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V\Proyectos\AleatoriazacionMuestreoHistoriasClinicas_SS\"/>
    </mc:Choice>
  </mc:AlternateContent>
  <bookViews>
    <workbookView xWindow="-120" yWindow="-120" windowWidth="20736" windowHeight="11160" tabRatio="814" activeTab="2"/>
  </bookViews>
  <sheets>
    <sheet name="Datos" sheetId="25" r:id="rId1"/>
    <sheet name="Base" sheetId="19" r:id="rId2"/>
    <sheet name="ResumenTramiteExpedientes" sheetId="16" r:id="rId3"/>
    <sheet name="Plantilla" sheetId="13" r:id="rId4"/>
    <sheet name="ParámetrosEstadísticos" sheetId="24" r:id="rId5"/>
  </sheets>
  <functionGroups builtInGroupCount="18"/>
  <definedNames>
    <definedName name="_xlnm._FilterDatabase" localSheetId="1" hidden="1">Base!$A$3:$Y$14632</definedName>
    <definedName name="_xlnm._FilterDatabase" localSheetId="0" hidden="1">Datos!$A$3:$Y$14632</definedName>
    <definedName name="_xlnm._FilterDatabase" localSheetId="3" hidden="1">Plantilla!$B$1:$N$1000</definedName>
    <definedName name="_xlnm.Print_Area" localSheetId="3">Plantilla!$P$1:$Z$1010</definedName>
    <definedName name="_xlnm.Print_Titles" localSheetId="3">Plantilla!$1:$14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13" l="1"/>
  <c r="L2" i="16"/>
  <c r="N216" i="13" l="1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N701" i="13"/>
  <c r="N702" i="13"/>
  <c r="N703" i="13"/>
  <c r="N704" i="13"/>
  <c r="N705" i="13"/>
  <c r="N706" i="13"/>
  <c r="N707" i="13"/>
  <c r="N708" i="13"/>
  <c r="N709" i="13"/>
  <c r="N710" i="13"/>
  <c r="N711" i="13"/>
  <c r="N712" i="13"/>
  <c r="N713" i="13"/>
  <c r="N714" i="13"/>
  <c r="N715" i="13"/>
  <c r="N716" i="13"/>
  <c r="N717" i="13"/>
  <c r="N718" i="13"/>
  <c r="N719" i="13"/>
  <c r="N720" i="13"/>
  <c r="N721" i="13"/>
  <c r="N722" i="13"/>
  <c r="N723" i="13"/>
  <c r="N724" i="13"/>
  <c r="N725" i="13"/>
  <c r="N726" i="13"/>
  <c r="N727" i="13"/>
  <c r="N728" i="13"/>
  <c r="N729" i="13"/>
  <c r="N730" i="13"/>
  <c r="N731" i="13"/>
  <c r="N732" i="13"/>
  <c r="N733" i="13"/>
  <c r="N734" i="13"/>
  <c r="N735" i="13"/>
  <c r="N736" i="13"/>
  <c r="N737" i="13"/>
  <c r="N738" i="13"/>
  <c r="N739" i="13"/>
  <c r="N740" i="13"/>
  <c r="N741" i="13"/>
  <c r="N742" i="13"/>
  <c r="N743" i="13"/>
  <c r="N744" i="13"/>
  <c r="N745" i="13"/>
  <c r="N746" i="13"/>
  <c r="N747" i="13"/>
  <c r="N748" i="13"/>
  <c r="N749" i="13"/>
  <c r="N750" i="13"/>
  <c r="N751" i="13"/>
  <c r="N752" i="13"/>
  <c r="N753" i="13"/>
  <c r="N754" i="13"/>
  <c r="N755" i="13"/>
  <c r="N756" i="13"/>
  <c r="N757" i="13"/>
  <c r="N758" i="13"/>
  <c r="N759" i="13"/>
  <c r="N760" i="13"/>
  <c r="N761" i="13"/>
  <c r="N762" i="13"/>
  <c r="N763" i="13"/>
  <c r="N764" i="13"/>
  <c r="N765" i="13"/>
  <c r="N766" i="13"/>
  <c r="N767" i="13"/>
  <c r="N768" i="13"/>
  <c r="N769" i="13"/>
  <c r="N770" i="13"/>
  <c r="N771" i="13"/>
  <c r="N772" i="13"/>
  <c r="N773" i="13"/>
  <c r="N774" i="13"/>
  <c r="N775" i="13"/>
  <c r="N776" i="13"/>
  <c r="N777" i="13"/>
  <c r="N778" i="13"/>
  <c r="N779" i="13"/>
  <c r="N780" i="13"/>
  <c r="N781" i="13"/>
  <c r="N782" i="13"/>
  <c r="N783" i="13"/>
  <c r="N784" i="13"/>
  <c r="N785" i="13"/>
  <c r="N786" i="13"/>
  <c r="N787" i="13"/>
  <c r="N788" i="13"/>
  <c r="N789" i="13"/>
  <c r="N790" i="13"/>
  <c r="N791" i="13"/>
  <c r="N792" i="13"/>
  <c r="N793" i="13"/>
  <c r="N794" i="13"/>
  <c r="N795" i="13"/>
  <c r="N796" i="13"/>
  <c r="N797" i="13"/>
  <c r="N798" i="13"/>
  <c r="N799" i="13"/>
  <c r="N800" i="13"/>
  <c r="N801" i="13"/>
  <c r="N802" i="13"/>
  <c r="N803" i="13"/>
  <c r="N804" i="13"/>
  <c r="N805" i="13"/>
  <c r="N806" i="13"/>
  <c r="N807" i="13"/>
  <c r="N808" i="13"/>
  <c r="N809" i="13"/>
  <c r="N810" i="13"/>
  <c r="N811" i="13"/>
  <c r="N812" i="13"/>
  <c r="N813" i="13"/>
  <c r="N814" i="13"/>
  <c r="N815" i="13"/>
  <c r="N816" i="13"/>
  <c r="N817" i="13"/>
  <c r="N818" i="13"/>
  <c r="N819" i="13"/>
  <c r="N820" i="13"/>
  <c r="N821" i="13"/>
  <c r="N822" i="13"/>
  <c r="N823" i="13"/>
  <c r="N824" i="13"/>
  <c r="N825" i="13"/>
  <c r="N826" i="13"/>
  <c r="N827" i="13"/>
  <c r="N828" i="13"/>
  <c r="N829" i="13"/>
  <c r="N830" i="13"/>
  <c r="N831" i="13"/>
  <c r="N832" i="13"/>
  <c r="N833" i="13"/>
  <c r="N834" i="13"/>
  <c r="N835" i="13"/>
  <c r="N836" i="13"/>
  <c r="N837" i="13"/>
  <c r="N838" i="13"/>
  <c r="N839" i="13"/>
  <c r="N840" i="13"/>
  <c r="N841" i="13"/>
  <c r="N842" i="13"/>
  <c r="N843" i="13"/>
  <c r="N844" i="13"/>
  <c r="N845" i="13"/>
  <c r="N846" i="13"/>
  <c r="N847" i="13"/>
  <c r="N848" i="13"/>
  <c r="N849" i="13"/>
  <c r="N850" i="13"/>
  <c r="N851" i="13"/>
  <c r="N852" i="13"/>
  <c r="N853" i="13"/>
  <c r="N854" i="13"/>
  <c r="N855" i="13"/>
  <c r="N856" i="13"/>
  <c r="N857" i="13"/>
  <c r="N858" i="13"/>
  <c r="N859" i="13"/>
  <c r="N860" i="13"/>
  <c r="N861" i="13"/>
  <c r="N862" i="13"/>
  <c r="N863" i="13"/>
  <c r="N864" i="13"/>
  <c r="N865" i="13"/>
  <c r="N866" i="13"/>
  <c r="N867" i="13"/>
  <c r="N868" i="13"/>
  <c r="N869" i="13"/>
  <c r="N870" i="13"/>
  <c r="N871" i="13"/>
  <c r="N872" i="13"/>
  <c r="N873" i="13"/>
  <c r="N874" i="13"/>
  <c r="N875" i="13"/>
  <c r="N876" i="13"/>
  <c r="N877" i="13"/>
  <c r="N878" i="13"/>
  <c r="N879" i="13"/>
  <c r="N880" i="13"/>
  <c r="N881" i="13"/>
  <c r="N882" i="13"/>
  <c r="N883" i="13"/>
  <c r="N884" i="13"/>
  <c r="N885" i="13"/>
  <c r="N886" i="13"/>
  <c r="N887" i="13"/>
  <c r="N888" i="13"/>
  <c r="N889" i="13"/>
  <c r="N890" i="13"/>
  <c r="N891" i="13"/>
  <c r="N892" i="13"/>
  <c r="N893" i="13"/>
  <c r="N894" i="13"/>
  <c r="N895" i="13"/>
  <c r="N896" i="13"/>
  <c r="N897" i="13"/>
  <c r="N898" i="13"/>
  <c r="N899" i="13"/>
  <c r="N900" i="13"/>
  <c r="N901" i="13"/>
  <c r="N902" i="13"/>
  <c r="N903" i="13"/>
  <c r="N904" i="13"/>
  <c r="N905" i="13"/>
  <c r="N906" i="13"/>
  <c r="N907" i="13"/>
  <c r="N908" i="13"/>
  <c r="N909" i="13"/>
  <c r="N910" i="13"/>
  <c r="N911" i="13"/>
  <c r="N912" i="13"/>
  <c r="N913" i="13"/>
  <c r="N914" i="13"/>
  <c r="N915" i="13"/>
  <c r="N916" i="13"/>
  <c r="N917" i="13"/>
  <c r="N918" i="13"/>
  <c r="N919" i="13"/>
  <c r="N920" i="13"/>
  <c r="N921" i="13"/>
  <c r="N922" i="13"/>
  <c r="N923" i="13"/>
  <c r="N924" i="13"/>
  <c r="N925" i="13"/>
  <c r="N926" i="13"/>
  <c r="N927" i="13"/>
  <c r="N928" i="13"/>
  <c r="N929" i="13"/>
  <c r="N930" i="13"/>
  <c r="N931" i="13"/>
  <c r="N932" i="13"/>
  <c r="N933" i="13"/>
  <c r="N934" i="13"/>
  <c r="N935" i="13"/>
  <c r="N936" i="13"/>
  <c r="N937" i="13"/>
  <c r="N938" i="13"/>
  <c r="N939" i="13"/>
  <c r="N940" i="13"/>
  <c r="N941" i="13"/>
  <c r="N942" i="13"/>
  <c r="N943" i="13"/>
  <c r="N944" i="13"/>
  <c r="N945" i="13"/>
  <c r="N946" i="13"/>
  <c r="N947" i="13"/>
  <c r="N948" i="13"/>
  <c r="N949" i="13"/>
  <c r="N950" i="13"/>
  <c r="N951" i="13"/>
  <c r="N952" i="13"/>
  <c r="N953" i="13"/>
  <c r="N954" i="13"/>
  <c r="N955" i="13"/>
  <c r="N956" i="13"/>
  <c r="N957" i="13"/>
  <c r="N958" i="13"/>
  <c r="N959" i="13"/>
  <c r="N960" i="13"/>
  <c r="N961" i="13"/>
  <c r="N962" i="13"/>
  <c r="N963" i="13"/>
  <c r="N964" i="13"/>
  <c r="N965" i="13"/>
  <c r="N966" i="13"/>
  <c r="N967" i="13"/>
  <c r="N968" i="13"/>
  <c r="N969" i="13"/>
  <c r="N970" i="13"/>
  <c r="N971" i="13"/>
  <c r="N972" i="13"/>
  <c r="N973" i="13"/>
  <c r="N974" i="13"/>
  <c r="N975" i="13"/>
  <c r="N976" i="13"/>
  <c r="N977" i="13"/>
  <c r="N978" i="13"/>
  <c r="N979" i="13"/>
  <c r="N980" i="13"/>
  <c r="N981" i="13"/>
  <c r="N982" i="13"/>
  <c r="N983" i="13"/>
  <c r="N984" i="13"/>
  <c r="N985" i="13"/>
  <c r="N986" i="13"/>
  <c r="N987" i="13"/>
  <c r="N988" i="13"/>
  <c r="N989" i="13"/>
  <c r="N990" i="13"/>
  <c r="N991" i="13"/>
  <c r="N992" i="13"/>
  <c r="N993" i="13"/>
  <c r="N994" i="13"/>
  <c r="N995" i="13"/>
  <c r="N996" i="13"/>
  <c r="N997" i="13"/>
  <c r="N998" i="13"/>
  <c r="N999" i="13"/>
  <c r="N1000" i="13"/>
  <c r="S5" i="13"/>
  <c r="S4" i="13"/>
  <c r="S3" i="13" l="1"/>
  <c r="A2" i="13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S6" i="13" l="1"/>
  <c r="S7" i="13" s="1"/>
  <c r="B5" i="24"/>
  <c r="N85" i="13" l="1"/>
  <c r="N94" i="13"/>
  <c r="N103" i="13"/>
  <c r="N124" i="13"/>
  <c r="N179" i="13"/>
  <c r="N202" i="13"/>
  <c r="N86" i="13"/>
  <c r="N95" i="13"/>
  <c r="N104" i="13"/>
  <c r="N131" i="13"/>
  <c r="N185" i="13"/>
  <c r="N87" i="13"/>
  <c r="N96" i="13"/>
  <c r="N106" i="13"/>
  <c r="N138" i="13"/>
  <c r="N191" i="13"/>
  <c r="N88" i="13"/>
  <c r="N97" i="13"/>
  <c r="N107" i="13"/>
  <c r="N145" i="13"/>
  <c r="N197" i="13"/>
  <c r="N89" i="13"/>
  <c r="N99" i="13"/>
  <c r="N108" i="13"/>
  <c r="N152" i="13"/>
  <c r="N198" i="13"/>
  <c r="N90" i="13"/>
  <c r="N100" i="13"/>
  <c r="N109" i="13"/>
  <c r="N159" i="13"/>
  <c r="N199" i="13"/>
  <c r="N92" i="13"/>
  <c r="N101" i="13"/>
  <c r="N110" i="13"/>
  <c r="N166" i="13"/>
  <c r="N200" i="13"/>
  <c r="N93" i="13"/>
  <c r="N102" i="13"/>
  <c r="N117" i="13"/>
  <c r="N173" i="13"/>
  <c r="N201" i="13"/>
  <c r="N2" i="13"/>
  <c r="N53" i="13"/>
  <c r="N68" i="13"/>
  <c r="N121" i="13"/>
  <c r="N148" i="13"/>
  <c r="N162" i="13"/>
  <c r="N136" i="13"/>
  <c r="N143" i="13"/>
  <c r="N118" i="13"/>
  <c r="N126" i="13"/>
  <c r="N132" i="13"/>
  <c r="N20" i="13"/>
  <c r="N158" i="13"/>
  <c r="N27" i="13"/>
  <c r="N32" i="13"/>
  <c r="N211" i="13"/>
  <c r="N47" i="13"/>
  <c r="N186" i="13"/>
  <c r="N52" i="13"/>
  <c r="N62" i="13"/>
  <c r="N72" i="13"/>
  <c r="N80" i="13"/>
  <c r="N3" i="13"/>
  <c r="N51" i="13"/>
  <c r="N10" i="13"/>
  <c r="N6" i="13"/>
  <c r="N9" i="13"/>
  <c r="N98" i="13"/>
  <c r="N19" i="13"/>
  <c r="N113" i="13"/>
  <c r="N150" i="13"/>
  <c r="N125" i="13"/>
  <c r="N18" i="13"/>
  <c r="N151" i="13"/>
  <c r="N23" i="13"/>
  <c r="N29" i="13"/>
  <c r="N210" i="13"/>
  <c r="N41" i="13"/>
  <c r="N180" i="13"/>
  <c r="N46" i="13"/>
  <c r="N54" i="13"/>
  <c r="N63" i="13"/>
  <c r="N73" i="13"/>
  <c r="N81" i="13"/>
  <c r="N5" i="13"/>
  <c r="N164" i="13"/>
  <c r="N14" i="13"/>
  <c r="N134" i="13"/>
  <c r="N142" i="13"/>
  <c r="N129" i="13"/>
  <c r="N115" i="13"/>
  <c r="N21" i="13"/>
  <c r="N120" i="13"/>
  <c r="N28" i="13"/>
  <c r="N144" i="13"/>
  <c r="N194" i="13"/>
  <c r="N25" i="13"/>
  <c r="N209" i="13"/>
  <c r="N168" i="13"/>
  <c r="N174" i="13"/>
  <c r="N40" i="13"/>
  <c r="N196" i="13"/>
  <c r="N55" i="13"/>
  <c r="N64" i="13"/>
  <c r="N74" i="13"/>
  <c r="N82" i="13"/>
  <c r="N171" i="13"/>
  <c r="N157" i="13"/>
  <c r="N15" i="13"/>
  <c r="N11" i="13"/>
  <c r="N155" i="13"/>
  <c r="N17" i="13"/>
  <c r="N116" i="13"/>
  <c r="N123" i="13"/>
  <c r="N24" i="13"/>
  <c r="N137" i="13"/>
  <c r="N188" i="13"/>
  <c r="N69" i="13"/>
  <c r="N208" i="13"/>
  <c r="N161" i="13"/>
  <c r="N167" i="13"/>
  <c r="N36" i="13"/>
  <c r="N190" i="13"/>
  <c r="N48" i="13"/>
  <c r="N56" i="13"/>
  <c r="N65" i="13"/>
  <c r="N75" i="13"/>
  <c r="N83" i="13"/>
  <c r="N177" i="13"/>
  <c r="N189" i="13"/>
  <c r="N114" i="13"/>
  <c r="N128" i="13"/>
  <c r="N122" i="13"/>
  <c r="N91" i="13"/>
  <c r="N163" i="13"/>
  <c r="N170" i="13"/>
  <c r="N130" i="13"/>
  <c r="N182" i="13"/>
  <c r="N60" i="13"/>
  <c r="N207" i="13"/>
  <c r="N154" i="13"/>
  <c r="N160" i="13"/>
  <c r="N33" i="13"/>
  <c r="N184" i="13"/>
  <c r="N42" i="13"/>
  <c r="N49" i="13"/>
  <c r="N215" i="13"/>
  <c r="N66" i="13"/>
  <c r="N76" i="13"/>
  <c r="N195" i="13"/>
  <c r="N39" i="13"/>
  <c r="N13" i="13"/>
  <c r="N141" i="13"/>
  <c r="N12" i="13"/>
  <c r="N156" i="13"/>
  <c r="N175" i="13"/>
  <c r="N181" i="13"/>
  <c r="N176" i="13"/>
  <c r="N193" i="13"/>
  <c r="N206" i="13"/>
  <c r="N147" i="13"/>
  <c r="N153" i="13"/>
  <c r="N30" i="13"/>
  <c r="N178" i="13"/>
  <c r="N37" i="13"/>
  <c r="N43" i="13"/>
  <c r="N214" i="13"/>
  <c r="N57" i="13"/>
  <c r="N67" i="13"/>
  <c r="N77" i="13"/>
  <c r="N45" i="13"/>
  <c r="N59" i="13"/>
  <c r="N127" i="13"/>
  <c r="N16" i="13"/>
  <c r="N84" i="13"/>
  <c r="N169" i="13"/>
  <c r="N112" i="13"/>
  <c r="N203" i="13"/>
  <c r="N187" i="13"/>
  <c r="N205" i="13"/>
  <c r="N140" i="13"/>
  <c r="N146" i="13"/>
  <c r="N26" i="13"/>
  <c r="N172" i="13"/>
  <c r="N34" i="13"/>
  <c r="N38" i="13"/>
  <c r="N213" i="13"/>
  <c r="N50" i="13"/>
  <c r="N58" i="13"/>
  <c r="N70" i="13"/>
  <c r="N78" i="13"/>
  <c r="N4" i="13"/>
  <c r="N183" i="13"/>
  <c r="N7" i="13"/>
  <c r="N8" i="13"/>
  <c r="N135" i="13"/>
  <c r="N149" i="13"/>
  <c r="N105" i="13"/>
  <c r="N111" i="13"/>
  <c r="N119" i="13"/>
  <c r="N204" i="13"/>
  <c r="N133" i="13"/>
  <c r="N139" i="13"/>
  <c r="N22" i="13"/>
  <c r="N165" i="13"/>
  <c r="N31" i="13"/>
  <c r="N35" i="13"/>
  <c r="N212" i="13"/>
  <c r="N44" i="13"/>
  <c r="N192" i="13"/>
  <c r="N61" i="13"/>
  <c r="N71" i="13"/>
  <c r="N79" i="13"/>
  <c r="S11" i="13" l="1"/>
  <c r="S9" i="13"/>
  <c r="S10" i="13" l="1"/>
  <c r="V17" i="13"/>
  <c r="AA17" i="13" s="1"/>
  <c r="V21" i="13"/>
  <c r="AA21" i="13" s="1"/>
  <c r="V25" i="13"/>
  <c r="AA25" i="13" s="1"/>
  <c r="V29" i="13"/>
  <c r="AA29" i="13" s="1"/>
  <c r="V33" i="13"/>
  <c r="AA33" i="13" s="1"/>
  <c r="V37" i="13"/>
  <c r="AA37" i="13" s="1"/>
  <c r="V41" i="13"/>
  <c r="AA41" i="13" s="1"/>
  <c r="V45" i="13"/>
  <c r="AA45" i="13" s="1"/>
  <c r="V49" i="13"/>
  <c r="AA49" i="13" s="1"/>
  <c r="V53" i="13"/>
  <c r="AA53" i="13" s="1"/>
  <c r="V57" i="13"/>
  <c r="AA57" i="13" s="1"/>
  <c r="V61" i="13"/>
  <c r="AA61" i="13" s="1"/>
  <c r="V65" i="13"/>
  <c r="AA65" i="13" s="1"/>
  <c r="V69" i="13"/>
  <c r="AA69" i="13" s="1"/>
  <c r="V73" i="13"/>
  <c r="AA73" i="13" s="1"/>
  <c r="V77" i="13"/>
  <c r="AA77" i="13" s="1"/>
  <c r="V81" i="13"/>
  <c r="AA81" i="13" s="1"/>
  <c r="V85" i="13"/>
  <c r="AA85" i="13" s="1"/>
  <c r="V89" i="13"/>
  <c r="AA89" i="13" s="1"/>
  <c r="V93" i="13"/>
  <c r="AA93" i="13" s="1"/>
  <c r="V97" i="13"/>
  <c r="AA97" i="13" s="1"/>
  <c r="V101" i="13"/>
  <c r="AA101" i="13" s="1"/>
  <c r="V105" i="13"/>
  <c r="AA105" i="13" s="1"/>
  <c r="V109" i="13"/>
  <c r="AA109" i="13" s="1"/>
  <c r="V113" i="13"/>
  <c r="AA113" i="13" s="1"/>
  <c r="V117" i="13"/>
  <c r="AA117" i="13" s="1"/>
  <c r="V121" i="13"/>
  <c r="AA121" i="13" s="1"/>
  <c r="V125" i="13"/>
  <c r="AA125" i="13" s="1"/>
  <c r="V129" i="13"/>
  <c r="AA129" i="13" s="1"/>
  <c r="V133" i="13"/>
  <c r="AA133" i="13" s="1"/>
  <c r="V137" i="13"/>
  <c r="AA137" i="13" s="1"/>
  <c r="V141" i="13"/>
  <c r="AA141" i="13" s="1"/>
  <c r="V145" i="13"/>
  <c r="AA145" i="13" s="1"/>
  <c r="V149" i="13"/>
  <c r="AA149" i="13" s="1"/>
  <c r="V153" i="13"/>
  <c r="AA153" i="13" s="1"/>
  <c r="V157" i="13"/>
  <c r="AA157" i="13" s="1"/>
  <c r="V161" i="13"/>
  <c r="AA161" i="13" s="1"/>
  <c r="V165" i="13"/>
  <c r="AA165" i="13" s="1"/>
  <c r="V169" i="13"/>
  <c r="AA169" i="13" s="1"/>
  <c r="V173" i="13"/>
  <c r="AA173" i="13" s="1"/>
  <c r="V177" i="13"/>
  <c r="AA177" i="13" s="1"/>
  <c r="V181" i="13"/>
  <c r="AA181" i="13" s="1"/>
  <c r="V185" i="13"/>
  <c r="AA185" i="13" s="1"/>
  <c r="V189" i="13"/>
  <c r="AA189" i="13" s="1"/>
  <c r="V193" i="13"/>
  <c r="AA193" i="13" s="1"/>
  <c r="V197" i="13"/>
  <c r="AA197" i="13" s="1"/>
  <c r="V201" i="13"/>
  <c r="AA201" i="13" s="1"/>
  <c r="V205" i="13"/>
  <c r="AA205" i="13" s="1"/>
  <c r="V209" i="13"/>
  <c r="AA209" i="13" s="1"/>
  <c r="V213" i="13"/>
  <c r="AA213" i="13" s="1"/>
  <c r="V217" i="13"/>
  <c r="AA217" i="13" s="1"/>
  <c r="V221" i="13"/>
  <c r="AA221" i="13" s="1"/>
  <c r="V225" i="13"/>
  <c r="AA225" i="13" s="1"/>
  <c r="V229" i="13"/>
  <c r="AA229" i="13" s="1"/>
  <c r="V233" i="13"/>
  <c r="AA233" i="13" s="1"/>
  <c r="V237" i="13"/>
  <c r="AA237" i="13" s="1"/>
  <c r="V241" i="13"/>
  <c r="AA241" i="13" s="1"/>
  <c r="V245" i="13"/>
  <c r="AA245" i="13" s="1"/>
  <c r="V249" i="13"/>
  <c r="AA249" i="13" s="1"/>
  <c r="V253" i="13"/>
  <c r="AA253" i="13" s="1"/>
  <c r="V257" i="13"/>
  <c r="AA257" i="13" s="1"/>
  <c r="V261" i="13"/>
  <c r="AA261" i="13" s="1"/>
  <c r="V265" i="13"/>
  <c r="AA265" i="13" s="1"/>
  <c r="V269" i="13"/>
  <c r="AA269" i="13" s="1"/>
  <c r="V273" i="13"/>
  <c r="AA273" i="13" s="1"/>
  <c r="V277" i="13"/>
  <c r="AA277" i="13" s="1"/>
  <c r="V281" i="13"/>
  <c r="AA281" i="13" s="1"/>
  <c r="V285" i="13"/>
  <c r="AA285" i="13" s="1"/>
  <c r="V289" i="13"/>
  <c r="AA289" i="13" s="1"/>
  <c r="V20" i="13"/>
  <c r="AA20" i="13" s="1"/>
  <c r="V26" i="13"/>
  <c r="AA26" i="13" s="1"/>
  <c r="V31" i="13"/>
  <c r="AA31" i="13" s="1"/>
  <c r="V36" i="13"/>
  <c r="AA36" i="13" s="1"/>
  <c r="V42" i="13"/>
  <c r="AA42" i="13" s="1"/>
  <c r="V47" i="13"/>
  <c r="AA47" i="13" s="1"/>
  <c r="V52" i="13"/>
  <c r="AA52" i="13" s="1"/>
  <c r="V58" i="13"/>
  <c r="AA58" i="13" s="1"/>
  <c r="V63" i="13"/>
  <c r="AA63" i="13" s="1"/>
  <c r="V68" i="13"/>
  <c r="AA68" i="13" s="1"/>
  <c r="V74" i="13"/>
  <c r="AA74" i="13" s="1"/>
  <c r="V79" i="13"/>
  <c r="AA79" i="13" s="1"/>
  <c r="V84" i="13"/>
  <c r="AA84" i="13" s="1"/>
  <c r="V90" i="13"/>
  <c r="AA90" i="13" s="1"/>
  <c r="V95" i="13"/>
  <c r="AA95" i="13" s="1"/>
  <c r="V100" i="13"/>
  <c r="AA100" i="13" s="1"/>
  <c r="V106" i="13"/>
  <c r="AA106" i="13" s="1"/>
  <c r="V111" i="13"/>
  <c r="AA111" i="13" s="1"/>
  <c r="V116" i="13"/>
  <c r="AA116" i="13" s="1"/>
  <c r="V122" i="13"/>
  <c r="AA122" i="13" s="1"/>
  <c r="V127" i="13"/>
  <c r="AA127" i="13" s="1"/>
  <c r="V132" i="13"/>
  <c r="AA132" i="13" s="1"/>
  <c r="V138" i="13"/>
  <c r="AA138" i="13" s="1"/>
  <c r="V143" i="13"/>
  <c r="AA143" i="13" s="1"/>
  <c r="V148" i="13"/>
  <c r="AA148" i="13" s="1"/>
  <c r="V154" i="13"/>
  <c r="AA154" i="13" s="1"/>
  <c r="V159" i="13"/>
  <c r="AA159" i="13" s="1"/>
  <c r="V164" i="13"/>
  <c r="AA164" i="13" s="1"/>
  <c r="V170" i="13"/>
  <c r="AA170" i="13" s="1"/>
  <c r="V175" i="13"/>
  <c r="AA175" i="13" s="1"/>
  <c r="V180" i="13"/>
  <c r="AA180" i="13" s="1"/>
  <c r="V186" i="13"/>
  <c r="AA186" i="13" s="1"/>
  <c r="V191" i="13"/>
  <c r="AA191" i="13" s="1"/>
  <c r="V196" i="13"/>
  <c r="AA196" i="13" s="1"/>
  <c r="V202" i="13"/>
  <c r="AA202" i="13" s="1"/>
  <c r="V207" i="13"/>
  <c r="AA207" i="13" s="1"/>
  <c r="V212" i="13"/>
  <c r="AA212" i="13" s="1"/>
  <c r="V218" i="13"/>
  <c r="AA218" i="13" s="1"/>
  <c r="V223" i="13"/>
  <c r="AA223" i="13" s="1"/>
  <c r="V228" i="13"/>
  <c r="AA228" i="13" s="1"/>
  <c r="V234" i="13"/>
  <c r="AA234" i="13" s="1"/>
  <c r="V239" i="13"/>
  <c r="AA239" i="13" s="1"/>
  <c r="V244" i="13"/>
  <c r="AA244" i="13" s="1"/>
  <c r="V250" i="13"/>
  <c r="AA250" i="13" s="1"/>
  <c r="V255" i="13"/>
  <c r="AA255" i="13" s="1"/>
  <c r="V260" i="13"/>
  <c r="AA260" i="13" s="1"/>
  <c r="V266" i="13"/>
  <c r="AA266" i="13" s="1"/>
  <c r="V271" i="13"/>
  <c r="AA271" i="13" s="1"/>
  <c r="V276" i="13"/>
  <c r="AA276" i="13" s="1"/>
  <c r="V282" i="13"/>
  <c r="AA282" i="13" s="1"/>
  <c r="V287" i="13"/>
  <c r="AA287" i="13" s="1"/>
  <c r="V292" i="13"/>
  <c r="AA292" i="13" s="1"/>
  <c r="V296" i="13"/>
  <c r="AA296" i="13" s="1"/>
  <c r="V300" i="13"/>
  <c r="AA300" i="13" s="1"/>
  <c r="V304" i="13"/>
  <c r="AA304" i="13" s="1"/>
  <c r="V308" i="13"/>
  <c r="AA308" i="13" s="1"/>
  <c r="V312" i="13"/>
  <c r="AA312" i="13" s="1"/>
  <c r="V316" i="13"/>
  <c r="AA316" i="13" s="1"/>
  <c r="V320" i="13"/>
  <c r="AA320" i="13" s="1"/>
  <c r="V324" i="13"/>
  <c r="AA324" i="13" s="1"/>
  <c r="V328" i="13"/>
  <c r="AA328" i="13" s="1"/>
  <c r="V332" i="13"/>
  <c r="AA332" i="13" s="1"/>
  <c r="V336" i="13"/>
  <c r="AA336" i="13" s="1"/>
  <c r="V340" i="13"/>
  <c r="AA340" i="13" s="1"/>
  <c r="V344" i="13"/>
  <c r="AA344" i="13" s="1"/>
  <c r="V348" i="13"/>
  <c r="AA348" i="13" s="1"/>
  <c r="V352" i="13"/>
  <c r="AA352" i="13" s="1"/>
  <c r="V356" i="13"/>
  <c r="AA356" i="13" s="1"/>
  <c r="V360" i="13"/>
  <c r="AA360" i="13" s="1"/>
  <c r="V364" i="13"/>
  <c r="AA364" i="13" s="1"/>
  <c r="V368" i="13"/>
  <c r="AA368" i="13" s="1"/>
  <c r="V372" i="13"/>
  <c r="AA372" i="13" s="1"/>
  <c r="V376" i="13"/>
  <c r="AA376" i="13" s="1"/>
  <c r="V380" i="13"/>
  <c r="AA380" i="13" s="1"/>
  <c r="V384" i="13"/>
  <c r="AA384" i="13" s="1"/>
  <c r="V388" i="13"/>
  <c r="AA388" i="13" s="1"/>
  <c r="V392" i="13"/>
  <c r="AA392" i="13" s="1"/>
  <c r="V396" i="13"/>
  <c r="AA396" i="13" s="1"/>
  <c r="V400" i="13"/>
  <c r="AA400" i="13" s="1"/>
  <c r="V404" i="13"/>
  <c r="AA404" i="13" s="1"/>
  <c r="V408" i="13"/>
  <c r="AA408" i="13" s="1"/>
  <c r="V412" i="13"/>
  <c r="AA412" i="13" s="1"/>
  <c r="V416" i="13"/>
  <c r="AA416" i="13" s="1"/>
  <c r="V420" i="13"/>
  <c r="AA420" i="13" s="1"/>
  <c r="V424" i="13"/>
  <c r="AA424" i="13" s="1"/>
  <c r="V432" i="13"/>
  <c r="AA432" i="13" s="1"/>
  <c r="V436" i="13"/>
  <c r="AA436" i="13" s="1"/>
  <c r="V440" i="13"/>
  <c r="AA440" i="13" s="1"/>
  <c r="V444" i="13"/>
  <c r="AA444" i="13" s="1"/>
  <c r="V448" i="13"/>
  <c r="AA448" i="13" s="1"/>
  <c r="V452" i="13"/>
  <c r="AA452" i="13" s="1"/>
  <c r="V456" i="13"/>
  <c r="AA456" i="13" s="1"/>
  <c r="V460" i="13"/>
  <c r="AA460" i="13" s="1"/>
  <c r="V464" i="13"/>
  <c r="AA464" i="13" s="1"/>
  <c r="V468" i="13"/>
  <c r="AA468" i="13" s="1"/>
  <c r="V476" i="13"/>
  <c r="AA476" i="13" s="1"/>
  <c r="V484" i="13"/>
  <c r="AA484" i="13" s="1"/>
  <c r="V492" i="13"/>
  <c r="AA492" i="13" s="1"/>
  <c r="V504" i="13"/>
  <c r="AA504" i="13" s="1"/>
  <c r="V516" i="13"/>
  <c r="AA516" i="13" s="1"/>
  <c r="V528" i="13"/>
  <c r="AA528" i="13" s="1"/>
  <c r="V540" i="13"/>
  <c r="AA540" i="13" s="1"/>
  <c r="V548" i="13"/>
  <c r="AA548" i="13" s="1"/>
  <c r="V556" i="13"/>
  <c r="AA556" i="13" s="1"/>
  <c r="V564" i="13"/>
  <c r="AA564" i="13" s="1"/>
  <c r="V576" i="13"/>
  <c r="AA576" i="13" s="1"/>
  <c r="V584" i="13"/>
  <c r="AA584" i="13" s="1"/>
  <c r="V592" i="13"/>
  <c r="AA592" i="13" s="1"/>
  <c r="V604" i="13"/>
  <c r="AA604" i="13" s="1"/>
  <c r="V16" i="13"/>
  <c r="AA16" i="13" s="1"/>
  <c r="V22" i="13"/>
  <c r="AA22" i="13" s="1"/>
  <c r="V27" i="13"/>
  <c r="AA27" i="13" s="1"/>
  <c r="V32" i="13"/>
  <c r="AA32" i="13" s="1"/>
  <c r="V38" i="13"/>
  <c r="AA38" i="13" s="1"/>
  <c r="V43" i="13"/>
  <c r="AA43" i="13" s="1"/>
  <c r="V48" i="13"/>
  <c r="AA48" i="13" s="1"/>
  <c r="V54" i="13"/>
  <c r="AA54" i="13" s="1"/>
  <c r="V59" i="13"/>
  <c r="AA59" i="13" s="1"/>
  <c r="V64" i="13"/>
  <c r="AA64" i="13" s="1"/>
  <c r="V70" i="13"/>
  <c r="AA70" i="13" s="1"/>
  <c r="V75" i="13"/>
  <c r="AA75" i="13" s="1"/>
  <c r="V80" i="13"/>
  <c r="AA80" i="13" s="1"/>
  <c r="V86" i="13"/>
  <c r="AA86" i="13" s="1"/>
  <c r="V91" i="13"/>
  <c r="AA91" i="13" s="1"/>
  <c r="V96" i="13"/>
  <c r="AA96" i="13" s="1"/>
  <c r="V102" i="13"/>
  <c r="AA102" i="13" s="1"/>
  <c r="V107" i="13"/>
  <c r="AA107" i="13" s="1"/>
  <c r="V112" i="13"/>
  <c r="AA112" i="13" s="1"/>
  <c r="V118" i="13"/>
  <c r="AA118" i="13" s="1"/>
  <c r="V123" i="13"/>
  <c r="AA123" i="13" s="1"/>
  <c r="V128" i="13"/>
  <c r="AA128" i="13" s="1"/>
  <c r="V134" i="13"/>
  <c r="AA134" i="13" s="1"/>
  <c r="V139" i="13"/>
  <c r="AA139" i="13" s="1"/>
  <c r="V144" i="13"/>
  <c r="AA144" i="13" s="1"/>
  <c r="V150" i="13"/>
  <c r="AA150" i="13" s="1"/>
  <c r="V155" i="13"/>
  <c r="AA155" i="13" s="1"/>
  <c r="V160" i="13"/>
  <c r="AA160" i="13" s="1"/>
  <c r="V166" i="13"/>
  <c r="AA166" i="13" s="1"/>
  <c r="V171" i="13"/>
  <c r="AA171" i="13" s="1"/>
  <c r="V176" i="13"/>
  <c r="AA176" i="13" s="1"/>
  <c r="V182" i="13"/>
  <c r="AA182" i="13" s="1"/>
  <c r="V187" i="13"/>
  <c r="AA187" i="13" s="1"/>
  <c r="V192" i="13"/>
  <c r="AA192" i="13" s="1"/>
  <c r="V198" i="13"/>
  <c r="AA198" i="13" s="1"/>
  <c r="V203" i="13"/>
  <c r="AA203" i="13" s="1"/>
  <c r="V208" i="13"/>
  <c r="AA208" i="13" s="1"/>
  <c r="V214" i="13"/>
  <c r="AA214" i="13" s="1"/>
  <c r="V219" i="13"/>
  <c r="AA219" i="13" s="1"/>
  <c r="V224" i="13"/>
  <c r="AA224" i="13" s="1"/>
  <c r="V230" i="13"/>
  <c r="AA230" i="13" s="1"/>
  <c r="V235" i="13"/>
  <c r="AA235" i="13" s="1"/>
  <c r="V240" i="13"/>
  <c r="AA240" i="13" s="1"/>
  <c r="V246" i="13"/>
  <c r="AA246" i="13" s="1"/>
  <c r="V251" i="13"/>
  <c r="AA251" i="13" s="1"/>
  <c r="V256" i="13"/>
  <c r="AA256" i="13" s="1"/>
  <c r="V262" i="13"/>
  <c r="AA262" i="13" s="1"/>
  <c r="V267" i="13"/>
  <c r="AA267" i="13" s="1"/>
  <c r="V272" i="13"/>
  <c r="AA272" i="13" s="1"/>
  <c r="V278" i="13"/>
  <c r="AA278" i="13" s="1"/>
  <c r="V283" i="13"/>
  <c r="AA283" i="13" s="1"/>
  <c r="V288" i="13"/>
  <c r="AA288" i="13" s="1"/>
  <c r="V293" i="13"/>
  <c r="AA293" i="13" s="1"/>
  <c r="V297" i="13"/>
  <c r="AA297" i="13" s="1"/>
  <c r="V301" i="13"/>
  <c r="AA301" i="13" s="1"/>
  <c r="V305" i="13"/>
  <c r="AA305" i="13" s="1"/>
  <c r="V309" i="13"/>
  <c r="AA309" i="13" s="1"/>
  <c r="V313" i="13"/>
  <c r="AA313" i="13" s="1"/>
  <c r="V317" i="13"/>
  <c r="AA317" i="13" s="1"/>
  <c r="V321" i="13"/>
  <c r="AA321" i="13" s="1"/>
  <c r="V325" i="13"/>
  <c r="AA325" i="13" s="1"/>
  <c r="V329" i="13"/>
  <c r="AA329" i="13" s="1"/>
  <c r="V333" i="13"/>
  <c r="AA333" i="13" s="1"/>
  <c r="V337" i="13"/>
  <c r="AA337" i="13" s="1"/>
  <c r="V341" i="13"/>
  <c r="AA341" i="13" s="1"/>
  <c r="V345" i="13"/>
  <c r="AA345" i="13" s="1"/>
  <c r="V349" i="13"/>
  <c r="AA349" i="13" s="1"/>
  <c r="V353" i="13"/>
  <c r="AA353" i="13" s="1"/>
  <c r="V357" i="13"/>
  <c r="AA357" i="13" s="1"/>
  <c r="V361" i="13"/>
  <c r="AA361" i="13" s="1"/>
  <c r="V365" i="13"/>
  <c r="AA365" i="13" s="1"/>
  <c r="V369" i="13"/>
  <c r="AA369" i="13" s="1"/>
  <c r="V373" i="13"/>
  <c r="AA373" i="13" s="1"/>
  <c r="V377" i="13"/>
  <c r="AA377" i="13" s="1"/>
  <c r="V381" i="13"/>
  <c r="AA381" i="13" s="1"/>
  <c r="V385" i="13"/>
  <c r="AA385" i="13" s="1"/>
  <c r="V389" i="13"/>
  <c r="AA389" i="13" s="1"/>
  <c r="V393" i="13"/>
  <c r="AA393" i="13" s="1"/>
  <c r="V397" i="13"/>
  <c r="AA397" i="13" s="1"/>
  <c r="V401" i="13"/>
  <c r="AA401" i="13" s="1"/>
  <c r="V405" i="13"/>
  <c r="AA405" i="13" s="1"/>
  <c r="V409" i="13"/>
  <c r="AA409" i="13" s="1"/>
  <c r="V413" i="13"/>
  <c r="AA413" i="13" s="1"/>
  <c r="V417" i="13"/>
  <c r="AA417" i="13" s="1"/>
  <c r="V421" i="13"/>
  <c r="AA421" i="13" s="1"/>
  <c r="V425" i="13"/>
  <c r="AA425" i="13" s="1"/>
  <c r="V429" i="13"/>
  <c r="AA429" i="13" s="1"/>
  <c r="V433" i="13"/>
  <c r="AA433" i="13" s="1"/>
  <c r="V437" i="13"/>
  <c r="AA437" i="13" s="1"/>
  <c r="V441" i="13"/>
  <c r="AA441" i="13" s="1"/>
  <c r="V445" i="13"/>
  <c r="AA445" i="13" s="1"/>
  <c r="V449" i="13"/>
  <c r="AA449" i="13" s="1"/>
  <c r="V453" i="13"/>
  <c r="AA453" i="13" s="1"/>
  <c r="V457" i="13"/>
  <c r="AA457" i="13" s="1"/>
  <c r="V461" i="13"/>
  <c r="AA461" i="13" s="1"/>
  <c r="V465" i="13"/>
  <c r="AA465" i="13" s="1"/>
  <c r="V469" i="13"/>
  <c r="AA469" i="13" s="1"/>
  <c r="V473" i="13"/>
  <c r="AA473" i="13" s="1"/>
  <c r="V477" i="13"/>
  <c r="AA477" i="13" s="1"/>
  <c r="V481" i="13"/>
  <c r="AA481" i="13" s="1"/>
  <c r="V485" i="13"/>
  <c r="AA485" i="13" s="1"/>
  <c r="V489" i="13"/>
  <c r="AA489" i="13" s="1"/>
  <c r="V493" i="13"/>
  <c r="AA493" i="13" s="1"/>
  <c r="V497" i="13"/>
  <c r="AA497" i="13" s="1"/>
  <c r="V501" i="13"/>
  <c r="AA501" i="13" s="1"/>
  <c r="V505" i="13"/>
  <c r="AA505" i="13" s="1"/>
  <c r="V509" i="13"/>
  <c r="AA509" i="13" s="1"/>
  <c r="V513" i="13"/>
  <c r="AA513" i="13" s="1"/>
  <c r="V517" i="13"/>
  <c r="AA517" i="13" s="1"/>
  <c r="V521" i="13"/>
  <c r="AA521" i="13" s="1"/>
  <c r="V525" i="13"/>
  <c r="AA525" i="13" s="1"/>
  <c r="V529" i="13"/>
  <c r="AA529" i="13" s="1"/>
  <c r="V533" i="13"/>
  <c r="AA533" i="13" s="1"/>
  <c r="V537" i="13"/>
  <c r="AA537" i="13" s="1"/>
  <c r="V541" i="13"/>
  <c r="AA541" i="13" s="1"/>
  <c r="V545" i="13"/>
  <c r="AA545" i="13" s="1"/>
  <c r="V549" i="13"/>
  <c r="AA549" i="13" s="1"/>
  <c r="V553" i="13"/>
  <c r="AA553" i="13" s="1"/>
  <c r="V557" i="13"/>
  <c r="AA557" i="13" s="1"/>
  <c r="V561" i="13"/>
  <c r="AA561" i="13" s="1"/>
  <c r="V565" i="13"/>
  <c r="AA565" i="13" s="1"/>
  <c r="V569" i="13"/>
  <c r="AA569" i="13" s="1"/>
  <c r="V573" i="13"/>
  <c r="AA573" i="13" s="1"/>
  <c r="V577" i="13"/>
  <c r="AA577" i="13" s="1"/>
  <c r="V581" i="13"/>
  <c r="AA581" i="13" s="1"/>
  <c r="V19" i="13"/>
  <c r="AA19" i="13" s="1"/>
  <c r="V24" i="13"/>
  <c r="AA24" i="13" s="1"/>
  <c r="V30" i="13"/>
  <c r="AA30" i="13" s="1"/>
  <c r="V35" i="13"/>
  <c r="AA35" i="13" s="1"/>
  <c r="V40" i="13"/>
  <c r="AA40" i="13" s="1"/>
  <c r="V46" i="13"/>
  <c r="AA46" i="13" s="1"/>
  <c r="V51" i="13"/>
  <c r="AA51" i="13" s="1"/>
  <c r="V56" i="13"/>
  <c r="AA56" i="13" s="1"/>
  <c r="V62" i="13"/>
  <c r="AA62" i="13" s="1"/>
  <c r="V67" i="13"/>
  <c r="AA67" i="13" s="1"/>
  <c r="V72" i="13"/>
  <c r="AA72" i="13" s="1"/>
  <c r="V78" i="13"/>
  <c r="AA78" i="13" s="1"/>
  <c r="V83" i="13"/>
  <c r="AA83" i="13" s="1"/>
  <c r="V88" i="13"/>
  <c r="AA88" i="13" s="1"/>
  <c r="V94" i="13"/>
  <c r="AA94" i="13" s="1"/>
  <c r="V99" i="13"/>
  <c r="AA99" i="13" s="1"/>
  <c r="V104" i="13"/>
  <c r="AA104" i="13" s="1"/>
  <c r="V110" i="13"/>
  <c r="AA110" i="13" s="1"/>
  <c r="V115" i="13"/>
  <c r="AA115" i="13" s="1"/>
  <c r="V120" i="13"/>
  <c r="AA120" i="13" s="1"/>
  <c r="V126" i="13"/>
  <c r="AA126" i="13" s="1"/>
  <c r="V131" i="13"/>
  <c r="AA131" i="13" s="1"/>
  <c r="V136" i="13"/>
  <c r="AA136" i="13" s="1"/>
  <c r="V142" i="13"/>
  <c r="AA142" i="13" s="1"/>
  <c r="V147" i="13"/>
  <c r="AA147" i="13" s="1"/>
  <c r="V152" i="13"/>
  <c r="AA152" i="13" s="1"/>
  <c r="V158" i="13"/>
  <c r="AA158" i="13" s="1"/>
  <c r="V163" i="13"/>
  <c r="AA163" i="13" s="1"/>
  <c r="V168" i="13"/>
  <c r="AA168" i="13" s="1"/>
  <c r="V174" i="13"/>
  <c r="AA174" i="13" s="1"/>
  <c r="V179" i="13"/>
  <c r="AA179" i="13" s="1"/>
  <c r="V184" i="13"/>
  <c r="AA184" i="13" s="1"/>
  <c r="V190" i="13"/>
  <c r="AA190" i="13" s="1"/>
  <c r="V195" i="13"/>
  <c r="AA195" i="13" s="1"/>
  <c r="V200" i="13"/>
  <c r="AA200" i="13" s="1"/>
  <c r="V206" i="13"/>
  <c r="AA206" i="13" s="1"/>
  <c r="V211" i="13"/>
  <c r="AA211" i="13" s="1"/>
  <c r="V216" i="13"/>
  <c r="AA216" i="13" s="1"/>
  <c r="V222" i="13"/>
  <c r="AA222" i="13" s="1"/>
  <c r="V227" i="13"/>
  <c r="AA227" i="13" s="1"/>
  <c r="V232" i="13"/>
  <c r="AA232" i="13" s="1"/>
  <c r="V238" i="13"/>
  <c r="AA238" i="13" s="1"/>
  <c r="V243" i="13"/>
  <c r="AA243" i="13" s="1"/>
  <c r="V248" i="13"/>
  <c r="AA248" i="13" s="1"/>
  <c r="V254" i="13"/>
  <c r="AA254" i="13" s="1"/>
  <c r="V259" i="13"/>
  <c r="AA259" i="13" s="1"/>
  <c r="V264" i="13"/>
  <c r="AA264" i="13" s="1"/>
  <c r="V270" i="13"/>
  <c r="AA270" i="13" s="1"/>
  <c r="V275" i="13"/>
  <c r="AA275" i="13" s="1"/>
  <c r="V280" i="13"/>
  <c r="AA280" i="13" s="1"/>
  <c r="V286" i="13"/>
  <c r="AA286" i="13" s="1"/>
  <c r="V291" i="13"/>
  <c r="AA291" i="13" s="1"/>
  <c r="V295" i="13"/>
  <c r="AA295" i="13" s="1"/>
  <c r="V299" i="13"/>
  <c r="AA299" i="13" s="1"/>
  <c r="V303" i="13"/>
  <c r="AA303" i="13" s="1"/>
  <c r="V307" i="13"/>
  <c r="AA307" i="13" s="1"/>
  <c r="V311" i="13"/>
  <c r="AA311" i="13" s="1"/>
  <c r="V315" i="13"/>
  <c r="AA315" i="13" s="1"/>
  <c r="V319" i="13"/>
  <c r="AA319" i="13" s="1"/>
  <c r="V323" i="13"/>
  <c r="AA323" i="13" s="1"/>
  <c r="V327" i="13"/>
  <c r="AA327" i="13" s="1"/>
  <c r="V331" i="13"/>
  <c r="AA331" i="13" s="1"/>
  <c r="V335" i="13"/>
  <c r="AA335" i="13" s="1"/>
  <c r="V339" i="13"/>
  <c r="AA339" i="13" s="1"/>
  <c r="V343" i="13"/>
  <c r="AA343" i="13" s="1"/>
  <c r="V347" i="13"/>
  <c r="AA347" i="13" s="1"/>
  <c r="V351" i="13"/>
  <c r="AA351" i="13" s="1"/>
  <c r="V355" i="13"/>
  <c r="AA355" i="13" s="1"/>
  <c r="V359" i="13"/>
  <c r="AA359" i="13" s="1"/>
  <c r="V363" i="13"/>
  <c r="AA363" i="13" s="1"/>
  <c r="V367" i="13"/>
  <c r="AA367" i="13" s="1"/>
  <c r="V371" i="13"/>
  <c r="AA371" i="13" s="1"/>
  <c r="V375" i="13"/>
  <c r="AA375" i="13" s="1"/>
  <c r="V379" i="13"/>
  <c r="AA379" i="13" s="1"/>
  <c r="V383" i="13"/>
  <c r="AA383" i="13" s="1"/>
  <c r="V387" i="13"/>
  <c r="AA387" i="13" s="1"/>
  <c r="V391" i="13"/>
  <c r="AA391" i="13" s="1"/>
  <c r="V395" i="13"/>
  <c r="AA395" i="13" s="1"/>
  <c r="V399" i="13"/>
  <c r="AA399" i="13" s="1"/>
  <c r="V403" i="13"/>
  <c r="AA403" i="13" s="1"/>
  <c r="V407" i="13"/>
  <c r="AA407" i="13" s="1"/>
  <c r="V411" i="13"/>
  <c r="AA411" i="13" s="1"/>
  <c r="V415" i="13"/>
  <c r="AA415" i="13" s="1"/>
  <c r="V419" i="13"/>
  <c r="AA419" i="13" s="1"/>
  <c r="V423" i="13"/>
  <c r="AA423" i="13" s="1"/>
  <c r="V427" i="13"/>
  <c r="AA427" i="13" s="1"/>
  <c r="V431" i="13"/>
  <c r="AA431" i="13" s="1"/>
  <c r="V435" i="13"/>
  <c r="AA435" i="13" s="1"/>
  <c r="V439" i="13"/>
  <c r="AA439" i="13" s="1"/>
  <c r="V443" i="13"/>
  <c r="AA443" i="13" s="1"/>
  <c r="V447" i="13"/>
  <c r="AA447" i="13" s="1"/>
  <c r="V451" i="13"/>
  <c r="AA451" i="13" s="1"/>
  <c r="V455" i="13"/>
  <c r="AA455" i="13" s="1"/>
  <c r="V459" i="13"/>
  <c r="AA459" i="13" s="1"/>
  <c r="V463" i="13"/>
  <c r="AA463" i="13" s="1"/>
  <c r="V467" i="13"/>
  <c r="AA467" i="13" s="1"/>
  <c r="V471" i="13"/>
  <c r="AA471" i="13" s="1"/>
  <c r="V475" i="13"/>
  <c r="AA475" i="13" s="1"/>
  <c r="V479" i="13"/>
  <c r="AA479" i="13" s="1"/>
  <c r="V483" i="13"/>
  <c r="AA483" i="13" s="1"/>
  <c r="V487" i="13"/>
  <c r="AA487" i="13" s="1"/>
  <c r="V491" i="13"/>
  <c r="AA491" i="13" s="1"/>
  <c r="V495" i="13"/>
  <c r="AA495" i="13" s="1"/>
  <c r="V499" i="13"/>
  <c r="AA499" i="13" s="1"/>
  <c r="V503" i="13"/>
  <c r="AA503" i="13" s="1"/>
  <c r="V507" i="13"/>
  <c r="AA507" i="13" s="1"/>
  <c r="V511" i="13"/>
  <c r="AA511" i="13" s="1"/>
  <c r="V515" i="13"/>
  <c r="AA515" i="13" s="1"/>
  <c r="V519" i="13"/>
  <c r="AA519" i="13" s="1"/>
  <c r="V523" i="13"/>
  <c r="AA523" i="13" s="1"/>
  <c r="V527" i="13"/>
  <c r="AA527" i="13" s="1"/>
  <c r="V531" i="13"/>
  <c r="AA531" i="13" s="1"/>
  <c r="V535" i="13"/>
  <c r="AA535" i="13" s="1"/>
  <c r="V539" i="13"/>
  <c r="AA539" i="13" s="1"/>
  <c r="V543" i="13"/>
  <c r="AA543" i="13" s="1"/>
  <c r="V547" i="13"/>
  <c r="AA547" i="13" s="1"/>
  <c r="V551" i="13"/>
  <c r="AA551" i="13" s="1"/>
  <c r="V555" i="13"/>
  <c r="AA555" i="13" s="1"/>
  <c r="V559" i="13"/>
  <c r="AA559" i="13" s="1"/>
  <c r="V563" i="13"/>
  <c r="AA563" i="13" s="1"/>
  <c r="V567" i="13"/>
  <c r="AA567" i="13" s="1"/>
  <c r="V571" i="13"/>
  <c r="AA571" i="13" s="1"/>
  <c r="V575" i="13"/>
  <c r="AA575" i="13" s="1"/>
  <c r="V579" i="13"/>
  <c r="AA579" i="13" s="1"/>
  <c r="V583" i="13"/>
  <c r="AA583" i="13" s="1"/>
  <c r="V587" i="13"/>
  <c r="AA587" i="13" s="1"/>
  <c r="V591" i="13"/>
  <c r="AA591" i="13" s="1"/>
  <c r="V595" i="13"/>
  <c r="AA595" i="13" s="1"/>
  <c r="V599" i="13"/>
  <c r="AA599" i="13" s="1"/>
  <c r="V603" i="13"/>
  <c r="AA603" i="13" s="1"/>
  <c r="V607" i="13"/>
  <c r="AA607" i="13" s="1"/>
  <c r="V611" i="13"/>
  <c r="AA611" i="13" s="1"/>
  <c r="V615" i="13"/>
  <c r="AA615" i="13" s="1"/>
  <c r="V619" i="13"/>
  <c r="AA619" i="13" s="1"/>
  <c r="V623" i="13"/>
  <c r="AA623" i="13" s="1"/>
  <c r="V627" i="13"/>
  <c r="AA627" i="13" s="1"/>
  <c r="V631" i="13"/>
  <c r="AA631" i="13" s="1"/>
  <c r="V635" i="13"/>
  <c r="AA635" i="13" s="1"/>
  <c r="V639" i="13"/>
  <c r="AA639" i="13" s="1"/>
  <c r="V643" i="13"/>
  <c r="AA643" i="13" s="1"/>
  <c r="V647" i="13"/>
  <c r="AA647" i="13" s="1"/>
  <c r="V651" i="13"/>
  <c r="AA651" i="13" s="1"/>
  <c r="V655" i="13"/>
  <c r="AA655" i="13" s="1"/>
  <c r="V659" i="13"/>
  <c r="AA659" i="13" s="1"/>
  <c r="V663" i="13"/>
  <c r="AA663" i="13" s="1"/>
  <c r="V667" i="13"/>
  <c r="AA667" i="13" s="1"/>
  <c r="V671" i="13"/>
  <c r="AA671" i="13" s="1"/>
  <c r="V675" i="13"/>
  <c r="AA675" i="13" s="1"/>
  <c r="V679" i="13"/>
  <c r="AA679" i="13" s="1"/>
  <c r="V683" i="13"/>
  <c r="AA683" i="13" s="1"/>
  <c r="V687" i="13"/>
  <c r="AA687" i="13" s="1"/>
  <c r="V691" i="13"/>
  <c r="AA691" i="13" s="1"/>
  <c r="V695" i="13"/>
  <c r="AA695" i="13" s="1"/>
  <c r="V699" i="13"/>
  <c r="AA699" i="13" s="1"/>
  <c r="V703" i="13"/>
  <c r="AA703" i="13" s="1"/>
  <c r="V707" i="13"/>
  <c r="AA707" i="13" s="1"/>
  <c r="V711" i="13"/>
  <c r="AA711" i="13" s="1"/>
  <c r="V715" i="13"/>
  <c r="AA715" i="13" s="1"/>
  <c r="V719" i="13"/>
  <c r="AA719" i="13" s="1"/>
  <c r="V723" i="13"/>
  <c r="AA723" i="13" s="1"/>
  <c r="V727" i="13"/>
  <c r="AA727" i="13" s="1"/>
  <c r="V731" i="13"/>
  <c r="AA731" i="13" s="1"/>
  <c r="V735" i="13"/>
  <c r="AA735" i="13" s="1"/>
  <c r="V739" i="13"/>
  <c r="AA739" i="13" s="1"/>
  <c r="V743" i="13"/>
  <c r="AA743" i="13" s="1"/>
  <c r="V747" i="13"/>
  <c r="AA747" i="13" s="1"/>
  <c r="V751" i="13"/>
  <c r="AA751" i="13" s="1"/>
  <c r="V755" i="13"/>
  <c r="AA755" i="13" s="1"/>
  <c r="V759" i="13"/>
  <c r="AA759" i="13" s="1"/>
  <c r="V763" i="13"/>
  <c r="AA763" i="13" s="1"/>
  <c r="V767" i="13"/>
  <c r="AA767" i="13" s="1"/>
  <c r="V771" i="13"/>
  <c r="AA771" i="13" s="1"/>
  <c r="V775" i="13"/>
  <c r="AA775" i="13" s="1"/>
  <c r="V779" i="13"/>
  <c r="AA779" i="13" s="1"/>
  <c r="V783" i="13"/>
  <c r="AA783" i="13" s="1"/>
  <c r="V787" i="13"/>
  <c r="AA787" i="13" s="1"/>
  <c r="V791" i="13"/>
  <c r="AA791" i="13" s="1"/>
  <c r="V795" i="13"/>
  <c r="AA795" i="13" s="1"/>
  <c r="V799" i="13"/>
  <c r="AA799" i="13" s="1"/>
  <c r="V803" i="13"/>
  <c r="AA803" i="13" s="1"/>
  <c r="V807" i="13"/>
  <c r="AA807" i="13" s="1"/>
  <c r="V811" i="13"/>
  <c r="AA811" i="13" s="1"/>
  <c r="V815" i="13"/>
  <c r="AA815" i="13" s="1"/>
  <c r="V819" i="13"/>
  <c r="AA819" i="13" s="1"/>
  <c r="V823" i="13"/>
  <c r="AA823" i="13" s="1"/>
  <c r="V827" i="13"/>
  <c r="AA827" i="13" s="1"/>
  <c r="V831" i="13"/>
  <c r="AA831" i="13" s="1"/>
  <c r="V835" i="13"/>
  <c r="AA835" i="13" s="1"/>
  <c r="V839" i="13"/>
  <c r="AA839" i="13" s="1"/>
  <c r="V843" i="13"/>
  <c r="AA843" i="13" s="1"/>
  <c r="V847" i="13"/>
  <c r="AA847" i="13" s="1"/>
  <c r="V851" i="13"/>
  <c r="AA851" i="13" s="1"/>
  <c r="V855" i="13"/>
  <c r="AA855" i="13" s="1"/>
  <c r="V859" i="13"/>
  <c r="AA859" i="13" s="1"/>
  <c r="V863" i="13"/>
  <c r="AA863" i="13" s="1"/>
  <c r="V867" i="13"/>
  <c r="AA867" i="13" s="1"/>
  <c r="V871" i="13"/>
  <c r="AA871" i="13" s="1"/>
  <c r="V875" i="13"/>
  <c r="AA875" i="13" s="1"/>
  <c r="V879" i="13"/>
  <c r="AA879" i="13" s="1"/>
  <c r="V883" i="13"/>
  <c r="AA883" i="13" s="1"/>
  <c r="V887" i="13"/>
  <c r="AA887" i="13" s="1"/>
  <c r="V891" i="13"/>
  <c r="AA891" i="13" s="1"/>
  <c r="V895" i="13"/>
  <c r="AA895" i="13" s="1"/>
  <c r="V899" i="13"/>
  <c r="AA899" i="13" s="1"/>
  <c r="V903" i="13"/>
  <c r="AA903" i="13" s="1"/>
  <c r="V907" i="13"/>
  <c r="AA907" i="13" s="1"/>
  <c r="V911" i="13"/>
  <c r="AA911" i="13" s="1"/>
  <c r="V915" i="13"/>
  <c r="AA915" i="13" s="1"/>
  <c r="V919" i="13"/>
  <c r="AA919" i="13" s="1"/>
  <c r="V923" i="13"/>
  <c r="AA923" i="13" s="1"/>
  <c r="V927" i="13"/>
  <c r="AA927" i="13" s="1"/>
  <c r="V931" i="13"/>
  <c r="AA931" i="13" s="1"/>
  <c r="V935" i="13"/>
  <c r="AA935" i="13" s="1"/>
  <c r="V939" i="13"/>
  <c r="AA939" i="13" s="1"/>
  <c r="V943" i="13"/>
  <c r="AA943" i="13" s="1"/>
  <c r="V947" i="13"/>
  <c r="AA947" i="13" s="1"/>
  <c r="V951" i="13"/>
  <c r="AA951" i="13" s="1"/>
  <c r="V955" i="13"/>
  <c r="AA955" i="13" s="1"/>
  <c r="V959" i="13"/>
  <c r="AA959" i="13" s="1"/>
  <c r="V963" i="13"/>
  <c r="AA963" i="13" s="1"/>
  <c r="V967" i="13"/>
  <c r="AA967" i="13" s="1"/>
  <c r="V971" i="13"/>
  <c r="AA971" i="13" s="1"/>
  <c r="V975" i="13"/>
  <c r="AA975" i="13" s="1"/>
  <c r="V979" i="13"/>
  <c r="AA979" i="13" s="1"/>
  <c r="V983" i="13"/>
  <c r="AA983" i="13" s="1"/>
  <c r="V987" i="13"/>
  <c r="AA987" i="13" s="1"/>
  <c r="V991" i="13"/>
  <c r="AA991" i="13" s="1"/>
  <c r="V995" i="13"/>
  <c r="AA995" i="13" s="1"/>
  <c r="V999" i="13"/>
  <c r="AA999" i="13" s="1"/>
  <c r="V1003" i="13"/>
  <c r="AA1003" i="13" s="1"/>
  <c r="V1007" i="13"/>
  <c r="AA1007" i="13" s="1"/>
  <c r="V15" i="13"/>
  <c r="AA15" i="13" s="1"/>
  <c r="V428" i="13"/>
  <c r="AA428" i="13" s="1"/>
  <c r="V472" i="13"/>
  <c r="AA472" i="13" s="1"/>
  <c r="V480" i="13"/>
  <c r="AA480" i="13" s="1"/>
  <c r="V488" i="13"/>
  <c r="AA488" i="13" s="1"/>
  <c r="V496" i="13"/>
  <c r="AA496" i="13" s="1"/>
  <c r="V500" i="13"/>
  <c r="AA500" i="13" s="1"/>
  <c r="V508" i="13"/>
  <c r="AA508" i="13" s="1"/>
  <c r="V512" i="13"/>
  <c r="AA512" i="13" s="1"/>
  <c r="V520" i="13"/>
  <c r="AA520" i="13" s="1"/>
  <c r="V524" i="13"/>
  <c r="AA524" i="13" s="1"/>
  <c r="V532" i="13"/>
  <c r="AA532" i="13" s="1"/>
  <c r="V536" i="13"/>
  <c r="AA536" i="13" s="1"/>
  <c r="V544" i="13"/>
  <c r="AA544" i="13" s="1"/>
  <c r="V552" i="13"/>
  <c r="AA552" i="13" s="1"/>
  <c r="V560" i="13"/>
  <c r="AA560" i="13" s="1"/>
  <c r="V568" i="13"/>
  <c r="AA568" i="13" s="1"/>
  <c r="V572" i="13"/>
  <c r="AA572" i="13" s="1"/>
  <c r="V580" i="13"/>
  <c r="AA580" i="13" s="1"/>
  <c r="V588" i="13"/>
  <c r="AA588" i="13" s="1"/>
  <c r="V596" i="13"/>
  <c r="AA596" i="13" s="1"/>
  <c r="V600" i="13"/>
  <c r="AA600" i="13" s="1"/>
  <c r="V608" i="13"/>
  <c r="AA608" i="13" s="1"/>
  <c r="V612" i="13"/>
  <c r="AA612" i="13" s="1"/>
  <c r="V34" i="13"/>
  <c r="AA34" i="13" s="1"/>
  <c r="V55" i="13"/>
  <c r="AA55" i="13" s="1"/>
  <c r="V76" i="13"/>
  <c r="AA76" i="13" s="1"/>
  <c r="V98" i="13"/>
  <c r="AA98" i="13" s="1"/>
  <c r="V119" i="13"/>
  <c r="AA119" i="13" s="1"/>
  <c r="V140" i="13"/>
  <c r="AA140" i="13" s="1"/>
  <c r="V162" i="13"/>
  <c r="AA162" i="13" s="1"/>
  <c r="V183" i="13"/>
  <c r="AA183" i="13" s="1"/>
  <c r="V204" i="13"/>
  <c r="AA204" i="13" s="1"/>
  <c r="V226" i="13"/>
  <c r="AA226" i="13" s="1"/>
  <c r="V247" i="13"/>
  <c r="AA247" i="13" s="1"/>
  <c r="V268" i="13"/>
  <c r="AA268" i="13" s="1"/>
  <c r="V290" i="13"/>
  <c r="AA290" i="13" s="1"/>
  <c r="V306" i="13"/>
  <c r="AA306" i="13" s="1"/>
  <c r="V322" i="13"/>
  <c r="AA322" i="13" s="1"/>
  <c r="V338" i="13"/>
  <c r="AA338" i="13" s="1"/>
  <c r="V354" i="13"/>
  <c r="AA354" i="13" s="1"/>
  <c r="V370" i="13"/>
  <c r="AA370" i="13" s="1"/>
  <c r="V386" i="13"/>
  <c r="AA386" i="13" s="1"/>
  <c r="V402" i="13"/>
  <c r="AA402" i="13" s="1"/>
  <c r="V418" i="13"/>
  <c r="AA418" i="13" s="1"/>
  <c r="V23" i="13"/>
  <c r="AA23" i="13" s="1"/>
  <c r="V44" i="13"/>
  <c r="AA44" i="13" s="1"/>
  <c r="V66" i="13"/>
  <c r="AA66" i="13" s="1"/>
  <c r="V87" i="13"/>
  <c r="AA87" i="13" s="1"/>
  <c r="V108" i="13"/>
  <c r="AA108" i="13" s="1"/>
  <c r="V130" i="13"/>
  <c r="AA130" i="13" s="1"/>
  <c r="V151" i="13"/>
  <c r="AA151" i="13" s="1"/>
  <c r="V172" i="13"/>
  <c r="AA172" i="13" s="1"/>
  <c r="V194" i="13"/>
  <c r="AA194" i="13" s="1"/>
  <c r="V215" i="13"/>
  <c r="AA215" i="13" s="1"/>
  <c r="V236" i="13"/>
  <c r="AA236" i="13" s="1"/>
  <c r="V258" i="13"/>
  <c r="AA258" i="13" s="1"/>
  <c r="V279" i="13"/>
  <c r="AA279" i="13" s="1"/>
  <c r="V298" i="13"/>
  <c r="AA298" i="13" s="1"/>
  <c r="V314" i="13"/>
  <c r="AA314" i="13" s="1"/>
  <c r="V330" i="13"/>
  <c r="AA330" i="13" s="1"/>
  <c r="V346" i="13"/>
  <c r="AA346" i="13" s="1"/>
  <c r="V362" i="13"/>
  <c r="AA362" i="13" s="1"/>
  <c r="V378" i="13"/>
  <c r="AA378" i="13" s="1"/>
  <c r="V394" i="13"/>
  <c r="AA394" i="13" s="1"/>
  <c r="V410" i="13"/>
  <c r="AA410" i="13" s="1"/>
  <c r="V426" i="13"/>
  <c r="AA426" i="13" s="1"/>
  <c r="V442" i="13"/>
  <c r="AA442" i="13" s="1"/>
  <c r="V458" i="13"/>
  <c r="AA458" i="13" s="1"/>
  <c r="V474" i="13"/>
  <c r="AA474" i="13" s="1"/>
  <c r="V490" i="13"/>
  <c r="AA490" i="13" s="1"/>
  <c r="V506" i="13"/>
  <c r="AA506" i="13" s="1"/>
  <c r="V522" i="13"/>
  <c r="AA522" i="13" s="1"/>
  <c r="V538" i="13"/>
  <c r="AA538" i="13" s="1"/>
  <c r="V554" i="13"/>
  <c r="AA554" i="13" s="1"/>
  <c r="V570" i="13"/>
  <c r="AA570" i="13" s="1"/>
  <c r="V585" i="13"/>
  <c r="AA585" i="13" s="1"/>
  <c r="V593" i="13"/>
  <c r="AA593" i="13" s="1"/>
  <c r="V601" i="13"/>
  <c r="AA601" i="13" s="1"/>
  <c r="V609" i="13"/>
  <c r="AA609" i="13" s="1"/>
  <c r="V616" i="13"/>
  <c r="AA616" i="13" s="1"/>
  <c r="V621" i="13"/>
  <c r="AA621" i="13" s="1"/>
  <c r="V626" i="13"/>
  <c r="AA626" i="13" s="1"/>
  <c r="V632" i="13"/>
  <c r="AA632" i="13" s="1"/>
  <c r="V637" i="13"/>
  <c r="AA637" i="13" s="1"/>
  <c r="V642" i="13"/>
  <c r="AA642" i="13" s="1"/>
  <c r="V648" i="13"/>
  <c r="AA648" i="13" s="1"/>
  <c r="V653" i="13"/>
  <c r="AA653" i="13" s="1"/>
  <c r="V658" i="13"/>
  <c r="AA658" i="13" s="1"/>
  <c r="V664" i="13"/>
  <c r="AA664" i="13" s="1"/>
  <c r="V669" i="13"/>
  <c r="AA669" i="13" s="1"/>
  <c r="V674" i="13"/>
  <c r="AA674" i="13" s="1"/>
  <c r="V680" i="13"/>
  <c r="AA680" i="13" s="1"/>
  <c r="V685" i="13"/>
  <c r="AA685" i="13" s="1"/>
  <c r="V690" i="13"/>
  <c r="AA690" i="13" s="1"/>
  <c r="V696" i="13"/>
  <c r="AA696" i="13" s="1"/>
  <c r="V701" i="13"/>
  <c r="AA701" i="13" s="1"/>
  <c r="V706" i="13"/>
  <c r="AA706" i="13" s="1"/>
  <c r="V712" i="13"/>
  <c r="AA712" i="13" s="1"/>
  <c r="V717" i="13"/>
  <c r="AA717" i="13" s="1"/>
  <c r="V722" i="13"/>
  <c r="AA722" i="13" s="1"/>
  <c r="V728" i="13"/>
  <c r="AA728" i="13" s="1"/>
  <c r="V733" i="13"/>
  <c r="AA733" i="13" s="1"/>
  <c r="V738" i="13"/>
  <c r="AA738" i="13" s="1"/>
  <c r="V744" i="13"/>
  <c r="AA744" i="13" s="1"/>
  <c r="V749" i="13"/>
  <c r="AA749" i="13" s="1"/>
  <c r="V754" i="13"/>
  <c r="AA754" i="13" s="1"/>
  <c r="V760" i="13"/>
  <c r="AA760" i="13" s="1"/>
  <c r="V765" i="13"/>
  <c r="AA765" i="13" s="1"/>
  <c r="V770" i="13"/>
  <c r="AA770" i="13" s="1"/>
  <c r="V776" i="13"/>
  <c r="AA776" i="13" s="1"/>
  <c r="V781" i="13"/>
  <c r="AA781" i="13" s="1"/>
  <c r="V786" i="13"/>
  <c r="AA786" i="13" s="1"/>
  <c r="V792" i="13"/>
  <c r="AA792" i="13" s="1"/>
  <c r="V797" i="13"/>
  <c r="AA797" i="13" s="1"/>
  <c r="V802" i="13"/>
  <c r="AA802" i="13" s="1"/>
  <c r="V808" i="13"/>
  <c r="AA808" i="13" s="1"/>
  <c r="V813" i="13"/>
  <c r="AA813" i="13" s="1"/>
  <c r="V818" i="13"/>
  <c r="AA818" i="13" s="1"/>
  <c r="V39" i="13"/>
  <c r="AA39" i="13" s="1"/>
  <c r="V82" i="13"/>
  <c r="AA82" i="13" s="1"/>
  <c r="V124" i="13"/>
  <c r="AA124" i="13" s="1"/>
  <c r="V167" i="13"/>
  <c r="AA167" i="13" s="1"/>
  <c r="V210" i="13"/>
  <c r="AA210" i="13" s="1"/>
  <c r="V252" i="13"/>
  <c r="AA252" i="13" s="1"/>
  <c r="V294" i="13"/>
  <c r="AA294" i="13" s="1"/>
  <c r="V326" i="13"/>
  <c r="AA326" i="13" s="1"/>
  <c r="V358" i="13"/>
  <c r="AA358" i="13" s="1"/>
  <c r="V390" i="13"/>
  <c r="AA390" i="13" s="1"/>
  <c r="V422" i="13"/>
  <c r="AA422" i="13" s="1"/>
  <c r="V446" i="13"/>
  <c r="AA446" i="13" s="1"/>
  <c r="V466" i="13"/>
  <c r="AA466" i="13" s="1"/>
  <c r="V486" i="13"/>
  <c r="AA486" i="13" s="1"/>
  <c r="V510" i="13"/>
  <c r="AA510" i="13" s="1"/>
  <c r="V530" i="13"/>
  <c r="AA530" i="13" s="1"/>
  <c r="V550" i="13"/>
  <c r="AA550" i="13" s="1"/>
  <c r="V574" i="13"/>
  <c r="AA574" i="13" s="1"/>
  <c r="V589" i="13"/>
  <c r="AA589" i="13" s="1"/>
  <c r="V598" i="13"/>
  <c r="AA598" i="13" s="1"/>
  <c r="V610" i="13"/>
  <c r="AA610" i="13" s="1"/>
  <c r="V618" i="13"/>
  <c r="AA618" i="13" s="1"/>
  <c r="V625" i="13"/>
  <c r="AA625" i="13" s="1"/>
  <c r="V633" i="13"/>
  <c r="AA633" i="13" s="1"/>
  <c r="V640" i="13"/>
  <c r="AA640" i="13" s="1"/>
  <c r="V646" i="13"/>
  <c r="AA646" i="13" s="1"/>
  <c r="V654" i="13"/>
  <c r="AA654" i="13" s="1"/>
  <c r="V661" i="13"/>
  <c r="AA661" i="13" s="1"/>
  <c r="V668" i="13"/>
  <c r="AA668" i="13" s="1"/>
  <c r="V676" i="13"/>
  <c r="AA676" i="13" s="1"/>
  <c r="V682" i="13"/>
  <c r="AA682" i="13" s="1"/>
  <c r="V50" i="13"/>
  <c r="AA50" i="13" s="1"/>
  <c r="V92" i="13"/>
  <c r="AA92" i="13" s="1"/>
  <c r="V135" i="13"/>
  <c r="AA135" i="13" s="1"/>
  <c r="V178" i="13"/>
  <c r="AA178" i="13" s="1"/>
  <c r="V220" i="13"/>
  <c r="AA220" i="13" s="1"/>
  <c r="V263" i="13"/>
  <c r="AA263" i="13" s="1"/>
  <c r="V302" i="13"/>
  <c r="AA302" i="13" s="1"/>
  <c r="V334" i="13"/>
  <c r="AA334" i="13" s="1"/>
  <c r="V366" i="13"/>
  <c r="AA366" i="13" s="1"/>
  <c r="V398" i="13"/>
  <c r="AA398" i="13" s="1"/>
  <c r="V430" i="13"/>
  <c r="AA430" i="13" s="1"/>
  <c r="V450" i="13"/>
  <c r="AA450" i="13" s="1"/>
  <c r="V470" i="13"/>
  <c r="AA470" i="13" s="1"/>
  <c r="V494" i="13"/>
  <c r="AA494" i="13" s="1"/>
  <c r="V514" i="13"/>
  <c r="AA514" i="13" s="1"/>
  <c r="V534" i="13"/>
  <c r="AA534" i="13" s="1"/>
  <c r="V558" i="13"/>
  <c r="AA558" i="13" s="1"/>
  <c r="V578" i="13"/>
  <c r="AA578" i="13" s="1"/>
  <c r="V590" i="13"/>
  <c r="AA590" i="13" s="1"/>
  <c r="V602" i="13"/>
  <c r="AA602" i="13" s="1"/>
  <c r="V613" i="13"/>
  <c r="AA613" i="13" s="1"/>
  <c r="V620" i="13"/>
  <c r="AA620" i="13" s="1"/>
  <c r="V628" i="13"/>
  <c r="AA628" i="13" s="1"/>
  <c r="V634" i="13"/>
  <c r="AA634" i="13" s="1"/>
  <c r="V641" i="13"/>
  <c r="AA641" i="13" s="1"/>
  <c r="V649" i="13"/>
  <c r="AA649" i="13" s="1"/>
  <c r="V656" i="13"/>
  <c r="AA656" i="13" s="1"/>
  <c r="V662" i="13"/>
  <c r="AA662" i="13" s="1"/>
  <c r="V670" i="13"/>
  <c r="AA670" i="13" s="1"/>
  <c r="V677" i="13"/>
  <c r="AA677" i="13" s="1"/>
  <c r="V684" i="13"/>
  <c r="AA684" i="13" s="1"/>
  <c r="V692" i="13"/>
  <c r="AA692" i="13" s="1"/>
  <c r="V18" i="13"/>
  <c r="AA18" i="13" s="1"/>
  <c r="V60" i="13"/>
  <c r="AA60" i="13" s="1"/>
  <c r="V103" i="13"/>
  <c r="AA103" i="13" s="1"/>
  <c r="V146" i="13"/>
  <c r="AA146" i="13" s="1"/>
  <c r="V188" i="13"/>
  <c r="AA188" i="13" s="1"/>
  <c r="V231" i="13"/>
  <c r="AA231" i="13" s="1"/>
  <c r="V274" i="13"/>
  <c r="AA274" i="13" s="1"/>
  <c r="V310" i="13"/>
  <c r="AA310" i="13" s="1"/>
  <c r="V342" i="13"/>
  <c r="AA342" i="13" s="1"/>
  <c r="V374" i="13"/>
  <c r="AA374" i="13" s="1"/>
  <c r="V406" i="13"/>
  <c r="AA406" i="13" s="1"/>
  <c r="V434" i="13"/>
  <c r="AA434" i="13" s="1"/>
  <c r="V454" i="13"/>
  <c r="AA454" i="13" s="1"/>
  <c r="V478" i="13"/>
  <c r="AA478" i="13" s="1"/>
  <c r="V498" i="13"/>
  <c r="AA498" i="13" s="1"/>
  <c r="V518" i="13"/>
  <c r="AA518" i="13" s="1"/>
  <c r="V542" i="13"/>
  <c r="AA542" i="13" s="1"/>
  <c r="V562" i="13"/>
  <c r="AA562" i="13" s="1"/>
  <c r="V582" i="13"/>
  <c r="AA582" i="13" s="1"/>
  <c r="V594" i="13"/>
  <c r="AA594" i="13" s="1"/>
  <c r="V605" i="13"/>
  <c r="AA605" i="13" s="1"/>
  <c r="V614" i="13"/>
  <c r="AA614" i="13" s="1"/>
  <c r="V622" i="13"/>
  <c r="AA622" i="13" s="1"/>
  <c r="V629" i="13"/>
  <c r="AA629" i="13" s="1"/>
  <c r="V636" i="13"/>
  <c r="AA636" i="13" s="1"/>
  <c r="V644" i="13"/>
  <c r="AA644" i="13" s="1"/>
  <c r="V650" i="13"/>
  <c r="AA650" i="13" s="1"/>
  <c r="V657" i="13"/>
  <c r="AA657" i="13" s="1"/>
  <c r="V665" i="13"/>
  <c r="AA665" i="13" s="1"/>
  <c r="V672" i="13"/>
  <c r="AA672" i="13" s="1"/>
  <c r="V678" i="13"/>
  <c r="AA678" i="13" s="1"/>
  <c r="V686" i="13"/>
  <c r="AA686" i="13" s="1"/>
  <c r="V693" i="13"/>
  <c r="AA693" i="13" s="1"/>
  <c r="V700" i="13"/>
  <c r="AA700" i="13" s="1"/>
  <c r="V708" i="13"/>
  <c r="AA708" i="13" s="1"/>
  <c r="V714" i="13"/>
  <c r="AA714" i="13" s="1"/>
  <c r="V721" i="13"/>
  <c r="AA721" i="13" s="1"/>
  <c r="V729" i="13"/>
  <c r="AA729" i="13" s="1"/>
  <c r="V736" i="13"/>
  <c r="AA736" i="13" s="1"/>
  <c r="V742" i="13"/>
  <c r="AA742" i="13" s="1"/>
  <c r="V750" i="13"/>
  <c r="AA750" i="13" s="1"/>
  <c r="V757" i="13"/>
  <c r="AA757" i="13" s="1"/>
  <c r="V764" i="13"/>
  <c r="AA764" i="13" s="1"/>
  <c r="V772" i="13"/>
  <c r="AA772" i="13" s="1"/>
  <c r="V778" i="13"/>
  <c r="AA778" i="13" s="1"/>
  <c r="V785" i="13"/>
  <c r="AA785" i="13" s="1"/>
  <c r="V793" i="13"/>
  <c r="AA793" i="13" s="1"/>
  <c r="V800" i="13"/>
  <c r="AA800" i="13" s="1"/>
  <c r="V806" i="13"/>
  <c r="AA806" i="13" s="1"/>
  <c r="V814" i="13"/>
  <c r="AA814" i="13" s="1"/>
  <c r="V821" i="13"/>
  <c r="AA821" i="13" s="1"/>
  <c r="V826" i="13"/>
  <c r="AA826" i="13" s="1"/>
  <c r="V832" i="13"/>
  <c r="AA832" i="13" s="1"/>
  <c r="V837" i="13"/>
  <c r="AA837" i="13" s="1"/>
  <c r="V842" i="13"/>
  <c r="AA842" i="13" s="1"/>
  <c r="V848" i="13"/>
  <c r="AA848" i="13" s="1"/>
  <c r="V853" i="13"/>
  <c r="AA853" i="13" s="1"/>
  <c r="V858" i="13"/>
  <c r="AA858" i="13" s="1"/>
  <c r="V864" i="13"/>
  <c r="AA864" i="13" s="1"/>
  <c r="V869" i="13"/>
  <c r="AA869" i="13" s="1"/>
  <c r="V874" i="13"/>
  <c r="AA874" i="13" s="1"/>
  <c r="V880" i="13"/>
  <c r="AA880" i="13" s="1"/>
  <c r="V885" i="13"/>
  <c r="AA885" i="13" s="1"/>
  <c r="V890" i="13"/>
  <c r="AA890" i="13" s="1"/>
  <c r="V896" i="13"/>
  <c r="AA896" i="13" s="1"/>
  <c r="V901" i="13"/>
  <c r="AA901" i="13" s="1"/>
  <c r="V906" i="13"/>
  <c r="AA906" i="13" s="1"/>
  <c r="V912" i="13"/>
  <c r="AA912" i="13" s="1"/>
  <c r="V917" i="13"/>
  <c r="AA917" i="13" s="1"/>
  <c r="V922" i="13"/>
  <c r="AA922" i="13" s="1"/>
  <c r="V928" i="13"/>
  <c r="AA928" i="13" s="1"/>
  <c r="V933" i="13"/>
  <c r="AA933" i="13" s="1"/>
  <c r="V938" i="13"/>
  <c r="AA938" i="13" s="1"/>
  <c r="V944" i="13"/>
  <c r="AA944" i="13" s="1"/>
  <c r="V949" i="13"/>
  <c r="AA949" i="13" s="1"/>
  <c r="V954" i="13"/>
  <c r="AA954" i="13" s="1"/>
  <c r="V960" i="13"/>
  <c r="AA960" i="13" s="1"/>
  <c r="V965" i="13"/>
  <c r="AA965" i="13" s="1"/>
  <c r="V970" i="13"/>
  <c r="AA970" i="13" s="1"/>
  <c r="V976" i="13"/>
  <c r="AA976" i="13" s="1"/>
  <c r="V981" i="13"/>
  <c r="AA981" i="13" s="1"/>
  <c r="V986" i="13"/>
  <c r="AA986" i="13" s="1"/>
  <c r="V992" i="13"/>
  <c r="AA992" i="13" s="1"/>
  <c r="V997" i="13"/>
  <c r="AA997" i="13" s="1"/>
  <c r="V1002" i="13"/>
  <c r="AA1002" i="13" s="1"/>
  <c r="V1008" i="13"/>
  <c r="AA1008" i="13" s="1"/>
  <c r="V28" i="13"/>
  <c r="AA28" i="13" s="1"/>
  <c r="V71" i="13"/>
  <c r="AA71" i="13" s="1"/>
  <c r="V114" i="13"/>
  <c r="AA114" i="13" s="1"/>
  <c r="V156" i="13"/>
  <c r="AA156" i="13" s="1"/>
  <c r="V199" i="13"/>
  <c r="AA199" i="13" s="1"/>
  <c r="V242" i="13"/>
  <c r="AA242" i="13" s="1"/>
  <c r="V284" i="13"/>
  <c r="AA284" i="13" s="1"/>
  <c r="V318" i="13"/>
  <c r="AA318" i="13" s="1"/>
  <c r="V350" i="13"/>
  <c r="AA350" i="13" s="1"/>
  <c r="V382" i="13"/>
  <c r="AA382" i="13" s="1"/>
  <c r="V414" i="13"/>
  <c r="AA414" i="13" s="1"/>
  <c r="V438" i="13"/>
  <c r="AA438" i="13" s="1"/>
  <c r="V462" i="13"/>
  <c r="AA462" i="13" s="1"/>
  <c r="V482" i="13"/>
  <c r="AA482" i="13" s="1"/>
  <c r="V502" i="13"/>
  <c r="AA502" i="13" s="1"/>
  <c r="V526" i="13"/>
  <c r="AA526" i="13" s="1"/>
  <c r="V546" i="13"/>
  <c r="AA546" i="13" s="1"/>
  <c r="V566" i="13"/>
  <c r="AA566" i="13" s="1"/>
  <c r="V586" i="13"/>
  <c r="AA586" i="13" s="1"/>
  <c r="V597" i="13"/>
  <c r="AA597" i="13" s="1"/>
  <c r="V606" i="13"/>
  <c r="AA606" i="13" s="1"/>
  <c r="V617" i="13"/>
  <c r="AA617" i="13" s="1"/>
  <c r="V624" i="13"/>
  <c r="AA624" i="13" s="1"/>
  <c r="V630" i="13"/>
  <c r="AA630" i="13" s="1"/>
  <c r="V638" i="13"/>
  <c r="AA638" i="13" s="1"/>
  <c r="V645" i="13"/>
  <c r="AA645" i="13" s="1"/>
  <c r="V652" i="13"/>
  <c r="AA652" i="13" s="1"/>
  <c r="V660" i="13"/>
  <c r="AA660" i="13" s="1"/>
  <c r="V666" i="13"/>
  <c r="AA666" i="13" s="1"/>
  <c r="V673" i="13"/>
  <c r="AA673" i="13" s="1"/>
  <c r="V681" i="13"/>
  <c r="AA681" i="13" s="1"/>
  <c r="V688" i="13"/>
  <c r="AA688" i="13" s="1"/>
  <c r="V694" i="13"/>
  <c r="AA694" i="13" s="1"/>
  <c r="V702" i="13"/>
  <c r="AA702" i="13" s="1"/>
  <c r="V709" i="13"/>
  <c r="AA709" i="13" s="1"/>
  <c r="V716" i="13"/>
  <c r="AA716" i="13" s="1"/>
  <c r="V724" i="13"/>
  <c r="AA724" i="13" s="1"/>
  <c r="V730" i="13"/>
  <c r="AA730" i="13" s="1"/>
  <c r="V737" i="13"/>
  <c r="AA737" i="13" s="1"/>
  <c r="V745" i="13"/>
  <c r="AA745" i="13" s="1"/>
  <c r="V752" i="13"/>
  <c r="AA752" i="13" s="1"/>
  <c r="V758" i="13"/>
  <c r="AA758" i="13" s="1"/>
  <c r="V766" i="13"/>
  <c r="AA766" i="13" s="1"/>
  <c r="V773" i="13"/>
  <c r="AA773" i="13" s="1"/>
  <c r="V780" i="13"/>
  <c r="AA780" i="13" s="1"/>
  <c r="V788" i="13"/>
  <c r="AA788" i="13" s="1"/>
  <c r="V794" i="13"/>
  <c r="AA794" i="13" s="1"/>
  <c r="V801" i="13"/>
  <c r="AA801" i="13" s="1"/>
  <c r="V809" i="13"/>
  <c r="AA809" i="13" s="1"/>
  <c r="V816" i="13"/>
  <c r="AA816" i="13" s="1"/>
  <c r="V822" i="13"/>
  <c r="AA822" i="13" s="1"/>
  <c r="V828" i="13"/>
  <c r="AA828" i="13" s="1"/>
  <c r="V833" i="13"/>
  <c r="AA833" i="13" s="1"/>
  <c r="V838" i="13"/>
  <c r="AA838" i="13" s="1"/>
  <c r="V844" i="13"/>
  <c r="AA844" i="13" s="1"/>
  <c r="V849" i="13"/>
  <c r="AA849" i="13" s="1"/>
  <c r="V854" i="13"/>
  <c r="AA854" i="13" s="1"/>
  <c r="V860" i="13"/>
  <c r="AA860" i="13" s="1"/>
  <c r="V865" i="13"/>
  <c r="AA865" i="13" s="1"/>
  <c r="V870" i="13"/>
  <c r="AA870" i="13" s="1"/>
  <c r="V876" i="13"/>
  <c r="AA876" i="13" s="1"/>
  <c r="V881" i="13"/>
  <c r="AA881" i="13" s="1"/>
  <c r="V886" i="13"/>
  <c r="AA886" i="13" s="1"/>
  <c r="V892" i="13"/>
  <c r="AA892" i="13" s="1"/>
  <c r="V897" i="13"/>
  <c r="AA897" i="13" s="1"/>
  <c r="V902" i="13"/>
  <c r="AA902" i="13" s="1"/>
  <c r="V908" i="13"/>
  <c r="AA908" i="13" s="1"/>
  <c r="V913" i="13"/>
  <c r="AA913" i="13" s="1"/>
  <c r="V918" i="13"/>
  <c r="AA918" i="13" s="1"/>
  <c r="V924" i="13"/>
  <c r="AA924" i="13" s="1"/>
  <c r="V929" i="13"/>
  <c r="AA929" i="13" s="1"/>
  <c r="V934" i="13"/>
  <c r="AA934" i="13" s="1"/>
  <c r="V940" i="13"/>
  <c r="AA940" i="13" s="1"/>
  <c r="V945" i="13"/>
  <c r="AA945" i="13" s="1"/>
  <c r="V950" i="13"/>
  <c r="AA950" i="13" s="1"/>
  <c r="V956" i="13"/>
  <c r="AA956" i="13" s="1"/>
  <c r="V698" i="13"/>
  <c r="AA698" i="13" s="1"/>
  <c r="V713" i="13"/>
  <c r="AA713" i="13" s="1"/>
  <c r="V726" i="13"/>
  <c r="AA726" i="13" s="1"/>
  <c r="V741" i="13"/>
  <c r="AA741" i="13" s="1"/>
  <c r="V756" i="13"/>
  <c r="AA756" i="13" s="1"/>
  <c r="V769" i="13"/>
  <c r="AA769" i="13" s="1"/>
  <c r="V784" i="13"/>
  <c r="AA784" i="13" s="1"/>
  <c r="V798" i="13"/>
  <c r="AA798" i="13" s="1"/>
  <c r="V812" i="13"/>
  <c r="AA812" i="13" s="1"/>
  <c r="V825" i="13"/>
  <c r="AA825" i="13" s="1"/>
  <c r="V836" i="13"/>
  <c r="AA836" i="13" s="1"/>
  <c r="V846" i="13"/>
  <c r="AA846" i="13" s="1"/>
  <c r="V857" i="13"/>
  <c r="AA857" i="13" s="1"/>
  <c r="V868" i="13"/>
  <c r="AA868" i="13" s="1"/>
  <c r="V878" i="13"/>
  <c r="AA878" i="13" s="1"/>
  <c r="V889" i="13"/>
  <c r="AA889" i="13" s="1"/>
  <c r="V900" i="13"/>
  <c r="AA900" i="13" s="1"/>
  <c r="V910" i="13"/>
  <c r="AA910" i="13" s="1"/>
  <c r="V921" i="13"/>
  <c r="AA921" i="13" s="1"/>
  <c r="V932" i="13"/>
  <c r="AA932" i="13" s="1"/>
  <c r="V942" i="13"/>
  <c r="AA942" i="13" s="1"/>
  <c r="V953" i="13"/>
  <c r="AA953" i="13" s="1"/>
  <c r="V962" i="13"/>
  <c r="AA962" i="13" s="1"/>
  <c r="V969" i="13"/>
  <c r="AA969" i="13" s="1"/>
  <c r="V977" i="13"/>
  <c r="AA977" i="13" s="1"/>
  <c r="V984" i="13"/>
  <c r="AA984" i="13" s="1"/>
  <c r="V990" i="13"/>
  <c r="AA990" i="13" s="1"/>
  <c r="V998" i="13"/>
  <c r="AA998" i="13" s="1"/>
  <c r="V1005" i="13"/>
  <c r="AA1005" i="13" s="1"/>
  <c r="V704" i="13"/>
  <c r="AA704" i="13" s="1"/>
  <c r="V718" i="13"/>
  <c r="AA718" i="13" s="1"/>
  <c r="V732" i="13"/>
  <c r="AA732" i="13" s="1"/>
  <c r="V746" i="13"/>
  <c r="AA746" i="13" s="1"/>
  <c r="V761" i="13"/>
  <c r="AA761" i="13" s="1"/>
  <c r="V774" i="13"/>
  <c r="AA774" i="13" s="1"/>
  <c r="V789" i="13"/>
  <c r="AA789" i="13" s="1"/>
  <c r="V804" i="13"/>
  <c r="AA804" i="13" s="1"/>
  <c r="V817" i="13"/>
  <c r="AA817" i="13" s="1"/>
  <c r="V829" i="13"/>
  <c r="AA829" i="13" s="1"/>
  <c r="V840" i="13"/>
  <c r="AA840" i="13" s="1"/>
  <c r="V850" i="13"/>
  <c r="AA850" i="13" s="1"/>
  <c r="V861" i="13"/>
  <c r="AA861" i="13" s="1"/>
  <c r="V872" i="13"/>
  <c r="AA872" i="13" s="1"/>
  <c r="V882" i="13"/>
  <c r="AA882" i="13" s="1"/>
  <c r="V893" i="13"/>
  <c r="AA893" i="13" s="1"/>
  <c r="V904" i="13"/>
  <c r="AA904" i="13" s="1"/>
  <c r="V914" i="13"/>
  <c r="AA914" i="13" s="1"/>
  <c r="V925" i="13"/>
  <c r="AA925" i="13" s="1"/>
  <c r="V936" i="13"/>
  <c r="AA936" i="13" s="1"/>
  <c r="V946" i="13"/>
  <c r="AA946" i="13" s="1"/>
  <c r="V957" i="13"/>
  <c r="AA957" i="13" s="1"/>
  <c r="V964" i="13"/>
  <c r="AA964" i="13" s="1"/>
  <c r="V972" i="13"/>
  <c r="AA972" i="13" s="1"/>
  <c r="V978" i="13"/>
  <c r="AA978" i="13" s="1"/>
  <c r="V985" i="13"/>
  <c r="AA985" i="13" s="1"/>
  <c r="V993" i="13"/>
  <c r="AA993" i="13" s="1"/>
  <c r="V1000" i="13"/>
  <c r="AA1000" i="13" s="1"/>
  <c r="V1006" i="13"/>
  <c r="AA1006" i="13" s="1"/>
  <c r="V689" i="13"/>
  <c r="AA689" i="13" s="1"/>
  <c r="V705" i="13"/>
  <c r="AA705" i="13" s="1"/>
  <c r="V720" i="13"/>
  <c r="AA720" i="13" s="1"/>
  <c r="V734" i="13"/>
  <c r="AA734" i="13" s="1"/>
  <c r="V748" i="13"/>
  <c r="AA748" i="13" s="1"/>
  <c r="V762" i="13"/>
  <c r="AA762" i="13" s="1"/>
  <c r="V777" i="13"/>
  <c r="AA777" i="13" s="1"/>
  <c r="V790" i="13"/>
  <c r="AA790" i="13" s="1"/>
  <c r="V805" i="13"/>
  <c r="AA805" i="13" s="1"/>
  <c r="V820" i="13"/>
  <c r="AA820" i="13" s="1"/>
  <c r="V830" i="13"/>
  <c r="AA830" i="13" s="1"/>
  <c r="V841" i="13"/>
  <c r="AA841" i="13" s="1"/>
  <c r="V852" i="13"/>
  <c r="AA852" i="13" s="1"/>
  <c r="V862" i="13"/>
  <c r="AA862" i="13" s="1"/>
  <c r="V873" i="13"/>
  <c r="AA873" i="13" s="1"/>
  <c r="V884" i="13"/>
  <c r="AA884" i="13" s="1"/>
  <c r="V894" i="13"/>
  <c r="AA894" i="13" s="1"/>
  <c r="V905" i="13"/>
  <c r="AA905" i="13" s="1"/>
  <c r="V916" i="13"/>
  <c r="AA916" i="13" s="1"/>
  <c r="V926" i="13"/>
  <c r="AA926" i="13" s="1"/>
  <c r="V937" i="13"/>
  <c r="AA937" i="13" s="1"/>
  <c r="V948" i="13"/>
  <c r="AA948" i="13" s="1"/>
  <c r="V958" i="13"/>
  <c r="AA958" i="13" s="1"/>
  <c r="V966" i="13"/>
  <c r="AA966" i="13" s="1"/>
  <c r="V973" i="13"/>
  <c r="AA973" i="13" s="1"/>
  <c r="V980" i="13"/>
  <c r="AA980" i="13" s="1"/>
  <c r="V988" i="13"/>
  <c r="AA988" i="13" s="1"/>
  <c r="V994" i="13"/>
  <c r="AA994" i="13" s="1"/>
  <c r="V1001" i="13"/>
  <c r="AA1001" i="13" s="1"/>
  <c r="V1009" i="13"/>
  <c r="AA1009" i="13" s="1"/>
  <c r="V697" i="13"/>
  <c r="AA697" i="13" s="1"/>
  <c r="V710" i="13"/>
  <c r="AA710" i="13" s="1"/>
  <c r="V725" i="13"/>
  <c r="AA725" i="13" s="1"/>
  <c r="V740" i="13"/>
  <c r="AA740" i="13" s="1"/>
  <c r="V753" i="13"/>
  <c r="AA753" i="13" s="1"/>
  <c r="V768" i="13"/>
  <c r="AA768" i="13" s="1"/>
  <c r="V782" i="13"/>
  <c r="AA782" i="13" s="1"/>
  <c r="V796" i="13"/>
  <c r="AA796" i="13" s="1"/>
  <c r="V810" i="13"/>
  <c r="AA810" i="13" s="1"/>
  <c r="V824" i="13"/>
  <c r="AA824" i="13" s="1"/>
  <c r="V834" i="13"/>
  <c r="AA834" i="13" s="1"/>
  <c r="V845" i="13"/>
  <c r="AA845" i="13" s="1"/>
  <c r="V856" i="13"/>
  <c r="AA856" i="13" s="1"/>
  <c r="V866" i="13"/>
  <c r="AA866" i="13" s="1"/>
  <c r="V877" i="13"/>
  <c r="AA877" i="13" s="1"/>
  <c r="V888" i="13"/>
  <c r="AA888" i="13" s="1"/>
  <c r="V898" i="13"/>
  <c r="AA898" i="13" s="1"/>
  <c r="V909" i="13"/>
  <c r="AA909" i="13" s="1"/>
  <c r="V920" i="13"/>
  <c r="AA920" i="13" s="1"/>
  <c r="V930" i="13"/>
  <c r="AA930" i="13" s="1"/>
  <c r="V941" i="13"/>
  <c r="AA941" i="13" s="1"/>
  <c r="V952" i="13"/>
  <c r="AA952" i="13" s="1"/>
  <c r="V961" i="13"/>
  <c r="AA961" i="13" s="1"/>
  <c r="V968" i="13"/>
  <c r="AA968" i="13" s="1"/>
  <c r="V974" i="13"/>
  <c r="AA974" i="13" s="1"/>
  <c r="V982" i="13"/>
  <c r="AA982" i="13" s="1"/>
  <c r="V989" i="13"/>
  <c r="AA989" i="13" s="1"/>
  <c r="V996" i="13"/>
  <c r="AA996" i="13" s="1"/>
  <c r="V1004" i="13"/>
  <c r="AA1004" i="13" s="1"/>
  <c r="V1010" i="13"/>
  <c r="AA1010" i="13" s="1"/>
  <c r="Q16" i="13"/>
  <c r="Q24" i="13"/>
  <c r="Q32" i="13"/>
  <c r="Q40" i="13"/>
  <c r="Q48" i="13"/>
  <c r="Q56" i="13"/>
  <c r="Q64" i="13"/>
  <c r="Q72" i="13"/>
  <c r="Q80" i="13"/>
  <c r="Q88" i="13"/>
  <c r="Q96" i="13"/>
  <c r="Q104" i="13"/>
  <c r="Q112" i="13"/>
  <c r="Q120" i="13"/>
  <c r="Q128" i="13"/>
  <c r="Q136" i="13"/>
  <c r="Q144" i="13"/>
  <c r="Q152" i="13"/>
  <c r="Q160" i="13"/>
  <c r="Q168" i="13"/>
  <c r="Q176" i="13"/>
  <c r="Q184" i="13"/>
  <c r="Q192" i="13"/>
  <c r="Q200" i="13"/>
  <c r="Q208" i="13"/>
  <c r="Q216" i="13"/>
  <c r="Q224" i="13"/>
  <c r="Q232" i="13"/>
  <c r="Q240" i="13"/>
  <c r="Q248" i="13"/>
  <c r="Q256" i="13"/>
  <c r="Q264" i="13"/>
  <c r="Q272" i="13"/>
  <c r="Q280" i="13"/>
  <c r="Q288" i="13"/>
  <c r="Q296" i="13"/>
  <c r="Q304" i="13"/>
  <c r="Q312" i="13"/>
  <c r="Q320" i="13"/>
  <c r="Q328" i="13"/>
  <c r="Q336" i="13"/>
  <c r="Q344" i="13"/>
  <c r="Q352" i="13"/>
  <c r="Q360" i="13"/>
  <c r="Q368" i="13"/>
  <c r="Q376" i="13"/>
  <c r="Q384" i="13"/>
  <c r="Q392" i="13"/>
  <c r="Q400" i="13"/>
  <c r="Q408" i="13"/>
  <c r="Q416" i="13"/>
  <c r="Q424" i="13"/>
  <c r="Q432" i="13"/>
  <c r="Q440" i="13"/>
  <c r="Q448" i="13"/>
  <c r="Q456" i="13"/>
  <c r="Q464" i="13"/>
  <c r="Q472" i="13"/>
  <c r="Q480" i="13"/>
  <c r="Q488" i="13"/>
  <c r="Q496" i="13"/>
  <c r="Q504" i="13"/>
  <c r="Q512" i="13"/>
  <c r="Q520" i="13"/>
  <c r="Q528" i="13"/>
  <c r="Q536" i="13"/>
  <c r="Q544" i="13"/>
  <c r="Q552" i="13"/>
  <c r="Q560" i="13"/>
  <c r="Q568" i="13"/>
  <c r="Q576" i="13"/>
  <c r="Q584" i="13"/>
  <c r="Q592" i="13"/>
  <c r="Q600" i="13"/>
  <c r="Q608" i="13"/>
  <c r="Q17" i="13"/>
  <c r="Q25" i="13"/>
  <c r="Q33" i="13"/>
  <c r="Q41" i="13"/>
  <c r="Q49" i="13"/>
  <c r="Q57" i="13"/>
  <c r="Q65" i="13"/>
  <c r="Q73" i="13"/>
  <c r="Q81" i="13"/>
  <c r="Q89" i="13"/>
  <c r="Q97" i="13"/>
  <c r="Q105" i="13"/>
  <c r="Q113" i="13"/>
  <c r="Q121" i="13"/>
  <c r="Q129" i="13"/>
  <c r="Q137" i="13"/>
  <c r="Q145" i="13"/>
  <c r="Q153" i="13"/>
  <c r="Q161" i="13"/>
  <c r="Q169" i="13"/>
  <c r="Q177" i="13"/>
  <c r="Q185" i="13"/>
  <c r="R185" i="13" s="1"/>
  <c r="Q193" i="13"/>
  <c r="Q201" i="13"/>
  <c r="Q209" i="13"/>
  <c r="Q217" i="13"/>
  <c r="Q225" i="13"/>
  <c r="Q233" i="13"/>
  <c r="Q241" i="13"/>
  <c r="Q249" i="13"/>
  <c r="Q257" i="13"/>
  <c r="Q265" i="13"/>
  <c r="Q273" i="13"/>
  <c r="Q281" i="13"/>
  <c r="Q289" i="13"/>
  <c r="Q297" i="13"/>
  <c r="Q305" i="13"/>
  <c r="Q313" i="13"/>
  <c r="Q321" i="13"/>
  <c r="Q329" i="13"/>
  <c r="Q337" i="13"/>
  <c r="Q345" i="13"/>
  <c r="Q353" i="13"/>
  <c r="Q361" i="13"/>
  <c r="Q369" i="13"/>
  <c r="Q377" i="13"/>
  <c r="Q385" i="13"/>
  <c r="Q393" i="13"/>
  <c r="Q401" i="13"/>
  <c r="Q409" i="13"/>
  <c r="Q417" i="13"/>
  <c r="Q425" i="13"/>
  <c r="Q433" i="13"/>
  <c r="Q441" i="13"/>
  <c r="Q449" i="13"/>
  <c r="Q457" i="13"/>
  <c r="Q465" i="13"/>
  <c r="Q473" i="13"/>
  <c r="Q481" i="13"/>
  <c r="Q489" i="13"/>
  <c r="Q497" i="13"/>
  <c r="Q505" i="13"/>
  <c r="Q513" i="13"/>
  <c r="Q521" i="13"/>
  <c r="Q529" i="13"/>
  <c r="Q537" i="13"/>
  <c r="Q545" i="13"/>
  <c r="Q553" i="13"/>
  <c r="Q561" i="13"/>
  <c r="Q569" i="13"/>
  <c r="Q577" i="13"/>
  <c r="Q585" i="13"/>
  <c r="Q593" i="13"/>
  <c r="Q601" i="13"/>
  <c r="Q609" i="13"/>
  <c r="Q18" i="13"/>
  <c r="Q26" i="13"/>
  <c r="Q34" i="13"/>
  <c r="Q42" i="13"/>
  <c r="Q50" i="13"/>
  <c r="Q58" i="13"/>
  <c r="Q66" i="13"/>
  <c r="Q74" i="13"/>
  <c r="Q82" i="13"/>
  <c r="Q90" i="13"/>
  <c r="Q98" i="13"/>
  <c r="Q106" i="13"/>
  <c r="Q114" i="13"/>
  <c r="Q122" i="13"/>
  <c r="Q130" i="13"/>
  <c r="Q138" i="13"/>
  <c r="Q146" i="13"/>
  <c r="Q154" i="13"/>
  <c r="Q162" i="13"/>
  <c r="Q170" i="13"/>
  <c r="Q178" i="13"/>
  <c r="Q186" i="13"/>
  <c r="Q194" i="13"/>
  <c r="Q202" i="13"/>
  <c r="Q210" i="13"/>
  <c r="Q218" i="13"/>
  <c r="Q226" i="13"/>
  <c r="Q234" i="13"/>
  <c r="Q242" i="13"/>
  <c r="Q250" i="13"/>
  <c r="Q258" i="13"/>
  <c r="Q266" i="13"/>
  <c r="Q274" i="13"/>
  <c r="Q282" i="13"/>
  <c r="Q290" i="13"/>
  <c r="Q298" i="13"/>
  <c r="Q306" i="13"/>
  <c r="Q314" i="13"/>
  <c r="Q322" i="13"/>
  <c r="Q330" i="13"/>
  <c r="Q338" i="13"/>
  <c r="Q346" i="13"/>
  <c r="Q354" i="13"/>
  <c r="Q362" i="13"/>
  <c r="Q370" i="13"/>
  <c r="Q378" i="13"/>
  <c r="Q386" i="13"/>
  <c r="Q394" i="13"/>
  <c r="Q402" i="13"/>
  <c r="Q410" i="13"/>
  <c r="Q418" i="13"/>
  <c r="Q426" i="13"/>
  <c r="Q434" i="13"/>
  <c r="Q442" i="13"/>
  <c r="Q450" i="13"/>
  <c r="Q458" i="13"/>
  <c r="Q466" i="13"/>
  <c r="Q474" i="13"/>
  <c r="Q482" i="13"/>
  <c r="Q490" i="13"/>
  <c r="Q498" i="13"/>
  <c r="Q506" i="13"/>
  <c r="Q514" i="13"/>
  <c r="Q522" i="13"/>
  <c r="Q530" i="13"/>
  <c r="Q538" i="13"/>
  <c r="Q546" i="13"/>
  <c r="Q554" i="13"/>
  <c r="Q562" i="13"/>
  <c r="Q570" i="13"/>
  <c r="Q578" i="13"/>
  <c r="Q586" i="13"/>
  <c r="Q594" i="13"/>
  <c r="Q602" i="13"/>
  <c r="Q610" i="13"/>
  <c r="Q21" i="13"/>
  <c r="Q29" i="13"/>
  <c r="Q37" i="13"/>
  <c r="Q45" i="13"/>
  <c r="Q53" i="13"/>
  <c r="Q61" i="13"/>
  <c r="Q69" i="13"/>
  <c r="Q77" i="13"/>
  <c r="Q85" i="13"/>
  <c r="Q93" i="13"/>
  <c r="Q101" i="13"/>
  <c r="Q109" i="13"/>
  <c r="Q117" i="13"/>
  <c r="Q125" i="13"/>
  <c r="Q133" i="13"/>
  <c r="Q141" i="13"/>
  <c r="Q149" i="13"/>
  <c r="Q157" i="13"/>
  <c r="Q165" i="13"/>
  <c r="Q173" i="13"/>
  <c r="Q181" i="13"/>
  <c r="Q189" i="13"/>
  <c r="Q197" i="13"/>
  <c r="Q205" i="13"/>
  <c r="Q213" i="13"/>
  <c r="Q221" i="13"/>
  <c r="Q229" i="13"/>
  <c r="Q237" i="13"/>
  <c r="Q245" i="13"/>
  <c r="Q253" i="13"/>
  <c r="Q261" i="13"/>
  <c r="Q269" i="13"/>
  <c r="Q277" i="13"/>
  <c r="Q285" i="13"/>
  <c r="Q293" i="13"/>
  <c r="Q301" i="13"/>
  <c r="Q309" i="13"/>
  <c r="Q317" i="13"/>
  <c r="Q325" i="13"/>
  <c r="Q333" i="13"/>
  <c r="Q341" i="13"/>
  <c r="Q349" i="13"/>
  <c r="Q357" i="13"/>
  <c r="Q365" i="13"/>
  <c r="Q373" i="13"/>
  <c r="Q381" i="13"/>
  <c r="Q389" i="13"/>
  <c r="Q397" i="13"/>
  <c r="Q405" i="13"/>
  <c r="Q413" i="13"/>
  <c r="Q421" i="13"/>
  <c r="Q429" i="13"/>
  <c r="Q437" i="13"/>
  <c r="Q445" i="13"/>
  <c r="Q453" i="13"/>
  <c r="Q461" i="13"/>
  <c r="Q469" i="13"/>
  <c r="Q477" i="13"/>
  <c r="Q485" i="13"/>
  <c r="Q493" i="13"/>
  <c r="Q501" i="13"/>
  <c r="Q509" i="13"/>
  <c r="Q517" i="13"/>
  <c r="Q525" i="13"/>
  <c r="Q533" i="13"/>
  <c r="Q541" i="13"/>
  <c r="Q549" i="13"/>
  <c r="Q557" i="13"/>
  <c r="Q565" i="13"/>
  <c r="Q573" i="13"/>
  <c r="Q581" i="13"/>
  <c r="Q589" i="13"/>
  <c r="Q597" i="13"/>
  <c r="Q605" i="13"/>
  <c r="Q613" i="13"/>
  <c r="Q621" i="13"/>
  <c r="Q629" i="13"/>
  <c r="Q637" i="13"/>
  <c r="Q645" i="13"/>
  <c r="Q653" i="13"/>
  <c r="Q661" i="13"/>
  <c r="Q669" i="13"/>
  <c r="Q677" i="13"/>
  <c r="Q685" i="13"/>
  <c r="Q693" i="13"/>
  <c r="Q19" i="13"/>
  <c r="Q35" i="13"/>
  <c r="Q51" i="13"/>
  <c r="Q67" i="13"/>
  <c r="Q83" i="13"/>
  <c r="Q99" i="13"/>
  <c r="Q115" i="13"/>
  <c r="Q131" i="13"/>
  <c r="Q147" i="13"/>
  <c r="Q163" i="13"/>
  <c r="Q179" i="13"/>
  <c r="Q195" i="13"/>
  <c r="Q211" i="13"/>
  <c r="Q227" i="13"/>
  <c r="Q243" i="13"/>
  <c r="Q259" i="13"/>
  <c r="Q275" i="13"/>
  <c r="Q291" i="13"/>
  <c r="Q307" i="13"/>
  <c r="Q323" i="13"/>
  <c r="Q339" i="13"/>
  <c r="Q355" i="13"/>
  <c r="Q371" i="13"/>
  <c r="Q387" i="13"/>
  <c r="Q403" i="13"/>
  <c r="Q419" i="13"/>
  <c r="Q435" i="13"/>
  <c r="Q451" i="13"/>
  <c r="Q467" i="13"/>
  <c r="Q483" i="13"/>
  <c r="Q499" i="13"/>
  <c r="Q515" i="13"/>
  <c r="Q531" i="13"/>
  <c r="Q547" i="13"/>
  <c r="Q563" i="13"/>
  <c r="Q579" i="13"/>
  <c r="Q595" i="13"/>
  <c r="Q611" i="13"/>
  <c r="Q620" i="13"/>
  <c r="Q630" i="13"/>
  <c r="Q639" i="13"/>
  <c r="Q648" i="13"/>
  <c r="Q657" i="13"/>
  <c r="Q666" i="13"/>
  <c r="Q675" i="13"/>
  <c r="Q684" i="13"/>
  <c r="Q694" i="13"/>
  <c r="Q702" i="13"/>
  <c r="Q710" i="13"/>
  <c r="Q718" i="13"/>
  <c r="Q726" i="13"/>
  <c r="Q734" i="13"/>
  <c r="Q742" i="13"/>
  <c r="Q750" i="13"/>
  <c r="Q758" i="13"/>
  <c r="Q766" i="13"/>
  <c r="Q774" i="13"/>
  <c r="Q782" i="13"/>
  <c r="Q790" i="13"/>
  <c r="Q798" i="13"/>
  <c r="Q806" i="13"/>
  <c r="Q814" i="13"/>
  <c r="Q822" i="13"/>
  <c r="Q830" i="13"/>
  <c r="Q838" i="13"/>
  <c r="Q846" i="13"/>
  <c r="Q854" i="13"/>
  <c r="Q862" i="13"/>
  <c r="Q870" i="13"/>
  <c r="Q878" i="13"/>
  <c r="Q886" i="13"/>
  <c r="Q894" i="13"/>
  <c r="Q902" i="13"/>
  <c r="Q910" i="13"/>
  <c r="Q918" i="13"/>
  <c r="Q926" i="13"/>
  <c r="Q934" i="13"/>
  <c r="Q942" i="13"/>
  <c r="Q950" i="13"/>
  <c r="Q958" i="13"/>
  <c r="Q966" i="13"/>
  <c r="Q974" i="13"/>
  <c r="Q982" i="13"/>
  <c r="Q990" i="13"/>
  <c r="Q998" i="13"/>
  <c r="Q20" i="13"/>
  <c r="Q36" i="13"/>
  <c r="Q52" i="13"/>
  <c r="Q68" i="13"/>
  <c r="Q84" i="13"/>
  <c r="Q100" i="13"/>
  <c r="Q116" i="13"/>
  <c r="Q132" i="13"/>
  <c r="Q148" i="13"/>
  <c r="Q164" i="13"/>
  <c r="Q180" i="13"/>
  <c r="Q196" i="13"/>
  <c r="Q212" i="13"/>
  <c r="Q228" i="13"/>
  <c r="Q244" i="13"/>
  <c r="Q260" i="13"/>
  <c r="Q276" i="13"/>
  <c r="Q292" i="13"/>
  <c r="Q308" i="13"/>
  <c r="Q324" i="13"/>
  <c r="Q340" i="13"/>
  <c r="Q356" i="13"/>
  <c r="Q372" i="13"/>
  <c r="Q388" i="13"/>
  <c r="Q404" i="13"/>
  <c r="Q420" i="13"/>
  <c r="Q436" i="13"/>
  <c r="Q452" i="13"/>
  <c r="Q468" i="13"/>
  <c r="Q484" i="13"/>
  <c r="Q500" i="13"/>
  <c r="Q516" i="13"/>
  <c r="Q532" i="13"/>
  <c r="Q548" i="13"/>
  <c r="Q564" i="13"/>
  <c r="Q580" i="13"/>
  <c r="Q596" i="13"/>
  <c r="Q612" i="13"/>
  <c r="Q622" i="13"/>
  <c r="Q631" i="13"/>
  <c r="Q640" i="13"/>
  <c r="Q649" i="13"/>
  <c r="Q658" i="13"/>
  <c r="Q667" i="13"/>
  <c r="Q676" i="13"/>
  <c r="Q686" i="13"/>
  <c r="Q695" i="13"/>
  <c r="Q703" i="13"/>
  <c r="Q711" i="13"/>
  <c r="Q719" i="13"/>
  <c r="Q727" i="13"/>
  <c r="Q735" i="13"/>
  <c r="Q743" i="13"/>
  <c r="Q751" i="13"/>
  <c r="Q759" i="13"/>
  <c r="Q767" i="13"/>
  <c r="Q775" i="13"/>
  <c r="Q783" i="13"/>
  <c r="Q791" i="13"/>
  <c r="Q799" i="13"/>
  <c r="Q807" i="13"/>
  <c r="Q815" i="13"/>
  <c r="Q823" i="13"/>
  <c r="Q831" i="13"/>
  <c r="Q839" i="13"/>
  <c r="Q847" i="13"/>
  <c r="Q855" i="13"/>
  <c r="Q863" i="13"/>
  <c r="Q871" i="13"/>
  <c r="Q879" i="13"/>
  <c r="Q887" i="13"/>
  <c r="Q895" i="13"/>
  <c r="Q903" i="13"/>
  <c r="Q911" i="13"/>
  <c r="Q919" i="13"/>
  <c r="Q927" i="13"/>
  <c r="Q935" i="13"/>
  <c r="Q943" i="13"/>
  <c r="Q951" i="13"/>
  <c r="Q959" i="13"/>
  <c r="Q967" i="13"/>
  <c r="Q975" i="13"/>
  <c r="Q983" i="13"/>
  <c r="Q991" i="13"/>
  <c r="Q999" i="13"/>
  <c r="Q22" i="13"/>
  <c r="Q38" i="13"/>
  <c r="Q54" i="13"/>
  <c r="Q70" i="13"/>
  <c r="Q86" i="13"/>
  <c r="Q102" i="13"/>
  <c r="Q118" i="13"/>
  <c r="Q134" i="13"/>
  <c r="Q150" i="13"/>
  <c r="Q166" i="13"/>
  <c r="Q182" i="13"/>
  <c r="Q198" i="13"/>
  <c r="Q214" i="13"/>
  <c r="Q230" i="13"/>
  <c r="Q246" i="13"/>
  <c r="Q262" i="13"/>
  <c r="Q278" i="13"/>
  <c r="Q294" i="13"/>
  <c r="Q310" i="13"/>
  <c r="Q326" i="13"/>
  <c r="Q342" i="13"/>
  <c r="Q358" i="13"/>
  <c r="Q374" i="13"/>
  <c r="Q390" i="13"/>
  <c r="Q406" i="13"/>
  <c r="Q422" i="13"/>
  <c r="Q438" i="13"/>
  <c r="Q454" i="13"/>
  <c r="Q470" i="13"/>
  <c r="Q486" i="13"/>
  <c r="Q502" i="13"/>
  <c r="Q518" i="13"/>
  <c r="Q534" i="13"/>
  <c r="Q550" i="13"/>
  <c r="Q566" i="13"/>
  <c r="Q582" i="13"/>
  <c r="Q598" i="13"/>
  <c r="Q614" i="13"/>
  <c r="Q623" i="13"/>
  <c r="Q632" i="13"/>
  <c r="Q641" i="13"/>
  <c r="R641" i="13" s="1"/>
  <c r="Q650" i="13"/>
  <c r="Q659" i="13"/>
  <c r="Q668" i="13"/>
  <c r="Q678" i="13"/>
  <c r="Q687" i="13"/>
  <c r="Q696" i="13"/>
  <c r="Q704" i="13"/>
  <c r="Q712" i="13"/>
  <c r="Q720" i="13"/>
  <c r="Q728" i="13"/>
  <c r="Q736" i="13"/>
  <c r="Q744" i="13"/>
  <c r="Q752" i="13"/>
  <c r="Q760" i="13"/>
  <c r="Q768" i="13"/>
  <c r="Q776" i="13"/>
  <c r="Q784" i="13"/>
  <c r="Q792" i="13"/>
  <c r="Q800" i="13"/>
  <c r="Q808" i="13"/>
  <c r="Q816" i="13"/>
  <c r="Q824" i="13"/>
  <c r="Q832" i="13"/>
  <c r="Q840" i="13"/>
  <c r="Q848" i="13"/>
  <c r="Q856" i="13"/>
  <c r="Q864" i="13"/>
  <c r="Q872" i="13"/>
  <c r="Q880" i="13"/>
  <c r="Q888" i="13"/>
  <c r="Q896" i="13"/>
  <c r="Q904" i="13"/>
  <c r="Q912" i="13"/>
  <c r="Q920" i="13"/>
  <c r="Q928" i="13"/>
  <c r="Q936" i="13"/>
  <c r="Q944" i="13"/>
  <c r="Q952" i="13"/>
  <c r="Q960" i="13"/>
  <c r="Q968" i="13"/>
  <c r="Q976" i="13"/>
  <c r="Q984" i="13"/>
  <c r="Q992" i="13"/>
  <c r="Q1000" i="13"/>
  <c r="Q28" i="13"/>
  <c r="Q44" i="13"/>
  <c r="Q60" i="13"/>
  <c r="Q76" i="13"/>
  <c r="Q92" i="13"/>
  <c r="Q108" i="13"/>
  <c r="Q124" i="13"/>
  <c r="Q140" i="13"/>
  <c r="Q156" i="13"/>
  <c r="Q172" i="13"/>
  <c r="Q188" i="13"/>
  <c r="Q204" i="13"/>
  <c r="Q220" i="13"/>
  <c r="Q236" i="13"/>
  <c r="Q252" i="13"/>
  <c r="Q268" i="13"/>
  <c r="Q284" i="13"/>
  <c r="Q300" i="13"/>
  <c r="Q316" i="13"/>
  <c r="Q332" i="13"/>
  <c r="Q348" i="13"/>
  <c r="Q364" i="13"/>
  <c r="Q380" i="13"/>
  <c r="Q396" i="13"/>
  <c r="Q412" i="13"/>
  <c r="Q428" i="13"/>
  <c r="Q444" i="13"/>
  <c r="Q460" i="13"/>
  <c r="Q476" i="13"/>
  <c r="Q492" i="13"/>
  <c r="Q508" i="13"/>
  <c r="Q524" i="13"/>
  <c r="Q540" i="13"/>
  <c r="Q556" i="13"/>
  <c r="Q572" i="13"/>
  <c r="Q588" i="13"/>
  <c r="Q604" i="13"/>
  <c r="Q617" i="13"/>
  <c r="Q626" i="13"/>
  <c r="Q635" i="13"/>
  <c r="Q644" i="13"/>
  <c r="Q654" i="13"/>
  <c r="Q663" i="13"/>
  <c r="Q672" i="13"/>
  <c r="Q681" i="13"/>
  <c r="Q690" i="13"/>
  <c r="Q699" i="13"/>
  <c r="Q707" i="13"/>
  <c r="Q715" i="13"/>
  <c r="Q723" i="13"/>
  <c r="Q731" i="13"/>
  <c r="Q739" i="13"/>
  <c r="Q747" i="13"/>
  <c r="Q755" i="13"/>
  <c r="Q763" i="13"/>
  <c r="Q771" i="13"/>
  <c r="Q779" i="13"/>
  <c r="Q787" i="13"/>
  <c r="Q795" i="13"/>
  <c r="Q803" i="13"/>
  <c r="Q811" i="13"/>
  <c r="Q819" i="13"/>
  <c r="Q827" i="13"/>
  <c r="Q835" i="13"/>
  <c r="Q843" i="13"/>
  <c r="Q851" i="13"/>
  <c r="Q859" i="13"/>
  <c r="Q867" i="13"/>
  <c r="Q875" i="13"/>
  <c r="Q883" i="13"/>
  <c r="Q891" i="13"/>
  <c r="Q899" i="13"/>
  <c r="Q907" i="13"/>
  <c r="Q915" i="13"/>
  <c r="Q923" i="13"/>
  <c r="Q931" i="13"/>
  <c r="Q939" i="13"/>
  <c r="Q947" i="13"/>
  <c r="Q955" i="13"/>
  <c r="Q963" i="13"/>
  <c r="Q971" i="13"/>
  <c r="Q979" i="13"/>
  <c r="Q987" i="13"/>
  <c r="Q995" i="13"/>
  <c r="Q1003" i="13"/>
  <c r="Q15" i="13"/>
  <c r="Q23" i="13"/>
  <c r="Q55" i="13"/>
  <c r="Q87" i="13"/>
  <c r="Q119" i="13"/>
  <c r="Q151" i="13"/>
  <c r="Q183" i="13"/>
  <c r="Q215" i="13"/>
  <c r="Q247" i="13"/>
  <c r="Q279" i="13"/>
  <c r="Q311" i="13"/>
  <c r="Q343" i="13"/>
  <c r="Q375" i="13"/>
  <c r="Q407" i="13"/>
  <c r="Q439" i="13"/>
  <c r="Q471" i="13"/>
  <c r="Q503" i="13"/>
  <c r="Q535" i="13"/>
  <c r="Q567" i="13"/>
  <c r="Q599" i="13"/>
  <c r="Q624" i="13"/>
  <c r="Q642" i="13"/>
  <c r="Q660" i="13"/>
  <c r="Q679" i="13"/>
  <c r="Q697" i="13"/>
  <c r="Q713" i="13"/>
  <c r="Q729" i="13"/>
  <c r="Q745" i="13"/>
  <c r="Q761" i="13"/>
  <c r="Q27" i="13"/>
  <c r="Q59" i="13"/>
  <c r="Q91" i="13"/>
  <c r="Q123" i="13"/>
  <c r="Q155" i="13"/>
  <c r="Q187" i="13"/>
  <c r="Q219" i="13"/>
  <c r="Q251" i="13"/>
  <c r="Q283" i="13"/>
  <c r="Q315" i="13"/>
  <c r="Q347" i="13"/>
  <c r="Q379" i="13"/>
  <c r="Q411" i="13"/>
  <c r="Q443" i="13"/>
  <c r="Q475" i="13"/>
  <c r="Q507" i="13"/>
  <c r="Q539" i="13"/>
  <c r="Q571" i="13"/>
  <c r="Q603" i="13"/>
  <c r="Q625" i="13"/>
  <c r="Q643" i="13"/>
  <c r="Q662" i="13"/>
  <c r="Q680" i="13"/>
  <c r="Q698" i="13"/>
  <c r="Q714" i="13"/>
  <c r="Q730" i="13"/>
  <c r="Q746" i="13"/>
  <c r="Q762" i="13"/>
  <c r="Q30" i="13"/>
  <c r="Q62" i="13"/>
  <c r="Q94" i="13"/>
  <c r="Q126" i="13"/>
  <c r="Q158" i="13"/>
  <c r="Q190" i="13"/>
  <c r="Q222" i="13"/>
  <c r="Q254" i="13"/>
  <c r="Q286" i="13"/>
  <c r="Q318" i="13"/>
  <c r="Q350" i="13"/>
  <c r="Q382" i="13"/>
  <c r="Q414" i="13"/>
  <c r="Q446" i="13"/>
  <c r="Q478" i="13"/>
  <c r="Q510" i="13"/>
  <c r="Q542" i="13"/>
  <c r="Q574" i="13"/>
  <c r="Q606" i="13"/>
  <c r="Q627" i="13"/>
  <c r="Q646" i="13"/>
  <c r="Q664" i="13"/>
  <c r="Q682" i="13"/>
  <c r="Q700" i="13"/>
  <c r="Q716" i="13"/>
  <c r="Q732" i="13"/>
  <c r="Q748" i="13"/>
  <c r="Q764" i="13"/>
  <c r="Q780" i="13"/>
  <c r="Q796" i="13"/>
  <c r="Q812" i="13"/>
  <c r="Q828" i="13"/>
  <c r="Q844" i="13"/>
  <c r="Q860" i="13"/>
  <c r="Q876" i="13"/>
  <c r="Q892" i="13"/>
  <c r="Q908" i="13"/>
  <c r="Q924" i="13"/>
  <c r="Q940" i="13"/>
  <c r="Q956" i="13"/>
  <c r="Q972" i="13"/>
  <c r="Q988" i="13"/>
  <c r="Q1004" i="13"/>
  <c r="Q46" i="13"/>
  <c r="Q78" i="13"/>
  <c r="Q110" i="13"/>
  <c r="Q142" i="13"/>
  <c r="Q174" i="13"/>
  <c r="Q206" i="13"/>
  <c r="Q238" i="13"/>
  <c r="Q270" i="13"/>
  <c r="Q302" i="13"/>
  <c r="Q334" i="13"/>
  <c r="Q366" i="13"/>
  <c r="Q398" i="13"/>
  <c r="Q430" i="13"/>
  <c r="Q462" i="13"/>
  <c r="Q494" i="13"/>
  <c r="Q526" i="13"/>
  <c r="Q558" i="13"/>
  <c r="Q590" i="13"/>
  <c r="Q618" i="13"/>
  <c r="Q636" i="13"/>
  <c r="Q655" i="13"/>
  <c r="Q673" i="13"/>
  <c r="Q691" i="13"/>
  <c r="Q708" i="13"/>
  <c r="Q724" i="13"/>
  <c r="Q740" i="13"/>
  <c r="Q756" i="13"/>
  <c r="Q772" i="13"/>
  <c r="Q788" i="13"/>
  <c r="Q804" i="13"/>
  <c r="Q820" i="13"/>
  <c r="Q836" i="13"/>
  <c r="Q852" i="13"/>
  <c r="Q868" i="13"/>
  <c r="Q884" i="13"/>
  <c r="Q900" i="13"/>
  <c r="Q916" i="13"/>
  <c r="Q932" i="13"/>
  <c r="Q948" i="13"/>
  <c r="Q964" i="13"/>
  <c r="Q980" i="13"/>
  <c r="Q996" i="13"/>
  <c r="Q1008" i="13"/>
  <c r="Q31" i="13"/>
  <c r="Q95" i="13"/>
  <c r="Q159" i="13"/>
  <c r="Q223" i="13"/>
  <c r="Q287" i="13"/>
  <c r="Q351" i="13"/>
  <c r="Q415" i="13"/>
  <c r="Q479" i="13"/>
  <c r="Q543" i="13"/>
  <c r="Q607" i="13"/>
  <c r="Q647" i="13"/>
  <c r="Q683" i="13"/>
  <c r="Q717" i="13"/>
  <c r="Q749" i="13"/>
  <c r="Q777" i="13"/>
  <c r="Q797" i="13"/>
  <c r="Q818" i="13"/>
  <c r="Q841" i="13"/>
  <c r="Q861" i="13"/>
  <c r="Q882" i="13"/>
  <c r="Q905" i="13"/>
  <c r="Q925" i="13"/>
  <c r="Q946" i="13"/>
  <c r="Q969" i="13"/>
  <c r="Q989" i="13"/>
  <c r="Q1007" i="13"/>
  <c r="Q39" i="13"/>
  <c r="Q103" i="13"/>
  <c r="Q167" i="13"/>
  <c r="Q231" i="13"/>
  <c r="Q295" i="13"/>
  <c r="Q359" i="13"/>
  <c r="Q423" i="13"/>
  <c r="Q487" i="13"/>
  <c r="Q551" i="13"/>
  <c r="Q615" i="13"/>
  <c r="Q651" i="13"/>
  <c r="Q688" i="13"/>
  <c r="Q721" i="13"/>
  <c r="Q753" i="13"/>
  <c r="Q778" i="13"/>
  <c r="Q801" i="13"/>
  <c r="Q821" i="13"/>
  <c r="Q842" i="13"/>
  <c r="Q865" i="13"/>
  <c r="Q885" i="13"/>
  <c r="Q906" i="13"/>
  <c r="Q929" i="13"/>
  <c r="Q949" i="13"/>
  <c r="Q970" i="13"/>
  <c r="Q993" i="13"/>
  <c r="Q1009" i="13"/>
  <c r="Q43" i="13"/>
  <c r="Q107" i="13"/>
  <c r="Q171" i="13"/>
  <c r="Q235" i="13"/>
  <c r="Q299" i="13"/>
  <c r="Q363" i="13"/>
  <c r="Q427" i="13"/>
  <c r="Q491" i="13"/>
  <c r="Q555" i="13"/>
  <c r="Q616" i="13"/>
  <c r="Q652" i="13"/>
  <c r="Q689" i="13"/>
  <c r="Q722" i="13"/>
  <c r="Q754" i="13"/>
  <c r="Q781" i="13"/>
  <c r="Q802" i="13"/>
  <c r="Q825" i="13"/>
  <c r="Q845" i="13"/>
  <c r="Q866" i="13"/>
  <c r="Q889" i="13"/>
  <c r="Q909" i="13"/>
  <c r="Q930" i="13"/>
  <c r="Q953" i="13"/>
  <c r="Q973" i="13"/>
  <c r="Q994" i="13"/>
  <c r="Q1010" i="13"/>
  <c r="Q75" i="13"/>
  <c r="Q139" i="13"/>
  <c r="Q203" i="13"/>
  <c r="Q267" i="13"/>
  <c r="Q331" i="13"/>
  <c r="Q395" i="13"/>
  <c r="Q459" i="13"/>
  <c r="Q523" i="13"/>
  <c r="Q587" i="13"/>
  <c r="Q634" i="13"/>
  <c r="Q671" i="13"/>
  <c r="Q706" i="13"/>
  <c r="Q738" i="13"/>
  <c r="Q770" i="13"/>
  <c r="Q793" i="13"/>
  <c r="Q813" i="13"/>
  <c r="Q834" i="13"/>
  <c r="Q857" i="13"/>
  <c r="Q877" i="13"/>
  <c r="Q898" i="13"/>
  <c r="Q921" i="13"/>
  <c r="Q941" i="13"/>
  <c r="Q962" i="13"/>
  <c r="Q985" i="13"/>
  <c r="Q1005" i="13"/>
  <c r="Q47" i="13"/>
  <c r="Q175" i="13"/>
  <c r="Q303" i="13"/>
  <c r="Q431" i="13"/>
  <c r="Q559" i="13"/>
  <c r="Q656" i="13"/>
  <c r="Q725" i="13"/>
  <c r="Q785" i="13"/>
  <c r="Q826" i="13"/>
  <c r="Q869" i="13"/>
  <c r="Q913" i="13"/>
  <c r="Q954" i="13"/>
  <c r="Q997" i="13"/>
  <c r="Q207" i="13"/>
  <c r="Q591" i="13"/>
  <c r="Q741" i="13"/>
  <c r="Q922" i="13"/>
  <c r="Q63" i="13"/>
  <c r="Q191" i="13"/>
  <c r="Q319" i="13"/>
  <c r="Q447" i="13"/>
  <c r="Q575" i="13"/>
  <c r="Q665" i="13"/>
  <c r="Q733" i="13"/>
  <c r="Q786" i="13"/>
  <c r="Q829" i="13"/>
  <c r="Q873" i="13"/>
  <c r="Q914" i="13"/>
  <c r="Q957" i="13"/>
  <c r="Q1001" i="13"/>
  <c r="Q79" i="13"/>
  <c r="Q674" i="13"/>
  <c r="Q837" i="13"/>
  <c r="Q1006" i="13"/>
  <c r="Q71" i="13"/>
  <c r="Q199" i="13"/>
  <c r="Q327" i="13"/>
  <c r="Q455" i="13"/>
  <c r="Q583" i="13"/>
  <c r="Q670" i="13"/>
  <c r="Q737" i="13"/>
  <c r="Q789" i="13"/>
  <c r="Q833" i="13"/>
  <c r="Q874" i="13"/>
  <c r="Q917" i="13"/>
  <c r="Q961" i="13"/>
  <c r="Q1002" i="13"/>
  <c r="Q463" i="13"/>
  <c r="Q881" i="13"/>
  <c r="Q135" i="13"/>
  <c r="Q263" i="13"/>
  <c r="Q391" i="13"/>
  <c r="Q519" i="13"/>
  <c r="Q633" i="13"/>
  <c r="Q705" i="13"/>
  <c r="Q769" i="13"/>
  <c r="Q810" i="13"/>
  <c r="Q853" i="13"/>
  <c r="Q897" i="13"/>
  <c r="Q938" i="13"/>
  <c r="Q981" i="13"/>
  <c r="Q143" i="13"/>
  <c r="Q271" i="13"/>
  <c r="Q399" i="13"/>
  <c r="Q527" i="13"/>
  <c r="Q638" i="13"/>
  <c r="Q709" i="13"/>
  <c r="Q773" i="13"/>
  <c r="Q817" i="13"/>
  <c r="Q858" i="13"/>
  <c r="Q901" i="13"/>
  <c r="Q945" i="13"/>
  <c r="Q986" i="13"/>
  <c r="Q335" i="13"/>
  <c r="Q794" i="13"/>
  <c r="Q965" i="13"/>
  <c r="Q111" i="13"/>
  <c r="Q619" i="13"/>
  <c r="Q849" i="13"/>
  <c r="Q757" i="13"/>
  <c r="Q127" i="13"/>
  <c r="Q628" i="13"/>
  <c r="Q850" i="13"/>
  <c r="Q239" i="13"/>
  <c r="Q692" i="13"/>
  <c r="Q890" i="13"/>
  <c r="Q255" i="13"/>
  <c r="Q701" i="13"/>
  <c r="Q893" i="13"/>
  <c r="Q367" i="13"/>
  <c r="Q383" i="13"/>
  <c r="Q765" i="13"/>
  <c r="Q937" i="13"/>
  <c r="Q495" i="13"/>
  <c r="Q805" i="13"/>
  <c r="Q977" i="13"/>
  <c r="Q511" i="13"/>
  <c r="Q809" i="13"/>
  <c r="Q978" i="13"/>
  <c r="Q933" i="13"/>
  <c r="X834" i="13" l="1"/>
  <c r="W834" i="13"/>
  <c r="Y834" i="13"/>
  <c r="Y725" i="13"/>
  <c r="X725" i="13"/>
  <c r="W725" i="13"/>
  <c r="Y937" i="13"/>
  <c r="X937" i="13"/>
  <c r="W937" i="13"/>
  <c r="W985" i="13"/>
  <c r="Y985" i="13"/>
  <c r="X985" i="13"/>
  <c r="X872" i="13"/>
  <c r="Y872" i="13"/>
  <c r="W872" i="13"/>
  <c r="Y990" i="13"/>
  <c r="W990" i="13"/>
  <c r="X990" i="13"/>
  <c r="Y878" i="13"/>
  <c r="X878" i="13"/>
  <c r="W878" i="13"/>
  <c r="W950" i="13"/>
  <c r="Y950" i="13"/>
  <c r="X950" i="13"/>
  <c r="Y865" i="13"/>
  <c r="X865" i="13"/>
  <c r="W865" i="13"/>
  <c r="W794" i="13"/>
  <c r="Y794" i="13"/>
  <c r="X794" i="13"/>
  <c r="W652" i="13"/>
  <c r="X652" i="13"/>
  <c r="Y652" i="13"/>
  <c r="Y414" i="13"/>
  <c r="X414" i="13"/>
  <c r="W414" i="13"/>
  <c r="X1002" i="13"/>
  <c r="W1002" i="13"/>
  <c r="Y1002" i="13"/>
  <c r="Y917" i="13"/>
  <c r="X917" i="13"/>
  <c r="W917" i="13"/>
  <c r="W832" i="13"/>
  <c r="X832" i="13"/>
  <c r="Y832" i="13"/>
  <c r="Y721" i="13"/>
  <c r="X721" i="13"/>
  <c r="W721" i="13"/>
  <c r="Y542" i="13"/>
  <c r="W542" i="13"/>
  <c r="X542" i="13"/>
  <c r="W188" i="13"/>
  <c r="X188" i="13"/>
  <c r="Y188" i="13"/>
  <c r="W613" i="13"/>
  <c r="X613" i="13"/>
  <c r="Y613" i="13"/>
  <c r="X220" i="13"/>
  <c r="Y220" i="13"/>
  <c r="W220" i="13"/>
  <c r="X633" i="13"/>
  <c r="Y633" i="13"/>
  <c r="W633" i="13"/>
  <c r="X167" i="13"/>
  <c r="Y167" i="13"/>
  <c r="W167" i="13"/>
  <c r="X712" i="13"/>
  <c r="Y712" i="13"/>
  <c r="W712" i="13"/>
  <c r="X669" i="13"/>
  <c r="Y669" i="13"/>
  <c r="W669" i="13"/>
  <c r="X601" i="13"/>
  <c r="Y601" i="13"/>
  <c r="W601" i="13"/>
  <c r="X426" i="13"/>
  <c r="Y426" i="13"/>
  <c r="W426" i="13"/>
  <c r="W130" i="13"/>
  <c r="Y130" i="13"/>
  <c r="X130" i="13"/>
  <c r="Y247" i="13"/>
  <c r="X247" i="13"/>
  <c r="W247" i="13"/>
  <c r="W608" i="13"/>
  <c r="Y608" i="13"/>
  <c r="X608" i="13"/>
  <c r="X500" i="13"/>
  <c r="W500" i="13"/>
  <c r="Y500" i="13"/>
  <c r="Y987" i="13"/>
  <c r="W987" i="13"/>
  <c r="X987" i="13"/>
  <c r="W907" i="13"/>
  <c r="X907" i="13"/>
  <c r="Y907" i="13"/>
  <c r="Y859" i="13"/>
  <c r="W859" i="13"/>
  <c r="X859" i="13"/>
  <c r="Y811" i="13"/>
  <c r="W811" i="13"/>
  <c r="X811" i="13"/>
  <c r="Y763" i="13"/>
  <c r="W763" i="13"/>
  <c r="X763" i="13"/>
  <c r="Y731" i="13"/>
  <c r="W731" i="13"/>
  <c r="X731" i="13"/>
  <c r="Y683" i="13"/>
  <c r="W683" i="13"/>
  <c r="X683" i="13"/>
  <c r="Y635" i="13"/>
  <c r="W635" i="13"/>
  <c r="X635" i="13"/>
  <c r="W587" i="13"/>
  <c r="Y587" i="13"/>
  <c r="X587" i="13"/>
  <c r="W539" i="13"/>
  <c r="Y539" i="13"/>
  <c r="X539" i="13"/>
  <c r="Y491" i="13"/>
  <c r="X491" i="13"/>
  <c r="W491" i="13"/>
  <c r="X443" i="13"/>
  <c r="Y443" i="13"/>
  <c r="W443" i="13"/>
  <c r="W395" i="13"/>
  <c r="Y395" i="13"/>
  <c r="X395" i="13"/>
  <c r="Y347" i="13"/>
  <c r="X347" i="13"/>
  <c r="W347" i="13"/>
  <c r="Y299" i="13"/>
  <c r="X299" i="13"/>
  <c r="W299" i="13"/>
  <c r="X238" i="13"/>
  <c r="Y238" i="13"/>
  <c r="W238" i="13"/>
  <c r="X174" i="13"/>
  <c r="W174" i="13"/>
  <c r="Y174" i="13"/>
  <c r="Y110" i="13"/>
  <c r="W110" i="13"/>
  <c r="X110" i="13"/>
  <c r="X46" i="13"/>
  <c r="Y46" i="13"/>
  <c r="W46" i="13"/>
  <c r="X445" i="13"/>
  <c r="Y445" i="13"/>
  <c r="W445" i="13"/>
  <c r="Y381" i="13"/>
  <c r="W381" i="13"/>
  <c r="X381" i="13"/>
  <c r="Y317" i="13"/>
  <c r="W317" i="13"/>
  <c r="X317" i="13"/>
  <c r="W262" i="13"/>
  <c r="Y262" i="13"/>
  <c r="X262" i="13"/>
  <c r="X91" i="13"/>
  <c r="Y91" i="13"/>
  <c r="W91" i="13"/>
  <c r="Y556" i="13"/>
  <c r="X556" i="13"/>
  <c r="W556" i="13"/>
  <c r="X456" i="13"/>
  <c r="Y456" i="13"/>
  <c r="W456" i="13"/>
  <c r="Y372" i="13"/>
  <c r="X372" i="13"/>
  <c r="W372" i="13"/>
  <c r="W308" i="13"/>
  <c r="Y308" i="13"/>
  <c r="X308" i="13"/>
  <c r="X228" i="13"/>
  <c r="Y228" i="13"/>
  <c r="W228" i="13"/>
  <c r="Y122" i="13"/>
  <c r="W122" i="13"/>
  <c r="X122" i="13"/>
  <c r="Y36" i="13"/>
  <c r="W36" i="13"/>
  <c r="X36" i="13"/>
  <c r="W257" i="13"/>
  <c r="X257" i="13"/>
  <c r="Y257" i="13"/>
  <c r="W209" i="13"/>
  <c r="X209" i="13"/>
  <c r="Y209" i="13"/>
  <c r="W177" i="13"/>
  <c r="X177" i="13"/>
  <c r="Y177" i="13"/>
  <c r="W129" i="13"/>
  <c r="X129" i="13"/>
  <c r="Y129" i="13"/>
  <c r="X1004" i="13"/>
  <c r="W1004" i="13"/>
  <c r="Y1004" i="13"/>
  <c r="Y941" i="13"/>
  <c r="X941" i="13"/>
  <c r="W941" i="13"/>
  <c r="X856" i="13"/>
  <c r="W856" i="13"/>
  <c r="Y856" i="13"/>
  <c r="Y753" i="13"/>
  <c r="W753" i="13"/>
  <c r="X753" i="13"/>
  <c r="X988" i="13"/>
  <c r="Y988" i="13"/>
  <c r="W988" i="13"/>
  <c r="Y916" i="13"/>
  <c r="X916" i="13"/>
  <c r="W916" i="13"/>
  <c r="Y830" i="13"/>
  <c r="X830" i="13"/>
  <c r="W830" i="13"/>
  <c r="X720" i="13"/>
  <c r="W720" i="13"/>
  <c r="Y720" i="13"/>
  <c r="X972" i="13"/>
  <c r="Y972" i="13"/>
  <c r="W972" i="13"/>
  <c r="Y893" i="13"/>
  <c r="W893" i="13"/>
  <c r="X893" i="13"/>
  <c r="Y804" i="13"/>
  <c r="X804" i="13"/>
  <c r="W804" i="13"/>
  <c r="Y1005" i="13"/>
  <c r="X1005" i="13"/>
  <c r="W1005" i="13"/>
  <c r="Y942" i="13"/>
  <c r="X942" i="13"/>
  <c r="W942" i="13"/>
  <c r="W857" i="13"/>
  <c r="Y857" i="13"/>
  <c r="X857" i="13"/>
  <c r="X756" i="13"/>
  <c r="Y756" i="13"/>
  <c r="W756" i="13"/>
  <c r="X940" i="13"/>
  <c r="W940" i="13"/>
  <c r="Y940" i="13"/>
  <c r="Y897" i="13"/>
  <c r="X897" i="13"/>
  <c r="W897" i="13"/>
  <c r="W854" i="13"/>
  <c r="Y854" i="13"/>
  <c r="X854" i="13"/>
  <c r="Y809" i="13"/>
  <c r="X809" i="13"/>
  <c r="W809" i="13"/>
  <c r="W752" i="13"/>
  <c r="X752" i="13"/>
  <c r="Y752" i="13"/>
  <c r="Y694" i="13"/>
  <c r="W694" i="13"/>
  <c r="X694" i="13"/>
  <c r="X666" i="13"/>
  <c r="W666" i="13"/>
  <c r="Y666" i="13"/>
  <c r="Y606" i="13"/>
  <c r="X606" i="13"/>
  <c r="W606" i="13"/>
  <c r="W462" i="13"/>
  <c r="X462" i="13"/>
  <c r="Y462" i="13"/>
  <c r="X199" i="13"/>
  <c r="Y199" i="13"/>
  <c r="W199" i="13"/>
  <c r="W992" i="13"/>
  <c r="X992" i="13"/>
  <c r="Y992" i="13"/>
  <c r="Y949" i="13"/>
  <c r="X949" i="13"/>
  <c r="W949" i="13"/>
  <c r="Y906" i="13"/>
  <c r="X906" i="13"/>
  <c r="W906" i="13"/>
  <c r="X708" i="13"/>
  <c r="Y708" i="13"/>
  <c r="W708" i="13"/>
  <c r="Y996" i="13"/>
  <c r="X996" i="13"/>
  <c r="W996" i="13"/>
  <c r="X968" i="13"/>
  <c r="Y968" i="13"/>
  <c r="W968" i="13"/>
  <c r="X930" i="13"/>
  <c r="Y930" i="13"/>
  <c r="W930" i="13"/>
  <c r="X888" i="13"/>
  <c r="W888" i="13"/>
  <c r="Y888" i="13"/>
  <c r="X796" i="13"/>
  <c r="Y796" i="13"/>
  <c r="W796" i="13"/>
  <c r="Y740" i="13"/>
  <c r="X740" i="13"/>
  <c r="W740" i="13"/>
  <c r="Y980" i="13"/>
  <c r="X980" i="13"/>
  <c r="W980" i="13"/>
  <c r="Y905" i="13"/>
  <c r="X905" i="13"/>
  <c r="W905" i="13"/>
  <c r="Y862" i="13"/>
  <c r="X862" i="13"/>
  <c r="W862" i="13"/>
  <c r="X820" i="13"/>
  <c r="Y820" i="13"/>
  <c r="W820" i="13"/>
  <c r="Y762" i="13"/>
  <c r="W762" i="13"/>
  <c r="X762" i="13"/>
  <c r="X964" i="13"/>
  <c r="W964" i="13"/>
  <c r="Y964" i="13"/>
  <c r="Y925" i="13"/>
  <c r="W925" i="13"/>
  <c r="X925" i="13"/>
  <c r="X882" i="13"/>
  <c r="W882" i="13"/>
  <c r="Y882" i="13"/>
  <c r="X840" i="13"/>
  <c r="Y840" i="13"/>
  <c r="W840" i="13"/>
  <c r="Y789" i="13"/>
  <c r="X789" i="13"/>
  <c r="W789" i="13"/>
  <c r="X732" i="13"/>
  <c r="Y732" i="13"/>
  <c r="W732" i="13"/>
  <c r="W998" i="13"/>
  <c r="Y998" i="13"/>
  <c r="X998" i="13"/>
  <c r="Y969" i="13"/>
  <c r="X969" i="13"/>
  <c r="W969" i="13"/>
  <c r="Y932" i="13"/>
  <c r="X932" i="13"/>
  <c r="W932" i="13"/>
  <c r="Y889" i="13"/>
  <c r="X889" i="13"/>
  <c r="W889" i="13"/>
  <c r="Y846" i="13"/>
  <c r="X846" i="13"/>
  <c r="W846" i="13"/>
  <c r="Y798" i="13"/>
  <c r="X798" i="13"/>
  <c r="W798" i="13"/>
  <c r="Y741" i="13"/>
  <c r="W741" i="13"/>
  <c r="X741" i="13"/>
  <c r="X956" i="13"/>
  <c r="Y956" i="13"/>
  <c r="W956" i="13"/>
  <c r="X892" i="13"/>
  <c r="Y892" i="13"/>
  <c r="W892" i="13"/>
  <c r="W870" i="13"/>
  <c r="Y870" i="13"/>
  <c r="X870" i="13"/>
  <c r="X828" i="13"/>
  <c r="Y828" i="13"/>
  <c r="W828" i="13"/>
  <c r="Y801" i="13"/>
  <c r="X801" i="13"/>
  <c r="W801" i="13"/>
  <c r="Y773" i="13"/>
  <c r="X773" i="13"/>
  <c r="W773" i="13"/>
  <c r="X716" i="13"/>
  <c r="Y716" i="13"/>
  <c r="W716" i="13"/>
  <c r="X688" i="13"/>
  <c r="W688" i="13"/>
  <c r="Y688" i="13"/>
  <c r="X630" i="13"/>
  <c r="W630" i="13"/>
  <c r="Y630" i="13"/>
  <c r="X597" i="13"/>
  <c r="W597" i="13"/>
  <c r="Y597" i="13"/>
  <c r="W526" i="13"/>
  <c r="Y526" i="13"/>
  <c r="X526" i="13"/>
  <c r="W438" i="13"/>
  <c r="Y438" i="13"/>
  <c r="X438" i="13"/>
  <c r="W156" i="13"/>
  <c r="X156" i="13"/>
  <c r="Y156" i="13"/>
  <c r="W986" i="13"/>
  <c r="Y986" i="13"/>
  <c r="X986" i="13"/>
  <c r="Y965" i="13"/>
  <c r="W965" i="13"/>
  <c r="X965" i="13"/>
  <c r="W944" i="13"/>
  <c r="X944" i="13"/>
  <c r="Y944" i="13"/>
  <c r="W922" i="13"/>
  <c r="Y922" i="13"/>
  <c r="X922" i="13"/>
  <c r="Y901" i="13"/>
  <c r="W901" i="13"/>
  <c r="X901" i="13"/>
  <c r="W880" i="13"/>
  <c r="X880" i="13"/>
  <c r="Y880" i="13"/>
  <c r="W858" i="13"/>
  <c r="Y858" i="13"/>
  <c r="X858" i="13"/>
  <c r="Y837" i="13"/>
  <c r="X837" i="13"/>
  <c r="W837" i="13"/>
  <c r="Y814" i="13"/>
  <c r="X814" i="13"/>
  <c r="W814" i="13"/>
  <c r="Y785" i="13"/>
  <c r="X785" i="13"/>
  <c r="W785" i="13"/>
  <c r="W729" i="13"/>
  <c r="Y729" i="13"/>
  <c r="X729" i="13"/>
  <c r="Y700" i="13"/>
  <c r="X700" i="13"/>
  <c r="W700" i="13"/>
  <c r="W644" i="13"/>
  <c r="Y644" i="13"/>
  <c r="X644" i="13"/>
  <c r="X562" i="13"/>
  <c r="W562" i="13"/>
  <c r="Y562" i="13"/>
  <c r="Y478" i="13"/>
  <c r="X478" i="13"/>
  <c r="W478" i="13"/>
  <c r="W374" i="13"/>
  <c r="Y374" i="13"/>
  <c r="X374" i="13"/>
  <c r="X231" i="13"/>
  <c r="Y231" i="13"/>
  <c r="W231" i="13"/>
  <c r="Y60" i="13"/>
  <c r="X60" i="13"/>
  <c r="W60" i="13"/>
  <c r="Y677" i="13"/>
  <c r="W677" i="13"/>
  <c r="X677" i="13"/>
  <c r="Y649" i="13"/>
  <c r="X649" i="13"/>
  <c r="W649" i="13"/>
  <c r="W578" i="13"/>
  <c r="X578" i="13"/>
  <c r="Y578" i="13"/>
  <c r="Y398" i="13"/>
  <c r="X398" i="13"/>
  <c r="W398" i="13"/>
  <c r="Y263" i="13"/>
  <c r="W263" i="13"/>
  <c r="X263" i="13"/>
  <c r="Y92" i="13"/>
  <c r="X92" i="13"/>
  <c r="W92" i="13"/>
  <c r="Y668" i="13"/>
  <c r="W668" i="13"/>
  <c r="X668" i="13"/>
  <c r="W640" i="13"/>
  <c r="Y640" i="13"/>
  <c r="X640" i="13"/>
  <c r="W610" i="13"/>
  <c r="Y610" i="13"/>
  <c r="X610" i="13"/>
  <c r="W466" i="13"/>
  <c r="X466" i="13"/>
  <c r="Y466" i="13"/>
  <c r="X358" i="13"/>
  <c r="W358" i="13"/>
  <c r="Y358" i="13"/>
  <c r="X210" i="13"/>
  <c r="Y210" i="13"/>
  <c r="W210" i="13"/>
  <c r="W39" i="13"/>
  <c r="Y39" i="13"/>
  <c r="X39" i="13"/>
  <c r="X802" i="13"/>
  <c r="W802" i="13"/>
  <c r="Y802" i="13"/>
  <c r="X760" i="13"/>
  <c r="W760" i="13"/>
  <c r="Y760" i="13"/>
  <c r="X738" i="13"/>
  <c r="Y738" i="13"/>
  <c r="W738" i="13"/>
  <c r="X717" i="13"/>
  <c r="Y717" i="13"/>
  <c r="W717" i="13"/>
  <c r="Y674" i="13"/>
  <c r="W674" i="13"/>
  <c r="X674" i="13"/>
  <c r="W653" i="13"/>
  <c r="Y653" i="13"/>
  <c r="X653" i="13"/>
  <c r="W632" i="13"/>
  <c r="X632" i="13"/>
  <c r="Y632" i="13"/>
  <c r="X609" i="13"/>
  <c r="W609" i="13"/>
  <c r="Y609" i="13"/>
  <c r="X570" i="13"/>
  <c r="Y570" i="13"/>
  <c r="W570" i="13"/>
  <c r="W506" i="13"/>
  <c r="X506" i="13"/>
  <c r="Y506" i="13"/>
  <c r="Y442" i="13"/>
  <c r="W442" i="13"/>
  <c r="X442" i="13"/>
  <c r="Y378" i="13"/>
  <c r="W378" i="13"/>
  <c r="X378" i="13"/>
  <c r="X314" i="13"/>
  <c r="Y314" i="13"/>
  <c r="W314" i="13"/>
  <c r="Y236" i="13"/>
  <c r="W236" i="13"/>
  <c r="X236" i="13"/>
  <c r="X66" i="13"/>
  <c r="W66" i="13"/>
  <c r="Y66" i="13"/>
  <c r="Y402" i="13"/>
  <c r="W402" i="13"/>
  <c r="X402" i="13"/>
  <c r="W338" i="13"/>
  <c r="X338" i="13"/>
  <c r="Y338" i="13"/>
  <c r="Y268" i="13"/>
  <c r="W268" i="13"/>
  <c r="X268" i="13"/>
  <c r="Y183" i="13"/>
  <c r="X183" i="13"/>
  <c r="W183" i="13"/>
  <c r="W98" i="13"/>
  <c r="Y98" i="13"/>
  <c r="X98" i="13"/>
  <c r="W612" i="13"/>
  <c r="Y612" i="13"/>
  <c r="X612" i="13"/>
  <c r="W588" i="13"/>
  <c r="X588" i="13"/>
  <c r="Y588" i="13"/>
  <c r="W560" i="13"/>
  <c r="Y560" i="13"/>
  <c r="X560" i="13"/>
  <c r="Y532" i="13"/>
  <c r="X532" i="13"/>
  <c r="W532" i="13"/>
  <c r="W508" i="13"/>
  <c r="X508" i="13"/>
  <c r="Y508" i="13"/>
  <c r="X480" i="13"/>
  <c r="Y480" i="13"/>
  <c r="W480" i="13"/>
  <c r="W1007" i="13"/>
  <c r="Y1007" i="13"/>
  <c r="X1007" i="13"/>
  <c r="W975" i="13"/>
  <c r="Y975" i="13"/>
  <c r="X975" i="13"/>
  <c r="W959" i="13"/>
  <c r="X959" i="13"/>
  <c r="Y959" i="13"/>
  <c r="W943" i="13"/>
  <c r="Y943" i="13"/>
  <c r="X943" i="13"/>
  <c r="W911" i="13"/>
  <c r="Y911" i="13"/>
  <c r="X911" i="13"/>
  <c r="W895" i="13"/>
  <c r="X895" i="13"/>
  <c r="Y895" i="13"/>
  <c r="W879" i="13"/>
  <c r="Y879" i="13"/>
  <c r="X879" i="13"/>
  <c r="W863" i="13"/>
  <c r="X863" i="13"/>
  <c r="Y863" i="13"/>
  <c r="W847" i="13"/>
  <c r="Y847" i="13"/>
  <c r="X847" i="13"/>
  <c r="W831" i="13"/>
  <c r="X831" i="13"/>
  <c r="Y831" i="13"/>
  <c r="W815" i="13"/>
  <c r="Y815" i="13"/>
  <c r="X815" i="13"/>
  <c r="W799" i="13"/>
  <c r="X799" i="13"/>
  <c r="Y799" i="13"/>
  <c r="W783" i="13"/>
  <c r="Y783" i="13"/>
  <c r="X783" i="13"/>
  <c r="W767" i="13"/>
  <c r="X767" i="13"/>
  <c r="Y767" i="13"/>
  <c r="W751" i="13"/>
  <c r="Y751" i="13"/>
  <c r="X751" i="13"/>
  <c r="W735" i="13"/>
  <c r="Y735" i="13"/>
  <c r="X735" i="13"/>
  <c r="W719" i="13"/>
  <c r="Y719" i="13"/>
  <c r="X719" i="13"/>
  <c r="X703" i="13"/>
  <c r="Y703" i="13"/>
  <c r="W703" i="13"/>
  <c r="X687" i="13"/>
  <c r="Y687" i="13"/>
  <c r="W687" i="13"/>
  <c r="X671" i="13"/>
  <c r="W671" i="13"/>
  <c r="Y671" i="13"/>
  <c r="X655" i="13"/>
  <c r="Y655" i="13"/>
  <c r="W655" i="13"/>
  <c r="W639" i="13"/>
  <c r="X639" i="13"/>
  <c r="Y639" i="13"/>
  <c r="Y623" i="13"/>
  <c r="W623" i="13"/>
  <c r="X623" i="13"/>
  <c r="X607" i="13"/>
  <c r="W607" i="13"/>
  <c r="Y607" i="13"/>
  <c r="Y591" i="13"/>
  <c r="W591" i="13"/>
  <c r="X591" i="13"/>
  <c r="W575" i="13"/>
  <c r="X575" i="13"/>
  <c r="Y575" i="13"/>
  <c r="Y559" i="13"/>
  <c r="X559" i="13"/>
  <c r="W559" i="13"/>
  <c r="X543" i="13"/>
  <c r="Y543" i="13"/>
  <c r="W543" i="13"/>
  <c r="X527" i="13"/>
  <c r="Y527" i="13"/>
  <c r="W527" i="13"/>
  <c r="W511" i="13"/>
  <c r="X511" i="13"/>
  <c r="Y511" i="13"/>
  <c r="W495" i="13"/>
  <c r="X495" i="13"/>
  <c r="Y495" i="13"/>
  <c r="X286" i="13"/>
  <c r="Y286" i="13"/>
  <c r="W286" i="13"/>
  <c r="Y264" i="13"/>
  <c r="X264" i="13"/>
  <c r="W264" i="13"/>
  <c r="X243" i="13"/>
  <c r="W243" i="13"/>
  <c r="Y243" i="13"/>
  <c r="Y222" i="13"/>
  <c r="W222" i="13"/>
  <c r="X222" i="13"/>
  <c r="Y200" i="13"/>
  <c r="W200" i="13"/>
  <c r="X200" i="13"/>
  <c r="X158" i="13"/>
  <c r="Y158" i="13"/>
  <c r="W158" i="13"/>
  <c r="X136" i="13"/>
  <c r="W136" i="13"/>
  <c r="Y136" i="13"/>
  <c r="W94" i="13"/>
  <c r="X94" i="13"/>
  <c r="Y94" i="13"/>
  <c r="Y72" i="13"/>
  <c r="W72" i="13"/>
  <c r="X72" i="13"/>
  <c r="Y30" i="13"/>
  <c r="X30" i="13"/>
  <c r="W30" i="13"/>
  <c r="X577" i="13"/>
  <c r="W577" i="13"/>
  <c r="Y577" i="13"/>
  <c r="X561" i="13"/>
  <c r="W561" i="13"/>
  <c r="Y561" i="13"/>
  <c r="X545" i="13"/>
  <c r="Y545" i="13"/>
  <c r="W545" i="13"/>
  <c r="Y529" i="13"/>
  <c r="X529" i="13"/>
  <c r="W529" i="13"/>
  <c r="Y513" i="13"/>
  <c r="X513" i="13"/>
  <c r="W513" i="13"/>
  <c r="X497" i="13"/>
  <c r="W497" i="13"/>
  <c r="Y497" i="13"/>
  <c r="X465" i="13"/>
  <c r="W465" i="13"/>
  <c r="Y465" i="13"/>
  <c r="W433" i="13"/>
  <c r="Y433" i="13"/>
  <c r="X433" i="13"/>
  <c r="X417" i="13"/>
  <c r="W417" i="13"/>
  <c r="Y417" i="13"/>
  <c r="W385" i="13"/>
  <c r="X385" i="13"/>
  <c r="Y385" i="13"/>
  <c r="X369" i="13"/>
  <c r="W369" i="13"/>
  <c r="Y369" i="13"/>
  <c r="Y353" i="13"/>
  <c r="W353" i="13"/>
  <c r="X353" i="13"/>
  <c r="W337" i="13"/>
  <c r="Y337" i="13"/>
  <c r="X337" i="13"/>
  <c r="X321" i="13"/>
  <c r="Y321" i="13"/>
  <c r="W321" i="13"/>
  <c r="X305" i="13"/>
  <c r="W305" i="13"/>
  <c r="Y305" i="13"/>
  <c r="Y288" i="13"/>
  <c r="X288" i="13"/>
  <c r="W288" i="13"/>
  <c r="X267" i="13"/>
  <c r="W267" i="13"/>
  <c r="Y267" i="13"/>
  <c r="W246" i="13"/>
  <c r="Y246" i="13"/>
  <c r="X246" i="13"/>
  <c r="X203" i="13"/>
  <c r="Y203" i="13"/>
  <c r="W203" i="13"/>
  <c r="W139" i="13"/>
  <c r="Y139" i="13"/>
  <c r="X139" i="13"/>
  <c r="Y604" i="13"/>
  <c r="W604" i="13"/>
  <c r="X604" i="13"/>
  <c r="W564" i="13"/>
  <c r="Y564" i="13"/>
  <c r="X564" i="13"/>
  <c r="Y528" i="13"/>
  <c r="W528" i="13"/>
  <c r="X528" i="13"/>
  <c r="X484" i="13"/>
  <c r="W484" i="13"/>
  <c r="Y484" i="13"/>
  <c r="Y444" i="13"/>
  <c r="X444" i="13"/>
  <c r="W444" i="13"/>
  <c r="W424" i="13"/>
  <c r="X424" i="13"/>
  <c r="Y424" i="13"/>
  <c r="W408" i="13"/>
  <c r="X408" i="13"/>
  <c r="Y408" i="13"/>
  <c r="X392" i="13"/>
  <c r="Y392" i="13"/>
  <c r="W392" i="13"/>
  <c r="W360" i="13"/>
  <c r="Y360" i="13"/>
  <c r="X360" i="13"/>
  <c r="Y344" i="13"/>
  <c r="X344" i="13"/>
  <c r="W344" i="13"/>
  <c r="Y328" i="13"/>
  <c r="X328" i="13"/>
  <c r="W328" i="13"/>
  <c r="W296" i="13"/>
  <c r="Y296" i="13"/>
  <c r="X296" i="13"/>
  <c r="W212" i="13"/>
  <c r="Y212" i="13"/>
  <c r="X212" i="13"/>
  <c r="X191" i="13"/>
  <c r="W191" i="13"/>
  <c r="Y191" i="13"/>
  <c r="Y170" i="13"/>
  <c r="X170" i="13"/>
  <c r="W170" i="13"/>
  <c r="Y148" i="13"/>
  <c r="W148" i="13"/>
  <c r="X148" i="13"/>
  <c r="X127" i="13"/>
  <c r="Y127" i="13"/>
  <c r="W127" i="13"/>
  <c r="W106" i="13"/>
  <c r="Y106" i="13"/>
  <c r="X106" i="13"/>
  <c r="X84" i="13"/>
  <c r="W84" i="13"/>
  <c r="Y84" i="13"/>
  <c r="X63" i="13"/>
  <c r="W63" i="13"/>
  <c r="Y63" i="13"/>
  <c r="Y42" i="13"/>
  <c r="W42" i="13"/>
  <c r="X42" i="13"/>
  <c r="Y20" i="13"/>
  <c r="W20" i="13"/>
  <c r="X20" i="13"/>
  <c r="X277" i="13"/>
  <c r="W277" i="13"/>
  <c r="Y277" i="13"/>
  <c r="W245" i="13"/>
  <c r="Y245" i="13"/>
  <c r="X245" i="13"/>
  <c r="W229" i="13"/>
  <c r="X229" i="13"/>
  <c r="Y229" i="13"/>
  <c r="X213" i="13"/>
  <c r="Y213" i="13"/>
  <c r="W213" i="13"/>
  <c r="W197" i="13"/>
  <c r="X197" i="13"/>
  <c r="Y197" i="13"/>
  <c r="W181" i="13"/>
  <c r="Y181" i="13"/>
  <c r="X181" i="13"/>
  <c r="W165" i="13"/>
  <c r="Y165" i="13"/>
  <c r="X165" i="13"/>
  <c r="Y149" i="13"/>
  <c r="W149" i="13"/>
  <c r="X149" i="13"/>
  <c r="Y133" i="13"/>
  <c r="W133" i="13"/>
  <c r="X133" i="13"/>
  <c r="X117" i="13"/>
  <c r="W117" i="13"/>
  <c r="Y117" i="13"/>
  <c r="X101" i="13"/>
  <c r="Y101" i="13"/>
  <c r="W101" i="13"/>
  <c r="X85" i="13"/>
  <c r="W85" i="13"/>
  <c r="Y85" i="13"/>
  <c r="X69" i="13"/>
  <c r="Y69" i="13"/>
  <c r="W69" i="13"/>
  <c r="X53" i="13"/>
  <c r="W53" i="13"/>
  <c r="Y53" i="13"/>
  <c r="X37" i="13"/>
  <c r="Y37" i="13"/>
  <c r="W37" i="13"/>
  <c r="Y21" i="13"/>
  <c r="X21" i="13"/>
  <c r="W21" i="13"/>
  <c r="X920" i="13"/>
  <c r="Y920" i="13"/>
  <c r="W920" i="13"/>
  <c r="Y1001" i="13"/>
  <c r="X1001" i="13"/>
  <c r="W1001" i="13"/>
  <c r="Y805" i="13"/>
  <c r="W805" i="13"/>
  <c r="X805" i="13"/>
  <c r="Y957" i="13"/>
  <c r="W957" i="13"/>
  <c r="X957" i="13"/>
  <c r="W774" i="13"/>
  <c r="X774" i="13"/>
  <c r="Y774" i="13"/>
  <c r="X962" i="13"/>
  <c r="Y962" i="13"/>
  <c r="W962" i="13"/>
  <c r="X836" i="13"/>
  <c r="W836" i="13"/>
  <c r="Y836" i="13"/>
  <c r="X908" i="13"/>
  <c r="Y908" i="13"/>
  <c r="W908" i="13"/>
  <c r="X844" i="13"/>
  <c r="W844" i="13"/>
  <c r="Y844" i="13"/>
  <c r="Y737" i="13"/>
  <c r="X737" i="13"/>
  <c r="W737" i="13"/>
  <c r="X624" i="13"/>
  <c r="W624" i="13"/>
  <c r="Y624" i="13"/>
  <c r="W284" i="13"/>
  <c r="X284" i="13"/>
  <c r="Y284" i="13"/>
  <c r="Y981" i="13"/>
  <c r="X981" i="13"/>
  <c r="W981" i="13"/>
  <c r="W896" i="13"/>
  <c r="X896" i="13"/>
  <c r="Y896" i="13"/>
  <c r="W806" i="13"/>
  <c r="Y806" i="13"/>
  <c r="X806" i="13"/>
  <c r="X665" i="13"/>
  <c r="Y665" i="13"/>
  <c r="W665" i="13"/>
  <c r="Y454" i="13"/>
  <c r="X454" i="13"/>
  <c r="W454" i="13"/>
  <c r="W18" i="13"/>
  <c r="Y18" i="13"/>
  <c r="X18" i="13"/>
  <c r="X470" i="13"/>
  <c r="Y470" i="13"/>
  <c r="W470" i="13"/>
  <c r="W50" i="13"/>
  <c r="X50" i="13"/>
  <c r="Y50" i="13"/>
  <c r="Y598" i="13"/>
  <c r="X598" i="13"/>
  <c r="W598" i="13"/>
  <c r="X754" i="13"/>
  <c r="Y754" i="13"/>
  <c r="W754" i="13"/>
  <c r="X690" i="13"/>
  <c r="Y690" i="13"/>
  <c r="W690" i="13"/>
  <c r="Y626" i="13"/>
  <c r="X626" i="13"/>
  <c r="W626" i="13"/>
  <c r="Y490" i="13"/>
  <c r="X490" i="13"/>
  <c r="W490" i="13"/>
  <c r="W298" i="13"/>
  <c r="X298" i="13"/>
  <c r="Y298" i="13"/>
  <c r="X386" i="13"/>
  <c r="Y386" i="13"/>
  <c r="W386" i="13"/>
  <c r="X162" i="13"/>
  <c r="W162" i="13"/>
  <c r="Y162" i="13"/>
  <c r="W580" i="13"/>
  <c r="Y580" i="13"/>
  <c r="X580" i="13"/>
  <c r="X472" i="13"/>
  <c r="Y472" i="13"/>
  <c r="W472" i="13"/>
  <c r="W971" i="13"/>
  <c r="Y971" i="13"/>
  <c r="X971" i="13"/>
  <c r="Y891" i="13"/>
  <c r="W891" i="13"/>
  <c r="X891" i="13"/>
  <c r="W843" i="13"/>
  <c r="X843" i="13"/>
  <c r="Y843" i="13"/>
  <c r="Y795" i="13"/>
  <c r="W795" i="13"/>
  <c r="X795" i="13"/>
  <c r="Y747" i="13"/>
  <c r="W747" i="13"/>
  <c r="X747" i="13"/>
  <c r="X699" i="13"/>
  <c r="W699" i="13"/>
  <c r="Y699" i="13"/>
  <c r="Y651" i="13"/>
  <c r="X651" i="13"/>
  <c r="W651" i="13"/>
  <c r="W603" i="13"/>
  <c r="Y603" i="13"/>
  <c r="X603" i="13"/>
  <c r="W555" i="13"/>
  <c r="Y555" i="13"/>
  <c r="X555" i="13"/>
  <c r="W507" i="13"/>
  <c r="X507" i="13"/>
  <c r="Y507" i="13"/>
  <c r="W459" i="13"/>
  <c r="Y459" i="13"/>
  <c r="X459" i="13"/>
  <c r="X411" i="13"/>
  <c r="W411" i="13"/>
  <c r="Y411" i="13"/>
  <c r="W363" i="13"/>
  <c r="X363" i="13"/>
  <c r="Y363" i="13"/>
  <c r="W315" i="13"/>
  <c r="X315" i="13"/>
  <c r="Y315" i="13"/>
  <c r="X259" i="13"/>
  <c r="Y259" i="13"/>
  <c r="W259" i="13"/>
  <c r="Y195" i="13"/>
  <c r="W195" i="13"/>
  <c r="X195" i="13"/>
  <c r="X131" i="13"/>
  <c r="W131" i="13"/>
  <c r="Y131" i="13"/>
  <c r="W67" i="13"/>
  <c r="Y67" i="13"/>
  <c r="X67" i="13"/>
  <c r="Y477" i="13"/>
  <c r="W477" i="13"/>
  <c r="X477" i="13"/>
  <c r="X413" i="13"/>
  <c r="Y413" i="13"/>
  <c r="W413" i="13"/>
  <c r="X349" i="13"/>
  <c r="Y349" i="13"/>
  <c r="W349" i="13"/>
  <c r="X283" i="13"/>
  <c r="Y283" i="13"/>
  <c r="W283" i="13"/>
  <c r="X219" i="13"/>
  <c r="Y219" i="13"/>
  <c r="W219" i="13"/>
  <c r="Y592" i="13"/>
  <c r="W592" i="13"/>
  <c r="X592" i="13"/>
  <c r="X476" i="13"/>
  <c r="W476" i="13"/>
  <c r="Y476" i="13"/>
  <c r="X388" i="13"/>
  <c r="Y388" i="13"/>
  <c r="W388" i="13"/>
  <c r="W324" i="13"/>
  <c r="X324" i="13"/>
  <c r="Y324" i="13"/>
  <c r="W250" i="13"/>
  <c r="Y250" i="13"/>
  <c r="X250" i="13"/>
  <c r="W164" i="13"/>
  <c r="X164" i="13"/>
  <c r="Y164" i="13"/>
  <c r="W58" i="13"/>
  <c r="Y58" i="13"/>
  <c r="X58" i="13"/>
  <c r="Y225" i="13"/>
  <c r="X225" i="13"/>
  <c r="W225" i="13"/>
  <c r="W193" i="13"/>
  <c r="Y193" i="13"/>
  <c r="X193" i="13"/>
  <c r="W161" i="13"/>
  <c r="X161" i="13"/>
  <c r="Y161" i="13"/>
  <c r="Y145" i="13"/>
  <c r="W145" i="13"/>
  <c r="X145" i="13"/>
  <c r="W113" i="13"/>
  <c r="X113" i="13"/>
  <c r="Y113" i="13"/>
  <c r="W97" i="13"/>
  <c r="X97" i="13"/>
  <c r="Y97" i="13"/>
  <c r="W81" i="13"/>
  <c r="X81" i="13"/>
  <c r="Y81" i="13"/>
  <c r="W65" i="13"/>
  <c r="X65" i="13"/>
  <c r="Y65" i="13"/>
  <c r="W49" i="13"/>
  <c r="X49" i="13"/>
  <c r="Y49" i="13"/>
  <c r="W17" i="13"/>
  <c r="Y17" i="13"/>
  <c r="X17" i="13"/>
  <c r="W982" i="13"/>
  <c r="Y982" i="13"/>
  <c r="X982" i="13"/>
  <c r="X952" i="13"/>
  <c r="W952" i="13"/>
  <c r="Y952" i="13"/>
  <c r="X909" i="13"/>
  <c r="Y909" i="13"/>
  <c r="W909" i="13"/>
  <c r="X866" i="13"/>
  <c r="Y866" i="13"/>
  <c r="W866" i="13"/>
  <c r="X824" i="13"/>
  <c r="W824" i="13"/>
  <c r="Y824" i="13"/>
  <c r="W768" i="13"/>
  <c r="X768" i="13"/>
  <c r="Y768" i="13"/>
  <c r="Y710" i="13"/>
  <c r="W710" i="13"/>
  <c r="X710" i="13"/>
  <c r="X994" i="13"/>
  <c r="Y994" i="13"/>
  <c r="W994" i="13"/>
  <c r="W966" i="13"/>
  <c r="X966" i="13"/>
  <c r="Y966" i="13"/>
  <c r="Y926" i="13"/>
  <c r="W926" i="13"/>
  <c r="X926" i="13"/>
  <c r="X884" i="13"/>
  <c r="Y884" i="13"/>
  <c r="W884" i="13"/>
  <c r="Y841" i="13"/>
  <c r="X841" i="13"/>
  <c r="W841" i="13"/>
  <c r="Y734" i="13"/>
  <c r="W734" i="13"/>
  <c r="X734" i="13"/>
  <c r="Y1006" i="13"/>
  <c r="W1006" i="13"/>
  <c r="X1006" i="13"/>
  <c r="X978" i="13"/>
  <c r="W978" i="13"/>
  <c r="Y978" i="13"/>
  <c r="X904" i="13"/>
  <c r="Y904" i="13"/>
  <c r="W904" i="13"/>
  <c r="Y817" i="13"/>
  <c r="W817" i="13"/>
  <c r="X817" i="13"/>
  <c r="Y761" i="13"/>
  <c r="X761" i="13"/>
  <c r="W761" i="13"/>
  <c r="X704" i="13"/>
  <c r="Y704" i="13"/>
  <c r="W704" i="13"/>
  <c r="X984" i="13"/>
  <c r="Y984" i="13"/>
  <c r="W984" i="13"/>
  <c r="Y953" i="13"/>
  <c r="X953" i="13"/>
  <c r="W953" i="13"/>
  <c r="Y910" i="13"/>
  <c r="W910" i="13"/>
  <c r="X910" i="13"/>
  <c r="Y868" i="13"/>
  <c r="X868" i="13"/>
  <c r="W868" i="13"/>
  <c r="Y825" i="13"/>
  <c r="X825" i="13"/>
  <c r="W825" i="13"/>
  <c r="Y713" i="13"/>
  <c r="X713" i="13"/>
  <c r="W713" i="13"/>
  <c r="Y881" i="13"/>
  <c r="W881" i="13"/>
  <c r="X881" i="13"/>
  <c r="X860" i="13"/>
  <c r="Y860" i="13"/>
  <c r="W860" i="13"/>
  <c r="W838" i="13"/>
  <c r="Y838" i="13"/>
  <c r="X838" i="13"/>
  <c r="W816" i="13"/>
  <c r="X816" i="13"/>
  <c r="Y816" i="13"/>
  <c r="W758" i="13"/>
  <c r="Y758" i="13"/>
  <c r="X758" i="13"/>
  <c r="W730" i="13"/>
  <c r="X730" i="13"/>
  <c r="Y730" i="13"/>
  <c r="W673" i="13"/>
  <c r="Y673" i="13"/>
  <c r="X673" i="13"/>
  <c r="Y645" i="13"/>
  <c r="W645" i="13"/>
  <c r="X645" i="13"/>
  <c r="X617" i="13"/>
  <c r="Y617" i="13"/>
  <c r="W617" i="13"/>
  <c r="W566" i="13"/>
  <c r="Y566" i="13"/>
  <c r="X566" i="13"/>
  <c r="W242" i="13"/>
  <c r="X242" i="13"/>
  <c r="Y242" i="13"/>
  <c r="W71" i="13"/>
  <c r="X71" i="13"/>
  <c r="Y71" i="13"/>
  <c r="Y997" i="13"/>
  <c r="W997" i="13"/>
  <c r="X997" i="13"/>
  <c r="X976" i="13"/>
  <c r="W976" i="13"/>
  <c r="Y976" i="13"/>
  <c r="Y954" i="13"/>
  <c r="X954" i="13"/>
  <c r="W954" i="13"/>
  <c r="Y933" i="13"/>
  <c r="W933" i="13"/>
  <c r="X933" i="13"/>
  <c r="X912" i="13"/>
  <c r="W912" i="13"/>
  <c r="Y912" i="13"/>
  <c r="Y869" i="13"/>
  <c r="W869" i="13"/>
  <c r="X869" i="13"/>
  <c r="X848" i="13"/>
  <c r="W848" i="13"/>
  <c r="Y848" i="13"/>
  <c r="Y826" i="13"/>
  <c r="X826" i="13"/>
  <c r="W826" i="13"/>
  <c r="X772" i="13"/>
  <c r="W772" i="13"/>
  <c r="Y772" i="13"/>
  <c r="W742" i="13"/>
  <c r="X742" i="13"/>
  <c r="Y742" i="13"/>
  <c r="W686" i="13"/>
  <c r="Y686" i="13"/>
  <c r="X686" i="13"/>
  <c r="X657" i="13"/>
  <c r="W657" i="13"/>
  <c r="Y657" i="13"/>
  <c r="Y518" i="13"/>
  <c r="X518" i="13"/>
  <c r="W518" i="13"/>
  <c r="W434" i="13"/>
  <c r="X434" i="13"/>
  <c r="Y434" i="13"/>
  <c r="W310" i="13"/>
  <c r="Y310" i="13"/>
  <c r="X310" i="13"/>
  <c r="X146" i="13"/>
  <c r="W146" i="13"/>
  <c r="Y146" i="13"/>
  <c r="X692" i="13"/>
  <c r="W692" i="13"/>
  <c r="Y692" i="13"/>
  <c r="W634" i="13"/>
  <c r="X634" i="13"/>
  <c r="Y634" i="13"/>
  <c r="Y602" i="13"/>
  <c r="X602" i="13"/>
  <c r="W602" i="13"/>
  <c r="Y534" i="13"/>
  <c r="X534" i="13"/>
  <c r="W534" i="13"/>
  <c r="Y450" i="13"/>
  <c r="W450" i="13"/>
  <c r="X450" i="13"/>
  <c r="W334" i="13"/>
  <c r="Y334" i="13"/>
  <c r="X334" i="13"/>
  <c r="X178" i="13"/>
  <c r="W178" i="13"/>
  <c r="Y178" i="13"/>
  <c r="X682" i="13"/>
  <c r="Y682" i="13"/>
  <c r="W682" i="13"/>
  <c r="Y654" i="13"/>
  <c r="W654" i="13"/>
  <c r="X654" i="13"/>
  <c r="X625" i="13"/>
  <c r="W625" i="13"/>
  <c r="Y625" i="13"/>
  <c r="Y510" i="13"/>
  <c r="X510" i="13"/>
  <c r="W510" i="13"/>
  <c r="W422" i="13"/>
  <c r="Y422" i="13"/>
  <c r="X422" i="13"/>
  <c r="X294" i="13"/>
  <c r="W294" i="13"/>
  <c r="Y294" i="13"/>
  <c r="Y124" i="13"/>
  <c r="X124" i="13"/>
  <c r="W124" i="13"/>
  <c r="Y813" i="13"/>
  <c r="W813" i="13"/>
  <c r="X813" i="13"/>
  <c r="X770" i="13"/>
  <c r="Y770" i="13"/>
  <c r="W770" i="13"/>
  <c r="Y749" i="13"/>
  <c r="W749" i="13"/>
  <c r="X749" i="13"/>
  <c r="X728" i="13"/>
  <c r="Y728" i="13"/>
  <c r="W728" i="13"/>
  <c r="Y685" i="13"/>
  <c r="X685" i="13"/>
  <c r="W685" i="13"/>
  <c r="W664" i="13"/>
  <c r="X664" i="13"/>
  <c r="Y664" i="13"/>
  <c r="Y642" i="13"/>
  <c r="W642" i="13"/>
  <c r="X642" i="13"/>
  <c r="W593" i="13"/>
  <c r="Y593" i="13"/>
  <c r="X593" i="13"/>
  <c r="Y538" i="13"/>
  <c r="W538" i="13"/>
  <c r="X538" i="13"/>
  <c r="W279" i="13"/>
  <c r="Y279" i="13"/>
  <c r="X279" i="13"/>
  <c r="X194" i="13"/>
  <c r="W194" i="13"/>
  <c r="Y194" i="13"/>
  <c r="Y108" i="13"/>
  <c r="X108" i="13"/>
  <c r="W108" i="13"/>
  <c r="W370" i="13"/>
  <c r="X370" i="13"/>
  <c r="Y370" i="13"/>
  <c r="X306" i="13"/>
  <c r="Y306" i="13"/>
  <c r="W306" i="13"/>
  <c r="X226" i="13"/>
  <c r="W226" i="13"/>
  <c r="Y226" i="13"/>
  <c r="X140" i="13"/>
  <c r="Y140" i="13"/>
  <c r="W140" i="13"/>
  <c r="W55" i="13"/>
  <c r="X55" i="13"/>
  <c r="Y55" i="13"/>
  <c r="Y572" i="13"/>
  <c r="W572" i="13"/>
  <c r="X572" i="13"/>
  <c r="Y544" i="13"/>
  <c r="W544" i="13"/>
  <c r="X544" i="13"/>
  <c r="W496" i="13"/>
  <c r="X496" i="13"/>
  <c r="Y496" i="13"/>
  <c r="X428" i="13"/>
  <c r="W428" i="13"/>
  <c r="Y428" i="13"/>
  <c r="X999" i="13"/>
  <c r="Y999" i="13"/>
  <c r="W999" i="13"/>
  <c r="W983" i="13"/>
  <c r="Y983" i="13"/>
  <c r="X983" i="13"/>
  <c r="X951" i="13"/>
  <c r="Y951" i="13"/>
  <c r="W951" i="13"/>
  <c r="X935" i="13"/>
  <c r="W935" i="13"/>
  <c r="Y935" i="13"/>
  <c r="W919" i="13"/>
  <c r="Y919" i="13"/>
  <c r="X919" i="13"/>
  <c r="X903" i="13"/>
  <c r="W903" i="13"/>
  <c r="Y903" i="13"/>
  <c r="X887" i="13"/>
  <c r="Y887" i="13"/>
  <c r="W887" i="13"/>
  <c r="X871" i="13"/>
  <c r="Y871" i="13"/>
  <c r="W871" i="13"/>
  <c r="Y855" i="13"/>
  <c r="X855" i="13"/>
  <c r="W855" i="13"/>
  <c r="X839" i="13"/>
  <c r="Y839" i="13"/>
  <c r="W839" i="13"/>
  <c r="X823" i="13"/>
  <c r="Y823" i="13"/>
  <c r="W823" i="13"/>
  <c r="X807" i="13"/>
  <c r="Y807" i="13"/>
  <c r="W807" i="13"/>
  <c r="Y791" i="13"/>
  <c r="X791" i="13"/>
  <c r="W791" i="13"/>
  <c r="X775" i="13"/>
  <c r="Y775" i="13"/>
  <c r="W775" i="13"/>
  <c r="X759" i="13"/>
  <c r="Y759" i="13"/>
  <c r="W759" i="13"/>
  <c r="X743" i="13"/>
  <c r="Y743" i="13"/>
  <c r="W743" i="13"/>
  <c r="Y727" i="13"/>
  <c r="X727" i="13"/>
  <c r="W727" i="13"/>
  <c r="X711" i="13"/>
  <c r="Y711" i="13"/>
  <c r="W711" i="13"/>
  <c r="Y695" i="13"/>
  <c r="X695" i="13"/>
  <c r="W695" i="13"/>
  <c r="W679" i="13"/>
  <c r="Y679" i="13"/>
  <c r="X679" i="13"/>
  <c r="Y663" i="13"/>
  <c r="X663" i="13"/>
  <c r="W663" i="13"/>
  <c r="X647" i="13"/>
  <c r="W647" i="13"/>
  <c r="Y647" i="13"/>
  <c r="W631" i="13"/>
  <c r="X631" i="13"/>
  <c r="Y631" i="13"/>
  <c r="W615" i="13"/>
  <c r="Y615" i="13"/>
  <c r="X615" i="13"/>
  <c r="W599" i="13"/>
  <c r="X599" i="13"/>
  <c r="Y599" i="13"/>
  <c r="X583" i="13"/>
  <c r="W583" i="13"/>
  <c r="Y583" i="13"/>
  <c r="Y567" i="13"/>
  <c r="X567" i="13"/>
  <c r="W567" i="13"/>
  <c r="Y551" i="13"/>
  <c r="X551" i="13"/>
  <c r="W551" i="13"/>
  <c r="X535" i="13"/>
  <c r="Y535" i="13"/>
  <c r="W535" i="13"/>
  <c r="W519" i="13"/>
  <c r="X519" i="13"/>
  <c r="Y519" i="13"/>
  <c r="Y503" i="13"/>
  <c r="X503" i="13"/>
  <c r="W503" i="13"/>
  <c r="W487" i="13"/>
  <c r="Y487" i="13"/>
  <c r="X487" i="13"/>
  <c r="Y471" i="13"/>
  <c r="X471" i="13"/>
  <c r="W471" i="13"/>
  <c r="Y455" i="13"/>
  <c r="W455" i="13"/>
  <c r="X455" i="13"/>
  <c r="X439" i="13"/>
  <c r="Y439" i="13"/>
  <c r="W439" i="13"/>
  <c r="X423" i="13"/>
  <c r="Y423" i="13"/>
  <c r="W423" i="13"/>
  <c r="W407" i="13"/>
  <c r="X407" i="13"/>
  <c r="Y407" i="13"/>
  <c r="Y391" i="13"/>
  <c r="W391" i="13"/>
  <c r="X391" i="13"/>
  <c r="W375" i="13"/>
  <c r="Y375" i="13"/>
  <c r="X375" i="13"/>
  <c r="W359" i="13"/>
  <c r="Y359" i="13"/>
  <c r="X359" i="13"/>
  <c r="Y343" i="13"/>
  <c r="W343" i="13"/>
  <c r="X343" i="13"/>
  <c r="W327" i="13"/>
  <c r="Y327" i="13"/>
  <c r="X327" i="13"/>
  <c r="X311" i="13"/>
  <c r="Y311" i="13"/>
  <c r="W311" i="13"/>
  <c r="W295" i="13"/>
  <c r="X295" i="13"/>
  <c r="Y295" i="13"/>
  <c r="Y275" i="13"/>
  <c r="W275" i="13"/>
  <c r="X275" i="13"/>
  <c r="W211" i="13"/>
  <c r="Y211" i="13"/>
  <c r="X211" i="13"/>
  <c r="W190" i="13"/>
  <c r="X190" i="13"/>
  <c r="Y190" i="13"/>
  <c r="Y168" i="13"/>
  <c r="W168" i="13"/>
  <c r="X168" i="13"/>
  <c r="X147" i="13"/>
  <c r="W147" i="13"/>
  <c r="Y147" i="13"/>
  <c r="W126" i="13"/>
  <c r="X126" i="13"/>
  <c r="Y126" i="13"/>
  <c r="Y104" i="13"/>
  <c r="W104" i="13"/>
  <c r="X104" i="13"/>
  <c r="W83" i="13"/>
  <c r="Y83" i="13"/>
  <c r="X83" i="13"/>
  <c r="W62" i="13"/>
  <c r="X62" i="13"/>
  <c r="Y62" i="13"/>
  <c r="Y40" i="13"/>
  <c r="W40" i="13"/>
  <c r="X40" i="13"/>
  <c r="X19" i="13"/>
  <c r="Y19" i="13"/>
  <c r="W19" i="13"/>
  <c r="W569" i="13"/>
  <c r="X569" i="13"/>
  <c r="Y569" i="13"/>
  <c r="X553" i="13"/>
  <c r="W553" i="13"/>
  <c r="Y553" i="13"/>
  <c r="W537" i="13"/>
  <c r="X537" i="13"/>
  <c r="Y537" i="13"/>
  <c r="X521" i="13"/>
  <c r="W521" i="13"/>
  <c r="Y521" i="13"/>
  <c r="W505" i="13"/>
  <c r="Y505" i="13"/>
  <c r="X505" i="13"/>
  <c r="W489" i="13"/>
  <c r="X489" i="13"/>
  <c r="Y489" i="13"/>
  <c r="Y473" i="13"/>
  <c r="X473" i="13"/>
  <c r="W473" i="13"/>
  <c r="Y457" i="13"/>
  <c r="X457" i="13"/>
  <c r="W457" i="13"/>
  <c r="W441" i="13"/>
  <c r="X441" i="13"/>
  <c r="Y441" i="13"/>
  <c r="W409" i="13"/>
  <c r="Y409" i="13"/>
  <c r="X409" i="13"/>
  <c r="X393" i="13"/>
  <c r="W393" i="13"/>
  <c r="Y393" i="13"/>
  <c r="X377" i="13"/>
  <c r="Y377" i="13"/>
  <c r="W377" i="13"/>
  <c r="X345" i="13"/>
  <c r="W345" i="13"/>
  <c r="Y345" i="13"/>
  <c r="Y329" i="13"/>
  <c r="W329" i="13"/>
  <c r="X329" i="13"/>
  <c r="Y313" i="13"/>
  <c r="W313" i="13"/>
  <c r="X313" i="13"/>
  <c r="W256" i="13"/>
  <c r="Y256" i="13"/>
  <c r="X256" i="13"/>
  <c r="Y235" i="13"/>
  <c r="W235" i="13"/>
  <c r="X235" i="13"/>
  <c r="Y171" i="13"/>
  <c r="W171" i="13"/>
  <c r="X171" i="13"/>
  <c r="X107" i="13"/>
  <c r="Y107" i="13"/>
  <c r="W107" i="13"/>
  <c r="X43" i="13"/>
  <c r="Y43" i="13"/>
  <c r="W43" i="13"/>
  <c r="X548" i="13"/>
  <c r="W548" i="13"/>
  <c r="Y548" i="13"/>
  <c r="W452" i="13"/>
  <c r="X452" i="13"/>
  <c r="Y452" i="13"/>
  <c r="W436" i="13"/>
  <c r="Y436" i="13"/>
  <c r="X436" i="13"/>
  <c r="X416" i="13"/>
  <c r="Y416" i="13"/>
  <c r="W416" i="13"/>
  <c r="W400" i="13"/>
  <c r="X400" i="13"/>
  <c r="Y400" i="13"/>
  <c r="Y384" i="13"/>
  <c r="X384" i="13"/>
  <c r="W384" i="13"/>
  <c r="W352" i="13"/>
  <c r="Y352" i="13"/>
  <c r="X352" i="13"/>
  <c r="X336" i="13"/>
  <c r="Y336" i="13"/>
  <c r="W336" i="13"/>
  <c r="Y320" i="13"/>
  <c r="W320" i="13"/>
  <c r="X320" i="13"/>
  <c r="X266" i="13"/>
  <c r="Y266" i="13"/>
  <c r="W266" i="13"/>
  <c r="X244" i="13"/>
  <c r="W244" i="13"/>
  <c r="Y244" i="13"/>
  <c r="Y223" i="13"/>
  <c r="W223" i="13"/>
  <c r="X223" i="13"/>
  <c r="W202" i="13"/>
  <c r="Y202" i="13"/>
  <c r="X202" i="13"/>
  <c r="W180" i="13"/>
  <c r="X180" i="13"/>
  <c r="Y180" i="13"/>
  <c r="Y159" i="13"/>
  <c r="X159" i="13"/>
  <c r="W159" i="13"/>
  <c r="Y138" i="13"/>
  <c r="X138" i="13"/>
  <c r="W138" i="13"/>
  <c r="X116" i="13"/>
  <c r="W116" i="13"/>
  <c r="Y116" i="13"/>
  <c r="X95" i="13"/>
  <c r="W95" i="13"/>
  <c r="Y95" i="13"/>
  <c r="X74" i="13"/>
  <c r="W74" i="13"/>
  <c r="Y74" i="13"/>
  <c r="X52" i="13"/>
  <c r="W52" i="13"/>
  <c r="Y52" i="13"/>
  <c r="X31" i="13"/>
  <c r="W31" i="13"/>
  <c r="Y31" i="13"/>
  <c r="Y285" i="13"/>
  <c r="W285" i="13"/>
  <c r="X285" i="13"/>
  <c r="W253" i="13"/>
  <c r="Y253" i="13"/>
  <c r="X253" i="13"/>
  <c r="W237" i="13"/>
  <c r="Y237" i="13"/>
  <c r="X237" i="13"/>
  <c r="X221" i="13"/>
  <c r="Y221" i="13"/>
  <c r="W221" i="13"/>
  <c r="X205" i="13"/>
  <c r="Y205" i="13"/>
  <c r="W205" i="13"/>
  <c r="X189" i="13"/>
  <c r="Y189" i="13"/>
  <c r="W189" i="13"/>
  <c r="X173" i="13"/>
  <c r="Y173" i="13"/>
  <c r="W173" i="13"/>
  <c r="X157" i="13"/>
  <c r="Y157" i="13"/>
  <c r="W157" i="13"/>
  <c r="W141" i="13"/>
  <c r="X141" i="13"/>
  <c r="Y141" i="13"/>
  <c r="W125" i="13"/>
  <c r="X125" i="13"/>
  <c r="Y125" i="13"/>
  <c r="Y109" i="13"/>
  <c r="X109" i="13"/>
  <c r="W109" i="13"/>
  <c r="Y93" i="13"/>
  <c r="X93" i="13"/>
  <c r="W93" i="13"/>
  <c r="Y77" i="13"/>
  <c r="X77" i="13"/>
  <c r="W77" i="13"/>
  <c r="Y61" i="13"/>
  <c r="X61" i="13"/>
  <c r="W61" i="13"/>
  <c r="Y45" i="13"/>
  <c r="X45" i="13"/>
  <c r="W45" i="13"/>
  <c r="X29" i="13"/>
  <c r="W29" i="13"/>
  <c r="Y29" i="13"/>
  <c r="Y989" i="13"/>
  <c r="W989" i="13"/>
  <c r="X989" i="13"/>
  <c r="Y782" i="13"/>
  <c r="X782" i="13"/>
  <c r="W782" i="13"/>
  <c r="X973" i="13"/>
  <c r="Y973" i="13"/>
  <c r="W973" i="13"/>
  <c r="X689" i="13"/>
  <c r="Y689" i="13"/>
  <c r="W689" i="13"/>
  <c r="X914" i="13"/>
  <c r="W914" i="13"/>
  <c r="Y914" i="13"/>
  <c r="Y718" i="13"/>
  <c r="X718" i="13"/>
  <c r="W718" i="13"/>
  <c r="W921" i="13"/>
  <c r="Y921" i="13"/>
  <c r="X921" i="13"/>
  <c r="X784" i="13"/>
  <c r="W784" i="13"/>
  <c r="Y784" i="13"/>
  <c r="W886" i="13"/>
  <c r="Y886" i="13"/>
  <c r="X886" i="13"/>
  <c r="W822" i="13"/>
  <c r="X822" i="13"/>
  <c r="Y822" i="13"/>
  <c r="X709" i="13"/>
  <c r="Y709" i="13"/>
  <c r="W709" i="13"/>
  <c r="X502" i="13"/>
  <c r="W502" i="13"/>
  <c r="Y502" i="13"/>
  <c r="W114" i="13"/>
  <c r="Y114" i="13"/>
  <c r="X114" i="13"/>
  <c r="X938" i="13"/>
  <c r="W938" i="13"/>
  <c r="Y938" i="13"/>
  <c r="Y853" i="13"/>
  <c r="X853" i="13"/>
  <c r="W853" i="13"/>
  <c r="Y750" i="13"/>
  <c r="X750" i="13"/>
  <c r="W750" i="13"/>
  <c r="W636" i="13"/>
  <c r="Y636" i="13"/>
  <c r="X636" i="13"/>
  <c r="X342" i="13"/>
  <c r="Y342" i="13"/>
  <c r="W342" i="13"/>
  <c r="X670" i="13"/>
  <c r="W670" i="13"/>
  <c r="Y670" i="13"/>
  <c r="W366" i="13"/>
  <c r="Y366" i="13"/>
  <c r="X366" i="13"/>
  <c r="X661" i="13"/>
  <c r="W661" i="13"/>
  <c r="Y661" i="13"/>
  <c r="W530" i="13"/>
  <c r="Y530" i="13"/>
  <c r="X530" i="13"/>
  <c r="Y733" i="13"/>
  <c r="W733" i="13"/>
  <c r="X733" i="13"/>
  <c r="Y648" i="13"/>
  <c r="X648" i="13"/>
  <c r="W648" i="13"/>
  <c r="Y554" i="13"/>
  <c r="W554" i="13"/>
  <c r="X554" i="13"/>
  <c r="W362" i="13"/>
  <c r="X362" i="13"/>
  <c r="Y362" i="13"/>
  <c r="Y44" i="13"/>
  <c r="X44" i="13"/>
  <c r="W44" i="13"/>
  <c r="Y322" i="13"/>
  <c r="X322" i="13"/>
  <c r="W322" i="13"/>
  <c r="Y76" i="13"/>
  <c r="X76" i="13"/>
  <c r="W76" i="13"/>
  <c r="Y524" i="13"/>
  <c r="X524" i="13"/>
  <c r="W524" i="13"/>
  <c r="Y1003" i="13"/>
  <c r="W1003" i="13"/>
  <c r="X1003" i="13"/>
  <c r="Y955" i="13"/>
  <c r="W955" i="13"/>
  <c r="X955" i="13"/>
  <c r="Y875" i="13"/>
  <c r="W875" i="13"/>
  <c r="X875" i="13"/>
  <c r="Y827" i="13"/>
  <c r="W827" i="13"/>
  <c r="X827" i="13"/>
  <c r="Y779" i="13"/>
  <c r="W779" i="13"/>
  <c r="X779" i="13"/>
  <c r="Y715" i="13"/>
  <c r="W715" i="13"/>
  <c r="X715" i="13"/>
  <c r="Y667" i="13"/>
  <c r="W667" i="13"/>
  <c r="X667" i="13"/>
  <c r="Y619" i="13"/>
  <c r="X619" i="13"/>
  <c r="W619" i="13"/>
  <c r="Y571" i="13"/>
  <c r="W571" i="13"/>
  <c r="X571" i="13"/>
  <c r="W523" i="13"/>
  <c r="X523" i="13"/>
  <c r="Y523" i="13"/>
  <c r="X475" i="13"/>
  <c r="Y475" i="13"/>
  <c r="W475" i="13"/>
  <c r="X427" i="13"/>
  <c r="W427" i="13"/>
  <c r="Y427" i="13"/>
  <c r="X379" i="13"/>
  <c r="Y379" i="13"/>
  <c r="W379" i="13"/>
  <c r="W331" i="13"/>
  <c r="Y331" i="13"/>
  <c r="X331" i="13"/>
  <c r="W280" i="13"/>
  <c r="Y280" i="13"/>
  <c r="X280" i="13"/>
  <c r="Y216" i="13"/>
  <c r="W216" i="13"/>
  <c r="X216" i="13"/>
  <c r="X152" i="13"/>
  <c r="Y152" i="13"/>
  <c r="W152" i="13"/>
  <c r="Y88" i="13"/>
  <c r="W88" i="13"/>
  <c r="X88" i="13"/>
  <c r="X24" i="13"/>
  <c r="Y24" i="13"/>
  <c r="W24" i="13"/>
  <c r="W429" i="13"/>
  <c r="X429" i="13"/>
  <c r="Y429" i="13"/>
  <c r="Y365" i="13"/>
  <c r="X365" i="13"/>
  <c r="W365" i="13"/>
  <c r="X301" i="13"/>
  <c r="Y301" i="13"/>
  <c r="W301" i="13"/>
  <c r="Y240" i="13"/>
  <c r="W240" i="13"/>
  <c r="X240" i="13"/>
  <c r="Y27" i="13"/>
  <c r="W27" i="13"/>
  <c r="X27" i="13"/>
  <c r="W516" i="13"/>
  <c r="Y516" i="13"/>
  <c r="X516" i="13"/>
  <c r="W420" i="13"/>
  <c r="Y420" i="13"/>
  <c r="X420" i="13"/>
  <c r="Y356" i="13"/>
  <c r="W356" i="13"/>
  <c r="X356" i="13"/>
  <c r="Y292" i="13"/>
  <c r="W292" i="13"/>
  <c r="X292" i="13"/>
  <c r="X186" i="13"/>
  <c r="Y186" i="13"/>
  <c r="W186" i="13"/>
  <c r="X100" i="13"/>
  <c r="W100" i="13"/>
  <c r="Y100" i="13"/>
  <c r="X273" i="13"/>
  <c r="W273" i="13"/>
  <c r="Y273" i="13"/>
  <c r="Y33" i="13"/>
  <c r="W33" i="13"/>
  <c r="X33" i="13"/>
  <c r="Y974" i="13"/>
  <c r="X974" i="13"/>
  <c r="W974" i="13"/>
  <c r="X898" i="13"/>
  <c r="Y898" i="13"/>
  <c r="W898" i="13"/>
  <c r="X810" i="13"/>
  <c r="W810" i="13"/>
  <c r="Y810" i="13"/>
  <c r="W697" i="13"/>
  <c r="X697" i="13"/>
  <c r="Y697" i="13"/>
  <c r="Y958" i="13"/>
  <c r="X958" i="13"/>
  <c r="W958" i="13"/>
  <c r="Y873" i="13"/>
  <c r="X873" i="13"/>
  <c r="W873" i="13"/>
  <c r="Y777" i="13"/>
  <c r="X777" i="13"/>
  <c r="W777" i="13"/>
  <c r="X1000" i="13"/>
  <c r="W1000" i="13"/>
  <c r="Y1000" i="13"/>
  <c r="X936" i="13"/>
  <c r="Y936" i="13"/>
  <c r="W936" i="13"/>
  <c r="X850" i="13"/>
  <c r="W850" i="13"/>
  <c r="Y850" i="13"/>
  <c r="X746" i="13"/>
  <c r="W746" i="13"/>
  <c r="Y746" i="13"/>
  <c r="Y977" i="13"/>
  <c r="X977" i="13"/>
  <c r="W977" i="13"/>
  <c r="X900" i="13"/>
  <c r="W900" i="13"/>
  <c r="Y900" i="13"/>
  <c r="X812" i="13"/>
  <c r="W812" i="13"/>
  <c r="Y812" i="13"/>
  <c r="X698" i="13"/>
  <c r="Y698" i="13"/>
  <c r="W698" i="13"/>
  <c r="W918" i="13"/>
  <c r="X918" i="13"/>
  <c r="Y918" i="13"/>
  <c r="X876" i="13"/>
  <c r="W876" i="13"/>
  <c r="Y876" i="13"/>
  <c r="Y833" i="13"/>
  <c r="X833" i="13"/>
  <c r="W833" i="13"/>
  <c r="X780" i="13"/>
  <c r="W780" i="13"/>
  <c r="Y780" i="13"/>
  <c r="Y724" i="13"/>
  <c r="X724" i="13"/>
  <c r="W724" i="13"/>
  <c r="Y638" i="13"/>
  <c r="X638" i="13"/>
  <c r="W638" i="13"/>
  <c r="Y546" i="13"/>
  <c r="X546" i="13"/>
  <c r="W546" i="13"/>
  <c r="X350" i="13"/>
  <c r="Y350" i="13"/>
  <c r="W350" i="13"/>
  <c r="X28" i="13"/>
  <c r="Y28" i="13"/>
  <c r="W28" i="13"/>
  <c r="Y970" i="13"/>
  <c r="W970" i="13"/>
  <c r="X970" i="13"/>
  <c r="W928" i="13"/>
  <c r="X928" i="13"/>
  <c r="Y928" i="13"/>
  <c r="Y885" i="13"/>
  <c r="X885" i="13"/>
  <c r="W885" i="13"/>
  <c r="W864" i="13"/>
  <c r="X864" i="13"/>
  <c r="Y864" i="13"/>
  <c r="W842" i="13"/>
  <c r="Y842" i="13"/>
  <c r="X842" i="13"/>
  <c r="Y821" i="13"/>
  <c r="X821" i="13"/>
  <c r="W821" i="13"/>
  <c r="W793" i="13"/>
  <c r="Y793" i="13"/>
  <c r="X793" i="13"/>
  <c r="X764" i="13"/>
  <c r="Y764" i="13"/>
  <c r="W764" i="13"/>
  <c r="W736" i="13"/>
  <c r="X736" i="13"/>
  <c r="Y736" i="13"/>
  <c r="W678" i="13"/>
  <c r="Y678" i="13"/>
  <c r="X678" i="13"/>
  <c r="W650" i="13"/>
  <c r="X650" i="13"/>
  <c r="Y650" i="13"/>
  <c r="Y622" i="13"/>
  <c r="X622" i="13"/>
  <c r="W622" i="13"/>
  <c r="X582" i="13"/>
  <c r="Y582" i="13"/>
  <c r="W582" i="13"/>
  <c r="Y498" i="13"/>
  <c r="W498" i="13"/>
  <c r="X498" i="13"/>
  <c r="Y406" i="13"/>
  <c r="X406" i="13"/>
  <c r="W406" i="13"/>
  <c r="Y274" i="13"/>
  <c r="W274" i="13"/>
  <c r="X274" i="13"/>
  <c r="W103" i="13"/>
  <c r="X103" i="13"/>
  <c r="Y103" i="13"/>
  <c r="Y684" i="13"/>
  <c r="X684" i="13"/>
  <c r="W684" i="13"/>
  <c r="Y656" i="13"/>
  <c r="W656" i="13"/>
  <c r="X656" i="13"/>
  <c r="Y628" i="13"/>
  <c r="X628" i="13"/>
  <c r="W628" i="13"/>
  <c r="Y590" i="13"/>
  <c r="W590" i="13"/>
  <c r="X590" i="13"/>
  <c r="Y514" i="13"/>
  <c r="W514" i="13"/>
  <c r="X514" i="13"/>
  <c r="X430" i="13"/>
  <c r="W430" i="13"/>
  <c r="Y430" i="13"/>
  <c r="X302" i="13"/>
  <c r="W302" i="13"/>
  <c r="Y302" i="13"/>
  <c r="Y135" i="13"/>
  <c r="W135" i="13"/>
  <c r="X135" i="13"/>
  <c r="X676" i="13"/>
  <c r="Y676" i="13"/>
  <c r="W676" i="13"/>
  <c r="X646" i="13"/>
  <c r="Y646" i="13"/>
  <c r="W646" i="13"/>
  <c r="X618" i="13"/>
  <c r="Y618" i="13"/>
  <c r="W618" i="13"/>
  <c r="Y574" i="13"/>
  <c r="X574" i="13"/>
  <c r="W574" i="13"/>
  <c r="W486" i="13"/>
  <c r="Y486" i="13"/>
  <c r="X486" i="13"/>
  <c r="Y390" i="13"/>
  <c r="X390" i="13"/>
  <c r="W390" i="13"/>
  <c r="Y252" i="13"/>
  <c r="W252" i="13"/>
  <c r="X252" i="13"/>
  <c r="W82" i="13"/>
  <c r="Y82" i="13"/>
  <c r="X82" i="13"/>
  <c r="X808" i="13"/>
  <c r="Y808" i="13"/>
  <c r="W808" i="13"/>
  <c r="X786" i="13"/>
  <c r="W786" i="13"/>
  <c r="Y786" i="13"/>
  <c r="Y765" i="13"/>
  <c r="W765" i="13"/>
  <c r="X765" i="13"/>
  <c r="X744" i="13"/>
  <c r="Y744" i="13"/>
  <c r="W744" i="13"/>
  <c r="X722" i="13"/>
  <c r="Y722" i="13"/>
  <c r="W722" i="13"/>
  <c r="Y701" i="13"/>
  <c r="X701" i="13"/>
  <c r="W701" i="13"/>
  <c r="W680" i="13"/>
  <c r="X680" i="13"/>
  <c r="Y680" i="13"/>
  <c r="W658" i="13"/>
  <c r="Y658" i="13"/>
  <c r="X658" i="13"/>
  <c r="X637" i="13"/>
  <c r="Y637" i="13"/>
  <c r="W637" i="13"/>
  <c r="Y616" i="13"/>
  <c r="W616" i="13"/>
  <c r="X616" i="13"/>
  <c r="X585" i="13"/>
  <c r="W585" i="13"/>
  <c r="Y585" i="13"/>
  <c r="X522" i="13"/>
  <c r="W522" i="13"/>
  <c r="Y522" i="13"/>
  <c r="Y458" i="13"/>
  <c r="W458" i="13"/>
  <c r="X458" i="13"/>
  <c r="W394" i="13"/>
  <c r="X394" i="13"/>
  <c r="Y394" i="13"/>
  <c r="W330" i="13"/>
  <c r="X330" i="13"/>
  <c r="Y330" i="13"/>
  <c r="W258" i="13"/>
  <c r="Y258" i="13"/>
  <c r="X258" i="13"/>
  <c r="W172" i="13"/>
  <c r="X172" i="13"/>
  <c r="Y172" i="13"/>
  <c r="W87" i="13"/>
  <c r="X87" i="13"/>
  <c r="Y87" i="13"/>
  <c r="X418" i="13"/>
  <c r="Y418" i="13"/>
  <c r="W418" i="13"/>
  <c r="W354" i="13"/>
  <c r="Y354" i="13"/>
  <c r="X354" i="13"/>
  <c r="W290" i="13"/>
  <c r="Y290" i="13"/>
  <c r="X290" i="13"/>
  <c r="Y204" i="13"/>
  <c r="X204" i="13"/>
  <c r="W204" i="13"/>
  <c r="W119" i="13"/>
  <c r="X119" i="13"/>
  <c r="Y119" i="13"/>
  <c r="X34" i="13"/>
  <c r="W34" i="13"/>
  <c r="Y34" i="13"/>
  <c r="Y596" i="13"/>
  <c r="X596" i="13"/>
  <c r="W596" i="13"/>
  <c r="Y568" i="13"/>
  <c r="W568" i="13"/>
  <c r="X568" i="13"/>
  <c r="W536" i="13"/>
  <c r="X536" i="13"/>
  <c r="Y536" i="13"/>
  <c r="Y512" i="13"/>
  <c r="W512" i="13"/>
  <c r="X512" i="13"/>
  <c r="Y488" i="13"/>
  <c r="W488" i="13"/>
  <c r="X488" i="13"/>
  <c r="Y15" i="13"/>
  <c r="X15" i="13"/>
  <c r="W15" i="13"/>
  <c r="W995" i="13"/>
  <c r="Y995" i="13"/>
  <c r="X995" i="13"/>
  <c r="W979" i="13"/>
  <c r="X979" i="13"/>
  <c r="Y979" i="13"/>
  <c r="W963" i="13"/>
  <c r="Y963" i="13"/>
  <c r="X963" i="13"/>
  <c r="W947" i="13"/>
  <c r="X947" i="13"/>
  <c r="Y947" i="13"/>
  <c r="W931" i="13"/>
  <c r="Y931" i="13"/>
  <c r="X931" i="13"/>
  <c r="W915" i="13"/>
  <c r="Y915" i="13"/>
  <c r="X915" i="13"/>
  <c r="W899" i="13"/>
  <c r="Y899" i="13"/>
  <c r="X899" i="13"/>
  <c r="W883" i="13"/>
  <c r="X883" i="13"/>
  <c r="Y883" i="13"/>
  <c r="W867" i="13"/>
  <c r="X867" i="13"/>
  <c r="Y867" i="13"/>
  <c r="W851" i="13"/>
  <c r="Y851" i="13"/>
  <c r="X851" i="13"/>
  <c r="W835" i="13"/>
  <c r="Y835" i="13"/>
  <c r="X835" i="13"/>
  <c r="W819" i="13"/>
  <c r="X819" i="13"/>
  <c r="Y819" i="13"/>
  <c r="W803" i="13"/>
  <c r="Y803" i="13"/>
  <c r="X803" i="13"/>
  <c r="W787" i="13"/>
  <c r="X787" i="13"/>
  <c r="Y787" i="13"/>
  <c r="W771" i="13"/>
  <c r="Y771" i="13"/>
  <c r="X771" i="13"/>
  <c r="W755" i="13"/>
  <c r="X755" i="13"/>
  <c r="Y755" i="13"/>
  <c r="W739" i="13"/>
  <c r="X739" i="13"/>
  <c r="Y739" i="13"/>
  <c r="W723" i="13"/>
  <c r="Y723" i="13"/>
  <c r="X723" i="13"/>
  <c r="W707" i="13"/>
  <c r="X707" i="13"/>
  <c r="Y707" i="13"/>
  <c r="W691" i="13"/>
  <c r="Y691" i="13"/>
  <c r="X691" i="13"/>
  <c r="X675" i="13"/>
  <c r="Y675" i="13"/>
  <c r="W675" i="13"/>
  <c r="W659" i="13"/>
  <c r="X659" i="13"/>
  <c r="Y659" i="13"/>
  <c r="W643" i="13"/>
  <c r="X643" i="13"/>
  <c r="Y643" i="13"/>
  <c r="X627" i="13"/>
  <c r="W627" i="13"/>
  <c r="Y627" i="13"/>
  <c r="Y611" i="13"/>
  <c r="W611" i="13"/>
  <c r="X611" i="13"/>
  <c r="W595" i="13"/>
  <c r="X595" i="13"/>
  <c r="Y595" i="13"/>
  <c r="W579" i="13"/>
  <c r="Y579" i="13"/>
  <c r="X579" i="13"/>
  <c r="W563" i="13"/>
  <c r="Y563" i="13"/>
  <c r="X563" i="13"/>
  <c r="Y547" i="13"/>
  <c r="X547" i="13"/>
  <c r="W547" i="13"/>
  <c r="X531" i="13"/>
  <c r="W531" i="13"/>
  <c r="Y531" i="13"/>
  <c r="W515" i="13"/>
  <c r="Y515" i="13"/>
  <c r="X515" i="13"/>
  <c r="X499" i="13"/>
  <c r="W499" i="13"/>
  <c r="Y499" i="13"/>
  <c r="Y483" i="13"/>
  <c r="W483" i="13"/>
  <c r="X483" i="13"/>
  <c r="X467" i="13"/>
  <c r="Y467" i="13"/>
  <c r="W467" i="13"/>
  <c r="X451" i="13"/>
  <c r="Y451" i="13"/>
  <c r="W451" i="13"/>
  <c r="Y435" i="13"/>
  <c r="W435" i="13"/>
  <c r="X435" i="13"/>
  <c r="Y419" i="13"/>
  <c r="W419" i="13"/>
  <c r="X419" i="13"/>
  <c r="X403" i="13"/>
  <c r="Y403" i="13"/>
  <c r="W403" i="13"/>
  <c r="Y387" i="13"/>
  <c r="X387" i="13"/>
  <c r="W387" i="13"/>
  <c r="Y371" i="13"/>
  <c r="X371" i="13"/>
  <c r="W371" i="13"/>
  <c r="X355" i="13"/>
  <c r="W355" i="13"/>
  <c r="Y355" i="13"/>
  <c r="Y339" i="13"/>
  <c r="X339" i="13"/>
  <c r="W339" i="13"/>
  <c r="Y323" i="13"/>
  <c r="X323" i="13"/>
  <c r="W323" i="13"/>
  <c r="X307" i="13"/>
  <c r="W307" i="13"/>
  <c r="Y307" i="13"/>
  <c r="Y291" i="13"/>
  <c r="W291" i="13"/>
  <c r="X291" i="13"/>
  <c r="X270" i="13"/>
  <c r="W270" i="13"/>
  <c r="Y270" i="13"/>
  <c r="Y248" i="13"/>
  <c r="X248" i="13"/>
  <c r="W248" i="13"/>
  <c r="X227" i="13"/>
  <c r="W227" i="13"/>
  <c r="Y227" i="13"/>
  <c r="X206" i="13"/>
  <c r="Y206" i="13"/>
  <c r="W206" i="13"/>
  <c r="Y184" i="13"/>
  <c r="W184" i="13"/>
  <c r="X184" i="13"/>
  <c r="X163" i="13"/>
  <c r="Y163" i="13"/>
  <c r="W163" i="13"/>
  <c r="X142" i="13"/>
  <c r="W142" i="13"/>
  <c r="Y142" i="13"/>
  <c r="Y120" i="13"/>
  <c r="W120" i="13"/>
  <c r="X120" i="13"/>
  <c r="W99" i="13"/>
  <c r="Y99" i="13"/>
  <c r="X99" i="13"/>
  <c r="X78" i="13"/>
  <c r="Y78" i="13"/>
  <c r="W78" i="13"/>
  <c r="Y56" i="13"/>
  <c r="W56" i="13"/>
  <c r="X56" i="13"/>
  <c r="X35" i="13"/>
  <c r="W35" i="13"/>
  <c r="Y35" i="13"/>
  <c r="W581" i="13"/>
  <c r="X581" i="13"/>
  <c r="Y581" i="13"/>
  <c r="X565" i="13"/>
  <c r="Y565" i="13"/>
  <c r="W565" i="13"/>
  <c r="Y549" i="13"/>
  <c r="W549" i="13"/>
  <c r="X549" i="13"/>
  <c r="X533" i="13"/>
  <c r="W533" i="13"/>
  <c r="Y533" i="13"/>
  <c r="Y517" i="13"/>
  <c r="W517" i="13"/>
  <c r="X517" i="13"/>
  <c r="W501" i="13"/>
  <c r="X501" i="13"/>
  <c r="Y501" i="13"/>
  <c r="X485" i="13"/>
  <c r="Y485" i="13"/>
  <c r="W485" i="13"/>
  <c r="X469" i="13"/>
  <c r="Y469" i="13"/>
  <c r="W469" i="13"/>
  <c r="W453" i="13"/>
  <c r="X453" i="13"/>
  <c r="Y453" i="13"/>
  <c r="X437" i="13"/>
  <c r="Y437" i="13"/>
  <c r="W437" i="13"/>
  <c r="W421" i="13"/>
  <c r="X421" i="13"/>
  <c r="Y421" i="13"/>
  <c r="W405" i="13"/>
  <c r="X405" i="13"/>
  <c r="Y405" i="13"/>
  <c r="Y389" i="13"/>
  <c r="W389" i="13"/>
  <c r="X389" i="13"/>
  <c r="X373" i="13"/>
  <c r="W373" i="13"/>
  <c r="Y373" i="13"/>
  <c r="W357" i="13"/>
  <c r="X357" i="13"/>
  <c r="Y357" i="13"/>
  <c r="W341" i="13"/>
  <c r="Y341" i="13"/>
  <c r="X341" i="13"/>
  <c r="Y325" i="13"/>
  <c r="W325" i="13"/>
  <c r="X325" i="13"/>
  <c r="W309" i="13"/>
  <c r="Y309" i="13"/>
  <c r="X309" i="13"/>
  <c r="W293" i="13"/>
  <c r="X293" i="13"/>
  <c r="Y293" i="13"/>
  <c r="X272" i="13"/>
  <c r="W272" i="13"/>
  <c r="Y272" i="13"/>
  <c r="Y251" i="13"/>
  <c r="X251" i="13"/>
  <c r="W251" i="13"/>
  <c r="Y230" i="13"/>
  <c r="X230" i="13"/>
  <c r="W230" i="13"/>
  <c r="W208" i="13"/>
  <c r="X208" i="13"/>
  <c r="Y208" i="13"/>
  <c r="Y187" i="13"/>
  <c r="W187" i="13"/>
  <c r="X187" i="13"/>
  <c r="W166" i="13"/>
  <c r="X166" i="13"/>
  <c r="Y166" i="13"/>
  <c r="Y144" i="13"/>
  <c r="X144" i="13"/>
  <c r="W144" i="13"/>
  <c r="X123" i="13"/>
  <c r="Y123" i="13"/>
  <c r="W123" i="13"/>
  <c r="X102" i="13"/>
  <c r="Y102" i="13"/>
  <c r="W102" i="13"/>
  <c r="X80" i="13"/>
  <c r="Y80" i="13"/>
  <c r="W80" i="13"/>
  <c r="X59" i="13"/>
  <c r="Y59" i="13"/>
  <c r="W59" i="13"/>
  <c r="W38" i="13"/>
  <c r="X38" i="13"/>
  <c r="Y38" i="13"/>
  <c r="Y16" i="13"/>
  <c r="W16" i="13"/>
  <c r="X16" i="13"/>
  <c r="W576" i="13"/>
  <c r="Y576" i="13"/>
  <c r="X576" i="13"/>
  <c r="W540" i="13"/>
  <c r="X540" i="13"/>
  <c r="Y540" i="13"/>
  <c r="Y492" i="13"/>
  <c r="X492" i="13"/>
  <c r="W492" i="13"/>
  <c r="W464" i="13"/>
  <c r="X464" i="13"/>
  <c r="Y464" i="13"/>
  <c r="W448" i="13"/>
  <c r="X448" i="13"/>
  <c r="Y448" i="13"/>
  <c r="W432" i="13"/>
  <c r="X432" i="13"/>
  <c r="Y432" i="13"/>
  <c r="X412" i="13"/>
  <c r="W412" i="13"/>
  <c r="Y412" i="13"/>
  <c r="W396" i="13"/>
  <c r="Y396" i="13"/>
  <c r="X396" i="13"/>
  <c r="Y380" i="13"/>
  <c r="W380" i="13"/>
  <c r="X380" i="13"/>
  <c r="W364" i="13"/>
  <c r="X364" i="13"/>
  <c r="Y364" i="13"/>
  <c r="X348" i="13"/>
  <c r="Y348" i="13"/>
  <c r="W348" i="13"/>
  <c r="Y332" i="13"/>
  <c r="W332" i="13"/>
  <c r="X332" i="13"/>
  <c r="Y316" i="13"/>
  <c r="W316" i="13"/>
  <c r="X316" i="13"/>
  <c r="W300" i="13"/>
  <c r="X300" i="13"/>
  <c r="Y300" i="13"/>
  <c r="W282" i="13"/>
  <c r="X282" i="13"/>
  <c r="Y282" i="13"/>
  <c r="W260" i="13"/>
  <c r="X260" i="13"/>
  <c r="Y260" i="13"/>
  <c r="Y239" i="13"/>
  <c r="W239" i="13"/>
  <c r="X239" i="13"/>
  <c r="X218" i="13"/>
  <c r="Y218" i="13"/>
  <c r="W218" i="13"/>
  <c r="W196" i="13"/>
  <c r="X196" i="13"/>
  <c r="Y196" i="13"/>
  <c r="Y175" i="13"/>
  <c r="X175" i="13"/>
  <c r="W175" i="13"/>
  <c r="Y154" i="13"/>
  <c r="W154" i="13"/>
  <c r="X154" i="13"/>
  <c r="Y132" i="13"/>
  <c r="W132" i="13"/>
  <c r="X132" i="13"/>
  <c r="X111" i="13"/>
  <c r="Y111" i="13"/>
  <c r="W111" i="13"/>
  <c r="W90" i="13"/>
  <c r="Y90" i="13"/>
  <c r="X90" i="13"/>
  <c r="X68" i="13"/>
  <c r="W68" i="13"/>
  <c r="Y68" i="13"/>
  <c r="X47" i="13"/>
  <c r="W47" i="13"/>
  <c r="Y47" i="13"/>
  <c r="W26" i="13"/>
  <c r="Y26" i="13"/>
  <c r="X26" i="13"/>
  <c r="X281" i="13"/>
  <c r="W281" i="13"/>
  <c r="Y281" i="13"/>
  <c r="W265" i="13"/>
  <c r="X265" i="13"/>
  <c r="Y265" i="13"/>
  <c r="X249" i="13"/>
  <c r="Y249" i="13"/>
  <c r="W249" i="13"/>
  <c r="W233" i="13"/>
  <c r="Y233" i="13"/>
  <c r="X233" i="13"/>
  <c r="Y217" i="13"/>
  <c r="X217" i="13"/>
  <c r="W217" i="13"/>
  <c r="Y201" i="13"/>
  <c r="W201" i="13"/>
  <c r="X201" i="13"/>
  <c r="Y185" i="13"/>
  <c r="W185" i="13"/>
  <c r="X185" i="13"/>
  <c r="Y169" i="13"/>
  <c r="W169" i="13"/>
  <c r="X169" i="13"/>
  <c r="X153" i="13"/>
  <c r="Y153" i="13"/>
  <c r="W153" i="13"/>
  <c r="Y137" i="13"/>
  <c r="W137" i="13"/>
  <c r="X137" i="13"/>
  <c r="W121" i="13"/>
  <c r="Y121" i="13"/>
  <c r="X121" i="13"/>
  <c r="W105" i="13"/>
  <c r="Y105" i="13"/>
  <c r="X105" i="13"/>
  <c r="W89" i="13"/>
  <c r="Y89" i="13"/>
  <c r="X89" i="13"/>
  <c r="W73" i="13"/>
  <c r="Y73" i="13"/>
  <c r="X73" i="13"/>
  <c r="W57" i="13"/>
  <c r="Y57" i="13"/>
  <c r="X57" i="13"/>
  <c r="W41" i="13"/>
  <c r="Y41" i="13"/>
  <c r="X41" i="13"/>
  <c r="Y25" i="13"/>
  <c r="W25" i="13"/>
  <c r="X25" i="13"/>
  <c r="Y939" i="13"/>
  <c r="W939" i="13"/>
  <c r="X939" i="13"/>
  <c r="W934" i="13"/>
  <c r="X934" i="13"/>
  <c r="Y934" i="13"/>
  <c r="W1008" i="13"/>
  <c r="X1008" i="13"/>
  <c r="Y1008" i="13"/>
  <c r="X1010" i="13"/>
  <c r="Y1010" i="13"/>
  <c r="W1010" i="13"/>
  <c r="X924" i="13"/>
  <c r="Y924" i="13"/>
  <c r="W924" i="13"/>
  <c r="X845" i="13"/>
  <c r="Y845" i="13"/>
  <c r="W845" i="13"/>
  <c r="Y594" i="13"/>
  <c r="X594" i="13"/>
  <c r="W594" i="13"/>
  <c r="X948" i="13"/>
  <c r="W948" i="13"/>
  <c r="Y948" i="13"/>
  <c r="Y849" i="13"/>
  <c r="X849" i="13"/>
  <c r="W849" i="13"/>
  <c r="X621" i="13"/>
  <c r="Y621" i="13"/>
  <c r="W621" i="13"/>
  <c r="Y829" i="13"/>
  <c r="W829" i="13"/>
  <c r="X829" i="13"/>
  <c r="Y993" i="13"/>
  <c r="X993" i="13"/>
  <c r="W993" i="13"/>
  <c r="Y945" i="13"/>
  <c r="W945" i="13"/>
  <c r="X945" i="13"/>
  <c r="Y894" i="13"/>
  <c r="W894" i="13"/>
  <c r="X894" i="13"/>
  <c r="Y766" i="13"/>
  <c r="X766" i="13"/>
  <c r="W766" i="13"/>
  <c r="X660" i="13"/>
  <c r="W660" i="13"/>
  <c r="Y660" i="13"/>
  <c r="X401" i="13"/>
  <c r="W401" i="13"/>
  <c r="Y401" i="13"/>
  <c r="W790" i="13"/>
  <c r="X790" i="13"/>
  <c r="Y790" i="13"/>
  <c r="W726" i="13"/>
  <c r="X726" i="13"/>
  <c r="Y726" i="13"/>
  <c r="W662" i="13"/>
  <c r="Y662" i="13"/>
  <c r="X662" i="13"/>
  <c r="W558" i="13"/>
  <c r="X558" i="13"/>
  <c r="Y558" i="13"/>
  <c r="X234" i="13"/>
  <c r="W234" i="13"/>
  <c r="Y234" i="13"/>
  <c r="W800" i="13"/>
  <c r="X800" i="13"/>
  <c r="Y800" i="13"/>
  <c r="W714" i="13"/>
  <c r="Y714" i="13"/>
  <c r="X714" i="13"/>
  <c r="W629" i="13"/>
  <c r="X629" i="13"/>
  <c r="Y629" i="13"/>
  <c r="X449" i="13"/>
  <c r="W449" i="13"/>
  <c r="Y449" i="13"/>
  <c r="Y440" i="13"/>
  <c r="W440" i="13"/>
  <c r="X440" i="13"/>
  <c r="W333" i="13"/>
  <c r="Y333" i="13"/>
  <c r="X333" i="13"/>
  <c r="X589" i="13"/>
  <c r="W589" i="13"/>
  <c r="Y589" i="13"/>
  <c r="X541" i="13"/>
  <c r="Y541" i="13"/>
  <c r="W541" i="13"/>
  <c r="X493" i="13"/>
  <c r="Y493" i="13"/>
  <c r="W493" i="13"/>
  <c r="Y410" i="13"/>
  <c r="W410" i="13"/>
  <c r="X410" i="13"/>
  <c r="W346" i="13"/>
  <c r="X346" i="13"/>
  <c r="Y346" i="13"/>
  <c r="W600" i="13"/>
  <c r="X600" i="13"/>
  <c r="Y600" i="13"/>
  <c r="Y504" i="13"/>
  <c r="W504" i="13"/>
  <c r="X504" i="13"/>
  <c r="W425" i="13"/>
  <c r="Y425" i="13"/>
  <c r="X425" i="13"/>
  <c r="W382" i="13"/>
  <c r="X382" i="13"/>
  <c r="Y382" i="13"/>
  <c r="W318" i="13"/>
  <c r="X318" i="13"/>
  <c r="Y318" i="13"/>
  <c r="W254" i="13"/>
  <c r="X254" i="13"/>
  <c r="Y254" i="13"/>
  <c r="X463" i="13"/>
  <c r="W463" i="13"/>
  <c r="Y463" i="13"/>
  <c r="Y431" i="13"/>
  <c r="X431" i="13"/>
  <c r="W431" i="13"/>
  <c r="Y399" i="13"/>
  <c r="X399" i="13"/>
  <c r="W399" i="13"/>
  <c r="W383" i="13"/>
  <c r="X383" i="13"/>
  <c r="Y383" i="13"/>
  <c r="W367" i="13"/>
  <c r="X367" i="13"/>
  <c r="Y367" i="13"/>
  <c r="X351" i="13"/>
  <c r="Y351" i="13"/>
  <c r="W351" i="13"/>
  <c r="X335" i="13"/>
  <c r="Y335" i="13"/>
  <c r="W335" i="13"/>
  <c r="Y303" i="13"/>
  <c r="X303" i="13"/>
  <c r="W303" i="13"/>
  <c r="W287" i="13"/>
  <c r="X287" i="13"/>
  <c r="Y287" i="13"/>
  <c r="W271" i="13"/>
  <c r="X271" i="13"/>
  <c r="Y271" i="13"/>
  <c r="X255" i="13"/>
  <c r="Y255" i="13"/>
  <c r="W255" i="13"/>
  <c r="X207" i="13"/>
  <c r="W207" i="13"/>
  <c r="Y207" i="13"/>
  <c r="W143" i="13"/>
  <c r="X143" i="13"/>
  <c r="Y143" i="13"/>
  <c r="X79" i="13"/>
  <c r="W79" i="13"/>
  <c r="Y79" i="13"/>
  <c r="W241" i="13"/>
  <c r="Y241" i="13"/>
  <c r="X241" i="13"/>
  <c r="Y215" i="13"/>
  <c r="X215" i="13"/>
  <c r="W215" i="13"/>
  <c r="Y151" i="13"/>
  <c r="W151" i="13"/>
  <c r="X151" i="13"/>
  <c r="Y23" i="13"/>
  <c r="W23" i="13"/>
  <c r="X23" i="13"/>
  <c r="X232" i="13"/>
  <c r="W232" i="13"/>
  <c r="Y232" i="13"/>
  <c r="W115" i="13"/>
  <c r="X115" i="13"/>
  <c r="Y115" i="13"/>
  <c r="Y160" i="13"/>
  <c r="W160" i="13"/>
  <c r="X160" i="13"/>
  <c r="X112" i="13"/>
  <c r="Y112" i="13"/>
  <c r="W112" i="13"/>
  <c r="X48" i="13"/>
  <c r="Y48" i="13"/>
  <c r="W48" i="13"/>
  <c r="Y118" i="13"/>
  <c r="W118" i="13"/>
  <c r="X118" i="13"/>
  <c r="X960" i="13"/>
  <c r="Y960" i="13"/>
  <c r="W960" i="13"/>
  <c r="Y797" i="13"/>
  <c r="W797" i="13"/>
  <c r="X797" i="13"/>
  <c r="X776" i="13"/>
  <c r="Y776" i="13"/>
  <c r="W776" i="13"/>
  <c r="X946" i="13"/>
  <c r="Y946" i="13"/>
  <c r="W946" i="13"/>
  <c r="X874" i="13"/>
  <c r="Y874" i="13"/>
  <c r="W874" i="13"/>
  <c r="W696" i="13"/>
  <c r="X696" i="13"/>
  <c r="Y696" i="13"/>
  <c r="W991" i="13"/>
  <c r="Y991" i="13"/>
  <c r="X991" i="13"/>
  <c r="Y877" i="13"/>
  <c r="X877" i="13"/>
  <c r="W877" i="13"/>
  <c r="Y706" i="13"/>
  <c r="X706" i="13"/>
  <c r="W706" i="13"/>
  <c r="Y861" i="13"/>
  <c r="W861" i="13"/>
  <c r="X861" i="13"/>
  <c r="X481" i="13"/>
  <c r="W481" i="13"/>
  <c r="Y481" i="13"/>
  <c r="Y961" i="13"/>
  <c r="X961" i="13"/>
  <c r="W961" i="13"/>
  <c r="Y913" i="13"/>
  <c r="X913" i="13"/>
  <c r="W913" i="13"/>
  <c r="Y745" i="13"/>
  <c r="X745" i="13"/>
  <c r="W745" i="13"/>
  <c r="X681" i="13"/>
  <c r="W681" i="13"/>
  <c r="Y681" i="13"/>
  <c r="W550" i="13"/>
  <c r="Y550" i="13"/>
  <c r="X550" i="13"/>
  <c r="Y769" i="13"/>
  <c r="X769" i="13"/>
  <c r="W769" i="13"/>
  <c r="Y705" i="13"/>
  <c r="X705" i="13"/>
  <c r="W705" i="13"/>
  <c r="X641" i="13"/>
  <c r="W641" i="13"/>
  <c r="Y641" i="13"/>
  <c r="W494" i="13"/>
  <c r="Y494" i="13"/>
  <c r="X494" i="13"/>
  <c r="Y757" i="13"/>
  <c r="X757" i="13"/>
  <c r="W757" i="13"/>
  <c r="Y693" i="13"/>
  <c r="W693" i="13"/>
  <c r="X693" i="13"/>
  <c r="W586" i="13"/>
  <c r="X586" i="13"/>
  <c r="Y586" i="13"/>
  <c r="Y482" i="13"/>
  <c r="W482" i="13"/>
  <c r="X482" i="13"/>
  <c r="Y397" i="13"/>
  <c r="X397" i="13"/>
  <c r="W397" i="13"/>
  <c r="X312" i="13"/>
  <c r="W312" i="13"/>
  <c r="Y312" i="13"/>
  <c r="X75" i="13"/>
  <c r="Y75" i="13"/>
  <c r="W75" i="13"/>
  <c r="X573" i="13"/>
  <c r="Y573" i="13"/>
  <c r="W573" i="13"/>
  <c r="X525" i="13"/>
  <c r="Y525" i="13"/>
  <c r="W525" i="13"/>
  <c r="Y474" i="13"/>
  <c r="W474" i="13"/>
  <c r="X474" i="13"/>
  <c r="Y304" i="13"/>
  <c r="X304" i="13"/>
  <c r="W304" i="13"/>
  <c r="Y552" i="13"/>
  <c r="W552" i="13"/>
  <c r="X552" i="13"/>
  <c r="X468" i="13"/>
  <c r="W468" i="13"/>
  <c r="Y468" i="13"/>
  <c r="X404" i="13"/>
  <c r="Y404" i="13"/>
  <c r="W404" i="13"/>
  <c r="X340" i="13"/>
  <c r="W340" i="13"/>
  <c r="Y340" i="13"/>
  <c r="W276" i="13"/>
  <c r="Y276" i="13"/>
  <c r="X276" i="13"/>
  <c r="X479" i="13"/>
  <c r="Y479" i="13"/>
  <c r="W479" i="13"/>
  <c r="Y415" i="13"/>
  <c r="W415" i="13"/>
  <c r="X415" i="13"/>
  <c r="W179" i="13"/>
  <c r="X179" i="13"/>
  <c r="Y179" i="13"/>
  <c r="W51" i="13"/>
  <c r="Y51" i="13"/>
  <c r="X51" i="13"/>
  <c r="X192" i="13"/>
  <c r="Y192" i="13"/>
  <c r="W192" i="13"/>
  <c r="X96" i="13"/>
  <c r="Y96" i="13"/>
  <c r="W96" i="13"/>
  <c r="X64" i="13"/>
  <c r="Y64" i="13"/>
  <c r="W64" i="13"/>
  <c r="Y214" i="13"/>
  <c r="X214" i="13"/>
  <c r="W214" i="13"/>
  <c r="W182" i="13"/>
  <c r="Y182" i="13"/>
  <c r="X182" i="13"/>
  <c r="W150" i="13"/>
  <c r="Y150" i="13"/>
  <c r="X150" i="13"/>
  <c r="X134" i="13"/>
  <c r="W134" i="13"/>
  <c r="Y134" i="13"/>
  <c r="X70" i="13"/>
  <c r="Y70" i="13"/>
  <c r="W70" i="13"/>
  <c r="Y54" i="13"/>
  <c r="W54" i="13"/>
  <c r="X54" i="13"/>
  <c r="W22" i="13"/>
  <c r="X22" i="13"/>
  <c r="Y22" i="13"/>
  <c r="W460" i="13"/>
  <c r="Y460" i="13"/>
  <c r="X460" i="13"/>
  <c r="X818" i="13"/>
  <c r="Y818" i="13"/>
  <c r="W818" i="13"/>
  <c r="Y923" i="13"/>
  <c r="W923" i="13"/>
  <c r="X923" i="13"/>
  <c r="X967" i="13"/>
  <c r="W967" i="13"/>
  <c r="Y967" i="13"/>
  <c r="W902" i="13"/>
  <c r="X902" i="13"/>
  <c r="Y902" i="13"/>
  <c r="X781" i="13"/>
  <c r="Y781" i="13"/>
  <c r="W781" i="13"/>
  <c r="Y289" i="13"/>
  <c r="W289" i="13"/>
  <c r="X289" i="13"/>
  <c r="W927" i="13"/>
  <c r="Y927" i="13"/>
  <c r="X927" i="13"/>
  <c r="X792" i="13"/>
  <c r="W792" i="13"/>
  <c r="Y792" i="13"/>
  <c r="Y890" i="13"/>
  <c r="W890" i="13"/>
  <c r="X890" i="13"/>
  <c r="Y1009" i="13"/>
  <c r="W1009" i="13"/>
  <c r="X1009" i="13"/>
  <c r="Y929" i="13"/>
  <c r="W929" i="13"/>
  <c r="X929" i="13"/>
  <c r="Y852" i="13"/>
  <c r="X852" i="13"/>
  <c r="W852" i="13"/>
  <c r="Y788" i="13"/>
  <c r="X788" i="13"/>
  <c r="W788" i="13"/>
  <c r="Y702" i="13"/>
  <c r="X702" i="13"/>
  <c r="W702" i="13"/>
  <c r="Y614" i="13"/>
  <c r="X614" i="13"/>
  <c r="W614" i="13"/>
  <c r="X748" i="13"/>
  <c r="W748" i="13"/>
  <c r="Y748" i="13"/>
  <c r="W620" i="13"/>
  <c r="Y620" i="13"/>
  <c r="X620" i="13"/>
  <c r="W326" i="13"/>
  <c r="Y326" i="13"/>
  <c r="X326" i="13"/>
  <c r="W778" i="13"/>
  <c r="Y778" i="13"/>
  <c r="X778" i="13"/>
  <c r="W672" i="13"/>
  <c r="X672" i="13"/>
  <c r="Y672" i="13"/>
  <c r="W278" i="13"/>
  <c r="Y278" i="13"/>
  <c r="X278" i="13"/>
  <c r="X461" i="13"/>
  <c r="W461" i="13"/>
  <c r="Y461" i="13"/>
  <c r="W376" i="13"/>
  <c r="Y376" i="13"/>
  <c r="X376" i="13"/>
  <c r="Y269" i="13"/>
  <c r="X269" i="13"/>
  <c r="W269" i="13"/>
  <c r="W605" i="13"/>
  <c r="X605" i="13"/>
  <c r="Y605" i="13"/>
  <c r="Y557" i="13"/>
  <c r="W557" i="13"/>
  <c r="X557" i="13"/>
  <c r="X509" i="13"/>
  <c r="Y509" i="13"/>
  <c r="W509" i="13"/>
  <c r="Y368" i="13"/>
  <c r="W368" i="13"/>
  <c r="X368" i="13"/>
  <c r="Y261" i="13"/>
  <c r="W261" i="13"/>
  <c r="X261" i="13"/>
  <c r="Y584" i="13"/>
  <c r="W584" i="13"/>
  <c r="X584" i="13"/>
  <c r="Y520" i="13"/>
  <c r="W520" i="13"/>
  <c r="X520" i="13"/>
  <c r="Y446" i="13"/>
  <c r="X446" i="13"/>
  <c r="W446" i="13"/>
  <c r="Y361" i="13"/>
  <c r="X361" i="13"/>
  <c r="W361" i="13"/>
  <c r="W297" i="13"/>
  <c r="Y297" i="13"/>
  <c r="X297" i="13"/>
  <c r="W155" i="13"/>
  <c r="Y155" i="13"/>
  <c r="X155" i="13"/>
  <c r="X447" i="13"/>
  <c r="Y447" i="13"/>
  <c r="W447" i="13"/>
  <c r="Y319" i="13"/>
  <c r="X319" i="13"/>
  <c r="W319" i="13"/>
  <c r="Y224" i="13"/>
  <c r="X224" i="13"/>
  <c r="W224" i="13"/>
  <c r="X176" i="13"/>
  <c r="Y176" i="13"/>
  <c r="W176" i="13"/>
  <c r="X128" i="13"/>
  <c r="Y128" i="13"/>
  <c r="W128" i="13"/>
  <c r="Y32" i="13"/>
  <c r="W32" i="13"/>
  <c r="X32" i="13"/>
  <c r="Y198" i="13"/>
  <c r="W198" i="13"/>
  <c r="X198" i="13"/>
  <c r="X86" i="13"/>
  <c r="W86" i="13"/>
  <c r="Y86" i="13"/>
  <c r="S127" i="13"/>
  <c r="P127" i="13"/>
  <c r="S881" i="13"/>
  <c r="P881" i="13"/>
  <c r="S922" i="13"/>
  <c r="P922" i="13"/>
  <c r="P634" i="13"/>
  <c r="S634" i="13"/>
  <c r="S235" i="13"/>
  <c r="P235" i="13"/>
  <c r="P969" i="13"/>
  <c r="S969" i="13"/>
  <c r="S884" i="13"/>
  <c r="P884" i="13"/>
  <c r="S924" i="13"/>
  <c r="P924" i="13"/>
  <c r="P190" i="13"/>
  <c r="S190" i="13"/>
  <c r="S59" i="13"/>
  <c r="P59" i="13"/>
  <c r="S995" i="13"/>
  <c r="P995" i="13"/>
  <c r="S739" i="13"/>
  <c r="P739" i="13"/>
  <c r="S460" i="13"/>
  <c r="P460" i="13"/>
  <c r="P968" i="13"/>
  <c r="S968" i="13"/>
  <c r="S712" i="13"/>
  <c r="P712" i="13"/>
  <c r="P278" i="13"/>
  <c r="S278" i="13"/>
  <c r="S879" i="13"/>
  <c r="P879" i="13"/>
  <c r="S356" i="13"/>
  <c r="P356" i="13"/>
  <c r="S757" i="13"/>
  <c r="P757" i="13"/>
  <c r="S463" i="13"/>
  <c r="P463" i="13"/>
  <c r="S741" i="13"/>
  <c r="P741" i="13"/>
  <c r="S587" i="13"/>
  <c r="P587" i="13"/>
  <c r="S171" i="13"/>
  <c r="P171" i="13"/>
  <c r="S946" i="13"/>
  <c r="P946" i="13"/>
  <c r="S868" i="13"/>
  <c r="P868" i="13"/>
  <c r="P78" i="13"/>
  <c r="S78" i="13"/>
  <c r="S158" i="13"/>
  <c r="P158" i="13"/>
  <c r="S27" i="13"/>
  <c r="P27" i="13"/>
  <c r="S987" i="13"/>
  <c r="P987" i="13"/>
  <c r="S731" i="13"/>
  <c r="P731" i="13"/>
  <c r="P316" i="13"/>
  <c r="S316" i="13"/>
  <c r="S960" i="13"/>
  <c r="P960" i="13"/>
  <c r="S704" i="13"/>
  <c r="P704" i="13"/>
  <c r="S262" i="13"/>
  <c r="P262" i="13"/>
  <c r="S871" i="13"/>
  <c r="P871" i="13"/>
  <c r="S468" i="13"/>
  <c r="P468" i="13"/>
  <c r="S846" i="13"/>
  <c r="P846" i="13"/>
  <c r="S419" i="13"/>
  <c r="P419" i="13"/>
  <c r="S581" i="13"/>
  <c r="P581" i="13"/>
  <c r="S261" i="13"/>
  <c r="P261" i="13"/>
  <c r="S602" i="13"/>
  <c r="P602" i="13"/>
  <c r="P346" i="13"/>
  <c r="S346" i="13"/>
  <c r="S90" i="13"/>
  <c r="P90" i="13"/>
  <c r="S433" i="13"/>
  <c r="P433" i="13"/>
  <c r="S177" i="13"/>
  <c r="P177" i="13"/>
  <c r="S520" i="13"/>
  <c r="P520" i="13"/>
  <c r="S72" i="13"/>
  <c r="P72" i="13"/>
  <c r="P901" i="13"/>
  <c r="S901" i="13"/>
  <c r="S583" i="13"/>
  <c r="P583" i="13"/>
  <c r="S725" i="13"/>
  <c r="P725" i="13"/>
  <c r="S1010" i="13"/>
  <c r="P1010" i="13"/>
  <c r="S885" i="13"/>
  <c r="P885" i="13"/>
  <c r="S749" i="13"/>
  <c r="P749" i="13"/>
  <c r="S724" i="13"/>
  <c r="P724" i="13"/>
  <c r="S627" i="13"/>
  <c r="P627" i="13"/>
  <c r="S507" i="13"/>
  <c r="P507" i="13"/>
  <c r="S375" i="13"/>
  <c r="P375" i="13"/>
  <c r="S851" i="13"/>
  <c r="P851" i="13"/>
  <c r="P556" i="13"/>
  <c r="S556" i="13"/>
  <c r="P44" i="13"/>
  <c r="S44" i="13"/>
  <c r="S760" i="13"/>
  <c r="P760" i="13"/>
  <c r="P502" i="13"/>
  <c r="S502" i="13"/>
  <c r="S991" i="13"/>
  <c r="P991" i="13"/>
  <c r="S735" i="13"/>
  <c r="P735" i="13"/>
  <c r="P196" i="13"/>
  <c r="S196" i="13"/>
  <c r="S774" i="13"/>
  <c r="P774" i="13"/>
  <c r="S147" i="13"/>
  <c r="P147" i="13"/>
  <c r="S445" i="13"/>
  <c r="P445" i="13"/>
  <c r="S125" i="13"/>
  <c r="P125" i="13"/>
  <c r="S402" i="13"/>
  <c r="P402" i="13"/>
  <c r="S18" i="13"/>
  <c r="P18" i="13"/>
  <c r="S361" i="13"/>
  <c r="P361" i="13"/>
  <c r="S256" i="13"/>
  <c r="P256" i="13"/>
  <c r="S858" i="13"/>
  <c r="P858" i="13"/>
  <c r="P455" i="13"/>
  <c r="S455" i="13"/>
  <c r="S575" i="13"/>
  <c r="P575" i="13"/>
  <c r="P207" i="13"/>
  <c r="S207" i="13"/>
  <c r="S656" i="13"/>
  <c r="P656" i="13"/>
  <c r="S962" i="13"/>
  <c r="P962" i="13"/>
  <c r="S793" i="13"/>
  <c r="P793" i="13"/>
  <c r="S459" i="13"/>
  <c r="P459" i="13"/>
  <c r="S994" i="13"/>
  <c r="P994" i="13"/>
  <c r="S825" i="13"/>
  <c r="P825" i="13"/>
  <c r="S555" i="13"/>
  <c r="P555" i="13"/>
  <c r="S43" i="13"/>
  <c r="P43" i="13"/>
  <c r="S865" i="13"/>
  <c r="P865" i="13"/>
  <c r="S651" i="13"/>
  <c r="P651" i="13"/>
  <c r="P167" i="13"/>
  <c r="S167" i="13"/>
  <c r="P905" i="13"/>
  <c r="S905" i="13"/>
  <c r="S717" i="13"/>
  <c r="P717" i="13"/>
  <c r="S287" i="13"/>
  <c r="P287" i="13"/>
  <c r="S964" i="13"/>
  <c r="P964" i="13"/>
  <c r="S836" i="13"/>
  <c r="P836" i="13"/>
  <c r="S708" i="13"/>
  <c r="P708" i="13"/>
  <c r="P526" i="13"/>
  <c r="S526" i="13"/>
  <c r="S270" i="13"/>
  <c r="P270" i="13"/>
  <c r="S1004" i="13"/>
  <c r="P1004" i="13"/>
  <c r="S876" i="13"/>
  <c r="P876" i="13"/>
  <c r="S748" i="13"/>
  <c r="P748" i="13"/>
  <c r="S606" i="13"/>
  <c r="P606" i="13"/>
  <c r="S350" i="13"/>
  <c r="P350" i="13"/>
  <c r="P94" i="13"/>
  <c r="S94" i="13"/>
  <c r="S680" i="13"/>
  <c r="P680" i="13"/>
  <c r="S475" i="13"/>
  <c r="P475" i="13"/>
  <c r="S219" i="13"/>
  <c r="P219" i="13"/>
  <c r="S745" i="13"/>
  <c r="P745" i="13"/>
  <c r="S599" i="13"/>
  <c r="P599" i="13"/>
  <c r="S343" i="13"/>
  <c r="P343" i="13"/>
  <c r="S87" i="13"/>
  <c r="P87" i="13"/>
  <c r="S971" i="13"/>
  <c r="P971" i="13"/>
  <c r="S907" i="13"/>
  <c r="P907" i="13"/>
  <c r="S843" i="13"/>
  <c r="P843" i="13"/>
  <c r="S779" i="13"/>
  <c r="P779" i="13"/>
  <c r="S715" i="13"/>
  <c r="P715" i="13"/>
  <c r="S644" i="13"/>
  <c r="P644" i="13"/>
  <c r="S540" i="13"/>
  <c r="P540" i="13"/>
  <c r="S412" i="13"/>
  <c r="P412" i="13"/>
  <c r="P284" i="13"/>
  <c r="S284" i="13"/>
  <c r="P156" i="13"/>
  <c r="S156" i="13"/>
  <c r="S28" i="13"/>
  <c r="P28" i="13"/>
  <c r="S944" i="13"/>
  <c r="P944" i="13"/>
  <c r="S880" i="13"/>
  <c r="P880" i="13"/>
  <c r="P816" i="13"/>
  <c r="S816" i="13"/>
  <c r="S752" i="13"/>
  <c r="P752" i="13"/>
  <c r="S687" i="13"/>
  <c r="P687" i="13"/>
  <c r="S614" i="13"/>
  <c r="P614" i="13"/>
  <c r="P486" i="13"/>
  <c r="S486" i="13"/>
  <c r="S358" i="13"/>
  <c r="P358" i="13"/>
  <c r="P230" i="13"/>
  <c r="S230" i="13"/>
  <c r="S102" i="13"/>
  <c r="P102" i="13"/>
  <c r="S983" i="13"/>
  <c r="P983" i="13"/>
  <c r="S919" i="13"/>
  <c r="P919" i="13"/>
  <c r="S855" i="13"/>
  <c r="P855" i="13"/>
  <c r="S791" i="13"/>
  <c r="P791" i="13"/>
  <c r="S727" i="13"/>
  <c r="P727" i="13"/>
  <c r="S658" i="13"/>
  <c r="P658" i="13"/>
  <c r="P564" i="13"/>
  <c r="S564" i="13"/>
  <c r="P436" i="13"/>
  <c r="S436" i="13"/>
  <c r="S308" i="13"/>
  <c r="P308" i="13"/>
  <c r="S180" i="13"/>
  <c r="P180" i="13"/>
  <c r="S52" i="13"/>
  <c r="P52" i="13"/>
  <c r="S958" i="13"/>
  <c r="P958" i="13"/>
  <c r="S894" i="13"/>
  <c r="P894" i="13"/>
  <c r="S830" i="13"/>
  <c r="P830" i="13"/>
  <c r="S766" i="13"/>
  <c r="P766" i="13"/>
  <c r="S702" i="13"/>
  <c r="P702" i="13"/>
  <c r="S630" i="13"/>
  <c r="P630" i="13"/>
  <c r="S515" i="13"/>
  <c r="P515" i="13"/>
  <c r="S387" i="13"/>
  <c r="P387" i="13"/>
  <c r="P259" i="13"/>
  <c r="S259" i="13"/>
  <c r="S131" i="13"/>
  <c r="P131" i="13"/>
  <c r="S693" i="13"/>
  <c r="P693" i="13"/>
  <c r="S629" i="13"/>
  <c r="P629" i="13"/>
  <c r="S565" i="13"/>
  <c r="P565" i="13"/>
  <c r="S501" i="13"/>
  <c r="P501" i="13"/>
  <c r="S437" i="13"/>
  <c r="P437" i="13"/>
  <c r="S373" i="13"/>
  <c r="P373" i="13"/>
  <c r="S309" i="13"/>
  <c r="P309" i="13"/>
  <c r="S245" i="13"/>
  <c r="P245" i="13"/>
  <c r="S181" i="13"/>
  <c r="P181" i="13"/>
  <c r="S117" i="13"/>
  <c r="P117" i="13"/>
  <c r="S53" i="13"/>
  <c r="P53" i="13"/>
  <c r="S586" i="13"/>
  <c r="P586" i="13"/>
  <c r="S522" i="13"/>
  <c r="P522" i="13"/>
  <c r="S458" i="13"/>
  <c r="P458" i="13"/>
  <c r="S394" i="13"/>
  <c r="P394" i="13"/>
  <c r="S330" i="13"/>
  <c r="P330" i="13"/>
  <c r="S266" i="13"/>
  <c r="P266" i="13"/>
  <c r="P202" i="13"/>
  <c r="S202" i="13"/>
  <c r="S138" i="13"/>
  <c r="P138" i="13"/>
  <c r="S74" i="13"/>
  <c r="P74" i="13"/>
  <c r="S609" i="13"/>
  <c r="P609" i="13"/>
  <c r="S545" i="13"/>
  <c r="P545" i="13"/>
  <c r="S481" i="13"/>
  <c r="P481" i="13"/>
  <c r="P417" i="13"/>
  <c r="S417" i="13"/>
  <c r="S353" i="13"/>
  <c r="P353" i="13"/>
  <c r="S289" i="13"/>
  <c r="P289" i="13"/>
  <c r="S225" i="13"/>
  <c r="P225" i="13"/>
  <c r="S161" i="13"/>
  <c r="P161" i="13"/>
  <c r="S97" i="13"/>
  <c r="P97" i="13"/>
  <c r="S33" i="13"/>
  <c r="P33" i="13"/>
  <c r="P568" i="13"/>
  <c r="S568" i="13"/>
  <c r="S504" i="13"/>
  <c r="P504" i="13"/>
  <c r="S440" i="13"/>
  <c r="P440" i="13"/>
  <c r="S376" i="13"/>
  <c r="P376" i="13"/>
  <c r="P312" i="13"/>
  <c r="S312" i="13"/>
  <c r="S248" i="13"/>
  <c r="P248" i="13"/>
  <c r="S184" i="13"/>
  <c r="P184" i="13"/>
  <c r="P120" i="13"/>
  <c r="S120" i="13"/>
  <c r="P56" i="13"/>
  <c r="S56" i="13"/>
  <c r="P893" i="13"/>
  <c r="S893" i="13"/>
  <c r="S810" i="13"/>
  <c r="P810" i="13"/>
  <c r="S786" i="13"/>
  <c r="P786" i="13"/>
  <c r="P857" i="13"/>
  <c r="S857" i="13"/>
  <c r="S689" i="13"/>
  <c r="P689" i="13"/>
  <c r="S359" i="13"/>
  <c r="P359" i="13"/>
  <c r="S1008" i="13"/>
  <c r="P1008" i="13"/>
  <c r="P366" i="13"/>
  <c r="S366" i="13"/>
  <c r="S664" i="13"/>
  <c r="P664" i="13"/>
  <c r="S571" i="13"/>
  <c r="P571" i="13"/>
  <c r="S439" i="13"/>
  <c r="P439" i="13"/>
  <c r="S803" i="13"/>
  <c r="P803" i="13"/>
  <c r="S332" i="13"/>
  <c r="P332" i="13"/>
  <c r="S840" i="13"/>
  <c r="P840" i="13"/>
  <c r="S534" i="13"/>
  <c r="P534" i="13"/>
  <c r="S150" i="13"/>
  <c r="P150" i="13"/>
  <c r="S815" i="13"/>
  <c r="P815" i="13"/>
  <c r="P484" i="13"/>
  <c r="S484" i="13"/>
  <c r="S701" i="13"/>
  <c r="P701" i="13"/>
  <c r="S769" i="13"/>
  <c r="P769" i="13"/>
  <c r="S733" i="13"/>
  <c r="P733" i="13"/>
  <c r="S1005" i="13"/>
  <c r="P1005" i="13"/>
  <c r="P866" i="13"/>
  <c r="S866" i="13"/>
  <c r="P721" i="13"/>
  <c r="S721" i="13"/>
  <c r="S415" i="13"/>
  <c r="P415" i="13"/>
  <c r="S590" i="13"/>
  <c r="P590" i="13"/>
  <c r="S780" i="13"/>
  <c r="P780" i="13"/>
  <c r="S714" i="13"/>
  <c r="P714" i="13"/>
  <c r="S642" i="13"/>
  <c r="P642" i="13"/>
  <c r="S923" i="13"/>
  <c r="P923" i="13"/>
  <c r="S663" i="13"/>
  <c r="P663" i="13"/>
  <c r="S188" i="13"/>
  <c r="P188" i="13"/>
  <c r="S896" i="13"/>
  <c r="P896" i="13"/>
  <c r="S632" i="13"/>
  <c r="P632" i="13"/>
  <c r="S134" i="13"/>
  <c r="P134" i="13"/>
  <c r="S807" i="13"/>
  <c r="P807" i="13"/>
  <c r="P596" i="13"/>
  <c r="S596" i="13"/>
  <c r="S84" i="13"/>
  <c r="P84" i="13"/>
  <c r="S782" i="13"/>
  <c r="P782" i="13"/>
  <c r="S547" i="13"/>
  <c r="P547" i="13"/>
  <c r="S35" i="13"/>
  <c r="P35" i="13"/>
  <c r="S453" i="13"/>
  <c r="P453" i="13"/>
  <c r="S197" i="13"/>
  <c r="P197" i="13"/>
  <c r="S538" i="13"/>
  <c r="P538" i="13"/>
  <c r="S282" i="13"/>
  <c r="P282" i="13"/>
  <c r="P26" i="13"/>
  <c r="S26" i="13"/>
  <c r="S369" i="13"/>
  <c r="P369" i="13"/>
  <c r="P113" i="13"/>
  <c r="S113" i="13"/>
  <c r="P456" i="13"/>
  <c r="S456" i="13"/>
  <c r="S200" i="13"/>
  <c r="P200" i="13"/>
  <c r="S255" i="13"/>
  <c r="P255" i="13"/>
  <c r="S705" i="13"/>
  <c r="P705" i="13"/>
  <c r="S665" i="13"/>
  <c r="P665" i="13"/>
  <c r="S813" i="13"/>
  <c r="P813" i="13"/>
  <c r="P616" i="13"/>
  <c r="S616" i="13"/>
  <c r="S231" i="13"/>
  <c r="P231" i="13"/>
  <c r="S351" i="13"/>
  <c r="P351" i="13"/>
  <c r="S558" i="13"/>
  <c r="P558" i="13"/>
  <c r="S892" i="13"/>
  <c r="P892" i="13"/>
  <c r="P698" i="13"/>
  <c r="S698" i="13"/>
  <c r="S624" i="13"/>
  <c r="P624" i="13"/>
  <c r="S915" i="13"/>
  <c r="P915" i="13"/>
  <c r="S654" i="13"/>
  <c r="P654" i="13"/>
  <c r="S172" i="13"/>
  <c r="P172" i="13"/>
  <c r="S824" i="13"/>
  <c r="P824" i="13"/>
  <c r="P374" i="13"/>
  <c r="S374" i="13"/>
  <c r="S863" i="13"/>
  <c r="P863" i="13"/>
  <c r="P580" i="13"/>
  <c r="S580" i="13"/>
  <c r="S68" i="13"/>
  <c r="P68" i="13"/>
  <c r="P902" i="13"/>
  <c r="S902" i="13"/>
  <c r="S639" i="13"/>
  <c r="P639" i="13"/>
  <c r="S275" i="13"/>
  <c r="P275" i="13"/>
  <c r="S637" i="13"/>
  <c r="P637" i="13"/>
  <c r="S381" i="13"/>
  <c r="P381" i="13"/>
  <c r="S189" i="13"/>
  <c r="P189" i="13"/>
  <c r="S530" i="13"/>
  <c r="P530" i="13"/>
  <c r="S338" i="13"/>
  <c r="P338" i="13"/>
  <c r="P146" i="13"/>
  <c r="S146" i="13"/>
  <c r="P553" i="13"/>
  <c r="S553" i="13"/>
  <c r="P489" i="13"/>
  <c r="S489" i="13"/>
  <c r="P297" i="13"/>
  <c r="S297" i="13"/>
  <c r="S233" i="13"/>
  <c r="P233" i="13"/>
  <c r="S169" i="13"/>
  <c r="P169" i="13"/>
  <c r="S105" i="13"/>
  <c r="P105" i="13"/>
  <c r="S41" i="13"/>
  <c r="P41" i="13"/>
  <c r="S576" i="13"/>
  <c r="P576" i="13"/>
  <c r="P512" i="13"/>
  <c r="S512" i="13"/>
  <c r="S448" i="13"/>
  <c r="P448" i="13"/>
  <c r="S384" i="13"/>
  <c r="P384" i="13"/>
  <c r="S320" i="13"/>
  <c r="P320" i="13"/>
  <c r="S192" i="13"/>
  <c r="P192" i="13"/>
  <c r="S495" i="13"/>
  <c r="P495" i="13"/>
  <c r="S961" i="13"/>
  <c r="P961" i="13"/>
  <c r="S692" i="13"/>
  <c r="P692" i="13"/>
  <c r="P917" i="13"/>
  <c r="S917" i="13"/>
  <c r="S941" i="13"/>
  <c r="P941" i="13"/>
  <c r="S491" i="13"/>
  <c r="P491" i="13"/>
  <c r="S882" i="13"/>
  <c r="P882" i="13"/>
  <c r="S948" i="13"/>
  <c r="P948" i="13"/>
  <c r="S691" i="13"/>
  <c r="P691" i="13"/>
  <c r="S494" i="13"/>
  <c r="P494" i="13"/>
  <c r="S860" i="13"/>
  <c r="P860" i="13"/>
  <c r="S732" i="13"/>
  <c r="P732" i="13"/>
  <c r="P574" i="13"/>
  <c r="S574" i="13"/>
  <c r="S318" i="13"/>
  <c r="P318" i="13"/>
  <c r="P62" i="13"/>
  <c r="S62" i="13"/>
  <c r="S662" i="13"/>
  <c r="P662" i="13"/>
  <c r="P443" i="13"/>
  <c r="S443" i="13"/>
  <c r="P187" i="13"/>
  <c r="S187" i="13"/>
  <c r="S729" i="13"/>
  <c r="P729" i="13"/>
  <c r="S567" i="13"/>
  <c r="P567" i="13"/>
  <c r="S311" i="13"/>
  <c r="P311" i="13"/>
  <c r="S55" i="13"/>
  <c r="P55" i="13"/>
  <c r="S963" i="13"/>
  <c r="P963" i="13"/>
  <c r="S899" i="13"/>
  <c r="P899" i="13"/>
  <c r="S835" i="13"/>
  <c r="P835" i="13"/>
  <c r="S771" i="13"/>
  <c r="P771" i="13"/>
  <c r="S707" i="13"/>
  <c r="P707" i="13"/>
  <c r="S635" i="13"/>
  <c r="P635" i="13"/>
  <c r="S524" i="13"/>
  <c r="P524" i="13"/>
  <c r="S396" i="13"/>
  <c r="P396" i="13"/>
  <c r="S268" i="13"/>
  <c r="P268" i="13"/>
  <c r="S140" i="13"/>
  <c r="P140" i="13"/>
  <c r="S1000" i="13"/>
  <c r="P1000" i="13"/>
  <c r="S936" i="13"/>
  <c r="P936" i="13"/>
  <c r="S872" i="13"/>
  <c r="P872" i="13"/>
  <c r="P808" i="13"/>
  <c r="S808" i="13"/>
  <c r="S744" i="13"/>
  <c r="P744" i="13"/>
  <c r="S678" i="13"/>
  <c r="P678" i="13"/>
  <c r="S598" i="13"/>
  <c r="P598" i="13"/>
  <c r="S470" i="13"/>
  <c r="P470" i="13"/>
  <c r="S342" i="13"/>
  <c r="P342" i="13"/>
  <c r="S214" i="13"/>
  <c r="P214" i="13"/>
  <c r="S86" i="13"/>
  <c r="P86" i="13"/>
  <c r="S975" i="13"/>
  <c r="P975" i="13"/>
  <c r="S911" i="13"/>
  <c r="P911" i="13"/>
  <c r="S847" i="13"/>
  <c r="P847" i="13"/>
  <c r="S783" i="13"/>
  <c r="P783" i="13"/>
  <c r="S719" i="13"/>
  <c r="P719" i="13"/>
  <c r="S649" i="13"/>
  <c r="P649" i="13"/>
  <c r="P548" i="13"/>
  <c r="S548" i="13"/>
  <c r="P420" i="13"/>
  <c r="S420" i="13"/>
  <c r="S292" i="13"/>
  <c r="P292" i="13"/>
  <c r="S164" i="13"/>
  <c r="P164" i="13"/>
  <c r="S36" i="13"/>
  <c r="P36" i="13"/>
  <c r="S950" i="13"/>
  <c r="P950" i="13"/>
  <c r="S886" i="13"/>
  <c r="P886" i="13"/>
  <c r="S822" i="13"/>
  <c r="P822" i="13"/>
  <c r="S758" i="13"/>
  <c r="P758" i="13"/>
  <c r="P694" i="13"/>
  <c r="S694" i="13"/>
  <c r="S620" i="13"/>
  <c r="P620" i="13"/>
  <c r="S499" i="13"/>
  <c r="P499" i="13"/>
  <c r="S371" i="13"/>
  <c r="P371" i="13"/>
  <c r="S243" i="13"/>
  <c r="P243" i="13"/>
  <c r="S115" i="13"/>
  <c r="P115" i="13"/>
  <c r="S685" i="13"/>
  <c r="P685" i="13"/>
  <c r="S621" i="13"/>
  <c r="P621" i="13"/>
  <c r="S557" i="13"/>
  <c r="P557" i="13"/>
  <c r="S493" i="13"/>
  <c r="P493" i="13"/>
  <c r="S429" i="13"/>
  <c r="P429" i="13"/>
  <c r="S365" i="13"/>
  <c r="P365" i="13"/>
  <c r="S301" i="13"/>
  <c r="P301" i="13"/>
  <c r="S237" i="13"/>
  <c r="P237" i="13"/>
  <c r="S173" i="13"/>
  <c r="P173" i="13"/>
  <c r="S109" i="13"/>
  <c r="P109" i="13"/>
  <c r="S45" i="13"/>
  <c r="P45" i="13"/>
  <c r="S578" i="13"/>
  <c r="P578" i="13"/>
  <c r="S514" i="13"/>
  <c r="P514" i="13"/>
  <c r="S450" i="13"/>
  <c r="P450" i="13"/>
  <c r="S386" i="13"/>
  <c r="P386" i="13"/>
  <c r="S322" i="13"/>
  <c r="P322" i="13"/>
  <c r="S258" i="13"/>
  <c r="P258" i="13"/>
  <c r="S194" i="13"/>
  <c r="P194" i="13"/>
  <c r="P130" i="13"/>
  <c r="S130" i="13"/>
  <c r="S66" i="13"/>
  <c r="P66" i="13"/>
  <c r="S601" i="13"/>
  <c r="P601" i="13"/>
  <c r="S537" i="13"/>
  <c r="P537" i="13"/>
  <c r="S473" i="13"/>
  <c r="P473" i="13"/>
  <c r="S409" i="13"/>
  <c r="P409" i="13"/>
  <c r="S345" i="13"/>
  <c r="P345" i="13"/>
  <c r="P281" i="13"/>
  <c r="S281" i="13"/>
  <c r="P217" i="13"/>
  <c r="S217" i="13"/>
  <c r="P153" i="13"/>
  <c r="S153" i="13"/>
  <c r="S89" i="13"/>
  <c r="P89" i="13"/>
  <c r="S25" i="13"/>
  <c r="P25" i="13"/>
  <c r="P560" i="13"/>
  <c r="S560" i="13"/>
  <c r="S496" i="13"/>
  <c r="P496" i="13"/>
  <c r="S432" i="13"/>
  <c r="P432" i="13"/>
  <c r="S368" i="13"/>
  <c r="P368" i="13"/>
  <c r="S304" i="13"/>
  <c r="P304" i="13"/>
  <c r="S240" i="13"/>
  <c r="P240" i="13"/>
  <c r="S176" i="13"/>
  <c r="P176" i="13"/>
  <c r="S112" i="13"/>
  <c r="P112" i="13"/>
  <c r="S48" i="13"/>
  <c r="P48" i="13"/>
  <c r="S844" i="13"/>
  <c r="P844" i="13"/>
  <c r="S716" i="13"/>
  <c r="P716" i="13"/>
  <c r="P542" i="13"/>
  <c r="S542" i="13"/>
  <c r="S286" i="13"/>
  <c r="P286" i="13"/>
  <c r="S30" i="13"/>
  <c r="P30" i="13"/>
  <c r="S643" i="13"/>
  <c r="P643" i="13"/>
  <c r="S411" i="13"/>
  <c r="P411" i="13"/>
  <c r="S155" i="13"/>
  <c r="P155" i="13"/>
  <c r="S713" i="13"/>
  <c r="P713" i="13"/>
  <c r="S535" i="13"/>
  <c r="P535" i="13"/>
  <c r="S279" i="13"/>
  <c r="P279" i="13"/>
  <c r="S23" i="13"/>
  <c r="P23" i="13"/>
  <c r="S955" i="13"/>
  <c r="P955" i="13"/>
  <c r="S891" i="13"/>
  <c r="P891" i="13"/>
  <c r="P827" i="13"/>
  <c r="S827" i="13"/>
  <c r="S763" i="13"/>
  <c r="P763" i="13"/>
  <c r="S699" i="13"/>
  <c r="P699" i="13"/>
  <c r="P626" i="13"/>
  <c r="S626" i="13"/>
  <c r="S508" i="13"/>
  <c r="P508" i="13"/>
  <c r="S380" i="13"/>
  <c r="P380" i="13"/>
  <c r="S252" i="13"/>
  <c r="P252" i="13"/>
  <c r="S124" i="13"/>
  <c r="P124" i="13"/>
  <c r="S992" i="13"/>
  <c r="P992" i="13"/>
  <c r="S928" i="13"/>
  <c r="P928" i="13"/>
  <c r="S864" i="13"/>
  <c r="P864" i="13"/>
  <c r="S800" i="13"/>
  <c r="P800" i="13"/>
  <c r="S736" i="13"/>
  <c r="P736" i="13"/>
  <c r="S668" i="13"/>
  <c r="P668" i="13"/>
  <c r="S582" i="13"/>
  <c r="P582" i="13"/>
  <c r="S454" i="13"/>
  <c r="P454" i="13"/>
  <c r="S326" i="13"/>
  <c r="P326" i="13"/>
  <c r="S198" i="13"/>
  <c r="P198" i="13"/>
  <c r="S70" i="13"/>
  <c r="P70" i="13"/>
  <c r="S967" i="13"/>
  <c r="P967" i="13"/>
  <c r="S903" i="13"/>
  <c r="P903" i="13"/>
  <c r="S839" i="13"/>
  <c r="P839" i="13"/>
  <c r="S775" i="13"/>
  <c r="P775" i="13"/>
  <c r="S711" i="13"/>
  <c r="P711" i="13"/>
  <c r="S640" i="13"/>
  <c r="P640" i="13"/>
  <c r="S532" i="13"/>
  <c r="P532" i="13"/>
  <c r="S404" i="13"/>
  <c r="P404" i="13"/>
  <c r="S276" i="13"/>
  <c r="P276" i="13"/>
  <c r="S148" i="13"/>
  <c r="P148" i="13"/>
  <c r="S20" i="13"/>
  <c r="P20" i="13"/>
  <c r="S942" i="13"/>
  <c r="P942" i="13"/>
  <c r="P878" i="13"/>
  <c r="S878" i="13"/>
  <c r="S814" i="13"/>
  <c r="P814" i="13"/>
  <c r="P750" i="13"/>
  <c r="S750" i="13"/>
  <c r="S684" i="13"/>
  <c r="P684" i="13"/>
  <c r="S611" i="13"/>
  <c r="P611" i="13"/>
  <c r="S483" i="13"/>
  <c r="P483" i="13"/>
  <c r="S355" i="13"/>
  <c r="P355" i="13"/>
  <c r="S227" i="13"/>
  <c r="P227" i="13"/>
  <c r="S99" i="13"/>
  <c r="P99" i="13"/>
  <c r="S677" i="13"/>
  <c r="P677" i="13"/>
  <c r="S613" i="13"/>
  <c r="P613" i="13"/>
  <c r="S549" i="13"/>
  <c r="P549" i="13"/>
  <c r="S485" i="13"/>
  <c r="P485" i="13"/>
  <c r="S421" i="13"/>
  <c r="P421" i="13"/>
  <c r="S357" i="13"/>
  <c r="P357" i="13"/>
  <c r="S293" i="13"/>
  <c r="P293" i="13"/>
  <c r="S229" i="13"/>
  <c r="P229" i="13"/>
  <c r="S165" i="13"/>
  <c r="P165" i="13"/>
  <c r="S101" i="13"/>
  <c r="P101" i="13"/>
  <c r="S37" i="13"/>
  <c r="P37" i="13"/>
  <c r="S570" i="13"/>
  <c r="P570" i="13"/>
  <c r="S506" i="13"/>
  <c r="P506" i="13"/>
  <c r="S442" i="13"/>
  <c r="P442" i="13"/>
  <c r="S378" i="13"/>
  <c r="P378" i="13"/>
  <c r="S314" i="13"/>
  <c r="P314" i="13"/>
  <c r="S250" i="13"/>
  <c r="P250" i="13"/>
  <c r="S186" i="13"/>
  <c r="P186" i="13"/>
  <c r="S122" i="13"/>
  <c r="P122" i="13"/>
  <c r="S58" i="13"/>
  <c r="P58" i="13"/>
  <c r="S593" i="13"/>
  <c r="P593" i="13"/>
  <c r="S529" i="13"/>
  <c r="P529" i="13"/>
  <c r="S465" i="13"/>
  <c r="P465" i="13"/>
  <c r="P401" i="13"/>
  <c r="S401" i="13"/>
  <c r="S337" i="13"/>
  <c r="P337" i="13"/>
  <c r="S273" i="13"/>
  <c r="P273" i="13"/>
  <c r="S209" i="13"/>
  <c r="P209" i="13"/>
  <c r="S145" i="13"/>
  <c r="P145" i="13"/>
  <c r="S81" i="13"/>
  <c r="P81" i="13"/>
  <c r="S17" i="13"/>
  <c r="P17" i="13"/>
  <c r="S552" i="13"/>
  <c r="P552" i="13"/>
  <c r="S488" i="13"/>
  <c r="P488" i="13"/>
  <c r="S424" i="13"/>
  <c r="P424" i="13"/>
  <c r="S360" i="13"/>
  <c r="P360" i="13"/>
  <c r="S296" i="13"/>
  <c r="P296" i="13"/>
  <c r="S232" i="13"/>
  <c r="P232" i="13"/>
  <c r="S168" i="13"/>
  <c r="P168" i="13"/>
  <c r="S104" i="13"/>
  <c r="P104" i="13"/>
  <c r="S40" i="13"/>
  <c r="P40" i="13"/>
  <c r="P986" i="13"/>
  <c r="S986" i="13"/>
  <c r="S737" i="13"/>
  <c r="P737" i="13"/>
  <c r="S826" i="13"/>
  <c r="P826" i="13"/>
  <c r="S139" i="13"/>
  <c r="P139" i="13"/>
  <c r="S929" i="13"/>
  <c r="P929" i="13"/>
  <c r="S797" i="13"/>
  <c r="P797" i="13"/>
  <c r="S756" i="13"/>
  <c r="P756" i="13"/>
  <c r="S110" i="13"/>
  <c r="P110" i="13"/>
  <c r="S446" i="13"/>
  <c r="P446" i="13"/>
  <c r="P315" i="13"/>
  <c r="S315" i="13"/>
  <c r="S183" i="13"/>
  <c r="P183" i="13"/>
  <c r="S867" i="13"/>
  <c r="P867" i="13"/>
  <c r="S588" i="13"/>
  <c r="P588" i="13"/>
  <c r="S76" i="13"/>
  <c r="P76" i="13"/>
  <c r="S776" i="13"/>
  <c r="P776" i="13"/>
  <c r="S406" i="13"/>
  <c r="P406" i="13"/>
  <c r="S943" i="13"/>
  <c r="P943" i="13"/>
  <c r="S751" i="13"/>
  <c r="P751" i="13"/>
  <c r="S686" i="13"/>
  <c r="P686" i="13"/>
  <c r="S977" i="13"/>
  <c r="P977" i="13"/>
  <c r="S399" i="13"/>
  <c r="P399" i="13"/>
  <c r="S674" i="13"/>
  <c r="P674" i="13"/>
  <c r="P834" i="13"/>
  <c r="S834" i="13"/>
  <c r="S652" i="13"/>
  <c r="P652" i="13"/>
  <c r="S295" i="13"/>
  <c r="P295" i="13"/>
  <c r="S996" i="13"/>
  <c r="P996" i="13"/>
  <c r="S334" i="13"/>
  <c r="P334" i="13"/>
  <c r="S646" i="13"/>
  <c r="P646" i="13"/>
  <c r="P539" i="13"/>
  <c r="S539" i="13"/>
  <c r="S407" i="13"/>
  <c r="P407" i="13"/>
  <c r="S859" i="13"/>
  <c r="P859" i="13"/>
  <c r="S444" i="13"/>
  <c r="P444" i="13"/>
  <c r="S832" i="13"/>
  <c r="P832" i="13"/>
  <c r="S518" i="13"/>
  <c r="P518" i="13"/>
  <c r="S935" i="13"/>
  <c r="P935" i="13"/>
  <c r="P676" i="13"/>
  <c r="S676" i="13"/>
  <c r="P212" i="13"/>
  <c r="S212" i="13"/>
  <c r="S910" i="13"/>
  <c r="P910" i="13"/>
  <c r="P648" i="13"/>
  <c r="S648" i="13"/>
  <c r="S163" i="13"/>
  <c r="P163" i="13"/>
  <c r="S517" i="13"/>
  <c r="P517" i="13"/>
  <c r="S325" i="13"/>
  <c r="P325" i="13"/>
  <c r="S69" i="13"/>
  <c r="P69" i="13"/>
  <c r="S410" i="13"/>
  <c r="P410" i="13"/>
  <c r="S154" i="13"/>
  <c r="P154" i="13"/>
  <c r="S497" i="13"/>
  <c r="P497" i="13"/>
  <c r="P241" i="13"/>
  <c r="S241" i="13"/>
  <c r="S49" i="13"/>
  <c r="P49" i="13"/>
  <c r="S392" i="13"/>
  <c r="P392" i="13"/>
  <c r="S136" i="13"/>
  <c r="P136" i="13"/>
  <c r="S849" i="13"/>
  <c r="P849" i="13"/>
  <c r="S1002" i="13"/>
  <c r="P1002" i="13"/>
  <c r="S591" i="13"/>
  <c r="P591" i="13"/>
  <c r="S523" i="13"/>
  <c r="P523" i="13"/>
  <c r="S107" i="13"/>
  <c r="P107" i="13"/>
  <c r="P925" i="13"/>
  <c r="S925" i="13"/>
  <c r="S852" i="13"/>
  <c r="P852" i="13"/>
  <c r="S46" i="13"/>
  <c r="P46" i="13"/>
  <c r="S382" i="13"/>
  <c r="P382" i="13"/>
  <c r="S251" i="13"/>
  <c r="P251" i="13"/>
  <c r="S119" i="13"/>
  <c r="P119" i="13"/>
  <c r="S787" i="13"/>
  <c r="P787" i="13"/>
  <c r="S428" i="13"/>
  <c r="P428" i="13"/>
  <c r="P952" i="13"/>
  <c r="S952" i="13"/>
  <c r="S696" i="13"/>
  <c r="P696" i="13"/>
  <c r="S246" i="13"/>
  <c r="P246" i="13"/>
  <c r="S927" i="13"/>
  <c r="P927" i="13"/>
  <c r="P667" i="13"/>
  <c r="S667" i="13"/>
  <c r="P324" i="13"/>
  <c r="S324" i="13"/>
  <c r="S966" i="13"/>
  <c r="P966" i="13"/>
  <c r="S710" i="13"/>
  <c r="P710" i="13"/>
  <c r="S403" i="13"/>
  <c r="P403" i="13"/>
  <c r="S573" i="13"/>
  <c r="P573" i="13"/>
  <c r="S253" i="13"/>
  <c r="P253" i="13"/>
  <c r="S594" i="13"/>
  <c r="P594" i="13"/>
  <c r="P210" i="13"/>
  <c r="S210" i="13"/>
  <c r="S64" i="13"/>
  <c r="P64" i="13"/>
  <c r="S619" i="13"/>
  <c r="P619" i="13"/>
  <c r="S633" i="13"/>
  <c r="P633" i="13"/>
  <c r="P1001" i="13"/>
  <c r="S1001" i="13"/>
  <c r="P937" i="13"/>
  <c r="S937" i="13"/>
  <c r="S817" i="13"/>
  <c r="P817" i="13"/>
  <c r="S519" i="13"/>
  <c r="P519" i="13"/>
  <c r="P957" i="13"/>
  <c r="S957" i="13"/>
  <c r="P997" i="13"/>
  <c r="S997" i="13"/>
  <c r="S770" i="13"/>
  <c r="P770" i="13"/>
  <c r="S973" i="13"/>
  <c r="P973" i="13"/>
  <c r="S1009" i="13"/>
  <c r="P1009" i="13"/>
  <c r="P615" i="13"/>
  <c r="S615" i="13"/>
  <c r="S683" i="13"/>
  <c r="P683" i="13"/>
  <c r="S820" i="13"/>
  <c r="P820" i="13"/>
  <c r="S238" i="13"/>
  <c r="P238" i="13"/>
  <c r="P933" i="13"/>
  <c r="S933" i="13"/>
  <c r="S239" i="13"/>
  <c r="P239" i="13"/>
  <c r="S938" i="13"/>
  <c r="P938" i="13"/>
  <c r="S874" i="13"/>
  <c r="P874" i="13"/>
  <c r="S914" i="13"/>
  <c r="P914" i="13"/>
  <c r="S954" i="13"/>
  <c r="P954" i="13"/>
  <c r="S431" i="13"/>
  <c r="P431" i="13"/>
  <c r="S738" i="13"/>
  <c r="P738" i="13"/>
  <c r="S331" i="13"/>
  <c r="P331" i="13"/>
  <c r="S953" i="13"/>
  <c r="P953" i="13"/>
  <c r="S781" i="13"/>
  <c r="P781" i="13"/>
  <c r="S427" i="13"/>
  <c r="P427" i="13"/>
  <c r="S993" i="13"/>
  <c r="P993" i="13"/>
  <c r="S821" i="13"/>
  <c r="P821" i="13"/>
  <c r="S551" i="13"/>
  <c r="P551" i="13"/>
  <c r="S39" i="13"/>
  <c r="P39" i="13"/>
  <c r="S861" i="13"/>
  <c r="P861" i="13"/>
  <c r="S647" i="13"/>
  <c r="P647" i="13"/>
  <c r="S159" i="13"/>
  <c r="P159" i="13"/>
  <c r="S932" i="13"/>
  <c r="P932" i="13"/>
  <c r="S804" i="13"/>
  <c r="P804" i="13"/>
  <c r="S673" i="13"/>
  <c r="P673" i="13"/>
  <c r="S462" i="13"/>
  <c r="P462" i="13"/>
  <c r="S206" i="13"/>
  <c r="P206" i="13"/>
  <c r="S972" i="13"/>
  <c r="P972" i="13"/>
  <c r="S978" i="13"/>
  <c r="P978" i="13"/>
  <c r="S383" i="13"/>
  <c r="P383" i="13"/>
  <c r="S850" i="13"/>
  <c r="P850" i="13"/>
  <c r="P794" i="13"/>
  <c r="S794" i="13"/>
  <c r="S709" i="13"/>
  <c r="P709" i="13"/>
  <c r="S897" i="13"/>
  <c r="P897" i="13"/>
  <c r="P263" i="13"/>
  <c r="S263" i="13"/>
  <c r="S833" i="13"/>
  <c r="P833" i="13"/>
  <c r="P71" i="13"/>
  <c r="S71" i="13"/>
  <c r="S873" i="13"/>
  <c r="P873" i="13"/>
  <c r="S191" i="13"/>
  <c r="P191" i="13"/>
  <c r="S913" i="13"/>
  <c r="P913" i="13"/>
  <c r="P303" i="13"/>
  <c r="S303" i="13"/>
  <c r="P898" i="13"/>
  <c r="S898" i="13"/>
  <c r="S706" i="13"/>
  <c r="P706" i="13"/>
  <c r="S267" i="13"/>
  <c r="P267" i="13"/>
  <c r="S930" i="13"/>
  <c r="P930" i="13"/>
  <c r="S754" i="13"/>
  <c r="P754" i="13"/>
  <c r="S363" i="13"/>
  <c r="P363" i="13"/>
  <c r="S970" i="13"/>
  <c r="P970" i="13"/>
  <c r="S801" i="13"/>
  <c r="P801" i="13"/>
  <c r="S487" i="13"/>
  <c r="P487" i="13"/>
  <c r="S1007" i="13"/>
  <c r="P1007" i="13"/>
  <c r="S841" i="13"/>
  <c r="P841" i="13"/>
  <c r="S607" i="13"/>
  <c r="P607" i="13"/>
  <c r="S95" i="13"/>
  <c r="P95" i="13"/>
  <c r="S916" i="13"/>
  <c r="P916" i="13"/>
  <c r="S788" i="13"/>
  <c r="P788" i="13"/>
  <c r="S655" i="13"/>
  <c r="P655" i="13"/>
  <c r="P430" i="13"/>
  <c r="S430" i="13"/>
  <c r="S174" i="13"/>
  <c r="P174" i="13"/>
  <c r="S956" i="13"/>
  <c r="P956" i="13"/>
  <c r="S828" i="13"/>
  <c r="P828" i="13"/>
  <c r="S700" i="13"/>
  <c r="P700" i="13"/>
  <c r="S510" i="13"/>
  <c r="P510" i="13"/>
  <c r="P254" i="13"/>
  <c r="S254" i="13"/>
  <c r="S762" i="13"/>
  <c r="P762" i="13"/>
  <c r="S625" i="13"/>
  <c r="P625" i="13"/>
  <c r="P379" i="13"/>
  <c r="S379" i="13"/>
  <c r="S123" i="13"/>
  <c r="P123" i="13"/>
  <c r="S697" i="13"/>
  <c r="P697" i="13"/>
  <c r="S503" i="13"/>
  <c r="P503" i="13"/>
  <c r="S247" i="13"/>
  <c r="P247" i="13"/>
  <c r="T15" i="13"/>
  <c r="S15" i="13"/>
  <c r="R15" i="13"/>
  <c r="P15" i="13"/>
  <c r="S947" i="13"/>
  <c r="P947" i="13"/>
  <c r="P883" i="13"/>
  <c r="S883" i="13"/>
  <c r="S819" i="13"/>
  <c r="P819" i="13"/>
  <c r="S755" i="13"/>
  <c r="P755" i="13"/>
  <c r="P690" i="13"/>
  <c r="S690" i="13"/>
  <c r="P617" i="13"/>
  <c r="S617" i="13"/>
  <c r="S492" i="13"/>
  <c r="P492" i="13"/>
  <c r="P364" i="13"/>
  <c r="S364" i="13"/>
  <c r="S236" i="13"/>
  <c r="P236" i="13"/>
  <c r="S108" i="13"/>
  <c r="P108" i="13"/>
  <c r="S984" i="13"/>
  <c r="P984" i="13"/>
  <c r="P920" i="13"/>
  <c r="S920" i="13"/>
  <c r="S856" i="13"/>
  <c r="P856" i="13"/>
  <c r="S792" i="13"/>
  <c r="P792" i="13"/>
  <c r="S728" i="13"/>
  <c r="P728" i="13"/>
  <c r="S659" i="13"/>
  <c r="P659" i="13"/>
  <c r="S566" i="13"/>
  <c r="P566" i="13"/>
  <c r="S438" i="13"/>
  <c r="P438" i="13"/>
  <c r="S310" i="13"/>
  <c r="P310" i="13"/>
  <c r="S182" i="13"/>
  <c r="P182" i="13"/>
  <c r="S54" i="13"/>
  <c r="P54" i="13"/>
  <c r="S959" i="13"/>
  <c r="P959" i="13"/>
  <c r="S895" i="13"/>
  <c r="P895" i="13"/>
  <c r="S831" i="13"/>
  <c r="P831" i="13"/>
  <c r="S767" i="13"/>
  <c r="P767" i="13"/>
  <c r="S703" i="13"/>
  <c r="P703" i="13"/>
  <c r="S631" i="13"/>
  <c r="P631" i="13"/>
  <c r="S516" i="13"/>
  <c r="P516" i="13"/>
  <c r="S388" i="13"/>
  <c r="P388" i="13"/>
  <c r="S260" i="13"/>
  <c r="P260" i="13"/>
  <c r="S132" i="13"/>
  <c r="P132" i="13"/>
  <c r="S998" i="13"/>
  <c r="P998" i="13"/>
  <c r="S934" i="13"/>
  <c r="P934" i="13"/>
  <c r="S870" i="13"/>
  <c r="P870" i="13"/>
  <c r="S806" i="13"/>
  <c r="P806" i="13"/>
  <c r="S742" i="13"/>
  <c r="P742" i="13"/>
  <c r="S675" i="13"/>
  <c r="P675" i="13"/>
  <c r="S595" i="13"/>
  <c r="P595" i="13"/>
  <c r="S467" i="13"/>
  <c r="P467" i="13"/>
  <c r="S339" i="13"/>
  <c r="P339" i="13"/>
  <c r="S211" i="13"/>
  <c r="P211" i="13"/>
  <c r="S83" i="13"/>
  <c r="P83" i="13"/>
  <c r="S669" i="13"/>
  <c r="P669" i="13"/>
  <c r="S605" i="13"/>
  <c r="P605" i="13"/>
  <c r="S541" i="13"/>
  <c r="P541" i="13"/>
  <c r="S477" i="13"/>
  <c r="P477" i="13"/>
  <c r="S413" i="13"/>
  <c r="P413" i="13"/>
  <c r="S349" i="13"/>
  <c r="P349" i="13"/>
  <c r="S285" i="13"/>
  <c r="P285" i="13"/>
  <c r="S221" i="13"/>
  <c r="P221" i="13"/>
  <c r="S157" i="13"/>
  <c r="P157" i="13"/>
  <c r="S93" i="13"/>
  <c r="P93" i="13"/>
  <c r="S29" i="13"/>
  <c r="P29" i="13"/>
  <c r="S562" i="13"/>
  <c r="P562" i="13"/>
  <c r="P498" i="13"/>
  <c r="S498" i="13"/>
  <c r="S434" i="13"/>
  <c r="P434" i="13"/>
  <c r="P370" i="13"/>
  <c r="S370" i="13"/>
  <c r="S306" i="13"/>
  <c r="P306" i="13"/>
  <c r="P242" i="13"/>
  <c r="S242" i="13"/>
  <c r="S178" i="13"/>
  <c r="P178" i="13"/>
  <c r="S114" i="13"/>
  <c r="P114" i="13"/>
  <c r="S50" i="13"/>
  <c r="P50" i="13"/>
  <c r="S585" i="13"/>
  <c r="P585" i="13"/>
  <c r="S521" i="13"/>
  <c r="P521" i="13"/>
  <c r="S457" i="13"/>
  <c r="P457" i="13"/>
  <c r="S393" i="13"/>
  <c r="P393" i="13"/>
  <c r="S329" i="13"/>
  <c r="P329" i="13"/>
  <c r="S265" i="13"/>
  <c r="P265" i="13"/>
  <c r="P201" i="13"/>
  <c r="S201" i="13"/>
  <c r="P137" i="13"/>
  <c r="S137" i="13"/>
  <c r="P73" i="13"/>
  <c r="S73" i="13"/>
  <c r="S608" i="13"/>
  <c r="P608" i="13"/>
  <c r="S544" i="13"/>
  <c r="P544" i="13"/>
  <c r="S480" i="13"/>
  <c r="P480" i="13"/>
  <c r="P416" i="13"/>
  <c r="S416" i="13"/>
  <c r="P352" i="13"/>
  <c r="S352" i="13"/>
  <c r="S288" i="13"/>
  <c r="P288" i="13"/>
  <c r="P224" i="13"/>
  <c r="S224" i="13"/>
  <c r="S160" i="13"/>
  <c r="P160" i="13"/>
  <c r="P96" i="13"/>
  <c r="S96" i="13"/>
  <c r="S32" i="13"/>
  <c r="P32" i="13"/>
  <c r="S511" i="13"/>
  <c r="P511" i="13"/>
  <c r="S527" i="13"/>
  <c r="P527" i="13"/>
  <c r="S837" i="13"/>
  <c r="P837" i="13"/>
  <c r="S47" i="13"/>
  <c r="P47" i="13"/>
  <c r="S889" i="13"/>
  <c r="P889" i="13"/>
  <c r="S753" i="13"/>
  <c r="P753" i="13"/>
  <c r="S479" i="13"/>
  <c r="P479" i="13"/>
  <c r="S618" i="13"/>
  <c r="P618" i="13"/>
  <c r="S796" i="13"/>
  <c r="P796" i="13"/>
  <c r="S730" i="13"/>
  <c r="P730" i="13"/>
  <c r="S660" i="13"/>
  <c r="P660" i="13"/>
  <c r="S931" i="13"/>
  <c r="P931" i="13"/>
  <c r="S672" i="13"/>
  <c r="P672" i="13"/>
  <c r="S204" i="13"/>
  <c r="P204" i="13"/>
  <c r="S904" i="13"/>
  <c r="P904" i="13"/>
  <c r="S641" i="13"/>
  <c r="P641" i="13"/>
  <c r="S22" i="13"/>
  <c r="P22" i="13"/>
  <c r="S612" i="13"/>
  <c r="P612" i="13"/>
  <c r="S945" i="13"/>
  <c r="P945" i="13"/>
  <c r="P670" i="13"/>
  <c r="S670" i="13"/>
  <c r="P785" i="13"/>
  <c r="S785" i="13"/>
  <c r="S75" i="13"/>
  <c r="P75" i="13"/>
  <c r="S906" i="13"/>
  <c r="P906" i="13"/>
  <c r="P777" i="13"/>
  <c r="S777" i="13"/>
  <c r="S740" i="13"/>
  <c r="P740" i="13"/>
  <c r="S908" i="13"/>
  <c r="P908" i="13"/>
  <c r="S414" i="13"/>
  <c r="P414" i="13"/>
  <c r="S283" i="13"/>
  <c r="P283" i="13"/>
  <c r="S151" i="13"/>
  <c r="P151" i="13"/>
  <c r="S795" i="13"/>
  <c r="P795" i="13"/>
  <c r="S572" i="13"/>
  <c r="P572" i="13"/>
  <c r="S60" i="13"/>
  <c r="P60" i="13"/>
  <c r="S768" i="13"/>
  <c r="P768" i="13"/>
  <c r="S390" i="13"/>
  <c r="P390" i="13"/>
  <c r="S999" i="13"/>
  <c r="P999" i="13"/>
  <c r="S743" i="13"/>
  <c r="P743" i="13"/>
  <c r="S340" i="13"/>
  <c r="P340" i="13"/>
  <c r="S974" i="13"/>
  <c r="P974" i="13"/>
  <c r="S718" i="13"/>
  <c r="P718" i="13"/>
  <c r="S291" i="13"/>
  <c r="P291" i="13"/>
  <c r="S645" i="13"/>
  <c r="P645" i="13"/>
  <c r="S389" i="13"/>
  <c r="P389" i="13"/>
  <c r="S133" i="13"/>
  <c r="P133" i="13"/>
  <c r="S474" i="13"/>
  <c r="P474" i="13"/>
  <c r="S218" i="13"/>
  <c r="P218" i="13"/>
  <c r="S561" i="13"/>
  <c r="P561" i="13"/>
  <c r="S305" i="13"/>
  <c r="P305" i="13"/>
  <c r="P584" i="13"/>
  <c r="S584" i="13"/>
  <c r="S328" i="13"/>
  <c r="P328" i="13"/>
  <c r="S264" i="13"/>
  <c r="P264" i="13"/>
  <c r="S805" i="13"/>
  <c r="P805" i="13"/>
  <c r="S271" i="13"/>
  <c r="P271" i="13"/>
  <c r="S79" i="13"/>
  <c r="P79" i="13"/>
  <c r="P985" i="13"/>
  <c r="S985" i="13"/>
  <c r="S845" i="13"/>
  <c r="P845" i="13"/>
  <c r="S688" i="13"/>
  <c r="P688" i="13"/>
  <c r="S980" i="13"/>
  <c r="P980" i="13"/>
  <c r="S302" i="13"/>
  <c r="P302" i="13"/>
  <c r="S764" i="13"/>
  <c r="P764" i="13"/>
  <c r="S126" i="13"/>
  <c r="P126" i="13"/>
  <c r="S761" i="13"/>
  <c r="P761" i="13"/>
  <c r="S979" i="13"/>
  <c r="P979" i="13"/>
  <c r="S723" i="13"/>
  <c r="P723" i="13"/>
  <c r="S300" i="13"/>
  <c r="P300" i="13"/>
  <c r="S888" i="13"/>
  <c r="P888" i="13"/>
  <c r="S623" i="13"/>
  <c r="P623" i="13"/>
  <c r="S118" i="13"/>
  <c r="P118" i="13"/>
  <c r="S799" i="13"/>
  <c r="P799" i="13"/>
  <c r="S452" i="13"/>
  <c r="P452" i="13"/>
  <c r="P838" i="13"/>
  <c r="S838" i="13"/>
  <c r="S531" i="13"/>
  <c r="P531" i="13"/>
  <c r="S19" i="13"/>
  <c r="P19" i="13"/>
  <c r="S509" i="13"/>
  <c r="P509" i="13"/>
  <c r="S317" i="13"/>
  <c r="P317" i="13"/>
  <c r="S61" i="13"/>
  <c r="P61" i="13"/>
  <c r="S466" i="13"/>
  <c r="P466" i="13"/>
  <c r="S274" i="13"/>
  <c r="P274" i="13"/>
  <c r="S82" i="13"/>
  <c r="P82" i="13"/>
  <c r="S425" i="13"/>
  <c r="P425" i="13"/>
  <c r="P128" i="13"/>
  <c r="S128" i="13"/>
  <c r="S890" i="13"/>
  <c r="P890" i="13"/>
  <c r="S143" i="13"/>
  <c r="P143" i="13"/>
  <c r="S111" i="13"/>
  <c r="P111" i="13"/>
  <c r="P981" i="13"/>
  <c r="S981" i="13"/>
  <c r="S327" i="13"/>
  <c r="P327" i="13"/>
  <c r="S447" i="13"/>
  <c r="P447" i="13"/>
  <c r="S559" i="13"/>
  <c r="P559" i="13"/>
  <c r="S395" i="13"/>
  <c r="P395" i="13"/>
  <c r="S802" i="13"/>
  <c r="P802" i="13"/>
  <c r="S842" i="13"/>
  <c r="P842" i="13"/>
  <c r="S103" i="13"/>
  <c r="P103" i="13"/>
  <c r="S223" i="13"/>
  <c r="P223" i="13"/>
  <c r="S988" i="13"/>
  <c r="P988" i="13"/>
  <c r="S765" i="13"/>
  <c r="P765" i="13"/>
  <c r="P965" i="13"/>
  <c r="S965" i="13"/>
  <c r="S773" i="13"/>
  <c r="P773" i="13"/>
  <c r="S391" i="13"/>
  <c r="P391" i="13"/>
  <c r="S199" i="13"/>
  <c r="P199" i="13"/>
  <c r="S319" i="13"/>
  <c r="P319" i="13"/>
  <c r="S921" i="13"/>
  <c r="P921" i="13"/>
  <c r="P809" i="13"/>
  <c r="S809" i="13"/>
  <c r="S367" i="13"/>
  <c r="P367" i="13"/>
  <c r="S628" i="13"/>
  <c r="P628" i="13"/>
  <c r="P335" i="13"/>
  <c r="S335" i="13"/>
  <c r="S638" i="13"/>
  <c r="P638" i="13"/>
  <c r="S853" i="13"/>
  <c r="P853" i="13"/>
  <c r="S135" i="13"/>
  <c r="P135" i="13"/>
  <c r="S789" i="13"/>
  <c r="P789" i="13"/>
  <c r="S1006" i="13"/>
  <c r="P1006" i="13"/>
  <c r="S829" i="13"/>
  <c r="P829" i="13"/>
  <c r="P63" i="13"/>
  <c r="S63" i="13"/>
  <c r="S869" i="13"/>
  <c r="P869" i="13"/>
  <c r="P175" i="13"/>
  <c r="S175" i="13"/>
  <c r="S877" i="13"/>
  <c r="P877" i="13"/>
  <c r="S671" i="13"/>
  <c r="P671" i="13"/>
  <c r="S203" i="13"/>
  <c r="P203" i="13"/>
  <c r="S909" i="13"/>
  <c r="P909" i="13"/>
  <c r="P722" i="13"/>
  <c r="S722" i="13"/>
  <c r="S299" i="13"/>
  <c r="P299" i="13"/>
  <c r="P949" i="13"/>
  <c r="S949" i="13"/>
  <c r="S778" i="13"/>
  <c r="P778" i="13"/>
  <c r="S423" i="13"/>
  <c r="P423" i="13"/>
  <c r="P989" i="13"/>
  <c r="S989" i="13"/>
  <c r="S818" i="13"/>
  <c r="P818" i="13"/>
  <c r="P543" i="13"/>
  <c r="S543" i="13"/>
  <c r="S31" i="13"/>
  <c r="P31" i="13"/>
  <c r="S900" i="13"/>
  <c r="P900" i="13"/>
  <c r="S772" i="13"/>
  <c r="P772" i="13"/>
  <c r="S636" i="13"/>
  <c r="P636" i="13"/>
  <c r="S398" i="13"/>
  <c r="P398" i="13"/>
  <c r="S142" i="13"/>
  <c r="P142" i="13"/>
  <c r="S940" i="13"/>
  <c r="P940" i="13"/>
  <c r="S812" i="13"/>
  <c r="P812" i="13"/>
  <c r="S682" i="13"/>
  <c r="P682" i="13"/>
  <c r="S478" i="13"/>
  <c r="P478" i="13"/>
  <c r="S222" i="13"/>
  <c r="P222" i="13"/>
  <c r="S746" i="13"/>
  <c r="P746" i="13"/>
  <c r="S603" i="13"/>
  <c r="P603" i="13"/>
  <c r="S347" i="13"/>
  <c r="P347" i="13"/>
  <c r="S91" i="13"/>
  <c r="P91" i="13"/>
  <c r="S679" i="13"/>
  <c r="P679" i="13"/>
  <c r="S471" i="13"/>
  <c r="P471" i="13"/>
  <c r="S215" i="13"/>
  <c r="P215" i="13"/>
  <c r="S1003" i="13"/>
  <c r="P1003" i="13"/>
  <c r="S939" i="13"/>
  <c r="P939" i="13"/>
  <c r="S875" i="13"/>
  <c r="P875" i="13"/>
  <c r="S811" i="13"/>
  <c r="P811" i="13"/>
  <c r="S747" i="13"/>
  <c r="P747" i="13"/>
  <c r="P681" i="13"/>
  <c r="S681" i="13"/>
  <c r="S604" i="13"/>
  <c r="P604" i="13"/>
  <c r="S476" i="13"/>
  <c r="P476" i="13"/>
  <c r="P348" i="13"/>
  <c r="S348" i="13"/>
  <c r="S220" i="13"/>
  <c r="P220" i="13"/>
  <c r="P92" i="13"/>
  <c r="S92" i="13"/>
  <c r="S976" i="13"/>
  <c r="P976" i="13"/>
  <c r="S912" i="13"/>
  <c r="P912" i="13"/>
  <c r="S848" i="13"/>
  <c r="P848" i="13"/>
  <c r="S784" i="13"/>
  <c r="P784" i="13"/>
  <c r="S720" i="13"/>
  <c r="P720" i="13"/>
  <c r="S650" i="13"/>
  <c r="P650" i="13"/>
  <c r="S550" i="13"/>
  <c r="P550" i="13"/>
  <c r="S422" i="13"/>
  <c r="P422" i="13"/>
  <c r="S294" i="13"/>
  <c r="P294" i="13"/>
  <c r="S166" i="13"/>
  <c r="P166" i="13"/>
  <c r="S38" i="13"/>
  <c r="P38" i="13"/>
  <c r="S951" i="13"/>
  <c r="P951" i="13"/>
  <c r="S887" i="13"/>
  <c r="P887" i="13"/>
  <c r="S823" i="13"/>
  <c r="P823" i="13"/>
  <c r="S759" i="13"/>
  <c r="P759" i="13"/>
  <c r="S695" i="13"/>
  <c r="P695" i="13"/>
  <c r="S622" i="13"/>
  <c r="P622" i="13"/>
  <c r="S500" i="13"/>
  <c r="P500" i="13"/>
  <c r="S372" i="13"/>
  <c r="P372" i="13"/>
  <c r="S244" i="13"/>
  <c r="P244" i="13"/>
  <c r="P116" i="13"/>
  <c r="S116" i="13"/>
  <c r="S990" i="13"/>
  <c r="P990" i="13"/>
  <c r="S926" i="13"/>
  <c r="P926" i="13"/>
  <c r="P862" i="13"/>
  <c r="S862" i="13"/>
  <c r="S798" i="13"/>
  <c r="P798" i="13"/>
  <c r="S734" i="13"/>
  <c r="P734" i="13"/>
  <c r="S666" i="13"/>
  <c r="P666" i="13"/>
  <c r="S579" i="13"/>
  <c r="P579" i="13"/>
  <c r="S451" i="13"/>
  <c r="P451" i="13"/>
  <c r="S323" i="13"/>
  <c r="P323" i="13"/>
  <c r="S195" i="13"/>
  <c r="P195" i="13"/>
  <c r="S67" i="13"/>
  <c r="P67" i="13"/>
  <c r="S661" i="13"/>
  <c r="P661" i="13"/>
  <c r="S597" i="13"/>
  <c r="P597" i="13"/>
  <c r="S533" i="13"/>
  <c r="P533" i="13"/>
  <c r="S469" i="13"/>
  <c r="P469" i="13"/>
  <c r="S405" i="13"/>
  <c r="P405" i="13"/>
  <c r="S341" i="13"/>
  <c r="P341" i="13"/>
  <c r="S277" i="13"/>
  <c r="P277" i="13"/>
  <c r="S213" i="13"/>
  <c r="P213" i="13"/>
  <c r="S149" i="13"/>
  <c r="P149" i="13"/>
  <c r="S85" i="13"/>
  <c r="P85" i="13"/>
  <c r="S21" i="13"/>
  <c r="P21" i="13"/>
  <c r="P554" i="13"/>
  <c r="S554" i="13"/>
  <c r="S490" i="13"/>
  <c r="P490" i="13"/>
  <c r="P426" i="13"/>
  <c r="S426" i="13"/>
  <c r="S362" i="13"/>
  <c r="P362" i="13"/>
  <c r="S298" i="13"/>
  <c r="P298" i="13"/>
  <c r="S234" i="13"/>
  <c r="P234" i="13"/>
  <c r="S170" i="13"/>
  <c r="P170" i="13"/>
  <c r="S106" i="13"/>
  <c r="P106" i="13"/>
  <c r="S42" i="13"/>
  <c r="P42" i="13"/>
  <c r="S577" i="13"/>
  <c r="P577" i="13"/>
  <c r="P513" i="13"/>
  <c r="S513" i="13"/>
  <c r="P449" i="13"/>
  <c r="S449" i="13"/>
  <c r="S385" i="13"/>
  <c r="P385" i="13"/>
  <c r="S321" i="13"/>
  <c r="P321" i="13"/>
  <c r="S257" i="13"/>
  <c r="P257" i="13"/>
  <c r="S193" i="13"/>
  <c r="P193" i="13"/>
  <c r="S129" i="13"/>
  <c r="P129" i="13"/>
  <c r="S65" i="13"/>
  <c r="P65" i="13"/>
  <c r="S600" i="13"/>
  <c r="P600" i="13"/>
  <c r="S536" i="13"/>
  <c r="P536" i="13"/>
  <c r="S472" i="13"/>
  <c r="P472" i="13"/>
  <c r="P408" i="13"/>
  <c r="S408" i="13"/>
  <c r="P344" i="13"/>
  <c r="S344" i="13"/>
  <c r="P280" i="13"/>
  <c r="S280" i="13"/>
  <c r="S216" i="13"/>
  <c r="P216" i="13"/>
  <c r="S152" i="13"/>
  <c r="P152" i="13"/>
  <c r="S88" i="13"/>
  <c r="P88" i="13"/>
  <c r="S24" i="13"/>
  <c r="P24" i="13"/>
  <c r="S228" i="13"/>
  <c r="P228" i="13"/>
  <c r="S100" i="13"/>
  <c r="P100" i="13"/>
  <c r="S982" i="13"/>
  <c r="P982" i="13"/>
  <c r="P918" i="13"/>
  <c r="S918" i="13"/>
  <c r="S854" i="13"/>
  <c r="P854" i="13"/>
  <c r="S790" i="13"/>
  <c r="P790" i="13"/>
  <c r="S726" i="13"/>
  <c r="P726" i="13"/>
  <c r="S657" i="13"/>
  <c r="P657" i="13"/>
  <c r="S563" i="13"/>
  <c r="P563" i="13"/>
  <c r="S435" i="13"/>
  <c r="P435" i="13"/>
  <c r="S307" i="13"/>
  <c r="P307" i="13"/>
  <c r="S179" i="13"/>
  <c r="P179" i="13"/>
  <c r="S51" i="13"/>
  <c r="P51" i="13"/>
  <c r="S653" i="13"/>
  <c r="P653" i="13"/>
  <c r="S589" i="13"/>
  <c r="P589" i="13"/>
  <c r="S525" i="13"/>
  <c r="P525" i="13"/>
  <c r="S461" i="13"/>
  <c r="P461" i="13"/>
  <c r="S397" i="13"/>
  <c r="P397" i="13"/>
  <c r="S333" i="13"/>
  <c r="P333" i="13"/>
  <c r="S269" i="13"/>
  <c r="P269" i="13"/>
  <c r="S205" i="13"/>
  <c r="P205" i="13"/>
  <c r="S141" i="13"/>
  <c r="P141" i="13"/>
  <c r="S77" i="13"/>
  <c r="P77" i="13"/>
  <c r="S610" i="13"/>
  <c r="P610" i="13"/>
  <c r="S546" i="13"/>
  <c r="P546" i="13"/>
  <c r="P482" i="13"/>
  <c r="S482" i="13"/>
  <c r="S418" i="13"/>
  <c r="P418" i="13"/>
  <c r="S354" i="13"/>
  <c r="P354" i="13"/>
  <c r="S290" i="13"/>
  <c r="P290" i="13"/>
  <c r="S226" i="13"/>
  <c r="P226" i="13"/>
  <c r="P162" i="13"/>
  <c r="S162" i="13"/>
  <c r="P98" i="13"/>
  <c r="S98" i="13"/>
  <c r="P34" i="13"/>
  <c r="S34" i="13"/>
  <c r="P569" i="13"/>
  <c r="S569" i="13"/>
  <c r="S505" i="13"/>
  <c r="P505" i="13"/>
  <c r="S441" i="13"/>
  <c r="P441" i="13"/>
  <c r="P377" i="13"/>
  <c r="S377" i="13"/>
  <c r="P313" i="13"/>
  <c r="S313" i="13"/>
  <c r="S249" i="13"/>
  <c r="P249" i="13"/>
  <c r="S185" i="13"/>
  <c r="P185" i="13"/>
  <c r="S121" i="13"/>
  <c r="P121" i="13"/>
  <c r="P57" i="13"/>
  <c r="S57" i="13"/>
  <c r="P592" i="13"/>
  <c r="S592" i="13"/>
  <c r="S528" i="13"/>
  <c r="P528" i="13"/>
  <c r="S464" i="13"/>
  <c r="P464" i="13"/>
  <c r="S400" i="13"/>
  <c r="P400" i="13"/>
  <c r="S336" i="13"/>
  <c r="P336" i="13"/>
  <c r="P272" i="13"/>
  <c r="S272" i="13"/>
  <c r="P208" i="13"/>
  <c r="S208" i="13"/>
  <c r="P144" i="13"/>
  <c r="S144" i="13"/>
  <c r="S80" i="13"/>
  <c r="P80" i="13"/>
  <c r="P16" i="13"/>
  <c r="S16" i="13"/>
  <c r="T845" i="13"/>
  <c r="T251" i="13"/>
  <c r="R956" i="13"/>
  <c r="T18" i="13"/>
  <c r="R1002" i="13"/>
  <c r="R439" i="13"/>
  <c r="T823" i="13"/>
  <c r="R304" i="13"/>
  <c r="R793" i="13"/>
  <c r="T71" i="13"/>
  <c r="T466" i="13"/>
  <c r="T804" i="13"/>
  <c r="R896" i="13"/>
  <c r="R75" i="13"/>
  <c r="R428" i="13"/>
  <c r="T914" i="13"/>
  <c r="R914" i="13"/>
  <c r="R429" i="13"/>
  <c r="R804" i="13"/>
  <c r="T428" i="13"/>
  <c r="R520" i="13"/>
  <c r="T146" i="13"/>
  <c r="R214" i="13"/>
  <c r="T429" i="13"/>
  <c r="T75" i="13"/>
  <c r="T713" i="13"/>
  <c r="T520" i="13"/>
  <c r="T486" i="13"/>
  <c r="T356" i="13"/>
  <c r="R946" i="13"/>
  <c r="R73" i="13"/>
  <c r="T896" i="13"/>
  <c r="R153" i="13"/>
  <c r="T156" i="13"/>
  <c r="T214" i="13"/>
  <c r="R407" i="13"/>
  <c r="R486" i="13"/>
  <c r="R713" i="13"/>
  <c r="T407" i="13"/>
  <c r="R156" i="13"/>
  <c r="R587" i="13"/>
  <c r="R140" i="13"/>
  <c r="R361" i="13"/>
  <c r="T140" i="13"/>
  <c r="T361" i="13"/>
  <c r="R146" i="13"/>
  <c r="T946" i="13"/>
  <c r="R466" i="13"/>
  <c r="T153" i="13"/>
  <c r="R356" i="13"/>
  <c r="T587" i="13"/>
  <c r="T624" i="13"/>
  <c r="R707" i="13"/>
  <c r="T642" i="13"/>
  <c r="R143" i="13"/>
  <c r="R514" i="13"/>
  <c r="T830" i="13"/>
  <c r="R367" i="13"/>
  <c r="T62" i="13"/>
  <c r="R501" i="13"/>
  <c r="T778" i="13"/>
  <c r="T850" i="13"/>
  <c r="R818" i="13"/>
  <c r="R391" i="13"/>
  <c r="T984" i="13"/>
  <c r="T388" i="13"/>
  <c r="T798" i="13"/>
  <c r="R438" i="13"/>
  <c r="T157" i="13"/>
  <c r="T815" i="13"/>
  <c r="R152" i="13"/>
  <c r="T21" i="13"/>
  <c r="T317" i="13"/>
  <c r="T691" i="13"/>
  <c r="R623" i="13"/>
  <c r="T40" i="13"/>
  <c r="T502" i="13"/>
  <c r="T862" i="13"/>
  <c r="T270" i="13"/>
  <c r="T467" i="13"/>
  <c r="T681" i="13"/>
  <c r="T851" i="13"/>
  <c r="R315" i="13"/>
  <c r="T672" i="13"/>
  <c r="T874" i="13"/>
  <c r="T292" i="13"/>
  <c r="T522" i="13"/>
  <c r="T891" i="13"/>
  <c r="T731" i="13"/>
  <c r="T89" i="13"/>
  <c r="T695" i="13"/>
  <c r="T843" i="13"/>
  <c r="T72" i="13"/>
  <c r="T262" i="13"/>
  <c r="R978" i="13"/>
  <c r="R99" i="13"/>
  <c r="T582" i="13"/>
  <c r="T30" i="13"/>
  <c r="T529" i="13"/>
  <c r="T578" i="13"/>
  <c r="R42" i="13"/>
  <c r="R26" i="13"/>
  <c r="T888" i="13"/>
  <c r="T159" i="13"/>
  <c r="R523" i="13"/>
  <c r="T585" i="13"/>
  <c r="T443" i="13"/>
  <c r="T649" i="13"/>
  <c r="R680" i="13"/>
  <c r="R938" i="13"/>
  <c r="R668" i="13"/>
  <c r="T394" i="13"/>
  <c r="R419" i="13"/>
  <c r="T546" i="13"/>
  <c r="T130" i="13"/>
  <c r="T328" i="13"/>
  <c r="T160" i="13"/>
  <c r="R462" i="13"/>
  <c r="T768" i="13"/>
  <c r="R74" i="13"/>
  <c r="T412" i="13"/>
  <c r="R571" i="13"/>
  <c r="T176" i="13"/>
  <c r="R799" i="13"/>
  <c r="T125" i="13"/>
  <c r="T55" i="13"/>
  <c r="T289" i="13"/>
  <c r="R1008" i="13"/>
  <c r="R639" i="13"/>
  <c r="T825" i="13"/>
  <c r="T303" i="13"/>
  <c r="T597" i="13"/>
  <c r="R83" i="13"/>
  <c r="R314" i="13"/>
  <c r="T373" i="13"/>
  <c r="T73" i="13"/>
  <c r="R335" i="13"/>
  <c r="T115" i="13"/>
  <c r="R101" i="13"/>
  <c r="T414" i="13"/>
  <c r="T753" i="13"/>
  <c r="T401" i="13"/>
  <c r="R477" i="13"/>
  <c r="R127" i="13"/>
  <c r="R714" i="13"/>
  <c r="R200" i="13"/>
  <c r="R782" i="13"/>
  <c r="T630" i="13"/>
  <c r="T998" i="13"/>
  <c r="T249" i="13"/>
  <c r="T797" i="13"/>
  <c r="R196" i="13"/>
  <c r="R340" i="13"/>
  <c r="T746" i="13"/>
  <c r="T259" i="13"/>
  <c r="R108" i="13"/>
  <c r="R104" i="13"/>
  <c r="T185" i="13"/>
  <c r="T793" i="13"/>
  <c r="T227" i="13"/>
  <c r="T741" i="13"/>
  <c r="T795" i="13"/>
  <c r="T132" i="13"/>
  <c r="T489" i="13"/>
  <c r="R243" i="13"/>
  <c r="R917" i="13"/>
  <c r="R399" i="13"/>
  <c r="T513" i="13"/>
  <c r="T404" i="13"/>
  <c r="T837" i="13"/>
  <c r="T173" i="13"/>
  <c r="T719" i="13"/>
  <c r="T225" i="13"/>
  <c r="R330" i="13"/>
  <c r="T853" i="13"/>
  <c r="T100" i="13"/>
  <c r="R18" i="13"/>
  <c r="T439" i="13"/>
  <c r="R47" i="13"/>
  <c r="T96" i="13"/>
  <c r="T406" i="13"/>
  <c r="T304" i="13"/>
  <c r="R947" i="13"/>
  <c r="T204" i="13"/>
  <c r="T260" i="13"/>
  <c r="R864" i="13"/>
  <c r="T802" i="13"/>
  <c r="R760" i="13"/>
  <c r="R788" i="13"/>
  <c r="T155" i="13"/>
  <c r="R133" i="13"/>
  <c r="T183" i="13"/>
  <c r="T61" i="13"/>
  <c r="T344" i="13"/>
  <c r="T290" i="13"/>
  <c r="T31" i="13"/>
  <c r="T189" i="13"/>
  <c r="T350" i="13"/>
  <c r="T306" i="13"/>
  <c r="R67" i="13"/>
  <c r="T641" i="13"/>
  <c r="T631" i="13"/>
  <c r="T32" i="13"/>
  <c r="R251" i="13"/>
  <c r="R425" i="13"/>
  <c r="R134" i="13"/>
  <c r="T211" i="13"/>
  <c r="R845" i="13"/>
  <c r="R823" i="13"/>
  <c r="T48" i="13"/>
  <c r="T1002" i="13"/>
  <c r="R71" i="13"/>
  <c r="T956" i="13"/>
  <c r="T47" i="13"/>
  <c r="T104" i="13"/>
  <c r="T196" i="13"/>
  <c r="T425" i="13"/>
  <c r="R48" i="13"/>
  <c r="T67" i="13"/>
  <c r="T477" i="13"/>
  <c r="R31" i="13"/>
  <c r="R306" i="13"/>
  <c r="R189" i="13"/>
  <c r="R406" i="13"/>
  <c r="R96" i="13"/>
  <c r="T340" i="13"/>
  <c r="R32" i="13"/>
  <c r="R582" i="13"/>
  <c r="R630" i="13"/>
  <c r="R259" i="13"/>
  <c r="R211" i="13"/>
  <c r="T714" i="13"/>
  <c r="R100" i="13"/>
  <c r="R631" i="13"/>
  <c r="T101" i="13"/>
  <c r="T134" i="13"/>
  <c r="R414" i="13"/>
  <c r="T782" i="13"/>
  <c r="R746" i="13"/>
  <c r="R401" i="13"/>
  <c r="R350" i="13"/>
  <c r="T127" i="13"/>
  <c r="T200" i="13"/>
  <c r="R998" i="13"/>
  <c r="R115" i="13"/>
  <c r="R529" i="13"/>
  <c r="R795" i="13"/>
  <c r="R797" i="13"/>
  <c r="R249" i="13"/>
  <c r="R225" i="13"/>
  <c r="R837" i="13"/>
  <c r="R289" i="13"/>
  <c r="T83" i="13"/>
  <c r="R61" i="13"/>
  <c r="R578" i="13"/>
  <c r="T42" i="13"/>
  <c r="R262" i="13"/>
  <c r="T788" i="13"/>
  <c r="R695" i="13"/>
  <c r="R741" i="13"/>
  <c r="R691" i="13"/>
  <c r="R373" i="13"/>
  <c r="R260" i="13"/>
  <c r="R802" i="13"/>
  <c r="T74" i="13"/>
  <c r="T917" i="13"/>
  <c r="T243" i="13"/>
  <c r="T639" i="13"/>
  <c r="T760" i="13"/>
  <c r="R303" i="13"/>
  <c r="T523" i="13"/>
  <c r="T571" i="13"/>
  <c r="R513" i="13"/>
  <c r="T864" i="13"/>
  <c r="T99" i="13"/>
  <c r="T26" i="13"/>
  <c r="R412" i="13"/>
  <c r="R204" i="13"/>
  <c r="T623" i="13"/>
  <c r="T330" i="13"/>
  <c r="T314" i="13"/>
  <c r="T938" i="13"/>
  <c r="T335" i="13"/>
  <c r="R157" i="13"/>
  <c r="R388" i="13"/>
  <c r="R731" i="13"/>
  <c r="R768" i="13"/>
  <c r="T680" i="13"/>
  <c r="R89" i="13"/>
  <c r="T1008" i="13"/>
  <c r="R874" i="13"/>
  <c r="R344" i="13"/>
  <c r="R467" i="13"/>
  <c r="T978" i="13"/>
  <c r="T108" i="13"/>
  <c r="R546" i="13"/>
  <c r="R843" i="13"/>
  <c r="T315" i="13"/>
  <c r="R159" i="13"/>
  <c r="T707" i="13"/>
  <c r="T668" i="13"/>
  <c r="R815" i="13"/>
  <c r="R40" i="13"/>
  <c r="R672" i="13"/>
  <c r="T501" i="13"/>
  <c r="T152" i="13"/>
  <c r="R270" i="13"/>
  <c r="R851" i="13"/>
  <c r="R522" i="13"/>
  <c r="R850" i="13"/>
  <c r="R502" i="13"/>
  <c r="R862" i="13"/>
  <c r="R72" i="13"/>
  <c r="T391" i="13"/>
  <c r="R891" i="13"/>
  <c r="R853" i="13"/>
  <c r="T133" i="13"/>
  <c r="R681" i="13"/>
  <c r="R649" i="13"/>
  <c r="R292" i="13"/>
  <c r="R160" i="13"/>
  <c r="T799" i="13"/>
  <c r="T818" i="13"/>
  <c r="R825" i="13"/>
  <c r="T514" i="13"/>
  <c r="R753" i="13"/>
  <c r="R585" i="13"/>
  <c r="T462" i="13"/>
  <c r="T438" i="13"/>
  <c r="T419" i="13"/>
  <c r="R173" i="13"/>
  <c r="R21" i="13"/>
  <c r="R984" i="13"/>
  <c r="R489" i="13"/>
  <c r="R830" i="13"/>
  <c r="R62" i="13"/>
  <c r="T367" i="13"/>
  <c r="R125" i="13"/>
  <c r="R130" i="13"/>
  <c r="R888" i="13"/>
  <c r="R597" i="13"/>
  <c r="R30" i="13"/>
  <c r="R328" i="13"/>
  <c r="R642" i="13"/>
  <c r="R404" i="13"/>
  <c r="T143" i="13"/>
  <c r="R55" i="13"/>
  <c r="R443" i="13"/>
  <c r="T399" i="13"/>
  <c r="R798" i="13"/>
  <c r="R719" i="13"/>
  <c r="R290" i="13"/>
  <c r="T947" i="13"/>
  <c r="R394" i="13"/>
  <c r="R317" i="13"/>
  <c r="R155" i="13"/>
  <c r="R227" i="13"/>
  <c r="R778" i="13"/>
  <c r="R624" i="13"/>
  <c r="R132" i="13"/>
  <c r="R176" i="13"/>
  <c r="R183" i="13"/>
  <c r="T806" i="13"/>
  <c r="R806" i="13"/>
  <c r="T540" i="13"/>
  <c r="R540" i="13"/>
  <c r="T915" i="13"/>
  <c r="R915" i="13"/>
  <c r="T129" i="13"/>
  <c r="R129" i="13"/>
  <c r="T661" i="13"/>
  <c r="R661" i="13"/>
  <c r="R527" i="13"/>
  <c r="T527" i="13"/>
  <c r="T620" i="13"/>
  <c r="R620" i="13"/>
  <c r="T137" i="13"/>
  <c r="R137" i="13"/>
  <c r="T673" i="13"/>
  <c r="R673" i="13"/>
  <c r="T506" i="13"/>
  <c r="R506" i="13"/>
  <c r="T488" i="13"/>
  <c r="R488" i="13"/>
  <c r="T796" i="13"/>
  <c r="R796" i="13"/>
  <c r="T605" i="13"/>
  <c r="R605" i="13"/>
  <c r="T265" i="13"/>
  <c r="R265" i="13"/>
  <c r="T479" i="13"/>
  <c r="R479" i="13"/>
  <c r="T164" i="13"/>
  <c r="R164" i="13"/>
  <c r="T957" i="13"/>
  <c r="R957" i="13"/>
  <c r="T579" i="13"/>
  <c r="R579" i="13"/>
  <c r="T890" i="13"/>
  <c r="R890" i="13"/>
  <c r="T679" i="13"/>
  <c r="R679" i="13"/>
  <c r="T643" i="13"/>
  <c r="R643" i="13"/>
  <c r="T403" i="13"/>
  <c r="R403" i="13"/>
  <c r="T903" i="13"/>
  <c r="R903" i="13"/>
  <c r="T34" i="13"/>
  <c r="R34" i="13"/>
  <c r="T64" i="13"/>
  <c r="R64" i="13"/>
  <c r="T216" i="13"/>
  <c r="R216" i="13"/>
  <c r="T889" i="13"/>
  <c r="R889" i="13"/>
  <c r="T222" i="13"/>
  <c r="R222" i="13"/>
  <c r="R255" i="13"/>
  <c r="T255" i="13"/>
  <c r="T245" i="13"/>
  <c r="R245" i="13"/>
  <c r="T912" i="13"/>
  <c r="R912" i="13"/>
  <c r="T60" i="13"/>
  <c r="R60" i="13"/>
  <c r="T234" i="13"/>
  <c r="R234" i="13"/>
  <c r="T20" i="13"/>
  <c r="R20" i="13"/>
  <c r="T258" i="13"/>
  <c r="R258" i="13"/>
  <c r="T386" i="13"/>
  <c r="R386" i="13"/>
  <c r="T447" i="13"/>
  <c r="R447" i="13"/>
  <c r="T282" i="13"/>
  <c r="R282" i="13"/>
  <c r="T269" i="13"/>
  <c r="R269" i="13"/>
  <c r="T930" i="13"/>
  <c r="R930" i="13"/>
  <c r="T813" i="13"/>
  <c r="R813" i="13"/>
  <c r="T24" i="13"/>
  <c r="R24" i="13"/>
  <c r="T791" i="13"/>
  <c r="R791" i="13"/>
  <c r="T581" i="13"/>
  <c r="R581" i="13"/>
  <c r="T966" i="13"/>
  <c r="R966" i="13"/>
  <c r="T698" i="13"/>
  <c r="R698" i="13"/>
  <c r="T118" i="13"/>
  <c r="R118" i="13"/>
  <c r="T617" i="13"/>
  <c r="R617" i="13"/>
  <c r="T485" i="13"/>
  <c r="R485" i="13"/>
  <c r="T551" i="13"/>
  <c r="R551" i="13"/>
  <c r="T708" i="13"/>
  <c r="R708" i="13"/>
  <c r="T36" i="13"/>
  <c r="R36" i="13"/>
  <c r="T233" i="13"/>
  <c r="R233" i="13"/>
  <c r="T482" i="13"/>
  <c r="R482" i="13"/>
  <c r="T148" i="13"/>
  <c r="R148" i="13"/>
  <c r="T58" i="13"/>
  <c r="R58" i="13"/>
  <c r="T77" i="13"/>
  <c r="R77" i="13"/>
  <c r="T792" i="13"/>
  <c r="R792" i="13"/>
  <c r="T541" i="13"/>
  <c r="R541" i="13"/>
  <c r="T487" i="13"/>
  <c r="R487" i="13"/>
  <c r="T536" i="13"/>
  <c r="R536" i="13"/>
  <c r="T451" i="13"/>
  <c r="R451" i="13"/>
  <c r="T805" i="13"/>
  <c r="R805" i="13"/>
  <c r="T817" i="13"/>
  <c r="R817" i="13"/>
  <c r="T547" i="13"/>
  <c r="R547" i="13"/>
  <c r="T372" i="13"/>
  <c r="R372" i="13"/>
  <c r="T273" i="13"/>
  <c r="R273" i="13"/>
  <c r="T203" i="13"/>
  <c r="R203" i="13"/>
  <c r="T955" i="13"/>
  <c r="R955" i="13"/>
  <c r="T824" i="13"/>
  <c r="R824" i="13"/>
  <c r="T775" i="13"/>
  <c r="R775" i="13"/>
  <c r="T721" i="13"/>
  <c r="R721" i="13"/>
  <c r="T844" i="13"/>
  <c r="R844" i="13"/>
  <c r="T819" i="13"/>
  <c r="R819" i="13"/>
  <c r="T589" i="13"/>
  <c r="R589" i="13"/>
  <c r="R463" i="13"/>
  <c r="T463" i="13"/>
  <c r="T384" i="13"/>
  <c r="R384" i="13"/>
  <c r="T357" i="13"/>
  <c r="R357" i="13"/>
  <c r="R963" i="13"/>
  <c r="T963" i="13"/>
  <c r="T958" i="13"/>
  <c r="R958" i="13"/>
  <c r="T904" i="13"/>
  <c r="R904" i="13"/>
  <c r="T1004" i="13"/>
  <c r="R1004" i="13"/>
  <c r="T142" i="13"/>
  <c r="R142" i="13"/>
  <c r="T834" i="13"/>
  <c r="R834" i="13"/>
  <c r="T603" i="13"/>
  <c r="R603" i="13"/>
  <c r="T474" i="13"/>
  <c r="R474" i="13"/>
  <c r="T393" i="13"/>
  <c r="R393" i="13"/>
  <c r="T365" i="13"/>
  <c r="R365" i="13"/>
  <c r="T975" i="13"/>
  <c r="R975" i="13"/>
  <c r="T967" i="13"/>
  <c r="R967" i="13"/>
  <c r="T913" i="13"/>
  <c r="R913" i="13"/>
  <c r="T16" i="13"/>
  <c r="R16" i="13"/>
  <c r="T560" i="13"/>
  <c r="R560" i="13"/>
  <c r="T909" i="13"/>
  <c r="R909" i="13"/>
  <c r="T518" i="13"/>
  <c r="R518" i="13"/>
  <c r="T218" i="13"/>
  <c r="R218" i="13"/>
  <c r="T807" i="13"/>
  <c r="R807" i="13"/>
  <c r="T569" i="13"/>
  <c r="R569" i="13"/>
  <c r="T822" i="13"/>
  <c r="R822" i="13"/>
  <c r="T543" i="13"/>
  <c r="R543" i="13"/>
  <c r="T936" i="13"/>
  <c r="R936" i="13"/>
  <c r="T517" i="13"/>
  <c r="R517" i="13"/>
  <c r="T244" i="13"/>
  <c r="R244" i="13"/>
  <c r="T110" i="13"/>
  <c r="R110" i="13"/>
  <c r="T663" i="13"/>
  <c r="R663" i="13"/>
  <c r="T313" i="13"/>
  <c r="R313" i="13"/>
  <c r="T575" i="13"/>
  <c r="R575" i="13"/>
  <c r="T740" i="13"/>
  <c r="R740" i="13"/>
  <c r="T98" i="13"/>
  <c r="R98" i="13"/>
  <c r="T35" i="13"/>
  <c r="R35" i="13"/>
  <c r="T832" i="13"/>
  <c r="R832" i="13"/>
  <c r="T188" i="13"/>
  <c r="R188" i="13"/>
  <c r="T809" i="13"/>
  <c r="R809" i="13"/>
  <c r="T150" i="13"/>
  <c r="R150" i="13"/>
  <c r="T687" i="13"/>
  <c r="R687" i="13"/>
  <c r="T542" i="13"/>
  <c r="R542" i="13"/>
  <c r="T583" i="13"/>
  <c r="R583" i="13"/>
  <c r="T764" i="13"/>
  <c r="R764" i="13"/>
  <c r="T123" i="13"/>
  <c r="R123" i="13"/>
  <c r="T44" i="13"/>
  <c r="R44" i="13"/>
  <c r="T960" i="13"/>
  <c r="R960" i="13"/>
  <c r="R239" i="13"/>
  <c r="T239" i="13"/>
  <c r="T838" i="13"/>
  <c r="R838" i="13"/>
  <c r="T174" i="13"/>
  <c r="R174" i="13"/>
  <c r="T728" i="13"/>
  <c r="R728" i="13"/>
  <c r="T594" i="13"/>
  <c r="R594" i="13"/>
  <c r="T619" i="13"/>
  <c r="R619" i="13"/>
  <c r="T772" i="13"/>
  <c r="R772" i="13"/>
  <c r="T398" i="13"/>
  <c r="R398" i="13"/>
  <c r="T286" i="13"/>
  <c r="R286" i="13"/>
  <c r="T880" i="13"/>
  <c r="R880" i="13"/>
  <c r="T449" i="13"/>
  <c r="R449" i="13"/>
  <c r="T280" i="13"/>
  <c r="R280" i="13"/>
  <c r="T498" i="13"/>
  <c r="R498" i="13"/>
  <c r="T254" i="13"/>
  <c r="R254" i="13"/>
  <c r="R1010" i="13"/>
  <c r="T1010" i="13"/>
  <c r="T861" i="13"/>
  <c r="R861" i="13"/>
  <c r="T849" i="13"/>
  <c r="R849" i="13"/>
  <c r="T33" i="13"/>
  <c r="R33" i="13"/>
  <c r="T573" i="13"/>
  <c r="R573" i="13"/>
  <c r="T184" i="13"/>
  <c r="R184" i="13"/>
  <c r="T667" i="13"/>
  <c r="R667" i="13"/>
  <c r="R135" i="13"/>
  <c r="T135" i="13"/>
  <c r="T124" i="13"/>
  <c r="R124" i="13"/>
  <c r="T387" i="13"/>
  <c r="R387" i="13"/>
  <c r="T210" i="13"/>
  <c r="R210" i="13"/>
  <c r="T997" i="13"/>
  <c r="R997" i="13"/>
  <c r="T866" i="13"/>
  <c r="R866" i="13"/>
  <c r="T988" i="13"/>
  <c r="R988" i="13"/>
  <c r="T519" i="13"/>
  <c r="R519" i="13"/>
  <c r="T564" i="13"/>
  <c r="R564" i="13"/>
  <c r="T671" i="13"/>
  <c r="R671" i="13"/>
  <c r="T442" i="13"/>
  <c r="R442" i="13"/>
  <c r="T736" i="13"/>
  <c r="R736" i="13"/>
  <c r="T504" i="13"/>
  <c r="R504" i="13"/>
  <c r="T300" i="13"/>
  <c r="R300" i="13"/>
  <c r="T509" i="13"/>
  <c r="R509" i="13"/>
  <c r="T39" i="13"/>
  <c r="R39" i="13"/>
  <c r="T359" i="13"/>
  <c r="R359" i="13"/>
  <c r="T1007" i="13"/>
  <c r="R1007" i="13"/>
  <c r="T354" i="13"/>
  <c r="R354" i="13"/>
  <c r="T390" i="13"/>
  <c r="R390" i="13"/>
  <c r="T385" i="13"/>
  <c r="R385" i="13"/>
  <c r="T91" i="13"/>
  <c r="R91" i="13"/>
  <c r="T221" i="13"/>
  <c r="R221" i="13"/>
  <c r="T276" i="13"/>
  <c r="R276" i="13"/>
  <c r="T38" i="13"/>
  <c r="R38" i="13"/>
  <c r="T654" i="13"/>
  <c r="R654" i="13"/>
  <c r="T452" i="13"/>
  <c r="R452" i="13"/>
  <c r="T346" i="13"/>
  <c r="R346" i="13"/>
  <c r="T274" i="13"/>
  <c r="R274" i="13"/>
  <c r="T261" i="13"/>
  <c r="R261" i="13"/>
  <c r="T920" i="13"/>
  <c r="R920" i="13"/>
  <c r="T848" i="13"/>
  <c r="R848" i="13"/>
  <c r="T794" i="13"/>
  <c r="R794" i="13"/>
  <c r="T908" i="13"/>
  <c r="R908" i="13"/>
  <c r="T944" i="13"/>
  <c r="R944" i="13"/>
  <c r="T699" i="13"/>
  <c r="R699" i="13"/>
  <c r="T554" i="13"/>
  <c r="R554" i="13"/>
  <c r="T465" i="13"/>
  <c r="R465" i="13"/>
  <c r="T423" i="13"/>
  <c r="R423" i="13"/>
  <c r="T942" i="13"/>
  <c r="R942" i="13"/>
  <c r="T416" i="13"/>
  <c r="R416" i="13"/>
  <c r="T977" i="13"/>
  <c r="R977" i="13"/>
  <c r="T107" i="13"/>
  <c r="R107" i="13"/>
  <c r="T206" i="13"/>
  <c r="R206" i="13"/>
  <c r="T962" i="13"/>
  <c r="R962" i="13"/>
  <c r="T715" i="13"/>
  <c r="R715" i="13"/>
  <c r="T565" i="13"/>
  <c r="R565" i="13"/>
  <c r="T475" i="13"/>
  <c r="R475" i="13"/>
  <c r="T433" i="13"/>
  <c r="R433" i="13"/>
  <c r="T953" i="13"/>
  <c r="R953" i="13"/>
  <c r="T424" i="13"/>
  <c r="R424" i="13"/>
  <c r="T986" i="13"/>
  <c r="R986" i="13"/>
  <c r="T900" i="13"/>
  <c r="R900" i="13"/>
  <c r="T456" i="13"/>
  <c r="R456" i="13"/>
  <c r="T751" i="13"/>
  <c r="R751" i="13"/>
  <c r="T375" i="13"/>
  <c r="R375" i="13"/>
  <c r="T971" i="13"/>
  <c r="R971" i="13"/>
  <c r="T640" i="13"/>
  <c r="R640" i="13"/>
  <c r="T339" i="13"/>
  <c r="R339" i="13"/>
  <c r="T712" i="13"/>
  <c r="R712" i="13"/>
  <c r="R905" i="13"/>
  <c r="T905" i="13"/>
  <c r="T745" i="13"/>
  <c r="R745" i="13"/>
  <c r="T374" i="13"/>
  <c r="R374" i="13"/>
  <c r="T145" i="13"/>
  <c r="R145" i="13"/>
  <c r="T22" i="13"/>
  <c r="R22" i="13"/>
  <c r="T893" i="13"/>
  <c r="R893" i="13"/>
  <c r="T19" i="13"/>
  <c r="R19" i="13"/>
  <c r="T729" i="13"/>
  <c r="R729" i="13"/>
  <c r="T868" i="13"/>
  <c r="R868" i="13"/>
  <c r="T651" i="13"/>
  <c r="R651" i="13"/>
  <c r="R111" i="13"/>
  <c r="T111" i="13"/>
  <c r="T240" i="13"/>
  <c r="R240" i="13"/>
  <c r="T777" i="13"/>
  <c r="R777" i="13"/>
  <c r="T445" i="13"/>
  <c r="R445" i="13"/>
  <c r="T268" i="13"/>
  <c r="R268" i="13"/>
  <c r="T911" i="13"/>
  <c r="R911" i="13"/>
  <c r="T801" i="13"/>
  <c r="R801" i="13"/>
  <c r="T757" i="13"/>
  <c r="R757" i="13"/>
  <c r="T892" i="13"/>
  <c r="R892" i="13"/>
  <c r="T763" i="13"/>
  <c r="R763" i="13"/>
  <c r="T122" i="13"/>
  <c r="R122" i="13"/>
  <c r="T295" i="13"/>
  <c r="R295" i="13"/>
  <c r="R859" i="13"/>
  <c r="T859" i="13"/>
  <c r="T556" i="13"/>
  <c r="R556" i="13"/>
  <c r="T296" i="13"/>
  <c r="R296" i="13"/>
  <c r="R991" i="13"/>
  <c r="T991" i="13"/>
  <c r="T816" i="13"/>
  <c r="R816" i="13"/>
  <c r="T784" i="13"/>
  <c r="R784" i="13"/>
  <c r="T916" i="13"/>
  <c r="R916" i="13"/>
  <c r="T215" i="13"/>
  <c r="R215" i="13"/>
  <c r="T131" i="13"/>
  <c r="R131" i="13"/>
  <c r="T919" i="13"/>
  <c r="R919" i="13"/>
  <c r="T670" i="13"/>
  <c r="R670" i="13"/>
  <c r="T471" i="13"/>
  <c r="R471" i="13"/>
  <c r="T901" i="13"/>
  <c r="R901" i="13"/>
  <c r="T400" i="13"/>
  <c r="R400" i="13"/>
  <c r="T329" i="13"/>
  <c r="R329" i="13"/>
  <c r="T989" i="13"/>
  <c r="R989" i="13"/>
  <c r="T995" i="13"/>
  <c r="R995" i="13"/>
  <c r="T267" i="13"/>
  <c r="R267" i="13"/>
  <c r="T981" i="13"/>
  <c r="R981" i="13"/>
  <c r="T326" i="13"/>
  <c r="R326" i="13"/>
  <c r="T66" i="13"/>
  <c r="R66" i="13"/>
  <c r="T609" i="13"/>
  <c r="R609" i="13"/>
  <c r="T722" i="13"/>
  <c r="R722" i="13"/>
  <c r="T572" i="13"/>
  <c r="R572" i="13"/>
  <c r="T364" i="13"/>
  <c r="R364" i="13"/>
  <c r="T341" i="13"/>
  <c r="R341" i="13"/>
  <c r="T408" i="13"/>
  <c r="R408" i="13"/>
  <c r="T996" i="13"/>
  <c r="R996" i="13"/>
  <c r="T847" i="13"/>
  <c r="R847" i="13"/>
  <c r="R235" i="13"/>
  <c r="T235" i="13"/>
  <c r="T871" i="13"/>
  <c r="R871" i="13"/>
  <c r="T323" i="13"/>
  <c r="R323" i="13"/>
  <c r="T683" i="13"/>
  <c r="R683" i="13"/>
  <c r="T783" i="13"/>
  <c r="R783" i="13"/>
  <c r="T929" i="13"/>
  <c r="R929" i="13"/>
  <c r="T56" i="13"/>
  <c r="R56" i="13"/>
  <c r="T231" i="13"/>
  <c r="R231" i="13"/>
  <c r="T570" i="13"/>
  <c r="R570" i="13"/>
  <c r="T925" i="13"/>
  <c r="R925" i="13"/>
  <c r="T106" i="13"/>
  <c r="R106" i="13"/>
  <c r="T574" i="13"/>
  <c r="R574" i="13"/>
  <c r="T141" i="13"/>
  <c r="R141" i="13"/>
  <c r="T531" i="13"/>
  <c r="R531" i="13"/>
  <c r="T421" i="13"/>
  <c r="R421" i="13"/>
  <c r="T921" i="13"/>
  <c r="R921" i="13"/>
  <c r="T814" i="13"/>
  <c r="R814" i="13"/>
  <c r="T480" i="13"/>
  <c r="R480" i="13"/>
  <c r="T826" i="13"/>
  <c r="R826" i="13"/>
  <c r="T628" i="13"/>
  <c r="R628" i="13"/>
  <c r="T593" i="13"/>
  <c r="R593" i="13"/>
  <c r="T437" i="13"/>
  <c r="R437" i="13"/>
  <c r="T752" i="13"/>
  <c r="R752" i="13"/>
  <c r="T444" i="13"/>
  <c r="R444" i="13"/>
  <c r="T86" i="13"/>
  <c r="R86" i="13"/>
  <c r="R927" i="13"/>
  <c r="T927" i="13"/>
  <c r="T120" i="13"/>
  <c r="R120" i="13"/>
  <c r="T591" i="13"/>
  <c r="R591" i="13"/>
  <c r="T918" i="13"/>
  <c r="R918" i="13"/>
  <c r="T332" i="13"/>
  <c r="R332" i="13"/>
  <c r="R983" i="13"/>
  <c r="T983" i="13"/>
  <c r="T600" i="13"/>
  <c r="R600" i="13"/>
  <c r="T622" i="13"/>
  <c r="R622" i="13"/>
  <c r="T294" i="13"/>
  <c r="R294" i="13"/>
  <c r="T931" i="13"/>
  <c r="R931" i="13"/>
  <c r="T232" i="13"/>
  <c r="R232" i="13"/>
  <c r="T755" i="13"/>
  <c r="R755" i="13"/>
  <c r="T507" i="13"/>
  <c r="R507" i="13"/>
  <c r="T990" i="13"/>
  <c r="R990" i="13"/>
  <c r="T588" i="13"/>
  <c r="R588" i="13"/>
  <c r="R263" i="13"/>
  <c r="T263" i="13"/>
  <c r="T882" i="13"/>
  <c r="R882" i="13"/>
  <c r="T665" i="13"/>
  <c r="R665" i="13"/>
  <c r="T748" i="13"/>
  <c r="R748" i="13"/>
  <c r="T272" i="13"/>
  <c r="R272" i="13"/>
  <c r="T898" i="13"/>
  <c r="R898" i="13"/>
  <c r="T689" i="13"/>
  <c r="R689" i="13"/>
  <c r="T621" i="13"/>
  <c r="R621" i="13"/>
  <c r="T596" i="13"/>
  <c r="R596" i="13"/>
  <c r="T349" i="13"/>
  <c r="R349" i="13"/>
  <c r="T441" i="13"/>
  <c r="R441" i="13"/>
  <c r="T836" i="13"/>
  <c r="R836" i="13"/>
  <c r="T653" i="13"/>
  <c r="R653" i="13"/>
  <c r="T841" i="13"/>
  <c r="R841" i="13"/>
  <c r="T230" i="13"/>
  <c r="R230" i="13"/>
  <c r="T697" i="13"/>
  <c r="R697" i="13"/>
  <c r="T88" i="13"/>
  <c r="R88" i="13"/>
  <c r="T525" i="13"/>
  <c r="R525" i="13"/>
  <c r="T85" i="13"/>
  <c r="R85" i="13"/>
  <c r="T863" i="13"/>
  <c r="R863" i="13"/>
  <c r="T548" i="13"/>
  <c r="R548" i="13"/>
  <c r="T112" i="13"/>
  <c r="R112" i="13"/>
  <c r="T550" i="13"/>
  <c r="R550" i="13"/>
  <c r="T95" i="13"/>
  <c r="R95" i="13"/>
  <c r="T906" i="13"/>
  <c r="R906" i="13"/>
  <c r="T558" i="13"/>
  <c r="R558" i="13"/>
  <c r="T964" i="13"/>
  <c r="R964" i="13"/>
  <c r="T168" i="13"/>
  <c r="R168" i="13"/>
  <c r="T103" i="13"/>
  <c r="R103" i="13"/>
  <c r="T369" i="13"/>
  <c r="R369" i="13"/>
  <c r="T974" i="13"/>
  <c r="R974" i="13"/>
  <c r="T857" i="13"/>
  <c r="R857" i="13"/>
  <c r="T682" i="13"/>
  <c r="R682" i="13"/>
  <c r="T910" i="13"/>
  <c r="R910" i="13"/>
  <c r="T470" i="13"/>
  <c r="R470" i="13"/>
  <c r="T545" i="13"/>
  <c r="R545" i="13"/>
  <c r="T281" i="13"/>
  <c r="R281" i="13"/>
  <c r="T897" i="13"/>
  <c r="R897" i="13"/>
  <c r="T858" i="13"/>
  <c r="R858" i="13"/>
  <c r="T776" i="13"/>
  <c r="R776" i="13"/>
  <c r="T41" i="13"/>
  <c r="R41" i="13"/>
  <c r="T309" i="13"/>
  <c r="R309" i="13"/>
  <c r="R271" i="13"/>
  <c r="T271" i="13"/>
  <c r="T256" i="13"/>
  <c r="R256" i="13"/>
  <c r="T586" i="13"/>
  <c r="R586" i="13"/>
  <c r="T985" i="13"/>
  <c r="R985" i="13"/>
  <c r="T161" i="13"/>
  <c r="R161" i="13"/>
  <c r="T512" i="13"/>
  <c r="R512" i="13"/>
  <c r="T236" i="13"/>
  <c r="R236" i="13"/>
  <c r="T774" i="13"/>
  <c r="R774" i="13"/>
  <c r="T812" i="13"/>
  <c r="R812" i="13"/>
  <c r="T734" i="13"/>
  <c r="R734" i="13"/>
  <c r="T510" i="13"/>
  <c r="R510" i="13"/>
  <c r="T246" i="13"/>
  <c r="R246" i="13"/>
  <c r="T179" i="13"/>
  <c r="R179" i="13"/>
  <c r="T787" i="13"/>
  <c r="R787" i="13"/>
  <c r="T747" i="13"/>
  <c r="R747" i="13"/>
  <c r="T694" i="13"/>
  <c r="R694" i="13"/>
  <c r="T820" i="13"/>
  <c r="R820" i="13"/>
  <c r="T895" i="13"/>
  <c r="R895" i="13"/>
  <c r="T610" i="13"/>
  <c r="R610" i="13"/>
  <c r="T253" i="13"/>
  <c r="R253" i="13"/>
  <c r="T618" i="13"/>
  <c r="R618" i="13"/>
  <c r="T318" i="13"/>
  <c r="R318" i="13"/>
  <c r="T158" i="13"/>
  <c r="R158" i="13"/>
  <c r="T732" i="13"/>
  <c r="R732" i="13"/>
  <c r="T875" i="13"/>
  <c r="R875" i="13"/>
  <c r="T516" i="13"/>
  <c r="R516" i="13"/>
  <c r="T195" i="13"/>
  <c r="R195" i="13"/>
  <c r="T659" i="13"/>
  <c r="R659" i="13"/>
  <c r="T396" i="13"/>
  <c r="R396" i="13"/>
  <c r="T87" i="13"/>
  <c r="R87" i="13"/>
  <c r="T163" i="13"/>
  <c r="R163" i="13"/>
  <c r="T491" i="13"/>
  <c r="R491" i="13"/>
  <c r="T730" i="13"/>
  <c r="R730" i="13"/>
  <c r="T599" i="13"/>
  <c r="R599" i="13"/>
  <c r="T481" i="13"/>
  <c r="R481" i="13"/>
  <c r="T742" i="13"/>
  <c r="R742" i="13"/>
  <c r="T352" i="13"/>
  <c r="R352" i="13"/>
  <c r="T192" i="13"/>
  <c r="R192" i="13"/>
  <c r="T321" i="13"/>
  <c r="R321" i="13"/>
  <c r="T169" i="13"/>
  <c r="R169" i="13"/>
  <c r="T842" i="13"/>
  <c r="R842" i="13"/>
  <c r="T737" i="13"/>
  <c r="R737" i="13"/>
  <c r="R739" i="13"/>
  <c r="T739" i="13"/>
  <c r="T710" i="13"/>
  <c r="R710" i="13"/>
  <c r="T907" i="13"/>
  <c r="R907" i="13"/>
  <c r="T769" i="13"/>
  <c r="R769" i="13"/>
  <c r="T370" i="13"/>
  <c r="R370" i="13"/>
  <c r="T208" i="13"/>
  <c r="R208" i="13"/>
  <c r="T376" i="13"/>
  <c r="R376" i="13"/>
  <c r="T177" i="13"/>
  <c r="R177" i="13"/>
  <c r="T870" i="13"/>
  <c r="R870" i="13"/>
  <c r="T762" i="13"/>
  <c r="R762" i="13"/>
  <c r="T749" i="13"/>
  <c r="R749" i="13"/>
  <c r="T197" i="13"/>
  <c r="R197" i="13"/>
  <c r="R735" i="13"/>
  <c r="T735" i="13"/>
  <c r="T307" i="13"/>
  <c r="R307" i="13"/>
  <c r="T57" i="13"/>
  <c r="R57" i="13"/>
  <c r="T533" i="13"/>
  <c r="R533" i="13"/>
  <c r="T637" i="13"/>
  <c r="R637" i="13"/>
  <c r="T561" i="13"/>
  <c r="R561" i="13"/>
  <c r="T355" i="13"/>
  <c r="R355" i="13"/>
  <c r="T333" i="13"/>
  <c r="R333" i="13"/>
  <c r="T17" i="13"/>
  <c r="R17" i="13"/>
  <c r="T657" i="13"/>
  <c r="R657" i="13"/>
  <c r="T288" i="13"/>
  <c r="R288" i="13"/>
  <c r="T181" i="13"/>
  <c r="R181" i="13"/>
  <c r="T172" i="13"/>
  <c r="R172" i="13"/>
  <c r="T725" i="13"/>
  <c r="R725" i="13"/>
  <c r="T492" i="13"/>
  <c r="R492" i="13"/>
  <c r="R937" i="13"/>
  <c r="T937" i="13"/>
  <c r="T430" i="13"/>
  <c r="R430" i="13"/>
  <c r="T338" i="13"/>
  <c r="R338" i="13"/>
  <c r="T1000" i="13"/>
  <c r="R1000" i="13"/>
  <c r="T1005" i="13"/>
  <c r="R1005" i="13"/>
  <c r="T973" i="13"/>
  <c r="R973" i="13"/>
  <c r="T476" i="13"/>
  <c r="R476" i="13"/>
  <c r="T939" i="13"/>
  <c r="R939" i="13"/>
  <c r="T162" i="13"/>
  <c r="R162" i="13"/>
  <c r="T37" i="13"/>
  <c r="R37" i="13"/>
  <c r="T634" i="13"/>
  <c r="R634" i="13"/>
  <c r="T198" i="13"/>
  <c r="R198" i="13"/>
  <c r="T348" i="13"/>
  <c r="R348" i="13"/>
  <c r="T63" i="13"/>
  <c r="R63" i="13"/>
  <c r="T959" i="13"/>
  <c r="R959" i="13"/>
  <c r="T646" i="13"/>
  <c r="R646" i="13"/>
  <c r="T151" i="13"/>
  <c r="R151" i="13"/>
  <c r="T224" i="13"/>
  <c r="R224" i="13"/>
  <c r="T549" i="13"/>
  <c r="R549" i="13"/>
  <c r="T638" i="13"/>
  <c r="R638" i="13"/>
  <c r="T765" i="13"/>
  <c r="R765" i="13"/>
  <c r="T325" i="13"/>
  <c r="R325" i="13"/>
  <c r="T972" i="13"/>
  <c r="R972" i="13"/>
  <c r="T497" i="13"/>
  <c r="R497" i="13"/>
  <c r="T278" i="13"/>
  <c r="R278" i="13"/>
  <c r="T535" i="13"/>
  <c r="R535" i="13"/>
  <c r="T770" i="13"/>
  <c r="R770" i="13"/>
  <c r="T205" i="13"/>
  <c r="R205" i="13"/>
  <c r="T409" i="13"/>
  <c r="R409" i="13"/>
  <c r="T468" i="13"/>
  <c r="R468" i="13"/>
  <c r="T59" i="13"/>
  <c r="R59" i="13"/>
  <c r="T645" i="13"/>
  <c r="R645" i="13"/>
  <c r="T422" i="13"/>
  <c r="R422" i="13"/>
  <c r="T941" i="13"/>
  <c r="R941" i="13"/>
  <c r="T193" i="13"/>
  <c r="R193" i="13"/>
  <c r="R771" i="13"/>
  <c r="T771" i="13"/>
  <c r="T580" i="13"/>
  <c r="R580" i="13"/>
  <c r="T544" i="13"/>
  <c r="R544" i="13"/>
  <c r="T358" i="13"/>
  <c r="R358" i="13"/>
  <c r="T201" i="13"/>
  <c r="R201" i="13"/>
  <c r="T786" i="13"/>
  <c r="R786" i="13"/>
  <c r="T601" i="13"/>
  <c r="R601" i="13"/>
  <c r="T692" i="13"/>
  <c r="R692" i="13"/>
  <c r="T469" i="13"/>
  <c r="R469" i="13"/>
  <c r="T577" i="13"/>
  <c r="R577" i="13"/>
  <c r="T932" i="13"/>
  <c r="R932" i="13"/>
  <c r="T810" i="13"/>
  <c r="R810" i="13"/>
  <c r="T154" i="13"/>
  <c r="R154" i="13"/>
  <c r="T435" i="13"/>
  <c r="R435" i="13"/>
  <c r="T926" i="13"/>
  <c r="R926" i="13"/>
  <c r="T432" i="13"/>
  <c r="R432" i="13"/>
  <c r="T25" i="13"/>
  <c r="R25" i="13"/>
  <c r="T84" i="13"/>
  <c r="R84" i="13"/>
  <c r="T999" i="13"/>
  <c r="R999" i="13"/>
  <c r="T411" i="13"/>
  <c r="R411" i="13"/>
  <c r="T440" i="13"/>
  <c r="R440" i="13"/>
  <c r="T51" i="13"/>
  <c r="R51" i="13"/>
  <c r="T93" i="13"/>
  <c r="R93" i="13"/>
  <c r="T961" i="13"/>
  <c r="R961" i="13"/>
  <c r="T669" i="13"/>
  <c r="R669" i="13"/>
  <c r="T405" i="13"/>
  <c r="R405" i="13"/>
  <c r="T968" i="13"/>
  <c r="R968" i="13"/>
  <c r="T81" i="13"/>
  <c r="R81" i="13"/>
  <c r="T508" i="13"/>
  <c r="R508" i="13"/>
  <c r="T223" i="13"/>
  <c r="R223" i="13"/>
  <c r="T705" i="13"/>
  <c r="R705" i="13"/>
  <c r="T852" i="13"/>
  <c r="R852" i="13"/>
  <c r="T80" i="13"/>
  <c r="R80" i="13"/>
  <c r="T686" i="13"/>
  <c r="R686" i="13"/>
  <c r="T149" i="13"/>
  <c r="R149" i="13"/>
  <c r="T284" i="13"/>
  <c r="R284" i="13"/>
  <c r="T759" i="13"/>
  <c r="R759" i="13"/>
  <c r="T701" i="13"/>
  <c r="R701" i="13"/>
  <c r="T703" i="13"/>
  <c r="R703" i="13"/>
  <c r="T924" i="13"/>
  <c r="R924" i="13"/>
  <c r="T935" i="13"/>
  <c r="R935" i="13"/>
  <c r="T455" i="13"/>
  <c r="R455" i="13"/>
  <c r="T616" i="13"/>
  <c r="R616" i="13"/>
  <c r="T116" i="13"/>
  <c r="R116" i="13"/>
  <c r="R199" i="13"/>
  <c r="T199" i="13"/>
  <c r="T182" i="13"/>
  <c r="R182" i="13"/>
  <c r="T53" i="13"/>
  <c r="R53" i="13"/>
  <c r="T139" i="13"/>
  <c r="R139" i="13"/>
  <c r="T97" i="13"/>
  <c r="R97" i="13"/>
  <c r="T606" i="13"/>
  <c r="R606" i="13"/>
  <c r="T460" i="13"/>
  <c r="R460" i="13"/>
  <c r="T448" i="13"/>
  <c r="R448" i="13"/>
  <c r="T417" i="13"/>
  <c r="R417" i="13"/>
  <c r="T170" i="13"/>
  <c r="R170" i="13"/>
  <c r="T773" i="13"/>
  <c r="R773" i="13"/>
  <c r="T678" i="13"/>
  <c r="R678" i="13"/>
  <c r="T611" i="13"/>
  <c r="R611" i="13"/>
  <c r="T427" i="13"/>
  <c r="R427" i="13"/>
  <c r="T178" i="13"/>
  <c r="R178" i="13"/>
  <c r="T789" i="13"/>
  <c r="R789" i="13"/>
  <c r="T674" i="13"/>
  <c r="R674" i="13"/>
  <c r="T756" i="13"/>
  <c r="R756" i="13"/>
  <c r="T720" i="13"/>
  <c r="R720" i="13"/>
  <c r="T800" i="13"/>
  <c r="R800" i="13"/>
  <c r="T250" i="13"/>
  <c r="R250" i="13"/>
  <c r="T1003" i="13"/>
  <c r="R1003" i="13"/>
  <c r="T302" i="13"/>
  <c r="R302" i="13"/>
  <c r="T534" i="13"/>
  <c r="R534" i="13"/>
  <c r="T298" i="13"/>
  <c r="R298" i="13"/>
  <c r="T568" i="13"/>
  <c r="R568" i="13"/>
  <c r="T379" i="13"/>
  <c r="R379" i="13"/>
  <c r="T175" i="13"/>
  <c r="R175" i="13"/>
  <c r="T117" i="13"/>
  <c r="R117" i="13"/>
  <c r="T590" i="13"/>
  <c r="R590" i="13"/>
  <c r="T584" i="13"/>
  <c r="R584" i="13"/>
  <c r="T459" i="13"/>
  <c r="R459" i="13"/>
  <c r="R207" i="13"/>
  <c r="T207" i="13"/>
  <c r="T128" i="13"/>
  <c r="R128" i="13"/>
  <c r="T633" i="13"/>
  <c r="R633" i="13"/>
  <c r="T602" i="13"/>
  <c r="R602" i="13"/>
  <c r="T324" i="13"/>
  <c r="R324" i="13"/>
  <c r="T557" i="13"/>
  <c r="R557" i="13"/>
  <c r="T92" i="13"/>
  <c r="R92" i="13"/>
  <c r="T194" i="13"/>
  <c r="R194" i="13"/>
  <c r="T980" i="13"/>
  <c r="R980" i="13"/>
  <c r="T436" i="13"/>
  <c r="R436" i="13"/>
  <c r="T316" i="13"/>
  <c r="R316" i="13"/>
  <c r="T187" i="13"/>
  <c r="R187" i="13"/>
  <c r="T484" i="13"/>
  <c r="R484" i="13"/>
  <c r="T426" i="13"/>
  <c r="R426" i="13"/>
  <c r="T266" i="13"/>
  <c r="R266" i="13"/>
  <c r="T869" i="13"/>
  <c r="R869" i="13"/>
  <c r="T538" i="13"/>
  <c r="R538" i="13"/>
  <c r="T652" i="13"/>
  <c r="R652" i="13"/>
  <c r="T336" i="13"/>
  <c r="R336" i="13"/>
  <c r="T887" i="13"/>
  <c r="R887" i="13"/>
  <c r="T685" i="13"/>
  <c r="R685" i="13"/>
  <c r="R899" i="13"/>
  <c r="T899" i="13"/>
  <c r="T727" i="13"/>
  <c r="R727" i="13"/>
  <c r="T413" i="13"/>
  <c r="R413" i="13"/>
  <c r="T378" i="13"/>
  <c r="R378" i="13"/>
  <c r="T226" i="13"/>
  <c r="R226" i="13"/>
  <c r="T1009" i="13"/>
  <c r="R1009" i="13"/>
  <c r="R827" i="13"/>
  <c r="T827" i="13"/>
  <c r="T718" i="13"/>
  <c r="R718" i="13"/>
  <c r="T627" i="13"/>
  <c r="R627" i="13"/>
  <c r="T629" i="13"/>
  <c r="R629" i="13"/>
  <c r="T576" i="13"/>
  <c r="R576" i="13"/>
  <c r="T716" i="13"/>
  <c r="R716" i="13"/>
  <c r="T598" i="13"/>
  <c r="R598" i="13"/>
  <c r="T410" i="13"/>
  <c r="R410" i="13"/>
  <c r="T310" i="13"/>
  <c r="R310" i="13"/>
  <c r="T238" i="13"/>
  <c r="R238" i="13"/>
  <c r="T229" i="13"/>
  <c r="R229" i="13"/>
  <c r="T872" i="13"/>
  <c r="R872" i="13"/>
  <c r="T811" i="13"/>
  <c r="R811" i="13"/>
  <c r="T758" i="13"/>
  <c r="R758" i="13"/>
  <c r="T876" i="13"/>
  <c r="R876" i="13"/>
  <c r="T979" i="13"/>
  <c r="R979" i="13"/>
  <c r="T613" i="13"/>
  <c r="R613" i="13"/>
  <c r="T420" i="13"/>
  <c r="R420" i="13"/>
  <c r="R319" i="13"/>
  <c r="T319" i="13"/>
  <c r="T247" i="13"/>
  <c r="R247" i="13"/>
  <c r="T237" i="13"/>
  <c r="R237" i="13"/>
  <c r="R883" i="13"/>
  <c r="T883" i="13"/>
  <c r="T821" i="13"/>
  <c r="R821" i="13"/>
  <c r="T767" i="13"/>
  <c r="R767" i="13"/>
  <c r="T884" i="13"/>
  <c r="R884" i="13"/>
  <c r="T785" i="13"/>
  <c r="R785" i="13"/>
  <c r="T1001" i="13"/>
  <c r="R1001" i="13"/>
  <c r="T856" i="13"/>
  <c r="R856" i="13"/>
  <c r="T453" i="13"/>
  <c r="R453" i="13"/>
  <c r="T209" i="13"/>
  <c r="R209" i="13"/>
  <c r="T70" i="13"/>
  <c r="R70" i="13"/>
  <c r="T636" i="13"/>
  <c r="R636" i="13"/>
  <c r="T766" i="13"/>
  <c r="R766" i="13"/>
  <c r="T397" i="13"/>
  <c r="R397" i="13"/>
  <c r="T855" i="13"/>
  <c r="R855" i="13"/>
  <c r="T483" i="13"/>
  <c r="R483" i="13"/>
  <c r="T287" i="13"/>
  <c r="R287" i="13"/>
  <c r="T923" i="13"/>
  <c r="R923" i="13"/>
  <c r="T76" i="13"/>
  <c r="R76" i="13"/>
  <c r="T334" i="13"/>
  <c r="R334" i="13"/>
  <c r="T877" i="13"/>
  <c r="R877" i="13"/>
  <c r="T43" i="13"/>
  <c r="R43" i="13"/>
  <c r="T846" i="13"/>
  <c r="R846" i="13"/>
  <c r="T987" i="13"/>
  <c r="R987" i="13"/>
  <c r="T537" i="13"/>
  <c r="R537" i="13"/>
  <c r="T353" i="13"/>
  <c r="R353" i="13"/>
  <c r="T650" i="13"/>
  <c r="R650" i="13"/>
  <c r="T308" i="13"/>
  <c r="R308" i="13"/>
  <c r="T219" i="13"/>
  <c r="R219" i="13"/>
  <c r="T945" i="13"/>
  <c r="R945" i="13"/>
  <c r="T886" i="13"/>
  <c r="R886" i="13"/>
  <c r="T69" i="13"/>
  <c r="R69" i="13"/>
  <c r="T27" i="13"/>
  <c r="R27" i="13"/>
  <c r="T257" i="13"/>
  <c r="R257" i="13"/>
  <c r="T562" i="13"/>
  <c r="R562" i="13"/>
  <c r="T371" i="13"/>
  <c r="R371" i="13"/>
  <c r="T706" i="13"/>
  <c r="R706" i="13"/>
  <c r="R327" i="13"/>
  <c r="T327" i="13"/>
  <c r="T228" i="13"/>
  <c r="R228" i="13"/>
  <c r="T993" i="13"/>
  <c r="R993" i="13"/>
  <c r="T922" i="13"/>
  <c r="R922" i="13"/>
  <c r="T943" i="13"/>
  <c r="R943" i="13"/>
  <c r="T167" i="13"/>
  <c r="R167" i="13"/>
  <c r="T461" i="13"/>
  <c r="R461" i="13"/>
  <c r="T136" i="13"/>
  <c r="R136" i="13"/>
  <c r="T49" i="13"/>
  <c r="R49" i="13"/>
  <c r="T68" i="13"/>
  <c r="R68" i="13"/>
  <c r="T779" i="13"/>
  <c r="R779" i="13"/>
  <c r="T530" i="13"/>
  <c r="R530" i="13"/>
  <c r="T478" i="13"/>
  <c r="R478" i="13"/>
  <c r="T528" i="13"/>
  <c r="R528" i="13"/>
  <c r="T676" i="13"/>
  <c r="R676" i="13"/>
  <c r="T45" i="13"/>
  <c r="R45" i="13"/>
  <c r="T902" i="13"/>
  <c r="R902" i="13"/>
  <c r="T635" i="13"/>
  <c r="R635" i="13"/>
  <c r="T1006" i="13"/>
  <c r="R1006" i="13"/>
  <c r="T754" i="13"/>
  <c r="R754" i="13"/>
  <c r="T126" i="13"/>
  <c r="R126" i="13"/>
  <c r="T632" i="13"/>
  <c r="R632" i="13"/>
  <c r="T495" i="13"/>
  <c r="R495" i="13"/>
  <c r="T567" i="13"/>
  <c r="R567" i="13"/>
  <c r="T724" i="13"/>
  <c r="R724" i="13"/>
  <c r="R803" i="13"/>
  <c r="T803" i="13"/>
  <c r="T494" i="13"/>
  <c r="R494" i="13"/>
  <c r="T50" i="13"/>
  <c r="R50" i="13"/>
  <c r="T511" i="13"/>
  <c r="R511" i="13"/>
  <c r="T553" i="13"/>
  <c r="R553" i="13"/>
  <c r="T615" i="13"/>
  <c r="R615" i="13"/>
  <c r="T283" i="13"/>
  <c r="R283" i="13"/>
  <c r="T790" i="13"/>
  <c r="R790" i="13"/>
  <c r="T614" i="13"/>
  <c r="R614" i="13"/>
  <c r="R79" i="13"/>
  <c r="T79" i="13"/>
  <c r="T472" i="13"/>
  <c r="R472" i="13"/>
  <c r="T291" i="13"/>
  <c r="R291" i="13"/>
  <c r="T446" i="13"/>
  <c r="R446" i="13"/>
  <c r="T29" i="13"/>
  <c r="R29" i="13"/>
  <c r="T213" i="13"/>
  <c r="R213" i="13"/>
  <c r="T934" i="13"/>
  <c r="R934" i="13"/>
  <c r="T102" i="13"/>
  <c r="R102" i="13"/>
  <c r="T347" i="13"/>
  <c r="R347" i="13"/>
  <c r="T867" i="13"/>
  <c r="R867" i="13"/>
  <c r="T555" i="13"/>
  <c r="R555" i="13"/>
  <c r="T212" i="13"/>
  <c r="R212" i="13"/>
  <c r="T566" i="13"/>
  <c r="R566" i="13"/>
  <c r="T949" i="13"/>
  <c r="R949" i="13"/>
  <c r="T264" i="13"/>
  <c r="R264" i="13"/>
  <c r="T119" i="13"/>
  <c r="R119" i="13"/>
  <c r="T382" i="13"/>
  <c r="R382" i="13"/>
  <c r="T532" i="13"/>
  <c r="R532" i="13"/>
  <c r="T277" i="13"/>
  <c r="R277" i="13"/>
  <c r="T368" i="13"/>
  <c r="R368" i="13"/>
  <c r="T252" i="13"/>
  <c r="R252" i="13"/>
  <c r="T82" i="13"/>
  <c r="R82" i="13"/>
  <c r="T166" i="13"/>
  <c r="R166" i="13"/>
  <c r="T878" i="13"/>
  <c r="R878" i="13"/>
  <c r="T505" i="13"/>
  <c r="R505" i="13"/>
  <c r="T389" i="13"/>
  <c r="R389" i="13"/>
  <c r="T994" i="13"/>
  <c r="R994" i="13"/>
  <c r="T342" i="13"/>
  <c r="R342" i="13"/>
  <c r="T933" i="13"/>
  <c r="R933" i="13"/>
  <c r="T662" i="13"/>
  <c r="R662" i="13"/>
  <c r="T592" i="13"/>
  <c r="R592" i="13"/>
  <c r="T684" i="13"/>
  <c r="R684" i="13"/>
  <c r="T351" i="13"/>
  <c r="R351" i="13"/>
  <c r="T951" i="13"/>
  <c r="R951" i="13"/>
  <c r="T677" i="13"/>
  <c r="R677" i="13"/>
  <c r="T552" i="13"/>
  <c r="R552" i="13"/>
  <c r="T700" i="13"/>
  <c r="R700" i="13"/>
  <c r="T839" i="13"/>
  <c r="R839" i="13"/>
  <c r="T992" i="13"/>
  <c r="R992" i="13"/>
  <c r="T360" i="13"/>
  <c r="R360" i="13"/>
  <c r="T496" i="13"/>
  <c r="R496" i="13"/>
  <c r="T434" i="13"/>
  <c r="R434" i="13"/>
  <c r="T696" i="13"/>
  <c r="R696" i="13"/>
  <c r="T450" i="13"/>
  <c r="R450" i="13"/>
  <c r="T415" i="13"/>
  <c r="R415" i="13"/>
  <c r="T362" i="13"/>
  <c r="R362" i="13"/>
  <c r="T750" i="13"/>
  <c r="R750" i="13"/>
  <c r="T625" i="13"/>
  <c r="R625" i="13"/>
  <c r="T381" i="13"/>
  <c r="R381" i="13"/>
  <c r="T499" i="13"/>
  <c r="R499" i="13"/>
  <c r="T380" i="13"/>
  <c r="R380" i="13"/>
  <c r="T23" i="13"/>
  <c r="R23" i="13"/>
  <c r="T431" i="13"/>
  <c r="R431" i="13"/>
  <c r="T464" i="13"/>
  <c r="R464" i="13"/>
  <c r="T377" i="13"/>
  <c r="R377" i="13"/>
  <c r="T114" i="13"/>
  <c r="R114" i="13"/>
  <c r="T144" i="13"/>
  <c r="R144" i="13"/>
  <c r="T854" i="13"/>
  <c r="R854" i="13"/>
  <c r="T693" i="13"/>
  <c r="R693" i="13"/>
  <c r="T418" i="13"/>
  <c r="R418" i="13"/>
  <c r="T297" i="13"/>
  <c r="R297" i="13"/>
  <c r="T121" i="13"/>
  <c r="R121" i="13"/>
  <c r="T521" i="13"/>
  <c r="R521" i="13"/>
  <c r="T454" i="13"/>
  <c r="R454" i="13"/>
  <c r="T94" i="13"/>
  <c r="R94" i="13"/>
  <c r="T490" i="13"/>
  <c r="R490" i="13"/>
  <c r="T109" i="13"/>
  <c r="R109" i="13"/>
  <c r="T761" i="13"/>
  <c r="R761" i="13"/>
  <c r="T52" i="13"/>
  <c r="R52" i="13"/>
  <c r="T305" i="13"/>
  <c r="R305" i="13"/>
  <c r="T717" i="13"/>
  <c r="R717" i="13"/>
  <c r="T607" i="13"/>
  <c r="R607" i="13"/>
  <c r="T559" i="13"/>
  <c r="R559" i="13"/>
  <c r="T500" i="13"/>
  <c r="R500" i="13"/>
  <c r="R171" i="13"/>
  <c r="T171" i="13"/>
  <c r="T738" i="13"/>
  <c r="R738" i="13"/>
  <c r="T345" i="13"/>
  <c r="R345" i="13"/>
  <c r="R969" i="13"/>
  <c r="T969" i="13"/>
  <c r="T595" i="13"/>
  <c r="R595" i="13"/>
  <c r="T458" i="13"/>
  <c r="R458" i="13"/>
  <c r="R299" i="13"/>
  <c r="T299" i="13"/>
  <c r="T202" i="13"/>
  <c r="R202" i="13"/>
  <c r="T954" i="13"/>
  <c r="R954" i="13"/>
  <c r="T829" i="13"/>
  <c r="R829" i="13"/>
  <c r="T726" i="13"/>
  <c r="R726" i="13"/>
  <c r="T702" i="13"/>
  <c r="R702" i="13"/>
  <c r="T648" i="13"/>
  <c r="R648" i="13"/>
  <c r="T780" i="13"/>
  <c r="R780" i="13"/>
  <c r="T709" i="13"/>
  <c r="R709" i="13"/>
  <c r="T493" i="13"/>
  <c r="R493" i="13"/>
  <c r="R383" i="13"/>
  <c r="T383" i="13"/>
  <c r="T311" i="13"/>
  <c r="R311" i="13"/>
  <c r="T293" i="13"/>
  <c r="R293" i="13"/>
  <c r="T970" i="13"/>
  <c r="R970" i="13"/>
  <c r="T885" i="13"/>
  <c r="R885" i="13"/>
  <c r="T831" i="13"/>
  <c r="R831" i="13"/>
  <c r="T940" i="13"/>
  <c r="R940" i="13"/>
  <c r="T78" i="13"/>
  <c r="R78" i="13"/>
  <c r="T723" i="13"/>
  <c r="R723" i="13"/>
  <c r="T503" i="13"/>
  <c r="R503" i="13"/>
  <c r="T392" i="13"/>
  <c r="R392" i="13"/>
  <c r="T320" i="13"/>
  <c r="R320" i="13"/>
  <c r="T301" i="13"/>
  <c r="R301" i="13"/>
  <c r="T982" i="13"/>
  <c r="R982" i="13"/>
  <c r="T894" i="13"/>
  <c r="R894" i="13"/>
  <c r="T840" i="13"/>
  <c r="R840" i="13"/>
  <c r="T948" i="13"/>
  <c r="R948" i="13"/>
  <c r="T666" i="13"/>
  <c r="R666" i="13"/>
  <c r="T952" i="13"/>
  <c r="R952" i="13"/>
  <c r="T690" i="13"/>
  <c r="R690" i="13"/>
  <c r="T337" i="13"/>
  <c r="R337" i="13"/>
  <c r="T105" i="13"/>
  <c r="R105" i="13"/>
  <c r="T873" i="13"/>
  <c r="R873" i="13"/>
  <c r="T950" i="13"/>
  <c r="R950" i="13"/>
  <c r="R647" i="13"/>
  <c r="T647" i="13"/>
  <c r="T285" i="13"/>
  <c r="R285" i="13"/>
  <c r="T688" i="13"/>
  <c r="R688" i="13"/>
  <c r="R363" i="13"/>
  <c r="T363" i="13"/>
  <c r="T190" i="13"/>
  <c r="R190" i="13"/>
  <c r="T331" i="13"/>
  <c r="R331" i="13"/>
  <c r="R833" i="13"/>
  <c r="T833" i="13"/>
  <c r="R191" i="13"/>
  <c r="T191" i="13"/>
  <c r="T604" i="13"/>
  <c r="R604" i="13"/>
  <c r="T524" i="13"/>
  <c r="R524" i="13"/>
  <c r="T322" i="13"/>
  <c r="R322" i="13"/>
  <c r="T275" i="13"/>
  <c r="R275" i="13"/>
  <c r="T781" i="13"/>
  <c r="R781" i="13"/>
  <c r="T539" i="13"/>
  <c r="R539" i="13"/>
  <c r="T46" i="13"/>
  <c r="R46" i="13"/>
  <c r="T473" i="13"/>
  <c r="R473" i="13"/>
  <c r="T366" i="13"/>
  <c r="R366" i="13"/>
  <c r="T928" i="13"/>
  <c r="R928" i="13"/>
  <c r="T612" i="13"/>
  <c r="R612" i="13"/>
  <c r="T626" i="13"/>
  <c r="R626" i="13"/>
  <c r="T395" i="13"/>
  <c r="R395" i="13"/>
  <c r="T312" i="13"/>
  <c r="R312" i="13"/>
  <c r="T808" i="13"/>
  <c r="R808" i="13"/>
  <c r="T563" i="13"/>
  <c r="R563" i="13"/>
  <c r="T54" i="13"/>
  <c r="R54" i="13"/>
  <c r="T515" i="13"/>
  <c r="R515" i="13"/>
  <c r="T402" i="13"/>
  <c r="R402" i="13"/>
  <c r="T965" i="13"/>
  <c r="R965" i="13"/>
  <c r="T644" i="13"/>
  <c r="R644" i="13"/>
  <c r="T343" i="13"/>
  <c r="R343" i="13"/>
  <c r="T879" i="13"/>
  <c r="R879" i="13"/>
  <c r="T658" i="13"/>
  <c r="R658" i="13"/>
  <c r="T279" i="13"/>
  <c r="R279" i="13"/>
  <c r="T138" i="13"/>
  <c r="R138" i="13"/>
  <c r="T248" i="13"/>
  <c r="R248" i="13"/>
  <c r="T113" i="13"/>
  <c r="R113" i="13"/>
  <c r="T744" i="13"/>
  <c r="R744" i="13"/>
  <c r="T664" i="13"/>
  <c r="R664" i="13"/>
  <c r="T675" i="13"/>
  <c r="R675" i="13"/>
  <c r="T828" i="13"/>
  <c r="R828" i="13"/>
  <c r="T457" i="13"/>
  <c r="R457" i="13"/>
  <c r="T90" i="13"/>
  <c r="R90" i="13"/>
  <c r="T147" i="13"/>
  <c r="R147" i="13"/>
  <c r="T608" i="13"/>
  <c r="R608" i="13"/>
  <c r="T220" i="13"/>
  <c r="R220" i="13"/>
  <c r="T241" i="13"/>
  <c r="R241" i="13"/>
  <c r="T881" i="13"/>
  <c r="R881" i="13"/>
  <c r="T733" i="13"/>
  <c r="R733" i="13"/>
  <c r="T711" i="13"/>
  <c r="R711" i="13"/>
  <c r="T860" i="13"/>
  <c r="R860" i="13"/>
  <c r="T976" i="13"/>
  <c r="R976" i="13"/>
  <c r="T186" i="13"/>
  <c r="R186" i="13"/>
  <c r="T65" i="13"/>
  <c r="R65" i="13"/>
  <c r="T835" i="13"/>
  <c r="R835" i="13"/>
  <c r="T217" i="13"/>
  <c r="R217" i="13"/>
  <c r="T660" i="13"/>
  <c r="R660" i="13"/>
  <c r="T704" i="13"/>
  <c r="R704" i="13"/>
  <c r="T180" i="13"/>
  <c r="R180" i="13"/>
  <c r="T242" i="13"/>
  <c r="R242" i="13"/>
  <c r="T655" i="13"/>
  <c r="R655" i="13"/>
  <c r="T656" i="13"/>
  <c r="R656" i="13"/>
  <c r="T743" i="13"/>
  <c r="R743" i="13"/>
  <c r="T865" i="13"/>
  <c r="R865" i="13"/>
  <c r="T28" i="13"/>
  <c r="R28" i="13"/>
  <c r="T165" i="13"/>
  <c r="R165" i="13"/>
  <c r="T526" i="13"/>
  <c r="R526" i="13"/>
</calcChain>
</file>

<file path=xl/sharedStrings.xml><?xml version="1.0" encoding="utf-8"?>
<sst xmlns="http://schemas.openxmlformats.org/spreadsheetml/2006/main" count="174529" uniqueCount="15164">
  <si>
    <t>EMERGENCIA</t>
  </si>
  <si>
    <t>AMBULATORIO</t>
  </si>
  <si>
    <t>Total general</t>
  </si>
  <si>
    <t>Rango</t>
  </si>
  <si>
    <t>Estrato</t>
  </si>
  <si>
    <t>Minimo Fijo</t>
  </si>
  <si>
    <t>Secuencia Aleatoria</t>
  </si>
  <si>
    <t>N°</t>
  </si>
  <si>
    <t>Selección Aleatoria</t>
  </si>
  <si>
    <t>% Glosa</t>
  </si>
  <si>
    <t xml:space="preserve">TABLA RESUMEN DE TRAMITES Y CANTIDADES DE EXPEDIENTES </t>
  </si>
  <si>
    <t>Parámetros de Configuración para Cálculo de Tamaño Muestral</t>
  </si>
  <si>
    <t>Proporción</t>
  </si>
  <si>
    <t>equivale al % de glosas</t>
  </si>
  <si>
    <t>Nivel de Confianza</t>
  </si>
  <si>
    <t>Valor Z, según nivel de Confianza</t>
  </si>
  <si>
    <t>Error de Diseño</t>
  </si>
  <si>
    <t>Secuencia</t>
  </si>
  <si>
    <t>Identificación</t>
  </si>
  <si>
    <t>Máximo</t>
  </si>
  <si>
    <t>Mínimo</t>
  </si>
  <si>
    <t>Tamaño de Muestra</t>
  </si>
  <si>
    <t>RESULTADOS ESTADISTICOS TRAMITES PARA AUDITAR</t>
  </si>
  <si>
    <t>Monto</t>
  </si>
  <si>
    <t>Número de archivos</t>
  </si>
  <si>
    <t>PRESTADOR</t>
  </si>
  <si>
    <t>AÑO_ATENCION</t>
  </si>
  <si>
    <t>MES_ATENCION</t>
  </si>
  <si>
    <t>DEPENDENCIA</t>
  </si>
  <si>
    <t>TRAMITE</t>
  </si>
  <si>
    <t>CEDULA_PACIENTE</t>
  </si>
  <si>
    <t>NOMBRE_PACIENTE</t>
  </si>
  <si>
    <t>DIAGNOSTICO</t>
  </si>
  <si>
    <t>NOMBRE_DIAGNOSTICO</t>
  </si>
  <si>
    <t>TIPO_ATENCION</t>
  </si>
  <si>
    <t>VALOR_SOLICITADO</t>
  </si>
  <si>
    <t>VALOR_APROBADO</t>
  </si>
  <si>
    <t>N93</t>
  </si>
  <si>
    <t>OTRAS HEMORRAGIAS UTERINAS O VAGINALES ANORMALES</t>
  </si>
  <si>
    <t>R10</t>
  </si>
  <si>
    <t>DOLOR ABDOMINAL Y PELVICO</t>
  </si>
  <si>
    <t>O141</t>
  </si>
  <si>
    <t>PREECLAMPSIA SEVERA</t>
  </si>
  <si>
    <t>O60</t>
  </si>
  <si>
    <t>PARTO PREMATURO</t>
  </si>
  <si>
    <t>O470</t>
  </si>
  <si>
    <t>FALSO TRABAJO DE PARTO ANTES DE LAS 37 SEMANAS COMPLETAS DE GESTACION</t>
  </si>
  <si>
    <t>O200</t>
  </si>
  <si>
    <t>AMENAZA DE ABORTO</t>
  </si>
  <si>
    <t>O41</t>
  </si>
  <si>
    <t>OTROS TRASTORNOS DEL LIQUIDO AMNIOTICO Y DE LAS MEMBRANAS</t>
  </si>
  <si>
    <t>O150</t>
  </si>
  <si>
    <t>ECLAMPSIA EN EL EMBARAZO</t>
  </si>
  <si>
    <t>O441</t>
  </si>
  <si>
    <t>PLACENTA PREVIA CON HEMORRAGIA</t>
  </si>
  <si>
    <t>I059</t>
  </si>
  <si>
    <t>ENFERMEDAD VALVULAR MITRAL, NO ESPECIFICADA</t>
  </si>
  <si>
    <t>JBG - HOSPITAL LUIS VERNAZA</t>
  </si>
  <si>
    <t>CARDIOLOGIA (CE)</t>
  </si>
  <si>
    <t>I83</t>
  </si>
  <si>
    <t>VENAS VARICOSAS DE LOS MIEMBROS INFERIORES</t>
  </si>
  <si>
    <t>N40</t>
  </si>
  <si>
    <t>HIPERPLASIA DE LA PROSTATA</t>
  </si>
  <si>
    <t>R231</t>
  </si>
  <si>
    <t>PALIDEZ</t>
  </si>
  <si>
    <t>M17</t>
  </si>
  <si>
    <t>GONARTROSIS (ARTROSIS DE LA RODILLA)</t>
  </si>
  <si>
    <t>I10</t>
  </si>
  <si>
    <t>HIPERTENSION ESENCIAL (PRIMARIA)</t>
  </si>
  <si>
    <t>Z000</t>
  </si>
  <si>
    <t>EXAMEN MEDICO GENERAL</t>
  </si>
  <si>
    <t>H905</t>
  </si>
  <si>
    <t>HIPOACUSIA NEUROSENSORIAL, SIN OTRA ESPECIFICACION</t>
  </si>
  <si>
    <t>R05</t>
  </si>
  <si>
    <t>TOS</t>
  </si>
  <si>
    <t>H401</t>
  </si>
  <si>
    <t>GLAUCOMA PRIMARIO DE ANGULO ABIERTO</t>
  </si>
  <si>
    <t>E11</t>
  </si>
  <si>
    <t>DIABETES MELLITUS NO INSULINODEPENDIENTE</t>
  </si>
  <si>
    <t>H110</t>
  </si>
  <si>
    <t>PTERIGION</t>
  </si>
  <si>
    <t>R224</t>
  </si>
  <si>
    <t>TUMEFACCION, MASA O PROMINENCIA LOCALIZADA EN EL MIEMBRO INFERIOR</t>
  </si>
  <si>
    <t>K29</t>
  </si>
  <si>
    <t>GASTRITIS Y DUODENITIS</t>
  </si>
  <si>
    <t>M10</t>
  </si>
  <si>
    <t>GOTA</t>
  </si>
  <si>
    <t>CIRUGIA VASCULAR (CE)</t>
  </si>
  <si>
    <t>M792</t>
  </si>
  <si>
    <t>NEURALGIA Y NEURITIS, NO ESPECIFICADAS</t>
  </si>
  <si>
    <t>H25</t>
  </si>
  <si>
    <t>CATARATA SENIL</t>
  </si>
  <si>
    <t>H903</t>
  </si>
  <si>
    <t>HIPOACUSIA NEUROSENSORIAL, BILATERAL</t>
  </si>
  <si>
    <t>E03</t>
  </si>
  <si>
    <t>OTROS HIPOTIROIDISMOS</t>
  </si>
  <si>
    <t>J03</t>
  </si>
  <si>
    <t>AMIGDALITIS AGUDA</t>
  </si>
  <si>
    <t>M255</t>
  </si>
  <si>
    <t>DOLOR EN ARTICULACION</t>
  </si>
  <si>
    <t>M41</t>
  </si>
  <si>
    <t>ESCOLIOSIS</t>
  </si>
  <si>
    <t>E14</t>
  </si>
  <si>
    <t>DIABETES MELLITUS, NO ESPECIFICADA</t>
  </si>
  <si>
    <t>J30</t>
  </si>
  <si>
    <t>RINITIS ALERGICA Y VASOMOTORA</t>
  </si>
  <si>
    <t>E780</t>
  </si>
  <si>
    <t>HIPERCOLESTEROLEMIA PURA</t>
  </si>
  <si>
    <t>A09</t>
  </si>
  <si>
    <t>DIARREA Y GASTROENTERITIS DE PRESUNTO ORIGEN INFECCIOSO</t>
  </si>
  <si>
    <t>B351</t>
  </si>
  <si>
    <t>TIÑA DE LAS UÑAS</t>
  </si>
  <si>
    <t>H251</t>
  </si>
  <si>
    <t>CATARATA SENIL NUCLEAR</t>
  </si>
  <si>
    <t>M518</t>
  </si>
  <si>
    <t>OTROS TRASTORNOS ESPECIFICADOS DISCOS INTERVERTEBRALES</t>
  </si>
  <si>
    <t>B829</t>
  </si>
  <si>
    <t>PARASITOSIS INTESTINAL, SIN OTRA ESPECIFICACION</t>
  </si>
  <si>
    <t>M15</t>
  </si>
  <si>
    <t>POLIARTROSIS</t>
  </si>
  <si>
    <t>G250</t>
  </si>
  <si>
    <t>TEMBLOR ESENCIAL</t>
  </si>
  <si>
    <t>K59</t>
  </si>
  <si>
    <t>OTROS TRASTORNOS FUNCIONALES DEL INTESTINO</t>
  </si>
  <si>
    <t>E782</t>
  </si>
  <si>
    <t>HIPERLIPIDEMIA MIXTA</t>
  </si>
  <si>
    <t>M23</t>
  </si>
  <si>
    <t>TRASTORNO INTERNO DE LA RODILLA</t>
  </si>
  <si>
    <t>E788</t>
  </si>
  <si>
    <t>OTROS TRASTORNOS DEL METABOLISMO DE LAS LIPOPROTEINAS</t>
  </si>
  <si>
    <t>H612</t>
  </si>
  <si>
    <t>CERUMEN IMPACTADO</t>
  </si>
  <si>
    <t>K30</t>
  </si>
  <si>
    <t>DISPEPSIA</t>
  </si>
  <si>
    <t>M199</t>
  </si>
  <si>
    <t>ARTROSIS, NO ESPECIFICADA</t>
  </si>
  <si>
    <t>M665</t>
  </si>
  <si>
    <t>RUPTURA ESPONTANEA DE TENDON NO ESPECIFICADO</t>
  </si>
  <si>
    <t>M810</t>
  </si>
  <si>
    <t>OSTEOPOROSIS POSTMENOPAUSICA, SIN FRACTURA PATOLOGICA</t>
  </si>
  <si>
    <t>E116</t>
  </si>
  <si>
    <t>DIABETES MELLITUS NO INSULINODEPENDIENTE, CON OTRAS COMPLICACION ESPECIFICADAS</t>
  </si>
  <si>
    <t>R002</t>
  </si>
  <si>
    <t>PALPITACIONES</t>
  </si>
  <si>
    <t>E888</t>
  </si>
  <si>
    <t>OTROS TRASTORNOS ESPECIFICADOS DEL METABOLISMO</t>
  </si>
  <si>
    <t>M54</t>
  </si>
  <si>
    <t>DORSALGIA</t>
  </si>
  <si>
    <t>S335</t>
  </si>
  <si>
    <t>ESGUINCES Y TORCEDURAS DE LA COLUMNA LUMBAR</t>
  </si>
  <si>
    <t>B82</t>
  </si>
  <si>
    <t>PARASITOSIS INTESTINALES, SIN OTRA ESPECIFICACION</t>
  </si>
  <si>
    <t>E78</t>
  </si>
  <si>
    <t>TRASTORNOS DEL METABOLISMO DE LAS LIPOPROTEINAS Y OTRAS LIPIDEMIAS</t>
  </si>
  <si>
    <t>J410</t>
  </si>
  <si>
    <t>BRONQUITIS CRONICA SIMPLE</t>
  </si>
  <si>
    <t>M765</t>
  </si>
  <si>
    <t>TENDINITIS ROTULIANA</t>
  </si>
  <si>
    <t>M773</t>
  </si>
  <si>
    <t>ESPOLON CALCANEO</t>
  </si>
  <si>
    <t>B02</t>
  </si>
  <si>
    <t>HERPES ZOSTER</t>
  </si>
  <si>
    <t>J343</t>
  </si>
  <si>
    <t>HIPERTROFIA DE LOS CORNETES NASALES</t>
  </si>
  <si>
    <t>E66</t>
  </si>
  <si>
    <t>OBESIDAD</t>
  </si>
  <si>
    <t>R42</t>
  </si>
  <si>
    <t>MAREO Y DESVANECIMIENTO</t>
  </si>
  <si>
    <t>R529</t>
  </si>
  <si>
    <t>DOLOR, NO ESPECIFICADO</t>
  </si>
  <si>
    <t>H104</t>
  </si>
  <si>
    <t>CONJUNTIVITIS CRONICA</t>
  </si>
  <si>
    <t>Z10</t>
  </si>
  <si>
    <t>CONTROL GENERAL DE SALUD DE RUTINA DE SUBPOBLACIONES DEFINIDAS</t>
  </si>
  <si>
    <t>A06</t>
  </si>
  <si>
    <t>AMEBIASIS</t>
  </si>
  <si>
    <t>E10</t>
  </si>
  <si>
    <t>DIABETES MELLITUS INSULINODEPENDIENTE</t>
  </si>
  <si>
    <t>M05</t>
  </si>
  <si>
    <t>ARTRITIS REUMATOIDE SEROPOSITIVA</t>
  </si>
  <si>
    <t>I99</t>
  </si>
  <si>
    <t>OTROS TRASTORNOS Y LOS NO ESPECIFICADOS DEL SISTEMA CIRCULATORIO</t>
  </si>
  <si>
    <t>K296</t>
  </si>
  <si>
    <t>OTRAS GASTRITIS</t>
  </si>
  <si>
    <t>M542</t>
  </si>
  <si>
    <t>CERVICALGIA</t>
  </si>
  <si>
    <t>Z713</t>
  </si>
  <si>
    <t>CONSULTA PARA INSTRUCCION Y VIGILANCIA DE LA DIETA</t>
  </si>
  <si>
    <t>K590</t>
  </si>
  <si>
    <t>CONSTIPACION</t>
  </si>
  <si>
    <t>K297</t>
  </si>
  <si>
    <t>GASTRITIS, NO ESPECIFICADA</t>
  </si>
  <si>
    <t>M545</t>
  </si>
  <si>
    <t>LUMBAGO NO ESPECIFICADO</t>
  </si>
  <si>
    <t>H40</t>
  </si>
  <si>
    <t>GLAUCOMA</t>
  </si>
  <si>
    <t>M818</t>
  </si>
  <si>
    <t>OTRAS OSTEOPOROSIS, SIN FRACTURA PATOLOGICA</t>
  </si>
  <si>
    <t>I11</t>
  </si>
  <si>
    <t>ENFERMEDAD CARDIACA HIPERTENSIVA</t>
  </si>
  <si>
    <t>M170</t>
  </si>
  <si>
    <t>GONARTROSIS PRIMARIA, BILATERAL</t>
  </si>
  <si>
    <t>H404</t>
  </si>
  <si>
    <t>GLAUCOMA SECUNDARIO A INFLAMACION OCULAR</t>
  </si>
  <si>
    <t>J310</t>
  </si>
  <si>
    <t>RINITIS CRONICA</t>
  </si>
  <si>
    <t>E039</t>
  </si>
  <si>
    <t>HIPOTIROIDISMO, NO ESPECIFICADO</t>
  </si>
  <si>
    <t>N22</t>
  </si>
  <si>
    <t>CALCULO DE LAS VIAS URINARIAS EN ENFERMEDADES CLASIFICADAS EN OTRA PARTE</t>
  </si>
  <si>
    <t>F412</t>
  </si>
  <si>
    <t>TRASTORNO MIXTO DE ANSIEDAD Y DEPRESION</t>
  </si>
  <si>
    <t>D50</t>
  </si>
  <si>
    <t>ANEMIAS POR DEFICIENCIA DE HIERRO</t>
  </si>
  <si>
    <t>I25</t>
  </si>
  <si>
    <t>ENFERMEDAD ISQUEMICA CRONICA DEL CORAZON</t>
  </si>
  <si>
    <t>D539</t>
  </si>
  <si>
    <t>ANEMIA NUTRICIONAL, NO ESPECIFICADA</t>
  </si>
  <si>
    <t>K80</t>
  </si>
  <si>
    <t>COLELITIASIS</t>
  </si>
  <si>
    <t>H527</t>
  </si>
  <si>
    <t>TRASTORNO DE LA REFRACCION, NO ESPECIFICADO</t>
  </si>
  <si>
    <t>M130</t>
  </si>
  <si>
    <t>POLIARTRITIS, NO ESPECIFICADA</t>
  </si>
  <si>
    <t>K295</t>
  </si>
  <si>
    <t>GASTRITIS CRONICA, NO ESPECIFICADA</t>
  </si>
  <si>
    <t>J31</t>
  </si>
  <si>
    <t>RINITIS, RINOFARINGITIS Y FARINGITIS CRONICAS</t>
  </si>
  <si>
    <t>H543</t>
  </si>
  <si>
    <t>DISMINUCION INDETERMINADA DE LA AGUDEZA VISUAL EN AMBOS OJOS</t>
  </si>
  <si>
    <t>M774</t>
  </si>
  <si>
    <t>METATARSALGIA</t>
  </si>
  <si>
    <t>I872</t>
  </si>
  <si>
    <t>INSUFICIENCIA VENOSA (CRONICA) (PERIFERICA)</t>
  </si>
  <si>
    <t>Q501</t>
  </si>
  <si>
    <t>QUISTE EN DESARROLLO DEL OVARIO</t>
  </si>
  <si>
    <t>IMAGENOLOGIA</t>
  </si>
  <si>
    <t>E119</t>
  </si>
  <si>
    <t>DIABETES MELLITUS NO INSULINODEPENDIENTE, SIN MENCION DE COMPLICACION</t>
  </si>
  <si>
    <t>F00</t>
  </si>
  <si>
    <t>DEMENCIA EN LA ENFERMEDAD DE ALZHEIMER (G30.-+)</t>
  </si>
  <si>
    <t>M751</t>
  </si>
  <si>
    <t>SINDROME DEL MANGUITO ROTATORIO</t>
  </si>
  <si>
    <t>A630</t>
  </si>
  <si>
    <t>VERRUGAS (VENEREAS) ANOGENITALES</t>
  </si>
  <si>
    <t>I831</t>
  </si>
  <si>
    <t>VENAS VARICOSAS DE LOS MIEMBROS INFERIORES CON INFLAMACION</t>
  </si>
  <si>
    <t>E02</t>
  </si>
  <si>
    <t>HIPOTIROIDISMO SUBCLINICO POR DEFICIENCIA DE YODO</t>
  </si>
  <si>
    <t>I832</t>
  </si>
  <si>
    <t>VENAS VARICOSAS DE LOS MIEMBROS INFERIORES CON ULCERA E INFLAMACION</t>
  </si>
  <si>
    <t>E107</t>
  </si>
  <si>
    <t>DIABETES MELLITUS INSULINODEPENDIENTE, CON COMPLICACIONES MULTIPLES</t>
  </si>
  <si>
    <t>R739</t>
  </si>
  <si>
    <t>HIPERGLICEMIA, NO ESPECIFICADA</t>
  </si>
  <si>
    <t>G632</t>
  </si>
  <si>
    <t>POLINEUROPATIA DIABETICA (E10-E14+ CON CUARTO CARACTER COMUN .4)</t>
  </si>
  <si>
    <t>J02</t>
  </si>
  <si>
    <t>FARINGITIS AGUDA</t>
  </si>
  <si>
    <t>R31</t>
  </si>
  <si>
    <t>HEMATURIA, NO ESPECIFICADA</t>
  </si>
  <si>
    <t>LABORATORIO CLINICO</t>
  </si>
  <si>
    <t>N649</t>
  </si>
  <si>
    <t>TRASTORNO DE LA MAMA, NO ESPECIFICADO</t>
  </si>
  <si>
    <t>H53</t>
  </si>
  <si>
    <t>ALTERACIONES DE LA VISION</t>
  </si>
  <si>
    <t>D649</t>
  </si>
  <si>
    <t>ANEMIA DE TIPO NO ESPECIFICADO</t>
  </si>
  <si>
    <t>G530</t>
  </si>
  <si>
    <t>NEURALGIA POSTHERPES ZOSTER (B02.2+)</t>
  </si>
  <si>
    <t>K400</t>
  </si>
  <si>
    <t>HERNIA INGUINAL BILATERAL CON OBSTRUCCION, SIN GANGRENA</t>
  </si>
  <si>
    <t>E756</t>
  </si>
  <si>
    <t>TRASTORNO DEL ALMACENAMIENTO DE LIPIDOS, NO ESPECIFICADO</t>
  </si>
  <si>
    <t>N30</t>
  </si>
  <si>
    <t>CISTITIS</t>
  </si>
  <si>
    <t>R12</t>
  </si>
  <si>
    <t>ACIDEZ</t>
  </si>
  <si>
    <t>I71</t>
  </si>
  <si>
    <t>ANEURISMA Y DISECCION AORTICOS</t>
  </si>
  <si>
    <t>J303</t>
  </si>
  <si>
    <t>OTRAS RINITIS ALERGICAS</t>
  </si>
  <si>
    <t>E04</t>
  </si>
  <si>
    <t>OTROS BOCIOS NO TOXICOS</t>
  </si>
  <si>
    <t>D291</t>
  </si>
  <si>
    <t>TUMOR BENIGNO DE LA PROSTATA</t>
  </si>
  <si>
    <t>H360</t>
  </si>
  <si>
    <t>RETINOPATIA DIABETICA (E10-E14+ CON CUARTO CARACTER COMUN .3)</t>
  </si>
  <si>
    <t>K521</t>
  </si>
  <si>
    <t>COLITIS Y GASTROENTERITIS TOXICAS</t>
  </si>
  <si>
    <t>MEDICINA INTERNA (CE)</t>
  </si>
  <si>
    <t>I498</t>
  </si>
  <si>
    <t>OTRAS ARRITMIAS CARDIACAS ESPECIFICADAS</t>
  </si>
  <si>
    <t>NEUMOLOGIA (CE)</t>
  </si>
  <si>
    <t>K402</t>
  </si>
  <si>
    <t>HERNIA INGUINAL BILATERAL, SIN OBSTRUCCION NI GANGRENA</t>
  </si>
  <si>
    <t>H330</t>
  </si>
  <si>
    <t>DESPRENDIMIENTO DE LA RETINA CON RUPTURA</t>
  </si>
  <si>
    <t>R53</t>
  </si>
  <si>
    <t>MALESTAR Y FATIGA</t>
  </si>
  <si>
    <t>B373</t>
  </si>
  <si>
    <t>CANDIDIASIS DE LA VULVA Y DE LA VAGINA (N77.1*)</t>
  </si>
  <si>
    <t>T784</t>
  </si>
  <si>
    <t>ALERGIA NO ESPECIFICADA</t>
  </si>
  <si>
    <t>D23</t>
  </si>
  <si>
    <t>OTROS TUMORES BENIGNOS DE LA PIEL</t>
  </si>
  <si>
    <t>C921</t>
  </si>
  <si>
    <t>LEUCEMIA MIELOIDE CRONICA</t>
  </si>
  <si>
    <t>N812</t>
  </si>
  <si>
    <t>PROLAPSO UTEROVAGINAL INCOMPLETO</t>
  </si>
  <si>
    <t>R799</t>
  </si>
  <si>
    <t>HALLAZGO ANORMAL EN LA QUIMICA SANGUINEA, SIN OTRA ESPECIFICACION</t>
  </si>
  <si>
    <t>K82</t>
  </si>
  <si>
    <t>OTRAS ENFERMEDADES DE LA VESICULA BILIAR</t>
  </si>
  <si>
    <t>M81</t>
  </si>
  <si>
    <t>OSTEOPOROSIS SIN FRACTURA PATOLOGICA</t>
  </si>
  <si>
    <t>J159</t>
  </si>
  <si>
    <t>NEUMONIA BACTERIANA, NO ESPECIFICADA</t>
  </si>
  <si>
    <t>N48</t>
  </si>
  <si>
    <t>OTROS TRASTORNOS DEL PENE</t>
  </si>
  <si>
    <t>K580</t>
  </si>
  <si>
    <t>SINDROME DEL COLON IRRITABLE CON DIARREA</t>
  </si>
  <si>
    <t>L40</t>
  </si>
  <si>
    <t>PSORIASIS</t>
  </si>
  <si>
    <t>G62</t>
  </si>
  <si>
    <t>OTRAS POLINEUROPATIAS</t>
  </si>
  <si>
    <t>J47</t>
  </si>
  <si>
    <t>BRONQUIECTASIA</t>
  </si>
  <si>
    <t>K40</t>
  </si>
  <si>
    <t>HERNIA INGUINAL</t>
  </si>
  <si>
    <t>Z961</t>
  </si>
  <si>
    <t>PRESENCIA DE LENTES INTRAOCULARES</t>
  </si>
  <si>
    <t>J312</t>
  </si>
  <si>
    <t>FARINGITIS CRONICA</t>
  </si>
  <si>
    <t>L20</t>
  </si>
  <si>
    <t>DERMATITIS ATOPICA</t>
  </si>
  <si>
    <t>H538</t>
  </si>
  <si>
    <t>OTRAS ALTERACIONES VISUALES</t>
  </si>
  <si>
    <t>M544</t>
  </si>
  <si>
    <t>LUMBAGO CON CIATICA</t>
  </si>
  <si>
    <t>M154</t>
  </si>
  <si>
    <t>(OSTEO)ARTROSIS EROSIVA</t>
  </si>
  <si>
    <t>J449</t>
  </si>
  <si>
    <t>ENFERMEDAD PULMONAR OBSTRUCTIVA CRONICA, NO ESPECIFICADA</t>
  </si>
  <si>
    <t>NUTRICION Y DIETETICA</t>
  </si>
  <si>
    <t>E660</t>
  </si>
  <si>
    <t>OBESIDAD DEBIDA A EXCESO DE CALORIAS</t>
  </si>
  <si>
    <t>N76</t>
  </si>
  <si>
    <t>OTRAS AFECCIONES INFLAMATORIAS DE LA VAGINA Y DE LA VULVA</t>
  </si>
  <si>
    <t>K43</t>
  </si>
  <si>
    <t>HERNIA VENTRAL</t>
  </si>
  <si>
    <t>K603</t>
  </si>
  <si>
    <t>FISTULA ANAL</t>
  </si>
  <si>
    <t>H10</t>
  </si>
  <si>
    <t>CONJUNTIVITIS</t>
  </si>
  <si>
    <t>REUMATOLOGIA (CE)</t>
  </si>
  <si>
    <t>M797</t>
  </si>
  <si>
    <t>FIBROMIALGIA</t>
  </si>
  <si>
    <t>D171</t>
  </si>
  <si>
    <t>TUMOR BENIGNO LIPOMATOSO DE PIEL Y DE TEJIDO SUBCUTANEO DEL TRONCO</t>
  </si>
  <si>
    <t>M511</t>
  </si>
  <si>
    <t>TRASTORNOS DE DISCO LUMBAR Y OTROS, CON RADICULOPATIA</t>
  </si>
  <si>
    <t>M16</t>
  </si>
  <si>
    <t>COXARTROSIS (ARTROSIS DE LA CADERA)</t>
  </si>
  <si>
    <t>I70</t>
  </si>
  <si>
    <t>ATEROSCLEROSIS</t>
  </si>
  <si>
    <t>D048</t>
  </si>
  <si>
    <t>CARCINOMA IN SITU DE LA PIEL DE OTROS SITIOS ESPECIFICADOS</t>
  </si>
  <si>
    <t>M201</t>
  </si>
  <si>
    <t>HALLUX VALGUS (ADQUIRIDO)</t>
  </si>
  <si>
    <t>K828</t>
  </si>
  <si>
    <t>OTRAS ENFERMEDADES ESPECIFICADAS DE LA VESICULA BILIAR</t>
  </si>
  <si>
    <t>J342</t>
  </si>
  <si>
    <t>DESVIACION DEL TABIQUE NASAL</t>
  </si>
  <si>
    <t>N840</t>
  </si>
  <si>
    <t>POLIPO DEL CUERPO DEL UTERO</t>
  </si>
  <si>
    <t>S835</t>
  </si>
  <si>
    <t>ESGUINCES Y TORCEDURAS QUE COMPROMETEN EL LIGAMENTO CRUZADO (ANTERIOR) (POSTERIOR) DE LA RODILLA</t>
  </si>
  <si>
    <t>D17</t>
  </si>
  <si>
    <t>TUMORES BENIGNOS LIPOMATOSOS</t>
  </si>
  <si>
    <t>N393</t>
  </si>
  <si>
    <t>INCONTINENCIA URINARIA POR TENSION</t>
  </si>
  <si>
    <t>H431</t>
  </si>
  <si>
    <t>HEMORRAGIA DEL VITREO</t>
  </si>
  <si>
    <t>M674</t>
  </si>
  <si>
    <t>GANGLION</t>
  </si>
  <si>
    <t>C64</t>
  </si>
  <si>
    <t>TUMOR MALIGNO DEL RIÑON, EXCEPTO DE LA PELVIS RENAL</t>
  </si>
  <si>
    <t>K42</t>
  </si>
  <si>
    <t>HERNIA UMBILICAL</t>
  </si>
  <si>
    <t>N811</t>
  </si>
  <si>
    <t>CISTOCELE</t>
  </si>
  <si>
    <t>G560</t>
  </si>
  <si>
    <t>SINDROME DEL TUNEL CARPIANO</t>
  </si>
  <si>
    <t>M232</t>
  </si>
  <si>
    <t>TRASTORNO DE MENISCO DEBIDO A DESGARRO O LESION ANTIGUA</t>
  </si>
  <si>
    <t>I84</t>
  </si>
  <si>
    <t>HEMORROIDES</t>
  </si>
  <si>
    <t>K60</t>
  </si>
  <si>
    <t>FISURA Y FISTULA DE LAS REGIONES ANAL Y RECTAL</t>
  </si>
  <si>
    <t>K601</t>
  </si>
  <si>
    <t>FISURA ANAL CRONICA</t>
  </si>
  <si>
    <t>E05</t>
  </si>
  <si>
    <t>TIROTOXICOSIS (HIPERTIROIDISMO)</t>
  </si>
  <si>
    <t>K293</t>
  </si>
  <si>
    <t>GASTRITIS CRONICA SUPERFICIAL</t>
  </si>
  <si>
    <t>K21</t>
  </si>
  <si>
    <t>ENFERMEDAD DEL REFLUJO GASTROESOFAGICO</t>
  </si>
  <si>
    <t>E040</t>
  </si>
  <si>
    <t>BOCIO DIFUSO NO TOXICO</t>
  </si>
  <si>
    <t>I50</t>
  </si>
  <si>
    <t>INSUFICIENCIA CARDIACA</t>
  </si>
  <si>
    <t>N60</t>
  </si>
  <si>
    <t>DISPLASIA MAMARIA BENIGNA</t>
  </si>
  <si>
    <t>Z00</t>
  </si>
  <si>
    <t>EXAMEN GENERAL E INVESTIGACION DE PERSONAS SIN QUEJAS O SIN DIAGNOSTICO INFORMADO</t>
  </si>
  <si>
    <t>H042</t>
  </si>
  <si>
    <t>EPIFORA</t>
  </si>
  <si>
    <t>H353</t>
  </si>
  <si>
    <t>DEGENERACION DE LA MACULA Y DEL POLO POSTERIOR DEL OJO</t>
  </si>
  <si>
    <t>H35</t>
  </si>
  <si>
    <t>OTROS TRASTORNOS DE LA RETINA</t>
  </si>
  <si>
    <t>L303</t>
  </si>
  <si>
    <t>DERMATITIS INFECCIOSA</t>
  </si>
  <si>
    <t>H045</t>
  </si>
  <si>
    <t>ESTENOSIS E INSUFICIENCIA DE LAS VIAS LAGRIMALES</t>
  </si>
  <si>
    <t>I69</t>
  </si>
  <si>
    <t>SECUELAS DE ENFERMEDAD CEREBROVASCULAR</t>
  </si>
  <si>
    <t>E106</t>
  </si>
  <si>
    <t>DIABETES MELLITUS INSULINODEPENDIENTE, CON OTRAS COMPLICACIONES ESPECIFICADAS</t>
  </si>
  <si>
    <t>H11</t>
  </si>
  <si>
    <t>OTROS TRASTORNOS DE LA CONJUNTIVA</t>
  </si>
  <si>
    <t>F03</t>
  </si>
  <si>
    <t>DEMENCIA, NO ESPECIFICADA</t>
  </si>
  <si>
    <t>H271</t>
  </si>
  <si>
    <t>LUXACION DEL CRISTALINO</t>
  </si>
  <si>
    <t>R600</t>
  </si>
  <si>
    <t>EDEMA LOCALIZADO</t>
  </si>
  <si>
    <t>D352</t>
  </si>
  <si>
    <t>TUMOR BENIGNO DE LA HIPOFISIS</t>
  </si>
  <si>
    <t>I255</t>
  </si>
  <si>
    <t>CARDIOMIOPATIA ISQUEMICA</t>
  </si>
  <si>
    <t>L608</t>
  </si>
  <si>
    <t>OTROS TRASTORNOS DE LAS UÑAS</t>
  </si>
  <si>
    <t>K74</t>
  </si>
  <si>
    <t>FIBROSIS Y CIRROSIS DEL HIGADO</t>
  </si>
  <si>
    <t>I21</t>
  </si>
  <si>
    <t>INFARTO AGUDO DEL MIOCARDIO</t>
  </si>
  <si>
    <t>H262</t>
  </si>
  <si>
    <t>CATARATA COMPLICADA</t>
  </si>
  <si>
    <t>N944</t>
  </si>
  <si>
    <t>DISMENORREA PRIMARIA</t>
  </si>
  <si>
    <t>N850</t>
  </si>
  <si>
    <t>HIPERPLASIA DE GLANDULA DEL ENDOMETRIO</t>
  </si>
  <si>
    <t>N430</t>
  </si>
  <si>
    <t>HIDROCELE ENQUISTADO</t>
  </si>
  <si>
    <t>R011</t>
  </si>
  <si>
    <t>SOPLO CARDIACO, NO ESPECIFICADO</t>
  </si>
  <si>
    <t>I420</t>
  </si>
  <si>
    <t>CARDIOMIOPATIA DILATADA</t>
  </si>
  <si>
    <t>A920</t>
  </si>
  <si>
    <t>ENFERMEDAD POR VIRUS CHIKUNGUNYA</t>
  </si>
  <si>
    <t>E74</t>
  </si>
  <si>
    <t>OTROS TRASTORNOS DEL METABOLISMO DE LOS CARBOHIDRATOS</t>
  </si>
  <si>
    <t>G43</t>
  </si>
  <si>
    <t>MIGRAÑA</t>
  </si>
  <si>
    <t>R300</t>
  </si>
  <si>
    <t>DISURIA</t>
  </si>
  <si>
    <t>G459</t>
  </si>
  <si>
    <t>ISQUEMIA CEREBRAL TRANSITORIA, SIN OTRA ESPECIFICACION</t>
  </si>
  <si>
    <t>R101</t>
  </si>
  <si>
    <t>DOLOR ABDOMINAL LOCALIZADO EN PARTE SUPERIOR</t>
  </si>
  <si>
    <t>D173</t>
  </si>
  <si>
    <t>TUMOR BENIGNO LIPOMATOSO DE PIEL Y DE TEJIDO SUBCUTANEO DE OTROS SITIOS Y DE LOS NO ESPECIFICADOS</t>
  </si>
  <si>
    <t>F41</t>
  </si>
  <si>
    <t>OTROS TRASTORNOS DE ANSIEDAD</t>
  </si>
  <si>
    <t>M796</t>
  </si>
  <si>
    <t>DOLOR EN MIEMBRO</t>
  </si>
  <si>
    <t>K802</t>
  </si>
  <si>
    <t>CALCULO DE LA VESICULA BILIAR SIN COLECISTITIS</t>
  </si>
  <si>
    <t>J841</t>
  </si>
  <si>
    <t>OTRAS ENFERMEDADES PULMONARES INTERSTICIALES CON FIBROSIS</t>
  </si>
  <si>
    <t>H521</t>
  </si>
  <si>
    <t>MIOPIA</t>
  </si>
  <si>
    <t>M750</t>
  </si>
  <si>
    <t>CAPSULITIS ADHESIVA DEL HOMBRO</t>
  </si>
  <si>
    <t>G474</t>
  </si>
  <si>
    <t>NARCOLEPSIA Y CATAPLEXIA</t>
  </si>
  <si>
    <t>M32</t>
  </si>
  <si>
    <t>LUPUS ERITEMATOSO SISTEMICO</t>
  </si>
  <si>
    <t>E07</t>
  </si>
  <si>
    <t>OTROS TRASTORNOS TIROIDEOS</t>
  </si>
  <si>
    <t>R074</t>
  </si>
  <si>
    <t>DOLOR EN EL PECHO, NO ESPECIFICADO</t>
  </si>
  <si>
    <t>Z488</t>
  </si>
  <si>
    <t>OTROS CUIDADOS ESPECIFICADOS POSTERIORES A LA CIRUGIA</t>
  </si>
  <si>
    <t>H038</t>
  </si>
  <si>
    <t>COMPROMISO DEL PARPADO EN ENFERMEDADES CLASIFICADAS EN OTRA PARTE</t>
  </si>
  <si>
    <t>M421</t>
  </si>
  <si>
    <t>OSTEOCONDROSIS DE LA COLUMNA VERTEBRAL DEL ADULTO</t>
  </si>
  <si>
    <t>N432</t>
  </si>
  <si>
    <t>OTROS HIDROCELES</t>
  </si>
  <si>
    <t>R590</t>
  </si>
  <si>
    <t>ADENOMEGALIA LOCALIZADA</t>
  </si>
  <si>
    <t>E785</t>
  </si>
  <si>
    <t>HIPERLIPIDEMIA NO ESPECIFICADA</t>
  </si>
  <si>
    <t>M549</t>
  </si>
  <si>
    <t>DORSALGIA, NO ESPECIFICADA</t>
  </si>
  <si>
    <t>Z21</t>
  </si>
  <si>
    <t>ESTADO DE INFECCION ASINTOMATICA POR EL VIRUS DE LA INMUNODEFICIENCIA HUMANA (VIH)</t>
  </si>
  <si>
    <t>R072</t>
  </si>
  <si>
    <t>DOLOR PRECORDIAL</t>
  </si>
  <si>
    <t>K122</t>
  </si>
  <si>
    <t>CELULITIS Y ABCESO DE BOCA</t>
  </si>
  <si>
    <t>L300</t>
  </si>
  <si>
    <t>DERMATITIS NUMULAR</t>
  </si>
  <si>
    <t>S460</t>
  </si>
  <si>
    <t>TRAUMATISMO DEL TENDON DEL MANGUITO ROTATORIO DEL HOMBRO</t>
  </si>
  <si>
    <t>J45</t>
  </si>
  <si>
    <t>ASMA</t>
  </si>
  <si>
    <t>H526</t>
  </si>
  <si>
    <t>OTROS TRASTORNOS DE LA REFRACCION</t>
  </si>
  <si>
    <t>N750</t>
  </si>
  <si>
    <t>QUISTE DE LA GLANDULA DE BARTHOLIN</t>
  </si>
  <si>
    <t>N20</t>
  </si>
  <si>
    <t>CALCULO DEL RIÑON Y DEL URETER</t>
  </si>
  <si>
    <t>D486</t>
  </si>
  <si>
    <t>TUMOR DE COMPORTAMIENTO INCIERTO O DESCONOCIDO DE LA MAMA</t>
  </si>
  <si>
    <t>H268</t>
  </si>
  <si>
    <t>OTRAS FORMAS ESPECIFICADAS DE CATARATA</t>
  </si>
  <si>
    <t>J304</t>
  </si>
  <si>
    <t>RINITIS ALERGICA, NO ESPECIFICADA</t>
  </si>
  <si>
    <t>D231</t>
  </si>
  <si>
    <t>TUMOR BENIGNO DE LA PIEL DEL PARPADO, INCLUIDA LA COMISURA PALPEBRAL</t>
  </si>
  <si>
    <t>R220</t>
  </si>
  <si>
    <t>TUMEFACCION, MASA O PROMINENCIA LOCALIZADA EN LA CABEZA</t>
  </si>
  <si>
    <t>R071</t>
  </si>
  <si>
    <t>DOLOR EN EL PECHO AL RESPIRAR</t>
  </si>
  <si>
    <t>H400</t>
  </si>
  <si>
    <t>SOSPECHA DE GLAUCOMA</t>
  </si>
  <si>
    <t>M159</t>
  </si>
  <si>
    <t>POLIARTROSIS, NO ESPECIFICADA</t>
  </si>
  <si>
    <t>G576</t>
  </si>
  <si>
    <t>LESION DEL NERVIO PLANTAR</t>
  </si>
  <si>
    <t>N18</t>
  </si>
  <si>
    <t>INSUFICIENCIA RENAL CRONICA</t>
  </si>
  <si>
    <t>R55</t>
  </si>
  <si>
    <t>SINCOPE Y COLAPSO</t>
  </si>
  <si>
    <t>E115</t>
  </si>
  <si>
    <t>DIABETES MELLITUS NO INSULINODEPENDIENTE, COMPLICACIONES CIRCULATORIAS PERIFERICAS</t>
  </si>
  <si>
    <t>Z719</t>
  </si>
  <si>
    <t>CONSULTA, NO ESPECIFICADA</t>
  </si>
  <si>
    <t>B37</t>
  </si>
  <si>
    <t>CANDIDIASIS</t>
  </si>
  <si>
    <t>H17</t>
  </si>
  <si>
    <t>OPACIDADES Y CICATRICES CORNEALES</t>
  </si>
  <si>
    <t>S430</t>
  </si>
  <si>
    <t>LUXACION DE LA ARTICULACION DEL HOMBRO</t>
  </si>
  <si>
    <t>I341</t>
  </si>
  <si>
    <t>PROLAPSO (DE LA VALVULA) MITRAL</t>
  </si>
  <si>
    <t>H501</t>
  </si>
  <si>
    <t>ESTRABISMO CONCOMITANTE DIVERGENTE</t>
  </si>
  <si>
    <t>N281</t>
  </si>
  <si>
    <t>QUISTE DE RIÑON, ADQUIRIDO</t>
  </si>
  <si>
    <t>N832</t>
  </si>
  <si>
    <t>OTROS QUISTES OVARICOS Y LOS NO ESPECIFICADOS</t>
  </si>
  <si>
    <t>D126</t>
  </si>
  <si>
    <t>TUMOR BENIGNO DEL COLON, PARTE NO ESPECIFICADA</t>
  </si>
  <si>
    <t>H280</t>
  </si>
  <si>
    <t>CATARATA DIABETICA (E10-E14+ CON CUARTO CARACTER COMUN .3)</t>
  </si>
  <si>
    <t>N200</t>
  </si>
  <si>
    <t>CALCULO DEL RIÑON</t>
  </si>
  <si>
    <t>H105</t>
  </si>
  <si>
    <t>BLEFAROCONJUNTIVITIS</t>
  </si>
  <si>
    <t>C608</t>
  </si>
  <si>
    <t>LESION DE SITIOS CONTIGUOS DEL PENE</t>
  </si>
  <si>
    <t>K116</t>
  </si>
  <si>
    <t>MUCOCELE DE GLANDULA SALIVAL</t>
  </si>
  <si>
    <t>R222</t>
  </si>
  <si>
    <t>TUMEFACCION, MASA O PROMINENCIA LOCALIZADA EN EL TRONCO</t>
  </si>
  <si>
    <t>K805</t>
  </si>
  <si>
    <t>CALCULO DE CONDUCTO BILIAR SIN COLANGITIS NI COLECISTITIS</t>
  </si>
  <si>
    <t>R51</t>
  </si>
  <si>
    <t>CEFALEA</t>
  </si>
  <si>
    <t>D729</t>
  </si>
  <si>
    <t>TRASTORNO DE LOS LEUCOCITOS, NO ESPECIFICADO</t>
  </si>
  <si>
    <t>A68</t>
  </si>
  <si>
    <t>FIEBRES RECURRENTES</t>
  </si>
  <si>
    <t>I959</t>
  </si>
  <si>
    <t>HIPOTENSION, NO ESPECIFICADA</t>
  </si>
  <si>
    <t>D04</t>
  </si>
  <si>
    <t>CARCINOMA IN SITU DE LA PIEL</t>
  </si>
  <si>
    <t>N47</t>
  </si>
  <si>
    <t>PREPUCIO REDUNDANTE, FIMOSIS Y PARAFIMOSIS</t>
  </si>
  <si>
    <t>M238</t>
  </si>
  <si>
    <t>OTROS TRASTORNOS INTERNOS DE LA RODILLA</t>
  </si>
  <si>
    <t>D69</t>
  </si>
  <si>
    <t>PURPURA Y OTRAS AFECCIONES HEMORRAGICAS</t>
  </si>
  <si>
    <t>B49</t>
  </si>
  <si>
    <t>MICOSIS, NO ESPECIFICADA</t>
  </si>
  <si>
    <t>K76</t>
  </si>
  <si>
    <t>OTRAS ENFERMEDADES DEL HIGADO</t>
  </si>
  <si>
    <t>M216</t>
  </si>
  <si>
    <t>OTRAS DEFORMIDADES ADQUIRIDAS DEL TOBILLO Y DEL PIE</t>
  </si>
  <si>
    <t>E882</t>
  </si>
  <si>
    <t>LIPOMATOSIS, NO CLASIFICADA EN OTRA PARTE</t>
  </si>
  <si>
    <t>J030</t>
  </si>
  <si>
    <t>AMIGDALITIS ESTREPTOCOCICA</t>
  </si>
  <si>
    <t>R202</t>
  </si>
  <si>
    <t>PARESTESIA DE LA PIEL</t>
  </si>
  <si>
    <t>I95</t>
  </si>
  <si>
    <t>HIPOTENSION</t>
  </si>
  <si>
    <t>H52</t>
  </si>
  <si>
    <t>TRASTORNOS DE LA ACOMODACION Y DE LA REFRACCION</t>
  </si>
  <si>
    <t>R22</t>
  </si>
  <si>
    <t>TUMEFACCION, MASA O PROMINENCIA DE PIEL Y DEL TEJIDO SUBCUTANEO LOCALIZADAS</t>
  </si>
  <si>
    <t>E011</t>
  </si>
  <si>
    <t>BOCIO MULTINODULAR (ENDEMICO) RELACIONADO CON DEFICIENCIA DE YODO</t>
  </si>
  <si>
    <t>D34</t>
  </si>
  <si>
    <t>TUMOR BENIGNO DE LA GLANDULA TIROIDES</t>
  </si>
  <si>
    <t>E784</t>
  </si>
  <si>
    <t>OTRA HIPERLIPIDEMIA</t>
  </si>
  <si>
    <t>R001</t>
  </si>
  <si>
    <t>BRADICARDIA, NO ESPECIFICADA</t>
  </si>
  <si>
    <t>Q831</t>
  </si>
  <si>
    <t>MAMA SUPERNUMERARIA</t>
  </si>
  <si>
    <t>D172</t>
  </si>
  <si>
    <t>TUMOR BENIGNO LIPOMATOSO DE PIEL Y DE TEJIDO SUBCUTANEO DE MIEMBROS</t>
  </si>
  <si>
    <t>S833</t>
  </si>
  <si>
    <t>DESGARRO DEL CARTILAGO ARTICULAR DE LA RODILLA, PRESENTE</t>
  </si>
  <si>
    <t>D180</t>
  </si>
  <si>
    <t>HEMANGIOMA, DE CUALQUIER SITIO</t>
  </si>
  <si>
    <t>N97</t>
  </si>
  <si>
    <t>INFERTILIDAD FEMENINA</t>
  </si>
  <si>
    <t>D25</t>
  </si>
  <si>
    <t>LEIOMIOMA DEL UTERO</t>
  </si>
  <si>
    <t>F32</t>
  </si>
  <si>
    <t>EPISODIO DEPRESIVO</t>
  </si>
  <si>
    <t>I470</t>
  </si>
  <si>
    <t>ARRITMIA POR REENTRADA VENTRICULAR</t>
  </si>
  <si>
    <t>R03</t>
  </si>
  <si>
    <t>LECTURA DE PRESION SANGUINEA ANORMAL, SIN DIAGNOSTICO</t>
  </si>
  <si>
    <t>J042</t>
  </si>
  <si>
    <t>LARINGOTRAQUEITIS AGUDA</t>
  </si>
  <si>
    <t>G442</t>
  </si>
  <si>
    <t>CEFALEA DEBIDA A TENSION</t>
  </si>
  <si>
    <t>N61</t>
  </si>
  <si>
    <t>TRASTORNOS INFLAMATORIOS DE LA MAMA</t>
  </si>
  <si>
    <t>N771</t>
  </si>
  <si>
    <t>VAGINITIS, VULVITIS Y VULVOVAGINITIS EN ENFERMEDADES INFECCIOSAS Y PARASITARIAS CLASIFICADAS EN OTRA PARTE</t>
  </si>
  <si>
    <t>A90</t>
  </si>
  <si>
    <t>FIEBRE DEL DENGUE (DENGUE CLASICO)</t>
  </si>
  <si>
    <t>I49</t>
  </si>
  <si>
    <t>OTRAS ARRITMIAS CARDIACAS</t>
  </si>
  <si>
    <t>I47</t>
  </si>
  <si>
    <t>TAQUICARDIA PAROXISTICA</t>
  </si>
  <si>
    <t>I159</t>
  </si>
  <si>
    <t>HIPERTENSION SECUNDARIA, NO ESPECIFICADA</t>
  </si>
  <si>
    <t>I15</t>
  </si>
  <si>
    <t>HIPERTENSION SECUNDARIA</t>
  </si>
  <si>
    <t>H810</t>
  </si>
  <si>
    <t>ENFERMEDAD DE MENIERE</t>
  </si>
  <si>
    <t>N830</t>
  </si>
  <si>
    <t>QUISTE FOLICULAR DEL OVARIO</t>
  </si>
  <si>
    <t>O26</t>
  </si>
  <si>
    <t>ATENCION A LA MADRE POR OTRAS COMPLICACIONES PRINCIPALMENTE RELACIONADAS CON EL EMBARAZO</t>
  </si>
  <si>
    <t>S202</t>
  </si>
  <si>
    <t>CONTUSION DEL TORAX</t>
  </si>
  <si>
    <t>E041</t>
  </si>
  <si>
    <t>NODULO TIROIDEO SOLITARIO NO TOXICO</t>
  </si>
  <si>
    <t>N390</t>
  </si>
  <si>
    <t>INFECCION DE VIAS URINARIAS, SITIO NO ESPECIFICADO</t>
  </si>
  <si>
    <t>M771</t>
  </si>
  <si>
    <t>EPICONDILITIS LATERAL</t>
  </si>
  <si>
    <t>J00</t>
  </si>
  <si>
    <t>RINOFARINGITIS AGUDA (RESFRIADO COMUN)</t>
  </si>
  <si>
    <t>R740</t>
  </si>
  <si>
    <t>ELEVACION DE NIVELES DE TRANSAMINASAS O DESHIDROGENASA LACTICA (DHL)</t>
  </si>
  <si>
    <t>B977</t>
  </si>
  <si>
    <t>PAPILOMAVIRUS COMO CAUSA DE ENFERMEDADES CLASIFICADAS EN OTROS CAPITULOS</t>
  </si>
  <si>
    <t>K591</t>
  </si>
  <si>
    <t>DIARREA FUNCIONAL</t>
  </si>
  <si>
    <t>I452</t>
  </si>
  <si>
    <t>BLOQUEO BIFASCICULAR</t>
  </si>
  <si>
    <t>Q341</t>
  </si>
  <si>
    <t>QUISTE CONGENITO DEL MEDIASTINO</t>
  </si>
  <si>
    <t>L82</t>
  </si>
  <si>
    <t>QUERATOSIS SEBORREICA</t>
  </si>
  <si>
    <t>M13</t>
  </si>
  <si>
    <t>OTRAS ARTRITIS</t>
  </si>
  <si>
    <t>K745</t>
  </si>
  <si>
    <t>CIRROSIS BILIAR, NO ESPECIFICADA</t>
  </si>
  <si>
    <t>K429</t>
  </si>
  <si>
    <t>HERNIA UMBILICAL SIN OBSTRUCCION NI GANGRENA</t>
  </si>
  <si>
    <t>D225</t>
  </si>
  <si>
    <t>NEVO MELANOCITICO DEL TRONCO</t>
  </si>
  <si>
    <t>B353</t>
  </si>
  <si>
    <t>TIÑA DEL PIE (TINEA PEDIS)</t>
  </si>
  <si>
    <t>S808</t>
  </si>
  <si>
    <t>OTROS TRAUMATISMOS SUPERFICIALES DE LA PIERNA</t>
  </si>
  <si>
    <t>B07</t>
  </si>
  <si>
    <t>VERRUGAS VIRICAS</t>
  </si>
  <si>
    <t>K409</t>
  </si>
  <si>
    <t>HERNIA INGUINAL UNILATERAL O NO ESPECIFICADA, SIN OBSTRUCCION NI GANGRENA</t>
  </si>
  <si>
    <t>M34</t>
  </si>
  <si>
    <t>ESCLEROSIS SISTEMICA</t>
  </si>
  <si>
    <t>D170</t>
  </si>
  <si>
    <t>TUMOR BENIGNO LIPOMATOSO DE PIEL Y DE TEJIDO SUBCUTANEO DE CABEZA, CARA Y CUELLO</t>
  </si>
  <si>
    <t>R19</t>
  </si>
  <si>
    <t>OTR SINTOMAS Y SIGNOS QUE INVOLUCRAN EL SISTEMA DIGESTIVO Y EL ABDOMEN</t>
  </si>
  <si>
    <t>K31</t>
  </si>
  <si>
    <t>OTRAS ENFERMEDADES DEL ESTOMAGO Y DEL DUODENO</t>
  </si>
  <si>
    <t>E105</t>
  </si>
  <si>
    <t>DIABETES MELLITUS INSULINODEPENDIENTE, CON COMPLICACIONES CIRCULATORIAS PERIFERICAS</t>
  </si>
  <si>
    <t>D848</t>
  </si>
  <si>
    <t>OTRAS INMUNODEFICIENCIAS ESPECIFICADAS</t>
  </si>
  <si>
    <t>M191</t>
  </si>
  <si>
    <t>ARTROSIS POSTRAUMATICA DE OTRAS ARTICULACIONES</t>
  </si>
  <si>
    <t>H309</t>
  </si>
  <si>
    <t>CORIORRETINITIS, NO ESPECIFICADA</t>
  </si>
  <si>
    <t>R223</t>
  </si>
  <si>
    <t>TUMEFACCION, MASA O PROMINENCIA LOCALIZADA EN EL MIEMBRO SUPERIOR</t>
  </si>
  <si>
    <t>R82</t>
  </si>
  <si>
    <t>OTROS HALLAZGOS ANORMALES EN LA ORINA</t>
  </si>
  <si>
    <t>Z014</t>
  </si>
  <si>
    <t>EXAMEN GINECOLOGICO (GENERAL) (DE RUTINA)</t>
  </si>
  <si>
    <t>K83</t>
  </si>
  <si>
    <t>OTRAS ENFERMEDADES DE LAS VIAS BILIARES</t>
  </si>
  <si>
    <t>N180</t>
  </si>
  <si>
    <t>INSUFICIENCIA RENAL TERMINAL</t>
  </si>
  <si>
    <t>Z940</t>
  </si>
  <si>
    <t>TRASPLANTE DE RIÑON</t>
  </si>
  <si>
    <t>K439</t>
  </si>
  <si>
    <t>HERNIA VENTRAL SIN OBSTRUCCION NI GANGRENA</t>
  </si>
  <si>
    <t>M679</t>
  </si>
  <si>
    <t>TRASTORNO SINOVIAL Y TENDINOSO, NO ESPECIFICADO</t>
  </si>
  <si>
    <t>N72</t>
  </si>
  <si>
    <t>ENFERMEDAD INFLAMATORIA DEL CUELLO UTERINO</t>
  </si>
  <si>
    <t>E669</t>
  </si>
  <si>
    <t>OBESIDAD, NO ESPECIFICADA</t>
  </si>
  <si>
    <t>R221</t>
  </si>
  <si>
    <t>TUMEFACCION, MASA O PROMINENCIA LOCALIZADA EN EL CUELLO</t>
  </si>
  <si>
    <t>D236</t>
  </si>
  <si>
    <t>TUMOR BENIGNO DE LA PIEL DEL MIEMBRO SUPERIOR, INCLUIDO EL HOMBRO</t>
  </si>
  <si>
    <t>S275</t>
  </si>
  <si>
    <t>TRAUMATISMO DE LA TRAQUEA TORACICA</t>
  </si>
  <si>
    <t>L990</t>
  </si>
  <si>
    <t>AMILOIDOSIS DE LA PIEL (E85.-+)</t>
  </si>
  <si>
    <t>M089</t>
  </si>
  <si>
    <t>ARTRITIS JUVENIL, NO ESPECIFICADA</t>
  </si>
  <si>
    <t>L730</t>
  </si>
  <si>
    <t>ACNE QUELOIDE</t>
  </si>
  <si>
    <t>M321</t>
  </si>
  <si>
    <t>LUPUS ERITEMATOSO SISTEMICO CON COMPROMISO DE ORGANOS O SISTEMAS</t>
  </si>
  <si>
    <t>M45</t>
  </si>
  <si>
    <t>ESPONDILITIS ANQUILOSANTE</t>
  </si>
  <si>
    <t>H26</t>
  </si>
  <si>
    <t>OTRAS CATARATAS</t>
  </si>
  <si>
    <t>S823</t>
  </si>
  <si>
    <t>FRACTURA DE LA EPIFISIS INFERIOR DE LA TIBIA</t>
  </si>
  <si>
    <t>M224</t>
  </si>
  <si>
    <t>CONDROMALACIA DE LA ROTULA</t>
  </si>
  <si>
    <t>L501</t>
  </si>
  <si>
    <t>URTICARIA IDIOPATICA</t>
  </si>
  <si>
    <t>M239</t>
  </si>
  <si>
    <t>TRASTORNO INTERNO DE LA RODILLA, NO ESPECIFICADO</t>
  </si>
  <si>
    <t>M658</t>
  </si>
  <si>
    <t>OTRAS SINOVITIS Y TENOSINOVITIS</t>
  </si>
  <si>
    <t>B432</t>
  </si>
  <si>
    <t>ABSCESO Y QUISTE SUBCUTANEO FEOMICOTICO</t>
  </si>
  <si>
    <t>B35</t>
  </si>
  <si>
    <t>DERMATOFITOSIS</t>
  </si>
  <si>
    <t>S900</t>
  </si>
  <si>
    <t>CONTUSION DEL TOBILLO</t>
  </si>
  <si>
    <t>I781</t>
  </si>
  <si>
    <t>NEVO, NO NEOPLASICO</t>
  </si>
  <si>
    <t>H442</t>
  </si>
  <si>
    <t>MIOPIA DEGENERATIVA</t>
  </si>
  <si>
    <t>L405</t>
  </si>
  <si>
    <t>ARTROPATIA PSORIASICA (M07.0*-M07.3*, M09.0*)</t>
  </si>
  <si>
    <t>C945</t>
  </si>
  <si>
    <t>MIELOFIBROSIS AGUDA</t>
  </si>
  <si>
    <t>Z30</t>
  </si>
  <si>
    <t>ATENCION PARA LA ANTICONCEPCION</t>
  </si>
  <si>
    <t>D110</t>
  </si>
  <si>
    <t>TUMOR BENIGNO DE LA GLANDULA PAROTIDA</t>
  </si>
  <si>
    <t>M122</t>
  </si>
  <si>
    <t>SINOVITIS VELLONODULAR (PIGMENTADA)</t>
  </si>
  <si>
    <t>H438</t>
  </si>
  <si>
    <t>OTROS TRASTORNOS DEL CUERPO VITREO</t>
  </si>
  <si>
    <t>M653</t>
  </si>
  <si>
    <t>DEDO EN GATILLO</t>
  </si>
  <si>
    <t>H270</t>
  </si>
  <si>
    <t>AFAQUIA</t>
  </si>
  <si>
    <t>H260</t>
  </si>
  <si>
    <t>CATARATA INFANTIL, JUVENIL Y PRESENIL</t>
  </si>
  <si>
    <t>J44</t>
  </si>
  <si>
    <t>OTRAS ENFERMEDADES PULMONARES OBSTRUCTIVAS CRONICAS</t>
  </si>
  <si>
    <t>F419</t>
  </si>
  <si>
    <t>TRASTORNO DE ANSIEDAD, NO ESPECIFICADO</t>
  </si>
  <si>
    <t>M688</t>
  </si>
  <si>
    <t>OTROS TRASTORNOS SINOVIALES Y TENDINOSOS EN ENFERMEDADES CLASIFICADAS EN OTRA PARTE</t>
  </si>
  <si>
    <t>M508</t>
  </si>
  <si>
    <t>OTROS TRASTORNOS DE DISCO CERVICAL</t>
  </si>
  <si>
    <t>G44</t>
  </si>
  <si>
    <t>OTROS SINDROMES DE CEFALEA</t>
  </si>
  <si>
    <t>H34</t>
  </si>
  <si>
    <t>OCLUSION VASCULAR DE LA RETINA</t>
  </si>
  <si>
    <t>L208</t>
  </si>
  <si>
    <t>OTRAS DERMATITIS ATOPICAS</t>
  </si>
  <si>
    <t>B00</t>
  </si>
  <si>
    <t>INFECCIONES HERPETICAS (HERPES SIMPLE)</t>
  </si>
  <si>
    <t>N64</t>
  </si>
  <si>
    <t>OTROS TRASTORNOS DE LA MAMA</t>
  </si>
  <si>
    <t>D251</t>
  </si>
  <si>
    <t>LEIOMIOMA INTRAMURAL DEL UTERO</t>
  </si>
  <si>
    <t>H60</t>
  </si>
  <si>
    <t>OTITIS EXTERNA</t>
  </si>
  <si>
    <t>N911</t>
  </si>
  <si>
    <t>AMENORREA SECUNDARIA</t>
  </si>
  <si>
    <t>J969</t>
  </si>
  <si>
    <t>INSUFICIENCIA RESPIRATORIA, NO ESPECIFICADA</t>
  </si>
  <si>
    <t>H520</t>
  </si>
  <si>
    <t>HIPERMETROPIA</t>
  </si>
  <si>
    <t>H118</t>
  </si>
  <si>
    <t>OTROS TRASTORNOS ESPECIFICADOS DE LA CONJUNTIVA</t>
  </si>
  <si>
    <t>N86</t>
  </si>
  <si>
    <t>EROSION Y ECTROPION DEL CUELLO DEL UTERO</t>
  </si>
  <si>
    <t>H053</t>
  </si>
  <si>
    <t>DEFORMIDAD DE LA ORBITA</t>
  </si>
  <si>
    <t>L728</t>
  </si>
  <si>
    <t>OTROS QUISTES FOLICULARES DE LA PIEL Y DEL TEJIDO SUBCUTANEO</t>
  </si>
  <si>
    <t>S02</t>
  </si>
  <si>
    <t>FRACTURA DE HUESOS DEL CRANEO Y DE LA CARA</t>
  </si>
  <si>
    <t>K100</t>
  </si>
  <si>
    <t>TRASTORNOS DEL DESARROLLO DE LOS MAXILARES</t>
  </si>
  <si>
    <t>I714</t>
  </si>
  <si>
    <t>ANEURISMA DE LA AORTA ABDOMINAL, SIN MENCION DE RUPTURA</t>
  </si>
  <si>
    <t>E117</t>
  </si>
  <si>
    <t>DIABETES MELLITUS NO INSULINODEPENDIENTE, CON COMPLICACIONES MULTIPLES</t>
  </si>
  <si>
    <t>I890</t>
  </si>
  <si>
    <t>LINFEDEMA, NO CLASIFICADO EN OTRA PARTE</t>
  </si>
  <si>
    <t>I652</t>
  </si>
  <si>
    <t>OCLUSION Y ESTENOSIS DE ARTERIA CAROTIDA</t>
  </si>
  <si>
    <t>I74</t>
  </si>
  <si>
    <t>EMBOLIA Y TROMBOSIS ARTERIALES</t>
  </si>
  <si>
    <t>I80</t>
  </si>
  <si>
    <t>FLEBITIS Y TROMBOFLEBITIS</t>
  </si>
  <si>
    <t>I82</t>
  </si>
  <si>
    <t>OTRAS EMBOLIAS Y TROMBOSIS VENOSAS</t>
  </si>
  <si>
    <t>I729</t>
  </si>
  <si>
    <t>ANEURISMA DE SITIO NO ESPECIFICADO</t>
  </si>
  <si>
    <t>L29</t>
  </si>
  <si>
    <t>PRURITO</t>
  </si>
  <si>
    <t>B360</t>
  </si>
  <si>
    <t>PITIRIASIS VERSICOLOR</t>
  </si>
  <si>
    <t>L21</t>
  </si>
  <si>
    <t>DERMATITIS SEBORREICA</t>
  </si>
  <si>
    <t>B356</t>
  </si>
  <si>
    <t>TIÑA INGUINAL (TINEA CRURIS)</t>
  </si>
  <si>
    <t>D22</t>
  </si>
  <si>
    <t>NEVO MELANOCITICO</t>
  </si>
  <si>
    <t>L81</t>
  </si>
  <si>
    <t>OTROS TRASTORNOS DE LA PIGMENTACION</t>
  </si>
  <si>
    <t>D692</t>
  </si>
  <si>
    <t>OTRAS PURPURAS NO TROMBOCITOPENICAS</t>
  </si>
  <si>
    <t>B022</t>
  </si>
  <si>
    <t>HERPES ZOSTER CON OTROS COMPROMISOS DEL SISTEMA NERVIOSO</t>
  </si>
  <si>
    <t>L853</t>
  </si>
  <si>
    <t>XEROSIS DEL CUTIS</t>
  </si>
  <si>
    <t>K120</t>
  </si>
  <si>
    <t>ESTOMATITIS AFTOSA RECURRENTE</t>
  </si>
  <si>
    <t>D043</t>
  </si>
  <si>
    <t>CARCINOMA IN SITU DE LA PIEL DE OTRAS PARTES Y DE LAS NO ESPECIFICADAS DE LA CARA</t>
  </si>
  <si>
    <t>L80</t>
  </si>
  <si>
    <t>VITILIGO</t>
  </si>
  <si>
    <t>L700</t>
  </si>
  <si>
    <t>ACNE VULGAR</t>
  </si>
  <si>
    <t>L906</t>
  </si>
  <si>
    <t>ESTRIAS ATROFICAS</t>
  </si>
  <si>
    <t>E85</t>
  </si>
  <si>
    <t>AMILOIDOSIS</t>
  </si>
  <si>
    <t>L980</t>
  </si>
  <si>
    <t>GRANULOMA PIOGENO</t>
  </si>
  <si>
    <t>L23</t>
  </si>
  <si>
    <t>DERMATITIS ALERGICA DE CONTACTO</t>
  </si>
  <si>
    <t>L708</t>
  </si>
  <si>
    <t>OTROS ACNES</t>
  </si>
  <si>
    <t>L910</t>
  </si>
  <si>
    <t>CICATRIZ QUELOIDE</t>
  </si>
  <si>
    <t>A60</t>
  </si>
  <si>
    <t>INFECCION ANOGENITAL DEBIDA A VIRUS DEL HERPES (HERPES SIMPLE)</t>
  </si>
  <si>
    <t>L649</t>
  </si>
  <si>
    <t>ALOPECIA ANDROGENA, NO ESPECIFICADA</t>
  </si>
  <si>
    <t>L84</t>
  </si>
  <si>
    <t>CALLOS Y CALLOSIDADES</t>
  </si>
  <si>
    <t>L601</t>
  </si>
  <si>
    <t>ONICOLISIS</t>
  </si>
  <si>
    <t>M941</t>
  </si>
  <si>
    <t>POLICONDRITIS RECIDIVANTE</t>
  </si>
  <si>
    <t>L811</t>
  </si>
  <si>
    <t>CLOASMA</t>
  </si>
  <si>
    <t>L603</t>
  </si>
  <si>
    <t>DISTROFIA UNGUEAL</t>
  </si>
  <si>
    <t>L71</t>
  </si>
  <si>
    <t>ROSACEA</t>
  </si>
  <si>
    <t>D233</t>
  </si>
  <si>
    <t>TUMOR BENIGNO DE LA PIEL DE OTRAS PARTES Y DE LAS NO ESPECIFICADAS DE LA CARA</t>
  </si>
  <si>
    <t>L650</t>
  </si>
  <si>
    <t>PERDIDA CAPILAR TELOGENA</t>
  </si>
  <si>
    <t>D24</t>
  </si>
  <si>
    <t>TUMOR BENIGNO DE LA MAMA</t>
  </si>
  <si>
    <t>L25</t>
  </si>
  <si>
    <t>DERMATITIS DE CONTACTO, FORMA NO ESPECIFICADA</t>
  </si>
  <si>
    <t>L851</t>
  </si>
  <si>
    <t>QUERATOSIS (QUERATODERMIA) PALMAR Y PLANTAR ADQUIRIDA</t>
  </si>
  <si>
    <t>L539</t>
  </si>
  <si>
    <t>AFECCION ERITEMATOSA, NO ESPECIFICADA</t>
  </si>
  <si>
    <t>E889</t>
  </si>
  <si>
    <t>TRASTORNO METABOLICO, NO ESPECIFICADO</t>
  </si>
  <si>
    <t>R946</t>
  </si>
  <si>
    <t>RESULTADOS ANORMALES EN ESTUDIOS FUNCIONALES DE LA TIROIDES</t>
  </si>
  <si>
    <t>E038</t>
  </si>
  <si>
    <t>OTROS HIPOTIROIDISMOS ESPECIFICADOS</t>
  </si>
  <si>
    <t>E042</t>
  </si>
  <si>
    <t>BOCIO MULTINODULAR NO TOXICO</t>
  </si>
  <si>
    <t>N893</t>
  </si>
  <si>
    <t>DISPLASIA DE LA VAGINA, NO ESPECIFICADA</t>
  </si>
  <si>
    <t>E890</t>
  </si>
  <si>
    <t>HIPOTIROIDISMO CONSECUTIVO A PROCEDIMIENTOS</t>
  </si>
  <si>
    <t>Q180</t>
  </si>
  <si>
    <t>SENO, FISTULA O QUISTE DE LA HENDIDURA BRANQUIAL</t>
  </si>
  <si>
    <t>E032</t>
  </si>
  <si>
    <t>HIPOTIROIDISMO DEBIDO A MEDICAMENTOS Y A OTRAS SUSTANCIAS EXOGENAS</t>
  </si>
  <si>
    <t>E114</t>
  </si>
  <si>
    <t>DIABETES MELLITUS NO INSULINODEPENDIENTE, COMPLICACIONES NEUROLOGICAS</t>
  </si>
  <si>
    <t>D45</t>
  </si>
  <si>
    <t>POLICITEMIA VERA</t>
  </si>
  <si>
    <t>E102</t>
  </si>
  <si>
    <t>DIABETES MELLITUS INSULINODEPENDIENTE, CON COMPLICACIONES RENALES</t>
  </si>
  <si>
    <t>E063</t>
  </si>
  <si>
    <t>TIROIDITIS AUTOINMUNE</t>
  </si>
  <si>
    <t>N953</t>
  </si>
  <si>
    <t>ESTADOS ASOCIADOS CON MENOPAUSIA ARTIFICIAL</t>
  </si>
  <si>
    <t>E274</t>
  </si>
  <si>
    <t>OTRAS INSUFICIENCIAS CORTICOSUPRARRENALES Y LAS NO ESPECIFICADAS</t>
  </si>
  <si>
    <t>C61</t>
  </si>
  <si>
    <t>TUMOR MALIGNO DE LA PROSTATA</t>
  </si>
  <si>
    <t>K58</t>
  </si>
  <si>
    <t>SINDROME DEL COLON IRRITABLE</t>
  </si>
  <si>
    <t>D519</t>
  </si>
  <si>
    <t>ANEMIA POR DEFICIENCIA DE VITAMINA B12, SIN OTRA ESPECIFICACION</t>
  </si>
  <si>
    <t>R252</t>
  </si>
  <si>
    <t>CALAMBRES Y ESPASMOS</t>
  </si>
  <si>
    <t>I48</t>
  </si>
  <si>
    <t>FIBRILACION Y ALETEO AURICULAR</t>
  </si>
  <si>
    <t>M85</t>
  </si>
  <si>
    <t>OTROS TRASTORNOS DE LA DENSIDAD Y DE LA ESTRUCTURA OSEAS</t>
  </si>
  <si>
    <t>K573</t>
  </si>
  <si>
    <t>ENFERMEDAD DIVERTICULAR DE INTESTINO GRUESO SIN PERFORACION NI ABSCESO</t>
  </si>
  <si>
    <t>L92</t>
  </si>
  <si>
    <t>TRASTORNOS GRANULOMATOSOS DE LA PIEL Y DEL TEJIDO SUBCUTANEO</t>
  </si>
  <si>
    <t>E835</t>
  </si>
  <si>
    <t>TRASTORNOS DEL METABOLISMO DEL CALCIO</t>
  </si>
  <si>
    <t>S82</t>
  </si>
  <si>
    <t>FRACTURA DE LA PIERNA, INCLUSIVE EL TOBILLO</t>
  </si>
  <si>
    <t>I13</t>
  </si>
  <si>
    <t>ENFERMEDAD CARDIORRENAL HIPERTENSIVA</t>
  </si>
  <si>
    <t>B369</t>
  </si>
  <si>
    <t>MICOSIS SUPERFICIAL, SIN OTRA ESPECIFICACION</t>
  </si>
  <si>
    <t>I259</t>
  </si>
  <si>
    <t>ENFERMEDAD ISQUEMICA CRONICA DEL CORAZON, NO ESPECIFICADA</t>
  </si>
  <si>
    <t>M815</t>
  </si>
  <si>
    <t>OSTEOPOROSIS IDIOPATICA, SIN FRACTURA PATOLOGICA</t>
  </si>
  <si>
    <t>I060</t>
  </si>
  <si>
    <t>ESTENOSIS AORTICA REUMATICA</t>
  </si>
  <si>
    <t>E145</t>
  </si>
  <si>
    <t>DIABETES MELLITUS, NO ESPECIFICADA, CON COMPLICACIONES CIRCULATORIAS PERIFERICA</t>
  </si>
  <si>
    <t>J069</t>
  </si>
  <si>
    <t>INFECCION AGUDA DE LAS VIAS RESPIRATORIAS SUPERIORES, NO ESPECIFICADA</t>
  </si>
  <si>
    <t>K589</t>
  </si>
  <si>
    <t>SINDROME DEL COLON IRRITABLE SIN DIARREA</t>
  </si>
  <si>
    <t>D508</t>
  </si>
  <si>
    <t>OTRAS ANEMIAS POR DEFICIENCIA DE HIERRO</t>
  </si>
  <si>
    <t>H931</t>
  </si>
  <si>
    <t>TINNITUS</t>
  </si>
  <si>
    <t>I499</t>
  </si>
  <si>
    <t>ARRITMIA CARDIACA, NO ESPECIFICADA</t>
  </si>
  <si>
    <t>N209</t>
  </si>
  <si>
    <t>CALCULO URINARIO, NO ESPECIFICADO</t>
  </si>
  <si>
    <t>D46</t>
  </si>
  <si>
    <t>SINDROMES MIELODISPLASICOS</t>
  </si>
  <si>
    <t>M75</t>
  </si>
  <si>
    <t>LESIONES DEL HOMBRO</t>
  </si>
  <si>
    <t>E781</t>
  </si>
  <si>
    <t>HIPERGLICERIDEMIA PURA</t>
  </si>
  <si>
    <t>J302</t>
  </si>
  <si>
    <t>OTRA RINITIS ALERGICA ESTACIONAL</t>
  </si>
  <si>
    <t>G40</t>
  </si>
  <si>
    <t>EPILEPSIA</t>
  </si>
  <si>
    <t>R070</t>
  </si>
  <si>
    <t>DOLOR DE GARGANTA</t>
  </si>
  <si>
    <t>C900</t>
  </si>
  <si>
    <t>MIELOMA MULTIPLE</t>
  </si>
  <si>
    <t>E051</t>
  </si>
  <si>
    <t>TIROTOXICOSIS CON NODULO SOLITARIO TIROIDEO TOXICO</t>
  </si>
  <si>
    <t>H405</t>
  </si>
  <si>
    <t>GLAUCOMA SECUNDARIO A OTROS TRASTORNOS DEL OJO</t>
  </si>
  <si>
    <t>C18</t>
  </si>
  <si>
    <t>TUMOR MALIGNO DEL COLON</t>
  </si>
  <si>
    <t>H813</t>
  </si>
  <si>
    <t>OTROS VERTIGOS PERIFERICOS</t>
  </si>
  <si>
    <t>M755</t>
  </si>
  <si>
    <t>BURSITIS DEL HOMBRO</t>
  </si>
  <si>
    <t>R100</t>
  </si>
  <si>
    <t>ABDOMEN AGUDO</t>
  </si>
  <si>
    <t>M179</t>
  </si>
  <si>
    <t>GONARTROSIS, NO ESPECIFICADA</t>
  </si>
  <si>
    <t>M150</t>
  </si>
  <si>
    <t>(OSTEO)ARTROSIS PRIMARIA GENERALIZADA</t>
  </si>
  <si>
    <t>M759</t>
  </si>
  <si>
    <t>LESION DEL HOMBRO, NO ESPECIFICADA</t>
  </si>
  <si>
    <t>L292</t>
  </si>
  <si>
    <t>PRURITO VULVAR</t>
  </si>
  <si>
    <t>J311</t>
  </si>
  <si>
    <t>RINOFARINGITIS CRONICA</t>
  </si>
  <si>
    <t>H250</t>
  </si>
  <si>
    <t>CATARATA SENIL INCIPIENTE</t>
  </si>
  <si>
    <t>K760</t>
  </si>
  <si>
    <t>DEGENERACION GRASA DEL HIGADO, NO CLASIFICADA EN OTRA PARTE</t>
  </si>
  <si>
    <t>I12</t>
  </si>
  <si>
    <t>ENFERMEDAD RENAL HIPERTENSIVA</t>
  </si>
  <si>
    <t>M060</t>
  </si>
  <si>
    <t>ARTRITIS REUMATOIDE SERONEGATIVA</t>
  </si>
  <si>
    <t>G57</t>
  </si>
  <si>
    <t>MONONEUROPATIAS DEL MIEMBRO INFERIOR</t>
  </si>
  <si>
    <t>M001</t>
  </si>
  <si>
    <t>ARTRITIS Y POLIARTRITIS NEUMOCOCICA</t>
  </si>
  <si>
    <t>N952</t>
  </si>
  <si>
    <t>VAGINITIS ATROFICA POSTMENOPAUSICA</t>
  </si>
  <si>
    <t>K076</t>
  </si>
  <si>
    <t>TRASTORNOS DE LA ARTICULACION TEMPOROMAXILAR</t>
  </si>
  <si>
    <t>K469</t>
  </si>
  <si>
    <t>HERNIA ABDOMINAL NO ESPECIFICADA, SIN OBSTRUCCION NI GANGRENA</t>
  </si>
  <si>
    <t>R52</t>
  </si>
  <si>
    <t>DOLOR, NO CLASIFICADO EN OTRA PARTE</t>
  </si>
  <si>
    <t>E790</t>
  </si>
  <si>
    <t>HIPERURICEMIA SIN SIGNOS DE ARTRITIS INFLAMATORIA Y ENFERMEDAD TOFACEA</t>
  </si>
  <si>
    <t>N898</t>
  </si>
  <si>
    <t>OTROS TRASTORNOS ESPECIFICADOS NO INFLAMATORIOS DE LA VAGINA</t>
  </si>
  <si>
    <t>L97</t>
  </si>
  <si>
    <t>ULCERA DE MIEMBRO INFERIOR, NO CLASIFICADA EN OTRA PARTE</t>
  </si>
  <si>
    <t>Z988</t>
  </si>
  <si>
    <t>OTROS ESTADOS POSTQUIRURGICOS ESPECIFICADOS</t>
  </si>
  <si>
    <t>C467</t>
  </si>
  <si>
    <t>SARCOMA DE KAPOSI DE OTROS SITIOS ESPECIFICADOS</t>
  </si>
  <si>
    <t>S525</t>
  </si>
  <si>
    <t>FRACTURA DE LA EPIFISIS INFERIOR DEL RADIO</t>
  </si>
  <si>
    <t>D157</t>
  </si>
  <si>
    <t>TUMOR BENIGNO DE OTROS ORGANOS INTRATORACICOS ESPECIFICADOS</t>
  </si>
  <si>
    <t>N394</t>
  </si>
  <si>
    <t>OTRAS INCONTINENCIAS URINARIAS ESPECIFICADAS</t>
  </si>
  <si>
    <t>B368</t>
  </si>
  <si>
    <t>OTRAS MICOSIS SUPERFICIALES ESPECIFICADAS</t>
  </si>
  <si>
    <t>D691</t>
  </si>
  <si>
    <t>DEFECTOS CUALITATIVOS DE LAS PLAQUETAS</t>
  </si>
  <si>
    <t>H92</t>
  </si>
  <si>
    <t>OTALGIA Y SECRECION DEL OIDO</t>
  </si>
  <si>
    <t>N73</t>
  </si>
  <si>
    <t>OTRAS ENFERMEDADES PELVICAS INFLAMATORIAS FEMENINAS</t>
  </si>
  <si>
    <t>L309</t>
  </si>
  <si>
    <t>DERMATITIS, NO ESPECIFICADA</t>
  </si>
  <si>
    <t>G440</t>
  </si>
  <si>
    <t>SINDROME DE CEFALEA EN RACIMOS</t>
  </si>
  <si>
    <t>N644</t>
  </si>
  <si>
    <t>MASTODINIA</t>
  </si>
  <si>
    <t>E79</t>
  </si>
  <si>
    <t>TRASTORNOS DEL METABOLISMO DE LAS PURINAS Y DE LAS PIRIMIDINAS</t>
  </si>
  <si>
    <t>M353</t>
  </si>
  <si>
    <t>POLIMIALGIA REUMATICA</t>
  </si>
  <si>
    <t>H811</t>
  </si>
  <si>
    <t>VERTIGO PAROXISTICO BENIGNO</t>
  </si>
  <si>
    <t>K808</t>
  </si>
  <si>
    <t>OTRAS COLELITIASIS</t>
  </si>
  <si>
    <t>N739</t>
  </si>
  <si>
    <t>ENFERMEDAD INFLAMATORIA PELVICA FEMENINA, NO ESPECIFICADA</t>
  </si>
  <si>
    <t>M50</t>
  </si>
  <si>
    <t>TRASTORNOS DE DISCO CERVICAL</t>
  </si>
  <si>
    <t>B24</t>
  </si>
  <si>
    <t>ENFERMEDAD POR VIRUS DE LA INMUNODEFICIENCIA HUMANA (VIH), SIN OTRA ESPECIFICACION</t>
  </si>
  <si>
    <t>E350</t>
  </si>
  <si>
    <t>TRASTORNOS DE LA GLANDULA TIROIDES EN ENFERMEDADES CLASIFICADAS EN OTRA PARTE</t>
  </si>
  <si>
    <t>K57</t>
  </si>
  <si>
    <t>ENFERMEDAD DIVERTICULAR DEL INTESTINO</t>
  </si>
  <si>
    <t>Q665</t>
  </si>
  <si>
    <t>PIE PLANO CONGENITO</t>
  </si>
  <si>
    <t>H911</t>
  </si>
  <si>
    <t>PRESBIACUSIA</t>
  </si>
  <si>
    <t>J219</t>
  </si>
  <si>
    <t>BRONQUIOLITIS AGUDA, NO ESPECIFICADA</t>
  </si>
  <si>
    <t>H653</t>
  </si>
  <si>
    <t>OTITIS MEDIA CRONICA MUCOIDE</t>
  </si>
  <si>
    <t>M752</t>
  </si>
  <si>
    <t>TENDINITIS DEL BICEPS</t>
  </si>
  <si>
    <t>E500</t>
  </si>
  <si>
    <t>DEFICIENCIA DE VITAMINA A CON XEROSIS CONJUNTIVAL</t>
  </si>
  <si>
    <t>D489</t>
  </si>
  <si>
    <t>TUMOR DE COMPORTAMIENTO INCIERTO O DESCONOCIDO, DE SITIO NO ESPECIFICADO</t>
  </si>
  <si>
    <t>R635</t>
  </si>
  <si>
    <t>AUMENTO ANORMAL DE PESO</t>
  </si>
  <si>
    <t>H919</t>
  </si>
  <si>
    <t>HIPOACUSIA, NO ESPECIFICADA</t>
  </si>
  <si>
    <t>J42</t>
  </si>
  <si>
    <t>BRONQUITIS CRONICA NO ESPECIFICADA</t>
  </si>
  <si>
    <t>N511</t>
  </si>
  <si>
    <t>TRASTORNOS DEL TESTICULO Y DEL EPIDIDIMO EN ENFERMEDADES CLASIFICADAS EN OTRA PARTE</t>
  </si>
  <si>
    <t>K529</t>
  </si>
  <si>
    <t>COLITIS Y GASTROENTERITIS NO INFECCIOSAS, NO ESPECIFICADAS</t>
  </si>
  <si>
    <t>E44</t>
  </si>
  <si>
    <t>DESNUTRICION PROTEICOCALORICA DE GRADO MODERADO Y LEVE</t>
  </si>
  <si>
    <t>I213</t>
  </si>
  <si>
    <t>INFARTO TRANSMURAL AGUDO DEL MIOCARDIO, DE SITIO NO ESPECIFICADO</t>
  </si>
  <si>
    <t>N648</t>
  </si>
  <si>
    <t>OTROS TRASTORNOS ESPECIFICADOS DE LA MAMA</t>
  </si>
  <si>
    <t>B181</t>
  </si>
  <si>
    <t>HEPATITIS VIRAL TIPO B CRONICA, SIN AGENTE DELTA</t>
  </si>
  <si>
    <t>L93</t>
  </si>
  <si>
    <t>LUPUS ERITEMATOSO</t>
  </si>
  <si>
    <t>R102</t>
  </si>
  <si>
    <t>DOLOR PELVICO Y PERINEAL</t>
  </si>
  <si>
    <t>M25</t>
  </si>
  <si>
    <t>OTROS TRASTORNOS ARTICULARES, NO CLASIFICADOS EN OTRA PARTE</t>
  </si>
  <si>
    <t>Z030</t>
  </si>
  <si>
    <t>OBSERVACION POR SOSPECHA DE TUBERCULOSIS</t>
  </si>
  <si>
    <t>J34</t>
  </si>
  <si>
    <t>OTROS TRASTORNOS DE LA NARIZ Y DE LOS SENOS PARANASALES</t>
  </si>
  <si>
    <t>M758</t>
  </si>
  <si>
    <t>OTRAS LESIONES DEL HOMBRO</t>
  </si>
  <si>
    <t>H830</t>
  </si>
  <si>
    <t>LABERINTITIS</t>
  </si>
  <si>
    <t>M19</t>
  </si>
  <si>
    <t>OTRAS ARTROSIS</t>
  </si>
  <si>
    <t>I708</t>
  </si>
  <si>
    <t>ATEROSCLEROSIS DE OTRAS ARTERIAS</t>
  </si>
  <si>
    <t>G479</t>
  </si>
  <si>
    <t>TRASTORNO DEL SUEÑO, NO ESPECIFICADO</t>
  </si>
  <si>
    <t>R07</t>
  </si>
  <si>
    <t>DOLOR DE GARGANTA Y EN EL PECHO</t>
  </si>
  <si>
    <t>Z101</t>
  </si>
  <si>
    <t>CONTROL GENERAL DE SALUD DE RUTINA DE RESIDENTES DE INSTITUCIONES</t>
  </si>
  <si>
    <t>G470</t>
  </si>
  <si>
    <t>TRASTORNOS DEL INICIO Y DEL MANTENIMIENTO DEL SUEÑO (INSOMNIOS)</t>
  </si>
  <si>
    <t>E752</t>
  </si>
  <si>
    <t>OTRAS ESFINGOLIPIDOSIS</t>
  </si>
  <si>
    <t>Q61</t>
  </si>
  <si>
    <t>ENFERMEDAD QUISTICA DEL RIÑON</t>
  </si>
  <si>
    <t>A150</t>
  </si>
  <si>
    <t>TUBERCULOSIS DEL PULMON CONFIRMADA POR HALLAZGO MICROSCOPICO DEL BACILO TUBERCULOSO EN ESPUTO CON O SIN CULTIVO</t>
  </si>
  <si>
    <t>J90</t>
  </si>
  <si>
    <t>DERRAME PLEURAL NO CLASIFICADO EN OTRA PARTE</t>
  </si>
  <si>
    <t>H200</t>
  </si>
  <si>
    <t>IRIDOCICLITIS AGUDA Y SUBAGUDA</t>
  </si>
  <si>
    <t>C441</t>
  </si>
  <si>
    <t>TUMOR MALIGNO DE LA PIEL DEL PARPADO, INCLUIDA LA COMISURA PALPEBRAL</t>
  </si>
  <si>
    <t>M620</t>
  </si>
  <si>
    <t>DIASTASIS DEL MUSCULO</t>
  </si>
  <si>
    <t>J029</t>
  </si>
  <si>
    <t>FARINGITIS AGUDA, NO ESPECIFICADA</t>
  </si>
  <si>
    <t>C249</t>
  </si>
  <si>
    <t>TUMOR MALIGNO DE LAS VIAS BILIARES, PARTE NO ESPECIFICADA</t>
  </si>
  <si>
    <t>M200</t>
  </si>
  <si>
    <t>DEFORMIDAD DE DEDO(S) DE LA MANO</t>
  </si>
  <si>
    <t>H91</t>
  </si>
  <si>
    <t>OTRAS HIPOACUSIAS</t>
  </si>
  <si>
    <t>L813</t>
  </si>
  <si>
    <t>MANCHAS CAFE CON LECHE</t>
  </si>
  <si>
    <t>R634</t>
  </si>
  <si>
    <t>PERDIDA ANORMAL DE PESO</t>
  </si>
  <si>
    <t>S836</t>
  </si>
  <si>
    <t>ESGUINCES Y TORCEDURAS DE OTRAS PARTES Y LAS NO ESPECIFICADAS DE LA RODILLA</t>
  </si>
  <si>
    <t>D63</t>
  </si>
  <si>
    <t>ANEMIA EN ENFERMEDADES CRONICAS CLASIFICADAS EN OTRA PARTE</t>
  </si>
  <si>
    <t>I85</t>
  </si>
  <si>
    <t>VARICES ESOFAGICAS</t>
  </si>
  <si>
    <t>F510</t>
  </si>
  <si>
    <t>INSOMNIO NO ORGANICO</t>
  </si>
  <si>
    <t>E75</t>
  </si>
  <si>
    <t>TRASTORNOS DEL METABOLISMO DE LOS ESFINGOLIPIDOS Y OTROS TRASTORNOS POR ALMACENAMIENTO DE LIPIDOS</t>
  </si>
  <si>
    <t>N926</t>
  </si>
  <si>
    <t>MENSTRUACION IRREGULAR, NO ESPECIFICADA</t>
  </si>
  <si>
    <t>R14</t>
  </si>
  <si>
    <t>FLATULENCIA Y AFECCIONES AFINES</t>
  </si>
  <si>
    <t>R234</t>
  </si>
  <si>
    <t>CAMBIOS EN LA TEXTURA DE LA PIEL</t>
  </si>
  <si>
    <t>R490</t>
  </si>
  <si>
    <t>DISFONIA</t>
  </si>
  <si>
    <t>H900</t>
  </si>
  <si>
    <t>HIPOACUSIA CONDUCTIVA BILATERAL</t>
  </si>
  <si>
    <t>B820</t>
  </si>
  <si>
    <t>HELMINTIASIS INTESTINAL, SIN OTRA ESPECIFICACION</t>
  </si>
  <si>
    <t>M211</t>
  </si>
  <si>
    <t>DEFORMIDAD EN VARO, NO CLASIFICADA EN OTRA PARTE</t>
  </si>
  <si>
    <t>M761</t>
  </si>
  <si>
    <t>TENDINITIS DEL PSOAS</t>
  </si>
  <si>
    <t>M081</t>
  </si>
  <si>
    <t>ESPONDILITIS ANQUILOSANTE JUVENIL</t>
  </si>
  <si>
    <t>N951</t>
  </si>
  <si>
    <t>ESTADOS MENOPAUSICOS Y CLIMATERICOS FEMENINOS</t>
  </si>
  <si>
    <t>N871</t>
  </si>
  <si>
    <t>DISPLASIA CERVICAL MODERADA</t>
  </si>
  <si>
    <t>G45</t>
  </si>
  <si>
    <t>ATAQUES DE ISQUEMIA CEREBRAL TRANSITORIA Y SINDROMES AFINES</t>
  </si>
  <si>
    <t>E221</t>
  </si>
  <si>
    <t>HIPERPROLACTINEMIA</t>
  </si>
  <si>
    <t>D696</t>
  </si>
  <si>
    <t>TROMBOCITOPENIA NO ESPECIFICADA</t>
  </si>
  <si>
    <t>M754</t>
  </si>
  <si>
    <t>SINDROME DE ABDUCCION DOLOROSA DEL HOMBRO</t>
  </si>
  <si>
    <t>Z35</t>
  </si>
  <si>
    <t>SUPERVISION DE EMBARAZO DE ALTO RIESGO</t>
  </si>
  <si>
    <t>O000</t>
  </si>
  <si>
    <t>EMBARAZO ABDOMINAL</t>
  </si>
  <si>
    <t>Z34</t>
  </si>
  <si>
    <t>SUPERVISION DE EMBARAZO NORMAL</t>
  </si>
  <si>
    <t>N841</t>
  </si>
  <si>
    <t>POLIPO DEL CUELLO DEL UTERO</t>
  </si>
  <si>
    <t>K294</t>
  </si>
  <si>
    <t>GASTRITIS CRONICA ATROFICA</t>
  </si>
  <si>
    <t>H511</t>
  </si>
  <si>
    <t>EXCESO E INSUFICIENCIA DE LA CONVERGENCIA OCULAR</t>
  </si>
  <si>
    <t>I86</t>
  </si>
  <si>
    <t>VARICES DE OTROS SITIOS</t>
  </si>
  <si>
    <t>M461</t>
  </si>
  <si>
    <t>SACROILIITIS, NO CLASIFICADA EN OTRA PARTE</t>
  </si>
  <si>
    <t>R32</t>
  </si>
  <si>
    <t>INCONTINENCIA URINARIA, NO ESPECIFICADA</t>
  </si>
  <si>
    <t>A490</t>
  </si>
  <si>
    <t>INFECCION ESTAFILOCOCICA, SIN OTRA ESPECIFICACION</t>
  </si>
  <si>
    <t>J352</t>
  </si>
  <si>
    <t>HIPERTROFIA DE LAS ADENOIDES</t>
  </si>
  <si>
    <t>R190</t>
  </si>
  <si>
    <t>TUMEFACCION, MASA O PROMINENCIA INTRAABDOMINAL Y PELVICA</t>
  </si>
  <si>
    <t>S210</t>
  </si>
  <si>
    <t>HERIDA DE LA MAMA</t>
  </si>
  <si>
    <t>K71</t>
  </si>
  <si>
    <t>ENFERMEDAD TOXICA DEL HIGADO</t>
  </si>
  <si>
    <t>B209</t>
  </si>
  <si>
    <t>ENFERMEDAD POR VIH, RESULTANTE EN ENFERMEDAD INFECCIOSA O PARASITARIA NO ESPECIFICADA</t>
  </si>
  <si>
    <t>K52</t>
  </si>
  <si>
    <t>OTRAS COLITIS Y GASTROENTERITIS NO INFECCIOSAS</t>
  </si>
  <si>
    <t>J39</t>
  </si>
  <si>
    <t>OTRAS ENFERMEDADES DE LAS VIAS RESPIRATORIAS SUPERIORES</t>
  </si>
  <si>
    <t>G510</t>
  </si>
  <si>
    <t>PARALISIS DE BELL</t>
  </si>
  <si>
    <t>J982</t>
  </si>
  <si>
    <t>ENFISEMA INTERSTICIAL</t>
  </si>
  <si>
    <t>H90</t>
  </si>
  <si>
    <t>HIPOACUSIA CONDUCTIVA Y NEUROSENSORIAL</t>
  </si>
  <si>
    <t>C34</t>
  </si>
  <si>
    <t>TUMOR MALIGNO DE LOS BRONQUIOS Y DEL PULMON</t>
  </si>
  <si>
    <t>O12</t>
  </si>
  <si>
    <t>EDEMA Y PROTEINURIA GESTACIONALES (INDUCIDOS POR EL EMBARAZO) SIN HIPERTENSION</t>
  </si>
  <si>
    <t>E111</t>
  </si>
  <si>
    <t>DIABETES MELLITUS NO INSULINODEPENDIENTE, CON CETOACIDOSIS</t>
  </si>
  <si>
    <t>H939</t>
  </si>
  <si>
    <t>TRASTORNO DEL OIDO, NO ESPECIFICADO</t>
  </si>
  <si>
    <t>E169</t>
  </si>
  <si>
    <t>TRASTORNOS DE LA SECRECION INTERNA DEL PANCREAS, SIN OTRA ESPECIFICACION</t>
  </si>
  <si>
    <t>J43</t>
  </si>
  <si>
    <t>ENFISEMA</t>
  </si>
  <si>
    <t>L280</t>
  </si>
  <si>
    <t>LIQUEN SIMPLE CRONICO</t>
  </si>
  <si>
    <t>T845</t>
  </si>
  <si>
    <t>INFECCION Y REACCION INFLAMATORIA DEBIDAS A PROTESIS ARTICULAR INTERNA</t>
  </si>
  <si>
    <t>M80</t>
  </si>
  <si>
    <t>OSTEOPOROSIS CON FRACTURA PATOLOGICA</t>
  </si>
  <si>
    <t>C16</t>
  </si>
  <si>
    <t>TUMOR MALIGNO DEL ESTOMAGO</t>
  </si>
  <si>
    <t>C447</t>
  </si>
  <si>
    <t>TUMOR MALIGNO DE LA PIEL DEL MIEMBRO INFERIOR, INCLUIDA LA CADERA</t>
  </si>
  <si>
    <t>C442</t>
  </si>
  <si>
    <t>TUMOR MALIGNO DE LA PIEL DE LA OREJA Y DEL CONDUCTO AUDITIVO EXTERNO</t>
  </si>
  <si>
    <t>M069</t>
  </si>
  <si>
    <t>ARTRITIS REUMATOIDE, NO ESPECIFICADA</t>
  </si>
  <si>
    <t>L52</t>
  </si>
  <si>
    <t>ERITEMA NUDOSO</t>
  </si>
  <si>
    <t>N921</t>
  </si>
  <si>
    <t>MENSTRUACION EXCESIVA Y FRECUENTE CON CICLO IRREGULAR</t>
  </si>
  <si>
    <t>T15</t>
  </si>
  <si>
    <t>CUERPO EXTRAÑO EN PARTE EXTERNA DEL OJO</t>
  </si>
  <si>
    <t>M015</t>
  </si>
  <si>
    <t>ARTRITIS EN OTRAS ENFERMEDADES VIRALES CLASIFICADAS EN OTRA PARTE</t>
  </si>
  <si>
    <t>A929</t>
  </si>
  <si>
    <t>FIEBRE VIRAL TRANSMITIDA POR MOSQUITO, SIN OTRA ESPECIFICACION</t>
  </si>
  <si>
    <t>N433</t>
  </si>
  <si>
    <t>HIDROCELE, NO ESPECIFICADO</t>
  </si>
  <si>
    <t>M139</t>
  </si>
  <si>
    <t>ARTRITIS, NO ESPECIFICADA</t>
  </si>
  <si>
    <t>D509</t>
  </si>
  <si>
    <t>ANEMIA POR DEFICIENCIA DE HIERRO SIN OTRA ESPECIFICACION</t>
  </si>
  <si>
    <t>B378</t>
  </si>
  <si>
    <t>CANDIDIASIS DE OTROS SITIOS</t>
  </si>
  <si>
    <t>G569</t>
  </si>
  <si>
    <t>MONONEUROPATIA DEL MIEMBRO SUPERIOR, SIN OTRA ESPECIFICACION</t>
  </si>
  <si>
    <t>R103</t>
  </si>
  <si>
    <t>DOLOR LOCALIZADO EN OTRAS PARTES INFERIORES DEL ABDOMEN</t>
  </si>
  <si>
    <t>B951</t>
  </si>
  <si>
    <t>ESTREPTOCOCO, GRUPO B, COMO CAUSA DE ENFERMEDADES CLASIFICADAS EN OTROS CAPITULOS</t>
  </si>
  <si>
    <t>E28</t>
  </si>
  <si>
    <t>DISFUNCION OVARICA</t>
  </si>
  <si>
    <t>M059</t>
  </si>
  <si>
    <t>ARTRITIS REUMATOIDEA SEROPOSITIVA, SIN OTRA ESPECIFICACION</t>
  </si>
  <si>
    <t>K810</t>
  </si>
  <si>
    <t>COLECISTITIS AGUDA</t>
  </si>
  <si>
    <t>B955</t>
  </si>
  <si>
    <t>ESTREPTOCOCO NO ESPECIFICADO COMO CAUSA DE ENFERMEDADES CLASIFICADAS EN OTROS CAPITULOS</t>
  </si>
  <si>
    <t>J11</t>
  </si>
  <si>
    <t>INFLUENZA DEBIDA A VIRUS NO IDENTIFICADO</t>
  </si>
  <si>
    <t>B57</t>
  </si>
  <si>
    <t>ENFERMEDAD DE CHAGAS</t>
  </si>
  <si>
    <t>G473</t>
  </si>
  <si>
    <t>APNEA DEL SUEÑO</t>
  </si>
  <si>
    <t>D376</t>
  </si>
  <si>
    <t>TUMOR DE COMPORTAMIENTO INCIERTO O DESCONOCIDO DEL HIGADO, LA VESICULA Y DEL CONDUCTO BILIAR</t>
  </si>
  <si>
    <t>K519</t>
  </si>
  <si>
    <t>COLITIS ULCERATIVA, SIN OTRA ESPECIFICACION</t>
  </si>
  <si>
    <t>J300</t>
  </si>
  <si>
    <t>RINITIS VASOMOTORA</t>
  </si>
  <si>
    <t>H358</t>
  </si>
  <si>
    <t>OTROS TRASTORNOS ESPECIFICADOS DE LA RETINA</t>
  </si>
  <si>
    <t>O23</t>
  </si>
  <si>
    <t>INFECCION DE LAS VIAS GENITOURINARIAS EN EL EMBARAZO</t>
  </si>
  <si>
    <t>S420</t>
  </si>
  <si>
    <t>FRACTURA DE LA CLAVICULA</t>
  </si>
  <si>
    <t>L73</t>
  </si>
  <si>
    <t>OTROS TRASTORNOS FOLICULARES</t>
  </si>
  <si>
    <t>S33</t>
  </si>
  <si>
    <t>LUXACION, ESGUINCE Y TORCEDURA DE LAS ARTICULACIONES Y LIGAMENTOS DE LA COLUMNA LUMBAR  Y LA PELVIS</t>
  </si>
  <si>
    <t>R80</t>
  </si>
  <si>
    <t>PROTEINURIA AISLADA</t>
  </si>
  <si>
    <t>G551</t>
  </si>
  <si>
    <t>COMPRESIONES DE RAICES Y PLEXOS NERVIOSOS EN TRASTORNOS DE LOS DISCOS INTERVERTEBRALES (M50-M51+)</t>
  </si>
  <si>
    <t>M190</t>
  </si>
  <si>
    <t>ARTROSIS PRIMARIA DE OTRAS ARTICULACIONES</t>
  </si>
  <si>
    <t>H010</t>
  </si>
  <si>
    <t>BLEFARITIS</t>
  </si>
  <si>
    <t>B488</t>
  </si>
  <si>
    <t>OTRAS MICOSIS ESPECIFICADAS</t>
  </si>
  <si>
    <t>M725</t>
  </si>
  <si>
    <t>FASCITIS, NO CLASIFICADA EN OTRA PARTE</t>
  </si>
  <si>
    <t>N609</t>
  </si>
  <si>
    <t>DISPLASIA MAMARIA BENIGNA, SIN OTRA ESPECIFICACION</t>
  </si>
  <si>
    <t>M872</t>
  </si>
  <si>
    <t>OSTEONECROSIS DEBIDA A TRAUMATISMO PREVIO</t>
  </si>
  <si>
    <t>M546</t>
  </si>
  <si>
    <t>DOLOR EN LA COLUMNA DORSAL</t>
  </si>
  <si>
    <t>R060</t>
  </si>
  <si>
    <t>DISNEA</t>
  </si>
  <si>
    <t>N760</t>
  </si>
  <si>
    <t>VAGINITIS AGUDA</t>
  </si>
  <si>
    <t>Z321</t>
  </si>
  <si>
    <t>EMBARAZO CONFIRMADO</t>
  </si>
  <si>
    <t>I00</t>
  </si>
  <si>
    <t>FIEBRE REUMATICA SIN MENCION DE COMPLICACION CARDIACA</t>
  </si>
  <si>
    <t>M109</t>
  </si>
  <si>
    <t>GOTA, NO ESPECIFICADA</t>
  </si>
  <si>
    <t>A499</t>
  </si>
  <si>
    <t>INFECCION BACTERIANA, NO ESPECIFICADA</t>
  </si>
  <si>
    <t>L298</t>
  </si>
  <si>
    <t>OTROS PRURITOS</t>
  </si>
  <si>
    <t>L98</t>
  </si>
  <si>
    <t>OTROS TRASTORNOS DE LA PIEL Y DEL TEJIDO SUBCUTANEO, NO CLASIFICADAS EN OTRA PARTE</t>
  </si>
  <si>
    <t>A46</t>
  </si>
  <si>
    <t>ERISIPELA</t>
  </si>
  <si>
    <t>G35</t>
  </si>
  <si>
    <t>ESCLEROSIS MULTIPLE</t>
  </si>
  <si>
    <t>I861</t>
  </si>
  <si>
    <t>VARICES ESCROTALES</t>
  </si>
  <si>
    <t>H028</t>
  </si>
  <si>
    <t>OTROS TRASTORNOS ESPECIFICADOS DEL PARPADO</t>
  </si>
  <si>
    <t>D64</t>
  </si>
  <si>
    <t>OTRAS ANEMIAS</t>
  </si>
  <si>
    <t>M064</t>
  </si>
  <si>
    <t>POLIARTROPATIA INFLAMATORIA</t>
  </si>
  <si>
    <t>M509</t>
  </si>
  <si>
    <t>TRASTORNO DE DISCO CERVICAL, NO ESPECIFICADO</t>
  </si>
  <si>
    <t>N600</t>
  </si>
  <si>
    <t>QUISTE SOLITARIO DE LA MAMA</t>
  </si>
  <si>
    <t>H402</t>
  </si>
  <si>
    <t>GLAUCOMA PRIMARIO DE ANGULO CERRADO</t>
  </si>
  <si>
    <t>G20</t>
  </si>
  <si>
    <t>ENFERMEDAD DE PARKINSON</t>
  </si>
  <si>
    <t>I671</t>
  </si>
  <si>
    <t>ANEURISMA CEREBRAL, SIN RUPTURA</t>
  </si>
  <si>
    <t>L709</t>
  </si>
  <si>
    <t>ACNE, NO ESPECIFICADO</t>
  </si>
  <si>
    <t>H902</t>
  </si>
  <si>
    <t>HIPOACUSIA CONDUCTIVA, SIN OTRA ESPECIFICACION</t>
  </si>
  <si>
    <t>G37</t>
  </si>
  <si>
    <t>OTRAS ENFERMEDADES DESMIELINIZANTES DEL SISTEMA NERVIOSO CENTRAL</t>
  </si>
  <si>
    <t>N219</t>
  </si>
  <si>
    <t>CALCULO DE LAS VIAS URINARIAS INFERIORES, NO ESPECIFICADO</t>
  </si>
  <si>
    <t>B169</t>
  </si>
  <si>
    <t>HEPATITIS AGUDA TIPO B, SIN AGENTE DELTA Y SIN COMA HEPATICO</t>
  </si>
  <si>
    <t>R633</t>
  </si>
  <si>
    <t>DIFICULTADES Y MALA ADMINISTRACION DE LA ALIMENTACION</t>
  </si>
  <si>
    <t>H524</t>
  </si>
  <si>
    <t>PRESBICIA</t>
  </si>
  <si>
    <t>S832</t>
  </si>
  <si>
    <t>DESGARRO DE MENISCOS, PRESENTE</t>
  </si>
  <si>
    <t>D177</t>
  </si>
  <si>
    <t>TUMOR BENIGNO LIPOMATOSO DE OTROS SITIOS ESPECIFICADOS</t>
  </si>
  <si>
    <t>C319</t>
  </si>
  <si>
    <t>TUMOR MALIGNO DE SENO PARANASAL NO ESPECIFICADO</t>
  </si>
  <si>
    <t>J320</t>
  </si>
  <si>
    <t>SINUSITIS MAXILAR CRONICA</t>
  </si>
  <si>
    <t>M22</t>
  </si>
  <si>
    <t>TRASTORNOS DE LA ROTULA</t>
  </si>
  <si>
    <t>K35</t>
  </si>
  <si>
    <t>APENDICITIS AGUDA</t>
  </si>
  <si>
    <t>Z978</t>
  </si>
  <si>
    <t>PRESENCIA DE OTROS DISPOSITIVOS ESPECIFICADOS</t>
  </si>
  <si>
    <t>H81</t>
  </si>
  <si>
    <t>TRASTORNOS DE LA FUNCION VESTIBULAR</t>
  </si>
  <si>
    <t>J321</t>
  </si>
  <si>
    <t>SINUSITIS FRONTAL CRONICA</t>
  </si>
  <si>
    <t>E282</t>
  </si>
  <si>
    <t>SINDROME DE OVARIO POLIQUISTICO</t>
  </si>
  <si>
    <t>D234</t>
  </si>
  <si>
    <t>TUMOR BENIGNO DE LA PIEL DEL CUERO CABELLUDO Y DEL CUELLO</t>
  </si>
  <si>
    <t>M753</t>
  </si>
  <si>
    <t>TENDINITIS CALCIFICANTE DEL HOMBRO</t>
  </si>
  <si>
    <t>S70</t>
  </si>
  <si>
    <t>TRAUMATISMO SUPERFICIAL DE LA CADERA Y DEL MUSLO</t>
  </si>
  <si>
    <t>B01</t>
  </si>
  <si>
    <t>VARICELA</t>
  </si>
  <si>
    <t>M65</t>
  </si>
  <si>
    <t>SINOVITIS Y TENOSINOVITIS</t>
  </si>
  <si>
    <t>S79</t>
  </si>
  <si>
    <t>OTROS TRAUMATISMOS Y LOS NO ESPECIFICADOS DE LA CADERA Y DEL MUSLO</t>
  </si>
  <si>
    <t>L60</t>
  </si>
  <si>
    <t>TRASTORNOS DE LAS UÑAS</t>
  </si>
  <si>
    <t>N95</t>
  </si>
  <si>
    <t>OTROS TRASTORNOS MENOPAUSICOS Y PERIMENOPAUSICOS</t>
  </si>
  <si>
    <t>N643</t>
  </si>
  <si>
    <t>GALACTORREA NO ASOCIADA CON EL PARTO</t>
  </si>
  <si>
    <t>L031</t>
  </si>
  <si>
    <t>CELULITIS DE OTRAS PARTES DE LOS MIEMBROS</t>
  </si>
  <si>
    <t>N711</t>
  </si>
  <si>
    <t>ENFERMEDAD INFLAMATORIA CRONICA DEL UTERO</t>
  </si>
  <si>
    <t>M501</t>
  </si>
  <si>
    <t>TRASTORNO DE DISCO CERVICAL CON RADICULOPATIA</t>
  </si>
  <si>
    <t>S800</t>
  </si>
  <si>
    <t>CONTUSION DE LA RODILLA</t>
  </si>
  <si>
    <t>N32</t>
  </si>
  <si>
    <t>OTROS TRASTORNOS DE LA VEJIGA</t>
  </si>
  <si>
    <t>D367</t>
  </si>
  <si>
    <t>TUMOR BENIGNO DE OTROS SITIOS ESPECIFICADOS</t>
  </si>
  <si>
    <t>K219</t>
  </si>
  <si>
    <t>ENFERMEDAD DEL REFLUJO GASTROESOFAGICO SIN ESOFAGITIS</t>
  </si>
  <si>
    <t>H68</t>
  </si>
  <si>
    <t>INFLAMACION Y OBSTRUCCION DE LA TROMPA DE EUSTAQUIO</t>
  </si>
  <si>
    <t>H920</t>
  </si>
  <si>
    <t>OTALGIA</t>
  </si>
  <si>
    <t>S63</t>
  </si>
  <si>
    <t>LUXACION, ESGUINCE Y TORCEDURA DE ARTICULACIONES Y LIGAMENTOS A NIVEL DE LA MUÑECA Y DE LA MANO</t>
  </si>
  <si>
    <t>J01</t>
  </si>
  <si>
    <t>SINUSITIS AGUDA</t>
  </si>
  <si>
    <t>D752</t>
  </si>
  <si>
    <t>TROMBOCITOSIS ESENCIAL</t>
  </si>
  <si>
    <t>S134</t>
  </si>
  <si>
    <t>ESGUINCES Y TORCEDURAS DE LA COLUMNA CERVICAL</t>
  </si>
  <si>
    <t>S93</t>
  </si>
  <si>
    <t>LUXACION, ESGUINCE Y TORCEDURA DE ARTICULACIONES Y LIGAMENTOS DE TOBILLO Y PIE</t>
  </si>
  <si>
    <t>M790</t>
  </si>
  <si>
    <t>REUMATISMO, NO ESPECIFICADO</t>
  </si>
  <si>
    <t>D471</t>
  </si>
  <si>
    <t>ENFERMEDAD MIELOPROLIFERATIVA CRONICA</t>
  </si>
  <si>
    <t>L72</t>
  </si>
  <si>
    <t>QUISTE FOLICULAR DE LA PIEL Y DEL TEJIDO SUBCUTANEO</t>
  </si>
  <si>
    <t>K660</t>
  </si>
  <si>
    <t>ADHERENCIAS PERITONEALES</t>
  </si>
  <si>
    <t>K818</t>
  </si>
  <si>
    <t>OTRAS COLECISTITIS</t>
  </si>
  <si>
    <t>M654</t>
  </si>
  <si>
    <t>TENOSINOVITIS DE ESTILOIDES RADIAL (DE QUERVAIN)</t>
  </si>
  <si>
    <t>F408</t>
  </si>
  <si>
    <t>OTROS TRASTORNOS FOBICOS DE ANSIEDAD</t>
  </si>
  <si>
    <t>Z944</t>
  </si>
  <si>
    <t>TRASPLANTE DE HIGADO</t>
  </si>
  <si>
    <t>E559</t>
  </si>
  <si>
    <t>DEFICIENCIA DE VITAMINA D, NO ESPECIFICADA</t>
  </si>
  <si>
    <t>K759</t>
  </si>
  <si>
    <t>ENFERMEDAD INFLAMATORIA DEL HIGADO, NO ESPECIFICADA</t>
  </si>
  <si>
    <t>H186</t>
  </si>
  <si>
    <t>QUERATOCONO</t>
  </si>
  <si>
    <t>M431</t>
  </si>
  <si>
    <t>ESPONDILOLISTESIS</t>
  </si>
  <si>
    <t>S62</t>
  </si>
  <si>
    <t>FRACTURA A NIVEL DE LA MUÑECA Y DE LA MANO</t>
  </si>
  <si>
    <t>S722</t>
  </si>
  <si>
    <t>FRACTURA SUBTROCANTERIANA</t>
  </si>
  <si>
    <t>Q656</t>
  </si>
  <si>
    <t>CADERA INESTABLE</t>
  </si>
  <si>
    <t>M70</t>
  </si>
  <si>
    <t>TRASTORNOS DE LOS TEJIDOS BLANDOS RELACIONADOS CON EL USO, EL USO EXCESIVO Y LA PRESION</t>
  </si>
  <si>
    <t>M174</t>
  </si>
  <si>
    <t>OTRAS GONARTROSIS SECUNDARIAS, BILATERALES</t>
  </si>
  <si>
    <t>S424</t>
  </si>
  <si>
    <t>FRACTURA DE LA EPIFISIS INFERIOR DEL HUMERO</t>
  </si>
  <si>
    <t>M235</t>
  </si>
  <si>
    <t>INESTABILIDAD CRONICA DE LA RODILLA</t>
  </si>
  <si>
    <t>G51</t>
  </si>
  <si>
    <t>TRASTORNOS DEL NERVIO FACIAL</t>
  </si>
  <si>
    <t>M775</t>
  </si>
  <si>
    <t>OTRAS ENTESOPATIAS DEL PIE</t>
  </si>
  <si>
    <t>S43</t>
  </si>
  <si>
    <t>LUXACION, ESGUINCE Y TORCEDURA DE ARTICULAC Y LIGAMENTOS DE LA CINTURA ESCAPULAR</t>
  </si>
  <si>
    <t>G810</t>
  </si>
  <si>
    <t>HEMIPLEJIA FLACIDA</t>
  </si>
  <si>
    <t>S13</t>
  </si>
  <si>
    <t>LUXACION, ESGUINCE Y TORCEDURA DE ARTICULACIONES Y LIGAMENTOS CUELLO</t>
  </si>
  <si>
    <t>S86</t>
  </si>
  <si>
    <t>TRAUMATISMO DE TENDON Y MUSCULO A NIVEL DE LA PIERNA</t>
  </si>
  <si>
    <t>G81</t>
  </si>
  <si>
    <t>HEMIPLEJIA</t>
  </si>
  <si>
    <t>M51</t>
  </si>
  <si>
    <t>OTROS TRASTORNOS DE LOS DISCOS INTERVERTEBRALES</t>
  </si>
  <si>
    <t>K861</t>
  </si>
  <si>
    <t>OTRAS PANCREATITIS CRONICAS</t>
  </si>
  <si>
    <t>K289</t>
  </si>
  <si>
    <t>ULCERA GASTROYEYUNAL, NO ESPECIFICADA COMO AGUDA NI COMO CRONICA, SIN HEMORRAGIA NI PERFORACION</t>
  </si>
  <si>
    <t>K86</t>
  </si>
  <si>
    <t>OTRAS ENFERMEDADES DEL PANCREAS</t>
  </si>
  <si>
    <t>D500</t>
  </si>
  <si>
    <t>ANEMIA POR DEFICIENCIA DE HIERRO SECUNDARIA A PERDIDA DE SANGRE (CRONICA)</t>
  </si>
  <si>
    <t>R104</t>
  </si>
  <si>
    <t>OTROS DOLORES ABDOMINALES Y LOS NO ESPECIFICADOS</t>
  </si>
  <si>
    <t>K210</t>
  </si>
  <si>
    <t>ENFERMEDAD DEL REFLUJO GASTROESOFAGICO CON ESOFAGITIS</t>
  </si>
  <si>
    <t>A062</t>
  </si>
  <si>
    <t>COLITIS AMEBIANA NO DISENTERICA</t>
  </si>
  <si>
    <t>S925</t>
  </si>
  <si>
    <t>FRACTURA DE LOS HUESOS DE OTRO(S) DEDO(S) DEL PIE</t>
  </si>
  <si>
    <t>K522</t>
  </si>
  <si>
    <t>COLITIS Y GASTROENTERITIS ALERGICAS Y DIETETICAS</t>
  </si>
  <si>
    <t>D27</t>
  </si>
  <si>
    <t>TUMOR BENIGNO DEL OVARIO</t>
  </si>
  <si>
    <t>Z391</t>
  </si>
  <si>
    <t>ATENCION Y EXAMEN DE MADRE EN PERIODO DE LACTANCIA</t>
  </si>
  <si>
    <t>Z340</t>
  </si>
  <si>
    <t>SUPERVISION DE PRIMER EMBARAZO NORMAL</t>
  </si>
  <si>
    <t>N92</t>
  </si>
  <si>
    <t>MENSTRUACION EXCESIVA, FRECUENTE E IRREGULAR</t>
  </si>
  <si>
    <t>N946</t>
  </si>
  <si>
    <t>DISMENORREA, NO ESPECIFICADA</t>
  </si>
  <si>
    <t>J459</t>
  </si>
  <si>
    <t>ASMA, NO ESPECIFICADA</t>
  </si>
  <si>
    <t>N959</t>
  </si>
  <si>
    <t>TRASTORNO MENOPAUSICO Y PERIMENOPAUSICO, NO ESPECIFICADO</t>
  </si>
  <si>
    <t>N602</t>
  </si>
  <si>
    <t>FIBROADENOSIS DE MAMA</t>
  </si>
  <si>
    <t>N925</t>
  </si>
  <si>
    <t>OTRAS MENSTRUACIONES IRREGULARES ESPECIFICADAS</t>
  </si>
  <si>
    <t>N738</t>
  </si>
  <si>
    <t>OTRAS ENFERMEDADES INFLAMATORIAS PELVICAS FEMENINAS</t>
  </si>
  <si>
    <t>L023</t>
  </si>
  <si>
    <t>ABSCESO CUTANEO, FURUNCULO Y CARBUNCO DE GLUTEOS</t>
  </si>
  <si>
    <t>N39</t>
  </si>
  <si>
    <t>OTROS TRASTORNOS DEL SISTEMA URINARIO</t>
  </si>
  <si>
    <t>N91</t>
  </si>
  <si>
    <t>MENSTRUACION AUSENTE, ESCASA O RARA</t>
  </si>
  <si>
    <t>N801</t>
  </si>
  <si>
    <t>ENDOMETRIOSIS DEL OVARIO</t>
  </si>
  <si>
    <t>D72</t>
  </si>
  <si>
    <t>OTROS TRASTORNOS DE LOS LEUCOCITOS</t>
  </si>
  <si>
    <t>I058</t>
  </si>
  <si>
    <t>OTRAS ENFERMEDADES DE LA VALVULA MITRAL</t>
  </si>
  <si>
    <t>I88</t>
  </si>
  <si>
    <t>LINFADENITIS INESPECIFICA</t>
  </si>
  <si>
    <t>D751</t>
  </si>
  <si>
    <t>POLICITEMIA SECUNDARIA</t>
  </si>
  <si>
    <t>D464</t>
  </si>
  <si>
    <t>ANEMIA REFRACTARIA, SIN OTRA ESPECIFICACION</t>
  </si>
  <si>
    <t>I351</t>
  </si>
  <si>
    <t>INSUFICIENCIA (DE LA VALVULA) AORTICA</t>
  </si>
  <si>
    <t>J018</t>
  </si>
  <si>
    <t>OTRAS SINUSITIS AGUDAS</t>
  </si>
  <si>
    <t>F067</t>
  </si>
  <si>
    <t>TRASTORNO COGNOSCITIVO LEVE</t>
  </si>
  <si>
    <t>L570</t>
  </si>
  <si>
    <t>QUERATOSIS ACTINICA</t>
  </si>
  <si>
    <t>H368</t>
  </si>
  <si>
    <t>OTROS TRASTORNOS DE LA RETINA EN ENFERMEDADES CLASIFICADAS EN OTRA PARTE</t>
  </si>
  <si>
    <t>M357</t>
  </si>
  <si>
    <t>SINDROME DE HIPERMOVILIDAD</t>
  </si>
  <si>
    <t>L209</t>
  </si>
  <si>
    <t>DERMATITIS ATOPICA, NO ESPECIFICADA</t>
  </si>
  <si>
    <t>J32</t>
  </si>
  <si>
    <t>SINUSITIS CRONICA</t>
  </si>
  <si>
    <t>L63</t>
  </si>
  <si>
    <t>ALOPECIA AREATA</t>
  </si>
  <si>
    <t>N62</t>
  </si>
  <si>
    <t>HIPERTROFIA DE LA MAMA</t>
  </si>
  <si>
    <t>M252</t>
  </si>
  <si>
    <t>ARTICULACION INESTABLE</t>
  </si>
  <si>
    <t>N816</t>
  </si>
  <si>
    <t>RECTOCELE</t>
  </si>
  <si>
    <t>I739</t>
  </si>
  <si>
    <t>ENFERMEDAD VASCULAR PERIFERICA, NO ESPECIFICADA</t>
  </si>
  <si>
    <t>R073</t>
  </si>
  <si>
    <t>OTROS DOLORES EN EL PECHO</t>
  </si>
  <si>
    <t>M172</t>
  </si>
  <si>
    <t>GONARTROSIS POSTRAUMATICA, BILATERAL</t>
  </si>
  <si>
    <t>H001</t>
  </si>
  <si>
    <t>CALACIO (CHALAZION)</t>
  </si>
  <si>
    <t>M160</t>
  </si>
  <si>
    <t>COXARTROSIS PRIMARIA, BILATERAL</t>
  </si>
  <si>
    <t>E110</t>
  </si>
  <si>
    <t>DIABETES MELLITUS NO INSULINODEPENDIENTE, CON COMA</t>
  </si>
  <si>
    <t>K11</t>
  </si>
  <si>
    <t>ENFERMEDADES DE LAS GLANDULAS SALIVALES</t>
  </si>
  <si>
    <t>L817</t>
  </si>
  <si>
    <t>DERMATOSIS PURPURICA PIGMENTADA</t>
  </si>
  <si>
    <t>J40</t>
  </si>
  <si>
    <t>BRONQUITIS, NO ESPECIFICADA COMO AGUDA O CRONICA</t>
  </si>
  <si>
    <t>N02</t>
  </si>
  <si>
    <t>HEMATURIA RECURRENTE Y PERSISTENTE</t>
  </si>
  <si>
    <t>L30</t>
  </si>
  <si>
    <t>OTRAS DERMATITIS</t>
  </si>
  <si>
    <t>L53</t>
  </si>
  <si>
    <t>OTRAS AFECCIONES ERITEMATOSAS</t>
  </si>
  <si>
    <t>H622</t>
  </si>
  <si>
    <t>OTITIS EXTERNA EN MICOSIS</t>
  </si>
  <si>
    <t>R688</t>
  </si>
  <si>
    <t>OTROS SINTOMAS Y SIGNOS GENERALES ESPECIFICADOS</t>
  </si>
  <si>
    <t>C840</t>
  </si>
  <si>
    <t>MICOSIS FUNGOIDE</t>
  </si>
  <si>
    <t>N645</t>
  </si>
  <si>
    <t>OTROS SIGNOS Y SINTOMAS RELATIVOS A LA MAMA</t>
  </si>
  <si>
    <t>R400</t>
  </si>
  <si>
    <t>SOMNOLENCIA</t>
  </si>
  <si>
    <t>C763</t>
  </si>
  <si>
    <t>TUMOR MALIGNO DE LA PELVIS</t>
  </si>
  <si>
    <t>L819</t>
  </si>
  <si>
    <t>TRASTORNO DE LA PIGMENTACION, NO ESPECIFICADO</t>
  </si>
  <si>
    <t>M921</t>
  </si>
  <si>
    <t>OSTEOCONDROSIS JUVENIL DEL CUBITO Y DEL RADIO</t>
  </si>
  <si>
    <t>H171</t>
  </si>
  <si>
    <t>OTRAS OPACIDADES CENTRALES DE LA CORNEA</t>
  </si>
  <si>
    <t>G255</t>
  </si>
  <si>
    <t>OTRAS COREAS</t>
  </si>
  <si>
    <t>N132</t>
  </si>
  <si>
    <t>HIDRONEFROSIS CON OBSTRUCCION POR CALCULOS DEL RIÑON Y DEL URETER</t>
  </si>
  <si>
    <t>H579</t>
  </si>
  <si>
    <t>TRASTORNO DEL OJO Y SUS ANEXOS, NO ESPECIFICADO</t>
  </si>
  <si>
    <t>G443</t>
  </si>
  <si>
    <t>CEFALEA POSTRAUMATICA CRONICA</t>
  </si>
  <si>
    <t>T93</t>
  </si>
  <si>
    <t>SECUELAS DE TRAUMATISMOS DE MIEMBRO INFERIOR</t>
  </si>
  <si>
    <t>M432</t>
  </si>
  <si>
    <t>OTRAS FUSIONES DE LA COLUMNA VERTEBRAL</t>
  </si>
  <si>
    <t>M543</t>
  </si>
  <si>
    <t>CIATICA</t>
  </si>
  <si>
    <t>K314</t>
  </si>
  <si>
    <t>DIVERTICULO GASTRICO</t>
  </si>
  <si>
    <t>M678</t>
  </si>
  <si>
    <t>OTROS TRASTORNOS ESPECIFICADOS DE LA SINOVIA Y DEL TENDON</t>
  </si>
  <si>
    <t>M419</t>
  </si>
  <si>
    <t>ESCOLIOSIS, NO ESPECIFICADA</t>
  </si>
  <si>
    <t>M510</t>
  </si>
  <si>
    <t>TRASTORNOS DE DISCOS INTERVERTEBRALES LUMBARES Y OTROS, MIELOPATIA (G99.2*</t>
  </si>
  <si>
    <t>R030</t>
  </si>
  <si>
    <t>LECTURA ELEVADA DE LA PRESION SANGUINEA SIN DIAGNOSTICO DE HIPERTENSION</t>
  </si>
  <si>
    <t>C50</t>
  </si>
  <si>
    <t>TUMOR MALIGNO DE LA MAMA</t>
  </si>
  <si>
    <t>I87</t>
  </si>
  <si>
    <t>OTROS TRASTORNOS DE LAS VENAS</t>
  </si>
  <si>
    <t>H54</t>
  </si>
  <si>
    <t>CEGUERA Y DISMINUCION DE LA AGUDEZA VISUAL</t>
  </si>
  <si>
    <t>G439</t>
  </si>
  <si>
    <t>MIGRAÑA, NO ESPECIFICADA</t>
  </si>
  <si>
    <t>S220</t>
  </si>
  <si>
    <t>FRACTURA DE VERTEBRA TORACICA</t>
  </si>
  <si>
    <t>S235</t>
  </si>
  <si>
    <t>ESGUINCES Y TORCEDURAS DE OTRAS PARTES Y DE LAS NO ESPECIFICADAS DEL TORAX</t>
  </si>
  <si>
    <t>N763</t>
  </si>
  <si>
    <t>VULVITIS SUBAGUDA Y CRONICA</t>
  </si>
  <si>
    <t>L64</t>
  </si>
  <si>
    <t>ALOPECIA ANDROGENA</t>
  </si>
  <si>
    <t>G24</t>
  </si>
  <si>
    <t>DISTONIA</t>
  </si>
  <si>
    <t>S60</t>
  </si>
  <si>
    <t>TRAUMATISMO SUPERFICIAL DE LA MUÑECA Y DE LA MANO</t>
  </si>
  <si>
    <t>G454</t>
  </si>
  <si>
    <t>AMNESIA GLOBAL TRANSITORIA</t>
  </si>
  <si>
    <t>N810</t>
  </si>
  <si>
    <t>URETROCELE FEMENINO</t>
  </si>
  <si>
    <t>J351</t>
  </si>
  <si>
    <t>HIPERTROFIA DE LAS AMIGDALAS</t>
  </si>
  <si>
    <t>L299</t>
  </si>
  <si>
    <t>PRURITO, NO ESPECIFICADO</t>
  </si>
  <si>
    <t>S50</t>
  </si>
  <si>
    <t>TRAUMATISMO SUPERFICIAL DEL ANTEBRAZO Y DEL CODO</t>
  </si>
  <si>
    <t>M770</t>
  </si>
  <si>
    <t>EPICONDILITIS MEDIA</t>
  </si>
  <si>
    <t>N342</t>
  </si>
  <si>
    <t>OTRAS URETRITIS</t>
  </si>
  <si>
    <t>S723</t>
  </si>
  <si>
    <t>FRACTURA DE LA DIAFISIS DEL FEMUR</t>
  </si>
  <si>
    <t>M706</t>
  </si>
  <si>
    <t>BURSITIS DEL TROCANTER</t>
  </si>
  <si>
    <t>C008</t>
  </si>
  <si>
    <t>LESION DE SITIOS CONTIGUOS DEL LABIO</t>
  </si>
  <si>
    <t>J348</t>
  </si>
  <si>
    <t>OTROS TRASTORNOS ESPECIFICADOS DE LA NARIZ Y DE LOS SENOS PARANASALES</t>
  </si>
  <si>
    <t>M624</t>
  </si>
  <si>
    <t>CONTRACTURA MUSCULAR</t>
  </si>
  <si>
    <t>I743</t>
  </si>
  <si>
    <t>EMBOLIA Y TROMBOSIS DE ARTERIAS DE LOS MIEMBROS INFERIORES</t>
  </si>
  <si>
    <t>N201</t>
  </si>
  <si>
    <t>CALCULO DEL URETER</t>
  </si>
  <si>
    <t>B909</t>
  </si>
  <si>
    <t>SECUELAS DE TUBERCULOSIS RESPIRATORIA Y DE TUBERCULOSIS NO ESPECIFICADA</t>
  </si>
  <si>
    <t>H948</t>
  </si>
  <si>
    <t>OTROS TRASTORNOS ESPECIFICADOS DEL OIDO EN ENFERMEDADES CLASIFICADAS EN OTRA PARTE</t>
  </si>
  <si>
    <t>E88</t>
  </si>
  <si>
    <t>OTROS TRASTORNOS METABOLICOS</t>
  </si>
  <si>
    <t>N904</t>
  </si>
  <si>
    <t>LEUCOPLASIA DE LA VULVA</t>
  </si>
  <si>
    <t>R509</t>
  </si>
  <si>
    <t>FIEBRE, NO ESPECIFICADA</t>
  </si>
  <si>
    <t>T931</t>
  </si>
  <si>
    <t>SECUELAS DE FRACTURA DEL FEMUR</t>
  </si>
  <si>
    <t>L08</t>
  </si>
  <si>
    <t>OTRAS INFECCIONES LOCALES DE LA PIEL Y DEL TEJIDO SUBCUTANEO</t>
  </si>
  <si>
    <t>M86</t>
  </si>
  <si>
    <t>OSTEOMIELITIS</t>
  </si>
  <si>
    <t>A506</t>
  </si>
  <si>
    <t>SIFILIS CONGENITA TARDIA, LATENTE</t>
  </si>
  <si>
    <t>B19</t>
  </si>
  <si>
    <t>HEPATITIS VIRAL, SIN OTRA ESPECIFICACION</t>
  </si>
  <si>
    <t>N41</t>
  </si>
  <si>
    <t>ENFERMEDADES INFLAMATORIAS DE LA PROSTATA</t>
  </si>
  <si>
    <t>N993</t>
  </si>
  <si>
    <t>PROLAPSO DE LA CUPULA VAGINAL DESPUES DE HISTERECTOMIA</t>
  </si>
  <si>
    <t>D443</t>
  </si>
  <si>
    <t>TUMOR DE COMPORTAMIENTO INCIERTO O DESCONOCIDO DE LA GLANDULA HIPOFISIS</t>
  </si>
  <si>
    <t>B90</t>
  </si>
  <si>
    <t>SECUELAS DE TUBERCULOSIS</t>
  </si>
  <si>
    <t>R73</t>
  </si>
  <si>
    <t>NIVEL ELEVADO DE GLUCOSA EN SANGRE</t>
  </si>
  <si>
    <t>E139</t>
  </si>
  <si>
    <t>DIABETES MELLITUS ESPECIFICADA, SIN MENCION DE COMPLICACION</t>
  </si>
  <si>
    <t>H65</t>
  </si>
  <si>
    <t>OTITIS MEDIA NO SUPURATIVA</t>
  </si>
  <si>
    <t>N920</t>
  </si>
  <si>
    <t>MENSTRUACION EXCESIVA Y FRECUENTE CON CICLO REGULAR</t>
  </si>
  <si>
    <t>L293</t>
  </si>
  <si>
    <t>PRURITO ANOGENITAL, NO ESPECIFICADO</t>
  </si>
  <si>
    <t>N312</t>
  </si>
  <si>
    <t>VEJIGA NEUROPATICA FLACIDA, NO CLASIFICADA EN OTRA PARTE</t>
  </si>
  <si>
    <t>E103</t>
  </si>
  <si>
    <t>DIABETES MELLITUS INSULINODEPENDIENTE, CON COMPLICACIONES OFTALMICAS</t>
  </si>
  <si>
    <t>I89</t>
  </si>
  <si>
    <t>OTROS TRASTORNOS NO INFECCIOSOS DE LOS VASOS Y GANGLIOS LINFATICOS</t>
  </si>
  <si>
    <t>B208</t>
  </si>
  <si>
    <t>ENFERMEDAD POR VIH, RESULTANTE EN OTRAS ENFERMEDADES INFECCIOSAS O PARASITARIAS</t>
  </si>
  <si>
    <t>G500</t>
  </si>
  <si>
    <t>NEURALGIA DEL TRIGEMINO</t>
  </si>
  <si>
    <t>J350</t>
  </si>
  <si>
    <t>AMIGDALITIS CRONICA</t>
  </si>
  <si>
    <t>A519</t>
  </si>
  <si>
    <t>SIFILIS PRECOZ, SIN OTRA ESPECIFICACION</t>
  </si>
  <si>
    <t>D381</t>
  </si>
  <si>
    <t>TUMOR DE COMPORTAMIENTO INCIERTO O DESCONOCIDO DE TRAQUEA, BRONQUIOS Y DE PULMON</t>
  </si>
  <si>
    <t>E631</t>
  </si>
  <si>
    <t>DESEQUILIBRIO DE LOS CONSTITUYENTES EN LA DIETA</t>
  </si>
  <si>
    <t>M791</t>
  </si>
  <si>
    <t>MIALGIA</t>
  </si>
  <si>
    <t>J432</t>
  </si>
  <si>
    <t>ENFISEMA CENTROLOBULAR</t>
  </si>
  <si>
    <t>H547</t>
  </si>
  <si>
    <t>DISMINUCION DE LA AGUDEZA VISUAL, SIN ESPECIFICACION</t>
  </si>
  <si>
    <t>H020</t>
  </si>
  <si>
    <t>ENTROPION Y TRIQUIASIS PALPEBRAL</t>
  </si>
  <si>
    <t>N23</t>
  </si>
  <si>
    <t>COLICO RENAL, NO ESPECIFICADO</t>
  </si>
  <si>
    <t>C673</t>
  </si>
  <si>
    <t>TUMOR MALIGNO DE LA PARED ANTERIOR DE LA VEJIGA</t>
  </si>
  <si>
    <t>L03</t>
  </si>
  <si>
    <t>CELULITIS</t>
  </si>
  <si>
    <t>D648</t>
  </si>
  <si>
    <t>OTRAS ANEMIAS ESPECIFICADAS</t>
  </si>
  <si>
    <t>I829</t>
  </si>
  <si>
    <t>EMBOLIA Y TROMBOSIS DE VENA NO ESPECIFICADA</t>
  </si>
  <si>
    <t>B20</t>
  </si>
  <si>
    <t>ENFERMEDAD POR VIRUS DE INMUNODEFICIENCIA HUMANA (VIH), RESULTANTE EN ENFERMEDADES INFECCIOSAS Y PARASITARIAS</t>
  </si>
  <si>
    <t>L409</t>
  </si>
  <si>
    <t>PSORIASIS, NO ESPECIFICADA</t>
  </si>
  <si>
    <t>M35</t>
  </si>
  <si>
    <t>OTRO COMPROMISO SISTEMICO DEL TEJIDO CONJUNTIVO</t>
  </si>
  <si>
    <t>N870</t>
  </si>
  <si>
    <t>DISPLASIA CERVICAL LEVE</t>
  </si>
  <si>
    <t>A59</t>
  </si>
  <si>
    <t>TRICOMONIASIS</t>
  </si>
  <si>
    <t>I868</t>
  </si>
  <si>
    <t>VARICES EN OTROS SITIOS ESPECIFICADOS</t>
  </si>
  <si>
    <t>B203</t>
  </si>
  <si>
    <t>ENFERMEDAD POR VIH, RESULTANTE EN OTRAS INFECCIONES VIRALES</t>
  </si>
  <si>
    <t>G710</t>
  </si>
  <si>
    <t>DISTROFIA MUSCULAR</t>
  </si>
  <si>
    <t>D099</t>
  </si>
  <si>
    <t>CARCINOMA IN SITU, SITIO NO ESPECIFICADO</t>
  </si>
  <si>
    <t>J98</t>
  </si>
  <si>
    <t>OTROS TRASTORNOS RESPIRATORIOS</t>
  </si>
  <si>
    <t>D29</t>
  </si>
  <si>
    <t>TUMOR BENIGNO DE LOS ORGANOS GENITALES MASCULINOS</t>
  </si>
  <si>
    <t>S434</t>
  </si>
  <si>
    <t>ESGUINCES Y TORCEDURAS DE LA ARTICULACION DEL HOMBRO</t>
  </si>
  <si>
    <t>M469</t>
  </si>
  <si>
    <t>ESPONDILOPATIA INFLAMATORIA, NO ESPECIFICADA</t>
  </si>
  <si>
    <t>M052</t>
  </si>
  <si>
    <t>VASCULITIS REUMATOIDE</t>
  </si>
  <si>
    <t>L506</t>
  </si>
  <si>
    <t>URTICARIA POR CONTACTO</t>
  </si>
  <si>
    <t>R35</t>
  </si>
  <si>
    <t>POLIURIA</t>
  </si>
  <si>
    <t>L110</t>
  </si>
  <si>
    <t>QUERATOSIS FOLICULAR ADQUIRIDA</t>
  </si>
  <si>
    <t>N36</t>
  </si>
  <si>
    <t>OTROS TRASTORNOS DE LA URETRA</t>
  </si>
  <si>
    <t>G934</t>
  </si>
  <si>
    <t>ENCEFALOPATIA NO ESPECIFICADA</t>
  </si>
  <si>
    <t>L281</t>
  </si>
  <si>
    <t>PRURIGO NODULAR</t>
  </si>
  <si>
    <t>L10</t>
  </si>
  <si>
    <t>PENFIGO</t>
  </si>
  <si>
    <t>G578</t>
  </si>
  <si>
    <t>OTRAS MONONEUROPATIAS DEL MIEMBRO INFERIOR</t>
  </si>
  <si>
    <t>M329</t>
  </si>
  <si>
    <t>LUPUS ERITEMATOSO SISTEMICO, SIN OTRA ESPECIFICACION</t>
  </si>
  <si>
    <t>M33</t>
  </si>
  <si>
    <t>DERMATOPOLIMIOSITIS</t>
  </si>
  <si>
    <t>B348</t>
  </si>
  <si>
    <t>OTRAS INFECCIONES VIRALES DE SITIO NO ESPECIFICADO</t>
  </si>
  <si>
    <t>J418</t>
  </si>
  <si>
    <t>BRONQUITIS CRONICA MIXTA SIMPLE Y MUCOPURULENTA</t>
  </si>
  <si>
    <t>J679</t>
  </si>
  <si>
    <t>NEUMONITIS DEBIDA A HIPERSENSIBILIDAD A POLVO ORGANICO NO ESPECIFICADO</t>
  </si>
  <si>
    <t>L50</t>
  </si>
  <si>
    <t>URTICARIA</t>
  </si>
  <si>
    <t>G448</t>
  </si>
  <si>
    <t>OTROS SINDROMES DE CEFALEA ESPECIFICADOS</t>
  </si>
  <si>
    <t>N971</t>
  </si>
  <si>
    <t>INFERTILIDAD FEMENINA DE ORIGEN TUBARICO</t>
  </si>
  <si>
    <t>L65</t>
  </si>
  <si>
    <t>OTRA PERDIDA NO CICATRICIAL DEL PELO</t>
  </si>
  <si>
    <t>B582</t>
  </si>
  <si>
    <t>MENINGOENCEFALITIS DEBIDA A TOXOPLASMA (G05.2*)</t>
  </si>
  <si>
    <t>D360</t>
  </si>
  <si>
    <t>TUMOR BENIGNO DE LOS GANGLIOS LINFATICOS</t>
  </si>
  <si>
    <t>G562</t>
  </si>
  <si>
    <t>LESION DEL NERVIO CUBITAL</t>
  </si>
  <si>
    <t>K458</t>
  </si>
  <si>
    <t>OTRAS HERNIAS DE LA CAVIDAD ABDOMINAL ESPECIFICADAS, SIN OBSTRUCCION NI GANGRENA</t>
  </si>
  <si>
    <t>E668</t>
  </si>
  <si>
    <t>OTROS TIPOS DE OBESIDAD</t>
  </si>
  <si>
    <t>I862</t>
  </si>
  <si>
    <t>VARICES PELVICAS</t>
  </si>
  <si>
    <t>J019</t>
  </si>
  <si>
    <t>SINUSITIS AGUDA, NO ESPECIFICADA</t>
  </si>
  <si>
    <t>A530</t>
  </si>
  <si>
    <t>SIFILIS LATENTE, NO ESPECIFICADA COMO PRECOZ O TARDIA</t>
  </si>
  <si>
    <t>L929</t>
  </si>
  <si>
    <t>TRASTORNO GRANULOMATOSO DE LA PIEL Y DEL TEJIDO SUBCUTANEO, NO ESPECIFICADO</t>
  </si>
  <si>
    <t>B354</t>
  </si>
  <si>
    <t>TIÑA DEL CUERPO (TINEA CORPORIS)</t>
  </si>
  <si>
    <t>J324</t>
  </si>
  <si>
    <t>PANSINUSITIS CRONICA</t>
  </si>
  <si>
    <t>H21</t>
  </si>
  <si>
    <t>OTROS TRASTORNOS DEL IRIS Y DEL CUERPO CILIAR</t>
  </si>
  <si>
    <t>J849</t>
  </si>
  <si>
    <t>ENFERMEDAD PULMONAR INTERSTICIAL, NO ESPECIFICADA</t>
  </si>
  <si>
    <t>C62</t>
  </si>
  <si>
    <t>TUMOR MALIGNO DEL TESTICULO</t>
  </si>
  <si>
    <t>MEDICINA FISICA REHABILITACION</t>
  </si>
  <si>
    <t>S881</t>
  </si>
  <si>
    <t>AMPUTACION TRAUMATICA EN ALGUN NIVEL ENTRE LA RODILLA Y EL TOBILLO</t>
  </si>
  <si>
    <t>R471</t>
  </si>
  <si>
    <t>DISARTRIA Y ANARTRIA</t>
  </si>
  <si>
    <t>H278</t>
  </si>
  <si>
    <t>OTROS TRASTORNOS ESPECIFICADOS DEL CRISTALINO</t>
  </si>
  <si>
    <t>T840</t>
  </si>
  <si>
    <t>COMPLICACION MECANICA DE PROTESIS ARTICULAR INTERNA</t>
  </si>
  <si>
    <t>M621</t>
  </si>
  <si>
    <t>OTROS DESGARROS (NO TRAUMATICOS) DEL MUSCULO</t>
  </si>
  <si>
    <t>S781</t>
  </si>
  <si>
    <t>AMPUTACION TRAUMATICA EN ALGUN NIVEL ENTRE LA CADERA Y LA RODILLA</t>
  </si>
  <si>
    <t>H258</t>
  </si>
  <si>
    <t>OTRAS CATARATAS SENILES</t>
  </si>
  <si>
    <t>J450</t>
  </si>
  <si>
    <t>ASMA PREDOMINANTEMENTE ALERGICA</t>
  </si>
  <si>
    <t>G811</t>
  </si>
  <si>
    <t>HEMIPLEJIA ESPASTICA</t>
  </si>
  <si>
    <t>G822</t>
  </si>
  <si>
    <t>PARAPLEJIA, NO ESPECIFICADA</t>
  </si>
  <si>
    <t>I64</t>
  </si>
  <si>
    <t>ACC VASCULAR ENCEFALICO AGUDO, NO ESPEC COMO HEMORRAGICO O ISQUEMICO</t>
  </si>
  <si>
    <t>G82</t>
  </si>
  <si>
    <t>PARAPLEJIA Y CUADRIPLEJIA</t>
  </si>
  <si>
    <t>R478</t>
  </si>
  <si>
    <t>OTRAS ALTERACIONES DEL HABLA Y LAS NO ESPECIFICADAS</t>
  </si>
  <si>
    <t>G542</t>
  </si>
  <si>
    <t>TRASTORNOS DE LA RAIZ CERVICAL, NO CLASIFICADOS EN OTRA PARTE</t>
  </si>
  <si>
    <t>S422</t>
  </si>
  <si>
    <t>FRACTURA DE LA EPIFISIS SUPERIOR DEL HUMERO</t>
  </si>
  <si>
    <t>S390</t>
  </si>
  <si>
    <t>TRAUMATISMO DE TENDON Y MUSCULOS DEL ABDOMEN, DE LA REGION LUMBOSACRA Y LA PELVIS</t>
  </si>
  <si>
    <t>T90</t>
  </si>
  <si>
    <t>SECUELAS DE TRAUMATISMOS DE LA CABEZA</t>
  </si>
  <si>
    <t>M434</t>
  </si>
  <si>
    <t>OTRAS SUBLUXACIONES ATLANTO-AXOIDEAS RECURRENTES</t>
  </si>
  <si>
    <t>I63</t>
  </si>
  <si>
    <t>INFARTO CEREBRAL</t>
  </si>
  <si>
    <t>F801</t>
  </si>
  <si>
    <t>TRASTORNO DEL LENGUAJE EXPRESIVO</t>
  </si>
  <si>
    <t>S822</t>
  </si>
  <si>
    <t>FRACTURA DE LA DIAFISIS DE LA TIBIA</t>
  </si>
  <si>
    <t>T313</t>
  </si>
  <si>
    <t>QUEMADURAS QUE AFECTAN DEL 30 AL 39% DE LA SUPERFICIE DEL CUERPO</t>
  </si>
  <si>
    <t>S526</t>
  </si>
  <si>
    <t>FRACTURA DE LA EPIFISIS INFERIOR DEL CUBITO Y DEL RADIO</t>
  </si>
  <si>
    <t>S934</t>
  </si>
  <si>
    <t>ESGUINCES Y TORCEDURAS DEL TOBILLO</t>
  </si>
  <si>
    <t>G549</t>
  </si>
  <si>
    <t>TRASTORNO DE LA RAIZ Y PLEXOS NERVIOSOS, NO ESPECIFICADO</t>
  </si>
  <si>
    <t>R521</t>
  </si>
  <si>
    <t>DOLOR CRONICO INTRATABLE</t>
  </si>
  <si>
    <t>A04</t>
  </si>
  <si>
    <t>OTRAS INFECCIONES INTESTINALES BACTERIANAS</t>
  </si>
  <si>
    <t>I35</t>
  </si>
  <si>
    <t>TRASTORNOS NO REUMATICOS DE LA VALVULA AORTICA</t>
  </si>
  <si>
    <t>N912</t>
  </si>
  <si>
    <t>AMENORREA, SIN OTRA ESPECIFICACION</t>
  </si>
  <si>
    <t>S952</t>
  </si>
  <si>
    <t>TRAUMATISMO DE LA VENA DORSAL DEL PIE</t>
  </si>
  <si>
    <t>N428</t>
  </si>
  <si>
    <t>OTROS TRASTORNOS ESPECIFICADOS DE LA PROSTATA</t>
  </si>
  <si>
    <t>I200</t>
  </si>
  <si>
    <t>ANGINA INESTABLE</t>
  </si>
  <si>
    <t>N419</t>
  </si>
  <si>
    <t>ENFERMEDAD INFLAMATORIA DE LA PROSTATA, NO ESPECIFICADA</t>
  </si>
  <si>
    <t>D693</t>
  </si>
  <si>
    <t>PUPURA TROMBOCITOPENICA IDIOPATICA</t>
  </si>
  <si>
    <t>M158</t>
  </si>
  <si>
    <t>OTRAS POLIARTROSIS</t>
  </si>
  <si>
    <t>M512</t>
  </si>
  <si>
    <t>OTROS DESPLAZAMIENTOS ESPECIFICADOS DE DISCO INTERVERTEBRAL</t>
  </si>
  <si>
    <t>B269</t>
  </si>
  <si>
    <t>PAROTIDITIS, SIN COMPLICACIONES</t>
  </si>
  <si>
    <t>R23</t>
  </si>
  <si>
    <t>OTROS CAMBIOS EN LA PIEL</t>
  </si>
  <si>
    <t>H178</t>
  </si>
  <si>
    <t>OTRAS OPACIDADES O CICATRICES DE LA CORNEA</t>
  </si>
  <si>
    <t>T090</t>
  </si>
  <si>
    <t>TRAUMATISMO SUPERFICIAL DEL TRONCO, NIVEL NO ESPECIFICADO</t>
  </si>
  <si>
    <t>D05</t>
  </si>
  <si>
    <t>CARCINOMA IN SITU DE LA MAMA</t>
  </si>
  <si>
    <t>H259</t>
  </si>
  <si>
    <t>CATARATA SENIL, NO ESPECIFICADA</t>
  </si>
  <si>
    <t>N482</t>
  </si>
  <si>
    <t>OTROS TRASTORNOS INFLAMATORIOS DEL PENE</t>
  </si>
  <si>
    <t>E46</t>
  </si>
  <si>
    <t>DESNUTRICION PROTEICOCALORICA, NO ESPECIFICADA</t>
  </si>
  <si>
    <t>I612</t>
  </si>
  <si>
    <t>HEMORRAGIA INTRACEREBRAL EN HEMISFERIO, NO ESPECIFICADA</t>
  </si>
  <si>
    <t>I080</t>
  </si>
  <si>
    <t>TRASTORNOS DE LAS VALVULAS MITRAL Y AORTICA</t>
  </si>
  <si>
    <t>J039</t>
  </si>
  <si>
    <t>AMIGDALITIS AGUDA, NO ESPECIFICADA</t>
  </si>
  <si>
    <t>K25</t>
  </si>
  <si>
    <t>ULCERA GASTRICA</t>
  </si>
  <si>
    <t>E079</t>
  </si>
  <si>
    <t>TRASTORNO DE LA GLANDULA TIROIDES, NO ESPECIFICADO</t>
  </si>
  <si>
    <t>M169</t>
  </si>
  <si>
    <t>COXARTROSIS, NO ESPECIFICADA</t>
  </si>
  <si>
    <t>G513</t>
  </si>
  <si>
    <t>ESPASMO HEMIFACIAL CLONICO</t>
  </si>
  <si>
    <t>Z12</t>
  </si>
  <si>
    <t>EXAMEN DE PESQUISA ESPECIAL PARA TUMORES</t>
  </si>
  <si>
    <t>M995</t>
  </si>
  <si>
    <t>ESTENOSIS DEL CANAL NEURAL POR DISCO INTERVERTEBRAL</t>
  </si>
  <si>
    <t>H581</t>
  </si>
  <si>
    <t>ALTERACIONES DE LA VISION EN ENFERMEDADES CLASIFICADAS EN OTRA PARTE</t>
  </si>
  <si>
    <t>L814</t>
  </si>
  <si>
    <t>OTROS TIPOS DE HIPERPIGMENTACION MELANODERMICA</t>
  </si>
  <si>
    <t>K291</t>
  </si>
  <si>
    <t>OTRAS GASTRITIS AGUDAS</t>
  </si>
  <si>
    <t>E748</t>
  </si>
  <si>
    <t>OTROS TRASTORNOS ESPECIFICADOS DEL METABOLISMO DE LOS CARBOHIDRATOS</t>
  </si>
  <si>
    <t>L282</t>
  </si>
  <si>
    <t>OTROS PRURIGOS</t>
  </si>
  <si>
    <t>N309</t>
  </si>
  <si>
    <t>CISTITIS, NO ESPECIFICADA</t>
  </si>
  <si>
    <t>E299</t>
  </si>
  <si>
    <t>DISFUNCION TESTICULAR, NO ESPECIFICADA</t>
  </si>
  <si>
    <t>R610</t>
  </si>
  <si>
    <t>HIPERHIDROSIS LOCALIZADA</t>
  </si>
  <si>
    <t>L500</t>
  </si>
  <si>
    <t>URTICARIA ALERGICA</t>
  </si>
  <si>
    <t>K121</t>
  </si>
  <si>
    <t>OTRAS FORMAS DE ESTOMATITIS</t>
  </si>
  <si>
    <t>Z864</t>
  </si>
  <si>
    <t>HISTORIA PERSONAL DE ABUSO DE SUSTANCIAS PSICOACTIVAS</t>
  </si>
  <si>
    <t>Z010</t>
  </si>
  <si>
    <t>EXAMEN DE OJOS Y DE LA VISION</t>
  </si>
  <si>
    <t>E078</t>
  </si>
  <si>
    <t>OTROS TRASTORNOS ESPECIFICADOS DE LA GLANDULA TIROIDES</t>
  </si>
  <si>
    <t>R198</t>
  </si>
  <si>
    <t>OTROS SINTOMAS Y SIGNOS ESPECIFICADOS QUE INVOLUCRAN EL SISTEMA DIGESTIVO Y ABDOMEN</t>
  </si>
  <si>
    <t>S081</t>
  </si>
  <si>
    <t>AMPUTACION TRAUMATICA DE LA OREJA</t>
  </si>
  <si>
    <t>K419</t>
  </si>
  <si>
    <t>HERNIA FEMORAL UNILATERAL O NO ESPECIFICADA, SIN OBSTRUCCION NI GANGRENA</t>
  </si>
  <si>
    <t>E06</t>
  </si>
  <si>
    <t>TIROIDITIS</t>
  </si>
  <si>
    <t>D069</t>
  </si>
  <si>
    <t>CARCINOMA IN SITU DEL CUELLO DEL UTERO, PARTE NO ESPECIFICADA</t>
  </si>
  <si>
    <t>B001</t>
  </si>
  <si>
    <t>DERMATITIS VESICULAR HERPETICA</t>
  </si>
  <si>
    <t>R568</t>
  </si>
  <si>
    <t>OTRAS CONVULSIONES Y LAS NO ESPECIFICADAS</t>
  </si>
  <si>
    <t>D379</t>
  </si>
  <si>
    <t>TUMOR DE COMPORTAMIENTO INCIERTO O DESCONOCIDO DE ORGANOS DIGESTIVOS, SITIO NO ESPECIFICADO</t>
  </si>
  <si>
    <t>C05</t>
  </si>
  <si>
    <t>TUMOR MALIGNO DEL PALADAR</t>
  </si>
  <si>
    <t>H83</t>
  </si>
  <si>
    <t>OTROS TRASTORNOS DEL OIDO INTERNO</t>
  </si>
  <si>
    <t>E112</t>
  </si>
  <si>
    <t>DIABETES MELLITUS NO INSULINODEPENDIENTE, CON COMPLICACIONES RENALES</t>
  </si>
  <si>
    <t>D638</t>
  </si>
  <si>
    <t>ANEMIA EN OTRAS ENFERMEDADES CRONICAS CLASIFICADAS EN OTRA PARTE</t>
  </si>
  <si>
    <t>K829</t>
  </si>
  <si>
    <t>ENFERMEDAD DE LA VESICULA BILIAR, NO ESPECIFICADA</t>
  </si>
  <si>
    <t>C508</t>
  </si>
  <si>
    <t>LESION DE SITIOS CONTIGUOS DE LA MAMA</t>
  </si>
  <si>
    <t>J028</t>
  </si>
  <si>
    <t>FARINGITIS AGUDA DEBIDA A OTROS MICROORGANISMOS ESPECIFICADOS</t>
  </si>
  <si>
    <t>R43</t>
  </si>
  <si>
    <t>TRASTORNOS DEL OLFATO Y DEL GUSTO</t>
  </si>
  <si>
    <t>K803</t>
  </si>
  <si>
    <t>CALCULO DE CONDUCTO BILIAR CON COLANGITIS</t>
  </si>
  <si>
    <t>E789</t>
  </si>
  <si>
    <t>TRASTORNO DEL METABOLISMO DE LAS LIPOPROTEINAS, NO ESPECIFICADO</t>
  </si>
  <si>
    <t>N341</t>
  </si>
  <si>
    <t>URETRITIS NO ESPECIFICA</t>
  </si>
  <si>
    <t>E804</t>
  </si>
  <si>
    <t>SINDROME DE GILBERT</t>
  </si>
  <si>
    <t>J35</t>
  </si>
  <si>
    <t>ENFERMEDADES CRONICAS DE LAS AMIGDALAS Y DE LAS ADENOIDES</t>
  </si>
  <si>
    <t>A64</t>
  </si>
  <si>
    <t>ENFERMEDAD DE TRANSMISION SEXUAL NO ESPECIFICADA</t>
  </si>
  <si>
    <t>C158</t>
  </si>
  <si>
    <t>LESION DE SITIOS CONTIGUOS DEL ESOFAGO</t>
  </si>
  <si>
    <t>R162</t>
  </si>
  <si>
    <t>HEPATOMEGALIA CON ESPLENOMEGALIA, NO CLASIFICADAS EN OTRA PARTE</t>
  </si>
  <si>
    <t>N44</t>
  </si>
  <si>
    <t>TORSION DEL TESTICULO</t>
  </si>
  <si>
    <t>M151</t>
  </si>
  <si>
    <t>NODULOS DE HEBERDEN (CON ARTROPATIA)</t>
  </si>
  <si>
    <t>G610</t>
  </si>
  <si>
    <t>SINDROME DE GUILLAIN-BARRE</t>
  </si>
  <si>
    <t>A022</t>
  </si>
  <si>
    <t>INFECCIONES LOCALIZADAS DEBIDAS A SALMONELLA</t>
  </si>
  <si>
    <t>B029</t>
  </si>
  <si>
    <t>HERPES ZOSTER SIN COMPLICACIONES</t>
  </si>
  <si>
    <t>F328</t>
  </si>
  <si>
    <t>OTROS EPISODIOS DEPRESIVOS</t>
  </si>
  <si>
    <t>J20</t>
  </si>
  <si>
    <t>BRONQUITIS AGUDA</t>
  </si>
  <si>
    <t>N04</t>
  </si>
  <si>
    <t>SINDROME NEFROTICO</t>
  </si>
  <si>
    <t>N13</t>
  </si>
  <si>
    <t>UROPATIA OBSTRUCTIVA Y POR REFLUJO</t>
  </si>
  <si>
    <t>Z122</t>
  </si>
  <si>
    <t>EXAMEN DE PESQUISA ESPECIAL PARA TUMORES DE ORGANOS RESPIRATORIOS</t>
  </si>
  <si>
    <t>J458</t>
  </si>
  <si>
    <t>ASMA MIXTA</t>
  </si>
  <si>
    <t>J209</t>
  </si>
  <si>
    <t>BRONQUITIS AGUDA, NO ESPECIFICADA</t>
  </si>
  <si>
    <t>S065</t>
  </si>
  <si>
    <t>HEMORRAGIA SUBDURAL TRAUMATICA</t>
  </si>
  <si>
    <t>H814</t>
  </si>
  <si>
    <t>VERTIGO DE ORIGEN CENTRAL</t>
  </si>
  <si>
    <t>S060</t>
  </si>
  <si>
    <t>CONCUSION</t>
  </si>
  <si>
    <t>I693</t>
  </si>
  <si>
    <t>SECUELAS DE INFARTO CEREBRAL</t>
  </si>
  <si>
    <t>G122</t>
  </si>
  <si>
    <t>ENFERMEDADES DE LAS NEURONAS MOTORAS</t>
  </si>
  <si>
    <t>G400</t>
  </si>
  <si>
    <t>EPILEPSIA Y SINDROMES EPILEPTICOS IDIOPATICOS RELACIONADOS CON LOCALIZACACIONES (FOCALES) (PARCIALES) Y CON ATAQUES DE INICIO LOCALIZADO</t>
  </si>
  <si>
    <t>K769</t>
  </si>
  <si>
    <t>ENFERMEDAD DEL HIGADO, NO ESPECIFICADA</t>
  </si>
  <si>
    <t>E113</t>
  </si>
  <si>
    <t>DIABETES MELLITUS NO INSULINODEPENDIENTE, CON COMPLICACION OFTALMICAS</t>
  </si>
  <si>
    <t>H522</t>
  </si>
  <si>
    <t>ASTIGMATISMO</t>
  </si>
  <si>
    <t>H13</t>
  </si>
  <si>
    <t>TRASTORNOS DE LA CONJUNTIVA EN ENFERMEDADES CLASIFICADAS EN OTRA PARTE</t>
  </si>
  <si>
    <t>H261</t>
  </si>
  <si>
    <t>CATARATA TRAUMATICA</t>
  </si>
  <si>
    <t>H00</t>
  </si>
  <si>
    <t>ORZUELO Y CALACIO</t>
  </si>
  <si>
    <t>J37</t>
  </si>
  <si>
    <t>LARINGITIS Y LARINGOTRAQUEITIS CRONICAS</t>
  </si>
  <si>
    <t>H439</t>
  </si>
  <si>
    <t>TRASTORNO DEL CUERPO VITREO, NO ESPECIFICADO</t>
  </si>
  <si>
    <t>Z489</t>
  </si>
  <si>
    <t>CUIDADO POSTERIOR A LA CIRUGIA, NO ESPECIFICADO</t>
  </si>
  <si>
    <t>H101</t>
  </si>
  <si>
    <t>CONJUNTIVITIS ATOPICA AGUDA</t>
  </si>
  <si>
    <t>H188</t>
  </si>
  <si>
    <t>OTROS TRASTORNOS ESPECIFICADOS DE LA CORNEA</t>
  </si>
  <si>
    <t>H108</t>
  </si>
  <si>
    <t>OTRAS CONJUNTIVITIS</t>
  </si>
  <si>
    <t>M532</t>
  </si>
  <si>
    <t>INESTABILIDAD DE LA COLUMNA VERTEBRAL</t>
  </si>
  <si>
    <t>H50</t>
  </si>
  <si>
    <t>OTROS ESTRABISMOS</t>
  </si>
  <si>
    <t>Z973</t>
  </si>
  <si>
    <t>PRESENCIA DE ANTEOJOS Y LENTES DE CONTACTO</t>
  </si>
  <si>
    <t>K010</t>
  </si>
  <si>
    <t>DIENTES INCLUIDOS</t>
  </si>
  <si>
    <t>H113</t>
  </si>
  <si>
    <t>HEMORRAGIA CONJUNTIVAL</t>
  </si>
  <si>
    <t>H500</t>
  </si>
  <si>
    <t>ESTRABISMO CONCOMITANTE CONVERGENTE</t>
  </si>
  <si>
    <t>H539</t>
  </si>
  <si>
    <t>ALTERACION VISUAL, NO ESPECIFICADA</t>
  </si>
  <si>
    <t>ONCOLOGIA (CE)</t>
  </si>
  <si>
    <t>D143</t>
  </si>
  <si>
    <t>TUMOR BENIGNO DE LOS BRONQUIOS Y DEL PULMON</t>
  </si>
  <si>
    <t>C46</t>
  </si>
  <si>
    <t>SARCOMA DE KAPOSI</t>
  </si>
  <si>
    <t>C48</t>
  </si>
  <si>
    <t>TUMOR MALIGNO DEL PERITONEO Y DEL RETROPERITONEO</t>
  </si>
  <si>
    <t>C795</t>
  </si>
  <si>
    <t>TUMOR MALIGNO SECUNDARIO DE LOS HUESOS Y DE LA MEDULA OSEA</t>
  </si>
  <si>
    <t>Z01</t>
  </si>
  <si>
    <t>OTROS EXAMENES ESPECIALIALES E INVESTIGACIONES EN PERSONAS SIN QUEJAS O SIN DIAGNOSTICO INFORMADO</t>
  </si>
  <si>
    <t>OTORRINOLARINGOLOGIA (CE)</t>
  </si>
  <si>
    <t>J323</t>
  </si>
  <si>
    <t>SINUSITIS ESFENOIDAL CRONICA</t>
  </si>
  <si>
    <t>H904</t>
  </si>
  <si>
    <t>HIPOACUSIA NEUROSENSORIAL, UNILATERAL CON AUDICION IRRESTRICTA CONTRALATERAL</t>
  </si>
  <si>
    <t>D104</t>
  </si>
  <si>
    <t>TUMOR BENIGNO DE LA AMIGDALA</t>
  </si>
  <si>
    <t>J040</t>
  </si>
  <si>
    <t>LARINGITIS AGUDA</t>
  </si>
  <si>
    <t>H918</t>
  </si>
  <si>
    <t>OTRAS HIPOACUSIAS ESPECIFICADAS</t>
  </si>
  <si>
    <t>I110</t>
  </si>
  <si>
    <t>ENFERMEDAD CARDIACA HIPERTENSIVA CON INSUFICIENCIA CARDIACA (CONGESTIVA)</t>
  </si>
  <si>
    <t>K623</t>
  </si>
  <si>
    <t>PROLAPSO RECTAL</t>
  </si>
  <si>
    <t>K600</t>
  </si>
  <si>
    <t>FISURA ANAL AGUDA</t>
  </si>
  <si>
    <t>I843</t>
  </si>
  <si>
    <t>HEMORROIDES EXTERNAS TROMBOSADAS</t>
  </si>
  <si>
    <t>M112</t>
  </si>
  <si>
    <t>OTRAS CONDROCALCINOSIS</t>
  </si>
  <si>
    <t>I39</t>
  </si>
  <si>
    <t>ENDOCARDITIS Y TRASTORNOS VALVULARES EN ENFERMEDADES CLASIFICADAS EN OTRA PARTE</t>
  </si>
  <si>
    <t>M161</t>
  </si>
  <si>
    <t>OTRAS COXARTROSIS PRIMARIAS</t>
  </si>
  <si>
    <t>G580</t>
  </si>
  <si>
    <t>NEUROPATIA INTERCOSTAL</t>
  </si>
  <si>
    <t>M722</t>
  </si>
  <si>
    <t>FIBROMATOSIS DE LA APONEUROSIS PLANTAR</t>
  </si>
  <si>
    <t>M214</t>
  </si>
  <si>
    <t>PIE PLANO (PES PLANUS) (ADQUIRIDO)</t>
  </si>
  <si>
    <t>M259</t>
  </si>
  <si>
    <t>TRASTORNO ARTICULAR, NO ESPECIFICADO</t>
  </si>
  <si>
    <t>M705</t>
  </si>
  <si>
    <t>OTRAS BURSITIS DE LA RODILLA</t>
  </si>
  <si>
    <t>G629</t>
  </si>
  <si>
    <t>POLINEUROPATIA, NO ESPECIFICADA</t>
  </si>
  <si>
    <t>M175</t>
  </si>
  <si>
    <t>OTRAS GONARTROSIS SECUNDARIAS</t>
  </si>
  <si>
    <t>S601</t>
  </si>
  <si>
    <t>CONTUSION DE DEDO(S) DE LA MANO CON DAÑO DE LA(S) UÑA(S)</t>
  </si>
  <si>
    <t>S922</t>
  </si>
  <si>
    <t>FRACTURA DE OTRO(S) HUESO(S) DEL TARSO</t>
  </si>
  <si>
    <t>S223</t>
  </si>
  <si>
    <t>FRACTURA DE COSTILLA</t>
  </si>
  <si>
    <t>M06</t>
  </si>
  <si>
    <t>OTRAS ARTRITIS REUMATOIDES</t>
  </si>
  <si>
    <t>M153</t>
  </si>
  <si>
    <t>ARTROSIS SECUNDARIA MULTIPLE</t>
  </si>
  <si>
    <t>M652</t>
  </si>
  <si>
    <t>TENDINITIS CALCIFICADA</t>
  </si>
  <si>
    <t>S720</t>
  </si>
  <si>
    <t>FRACTURA DEL CUELLO DE FEMUR</t>
  </si>
  <si>
    <t>S825</t>
  </si>
  <si>
    <t>FRACTURA DEL MALEOLO INTERNO</t>
  </si>
  <si>
    <t>S970</t>
  </si>
  <si>
    <t>TRAUMATISMO POR APLASTAMIENTO DEL TOBILLO</t>
  </si>
  <si>
    <t>S636</t>
  </si>
  <si>
    <t>ESGUINCES Y TORCEDURAS DE DEDO(S) DE LA MANO</t>
  </si>
  <si>
    <t>S431</t>
  </si>
  <si>
    <t>LUXACION DE LA ARTICULACION ACROMIOCLAVICULAR</t>
  </si>
  <si>
    <t>S72</t>
  </si>
  <si>
    <t>FRACTURA DEL FEMUR</t>
  </si>
  <si>
    <t>Q845</t>
  </si>
  <si>
    <t>AGRANDAMIENTO E HIPERTROFIA DE LAS UÑAS</t>
  </si>
  <si>
    <t>S903</t>
  </si>
  <si>
    <t>CONTUSION DE OTRAS PARTES Y DE LAS NO ESPECIFICADAS DEL PIE</t>
  </si>
  <si>
    <t>F524</t>
  </si>
  <si>
    <t>EYACULACION PRECOZ</t>
  </si>
  <si>
    <t>D239</t>
  </si>
  <si>
    <t>TUMOR BENIGNO DE LA PIEL, SITIO NO ESPECIFICADO</t>
  </si>
  <si>
    <t>N821</t>
  </si>
  <si>
    <t>OTRAS FISTULAS DE LAS VIAS GENITOURINARIAS FEMENINAS</t>
  </si>
  <si>
    <t>Q610</t>
  </si>
  <si>
    <t>QUISTE RENAL SOLITARIO CONGENITO</t>
  </si>
  <si>
    <t>F523</t>
  </si>
  <si>
    <t>DISFUNCION ORGASMICA</t>
  </si>
  <si>
    <t>S617</t>
  </si>
  <si>
    <t>HERIDAS MULTIPLES DE LA MUÑECA Y DE LA MANO</t>
  </si>
  <si>
    <t>R41</t>
  </si>
  <si>
    <t>OTROS SINTOMAS Y SIGNOS QUE INVOLUCRAN LA FUNCION COGNOSCITIVA Y LA CONCIENCIA</t>
  </si>
  <si>
    <t>H544</t>
  </si>
  <si>
    <t>CEGUERA DE UN OJO</t>
  </si>
  <si>
    <t>M192</t>
  </si>
  <si>
    <t>ARTROSIS SECUNDARIA DE OTRAS ARTICULACIONES</t>
  </si>
  <si>
    <t>M029</t>
  </si>
  <si>
    <t>ARTROPATIA REACTIVA, NO ESPECIFICADA</t>
  </si>
  <si>
    <t>M061</t>
  </si>
  <si>
    <t>ENFERMEDAD DE STILL DE COMIENZO EN EL ADULTO</t>
  </si>
  <si>
    <t>N941</t>
  </si>
  <si>
    <t>DISPAREUNIA</t>
  </si>
  <si>
    <t>D51</t>
  </si>
  <si>
    <t>ANEMIA POR DEFICIENCIA DE VITAMINA B12</t>
  </si>
  <si>
    <t>E210</t>
  </si>
  <si>
    <t>HIPERPARATIROIDISMO PRIMARIO</t>
  </si>
  <si>
    <t>Q760</t>
  </si>
  <si>
    <t>ESPINA BIFIDA OCULTA</t>
  </si>
  <si>
    <t>N19</t>
  </si>
  <si>
    <t>INSUFICIENCIA RENAL NO ESPECIFICADA</t>
  </si>
  <si>
    <t>M950</t>
  </si>
  <si>
    <t>DEFORMIDAD ADQUIRIDA DE LA NARIZ</t>
  </si>
  <si>
    <t>M671</t>
  </si>
  <si>
    <t>OTRAS CONTRACTURAS DE TENDON (VAINA)</t>
  </si>
  <si>
    <t>T922</t>
  </si>
  <si>
    <t>SECUELAS DE FRACTURA DE LA MUÑECA Y DE LA MANO</t>
  </si>
  <si>
    <t>M203</t>
  </si>
  <si>
    <t>OTRAS DEFORMIDADES DEL HALLUX (ADQUIRIDAS)</t>
  </si>
  <si>
    <t>I350</t>
  </si>
  <si>
    <t>ESTENOSIS (DE LA VALVULA) AORTICA</t>
  </si>
  <si>
    <t>E871</t>
  </si>
  <si>
    <t>HIPOSMOLARIDAD E HIPONATREMIA</t>
  </si>
  <si>
    <t>I471</t>
  </si>
  <si>
    <t>TAQUICARDIA SUPRAVENTRICULAR</t>
  </si>
  <si>
    <t>E440</t>
  </si>
  <si>
    <t>DESNUTRICION PROTEICOCALORICA MODERADA</t>
  </si>
  <si>
    <t>N189</t>
  </si>
  <si>
    <t>INSUFICIENCIA RENAL CRONICA, NO ESPECIFICADA</t>
  </si>
  <si>
    <t>I716</t>
  </si>
  <si>
    <t>ANEURISMA DE LA AORTA TORACOABDOMINAL, SIN MENCION DE RUPTURA</t>
  </si>
  <si>
    <t>T905</t>
  </si>
  <si>
    <t>SECUELAS DE TRAUMATISMO INTRACRANEAL</t>
  </si>
  <si>
    <t>Z98</t>
  </si>
  <si>
    <t>OTROS ESTADOS POSTQUIRURGICOS</t>
  </si>
  <si>
    <t>K922</t>
  </si>
  <si>
    <t>HEMORRAGIA GASTROINTESTINAL, NO ESPECIFICADA</t>
  </si>
  <si>
    <t>K750</t>
  </si>
  <si>
    <t>ABSCESO DEL HIGADO</t>
  </si>
  <si>
    <t>L89</t>
  </si>
  <si>
    <t>ULCERA DE DECUBITO</t>
  </si>
  <si>
    <t>L83</t>
  </si>
  <si>
    <t>ACANTOSIS NIGRICANS</t>
  </si>
  <si>
    <t>L508</t>
  </si>
  <si>
    <t>OTRAS URTICARIAS</t>
  </si>
  <si>
    <t>B349</t>
  </si>
  <si>
    <t>INFECCION VIRAL, NO ESPECIFICADA</t>
  </si>
  <si>
    <t>K830</t>
  </si>
  <si>
    <t>COLANGITIS</t>
  </si>
  <si>
    <t>A609</t>
  </si>
  <si>
    <t>INFECCION ANOGENITAL POR VIRUS DEL HERPES SIMPLE, SIN OTRA ESPECIFICACION</t>
  </si>
  <si>
    <t>N945</t>
  </si>
  <si>
    <t>DISMENORREA SECUNDARIA</t>
  </si>
  <si>
    <t>N943</t>
  </si>
  <si>
    <t>SINDROME DE TENSION PREMENSTRUAL</t>
  </si>
  <si>
    <t>N879</t>
  </si>
  <si>
    <t>DISPLASIA DEL CUELLO DEL UTERO, NO ESPECIFICADA</t>
  </si>
  <si>
    <t>O231</t>
  </si>
  <si>
    <t>INFECCION DE LA VEJIGA URINARIA EN EL EMBARAZO</t>
  </si>
  <si>
    <t>H103</t>
  </si>
  <si>
    <t>CONJUNTIVITIS AGUDA, NO ESPECIFICADA</t>
  </si>
  <si>
    <t>O926</t>
  </si>
  <si>
    <t>GALACTORREA</t>
  </si>
  <si>
    <t>S623</t>
  </si>
  <si>
    <t>FRACTURA DE OTROS HUESOS METACARPIANOS</t>
  </si>
  <si>
    <t>R268</t>
  </si>
  <si>
    <t>OTRAS ANORMALIDADES DE LA MARCHA Y DE LA MOVILIDAD Y LAS NO ESPECIFICADAS</t>
  </si>
  <si>
    <t>I150</t>
  </si>
  <si>
    <t>HIPERTENSION RENOVASCULAR</t>
  </si>
  <si>
    <t>R30</t>
  </si>
  <si>
    <t>DOLOR ASOCIADO CON LA MICCION</t>
  </si>
  <si>
    <t>B359</t>
  </si>
  <si>
    <t>DERMATOFITOSIS, NO ESPECIFICADA</t>
  </si>
  <si>
    <t>S913</t>
  </si>
  <si>
    <t>HERIDA DE OTRAS PARTES DEL PIE</t>
  </si>
  <si>
    <t>J46</t>
  </si>
  <si>
    <t>ESTADO ASMATICO</t>
  </si>
  <si>
    <t>T311</t>
  </si>
  <si>
    <t>QUEMADURAS QUE AFECTAN DEL 10 AL 19% DE LA SUPERFICIE DEL CUERPO</t>
  </si>
  <si>
    <t>M350</t>
  </si>
  <si>
    <t>SINDROME SECO [SJOGREN]</t>
  </si>
  <si>
    <t>A41</t>
  </si>
  <si>
    <t>OTRAS SEPTICEMIAS</t>
  </si>
  <si>
    <t>S06</t>
  </si>
  <si>
    <t>TRAUMATISMO INTRACRANEAL</t>
  </si>
  <si>
    <t>S921</t>
  </si>
  <si>
    <t>FRACTURA DEL ASTRAGALO</t>
  </si>
  <si>
    <t>S635</t>
  </si>
  <si>
    <t>ESGUINCE Y TORCEDURA DE LA MUÑECA</t>
  </si>
  <si>
    <t>S234</t>
  </si>
  <si>
    <t>ESGUINCES Y TORCEDURAS DE COSTILLAS Y ESTERNON</t>
  </si>
  <si>
    <t>I453</t>
  </si>
  <si>
    <t>BLOQUEO TRIFASCICULAR</t>
  </si>
  <si>
    <t>L089</t>
  </si>
  <si>
    <t>INFECCION LOCAL DE LA PIEL Y DEL TEJIDO SUBCUTANEO, NO ESPECIFICADA</t>
  </si>
  <si>
    <t>E441</t>
  </si>
  <si>
    <t>DESNUTRICION PROTEICOCALORICA LEVE</t>
  </si>
  <si>
    <t>R56</t>
  </si>
  <si>
    <t>CONVULSIONES, NO CLASIFICADAS EN OTRA PARTE</t>
  </si>
  <si>
    <t>N410</t>
  </si>
  <si>
    <t>PROSTATITIS AGUDA</t>
  </si>
  <si>
    <t>I426</t>
  </si>
  <si>
    <t>CARDIOMIOPATIA ALCOHOLICA</t>
  </si>
  <si>
    <t>I46</t>
  </si>
  <si>
    <t>PARO CARDIACO</t>
  </si>
  <si>
    <t>I674</t>
  </si>
  <si>
    <t>ENCEFALOPATIA HIPERTENSIVA</t>
  </si>
  <si>
    <t>Q211</t>
  </si>
  <si>
    <t>DEFECTO DEL TABIQUE AURICULAR</t>
  </si>
  <si>
    <t>I442</t>
  </si>
  <si>
    <t>BLOQUEO AURICULOVENTRICULAR COMPLETO</t>
  </si>
  <si>
    <t>S821</t>
  </si>
  <si>
    <t>FRACTURA DE LA EPIFISIS SUPERIOR DE LA TIBIA</t>
  </si>
  <si>
    <t>K800</t>
  </si>
  <si>
    <t>CALCULO DE LA VESICULA BILIAR CON COLECISTITIS AGUDA</t>
  </si>
  <si>
    <t>J386</t>
  </si>
  <si>
    <t>ESTENOSIS LARINGEA</t>
  </si>
  <si>
    <t>K839</t>
  </si>
  <si>
    <t>ENFERMEDAD DE LAS VIAS BILIARES, NO ESPECIFICADA</t>
  </si>
  <si>
    <t>G832</t>
  </si>
  <si>
    <t>MONOPLEJIA DE MIEMBRO SUPERIOR</t>
  </si>
  <si>
    <t>E43</t>
  </si>
  <si>
    <t>DESNUTRICION PROTEICOCALORICA SEVERA, NO ESPECIFICADA</t>
  </si>
  <si>
    <t>I313</t>
  </si>
  <si>
    <t>DERRAME PERICARDICO (NO INFLAMATORIO)</t>
  </si>
  <si>
    <t>J955</t>
  </si>
  <si>
    <t>ESTENOSIS SUBGLOTICA CONSECUTIVA A PROCEDIMIENTOS</t>
  </si>
  <si>
    <t>Z034</t>
  </si>
  <si>
    <t>OBSERVACION POR SOSPECHA DE INFARTO DE MIOCARDIO</t>
  </si>
  <si>
    <t>C54</t>
  </si>
  <si>
    <t>TUMOR MALIGNO DEL CUERPO DEL UTERO</t>
  </si>
  <si>
    <t>I500</t>
  </si>
  <si>
    <t>INSUFICIENCIA CARDIACA CONGESTIVA</t>
  </si>
  <si>
    <t>S298</t>
  </si>
  <si>
    <t>OTROS TRAUMATISMOS DEL TORAX, ESPECIFICADOS</t>
  </si>
  <si>
    <t>A165</t>
  </si>
  <si>
    <t>PLEURESIA TUBERCULOSA, SIN MENCION DE CONFIRMACION BACTERIOLOGICA O HISTOLOGICA</t>
  </si>
  <si>
    <t>S902</t>
  </si>
  <si>
    <t>CONTUSION DE DEDO(S) DEL PIE CON DAÑO DE LA(S) UÑA(S)</t>
  </si>
  <si>
    <t>K359</t>
  </si>
  <si>
    <t>APENDICITIS AGUDA, NO ESPECIFICADA</t>
  </si>
  <si>
    <t>K403</t>
  </si>
  <si>
    <t>HERNIA INGUINAL UNILATERAL O NO ESPECIFICADA, CON OBSTRUCCION, SIN GANGRENA</t>
  </si>
  <si>
    <t>K37</t>
  </si>
  <si>
    <t>APENDICITIS, NO ESPECIFICADA</t>
  </si>
  <si>
    <t>R579</t>
  </si>
  <si>
    <t>CHOQUE, NO ESPECIFICADO</t>
  </si>
  <si>
    <t>S019</t>
  </si>
  <si>
    <t>HERIDA DE LA CABEZA, PARTE NO ESPECIFICADA</t>
  </si>
  <si>
    <t>T310</t>
  </si>
  <si>
    <t>QUEMADURAS EN MENOS 10% CUERPO</t>
  </si>
  <si>
    <t>G825</t>
  </si>
  <si>
    <t>CUADRIPLEJIA, NO ESPECIFICADA</t>
  </si>
  <si>
    <t>S626</t>
  </si>
  <si>
    <t>FRACTURA DE OTRO DEDO DE LA MANO</t>
  </si>
  <si>
    <t>I830</t>
  </si>
  <si>
    <t>VENAS VARICOSAS DE LOS MIEMBROS INFERIORES CON ULCERA</t>
  </si>
  <si>
    <t>PEÑAFIEL RAMOS JESSICA DEL PILAR</t>
  </si>
  <si>
    <t>I702</t>
  </si>
  <si>
    <t>ATEROSCLEROSIS DE LAS ARTERIAS DE LOS MIEMBROS</t>
  </si>
  <si>
    <t>I839</t>
  </si>
  <si>
    <t>VENAS VARICOSAS DE LOS MIEMBROS INFERIORES SIN ULCERA NI INFLAMACION</t>
  </si>
  <si>
    <t>I802</t>
  </si>
  <si>
    <t>FLEBITIS Y TROMBOFLEBITIS DE OTROS VASOS PROFUNDOS MIEMBROS INFERIORES</t>
  </si>
  <si>
    <t>L238</t>
  </si>
  <si>
    <t>DERMATITIS ALERGICA DE CONTACTO DEBIDA A OTROS AGENTES</t>
  </si>
  <si>
    <t>L42</t>
  </si>
  <si>
    <t>PITIRIASIS ROSADA</t>
  </si>
  <si>
    <t>M821</t>
  </si>
  <si>
    <t>OSTEOPOROSIS EN TRASTORNOS ENDOCRINOS (E00-E34+)</t>
  </si>
  <si>
    <t>N110</t>
  </si>
  <si>
    <t>PIELONEFRITIS CRONICA NO OBSTRUCTIVA ASOCIADA CON REFLUJO</t>
  </si>
  <si>
    <t>B009</t>
  </si>
  <si>
    <t>INFECCION DEBIDA AL VIRUS DEL HERPES, NO ESPECIFICADA</t>
  </si>
  <si>
    <t>N970</t>
  </si>
  <si>
    <t>INFERTILIDAD FEMENINA ASOCIADA CON FALTA DE OVULACION</t>
  </si>
  <si>
    <t>N761</t>
  </si>
  <si>
    <t>VAGINITIS SUBAGUDA Y CRONICA</t>
  </si>
  <si>
    <t>Z349</t>
  </si>
  <si>
    <t>SUPERVISION DE EMBARAZO NORMAL NO ESPECIFICADO</t>
  </si>
  <si>
    <t>D472</t>
  </si>
  <si>
    <t>GAMMOPATIA MONOCLONAL</t>
  </si>
  <si>
    <t>D80</t>
  </si>
  <si>
    <t>INMUNODEFICIENCIA CON PREDOMINIO DE DEFECTOS DE LOS ANTICUERPOS</t>
  </si>
  <si>
    <t>B201</t>
  </si>
  <si>
    <t>ENFERMEDAD POR VIH, RESULTANTE EN OTRAS INFECCIONES BACTERIANAS</t>
  </si>
  <si>
    <t>R827</t>
  </si>
  <si>
    <t>HALLAZGOS ANORMALES EN EL EXAMEN MICROBIOLOGICO DE LA ORINA</t>
  </si>
  <si>
    <t>B580</t>
  </si>
  <si>
    <t>OCULOPATIA DEBIDA A TOXOPLASMA</t>
  </si>
  <si>
    <t>M331</t>
  </si>
  <si>
    <t>OTRAS DERMATOMIOSITIS</t>
  </si>
  <si>
    <t>A53</t>
  </si>
  <si>
    <t>OTRAS SIFILIS Y LAS NO ESPECIFICADAS</t>
  </si>
  <si>
    <t>A539</t>
  </si>
  <si>
    <t>SIFILIS, NO ESPECIFICADA</t>
  </si>
  <si>
    <t>O233</t>
  </si>
  <si>
    <t>INFECCION DE OTRAS PARTES DE LAS VIAS URINARIAS EN EL EMBARAZO</t>
  </si>
  <si>
    <t>M864</t>
  </si>
  <si>
    <t>OSTEOMIELITIS CRONICA CON DRENAJE DEL SENO</t>
  </si>
  <si>
    <t>B58</t>
  </si>
  <si>
    <t>TOXOPLASMOSIS</t>
  </si>
  <si>
    <t>A600</t>
  </si>
  <si>
    <t>INFECCION DE GENITALES Y TRAYECTO UROGENITAL DEBIDA AL VIRUS DEL HERPES (HERPES SIMPLE)</t>
  </si>
  <si>
    <t>B902</t>
  </si>
  <si>
    <t>SECUELAS DE TUBERCULOSIS DE HUESOS Y ARTICULACIONES</t>
  </si>
  <si>
    <t>R828</t>
  </si>
  <si>
    <t>HALLAZGOS ANORMALES EN EL EXAMEN CITOLOGICO E HISTOLOGICO DE LA ORINA</t>
  </si>
  <si>
    <t>Z205</t>
  </si>
  <si>
    <t>CONTACTO CON Y EXPOSICION A HEPATITIS VIRAL</t>
  </si>
  <si>
    <t>B588</t>
  </si>
  <si>
    <t>TOXOPLASMOSIS CON OTRO ORGANO AFECTADO</t>
  </si>
  <si>
    <t>K746</t>
  </si>
  <si>
    <t>OTRAS CIRROSIS DEL HIGADO Y LAS NO ESPECIFICADAS</t>
  </si>
  <si>
    <t>G253</t>
  </si>
  <si>
    <t>MIOCLONIA</t>
  </si>
  <si>
    <t>M79</t>
  </si>
  <si>
    <t>OTROS TRASTORNOS DE LOS TEJIDOS BLANDOS, NO CLASIFICADOS EN OTRA PARTE</t>
  </si>
  <si>
    <t>R601</t>
  </si>
  <si>
    <t>EDEMA GENERALIZADO</t>
  </si>
  <si>
    <t>S610</t>
  </si>
  <si>
    <t>HERIDA DE DEDO(S) DE LA MANO, SIN DAÑO DE LA(S) UÑA(S)</t>
  </si>
  <si>
    <t>R17</t>
  </si>
  <si>
    <t>ICTERICIA NO ESPECIFICADA</t>
  </si>
  <si>
    <t>G04</t>
  </si>
  <si>
    <t>ENCEFALITIS, MIELITIS Y ENCEFALOMIELITIS</t>
  </si>
  <si>
    <t>MANZABA ALAVA ELISA ALEXANDRA</t>
  </si>
  <si>
    <t>DELGADO CEDENO ZOILA MARIA</t>
  </si>
  <si>
    <t>N42</t>
  </si>
  <si>
    <t>OTROS TRASTORNOS DE LA PROSTATA</t>
  </si>
  <si>
    <t>H833</t>
  </si>
  <si>
    <t>EFECTOS DEL RUIDO SOBRE EL OIDO INTERNO</t>
  </si>
  <si>
    <t>S435</t>
  </si>
  <si>
    <t>ESGUINCES Y TORCEDURAS DE LA ARTICULACION ACROMIOCLAVICULAR</t>
  </si>
  <si>
    <t>K801</t>
  </si>
  <si>
    <t>CALCULO DE LA VESICULA BILIAR CON OTRA COLECISTITIS</t>
  </si>
  <si>
    <t>K75</t>
  </si>
  <si>
    <t>OTRAS ENFERMEDADES INFLAMATORIAS DEL HIGADO</t>
  </si>
  <si>
    <t>M940</t>
  </si>
  <si>
    <t>SINDROME DE LA ARTICULACION CONDROCOSTAL (TIETZE)</t>
  </si>
  <si>
    <t>E755</t>
  </si>
  <si>
    <t>OTROS TRASTORNOS DEL ALMACENAMIENTO DE LIPIDOS</t>
  </si>
  <si>
    <t>O269</t>
  </si>
  <si>
    <t>COMPLICACION RELACIONADA CON EL EMBARAZO, NO ESPECIFICADA</t>
  </si>
  <si>
    <t>Y579</t>
  </si>
  <si>
    <t>EFECTOS ADVERSOS DE DROGAS O MEDICAMENTOS NO ESPECIFICADOS</t>
  </si>
  <si>
    <t>I42</t>
  </si>
  <si>
    <t>CARDIOMIOPATIA</t>
  </si>
  <si>
    <t>Z491</t>
  </si>
  <si>
    <t>DIALISIS EXTRACORPOREA</t>
  </si>
  <si>
    <t>D439</t>
  </si>
  <si>
    <t>TUMOR DE COMPORTAMIENTO INCIERTO O DESCONOCIDO DEL SISTEMA NERVIOSO CENTRAL, SITIO NO ESPECIFICADO</t>
  </si>
  <si>
    <t>J441</t>
  </si>
  <si>
    <t>ENFERMEDAD PULMONAR OBSTRUCTIVA CRONICA CON EXACERBACION AGUDA, NO ESPECIFICADA</t>
  </si>
  <si>
    <t>S611</t>
  </si>
  <si>
    <t>HERIDA DE DEDO(S) DE LA MANO, CON DAÑO DE LA(S) UÑA(S)</t>
  </si>
  <si>
    <t>S069</t>
  </si>
  <si>
    <t>TRAUMATISMO INTRACRANEAL, NO ESPECIFICADO</t>
  </si>
  <si>
    <t>S271</t>
  </si>
  <si>
    <t>HEMOTORAX TRAUMATICO</t>
  </si>
  <si>
    <t>J960</t>
  </si>
  <si>
    <t>INSUFICIENCIA RESPIRATORIA AGUDA</t>
  </si>
  <si>
    <t>N17</t>
  </si>
  <si>
    <t>INSUFICIENCIA RENAL AGUDA</t>
  </si>
  <si>
    <t>N270</t>
  </si>
  <si>
    <t>RIÑON PEQUEÑO, UNILATERAL</t>
  </si>
  <si>
    <t>N07</t>
  </si>
  <si>
    <t>NEFROPATIA HEREDITARIA, NO CLASIFICADA EN OTRA PARTE</t>
  </si>
  <si>
    <t>Q612</t>
  </si>
  <si>
    <t>RIÑON POLIQUISTICO, TIPO ADULTO</t>
  </si>
  <si>
    <t>R02</t>
  </si>
  <si>
    <t>GANGRENA, NO CLASIFICADA EN OTRA PARTE</t>
  </si>
  <si>
    <t>J439</t>
  </si>
  <si>
    <t>ENFISEMA, NO ESPECIFICADO</t>
  </si>
  <si>
    <t>R091</t>
  </si>
  <si>
    <t>PLEURESIA</t>
  </si>
  <si>
    <t>J189</t>
  </si>
  <si>
    <t>NEUMONIA, NO ESPECIFICADA</t>
  </si>
  <si>
    <t>Z947</t>
  </si>
  <si>
    <t>TRASPLANTE DE CORNEA</t>
  </si>
  <si>
    <t>H181</t>
  </si>
  <si>
    <t>QUERATOPATIA VESICULAR</t>
  </si>
  <si>
    <t>S055</t>
  </si>
  <si>
    <t>HERIDA PENETRANTE DEL GLOBO OCULAR CON CUERPO EXTRAÑO</t>
  </si>
  <si>
    <t>C22</t>
  </si>
  <si>
    <t>TUMOR MALIGNO DEL HIGADO Y DE LAS VIAS BILIARES INTRAHEPATICAS</t>
  </si>
  <si>
    <t>C672</t>
  </si>
  <si>
    <t>TUMOR MALIGNO DE LA PARED LATERAL DE LA VEJIGA</t>
  </si>
  <si>
    <t>C56</t>
  </si>
  <si>
    <t>TUMOR MALIGNO DEL OVARIO</t>
  </si>
  <si>
    <t>C021</t>
  </si>
  <si>
    <t>TUMOR MALIGNO DEL BORDE DE LA LENGUA</t>
  </si>
  <si>
    <t>C20</t>
  </si>
  <si>
    <t>TUMOR MALIGNO DEL RECTO</t>
  </si>
  <si>
    <t>D440</t>
  </si>
  <si>
    <t>TUMOR DE COMPORTAMIENTO INCIERTO O DESCONOCIDO DE LA GLANDULA TIROIDES</t>
  </si>
  <si>
    <t>D391</t>
  </si>
  <si>
    <t>TUMOR DE COMPORTAMIENTO INCIERTO O DESCONOCIDO DEL OVARIO</t>
  </si>
  <si>
    <t>C49</t>
  </si>
  <si>
    <t>TUMOR MALIGNO DE OTROS TEJIDOS CONJUNTIVOS Y DE TEJIDOS BLANDOS</t>
  </si>
  <si>
    <t>C37</t>
  </si>
  <si>
    <t>TUMOR MALIGNO DEL TIMO</t>
  </si>
  <si>
    <t>C53</t>
  </si>
  <si>
    <t>TUMOR MALIGNO DEL CUELLO DEL UTERO</t>
  </si>
  <si>
    <t>C25</t>
  </si>
  <si>
    <t>TUMOR MALIGNO DEL PANCREAS</t>
  </si>
  <si>
    <t>C71</t>
  </si>
  <si>
    <t>TUMOR MALIGNO DEL ENCEFALO</t>
  </si>
  <si>
    <t>C82</t>
  </si>
  <si>
    <t>LINFOMA NO HODGKIN FOLICULAR (NODULAR)</t>
  </si>
  <si>
    <t>C07</t>
  </si>
  <si>
    <t>TUMOR MALIGNO DE LA GLANDULA PAROTIDA</t>
  </si>
  <si>
    <t>C17</t>
  </si>
  <si>
    <t>TUMOR MALIGNO DEL INTESTINO DELGADO</t>
  </si>
  <si>
    <t>H906</t>
  </si>
  <si>
    <t>HIPOACUSIA MIXTA CONDUCTIVA Y NEUROSENSORIAL, BILATERAL</t>
  </si>
  <si>
    <t>H660</t>
  </si>
  <si>
    <t>OTITIS MEDIA SUPURATIVA AGUDA</t>
  </si>
  <si>
    <t>H921</t>
  </si>
  <si>
    <t>OTORREA</t>
  </si>
  <si>
    <t>J04</t>
  </si>
  <si>
    <t>LARINGITIS Y TRAQUEITIS AGUDAS</t>
  </si>
  <si>
    <t>H664</t>
  </si>
  <si>
    <t>OTITIS MEDIA SUPURATIVA, SIN OTRA ESPECIFICACION</t>
  </si>
  <si>
    <t>H908</t>
  </si>
  <si>
    <t>HIPOACUSIA MIXTA CONDUCTIVA Y NEUROSENSORIAL, NO ESPECIFICADA</t>
  </si>
  <si>
    <t>R040</t>
  </si>
  <si>
    <t>EPISTAXIS</t>
  </si>
  <si>
    <t>K605</t>
  </si>
  <si>
    <t>FISTULA ANORRECTAL</t>
  </si>
  <si>
    <t>F31</t>
  </si>
  <si>
    <t>TRASTORNO AFECTIVO BIPOLAR</t>
  </si>
  <si>
    <t>F20</t>
  </si>
  <si>
    <t>ESQUIZOFRENIA</t>
  </si>
  <si>
    <t>T312</t>
  </si>
  <si>
    <t>QUEMADURAS QUE AFECTAN DEL 20 AL 29% DE LA SUPERFICIE DEL CUERPO</t>
  </si>
  <si>
    <t>M053</t>
  </si>
  <si>
    <t>ARTRITIS REUMATOIDE CON COMPROMISO DE OTROS ORGANOS O SISTEMAS</t>
  </si>
  <si>
    <t>S300</t>
  </si>
  <si>
    <t>CONTUSION DE LA REGION LUMBOSACRA Y DE LA PELVIS</t>
  </si>
  <si>
    <t>M901</t>
  </si>
  <si>
    <t>PERIOSTITIS EN OTRAS ENFERMEDADES INFECCIOSAS CLASIFICADAS EN OTRA PARTE</t>
  </si>
  <si>
    <t>S498</t>
  </si>
  <si>
    <t>OTROS TRAUMATISMOS ESPECIFICADOS DEL HOMBRO Y DEL BRAZO</t>
  </si>
  <si>
    <t>M519</t>
  </si>
  <si>
    <t>TRASTORNOS DISCOS INTERVERTEBRALES NO ESPECIFICADOS</t>
  </si>
  <si>
    <t>S334</t>
  </si>
  <si>
    <t>RUPTURA TRAUMATICA DE LA SINFISIS DEL PUBIS</t>
  </si>
  <si>
    <t>N202</t>
  </si>
  <si>
    <t>CALCULO DEL RIÑON CON CALCULO DEL URETER</t>
  </si>
  <si>
    <t>N139</t>
  </si>
  <si>
    <t>UROPATIA OBSTRUCTIVA Y POR REFLUJO, SIN OTRA ESPECIFICACION</t>
  </si>
  <si>
    <t>N133</t>
  </si>
  <si>
    <t>OTRAS HIDRONEFROSIS Y LAS NO ESPECIFICADAS</t>
  </si>
  <si>
    <t>BAJAÑA MEDINA LUCIA VITERBA</t>
  </si>
  <si>
    <t>S321</t>
  </si>
  <si>
    <t>FRACTURA DEL SACRO</t>
  </si>
  <si>
    <t>C90</t>
  </si>
  <si>
    <t>MIELOMA MULTIPLE Y TUMORES MALIGNOS DE CELULAS PLASMATICAS</t>
  </si>
  <si>
    <t>A419</t>
  </si>
  <si>
    <t>SEPTICEMIA, NO ESPECIFICADA</t>
  </si>
  <si>
    <t>O009</t>
  </si>
  <si>
    <t>EMBARAZO ECTOPICO, NO ESPECIFICADO</t>
  </si>
  <si>
    <t>Q37</t>
  </si>
  <si>
    <t>FISURA DEL PALADAR CON LABIO LEPORINO</t>
  </si>
  <si>
    <t>I73</t>
  </si>
  <si>
    <t>OTRAS ENFERMEDADES VASCULARES PERIFERICAS</t>
  </si>
  <si>
    <t>S89</t>
  </si>
  <si>
    <t>OTROS TRAUMATISMOS Y LOS NO ESPECIFICADOS DE LA PIERNA</t>
  </si>
  <si>
    <t>I801</t>
  </si>
  <si>
    <t>FLEBITIS Y TROMBOFLEBITIS DE LA VENA FEMORAL</t>
  </si>
  <si>
    <t>SOTOMAYOR LEON ISABEL MARIA</t>
  </si>
  <si>
    <t>HOLGUIN DONOSO HILDA HORTENCIA</t>
  </si>
  <si>
    <t>ANDRADE BURGOS IMELDA GRACELY</t>
  </si>
  <si>
    <t>BERMELLO CEDEÑO CARMEN ELIZABETH</t>
  </si>
  <si>
    <t>L230</t>
  </si>
  <si>
    <t>DERMATITIS ALERGICA DE CONTACTO DEBIDA A METALES</t>
  </si>
  <si>
    <t>D442</t>
  </si>
  <si>
    <t>TUMOR DE COMPORTAMIENTO INCIERTO O DESCONOCIDO DE LA GLANDULA PARATIROIDES</t>
  </si>
  <si>
    <t>T181</t>
  </si>
  <si>
    <t>CUERPO EXTRAÑO EN EL ESOFAGO</t>
  </si>
  <si>
    <t>N979</t>
  </si>
  <si>
    <t>INFERTILIDAD FEMENINA, NO ESPECIFICADA</t>
  </si>
  <si>
    <t>Z320</t>
  </si>
  <si>
    <t>EMBARAZO (AUN) NO CONFIRMADO</t>
  </si>
  <si>
    <t>C833</t>
  </si>
  <si>
    <t>LINFOMA NO HODGKIN DE CELULAS GRANDES (DIFUSO)</t>
  </si>
  <si>
    <t>Z246</t>
  </si>
  <si>
    <t>NECESIDAD DE INMUNIZACION CONTRA LA HEPATITIS VIRAL</t>
  </si>
  <si>
    <t>B08</t>
  </si>
  <si>
    <t>OTRAS INFECCIONES VIRICAS CARACTERIZADAS POR LESIONES DE LA PIEL Y DE LAS MEMBRANAS MUCOSAS NO CLASIFICADAS EN OTRA PARTE</t>
  </si>
  <si>
    <t>L631</t>
  </si>
  <si>
    <t>ALOPECIA UNIVERSAL</t>
  </si>
  <si>
    <t>H448</t>
  </si>
  <si>
    <t>OTROS TRASTORNOS DEL GLOBO OCULAR</t>
  </si>
  <si>
    <t>E611</t>
  </si>
  <si>
    <t>DEFICIENCIA DE HIERRO</t>
  </si>
  <si>
    <t>N63</t>
  </si>
  <si>
    <t>MASA NO ESPECIFICADA EN LA MAMA</t>
  </si>
  <si>
    <t>Q769</t>
  </si>
  <si>
    <t>MALFORMACION CONGENITA DEL TORAX OSEO, NO ESPECIFICADA</t>
  </si>
  <si>
    <t>G478</t>
  </si>
  <si>
    <t>OTROS TRASTORNOS DEL SUEÑO</t>
  </si>
  <si>
    <t>N35</t>
  </si>
  <si>
    <t>ESTRECHEZ URETRAL</t>
  </si>
  <si>
    <t>Z952</t>
  </si>
  <si>
    <t>PRESENCIA DE VALVULA CARDIACA PROTESICA</t>
  </si>
  <si>
    <t>Q600</t>
  </si>
  <si>
    <t>AGENESIA RENAL, UNILATERAL</t>
  </si>
  <si>
    <t>Q51</t>
  </si>
  <si>
    <t>MALFORMACIONES CONGENITAS DEL UTERO Y DEL CUELLO UTERINO</t>
  </si>
  <si>
    <t>C188</t>
  </si>
  <si>
    <t>LESION DE SITIOS CONTIGUOS DEL COLON</t>
  </si>
  <si>
    <t>I495</t>
  </si>
  <si>
    <t>SINDROME DEL SENO ENFERMO</t>
  </si>
  <si>
    <t>E798</t>
  </si>
  <si>
    <t>OTROS TRASTORNOS DEL METABOLISMO DE LAS PURINAS Y DE LAS PIRIMIDINAS</t>
  </si>
  <si>
    <t>T864</t>
  </si>
  <si>
    <t>FALLA Y RECHAZO DE TRASPLANTE DE HIGADO</t>
  </si>
  <si>
    <t>M819</t>
  </si>
  <si>
    <t>OSTEOPOROSIS NO ESPECIFICADA, SIN FRACTURA PATOLOGICA</t>
  </si>
  <si>
    <t>D134</t>
  </si>
  <si>
    <t>TUMOR BENIGNO DEL HIGADO</t>
  </si>
  <si>
    <t>K05</t>
  </si>
  <si>
    <t>GINGIVITIS Y ENFERMEDADES PERIODONTALES</t>
  </si>
  <si>
    <t>I269</t>
  </si>
  <si>
    <t>EMBOLIA PULMONAR SIN MENCION DE CORAZON PULMONAR AGUDO</t>
  </si>
  <si>
    <t>Z524</t>
  </si>
  <si>
    <t>DONANTE DE RIÑON</t>
  </si>
  <si>
    <t>Z251</t>
  </si>
  <si>
    <t>NECESIDAD DE INMUNIZACION CONTRA LA INFLUENZA (GRIPE)</t>
  </si>
  <si>
    <t>R13</t>
  </si>
  <si>
    <t>DISFAGIA</t>
  </si>
  <si>
    <t>PARIGUAMAN CURI MARIA MANUELA</t>
  </si>
  <si>
    <t>ORTEGA QUINTO TIBURCIO</t>
  </si>
  <si>
    <t>G619</t>
  </si>
  <si>
    <t>POLINEUROPATIA INFLAMATORIA, NO ESPECIFICADA</t>
  </si>
  <si>
    <t>BENITEZ PIGUAVE RONALD JORGE</t>
  </si>
  <si>
    <t>BENITEZ PIGUAVE KEVIN ENRIQUE</t>
  </si>
  <si>
    <t>C76</t>
  </si>
  <si>
    <t>TUMOR MALIGNO DE OTROS SITIOS Y DE SITIOS MAL DEFINIDOS</t>
  </si>
  <si>
    <t>C851</t>
  </si>
  <si>
    <t>LINFOMA DE CELULAS B, SIN OTRA ESPECIFICACION</t>
  </si>
  <si>
    <t>D33</t>
  </si>
  <si>
    <t>TUMOR BENIGNO DEL ENCEFALO Y DE OTRAS PARTES DEL SISTEMA NERVIOSO CENTRAL</t>
  </si>
  <si>
    <t>VILLAVICENCIO ZAMBRANO EUFEMIA CRISANTEMA</t>
  </si>
  <si>
    <t>C73</t>
  </si>
  <si>
    <t>TUMOR MALIGNO DE LA GLANDULA TIROIDES</t>
  </si>
  <si>
    <t>C138</t>
  </si>
  <si>
    <t>LESION DE SITIOS CONTIGUOS DE LA HIPOFARINGE</t>
  </si>
  <si>
    <t>H701</t>
  </si>
  <si>
    <t>MASTOIDITIS CRONICA</t>
  </si>
  <si>
    <t>ZAMBRANO CABRERA GINGER LISSETTE</t>
  </si>
  <si>
    <t>PERALTA ALBA DEL JESUS</t>
  </si>
  <si>
    <t>J93</t>
  </si>
  <si>
    <t>NEUMOTORAX</t>
  </si>
  <si>
    <t>S721</t>
  </si>
  <si>
    <t>FRACTURA PERTROCANTERIANA</t>
  </si>
  <si>
    <t>J22</t>
  </si>
  <si>
    <t>INFECCION AGUDA NO ESPECIFICADA DE LAS VIAS RESPIRATORIAS INFERIORES</t>
  </si>
  <si>
    <t>R68</t>
  </si>
  <si>
    <t>OTROS SINTOMAS Y SIGNOS GENERALES</t>
  </si>
  <si>
    <t>L029</t>
  </si>
  <si>
    <t>ABSCESO CUTANEO, FURUNCULO Y CARBUNCO DE SITIO NO ESPECIFICADO</t>
  </si>
  <si>
    <t>L022</t>
  </si>
  <si>
    <t>ABSCESO CUTANEO, FURUNCULO Y CARBUNCO DEL TRONCO</t>
  </si>
  <si>
    <t>Q391</t>
  </si>
  <si>
    <t>ATRESIA DEL ESOFAGO CON FISTULA TRAQUEOESOFAGICA</t>
  </si>
  <si>
    <t>K351</t>
  </si>
  <si>
    <t>APENDICITIS AGUDA CON ABSCESO PERITONEAL</t>
  </si>
  <si>
    <t>K593</t>
  </si>
  <si>
    <t>MEGACOLON, NO CLASIFICADO EN OTRA PARTE</t>
  </si>
  <si>
    <t>Q677</t>
  </si>
  <si>
    <t>TORAX EN QUILLA</t>
  </si>
  <si>
    <t>B15</t>
  </si>
  <si>
    <t>HEPATITIS AGUDA TIPO A</t>
  </si>
  <si>
    <t>D53</t>
  </si>
  <si>
    <t>OTRAS ANEMIAS NUTRICIONALES</t>
  </si>
  <si>
    <t>Q90</t>
  </si>
  <si>
    <t>SINDROME DE DOWN</t>
  </si>
  <si>
    <t>P593</t>
  </si>
  <si>
    <t>ICTERICIA NEONATAL POR INHIBIDOR DE LA LECHE MATERNA</t>
  </si>
  <si>
    <t>E870</t>
  </si>
  <si>
    <t>HIPEROSMOLARIDAD E HIPERNATREMIA</t>
  </si>
  <si>
    <t>R061</t>
  </si>
  <si>
    <t>ESTRIDOR</t>
  </si>
  <si>
    <t>L109</t>
  </si>
  <si>
    <t>PENFIGO, NO ESPECIFICADO</t>
  </si>
  <si>
    <t>P599</t>
  </si>
  <si>
    <t>ICTERICIA NEONATAL, NO ESPECIFICADA</t>
  </si>
  <si>
    <t>P369</t>
  </si>
  <si>
    <t>SEPSIS BACTERIANA DEL RECIEN NACIDO, NO ESPECIFICADA</t>
  </si>
  <si>
    <t>P914</t>
  </si>
  <si>
    <t>DEPRESION CEREBRAL NEONATAL</t>
  </si>
  <si>
    <t>Z504</t>
  </si>
  <si>
    <t>PSICOTERAPIA, NO CLASIFICADA EN OTRA PARTE</t>
  </si>
  <si>
    <t>P520</t>
  </si>
  <si>
    <t>HEMORRAGIA INTRAVENTRICULAR (NO TRAUMATICA )GRADO 1, DE FETO Y DEL RECIEN NACIDO</t>
  </si>
  <si>
    <t>Z540</t>
  </si>
  <si>
    <t>CONVALECENCIA CONSECUTIVA A CIRUGIA</t>
  </si>
  <si>
    <t>Q750</t>
  </si>
  <si>
    <t>CRANEOSINOSTOSIS</t>
  </si>
  <si>
    <t>P012</t>
  </si>
  <si>
    <t>FETO Y RECIEN NACIDO AFECTADOS POR OLIGOHIDRAMNIOS</t>
  </si>
  <si>
    <t>A379</t>
  </si>
  <si>
    <t>TOS FERINA, NO ESPECIFICADA</t>
  </si>
  <si>
    <t>J014</t>
  </si>
  <si>
    <t>PANSINUSITIS AGUDA</t>
  </si>
  <si>
    <t>G403</t>
  </si>
  <si>
    <t>EPILEPSIA Y SINDROMES EPILEPTICOS IDIOPATICOS GENERALIZADOS</t>
  </si>
  <si>
    <t>Q02</t>
  </si>
  <si>
    <t>MICROCEFALIA</t>
  </si>
  <si>
    <t>A86</t>
  </si>
  <si>
    <t>ENCEFALITIS VIRAL, NO ESPECIFICADA</t>
  </si>
  <si>
    <t>H652</t>
  </si>
  <si>
    <t>OTITIS MEDIA CRONICA SEROSA</t>
  </si>
  <si>
    <t>E301</t>
  </si>
  <si>
    <t>PUBERTAD PRECOZ</t>
  </si>
  <si>
    <t>Q909</t>
  </si>
  <si>
    <t>SINDROME DE DOWN, NO ESPECIFICADO</t>
  </si>
  <si>
    <t>F80</t>
  </si>
  <si>
    <t>TRASTORNOS ESPECIFICOS DEL DESARROLLO DEL HABLA Y DEL LENGUAJE</t>
  </si>
  <si>
    <t>L028</t>
  </si>
  <si>
    <t>ABSCESO CUTANEO, FURUNCULO Y CARBUNCO DE OTROS SITIOS</t>
  </si>
  <si>
    <t>F808</t>
  </si>
  <si>
    <t>OTROS TRASTORNOS DEL DESARROLLO DEL HABLA Y DEL LENGUAJE</t>
  </si>
  <si>
    <t>R26</t>
  </si>
  <si>
    <t>ANORMALIDADES DE LA MARCHA Y DE LA MOVILIDAD</t>
  </si>
  <si>
    <t>M840</t>
  </si>
  <si>
    <t>CONSOLIDACION DEFECTUOSA DE FRACTURA</t>
  </si>
  <si>
    <t>Q54</t>
  </si>
  <si>
    <t>HIPOSPADIAS</t>
  </si>
  <si>
    <t>Q251</t>
  </si>
  <si>
    <t>COARTACION DE LA AORTA</t>
  </si>
  <si>
    <t>Q210</t>
  </si>
  <si>
    <t>DEFECTO DEL TABIQUE VENTRICULAR</t>
  </si>
  <si>
    <t>P77</t>
  </si>
  <si>
    <t>ENTEROCOLITIS NECROTIZANTE DEL FETO Y DEL RECIEN NACIDO</t>
  </si>
  <si>
    <t>Q201</t>
  </si>
  <si>
    <t>TRANSPOSICION DE LOS GRANDES VASOS EN VENTRICULO DERECHO</t>
  </si>
  <si>
    <t>A412</t>
  </si>
  <si>
    <t>SEPTICEMIA DEBIDA A ESTAFILOCOCO NO ESPECIFICADO</t>
  </si>
  <si>
    <t>Q250</t>
  </si>
  <si>
    <t>CONDUCTO ARTERIOSO PERMEABLE</t>
  </si>
  <si>
    <t>Q220</t>
  </si>
  <si>
    <t>ATRESIA DE LA VALVULA PULMONAR</t>
  </si>
  <si>
    <t>L032</t>
  </si>
  <si>
    <t>CELULITIS DE LA CARA</t>
  </si>
  <si>
    <t>L020</t>
  </si>
  <si>
    <t>ABSCESO CUTANEO, FURUNCULO Y CARBUNCO DE LA CARA</t>
  </si>
  <si>
    <t>L021</t>
  </si>
  <si>
    <t>ABSCESO CUTANEO, FURUNCULO Y CARBUNCO DEL CUELLO</t>
  </si>
  <si>
    <t>T630</t>
  </si>
  <si>
    <t>VENENO DE SERPIENTE</t>
  </si>
  <si>
    <t>E273</t>
  </si>
  <si>
    <t>INSUFICIENCIA CORTICOSUPRARRENAL INDUCIDA POR DROGAS</t>
  </si>
  <si>
    <t>J981</t>
  </si>
  <si>
    <t>COLAPSO PULMONAR</t>
  </si>
  <si>
    <t>S099</t>
  </si>
  <si>
    <t>TRAUMATISMO DE LA CABEZA, NO ESPECIFICADO</t>
  </si>
  <si>
    <t>P051</t>
  </si>
  <si>
    <t>PEQUEÑO PARA LA EDAD GESTACIONAL</t>
  </si>
  <si>
    <t>Q420</t>
  </si>
  <si>
    <t>AUSENCIA, ATRESIA Y ESTENOSIS CONGENITA DEL RECTO, CON FISTULA</t>
  </si>
  <si>
    <t>Q550</t>
  </si>
  <si>
    <t>AUSENCIA Y APLASIA DEL TESTICULO</t>
  </si>
  <si>
    <t>D444</t>
  </si>
  <si>
    <t>TUMOR DE COMPORTAMIENTO INCIERTO O DESCONOCIDO DEL CONDUCTO CRANEOFARINGEO</t>
  </si>
  <si>
    <t>K561</t>
  </si>
  <si>
    <t>INVAGINACION</t>
  </si>
  <si>
    <t>N835</t>
  </si>
  <si>
    <t>TORSION DE OVARIO, PEDICULO DE OVARIO Y TROMPA DE FALOPIO</t>
  </si>
  <si>
    <t>K221</t>
  </si>
  <si>
    <t>ULCERA DEL ESOFAGO</t>
  </si>
  <si>
    <t>S81</t>
  </si>
  <si>
    <t>HERIDA DE LA PIERNA</t>
  </si>
  <si>
    <t>K222</t>
  </si>
  <si>
    <t>OBSTRUCCION DEL ESOFAGO</t>
  </si>
  <si>
    <t>D210</t>
  </si>
  <si>
    <t>TUMOR BENIGNO DEL TEJIDO CONJUNTIVO Y OTROS TEJIDOS BLANDOS DE CABEZA, CARA Y CUELLO</t>
  </si>
  <si>
    <t>D480</t>
  </si>
  <si>
    <t>TUMOR DE COMPORTAMIENTO INCIERTO O DESCONOCIDO DEL HUESO Y CARTILAGO ARTICULAR</t>
  </si>
  <si>
    <t>S314</t>
  </si>
  <si>
    <t>HERIDA DE LA VAGINA Y DE LA VULVA</t>
  </si>
  <si>
    <t>L024</t>
  </si>
  <si>
    <t>ABSCESO CUTANEO, FURUNCULO Y CARBUNCO DE MIEMBRO</t>
  </si>
  <si>
    <t>M210</t>
  </si>
  <si>
    <t>DEFORMIDAD EN VALGO, NO CLASIFICADA EN OTRA PARTE</t>
  </si>
  <si>
    <t>J390</t>
  </si>
  <si>
    <t>ABSCESO RETROFARINGEO Y PARAFARINGEO</t>
  </si>
  <si>
    <t>T17</t>
  </si>
  <si>
    <t>CUERPO EXTRAÑO EN LAS VIAS RESPIRATORIAS</t>
  </si>
  <si>
    <t>Q431</t>
  </si>
  <si>
    <t>ENFERMEDAD DE HIRSCHSPRUNG</t>
  </si>
  <si>
    <t>K350</t>
  </si>
  <si>
    <t>APENDICITIS AGUDA CON PERITONITIS GENERALIZADA</t>
  </si>
  <si>
    <t>B679</t>
  </si>
  <si>
    <t>EQUINOCOCOSIS, OTRA Y LA NO ESPECIFICADA</t>
  </si>
  <si>
    <t>J851</t>
  </si>
  <si>
    <t>ABSCESO DEL PULMON CON NEUMONIA</t>
  </si>
  <si>
    <t>S681</t>
  </si>
  <si>
    <t>AMPUTACION TRAUMATICA DE OTRO DEDO UNICO (COMPLETA) (PARCIAL)</t>
  </si>
  <si>
    <t>P220</t>
  </si>
  <si>
    <t>SINDROME DE DIFICULTAD RESPIRATORIA DEL RECIEN NACIDO</t>
  </si>
  <si>
    <t>R62</t>
  </si>
  <si>
    <t>FALTA DEL DESARROLLO FISIOLOGICO NORMAL ESPERADO</t>
  </si>
  <si>
    <t>P269</t>
  </si>
  <si>
    <t>HEMORRAGIA PULMONAR NO ESPECIFICADA, ORIGINADA EN EL PERIODO PERINATAL</t>
  </si>
  <si>
    <t>Q614</t>
  </si>
  <si>
    <t>DISPLASIA RENAL</t>
  </si>
  <si>
    <t>J930</t>
  </si>
  <si>
    <t>NEUMOTORAX ESPONTANEO A PRESION</t>
  </si>
  <si>
    <t>Q793</t>
  </si>
  <si>
    <t>GASTROSQUISIS</t>
  </si>
  <si>
    <t>H351</t>
  </si>
  <si>
    <t>RETINOPATIA DE LA PREMATURIDAD</t>
  </si>
  <si>
    <t>M844</t>
  </si>
  <si>
    <t>FRACTURA PATOLOGICA, NO CLASIFICADA EN OTRA PARTE</t>
  </si>
  <si>
    <t>Q400</t>
  </si>
  <si>
    <t>ESTENOSIS HIPERTROFICA CONGENITA DEL PILORO</t>
  </si>
  <si>
    <t>K658</t>
  </si>
  <si>
    <t>OTRAS PERITONITIS</t>
  </si>
  <si>
    <t>M869</t>
  </si>
  <si>
    <t>OSTEOMIELITIS, NO ESPECIFICADA</t>
  </si>
  <si>
    <t>P271</t>
  </si>
  <si>
    <t>DISPLASIA BRONCOPULMONAR ORIGINADA EN EL PERIODO PERINATAL</t>
  </si>
  <si>
    <t>S024</t>
  </si>
  <si>
    <t>FRACTURA DEL MALAR Y DEL HUESO MAXILAR SUPERIOR</t>
  </si>
  <si>
    <t>K061</t>
  </si>
  <si>
    <t>HIPERPLASIA GINGIVAL</t>
  </si>
  <si>
    <t>T950</t>
  </si>
  <si>
    <t>SECUELAS DE QUEMADURA, CORROSION Y CONGELAMIENTO DE LA CABEZA Y CUELLO</t>
  </si>
  <si>
    <t>Q699</t>
  </si>
  <si>
    <t>POLIDACTILIA, NO ESPECIFICADA</t>
  </si>
  <si>
    <t>Q69</t>
  </si>
  <si>
    <t>POLIDACTILIA</t>
  </si>
  <si>
    <t>T959</t>
  </si>
  <si>
    <t>SECUELAS DE QUEMADURA, CORROSION Y CONGELAMIENTO NO ESPECIFICADOS</t>
  </si>
  <si>
    <t>T952</t>
  </si>
  <si>
    <t>SECUELAS DE QUEMADURA, CORROSION Y CONGELAMIENTO DE MIEMBRO SUPERIOR</t>
  </si>
  <si>
    <t>S619</t>
  </si>
  <si>
    <t>HERIDA DE LA MUÑECA Y DE LA MANO, PARTE NO ESPECIFICADA</t>
  </si>
  <si>
    <t>S361</t>
  </si>
  <si>
    <t>TRAUMATISMO DEL HIGADO Y DE LA VESICULA BILIAR</t>
  </si>
  <si>
    <t>Q226</t>
  </si>
  <si>
    <t>SINDROME DE HIPOPLASIA DEL CORAZON DERECHO</t>
  </si>
  <si>
    <t>E86</t>
  </si>
  <si>
    <t>DEPLECION DEL VOLUMEN</t>
  </si>
  <si>
    <t>E162</t>
  </si>
  <si>
    <t>HIPOGLICEMIA, NO ESPECIFICADA</t>
  </si>
  <si>
    <t>J121</t>
  </si>
  <si>
    <t>NEUMONIA DEBIDA A VIRUS SINCITIAL RESPIRATORIO</t>
  </si>
  <si>
    <t>P809</t>
  </si>
  <si>
    <t>HIPOTERMIA DEL RECIEN NACIDO, NO ESPECIFICADA</t>
  </si>
  <si>
    <t>J18</t>
  </si>
  <si>
    <t>NEUMONIA, ORGANISMO NO ESPECIFICADO</t>
  </si>
  <si>
    <t>P22</t>
  </si>
  <si>
    <t>DIFICULTAD RESPIRATORIA DEL RECIEN NACIDO</t>
  </si>
  <si>
    <t>R042</t>
  </si>
  <si>
    <t>HEMOPTISIS</t>
  </si>
  <si>
    <t>I409</t>
  </si>
  <si>
    <t>MIOCARDITIS AGUDA, NO ESPECIFICADA</t>
  </si>
  <si>
    <t>E739</t>
  </si>
  <si>
    <t>INTOLERANCIA A LA LACTOSA, NO ESPECIFICADA</t>
  </si>
  <si>
    <t>B303</t>
  </si>
  <si>
    <t>CONJUNTIVITIS EPIDEMICA AGUDA HEMORRAGICA (ENTEROVIRICA) (H13.1*)</t>
  </si>
  <si>
    <t>J399</t>
  </si>
  <si>
    <t>ENFERMEDAD DE LAS VIAS RESPIRATORIAS SUPERIORES, NO ESPECIFICADA</t>
  </si>
  <si>
    <t>K565</t>
  </si>
  <si>
    <t>ADHERENCIAS (BRIDAS) INTESTINALES CON OBSTRUCCION</t>
  </si>
  <si>
    <t>K621</t>
  </si>
  <si>
    <t>POLIPO RECTAL</t>
  </si>
  <si>
    <t>K20</t>
  </si>
  <si>
    <t>ESOFAGITIS</t>
  </si>
  <si>
    <t>D682</t>
  </si>
  <si>
    <t>DEFICIENCIA HEREDITARIA DE OTROS FACTORES DE LA COAGULACION</t>
  </si>
  <si>
    <t>B34</t>
  </si>
  <si>
    <t>INFECCION VIRAL DE SITIO NO ESPECIFICADO</t>
  </si>
  <si>
    <t>C910</t>
  </si>
  <si>
    <t>LEUCEMIA LINFOBLASTICA AGUDA</t>
  </si>
  <si>
    <t>D759</t>
  </si>
  <si>
    <t>ENFERMEDAD DE LA SANGRE Y DE LOS ORGANOS HEMATOPOYETICOS, NO ESPECIFICADA</t>
  </si>
  <si>
    <t>D618</t>
  </si>
  <si>
    <t>OTRAS ANEMIAS APLASTICAS ESPECIFICADAS</t>
  </si>
  <si>
    <t>D570</t>
  </si>
  <si>
    <t>ANEMIA FALCIFORME CON CRISIS</t>
  </si>
  <si>
    <t>R58</t>
  </si>
  <si>
    <t>HEMORRAGIA, NO CLASIFICADA EN OTRA PARTE</t>
  </si>
  <si>
    <t>B082</t>
  </si>
  <si>
    <t>EXANTEMA SUBITO (SEXTA ENFERMEDAD)</t>
  </si>
  <si>
    <t>T433</t>
  </si>
  <si>
    <t>ANTIPSICOTICOS Y NEUROLEPTICOS FENOTIACINICOS</t>
  </si>
  <si>
    <t>B26</t>
  </si>
  <si>
    <t>PAROTIDITIS INFECCIOSA</t>
  </si>
  <si>
    <t>A400</t>
  </si>
  <si>
    <t>SEPTICEMIA DEBIDA A ESTREPTOCOCO, GRUPO A</t>
  </si>
  <si>
    <t>G800</t>
  </si>
  <si>
    <t>PARALISIS CEREBRAL ESPASTICA</t>
  </si>
  <si>
    <t>P36</t>
  </si>
  <si>
    <t>SEPSIS BACTERIANA DEL RECIEN NACIDO</t>
  </si>
  <si>
    <t>P011</t>
  </si>
  <si>
    <t>FETO Y RECIEN NACIDO AFECTADOS POR RUPTURA PREMATURA DE LAS MEMBRANAS</t>
  </si>
  <si>
    <t>K313</t>
  </si>
  <si>
    <t>ESPASMO DEL PILORO, NO CLASIFICADO EN OTRA PARTE</t>
  </si>
  <si>
    <t>P551</t>
  </si>
  <si>
    <t>INCOMPATIBILIDAD ABO DEL FETO Y DEL RECIEN NACIDO</t>
  </si>
  <si>
    <t>P598</t>
  </si>
  <si>
    <t>ICTERICIA NEONATAL POR OTRAS CAUSAS ESPECIFICADAS</t>
  </si>
  <si>
    <t>N289</t>
  </si>
  <si>
    <t>TRASTORNO DEL RIÑON Y DEL URETER, NO ESPECIFICADO</t>
  </si>
  <si>
    <t>P924</t>
  </si>
  <si>
    <t>HIPERALIMENTACION DEL RECIEN NACIDO</t>
  </si>
  <si>
    <t>P59</t>
  </si>
  <si>
    <t>ICTERICIA NEONATAL POR OTRAS CAUSAS Y POR LAS NO ESPECIFICADAS</t>
  </si>
  <si>
    <t>P360</t>
  </si>
  <si>
    <t>SEPSIS DEL RECIEN NACIDO DEBIDA A ESTREPTOCOCO DEL GRUPO B</t>
  </si>
  <si>
    <t>P221</t>
  </si>
  <si>
    <t>TAQUIPNEA TRANSITORIA DEL RECIEN NACIDO</t>
  </si>
  <si>
    <t>Z383</t>
  </si>
  <si>
    <t>GEMELOS, NACIDOS EN HOSPITAL</t>
  </si>
  <si>
    <t>K710</t>
  </si>
  <si>
    <t>ENFERMEDAD TOXICA DEL HIGADO CON COLESTASIS</t>
  </si>
  <si>
    <t>P229</t>
  </si>
  <si>
    <t>DIFICULTAD RESPIRATORIA DEL RECIEN NACIDO, NO ESPECIFICADA</t>
  </si>
  <si>
    <t>P550</t>
  </si>
  <si>
    <t>INCOMPATIBILIDAD RH DEL FETO Y DEL RECIEN NACIDO</t>
  </si>
  <si>
    <t>P07</t>
  </si>
  <si>
    <t>TRASTORNOS RELACIONADOS CON DURACION CORTA DE GESTACION Y BAJO PESO AL NACER, NO CLASIFICADAS EN OTRA PARTE</t>
  </si>
  <si>
    <t>P523</t>
  </si>
  <si>
    <t>HEMORRAGIA INTRAVENTRICULAR (NO TRAUMATICA) DE FETO Y DEL RECIEN NACIDO, SIN OTRA ESPECIFICACION</t>
  </si>
  <si>
    <t>E875</t>
  </si>
  <si>
    <t>HIPERPOTASEMIA</t>
  </si>
  <si>
    <t>P368</t>
  </si>
  <si>
    <t>SEPSIS DEL RECIEN NACIDO DEBIDA A OTRAS BACTERIAS</t>
  </si>
  <si>
    <t>P579</t>
  </si>
  <si>
    <t>KERNICTERUS, NO ESPECIFICADO</t>
  </si>
  <si>
    <t>Q262</t>
  </si>
  <si>
    <t>CONEXION ANOMALA TOTAL DE LAS VENAS PULMONARES</t>
  </si>
  <si>
    <t>Z206</t>
  </si>
  <si>
    <t>CONTACTO CON Y EXPOSICION AL VIRUS DE LA INMUNODEFICIENCIA HUMANA (VIH)</t>
  </si>
  <si>
    <t>P52</t>
  </si>
  <si>
    <t>HEMORRAGIA INTRACRANEAL NO TRAUMATICA DEL FETO Y DEL RECIEN NACIDO</t>
  </si>
  <si>
    <t>P521</t>
  </si>
  <si>
    <t>HEMORRAGIA INTRAVENTRICULAR (NO TRAUMATICA) GRADO 2, DE FETO Y DEL RECIEN NACIDO</t>
  </si>
  <si>
    <t>Q613</t>
  </si>
  <si>
    <t>RIÑON POLIQUISTICO, TIPO NO ESPECIFICADO</t>
  </si>
  <si>
    <t>H433</t>
  </si>
  <si>
    <t>OTRAS OPACIDADES VITREAS</t>
  </si>
  <si>
    <t>B589</t>
  </si>
  <si>
    <t>TOXOPLASMOSIS, NO ESPECIFICADA</t>
  </si>
  <si>
    <t>P073</t>
  </si>
  <si>
    <t>OTROS RECIEN NACIDOS PRETERMINO</t>
  </si>
  <si>
    <t>Q792</t>
  </si>
  <si>
    <t>EXONFALOS</t>
  </si>
  <si>
    <t>I469</t>
  </si>
  <si>
    <t>PARO CARDIACO, NO ESPECIFICADO</t>
  </si>
  <si>
    <t>P261</t>
  </si>
  <si>
    <t>HEMORRAGIA PULMONAR MASIVA ORIGINADA EN EL PERIODO PERINATAL</t>
  </si>
  <si>
    <t>I516</t>
  </si>
  <si>
    <t>ENFERMEDAD CARDIOVASCULAR, NO ESPECIFICADA</t>
  </si>
  <si>
    <t>P580</t>
  </si>
  <si>
    <t>ICTERICIA NEONATAL DEBIDA A CONTUSION</t>
  </si>
  <si>
    <t>P072</t>
  </si>
  <si>
    <t>INMATURIDAD EXTREMA</t>
  </si>
  <si>
    <t>G91</t>
  </si>
  <si>
    <t>HIDROCEFALO</t>
  </si>
  <si>
    <t>P05</t>
  </si>
  <si>
    <t>RETARDO DEL CRECIMIENTO FETAL Y DESNUTRICION FETAL</t>
  </si>
  <si>
    <t>P90</t>
  </si>
  <si>
    <t>CONVULSIONES DEL RECIEN NACIDO</t>
  </si>
  <si>
    <t>P582</t>
  </si>
  <si>
    <t>ICTERICIA NEONATAL DEBIDA A INFECCION</t>
  </si>
  <si>
    <t>Q20</t>
  </si>
  <si>
    <t>MALFORMACIONES CONGENITAS DE LAS CAMARAS CARDIACAS Y SUS CONEXIONES</t>
  </si>
  <si>
    <t>P393</t>
  </si>
  <si>
    <t>INFECCION NEONATAL DE LAS VIAS URINARIAS</t>
  </si>
  <si>
    <t>I428</t>
  </si>
  <si>
    <t>OTRAS CARDIOMIOPATIAS</t>
  </si>
  <si>
    <t>R048</t>
  </si>
  <si>
    <t>HEMORRAGIA DE OTROS SITIOS DE LAS VIAS RESPIRATORIAS</t>
  </si>
  <si>
    <t>J15</t>
  </si>
  <si>
    <t>NEUMONIA BACTERIANA, NO CLASIFICADA EN OTRA PARTE</t>
  </si>
  <si>
    <t>A37</t>
  </si>
  <si>
    <t>TOS FERINA (TOS CONVULSIVA)</t>
  </si>
  <si>
    <t>J21</t>
  </si>
  <si>
    <t>BRONQUIOLITIS AGUDA</t>
  </si>
  <si>
    <t>R068</t>
  </si>
  <si>
    <t>OTRAS ANORMALIDADES DE LA RESPIRACION Y LAS NO ESPECIFICADAS</t>
  </si>
  <si>
    <t>J180</t>
  </si>
  <si>
    <t>BRONCONEUMONIA, NO ESPECIFICADA</t>
  </si>
  <si>
    <t>J129</t>
  </si>
  <si>
    <t>NEUMONIA VIRAL, NO ESPECIFICADA</t>
  </si>
  <si>
    <t>J013</t>
  </si>
  <si>
    <t>SINUSITIS ESFENOIDAL AGUDA</t>
  </si>
  <si>
    <t>J150</t>
  </si>
  <si>
    <t>NEUMONIA DEBIDA A KLEBSIELLA PNEUMONIAE</t>
  </si>
  <si>
    <t>B370</t>
  </si>
  <si>
    <t>ESTOMATITIS CANDIDIASICA</t>
  </si>
  <si>
    <t>Z736</t>
  </si>
  <si>
    <t>PROBLEMAS RELACIONADOS CON LIMITACION DE ACTIVIDADES POR DISCAPACIDAD</t>
  </si>
  <si>
    <t>R000</t>
  </si>
  <si>
    <t>TAQUICARDIA, NO ESPECIFICADA</t>
  </si>
  <si>
    <t>C920</t>
  </si>
  <si>
    <t>LEUCEMIA MIELOIDE AGUDA</t>
  </si>
  <si>
    <t>Q282</t>
  </si>
  <si>
    <t>MALFORMACION ARTERIOVENOSA DE LOS VASOS CEREBRALES</t>
  </si>
  <si>
    <t>G911</t>
  </si>
  <si>
    <t>HIDROCEFALO OBSTRUCTIVO</t>
  </si>
  <si>
    <t>G910</t>
  </si>
  <si>
    <t>HIDROCEFALO COMUNICANTE</t>
  </si>
  <si>
    <t>G00</t>
  </si>
  <si>
    <t>MENINGITIS BACTERIANA, NO CLASIFICADA EN OTRA PARTE</t>
  </si>
  <si>
    <t>C719</t>
  </si>
  <si>
    <t>TUMOR MALIGNO DEL ENCEFALO, PARTE NO ESPECIFICADA</t>
  </si>
  <si>
    <t>Q011</t>
  </si>
  <si>
    <t>ENCEFALOCELE NASOFRONTAL</t>
  </si>
  <si>
    <t>S062</t>
  </si>
  <si>
    <t>TRAUMATISMO CEREBRAL DIFUSO</t>
  </si>
  <si>
    <t>S020</t>
  </si>
  <si>
    <t>FRACTURA DE LA BOVEDA DEL CRANEO</t>
  </si>
  <si>
    <t>Y598</t>
  </si>
  <si>
    <t>EFECTOS ADVERSOS DE OTRAS VACUNAS Y SUSTANCIAS BIOLOGICAS ESPECIFICADAS</t>
  </si>
  <si>
    <t>Q851</t>
  </si>
  <si>
    <t>ESCLEROSIS TUBEROSA</t>
  </si>
  <si>
    <t>T00</t>
  </si>
  <si>
    <t>TRAUMATISMOS SUPERFICIALES QUE AFECTAN MULTIPLES REGIONES DEL CUERPO</t>
  </si>
  <si>
    <t>R560</t>
  </si>
  <si>
    <t>CONVULSIONES FEBRILES</t>
  </si>
  <si>
    <t>G404</t>
  </si>
  <si>
    <t>OTRAS EPILEPSIAS Y SINDROMES EPILEPTICOS GENERALIZADOS</t>
  </si>
  <si>
    <t>G039</t>
  </si>
  <si>
    <t>MENINGITIS, NO ESPECIFICADA</t>
  </si>
  <si>
    <t>N179</t>
  </si>
  <si>
    <t>INSUFICIENCIA RENAL AGUDA, NO ESPECIFICADA</t>
  </si>
  <si>
    <t>ODONTOLOGIA PREVENTIVA</t>
  </si>
  <si>
    <t>K081</t>
  </si>
  <si>
    <t>PERDIDA DE DIENTES POR ACCIDENTE, EXTRACCION O ENFERMEDAD PERIODONTAL LOCAL</t>
  </si>
  <si>
    <t>H114</t>
  </si>
  <si>
    <t>OTROS TRASTORNOS VASCULARES Y QUISTES CONJUNTIVALES</t>
  </si>
  <si>
    <t>Q120</t>
  </si>
  <si>
    <t>CATARATA CONGENITA</t>
  </si>
  <si>
    <t>J353</t>
  </si>
  <si>
    <t>HIPERTROFIA DE LAS AMIGDALAS CON HIPERTROFIA DE LAS ADENOIDES</t>
  </si>
  <si>
    <t>D106</t>
  </si>
  <si>
    <t>TUMOR BENIGNO DE LA NASOFARINGE</t>
  </si>
  <si>
    <t>Q256</t>
  </si>
  <si>
    <t>ESTENOSIS DE LA ARTERIA PULMONAR</t>
  </si>
  <si>
    <t>Q650</t>
  </si>
  <si>
    <t>LUXACION CONGENITA DE LA CADERA, UNILATERAL</t>
  </si>
  <si>
    <t>Q743</t>
  </si>
  <si>
    <t>ARTROGRIPOSIS MULTIPLE CONGENITA</t>
  </si>
  <si>
    <t>M670</t>
  </si>
  <si>
    <t>ACORTAMIENTO DEL TENDON DE AQUILES (ADQUIRIDO)</t>
  </si>
  <si>
    <t>S524</t>
  </si>
  <si>
    <t>FRACTURA DE LA DIAFISIS DEL CUBITO Y DEL RADIO</t>
  </si>
  <si>
    <t>D162</t>
  </si>
  <si>
    <t>TUMOR BENIGNO DE LOS HUESOS LARGOS DEL MIEMBRO INFERIOR</t>
  </si>
  <si>
    <t>G801</t>
  </si>
  <si>
    <t>DIPLEJIA ESPASTICA</t>
  </si>
  <si>
    <t>S423</t>
  </si>
  <si>
    <t>FRACTURA DE LA DIAFISIS DEL HUMERO</t>
  </si>
  <si>
    <t>M854</t>
  </si>
  <si>
    <t>QUISTE OSEO SOLITARIO</t>
  </si>
  <si>
    <t>M712</t>
  </si>
  <si>
    <t>QUISTE SINOVIAL DEL HUECO POPLITEO (DE BAKER)</t>
  </si>
  <si>
    <t>S91</t>
  </si>
  <si>
    <t>HERIDA DEL TOBILLO Y DEL PIE</t>
  </si>
  <si>
    <t>Q660</t>
  </si>
  <si>
    <t>TALIPES EQUINOVARUS</t>
  </si>
  <si>
    <t>G802</t>
  </si>
  <si>
    <t>HEMIPLEJIA INFANTIL</t>
  </si>
  <si>
    <t>D212</t>
  </si>
  <si>
    <t>TUMOR BENIGNO DEL TEJIDO CONJUNTIVO Y OTROS TEJIDOS BLANDOS DEL MIEMBRO INFERIOR, INCLUIDA LA CADERA</t>
  </si>
  <si>
    <t>G824</t>
  </si>
  <si>
    <t>CUADRIPLEJIA ESPASTICA</t>
  </si>
  <si>
    <t>Q626</t>
  </si>
  <si>
    <t>MALA POSICION DEL URETER</t>
  </si>
  <si>
    <t>N492</t>
  </si>
  <si>
    <t>TRASTORNOS INFLAMATORIOS DEL ESCROTO</t>
  </si>
  <si>
    <t>Q556</t>
  </si>
  <si>
    <t>OTRAS MALFORMACIONES CONGENITAS DEL PENE</t>
  </si>
  <si>
    <t>Q642</t>
  </si>
  <si>
    <t>VALVULAS URETRALES POSTERIORES CONGENITAS</t>
  </si>
  <si>
    <t>Q03</t>
  </si>
  <si>
    <t>HIDROCEFALO CONGENITO</t>
  </si>
  <si>
    <t>K518</t>
  </si>
  <si>
    <t>OTRAS COLITIS ULCERATIVAS</t>
  </si>
  <si>
    <t>Q204</t>
  </si>
  <si>
    <t>VENTRICULO CON DOBLE ENTRADA</t>
  </si>
  <si>
    <t>Q105</t>
  </si>
  <si>
    <t>ESTENOSIS Y ESTRECHEZ CONGENITAS DEL CONDUCTO LAGRIMAL</t>
  </si>
  <si>
    <t>R00</t>
  </si>
  <si>
    <t>ANORMALIDADES DEL LATIDO CARDIACO</t>
  </si>
  <si>
    <t>Q213</t>
  </si>
  <si>
    <t>TETRALOGIA DE FALLOT</t>
  </si>
  <si>
    <t>N83</t>
  </si>
  <si>
    <t>TRASTORNOS NO INFLAMATORIOS DEL OVARIO, TROMPA DE FALOPIO Y LIGAMENTO ANCHO</t>
  </si>
  <si>
    <t>D181</t>
  </si>
  <si>
    <t>LINFANGIOMA, DE CUALQUIER SITIO</t>
  </si>
  <si>
    <t>G80</t>
  </si>
  <si>
    <t>PARALISIS CEREBRAL INFANTIL</t>
  </si>
  <si>
    <t>F809</t>
  </si>
  <si>
    <t>TRASTORNO DEL DESARROLLO DEL HABLA Y DEL LENGUAJE NO ESPECIFICADO</t>
  </si>
  <si>
    <t>Q31</t>
  </si>
  <si>
    <t>MALFORMACIONES CONGENITAS DE LA LARINGE</t>
  </si>
  <si>
    <t>T95</t>
  </si>
  <si>
    <t>SECUELAS DE QUEMADURAS, CORROSIONES Y CONGELAMIENTOS</t>
  </si>
  <si>
    <t>T314</t>
  </si>
  <si>
    <t>QUEMADURAS QUE AFECTAN DEL 40 AL 49% DE LA SUPERFICIE DEL CUERPO</t>
  </si>
  <si>
    <t>K136</t>
  </si>
  <si>
    <t>HIPERPLASIA IRRRITATIVA DE LA MUCOSA BUCAL</t>
  </si>
  <si>
    <t>D18</t>
  </si>
  <si>
    <t>HEMANGIOMA Y LINFANGIOMA DE CUALQUIER SITIO</t>
  </si>
  <si>
    <t>E230</t>
  </si>
  <si>
    <t>HIPOPITUITARISMO</t>
  </si>
  <si>
    <t>F82</t>
  </si>
  <si>
    <t>TRASTORNO ESPECIFICO DEL DESARROLLO DE LA FUNCION MOTRIZ</t>
  </si>
  <si>
    <t>K514</t>
  </si>
  <si>
    <t>SEUDOPOLIPOSIS DEL COLON</t>
  </si>
  <si>
    <t>D613</t>
  </si>
  <si>
    <t>ANEMIA APLASTICA IDIOPATICA</t>
  </si>
  <si>
    <t>D573</t>
  </si>
  <si>
    <t>RASGO DREPANOCITICO</t>
  </si>
  <si>
    <t>D571</t>
  </si>
  <si>
    <t>ANEMIA FALCIFORME SIN CRISIS</t>
  </si>
  <si>
    <t>D68</t>
  </si>
  <si>
    <t>OTROS DEFECTOS DE LA COAGULACION</t>
  </si>
  <si>
    <t>T951</t>
  </si>
  <si>
    <t>SECUELAS DE QUEMADURA, CORROSION Y CONGELAMIENTO DEL TRONCO</t>
  </si>
  <si>
    <t>N29</t>
  </si>
  <si>
    <t>OTROS TRASTORNOS DEL RIÑON Y DEL URETER EN ENFERMEDADES CLASIFICADAS EN OTRA PARTE</t>
  </si>
  <si>
    <t>Q620</t>
  </si>
  <si>
    <t>HIDRONEFROSIS CONGENITA</t>
  </si>
  <si>
    <t>G930</t>
  </si>
  <si>
    <t>QUISTE CEREBRAL</t>
  </si>
  <si>
    <t>Q754</t>
  </si>
  <si>
    <t>DISOSTOSIS MAXILOFACIAL</t>
  </si>
  <si>
    <t>G952</t>
  </si>
  <si>
    <t>COMPRESION MEDULAR, NO ESPECIFICADA</t>
  </si>
  <si>
    <t>T06</t>
  </si>
  <si>
    <t>OTROS TRAUMATISMOS QUE AFECTAN MULTIPLES REGIONES DEL CUERPO, NO CLASIFICADAS EN OTRA PARTE</t>
  </si>
  <si>
    <t>R620</t>
  </si>
  <si>
    <t>RETARDO DEL DESARROLLO</t>
  </si>
  <si>
    <t>G809</t>
  </si>
  <si>
    <t>PARALISIS CEREBRAL INFANTIL, SIN OTRA ESPECIFICACION</t>
  </si>
  <si>
    <t>F918</t>
  </si>
  <si>
    <t>OTROS TRASTORNOS DE LA CONDUCTA</t>
  </si>
  <si>
    <t>Z930</t>
  </si>
  <si>
    <t>TRAQUEOSTOMIA</t>
  </si>
  <si>
    <t>H024</t>
  </si>
  <si>
    <t>BLEFAROPTOSIS</t>
  </si>
  <si>
    <t>Q111</t>
  </si>
  <si>
    <t>OTRAS ANOFTALMIAS</t>
  </si>
  <si>
    <t>C69</t>
  </si>
  <si>
    <t>TUMOR MALIGNO DEL OJO Y SUS ANEXOS</t>
  </si>
  <si>
    <t>J338</t>
  </si>
  <si>
    <t>OTROS POLIPOS DE LOS SENOS PARANASALES</t>
  </si>
  <si>
    <t>H654</t>
  </si>
  <si>
    <t>OTRAS OTITIS MEDIAS CRONICAS NO SUPURATIVAS</t>
  </si>
  <si>
    <t>M303</t>
  </si>
  <si>
    <t>SINDROME MUCOCUTANEO LINFONODULAR (KAWASAKI)</t>
  </si>
  <si>
    <t>Z761</t>
  </si>
  <si>
    <t>CONSULTA PARA ATENCION Y SUPERVISION DE LA SALUD DEL NIÑO ABANDONADO</t>
  </si>
  <si>
    <t>Z553</t>
  </si>
  <si>
    <t>PROBLEMAS RELACIONADOS CON EL BAJO RENDIMIENTO ESCOLAR</t>
  </si>
  <si>
    <t>T954</t>
  </si>
  <si>
    <t>SECUELAS QUEMADURA Y CORROSION CLASIFICABLES SOLO DE ACUERDOCON LA EXTENSION DE LA SUPERFICIE DEL CUERPO AFECTADA</t>
  </si>
  <si>
    <t>Q67</t>
  </si>
  <si>
    <t>DEFORMIDADES OSTEOMUSCULARES CONGENITAS DE LA CABEZA, CARA, COLUMNA VERTEBRAL Y TORAX</t>
  </si>
  <si>
    <t>E643</t>
  </si>
  <si>
    <t>SECUELAS DEL RAQUITISMO</t>
  </si>
  <si>
    <t>M313</t>
  </si>
  <si>
    <t>GRANULOMATOSIS DE WEGENER</t>
  </si>
  <si>
    <t>R50</t>
  </si>
  <si>
    <t>FIEBRE DE ORIGEN DESCONOCIDO</t>
  </si>
  <si>
    <t>D690</t>
  </si>
  <si>
    <t>PURPURA ALERGICA</t>
  </si>
  <si>
    <t>M841</t>
  </si>
  <si>
    <t>FALTA DE CONSOLIDACION DE FRACTURA (SEUDOARTROSIS)</t>
  </si>
  <si>
    <t>M911</t>
  </si>
  <si>
    <t>OSTEOCONDROSIS JUVENIL DE LA CABEZA DEL FEMUR (LEGG-CALVE-PERTHES)</t>
  </si>
  <si>
    <t>D16</t>
  </si>
  <si>
    <t>TUMOR BENIGNO DEL HUESO Y DEL CARTILAGO ARTICULAR</t>
  </si>
  <si>
    <t>Q66</t>
  </si>
  <si>
    <t>DEFORMIDADES CONGENITAS DE LOS PIES</t>
  </si>
  <si>
    <t>M411</t>
  </si>
  <si>
    <t>ESCOLIOSIS IDIOPATICA JUVENIL</t>
  </si>
  <si>
    <t>R294</t>
  </si>
  <si>
    <t>CHASQUIDO DE LA CADERA</t>
  </si>
  <si>
    <t>M960</t>
  </si>
  <si>
    <t>SEUDOARTROSIS CONSECUTIVA A FUSION O ARTRODESIS</t>
  </si>
  <si>
    <t>N130</t>
  </si>
  <si>
    <t>HIDRONEFROSIS CON OBSTRUCCION DE LA UNION URETERO-PELVICA</t>
  </si>
  <si>
    <t>F802</t>
  </si>
  <si>
    <t>TRASTORNO DE LA RECEPCION DEL LENGUAJE</t>
  </si>
  <si>
    <t>F91</t>
  </si>
  <si>
    <t>TRASTORNOS DE LA CONDUCTA</t>
  </si>
  <si>
    <t>F81</t>
  </si>
  <si>
    <t>TRASTORNOS ESPECIFICOS DEL DESARROLLO DE LAS HABILIDADES ESCOLARES</t>
  </si>
  <si>
    <t>F813</t>
  </si>
  <si>
    <t>TRASTORNO MIXTO DE LAS HABILIDADES ESCOLARES</t>
  </si>
  <si>
    <t>F819</t>
  </si>
  <si>
    <t>TRASTORNO DEL DESARROLLO DE LAS HABILIDADES ESCOLARES, NO ESPECIFICADO</t>
  </si>
  <si>
    <t>F818</t>
  </si>
  <si>
    <t>OTROS TRASTORNOS DEL DESARROLLO DE LAS HABILIDADES ESCOLARES</t>
  </si>
  <si>
    <t>F845</t>
  </si>
  <si>
    <t>SINDROME DE ASPERGER</t>
  </si>
  <si>
    <t>F329</t>
  </si>
  <si>
    <t>EPISODIO DEPRESIVO, NO ESPECIFICADO</t>
  </si>
  <si>
    <t>F068</t>
  </si>
  <si>
    <t>OTROS TRASTORNOS MENTALES ESPECIFICADOS DEBIDOS A LESION Y DISFUNCION CEREBRAL Y A ENFERMEDAD FISICA</t>
  </si>
  <si>
    <t>F195</t>
  </si>
  <si>
    <t>TRASTORNOS MENTALES Y DE COMPORTAMIENTO POR EL USO DE MULTIPLES DROGAS Y USO DE OTRAS SUSTANCIAS PSICOACTIVAS, TRASTORNO PSICOTICO</t>
  </si>
  <si>
    <t>F322</t>
  </si>
  <si>
    <t>EPISODIO DEPRESIVO GRAVE SIN SINTOMAS PSICOTICOS</t>
  </si>
  <si>
    <t>F11</t>
  </si>
  <si>
    <t>TRASTORNOS MENTALES Y DEL COMPORTAMIENTO DEBIDOS AL USO DE OPIACEOS</t>
  </si>
  <si>
    <t>F069</t>
  </si>
  <si>
    <t>TRASTORNO MENTAL NO ESPECIFICADO DEBIDO A LESION Y DISFUNCION CEREBRAL Y A ENFERMEDAD FISICA</t>
  </si>
  <si>
    <t>F23</t>
  </si>
  <si>
    <t>TRASTORNOS PSICOTICOS AGUDOS Y TRANSITORIOS</t>
  </si>
  <si>
    <t>F19</t>
  </si>
  <si>
    <t>TRASTORNOS MENTALES Y DE COMPORTAMIENTO DEBIDOS AL USO DE MULTIPLES DROGAS Y AL USO DE OTRAS SUSTANCIAS PSICOACTIVAS</t>
  </si>
  <si>
    <t>F30</t>
  </si>
  <si>
    <t>EPISODIO MANIACO</t>
  </si>
  <si>
    <t>F200</t>
  </si>
  <si>
    <t>ESQUIZOFRENIA PARANOIDE</t>
  </si>
  <si>
    <t>F900</t>
  </si>
  <si>
    <t>PERTURBACION DE LA ACTIVIDAD Y DE LA ATENCION</t>
  </si>
  <si>
    <t>F84</t>
  </si>
  <si>
    <t>TRASTORNOS GENERALIZADOS DEL DESARROLLO</t>
  </si>
  <si>
    <t>F312</t>
  </si>
  <si>
    <t>TRASTORNO AFECTIVO BIPOLAR, EPISODIO MANIACO PRESENTE CON SINTOMAS PSICOTICOS</t>
  </si>
  <si>
    <t>F25</t>
  </si>
  <si>
    <t>TRASTORNOS ESQUIZOAFECTIVOS</t>
  </si>
  <si>
    <t>F949</t>
  </si>
  <si>
    <t>TRASTORNO DEL COMPORTAMIENTO SOCIAL EN LA NIÑEZ, NO ESPECIFICADO</t>
  </si>
  <si>
    <t>F231</t>
  </si>
  <si>
    <t>TRASTORNO PSICOTICO AGUDO POLIMORFO, CON SINTOMAS DE ESQUIZOFRENIA</t>
  </si>
  <si>
    <t>F239</t>
  </si>
  <si>
    <t>TRASTORNO PSICOTICO AGUDO Y TRANSITORIO, NO ESPECIFICADO</t>
  </si>
  <si>
    <t>F209</t>
  </si>
  <si>
    <t>ESQUIZOFRENIA, NO ESPECIFICADA</t>
  </si>
  <si>
    <t>F319</t>
  </si>
  <si>
    <t>TRASTORNO AFECTIVO BIPOLAR, NO ESPECIFICADO</t>
  </si>
  <si>
    <t>Cuenta de Pacientes</t>
  </si>
  <si>
    <t>Trámites</t>
  </si>
  <si>
    <t>Sec. Aleatoria</t>
  </si>
  <si>
    <t>Nombre</t>
  </si>
  <si>
    <t>Trámite</t>
  </si>
  <si>
    <r>
      <t xml:space="preserve">Nota1: </t>
    </r>
    <r>
      <rPr>
        <i/>
        <sz val="11"/>
        <color theme="1"/>
        <rFont val="Calibri"/>
        <family val="2"/>
        <scheme val="minor"/>
      </rPr>
      <t>Los valores de los parámetros utilizados para el N</t>
    </r>
    <r>
      <rPr>
        <b/>
        <i/>
        <sz val="11"/>
        <color theme="1"/>
        <rFont val="Calibri"/>
        <family val="2"/>
        <scheme val="minor"/>
      </rPr>
      <t>ivel de Confianza</t>
    </r>
    <r>
      <rPr>
        <i/>
        <sz val="11"/>
        <color theme="1"/>
        <rFont val="Calibri"/>
        <family val="2"/>
        <scheme val="minor"/>
      </rPr>
      <t xml:space="preserve"> con su correspondiente </t>
    </r>
    <r>
      <rPr>
        <b/>
        <i/>
        <sz val="11"/>
        <color theme="1"/>
        <rFont val="Calibri"/>
        <family val="2"/>
        <scheme val="minor"/>
      </rPr>
      <t>Valor Z</t>
    </r>
    <r>
      <rPr>
        <i/>
        <sz val="11"/>
        <color theme="1"/>
        <rFont val="Calibri"/>
        <family val="2"/>
        <scheme val="minor"/>
      </rPr>
      <t xml:space="preserve"> y el </t>
    </r>
    <r>
      <rPr>
        <b/>
        <i/>
        <sz val="11"/>
        <color theme="1"/>
        <rFont val="Calibri"/>
        <family val="2"/>
        <scheme val="minor"/>
      </rPr>
      <t>Error de Diseño</t>
    </r>
    <r>
      <rPr>
        <i/>
        <sz val="11"/>
        <color theme="1"/>
        <rFont val="Calibri"/>
        <family val="2"/>
        <scheme val="minor"/>
      </rPr>
      <t xml:space="preserve"> corresponden a los indicados en la resolución del MSP 000046.</t>
    </r>
  </si>
  <si>
    <r>
      <t xml:space="preserve">Nota2: </t>
    </r>
    <r>
      <rPr>
        <i/>
        <sz val="11"/>
        <color theme="1"/>
        <rFont val="Calibri"/>
        <family val="2"/>
        <scheme val="minor"/>
      </rPr>
      <t>En el caso de desconocer la proporción esperada de éxito ( % de glosa) se recomienda trabajar con 0,5 (50%) ya que ésta maximiza el tamaño de la muestra.</t>
    </r>
  </si>
  <si>
    <t>Pasos:</t>
  </si>
  <si>
    <t>1.- Copiar la base de datos en la Pestaña "Base".</t>
  </si>
  <si>
    <t>3.- Dar clic en el botón "Generar Archivos.</t>
  </si>
  <si>
    <t>5.- Aparecerá la ventana de "Guardar Como", escriba el nombre del archivo generado en la ubicación deseada.</t>
  </si>
  <si>
    <r>
      <t>2.- Dar clic en "Actualizar Tabla" y seleccionar los criterios deseados.</t>
    </r>
    <r>
      <rPr>
        <b/>
        <sz val="11"/>
        <rFont val="Arial"/>
        <family val="2"/>
      </rPr>
      <t>(Filtros color amarillo)</t>
    </r>
  </si>
  <si>
    <t>Escoger criterios:</t>
  </si>
  <si>
    <t>4.- Aparecerá un Mensaje indicando que seleccione una ubicación para guardar el libro. Dar clic en "Aceptar".</t>
  </si>
  <si>
    <t>Cantidad Estrato A</t>
  </si>
  <si>
    <t>Cantidad Estrato B</t>
  </si>
  <si>
    <t>Estrato B:</t>
  </si>
  <si>
    <t>Selección Aleatoria Estrato A</t>
  </si>
  <si>
    <t>ID</t>
  </si>
  <si>
    <t>Prestador_1</t>
  </si>
  <si>
    <t>Prestador_2</t>
  </si>
  <si>
    <t>Prestador_3</t>
  </si>
  <si>
    <t>Prestador_4</t>
  </si>
  <si>
    <t>ABCD-1</t>
  </si>
  <si>
    <t>ABCD-2</t>
  </si>
  <si>
    <t>ABCD-3</t>
  </si>
  <si>
    <t>ABCD-4</t>
  </si>
  <si>
    <t>ABCD-5</t>
  </si>
  <si>
    <t>ABCD-6</t>
  </si>
  <si>
    <t>ABCD-7</t>
  </si>
  <si>
    <t>ABCD-8</t>
  </si>
  <si>
    <t>ABCD-9</t>
  </si>
  <si>
    <t>ABCD-10</t>
  </si>
  <si>
    <t>ABCD-11</t>
  </si>
  <si>
    <t>ABCD-12</t>
  </si>
  <si>
    <t>ABCD-13</t>
  </si>
  <si>
    <t>ABCD-14</t>
  </si>
  <si>
    <t>ABCD-15</t>
  </si>
  <si>
    <t>ABCD-16</t>
  </si>
  <si>
    <t>ABCD-17</t>
  </si>
  <si>
    <t>ABCD-18</t>
  </si>
  <si>
    <t>ABCD-19</t>
  </si>
  <si>
    <t>ABCD-20</t>
  </si>
  <si>
    <t>ABCD-21</t>
  </si>
  <si>
    <t>ABCD-22</t>
  </si>
  <si>
    <t>ABCD-23</t>
  </si>
  <si>
    <t>ABCD-24</t>
  </si>
  <si>
    <t>ABCD-25</t>
  </si>
  <si>
    <t>ABCD-26</t>
  </si>
  <si>
    <t>ABCD-27</t>
  </si>
  <si>
    <t>ABCD-28</t>
  </si>
  <si>
    <t>ABCD-29</t>
  </si>
  <si>
    <t>ABCD-30</t>
  </si>
  <si>
    <t>ABCD-31</t>
  </si>
  <si>
    <t>ABCD-32</t>
  </si>
  <si>
    <t>ABCD-33</t>
  </si>
  <si>
    <t>ABCD-34</t>
  </si>
  <si>
    <t>ABCD-35</t>
  </si>
  <si>
    <t>ABCD-36</t>
  </si>
  <si>
    <t>ABCD-37</t>
  </si>
  <si>
    <t>ABCD-38</t>
  </si>
  <si>
    <t>ABCD-39</t>
  </si>
  <si>
    <t>ABCD-40</t>
  </si>
  <si>
    <t>ABCD-41</t>
  </si>
  <si>
    <t>ABCD-42</t>
  </si>
  <si>
    <t>ABCD-43</t>
  </si>
  <si>
    <t>ABCD-44</t>
  </si>
  <si>
    <t>ABCD-45</t>
  </si>
  <si>
    <t>ABCD-46</t>
  </si>
  <si>
    <t>ABCD-47</t>
  </si>
  <si>
    <t>ABCD-48</t>
  </si>
  <si>
    <t>ABCD-49</t>
  </si>
  <si>
    <t>ABCD-50</t>
  </si>
  <si>
    <t>ABCD-51</t>
  </si>
  <si>
    <t>ABCD-52</t>
  </si>
  <si>
    <t>ABCD-53</t>
  </si>
  <si>
    <t>ABCD-54</t>
  </si>
  <si>
    <t>ABCD-55</t>
  </si>
  <si>
    <t>ABCD-56</t>
  </si>
  <si>
    <t>ABCD-57</t>
  </si>
  <si>
    <t>ABCD-58</t>
  </si>
  <si>
    <t>ABCD-59</t>
  </si>
  <si>
    <t>ABCD-60</t>
  </si>
  <si>
    <t>ABCD-61</t>
  </si>
  <si>
    <t>ABCD-62</t>
  </si>
  <si>
    <t>ABCD-63</t>
  </si>
  <si>
    <t>ABCD-64</t>
  </si>
  <si>
    <t>ABCD-65</t>
  </si>
  <si>
    <t>ABCD-66</t>
  </si>
  <si>
    <t>ABCD-67</t>
  </si>
  <si>
    <t>ABCD-68</t>
  </si>
  <si>
    <t>ABCD-69</t>
  </si>
  <si>
    <t>ABCD-70</t>
  </si>
  <si>
    <t>ABCD-71</t>
  </si>
  <si>
    <t>ABCD-72</t>
  </si>
  <si>
    <t>ABCD-73</t>
  </si>
  <si>
    <t>ABCD-74</t>
  </si>
  <si>
    <t>ABCD-75</t>
  </si>
  <si>
    <t>ABCD-76</t>
  </si>
  <si>
    <t>ABCD-77</t>
  </si>
  <si>
    <t>ABCD-78</t>
  </si>
  <si>
    <t>ABCD-79</t>
  </si>
  <si>
    <t>ABCD-80</t>
  </si>
  <si>
    <t>ABCD-81</t>
  </si>
  <si>
    <t>ABCD-82</t>
  </si>
  <si>
    <t>ABCD-83</t>
  </si>
  <si>
    <t>ABCD-84</t>
  </si>
  <si>
    <t>ABCD-85</t>
  </si>
  <si>
    <t>ABCD-86</t>
  </si>
  <si>
    <t>ABCD-87</t>
  </si>
  <si>
    <t>ABCD-88</t>
  </si>
  <si>
    <t>ABCD-89</t>
  </si>
  <si>
    <t>ABCD-90</t>
  </si>
  <si>
    <t>ABCD-91</t>
  </si>
  <si>
    <t>ABCD-92</t>
  </si>
  <si>
    <t>ABCD-93</t>
  </si>
  <si>
    <t>ABCD-94</t>
  </si>
  <si>
    <t>ABCD-95</t>
  </si>
  <si>
    <t>ABCD-96</t>
  </si>
  <si>
    <t>ABCD-97</t>
  </si>
  <si>
    <t>ABCD-98</t>
  </si>
  <si>
    <t>ABCD-99</t>
  </si>
  <si>
    <t>ABCD-100</t>
  </si>
  <si>
    <t>ABCD-101</t>
  </si>
  <si>
    <t>ABCD-102</t>
  </si>
  <si>
    <t>ABCD-103</t>
  </si>
  <si>
    <t>ABCD-104</t>
  </si>
  <si>
    <t>ABCD-105</t>
  </si>
  <si>
    <t>ABCD-106</t>
  </si>
  <si>
    <t>ABCD-107</t>
  </si>
  <si>
    <t>ABCD-108</t>
  </si>
  <si>
    <t>ABCD-109</t>
  </si>
  <si>
    <t>ABCD-110</t>
  </si>
  <si>
    <t>ABCD-111</t>
  </si>
  <si>
    <t>ABCD-112</t>
  </si>
  <si>
    <t>ABCD-113</t>
  </si>
  <si>
    <t>ABCD-114</t>
  </si>
  <si>
    <t>ABCD-115</t>
  </si>
  <si>
    <t>ABCD-116</t>
  </si>
  <si>
    <t>ABCD-117</t>
  </si>
  <si>
    <t>ABCD-118</t>
  </si>
  <si>
    <t>ABCD-119</t>
  </si>
  <si>
    <t>ABCD-120</t>
  </si>
  <si>
    <t>ABCD-121</t>
  </si>
  <si>
    <t>ABCD-122</t>
  </si>
  <si>
    <t>ABCD-123</t>
  </si>
  <si>
    <t>ABCD-124</t>
  </si>
  <si>
    <t>ABCD-125</t>
  </si>
  <si>
    <t>ABCD-126</t>
  </si>
  <si>
    <t>ABCD-127</t>
  </si>
  <si>
    <t>ABCD-128</t>
  </si>
  <si>
    <t>ABCD-129</t>
  </si>
  <si>
    <t>ABCD-130</t>
  </si>
  <si>
    <t>ABCD-131</t>
  </si>
  <si>
    <t>ABCD-132</t>
  </si>
  <si>
    <t>ABCD-133</t>
  </si>
  <si>
    <t>ABCD-134</t>
  </si>
  <si>
    <t>ABCD-135</t>
  </si>
  <si>
    <t>ABCD-136</t>
  </si>
  <si>
    <t>ABCD-137</t>
  </si>
  <si>
    <t>ABCD-138</t>
  </si>
  <si>
    <t>ABCD-139</t>
  </si>
  <si>
    <t>ABCD-140</t>
  </si>
  <si>
    <t>ABCD-141</t>
  </si>
  <si>
    <t>ABCD-142</t>
  </si>
  <si>
    <t>ABCD-143</t>
  </si>
  <si>
    <t>ABCD-144</t>
  </si>
  <si>
    <t>ABCD-145</t>
  </si>
  <si>
    <t>ABCD-146</t>
  </si>
  <si>
    <t>ABCD-147</t>
  </si>
  <si>
    <t>ABCD-148</t>
  </si>
  <si>
    <t>ABCD-149</t>
  </si>
  <si>
    <t>ABCD-150</t>
  </si>
  <si>
    <t>ABCD-151</t>
  </si>
  <si>
    <t>ABCD-152</t>
  </si>
  <si>
    <t>ABCD-153</t>
  </si>
  <si>
    <t>ABCD-154</t>
  </si>
  <si>
    <t>ABCD-155</t>
  </si>
  <si>
    <t>ABCD-156</t>
  </si>
  <si>
    <t>ABCD-157</t>
  </si>
  <si>
    <t>ABCD-158</t>
  </si>
  <si>
    <t>ABCD-159</t>
  </si>
  <si>
    <t>ABCD-160</t>
  </si>
  <si>
    <t>ABCD-161</t>
  </si>
  <si>
    <t>ABCD-162</t>
  </si>
  <si>
    <t>ABCD-163</t>
  </si>
  <si>
    <t>ABCD-164</t>
  </si>
  <si>
    <t>ABCD-165</t>
  </si>
  <si>
    <t>ABCD-166</t>
  </si>
  <si>
    <t>ABCD-167</t>
  </si>
  <si>
    <t>ABCD-168</t>
  </si>
  <si>
    <t>ABCD-169</t>
  </si>
  <si>
    <t>ABCD-170</t>
  </si>
  <si>
    <t>ABCD-171</t>
  </si>
  <si>
    <t>ABCD-172</t>
  </si>
  <si>
    <t>ABCD-173</t>
  </si>
  <si>
    <t>ABCD-174</t>
  </si>
  <si>
    <t>ABCD-175</t>
  </si>
  <si>
    <t>ABCD-176</t>
  </si>
  <si>
    <t>ABCD-177</t>
  </si>
  <si>
    <t>ABCD-178</t>
  </si>
  <si>
    <t>ABCD-179</t>
  </si>
  <si>
    <t>ABCD-180</t>
  </si>
  <si>
    <t>ABCD-181</t>
  </si>
  <si>
    <t>ABCD-182</t>
  </si>
  <si>
    <t>ABCD-183</t>
  </si>
  <si>
    <t>ABCD-184</t>
  </si>
  <si>
    <t>ABCD-185</t>
  </si>
  <si>
    <t>ABCD-186</t>
  </si>
  <si>
    <t>ABCD-187</t>
  </si>
  <si>
    <t>ABCD-188</t>
  </si>
  <si>
    <t>ABCD-189</t>
  </si>
  <si>
    <t>ABCD-190</t>
  </si>
  <si>
    <t>ABCD-191</t>
  </si>
  <si>
    <t>ABCD-192</t>
  </si>
  <si>
    <t>ABCD-193</t>
  </si>
  <si>
    <t>ABCD-194</t>
  </si>
  <si>
    <t>ABCD-195</t>
  </si>
  <si>
    <t>ABCD-196</t>
  </si>
  <si>
    <t>ABCD-197</t>
  </si>
  <si>
    <t>ABCD-198</t>
  </si>
  <si>
    <t>ABCD-199</t>
  </si>
  <si>
    <t>ABCD-200</t>
  </si>
  <si>
    <t>ABCD-201</t>
  </si>
  <si>
    <t>ABCD-202</t>
  </si>
  <si>
    <t>ABCD-203</t>
  </si>
  <si>
    <t>ABCD-204</t>
  </si>
  <si>
    <t>ABCD-205</t>
  </si>
  <si>
    <t>ABCD-206</t>
  </si>
  <si>
    <t>ABCD-207</t>
  </si>
  <si>
    <t>ABCD-208</t>
  </si>
  <si>
    <t>ABCD-209</t>
  </si>
  <si>
    <t>ABCD-210</t>
  </si>
  <si>
    <t>ABCD-211</t>
  </si>
  <si>
    <t>ABCD-212</t>
  </si>
  <si>
    <t>ABCD-213</t>
  </si>
  <si>
    <t>ABCD-214</t>
  </si>
  <si>
    <t>ABCD-215</t>
  </si>
  <si>
    <t>ABCD-216</t>
  </si>
  <si>
    <t>ABCD-217</t>
  </si>
  <si>
    <t>ABCD-218</t>
  </si>
  <si>
    <t>ABCD-219</t>
  </si>
  <si>
    <t>ABCD-220</t>
  </si>
  <si>
    <t>ABCD-221</t>
  </si>
  <si>
    <t>ABCD-222</t>
  </si>
  <si>
    <t>ABCD-223</t>
  </si>
  <si>
    <t>ABCD-224</t>
  </si>
  <si>
    <t>ABCD-225</t>
  </si>
  <si>
    <t>ABCD-226</t>
  </si>
  <si>
    <t>ABCD-227</t>
  </si>
  <si>
    <t>ABCD-228</t>
  </si>
  <si>
    <t>ABCD-229</t>
  </si>
  <si>
    <t>ABCD-230</t>
  </si>
  <si>
    <t>ABCD-231</t>
  </si>
  <si>
    <t>ABCD-232</t>
  </si>
  <si>
    <t>ABCD-233</t>
  </si>
  <si>
    <t>ABCD-234</t>
  </si>
  <si>
    <t>ABCD-235</t>
  </si>
  <si>
    <t>ABCD-236</t>
  </si>
  <si>
    <t>ABCD-237</t>
  </si>
  <si>
    <t>ABCD-238</t>
  </si>
  <si>
    <t>ABCD-239</t>
  </si>
  <si>
    <t>ABCD-240</t>
  </si>
  <si>
    <t>ABCD-241</t>
  </si>
  <si>
    <t>ABCD-242</t>
  </si>
  <si>
    <t>ABCD-243</t>
  </si>
  <si>
    <t>ABCD-244</t>
  </si>
  <si>
    <t>ABCD-245</t>
  </si>
  <si>
    <t>ABCD-246</t>
  </si>
  <si>
    <t>ABCD-247</t>
  </si>
  <si>
    <t>ABCD-248</t>
  </si>
  <si>
    <t>ABCD-249</t>
  </si>
  <si>
    <t>ABCD-250</t>
  </si>
  <si>
    <t>ABCD-251</t>
  </si>
  <si>
    <t>ABCD-252</t>
  </si>
  <si>
    <t>ABCD-253</t>
  </si>
  <si>
    <t>ABCD-254</t>
  </si>
  <si>
    <t>ABCD-255</t>
  </si>
  <si>
    <t>ABCD-256</t>
  </si>
  <si>
    <t>ABCD-257</t>
  </si>
  <si>
    <t>ABCD-258</t>
  </si>
  <si>
    <t>ABCD-259</t>
  </si>
  <si>
    <t>ABCD-260</t>
  </si>
  <si>
    <t>ABCD-261</t>
  </si>
  <si>
    <t>ABCD-262</t>
  </si>
  <si>
    <t>ABCD-263</t>
  </si>
  <si>
    <t>ABCD-264</t>
  </si>
  <si>
    <t>ABCD-265</t>
  </si>
  <si>
    <t>ABCD-266</t>
  </si>
  <si>
    <t>ABCD-267</t>
  </si>
  <si>
    <t>ABCD-268</t>
  </si>
  <si>
    <t>ABCD-269</t>
  </si>
  <si>
    <t>ABCD-270</t>
  </si>
  <si>
    <t>ABCD-271</t>
  </si>
  <si>
    <t>ABCD-272</t>
  </si>
  <si>
    <t>ABCD-273</t>
  </si>
  <si>
    <t>ABCD-274</t>
  </si>
  <si>
    <t>ABCD-275</t>
  </si>
  <si>
    <t>ABCD-276</t>
  </si>
  <si>
    <t>ABCD-277</t>
  </si>
  <si>
    <t>ABCD-278</t>
  </si>
  <si>
    <t>ABCD-279</t>
  </si>
  <si>
    <t>ABCD-280</t>
  </si>
  <si>
    <t>ABCD-281</t>
  </si>
  <si>
    <t>ABCD-282</t>
  </si>
  <si>
    <t>ABCD-283</t>
  </si>
  <si>
    <t>ABCD-284</t>
  </si>
  <si>
    <t>ABCD-285</t>
  </si>
  <si>
    <t>ABCD-286</t>
  </si>
  <si>
    <t>ABCD-287</t>
  </si>
  <si>
    <t>ABCD-288</t>
  </si>
  <si>
    <t>ABCD-289</t>
  </si>
  <si>
    <t>ABCD-290</t>
  </si>
  <si>
    <t>ABCD-291</t>
  </si>
  <si>
    <t>ABCD-292</t>
  </si>
  <si>
    <t>ABCD-293</t>
  </si>
  <si>
    <t>ABCD-294</t>
  </si>
  <si>
    <t>ABCD-295</t>
  </si>
  <si>
    <t>ABCD-296</t>
  </si>
  <si>
    <t>ABCD-297</t>
  </si>
  <si>
    <t>ABCD-298</t>
  </si>
  <si>
    <t>ABCD-299</t>
  </si>
  <si>
    <t>ABCD-300</t>
  </si>
  <si>
    <t>ABCD-301</t>
  </si>
  <si>
    <t>ABCD-302</t>
  </si>
  <si>
    <t>ABCD-303</t>
  </si>
  <si>
    <t>ABCD-304</t>
  </si>
  <si>
    <t>ABCD-305</t>
  </si>
  <si>
    <t>ABCD-306</t>
  </si>
  <si>
    <t>ABCD-307</t>
  </si>
  <si>
    <t>ABCD-308</t>
  </si>
  <si>
    <t>ABCD-309</t>
  </si>
  <si>
    <t>ABCD-310</t>
  </si>
  <si>
    <t>ABCD-311</t>
  </si>
  <si>
    <t>ABCD-312</t>
  </si>
  <si>
    <t>ABCD-313</t>
  </si>
  <si>
    <t>ABCD-314</t>
  </si>
  <si>
    <t>ABCD-315</t>
  </si>
  <si>
    <t>ABCD-316</t>
  </si>
  <si>
    <t>ABCD-317</t>
  </si>
  <si>
    <t>ABCD-318</t>
  </si>
  <si>
    <t>ABCD-319</t>
  </si>
  <si>
    <t>ABCD-320</t>
  </si>
  <si>
    <t>ABCD-321</t>
  </si>
  <si>
    <t>ABCD-322</t>
  </si>
  <si>
    <t>ABCD-323</t>
  </si>
  <si>
    <t>ABCD-324</t>
  </si>
  <si>
    <t>ABCD-325</t>
  </si>
  <si>
    <t>ABCD-326</t>
  </si>
  <si>
    <t>ABCD-327</t>
  </si>
  <si>
    <t>ABCD-328</t>
  </si>
  <si>
    <t>ABCD-329</t>
  </si>
  <si>
    <t>ABCD-330</t>
  </si>
  <si>
    <t>ABCD-331</t>
  </si>
  <si>
    <t>ABCD-332</t>
  </si>
  <si>
    <t>ABCD-333</t>
  </si>
  <si>
    <t>ABCD-334</t>
  </si>
  <si>
    <t>ABCD-335</t>
  </si>
  <si>
    <t>ABCD-336</t>
  </si>
  <si>
    <t>ABCD-337</t>
  </si>
  <si>
    <t>ABCD-338</t>
  </si>
  <si>
    <t>ABCD-339</t>
  </si>
  <si>
    <t>ABCD-340</t>
  </si>
  <si>
    <t>ABCD-341</t>
  </si>
  <si>
    <t>ABCD-342</t>
  </si>
  <si>
    <t>ABCD-343</t>
  </si>
  <si>
    <t>ABCD-344</t>
  </si>
  <si>
    <t>ABCD-345</t>
  </si>
  <si>
    <t>ABCD-346</t>
  </si>
  <si>
    <t>ABCD-347</t>
  </si>
  <si>
    <t>ABCD-348</t>
  </si>
  <si>
    <t>ABCD-349</t>
  </si>
  <si>
    <t>ABCD-350</t>
  </si>
  <si>
    <t>ABCD-351</t>
  </si>
  <si>
    <t>ABCD-352</t>
  </si>
  <si>
    <t>ABCD-353</t>
  </si>
  <si>
    <t>ABCD-354</t>
  </si>
  <si>
    <t>ABCD-355</t>
  </si>
  <si>
    <t>ABCD-356</t>
  </si>
  <si>
    <t>ABCD-357</t>
  </si>
  <si>
    <t>ABCD-358</t>
  </si>
  <si>
    <t>ABCD-359</t>
  </si>
  <si>
    <t>ABCD-360</t>
  </si>
  <si>
    <t>ABCD-361</t>
  </si>
  <si>
    <t>ABCD-362</t>
  </si>
  <si>
    <t>ABCD-363</t>
  </si>
  <si>
    <t>ABCD-364</t>
  </si>
  <si>
    <t>ABCD-365</t>
  </si>
  <si>
    <t>ABCD-366</t>
  </si>
  <si>
    <t>ABCD-367</t>
  </si>
  <si>
    <t>ABCD-368</t>
  </si>
  <si>
    <t>ABCD-369</t>
  </si>
  <si>
    <t>ABCD-370</t>
  </si>
  <si>
    <t>ABCD-371</t>
  </si>
  <si>
    <t>ABCD-372</t>
  </si>
  <si>
    <t>ABCD-373</t>
  </si>
  <si>
    <t>ABCD-374</t>
  </si>
  <si>
    <t>ABCD-375</t>
  </si>
  <si>
    <t>ABCD-376</t>
  </si>
  <si>
    <t>ABCD-377</t>
  </si>
  <si>
    <t>ABCD-378</t>
  </si>
  <si>
    <t>ABCD-379</t>
  </si>
  <si>
    <t>ABCD-380</t>
  </si>
  <si>
    <t>ABCD-381</t>
  </si>
  <si>
    <t>ABCD-382</t>
  </si>
  <si>
    <t>ABCD-383</t>
  </si>
  <si>
    <t>ABCD-384</t>
  </si>
  <si>
    <t>ABCD-385</t>
  </si>
  <si>
    <t>ABCD-386</t>
  </si>
  <si>
    <t>ABCD-387</t>
  </si>
  <si>
    <t>ABCD-388</t>
  </si>
  <si>
    <t>ABCD-389</t>
  </si>
  <si>
    <t>ABCD-390</t>
  </si>
  <si>
    <t>ABCD-391</t>
  </si>
  <si>
    <t>ABCD-392</t>
  </si>
  <si>
    <t>ABCD-393</t>
  </si>
  <si>
    <t>ABCD-394</t>
  </si>
  <si>
    <t>ABCD-395</t>
  </si>
  <si>
    <t>ABCD-396</t>
  </si>
  <si>
    <t>ABCD-397</t>
  </si>
  <si>
    <t>ABCD-398</t>
  </si>
  <si>
    <t>ABCD-399</t>
  </si>
  <si>
    <t>ABCD-400</t>
  </si>
  <si>
    <t>ABCD-401</t>
  </si>
  <si>
    <t>ABCD-402</t>
  </si>
  <si>
    <t>ABCD-403</t>
  </si>
  <si>
    <t>ABCD-404</t>
  </si>
  <si>
    <t>ABCD-405</t>
  </si>
  <si>
    <t>ABCD-406</t>
  </si>
  <si>
    <t>ABCD-407</t>
  </si>
  <si>
    <t>ABCD-408</t>
  </si>
  <si>
    <t>ABCD-409</t>
  </si>
  <si>
    <t>ABCD-410</t>
  </si>
  <si>
    <t>ABCD-411</t>
  </si>
  <si>
    <t>ABCD-412</t>
  </si>
  <si>
    <t>ABCD-413</t>
  </si>
  <si>
    <t>ABCD-414</t>
  </si>
  <si>
    <t>ABCD-415</t>
  </si>
  <si>
    <t>ABCD-416</t>
  </si>
  <si>
    <t>ABCD-417</t>
  </si>
  <si>
    <t>ABCD-418</t>
  </si>
  <si>
    <t>ABCD-419</t>
  </si>
  <si>
    <t>ABCD-420</t>
  </si>
  <si>
    <t>ABCD-421</t>
  </si>
  <si>
    <t>ABCD-422</t>
  </si>
  <si>
    <t>ABCD-423</t>
  </si>
  <si>
    <t>ABCD-424</t>
  </si>
  <si>
    <t>ABCD-425</t>
  </si>
  <si>
    <t>ABCD-426</t>
  </si>
  <si>
    <t>ABCD-427</t>
  </si>
  <si>
    <t>ABCD-428</t>
  </si>
  <si>
    <t>ABCD-429</t>
  </si>
  <si>
    <t>ABCD-430</t>
  </si>
  <si>
    <t>ABCD-431</t>
  </si>
  <si>
    <t>ABCD-432</t>
  </si>
  <si>
    <t>ABCD-433</t>
  </si>
  <si>
    <t>ABCD-434</t>
  </si>
  <si>
    <t>ABCD-435</t>
  </si>
  <si>
    <t>ABCD-436</t>
  </si>
  <si>
    <t>ABCD-437</t>
  </si>
  <si>
    <t>ABCD-438</t>
  </si>
  <si>
    <t>ABCD-439</t>
  </si>
  <si>
    <t>ABCD-440</t>
  </si>
  <si>
    <t>ABCD-441</t>
  </si>
  <si>
    <t>ABCD-442</t>
  </si>
  <si>
    <t>ABCD-443</t>
  </si>
  <si>
    <t>ABCD-444</t>
  </si>
  <si>
    <t>ABCD-445</t>
  </si>
  <si>
    <t>ABCD-446</t>
  </si>
  <si>
    <t>ABCD-447</t>
  </si>
  <si>
    <t>ABCD-448</t>
  </si>
  <si>
    <t>ABCD-449</t>
  </si>
  <si>
    <t>ABCD-450</t>
  </si>
  <si>
    <t>ABCD-451</t>
  </si>
  <si>
    <t>ABCD-452</t>
  </si>
  <si>
    <t>ABCD-453</t>
  </si>
  <si>
    <t>ABCD-454</t>
  </si>
  <si>
    <t>ABCD-455</t>
  </si>
  <si>
    <t>ABCD-456</t>
  </si>
  <si>
    <t>ABCD-457</t>
  </si>
  <si>
    <t>ABCD-458</t>
  </si>
  <si>
    <t>ABCD-459</t>
  </si>
  <si>
    <t>ABCD-460</t>
  </si>
  <si>
    <t>ABCD-461</t>
  </si>
  <si>
    <t>ABCD-462</t>
  </si>
  <si>
    <t>ABCD-463</t>
  </si>
  <si>
    <t>ABCD-464</t>
  </si>
  <si>
    <t>ABCD-465</t>
  </si>
  <si>
    <t>ABCD-466</t>
  </si>
  <si>
    <t>ABCD-467</t>
  </si>
  <si>
    <t>ABCD-468</t>
  </si>
  <si>
    <t>ABCD-469</t>
  </si>
  <si>
    <t>ABCD-470</t>
  </si>
  <si>
    <t>ABCD-471</t>
  </si>
  <si>
    <t>ABCD-472</t>
  </si>
  <si>
    <t>ABCD-473</t>
  </si>
  <si>
    <t>ABCD-474</t>
  </si>
  <si>
    <t>ABCD-475</t>
  </si>
  <si>
    <t>ABCD-476</t>
  </si>
  <si>
    <t>ABCD-477</t>
  </si>
  <si>
    <t>ABCD-478</t>
  </si>
  <si>
    <t>ABCD-479</t>
  </si>
  <si>
    <t>ABCD-480</t>
  </si>
  <si>
    <t>ABCD-481</t>
  </si>
  <si>
    <t>ABCD-482</t>
  </si>
  <si>
    <t>ABCD-483</t>
  </si>
  <si>
    <t>ABCD-484</t>
  </si>
  <si>
    <t>ABCD-485</t>
  </si>
  <si>
    <t>ABCD-486</t>
  </si>
  <si>
    <t>ABCD-487</t>
  </si>
  <si>
    <t>ABCD-488</t>
  </si>
  <si>
    <t>ABCD-489</t>
  </si>
  <si>
    <t>ABCD-490</t>
  </si>
  <si>
    <t>ABCD-491</t>
  </si>
  <si>
    <t>ABCD-492</t>
  </si>
  <si>
    <t>ABCD-493</t>
  </si>
  <si>
    <t>ABCD-494</t>
  </si>
  <si>
    <t>ABCD-495</t>
  </si>
  <si>
    <t>ABCD-496</t>
  </si>
  <si>
    <t>ABCD-497</t>
  </si>
  <si>
    <t>ABCD-498</t>
  </si>
  <si>
    <t>ABCD-499</t>
  </si>
  <si>
    <t>ABCD-500</t>
  </si>
  <si>
    <t>ABCD-501</t>
  </si>
  <si>
    <t>ABCD-502</t>
  </si>
  <si>
    <t>ABCD-503</t>
  </si>
  <si>
    <t>ABCD-504</t>
  </si>
  <si>
    <t>ABCD-505</t>
  </si>
  <si>
    <t>ABCD-506</t>
  </si>
  <si>
    <t>ABCD-507</t>
  </si>
  <si>
    <t>ABCD-508</t>
  </si>
  <si>
    <t>ABCD-509</t>
  </si>
  <si>
    <t>ABCD-510</t>
  </si>
  <si>
    <t>ABCD-511</t>
  </si>
  <si>
    <t>ABCD-512</t>
  </si>
  <si>
    <t>ABCD-513</t>
  </si>
  <si>
    <t>ABCD-514</t>
  </si>
  <si>
    <t>ABCD-515</t>
  </si>
  <si>
    <t>ABCD-516</t>
  </si>
  <si>
    <t>ABCD-517</t>
  </si>
  <si>
    <t>ABCD-518</t>
  </si>
  <si>
    <t>ABCD-519</t>
  </si>
  <si>
    <t>ABCD-520</t>
  </si>
  <si>
    <t>ABCD-521</t>
  </si>
  <si>
    <t>ABCD-522</t>
  </si>
  <si>
    <t>ABCD-523</t>
  </si>
  <si>
    <t>ABCD-524</t>
  </si>
  <si>
    <t>ABCD-525</t>
  </si>
  <si>
    <t>ABCD-526</t>
  </si>
  <si>
    <t>ABCD-527</t>
  </si>
  <si>
    <t>ABCD-528</t>
  </si>
  <si>
    <t>ABCD-529</t>
  </si>
  <si>
    <t>ABCD-530</t>
  </si>
  <si>
    <t>ABCD-531</t>
  </si>
  <si>
    <t>ABCD-532</t>
  </si>
  <si>
    <t>ABCD-533</t>
  </si>
  <si>
    <t>ABCD-534</t>
  </si>
  <si>
    <t>ABCD-535</t>
  </si>
  <si>
    <t>ABCD-536</t>
  </si>
  <si>
    <t>ABCD-537</t>
  </si>
  <si>
    <t>ABCD-538</t>
  </si>
  <si>
    <t>ABCD-539</t>
  </si>
  <si>
    <t>ABCD-540</t>
  </si>
  <si>
    <t>ABCD-541</t>
  </si>
  <si>
    <t>ABCD-542</t>
  </si>
  <si>
    <t>ABCD-543</t>
  </si>
  <si>
    <t>ABCD-544</t>
  </si>
  <si>
    <t>ABCD-545</t>
  </si>
  <si>
    <t>ABCD-546</t>
  </si>
  <si>
    <t>ABCD-547</t>
  </si>
  <si>
    <t>ABCD-548</t>
  </si>
  <si>
    <t>ABCD-549</t>
  </si>
  <si>
    <t>ABCD-550</t>
  </si>
  <si>
    <t>ABCD-551</t>
  </si>
  <si>
    <t>ABCD-552</t>
  </si>
  <si>
    <t>ABCD-553</t>
  </si>
  <si>
    <t>ABCD-554</t>
  </si>
  <si>
    <t>ABCD-555</t>
  </si>
  <si>
    <t>ABCD-556</t>
  </si>
  <si>
    <t>ABCD-557</t>
  </si>
  <si>
    <t>ABCD-558</t>
  </si>
  <si>
    <t>ABCD-559</t>
  </si>
  <si>
    <t>ABCD-560</t>
  </si>
  <si>
    <t>ABCD-561</t>
  </si>
  <si>
    <t>ABCD-562</t>
  </si>
  <si>
    <t>ABCD-563</t>
  </si>
  <si>
    <t>ABCD-564</t>
  </si>
  <si>
    <t>ABCD-565</t>
  </si>
  <si>
    <t>ABCD-566</t>
  </si>
  <si>
    <t>ABCD-567</t>
  </si>
  <si>
    <t>ABCD-568</t>
  </si>
  <si>
    <t>ABCD-569</t>
  </si>
  <si>
    <t>ABCD-570</t>
  </si>
  <si>
    <t>ABCD-571</t>
  </si>
  <si>
    <t>ABCD-572</t>
  </si>
  <si>
    <t>ABCD-573</t>
  </si>
  <si>
    <t>ABCD-574</t>
  </si>
  <si>
    <t>ABCD-575</t>
  </si>
  <si>
    <t>ABCD-576</t>
  </si>
  <si>
    <t>ABCD-577</t>
  </si>
  <si>
    <t>ABCD-578</t>
  </si>
  <si>
    <t>ABCD-579</t>
  </si>
  <si>
    <t>ABCD-580</t>
  </si>
  <si>
    <t>ABCD-581</t>
  </si>
  <si>
    <t>ABCD-582</t>
  </si>
  <si>
    <t>ABCD-583</t>
  </si>
  <si>
    <t>ABCD-584</t>
  </si>
  <si>
    <t>ABCD-585</t>
  </si>
  <si>
    <t>ABCD-586</t>
  </si>
  <si>
    <t>ABCD-587</t>
  </si>
  <si>
    <t>ABCD-588</t>
  </si>
  <si>
    <t>ABCD-589</t>
  </si>
  <si>
    <t>ABCD-590</t>
  </si>
  <si>
    <t>ABCD-591</t>
  </si>
  <si>
    <t>ABCD-592</t>
  </si>
  <si>
    <t>ABCD-593</t>
  </si>
  <si>
    <t>ABCD-594</t>
  </si>
  <si>
    <t>ABCD-595</t>
  </si>
  <si>
    <t>ABCD-596</t>
  </si>
  <si>
    <t>ABCD-597</t>
  </si>
  <si>
    <t>ABCD-598</t>
  </si>
  <si>
    <t>ABCD-599</t>
  </si>
  <si>
    <t>ABCD-600</t>
  </si>
  <si>
    <t>ABCD-601</t>
  </si>
  <si>
    <t>ABCD-602</t>
  </si>
  <si>
    <t>ABCD-603</t>
  </si>
  <si>
    <t>ABCD-604</t>
  </si>
  <si>
    <t>ABCD-605</t>
  </si>
  <si>
    <t>ABCD-606</t>
  </si>
  <si>
    <t>ABCD-607</t>
  </si>
  <si>
    <t>ABCD-608</t>
  </si>
  <si>
    <t>ABCD-609</t>
  </si>
  <si>
    <t>ABCD-610</t>
  </si>
  <si>
    <t>ABCD-611</t>
  </si>
  <si>
    <t>ABCD-612</t>
  </si>
  <si>
    <t>ABCD-613</t>
  </si>
  <si>
    <t>ABCD-614</t>
  </si>
  <si>
    <t>ABCD-615</t>
  </si>
  <si>
    <t>ABCD-616</t>
  </si>
  <si>
    <t>ABCD-617</t>
  </si>
  <si>
    <t>ABCD-618</t>
  </si>
  <si>
    <t>ABCD-619</t>
  </si>
  <si>
    <t>ABCD-620</t>
  </si>
  <si>
    <t>ABCD-621</t>
  </si>
  <si>
    <t>ABCD-622</t>
  </si>
  <si>
    <t>ABCD-623</t>
  </si>
  <si>
    <t>ABCD-624</t>
  </si>
  <si>
    <t>ABCD-625</t>
  </si>
  <si>
    <t>ABCD-626</t>
  </si>
  <si>
    <t>ABCD-627</t>
  </si>
  <si>
    <t>ABCD-628</t>
  </si>
  <si>
    <t>ABCD-629</t>
  </si>
  <si>
    <t>ABCD-630</t>
  </si>
  <si>
    <t>ABCD-631</t>
  </si>
  <si>
    <t>ABCD-632</t>
  </si>
  <si>
    <t>ABCD-633</t>
  </si>
  <si>
    <t>ABCD-634</t>
  </si>
  <si>
    <t>ABCD-635</t>
  </si>
  <si>
    <t>ABCD-636</t>
  </si>
  <si>
    <t>ABCD-637</t>
  </si>
  <si>
    <t>ABCD-638</t>
  </si>
  <si>
    <t>ABCD-639</t>
  </si>
  <si>
    <t>ABCD-640</t>
  </si>
  <si>
    <t>ABCD-641</t>
  </si>
  <si>
    <t>ABCD-642</t>
  </si>
  <si>
    <t>ABCD-643</t>
  </si>
  <si>
    <t>ABCD-644</t>
  </si>
  <si>
    <t>ABCD-645</t>
  </si>
  <si>
    <t>ABCD-646</t>
  </si>
  <si>
    <t>ABCD-647</t>
  </si>
  <si>
    <t>ABCD-648</t>
  </si>
  <si>
    <t>ABCD-649</t>
  </si>
  <si>
    <t>ABCD-650</t>
  </si>
  <si>
    <t>ABCD-651</t>
  </si>
  <si>
    <t>ABCD-652</t>
  </si>
  <si>
    <t>ABCD-653</t>
  </si>
  <si>
    <t>ABCD-654</t>
  </si>
  <si>
    <t>ABCD-655</t>
  </si>
  <si>
    <t>ABCD-656</t>
  </si>
  <si>
    <t>ABCD-657</t>
  </si>
  <si>
    <t>ABCD-658</t>
  </si>
  <si>
    <t>ABCD-659</t>
  </si>
  <si>
    <t>ABCD-660</t>
  </si>
  <si>
    <t>ABCD-661</t>
  </si>
  <si>
    <t>ABCD-662</t>
  </si>
  <si>
    <t>ABCD-663</t>
  </si>
  <si>
    <t>ABCD-664</t>
  </si>
  <si>
    <t>ABCD-665</t>
  </si>
  <si>
    <t>ABCD-666</t>
  </si>
  <si>
    <t>ABCD-667</t>
  </si>
  <si>
    <t>ABCD-668</t>
  </si>
  <si>
    <t>ABCD-669</t>
  </si>
  <si>
    <t>ABCD-670</t>
  </si>
  <si>
    <t>ABCD-671</t>
  </si>
  <si>
    <t>ABCD-672</t>
  </si>
  <si>
    <t>ABCD-673</t>
  </si>
  <si>
    <t>ABCD-674</t>
  </si>
  <si>
    <t>ABCD-675</t>
  </si>
  <si>
    <t>ABCD-676</t>
  </si>
  <si>
    <t>ABCD-677</t>
  </si>
  <si>
    <t>ABCD-678</t>
  </si>
  <si>
    <t>ABCD-679</t>
  </si>
  <si>
    <t>ABCD-680</t>
  </si>
  <si>
    <t>ABCD-681</t>
  </si>
  <si>
    <t>ABCD-682</t>
  </si>
  <si>
    <t>ABCD-683</t>
  </si>
  <si>
    <t>ABCD-684</t>
  </si>
  <si>
    <t>ABCD-685</t>
  </si>
  <si>
    <t>ABCD-686</t>
  </si>
  <si>
    <t>ABCD-687</t>
  </si>
  <si>
    <t>ABCD-688</t>
  </si>
  <si>
    <t>ABCD-689</t>
  </si>
  <si>
    <t>ABCD-690</t>
  </si>
  <si>
    <t>ABCD-691</t>
  </si>
  <si>
    <t>ABCD-692</t>
  </si>
  <si>
    <t>ABCD-693</t>
  </si>
  <si>
    <t>ABCD-694</t>
  </si>
  <si>
    <t>ABCD-695</t>
  </si>
  <si>
    <t>ABCD-696</t>
  </si>
  <si>
    <t>ABCD-697</t>
  </si>
  <si>
    <t>ABCD-698</t>
  </si>
  <si>
    <t>ABCD-699</t>
  </si>
  <si>
    <t>ABCD-700</t>
  </si>
  <si>
    <t>ABCD-701</t>
  </si>
  <si>
    <t>ABCD-702</t>
  </si>
  <si>
    <t>ABCD-703</t>
  </si>
  <si>
    <t>ABCD-704</t>
  </si>
  <si>
    <t>ABCD-705</t>
  </si>
  <si>
    <t>ABCD-706</t>
  </si>
  <si>
    <t>ABCD-707</t>
  </si>
  <si>
    <t>ABCD-708</t>
  </si>
  <si>
    <t>ABCD-709</t>
  </si>
  <si>
    <t>ABCD-710</t>
  </si>
  <si>
    <t>ABCD-711</t>
  </si>
  <si>
    <t>ABCD-712</t>
  </si>
  <si>
    <t>ABCD-713</t>
  </si>
  <si>
    <t>ABCD-714</t>
  </si>
  <si>
    <t>ABCD-715</t>
  </si>
  <si>
    <t>ABCD-716</t>
  </si>
  <si>
    <t>ABCD-717</t>
  </si>
  <si>
    <t>ABCD-718</t>
  </si>
  <si>
    <t>ABCD-719</t>
  </si>
  <si>
    <t>ABCD-720</t>
  </si>
  <si>
    <t>ABCD-721</t>
  </si>
  <si>
    <t>ABCD-722</t>
  </si>
  <si>
    <t>ABCD-723</t>
  </si>
  <si>
    <t>ABCD-724</t>
  </si>
  <si>
    <t>ABCD-725</t>
  </si>
  <si>
    <t>ABCD-726</t>
  </si>
  <si>
    <t>ABCD-727</t>
  </si>
  <si>
    <t>ABCD-728</t>
  </si>
  <si>
    <t>ABCD-729</t>
  </si>
  <si>
    <t>ABCD-730</t>
  </si>
  <si>
    <t>ABCD-731</t>
  </si>
  <si>
    <t>ABCD-732</t>
  </si>
  <si>
    <t>ABCD-733</t>
  </si>
  <si>
    <t>ABCD-734</t>
  </si>
  <si>
    <t>ABCD-735</t>
  </si>
  <si>
    <t>ABCD-736</t>
  </si>
  <si>
    <t>ABCD-737</t>
  </si>
  <si>
    <t>ABCD-738</t>
  </si>
  <si>
    <t>ABCD-739</t>
  </si>
  <si>
    <t>ABCD-740</t>
  </si>
  <si>
    <t>ABCD-741</t>
  </si>
  <si>
    <t>ABCD-742</t>
  </si>
  <si>
    <t>ABCD-743</t>
  </si>
  <si>
    <t>ABCD-744</t>
  </si>
  <si>
    <t>ABCD-745</t>
  </si>
  <si>
    <t>ABCD-746</t>
  </si>
  <si>
    <t>ABCD-747</t>
  </si>
  <si>
    <t>ABCD-748</t>
  </si>
  <si>
    <t>ABCD-749</t>
  </si>
  <si>
    <t>ABCD-750</t>
  </si>
  <si>
    <t>ABCD-751</t>
  </si>
  <si>
    <t>ABCD-752</t>
  </si>
  <si>
    <t>ABCD-753</t>
  </si>
  <si>
    <t>ABCD-754</t>
  </si>
  <si>
    <t>ABCD-755</t>
  </si>
  <si>
    <t>ABCD-756</t>
  </si>
  <si>
    <t>ABCD-757</t>
  </si>
  <si>
    <t>ABCD-758</t>
  </si>
  <si>
    <t>ABCD-759</t>
  </si>
  <si>
    <t>ABCD-760</t>
  </si>
  <si>
    <t>ABCD-761</t>
  </si>
  <si>
    <t>ABCD-762</t>
  </si>
  <si>
    <t>ABCD-763</t>
  </si>
  <si>
    <t>ABCD-764</t>
  </si>
  <si>
    <t>ABCD-765</t>
  </si>
  <si>
    <t>ABCD-766</t>
  </si>
  <si>
    <t>ABCD-767</t>
  </si>
  <si>
    <t>ABCD-768</t>
  </si>
  <si>
    <t>ABCD-769</t>
  </si>
  <si>
    <t>ABCD-770</t>
  </si>
  <si>
    <t>ABCD-771</t>
  </si>
  <si>
    <t>ABCD-772</t>
  </si>
  <si>
    <t>ABCD-773</t>
  </si>
  <si>
    <t>ABCD-774</t>
  </si>
  <si>
    <t>ABCD-775</t>
  </si>
  <si>
    <t>ABCD-776</t>
  </si>
  <si>
    <t>ABCD-777</t>
  </si>
  <si>
    <t>ABCD-778</t>
  </si>
  <si>
    <t>ABCD-779</t>
  </si>
  <si>
    <t>ABCD-780</t>
  </si>
  <si>
    <t>ABCD-781</t>
  </si>
  <si>
    <t>ABCD-782</t>
  </si>
  <si>
    <t>ABCD-783</t>
  </si>
  <si>
    <t>ABCD-784</t>
  </si>
  <si>
    <t>ABCD-785</t>
  </si>
  <si>
    <t>ABCD-786</t>
  </si>
  <si>
    <t>ABCD-787</t>
  </si>
  <si>
    <t>ABCD-788</t>
  </si>
  <si>
    <t>ABCD-789</t>
  </si>
  <si>
    <t>ABCD-790</t>
  </si>
  <si>
    <t>ABCD-791</t>
  </si>
  <si>
    <t>ABCD-792</t>
  </si>
  <si>
    <t>ABCD-793</t>
  </si>
  <si>
    <t>ABCD-794</t>
  </si>
  <si>
    <t>ABCD-795</t>
  </si>
  <si>
    <t>ABCD-796</t>
  </si>
  <si>
    <t>ABCD-797</t>
  </si>
  <si>
    <t>ABCD-798</t>
  </si>
  <si>
    <t>ABCD-799</t>
  </si>
  <si>
    <t>ABCD-800</t>
  </si>
  <si>
    <t>ABCD-801</t>
  </si>
  <si>
    <t>ABCD-802</t>
  </si>
  <si>
    <t>ABCD-803</t>
  </si>
  <si>
    <t>ABCD-804</t>
  </si>
  <si>
    <t>ABCD-805</t>
  </si>
  <si>
    <t>ABCD-806</t>
  </si>
  <si>
    <t>ABCD-807</t>
  </si>
  <si>
    <t>ABCD-808</t>
  </si>
  <si>
    <t>ABCD-809</t>
  </si>
  <si>
    <t>ABCD-810</t>
  </si>
  <si>
    <t>ABCD-811</t>
  </si>
  <si>
    <t>ABCD-812</t>
  </si>
  <si>
    <t>ABCD-813</t>
  </si>
  <si>
    <t>ABCD-814</t>
  </si>
  <si>
    <t>ABCD-815</t>
  </si>
  <si>
    <t>ABCD-816</t>
  </si>
  <si>
    <t>ABCD-817</t>
  </si>
  <si>
    <t>ABCD-818</t>
  </si>
  <si>
    <t>ABCD-819</t>
  </si>
  <si>
    <t>ABCD-820</t>
  </si>
  <si>
    <t>ABCD-821</t>
  </si>
  <si>
    <t>ABCD-822</t>
  </si>
  <si>
    <t>ABCD-823</t>
  </si>
  <si>
    <t>ABCD-824</t>
  </si>
  <si>
    <t>ABCD-825</t>
  </si>
  <si>
    <t>ABCD-826</t>
  </si>
  <si>
    <t>ABCD-827</t>
  </si>
  <si>
    <t>ABCD-828</t>
  </si>
  <si>
    <t>ABCD-829</t>
  </si>
  <si>
    <t>ABCD-830</t>
  </si>
  <si>
    <t>ABCD-831</t>
  </si>
  <si>
    <t>ABCD-832</t>
  </si>
  <si>
    <t>ABCD-833</t>
  </si>
  <si>
    <t>ABCD-834</t>
  </si>
  <si>
    <t>ABCD-835</t>
  </si>
  <si>
    <t>ABCD-836</t>
  </si>
  <si>
    <t>ABCD-837</t>
  </si>
  <si>
    <t>ABCD-838</t>
  </si>
  <si>
    <t>ABCD-839</t>
  </si>
  <si>
    <t>ABCD-840</t>
  </si>
  <si>
    <t>ABCD-841</t>
  </si>
  <si>
    <t>ABCD-842</t>
  </si>
  <si>
    <t>ABCD-843</t>
  </si>
  <si>
    <t>ABCD-844</t>
  </si>
  <si>
    <t>ABCD-845</t>
  </si>
  <si>
    <t>ABCD-846</t>
  </si>
  <si>
    <t>ABCD-847</t>
  </si>
  <si>
    <t>ABCD-848</t>
  </si>
  <si>
    <t>ABCD-849</t>
  </si>
  <si>
    <t>ABCD-850</t>
  </si>
  <si>
    <t>ABCD-851</t>
  </si>
  <si>
    <t>ABCD-852</t>
  </si>
  <si>
    <t>ABCD-853</t>
  </si>
  <si>
    <t>ABCD-854</t>
  </si>
  <si>
    <t>ABCD-855</t>
  </si>
  <si>
    <t>ABCD-856</t>
  </si>
  <si>
    <t>ABCD-857</t>
  </si>
  <si>
    <t>ABCD-858</t>
  </si>
  <si>
    <t>ABCD-859</t>
  </si>
  <si>
    <t>ABCD-860</t>
  </si>
  <si>
    <t>ABCD-861</t>
  </si>
  <si>
    <t>ABCD-862</t>
  </si>
  <si>
    <t>ABCD-863</t>
  </si>
  <si>
    <t>ABCD-864</t>
  </si>
  <si>
    <t>ABCD-865</t>
  </si>
  <si>
    <t>ABCD-866</t>
  </si>
  <si>
    <t>ABCD-867</t>
  </si>
  <si>
    <t>ABCD-868</t>
  </si>
  <si>
    <t>ABCD-869</t>
  </si>
  <si>
    <t>ABCD-870</t>
  </si>
  <si>
    <t>ABCD-871</t>
  </si>
  <si>
    <t>ABCD-872</t>
  </si>
  <si>
    <t>ABCD-873</t>
  </si>
  <si>
    <t>ABCD-874</t>
  </si>
  <si>
    <t>ABCD-875</t>
  </si>
  <si>
    <t>ABCD-876</t>
  </si>
  <si>
    <t>ABCD-877</t>
  </si>
  <si>
    <t>ABCD-878</t>
  </si>
  <si>
    <t>ABCD-879</t>
  </si>
  <si>
    <t>ABCD-880</t>
  </si>
  <si>
    <t>ABCD-881</t>
  </si>
  <si>
    <t>ABCD-882</t>
  </si>
  <si>
    <t>ABCD-883</t>
  </si>
  <si>
    <t>ABCD-884</t>
  </si>
  <si>
    <t>ABCD-885</t>
  </si>
  <si>
    <t>ABCD-886</t>
  </si>
  <si>
    <t>ABCD-887</t>
  </si>
  <si>
    <t>ABCD-888</t>
  </si>
  <si>
    <t>ABCD-889</t>
  </si>
  <si>
    <t>ABCD-890</t>
  </si>
  <si>
    <t>ABCD-891</t>
  </si>
  <si>
    <t>ABCD-892</t>
  </si>
  <si>
    <t>ABCD-893</t>
  </si>
  <si>
    <t>ABCD-894</t>
  </si>
  <si>
    <t>ABCD-895</t>
  </si>
  <si>
    <t>ABCD-896</t>
  </si>
  <si>
    <t>ABCD-897</t>
  </si>
  <si>
    <t>ABCD-898</t>
  </si>
  <si>
    <t>ABCD-899</t>
  </si>
  <si>
    <t>ABCD-900</t>
  </si>
  <si>
    <t>ABCD-901</t>
  </si>
  <si>
    <t>ABCD-902</t>
  </si>
  <si>
    <t>ABCD-903</t>
  </si>
  <si>
    <t>ABCD-904</t>
  </si>
  <si>
    <t>ABCD-905</t>
  </si>
  <si>
    <t>ABCD-906</t>
  </si>
  <si>
    <t>ABCD-907</t>
  </si>
  <si>
    <t>ABCD-908</t>
  </si>
  <si>
    <t>ABCD-909</t>
  </si>
  <si>
    <t>ABCD-910</t>
  </si>
  <si>
    <t>ABCD-911</t>
  </si>
  <si>
    <t>ABCD-912</t>
  </si>
  <si>
    <t>ABCD-913</t>
  </si>
  <si>
    <t>ABCD-914</t>
  </si>
  <si>
    <t>ABCD-915</t>
  </si>
  <si>
    <t>ABCD-916</t>
  </si>
  <si>
    <t>ABCD-917</t>
  </si>
  <si>
    <t>ABCD-918</t>
  </si>
  <si>
    <t>ABCD-919</t>
  </si>
  <si>
    <t>ABCD-920</t>
  </si>
  <si>
    <t>ABCD-921</t>
  </si>
  <si>
    <t>ABCD-922</t>
  </si>
  <si>
    <t>ABCD-923</t>
  </si>
  <si>
    <t>ABCD-924</t>
  </si>
  <si>
    <t>ABCD-925</t>
  </si>
  <si>
    <t>ABCD-926</t>
  </si>
  <si>
    <t>ABCD-927</t>
  </si>
  <si>
    <t>ABCD-928</t>
  </si>
  <si>
    <t>ABCD-929</t>
  </si>
  <si>
    <t>ABCD-930</t>
  </si>
  <si>
    <t>ABCD-931</t>
  </si>
  <si>
    <t>ABCD-932</t>
  </si>
  <si>
    <t>ABCD-933</t>
  </si>
  <si>
    <t>ABCD-934</t>
  </si>
  <si>
    <t>ABCD-935</t>
  </si>
  <si>
    <t>ABCD-936</t>
  </si>
  <si>
    <t>ABCD-937</t>
  </si>
  <si>
    <t>ABCD-938</t>
  </si>
  <si>
    <t>ABCD-939</t>
  </si>
  <si>
    <t>ABCD-940</t>
  </si>
  <si>
    <t>ABCD-941</t>
  </si>
  <si>
    <t>ABCD-942</t>
  </si>
  <si>
    <t>ABCD-943</t>
  </si>
  <si>
    <t>ABCD-944</t>
  </si>
  <si>
    <t>ABCD-945</t>
  </si>
  <si>
    <t>ABCD-946</t>
  </si>
  <si>
    <t>ABCD-947</t>
  </si>
  <si>
    <t>ABCD-948</t>
  </si>
  <si>
    <t>ABCD-949</t>
  </si>
  <si>
    <t>ABCD-950</t>
  </si>
  <si>
    <t>ABCD-951</t>
  </si>
  <si>
    <t>ABCD-952</t>
  </si>
  <si>
    <t>ABCD-953</t>
  </si>
  <si>
    <t>ABCD-954</t>
  </si>
  <si>
    <t>ABCD-955</t>
  </si>
  <si>
    <t>ABCD-956</t>
  </si>
  <si>
    <t>ABCD-957</t>
  </si>
  <si>
    <t>ABCD-958</t>
  </si>
  <si>
    <t>ABCD-959</t>
  </si>
  <si>
    <t>ABCD-960</t>
  </si>
  <si>
    <t>ABCD-961</t>
  </si>
  <si>
    <t>ABCD-962</t>
  </si>
  <si>
    <t>ABCD-963</t>
  </si>
  <si>
    <t>ABCD-964</t>
  </si>
  <si>
    <t>ABCD-965</t>
  </si>
  <si>
    <t>ABCD-966</t>
  </si>
  <si>
    <t>ABCD-967</t>
  </si>
  <si>
    <t>ABCD-968</t>
  </si>
  <si>
    <t>ABCD-969</t>
  </si>
  <si>
    <t>ABCD-970</t>
  </si>
  <si>
    <t>ABCD-971</t>
  </si>
  <si>
    <t>ABCD-972</t>
  </si>
  <si>
    <t>ABCD-973</t>
  </si>
  <si>
    <t>ABCD-974</t>
  </si>
  <si>
    <t>ABCD-975</t>
  </si>
  <si>
    <t>ABCD-976</t>
  </si>
  <si>
    <t>ABCD-977</t>
  </si>
  <si>
    <t>ABCD-978</t>
  </si>
  <si>
    <t>ABCD-979</t>
  </si>
  <si>
    <t>ABCD-980</t>
  </si>
  <si>
    <t>ABCD-981</t>
  </si>
  <si>
    <t>ABCD-982</t>
  </si>
  <si>
    <t>ABCD-983</t>
  </si>
  <si>
    <t>ABCD-984</t>
  </si>
  <si>
    <t>ABCD-985</t>
  </si>
  <si>
    <t>ABCD-986</t>
  </si>
  <si>
    <t>ABCD-987</t>
  </si>
  <si>
    <t>ABCD-988</t>
  </si>
  <si>
    <t>ABCD-989</t>
  </si>
  <si>
    <t>ABCD-990</t>
  </si>
  <si>
    <t>ABCD-991</t>
  </si>
  <si>
    <t>ABCD-992</t>
  </si>
  <si>
    <t>ABCD-993</t>
  </si>
  <si>
    <t>ABCD-994</t>
  </si>
  <si>
    <t>ABCD-995</t>
  </si>
  <si>
    <t>ABCD-996</t>
  </si>
  <si>
    <t>ABCD-997</t>
  </si>
  <si>
    <t>ABCD-998</t>
  </si>
  <si>
    <t>ABCD-999</t>
  </si>
  <si>
    <t>ABCD-1000</t>
  </si>
  <si>
    <t>ABCD-1001</t>
  </si>
  <si>
    <t>ABCD-1002</t>
  </si>
  <si>
    <t>ABCD-1003</t>
  </si>
  <si>
    <t>ABCD-1004</t>
  </si>
  <si>
    <t>ABCD-1005</t>
  </si>
  <si>
    <t>ABCD-1006</t>
  </si>
  <si>
    <t>ABCD-1007</t>
  </si>
  <si>
    <t>ABCD-1008</t>
  </si>
  <si>
    <t>ABCD-1009</t>
  </si>
  <si>
    <t>ABCD-1010</t>
  </si>
  <si>
    <t>ABCD-1011</t>
  </si>
  <si>
    <t>ABCD-1012</t>
  </si>
  <si>
    <t>ABCD-1013</t>
  </si>
  <si>
    <t>ABCD-1014</t>
  </si>
  <si>
    <t>ABCD-1015</t>
  </si>
  <si>
    <t>ABCD-1016</t>
  </si>
  <si>
    <t>ABCD-1017</t>
  </si>
  <si>
    <t>ABCD-1018</t>
  </si>
  <si>
    <t>ABCD-1019</t>
  </si>
  <si>
    <t>ABCD-1020</t>
  </si>
  <si>
    <t>ABCD-1021</t>
  </si>
  <si>
    <t>ABCD-1022</t>
  </si>
  <si>
    <t>ABCD-1023</t>
  </si>
  <si>
    <t>ABCD-1024</t>
  </si>
  <si>
    <t>ABCD-1025</t>
  </si>
  <si>
    <t>ABCD-1026</t>
  </si>
  <si>
    <t>ABCD-1027</t>
  </si>
  <si>
    <t>ABCD-1028</t>
  </si>
  <si>
    <t>ABCD-1029</t>
  </si>
  <si>
    <t>ABCD-1030</t>
  </si>
  <si>
    <t>ABCD-1031</t>
  </si>
  <si>
    <t>ABCD-1032</t>
  </si>
  <si>
    <t>ABCD-1033</t>
  </si>
  <si>
    <t>ABCD-1034</t>
  </si>
  <si>
    <t>ABCD-1035</t>
  </si>
  <si>
    <t>ABCD-1036</t>
  </si>
  <si>
    <t>ABCD-1037</t>
  </si>
  <si>
    <t>ABCD-1038</t>
  </si>
  <si>
    <t>ABCD-1039</t>
  </si>
  <si>
    <t>ABCD-1040</t>
  </si>
  <si>
    <t>ABCD-1041</t>
  </si>
  <si>
    <t>ABCD-1042</t>
  </si>
  <si>
    <t>ABCD-1043</t>
  </si>
  <si>
    <t>ABCD-1044</t>
  </si>
  <si>
    <t>ABCD-1045</t>
  </si>
  <si>
    <t>ABCD-1046</t>
  </si>
  <si>
    <t>ABCD-1047</t>
  </si>
  <si>
    <t>ABCD-1048</t>
  </si>
  <si>
    <t>ABCD-1049</t>
  </si>
  <si>
    <t>ABCD-1050</t>
  </si>
  <si>
    <t>ABCD-1051</t>
  </si>
  <si>
    <t>ABCD-1052</t>
  </si>
  <si>
    <t>ABCD-1053</t>
  </si>
  <si>
    <t>ABCD-1054</t>
  </si>
  <si>
    <t>ABCD-1055</t>
  </si>
  <si>
    <t>ABCD-1056</t>
  </si>
  <si>
    <t>ABCD-1057</t>
  </si>
  <si>
    <t>ABCD-1058</t>
  </si>
  <si>
    <t>ABCD-1059</t>
  </si>
  <si>
    <t>ABCD-1060</t>
  </si>
  <si>
    <t>ABCD-1061</t>
  </si>
  <si>
    <t>ABCD-1062</t>
  </si>
  <si>
    <t>ABCD-1063</t>
  </si>
  <si>
    <t>ABCD-1064</t>
  </si>
  <si>
    <t>ABCD-1065</t>
  </si>
  <si>
    <t>ABCD-1066</t>
  </si>
  <si>
    <t>ABCD-1067</t>
  </si>
  <si>
    <t>ABCD-1068</t>
  </si>
  <si>
    <t>ABCD-1069</t>
  </si>
  <si>
    <t>ABCD-1070</t>
  </si>
  <si>
    <t>ABCD-1071</t>
  </si>
  <si>
    <t>ABCD-1072</t>
  </si>
  <si>
    <t>ABCD-1073</t>
  </si>
  <si>
    <t>ABCD-1074</t>
  </si>
  <si>
    <t>ABCD-1075</t>
  </si>
  <si>
    <t>ABCD-1076</t>
  </si>
  <si>
    <t>ABCD-1077</t>
  </si>
  <si>
    <t>ABCD-1078</t>
  </si>
  <si>
    <t>ABCD-1079</t>
  </si>
  <si>
    <t>ABCD-1080</t>
  </si>
  <si>
    <t>ABCD-1081</t>
  </si>
  <si>
    <t>ABCD-1082</t>
  </si>
  <si>
    <t>ABCD-1083</t>
  </si>
  <si>
    <t>ABCD-1084</t>
  </si>
  <si>
    <t>ABCD-1085</t>
  </si>
  <si>
    <t>ABCD-1086</t>
  </si>
  <si>
    <t>ABCD-1087</t>
  </si>
  <si>
    <t>ABCD-1088</t>
  </si>
  <si>
    <t>ABCD-1089</t>
  </si>
  <si>
    <t>ABCD-1090</t>
  </si>
  <si>
    <t>ABCD-1091</t>
  </si>
  <si>
    <t>ABCD-1092</t>
  </si>
  <si>
    <t>ABCD-1093</t>
  </si>
  <si>
    <t>ABCD-1094</t>
  </si>
  <si>
    <t>ABCD-1095</t>
  </si>
  <si>
    <t>ABCD-1096</t>
  </si>
  <si>
    <t>ABCD-1097</t>
  </si>
  <si>
    <t>ABCD-1098</t>
  </si>
  <si>
    <t>ABCD-1099</t>
  </si>
  <si>
    <t>ABCD-1100</t>
  </si>
  <si>
    <t>ABCD-1101</t>
  </si>
  <si>
    <t>ABCD-1102</t>
  </si>
  <si>
    <t>ABCD-1103</t>
  </si>
  <si>
    <t>ABCD-1104</t>
  </si>
  <si>
    <t>ABCD-1105</t>
  </si>
  <si>
    <t>ABCD-1106</t>
  </si>
  <si>
    <t>ABCD-1107</t>
  </si>
  <si>
    <t>ABCD-1108</t>
  </si>
  <si>
    <t>ABCD-1109</t>
  </si>
  <si>
    <t>ABCD-1110</t>
  </si>
  <si>
    <t>ABCD-1111</t>
  </si>
  <si>
    <t>ABCD-1112</t>
  </si>
  <si>
    <t>ABCD-1113</t>
  </si>
  <si>
    <t>ABCD-1114</t>
  </si>
  <si>
    <t>ABCD-1115</t>
  </si>
  <si>
    <t>ABCD-1116</t>
  </si>
  <si>
    <t>ABCD-1117</t>
  </si>
  <si>
    <t>ABCD-1118</t>
  </si>
  <si>
    <t>ABCD-1119</t>
  </si>
  <si>
    <t>ABCD-1120</t>
  </si>
  <si>
    <t>ABCD-1121</t>
  </si>
  <si>
    <t>ABCD-1122</t>
  </si>
  <si>
    <t>ABCD-1123</t>
  </si>
  <si>
    <t>ABCD-1124</t>
  </si>
  <si>
    <t>ABCD-1125</t>
  </si>
  <si>
    <t>ABCD-1126</t>
  </si>
  <si>
    <t>ABCD-1127</t>
  </si>
  <si>
    <t>ABCD-1128</t>
  </si>
  <si>
    <t>ABCD-1129</t>
  </si>
  <si>
    <t>ABCD-1130</t>
  </si>
  <si>
    <t>ABCD-1131</t>
  </si>
  <si>
    <t>ABCD-1132</t>
  </si>
  <si>
    <t>ABCD-1133</t>
  </si>
  <si>
    <t>ABCD-1134</t>
  </si>
  <si>
    <t>ABCD-1135</t>
  </si>
  <si>
    <t>ABCD-1136</t>
  </si>
  <si>
    <t>ABCD-1137</t>
  </si>
  <si>
    <t>ABCD-1138</t>
  </si>
  <si>
    <t>ABCD-1139</t>
  </si>
  <si>
    <t>ABCD-1140</t>
  </si>
  <si>
    <t>ABCD-1141</t>
  </si>
  <si>
    <t>ABCD-1142</t>
  </si>
  <si>
    <t>ABCD-1143</t>
  </si>
  <si>
    <t>ABCD-1144</t>
  </si>
  <si>
    <t>ABCD-1145</t>
  </si>
  <si>
    <t>ABCD-1146</t>
  </si>
  <si>
    <t>ABCD-1147</t>
  </si>
  <si>
    <t>ABCD-1148</t>
  </si>
  <si>
    <t>ABCD-1149</t>
  </si>
  <si>
    <t>ABCD-1150</t>
  </si>
  <si>
    <t>ABCD-1151</t>
  </si>
  <si>
    <t>ABCD-1152</t>
  </si>
  <si>
    <t>ABCD-1153</t>
  </si>
  <si>
    <t>ABCD-1154</t>
  </si>
  <si>
    <t>ABCD-1155</t>
  </si>
  <si>
    <t>ABCD-1156</t>
  </si>
  <si>
    <t>ABCD-1157</t>
  </si>
  <si>
    <t>ABCD-1158</t>
  </si>
  <si>
    <t>ABCD-1159</t>
  </si>
  <si>
    <t>ABCD-1160</t>
  </si>
  <si>
    <t>ABCD-1161</t>
  </si>
  <si>
    <t>ABCD-1162</t>
  </si>
  <si>
    <t>ABCD-1163</t>
  </si>
  <si>
    <t>ABCD-1164</t>
  </si>
  <si>
    <t>ABCD-1165</t>
  </si>
  <si>
    <t>ABCD-1166</t>
  </si>
  <si>
    <t>ABCD-1167</t>
  </si>
  <si>
    <t>ABCD-1168</t>
  </si>
  <si>
    <t>ABCD-1169</t>
  </si>
  <si>
    <t>ABCD-1170</t>
  </si>
  <si>
    <t>ABCD-1171</t>
  </si>
  <si>
    <t>ABCD-1172</t>
  </si>
  <si>
    <t>ABCD-1173</t>
  </si>
  <si>
    <t>ABCD-1174</t>
  </si>
  <si>
    <t>ABCD-1175</t>
  </si>
  <si>
    <t>ABCD-1176</t>
  </si>
  <si>
    <t>ABCD-1177</t>
  </si>
  <si>
    <t>ABCD-1178</t>
  </si>
  <si>
    <t>ABCD-1179</t>
  </si>
  <si>
    <t>ABCD-1180</t>
  </si>
  <si>
    <t>ABCD-1181</t>
  </si>
  <si>
    <t>ABCD-1182</t>
  </si>
  <si>
    <t>ABCD-1183</t>
  </si>
  <si>
    <t>ABCD-1184</t>
  </si>
  <si>
    <t>ABCD-1185</t>
  </si>
  <si>
    <t>ABCD-1186</t>
  </si>
  <si>
    <t>ABCD-1187</t>
  </si>
  <si>
    <t>ABCD-1188</t>
  </si>
  <si>
    <t>ABCD-1189</t>
  </si>
  <si>
    <t>ABCD-1190</t>
  </si>
  <si>
    <t>ABCD-1191</t>
  </si>
  <si>
    <t>ABCD-1192</t>
  </si>
  <si>
    <t>ABCD-1193</t>
  </si>
  <si>
    <t>ABCD-1194</t>
  </si>
  <si>
    <t>ABCD-1195</t>
  </si>
  <si>
    <t>ABCD-1196</t>
  </si>
  <si>
    <t>ABCD-1197</t>
  </si>
  <si>
    <t>ABCD-1198</t>
  </si>
  <si>
    <t>ABCD-1199</t>
  </si>
  <si>
    <t>ABCD-1200</t>
  </si>
  <si>
    <t>ABCD-1201</t>
  </si>
  <si>
    <t>ABCD-1202</t>
  </si>
  <si>
    <t>ABCD-1203</t>
  </si>
  <si>
    <t>ABCD-1204</t>
  </si>
  <si>
    <t>ABCD-1205</t>
  </si>
  <si>
    <t>ABCD-1206</t>
  </si>
  <si>
    <t>ABCD-1207</t>
  </si>
  <si>
    <t>ABCD-1208</t>
  </si>
  <si>
    <t>ABCD-1209</t>
  </si>
  <si>
    <t>ABCD-1210</t>
  </si>
  <si>
    <t>ABCD-1211</t>
  </si>
  <si>
    <t>ABCD-1212</t>
  </si>
  <si>
    <t>ABCD-1213</t>
  </si>
  <si>
    <t>ABCD-1214</t>
  </si>
  <si>
    <t>ABCD-1215</t>
  </si>
  <si>
    <t>ABCD-1216</t>
  </si>
  <si>
    <t>ABCD-1217</t>
  </si>
  <si>
    <t>ABCD-1218</t>
  </si>
  <si>
    <t>ABCD-1219</t>
  </si>
  <si>
    <t>ABCD-1220</t>
  </si>
  <si>
    <t>ABCD-1221</t>
  </si>
  <si>
    <t>ABCD-1222</t>
  </si>
  <si>
    <t>ABCD-1223</t>
  </si>
  <si>
    <t>ABCD-1224</t>
  </si>
  <si>
    <t>ABCD-1225</t>
  </si>
  <si>
    <t>ABCD-1226</t>
  </si>
  <si>
    <t>ABCD-1227</t>
  </si>
  <si>
    <t>ABCD-1228</t>
  </si>
  <si>
    <t>ABCD-1229</t>
  </si>
  <si>
    <t>ABCD-1230</t>
  </si>
  <si>
    <t>ABCD-1231</t>
  </si>
  <si>
    <t>ABCD-1232</t>
  </si>
  <si>
    <t>ABCD-1233</t>
  </si>
  <si>
    <t>ABCD-1234</t>
  </si>
  <si>
    <t>ABCD-1235</t>
  </si>
  <si>
    <t>ABCD-1236</t>
  </si>
  <si>
    <t>ABCD-1237</t>
  </si>
  <si>
    <t>ABCD-1238</t>
  </si>
  <si>
    <t>ABCD-1239</t>
  </si>
  <si>
    <t>ABCD-1240</t>
  </si>
  <si>
    <t>ABCD-1241</t>
  </si>
  <si>
    <t>ABCD-1242</t>
  </si>
  <si>
    <t>ABCD-1243</t>
  </si>
  <si>
    <t>ABCD-1244</t>
  </si>
  <si>
    <t>ABCD-1245</t>
  </si>
  <si>
    <t>ABCD-1246</t>
  </si>
  <si>
    <t>ABCD-1247</t>
  </si>
  <si>
    <t>ABCD-1248</t>
  </si>
  <si>
    <t>ABCD-1249</t>
  </si>
  <si>
    <t>ABCD-1250</t>
  </si>
  <si>
    <t>ABCD-1251</t>
  </si>
  <si>
    <t>ABCD-1252</t>
  </si>
  <si>
    <t>ABCD-1253</t>
  </si>
  <si>
    <t>ABCD-1254</t>
  </si>
  <si>
    <t>ABCD-1255</t>
  </si>
  <si>
    <t>ABCD-1256</t>
  </si>
  <si>
    <t>ABCD-1257</t>
  </si>
  <si>
    <t>ABCD-1258</t>
  </si>
  <si>
    <t>ABCD-1259</t>
  </si>
  <si>
    <t>ABCD-1260</t>
  </si>
  <si>
    <t>ABCD-1261</t>
  </si>
  <si>
    <t>ABCD-1262</t>
  </si>
  <si>
    <t>ABCD-1263</t>
  </si>
  <si>
    <t>ABCD-1264</t>
  </si>
  <si>
    <t>ABCD-1265</t>
  </si>
  <si>
    <t>ABCD-1266</t>
  </si>
  <si>
    <t>ABCD-1267</t>
  </si>
  <si>
    <t>ABCD-1268</t>
  </si>
  <si>
    <t>ABCD-1269</t>
  </si>
  <si>
    <t>ABCD-1270</t>
  </si>
  <si>
    <t>ABCD-1271</t>
  </si>
  <si>
    <t>ABCD-1272</t>
  </si>
  <si>
    <t>ABCD-1273</t>
  </si>
  <si>
    <t>ABCD-1274</t>
  </si>
  <si>
    <t>ABCD-1275</t>
  </si>
  <si>
    <t>ABCD-1276</t>
  </si>
  <si>
    <t>ABCD-1277</t>
  </si>
  <si>
    <t>ABCD-1278</t>
  </si>
  <si>
    <t>ABCD-1279</t>
  </si>
  <si>
    <t>ABCD-1280</t>
  </si>
  <si>
    <t>ABCD-1281</t>
  </si>
  <si>
    <t>ABCD-1282</t>
  </si>
  <si>
    <t>ABCD-1283</t>
  </si>
  <si>
    <t>ABCD-1284</t>
  </si>
  <si>
    <t>ABCD-1285</t>
  </si>
  <si>
    <t>ABCD-1286</t>
  </si>
  <si>
    <t>ABCD-1287</t>
  </si>
  <si>
    <t>ABCD-1288</t>
  </si>
  <si>
    <t>ABCD-1289</t>
  </si>
  <si>
    <t>ABCD-1290</t>
  </si>
  <si>
    <t>ABCD-1291</t>
  </si>
  <si>
    <t>ABCD-1292</t>
  </si>
  <si>
    <t>ABCD-1293</t>
  </si>
  <si>
    <t>ABCD-1294</t>
  </si>
  <si>
    <t>ABCD-1295</t>
  </si>
  <si>
    <t>ABCD-1296</t>
  </si>
  <si>
    <t>ABCD-1297</t>
  </si>
  <si>
    <t>ABCD-1298</t>
  </si>
  <si>
    <t>ABCD-1299</t>
  </si>
  <si>
    <t>ABCD-1300</t>
  </si>
  <si>
    <t>ABCD-1301</t>
  </si>
  <si>
    <t>ABCD-1302</t>
  </si>
  <si>
    <t>ABCD-1303</t>
  </si>
  <si>
    <t>ABCD-1304</t>
  </si>
  <si>
    <t>ABCD-1305</t>
  </si>
  <si>
    <t>ABCD-1306</t>
  </si>
  <si>
    <t>ABCD-1307</t>
  </si>
  <si>
    <t>ABCD-1308</t>
  </si>
  <si>
    <t>ABCD-1309</t>
  </si>
  <si>
    <t>ABCD-1310</t>
  </si>
  <si>
    <t>ABCD-1311</t>
  </si>
  <si>
    <t>ABCD-1312</t>
  </si>
  <si>
    <t>ABCD-1313</t>
  </si>
  <si>
    <t>ABCD-1314</t>
  </si>
  <si>
    <t>ABCD-1315</t>
  </si>
  <si>
    <t>ABCD-1316</t>
  </si>
  <si>
    <t>ABCD-1317</t>
  </si>
  <si>
    <t>ABCD-1318</t>
  </si>
  <si>
    <t>ABCD-1319</t>
  </si>
  <si>
    <t>ABCD-1320</t>
  </si>
  <si>
    <t>ABCD-1321</t>
  </si>
  <si>
    <t>ABCD-1322</t>
  </si>
  <si>
    <t>ABCD-1323</t>
  </si>
  <si>
    <t>ABCD-1324</t>
  </si>
  <si>
    <t>ABCD-1325</t>
  </si>
  <si>
    <t>ABCD-1326</t>
  </si>
  <si>
    <t>ABCD-1327</t>
  </si>
  <si>
    <t>ABCD-1328</t>
  </si>
  <si>
    <t>ABCD-1329</t>
  </si>
  <si>
    <t>ABCD-1330</t>
  </si>
  <si>
    <t>ABCD-1331</t>
  </si>
  <si>
    <t>ABCD-1332</t>
  </si>
  <si>
    <t>ABCD-1333</t>
  </si>
  <si>
    <t>ABCD-1334</t>
  </si>
  <si>
    <t>ABCD-1335</t>
  </si>
  <si>
    <t>ABCD-1336</t>
  </si>
  <si>
    <t>ABCD-1337</t>
  </si>
  <si>
    <t>ABCD-1338</t>
  </si>
  <si>
    <t>ABCD-1339</t>
  </si>
  <si>
    <t>ABCD-1340</t>
  </si>
  <si>
    <t>ABCD-1341</t>
  </si>
  <si>
    <t>ABCD-1342</t>
  </si>
  <si>
    <t>ABCD-1343</t>
  </si>
  <si>
    <t>ABCD-1344</t>
  </si>
  <si>
    <t>ABCD-1345</t>
  </si>
  <si>
    <t>ABCD-1346</t>
  </si>
  <si>
    <t>ABCD-1347</t>
  </si>
  <si>
    <t>ABCD-1348</t>
  </si>
  <si>
    <t>ABCD-1349</t>
  </si>
  <si>
    <t>ABCD-1350</t>
  </si>
  <si>
    <t>ABCD-1351</t>
  </si>
  <si>
    <t>ABCD-1352</t>
  </si>
  <si>
    <t>ABCD-1353</t>
  </si>
  <si>
    <t>ABCD-1354</t>
  </si>
  <si>
    <t>ABCD-1355</t>
  </si>
  <si>
    <t>ABCD-1356</t>
  </si>
  <si>
    <t>ABCD-1357</t>
  </si>
  <si>
    <t>ABCD-1358</t>
  </si>
  <si>
    <t>ABCD-1359</t>
  </si>
  <si>
    <t>ABCD-1360</t>
  </si>
  <si>
    <t>ABCD-1361</t>
  </si>
  <si>
    <t>ABCD-1362</t>
  </si>
  <si>
    <t>ABCD-1363</t>
  </si>
  <si>
    <t>ABCD-1364</t>
  </si>
  <si>
    <t>ABCD-1365</t>
  </si>
  <si>
    <t>ABCD-1366</t>
  </si>
  <si>
    <t>ABCD-1367</t>
  </si>
  <si>
    <t>ABCD-1368</t>
  </si>
  <si>
    <t>ABCD-1369</t>
  </si>
  <si>
    <t>ABCD-1370</t>
  </si>
  <si>
    <t>ABCD-1371</t>
  </si>
  <si>
    <t>ABCD-1372</t>
  </si>
  <si>
    <t>ABCD-1373</t>
  </si>
  <si>
    <t>ABCD-1374</t>
  </si>
  <si>
    <t>ABCD-1375</t>
  </si>
  <si>
    <t>ABCD-1376</t>
  </si>
  <si>
    <t>ABCD-1377</t>
  </si>
  <si>
    <t>ABCD-1378</t>
  </si>
  <si>
    <t>ABCD-1379</t>
  </si>
  <si>
    <t>ABCD-1380</t>
  </si>
  <si>
    <t>ABCD-1381</t>
  </si>
  <si>
    <t>ABCD-1382</t>
  </si>
  <si>
    <t>ABCD-1383</t>
  </si>
  <si>
    <t>ABCD-1384</t>
  </si>
  <si>
    <t>ABCD-1385</t>
  </si>
  <si>
    <t>ABCD-1386</t>
  </si>
  <si>
    <t>ABCD-1387</t>
  </si>
  <si>
    <t>ABCD-1388</t>
  </si>
  <si>
    <t>ABCD-1389</t>
  </si>
  <si>
    <t>ABCD-1390</t>
  </si>
  <si>
    <t>ABCD-1391</t>
  </si>
  <si>
    <t>ABCD-1392</t>
  </si>
  <si>
    <t>ABCD-1393</t>
  </si>
  <si>
    <t>ABCD-1394</t>
  </si>
  <si>
    <t>ABCD-1395</t>
  </si>
  <si>
    <t>ABCD-1396</t>
  </si>
  <si>
    <t>ABCD-1397</t>
  </si>
  <si>
    <t>ABCD-1398</t>
  </si>
  <si>
    <t>ABCD-1399</t>
  </si>
  <si>
    <t>ABCD-1400</t>
  </si>
  <si>
    <t>ABCD-1401</t>
  </si>
  <si>
    <t>ABCD-1402</t>
  </si>
  <si>
    <t>ABCD-1403</t>
  </si>
  <si>
    <t>ABCD-1404</t>
  </si>
  <si>
    <t>ABCD-1405</t>
  </si>
  <si>
    <t>ABCD-1406</t>
  </si>
  <si>
    <t>ABCD-1407</t>
  </si>
  <si>
    <t>ABCD-1408</t>
  </si>
  <si>
    <t>ABCD-1409</t>
  </si>
  <si>
    <t>ABCD-1410</t>
  </si>
  <si>
    <t>ABCD-1411</t>
  </si>
  <si>
    <t>ABCD-1412</t>
  </si>
  <si>
    <t>ABCD-1413</t>
  </si>
  <si>
    <t>ABCD-1414</t>
  </si>
  <si>
    <t>ABCD-1415</t>
  </si>
  <si>
    <t>ABCD-1416</t>
  </si>
  <si>
    <t>ABCD-1417</t>
  </si>
  <si>
    <t>ABCD-1418</t>
  </si>
  <si>
    <t>ABCD-1419</t>
  </si>
  <si>
    <t>ABCD-1420</t>
  </si>
  <si>
    <t>ABCD-1421</t>
  </si>
  <si>
    <t>ABCD-1422</t>
  </si>
  <si>
    <t>ABCD-1423</t>
  </si>
  <si>
    <t>ABCD-1424</t>
  </si>
  <si>
    <t>ABCD-1425</t>
  </si>
  <si>
    <t>ABCD-1426</t>
  </si>
  <si>
    <t>ABCD-1427</t>
  </si>
  <si>
    <t>ABCD-1428</t>
  </si>
  <si>
    <t>ABCD-1429</t>
  </si>
  <si>
    <t>ABCD-1430</t>
  </si>
  <si>
    <t>ABCD-1431</t>
  </si>
  <si>
    <t>ABCD-1432</t>
  </si>
  <si>
    <t>ABCD-1433</t>
  </si>
  <si>
    <t>ABCD-1434</t>
  </si>
  <si>
    <t>ABCD-1435</t>
  </si>
  <si>
    <t>ABCD-1436</t>
  </si>
  <si>
    <t>ABCD-1437</t>
  </si>
  <si>
    <t>ABCD-1438</t>
  </si>
  <si>
    <t>ABCD-1439</t>
  </si>
  <si>
    <t>ABCD-1440</t>
  </si>
  <si>
    <t>ABCD-1441</t>
  </si>
  <si>
    <t>ABCD-1442</t>
  </si>
  <si>
    <t>ABCD-1443</t>
  </si>
  <si>
    <t>ABCD-1444</t>
  </si>
  <si>
    <t>ABCD-1445</t>
  </si>
  <si>
    <t>ABCD-1446</t>
  </si>
  <si>
    <t>ABCD-1447</t>
  </si>
  <si>
    <t>ABCD-1448</t>
  </si>
  <si>
    <t>ABCD-1449</t>
  </si>
  <si>
    <t>ABCD-1450</t>
  </si>
  <si>
    <t>ABCD-1451</t>
  </si>
  <si>
    <t>ABCD-1452</t>
  </si>
  <si>
    <t>ABCD-1453</t>
  </si>
  <si>
    <t>ABCD-1454</t>
  </si>
  <si>
    <t>ABCD-1455</t>
  </si>
  <si>
    <t>ABCD-1456</t>
  </si>
  <si>
    <t>ABCD-1457</t>
  </si>
  <si>
    <t>ABCD-1458</t>
  </si>
  <si>
    <t>ABCD-1459</t>
  </si>
  <si>
    <t>ABCD-1460</t>
  </si>
  <si>
    <t>ABCD-1461</t>
  </si>
  <si>
    <t>ABCD-1462</t>
  </si>
  <si>
    <t>ABCD-1463</t>
  </si>
  <si>
    <t>ABCD-1464</t>
  </si>
  <si>
    <t>ABCD-1465</t>
  </si>
  <si>
    <t>ABCD-1466</t>
  </si>
  <si>
    <t>ABCD-1467</t>
  </si>
  <si>
    <t>ABCD-1468</t>
  </si>
  <si>
    <t>ABCD-1469</t>
  </si>
  <si>
    <t>ABCD-1470</t>
  </si>
  <si>
    <t>ABCD-1471</t>
  </si>
  <si>
    <t>ABCD-1472</t>
  </si>
  <si>
    <t>ABCD-1473</t>
  </si>
  <si>
    <t>ABCD-1474</t>
  </si>
  <si>
    <t>ABCD-1475</t>
  </si>
  <si>
    <t>ABCD-1476</t>
  </si>
  <si>
    <t>ABCD-1477</t>
  </si>
  <si>
    <t>ABCD-1478</t>
  </si>
  <si>
    <t>ABCD-1479</t>
  </si>
  <si>
    <t>ABCD-1480</t>
  </si>
  <si>
    <t>ABCD-1481</t>
  </si>
  <si>
    <t>ABCD-1482</t>
  </si>
  <si>
    <t>ABCD-1483</t>
  </si>
  <si>
    <t>ABCD-1484</t>
  </si>
  <si>
    <t>ABCD-1485</t>
  </si>
  <si>
    <t>ABCD-1486</t>
  </si>
  <si>
    <t>ABCD-1487</t>
  </si>
  <si>
    <t>ABCD-1488</t>
  </si>
  <si>
    <t>ABCD-1489</t>
  </si>
  <si>
    <t>ABCD-1490</t>
  </si>
  <si>
    <t>ABCD-1491</t>
  </si>
  <si>
    <t>ABCD-1492</t>
  </si>
  <si>
    <t>ABCD-1493</t>
  </si>
  <si>
    <t>ABCD-1494</t>
  </si>
  <si>
    <t>ABCD-1495</t>
  </si>
  <si>
    <t>ABCD-1496</t>
  </si>
  <si>
    <t>ABCD-1497</t>
  </si>
  <si>
    <t>ABCD-1498</t>
  </si>
  <si>
    <t>ABCD-1499</t>
  </si>
  <si>
    <t>ABCD-1500</t>
  </si>
  <si>
    <t>ABCD-1501</t>
  </si>
  <si>
    <t>ABCD-1502</t>
  </si>
  <si>
    <t>ABCD-1503</t>
  </si>
  <si>
    <t>ABCD-1504</t>
  </si>
  <si>
    <t>ABCD-1505</t>
  </si>
  <si>
    <t>ABCD-1506</t>
  </si>
  <si>
    <t>ABCD-1507</t>
  </si>
  <si>
    <t>ABCD-1508</t>
  </si>
  <si>
    <t>ABCD-1509</t>
  </si>
  <si>
    <t>ABCD-1510</t>
  </si>
  <si>
    <t>ABCD-1511</t>
  </si>
  <si>
    <t>ABCD-1512</t>
  </si>
  <si>
    <t>ABCD-1513</t>
  </si>
  <si>
    <t>ABCD-1514</t>
  </si>
  <si>
    <t>ABCD-1515</t>
  </si>
  <si>
    <t>ABCD-1516</t>
  </si>
  <si>
    <t>ABCD-1517</t>
  </si>
  <si>
    <t>ABCD-1518</t>
  </si>
  <si>
    <t>ABCD-1519</t>
  </si>
  <si>
    <t>ABCD-1520</t>
  </si>
  <si>
    <t>ABCD-1521</t>
  </si>
  <si>
    <t>ABCD-1522</t>
  </si>
  <si>
    <t>ABCD-1523</t>
  </si>
  <si>
    <t>ABCD-1524</t>
  </si>
  <si>
    <t>ABCD-1525</t>
  </si>
  <si>
    <t>ABCD-1526</t>
  </si>
  <si>
    <t>ABCD-1527</t>
  </si>
  <si>
    <t>ABCD-1528</t>
  </si>
  <si>
    <t>ABCD-1529</t>
  </si>
  <si>
    <t>ABCD-1530</t>
  </si>
  <si>
    <t>ABCD-1531</t>
  </si>
  <si>
    <t>ABCD-1532</t>
  </si>
  <si>
    <t>ABCD-1533</t>
  </si>
  <si>
    <t>ABCD-1534</t>
  </si>
  <si>
    <t>ABCD-1535</t>
  </si>
  <si>
    <t>ABCD-1536</t>
  </si>
  <si>
    <t>ABCD-1537</t>
  </si>
  <si>
    <t>ABCD-1538</t>
  </si>
  <si>
    <t>ABCD-1539</t>
  </si>
  <si>
    <t>ABCD-1540</t>
  </si>
  <si>
    <t>ABCD-1541</t>
  </si>
  <si>
    <t>ABCD-1542</t>
  </si>
  <si>
    <t>ABCD-1543</t>
  </si>
  <si>
    <t>ABCD-1544</t>
  </si>
  <si>
    <t>ABCD-1545</t>
  </si>
  <si>
    <t>ABCD-1546</t>
  </si>
  <si>
    <t>ABCD-1547</t>
  </si>
  <si>
    <t>ABCD-1548</t>
  </si>
  <si>
    <t>ABCD-1549</t>
  </si>
  <si>
    <t>ABCD-1550</t>
  </si>
  <si>
    <t>ABCD-1551</t>
  </si>
  <si>
    <t>ABCD-1552</t>
  </si>
  <si>
    <t>ABCD-1553</t>
  </si>
  <si>
    <t>ABCD-1554</t>
  </si>
  <si>
    <t>ABCD-1555</t>
  </si>
  <si>
    <t>ABCD-1556</t>
  </si>
  <si>
    <t>ABCD-1557</t>
  </si>
  <si>
    <t>ABCD-1558</t>
  </si>
  <si>
    <t>ABCD-1559</t>
  </si>
  <si>
    <t>ABCD-1560</t>
  </si>
  <si>
    <t>ABCD-1561</t>
  </si>
  <si>
    <t>ABCD-1562</t>
  </si>
  <si>
    <t>ABCD-1563</t>
  </si>
  <si>
    <t>ABCD-1564</t>
  </si>
  <si>
    <t>ABCD-1565</t>
  </si>
  <si>
    <t>ABCD-1566</t>
  </si>
  <si>
    <t>ABCD-1567</t>
  </si>
  <si>
    <t>ABCD-1568</t>
  </si>
  <si>
    <t>ABCD-1569</t>
  </si>
  <si>
    <t>ABCD-1570</t>
  </si>
  <si>
    <t>ABCD-1571</t>
  </si>
  <si>
    <t>ABCD-1572</t>
  </si>
  <si>
    <t>ABCD-1573</t>
  </si>
  <si>
    <t>ABCD-1574</t>
  </si>
  <si>
    <t>ABCD-1575</t>
  </si>
  <si>
    <t>ABCD-1576</t>
  </si>
  <si>
    <t>ABCD-1577</t>
  </si>
  <si>
    <t>ABCD-1578</t>
  </si>
  <si>
    <t>ABCD-1579</t>
  </si>
  <si>
    <t>ABCD-1580</t>
  </si>
  <si>
    <t>ABCD-1581</t>
  </si>
  <si>
    <t>ABCD-1582</t>
  </si>
  <si>
    <t>ABCD-1583</t>
  </si>
  <si>
    <t>ABCD-1584</t>
  </si>
  <si>
    <t>ABCD-1585</t>
  </si>
  <si>
    <t>ABCD-1586</t>
  </si>
  <si>
    <t>ABCD-1587</t>
  </si>
  <si>
    <t>ABCD-1588</t>
  </si>
  <si>
    <t>ABCD-1589</t>
  </si>
  <si>
    <t>ABCD-1590</t>
  </si>
  <si>
    <t>ABCD-1591</t>
  </si>
  <si>
    <t>ABCD-1592</t>
  </si>
  <si>
    <t>ABCD-1593</t>
  </si>
  <si>
    <t>ABCD-1594</t>
  </si>
  <si>
    <t>ABCD-1595</t>
  </si>
  <si>
    <t>ABCD-1596</t>
  </si>
  <si>
    <t>ABCD-1597</t>
  </si>
  <si>
    <t>ABCD-1598</t>
  </si>
  <si>
    <t>ABCD-1599</t>
  </si>
  <si>
    <t>ABCD-1600</t>
  </si>
  <si>
    <t>ABCD-1601</t>
  </si>
  <si>
    <t>ABCD-1602</t>
  </si>
  <si>
    <t>ABCD-1603</t>
  </si>
  <si>
    <t>ABCD-1604</t>
  </si>
  <si>
    <t>ABCD-1605</t>
  </si>
  <si>
    <t>ABCD-1606</t>
  </si>
  <si>
    <t>ABCD-1607</t>
  </si>
  <si>
    <t>ABCD-1608</t>
  </si>
  <si>
    <t>ABCD-1609</t>
  </si>
  <si>
    <t>ABCD-1610</t>
  </si>
  <si>
    <t>ABCD-1611</t>
  </si>
  <si>
    <t>ABCD-1612</t>
  </si>
  <si>
    <t>ABCD-1613</t>
  </si>
  <si>
    <t>ABCD-1614</t>
  </si>
  <si>
    <t>ABCD-1615</t>
  </si>
  <si>
    <t>ABCD-1616</t>
  </si>
  <si>
    <t>ABCD-1617</t>
  </si>
  <si>
    <t>ABCD-1618</t>
  </si>
  <si>
    <t>ABCD-1619</t>
  </si>
  <si>
    <t>ABCD-1620</t>
  </si>
  <si>
    <t>ABCD-1621</t>
  </si>
  <si>
    <t>ABCD-1622</t>
  </si>
  <si>
    <t>ABCD-1623</t>
  </si>
  <si>
    <t>ABCD-1624</t>
  </si>
  <si>
    <t>ABCD-1625</t>
  </si>
  <si>
    <t>ABCD-1626</t>
  </si>
  <si>
    <t>ABCD-1627</t>
  </si>
  <si>
    <t>ABCD-1628</t>
  </si>
  <si>
    <t>ABCD-1629</t>
  </si>
  <si>
    <t>ABCD-1630</t>
  </si>
  <si>
    <t>ABCD-1631</t>
  </si>
  <si>
    <t>ABCD-1632</t>
  </si>
  <si>
    <t>ABCD-1633</t>
  </si>
  <si>
    <t>ABCD-1634</t>
  </si>
  <si>
    <t>ABCD-1635</t>
  </si>
  <si>
    <t>ABCD-1636</t>
  </si>
  <si>
    <t>ABCD-1637</t>
  </si>
  <si>
    <t>ABCD-1638</t>
  </si>
  <si>
    <t>ABCD-1639</t>
  </si>
  <si>
    <t>ABCD-1640</t>
  </si>
  <si>
    <t>ABCD-1641</t>
  </si>
  <si>
    <t>ABCD-1642</t>
  </si>
  <si>
    <t>ABCD-1643</t>
  </si>
  <si>
    <t>ABCD-1644</t>
  </si>
  <si>
    <t>ABCD-1645</t>
  </si>
  <si>
    <t>ABCD-1646</t>
  </si>
  <si>
    <t>ABCD-1647</t>
  </si>
  <si>
    <t>ABCD-1648</t>
  </si>
  <si>
    <t>ABCD-1649</t>
  </si>
  <si>
    <t>ABCD-1650</t>
  </si>
  <si>
    <t>ABCD-1651</t>
  </si>
  <si>
    <t>ABCD-1652</t>
  </si>
  <si>
    <t>ABCD-1653</t>
  </si>
  <si>
    <t>ABCD-1654</t>
  </si>
  <si>
    <t>ABCD-1655</t>
  </si>
  <si>
    <t>ABCD-1656</t>
  </si>
  <si>
    <t>ABCD-1657</t>
  </si>
  <si>
    <t>ABCD-1658</t>
  </si>
  <si>
    <t>ABCD-1659</t>
  </si>
  <si>
    <t>ABCD-1660</t>
  </si>
  <si>
    <t>ABCD-1661</t>
  </si>
  <si>
    <t>ABCD-1662</t>
  </si>
  <si>
    <t>ABCD-1663</t>
  </si>
  <si>
    <t>ABCD-1664</t>
  </si>
  <si>
    <t>ABCD-1665</t>
  </si>
  <si>
    <t>ABCD-1666</t>
  </si>
  <si>
    <t>ABCD-1667</t>
  </si>
  <si>
    <t>ABCD-1668</t>
  </si>
  <si>
    <t>ABCD-1669</t>
  </si>
  <si>
    <t>ABCD-1670</t>
  </si>
  <si>
    <t>ABCD-1671</t>
  </si>
  <si>
    <t>ABCD-1672</t>
  </si>
  <si>
    <t>ABCD-1673</t>
  </si>
  <si>
    <t>ABCD-1674</t>
  </si>
  <si>
    <t>ABCD-1675</t>
  </si>
  <si>
    <t>ABCD-1676</t>
  </si>
  <si>
    <t>ABCD-1677</t>
  </si>
  <si>
    <t>ABCD-1678</t>
  </si>
  <si>
    <t>ABCD-1679</t>
  </si>
  <si>
    <t>ABCD-1680</t>
  </si>
  <si>
    <t>ABCD-1681</t>
  </si>
  <si>
    <t>ABCD-1682</t>
  </si>
  <si>
    <t>ABCD-1683</t>
  </si>
  <si>
    <t>ABCD-1684</t>
  </si>
  <si>
    <t>ABCD-1685</t>
  </si>
  <si>
    <t>ABCD-1686</t>
  </si>
  <si>
    <t>ABCD-1687</t>
  </si>
  <si>
    <t>ABCD-1688</t>
  </si>
  <si>
    <t>ABCD-1689</t>
  </si>
  <si>
    <t>ABCD-1690</t>
  </si>
  <si>
    <t>ABCD-1691</t>
  </si>
  <si>
    <t>ABCD-1692</t>
  </si>
  <si>
    <t>ABCD-1693</t>
  </si>
  <si>
    <t>ABCD-1694</t>
  </si>
  <si>
    <t>ABCD-1695</t>
  </si>
  <si>
    <t>ABCD-1696</t>
  </si>
  <si>
    <t>ABCD-1697</t>
  </si>
  <si>
    <t>ABCD-1698</t>
  </si>
  <si>
    <t>ABCD-1699</t>
  </si>
  <si>
    <t>ABCD-1700</t>
  </si>
  <si>
    <t>ABCD-1701</t>
  </si>
  <si>
    <t>ABCD-1702</t>
  </si>
  <si>
    <t>ABCD-1703</t>
  </si>
  <si>
    <t>ABCD-1704</t>
  </si>
  <si>
    <t>ABCD-1705</t>
  </si>
  <si>
    <t>ABCD-1706</t>
  </si>
  <si>
    <t>ABCD-1707</t>
  </si>
  <si>
    <t>ABCD-1708</t>
  </si>
  <si>
    <t>ABCD-1709</t>
  </si>
  <si>
    <t>ABCD-1710</t>
  </si>
  <si>
    <t>ABCD-1711</t>
  </si>
  <si>
    <t>ABCD-1712</t>
  </si>
  <si>
    <t>ABCD-1713</t>
  </si>
  <si>
    <t>ABCD-1714</t>
  </si>
  <si>
    <t>ABCD-1715</t>
  </si>
  <si>
    <t>ABCD-1716</t>
  </si>
  <si>
    <t>ABCD-1717</t>
  </si>
  <si>
    <t>ABCD-1718</t>
  </si>
  <si>
    <t>ABCD-1719</t>
  </si>
  <si>
    <t>ABCD-1720</t>
  </si>
  <si>
    <t>ABCD-1721</t>
  </si>
  <si>
    <t>ABCD-1722</t>
  </si>
  <si>
    <t>ABCD-1723</t>
  </si>
  <si>
    <t>ABCD-1724</t>
  </si>
  <si>
    <t>ABCD-1725</t>
  </si>
  <si>
    <t>ABCD-1726</t>
  </si>
  <si>
    <t>ABCD-1727</t>
  </si>
  <si>
    <t>ABCD-1728</t>
  </si>
  <si>
    <t>ABCD-1729</t>
  </si>
  <si>
    <t>ABCD-1730</t>
  </si>
  <si>
    <t>ABCD-1731</t>
  </si>
  <si>
    <t>ABCD-1732</t>
  </si>
  <si>
    <t>ABCD-1733</t>
  </si>
  <si>
    <t>ABCD-1734</t>
  </si>
  <si>
    <t>ABCD-1735</t>
  </si>
  <si>
    <t>ABCD-1736</t>
  </si>
  <si>
    <t>ABCD-1737</t>
  </si>
  <si>
    <t>ABCD-1738</t>
  </si>
  <si>
    <t>ABCD-1739</t>
  </si>
  <si>
    <t>ABCD-1740</t>
  </si>
  <si>
    <t>ABCD-1741</t>
  </si>
  <si>
    <t>ABCD-1742</t>
  </si>
  <si>
    <t>ABCD-1743</t>
  </si>
  <si>
    <t>ABCD-1744</t>
  </si>
  <si>
    <t>ABCD-1745</t>
  </si>
  <si>
    <t>ABCD-1746</t>
  </si>
  <si>
    <t>ABCD-1747</t>
  </si>
  <si>
    <t>ABCD-1748</t>
  </si>
  <si>
    <t>ABCD-1749</t>
  </si>
  <si>
    <t>ABCD-1750</t>
  </si>
  <si>
    <t>ABCD-1751</t>
  </si>
  <si>
    <t>ABCD-1752</t>
  </si>
  <si>
    <t>ABCD-1753</t>
  </si>
  <si>
    <t>ABCD-1754</t>
  </si>
  <si>
    <t>ABCD-1755</t>
  </si>
  <si>
    <t>ABCD-1756</t>
  </si>
  <si>
    <t>ABCD-1757</t>
  </si>
  <si>
    <t>ABCD-1758</t>
  </si>
  <si>
    <t>ABCD-1759</t>
  </si>
  <si>
    <t>ABCD-1760</t>
  </si>
  <si>
    <t>ABCD-1761</t>
  </si>
  <si>
    <t>ABCD-1762</t>
  </si>
  <si>
    <t>ABCD-1763</t>
  </si>
  <si>
    <t>ABCD-1764</t>
  </si>
  <si>
    <t>ABCD-1765</t>
  </si>
  <si>
    <t>ABCD-1766</t>
  </si>
  <si>
    <t>ABCD-1767</t>
  </si>
  <si>
    <t>ABCD-1768</t>
  </si>
  <si>
    <t>ABCD-1769</t>
  </si>
  <si>
    <t>ABCD-1770</t>
  </si>
  <si>
    <t>ABCD-1771</t>
  </si>
  <si>
    <t>ABCD-1772</t>
  </si>
  <si>
    <t>ABCD-1773</t>
  </si>
  <si>
    <t>ABCD-1774</t>
  </si>
  <si>
    <t>ABCD-1775</t>
  </si>
  <si>
    <t>ABCD-1776</t>
  </si>
  <si>
    <t>ABCD-1777</t>
  </si>
  <si>
    <t>ABCD-1778</t>
  </si>
  <si>
    <t>ABCD-1779</t>
  </si>
  <si>
    <t>ABCD-1780</t>
  </si>
  <si>
    <t>ABCD-1781</t>
  </si>
  <si>
    <t>ABCD-1782</t>
  </si>
  <si>
    <t>ABCD-1783</t>
  </si>
  <si>
    <t>ABCD-1784</t>
  </si>
  <si>
    <t>ABCD-1785</t>
  </si>
  <si>
    <t>ABCD-1786</t>
  </si>
  <si>
    <t>ABCD-1787</t>
  </si>
  <si>
    <t>ABCD-1788</t>
  </si>
  <si>
    <t>ABCD-1789</t>
  </si>
  <si>
    <t>ABCD-1790</t>
  </si>
  <si>
    <t>ABCD-1791</t>
  </si>
  <si>
    <t>ABCD-1792</t>
  </si>
  <si>
    <t>ABCD-1793</t>
  </si>
  <si>
    <t>ABCD-1794</t>
  </si>
  <si>
    <t>ABCD-1795</t>
  </si>
  <si>
    <t>ABCD-1796</t>
  </si>
  <si>
    <t>ABCD-1797</t>
  </si>
  <si>
    <t>ABCD-1798</t>
  </si>
  <si>
    <t>ABCD-1799</t>
  </si>
  <si>
    <t>ABCD-1800</t>
  </si>
  <si>
    <t>ABCD-1801</t>
  </si>
  <si>
    <t>ABCD-1802</t>
  </si>
  <si>
    <t>ABCD-1803</t>
  </si>
  <si>
    <t>ABCD-1804</t>
  </si>
  <si>
    <t>ABCD-1805</t>
  </si>
  <si>
    <t>ABCD-1806</t>
  </si>
  <si>
    <t>ABCD-1807</t>
  </si>
  <si>
    <t>ABCD-1808</t>
  </si>
  <si>
    <t>ABCD-1809</t>
  </si>
  <si>
    <t>ABCD-1810</t>
  </si>
  <si>
    <t>ABCD-1811</t>
  </si>
  <si>
    <t>ABCD-1812</t>
  </si>
  <si>
    <t>ABCD-1813</t>
  </si>
  <si>
    <t>ABCD-1814</t>
  </si>
  <si>
    <t>ABCD-1815</t>
  </si>
  <si>
    <t>ABCD-1816</t>
  </si>
  <si>
    <t>ABCD-1817</t>
  </si>
  <si>
    <t>ABCD-1818</t>
  </si>
  <si>
    <t>ABCD-1819</t>
  </si>
  <si>
    <t>ABCD-1820</t>
  </si>
  <si>
    <t>ABCD-1821</t>
  </si>
  <si>
    <t>ABCD-1822</t>
  </si>
  <si>
    <t>ABCD-1823</t>
  </si>
  <si>
    <t>ABCD-1824</t>
  </si>
  <si>
    <t>ABCD-1825</t>
  </si>
  <si>
    <t>ABCD-1826</t>
  </si>
  <si>
    <t>ABCD-1827</t>
  </si>
  <si>
    <t>ABCD-1828</t>
  </si>
  <si>
    <t>ABCD-1829</t>
  </si>
  <si>
    <t>ABCD-1830</t>
  </si>
  <si>
    <t>ABCD-1831</t>
  </si>
  <si>
    <t>ABCD-1832</t>
  </si>
  <si>
    <t>ABCD-1833</t>
  </si>
  <si>
    <t>ABCD-1834</t>
  </si>
  <si>
    <t>ABCD-1835</t>
  </si>
  <si>
    <t>ABCD-1836</t>
  </si>
  <si>
    <t>ABCD-1837</t>
  </si>
  <si>
    <t>ABCD-1838</t>
  </si>
  <si>
    <t>ABCD-1839</t>
  </si>
  <si>
    <t>ABCD-1840</t>
  </si>
  <si>
    <t>ABCD-1841</t>
  </si>
  <si>
    <t>ABCD-1842</t>
  </si>
  <si>
    <t>ABCD-1843</t>
  </si>
  <si>
    <t>ABCD-1844</t>
  </si>
  <si>
    <t>ABCD-1845</t>
  </si>
  <si>
    <t>ABCD-1846</t>
  </si>
  <si>
    <t>ABCD-1847</t>
  </si>
  <si>
    <t>ABCD-1848</t>
  </si>
  <si>
    <t>ABCD-1849</t>
  </si>
  <si>
    <t>ABCD-1850</t>
  </si>
  <si>
    <t>ABCD-1851</t>
  </si>
  <si>
    <t>ABCD-1852</t>
  </si>
  <si>
    <t>ABCD-1853</t>
  </si>
  <si>
    <t>ABCD-1854</t>
  </si>
  <si>
    <t>ABCD-1855</t>
  </si>
  <si>
    <t>ABCD-1856</t>
  </si>
  <si>
    <t>ABCD-1857</t>
  </si>
  <si>
    <t>ABCD-1858</t>
  </si>
  <si>
    <t>ABCD-1859</t>
  </si>
  <si>
    <t>ABCD-1860</t>
  </si>
  <si>
    <t>ABCD-1861</t>
  </si>
  <si>
    <t>ABCD-1862</t>
  </si>
  <si>
    <t>ABCD-1863</t>
  </si>
  <si>
    <t>ABCD-1864</t>
  </si>
  <si>
    <t>ABCD-1865</t>
  </si>
  <si>
    <t>ABCD-1866</t>
  </si>
  <si>
    <t>ABCD-1867</t>
  </si>
  <si>
    <t>ABCD-1868</t>
  </si>
  <si>
    <t>ABCD-1869</t>
  </si>
  <si>
    <t>ABCD-1870</t>
  </si>
  <si>
    <t>ABCD-1871</t>
  </si>
  <si>
    <t>ABCD-1872</t>
  </si>
  <si>
    <t>ABCD-1873</t>
  </si>
  <si>
    <t>ABCD-1874</t>
  </si>
  <si>
    <t>ABCD-1875</t>
  </si>
  <si>
    <t>ABCD-1876</t>
  </si>
  <si>
    <t>ABCD-1877</t>
  </si>
  <si>
    <t>ABCD-1878</t>
  </si>
  <si>
    <t>ABCD-1879</t>
  </si>
  <si>
    <t>ABCD-1880</t>
  </si>
  <si>
    <t>ABCD-1881</t>
  </si>
  <si>
    <t>ABCD-1882</t>
  </si>
  <si>
    <t>ABCD-1883</t>
  </si>
  <si>
    <t>ABCD-1884</t>
  </si>
  <si>
    <t>ABCD-1885</t>
  </si>
  <si>
    <t>ABCD-1886</t>
  </si>
  <si>
    <t>ABCD-1887</t>
  </si>
  <si>
    <t>ABCD-1888</t>
  </si>
  <si>
    <t>ABCD-1889</t>
  </si>
  <si>
    <t>ABCD-1890</t>
  </si>
  <si>
    <t>ABCD-1891</t>
  </si>
  <si>
    <t>ABCD-1892</t>
  </si>
  <si>
    <t>ABCD-1893</t>
  </si>
  <si>
    <t>ABCD-1894</t>
  </si>
  <si>
    <t>ABCD-1895</t>
  </si>
  <si>
    <t>ABCD-1896</t>
  </si>
  <si>
    <t>ABCD-1897</t>
  </si>
  <si>
    <t>ABCD-1898</t>
  </si>
  <si>
    <t>ABCD-1899</t>
  </si>
  <si>
    <t>ABCD-1900</t>
  </si>
  <si>
    <t>ABCD-1901</t>
  </si>
  <si>
    <t>ABCD-1902</t>
  </si>
  <si>
    <t>ABCD-1903</t>
  </si>
  <si>
    <t>ABCD-1904</t>
  </si>
  <si>
    <t>ABCD-1905</t>
  </si>
  <si>
    <t>ABCD-1906</t>
  </si>
  <si>
    <t>ABCD-1907</t>
  </si>
  <si>
    <t>ABCD-1908</t>
  </si>
  <si>
    <t>ABCD-1909</t>
  </si>
  <si>
    <t>ABCD-1910</t>
  </si>
  <si>
    <t>ABCD-1911</t>
  </si>
  <si>
    <t>ABCD-1912</t>
  </si>
  <si>
    <t>ABCD-1913</t>
  </si>
  <si>
    <t>ABCD-1914</t>
  </si>
  <si>
    <t>ABCD-1915</t>
  </si>
  <si>
    <t>ABCD-1916</t>
  </si>
  <si>
    <t>ABCD-1917</t>
  </si>
  <si>
    <t>ABCD-1918</t>
  </si>
  <si>
    <t>ABCD-1919</t>
  </si>
  <si>
    <t>ABCD-1920</t>
  </si>
  <si>
    <t>ABCD-1921</t>
  </si>
  <si>
    <t>ABCD-1922</t>
  </si>
  <si>
    <t>ABCD-1923</t>
  </si>
  <si>
    <t>ABCD-1924</t>
  </si>
  <si>
    <t>ABCD-1925</t>
  </si>
  <si>
    <t>ABCD-1926</t>
  </si>
  <si>
    <t>ABCD-1927</t>
  </si>
  <si>
    <t>ABCD-1928</t>
  </si>
  <si>
    <t>ABCD-1929</t>
  </si>
  <si>
    <t>ABCD-1930</t>
  </si>
  <si>
    <t>ABCD-1931</t>
  </si>
  <si>
    <t>ABCD-1932</t>
  </si>
  <si>
    <t>ABCD-1933</t>
  </si>
  <si>
    <t>ABCD-1934</t>
  </si>
  <si>
    <t>ABCD-1935</t>
  </si>
  <si>
    <t>ABCD-1936</t>
  </si>
  <si>
    <t>ABCD-1937</t>
  </si>
  <si>
    <t>ABCD-1938</t>
  </si>
  <si>
    <t>ABCD-1939</t>
  </si>
  <si>
    <t>ABCD-1940</t>
  </si>
  <si>
    <t>ABCD-1941</t>
  </si>
  <si>
    <t>ABCD-1942</t>
  </si>
  <si>
    <t>ABCD-1943</t>
  </si>
  <si>
    <t>ABCD-1944</t>
  </si>
  <si>
    <t>ABCD-1945</t>
  </si>
  <si>
    <t>ABCD-1946</t>
  </si>
  <si>
    <t>ABCD-1947</t>
  </si>
  <si>
    <t>ABCD-1948</t>
  </si>
  <si>
    <t>ABCD-1949</t>
  </si>
  <si>
    <t>ABCD-1950</t>
  </si>
  <si>
    <t>ABCD-1951</t>
  </si>
  <si>
    <t>ABCD-1952</t>
  </si>
  <si>
    <t>ABCD-1953</t>
  </si>
  <si>
    <t>ABCD-1954</t>
  </si>
  <si>
    <t>ABCD-1955</t>
  </si>
  <si>
    <t>ABCD-1956</t>
  </si>
  <si>
    <t>ABCD-1957</t>
  </si>
  <si>
    <t>ABCD-1958</t>
  </si>
  <si>
    <t>ABCD-1959</t>
  </si>
  <si>
    <t>ABCD-1960</t>
  </si>
  <si>
    <t>ABCD-1961</t>
  </si>
  <si>
    <t>ABCD-1962</t>
  </si>
  <si>
    <t>ABCD-1963</t>
  </si>
  <si>
    <t>ABCD-1964</t>
  </si>
  <si>
    <t>ABCD-1965</t>
  </si>
  <si>
    <t>ABCD-1966</t>
  </si>
  <si>
    <t>ABCD-1967</t>
  </si>
  <si>
    <t>ABCD-1968</t>
  </si>
  <si>
    <t>ABCD-1969</t>
  </si>
  <si>
    <t>ABCD-1970</t>
  </si>
  <si>
    <t>ABCD-1971</t>
  </si>
  <si>
    <t>ABCD-1972</t>
  </si>
  <si>
    <t>ABCD-1973</t>
  </si>
  <si>
    <t>ABCD-1974</t>
  </si>
  <si>
    <t>ABCD-1975</t>
  </si>
  <si>
    <t>ABCD-1976</t>
  </si>
  <si>
    <t>ABCD-1977</t>
  </si>
  <si>
    <t>ABCD-1978</t>
  </si>
  <si>
    <t>ABCD-1979</t>
  </si>
  <si>
    <t>ABCD-1980</t>
  </si>
  <si>
    <t>ABCD-1981</t>
  </si>
  <si>
    <t>ABCD-1982</t>
  </si>
  <si>
    <t>ABCD-1983</t>
  </si>
  <si>
    <t>ABCD-1984</t>
  </si>
  <si>
    <t>ABCD-1985</t>
  </si>
  <si>
    <t>ABCD-1986</t>
  </si>
  <si>
    <t>ABCD-1987</t>
  </si>
  <si>
    <t>ABCD-1988</t>
  </si>
  <si>
    <t>ABCD-1989</t>
  </si>
  <si>
    <t>ABCD-1990</t>
  </si>
  <si>
    <t>ABCD-1991</t>
  </si>
  <si>
    <t>ABCD-1992</t>
  </si>
  <si>
    <t>ABCD-1993</t>
  </si>
  <si>
    <t>ABCD-1994</t>
  </si>
  <si>
    <t>ABCD-1995</t>
  </si>
  <si>
    <t>ABCD-1996</t>
  </si>
  <si>
    <t>ABCD-1997</t>
  </si>
  <si>
    <t>ABCD-1998</t>
  </si>
  <si>
    <t>ABCD-1999</t>
  </si>
  <si>
    <t>ABCD-2000</t>
  </si>
  <si>
    <t>ABCD-2001</t>
  </si>
  <si>
    <t>ABCD-2002</t>
  </si>
  <si>
    <t>ABCD-2003</t>
  </si>
  <si>
    <t>ABCD-2004</t>
  </si>
  <si>
    <t>ABCD-2005</t>
  </si>
  <si>
    <t>ABCD-2006</t>
  </si>
  <si>
    <t>ABCD-2007</t>
  </si>
  <si>
    <t>ABCD-2008</t>
  </si>
  <si>
    <t>ABCD-2009</t>
  </si>
  <si>
    <t>ABCD-2010</t>
  </si>
  <si>
    <t>ABCD-2011</t>
  </si>
  <si>
    <t>ABCD-2012</t>
  </si>
  <si>
    <t>ABCD-2013</t>
  </si>
  <si>
    <t>ABCD-2014</t>
  </si>
  <si>
    <t>ABCD-2015</t>
  </si>
  <si>
    <t>ABCD-2016</t>
  </si>
  <si>
    <t>ABCD-2017</t>
  </si>
  <si>
    <t>ABCD-2018</t>
  </si>
  <si>
    <t>ABCD-2019</t>
  </si>
  <si>
    <t>ABCD-2020</t>
  </si>
  <si>
    <t>ABCD-2021</t>
  </si>
  <si>
    <t>ABCD-2022</t>
  </si>
  <si>
    <t>ABCD-2023</t>
  </si>
  <si>
    <t>ABCD-2024</t>
  </si>
  <si>
    <t>ABCD-2025</t>
  </si>
  <si>
    <t>ABCD-2026</t>
  </si>
  <si>
    <t>ABCD-2027</t>
  </si>
  <si>
    <t>ABCD-2028</t>
  </si>
  <si>
    <t>ABCD-2029</t>
  </si>
  <si>
    <t>ABCD-2030</t>
  </si>
  <si>
    <t>ABCD-2031</t>
  </si>
  <si>
    <t>ABCD-2032</t>
  </si>
  <si>
    <t>ABCD-2033</t>
  </si>
  <si>
    <t>ABCD-2034</t>
  </si>
  <si>
    <t>ABCD-2035</t>
  </si>
  <si>
    <t>ABCD-2036</t>
  </si>
  <si>
    <t>ABCD-2037</t>
  </si>
  <si>
    <t>ABCD-2038</t>
  </si>
  <si>
    <t>ABCD-2039</t>
  </si>
  <si>
    <t>ABCD-2040</t>
  </si>
  <si>
    <t>ABCD-2041</t>
  </si>
  <si>
    <t>ABCD-2042</t>
  </si>
  <si>
    <t>ABCD-2043</t>
  </si>
  <si>
    <t>ABCD-2044</t>
  </si>
  <si>
    <t>ABCD-2045</t>
  </si>
  <si>
    <t>ABCD-2046</t>
  </si>
  <si>
    <t>ABCD-2047</t>
  </si>
  <si>
    <t>ABCD-2048</t>
  </si>
  <si>
    <t>ABCD-2049</t>
  </si>
  <si>
    <t>ABCD-2050</t>
  </si>
  <si>
    <t>ABCD-2051</t>
  </si>
  <si>
    <t>ABCD-2052</t>
  </si>
  <si>
    <t>ABCD-2053</t>
  </si>
  <si>
    <t>ABCD-2054</t>
  </si>
  <si>
    <t>ABCD-2055</t>
  </si>
  <si>
    <t>ABCD-2056</t>
  </si>
  <si>
    <t>ABCD-2057</t>
  </si>
  <si>
    <t>ABCD-2058</t>
  </si>
  <si>
    <t>ABCD-2059</t>
  </si>
  <si>
    <t>ABCD-2060</t>
  </si>
  <si>
    <t>ABCD-2061</t>
  </si>
  <si>
    <t>ABCD-2062</t>
  </si>
  <si>
    <t>ABCD-2063</t>
  </si>
  <si>
    <t>ABCD-2064</t>
  </si>
  <si>
    <t>ABCD-2065</t>
  </si>
  <si>
    <t>ABCD-2066</t>
  </si>
  <si>
    <t>ABCD-2067</t>
  </si>
  <si>
    <t>ABCD-2068</t>
  </si>
  <si>
    <t>ABCD-2069</t>
  </si>
  <si>
    <t>ABCD-2070</t>
  </si>
  <si>
    <t>ABCD-2071</t>
  </si>
  <si>
    <t>ABCD-2072</t>
  </si>
  <si>
    <t>ABCD-2073</t>
  </si>
  <si>
    <t>ABCD-2074</t>
  </si>
  <si>
    <t>ABCD-2075</t>
  </si>
  <si>
    <t>ABCD-2076</t>
  </si>
  <si>
    <t>ABCD-2077</t>
  </si>
  <si>
    <t>ABCD-2078</t>
  </si>
  <si>
    <t>ABCD-2079</t>
  </si>
  <si>
    <t>ABCD-2080</t>
  </si>
  <si>
    <t>ABCD-2081</t>
  </si>
  <si>
    <t>ABCD-2082</t>
  </si>
  <si>
    <t>ABCD-2083</t>
  </si>
  <si>
    <t>ABCD-2084</t>
  </si>
  <si>
    <t>ABCD-2085</t>
  </si>
  <si>
    <t>ABCD-2086</t>
  </si>
  <si>
    <t>ABCD-2087</t>
  </si>
  <si>
    <t>ABCD-2088</t>
  </si>
  <si>
    <t>ABCD-2089</t>
  </si>
  <si>
    <t>ABCD-2090</t>
  </si>
  <si>
    <t>ABCD-2091</t>
  </si>
  <si>
    <t>ABCD-2092</t>
  </si>
  <si>
    <t>ABCD-2093</t>
  </si>
  <si>
    <t>ABCD-2094</t>
  </si>
  <si>
    <t>ABCD-2095</t>
  </si>
  <si>
    <t>ABCD-2096</t>
  </si>
  <si>
    <t>ABCD-2097</t>
  </si>
  <si>
    <t>ABCD-2098</t>
  </si>
  <si>
    <t>ABCD-2099</t>
  </si>
  <si>
    <t>ABCD-2100</t>
  </si>
  <si>
    <t>ABCD-2101</t>
  </si>
  <si>
    <t>ABCD-2102</t>
  </si>
  <si>
    <t>ABCD-2103</t>
  </si>
  <si>
    <t>ABCD-2104</t>
  </si>
  <si>
    <t>ABCD-2105</t>
  </si>
  <si>
    <t>ABCD-2106</t>
  </si>
  <si>
    <t>ABCD-2107</t>
  </si>
  <si>
    <t>ABCD-2108</t>
  </si>
  <si>
    <t>ABCD-2109</t>
  </si>
  <si>
    <t>ABCD-2110</t>
  </si>
  <si>
    <t>ABCD-2111</t>
  </si>
  <si>
    <t>ABCD-2112</t>
  </si>
  <si>
    <t>ABCD-2113</t>
  </si>
  <si>
    <t>ABCD-2114</t>
  </si>
  <si>
    <t>ABCD-2115</t>
  </si>
  <si>
    <t>ABCD-2116</t>
  </si>
  <si>
    <t>ABCD-2117</t>
  </si>
  <si>
    <t>ABCD-2118</t>
  </si>
  <si>
    <t>ABCD-2119</t>
  </si>
  <si>
    <t>ABCD-2120</t>
  </si>
  <si>
    <t>ABCD-2121</t>
  </si>
  <si>
    <t>ABCD-2122</t>
  </si>
  <si>
    <t>ABCD-2123</t>
  </si>
  <si>
    <t>ABCD-2124</t>
  </si>
  <si>
    <t>ABCD-2125</t>
  </si>
  <si>
    <t>ABCD-2126</t>
  </si>
  <si>
    <t>ABCD-2127</t>
  </si>
  <si>
    <t>ABCD-2128</t>
  </si>
  <si>
    <t>ABCD-2129</t>
  </si>
  <si>
    <t>ABCD-2130</t>
  </si>
  <si>
    <t>ABCD-2131</t>
  </si>
  <si>
    <t>ABCD-2132</t>
  </si>
  <si>
    <t>ABCD-2133</t>
  </si>
  <si>
    <t>ABCD-2134</t>
  </si>
  <si>
    <t>ABCD-2135</t>
  </si>
  <si>
    <t>ABCD-2136</t>
  </si>
  <si>
    <t>ABCD-2137</t>
  </si>
  <si>
    <t>ABCD-2138</t>
  </si>
  <si>
    <t>ABCD-2139</t>
  </si>
  <si>
    <t>ABCD-2140</t>
  </si>
  <si>
    <t>ABCD-2141</t>
  </si>
  <si>
    <t>ABCD-2142</t>
  </si>
  <si>
    <t>ABCD-2143</t>
  </si>
  <si>
    <t>ABCD-2144</t>
  </si>
  <si>
    <t>ABCD-2145</t>
  </si>
  <si>
    <t>ABCD-2146</t>
  </si>
  <si>
    <t>ABCD-2147</t>
  </si>
  <si>
    <t>ABCD-2148</t>
  </si>
  <si>
    <t>ABCD-2149</t>
  </si>
  <si>
    <t>ABCD-2150</t>
  </si>
  <si>
    <t>ABCD-2151</t>
  </si>
  <si>
    <t>ABCD-2152</t>
  </si>
  <si>
    <t>ABCD-2153</t>
  </si>
  <si>
    <t>ABCD-2154</t>
  </si>
  <si>
    <t>ABCD-2155</t>
  </si>
  <si>
    <t>ABCD-2156</t>
  </si>
  <si>
    <t>ABCD-2157</t>
  </si>
  <si>
    <t>ABCD-2158</t>
  </si>
  <si>
    <t>ABCD-2159</t>
  </si>
  <si>
    <t>ABCD-2160</t>
  </si>
  <si>
    <t>ABCD-2161</t>
  </si>
  <si>
    <t>ABCD-2162</t>
  </si>
  <si>
    <t>ABCD-2163</t>
  </si>
  <si>
    <t>ABCD-2164</t>
  </si>
  <si>
    <t>ABCD-2165</t>
  </si>
  <si>
    <t>ABCD-2166</t>
  </si>
  <si>
    <t>ABCD-2167</t>
  </si>
  <si>
    <t>ABCD-2168</t>
  </si>
  <si>
    <t>ABCD-2169</t>
  </si>
  <si>
    <t>ABCD-2170</t>
  </si>
  <si>
    <t>ABCD-2171</t>
  </si>
  <si>
    <t>ABCD-2172</t>
  </si>
  <si>
    <t>ABCD-2173</t>
  </si>
  <si>
    <t>ABCD-2174</t>
  </si>
  <si>
    <t>ABCD-2175</t>
  </si>
  <si>
    <t>ABCD-2176</t>
  </si>
  <si>
    <t>ABCD-2177</t>
  </si>
  <si>
    <t>ABCD-2178</t>
  </si>
  <si>
    <t>ABCD-2179</t>
  </si>
  <si>
    <t>ABCD-2180</t>
  </si>
  <si>
    <t>ABCD-2181</t>
  </si>
  <si>
    <t>ABCD-2182</t>
  </si>
  <si>
    <t>ABCD-2183</t>
  </si>
  <si>
    <t>ABCD-2184</t>
  </si>
  <si>
    <t>ABCD-2185</t>
  </si>
  <si>
    <t>ABCD-2186</t>
  </si>
  <si>
    <t>ABCD-2187</t>
  </si>
  <si>
    <t>ABCD-2188</t>
  </si>
  <si>
    <t>ABCD-2189</t>
  </si>
  <si>
    <t>ABCD-2190</t>
  </si>
  <si>
    <t>ABCD-2191</t>
  </si>
  <si>
    <t>ABCD-2192</t>
  </si>
  <si>
    <t>ABCD-2193</t>
  </si>
  <si>
    <t>ABCD-2194</t>
  </si>
  <si>
    <t>ABCD-2195</t>
  </si>
  <si>
    <t>ABCD-2196</t>
  </si>
  <si>
    <t>ABCD-2197</t>
  </si>
  <si>
    <t>ABCD-2198</t>
  </si>
  <si>
    <t>ABCD-2199</t>
  </si>
  <si>
    <t>ABCD-2200</t>
  </si>
  <si>
    <t>ABCD-2201</t>
  </si>
  <si>
    <t>ABCD-2202</t>
  </si>
  <si>
    <t>ABCD-2203</t>
  </si>
  <si>
    <t>ABCD-2204</t>
  </si>
  <si>
    <t>ABCD-2205</t>
  </si>
  <si>
    <t>ABCD-2206</t>
  </si>
  <si>
    <t>ABCD-2207</t>
  </si>
  <si>
    <t>ABCD-2208</t>
  </si>
  <si>
    <t>ABCD-2209</t>
  </si>
  <si>
    <t>ABCD-2210</t>
  </si>
  <si>
    <t>ABCD-2211</t>
  </si>
  <si>
    <t>ABCD-2212</t>
  </si>
  <si>
    <t>ABCD-2213</t>
  </si>
  <si>
    <t>ABCD-2214</t>
  </si>
  <si>
    <t>ABCD-2215</t>
  </si>
  <si>
    <t>ABCD-2216</t>
  </si>
  <si>
    <t>ABCD-2217</t>
  </si>
  <si>
    <t>ABCD-2218</t>
  </si>
  <si>
    <t>ABCD-2219</t>
  </si>
  <si>
    <t>ABCD-2220</t>
  </si>
  <si>
    <t>ABCD-2221</t>
  </si>
  <si>
    <t>ABCD-2222</t>
  </si>
  <si>
    <t>ABCD-2223</t>
  </si>
  <si>
    <t>ABCD-2224</t>
  </si>
  <si>
    <t>ABCD-2225</t>
  </si>
  <si>
    <t>ABCD-2226</t>
  </si>
  <si>
    <t>ABCD-2227</t>
  </si>
  <si>
    <t>ABCD-2228</t>
  </si>
  <si>
    <t>ABCD-2229</t>
  </si>
  <si>
    <t>ABCD-2230</t>
  </si>
  <si>
    <t>ABCD-2231</t>
  </si>
  <si>
    <t>ABCD-2232</t>
  </si>
  <si>
    <t>ABCD-2233</t>
  </si>
  <si>
    <t>ABCD-2234</t>
  </si>
  <si>
    <t>ABCD-2235</t>
  </si>
  <si>
    <t>ABCD-2236</t>
  </si>
  <si>
    <t>ABCD-2237</t>
  </si>
  <si>
    <t>ABCD-2238</t>
  </si>
  <si>
    <t>ABCD-2239</t>
  </si>
  <si>
    <t>ABCD-2240</t>
  </si>
  <si>
    <t>ABCD-2241</t>
  </si>
  <si>
    <t>ABCD-2242</t>
  </si>
  <si>
    <t>ABCD-2243</t>
  </si>
  <si>
    <t>ABCD-2244</t>
  </si>
  <si>
    <t>ABCD-2245</t>
  </si>
  <si>
    <t>ABCD-2246</t>
  </si>
  <si>
    <t>ABCD-2247</t>
  </si>
  <si>
    <t>ABCD-2248</t>
  </si>
  <si>
    <t>ABCD-2249</t>
  </si>
  <si>
    <t>ABCD-2250</t>
  </si>
  <si>
    <t>ABCD-2251</t>
  </si>
  <si>
    <t>ABCD-2252</t>
  </si>
  <si>
    <t>ABCD-2253</t>
  </si>
  <si>
    <t>ABCD-2254</t>
  </si>
  <si>
    <t>ABCD-2255</t>
  </si>
  <si>
    <t>ABCD-2256</t>
  </si>
  <si>
    <t>ABCD-2257</t>
  </si>
  <si>
    <t>ABCD-2258</t>
  </si>
  <si>
    <t>ABCD-2259</t>
  </si>
  <si>
    <t>ABCD-2260</t>
  </si>
  <si>
    <t>ABCD-2261</t>
  </si>
  <si>
    <t>ABCD-2262</t>
  </si>
  <si>
    <t>ABCD-2263</t>
  </si>
  <si>
    <t>ABCD-2264</t>
  </si>
  <si>
    <t>ABCD-2265</t>
  </si>
  <si>
    <t>ABCD-2266</t>
  </si>
  <si>
    <t>ABCD-2267</t>
  </si>
  <si>
    <t>ABCD-2268</t>
  </si>
  <si>
    <t>ABCD-2269</t>
  </si>
  <si>
    <t>ABCD-2270</t>
  </si>
  <si>
    <t>ABCD-2271</t>
  </si>
  <si>
    <t>ABCD-2272</t>
  </si>
  <si>
    <t>ABCD-2273</t>
  </si>
  <si>
    <t>ABCD-2274</t>
  </si>
  <si>
    <t>ABCD-2275</t>
  </si>
  <si>
    <t>ABCD-2276</t>
  </si>
  <si>
    <t>ABCD-2277</t>
  </si>
  <si>
    <t>ABCD-2278</t>
  </si>
  <si>
    <t>ABCD-2279</t>
  </si>
  <si>
    <t>ABCD-2280</t>
  </si>
  <si>
    <t>ABCD-2281</t>
  </si>
  <si>
    <t>ABCD-2282</t>
  </si>
  <si>
    <t>ABCD-2283</t>
  </si>
  <si>
    <t>ABCD-2284</t>
  </si>
  <si>
    <t>ABCD-2285</t>
  </si>
  <si>
    <t>ABCD-2286</t>
  </si>
  <si>
    <t>ABCD-2287</t>
  </si>
  <si>
    <t>ABCD-2288</t>
  </si>
  <si>
    <t>ABCD-2289</t>
  </si>
  <si>
    <t>ABCD-2290</t>
  </si>
  <si>
    <t>ABCD-2291</t>
  </si>
  <si>
    <t>ABCD-2292</t>
  </si>
  <si>
    <t>ABCD-2293</t>
  </si>
  <si>
    <t>ABCD-2294</t>
  </si>
  <si>
    <t>ABCD-2295</t>
  </si>
  <si>
    <t>ABCD-2296</t>
  </si>
  <si>
    <t>ABCD-2297</t>
  </si>
  <si>
    <t>ABCD-2298</t>
  </si>
  <si>
    <t>ABCD-2299</t>
  </si>
  <si>
    <t>ABCD-2300</t>
  </si>
  <si>
    <t>ABCD-2301</t>
  </si>
  <si>
    <t>ABCD-2302</t>
  </si>
  <si>
    <t>ABCD-2303</t>
  </si>
  <si>
    <t>ABCD-2304</t>
  </si>
  <si>
    <t>ABCD-2305</t>
  </si>
  <si>
    <t>ABCD-2306</t>
  </si>
  <si>
    <t>ABCD-2307</t>
  </si>
  <si>
    <t>ABCD-2308</t>
  </si>
  <si>
    <t>ABCD-2309</t>
  </si>
  <si>
    <t>ABCD-2310</t>
  </si>
  <si>
    <t>ABCD-2311</t>
  </si>
  <si>
    <t>ABCD-2312</t>
  </si>
  <si>
    <t>ABCD-2313</t>
  </si>
  <si>
    <t>ABCD-2314</t>
  </si>
  <si>
    <t>ABCD-2315</t>
  </si>
  <si>
    <t>ABCD-2316</t>
  </si>
  <si>
    <t>ABCD-2317</t>
  </si>
  <si>
    <t>ABCD-2318</t>
  </si>
  <si>
    <t>ABCD-2319</t>
  </si>
  <si>
    <t>ABCD-2320</t>
  </si>
  <si>
    <t>ABCD-2321</t>
  </si>
  <si>
    <t>ABCD-2322</t>
  </si>
  <si>
    <t>ABCD-2323</t>
  </si>
  <si>
    <t>ABCD-2324</t>
  </si>
  <si>
    <t>ABCD-2325</t>
  </si>
  <si>
    <t>ABCD-2326</t>
  </si>
  <si>
    <t>ABCD-2327</t>
  </si>
  <si>
    <t>ABCD-2328</t>
  </si>
  <si>
    <t>ABCD-2329</t>
  </si>
  <si>
    <t>ABCD-2330</t>
  </si>
  <si>
    <t>ABCD-2331</t>
  </si>
  <si>
    <t>ABCD-2332</t>
  </si>
  <si>
    <t>ABCD-2333</t>
  </si>
  <si>
    <t>ABCD-2334</t>
  </si>
  <si>
    <t>ABCD-2335</t>
  </si>
  <si>
    <t>ABCD-2336</t>
  </si>
  <si>
    <t>ABCD-2337</t>
  </si>
  <si>
    <t>ABCD-2338</t>
  </si>
  <si>
    <t>ABCD-2339</t>
  </si>
  <si>
    <t>ABCD-2340</t>
  </si>
  <si>
    <t>ABCD-2341</t>
  </si>
  <si>
    <t>ABCD-2342</t>
  </si>
  <si>
    <t>ABCD-2343</t>
  </si>
  <si>
    <t>ABCD-2344</t>
  </si>
  <si>
    <t>ABCD-2345</t>
  </si>
  <si>
    <t>ABCD-2346</t>
  </si>
  <si>
    <t>ABCD-2347</t>
  </si>
  <si>
    <t>ABCD-2348</t>
  </si>
  <si>
    <t>ABCD-2349</t>
  </si>
  <si>
    <t>ABCD-2350</t>
  </si>
  <si>
    <t>ABCD-2351</t>
  </si>
  <si>
    <t>ABCD-2352</t>
  </si>
  <si>
    <t>ABCD-2353</t>
  </si>
  <si>
    <t>ABCD-2354</t>
  </si>
  <si>
    <t>ABCD-2355</t>
  </si>
  <si>
    <t>ABCD-2356</t>
  </si>
  <si>
    <t>ABCD-2357</t>
  </si>
  <si>
    <t>ABCD-2358</t>
  </si>
  <si>
    <t>ABCD-2359</t>
  </si>
  <si>
    <t>ABCD-2360</t>
  </si>
  <si>
    <t>ABCD-2361</t>
  </si>
  <si>
    <t>ABCD-2362</t>
  </si>
  <si>
    <t>ABCD-2363</t>
  </si>
  <si>
    <t>ABCD-2364</t>
  </si>
  <si>
    <t>ABCD-2365</t>
  </si>
  <si>
    <t>ABCD-2366</t>
  </si>
  <si>
    <t>ABCD-2367</t>
  </si>
  <si>
    <t>ABCD-2368</t>
  </si>
  <si>
    <t>ABCD-2369</t>
  </si>
  <si>
    <t>ABCD-2370</t>
  </si>
  <si>
    <t>ABCD-2371</t>
  </si>
  <si>
    <t>ABCD-2372</t>
  </si>
  <si>
    <t>ABCD-2373</t>
  </si>
  <si>
    <t>ABCD-2374</t>
  </si>
  <si>
    <t>ABCD-2375</t>
  </si>
  <si>
    <t>ABCD-2376</t>
  </si>
  <si>
    <t>ABCD-2377</t>
  </si>
  <si>
    <t>ABCD-2378</t>
  </si>
  <si>
    <t>ABCD-2379</t>
  </si>
  <si>
    <t>ABCD-2380</t>
  </si>
  <si>
    <t>ABCD-2381</t>
  </si>
  <si>
    <t>ABCD-2382</t>
  </si>
  <si>
    <t>ABCD-2383</t>
  </si>
  <si>
    <t>ABCD-2384</t>
  </si>
  <si>
    <t>ABCD-2385</t>
  </si>
  <si>
    <t>ABCD-2386</t>
  </si>
  <si>
    <t>ABCD-2387</t>
  </si>
  <si>
    <t>ABCD-2388</t>
  </si>
  <si>
    <t>ABCD-2389</t>
  </si>
  <si>
    <t>ABCD-2390</t>
  </si>
  <si>
    <t>ABCD-2391</t>
  </si>
  <si>
    <t>ABCD-2392</t>
  </si>
  <si>
    <t>ABCD-2393</t>
  </si>
  <si>
    <t>ABCD-2394</t>
  </si>
  <si>
    <t>ABCD-2395</t>
  </si>
  <si>
    <t>ABCD-2396</t>
  </si>
  <si>
    <t>ABCD-2397</t>
  </si>
  <si>
    <t>ABCD-2398</t>
  </si>
  <si>
    <t>ABCD-2399</t>
  </si>
  <si>
    <t>ABCD-2400</t>
  </si>
  <si>
    <t>ABCD-2401</t>
  </si>
  <si>
    <t>ABCD-2402</t>
  </si>
  <si>
    <t>ABCD-2403</t>
  </si>
  <si>
    <t>ABCD-2404</t>
  </si>
  <si>
    <t>ABCD-2405</t>
  </si>
  <si>
    <t>ABCD-2406</t>
  </si>
  <si>
    <t>ABCD-2407</t>
  </si>
  <si>
    <t>ABCD-2408</t>
  </si>
  <si>
    <t>ABCD-2409</t>
  </si>
  <si>
    <t>ABCD-2410</t>
  </si>
  <si>
    <t>ABCD-2411</t>
  </si>
  <si>
    <t>ABCD-2412</t>
  </si>
  <si>
    <t>ABCD-2413</t>
  </si>
  <si>
    <t>ABCD-2414</t>
  </si>
  <si>
    <t>ABCD-2415</t>
  </si>
  <si>
    <t>ABCD-2416</t>
  </si>
  <si>
    <t>ABCD-2417</t>
  </si>
  <si>
    <t>ABCD-2418</t>
  </si>
  <si>
    <t>ABCD-2419</t>
  </si>
  <si>
    <t>ABCD-2420</t>
  </si>
  <si>
    <t>ABCD-2421</t>
  </si>
  <si>
    <t>ABCD-2422</t>
  </si>
  <si>
    <t>ABCD-2423</t>
  </si>
  <si>
    <t>ABCD-2424</t>
  </si>
  <si>
    <t>ABCD-2425</t>
  </si>
  <si>
    <t>ABCD-2426</t>
  </si>
  <si>
    <t>ABCD-2427</t>
  </si>
  <si>
    <t>ABCD-2428</t>
  </si>
  <si>
    <t>ABCD-2429</t>
  </si>
  <si>
    <t>ABCD-2430</t>
  </si>
  <si>
    <t>ABCD-2431</t>
  </si>
  <si>
    <t>ABCD-2432</t>
  </si>
  <si>
    <t>ABCD-2433</t>
  </si>
  <si>
    <t>ABCD-2434</t>
  </si>
  <si>
    <t>ABCD-2435</t>
  </si>
  <si>
    <t>ABCD-2436</t>
  </si>
  <si>
    <t>ABCD-2437</t>
  </si>
  <si>
    <t>ABCD-2438</t>
  </si>
  <si>
    <t>ABCD-2439</t>
  </si>
  <si>
    <t>ABCD-2440</t>
  </si>
  <si>
    <t>ABCD-2441</t>
  </si>
  <si>
    <t>ABCD-2442</t>
  </si>
  <si>
    <t>ABCD-2443</t>
  </si>
  <si>
    <t>ABCD-2444</t>
  </si>
  <si>
    <t>ABCD-2445</t>
  </si>
  <si>
    <t>ABCD-2446</t>
  </si>
  <si>
    <t>ABCD-2447</t>
  </si>
  <si>
    <t>ABCD-2448</t>
  </si>
  <si>
    <t>ABCD-2449</t>
  </si>
  <si>
    <t>ABCD-2450</t>
  </si>
  <si>
    <t>ABCD-2451</t>
  </si>
  <si>
    <t>ABCD-2452</t>
  </si>
  <si>
    <t>ABCD-2453</t>
  </si>
  <si>
    <t>ABCD-2454</t>
  </si>
  <si>
    <t>ABCD-2455</t>
  </si>
  <si>
    <t>ABCD-2456</t>
  </si>
  <si>
    <t>ABCD-2457</t>
  </si>
  <si>
    <t>ABCD-2458</t>
  </si>
  <si>
    <t>ABCD-2459</t>
  </si>
  <si>
    <t>ABCD-2460</t>
  </si>
  <si>
    <t>ABCD-2461</t>
  </si>
  <si>
    <t>ABCD-2462</t>
  </si>
  <si>
    <t>ABCD-2463</t>
  </si>
  <si>
    <t>ABCD-2464</t>
  </si>
  <si>
    <t>ABCD-2465</t>
  </si>
  <si>
    <t>ABCD-2466</t>
  </si>
  <si>
    <t>ABCD-2467</t>
  </si>
  <si>
    <t>ABCD-2468</t>
  </si>
  <si>
    <t>ABCD-2469</t>
  </si>
  <si>
    <t>ABCD-2470</t>
  </si>
  <si>
    <t>ABCD-2471</t>
  </si>
  <si>
    <t>ABCD-2472</t>
  </si>
  <si>
    <t>ABCD-2473</t>
  </si>
  <si>
    <t>ABCD-2474</t>
  </si>
  <si>
    <t>ABCD-2475</t>
  </si>
  <si>
    <t>ABCD-2476</t>
  </si>
  <si>
    <t>ABCD-2477</t>
  </si>
  <si>
    <t>ABCD-2478</t>
  </si>
  <si>
    <t>ABCD-2479</t>
  </si>
  <si>
    <t>ABCD-2480</t>
  </si>
  <si>
    <t>ABCD-2481</t>
  </si>
  <si>
    <t>ABCD-2482</t>
  </si>
  <si>
    <t>ABCD-2483</t>
  </si>
  <si>
    <t>ABCD-2484</t>
  </si>
  <si>
    <t>ABCD-2485</t>
  </si>
  <si>
    <t>ABCD-2486</t>
  </si>
  <si>
    <t>ABCD-2487</t>
  </si>
  <si>
    <t>ABCD-2488</t>
  </si>
  <si>
    <t>ABCD-2489</t>
  </si>
  <si>
    <t>ABCD-2490</t>
  </si>
  <si>
    <t>ABCD-2491</t>
  </si>
  <si>
    <t>ABCD-2492</t>
  </si>
  <si>
    <t>ABCD-2493</t>
  </si>
  <si>
    <t>ABCD-2494</t>
  </si>
  <si>
    <t>ABCD-2495</t>
  </si>
  <si>
    <t>ABCD-2496</t>
  </si>
  <si>
    <t>ABCD-2497</t>
  </si>
  <si>
    <t>ABCD-2498</t>
  </si>
  <si>
    <t>ABCD-2499</t>
  </si>
  <si>
    <t>ABCD-2500</t>
  </si>
  <si>
    <t>ABCD-2501</t>
  </si>
  <si>
    <t>ABCD-2502</t>
  </si>
  <si>
    <t>ABCD-2503</t>
  </si>
  <si>
    <t>ABCD-2504</t>
  </si>
  <si>
    <t>ABCD-2505</t>
  </si>
  <si>
    <t>ABCD-2506</t>
  </si>
  <si>
    <t>ABCD-2507</t>
  </si>
  <si>
    <t>ABCD-2508</t>
  </si>
  <si>
    <t>ABCD-2509</t>
  </si>
  <si>
    <t>ABCD-2510</t>
  </si>
  <si>
    <t>ABCD-2511</t>
  </si>
  <si>
    <t>ABCD-2512</t>
  </si>
  <si>
    <t>ABCD-2513</t>
  </si>
  <si>
    <t>ABCD-2514</t>
  </si>
  <si>
    <t>ABCD-2515</t>
  </si>
  <si>
    <t>ABCD-2516</t>
  </si>
  <si>
    <t>ABCD-2517</t>
  </si>
  <si>
    <t>ABCD-2518</t>
  </si>
  <si>
    <t>ABCD-2519</t>
  </si>
  <si>
    <t>ABCD-2520</t>
  </si>
  <si>
    <t>ABCD-2521</t>
  </si>
  <si>
    <t>ABCD-2522</t>
  </si>
  <si>
    <t>ABCD-2523</t>
  </si>
  <si>
    <t>ABCD-2524</t>
  </si>
  <si>
    <t>ABCD-2525</t>
  </si>
  <si>
    <t>ABCD-2526</t>
  </si>
  <si>
    <t>ABCD-2527</t>
  </si>
  <si>
    <t>ABCD-2528</t>
  </si>
  <si>
    <t>ABCD-2529</t>
  </si>
  <si>
    <t>ABCD-2530</t>
  </si>
  <si>
    <t>ABCD-2531</t>
  </si>
  <si>
    <t>ABCD-2532</t>
  </si>
  <si>
    <t>ABCD-2533</t>
  </si>
  <si>
    <t>ABCD-2534</t>
  </si>
  <si>
    <t>ABCD-2535</t>
  </si>
  <si>
    <t>ABCD-2536</t>
  </si>
  <si>
    <t>ABCD-2537</t>
  </si>
  <si>
    <t>ABCD-2538</t>
  </si>
  <si>
    <t>ABCD-2539</t>
  </si>
  <si>
    <t>ABCD-2540</t>
  </si>
  <si>
    <t>ABCD-2541</t>
  </si>
  <si>
    <t>ABCD-2542</t>
  </si>
  <si>
    <t>ABCD-2543</t>
  </si>
  <si>
    <t>ABCD-2544</t>
  </si>
  <si>
    <t>ABCD-2545</t>
  </si>
  <si>
    <t>ABCD-2546</t>
  </si>
  <si>
    <t>ABCD-2547</t>
  </si>
  <si>
    <t>ABCD-2548</t>
  </si>
  <si>
    <t>ABCD-2549</t>
  </si>
  <si>
    <t>ABCD-2550</t>
  </si>
  <si>
    <t>ABCD-2551</t>
  </si>
  <si>
    <t>ABCD-2552</t>
  </si>
  <si>
    <t>ABCD-2553</t>
  </si>
  <si>
    <t>ABCD-2554</t>
  </si>
  <si>
    <t>ABCD-2555</t>
  </si>
  <si>
    <t>ABCD-2556</t>
  </si>
  <si>
    <t>ABCD-2557</t>
  </si>
  <si>
    <t>ABCD-2558</t>
  </si>
  <si>
    <t>ABCD-2559</t>
  </si>
  <si>
    <t>ABCD-2560</t>
  </si>
  <si>
    <t>ABCD-2561</t>
  </si>
  <si>
    <t>ABCD-2562</t>
  </si>
  <si>
    <t>ABCD-2563</t>
  </si>
  <si>
    <t>ABCD-2564</t>
  </si>
  <si>
    <t>ABCD-2565</t>
  </si>
  <si>
    <t>ABCD-2566</t>
  </si>
  <si>
    <t>ABCD-2567</t>
  </si>
  <si>
    <t>ABCD-2568</t>
  </si>
  <si>
    <t>ABCD-2569</t>
  </si>
  <si>
    <t>ABCD-2570</t>
  </si>
  <si>
    <t>ABCD-2571</t>
  </si>
  <si>
    <t>ABCD-2572</t>
  </si>
  <si>
    <t>ABCD-2573</t>
  </si>
  <si>
    <t>ABCD-2574</t>
  </si>
  <si>
    <t>ABCD-2575</t>
  </si>
  <si>
    <t>ABCD-2576</t>
  </si>
  <si>
    <t>ABCD-2577</t>
  </si>
  <si>
    <t>ABCD-2578</t>
  </si>
  <si>
    <t>ABCD-2579</t>
  </si>
  <si>
    <t>ABCD-2580</t>
  </si>
  <si>
    <t>ABCD-2581</t>
  </si>
  <si>
    <t>ABCD-2582</t>
  </si>
  <si>
    <t>ABCD-2583</t>
  </si>
  <si>
    <t>ABCD-2584</t>
  </si>
  <si>
    <t>ABCD-2585</t>
  </si>
  <si>
    <t>ABCD-2586</t>
  </si>
  <si>
    <t>ABCD-2587</t>
  </si>
  <si>
    <t>ABCD-2588</t>
  </si>
  <si>
    <t>ABCD-2589</t>
  </si>
  <si>
    <t>ABCD-2590</t>
  </si>
  <si>
    <t>ABCD-2591</t>
  </si>
  <si>
    <t>ABCD-2592</t>
  </si>
  <si>
    <t>ABCD-2593</t>
  </si>
  <si>
    <t>ABCD-2594</t>
  </si>
  <si>
    <t>ABCD-2595</t>
  </si>
  <si>
    <t>ABCD-2596</t>
  </si>
  <si>
    <t>ABCD-2597</t>
  </si>
  <si>
    <t>ABCD-2598</t>
  </si>
  <si>
    <t>ABCD-2599</t>
  </si>
  <si>
    <t>ABCD-2600</t>
  </si>
  <si>
    <t>ABCD-2601</t>
  </si>
  <si>
    <t>ABCD-2602</t>
  </si>
  <si>
    <t>ABCD-2603</t>
  </si>
  <si>
    <t>ABCD-2604</t>
  </si>
  <si>
    <t>ABCD-2605</t>
  </si>
  <si>
    <t>ABCD-2606</t>
  </si>
  <si>
    <t>ABCD-2607</t>
  </si>
  <si>
    <t>ABCD-2608</t>
  </si>
  <si>
    <t>ABCD-2609</t>
  </si>
  <si>
    <t>ABCD-2610</t>
  </si>
  <si>
    <t>ABCD-2611</t>
  </si>
  <si>
    <t>ABCD-2612</t>
  </si>
  <si>
    <t>ABCD-2613</t>
  </si>
  <si>
    <t>ABCD-2614</t>
  </si>
  <si>
    <t>ABCD-2615</t>
  </si>
  <si>
    <t>ABCD-2616</t>
  </si>
  <si>
    <t>ABCD-2617</t>
  </si>
  <si>
    <t>ABCD-2618</t>
  </si>
  <si>
    <t>ABCD-2619</t>
  </si>
  <si>
    <t>ABCD-2620</t>
  </si>
  <si>
    <t>ABCD-2621</t>
  </si>
  <si>
    <t>ABCD-2622</t>
  </si>
  <si>
    <t>ABCD-2623</t>
  </si>
  <si>
    <t>ABCD-2624</t>
  </si>
  <si>
    <t>ABCD-2625</t>
  </si>
  <si>
    <t>ABCD-2626</t>
  </si>
  <si>
    <t>ABCD-2627</t>
  </si>
  <si>
    <t>ABCD-2628</t>
  </si>
  <si>
    <t>ABCD-2629</t>
  </si>
  <si>
    <t>ABCD-2630</t>
  </si>
  <si>
    <t>ABCD-2631</t>
  </si>
  <si>
    <t>ABCD-2632</t>
  </si>
  <si>
    <t>ABCD-2633</t>
  </si>
  <si>
    <t>ABCD-2634</t>
  </si>
  <si>
    <t>ABCD-2635</t>
  </si>
  <si>
    <t>ABCD-2636</t>
  </si>
  <si>
    <t>ABCD-2637</t>
  </si>
  <si>
    <t>ABCD-2638</t>
  </si>
  <si>
    <t>ABCD-2639</t>
  </si>
  <si>
    <t>ABCD-2640</t>
  </si>
  <si>
    <t>ABCD-2641</t>
  </si>
  <si>
    <t>ABCD-2642</t>
  </si>
  <si>
    <t>ABCD-2643</t>
  </si>
  <si>
    <t>ABCD-2644</t>
  </si>
  <si>
    <t>ABCD-2645</t>
  </si>
  <si>
    <t>ABCD-2646</t>
  </si>
  <si>
    <t>ABCD-2647</t>
  </si>
  <si>
    <t>ABCD-2648</t>
  </si>
  <si>
    <t>ABCD-2649</t>
  </si>
  <si>
    <t>ABCD-2650</t>
  </si>
  <si>
    <t>ABCD-2651</t>
  </si>
  <si>
    <t>ABCD-2652</t>
  </si>
  <si>
    <t>ABCD-2653</t>
  </si>
  <si>
    <t>ABCD-2654</t>
  </si>
  <si>
    <t>ABCD-2655</t>
  </si>
  <si>
    <t>ABCD-2656</t>
  </si>
  <si>
    <t>ABCD-2657</t>
  </si>
  <si>
    <t>ABCD-2658</t>
  </si>
  <si>
    <t>ABCD-2659</t>
  </si>
  <si>
    <t>ABCD-2660</t>
  </si>
  <si>
    <t>ABCD-2661</t>
  </si>
  <si>
    <t>ABCD-2662</t>
  </si>
  <si>
    <t>ABCD-2663</t>
  </si>
  <si>
    <t>ABCD-2664</t>
  </si>
  <si>
    <t>ABCD-2665</t>
  </si>
  <si>
    <t>ABCD-2666</t>
  </si>
  <si>
    <t>ABCD-2667</t>
  </si>
  <si>
    <t>ABCD-2668</t>
  </si>
  <si>
    <t>ABCD-2669</t>
  </si>
  <si>
    <t>ABCD-2670</t>
  </si>
  <si>
    <t>ABCD-2671</t>
  </si>
  <si>
    <t>ABCD-2672</t>
  </si>
  <si>
    <t>ABCD-2673</t>
  </si>
  <si>
    <t>ABCD-2674</t>
  </si>
  <si>
    <t>ABCD-2675</t>
  </si>
  <si>
    <t>ABCD-2676</t>
  </si>
  <si>
    <t>ABCD-2677</t>
  </si>
  <si>
    <t>ABCD-2678</t>
  </si>
  <si>
    <t>ABCD-2679</t>
  </si>
  <si>
    <t>ABCD-2680</t>
  </si>
  <si>
    <t>ABCD-2681</t>
  </si>
  <si>
    <t>ABCD-2682</t>
  </si>
  <si>
    <t>ABCD-2683</t>
  </si>
  <si>
    <t>ABCD-2684</t>
  </si>
  <si>
    <t>ABCD-2685</t>
  </si>
  <si>
    <t>ABCD-2686</t>
  </si>
  <si>
    <t>ABCD-2687</t>
  </si>
  <si>
    <t>ABCD-2688</t>
  </si>
  <si>
    <t>ABCD-2689</t>
  </si>
  <si>
    <t>ABCD-2690</t>
  </si>
  <si>
    <t>ABCD-2691</t>
  </si>
  <si>
    <t>ABCD-2692</t>
  </si>
  <si>
    <t>ABCD-2693</t>
  </si>
  <si>
    <t>ABCD-2694</t>
  </si>
  <si>
    <t>ABCD-2695</t>
  </si>
  <si>
    <t>ABCD-2696</t>
  </si>
  <si>
    <t>ABCD-2697</t>
  </si>
  <si>
    <t>ABCD-2698</t>
  </si>
  <si>
    <t>ABCD-2699</t>
  </si>
  <si>
    <t>ABCD-2700</t>
  </si>
  <si>
    <t>ABCD-2701</t>
  </si>
  <si>
    <t>ABCD-2702</t>
  </si>
  <si>
    <t>ABCD-2703</t>
  </si>
  <si>
    <t>ABCD-2704</t>
  </si>
  <si>
    <t>ABCD-2705</t>
  </si>
  <si>
    <t>ABCD-2706</t>
  </si>
  <si>
    <t>ABCD-2707</t>
  </si>
  <si>
    <t>ABCD-2708</t>
  </si>
  <si>
    <t>ABCD-2709</t>
  </si>
  <si>
    <t>ABCD-2710</t>
  </si>
  <si>
    <t>ABCD-2711</t>
  </si>
  <si>
    <t>ABCD-2712</t>
  </si>
  <si>
    <t>ABCD-2713</t>
  </si>
  <si>
    <t>ABCD-2714</t>
  </si>
  <si>
    <t>ABCD-2715</t>
  </si>
  <si>
    <t>ABCD-2716</t>
  </si>
  <si>
    <t>ABCD-2717</t>
  </si>
  <si>
    <t>ABCD-2718</t>
  </si>
  <si>
    <t>ABCD-2719</t>
  </si>
  <si>
    <t>ABCD-2720</t>
  </si>
  <si>
    <t>ABCD-2721</t>
  </si>
  <si>
    <t>ABCD-2722</t>
  </si>
  <si>
    <t>ABCD-2723</t>
  </si>
  <si>
    <t>ABCD-2724</t>
  </si>
  <si>
    <t>ABCD-2725</t>
  </si>
  <si>
    <t>ABCD-2726</t>
  </si>
  <si>
    <t>ABCD-2727</t>
  </si>
  <si>
    <t>ABCD-2728</t>
  </si>
  <si>
    <t>ABCD-2729</t>
  </si>
  <si>
    <t>ABCD-2730</t>
  </si>
  <si>
    <t>ABCD-2731</t>
  </si>
  <si>
    <t>ABCD-2732</t>
  </si>
  <si>
    <t>ABCD-2733</t>
  </si>
  <si>
    <t>ABCD-2734</t>
  </si>
  <si>
    <t>ABCD-2735</t>
  </si>
  <si>
    <t>ABCD-2736</t>
  </si>
  <si>
    <t>ABCD-2737</t>
  </si>
  <si>
    <t>ABCD-2738</t>
  </si>
  <si>
    <t>ABCD-2739</t>
  </si>
  <si>
    <t>ABCD-2740</t>
  </si>
  <si>
    <t>ABCD-2741</t>
  </si>
  <si>
    <t>ABCD-2742</t>
  </si>
  <si>
    <t>ABCD-2743</t>
  </si>
  <si>
    <t>ABCD-2744</t>
  </si>
  <si>
    <t>ABCD-2745</t>
  </si>
  <si>
    <t>ABCD-2746</t>
  </si>
  <si>
    <t>ABCD-2747</t>
  </si>
  <si>
    <t>ABCD-2748</t>
  </si>
  <si>
    <t>ABCD-2749</t>
  </si>
  <si>
    <t>ABCD-2750</t>
  </si>
  <si>
    <t>ABCD-2751</t>
  </si>
  <si>
    <t>ABCD-2752</t>
  </si>
  <si>
    <t>ABCD-2753</t>
  </si>
  <si>
    <t>ABCD-2754</t>
  </si>
  <si>
    <t>ABCD-2755</t>
  </si>
  <si>
    <t>ABCD-2756</t>
  </si>
  <si>
    <t>ABCD-2757</t>
  </si>
  <si>
    <t>ABCD-2758</t>
  </si>
  <si>
    <t>ABCD-2759</t>
  </si>
  <si>
    <t>ABCD-2760</t>
  </si>
  <si>
    <t>ABCD-2761</t>
  </si>
  <si>
    <t>ABCD-2762</t>
  </si>
  <si>
    <t>ABCD-2763</t>
  </si>
  <si>
    <t>ABCD-2764</t>
  </si>
  <si>
    <t>ABCD-2765</t>
  </si>
  <si>
    <t>ABCD-2766</t>
  </si>
  <si>
    <t>ABCD-2767</t>
  </si>
  <si>
    <t>ABCD-2768</t>
  </si>
  <si>
    <t>ABCD-2769</t>
  </si>
  <si>
    <t>ABCD-2770</t>
  </si>
  <si>
    <t>ABCD-2771</t>
  </si>
  <si>
    <t>ABCD-2772</t>
  </si>
  <si>
    <t>ABCD-2773</t>
  </si>
  <si>
    <t>ABCD-2774</t>
  </si>
  <si>
    <t>ABCD-2775</t>
  </si>
  <si>
    <t>ABCD-2776</t>
  </si>
  <si>
    <t>ABCD-2777</t>
  </si>
  <si>
    <t>ABCD-2778</t>
  </si>
  <si>
    <t>ABCD-2779</t>
  </si>
  <si>
    <t>ABCD-2780</t>
  </si>
  <si>
    <t>ABCD-2781</t>
  </si>
  <si>
    <t>ABCD-2782</t>
  </si>
  <si>
    <t>ABCD-2783</t>
  </si>
  <si>
    <t>ABCD-2784</t>
  </si>
  <si>
    <t>ABCD-2785</t>
  </si>
  <si>
    <t>ABCD-2786</t>
  </si>
  <si>
    <t>ABCD-2787</t>
  </si>
  <si>
    <t>ABCD-2788</t>
  </si>
  <si>
    <t>ABCD-2789</t>
  </si>
  <si>
    <t>ABCD-2790</t>
  </si>
  <si>
    <t>ABCD-2791</t>
  </si>
  <si>
    <t>ABCD-2792</t>
  </si>
  <si>
    <t>ABCD-2793</t>
  </si>
  <si>
    <t>ABCD-2794</t>
  </si>
  <si>
    <t>ABCD-2795</t>
  </si>
  <si>
    <t>ABCD-2796</t>
  </si>
  <si>
    <t>ABCD-2797</t>
  </si>
  <si>
    <t>ABCD-2798</t>
  </si>
  <si>
    <t>ABCD-2799</t>
  </si>
  <si>
    <t>ABCD-2800</t>
  </si>
  <si>
    <t>ABCD-2801</t>
  </si>
  <si>
    <t>ABCD-2802</t>
  </si>
  <si>
    <t>ABCD-2803</t>
  </si>
  <si>
    <t>ABCD-2804</t>
  </si>
  <si>
    <t>ABCD-2805</t>
  </si>
  <si>
    <t>ABCD-2806</t>
  </si>
  <si>
    <t>ABCD-2807</t>
  </si>
  <si>
    <t>ABCD-2808</t>
  </si>
  <si>
    <t>ABCD-2809</t>
  </si>
  <si>
    <t>ABCD-2810</t>
  </si>
  <si>
    <t>ABCD-2811</t>
  </si>
  <si>
    <t>ABCD-2812</t>
  </si>
  <si>
    <t>ABCD-2813</t>
  </si>
  <si>
    <t>ABCD-2814</t>
  </si>
  <si>
    <t>ABCD-2815</t>
  </si>
  <si>
    <t>ABCD-2816</t>
  </si>
  <si>
    <t>ABCD-2817</t>
  </si>
  <si>
    <t>ABCD-2818</t>
  </si>
  <si>
    <t>ABCD-2819</t>
  </si>
  <si>
    <t>ABCD-2820</t>
  </si>
  <si>
    <t>ABCD-2821</t>
  </si>
  <si>
    <t>ABCD-2822</t>
  </si>
  <si>
    <t>ABCD-2823</t>
  </si>
  <si>
    <t>ABCD-2824</t>
  </si>
  <si>
    <t>ABCD-2825</t>
  </si>
  <si>
    <t>ABCD-2826</t>
  </si>
  <si>
    <t>ABCD-2827</t>
  </si>
  <si>
    <t>ABCD-2828</t>
  </si>
  <si>
    <t>ABCD-2829</t>
  </si>
  <si>
    <t>ABCD-2830</t>
  </si>
  <si>
    <t>ABCD-2831</t>
  </si>
  <si>
    <t>ABCD-2832</t>
  </si>
  <si>
    <t>ABCD-2833</t>
  </si>
  <si>
    <t>ABCD-2834</t>
  </si>
  <si>
    <t>ABCD-2835</t>
  </si>
  <si>
    <t>ABCD-2836</t>
  </si>
  <si>
    <t>ABCD-2837</t>
  </si>
  <si>
    <t>ABCD-2838</t>
  </si>
  <si>
    <t>ABCD-2839</t>
  </si>
  <si>
    <t>ABCD-2840</t>
  </si>
  <si>
    <t>ABCD-2841</t>
  </si>
  <si>
    <t>ABCD-2842</t>
  </si>
  <si>
    <t>ABCD-2843</t>
  </si>
  <si>
    <t>ABCD-2844</t>
  </si>
  <si>
    <t>ABCD-2845</t>
  </si>
  <si>
    <t>ABCD-2846</t>
  </si>
  <si>
    <t>ABCD-2847</t>
  </si>
  <si>
    <t>ABCD-2848</t>
  </si>
  <si>
    <t>ABCD-2849</t>
  </si>
  <si>
    <t>ABCD-2850</t>
  </si>
  <si>
    <t>ABCD-2851</t>
  </si>
  <si>
    <t>ABCD-2852</t>
  </si>
  <si>
    <t>ABCD-2853</t>
  </si>
  <si>
    <t>ABCD-2854</t>
  </si>
  <si>
    <t>ABCD-2855</t>
  </si>
  <si>
    <t>ABCD-2856</t>
  </si>
  <si>
    <t>ABCD-2857</t>
  </si>
  <si>
    <t>ABCD-2858</t>
  </si>
  <si>
    <t>ABCD-2859</t>
  </si>
  <si>
    <t>ABCD-2860</t>
  </si>
  <si>
    <t>ABCD-2861</t>
  </si>
  <si>
    <t>ABCD-2862</t>
  </si>
  <si>
    <t>ABCD-2863</t>
  </si>
  <si>
    <t>ABCD-2864</t>
  </si>
  <si>
    <t>ABCD-2865</t>
  </si>
  <si>
    <t>ABCD-2866</t>
  </si>
  <si>
    <t>ABCD-2867</t>
  </si>
  <si>
    <t>ABCD-2868</t>
  </si>
  <si>
    <t>ABCD-2869</t>
  </si>
  <si>
    <t>ABCD-2870</t>
  </si>
  <si>
    <t>ABCD-2871</t>
  </si>
  <si>
    <t>ABCD-2872</t>
  </si>
  <si>
    <t>ABCD-2873</t>
  </si>
  <si>
    <t>ABCD-2874</t>
  </si>
  <si>
    <t>ABCD-2875</t>
  </si>
  <si>
    <t>ABCD-2876</t>
  </si>
  <si>
    <t>ABCD-2877</t>
  </si>
  <si>
    <t>ABCD-2878</t>
  </si>
  <si>
    <t>ABCD-2879</t>
  </si>
  <si>
    <t>ABCD-2880</t>
  </si>
  <si>
    <t>ABCD-2881</t>
  </si>
  <si>
    <t>ABCD-2882</t>
  </si>
  <si>
    <t>ABCD-2883</t>
  </si>
  <si>
    <t>ABCD-2884</t>
  </si>
  <si>
    <t>ABCD-2885</t>
  </si>
  <si>
    <t>ABCD-2886</t>
  </si>
  <si>
    <t>ABCD-2887</t>
  </si>
  <si>
    <t>ABCD-2888</t>
  </si>
  <si>
    <t>ABCD-2889</t>
  </si>
  <si>
    <t>ABCD-2890</t>
  </si>
  <si>
    <t>ABCD-2891</t>
  </si>
  <si>
    <t>ABCD-2892</t>
  </si>
  <si>
    <t>ABCD-2893</t>
  </si>
  <si>
    <t>ABCD-2894</t>
  </si>
  <si>
    <t>ABCD-2895</t>
  </si>
  <si>
    <t>ABCD-2896</t>
  </si>
  <si>
    <t>ABCD-2897</t>
  </si>
  <si>
    <t>ABCD-2898</t>
  </si>
  <si>
    <t>ABCD-2899</t>
  </si>
  <si>
    <t>ABCD-2900</t>
  </si>
  <si>
    <t>ABCD-2901</t>
  </si>
  <si>
    <t>ABCD-2902</t>
  </si>
  <si>
    <t>ABCD-2903</t>
  </si>
  <si>
    <t>ABCD-2904</t>
  </si>
  <si>
    <t>ABCD-2905</t>
  </si>
  <si>
    <t>ABCD-2906</t>
  </si>
  <si>
    <t>ABCD-2907</t>
  </si>
  <si>
    <t>ABCD-2908</t>
  </si>
  <si>
    <t>ABCD-2909</t>
  </si>
  <si>
    <t>ABCD-2910</t>
  </si>
  <si>
    <t>ABCD-2911</t>
  </si>
  <si>
    <t>ABCD-2912</t>
  </si>
  <si>
    <t>ABCD-2913</t>
  </si>
  <si>
    <t>ABCD-2914</t>
  </si>
  <si>
    <t>ABCD-2915</t>
  </si>
  <si>
    <t>ABCD-2916</t>
  </si>
  <si>
    <t>ABCD-2917</t>
  </si>
  <si>
    <t>ABCD-2918</t>
  </si>
  <si>
    <t>ABCD-2919</t>
  </si>
  <si>
    <t>ABCD-2920</t>
  </si>
  <si>
    <t>ABCD-2921</t>
  </si>
  <si>
    <t>ABCD-2922</t>
  </si>
  <si>
    <t>ABCD-2923</t>
  </si>
  <si>
    <t>ABCD-2924</t>
  </si>
  <si>
    <t>ABCD-2925</t>
  </si>
  <si>
    <t>ABCD-2926</t>
  </si>
  <si>
    <t>ABCD-2927</t>
  </si>
  <si>
    <t>ABCD-2928</t>
  </si>
  <si>
    <t>ABCD-2929</t>
  </si>
  <si>
    <t>ABCD-2930</t>
  </si>
  <si>
    <t>ABCD-2931</t>
  </si>
  <si>
    <t>ABCD-2932</t>
  </si>
  <si>
    <t>ABCD-2933</t>
  </si>
  <si>
    <t>ABCD-2934</t>
  </si>
  <si>
    <t>ABCD-2935</t>
  </si>
  <si>
    <t>ABCD-2936</t>
  </si>
  <si>
    <t>ABCD-2937</t>
  </si>
  <si>
    <t>ABCD-2938</t>
  </si>
  <si>
    <t>ABCD-2939</t>
  </si>
  <si>
    <t>ABCD-2940</t>
  </si>
  <si>
    <t>ABCD-2941</t>
  </si>
  <si>
    <t>ABCD-2942</t>
  </si>
  <si>
    <t>ABCD-2943</t>
  </si>
  <si>
    <t>ABCD-2944</t>
  </si>
  <si>
    <t>ABCD-2945</t>
  </si>
  <si>
    <t>ABCD-2946</t>
  </si>
  <si>
    <t>ABCD-2947</t>
  </si>
  <si>
    <t>ABCD-2948</t>
  </si>
  <si>
    <t>ABCD-2949</t>
  </si>
  <si>
    <t>ABCD-2950</t>
  </si>
  <si>
    <t>ABCD-2951</t>
  </si>
  <si>
    <t>ABCD-2952</t>
  </si>
  <si>
    <t>ABCD-2953</t>
  </si>
  <si>
    <t>ABCD-2954</t>
  </si>
  <si>
    <t>ABCD-2955</t>
  </si>
  <si>
    <t>ABCD-2956</t>
  </si>
  <si>
    <t>ABCD-2957</t>
  </si>
  <si>
    <t>ABCD-2958</t>
  </si>
  <si>
    <t>ABCD-2959</t>
  </si>
  <si>
    <t>ABCD-2960</t>
  </si>
  <si>
    <t>ABCD-2961</t>
  </si>
  <si>
    <t>ABCD-2962</t>
  </si>
  <si>
    <t>ABCD-2963</t>
  </si>
  <si>
    <t>ABCD-2964</t>
  </si>
  <si>
    <t>ABCD-2965</t>
  </si>
  <si>
    <t>ABCD-2966</t>
  </si>
  <si>
    <t>ABCD-2967</t>
  </si>
  <si>
    <t>ABCD-2968</t>
  </si>
  <si>
    <t>ABCD-2969</t>
  </si>
  <si>
    <t>ABCD-2970</t>
  </si>
  <si>
    <t>ABCD-2971</t>
  </si>
  <si>
    <t>ABCD-2972</t>
  </si>
  <si>
    <t>ABCD-2973</t>
  </si>
  <si>
    <t>ABCD-2974</t>
  </si>
  <si>
    <t>ABCD-2975</t>
  </si>
  <si>
    <t>ABCD-2976</t>
  </si>
  <si>
    <t>ABCD-2977</t>
  </si>
  <si>
    <t>ABCD-2978</t>
  </si>
  <si>
    <t>ABCD-2979</t>
  </si>
  <si>
    <t>ABCD-2980</t>
  </si>
  <si>
    <t>ABCD-2981</t>
  </si>
  <si>
    <t>ABCD-2982</t>
  </si>
  <si>
    <t>ABCD-2983</t>
  </si>
  <si>
    <t>ABCD-2984</t>
  </si>
  <si>
    <t>ABCD-2985</t>
  </si>
  <si>
    <t>ABCD-2986</t>
  </si>
  <si>
    <t>ABCD-2987</t>
  </si>
  <si>
    <t>ABCD-2988</t>
  </si>
  <si>
    <t>ABCD-2989</t>
  </si>
  <si>
    <t>ABCD-2990</t>
  </si>
  <si>
    <t>ABCD-2991</t>
  </si>
  <si>
    <t>ABCD-2992</t>
  </si>
  <si>
    <t>ABCD-2993</t>
  </si>
  <si>
    <t>ABCD-2994</t>
  </si>
  <si>
    <t>ABCD-2995</t>
  </si>
  <si>
    <t>ABCD-2996</t>
  </si>
  <si>
    <t>ABCD-2997</t>
  </si>
  <si>
    <t>ABCD-2998</t>
  </si>
  <si>
    <t>ABCD-2999</t>
  </si>
  <si>
    <t>ABCD-3000</t>
  </si>
  <si>
    <t>ABCD-3001</t>
  </si>
  <si>
    <t>ABCD-3002</t>
  </si>
  <si>
    <t>ABCD-3003</t>
  </si>
  <si>
    <t>ABCD-3004</t>
  </si>
  <si>
    <t>ABCD-3005</t>
  </si>
  <si>
    <t>ABCD-3006</t>
  </si>
  <si>
    <t>ABCD-3007</t>
  </si>
  <si>
    <t>ABCD-3008</t>
  </si>
  <si>
    <t>ABCD-3009</t>
  </si>
  <si>
    <t>ABCD-3010</t>
  </si>
  <si>
    <t>ABCD-3011</t>
  </si>
  <si>
    <t>ABCD-3012</t>
  </si>
  <si>
    <t>ABCD-3013</t>
  </si>
  <si>
    <t>ABCD-3014</t>
  </si>
  <si>
    <t>ABCD-3015</t>
  </si>
  <si>
    <t>ABCD-3016</t>
  </si>
  <si>
    <t>ABCD-3017</t>
  </si>
  <si>
    <t>ABCD-3018</t>
  </si>
  <si>
    <t>ABCD-3019</t>
  </si>
  <si>
    <t>ABCD-3020</t>
  </si>
  <si>
    <t>ABCD-3021</t>
  </si>
  <si>
    <t>ABCD-3022</t>
  </si>
  <si>
    <t>ABCD-3023</t>
  </si>
  <si>
    <t>ABCD-3024</t>
  </si>
  <si>
    <t>ABCD-3025</t>
  </si>
  <si>
    <t>ABCD-3026</t>
  </si>
  <si>
    <t>ABCD-3027</t>
  </si>
  <si>
    <t>ABCD-3028</t>
  </si>
  <si>
    <t>ABCD-3029</t>
  </si>
  <si>
    <t>ABCD-3030</t>
  </si>
  <si>
    <t>ABCD-3031</t>
  </si>
  <si>
    <t>ABCD-3032</t>
  </si>
  <si>
    <t>ABCD-3033</t>
  </si>
  <si>
    <t>ABCD-3034</t>
  </si>
  <si>
    <t>ABCD-3035</t>
  </si>
  <si>
    <t>ABCD-3036</t>
  </si>
  <si>
    <t>ABCD-3037</t>
  </si>
  <si>
    <t>ABCD-3038</t>
  </si>
  <si>
    <t>ABCD-3039</t>
  </si>
  <si>
    <t>ABCD-3040</t>
  </si>
  <si>
    <t>ABCD-3041</t>
  </si>
  <si>
    <t>ABCD-3042</t>
  </si>
  <si>
    <t>ABCD-3043</t>
  </si>
  <si>
    <t>ABCD-3044</t>
  </si>
  <si>
    <t>ABCD-3045</t>
  </si>
  <si>
    <t>ABCD-3046</t>
  </si>
  <si>
    <t>ABCD-3047</t>
  </si>
  <si>
    <t>ABCD-3048</t>
  </si>
  <si>
    <t>ABCD-3049</t>
  </si>
  <si>
    <t>ABCD-3050</t>
  </si>
  <si>
    <t>ABCD-3051</t>
  </si>
  <si>
    <t>ABCD-3052</t>
  </si>
  <si>
    <t>ABCD-3053</t>
  </si>
  <si>
    <t>ABCD-3054</t>
  </si>
  <si>
    <t>ABCD-3055</t>
  </si>
  <si>
    <t>ABCD-3056</t>
  </si>
  <si>
    <t>ABCD-3057</t>
  </si>
  <si>
    <t>ABCD-3058</t>
  </si>
  <si>
    <t>ABCD-3059</t>
  </si>
  <si>
    <t>ABCD-3060</t>
  </si>
  <si>
    <t>ABCD-3061</t>
  </si>
  <si>
    <t>ABCD-3062</t>
  </si>
  <si>
    <t>ABCD-3063</t>
  </si>
  <si>
    <t>ABCD-3064</t>
  </si>
  <si>
    <t>ABCD-3065</t>
  </si>
  <si>
    <t>ABCD-3066</t>
  </si>
  <si>
    <t>ABCD-3067</t>
  </si>
  <si>
    <t>ABCD-3068</t>
  </si>
  <si>
    <t>ABCD-3069</t>
  </si>
  <si>
    <t>ABCD-3070</t>
  </si>
  <si>
    <t>ABCD-3071</t>
  </si>
  <si>
    <t>ABCD-3072</t>
  </si>
  <si>
    <t>ABCD-3073</t>
  </si>
  <si>
    <t>ABCD-3074</t>
  </si>
  <si>
    <t>ABCD-3075</t>
  </si>
  <si>
    <t>ABCD-3076</t>
  </si>
  <si>
    <t>ABCD-3077</t>
  </si>
  <si>
    <t>ABCD-3078</t>
  </si>
  <si>
    <t>ABCD-3079</t>
  </si>
  <si>
    <t>ABCD-3080</t>
  </si>
  <si>
    <t>ABCD-3081</t>
  </si>
  <si>
    <t>ABCD-3082</t>
  </si>
  <si>
    <t>ABCD-3083</t>
  </si>
  <si>
    <t>ABCD-3084</t>
  </si>
  <si>
    <t>ABCD-3085</t>
  </si>
  <si>
    <t>ABCD-3086</t>
  </si>
  <si>
    <t>ABCD-3087</t>
  </si>
  <si>
    <t>ABCD-3088</t>
  </si>
  <si>
    <t>ABCD-3089</t>
  </si>
  <si>
    <t>ABCD-3090</t>
  </si>
  <si>
    <t>ABCD-3091</t>
  </si>
  <si>
    <t>ABCD-3092</t>
  </si>
  <si>
    <t>ABCD-3093</t>
  </si>
  <si>
    <t>ABCD-3094</t>
  </si>
  <si>
    <t>ABCD-3095</t>
  </si>
  <si>
    <t>ABCD-3096</t>
  </si>
  <si>
    <t>ABCD-3097</t>
  </si>
  <si>
    <t>ABCD-3098</t>
  </si>
  <si>
    <t>ABCD-3099</t>
  </si>
  <si>
    <t>ABCD-3100</t>
  </si>
  <si>
    <t>ABCD-3101</t>
  </si>
  <si>
    <t>ABCD-3102</t>
  </si>
  <si>
    <t>ABCD-3103</t>
  </si>
  <si>
    <t>ABCD-3104</t>
  </si>
  <si>
    <t>ABCD-3105</t>
  </si>
  <si>
    <t>ABCD-3106</t>
  </si>
  <si>
    <t>ABCD-3107</t>
  </si>
  <si>
    <t>ABCD-3108</t>
  </si>
  <si>
    <t>ABCD-3109</t>
  </si>
  <si>
    <t>ABCD-3110</t>
  </si>
  <si>
    <t>ABCD-3111</t>
  </si>
  <si>
    <t>ABCD-3112</t>
  </si>
  <si>
    <t>ABCD-3113</t>
  </si>
  <si>
    <t>ABCD-3114</t>
  </si>
  <si>
    <t>ABCD-3115</t>
  </si>
  <si>
    <t>ABCD-3116</t>
  </si>
  <si>
    <t>ABCD-3117</t>
  </si>
  <si>
    <t>ABCD-3118</t>
  </si>
  <si>
    <t>ABCD-3119</t>
  </si>
  <si>
    <t>ABCD-3120</t>
  </si>
  <si>
    <t>ABCD-3121</t>
  </si>
  <si>
    <t>ABCD-3122</t>
  </si>
  <si>
    <t>ABCD-3123</t>
  </si>
  <si>
    <t>ABCD-3124</t>
  </si>
  <si>
    <t>ABCD-3125</t>
  </si>
  <si>
    <t>ABCD-3126</t>
  </si>
  <si>
    <t>ABCD-3127</t>
  </si>
  <si>
    <t>ABCD-3128</t>
  </si>
  <si>
    <t>ABCD-3129</t>
  </si>
  <si>
    <t>ABCD-3130</t>
  </si>
  <si>
    <t>ABCD-3131</t>
  </si>
  <si>
    <t>ABCD-3132</t>
  </si>
  <si>
    <t>ABCD-3133</t>
  </si>
  <si>
    <t>ABCD-3134</t>
  </si>
  <si>
    <t>ABCD-3135</t>
  </si>
  <si>
    <t>ABCD-3136</t>
  </si>
  <si>
    <t>ABCD-3137</t>
  </si>
  <si>
    <t>ABCD-3138</t>
  </si>
  <si>
    <t>ABCD-3139</t>
  </si>
  <si>
    <t>ABCD-3140</t>
  </si>
  <si>
    <t>ABCD-3141</t>
  </si>
  <si>
    <t>ABCD-3142</t>
  </si>
  <si>
    <t>ABCD-3143</t>
  </si>
  <si>
    <t>ABCD-3144</t>
  </si>
  <si>
    <t>ABCD-3145</t>
  </si>
  <si>
    <t>ABCD-3146</t>
  </si>
  <si>
    <t>ABCD-3147</t>
  </si>
  <si>
    <t>ABCD-3148</t>
  </si>
  <si>
    <t>ABCD-3149</t>
  </si>
  <si>
    <t>ABCD-3150</t>
  </si>
  <si>
    <t>ABCD-3151</t>
  </si>
  <si>
    <t>ABCD-3152</t>
  </si>
  <si>
    <t>ABCD-3153</t>
  </si>
  <si>
    <t>ABCD-3154</t>
  </si>
  <si>
    <t>ABCD-3155</t>
  </si>
  <si>
    <t>ABCD-3156</t>
  </si>
  <si>
    <t>ABCD-3157</t>
  </si>
  <si>
    <t>ABCD-3158</t>
  </si>
  <si>
    <t>ABCD-3159</t>
  </si>
  <si>
    <t>ABCD-3160</t>
  </si>
  <si>
    <t>ABCD-3161</t>
  </si>
  <si>
    <t>ABCD-3162</t>
  </si>
  <si>
    <t>ABCD-3163</t>
  </si>
  <si>
    <t>ABCD-3164</t>
  </si>
  <si>
    <t>ABCD-3165</t>
  </si>
  <si>
    <t>ABCD-3166</t>
  </si>
  <si>
    <t>ABCD-3167</t>
  </si>
  <si>
    <t>ABCD-3168</t>
  </si>
  <si>
    <t>ABCD-3169</t>
  </si>
  <si>
    <t>ABCD-3170</t>
  </si>
  <si>
    <t>ABCD-3171</t>
  </si>
  <si>
    <t>ABCD-3172</t>
  </si>
  <si>
    <t>ABCD-3173</t>
  </si>
  <si>
    <t>ABCD-3174</t>
  </si>
  <si>
    <t>ABCD-3175</t>
  </si>
  <si>
    <t>ABCD-3176</t>
  </si>
  <si>
    <t>ABCD-3177</t>
  </si>
  <si>
    <t>ABCD-3178</t>
  </si>
  <si>
    <t>ABCD-3179</t>
  </si>
  <si>
    <t>ABCD-3180</t>
  </si>
  <si>
    <t>ABCD-3181</t>
  </si>
  <si>
    <t>ABCD-3182</t>
  </si>
  <si>
    <t>ABCD-3183</t>
  </si>
  <si>
    <t>ABCD-3184</t>
  </si>
  <si>
    <t>ABCD-3185</t>
  </si>
  <si>
    <t>ABCD-3186</t>
  </si>
  <si>
    <t>ABCD-3187</t>
  </si>
  <si>
    <t>ABCD-3188</t>
  </si>
  <si>
    <t>ABCD-3189</t>
  </si>
  <si>
    <t>ABCD-3190</t>
  </si>
  <si>
    <t>ABCD-3191</t>
  </si>
  <si>
    <t>ABCD-3192</t>
  </si>
  <si>
    <t>ABCD-3193</t>
  </si>
  <si>
    <t>ABCD-3194</t>
  </si>
  <si>
    <t>ABCD-3195</t>
  </si>
  <si>
    <t>ABCD-3196</t>
  </si>
  <si>
    <t>ABCD-3197</t>
  </si>
  <si>
    <t>ABCD-3198</t>
  </si>
  <si>
    <t>ABCD-3199</t>
  </si>
  <si>
    <t>ABCD-3200</t>
  </si>
  <si>
    <t>ABCD-3201</t>
  </si>
  <si>
    <t>ABCD-3202</t>
  </si>
  <si>
    <t>ABCD-3203</t>
  </si>
  <si>
    <t>ABCD-3204</t>
  </si>
  <si>
    <t>ABCD-3205</t>
  </si>
  <si>
    <t>ABCD-3206</t>
  </si>
  <si>
    <t>ABCD-3207</t>
  </si>
  <si>
    <t>ABCD-3208</t>
  </si>
  <si>
    <t>ABCD-3209</t>
  </si>
  <si>
    <t>ABCD-3210</t>
  </si>
  <si>
    <t>ABCD-3211</t>
  </si>
  <si>
    <t>ABCD-3212</t>
  </si>
  <si>
    <t>ABCD-3213</t>
  </si>
  <si>
    <t>ABCD-3214</t>
  </si>
  <si>
    <t>ABCD-3215</t>
  </si>
  <si>
    <t>ABCD-3216</t>
  </si>
  <si>
    <t>ABCD-3217</t>
  </si>
  <si>
    <t>ABCD-3218</t>
  </si>
  <si>
    <t>ABCD-3219</t>
  </si>
  <si>
    <t>ABCD-3220</t>
  </si>
  <si>
    <t>ABCD-3221</t>
  </si>
  <si>
    <t>ABCD-3222</t>
  </si>
  <si>
    <t>ABCD-3223</t>
  </si>
  <si>
    <t>ABCD-3224</t>
  </si>
  <si>
    <t>ABCD-3225</t>
  </si>
  <si>
    <t>ABCD-3226</t>
  </si>
  <si>
    <t>ABCD-3227</t>
  </si>
  <si>
    <t>ABCD-3228</t>
  </si>
  <si>
    <t>ABCD-3229</t>
  </si>
  <si>
    <t>ABCD-3230</t>
  </si>
  <si>
    <t>ABCD-3231</t>
  </si>
  <si>
    <t>ABCD-3232</t>
  </si>
  <si>
    <t>ABCD-3233</t>
  </si>
  <si>
    <t>ABCD-3234</t>
  </si>
  <si>
    <t>ABCD-3235</t>
  </si>
  <si>
    <t>ABCD-3236</t>
  </si>
  <si>
    <t>ABCD-3237</t>
  </si>
  <si>
    <t>ABCD-3238</t>
  </si>
  <si>
    <t>ABCD-3239</t>
  </si>
  <si>
    <t>ABCD-3240</t>
  </si>
  <si>
    <t>ABCD-3241</t>
  </si>
  <si>
    <t>ABCD-3242</t>
  </si>
  <si>
    <t>ABCD-3243</t>
  </si>
  <si>
    <t>ABCD-3244</t>
  </si>
  <si>
    <t>ABCD-3245</t>
  </si>
  <si>
    <t>ABCD-3246</t>
  </si>
  <si>
    <t>ABCD-3247</t>
  </si>
  <si>
    <t>ABCD-3248</t>
  </si>
  <si>
    <t>ABCD-3249</t>
  </si>
  <si>
    <t>ABCD-3250</t>
  </si>
  <si>
    <t>ABCD-3251</t>
  </si>
  <si>
    <t>ABCD-3252</t>
  </si>
  <si>
    <t>ABCD-3253</t>
  </si>
  <si>
    <t>ABCD-3254</t>
  </si>
  <si>
    <t>ABCD-3255</t>
  </si>
  <si>
    <t>ABCD-3256</t>
  </si>
  <si>
    <t>ABCD-3257</t>
  </si>
  <si>
    <t>ABCD-3258</t>
  </si>
  <si>
    <t>ABCD-3259</t>
  </si>
  <si>
    <t>ABCD-3260</t>
  </si>
  <si>
    <t>ABCD-3261</t>
  </si>
  <si>
    <t>ABCD-3262</t>
  </si>
  <si>
    <t>ABCD-3263</t>
  </si>
  <si>
    <t>ABCD-3264</t>
  </si>
  <si>
    <t>ABCD-3265</t>
  </si>
  <si>
    <t>ABCD-3266</t>
  </si>
  <si>
    <t>ABCD-3267</t>
  </si>
  <si>
    <t>ABCD-3268</t>
  </si>
  <si>
    <t>ABCD-3269</t>
  </si>
  <si>
    <t>ABCD-3270</t>
  </si>
  <si>
    <t>ABCD-3271</t>
  </si>
  <si>
    <t>ABCD-3272</t>
  </si>
  <si>
    <t>ABCD-3273</t>
  </si>
  <si>
    <t>ABCD-3274</t>
  </si>
  <si>
    <t>ABCD-3275</t>
  </si>
  <si>
    <t>ABCD-3276</t>
  </si>
  <si>
    <t>ABCD-3277</t>
  </si>
  <si>
    <t>ABCD-3278</t>
  </si>
  <si>
    <t>ABCD-3279</t>
  </si>
  <si>
    <t>ABCD-3280</t>
  </si>
  <si>
    <t>ABCD-3281</t>
  </si>
  <si>
    <t>ABCD-3282</t>
  </si>
  <si>
    <t>ABCD-3283</t>
  </si>
  <si>
    <t>ABCD-3284</t>
  </si>
  <si>
    <t>ABCD-3285</t>
  </si>
  <si>
    <t>ABCD-3286</t>
  </si>
  <si>
    <t>ABCD-3287</t>
  </si>
  <si>
    <t>ABCD-3288</t>
  </si>
  <si>
    <t>ABCD-3289</t>
  </si>
  <si>
    <t>ABCD-3290</t>
  </si>
  <si>
    <t>ABCD-3291</t>
  </si>
  <si>
    <t>ABCD-3292</t>
  </si>
  <si>
    <t>ABCD-3293</t>
  </si>
  <si>
    <t>ABCD-3294</t>
  </si>
  <si>
    <t>ABCD-3295</t>
  </si>
  <si>
    <t>ABCD-3296</t>
  </si>
  <si>
    <t>ABCD-3297</t>
  </si>
  <si>
    <t>ABCD-3298</t>
  </si>
  <si>
    <t>ABCD-3299</t>
  </si>
  <si>
    <t>ABCD-3300</t>
  </si>
  <si>
    <t>ABCD-3301</t>
  </si>
  <si>
    <t>ABCD-3302</t>
  </si>
  <si>
    <t>ABCD-3303</t>
  </si>
  <si>
    <t>ABCD-3304</t>
  </si>
  <si>
    <t>ABCD-3305</t>
  </si>
  <si>
    <t>ABCD-3306</t>
  </si>
  <si>
    <t>ABCD-3307</t>
  </si>
  <si>
    <t>ABCD-3308</t>
  </si>
  <si>
    <t>ABCD-3309</t>
  </si>
  <si>
    <t>ABCD-3310</t>
  </si>
  <si>
    <t>ABCD-3311</t>
  </si>
  <si>
    <t>ABCD-3312</t>
  </si>
  <si>
    <t>ABCD-3313</t>
  </si>
  <si>
    <t>ABCD-3314</t>
  </si>
  <si>
    <t>ABCD-3315</t>
  </si>
  <si>
    <t>ABCD-3316</t>
  </si>
  <si>
    <t>ABCD-3317</t>
  </si>
  <si>
    <t>ABCD-3318</t>
  </si>
  <si>
    <t>ABCD-3319</t>
  </si>
  <si>
    <t>ABCD-3320</t>
  </si>
  <si>
    <t>ABCD-3321</t>
  </si>
  <si>
    <t>ABCD-3322</t>
  </si>
  <si>
    <t>ABCD-3323</t>
  </si>
  <si>
    <t>ABCD-3324</t>
  </si>
  <si>
    <t>ABCD-3325</t>
  </si>
  <si>
    <t>ABCD-3326</t>
  </si>
  <si>
    <t>ABCD-3327</t>
  </si>
  <si>
    <t>ABCD-3328</t>
  </si>
  <si>
    <t>ABCD-3329</t>
  </si>
  <si>
    <t>ABCD-3330</t>
  </si>
  <si>
    <t>ABCD-3331</t>
  </si>
  <si>
    <t>ABCD-3332</t>
  </si>
  <si>
    <t>ABCD-3333</t>
  </si>
  <si>
    <t>ABCD-3334</t>
  </si>
  <si>
    <t>ABCD-3335</t>
  </si>
  <si>
    <t>ABCD-3336</t>
  </si>
  <si>
    <t>ABCD-3337</t>
  </si>
  <si>
    <t>ABCD-3338</t>
  </si>
  <si>
    <t>ABCD-3339</t>
  </si>
  <si>
    <t>ABCD-3340</t>
  </si>
  <si>
    <t>ABCD-3341</t>
  </si>
  <si>
    <t>ABCD-3342</t>
  </si>
  <si>
    <t>ABCD-3343</t>
  </si>
  <si>
    <t>ABCD-3344</t>
  </si>
  <si>
    <t>ABCD-3345</t>
  </si>
  <si>
    <t>ABCD-3346</t>
  </si>
  <si>
    <t>ABCD-3347</t>
  </si>
  <si>
    <t>ABCD-3348</t>
  </si>
  <si>
    <t>ABCD-3349</t>
  </si>
  <si>
    <t>ABCD-3350</t>
  </si>
  <si>
    <t>ABCD-3351</t>
  </si>
  <si>
    <t>ABCD-3352</t>
  </si>
  <si>
    <t>ABCD-3353</t>
  </si>
  <si>
    <t>ABCD-3354</t>
  </si>
  <si>
    <t>ABCD-3355</t>
  </si>
  <si>
    <t>ABCD-3356</t>
  </si>
  <si>
    <t>ABCD-3357</t>
  </si>
  <si>
    <t>ABCD-3358</t>
  </si>
  <si>
    <t>ABCD-3359</t>
  </si>
  <si>
    <t>ABCD-3360</t>
  </si>
  <si>
    <t>ABCD-3361</t>
  </si>
  <si>
    <t>ABCD-3362</t>
  </si>
  <si>
    <t>ABCD-3363</t>
  </si>
  <si>
    <t>ABCD-3364</t>
  </si>
  <si>
    <t>ABCD-3365</t>
  </si>
  <si>
    <t>ABCD-3366</t>
  </si>
  <si>
    <t>ABCD-3367</t>
  </si>
  <si>
    <t>ABCD-3368</t>
  </si>
  <si>
    <t>ABCD-3369</t>
  </si>
  <si>
    <t>ABCD-3370</t>
  </si>
  <si>
    <t>ABCD-3371</t>
  </si>
  <si>
    <t>ABCD-3372</t>
  </si>
  <si>
    <t>ABCD-3373</t>
  </si>
  <si>
    <t>ABCD-3374</t>
  </si>
  <si>
    <t>ABCD-3375</t>
  </si>
  <si>
    <t>ABCD-3376</t>
  </si>
  <si>
    <t>ABCD-3377</t>
  </si>
  <si>
    <t>ABCD-3378</t>
  </si>
  <si>
    <t>ABCD-3379</t>
  </si>
  <si>
    <t>ABCD-3380</t>
  </si>
  <si>
    <t>ABCD-3381</t>
  </si>
  <si>
    <t>ABCD-3382</t>
  </si>
  <si>
    <t>ABCD-3383</t>
  </si>
  <si>
    <t>ABCD-3384</t>
  </si>
  <si>
    <t>ABCD-3385</t>
  </si>
  <si>
    <t>ABCD-3386</t>
  </si>
  <si>
    <t>ABCD-3387</t>
  </si>
  <si>
    <t>ABCD-3388</t>
  </si>
  <si>
    <t>ABCD-3389</t>
  </si>
  <si>
    <t>ABCD-3390</t>
  </si>
  <si>
    <t>ABCD-3391</t>
  </si>
  <si>
    <t>ABCD-3392</t>
  </si>
  <si>
    <t>ABCD-3393</t>
  </si>
  <si>
    <t>ABCD-3394</t>
  </si>
  <si>
    <t>ABCD-3395</t>
  </si>
  <si>
    <t>ABCD-3396</t>
  </si>
  <si>
    <t>ABCD-3397</t>
  </si>
  <si>
    <t>ABCD-3398</t>
  </si>
  <si>
    <t>ABCD-3399</t>
  </si>
  <si>
    <t>ABCD-3400</t>
  </si>
  <si>
    <t>ABCD-3401</t>
  </si>
  <si>
    <t>ABCD-3402</t>
  </si>
  <si>
    <t>ABCD-3403</t>
  </si>
  <si>
    <t>ABCD-3404</t>
  </si>
  <si>
    <t>ABCD-3405</t>
  </si>
  <si>
    <t>ABCD-3406</t>
  </si>
  <si>
    <t>ABCD-3407</t>
  </si>
  <si>
    <t>ABCD-3408</t>
  </si>
  <si>
    <t>ABCD-3409</t>
  </si>
  <si>
    <t>ABCD-3410</t>
  </si>
  <si>
    <t>ABCD-3411</t>
  </si>
  <si>
    <t>ABCD-3412</t>
  </si>
  <si>
    <t>ABCD-3413</t>
  </si>
  <si>
    <t>ABCD-3414</t>
  </si>
  <si>
    <t>ABCD-3415</t>
  </si>
  <si>
    <t>ABCD-3416</t>
  </si>
  <si>
    <t>ABCD-3417</t>
  </si>
  <si>
    <t>ABCD-3418</t>
  </si>
  <si>
    <t>ABCD-3419</t>
  </si>
  <si>
    <t>ABCD-3420</t>
  </si>
  <si>
    <t>ABCD-3421</t>
  </si>
  <si>
    <t>ABCD-3422</t>
  </si>
  <si>
    <t>ABCD-3423</t>
  </si>
  <si>
    <t>ABCD-3424</t>
  </si>
  <si>
    <t>ABCD-3425</t>
  </si>
  <si>
    <t>ABCD-3426</t>
  </si>
  <si>
    <t>ABCD-3427</t>
  </si>
  <si>
    <t>ABCD-3428</t>
  </si>
  <si>
    <t>ABCD-3429</t>
  </si>
  <si>
    <t>ABCD-3430</t>
  </si>
  <si>
    <t>ABCD-3431</t>
  </si>
  <si>
    <t>ABCD-3432</t>
  </si>
  <si>
    <t>ABCD-3433</t>
  </si>
  <si>
    <t>ABCD-3434</t>
  </si>
  <si>
    <t>ABCD-3435</t>
  </si>
  <si>
    <t>ABCD-3436</t>
  </si>
  <si>
    <t>ABCD-3437</t>
  </si>
  <si>
    <t>ABCD-3438</t>
  </si>
  <si>
    <t>ABCD-3439</t>
  </si>
  <si>
    <t>ABCD-3440</t>
  </si>
  <si>
    <t>ABCD-3441</t>
  </si>
  <si>
    <t>ABCD-3442</t>
  </si>
  <si>
    <t>ABCD-3443</t>
  </si>
  <si>
    <t>ABCD-3444</t>
  </si>
  <si>
    <t>ABCD-3445</t>
  </si>
  <si>
    <t>ABCD-3446</t>
  </si>
  <si>
    <t>ABCD-3447</t>
  </si>
  <si>
    <t>ABCD-3448</t>
  </si>
  <si>
    <t>ABCD-3449</t>
  </si>
  <si>
    <t>ABCD-3450</t>
  </si>
  <si>
    <t>ABCD-3451</t>
  </si>
  <si>
    <t>ABCD-3452</t>
  </si>
  <si>
    <t>ABCD-3453</t>
  </si>
  <si>
    <t>ABCD-3454</t>
  </si>
  <si>
    <t>ABCD-3455</t>
  </si>
  <si>
    <t>ABCD-3456</t>
  </si>
  <si>
    <t>ABCD-3457</t>
  </si>
  <si>
    <t>ABCD-3458</t>
  </si>
  <si>
    <t>ABCD-3459</t>
  </si>
  <si>
    <t>ABCD-3460</t>
  </si>
  <si>
    <t>ABCD-3461</t>
  </si>
  <si>
    <t>ABCD-3462</t>
  </si>
  <si>
    <t>ABCD-3463</t>
  </si>
  <si>
    <t>ABCD-3464</t>
  </si>
  <si>
    <t>ABCD-3465</t>
  </si>
  <si>
    <t>ABCD-3466</t>
  </si>
  <si>
    <t>ABCD-3467</t>
  </si>
  <si>
    <t>ABCD-3468</t>
  </si>
  <si>
    <t>ABCD-3469</t>
  </si>
  <si>
    <t>ABCD-3470</t>
  </si>
  <si>
    <t>ABCD-3471</t>
  </si>
  <si>
    <t>ABCD-3472</t>
  </si>
  <si>
    <t>ABCD-3473</t>
  </si>
  <si>
    <t>ABCD-3474</t>
  </si>
  <si>
    <t>ABCD-3475</t>
  </si>
  <si>
    <t>ABCD-3476</t>
  </si>
  <si>
    <t>ABCD-3477</t>
  </si>
  <si>
    <t>ABCD-3478</t>
  </si>
  <si>
    <t>ABCD-3479</t>
  </si>
  <si>
    <t>ABCD-3480</t>
  </si>
  <si>
    <t>ABCD-3481</t>
  </si>
  <si>
    <t>ABCD-3482</t>
  </si>
  <si>
    <t>ABCD-3483</t>
  </si>
  <si>
    <t>ABCD-3484</t>
  </si>
  <si>
    <t>ABCD-3485</t>
  </si>
  <si>
    <t>ABCD-3486</t>
  </si>
  <si>
    <t>ABCD-3487</t>
  </si>
  <si>
    <t>ABCD-3488</t>
  </si>
  <si>
    <t>ABCD-3489</t>
  </si>
  <si>
    <t>ABCD-3490</t>
  </si>
  <si>
    <t>ABCD-3491</t>
  </si>
  <si>
    <t>ABCD-3492</t>
  </si>
  <si>
    <t>ABCD-3493</t>
  </si>
  <si>
    <t>ABCD-3494</t>
  </si>
  <si>
    <t>ABCD-3495</t>
  </si>
  <si>
    <t>ABCD-3496</t>
  </si>
  <si>
    <t>ABCD-3497</t>
  </si>
  <si>
    <t>ABCD-3498</t>
  </si>
  <si>
    <t>ABCD-3499</t>
  </si>
  <si>
    <t>ABCD-3500</t>
  </si>
  <si>
    <t>ABCD-3501</t>
  </si>
  <si>
    <t>ABCD-3502</t>
  </si>
  <si>
    <t>ABCD-3503</t>
  </si>
  <si>
    <t>ABCD-3504</t>
  </si>
  <si>
    <t>ABCD-3505</t>
  </si>
  <si>
    <t>ABCD-3506</t>
  </si>
  <si>
    <t>ABCD-3507</t>
  </si>
  <si>
    <t>ABCD-3508</t>
  </si>
  <si>
    <t>ABCD-3509</t>
  </si>
  <si>
    <t>ABCD-3510</t>
  </si>
  <si>
    <t>ABCD-3511</t>
  </si>
  <si>
    <t>ABCD-3512</t>
  </si>
  <si>
    <t>ABCD-3513</t>
  </si>
  <si>
    <t>ABCD-3514</t>
  </si>
  <si>
    <t>ABCD-3515</t>
  </si>
  <si>
    <t>ABCD-3516</t>
  </si>
  <si>
    <t>ABCD-3517</t>
  </si>
  <si>
    <t>ABCD-3518</t>
  </si>
  <si>
    <t>ABCD-3519</t>
  </si>
  <si>
    <t>ABCD-3520</t>
  </si>
  <si>
    <t>ABCD-3521</t>
  </si>
  <si>
    <t>ABCD-3522</t>
  </si>
  <si>
    <t>ABCD-3523</t>
  </si>
  <si>
    <t>ABCD-3524</t>
  </si>
  <si>
    <t>ABCD-3525</t>
  </si>
  <si>
    <t>ABCD-3526</t>
  </si>
  <si>
    <t>ABCD-3527</t>
  </si>
  <si>
    <t>ABCD-3528</t>
  </si>
  <si>
    <t>ABCD-3529</t>
  </si>
  <si>
    <t>ABCD-3530</t>
  </si>
  <si>
    <t>ABCD-3531</t>
  </si>
  <si>
    <t>ABCD-3532</t>
  </si>
  <si>
    <t>ABCD-3533</t>
  </si>
  <si>
    <t>ABCD-3534</t>
  </si>
  <si>
    <t>ABCD-3535</t>
  </si>
  <si>
    <t>ABCD-3536</t>
  </si>
  <si>
    <t>ABCD-3537</t>
  </si>
  <si>
    <t>ABCD-3538</t>
  </si>
  <si>
    <t>ABCD-3539</t>
  </si>
  <si>
    <t>ABCD-3540</t>
  </si>
  <si>
    <t>ABCD-3541</t>
  </si>
  <si>
    <t>ABCD-3542</t>
  </si>
  <si>
    <t>ABCD-3543</t>
  </si>
  <si>
    <t>ABCD-3544</t>
  </si>
  <si>
    <t>ABCD-3545</t>
  </si>
  <si>
    <t>ABCD-3546</t>
  </si>
  <si>
    <t>ABCD-3547</t>
  </si>
  <si>
    <t>ABCD-3548</t>
  </si>
  <si>
    <t>ABCD-3549</t>
  </si>
  <si>
    <t>ABCD-3550</t>
  </si>
  <si>
    <t>ABCD-3551</t>
  </si>
  <si>
    <t>ABCD-3552</t>
  </si>
  <si>
    <t>ABCD-3553</t>
  </si>
  <si>
    <t>ABCD-3554</t>
  </si>
  <si>
    <t>ABCD-3555</t>
  </si>
  <si>
    <t>ABCD-3556</t>
  </si>
  <si>
    <t>ABCD-3557</t>
  </si>
  <si>
    <t>ABCD-3558</t>
  </si>
  <si>
    <t>ABCD-3559</t>
  </si>
  <si>
    <t>ABCD-3560</t>
  </si>
  <si>
    <t>ABCD-3561</t>
  </si>
  <si>
    <t>ABCD-3562</t>
  </si>
  <si>
    <t>ABCD-3563</t>
  </si>
  <si>
    <t>ABCD-3564</t>
  </si>
  <si>
    <t>ABCD-3565</t>
  </si>
  <si>
    <t>ABCD-3566</t>
  </si>
  <si>
    <t>ABCD-3567</t>
  </si>
  <si>
    <t>ABCD-3568</t>
  </si>
  <si>
    <t>ABCD-3569</t>
  </si>
  <si>
    <t>ABCD-3570</t>
  </si>
  <si>
    <t>ABCD-3571</t>
  </si>
  <si>
    <t>ABCD-3572</t>
  </si>
  <si>
    <t>ABCD-3573</t>
  </si>
  <si>
    <t>ABCD-3574</t>
  </si>
  <si>
    <t>ABCD-3575</t>
  </si>
  <si>
    <t>ABCD-3576</t>
  </si>
  <si>
    <t>ABCD-3577</t>
  </si>
  <si>
    <t>ABCD-3578</t>
  </si>
  <si>
    <t>ABCD-3579</t>
  </si>
  <si>
    <t>ABCD-3580</t>
  </si>
  <si>
    <t>ABCD-3581</t>
  </si>
  <si>
    <t>ABCD-3582</t>
  </si>
  <si>
    <t>ABCD-3583</t>
  </si>
  <si>
    <t>ABCD-3584</t>
  </si>
  <si>
    <t>ABCD-3585</t>
  </si>
  <si>
    <t>ABCD-3586</t>
  </si>
  <si>
    <t>ABCD-3587</t>
  </si>
  <si>
    <t>ABCD-3588</t>
  </si>
  <si>
    <t>ABCD-3589</t>
  </si>
  <si>
    <t>ABCD-3590</t>
  </si>
  <si>
    <t>ABCD-3591</t>
  </si>
  <si>
    <t>ABCD-3592</t>
  </si>
  <si>
    <t>ABCD-3593</t>
  </si>
  <si>
    <t>ABCD-3594</t>
  </si>
  <si>
    <t>ABCD-3595</t>
  </si>
  <si>
    <t>ABCD-3596</t>
  </si>
  <si>
    <t>ABCD-3597</t>
  </si>
  <si>
    <t>ABCD-3598</t>
  </si>
  <si>
    <t>ABCD-3599</t>
  </si>
  <si>
    <t>ABCD-3600</t>
  </si>
  <si>
    <t>ABCD-3601</t>
  </si>
  <si>
    <t>ABCD-3602</t>
  </si>
  <si>
    <t>ABCD-3603</t>
  </si>
  <si>
    <t>ABCD-3604</t>
  </si>
  <si>
    <t>ABCD-3605</t>
  </si>
  <si>
    <t>ABCD-3606</t>
  </si>
  <si>
    <t>ABCD-3607</t>
  </si>
  <si>
    <t>ABCD-3608</t>
  </si>
  <si>
    <t>ABCD-3609</t>
  </si>
  <si>
    <t>ABCD-3610</t>
  </si>
  <si>
    <t>ABCD-3611</t>
  </si>
  <si>
    <t>ABCD-3612</t>
  </si>
  <si>
    <t>ABCD-3613</t>
  </si>
  <si>
    <t>ABCD-3614</t>
  </si>
  <si>
    <t>ABCD-3615</t>
  </si>
  <si>
    <t>ABCD-3616</t>
  </si>
  <si>
    <t>ABCD-3617</t>
  </si>
  <si>
    <t>ABCD-3618</t>
  </si>
  <si>
    <t>ABCD-3619</t>
  </si>
  <si>
    <t>ABCD-3620</t>
  </si>
  <si>
    <t>ABCD-3621</t>
  </si>
  <si>
    <t>ABCD-3622</t>
  </si>
  <si>
    <t>ABCD-3623</t>
  </si>
  <si>
    <t>ABCD-3624</t>
  </si>
  <si>
    <t>ABCD-3625</t>
  </si>
  <si>
    <t>ABCD-3626</t>
  </si>
  <si>
    <t>ABCD-3627</t>
  </si>
  <si>
    <t>ABCD-3628</t>
  </si>
  <si>
    <t>ABCD-3629</t>
  </si>
  <si>
    <t>ABCD-3630</t>
  </si>
  <si>
    <t>ABCD-3631</t>
  </si>
  <si>
    <t>ABCD-3632</t>
  </si>
  <si>
    <t>ABCD-3633</t>
  </si>
  <si>
    <t>ABCD-3634</t>
  </si>
  <si>
    <t>ABCD-3635</t>
  </si>
  <si>
    <t>ABCD-3636</t>
  </si>
  <si>
    <t>ABCD-3637</t>
  </si>
  <si>
    <t>ABCD-3638</t>
  </si>
  <si>
    <t>ABCD-3639</t>
  </si>
  <si>
    <t>ABCD-3640</t>
  </si>
  <si>
    <t>ABCD-3641</t>
  </si>
  <si>
    <t>ABCD-3642</t>
  </si>
  <si>
    <t>ABCD-3643</t>
  </si>
  <si>
    <t>ABCD-3644</t>
  </si>
  <si>
    <t>ABCD-3645</t>
  </si>
  <si>
    <t>ABCD-3646</t>
  </si>
  <si>
    <t>ABCD-3647</t>
  </si>
  <si>
    <t>ABCD-3648</t>
  </si>
  <si>
    <t>ABCD-3649</t>
  </si>
  <si>
    <t>ABCD-3650</t>
  </si>
  <si>
    <t>ABCD-3651</t>
  </si>
  <si>
    <t>ABCD-3652</t>
  </si>
  <si>
    <t>ABCD-3653</t>
  </si>
  <si>
    <t>ABCD-3654</t>
  </si>
  <si>
    <t>ABCD-3655</t>
  </si>
  <si>
    <t>ABCD-3656</t>
  </si>
  <si>
    <t>ABCD-3657</t>
  </si>
  <si>
    <t>ABCD-3658</t>
  </si>
  <si>
    <t>ABCD-3659</t>
  </si>
  <si>
    <t>ABCD-3660</t>
  </si>
  <si>
    <t>ABCD-3661</t>
  </si>
  <si>
    <t>ABCD-3662</t>
  </si>
  <si>
    <t>ABCD-3663</t>
  </si>
  <si>
    <t>ABCD-3664</t>
  </si>
  <si>
    <t>ABCD-3665</t>
  </si>
  <si>
    <t>ABCD-3666</t>
  </si>
  <si>
    <t>ABCD-3667</t>
  </si>
  <si>
    <t>ABCD-3668</t>
  </si>
  <si>
    <t>ABCD-3669</t>
  </si>
  <si>
    <t>ABCD-3670</t>
  </si>
  <si>
    <t>ABCD-3671</t>
  </si>
  <si>
    <t>ABCD-3672</t>
  </si>
  <si>
    <t>ABCD-3673</t>
  </si>
  <si>
    <t>ABCD-3674</t>
  </si>
  <si>
    <t>ABCD-3675</t>
  </si>
  <si>
    <t>ABCD-3676</t>
  </si>
  <si>
    <t>ABCD-3677</t>
  </si>
  <si>
    <t>ABCD-3678</t>
  </si>
  <si>
    <t>ABCD-3679</t>
  </si>
  <si>
    <t>ABCD-3680</t>
  </si>
  <si>
    <t>ABCD-3681</t>
  </si>
  <si>
    <t>ABCD-3682</t>
  </si>
  <si>
    <t>ABCD-3683</t>
  </si>
  <si>
    <t>ABCD-3684</t>
  </si>
  <si>
    <t>ABCD-3685</t>
  </si>
  <si>
    <t>ABCD-3686</t>
  </si>
  <si>
    <t>ABCD-3687</t>
  </si>
  <si>
    <t>ABCD-3688</t>
  </si>
  <si>
    <t>ABCD-3689</t>
  </si>
  <si>
    <t>ABCD-3690</t>
  </si>
  <si>
    <t>ABCD-3691</t>
  </si>
  <si>
    <t>ABCD-3692</t>
  </si>
  <si>
    <t>ABCD-3693</t>
  </si>
  <si>
    <t>ABCD-3694</t>
  </si>
  <si>
    <t>ABCD-3695</t>
  </si>
  <si>
    <t>ABCD-3696</t>
  </si>
  <si>
    <t>ABCD-3697</t>
  </si>
  <si>
    <t>ABCD-3698</t>
  </si>
  <si>
    <t>ABCD-3699</t>
  </si>
  <si>
    <t>ABCD-3700</t>
  </si>
  <si>
    <t>ABCD-3701</t>
  </si>
  <si>
    <t>ABCD-3702</t>
  </si>
  <si>
    <t>ABCD-3703</t>
  </si>
  <si>
    <t>ABCD-3704</t>
  </si>
  <si>
    <t>ABCD-3705</t>
  </si>
  <si>
    <t>ABCD-3706</t>
  </si>
  <si>
    <t>ABCD-3707</t>
  </si>
  <si>
    <t>ABCD-3708</t>
  </si>
  <si>
    <t>ABCD-3709</t>
  </si>
  <si>
    <t>ABCD-3710</t>
  </si>
  <si>
    <t>ABCD-3711</t>
  </si>
  <si>
    <t>ABCD-3712</t>
  </si>
  <si>
    <t>ABCD-3713</t>
  </si>
  <si>
    <t>ABCD-3714</t>
  </si>
  <si>
    <t>ABCD-3715</t>
  </si>
  <si>
    <t>ABCD-3716</t>
  </si>
  <si>
    <t>ABCD-3717</t>
  </si>
  <si>
    <t>ABCD-3718</t>
  </si>
  <si>
    <t>ABCD-3719</t>
  </si>
  <si>
    <t>ABCD-3720</t>
  </si>
  <si>
    <t>ABCD-3721</t>
  </si>
  <si>
    <t>ABCD-3722</t>
  </si>
  <si>
    <t>ABCD-3723</t>
  </si>
  <si>
    <t>ABCD-3724</t>
  </si>
  <si>
    <t>ABCD-3725</t>
  </si>
  <si>
    <t>ABCD-3726</t>
  </si>
  <si>
    <t>ABCD-3727</t>
  </si>
  <si>
    <t>ABCD-3728</t>
  </si>
  <si>
    <t>ABCD-3729</t>
  </si>
  <si>
    <t>ABCD-3730</t>
  </si>
  <si>
    <t>ABCD-3731</t>
  </si>
  <si>
    <t>ABCD-3732</t>
  </si>
  <si>
    <t>ABCD-3733</t>
  </si>
  <si>
    <t>ABCD-3734</t>
  </si>
  <si>
    <t>ABCD-3735</t>
  </si>
  <si>
    <t>ABCD-3736</t>
  </si>
  <si>
    <t>ABCD-3737</t>
  </si>
  <si>
    <t>ABCD-3738</t>
  </si>
  <si>
    <t>ABCD-3739</t>
  </si>
  <si>
    <t>ABCD-3740</t>
  </si>
  <si>
    <t>ABCD-3741</t>
  </si>
  <si>
    <t>ABCD-3742</t>
  </si>
  <si>
    <t>ABCD-3743</t>
  </si>
  <si>
    <t>ABCD-3744</t>
  </si>
  <si>
    <t>ABCD-3745</t>
  </si>
  <si>
    <t>ABCD-3746</t>
  </si>
  <si>
    <t>ABCD-3747</t>
  </si>
  <si>
    <t>ABCD-3748</t>
  </si>
  <si>
    <t>ABCD-3749</t>
  </si>
  <si>
    <t>ABCD-3750</t>
  </si>
  <si>
    <t>ABCD-3751</t>
  </si>
  <si>
    <t>ABCD-3752</t>
  </si>
  <si>
    <t>ABCD-3753</t>
  </si>
  <si>
    <t>ABCD-3754</t>
  </si>
  <si>
    <t>ABCD-3755</t>
  </si>
  <si>
    <t>ABCD-3756</t>
  </si>
  <si>
    <t>ABCD-3757</t>
  </si>
  <si>
    <t>ABCD-3758</t>
  </si>
  <si>
    <t>ABCD-3759</t>
  </si>
  <si>
    <t>ABCD-3760</t>
  </si>
  <si>
    <t>ABCD-3761</t>
  </si>
  <si>
    <t>ABCD-3762</t>
  </si>
  <si>
    <t>ABCD-3763</t>
  </si>
  <si>
    <t>ABCD-3764</t>
  </si>
  <si>
    <t>ABCD-3765</t>
  </si>
  <si>
    <t>ABCD-3766</t>
  </si>
  <si>
    <t>ABCD-3767</t>
  </si>
  <si>
    <t>ABCD-3768</t>
  </si>
  <si>
    <t>ABCD-3769</t>
  </si>
  <si>
    <t>ABCD-3770</t>
  </si>
  <si>
    <t>ABCD-3771</t>
  </si>
  <si>
    <t>ABCD-3772</t>
  </si>
  <si>
    <t>ABCD-3773</t>
  </si>
  <si>
    <t>ABCD-3774</t>
  </si>
  <si>
    <t>ABCD-3775</t>
  </si>
  <si>
    <t>ABCD-3776</t>
  </si>
  <si>
    <t>ABCD-3777</t>
  </si>
  <si>
    <t>ABCD-3778</t>
  </si>
  <si>
    <t>ABCD-3779</t>
  </si>
  <si>
    <t>ABCD-3780</t>
  </si>
  <si>
    <t>ABCD-3781</t>
  </si>
  <si>
    <t>ABCD-3782</t>
  </si>
  <si>
    <t>ABCD-3783</t>
  </si>
  <si>
    <t>ABCD-3784</t>
  </si>
  <si>
    <t>ABCD-3785</t>
  </si>
  <si>
    <t>ABCD-3786</t>
  </si>
  <si>
    <t>ABCD-3787</t>
  </si>
  <si>
    <t>ABCD-3788</t>
  </si>
  <si>
    <t>ABCD-3789</t>
  </si>
  <si>
    <t>ABCD-3790</t>
  </si>
  <si>
    <t>ABCD-3791</t>
  </si>
  <si>
    <t>ABCD-3792</t>
  </si>
  <si>
    <t>ABCD-3793</t>
  </si>
  <si>
    <t>ABCD-3794</t>
  </si>
  <si>
    <t>ABCD-3795</t>
  </si>
  <si>
    <t>ABCD-3796</t>
  </si>
  <si>
    <t>ABCD-3797</t>
  </si>
  <si>
    <t>ABCD-3798</t>
  </si>
  <si>
    <t>ABCD-3799</t>
  </si>
  <si>
    <t>ABCD-3800</t>
  </si>
  <si>
    <t>ABCD-3801</t>
  </si>
  <si>
    <t>ABCD-3802</t>
  </si>
  <si>
    <t>ABCD-3803</t>
  </si>
  <si>
    <t>ABCD-3804</t>
  </si>
  <si>
    <t>ABCD-3805</t>
  </si>
  <si>
    <t>ABCD-3806</t>
  </si>
  <si>
    <t>ABCD-3807</t>
  </si>
  <si>
    <t>ABCD-3808</t>
  </si>
  <si>
    <t>ABCD-3809</t>
  </si>
  <si>
    <t>ABCD-3810</t>
  </si>
  <si>
    <t>ABCD-3811</t>
  </si>
  <si>
    <t>ABCD-3812</t>
  </si>
  <si>
    <t>ABCD-3813</t>
  </si>
  <si>
    <t>ABCD-3814</t>
  </si>
  <si>
    <t>ABCD-3815</t>
  </si>
  <si>
    <t>ABCD-3816</t>
  </si>
  <si>
    <t>ABCD-3817</t>
  </si>
  <si>
    <t>ABCD-3818</t>
  </si>
  <si>
    <t>ABCD-3819</t>
  </si>
  <si>
    <t>ABCD-3820</t>
  </si>
  <si>
    <t>ABCD-3821</t>
  </si>
  <si>
    <t>ABCD-3822</t>
  </si>
  <si>
    <t>ABCD-3823</t>
  </si>
  <si>
    <t>ABCD-3824</t>
  </si>
  <si>
    <t>ABCD-3825</t>
  </si>
  <si>
    <t>ABCD-3826</t>
  </si>
  <si>
    <t>ABCD-3827</t>
  </si>
  <si>
    <t>ABCD-3828</t>
  </si>
  <si>
    <t>ABCD-3829</t>
  </si>
  <si>
    <t>ABCD-3830</t>
  </si>
  <si>
    <t>ABCD-3831</t>
  </si>
  <si>
    <t>ABCD-3832</t>
  </si>
  <si>
    <t>ABCD-3833</t>
  </si>
  <si>
    <t>ABCD-3834</t>
  </si>
  <si>
    <t>ABCD-3835</t>
  </si>
  <si>
    <t>ABCD-3836</t>
  </si>
  <si>
    <t>ABCD-3837</t>
  </si>
  <si>
    <t>ABCD-3838</t>
  </si>
  <si>
    <t>ABCD-3839</t>
  </si>
  <si>
    <t>ABCD-3840</t>
  </si>
  <si>
    <t>ABCD-3841</t>
  </si>
  <si>
    <t>ABCD-3842</t>
  </si>
  <si>
    <t>ABCD-3843</t>
  </si>
  <si>
    <t>ABCD-3844</t>
  </si>
  <si>
    <t>ABCD-3845</t>
  </si>
  <si>
    <t>ABCD-3846</t>
  </si>
  <si>
    <t>ABCD-3847</t>
  </si>
  <si>
    <t>ABCD-3848</t>
  </si>
  <si>
    <t>ABCD-3849</t>
  </si>
  <si>
    <t>ABCD-3850</t>
  </si>
  <si>
    <t>ABCD-3851</t>
  </si>
  <si>
    <t>ABCD-3852</t>
  </si>
  <si>
    <t>ABCD-3853</t>
  </si>
  <si>
    <t>ABCD-3854</t>
  </si>
  <si>
    <t>ABCD-3855</t>
  </si>
  <si>
    <t>ABCD-3856</t>
  </si>
  <si>
    <t>ABCD-3857</t>
  </si>
  <si>
    <t>ABCD-3858</t>
  </si>
  <si>
    <t>ABCD-3859</t>
  </si>
  <si>
    <t>ABCD-3860</t>
  </si>
  <si>
    <t>ABCD-3861</t>
  </si>
  <si>
    <t>ABCD-3862</t>
  </si>
  <si>
    <t>ABCD-3863</t>
  </si>
  <si>
    <t>ABCD-3864</t>
  </si>
  <si>
    <t>ABCD-3865</t>
  </si>
  <si>
    <t>ABCD-3866</t>
  </si>
  <si>
    <t>ABCD-3867</t>
  </si>
  <si>
    <t>ABCD-3868</t>
  </si>
  <si>
    <t>ABCD-3869</t>
  </si>
  <si>
    <t>ABCD-3870</t>
  </si>
  <si>
    <t>ABCD-3871</t>
  </si>
  <si>
    <t>ABCD-3872</t>
  </si>
  <si>
    <t>ABCD-3873</t>
  </si>
  <si>
    <t>ABCD-3874</t>
  </si>
  <si>
    <t>ABCD-3875</t>
  </si>
  <si>
    <t>ABCD-3876</t>
  </si>
  <si>
    <t>ABCD-3877</t>
  </si>
  <si>
    <t>ABCD-3878</t>
  </si>
  <si>
    <t>ABCD-3879</t>
  </si>
  <si>
    <t>ABCD-3880</t>
  </si>
  <si>
    <t>ABCD-3881</t>
  </si>
  <si>
    <t>ABCD-3882</t>
  </si>
  <si>
    <t>ABCD-3883</t>
  </si>
  <si>
    <t>ABCD-3884</t>
  </si>
  <si>
    <t>ABCD-3885</t>
  </si>
  <si>
    <t>ABCD-3886</t>
  </si>
  <si>
    <t>ABCD-3887</t>
  </si>
  <si>
    <t>ABCD-3888</t>
  </si>
  <si>
    <t>ABCD-3889</t>
  </si>
  <si>
    <t>ABCD-3890</t>
  </si>
  <si>
    <t>ABCD-3891</t>
  </si>
  <si>
    <t>ABCD-3892</t>
  </si>
  <si>
    <t>ABCD-3893</t>
  </si>
  <si>
    <t>ABCD-3894</t>
  </si>
  <si>
    <t>ABCD-3895</t>
  </si>
  <si>
    <t>ABCD-3896</t>
  </si>
  <si>
    <t>ABCD-3897</t>
  </si>
  <si>
    <t>ABCD-3898</t>
  </si>
  <si>
    <t>ABCD-3899</t>
  </si>
  <si>
    <t>ABCD-3900</t>
  </si>
  <si>
    <t>ABCD-3901</t>
  </si>
  <si>
    <t>ABCD-3902</t>
  </si>
  <si>
    <t>ABCD-3903</t>
  </si>
  <si>
    <t>ABCD-3904</t>
  </si>
  <si>
    <t>ABCD-3905</t>
  </si>
  <si>
    <t>ABCD-3906</t>
  </si>
  <si>
    <t>ABCD-3907</t>
  </si>
  <si>
    <t>ABCD-3908</t>
  </si>
  <si>
    <t>ABCD-3909</t>
  </si>
  <si>
    <t>ABCD-3910</t>
  </si>
  <si>
    <t>ABCD-3911</t>
  </si>
  <si>
    <t>ABCD-3912</t>
  </si>
  <si>
    <t>ABCD-3913</t>
  </si>
  <si>
    <t>ABCD-3914</t>
  </si>
  <si>
    <t>ABCD-3915</t>
  </si>
  <si>
    <t>ABCD-3916</t>
  </si>
  <si>
    <t>ABCD-3917</t>
  </si>
  <si>
    <t>ABCD-3918</t>
  </si>
  <si>
    <t>ABCD-3919</t>
  </si>
  <si>
    <t>ABCD-3920</t>
  </si>
  <si>
    <t>ABCD-3921</t>
  </si>
  <si>
    <t>ABCD-3922</t>
  </si>
  <si>
    <t>ABCD-3923</t>
  </si>
  <si>
    <t>ABCD-3924</t>
  </si>
  <si>
    <t>ABCD-3925</t>
  </si>
  <si>
    <t>ABCD-3926</t>
  </si>
  <si>
    <t>ABCD-3927</t>
  </si>
  <si>
    <t>ABCD-3928</t>
  </si>
  <si>
    <t>ABCD-3929</t>
  </si>
  <si>
    <t>ABCD-3930</t>
  </si>
  <si>
    <t>ABCD-3931</t>
  </si>
  <si>
    <t>ABCD-3932</t>
  </si>
  <si>
    <t>ABCD-3933</t>
  </si>
  <si>
    <t>ABCD-3934</t>
  </si>
  <si>
    <t>ABCD-3935</t>
  </si>
  <si>
    <t>ABCD-3936</t>
  </si>
  <si>
    <t>ABCD-3937</t>
  </si>
  <si>
    <t>ABCD-3938</t>
  </si>
  <si>
    <t>ABCD-3939</t>
  </si>
  <si>
    <t>ABCD-3940</t>
  </si>
  <si>
    <t>ABCD-3941</t>
  </si>
  <si>
    <t>ABCD-3942</t>
  </si>
  <si>
    <t>ABCD-3943</t>
  </si>
  <si>
    <t>ABCD-3944</t>
  </si>
  <si>
    <t>ABCD-3945</t>
  </si>
  <si>
    <t>ABCD-3946</t>
  </si>
  <si>
    <t>ABCD-3947</t>
  </si>
  <si>
    <t>ABCD-3948</t>
  </si>
  <si>
    <t>ABCD-3949</t>
  </si>
  <si>
    <t>ABCD-3950</t>
  </si>
  <si>
    <t>ABCD-3951</t>
  </si>
  <si>
    <t>ABCD-3952</t>
  </si>
  <si>
    <t>ABCD-3953</t>
  </si>
  <si>
    <t>ABCD-3954</t>
  </si>
  <si>
    <t>ABCD-3955</t>
  </si>
  <si>
    <t>ABCD-3956</t>
  </si>
  <si>
    <t>ABCD-3957</t>
  </si>
  <si>
    <t>ABCD-3958</t>
  </si>
  <si>
    <t>ABCD-3959</t>
  </si>
  <si>
    <t>ABCD-3960</t>
  </si>
  <si>
    <t>ABCD-3961</t>
  </si>
  <si>
    <t>ABCD-3962</t>
  </si>
  <si>
    <t>ABCD-3963</t>
  </si>
  <si>
    <t>ABCD-3964</t>
  </si>
  <si>
    <t>ABCD-3965</t>
  </si>
  <si>
    <t>ABCD-3966</t>
  </si>
  <si>
    <t>ABCD-3967</t>
  </si>
  <si>
    <t>ABCD-3968</t>
  </si>
  <si>
    <t>ABCD-3969</t>
  </si>
  <si>
    <t>ABCD-3970</t>
  </si>
  <si>
    <t>ABCD-3971</t>
  </si>
  <si>
    <t>ABCD-3972</t>
  </si>
  <si>
    <t>ABCD-3973</t>
  </si>
  <si>
    <t>ABCD-3974</t>
  </si>
  <si>
    <t>ABCD-3975</t>
  </si>
  <si>
    <t>ABCD-3976</t>
  </si>
  <si>
    <t>ABCD-3977</t>
  </si>
  <si>
    <t>ABCD-3978</t>
  </si>
  <si>
    <t>ABCD-3979</t>
  </si>
  <si>
    <t>ABCD-3980</t>
  </si>
  <si>
    <t>ABCD-3981</t>
  </si>
  <si>
    <t>ABCD-3982</t>
  </si>
  <si>
    <t>ABCD-3983</t>
  </si>
  <si>
    <t>ABCD-3984</t>
  </si>
  <si>
    <t>ABCD-3985</t>
  </si>
  <si>
    <t>ABCD-3986</t>
  </si>
  <si>
    <t>ABCD-3987</t>
  </si>
  <si>
    <t>ABCD-3988</t>
  </si>
  <si>
    <t>ABCD-3989</t>
  </si>
  <si>
    <t>ABCD-3990</t>
  </si>
  <si>
    <t>ABCD-3991</t>
  </si>
  <si>
    <t>ABCD-3992</t>
  </si>
  <si>
    <t>ABCD-3993</t>
  </si>
  <si>
    <t>ABCD-3994</t>
  </si>
  <si>
    <t>ABCD-3995</t>
  </si>
  <si>
    <t>ABCD-3996</t>
  </si>
  <si>
    <t>ABCD-3997</t>
  </si>
  <si>
    <t>ABCD-3998</t>
  </si>
  <si>
    <t>ABCD-3999</t>
  </si>
  <si>
    <t>ABCD-4000</t>
  </si>
  <si>
    <t>ABCD-4001</t>
  </si>
  <si>
    <t>ABCD-4002</t>
  </si>
  <si>
    <t>ABCD-4003</t>
  </si>
  <si>
    <t>ABCD-4004</t>
  </si>
  <si>
    <t>ABCD-4005</t>
  </si>
  <si>
    <t>ABCD-4006</t>
  </si>
  <si>
    <t>ABCD-4007</t>
  </si>
  <si>
    <t>ABCD-4008</t>
  </si>
  <si>
    <t>ABCD-4009</t>
  </si>
  <si>
    <t>ABCD-4010</t>
  </si>
  <si>
    <t>ABCD-4011</t>
  </si>
  <si>
    <t>ABCD-4012</t>
  </si>
  <si>
    <t>ABCD-4013</t>
  </si>
  <si>
    <t>ABCD-4014</t>
  </si>
  <si>
    <t>ABCD-4015</t>
  </si>
  <si>
    <t>ABCD-4016</t>
  </si>
  <si>
    <t>ABCD-4017</t>
  </si>
  <si>
    <t>ABCD-4018</t>
  </si>
  <si>
    <t>ABCD-4019</t>
  </si>
  <si>
    <t>ABCD-4020</t>
  </si>
  <si>
    <t>ABCD-4021</t>
  </si>
  <si>
    <t>ABCD-4022</t>
  </si>
  <si>
    <t>ABCD-4023</t>
  </si>
  <si>
    <t>ABCD-4024</t>
  </si>
  <si>
    <t>ABCD-4025</t>
  </si>
  <si>
    <t>ABCD-4026</t>
  </si>
  <si>
    <t>ABCD-4027</t>
  </si>
  <si>
    <t>ABCD-4028</t>
  </si>
  <si>
    <t>ABCD-4029</t>
  </si>
  <si>
    <t>ABCD-4030</t>
  </si>
  <si>
    <t>ABCD-4031</t>
  </si>
  <si>
    <t>ABCD-4032</t>
  </si>
  <si>
    <t>ABCD-4033</t>
  </si>
  <si>
    <t>ABCD-4034</t>
  </si>
  <si>
    <t>ABCD-4035</t>
  </si>
  <si>
    <t>ABCD-4036</t>
  </si>
  <si>
    <t>ABCD-4037</t>
  </si>
  <si>
    <t>ABCD-4038</t>
  </si>
  <si>
    <t>ABCD-4039</t>
  </si>
  <si>
    <t>ABCD-4040</t>
  </si>
  <si>
    <t>ABCD-4041</t>
  </si>
  <si>
    <t>ABCD-4042</t>
  </si>
  <si>
    <t>ABCD-4043</t>
  </si>
  <si>
    <t>ABCD-4044</t>
  </si>
  <si>
    <t>ABCD-4045</t>
  </si>
  <si>
    <t>ABCD-4046</t>
  </si>
  <si>
    <t>ABCD-4047</t>
  </si>
  <si>
    <t>ABCD-4048</t>
  </si>
  <si>
    <t>ABCD-4049</t>
  </si>
  <si>
    <t>ABCD-4050</t>
  </si>
  <si>
    <t>ABCD-4051</t>
  </si>
  <si>
    <t>ABCD-4052</t>
  </si>
  <si>
    <t>ABCD-4053</t>
  </si>
  <si>
    <t>ABCD-4054</t>
  </si>
  <si>
    <t>ABCD-4055</t>
  </si>
  <si>
    <t>ABCD-4056</t>
  </si>
  <si>
    <t>ABCD-4057</t>
  </si>
  <si>
    <t>ABCD-4058</t>
  </si>
  <si>
    <t>ABCD-4059</t>
  </si>
  <si>
    <t>ABCD-4060</t>
  </si>
  <si>
    <t>ABCD-4061</t>
  </si>
  <si>
    <t>ABCD-4062</t>
  </si>
  <si>
    <t>ABCD-4063</t>
  </si>
  <si>
    <t>ABCD-4064</t>
  </si>
  <si>
    <t>ABCD-4065</t>
  </si>
  <si>
    <t>ABCD-4066</t>
  </si>
  <si>
    <t>ABCD-4067</t>
  </si>
  <si>
    <t>ABCD-4068</t>
  </si>
  <si>
    <t>ABCD-4069</t>
  </si>
  <si>
    <t>ABCD-4070</t>
  </si>
  <si>
    <t>ABCD-4071</t>
  </si>
  <si>
    <t>ABCD-4072</t>
  </si>
  <si>
    <t>ABCD-4073</t>
  </si>
  <si>
    <t>ABCD-4074</t>
  </si>
  <si>
    <t>ABCD-4075</t>
  </si>
  <si>
    <t>ABCD-4076</t>
  </si>
  <si>
    <t>ABCD-4077</t>
  </si>
  <si>
    <t>ABCD-4078</t>
  </si>
  <si>
    <t>ABCD-4079</t>
  </si>
  <si>
    <t>ABCD-4080</t>
  </si>
  <si>
    <t>ABCD-4081</t>
  </si>
  <si>
    <t>ABCD-4082</t>
  </si>
  <si>
    <t>ABCD-4083</t>
  </si>
  <si>
    <t>ABCD-4084</t>
  </si>
  <si>
    <t>ABCD-4085</t>
  </si>
  <si>
    <t>ABCD-4086</t>
  </si>
  <si>
    <t>ABCD-4087</t>
  </si>
  <si>
    <t>ABCD-4088</t>
  </si>
  <si>
    <t>ABCD-4089</t>
  </si>
  <si>
    <t>ABCD-4090</t>
  </si>
  <si>
    <t>ABCD-4091</t>
  </si>
  <si>
    <t>ABCD-4092</t>
  </si>
  <si>
    <t>ABCD-4093</t>
  </si>
  <si>
    <t>ABCD-4094</t>
  </si>
  <si>
    <t>ABCD-4095</t>
  </si>
  <si>
    <t>ABCD-4096</t>
  </si>
  <si>
    <t>ABCD-4097</t>
  </si>
  <si>
    <t>ABCD-4098</t>
  </si>
  <si>
    <t>ABCD-4099</t>
  </si>
  <si>
    <t>ABCD-4100</t>
  </si>
  <si>
    <t>ABCD-4101</t>
  </si>
  <si>
    <t>ABCD-4102</t>
  </si>
  <si>
    <t>ABCD-4103</t>
  </si>
  <si>
    <t>ABCD-4104</t>
  </si>
  <si>
    <t>ABCD-4105</t>
  </si>
  <si>
    <t>ABCD-4106</t>
  </si>
  <si>
    <t>ABCD-4107</t>
  </si>
  <si>
    <t>ABCD-4108</t>
  </si>
  <si>
    <t>ABCD-4109</t>
  </si>
  <si>
    <t>ABCD-4110</t>
  </si>
  <si>
    <t>ABCD-4111</t>
  </si>
  <si>
    <t>ABCD-4112</t>
  </si>
  <si>
    <t>ABCD-4113</t>
  </si>
  <si>
    <t>ABCD-4114</t>
  </si>
  <si>
    <t>ABCD-4115</t>
  </si>
  <si>
    <t>ABCD-4116</t>
  </si>
  <si>
    <t>ABCD-4117</t>
  </si>
  <si>
    <t>ABCD-4118</t>
  </si>
  <si>
    <t>ABCD-4119</t>
  </si>
  <si>
    <t>ABCD-4120</t>
  </si>
  <si>
    <t>ABCD-4121</t>
  </si>
  <si>
    <t>ABCD-4122</t>
  </si>
  <si>
    <t>ABCD-4123</t>
  </si>
  <si>
    <t>ABCD-4124</t>
  </si>
  <si>
    <t>ABCD-4125</t>
  </si>
  <si>
    <t>ABCD-4126</t>
  </si>
  <si>
    <t>ABCD-4127</t>
  </si>
  <si>
    <t>ABCD-4128</t>
  </si>
  <si>
    <t>ABCD-4129</t>
  </si>
  <si>
    <t>ABCD-4130</t>
  </si>
  <si>
    <t>ABCD-4131</t>
  </si>
  <si>
    <t>ABCD-4132</t>
  </si>
  <si>
    <t>ABCD-4133</t>
  </si>
  <si>
    <t>ABCD-4134</t>
  </si>
  <si>
    <t>ABCD-4135</t>
  </si>
  <si>
    <t>ABCD-4136</t>
  </si>
  <si>
    <t>ABCD-4137</t>
  </si>
  <si>
    <t>ABCD-4138</t>
  </si>
  <si>
    <t>ABCD-4139</t>
  </si>
  <si>
    <t>ABCD-4140</t>
  </si>
  <si>
    <t>ABCD-4141</t>
  </si>
  <si>
    <t>ABCD-4142</t>
  </si>
  <si>
    <t>ABCD-4143</t>
  </si>
  <si>
    <t>ABCD-4144</t>
  </si>
  <si>
    <t>ABCD-4145</t>
  </si>
  <si>
    <t>ABCD-4146</t>
  </si>
  <si>
    <t>ABCD-4147</t>
  </si>
  <si>
    <t>ABCD-4148</t>
  </si>
  <si>
    <t>ABCD-4149</t>
  </si>
  <si>
    <t>ABCD-4150</t>
  </si>
  <si>
    <t>ABCD-4151</t>
  </si>
  <si>
    <t>ABCD-4152</t>
  </si>
  <si>
    <t>ABCD-4153</t>
  </si>
  <si>
    <t>ABCD-4154</t>
  </si>
  <si>
    <t>ABCD-4155</t>
  </si>
  <si>
    <t>ABCD-4156</t>
  </si>
  <si>
    <t>ABCD-4157</t>
  </si>
  <si>
    <t>ABCD-4158</t>
  </si>
  <si>
    <t>ABCD-4159</t>
  </si>
  <si>
    <t>ABCD-4160</t>
  </si>
  <si>
    <t>ABCD-4161</t>
  </si>
  <si>
    <t>ABCD-4162</t>
  </si>
  <si>
    <t>ABCD-4163</t>
  </si>
  <si>
    <t>ABCD-4164</t>
  </si>
  <si>
    <t>ABCD-4165</t>
  </si>
  <si>
    <t>ABCD-4166</t>
  </si>
  <si>
    <t>ABCD-4167</t>
  </si>
  <si>
    <t>ABCD-4168</t>
  </si>
  <si>
    <t>ABCD-4169</t>
  </si>
  <si>
    <t>ABCD-4170</t>
  </si>
  <si>
    <t>ABCD-4171</t>
  </si>
  <si>
    <t>ABCD-4172</t>
  </si>
  <si>
    <t>ABCD-4173</t>
  </si>
  <si>
    <t>ABCD-4174</t>
  </si>
  <si>
    <t>ABCD-4175</t>
  </si>
  <si>
    <t>ABCD-4176</t>
  </si>
  <si>
    <t>ABCD-4177</t>
  </si>
  <si>
    <t>ABCD-4178</t>
  </si>
  <si>
    <t>ABCD-4179</t>
  </si>
  <si>
    <t>ABCD-4180</t>
  </si>
  <si>
    <t>ABCD-4181</t>
  </si>
  <si>
    <t>ABCD-4182</t>
  </si>
  <si>
    <t>ABCD-4183</t>
  </si>
  <si>
    <t>ABCD-4184</t>
  </si>
  <si>
    <t>ABCD-4185</t>
  </si>
  <si>
    <t>ABCD-4186</t>
  </si>
  <si>
    <t>ABCD-4187</t>
  </si>
  <si>
    <t>ABCD-4188</t>
  </si>
  <si>
    <t>ABCD-4189</t>
  </si>
  <si>
    <t>ABCD-4190</t>
  </si>
  <si>
    <t>ABCD-4191</t>
  </si>
  <si>
    <t>ABCD-4192</t>
  </si>
  <si>
    <t>ABCD-4193</t>
  </si>
  <si>
    <t>ABCD-4194</t>
  </si>
  <si>
    <t>ABCD-4195</t>
  </si>
  <si>
    <t>ABCD-4196</t>
  </si>
  <si>
    <t>ABCD-4197</t>
  </si>
  <si>
    <t>ABCD-4198</t>
  </si>
  <si>
    <t>ABCD-4199</t>
  </si>
  <si>
    <t>ABCD-4200</t>
  </si>
  <si>
    <t>ABCD-4201</t>
  </si>
  <si>
    <t>ABCD-4202</t>
  </si>
  <si>
    <t>ABCD-4203</t>
  </si>
  <si>
    <t>ABCD-4204</t>
  </si>
  <si>
    <t>ABCD-4205</t>
  </si>
  <si>
    <t>ABCD-4206</t>
  </si>
  <si>
    <t>ABCD-4207</t>
  </si>
  <si>
    <t>ABCD-4208</t>
  </si>
  <si>
    <t>ABCD-4209</t>
  </si>
  <si>
    <t>ABCD-4210</t>
  </si>
  <si>
    <t>ABCD-4211</t>
  </si>
  <si>
    <t>ABCD-4212</t>
  </si>
  <si>
    <t>ABCD-4213</t>
  </si>
  <si>
    <t>ABCD-4214</t>
  </si>
  <si>
    <t>ABCD-4215</t>
  </si>
  <si>
    <t>ABCD-4216</t>
  </si>
  <si>
    <t>ABCD-4217</t>
  </si>
  <si>
    <t>ABCD-4218</t>
  </si>
  <si>
    <t>ABCD-4219</t>
  </si>
  <si>
    <t>ABCD-4220</t>
  </si>
  <si>
    <t>ABCD-4221</t>
  </si>
  <si>
    <t>ABCD-4222</t>
  </si>
  <si>
    <t>ABCD-4223</t>
  </si>
  <si>
    <t>ABCD-4224</t>
  </si>
  <si>
    <t>ABCD-4225</t>
  </si>
  <si>
    <t>ABCD-4226</t>
  </si>
  <si>
    <t>ABCD-4227</t>
  </si>
  <si>
    <t>ABCD-4228</t>
  </si>
  <si>
    <t>ABCD-4229</t>
  </si>
  <si>
    <t>ABCD-4230</t>
  </si>
  <si>
    <t>ABCD-4231</t>
  </si>
  <si>
    <t>ABCD-4232</t>
  </si>
  <si>
    <t>ABCD-4233</t>
  </si>
  <si>
    <t>ABCD-4234</t>
  </si>
  <si>
    <t>ABCD-4235</t>
  </si>
  <si>
    <t>ABCD-4236</t>
  </si>
  <si>
    <t>ABCD-4237</t>
  </si>
  <si>
    <t>ABCD-4238</t>
  </si>
  <si>
    <t>ABCD-4239</t>
  </si>
  <si>
    <t>ABCD-4240</t>
  </si>
  <si>
    <t>ABCD-4241</t>
  </si>
  <si>
    <t>ABCD-4242</t>
  </si>
  <si>
    <t>ABCD-4243</t>
  </si>
  <si>
    <t>ABCD-4244</t>
  </si>
  <si>
    <t>ABCD-4245</t>
  </si>
  <si>
    <t>ABCD-4246</t>
  </si>
  <si>
    <t>ABCD-4247</t>
  </si>
  <si>
    <t>ABCD-4248</t>
  </si>
  <si>
    <t>ABCD-4249</t>
  </si>
  <si>
    <t>ABCD-4250</t>
  </si>
  <si>
    <t>ABCD-4251</t>
  </si>
  <si>
    <t>ABCD-4252</t>
  </si>
  <si>
    <t>ABCD-4253</t>
  </si>
  <si>
    <t>ABCD-4254</t>
  </si>
  <si>
    <t>ABCD-4255</t>
  </si>
  <si>
    <t>ABCD-4256</t>
  </si>
  <si>
    <t>ABCD-4257</t>
  </si>
  <si>
    <t>ABCD-4258</t>
  </si>
  <si>
    <t>ABCD-4259</t>
  </si>
  <si>
    <t>ABCD-4260</t>
  </si>
  <si>
    <t>ABCD-4261</t>
  </si>
  <si>
    <t>ABCD-4262</t>
  </si>
  <si>
    <t>ABCD-4263</t>
  </si>
  <si>
    <t>ABCD-4264</t>
  </si>
  <si>
    <t>ABCD-4265</t>
  </si>
  <si>
    <t>ABCD-4266</t>
  </si>
  <si>
    <t>ABCD-4267</t>
  </si>
  <si>
    <t>ABCD-4268</t>
  </si>
  <si>
    <t>ABCD-4269</t>
  </si>
  <si>
    <t>ABCD-4270</t>
  </si>
  <si>
    <t>ABCD-4271</t>
  </si>
  <si>
    <t>ABCD-4272</t>
  </si>
  <si>
    <t>ABCD-4273</t>
  </si>
  <si>
    <t>ABCD-4274</t>
  </si>
  <si>
    <t>ABCD-4275</t>
  </si>
  <si>
    <t>ABCD-4276</t>
  </si>
  <si>
    <t>ABCD-4277</t>
  </si>
  <si>
    <t>ABCD-4278</t>
  </si>
  <si>
    <t>ABCD-4279</t>
  </si>
  <si>
    <t>ABCD-4280</t>
  </si>
  <si>
    <t>ABCD-4281</t>
  </si>
  <si>
    <t>ABCD-4282</t>
  </si>
  <si>
    <t>ABCD-4283</t>
  </si>
  <si>
    <t>ABCD-4284</t>
  </si>
  <si>
    <t>ABCD-4285</t>
  </si>
  <si>
    <t>ABCD-4286</t>
  </si>
  <si>
    <t>ABCD-4287</t>
  </si>
  <si>
    <t>ABCD-4288</t>
  </si>
  <si>
    <t>ABCD-4289</t>
  </si>
  <si>
    <t>ABCD-4290</t>
  </si>
  <si>
    <t>ABCD-4291</t>
  </si>
  <si>
    <t>ABCD-4292</t>
  </si>
  <si>
    <t>ABCD-4293</t>
  </si>
  <si>
    <t>ABCD-4294</t>
  </si>
  <si>
    <t>ABCD-4295</t>
  </si>
  <si>
    <t>ABCD-4296</t>
  </si>
  <si>
    <t>ABCD-4297</t>
  </si>
  <si>
    <t>ABCD-4298</t>
  </si>
  <si>
    <t>ABCD-4299</t>
  </si>
  <si>
    <t>ABCD-4300</t>
  </si>
  <si>
    <t>ABCD-4301</t>
  </si>
  <si>
    <t>ABCD-4302</t>
  </si>
  <si>
    <t>ABCD-4303</t>
  </si>
  <si>
    <t>ABCD-4304</t>
  </si>
  <si>
    <t>ABCD-4305</t>
  </si>
  <si>
    <t>ABCD-4306</t>
  </si>
  <si>
    <t>ABCD-4307</t>
  </si>
  <si>
    <t>ABCD-4308</t>
  </si>
  <si>
    <t>ABCD-4309</t>
  </si>
  <si>
    <t>ABCD-4310</t>
  </si>
  <si>
    <t>ABCD-4311</t>
  </si>
  <si>
    <t>ABCD-4312</t>
  </si>
  <si>
    <t>ABCD-4313</t>
  </si>
  <si>
    <t>ABCD-4314</t>
  </si>
  <si>
    <t>ABCD-4315</t>
  </si>
  <si>
    <t>ABCD-4316</t>
  </si>
  <si>
    <t>ABCD-4317</t>
  </si>
  <si>
    <t>ABCD-4318</t>
  </si>
  <si>
    <t>ABCD-4319</t>
  </si>
  <si>
    <t>ABCD-4320</t>
  </si>
  <si>
    <t>ABCD-4321</t>
  </si>
  <si>
    <t>ABCD-4322</t>
  </si>
  <si>
    <t>ABCD-4323</t>
  </si>
  <si>
    <t>ABCD-4324</t>
  </si>
  <si>
    <t>ABCD-4325</t>
  </si>
  <si>
    <t>ABCD-4326</t>
  </si>
  <si>
    <t>ABCD-4327</t>
  </si>
  <si>
    <t>ABCD-4328</t>
  </si>
  <si>
    <t>ABCD-4329</t>
  </si>
  <si>
    <t>ABCD-4330</t>
  </si>
  <si>
    <t>ABCD-4331</t>
  </si>
  <si>
    <t>ABCD-4332</t>
  </si>
  <si>
    <t>ABCD-4333</t>
  </si>
  <si>
    <t>ABCD-4334</t>
  </si>
  <si>
    <t>ABCD-4335</t>
  </si>
  <si>
    <t>ABCD-4336</t>
  </si>
  <si>
    <t>ABCD-4337</t>
  </si>
  <si>
    <t>ABCD-4338</t>
  </si>
  <si>
    <t>ABCD-4339</t>
  </si>
  <si>
    <t>ABCD-4340</t>
  </si>
  <si>
    <t>ABCD-4341</t>
  </si>
  <si>
    <t>ABCD-4342</t>
  </si>
  <si>
    <t>ABCD-4343</t>
  </si>
  <si>
    <t>ABCD-4344</t>
  </si>
  <si>
    <t>ABCD-4345</t>
  </si>
  <si>
    <t>ABCD-4346</t>
  </si>
  <si>
    <t>ABCD-4347</t>
  </si>
  <si>
    <t>ABCD-4348</t>
  </si>
  <si>
    <t>ABCD-4349</t>
  </si>
  <si>
    <t>ABCD-4350</t>
  </si>
  <si>
    <t>ABCD-4351</t>
  </si>
  <si>
    <t>ABCD-4352</t>
  </si>
  <si>
    <t>ABCD-4353</t>
  </si>
  <si>
    <t>ABCD-4354</t>
  </si>
  <si>
    <t>ABCD-4355</t>
  </si>
  <si>
    <t>ABCD-4356</t>
  </si>
  <si>
    <t>ABCD-4357</t>
  </si>
  <si>
    <t>ABCD-4358</t>
  </si>
  <si>
    <t>ABCD-4359</t>
  </si>
  <si>
    <t>ABCD-4360</t>
  </si>
  <si>
    <t>ABCD-4361</t>
  </si>
  <si>
    <t>ABCD-4362</t>
  </si>
  <si>
    <t>ABCD-4363</t>
  </si>
  <si>
    <t>ABCD-4364</t>
  </si>
  <si>
    <t>ABCD-4365</t>
  </si>
  <si>
    <t>ABCD-4366</t>
  </si>
  <si>
    <t>ABCD-4367</t>
  </si>
  <si>
    <t>ABCD-4368</t>
  </si>
  <si>
    <t>ABCD-4369</t>
  </si>
  <si>
    <t>ABCD-4370</t>
  </si>
  <si>
    <t>ABCD-4371</t>
  </si>
  <si>
    <t>ABCD-4372</t>
  </si>
  <si>
    <t>ABCD-4373</t>
  </si>
  <si>
    <t>ABCD-4374</t>
  </si>
  <si>
    <t>ABCD-4375</t>
  </si>
  <si>
    <t>ABCD-4376</t>
  </si>
  <si>
    <t>ABCD-4377</t>
  </si>
  <si>
    <t>ABCD-4378</t>
  </si>
  <si>
    <t>ABCD-4379</t>
  </si>
  <si>
    <t>ABCD-4380</t>
  </si>
  <si>
    <t>ABCD-4381</t>
  </si>
  <si>
    <t>ABCD-4382</t>
  </si>
  <si>
    <t>ABCD-4383</t>
  </si>
  <si>
    <t>ABCD-4384</t>
  </si>
  <si>
    <t>ABCD-4385</t>
  </si>
  <si>
    <t>ABCD-4386</t>
  </si>
  <si>
    <t>ABCD-4387</t>
  </si>
  <si>
    <t>ABCD-4388</t>
  </si>
  <si>
    <t>ABCD-4389</t>
  </si>
  <si>
    <t>ABCD-4390</t>
  </si>
  <si>
    <t>ABCD-4391</t>
  </si>
  <si>
    <t>ABCD-4392</t>
  </si>
  <si>
    <t>ABCD-4393</t>
  </si>
  <si>
    <t>ABCD-4394</t>
  </si>
  <si>
    <t>ABCD-4395</t>
  </si>
  <si>
    <t>ABCD-4396</t>
  </si>
  <si>
    <t>ABCD-4397</t>
  </si>
  <si>
    <t>ABCD-4398</t>
  </si>
  <si>
    <t>ABCD-4399</t>
  </si>
  <si>
    <t>ABCD-4400</t>
  </si>
  <si>
    <t>ABCD-4401</t>
  </si>
  <si>
    <t>ABCD-4402</t>
  </si>
  <si>
    <t>ABCD-4403</t>
  </si>
  <si>
    <t>ABCD-4404</t>
  </si>
  <si>
    <t>ABCD-4405</t>
  </si>
  <si>
    <t>ABCD-4406</t>
  </si>
  <si>
    <t>ABCD-4407</t>
  </si>
  <si>
    <t>ABCD-4408</t>
  </si>
  <si>
    <t>ABCD-4409</t>
  </si>
  <si>
    <t>ABCD-4410</t>
  </si>
  <si>
    <t>ABCD-4411</t>
  </si>
  <si>
    <t>ABCD-4412</t>
  </si>
  <si>
    <t>ABCD-4413</t>
  </si>
  <si>
    <t>ABCD-4414</t>
  </si>
  <si>
    <t>ABCD-4415</t>
  </si>
  <si>
    <t>ABCD-4416</t>
  </si>
  <si>
    <t>ABCD-4417</t>
  </si>
  <si>
    <t>ABCD-4418</t>
  </si>
  <si>
    <t>ABCD-4419</t>
  </si>
  <si>
    <t>ABCD-4420</t>
  </si>
  <si>
    <t>ABCD-4421</t>
  </si>
  <si>
    <t>ABCD-4422</t>
  </si>
  <si>
    <t>ABCD-4423</t>
  </si>
  <si>
    <t>ABCD-4424</t>
  </si>
  <si>
    <t>ABCD-4425</t>
  </si>
  <si>
    <t>ABCD-4426</t>
  </si>
  <si>
    <t>ABCD-4427</t>
  </si>
  <si>
    <t>ABCD-4428</t>
  </si>
  <si>
    <t>ABCD-4429</t>
  </si>
  <si>
    <t>ABCD-4430</t>
  </si>
  <si>
    <t>ABCD-4431</t>
  </si>
  <si>
    <t>ABCD-4432</t>
  </si>
  <si>
    <t>ABCD-4433</t>
  </si>
  <si>
    <t>ABCD-4434</t>
  </si>
  <si>
    <t>ABCD-4435</t>
  </si>
  <si>
    <t>ABCD-4436</t>
  </si>
  <si>
    <t>ABCD-4437</t>
  </si>
  <si>
    <t>ABCD-4438</t>
  </si>
  <si>
    <t>ABCD-4439</t>
  </si>
  <si>
    <t>ABCD-4440</t>
  </si>
  <si>
    <t>ABCD-4441</t>
  </si>
  <si>
    <t>ABCD-4442</t>
  </si>
  <si>
    <t>ABCD-4443</t>
  </si>
  <si>
    <t>ABCD-4444</t>
  </si>
  <si>
    <t>ABCD-4445</t>
  </si>
  <si>
    <t>ABCD-4446</t>
  </si>
  <si>
    <t>ABCD-4447</t>
  </si>
  <si>
    <t>ABCD-4448</t>
  </si>
  <si>
    <t>ABCD-4449</t>
  </si>
  <si>
    <t>ABCD-4450</t>
  </si>
  <si>
    <t>ABCD-4451</t>
  </si>
  <si>
    <t>ABCD-4452</t>
  </si>
  <si>
    <t>ABCD-4453</t>
  </si>
  <si>
    <t>ABCD-4454</t>
  </si>
  <si>
    <t>ABCD-4455</t>
  </si>
  <si>
    <t>ABCD-4456</t>
  </si>
  <si>
    <t>ABCD-4457</t>
  </si>
  <si>
    <t>ABCD-4458</t>
  </si>
  <si>
    <t>ABCD-4459</t>
  </si>
  <si>
    <t>ABCD-4460</t>
  </si>
  <si>
    <t>ABCD-4461</t>
  </si>
  <si>
    <t>ABCD-4462</t>
  </si>
  <si>
    <t>ABCD-4463</t>
  </si>
  <si>
    <t>ABCD-4464</t>
  </si>
  <si>
    <t>ABCD-4465</t>
  </si>
  <si>
    <t>ABCD-4466</t>
  </si>
  <si>
    <t>ABCD-4467</t>
  </si>
  <si>
    <t>ABCD-4468</t>
  </si>
  <si>
    <t>ABCD-4469</t>
  </si>
  <si>
    <t>ABCD-4470</t>
  </si>
  <si>
    <t>ABCD-4471</t>
  </si>
  <si>
    <t>ABCD-4472</t>
  </si>
  <si>
    <t>ABCD-4473</t>
  </si>
  <si>
    <t>ABCD-4474</t>
  </si>
  <si>
    <t>ABCD-4475</t>
  </si>
  <si>
    <t>ABCD-4476</t>
  </si>
  <si>
    <t>ABCD-4477</t>
  </si>
  <si>
    <t>ABCD-4478</t>
  </si>
  <si>
    <t>ABCD-4479</t>
  </si>
  <si>
    <t>ABCD-4480</t>
  </si>
  <si>
    <t>ABCD-4481</t>
  </si>
  <si>
    <t>ABCD-4482</t>
  </si>
  <si>
    <t>ABCD-4483</t>
  </si>
  <si>
    <t>ABCD-4484</t>
  </si>
  <si>
    <t>ABCD-4485</t>
  </si>
  <si>
    <t>ABCD-4486</t>
  </si>
  <si>
    <t>ABCD-4487</t>
  </si>
  <si>
    <t>ABCD-4488</t>
  </si>
  <si>
    <t>ABCD-4489</t>
  </si>
  <si>
    <t>ABCD-4490</t>
  </si>
  <si>
    <t>ABCD-4491</t>
  </si>
  <si>
    <t>ABCD-4492</t>
  </si>
  <si>
    <t>ABCD-4493</t>
  </si>
  <si>
    <t>ABCD-4494</t>
  </si>
  <si>
    <t>ABCD-4495</t>
  </si>
  <si>
    <t>ABCD-4496</t>
  </si>
  <si>
    <t>ABCD-4497</t>
  </si>
  <si>
    <t>ABCD-4498</t>
  </si>
  <si>
    <t>ABCD-4499</t>
  </si>
  <si>
    <t>ABCD-4500</t>
  </si>
  <si>
    <t>ABCD-4501</t>
  </si>
  <si>
    <t>ABCD-4502</t>
  </si>
  <si>
    <t>ABCD-4503</t>
  </si>
  <si>
    <t>ABCD-4504</t>
  </si>
  <si>
    <t>ABCD-4505</t>
  </si>
  <si>
    <t>ABCD-4506</t>
  </si>
  <si>
    <t>ABCD-4507</t>
  </si>
  <si>
    <t>ABCD-4508</t>
  </si>
  <si>
    <t>ABCD-4509</t>
  </si>
  <si>
    <t>ABCD-4510</t>
  </si>
  <si>
    <t>ABCD-4511</t>
  </si>
  <si>
    <t>ABCD-4512</t>
  </si>
  <si>
    <t>ABCD-4513</t>
  </si>
  <si>
    <t>ABCD-4514</t>
  </si>
  <si>
    <t>ABCD-4515</t>
  </si>
  <si>
    <t>ABCD-4516</t>
  </si>
  <si>
    <t>ABCD-4517</t>
  </si>
  <si>
    <t>ABCD-4518</t>
  </si>
  <si>
    <t>ABCD-4519</t>
  </si>
  <si>
    <t>ABCD-4520</t>
  </si>
  <si>
    <t>ABCD-4521</t>
  </si>
  <si>
    <t>ABCD-4522</t>
  </si>
  <si>
    <t>ABCD-4523</t>
  </si>
  <si>
    <t>ABCD-4524</t>
  </si>
  <si>
    <t>ABCD-4525</t>
  </si>
  <si>
    <t>ABCD-4526</t>
  </si>
  <si>
    <t>ABCD-4527</t>
  </si>
  <si>
    <t>ABCD-4528</t>
  </si>
  <si>
    <t>ABCD-4529</t>
  </si>
  <si>
    <t>ABCD-4530</t>
  </si>
  <si>
    <t>ABCD-4531</t>
  </si>
  <si>
    <t>ABCD-4532</t>
  </si>
  <si>
    <t>ABCD-4533</t>
  </si>
  <si>
    <t>ABCD-4534</t>
  </si>
  <si>
    <t>ABCD-4535</t>
  </si>
  <si>
    <t>ABCD-4536</t>
  </si>
  <si>
    <t>ABCD-4537</t>
  </si>
  <si>
    <t>ABCD-4538</t>
  </si>
  <si>
    <t>ABCD-4539</t>
  </si>
  <si>
    <t>ABCD-4540</t>
  </si>
  <si>
    <t>ABCD-4541</t>
  </si>
  <si>
    <t>ABCD-4542</t>
  </si>
  <si>
    <t>ABCD-4543</t>
  </si>
  <si>
    <t>ABCD-4544</t>
  </si>
  <si>
    <t>ABCD-4545</t>
  </si>
  <si>
    <t>ABCD-4546</t>
  </si>
  <si>
    <t>ABCD-4547</t>
  </si>
  <si>
    <t>ABCD-4548</t>
  </si>
  <si>
    <t>ABCD-4549</t>
  </si>
  <si>
    <t>ABCD-4550</t>
  </si>
  <si>
    <t>ABCD-4551</t>
  </si>
  <si>
    <t>ABCD-4552</t>
  </si>
  <si>
    <t>ABCD-4553</t>
  </si>
  <si>
    <t>ABCD-4554</t>
  </si>
  <si>
    <t>ABCD-4555</t>
  </si>
  <si>
    <t>ABCD-4556</t>
  </si>
  <si>
    <t>ABCD-4557</t>
  </si>
  <si>
    <t>ABCD-4558</t>
  </si>
  <si>
    <t>ABCD-4559</t>
  </si>
  <si>
    <t>ABCD-4560</t>
  </si>
  <si>
    <t>ABCD-4561</t>
  </si>
  <si>
    <t>ABCD-4562</t>
  </si>
  <si>
    <t>ABCD-4563</t>
  </si>
  <si>
    <t>ABCD-4564</t>
  </si>
  <si>
    <t>ABCD-4565</t>
  </si>
  <si>
    <t>ABCD-4566</t>
  </si>
  <si>
    <t>ABCD-4567</t>
  </si>
  <si>
    <t>ABCD-4568</t>
  </si>
  <si>
    <t>ABCD-4569</t>
  </si>
  <si>
    <t>ABCD-4570</t>
  </si>
  <si>
    <t>ABCD-4571</t>
  </si>
  <si>
    <t>ABCD-4572</t>
  </si>
  <si>
    <t>ABCD-4573</t>
  </si>
  <si>
    <t>ABCD-4574</t>
  </si>
  <si>
    <t>ABCD-4575</t>
  </si>
  <si>
    <t>ABCD-4576</t>
  </si>
  <si>
    <t>ABCD-4577</t>
  </si>
  <si>
    <t>ABCD-4578</t>
  </si>
  <si>
    <t>ABCD-4579</t>
  </si>
  <si>
    <t>ABCD-4580</t>
  </si>
  <si>
    <t>ABCD-4581</t>
  </si>
  <si>
    <t>ABCD-4582</t>
  </si>
  <si>
    <t>ABCD-4583</t>
  </si>
  <si>
    <t>ABCD-4584</t>
  </si>
  <si>
    <t>ABCD-4585</t>
  </si>
  <si>
    <t>ABCD-4586</t>
  </si>
  <si>
    <t>ABCD-4587</t>
  </si>
  <si>
    <t>ABCD-4588</t>
  </si>
  <si>
    <t>ABCD-4589</t>
  </si>
  <si>
    <t>ABCD-4590</t>
  </si>
  <si>
    <t>ABCD-4591</t>
  </si>
  <si>
    <t>ABCD-4592</t>
  </si>
  <si>
    <t>ABCD-4593</t>
  </si>
  <si>
    <t>ABCD-4594</t>
  </si>
  <si>
    <t>ABCD-4595</t>
  </si>
  <si>
    <t>ABCD-4596</t>
  </si>
  <si>
    <t>ABCD-4597</t>
  </si>
  <si>
    <t>ABCD-4598</t>
  </si>
  <si>
    <t>ABCD-4599</t>
  </si>
  <si>
    <t>ABCD-4600</t>
  </si>
  <si>
    <t>ABCD-4601</t>
  </si>
  <si>
    <t>ABCD-4602</t>
  </si>
  <si>
    <t>ABCD-4603</t>
  </si>
  <si>
    <t>ABCD-4604</t>
  </si>
  <si>
    <t>ABCD-4605</t>
  </si>
  <si>
    <t>ABCD-4606</t>
  </si>
  <si>
    <t>ABCD-4607</t>
  </si>
  <si>
    <t>ABCD-4608</t>
  </si>
  <si>
    <t>ABCD-4609</t>
  </si>
  <si>
    <t>ABCD-4610</t>
  </si>
  <si>
    <t>ABCD-4611</t>
  </si>
  <si>
    <t>ABCD-4612</t>
  </si>
  <si>
    <t>ABCD-4613</t>
  </si>
  <si>
    <t>ABCD-4614</t>
  </si>
  <si>
    <t>ABCD-4615</t>
  </si>
  <si>
    <t>ABCD-4616</t>
  </si>
  <si>
    <t>ABCD-4617</t>
  </si>
  <si>
    <t>ABCD-4618</t>
  </si>
  <si>
    <t>ABCD-4619</t>
  </si>
  <si>
    <t>ABCD-4620</t>
  </si>
  <si>
    <t>ABCD-4621</t>
  </si>
  <si>
    <t>ABCD-4622</t>
  </si>
  <si>
    <t>ABCD-4623</t>
  </si>
  <si>
    <t>ABCD-4624</t>
  </si>
  <si>
    <t>ABCD-4625</t>
  </si>
  <si>
    <t>ABCD-4626</t>
  </si>
  <si>
    <t>ABCD-4627</t>
  </si>
  <si>
    <t>ABCD-4628</t>
  </si>
  <si>
    <t>ABCD-4629</t>
  </si>
  <si>
    <t>ABCD-4630</t>
  </si>
  <si>
    <t>ABCD-4631</t>
  </si>
  <si>
    <t>ABCD-4632</t>
  </si>
  <si>
    <t>ABCD-4633</t>
  </si>
  <si>
    <t>ABCD-4634</t>
  </si>
  <si>
    <t>ABCD-4635</t>
  </si>
  <si>
    <t>ABCD-4636</t>
  </si>
  <si>
    <t>ABCD-4637</t>
  </si>
  <si>
    <t>ABCD-4638</t>
  </si>
  <si>
    <t>ABCD-4639</t>
  </si>
  <si>
    <t>ABCD-4640</t>
  </si>
  <si>
    <t>ABCD-4641</t>
  </si>
  <si>
    <t>ABCD-4642</t>
  </si>
  <si>
    <t>ABCD-4643</t>
  </si>
  <si>
    <t>ABCD-4644</t>
  </si>
  <si>
    <t>ABCD-4645</t>
  </si>
  <si>
    <t>ABCD-4646</t>
  </si>
  <si>
    <t>ABCD-4647</t>
  </si>
  <si>
    <t>ABCD-4648</t>
  </si>
  <si>
    <t>ABCD-4649</t>
  </si>
  <si>
    <t>ABCD-4650</t>
  </si>
  <si>
    <t>ABCD-4651</t>
  </si>
  <si>
    <t>ABCD-4652</t>
  </si>
  <si>
    <t>ABCD-4653</t>
  </si>
  <si>
    <t>ABCD-4654</t>
  </si>
  <si>
    <t>ABCD-4655</t>
  </si>
  <si>
    <t>ABCD-4656</t>
  </si>
  <si>
    <t>ABCD-4657</t>
  </si>
  <si>
    <t>ABCD-4658</t>
  </si>
  <si>
    <t>ABCD-4659</t>
  </si>
  <si>
    <t>ABCD-4660</t>
  </si>
  <si>
    <t>ABCD-4661</t>
  </si>
  <si>
    <t>ABCD-4662</t>
  </si>
  <si>
    <t>ABCD-4663</t>
  </si>
  <si>
    <t>ABCD-4664</t>
  </si>
  <si>
    <t>ABCD-4665</t>
  </si>
  <si>
    <t>ABCD-4666</t>
  </si>
  <si>
    <t>ABCD-4667</t>
  </si>
  <si>
    <t>ABCD-4668</t>
  </si>
  <si>
    <t>ABCD-4669</t>
  </si>
  <si>
    <t>ABCD-4670</t>
  </si>
  <si>
    <t>ABCD-4671</t>
  </si>
  <si>
    <t>ABCD-4672</t>
  </si>
  <si>
    <t>ABCD-4673</t>
  </si>
  <si>
    <t>ABCD-4674</t>
  </si>
  <si>
    <t>ABCD-4675</t>
  </si>
  <si>
    <t>ABCD-4676</t>
  </si>
  <si>
    <t>ABCD-4677</t>
  </si>
  <si>
    <t>ABCD-4678</t>
  </si>
  <si>
    <t>ABCD-4679</t>
  </si>
  <si>
    <t>ABCD-4680</t>
  </si>
  <si>
    <t>ABCD-4681</t>
  </si>
  <si>
    <t>ABCD-4682</t>
  </si>
  <si>
    <t>ABCD-4683</t>
  </si>
  <si>
    <t>ABCD-4684</t>
  </si>
  <si>
    <t>ABCD-4685</t>
  </si>
  <si>
    <t>ABCD-4686</t>
  </si>
  <si>
    <t>ABCD-4687</t>
  </si>
  <si>
    <t>ABCD-4688</t>
  </si>
  <si>
    <t>ABCD-4689</t>
  </si>
  <si>
    <t>ABCD-4690</t>
  </si>
  <si>
    <t>ABCD-4691</t>
  </si>
  <si>
    <t>ABCD-4692</t>
  </si>
  <si>
    <t>ABCD-4693</t>
  </si>
  <si>
    <t>ABCD-4694</t>
  </si>
  <si>
    <t>ABCD-4695</t>
  </si>
  <si>
    <t>ABCD-4696</t>
  </si>
  <si>
    <t>ABCD-4697</t>
  </si>
  <si>
    <t>ABCD-4698</t>
  </si>
  <si>
    <t>ABCD-4699</t>
  </si>
  <si>
    <t>ABCD-4700</t>
  </si>
  <si>
    <t>ABCD-4701</t>
  </si>
  <si>
    <t>ABCD-4702</t>
  </si>
  <si>
    <t>ABCD-4703</t>
  </si>
  <si>
    <t>ABCD-4704</t>
  </si>
  <si>
    <t>ABCD-4705</t>
  </si>
  <si>
    <t>ABCD-4706</t>
  </si>
  <si>
    <t>ABCD-4707</t>
  </si>
  <si>
    <t>ABCD-4708</t>
  </si>
  <si>
    <t>ABCD-4709</t>
  </si>
  <si>
    <t>ABCD-4710</t>
  </si>
  <si>
    <t>ABCD-4711</t>
  </si>
  <si>
    <t>ABCD-4712</t>
  </si>
  <si>
    <t>ABCD-4713</t>
  </si>
  <si>
    <t>ABCD-4714</t>
  </si>
  <si>
    <t>ABCD-4715</t>
  </si>
  <si>
    <t>ABCD-4716</t>
  </si>
  <si>
    <t>ABCD-4717</t>
  </si>
  <si>
    <t>ABCD-4718</t>
  </si>
  <si>
    <t>ABCD-4719</t>
  </si>
  <si>
    <t>ABCD-4720</t>
  </si>
  <si>
    <t>ABCD-4721</t>
  </si>
  <si>
    <t>ABCD-4722</t>
  </si>
  <si>
    <t>ABCD-4723</t>
  </si>
  <si>
    <t>ABCD-4724</t>
  </si>
  <si>
    <t>ABCD-4725</t>
  </si>
  <si>
    <t>ABCD-4726</t>
  </si>
  <si>
    <t>ABCD-4727</t>
  </si>
  <si>
    <t>ABCD-4728</t>
  </si>
  <si>
    <t>ABCD-4729</t>
  </si>
  <si>
    <t>ABCD-4730</t>
  </si>
  <si>
    <t>ABCD-4731</t>
  </si>
  <si>
    <t>ABCD-4732</t>
  </si>
  <si>
    <t>ABCD-4733</t>
  </si>
  <si>
    <t>ABCD-4734</t>
  </si>
  <si>
    <t>ABCD-4735</t>
  </si>
  <si>
    <t>ABCD-4736</t>
  </si>
  <si>
    <t>ABCD-4737</t>
  </si>
  <si>
    <t>ABCD-4738</t>
  </si>
  <si>
    <t>ABCD-4739</t>
  </si>
  <si>
    <t>ABCD-4740</t>
  </si>
  <si>
    <t>ABCD-4741</t>
  </si>
  <si>
    <t>ABCD-4742</t>
  </si>
  <si>
    <t>ABCD-4743</t>
  </si>
  <si>
    <t>ABCD-4744</t>
  </si>
  <si>
    <t>ABCD-4745</t>
  </si>
  <si>
    <t>ABCD-4746</t>
  </si>
  <si>
    <t>ABCD-4747</t>
  </si>
  <si>
    <t>ABCD-4748</t>
  </si>
  <si>
    <t>ABCD-4749</t>
  </si>
  <si>
    <t>ABCD-4750</t>
  </si>
  <si>
    <t>ABCD-4751</t>
  </si>
  <si>
    <t>ABCD-4752</t>
  </si>
  <si>
    <t>ABCD-4753</t>
  </si>
  <si>
    <t>ABCD-4754</t>
  </si>
  <si>
    <t>ABCD-4755</t>
  </si>
  <si>
    <t>ABCD-4756</t>
  </si>
  <si>
    <t>ABCD-4757</t>
  </si>
  <si>
    <t>ABCD-4758</t>
  </si>
  <si>
    <t>ABCD-4759</t>
  </si>
  <si>
    <t>ABCD-4760</t>
  </si>
  <si>
    <t>ABCD-4761</t>
  </si>
  <si>
    <t>ABCD-4762</t>
  </si>
  <si>
    <t>ABCD-4763</t>
  </si>
  <si>
    <t>ABCD-4764</t>
  </si>
  <si>
    <t>ABCD-4765</t>
  </si>
  <si>
    <t>ABCD-4766</t>
  </si>
  <si>
    <t>ABCD-4767</t>
  </si>
  <si>
    <t>ABCD-4768</t>
  </si>
  <si>
    <t>ABCD-4769</t>
  </si>
  <si>
    <t>ABCD-4770</t>
  </si>
  <si>
    <t>ABCD-4771</t>
  </si>
  <si>
    <t>ABCD-4772</t>
  </si>
  <si>
    <t>ABCD-4773</t>
  </si>
  <si>
    <t>ABCD-4774</t>
  </si>
  <si>
    <t>ABCD-4775</t>
  </si>
  <si>
    <t>ABCD-4776</t>
  </si>
  <si>
    <t>ABCD-4777</t>
  </si>
  <si>
    <t>ABCD-4778</t>
  </si>
  <si>
    <t>ABCD-4779</t>
  </si>
  <si>
    <t>ABCD-4780</t>
  </si>
  <si>
    <t>ABCD-4781</t>
  </si>
  <si>
    <t>ABCD-4782</t>
  </si>
  <si>
    <t>ABCD-4783</t>
  </si>
  <si>
    <t>ABCD-4784</t>
  </si>
  <si>
    <t>ABCD-4785</t>
  </si>
  <si>
    <t>ABCD-4786</t>
  </si>
  <si>
    <t>ABCD-4787</t>
  </si>
  <si>
    <t>ABCD-4788</t>
  </si>
  <si>
    <t>ABCD-4789</t>
  </si>
  <si>
    <t>ABCD-4790</t>
  </si>
  <si>
    <t>ABCD-4791</t>
  </si>
  <si>
    <t>ABCD-4792</t>
  </si>
  <si>
    <t>ABCD-4793</t>
  </si>
  <si>
    <t>ABCD-4794</t>
  </si>
  <si>
    <t>ABCD-4795</t>
  </si>
  <si>
    <t>ABCD-4796</t>
  </si>
  <si>
    <t>ABCD-4797</t>
  </si>
  <si>
    <t>ABCD-4798</t>
  </si>
  <si>
    <t>ABCD-4799</t>
  </si>
  <si>
    <t>ABCD-4800</t>
  </si>
  <si>
    <t>ABCD-4801</t>
  </si>
  <si>
    <t>ABCD-4802</t>
  </si>
  <si>
    <t>ABCD-4803</t>
  </si>
  <si>
    <t>ABCD-4804</t>
  </si>
  <si>
    <t>ABCD-4805</t>
  </si>
  <si>
    <t>ABCD-4806</t>
  </si>
  <si>
    <t>ABCD-4807</t>
  </si>
  <si>
    <t>ABCD-4808</t>
  </si>
  <si>
    <t>ABCD-4809</t>
  </si>
  <si>
    <t>ABCD-4810</t>
  </si>
  <si>
    <t>ABCD-4811</t>
  </si>
  <si>
    <t>ABCD-4812</t>
  </si>
  <si>
    <t>ABCD-4813</t>
  </si>
  <si>
    <t>ABCD-4814</t>
  </si>
  <si>
    <t>ABCD-4815</t>
  </si>
  <si>
    <t>ABCD-4816</t>
  </si>
  <si>
    <t>ABCD-4817</t>
  </si>
  <si>
    <t>ABCD-4818</t>
  </si>
  <si>
    <t>ABCD-4819</t>
  </si>
  <si>
    <t>ABCD-4820</t>
  </si>
  <si>
    <t>ABCD-4821</t>
  </si>
  <si>
    <t>ABCD-4822</t>
  </si>
  <si>
    <t>ABCD-4823</t>
  </si>
  <si>
    <t>ABCD-4824</t>
  </si>
  <si>
    <t>ABCD-4825</t>
  </si>
  <si>
    <t>ABCD-4826</t>
  </si>
  <si>
    <t>ABCD-4827</t>
  </si>
  <si>
    <t>ABCD-4828</t>
  </si>
  <si>
    <t>ABCD-4829</t>
  </si>
  <si>
    <t>ABCD-4830</t>
  </si>
  <si>
    <t>ABCD-4831</t>
  </si>
  <si>
    <t>ABCD-4832</t>
  </si>
  <si>
    <t>ABCD-4833</t>
  </si>
  <si>
    <t>ABCD-4834</t>
  </si>
  <si>
    <t>ABCD-4835</t>
  </si>
  <si>
    <t>ABCD-4836</t>
  </si>
  <si>
    <t>ABCD-4837</t>
  </si>
  <si>
    <t>ABCD-4838</t>
  </si>
  <si>
    <t>ABCD-4839</t>
  </si>
  <si>
    <t>ABCD-4840</t>
  </si>
  <si>
    <t>ABCD-4841</t>
  </si>
  <si>
    <t>ABCD-4842</t>
  </si>
  <si>
    <t>ABCD-4843</t>
  </si>
  <si>
    <t>ABCD-4844</t>
  </si>
  <si>
    <t>ABCD-4845</t>
  </si>
  <si>
    <t>ABCD-4846</t>
  </si>
  <si>
    <t>ABCD-4847</t>
  </si>
  <si>
    <t>ABCD-4848</t>
  </si>
  <si>
    <t>ABCD-4849</t>
  </si>
  <si>
    <t>ABCD-4850</t>
  </si>
  <si>
    <t>ABCD-4851</t>
  </si>
  <si>
    <t>ABCD-4852</t>
  </si>
  <si>
    <t>ABCD-4853</t>
  </si>
  <si>
    <t>ABCD-4854</t>
  </si>
  <si>
    <t>ABCD-4855</t>
  </si>
  <si>
    <t>ABCD-4856</t>
  </si>
  <si>
    <t>ABCD-4857</t>
  </si>
  <si>
    <t>ABCD-4858</t>
  </si>
  <si>
    <t>ABCD-4859</t>
  </si>
  <si>
    <t>ABCD-4860</t>
  </si>
  <si>
    <t>ABCD-4861</t>
  </si>
  <si>
    <t>ABCD-4862</t>
  </si>
  <si>
    <t>ABCD-4863</t>
  </si>
  <si>
    <t>ABCD-4864</t>
  </si>
  <si>
    <t>ABCD-4865</t>
  </si>
  <si>
    <t>ABCD-4866</t>
  </si>
  <si>
    <t>ABCD-4867</t>
  </si>
  <si>
    <t>ABCD-4868</t>
  </si>
  <si>
    <t>ABCD-4869</t>
  </si>
  <si>
    <t>ABCD-4870</t>
  </si>
  <si>
    <t>ABCD-4871</t>
  </si>
  <si>
    <t>ABCD-4872</t>
  </si>
  <si>
    <t>ABCD-4873</t>
  </si>
  <si>
    <t>ABCD-4874</t>
  </si>
  <si>
    <t>ABCD-4875</t>
  </si>
  <si>
    <t>ABCD-4876</t>
  </si>
  <si>
    <t>ABCD-4877</t>
  </si>
  <si>
    <t>ABCD-4878</t>
  </si>
  <si>
    <t>ABCD-4879</t>
  </si>
  <si>
    <t>ABCD-4880</t>
  </si>
  <si>
    <t>ABCD-4881</t>
  </si>
  <si>
    <t>ABCD-4882</t>
  </si>
  <si>
    <t>ABCD-4883</t>
  </si>
  <si>
    <t>ABCD-4884</t>
  </si>
  <si>
    <t>ABCD-4885</t>
  </si>
  <si>
    <t>ABCD-4886</t>
  </si>
  <si>
    <t>ABCD-4887</t>
  </si>
  <si>
    <t>ABCD-4888</t>
  </si>
  <si>
    <t>ABCD-4889</t>
  </si>
  <si>
    <t>ABCD-4890</t>
  </si>
  <si>
    <t>ABCD-4891</t>
  </si>
  <si>
    <t>ABCD-4892</t>
  </si>
  <si>
    <t>ABCD-4893</t>
  </si>
  <si>
    <t>ABCD-4894</t>
  </si>
  <si>
    <t>ABCD-4895</t>
  </si>
  <si>
    <t>ABCD-4896</t>
  </si>
  <si>
    <t>ABCD-4897</t>
  </si>
  <si>
    <t>ABCD-4898</t>
  </si>
  <si>
    <t>ABCD-4899</t>
  </si>
  <si>
    <t>ABCD-4900</t>
  </si>
  <si>
    <t>ABCD-4901</t>
  </si>
  <si>
    <t>ABCD-4902</t>
  </si>
  <si>
    <t>ABCD-4903</t>
  </si>
  <si>
    <t>ABCD-4904</t>
  </si>
  <si>
    <t>ABCD-4905</t>
  </si>
  <si>
    <t>ABCD-4906</t>
  </si>
  <si>
    <t>ABCD-4907</t>
  </si>
  <si>
    <t>ABCD-4908</t>
  </si>
  <si>
    <t>ABCD-4909</t>
  </si>
  <si>
    <t>ABCD-4910</t>
  </si>
  <si>
    <t>ABCD-4911</t>
  </si>
  <si>
    <t>ABCD-4912</t>
  </si>
  <si>
    <t>ABCD-4913</t>
  </si>
  <si>
    <t>ABCD-4914</t>
  </si>
  <si>
    <t>ABCD-4915</t>
  </si>
  <si>
    <t>ABCD-4916</t>
  </si>
  <si>
    <t>ABCD-4917</t>
  </si>
  <si>
    <t>ABCD-4918</t>
  </si>
  <si>
    <t>ABCD-4919</t>
  </si>
  <si>
    <t>ABCD-4920</t>
  </si>
  <si>
    <t>ABCD-4921</t>
  </si>
  <si>
    <t>ABCD-4922</t>
  </si>
  <si>
    <t>ABCD-4923</t>
  </si>
  <si>
    <t>ABCD-4924</t>
  </si>
  <si>
    <t>ABCD-4925</t>
  </si>
  <si>
    <t>ABCD-4926</t>
  </si>
  <si>
    <t>ABCD-4927</t>
  </si>
  <si>
    <t>ABCD-4928</t>
  </si>
  <si>
    <t>ABCD-4929</t>
  </si>
  <si>
    <t>ABCD-4930</t>
  </si>
  <si>
    <t>ABCD-4931</t>
  </si>
  <si>
    <t>ABCD-4932</t>
  </si>
  <si>
    <t>ABCD-4933</t>
  </si>
  <si>
    <t>ABCD-4934</t>
  </si>
  <si>
    <t>ABCD-4935</t>
  </si>
  <si>
    <t>ABCD-4936</t>
  </si>
  <si>
    <t>ABCD-4937</t>
  </si>
  <si>
    <t>ABCD-4938</t>
  </si>
  <si>
    <t>ABCD-4939</t>
  </si>
  <si>
    <t>ABCD-4940</t>
  </si>
  <si>
    <t>ABCD-4941</t>
  </si>
  <si>
    <t>ABCD-4942</t>
  </si>
  <si>
    <t>ABCD-4943</t>
  </si>
  <si>
    <t>ABCD-4944</t>
  </si>
  <si>
    <t>ABCD-4945</t>
  </si>
  <si>
    <t>ABCD-4946</t>
  </si>
  <si>
    <t>ABCD-4947</t>
  </si>
  <si>
    <t>ABCD-4948</t>
  </si>
  <si>
    <t>ABCD-4949</t>
  </si>
  <si>
    <t>ABCD-4950</t>
  </si>
  <si>
    <t>ABCD-4951</t>
  </si>
  <si>
    <t>ABCD-4952</t>
  </si>
  <si>
    <t>ABCD-4953</t>
  </si>
  <si>
    <t>ABCD-4954</t>
  </si>
  <si>
    <t>ABCD-4955</t>
  </si>
  <si>
    <t>ABCD-4956</t>
  </si>
  <si>
    <t>ABCD-4957</t>
  </si>
  <si>
    <t>ABCD-4958</t>
  </si>
  <si>
    <t>ABCD-4959</t>
  </si>
  <si>
    <t>ABCD-4960</t>
  </si>
  <si>
    <t>ABCD-4961</t>
  </si>
  <si>
    <t>ABCD-4962</t>
  </si>
  <si>
    <t>ABCD-4963</t>
  </si>
  <si>
    <t>ABCD-4964</t>
  </si>
  <si>
    <t>ABCD-4965</t>
  </si>
  <si>
    <t>ABCD-4966</t>
  </si>
  <si>
    <t>ABCD-4967</t>
  </si>
  <si>
    <t>ABCD-4968</t>
  </si>
  <si>
    <t>ABCD-4969</t>
  </si>
  <si>
    <t>ABCD-4970</t>
  </si>
  <si>
    <t>ABCD-4971</t>
  </si>
  <si>
    <t>ABCD-4972</t>
  </si>
  <si>
    <t>ABCD-4973</t>
  </si>
  <si>
    <t>ABCD-4974</t>
  </si>
  <si>
    <t>ABCD-4975</t>
  </si>
  <si>
    <t>ABCD-4976</t>
  </si>
  <si>
    <t>ABCD-4977</t>
  </si>
  <si>
    <t>ABCD-4978</t>
  </si>
  <si>
    <t>ABCD-4979</t>
  </si>
  <si>
    <t>ABCD-4980</t>
  </si>
  <si>
    <t>ABCD-4981</t>
  </si>
  <si>
    <t>ABCD-4982</t>
  </si>
  <si>
    <t>ABCD-4983</t>
  </si>
  <si>
    <t>ABCD-4984</t>
  </si>
  <si>
    <t>ABCD-4985</t>
  </si>
  <si>
    <t>ABCD-4986</t>
  </si>
  <si>
    <t>ABCD-4987</t>
  </si>
  <si>
    <t>ABCD-4988</t>
  </si>
  <si>
    <t>ABCD-4989</t>
  </si>
  <si>
    <t>ABCD-4990</t>
  </si>
  <si>
    <t>ABCD-4991</t>
  </si>
  <si>
    <t>ABCD-4992</t>
  </si>
  <si>
    <t>ABCD-4993</t>
  </si>
  <si>
    <t>ABCD-4994</t>
  </si>
  <si>
    <t>ABCD-4995</t>
  </si>
  <si>
    <t>ABCD-4996</t>
  </si>
  <si>
    <t>ABCD-4997</t>
  </si>
  <si>
    <t>ABCD-4998</t>
  </si>
  <si>
    <t>ABCD-4999</t>
  </si>
  <si>
    <t>ABCD-5000</t>
  </si>
  <si>
    <t>ABCD-5001</t>
  </si>
  <si>
    <t>ABCD-5002</t>
  </si>
  <si>
    <t>ABCD-5003</t>
  </si>
  <si>
    <t>ABCD-5004</t>
  </si>
  <si>
    <t>ABCD-5005</t>
  </si>
  <si>
    <t>ABCD-5006</t>
  </si>
  <si>
    <t>ABCD-5007</t>
  </si>
  <si>
    <t>ABCD-5008</t>
  </si>
  <si>
    <t>ABCD-5009</t>
  </si>
  <si>
    <t>ABCD-5010</t>
  </si>
  <si>
    <t>ABCD-5011</t>
  </si>
  <si>
    <t>ABCD-5012</t>
  </si>
  <si>
    <t>ABCD-5013</t>
  </si>
  <si>
    <t>ABCD-5014</t>
  </si>
  <si>
    <t>ABCD-5015</t>
  </si>
  <si>
    <t>ABCD-5016</t>
  </si>
  <si>
    <t>ABCD-5017</t>
  </si>
  <si>
    <t>ABCD-5018</t>
  </si>
  <si>
    <t>ABCD-5019</t>
  </si>
  <si>
    <t>ABCD-5020</t>
  </si>
  <si>
    <t>ABCD-5021</t>
  </si>
  <si>
    <t>ABCD-5022</t>
  </si>
  <si>
    <t>ABCD-5023</t>
  </si>
  <si>
    <t>ABCD-5024</t>
  </si>
  <si>
    <t>ABCD-5025</t>
  </si>
  <si>
    <t>ABCD-5026</t>
  </si>
  <si>
    <t>ABCD-5027</t>
  </si>
  <si>
    <t>ABCD-5028</t>
  </si>
  <si>
    <t>ABCD-5029</t>
  </si>
  <si>
    <t>ABCD-5030</t>
  </si>
  <si>
    <t>ABCD-5031</t>
  </si>
  <si>
    <t>ABCD-5032</t>
  </si>
  <si>
    <t>ABCD-5033</t>
  </si>
  <si>
    <t>ABCD-5034</t>
  </si>
  <si>
    <t>ABCD-5035</t>
  </si>
  <si>
    <t>ABCD-5036</t>
  </si>
  <si>
    <t>ABCD-5037</t>
  </si>
  <si>
    <t>ABCD-5038</t>
  </si>
  <si>
    <t>ABCD-5039</t>
  </si>
  <si>
    <t>ABCD-5040</t>
  </si>
  <si>
    <t>ABCD-5041</t>
  </si>
  <si>
    <t>ABCD-5042</t>
  </si>
  <si>
    <t>ABCD-5043</t>
  </si>
  <si>
    <t>ABCD-5044</t>
  </si>
  <si>
    <t>ABCD-5045</t>
  </si>
  <si>
    <t>ABCD-5046</t>
  </si>
  <si>
    <t>ABCD-5047</t>
  </si>
  <si>
    <t>ABCD-5048</t>
  </si>
  <si>
    <t>ABCD-5049</t>
  </si>
  <si>
    <t>ABCD-5050</t>
  </si>
  <si>
    <t>ABCD-5051</t>
  </si>
  <si>
    <t>ABCD-5052</t>
  </si>
  <si>
    <t>ABCD-5053</t>
  </si>
  <si>
    <t>ABCD-5054</t>
  </si>
  <si>
    <t>ABCD-5055</t>
  </si>
  <si>
    <t>ABCD-5056</t>
  </si>
  <si>
    <t>ABCD-5057</t>
  </si>
  <si>
    <t>ABCD-5058</t>
  </si>
  <si>
    <t>ABCD-5059</t>
  </si>
  <si>
    <t>ABCD-5060</t>
  </si>
  <si>
    <t>ABCD-5061</t>
  </si>
  <si>
    <t>ABCD-5062</t>
  </si>
  <si>
    <t>ABCD-5063</t>
  </si>
  <si>
    <t>ABCD-5064</t>
  </si>
  <si>
    <t>ABCD-5065</t>
  </si>
  <si>
    <t>ABCD-5066</t>
  </si>
  <si>
    <t>ABCD-5067</t>
  </si>
  <si>
    <t>ABCD-5068</t>
  </si>
  <si>
    <t>ABCD-5069</t>
  </si>
  <si>
    <t>ABCD-5070</t>
  </si>
  <si>
    <t>ABCD-5071</t>
  </si>
  <si>
    <t>ABCD-5072</t>
  </si>
  <si>
    <t>ABCD-5073</t>
  </si>
  <si>
    <t>ABCD-5074</t>
  </si>
  <si>
    <t>ABCD-5075</t>
  </si>
  <si>
    <t>ABCD-5076</t>
  </si>
  <si>
    <t>ABCD-5077</t>
  </si>
  <si>
    <t>ABCD-5078</t>
  </si>
  <si>
    <t>ABCD-5079</t>
  </si>
  <si>
    <t>ABCD-5080</t>
  </si>
  <si>
    <t>ABCD-5081</t>
  </si>
  <si>
    <t>ABCD-5082</t>
  </si>
  <si>
    <t>ABCD-5083</t>
  </si>
  <si>
    <t>ABCD-5084</t>
  </si>
  <si>
    <t>ABCD-5085</t>
  </si>
  <si>
    <t>ABCD-5086</t>
  </si>
  <si>
    <t>ABCD-5087</t>
  </si>
  <si>
    <t>ABCD-5088</t>
  </si>
  <si>
    <t>ABCD-5089</t>
  </si>
  <si>
    <t>ABCD-5090</t>
  </si>
  <si>
    <t>ABCD-5091</t>
  </si>
  <si>
    <t>ABCD-5092</t>
  </si>
  <si>
    <t>ABCD-5093</t>
  </si>
  <si>
    <t>ABCD-5094</t>
  </si>
  <si>
    <t>ABCD-5095</t>
  </si>
  <si>
    <t>ABCD-5096</t>
  </si>
  <si>
    <t>ABCD-5097</t>
  </si>
  <si>
    <t>ABCD-5098</t>
  </si>
  <si>
    <t>ABCD-5099</t>
  </si>
  <si>
    <t>ABCD-5100</t>
  </si>
  <si>
    <t>ABCD-5101</t>
  </si>
  <si>
    <t>ABCD-5102</t>
  </si>
  <si>
    <t>ABCD-5103</t>
  </si>
  <si>
    <t>ABCD-5104</t>
  </si>
  <si>
    <t>ABCD-5105</t>
  </si>
  <si>
    <t>ABCD-5106</t>
  </si>
  <si>
    <t>ABCD-5107</t>
  </si>
  <si>
    <t>ABCD-5108</t>
  </si>
  <si>
    <t>ABCD-5109</t>
  </si>
  <si>
    <t>ABCD-5110</t>
  </si>
  <si>
    <t>ABCD-5111</t>
  </si>
  <si>
    <t>ABCD-5112</t>
  </si>
  <si>
    <t>ABCD-5113</t>
  </si>
  <si>
    <t>ABCD-5114</t>
  </si>
  <si>
    <t>ABCD-5115</t>
  </si>
  <si>
    <t>ABCD-5116</t>
  </si>
  <si>
    <t>ABCD-5117</t>
  </si>
  <si>
    <t>ABCD-5118</t>
  </si>
  <si>
    <t>ABCD-5119</t>
  </si>
  <si>
    <t>ABCD-5120</t>
  </si>
  <si>
    <t>ABCD-5121</t>
  </si>
  <si>
    <t>ABCD-5122</t>
  </si>
  <si>
    <t>ABCD-5123</t>
  </si>
  <si>
    <t>ABCD-5124</t>
  </si>
  <si>
    <t>ABCD-5125</t>
  </si>
  <si>
    <t>ABCD-5126</t>
  </si>
  <si>
    <t>ABCD-5127</t>
  </si>
  <si>
    <t>ABCD-5128</t>
  </si>
  <si>
    <t>ABCD-5129</t>
  </si>
  <si>
    <t>ABCD-5130</t>
  </si>
  <si>
    <t>ABCD-5131</t>
  </si>
  <si>
    <t>ABCD-5132</t>
  </si>
  <si>
    <t>ABCD-5133</t>
  </si>
  <si>
    <t>ABCD-5134</t>
  </si>
  <si>
    <t>ABCD-5135</t>
  </si>
  <si>
    <t>ABCD-5136</t>
  </si>
  <si>
    <t>ABCD-5137</t>
  </si>
  <si>
    <t>ABCD-5138</t>
  </si>
  <si>
    <t>ABCD-5139</t>
  </si>
  <si>
    <t>ABCD-5140</t>
  </si>
  <si>
    <t>ABCD-5141</t>
  </si>
  <si>
    <t>ABCD-5142</t>
  </si>
  <si>
    <t>ABCD-5143</t>
  </si>
  <si>
    <t>ABCD-5144</t>
  </si>
  <si>
    <t>ABCD-5145</t>
  </si>
  <si>
    <t>ABCD-5146</t>
  </si>
  <si>
    <t>ABCD-5147</t>
  </si>
  <si>
    <t>ABCD-5148</t>
  </si>
  <si>
    <t>ABCD-5149</t>
  </si>
  <si>
    <t>ABCD-5150</t>
  </si>
  <si>
    <t>ABCD-5151</t>
  </si>
  <si>
    <t>ABCD-5152</t>
  </si>
  <si>
    <t>ABCD-5153</t>
  </si>
  <si>
    <t>ABCD-5154</t>
  </si>
  <si>
    <t>ABCD-5155</t>
  </si>
  <si>
    <t>ABCD-5156</t>
  </si>
  <si>
    <t>ABCD-5157</t>
  </si>
  <si>
    <t>ABCD-5158</t>
  </si>
  <si>
    <t>ABCD-5159</t>
  </si>
  <si>
    <t>ABCD-5160</t>
  </si>
  <si>
    <t>ABCD-5161</t>
  </si>
  <si>
    <t>ABCD-5162</t>
  </si>
  <si>
    <t>ABCD-5163</t>
  </si>
  <si>
    <t>ABCD-5164</t>
  </si>
  <si>
    <t>ABCD-5165</t>
  </si>
  <si>
    <t>ABCD-5166</t>
  </si>
  <si>
    <t>ABCD-5167</t>
  </si>
  <si>
    <t>ABCD-5168</t>
  </si>
  <si>
    <t>ABCD-5169</t>
  </si>
  <si>
    <t>ABCD-5170</t>
  </si>
  <si>
    <t>ABCD-5171</t>
  </si>
  <si>
    <t>ABCD-5172</t>
  </si>
  <si>
    <t>ABCD-5173</t>
  </si>
  <si>
    <t>ABCD-5174</t>
  </si>
  <si>
    <t>ABCD-5175</t>
  </si>
  <si>
    <t>ABCD-5176</t>
  </si>
  <si>
    <t>ABCD-5177</t>
  </si>
  <si>
    <t>ABCD-5178</t>
  </si>
  <si>
    <t>ABCD-5179</t>
  </si>
  <si>
    <t>ABCD-5180</t>
  </si>
  <si>
    <t>ABCD-5181</t>
  </si>
  <si>
    <t>ABCD-5182</t>
  </si>
  <si>
    <t>ABCD-5183</t>
  </si>
  <si>
    <t>ABCD-5184</t>
  </si>
  <si>
    <t>ABCD-5185</t>
  </si>
  <si>
    <t>ABCD-5186</t>
  </si>
  <si>
    <t>ABCD-5187</t>
  </si>
  <si>
    <t>ABCD-5188</t>
  </si>
  <si>
    <t>ABCD-5189</t>
  </si>
  <si>
    <t>ABCD-5190</t>
  </si>
  <si>
    <t>ABCD-5191</t>
  </si>
  <si>
    <t>ABCD-5192</t>
  </si>
  <si>
    <t>ABCD-5193</t>
  </si>
  <si>
    <t>ABCD-5194</t>
  </si>
  <si>
    <t>ABCD-5195</t>
  </si>
  <si>
    <t>ABCD-5196</t>
  </si>
  <si>
    <t>ABCD-5197</t>
  </si>
  <si>
    <t>ABCD-5198</t>
  </si>
  <si>
    <t>ABCD-5199</t>
  </si>
  <si>
    <t>ABCD-5200</t>
  </si>
  <si>
    <t>ABCD-5201</t>
  </si>
  <si>
    <t>ABCD-5202</t>
  </si>
  <si>
    <t>ABCD-5203</t>
  </si>
  <si>
    <t>ABCD-5204</t>
  </si>
  <si>
    <t>ABCD-5205</t>
  </si>
  <si>
    <t>ABCD-5206</t>
  </si>
  <si>
    <t>ABCD-5207</t>
  </si>
  <si>
    <t>ABCD-5208</t>
  </si>
  <si>
    <t>ABCD-5209</t>
  </si>
  <si>
    <t>ABCD-5210</t>
  </si>
  <si>
    <t>ABCD-5211</t>
  </si>
  <si>
    <t>ABCD-5212</t>
  </si>
  <si>
    <t>ABCD-5213</t>
  </si>
  <si>
    <t>ABCD-5214</t>
  </si>
  <si>
    <t>ABCD-5215</t>
  </si>
  <si>
    <t>ABCD-5216</t>
  </si>
  <si>
    <t>ABCD-5217</t>
  </si>
  <si>
    <t>ABCD-5218</t>
  </si>
  <si>
    <t>ABCD-5219</t>
  </si>
  <si>
    <t>ABCD-5220</t>
  </si>
  <si>
    <t>ABCD-5221</t>
  </si>
  <si>
    <t>ABCD-5222</t>
  </si>
  <si>
    <t>ABCD-5223</t>
  </si>
  <si>
    <t>ABCD-5224</t>
  </si>
  <si>
    <t>ABCD-5225</t>
  </si>
  <si>
    <t>ABCD-5226</t>
  </si>
  <si>
    <t>ABCD-5227</t>
  </si>
  <si>
    <t>ABCD-5228</t>
  </si>
  <si>
    <t>ABCD-5229</t>
  </si>
  <si>
    <t>ABCD-5230</t>
  </si>
  <si>
    <t>ABCD-5231</t>
  </si>
  <si>
    <t>ABCD-5232</t>
  </si>
  <si>
    <t>ABCD-5233</t>
  </si>
  <si>
    <t>ABCD-5234</t>
  </si>
  <si>
    <t>ABCD-5235</t>
  </si>
  <si>
    <t>ABCD-5236</t>
  </si>
  <si>
    <t>ABCD-5237</t>
  </si>
  <si>
    <t>ABCD-5238</t>
  </si>
  <si>
    <t>ABCD-5239</t>
  </si>
  <si>
    <t>ABCD-5240</t>
  </si>
  <si>
    <t>ABCD-5241</t>
  </si>
  <si>
    <t>ABCD-5242</t>
  </si>
  <si>
    <t>ABCD-5243</t>
  </si>
  <si>
    <t>ABCD-5244</t>
  </si>
  <si>
    <t>ABCD-5245</t>
  </si>
  <si>
    <t>ABCD-5246</t>
  </si>
  <si>
    <t>ABCD-5247</t>
  </si>
  <si>
    <t>ABCD-5248</t>
  </si>
  <si>
    <t>ABCD-5249</t>
  </si>
  <si>
    <t>ABCD-5250</t>
  </si>
  <si>
    <t>ABCD-5251</t>
  </si>
  <si>
    <t>ABCD-5252</t>
  </si>
  <si>
    <t>ABCD-5253</t>
  </si>
  <si>
    <t>ABCD-5254</t>
  </si>
  <si>
    <t>ABCD-5255</t>
  </si>
  <si>
    <t>ABCD-5256</t>
  </si>
  <si>
    <t>ABCD-5257</t>
  </si>
  <si>
    <t>ABCD-5258</t>
  </si>
  <si>
    <t>ABCD-5259</t>
  </si>
  <si>
    <t>ABCD-5260</t>
  </si>
  <si>
    <t>ABCD-5261</t>
  </si>
  <si>
    <t>ABCD-5262</t>
  </si>
  <si>
    <t>ABCD-5263</t>
  </si>
  <si>
    <t>ABCD-5264</t>
  </si>
  <si>
    <t>ABCD-5265</t>
  </si>
  <si>
    <t>ABCD-5266</t>
  </si>
  <si>
    <t>ABCD-5267</t>
  </si>
  <si>
    <t>ABCD-5268</t>
  </si>
  <si>
    <t>ABCD-5269</t>
  </si>
  <si>
    <t>ABCD-5270</t>
  </si>
  <si>
    <t>ABCD-5271</t>
  </si>
  <si>
    <t>ABCD-5272</t>
  </si>
  <si>
    <t>ABCD-5273</t>
  </si>
  <si>
    <t>ABCD-5274</t>
  </si>
  <si>
    <t>ABCD-5275</t>
  </si>
  <si>
    <t>ABCD-5276</t>
  </si>
  <si>
    <t>ABCD-5277</t>
  </si>
  <si>
    <t>ABCD-5278</t>
  </si>
  <si>
    <t>ABCD-5279</t>
  </si>
  <si>
    <t>ABCD-5280</t>
  </si>
  <si>
    <t>ABCD-5281</t>
  </si>
  <si>
    <t>ABCD-5282</t>
  </si>
  <si>
    <t>ABCD-5283</t>
  </si>
  <si>
    <t>ABCD-5284</t>
  </si>
  <si>
    <t>ABCD-5285</t>
  </si>
  <si>
    <t>ABCD-5286</t>
  </si>
  <si>
    <t>ABCD-5287</t>
  </si>
  <si>
    <t>ABCD-5288</t>
  </si>
  <si>
    <t>ABCD-5289</t>
  </si>
  <si>
    <t>ABCD-5290</t>
  </si>
  <si>
    <t>ABCD-5291</t>
  </si>
  <si>
    <t>ABCD-5292</t>
  </si>
  <si>
    <t>ABCD-5293</t>
  </si>
  <si>
    <t>ABCD-5294</t>
  </si>
  <si>
    <t>ABCD-5295</t>
  </si>
  <si>
    <t>ABCD-5296</t>
  </si>
  <si>
    <t>ABCD-5297</t>
  </si>
  <si>
    <t>ABCD-5298</t>
  </si>
  <si>
    <t>ABCD-5299</t>
  </si>
  <si>
    <t>ABCD-5300</t>
  </si>
  <si>
    <t>ABCD-5301</t>
  </si>
  <si>
    <t>ABCD-5302</t>
  </si>
  <si>
    <t>ABCD-5303</t>
  </si>
  <si>
    <t>ABCD-5304</t>
  </si>
  <si>
    <t>ABCD-5305</t>
  </si>
  <si>
    <t>ABCD-5306</t>
  </si>
  <si>
    <t>ABCD-5307</t>
  </si>
  <si>
    <t>ABCD-5308</t>
  </si>
  <si>
    <t>ABCD-5309</t>
  </si>
  <si>
    <t>ABCD-5310</t>
  </si>
  <si>
    <t>ABCD-5311</t>
  </si>
  <si>
    <t>ABCD-5312</t>
  </si>
  <si>
    <t>ABCD-5313</t>
  </si>
  <si>
    <t>ABCD-5314</t>
  </si>
  <si>
    <t>ABCD-5315</t>
  </si>
  <si>
    <t>ABCD-5316</t>
  </si>
  <si>
    <t>ABCD-5317</t>
  </si>
  <si>
    <t>ABCD-5318</t>
  </si>
  <si>
    <t>ABCD-5319</t>
  </si>
  <si>
    <t>ABCD-5320</t>
  </si>
  <si>
    <t>ABCD-5321</t>
  </si>
  <si>
    <t>ABCD-5322</t>
  </si>
  <si>
    <t>ABCD-5323</t>
  </si>
  <si>
    <t>ABCD-5324</t>
  </si>
  <si>
    <t>ABCD-5325</t>
  </si>
  <si>
    <t>ABCD-5326</t>
  </si>
  <si>
    <t>ABCD-5327</t>
  </si>
  <si>
    <t>ABCD-5328</t>
  </si>
  <si>
    <t>ABCD-5329</t>
  </si>
  <si>
    <t>ABCD-5330</t>
  </si>
  <si>
    <t>ABCD-5331</t>
  </si>
  <si>
    <t>ABCD-5332</t>
  </si>
  <si>
    <t>ABCD-5333</t>
  </si>
  <si>
    <t>ABCD-5334</t>
  </si>
  <si>
    <t>ABCD-5335</t>
  </si>
  <si>
    <t>ABCD-5336</t>
  </si>
  <si>
    <t>ABCD-5337</t>
  </si>
  <si>
    <t>ABCD-5338</t>
  </si>
  <si>
    <t>ABCD-5339</t>
  </si>
  <si>
    <t>ABCD-5340</t>
  </si>
  <si>
    <t>ABCD-5341</t>
  </si>
  <si>
    <t>ABCD-5342</t>
  </si>
  <si>
    <t>ABCD-5343</t>
  </si>
  <si>
    <t>ABCD-5344</t>
  </si>
  <si>
    <t>ABCD-5345</t>
  </si>
  <si>
    <t>ABCD-5346</t>
  </si>
  <si>
    <t>ABCD-5347</t>
  </si>
  <si>
    <t>ABCD-5348</t>
  </si>
  <si>
    <t>ABCD-5349</t>
  </si>
  <si>
    <t>ABCD-5350</t>
  </si>
  <si>
    <t>ABCD-5351</t>
  </si>
  <si>
    <t>ABCD-5352</t>
  </si>
  <si>
    <t>ABCD-5353</t>
  </si>
  <si>
    <t>ABCD-5354</t>
  </si>
  <si>
    <t>ABCD-5355</t>
  </si>
  <si>
    <t>ABCD-5356</t>
  </si>
  <si>
    <t>ABCD-5357</t>
  </si>
  <si>
    <t>ABCD-5358</t>
  </si>
  <si>
    <t>ABCD-5359</t>
  </si>
  <si>
    <t>ABCD-5360</t>
  </si>
  <si>
    <t>ABCD-5361</t>
  </si>
  <si>
    <t>ABCD-5362</t>
  </si>
  <si>
    <t>ABCD-5363</t>
  </si>
  <si>
    <t>ABCD-5364</t>
  </si>
  <si>
    <t>ABCD-5365</t>
  </si>
  <si>
    <t>ABCD-5366</t>
  </si>
  <si>
    <t>ABCD-5367</t>
  </si>
  <si>
    <t>ABCD-5368</t>
  </si>
  <si>
    <t>ABCD-5369</t>
  </si>
  <si>
    <t>ABCD-5370</t>
  </si>
  <si>
    <t>ABCD-5371</t>
  </si>
  <si>
    <t>ABCD-5372</t>
  </si>
  <si>
    <t>ABCD-5373</t>
  </si>
  <si>
    <t>ABCD-5374</t>
  </si>
  <si>
    <t>ABCD-5375</t>
  </si>
  <si>
    <t>ABCD-5376</t>
  </si>
  <si>
    <t>ABCD-5377</t>
  </si>
  <si>
    <t>ABCD-5378</t>
  </si>
  <si>
    <t>ABCD-5379</t>
  </si>
  <si>
    <t>ABCD-5380</t>
  </si>
  <si>
    <t>ABCD-5381</t>
  </si>
  <si>
    <t>ABCD-5382</t>
  </si>
  <si>
    <t>ABCD-5383</t>
  </si>
  <si>
    <t>ABCD-5384</t>
  </si>
  <si>
    <t>ABCD-5385</t>
  </si>
  <si>
    <t>ABCD-5386</t>
  </si>
  <si>
    <t>ABCD-5387</t>
  </si>
  <si>
    <t>ABCD-5388</t>
  </si>
  <si>
    <t>ABCD-5389</t>
  </si>
  <si>
    <t>ABCD-5390</t>
  </si>
  <si>
    <t>ABCD-5391</t>
  </si>
  <si>
    <t>ABCD-5392</t>
  </si>
  <si>
    <t>ABCD-5393</t>
  </si>
  <si>
    <t>ABCD-5394</t>
  </si>
  <si>
    <t>ABCD-5395</t>
  </si>
  <si>
    <t>ABCD-5396</t>
  </si>
  <si>
    <t>ABCD-5397</t>
  </si>
  <si>
    <t>ABCD-5398</t>
  </si>
  <si>
    <t>ABCD-5399</t>
  </si>
  <si>
    <t>ABCD-5400</t>
  </si>
  <si>
    <t>ABCD-5401</t>
  </si>
  <si>
    <t>ABCD-5402</t>
  </si>
  <si>
    <t>ABCD-5403</t>
  </si>
  <si>
    <t>ABCD-5404</t>
  </si>
  <si>
    <t>ABCD-5405</t>
  </si>
  <si>
    <t>ABCD-5406</t>
  </si>
  <si>
    <t>ABCD-5407</t>
  </si>
  <si>
    <t>ABCD-5408</t>
  </si>
  <si>
    <t>ABCD-5409</t>
  </si>
  <si>
    <t>ABCD-5410</t>
  </si>
  <si>
    <t>ABCD-5411</t>
  </si>
  <si>
    <t>ABCD-5412</t>
  </si>
  <si>
    <t>ABCD-5413</t>
  </si>
  <si>
    <t>ABCD-5414</t>
  </si>
  <si>
    <t>ABCD-5415</t>
  </si>
  <si>
    <t>ABCD-5416</t>
  </si>
  <si>
    <t>ABCD-5417</t>
  </si>
  <si>
    <t>ABCD-5418</t>
  </si>
  <si>
    <t>ABCD-5419</t>
  </si>
  <si>
    <t>ABCD-5420</t>
  </si>
  <si>
    <t>ABCD-5421</t>
  </si>
  <si>
    <t>ABCD-5422</t>
  </si>
  <si>
    <t>ABCD-5423</t>
  </si>
  <si>
    <t>ABCD-5424</t>
  </si>
  <si>
    <t>ABCD-5425</t>
  </si>
  <si>
    <t>ABCD-5426</t>
  </si>
  <si>
    <t>ABCD-5427</t>
  </si>
  <si>
    <t>ABCD-5428</t>
  </si>
  <si>
    <t>ABCD-5429</t>
  </si>
  <si>
    <t>ABCD-5430</t>
  </si>
  <si>
    <t>ABCD-5431</t>
  </si>
  <si>
    <t>ABCD-5432</t>
  </si>
  <si>
    <t>ABCD-5433</t>
  </si>
  <si>
    <t>ABCD-5434</t>
  </si>
  <si>
    <t>ABCD-5435</t>
  </si>
  <si>
    <t>ABCD-5436</t>
  </si>
  <si>
    <t>ABCD-5437</t>
  </si>
  <si>
    <t>ABCD-5438</t>
  </si>
  <si>
    <t>ABCD-5439</t>
  </si>
  <si>
    <t>ABCD-5440</t>
  </si>
  <si>
    <t>ABCD-5441</t>
  </si>
  <si>
    <t>ABCD-5442</t>
  </si>
  <si>
    <t>ABCD-5443</t>
  </si>
  <si>
    <t>ABCD-5444</t>
  </si>
  <si>
    <t>ABCD-5445</t>
  </si>
  <si>
    <t>ABCD-5446</t>
  </si>
  <si>
    <t>ABCD-5447</t>
  </si>
  <si>
    <t>ABCD-5448</t>
  </si>
  <si>
    <t>ABCD-5449</t>
  </si>
  <si>
    <t>ABCD-5450</t>
  </si>
  <si>
    <t>ABCD-5451</t>
  </si>
  <si>
    <t>ABCD-5452</t>
  </si>
  <si>
    <t>ABCD-5453</t>
  </si>
  <si>
    <t>ABCD-5454</t>
  </si>
  <si>
    <t>ABCD-5455</t>
  </si>
  <si>
    <t>ABCD-5456</t>
  </si>
  <si>
    <t>ABCD-5457</t>
  </si>
  <si>
    <t>ABCD-5458</t>
  </si>
  <si>
    <t>ABCD-5459</t>
  </si>
  <si>
    <t>ABCD-5460</t>
  </si>
  <si>
    <t>ABCD-5461</t>
  </si>
  <si>
    <t>ABCD-5462</t>
  </si>
  <si>
    <t>ABCD-5463</t>
  </si>
  <si>
    <t>ABCD-5464</t>
  </si>
  <si>
    <t>ABCD-5465</t>
  </si>
  <si>
    <t>ABCD-5466</t>
  </si>
  <si>
    <t>ABCD-5467</t>
  </si>
  <si>
    <t>ABCD-5468</t>
  </si>
  <si>
    <t>ABCD-5469</t>
  </si>
  <si>
    <t>ABCD-5470</t>
  </si>
  <si>
    <t>ABCD-5471</t>
  </si>
  <si>
    <t>ABCD-5472</t>
  </si>
  <si>
    <t>ABCD-5473</t>
  </si>
  <si>
    <t>ABCD-5474</t>
  </si>
  <si>
    <t>ABCD-5475</t>
  </si>
  <si>
    <t>ABCD-5476</t>
  </si>
  <si>
    <t>ABCD-5477</t>
  </si>
  <si>
    <t>ABCD-5478</t>
  </si>
  <si>
    <t>ABCD-5479</t>
  </si>
  <si>
    <t>ABCD-5480</t>
  </si>
  <si>
    <t>ABCD-5481</t>
  </si>
  <si>
    <t>ABCD-5482</t>
  </si>
  <si>
    <t>ABCD-5483</t>
  </si>
  <si>
    <t>ABCD-5484</t>
  </si>
  <si>
    <t>ABCD-5485</t>
  </si>
  <si>
    <t>ABCD-5486</t>
  </si>
  <si>
    <t>ABCD-5487</t>
  </si>
  <si>
    <t>ABCD-5488</t>
  </si>
  <si>
    <t>ABCD-5489</t>
  </si>
  <si>
    <t>ABCD-5490</t>
  </si>
  <si>
    <t>ABCD-5491</t>
  </si>
  <si>
    <t>ABCD-5492</t>
  </si>
  <si>
    <t>ABCD-5493</t>
  </si>
  <si>
    <t>ABCD-5494</t>
  </si>
  <si>
    <t>ABCD-5495</t>
  </si>
  <si>
    <t>ABCD-5496</t>
  </si>
  <si>
    <t>ABCD-5497</t>
  </si>
  <si>
    <t>ABCD-5498</t>
  </si>
  <si>
    <t>ABCD-5499</t>
  </si>
  <si>
    <t>ABCD-5500</t>
  </si>
  <si>
    <t>ABCD-5501</t>
  </si>
  <si>
    <t>ABCD-5502</t>
  </si>
  <si>
    <t>ABCD-5503</t>
  </si>
  <si>
    <t>ABCD-5504</t>
  </si>
  <si>
    <t>ABCD-5505</t>
  </si>
  <si>
    <t>ABCD-5506</t>
  </si>
  <si>
    <t>ABCD-5507</t>
  </si>
  <si>
    <t>ABCD-5508</t>
  </si>
  <si>
    <t>ABCD-5509</t>
  </si>
  <si>
    <t>ABCD-5510</t>
  </si>
  <si>
    <t>ABCD-5511</t>
  </si>
  <si>
    <t>ABCD-5512</t>
  </si>
  <si>
    <t>ABCD-5513</t>
  </si>
  <si>
    <t>ABCD-5514</t>
  </si>
  <si>
    <t>ABCD-5515</t>
  </si>
  <si>
    <t>ABCD-5516</t>
  </si>
  <si>
    <t>ABCD-5517</t>
  </si>
  <si>
    <t>ABCD-5518</t>
  </si>
  <si>
    <t>ABCD-5519</t>
  </si>
  <si>
    <t>ABCD-5520</t>
  </si>
  <si>
    <t>ABCD-5521</t>
  </si>
  <si>
    <t>ABCD-5522</t>
  </si>
  <si>
    <t>ABCD-5523</t>
  </si>
  <si>
    <t>ABCD-5524</t>
  </si>
  <si>
    <t>ABCD-5525</t>
  </si>
  <si>
    <t>ABCD-5526</t>
  </si>
  <si>
    <t>ABCD-5527</t>
  </si>
  <si>
    <t>ABCD-5528</t>
  </si>
  <si>
    <t>ABCD-5529</t>
  </si>
  <si>
    <t>ABCD-5530</t>
  </si>
  <si>
    <t>ABCD-5531</t>
  </si>
  <si>
    <t>ABCD-5532</t>
  </si>
  <si>
    <t>ABCD-5533</t>
  </si>
  <si>
    <t>ABCD-5534</t>
  </si>
  <si>
    <t>ABCD-5535</t>
  </si>
  <si>
    <t>ABCD-5536</t>
  </si>
  <si>
    <t>ABCD-5537</t>
  </si>
  <si>
    <t>ABCD-5538</t>
  </si>
  <si>
    <t>ABCD-5539</t>
  </si>
  <si>
    <t>ABCD-5540</t>
  </si>
  <si>
    <t>ABCD-5541</t>
  </si>
  <si>
    <t>ABCD-5542</t>
  </si>
  <si>
    <t>ABCD-5543</t>
  </si>
  <si>
    <t>ABCD-5544</t>
  </si>
  <si>
    <t>ABCD-5545</t>
  </si>
  <si>
    <t>ABCD-5546</t>
  </si>
  <si>
    <t>ABCD-5547</t>
  </si>
  <si>
    <t>ABCD-5548</t>
  </si>
  <si>
    <t>ABCD-5549</t>
  </si>
  <si>
    <t>ABCD-5550</t>
  </si>
  <si>
    <t>ABCD-5551</t>
  </si>
  <si>
    <t>ABCD-5552</t>
  </si>
  <si>
    <t>ABCD-5553</t>
  </si>
  <si>
    <t>ABCD-5554</t>
  </si>
  <si>
    <t>ABCD-5555</t>
  </si>
  <si>
    <t>ABCD-5556</t>
  </si>
  <si>
    <t>ABCD-5557</t>
  </si>
  <si>
    <t>ABCD-5558</t>
  </si>
  <si>
    <t>ABCD-5559</t>
  </si>
  <si>
    <t>ABCD-5560</t>
  </si>
  <si>
    <t>ABCD-5561</t>
  </si>
  <si>
    <t>ABCD-5562</t>
  </si>
  <si>
    <t>ABCD-5563</t>
  </si>
  <si>
    <t>ABCD-5564</t>
  </si>
  <si>
    <t>ABCD-5565</t>
  </si>
  <si>
    <t>ABCD-5566</t>
  </si>
  <si>
    <t>ABCD-5567</t>
  </si>
  <si>
    <t>ABCD-5568</t>
  </si>
  <si>
    <t>ABCD-5569</t>
  </si>
  <si>
    <t>ABCD-5570</t>
  </si>
  <si>
    <t>ABCD-5571</t>
  </si>
  <si>
    <t>ABCD-5572</t>
  </si>
  <si>
    <t>ABCD-5573</t>
  </si>
  <si>
    <t>ABCD-5574</t>
  </si>
  <si>
    <t>ABCD-5575</t>
  </si>
  <si>
    <t>ABCD-5576</t>
  </si>
  <si>
    <t>ABCD-5577</t>
  </si>
  <si>
    <t>ABCD-5578</t>
  </si>
  <si>
    <t>ABCD-5579</t>
  </si>
  <si>
    <t>ABCD-5580</t>
  </si>
  <si>
    <t>ABCD-5581</t>
  </si>
  <si>
    <t>ABCD-5582</t>
  </si>
  <si>
    <t>ABCD-5583</t>
  </si>
  <si>
    <t>ABCD-5584</t>
  </si>
  <si>
    <t>ABCD-5585</t>
  </si>
  <si>
    <t>ABCD-5586</t>
  </si>
  <si>
    <t>ABCD-5587</t>
  </si>
  <si>
    <t>ABCD-5588</t>
  </si>
  <si>
    <t>ABCD-5589</t>
  </si>
  <si>
    <t>ABCD-5590</t>
  </si>
  <si>
    <t>ABCD-5591</t>
  </si>
  <si>
    <t>ABCD-5592</t>
  </si>
  <si>
    <t>ABCD-5593</t>
  </si>
  <si>
    <t>ABCD-5594</t>
  </si>
  <si>
    <t>ABCD-5595</t>
  </si>
  <si>
    <t>ABCD-5596</t>
  </si>
  <si>
    <t>ABCD-5597</t>
  </si>
  <si>
    <t>ABCD-5598</t>
  </si>
  <si>
    <t>ABCD-5599</t>
  </si>
  <si>
    <t>ABCD-5600</t>
  </si>
  <si>
    <t>ABCD-5601</t>
  </si>
  <si>
    <t>ABCD-5602</t>
  </si>
  <si>
    <t>ABCD-5603</t>
  </si>
  <si>
    <t>ABCD-5604</t>
  </si>
  <si>
    <t>ABCD-5605</t>
  </si>
  <si>
    <t>ABCD-5606</t>
  </si>
  <si>
    <t>ABCD-5607</t>
  </si>
  <si>
    <t>ABCD-5608</t>
  </si>
  <si>
    <t>ABCD-5609</t>
  </si>
  <si>
    <t>ABCD-5610</t>
  </si>
  <si>
    <t>ABCD-5611</t>
  </si>
  <si>
    <t>ABCD-5612</t>
  </si>
  <si>
    <t>ABCD-5613</t>
  </si>
  <si>
    <t>ABCD-5614</t>
  </si>
  <si>
    <t>ABCD-5615</t>
  </si>
  <si>
    <t>ABCD-5616</t>
  </si>
  <si>
    <t>ABCD-5617</t>
  </si>
  <si>
    <t>ABCD-5618</t>
  </si>
  <si>
    <t>ABCD-5619</t>
  </si>
  <si>
    <t>ABCD-5620</t>
  </si>
  <si>
    <t>ABCD-5621</t>
  </si>
  <si>
    <t>ABCD-5622</t>
  </si>
  <si>
    <t>ABCD-5623</t>
  </si>
  <si>
    <t>ABCD-5624</t>
  </si>
  <si>
    <t>ABCD-5625</t>
  </si>
  <si>
    <t>ABCD-5626</t>
  </si>
  <si>
    <t>ABCD-5627</t>
  </si>
  <si>
    <t>ABCD-5628</t>
  </si>
  <si>
    <t>ABCD-5629</t>
  </si>
  <si>
    <t>ABCD-5630</t>
  </si>
  <si>
    <t>ABCD-5631</t>
  </si>
  <si>
    <t>ABCD-5632</t>
  </si>
  <si>
    <t>ABCD-5633</t>
  </si>
  <si>
    <t>ABCD-5634</t>
  </si>
  <si>
    <t>ABCD-5635</t>
  </si>
  <si>
    <t>ABCD-5636</t>
  </si>
  <si>
    <t>ABCD-5637</t>
  </si>
  <si>
    <t>ABCD-5638</t>
  </si>
  <si>
    <t>ABCD-5639</t>
  </si>
  <si>
    <t>ABCD-5640</t>
  </si>
  <si>
    <t>ABCD-5641</t>
  </si>
  <si>
    <t>ABCD-5642</t>
  </si>
  <si>
    <t>ABCD-5643</t>
  </si>
  <si>
    <t>ABCD-5644</t>
  </si>
  <si>
    <t>ABCD-5645</t>
  </si>
  <si>
    <t>ABCD-5646</t>
  </si>
  <si>
    <t>ABCD-5647</t>
  </si>
  <si>
    <t>ABCD-5648</t>
  </si>
  <si>
    <t>ABCD-5649</t>
  </si>
  <si>
    <t>ABCD-5650</t>
  </si>
  <si>
    <t>ABCD-5651</t>
  </si>
  <si>
    <t>ABCD-5652</t>
  </si>
  <si>
    <t>ABCD-5653</t>
  </si>
  <si>
    <t>ABCD-5654</t>
  </si>
  <si>
    <t>ABCD-5655</t>
  </si>
  <si>
    <t>ABCD-5656</t>
  </si>
  <si>
    <t>ABCD-5657</t>
  </si>
  <si>
    <t>ABCD-5658</t>
  </si>
  <si>
    <t>ABCD-5659</t>
  </si>
  <si>
    <t>ABCD-5660</t>
  </si>
  <si>
    <t>ABCD-5661</t>
  </si>
  <si>
    <t>ABCD-5662</t>
  </si>
  <si>
    <t>ABCD-5663</t>
  </si>
  <si>
    <t>ABCD-5664</t>
  </si>
  <si>
    <t>ABCD-5665</t>
  </si>
  <si>
    <t>ABCD-5666</t>
  </si>
  <si>
    <t>ABCD-5667</t>
  </si>
  <si>
    <t>ABCD-5668</t>
  </si>
  <si>
    <t>ABCD-5669</t>
  </si>
  <si>
    <t>ABCD-5670</t>
  </si>
  <si>
    <t>ABCD-5671</t>
  </si>
  <si>
    <t>ABCD-5672</t>
  </si>
  <si>
    <t>ABCD-5673</t>
  </si>
  <si>
    <t>ABCD-5674</t>
  </si>
  <si>
    <t>ABCD-5675</t>
  </si>
  <si>
    <t>ABCD-5676</t>
  </si>
  <si>
    <t>ABCD-5677</t>
  </si>
  <si>
    <t>ABCD-5678</t>
  </si>
  <si>
    <t>ABCD-5679</t>
  </si>
  <si>
    <t>ABCD-5680</t>
  </si>
  <si>
    <t>ABCD-5681</t>
  </si>
  <si>
    <t>ABCD-5682</t>
  </si>
  <si>
    <t>ABCD-5683</t>
  </si>
  <si>
    <t>ABCD-5684</t>
  </si>
  <si>
    <t>ABCD-5685</t>
  </si>
  <si>
    <t>ABCD-5686</t>
  </si>
  <si>
    <t>ABCD-5687</t>
  </si>
  <si>
    <t>ABCD-5688</t>
  </si>
  <si>
    <t>ABCD-5689</t>
  </si>
  <si>
    <t>ABCD-5690</t>
  </si>
  <si>
    <t>ABCD-5691</t>
  </si>
  <si>
    <t>ABCD-5692</t>
  </si>
  <si>
    <t>ABCD-5693</t>
  </si>
  <si>
    <t>ABCD-5694</t>
  </si>
  <si>
    <t>ABCD-5695</t>
  </si>
  <si>
    <t>ABCD-5696</t>
  </si>
  <si>
    <t>ABCD-5697</t>
  </si>
  <si>
    <t>ABCD-5698</t>
  </si>
  <si>
    <t>ABCD-5699</t>
  </si>
  <si>
    <t>ABCD-5700</t>
  </si>
  <si>
    <t>ABCD-5701</t>
  </si>
  <si>
    <t>ABCD-5702</t>
  </si>
  <si>
    <t>ABCD-5703</t>
  </si>
  <si>
    <t>ABCD-5704</t>
  </si>
  <si>
    <t>ABCD-5705</t>
  </si>
  <si>
    <t>ABCD-5706</t>
  </si>
  <si>
    <t>ABCD-5707</t>
  </si>
  <si>
    <t>ABCD-5708</t>
  </si>
  <si>
    <t>ABCD-5709</t>
  </si>
  <si>
    <t>ABCD-5710</t>
  </si>
  <si>
    <t>ABCD-5711</t>
  </si>
  <si>
    <t>ABCD-5712</t>
  </si>
  <si>
    <t>ABCD-5713</t>
  </si>
  <si>
    <t>ABCD-5714</t>
  </si>
  <si>
    <t>ABCD-5715</t>
  </si>
  <si>
    <t>ABCD-5716</t>
  </si>
  <si>
    <t>ABCD-5717</t>
  </si>
  <si>
    <t>ABCD-5718</t>
  </si>
  <si>
    <t>ABCD-5719</t>
  </si>
  <si>
    <t>ABCD-5720</t>
  </si>
  <si>
    <t>ABCD-5721</t>
  </si>
  <si>
    <t>ABCD-5722</t>
  </si>
  <si>
    <t>ABCD-5723</t>
  </si>
  <si>
    <t>ABCD-5724</t>
  </si>
  <si>
    <t>ABCD-5725</t>
  </si>
  <si>
    <t>ABCD-5726</t>
  </si>
  <si>
    <t>ABCD-5727</t>
  </si>
  <si>
    <t>ABCD-5728</t>
  </si>
  <si>
    <t>ABCD-5729</t>
  </si>
  <si>
    <t>ABCD-5730</t>
  </si>
  <si>
    <t>ABCD-5731</t>
  </si>
  <si>
    <t>ABCD-5732</t>
  </si>
  <si>
    <t>ABCD-5733</t>
  </si>
  <si>
    <t>ABCD-5734</t>
  </si>
  <si>
    <t>ABCD-5735</t>
  </si>
  <si>
    <t>ABCD-5736</t>
  </si>
  <si>
    <t>ABCD-5737</t>
  </si>
  <si>
    <t>ABCD-5738</t>
  </si>
  <si>
    <t>ABCD-5739</t>
  </si>
  <si>
    <t>ABCD-5740</t>
  </si>
  <si>
    <t>ABCD-5741</t>
  </si>
  <si>
    <t>ABCD-5742</t>
  </si>
  <si>
    <t>ABCD-5743</t>
  </si>
  <si>
    <t>ABCD-5744</t>
  </si>
  <si>
    <t>ABCD-5745</t>
  </si>
  <si>
    <t>ABCD-5746</t>
  </si>
  <si>
    <t>ABCD-5747</t>
  </si>
  <si>
    <t>ABCD-5748</t>
  </si>
  <si>
    <t>ABCD-5749</t>
  </si>
  <si>
    <t>ABCD-5750</t>
  </si>
  <si>
    <t>ABCD-5751</t>
  </si>
  <si>
    <t>ABCD-5752</t>
  </si>
  <si>
    <t>ABCD-5753</t>
  </si>
  <si>
    <t>ABCD-5754</t>
  </si>
  <si>
    <t>ABCD-5755</t>
  </si>
  <si>
    <t>ABCD-5756</t>
  </si>
  <si>
    <t>ABCD-5757</t>
  </si>
  <si>
    <t>ABCD-5758</t>
  </si>
  <si>
    <t>ABCD-5759</t>
  </si>
  <si>
    <t>ABCD-5760</t>
  </si>
  <si>
    <t>ABCD-5761</t>
  </si>
  <si>
    <t>ABCD-5762</t>
  </si>
  <si>
    <t>ABCD-5763</t>
  </si>
  <si>
    <t>ABCD-5764</t>
  </si>
  <si>
    <t>ABCD-5765</t>
  </si>
  <si>
    <t>ABCD-5766</t>
  </si>
  <si>
    <t>ABCD-5767</t>
  </si>
  <si>
    <t>ABCD-5768</t>
  </si>
  <si>
    <t>ABCD-5769</t>
  </si>
  <si>
    <t>ABCD-5770</t>
  </si>
  <si>
    <t>ABCD-5771</t>
  </si>
  <si>
    <t>ABCD-5772</t>
  </si>
  <si>
    <t>ABCD-5773</t>
  </si>
  <si>
    <t>ABCD-5774</t>
  </si>
  <si>
    <t>ABCD-5775</t>
  </si>
  <si>
    <t>ABCD-5776</t>
  </si>
  <si>
    <t>ABCD-5777</t>
  </si>
  <si>
    <t>ABCD-5778</t>
  </si>
  <si>
    <t>ABCD-5779</t>
  </si>
  <si>
    <t>ABCD-5780</t>
  </si>
  <si>
    <t>ABCD-5781</t>
  </si>
  <si>
    <t>ABCD-5782</t>
  </si>
  <si>
    <t>ABCD-5783</t>
  </si>
  <si>
    <t>ABCD-5784</t>
  </si>
  <si>
    <t>ABCD-5785</t>
  </si>
  <si>
    <t>ABCD-5786</t>
  </si>
  <si>
    <t>ABCD-5787</t>
  </si>
  <si>
    <t>ABCD-5788</t>
  </si>
  <si>
    <t>ABCD-5789</t>
  </si>
  <si>
    <t>ABCD-5790</t>
  </si>
  <si>
    <t>ABCD-5791</t>
  </si>
  <si>
    <t>ABCD-5792</t>
  </si>
  <si>
    <t>ABCD-5793</t>
  </si>
  <si>
    <t>ABCD-5794</t>
  </si>
  <si>
    <t>ABCD-5795</t>
  </si>
  <si>
    <t>ABCD-5796</t>
  </si>
  <si>
    <t>ABCD-5797</t>
  </si>
  <si>
    <t>ABCD-5798</t>
  </si>
  <si>
    <t>ABCD-5799</t>
  </si>
  <si>
    <t>ABCD-5800</t>
  </si>
  <si>
    <t>ABCD-5801</t>
  </si>
  <si>
    <t>ABCD-5802</t>
  </si>
  <si>
    <t>ABCD-5803</t>
  </si>
  <si>
    <t>ABCD-5804</t>
  </si>
  <si>
    <t>ABCD-5805</t>
  </si>
  <si>
    <t>ABCD-5806</t>
  </si>
  <si>
    <t>ABCD-5807</t>
  </si>
  <si>
    <t>ABCD-5808</t>
  </si>
  <si>
    <t>ABCD-5809</t>
  </si>
  <si>
    <t>ABCD-5810</t>
  </si>
  <si>
    <t>ABCD-5811</t>
  </si>
  <si>
    <t>ABCD-5812</t>
  </si>
  <si>
    <t>ABCD-5813</t>
  </si>
  <si>
    <t>ABCD-5814</t>
  </si>
  <si>
    <t>ABCD-5815</t>
  </si>
  <si>
    <t>ABCD-5816</t>
  </si>
  <si>
    <t>ABCD-5817</t>
  </si>
  <si>
    <t>ABCD-5818</t>
  </si>
  <si>
    <t>ABCD-5819</t>
  </si>
  <si>
    <t>ABCD-5820</t>
  </si>
  <si>
    <t>ABCD-5821</t>
  </si>
  <si>
    <t>ABCD-5822</t>
  </si>
  <si>
    <t>ABCD-5823</t>
  </si>
  <si>
    <t>ABCD-5824</t>
  </si>
  <si>
    <t>ABCD-5825</t>
  </si>
  <si>
    <t>ABCD-5826</t>
  </si>
  <si>
    <t>ABCD-5827</t>
  </si>
  <si>
    <t>ABCD-5828</t>
  </si>
  <si>
    <t>ABCD-5829</t>
  </si>
  <si>
    <t>ABCD-5830</t>
  </si>
  <si>
    <t>ABCD-5831</t>
  </si>
  <si>
    <t>ABCD-5832</t>
  </si>
  <si>
    <t>ABCD-5833</t>
  </si>
  <si>
    <t>ABCD-5834</t>
  </si>
  <si>
    <t>ABCD-5835</t>
  </si>
  <si>
    <t>ABCD-5836</t>
  </si>
  <si>
    <t>ABCD-5837</t>
  </si>
  <si>
    <t>ABCD-5838</t>
  </si>
  <si>
    <t>ABCD-5839</t>
  </si>
  <si>
    <t>ABCD-5840</t>
  </si>
  <si>
    <t>ABCD-5841</t>
  </si>
  <si>
    <t>ABCD-5842</t>
  </si>
  <si>
    <t>ABCD-5843</t>
  </si>
  <si>
    <t>ABCD-5844</t>
  </si>
  <si>
    <t>ABCD-5845</t>
  </si>
  <si>
    <t>ABCD-5846</t>
  </si>
  <si>
    <t>ABCD-5847</t>
  </si>
  <si>
    <t>ABCD-5848</t>
  </si>
  <si>
    <t>ABCD-5849</t>
  </si>
  <si>
    <t>ABCD-5850</t>
  </si>
  <si>
    <t>ABCD-5851</t>
  </si>
  <si>
    <t>ABCD-5852</t>
  </si>
  <si>
    <t>ABCD-5853</t>
  </si>
  <si>
    <t>ABCD-5854</t>
  </si>
  <si>
    <t>ABCD-5855</t>
  </si>
  <si>
    <t>ABCD-5856</t>
  </si>
  <si>
    <t>ABCD-5857</t>
  </si>
  <si>
    <t>ABCD-5858</t>
  </si>
  <si>
    <t>ABCD-5859</t>
  </si>
  <si>
    <t>ABCD-5860</t>
  </si>
  <si>
    <t>ABCD-5861</t>
  </si>
  <si>
    <t>ABCD-5862</t>
  </si>
  <si>
    <t>ABCD-5863</t>
  </si>
  <si>
    <t>ABCD-5864</t>
  </si>
  <si>
    <t>ABCD-5865</t>
  </si>
  <si>
    <t>ABCD-5866</t>
  </si>
  <si>
    <t>ABCD-5867</t>
  </si>
  <si>
    <t>ABCD-5868</t>
  </si>
  <si>
    <t>ABCD-5869</t>
  </si>
  <si>
    <t>ABCD-5870</t>
  </si>
  <si>
    <t>ABCD-5871</t>
  </si>
  <si>
    <t>ABCD-5872</t>
  </si>
  <si>
    <t>ABCD-5873</t>
  </si>
  <si>
    <t>ABCD-5874</t>
  </si>
  <si>
    <t>ABCD-5875</t>
  </si>
  <si>
    <t>ABCD-5876</t>
  </si>
  <si>
    <t>ABCD-5877</t>
  </si>
  <si>
    <t>ABCD-5878</t>
  </si>
  <si>
    <t>ABCD-5879</t>
  </si>
  <si>
    <t>ABCD-5880</t>
  </si>
  <si>
    <t>ABCD-5881</t>
  </si>
  <si>
    <t>ABCD-5882</t>
  </si>
  <si>
    <t>ABCD-5883</t>
  </si>
  <si>
    <t>ABCD-5884</t>
  </si>
  <si>
    <t>ABCD-5885</t>
  </si>
  <si>
    <t>ABCD-5886</t>
  </si>
  <si>
    <t>ABCD-5887</t>
  </si>
  <si>
    <t>ABCD-5888</t>
  </si>
  <si>
    <t>ABCD-5889</t>
  </si>
  <si>
    <t>ABCD-5890</t>
  </si>
  <si>
    <t>ABCD-5891</t>
  </si>
  <si>
    <t>ABCD-5892</t>
  </si>
  <si>
    <t>ABCD-5893</t>
  </si>
  <si>
    <t>ABCD-5894</t>
  </si>
  <si>
    <t>ABCD-5895</t>
  </si>
  <si>
    <t>ABCD-5896</t>
  </si>
  <si>
    <t>ABCD-5897</t>
  </si>
  <si>
    <t>ABCD-5898</t>
  </si>
  <si>
    <t>ABCD-5899</t>
  </si>
  <si>
    <t>ABCD-5900</t>
  </si>
  <si>
    <t>ABCD-5901</t>
  </si>
  <si>
    <t>ABCD-5902</t>
  </si>
  <si>
    <t>ABCD-5903</t>
  </si>
  <si>
    <t>ABCD-5904</t>
  </si>
  <si>
    <t>ABCD-5905</t>
  </si>
  <si>
    <t>ABCD-5906</t>
  </si>
  <si>
    <t>ABCD-5907</t>
  </si>
  <si>
    <t>ABCD-5908</t>
  </si>
  <si>
    <t>ABCD-5909</t>
  </si>
  <si>
    <t>ABCD-5910</t>
  </si>
  <si>
    <t>ABCD-5911</t>
  </si>
  <si>
    <t>ABCD-5912</t>
  </si>
  <si>
    <t>ABCD-5913</t>
  </si>
  <si>
    <t>ABCD-5914</t>
  </si>
  <si>
    <t>ABCD-5915</t>
  </si>
  <si>
    <t>ABCD-5916</t>
  </si>
  <si>
    <t>ABCD-5917</t>
  </si>
  <si>
    <t>ABCD-5918</t>
  </si>
  <si>
    <t>ABCD-5919</t>
  </si>
  <si>
    <t>ABCD-5920</t>
  </si>
  <si>
    <t>ABCD-5921</t>
  </si>
  <si>
    <t>ABCD-5922</t>
  </si>
  <si>
    <t>ABCD-5923</t>
  </si>
  <si>
    <t>ABCD-5924</t>
  </si>
  <si>
    <t>ABCD-5925</t>
  </si>
  <si>
    <t>ABCD-5926</t>
  </si>
  <si>
    <t>ABCD-5927</t>
  </si>
  <si>
    <t>ABCD-5928</t>
  </si>
  <si>
    <t>ABCD-5929</t>
  </si>
  <si>
    <t>ABCD-5930</t>
  </si>
  <si>
    <t>ABCD-5931</t>
  </si>
  <si>
    <t>ABCD-5932</t>
  </si>
  <si>
    <t>ABCD-5933</t>
  </si>
  <si>
    <t>ABCD-5934</t>
  </si>
  <si>
    <t>ABCD-5935</t>
  </si>
  <si>
    <t>ABCD-5936</t>
  </si>
  <si>
    <t>ABCD-5937</t>
  </si>
  <si>
    <t>ABCD-5938</t>
  </si>
  <si>
    <t>ABCD-5939</t>
  </si>
  <si>
    <t>ABCD-5940</t>
  </si>
  <si>
    <t>ABCD-5941</t>
  </si>
  <si>
    <t>ABCD-5942</t>
  </si>
  <si>
    <t>ABCD-5943</t>
  </si>
  <si>
    <t>ABCD-5944</t>
  </si>
  <si>
    <t>ABCD-5945</t>
  </si>
  <si>
    <t>ABCD-5946</t>
  </si>
  <si>
    <t>ABCD-5947</t>
  </si>
  <si>
    <t>ABCD-5948</t>
  </si>
  <si>
    <t>ABCD-5949</t>
  </si>
  <si>
    <t>ABCD-5950</t>
  </si>
  <si>
    <t>ABCD-5951</t>
  </si>
  <si>
    <t>ABCD-5952</t>
  </si>
  <si>
    <t>ABCD-5953</t>
  </si>
  <si>
    <t>ABCD-5954</t>
  </si>
  <si>
    <t>ABCD-5955</t>
  </si>
  <si>
    <t>ABCD-5956</t>
  </si>
  <si>
    <t>ABCD-5957</t>
  </si>
  <si>
    <t>ABCD-5958</t>
  </si>
  <si>
    <t>ABCD-5959</t>
  </si>
  <si>
    <t>ABCD-5960</t>
  </si>
  <si>
    <t>ABCD-5961</t>
  </si>
  <si>
    <t>ABCD-5962</t>
  </si>
  <si>
    <t>ABCD-5963</t>
  </si>
  <si>
    <t>ABCD-5964</t>
  </si>
  <si>
    <t>ABCD-5965</t>
  </si>
  <si>
    <t>ABCD-5966</t>
  </si>
  <si>
    <t>ABCD-5967</t>
  </si>
  <si>
    <t>ABCD-5968</t>
  </si>
  <si>
    <t>ABCD-5969</t>
  </si>
  <si>
    <t>ABCD-5970</t>
  </si>
  <si>
    <t>ABCD-5971</t>
  </si>
  <si>
    <t>ABCD-5972</t>
  </si>
  <si>
    <t>ABCD-5973</t>
  </si>
  <si>
    <t>ABCD-5974</t>
  </si>
  <si>
    <t>ABCD-5975</t>
  </si>
  <si>
    <t>ABCD-5976</t>
  </si>
  <si>
    <t>ABCD-5977</t>
  </si>
  <si>
    <t>ABCD-5978</t>
  </si>
  <si>
    <t>ABCD-5979</t>
  </si>
  <si>
    <t>ABCD-5980</t>
  </si>
  <si>
    <t>ABCD-5981</t>
  </si>
  <si>
    <t>ABCD-5982</t>
  </si>
  <si>
    <t>ABCD-5983</t>
  </si>
  <si>
    <t>ABCD-5984</t>
  </si>
  <si>
    <t>ABCD-5985</t>
  </si>
  <si>
    <t>ABCD-5986</t>
  </si>
  <si>
    <t>ABCD-5987</t>
  </si>
  <si>
    <t>ABCD-5988</t>
  </si>
  <si>
    <t>ABCD-5989</t>
  </si>
  <si>
    <t>ABCD-5990</t>
  </si>
  <si>
    <t>ABCD-5991</t>
  </si>
  <si>
    <t>ABCD-5992</t>
  </si>
  <si>
    <t>ABCD-5993</t>
  </si>
  <si>
    <t>ABCD-5994</t>
  </si>
  <si>
    <t>ABCD-5995</t>
  </si>
  <si>
    <t>ABCD-5996</t>
  </si>
  <si>
    <t>ABCD-5997</t>
  </si>
  <si>
    <t>ABCD-5998</t>
  </si>
  <si>
    <t>ABCD-5999</t>
  </si>
  <si>
    <t>ABCD-6000</t>
  </si>
  <si>
    <t>ABCD-6001</t>
  </si>
  <si>
    <t>ABCD-6002</t>
  </si>
  <si>
    <t>ABCD-6003</t>
  </si>
  <si>
    <t>ABCD-6004</t>
  </si>
  <si>
    <t>ABCD-6005</t>
  </si>
  <si>
    <t>ABCD-6006</t>
  </si>
  <si>
    <t>ABCD-6007</t>
  </si>
  <si>
    <t>ABCD-6008</t>
  </si>
  <si>
    <t>ABCD-6009</t>
  </si>
  <si>
    <t>ABCD-6010</t>
  </si>
  <si>
    <t>ABCD-6011</t>
  </si>
  <si>
    <t>ABCD-6012</t>
  </si>
  <si>
    <t>ABCD-6013</t>
  </si>
  <si>
    <t>ABCD-6014</t>
  </si>
  <si>
    <t>ABCD-6015</t>
  </si>
  <si>
    <t>ABCD-6016</t>
  </si>
  <si>
    <t>ABCD-6017</t>
  </si>
  <si>
    <t>ABCD-6018</t>
  </si>
  <si>
    <t>ABCD-6019</t>
  </si>
  <si>
    <t>ABCD-6020</t>
  </si>
  <si>
    <t>ABCD-6021</t>
  </si>
  <si>
    <t>ABCD-6022</t>
  </si>
  <si>
    <t>ABCD-6023</t>
  </si>
  <si>
    <t>ABCD-6024</t>
  </si>
  <si>
    <t>ABCD-6025</t>
  </si>
  <si>
    <t>ABCD-6026</t>
  </si>
  <si>
    <t>ABCD-6027</t>
  </si>
  <si>
    <t>ABCD-6028</t>
  </si>
  <si>
    <t>ABCD-6029</t>
  </si>
  <si>
    <t>ABCD-6030</t>
  </si>
  <si>
    <t>ABCD-6031</t>
  </si>
  <si>
    <t>ABCD-6032</t>
  </si>
  <si>
    <t>ABCD-6033</t>
  </si>
  <si>
    <t>ABCD-6034</t>
  </si>
  <si>
    <t>ABCD-6035</t>
  </si>
  <si>
    <t>ABCD-6036</t>
  </si>
  <si>
    <t>ABCD-6037</t>
  </si>
  <si>
    <t>ABCD-6038</t>
  </si>
  <si>
    <t>ABCD-6039</t>
  </si>
  <si>
    <t>ABCD-6040</t>
  </si>
  <si>
    <t>ABCD-6041</t>
  </si>
  <si>
    <t>ABCD-6042</t>
  </si>
  <si>
    <t>ABCD-6043</t>
  </si>
  <si>
    <t>ABCD-6044</t>
  </si>
  <si>
    <t>ABCD-6045</t>
  </si>
  <si>
    <t>ABCD-6046</t>
  </si>
  <si>
    <t>ABCD-6047</t>
  </si>
  <si>
    <t>ABCD-6048</t>
  </si>
  <si>
    <t>ABCD-6049</t>
  </si>
  <si>
    <t>ABCD-6050</t>
  </si>
  <si>
    <t>ABCD-6051</t>
  </si>
  <si>
    <t>ABCD-6052</t>
  </si>
  <si>
    <t>ABCD-6053</t>
  </si>
  <si>
    <t>ABCD-6054</t>
  </si>
  <si>
    <t>ABCD-6055</t>
  </si>
  <si>
    <t>ABCD-6056</t>
  </si>
  <si>
    <t>ABCD-6057</t>
  </si>
  <si>
    <t>ABCD-6058</t>
  </si>
  <si>
    <t>ABCD-6059</t>
  </si>
  <si>
    <t>ABCD-6060</t>
  </si>
  <si>
    <t>ABCD-6061</t>
  </si>
  <si>
    <t>ABCD-6062</t>
  </si>
  <si>
    <t>ABCD-6063</t>
  </si>
  <si>
    <t>ABCD-6064</t>
  </si>
  <si>
    <t>ABCD-6065</t>
  </si>
  <si>
    <t>ABCD-6066</t>
  </si>
  <si>
    <t>ABCD-6067</t>
  </si>
  <si>
    <t>ABCD-6068</t>
  </si>
  <si>
    <t>ABCD-6069</t>
  </si>
  <si>
    <t>ABCD-6070</t>
  </si>
  <si>
    <t>ABCD-6071</t>
  </si>
  <si>
    <t>ABCD-6072</t>
  </si>
  <si>
    <t>ABCD-6073</t>
  </si>
  <si>
    <t>ABCD-6074</t>
  </si>
  <si>
    <t>ABCD-6075</t>
  </si>
  <si>
    <t>ABCD-6076</t>
  </si>
  <si>
    <t>ABCD-6077</t>
  </si>
  <si>
    <t>ABCD-6078</t>
  </si>
  <si>
    <t>ABCD-6079</t>
  </si>
  <si>
    <t>ABCD-6080</t>
  </si>
  <si>
    <t>ABCD-6081</t>
  </si>
  <si>
    <t>ABCD-6082</t>
  </si>
  <si>
    <t>ABCD-6083</t>
  </si>
  <si>
    <t>ABCD-6084</t>
  </si>
  <si>
    <t>ABCD-6085</t>
  </si>
  <si>
    <t>ABCD-6086</t>
  </si>
  <si>
    <t>ABCD-6087</t>
  </si>
  <si>
    <t>ABCD-6088</t>
  </si>
  <si>
    <t>ABCD-6089</t>
  </si>
  <si>
    <t>ABCD-6090</t>
  </si>
  <si>
    <t>ABCD-6091</t>
  </si>
  <si>
    <t>ABCD-6092</t>
  </si>
  <si>
    <t>ABCD-6093</t>
  </si>
  <si>
    <t>ABCD-6094</t>
  </si>
  <si>
    <t>ABCD-6095</t>
  </si>
  <si>
    <t>ABCD-6096</t>
  </si>
  <si>
    <t>ABCD-6097</t>
  </si>
  <si>
    <t>ABCD-6098</t>
  </si>
  <si>
    <t>ABCD-6099</t>
  </si>
  <si>
    <t>ABCD-6100</t>
  </si>
  <si>
    <t>ABCD-6101</t>
  </si>
  <si>
    <t>ABCD-6102</t>
  </si>
  <si>
    <t>ABCD-6103</t>
  </si>
  <si>
    <t>ABCD-6104</t>
  </si>
  <si>
    <t>ABCD-6105</t>
  </si>
  <si>
    <t>ABCD-6106</t>
  </si>
  <si>
    <t>ABCD-6107</t>
  </si>
  <si>
    <t>ABCD-6108</t>
  </si>
  <si>
    <t>ABCD-6109</t>
  </si>
  <si>
    <t>ABCD-6110</t>
  </si>
  <si>
    <t>ABCD-6111</t>
  </si>
  <si>
    <t>ABCD-6112</t>
  </si>
  <si>
    <t>ABCD-6113</t>
  </si>
  <si>
    <t>ABCD-6114</t>
  </si>
  <si>
    <t>ABCD-6115</t>
  </si>
  <si>
    <t>ABCD-6116</t>
  </si>
  <si>
    <t>ABCD-6117</t>
  </si>
  <si>
    <t>ABCD-6118</t>
  </si>
  <si>
    <t>ABCD-6119</t>
  </si>
  <si>
    <t>ABCD-6120</t>
  </si>
  <si>
    <t>ABCD-6121</t>
  </si>
  <si>
    <t>ABCD-6122</t>
  </si>
  <si>
    <t>ABCD-6123</t>
  </si>
  <si>
    <t>ABCD-6124</t>
  </si>
  <si>
    <t>ABCD-6125</t>
  </si>
  <si>
    <t>ABCD-6126</t>
  </si>
  <si>
    <t>ABCD-6127</t>
  </si>
  <si>
    <t>ABCD-6128</t>
  </si>
  <si>
    <t>ABCD-6129</t>
  </si>
  <si>
    <t>ABCD-6130</t>
  </si>
  <si>
    <t>ABCD-6131</t>
  </si>
  <si>
    <t>ABCD-6132</t>
  </si>
  <si>
    <t>ABCD-6133</t>
  </si>
  <si>
    <t>ABCD-6134</t>
  </si>
  <si>
    <t>ABCD-6135</t>
  </si>
  <si>
    <t>ABCD-6136</t>
  </si>
  <si>
    <t>ABCD-6137</t>
  </si>
  <si>
    <t>ABCD-6138</t>
  </si>
  <si>
    <t>ABCD-6139</t>
  </si>
  <si>
    <t>ABCD-6140</t>
  </si>
  <si>
    <t>ABCD-6141</t>
  </si>
  <si>
    <t>ABCD-6142</t>
  </si>
  <si>
    <t>ABCD-6143</t>
  </si>
  <si>
    <t>ABCD-6144</t>
  </si>
  <si>
    <t>ABCD-6145</t>
  </si>
  <si>
    <t>ABCD-6146</t>
  </si>
  <si>
    <t>ABCD-6147</t>
  </si>
  <si>
    <t>ABCD-6148</t>
  </si>
  <si>
    <t>ABCD-6149</t>
  </si>
  <si>
    <t>ABCD-6150</t>
  </si>
  <si>
    <t>ABCD-6151</t>
  </si>
  <si>
    <t>ABCD-6152</t>
  </si>
  <si>
    <t>ABCD-6153</t>
  </si>
  <si>
    <t>ABCD-6154</t>
  </si>
  <si>
    <t>ABCD-6155</t>
  </si>
  <si>
    <t>ABCD-6156</t>
  </si>
  <si>
    <t>ABCD-6157</t>
  </si>
  <si>
    <t>ABCD-6158</t>
  </si>
  <si>
    <t>ABCD-6159</t>
  </si>
  <si>
    <t>ABCD-6160</t>
  </si>
  <si>
    <t>ABCD-6161</t>
  </si>
  <si>
    <t>ABCD-6162</t>
  </si>
  <si>
    <t>ABCD-6163</t>
  </si>
  <si>
    <t>ABCD-6164</t>
  </si>
  <si>
    <t>ABCD-6165</t>
  </si>
  <si>
    <t>ABCD-6166</t>
  </si>
  <si>
    <t>ABCD-6167</t>
  </si>
  <si>
    <t>ABCD-6168</t>
  </si>
  <si>
    <t>ABCD-6169</t>
  </si>
  <si>
    <t>ABCD-6170</t>
  </si>
  <si>
    <t>ABCD-6171</t>
  </si>
  <si>
    <t>ABCD-6172</t>
  </si>
  <si>
    <t>ABCD-6173</t>
  </si>
  <si>
    <t>ABCD-6174</t>
  </si>
  <si>
    <t>ABCD-6175</t>
  </si>
  <si>
    <t>ABCD-6176</t>
  </si>
  <si>
    <t>ABCD-6177</t>
  </si>
  <si>
    <t>ABCD-6178</t>
  </si>
  <si>
    <t>ABCD-6179</t>
  </si>
  <si>
    <t>ABCD-6180</t>
  </si>
  <si>
    <t>ABCD-6181</t>
  </si>
  <si>
    <t>ABCD-6182</t>
  </si>
  <si>
    <t>ABCD-6183</t>
  </si>
  <si>
    <t>ABCD-6184</t>
  </si>
  <si>
    <t>ABCD-6185</t>
  </si>
  <si>
    <t>ABCD-6186</t>
  </si>
  <si>
    <t>ABCD-6187</t>
  </si>
  <si>
    <t>ABCD-6188</t>
  </si>
  <si>
    <t>ABCD-6189</t>
  </si>
  <si>
    <t>ABCD-6190</t>
  </si>
  <si>
    <t>ABCD-6191</t>
  </si>
  <si>
    <t>ABCD-6192</t>
  </si>
  <si>
    <t>ABCD-6193</t>
  </si>
  <si>
    <t>ABCD-6194</t>
  </si>
  <si>
    <t>ABCD-6195</t>
  </si>
  <si>
    <t>ABCD-6196</t>
  </si>
  <si>
    <t>ABCD-6197</t>
  </si>
  <si>
    <t>ABCD-6198</t>
  </si>
  <si>
    <t>ABCD-6199</t>
  </si>
  <si>
    <t>ABCD-6200</t>
  </si>
  <si>
    <t>ABCD-6201</t>
  </si>
  <si>
    <t>ABCD-6202</t>
  </si>
  <si>
    <t>ABCD-6203</t>
  </si>
  <si>
    <t>ABCD-6204</t>
  </si>
  <si>
    <t>ABCD-6205</t>
  </si>
  <si>
    <t>ABCD-6206</t>
  </si>
  <si>
    <t>ABCD-6207</t>
  </si>
  <si>
    <t>ABCD-6208</t>
  </si>
  <si>
    <t>ABCD-6209</t>
  </si>
  <si>
    <t>ABCD-6210</t>
  </si>
  <si>
    <t>ABCD-6211</t>
  </si>
  <si>
    <t>ABCD-6212</t>
  </si>
  <si>
    <t>ABCD-6213</t>
  </si>
  <si>
    <t>ABCD-6214</t>
  </si>
  <si>
    <t>ABCD-6215</t>
  </si>
  <si>
    <t>ABCD-6216</t>
  </si>
  <si>
    <t>ABCD-6217</t>
  </si>
  <si>
    <t>ABCD-6218</t>
  </si>
  <si>
    <t>ABCD-6219</t>
  </si>
  <si>
    <t>ABCD-6220</t>
  </si>
  <si>
    <t>ABCD-6221</t>
  </si>
  <si>
    <t>ABCD-6222</t>
  </si>
  <si>
    <t>ABCD-6223</t>
  </si>
  <si>
    <t>ABCD-6224</t>
  </si>
  <si>
    <t>ABCD-6225</t>
  </si>
  <si>
    <t>ABCD-6226</t>
  </si>
  <si>
    <t>ABCD-6227</t>
  </si>
  <si>
    <t>ABCD-6228</t>
  </si>
  <si>
    <t>ABCD-6229</t>
  </si>
  <si>
    <t>ABCD-6230</t>
  </si>
  <si>
    <t>ABCD-6231</t>
  </si>
  <si>
    <t>ABCD-6232</t>
  </si>
  <si>
    <t>ABCD-6233</t>
  </si>
  <si>
    <t>ABCD-6234</t>
  </si>
  <si>
    <t>ABCD-6235</t>
  </si>
  <si>
    <t>ABCD-6236</t>
  </si>
  <si>
    <t>ABCD-6237</t>
  </si>
  <si>
    <t>ABCD-6238</t>
  </si>
  <si>
    <t>ABCD-6239</t>
  </si>
  <si>
    <t>ABCD-6240</t>
  </si>
  <si>
    <t>ABCD-6241</t>
  </si>
  <si>
    <t>ABCD-6242</t>
  </si>
  <si>
    <t>ABCD-6243</t>
  </si>
  <si>
    <t>ABCD-6244</t>
  </si>
  <si>
    <t>ABCD-6245</t>
  </si>
  <si>
    <t>ABCD-6246</t>
  </si>
  <si>
    <t>ABCD-6247</t>
  </si>
  <si>
    <t>ABCD-6248</t>
  </si>
  <si>
    <t>ABCD-6249</t>
  </si>
  <si>
    <t>ABCD-6250</t>
  </si>
  <si>
    <t>ABCD-6251</t>
  </si>
  <si>
    <t>ABCD-6252</t>
  </si>
  <si>
    <t>ABCD-6253</t>
  </si>
  <si>
    <t>ABCD-6254</t>
  </si>
  <si>
    <t>ABCD-6255</t>
  </si>
  <si>
    <t>ABCD-6256</t>
  </si>
  <si>
    <t>ABCD-6257</t>
  </si>
  <si>
    <t>ABCD-6258</t>
  </si>
  <si>
    <t>ABCD-6259</t>
  </si>
  <si>
    <t>ABCD-6260</t>
  </si>
  <si>
    <t>ABCD-6261</t>
  </si>
  <si>
    <t>ABCD-6262</t>
  </si>
  <si>
    <t>ABCD-6263</t>
  </si>
  <si>
    <t>ABCD-6264</t>
  </si>
  <si>
    <t>ABCD-6265</t>
  </si>
  <si>
    <t>ABCD-6266</t>
  </si>
  <si>
    <t>ABCD-6267</t>
  </si>
  <si>
    <t>ABCD-6268</t>
  </si>
  <si>
    <t>ABCD-6269</t>
  </si>
  <si>
    <t>ABCD-6270</t>
  </si>
  <si>
    <t>ABCD-6271</t>
  </si>
  <si>
    <t>ABCD-6272</t>
  </si>
  <si>
    <t>ABCD-6273</t>
  </si>
  <si>
    <t>ABCD-6274</t>
  </si>
  <si>
    <t>ABCD-6275</t>
  </si>
  <si>
    <t>ABCD-6276</t>
  </si>
  <si>
    <t>ABCD-6277</t>
  </si>
  <si>
    <t>ABCD-6278</t>
  </si>
  <si>
    <t>ABCD-6279</t>
  </si>
  <si>
    <t>ABCD-6280</t>
  </si>
  <si>
    <t>ABCD-6281</t>
  </si>
  <si>
    <t>ABCD-6282</t>
  </si>
  <si>
    <t>ABCD-6283</t>
  </si>
  <si>
    <t>ABCD-6284</t>
  </si>
  <si>
    <t>ABCD-6285</t>
  </si>
  <si>
    <t>ABCD-6286</t>
  </si>
  <si>
    <t>ABCD-6287</t>
  </si>
  <si>
    <t>ABCD-6288</t>
  </si>
  <si>
    <t>ABCD-6289</t>
  </si>
  <si>
    <t>ABCD-6290</t>
  </si>
  <si>
    <t>ABCD-6291</t>
  </si>
  <si>
    <t>ABCD-6292</t>
  </si>
  <si>
    <t>ABCD-6293</t>
  </si>
  <si>
    <t>ABCD-6294</t>
  </si>
  <si>
    <t>ABCD-6295</t>
  </si>
  <si>
    <t>ABCD-6296</t>
  </si>
  <si>
    <t>ABCD-6297</t>
  </si>
  <si>
    <t>ABCD-6298</t>
  </si>
  <si>
    <t>ABCD-6299</t>
  </si>
  <si>
    <t>ABCD-6300</t>
  </si>
  <si>
    <t>ABCD-6301</t>
  </si>
  <si>
    <t>ABCD-6302</t>
  </si>
  <si>
    <t>ABCD-6303</t>
  </si>
  <si>
    <t>ABCD-6304</t>
  </si>
  <si>
    <t>ABCD-6305</t>
  </si>
  <si>
    <t>ABCD-6306</t>
  </si>
  <si>
    <t>ABCD-6307</t>
  </si>
  <si>
    <t>ABCD-6308</t>
  </si>
  <si>
    <t>ABCD-6309</t>
  </si>
  <si>
    <t>ABCD-6310</t>
  </si>
  <si>
    <t>ABCD-6311</t>
  </si>
  <si>
    <t>ABCD-6312</t>
  </si>
  <si>
    <t>ABCD-6313</t>
  </si>
  <si>
    <t>ABCD-6314</t>
  </si>
  <si>
    <t>ABCD-6315</t>
  </si>
  <si>
    <t>ABCD-6316</t>
  </si>
  <si>
    <t>ABCD-6317</t>
  </si>
  <si>
    <t>ABCD-6318</t>
  </si>
  <si>
    <t>ABCD-6319</t>
  </si>
  <si>
    <t>ABCD-6320</t>
  </si>
  <si>
    <t>ABCD-6321</t>
  </si>
  <si>
    <t>ABCD-6322</t>
  </si>
  <si>
    <t>ABCD-6323</t>
  </si>
  <si>
    <t>ABCD-6324</t>
  </si>
  <si>
    <t>ABCD-6325</t>
  </si>
  <si>
    <t>ABCD-6326</t>
  </si>
  <si>
    <t>ABCD-6327</t>
  </si>
  <si>
    <t>ABCD-6328</t>
  </si>
  <si>
    <t>ABCD-6329</t>
  </si>
  <si>
    <t>ABCD-6330</t>
  </si>
  <si>
    <t>ABCD-6331</t>
  </si>
  <si>
    <t>ABCD-6332</t>
  </si>
  <si>
    <t>ABCD-6333</t>
  </si>
  <si>
    <t>ABCD-6334</t>
  </si>
  <si>
    <t>ABCD-6335</t>
  </si>
  <si>
    <t>ABCD-6336</t>
  </si>
  <si>
    <t>ABCD-6337</t>
  </si>
  <si>
    <t>ABCD-6338</t>
  </si>
  <si>
    <t>ABCD-6339</t>
  </si>
  <si>
    <t>ABCD-6340</t>
  </si>
  <si>
    <t>ABCD-6341</t>
  </si>
  <si>
    <t>ABCD-6342</t>
  </si>
  <si>
    <t>ABCD-6343</t>
  </si>
  <si>
    <t>ABCD-6344</t>
  </si>
  <si>
    <t>ABCD-6345</t>
  </si>
  <si>
    <t>ABCD-6346</t>
  </si>
  <si>
    <t>ABCD-6347</t>
  </si>
  <si>
    <t>ABCD-6348</t>
  </si>
  <si>
    <t>ABCD-6349</t>
  </si>
  <si>
    <t>ABCD-6350</t>
  </si>
  <si>
    <t>ABCD-6351</t>
  </si>
  <si>
    <t>ABCD-6352</t>
  </si>
  <si>
    <t>ABCD-6353</t>
  </si>
  <si>
    <t>ABCD-6354</t>
  </si>
  <si>
    <t>ABCD-6355</t>
  </si>
  <si>
    <t>ABCD-6356</t>
  </si>
  <si>
    <t>ABCD-6357</t>
  </si>
  <si>
    <t>ABCD-6358</t>
  </si>
  <si>
    <t>ABCD-6359</t>
  </si>
  <si>
    <t>ABCD-6360</t>
  </si>
  <si>
    <t>ABCD-6361</t>
  </si>
  <si>
    <t>ABCD-6362</t>
  </si>
  <si>
    <t>ABCD-6363</t>
  </si>
  <si>
    <t>ABCD-6364</t>
  </si>
  <si>
    <t>ABCD-6365</t>
  </si>
  <si>
    <t>ABCD-6366</t>
  </si>
  <si>
    <t>ABCD-6367</t>
  </si>
  <si>
    <t>ABCD-6368</t>
  </si>
  <si>
    <t>ABCD-6369</t>
  </si>
  <si>
    <t>ABCD-6370</t>
  </si>
  <si>
    <t>ABCD-6371</t>
  </si>
  <si>
    <t>ABCD-6372</t>
  </si>
  <si>
    <t>ABCD-6373</t>
  </si>
  <si>
    <t>ABCD-6374</t>
  </si>
  <si>
    <t>ABCD-6375</t>
  </si>
  <si>
    <t>ABCD-6376</t>
  </si>
  <si>
    <t>ABCD-6377</t>
  </si>
  <si>
    <t>ABCD-6378</t>
  </si>
  <si>
    <t>ABCD-6379</t>
  </si>
  <si>
    <t>ABCD-6380</t>
  </si>
  <si>
    <t>ABCD-6381</t>
  </si>
  <si>
    <t>ABCD-6382</t>
  </si>
  <si>
    <t>ABCD-6383</t>
  </si>
  <si>
    <t>ABCD-6384</t>
  </si>
  <si>
    <t>ABCD-6385</t>
  </si>
  <si>
    <t>ABCD-6386</t>
  </si>
  <si>
    <t>ABCD-6387</t>
  </si>
  <si>
    <t>ABCD-6388</t>
  </si>
  <si>
    <t>ABCD-6389</t>
  </si>
  <si>
    <t>ABCD-6390</t>
  </si>
  <si>
    <t>ABCD-6391</t>
  </si>
  <si>
    <t>ABCD-6392</t>
  </si>
  <si>
    <t>ABCD-6393</t>
  </si>
  <si>
    <t>ABCD-6394</t>
  </si>
  <si>
    <t>ABCD-6395</t>
  </si>
  <si>
    <t>ABCD-6396</t>
  </si>
  <si>
    <t>ABCD-6397</t>
  </si>
  <si>
    <t>ABCD-6398</t>
  </si>
  <si>
    <t>ABCD-6399</t>
  </si>
  <si>
    <t>ABCD-6400</t>
  </si>
  <si>
    <t>ABCD-6401</t>
  </si>
  <si>
    <t>ABCD-6402</t>
  </si>
  <si>
    <t>ABCD-6403</t>
  </si>
  <si>
    <t>ABCD-6404</t>
  </si>
  <si>
    <t>ABCD-6405</t>
  </si>
  <si>
    <t>ABCD-6406</t>
  </si>
  <si>
    <t>ABCD-6407</t>
  </si>
  <si>
    <t>ABCD-6408</t>
  </si>
  <si>
    <t>ABCD-6409</t>
  </si>
  <si>
    <t>ABCD-6410</t>
  </si>
  <si>
    <t>ABCD-6411</t>
  </si>
  <si>
    <t>ABCD-6412</t>
  </si>
  <si>
    <t>ABCD-6413</t>
  </si>
  <si>
    <t>ABCD-6414</t>
  </si>
  <si>
    <t>ABCD-6415</t>
  </si>
  <si>
    <t>ABCD-6416</t>
  </si>
  <si>
    <t>ABCD-6417</t>
  </si>
  <si>
    <t>ABCD-6418</t>
  </si>
  <si>
    <t>ABCD-6419</t>
  </si>
  <si>
    <t>ABCD-6420</t>
  </si>
  <si>
    <t>ABCD-6421</t>
  </si>
  <si>
    <t>ABCD-6422</t>
  </si>
  <si>
    <t>ABCD-6423</t>
  </si>
  <si>
    <t>ABCD-6424</t>
  </si>
  <si>
    <t>ABCD-6425</t>
  </si>
  <si>
    <t>ABCD-6426</t>
  </si>
  <si>
    <t>ABCD-6427</t>
  </si>
  <si>
    <t>ABCD-6428</t>
  </si>
  <si>
    <t>ABCD-6429</t>
  </si>
  <si>
    <t>ABCD-6430</t>
  </si>
  <si>
    <t>ABCD-6431</t>
  </si>
  <si>
    <t>ABCD-6432</t>
  </si>
  <si>
    <t>ABCD-6433</t>
  </si>
  <si>
    <t>ABCD-6434</t>
  </si>
  <si>
    <t>ABCD-6435</t>
  </si>
  <si>
    <t>ABCD-6436</t>
  </si>
  <si>
    <t>ABCD-6437</t>
  </si>
  <si>
    <t>ABCD-6438</t>
  </si>
  <si>
    <t>ABCD-6439</t>
  </si>
  <si>
    <t>ABCD-6440</t>
  </si>
  <si>
    <t>ABCD-6441</t>
  </si>
  <si>
    <t>ABCD-6442</t>
  </si>
  <si>
    <t>ABCD-6443</t>
  </si>
  <si>
    <t>ABCD-6444</t>
  </si>
  <si>
    <t>ABCD-6445</t>
  </si>
  <si>
    <t>ABCD-6446</t>
  </si>
  <si>
    <t>ABCD-6447</t>
  </si>
  <si>
    <t>ABCD-6448</t>
  </si>
  <si>
    <t>ABCD-6449</t>
  </si>
  <si>
    <t>ABCD-6450</t>
  </si>
  <si>
    <t>ABCD-6451</t>
  </si>
  <si>
    <t>ABCD-6452</t>
  </si>
  <si>
    <t>ABCD-6453</t>
  </si>
  <si>
    <t>ABCD-6454</t>
  </si>
  <si>
    <t>ABCD-6455</t>
  </si>
  <si>
    <t>ABCD-6456</t>
  </si>
  <si>
    <t>ABCD-6457</t>
  </si>
  <si>
    <t>ABCD-6458</t>
  </si>
  <si>
    <t>ABCD-6459</t>
  </si>
  <si>
    <t>ABCD-6460</t>
  </si>
  <si>
    <t>ABCD-6461</t>
  </si>
  <si>
    <t>ABCD-6462</t>
  </si>
  <si>
    <t>ABCD-6463</t>
  </si>
  <si>
    <t>ABCD-6464</t>
  </si>
  <si>
    <t>ABCD-6465</t>
  </si>
  <si>
    <t>ABCD-6466</t>
  </si>
  <si>
    <t>ABCD-6467</t>
  </si>
  <si>
    <t>ABCD-6468</t>
  </si>
  <si>
    <t>ABCD-6469</t>
  </si>
  <si>
    <t>ABCD-6470</t>
  </si>
  <si>
    <t>ABCD-6471</t>
  </si>
  <si>
    <t>ABCD-6472</t>
  </si>
  <si>
    <t>ABCD-6473</t>
  </si>
  <si>
    <t>ABCD-6474</t>
  </si>
  <si>
    <t>ABCD-6475</t>
  </si>
  <si>
    <t>ABCD-6476</t>
  </si>
  <si>
    <t>ABCD-6477</t>
  </si>
  <si>
    <t>ABCD-6478</t>
  </si>
  <si>
    <t>ABCD-6479</t>
  </si>
  <si>
    <t>ABCD-6480</t>
  </si>
  <si>
    <t>ABCD-6481</t>
  </si>
  <si>
    <t>ABCD-6482</t>
  </si>
  <si>
    <t>ABCD-6483</t>
  </si>
  <si>
    <t>ABCD-6484</t>
  </si>
  <si>
    <t>ABCD-6485</t>
  </si>
  <si>
    <t>ABCD-6486</t>
  </si>
  <si>
    <t>ABCD-6487</t>
  </si>
  <si>
    <t>ABCD-6488</t>
  </si>
  <si>
    <t>ABCD-6489</t>
  </si>
  <si>
    <t>ABCD-6490</t>
  </si>
  <si>
    <t>ABCD-6491</t>
  </si>
  <si>
    <t>ABCD-6492</t>
  </si>
  <si>
    <t>ABCD-6493</t>
  </si>
  <si>
    <t>ABCD-6494</t>
  </si>
  <si>
    <t>ABCD-6495</t>
  </si>
  <si>
    <t>ABCD-6496</t>
  </si>
  <si>
    <t>ABCD-6497</t>
  </si>
  <si>
    <t>ABCD-6498</t>
  </si>
  <si>
    <t>ABCD-6499</t>
  </si>
  <si>
    <t>ABCD-6500</t>
  </si>
  <si>
    <t>ABCD-6501</t>
  </si>
  <si>
    <t>ABCD-6502</t>
  </si>
  <si>
    <t>ABCD-6503</t>
  </si>
  <si>
    <t>ABCD-6504</t>
  </si>
  <si>
    <t>ABCD-6505</t>
  </si>
  <si>
    <t>ABCD-6506</t>
  </si>
  <si>
    <t>ABCD-6507</t>
  </si>
  <si>
    <t>ABCD-6508</t>
  </si>
  <si>
    <t>ABCD-6509</t>
  </si>
  <si>
    <t>ABCD-6510</t>
  </si>
  <si>
    <t>ABCD-6511</t>
  </si>
  <si>
    <t>ABCD-6512</t>
  </si>
  <si>
    <t>ABCD-6513</t>
  </si>
  <si>
    <t>ABCD-6514</t>
  </si>
  <si>
    <t>ABCD-6515</t>
  </si>
  <si>
    <t>ABCD-6516</t>
  </si>
  <si>
    <t>ABCD-6517</t>
  </si>
  <si>
    <t>ABCD-6518</t>
  </si>
  <si>
    <t>ABCD-6519</t>
  </si>
  <si>
    <t>ABCD-6520</t>
  </si>
  <si>
    <t>ABCD-6521</t>
  </si>
  <si>
    <t>ABCD-6522</t>
  </si>
  <si>
    <t>ABCD-6523</t>
  </si>
  <si>
    <t>ABCD-6524</t>
  </si>
  <si>
    <t>ABCD-6525</t>
  </si>
  <si>
    <t>ABCD-6526</t>
  </si>
  <si>
    <t>ABCD-6527</t>
  </si>
  <si>
    <t>ABCD-6528</t>
  </si>
  <si>
    <t>ABCD-6529</t>
  </si>
  <si>
    <t>ABCD-6530</t>
  </si>
  <si>
    <t>ABCD-6531</t>
  </si>
  <si>
    <t>ABCD-6532</t>
  </si>
  <si>
    <t>ABCD-6533</t>
  </si>
  <si>
    <t>ABCD-6534</t>
  </si>
  <si>
    <t>ABCD-6535</t>
  </si>
  <si>
    <t>ABCD-6536</t>
  </si>
  <si>
    <t>ABCD-6537</t>
  </si>
  <si>
    <t>ABCD-6538</t>
  </si>
  <si>
    <t>ABCD-6539</t>
  </si>
  <si>
    <t>ABCD-6540</t>
  </si>
  <si>
    <t>ABCD-6541</t>
  </si>
  <si>
    <t>ABCD-6542</t>
  </si>
  <si>
    <t>ABCD-6543</t>
  </si>
  <si>
    <t>ABCD-6544</t>
  </si>
  <si>
    <t>ABCD-6545</t>
  </si>
  <si>
    <t>ABCD-6546</t>
  </si>
  <si>
    <t>ABCD-6547</t>
  </si>
  <si>
    <t>ABCD-6548</t>
  </si>
  <si>
    <t>ABCD-6549</t>
  </si>
  <si>
    <t>ABCD-6550</t>
  </si>
  <si>
    <t>ABCD-6551</t>
  </si>
  <si>
    <t>ABCD-6552</t>
  </si>
  <si>
    <t>ABCD-6553</t>
  </si>
  <si>
    <t>ABCD-6554</t>
  </si>
  <si>
    <t>ABCD-6555</t>
  </si>
  <si>
    <t>ABCD-6556</t>
  </si>
  <si>
    <t>ABCD-6557</t>
  </si>
  <si>
    <t>ABCD-6558</t>
  </si>
  <si>
    <t>ABCD-6559</t>
  </si>
  <si>
    <t>ABCD-6560</t>
  </si>
  <si>
    <t>ABCD-6561</t>
  </si>
  <si>
    <t>ABCD-6562</t>
  </si>
  <si>
    <t>ABCD-6563</t>
  </si>
  <si>
    <t>ABCD-6564</t>
  </si>
  <si>
    <t>ABCD-6565</t>
  </si>
  <si>
    <t>ABCD-6566</t>
  </si>
  <si>
    <t>ABCD-6567</t>
  </si>
  <si>
    <t>ABCD-6568</t>
  </si>
  <si>
    <t>ABCD-6569</t>
  </si>
  <si>
    <t>ABCD-6570</t>
  </si>
  <si>
    <t>ABCD-6571</t>
  </si>
  <si>
    <t>ABCD-6572</t>
  </si>
  <si>
    <t>ABCD-6573</t>
  </si>
  <si>
    <t>ABCD-6574</t>
  </si>
  <si>
    <t>ABCD-6575</t>
  </si>
  <si>
    <t>ABCD-6576</t>
  </si>
  <si>
    <t>ABCD-6577</t>
  </si>
  <si>
    <t>ABCD-6578</t>
  </si>
  <si>
    <t>ABCD-6579</t>
  </si>
  <si>
    <t>ABCD-6580</t>
  </si>
  <si>
    <t>ABCD-6581</t>
  </si>
  <si>
    <t>ABCD-6582</t>
  </si>
  <si>
    <t>ABCD-6583</t>
  </si>
  <si>
    <t>ABCD-6584</t>
  </si>
  <si>
    <t>ABCD-6585</t>
  </si>
  <si>
    <t>ABCD-6586</t>
  </si>
  <si>
    <t>ABCD-6587</t>
  </si>
  <si>
    <t>ABCD-6588</t>
  </si>
  <si>
    <t>ABCD-6589</t>
  </si>
  <si>
    <t>ABCD-6590</t>
  </si>
  <si>
    <t>ABCD-6591</t>
  </si>
  <si>
    <t>ABCD-6592</t>
  </si>
  <si>
    <t>ABCD-6593</t>
  </si>
  <si>
    <t>ABCD-6594</t>
  </si>
  <si>
    <t>ABCD-6595</t>
  </si>
  <si>
    <t>ABCD-6596</t>
  </si>
  <si>
    <t>ABCD-6597</t>
  </si>
  <si>
    <t>ABCD-6598</t>
  </si>
  <si>
    <t>ABCD-6599</t>
  </si>
  <si>
    <t>ABCD-6600</t>
  </si>
  <si>
    <t>ABCD-6601</t>
  </si>
  <si>
    <t>ABCD-6602</t>
  </si>
  <si>
    <t>ABCD-6603</t>
  </si>
  <si>
    <t>ABCD-6604</t>
  </si>
  <si>
    <t>ABCD-6605</t>
  </si>
  <si>
    <t>ABCD-6606</t>
  </si>
  <si>
    <t>ABCD-6607</t>
  </si>
  <si>
    <t>ABCD-6608</t>
  </si>
  <si>
    <t>ABCD-6609</t>
  </si>
  <si>
    <t>ABCD-6610</t>
  </si>
  <si>
    <t>ABCD-6611</t>
  </si>
  <si>
    <t>ABCD-6612</t>
  </si>
  <si>
    <t>ABCD-6613</t>
  </si>
  <si>
    <t>ABCD-6614</t>
  </si>
  <si>
    <t>ABCD-6615</t>
  </si>
  <si>
    <t>ABCD-6616</t>
  </si>
  <si>
    <t>ABCD-6617</t>
  </si>
  <si>
    <t>ABCD-6618</t>
  </si>
  <si>
    <t>ABCD-6619</t>
  </si>
  <si>
    <t>ABCD-6620</t>
  </si>
  <si>
    <t>ABCD-6621</t>
  </si>
  <si>
    <t>ABCD-6622</t>
  </si>
  <si>
    <t>ABCD-6623</t>
  </si>
  <si>
    <t>ABCD-6624</t>
  </si>
  <si>
    <t>ABCD-6625</t>
  </si>
  <si>
    <t>ABCD-6626</t>
  </si>
  <si>
    <t>ABCD-6627</t>
  </si>
  <si>
    <t>ABCD-6628</t>
  </si>
  <si>
    <t>ABCD-6629</t>
  </si>
  <si>
    <t>ABCD-6630</t>
  </si>
  <si>
    <t>ABCD-6631</t>
  </si>
  <si>
    <t>ABCD-6632</t>
  </si>
  <si>
    <t>ABCD-6633</t>
  </si>
  <si>
    <t>ABCD-6634</t>
  </si>
  <si>
    <t>ABCD-6635</t>
  </si>
  <si>
    <t>ABCD-6636</t>
  </si>
  <si>
    <t>ABCD-6637</t>
  </si>
  <si>
    <t>ABCD-6638</t>
  </si>
  <si>
    <t>ABCD-6639</t>
  </si>
  <si>
    <t>ABCD-6640</t>
  </si>
  <si>
    <t>ABCD-6641</t>
  </si>
  <si>
    <t>ABCD-6642</t>
  </si>
  <si>
    <t>ABCD-6643</t>
  </si>
  <si>
    <t>ABCD-6644</t>
  </si>
  <si>
    <t>ABCD-6645</t>
  </si>
  <si>
    <t>ABCD-6646</t>
  </si>
  <si>
    <t>ABCD-6647</t>
  </si>
  <si>
    <t>ABCD-6648</t>
  </si>
  <si>
    <t>ABCD-6649</t>
  </si>
  <si>
    <t>ABCD-6650</t>
  </si>
  <si>
    <t>ABCD-6651</t>
  </si>
  <si>
    <t>ABCD-6652</t>
  </si>
  <si>
    <t>ABCD-6653</t>
  </si>
  <si>
    <t>ABCD-6654</t>
  </si>
  <si>
    <t>ABCD-6655</t>
  </si>
  <si>
    <t>ABCD-6656</t>
  </si>
  <si>
    <t>ABCD-6657</t>
  </si>
  <si>
    <t>ABCD-6658</t>
  </si>
  <si>
    <t>ABCD-6659</t>
  </si>
  <si>
    <t>ABCD-6660</t>
  </si>
  <si>
    <t>ABCD-6661</t>
  </si>
  <si>
    <t>ABCD-6662</t>
  </si>
  <si>
    <t>ABCD-6663</t>
  </si>
  <si>
    <t>ABCD-6664</t>
  </si>
  <si>
    <t>ABCD-6665</t>
  </si>
  <si>
    <t>ABCD-6666</t>
  </si>
  <si>
    <t>ABCD-6667</t>
  </si>
  <si>
    <t>ABCD-6668</t>
  </si>
  <si>
    <t>ABCD-6669</t>
  </si>
  <si>
    <t>ABCD-6670</t>
  </si>
  <si>
    <t>ABCD-6671</t>
  </si>
  <si>
    <t>ABCD-6672</t>
  </si>
  <si>
    <t>ABCD-6673</t>
  </si>
  <si>
    <t>ABCD-6674</t>
  </si>
  <si>
    <t>ABCD-6675</t>
  </si>
  <si>
    <t>ABCD-6676</t>
  </si>
  <si>
    <t>ABCD-6677</t>
  </si>
  <si>
    <t>ABCD-6678</t>
  </si>
  <si>
    <t>ABCD-6679</t>
  </si>
  <si>
    <t>ABCD-6680</t>
  </si>
  <si>
    <t>ABCD-6681</t>
  </si>
  <si>
    <t>ABCD-6682</t>
  </si>
  <si>
    <t>ABCD-6683</t>
  </si>
  <si>
    <t>ABCD-6684</t>
  </si>
  <si>
    <t>ABCD-6685</t>
  </si>
  <si>
    <t>ABCD-6686</t>
  </si>
  <si>
    <t>ABCD-6687</t>
  </si>
  <si>
    <t>ABCD-6688</t>
  </si>
  <si>
    <t>ABCD-6689</t>
  </si>
  <si>
    <t>ABCD-6690</t>
  </si>
  <si>
    <t>ABCD-6691</t>
  </si>
  <si>
    <t>ABCD-6692</t>
  </si>
  <si>
    <t>ABCD-6693</t>
  </si>
  <si>
    <t>ABCD-6694</t>
  </si>
  <si>
    <t>ABCD-6695</t>
  </si>
  <si>
    <t>ABCD-6696</t>
  </si>
  <si>
    <t>ABCD-6697</t>
  </si>
  <si>
    <t>ABCD-6698</t>
  </si>
  <si>
    <t>ABCD-6699</t>
  </si>
  <si>
    <t>ABCD-6700</t>
  </si>
  <si>
    <t>ABCD-6701</t>
  </si>
  <si>
    <t>ABCD-6702</t>
  </si>
  <si>
    <t>ABCD-6703</t>
  </si>
  <si>
    <t>ABCD-6704</t>
  </si>
  <si>
    <t>ABCD-6705</t>
  </si>
  <si>
    <t>ABCD-6706</t>
  </si>
  <si>
    <t>ABCD-6707</t>
  </si>
  <si>
    <t>ABCD-6708</t>
  </si>
  <si>
    <t>ABCD-6709</t>
  </si>
  <si>
    <t>ABCD-6710</t>
  </si>
  <si>
    <t>ABCD-6711</t>
  </si>
  <si>
    <t>ABCD-6712</t>
  </si>
  <si>
    <t>ABCD-6713</t>
  </si>
  <si>
    <t>ABCD-6714</t>
  </si>
  <si>
    <t>ABCD-6715</t>
  </si>
  <si>
    <t>ABCD-6716</t>
  </si>
  <si>
    <t>ABCD-6717</t>
  </si>
  <si>
    <t>ABCD-6718</t>
  </si>
  <si>
    <t>ABCD-6719</t>
  </si>
  <si>
    <t>ABCD-6720</t>
  </si>
  <si>
    <t>ABCD-6721</t>
  </si>
  <si>
    <t>ABCD-6722</t>
  </si>
  <si>
    <t>ABCD-6723</t>
  </si>
  <si>
    <t>ABCD-6724</t>
  </si>
  <si>
    <t>ABCD-6725</t>
  </si>
  <si>
    <t>ABCD-6726</t>
  </si>
  <si>
    <t>ABCD-6727</t>
  </si>
  <si>
    <t>ABCD-6728</t>
  </si>
  <si>
    <t>ABCD-6729</t>
  </si>
  <si>
    <t>ABCD-6730</t>
  </si>
  <si>
    <t>ABCD-6731</t>
  </si>
  <si>
    <t>ABCD-6732</t>
  </si>
  <si>
    <t>ABCD-6733</t>
  </si>
  <si>
    <t>ABCD-6734</t>
  </si>
  <si>
    <t>ABCD-6735</t>
  </si>
  <si>
    <t>ABCD-6736</t>
  </si>
  <si>
    <t>ABCD-6737</t>
  </si>
  <si>
    <t>ABCD-6738</t>
  </si>
  <si>
    <t>ABCD-6739</t>
  </si>
  <si>
    <t>ABCD-6740</t>
  </si>
  <si>
    <t>ABCD-6741</t>
  </si>
  <si>
    <t>ABCD-6742</t>
  </si>
  <si>
    <t>ABCD-6743</t>
  </si>
  <si>
    <t>ABCD-6744</t>
  </si>
  <si>
    <t>ABCD-6745</t>
  </si>
  <si>
    <t>ABCD-6746</t>
  </si>
  <si>
    <t>ABCD-6747</t>
  </si>
  <si>
    <t>ABCD-6748</t>
  </si>
  <si>
    <t>ABCD-6749</t>
  </si>
  <si>
    <t>ABCD-6750</t>
  </si>
  <si>
    <t>ABCD-6751</t>
  </si>
  <si>
    <t>ABCD-6752</t>
  </si>
  <si>
    <t>ABCD-6753</t>
  </si>
  <si>
    <t>ABCD-6754</t>
  </si>
  <si>
    <t>ABCD-6755</t>
  </si>
  <si>
    <t>ABCD-6756</t>
  </si>
  <si>
    <t>ABCD-6757</t>
  </si>
  <si>
    <t>ABCD-6758</t>
  </si>
  <si>
    <t>ABCD-6759</t>
  </si>
  <si>
    <t>ABCD-6760</t>
  </si>
  <si>
    <t>ABCD-6761</t>
  </si>
  <si>
    <t>ABCD-6762</t>
  </si>
  <si>
    <t>ABCD-6763</t>
  </si>
  <si>
    <t>ABCD-6764</t>
  </si>
  <si>
    <t>ABCD-6765</t>
  </si>
  <si>
    <t>ABCD-6766</t>
  </si>
  <si>
    <t>ABCD-6767</t>
  </si>
  <si>
    <t>ABCD-6768</t>
  </si>
  <si>
    <t>ABCD-6769</t>
  </si>
  <si>
    <t>ABCD-6770</t>
  </si>
  <si>
    <t>ABCD-6771</t>
  </si>
  <si>
    <t>ABCD-6772</t>
  </si>
  <si>
    <t>ABCD-6773</t>
  </si>
  <si>
    <t>ABCD-6774</t>
  </si>
  <si>
    <t>ABCD-6775</t>
  </si>
  <si>
    <t>ABCD-6776</t>
  </si>
  <si>
    <t>ABCD-6777</t>
  </si>
  <si>
    <t>ABCD-6778</t>
  </si>
  <si>
    <t>ABCD-6779</t>
  </si>
  <si>
    <t>ABCD-6780</t>
  </si>
  <si>
    <t>ABCD-6781</t>
  </si>
  <si>
    <t>ABCD-6782</t>
  </si>
  <si>
    <t>ABCD-6783</t>
  </si>
  <si>
    <t>ABCD-6784</t>
  </si>
  <si>
    <t>ABCD-6785</t>
  </si>
  <si>
    <t>ABCD-6786</t>
  </si>
  <si>
    <t>ABCD-6787</t>
  </si>
  <si>
    <t>ABCD-6788</t>
  </si>
  <si>
    <t>ABCD-6789</t>
  </si>
  <si>
    <t>ABCD-6790</t>
  </si>
  <si>
    <t>ABCD-6791</t>
  </si>
  <si>
    <t>ABCD-6792</t>
  </si>
  <si>
    <t>ABCD-6793</t>
  </si>
  <si>
    <t>ABCD-6794</t>
  </si>
  <si>
    <t>ABCD-6795</t>
  </si>
  <si>
    <t>ABCD-6796</t>
  </si>
  <si>
    <t>ABCD-6797</t>
  </si>
  <si>
    <t>ABCD-6798</t>
  </si>
  <si>
    <t>ABCD-6799</t>
  </si>
  <si>
    <t>ABCD-6800</t>
  </si>
  <si>
    <t>ABCD-6801</t>
  </si>
  <si>
    <t>ABCD-6802</t>
  </si>
  <si>
    <t>ABCD-6803</t>
  </si>
  <si>
    <t>ABCD-6804</t>
  </si>
  <si>
    <t>ABCD-6805</t>
  </si>
  <si>
    <t>ABCD-6806</t>
  </si>
  <si>
    <t>ABCD-6807</t>
  </si>
  <si>
    <t>ABCD-6808</t>
  </si>
  <si>
    <t>ABCD-6809</t>
  </si>
  <si>
    <t>ABCD-6810</t>
  </si>
  <si>
    <t>ABCD-6811</t>
  </si>
  <si>
    <t>ABCD-6812</t>
  </si>
  <si>
    <t>ABCD-6813</t>
  </si>
  <si>
    <t>ABCD-6814</t>
  </si>
  <si>
    <t>ABCD-6815</t>
  </si>
  <si>
    <t>ABCD-6816</t>
  </si>
  <si>
    <t>ABCD-6817</t>
  </si>
  <si>
    <t>ABCD-6818</t>
  </si>
  <si>
    <t>ABCD-6819</t>
  </si>
  <si>
    <t>ABCD-6820</t>
  </si>
  <si>
    <t>ABCD-6821</t>
  </si>
  <si>
    <t>ABCD-6822</t>
  </si>
  <si>
    <t>ABCD-6823</t>
  </si>
  <si>
    <t>ABCD-6824</t>
  </si>
  <si>
    <t>ABCD-6825</t>
  </si>
  <si>
    <t>ABCD-6826</t>
  </si>
  <si>
    <t>ABCD-6827</t>
  </si>
  <si>
    <t>ABCD-6828</t>
  </si>
  <si>
    <t>ABCD-6829</t>
  </si>
  <si>
    <t>ABCD-6830</t>
  </si>
  <si>
    <t>ABCD-6831</t>
  </si>
  <si>
    <t>ABCD-6832</t>
  </si>
  <si>
    <t>ABCD-6833</t>
  </si>
  <si>
    <t>ABCD-6834</t>
  </si>
  <si>
    <t>ABCD-6835</t>
  </si>
  <si>
    <t>ABCD-6836</t>
  </si>
  <si>
    <t>ABCD-6837</t>
  </si>
  <si>
    <t>ABCD-6838</t>
  </si>
  <si>
    <t>ABCD-6839</t>
  </si>
  <si>
    <t>ABCD-6840</t>
  </si>
  <si>
    <t>ABCD-6841</t>
  </si>
  <si>
    <t>ABCD-6842</t>
  </si>
  <si>
    <t>ABCD-6843</t>
  </si>
  <si>
    <t>ABCD-6844</t>
  </si>
  <si>
    <t>ABCD-6845</t>
  </si>
  <si>
    <t>ABCD-6846</t>
  </si>
  <si>
    <t>ABCD-6847</t>
  </si>
  <si>
    <t>ABCD-6848</t>
  </si>
  <si>
    <t>ABCD-6849</t>
  </si>
  <si>
    <t>ABCD-6850</t>
  </si>
  <si>
    <t>ABCD-6851</t>
  </si>
  <si>
    <t>ABCD-6852</t>
  </si>
  <si>
    <t>ABCD-6853</t>
  </si>
  <si>
    <t>ABCD-6854</t>
  </si>
  <si>
    <t>ABCD-6855</t>
  </si>
  <si>
    <t>ABCD-6856</t>
  </si>
  <si>
    <t>ABCD-6857</t>
  </si>
  <si>
    <t>ABCD-6858</t>
  </si>
  <si>
    <t>ABCD-6859</t>
  </si>
  <si>
    <t>ABCD-6860</t>
  </si>
  <si>
    <t>ABCD-6861</t>
  </si>
  <si>
    <t>ABCD-6862</t>
  </si>
  <si>
    <t>ABCD-6863</t>
  </si>
  <si>
    <t>ABCD-6864</t>
  </si>
  <si>
    <t>ABCD-6865</t>
  </si>
  <si>
    <t>ABCD-6866</t>
  </si>
  <si>
    <t>ABCD-6867</t>
  </si>
  <si>
    <t>ABCD-6868</t>
  </si>
  <si>
    <t>ABCD-6869</t>
  </si>
  <si>
    <t>ABCD-6870</t>
  </si>
  <si>
    <t>ABCD-6871</t>
  </si>
  <si>
    <t>ABCD-6872</t>
  </si>
  <si>
    <t>ABCD-6873</t>
  </si>
  <si>
    <t>ABCD-6874</t>
  </si>
  <si>
    <t>ABCD-6875</t>
  </si>
  <si>
    <t>ABCD-6876</t>
  </si>
  <si>
    <t>ABCD-6877</t>
  </si>
  <si>
    <t>ABCD-6878</t>
  </si>
  <si>
    <t>ABCD-6879</t>
  </si>
  <si>
    <t>ABCD-6880</t>
  </si>
  <si>
    <t>ABCD-6881</t>
  </si>
  <si>
    <t>ABCD-6882</t>
  </si>
  <si>
    <t>ABCD-6883</t>
  </si>
  <si>
    <t>ABCD-6884</t>
  </si>
  <si>
    <t>ABCD-6885</t>
  </si>
  <si>
    <t>ABCD-6886</t>
  </si>
  <si>
    <t>ABCD-6887</t>
  </si>
  <si>
    <t>ABCD-6888</t>
  </si>
  <si>
    <t>ABCD-6889</t>
  </si>
  <si>
    <t>ABCD-6890</t>
  </si>
  <si>
    <t>ABCD-6891</t>
  </si>
  <si>
    <t>ABCD-6892</t>
  </si>
  <si>
    <t>ABCD-6893</t>
  </si>
  <si>
    <t>ABCD-6894</t>
  </si>
  <si>
    <t>ABCD-6895</t>
  </si>
  <si>
    <t>ABCD-6896</t>
  </si>
  <si>
    <t>ABCD-6897</t>
  </si>
  <si>
    <t>ABCD-6898</t>
  </si>
  <si>
    <t>ABCD-6899</t>
  </si>
  <si>
    <t>ABCD-6900</t>
  </si>
  <si>
    <t>ABCD-6901</t>
  </si>
  <si>
    <t>ABCD-6902</t>
  </si>
  <si>
    <t>ABCD-6903</t>
  </si>
  <si>
    <t>ABCD-6904</t>
  </si>
  <si>
    <t>ABCD-6905</t>
  </si>
  <si>
    <t>ABCD-6906</t>
  </si>
  <si>
    <t>ABCD-6907</t>
  </si>
  <si>
    <t>ABCD-6908</t>
  </si>
  <si>
    <t>ABCD-6909</t>
  </si>
  <si>
    <t>ABCD-6910</t>
  </si>
  <si>
    <t>ABCD-6911</t>
  </si>
  <si>
    <t>ABCD-6912</t>
  </si>
  <si>
    <t>ABCD-6913</t>
  </si>
  <si>
    <t>ABCD-6914</t>
  </si>
  <si>
    <t>ABCD-6915</t>
  </si>
  <si>
    <t>ABCD-6916</t>
  </si>
  <si>
    <t>ABCD-6917</t>
  </si>
  <si>
    <t>ABCD-6918</t>
  </si>
  <si>
    <t>ABCD-6919</t>
  </si>
  <si>
    <t>ABCD-6920</t>
  </si>
  <si>
    <t>ABCD-6921</t>
  </si>
  <si>
    <t>ABCD-6922</t>
  </si>
  <si>
    <t>ABCD-6923</t>
  </si>
  <si>
    <t>ABCD-6924</t>
  </si>
  <si>
    <t>ABCD-6925</t>
  </si>
  <si>
    <t>ABCD-6926</t>
  </si>
  <si>
    <t>ABCD-6927</t>
  </si>
  <si>
    <t>ABCD-6928</t>
  </si>
  <si>
    <t>ABCD-6929</t>
  </si>
  <si>
    <t>ABCD-6930</t>
  </si>
  <si>
    <t>ABCD-6931</t>
  </si>
  <si>
    <t>ABCD-6932</t>
  </si>
  <si>
    <t>ABCD-6933</t>
  </si>
  <si>
    <t>ABCD-6934</t>
  </si>
  <si>
    <t>ABCD-6935</t>
  </si>
  <si>
    <t>ABCD-6936</t>
  </si>
  <si>
    <t>ABCD-6937</t>
  </si>
  <si>
    <t>ABCD-6938</t>
  </si>
  <si>
    <t>ABCD-6939</t>
  </si>
  <si>
    <t>ABCD-6940</t>
  </si>
  <si>
    <t>ABCD-6941</t>
  </si>
  <si>
    <t>ABCD-6942</t>
  </si>
  <si>
    <t>ABCD-6943</t>
  </si>
  <si>
    <t>ABCD-6944</t>
  </si>
  <si>
    <t>ABCD-6945</t>
  </si>
  <si>
    <t>ABCD-6946</t>
  </si>
  <si>
    <t>ABCD-6947</t>
  </si>
  <si>
    <t>ABCD-6948</t>
  </si>
  <si>
    <t>ABCD-6949</t>
  </si>
  <si>
    <t>ABCD-6950</t>
  </si>
  <si>
    <t>ABCD-6951</t>
  </si>
  <si>
    <t>ABCD-6952</t>
  </si>
  <si>
    <t>ABCD-6953</t>
  </si>
  <si>
    <t>ABCD-6954</t>
  </si>
  <si>
    <t>ABCD-6955</t>
  </si>
  <si>
    <t>ABCD-6956</t>
  </si>
  <si>
    <t>ABCD-6957</t>
  </si>
  <si>
    <t>ABCD-6958</t>
  </si>
  <si>
    <t>ABCD-6959</t>
  </si>
  <si>
    <t>ABCD-6960</t>
  </si>
  <si>
    <t>ABCD-6961</t>
  </si>
  <si>
    <t>ABCD-6962</t>
  </si>
  <si>
    <t>ABCD-6963</t>
  </si>
  <si>
    <t>ABCD-6964</t>
  </si>
  <si>
    <t>ABCD-6965</t>
  </si>
  <si>
    <t>ABCD-6966</t>
  </si>
  <si>
    <t>ABCD-6967</t>
  </si>
  <si>
    <t>ABCD-6968</t>
  </si>
  <si>
    <t>ABCD-6969</t>
  </si>
  <si>
    <t>ABCD-6970</t>
  </si>
  <si>
    <t>ABCD-6971</t>
  </si>
  <si>
    <t>ABCD-6972</t>
  </si>
  <si>
    <t>ABCD-6973</t>
  </si>
  <si>
    <t>ABCD-6974</t>
  </si>
  <si>
    <t>ABCD-6975</t>
  </si>
  <si>
    <t>ABCD-6976</t>
  </si>
  <si>
    <t>ABCD-6977</t>
  </si>
  <si>
    <t>ABCD-6978</t>
  </si>
  <si>
    <t>ABCD-6979</t>
  </si>
  <si>
    <t>ABCD-6980</t>
  </si>
  <si>
    <t>ABCD-6981</t>
  </si>
  <si>
    <t>ABCD-6982</t>
  </si>
  <si>
    <t>ABCD-6983</t>
  </si>
  <si>
    <t>ABCD-6984</t>
  </si>
  <si>
    <t>ABCD-6985</t>
  </si>
  <si>
    <t>ABCD-6986</t>
  </si>
  <si>
    <t>ABCD-6987</t>
  </si>
  <si>
    <t>ABCD-6988</t>
  </si>
  <si>
    <t>ABCD-6989</t>
  </si>
  <si>
    <t>ABCD-6990</t>
  </si>
  <si>
    <t>ABCD-6991</t>
  </si>
  <si>
    <t>ABCD-6992</t>
  </si>
  <si>
    <t>ABCD-6993</t>
  </si>
  <si>
    <t>ABCD-6994</t>
  </si>
  <si>
    <t>ABCD-6995</t>
  </si>
  <si>
    <t>ABCD-6996</t>
  </si>
  <si>
    <t>ABCD-6997</t>
  </si>
  <si>
    <t>ABCD-6998</t>
  </si>
  <si>
    <t>ABCD-6999</t>
  </si>
  <si>
    <t>ABCD-7000</t>
  </si>
  <si>
    <t>ABCD-7001</t>
  </si>
  <si>
    <t>ABCD-7002</t>
  </si>
  <si>
    <t>ABCD-7003</t>
  </si>
  <si>
    <t>ABCD-7004</t>
  </si>
  <si>
    <t>ABCD-7005</t>
  </si>
  <si>
    <t>ABCD-7006</t>
  </si>
  <si>
    <t>ABCD-7007</t>
  </si>
  <si>
    <t>ABCD-7008</t>
  </si>
  <si>
    <t>ABCD-7009</t>
  </si>
  <si>
    <t>ABCD-7010</t>
  </si>
  <si>
    <t>ABCD-7011</t>
  </si>
  <si>
    <t>ABCD-7012</t>
  </si>
  <si>
    <t>ABCD-7013</t>
  </si>
  <si>
    <t>ABCD-7014</t>
  </si>
  <si>
    <t>ABCD-7015</t>
  </si>
  <si>
    <t>ABCD-7016</t>
  </si>
  <si>
    <t>ABCD-7017</t>
  </si>
  <si>
    <t>ABCD-7018</t>
  </si>
  <si>
    <t>ABCD-7019</t>
  </si>
  <si>
    <t>ABCD-7020</t>
  </si>
  <si>
    <t>ABCD-7021</t>
  </si>
  <si>
    <t>ABCD-7022</t>
  </si>
  <si>
    <t>ABCD-7023</t>
  </si>
  <si>
    <t>ABCD-7024</t>
  </si>
  <si>
    <t>ABCD-7025</t>
  </si>
  <si>
    <t>ABCD-7026</t>
  </si>
  <si>
    <t>ABCD-7027</t>
  </si>
  <si>
    <t>ABCD-7028</t>
  </si>
  <si>
    <t>ABCD-7029</t>
  </si>
  <si>
    <t>ABCD-7030</t>
  </si>
  <si>
    <t>ABCD-7031</t>
  </si>
  <si>
    <t>ABCD-7032</t>
  </si>
  <si>
    <t>ABCD-7033</t>
  </si>
  <si>
    <t>ABCD-7034</t>
  </si>
  <si>
    <t>ABCD-7035</t>
  </si>
  <si>
    <t>ABCD-7036</t>
  </si>
  <si>
    <t>ABCD-7037</t>
  </si>
  <si>
    <t>ABCD-7038</t>
  </si>
  <si>
    <t>ABCD-7039</t>
  </si>
  <si>
    <t>ABCD-7040</t>
  </si>
  <si>
    <t>ABCD-7041</t>
  </si>
  <si>
    <t>ABCD-7042</t>
  </si>
  <si>
    <t>ABCD-7043</t>
  </si>
  <si>
    <t>ABCD-7044</t>
  </si>
  <si>
    <t>ABCD-7045</t>
  </si>
  <si>
    <t>ABCD-7046</t>
  </si>
  <si>
    <t>ABCD-7047</t>
  </si>
  <si>
    <t>ABCD-7048</t>
  </si>
  <si>
    <t>ABCD-7049</t>
  </si>
  <si>
    <t>ABCD-7050</t>
  </si>
  <si>
    <t>ABCD-7051</t>
  </si>
  <si>
    <t>ABCD-7052</t>
  </si>
  <si>
    <t>ABCD-7053</t>
  </si>
  <si>
    <t>ABCD-7054</t>
  </si>
  <si>
    <t>ABCD-7055</t>
  </si>
  <si>
    <t>ABCD-7056</t>
  </si>
  <si>
    <t>ABCD-7057</t>
  </si>
  <si>
    <t>ABCD-7058</t>
  </si>
  <si>
    <t>ABCD-7059</t>
  </si>
  <si>
    <t>ABCD-7060</t>
  </si>
  <si>
    <t>ABCD-7061</t>
  </si>
  <si>
    <t>ABCD-7062</t>
  </si>
  <si>
    <t>ABCD-7063</t>
  </si>
  <si>
    <t>ABCD-7064</t>
  </si>
  <si>
    <t>ABCD-7065</t>
  </si>
  <si>
    <t>ABCD-7066</t>
  </si>
  <si>
    <t>ABCD-7067</t>
  </si>
  <si>
    <t>ABCD-7068</t>
  </si>
  <si>
    <t>ABCD-7069</t>
  </si>
  <si>
    <t>ABCD-7070</t>
  </si>
  <si>
    <t>ABCD-7071</t>
  </si>
  <si>
    <t>ABCD-7072</t>
  </si>
  <si>
    <t>ABCD-7073</t>
  </si>
  <si>
    <t>ABCD-7074</t>
  </si>
  <si>
    <t>ABCD-7075</t>
  </si>
  <si>
    <t>ABCD-7076</t>
  </si>
  <si>
    <t>ABCD-7077</t>
  </si>
  <si>
    <t>ABCD-7078</t>
  </si>
  <si>
    <t>ABCD-7079</t>
  </si>
  <si>
    <t>ABCD-7080</t>
  </si>
  <si>
    <t>ABCD-7081</t>
  </si>
  <si>
    <t>ABCD-7082</t>
  </si>
  <si>
    <t>ABCD-7083</t>
  </si>
  <si>
    <t>ABCD-7084</t>
  </si>
  <si>
    <t>ABCD-7085</t>
  </si>
  <si>
    <t>ABCD-7086</t>
  </si>
  <si>
    <t>ABCD-7087</t>
  </si>
  <si>
    <t>ABCD-7088</t>
  </si>
  <si>
    <t>ABCD-7089</t>
  </si>
  <si>
    <t>ABCD-7090</t>
  </si>
  <si>
    <t>ABCD-7091</t>
  </si>
  <si>
    <t>ABCD-7092</t>
  </si>
  <si>
    <t>ABCD-7093</t>
  </si>
  <si>
    <t>ABCD-7094</t>
  </si>
  <si>
    <t>ABCD-7095</t>
  </si>
  <si>
    <t>ABCD-7096</t>
  </si>
  <si>
    <t>ABCD-7097</t>
  </si>
  <si>
    <t>ABCD-7098</t>
  </si>
  <si>
    <t>ABCD-7099</t>
  </si>
  <si>
    <t>ABCD-7100</t>
  </si>
  <si>
    <t>ABCD-7101</t>
  </si>
  <si>
    <t>ABCD-7102</t>
  </si>
  <si>
    <t>ABCD-7103</t>
  </si>
  <si>
    <t>ABCD-7104</t>
  </si>
  <si>
    <t>ABCD-7105</t>
  </si>
  <si>
    <t>ABCD-7106</t>
  </si>
  <si>
    <t>ABCD-7107</t>
  </si>
  <si>
    <t>ABCD-7108</t>
  </si>
  <si>
    <t>ABCD-7109</t>
  </si>
  <si>
    <t>ABCD-7110</t>
  </si>
  <si>
    <t>ABCD-7111</t>
  </si>
  <si>
    <t>ABCD-7112</t>
  </si>
  <si>
    <t>ABCD-7113</t>
  </si>
  <si>
    <t>ABCD-7114</t>
  </si>
  <si>
    <t>ABCD-7115</t>
  </si>
  <si>
    <t>ABCD-7116</t>
  </si>
  <si>
    <t>ABCD-7117</t>
  </si>
  <si>
    <t>ABCD-7118</t>
  </si>
  <si>
    <t>ABCD-7119</t>
  </si>
  <si>
    <t>ABCD-7120</t>
  </si>
  <si>
    <t>ABCD-7121</t>
  </si>
  <si>
    <t>ABCD-7122</t>
  </si>
  <si>
    <t>ABCD-7123</t>
  </si>
  <si>
    <t>ABCD-7124</t>
  </si>
  <si>
    <t>ABCD-7125</t>
  </si>
  <si>
    <t>ABCD-7126</t>
  </si>
  <si>
    <t>ABCD-7127</t>
  </si>
  <si>
    <t>ABCD-7128</t>
  </si>
  <si>
    <t>ABCD-7129</t>
  </si>
  <si>
    <t>ABCD-7130</t>
  </si>
  <si>
    <t>ABCD-7131</t>
  </si>
  <si>
    <t>ABCD-7132</t>
  </si>
  <si>
    <t>ABCD-7133</t>
  </si>
  <si>
    <t>ABCD-7134</t>
  </si>
  <si>
    <t>ABCD-7135</t>
  </si>
  <si>
    <t>ABCD-7136</t>
  </si>
  <si>
    <t>ABCD-7137</t>
  </si>
  <si>
    <t>ABCD-7138</t>
  </si>
  <si>
    <t>ABCD-7139</t>
  </si>
  <si>
    <t>ABCD-7140</t>
  </si>
  <si>
    <t>ABCD-7141</t>
  </si>
  <si>
    <t>ABCD-7142</t>
  </si>
  <si>
    <t>ABCD-7143</t>
  </si>
  <si>
    <t>ABCD-7144</t>
  </si>
  <si>
    <t>ABCD-7145</t>
  </si>
  <si>
    <t>ABCD-7146</t>
  </si>
  <si>
    <t>ABCD-7147</t>
  </si>
  <si>
    <t>ABCD-7148</t>
  </si>
  <si>
    <t>ABCD-7149</t>
  </si>
  <si>
    <t>ABCD-7150</t>
  </si>
  <si>
    <t>ABCD-7151</t>
  </si>
  <si>
    <t>ABCD-7152</t>
  </si>
  <si>
    <t>ABCD-7153</t>
  </si>
  <si>
    <t>ABCD-7154</t>
  </si>
  <si>
    <t>ABCD-7155</t>
  </si>
  <si>
    <t>ABCD-7156</t>
  </si>
  <si>
    <t>ABCD-7157</t>
  </si>
  <si>
    <t>ABCD-7158</t>
  </si>
  <si>
    <t>ABCD-7159</t>
  </si>
  <si>
    <t>ABCD-7160</t>
  </si>
  <si>
    <t>ABCD-7161</t>
  </si>
  <si>
    <t>ABCD-7162</t>
  </si>
  <si>
    <t>ABCD-7163</t>
  </si>
  <si>
    <t>ABCD-7164</t>
  </si>
  <si>
    <t>ABCD-7165</t>
  </si>
  <si>
    <t>ABCD-7166</t>
  </si>
  <si>
    <t>ABCD-7167</t>
  </si>
  <si>
    <t>ABCD-7168</t>
  </si>
  <si>
    <t>ABCD-7169</t>
  </si>
  <si>
    <t>ABCD-7170</t>
  </si>
  <si>
    <t>ABCD-7171</t>
  </si>
  <si>
    <t>ABCD-7172</t>
  </si>
  <si>
    <t>ABCD-7173</t>
  </si>
  <si>
    <t>ABCD-7174</t>
  </si>
  <si>
    <t>ABCD-7175</t>
  </si>
  <si>
    <t>ABCD-7176</t>
  </si>
  <si>
    <t>ABCD-7177</t>
  </si>
  <si>
    <t>ABCD-7178</t>
  </si>
  <si>
    <t>ABCD-7179</t>
  </si>
  <si>
    <t>ABCD-7180</t>
  </si>
  <si>
    <t>ABCD-7181</t>
  </si>
  <si>
    <t>ABCD-7182</t>
  </si>
  <si>
    <t>ABCD-7183</t>
  </si>
  <si>
    <t>ABCD-7184</t>
  </si>
  <si>
    <t>ABCD-7185</t>
  </si>
  <si>
    <t>ABCD-7186</t>
  </si>
  <si>
    <t>ABCD-7187</t>
  </si>
  <si>
    <t>ABCD-7188</t>
  </si>
  <si>
    <t>ABCD-7189</t>
  </si>
  <si>
    <t>ABCD-7190</t>
  </si>
  <si>
    <t>ABCD-7191</t>
  </si>
  <si>
    <t>ABCD-7192</t>
  </si>
  <si>
    <t>ABCD-7193</t>
  </si>
  <si>
    <t>ABCD-7194</t>
  </si>
  <si>
    <t>ABCD-7195</t>
  </si>
  <si>
    <t>ABCD-7196</t>
  </si>
  <si>
    <t>ABCD-7197</t>
  </si>
  <si>
    <t>ABCD-7198</t>
  </si>
  <si>
    <t>ABCD-7199</t>
  </si>
  <si>
    <t>ABCD-7200</t>
  </si>
  <si>
    <t>ABCD-7201</t>
  </si>
  <si>
    <t>ABCD-7202</t>
  </si>
  <si>
    <t>ABCD-7203</t>
  </si>
  <si>
    <t>ABCD-7204</t>
  </si>
  <si>
    <t>ABCD-7205</t>
  </si>
  <si>
    <t>ABCD-7206</t>
  </si>
  <si>
    <t>ABCD-7207</t>
  </si>
  <si>
    <t>ABCD-7208</t>
  </si>
  <si>
    <t>ABCD-7209</t>
  </si>
  <si>
    <t>ABCD-7210</t>
  </si>
  <si>
    <t>ABCD-7211</t>
  </si>
  <si>
    <t>ABCD-7212</t>
  </si>
  <si>
    <t>ABCD-7213</t>
  </si>
  <si>
    <t>ABCD-7214</t>
  </si>
  <si>
    <t>ABCD-7215</t>
  </si>
  <si>
    <t>ABCD-7216</t>
  </si>
  <si>
    <t>ABCD-7217</t>
  </si>
  <si>
    <t>ABCD-7218</t>
  </si>
  <si>
    <t>ABCD-7219</t>
  </si>
  <si>
    <t>ABCD-7220</t>
  </si>
  <si>
    <t>ABCD-7221</t>
  </si>
  <si>
    <t>ABCD-7222</t>
  </si>
  <si>
    <t>ABCD-7223</t>
  </si>
  <si>
    <t>ABCD-7224</t>
  </si>
  <si>
    <t>ABCD-7225</t>
  </si>
  <si>
    <t>ABCD-7226</t>
  </si>
  <si>
    <t>ABCD-7227</t>
  </si>
  <si>
    <t>ABCD-7228</t>
  </si>
  <si>
    <t>ABCD-7229</t>
  </si>
  <si>
    <t>ABCD-7230</t>
  </si>
  <si>
    <t>ABCD-7231</t>
  </si>
  <si>
    <t>ABCD-7232</t>
  </si>
  <si>
    <t>ABCD-7233</t>
  </si>
  <si>
    <t>ABCD-7234</t>
  </si>
  <si>
    <t>ABCD-7235</t>
  </si>
  <si>
    <t>ABCD-7236</t>
  </si>
  <si>
    <t>ABCD-7237</t>
  </si>
  <si>
    <t>ABCD-7238</t>
  </si>
  <si>
    <t>ABCD-7239</t>
  </si>
  <si>
    <t>ABCD-7240</t>
  </si>
  <si>
    <t>ABCD-7241</t>
  </si>
  <si>
    <t>ABCD-7242</t>
  </si>
  <si>
    <t>ABCD-7243</t>
  </si>
  <si>
    <t>ABCD-7244</t>
  </si>
  <si>
    <t>ABCD-7245</t>
  </si>
  <si>
    <t>ABCD-7246</t>
  </si>
  <si>
    <t>ABCD-7247</t>
  </si>
  <si>
    <t>ABCD-7248</t>
  </si>
  <si>
    <t>ABCD-7249</t>
  </si>
  <si>
    <t>ABCD-7250</t>
  </si>
  <si>
    <t>ABCD-7251</t>
  </si>
  <si>
    <t>ABCD-7252</t>
  </si>
  <si>
    <t>ABCD-7253</t>
  </si>
  <si>
    <t>ABCD-7254</t>
  </si>
  <si>
    <t>ABCD-7255</t>
  </si>
  <si>
    <t>ABCD-7256</t>
  </si>
  <si>
    <t>ABCD-7257</t>
  </si>
  <si>
    <t>ABCD-7258</t>
  </si>
  <si>
    <t>ABCD-7259</t>
  </si>
  <si>
    <t>ABCD-7260</t>
  </si>
  <si>
    <t>ABCD-7261</t>
  </si>
  <si>
    <t>ABCD-7262</t>
  </si>
  <si>
    <t>ABCD-7263</t>
  </si>
  <si>
    <t>ABCD-7264</t>
  </si>
  <si>
    <t>ABCD-7265</t>
  </si>
  <si>
    <t>ABCD-7266</t>
  </si>
  <si>
    <t>ABCD-7267</t>
  </si>
  <si>
    <t>ABCD-7268</t>
  </si>
  <si>
    <t>ABCD-7269</t>
  </si>
  <si>
    <t>ABCD-7270</t>
  </si>
  <si>
    <t>ABCD-7271</t>
  </si>
  <si>
    <t>ABCD-7272</t>
  </si>
  <si>
    <t>ABCD-7273</t>
  </si>
  <si>
    <t>ABCD-7274</t>
  </si>
  <si>
    <t>ABCD-7275</t>
  </si>
  <si>
    <t>ABCD-7276</t>
  </si>
  <si>
    <t>ABCD-7277</t>
  </si>
  <si>
    <t>ABCD-7278</t>
  </si>
  <si>
    <t>ABCD-7279</t>
  </si>
  <si>
    <t>ABCD-7280</t>
  </si>
  <si>
    <t>ABCD-7281</t>
  </si>
  <si>
    <t>ABCD-7282</t>
  </si>
  <si>
    <t>ABCD-7283</t>
  </si>
  <si>
    <t>ABCD-7284</t>
  </si>
  <si>
    <t>ABCD-7285</t>
  </si>
  <si>
    <t>ABCD-7286</t>
  </si>
  <si>
    <t>ABCD-7287</t>
  </si>
  <si>
    <t>ABCD-7288</t>
  </si>
  <si>
    <t>ABCD-7289</t>
  </si>
  <si>
    <t>ABCD-7290</t>
  </si>
  <si>
    <t>ABCD-7291</t>
  </si>
  <si>
    <t>ABCD-7292</t>
  </si>
  <si>
    <t>ABCD-7293</t>
  </si>
  <si>
    <t>ABCD-7294</t>
  </si>
  <si>
    <t>ABCD-7295</t>
  </si>
  <si>
    <t>ABCD-7296</t>
  </si>
  <si>
    <t>ABCD-7297</t>
  </si>
  <si>
    <t>ABCD-7298</t>
  </si>
  <si>
    <t>ABCD-7299</t>
  </si>
  <si>
    <t>ABCD-7300</t>
  </si>
  <si>
    <t>ABCD-7301</t>
  </si>
  <si>
    <t>ABCD-7302</t>
  </si>
  <si>
    <t>ABCD-7303</t>
  </si>
  <si>
    <t>ABCD-7304</t>
  </si>
  <si>
    <t>ABCD-7305</t>
  </si>
  <si>
    <t>ABCD-7306</t>
  </si>
  <si>
    <t>ABCD-7307</t>
  </si>
  <si>
    <t>ABCD-7308</t>
  </si>
  <si>
    <t>ABCD-7309</t>
  </si>
  <si>
    <t>ABCD-7310</t>
  </si>
  <si>
    <t>ABCD-7311</t>
  </si>
  <si>
    <t>ABCD-7312</t>
  </si>
  <si>
    <t>ABCD-7313</t>
  </si>
  <si>
    <t>ABCD-7314</t>
  </si>
  <si>
    <t>ABCD-7315</t>
  </si>
  <si>
    <t>ABCD-7316</t>
  </si>
  <si>
    <t>ABCD-7317</t>
  </si>
  <si>
    <t>ABCD-7318</t>
  </si>
  <si>
    <t>ABCD-7319</t>
  </si>
  <si>
    <t>ABCD-7320</t>
  </si>
  <si>
    <t>ABCD-7321</t>
  </si>
  <si>
    <t>ABCD-7322</t>
  </si>
  <si>
    <t>ABCD-7323</t>
  </si>
  <si>
    <t>ABCD-7324</t>
  </si>
  <si>
    <t>ABCD-7325</t>
  </si>
  <si>
    <t>ABCD-7326</t>
  </si>
  <si>
    <t>ABCD-7327</t>
  </si>
  <si>
    <t>ABCD-7328</t>
  </si>
  <si>
    <t>ABCD-7329</t>
  </si>
  <si>
    <t>ABCD-7330</t>
  </si>
  <si>
    <t>ABCD-7331</t>
  </si>
  <si>
    <t>ABCD-7332</t>
  </si>
  <si>
    <t>ABCD-7333</t>
  </si>
  <si>
    <t>ABCD-7334</t>
  </si>
  <si>
    <t>ABCD-7335</t>
  </si>
  <si>
    <t>ABCD-7336</t>
  </si>
  <si>
    <t>ABCD-7337</t>
  </si>
  <si>
    <t>ABCD-7338</t>
  </si>
  <si>
    <t>ABCD-7339</t>
  </si>
  <si>
    <t>ABCD-7340</t>
  </si>
  <si>
    <t>ABCD-7341</t>
  </si>
  <si>
    <t>ABCD-7342</t>
  </si>
  <si>
    <t>ABCD-7343</t>
  </si>
  <si>
    <t>ABCD-7344</t>
  </si>
  <si>
    <t>ABCD-7345</t>
  </si>
  <si>
    <t>ABCD-7346</t>
  </si>
  <si>
    <t>ABCD-7347</t>
  </si>
  <si>
    <t>ABCD-7348</t>
  </si>
  <si>
    <t>ABCD-7349</t>
  </si>
  <si>
    <t>ABCD-7350</t>
  </si>
  <si>
    <t>ABCD-7351</t>
  </si>
  <si>
    <t>ABCD-7352</t>
  </si>
  <si>
    <t>ABCD-7353</t>
  </si>
  <si>
    <t>ABCD-7354</t>
  </si>
  <si>
    <t>ABCD-7355</t>
  </si>
  <si>
    <t>ABCD-7356</t>
  </si>
  <si>
    <t>ABCD-7357</t>
  </si>
  <si>
    <t>ABCD-7358</t>
  </si>
  <si>
    <t>ABCD-7359</t>
  </si>
  <si>
    <t>ABCD-7360</t>
  </si>
  <si>
    <t>ABCD-7361</t>
  </si>
  <si>
    <t>ABCD-7362</t>
  </si>
  <si>
    <t>ABCD-7363</t>
  </si>
  <si>
    <t>ABCD-7364</t>
  </si>
  <si>
    <t>ABCD-7365</t>
  </si>
  <si>
    <t>ABCD-7366</t>
  </si>
  <si>
    <t>ABCD-7367</t>
  </si>
  <si>
    <t>ABCD-7368</t>
  </si>
  <si>
    <t>ABCD-7369</t>
  </si>
  <si>
    <t>ABCD-7370</t>
  </si>
  <si>
    <t>ABCD-7371</t>
  </si>
  <si>
    <t>ABCD-7372</t>
  </si>
  <si>
    <t>ABCD-7373</t>
  </si>
  <si>
    <t>ABCD-7374</t>
  </si>
  <si>
    <t>ABCD-7375</t>
  </si>
  <si>
    <t>ABCD-7376</t>
  </si>
  <si>
    <t>ABCD-7377</t>
  </si>
  <si>
    <t>ABCD-7378</t>
  </si>
  <si>
    <t>ABCD-7379</t>
  </si>
  <si>
    <t>ABCD-7380</t>
  </si>
  <si>
    <t>ABCD-7381</t>
  </si>
  <si>
    <t>ABCD-7382</t>
  </si>
  <si>
    <t>ABCD-7383</t>
  </si>
  <si>
    <t>ABCD-7384</t>
  </si>
  <si>
    <t>ABCD-7385</t>
  </si>
  <si>
    <t>ABCD-7386</t>
  </si>
  <si>
    <t>ABCD-7387</t>
  </si>
  <si>
    <t>ABCD-7388</t>
  </si>
  <si>
    <t>ABCD-7389</t>
  </si>
  <si>
    <t>ABCD-7390</t>
  </si>
  <si>
    <t>ABCD-7391</t>
  </si>
  <si>
    <t>ABCD-7392</t>
  </si>
  <si>
    <t>ABCD-7393</t>
  </si>
  <si>
    <t>ABCD-7394</t>
  </si>
  <si>
    <t>ABCD-7395</t>
  </si>
  <si>
    <t>ABCD-7396</t>
  </si>
  <si>
    <t>ABCD-7397</t>
  </si>
  <si>
    <t>ABCD-7398</t>
  </si>
  <si>
    <t>ABCD-7399</t>
  </si>
  <si>
    <t>ABCD-7400</t>
  </si>
  <si>
    <t>ABCD-7401</t>
  </si>
  <si>
    <t>ABCD-7402</t>
  </si>
  <si>
    <t>ABCD-7403</t>
  </si>
  <si>
    <t>ABCD-7404</t>
  </si>
  <si>
    <t>ABCD-7405</t>
  </si>
  <si>
    <t>ABCD-7406</t>
  </si>
  <si>
    <t>ABCD-7407</t>
  </si>
  <si>
    <t>ABCD-7408</t>
  </si>
  <si>
    <t>ABCD-7409</t>
  </si>
  <si>
    <t>ABCD-7410</t>
  </si>
  <si>
    <t>ABCD-7411</t>
  </si>
  <si>
    <t>ABCD-7412</t>
  </si>
  <si>
    <t>ABCD-7413</t>
  </si>
  <si>
    <t>ABCD-7414</t>
  </si>
  <si>
    <t>ABCD-7415</t>
  </si>
  <si>
    <t>ABCD-7416</t>
  </si>
  <si>
    <t>ABCD-7417</t>
  </si>
  <si>
    <t>ABCD-7418</t>
  </si>
  <si>
    <t>ABCD-7419</t>
  </si>
  <si>
    <t>ABCD-7420</t>
  </si>
  <si>
    <t>ABCD-7421</t>
  </si>
  <si>
    <t>ABCD-7422</t>
  </si>
  <si>
    <t>ABCD-7423</t>
  </si>
  <si>
    <t>ABCD-7424</t>
  </si>
  <si>
    <t>ABCD-7425</t>
  </si>
  <si>
    <t>ABCD-7426</t>
  </si>
  <si>
    <t>ABCD-7427</t>
  </si>
  <si>
    <t>ABCD-7428</t>
  </si>
  <si>
    <t>ABCD-7429</t>
  </si>
  <si>
    <t>ABCD-7430</t>
  </si>
  <si>
    <t>ABCD-7431</t>
  </si>
  <si>
    <t>ABCD-7432</t>
  </si>
  <si>
    <t>ABCD-7433</t>
  </si>
  <si>
    <t>ABCD-7434</t>
  </si>
  <si>
    <t>ABCD-7435</t>
  </si>
  <si>
    <t>ABCD-7436</t>
  </si>
  <si>
    <t>ABCD-7437</t>
  </si>
  <si>
    <t>ABCD-7438</t>
  </si>
  <si>
    <t>ABCD-7439</t>
  </si>
  <si>
    <t>ABCD-7440</t>
  </si>
  <si>
    <t>ABCD-7441</t>
  </si>
  <si>
    <t>ABCD-7442</t>
  </si>
  <si>
    <t>ABCD-7443</t>
  </si>
  <si>
    <t>ABCD-7444</t>
  </si>
  <si>
    <t>ABCD-7445</t>
  </si>
  <si>
    <t>ABCD-7446</t>
  </si>
  <si>
    <t>ABCD-7447</t>
  </si>
  <si>
    <t>ABCD-7448</t>
  </si>
  <si>
    <t>ABCD-7449</t>
  </si>
  <si>
    <t>ABCD-7450</t>
  </si>
  <si>
    <t>ABCD-7451</t>
  </si>
  <si>
    <t>ABCD-7452</t>
  </si>
  <si>
    <t>ABCD-7453</t>
  </si>
  <si>
    <t>ABCD-7454</t>
  </si>
  <si>
    <t>ABCD-7455</t>
  </si>
  <si>
    <t>ABCD-7456</t>
  </si>
  <si>
    <t>ABCD-7457</t>
  </si>
  <si>
    <t>ABCD-7458</t>
  </si>
  <si>
    <t>ABCD-7459</t>
  </si>
  <si>
    <t>ABCD-7460</t>
  </si>
  <si>
    <t>ABCD-7461</t>
  </si>
  <si>
    <t>ABCD-7462</t>
  </si>
  <si>
    <t>ABCD-7463</t>
  </si>
  <si>
    <t>ABCD-7464</t>
  </si>
  <si>
    <t>ABCD-7465</t>
  </si>
  <si>
    <t>ABCD-7466</t>
  </si>
  <si>
    <t>ABCD-7467</t>
  </si>
  <si>
    <t>ABCD-7468</t>
  </si>
  <si>
    <t>ABCD-7469</t>
  </si>
  <si>
    <t>ABCD-7470</t>
  </si>
  <si>
    <t>ABCD-7471</t>
  </si>
  <si>
    <t>ABCD-7472</t>
  </si>
  <si>
    <t>ABCD-7473</t>
  </si>
  <si>
    <t>ABCD-7474</t>
  </si>
  <si>
    <t>ABCD-7475</t>
  </si>
  <si>
    <t>ABCD-7476</t>
  </si>
  <si>
    <t>ABCD-7477</t>
  </si>
  <si>
    <t>ABCD-7478</t>
  </si>
  <si>
    <t>ABCD-7479</t>
  </si>
  <si>
    <t>ABCD-7480</t>
  </si>
  <si>
    <t>ABCD-7481</t>
  </si>
  <si>
    <t>ABCD-7482</t>
  </si>
  <si>
    <t>ABCD-7483</t>
  </si>
  <si>
    <t>ABCD-7484</t>
  </si>
  <si>
    <t>ABCD-7485</t>
  </si>
  <si>
    <t>ABCD-7486</t>
  </si>
  <si>
    <t>ABCD-7487</t>
  </si>
  <si>
    <t>ABCD-7488</t>
  </si>
  <si>
    <t>ABCD-7489</t>
  </si>
  <si>
    <t>ABCD-7490</t>
  </si>
  <si>
    <t>ABCD-7491</t>
  </si>
  <si>
    <t>ABCD-7492</t>
  </si>
  <si>
    <t>ABCD-7493</t>
  </si>
  <si>
    <t>ABCD-7494</t>
  </si>
  <si>
    <t>ABCD-7495</t>
  </si>
  <si>
    <t>ABCD-7496</t>
  </si>
  <si>
    <t>ABCD-7497</t>
  </si>
  <si>
    <t>ABCD-7498</t>
  </si>
  <si>
    <t>ABCD-7499</t>
  </si>
  <si>
    <t>ABCD-7500</t>
  </si>
  <si>
    <t>ABCD-7501</t>
  </si>
  <si>
    <t>ABCD-7502</t>
  </si>
  <si>
    <t>ABCD-7503</t>
  </si>
  <si>
    <t>ABCD-7504</t>
  </si>
  <si>
    <t>ABCD-7505</t>
  </si>
  <si>
    <t>ABCD-7506</t>
  </si>
  <si>
    <t>ABCD-7507</t>
  </si>
  <si>
    <t>ABCD-7508</t>
  </si>
  <si>
    <t>ABCD-7509</t>
  </si>
  <si>
    <t>ABCD-7510</t>
  </si>
  <si>
    <t>ABCD-7511</t>
  </si>
  <si>
    <t>ABCD-7512</t>
  </si>
  <si>
    <t>ABCD-7513</t>
  </si>
  <si>
    <t>ABCD-7514</t>
  </si>
  <si>
    <t>ABCD-7515</t>
  </si>
  <si>
    <t>ABCD-7516</t>
  </si>
  <si>
    <t>ABCD-7517</t>
  </si>
  <si>
    <t>ABCD-7518</t>
  </si>
  <si>
    <t>ABCD-7519</t>
  </si>
  <si>
    <t>ABCD-7520</t>
  </si>
  <si>
    <t>ABCD-7521</t>
  </si>
  <si>
    <t>ABCD-7522</t>
  </si>
  <si>
    <t>ABCD-7523</t>
  </si>
  <si>
    <t>ABCD-7524</t>
  </si>
  <si>
    <t>ABCD-7525</t>
  </si>
  <si>
    <t>ABCD-7526</t>
  </si>
  <si>
    <t>ABCD-7527</t>
  </si>
  <si>
    <t>ABCD-7528</t>
  </si>
  <si>
    <t>ABCD-7529</t>
  </si>
  <si>
    <t>ABCD-7530</t>
  </si>
  <si>
    <t>ABCD-7531</t>
  </si>
  <si>
    <t>ABCD-7532</t>
  </si>
  <si>
    <t>ABCD-7533</t>
  </si>
  <si>
    <t>ABCD-7534</t>
  </si>
  <si>
    <t>ABCD-7535</t>
  </si>
  <si>
    <t>ABCD-7536</t>
  </si>
  <si>
    <t>ABCD-7537</t>
  </si>
  <si>
    <t>ABCD-7538</t>
  </si>
  <si>
    <t>ABCD-7539</t>
  </si>
  <si>
    <t>ABCD-7540</t>
  </si>
  <si>
    <t>ABCD-7541</t>
  </si>
  <si>
    <t>ABCD-7542</t>
  </si>
  <si>
    <t>ABCD-7543</t>
  </si>
  <si>
    <t>ABCD-7544</t>
  </si>
  <si>
    <t>ABCD-7545</t>
  </si>
  <si>
    <t>ABCD-7546</t>
  </si>
  <si>
    <t>ABCD-7547</t>
  </si>
  <si>
    <t>ABCD-7548</t>
  </si>
  <si>
    <t>ABCD-7549</t>
  </si>
  <si>
    <t>ABCD-7550</t>
  </si>
  <si>
    <t>ABCD-7551</t>
  </si>
  <si>
    <t>ABCD-7552</t>
  </si>
  <si>
    <t>ABCD-7553</t>
  </si>
  <si>
    <t>ABCD-7554</t>
  </si>
  <si>
    <t>ABCD-7555</t>
  </si>
  <si>
    <t>ABCD-7556</t>
  </si>
  <si>
    <t>ABCD-7557</t>
  </si>
  <si>
    <t>ABCD-7558</t>
  </si>
  <si>
    <t>ABCD-7559</t>
  </si>
  <si>
    <t>ABCD-7560</t>
  </si>
  <si>
    <t>ABCD-7561</t>
  </si>
  <si>
    <t>ABCD-7562</t>
  </si>
  <si>
    <t>ABCD-7563</t>
  </si>
  <si>
    <t>ABCD-7564</t>
  </si>
  <si>
    <t>ABCD-7565</t>
  </si>
  <si>
    <t>ABCD-7566</t>
  </si>
  <si>
    <t>ABCD-7567</t>
  </si>
  <si>
    <t>ABCD-7568</t>
  </si>
  <si>
    <t>ABCD-7569</t>
  </si>
  <si>
    <t>ABCD-7570</t>
  </si>
  <si>
    <t>ABCD-7571</t>
  </si>
  <si>
    <t>ABCD-7572</t>
  </si>
  <si>
    <t>ABCD-7573</t>
  </si>
  <si>
    <t>ABCD-7574</t>
  </si>
  <si>
    <t>ABCD-7575</t>
  </si>
  <si>
    <t>ABCD-7576</t>
  </si>
  <si>
    <t>ABCD-7577</t>
  </si>
  <si>
    <t>ABCD-7578</t>
  </si>
  <si>
    <t>ABCD-7579</t>
  </si>
  <si>
    <t>ABCD-7580</t>
  </si>
  <si>
    <t>ABCD-7581</t>
  </si>
  <si>
    <t>ABCD-7582</t>
  </si>
  <si>
    <t>ABCD-7583</t>
  </si>
  <si>
    <t>ABCD-7584</t>
  </si>
  <si>
    <t>ABCD-7585</t>
  </si>
  <si>
    <t>ABCD-7586</t>
  </si>
  <si>
    <t>ABCD-7587</t>
  </si>
  <si>
    <t>ABCD-7588</t>
  </si>
  <si>
    <t>ABCD-7589</t>
  </si>
  <si>
    <t>ABCD-7590</t>
  </si>
  <si>
    <t>ABCD-7591</t>
  </si>
  <si>
    <t>ABCD-7592</t>
  </si>
  <si>
    <t>ABCD-7593</t>
  </si>
  <si>
    <t>ABCD-7594</t>
  </si>
  <si>
    <t>ABCD-7595</t>
  </si>
  <si>
    <t>ABCD-7596</t>
  </si>
  <si>
    <t>ABCD-7597</t>
  </si>
  <si>
    <t>ABCD-7598</t>
  </si>
  <si>
    <t>ABCD-7599</t>
  </si>
  <si>
    <t>ABCD-7600</t>
  </si>
  <si>
    <t>ABCD-7601</t>
  </si>
  <si>
    <t>ABCD-7602</t>
  </si>
  <si>
    <t>ABCD-7603</t>
  </si>
  <si>
    <t>ABCD-7604</t>
  </si>
  <si>
    <t>ABCD-7605</t>
  </si>
  <si>
    <t>ABCD-7606</t>
  </si>
  <si>
    <t>ABCD-7607</t>
  </si>
  <si>
    <t>ABCD-7608</t>
  </si>
  <si>
    <t>ABCD-7609</t>
  </si>
  <si>
    <t>ABCD-7610</t>
  </si>
  <si>
    <t>ABCD-7611</t>
  </si>
  <si>
    <t>ABCD-7612</t>
  </si>
  <si>
    <t>ABCD-7613</t>
  </si>
  <si>
    <t>ABCD-7614</t>
  </si>
  <si>
    <t>ABCD-7615</t>
  </si>
  <si>
    <t>ABCD-7616</t>
  </si>
  <si>
    <t>ABCD-7617</t>
  </si>
  <si>
    <t>ABCD-7618</t>
  </si>
  <si>
    <t>ABCD-7619</t>
  </si>
  <si>
    <t>ABCD-7620</t>
  </si>
  <si>
    <t>ABCD-7621</t>
  </si>
  <si>
    <t>ABCD-7622</t>
  </si>
  <si>
    <t>ABCD-7623</t>
  </si>
  <si>
    <t>ABCD-7624</t>
  </si>
  <si>
    <t>ABCD-7625</t>
  </si>
  <si>
    <t>ABCD-7626</t>
  </si>
  <si>
    <t>ABCD-7627</t>
  </si>
  <si>
    <t>ABCD-7628</t>
  </si>
  <si>
    <t>ABCD-7629</t>
  </si>
  <si>
    <t>ABCD-7630</t>
  </si>
  <si>
    <t>ABCD-7631</t>
  </si>
  <si>
    <t>ABCD-7632</t>
  </si>
  <si>
    <t>ABCD-7633</t>
  </si>
  <si>
    <t>ABCD-7634</t>
  </si>
  <si>
    <t>ABCD-7635</t>
  </si>
  <si>
    <t>ABCD-7636</t>
  </si>
  <si>
    <t>ABCD-7637</t>
  </si>
  <si>
    <t>ABCD-7638</t>
  </si>
  <si>
    <t>ABCD-7639</t>
  </si>
  <si>
    <t>ABCD-7640</t>
  </si>
  <si>
    <t>ABCD-7641</t>
  </si>
  <si>
    <t>ABCD-7642</t>
  </si>
  <si>
    <t>ABCD-7643</t>
  </si>
  <si>
    <t>ABCD-7644</t>
  </si>
  <si>
    <t>ABCD-7645</t>
  </si>
  <si>
    <t>ABCD-7646</t>
  </si>
  <si>
    <t>ABCD-7647</t>
  </si>
  <si>
    <t>ABCD-7648</t>
  </si>
  <si>
    <t>ABCD-7649</t>
  </si>
  <si>
    <t>ABCD-7650</t>
  </si>
  <si>
    <t>ABCD-7651</t>
  </si>
  <si>
    <t>ABCD-7652</t>
  </si>
  <si>
    <t>ABCD-7653</t>
  </si>
  <si>
    <t>ABCD-7654</t>
  </si>
  <si>
    <t>ABCD-7655</t>
  </si>
  <si>
    <t>ABCD-7656</t>
  </si>
  <si>
    <t>ABCD-7657</t>
  </si>
  <si>
    <t>ABCD-7658</t>
  </si>
  <si>
    <t>ABCD-7659</t>
  </si>
  <si>
    <t>ABCD-7660</t>
  </si>
  <si>
    <t>ABCD-7661</t>
  </si>
  <si>
    <t>ABCD-7662</t>
  </si>
  <si>
    <t>ABCD-7663</t>
  </si>
  <si>
    <t>ABCD-7664</t>
  </si>
  <si>
    <t>ABCD-7665</t>
  </si>
  <si>
    <t>ABCD-7666</t>
  </si>
  <si>
    <t>ABCD-7667</t>
  </si>
  <si>
    <t>ABCD-7668</t>
  </si>
  <si>
    <t>ABCD-7669</t>
  </si>
  <si>
    <t>ABCD-7670</t>
  </si>
  <si>
    <t>ABCD-7671</t>
  </si>
  <si>
    <t>ABCD-7672</t>
  </si>
  <si>
    <t>ABCD-7673</t>
  </si>
  <si>
    <t>ABCD-7674</t>
  </si>
  <si>
    <t>ABCD-7675</t>
  </si>
  <si>
    <t>ABCD-7676</t>
  </si>
  <si>
    <t>ABCD-7677</t>
  </si>
  <si>
    <t>ABCD-7678</t>
  </si>
  <si>
    <t>ABCD-7679</t>
  </si>
  <si>
    <t>ABCD-7680</t>
  </si>
  <si>
    <t>ABCD-7681</t>
  </si>
  <si>
    <t>ABCD-7682</t>
  </si>
  <si>
    <t>ABCD-7683</t>
  </si>
  <si>
    <t>ABCD-7684</t>
  </si>
  <si>
    <t>ABCD-7685</t>
  </si>
  <si>
    <t>ABCD-7686</t>
  </si>
  <si>
    <t>ABCD-7687</t>
  </si>
  <si>
    <t>ABCD-7688</t>
  </si>
  <si>
    <t>ABCD-7689</t>
  </si>
  <si>
    <t>ABCD-7690</t>
  </si>
  <si>
    <t>ABCD-7691</t>
  </si>
  <si>
    <t>ABCD-7692</t>
  </si>
  <si>
    <t>ABCD-7693</t>
  </si>
  <si>
    <t>ABCD-7694</t>
  </si>
  <si>
    <t>ABCD-7695</t>
  </si>
  <si>
    <t>ABCD-7696</t>
  </si>
  <si>
    <t>ABCD-7697</t>
  </si>
  <si>
    <t>ABCD-7698</t>
  </si>
  <si>
    <t>ABCD-7699</t>
  </si>
  <si>
    <t>ABCD-7700</t>
  </si>
  <si>
    <t>ABCD-7701</t>
  </si>
  <si>
    <t>ABCD-7702</t>
  </si>
  <si>
    <t>ABCD-7703</t>
  </si>
  <si>
    <t>ABCD-7704</t>
  </si>
  <si>
    <t>ABCD-7705</t>
  </si>
  <si>
    <t>ABCD-7706</t>
  </si>
  <si>
    <t>ABCD-7707</t>
  </si>
  <si>
    <t>ABCD-7708</t>
  </si>
  <si>
    <t>ABCD-7709</t>
  </si>
  <si>
    <t>ABCD-7710</t>
  </si>
  <si>
    <t>ABCD-7711</t>
  </si>
  <si>
    <t>ABCD-7712</t>
  </si>
  <si>
    <t>ABCD-7713</t>
  </si>
  <si>
    <t>ABCD-7714</t>
  </si>
  <si>
    <t>ABCD-7715</t>
  </si>
  <si>
    <t>ABCD-7716</t>
  </si>
  <si>
    <t>ABCD-7717</t>
  </si>
  <si>
    <t>ABCD-7718</t>
  </si>
  <si>
    <t>ABCD-7719</t>
  </si>
  <si>
    <t>ABCD-7720</t>
  </si>
  <si>
    <t>ABCD-7721</t>
  </si>
  <si>
    <t>ABCD-7722</t>
  </si>
  <si>
    <t>ABCD-7723</t>
  </si>
  <si>
    <t>ABCD-7724</t>
  </si>
  <si>
    <t>ABCD-7725</t>
  </si>
  <si>
    <t>ABCD-7726</t>
  </si>
  <si>
    <t>ABCD-7727</t>
  </si>
  <si>
    <t>ABCD-7728</t>
  </si>
  <si>
    <t>ABCD-7729</t>
  </si>
  <si>
    <t>ABCD-7730</t>
  </si>
  <si>
    <t>ABCD-7731</t>
  </si>
  <si>
    <t>ABCD-7732</t>
  </si>
  <si>
    <t>ABCD-7733</t>
  </si>
  <si>
    <t>ABCD-7734</t>
  </si>
  <si>
    <t>ABCD-7735</t>
  </si>
  <si>
    <t>ABCD-7736</t>
  </si>
  <si>
    <t>ABCD-7737</t>
  </si>
  <si>
    <t>ABCD-7738</t>
  </si>
  <si>
    <t>ABCD-7739</t>
  </si>
  <si>
    <t>ABCD-7740</t>
  </si>
  <si>
    <t>ABCD-7741</t>
  </si>
  <si>
    <t>ABCD-7742</t>
  </si>
  <si>
    <t>ABCD-7743</t>
  </si>
  <si>
    <t>ABCD-7744</t>
  </si>
  <si>
    <t>ABCD-7745</t>
  </si>
  <si>
    <t>ABCD-7746</t>
  </si>
  <si>
    <t>ABCD-7747</t>
  </si>
  <si>
    <t>ABCD-7748</t>
  </si>
  <si>
    <t>ABCD-7749</t>
  </si>
  <si>
    <t>ABCD-7750</t>
  </si>
  <si>
    <t>ABCD-7751</t>
  </si>
  <si>
    <t>ABCD-7752</t>
  </si>
  <si>
    <t>ABCD-7753</t>
  </si>
  <si>
    <t>ABCD-7754</t>
  </si>
  <si>
    <t>ABCD-7755</t>
  </si>
  <si>
    <t>ABCD-7756</t>
  </si>
  <si>
    <t>ABCD-7757</t>
  </si>
  <si>
    <t>ABCD-7758</t>
  </si>
  <si>
    <t>ABCD-7759</t>
  </si>
  <si>
    <t>ABCD-7760</t>
  </si>
  <si>
    <t>ABCD-7761</t>
  </si>
  <si>
    <t>ABCD-7762</t>
  </si>
  <si>
    <t>ABCD-7763</t>
  </si>
  <si>
    <t>ABCD-7764</t>
  </si>
  <si>
    <t>ABCD-7765</t>
  </si>
  <si>
    <t>ABCD-7766</t>
  </si>
  <si>
    <t>ABCD-7767</t>
  </si>
  <si>
    <t>ABCD-7768</t>
  </si>
  <si>
    <t>ABCD-7769</t>
  </si>
  <si>
    <t>ABCD-7770</t>
  </si>
  <si>
    <t>ABCD-7771</t>
  </si>
  <si>
    <t>ABCD-7772</t>
  </si>
  <si>
    <t>ABCD-7773</t>
  </si>
  <si>
    <t>ABCD-7774</t>
  </si>
  <si>
    <t>ABCD-7775</t>
  </si>
  <si>
    <t>ABCD-7776</t>
  </si>
  <si>
    <t>ABCD-7777</t>
  </si>
  <si>
    <t>ABCD-7778</t>
  </si>
  <si>
    <t>ABCD-7779</t>
  </si>
  <si>
    <t>ABCD-7780</t>
  </si>
  <si>
    <t>ABCD-7781</t>
  </si>
  <si>
    <t>ABCD-7782</t>
  </si>
  <si>
    <t>ABCD-7783</t>
  </si>
  <si>
    <t>ABCD-7784</t>
  </si>
  <si>
    <t>ABCD-7785</t>
  </si>
  <si>
    <t>ABCD-7786</t>
  </si>
  <si>
    <t>ABCD-7787</t>
  </si>
  <si>
    <t>ABCD-7788</t>
  </si>
  <si>
    <t>ABCD-7789</t>
  </si>
  <si>
    <t>ABCD-7790</t>
  </si>
  <si>
    <t>ABCD-7791</t>
  </si>
  <si>
    <t>ABCD-7792</t>
  </si>
  <si>
    <t>ABCD-7793</t>
  </si>
  <si>
    <t>ABCD-7794</t>
  </si>
  <si>
    <t>ABCD-7795</t>
  </si>
  <si>
    <t>ABCD-7796</t>
  </si>
  <si>
    <t>ABCD-7797</t>
  </si>
  <si>
    <t>ABCD-7798</t>
  </si>
  <si>
    <t>ABCD-7799</t>
  </si>
  <si>
    <t>ABCD-7800</t>
  </si>
  <si>
    <t>ABCD-7801</t>
  </si>
  <si>
    <t>ABCD-7802</t>
  </si>
  <si>
    <t>ABCD-7803</t>
  </si>
  <si>
    <t>ABCD-7804</t>
  </si>
  <si>
    <t>ABCD-7805</t>
  </si>
  <si>
    <t>ABCD-7806</t>
  </si>
  <si>
    <t>ABCD-7807</t>
  </si>
  <si>
    <t>ABCD-7808</t>
  </si>
  <si>
    <t>ABCD-7809</t>
  </si>
  <si>
    <t>ABCD-7810</t>
  </si>
  <si>
    <t>ABCD-7811</t>
  </si>
  <si>
    <t>ABCD-7812</t>
  </si>
  <si>
    <t>ABCD-7813</t>
  </si>
  <si>
    <t>ABCD-7814</t>
  </si>
  <si>
    <t>ABCD-7815</t>
  </si>
  <si>
    <t>ABCD-7816</t>
  </si>
  <si>
    <t>ABCD-7817</t>
  </si>
  <si>
    <t>ABCD-7818</t>
  </si>
  <si>
    <t>ABCD-7819</t>
  </si>
  <si>
    <t>ABCD-7820</t>
  </si>
  <si>
    <t>ABCD-7821</t>
  </si>
  <si>
    <t>ABCD-7822</t>
  </si>
  <si>
    <t>ABCD-7823</t>
  </si>
  <si>
    <t>ABCD-7824</t>
  </si>
  <si>
    <t>ABCD-7825</t>
  </si>
  <si>
    <t>ABCD-7826</t>
  </si>
  <si>
    <t>ABCD-7827</t>
  </si>
  <si>
    <t>ABCD-7828</t>
  </si>
  <si>
    <t>ABCD-7829</t>
  </si>
  <si>
    <t>ABCD-7830</t>
  </si>
  <si>
    <t>ABCD-7831</t>
  </si>
  <si>
    <t>ABCD-7832</t>
  </si>
  <si>
    <t>ABCD-7833</t>
  </si>
  <si>
    <t>ABCD-7834</t>
  </si>
  <si>
    <t>ABCD-7835</t>
  </si>
  <si>
    <t>ABCD-7836</t>
  </si>
  <si>
    <t>ABCD-7837</t>
  </si>
  <si>
    <t>ABCD-7838</t>
  </si>
  <si>
    <t>ABCD-7839</t>
  </si>
  <si>
    <t>ABCD-7840</t>
  </si>
  <si>
    <t>ABCD-7841</t>
  </si>
  <si>
    <t>ABCD-7842</t>
  </si>
  <si>
    <t>ABCD-7843</t>
  </si>
  <si>
    <t>ABCD-7844</t>
  </si>
  <si>
    <t>ABCD-7845</t>
  </si>
  <si>
    <t>ABCD-7846</t>
  </si>
  <si>
    <t>ABCD-7847</t>
  </si>
  <si>
    <t>ABCD-7848</t>
  </si>
  <si>
    <t>ABCD-7849</t>
  </si>
  <si>
    <t>ABCD-7850</t>
  </si>
  <si>
    <t>ABCD-7851</t>
  </si>
  <si>
    <t>ABCD-7852</t>
  </si>
  <si>
    <t>ABCD-7853</t>
  </si>
  <si>
    <t>ABCD-7854</t>
  </si>
  <si>
    <t>ABCD-7855</t>
  </si>
  <si>
    <t>ABCD-7856</t>
  </si>
  <si>
    <t>ABCD-7857</t>
  </si>
  <si>
    <t>ABCD-7858</t>
  </si>
  <si>
    <t>ABCD-7859</t>
  </si>
  <si>
    <t>ABCD-7860</t>
  </si>
  <si>
    <t>ABCD-7861</t>
  </si>
  <si>
    <t>ABCD-7862</t>
  </si>
  <si>
    <t>ABCD-7863</t>
  </si>
  <si>
    <t>ABCD-7864</t>
  </si>
  <si>
    <t>ABCD-7865</t>
  </si>
  <si>
    <t>ABCD-7866</t>
  </si>
  <si>
    <t>ABCD-7867</t>
  </si>
  <si>
    <t>ABCD-7868</t>
  </si>
  <si>
    <t>ABCD-7869</t>
  </si>
  <si>
    <t>ABCD-7870</t>
  </si>
  <si>
    <t>ABCD-7871</t>
  </si>
  <si>
    <t>ABCD-7872</t>
  </si>
  <si>
    <t>ABCD-7873</t>
  </si>
  <si>
    <t>ABCD-7874</t>
  </si>
  <si>
    <t>ABCD-7875</t>
  </si>
  <si>
    <t>ABCD-7876</t>
  </si>
  <si>
    <t>ABCD-7877</t>
  </si>
  <si>
    <t>ABCD-7878</t>
  </si>
  <si>
    <t>ABCD-7879</t>
  </si>
  <si>
    <t>ABCD-7880</t>
  </si>
  <si>
    <t>ABCD-7881</t>
  </si>
  <si>
    <t>ABCD-7882</t>
  </si>
  <si>
    <t>ABCD-7883</t>
  </si>
  <si>
    <t>ABCD-7884</t>
  </si>
  <si>
    <t>ABCD-7885</t>
  </si>
  <si>
    <t>ABCD-7886</t>
  </si>
  <si>
    <t>ABCD-7887</t>
  </si>
  <si>
    <t>ABCD-7888</t>
  </si>
  <si>
    <t>ABCD-7889</t>
  </si>
  <si>
    <t>ABCD-7890</t>
  </si>
  <si>
    <t>ABCD-7891</t>
  </si>
  <si>
    <t>ABCD-7892</t>
  </si>
  <si>
    <t>ABCD-7893</t>
  </si>
  <si>
    <t>ABCD-7894</t>
  </si>
  <si>
    <t>ABCD-7895</t>
  </si>
  <si>
    <t>ABCD-7896</t>
  </si>
  <si>
    <t>ABCD-7897</t>
  </si>
  <si>
    <t>ABCD-7898</t>
  </si>
  <si>
    <t>ABCD-7899</t>
  </si>
  <si>
    <t>ABCD-7900</t>
  </si>
  <si>
    <t>ABCD-7901</t>
  </si>
  <si>
    <t>ABCD-7902</t>
  </si>
  <si>
    <t>ABCD-7903</t>
  </si>
  <si>
    <t>ABCD-7904</t>
  </si>
  <si>
    <t>ABCD-7905</t>
  </si>
  <si>
    <t>ABCD-7906</t>
  </si>
  <si>
    <t>ABCD-7907</t>
  </si>
  <si>
    <t>ABCD-7908</t>
  </si>
  <si>
    <t>ABCD-7909</t>
  </si>
  <si>
    <t>ABCD-7910</t>
  </si>
  <si>
    <t>ABCD-7911</t>
  </si>
  <si>
    <t>ABCD-7912</t>
  </si>
  <si>
    <t>ABCD-7913</t>
  </si>
  <si>
    <t>ABCD-7914</t>
  </si>
  <si>
    <t>ABCD-7915</t>
  </si>
  <si>
    <t>ABCD-7916</t>
  </si>
  <si>
    <t>ABCD-7917</t>
  </si>
  <si>
    <t>ABCD-7918</t>
  </si>
  <si>
    <t>ABCD-7919</t>
  </si>
  <si>
    <t>ABCD-7920</t>
  </si>
  <si>
    <t>ABCD-7921</t>
  </si>
  <si>
    <t>ABCD-7922</t>
  </si>
  <si>
    <t>ABCD-7923</t>
  </si>
  <si>
    <t>ABCD-7924</t>
  </si>
  <si>
    <t>ABCD-7925</t>
  </si>
  <si>
    <t>ABCD-7926</t>
  </si>
  <si>
    <t>ABCD-7927</t>
  </si>
  <si>
    <t>ABCD-7928</t>
  </si>
  <si>
    <t>ABCD-7929</t>
  </si>
  <si>
    <t>ABCD-7930</t>
  </si>
  <si>
    <t>ABCD-7931</t>
  </si>
  <si>
    <t>ABCD-7932</t>
  </si>
  <si>
    <t>ABCD-7933</t>
  </si>
  <si>
    <t>ABCD-7934</t>
  </si>
  <si>
    <t>ABCD-7935</t>
  </si>
  <si>
    <t>ABCD-7936</t>
  </si>
  <si>
    <t>ABCD-7937</t>
  </si>
  <si>
    <t>ABCD-7938</t>
  </si>
  <si>
    <t>ABCD-7939</t>
  </si>
  <si>
    <t>ABCD-7940</t>
  </si>
  <si>
    <t>ABCD-7941</t>
  </si>
  <si>
    <t>ABCD-7942</t>
  </si>
  <si>
    <t>ABCD-7943</t>
  </si>
  <si>
    <t>ABCD-7944</t>
  </si>
  <si>
    <t>ABCD-7945</t>
  </si>
  <si>
    <t>ABCD-7946</t>
  </si>
  <si>
    <t>ABCD-7947</t>
  </si>
  <si>
    <t>ABCD-7948</t>
  </si>
  <si>
    <t>ABCD-7949</t>
  </si>
  <si>
    <t>ABCD-7950</t>
  </si>
  <si>
    <t>ABCD-7951</t>
  </si>
  <si>
    <t>ABCD-7952</t>
  </si>
  <si>
    <t>ABCD-7953</t>
  </si>
  <si>
    <t>ABCD-7954</t>
  </si>
  <si>
    <t>ABCD-7955</t>
  </si>
  <si>
    <t>ABCD-7956</t>
  </si>
  <si>
    <t>ABCD-7957</t>
  </si>
  <si>
    <t>ABCD-7958</t>
  </si>
  <si>
    <t>ABCD-7959</t>
  </si>
  <si>
    <t>ABCD-7960</t>
  </si>
  <si>
    <t>ABCD-7961</t>
  </si>
  <si>
    <t>ABCD-7962</t>
  </si>
  <si>
    <t>ABCD-7963</t>
  </si>
  <si>
    <t>ABCD-7964</t>
  </si>
  <si>
    <t>ABCD-7965</t>
  </si>
  <si>
    <t>ABCD-7966</t>
  </si>
  <si>
    <t>ABCD-7967</t>
  </si>
  <si>
    <t>ABCD-7968</t>
  </si>
  <si>
    <t>ABCD-7969</t>
  </si>
  <si>
    <t>ABCD-7970</t>
  </si>
  <si>
    <t>ABCD-7971</t>
  </si>
  <si>
    <t>ABCD-7972</t>
  </si>
  <si>
    <t>ABCD-7973</t>
  </si>
  <si>
    <t>ABCD-7974</t>
  </si>
  <si>
    <t>ABCD-7975</t>
  </si>
  <si>
    <t>ABCD-7976</t>
  </si>
  <si>
    <t>ABCD-7977</t>
  </si>
  <si>
    <t>ABCD-7978</t>
  </si>
  <si>
    <t>ABCD-7979</t>
  </si>
  <si>
    <t>ABCD-7980</t>
  </si>
  <si>
    <t>ABCD-7981</t>
  </si>
  <si>
    <t>ABCD-7982</t>
  </si>
  <si>
    <t>ABCD-7983</t>
  </si>
  <si>
    <t>ABCD-7984</t>
  </si>
  <si>
    <t>ABCD-7985</t>
  </si>
  <si>
    <t>ABCD-7986</t>
  </si>
  <si>
    <t>ABCD-7987</t>
  </si>
  <si>
    <t>ABCD-7988</t>
  </si>
  <si>
    <t>ABCD-7989</t>
  </si>
  <si>
    <t>ABCD-7990</t>
  </si>
  <si>
    <t>ABCD-7991</t>
  </si>
  <si>
    <t>ABCD-7992</t>
  </si>
  <si>
    <t>ABCD-7993</t>
  </si>
  <si>
    <t>ABCD-7994</t>
  </si>
  <si>
    <t>ABCD-7995</t>
  </si>
  <si>
    <t>ABCD-7996</t>
  </si>
  <si>
    <t>ABCD-7997</t>
  </si>
  <si>
    <t>ABCD-7998</t>
  </si>
  <si>
    <t>ABCD-7999</t>
  </si>
  <si>
    <t>ABCD-8000</t>
  </si>
  <si>
    <t>ABCD-8001</t>
  </si>
  <si>
    <t>ABCD-8002</t>
  </si>
  <si>
    <t>ABCD-8003</t>
  </si>
  <si>
    <t>ABCD-8004</t>
  </si>
  <si>
    <t>ABCD-8005</t>
  </si>
  <si>
    <t>ABCD-8006</t>
  </si>
  <si>
    <t>ABCD-8007</t>
  </si>
  <si>
    <t>ABCD-8008</t>
  </si>
  <si>
    <t>ABCD-8009</t>
  </si>
  <si>
    <t>ABCD-8010</t>
  </si>
  <si>
    <t>ABCD-8011</t>
  </si>
  <si>
    <t>ABCD-8012</t>
  </si>
  <si>
    <t>ABCD-8013</t>
  </si>
  <si>
    <t>ABCD-8014</t>
  </si>
  <si>
    <t>ABCD-8015</t>
  </si>
  <si>
    <t>ABCD-8016</t>
  </si>
  <si>
    <t>ABCD-8017</t>
  </si>
  <si>
    <t>ABCD-8018</t>
  </si>
  <si>
    <t>ABCD-8019</t>
  </si>
  <si>
    <t>ABCD-8020</t>
  </si>
  <si>
    <t>ABCD-8021</t>
  </si>
  <si>
    <t>ABCD-8022</t>
  </si>
  <si>
    <t>ABCD-8023</t>
  </si>
  <si>
    <t>ABCD-8024</t>
  </si>
  <si>
    <t>ABCD-8025</t>
  </si>
  <si>
    <t>ABCD-8026</t>
  </si>
  <si>
    <t>ABCD-8027</t>
  </si>
  <si>
    <t>ABCD-8028</t>
  </si>
  <si>
    <t>ABCD-8029</t>
  </si>
  <si>
    <t>ABCD-8030</t>
  </si>
  <si>
    <t>ABCD-8031</t>
  </si>
  <si>
    <t>ABCD-8032</t>
  </si>
  <si>
    <t>ABCD-8033</t>
  </si>
  <si>
    <t>ABCD-8034</t>
  </si>
  <si>
    <t>ABCD-8035</t>
  </si>
  <si>
    <t>ABCD-8036</t>
  </si>
  <si>
    <t>ABCD-8037</t>
  </si>
  <si>
    <t>ABCD-8038</t>
  </si>
  <si>
    <t>ABCD-8039</t>
  </si>
  <si>
    <t>ABCD-8040</t>
  </si>
  <si>
    <t>ABCD-8041</t>
  </si>
  <si>
    <t>ABCD-8042</t>
  </si>
  <si>
    <t>ABCD-8043</t>
  </si>
  <si>
    <t>ABCD-8044</t>
  </si>
  <si>
    <t>ABCD-8045</t>
  </si>
  <si>
    <t>ABCD-8046</t>
  </si>
  <si>
    <t>ABCD-8047</t>
  </si>
  <si>
    <t>ABCD-8048</t>
  </si>
  <si>
    <t>ABCD-8049</t>
  </si>
  <si>
    <t>ABCD-8050</t>
  </si>
  <si>
    <t>ABCD-8051</t>
  </si>
  <si>
    <t>ABCD-8052</t>
  </si>
  <si>
    <t>ABCD-8053</t>
  </si>
  <si>
    <t>ABCD-8054</t>
  </si>
  <si>
    <t>ABCD-8055</t>
  </si>
  <si>
    <t>ABCD-8056</t>
  </si>
  <si>
    <t>ABCD-8057</t>
  </si>
  <si>
    <t>ABCD-8058</t>
  </si>
  <si>
    <t>ABCD-8059</t>
  </si>
  <si>
    <t>ABCD-8060</t>
  </si>
  <si>
    <t>ABCD-8061</t>
  </si>
  <si>
    <t>ABCD-8062</t>
  </si>
  <si>
    <t>ABCD-8063</t>
  </si>
  <si>
    <t>ABCD-8064</t>
  </si>
  <si>
    <t>ABCD-8065</t>
  </si>
  <si>
    <t>ABCD-8066</t>
  </si>
  <si>
    <t>ABCD-8067</t>
  </si>
  <si>
    <t>ABCD-8068</t>
  </si>
  <si>
    <t>ABCD-8069</t>
  </si>
  <si>
    <t>ABCD-8070</t>
  </si>
  <si>
    <t>ABCD-8071</t>
  </si>
  <si>
    <t>ABCD-8072</t>
  </si>
  <si>
    <t>ABCD-8073</t>
  </si>
  <si>
    <t>ABCD-8074</t>
  </si>
  <si>
    <t>ABCD-8075</t>
  </si>
  <si>
    <t>ABCD-8076</t>
  </si>
  <si>
    <t>ABCD-8077</t>
  </si>
  <si>
    <t>ABCD-8078</t>
  </si>
  <si>
    <t>ABCD-8079</t>
  </si>
  <si>
    <t>ABCD-8080</t>
  </si>
  <si>
    <t>ABCD-8081</t>
  </si>
  <si>
    <t>ABCD-8082</t>
  </si>
  <si>
    <t>ABCD-8083</t>
  </si>
  <si>
    <t>ABCD-8084</t>
  </si>
  <si>
    <t>ABCD-8085</t>
  </si>
  <si>
    <t>ABCD-8086</t>
  </si>
  <si>
    <t>ABCD-8087</t>
  </si>
  <si>
    <t>ABCD-8088</t>
  </si>
  <si>
    <t>ABCD-8089</t>
  </si>
  <si>
    <t>ABCD-8090</t>
  </si>
  <si>
    <t>ABCD-8091</t>
  </si>
  <si>
    <t>ABCD-8092</t>
  </si>
  <si>
    <t>ABCD-8093</t>
  </si>
  <si>
    <t>ABCD-8094</t>
  </si>
  <si>
    <t>ABCD-8095</t>
  </si>
  <si>
    <t>ABCD-8096</t>
  </si>
  <si>
    <t>ABCD-8097</t>
  </si>
  <si>
    <t>ABCD-8098</t>
  </si>
  <si>
    <t>ABCD-8099</t>
  </si>
  <si>
    <t>ABCD-8100</t>
  </si>
  <si>
    <t>ABCD-8101</t>
  </si>
  <si>
    <t>ABCD-8102</t>
  </si>
  <si>
    <t>ABCD-8103</t>
  </si>
  <si>
    <t>ABCD-8104</t>
  </si>
  <si>
    <t>ABCD-8105</t>
  </si>
  <si>
    <t>ABCD-8106</t>
  </si>
  <si>
    <t>ABCD-8107</t>
  </si>
  <si>
    <t>ABCD-8108</t>
  </si>
  <si>
    <t>ABCD-8109</t>
  </si>
  <si>
    <t>ABCD-8110</t>
  </si>
  <si>
    <t>ABCD-8111</t>
  </si>
  <si>
    <t>ABCD-8112</t>
  </si>
  <si>
    <t>ABCD-8113</t>
  </si>
  <si>
    <t>ABCD-8114</t>
  </si>
  <si>
    <t>ABCD-8115</t>
  </si>
  <si>
    <t>ABCD-8116</t>
  </si>
  <si>
    <t>ABCD-8117</t>
  </si>
  <si>
    <t>ABCD-8118</t>
  </si>
  <si>
    <t>ABCD-8119</t>
  </si>
  <si>
    <t>ABCD-8120</t>
  </si>
  <si>
    <t>ABCD-8121</t>
  </si>
  <si>
    <t>ABCD-8122</t>
  </si>
  <si>
    <t>ABCD-8123</t>
  </si>
  <si>
    <t>ABCD-8124</t>
  </si>
  <si>
    <t>ABCD-8125</t>
  </si>
  <si>
    <t>ABCD-8126</t>
  </si>
  <si>
    <t>ABCD-8127</t>
  </si>
  <si>
    <t>ABCD-8128</t>
  </si>
  <si>
    <t>ABCD-8129</t>
  </si>
  <si>
    <t>ABCD-8130</t>
  </si>
  <si>
    <t>ABCD-8131</t>
  </si>
  <si>
    <t>ABCD-8132</t>
  </si>
  <si>
    <t>ABCD-8133</t>
  </si>
  <si>
    <t>ABCD-8134</t>
  </si>
  <si>
    <t>ABCD-8135</t>
  </si>
  <si>
    <t>ABCD-8136</t>
  </si>
  <si>
    <t>ABCD-8137</t>
  </si>
  <si>
    <t>ABCD-8138</t>
  </si>
  <si>
    <t>ABCD-8139</t>
  </si>
  <si>
    <t>ABCD-8140</t>
  </si>
  <si>
    <t>ABCD-8141</t>
  </si>
  <si>
    <t>ABCD-8142</t>
  </si>
  <si>
    <t>ABCD-8143</t>
  </si>
  <si>
    <t>ABCD-8144</t>
  </si>
  <si>
    <t>ABCD-8145</t>
  </si>
  <si>
    <t>ABCD-8146</t>
  </si>
  <si>
    <t>ABCD-8147</t>
  </si>
  <si>
    <t>ABCD-8148</t>
  </si>
  <si>
    <t>ABCD-8149</t>
  </si>
  <si>
    <t>ABCD-8150</t>
  </si>
  <si>
    <t>ABCD-8151</t>
  </si>
  <si>
    <t>ABCD-8152</t>
  </si>
  <si>
    <t>ABCD-8153</t>
  </si>
  <si>
    <t>ABCD-8154</t>
  </si>
  <si>
    <t>ABCD-8155</t>
  </si>
  <si>
    <t>ABCD-8156</t>
  </si>
  <si>
    <t>ABCD-8157</t>
  </si>
  <si>
    <t>ABCD-8158</t>
  </si>
  <si>
    <t>ABCD-8159</t>
  </si>
  <si>
    <t>ABCD-8160</t>
  </si>
  <si>
    <t>ABCD-8161</t>
  </si>
  <si>
    <t>ABCD-8162</t>
  </si>
  <si>
    <t>ABCD-8163</t>
  </si>
  <si>
    <t>ABCD-8164</t>
  </si>
  <si>
    <t>ABCD-8165</t>
  </si>
  <si>
    <t>ABCD-8166</t>
  </si>
  <si>
    <t>ABCD-8167</t>
  </si>
  <si>
    <t>ABCD-8168</t>
  </si>
  <si>
    <t>ABCD-8169</t>
  </si>
  <si>
    <t>ABCD-8170</t>
  </si>
  <si>
    <t>ABCD-8171</t>
  </si>
  <si>
    <t>ABCD-8172</t>
  </si>
  <si>
    <t>ABCD-8173</t>
  </si>
  <si>
    <t>ABCD-8174</t>
  </si>
  <si>
    <t>ABCD-8175</t>
  </si>
  <si>
    <t>ABCD-8176</t>
  </si>
  <si>
    <t>ABCD-8177</t>
  </si>
  <si>
    <t>ABCD-8178</t>
  </si>
  <si>
    <t>ABCD-8179</t>
  </si>
  <si>
    <t>ABCD-8180</t>
  </si>
  <si>
    <t>ABCD-8181</t>
  </si>
  <si>
    <t>ABCD-8182</t>
  </si>
  <si>
    <t>ABCD-8183</t>
  </si>
  <si>
    <t>ABCD-8184</t>
  </si>
  <si>
    <t>ABCD-8185</t>
  </si>
  <si>
    <t>ABCD-8186</t>
  </si>
  <si>
    <t>ABCD-8187</t>
  </si>
  <si>
    <t>ABCD-8188</t>
  </si>
  <si>
    <t>ABCD-8189</t>
  </si>
  <si>
    <t>ABCD-8190</t>
  </si>
  <si>
    <t>ABCD-8191</t>
  </si>
  <si>
    <t>ABCD-8192</t>
  </si>
  <si>
    <t>ABCD-8193</t>
  </si>
  <si>
    <t>ABCD-8194</t>
  </si>
  <si>
    <t>ABCD-8195</t>
  </si>
  <si>
    <t>ABCD-8196</t>
  </si>
  <si>
    <t>ABCD-8197</t>
  </si>
  <si>
    <t>ABCD-8198</t>
  </si>
  <si>
    <t>ABCD-8199</t>
  </si>
  <si>
    <t>ABCD-8200</t>
  </si>
  <si>
    <t>ABCD-8201</t>
  </si>
  <si>
    <t>ABCD-8202</t>
  </si>
  <si>
    <t>ABCD-8203</t>
  </si>
  <si>
    <t>ABCD-8204</t>
  </si>
  <si>
    <t>ABCD-8205</t>
  </si>
  <si>
    <t>ABCD-8206</t>
  </si>
  <si>
    <t>ABCD-8207</t>
  </si>
  <si>
    <t>ABCD-8208</t>
  </si>
  <si>
    <t>ABCD-8209</t>
  </si>
  <si>
    <t>ABCD-8210</t>
  </si>
  <si>
    <t>ABCD-8211</t>
  </si>
  <si>
    <t>ABCD-8212</t>
  </si>
  <si>
    <t>ABCD-8213</t>
  </si>
  <si>
    <t>ABCD-8214</t>
  </si>
  <si>
    <t>ABCD-8215</t>
  </si>
  <si>
    <t>ABCD-8216</t>
  </si>
  <si>
    <t>ABCD-8217</t>
  </si>
  <si>
    <t>ABCD-8218</t>
  </si>
  <si>
    <t>ABCD-8219</t>
  </si>
  <si>
    <t>ABCD-8220</t>
  </si>
  <si>
    <t>ABCD-8221</t>
  </si>
  <si>
    <t>ABCD-8222</t>
  </si>
  <si>
    <t>ABCD-8223</t>
  </si>
  <si>
    <t>ABCD-8224</t>
  </si>
  <si>
    <t>ABCD-8225</t>
  </si>
  <si>
    <t>ABCD-8226</t>
  </si>
  <si>
    <t>ABCD-8227</t>
  </si>
  <si>
    <t>ABCD-8228</t>
  </si>
  <si>
    <t>ABCD-8229</t>
  </si>
  <si>
    <t>ABCD-8230</t>
  </si>
  <si>
    <t>ABCD-8231</t>
  </si>
  <si>
    <t>ABCD-8232</t>
  </si>
  <si>
    <t>ABCD-8233</t>
  </si>
  <si>
    <t>ABCD-8234</t>
  </si>
  <si>
    <t>ABCD-8235</t>
  </si>
  <si>
    <t>ABCD-8236</t>
  </si>
  <si>
    <t>ABCD-8237</t>
  </si>
  <si>
    <t>ABCD-8238</t>
  </si>
  <si>
    <t>ABCD-8239</t>
  </si>
  <si>
    <t>ABCD-8240</t>
  </si>
  <si>
    <t>ABCD-8241</t>
  </si>
  <si>
    <t>ABCD-8242</t>
  </si>
  <si>
    <t>ABCD-8243</t>
  </si>
  <si>
    <t>ABCD-8244</t>
  </si>
  <si>
    <t>ABCD-8245</t>
  </si>
  <si>
    <t>ABCD-8246</t>
  </si>
  <si>
    <t>ABCD-8247</t>
  </si>
  <si>
    <t>ABCD-8248</t>
  </si>
  <si>
    <t>ABCD-8249</t>
  </si>
  <si>
    <t>ABCD-8250</t>
  </si>
  <si>
    <t>ABCD-8251</t>
  </si>
  <si>
    <t>ABCD-8252</t>
  </si>
  <si>
    <t>ABCD-8253</t>
  </si>
  <si>
    <t>ABCD-8254</t>
  </si>
  <si>
    <t>ABCD-8255</t>
  </si>
  <si>
    <t>ABCD-8256</t>
  </si>
  <si>
    <t>ABCD-8257</t>
  </si>
  <si>
    <t>ABCD-8258</t>
  </si>
  <si>
    <t>ABCD-8259</t>
  </si>
  <si>
    <t>ABCD-8260</t>
  </si>
  <si>
    <t>ABCD-8261</t>
  </si>
  <si>
    <t>ABCD-8262</t>
  </si>
  <si>
    <t>ABCD-8263</t>
  </si>
  <si>
    <t>ABCD-8264</t>
  </si>
  <si>
    <t>ABCD-8265</t>
  </si>
  <si>
    <t>ABCD-8266</t>
  </si>
  <si>
    <t>ABCD-8267</t>
  </si>
  <si>
    <t>ABCD-8268</t>
  </si>
  <si>
    <t>ABCD-8269</t>
  </si>
  <si>
    <t>ABCD-8270</t>
  </si>
  <si>
    <t>ABCD-8271</t>
  </si>
  <si>
    <t>ABCD-8272</t>
  </si>
  <si>
    <t>ABCD-8273</t>
  </si>
  <si>
    <t>ABCD-8274</t>
  </si>
  <si>
    <t>ABCD-8275</t>
  </si>
  <si>
    <t>ABCD-8276</t>
  </si>
  <si>
    <t>ABCD-8277</t>
  </si>
  <si>
    <t>ABCD-8278</t>
  </si>
  <si>
    <t>ABCD-8279</t>
  </si>
  <si>
    <t>ABCD-8280</t>
  </si>
  <si>
    <t>ABCD-8281</t>
  </si>
  <si>
    <t>ABCD-8282</t>
  </si>
  <si>
    <t>ABCD-8283</t>
  </si>
  <si>
    <t>ABCD-8284</t>
  </si>
  <si>
    <t>ABCD-8285</t>
  </si>
  <si>
    <t>ABCD-8286</t>
  </si>
  <si>
    <t>ABCD-8287</t>
  </si>
  <si>
    <t>ABCD-8288</t>
  </si>
  <si>
    <t>ABCD-8289</t>
  </si>
  <si>
    <t>ABCD-8290</t>
  </si>
  <si>
    <t>ABCD-8291</t>
  </si>
  <si>
    <t>ABCD-8292</t>
  </si>
  <si>
    <t>ABCD-8293</t>
  </si>
  <si>
    <t>ABCD-8294</t>
  </si>
  <si>
    <t>ABCD-8295</t>
  </si>
  <si>
    <t>ABCD-8296</t>
  </si>
  <si>
    <t>ABCD-8297</t>
  </si>
  <si>
    <t>ABCD-8298</t>
  </si>
  <si>
    <t>ABCD-8299</t>
  </si>
  <si>
    <t>ABCD-8300</t>
  </si>
  <si>
    <t>ABCD-8301</t>
  </si>
  <si>
    <t>ABCD-8302</t>
  </si>
  <si>
    <t>ABCD-8303</t>
  </si>
  <si>
    <t>ABCD-8304</t>
  </si>
  <si>
    <t>ABCD-8305</t>
  </si>
  <si>
    <t>ABCD-8306</t>
  </si>
  <si>
    <t>ABCD-8307</t>
  </si>
  <si>
    <t>ABCD-8308</t>
  </si>
  <si>
    <t>ABCD-8309</t>
  </si>
  <si>
    <t>ABCD-8310</t>
  </si>
  <si>
    <t>ABCD-8311</t>
  </si>
  <si>
    <t>ABCD-8312</t>
  </si>
  <si>
    <t>ABCD-8313</t>
  </si>
  <si>
    <t>ABCD-8314</t>
  </si>
  <si>
    <t>ABCD-8315</t>
  </si>
  <si>
    <t>ABCD-8316</t>
  </si>
  <si>
    <t>ABCD-8317</t>
  </si>
  <si>
    <t>ABCD-8318</t>
  </si>
  <si>
    <t>ABCD-8319</t>
  </si>
  <si>
    <t>ABCD-8320</t>
  </si>
  <si>
    <t>ABCD-8321</t>
  </si>
  <si>
    <t>ABCD-8322</t>
  </si>
  <si>
    <t>ABCD-8323</t>
  </si>
  <si>
    <t>ABCD-8324</t>
  </si>
  <si>
    <t>ABCD-8325</t>
  </si>
  <si>
    <t>ABCD-8326</t>
  </si>
  <si>
    <t>ABCD-8327</t>
  </si>
  <si>
    <t>ABCD-8328</t>
  </si>
  <si>
    <t>ABCD-8329</t>
  </si>
  <si>
    <t>ABCD-8330</t>
  </si>
  <si>
    <t>ABCD-8331</t>
  </si>
  <si>
    <t>ABCD-8332</t>
  </si>
  <si>
    <t>ABCD-8333</t>
  </si>
  <si>
    <t>ABCD-8334</t>
  </si>
  <si>
    <t>ABCD-8335</t>
  </si>
  <si>
    <t>ABCD-8336</t>
  </si>
  <si>
    <t>ABCD-8337</t>
  </si>
  <si>
    <t>ABCD-8338</t>
  </si>
  <si>
    <t>ABCD-8339</t>
  </si>
  <si>
    <t>ABCD-8340</t>
  </si>
  <si>
    <t>ABCD-8341</t>
  </si>
  <si>
    <t>ABCD-8342</t>
  </si>
  <si>
    <t>ABCD-8343</t>
  </si>
  <si>
    <t>ABCD-8344</t>
  </si>
  <si>
    <t>ABCD-8345</t>
  </si>
  <si>
    <t>ABCD-8346</t>
  </si>
  <si>
    <t>ABCD-8347</t>
  </si>
  <si>
    <t>ABCD-8348</t>
  </si>
  <si>
    <t>ABCD-8349</t>
  </si>
  <si>
    <t>ABCD-8350</t>
  </si>
  <si>
    <t>ABCD-8351</t>
  </si>
  <si>
    <t>ABCD-8352</t>
  </si>
  <si>
    <t>ABCD-8353</t>
  </si>
  <si>
    <t>ABCD-8354</t>
  </si>
  <si>
    <t>ABCD-8355</t>
  </si>
  <si>
    <t>ABCD-8356</t>
  </si>
  <si>
    <t>ABCD-8357</t>
  </si>
  <si>
    <t>ABCD-8358</t>
  </si>
  <si>
    <t>ABCD-8359</t>
  </si>
  <si>
    <t>ABCD-8360</t>
  </si>
  <si>
    <t>ABCD-8361</t>
  </si>
  <si>
    <t>ABCD-8362</t>
  </si>
  <si>
    <t>ABCD-8363</t>
  </si>
  <si>
    <t>ABCD-8364</t>
  </si>
  <si>
    <t>ABCD-8365</t>
  </si>
  <si>
    <t>ABCD-8366</t>
  </si>
  <si>
    <t>ABCD-8367</t>
  </si>
  <si>
    <t>ABCD-8368</t>
  </si>
  <si>
    <t>ABCD-8369</t>
  </si>
  <si>
    <t>ABCD-8370</t>
  </si>
  <si>
    <t>ABCD-8371</t>
  </si>
  <si>
    <t>ABCD-8372</t>
  </si>
  <si>
    <t>ABCD-8373</t>
  </si>
  <si>
    <t>ABCD-8374</t>
  </si>
  <si>
    <t>ABCD-8375</t>
  </si>
  <si>
    <t>ABCD-8376</t>
  </si>
  <si>
    <t>ABCD-8377</t>
  </si>
  <si>
    <t>ABCD-8378</t>
  </si>
  <si>
    <t>ABCD-8379</t>
  </si>
  <si>
    <t>ABCD-8380</t>
  </si>
  <si>
    <t>ABCD-8381</t>
  </si>
  <si>
    <t>ABCD-8382</t>
  </si>
  <si>
    <t>ABCD-8383</t>
  </si>
  <si>
    <t>ABCD-8384</t>
  </si>
  <si>
    <t>ABCD-8385</t>
  </si>
  <si>
    <t>ABCD-8386</t>
  </si>
  <si>
    <t>ABCD-8387</t>
  </si>
  <si>
    <t>ABCD-8388</t>
  </si>
  <si>
    <t>ABCD-8389</t>
  </si>
  <si>
    <t>ABCD-8390</t>
  </si>
  <si>
    <t>ABCD-8391</t>
  </si>
  <si>
    <t>ABCD-8392</t>
  </si>
  <si>
    <t>ABCD-8393</t>
  </si>
  <si>
    <t>ABCD-8394</t>
  </si>
  <si>
    <t>ABCD-8395</t>
  </si>
  <si>
    <t>ABCD-8396</t>
  </si>
  <si>
    <t>ABCD-8397</t>
  </si>
  <si>
    <t>ABCD-8398</t>
  </si>
  <si>
    <t>ABCD-8399</t>
  </si>
  <si>
    <t>ABCD-8400</t>
  </si>
  <si>
    <t>ABCD-8401</t>
  </si>
  <si>
    <t>ABCD-8402</t>
  </si>
  <si>
    <t>ABCD-8403</t>
  </si>
  <si>
    <t>ABCD-8404</t>
  </si>
  <si>
    <t>ABCD-8405</t>
  </si>
  <si>
    <t>ABCD-8406</t>
  </si>
  <si>
    <t>ABCD-8407</t>
  </si>
  <si>
    <t>ABCD-8408</t>
  </si>
  <si>
    <t>ABCD-8409</t>
  </si>
  <si>
    <t>ABCD-8410</t>
  </si>
  <si>
    <t>ABCD-8411</t>
  </si>
  <si>
    <t>ABCD-8412</t>
  </si>
  <si>
    <t>ABCD-8413</t>
  </si>
  <si>
    <t>ABCD-8414</t>
  </si>
  <si>
    <t>ABCD-8415</t>
  </si>
  <si>
    <t>ABCD-8416</t>
  </si>
  <si>
    <t>ABCD-8417</t>
  </si>
  <si>
    <t>ABCD-8418</t>
  </si>
  <si>
    <t>ABCD-8419</t>
  </si>
  <si>
    <t>ABCD-8420</t>
  </si>
  <si>
    <t>ABCD-8421</t>
  </si>
  <si>
    <t>ABCD-8422</t>
  </si>
  <si>
    <t>ABCD-8423</t>
  </si>
  <si>
    <t>ABCD-8424</t>
  </si>
  <si>
    <t>ABCD-8425</t>
  </si>
  <si>
    <t>ABCD-8426</t>
  </si>
  <si>
    <t>ABCD-8427</t>
  </si>
  <si>
    <t>ABCD-8428</t>
  </si>
  <si>
    <t>ABCD-8429</t>
  </si>
  <si>
    <t>ABCD-8430</t>
  </si>
  <si>
    <t>ABCD-8431</t>
  </si>
  <si>
    <t>ABCD-8432</t>
  </si>
  <si>
    <t>ABCD-8433</t>
  </si>
  <si>
    <t>ABCD-8434</t>
  </si>
  <si>
    <t>ABCD-8435</t>
  </si>
  <si>
    <t>ABCD-8436</t>
  </si>
  <si>
    <t>ABCD-8437</t>
  </si>
  <si>
    <t>ABCD-8438</t>
  </si>
  <si>
    <t>ABCD-8439</t>
  </si>
  <si>
    <t>ABCD-8440</t>
  </si>
  <si>
    <t>ABCD-8441</t>
  </si>
  <si>
    <t>ABCD-8442</t>
  </si>
  <si>
    <t>ABCD-8443</t>
  </si>
  <si>
    <t>ABCD-8444</t>
  </si>
  <si>
    <t>ABCD-8445</t>
  </si>
  <si>
    <t>ABCD-8446</t>
  </si>
  <si>
    <t>ABCD-8447</t>
  </si>
  <si>
    <t>ABCD-8448</t>
  </si>
  <si>
    <t>ABCD-8449</t>
  </si>
  <si>
    <t>ABCD-8450</t>
  </si>
  <si>
    <t>ABCD-8451</t>
  </si>
  <si>
    <t>ABCD-8452</t>
  </si>
  <si>
    <t>ABCD-8453</t>
  </si>
  <si>
    <t>ABCD-8454</t>
  </si>
  <si>
    <t>ABCD-8455</t>
  </si>
  <si>
    <t>ABCD-8456</t>
  </si>
  <si>
    <t>ABCD-8457</t>
  </si>
  <si>
    <t>ABCD-8458</t>
  </si>
  <si>
    <t>ABCD-8459</t>
  </si>
  <si>
    <t>ABCD-8460</t>
  </si>
  <si>
    <t>ABCD-8461</t>
  </si>
  <si>
    <t>ABCD-8462</t>
  </si>
  <si>
    <t>ABCD-8463</t>
  </si>
  <si>
    <t>ABCD-8464</t>
  </si>
  <si>
    <t>ABCD-8465</t>
  </si>
  <si>
    <t>ABCD-8466</t>
  </si>
  <si>
    <t>ABCD-8467</t>
  </si>
  <si>
    <t>ABCD-8468</t>
  </si>
  <si>
    <t>ABCD-8469</t>
  </si>
  <si>
    <t>ABCD-8470</t>
  </si>
  <si>
    <t>ABCD-8471</t>
  </si>
  <si>
    <t>ABCD-8472</t>
  </si>
  <si>
    <t>ABCD-8473</t>
  </si>
  <si>
    <t>ABCD-8474</t>
  </si>
  <si>
    <t>ABCD-8475</t>
  </si>
  <si>
    <t>ABCD-8476</t>
  </si>
  <si>
    <t>ABCD-8477</t>
  </si>
  <si>
    <t>ABCD-8478</t>
  </si>
  <si>
    <t>ABCD-8479</t>
  </si>
  <si>
    <t>ABCD-8480</t>
  </si>
  <si>
    <t>ABCD-8481</t>
  </si>
  <si>
    <t>ABCD-8482</t>
  </si>
  <si>
    <t>ABCD-8483</t>
  </si>
  <si>
    <t>ABCD-8484</t>
  </si>
  <si>
    <t>ABCD-8485</t>
  </si>
  <si>
    <t>ABCD-8486</t>
  </si>
  <si>
    <t>ABCD-8487</t>
  </si>
  <si>
    <t>ABCD-8488</t>
  </si>
  <si>
    <t>ABCD-8489</t>
  </si>
  <si>
    <t>ABCD-8490</t>
  </si>
  <si>
    <t>ABCD-8491</t>
  </si>
  <si>
    <t>ABCD-8492</t>
  </si>
  <si>
    <t>ABCD-8493</t>
  </si>
  <si>
    <t>ABCD-8494</t>
  </si>
  <si>
    <t>ABCD-8495</t>
  </si>
  <si>
    <t>ABCD-8496</t>
  </si>
  <si>
    <t>ABCD-8497</t>
  </si>
  <si>
    <t>ABCD-8498</t>
  </si>
  <si>
    <t>ABCD-8499</t>
  </si>
  <si>
    <t>ABCD-8500</t>
  </si>
  <si>
    <t>ABCD-8501</t>
  </si>
  <si>
    <t>ABCD-8502</t>
  </si>
  <si>
    <t>ABCD-8503</t>
  </si>
  <si>
    <t>ABCD-8504</t>
  </si>
  <si>
    <t>ABCD-8505</t>
  </si>
  <si>
    <t>ABCD-8506</t>
  </si>
  <si>
    <t>ABCD-8507</t>
  </si>
  <si>
    <t>ABCD-8508</t>
  </si>
  <si>
    <t>ABCD-8509</t>
  </si>
  <si>
    <t>ABCD-8510</t>
  </si>
  <si>
    <t>ABCD-8511</t>
  </si>
  <si>
    <t>ABCD-8512</t>
  </si>
  <si>
    <t>ABCD-8513</t>
  </si>
  <si>
    <t>ABCD-8514</t>
  </si>
  <si>
    <t>ABCD-8515</t>
  </si>
  <si>
    <t>ABCD-8516</t>
  </si>
  <si>
    <t>ABCD-8517</t>
  </si>
  <si>
    <t>ABCD-8518</t>
  </si>
  <si>
    <t>ABCD-8519</t>
  </si>
  <si>
    <t>ABCD-8520</t>
  </si>
  <si>
    <t>ABCD-8521</t>
  </si>
  <si>
    <t>ABCD-8522</t>
  </si>
  <si>
    <t>ABCD-8523</t>
  </si>
  <si>
    <t>ABCD-8524</t>
  </si>
  <si>
    <t>ABCD-8525</t>
  </si>
  <si>
    <t>ABCD-8526</t>
  </si>
  <si>
    <t>ABCD-8527</t>
  </si>
  <si>
    <t>ABCD-8528</t>
  </si>
  <si>
    <t>ABCD-8529</t>
  </si>
  <si>
    <t>ABCD-8530</t>
  </si>
  <si>
    <t>ABCD-8531</t>
  </si>
  <si>
    <t>ABCD-8532</t>
  </si>
  <si>
    <t>ABCD-8533</t>
  </si>
  <si>
    <t>ABCD-8534</t>
  </si>
  <si>
    <t>ABCD-8535</t>
  </si>
  <si>
    <t>ABCD-8536</t>
  </si>
  <si>
    <t>ABCD-8537</t>
  </si>
  <si>
    <t>ABCD-8538</t>
  </si>
  <si>
    <t>ABCD-8539</t>
  </si>
  <si>
    <t>ABCD-8540</t>
  </si>
  <si>
    <t>ABCD-8541</t>
  </si>
  <si>
    <t>ABCD-8542</t>
  </si>
  <si>
    <t>ABCD-8543</t>
  </si>
  <si>
    <t>ABCD-8544</t>
  </si>
  <si>
    <t>ABCD-8545</t>
  </si>
  <si>
    <t>ABCD-8546</t>
  </si>
  <si>
    <t>ABCD-8547</t>
  </si>
  <si>
    <t>ABCD-8548</t>
  </si>
  <si>
    <t>ABCD-8549</t>
  </si>
  <si>
    <t>ABCD-8550</t>
  </si>
  <si>
    <t>ABCD-8551</t>
  </si>
  <si>
    <t>ABCD-8552</t>
  </si>
  <si>
    <t>ABCD-8553</t>
  </si>
  <si>
    <t>ABCD-8554</t>
  </si>
  <si>
    <t>ABCD-8555</t>
  </si>
  <si>
    <t>ABCD-8556</t>
  </si>
  <si>
    <t>ABCD-8557</t>
  </si>
  <si>
    <t>ABCD-8558</t>
  </si>
  <si>
    <t>ABCD-8559</t>
  </si>
  <si>
    <t>ABCD-8560</t>
  </si>
  <si>
    <t>ABCD-8561</t>
  </si>
  <si>
    <t>ABCD-8562</t>
  </si>
  <si>
    <t>ABCD-8563</t>
  </si>
  <si>
    <t>ABCD-8564</t>
  </si>
  <si>
    <t>ABCD-8565</t>
  </si>
  <si>
    <t>ABCD-8566</t>
  </si>
  <si>
    <t>ABCD-8567</t>
  </si>
  <si>
    <t>ABCD-8568</t>
  </si>
  <si>
    <t>ABCD-8569</t>
  </si>
  <si>
    <t>ABCD-8570</t>
  </si>
  <si>
    <t>ABCD-8571</t>
  </si>
  <si>
    <t>ABCD-8572</t>
  </si>
  <si>
    <t>ABCD-8573</t>
  </si>
  <si>
    <t>ABCD-8574</t>
  </si>
  <si>
    <t>ABCD-8575</t>
  </si>
  <si>
    <t>ABCD-8576</t>
  </si>
  <si>
    <t>ABCD-8577</t>
  </si>
  <si>
    <t>ABCD-8578</t>
  </si>
  <si>
    <t>ABCD-8579</t>
  </si>
  <si>
    <t>ABCD-8580</t>
  </si>
  <si>
    <t>ABCD-8581</t>
  </si>
  <si>
    <t>ABCD-8582</t>
  </si>
  <si>
    <t>ABCD-8583</t>
  </si>
  <si>
    <t>ABCD-8584</t>
  </si>
  <si>
    <t>ABCD-8585</t>
  </si>
  <si>
    <t>ABCD-8586</t>
  </si>
  <si>
    <t>ABCD-8587</t>
  </si>
  <si>
    <t>ABCD-8588</t>
  </si>
  <si>
    <t>ABCD-8589</t>
  </si>
  <si>
    <t>ABCD-8590</t>
  </si>
  <si>
    <t>ABCD-8591</t>
  </si>
  <si>
    <t>ABCD-8592</t>
  </si>
  <si>
    <t>ABCD-8593</t>
  </si>
  <si>
    <t>ABCD-8594</t>
  </si>
  <si>
    <t>ABCD-8595</t>
  </si>
  <si>
    <t>ABCD-8596</t>
  </si>
  <si>
    <t>ABCD-8597</t>
  </si>
  <si>
    <t>ABCD-8598</t>
  </si>
  <si>
    <t>ABCD-8599</t>
  </si>
  <si>
    <t>ABCD-8600</t>
  </si>
  <si>
    <t>ABCD-8601</t>
  </si>
  <si>
    <t>ABCD-8602</t>
  </si>
  <si>
    <t>ABCD-8603</t>
  </si>
  <si>
    <t>ABCD-8604</t>
  </si>
  <si>
    <t>ABCD-8605</t>
  </si>
  <si>
    <t>ABCD-8606</t>
  </si>
  <si>
    <t>ABCD-8607</t>
  </si>
  <si>
    <t>ABCD-8608</t>
  </si>
  <si>
    <t>ABCD-8609</t>
  </si>
  <si>
    <t>ABCD-8610</t>
  </si>
  <si>
    <t>ABCD-8611</t>
  </si>
  <si>
    <t>ABCD-8612</t>
  </si>
  <si>
    <t>ABCD-8613</t>
  </si>
  <si>
    <t>ABCD-8614</t>
  </si>
  <si>
    <t>ABCD-8615</t>
  </si>
  <si>
    <t>ABCD-8616</t>
  </si>
  <si>
    <t>ABCD-8617</t>
  </si>
  <si>
    <t>ABCD-8618</t>
  </si>
  <si>
    <t>ABCD-8619</t>
  </si>
  <si>
    <t>ABCD-8620</t>
  </si>
  <si>
    <t>ABCD-8621</t>
  </si>
  <si>
    <t>ABCD-8622</t>
  </si>
  <si>
    <t>ABCD-8623</t>
  </si>
  <si>
    <t>ABCD-8624</t>
  </si>
  <si>
    <t>ABCD-8625</t>
  </si>
  <si>
    <t>ABCD-8626</t>
  </si>
  <si>
    <t>ABCD-8627</t>
  </si>
  <si>
    <t>ABCD-8628</t>
  </si>
  <si>
    <t>ABCD-8629</t>
  </si>
  <si>
    <t>ABCD-8630</t>
  </si>
  <si>
    <t>ABCD-8631</t>
  </si>
  <si>
    <t>ABCD-8632</t>
  </si>
  <si>
    <t>ABCD-8633</t>
  </si>
  <si>
    <t>ABCD-8634</t>
  </si>
  <si>
    <t>ABCD-8635</t>
  </si>
  <si>
    <t>ABCD-8636</t>
  </si>
  <si>
    <t>ABCD-8637</t>
  </si>
  <si>
    <t>ABCD-8638</t>
  </si>
  <si>
    <t>ABCD-8639</t>
  </si>
  <si>
    <t>ABCD-8640</t>
  </si>
  <si>
    <t>ABCD-8641</t>
  </si>
  <si>
    <t>ABCD-8642</t>
  </si>
  <si>
    <t>ABCD-8643</t>
  </si>
  <si>
    <t>ABCD-8644</t>
  </si>
  <si>
    <t>ABCD-8645</t>
  </si>
  <si>
    <t>ABCD-8646</t>
  </si>
  <si>
    <t>ABCD-8647</t>
  </si>
  <si>
    <t>ABCD-8648</t>
  </si>
  <si>
    <t>ABCD-8649</t>
  </si>
  <si>
    <t>ABCD-8650</t>
  </si>
  <si>
    <t>ABCD-8651</t>
  </si>
  <si>
    <t>ABCD-8652</t>
  </si>
  <si>
    <t>ABCD-8653</t>
  </si>
  <si>
    <t>ABCD-8654</t>
  </si>
  <si>
    <t>ABCD-8655</t>
  </si>
  <si>
    <t>ABCD-8656</t>
  </si>
  <si>
    <t>ABCD-8657</t>
  </si>
  <si>
    <t>ABCD-8658</t>
  </si>
  <si>
    <t>ABCD-8659</t>
  </si>
  <si>
    <t>ABCD-8660</t>
  </si>
  <si>
    <t>ABCD-8661</t>
  </si>
  <si>
    <t>ABCD-8662</t>
  </si>
  <si>
    <t>ABCD-8663</t>
  </si>
  <si>
    <t>ABCD-8664</t>
  </si>
  <si>
    <t>ABCD-8665</t>
  </si>
  <si>
    <t>ABCD-8666</t>
  </si>
  <si>
    <t>ABCD-8667</t>
  </si>
  <si>
    <t>ABCD-8668</t>
  </si>
  <si>
    <t>ABCD-8669</t>
  </si>
  <si>
    <t>ABCD-8670</t>
  </si>
  <si>
    <t>ABCD-8671</t>
  </si>
  <si>
    <t>ABCD-8672</t>
  </si>
  <si>
    <t>ABCD-8673</t>
  </si>
  <si>
    <t>ABCD-8674</t>
  </si>
  <si>
    <t>ABCD-8675</t>
  </si>
  <si>
    <t>ABCD-8676</t>
  </si>
  <si>
    <t>ABCD-8677</t>
  </si>
  <si>
    <t>ABCD-8678</t>
  </si>
  <si>
    <t>ABCD-8679</t>
  </si>
  <si>
    <t>ABCD-8680</t>
  </si>
  <si>
    <t>ABCD-8681</t>
  </si>
  <si>
    <t>ABCD-8682</t>
  </si>
  <si>
    <t>ABCD-8683</t>
  </si>
  <si>
    <t>ABCD-8684</t>
  </si>
  <si>
    <t>ABCD-8685</t>
  </si>
  <si>
    <t>ABCD-8686</t>
  </si>
  <si>
    <t>ABCD-8687</t>
  </si>
  <si>
    <t>ABCD-8688</t>
  </si>
  <si>
    <t>ABCD-8689</t>
  </si>
  <si>
    <t>ABCD-8690</t>
  </si>
  <si>
    <t>ABCD-8691</t>
  </si>
  <si>
    <t>ABCD-8692</t>
  </si>
  <si>
    <t>ABCD-8693</t>
  </si>
  <si>
    <t>ABCD-8694</t>
  </si>
  <si>
    <t>ABCD-8695</t>
  </si>
  <si>
    <t>ABCD-8696</t>
  </si>
  <si>
    <t>ABCD-8697</t>
  </si>
  <si>
    <t>ABCD-8698</t>
  </si>
  <si>
    <t>ABCD-8699</t>
  </si>
  <si>
    <t>ABCD-8700</t>
  </si>
  <si>
    <t>ABCD-8701</t>
  </si>
  <si>
    <t>ABCD-8702</t>
  </si>
  <si>
    <t>ABCD-8703</t>
  </si>
  <si>
    <t>ABCD-8704</t>
  </si>
  <si>
    <t>ABCD-8705</t>
  </si>
  <si>
    <t>ABCD-8706</t>
  </si>
  <si>
    <t>ABCD-8707</t>
  </si>
  <si>
    <t>ABCD-8708</t>
  </si>
  <si>
    <t>ABCD-8709</t>
  </si>
  <si>
    <t>ABCD-8710</t>
  </si>
  <si>
    <t>ABCD-8711</t>
  </si>
  <si>
    <t>ABCD-8712</t>
  </si>
  <si>
    <t>ABCD-8713</t>
  </si>
  <si>
    <t>ABCD-8714</t>
  </si>
  <si>
    <t>ABCD-8715</t>
  </si>
  <si>
    <t>ABCD-8716</t>
  </si>
  <si>
    <t>ABCD-8717</t>
  </si>
  <si>
    <t>ABCD-8718</t>
  </si>
  <si>
    <t>ABCD-8719</t>
  </si>
  <si>
    <t>ABCD-8720</t>
  </si>
  <si>
    <t>ABCD-8721</t>
  </si>
  <si>
    <t>ABCD-8722</t>
  </si>
  <si>
    <t>ABCD-8723</t>
  </si>
  <si>
    <t>ABCD-8724</t>
  </si>
  <si>
    <t>ABCD-8725</t>
  </si>
  <si>
    <t>ABCD-8726</t>
  </si>
  <si>
    <t>ABCD-8727</t>
  </si>
  <si>
    <t>ABCD-8728</t>
  </si>
  <si>
    <t>ABCD-8729</t>
  </si>
  <si>
    <t>ABCD-8730</t>
  </si>
  <si>
    <t>ABCD-8731</t>
  </si>
  <si>
    <t>ABCD-8732</t>
  </si>
  <si>
    <t>ABCD-8733</t>
  </si>
  <si>
    <t>ABCD-8734</t>
  </si>
  <si>
    <t>ABCD-8735</t>
  </si>
  <si>
    <t>ABCD-8736</t>
  </si>
  <si>
    <t>ABCD-8737</t>
  </si>
  <si>
    <t>ABCD-8738</t>
  </si>
  <si>
    <t>ABCD-8739</t>
  </si>
  <si>
    <t>ABCD-8740</t>
  </si>
  <si>
    <t>ABCD-8741</t>
  </si>
  <si>
    <t>ABCD-8742</t>
  </si>
  <si>
    <t>ABCD-8743</t>
  </si>
  <si>
    <t>ABCD-8744</t>
  </si>
  <si>
    <t>ABCD-8745</t>
  </si>
  <si>
    <t>ABCD-8746</t>
  </si>
  <si>
    <t>ABCD-8747</t>
  </si>
  <si>
    <t>ABCD-8748</t>
  </si>
  <si>
    <t>ABCD-8749</t>
  </si>
  <si>
    <t>ABCD-8750</t>
  </si>
  <si>
    <t>ABCD-8751</t>
  </si>
  <si>
    <t>ABCD-8752</t>
  </si>
  <si>
    <t>ABCD-8753</t>
  </si>
  <si>
    <t>ABCD-8754</t>
  </si>
  <si>
    <t>ABCD-8755</t>
  </si>
  <si>
    <t>ABCD-8756</t>
  </si>
  <si>
    <t>ABCD-8757</t>
  </si>
  <si>
    <t>ABCD-8758</t>
  </si>
  <si>
    <t>ABCD-8759</t>
  </si>
  <si>
    <t>ABCD-8760</t>
  </si>
  <si>
    <t>ABCD-8761</t>
  </si>
  <si>
    <t>ABCD-8762</t>
  </si>
  <si>
    <t>ABCD-8763</t>
  </si>
  <si>
    <t>ABCD-8764</t>
  </si>
  <si>
    <t>ABCD-8765</t>
  </si>
  <si>
    <t>ABCD-8766</t>
  </si>
  <si>
    <t>ABCD-8767</t>
  </si>
  <si>
    <t>ABCD-8768</t>
  </si>
  <si>
    <t>ABCD-8769</t>
  </si>
  <si>
    <t>ABCD-8770</t>
  </si>
  <si>
    <t>ABCD-8771</t>
  </si>
  <si>
    <t>ABCD-8772</t>
  </si>
  <si>
    <t>ABCD-8773</t>
  </si>
  <si>
    <t>ABCD-8774</t>
  </si>
  <si>
    <t>ABCD-8775</t>
  </si>
  <si>
    <t>ABCD-8776</t>
  </si>
  <si>
    <t>ABCD-8777</t>
  </si>
  <si>
    <t>ABCD-8778</t>
  </si>
  <si>
    <t>ABCD-8779</t>
  </si>
  <si>
    <t>ABCD-8780</t>
  </si>
  <si>
    <t>ABCD-8781</t>
  </si>
  <si>
    <t>ABCD-8782</t>
  </si>
  <si>
    <t>ABCD-8783</t>
  </si>
  <si>
    <t>ABCD-8784</t>
  </si>
  <si>
    <t>ABCD-8785</t>
  </si>
  <si>
    <t>ABCD-8786</t>
  </si>
  <si>
    <t>ABCD-8787</t>
  </si>
  <si>
    <t>ABCD-8788</t>
  </si>
  <si>
    <t>ABCD-8789</t>
  </si>
  <si>
    <t>ABCD-8790</t>
  </si>
  <si>
    <t>ABCD-8791</t>
  </si>
  <si>
    <t>ABCD-8792</t>
  </si>
  <si>
    <t>ABCD-8793</t>
  </si>
  <si>
    <t>ABCD-8794</t>
  </si>
  <si>
    <t>ABCD-8795</t>
  </si>
  <si>
    <t>ABCD-8796</t>
  </si>
  <si>
    <t>ABCD-8797</t>
  </si>
  <si>
    <t>ABCD-8798</t>
  </si>
  <si>
    <t>ABCD-8799</t>
  </si>
  <si>
    <t>ABCD-8800</t>
  </si>
  <si>
    <t>ABCD-8801</t>
  </si>
  <si>
    <t>ABCD-8802</t>
  </si>
  <si>
    <t>ABCD-8803</t>
  </si>
  <si>
    <t>ABCD-8804</t>
  </si>
  <si>
    <t>ABCD-8805</t>
  </si>
  <si>
    <t>ABCD-8806</t>
  </si>
  <si>
    <t>ABCD-8807</t>
  </si>
  <si>
    <t>ABCD-8808</t>
  </si>
  <si>
    <t>ABCD-8809</t>
  </si>
  <si>
    <t>ABCD-8810</t>
  </si>
  <si>
    <t>ABCD-8811</t>
  </si>
  <si>
    <t>ABCD-8812</t>
  </si>
  <si>
    <t>ABCD-8813</t>
  </si>
  <si>
    <t>ABCD-8814</t>
  </si>
  <si>
    <t>ABCD-8815</t>
  </si>
  <si>
    <t>ABCD-8816</t>
  </si>
  <si>
    <t>ABCD-8817</t>
  </si>
  <si>
    <t>ABCD-8818</t>
  </si>
  <si>
    <t>ABCD-8819</t>
  </si>
  <si>
    <t>ABCD-8820</t>
  </si>
  <si>
    <t>ABCD-8821</t>
  </si>
  <si>
    <t>ABCD-8822</t>
  </si>
  <si>
    <t>ABCD-8823</t>
  </si>
  <si>
    <t>ABCD-8824</t>
  </si>
  <si>
    <t>ABCD-8825</t>
  </si>
  <si>
    <t>ABCD-8826</t>
  </si>
  <si>
    <t>ABCD-8827</t>
  </si>
  <si>
    <t>ABCD-8828</t>
  </si>
  <si>
    <t>ABCD-8829</t>
  </si>
  <si>
    <t>ABCD-8830</t>
  </si>
  <si>
    <t>ABCD-8831</t>
  </si>
  <si>
    <t>ABCD-8832</t>
  </si>
  <si>
    <t>ABCD-8833</t>
  </si>
  <si>
    <t>ABCD-8834</t>
  </si>
  <si>
    <t>ABCD-8835</t>
  </si>
  <si>
    <t>ABCD-8836</t>
  </si>
  <si>
    <t>ABCD-8837</t>
  </si>
  <si>
    <t>ABCD-8838</t>
  </si>
  <si>
    <t>ABCD-8839</t>
  </si>
  <si>
    <t>ABCD-8840</t>
  </si>
  <si>
    <t>ABCD-8841</t>
  </si>
  <si>
    <t>ABCD-8842</t>
  </si>
  <si>
    <t>ABCD-8843</t>
  </si>
  <si>
    <t>ABCD-8844</t>
  </si>
  <si>
    <t>ABCD-8845</t>
  </si>
  <si>
    <t>ABCD-8846</t>
  </si>
  <si>
    <t>ABCD-8847</t>
  </si>
  <si>
    <t>ABCD-8848</t>
  </si>
  <si>
    <t>ABCD-8849</t>
  </si>
  <si>
    <t>ABCD-8850</t>
  </si>
  <si>
    <t>ABCD-8851</t>
  </si>
  <si>
    <t>ABCD-8852</t>
  </si>
  <si>
    <t>ABCD-8853</t>
  </si>
  <si>
    <t>ABCD-8854</t>
  </si>
  <si>
    <t>ABCD-8855</t>
  </si>
  <si>
    <t>ABCD-8856</t>
  </si>
  <si>
    <t>ABCD-8857</t>
  </si>
  <si>
    <t>ABCD-8858</t>
  </si>
  <si>
    <t>ABCD-8859</t>
  </si>
  <si>
    <t>ABCD-8860</t>
  </si>
  <si>
    <t>ABCD-8861</t>
  </si>
  <si>
    <t>ABCD-8862</t>
  </si>
  <si>
    <t>ABCD-8863</t>
  </si>
  <si>
    <t>ABCD-8864</t>
  </si>
  <si>
    <t>ABCD-8865</t>
  </si>
  <si>
    <t>ABCD-8866</t>
  </si>
  <si>
    <t>ABCD-8867</t>
  </si>
  <si>
    <t>ABCD-8868</t>
  </si>
  <si>
    <t>ABCD-8869</t>
  </si>
  <si>
    <t>ABCD-8870</t>
  </si>
  <si>
    <t>ABCD-8871</t>
  </si>
  <si>
    <t>ABCD-8872</t>
  </si>
  <si>
    <t>ABCD-8873</t>
  </si>
  <si>
    <t>ABCD-8874</t>
  </si>
  <si>
    <t>ABCD-8875</t>
  </si>
  <si>
    <t>ABCD-8876</t>
  </si>
  <si>
    <t>ABCD-8877</t>
  </si>
  <si>
    <t>ABCD-8878</t>
  </si>
  <si>
    <t>ABCD-8879</t>
  </si>
  <si>
    <t>ABCD-8880</t>
  </si>
  <si>
    <t>ABCD-8881</t>
  </si>
  <si>
    <t>ABCD-8882</t>
  </si>
  <si>
    <t>ABCD-8883</t>
  </si>
  <si>
    <t>ABCD-8884</t>
  </si>
  <si>
    <t>ABCD-8885</t>
  </si>
  <si>
    <t>ABCD-8886</t>
  </si>
  <si>
    <t>ABCD-8887</t>
  </si>
  <si>
    <t>ABCD-8888</t>
  </si>
  <si>
    <t>ABCD-8889</t>
  </si>
  <si>
    <t>ABCD-8890</t>
  </si>
  <si>
    <t>ABCD-8891</t>
  </si>
  <si>
    <t>ABCD-8892</t>
  </si>
  <si>
    <t>ABCD-8893</t>
  </si>
  <si>
    <t>ABCD-8894</t>
  </si>
  <si>
    <t>ABCD-8895</t>
  </si>
  <si>
    <t>ABCD-8896</t>
  </si>
  <si>
    <t>ABCD-8897</t>
  </si>
  <si>
    <t>ABCD-8898</t>
  </si>
  <si>
    <t>ABCD-8899</t>
  </si>
  <si>
    <t>ABCD-8900</t>
  </si>
  <si>
    <t>ABCD-8901</t>
  </si>
  <si>
    <t>ABCD-8902</t>
  </si>
  <si>
    <t>ABCD-8903</t>
  </si>
  <si>
    <t>ABCD-8904</t>
  </si>
  <si>
    <t>ABCD-8905</t>
  </si>
  <si>
    <t>ABCD-8906</t>
  </si>
  <si>
    <t>ABCD-8907</t>
  </si>
  <si>
    <t>ABCD-8908</t>
  </si>
  <si>
    <t>ABCD-8909</t>
  </si>
  <si>
    <t>ABCD-8910</t>
  </si>
  <si>
    <t>ABCD-8911</t>
  </si>
  <si>
    <t>ABCD-8912</t>
  </si>
  <si>
    <t>ABCD-8913</t>
  </si>
  <si>
    <t>ABCD-8914</t>
  </si>
  <si>
    <t>ABCD-8915</t>
  </si>
  <si>
    <t>ABCD-8916</t>
  </si>
  <si>
    <t>ABCD-8917</t>
  </si>
  <si>
    <t>ABCD-8918</t>
  </si>
  <si>
    <t>ABCD-8919</t>
  </si>
  <si>
    <t>ABCD-8920</t>
  </si>
  <si>
    <t>ABCD-8921</t>
  </si>
  <si>
    <t>ABCD-8922</t>
  </si>
  <si>
    <t>ABCD-8923</t>
  </si>
  <si>
    <t>ABCD-8924</t>
  </si>
  <si>
    <t>ABCD-8925</t>
  </si>
  <si>
    <t>ABCD-8926</t>
  </si>
  <si>
    <t>ABCD-8927</t>
  </si>
  <si>
    <t>ABCD-8928</t>
  </si>
  <si>
    <t>ABCD-8929</t>
  </si>
  <si>
    <t>ABCD-8930</t>
  </si>
  <si>
    <t>ABCD-8931</t>
  </si>
  <si>
    <t>ABCD-8932</t>
  </si>
  <si>
    <t>ABCD-8933</t>
  </si>
  <si>
    <t>ABCD-8934</t>
  </si>
  <si>
    <t>ABCD-8935</t>
  </si>
  <si>
    <t>ABCD-8936</t>
  </si>
  <si>
    <t>ABCD-8937</t>
  </si>
  <si>
    <t>ABCD-8938</t>
  </si>
  <si>
    <t>ABCD-8939</t>
  </si>
  <si>
    <t>ABCD-8940</t>
  </si>
  <si>
    <t>ABCD-8941</t>
  </si>
  <si>
    <t>ABCD-8942</t>
  </si>
  <si>
    <t>ABCD-8943</t>
  </si>
  <si>
    <t>ABCD-8944</t>
  </si>
  <si>
    <t>ABCD-8945</t>
  </si>
  <si>
    <t>ABCD-8946</t>
  </si>
  <si>
    <t>ABCD-8947</t>
  </si>
  <si>
    <t>ABCD-8948</t>
  </si>
  <si>
    <t>ABCD-8949</t>
  </si>
  <si>
    <t>ABCD-8950</t>
  </si>
  <si>
    <t>ABCD-8951</t>
  </si>
  <si>
    <t>ABCD-8952</t>
  </si>
  <si>
    <t>ABCD-8953</t>
  </si>
  <si>
    <t>ABCD-8954</t>
  </si>
  <si>
    <t>ABCD-8955</t>
  </si>
  <si>
    <t>ABCD-8956</t>
  </si>
  <si>
    <t>ABCD-8957</t>
  </si>
  <si>
    <t>ABCD-8958</t>
  </si>
  <si>
    <t>ABCD-8959</t>
  </si>
  <si>
    <t>ABCD-8960</t>
  </si>
  <si>
    <t>ABCD-8961</t>
  </si>
  <si>
    <t>ABCD-8962</t>
  </si>
  <si>
    <t>ABCD-8963</t>
  </si>
  <si>
    <t>ABCD-8964</t>
  </si>
  <si>
    <t>ABCD-8965</t>
  </si>
  <si>
    <t>ABCD-8966</t>
  </si>
  <si>
    <t>ABCD-8967</t>
  </si>
  <si>
    <t>ABCD-8968</t>
  </si>
  <si>
    <t>ABCD-8969</t>
  </si>
  <si>
    <t>ABCD-8970</t>
  </si>
  <si>
    <t>ABCD-8971</t>
  </si>
  <si>
    <t>ABCD-8972</t>
  </si>
  <si>
    <t>ABCD-8973</t>
  </si>
  <si>
    <t>ABCD-8974</t>
  </si>
  <si>
    <t>ABCD-8975</t>
  </si>
  <si>
    <t>ABCD-8976</t>
  </si>
  <si>
    <t>ABCD-8977</t>
  </si>
  <si>
    <t>ABCD-8978</t>
  </si>
  <si>
    <t>ABCD-8979</t>
  </si>
  <si>
    <t>ABCD-8980</t>
  </si>
  <si>
    <t>ABCD-8981</t>
  </si>
  <si>
    <t>ABCD-8982</t>
  </si>
  <si>
    <t>ABCD-8983</t>
  </si>
  <si>
    <t>ABCD-8984</t>
  </si>
  <si>
    <t>ABCD-8985</t>
  </si>
  <si>
    <t>ABCD-8986</t>
  </si>
  <si>
    <t>ABCD-8987</t>
  </si>
  <si>
    <t>ABCD-8988</t>
  </si>
  <si>
    <t>ABCD-8989</t>
  </si>
  <si>
    <t>ABCD-8990</t>
  </si>
  <si>
    <t>ABCD-8991</t>
  </si>
  <si>
    <t>ABCD-8992</t>
  </si>
  <si>
    <t>ABCD-8993</t>
  </si>
  <si>
    <t>ABCD-8994</t>
  </si>
  <si>
    <t>ABCD-8995</t>
  </si>
  <si>
    <t>ABCD-8996</t>
  </si>
  <si>
    <t>ABCD-8997</t>
  </si>
  <si>
    <t>ABCD-8998</t>
  </si>
  <si>
    <t>ABCD-8999</t>
  </si>
  <si>
    <t>ABCD-9000</t>
  </si>
  <si>
    <t>ABCD-9001</t>
  </si>
  <si>
    <t>ABCD-9002</t>
  </si>
  <si>
    <t>ABCD-9003</t>
  </si>
  <si>
    <t>ABCD-9004</t>
  </si>
  <si>
    <t>ABCD-9005</t>
  </si>
  <si>
    <t>ABCD-9006</t>
  </si>
  <si>
    <t>ABCD-9007</t>
  </si>
  <si>
    <t>ABCD-9008</t>
  </si>
  <si>
    <t>ABCD-9009</t>
  </si>
  <si>
    <t>ABCD-9010</t>
  </si>
  <si>
    <t>ABCD-9011</t>
  </si>
  <si>
    <t>ABCD-9012</t>
  </si>
  <si>
    <t>ABCD-9013</t>
  </si>
  <si>
    <t>ABCD-9014</t>
  </si>
  <si>
    <t>ABCD-9015</t>
  </si>
  <si>
    <t>ABCD-9016</t>
  </si>
  <si>
    <t>ABCD-9017</t>
  </si>
  <si>
    <t>ABCD-9018</t>
  </si>
  <si>
    <t>ABCD-9019</t>
  </si>
  <si>
    <t>ABCD-9020</t>
  </si>
  <si>
    <t>ABCD-9021</t>
  </si>
  <si>
    <t>ABCD-9022</t>
  </si>
  <si>
    <t>ABCD-9023</t>
  </si>
  <si>
    <t>ABCD-9024</t>
  </si>
  <si>
    <t>ABCD-9025</t>
  </si>
  <si>
    <t>ABCD-9026</t>
  </si>
  <si>
    <t>ABCD-9027</t>
  </si>
  <si>
    <t>ABCD-9028</t>
  </si>
  <si>
    <t>ABCD-9029</t>
  </si>
  <si>
    <t>ABCD-9030</t>
  </si>
  <si>
    <t>ABCD-9031</t>
  </si>
  <si>
    <t>ABCD-9032</t>
  </si>
  <si>
    <t>ABCD-9033</t>
  </si>
  <si>
    <t>ABCD-9034</t>
  </si>
  <si>
    <t>ABCD-9035</t>
  </si>
  <si>
    <t>ABCD-9036</t>
  </si>
  <si>
    <t>ABCD-9037</t>
  </si>
  <si>
    <t>ABCD-9038</t>
  </si>
  <si>
    <t>ABCD-9039</t>
  </si>
  <si>
    <t>ABCD-9040</t>
  </si>
  <si>
    <t>ABCD-9041</t>
  </si>
  <si>
    <t>ABCD-9042</t>
  </si>
  <si>
    <t>ABCD-9043</t>
  </si>
  <si>
    <t>ABCD-9044</t>
  </si>
  <si>
    <t>ABCD-9045</t>
  </si>
  <si>
    <t>ABCD-9046</t>
  </si>
  <si>
    <t>ABCD-9047</t>
  </si>
  <si>
    <t>ABCD-9048</t>
  </si>
  <si>
    <t>ABCD-9049</t>
  </si>
  <si>
    <t>ABCD-9050</t>
  </si>
  <si>
    <t>ABCD-9051</t>
  </si>
  <si>
    <t>ABCD-9052</t>
  </si>
  <si>
    <t>ABCD-9053</t>
  </si>
  <si>
    <t>ABCD-9054</t>
  </si>
  <si>
    <t>ABCD-9055</t>
  </si>
  <si>
    <t>ABCD-9056</t>
  </si>
  <si>
    <t>ABCD-9057</t>
  </si>
  <si>
    <t>ABCD-9058</t>
  </si>
  <si>
    <t>ABCD-9059</t>
  </si>
  <si>
    <t>ABCD-9060</t>
  </si>
  <si>
    <t>ABCD-9061</t>
  </si>
  <si>
    <t>ABCD-9062</t>
  </si>
  <si>
    <t>ABCD-9063</t>
  </si>
  <si>
    <t>ABCD-9064</t>
  </si>
  <si>
    <t>ABCD-9065</t>
  </si>
  <si>
    <t>ABCD-9066</t>
  </si>
  <si>
    <t>ABCD-9067</t>
  </si>
  <si>
    <t>ABCD-9068</t>
  </si>
  <si>
    <t>ABCD-9069</t>
  </si>
  <si>
    <t>ABCD-9070</t>
  </si>
  <si>
    <t>ABCD-9071</t>
  </si>
  <si>
    <t>ABCD-9072</t>
  </si>
  <si>
    <t>ABCD-9073</t>
  </si>
  <si>
    <t>ABCD-9074</t>
  </si>
  <si>
    <t>ABCD-9075</t>
  </si>
  <si>
    <t>ABCD-9076</t>
  </si>
  <si>
    <t>ABCD-9077</t>
  </si>
  <si>
    <t>ABCD-9078</t>
  </si>
  <si>
    <t>ABCD-9079</t>
  </si>
  <si>
    <t>ABCD-9080</t>
  </si>
  <si>
    <t>ABCD-9081</t>
  </si>
  <si>
    <t>ABCD-9082</t>
  </si>
  <si>
    <t>ABCD-9083</t>
  </si>
  <si>
    <t>ABCD-9084</t>
  </si>
  <si>
    <t>ABCD-9085</t>
  </si>
  <si>
    <t>ABCD-9086</t>
  </si>
  <si>
    <t>ABCD-9087</t>
  </si>
  <si>
    <t>ABCD-9088</t>
  </si>
  <si>
    <t>ABCD-9089</t>
  </si>
  <si>
    <t>ABCD-9090</t>
  </si>
  <si>
    <t>ABCD-9091</t>
  </si>
  <si>
    <t>ABCD-9092</t>
  </si>
  <si>
    <t>ABCD-9093</t>
  </si>
  <si>
    <t>ABCD-9094</t>
  </si>
  <si>
    <t>ABCD-9095</t>
  </si>
  <si>
    <t>ABCD-9096</t>
  </si>
  <si>
    <t>ABCD-9097</t>
  </si>
  <si>
    <t>ABCD-9098</t>
  </si>
  <si>
    <t>ABCD-9099</t>
  </si>
  <si>
    <t>ABCD-9100</t>
  </si>
  <si>
    <t>ABCD-9101</t>
  </si>
  <si>
    <t>ABCD-9102</t>
  </si>
  <si>
    <t>ABCD-9103</t>
  </si>
  <si>
    <t>ABCD-9104</t>
  </si>
  <si>
    <t>ABCD-9105</t>
  </si>
  <si>
    <t>ABCD-9106</t>
  </si>
  <si>
    <t>ABCD-9107</t>
  </si>
  <si>
    <t>ABCD-9108</t>
  </si>
  <si>
    <t>ABCD-9109</t>
  </si>
  <si>
    <t>ABCD-9110</t>
  </si>
  <si>
    <t>ABCD-9111</t>
  </si>
  <si>
    <t>ABCD-9112</t>
  </si>
  <si>
    <t>ABCD-9113</t>
  </si>
  <si>
    <t>ABCD-9114</t>
  </si>
  <si>
    <t>ABCD-9115</t>
  </si>
  <si>
    <t>ABCD-9116</t>
  </si>
  <si>
    <t>ABCD-9117</t>
  </si>
  <si>
    <t>ABCD-9118</t>
  </si>
  <si>
    <t>ABCD-9119</t>
  </si>
  <si>
    <t>ABCD-9120</t>
  </si>
  <si>
    <t>ABCD-9121</t>
  </si>
  <si>
    <t>ABCD-9122</t>
  </si>
  <si>
    <t>ABCD-9123</t>
  </si>
  <si>
    <t>ABCD-9124</t>
  </si>
  <si>
    <t>ABCD-9125</t>
  </si>
  <si>
    <t>ABCD-9126</t>
  </si>
  <si>
    <t>ABCD-9127</t>
  </si>
  <si>
    <t>ABCD-9128</t>
  </si>
  <si>
    <t>ABCD-9129</t>
  </si>
  <si>
    <t>ABCD-9130</t>
  </si>
  <si>
    <t>ABCD-9131</t>
  </si>
  <si>
    <t>ABCD-9132</t>
  </si>
  <si>
    <t>ABCD-9133</t>
  </si>
  <si>
    <t>ABCD-9134</t>
  </si>
  <si>
    <t>ABCD-9135</t>
  </si>
  <si>
    <t>ABCD-9136</t>
  </si>
  <si>
    <t>ABCD-9137</t>
  </si>
  <si>
    <t>ABCD-9138</t>
  </si>
  <si>
    <t>ABCD-9139</t>
  </si>
  <si>
    <t>ABCD-9140</t>
  </si>
  <si>
    <t>ABCD-9141</t>
  </si>
  <si>
    <t>ABCD-9142</t>
  </si>
  <si>
    <t>ABCD-9143</t>
  </si>
  <si>
    <t>ABCD-9144</t>
  </si>
  <si>
    <t>ABCD-9145</t>
  </si>
  <si>
    <t>ABCD-9146</t>
  </si>
  <si>
    <t>ABCD-9147</t>
  </si>
  <si>
    <t>ABCD-9148</t>
  </si>
  <si>
    <t>ABCD-9149</t>
  </si>
  <si>
    <t>ABCD-9150</t>
  </si>
  <si>
    <t>ABCD-9151</t>
  </si>
  <si>
    <t>ABCD-9152</t>
  </si>
  <si>
    <t>ABCD-9153</t>
  </si>
  <si>
    <t>ABCD-9154</t>
  </si>
  <si>
    <t>ABCD-9155</t>
  </si>
  <si>
    <t>ABCD-9156</t>
  </si>
  <si>
    <t>ABCD-9157</t>
  </si>
  <si>
    <t>ABCD-9158</t>
  </si>
  <si>
    <t>ABCD-9159</t>
  </si>
  <si>
    <t>ABCD-9160</t>
  </si>
  <si>
    <t>ABCD-9161</t>
  </si>
  <si>
    <t>ABCD-9162</t>
  </si>
  <si>
    <t>ABCD-9163</t>
  </si>
  <si>
    <t>ABCD-9164</t>
  </si>
  <si>
    <t>ABCD-9165</t>
  </si>
  <si>
    <t>ABCD-9166</t>
  </si>
  <si>
    <t>ABCD-9167</t>
  </si>
  <si>
    <t>ABCD-9168</t>
  </si>
  <si>
    <t>ABCD-9169</t>
  </si>
  <si>
    <t>ABCD-9170</t>
  </si>
  <si>
    <t>ABCD-9171</t>
  </si>
  <si>
    <t>ABCD-9172</t>
  </si>
  <si>
    <t>ABCD-9173</t>
  </si>
  <si>
    <t>ABCD-9174</t>
  </si>
  <si>
    <t>ABCD-9175</t>
  </si>
  <si>
    <t>ABCD-9176</t>
  </si>
  <si>
    <t>ABCD-9177</t>
  </si>
  <si>
    <t>ABCD-9178</t>
  </si>
  <si>
    <t>ABCD-9179</t>
  </si>
  <si>
    <t>ABCD-9180</t>
  </si>
  <si>
    <t>ABCD-9181</t>
  </si>
  <si>
    <t>ABCD-9182</t>
  </si>
  <si>
    <t>ABCD-9183</t>
  </si>
  <si>
    <t>ABCD-9184</t>
  </si>
  <si>
    <t>ABCD-9185</t>
  </si>
  <si>
    <t>ABCD-9186</t>
  </si>
  <si>
    <t>ABCD-9187</t>
  </si>
  <si>
    <t>ABCD-9188</t>
  </si>
  <si>
    <t>ABCD-9189</t>
  </si>
  <si>
    <t>ABCD-9190</t>
  </si>
  <si>
    <t>ABCD-9191</t>
  </si>
  <si>
    <t>ABCD-9192</t>
  </si>
  <si>
    <t>ABCD-9193</t>
  </si>
  <si>
    <t>ABCD-9194</t>
  </si>
  <si>
    <t>ABCD-9195</t>
  </si>
  <si>
    <t>ABCD-9196</t>
  </si>
  <si>
    <t>ABCD-9197</t>
  </si>
  <si>
    <t>ABCD-9198</t>
  </si>
  <si>
    <t>ABCD-9199</t>
  </si>
  <si>
    <t>ABCD-9200</t>
  </si>
  <si>
    <t>ABCD-9201</t>
  </si>
  <si>
    <t>ABCD-9202</t>
  </si>
  <si>
    <t>ABCD-9203</t>
  </si>
  <si>
    <t>ABCD-9204</t>
  </si>
  <si>
    <t>ABCD-9205</t>
  </si>
  <si>
    <t>ABCD-9206</t>
  </si>
  <si>
    <t>ABCD-9207</t>
  </si>
  <si>
    <t>ABCD-9208</t>
  </si>
  <si>
    <t>ABCD-9209</t>
  </si>
  <si>
    <t>ABCD-9210</t>
  </si>
  <si>
    <t>ABCD-9211</t>
  </si>
  <si>
    <t>ABCD-9212</t>
  </si>
  <si>
    <t>ABCD-9213</t>
  </si>
  <si>
    <t>ABCD-9214</t>
  </si>
  <si>
    <t>ABCD-9215</t>
  </si>
  <si>
    <t>ABCD-9216</t>
  </si>
  <si>
    <t>ABCD-9217</t>
  </si>
  <si>
    <t>ABCD-9218</t>
  </si>
  <si>
    <t>ABCD-9219</t>
  </si>
  <si>
    <t>ABCD-9220</t>
  </si>
  <si>
    <t>ABCD-9221</t>
  </si>
  <si>
    <t>ABCD-9222</t>
  </si>
  <si>
    <t>ABCD-9223</t>
  </si>
  <si>
    <t>ABCD-9224</t>
  </si>
  <si>
    <t>ABCD-9225</t>
  </si>
  <si>
    <t>ABCD-9226</t>
  </si>
  <si>
    <t>ABCD-9227</t>
  </si>
  <si>
    <t>ABCD-9228</t>
  </si>
  <si>
    <t>ABCD-9229</t>
  </si>
  <si>
    <t>ABCD-9230</t>
  </si>
  <si>
    <t>ABCD-9231</t>
  </si>
  <si>
    <t>ABCD-9232</t>
  </si>
  <si>
    <t>ABCD-9233</t>
  </si>
  <si>
    <t>ABCD-9234</t>
  </si>
  <si>
    <t>ABCD-9235</t>
  </si>
  <si>
    <t>ABCD-9236</t>
  </si>
  <si>
    <t>ABCD-9237</t>
  </si>
  <si>
    <t>ABCD-9238</t>
  </si>
  <si>
    <t>ABCD-9239</t>
  </si>
  <si>
    <t>ABCD-9240</t>
  </si>
  <si>
    <t>ABCD-9241</t>
  </si>
  <si>
    <t>ABCD-9242</t>
  </si>
  <si>
    <t>ABCD-9243</t>
  </si>
  <si>
    <t>ABCD-9244</t>
  </si>
  <si>
    <t>ABCD-9245</t>
  </si>
  <si>
    <t>ABCD-9246</t>
  </si>
  <si>
    <t>ABCD-9247</t>
  </si>
  <si>
    <t>ABCD-9248</t>
  </si>
  <si>
    <t>ABCD-9249</t>
  </si>
  <si>
    <t>ABCD-9250</t>
  </si>
  <si>
    <t>ABCD-9251</t>
  </si>
  <si>
    <t>ABCD-9252</t>
  </si>
  <si>
    <t>ABCD-9253</t>
  </si>
  <si>
    <t>ABCD-9254</t>
  </si>
  <si>
    <t>ABCD-9255</t>
  </si>
  <si>
    <t>ABCD-9256</t>
  </si>
  <si>
    <t>ABCD-9257</t>
  </si>
  <si>
    <t>ABCD-9258</t>
  </si>
  <si>
    <t>ABCD-9259</t>
  </si>
  <si>
    <t>ABCD-9260</t>
  </si>
  <si>
    <t>ABCD-9261</t>
  </si>
  <si>
    <t>ABCD-9262</t>
  </si>
  <si>
    <t>ABCD-9263</t>
  </si>
  <si>
    <t>ABCD-9264</t>
  </si>
  <si>
    <t>ABCD-9265</t>
  </si>
  <si>
    <t>ABCD-9266</t>
  </si>
  <si>
    <t>ABCD-9267</t>
  </si>
  <si>
    <t>ABCD-9268</t>
  </si>
  <si>
    <t>ABCD-9269</t>
  </si>
  <si>
    <t>ABCD-9270</t>
  </si>
  <si>
    <t>ABCD-9271</t>
  </si>
  <si>
    <t>ABCD-9272</t>
  </si>
  <si>
    <t>ABCD-9273</t>
  </si>
  <si>
    <t>ABCD-9274</t>
  </si>
  <si>
    <t>ABCD-9275</t>
  </si>
  <si>
    <t>ABCD-9276</t>
  </si>
  <si>
    <t>ABCD-9277</t>
  </si>
  <si>
    <t>ABCD-9278</t>
  </si>
  <si>
    <t>ABCD-9279</t>
  </si>
  <si>
    <t>ABCD-9280</t>
  </si>
  <si>
    <t>ABCD-9281</t>
  </si>
  <si>
    <t>ABCD-9282</t>
  </si>
  <si>
    <t>ABCD-9283</t>
  </si>
  <si>
    <t>ABCD-9284</t>
  </si>
  <si>
    <t>ABCD-9285</t>
  </si>
  <si>
    <t>ABCD-9286</t>
  </si>
  <si>
    <t>ABCD-9287</t>
  </si>
  <si>
    <t>ABCD-9288</t>
  </si>
  <si>
    <t>ABCD-9289</t>
  </si>
  <si>
    <t>ABCD-9290</t>
  </si>
  <si>
    <t>ABCD-9291</t>
  </si>
  <si>
    <t>ABCD-9292</t>
  </si>
  <si>
    <t>ABCD-9293</t>
  </si>
  <si>
    <t>ABCD-9294</t>
  </si>
  <si>
    <t>ABCD-9295</t>
  </si>
  <si>
    <t>ABCD-9296</t>
  </si>
  <si>
    <t>ABCD-9297</t>
  </si>
  <si>
    <t>ABCD-9298</t>
  </si>
  <si>
    <t>ABCD-9299</t>
  </si>
  <si>
    <t>ABCD-9300</t>
  </si>
  <si>
    <t>ABCD-9301</t>
  </si>
  <si>
    <t>ABCD-9302</t>
  </si>
  <si>
    <t>ABCD-9303</t>
  </si>
  <si>
    <t>ABCD-9304</t>
  </si>
  <si>
    <t>ABCD-9305</t>
  </si>
  <si>
    <t>ABCD-9306</t>
  </si>
  <si>
    <t>ABCD-9307</t>
  </si>
  <si>
    <t>ABCD-9308</t>
  </si>
  <si>
    <t>ABCD-9309</t>
  </si>
  <si>
    <t>ABCD-9310</t>
  </si>
  <si>
    <t>ABCD-9311</t>
  </si>
  <si>
    <t>ABCD-9312</t>
  </si>
  <si>
    <t>ABCD-9313</t>
  </si>
  <si>
    <t>ABCD-9314</t>
  </si>
  <si>
    <t>ABCD-9315</t>
  </si>
  <si>
    <t>ABCD-9316</t>
  </si>
  <si>
    <t>ABCD-9317</t>
  </si>
  <si>
    <t>ABCD-9318</t>
  </si>
  <si>
    <t>ABCD-9319</t>
  </si>
  <si>
    <t>ABCD-9320</t>
  </si>
  <si>
    <t>ABCD-9321</t>
  </si>
  <si>
    <t>ABCD-9322</t>
  </si>
  <si>
    <t>ABCD-9323</t>
  </si>
  <si>
    <t>ABCD-9324</t>
  </si>
  <si>
    <t>ABCD-9325</t>
  </si>
  <si>
    <t>ABCD-9326</t>
  </si>
  <si>
    <t>ABCD-9327</t>
  </si>
  <si>
    <t>ABCD-9328</t>
  </si>
  <si>
    <t>ABCD-9329</t>
  </si>
  <si>
    <t>ABCD-9330</t>
  </si>
  <si>
    <t>ABCD-9331</t>
  </si>
  <si>
    <t>ABCD-9332</t>
  </si>
  <si>
    <t>ABCD-9333</t>
  </si>
  <si>
    <t>ABCD-9334</t>
  </si>
  <si>
    <t>ABCD-9335</t>
  </si>
  <si>
    <t>ABCD-9336</t>
  </si>
  <si>
    <t>ABCD-9337</t>
  </si>
  <si>
    <t>ABCD-9338</t>
  </si>
  <si>
    <t>ABCD-9339</t>
  </si>
  <si>
    <t>ABCD-9340</t>
  </si>
  <si>
    <t>ABCD-9341</t>
  </si>
  <si>
    <t>ABCD-9342</t>
  </si>
  <si>
    <t>ABCD-9343</t>
  </si>
  <si>
    <t>ABCD-9344</t>
  </si>
  <si>
    <t>ABCD-9345</t>
  </si>
  <si>
    <t>ABCD-9346</t>
  </si>
  <si>
    <t>ABCD-9347</t>
  </si>
  <si>
    <t>ABCD-9348</t>
  </si>
  <si>
    <t>ABCD-9349</t>
  </si>
  <si>
    <t>ABCD-9350</t>
  </si>
  <si>
    <t>ABCD-9351</t>
  </si>
  <si>
    <t>ABCD-9352</t>
  </si>
  <si>
    <t>ABCD-9353</t>
  </si>
  <si>
    <t>ABCD-9354</t>
  </si>
  <si>
    <t>ABCD-9355</t>
  </si>
  <si>
    <t>ABCD-9356</t>
  </si>
  <si>
    <t>ABCD-9357</t>
  </si>
  <si>
    <t>ABCD-9358</t>
  </si>
  <si>
    <t>ABCD-9359</t>
  </si>
  <si>
    <t>ABCD-9360</t>
  </si>
  <si>
    <t>ABCD-9361</t>
  </si>
  <si>
    <t>ABCD-9362</t>
  </si>
  <si>
    <t>ABCD-9363</t>
  </si>
  <si>
    <t>ABCD-9364</t>
  </si>
  <si>
    <t>ABCD-9365</t>
  </si>
  <si>
    <t>ABCD-9366</t>
  </si>
  <si>
    <t>ABCD-9367</t>
  </si>
  <si>
    <t>ABCD-9368</t>
  </si>
  <si>
    <t>ABCD-9369</t>
  </si>
  <si>
    <t>ABCD-9370</t>
  </si>
  <si>
    <t>ABCD-9371</t>
  </si>
  <si>
    <t>ABCD-9372</t>
  </si>
  <si>
    <t>ABCD-9373</t>
  </si>
  <si>
    <t>ABCD-9374</t>
  </si>
  <si>
    <t>ABCD-9375</t>
  </si>
  <si>
    <t>ABCD-9376</t>
  </si>
  <si>
    <t>ABCD-9377</t>
  </si>
  <si>
    <t>ABCD-9378</t>
  </si>
  <si>
    <t>ABCD-9379</t>
  </si>
  <si>
    <t>ABCD-9380</t>
  </si>
  <si>
    <t>ABCD-9381</t>
  </si>
  <si>
    <t>ABCD-9382</t>
  </si>
  <si>
    <t>ABCD-9383</t>
  </si>
  <si>
    <t>ABCD-9384</t>
  </si>
  <si>
    <t>ABCD-9385</t>
  </si>
  <si>
    <t>ABCD-9386</t>
  </si>
  <si>
    <t>ABCD-9387</t>
  </si>
  <si>
    <t>ABCD-9388</t>
  </si>
  <si>
    <t>ABCD-9389</t>
  </si>
  <si>
    <t>ABCD-9390</t>
  </si>
  <si>
    <t>ABCD-9391</t>
  </si>
  <si>
    <t>ABCD-9392</t>
  </si>
  <si>
    <t>ABCD-9393</t>
  </si>
  <si>
    <t>ABCD-9394</t>
  </si>
  <si>
    <t>ABCD-9395</t>
  </si>
  <si>
    <t>ABCD-9396</t>
  </si>
  <si>
    <t>ABCD-9397</t>
  </si>
  <si>
    <t>ABCD-9398</t>
  </si>
  <si>
    <t>ABCD-9399</t>
  </si>
  <si>
    <t>ABCD-9400</t>
  </si>
  <si>
    <t>ABCD-9401</t>
  </si>
  <si>
    <t>ABCD-9402</t>
  </si>
  <si>
    <t>ABCD-9403</t>
  </si>
  <si>
    <t>ABCD-9404</t>
  </si>
  <si>
    <t>ABCD-9405</t>
  </si>
  <si>
    <t>ABCD-9406</t>
  </si>
  <si>
    <t>ABCD-9407</t>
  </si>
  <si>
    <t>ABCD-9408</t>
  </si>
  <si>
    <t>ABCD-9409</t>
  </si>
  <si>
    <t>ABCD-9410</t>
  </si>
  <si>
    <t>ABCD-9411</t>
  </si>
  <si>
    <t>ABCD-9412</t>
  </si>
  <si>
    <t>ABCD-9413</t>
  </si>
  <si>
    <t>ABCD-9414</t>
  </si>
  <si>
    <t>ABCD-9415</t>
  </si>
  <si>
    <t>ABCD-9416</t>
  </si>
  <si>
    <t>ABCD-9417</t>
  </si>
  <si>
    <t>ABCD-9418</t>
  </si>
  <si>
    <t>ABCD-9419</t>
  </si>
  <si>
    <t>ABCD-9420</t>
  </si>
  <si>
    <t>ABCD-9421</t>
  </si>
  <si>
    <t>ABCD-9422</t>
  </si>
  <si>
    <t>ABCD-9423</t>
  </si>
  <si>
    <t>ABCD-9424</t>
  </si>
  <si>
    <t>ABCD-9425</t>
  </si>
  <si>
    <t>ABCD-9426</t>
  </si>
  <si>
    <t>ABCD-9427</t>
  </si>
  <si>
    <t>ABCD-9428</t>
  </si>
  <si>
    <t>ABCD-9429</t>
  </si>
  <si>
    <t>ABCD-9430</t>
  </si>
  <si>
    <t>ABCD-9431</t>
  </si>
  <si>
    <t>ABCD-9432</t>
  </si>
  <si>
    <t>ABCD-9433</t>
  </si>
  <si>
    <t>ABCD-9434</t>
  </si>
  <si>
    <t>ABCD-9435</t>
  </si>
  <si>
    <t>ABCD-9436</t>
  </si>
  <si>
    <t>ABCD-9437</t>
  </si>
  <si>
    <t>ABCD-9438</t>
  </si>
  <si>
    <t>ABCD-9439</t>
  </si>
  <si>
    <t>ABCD-9440</t>
  </si>
  <si>
    <t>ABCD-9441</t>
  </si>
  <si>
    <t>ABCD-9442</t>
  </si>
  <si>
    <t>ABCD-9443</t>
  </si>
  <si>
    <t>ABCD-9444</t>
  </si>
  <si>
    <t>ABCD-9445</t>
  </si>
  <si>
    <t>ABCD-9446</t>
  </si>
  <si>
    <t>ABCD-9447</t>
  </si>
  <si>
    <t>ABCD-9448</t>
  </si>
  <si>
    <t>ABCD-9449</t>
  </si>
  <si>
    <t>ABCD-9450</t>
  </si>
  <si>
    <t>ABCD-9451</t>
  </si>
  <si>
    <t>ABCD-9452</t>
  </si>
  <si>
    <t>ABCD-9453</t>
  </si>
  <si>
    <t>ABCD-9454</t>
  </si>
  <si>
    <t>ABCD-9455</t>
  </si>
  <si>
    <t>ABCD-9456</t>
  </si>
  <si>
    <t>ABCD-9457</t>
  </si>
  <si>
    <t>ABCD-9458</t>
  </si>
  <si>
    <t>ABCD-9459</t>
  </si>
  <si>
    <t>ABCD-9460</t>
  </si>
  <si>
    <t>ABCD-9461</t>
  </si>
  <si>
    <t>ABCD-9462</t>
  </si>
  <si>
    <t>ABCD-9463</t>
  </si>
  <si>
    <t>ABCD-9464</t>
  </si>
  <si>
    <t>ABCD-9465</t>
  </si>
  <si>
    <t>ABCD-9466</t>
  </si>
  <si>
    <t>ABCD-9467</t>
  </si>
  <si>
    <t>ABCD-9468</t>
  </si>
  <si>
    <t>ABCD-9469</t>
  </si>
  <si>
    <t>ABCD-9470</t>
  </si>
  <si>
    <t>ABCD-9471</t>
  </si>
  <si>
    <t>ABCD-9472</t>
  </si>
  <si>
    <t>ABCD-9473</t>
  </si>
  <si>
    <t>ABCD-9474</t>
  </si>
  <si>
    <t>ABCD-9475</t>
  </si>
  <si>
    <t>ABCD-9476</t>
  </si>
  <si>
    <t>ABCD-9477</t>
  </si>
  <si>
    <t>ABCD-9478</t>
  </si>
  <si>
    <t>ABCD-9479</t>
  </si>
  <si>
    <t>ABCD-9480</t>
  </si>
  <si>
    <t>ABCD-9481</t>
  </si>
  <si>
    <t>ABCD-9482</t>
  </si>
  <si>
    <t>ABCD-9483</t>
  </si>
  <si>
    <t>ABCD-9484</t>
  </si>
  <si>
    <t>ABCD-9485</t>
  </si>
  <si>
    <t>ABCD-9486</t>
  </si>
  <si>
    <t>ABCD-9487</t>
  </si>
  <si>
    <t>ABCD-9488</t>
  </si>
  <si>
    <t>ABCD-9489</t>
  </si>
  <si>
    <t>ABCD-9490</t>
  </si>
  <si>
    <t>ABCD-9491</t>
  </si>
  <si>
    <t>ABCD-9492</t>
  </si>
  <si>
    <t>ABCD-9493</t>
  </si>
  <si>
    <t>ABCD-9494</t>
  </si>
  <si>
    <t>ABCD-9495</t>
  </si>
  <si>
    <t>ABCD-9496</t>
  </si>
  <si>
    <t>ABCD-9497</t>
  </si>
  <si>
    <t>ABCD-9498</t>
  </si>
  <si>
    <t>ABCD-9499</t>
  </si>
  <si>
    <t>ABCD-9500</t>
  </si>
  <si>
    <t>ABCD-9501</t>
  </si>
  <si>
    <t>ABCD-9502</t>
  </si>
  <si>
    <t>ABCD-9503</t>
  </si>
  <si>
    <t>ABCD-9504</t>
  </si>
  <si>
    <t>ABCD-9505</t>
  </si>
  <si>
    <t>ABCD-9506</t>
  </si>
  <si>
    <t>ABCD-9507</t>
  </si>
  <si>
    <t>ABCD-9508</t>
  </si>
  <si>
    <t>ABCD-9509</t>
  </si>
  <si>
    <t>ABCD-9510</t>
  </si>
  <si>
    <t>ABCD-9511</t>
  </si>
  <si>
    <t>ABCD-9512</t>
  </si>
  <si>
    <t>ABCD-9513</t>
  </si>
  <si>
    <t>ABCD-9514</t>
  </si>
  <si>
    <t>ABCD-9515</t>
  </si>
  <si>
    <t>ABCD-9516</t>
  </si>
  <si>
    <t>ABCD-9517</t>
  </si>
  <si>
    <t>ABCD-9518</t>
  </si>
  <si>
    <t>ABCD-9519</t>
  </si>
  <si>
    <t>ABCD-9520</t>
  </si>
  <si>
    <t>ABCD-9521</t>
  </si>
  <si>
    <t>ABCD-9522</t>
  </si>
  <si>
    <t>ABCD-9523</t>
  </si>
  <si>
    <t>ABCD-9524</t>
  </si>
  <si>
    <t>ABCD-9525</t>
  </si>
  <si>
    <t>ABCD-9526</t>
  </si>
  <si>
    <t>ABCD-9527</t>
  </si>
  <si>
    <t>ABCD-9528</t>
  </si>
  <si>
    <t>ABCD-9529</t>
  </si>
  <si>
    <t>ABCD-9530</t>
  </si>
  <si>
    <t>ABCD-9531</t>
  </si>
  <si>
    <t>ABCD-9532</t>
  </si>
  <si>
    <t>ABCD-9533</t>
  </si>
  <si>
    <t>ABCD-9534</t>
  </si>
  <si>
    <t>ABCD-9535</t>
  </si>
  <si>
    <t>ABCD-9536</t>
  </si>
  <si>
    <t>ABCD-9537</t>
  </si>
  <si>
    <t>ABCD-9538</t>
  </si>
  <si>
    <t>ABCD-9539</t>
  </si>
  <si>
    <t>ABCD-9540</t>
  </si>
  <si>
    <t>ABCD-9541</t>
  </si>
  <si>
    <t>ABCD-9542</t>
  </si>
  <si>
    <t>ABCD-9543</t>
  </si>
  <si>
    <t>ABCD-9544</t>
  </si>
  <si>
    <t>ABCD-9545</t>
  </si>
  <si>
    <t>ABCD-9546</t>
  </si>
  <si>
    <t>ABCD-9547</t>
  </si>
  <si>
    <t>ABCD-9548</t>
  </si>
  <si>
    <t>ABCD-9549</t>
  </si>
  <si>
    <t>ABCD-9550</t>
  </si>
  <si>
    <t>ABCD-9551</t>
  </si>
  <si>
    <t>ABCD-9552</t>
  </si>
  <si>
    <t>ABCD-9553</t>
  </si>
  <si>
    <t>ABCD-9554</t>
  </si>
  <si>
    <t>ABCD-9555</t>
  </si>
  <si>
    <t>ABCD-9556</t>
  </si>
  <si>
    <t>ABCD-9557</t>
  </si>
  <si>
    <t>ABCD-9558</t>
  </si>
  <si>
    <t>ABCD-9559</t>
  </si>
  <si>
    <t>ABCD-9560</t>
  </si>
  <si>
    <t>ABCD-9561</t>
  </si>
  <si>
    <t>ABCD-9562</t>
  </si>
  <si>
    <t>ABCD-9563</t>
  </si>
  <si>
    <t>ABCD-9564</t>
  </si>
  <si>
    <t>ABCD-9565</t>
  </si>
  <si>
    <t>ABCD-9566</t>
  </si>
  <si>
    <t>ABCD-9567</t>
  </si>
  <si>
    <t>ABCD-9568</t>
  </si>
  <si>
    <t>ABCD-9569</t>
  </si>
  <si>
    <t>ABCD-9570</t>
  </si>
  <si>
    <t>ABCD-9571</t>
  </si>
  <si>
    <t>ABCD-9572</t>
  </si>
  <si>
    <t>ABCD-9573</t>
  </si>
  <si>
    <t>ABCD-9574</t>
  </si>
  <si>
    <t>ABCD-9575</t>
  </si>
  <si>
    <t>ABCD-9576</t>
  </si>
  <si>
    <t>ABCD-9577</t>
  </si>
  <si>
    <t>ABCD-9578</t>
  </si>
  <si>
    <t>ABCD-9579</t>
  </si>
  <si>
    <t>ABCD-9580</t>
  </si>
  <si>
    <t>ABCD-9581</t>
  </si>
  <si>
    <t>ABCD-9582</t>
  </si>
  <si>
    <t>ABCD-9583</t>
  </si>
  <si>
    <t>ABCD-9584</t>
  </si>
  <si>
    <t>ABCD-9585</t>
  </si>
  <si>
    <t>ABCD-9586</t>
  </si>
  <si>
    <t>ABCD-9587</t>
  </si>
  <si>
    <t>ABCD-9588</t>
  </si>
  <si>
    <t>ABCD-9589</t>
  </si>
  <si>
    <t>ABCD-9590</t>
  </si>
  <si>
    <t>ABCD-9591</t>
  </si>
  <si>
    <t>ABCD-9592</t>
  </si>
  <si>
    <t>ABCD-9593</t>
  </si>
  <si>
    <t>ABCD-9594</t>
  </si>
  <si>
    <t>ABCD-9595</t>
  </si>
  <si>
    <t>ABCD-9596</t>
  </si>
  <si>
    <t>ABCD-9597</t>
  </si>
  <si>
    <t>ABCD-9598</t>
  </si>
  <si>
    <t>ABCD-9599</t>
  </si>
  <si>
    <t>ABCD-9600</t>
  </si>
  <si>
    <t>ABCD-9601</t>
  </si>
  <si>
    <t>ABCD-9602</t>
  </si>
  <si>
    <t>ABCD-9603</t>
  </si>
  <si>
    <t>ABCD-9604</t>
  </si>
  <si>
    <t>ABCD-9605</t>
  </si>
  <si>
    <t>ABCD-9606</t>
  </si>
  <si>
    <t>ABCD-9607</t>
  </si>
  <si>
    <t>ABCD-9608</t>
  </si>
  <si>
    <t>ABCD-9609</t>
  </si>
  <si>
    <t>ABCD-9610</t>
  </si>
  <si>
    <t>ABCD-9611</t>
  </si>
  <si>
    <t>ABCD-9612</t>
  </si>
  <si>
    <t>ABCD-9613</t>
  </si>
  <si>
    <t>ABCD-9614</t>
  </si>
  <si>
    <t>ABCD-9615</t>
  </si>
  <si>
    <t>ABCD-9616</t>
  </si>
  <si>
    <t>ABCD-9617</t>
  </si>
  <si>
    <t>ABCD-9618</t>
  </si>
  <si>
    <t>ABCD-9619</t>
  </si>
  <si>
    <t>ABCD-9620</t>
  </si>
  <si>
    <t>ABCD-9621</t>
  </si>
  <si>
    <t>ABCD-9622</t>
  </si>
  <si>
    <t>ABCD-9623</t>
  </si>
  <si>
    <t>ABCD-9624</t>
  </si>
  <si>
    <t>ABCD-9625</t>
  </si>
  <si>
    <t>ABCD-9626</t>
  </si>
  <si>
    <t>ABCD-9627</t>
  </si>
  <si>
    <t>ABCD-9628</t>
  </si>
  <si>
    <t>ABCD-9629</t>
  </si>
  <si>
    <t>ABCD-9630</t>
  </si>
  <si>
    <t>ABCD-9631</t>
  </si>
  <si>
    <t>ABCD-9632</t>
  </si>
  <si>
    <t>ABCD-9633</t>
  </si>
  <si>
    <t>ABCD-9634</t>
  </si>
  <si>
    <t>ABCD-9635</t>
  </si>
  <si>
    <t>ABCD-9636</t>
  </si>
  <si>
    <t>ABCD-9637</t>
  </si>
  <si>
    <t>ABCD-9638</t>
  </si>
  <si>
    <t>ABCD-9639</t>
  </si>
  <si>
    <t>ABCD-9640</t>
  </si>
  <si>
    <t>ABCD-9641</t>
  </si>
  <si>
    <t>ABCD-9642</t>
  </si>
  <si>
    <t>ABCD-9643</t>
  </si>
  <si>
    <t>ABCD-9644</t>
  </si>
  <si>
    <t>ABCD-9645</t>
  </si>
  <si>
    <t>ABCD-9646</t>
  </si>
  <si>
    <t>ABCD-9647</t>
  </si>
  <si>
    <t>ABCD-9648</t>
  </si>
  <si>
    <t>ABCD-9649</t>
  </si>
  <si>
    <t>ABCD-9650</t>
  </si>
  <si>
    <t>ABCD-9651</t>
  </si>
  <si>
    <t>ABCD-9652</t>
  </si>
  <si>
    <t>ABCD-9653</t>
  </si>
  <si>
    <t>ABCD-9654</t>
  </si>
  <si>
    <t>ABCD-9655</t>
  </si>
  <si>
    <t>ABCD-9656</t>
  </si>
  <si>
    <t>ABCD-9657</t>
  </si>
  <si>
    <t>ABCD-9658</t>
  </si>
  <si>
    <t>ABCD-9659</t>
  </si>
  <si>
    <t>ABCD-9660</t>
  </si>
  <si>
    <t>ABCD-9661</t>
  </si>
  <si>
    <t>ABCD-9662</t>
  </si>
  <si>
    <t>ABCD-9663</t>
  </si>
  <si>
    <t>ABCD-9664</t>
  </si>
  <si>
    <t>ABCD-9665</t>
  </si>
  <si>
    <t>ABCD-9666</t>
  </si>
  <si>
    <t>ABCD-9667</t>
  </si>
  <si>
    <t>ABCD-9668</t>
  </si>
  <si>
    <t>ABCD-9669</t>
  </si>
  <si>
    <t>ABCD-9670</t>
  </si>
  <si>
    <t>ABCD-9671</t>
  </si>
  <si>
    <t>ABCD-9672</t>
  </si>
  <si>
    <t>ABCD-9673</t>
  </si>
  <si>
    <t>ABCD-9674</t>
  </si>
  <si>
    <t>ABCD-9675</t>
  </si>
  <si>
    <t>ABCD-9676</t>
  </si>
  <si>
    <t>ABCD-9677</t>
  </si>
  <si>
    <t>ABCD-9678</t>
  </si>
  <si>
    <t>ABCD-9679</t>
  </si>
  <si>
    <t>ABCD-9680</t>
  </si>
  <si>
    <t>ABCD-9681</t>
  </si>
  <si>
    <t>ABCD-9682</t>
  </si>
  <si>
    <t>ABCD-9683</t>
  </si>
  <si>
    <t>ABCD-9684</t>
  </si>
  <si>
    <t>ABCD-9685</t>
  </si>
  <si>
    <t>ABCD-9686</t>
  </si>
  <si>
    <t>ABCD-9687</t>
  </si>
  <si>
    <t>ABCD-9688</t>
  </si>
  <si>
    <t>ABCD-9689</t>
  </si>
  <si>
    <t>ABCD-9690</t>
  </si>
  <si>
    <t>ABCD-9691</t>
  </si>
  <si>
    <t>ABCD-9692</t>
  </si>
  <si>
    <t>ABCD-9693</t>
  </si>
  <si>
    <t>ABCD-9694</t>
  </si>
  <si>
    <t>ABCD-9695</t>
  </si>
  <si>
    <t>ABCD-9696</t>
  </si>
  <si>
    <t>ABCD-9697</t>
  </si>
  <si>
    <t>ABCD-9698</t>
  </si>
  <si>
    <t>ABCD-9699</t>
  </si>
  <si>
    <t>ABCD-9700</t>
  </si>
  <si>
    <t>ABCD-9701</t>
  </si>
  <si>
    <t>ABCD-9702</t>
  </si>
  <si>
    <t>ABCD-9703</t>
  </si>
  <si>
    <t>ABCD-9704</t>
  </si>
  <si>
    <t>ABCD-9705</t>
  </si>
  <si>
    <t>ABCD-9706</t>
  </si>
  <si>
    <t>ABCD-9707</t>
  </si>
  <si>
    <t>ABCD-9708</t>
  </si>
  <si>
    <t>ABCD-9709</t>
  </si>
  <si>
    <t>ABCD-9710</t>
  </si>
  <si>
    <t>ABCD-9711</t>
  </si>
  <si>
    <t>ABCD-9712</t>
  </si>
  <si>
    <t>ABCD-9713</t>
  </si>
  <si>
    <t>ABCD-9714</t>
  </si>
  <si>
    <t>ABCD-9715</t>
  </si>
  <si>
    <t>ABCD-9716</t>
  </si>
  <si>
    <t>ABCD-9717</t>
  </si>
  <si>
    <t>ABCD-9718</t>
  </si>
  <si>
    <t>ABCD-9719</t>
  </si>
  <si>
    <t>ABCD-9720</t>
  </si>
  <si>
    <t>ABCD-9721</t>
  </si>
  <si>
    <t>ABCD-9722</t>
  </si>
  <si>
    <t>ABCD-9723</t>
  </si>
  <si>
    <t>ABCD-9724</t>
  </si>
  <si>
    <t>ABCD-9725</t>
  </si>
  <si>
    <t>ABCD-9726</t>
  </si>
  <si>
    <t>ABCD-9727</t>
  </si>
  <si>
    <t>ABCD-9728</t>
  </si>
  <si>
    <t>ABCD-9729</t>
  </si>
  <si>
    <t>ABCD-9730</t>
  </si>
  <si>
    <t>ABCD-9731</t>
  </si>
  <si>
    <t>ABCD-9732</t>
  </si>
  <si>
    <t>ABCD-9733</t>
  </si>
  <si>
    <t>ABCD-9734</t>
  </si>
  <si>
    <t>ABCD-9735</t>
  </si>
  <si>
    <t>ABCD-9736</t>
  </si>
  <si>
    <t>ABCD-9737</t>
  </si>
  <si>
    <t>ABCD-9738</t>
  </si>
  <si>
    <t>ABCD-9739</t>
  </si>
  <si>
    <t>ABCD-9740</t>
  </si>
  <si>
    <t>ABCD-9741</t>
  </si>
  <si>
    <t>ABCD-9742</t>
  </si>
  <si>
    <t>ABCD-9743</t>
  </si>
  <si>
    <t>ABCD-9744</t>
  </si>
  <si>
    <t>ABCD-9745</t>
  </si>
  <si>
    <t>ABCD-9746</t>
  </si>
  <si>
    <t>ABCD-9747</t>
  </si>
  <si>
    <t>ABCD-9748</t>
  </si>
  <si>
    <t>ABCD-9749</t>
  </si>
  <si>
    <t>ABCD-9750</t>
  </si>
  <si>
    <t>ABCD-9751</t>
  </si>
  <si>
    <t>ABCD-9752</t>
  </si>
  <si>
    <t>ABCD-9753</t>
  </si>
  <si>
    <t>ABCD-9754</t>
  </si>
  <si>
    <t>ABCD-9755</t>
  </si>
  <si>
    <t>ABCD-9756</t>
  </si>
  <si>
    <t>ABCD-9757</t>
  </si>
  <si>
    <t>ABCD-9758</t>
  </si>
  <si>
    <t>ABCD-9759</t>
  </si>
  <si>
    <t>ABCD-9760</t>
  </si>
  <si>
    <t>ABCD-9761</t>
  </si>
  <si>
    <t>ABCD-9762</t>
  </si>
  <si>
    <t>ABCD-9763</t>
  </si>
  <si>
    <t>ABCD-9764</t>
  </si>
  <si>
    <t>ABCD-9765</t>
  </si>
  <si>
    <t>ABCD-9766</t>
  </si>
  <si>
    <t>ABCD-9767</t>
  </si>
  <si>
    <t>ABCD-9768</t>
  </si>
  <si>
    <t>ABCD-9769</t>
  </si>
  <si>
    <t>ABCD-9770</t>
  </si>
  <si>
    <t>ABCD-9771</t>
  </si>
  <si>
    <t>ABCD-9772</t>
  </si>
  <si>
    <t>ABCD-9773</t>
  </si>
  <si>
    <t>ABCD-9774</t>
  </si>
  <si>
    <t>ABCD-9775</t>
  </si>
  <si>
    <t>ABCD-9776</t>
  </si>
  <si>
    <t>ABCD-9777</t>
  </si>
  <si>
    <t>ABCD-9778</t>
  </si>
  <si>
    <t>ABCD-9779</t>
  </si>
  <si>
    <t>ABCD-9780</t>
  </si>
  <si>
    <t>ABCD-9781</t>
  </si>
  <si>
    <t>ABCD-9782</t>
  </si>
  <si>
    <t>ABCD-9783</t>
  </si>
  <si>
    <t>ABCD-9784</t>
  </si>
  <si>
    <t>ABCD-9785</t>
  </si>
  <si>
    <t>ABCD-9786</t>
  </si>
  <si>
    <t>ABCD-9787</t>
  </si>
  <si>
    <t>ABCD-9788</t>
  </si>
  <si>
    <t>ABCD-9789</t>
  </si>
  <si>
    <t>ABCD-9790</t>
  </si>
  <si>
    <t>ABCD-9791</t>
  </si>
  <si>
    <t>ABCD-9792</t>
  </si>
  <si>
    <t>ABCD-9793</t>
  </si>
  <si>
    <t>ABCD-9794</t>
  </si>
  <si>
    <t>ABCD-9795</t>
  </si>
  <si>
    <t>ABCD-9796</t>
  </si>
  <si>
    <t>ABCD-9797</t>
  </si>
  <si>
    <t>ABCD-9798</t>
  </si>
  <si>
    <t>ABCD-9799</t>
  </si>
  <si>
    <t>ABCD-9800</t>
  </si>
  <si>
    <t>ABCD-9801</t>
  </si>
  <si>
    <t>ABCD-9802</t>
  </si>
  <si>
    <t>ABCD-9803</t>
  </si>
  <si>
    <t>ABCD-9804</t>
  </si>
  <si>
    <t>ABCD-9805</t>
  </si>
  <si>
    <t>ABCD-9806</t>
  </si>
  <si>
    <t>ABCD-9807</t>
  </si>
  <si>
    <t>ABCD-9808</t>
  </si>
  <si>
    <t>ABCD-9809</t>
  </si>
  <si>
    <t>ABCD-9810</t>
  </si>
  <si>
    <t>ABCD-9811</t>
  </si>
  <si>
    <t>ABCD-9812</t>
  </si>
  <si>
    <t>ABCD-9813</t>
  </si>
  <si>
    <t>ABCD-9814</t>
  </si>
  <si>
    <t>ABCD-9815</t>
  </si>
  <si>
    <t>ABCD-9816</t>
  </si>
  <si>
    <t>ABCD-9817</t>
  </si>
  <si>
    <t>ABCD-9818</t>
  </si>
  <si>
    <t>ABCD-9819</t>
  </si>
  <si>
    <t>ABCD-9820</t>
  </si>
  <si>
    <t>ABCD-9821</t>
  </si>
  <si>
    <t>ABCD-9822</t>
  </si>
  <si>
    <t>ABCD-9823</t>
  </si>
  <si>
    <t>ABCD-9824</t>
  </si>
  <si>
    <t>ABCD-9825</t>
  </si>
  <si>
    <t>ABCD-9826</t>
  </si>
  <si>
    <t>ABCD-9827</t>
  </si>
  <si>
    <t>ABCD-9828</t>
  </si>
  <si>
    <t>ABCD-9829</t>
  </si>
  <si>
    <t>ABCD-9830</t>
  </si>
  <si>
    <t>ABCD-9831</t>
  </si>
  <si>
    <t>ABCD-9832</t>
  </si>
  <si>
    <t>ABCD-9833</t>
  </si>
  <si>
    <t>ABCD-9834</t>
  </si>
  <si>
    <t>ABCD-9835</t>
  </si>
  <si>
    <t>ABCD-9836</t>
  </si>
  <si>
    <t>ABCD-9837</t>
  </si>
  <si>
    <t>ABCD-9838</t>
  </si>
  <si>
    <t>ABCD-9839</t>
  </si>
  <si>
    <t>ABCD-9840</t>
  </si>
  <si>
    <t>ABCD-9841</t>
  </si>
  <si>
    <t>ABCD-9842</t>
  </si>
  <si>
    <t>ABCD-9843</t>
  </si>
  <si>
    <t>ABCD-9844</t>
  </si>
  <si>
    <t>ABCD-9845</t>
  </si>
  <si>
    <t>ABCD-9846</t>
  </si>
  <si>
    <t>ABCD-9847</t>
  </si>
  <si>
    <t>ABCD-9848</t>
  </si>
  <si>
    <t>ABCD-9849</t>
  </si>
  <si>
    <t>ABCD-9850</t>
  </si>
  <si>
    <t>ABCD-9851</t>
  </si>
  <si>
    <t>ABCD-9852</t>
  </si>
  <si>
    <t>ABCD-9853</t>
  </si>
  <si>
    <t>ABCD-9854</t>
  </si>
  <si>
    <t>ABCD-9855</t>
  </si>
  <si>
    <t>ABCD-9856</t>
  </si>
  <si>
    <t>ABCD-9857</t>
  </si>
  <si>
    <t>ABCD-9858</t>
  </si>
  <si>
    <t>ABCD-9859</t>
  </si>
  <si>
    <t>ABCD-9860</t>
  </si>
  <si>
    <t>ABCD-9861</t>
  </si>
  <si>
    <t>ABCD-9862</t>
  </si>
  <si>
    <t>ABCD-9863</t>
  </si>
  <si>
    <t>ABCD-9864</t>
  </si>
  <si>
    <t>ABCD-9865</t>
  </si>
  <si>
    <t>ABCD-9866</t>
  </si>
  <si>
    <t>ABCD-9867</t>
  </si>
  <si>
    <t>ABCD-9868</t>
  </si>
  <si>
    <t>ABCD-9869</t>
  </si>
  <si>
    <t>ABCD-9870</t>
  </si>
  <si>
    <t>ABCD-9871</t>
  </si>
  <si>
    <t>ABCD-9872</t>
  </si>
  <si>
    <t>ABCD-9873</t>
  </si>
  <si>
    <t>ABCD-9874</t>
  </si>
  <si>
    <t>ABCD-9875</t>
  </si>
  <si>
    <t>ABCD-9876</t>
  </si>
  <si>
    <t>ABCD-9877</t>
  </si>
  <si>
    <t>ABCD-9878</t>
  </si>
  <si>
    <t>ABCD-9879</t>
  </si>
  <si>
    <t>ABCD-9880</t>
  </si>
  <si>
    <t>ABCD-9881</t>
  </si>
  <si>
    <t>ABCD-9882</t>
  </si>
  <si>
    <t>ABCD-9883</t>
  </si>
  <si>
    <t>ABCD-9884</t>
  </si>
  <si>
    <t>ABCD-9885</t>
  </si>
  <si>
    <t>ABCD-9886</t>
  </si>
  <si>
    <t>ABCD-9887</t>
  </si>
  <si>
    <t>ABCD-9888</t>
  </si>
  <si>
    <t>ABCD-9889</t>
  </si>
  <si>
    <t>ABCD-9890</t>
  </si>
  <si>
    <t>ABCD-9891</t>
  </si>
  <si>
    <t>ABCD-9892</t>
  </si>
  <si>
    <t>ABCD-9893</t>
  </si>
  <si>
    <t>ABCD-9894</t>
  </si>
  <si>
    <t>ABCD-9895</t>
  </si>
  <si>
    <t>ABCD-9896</t>
  </si>
  <si>
    <t>ABCD-9897</t>
  </si>
  <si>
    <t>ABCD-9898</t>
  </si>
  <si>
    <t>ABCD-9899</t>
  </si>
  <si>
    <t>ABCD-9900</t>
  </si>
  <si>
    <t>ABCD-9901</t>
  </si>
  <si>
    <t>ABCD-9902</t>
  </si>
  <si>
    <t>ABCD-9903</t>
  </si>
  <si>
    <t>ABCD-9904</t>
  </si>
  <si>
    <t>ABCD-9905</t>
  </si>
  <si>
    <t>ABCD-9906</t>
  </si>
  <si>
    <t>ABCD-9907</t>
  </si>
  <si>
    <t>ABCD-9908</t>
  </si>
  <si>
    <t>ABCD-9909</t>
  </si>
  <si>
    <t>ABCD-9910</t>
  </si>
  <si>
    <t>ABCD-9911</t>
  </si>
  <si>
    <t>ABCD-9912</t>
  </si>
  <si>
    <t>ABCD-9913</t>
  </si>
  <si>
    <t>ABCD-9914</t>
  </si>
  <si>
    <t>ABCD-9915</t>
  </si>
  <si>
    <t>ABCD-9916</t>
  </si>
  <si>
    <t>ABCD-9917</t>
  </si>
  <si>
    <t>ABCD-9918</t>
  </si>
  <si>
    <t>ABCD-9919</t>
  </si>
  <si>
    <t>ABCD-9920</t>
  </si>
  <si>
    <t>ABCD-9921</t>
  </si>
  <si>
    <t>ABCD-9922</t>
  </si>
  <si>
    <t>ABCD-9923</t>
  </si>
  <si>
    <t>ABCD-9924</t>
  </si>
  <si>
    <t>ABCD-9925</t>
  </si>
  <si>
    <t>ABCD-9926</t>
  </si>
  <si>
    <t>ABCD-9927</t>
  </si>
  <si>
    <t>ABCD-9928</t>
  </si>
  <si>
    <t>ABCD-9929</t>
  </si>
  <si>
    <t>ABCD-9930</t>
  </si>
  <si>
    <t>ABCD-9931</t>
  </si>
  <si>
    <t>ABCD-9932</t>
  </si>
  <si>
    <t>ABCD-9933</t>
  </si>
  <si>
    <t>ABCD-9934</t>
  </si>
  <si>
    <t>ABCD-9935</t>
  </si>
  <si>
    <t>ABCD-9936</t>
  </si>
  <si>
    <t>ABCD-9937</t>
  </si>
  <si>
    <t>ABCD-9938</t>
  </si>
  <si>
    <t>ABCD-9939</t>
  </si>
  <si>
    <t>ABCD-9940</t>
  </si>
  <si>
    <t>ABCD-9941</t>
  </si>
  <si>
    <t>ABCD-9942</t>
  </si>
  <si>
    <t>ABCD-9943</t>
  </si>
  <si>
    <t>ABCD-9944</t>
  </si>
  <si>
    <t>ABCD-9945</t>
  </si>
  <si>
    <t>ABCD-9946</t>
  </si>
  <si>
    <t>ABCD-9947</t>
  </si>
  <si>
    <t>ABCD-9948</t>
  </si>
  <si>
    <t>ABCD-9949</t>
  </si>
  <si>
    <t>ABCD-9950</t>
  </si>
  <si>
    <t>ABCD-9951</t>
  </si>
  <si>
    <t>ABCD-9952</t>
  </si>
  <si>
    <t>ABCD-9953</t>
  </si>
  <si>
    <t>ABCD-9954</t>
  </si>
  <si>
    <t>ABCD-9955</t>
  </si>
  <si>
    <t>ABCD-9956</t>
  </si>
  <si>
    <t>ABCD-9957</t>
  </si>
  <si>
    <t>ABCD-9958</t>
  </si>
  <si>
    <t>ABCD-9959</t>
  </si>
  <si>
    <t>ABCD-9960</t>
  </si>
  <si>
    <t>ABCD-9961</t>
  </si>
  <si>
    <t>ABCD-9962</t>
  </si>
  <si>
    <t>ABCD-9963</t>
  </si>
  <si>
    <t>ABCD-9964</t>
  </si>
  <si>
    <t>ABCD-9965</t>
  </si>
  <si>
    <t>ABCD-9966</t>
  </si>
  <si>
    <t>ABCD-9967</t>
  </si>
  <si>
    <t>ABCD-9968</t>
  </si>
  <si>
    <t>ABCD-9969</t>
  </si>
  <si>
    <t>ABCD-9970</t>
  </si>
  <si>
    <t>ABCD-9971</t>
  </si>
  <si>
    <t>ABCD-9972</t>
  </si>
  <si>
    <t>ABCD-9973</t>
  </si>
  <si>
    <t>ABCD-9974</t>
  </si>
  <si>
    <t>ABCD-9975</t>
  </si>
  <si>
    <t>ABCD-9976</t>
  </si>
  <si>
    <t>ABCD-9977</t>
  </si>
  <si>
    <t>ABCD-9978</t>
  </si>
  <si>
    <t>ABCD-9979</t>
  </si>
  <si>
    <t>ABCD-9980</t>
  </si>
  <si>
    <t>ABCD-9981</t>
  </si>
  <si>
    <t>ABCD-9982</t>
  </si>
  <si>
    <t>ABCD-9983</t>
  </si>
  <si>
    <t>ABCD-9984</t>
  </si>
  <si>
    <t>ABCD-9985</t>
  </si>
  <si>
    <t>ABCD-9986</t>
  </si>
  <si>
    <t>ABCD-9987</t>
  </si>
  <si>
    <t>ABCD-9988</t>
  </si>
  <si>
    <t>ABCD-9989</t>
  </si>
  <si>
    <t>ABCD-9990</t>
  </si>
  <si>
    <t>ABCD-9991</t>
  </si>
  <si>
    <t>ABCD-9992</t>
  </si>
  <si>
    <t>ABCD-9993</t>
  </si>
  <si>
    <t>ABCD-9994</t>
  </si>
  <si>
    <t>ABCD-9995</t>
  </si>
  <si>
    <t>ABCD-9996</t>
  </si>
  <si>
    <t>ABCD-9997</t>
  </si>
  <si>
    <t>ABCD-9998</t>
  </si>
  <si>
    <t>ABCD-9999</t>
  </si>
  <si>
    <t>ABCD-10000</t>
  </si>
  <si>
    <t>ABCD-10001</t>
  </si>
  <si>
    <t>ABCD-10002</t>
  </si>
  <si>
    <t>ABCD-10003</t>
  </si>
  <si>
    <t>ABCD-10004</t>
  </si>
  <si>
    <t>ABCD-10005</t>
  </si>
  <si>
    <t>ABCD-10006</t>
  </si>
  <si>
    <t>ABCD-10007</t>
  </si>
  <si>
    <t>ABCD-10008</t>
  </si>
  <si>
    <t>ABCD-10009</t>
  </si>
  <si>
    <t>ABCD-10010</t>
  </si>
  <si>
    <t>ABCD-10011</t>
  </si>
  <si>
    <t>ABCD-10012</t>
  </si>
  <si>
    <t>ABCD-10013</t>
  </si>
  <si>
    <t>ABCD-10014</t>
  </si>
  <si>
    <t>ABCD-10015</t>
  </si>
  <si>
    <t>ABCD-10016</t>
  </si>
  <si>
    <t>ABCD-10017</t>
  </si>
  <si>
    <t>ABCD-10018</t>
  </si>
  <si>
    <t>ABCD-10019</t>
  </si>
  <si>
    <t>ABCD-10020</t>
  </si>
  <si>
    <t>ABCD-10021</t>
  </si>
  <si>
    <t>ABCD-10022</t>
  </si>
  <si>
    <t>ABCD-10023</t>
  </si>
  <si>
    <t>ABCD-10024</t>
  </si>
  <si>
    <t>ABCD-10025</t>
  </si>
  <si>
    <t>ABCD-10026</t>
  </si>
  <si>
    <t>ABCD-10027</t>
  </si>
  <si>
    <t>ABCD-10028</t>
  </si>
  <si>
    <t>ABCD-10029</t>
  </si>
  <si>
    <t>ABCD-10030</t>
  </si>
  <si>
    <t>ABCD-10031</t>
  </si>
  <si>
    <t>ABCD-10032</t>
  </si>
  <si>
    <t>ABCD-10033</t>
  </si>
  <si>
    <t>ABCD-10034</t>
  </si>
  <si>
    <t>ABCD-10035</t>
  </si>
  <si>
    <t>ABCD-10036</t>
  </si>
  <si>
    <t>ABCD-10037</t>
  </si>
  <si>
    <t>ABCD-10038</t>
  </si>
  <si>
    <t>ABCD-10039</t>
  </si>
  <si>
    <t>ABCD-10040</t>
  </si>
  <si>
    <t>ABCD-10041</t>
  </si>
  <si>
    <t>ABCD-10042</t>
  </si>
  <si>
    <t>ABCD-10043</t>
  </si>
  <si>
    <t>ABCD-10044</t>
  </si>
  <si>
    <t>ABCD-10045</t>
  </si>
  <si>
    <t>ABCD-10046</t>
  </si>
  <si>
    <t>ABCD-10047</t>
  </si>
  <si>
    <t>ABCD-10048</t>
  </si>
  <si>
    <t>ABCD-10049</t>
  </si>
  <si>
    <t>ABCD-10050</t>
  </si>
  <si>
    <t>ABCD-10051</t>
  </si>
  <si>
    <t>ABCD-10052</t>
  </si>
  <si>
    <t>ABCD-10053</t>
  </si>
  <si>
    <t>ABCD-10054</t>
  </si>
  <si>
    <t>ABCD-10055</t>
  </si>
  <si>
    <t>ABCD-10056</t>
  </si>
  <si>
    <t>ABCD-10057</t>
  </si>
  <si>
    <t>ABCD-10058</t>
  </si>
  <si>
    <t>ABCD-10059</t>
  </si>
  <si>
    <t>ABCD-10060</t>
  </si>
  <si>
    <t>ABCD-10061</t>
  </si>
  <si>
    <t>ABCD-10062</t>
  </si>
  <si>
    <t>ABCD-10063</t>
  </si>
  <si>
    <t>ABCD-10064</t>
  </si>
  <si>
    <t>ABCD-10065</t>
  </si>
  <si>
    <t>ABCD-10066</t>
  </si>
  <si>
    <t>ABCD-10067</t>
  </si>
  <si>
    <t>ABCD-10068</t>
  </si>
  <si>
    <t>ABCD-10069</t>
  </si>
  <si>
    <t>ABCD-10070</t>
  </si>
  <si>
    <t>ABCD-10071</t>
  </si>
  <si>
    <t>ABCD-10072</t>
  </si>
  <si>
    <t>ABCD-10073</t>
  </si>
  <si>
    <t>ABCD-10074</t>
  </si>
  <si>
    <t>ABCD-10075</t>
  </si>
  <si>
    <t>ABCD-10076</t>
  </si>
  <si>
    <t>ABCD-10077</t>
  </si>
  <si>
    <t>ABCD-10078</t>
  </si>
  <si>
    <t>ABCD-10079</t>
  </si>
  <si>
    <t>ABCD-10080</t>
  </si>
  <si>
    <t>ABCD-10081</t>
  </si>
  <si>
    <t>ABCD-10082</t>
  </si>
  <si>
    <t>ABCD-10083</t>
  </si>
  <si>
    <t>ABCD-10084</t>
  </si>
  <si>
    <t>ABCD-10085</t>
  </si>
  <si>
    <t>ABCD-10086</t>
  </si>
  <si>
    <t>ABCD-10087</t>
  </si>
  <si>
    <t>ABCD-10088</t>
  </si>
  <si>
    <t>ABCD-10089</t>
  </si>
  <si>
    <t>ABCD-10090</t>
  </si>
  <si>
    <t>ABCD-10091</t>
  </si>
  <si>
    <t>ABCD-10092</t>
  </si>
  <si>
    <t>ABCD-10093</t>
  </si>
  <si>
    <t>ABCD-10094</t>
  </si>
  <si>
    <t>ABCD-10095</t>
  </si>
  <si>
    <t>ABCD-10096</t>
  </si>
  <si>
    <t>ABCD-10097</t>
  </si>
  <si>
    <t>ABCD-10098</t>
  </si>
  <si>
    <t>ABCD-10099</t>
  </si>
  <si>
    <t>ABCD-10100</t>
  </si>
  <si>
    <t>ABCD-10101</t>
  </si>
  <si>
    <t>ABCD-10102</t>
  </si>
  <si>
    <t>ABCD-10103</t>
  </si>
  <si>
    <t>ABCD-10104</t>
  </si>
  <si>
    <t>ABCD-10105</t>
  </si>
  <si>
    <t>ABCD-10106</t>
  </si>
  <si>
    <t>ABCD-10107</t>
  </si>
  <si>
    <t>ABCD-10108</t>
  </si>
  <si>
    <t>ABCD-10109</t>
  </si>
  <si>
    <t>ABCD-10110</t>
  </si>
  <si>
    <t>ABCD-10111</t>
  </si>
  <si>
    <t>ABCD-10112</t>
  </si>
  <si>
    <t>ABCD-10113</t>
  </si>
  <si>
    <t>ABCD-10114</t>
  </si>
  <si>
    <t>ABCD-10115</t>
  </si>
  <si>
    <t>ABCD-10116</t>
  </si>
  <si>
    <t>ABCD-10117</t>
  </si>
  <si>
    <t>ABCD-10118</t>
  </si>
  <si>
    <t>ABCD-10119</t>
  </si>
  <si>
    <t>ABCD-10120</t>
  </si>
  <si>
    <t>ABCD-10121</t>
  </si>
  <si>
    <t>ABCD-10122</t>
  </si>
  <si>
    <t>ABCD-10123</t>
  </si>
  <si>
    <t>ABCD-10124</t>
  </si>
  <si>
    <t>ABCD-10125</t>
  </si>
  <si>
    <t>ABCD-10126</t>
  </si>
  <si>
    <t>ABCD-10127</t>
  </si>
  <si>
    <t>ABCD-10128</t>
  </si>
  <si>
    <t>ABCD-10129</t>
  </si>
  <si>
    <t>ABCD-10130</t>
  </si>
  <si>
    <t>ABCD-10131</t>
  </si>
  <si>
    <t>ABCD-10132</t>
  </si>
  <si>
    <t>ABCD-10133</t>
  </si>
  <si>
    <t>ABCD-10134</t>
  </si>
  <si>
    <t>ABCD-10135</t>
  </si>
  <si>
    <t>ABCD-10136</t>
  </si>
  <si>
    <t>ABCD-10137</t>
  </si>
  <si>
    <t>ABCD-10138</t>
  </si>
  <si>
    <t>ABCD-10139</t>
  </si>
  <si>
    <t>ABCD-10140</t>
  </si>
  <si>
    <t>ABCD-10141</t>
  </si>
  <si>
    <t>ABCD-10142</t>
  </si>
  <si>
    <t>ABCD-10143</t>
  </si>
  <si>
    <t>ABCD-10144</t>
  </si>
  <si>
    <t>ABCD-10145</t>
  </si>
  <si>
    <t>ABCD-10146</t>
  </si>
  <si>
    <t>ABCD-10147</t>
  </si>
  <si>
    <t>ABCD-10148</t>
  </si>
  <si>
    <t>ABCD-10149</t>
  </si>
  <si>
    <t>ABCD-10150</t>
  </si>
  <si>
    <t>ABCD-10151</t>
  </si>
  <si>
    <t>ABCD-10152</t>
  </si>
  <si>
    <t>ABCD-10153</t>
  </si>
  <si>
    <t>ABCD-10154</t>
  </si>
  <si>
    <t>ABCD-10155</t>
  </si>
  <si>
    <t>ABCD-10156</t>
  </si>
  <si>
    <t>ABCD-10157</t>
  </si>
  <si>
    <t>ABCD-10158</t>
  </si>
  <si>
    <t>ABCD-10159</t>
  </si>
  <si>
    <t>ABCD-10160</t>
  </si>
  <si>
    <t>ABCD-10161</t>
  </si>
  <si>
    <t>ABCD-10162</t>
  </si>
  <si>
    <t>ABCD-10163</t>
  </si>
  <si>
    <t>ABCD-10164</t>
  </si>
  <si>
    <t>ABCD-10165</t>
  </si>
  <si>
    <t>ABCD-10166</t>
  </si>
  <si>
    <t>ABCD-10167</t>
  </si>
  <si>
    <t>ABCD-10168</t>
  </si>
  <si>
    <t>ABCD-10169</t>
  </si>
  <si>
    <t>ABCD-10170</t>
  </si>
  <si>
    <t>ABCD-10171</t>
  </si>
  <si>
    <t>ABCD-10172</t>
  </si>
  <si>
    <t>ABCD-10173</t>
  </si>
  <si>
    <t>ABCD-10174</t>
  </si>
  <si>
    <t>ABCD-10175</t>
  </si>
  <si>
    <t>ABCD-10176</t>
  </si>
  <si>
    <t>ABCD-10177</t>
  </si>
  <si>
    <t>ABCD-10178</t>
  </si>
  <si>
    <t>ABCD-10179</t>
  </si>
  <si>
    <t>ABCD-10180</t>
  </si>
  <si>
    <t>ABCD-10181</t>
  </si>
  <si>
    <t>ABCD-10182</t>
  </si>
  <si>
    <t>ABCD-10183</t>
  </si>
  <si>
    <t>ABCD-10184</t>
  </si>
  <si>
    <t>ABCD-10185</t>
  </si>
  <si>
    <t>ABCD-10186</t>
  </si>
  <si>
    <t>ABCD-10187</t>
  </si>
  <si>
    <t>ABCD-10188</t>
  </si>
  <si>
    <t>ABCD-10189</t>
  </si>
  <si>
    <t>ABCD-10190</t>
  </si>
  <si>
    <t>ABCD-10191</t>
  </si>
  <si>
    <t>ABCD-10192</t>
  </si>
  <si>
    <t>ABCD-10193</t>
  </si>
  <si>
    <t>ABCD-10194</t>
  </si>
  <si>
    <t>ABCD-10195</t>
  </si>
  <si>
    <t>ABCD-10196</t>
  </si>
  <si>
    <t>ABCD-10197</t>
  </si>
  <si>
    <t>ABCD-10198</t>
  </si>
  <si>
    <t>ABCD-10199</t>
  </si>
  <si>
    <t>ABCD-10200</t>
  </si>
  <si>
    <t>ABCD-10201</t>
  </si>
  <si>
    <t>ABCD-10202</t>
  </si>
  <si>
    <t>ABCD-10203</t>
  </si>
  <si>
    <t>ABCD-10204</t>
  </si>
  <si>
    <t>ABCD-10205</t>
  </si>
  <si>
    <t>ABCD-10206</t>
  </si>
  <si>
    <t>ABCD-10207</t>
  </si>
  <si>
    <t>ABCD-10208</t>
  </si>
  <si>
    <t>ABCD-10209</t>
  </si>
  <si>
    <t>ABCD-10210</t>
  </si>
  <si>
    <t>ABCD-10211</t>
  </si>
  <si>
    <t>ABCD-10212</t>
  </si>
  <si>
    <t>ABCD-10213</t>
  </si>
  <si>
    <t>ABCD-10214</t>
  </si>
  <si>
    <t>ABCD-10215</t>
  </si>
  <si>
    <t>ABCD-10216</t>
  </si>
  <si>
    <t>ABCD-10217</t>
  </si>
  <si>
    <t>ABCD-10218</t>
  </si>
  <si>
    <t>ABCD-10219</t>
  </si>
  <si>
    <t>ABCD-10220</t>
  </si>
  <si>
    <t>ABCD-10221</t>
  </si>
  <si>
    <t>ABCD-10222</t>
  </si>
  <si>
    <t>ABCD-10223</t>
  </si>
  <si>
    <t>ABCD-10224</t>
  </si>
  <si>
    <t>ABCD-10225</t>
  </si>
  <si>
    <t>ABCD-10226</t>
  </si>
  <si>
    <t>ABCD-10227</t>
  </si>
  <si>
    <t>ABCD-10228</t>
  </si>
  <si>
    <t>ABCD-10229</t>
  </si>
  <si>
    <t>ABCD-10230</t>
  </si>
  <si>
    <t>ABCD-10231</t>
  </si>
  <si>
    <t>ABCD-10232</t>
  </si>
  <si>
    <t>ABCD-10233</t>
  </si>
  <si>
    <t>ABCD-10234</t>
  </si>
  <si>
    <t>ABCD-10235</t>
  </si>
  <si>
    <t>ABCD-10236</t>
  </si>
  <si>
    <t>ABCD-10237</t>
  </si>
  <si>
    <t>ABCD-10238</t>
  </si>
  <si>
    <t>ABCD-10239</t>
  </si>
  <si>
    <t>ABCD-10240</t>
  </si>
  <si>
    <t>ABCD-10241</t>
  </si>
  <si>
    <t>ABCD-10242</t>
  </si>
  <si>
    <t>ABCD-10243</t>
  </si>
  <si>
    <t>ABCD-10244</t>
  </si>
  <si>
    <t>ABCD-10245</t>
  </si>
  <si>
    <t>ABCD-10246</t>
  </si>
  <si>
    <t>ABCD-10247</t>
  </si>
  <si>
    <t>ABCD-10248</t>
  </si>
  <si>
    <t>ABCD-10249</t>
  </si>
  <si>
    <t>ABCD-10250</t>
  </si>
  <si>
    <t>ABCD-10251</t>
  </si>
  <si>
    <t>ABCD-10252</t>
  </si>
  <si>
    <t>ABCD-10253</t>
  </si>
  <si>
    <t>ABCD-10254</t>
  </si>
  <si>
    <t>ABCD-10255</t>
  </si>
  <si>
    <t>ABCD-10256</t>
  </si>
  <si>
    <t>ABCD-10257</t>
  </si>
  <si>
    <t>ABCD-10258</t>
  </si>
  <si>
    <t>ABCD-10259</t>
  </si>
  <si>
    <t>ABCD-10260</t>
  </si>
  <si>
    <t>ABCD-10261</t>
  </si>
  <si>
    <t>ABCD-10262</t>
  </si>
  <si>
    <t>ABCD-10263</t>
  </si>
  <si>
    <t>ABCD-10264</t>
  </si>
  <si>
    <t>ABCD-10265</t>
  </si>
  <si>
    <t>ABCD-10266</t>
  </si>
  <si>
    <t>ABCD-10267</t>
  </si>
  <si>
    <t>ABCD-10268</t>
  </si>
  <si>
    <t>ABCD-10269</t>
  </si>
  <si>
    <t>ABCD-10270</t>
  </si>
  <si>
    <t>ABCD-10271</t>
  </si>
  <si>
    <t>ABCD-10272</t>
  </si>
  <si>
    <t>ABCD-10273</t>
  </si>
  <si>
    <t>ABCD-10274</t>
  </si>
  <si>
    <t>ABCD-10275</t>
  </si>
  <si>
    <t>ABCD-10276</t>
  </si>
  <si>
    <t>ABCD-10277</t>
  </si>
  <si>
    <t>ABCD-10278</t>
  </si>
  <si>
    <t>ABCD-10279</t>
  </si>
  <si>
    <t>ABCD-10280</t>
  </si>
  <si>
    <t>ABCD-10281</t>
  </si>
  <si>
    <t>ABCD-10282</t>
  </si>
  <si>
    <t>ABCD-10283</t>
  </si>
  <si>
    <t>ABCD-10284</t>
  </si>
  <si>
    <t>ABCD-10285</t>
  </si>
  <si>
    <t>ABCD-10286</t>
  </si>
  <si>
    <t>ABCD-10287</t>
  </si>
  <si>
    <t>ABCD-10288</t>
  </si>
  <si>
    <t>ABCD-10289</t>
  </si>
  <si>
    <t>ABCD-10290</t>
  </si>
  <si>
    <t>ABCD-10291</t>
  </si>
  <si>
    <t>ABCD-10292</t>
  </si>
  <si>
    <t>ABCD-10293</t>
  </si>
  <si>
    <t>ABCD-10294</t>
  </si>
  <si>
    <t>ABCD-10295</t>
  </si>
  <si>
    <t>ABCD-10296</t>
  </si>
  <si>
    <t>ABCD-10297</t>
  </si>
  <si>
    <t>ABCD-10298</t>
  </si>
  <si>
    <t>ABCD-10299</t>
  </si>
  <si>
    <t>ABCD-10300</t>
  </si>
  <si>
    <t>ABCD-10301</t>
  </si>
  <si>
    <t>ABCD-10302</t>
  </si>
  <si>
    <t>ABCD-10303</t>
  </si>
  <si>
    <t>ABCD-10304</t>
  </si>
  <si>
    <t>ABCD-10305</t>
  </si>
  <si>
    <t>ABCD-10306</t>
  </si>
  <si>
    <t>ABCD-10307</t>
  </si>
  <si>
    <t>ABCD-10308</t>
  </si>
  <si>
    <t>ABCD-10309</t>
  </si>
  <si>
    <t>ABCD-10310</t>
  </si>
  <si>
    <t>ABCD-10311</t>
  </si>
  <si>
    <t>ABCD-10312</t>
  </si>
  <si>
    <t>ABCD-10313</t>
  </si>
  <si>
    <t>ABCD-10314</t>
  </si>
  <si>
    <t>ABCD-10315</t>
  </si>
  <si>
    <t>ABCD-10316</t>
  </si>
  <si>
    <t>ABCD-10317</t>
  </si>
  <si>
    <t>ABCD-10318</t>
  </si>
  <si>
    <t>ABCD-10319</t>
  </si>
  <si>
    <t>ABCD-10320</t>
  </si>
  <si>
    <t>ABCD-10321</t>
  </si>
  <si>
    <t>ABCD-10322</t>
  </si>
  <si>
    <t>ABCD-10323</t>
  </si>
  <si>
    <t>ABCD-10324</t>
  </si>
  <si>
    <t>ABCD-10325</t>
  </si>
  <si>
    <t>ABCD-10326</t>
  </si>
  <si>
    <t>ABCD-10327</t>
  </si>
  <si>
    <t>ABCD-10328</t>
  </si>
  <si>
    <t>ABCD-10329</t>
  </si>
  <si>
    <t>ABCD-10330</t>
  </si>
  <si>
    <t>ABCD-10331</t>
  </si>
  <si>
    <t>ABCD-10332</t>
  </si>
  <si>
    <t>ABCD-10333</t>
  </si>
  <si>
    <t>ABCD-10334</t>
  </si>
  <si>
    <t>ABCD-10335</t>
  </si>
  <si>
    <t>ABCD-10336</t>
  </si>
  <si>
    <t>ABCD-10337</t>
  </si>
  <si>
    <t>ABCD-10338</t>
  </si>
  <si>
    <t>ABCD-10339</t>
  </si>
  <si>
    <t>ABCD-10340</t>
  </si>
  <si>
    <t>ABCD-10341</t>
  </si>
  <si>
    <t>ABCD-10342</t>
  </si>
  <si>
    <t>ABCD-10343</t>
  </si>
  <si>
    <t>ABCD-10344</t>
  </si>
  <si>
    <t>ABCD-10345</t>
  </si>
  <si>
    <t>ABCD-10346</t>
  </si>
  <si>
    <t>ABCD-10347</t>
  </si>
  <si>
    <t>ABCD-10348</t>
  </si>
  <si>
    <t>ABCD-10349</t>
  </si>
  <si>
    <t>ABCD-10350</t>
  </si>
  <si>
    <t>ABCD-10351</t>
  </si>
  <si>
    <t>ABCD-10352</t>
  </si>
  <si>
    <t>ABCD-10353</t>
  </si>
  <si>
    <t>ABCD-10354</t>
  </si>
  <si>
    <t>ABCD-10355</t>
  </si>
  <si>
    <t>ABCD-10356</t>
  </si>
  <si>
    <t>ABCD-10357</t>
  </si>
  <si>
    <t>ABCD-10358</t>
  </si>
  <si>
    <t>ABCD-10359</t>
  </si>
  <si>
    <t>ABCD-10360</t>
  </si>
  <si>
    <t>ABCD-10361</t>
  </si>
  <si>
    <t>ABCD-10362</t>
  </si>
  <si>
    <t>ABCD-10363</t>
  </si>
  <si>
    <t>ABCD-10364</t>
  </si>
  <si>
    <t>ABCD-10365</t>
  </si>
  <si>
    <t>ABCD-10366</t>
  </si>
  <si>
    <t>ABCD-10367</t>
  </si>
  <si>
    <t>ABCD-10368</t>
  </si>
  <si>
    <t>ABCD-10369</t>
  </si>
  <si>
    <t>ABCD-10370</t>
  </si>
  <si>
    <t>ABCD-10371</t>
  </si>
  <si>
    <t>ABCD-10372</t>
  </si>
  <si>
    <t>ABCD-10373</t>
  </si>
  <si>
    <t>ABCD-10374</t>
  </si>
  <si>
    <t>ABCD-10375</t>
  </si>
  <si>
    <t>ABCD-10376</t>
  </si>
  <si>
    <t>ABCD-10377</t>
  </si>
  <si>
    <t>ABCD-10378</t>
  </si>
  <si>
    <t>ABCD-10379</t>
  </si>
  <si>
    <t>ABCD-10380</t>
  </si>
  <si>
    <t>ABCD-10381</t>
  </si>
  <si>
    <t>ABCD-10382</t>
  </si>
  <si>
    <t>ABCD-10383</t>
  </si>
  <si>
    <t>ABCD-10384</t>
  </si>
  <si>
    <t>ABCD-10385</t>
  </si>
  <si>
    <t>ABCD-10386</t>
  </si>
  <si>
    <t>ABCD-10387</t>
  </si>
  <si>
    <t>ABCD-10388</t>
  </si>
  <si>
    <t>ABCD-10389</t>
  </si>
  <si>
    <t>ABCD-10390</t>
  </si>
  <si>
    <t>ABCD-10391</t>
  </si>
  <si>
    <t>ABCD-10392</t>
  </si>
  <si>
    <t>ABCD-10393</t>
  </si>
  <si>
    <t>ABCD-10394</t>
  </si>
  <si>
    <t>ABCD-10395</t>
  </si>
  <si>
    <t>ABCD-10396</t>
  </si>
  <si>
    <t>ABCD-10397</t>
  </si>
  <si>
    <t>ABCD-10398</t>
  </si>
  <si>
    <t>ABCD-10399</t>
  </si>
  <si>
    <t>ABCD-10400</t>
  </si>
  <si>
    <t>ABCD-10401</t>
  </si>
  <si>
    <t>ABCD-10402</t>
  </si>
  <si>
    <t>ABCD-10403</t>
  </si>
  <si>
    <t>ABCD-10404</t>
  </si>
  <si>
    <t>ABCD-10405</t>
  </si>
  <si>
    <t>ABCD-10406</t>
  </si>
  <si>
    <t>ABCD-10407</t>
  </si>
  <si>
    <t>ABCD-10408</t>
  </si>
  <si>
    <t>ABCD-10409</t>
  </si>
  <si>
    <t>ABCD-10410</t>
  </si>
  <si>
    <t>ABCD-10411</t>
  </si>
  <si>
    <t>ABCD-10412</t>
  </si>
  <si>
    <t>ABCD-10413</t>
  </si>
  <si>
    <t>ABCD-10414</t>
  </si>
  <si>
    <t>ABCD-10415</t>
  </si>
  <si>
    <t>ABCD-10416</t>
  </si>
  <si>
    <t>ABCD-10417</t>
  </si>
  <si>
    <t>ABCD-10418</t>
  </si>
  <si>
    <t>ABCD-10419</t>
  </si>
  <si>
    <t>ABCD-10420</t>
  </si>
  <si>
    <t>ABCD-10421</t>
  </si>
  <si>
    <t>ABCD-10422</t>
  </si>
  <si>
    <t>ABCD-10423</t>
  </si>
  <si>
    <t>ABCD-10424</t>
  </si>
  <si>
    <t>ABCD-10425</t>
  </si>
  <si>
    <t>ABCD-10426</t>
  </si>
  <si>
    <t>ABCD-10427</t>
  </si>
  <si>
    <t>ABCD-10428</t>
  </si>
  <si>
    <t>ABCD-10429</t>
  </si>
  <si>
    <t>ABCD-10430</t>
  </si>
  <si>
    <t>ABCD-10431</t>
  </si>
  <si>
    <t>ABCD-10432</t>
  </si>
  <si>
    <t>ABCD-10433</t>
  </si>
  <si>
    <t>ABCD-10434</t>
  </si>
  <si>
    <t>ABCD-10435</t>
  </si>
  <si>
    <t>ABCD-10436</t>
  </si>
  <si>
    <t>ABCD-10437</t>
  </si>
  <si>
    <t>ABCD-10438</t>
  </si>
  <si>
    <t>ABCD-10439</t>
  </si>
  <si>
    <t>ABCD-10440</t>
  </si>
  <si>
    <t>ABCD-10441</t>
  </si>
  <si>
    <t>ABCD-10442</t>
  </si>
  <si>
    <t>ABCD-10443</t>
  </si>
  <si>
    <t>ABCD-10444</t>
  </si>
  <si>
    <t>ABCD-10445</t>
  </si>
  <si>
    <t>ABCD-10446</t>
  </si>
  <si>
    <t>ABCD-10447</t>
  </si>
  <si>
    <t>ABCD-10448</t>
  </si>
  <si>
    <t>ABCD-10449</t>
  </si>
  <si>
    <t>ABCD-10450</t>
  </si>
  <si>
    <t>ABCD-10451</t>
  </si>
  <si>
    <t>ABCD-10452</t>
  </si>
  <si>
    <t>ABCD-10453</t>
  </si>
  <si>
    <t>ABCD-10454</t>
  </si>
  <si>
    <t>ABCD-10455</t>
  </si>
  <si>
    <t>ABCD-10456</t>
  </si>
  <si>
    <t>ABCD-10457</t>
  </si>
  <si>
    <t>ABCD-10458</t>
  </si>
  <si>
    <t>ABCD-10459</t>
  </si>
  <si>
    <t>ABCD-10460</t>
  </si>
  <si>
    <t>ABCD-10461</t>
  </si>
  <si>
    <t>ABCD-10462</t>
  </si>
  <si>
    <t>ABCD-10463</t>
  </si>
  <si>
    <t>ABCD-10464</t>
  </si>
  <si>
    <t>ABCD-10465</t>
  </si>
  <si>
    <t>ABCD-10466</t>
  </si>
  <si>
    <t>ABCD-10467</t>
  </si>
  <si>
    <t>ABCD-10468</t>
  </si>
  <si>
    <t>ABCD-10469</t>
  </si>
  <si>
    <t>ABCD-10470</t>
  </si>
  <si>
    <t>ABCD-10471</t>
  </si>
  <si>
    <t>ABCD-10472</t>
  </si>
  <si>
    <t>ABCD-10473</t>
  </si>
  <si>
    <t>ABCD-10474</t>
  </si>
  <si>
    <t>ABCD-10475</t>
  </si>
  <si>
    <t>ABCD-10476</t>
  </si>
  <si>
    <t>ABCD-10477</t>
  </si>
  <si>
    <t>ABCD-10478</t>
  </si>
  <si>
    <t>ABCD-10479</t>
  </si>
  <si>
    <t>ABCD-10480</t>
  </si>
  <si>
    <t>ABCD-10481</t>
  </si>
  <si>
    <t>ABCD-10482</t>
  </si>
  <si>
    <t>ABCD-10483</t>
  </si>
  <si>
    <t>ABCD-10484</t>
  </si>
  <si>
    <t>ABCD-10485</t>
  </si>
  <si>
    <t>ABCD-10486</t>
  </si>
  <si>
    <t>ABCD-10487</t>
  </si>
  <si>
    <t>ABCD-10488</t>
  </si>
  <si>
    <t>ABCD-10489</t>
  </si>
  <si>
    <t>ABCD-10490</t>
  </si>
  <si>
    <t>ABCD-10491</t>
  </si>
  <si>
    <t>ABCD-10492</t>
  </si>
  <si>
    <t>ABCD-10493</t>
  </si>
  <si>
    <t>ABCD-10494</t>
  </si>
  <si>
    <t>ABCD-10495</t>
  </si>
  <si>
    <t>ABCD-10496</t>
  </si>
  <si>
    <t>ABCD-10497</t>
  </si>
  <si>
    <t>ABCD-10498</t>
  </si>
  <si>
    <t>ABCD-10499</t>
  </si>
  <si>
    <t>ABCD-10500</t>
  </si>
  <si>
    <t>ABCD-10501</t>
  </si>
  <si>
    <t>ABCD-10502</t>
  </si>
  <si>
    <t>ABCD-10503</t>
  </si>
  <si>
    <t>ABCD-10504</t>
  </si>
  <si>
    <t>ABCD-10505</t>
  </si>
  <si>
    <t>ABCD-10506</t>
  </si>
  <si>
    <t>ABCD-10507</t>
  </si>
  <si>
    <t>ABCD-10508</t>
  </si>
  <si>
    <t>ABCD-10509</t>
  </si>
  <si>
    <t>ABCD-10510</t>
  </si>
  <si>
    <t>ABCD-10511</t>
  </si>
  <si>
    <t>ABCD-10512</t>
  </si>
  <si>
    <t>ABCD-10513</t>
  </si>
  <si>
    <t>ABCD-10514</t>
  </si>
  <si>
    <t>ABCD-10515</t>
  </si>
  <si>
    <t>ABCD-10516</t>
  </si>
  <si>
    <t>ABCD-10517</t>
  </si>
  <si>
    <t>ABCD-10518</t>
  </si>
  <si>
    <t>ABCD-10519</t>
  </si>
  <si>
    <t>ABCD-10520</t>
  </si>
  <si>
    <t>ABCD-10521</t>
  </si>
  <si>
    <t>ABCD-10522</t>
  </si>
  <si>
    <t>ABCD-10523</t>
  </si>
  <si>
    <t>ABCD-10524</t>
  </si>
  <si>
    <t>ABCD-10525</t>
  </si>
  <si>
    <t>ABCD-10526</t>
  </si>
  <si>
    <t>ABCD-10527</t>
  </si>
  <si>
    <t>ABCD-10528</t>
  </si>
  <si>
    <t>ABCD-10529</t>
  </si>
  <si>
    <t>ABCD-10530</t>
  </si>
  <si>
    <t>ABCD-10531</t>
  </si>
  <si>
    <t>ABCD-10532</t>
  </si>
  <si>
    <t>ABCD-10533</t>
  </si>
  <si>
    <t>ABCD-10534</t>
  </si>
  <si>
    <t>ABCD-10535</t>
  </si>
  <si>
    <t>ABCD-10536</t>
  </si>
  <si>
    <t>ABCD-10537</t>
  </si>
  <si>
    <t>ABCD-10538</t>
  </si>
  <si>
    <t>ABCD-10539</t>
  </si>
  <si>
    <t>ABCD-10540</t>
  </si>
  <si>
    <t>ABCD-10541</t>
  </si>
  <si>
    <t>ABCD-10542</t>
  </si>
  <si>
    <t>ABCD-10543</t>
  </si>
  <si>
    <t>ABCD-10544</t>
  </si>
  <si>
    <t>ABCD-10545</t>
  </si>
  <si>
    <t>ABCD-10546</t>
  </si>
  <si>
    <t>ABCD-10547</t>
  </si>
  <si>
    <t>ABCD-10548</t>
  </si>
  <si>
    <t>ABCD-10549</t>
  </si>
  <si>
    <t>ABCD-10550</t>
  </si>
  <si>
    <t>ABCD-10551</t>
  </si>
  <si>
    <t>ABCD-10552</t>
  </si>
  <si>
    <t>ABCD-10553</t>
  </si>
  <si>
    <t>ABCD-10554</t>
  </si>
  <si>
    <t>ABCD-10555</t>
  </si>
  <si>
    <t>ABCD-10556</t>
  </si>
  <si>
    <t>ABCD-10557</t>
  </si>
  <si>
    <t>ABCD-10558</t>
  </si>
  <si>
    <t>ABCD-10559</t>
  </si>
  <si>
    <t>ABCD-10560</t>
  </si>
  <si>
    <t>ABCD-10561</t>
  </si>
  <si>
    <t>ABCD-10562</t>
  </si>
  <si>
    <t>ABCD-10563</t>
  </si>
  <si>
    <t>ABCD-10564</t>
  </si>
  <si>
    <t>ABCD-10565</t>
  </si>
  <si>
    <t>ABCD-10566</t>
  </si>
  <si>
    <t>ABCD-10567</t>
  </si>
  <si>
    <t>ABCD-10568</t>
  </si>
  <si>
    <t>ABCD-10569</t>
  </si>
  <si>
    <t>ABCD-10570</t>
  </si>
  <si>
    <t>ABCD-10571</t>
  </si>
  <si>
    <t>ABCD-10572</t>
  </si>
  <si>
    <t>ABCD-10573</t>
  </si>
  <si>
    <t>ABCD-10574</t>
  </si>
  <si>
    <t>ABCD-10575</t>
  </si>
  <si>
    <t>ABCD-10576</t>
  </si>
  <si>
    <t>ABCD-10577</t>
  </si>
  <si>
    <t>ABCD-10578</t>
  </si>
  <si>
    <t>ABCD-10579</t>
  </si>
  <si>
    <t>ABCD-10580</t>
  </si>
  <si>
    <t>ABCD-10581</t>
  </si>
  <si>
    <t>ABCD-10582</t>
  </si>
  <si>
    <t>ABCD-10583</t>
  </si>
  <si>
    <t>ABCD-10584</t>
  </si>
  <si>
    <t>ABCD-10585</t>
  </si>
  <si>
    <t>ABCD-10586</t>
  </si>
  <si>
    <t>ABCD-10587</t>
  </si>
  <si>
    <t>ABCD-10588</t>
  </si>
  <si>
    <t>ABCD-10589</t>
  </si>
  <si>
    <t>ABCD-10590</t>
  </si>
  <si>
    <t>ABCD-10591</t>
  </si>
  <si>
    <t>ABCD-10592</t>
  </si>
  <si>
    <t>ABCD-10593</t>
  </si>
  <si>
    <t>ABCD-10594</t>
  </si>
  <si>
    <t>ABCD-10595</t>
  </si>
  <si>
    <t>ABCD-10596</t>
  </si>
  <si>
    <t>ABCD-10597</t>
  </si>
  <si>
    <t>ABCD-10598</t>
  </si>
  <si>
    <t>ABCD-10599</t>
  </si>
  <si>
    <t>ABCD-10600</t>
  </si>
  <si>
    <t>ABCD-10601</t>
  </si>
  <si>
    <t>ABCD-10602</t>
  </si>
  <si>
    <t>ABCD-10603</t>
  </si>
  <si>
    <t>ABCD-10604</t>
  </si>
  <si>
    <t>ABCD-10605</t>
  </si>
  <si>
    <t>ABCD-10606</t>
  </si>
  <si>
    <t>ABCD-10607</t>
  </si>
  <si>
    <t>ABCD-10608</t>
  </si>
  <si>
    <t>ABCD-10609</t>
  </si>
  <si>
    <t>ABCD-10610</t>
  </si>
  <si>
    <t>ABCD-10611</t>
  </si>
  <si>
    <t>ABCD-10612</t>
  </si>
  <si>
    <t>ABCD-10613</t>
  </si>
  <si>
    <t>ABCD-10614</t>
  </si>
  <si>
    <t>ABCD-10615</t>
  </si>
  <si>
    <t>ABCD-10616</t>
  </si>
  <si>
    <t>ABCD-10617</t>
  </si>
  <si>
    <t>ABCD-10618</t>
  </si>
  <si>
    <t>ABCD-10619</t>
  </si>
  <si>
    <t>ABCD-10620</t>
  </si>
  <si>
    <t>ABCD-10621</t>
  </si>
  <si>
    <t>ABCD-10622</t>
  </si>
  <si>
    <t>ABCD-10623</t>
  </si>
  <si>
    <t>ABCD-10624</t>
  </si>
  <si>
    <t>ABCD-10625</t>
  </si>
  <si>
    <t>ABCD-10626</t>
  </si>
  <si>
    <t>ABCD-10627</t>
  </si>
  <si>
    <t>ABCD-10628</t>
  </si>
  <si>
    <t>ABCD-10629</t>
  </si>
  <si>
    <t>ABCD-10630</t>
  </si>
  <si>
    <t>ABCD-10631</t>
  </si>
  <si>
    <t>ABCD-10632</t>
  </si>
  <si>
    <t>ABCD-10633</t>
  </si>
  <si>
    <t>ABCD-10634</t>
  </si>
  <si>
    <t>ABCD-10635</t>
  </si>
  <si>
    <t>ABCD-10636</t>
  </si>
  <si>
    <t>ABCD-10637</t>
  </si>
  <si>
    <t>ABCD-10638</t>
  </si>
  <si>
    <t>ABCD-10639</t>
  </si>
  <si>
    <t>ABCD-10640</t>
  </si>
  <si>
    <t>ABCD-10641</t>
  </si>
  <si>
    <t>ABCD-10642</t>
  </si>
  <si>
    <t>ABCD-10643</t>
  </si>
  <si>
    <t>ABCD-10644</t>
  </si>
  <si>
    <t>ABCD-10645</t>
  </si>
  <si>
    <t>ABCD-10646</t>
  </si>
  <si>
    <t>ABCD-10647</t>
  </si>
  <si>
    <t>ABCD-10648</t>
  </si>
  <si>
    <t>ABCD-10649</t>
  </si>
  <si>
    <t>ABCD-10650</t>
  </si>
  <si>
    <t>ABCD-10651</t>
  </si>
  <si>
    <t>ABCD-10652</t>
  </si>
  <si>
    <t>ABCD-10653</t>
  </si>
  <si>
    <t>ABCD-10654</t>
  </si>
  <si>
    <t>ABCD-10655</t>
  </si>
  <si>
    <t>ABCD-10656</t>
  </si>
  <si>
    <t>ABCD-10657</t>
  </si>
  <si>
    <t>ABCD-10658</t>
  </si>
  <si>
    <t>ABCD-10659</t>
  </si>
  <si>
    <t>ABCD-10660</t>
  </si>
  <si>
    <t>ABCD-10661</t>
  </si>
  <si>
    <t>ABCD-10662</t>
  </si>
  <si>
    <t>ABCD-10663</t>
  </si>
  <si>
    <t>ABCD-10664</t>
  </si>
  <si>
    <t>ABCD-10665</t>
  </si>
  <si>
    <t>ABCD-10666</t>
  </si>
  <si>
    <t>ABCD-10667</t>
  </si>
  <si>
    <t>ABCD-10668</t>
  </si>
  <si>
    <t>ABCD-10669</t>
  </si>
  <si>
    <t>ABCD-10670</t>
  </si>
  <si>
    <t>ABCD-10671</t>
  </si>
  <si>
    <t>ABCD-10672</t>
  </si>
  <si>
    <t>ABCD-10673</t>
  </si>
  <si>
    <t>ABCD-10674</t>
  </si>
  <si>
    <t>ABCD-10675</t>
  </si>
  <si>
    <t>ABCD-10676</t>
  </si>
  <si>
    <t>ABCD-10677</t>
  </si>
  <si>
    <t>ABCD-10678</t>
  </si>
  <si>
    <t>ABCD-10679</t>
  </si>
  <si>
    <t>ABCD-10680</t>
  </si>
  <si>
    <t>ABCD-10681</t>
  </si>
  <si>
    <t>ABCD-10682</t>
  </si>
  <si>
    <t>ABCD-10683</t>
  </si>
  <si>
    <t>ABCD-10684</t>
  </si>
  <si>
    <t>ABCD-10685</t>
  </si>
  <si>
    <t>ABCD-10686</t>
  </si>
  <si>
    <t>ABCD-10687</t>
  </si>
  <si>
    <t>ABCD-10688</t>
  </si>
  <si>
    <t>ABCD-10689</t>
  </si>
  <si>
    <t>ABCD-10690</t>
  </si>
  <si>
    <t>ABCD-10691</t>
  </si>
  <si>
    <t>ABCD-10692</t>
  </si>
  <si>
    <t>ABCD-10693</t>
  </si>
  <si>
    <t>ABCD-10694</t>
  </si>
  <si>
    <t>ABCD-10695</t>
  </si>
  <si>
    <t>ABCD-10696</t>
  </si>
  <si>
    <t>ABCD-10697</t>
  </si>
  <si>
    <t>ABCD-10698</t>
  </si>
  <si>
    <t>ABCD-10699</t>
  </si>
  <si>
    <t>ABCD-10700</t>
  </si>
  <si>
    <t>ABCD-10701</t>
  </si>
  <si>
    <t>ABCD-10702</t>
  </si>
  <si>
    <t>ABCD-10703</t>
  </si>
  <si>
    <t>ABCD-10704</t>
  </si>
  <si>
    <t>ABCD-10705</t>
  </si>
  <si>
    <t>ABCD-10706</t>
  </si>
  <si>
    <t>ABCD-10707</t>
  </si>
  <si>
    <t>ABCD-10708</t>
  </si>
  <si>
    <t>ABCD-10709</t>
  </si>
  <si>
    <t>ABCD-10710</t>
  </si>
  <si>
    <t>ABCD-10711</t>
  </si>
  <si>
    <t>ABCD-10712</t>
  </si>
  <si>
    <t>ABCD-10713</t>
  </si>
  <si>
    <t>ABCD-10714</t>
  </si>
  <si>
    <t>ABCD-10715</t>
  </si>
  <si>
    <t>ABCD-10716</t>
  </si>
  <si>
    <t>ABCD-10717</t>
  </si>
  <si>
    <t>ABCD-10718</t>
  </si>
  <si>
    <t>ABCD-10719</t>
  </si>
  <si>
    <t>ABCD-10720</t>
  </si>
  <si>
    <t>ABCD-10721</t>
  </si>
  <si>
    <t>ABCD-10722</t>
  </si>
  <si>
    <t>ABCD-10723</t>
  </si>
  <si>
    <t>ABCD-10724</t>
  </si>
  <si>
    <t>ABCD-10725</t>
  </si>
  <si>
    <t>ABCD-10726</t>
  </si>
  <si>
    <t>ABCD-10727</t>
  </si>
  <si>
    <t>ABCD-10728</t>
  </si>
  <si>
    <t>ABCD-10729</t>
  </si>
  <si>
    <t>ABCD-10730</t>
  </si>
  <si>
    <t>ABCD-10731</t>
  </si>
  <si>
    <t>ABCD-10732</t>
  </si>
  <si>
    <t>ABCD-10733</t>
  </si>
  <si>
    <t>ABCD-10734</t>
  </si>
  <si>
    <t>ABCD-10735</t>
  </si>
  <si>
    <t>ABCD-10736</t>
  </si>
  <si>
    <t>ABCD-10737</t>
  </si>
  <si>
    <t>ABCD-10738</t>
  </si>
  <si>
    <t>ABCD-10739</t>
  </si>
  <si>
    <t>ABCD-10740</t>
  </si>
  <si>
    <t>ABCD-10741</t>
  </si>
  <si>
    <t>ABCD-10742</t>
  </si>
  <si>
    <t>ABCD-10743</t>
  </si>
  <si>
    <t>ABCD-10744</t>
  </si>
  <si>
    <t>ABCD-10745</t>
  </si>
  <si>
    <t>ABCD-10746</t>
  </si>
  <si>
    <t>ABCD-10747</t>
  </si>
  <si>
    <t>ABCD-10748</t>
  </si>
  <si>
    <t>ABCD-10749</t>
  </si>
  <si>
    <t>ABCD-10750</t>
  </si>
  <si>
    <t>ABCD-10751</t>
  </si>
  <si>
    <t>ABCD-10752</t>
  </si>
  <si>
    <t>ABCD-10753</t>
  </si>
  <si>
    <t>ABCD-10754</t>
  </si>
  <si>
    <t>ABCD-10755</t>
  </si>
  <si>
    <t>ABCD-10756</t>
  </si>
  <si>
    <t>ABCD-10757</t>
  </si>
  <si>
    <t>ABCD-10758</t>
  </si>
  <si>
    <t>ABCD-10759</t>
  </si>
  <si>
    <t>ABCD-10760</t>
  </si>
  <si>
    <t>ABCD-10761</t>
  </si>
  <si>
    <t>ABCD-10762</t>
  </si>
  <si>
    <t>ABCD-10763</t>
  </si>
  <si>
    <t>ABCD-10764</t>
  </si>
  <si>
    <t>ABCD-10765</t>
  </si>
  <si>
    <t>ABCD-10766</t>
  </si>
  <si>
    <t>ABCD-10767</t>
  </si>
  <si>
    <t>ABCD-10768</t>
  </si>
  <si>
    <t>ABCD-10769</t>
  </si>
  <si>
    <t>ABCD-10770</t>
  </si>
  <si>
    <t>ABCD-10771</t>
  </si>
  <si>
    <t>ABCD-10772</t>
  </si>
  <si>
    <t>ABCD-10773</t>
  </si>
  <si>
    <t>ABCD-10774</t>
  </si>
  <si>
    <t>ABCD-10775</t>
  </si>
  <si>
    <t>ABCD-10776</t>
  </si>
  <si>
    <t>ABCD-10777</t>
  </si>
  <si>
    <t>ABCD-10778</t>
  </si>
  <si>
    <t>ABCD-10779</t>
  </si>
  <si>
    <t>ABCD-10780</t>
  </si>
  <si>
    <t>ABCD-10781</t>
  </si>
  <si>
    <t>ABCD-10782</t>
  </si>
  <si>
    <t>ABCD-10783</t>
  </si>
  <si>
    <t>ABCD-10784</t>
  </si>
  <si>
    <t>ABCD-10785</t>
  </si>
  <si>
    <t>ABCD-10786</t>
  </si>
  <si>
    <t>ABCD-10787</t>
  </si>
  <si>
    <t>ABCD-10788</t>
  </si>
  <si>
    <t>ABCD-10789</t>
  </si>
  <si>
    <t>ABCD-10790</t>
  </si>
  <si>
    <t>ABCD-10791</t>
  </si>
  <si>
    <t>ABCD-10792</t>
  </si>
  <si>
    <t>ABCD-10793</t>
  </si>
  <si>
    <t>ABCD-10794</t>
  </si>
  <si>
    <t>ABCD-10795</t>
  </si>
  <si>
    <t>ABCD-10796</t>
  </si>
  <si>
    <t>ABCD-10797</t>
  </si>
  <si>
    <t>ABCD-10798</t>
  </si>
  <si>
    <t>ABCD-10799</t>
  </si>
  <si>
    <t>ABCD-10800</t>
  </si>
  <si>
    <t>ABCD-10801</t>
  </si>
  <si>
    <t>ABCD-10802</t>
  </si>
  <si>
    <t>ABCD-10803</t>
  </si>
  <si>
    <t>ABCD-10804</t>
  </si>
  <si>
    <t>ABCD-10805</t>
  </si>
  <si>
    <t>ABCD-10806</t>
  </si>
  <si>
    <t>ABCD-10807</t>
  </si>
  <si>
    <t>ABCD-10808</t>
  </si>
  <si>
    <t>ABCD-10809</t>
  </si>
  <si>
    <t>ABCD-10810</t>
  </si>
  <si>
    <t>ABCD-10811</t>
  </si>
  <si>
    <t>ABCD-10812</t>
  </si>
  <si>
    <t>ABCD-10813</t>
  </si>
  <si>
    <t>ABCD-10814</t>
  </si>
  <si>
    <t>ABCD-10815</t>
  </si>
  <si>
    <t>ABCD-10816</t>
  </si>
  <si>
    <t>ABCD-10817</t>
  </si>
  <si>
    <t>ABCD-10818</t>
  </si>
  <si>
    <t>ABCD-10819</t>
  </si>
  <si>
    <t>ABCD-10820</t>
  </si>
  <si>
    <t>ABCD-10821</t>
  </si>
  <si>
    <t>ABCD-10822</t>
  </si>
  <si>
    <t>ABCD-10823</t>
  </si>
  <si>
    <t>ABCD-10824</t>
  </si>
  <si>
    <t>ABCD-10825</t>
  </si>
  <si>
    <t>ABCD-10826</t>
  </si>
  <si>
    <t>ABCD-10827</t>
  </si>
  <si>
    <t>ABCD-10828</t>
  </si>
  <si>
    <t>ABCD-10829</t>
  </si>
  <si>
    <t>ABCD-10830</t>
  </si>
  <si>
    <t>ABCD-10831</t>
  </si>
  <si>
    <t>ABCD-10832</t>
  </si>
  <si>
    <t>ABCD-10833</t>
  </si>
  <si>
    <t>ABCD-10834</t>
  </si>
  <si>
    <t>ABCD-10835</t>
  </si>
  <si>
    <t>ABCD-10836</t>
  </si>
  <si>
    <t>ABCD-10837</t>
  </si>
  <si>
    <t>ABCD-10838</t>
  </si>
  <si>
    <t>ABCD-10839</t>
  </si>
  <si>
    <t>ABCD-10840</t>
  </si>
  <si>
    <t>ABCD-10841</t>
  </si>
  <si>
    <t>ABCD-10842</t>
  </si>
  <si>
    <t>ABCD-10843</t>
  </si>
  <si>
    <t>ABCD-10844</t>
  </si>
  <si>
    <t>ABCD-10845</t>
  </si>
  <si>
    <t>ABCD-10846</t>
  </si>
  <si>
    <t>ABCD-10847</t>
  </si>
  <si>
    <t>ABCD-10848</t>
  </si>
  <si>
    <t>ABCD-10849</t>
  </si>
  <si>
    <t>ABCD-10850</t>
  </si>
  <si>
    <t>ABCD-10851</t>
  </si>
  <si>
    <t>ABCD-10852</t>
  </si>
  <si>
    <t>ABCD-10853</t>
  </si>
  <si>
    <t>ABCD-10854</t>
  </si>
  <si>
    <t>ABCD-10855</t>
  </si>
  <si>
    <t>ABCD-10856</t>
  </si>
  <si>
    <t>ABCD-10857</t>
  </si>
  <si>
    <t>ABCD-10858</t>
  </si>
  <si>
    <t>ABCD-10859</t>
  </si>
  <si>
    <t>ABCD-10860</t>
  </si>
  <si>
    <t>ABCD-10861</t>
  </si>
  <si>
    <t>ABCD-10862</t>
  </si>
  <si>
    <t>ABCD-10863</t>
  </si>
  <si>
    <t>ABCD-10864</t>
  </si>
  <si>
    <t>ABCD-10865</t>
  </si>
  <si>
    <t>ABCD-10866</t>
  </si>
  <si>
    <t>ABCD-10867</t>
  </si>
  <si>
    <t>ABCD-10868</t>
  </si>
  <si>
    <t>ABCD-10869</t>
  </si>
  <si>
    <t>ABCD-10870</t>
  </si>
  <si>
    <t>ABCD-10871</t>
  </si>
  <si>
    <t>ABCD-10872</t>
  </si>
  <si>
    <t>ABCD-10873</t>
  </si>
  <si>
    <t>ABCD-10874</t>
  </si>
  <si>
    <t>ABCD-10875</t>
  </si>
  <si>
    <t>ABCD-10876</t>
  </si>
  <si>
    <t>ABCD-10877</t>
  </si>
  <si>
    <t>ABCD-10878</t>
  </si>
  <si>
    <t>ABCD-10879</t>
  </si>
  <si>
    <t>ABCD-10880</t>
  </si>
  <si>
    <t>ABCD-10881</t>
  </si>
  <si>
    <t>ABCD-10882</t>
  </si>
  <si>
    <t>ABCD-10883</t>
  </si>
  <si>
    <t>ABCD-10884</t>
  </si>
  <si>
    <t>ABCD-10885</t>
  </si>
  <si>
    <t>ABCD-10886</t>
  </si>
  <si>
    <t>ABCD-10887</t>
  </si>
  <si>
    <t>ABCD-10888</t>
  </si>
  <si>
    <t>ABCD-10889</t>
  </si>
  <si>
    <t>ABCD-10890</t>
  </si>
  <si>
    <t>ABCD-10891</t>
  </si>
  <si>
    <t>ABCD-10892</t>
  </si>
  <si>
    <t>ABCD-10893</t>
  </si>
  <si>
    <t>ABCD-10894</t>
  </si>
  <si>
    <t>ABCD-10895</t>
  </si>
  <si>
    <t>ABCD-10896</t>
  </si>
  <si>
    <t>ABCD-10897</t>
  </si>
  <si>
    <t>ABCD-10898</t>
  </si>
  <si>
    <t>ABCD-10899</t>
  </si>
  <si>
    <t>ABCD-10900</t>
  </si>
  <si>
    <t>ABCD-10901</t>
  </si>
  <si>
    <t>ABCD-10902</t>
  </si>
  <si>
    <t>ABCD-10903</t>
  </si>
  <si>
    <t>ABCD-10904</t>
  </si>
  <si>
    <t>ABCD-10905</t>
  </si>
  <si>
    <t>ABCD-10906</t>
  </si>
  <si>
    <t>ABCD-10907</t>
  </si>
  <si>
    <t>ABCD-10908</t>
  </si>
  <si>
    <t>ABCD-10909</t>
  </si>
  <si>
    <t>ABCD-10910</t>
  </si>
  <si>
    <t>ABCD-10911</t>
  </si>
  <si>
    <t>ABCD-10912</t>
  </si>
  <si>
    <t>ABCD-10913</t>
  </si>
  <si>
    <t>ABCD-10914</t>
  </si>
  <si>
    <t>ABCD-10915</t>
  </si>
  <si>
    <t>ABCD-10916</t>
  </si>
  <si>
    <t>ABCD-10917</t>
  </si>
  <si>
    <t>ABCD-10918</t>
  </si>
  <si>
    <t>ABCD-10919</t>
  </si>
  <si>
    <t>ABCD-10920</t>
  </si>
  <si>
    <t>ABCD-10921</t>
  </si>
  <si>
    <t>ABCD-10922</t>
  </si>
  <si>
    <t>ABCD-10923</t>
  </si>
  <si>
    <t>ABCD-10924</t>
  </si>
  <si>
    <t>ABCD-10925</t>
  </si>
  <si>
    <t>ABCD-10926</t>
  </si>
  <si>
    <t>ABCD-10927</t>
  </si>
  <si>
    <t>ABCD-10928</t>
  </si>
  <si>
    <t>ABCD-10929</t>
  </si>
  <si>
    <t>ABCD-10930</t>
  </si>
  <si>
    <t>ABCD-10931</t>
  </si>
  <si>
    <t>ABCD-10932</t>
  </si>
  <si>
    <t>ABCD-10933</t>
  </si>
  <si>
    <t>ABCD-10934</t>
  </si>
  <si>
    <t>ABCD-10935</t>
  </si>
  <si>
    <t>ABCD-10936</t>
  </si>
  <si>
    <t>ABCD-10937</t>
  </si>
  <si>
    <t>ABCD-10938</t>
  </si>
  <si>
    <t>ABCD-10939</t>
  </si>
  <si>
    <t>ABCD-10940</t>
  </si>
  <si>
    <t>ABCD-10941</t>
  </si>
  <si>
    <t>ABCD-10942</t>
  </si>
  <si>
    <t>ABCD-10943</t>
  </si>
  <si>
    <t>ABCD-10944</t>
  </si>
  <si>
    <t>ABCD-10945</t>
  </si>
  <si>
    <t>ABCD-10946</t>
  </si>
  <si>
    <t>ABCD-10947</t>
  </si>
  <si>
    <t>ABCD-10948</t>
  </si>
  <si>
    <t>ABCD-10949</t>
  </si>
  <si>
    <t>ABCD-10950</t>
  </si>
  <si>
    <t>ABCD-10951</t>
  </si>
  <si>
    <t>ABCD-10952</t>
  </si>
  <si>
    <t>ABCD-10953</t>
  </si>
  <si>
    <t>ABCD-10954</t>
  </si>
  <si>
    <t>ABCD-10955</t>
  </si>
  <si>
    <t>ABCD-10956</t>
  </si>
  <si>
    <t>ABCD-10957</t>
  </si>
  <si>
    <t>ABCD-10958</t>
  </si>
  <si>
    <t>ABCD-10959</t>
  </si>
  <si>
    <t>ABCD-10960</t>
  </si>
  <si>
    <t>ABCD-10961</t>
  </si>
  <si>
    <t>ABCD-10962</t>
  </si>
  <si>
    <t>ABCD-10963</t>
  </si>
  <si>
    <t>ABCD-10964</t>
  </si>
  <si>
    <t>ABCD-10965</t>
  </si>
  <si>
    <t>ABCD-10966</t>
  </si>
  <si>
    <t>ABCD-10967</t>
  </si>
  <si>
    <t>ABCD-10968</t>
  </si>
  <si>
    <t>ABCD-10969</t>
  </si>
  <si>
    <t>ABCD-10970</t>
  </si>
  <si>
    <t>ABCD-10971</t>
  </si>
  <si>
    <t>ABCD-10972</t>
  </si>
  <si>
    <t>ABCD-10973</t>
  </si>
  <si>
    <t>ABCD-10974</t>
  </si>
  <si>
    <t>ABCD-10975</t>
  </si>
  <si>
    <t>ABCD-10976</t>
  </si>
  <si>
    <t>ABCD-10977</t>
  </si>
  <si>
    <t>ABCD-10978</t>
  </si>
  <si>
    <t>ABCD-10979</t>
  </si>
  <si>
    <t>ABCD-10980</t>
  </si>
  <si>
    <t>ABCD-10981</t>
  </si>
  <si>
    <t>ABCD-10982</t>
  </si>
  <si>
    <t>ABCD-10983</t>
  </si>
  <si>
    <t>ABCD-10984</t>
  </si>
  <si>
    <t>ABCD-10985</t>
  </si>
  <si>
    <t>ABCD-10986</t>
  </si>
  <si>
    <t>ABCD-10987</t>
  </si>
  <si>
    <t>ABCD-10988</t>
  </si>
  <si>
    <t>ABCD-10989</t>
  </si>
  <si>
    <t>ABCD-10990</t>
  </si>
  <si>
    <t>ABCD-10991</t>
  </si>
  <si>
    <t>ABCD-10992</t>
  </si>
  <si>
    <t>ABCD-10993</t>
  </si>
  <si>
    <t>ABCD-10994</t>
  </si>
  <si>
    <t>ABCD-10995</t>
  </si>
  <si>
    <t>ABCD-10996</t>
  </si>
  <si>
    <t>ABCD-10997</t>
  </si>
  <si>
    <t>ABCD-10998</t>
  </si>
  <si>
    <t>ABCD-10999</t>
  </si>
  <si>
    <t>ABCD-11000</t>
  </si>
  <si>
    <t>ABCD-11001</t>
  </si>
  <si>
    <t>ABCD-11002</t>
  </si>
  <si>
    <t>ABCD-11003</t>
  </si>
  <si>
    <t>ABCD-11004</t>
  </si>
  <si>
    <t>ABCD-11005</t>
  </si>
  <si>
    <t>ABCD-11006</t>
  </si>
  <si>
    <t>ABCD-11007</t>
  </si>
  <si>
    <t>ABCD-11008</t>
  </si>
  <si>
    <t>ABCD-11009</t>
  </si>
  <si>
    <t>ABCD-11010</t>
  </si>
  <si>
    <t>ABCD-11011</t>
  </si>
  <si>
    <t>ABCD-11012</t>
  </si>
  <si>
    <t>ABCD-11013</t>
  </si>
  <si>
    <t>ABCD-11014</t>
  </si>
  <si>
    <t>ABCD-11015</t>
  </si>
  <si>
    <t>ABCD-11016</t>
  </si>
  <si>
    <t>ABCD-11017</t>
  </si>
  <si>
    <t>ABCD-11018</t>
  </si>
  <si>
    <t>ABCD-11019</t>
  </si>
  <si>
    <t>ABCD-11020</t>
  </si>
  <si>
    <t>ABCD-11021</t>
  </si>
  <si>
    <t>ABCD-11022</t>
  </si>
  <si>
    <t>ABCD-11023</t>
  </si>
  <si>
    <t>ABCD-11024</t>
  </si>
  <si>
    <t>ABCD-11025</t>
  </si>
  <si>
    <t>ABCD-11026</t>
  </si>
  <si>
    <t>ABCD-11027</t>
  </si>
  <si>
    <t>ABCD-11028</t>
  </si>
  <si>
    <t>ABCD-11029</t>
  </si>
  <si>
    <t>ABCD-11030</t>
  </si>
  <si>
    <t>ABCD-11031</t>
  </si>
  <si>
    <t>ABCD-11032</t>
  </si>
  <si>
    <t>ABCD-11033</t>
  </si>
  <si>
    <t>ABCD-11034</t>
  </si>
  <si>
    <t>ABCD-11035</t>
  </si>
  <si>
    <t>ABCD-11036</t>
  </si>
  <si>
    <t>ABCD-11037</t>
  </si>
  <si>
    <t>ABCD-11038</t>
  </si>
  <si>
    <t>ABCD-11039</t>
  </si>
  <si>
    <t>ABCD-11040</t>
  </si>
  <si>
    <t>ABCD-11041</t>
  </si>
  <si>
    <t>ABCD-11042</t>
  </si>
  <si>
    <t>ABCD-11043</t>
  </si>
  <si>
    <t>ABCD-11044</t>
  </si>
  <si>
    <t>ABCD-11045</t>
  </si>
  <si>
    <t>ABCD-11046</t>
  </si>
  <si>
    <t>ABCD-11047</t>
  </si>
  <si>
    <t>ABCD-11048</t>
  </si>
  <si>
    <t>ABCD-11049</t>
  </si>
  <si>
    <t>ABCD-11050</t>
  </si>
  <si>
    <t>ABCD-11051</t>
  </si>
  <si>
    <t>ABCD-11052</t>
  </si>
  <si>
    <t>ABCD-11053</t>
  </si>
  <si>
    <t>ABCD-11054</t>
  </si>
  <si>
    <t>ABCD-11055</t>
  </si>
  <si>
    <t>ABCD-11056</t>
  </si>
  <si>
    <t>ABCD-11057</t>
  </si>
  <si>
    <t>ABCD-11058</t>
  </si>
  <si>
    <t>ABCD-11059</t>
  </si>
  <si>
    <t>ABCD-11060</t>
  </si>
  <si>
    <t>ABCD-11061</t>
  </si>
  <si>
    <t>ABCD-11062</t>
  </si>
  <si>
    <t>ABCD-11063</t>
  </si>
  <si>
    <t>ABCD-11064</t>
  </si>
  <si>
    <t>ABCD-11065</t>
  </si>
  <si>
    <t>ABCD-11066</t>
  </si>
  <si>
    <t>ABCD-11067</t>
  </si>
  <si>
    <t>ABCD-11068</t>
  </si>
  <si>
    <t>ABCD-11069</t>
  </si>
  <si>
    <t>ABCD-11070</t>
  </si>
  <si>
    <t>ABCD-11071</t>
  </si>
  <si>
    <t>ABCD-11072</t>
  </si>
  <si>
    <t>ABCD-11073</t>
  </si>
  <si>
    <t>ABCD-11074</t>
  </si>
  <si>
    <t>ABCD-11075</t>
  </si>
  <si>
    <t>ABCD-11076</t>
  </si>
  <si>
    <t>ABCD-11077</t>
  </si>
  <si>
    <t>ABCD-11078</t>
  </si>
  <si>
    <t>ABCD-11079</t>
  </si>
  <si>
    <t>ABCD-11080</t>
  </si>
  <si>
    <t>ABCD-11081</t>
  </si>
  <si>
    <t>ABCD-11082</t>
  </si>
  <si>
    <t>ABCD-11083</t>
  </si>
  <si>
    <t>ABCD-11084</t>
  </si>
  <si>
    <t>ABCD-11085</t>
  </si>
  <si>
    <t>ABCD-11086</t>
  </si>
  <si>
    <t>ABCD-11087</t>
  </si>
  <si>
    <t>ABCD-11088</t>
  </si>
  <si>
    <t>ABCD-11089</t>
  </si>
  <si>
    <t>ABCD-11090</t>
  </si>
  <si>
    <t>ABCD-11091</t>
  </si>
  <si>
    <t>ABCD-11092</t>
  </si>
  <si>
    <t>ABCD-11093</t>
  </si>
  <si>
    <t>ABCD-11094</t>
  </si>
  <si>
    <t>ABCD-11095</t>
  </si>
  <si>
    <t>ABCD-11096</t>
  </si>
  <si>
    <t>ABCD-11097</t>
  </si>
  <si>
    <t>ABCD-11098</t>
  </si>
  <si>
    <t>ABCD-11099</t>
  </si>
  <si>
    <t>ABCD-11100</t>
  </si>
  <si>
    <t>ABCD-11101</t>
  </si>
  <si>
    <t>ABCD-11102</t>
  </si>
  <si>
    <t>ABCD-11103</t>
  </si>
  <si>
    <t>ABCD-11104</t>
  </si>
  <si>
    <t>ABCD-11105</t>
  </si>
  <si>
    <t>ABCD-11106</t>
  </si>
  <si>
    <t>ABCD-11107</t>
  </si>
  <si>
    <t>ABCD-11108</t>
  </si>
  <si>
    <t>ABCD-11109</t>
  </si>
  <si>
    <t>ABCD-11110</t>
  </si>
  <si>
    <t>ABCD-11111</t>
  </si>
  <si>
    <t>ABCD-11112</t>
  </si>
  <si>
    <t>ABCD-11113</t>
  </si>
  <si>
    <t>ABCD-11114</t>
  </si>
  <si>
    <t>ABCD-11115</t>
  </si>
  <si>
    <t>ABCD-11116</t>
  </si>
  <si>
    <t>ABCD-11117</t>
  </si>
  <si>
    <t>ABCD-11118</t>
  </si>
  <si>
    <t>ABCD-11119</t>
  </si>
  <si>
    <t>ABCD-11120</t>
  </si>
  <si>
    <t>ABCD-11121</t>
  </si>
  <si>
    <t>ABCD-11122</t>
  </si>
  <si>
    <t>ABCD-11123</t>
  </si>
  <si>
    <t>ABCD-11124</t>
  </si>
  <si>
    <t>ABCD-11125</t>
  </si>
  <si>
    <t>ABCD-11126</t>
  </si>
  <si>
    <t>ABCD-11127</t>
  </si>
  <si>
    <t>ABCD-11128</t>
  </si>
  <si>
    <t>ABCD-11129</t>
  </si>
  <si>
    <t>ABCD-11130</t>
  </si>
  <si>
    <t>ABCD-11131</t>
  </si>
  <si>
    <t>ABCD-11132</t>
  </si>
  <si>
    <t>ABCD-11133</t>
  </si>
  <si>
    <t>ABCD-11134</t>
  </si>
  <si>
    <t>ABCD-11135</t>
  </si>
  <si>
    <t>ABCD-11136</t>
  </si>
  <si>
    <t>ABCD-11137</t>
  </si>
  <si>
    <t>ABCD-11138</t>
  </si>
  <si>
    <t>ABCD-11139</t>
  </si>
  <si>
    <t>ABCD-11140</t>
  </si>
  <si>
    <t>ABCD-11141</t>
  </si>
  <si>
    <t>ABCD-11142</t>
  </si>
  <si>
    <t>ABCD-11143</t>
  </si>
  <si>
    <t>ABCD-11144</t>
  </si>
  <si>
    <t>ABCD-11145</t>
  </si>
  <si>
    <t>ABCD-11146</t>
  </si>
  <si>
    <t>ABCD-11147</t>
  </si>
  <si>
    <t>ABCD-11148</t>
  </si>
  <si>
    <t>ABCD-11149</t>
  </si>
  <si>
    <t>ABCD-11150</t>
  </si>
  <si>
    <t>ABCD-11151</t>
  </si>
  <si>
    <t>ABCD-11152</t>
  </si>
  <si>
    <t>ABCD-11153</t>
  </si>
  <si>
    <t>ABCD-11154</t>
  </si>
  <si>
    <t>ABCD-11155</t>
  </si>
  <si>
    <t>ABCD-11156</t>
  </si>
  <si>
    <t>ABCD-11157</t>
  </si>
  <si>
    <t>ABCD-11158</t>
  </si>
  <si>
    <t>ABCD-11159</t>
  </si>
  <si>
    <t>ABCD-11160</t>
  </si>
  <si>
    <t>ABCD-11161</t>
  </si>
  <si>
    <t>ABCD-11162</t>
  </si>
  <si>
    <t>ABCD-11163</t>
  </si>
  <si>
    <t>ABCD-11164</t>
  </si>
  <si>
    <t>ABCD-11165</t>
  </si>
  <si>
    <t>ABCD-11166</t>
  </si>
  <si>
    <t>ABCD-11167</t>
  </si>
  <si>
    <t>ABCD-11168</t>
  </si>
  <si>
    <t>ABCD-11169</t>
  </si>
  <si>
    <t>ABCD-11170</t>
  </si>
  <si>
    <t>ABCD-11171</t>
  </si>
  <si>
    <t>ABCD-11172</t>
  </si>
  <si>
    <t>ABCD-11173</t>
  </si>
  <si>
    <t>ABCD-11174</t>
  </si>
  <si>
    <t>ABCD-11175</t>
  </si>
  <si>
    <t>ABCD-11176</t>
  </si>
  <si>
    <t>ABCD-11177</t>
  </si>
  <si>
    <t>ABCD-11178</t>
  </si>
  <si>
    <t>ABCD-11179</t>
  </si>
  <si>
    <t>ABCD-11180</t>
  </si>
  <si>
    <t>ABCD-11181</t>
  </si>
  <si>
    <t>ABCD-11182</t>
  </si>
  <si>
    <t>ABCD-11183</t>
  </si>
  <si>
    <t>ABCD-11184</t>
  </si>
  <si>
    <t>ABCD-11185</t>
  </si>
  <si>
    <t>ABCD-11186</t>
  </si>
  <si>
    <t>ABCD-11187</t>
  </si>
  <si>
    <t>ABCD-11188</t>
  </si>
  <si>
    <t>ABCD-11189</t>
  </si>
  <si>
    <t>ABCD-11190</t>
  </si>
  <si>
    <t>ABCD-11191</t>
  </si>
  <si>
    <t>ABCD-11192</t>
  </si>
  <si>
    <t>ABCD-11193</t>
  </si>
  <si>
    <t>ABCD-11194</t>
  </si>
  <si>
    <t>ABCD-11195</t>
  </si>
  <si>
    <t>ABCD-11196</t>
  </si>
  <si>
    <t>ABCD-11197</t>
  </si>
  <si>
    <t>ABCD-11198</t>
  </si>
  <si>
    <t>ABCD-11199</t>
  </si>
  <si>
    <t>ABCD-11200</t>
  </si>
  <si>
    <t>ABCD-11201</t>
  </si>
  <si>
    <t>ABCD-11202</t>
  </si>
  <si>
    <t>ABCD-11203</t>
  </si>
  <si>
    <t>ABCD-11204</t>
  </si>
  <si>
    <t>ABCD-11205</t>
  </si>
  <si>
    <t>ABCD-11206</t>
  </si>
  <si>
    <t>ABCD-11207</t>
  </si>
  <si>
    <t>ABCD-11208</t>
  </si>
  <si>
    <t>ABCD-11209</t>
  </si>
  <si>
    <t>ABCD-11210</t>
  </si>
  <si>
    <t>ABCD-11211</t>
  </si>
  <si>
    <t>ABCD-11212</t>
  </si>
  <si>
    <t>ABCD-11213</t>
  </si>
  <si>
    <t>ABCD-11214</t>
  </si>
  <si>
    <t>ABCD-11215</t>
  </si>
  <si>
    <t>ABCD-11216</t>
  </si>
  <si>
    <t>ABCD-11217</t>
  </si>
  <si>
    <t>ABCD-11218</t>
  </si>
  <si>
    <t>ABCD-11219</t>
  </si>
  <si>
    <t>ABCD-11220</t>
  </si>
  <si>
    <t>ABCD-11221</t>
  </si>
  <si>
    <t>ABCD-11222</t>
  </si>
  <si>
    <t>ABCD-11223</t>
  </si>
  <si>
    <t>ABCD-11224</t>
  </si>
  <si>
    <t>ABCD-11225</t>
  </si>
  <si>
    <t>ABCD-11226</t>
  </si>
  <si>
    <t>ABCD-11227</t>
  </si>
  <si>
    <t>ABCD-11228</t>
  </si>
  <si>
    <t>ABCD-11229</t>
  </si>
  <si>
    <t>ABCD-11230</t>
  </si>
  <si>
    <t>ABCD-11231</t>
  </si>
  <si>
    <t>ABCD-11232</t>
  </si>
  <si>
    <t>ABCD-11233</t>
  </si>
  <si>
    <t>ABCD-11234</t>
  </si>
  <si>
    <t>ABCD-11235</t>
  </si>
  <si>
    <t>ABCD-11236</t>
  </si>
  <si>
    <t>ABCD-11237</t>
  </si>
  <si>
    <t>ABCD-11238</t>
  </si>
  <si>
    <t>ABCD-11239</t>
  </si>
  <si>
    <t>ABCD-11240</t>
  </si>
  <si>
    <t>ABCD-11241</t>
  </si>
  <si>
    <t>ABCD-11242</t>
  </si>
  <si>
    <t>ABCD-11243</t>
  </si>
  <si>
    <t>ABCD-11244</t>
  </si>
  <si>
    <t>ABCD-11245</t>
  </si>
  <si>
    <t>ABCD-11246</t>
  </si>
  <si>
    <t>ABCD-11247</t>
  </si>
  <si>
    <t>ABCD-11248</t>
  </si>
  <si>
    <t>ABCD-11249</t>
  </si>
  <si>
    <t>ABCD-11250</t>
  </si>
  <si>
    <t>ABCD-11251</t>
  </si>
  <si>
    <t>ABCD-11252</t>
  </si>
  <si>
    <t>ABCD-11253</t>
  </si>
  <si>
    <t>ABCD-11254</t>
  </si>
  <si>
    <t>ABCD-11255</t>
  </si>
  <si>
    <t>ABCD-11256</t>
  </si>
  <si>
    <t>ABCD-11257</t>
  </si>
  <si>
    <t>ABCD-11258</t>
  </si>
  <si>
    <t>ABCD-11259</t>
  </si>
  <si>
    <t>ABCD-11260</t>
  </si>
  <si>
    <t>ABCD-11261</t>
  </si>
  <si>
    <t>ABCD-11262</t>
  </si>
  <si>
    <t>ABCD-11263</t>
  </si>
  <si>
    <t>ABCD-11264</t>
  </si>
  <si>
    <t>ABCD-11265</t>
  </si>
  <si>
    <t>ABCD-11266</t>
  </si>
  <si>
    <t>ABCD-11267</t>
  </si>
  <si>
    <t>ABCD-11268</t>
  </si>
  <si>
    <t>ABCD-11269</t>
  </si>
  <si>
    <t>ABCD-11270</t>
  </si>
  <si>
    <t>ABCD-11271</t>
  </si>
  <si>
    <t>ABCD-11272</t>
  </si>
  <si>
    <t>ABCD-11273</t>
  </si>
  <si>
    <t>ABCD-11274</t>
  </si>
  <si>
    <t>ABCD-11275</t>
  </si>
  <si>
    <t>ABCD-11276</t>
  </si>
  <si>
    <t>ABCD-11277</t>
  </si>
  <si>
    <t>ABCD-11278</t>
  </si>
  <si>
    <t>ABCD-11279</t>
  </si>
  <si>
    <t>ABCD-11280</t>
  </si>
  <si>
    <t>ABCD-11281</t>
  </si>
  <si>
    <t>ABCD-11282</t>
  </si>
  <si>
    <t>ABCD-11283</t>
  </si>
  <si>
    <t>ABCD-11284</t>
  </si>
  <si>
    <t>ABCD-11285</t>
  </si>
  <si>
    <t>ABCD-11286</t>
  </si>
  <si>
    <t>ABCD-11287</t>
  </si>
  <si>
    <t>ABCD-11288</t>
  </si>
  <si>
    <t>ABCD-11289</t>
  </si>
  <si>
    <t>ABCD-11290</t>
  </si>
  <si>
    <t>ABCD-11291</t>
  </si>
  <si>
    <t>ABCD-11292</t>
  </si>
  <si>
    <t>ABCD-11293</t>
  </si>
  <si>
    <t>ABCD-11294</t>
  </si>
  <si>
    <t>ABCD-11295</t>
  </si>
  <si>
    <t>ABCD-11296</t>
  </si>
  <si>
    <t>ABCD-11297</t>
  </si>
  <si>
    <t>ABCD-11298</t>
  </si>
  <si>
    <t>ABCD-11299</t>
  </si>
  <si>
    <t>ABCD-11300</t>
  </si>
  <si>
    <t>ABCD-11301</t>
  </si>
  <si>
    <t>ABCD-11302</t>
  </si>
  <si>
    <t>ABCD-11303</t>
  </si>
  <si>
    <t>ABCD-11304</t>
  </si>
  <si>
    <t>ABCD-11305</t>
  </si>
  <si>
    <t>ABCD-11306</t>
  </si>
  <si>
    <t>ABCD-11307</t>
  </si>
  <si>
    <t>ABCD-11308</t>
  </si>
  <si>
    <t>ABCD-11309</t>
  </si>
  <si>
    <t>ABCD-11310</t>
  </si>
  <si>
    <t>ABCD-11311</t>
  </si>
  <si>
    <t>ABCD-11312</t>
  </si>
  <si>
    <t>ABCD-11313</t>
  </si>
  <si>
    <t>ABCD-11314</t>
  </si>
  <si>
    <t>ABCD-11315</t>
  </si>
  <si>
    <t>ABCD-11316</t>
  </si>
  <si>
    <t>ABCD-11317</t>
  </si>
  <si>
    <t>ABCD-11318</t>
  </si>
  <si>
    <t>ABCD-11319</t>
  </si>
  <si>
    <t>ABCD-11320</t>
  </si>
  <si>
    <t>ABCD-11321</t>
  </si>
  <si>
    <t>ABCD-11322</t>
  </si>
  <si>
    <t>ABCD-11323</t>
  </si>
  <si>
    <t>ABCD-11324</t>
  </si>
  <si>
    <t>ABCD-11325</t>
  </si>
  <si>
    <t>ABCD-11326</t>
  </si>
  <si>
    <t>ABCD-11327</t>
  </si>
  <si>
    <t>ABCD-11328</t>
  </si>
  <si>
    <t>ABCD-11329</t>
  </si>
  <si>
    <t>ABCD-11330</t>
  </si>
  <si>
    <t>ABCD-11331</t>
  </si>
  <si>
    <t>ABCD-11332</t>
  </si>
  <si>
    <t>ABCD-11333</t>
  </si>
  <si>
    <t>ABCD-11334</t>
  </si>
  <si>
    <t>ABCD-11335</t>
  </si>
  <si>
    <t>ABCD-11336</t>
  </si>
  <si>
    <t>ABCD-11337</t>
  </si>
  <si>
    <t>ABCD-11338</t>
  </si>
  <si>
    <t>ABCD-11339</t>
  </si>
  <si>
    <t>ABCD-11340</t>
  </si>
  <si>
    <t>ABCD-11341</t>
  </si>
  <si>
    <t>ABCD-11342</t>
  </si>
  <si>
    <t>ABCD-11343</t>
  </si>
  <si>
    <t>ABCD-11344</t>
  </si>
  <si>
    <t>ABCD-11345</t>
  </si>
  <si>
    <t>ABCD-11346</t>
  </si>
  <si>
    <t>ABCD-11347</t>
  </si>
  <si>
    <t>ABCD-11348</t>
  </si>
  <si>
    <t>ABCD-11349</t>
  </si>
  <si>
    <t>ABCD-11350</t>
  </si>
  <si>
    <t>ABCD-11351</t>
  </si>
  <si>
    <t>ABCD-11352</t>
  </si>
  <si>
    <t>ABCD-11353</t>
  </si>
  <si>
    <t>ABCD-11354</t>
  </si>
  <si>
    <t>ABCD-11355</t>
  </si>
  <si>
    <t>ABCD-11356</t>
  </si>
  <si>
    <t>ABCD-11357</t>
  </si>
  <si>
    <t>ABCD-11358</t>
  </si>
  <si>
    <t>ABCD-11359</t>
  </si>
  <si>
    <t>ABCD-11360</t>
  </si>
  <si>
    <t>ABCD-11361</t>
  </si>
  <si>
    <t>ABCD-11362</t>
  </si>
  <si>
    <t>ABCD-11363</t>
  </si>
  <si>
    <t>ABCD-11364</t>
  </si>
  <si>
    <t>ABCD-11365</t>
  </si>
  <si>
    <t>ABCD-11366</t>
  </si>
  <si>
    <t>ABCD-11367</t>
  </si>
  <si>
    <t>ABCD-11368</t>
  </si>
  <si>
    <t>ABCD-11369</t>
  </si>
  <si>
    <t>ABCD-11370</t>
  </si>
  <si>
    <t>ABCD-11371</t>
  </si>
  <si>
    <t>ABCD-11372</t>
  </si>
  <si>
    <t>ABCD-11373</t>
  </si>
  <si>
    <t>ABCD-11374</t>
  </si>
  <si>
    <t>ABCD-11375</t>
  </si>
  <si>
    <t>ABCD-11376</t>
  </si>
  <si>
    <t>ABCD-11377</t>
  </si>
  <si>
    <t>ABCD-11378</t>
  </si>
  <si>
    <t>ABCD-11379</t>
  </si>
  <si>
    <t>ABCD-11380</t>
  </si>
  <si>
    <t>ABCD-11381</t>
  </si>
  <si>
    <t>ABCD-11382</t>
  </si>
  <si>
    <t>ABCD-11383</t>
  </si>
  <si>
    <t>ABCD-11384</t>
  </si>
  <si>
    <t>ABCD-11385</t>
  </si>
  <si>
    <t>ABCD-11386</t>
  </si>
  <si>
    <t>ABCD-11387</t>
  </si>
  <si>
    <t>ABCD-11388</t>
  </si>
  <si>
    <t>ABCD-11389</t>
  </si>
  <si>
    <t>ABCD-11390</t>
  </si>
  <si>
    <t>ABCD-11391</t>
  </si>
  <si>
    <t>ABCD-11392</t>
  </si>
  <si>
    <t>ABCD-11393</t>
  </si>
  <si>
    <t>ABCD-11394</t>
  </si>
  <si>
    <t>ABCD-11395</t>
  </si>
  <si>
    <t>ABCD-11396</t>
  </si>
  <si>
    <t>ABCD-11397</t>
  </si>
  <si>
    <t>ABCD-11398</t>
  </si>
  <si>
    <t>ABCD-11399</t>
  </si>
  <si>
    <t>ABCD-11400</t>
  </si>
  <si>
    <t>ABCD-11401</t>
  </si>
  <si>
    <t>ABCD-11402</t>
  </si>
  <si>
    <t>ABCD-11403</t>
  </si>
  <si>
    <t>ABCD-11404</t>
  </si>
  <si>
    <t>ABCD-11405</t>
  </si>
  <si>
    <t>ABCD-11406</t>
  </si>
  <si>
    <t>ABCD-11407</t>
  </si>
  <si>
    <t>ABCD-11408</t>
  </si>
  <si>
    <t>ABCD-11409</t>
  </si>
  <si>
    <t>ABCD-11410</t>
  </si>
  <si>
    <t>ABCD-11411</t>
  </si>
  <si>
    <t>ABCD-11412</t>
  </si>
  <si>
    <t>ABCD-11413</t>
  </si>
  <si>
    <t>ABCD-11414</t>
  </si>
  <si>
    <t>ABCD-11415</t>
  </si>
  <si>
    <t>ABCD-11416</t>
  </si>
  <si>
    <t>ABCD-11417</t>
  </si>
  <si>
    <t>ABCD-11418</t>
  </si>
  <si>
    <t>ABCD-11419</t>
  </si>
  <si>
    <t>ABCD-11420</t>
  </si>
  <si>
    <t>ABCD-11421</t>
  </si>
  <si>
    <t>ABCD-11422</t>
  </si>
  <si>
    <t>ABCD-11423</t>
  </si>
  <si>
    <t>ABCD-11424</t>
  </si>
  <si>
    <t>ABCD-11425</t>
  </si>
  <si>
    <t>ABCD-11426</t>
  </si>
  <si>
    <t>ABCD-11427</t>
  </si>
  <si>
    <t>ABCD-11428</t>
  </si>
  <si>
    <t>ABCD-11429</t>
  </si>
  <si>
    <t>ABCD-11430</t>
  </si>
  <si>
    <t>ABCD-11431</t>
  </si>
  <si>
    <t>ABCD-11432</t>
  </si>
  <si>
    <t>ABCD-11433</t>
  </si>
  <si>
    <t>ABCD-11434</t>
  </si>
  <si>
    <t>ABCD-11435</t>
  </si>
  <si>
    <t>ABCD-11436</t>
  </si>
  <si>
    <t>ABCD-11437</t>
  </si>
  <si>
    <t>ABCD-11438</t>
  </si>
  <si>
    <t>ABCD-11439</t>
  </si>
  <si>
    <t>ABCD-11440</t>
  </si>
  <si>
    <t>ABCD-11441</t>
  </si>
  <si>
    <t>ABCD-11442</t>
  </si>
  <si>
    <t>ABCD-11443</t>
  </si>
  <si>
    <t>ABCD-11444</t>
  </si>
  <si>
    <t>ABCD-11445</t>
  </si>
  <si>
    <t>ABCD-11446</t>
  </si>
  <si>
    <t>ABCD-11447</t>
  </si>
  <si>
    <t>ABCD-11448</t>
  </si>
  <si>
    <t>ABCD-11449</t>
  </si>
  <si>
    <t>ABCD-11450</t>
  </si>
  <si>
    <t>ABCD-11451</t>
  </si>
  <si>
    <t>ABCD-11452</t>
  </si>
  <si>
    <t>ABCD-11453</t>
  </si>
  <si>
    <t>ABCD-11454</t>
  </si>
  <si>
    <t>ABCD-11455</t>
  </si>
  <si>
    <t>ABCD-11456</t>
  </si>
  <si>
    <t>ABCD-11457</t>
  </si>
  <si>
    <t>ABCD-11458</t>
  </si>
  <si>
    <t>ABCD-11459</t>
  </si>
  <si>
    <t>ABCD-11460</t>
  </si>
  <si>
    <t>ABCD-11461</t>
  </si>
  <si>
    <t>ABCD-11462</t>
  </si>
  <si>
    <t>ABCD-11463</t>
  </si>
  <si>
    <t>ABCD-11464</t>
  </si>
  <si>
    <t>ABCD-11465</t>
  </si>
  <si>
    <t>ABCD-11466</t>
  </si>
  <si>
    <t>ABCD-11467</t>
  </si>
  <si>
    <t>ABCD-11468</t>
  </si>
  <si>
    <t>ABCD-11469</t>
  </si>
  <si>
    <t>ABCD-11470</t>
  </si>
  <si>
    <t>ABCD-11471</t>
  </si>
  <si>
    <t>ABCD-11472</t>
  </si>
  <si>
    <t>ABCD-11473</t>
  </si>
  <si>
    <t>ABCD-11474</t>
  </si>
  <si>
    <t>ABCD-11475</t>
  </si>
  <si>
    <t>ABCD-11476</t>
  </si>
  <si>
    <t>ABCD-11477</t>
  </si>
  <si>
    <t>ABCD-11478</t>
  </si>
  <si>
    <t>ABCD-11479</t>
  </si>
  <si>
    <t>ABCD-11480</t>
  </si>
  <si>
    <t>ABCD-11481</t>
  </si>
  <si>
    <t>ABCD-11482</t>
  </si>
  <si>
    <t>ABCD-11483</t>
  </si>
  <si>
    <t>ABCD-11484</t>
  </si>
  <si>
    <t>ABCD-11485</t>
  </si>
  <si>
    <t>ABCD-11486</t>
  </si>
  <si>
    <t>ABCD-11487</t>
  </si>
  <si>
    <t>ABCD-11488</t>
  </si>
  <si>
    <t>ABCD-11489</t>
  </si>
  <si>
    <t>ABCD-11490</t>
  </si>
  <si>
    <t>ABCD-11491</t>
  </si>
  <si>
    <t>ABCD-11492</t>
  </si>
  <si>
    <t>ABCD-11493</t>
  </si>
  <si>
    <t>ABCD-11494</t>
  </si>
  <si>
    <t>ABCD-11495</t>
  </si>
  <si>
    <t>ABCD-11496</t>
  </si>
  <si>
    <t>ABCD-11497</t>
  </si>
  <si>
    <t>ABCD-11498</t>
  </si>
  <si>
    <t>ABCD-11499</t>
  </si>
  <si>
    <t>ABCD-11500</t>
  </si>
  <si>
    <t>ABCD-11501</t>
  </si>
  <si>
    <t>ABCD-11502</t>
  </si>
  <si>
    <t>ABCD-11503</t>
  </si>
  <si>
    <t>ABCD-11504</t>
  </si>
  <si>
    <t>ABCD-11505</t>
  </si>
  <si>
    <t>ABCD-11506</t>
  </si>
  <si>
    <t>ABCD-11507</t>
  </si>
  <si>
    <t>ABCD-11508</t>
  </si>
  <si>
    <t>ABCD-11509</t>
  </si>
  <si>
    <t>ABCD-11510</t>
  </si>
  <si>
    <t>ABCD-11511</t>
  </si>
  <si>
    <t>ABCD-11512</t>
  </si>
  <si>
    <t>ABCD-11513</t>
  </si>
  <si>
    <t>ABCD-11514</t>
  </si>
  <si>
    <t>ABCD-11515</t>
  </si>
  <si>
    <t>ABCD-11516</t>
  </si>
  <si>
    <t>ABCD-11517</t>
  </si>
  <si>
    <t>ABCD-11518</t>
  </si>
  <si>
    <t>ABCD-11519</t>
  </si>
  <si>
    <t>ABCD-11520</t>
  </si>
  <si>
    <t>ABCD-11521</t>
  </si>
  <si>
    <t>ABCD-11522</t>
  </si>
  <si>
    <t>ABCD-11523</t>
  </si>
  <si>
    <t>ABCD-11524</t>
  </si>
  <si>
    <t>ABCD-11525</t>
  </si>
  <si>
    <t>ABCD-11526</t>
  </si>
  <si>
    <t>ABCD-11527</t>
  </si>
  <si>
    <t>ABCD-11528</t>
  </si>
  <si>
    <t>ABCD-11529</t>
  </si>
  <si>
    <t>ABCD-11530</t>
  </si>
  <si>
    <t>ABCD-11531</t>
  </si>
  <si>
    <t>ABCD-11532</t>
  </si>
  <si>
    <t>ABCD-11533</t>
  </si>
  <si>
    <t>ABCD-11534</t>
  </si>
  <si>
    <t>ABCD-11535</t>
  </si>
  <si>
    <t>ABCD-11536</t>
  </si>
  <si>
    <t>ABCD-11537</t>
  </si>
  <si>
    <t>ABCD-11538</t>
  </si>
  <si>
    <t>ABCD-11539</t>
  </si>
  <si>
    <t>ABCD-11540</t>
  </si>
  <si>
    <t>ABCD-11541</t>
  </si>
  <si>
    <t>ABCD-11542</t>
  </si>
  <si>
    <t>ABCD-11543</t>
  </si>
  <si>
    <t>ABCD-11544</t>
  </si>
  <si>
    <t>ABCD-11545</t>
  </si>
  <si>
    <t>ABCD-11546</t>
  </si>
  <si>
    <t>ABCD-11547</t>
  </si>
  <si>
    <t>ABCD-11548</t>
  </si>
  <si>
    <t>ABCD-11549</t>
  </si>
  <si>
    <t>ABCD-11550</t>
  </si>
  <si>
    <t>ABCD-11551</t>
  </si>
  <si>
    <t>ABCD-11552</t>
  </si>
  <si>
    <t>ABCD-11553</t>
  </si>
  <si>
    <t>ABCD-11554</t>
  </si>
  <si>
    <t>ABCD-11555</t>
  </si>
  <si>
    <t>ABCD-11556</t>
  </si>
  <si>
    <t>ABCD-11557</t>
  </si>
  <si>
    <t>ABCD-11558</t>
  </si>
  <si>
    <t>ABCD-11559</t>
  </si>
  <si>
    <t>ABCD-11560</t>
  </si>
  <si>
    <t>ABCD-11561</t>
  </si>
  <si>
    <t>ABCD-11562</t>
  </si>
  <si>
    <t>ABCD-11563</t>
  </si>
  <si>
    <t>ABCD-11564</t>
  </si>
  <si>
    <t>ABCD-11565</t>
  </si>
  <si>
    <t>ABCD-11566</t>
  </si>
  <si>
    <t>ABCD-11567</t>
  </si>
  <si>
    <t>ABCD-11568</t>
  </si>
  <si>
    <t>ABCD-11569</t>
  </si>
  <si>
    <t>ABCD-11570</t>
  </si>
  <si>
    <t>ABCD-11571</t>
  </si>
  <si>
    <t>ABCD-11572</t>
  </si>
  <si>
    <t>ABCD-11573</t>
  </si>
  <si>
    <t>ABCD-11574</t>
  </si>
  <si>
    <t>ABCD-11575</t>
  </si>
  <si>
    <t>ABCD-11576</t>
  </si>
  <si>
    <t>ABCD-11577</t>
  </si>
  <si>
    <t>ABCD-11578</t>
  </si>
  <si>
    <t>ABCD-11579</t>
  </si>
  <si>
    <t>ABCD-11580</t>
  </si>
  <si>
    <t>ABCD-11581</t>
  </si>
  <si>
    <t>ABCD-11582</t>
  </si>
  <si>
    <t>ABCD-11583</t>
  </si>
  <si>
    <t>ABCD-11584</t>
  </si>
  <si>
    <t>ABCD-11585</t>
  </si>
  <si>
    <t>ABCD-11586</t>
  </si>
  <si>
    <t>ABCD-11587</t>
  </si>
  <si>
    <t>ABCD-11588</t>
  </si>
  <si>
    <t>ABCD-11589</t>
  </si>
  <si>
    <t>ABCD-11590</t>
  </si>
  <si>
    <t>ABCD-11591</t>
  </si>
  <si>
    <t>ABCD-11592</t>
  </si>
  <si>
    <t>ABCD-11593</t>
  </si>
  <si>
    <t>ABCD-11594</t>
  </si>
  <si>
    <t>ABCD-11595</t>
  </si>
  <si>
    <t>ABCD-11596</t>
  </si>
  <si>
    <t>ABCD-11597</t>
  </si>
  <si>
    <t>ABCD-11598</t>
  </si>
  <si>
    <t>ABCD-11599</t>
  </si>
  <si>
    <t>ABCD-11600</t>
  </si>
  <si>
    <t>ABCD-11601</t>
  </si>
  <si>
    <t>ABCD-11602</t>
  </si>
  <si>
    <t>ABCD-11603</t>
  </si>
  <si>
    <t>ABCD-11604</t>
  </si>
  <si>
    <t>ABCD-11605</t>
  </si>
  <si>
    <t>ABCD-11606</t>
  </si>
  <si>
    <t>ABCD-11607</t>
  </si>
  <si>
    <t>ABCD-11608</t>
  </si>
  <si>
    <t>ABCD-11609</t>
  </si>
  <si>
    <t>ABCD-11610</t>
  </si>
  <si>
    <t>ABCD-11611</t>
  </si>
  <si>
    <t>ABCD-11612</t>
  </si>
  <si>
    <t>ABCD-11613</t>
  </si>
  <si>
    <t>ABCD-11614</t>
  </si>
  <si>
    <t>ABCD-11615</t>
  </si>
  <si>
    <t>ABCD-11616</t>
  </si>
  <si>
    <t>ABCD-11617</t>
  </si>
  <si>
    <t>ABCD-11618</t>
  </si>
  <si>
    <t>ABCD-11619</t>
  </si>
  <si>
    <t>ABCD-11620</t>
  </si>
  <si>
    <t>ABCD-11621</t>
  </si>
  <si>
    <t>ABCD-11622</t>
  </si>
  <si>
    <t>ABCD-11623</t>
  </si>
  <si>
    <t>ABCD-11624</t>
  </si>
  <si>
    <t>ABCD-11625</t>
  </si>
  <si>
    <t>ABCD-11626</t>
  </si>
  <si>
    <t>ABCD-11627</t>
  </si>
  <si>
    <t>ABCD-11628</t>
  </si>
  <si>
    <t>ABCD-11629</t>
  </si>
  <si>
    <t>ABCD-11630</t>
  </si>
  <si>
    <t>ABCD-11631</t>
  </si>
  <si>
    <t>ABCD-11632</t>
  </si>
  <si>
    <t>ABCD-11633</t>
  </si>
  <si>
    <t>ABCD-11634</t>
  </si>
  <si>
    <t>ABCD-11635</t>
  </si>
  <si>
    <t>ABCD-11636</t>
  </si>
  <si>
    <t>ABCD-11637</t>
  </si>
  <si>
    <t>ABCD-11638</t>
  </si>
  <si>
    <t>ABCD-11639</t>
  </si>
  <si>
    <t>ABCD-11640</t>
  </si>
  <si>
    <t>ABCD-11641</t>
  </si>
  <si>
    <t>ABCD-11642</t>
  </si>
  <si>
    <t>ABCD-11643</t>
  </si>
  <si>
    <t>ABCD-11644</t>
  </si>
  <si>
    <t>ABCD-11645</t>
  </si>
  <si>
    <t>ABCD-11646</t>
  </si>
  <si>
    <t>ABCD-11647</t>
  </si>
  <si>
    <t>ABCD-11648</t>
  </si>
  <si>
    <t>ABCD-11649</t>
  </si>
  <si>
    <t>ABCD-11650</t>
  </si>
  <si>
    <t>ABCD-11651</t>
  </si>
  <si>
    <t>ABCD-11652</t>
  </si>
  <si>
    <t>ABCD-11653</t>
  </si>
  <si>
    <t>ABCD-11654</t>
  </si>
  <si>
    <t>ABCD-11655</t>
  </si>
  <si>
    <t>ABCD-11656</t>
  </si>
  <si>
    <t>ABCD-11657</t>
  </si>
  <si>
    <t>ABCD-11658</t>
  </si>
  <si>
    <t>ABCD-11659</t>
  </si>
  <si>
    <t>ABCD-11660</t>
  </si>
  <si>
    <t>ABCD-11661</t>
  </si>
  <si>
    <t>ABCD-11662</t>
  </si>
  <si>
    <t>ABCD-11663</t>
  </si>
  <si>
    <t>ABCD-11664</t>
  </si>
  <si>
    <t>ABCD-11665</t>
  </si>
  <si>
    <t>ABCD-11666</t>
  </si>
  <si>
    <t>ABCD-11667</t>
  </si>
  <si>
    <t>ABCD-11668</t>
  </si>
  <si>
    <t>ABCD-11669</t>
  </si>
  <si>
    <t>ABCD-11670</t>
  </si>
  <si>
    <t>ABCD-11671</t>
  </si>
  <si>
    <t>ABCD-11672</t>
  </si>
  <si>
    <t>ABCD-11673</t>
  </si>
  <si>
    <t>ABCD-11674</t>
  </si>
  <si>
    <t>ABCD-11675</t>
  </si>
  <si>
    <t>ABCD-11676</t>
  </si>
  <si>
    <t>ABCD-11677</t>
  </si>
  <si>
    <t>ABCD-11678</t>
  </si>
  <si>
    <t>ABCD-11679</t>
  </si>
  <si>
    <t>ABCD-11680</t>
  </si>
  <si>
    <t>ABCD-11681</t>
  </si>
  <si>
    <t>ABCD-11682</t>
  </si>
  <si>
    <t>ABCD-11683</t>
  </si>
  <si>
    <t>ABCD-11684</t>
  </si>
  <si>
    <t>ABCD-11685</t>
  </si>
  <si>
    <t>ABCD-11686</t>
  </si>
  <si>
    <t>ABCD-11687</t>
  </si>
  <si>
    <t>ABCD-11688</t>
  </si>
  <si>
    <t>ABCD-11689</t>
  </si>
  <si>
    <t>ABCD-11690</t>
  </si>
  <si>
    <t>ABCD-11691</t>
  </si>
  <si>
    <t>ABCD-11692</t>
  </si>
  <si>
    <t>ABCD-11693</t>
  </si>
  <si>
    <t>ABCD-11694</t>
  </si>
  <si>
    <t>ABCD-11695</t>
  </si>
  <si>
    <t>ABCD-11696</t>
  </si>
  <si>
    <t>ABCD-11697</t>
  </si>
  <si>
    <t>ABCD-11698</t>
  </si>
  <si>
    <t>ABCD-11699</t>
  </si>
  <si>
    <t>ABCD-11700</t>
  </si>
  <si>
    <t>ABCD-11701</t>
  </si>
  <si>
    <t>ABCD-11702</t>
  </si>
  <si>
    <t>ABCD-11703</t>
  </si>
  <si>
    <t>ABCD-11704</t>
  </si>
  <si>
    <t>ABCD-11705</t>
  </si>
  <si>
    <t>ABCD-11706</t>
  </si>
  <si>
    <t>ABCD-11707</t>
  </si>
  <si>
    <t>ABCD-11708</t>
  </si>
  <si>
    <t>ABCD-11709</t>
  </si>
  <si>
    <t>ABCD-11710</t>
  </si>
  <si>
    <t>ABCD-11711</t>
  </si>
  <si>
    <t>ABCD-11712</t>
  </si>
  <si>
    <t>ABCD-11713</t>
  </si>
  <si>
    <t>ABCD-11714</t>
  </si>
  <si>
    <t>ABCD-11715</t>
  </si>
  <si>
    <t>ABCD-11716</t>
  </si>
  <si>
    <t>ABCD-11717</t>
  </si>
  <si>
    <t>ABCD-11718</t>
  </si>
  <si>
    <t>ABCD-11719</t>
  </si>
  <si>
    <t>ABCD-11720</t>
  </si>
  <si>
    <t>ABCD-11721</t>
  </si>
  <si>
    <t>ABCD-11722</t>
  </si>
  <si>
    <t>ABCD-11723</t>
  </si>
  <si>
    <t>ABCD-11724</t>
  </si>
  <si>
    <t>ABCD-11725</t>
  </si>
  <si>
    <t>ABCD-11726</t>
  </si>
  <si>
    <t>ABCD-11727</t>
  </si>
  <si>
    <t>ABCD-11728</t>
  </si>
  <si>
    <t>ABCD-11729</t>
  </si>
  <si>
    <t>ABCD-11730</t>
  </si>
  <si>
    <t>ABCD-11731</t>
  </si>
  <si>
    <t>ABCD-11732</t>
  </si>
  <si>
    <t>ABCD-11733</t>
  </si>
  <si>
    <t>ABCD-11734</t>
  </si>
  <si>
    <t>ABCD-11735</t>
  </si>
  <si>
    <t>ABCD-11736</t>
  </si>
  <si>
    <t>ABCD-11737</t>
  </si>
  <si>
    <t>ABCD-11738</t>
  </si>
  <si>
    <t>ABCD-11739</t>
  </si>
  <si>
    <t>ABCD-11740</t>
  </si>
  <si>
    <t>ABCD-11741</t>
  </si>
  <si>
    <t>ABCD-11742</t>
  </si>
  <si>
    <t>ABCD-11743</t>
  </si>
  <si>
    <t>ABCD-11744</t>
  </si>
  <si>
    <t>ABCD-11745</t>
  </si>
  <si>
    <t>ABCD-11746</t>
  </si>
  <si>
    <t>ABCD-11747</t>
  </si>
  <si>
    <t>ABCD-11748</t>
  </si>
  <si>
    <t>ABCD-11749</t>
  </si>
  <si>
    <t>ABCD-11750</t>
  </si>
  <si>
    <t>ABCD-11751</t>
  </si>
  <si>
    <t>ABCD-11752</t>
  </si>
  <si>
    <t>ABCD-11753</t>
  </si>
  <si>
    <t>ABCD-11754</t>
  </si>
  <si>
    <t>ABCD-11755</t>
  </si>
  <si>
    <t>ABCD-11756</t>
  </si>
  <si>
    <t>ABCD-11757</t>
  </si>
  <si>
    <t>ABCD-11758</t>
  </si>
  <si>
    <t>ABCD-11759</t>
  </si>
  <si>
    <t>ABCD-11760</t>
  </si>
  <si>
    <t>ABCD-11761</t>
  </si>
  <si>
    <t>ABCD-11762</t>
  </si>
  <si>
    <t>ABCD-11763</t>
  </si>
  <si>
    <t>ABCD-11764</t>
  </si>
  <si>
    <t>ABCD-11765</t>
  </si>
  <si>
    <t>ABCD-11766</t>
  </si>
  <si>
    <t>ABCD-11767</t>
  </si>
  <si>
    <t>ABCD-11768</t>
  </si>
  <si>
    <t>ABCD-11769</t>
  </si>
  <si>
    <t>ABCD-11770</t>
  </si>
  <si>
    <t>ABCD-11771</t>
  </si>
  <si>
    <t>ABCD-11772</t>
  </si>
  <si>
    <t>ABCD-11773</t>
  </si>
  <si>
    <t>ABCD-11774</t>
  </si>
  <si>
    <t>ABCD-11775</t>
  </si>
  <si>
    <t>ABCD-11776</t>
  </si>
  <si>
    <t>ABCD-11777</t>
  </si>
  <si>
    <t>ABCD-11778</t>
  </si>
  <si>
    <t>ABCD-11779</t>
  </si>
  <si>
    <t>ABCD-11780</t>
  </si>
  <si>
    <t>ABCD-11781</t>
  </si>
  <si>
    <t>ABCD-11782</t>
  </si>
  <si>
    <t>ABCD-11783</t>
  </si>
  <si>
    <t>ABCD-11784</t>
  </si>
  <si>
    <t>ABCD-11785</t>
  </si>
  <si>
    <t>ABCD-11786</t>
  </si>
  <si>
    <t>ABCD-11787</t>
  </si>
  <si>
    <t>ABCD-11788</t>
  </si>
  <si>
    <t>ABCD-11789</t>
  </si>
  <si>
    <t>ABCD-11790</t>
  </si>
  <si>
    <t>ABCD-11791</t>
  </si>
  <si>
    <t>ABCD-11792</t>
  </si>
  <si>
    <t>ABCD-11793</t>
  </si>
  <si>
    <t>ABCD-11794</t>
  </si>
  <si>
    <t>ABCD-11795</t>
  </si>
  <si>
    <t>ABCD-11796</t>
  </si>
  <si>
    <t>ABCD-11797</t>
  </si>
  <si>
    <t>ABCD-11798</t>
  </si>
  <si>
    <t>ABCD-11799</t>
  </si>
  <si>
    <t>ABCD-11800</t>
  </si>
  <si>
    <t>ABCD-11801</t>
  </si>
  <si>
    <t>ABCD-11802</t>
  </si>
  <si>
    <t>ABCD-11803</t>
  </si>
  <si>
    <t>ABCD-11804</t>
  </si>
  <si>
    <t>ABCD-11805</t>
  </si>
  <si>
    <t>ABCD-11806</t>
  </si>
  <si>
    <t>ABCD-11807</t>
  </si>
  <si>
    <t>ABCD-11808</t>
  </si>
  <si>
    <t>Base de Registros de ejemplo para la aleatorizar</t>
  </si>
  <si>
    <t xml:space="preserve">CARDIOLOGIA </t>
  </si>
  <si>
    <t xml:space="preserve">CIRUGIA GENERAL </t>
  </si>
  <si>
    <t xml:space="preserve">CIRUGIA VASCULAR </t>
  </si>
  <si>
    <t xml:space="preserve">FARMACIA </t>
  </si>
  <si>
    <t xml:space="preserve">GASTROENTEROLOGIA </t>
  </si>
  <si>
    <t xml:space="preserve">MEDICINA GENERAL </t>
  </si>
  <si>
    <t xml:space="preserve">MEDICINA INTERNA </t>
  </si>
  <si>
    <t xml:space="preserve">NEUMOLOGIA </t>
  </si>
  <si>
    <t xml:space="preserve">OFTALMOLOGIA </t>
  </si>
  <si>
    <t xml:space="preserve">PSICOLOGIA </t>
  </si>
  <si>
    <t xml:space="preserve">REHABILITACION ORAL     </t>
  </si>
  <si>
    <t xml:space="preserve">REUMATOLOGIA </t>
  </si>
  <si>
    <t xml:space="preserve">ANESTESIOLOGIA </t>
  </si>
  <si>
    <t xml:space="preserve">CARDIOTORACICA </t>
  </si>
  <si>
    <t xml:space="preserve">CIRUGIA MAXILOFACIAL </t>
  </si>
  <si>
    <t xml:space="preserve">CLINICA DE HERIDAS </t>
  </si>
  <si>
    <t xml:space="preserve">DERMATOLOGIA </t>
  </si>
  <si>
    <t xml:space="preserve">ENDOCRINOLOGIA </t>
  </si>
  <si>
    <t xml:space="preserve">FISIATRIA </t>
  </si>
  <si>
    <t xml:space="preserve">GINECOLOGIA </t>
  </si>
  <si>
    <t xml:space="preserve">GINECO-OBSTETRICIA </t>
  </si>
  <si>
    <t xml:space="preserve">HEMATOLOGIA </t>
  </si>
  <si>
    <t>INFECTOLOGIA</t>
  </si>
  <si>
    <t xml:space="preserve">NEFROLOGIA </t>
  </si>
  <si>
    <t xml:space="preserve">NEUROCIRUGIA </t>
  </si>
  <si>
    <t xml:space="preserve">NEUROLOGIA </t>
  </si>
  <si>
    <t xml:space="preserve">ONCOLOGIA </t>
  </si>
  <si>
    <t xml:space="preserve">OTORRINOLARINGOLOGIA </t>
  </si>
  <si>
    <t xml:space="preserve">TERAPIA DEL DOLOR </t>
  </si>
  <si>
    <t xml:space="preserve">TRAUMATOLOGIA ORTOPEDIA </t>
  </si>
  <si>
    <t xml:space="preserve">UROLOGIA </t>
  </si>
  <si>
    <t xml:space="preserve">CIRUGIA PLASTICA </t>
  </si>
  <si>
    <t xml:space="preserve">PEDIATRIA </t>
  </si>
  <si>
    <t xml:space="preserve">PSIQUIATRIA </t>
  </si>
  <si>
    <t xml:space="preserve">ALERGOLOGIA </t>
  </si>
  <si>
    <t xml:space="preserve">QUEMADOS/CIRUGIA REPARAT. </t>
  </si>
  <si>
    <t xml:space="preserve">SERVICIO DE AUDIOMETRIA </t>
  </si>
  <si>
    <t xml:space="preserve">TERAPIA INTENSIVA </t>
  </si>
  <si>
    <t xml:space="preserve">TRAUMATOLOGIA/ORTOPEDIA </t>
  </si>
  <si>
    <t xml:space="preserve">INFECTOLOGÍA </t>
  </si>
  <si>
    <t xml:space="preserve">NEONATOLOGIA </t>
  </si>
  <si>
    <t xml:space="preserve">NUTRICION Y DIETETICA </t>
  </si>
  <si>
    <t xml:space="preserve">PEDIATRIA GENERAL </t>
  </si>
  <si>
    <t xml:space="preserve">EMERGENCIAS </t>
  </si>
  <si>
    <t>PROCTOLOGIA</t>
  </si>
  <si>
    <t>HOSPITAL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</si>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</sst>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yyyy\-mm\-dd;@"/>
    <numFmt numFmtId="166" formatCode="_(* #,##0_);_(* \(#,##0\);_(* &quot;-&quot;??_);_(@_)"/>
  </numFmts>
  <fonts count="14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rgb="FF0033CC"/>
      <name val="Arial"/>
      <family val="2"/>
    </font>
    <font>
      <sz val="11"/>
      <color rgb="FF000000"/>
      <name val="Arial"/>
      <family val="2"/>
    </font>
    <font>
      <b/>
      <sz val="10"/>
      <color rgb="FFFF000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" fillId="0" borderId="0"/>
    <xf numFmtId="0" fontId="1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5" fillId="0" borderId="0" xfId="0" applyFont="1"/>
    <xf numFmtId="9" fontId="0" fillId="3" borderId="0" xfId="0" applyNumberFormat="1" applyFill="1"/>
    <xf numFmtId="0" fontId="0" fillId="0" borderId="0" xfId="0" applyAlignment="1">
      <alignment horizontal="center"/>
    </xf>
    <xf numFmtId="9" fontId="0" fillId="4" borderId="0" xfId="0" applyNumberFormat="1" applyFill="1"/>
    <xf numFmtId="164" fontId="0" fillId="4" borderId="0" xfId="1" applyFont="1" applyFill="1"/>
    <xf numFmtId="0" fontId="7" fillId="0" borderId="0" xfId="4" applyFont="1" applyAlignment="1">
      <alignment vertical="center" wrapText="1"/>
    </xf>
    <xf numFmtId="3" fontId="0" fillId="0" borderId="0" xfId="0" applyNumberFormat="1"/>
    <xf numFmtId="164" fontId="0" fillId="0" borderId="0" xfId="1" applyFont="1"/>
    <xf numFmtId="0" fontId="0" fillId="3" borderId="0" xfId="0" applyFill="1"/>
    <xf numFmtId="0" fontId="0" fillId="3" borderId="0" xfId="0" applyFill="1" applyAlignment="1">
      <alignment horizontal="left"/>
    </xf>
    <xf numFmtId="0" fontId="8" fillId="3" borderId="4" xfId="0" applyFont="1" applyFill="1" applyBorder="1"/>
    <xf numFmtId="0" fontId="0" fillId="0" borderId="0" xfId="0" quotePrefix="1"/>
    <xf numFmtId="0" fontId="11" fillId="0" borderId="0" xfId="0" applyFont="1"/>
    <xf numFmtId="0" fontId="12" fillId="0" borderId="0" xfId="0" quotePrefix="1" applyFont="1" applyAlignment="1">
      <alignment horizontal="left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1" fontId="11" fillId="2" borderId="2" xfId="0" applyNumberFormat="1" applyFont="1" applyFill="1" applyBorder="1" applyAlignment="1">
      <alignment horizontal="center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165" fontId="11" fillId="2" borderId="2" xfId="0" applyNumberFormat="1" applyFont="1" applyFill="1" applyBorder="1" applyAlignment="1">
      <alignment horizontal="center" vertical="center" wrapText="1"/>
    </xf>
    <xf numFmtId="164" fontId="11" fillId="2" borderId="2" xfId="1" applyFont="1" applyFill="1" applyBorder="1" applyAlignment="1">
      <alignment horizontal="center" vertical="center" wrapText="1"/>
    </xf>
    <xf numFmtId="0" fontId="13" fillId="0" borderId="0" xfId="0" applyFont="1"/>
    <xf numFmtId="164" fontId="13" fillId="0" borderId="0" xfId="1" applyFont="1"/>
    <xf numFmtId="0" fontId="13" fillId="0" borderId="0" xfId="0" applyFont="1" applyAlignment="1">
      <alignment horizontal="center"/>
    </xf>
    <xf numFmtId="165" fontId="13" fillId="0" borderId="0" xfId="0" applyNumberFormat="1" applyFont="1" applyAlignment="1">
      <alignment horizontal="center"/>
    </xf>
    <xf numFmtId="164" fontId="13" fillId="0" borderId="0" xfId="1" applyFont="1" applyAlignment="1">
      <alignment horizontal="center"/>
    </xf>
    <xf numFmtId="49" fontId="13" fillId="0" borderId="0" xfId="0" applyNumberFormat="1" applyFont="1"/>
    <xf numFmtId="39" fontId="0" fillId="0" borderId="0" xfId="1" applyNumberFormat="1" applyFont="1"/>
    <xf numFmtId="0" fontId="5" fillId="0" borderId="3" xfId="0" applyFont="1" applyBorder="1"/>
    <xf numFmtId="0" fontId="5" fillId="0" borderId="1" xfId="0" applyFont="1" applyBorder="1"/>
    <xf numFmtId="0" fontId="5" fillId="0" borderId="5" xfId="0" applyFont="1" applyBorder="1"/>
    <xf numFmtId="9" fontId="0" fillId="3" borderId="5" xfId="0" applyNumberFormat="1" applyFill="1" applyBorder="1"/>
    <xf numFmtId="0" fontId="5" fillId="0" borderId="1" xfId="0" applyFont="1" applyBorder="1" applyAlignment="1">
      <alignment horizontal="left"/>
    </xf>
    <xf numFmtId="164" fontId="0" fillId="0" borderId="5" xfId="0" applyNumberFormat="1" applyBorder="1"/>
    <xf numFmtId="0" fontId="0" fillId="0" borderId="5" xfId="0" applyBorder="1"/>
    <xf numFmtId="9" fontId="5" fillId="0" borderId="1" xfId="0" applyNumberFormat="1" applyFont="1" applyBorder="1" applyAlignment="1">
      <alignment horizontal="left"/>
    </xf>
    <xf numFmtId="0" fontId="0" fillId="4" borderId="5" xfId="0" applyFill="1" applyBorder="1"/>
    <xf numFmtId="0" fontId="0" fillId="0" borderId="1" xfId="0" applyBorder="1"/>
    <xf numFmtId="0" fontId="0" fillId="0" borderId="5" xfId="0" quotePrefix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 applyAlignment="1">
      <alignment horizontal="centerContinuous" vertical="center" wrapText="1"/>
    </xf>
    <xf numFmtId="0" fontId="0" fillId="0" borderId="9" xfId="0" applyBorder="1" applyAlignment="1">
      <alignment horizontal="centerContinuous" vertical="center" wrapText="1"/>
    </xf>
    <xf numFmtId="0" fontId="8" fillId="0" borderId="0" xfId="0" applyFont="1"/>
    <xf numFmtId="0" fontId="0" fillId="0" borderId="3" xfId="0" applyBorder="1"/>
    <xf numFmtId="0" fontId="5" fillId="0" borderId="0" xfId="0" applyFont="1" applyAlignment="1">
      <alignment horizontal="center"/>
    </xf>
    <xf numFmtId="166" fontId="0" fillId="0" borderId="0" xfId="1" applyNumberFormat="1" applyFont="1"/>
    <xf numFmtId="0" fontId="9" fillId="0" borderId="0" xfId="0" applyFont="1" applyAlignment="1">
      <alignment horizontal="centerContinuous" vertical="center" wrapText="1"/>
    </xf>
    <xf numFmtId="0" fontId="0" fillId="0" borderId="0" xfId="0" applyAlignment="1">
      <alignment horizontal="centerContinuous" vertical="center" wrapText="1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6" fillId="5" borderId="3" xfId="4" applyFont="1" applyFill="1" applyBorder="1" applyAlignment="1">
      <alignment horizontal="center" vertical="center" wrapText="1"/>
    </xf>
  </cellXfs>
  <cellStyles count="6">
    <cellStyle name="Millares" xfId="1" builtinId="3"/>
    <cellStyle name="Millares 3 2" xfId="2"/>
    <cellStyle name="Normal" xfId="0" builtinId="0"/>
    <cellStyle name="Normal 2" xfId="3"/>
    <cellStyle name="Normal 3" xfId="4"/>
    <cellStyle name="Porcentaje 2" xfId="5"/>
  </cellStyles>
  <dxfs count="4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  <colors>
    <mruColors>
      <color rgb="FFFFFFCC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</xdr:colOff>
          <xdr:row>3</xdr:row>
          <xdr:rowOff>137160</xdr:rowOff>
        </xdr:from>
        <xdr:to>
          <xdr:col>15</xdr:col>
          <xdr:colOff>274320</xdr:colOff>
          <xdr:row>6</xdr:row>
          <xdr:rowOff>121920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68580</xdr:colOff>
          <xdr:row>3</xdr:row>
          <xdr:rowOff>137160</xdr:rowOff>
        </xdr:from>
        <xdr:to>
          <xdr:col>15</xdr:col>
          <xdr:colOff>274320</xdr:colOff>
          <xdr:row>6</xdr:row>
          <xdr:rowOff>121920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3</xdr:row>
          <xdr:rowOff>45720</xdr:rowOff>
        </xdr:from>
        <xdr:to>
          <xdr:col>7</xdr:col>
          <xdr:colOff>723900</xdr:colOff>
          <xdr:row>6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38100</xdr:rowOff>
        </xdr:from>
        <xdr:to>
          <xdr:col>7</xdr:col>
          <xdr:colOff>693420</xdr:colOff>
          <xdr:row>2</xdr:row>
          <xdr:rowOff>121920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Tabla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ino Francisco Dominguez Avila" refreshedDate="45406.617943750003" createdVersion="4" refreshedVersion="8" minRefreshableVersion="3" recordCount="14630">
  <cacheSource type="worksheet">
    <worksheetSource ref="A3:L100000" sheet="Base"/>
  </cacheSource>
  <cacheFields count="12">
    <cacheField name="PRESTADOR" numFmtId="0">
      <sharedItems containsBlank="1" count="9">
        <s v="Prestador_1"/>
        <s v="Prestador_2"/>
        <s v="Prestador_3"/>
        <s v="Prestador_4"/>
        <m/>
        <s v="JBG - HOSPITAL DE LA MUJER ALFREDO G. PAULSON" u="1"/>
        <s v="JBG - HOSPITAL LUIS VERNAZA" u="1"/>
        <s v="JBG - HOSPITAL PEDIATRICO DR. ROBERTO GILBERT ELIZALDE" u="1"/>
        <s v="JBG - INSTITUTO DE NEUROCIENCIAS" u="1"/>
      </sharedItems>
    </cacheField>
    <cacheField name="AÑO_ATENCION" numFmtId="0">
      <sharedItems containsString="0" containsBlank="1" containsNumber="1" containsInteger="1" minValue="2015" maxValue="2018" count="4">
        <n v="2018"/>
        <n v="2015"/>
        <n v="2016"/>
        <m/>
      </sharedItems>
    </cacheField>
    <cacheField name="MES_ATENCION" numFmtId="0">
      <sharedItems containsString="0" containsBlank="1" containsNumber="1" containsInteger="1" minValue="1" maxValue="10" count="9">
        <n v="1"/>
        <n v="3"/>
        <n v="7"/>
        <n v="9"/>
        <n v="10"/>
        <n v="8"/>
        <n v="2"/>
        <n v="4"/>
        <m/>
      </sharedItems>
    </cacheField>
    <cacheField name="DEPENDENCIA" numFmtId="0">
      <sharedItems containsBlank="1"/>
    </cacheField>
    <cacheField name="TRAMITE" numFmtId="0">
      <sharedItems containsString="0" containsBlank="1" containsNumber="1" containsInteger="1" minValue="1" maxValue="695" count="696">
        <n v="193"/>
        <n v="442"/>
        <n v="270"/>
        <n v="271"/>
        <n v="269"/>
        <n v="165"/>
        <n v="168"/>
        <n v="169"/>
        <n v="199"/>
        <n v="207"/>
        <n v="212"/>
        <n v="214"/>
        <n v="216"/>
        <n v="217"/>
        <n v="219"/>
        <n v="228"/>
        <n v="229"/>
        <n v="230"/>
        <n v="231"/>
        <n v="233"/>
        <n v="234"/>
        <n v="242"/>
        <n v="243"/>
        <n v="244"/>
        <n v="245"/>
        <n v="246"/>
        <n v="258"/>
        <n v="262"/>
        <n v="268"/>
        <n v="346"/>
        <n v="413"/>
        <n v="417"/>
        <n v="160"/>
        <n v="161"/>
        <n v="162"/>
        <n v="163"/>
        <n v="164"/>
        <n v="166"/>
        <n v="171"/>
        <n v="172"/>
        <n v="173"/>
        <n v="179"/>
        <n v="180"/>
        <n v="181"/>
        <n v="182"/>
        <n v="183"/>
        <n v="185"/>
        <n v="186"/>
        <n v="194"/>
        <n v="195"/>
        <n v="196"/>
        <n v="197"/>
        <n v="198"/>
        <n v="200"/>
        <n v="201"/>
        <n v="202"/>
        <n v="203"/>
        <n v="204"/>
        <n v="205"/>
        <n v="206"/>
        <n v="208"/>
        <n v="210"/>
        <n v="211"/>
        <n v="215"/>
        <n v="232"/>
        <n v="235"/>
        <n v="236"/>
        <n v="237"/>
        <n v="238"/>
        <n v="239"/>
        <n v="240"/>
        <n v="241"/>
        <n v="260"/>
        <n v="261"/>
        <n v="263"/>
        <n v="264"/>
        <n v="265"/>
        <n v="266"/>
        <n v="267"/>
        <n v="272"/>
        <n v="273"/>
        <n v="278"/>
        <n v="279"/>
        <n v="286"/>
        <n v="293"/>
        <n v="294"/>
        <n v="298"/>
        <n v="301"/>
        <n v="304"/>
        <n v="305"/>
        <n v="339"/>
        <n v="344"/>
        <n v="348"/>
        <n v="415"/>
        <n v="419"/>
        <n v="170"/>
        <n v="174"/>
        <n v="175"/>
        <n v="176"/>
        <n v="184"/>
        <n v="188"/>
        <n v="189"/>
        <n v="220"/>
        <n v="221"/>
        <n v="222"/>
        <n v="223"/>
        <n v="224"/>
        <n v="247"/>
        <n v="248"/>
        <n v="249"/>
        <n v="250"/>
        <n v="251"/>
        <n v="252"/>
        <n v="253"/>
        <n v="254"/>
        <n v="255"/>
        <n v="256"/>
        <n v="257"/>
        <n v="259"/>
        <n v="307"/>
        <n v="310"/>
        <n v="312"/>
        <n v="313"/>
        <n v="314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4"/>
        <n v="335"/>
        <n v="347"/>
        <n v="349"/>
        <n v="350"/>
        <n v="352"/>
        <n v="354"/>
        <n v="355"/>
        <n v="357"/>
        <n v="361"/>
        <n v="362"/>
        <n v="363"/>
        <n v="365"/>
        <n v="367"/>
        <n v="376"/>
        <n v="381"/>
        <n v="382"/>
        <n v="384"/>
        <n v="385"/>
        <n v="386"/>
        <n v="387"/>
        <n v="388"/>
        <n v="389"/>
        <n v="390"/>
        <n v="391"/>
        <n v="393"/>
        <n v="399"/>
        <n v="400"/>
        <n v="401"/>
        <n v="402"/>
        <n v="403"/>
        <n v="404"/>
        <n v="405"/>
        <n v="406"/>
        <n v="408"/>
        <n v="409"/>
        <n v="410"/>
        <n v="411"/>
        <n v="412"/>
        <n v="416"/>
        <n v="167"/>
        <n v="209"/>
        <n v="213"/>
        <n v="218"/>
        <n v="288"/>
        <n v="289"/>
        <n v="290"/>
        <n v="292"/>
        <n v="302"/>
        <n v="306"/>
        <n v="308"/>
        <n v="309"/>
        <n v="311"/>
        <n v="316"/>
        <n v="317"/>
        <n v="319"/>
        <n v="338"/>
        <n v="342"/>
        <n v="345"/>
        <n v="353"/>
        <n v="356"/>
        <n v="358"/>
        <n v="359"/>
        <n v="360"/>
        <n v="364"/>
        <n v="366"/>
        <n v="370"/>
        <n v="371"/>
        <n v="372"/>
        <n v="373"/>
        <n v="374"/>
        <n v="375"/>
        <n v="377"/>
        <n v="378"/>
        <n v="379"/>
        <n v="392"/>
        <n v="177"/>
        <n v="178"/>
        <n v="191"/>
        <n v="226"/>
        <n v="227"/>
        <n v="274"/>
        <n v="275"/>
        <n v="276"/>
        <n v="277"/>
        <n v="315"/>
        <n v="340"/>
        <n v="343"/>
        <n v="187"/>
        <n v="284"/>
        <n v="285"/>
        <n v="287"/>
        <n v="295"/>
        <n v="296"/>
        <n v="297"/>
        <n v="299"/>
        <n v="300"/>
        <n v="303"/>
        <n v="333"/>
        <n v="336"/>
        <n v="337"/>
        <n v="341"/>
        <n v="351"/>
        <n v="368"/>
        <n v="369"/>
        <n v="414"/>
        <n v="225"/>
        <n v="190"/>
        <n v="192"/>
        <n v="407"/>
        <n v="291"/>
        <n v="280"/>
        <n v="281"/>
        <n v="282"/>
        <n v="283"/>
        <n v="318"/>
        <n v="380"/>
        <n v="383"/>
        <n v="394"/>
        <n v="395"/>
        <n v="396"/>
        <n v="397"/>
        <n v="398"/>
        <n v="418"/>
        <n v="624"/>
        <n v="623"/>
        <n v="159"/>
        <n v="599"/>
        <n v="592"/>
        <n v="602"/>
        <n v="567"/>
        <n v="511"/>
        <n v="517"/>
        <n v="526"/>
        <n v="527"/>
        <n v="535"/>
        <n v="537"/>
        <n v="541"/>
        <n v="551"/>
        <n v="561"/>
        <n v="565"/>
        <n v="568"/>
        <n v="572"/>
        <n v="577"/>
        <n v="583"/>
        <n v="588"/>
        <n v="594"/>
        <n v="596"/>
        <n v="515"/>
        <n v="543"/>
        <n v="581"/>
        <n v="600"/>
        <n v="557"/>
        <n v="510"/>
        <n v="542"/>
        <n v="522"/>
        <n v="597"/>
        <n v="512"/>
        <n v="564"/>
        <n v="571"/>
        <n v="520"/>
        <n v="587"/>
        <n v="559"/>
        <n v="607"/>
        <n v="611"/>
        <n v="545"/>
        <n v="432"/>
        <n v="438"/>
        <n v="428"/>
        <n v="481"/>
        <n v="483"/>
        <n v="484"/>
        <n v="485"/>
        <n v="486"/>
        <n v="487"/>
        <n v="488"/>
        <n v="489"/>
        <n v="490"/>
        <n v="491"/>
        <n v="492"/>
        <n v="493"/>
        <n v="496"/>
        <n v="497"/>
        <n v="499"/>
        <n v="500"/>
        <n v="501"/>
        <n v="503"/>
        <n v="504"/>
        <n v="505"/>
        <n v="516"/>
        <n v="518"/>
        <n v="523"/>
        <n v="528"/>
        <n v="530"/>
        <n v="533"/>
        <n v="538"/>
        <n v="539"/>
        <n v="544"/>
        <n v="548"/>
        <n v="549"/>
        <n v="550"/>
        <n v="552"/>
        <n v="560"/>
        <n v="562"/>
        <n v="566"/>
        <n v="573"/>
        <n v="574"/>
        <n v="578"/>
        <n v="580"/>
        <n v="582"/>
        <n v="586"/>
        <n v="589"/>
        <n v="590"/>
        <n v="591"/>
        <n v="595"/>
        <n v="598"/>
        <n v="603"/>
        <n v="605"/>
        <n v="606"/>
        <n v="610"/>
        <n v="613"/>
        <n v="638"/>
        <n v="649"/>
        <n v="521"/>
        <n v="563"/>
        <n v="441"/>
        <n v="529"/>
        <n v="534"/>
        <n v="546"/>
        <n v="558"/>
        <n v="601"/>
        <n v="617"/>
        <n v="648"/>
        <n v="435"/>
        <n v="437"/>
        <n v="653"/>
        <n v="24"/>
        <n v="433"/>
        <n v="434"/>
        <n v="436"/>
        <n v="440"/>
        <n v="554"/>
        <n v="430"/>
        <n v="420"/>
        <n v="425"/>
        <n v="479"/>
        <n v="495"/>
        <n v="519"/>
        <n v="525"/>
        <n v="536"/>
        <n v="593"/>
        <n v="614"/>
        <n v="509"/>
        <n v="482"/>
        <n v="494"/>
        <n v="498"/>
        <n v="502"/>
        <n v="513"/>
        <n v="514"/>
        <n v="540"/>
        <n v="555"/>
        <n v="556"/>
        <n v="575"/>
        <n v="634"/>
        <n v="642"/>
        <n v="650"/>
        <n v="431"/>
        <n v="424"/>
        <n v="429"/>
        <n v="524"/>
        <n v="531"/>
        <n v="604"/>
        <n v="612"/>
        <n v="615"/>
        <n v="637"/>
        <n v="643"/>
        <n v="579"/>
        <n v="480"/>
        <n v="608"/>
        <n v="422"/>
        <n v="553"/>
        <n v="421"/>
        <n v="423"/>
        <n v="426"/>
        <n v="427"/>
        <n v="532"/>
        <n v="439"/>
        <n v="569"/>
        <n v="584"/>
        <n v="585"/>
        <n v="616"/>
        <n v="618"/>
        <n v="547"/>
        <n v="570"/>
        <n v="609"/>
        <n v="576"/>
        <n v="635"/>
        <n v="671"/>
        <n v="676"/>
        <n v="695"/>
        <n v="627"/>
        <n v="628"/>
        <n v="630"/>
        <n v="631"/>
        <n v="641"/>
        <n v="644"/>
        <n v="659"/>
        <n v="660"/>
        <n v="664"/>
        <n v="674"/>
        <n v="629"/>
        <n v="633"/>
        <n v="647"/>
        <n v="679"/>
        <n v="670"/>
        <n v="673"/>
        <n v="675"/>
        <n v="677"/>
        <n v="640"/>
        <n v="668"/>
        <n v="678"/>
        <n v="681"/>
        <n v="694"/>
        <n v="652"/>
        <n v="663"/>
        <n v="682"/>
        <n v="646"/>
        <n v="654"/>
        <n v="672"/>
        <n v="680"/>
        <n v="636"/>
        <n v="669"/>
        <n v="645"/>
        <n v="632"/>
        <n v="656"/>
        <n v="655"/>
        <n v="657"/>
        <n v="658"/>
        <n v="661"/>
        <n v="662"/>
        <n v="665"/>
        <n v="666"/>
        <n v="667"/>
        <n v="639"/>
        <n v="651"/>
        <n v="625"/>
        <n v="8"/>
        <n v="4"/>
        <n v="40"/>
        <n v="43"/>
        <n v="45"/>
        <n v="77"/>
        <n v="10"/>
        <n v="1"/>
        <n v="621"/>
        <n v="5"/>
        <n v="6"/>
        <n v="27"/>
        <n v="76"/>
        <n v="83"/>
        <n v="85"/>
        <n v="86"/>
        <n v="87"/>
        <n v="146"/>
        <n v="3"/>
        <n v="94"/>
        <n v="14"/>
        <n v="626"/>
        <n v="620"/>
        <n v="47"/>
        <n v="55"/>
        <n v="69"/>
        <n v="70"/>
        <n v="72"/>
        <n v="73"/>
        <n v="78"/>
        <n v="88"/>
        <n v="89"/>
        <n v="90"/>
        <n v="91"/>
        <n v="92"/>
        <n v="100"/>
        <n v="101"/>
        <n v="104"/>
        <n v="153"/>
        <n v="9"/>
        <n v="11"/>
        <n v="12"/>
        <n v="19"/>
        <n v="20"/>
        <n v="21"/>
        <n v="25"/>
        <n v="30"/>
        <n v="31"/>
        <n v="32"/>
        <n v="33"/>
        <n v="34"/>
        <n v="37"/>
        <n v="38"/>
        <n v="39"/>
        <n v="41"/>
        <n v="42"/>
        <n v="44"/>
        <n v="46"/>
        <n v="48"/>
        <n v="50"/>
        <n v="52"/>
        <n v="53"/>
        <n v="54"/>
        <n v="56"/>
        <n v="58"/>
        <n v="59"/>
        <n v="61"/>
        <n v="63"/>
        <n v="66"/>
        <n v="67"/>
        <n v="68"/>
        <n v="79"/>
        <n v="97"/>
        <n v="99"/>
        <n v="107"/>
        <n v="108"/>
        <n v="109"/>
        <n v="110"/>
        <n v="111"/>
        <n v="112"/>
        <n v="113"/>
        <n v="114"/>
        <n v="115"/>
        <n v="117"/>
        <n v="118"/>
        <n v="119"/>
        <n v="120"/>
        <n v="122"/>
        <n v="123"/>
        <n v="124"/>
        <n v="127"/>
        <n v="129"/>
        <n v="130"/>
        <n v="135"/>
        <n v="137"/>
        <n v="138"/>
        <n v="139"/>
        <n v="140"/>
        <n v="142"/>
        <n v="144"/>
        <n v="147"/>
        <n v="149"/>
        <n v="150"/>
        <n v="151"/>
        <n v="158"/>
        <n v="93"/>
        <n v="98"/>
        <n v="103"/>
        <n v="105"/>
        <n v="102"/>
        <n v="22"/>
        <n v="156"/>
        <n v="134"/>
        <n v="15"/>
        <n v="16"/>
        <n v="29"/>
        <n v="57"/>
        <n v="96"/>
        <n v="125"/>
        <n v="7"/>
        <n v="18"/>
        <n v="36"/>
        <n v="132"/>
        <n v="13"/>
        <n v="26"/>
        <n v="28"/>
        <n v="2"/>
        <n v="17"/>
        <n v="71"/>
        <n v="75"/>
        <n v="95"/>
        <n v="116"/>
        <n v="126"/>
        <n v="133"/>
        <n v="141"/>
        <n v="143"/>
        <n v="145"/>
        <n v="154"/>
        <n v="157"/>
        <n v="23"/>
        <n v="74"/>
        <n v="80"/>
        <n v="81"/>
        <n v="84"/>
        <n v="121"/>
        <n v="131"/>
        <n v="148"/>
        <n v="152"/>
        <n v="106"/>
        <n v="82"/>
        <n v="65"/>
        <n v="35"/>
        <n v="49"/>
        <n v="51"/>
        <n v="128"/>
        <n v="64"/>
        <n v="60"/>
        <n v="62"/>
        <n v="136"/>
        <n v="155"/>
        <n v="467"/>
        <n v="449"/>
        <n v="443"/>
        <n v="464"/>
        <n v="469"/>
        <n v="473"/>
        <n v="446"/>
        <n v="447"/>
        <n v="454"/>
        <n v="455"/>
        <n v="468"/>
        <n v="474"/>
        <n v="460"/>
        <n v="478"/>
        <n v="451"/>
        <n v="444"/>
        <n v="461"/>
        <n v="450"/>
        <n v="452"/>
        <n v="463"/>
        <n v="477"/>
        <n v="619"/>
        <n v="445"/>
        <n v="466"/>
        <n v="470"/>
        <n v="465"/>
        <n v="471"/>
        <n v="448"/>
        <n v="462"/>
        <n v="472"/>
        <n v="476"/>
        <n v="453"/>
        <n v="459"/>
        <n v="456"/>
        <n v="457"/>
        <n v="458"/>
        <n v="475"/>
        <n v="684"/>
        <n v="683"/>
        <n v="622"/>
        <n v="685"/>
        <n v="686"/>
        <n v="687"/>
        <n v="688"/>
        <n v="689"/>
        <n v="690"/>
        <n v="691"/>
        <n v="692"/>
        <n v="693"/>
        <n v="508"/>
        <n v="507"/>
        <n v="506"/>
        <m/>
      </sharedItems>
    </cacheField>
    <cacheField name="CEDULA_PACIENTE" numFmtId="0">
      <sharedItems containsString="0" containsBlank="1" containsNumber="1" containsInteger="1" minValue="1" maxValue="11808"/>
    </cacheField>
    <cacheField name="NOMBRE_PACIENTE" numFmtId="0">
      <sharedItems containsBlank="1"/>
    </cacheField>
    <cacheField name="DIAGNOSTICO" numFmtId="0">
      <sharedItems containsBlank="1"/>
    </cacheField>
    <cacheField name="NOMBRE_DIAGNOSTICO" numFmtId="0">
      <sharedItems containsBlank="1"/>
    </cacheField>
    <cacheField name="TIPO_ATENCION" numFmtId="0">
      <sharedItems containsBlank="1" count="5">
        <s v="EMERGENCIA"/>
        <s v="HOSPITAL"/>
        <s v="AMBULATORIO"/>
        <m/>
        <s v="HOSPITALIZACION CLINICA" u="1"/>
      </sharedItems>
    </cacheField>
    <cacheField name="VALOR_SOLICITADO" numFmtId="164">
      <sharedItems containsString="0" containsBlank="1" containsNumber="1" minValue="5.0000000000000001E-3" maxValue="47522.79"/>
    </cacheField>
    <cacheField name="VALOR_APROBADO" numFmtId="164">
      <sharedItems containsString="0" containsBlank="1" containsNumber="1" minValue="0" maxValue="46573.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30">
  <r>
    <x v="0"/>
    <x v="0"/>
    <x v="0"/>
    <s v="GINECOLOGIA "/>
    <x v="0"/>
    <n v="1"/>
    <s v="ABCD-1"/>
    <s v="N93"/>
    <s v="OTRAS HEMORRAGIAS UTERINAS O VAGINALES ANORMALES"/>
    <x v="0"/>
    <n v="61.23"/>
    <n v="61.23"/>
  </r>
  <r>
    <x v="0"/>
    <x v="0"/>
    <x v="0"/>
    <s v="GINECOLOGIA "/>
    <x v="0"/>
    <n v="2"/>
    <s v="ABCD-2"/>
    <s v="R10"/>
    <s v="DOLOR ABDOMINAL Y PELVICO"/>
    <x v="0"/>
    <n v="48.86"/>
    <n v="48.86"/>
  </r>
  <r>
    <x v="0"/>
    <x v="0"/>
    <x v="0"/>
    <s v="GINECOLOGIA "/>
    <x v="0"/>
    <n v="3"/>
    <s v="ABCD-3"/>
    <s v="O141"/>
    <s v="PREECLAMPSIA SEVERA"/>
    <x v="0"/>
    <n v="61.23"/>
    <n v="61.23"/>
  </r>
  <r>
    <x v="0"/>
    <x v="0"/>
    <x v="0"/>
    <s v="GINECOLOGIA "/>
    <x v="0"/>
    <n v="4"/>
    <s v="ABCD-4"/>
    <s v="O60"/>
    <s v="PARTO PREMATURO"/>
    <x v="0"/>
    <n v="48.86"/>
    <n v="48.86"/>
  </r>
  <r>
    <x v="0"/>
    <x v="0"/>
    <x v="0"/>
    <s v="GINECOLOGIA "/>
    <x v="0"/>
    <n v="5"/>
    <s v="ABCD-5"/>
    <s v="O470"/>
    <s v="FALSO TRABAJO DE PARTO ANTES DE LAS 37 SEMANAS COMPLETAS DE GESTACION"/>
    <x v="0"/>
    <n v="61.23"/>
    <n v="61.23"/>
  </r>
  <r>
    <x v="0"/>
    <x v="0"/>
    <x v="0"/>
    <s v="GINECOLOGIA "/>
    <x v="0"/>
    <n v="6"/>
    <s v="ABCD-6"/>
    <s v="O200"/>
    <s v="AMENAZA DE ABORTO"/>
    <x v="0"/>
    <n v="14.7"/>
    <n v="14.7"/>
  </r>
  <r>
    <x v="0"/>
    <x v="0"/>
    <x v="0"/>
    <s v="MEDICINA GENERAL "/>
    <x v="0"/>
    <n v="7"/>
    <s v="ABCD-7"/>
    <s v="O41"/>
    <s v="OTROS TRASTORNOS DEL LIQUIDO AMNIOTICO Y DE LAS MEMBRANAS"/>
    <x v="0"/>
    <n v="24.26"/>
    <n v="24.26"/>
  </r>
  <r>
    <x v="0"/>
    <x v="0"/>
    <x v="0"/>
    <s v="MEDICINA GENERAL "/>
    <x v="0"/>
    <n v="8"/>
    <s v="ABCD-8"/>
    <s v="O150"/>
    <s v="ECLAMPSIA EN EL EMBARAZO"/>
    <x v="0"/>
    <n v="61.23"/>
    <n v="61.23"/>
  </r>
  <r>
    <x v="0"/>
    <x v="0"/>
    <x v="0"/>
    <s v="MEDICINA GENERAL "/>
    <x v="0"/>
    <n v="9"/>
    <s v="ABCD-9"/>
    <s v="O441"/>
    <s v="PLACENTA PREVIA CON HEMORRAGIA"/>
    <x v="0"/>
    <n v="24.26"/>
    <n v="24.26"/>
  </r>
  <r>
    <x v="0"/>
    <x v="0"/>
    <x v="0"/>
    <s v="MEDICINA GENERAL "/>
    <x v="0"/>
    <n v="10"/>
    <s v="ABCD-10"/>
    <s v="O141"/>
    <s v="PREECLAMPSIA SEVERA"/>
    <x v="0"/>
    <n v="24.26"/>
    <n v="24.26"/>
  </r>
  <r>
    <x v="0"/>
    <x v="0"/>
    <x v="0"/>
    <s v="MEDICINA GENERAL "/>
    <x v="0"/>
    <n v="11"/>
    <s v="ABCD-11"/>
    <s v="I059"/>
    <s v="ENFERMEDAD VALVULAR MITRAL, NO ESPECIFICADA"/>
    <x v="0"/>
    <n v="14.7"/>
    <n v="14.7"/>
  </r>
  <r>
    <x v="0"/>
    <x v="0"/>
    <x v="1"/>
    <s v="EMERGENCIAS "/>
    <x v="1"/>
    <n v="12"/>
    <s v="ABCD-12"/>
    <s v="O141"/>
    <s v="PREECLAMPSIA SEVERA"/>
    <x v="1"/>
    <n v="2682.81"/>
    <n v="2682.81"/>
  </r>
  <r>
    <x v="1"/>
    <x v="1"/>
    <x v="2"/>
    <s v="CARDIOLOGIA "/>
    <x v="2"/>
    <n v="13"/>
    <s v="ABCD-13"/>
    <s v="I83"/>
    <s v="VENAS VARICOSAS DE LOS MIEMBROS INFERIORES"/>
    <x v="2"/>
    <n v="16.75"/>
    <n v="0"/>
  </r>
  <r>
    <x v="1"/>
    <x v="1"/>
    <x v="2"/>
    <s v="CARDIOLOGIA "/>
    <x v="2"/>
    <n v="14"/>
    <s v="ABCD-14"/>
    <s v="N40"/>
    <s v="HIPERPLASIA DE LA PROSTATA"/>
    <x v="2"/>
    <n v="16.75"/>
    <n v="0"/>
  </r>
  <r>
    <x v="1"/>
    <x v="1"/>
    <x v="2"/>
    <s v="CARDIOLOGIA "/>
    <x v="2"/>
    <n v="15"/>
    <s v="ABCD-15"/>
    <s v="R231"/>
    <s v="PALIDEZ"/>
    <x v="2"/>
    <n v="27.27"/>
    <n v="0"/>
  </r>
  <r>
    <x v="1"/>
    <x v="1"/>
    <x v="2"/>
    <s v="CARDIOLOGIA "/>
    <x v="3"/>
    <n v="16"/>
    <s v="ABCD-16"/>
    <s v="M17"/>
    <s v="GONARTROSIS (ARTROSIS DE LA RODILLA)"/>
    <x v="2"/>
    <n v="48.98"/>
    <n v="0"/>
  </r>
  <r>
    <x v="1"/>
    <x v="1"/>
    <x v="2"/>
    <s v="CARDIOLOGIA "/>
    <x v="3"/>
    <n v="17"/>
    <s v="ABCD-17"/>
    <s v="I10"/>
    <s v="HIPERTENSION ESENCIAL (PRIMARIA)"/>
    <x v="2"/>
    <n v="16.75"/>
    <n v="0"/>
  </r>
  <r>
    <x v="1"/>
    <x v="1"/>
    <x v="2"/>
    <s v="CARDIOLOGIA "/>
    <x v="3"/>
    <n v="18"/>
    <s v="ABCD-18"/>
    <s v="Z000"/>
    <s v="EXAMEN MEDICO GENERAL"/>
    <x v="2"/>
    <n v="16.75"/>
    <n v="0"/>
  </r>
  <r>
    <x v="1"/>
    <x v="1"/>
    <x v="2"/>
    <s v="CARDIOLOGIA "/>
    <x v="3"/>
    <n v="19"/>
    <s v="ABCD-19"/>
    <s v="H905"/>
    <s v="HIPOACUSIA NEUROSENSORIAL, SIN OTRA ESPECIFICACION"/>
    <x v="2"/>
    <n v="16.75"/>
    <n v="0"/>
  </r>
  <r>
    <x v="1"/>
    <x v="1"/>
    <x v="2"/>
    <s v="CARDIOLOGIA "/>
    <x v="3"/>
    <n v="20"/>
    <s v="ABCD-20"/>
    <s v="I10"/>
    <s v="HIPERTENSION ESENCIAL (PRIMARIA)"/>
    <x v="2"/>
    <n v="26.06"/>
    <n v="0"/>
  </r>
  <r>
    <x v="1"/>
    <x v="1"/>
    <x v="2"/>
    <s v="CARDIOLOGIA "/>
    <x v="3"/>
    <n v="21"/>
    <s v="ABCD-21"/>
    <s v="Z000"/>
    <s v="EXAMEN MEDICO GENERAL"/>
    <x v="2"/>
    <n v="16.75"/>
    <n v="0"/>
  </r>
  <r>
    <x v="1"/>
    <x v="1"/>
    <x v="2"/>
    <s v="CARDIOLOGIA "/>
    <x v="3"/>
    <n v="22"/>
    <s v="ABCD-22"/>
    <s v="I10"/>
    <s v="HIPERTENSION ESENCIAL (PRIMARIA)"/>
    <x v="2"/>
    <n v="16.75"/>
    <n v="0"/>
  </r>
  <r>
    <x v="1"/>
    <x v="1"/>
    <x v="2"/>
    <s v="CARDIOLOGIA "/>
    <x v="3"/>
    <n v="22"/>
    <s v="ABCD-22"/>
    <s v="R05"/>
    <s v="TOS"/>
    <x v="2"/>
    <n v="30.75"/>
    <n v="0"/>
  </r>
  <r>
    <x v="1"/>
    <x v="1"/>
    <x v="2"/>
    <s v="CARDIOLOGIA "/>
    <x v="3"/>
    <n v="23"/>
    <s v="ABCD-23"/>
    <s v="Z000"/>
    <s v="EXAMEN MEDICO GENERAL"/>
    <x v="2"/>
    <n v="16.75"/>
    <n v="0"/>
  </r>
  <r>
    <x v="1"/>
    <x v="1"/>
    <x v="2"/>
    <s v="CARDIOLOGIA "/>
    <x v="3"/>
    <n v="24"/>
    <s v="ABCD-24"/>
    <s v="H401"/>
    <s v="GLAUCOMA PRIMARIO DE ANGULO ABIERTO"/>
    <x v="2"/>
    <n v="48.98"/>
    <n v="0"/>
  </r>
  <r>
    <x v="1"/>
    <x v="1"/>
    <x v="2"/>
    <s v="CARDIOLOGIA "/>
    <x v="3"/>
    <n v="25"/>
    <s v="ABCD-25"/>
    <s v="E11"/>
    <s v="DIABETES MELLITUS NO INSULINODEPENDIENTE"/>
    <x v="2"/>
    <n v="16.75"/>
    <n v="0"/>
  </r>
  <r>
    <x v="1"/>
    <x v="1"/>
    <x v="2"/>
    <s v="CARDIOLOGIA "/>
    <x v="3"/>
    <n v="26"/>
    <s v="ABCD-26"/>
    <s v="Z000"/>
    <s v="EXAMEN MEDICO GENERAL"/>
    <x v="2"/>
    <n v="16.75"/>
    <n v="0"/>
  </r>
  <r>
    <x v="1"/>
    <x v="1"/>
    <x v="2"/>
    <s v="CIRUGIA GENERAL "/>
    <x v="4"/>
    <n v="27"/>
    <s v="ABCD-27"/>
    <s v="H110"/>
    <s v="PTERIGION"/>
    <x v="2"/>
    <n v="110.34"/>
    <n v="0"/>
  </r>
  <r>
    <x v="1"/>
    <x v="1"/>
    <x v="2"/>
    <s v="CIRUGIA GENERAL "/>
    <x v="4"/>
    <n v="28"/>
    <s v="ABCD-28"/>
    <s v="R224"/>
    <s v="TUMEFACCION, MASA O PROMINENCIA LOCALIZADA EN EL MIEMBRO INFERIOR"/>
    <x v="2"/>
    <n v="12.62"/>
    <n v="0"/>
  </r>
  <r>
    <x v="1"/>
    <x v="1"/>
    <x v="2"/>
    <s v="CIRUGIA GENERAL "/>
    <x v="2"/>
    <n v="29"/>
    <s v="ABCD-29"/>
    <s v="K29"/>
    <s v="GASTRITIS Y DUODENITIS"/>
    <x v="2"/>
    <n v="269.12"/>
    <n v="0"/>
  </r>
  <r>
    <x v="1"/>
    <x v="1"/>
    <x v="2"/>
    <s v="CIRUGIA GENERAL "/>
    <x v="2"/>
    <n v="30"/>
    <s v="ABCD-30"/>
    <s v="M10"/>
    <s v="GOTA"/>
    <x v="2"/>
    <n v="4.2"/>
    <n v="0"/>
  </r>
  <r>
    <x v="1"/>
    <x v="1"/>
    <x v="2"/>
    <s v="CIRUGIA VASCULAR "/>
    <x v="3"/>
    <n v="31"/>
    <s v="ABCD-31"/>
    <s v="M792"/>
    <s v="NEURALGIA Y NEURITIS, NO ESPECIFICADAS"/>
    <x v="2"/>
    <n v="5.39"/>
    <n v="0"/>
  </r>
  <r>
    <x v="1"/>
    <x v="1"/>
    <x v="2"/>
    <s v="FARMACIA "/>
    <x v="4"/>
    <n v="32"/>
    <s v="ABCD-32"/>
    <s v="H25"/>
    <s v="CATARATA SENIL"/>
    <x v="2"/>
    <n v="0.78"/>
    <n v="0"/>
  </r>
  <r>
    <x v="1"/>
    <x v="1"/>
    <x v="2"/>
    <s v="FARMACIA "/>
    <x v="4"/>
    <n v="33"/>
    <s v="ABCD-33"/>
    <s v="H25"/>
    <s v="CATARATA SENIL"/>
    <x v="2"/>
    <n v="8.33"/>
    <n v="0"/>
  </r>
  <r>
    <x v="1"/>
    <x v="1"/>
    <x v="2"/>
    <s v="FARMACIA "/>
    <x v="2"/>
    <n v="34"/>
    <s v="ABCD-34"/>
    <s v="E11"/>
    <s v="DIABETES MELLITUS NO INSULINODEPENDIENTE"/>
    <x v="2"/>
    <n v="21.48"/>
    <n v="0"/>
  </r>
  <r>
    <x v="1"/>
    <x v="1"/>
    <x v="2"/>
    <s v="FARMACIA "/>
    <x v="2"/>
    <n v="35"/>
    <s v="ABCD-35"/>
    <s v="N40"/>
    <s v="HIPERPLASIA DE LA PROSTATA"/>
    <x v="2"/>
    <n v="19.850000000000001"/>
    <n v="0"/>
  </r>
  <r>
    <x v="1"/>
    <x v="1"/>
    <x v="2"/>
    <s v="FARMACIA "/>
    <x v="2"/>
    <n v="36"/>
    <s v="ABCD-36"/>
    <s v="H903"/>
    <s v="HIPOACUSIA NEUROSENSORIAL, BILATERAL"/>
    <x v="2"/>
    <n v="3.7"/>
    <n v="0"/>
  </r>
  <r>
    <x v="1"/>
    <x v="1"/>
    <x v="2"/>
    <s v="FARMACIA "/>
    <x v="2"/>
    <n v="37"/>
    <s v="ABCD-37"/>
    <s v="E03"/>
    <s v="OTROS HIPOTIROIDISMOS"/>
    <x v="2"/>
    <n v="21.35"/>
    <n v="0"/>
  </r>
  <r>
    <x v="1"/>
    <x v="1"/>
    <x v="2"/>
    <s v="FARMACIA "/>
    <x v="2"/>
    <n v="38"/>
    <s v="ABCD-38"/>
    <s v="J03"/>
    <s v="AMIGDALITIS AGUDA"/>
    <x v="2"/>
    <n v="30.89"/>
    <n v="0"/>
  </r>
  <r>
    <x v="1"/>
    <x v="1"/>
    <x v="2"/>
    <s v="FARMACIA "/>
    <x v="2"/>
    <n v="39"/>
    <s v="ABCD-39"/>
    <s v="E11"/>
    <s v="DIABETES MELLITUS NO INSULINODEPENDIENTE"/>
    <x v="2"/>
    <n v="13.97"/>
    <n v="0"/>
  </r>
  <r>
    <x v="1"/>
    <x v="1"/>
    <x v="2"/>
    <s v="FARMACIA "/>
    <x v="2"/>
    <n v="40"/>
    <s v="ABCD-40"/>
    <s v="M255"/>
    <s v="DOLOR EN ARTICULACION"/>
    <x v="2"/>
    <n v="52.44"/>
    <n v="0"/>
  </r>
  <r>
    <x v="1"/>
    <x v="1"/>
    <x v="2"/>
    <s v="FARMACIA "/>
    <x v="2"/>
    <n v="41"/>
    <s v="ABCD-41"/>
    <s v="M41"/>
    <s v="ESCOLIOSIS"/>
    <x v="2"/>
    <n v="20.45"/>
    <n v="0"/>
  </r>
  <r>
    <x v="1"/>
    <x v="1"/>
    <x v="2"/>
    <s v="FARMACIA "/>
    <x v="2"/>
    <n v="42"/>
    <s v="ABCD-42"/>
    <s v="I10"/>
    <s v="HIPERTENSION ESENCIAL (PRIMARIA)"/>
    <x v="2"/>
    <n v="19.97"/>
    <n v="0"/>
  </r>
  <r>
    <x v="1"/>
    <x v="1"/>
    <x v="2"/>
    <s v="FARMACIA "/>
    <x v="2"/>
    <n v="43"/>
    <s v="ABCD-43"/>
    <s v="E14"/>
    <s v="DIABETES MELLITUS, NO ESPECIFICADA"/>
    <x v="2"/>
    <n v="20.85"/>
    <n v="0"/>
  </r>
  <r>
    <x v="1"/>
    <x v="1"/>
    <x v="2"/>
    <s v="FARMACIA "/>
    <x v="2"/>
    <n v="44"/>
    <s v="ABCD-44"/>
    <s v="J30"/>
    <s v="RINITIS ALERGICA Y VASOMOTORA"/>
    <x v="2"/>
    <n v="3.7"/>
    <n v="0"/>
  </r>
  <r>
    <x v="1"/>
    <x v="1"/>
    <x v="2"/>
    <s v="FARMACIA "/>
    <x v="2"/>
    <n v="45"/>
    <s v="ABCD-45"/>
    <s v="I10"/>
    <s v="HIPERTENSION ESENCIAL (PRIMARIA)"/>
    <x v="2"/>
    <n v="30.05"/>
    <n v="0"/>
  </r>
  <r>
    <x v="1"/>
    <x v="1"/>
    <x v="2"/>
    <s v="FARMACIA "/>
    <x v="2"/>
    <n v="46"/>
    <s v="ABCD-46"/>
    <s v="E780"/>
    <s v="HIPERCOLESTEROLEMIA PURA"/>
    <x v="2"/>
    <n v="36.43"/>
    <n v="0"/>
  </r>
  <r>
    <x v="1"/>
    <x v="1"/>
    <x v="2"/>
    <s v="FARMACIA "/>
    <x v="2"/>
    <n v="47"/>
    <s v="ABCD-47"/>
    <s v="A09"/>
    <s v="DIARREA Y GASTROENTERITIS DE PRESUNTO ORIGEN INFECCIOSO"/>
    <x v="2"/>
    <n v="47.7"/>
    <n v="0"/>
  </r>
  <r>
    <x v="1"/>
    <x v="1"/>
    <x v="2"/>
    <s v="FARMACIA "/>
    <x v="2"/>
    <n v="48"/>
    <s v="ABCD-48"/>
    <s v="B351"/>
    <s v="TIÑA DE LAS UÑAS"/>
    <x v="2"/>
    <n v="19.850000000000001"/>
    <n v="0"/>
  </r>
  <r>
    <x v="1"/>
    <x v="1"/>
    <x v="2"/>
    <s v="FARMACIA "/>
    <x v="2"/>
    <n v="49"/>
    <s v="ABCD-49"/>
    <s v="H251"/>
    <s v="CATARATA SENIL NUCLEAR"/>
    <x v="2"/>
    <n v="38.22"/>
    <n v="0"/>
  </r>
  <r>
    <x v="1"/>
    <x v="1"/>
    <x v="2"/>
    <s v="FARMACIA "/>
    <x v="2"/>
    <n v="50"/>
    <s v="ABCD-50"/>
    <s v="I83"/>
    <s v="VENAS VARICOSAS DE LOS MIEMBROS INFERIORES"/>
    <x v="2"/>
    <n v="19.850000000000001"/>
    <n v="0"/>
  </r>
  <r>
    <x v="1"/>
    <x v="1"/>
    <x v="2"/>
    <s v="FARMACIA "/>
    <x v="2"/>
    <n v="51"/>
    <s v="ABCD-51"/>
    <s v="M518"/>
    <s v="OTROS TRASTORNOS ESPECIFICADOS DISCOS INTERVERTEBRALES"/>
    <x v="2"/>
    <n v="19.850000000000001"/>
    <n v="0"/>
  </r>
  <r>
    <x v="1"/>
    <x v="1"/>
    <x v="2"/>
    <s v="FARMACIA "/>
    <x v="2"/>
    <n v="52"/>
    <s v="ABCD-52"/>
    <s v="B829"/>
    <s v="PARASITOSIS INTESTINAL, SIN OTRA ESPECIFICACION"/>
    <x v="2"/>
    <n v="22.55"/>
    <n v="0"/>
  </r>
  <r>
    <x v="1"/>
    <x v="1"/>
    <x v="2"/>
    <s v="FARMACIA "/>
    <x v="2"/>
    <n v="53"/>
    <s v="ABCD-53"/>
    <s v="M15"/>
    <s v="POLIARTROSIS"/>
    <x v="2"/>
    <n v="13.97"/>
    <n v="0"/>
  </r>
  <r>
    <x v="1"/>
    <x v="1"/>
    <x v="2"/>
    <s v="FARMACIA "/>
    <x v="2"/>
    <n v="54"/>
    <s v="ABCD-54"/>
    <s v="K29"/>
    <s v="GASTRITIS Y DUODENITIS"/>
    <x v="2"/>
    <n v="18.350000000000001"/>
    <n v="0"/>
  </r>
  <r>
    <x v="1"/>
    <x v="1"/>
    <x v="2"/>
    <s v="FARMACIA "/>
    <x v="2"/>
    <n v="55"/>
    <s v="ABCD-55"/>
    <s v="G250"/>
    <s v="TEMBLOR ESENCIAL"/>
    <x v="2"/>
    <n v="10.8"/>
    <n v="0"/>
  </r>
  <r>
    <x v="1"/>
    <x v="1"/>
    <x v="2"/>
    <s v="FARMACIA "/>
    <x v="2"/>
    <n v="56"/>
    <s v="ABCD-56"/>
    <s v="K59"/>
    <s v="OTROS TRASTORNOS FUNCIONALES DEL INTESTINO"/>
    <x v="2"/>
    <n v="66.47"/>
    <n v="0"/>
  </r>
  <r>
    <x v="1"/>
    <x v="1"/>
    <x v="2"/>
    <s v="FARMACIA "/>
    <x v="2"/>
    <n v="57"/>
    <s v="ABCD-57"/>
    <s v="E782"/>
    <s v="HIPERLIPIDEMIA MIXTA"/>
    <x v="2"/>
    <n v="19.850000000000001"/>
    <n v="0"/>
  </r>
  <r>
    <x v="1"/>
    <x v="1"/>
    <x v="2"/>
    <s v="FARMACIA "/>
    <x v="2"/>
    <n v="58"/>
    <s v="ABCD-58"/>
    <s v="M15"/>
    <s v="POLIARTROSIS"/>
    <x v="2"/>
    <n v="19.850000000000001"/>
    <n v="0"/>
  </r>
  <r>
    <x v="1"/>
    <x v="1"/>
    <x v="2"/>
    <s v="FARMACIA "/>
    <x v="2"/>
    <n v="59"/>
    <s v="ABCD-59"/>
    <s v="M23"/>
    <s v="TRASTORNO INTERNO DE LA RODILLA"/>
    <x v="2"/>
    <n v="22.79"/>
    <n v="0"/>
  </r>
  <r>
    <x v="1"/>
    <x v="1"/>
    <x v="2"/>
    <s v="FARMACIA "/>
    <x v="2"/>
    <n v="60"/>
    <s v="ABCD-60"/>
    <s v="E788"/>
    <s v="OTROS TRASTORNOS DEL METABOLISMO DE LAS LIPOPROTEINAS"/>
    <x v="2"/>
    <n v="23.34"/>
    <n v="0"/>
  </r>
  <r>
    <x v="1"/>
    <x v="1"/>
    <x v="2"/>
    <s v="FARMACIA "/>
    <x v="2"/>
    <n v="61"/>
    <s v="ABCD-61"/>
    <s v="N40"/>
    <s v="HIPERPLASIA DE LA PROSTATA"/>
    <x v="2"/>
    <n v="34.97"/>
    <n v="0"/>
  </r>
  <r>
    <x v="1"/>
    <x v="1"/>
    <x v="2"/>
    <s v="FARMACIA "/>
    <x v="2"/>
    <n v="62"/>
    <s v="ABCD-62"/>
    <s v="M17"/>
    <s v="GONARTROSIS (ARTROSIS DE LA RODILLA)"/>
    <x v="2"/>
    <n v="4.2"/>
    <n v="0"/>
  </r>
  <r>
    <x v="1"/>
    <x v="1"/>
    <x v="2"/>
    <s v="FARMACIA "/>
    <x v="2"/>
    <n v="63"/>
    <s v="ABCD-63"/>
    <s v="H612"/>
    <s v="CERUMEN IMPACTADO"/>
    <x v="2"/>
    <n v="19.850000000000001"/>
    <n v="0"/>
  </r>
  <r>
    <x v="1"/>
    <x v="1"/>
    <x v="2"/>
    <s v="FARMACIA "/>
    <x v="2"/>
    <n v="64"/>
    <s v="ABCD-64"/>
    <s v="K30"/>
    <s v="DISPEPSIA"/>
    <x v="2"/>
    <n v="21.95"/>
    <n v="0"/>
  </r>
  <r>
    <x v="1"/>
    <x v="1"/>
    <x v="2"/>
    <s v="FARMACIA "/>
    <x v="2"/>
    <n v="65"/>
    <s v="ABCD-65"/>
    <s v="M255"/>
    <s v="DOLOR EN ARTICULACION"/>
    <x v="2"/>
    <n v="11.1"/>
    <n v="0"/>
  </r>
  <r>
    <x v="1"/>
    <x v="1"/>
    <x v="2"/>
    <s v="FARMACIA "/>
    <x v="2"/>
    <n v="66"/>
    <s v="ABCD-66"/>
    <s v="M255"/>
    <s v="DOLOR EN ARTICULACION"/>
    <x v="2"/>
    <n v="56.45"/>
    <n v="0"/>
  </r>
  <r>
    <x v="1"/>
    <x v="1"/>
    <x v="2"/>
    <s v="FARMACIA "/>
    <x v="2"/>
    <n v="67"/>
    <s v="ABCD-67"/>
    <s v="E11"/>
    <s v="DIABETES MELLITUS NO INSULINODEPENDIENTE"/>
    <x v="2"/>
    <n v="13.97"/>
    <n v="0"/>
  </r>
  <r>
    <x v="1"/>
    <x v="1"/>
    <x v="2"/>
    <s v="FARMACIA "/>
    <x v="2"/>
    <n v="68"/>
    <s v="ABCD-68"/>
    <s v="M15"/>
    <s v="POLIARTROSIS"/>
    <x v="2"/>
    <n v="22.38"/>
    <n v="0"/>
  </r>
  <r>
    <x v="1"/>
    <x v="1"/>
    <x v="2"/>
    <s v="FARMACIA "/>
    <x v="2"/>
    <n v="69"/>
    <s v="ABCD-69"/>
    <s v="M199"/>
    <s v="ARTROSIS, NO ESPECIFICADA"/>
    <x v="2"/>
    <n v="10.8"/>
    <n v="0"/>
  </r>
  <r>
    <x v="1"/>
    <x v="1"/>
    <x v="2"/>
    <s v="FARMACIA "/>
    <x v="2"/>
    <n v="69"/>
    <s v="ABCD-69"/>
    <s v="M665"/>
    <s v="RUPTURA ESPONTANEA DE TENDON NO ESPECIFICADO"/>
    <x v="2"/>
    <n v="13.97"/>
    <n v="0"/>
  </r>
  <r>
    <x v="1"/>
    <x v="1"/>
    <x v="2"/>
    <s v="FARMACIA "/>
    <x v="2"/>
    <n v="70"/>
    <s v="ABCD-70"/>
    <s v="E11"/>
    <s v="DIABETES MELLITUS NO INSULINODEPENDIENTE"/>
    <x v="2"/>
    <n v="51.05"/>
    <n v="0"/>
  </r>
  <r>
    <x v="1"/>
    <x v="1"/>
    <x v="2"/>
    <s v="FARMACIA "/>
    <x v="2"/>
    <n v="71"/>
    <s v="ABCD-71"/>
    <s v="M810"/>
    <s v="OSTEOPOROSIS POSTMENOPAUSICA, SIN FRACTURA PATOLOGICA"/>
    <x v="2"/>
    <n v="19.850000000000001"/>
    <n v="0"/>
  </r>
  <r>
    <x v="1"/>
    <x v="1"/>
    <x v="2"/>
    <s v="FARMACIA "/>
    <x v="2"/>
    <n v="72"/>
    <s v="ABCD-72"/>
    <s v="E116"/>
    <s v="DIABETES MELLITUS NO INSULINODEPENDIENTE, CON OTRAS COMPLICACION ESPECIFICADAS"/>
    <x v="2"/>
    <n v="45.17"/>
    <n v="0"/>
  </r>
  <r>
    <x v="1"/>
    <x v="1"/>
    <x v="2"/>
    <s v="FARMACIA "/>
    <x v="2"/>
    <n v="73"/>
    <s v="ABCD-73"/>
    <s v="I10"/>
    <s v="HIPERTENSION ESENCIAL (PRIMARIA)"/>
    <x v="2"/>
    <n v="130.6"/>
    <n v="0"/>
  </r>
  <r>
    <x v="1"/>
    <x v="1"/>
    <x v="2"/>
    <s v="FARMACIA "/>
    <x v="2"/>
    <n v="74"/>
    <s v="ABCD-74"/>
    <s v="I10"/>
    <s v="HIPERTENSION ESENCIAL (PRIMARIA)"/>
    <x v="2"/>
    <n v="19.850000000000001"/>
    <n v="0"/>
  </r>
  <r>
    <x v="1"/>
    <x v="1"/>
    <x v="2"/>
    <s v="FARMACIA "/>
    <x v="2"/>
    <n v="75"/>
    <s v="ABCD-75"/>
    <s v="E03"/>
    <s v="OTROS HIPOTIROIDISMOS"/>
    <x v="2"/>
    <n v="20.75"/>
    <n v="0"/>
  </r>
  <r>
    <x v="1"/>
    <x v="1"/>
    <x v="2"/>
    <s v="FARMACIA "/>
    <x v="3"/>
    <n v="76"/>
    <s v="ABCD-76"/>
    <s v="I10"/>
    <s v="HIPERTENSION ESENCIAL (PRIMARIA)"/>
    <x v="2"/>
    <n v="19.850000000000001"/>
    <n v="0"/>
  </r>
  <r>
    <x v="1"/>
    <x v="1"/>
    <x v="2"/>
    <s v="FARMACIA "/>
    <x v="3"/>
    <n v="77"/>
    <s v="ABCD-77"/>
    <s v="M255"/>
    <s v="DOLOR EN ARTICULACION"/>
    <x v="2"/>
    <n v="39.770000000000003"/>
    <n v="0"/>
  </r>
  <r>
    <x v="1"/>
    <x v="1"/>
    <x v="2"/>
    <s v="FARMACIA "/>
    <x v="3"/>
    <n v="78"/>
    <s v="ABCD-78"/>
    <s v="E116"/>
    <s v="DIABETES MELLITUS NO INSULINODEPENDIENTE, CON OTRAS COMPLICACION ESPECIFICADAS"/>
    <x v="2"/>
    <n v="37.25"/>
    <n v="0"/>
  </r>
  <r>
    <x v="1"/>
    <x v="1"/>
    <x v="2"/>
    <s v="FARMACIA "/>
    <x v="3"/>
    <n v="79"/>
    <s v="ABCD-79"/>
    <s v="R002"/>
    <s v="PALPITACIONES"/>
    <x v="2"/>
    <n v="19.850000000000001"/>
    <n v="0"/>
  </r>
  <r>
    <x v="1"/>
    <x v="1"/>
    <x v="2"/>
    <s v="FARMACIA "/>
    <x v="3"/>
    <n v="80"/>
    <s v="ABCD-80"/>
    <s v="I10"/>
    <s v="HIPERTENSION ESENCIAL (PRIMARIA)"/>
    <x v="2"/>
    <n v="71.150000000000006"/>
    <n v="0"/>
  </r>
  <r>
    <x v="1"/>
    <x v="1"/>
    <x v="2"/>
    <s v="FARMACIA "/>
    <x v="3"/>
    <n v="81"/>
    <s v="ABCD-81"/>
    <s v="E11"/>
    <s v="DIABETES MELLITUS NO INSULINODEPENDIENTE"/>
    <x v="2"/>
    <n v="13.97"/>
    <n v="0"/>
  </r>
  <r>
    <x v="1"/>
    <x v="1"/>
    <x v="2"/>
    <s v="FARMACIA "/>
    <x v="3"/>
    <n v="82"/>
    <s v="ABCD-82"/>
    <s v="I10"/>
    <s v="HIPERTENSION ESENCIAL (PRIMARIA)"/>
    <x v="2"/>
    <n v="20.45"/>
    <n v="0"/>
  </r>
  <r>
    <x v="1"/>
    <x v="1"/>
    <x v="2"/>
    <s v="FARMACIA "/>
    <x v="3"/>
    <n v="83"/>
    <s v="ABCD-83"/>
    <s v="E888"/>
    <s v="OTROS TRASTORNOS ESPECIFICADOS DEL METABOLISMO"/>
    <x v="2"/>
    <n v="23.75"/>
    <n v="0"/>
  </r>
  <r>
    <x v="1"/>
    <x v="1"/>
    <x v="2"/>
    <s v="FARMACIA "/>
    <x v="3"/>
    <n v="84"/>
    <s v="ABCD-84"/>
    <s v="M54"/>
    <s v="DORSALGIA"/>
    <x v="2"/>
    <n v="19.850000000000001"/>
    <n v="0"/>
  </r>
  <r>
    <x v="1"/>
    <x v="1"/>
    <x v="2"/>
    <s v="FARMACIA "/>
    <x v="3"/>
    <n v="85"/>
    <s v="ABCD-85"/>
    <s v="K30"/>
    <s v="DISPEPSIA"/>
    <x v="2"/>
    <n v="32.57"/>
    <n v="0"/>
  </r>
  <r>
    <x v="1"/>
    <x v="1"/>
    <x v="2"/>
    <s v="FARMACIA "/>
    <x v="3"/>
    <n v="86"/>
    <s v="ABCD-86"/>
    <s v="E11"/>
    <s v="DIABETES MELLITUS NO INSULINODEPENDIENTE"/>
    <x v="2"/>
    <n v="19.850000000000001"/>
    <n v="0"/>
  </r>
  <r>
    <x v="1"/>
    <x v="1"/>
    <x v="2"/>
    <s v="FARMACIA "/>
    <x v="3"/>
    <n v="86"/>
    <s v="ABCD-86"/>
    <s v="S335"/>
    <s v="ESGUINCES Y TORCEDURAS DE LA COLUMNA LUMBAR"/>
    <x v="2"/>
    <n v="13.97"/>
    <n v="0"/>
  </r>
  <r>
    <x v="1"/>
    <x v="1"/>
    <x v="2"/>
    <s v="FARMACIA "/>
    <x v="3"/>
    <n v="87"/>
    <s v="ABCD-87"/>
    <s v="M518"/>
    <s v="OTROS TRASTORNOS ESPECIFICADOS DISCOS INTERVERTEBRALES"/>
    <x v="2"/>
    <n v="33.03"/>
    <n v="0"/>
  </r>
  <r>
    <x v="1"/>
    <x v="1"/>
    <x v="2"/>
    <s v="FARMACIA "/>
    <x v="3"/>
    <n v="88"/>
    <s v="ABCD-88"/>
    <s v="B82"/>
    <s v="PARASITOSIS INTESTINALES, SIN OTRA ESPECIFICACION"/>
    <x v="2"/>
    <n v="18.350000000000001"/>
    <n v="0"/>
  </r>
  <r>
    <x v="1"/>
    <x v="1"/>
    <x v="2"/>
    <s v="FARMACIA "/>
    <x v="3"/>
    <n v="89"/>
    <s v="ABCD-89"/>
    <s v="E78"/>
    <s v="TRASTORNOS DEL METABOLISMO DE LAS LIPOPROTEINAS Y OTRAS LIPIDEMIAS"/>
    <x v="2"/>
    <n v="19.37"/>
    <n v="0"/>
  </r>
  <r>
    <x v="1"/>
    <x v="1"/>
    <x v="2"/>
    <s v="FARMACIA "/>
    <x v="3"/>
    <n v="90"/>
    <s v="ABCD-90"/>
    <s v="J410"/>
    <s v="BRONQUITIS CRONICA SIMPLE"/>
    <x v="2"/>
    <n v="32.619999999999997"/>
    <n v="0"/>
  </r>
  <r>
    <x v="1"/>
    <x v="1"/>
    <x v="2"/>
    <s v="FARMACIA "/>
    <x v="3"/>
    <n v="91"/>
    <s v="ABCD-91"/>
    <s v="M765"/>
    <s v="TENDINITIS ROTULIANA"/>
    <x v="2"/>
    <n v="24.05"/>
    <n v="0"/>
  </r>
  <r>
    <x v="1"/>
    <x v="1"/>
    <x v="2"/>
    <s v="FARMACIA "/>
    <x v="3"/>
    <n v="92"/>
    <s v="ABCD-92"/>
    <s v="E03"/>
    <s v="OTROS HIPOTIROIDISMOS"/>
    <x v="2"/>
    <n v="19.850000000000001"/>
    <n v="0"/>
  </r>
  <r>
    <x v="1"/>
    <x v="1"/>
    <x v="2"/>
    <s v="FARMACIA "/>
    <x v="3"/>
    <n v="93"/>
    <s v="ABCD-93"/>
    <s v="M773"/>
    <s v="ESPOLON CALCANEO"/>
    <x v="2"/>
    <n v="14.57"/>
    <n v="0"/>
  </r>
  <r>
    <x v="1"/>
    <x v="1"/>
    <x v="2"/>
    <s v="FARMACIA "/>
    <x v="3"/>
    <n v="94"/>
    <s v="ABCD-94"/>
    <s v="B02"/>
    <s v="HERPES ZOSTER"/>
    <x v="2"/>
    <n v="38.44"/>
    <n v="0"/>
  </r>
  <r>
    <x v="1"/>
    <x v="1"/>
    <x v="2"/>
    <s v="FARMACIA "/>
    <x v="3"/>
    <n v="95"/>
    <s v="ABCD-95"/>
    <s v="M255"/>
    <s v="DOLOR EN ARTICULACION"/>
    <x v="2"/>
    <n v="48.65"/>
    <n v="0"/>
  </r>
  <r>
    <x v="1"/>
    <x v="1"/>
    <x v="2"/>
    <s v="FARMACIA "/>
    <x v="3"/>
    <n v="96"/>
    <s v="ABCD-96"/>
    <s v="J343"/>
    <s v="HIPERTROFIA DE LOS CORNETES NASALES"/>
    <x v="2"/>
    <n v="19.850000000000001"/>
    <n v="0"/>
  </r>
  <r>
    <x v="1"/>
    <x v="1"/>
    <x v="2"/>
    <s v="FARMACIA "/>
    <x v="3"/>
    <n v="97"/>
    <s v="ABCD-97"/>
    <s v="E11"/>
    <s v="DIABETES MELLITUS NO INSULINODEPENDIENTE"/>
    <x v="2"/>
    <n v="27.95"/>
    <n v="0"/>
  </r>
  <r>
    <x v="1"/>
    <x v="1"/>
    <x v="2"/>
    <s v="FARMACIA "/>
    <x v="3"/>
    <n v="98"/>
    <s v="ABCD-98"/>
    <s v="I10"/>
    <s v="HIPERTENSION ESENCIAL (PRIMARIA)"/>
    <x v="2"/>
    <n v="19.850000000000001"/>
    <n v="0"/>
  </r>
  <r>
    <x v="1"/>
    <x v="1"/>
    <x v="2"/>
    <s v="FARMACIA "/>
    <x v="3"/>
    <n v="99"/>
    <s v="ABCD-99"/>
    <s v="E11"/>
    <s v="DIABETES MELLITUS NO INSULINODEPENDIENTE"/>
    <x v="2"/>
    <n v="25.98"/>
    <n v="0"/>
  </r>
  <r>
    <x v="1"/>
    <x v="1"/>
    <x v="2"/>
    <s v="FARMACIA "/>
    <x v="3"/>
    <n v="100"/>
    <s v="ABCD-100"/>
    <s v="H251"/>
    <s v="CATARATA SENIL NUCLEAR"/>
    <x v="2"/>
    <n v="28.67"/>
    <n v="0"/>
  </r>
  <r>
    <x v="1"/>
    <x v="1"/>
    <x v="2"/>
    <s v="FARMACIA "/>
    <x v="3"/>
    <n v="101"/>
    <s v="ABCD-101"/>
    <s v="I10"/>
    <s v="HIPERTENSION ESENCIAL (PRIMARIA)"/>
    <x v="2"/>
    <n v="7.4"/>
    <n v="0"/>
  </r>
  <r>
    <x v="1"/>
    <x v="1"/>
    <x v="2"/>
    <s v="FARMACIA "/>
    <x v="3"/>
    <n v="102"/>
    <s v="ABCD-102"/>
    <s v="R10"/>
    <s v="DOLOR ABDOMINAL Y PELVICO"/>
    <x v="2"/>
    <n v="40.94"/>
    <n v="0"/>
  </r>
  <r>
    <x v="1"/>
    <x v="1"/>
    <x v="2"/>
    <s v="FARMACIA "/>
    <x v="3"/>
    <n v="103"/>
    <s v="ABCD-103"/>
    <s v="E66"/>
    <s v="OBESIDAD"/>
    <x v="2"/>
    <n v="19.850000000000001"/>
    <n v="0"/>
  </r>
  <r>
    <x v="1"/>
    <x v="1"/>
    <x v="2"/>
    <s v="FARMACIA "/>
    <x v="3"/>
    <n v="104"/>
    <s v="ABCD-104"/>
    <s v="B351"/>
    <s v="TIÑA DE LAS UÑAS"/>
    <x v="2"/>
    <n v="20.58"/>
    <n v="0"/>
  </r>
  <r>
    <x v="1"/>
    <x v="1"/>
    <x v="2"/>
    <s v="FARMACIA "/>
    <x v="3"/>
    <n v="105"/>
    <s v="ABCD-105"/>
    <s v="R42"/>
    <s v="MAREO Y DESVANECIMIENTO"/>
    <x v="2"/>
    <n v="24.35"/>
    <n v="0"/>
  </r>
  <r>
    <x v="1"/>
    <x v="1"/>
    <x v="2"/>
    <s v="FARMACIA "/>
    <x v="3"/>
    <n v="106"/>
    <s v="ABCD-106"/>
    <s v="E11"/>
    <s v="DIABETES MELLITUS NO INSULINODEPENDIENTE"/>
    <x v="2"/>
    <n v="19.850000000000001"/>
    <n v="0"/>
  </r>
  <r>
    <x v="1"/>
    <x v="1"/>
    <x v="2"/>
    <s v="FARMACIA "/>
    <x v="3"/>
    <n v="107"/>
    <s v="ABCD-107"/>
    <s v="M17"/>
    <s v="GONARTROSIS (ARTROSIS DE LA RODILLA)"/>
    <x v="2"/>
    <n v="19.850000000000001"/>
    <n v="0"/>
  </r>
  <r>
    <x v="1"/>
    <x v="1"/>
    <x v="2"/>
    <s v="FARMACIA "/>
    <x v="3"/>
    <n v="108"/>
    <s v="ABCD-108"/>
    <s v="R529"/>
    <s v="DOLOR, NO ESPECIFICADO"/>
    <x v="2"/>
    <n v="13.97"/>
    <n v="0"/>
  </r>
  <r>
    <x v="1"/>
    <x v="1"/>
    <x v="2"/>
    <s v="FARMACIA "/>
    <x v="3"/>
    <n v="109"/>
    <s v="ABCD-109"/>
    <s v="E116"/>
    <s v="DIABETES MELLITUS NO INSULINODEPENDIENTE, CON OTRAS COMPLICACION ESPECIFICADAS"/>
    <x v="2"/>
    <n v="19.850000000000001"/>
    <n v="0"/>
  </r>
  <r>
    <x v="1"/>
    <x v="1"/>
    <x v="2"/>
    <s v="FARMACIA "/>
    <x v="3"/>
    <n v="110"/>
    <s v="ABCD-110"/>
    <s v="H104"/>
    <s v="CONJUNTIVITIS CRONICA"/>
    <x v="2"/>
    <n v="19.850000000000001"/>
    <n v="0"/>
  </r>
  <r>
    <x v="1"/>
    <x v="1"/>
    <x v="2"/>
    <s v="FARMACIA "/>
    <x v="3"/>
    <n v="111"/>
    <s v="ABCD-111"/>
    <s v="M17"/>
    <s v="GONARTROSIS (ARTROSIS DE LA RODILLA)"/>
    <x v="2"/>
    <n v="19.850000000000001"/>
    <n v="0"/>
  </r>
  <r>
    <x v="1"/>
    <x v="1"/>
    <x v="2"/>
    <s v="FARMACIA "/>
    <x v="3"/>
    <n v="112"/>
    <s v="ABCD-112"/>
    <s v="Z10"/>
    <s v="CONTROL GENERAL DE SALUD DE RUTINA DE SUBPOBLACIONES DEFINIDAS"/>
    <x v="2"/>
    <n v="102.35"/>
    <n v="0"/>
  </r>
  <r>
    <x v="1"/>
    <x v="1"/>
    <x v="2"/>
    <s v="FARMACIA "/>
    <x v="3"/>
    <n v="113"/>
    <s v="ABCD-113"/>
    <s v="M23"/>
    <s v="TRASTORNO INTERNO DE LA RODILLA"/>
    <x v="2"/>
    <n v="20.45"/>
    <n v="0"/>
  </r>
  <r>
    <x v="1"/>
    <x v="1"/>
    <x v="2"/>
    <s v="FARMACIA "/>
    <x v="3"/>
    <n v="114"/>
    <s v="ABCD-114"/>
    <s v="M54"/>
    <s v="DORSALGIA"/>
    <x v="2"/>
    <n v="22.97"/>
    <n v="0"/>
  </r>
  <r>
    <x v="1"/>
    <x v="1"/>
    <x v="2"/>
    <s v="FARMACIA "/>
    <x v="3"/>
    <n v="115"/>
    <s v="ABCD-115"/>
    <s v="A06"/>
    <s v="AMEBIASIS"/>
    <x v="2"/>
    <n v="21.05"/>
    <n v="0"/>
  </r>
  <r>
    <x v="1"/>
    <x v="1"/>
    <x v="2"/>
    <s v="FARMACIA "/>
    <x v="3"/>
    <n v="116"/>
    <s v="ABCD-116"/>
    <s v="E10"/>
    <s v="DIABETES MELLITUS INSULINODEPENDIENTE"/>
    <x v="2"/>
    <n v="32.9"/>
    <n v="0"/>
  </r>
  <r>
    <x v="1"/>
    <x v="1"/>
    <x v="2"/>
    <s v="FARMACIA "/>
    <x v="3"/>
    <n v="117"/>
    <s v="ABCD-117"/>
    <s v="E11"/>
    <s v="DIABETES MELLITUS NO INSULINODEPENDIENTE"/>
    <x v="2"/>
    <n v="17"/>
    <n v="0"/>
  </r>
  <r>
    <x v="1"/>
    <x v="1"/>
    <x v="2"/>
    <s v="FARMACIA "/>
    <x v="3"/>
    <n v="118"/>
    <s v="ABCD-118"/>
    <s v="M05"/>
    <s v="ARTRITIS REUMATOIDE SEROPOSITIVA"/>
    <x v="2"/>
    <n v="26.88"/>
    <n v="0"/>
  </r>
  <r>
    <x v="1"/>
    <x v="1"/>
    <x v="2"/>
    <s v="FARMACIA "/>
    <x v="3"/>
    <n v="119"/>
    <s v="ABCD-119"/>
    <s v="I99"/>
    <s v="OTROS TRASTORNOS Y LOS NO ESPECIFICADOS DEL SISTEMA CIRCULATORIO"/>
    <x v="2"/>
    <n v="13.97"/>
    <n v="0"/>
  </r>
  <r>
    <x v="1"/>
    <x v="1"/>
    <x v="2"/>
    <s v="FARMACIA "/>
    <x v="3"/>
    <n v="120"/>
    <s v="ABCD-120"/>
    <s v="K296"/>
    <s v="OTRAS GASTRITIS"/>
    <x v="2"/>
    <n v="32.65"/>
    <n v="0"/>
  </r>
  <r>
    <x v="1"/>
    <x v="1"/>
    <x v="2"/>
    <s v="FARMACIA "/>
    <x v="3"/>
    <n v="121"/>
    <s v="ABCD-121"/>
    <s v="M542"/>
    <s v="CERVICALGIA"/>
    <x v="2"/>
    <n v="15.16"/>
    <n v="0"/>
  </r>
  <r>
    <x v="1"/>
    <x v="1"/>
    <x v="2"/>
    <s v="FARMACIA "/>
    <x v="3"/>
    <n v="122"/>
    <s v="ABCD-122"/>
    <s v="Z713"/>
    <s v="CONSULTA PARA INSTRUCCION Y VIGILANCIA DE LA DIETA"/>
    <x v="2"/>
    <n v="35.619999999999997"/>
    <n v="0"/>
  </r>
  <r>
    <x v="1"/>
    <x v="1"/>
    <x v="2"/>
    <s v="FARMACIA "/>
    <x v="3"/>
    <n v="20"/>
    <s v="ABCD-20"/>
    <s v="M199"/>
    <s v="ARTROSIS, NO ESPECIFICADA"/>
    <x v="2"/>
    <n v="19.850000000000001"/>
    <n v="0"/>
  </r>
  <r>
    <x v="1"/>
    <x v="1"/>
    <x v="2"/>
    <s v="FARMACIA "/>
    <x v="3"/>
    <n v="123"/>
    <s v="ABCD-123"/>
    <s v="E11"/>
    <s v="DIABETES MELLITUS NO INSULINODEPENDIENTE"/>
    <x v="2"/>
    <n v="76.97"/>
    <n v="0"/>
  </r>
  <r>
    <x v="1"/>
    <x v="1"/>
    <x v="2"/>
    <s v="FARMACIA "/>
    <x v="3"/>
    <n v="124"/>
    <s v="ABCD-124"/>
    <s v="K590"/>
    <s v="CONSTIPACION"/>
    <x v="2"/>
    <n v="103.9"/>
    <n v="0"/>
  </r>
  <r>
    <x v="1"/>
    <x v="1"/>
    <x v="2"/>
    <s v="FARMACIA "/>
    <x v="3"/>
    <n v="125"/>
    <s v="ABCD-125"/>
    <s v="K297"/>
    <s v="GASTRITIS, NO ESPECIFICADA"/>
    <x v="2"/>
    <n v="19.850000000000001"/>
    <n v="0"/>
  </r>
  <r>
    <x v="1"/>
    <x v="1"/>
    <x v="2"/>
    <s v="FARMACIA "/>
    <x v="3"/>
    <n v="126"/>
    <s v="ABCD-126"/>
    <s v="I83"/>
    <s v="VENAS VARICOSAS DE LOS MIEMBROS INFERIORES"/>
    <x v="2"/>
    <n v="19.850000000000001"/>
    <n v="0"/>
  </r>
  <r>
    <x v="1"/>
    <x v="1"/>
    <x v="2"/>
    <s v="FARMACIA "/>
    <x v="3"/>
    <n v="127"/>
    <s v="ABCD-127"/>
    <s v="M545"/>
    <s v="LUMBAGO NO ESPECIFICADO"/>
    <x v="2"/>
    <n v="21.95"/>
    <n v="0"/>
  </r>
  <r>
    <x v="1"/>
    <x v="1"/>
    <x v="2"/>
    <s v="FARMACIA "/>
    <x v="3"/>
    <n v="128"/>
    <s v="ABCD-128"/>
    <s v="I10"/>
    <s v="HIPERTENSION ESENCIAL (PRIMARIA)"/>
    <x v="2"/>
    <n v="62.75"/>
    <n v="0"/>
  </r>
  <r>
    <x v="1"/>
    <x v="1"/>
    <x v="2"/>
    <s v="FARMACIA "/>
    <x v="3"/>
    <n v="129"/>
    <s v="ABCD-129"/>
    <s v="H40"/>
    <s v="GLAUCOMA"/>
    <x v="2"/>
    <n v="28.67"/>
    <n v="0"/>
  </r>
  <r>
    <x v="1"/>
    <x v="1"/>
    <x v="2"/>
    <s v="FARMACIA "/>
    <x v="3"/>
    <n v="130"/>
    <s v="ABCD-130"/>
    <s v="M818"/>
    <s v="OTRAS OSTEOPOROSIS, SIN FRACTURA PATOLOGICA"/>
    <x v="2"/>
    <n v="54.75"/>
    <n v="0"/>
  </r>
  <r>
    <x v="1"/>
    <x v="1"/>
    <x v="2"/>
    <s v="FARMACIA "/>
    <x v="3"/>
    <n v="131"/>
    <s v="ABCD-131"/>
    <s v="I11"/>
    <s v="ENFERMEDAD CARDIACA HIPERTENSIVA"/>
    <x v="2"/>
    <n v="19.850000000000001"/>
    <n v="0"/>
  </r>
  <r>
    <x v="1"/>
    <x v="1"/>
    <x v="2"/>
    <s v="FARMACIA "/>
    <x v="3"/>
    <n v="132"/>
    <s v="ABCD-132"/>
    <s v="I10"/>
    <s v="HIPERTENSION ESENCIAL (PRIMARIA)"/>
    <x v="2"/>
    <n v="17.14"/>
    <n v="0"/>
  </r>
  <r>
    <x v="1"/>
    <x v="1"/>
    <x v="2"/>
    <s v="FARMACIA "/>
    <x v="3"/>
    <n v="133"/>
    <s v="ABCD-133"/>
    <s v="E11"/>
    <s v="DIABETES MELLITUS NO INSULINODEPENDIENTE"/>
    <x v="2"/>
    <n v="22.68"/>
    <n v="0"/>
  </r>
  <r>
    <x v="1"/>
    <x v="1"/>
    <x v="2"/>
    <s v="FARMACIA "/>
    <x v="3"/>
    <n v="134"/>
    <s v="ABCD-134"/>
    <s v="A06"/>
    <s v="AMEBIASIS"/>
    <x v="2"/>
    <n v="19.850000000000001"/>
    <n v="0"/>
  </r>
  <r>
    <x v="1"/>
    <x v="1"/>
    <x v="2"/>
    <s v="FARMACIA "/>
    <x v="3"/>
    <n v="135"/>
    <s v="ABCD-135"/>
    <s v="H25"/>
    <s v="CATARATA SENIL"/>
    <x v="2"/>
    <n v="13.97"/>
    <n v="0"/>
  </r>
  <r>
    <x v="1"/>
    <x v="1"/>
    <x v="2"/>
    <s v="FARMACIA "/>
    <x v="3"/>
    <n v="136"/>
    <s v="ABCD-136"/>
    <s v="M818"/>
    <s v="OTRAS OSTEOPOROSIS, SIN FRACTURA PATOLOGICA"/>
    <x v="2"/>
    <n v="19.850000000000001"/>
    <n v="0"/>
  </r>
  <r>
    <x v="1"/>
    <x v="1"/>
    <x v="2"/>
    <s v="FARMACIA "/>
    <x v="3"/>
    <n v="137"/>
    <s v="ABCD-137"/>
    <s v="M170"/>
    <s v="GONARTROSIS PRIMARIA, BILATERAL"/>
    <x v="2"/>
    <n v="20.39"/>
    <n v="0"/>
  </r>
  <r>
    <x v="1"/>
    <x v="1"/>
    <x v="2"/>
    <s v="FARMACIA "/>
    <x v="3"/>
    <n v="138"/>
    <s v="ABCD-138"/>
    <s v="H404"/>
    <s v="GLAUCOMA SECUNDARIO A INFLAMACION OCULAR"/>
    <x v="2"/>
    <n v="19.850000000000001"/>
    <n v="0"/>
  </r>
  <r>
    <x v="1"/>
    <x v="1"/>
    <x v="2"/>
    <s v="FARMACIA "/>
    <x v="3"/>
    <n v="139"/>
    <s v="ABCD-139"/>
    <s v="J310"/>
    <s v="RINITIS CRONICA"/>
    <x v="2"/>
    <n v="13.97"/>
    <n v="0"/>
  </r>
  <r>
    <x v="1"/>
    <x v="1"/>
    <x v="2"/>
    <s v="FARMACIA "/>
    <x v="3"/>
    <n v="140"/>
    <s v="ABCD-140"/>
    <s v="E039"/>
    <s v="HIPOTIROIDISMO, NO ESPECIFICADO"/>
    <x v="2"/>
    <n v="121.47"/>
    <n v="0"/>
  </r>
  <r>
    <x v="1"/>
    <x v="1"/>
    <x v="2"/>
    <s v="FARMACIA "/>
    <x v="3"/>
    <n v="141"/>
    <s v="ABCD-141"/>
    <s v="M23"/>
    <s v="TRASTORNO INTERNO DE LA RODILLA"/>
    <x v="2"/>
    <n v="16.37"/>
    <n v="0"/>
  </r>
  <r>
    <x v="1"/>
    <x v="1"/>
    <x v="2"/>
    <s v="FARMACIA "/>
    <x v="3"/>
    <n v="142"/>
    <s v="ABCD-142"/>
    <s v="N22"/>
    <s v="CALCULO DE LAS VIAS URINARIAS EN ENFERMEDADES CLASIFICADAS EN OTRA PARTE"/>
    <x v="2"/>
    <n v="19.850000000000001"/>
    <n v="0"/>
  </r>
  <r>
    <x v="1"/>
    <x v="1"/>
    <x v="2"/>
    <s v="FARMACIA "/>
    <x v="3"/>
    <n v="143"/>
    <s v="ABCD-143"/>
    <s v="M15"/>
    <s v="POLIARTROSIS"/>
    <x v="2"/>
    <n v="28.67"/>
    <n v="0"/>
  </r>
  <r>
    <x v="1"/>
    <x v="1"/>
    <x v="2"/>
    <s v="FARMACIA "/>
    <x v="3"/>
    <n v="144"/>
    <s v="ABCD-144"/>
    <s v="J30"/>
    <s v="RINITIS ALERGICA Y VASOMOTORA"/>
    <x v="2"/>
    <n v="37.42"/>
    <n v="0"/>
  </r>
  <r>
    <x v="1"/>
    <x v="1"/>
    <x v="2"/>
    <s v="FARMACIA "/>
    <x v="3"/>
    <n v="145"/>
    <s v="ABCD-145"/>
    <s v="F412"/>
    <s v="TRASTORNO MIXTO DE ANSIEDAD Y DEPRESION"/>
    <x v="2"/>
    <n v="25.98"/>
    <n v="0"/>
  </r>
  <r>
    <x v="1"/>
    <x v="1"/>
    <x v="2"/>
    <s v="FARMACIA "/>
    <x v="3"/>
    <n v="146"/>
    <s v="ABCD-146"/>
    <s v="H903"/>
    <s v="HIPOACUSIA NEUROSENSORIAL, BILATERAL"/>
    <x v="2"/>
    <n v="19.850000000000001"/>
    <n v="0"/>
  </r>
  <r>
    <x v="1"/>
    <x v="1"/>
    <x v="2"/>
    <s v="FARMACIA "/>
    <x v="3"/>
    <n v="147"/>
    <s v="ABCD-147"/>
    <s v="I10"/>
    <s v="HIPERTENSION ESENCIAL (PRIMARIA)"/>
    <x v="2"/>
    <n v="13.97"/>
    <n v="0"/>
  </r>
  <r>
    <x v="1"/>
    <x v="1"/>
    <x v="2"/>
    <s v="FARMACIA "/>
    <x v="3"/>
    <n v="148"/>
    <s v="ABCD-148"/>
    <s v="K29"/>
    <s v="GASTRITIS Y DUODENITIS"/>
    <x v="2"/>
    <n v="64.849999999999994"/>
    <n v="0"/>
  </r>
  <r>
    <x v="1"/>
    <x v="1"/>
    <x v="2"/>
    <s v="FARMACIA "/>
    <x v="3"/>
    <n v="149"/>
    <s v="ABCD-149"/>
    <s v="I10"/>
    <s v="HIPERTENSION ESENCIAL (PRIMARIA)"/>
    <x v="2"/>
    <n v="85.85"/>
    <n v="0"/>
  </r>
  <r>
    <x v="1"/>
    <x v="1"/>
    <x v="2"/>
    <s v="FARMACIA "/>
    <x v="3"/>
    <n v="150"/>
    <s v="ABCD-150"/>
    <s v="D50"/>
    <s v="ANEMIAS POR DEFICIENCIA DE HIERRO"/>
    <x v="2"/>
    <n v="19.850000000000001"/>
    <n v="0"/>
  </r>
  <r>
    <x v="1"/>
    <x v="1"/>
    <x v="2"/>
    <s v="FARMACIA "/>
    <x v="3"/>
    <n v="151"/>
    <s v="ABCD-151"/>
    <s v="I25"/>
    <s v="ENFERMEDAD ISQUEMICA CRONICA DEL CORAZON"/>
    <x v="2"/>
    <n v="45.95"/>
    <n v="0"/>
  </r>
  <r>
    <x v="1"/>
    <x v="1"/>
    <x v="2"/>
    <s v="FARMACIA "/>
    <x v="3"/>
    <n v="152"/>
    <s v="ABCD-152"/>
    <s v="E11"/>
    <s v="DIABETES MELLITUS NO INSULINODEPENDIENTE"/>
    <x v="2"/>
    <n v="19.850000000000001"/>
    <n v="0"/>
  </r>
  <r>
    <x v="1"/>
    <x v="1"/>
    <x v="2"/>
    <s v="FARMACIA "/>
    <x v="3"/>
    <n v="153"/>
    <s v="ABCD-153"/>
    <s v="D539"/>
    <s v="ANEMIA NUTRICIONAL, NO ESPECIFICADA"/>
    <x v="2"/>
    <n v="13.97"/>
    <n v="0"/>
  </r>
  <r>
    <x v="1"/>
    <x v="1"/>
    <x v="2"/>
    <s v="FARMACIA "/>
    <x v="3"/>
    <n v="154"/>
    <s v="ABCD-154"/>
    <s v="K80"/>
    <s v="COLELITIASIS"/>
    <x v="2"/>
    <n v="13.97"/>
    <n v="0"/>
  </r>
  <r>
    <x v="1"/>
    <x v="1"/>
    <x v="2"/>
    <s v="FARMACIA "/>
    <x v="3"/>
    <n v="155"/>
    <s v="ABCD-155"/>
    <s v="M199"/>
    <s v="ARTROSIS, NO ESPECIFICADA"/>
    <x v="2"/>
    <n v="21.05"/>
    <n v="0"/>
  </r>
  <r>
    <x v="1"/>
    <x v="1"/>
    <x v="2"/>
    <s v="FARMACIA "/>
    <x v="3"/>
    <n v="156"/>
    <s v="ABCD-156"/>
    <s v="M255"/>
    <s v="DOLOR EN ARTICULACION"/>
    <x v="2"/>
    <n v="34.33"/>
    <n v="0"/>
  </r>
  <r>
    <x v="1"/>
    <x v="1"/>
    <x v="2"/>
    <s v="FARMACIA "/>
    <x v="3"/>
    <n v="157"/>
    <s v="ABCD-157"/>
    <s v="H527"/>
    <s v="TRASTORNO DE LA REFRACCION, NO ESPECIFICADO"/>
    <x v="2"/>
    <n v="13.97"/>
    <n v="0"/>
  </r>
  <r>
    <x v="1"/>
    <x v="1"/>
    <x v="2"/>
    <s v="FARMACIA "/>
    <x v="3"/>
    <n v="158"/>
    <s v="ABCD-158"/>
    <s v="M130"/>
    <s v="POLIARTRITIS, NO ESPECIFICADA"/>
    <x v="2"/>
    <n v="1.2"/>
    <n v="0"/>
  </r>
  <r>
    <x v="1"/>
    <x v="1"/>
    <x v="2"/>
    <s v="FARMACIA "/>
    <x v="3"/>
    <n v="159"/>
    <s v="ABCD-159"/>
    <s v="K295"/>
    <s v="GASTRITIS CRONICA, NO ESPECIFICADA"/>
    <x v="2"/>
    <n v="39.700000000000003"/>
    <n v="0"/>
  </r>
  <r>
    <x v="1"/>
    <x v="1"/>
    <x v="2"/>
    <s v="FARMACIA "/>
    <x v="3"/>
    <n v="160"/>
    <s v="ABCD-160"/>
    <s v="I10"/>
    <s v="HIPERTENSION ESENCIAL (PRIMARIA)"/>
    <x v="2"/>
    <n v="19.850000000000001"/>
    <n v="0"/>
  </r>
  <r>
    <x v="1"/>
    <x v="1"/>
    <x v="2"/>
    <s v="FARMACIA "/>
    <x v="3"/>
    <n v="161"/>
    <s v="ABCD-161"/>
    <s v="J31"/>
    <s v="RINITIS, RINOFARINGITIS Y FARINGITIS CRONICAS"/>
    <x v="2"/>
    <n v="22.55"/>
    <n v="0"/>
  </r>
  <r>
    <x v="1"/>
    <x v="1"/>
    <x v="2"/>
    <s v="FARMACIA "/>
    <x v="3"/>
    <n v="162"/>
    <s v="ABCD-162"/>
    <s v="H543"/>
    <s v="DISMINUCION INDETERMINADA DE LA AGUDEZA VISUAL EN AMBOS OJOS"/>
    <x v="2"/>
    <n v="38.450000000000003"/>
    <n v="0"/>
  </r>
  <r>
    <x v="1"/>
    <x v="1"/>
    <x v="2"/>
    <s v="FARMACIA "/>
    <x v="3"/>
    <n v="163"/>
    <s v="ABCD-163"/>
    <s v="M255"/>
    <s v="DOLOR EN ARTICULACION"/>
    <x v="2"/>
    <n v="11.1"/>
    <n v="0"/>
  </r>
  <r>
    <x v="1"/>
    <x v="1"/>
    <x v="2"/>
    <s v="FARMACIA "/>
    <x v="3"/>
    <n v="164"/>
    <s v="ABCD-164"/>
    <s v="M774"/>
    <s v="METATARSALGIA"/>
    <x v="2"/>
    <n v="49.85"/>
    <n v="0"/>
  </r>
  <r>
    <x v="1"/>
    <x v="1"/>
    <x v="2"/>
    <s v="FARMACIA "/>
    <x v="3"/>
    <n v="165"/>
    <s v="ABCD-165"/>
    <s v="B351"/>
    <s v="TIÑA DE LAS UÑAS"/>
    <x v="2"/>
    <n v="13.97"/>
    <n v="0"/>
  </r>
  <r>
    <x v="1"/>
    <x v="1"/>
    <x v="2"/>
    <s v="FARMACIA "/>
    <x v="3"/>
    <n v="166"/>
    <s v="ABCD-166"/>
    <s v="I872"/>
    <s v="INSUFICIENCIA VENOSA (CRONICA) (PERIFERICA)"/>
    <x v="2"/>
    <n v="31.99"/>
    <n v="0"/>
  </r>
  <r>
    <x v="1"/>
    <x v="1"/>
    <x v="2"/>
    <s v="FARMACIA "/>
    <x v="3"/>
    <n v="167"/>
    <s v="ABCD-167"/>
    <s v="B82"/>
    <s v="PARASITOSIS INTESTINALES, SIN OTRA ESPECIFICACION"/>
    <x v="2"/>
    <n v="36.35"/>
    <n v="0"/>
  </r>
  <r>
    <x v="1"/>
    <x v="1"/>
    <x v="2"/>
    <s v="FARMACIA "/>
    <x v="3"/>
    <n v="168"/>
    <s v="ABCD-168"/>
    <s v="Q501"/>
    <s v="QUISTE EN DESARROLLO DEL OVARIO"/>
    <x v="2"/>
    <n v="19.850000000000001"/>
    <n v="0"/>
  </r>
  <r>
    <x v="1"/>
    <x v="1"/>
    <x v="2"/>
    <s v="FARMACIA "/>
    <x v="3"/>
    <n v="169"/>
    <s v="ABCD-169"/>
    <s v="E03"/>
    <s v="OTROS HIPOTIROIDISMOS"/>
    <x v="2"/>
    <n v="30.85"/>
    <n v="0"/>
  </r>
  <r>
    <x v="1"/>
    <x v="1"/>
    <x v="2"/>
    <s v="FARMACIA "/>
    <x v="3"/>
    <n v="170"/>
    <s v="ABCD-170"/>
    <s v="M545"/>
    <s v="LUMBAGO NO ESPECIFICADO"/>
    <x v="2"/>
    <n v="23.24"/>
    <n v="0"/>
  </r>
  <r>
    <x v="1"/>
    <x v="1"/>
    <x v="2"/>
    <s v="GASTROENTEROLOGIA "/>
    <x v="2"/>
    <n v="171"/>
    <s v="ABCD-171"/>
    <s v="K30"/>
    <s v="DISPEPSIA"/>
    <x v="2"/>
    <n v="31.07"/>
    <n v="0"/>
  </r>
  <r>
    <x v="1"/>
    <x v="1"/>
    <x v="2"/>
    <s v="IMAGENOLOGIA"/>
    <x v="2"/>
    <n v="172"/>
    <s v="ABCD-172"/>
    <s v="E119"/>
    <s v="DIABETES MELLITUS NO INSULINODEPENDIENTE, SIN MENCION DE COMPLICACION"/>
    <x v="2"/>
    <n v="25.15"/>
    <n v="0"/>
  </r>
  <r>
    <x v="1"/>
    <x v="1"/>
    <x v="2"/>
    <s v="IMAGENOLOGIA"/>
    <x v="2"/>
    <n v="173"/>
    <s v="ABCD-173"/>
    <s v="Z000"/>
    <s v="EXAMEN MEDICO GENERAL"/>
    <x v="2"/>
    <n v="38.25"/>
    <n v="0"/>
  </r>
  <r>
    <x v="1"/>
    <x v="1"/>
    <x v="2"/>
    <s v="IMAGENOLOGIA"/>
    <x v="2"/>
    <n v="174"/>
    <s v="ABCD-174"/>
    <s v="Z000"/>
    <s v="EXAMEN MEDICO GENERAL"/>
    <x v="2"/>
    <n v="24.28"/>
    <n v="0"/>
  </r>
  <r>
    <x v="1"/>
    <x v="1"/>
    <x v="2"/>
    <s v="IMAGENOLOGIA"/>
    <x v="2"/>
    <n v="175"/>
    <s v="ABCD-175"/>
    <s v="I10"/>
    <s v="HIPERTENSION ESENCIAL (PRIMARIA)"/>
    <x v="2"/>
    <n v="122.32"/>
    <n v="0"/>
  </r>
  <r>
    <x v="1"/>
    <x v="1"/>
    <x v="2"/>
    <s v="IMAGENOLOGIA"/>
    <x v="2"/>
    <n v="176"/>
    <s v="ABCD-176"/>
    <s v="F00"/>
    <s v="DEMENCIA EN LA ENFERMEDAD DE ALZHEIMER (G30.-+)"/>
    <x v="2"/>
    <n v="25.15"/>
    <n v="0"/>
  </r>
  <r>
    <x v="1"/>
    <x v="1"/>
    <x v="2"/>
    <s v="IMAGENOLOGIA"/>
    <x v="2"/>
    <n v="177"/>
    <s v="ABCD-177"/>
    <s v="I10"/>
    <s v="HIPERTENSION ESENCIAL (PRIMARIA)"/>
    <x v="2"/>
    <n v="48.56"/>
    <n v="0"/>
  </r>
  <r>
    <x v="1"/>
    <x v="1"/>
    <x v="2"/>
    <s v="IMAGENOLOGIA"/>
    <x v="2"/>
    <n v="178"/>
    <s v="ABCD-178"/>
    <s v="I10"/>
    <s v="HIPERTENSION ESENCIAL (PRIMARIA)"/>
    <x v="2"/>
    <n v="26.64"/>
    <n v="0"/>
  </r>
  <r>
    <x v="1"/>
    <x v="1"/>
    <x v="2"/>
    <s v="IMAGENOLOGIA"/>
    <x v="2"/>
    <n v="179"/>
    <s v="ABCD-179"/>
    <s v="E11"/>
    <s v="DIABETES MELLITUS NO INSULINODEPENDIENTE"/>
    <x v="2"/>
    <n v="25.15"/>
    <n v="0"/>
  </r>
  <r>
    <x v="1"/>
    <x v="1"/>
    <x v="2"/>
    <s v="IMAGENOLOGIA"/>
    <x v="2"/>
    <n v="180"/>
    <s v="ABCD-180"/>
    <s v="M545"/>
    <s v="LUMBAGO NO ESPECIFICADO"/>
    <x v="2"/>
    <n v="263.5"/>
    <n v="0"/>
  </r>
  <r>
    <x v="1"/>
    <x v="1"/>
    <x v="2"/>
    <s v="IMAGENOLOGIA"/>
    <x v="2"/>
    <n v="181"/>
    <s v="ABCD-181"/>
    <s v="M751"/>
    <s v="SINDROME DEL MANGUITO ROTATORIO"/>
    <x v="2"/>
    <n v="131.65"/>
    <n v="0"/>
  </r>
  <r>
    <x v="1"/>
    <x v="1"/>
    <x v="2"/>
    <s v="IMAGENOLOGIA"/>
    <x v="3"/>
    <n v="182"/>
    <s v="ABCD-182"/>
    <s v="E039"/>
    <s v="HIPOTIROIDISMO, NO ESPECIFICADO"/>
    <x v="2"/>
    <n v="45.82"/>
    <n v="0"/>
  </r>
  <r>
    <x v="1"/>
    <x v="1"/>
    <x v="2"/>
    <s v="IMAGENOLOGIA"/>
    <x v="3"/>
    <n v="183"/>
    <s v="ABCD-183"/>
    <s v="M17"/>
    <s v="GONARTROSIS (ARTROSIS DE LA RODILLA)"/>
    <x v="2"/>
    <n v="46.69"/>
    <n v="0"/>
  </r>
  <r>
    <x v="1"/>
    <x v="1"/>
    <x v="2"/>
    <s v="IMAGENOLOGIA"/>
    <x v="3"/>
    <n v="184"/>
    <s v="ABCD-184"/>
    <s v="A630"/>
    <s v="VERRUGAS (VENEREAS) ANOGENITALES"/>
    <x v="2"/>
    <n v="42.76"/>
    <n v="0"/>
  </r>
  <r>
    <x v="1"/>
    <x v="1"/>
    <x v="2"/>
    <s v="IMAGENOLOGIA"/>
    <x v="3"/>
    <n v="185"/>
    <s v="ABCD-185"/>
    <s v="M545"/>
    <s v="LUMBAGO NO ESPECIFICADO"/>
    <x v="2"/>
    <n v="86.5"/>
    <n v="0"/>
  </r>
  <r>
    <x v="1"/>
    <x v="1"/>
    <x v="2"/>
    <s v="IMAGENOLOGIA"/>
    <x v="3"/>
    <n v="186"/>
    <s v="ABCD-186"/>
    <s v="I10"/>
    <s v="HIPERTENSION ESENCIAL (PRIMARIA)"/>
    <x v="2"/>
    <n v="75.45"/>
    <n v="0"/>
  </r>
  <r>
    <x v="1"/>
    <x v="1"/>
    <x v="2"/>
    <s v="IMAGENOLOGIA"/>
    <x v="3"/>
    <n v="187"/>
    <s v="ABCD-187"/>
    <s v="I831"/>
    <s v="VENAS VARICOSAS DE LOS MIEMBROS INFERIORES CON INFLAMACION"/>
    <x v="2"/>
    <n v="25.15"/>
    <n v="0"/>
  </r>
  <r>
    <x v="1"/>
    <x v="1"/>
    <x v="2"/>
    <s v="IMAGENOLOGIA"/>
    <x v="3"/>
    <n v="188"/>
    <s v="ABCD-188"/>
    <s v="E02"/>
    <s v="HIPOTIROIDISMO SUBCLINICO POR DEFICIENCIA DE YODO"/>
    <x v="2"/>
    <n v="20.43"/>
    <n v="0"/>
  </r>
  <r>
    <x v="1"/>
    <x v="1"/>
    <x v="2"/>
    <s v="IMAGENOLOGIA"/>
    <x v="3"/>
    <n v="17"/>
    <s v="ABCD-17"/>
    <s v="I10"/>
    <s v="HIPERTENSION ESENCIAL (PRIMARIA)"/>
    <x v="2"/>
    <n v="16.46"/>
    <n v="0"/>
  </r>
  <r>
    <x v="1"/>
    <x v="1"/>
    <x v="2"/>
    <s v="IMAGENOLOGIA"/>
    <x v="3"/>
    <n v="189"/>
    <s v="ABCD-189"/>
    <s v="I10"/>
    <s v="HIPERTENSION ESENCIAL (PRIMARIA)"/>
    <x v="2"/>
    <n v="45.82"/>
    <n v="0"/>
  </r>
  <r>
    <x v="1"/>
    <x v="1"/>
    <x v="2"/>
    <s v="IMAGENOLOGIA"/>
    <x v="3"/>
    <n v="190"/>
    <s v="ABCD-190"/>
    <s v="K30"/>
    <s v="DISPEPSIA"/>
    <x v="2"/>
    <n v="50.3"/>
    <n v="0"/>
  </r>
  <r>
    <x v="1"/>
    <x v="1"/>
    <x v="2"/>
    <s v="IMAGENOLOGIA"/>
    <x v="3"/>
    <n v="191"/>
    <s v="ABCD-191"/>
    <s v="I832"/>
    <s v="VENAS VARICOSAS DE LOS MIEMBROS INFERIORES CON ULCERA E INFLAMACION"/>
    <x v="2"/>
    <n v="48.56"/>
    <n v="0"/>
  </r>
  <r>
    <x v="1"/>
    <x v="1"/>
    <x v="2"/>
    <s v="IMAGENOLOGIA"/>
    <x v="3"/>
    <n v="192"/>
    <s v="ABCD-192"/>
    <s v="E11"/>
    <s v="DIABETES MELLITUS NO INSULINODEPENDIENTE"/>
    <x v="2"/>
    <n v="20.43"/>
    <n v="0"/>
  </r>
  <r>
    <x v="1"/>
    <x v="1"/>
    <x v="2"/>
    <s v="IMAGENOLOGIA"/>
    <x v="3"/>
    <n v="193"/>
    <s v="ABCD-193"/>
    <s v="Z000"/>
    <s v="EXAMEN MEDICO GENERAL"/>
    <x v="2"/>
    <n v="131.65"/>
    <n v="0"/>
  </r>
  <r>
    <x v="1"/>
    <x v="1"/>
    <x v="2"/>
    <s v="IMAGENOLOGIA"/>
    <x v="3"/>
    <n v="194"/>
    <s v="ABCD-194"/>
    <s v="M542"/>
    <s v="CERVICALGIA"/>
    <x v="2"/>
    <n v="31.37"/>
    <n v="0"/>
  </r>
  <r>
    <x v="1"/>
    <x v="1"/>
    <x v="2"/>
    <s v="IMAGENOLOGIA"/>
    <x v="3"/>
    <n v="195"/>
    <s v="ABCD-195"/>
    <s v="E107"/>
    <s v="DIABETES MELLITUS INSULINODEPENDIENTE, CON COMPLICACIONES MULTIPLES"/>
    <x v="2"/>
    <n v="16.46"/>
    <n v="0"/>
  </r>
  <r>
    <x v="1"/>
    <x v="1"/>
    <x v="2"/>
    <s v="IMAGENOLOGIA"/>
    <x v="3"/>
    <n v="196"/>
    <s v="ABCD-196"/>
    <s v="I10"/>
    <s v="HIPERTENSION ESENCIAL (PRIMARIA)"/>
    <x v="2"/>
    <n v="25.15"/>
    <n v="0"/>
  </r>
  <r>
    <x v="1"/>
    <x v="1"/>
    <x v="2"/>
    <s v="IMAGENOLOGIA"/>
    <x v="3"/>
    <n v="197"/>
    <s v="ABCD-197"/>
    <s v="Z000"/>
    <s v="EXAMEN MEDICO GENERAL"/>
    <x v="2"/>
    <n v="16.46"/>
    <n v="0"/>
  </r>
  <r>
    <x v="1"/>
    <x v="1"/>
    <x v="2"/>
    <s v="IMAGENOLOGIA"/>
    <x v="3"/>
    <n v="198"/>
    <s v="ABCD-198"/>
    <s v="I83"/>
    <s v="VENAS VARICOSAS DE LOS MIEMBROS INFERIORES"/>
    <x v="2"/>
    <n v="129.78"/>
    <n v="0"/>
  </r>
  <r>
    <x v="1"/>
    <x v="1"/>
    <x v="2"/>
    <s v="IMAGENOLOGIA"/>
    <x v="3"/>
    <n v="199"/>
    <s v="ABCD-199"/>
    <s v="E782"/>
    <s v="HIPERLIPIDEMIA MIXTA"/>
    <x v="2"/>
    <n v="85.45"/>
    <n v="0"/>
  </r>
  <r>
    <x v="1"/>
    <x v="1"/>
    <x v="2"/>
    <s v="IMAGENOLOGIA"/>
    <x v="3"/>
    <n v="200"/>
    <s v="ABCD-200"/>
    <s v="Z000"/>
    <s v="EXAMEN MEDICO GENERAL"/>
    <x v="2"/>
    <n v="22.91"/>
    <n v="0"/>
  </r>
  <r>
    <x v="1"/>
    <x v="1"/>
    <x v="2"/>
    <s v="IMAGENOLOGIA"/>
    <x v="3"/>
    <n v="201"/>
    <s v="ABCD-201"/>
    <s v="R739"/>
    <s v="HIPERGLICEMIA, NO ESPECIFICADA"/>
    <x v="2"/>
    <n v="20.43"/>
    <n v="0"/>
  </r>
  <r>
    <x v="1"/>
    <x v="1"/>
    <x v="2"/>
    <s v="IMAGENOLOGIA"/>
    <x v="3"/>
    <n v="202"/>
    <s v="ABCD-202"/>
    <s v="K30"/>
    <s v="DISPEPSIA"/>
    <x v="2"/>
    <n v="25.15"/>
    <n v="0"/>
  </r>
  <r>
    <x v="1"/>
    <x v="1"/>
    <x v="2"/>
    <s v="IMAGENOLOGIA"/>
    <x v="3"/>
    <n v="203"/>
    <s v="ABCD-203"/>
    <s v="G632"/>
    <s v="POLINEUROPATIA DIABETICA (E10-E14+ CON CUARTO CARACTER COMUN .4)"/>
    <x v="2"/>
    <n v="194.67"/>
    <n v="0"/>
  </r>
  <r>
    <x v="1"/>
    <x v="1"/>
    <x v="2"/>
    <s v="IMAGENOLOGIA"/>
    <x v="3"/>
    <n v="204"/>
    <s v="ABCD-204"/>
    <s v="J02"/>
    <s v="FARINGITIS AGUDA"/>
    <x v="2"/>
    <n v="25.15"/>
    <n v="0"/>
  </r>
  <r>
    <x v="1"/>
    <x v="1"/>
    <x v="2"/>
    <s v="IMAGENOLOGIA"/>
    <x v="3"/>
    <n v="205"/>
    <s v="ABCD-205"/>
    <s v="R42"/>
    <s v="MAREO Y DESVANECIMIENTO"/>
    <x v="2"/>
    <n v="141.46"/>
    <n v="0"/>
  </r>
  <r>
    <x v="1"/>
    <x v="1"/>
    <x v="2"/>
    <s v="IMAGENOLOGIA"/>
    <x v="3"/>
    <n v="206"/>
    <s v="ABCD-206"/>
    <s v="I10"/>
    <s v="HIPERTENSION ESENCIAL (PRIMARIA)"/>
    <x v="2"/>
    <n v="25.15"/>
    <n v="0"/>
  </r>
  <r>
    <x v="1"/>
    <x v="1"/>
    <x v="2"/>
    <s v="IMAGENOLOGIA"/>
    <x v="3"/>
    <n v="207"/>
    <s v="ABCD-207"/>
    <s v="H251"/>
    <s v="CATARATA SENIL NUCLEAR"/>
    <x v="2"/>
    <n v="22.91"/>
    <n v="0"/>
  </r>
  <r>
    <x v="1"/>
    <x v="1"/>
    <x v="2"/>
    <s v="IMAGENOLOGIA"/>
    <x v="3"/>
    <n v="208"/>
    <s v="ABCD-208"/>
    <s v="Z000"/>
    <s v="EXAMEN MEDICO GENERAL"/>
    <x v="2"/>
    <n v="131.65"/>
    <n v="0"/>
  </r>
  <r>
    <x v="1"/>
    <x v="1"/>
    <x v="2"/>
    <s v="IMAGENOLOGIA"/>
    <x v="3"/>
    <n v="209"/>
    <s v="ABCD-209"/>
    <s v="R31"/>
    <s v="HEMATURIA, NO ESPECIFICADA"/>
    <x v="2"/>
    <n v="22.91"/>
    <n v="0"/>
  </r>
  <r>
    <x v="1"/>
    <x v="1"/>
    <x v="2"/>
    <s v="IMAGENOLOGIA"/>
    <x v="3"/>
    <n v="210"/>
    <s v="ABCD-210"/>
    <s v="I10"/>
    <s v="HIPERTENSION ESENCIAL (PRIMARIA)"/>
    <x v="2"/>
    <n v="16.46"/>
    <n v="0"/>
  </r>
  <r>
    <x v="1"/>
    <x v="1"/>
    <x v="2"/>
    <s v="LABORATORIO CLINICO"/>
    <x v="2"/>
    <n v="211"/>
    <s v="ABCD-211"/>
    <s v="I872"/>
    <s v="INSUFICIENCIA VENOSA (CRONICA) (PERIFERICA)"/>
    <x v="2"/>
    <n v="67.56"/>
    <n v="0"/>
  </r>
  <r>
    <x v="1"/>
    <x v="1"/>
    <x v="2"/>
    <s v="LABORATORIO CLINICO"/>
    <x v="2"/>
    <n v="212"/>
    <s v="ABCD-212"/>
    <s v="I10"/>
    <s v="HIPERTENSION ESENCIAL (PRIMARIA)"/>
    <x v="2"/>
    <n v="7.58"/>
    <n v="0"/>
  </r>
  <r>
    <x v="1"/>
    <x v="1"/>
    <x v="2"/>
    <s v="LABORATORIO CLINICO"/>
    <x v="2"/>
    <n v="213"/>
    <s v="ABCD-213"/>
    <s v="N649"/>
    <s v="TRASTORNO DE LA MAMA, NO ESPECIFICADO"/>
    <x v="2"/>
    <n v="51.43"/>
    <n v="0"/>
  </r>
  <r>
    <x v="1"/>
    <x v="1"/>
    <x v="2"/>
    <s v="LABORATORIO CLINICO"/>
    <x v="2"/>
    <n v="214"/>
    <s v="ABCD-214"/>
    <s v="R231"/>
    <s v="PALIDEZ"/>
    <x v="2"/>
    <n v="83.03"/>
    <n v="0"/>
  </r>
  <r>
    <x v="1"/>
    <x v="1"/>
    <x v="2"/>
    <s v="LABORATORIO CLINICO"/>
    <x v="2"/>
    <n v="215"/>
    <s v="ABCD-215"/>
    <s v="E03"/>
    <s v="OTROS HIPOTIROIDISMOS"/>
    <x v="2"/>
    <n v="49.43"/>
    <n v="0"/>
  </r>
  <r>
    <x v="1"/>
    <x v="1"/>
    <x v="2"/>
    <s v="LABORATORIO CLINICO"/>
    <x v="2"/>
    <n v="216"/>
    <s v="ABCD-216"/>
    <s v="M255"/>
    <s v="DOLOR EN ARTICULACION"/>
    <x v="2"/>
    <n v="63.84"/>
    <n v="0"/>
  </r>
  <r>
    <x v="1"/>
    <x v="1"/>
    <x v="2"/>
    <s v="LABORATORIO CLINICO"/>
    <x v="2"/>
    <n v="217"/>
    <s v="ABCD-217"/>
    <s v="H53"/>
    <s v="ALTERACIONES DE LA VISION"/>
    <x v="2"/>
    <n v="193.38"/>
    <n v="0"/>
  </r>
  <r>
    <x v="1"/>
    <x v="1"/>
    <x v="2"/>
    <s v="LABORATORIO CLINICO"/>
    <x v="2"/>
    <n v="218"/>
    <s v="ABCD-218"/>
    <s v="H40"/>
    <s v="GLAUCOMA"/>
    <x v="2"/>
    <n v="17.39"/>
    <n v="0"/>
  </r>
  <r>
    <x v="1"/>
    <x v="1"/>
    <x v="2"/>
    <s v="LABORATORIO CLINICO"/>
    <x v="2"/>
    <n v="219"/>
    <s v="ABCD-219"/>
    <s v="E11"/>
    <s v="DIABETES MELLITUS NO INSULINODEPENDIENTE"/>
    <x v="2"/>
    <n v="34.090000000000003"/>
    <n v="0"/>
  </r>
  <r>
    <x v="1"/>
    <x v="1"/>
    <x v="2"/>
    <s v="LABORATORIO CLINICO"/>
    <x v="2"/>
    <n v="220"/>
    <s v="ABCD-220"/>
    <s v="D649"/>
    <s v="ANEMIA DE TIPO NO ESPECIFICADO"/>
    <x v="2"/>
    <n v="67.81"/>
    <n v="0"/>
  </r>
  <r>
    <x v="1"/>
    <x v="1"/>
    <x v="2"/>
    <s v="LABORATORIO CLINICO"/>
    <x v="2"/>
    <n v="62"/>
    <s v="ABCD-62"/>
    <s v="R42"/>
    <s v="MAREO Y DESVANECIMIENTO"/>
    <x v="2"/>
    <n v="7.89"/>
    <n v="0"/>
  </r>
  <r>
    <x v="1"/>
    <x v="1"/>
    <x v="2"/>
    <s v="LABORATORIO CLINICO"/>
    <x v="2"/>
    <n v="221"/>
    <s v="ABCD-221"/>
    <s v="I10"/>
    <s v="HIPERTENSION ESENCIAL (PRIMARIA)"/>
    <x v="2"/>
    <n v="55.78"/>
    <n v="0"/>
  </r>
  <r>
    <x v="1"/>
    <x v="1"/>
    <x v="2"/>
    <s v="LABORATORIO CLINICO"/>
    <x v="2"/>
    <n v="222"/>
    <s v="ABCD-222"/>
    <s v="G530"/>
    <s v="NEURALGIA POSTHERPES ZOSTER (B02.2+)"/>
    <x v="2"/>
    <n v="18.690000000000001"/>
    <n v="0"/>
  </r>
  <r>
    <x v="1"/>
    <x v="1"/>
    <x v="2"/>
    <s v="LABORATORIO CLINICO"/>
    <x v="3"/>
    <n v="223"/>
    <s v="ABCD-223"/>
    <s v="I10"/>
    <s v="HIPERTENSION ESENCIAL (PRIMARIA)"/>
    <x v="2"/>
    <n v="89.25"/>
    <n v="0"/>
  </r>
  <r>
    <x v="1"/>
    <x v="1"/>
    <x v="2"/>
    <s v="LABORATORIO CLINICO"/>
    <x v="3"/>
    <n v="224"/>
    <s v="ABCD-224"/>
    <s v="K295"/>
    <s v="GASTRITIS CRONICA, NO ESPECIFICADA"/>
    <x v="2"/>
    <n v="38.19"/>
    <n v="0"/>
  </r>
  <r>
    <x v="1"/>
    <x v="1"/>
    <x v="2"/>
    <s v="LABORATORIO CLINICO"/>
    <x v="3"/>
    <n v="225"/>
    <s v="ABCD-225"/>
    <s v="I10"/>
    <s v="HIPERTENSION ESENCIAL (PRIMARIA)"/>
    <x v="2"/>
    <n v="23.04"/>
    <n v="0"/>
  </r>
  <r>
    <x v="1"/>
    <x v="1"/>
    <x v="2"/>
    <s v="LABORATORIO CLINICO"/>
    <x v="3"/>
    <n v="226"/>
    <s v="ABCD-226"/>
    <s v="K29"/>
    <s v="GASTRITIS Y DUODENITIS"/>
    <x v="2"/>
    <n v="167.75"/>
    <n v="0"/>
  </r>
  <r>
    <x v="1"/>
    <x v="1"/>
    <x v="2"/>
    <s v="LABORATORIO CLINICO"/>
    <x v="3"/>
    <n v="227"/>
    <s v="ABCD-227"/>
    <s v="M792"/>
    <s v="NEURALGIA Y NEURITIS, NO ESPECIFICADAS"/>
    <x v="2"/>
    <n v="146.83000000000001"/>
    <n v="0"/>
  </r>
  <r>
    <x v="1"/>
    <x v="1"/>
    <x v="2"/>
    <s v="LABORATORIO CLINICO"/>
    <x v="3"/>
    <n v="228"/>
    <s v="ABCD-228"/>
    <s v="E119"/>
    <s v="DIABETES MELLITUS NO INSULINODEPENDIENTE, SIN MENCION DE COMPLICACION"/>
    <x v="2"/>
    <n v="56.52"/>
    <n v="0"/>
  </r>
  <r>
    <x v="1"/>
    <x v="1"/>
    <x v="2"/>
    <s v="LABORATORIO CLINICO"/>
    <x v="3"/>
    <n v="229"/>
    <s v="ABCD-229"/>
    <s v="K400"/>
    <s v="HERNIA INGUINAL BILATERAL CON OBSTRUCCION, SIN GANGRENA"/>
    <x v="2"/>
    <n v="46.44"/>
    <n v="0"/>
  </r>
  <r>
    <x v="1"/>
    <x v="1"/>
    <x v="2"/>
    <s v="LABORATORIO CLINICO"/>
    <x v="3"/>
    <n v="230"/>
    <s v="ABCD-230"/>
    <s v="Z000"/>
    <s v="EXAMEN MEDICO GENERAL"/>
    <x v="2"/>
    <n v="128.25"/>
    <n v="0"/>
  </r>
  <r>
    <x v="1"/>
    <x v="1"/>
    <x v="2"/>
    <s v="LABORATORIO CLINICO"/>
    <x v="3"/>
    <n v="190"/>
    <s v="ABCD-190"/>
    <s v="K30"/>
    <s v="DISPEPSIA"/>
    <x v="2"/>
    <n v="62.04"/>
    <n v="0"/>
  </r>
  <r>
    <x v="1"/>
    <x v="1"/>
    <x v="2"/>
    <s v="LABORATORIO CLINICO"/>
    <x v="3"/>
    <n v="231"/>
    <s v="ABCD-231"/>
    <s v="R231"/>
    <s v="PALIDEZ"/>
    <x v="2"/>
    <n v="51.99"/>
    <n v="0"/>
  </r>
  <r>
    <x v="1"/>
    <x v="1"/>
    <x v="2"/>
    <s v="LABORATORIO CLINICO"/>
    <x v="3"/>
    <n v="232"/>
    <s v="ABCD-232"/>
    <s v="E756"/>
    <s v="TRASTORNO DEL ALMACENAMIENTO DE LIPIDOS, NO ESPECIFICADO"/>
    <x v="2"/>
    <n v="72.3"/>
    <n v="0"/>
  </r>
  <r>
    <x v="1"/>
    <x v="1"/>
    <x v="2"/>
    <s v="LABORATORIO CLINICO"/>
    <x v="3"/>
    <n v="233"/>
    <s v="ABCD-233"/>
    <s v="N30"/>
    <s v="CISTITIS"/>
    <x v="2"/>
    <n v="18.88"/>
    <n v="0"/>
  </r>
  <r>
    <x v="1"/>
    <x v="1"/>
    <x v="2"/>
    <s v="LABORATORIO CLINICO"/>
    <x v="3"/>
    <n v="234"/>
    <s v="ABCD-234"/>
    <s v="K297"/>
    <s v="GASTRITIS, NO ESPECIFICADA"/>
    <x v="2"/>
    <n v="134.83000000000001"/>
    <n v="0"/>
  </r>
  <r>
    <x v="1"/>
    <x v="1"/>
    <x v="2"/>
    <s v="LABORATORIO CLINICO"/>
    <x v="3"/>
    <n v="235"/>
    <s v="ABCD-235"/>
    <s v="E10"/>
    <s v="DIABETES MELLITUS INSULINODEPENDIENTE"/>
    <x v="2"/>
    <n v="56.39"/>
    <n v="0"/>
  </r>
  <r>
    <x v="1"/>
    <x v="1"/>
    <x v="2"/>
    <s v="LABORATORIO CLINICO"/>
    <x v="3"/>
    <n v="236"/>
    <s v="ABCD-236"/>
    <s v="I10"/>
    <s v="HIPERTENSION ESENCIAL (PRIMARIA)"/>
    <x v="2"/>
    <n v="31.5"/>
    <n v="0"/>
  </r>
  <r>
    <x v="1"/>
    <x v="1"/>
    <x v="2"/>
    <s v="LABORATORIO CLINICO"/>
    <x v="3"/>
    <n v="237"/>
    <s v="ABCD-237"/>
    <s v="K29"/>
    <s v="GASTRITIS Y DUODENITIS"/>
    <x v="2"/>
    <n v="76.760000000000005"/>
    <n v="0"/>
  </r>
  <r>
    <x v="1"/>
    <x v="1"/>
    <x v="2"/>
    <s v="LABORATORIO CLINICO"/>
    <x v="3"/>
    <n v="238"/>
    <s v="ABCD-238"/>
    <s v="E78"/>
    <s v="TRASTORNOS DEL METABOLISMO DE LAS LIPOPROTEINAS Y OTRAS LIPIDEMIAS"/>
    <x v="2"/>
    <n v="73.97"/>
    <n v="0"/>
  </r>
  <r>
    <x v="1"/>
    <x v="1"/>
    <x v="2"/>
    <s v="LABORATORIO CLINICO"/>
    <x v="3"/>
    <n v="239"/>
    <s v="ABCD-239"/>
    <s v="R12"/>
    <s v="ACIDEZ"/>
    <x v="2"/>
    <n v="81.78"/>
    <n v="0"/>
  </r>
  <r>
    <x v="1"/>
    <x v="1"/>
    <x v="2"/>
    <s v="LABORATORIO CLINICO"/>
    <x v="3"/>
    <n v="240"/>
    <s v="ABCD-240"/>
    <s v="E782"/>
    <s v="HIPERLIPIDEMIA MIXTA"/>
    <x v="2"/>
    <n v="55.84"/>
    <n v="0"/>
  </r>
  <r>
    <x v="1"/>
    <x v="1"/>
    <x v="2"/>
    <s v="LABORATORIO CLINICO"/>
    <x v="3"/>
    <n v="241"/>
    <s v="ABCD-241"/>
    <s v="I71"/>
    <s v="ANEURISMA Y DISECCION AORTICOS"/>
    <x v="2"/>
    <n v="9.69"/>
    <n v="0"/>
  </r>
  <r>
    <x v="1"/>
    <x v="1"/>
    <x v="2"/>
    <s v="LABORATORIO CLINICO"/>
    <x v="3"/>
    <n v="242"/>
    <s v="ABCD-242"/>
    <s v="E11"/>
    <s v="DIABETES MELLITUS NO INSULINODEPENDIENTE"/>
    <x v="2"/>
    <n v="7.58"/>
    <n v="0"/>
  </r>
  <r>
    <x v="1"/>
    <x v="1"/>
    <x v="2"/>
    <s v="LABORATORIO CLINICO"/>
    <x v="3"/>
    <n v="243"/>
    <s v="ABCD-243"/>
    <s v="J303"/>
    <s v="OTRAS RINITIS ALERGICAS"/>
    <x v="2"/>
    <n v="50.86"/>
    <n v="0"/>
  </r>
  <r>
    <x v="1"/>
    <x v="1"/>
    <x v="2"/>
    <s v="LABORATORIO CLINICO"/>
    <x v="3"/>
    <n v="244"/>
    <s v="ABCD-244"/>
    <s v="E04"/>
    <s v="OTROS BOCIOS NO TOXICOS"/>
    <x v="2"/>
    <n v="3.23"/>
    <n v="0"/>
  </r>
  <r>
    <x v="1"/>
    <x v="1"/>
    <x v="2"/>
    <s v="LABORATORIO CLINICO"/>
    <x v="3"/>
    <n v="245"/>
    <s v="ABCD-245"/>
    <s v="D291"/>
    <s v="TUMOR BENIGNO DE LA PROSTATA"/>
    <x v="2"/>
    <n v="18.88"/>
    <n v="0"/>
  </r>
  <r>
    <x v="1"/>
    <x v="1"/>
    <x v="2"/>
    <s v="LABORATORIO CLINICO"/>
    <x v="3"/>
    <n v="246"/>
    <s v="ABCD-246"/>
    <s v="N40"/>
    <s v="HIPERPLASIA DE LA PROSTATA"/>
    <x v="2"/>
    <n v="18.88"/>
    <n v="0"/>
  </r>
  <r>
    <x v="1"/>
    <x v="1"/>
    <x v="2"/>
    <s v="LABORATORIO CLINICO"/>
    <x v="3"/>
    <n v="247"/>
    <s v="ABCD-247"/>
    <s v="R12"/>
    <s v="ACIDEZ"/>
    <x v="2"/>
    <n v="24.97"/>
    <n v="0"/>
  </r>
  <r>
    <x v="1"/>
    <x v="1"/>
    <x v="2"/>
    <s v="LABORATORIO CLINICO"/>
    <x v="3"/>
    <n v="248"/>
    <s v="ABCD-248"/>
    <s v="K30"/>
    <s v="DISPEPSIA"/>
    <x v="2"/>
    <n v="24.52"/>
    <n v="0"/>
  </r>
  <r>
    <x v="1"/>
    <x v="1"/>
    <x v="2"/>
    <s v="LABORATORIO CLINICO"/>
    <x v="3"/>
    <n v="249"/>
    <s v="ABCD-249"/>
    <s v="H360"/>
    <s v="RETINOPATIA DIABETICA (E10-E14+ CON CUARTO CARACTER COMUN .3)"/>
    <x v="2"/>
    <n v="35.340000000000003"/>
    <n v="0"/>
  </r>
  <r>
    <x v="1"/>
    <x v="1"/>
    <x v="2"/>
    <s v="LABORATORIO CLINICO"/>
    <x v="3"/>
    <n v="250"/>
    <s v="ABCD-250"/>
    <s v="H251"/>
    <s v="CATARATA SENIL NUCLEAR"/>
    <x v="2"/>
    <n v="186.79"/>
    <n v="0"/>
  </r>
  <r>
    <x v="1"/>
    <x v="1"/>
    <x v="2"/>
    <s v="LABORATORIO CLINICO"/>
    <x v="3"/>
    <n v="251"/>
    <s v="ABCD-251"/>
    <s v="Z000"/>
    <s v="EXAMEN MEDICO GENERAL"/>
    <x v="2"/>
    <n v="52.85"/>
    <n v="0"/>
  </r>
  <r>
    <x v="1"/>
    <x v="1"/>
    <x v="2"/>
    <s v="LABORATORIO CLINICO"/>
    <x v="3"/>
    <n v="252"/>
    <s v="ABCD-252"/>
    <s v="E756"/>
    <s v="TRASTORNO DEL ALMACENAMIENTO DE LIPIDOS, NO ESPECIFICADO"/>
    <x v="2"/>
    <n v="48.7"/>
    <n v="0"/>
  </r>
  <r>
    <x v="1"/>
    <x v="1"/>
    <x v="2"/>
    <s v="LABORATORIO CLINICO"/>
    <x v="3"/>
    <n v="158"/>
    <s v="ABCD-158"/>
    <s v="M130"/>
    <s v="POLIARTRITIS, NO ESPECIFICADA"/>
    <x v="2"/>
    <n v="38.18"/>
    <n v="0"/>
  </r>
  <r>
    <x v="1"/>
    <x v="1"/>
    <x v="2"/>
    <s v="LABORATORIO CLINICO"/>
    <x v="3"/>
    <n v="253"/>
    <s v="ABCD-253"/>
    <s v="E03"/>
    <s v="OTROS HIPOTIROIDISMOS"/>
    <x v="2"/>
    <n v="20.86"/>
    <n v="0"/>
  </r>
  <r>
    <x v="1"/>
    <x v="1"/>
    <x v="2"/>
    <s v="LABORATORIO CLINICO"/>
    <x v="3"/>
    <n v="254"/>
    <s v="ABCD-254"/>
    <s v="K521"/>
    <s v="COLITIS Y GASTROENTERITIS TOXICAS"/>
    <x v="2"/>
    <n v="11.49"/>
    <n v="0"/>
  </r>
  <r>
    <x v="1"/>
    <x v="1"/>
    <x v="2"/>
    <s v="LABORATORIO CLINICO"/>
    <x v="3"/>
    <n v="255"/>
    <s v="ABCD-255"/>
    <s v="K30"/>
    <s v="DISPEPSIA"/>
    <x v="2"/>
    <n v="61.17"/>
    <n v="0"/>
  </r>
  <r>
    <x v="1"/>
    <x v="1"/>
    <x v="2"/>
    <s v="MEDICINA GENERAL "/>
    <x v="3"/>
    <n v="256"/>
    <s v="ABCD-256"/>
    <s v="E780"/>
    <s v="HIPERCOLESTEROLEMIA PURA"/>
    <x v="2"/>
    <n v="2.7"/>
    <n v="0"/>
  </r>
  <r>
    <x v="1"/>
    <x v="1"/>
    <x v="2"/>
    <s v="MEDICINA INTERNA "/>
    <x v="3"/>
    <n v="257"/>
    <s v="ABCD-257"/>
    <s v="I498"/>
    <s v="OTRAS ARRITMIAS CARDIACAS ESPECIFICADAS"/>
    <x v="2"/>
    <n v="0.36"/>
    <n v="0"/>
  </r>
  <r>
    <x v="1"/>
    <x v="1"/>
    <x v="2"/>
    <s v="NEUMOLOGIA "/>
    <x v="2"/>
    <n v="211"/>
    <s v="ABCD-211"/>
    <s v="I872"/>
    <s v="INSUFICIENCIA VENOSA (CRONICA) (PERIFERICA)"/>
    <x v="2"/>
    <n v="28.86"/>
    <n v="0"/>
  </r>
  <r>
    <x v="1"/>
    <x v="1"/>
    <x v="2"/>
    <s v="NEUMOLOGIA "/>
    <x v="2"/>
    <n v="258"/>
    <s v="ABCD-258"/>
    <s v="E039"/>
    <s v="HIPOTIROIDISMO, NO ESPECIFICADO"/>
    <x v="2"/>
    <n v="19.850000000000001"/>
    <n v="0"/>
  </r>
  <r>
    <x v="1"/>
    <x v="1"/>
    <x v="2"/>
    <s v="NEUMOLOGIA "/>
    <x v="2"/>
    <n v="259"/>
    <s v="ABCD-259"/>
    <s v="K402"/>
    <s v="HERNIA INGUINAL BILATERAL, SIN OBSTRUCCION NI GANGRENA"/>
    <x v="2"/>
    <n v="19.850000000000001"/>
    <n v="0"/>
  </r>
  <r>
    <x v="1"/>
    <x v="1"/>
    <x v="2"/>
    <s v="NEUMOLOGIA "/>
    <x v="2"/>
    <n v="260"/>
    <s v="ABCD-260"/>
    <s v="I10"/>
    <s v="HIPERTENSION ESENCIAL (PRIMARIA)"/>
    <x v="2"/>
    <n v="19.850000000000001"/>
    <n v="0"/>
  </r>
  <r>
    <x v="1"/>
    <x v="1"/>
    <x v="2"/>
    <s v="NEUMOLOGIA "/>
    <x v="2"/>
    <n v="261"/>
    <s v="ABCD-261"/>
    <s v="H25"/>
    <s v="CATARATA SENIL"/>
    <x v="2"/>
    <n v="19.850000000000001"/>
    <n v="0"/>
  </r>
  <r>
    <x v="1"/>
    <x v="1"/>
    <x v="2"/>
    <s v="NEUMOLOGIA "/>
    <x v="2"/>
    <n v="262"/>
    <s v="ABCD-262"/>
    <s v="K29"/>
    <s v="GASTRITIS Y DUODENITIS"/>
    <x v="2"/>
    <n v="61.41"/>
    <n v="0"/>
  </r>
  <r>
    <x v="1"/>
    <x v="1"/>
    <x v="2"/>
    <s v="NEUMOLOGIA "/>
    <x v="2"/>
    <n v="263"/>
    <s v="ABCD-263"/>
    <s v="H330"/>
    <s v="DESPRENDIMIENTO DE LA RETINA CON RUPTURA"/>
    <x v="2"/>
    <n v="19.850000000000001"/>
    <n v="0"/>
  </r>
  <r>
    <x v="1"/>
    <x v="1"/>
    <x v="2"/>
    <s v="NEUMOLOGIA "/>
    <x v="2"/>
    <n v="264"/>
    <s v="ABCD-264"/>
    <s v="I10"/>
    <s v="HIPERTENSION ESENCIAL (PRIMARIA)"/>
    <x v="2"/>
    <n v="50.45"/>
    <n v="0"/>
  </r>
  <r>
    <x v="1"/>
    <x v="1"/>
    <x v="2"/>
    <s v="NEUMOLOGIA "/>
    <x v="2"/>
    <n v="265"/>
    <s v="ABCD-265"/>
    <s v="R53"/>
    <s v="MALESTAR Y FATIGA"/>
    <x v="2"/>
    <n v="19.850000000000001"/>
    <n v="0"/>
  </r>
  <r>
    <x v="1"/>
    <x v="1"/>
    <x v="2"/>
    <s v="NEUMOLOGIA "/>
    <x v="2"/>
    <n v="266"/>
    <s v="ABCD-266"/>
    <s v="K29"/>
    <s v="GASTRITIS Y DUODENITIS"/>
    <x v="2"/>
    <n v="120.65"/>
    <n v="0"/>
  </r>
  <r>
    <x v="1"/>
    <x v="1"/>
    <x v="2"/>
    <s v="NEUMOLOGIA "/>
    <x v="2"/>
    <n v="267"/>
    <s v="ABCD-267"/>
    <s v="M17"/>
    <s v="GONARTROSIS (ARTROSIS DE LA RODILLA)"/>
    <x v="2"/>
    <n v="21.65"/>
    <n v="0"/>
  </r>
  <r>
    <x v="1"/>
    <x v="1"/>
    <x v="2"/>
    <s v="NEUMOLOGIA "/>
    <x v="2"/>
    <n v="268"/>
    <s v="ABCD-268"/>
    <s v="H905"/>
    <s v="HIPOACUSIA NEUROSENSORIAL, SIN OTRA ESPECIFICACION"/>
    <x v="2"/>
    <n v="19.850000000000001"/>
    <n v="0"/>
  </r>
  <r>
    <x v="1"/>
    <x v="1"/>
    <x v="2"/>
    <s v="NEUMOLOGIA "/>
    <x v="2"/>
    <n v="269"/>
    <s v="ABCD-269"/>
    <s v="B373"/>
    <s v="CANDIDIASIS DE LA VULVA Y DE LA VAGINA (N77.1*)"/>
    <x v="2"/>
    <n v="37.909999999999997"/>
    <n v="0"/>
  </r>
  <r>
    <x v="1"/>
    <x v="1"/>
    <x v="2"/>
    <s v="NEUMOLOGIA "/>
    <x v="2"/>
    <n v="55"/>
    <s v="ABCD-55"/>
    <s v="G250"/>
    <s v="TEMBLOR ESENCIAL"/>
    <x v="2"/>
    <n v="19.850000000000001"/>
    <n v="0"/>
  </r>
  <r>
    <x v="1"/>
    <x v="1"/>
    <x v="2"/>
    <s v="NEUMOLOGIA "/>
    <x v="2"/>
    <n v="270"/>
    <s v="ABCD-270"/>
    <s v="E03"/>
    <s v="OTROS HIPOTIROIDISMOS"/>
    <x v="2"/>
    <n v="47.17"/>
    <n v="0"/>
  </r>
  <r>
    <x v="1"/>
    <x v="1"/>
    <x v="2"/>
    <s v="NEUMOLOGIA "/>
    <x v="2"/>
    <n v="271"/>
    <s v="ABCD-271"/>
    <s v="I10"/>
    <s v="HIPERTENSION ESENCIAL (PRIMARIA)"/>
    <x v="2"/>
    <n v="19.850000000000001"/>
    <n v="0"/>
  </r>
  <r>
    <x v="1"/>
    <x v="1"/>
    <x v="2"/>
    <s v="NEUMOLOGIA "/>
    <x v="2"/>
    <n v="272"/>
    <s v="ABCD-272"/>
    <s v="T784"/>
    <s v="ALERGIA NO ESPECIFICADA"/>
    <x v="2"/>
    <n v="31.29"/>
    <n v="0"/>
  </r>
  <r>
    <x v="1"/>
    <x v="1"/>
    <x v="2"/>
    <s v="NEUMOLOGIA "/>
    <x v="2"/>
    <n v="273"/>
    <s v="ABCD-273"/>
    <s v="D23"/>
    <s v="OTROS TUMORES BENIGNOS DE LA PIEL"/>
    <x v="2"/>
    <n v="19.850000000000001"/>
    <n v="0"/>
  </r>
  <r>
    <x v="1"/>
    <x v="1"/>
    <x v="2"/>
    <s v="NEUMOLOGIA "/>
    <x v="2"/>
    <n v="274"/>
    <s v="ABCD-274"/>
    <s v="C921"/>
    <s v="LEUCEMIA MIELOIDE CRONICA"/>
    <x v="2"/>
    <n v="217.85"/>
    <n v="0"/>
  </r>
  <r>
    <x v="1"/>
    <x v="1"/>
    <x v="2"/>
    <s v="NEUMOLOGIA "/>
    <x v="2"/>
    <n v="275"/>
    <s v="ABCD-275"/>
    <s v="N812"/>
    <s v="PROLAPSO UTEROVAGINAL INCOMPLETO"/>
    <x v="2"/>
    <n v="19.850000000000001"/>
    <n v="0"/>
  </r>
  <r>
    <x v="1"/>
    <x v="1"/>
    <x v="2"/>
    <s v="NEUMOLOGIA "/>
    <x v="2"/>
    <n v="276"/>
    <s v="ABCD-276"/>
    <s v="R799"/>
    <s v="HALLAZGO ANORMAL EN LA QUIMICA SANGUINEA, SIN OTRA ESPECIFICACION"/>
    <x v="2"/>
    <n v="13.97"/>
    <n v="0"/>
  </r>
  <r>
    <x v="1"/>
    <x v="1"/>
    <x v="2"/>
    <s v="NEUMOLOGIA "/>
    <x v="2"/>
    <n v="277"/>
    <s v="ABCD-277"/>
    <s v="E03"/>
    <s v="OTROS HIPOTIROIDISMOS"/>
    <x v="2"/>
    <n v="25.25"/>
    <n v="0"/>
  </r>
  <r>
    <x v="1"/>
    <x v="1"/>
    <x v="2"/>
    <s v="NEUMOLOGIA "/>
    <x v="2"/>
    <n v="278"/>
    <s v="ABCD-278"/>
    <s v="K590"/>
    <s v="CONSTIPACION"/>
    <x v="2"/>
    <n v="49.05"/>
    <n v="0"/>
  </r>
  <r>
    <x v="1"/>
    <x v="1"/>
    <x v="2"/>
    <s v="NEUMOLOGIA "/>
    <x v="3"/>
    <n v="279"/>
    <s v="ABCD-279"/>
    <s v="H251"/>
    <s v="CATARATA SENIL NUCLEAR"/>
    <x v="2"/>
    <n v="19.850000000000001"/>
    <n v="0"/>
  </r>
  <r>
    <x v="1"/>
    <x v="1"/>
    <x v="2"/>
    <s v="NEUMOLOGIA "/>
    <x v="3"/>
    <n v="280"/>
    <s v="ABCD-280"/>
    <s v="K82"/>
    <s v="OTRAS ENFERMEDADES DE LA VESICULA BILIAR"/>
    <x v="2"/>
    <n v="19.850000000000001"/>
    <n v="0"/>
  </r>
  <r>
    <x v="1"/>
    <x v="1"/>
    <x v="2"/>
    <s v="NEUMOLOGIA "/>
    <x v="3"/>
    <n v="281"/>
    <s v="ABCD-281"/>
    <s v="N40"/>
    <s v="HIPERPLASIA DE LA PROSTATA"/>
    <x v="2"/>
    <n v="19.850000000000001"/>
    <n v="0"/>
  </r>
  <r>
    <x v="1"/>
    <x v="1"/>
    <x v="2"/>
    <s v="NEUMOLOGIA "/>
    <x v="3"/>
    <n v="282"/>
    <s v="ABCD-282"/>
    <s v="I10"/>
    <s v="HIPERTENSION ESENCIAL (PRIMARIA)"/>
    <x v="2"/>
    <n v="28.85"/>
    <n v="0"/>
  </r>
  <r>
    <x v="1"/>
    <x v="1"/>
    <x v="2"/>
    <s v="NEUMOLOGIA "/>
    <x v="3"/>
    <n v="283"/>
    <s v="ABCD-283"/>
    <s v="M81"/>
    <s v="OSTEOPOROSIS SIN FRACTURA PATOLOGICA"/>
    <x v="2"/>
    <n v="19.850000000000001"/>
    <n v="0"/>
  </r>
  <r>
    <x v="1"/>
    <x v="1"/>
    <x v="2"/>
    <s v="NEUMOLOGIA "/>
    <x v="3"/>
    <n v="284"/>
    <s v="ABCD-284"/>
    <s v="J159"/>
    <s v="NEUMONIA BACTERIANA, NO ESPECIFICADA"/>
    <x v="2"/>
    <n v="26.45"/>
    <n v="0"/>
  </r>
  <r>
    <x v="1"/>
    <x v="1"/>
    <x v="2"/>
    <s v="NEUMOLOGIA "/>
    <x v="3"/>
    <n v="285"/>
    <s v="ABCD-285"/>
    <s v="N48"/>
    <s v="OTROS TRASTORNOS DEL PENE"/>
    <x v="2"/>
    <n v="20.69"/>
    <n v="0"/>
  </r>
  <r>
    <x v="1"/>
    <x v="1"/>
    <x v="2"/>
    <s v="NEUMOLOGIA "/>
    <x v="3"/>
    <n v="286"/>
    <s v="ABCD-286"/>
    <s v="B351"/>
    <s v="TIÑA DE LAS UÑAS"/>
    <x v="2"/>
    <n v="19.850000000000001"/>
    <n v="0"/>
  </r>
  <r>
    <x v="1"/>
    <x v="1"/>
    <x v="2"/>
    <s v="NEUMOLOGIA "/>
    <x v="3"/>
    <n v="287"/>
    <s v="ABCD-287"/>
    <s v="H25"/>
    <s v="CATARATA SENIL"/>
    <x v="2"/>
    <n v="19.850000000000001"/>
    <n v="0"/>
  </r>
  <r>
    <x v="1"/>
    <x v="1"/>
    <x v="2"/>
    <s v="NEUMOLOGIA "/>
    <x v="3"/>
    <n v="288"/>
    <s v="ABCD-288"/>
    <s v="K580"/>
    <s v="SINDROME DEL COLON IRRITABLE CON DIARREA"/>
    <x v="2"/>
    <n v="53.45"/>
    <n v="0"/>
  </r>
  <r>
    <x v="1"/>
    <x v="1"/>
    <x v="2"/>
    <s v="NEUMOLOGIA "/>
    <x v="3"/>
    <n v="289"/>
    <s v="ABCD-289"/>
    <s v="M518"/>
    <s v="OTROS TRASTORNOS ESPECIFICADOS DISCOS INTERVERTEBRALES"/>
    <x v="2"/>
    <n v="35.78"/>
    <n v="0"/>
  </r>
  <r>
    <x v="1"/>
    <x v="1"/>
    <x v="2"/>
    <s v="NEUMOLOGIA "/>
    <x v="3"/>
    <n v="290"/>
    <s v="ABCD-290"/>
    <s v="E11"/>
    <s v="DIABETES MELLITUS NO INSULINODEPENDIENTE"/>
    <x v="2"/>
    <n v="27.95"/>
    <n v="0"/>
  </r>
  <r>
    <x v="1"/>
    <x v="1"/>
    <x v="2"/>
    <s v="NEUMOLOGIA "/>
    <x v="3"/>
    <n v="100"/>
    <s v="ABCD-100"/>
    <s v="E11"/>
    <s v="DIABETES MELLITUS NO INSULINODEPENDIENTE"/>
    <x v="2"/>
    <n v="56.48"/>
    <n v="0"/>
  </r>
  <r>
    <x v="1"/>
    <x v="1"/>
    <x v="2"/>
    <s v="NEUMOLOGIA "/>
    <x v="3"/>
    <n v="291"/>
    <s v="ABCD-291"/>
    <s v="E11"/>
    <s v="DIABETES MELLITUS NO INSULINODEPENDIENTE"/>
    <x v="2"/>
    <n v="19.850000000000001"/>
    <n v="0"/>
  </r>
  <r>
    <x v="1"/>
    <x v="1"/>
    <x v="2"/>
    <s v="NEUMOLOGIA "/>
    <x v="3"/>
    <n v="292"/>
    <s v="ABCD-292"/>
    <s v="L40"/>
    <s v="PSORIASIS"/>
    <x v="2"/>
    <n v="19.850000000000001"/>
    <n v="0"/>
  </r>
  <r>
    <x v="1"/>
    <x v="1"/>
    <x v="2"/>
    <s v="NEUMOLOGIA "/>
    <x v="3"/>
    <n v="293"/>
    <s v="ABCD-293"/>
    <s v="G62"/>
    <s v="OTRAS POLINEUROPATIAS"/>
    <x v="2"/>
    <n v="19.850000000000001"/>
    <n v="0"/>
  </r>
  <r>
    <x v="1"/>
    <x v="1"/>
    <x v="2"/>
    <s v="NEUMOLOGIA "/>
    <x v="3"/>
    <n v="294"/>
    <s v="ABCD-294"/>
    <s v="J47"/>
    <s v="BRONQUIECTASIA"/>
    <x v="2"/>
    <n v="6.62"/>
    <n v="0"/>
  </r>
  <r>
    <x v="1"/>
    <x v="1"/>
    <x v="2"/>
    <s v="NEUMOLOGIA "/>
    <x v="3"/>
    <n v="295"/>
    <s v="ABCD-295"/>
    <s v="I10"/>
    <s v="HIPERTENSION ESENCIAL (PRIMARIA)"/>
    <x v="2"/>
    <n v="25.25"/>
    <n v="0"/>
  </r>
  <r>
    <x v="1"/>
    <x v="1"/>
    <x v="2"/>
    <s v="NEUMOLOGIA "/>
    <x v="3"/>
    <n v="296"/>
    <s v="ABCD-296"/>
    <s v="K40"/>
    <s v="HERNIA INGUINAL"/>
    <x v="2"/>
    <n v="19.850000000000001"/>
    <n v="0"/>
  </r>
  <r>
    <x v="1"/>
    <x v="1"/>
    <x v="2"/>
    <s v="NEUMOLOGIA "/>
    <x v="3"/>
    <n v="297"/>
    <s v="ABCD-297"/>
    <s v="Z961"/>
    <s v="PRESENCIA DE LENTES INTRAOCULARES"/>
    <x v="2"/>
    <n v="19.850000000000001"/>
    <n v="0"/>
  </r>
  <r>
    <x v="1"/>
    <x v="1"/>
    <x v="2"/>
    <s v="NEUMOLOGIA "/>
    <x v="3"/>
    <n v="298"/>
    <s v="ABCD-298"/>
    <s v="H251"/>
    <s v="CATARATA SENIL NUCLEAR"/>
    <x v="2"/>
    <n v="26.47"/>
    <n v="0"/>
  </r>
  <r>
    <x v="1"/>
    <x v="1"/>
    <x v="2"/>
    <s v="NEUMOLOGIA "/>
    <x v="3"/>
    <n v="299"/>
    <s v="ABCD-299"/>
    <s v="E11"/>
    <s v="DIABETES MELLITUS NO INSULINODEPENDIENTE"/>
    <x v="2"/>
    <n v="31.85"/>
    <n v="0"/>
  </r>
  <r>
    <x v="1"/>
    <x v="1"/>
    <x v="2"/>
    <s v="NEUMOLOGIA "/>
    <x v="3"/>
    <n v="300"/>
    <s v="ABCD-300"/>
    <s v="I10"/>
    <s v="HIPERTENSION ESENCIAL (PRIMARIA)"/>
    <x v="2"/>
    <n v="25.25"/>
    <n v="0"/>
  </r>
  <r>
    <x v="1"/>
    <x v="1"/>
    <x v="2"/>
    <s v="NEUMOLOGIA "/>
    <x v="3"/>
    <n v="301"/>
    <s v="ABCD-301"/>
    <s v="K40"/>
    <s v="HERNIA INGUINAL"/>
    <x v="2"/>
    <n v="19.850000000000001"/>
    <n v="0"/>
  </r>
  <r>
    <x v="1"/>
    <x v="1"/>
    <x v="2"/>
    <s v="NEUMOLOGIA "/>
    <x v="3"/>
    <n v="302"/>
    <s v="ABCD-302"/>
    <s v="H251"/>
    <s v="CATARATA SENIL NUCLEAR"/>
    <x v="2"/>
    <n v="19.850000000000001"/>
    <n v="0"/>
  </r>
  <r>
    <x v="1"/>
    <x v="1"/>
    <x v="2"/>
    <s v="NEUMOLOGIA "/>
    <x v="3"/>
    <n v="303"/>
    <s v="ABCD-303"/>
    <s v="J312"/>
    <s v="FARINGITIS CRONICA"/>
    <x v="2"/>
    <n v="2.92"/>
    <n v="0"/>
  </r>
  <r>
    <x v="1"/>
    <x v="1"/>
    <x v="2"/>
    <s v="NEUMOLOGIA "/>
    <x v="3"/>
    <n v="304"/>
    <s v="ABCD-304"/>
    <s v="I10"/>
    <s v="HIPERTENSION ESENCIAL (PRIMARIA)"/>
    <x v="2"/>
    <n v="40.61"/>
    <n v="0"/>
  </r>
  <r>
    <x v="1"/>
    <x v="1"/>
    <x v="2"/>
    <s v="NEUMOLOGIA "/>
    <x v="3"/>
    <n v="197"/>
    <s v="ABCD-197"/>
    <s v="L20"/>
    <s v="DERMATITIS ATOPICA"/>
    <x v="2"/>
    <n v="21.05"/>
    <n v="0"/>
  </r>
  <r>
    <x v="1"/>
    <x v="1"/>
    <x v="2"/>
    <s v="NEUMOLOGIA "/>
    <x v="3"/>
    <n v="305"/>
    <s v="ABCD-305"/>
    <s v="I10"/>
    <s v="HIPERTENSION ESENCIAL (PRIMARIA)"/>
    <x v="2"/>
    <n v="19.850000000000001"/>
    <n v="0"/>
  </r>
  <r>
    <x v="1"/>
    <x v="1"/>
    <x v="2"/>
    <s v="NEUMOLOGIA "/>
    <x v="3"/>
    <n v="306"/>
    <s v="ABCD-306"/>
    <s v="H538"/>
    <s v="OTRAS ALTERACIONES VISUALES"/>
    <x v="2"/>
    <n v="44.37"/>
    <n v="0"/>
  </r>
  <r>
    <x v="1"/>
    <x v="1"/>
    <x v="2"/>
    <s v="NEUMOLOGIA "/>
    <x v="3"/>
    <n v="200"/>
    <s v="ABCD-200"/>
    <s v="N30"/>
    <s v="CISTITIS"/>
    <x v="2"/>
    <n v="64.849999999999994"/>
    <n v="0"/>
  </r>
  <r>
    <x v="1"/>
    <x v="1"/>
    <x v="2"/>
    <s v="NEUMOLOGIA "/>
    <x v="3"/>
    <n v="307"/>
    <s v="ABCD-307"/>
    <s v="M544"/>
    <s v="LUMBAGO CON CIATICA"/>
    <x v="2"/>
    <n v="26.27"/>
    <n v="0"/>
  </r>
  <r>
    <x v="1"/>
    <x v="1"/>
    <x v="2"/>
    <s v="NEUMOLOGIA "/>
    <x v="3"/>
    <n v="140"/>
    <s v="ABCD-140"/>
    <s v="E039"/>
    <s v="HIPOTIROIDISMO, NO ESPECIFICADO"/>
    <x v="2"/>
    <n v="19.850000000000001"/>
    <n v="0"/>
  </r>
  <r>
    <x v="1"/>
    <x v="1"/>
    <x v="2"/>
    <s v="NEUMOLOGIA "/>
    <x v="3"/>
    <n v="308"/>
    <s v="ABCD-308"/>
    <s v="K80"/>
    <s v="COLELITIASIS"/>
    <x v="2"/>
    <n v="109.85"/>
    <n v="0"/>
  </r>
  <r>
    <x v="1"/>
    <x v="1"/>
    <x v="2"/>
    <s v="NEUMOLOGIA "/>
    <x v="3"/>
    <n v="309"/>
    <s v="ABCD-309"/>
    <s v="J31"/>
    <s v="RINITIS, RINOFARINGITIS Y FARINGITIS CRONICAS"/>
    <x v="2"/>
    <n v="30.32"/>
    <n v="0"/>
  </r>
  <r>
    <x v="1"/>
    <x v="1"/>
    <x v="2"/>
    <s v="NEUMOLOGIA "/>
    <x v="3"/>
    <n v="310"/>
    <s v="ABCD-310"/>
    <s v="E116"/>
    <s v="DIABETES MELLITUS NO INSULINODEPENDIENTE, CON OTRAS COMPLICACION ESPECIFICADAS"/>
    <x v="2"/>
    <n v="19.850000000000001"/>
    <n v="0"/>
  </r>
  <r>
    <x v="1"/>
    <x v="1"/>
    <x v="2"/>
    <s v="NEUMOLOGIA "/>
    <x v="3"/>
    <n v="311"/>
    <s v="ABCD-311"/>
    <s v="M818"/>
    <s v="OTRAS OSTEOPOROSIS, SIN FRACTURA PATOLOGICA"/>
    <x v="2"/>
    <n v="107.71"/>
    <n v="0"/>
  </r>
  <r>
    <x v="1"/>
    <x v="1"/>
    <x v="2"/>
    <s v="NEUMOLOGIA "/>
    <x v="3"/>
    <n v="312"/>
    <s v="ABCD-312"/>
    <s v="M255"/>
    <s v="DOLOR EN ARTICULACION"/>
    <x v="2"/>
    <n v="19.850000000000001"/>
    <n v="0"/>
  </r>
  <r>
    <x v="1"/>
    <x v="1"/>
    <x v="2"/>
    <s v="NEUMOLOGIA "/>
    <x v="3"/>
    <n v="313"/>
    <s v="ABCD-313"/>
    <s v="K30"/>
    <s v="DISPEPSIA"/>
    <x v="2"/>
    <n v="54.23"/>
    <n v="0"/>
  </r>
  <r>
    <x v="1"/>
    <x v="1"/>
    <x v="2"/>
    <s v="NEUMOLOGIA "/>
    <x v="3"/>
    <n v="314"/>
    <s v="ABCD-314"/>
    <s v="I10"/>
    <s v="HIPERTENSION ESENCIAL (PRIMARIA)"/>
    <x v="2"/>
    <n v="116.15"/>
    <n v="0"/>
  </r>
  <r>
    <x v="1"/>
    <x v="1"/>
    <x v="2"/>
    <s v="NEUMOLOGIA "/>
    <x v="3"/>
    <n v="253"/>
    <s v="ABCD-253"/>
    <s v="I83"/>
    <s v="VENAS VARICOSAS DE LOS MIEMBROS INFERIORES"/>
    <x v="2"/>
    <n v="23.75"/>
    <n v="0"/>
  </r>
  <r>
    <x v="1"/>
    <x v="1"/>
    <x v="2"/>
    <s v="NEUMOLOGIA "/>
    <x v="3"/>
    <n v="315"/>
    <s v="ABCD-315"/>
    <s v="M81"/>
    <s v="OSTEOPOROSIS SIN FRACTURA PATOLOGICA"/>
    <x v="2"/>
    <n v="19.850000000000001"/>
    <n v="0"/>
  </r>
  <r>
    <x v="1"/>
    <x v="1"/>
    <x v="2"/>
    <s v="NEUMOLOGIA "/>
    <x v="3"/>
    <n v="316"/>
    <s v="ABCD-316"/>
    <s v="M154"/>
    <s v="(OSTEO)ARTROSIS EROSIVA"/>
    <x v="2"/>
    <n v="19.850000000000001"/>
    <n v="0"/>
  </r>
  <r>
    <x v="1"/>
    <x v="1"/>
    <x v="2"/>
    <s v="NEUMOLOGIA "/>
    <x v="3"/>
    <n v="317"/>
    <s v="ABCD-317"/>
    <s v="J449"/>
    <s v="ENFERMEDAD PULMONAR OBSTRUCTIVA CRONICA, NO ESPECIFICADA"/>
    <x v="2"/>
    <n v="8.8249999999999993"/>
    <n v="0"/>
  </r>
  <r>
    <x v="1"/>
    <x v="1"/>
    <x v="2"/>
    <s v="NEUMOLOGIA "/>
    <x v="3"/>
    <n v="318"/>
    <s v="ABCD-318"/>
    <s v="E11"/>
    <s v="DIABETES MELLITUS NO INSULINODEPENDIENTE"/>
    <x v="2"/>
    <n v="132.08000000000001"/>
    <n v="0"/>
  </r>
  <r>
    <x v="1"/>
    <x v="1"/>
    <x v="2"/>
    <s v="NEUMOLOGIA "/>
    <x v="3"/>
    <n v="319"/>
    <s v="ABCD-319"/>
    <s v="I83"/>
    <s v="VENAS VARICOSAS DE LOS MIEMBROS INFERIORES"/>
    <x v="2"/>
    <n v="19.850000000000001"/>
    <n v="0"/>
  </r>
  <r>
    <x v="1"/>
    <x v="1"/>
    <x v="2"/>
    <s v="NUTRICION Y DIETETICA"/>
    <x v="3"/>
    <n v="320"/>
    <s v="ABCD-320"/>
    <s v="E03"/>
    <s v="OTROS HIPOTIROIDISMOS"/>
    <x v="2"/>
    <n v="35.86"/>
    <n v="0"/>
  </r>
  <r>
    <x v="1"/>
    <x v="1"/>
    <x v="2"/>
    <s v="NUTRICION Y DIETETICA"/>
    <x v="3"/>
    <n v="321"/>
    <s v="ABCD-321"/>
    <s v="E660"/>
    <s v="OBESIDAD DEBIDA A EXCESO DE CALORIAS"/>
    <x v="2"/>
    <n v="120.57"/>
    <n v="0"/>
  </r>
  <r>
    <x v="1"/>
    <x v="1"/>
    <x v="2"/>
    <s v="OFTALMOLOGIA "/>
    <x v="2"/>
    <n v="322"/>
    <s v="ABCD-322"/>
    <s v="H251"/>
    <s v="CATARATA SENIL NUCLEAR"/>
    <x v="2"/>
    <n v="8.8249999999999993"/>
    <n v="0"/>
  </r>
  <r>
    <x v="1"/>
    <x v="1"/>
    <x v="2"/>
    <s v="OFTALMOLOGIA "/>
    <x v="2"/>
    <n v="323"/>
    <s v="ABCD-323"/>
    <s v="Z000"/>
    <s v="EXAMEN MEDICO GENERAL"/>
    <x v="2"/>
    <n v="38.86"/>
    <n v="0"/>
  </r>
  <r>
    <x v="1"/>
    <x v="1"/>
    <x v="2"/>
    <s v="OFTALMOLOGIA "/>
    <x v="3"/>
    <n v="324"/>
    <s v="ABCD-324"/>
    <s v="H25"/>
    <s v="CATARATA SENIL"/>
    <x v="2"/>
    <n v="8.8249999999999993"/>
    <n v="0"/>
  </r>
  <r>
    <x v="1"/>
    <x v="1"/>
    <x v="2"/>
    <s v="OFTALMOLOGIA "/>
    <x v="3"/>
    <n v="325"/>
    <s v="ABCD-325"/>
    <s v="H40"/>
    <s v="GLAUCOMA"/>
    <x v="2"/>
    <n v="8.8249999999999993"/>
    <n v="0"/>
  </r>
  <r>
    <x v="1"/>
    <x v="1"/>
    <x v="2"/>
    <s v="OFTALMOLOGIA "/>
    <x v="3"/>
    <n v="326"/>
    <s v="ABCD-326"/>
    <s v="Z000"/>
    <s v="EXAMEN MEDICO GENERAL"/>
    <x v="2"/>
    <n v="11.32"/>
    <n v="0"/>
  </r>
  <r>
    <x v="1"/>
    <x v="1"/>
    <x v="2"/>
    <s v="PSICOLOGIA "/>
    <x v="2"/>
    <n v="327"/>
    <s v="ABCD-327"/>
    <s v="Z713"/>
    <s v="CONSULTA PARA INSTRUCCION Y VIGILANCIA DE LA DIETA"/>
    <x v="2"/>
    <n v="24.18"/>
    <n v="0"/>
  </r>
  <r>
    <x v="1"/>
    <x v="1"/>
    <x v="2"/>
    <s v="PSICOLOGIA "/>
    <x v="2"/>
    <n v="328"/>
    <s v="ABCD-328"/>
    <s v="N76"/>
    <s v="OTRAS AFECCIONES INFLAMATORIAS DE LA VAGINA Y DE LA VULVA"/>
    <x v="2"/>
    <n v="22.38"/>
    <n v="0"/>
  </r>
  <r>
    <x v="1"/>
    <x v="1"/>
    <x v="2"/>
    <s v="REHABILITACION ORAL     "/>
    <x v="2"/>
    <n v="329"/>
    <s v="ABCD-329"/>
    <s v="I832"/>
    <s v="VENAS VARICOSAS DE LOS MIEMBROS INFERIORES CON ULCERA E INFLAMACION"/>
    <x v="2"/>
    <n v="35.380000000000003"/>
    <n v="0"/>
  </r>
  <r>
    <x v="1"/>
    <x v="1"/>
    <x v="2"/>
    <s v="REHABILITACION ORAL     "/>
    <x v="3"/>
    <n v="330"/>
    <s v="ABCD-330"/>
    <s v="H251"/>
    <s v="CATARATA SENIL NUCLEAR"/>
    <x v="2"/>
    <n v="48.15"/>
    <n v="0"/>
  </r>
  <r>
    <x v="1"/>
    <x v="1"/>
    <x v="2"/>
    <s v="REHABILITACION ORAL     "/>
    <x v="3"/>
    <n v="331"/>
    <s v="ABCD-331"/>
    <s v="K43"/>
    <s v="HERNIA VENTRAL"/>
    <x v="2"/>
    <n v="38.22"/>
    <n v="0"/>
  </r>
  <r>
    <x v="1"/>
    <x v="1"/>
    <x v="2"/>
    <s v="REHABILITACION ORAL     "/>
    <x v="3"/>
    <n v="332"/>
    <s v="ABCD-332"/>
    <s v="K80"/>
    <s v="COLELITIASIS"/>
    <x v="2"/>
    <n v="38.22"/>
    <n v="0"/>
  </r>
  <r>
    <x v="1"/>
    <x v="1"/>
    <x v="2"/>
    <s v="REHABILITACION ORAL     "/>
    <x v="3"/>
    <n v="333"/>
    <s v="ABCD-333"/>
    <s v="K603"/>
    <s v="FISTULA ANAL"/>
    <x v="2"/>
    <n v="38.22"/>
    <n v="0"/>
  </r>
  <r>
    <x v="1"/>
    <x v="1"/>
    <x v="2"/>
    <s v="REHABILITACION ORAL     "/>
    <x v="3"/>
    <n v="334"/>
    <s v="ABCD-334"/>
    <s v="H10"/>
    <s v="CONJUNTIVITIS"/>
    <x v="2"/>
    <n v="70.44"/>
    <n v="0"/>
  </r>
  <r>
    <x v="1"/>
    <x v="1"/>
    <x v="2"/>
    <s v="REUMATOLOGIA "/>
    <x v="3"/>
    <n v="335"/>
    <s v="ABCD-335"/>
    <s v="M797"/>
    <s v="FIBROMIALGIA"/>
    <x v="2"/>
    <n v="8.8249999999999993"/>
    <n v="0"/>
  </r>
  <r>
    <x v="1"/>
    <x v="1"/>
    <x v="3"/>
    <s v="ANESTESIOLOGIA "/>
    <x v="5"/>
    <n v="336"/>
    <s v="ABCD-336"/>
    <s v="K80"/>
    <s v="COLELITIASIS"/>
    <x v="2"/>
    <n v="26.25"/>
    <n v="0"/>
  </r>
  <r>
    <x v="1"/>
    <x v="1"/>
    <x v="3"/>
    <s v="ANESTESIOLOGIA "/>
    <x v="5"/>
    <n v="337"/>
    <s v="ABCD-337"/>
    <s v="K43"/>
    <s v="HERNIA VENTRAL"/>
    <x v="2"/>
    <n v="8.82"/>
    <n v="0"/>
  </r>
  <r>
    <x v="1"/>
    <x v="1"/>
    <x v="3"/>
    <s v="ANESTESIOLOGIA "/>
    <x v="6"/>
    <n v="338"/>
    <s v="ABCD-338"/>
    <s v="H251"/>
    <s v="CATARATA SENIL NUCLEAR"/>
    <x v="2"/>
    <n v="52.19"/>
    <n v="0"/>
  </r>
  <r>
    <x v="1"/>
    <x v="1"/>
    <x v="3"/>
    <s v="ANESTESIOLOGIA "/>
    <x v="6"/>
    <n v="339"/>
    <s v="ABCD-339"/>
    <s v="D171"/>
    <s v="TUMOR BENIGNO LIPOMATOSO DE PIEL Y DE TEJIDO SUBCUTANEO DEL TRONCO"/>
    <x v="2"/>
    <n v="17.64"/>
    <n v="0"/>
  </r>
  <r>
    <x v="1"/>
    <x v="1"/>
    <x v="3"/>
    <s v="ANESTESIOLOGIA "/>
    <x v="7"/>
    <n v="340"/>
    <s v="ABCD-340"/>
    <s v="H25"/>
    <s v="CATARATA SENIL"/>
    <x v="2"/>
    <n v="6.61"/>
    <n v="0"/>
  </r>
  <r>
    <x v="1"/>
    <x v="1"/>
    <x v="3"/>
    <s v="ANESTESIOLOGIA "/>
    <x v="8"/>
    <n v="341"/>
    <s v="ABCD-341"/>
    <s v="M511"/>
    <s v="TRASTORNOS DE DISCO LUMBAR Y OTROS, CON RADICULOPATIA"/>
    <x v="2"/>
    <n v="28.67"/>
    <n v="13.23"/>
  </r>
  <r>
    <x v="1"/>
    <x v="1"/>
    <x v="3"/>
    <s v="ANESTESIOLOGIA "/>
    <x v="9"/>
    <n v="342"/>
    <s v="ABCD-342"/>
    <s v="K43"/>
    <s v="HERNIA VENTRAL"/>
    <x v="2"/>
    <n v="8.82"/>
    <n v="0"/>
  </r>
  <r>
    <x v="1"/>
    <x v="1"/>
    <x v="3"/>
    <s v="ANESTESIOLOGIA "/>
    <x v="9"/>
    <n v="343"/>
    <s v="ABCD-343"/>
    <s v="I872"/>
    <s v="INSUFICIENCIA VENOSA (CRONICA) (PERIFERICA)"/>
    <x v="2"/>
    <n v="4.41"/>
    <n v="0"/>
  </r>
  <r>
    <x v="1"/>
    <x v="1"/>
    <x v="3"/>
    <s v="ANESTESIOLOGIA "/>
    <x v="9"/>
    <n v="344"/>
    <s v="ABCD-344"/>
    <s v="M518"/>
    <s v="OTROS TRASTORNOS ESPECIFICADOS DISCOS INTERVERTEBRALES"/>
    <x v="2"/>
    <n v="38.22"/>
    <n v="0"/>
  </r>
  <r>
    <x v="1"/>
    <x v="1"/>
    <x v="3"/>
    <s v="ANESTESIOLOGIA "/>
    <x v="9"/>
    <n v="345"/>
    <s v="ABCD-345"/>
    <s v="H251"/>
    <s v="CATARATA SENIL NUCLEAR"/>
    <x v="2"/>
    <n v="4.41"/>
    <n v="0"/>
  </r>
  <r>
    <x v="1"/>
    <x v="1"/>
    <x v="3"/>
    <s v="ANESTESIOLOGIA "/>
    <x v="10"/>
    <n v="346"/>
    <s v="ABCD-346"/>
    <s v="M16"/>
    <s v="COXARTROSIS (ARTROSIS DE LA CADERA)"/>
    <x v="2"/>
    <n v="8.8249999999999993"/>
    <n v="0"/>
  </r>
  <r>
    <x v="1"/>
    <x v="1"/>
    <x v="3"/>
    <s v="ANESTESIOLOGIA "/>
    <x v="11"/>
    <n v="347"/>
    <s v="ABCD-347"/>
    <s v="K80"/>
    <s v="COLELITIASIS"/>
    <x v="2"/>
    <n v="13.97"/>
    <n v="0"/>
  </r>
  <r>
    <x v="1"/>
    <x v="1"/>
    <x v="3"/>
    <s v="ANESTESIOLOGIA "/>
    <x v="11"/>
    <n v="348"/>
    <s v="ABCD-348"/>
    <s v="K80"/>
    <s v="COLELITIASIS"/>
    <x v="2"/>
    <n v="13.97"/>
    <n v="0"/>
  </r>
  <r>
    <x v="1"/>
    <x v="1"/>
    <x v="3"/>
    <s v="ANESTESIOLOGIA "/>
    <x v="12"/>
    <n v="349"/>
    <s v="ABCD-349"/>
    <s v="I70"/>
    <s v="ATEROSCLEROSIS"/>
    <x v="2"/>
    <n v="13.97"/>
    <n v="0"/>
  </r>
  <r>
    <x v="1"/>
    <x v="1"/>
    <x v="3"/>
    <s v="ANESTESIOLOGIA "/>
    <x v="12"/>
    <n v="350"/>
    <s v="ABCD-350"/>
    <s v="D048"/>
    <s v="CARCINOMA IN SITU DE LA PIEL DE OTROS SITIOS ESPECIFICADOS"/>
    <x v="2"/>
    <n v="13.97"/>
    <n v="0"/>
  </r>
  <r>
    <x v="1"/>
    <x v="1"/>
    <x v="3"/>
    <s v="ANESTESIOLOGIA "/>
    <x v="12"/>
    <n v="351"/>
    <s v="ABCD-351"/>
    <s v="M201"/>
    <s v="HALLUX VALGUS (ADQUIRIDO)"/>
    <x v="2"/>
    <n v="19.850000000000001"/>
    <n v="0"/>
  </r>
  <r>
    <x v="1"/>
    <x v="1"/>
    <x v="3"/>
    <s v="ANESTESIOLOGIA "/>
    <x v="13"/>
    <n v="352"/>
    <s v="ABCD-352"/>
    <s v="H360"/>
    <s v="RETINOPATIA DIABETICA (E10-E14+ CON CUARTO CARACTER COMUN .3)"/>
    <x v="2"/>
    <n v="13.97"/>
    <n v="0"/>
  </r>
  <r>
    <x v="1"/>
    <x v="1"/>
    <x v="3"/>
    <s v="ANESTESIOLOGIA "/>
    <x v="13"/>
    <n v="353"/>
    <s v="ABCD-353"/>
    <s v="M518"/>
    <s v="OTROS TRASTORNOS ESPECIFICADOS DISCOS INTERVERTEBRALES"/>
    <x v="2"/>
    <n v="19.850000000000001"/>
    <n v="0"/>
  </r>
  <r>
    <x v="1"/>
    <x v="1"/>
    <x v="3"/>
    <s v="ANESTESIOLOGIA "/>
    <x v="13"/>
    <n v="354"/>
    <s v="ABCD-354"/>
    <s v="K43"/>
    <s v="HERNIA VENTRAL"/>
    <x v="2"/>
    <n v="19.850000000000001"/>
    <n v="0"/>
  </r>
  <r>
    <x v="1"/>
    <x v="1"/>
    <x v="3"/>
    <s v="ANESTESIOLOGIA "/>
    <x v="13"/>
    <n v="355"/>
    <s v="ABCD-355"/>
    <s v="K828"/>
    <s v="OTRAS ENFERMEDADES ESPECIFICADAS DE LA VESICULA BILIAR"/>
    <x v="2"/>
    <n v="13.97"/>
    <n v="0"/>
  </r>
  <r>
    <x v="1"/>
    <x v="1"/>
    <x v="3"/>
    <s v="ANESTESIOLOGIA "/>
    <x v="14"/>
    <n v="356"/>
    <s v="ABCD-356"/>
    <s v="H25"/>
    <s v="CATARATA SENIL"/>
    <x v="2"/>
    <n v="70.27"/>
    <n v="50.717599999999997"/>
  </r>
  <r>
    <x v="1"/>
    <x v="1"/>
    <x v="3"/>
    <s v="ANESTESIOLOGIA "/>
    <x v="14"/>
    <n v="357"/>
    <s v="ABCD-357"/>
    <s v="H25"/>
    <s v="CATARATA SENIL"/>
    <x v="2"/>
    <n v="38.82"/>
    <n v="25.48"/>
  </r>
  <r>
    <x v="1"/>
    <x v="1"/>
    <x v="3"/>
    <s v="ANESTESIOLOGIA "/>
    <x v="15"/>
    <n v="358"/>
    <s v="ABCD-358"/>
    <s v="J342"/>
    <s v="DESVIACION DEL TABIQUE NASAL"/>
    <x v="2"/>
    <n v="4.415"/>
    <n v="4.41"/>
  </r>
  <r>
    <x v="1"/>
    <x v="1"/>
    <x v="3"/>
    <s v="ANESTESIOLOGIA "/>
    <x v="16"/>
    <n v="359"/>
    <s v="ABCD-359"/>
    <s v="K80"/>
    <s v="COLELITIASIS"/>
    <x v="2"/>
    <n v="19.844999999999999"/>
    <n v="0"/>
  </r>
  <r>
    <x v="1"/>
    <x v="1"/>
    <x v="3"/>
    <s v="ANESTESIOLOGIA "/>
    <x v="16"/>
    <n v="360"/>
    <s v="ABCD-360"/>
    <s v="N840"/>
    <s v="POLIPO DEL CUERPO DEL UTERO"/>
    <x v="2"/>
    <n v="4.415"/>
    <n v="0"/>
  </r>
  <r>
    <x v="1"/>
    <x v="1"/>
    <x v="3"/>
    <s v="ANESTESIOLOGIA "/>
    <x v="16"/>
    <n v="361"/>
    <s v="ABCD-361"/>
    <s v="S835"/>
    <s v="ESGUINCES Y TORCEDURAS QUE COMPROMETEN EL LIGAMENTO CRUZADO (ANTERIOR) (POSTERIOR) DE LA RODILLA"/>
    <x v="2"/>
    <n v="4.415"/>
    <n v="0"/>
  </r>
  <r>
    <x v="1"/>
    <x v="1"/>
    <x v="3"/>
    <s v="ANESTESIOLOGIA "/>
    <x v="16"/>
    <n v="362"/>
    <s v="ABCD-362"/>
    <s v="M170"/>
    <s v="GONARTROSIS PRIMARIA, BILATERAL"/>
    <x v="2"/>
    <n v="4.415"/>
    <n v="0"/>
  </r>
  <r>
    <x v="1"/>
    <x v="1"/>
    <x v="3"/>
    <s v="ANESTESIOLOGIA "/>
    <x v="17"/>
    <n v="363"/>
    <s v="ABCD-363"/>
    <s v="K80"/>
    <s v="COLELITIASIS"/>
    <x v="2"/>
    <n v="6.62"/>
    <n v="0"/>
  </r>
  <r>
    <x v="1"/>
    <x v="1"/>
    <x v="3"/>
    <s v="ANESTESIOLOGIA "/>
    <x v="18"/>
    <n v="364"/>
    <s v="ABCD-364"/>
    <s v="D17"/>
    <s v="TUMORES BENIGNOS LIPOMATOSOS"/>
    <x v="2"/>
    <n v="6.6150000000000002"/>
    <n v="0"/>
  </r>
  <r>
    <x v="1"/>
    <x v="1"/>
    <x v="3"/>
    <s v="ANESTESIOLOGIA "/>
    <x v="18"/>
    <n v="365"/>
    <s v="ABCD-365"/>
    <s v="I872"/>
    <s v="INSUFICIENCIA VENOSA (CRONICA) (PERIFERICA)"/>
    <x v="2"/>
    <n v="13.97"/>
    <n v="0"/>
  </r>
  <r>
    <x v="1"/>
    <x v="1"/>
    <x v="3"/>
    <s v="ANESTESIOLOGIA "/>
    <x v="19"/>
    <n v="366"/>
    <s v="ABCD-366"/>
    <s v="H251"/>
    <s v="CATARATA SENIL NUCLEAR"/>
    <x v="2"/>
    <n v="7.36"/>
    <n v="0"/>
  </r>
  <r>
    <x v="1"/>
    <x v="1"/>
    <x v="3"/>
    <s v="ANESTESIOLOGIA "/>
    <x v="19"/>
    <n v="367"/>
    <s v="ABCD-367"/>
    <s v="M518"/>
    <s v="OTROS TRASTORNOS ESPECIFICADOS DISCOS INTERVERTEBRALES"/>
    <x v="2"/>
    <n v="0.74"/>
    <n v="0"/>
  </r>
  <r>
    <x v="1"/>
    <x v="1"/>
    <x v="3"/>
    <s v="ANESTESIOLOGIA "/>
    <x v="19"/>
    <n v="368"/>
    <s v="ABCD-368"/>
    <s v="N393"/>
    <s v="INCONTINENCIA URINARIA POR TENSION"/>
    <x v="2"/>
    <n v="0.74"/>
    <n v="0"/>
  </r>
  <r>
    <x v="1"/>
    <x v="1"/>
    <x v="3"/>
    <s v="ANESTESIOLOGIA "/>
    <x v="19"/>
    <n v="369"/>
    <s v="ABCD-369"/>
    <s v="J342"/>
    <s v="DESVIACION DEL TABIQUE NASAL"/>
    <x v="2"/>
    <n v="0.74"/>
    <n v="0"/>
  </r>
  <r>
    <x v="1"/>
    <x v="1"/>
    <x v="3"/>
    <s v="ANESTESIOLOGIA "/>
    <x v="20"/>
    <n v="370"/>
    <s v="ABCD-370"/>
    <s v="H431"/>
    <s v="HEMORRAGIA DEL VITREO"/>
    <x v="2"/>
    <n v="196.89"/>
    <n v="0"/>
  </r>
  <r>
    <x v="1"/>
    <x v="1"/>
    <x v="3"/>
    <s v="ANESTESIOLOGIA "/>
    <x v="20"/>
    <n v="371"/>
    <s v="ABCD-371"/>
    <s v="M674"/>
    <s v="GANGLION"/>
    <x v="2"/>
    <n v="5.15"/>
    <n v="0"/>
  </r>
  <r>
    <x v="1"/>
    <x v="1"/>
    <x v="3"/>
    <s v="ANESTESIOLOGIA "/>
    <x v="21"/>
    <n v="372"/>
    <s v="ABCD-372"/>
    <s v="C64"/>
    <s v="TUMOR MALIGNO DEL RIÑON, EXCEPTO DE LA PELVIS RENAL"/>
    <x v="2"/>
    <n v="4.415"/>
    <n v="0"/>
  </r>
  <r>
    <x v="1"/>
    <x v="1"/>
    <x v="3"/>
    <s v="ANESTESIOLOGIA "/>
    <x v="21"/>
    <n v="373"/>
    <s v="ABCD-373"/>
    <s v="K42"/>
    <s v="HERNIA UMBILICAL"/>
    <x v="2"/>
    <n v="24.254999999999999"/>
    <n v="0"/>
  </r>
  <r>
    <x v="1"/>
    <x v="1"/>
    <x v="3"/>
    <s v="ANESTESIOLOGIA "/>
    <x v="21"/>
    <n v="374"/>
    <s v="ABCD-374"/>
    <s v="M511"/>
    <s v="TRASTORNOS DE DISCO LUMBAR Y OTROS, CON RADICULOPATIA"/>
    <x v="2"/>
    <n v="4.415"/>
    <n v="0"/>
  </r>
  <r>
    <x v="1"/>
    <x v="1"/>
    <x v="3"/>
    <s v="ANESTESIOLOGIA "/>
    <x v="22"/>
    <n v="375"/>
    <s v="ABCD-375"/>
    <s v="D17"/>
    <s v="TUMORES BENIGNOS LIPOMATOSOS"/>
    <x v="2"/>
    <n v="4.415"/>
    <n v="4.41"/>
  </r>
  <r>
    <x v="1"/>
    <x v="1"/>
    <x v="3"/>
    <s v="ANESTESIOLOGIA "/>
    <x v="22"/>
    <n v="376"/>
    <s v="ABCD-376"/>
    <s v="N811"/>
    <s v="CISTOCELE"/>
    <x v="2"/>
    <n v="4.415"/>
    <n v="4.41"/>
  </r>
  <r>
    <x v="1"/>
    <x v="1"/>
    <x v="3"/>
    <s v="ANESTESIOLOGIA "/>
    <x v="22"/>
    <n v="377"/>
    <s v="ABCD-377"/>
    <s v="K40"/>
    <s v="HERNIA INGUINAL"/>
    <x v="2"/>
    <n v="24.99"/>
    <n v="0.74"/>
  </r>
  <r>
    <x v="1"/>
    <x v="1"/>
    <x v="3"/>
    <s v="ANESTESIOLOGIA "/>
    <x v="22"/>
    <n v="378"/>
    <s v="ABCD-378"/>
    <s v="K828"/>
    <s v="OTRAS ENFERMEDADES ESPECIFICADAS DE LA VESICULA BILIAR"/>
    <x v="2"/>
    <n v="24.99"/>
    <n v="0"/>
  </r>
  <r>
    <x v="1"/>
    <x v="1"/>
    <x v="3"/>
    <s v="ANESTESIOLOGIA "/>
    <x v="22"/>
    <n v="379"/>
    <s v="ABCD-379"/>
    <s v="G560"/>
    <s v="SINDROME DEL TUNEL CARPIANO"/>
    <x v="2"/>
    <n v="4.415"/>
    <n v="0"/>
  </r>
  <r>
    <x v="1"/>
    <x v="1"/>
    <x v="3"/>
    <s v="ANESTESIOLOGIA "/>
    <x v="22"/>
    <n v="380"/>
    <s v="ABCD-380"/>
    <s v="M232"/>
    <s v="TRASTORNO DE MENISCO DEBIDO A DESGARRO O LESION ANTIGUA"/>
    <x v="2"/>
    <n v="5.15"/>
    <n v="0"/>
  </r>
  <r>
    <x v="1"/>
    <x v="1"/>
    <x v="3"/>
    <s v="ANESTESIOLOGIA "/>
    <x v="23"/>
    <n v="381"/>
    <s v="ABCD-381"/>
    <s v="M201"/>
    <s v="HALLUX VALGUS (ADQUIRIDO)"/>
    <x v="2"/>
    <n v="13.97"/>
    <n v="0"/>
  </r>
  <r>
    <x v="1"/>
    <x v="1"/>
    <x v="3"/>
    <s v="ANESTESIOLOGIA "/>
    <x v="24"/>
    <n v="382"/>
    <s v="ABCD-382"/>
    <s v="H251"/>
    <s v="CATARATA SENIL NUCLEAR"/>
    <x v="2"/>
    <n v="13.97"/>
    <n v="0"/>
  </r>
  <r>
    <x v="1"/>
    <x v="1"/>
    <x v="3"/>
    <s v="ANESTESIOLOGIA "/>
    <x v="24"/>
    <n v="383"/>
    <s v="ABCD-383"/>
    <s v="I84"/>
    <s v="HEMORROIDES"/>
    <x v="2"/>
    <n v="4.415"/>
    <n v="0"/>
  </r>
  <r>
    <x v="1"/>
    <x v="1"/>
    <x v="3"/>
    <s v="ANESTESIOLOGIA "/>
    <x v="24"/>
    <n v="384"/>
    <s v="ABCD-384"/>
    <s v="I872"/>
    <s v="INSUFICIENCIA VENOSA (CRONICA) (PERIFERICA)"/>
    <x v="2"/>
    <n v="5.15"/>
    <n v="0"/>
  </r>
  <r>
    <x v="1"/>
    <x v="1"/>
    <x v="3"/>
    <s v="ANESTESIOLOGIA "/>
    <x v="24"/>
    <n v="385"/>
    <s v="ABCD-385"/>
    <s v="M232"/>
    <s v="TRASTORNO DE MENISCO DEBIDO A DESGARRO O LESION ANTIGUA"/>
    <x v="2"/>
    <n v="13.97"/>
    <n v="0"/>
  </r>
  <r>
    <x v="1"/>
    <x v="1"/>
    <x v="3"/>
    <s v="ANESTESIOLOGIA "/>
    <x v="25"/>
    <n v="386"/>
    <s v="ABCD-386"/>
    <s v="D17"/>
    <s v="TUMORES BENIGNOS LIPOMATOSOS"/>
    <x v="2"/>
    <n v="20.58"/>
    <n v="0"/>
  </r>
  <r>
    <x v="1"/>
    <x v="1"/>
    <x v="3"/>
    <s v="ANESTESIOLOGIA "/>
    <x v="25"/>
    <n v="387"/>
    <s v="ABCD-387"/>
    <s v="K60"/>
    <s v="FISURA Y FISTULA DE LAS REGIONES ANAL Y RECTAL"/>
    <x v="2"/>
    <n v="13.97"/>
    <n v="0"/>
  </r>
  <r>
    <x v="1"/>
    <x v="1"/>
    <x v="3"/>
    <s v="ANESTESIOLOGIA "/>
    <x v="26"/>
    <n v="388"/>
    <s v="ABCD-388"/>
    <s v="M518"/>
    <s v="OTROS TRASTORNOS ESPECIFICADOS DISCOS INTERVERTEBRALES"/>
    <x v="2"/>
    <n v="2983.58"/>
    <n v="0"/>
  </r>
  <r>
    <x v="1"/>
    <x v="1"/>
    <x v="3"/>
    <s v="ANESTESIOLOGIA "/>
    <x v="27"/>
    <n v="389"/>
    <s v="ABCD-389"/>
    <s v="K601"/>
    <s v="FISURA ANAL CRONICA"/>
    <x v="2"/>
    <n v="11.035"/>
    <n v="0"/>
  </r>
  <r>
    <x v="1"/>
    <x v="1"/>
    <x v="3"/>
    <s v="ANESTESIOLOGIA "/>
    <x v="27"/>
    <n v="390"/>
    <s v="ABCD-390"/>
    <s v="E05"/>
    <s v="TIROTOXICOSIS (HIPERTIROIDISMO)"/>
    <x v="2"/>
    <n v="0.74"/>
    <n v="0"/>
  </r>
  <r>
    <x v="1"/>
    <x v="1"/>
    <x v="3"/>
    <s v="ANESTESIOLOGIA "/>
    <x v="28"/>
    <n v="391"/>
    <s v="ABCD-391"/>
    <s v="M17"/>
    <s v="GONARTROSIS (ARTROSIS DE LA RODILLA)"/>
    <x v="2"/>
    <n v="4.415"/>
    <n v="0"/>
  </r>
  <r>
    <x v="1"/>
    <x v="1"/>
    <x v="3"/>
    <s v="ANESTESIOLOGIA "/>
    <x v="29"/>
    <n v="392"/>
    <s v="ABCD-392"/>
    <s v="R10"/>
    <s v="DOLOR ABDOMINAL Y PELVICO"/>
    <x v="2"/>
    <n v="40.020000000000003"/>
    <n v="0"/>
  </r>
  <r>
    <x v="1"/>
    <x v="1"/>
    <x v="3"/>
    <s v="ANESTESIOLOGIA "/>
    <x v="30"/>
    <n v="393"/>
    <s v="ABCD-393"/>
    <s v="M17"/>
    <s v="GONARTROSIS (ARTROSIS DE LA RODILLA)"/>
    <x v="2"/>
    <n v="40.020000000000003"/>
    <n v="0"/>
  </r>
  <r>
    <x v="1"/>
    <x v="1"/>
    <x v="3"/>
    <s v="ANESTESIOLOGIA "/>
    <x v="30"/>
    <n v="394"/>
    <s v="ABCD-394"/>
    <s v="R10"/>
    <s v="DOLOR ABDOMINAL Y PELVICO"/>
    <x v="2"/>
    <n v="40.020000000000003"/>
    <n v="0"/>
  </r>
  <r>
    <x v="1"/>
    <x v="1"/>
    <x v="3"/>
    <s v="ANESTESIOLOGIA "/>
    <x v="30"/>
    <n v="395"/>
    <s v="ABCD-395"/>
    <s v="K29"/>
    <s v="GASTRITIS Y DUODENITIS"/>
    <x v="2"/>
    <n v="40.020000000000003"/>
    <n v="0"/>
  </r>
  <r>
    <x v="1"/>
    <x v="1"/>
    <x v="3"/>
    <s v="ANESTESIOLOGIA "/>
    <x v="30"/>
    <n v="396"/>
    <s v="ABCD-396"/>
    <s v="K293"/>
    <s v="GASTRITIS CRONICA SUPERFICIAL"/>
    <x v="2"/>
    <n v="40.020000000000003"/>
    <n v="0"/>
  </r>
  <r>
    <x v="1"/>
    <x v="1"/>
    <x v="3"/>
    <s v="ANESTESIOLOGIA "/>
    <x v="30"/>
    <n v="397"/>
    <s v="ABCD-397"/>
    <s v="K21"/>
    <s v="ENFERMEDAD DEL REFLUJO GASTROESOFAGICO"/>
    <x v="2"/>
    <n v="40.020000000000003"/>
    <n v="0"/>
  </r>
  <r>
    <x v="1"/>
    <x v="1"/>
    <x v="3"/>
    <s v="ANESTESIOLOGIA "/>
    <x v="30"/>
    <n v="398"/>
    <s v="ABCD-398"/>
    <s v="K29"/>
    <s v="GASTRITIS Y DUODENITIS"/>
    <x v="2"/>
    <n v="40.020000000000003"/>
    <n v="0"/>
  </r>
  <r>
    <x v="1"/>
    <x v="1"/>
    <x v="3"/>
    <s v="ANESTESIOLOGIA "/>
    <x v="30"/>
    <n v="399"/>
    <s v="ABCD-399"/>
    <s v="K21"/>
    <s v="ENFERMEDAD DEL REFLUJO GASTROESOFAGICO"/>
    <x v="2"/>
    <n v="40.020000000000003"/>
    <n v="0"/>
  </r>
  <r>
    <x v="1"/>
    <x v="1"/>
    <x v="3"/>
    <s v="ANESTESIOLOGIA "/>
    <x v="30"/>
    <n v="400"/>
    <s v="ABCD-400"/>
    <s v="K30"/>
    <s v="DISPEPSIA"/>
    <x v="2"/>
    <n v="40.020000000000003"/>
    <n v="0"/>
  </r>
  <r>
    <x v="1"/>
    <x v="1"/>
    <x v="3"/>
    <s v="ANESTESIOLOGIA "/>
    <x v="30"/>
    <n v="401"/>
    <s v="ABCD-401"/>
    <s v="K29"/>
    <s v="GASTRITIS Y DUODENITIS"/>
    <x v="2"/>
    <n v="40.020000000000003"/>
    <n v="0"/>
  </r>
  <r>
    <x v="1"/>
    <x v="1"/>
    <x v="3"/>
    <s v="ANESTESIOLOGIA "/>
    <x v="30"/>
    <n v="402"/>
    <s v="ABCD-402"/>
    <s v="K295"/>
    <s v="GASTRITIS CRONICA, NO ESPECIFICADA"/>
    <x v="2"/>
    <n v="40.020000000000003"/>
    <n v="0"/>
  </r>
  <r>
    <x v="1"/>
    <x v="1"/>
    <x v="3"/>
    <s v="ANESTESIOLOGIA "/>
    <x v="30"/>
    <n v="403"/>
    <s v="ABCD-403"/>
    <s v="E66"/>
    <s v="OBESIDAD"/>
    <x v="2"/>
    <n v="40.020000000000003"/>
    <n v="0"/>
  </r>
  <r>
    <x v="1"/>
    <x v="1"/>
    <x v="3"/>
    <s v="ANESTESIOLOGIA "/>
    <x v="30"/>
    <n v="404"/>
    <s v="ABCD-404"/>
    <s v="K30"/>
    <s v="DISPEPSIA"/>
    <x v="2"/>
    <n v="40.020000000000003"/>
    <n v="0"/>
  </r>
  <r>
    <x v="1"/>
    <x v="1"/>
    <x v="3"/>
    <s v="ANESTESIOLOGIA "/>
    <x v="30"/>
    <n v="405"/>
    <s v="ABCD-405"/>
    <s v="R10"/>
    <s v="DOLOR ABDOMINAL Y PELVICO"/>
    <x v="2"/>
    <n v="40.020000000000003"/>
    <n v="0"/>
  </r>
  <r>
    <x v="1"/>
    <x v="1"/>
    <x v="3"/>
    <s v="ANESTESIOLOGIA "/>
    <x v="31"/>
    <n v="406"/>
    <s v="ABCD-406"/>
    <s v="K295"/>
    <s v="GASTRITIS CRONICA, NO ESPECIFICADA"/>
    <x v="2"/>
    <n v="211.02"/>
    <n v="0"/>
  </r>
  <r>
    <x v="1"/>
    <x v="1"/>
    <x v="3"/>
    <s v="CARDIOLOGIA "/>
    <x v="32"/>
    <n v="407"/>
    <s v="ABCD-407"/>
    <s v="H110"/>
    <s v="PTERIGION"/>
    <x v="2"/>
    <n v="21.71"/>
    <n v="0"/>
  </r>
  <r>
    <x v="1"/>
    <x v="1"/>
    <x v="3"/>
    <s v="CARDIOLOGIA "/>
    <x v="32"/>
    <n v="79"/>
    <s v="ABCD-79"/>
    <s v="K580"/>
    <s v="SINDROME DEL COLON IRRITABLE CON DIARREA"/>
    <x v="2"/>
    <n v="27.27"/>
    <n v="0"/>
  </r>
  <r>
    <x v="1"/>
    <x v="1"/>
    <x v="3"/>
    <s v="CARDIOLOGIA "/>
    <x v="32"/>
    <n v="408"/>
    <s v="ABCD-408"/>
    <s v="I10"/>
    <s v="HIPERTENSION ESENCIAL (PRIMARIA)"/>
    <x v="2"/>
    <n v="21.71"/>
    <n v="0"/>
  </r>
  <r>
    <x v="1"/>
    <x v="1"/>
    <x v="3"/>
    <s v="CARDIOLOGIA "/>
    <x v="32"/>
    <n v="409"/>
    <s v="ABCD-409"/>
    <s v="I10"/>
    <s v="HIPERTENSION ESENCIAL (PRIMARIA)"/>
    <x v="2"/>
    <n v="21.71"/>
    <n v="0"/>
  </r>
  <r>
    <x v="1"/>
    <x v="1"/>
    <x v="3"/>
    <s v="CARDIOLOGIA "/>
    <x v="32"/>
    <n v="410"/>
    <s v="ABCD-410"/>
    <s v="I10"/>
    <s v="HIPERTENSION ESENCIAL (PRIMARIA)"/>
    <x v="2"/>
    <n v="3.23"/>
    <n v="0"/>
  </r>
  <r>
    <x v="1"/>
    <x v="1"/>
    <x v="3"/>
    <s v="CARDIOLOGIA "/>
    <x v="32"/>
    <n v="411"/>
    <s v="ABCD-411"/>
    <s v="M17"/>
    <s v="GONARTROSIS (ARTROSIS DE LA RODILLA)"/>
    <x v="2"/>
    <n v="21.71"/>
    <n v="0"/>
  </r>
  <r>
    <x v="1"/>
    <x v="1"/>
    <x v="3"/>
    <s v="CARDIOLOGIA "/>
    <x v="32"/>
    <n v="412"/>
    <s v="ABCD-412"/>
    <s v="I10"/>
    <s v="HIPERTENSION ESENCIAL (PRIMARIA)"/>
    <x v="2"/>
    <n v="47.5"/>
    <n v="0"/>
  </r>
  <r>
    <x v="1"/>
    <x v="1"/>
    <x v="3"/>
    <s v="CARDIOLOGIA "/>
    <x v="32"/>
    <n v="413"/>
    <s v="ABCD-413"/>
    <s v="I10"/>
    <s v="HIPERTENSION ESENCIAL (PRIMARIA)"/>
    <x v="2"/>
    <n v="21.71"/>
    <n v="0"/>
  </r>
  <r>
    <x v="1"/>
    <x v="1"/>
    <x v="3"/>
    <s v="CARDIOLOGIA "/>
    <x v="32"/>
    <n v="414"/>
    <s v="ABCD-414"/>
    <s v="M81"/>
    <s v="OSTEOPOROSIS SIN FRACTURA PATOLOGICA"/>
    <x v="2"/>
    <n v="21.71"/>
    <n v="0"/>
  </r>
  <r>
    <x v="1"/>
    <x v="1"/>
    <x v="3"/>
    <s v="CARDIOLOGIA "/>
    <x v="32"/>
    <n v="415"/>
    <s v="ABCD-415"/>
    <s v="M81"/>
    <s v="OSTEOPOROSIS SIN FRACTURA PATOLOGICA"/>
    <x v="2"/>
    <n v="21.71"/>
    <n v="0"/>
  </r>
  <r>
    <x v="1"/>
    <x v="1"/>
    <x v="3"/>
    <s v="CARDIOLOGIA "/>
    <x v="32"/>
    <n v="416"/>
    <s v="ABCD-416"/>
    <s v="Z000"/>
    <s v="EXAMEN MEDICO GENERAL"/>
    <x v="2"/>
    <n v="21.71"/>
    <n v="0"/>
  </r>
  <r>
    <x v="1"/>
    <x v="1"/>
    <x v="3"/>
    <s v="CARDIOLOGIA "/>
    <x v="32"/>
    <n v="244"/>
    <s v="ABCD-244"/>
    <s v="E040"/>
    <s v="BOCIO DIFUSO NO TOXICO"/>
    <x v="2"/>
    <n v="21.71"/>
    <n v="0"/>
  </r>
  <r>
    <x v="1"/>
    <x v="1"/>
    <x v="3"/>
    <s v="CARDIOLOGIA "/>
    <x v="32"/>
    <n v="417"/>
    <s v="ABCD-417"/>
    <s v="Z000"/>
    <s v="EXAMEN MEDICO GENERAL"/>
    <x v="2"/>
    <n v="16.75"/>
    <n v="16.75"/>
  </r>
  <r>
    <x v="1"/>
    <x v="1"/>
    <x v="3"/>
    <s v="CARDIOLOGIA "/>
    <x v="32"/>
    <n v="149"/>
    <s v="ABCD-149"/>
    <s v="I10"/>
    <s v="HIPERTENSION ESENCIAL (PRIMARIA)"/>
    <x v="2"/>
    <n v="21.71"/>
    <n v="0"/>
  </r>
  <r>
    <x v="1"/>
    <x v="1"/>
    <x v="3"/>
    <s v="CARDIOLOGIA "/>
    <x v="32"/>
    <n v="418"/>
    <s v="ABCD-418"/>
    <s v="I10"/>
    <s v="HIPERTENSION ESENCIAL (PRIMARIA)"/>
    <x v="2"/>
    <n v="27.27"/>
    <n v="0"/>
  </r>
  <r>
    <x v="1"/>
    <x v="1"/>
    <x v="3"/>
    <s v="CARDIOLOGIA "/>
    <x v="32"/>
    <n v="419"/>
    <s v="ABCD-419"/>
    <s v="I50"/>
    <s v="INSUFICIENCIA CARDIACA"/>
    <x v="2"/>
    <n v="21.71"/>
    <n v="0"/>
  </r>
  <r>
    <x v="1"/>
    <x v="1"/>
    <x v="3"/>
    <s v="CARDIOLOGIA "/>
    <x v="32"/>
    <n v="420"/>
    <s v="ABCD-420"/>
    <s v="I10"/>
    <s v="HIPERTENSION ESENCIAL (PRIMARIA)"/>
    <x v="2"/>
    <n v="8.82"/>
    <n v="0"/>
  </r>
  <r>
    <x v="1"/>
    <x v="1"/>
    <x v="3"/>
    <s v="CARDIOLOGIA "/>
    <x v="33"/>
    <n v="421"/>
    <s v="ABCD-421"/>
    <s v="I10"/>
    <s v="HIPERTENSION ESENCIAL (PRIMARIA)"/>
    <x v="2"/>
    <n v="21.71"/>
    <n v="0"/>
  </r>
  <r>
    <x v="1"/>
    <x v="1"/>
    <x v="3"/>
    <s v="CARDIOLOGIA "/>
    <x v="33"/>
    <n v="422"/>
    <s v="ABCD-422"/>
    <s v="M545"/>
    <s v="LUMBAGO NO ESPECIFICADO"/>
    <x v="2"/>
    <n v="21.71"/>
    <n v="0"/>
  </r>
  <r>
    <x v="1"/>
    <x v="1"/>
    <x v="3"/>
    <s v="CARDIOLOGIA "/>
    <x v="33"/>
    <n v="423"/>
    <s v="ABCD-423"/>
    <s v="J310"/>
    <s v="RINITIS CRONICA"/>
    <x v="2"/>
    <n v="21.71"/>
    <n v="0"/>
  </r>
  <r>
    <x v="1"/>
    <x v="1"/>
    <x v="3"/>
    <s v="CARDIOLOGIA "/>
    <x v="33"/>
    <n v="424"/>
    <s v="ABCD-424"/>
    <s v="I11"/>
    <s v="ENFERMEDAD CARDIACA HIPERTENSIVA"/>
    <x v="2"/>
    <n v="21.71"/>
    <n v="0"/>
  </r>
  <r>
    <x v="1"/>
    <x v="1"/>
    <x v="3"/>
    <s v="CARDIOLOGIA "/>
    <x v="33"/>
    <n v="425"/>
    <s v="ABCD-425"/>
    <s v="N60"/>
    <s v="DISPLASIA MAMARIA BENIGNA"/>
    <x v="2"/>
    <n v="21.71"/>
    <n v="0"/>
  </r>
  <r>
    <x v="1"/>
    <x v="1"/>
    <x v="3"/>
    <s v="CARDIOLOGIA "/>
    <x v="33"/>
    <n v="426"/>
    <s v="ABCD-426"/>
    <s v="E10"/>
    <s v="DIABETES MELLITUS INSULINODEPENDIENTE"/>
    <x v="2"/>
    <n v="27.27"/>
    <n v="0"/>
  </r>
  <r>
    <x v="1"/>
    <x v="1"/>
    <x v="3"/>
    <s v="CARDIOLOGIA "/>
    <x v="33"/>
    <n v="427"/>
    <s v="ABCD-427"/>
    <s v="E03"/>
    <s v="OTROS HIPOTIROIDISMOS"/>
    <x v="2"/>
    <n v="27.27"/>
    <n v="0"/>
  </r>
  <r>
    <x v="1"/>
    <x v="1"/>
    <x v="3"/>
    <s v="CARDIOLOGIA "/>
    <x v="33"/>
    <n v="428"/>
    <s v="ABCD-428"/>
    <s v="E11"/>
    <s v="DIABETES MELLITUS NO INSULINODEPENDIENTE"/>
    <x v="2"/>
    <n v="21.71"/>
    <n v="0"/>
  </r>
  <r>
    <x v="1"/>
    <x v="1"/>
    <x v="3"/>
    <s v="CARDIOLOGIA "/>
    <x v="33"/>
    <n v="429"/>
    <s v="ABCD-429"/>
    <s v="Z000"/>
    <s v="EXAMEN MEDICO GENERAL"/>
    <x v="2"/>
    <n v="27.27"/>
    <n v="0"/>
  </r>
  <r>
    <x v="1"/>
    <x v="1"/>
    <x v="3"/>
    <s v="CARDIOLOGIA "/>
    <x v="34"/>
    <n v="430"/>
    <s v="ABCD-430"/>
    <s v="E11"/>
    <s v="DIABETES MELLITUS NO INSULINODEPENDIENTE"/>
    <x v="2"/>
    <n v="27.27"/>
    <n v="0"/>
  </r>
  <r>
    <x v="1"/>
    <x v="1"/>
    <x v="3"/>
    <s v="CARDIOLOGIA "/>
    <x v="34"/>
    <n v="431"/>
    <s v="ABCD-431"/>
    <s v="Z00"/>
    <s v="EXAMEN GENERAL E INVESTIGACION DE PERSONAS SIN QUEJAS O SIN DIAGNOSTICO INFORMADO"/>
    <x v="2"/>
    <n v="6.61"/>
    <n v="0"/>
  </r>
  <r>
    <x v="1"/>
    <x v="1"/>
    <x v="3"/>
    <s v="CARDIOLOGIA "/>
    <x v="34"/>
    <n v="432"/>
    <s v="ABCD-432"/>
    <s v="B373"/>
    <s v="CANDIDIASIS DE LA VULVA Y DE LA VAGINA (N77.1*)"/>
    <x v="2"/>
    <n v="48.98"/>
    <n v="0"/>
  </r>
  <r>
    <x v="1"/>
    <x v="1"/>
    <x v="3"/>
    <s v="CARDIOLOGIA "/>
    <x v="34"/>
    <n v="433"/>
    <s v="ABCD-433"/>
    <s v="E11"/>
    <s v="DIABETES MELLITUS NO INSULINODEPENDIENTE"/>
    <x v="2"/>
    <n v="21.71"/>
    <n v="0"/>
  </r>
  <r>
    <x v="1"/>
    <x v="1"/>
    <x v="3"/>
    <s v="CARDIOLOGIA "/>
    <x v="34"/>
    <n v="434"/>
    <s v="ABCD-434"/>
    <s v="Z000"/>
    <s v="EXAMEN MEDICO GENERAL"/>
    <x v="2"/>
    <n v="21.71"/>
    <n v="0"/>
  </r>
  <r>
    <x v="1"/>
    <x v="1"/>
    <x v="3"/>
    <s v="CARDIOLOGIA "/>
    <x v="35"/>
    <n v="435"/>
    <s v="ABCD-435"/>
    <s v="G530"/>
    <s v="NEURALGIA POSTHERPES ZOSTER (B02.2+)"/>
    <x v="2"/>
    <n v="21.71"/>
    <n v="0"/>
  </r>
  <r>
    <x v="1"/>
    <x v="1"/>
    <x v="3"/>
    <s v="CARDIOLOGIA "/>
    <x v="35"/>
    <n v="436"/>
    <s v="ABCD-436"/>
    <s v="R05"/>
    <s v="TOS"/>
    <x v="2"/>
    <n v="21.71"/>
    <n v="0"/>
  </r>
  <r>
    <x v="1"/>
    <x v="1"/>
    <x v="3"/>
    <s v="CARDIOLOGIA "/>
    <x v="35"/>
    <n v="437"/>
    <s v="ABCD-437"/>
    <s v="I10"/>
    <s v="HIPERTENSION ESENCIAL (PRIMARIA)"/>
    <x v="2"/>
    <n v="21.71"/>
    <n v="0"/>
  </r>
  <r>
    <x v="1"/>
    <x v="1"/>
    <x v="3"/>
    <s v="CARDIOLOGIA "/>
    <x v="35"/>
    <n v="438"/>
    <s v="ABCD-438"/>
    <s v="Z000"/>
    <s v="EXAMEN MEDICO GENERAL"/>
    <x v="2"/>
    <n v="21.71"/>
    <n v="0"/>
  </r>
  <r>
    <x v="1"/>
    <x v="1"/>
    <x v="3"/>
    <s v="CARDIOLOGIA "/>
    <x v="36"/>
    <n v="439"/>
    <s v="ABCD-439"/>
    <s v="I10"/>
    <s v="HIPERTENSION ESENCIAL (PRIMARIA)"/>
    <x v="2"/>
    <n v="27.27"/>
    <n v="0"/>
  </r>
  <r>
    <x v="1"/>
    <x v="1"/>
    <x v="3"/>
    <s v="CARDIOLOGIA "/>
    <x v="36"/>
    <n v="440"/>
    <s v="ABCD-440"/>
    <s v="M255"/>
    <s v="DOLOR EN ARTICULACION"/>
    <x v="2"/>
    <n v="16.75"/>
    <n v="0"/>
  </r>
  <r>
    <x v="1"/>
    <x v="1"/>
    <x v="3"/>
    <s v="CARDIOLOGIA "/>
    <x v="36"/>
    <n v="441"/>
    <s v="ABCD-441"/>
    <s v="Z000"/>
    <s v="EXAMEN MEDICO GENERAL"/>
    <x v="2"/>
    <n v="16.75"/>
    <n v="0"/>
  </r>
  <r>
    <x v="1"/>
    <x v="1"/>
    <x v="3"/>
    <s v="CARDIOLOGIA "/>
    <x v="36"/>
    <n v="442"/>
    <s v="ABCD-442"/>
    <s v="Z000"/>
    <s v="EXAMEN MEDICO GENERAL"/>
    <x v="2"/>
    <n v="16.75"/>
    <n v="0"/>
  </r>
  <r>
    <x v="1"/>
    <x v="1"/>
    <x v="3"/>
    <s v="CARDIOLOGIA "/>
    <x v="36"/>
    <n v="443"/>
    <s v="ABCD-443"/>
    <s v="H251"/>
    <s v="CATARATA SENIL NUCLEAR"/>
    <x v="2"/>
    <n v="16.75"/>
    <n v="0"/>
  </r>
  <r>
    <x v="1"/>
    <x v="1"/>
    <x v="3"/>
    <s v="CARDIOLOGIA "/>
    <x v="36"/>
    <n v="444"/>
    <s v="ABCD-444"/>
    <s v="H042"/>
    <s v="EPIFORA"/>
    <x v="2"/>
    <n v="16.75"/>
    <n v="0"/>
  </r>
  <r>
    <x v="1"/>
    <x v="1"/>
    <x v="3"/>
    <s v="CARDIOLOGIA "/>
    <x v="36"/>
    <n v="445"/>
    <s v="ABCD-445"/>
    <s v="Z000"/>
    <s v="EXAMEN MEDICO GENERAL"/>
    <x v="2"/>
    <n v="16.75"/>
    <n v="0"/>
  </r>
  <r>
    <x v="1"/>
    <x v="1"/>
    <x v="3"/>
    <s v="CARDIOLOGIA "/>
    <x v="36"/>
    <n v="446"/>
    <s v="ABCD-446"/>
    <s v="Z000"/>
    <s v="EXAMEN MEDICO GENERAL"/>
    <x v="2"/>
    <n v="38.46"/>
    <n v="0"/>
  </r>
  <r>
    <x v="1"/>
    <x v="1"/>
    <x v="3"/>
    <s v="CARDIOLOGIA "/>
    <x v="36"/>
    <n v="447"/>
    <s v="ABCD-447"/>
    <s v="Z000"/>
    <s v="EXAMEN MEDICO GENERAL"/>
    <x v="2"/>
    <n v="27.27"/>
    <n v="0"/>
  </r>
  <r>
    <x v="1"/>
    <x v="1"/>
    <x v="3"/>
    <s v="CARDIOLOGIA "/>
    <x v="36"/>
    <n v="448"/>
    <s v="ABCD-448"/>
    <s v="E10"/>
    <s v="DIABETES MELLITUS INSULINODEPENDIENTE"/>
    <x v="2"/>
    <n v="27.27"/>
    <n v="0"/>
  </r>
  <r>
    <x v="1"/>
    <x v="1"/>
    <x v="3"/>
    <s v="CARDIOLOGIA "/>
    <x v="36"/>
    <n v="449"/>
    <s v="ABCD-449"/>
    <s v="I10"/>
    <s v="HIPERTENSION ESENCIAL (PRIMARIA)"/>
    <x v="2"/>
    <n v="6.62"/>
    <n v="0"/>
  </r>
  <r>
    <x v="1"/>
    <x v="1"/>
    <x v="3"/>
    <s v="CARDIOLOGIA "/>
    <x v="36"/>
    <n v="450"/>
    <s v="ABCD-450"/>
    <s v="I10"/>
    <s v="HIPERTENSION ESENCIAL (PRIMARIA)"/>
    <x v="2"/>
    <n v="49.5"/>
    <n v="0"/>
  </r>
  <r>
    <x v="1"/>
    <x v="1"/>
    <x v="3"/>
    <s v="CARDIOLOGIA "/>
    <x v="36"/>
    <n v="433"/>
    <s v="ABCD-433"/>
    <s v="E11"/>
    <s v="DIABETES MELLITUS NO INSULINODEPENDIENTE"/>
    <x v="2"/>
    <n v="16.75"/>
    <n v="0"/>
  </r>
  <r>
    <x v="1"/>
    <x v="1"/>
    <x v="3"/>
    <s v="CARDIOLOGIA "/>
    <x v="36"/>
    <n v="451"/>
    <s v="ABCD-451"/>
    <s v="I10"/>
    <s v="HIPERTENSION ESENCIAL (PRIMARIA)"/>
    <x v="2"/>
    <n v="2.7"/>
    <n v="0"/>
  </r>
  <r>
    <x v="1"/>
    <x v="1"/>
    <x v="3"/>
    <s v="CARDIOLOGIA "/>
    <x v="5"/>
    <n v="452"/>
    <s v="ABCD-452"/>
    <s v="E11"/>
    <s v="DIABETES MELLITUS NO INSULINODEPENDIENTE"/>
    <x v="2"/>
    <n v="85.32"/>
    <n v="0"/>
  </r>
  <r>
    <x v="1"/>
    <x v="1"/>
    <x v="3"/>
    <s v="CARDIOLOGIA "/>
    <x v="5"/>
    <n v="453"/>
    <s v="ABCD-453"/>
    <s v="B82"/>
    <s v="PARASITOSIS INTESTINALES, SIN OTRA ESPECIFICACION"/>
    <x v="2"/>
    <n v="16.75"/>
    <n v="0"/>
  </r>
  <r>
    <x v="1"/>
    <x v="1"/>
    <x v="3"/>
    <s v="CARDIOLOGIA "/>
    <x v="5"/>
    <n v="192"/>
    <s v="ABCD-192"/>
    <s v="E11"/>
    <s v="DIABETES MELLITUS NO INSULINODEPENDIENTE"/>
    <x v="2"/>
    <n v="26.06"/>
    <n v="0"/>
  </r>
  <r>
    <x v="1"/>
    <x v="1"/>
    <x v="3"/>
    <s v="CARDIOLOGIA "/>
    <x v="5"/>
    <n v="413"/>
    <s v="ABCD-413"/>
    <s v="I10"/>
    <s v="HIPERTENSION ESENCIAL (PRIMARIA)"/>
    <x v="2"/>
    <n v="27.4"/>
    <n v="0"/>
  </r>
  <r>
    <x v="1"/>
    <x v="1"/>
    <x v="3"/>
    <s v="CARDIOLOGIA "/>
    <x v="5"/>
    <n v="454"/>
    <s v="ABCD-454"/>
    <s v="K80"/>
    <s v="COLELITIASIS"/>
    <x v="2"/>
    <n v="33.21"/>
    <n v="0"/>
  </r>
  <r>
    <x v="1"/>
    <x v="1"/>
    <x v="3"/>
    <s v="CARDIOLOGIA "/>
    <x v="5"/>
    <n v="455"/>
    <s v="ABCD-455"/>
    <s v="I10"/>
    <s v="HIPERTENSION ESENCIAL (PRIMARIA)"/>
    <x v="2"/>
    <n v="21.71"/>
    <n v="0"/>
  </r>
  <r>
    <x v="1"/>
    <x v="1"/>
    <x v="3"/>
    <s v="CARDIOLOGIA "/>
    <x v="5"/>
    <n v="216"/>
    <s v="ABCD-216"/>
    <s v="E03"/>
    <s v="OTROS HIPOTIROIDISMOS"/>
    <x v="2"/>
    <n v="38.46"/>
    <n v="0"/>
  </r>
  <r>
    <x v="1"/>
    <x v="1"/>
    <x v="3"/>
    <s v="CARDIOLOGIA "/>
    <x v="5"/>
    <n v="456"/>
    <s v="ABCD-456"/>
    <s v="H353"/>
    <s v="DEGENERACION DE LA MACULA Y DEL POLO POSTERIOR DEL OJO"/>
    <x v="2"/>
    <n v="21.71"/>
    <n v="0"/>
  </r>
  <r>
    <x v="1"/>
    <x v="1"/>
    <x v="3"/>
    <s v="CARDIOLOGIA "/>
    <x v="5"/>
    <n v="457"/>
    <s v="ABCD-457"/>
    <s v="Z000"/>
    <s v="EXAMEN MEDICO GENERAL"/>
    <x v="2"/>
    <n v="16.75"/>
    <n v="0"/>
  </r>
  <r>
    <x v="1"/>
    <x v="1"/>
    <x v="3"/>
    <s v="CARDIOLOGIA "/>
    <x v="5"/>
    <n v="458"/>
    <s v="ABCD-458"/>
    <s v="H35"/>
    <s v="OTROS TRASTORNOS DE LA RETINA"/>
    <x v="2"/>
    <n v="16.75"/>
    <n v="0"/>
  </r>
  <r>
    <x v="1"/>
    <x v="1"/>
    <x v="3"/>
    <s v="CARDIOLOGIA "/>
    <x v="5"/>
    <n v="418"/>
    <s v="ABCD-418"/>
    <s v="I10"/>
    <s v="HIPERTENSION ESENCIAL (PRIMARIA)"/>
    <x v="2"/>
    <n v="27.4"/>
    <n v="0"/>
  </r>
  <r>
    <x v="1"/>
    <x v="1"/>
    <x v="3"/>
    <s v="CARDIOLOGIA "/>
    <x v="5"/>
    <n v="247"/>
    <s v="ABCD-247"/>
    <s v="R12"/>
    <s v="ACIDEZ"/>
    <x v="2"/>
    <n v="21.71"/>
    <n v="0"/>
  </r>
  <r>
    <x v="1"/>
    <x v="1"/>
    <x v="3"/>
    <s v="CARDIOLOGIA "/>
    <x v="5"/>
    <n v="459"/>
    <s v="ABCD-459"/>
    <s v="L303"/>
    <s v="DERMATITIS INFECCIOSA"/>
    <x v="2"/>
    <n v="16.75"/>
    <n v="0"/>
  </r>
  <r>
    <x v="1"/>
    <x v="1"/>
    <x v="3"/>
    <s v="CARDIOLOGIA "/>
    <x v="5"/>
    <n v="434"/>
    <s v="ABCD-434"/>
    <s v="Z000"/>
    <s v="EXAMEN MEDICO GENERAL"/>
    <x v="2"/>
    <n v="26.06"/>
    <n v="0"/>
  </r>
  <r>
    <x v="1"/>
    <x v="1"/>
    <x v="3"/>
    <s v="CARDIOLOGIA "/>
    <x v="5"/>
    <n v="460"/>
    <s v="ABCD-460"/>
    <s v="E11"/>
    <s v="DIABETES MELLITUS NO INSULINODEPENDIENTE"/>
    <x v="2"/>
    <n v="26.06"/>
    <n v="0"/>
  </r>
  <r>
    <x v="1"/>
    <x v="1"/>
    <x v="3"/>
    <s v="CARDIOLOGIA "/>
    <x v="37"/>
    <n v="338"/>
    <s v="ABCD-338"/>
    <s v="H251"/>
    <s v="CATARATA SENIL NUCLEAR"/>
    <x v="2"/>
    <n v="16.75"/>
    <n v="0"/>
  </r>
  <r>
    <x v="1"/>
    <x v="1"/>
    <x v="3"/>
    <s v="CARDIOLOGIA "/>
    <x v="37"/>
    <n v="461"/>
    <s v="ABCD-461"/>
    <s v="I10"/>
    <s v="HIPERTENSION ESENCIAL (PRIMARIA)"/>
    <x v="2"/>
    <n v="48.98"/>
    <n v="0"/>
  </r>
  <r>
    <x v="1"/>
    <x v="1"/>
    <x v="3"/>
    <s v="CARDIOLOGIA "/>
    <x v="37"/>
    <n v="462"/>
    <s v="ABCD-462"/>
    <s v="H045"/>
    <s v="ESTENOSIS E INSUFICIENCIA DE LAS VIAS LAGRIMALES"/>
    <x v="2"/>
    <n v="16.75"/>
    <n v="0"/>
  </r>
  <r>
    <x v="1"/>
    <x v="1"/>
    <x v="3"/>
    <s v="CARDIOLOGIA "/>
    <x v="37"/>
    <n v="463"/>
    <s v="ABCD-463"/>
    <s v="I10"/>
    <s v="HIPERTENSION ESENCIAL (PRIMARIA)"/>
    <x v="2"/>
    <n v="27.05"/>
    <n v="0"/>
  </r>
  <r>
    <x v="1"/>
    <x v="1"/>
    <x v="3"/>
    <s v="CARDIOLOGIA "/>
    <x v="37"/>
    <n v="464"/>
    <s v="ABCD-464"/>
    <s v="I10"/>
    <s v="HIPERTENSION ESENCIAL (PRIMARIA)"/>
    <x v="2"/>
    <n v="27.27"/>
    <n v="0"/>
  </r>
  <r>
    <x v="1"/>
    <x v="1"/>
    <x v="3"/>
    <s v="CARDIOLOGIA "/>
    <x v="37"/>
    <n v="464"/>
    <s v="ABCD-464"/>
    <s v="Z000"/>
    <s v="EXAMEN MEDICO GENERAL"/>
    <x v="2"/>
    <n v="16.75"/>
    <n v="0"/>
  </r>
  <r>
    <x v="1"/>
    <x v="1"/>
    <x v="3"/>
    <s v="CARDIOLOGIA "/>
    <x v="37"/>
    <n v="465"/>
    <s v="ABCD-465"/>
    <s v="Z000"/>
    <s v="EXAMEN MEDICO GENERAL"/>
    <x v="2"/>
    <n v="16.75"/>
    <n v="0"/>
  </r>
  <r>
    <x v="1"/>
    <x v="1"/>
    <x v="3"/>
    <s v="CARDIOLOGIA "/>
    <x v="37"/>
    <n v="466"/>
    <s v="ABCD-466"/>
    <s v="I69"/>
    <s v="SECUELAS DE ENFERMEDAD CEREBROVASCULAR"/>
    <x v="2"/>
    <n v="21.44"/>
    <n v="0"/>
  </r>
  <r>
    <x v="1"/>
    <x v="1"/>
    <x v="3"/>
    <s v="CARDIOLOGIA "/>
    <x v="37"/>
    <n v="467"/>
    <s v="ABCD-467"/>
    <s v="I10"/>
    <s v="HIPERTENSION ESENCIAL (PRIMARIA)"/>
    <x v="2"/>
    <n v="19.850000000000001"/>
    <n v="0"/>
  </r>
  <r>
    <x v="1"/>
    <x v="1"/>
    <x v="3"/>
    <s v="CARDIOLOGIA "/>
    <x v="37"/>
    <n v="455"/>
    <s v="ABCD-455"/>
    <s v="I10"/>
    <s v="HIPERTENSION ESENCIAL (PRIMARIA)"/>
    <x v="2"/>
    <n v="27.27"/>
    <n v="0"/>
  </r>
  <r>
    <x v="1"/>
    <x v="1"/>
    <x v="3"/>
    <s v="CARDIOLOGIA "/>
    <x v="37"/>
    <n v="468"/>
    <s v="ABCD-468"/>
    <s v="Z000"/>
    <s v="EXAMEN MEDICO GENERAL"/>
    <x v="2"/>
    <n v="16.75"/>
    <n v="0"/>
  </r>
  <r>
    <x v="1"/>
    <x v="1"/>
    <x v="3"/>
    <s v="CARDIOLOGIA "/>
    <x v="37"/>
    <n v="469"/>
    <s v="ABCD-469"/>
    <s v="I10"/>
    <s v="HIPERTENSION ESENCIAL (PRIMARIA)"/>
    <x v="2"/>
    <n v="6"/>
    <n v="0"/>
  </r>
  <r>
    <x v="1"/>
    <x v="1"/>
    <x v="3"/>
    <s v="CARDIOLOGIA "/>
    <x v="37"/>
    <n v="470"/>
    <s v="ABCD-470"/>
    <s v="E11"/>
    <s v="DIABETES MELLITUS NO INSULINODEPENDIENTE"/>
    <x v="2"/>
    <n v="16.75"/>
    <n v="0"/>
  </r>
  <r>
    <x v="1"/>
    <x v="1"/>
    <x v="3"/>
    <s v="CARDIOLOGIA "/>
    <x v="37"/>
    <n v="471"/>
    <s v="ABCD-471"/>
    <s v="E106"/>
    <s v="DIABETES MELLITUS INSULINODEPENDIENTE, CON OTRAS COMPLICACIONES ESPECIFICADAS"/>
    <x v="2"/>
    <n v="21.71"/>
    <n v="0"/>
  </r>
  <r>
    <x v="1"/>
    <x v="1"/>
    <x v="3"/>
    <s v="CARDIOLOGIA "/>
    <x v="37"/>
    <n v="444"/>
    <s v="ABCD-444"/>
    <s v="I10"/>
    <s v="HIPERTENSION ESENCIAL (PRIMARIA)"/>
    <x v="2"/>
    <n v="11.03"/>
    <n v="0"/>
  </r>
  <r>
    <x v="1"/>
    <x v="1"/>
    <x v="3"/>
    <s v="CARDIOLOGIA "/>
    <x v="37"/>
    <n v="472"/>
    <s v="ABCD-472"/>
    <s v="I10"/>
    <s v="HIPERTENSION ESENCIAL (PRIMARIA)"/>
    <x v="2"/>
    <n v="21.71"/>
    <n v="0"/>
  </r>
  <r>
    <x v="1"/>
    <x v="1"/>
    <x v="3"/>
    <s v="CARDIOLOGIA "/>
    <x v="37"/>
    <n v="473"/>
    <s v="ABCD-473"/>
    <s v="Z000"/>
    <s v="EXAMEN MEDICO GENERAL"/>
    <x v="2"/>
    <n v="16.75"/>
    <n v="0"/>
  </r>
  <r>
    <x v="1"/>
    <x v="1"/>
    <x v="3"/>
    <s v="CARDIOLOGIA "/>
    <x v="37"/>
    <n v="474"/>
    <s v="ABCD-474"/>
    <s v="Z000"/>
    <s v="EXAMEN MEDICO GENERAL"/>
    <x v="2"/>
    <n v="16.75"/>
    <n v="0"/>
  </r>
  <r>
    <x v="1"/>
    <x v="1"/>
    <x v="3"/>
    <s v="CARDIOLOGIA "/>
    <x v="37"/>
    <n v="475"/>
    <s v="ABCD-475"/>
    <s v="I10"/>
    <s v="HIPERTENSION ESENCIAL (PRIMARIA)"/>
    <x v="2"/>
    <n v="11.03"/>
    <n v="0"/>
  </r>
  <r>
    <x v="1"/>
    <x v="1"/>
    <x v="3"/>
    <s v="CARDIOLOGIA "/>
    <x v="37"/>
    <n v="476"/>
    <s v="ABCD-476"/>
    <s v="I10"/>
    <s v="HIPERTENSION ESENCIAL (PRIMARIA)"/>
    <x v="2"/>
    <n v="4.41"/>
    <n v="0"/>
  </r>
  <r>
    <x v="1"/>
    <x v="1"/>
    <x v="3"/>
    <s v="CARDIOLOGIA "/>
    <x v="6"/>
    <n v="477"/>
    <s v="ABCD-477"/>
    <s v="B351"/>
    <s v="TIÑA DE LAS UÑAS"/>
    <x v="2"/>
    <n v="21.71"/>
    <n v="0"/>
  </r>
  <r>
    <x v="1"/>
    <x v="1"/>
    <x v="3"/>
    <s v="CARDIOLOGIA "/>
    <x v="6"/>
    <n v="478"/>
    <s v="ABCD-478"/>
    <s v="Z000"/>
    <s v="EXAMEN MEDICO GENERAL"/>
    <x v="2"/>
    <n v="27.4"/>
    <n v="0"/>
  </r>
  <r>
    <x v="1"/>
    <x v="1"/>
    <x v="3"/>
    <s v="CARDIOLOGIA "/>
    <x v="6"/>
    <n v="479"/>
    <s v="ABCD-479"/>
    <s v="M542"/>
    <s v="CERVICALGIA"/>
    <x v="2"/>
    <n v="21.71"/>
    <n v="0"/>
  </r>
  <r>
    <x v="1"/>
    <x v="1"/>
    <x v="3"/>
    <s v="CARDIOLOGIA "/>
    <x v="6"/>
    <n v="480"/>
    <s v="ABCD-480"/>
    <s v="I10"/>
    <s v="HIPERTENSION ESENCIAL (PRIMARIA)"/>
    <x v="2"/>
    <n v="6.3"/>
    <n v="0"/>
  </r>
  <r>
    <x v="1"/>
    <x v="1"/>
    <x v="3"/>
    <s v="CARDIOLOGIA "/>
    <x v="6"/>
    <n v="442"/>
    <s v="ABCD-442"/>
    <s v="H11"/>
    <s v="OTROS TRASTORNOS DE LA CONJUNTIVA"/>
    <x v="2"/>
    <n v="21.71"/>
    <n v="0"/>
  </r>
  <r>
    <x v="1"/>
    <x v="1"/>
    <x v="3"/>
    <s v="CARDIOLOGIA "/>
    <x v="6"/>
    <n v="481"/>
    <s v="ABCD-481"/>
    <s v="F03"/>
    <s v="DEMENCIA, NO ESPECIFICADA"/>
    <x v="2"/>
    <n v="27.4"/>
    <n v="0"/>
  </r>
  <r>
    <x v="1"/>
    <x v="1"/>
    <x v="3"/>
    <s v="CARDIOLOGIA "/>
    <x v="6"/>
    <n v="412"/>
    <s v="ABCD-412"/>
    <s v="I10"/>
    <s v="HIPERTENSION ESENCIAL (PRIMARIA)"/>
    <x v="2"/>
    <n v="27.4"/>
    <n v="0"/>
  </r>
  <r>
    <x v="1"/>
    <x v="1"/>
    <x v="3"/>
    <s v="CARDIOLOGIA "/>
    <x v="6"/>
    <n v="465"/>
    <s v="ABCD-465"/>
    <s v="E10"/>
    <s v="DIABETES MELLITUS INSULINODEPENDIENTE"/>
    <x v="2"/>
    <n v="27.4"/>
    <n v="0"/>
  </r>
  <r>
    <x v="1"/>
    <x v="1"/>
    <x v="3"/>
    <s v="CARDIOLOGIA "/>
    <x v="6"/>
    <n v="482"/>
    <s v="ABCD-482"/>
    <s v="E03"/>
    <s v="OTROS HIPOTIROIDISMOS"/>
    <x v="2"/>
    <n v="38.46"/>
    <n v="0"/>
  </r>
  <r>
    <x v="1"/>
    <x v="1"/>
    <x v="3"/>
    <s v="CARDIOLOGIA "/>
    <x v="6"/>
    <n v="483"/>
    <s v="ABCD-483"/>
    <s v="H35"/>
    <s v="OTROS TRASTORNOS DE LA RETINA"/>
    <x v="2"/>
    <n v="27.4"/>
    <n v="0"/>
  </r>
  <r>
    <x v="1"/>
    <x v="1"/>
    <x v="3"/>
    <s v="CARDIOLOGIA "/>
    <x v="6"/>
    <n v="484"/>
    <s v="ABCD-484"/>
    <s v="Z000"/>
    <s v="EXAMEN MEDICO GENERAL"/>
    <x v="2"/>
    <n v="26.06"/>
    <n v="0"/>
  </r>
  <r>
    <x v="1"/>
    <x v="1"/>
    <x v="3"/>
    <s v="CARDIOLOGIA "/>
    <x v="6"/>
    <n v="485"/>
    <s v="ABCD-485"/>
    <s v="Z000"/>
    <s v="EXAMEN MEDICO GENERAL"/>
    <x v="2"/>
    <n v="16.75"/>
    <n v="0"/>
  </r>
  <r>
    <x v="1"/>
    <x v="1"/>
    <x v="3"/>
    <s v="CARDIOLOGIA "/>
    <x v="6"/>
    <n v="486"/>
    <s v="ABCD-486"/>
    <s v="H401"/>
    <s v="GLAUCOMA PRIMARIO DE ANGULO ABIERTO"/>
    <x v="2"/>
    <n v="21.71"/>
    <n v="0"/>
  </r>
  <r>
    <x v="1"/>
    <x v="1"/>
    <x v="3"/>
    <s v="CARDIOLOGIA "/>
    <x v="6"/>
    <n v="487"/>
    <s v="ABCD-487"/>
    <s v="H271"/>
    <s v="LUXACION DEL CRISTALINO"/>
    <x v="2"/>
    <n v="16.75"/>
    <n v="0"/>
  </r>
  <r>
    <x v="1"/>
    <x v="1"/>
    <x v="3"/>
    <s v="CARDIOLOGIA "/>
    <x v="6"/>
    <n v="488"/>
    <s v="ABCD-488"/>
    <s v="R600"/>
    <s v="EDEMA LOCALIZADO"/>
    <x v="2"/>
    <n v="16.75"/>
    <n v="0"/>
  </r>
  <r>
    <x v="1"/>
    <x v="1"/>
    <x v="3"/>
    <s v="CARDIOLOGIA "/>
    <x v="6"/>
    <n v="489"/>
    <s v="ABCD-489"/>
    <s v="I10"/>
    <s v="HIPERTENSION ESENCIAL (PRIMARIA)"/>
    <x v="2"/>
    <n v="27.27"/>
    <n v="0"/>
  </r>
  <r>
    <x v="1"/>
    <x v="1"/>
    <x v="3"/>
    <s v="CARDIOLOGIA "/>
    <x v="7"/>
    <n v="490"/>
    <s v="ABCD-490"/>
    <s v="I10"/>
    <s v="HIPERTENSION ESENCIAL (PRIMARIA)"/>
    <x v="2"/>
    <n v="21.71"/>
    <n v="0"/>
  </r>
  <r>
    <x v="1"/>
    <x v="1"/>
    <x v="3"/>
    <s v="CARDIOLOGIA "/>
    <x v="7"/>
    <n v="477"/>
    <s v="ABCD-477"/>
    <s v="B351"/>
    <s v="TIÑA DE LAS UÑAS"/>
    <x v="2"/>
    <n v="16.75"/>
    <n v="0"/>
  </r>
  <r>
    <x v="1"/>
    <x v="1"/>
    <x v="3"/>
    <s v="CARDIOLOGIA "/>
    <x v="7"/>
    <n v="491"/>
    <s v="ABCD-491"/>
    <s v="D352"/>
    <s v="TUMOR BENIGNO DE LA HIPOFISIS"/>
    <x v="2"/>
    <n v="13.97"/>
    <n v="0"/>
  </r>
  <r>
    <x v="1"/>
    <x v="1"/>
    <x v="3"/>
    <s v="CARDIOLOGIA "/>
    <x v="7"/>
    <n v="407"/>
    <s v="ABCD-407"/>
    <s v="H110"/>
    <s v="PTERIGION"/>
    <x v="2"/>
    <n v="26.06"/>
    <n v="0"/>
  </r>
  <r>
    <x v="1"/>
    <x v="1"/>
    <x v="3"/>
    <s v="CARDIOLOGIA "/>
    <x v="7"/>
    <n v="441"/>
    <s v="ABCD-441"/>
    <s v="I10"/>
    <s v="HIPERTENSION ESENCIAL (PRIMARIA)"/>
    <x v="2"/>
    <n v="21.71"/>
    <n v="0"/>
  </r>
  <r>
    <x v="1"/>
    <x v="1"/>
    <x v="3"/>
    <s v="CARDIOLOGIA "/>
    <x v="7"/>
    <n v="479"/>
    <s v="ABCD-479"/>
    <s v="M542"/>
    <s v="CERVICALGIA"/>
    <x v="2"/>
    <n v="16.75"/>
    <n v="0"/>
  </r>
  <r>
    <x v="1"/>
    <x v="1"/>
    <x v="3"/>
    <s v="CARDIOLOGIA "/>
    <x v="7"/>
    <n v="492"/>
    <s v="ABCD-492"/>
    <s v="I255"/>
    <s v="CARDIOMIOPATIA ISQUEMICA"/>
    <x v="2"/>
    <n v="21.71"/>
    <n v="0"/>
  </r>
  <r>
    <x v="1"/>
    <x v="1"/>
    <x v="3"/>
    <s v="CARDIOLOGIA "/>
    <x v="7"/>
    <n v="493"/>
    <s v="ABCD-493"/>
    <s v="I10"/>
    <s v="HIPERTENSION ESENCIAL (PRIMARIA)"/>
    <x v="2"/>
    <n v="49.5"/>
    <n v="0"/>
  </r>
  <r>
    <x v="1"/>
    <x v="1"/>
    <x v="3"/>
    <s v="CARDIOLOGIA "/>
    <x v="7"/>
    <n v="494"/>
    <s v="ABCD-494"/>
    <s v="I10"/>
    <s v="HIPERTENSION ESENCIAL (PRIMARIA)"/>
    <x v="2"/>
    <n v="1.8"/>
    <n v="0"/>
  </r>
  <r>
    <x v="1"/>
    <x v="1"/>
    <x v="3"/>
    <s v="CARDIOLOGIA "/>
    <x v="7"/>
    <n v="351"/>
    <s v="ABCD-351"/>
    <s v="M201"/>
    <s v="HALLUX VALGUS (ADQUIRIDO)"/>
    <x v="2"/>
    <n v="24.28"/>
    <n v="0"/>
  </r>
  <r>
    <x v="1"/>
    <x v="1"/>
    <x v="3"/>
    <s v="CARDIOLOGIA "/>
    <x v="7"/>
    <n v="495"/>
    <s v="ABCD-495"/>
    <s v="I10"/>
    <s v="HIPERTENSION ESENCIAL (PRIMARIA)"/>
    <x v="2"/>
    <n v="21.71"/>
    <n v="0"/>
  </r>
  <r>
    <x v="1"/>
    <x v="1"/>
    <x v="3"/>
    <s v="CARDIOLOGIA "/>
    <x v="7"/>
    <n v="496"/>
    <s v="ABCD-496"/>
    <s v="I10"/>
    <s v="HIPERTENSION ESENCIAL (PRIMARIA)"/>
    <x v="2"/>
    <n v="6.62"/>
    <n v="0"/>
  </r>
  <r>
    <x v="1"/>
    <x v="1"/>
    <x v="3"/>
    <s v="CARDIOLOGIA "/>
    <x v="7"/>
    <n v="497"/>
    <s v="ABCD-497"/>
    <s v="Z000"/>
    <s v="EXAMEN MEDICO GENERAL"/>
    <x v="2"/>
    <n v="16.75"/>
    <n v="0"/>
  </r>
  <r>
    <x v="1"/>
    <x v="1"/>
    <x v="3"/>
    <s v="CARDIOLOGIA "/>
    <x v="7"/>
    <n v="498"/>
    <s v="ABCD-498"/>
    <s v="I10"/>
    <s v="HIPERTENSION ESENCIAL (PRIMARIA)"/>
    <x v="2"/>
    <n v="21.71"/>
    <n v="0"/>
  </r>
  <r>
    <x v="1"/>
    <x v="1"/>
    <x v="3"/>
    <s v="CARDIOLOGIA "/>
    <x v="7"/>
    <n v="499"/>
    <s v="ABCD-499"/>
    <s v="E11"/>
    <s v="DIABETES MELLITUS NO INSULINODEPENDIENTE"/>
    <x v="2"/>
    <n v="30.75"/>
    <n v="0"/>
  </r>
  <r>
    <x v="1"/>
    <x v="1"/>
    <x v="3"/>
    <s v="CARDIOLOGIA "/>
    <x v="7"/>
    <n v="500"/>
    <s v="ABCD-500"/>
    <s v="N40"/>
    <s v="HIPERPLASIA DE LA PROSTATA"/>
    <x v="2"/>
    <n v="21.71"/>
    <n v="0"/>
  </r>
  <r>
    <x v="1"/>
    <x v="1"/>
    <x v="3"/>
    <s v="CARDIOLOGIA "/>
    <x v="7"/>
    <n v="501"/>
    <s v="ABCD-501"/>
    <s v="E039"/>
    <s v="HIPOTIROIDISMO, NO ESPECIFICADO"/>
    <x v="2"/>
    <n v="21.71"/>
    <n v="0"/>
  </r>
  <r>
    <x v="1"/>
    <x v="1"/>
    <x v="3"/>
    <s v="CARDIOLOGIA "/>
    <x v="7"/>
    <n v="502"/>
    <s v="ABCD-502"/>
    <s v="L608"/>
    <s v="OTROS TRASTORNOS DE LAS UÑAS"/>
    <x v="2"/>
    <n v="48.98"/>
    <n v="0"/>
  </r>
  <r>
    <x v="1"/>
    <x v="1"/>
    <x v="3"/>
    <s v="CARDIOLOGIA "/>
    <x v="7"/>
    <n v="63"/>
    <s v="ABCD-63"/>
    <s v="I84"/>
    <s v="HEMORROIDES"/>
    <x v="2"/>
    <n v="16.75"/>
    <n v="0"/>
  </r>
  <r>
    <x v="1"/>
    <x v="1"/>
    <x v="3"/>
    <s v="CARDIOLOGIA "/>
    <x v="7"/>
    <n v="503"/>
    <s v="ABCD-503"/>
    <s v="I10"/>
    <s v="HIPERTENSION ESENCIAL (PRIMARIA)"/>
    <x v="2"/>
    <n v="29.82"/>
    <n v="0"/>
  </r>
  <r>
    <x v="1"/>
    <x v="1"/>
    <x v="3"/>
    <s v="CARDIOLOGIA "/>
    <x v="7"/>
    <n v="504"/>
    <s v="ABCD-504"/>
    <s v="I10"/>
    <s v="HIPERTENSION ESENCIAL (PRIMARIA)"/>
    <x v="2"/>
    <n v="13.97"/>
    <n v="0"/>
  </r>
  <r>
    <x v="1"/>
    <x v="1"/>
    <x v="3"/>
    <s v="CARDIOLOGIA "/>
    <x v="7"/>
    <n v="488"/>
    <s v="ABCD-488"/>
    <s v="R600"/>
    <s v="EDEMA LOCALIZADO"/>
    <x v="2"/>
    <n v="21.71"/>
    <n v="0"/>
  </r>
  <r>
    <x v="1"/>
    <x v="1"/>
    <x v="3"/>
    <s v="CARDIOLOGIA "/>
    <x v="7"/>
    <n v="167"/>
    <s v="ABCD-167"/>
    <s v="I10"/>
    <s v="HIPERTENSION ESENCIAL (PRIMARIA)"/>
    <x v="2"/>
    <n v="6.62"/>
    <n v="0"/>
  </r>
  <r>
    <x v="1"/>
    <x v="1"/>
    <x v="3"/>
    <s v="CARDIOLOGIA "/>
    <x v="7"/>
    <n v="505"/>
    <s v="ABCD-505"/>
    <s v="E11"/>
    <s v="DIABETES MELLITUS NO INSULINODEPENDIENTE"/>
    <x v="2"/>
    <n v="66.22"/>
    <n v="0"/>
  </r>
  <r>
    <x v="1"/>
    <x v="1"/>
    <x v="3"/>
    <s v="CARDIOLOGIA "/>
    <x v="38"/>
    <n v="506"/>
    <s v="ABCD-506"/>
    <s v="K74"/>
    <s v="FIBROSIS Y CIRROSIS DEL HIGADO"/>
    <x v="2"/>
    <n v="16.75"/>
    <n v="0"/>
  </r>
  <r>
    <x v="1"/>
    <x v="1"/>
    <x v="3"/>
    <s v="CARDIOLOGIA "/>
    <x v="38"/>
    <n v="507"/>
    <s v="ABCD-507"/>
    <s v="Z000"/>
    <s v="EXAMEN MEDICO GENERAL"/>
    <x v="2"/>
    <n v="16.75"/>
    <n v="0"/>
  </r>
  <r>
    <x v="1"/>
    <x v="1"/>
    <x v="3"/>
    <s v="CARDIOLOGIA "/>
    <x v="38"/>
    <n v="508"/>
    <s v="ABCD-508"/>
    <s v="I10"/>
    <s v="HIPERTENSION ESENCIAL (PRIMARIA)"/>
    <x v="2"/>
    <n v="21.71"/>
    <n v="0"/>
  </r>
  <r>
    <x v="1"/>
    <x v="1"/>
    <x v="3"/>
    <s v="CARDIOLOGIA "/>
    <x v="38"/>
    <n v="509"/>
    <s v="ABCD-509"/>
    <s v="I10"/>
    <s v="HIPERTENSION ESENCIAL (PRIMARIA)"/>
    <x v="2"/>
    <n v="21.71"/>
    <n v="0"/>
  </r>
  <r>
    <x v="1"/>
    <x v="1"/>
    <x v="3"/>
    <s v="CARDIOLOGIA "/>
    <x v="38"/>
    <n v="510"/>
    <s v="ABCD-510"/>
    <s v="I10"/>
    <s v="HIPERTENSION ESENCIAL (PRIMARIA)"/>
    <x v="2"/>
    <n v="21.71"/>
    <n v="0"/>
  </r>
  <r>
    <x v="1"/>
    <x v="1"/>
    <x v="3"/>
    <s v="CARDIOLOGIA "/>
    <x v="38"/>
    <n v="511"/>
    <s v="ABCD-511"/>
    <s v="I10"/>
    <s v="HIPERTENSION ESENCIAL (PRIMARIA)"/>
    <x v="2"/>
    <n v="21.71"/>
    <n v="0"/>
  </r>
  <r>
    <x v="1"/>
    <x v="1"/>
    <x v="3"/>
    <s v="CARDIOLOGIA "/>
    <x v="38"/>
    <n v="512"/>
    <s v="ABCD-512"/>
    <s v="H251"/>
    <s v="CATARATA SENIL NUCLEAR"/>
    <x v="2"/>
    <n v="16.75"/>
    <n v="0"/>
  </r>
  <r>
    <x v="1"/>
    <x v="1"/>
    <x v="3"/>
    <s v="CARDIOLOGIA "/>
    <x v="39"/>
    <n v="513"/>
    <s v="ABCD-513"/>
    <s v="I10"/>
    <s v="HIPERTENSION ESENCIAL (PRIMARIA)"/>
    <x v="2"/>
    <n v="21.71"/>
    <n v="0"/>
  </r>
  <r>
    <x v="1"/>
    <x v="1"/>
    <x v="3"/>
    <s v="CARDIOLOGIA "/>
    <x v="39"/>
    <n v="514"/>
    <s v="ABCD-514"/>
    <s v="I21"/>
    <s v="INFARTO AGUDO DEL MIOCARDIO"/>
    <x v="2"/>
    <n v="12.6"/>
    <n v="0"/>
  </r>
  <r>
    <x v="1"/>
    <x v="1"/>
    <x v="3"/>
    <s v="CARDIOLOGIA "/>
    <x v="40"/>
    <n v="515"/>
    <s v="ABCD-515"/>
    <s v="I10"/>
    <s v="HIPERTENSION ESENCIAL (PRIMARIA)"/>
    <x v="2"/>
    <n v="21.71"/>
    <n v="0"/>
  </r>
  <r>
    <x v="1"/>
    <x v="1"/>
    <x v="3"/>
    <s v="CARDIOLOGIA "/>
    <x v="40"/>
    <n v="516"/>
    <s v="ABCD-516"/>
    <s v="H25"/>
    <s v="CATARATA SENIL"/>
    <x v="2"/>
    <n v="16.75"/>
    <n v="0"/>
  </r>
  <r>
    <x v="1"/>
    <x v="1"/>
    <x v="3"/>
    <s v="CARDIOLOGIA "/>
    <x v="40"/>
    <n v="517"/>
    <s v="ABCD-517"/>
    <s v="H251"/>
    <s v="CATARATA SENIL NUCLEAR"/>
    <x v="2"/>
    <n v="16.75"/>
    <n v="0"/>
  </r>
  <r>
    <x v="1"/>
    <x v="1"/>
    <x v="3"/>
    <s v="CARDIOLOGIA "/>
    <x v="40"/>
    <n v="518"/>
    <s v="ABCD-518"/>
    <s v="H25"/>
    <s v="CATARATA SENIL"/>
    <x v="2"/>
    <n v="108"/>
    <n v="0"/>
  </r>
  <r>
    <x v="1"/>
    <x v="1"/>
    <x v="3"/>
    <s v="CARDIOLOGIA "/>
    <x v="40"/>
    <n v="519"/>
    <s v="ABCD-519"/>
    <s v="Z000"/>
    <s v="EXAMEN MEDICO GENERAL"/>
    <x v="2"/>
    <n v="58.5"/>
    <n v="0"/>
  </r>
  <r>
    <x v="1"/>
    <x v="1"/>
    <x v="3"/>
    <s v="CARDIOLOGIA "/>
    <x v="40"/>
    <n v="520"/>
    <s v="ABCD-520"/>
    <s v="Z000"/>
    <s v="EXAMEN MEDICO GENERAL"/>
    <x v="2"/>
    <n v="21.71"/>
    <n v="0"/>
  </r>
  <r>
    <x v="1"/>
    <x v="1"/>
    <x v="3"/>
    <s v="CARDIOLOGIA "/>
    <x v="40"/>
    <n v="521"/>
    <s v="ABCD-521"/>
    <s v="H251"/>
    <s v="CATARATA SENIL NUCLEAR"/>
    <x v="2"/>
    <n v="16.75"/>
    <n v="0"/>
  </r>
  <r>
    <x v="1"/>
    <x v="1"/>
    <x v="3"/>
    <s v="CARDIOLOGIA "/>
    <x v="40"/>
    <n v="522"/>
    <s v="ABCD-522"/>
    <s v="M170"/>
    <s v="GONARTROSIS PRIMARIA, BILATERAL"/>
    <x v="2"/>
    <n v="16.75"/>
    <n v="0"/>
  </r>
  <r>
    <x v="1"/>
    <x v="1"/>
    <x v="3"/>
    <s v="CARDIOLOGIA "/>
    <x v="40"/>
    <n v="523"/>
    <s v="ABCD-523"/>
    <s v="Z000"/>
    <s v="EXAMEN MEDICO GENERAL"/>
    <x v="2"/>
    <n v="30.75"/>
    <n v="0"/>
  </r>
  <r>
    <x v="1"/>
    <x v="1"/>
    <x v="3"/>
    <s v="CARDIOLOGIA "/>
    <x v="40"/>
    <n v="524"/>
    <s v="ABCD-524"/>
    <s v="I10"/>
    <s v="HIPERTENSION ESENCIAL (PRIMARIA)"/>
    <x v="2"/>
    <n v="21.71"/>
    <n v="0"/>
  </r>
  <r>
    <x v="1"/>
    <x v="1"/>
    <x v="3"/>
    <s v="CARDIOLOGIA "/>
    <x v="40"/>
    <n v="498"/>
    <s v="ABCD-498"/>
    <s v="I10"/>
    <s v="HIPERTENSION ESENCIAL (PRIMARIA)"/>
    <x v="2"/>
    <n v="27.27"/>
    <n v="0"/>
  </r>
  <r>
    <x v="1"/>
    <x v="1"/>
    <x v="3"/>
    <s v="CARDIOLOGIA "/>
    <x v="40"/>
    <n v="456"/>
    <s v="ABCD-456"/>
    <s v="H353"/>
    <s v="DEGENERACION DE LA MACULA Y DEL POLO POSTERIOR DEL OJO"/>
    <x v="2"/>
    <n v="27.4"/>
    <n v="0"/>
  </r>
  <r>
    <x v="1"/>
    <x v="1"/>
    <x v="3"/>
    <s v="CARDIOLOGIA "/>
    <x v="40"/>
    <n v="525"/>
    <s v="ABCD-525"/>
    <s v="R53"/>
    <s v="MALESTAR Y FATIGA"/>
    <x v="2"/>
    <n v="16.75"/>
    <n v="0"/>
  </r>
  <r>
    <x v="1"/>
    <x v="1"/>
    <x v="3"/>
    <s v="CARDIOLOGIA "/>
    <x v="40"/>
    <n v="426"/>
    <s v="ABCD-426"/>
    <s v="E10"/>
    <s v="DIABETES MELLITUS INSULINODEPENDIENTE"/>
    <x v="2"/>
    <n v="21.71"/>
    <n v="0"/>
  </r>
  <r>
    <x v="1"/>
    <x v="1"/>
    <x v="3"/>
    <s v="CARDIOLOGIA "/>
    <x v="40"/>
    <n v="526"/>
    <s v="ABCD-526"/>
    <s v="Z000"/>
    <s v="EXAMEN MEDICO GENERAL"/>
    <x v="2"/>
    <n v="16.75"/>
    <n v="0"/>
  </r>
  <r>
    <x v="1"/>
    <x v="1"/>
    <x v="3"/>
    <s v="CARDIOLOGIA "/>
    <x v="40"/>
    <n v="527"/>
    <s v="ABCD-527"/>
    <s v="Z000"/>
    <s v="EXAMEN MEDICO GENERAL"/>
    <x v="2"/>
    <n v="16.75"/>
    <n v="0"/>
  </r>
  <r>
    <x v="1"/>
    <x v="1"/>
    <x v="3"/>
    <s v="CARDIOLOGIA "/>
    <x v="40"/>
    <n v="528"/>
    <s v="ABCD-528"/>
    <s v="J310"/>
    <s v="RINITIS CRONICA"/>
    <x v="2"/>
    <n v="16.75"/>
    <n v="0"/>
  </r>
  <r>
    <x v="1"/>
    <x v="1"/>
    <x v="3"/>
    <s v="CARDIOLOGIA "/>
    <x v="40"/>
    <n v="529"/>
    <s v="ABCD-529"/>
    <s v="I10"/>
    <s v="HIPERTENSION ESENCIAL (PRIMARIA)"/>
    <x v="2"/>
    <n v="21.71"/>
    <n v="0"/>
  </r>
  <r>
    <x v="1"/>
    <x v="1"/>
    <x v="3"/>
    <s v="CARDIOLOGIA "/>
    <x v="40"/>
    <n v="530"/>
    <s v="ABCD-530"/>
    <s v="Z000"/>
    <s v="EXAMEN MEDICO GENERAL"/>
    <x v="2"/>
    <n v="16.75"/>
    <n v="0"/>
  </r>
  <r>
    <x v="1"/>
    <x v="1"/>
    <x v="3"/>
    <s v="CARDIOLOGIA "/>
    <x v="40"/>
    <n v="531"/>
    <s v="ABCD-531"/>
    <s v="E11"/>
    <s v="DIABETES MELLITUS NO INSULINODEPENDIENTE"/>
    <x v="2"/>
    <n v="16.75"/>
    <n v="0"/>
  </r>
  <r>
    <x v="1"/>
    <x v="1"/>
    <x v="3"/>
    <s v="CARDIOLOGIA "/>
    <x v="40"/>
    <n v="532"/>
    <s v="ABCD-532"/>
    <s v="I10"/>
    <s v="HIPERTENSION ESENCIAL (PRIMARIA)"/>
    <x v="2"/>
    <n v="21.71"/>
    <n v="0"/>
  </r>
  <r>
    <x v="1"/>
    <x v="1"/>
    <x v="3"/>
    <s v="CARDIOLOGIA "/>
    <x v="40"/>
    <n v="533"/>
    <s v="ABCD-533"/>
    <s v="M544"/>
    <s v="LUMBAGO CON CIATICA"/>
    <x v="2"/>
    <n v="16.75"/>
    <n v="0"/>
  </r>
  <r>
    <x v="1"/>
    <x v="1"/>
    <x v="3"/>
    <s v="CARDIOLOGIA "/>
    <x v="40"/>
    <n v="534"/>
    <s v="ABCD-534"/>
    <s v="Z000"/>
    <s v="EXAMEN MEDICO GENERAL"/>
    <x v="2"/>
    <n v="21.71"/>
    <n v="0"/>
  </r>
  <r>
    <x v="1"/>
    <x v="1"/>
    <x v="3"/>
    <s v="CARDIOLOGIA "/>
    <x v="40"/>
    <n v="535"/>
    <s v="ABCD-535"/>
    <s v="D171"/>
    <s v="TUMOR BENIGNO LIPOMATOSO DE PIEL Y DE TEJIDO SUBCUTANEO DEL TRONCO"/>
    <x v="2"/>
    <n v="16.75"/>
    <n v="0"/>
  </r>
  <r>
    <x v="1"/>
    <x v="1"/>
    <x v="3"/>
    <s v="CARDIOLOGIA "/>
    <x v="40"/>
    <n v="536"/>
    <s v="ABCD-536"/>
    <s v="I99"/>
    <s v="OTROS TRASTORNOS Y LOS NO ESPECIFICADOS DEL SISTEMA CIRCULATORIO"/>
    <x v="2"/>
    <n v="16.75"/>
    <n v="0"/>
  </r>
  <r>
    <x v="1"/>
    <x v="1"/>
    <x v="3"/>
    <s v="CARDIOLOGIA "/>
    <x v="41"/>
    <n v="537"/>
    <s v="ABCD-537"/>
    <s v="M170"/>
    <s v="GONARTROSIS PRIMARIA, BILATERAL"/>
    <x v="2"/>
    <n v="16.75"/>
    <n v="0"/>
  </r>
  <r>
    <x v="1"/>
    <x v="1"/>
    <x v="3"/>
    <s v="CARDIOLOGIA "/>
    <x v="41"/>
    <n v="538"/>
    <s v="ABCD-538"/>
    <s v="R739"/>
    <s v="HIPERGLICEMIA, NO ESPECIFICADA"/>
    <x v="2"/>
    <n v="16.75"/>
    <n v="0"/>
  </r>
  <r>
    <x v="1"/>
    <x v="1"/>
    <x v="3"/>
    <s v="CARDIOLOGIA "/>
    <x v="41"/>
    <n v="539"/>
    <s v="ABCD-539"/>
    <s v="I10"/>
    <s v="HIPERTENSION ESENCIAL (PRIMARIA)"/>
    <x v="2"/>
    <n v="69.31"/>
    <n v="0"/>
  </r>
  <r>
    <x v="1"/>
    <x v="1"/>
    <x v="3"/>
    <s v="CARDIOLOGIA "/>
    <x v="41"/>
    <n v="540"/>
    <s v="ABCD-540"/>
    <s v="I10"/>
    <s v="HIPERTENSION ESENCIAL (PRIMARIA)"/>
    <x v="2"/>
    <n v="4.8"/>
    <n v="0"/>
  </r>
  <r>
    <x v="1"/>
    <x v="1"/>
    <x v="3"/>
    <s v="CARDIOLOGIA "/>
    <x v="41"/>
    <n v="541"/>
    <s v="ABCD-541"/>
    <s v="H251"/>
    <s v="CATARATA SENIL NUCLEAR"/>
    <x v="2"/>
    <n v="16.75"/>
    <n v="0"/>
  </r>
  <r>
    <x v="1"/>
    <x v="1"/>
    <x v="3"/>
    <s v="CARDIOLOGIA "/>
    <x v="41"/>
    <n v="542"/>
    <s v="ABCD-542"/>
    <s v="Z000"/>
    <s v="EXAMEN MEDICO GENERAL"/>
    <x v="2"/>
    <n v="65.73"/>
    <n v="0"/>
  </r>
  <r>
    <x v="1"/>
    <x v="1"/>
    <x v="3"/>
    <s v="CARDIOLOGIA "/>
    <x v="42"/>
    <n v="543"/>
    <s v="ABCD-543"/>
    <s v="I10"/>
    <s v="HIPERTENSION ESENCIAL (PRIMARIA)"/>
    <x v="2"/>
    <n v="64.37"/>
    <n v="0"/>
  </r>
  <r>
    <x v="1"/>
    <x v="1"/>
    <x v="3"/>
    <s v="CARDIOLOGIA "/>
    <x v="42"/>
    <n v="544"/>
    <s v="ABCD-544"/>
    <s v="Z000"/>
    <s v="EXAMEN MEDICO GENERAL"/>
    <x v="2"/>
    <n v="16.75"/>
    <n v="0"/>
  </r>
  <r>
    <x v="1"/>
    <x v="1"/>
    <x v="3"/>
    <s v="CARDIOLOGIA "/>
    <x v="42"/>
    <n v="539"/>
    <s v="ABCD-539"/>
    <s v="I10"/>
    <s v="HIPERTENSION ESENCIAL (PRIMARIA)"/>
    <x v="2"/>
    <n v="187.6"/>
    <n v="0"/>
  </r>
  <r>
    <x v="1"/>
    <x v="1"/>
    <x v="3"/>
    <s v="CARDIOLOGIA "/>
    <x v="42"/>
    <n v="545"/>
    <s v="ABCD-545"/>
    <s v="I10"/>
    <s v="HIPERTENSION ESENCIAL (PRIMARIA)"/>
    <x v="2"/>
    <n v="21.71"/>
    <n v="0"/>
  </r>
  <r>
    <x v="1"/>
    <x v="1"/>
    <x v="3"/>
    <s v="CARDIOLOGIA "/>
    <x v="42"/>
    <n v="546"/>
    <s v="ABCD-546"/>
    <s v="D17"/>
    <s v="TUMORES BENIGNOS LIPOMATOSOS"/>
    <x v="2"/>
    <n v="16.75"/>
    <n v="0"/>
  </r>
  <r>
    <x v="1"/>
    <x v="1"/>
    <x v="3"/>
    <s v="CARDIOLOGIA "/>
    <x v="43"/>
    <n v="547"/>
    <s v="ABCD-547"/>
    <s v="I10"/>
    <s v="HIPERTENSION ESENCIAL (PRIMARIA)"/>
    <x v="2"/>
    <n v="16.75"/>
    <n v="0"/>
  </r>
  <r>
    <x v="1"/>
    <x v="1"/>
    <x v="3"/>
    <s v="CARDIOLOGIA "/>
    <x v="43"/>
    <n v="545"/>
    <s v="ABCD-545"/>
    <s v="I10"/>
    <s v="HIPERTENSION ESENCIAL (PRIMARIA)"/>
    <x v="2"/>
    <n v="27.4"/>
    <n v="0"/>
  </r>
  <r>
    <x v="1"/>
    <x v="1"/>
    <x v="3"/>
    <s v="CARDIOLOGIA "/>
    <x v="43"/>
    <n v="548"/>
    <s v="ABCD-548"/>
    <s v="H262"/>
    <s v="CATARATA COMPLICADA"/>
    <x v="2"/>
    <n v="16.75"/>
    <n v="0"/>
  </r>
  <r>
    <x v="1"/>
    <x v="1"/>
    <x v="3"/>
    <s v="CARDIOLOGIA "/>
    <x v="43"/>
    <n v="549"/>
    <s v="ABCD-549"/>
    <s v="N944"/>
    <s v="DISMENORREA PRIMARIA"/>
    <x v="2"/>
    <n v="30.75"/>
    <n v="0"/>
  </r>
  <r>
    <x v="1"/>
    <x v="1"/>
    <x v="3"/>
    <s v="CARDIOLOGIA "/>
    <x v="43"/>
    <n v="550"/>
    <s v="ABCD-550"/>
    <s v="Z000"/>
    <s v="EXAMEN MEDICO GENERAL"/>
    <x v="2"/>
    <n v="21.71"/>
    <n v="0"/>
  </r>
  <r>
    <x v="1"/>
    <x v="1"/>
    <x v="3"/>
    <s v="CARDIOLOGIA "/>
    <x v="44"/>
    <n v="551"/>
    <s v="ABCD-551"/>
    <s v="E66"/>
    <s v="OBESIDAD"/>
    <x v="2"/>
    <n v="16.75"/>
    <n v="0"/>
  </r>
  <r>
    <x v="1"/>
    <x v="1"/>
    <x v="3"/>
    <s v="CARDIOLOGIA "/>
    <x v="44"/>
    <n v="539"/>
    <s v="ABCD-539"/>
    <s v="I10"/>
    <s v="HIPERTENSION ESENCIAL (PRIMARIA)"/>
    <x v="2"/>
    <n v="21.71"/>
    <n v="0"/>
  </r>
  <r>
    <x v="1"/>
    <x v="1"/>
    <x v="3"/>
    <s v="CARDIOLOGIA "/>
    <x v="45"/>
    <n v="547"/>
    <s v="ABCD-547"/>
    <s v="I10"/>
    <s v="HIPERTENSION ESENCIAL (PRIMARIA)"/>
    <x v="2"/>
    <n v="27.27"/>
    <n v="0"/>
  </r>
  <r>
    <x v="1"/>
    <x v="1"/>
    <x v="3"/>
    <s v="CARDIOLOGIA "/>
    <x v="45"/>
    <n v="552"/>
    <s v="ABCD-552"/>
    <s v="I10"/>
    <s v="HIPERTENSION ESENCIAL (PRIMARIA)"/>
    <x v="2"/>
    <n v="21.71"/>
    <n v="0"/>
  </r>
  <r>
    <x v="1"/>
    <x v="1"/>
    <x v="3"/>
    <s v="CARDIOLOGIA "/>
    <x v="45"/>
    <n v="553"/>
    <s v="ABCD-553"/>
    <s v="E11"/>
    <s v="DIABETES MELLITUS NO INSULINODEPENDIENTE"/>
    <x v="2"/>
    <n v="27.27"/>
    <n v="0"/>
  </r>
  <r>
    <x v="1"/>
    <x v="1"/>
    <x v="3"/>
    <s v="CARDIOLOGIA "/>
    <x v="46"/>
    <n v="554"/>
    <s v="ABCD-554"/>
    <s v="E11"/>
    <s v="DIABETES MELLITUS NO INSULINODEPENDIENTE"/>
    <x v="2"/>
    <n v="21.71"/>
    <n v="0"/>
  </r>
  <r>
    <x v="1"/>
    <x v="1"/>
    <x v="3"/>
    <s v="CARDIOLOGIA "/>
    <x v="47"/>
    <n v="555"/>
    <s v="ABCD-555"/>
    <s v="I10"/>
    <s v="HIPERTENSION ESENCIAL (PRIMARIA)"/>
    <x v="2"/>
    <n v="21.71"/>
    <n v="0"/>
  </r>
  <r>
    <x v="1"/>
    <x v="1"/>
    <x v="3"/>
    <s v="CARDIOLOGIA "/>
    <x v="47"/>
    <n v="556"/>
    <s v="ABCD-556"/>
    <s v="Z000"/>
    <s v="EXAMEN MEDICO GENERAL"/>
    <x v="2"/>
    <n v="21.71"/>
    <n v="0"/>
  </r>
  <r>
    <x v="1"/>
    <x v="1"/>
    <x v="3"/>
    <s v="CARDIOLOGIA "/>
    <x v="47"/>
    <n v="553"/>
    <s v="ABCD-553"/>
    <s v="E11"/>
    <s v="DIABETES MELLITUS NO INSULINODEPENDIENTE"/>
    <x v="2"/>
    <n v="16.75"/>
    <n v="0"/>
  </r>
  <r>
    <x v="1"/>
    <x v="1"/>
    <x v="3"/>
    <s v="CARDIOLOGIA "/>
    <x v="48"/>
    <n v="557"/>
    <s v="ABCD-557"/>
    <s v="K82"/>
    <s v="OTRAS ENFERMEDADES DE LA VESICULA BILIAR"/>
    <x v="2"/>
    <n v="16.75"/>
    <n v="0"/>
  </r>
  <r>
    <x v="1"/>
    <x v="1"/>
    <x v="3"/>
    <s v="CARDIOLOGIA "/>
    <x v="48"/>
    <n v="558"/>
    <s v="ABCD-558"/>
    <s v="E11"/>
    <s v="DIABETES MELLITUS NO INSULINODEPENDIENTE"/>
    <x v="2"/>
    <n v="27.27"/>
    <n v="0"/>
  </r>
  <r>
    <x v="1"/>
    <x v="1"/>
    <x v="3"/>
    <s v="CARDIOLOGIA "/>
    <x v="48"/>
    <n v="559"/>
    <s v="ABCD-559"/>
    <s v="N850"/>
    <s v="HIPERPLASIA DE GLANDULA DEL ENDOMETRIO"/>
    <x v="2"/>
    <n v="27.27"/>
    <n v="0"/>
  </r>
  <r>
    <x v="1"/>
    <x v="1"/>
    <x v="3"/>
    <s v="CARDIOLOGIA "/>
    <x v="48"/>
    <n v="560"/>
    <s v="ABCD-560"/>
    <s v="I10"/>
    <s v="HIPERTENSION ESENCIAL (PRIMARIA)"/>
    <x v="2"/>
    <n v="21.71"/>
    <n v="0"/>
  </r>
  <r>
    <x v="1"/>
    <x v="1"/>
    <x v="3"/>
    <s v="CARDIOLOGIA "/>
    <x v="48"/>
    <n v="561"/>
    <s v="ABCD-561"/>
    <s v="I10"/>
    <s v="HIPERTENSION ESENCIAL (PRIMARIA)"/>
    <x v="2"/>
    <n v="58.02"/>
    <n v="0"/>
  </r>
  <r>
    <x v="1"/>
    <x v="1"/>
    <x v="3"/>
    <s v="CARDIOLOGIA "/>
    <x v="48"/>
    <n v="562"/>
    <s v="ABCD-562"/>
    <s v="I25"/>
    <s v="ENFERMEDAD ISQUEMICA CRONICA DEL CORAZON"/>
    <x v="2"/>
    <n v="16.75"/>
    <n v="0"/>
  </r>
  <r>
    <x v="1"/>
    <x v="1"/>
    <x v="3"/>
    <s v="CARDIOLOGIA "/>
    <x v="48"/>
    <n v="563"/>
    <s v="ABCD-563"/>
    <s v="E11"/>
    <s v="DIABETES MELLITUS NO INSULINODEPENDIENTE"/>
    <x v="2"/>
    <n v="21.71"/>
    <n v="0"/>
  </r>
  <r>
    <x v="1"/>
    <x v="1"/>
    <x v="3"/>
    <s v="CARDIOLOGIA "/>
    <x v="48"/>
    <n v="564"/>
    <s v="ABCD-564"/>
    <s v="N430"/>
    <s v="HIDROCELE ENQUISTADO"/>
    <x v="2"/>
    <n v="16.75"/>
    <n v="0"/>
  </r>
  <r>
    <x v="1"/>
    <x v="1"/>
    <x v="3"/>
    <s v="CARDIOLOGIA "/>
    <x v="48"/>
    <n v="565"/>
    <s v="ABCD-565"/>
    <s v="R011"/>
    <s v="SOPLO CARDIACO, NO ESPECIFICADO"/>
    <x v="2"/>
    <n v="21.71"/>
    <n v="0"/>
  </r>
  <r>
    <x v="1"/>
    <x v="1"/>
    <x v="3"/>
    <s v="CARDIOLOGIA "/>
    <x v="48"/>
    <n v="566"/>
    <s v="ABCD-566"/>
    <s v="Z000"/>
    <s v="EXAMEN MEDICO GENERAL"/>
    <x v="2"/>
    <n v="16.75"/>
    <n v="0"/>
  </r>
  <r>
    <x v="1"/>
    <x v="1"/>
    <x v="3"/>
    <s v="CARDIOLOGIA "/>
    <x v="48"/>
    <n v="567"/>
    <s v="ABCD-567"/>
    <s v="Z000"/>
    <s v="EXAMEN MEDICO GENERAL"/>
    <x v="2"/>
    <n v="27.27"/>
    <n v="0"/>
  </r>
  <r>
    <x v="1"/>
    <x v="1"/>
    <x v="3"/>
    <s v="CARDIOLOGIA "/>
    <x v="48"/>
    <n v="568"/>
    <s v="ABCD-568"/>
    <s v="Z000"/>
    <s v="EXAMEN MEDICO GENERAL"/>
    <x v="2"/>
    <n v="27.27"/>
    <n v="0"/>
  </r>
  <r>
    <x v="1"/>
    <x v="1"/>
    <x v="3"/>
    <s v="CARDIOLOGIA "/>
    <x v="49"/>
    <n v="569"/>
    <s v="ABCD-569"/>
    <s v="E10"/>
    <s v="DIABETES MELLITUS INSULINODEPENDIENTE"/>
    <x v="2"/>
    <n v="19.850000000000001"/>
    <n v="0"/>
  </r>
  <r>
    <x v="1"/>
    <x v="1"/>
    <x v="3"/>
    <s v="CARDIOLOGIA "/>
    <x v="49"/>
    <n v="570"/>
    <s v="ABCD-570"/>
    <s v="I420"/>
    <s v="CARDIOMIOPATIA DILATADA"/>
    <x v="2"/>
    <n v="21.71"/>
    <n v="0"/>
  </r>
  <r>
    <x v="1"/>
    <x v="1"/>
    <x v="3"/>
    <s v="CARDIOLOGIA "/>
    <x v="49"/>
    <n v="571"/>
    <s v="ABCD-571"/>
    <s v="R739"/>
    <s v="HIPERGLICEMIA, NO ESPECIFICADA"/>
    <x v="2"/>
    <n v="21.71"/>
    <n v="0"/>
  </r>
  <r>
    <x v="1"/>
    <x v="1"/>
    <x v="3"/>
    <s v="CARDIOLOGIA "/>
    <x v="49"/>
    <n v="572"/>
    <s v="ABCD-572"/>
    <s v="E11"/>
    <s v="DIABETES MELLITUS NO INSULINODEPENDIENTE"/>
    <x v="2"/>
    <n v="27.27"/>
    <n v="0"/>
  </r>
  <r>
    <x v="1"/>
    <x v="1"/>
    <x v="3"/>
    <s v="CARDIOLOGIA "/>
    <x v="49"/>
    <n v="573"/>
    <s v="ABCD-573"/>
    <s v="I10"/>
    <s v="HIPERTENSION ESENCIAL (PRIMARIA)"/>
    <x v="2"/>
    <n v="27.27"/>
    <n v="0"/>
  </r>
  <r>
    <x v="1"/>
    <x v="1"/>
    <x v="3"/>
    <s v="CARDIOLOGIA "/>
    <x v="49"/>
    <n v="574"/>
    <s v="ABCD-574"/>
    <s v="A920"/>
    <s v="ENFERMEDAD POR VIRUS CHIKUNGUNYA"/>
    <x v="2"/>
    <n v="38.46"/>
    <n v="0"/>
  </r>
  <r>
    <x v="1"/>
    <x v="1"/>
    <x v="3"/>
    <s v="CARDIOLOGIA "/>
    <x v="49"/>
    <n v="575"/>
    <s v="ABCD-575"/>
    <s v="R002"/>
    <s v="PALPITACIONES"/>
    <x v="2"/>
    <n v="27.27"/>
    <n v="0"/>
  </r>
  <r>
    <x v="1"/>
    <x v="1"/>
    <x v="3"/>
    <s v="CARDIOLOGIA "/>
    <x v="49"/>
    <n v="576"/>
    <s v="ABCD-576"/>
    <s v="Z00"/>
    <s v="EXAMEN GENERAL E INVESTIGACION DE PERSONAS SIN QUEJAS O SIN DIAGNOSTICO INFORMADO"/>
    <x v="2"/>
    <n v="21.71"/>
    <n v="0"/>
  </r>
  <r>
    <x v="1"/>
    <x v="1"/>
    <x v="3"/>
    <s v="CARDIOLOGIA "/>
    <x v="50"/>
    <n v="577"/>
    <s v="ABCD-577"/>
    <s v="I10"/>
    <s v="HIPERTENSION ESENCIAL (PRIMARIA)"/>
    <x v="2"/>
    <n v="27.27"/>
    <n v="20.45"/>
  </r>
  <r>
    <x v="1"/>
    <x v="1"/>
    <x v="3"/>
    <s v="CARDIOLOGIA "/>
    <x v="50"/>
    <n v="578"/>
    <s v="ABCD-578"/>
    <s v="I10"/>
    <s v="HIPERTENSION ESENCIAL (PRIMARIA)"/>
    <x v="2"/>
    <n v="21.71"/>
    <n v="21.707999999999998"/>
  </r>
  <r>
    <x v="1"/>
    <x v="1"/>
    <x v="3"/>
    <s v="CARDIOLOGIA "/>
    <x v="50"/>
    <n v="579"/>
    <s v="ABCD-579"/>
    <s v="E74"/>
    <s v="OTROS TRASTORNOS DEL METABOLISMO DE LOS CARBOHIDRATOS"/>
    <x v="2"/>
    <n v="16.75"/>
    <n v="16.75"/>
  </r>
  <r>
    <x v="1"/>
    <x v="1"/>
    <x v="3"/>
    <s v="CARDIOLOGIA "/>
    <x v="50"/>
    <n v="580"/>
    <s v="ABCD-580"/>
    <s v="Z000"/>
    <s v="EXAMEN MEDICO GENERAL"/>
    <x v="2"/>
    <n v="54.9"/>
    <n v="0"/>
  </r>
  <r>
    <x v="1"/>
    <x v="1"/>
    <x v="3"/>
    <s v="CARDIOLOGIA "/>
    <x v="50"/>
    <n v="581"/>
    <s v="ABCD-581"/>
    <s v="M17"/>
    <s v="GONARTROSIS (ARTROSIS DE LA RODILLA)"/>
    <x v="2"/>
    <n v="16.75"/>
    <n v="16.75"/>
  </r>
  <r>
    <x v="1"/>
    <x v="1"/>
    <x v="3"/>
    <s v="CARDIOLOGIA "/>
    <x v="50"/>
    <n v="582"/>
    <s v="ABCD-582"/>
    <s v="G43"/>
    <s v="MIGRAÑA"/>
    <x v="2"/>
    <n v="16.75"/>
    <n v="16.75"/>
  </r>
  <r>
    <x v="1"/>
    <x v="1"/>
    <x v="3"/>
    <s v="CARDIOLOGIA "/>
    <x v="50"/>
    <n v="583"/>
    <s v="ABCD-583"/>
    <s v="I99"/>
    <s v="OTROS TRASTORNOS Y LOS NO ESPECIFICADOS DEL SISTEMA CIRCULATORIO"/>
    <x v="2"/>
    <n v="16.75"/>
    <n v="0"/>
  </r>
  <r>
    <x v="1"/>
    <x v="1"/>
    <x v="3"/>
    <s v="CARDIOLOGIA "/>
    <x v="50"/>
    <n v="584"/>
    <s v="ABCD-584"/>
    <s v="M255"/>
    <s v="DOLOR EN ARTICULACION"/>
    <x v="2"/>
    <n v="27.27"/>
    <n v="27.268999999999998"/>
  </r>
  <r>
    <x v="1"/>
    <x v="1"/>
    <x v="3"/>
    <s v="CARDIOLOGIA "/>
    <x v="50"/>
    <n v="585"/>
    <s v="ABCD-585"/>
    <s v="S835"/>
    <s v="ESGUINCES Y TORCEDURAS QUE COMPROMETEN EL LIGAMENTO CRUZADO (ANTERIOR) (POSTERIOR) DE LA RODILLA"/>
    <x v="2"/>
    <n v="13.97"/>
    <n v="13.965"/>
  </r>
  <r>
    <x v="1"/>
    <x v="1"/>
    <x v="3"/>
    <s v="CARDIOLOGIA "/>
    <x v="50"/>
    <n v="586"/>
    <s v="ABCD-586"/>
    <s v="R12"/>
    <s v="ACIDEZ"/>
    <x v="2"/>
    <n v="16.75"/>
    <n v="16.75"/>
  </r>
  <r>
    <x v="1"/>
    <x v="1"/>
    <x v="3"/>
    <s v="CARDIOLOGIA "/>
    <x v="50"/>
    <n v="587"/>
    <s v="ABCD-587"/>
    <s v="R10"/>
    <s v="DOLOR ABDOMINAL Y PELVICO"/>
    <x v="2"/>
    <n v="16.75"/>
    <n v="0"/>
  </r>
  <r>
    <x v="1"/>
    <x v="1"/>
    <x v="3"/>
    <s v="CARDIOLOGIA "/>
    <x v="50"/>
    <n v="588"/>
    <s v="ABCD-588"/>
    <s v="B373"/>
    <s v="CANDIDIASIS DE LA VULVA Y DE LA VAGINA (N77.1*)"/>
    <x v="2"/>
    <n v="16.75"/>
    <n v="16.75"/>
  </r>
  <r>
    <x v="1"/>
    <x v="1"/>
    <x v="3"/>
    <s v="CARDIOLOGIA "/>
    <x v="51"/>
    <n v="589"/>
    <s v="ABCD-589"/>
    <s v="R300"/>
    <s v="DISURIA"/>
    <x v="2"/>
    <n v="16.75"/>
    <n v="16.75"/>
  </r>
  <r>
    <x v="1"/>
    <x v="1"/>
    <x v="3"/>
    <s v="CARDIOLOGIA "/>
    <x v="51"/>
    <n v="590"/>
    <s v="ABCD-590"/>
    <s v="N393"/>
    <s v="INCONTINENCIA URINARIA POR TENSION"/>
    <x v="2"/>
    <n v="16.75"/>
    <n v="0"/>
  </r>
  <r>
    <x v="1"/>
    <x v="1"/>
    <x v="3"/>
    <s v="CARDIOLOGIA "/>
    <x v="51"/>
    <n v="591"/>
    <s v="ABCD-591"/>
    <s v="K295"/>
    <s v="GASTRITIS CRONICA, NO ESPECIFICADA"/>
    <x v="2"/>
    <n v="27.27"/>
    <n v="0"/>
  </r>
  <r>
    <x v="1"/>
    <x v="1"/>
    <x v="3"/>
    <s v="CARDIOLOGIA "/>
    <x v="51"/>
    <n v="592"/>
    <s v="ABCD-592"/>
    <s v="E11"/>
    <s v="DIABETES MELLITUS NO INSULINODEPENDIENTE"/>
    <x v="2"/>
    <n v="27.27"/>
    <n v="0"/>
  </r>
  <r>
    <x v="1"/>
    <x v="1"/>
    <x v="3"/>
    <s v="CARDIOLOGIA "/>
    <x v="51"/>
    <n v="593"/>
    <s v="ABCD-593"/>
    <s v="G459"/>
    <s v="ISQUEMIA CEREBRAL TRANSITORIA, SIN OTRA ESPECIFICACION"/>
    <x v="2"/>
    <n v="15.18"/>
    <n v="0"/>
  </r>
  <r>
    <x v="1"/>
    <x v="1"/>
    <x v="3"/>
    <s v="CARDIOLOGIA "/>
    <x v="51"/>
    <n v="594"/>
    <s v="ABCD-594"/>
    <s v="I10"/>
    <s v="HIPERTENSION ESENCIAL (PRIMARIA)"/>
    <x v="2"/>
    <n v="21.71"/>
    <n v="21.707999999999998"/>
  </r>
  <r>
    <x v="1"/>
    <x v="1"/>
    <x v="3"/>
    <s v="CARDIOLOGIA "/>
    <x v="51"/>
    <n v="595"/>
    <s v="ABCD-595"/>
    <s v="I10"/>
    <s v="HIPERTENSION ESENCIAL (PRIMARIA)"/>
    <x v="2"/>
    <n v="21.71"/>
    <n v="21.707999999999998"/>
  </r>
  <r>
    <x v="1"/>
    <x v="1"/>
    <x v="3"/>
    <s v="CARDIOLOGIA "/>
    <x v="51"/>
    <n v="596"/>
    <s v="ABCD-596"/>
    <s v="I10"/>
    <s v="HIPERTENSION ESENCIAL (PRIMARIA)"/>
    <x v="2"/>
    <n v="9.5399999999999991"/>
    <n v="9.5399999999999991"/>
  </r>
  <r>
    <x v="1"/>
    <x v="1"/>
    <x v="3"/>
    <s v="CARDIOLOGIA "/>
    <x v="51"/>
    <n v="597"/>
    <s v="ABCD-597"/>
    <s v="E11"/>
    <s v="DIABETES MELLITUS NO INSULINODEPENDIENTE"/>
    <x v="2"/>
    <n v="27.27"/>
    <n v="0"/>
  </r>
  <r>
    <x v="1"/>
    <x v="1"/>
    <x v="3"/>
    <s v="CARDIOLOGIA "/>
    <x v="51"/>
    <n v="598"/>
    <s v="ABCD-598"/>
    <s v="E660"/>
    <s v="OBESIDAD DEBIDA A EXCESO DE CALORIAS"/>
    <x v="2"/>
    <n v="16.75"/>
    <n v="16.75"/>
  </r>
  <r>
    <x v="1"/>
    <x v="1"/>
    <x v="3"/>
    <s v="CARDIOLOGIA "/>
    <x v="51"/>
    <n v="599"/>
    <s v="ABCD-599"/>
    <s v="R101"/>
    <s v="DOLOR ABDOMINAL LOCALIZADO EN PARTE SUPERIOR"/>
    <x v="2"/>
    <n v="16.75"/>
    <n v="0"/>
  </r>
  <r>
    <x v="1"/>
    <x v="1"/>
    <x v="3"/>
    <s v="CARDIOLOGIA "/>
    <x v="51"/>
    <n v="600"/>
    <s v="ABCD-600"/>
    <s v="Z000"/>
    <s v="EXAMEN MEDICO GENERAL"/>
    <x v="2"/>
    <n v="67.05"/>
    <n v="67.05"/>
  </r>
  <r>
    <x v="1"/>
    <x v="1"/>
    <x v="3"/>
    <s v="CARDIOLOGIA "/>
    <x v="51"/>
    <n v="601"/>
    <s v="ABCD-601"/>
    <s v="Z000"/>
    <s v="EXAMEN MEDICO GENERAL"/>
    <x v="2"/>
    <n v="16.75"/>
    <n v="0"/>
  </r>
  <r>
    <x v="1"/>
    <x v="1"/>
    <x v="3"/>
    <s v="CARDIOLOGIA "/>
    <x v="51"/>
    <n v="602"/>
    <s v="ABCD-602"/>
    <s v="R10"/>
    <s v="DOLOR ABDOMINAL Y PELVICO"/>
    <x v="2"/>
    <n v="16.75"/>
    <n v="16.75"/>
  </r>
  <r>
    <x v="1"/>
    <x v="1"/>
    <x v="3"/>
    <s v="CARDIOLOGIA "/>
    <x v="51"/>
    <n v="603"/>
    <s v="ABCD-603"/>
    <s v="D173"/>
    <s v="TUMOR BENIGNO LIPOMATOSO DE PIEL Y DE TEJIDO SUBCUTANEO DE OTROS SITIOS Y DE LOS NO ESPECIFICADOS"/>
    <x v="2"/>
    <n v="16.75"/>
    <n v="16.75"/>
  </r>
  <r>
    <x v="1"/>
    <x v="1"/>
    <x v="3"/>
    <s v="CARDIOLOGIA "/>
    <x v="51"/>
    <n v="604"/>
    <s v="ABCD-604"/>
    <s v="I10"/>
    <s v="HIPERTENSION ESENCIAL (PRIMARIA)"/>
    <x v="2"/>
    <n v="27.27"/>
    <n v="27.268999999999998"/>
  </r>
  <r>
    <x v="1"/>
    <x v="1"/>
    <x v="3"/>
    <s v="CARDIOLOGIA "/>
    <x v="51"/>
    <n v="605"/>
    <s v="ABCD-605"/>
    <s v="I10"/>
    <s v="HIPERTENSION ESENCIAL (PRIMARIA)"/>
    <x v="2"/>
    <n v="30.75"/>
    <n v="30.75"/>
  </r>
  <r>
    <x v="1"/>
    <x v="1"/>
    <x v="3"/>
    <s v="CARDIOLOGIA "/>
    <x v="51"/>
    <n v="606"/>
    <s v="ABCD-606"/>
    <s v="I10"/>
    <s v="HIPERTENSION ESENCIAL (PRIMARIA)"/>
    <x v="2"/>
    <n v="30.75"/>
    <n v="30.75"/>
  </r>
  <r>
    <x v="1"/>
    <x v="1"/>
    <x v="3"/>
    <s v="CARDIOLOGIA "/>
    <x v="51"/>
    <n v="607"/>
    <s v="ABCD-607"/>
    <s v="F41"/>
    <s v="OTROS TRASTORNOS DE ANSIEDAD"/>
    <x v="2"/>
    <n v="16.75"/>
    <n v="16.75"/>
  </r>
  <r>
    <x v="1"/>
    <x v="1"/>
    <x v="3"/>
    <s v="CARDIOLOGIA "/>
    <x v="52"/>
    <n v="608"/>
    <s v="ABCD-608"/>
    <s v="I10"/>
    <s v="HIPERTENSION ESENCIAL (PRIMARIA)"/>
    <x v="2"/>
    <n v="38.46"/>
    <n v="38.457999999999998"/>
  </r>
  <r>
    <x v="1"/>
    <x v="1"/>
    <x v="3"/>
    <s v="CARDIOLOGIA "/>
    <x v="52"/>
    <n v="609"/>
    <s v="ABCD-609"/>
    <s v="I832"/>
    <s v="VENAS VARICOSAS DE LOS MIEMBROS INFERIORES CON ULCERA E INFLAMACION"/>
    <x v="2"/>
    <n v="16.75"/>
    <n v="16.75"/>
  </r>
  <r>
    <x v="1"/>
    <x v="1"/>
    <x v="3"/>
    <s v="CARDIOLOGIA "/>
    <x v="52"/>
    <n v="610"/>
    <s v="ABCD-610"/>
    <s v="K42"/>
    <s v="HERNIA UMBILICAL"/>
    <x v="2"/>
    <n v="27.27"/>
    <n v="0"/>
  </r>
  <r>
    <x v="1"/>
    <x v="1"/>
    <x v="3"/>
    <s v="CARDIOLOGIA "/>
    <x v="52"/>
    <n v="611"/>
    <s v="ABCD-611"/>
    <s v="M796"/>
    <s v="DOLOR EN MIEMBRO"/>
    <x v="2"/>
    <n v="21.71"/>
    <n v="0"/>
  </r>
  <r>
    <x v="1"/>
    <x v="1"/>
    <x v="3"/>
    <s v="CARDIOLOGIA "/>
    <x v="52"/>
    <n v="612"/>
    <s v="ABCD-612"/>
    <s v="I255"/>
    <s v="CARDIOMIOPATIA ISQUEMICA"/>
    <x v="2"/>
    <n v="21.71"/>
    <n v="21.707999999999998"/>
  </r>
  <r>
    <x v="1"/>
    <x v="1"/>
    <x v="3"/>
    <s v="CARDIOLOGIA "/>
    <x v="52"/>
    <n v="613"/>
    <s v="ABCD-613"/>
    <s v="L40"/>
    <s v="PSORIASIS"/>
    <x v="2"/>
    <n v="16.75"/>
    <n v="16.75"/>
  </r>
  <r>
    <x v="1"/>
    <x v="1"/>
    <x v="3"/>
    <s v="CARDIOLOGIA "/>
    <x v="52"/>
    <n v="614"/>
    <s v="ABCD-614"/>
    <s v="M255"/>
    <s v="DOLOR EN ARTICULACION"/>
    <x v="2"/>
    <n v="38.46"/>
    <n v="38.457999999999998"/>
  </r>
  <r>
    <x v="1"/>
    <x v="1"/>
    <x v="3"/>
    <s v="CARDIOLOGIA "/>
    <x v="52"/>
    <n v="615"/>
    <s v="ABCD-615"/>
    <s v="E66"/>
    <s v="OBESIDAD"/>
    <x v="2"/>
    <n v="16.75"/>
    <n v="0"/>
  </r>
  <r>
    <x v="1"/>
    <x v="1"/>
    <x v="3"/>
    <s v="CARDIOLOGIA "/>
    <x v="52"/>
    <n v="616"/>
    <s v="ABCD-616"/>
    <s v="I10"/>
    <s v="HIPERTENSION ESENCIAL (PRIMARIA)"/>
    <x v="2"/>
    <n v="16.75"/>
    <n v="16.75"/>
  </r>
  <r>
    <x v="1"/>
    <x v="1"/>
    <x v="3"/>
    <s v="CARDIOLOGIA "/>
    <x v="52"/>
    <n v="617"/>
    <s v="ABCD-617"/>
    <s v="K80"/>
    <s v="COLELITIASIS"/>
    <x v="2"/>
    <n v="16.75"/>
    <n v="16.75"/>
  </r>
  <r>
    <x v="1"/>
    <x v="1"/>
    <x v="3"/>
    <s v="CARDIOLOGIA "/>
    <x v="52"/>
    <n v="618"/>
    <s v="ABCD-618"/>
    <s v="E11"/>
    <s v="DIABETES MELLITUS NO INSULINODEPENDIENTE"/>
    <x v="2"/>
    <n v="27.27"/>
    <n v="27.268999999999998"/>
  </r>
  <r>
    <x v="1"/>
    <x v="1"/>
    <x v="3"/>
    <s v="CARDIOLOGIA "/>
    <x v="52"/>
    <n v="619"/>
    <s v="ABCD-619"/>
    <s v="I10"/>
    <s v="HIPERTENSION ESENCIAL (PRIMARIA)"/>
    <x v="2"/>
    <n v="21.71"/>
    <n v="21.707999999999998"/>
  </r>
  <r>
    <x v="1"/>
    <x v="1"/>
    <x v="3"/>
    <s v="CARDIOLOGIA "/>
    <x v="52"/>
    <n v="620"/>
    <s v="ABCD-620"/>
    <s v="K42"/>
    <s v="HERNIA UMBILICAL"/>
    <x v="2"/>
    <n v="16.75"/>
    <n v="16.75"/>
  </r>
  <r>
    <x v="1"/>
    <x v="1"/>
    <x v="3"/>
    <s v="CARDIOLOGIA "/>
    <x v="52"/>
    <n v="621"/>
    <s v="ABCD-621"/>
    <s v="I10"/>
    <s v="HIPERTENSION ESENCIAL (PRIMARIA)"/>
    <x v="2"/>
    <n v="27.27"/>
    <n v="27.268999999999998"/>
  </r>
  <r>
    <x v="1"/>
    <x v="1"/>
    <x v="3"/>
    <s v="CARDIOLOGIA "/>
    <x v="52"/>
    <n v="622"/>
    <s v="ABCD-622"/>
    <s v="K802"/>
    <s v="CALCULO DE LA VESICULA BILIAR SIN COLECISTITIS"/>
    <x v="2"/>
    <n v="16.75"/>
    <n v="0"/>
  </r>
  <r>
    <x v="1"/>
    <x v="1"/>
    <x v="3"/>
    <s v="CARDIOLOGIA "/>
    <x v="8"/>
    <n v="623"/>
    <s v="ABCD-623"/>
    <s v="I10"/>
    <s v="HIPERTENSION ESENCIAL (PRIMARIA)"/>
    <x v="2"/>
    <n v="21.71"/>
    <n v="0"/>
  </r>
  <r>
    <x v="1"/>
    <x v="1"/>
    <x v="3"/>
    <s v="CARDIOLOGIA "/>
    <x v="8"/>
    <n v="624"/>
    <s v="ABCD-624"/>
    <s v="Z000"/>
    <s v="EXAMEN MEDICO GENERAL"/>
    <x v="2"/>
    <n v="21.44"/>
    <n v="0"/>
  </r>
  <r>
    <x v="1"/>
    <x v="1"/>
    <x v="3"/>
    <s v="CARDIOLOGIA "/>
    <x v="8"/>
    <n v="625"/>
    <s v="ABCD-625"/>
    <s v="I10"/>
    <s v="HIPERTENSION ESENCIAL (PRIMARIA)"/>
    <x v="2"/>
    <n v="44.02"/>
    <n v="0"/>
  </r>
  <r>
    <x v="1"/>
    <x v="1"/>
    <x v="3"/>
    <s v="CARDIOLOGIA "/>
    <x v="8"/>
    <n v="626"/>
    <s v="ABCD-626"/>
    <s v="Z000"/>
    <s v="EXAMEN MEDICO GENERAL"/>
    <x v="2"/>
    <n v="27.27"/>
    <n v="0"/>
  </r>
  <r>
    <x v="1"/>
    <x v="1"/>
    <x v="3"/>
    <s v="CARDIOLOGIA "/>
    <x v="8"/>
    <n v="627"/>
    <s v="ABCD-627"/>
    <s v="J841"/>
    <s v="OTRAS ENFERMEDADES PULMONARES INTERSTICIALES CON FIBROSIS"/>
    <x v="2"/>
    <n v="21.71"/>
    <n v="0"/>
  </r>
  <r>
    <x v="1"/>
    <x v="1"/>
    <x v="3"/>
    <s v="CARDIOLOGIA "/>
    <x v="8"/>
    <n v="628"/>
    <s v="ABCD-628"/>
    <s v="I10"/>
    <s v="HIPERTENSION ESENCIAL (PRIMARIA)"/>
    <x v="2"/>
    <n v="16.75"/>
    <n v="0"/>
  </r>
  <r>
    <x v="1"/>
    <x v="1"/>
    <x v="3"/>
    <s v="CARDIOLOGIA "/>
    <x v="8"/>
    <n v="629"/>
    <s v="ABCD-629"/>
    <s v="I10"/>
    <s v="HIPERTENSION ESENCIAL (PRIMARIA)"/>
    <x v="2"/>
    <n v="21.71"/>
    <n v="0"/>
  </r>
  <r>
    <x v="1"/>
    <x v="1"/>
    <x v="3"/>
    <s v="CARDIOLOGIA "/>
    <x v="8"/>
    <n v="630"/>
    <s v="ABCD-630"/>
    <s v="I25"/>
    <s v="ENFERMEDAD ISQUEMICA CRONICA DEL CORAZON"/>
    <x v="2"/>
    <n v="27.27"/>
    <n v="0"/>
  </r>
  <r>
    <x v="1"/>
    <x v="1"/>
    <x v="3"/>
    <s v="CARDIOLOGIA "/>
    <x v="8"/>
    <n v="631"/>
    <s v="ABCD-631"/>
    <s v="I10"/>
    <s v="HIPERTENSION ESENCIAL (PRIMARIA)"/>
    <x v="2"/>
    <n v="21.71"/>
    <n v="0"/>
  </r>
  <r>
    <x v="1"/>
    <x v="1"/>
    <x v="3"/>
    <s v="CARDIOLOGIA "/>
    <x v="8"/>
    <n v="632"/>
    <s v="ABCD-632"/>
    <s v="H521"/>
    <s v="MIOPIA"/>
    <x v="2"/>
    <n v="21.71"/>
    <n v="0"/>
  </r>
  <r>
    <x v="1"/>
    <x v="1"/>
    <x v="3"/>
    <s v="CARDIOLOGIA "/>
    <x v="8"/>
    <n v="633"/>
    <s v="ABCD-633"/>
    <s v="K43"/>
    <s v="HERNIA VENTRAL"/>
    <x v="2"/>
    <n v="16.75"/>
    <n v="0"/>
  </r>
  <r>
    <x v="1"/>
    <x v="1"/>
    <x v="3"/>
    <s v="CARDIOLOGIA "/>
    <x v="8"/>
    <n v="634"/>
    <s v="ABCD-634"/>
    <s v="Z000"/>
    <s v="EXAMEN MEDICO GENERAL"/>
    <x v="2"/>
    <n v="21.71"/>
    <n v="0"/>
  </r>
  <r>
    <x v="1"/>
    <x v="1"/>
    <x v="3"/>
    <s v="CARDIOLOGIA "/>
    <x v="8"/>
    <n v="635"/>
    <s v="ABCD-635"/>
    <s v="M750"/>
    <s v="CAPSULITIS ADHESIVA DEL HOMBRO"/>
    <x v="2"/>
    <n v="16.75"/>
    <n v="16.75"/>
  </r>
  <r>
    <x v="1"/>
    <x v="1"/>
    <x v="3"/>
    <s v="CARDIOLOGIA "/>
    <x v="8"/>
    <n v="636"/>
    <s v="ABCD-636"/>
    <s v="I10"/>
    <s v="HIPERTENSION ESENCIAL (PRIMARIA)"/>
    <x v="2"/>
    <n v="16.75"/>
    <n v="0"/>
  </r>
  <r>
    <x v="1"/>
    <x v="1"/>
    <x v="3"/>
    <s v="CARDIOLOGIA "/>
    <x v="8"/>
    <n v="637"/>
    <s v="ABCD-637"/>
    <s v="I10"/>
    <s v="HIPERTENSION ESENCIAL (PRIMARIA)"/>
    <x v="2"/>
    <n v="21.71"/>
    <n v="0"/>
  </r>
  <r>
    <x v="1"/>
    <x v="1"/>
    <x v="3"/>
    <s v="CARDIOLOGIA "/>
    <x v="8"/>
    <n v="638"/>
    <s v="ABCD-638"/>
    <s v="I10"/>
    <s v="HIPERTENSION ESENCIAL (PRIMARIA)"/>
    <x v="2"/>
    <n v="47.5"/>
    <n v="47.5"/>
  </r>
  <r>
    <x v="1"/>
    <x v="1"/>
    <x v="3"/>
    <s v="CARDIOLOGIA "/>
    <x v="8"/>
    <n v="639"/>
    <s v="ABCD-639"/>
    <s v="E66"/>
    <s v="OBESIDAD"/>
    <x v="2"/>
    <n v="27.27"/>
    <n v="0"/>
  </r>
  <r>
    <x v="1"/>
    <x v="1"/>
    <x v="3"/>
    <s v="CARDIOLOGIA "/>
    <x v="8"/>
    <n v="640"/>
    <s v="ABCD-640"/>
    <s v="I99"/>
    <s v="OTROS TRASTORNOS Y LOS NO ESPECIFICADOS DEL SISTEMA CIRCULATORIO"/>
    <x v="2"/>
    <n v="21.71"/>
    <n v="0"/>
  </r>
  <r>
    <x v="1"/>
    <x v="1"/>
    <x v="3"/>
    <s v="CARDIOLOGIA "/>
    <x v="8"/>
    <n v="641"/>
    <s v="ABCD-641"/>
    <s v="G474"/>
    <s v="NARCOLEPSIA Y CATAPLEXIA"/>
    <x v="2"/>
    <n v="21.71"/>
    <n v="21.707999999999998"/>
  </r>
  <r>
    <x v="1"/>
    <x v="1"/>
    <x v="3"/>
    <s v="CARDIOLOGIA "/>
    <x v="53"/>
    <n v="642"/>
    <s v="ABCD-642"/>
    <s v="K43"/>
    <s v="HERNIA VENTRAL"/>
    <x v="2"/>
    <n v="48.98"/>
    <n v="48.976999999999997"/>
  </r>
  <r>
    <x v="1"/>
    <x v="1"/>
    <x v="3"/>
    <s v="CARDIOLOGIA "/>
    <x v="53"/>
    <n v="643"/>
    <s v="ABCD-643"/>
    <s v="I10"/>
    <s v="HIPERTENSION ESENCIAL (PRIMARIA)"/>
    <x v="2"/>
    <n v="21.71"/>
    <n v="0"/>
  </r>
  <r>
    <x v="1"/>
    <x v="1"/>
    <x v="3"/>
    <s v="CARDIOLOGIA "/>
    <x v="53"/>
    <n v="644"/>
    <s v="ABCD-644"/>
    <s v="G250"/>
    <s v="TEMBLOR ESENCIAL"/>
    <x v="2"/>
    <n v="27.27"/>
    <n v="27.268999999999998"/>
  </r>
  <r>
    <x v="1"/>
    <x v="1"/>
    <x v="3"/>
    <s v="CARDIOLOGIA "/>
    <x v="53"/>
    <n v="645"/>
    <s v="ABCD-645"/>
    <s v="I83"/>
    <s v="VENAS VARICOSAS DE LOS MIEMBROS INFERIORES"/>
    <x v="2"/>
    <n v="16.75"/>
    <n v="0"/>
  </r>
  <r>
    <x v="1"/>
    <x v="1"/>
    <x v="3"/>
    <s v="CARDIOLOGIA "/>
    <x v="53"/>
    <n v="646"/>
    <s v="ABCD-646"/>
    <s v="J342"/>
    <s v="DESVIACION DEL TABIQUE NASAL"/>
    <x v="2"/>
    <n v="16.75"/>
    <n v="16.75"/>
  </r>
  <r>
    <x v="1"/>
    <x v="1"/>
    <x v="3"/>
    <s v="CARDIOLOGIA "/>
    <x v="53"/>
    <n v="647"/>
    <s v="ABCD-647"/>
    <s v="I10"/>
    <s v="HIPERTENSION ESENCIAL (PRIMARIA)"/>
    <x v="2"/>
    <n v="16.75"/>
    <n v="0"/>
  </r>
  <r>
    <x v="1"/>
    <x v="1"/>
    <x v="3"/>
    <s v="CARDIOLOGIA "/>
    <x v="53"/>
    <n v="648"/>
    <s v="ABCD-648"/>
    <s v="H353"/>
    <s v="DEGENERACION DE LA MACULA Y DEL POLO POSTERIOR DEL OJO"/>
    <x v="2"/>
    <n v="48.98"/>
    <n v="0"/>
  </r>
  <r>
    <x v="1"/>
    <x v="1"/>
    <x v="3"/>
    <s v="CARDIOLOGIA "/>
    <x v="54"/>
    <n v="649"/>
    <s v="ABCD-649"/>
    <s v="E11"/>
    <s v="DIABETES MELLITUS NO INSULINODEPENDIENTE"/>
    <x v="2"/>
    <n v="27.27"/>
    <n v="0"/>
  </r>
  <r>
    <x v="1"/>
    <x v="1"/>
    <x v="3"/>
    <s v="CARDIOLOGIA "/>
    <x v="54"/>
    <n v="650"/>
    <s v="ABCD-650"/>
    <s v="M32"/>
    <s v="LUPUS ERITEMATOSO SISTEMICO"/>
    <x v="2"/>
    <n v="21.71"/>
    <n v="0"/>
  </r>
  <r>
    <x v="1"/>
    <x v="1"/>
    <x v="3"/>
    <s v="CARDIOLOGIA "/>
    <x v="54"/>
    <n v="651"/>
    <s v="ABCD-651"/>
    <s v="I10"/>
    <s v="HIPERTENSION ESENCIAL (PRIMARIA)"/>
    <x v="2"/>
    <n v="21.71"/>
    <n v="0"/>
  </r>
  <r>
    <x v="1"/>
    <x v="1"/>
    <x v="3"/>
    <s v="CARDIOLOGIA "/>
    <x v="54"/>
    <n v="652"/>
    <s v="ABCD-652"/>
    <s v="I83"/>
    <s v="VENAS VARICOSAS DE LOS MIEMBROS INFERIORES"/>
    <x v="2"/>
    <n v="27.27"/>
    <n v="0"/>
  </r>
  <r>
    <x v="1"/>
    <x v="1"/>
    <x v="3"/>
    <s v="CARDIOLOGIA "/>
    <x v="54"/>
    <n v="653"/>
    <s v="ABCD-653"/>
    <s v="K828"/>
    <s v="OTRAS ENFERMEDADES ESPECIFICADAS DE LA VESICULA BILIAR"/>
    <x v="2"/>
    <n v="16.75"/>
    <n v="0"/>
  </r>
  <r>
    <x v="1"/>
    <x v="1"/>
    <x v="3"/>
    <s v="CARDIOLOGIA "/>
    <x v="54"/>
    <n v="654"/>
    <s v="ABCD-654"/>
    <s v="E07"/>
    <s v="OTROS TRASTORNOS TIROIDEOS"/>
    <x v="2"/>
    <n v="21.71"/>
    <n v="0"/>
  </r>
  <r>
    <x v="1"/>
    <x v="1"/>
    <x v="3"/>
    <s v="CARDIOLOGIA "/>
    <x v="54"/>
    <n v="655"/>
    <s v="ABCD-655"/>
    <s v="I10"/>
    <s v="HIPERTENSION ESENCIAL (PRIMARIA)"/>
    <x v="2"/>
    <n v="27.27"/>
    <n v="0"/>
  </r>
  <r>
    <x v="1"/>
    <x v="1"/>
    <x v="3"/>
    <s v="CARDIOLOGIA "/>
    <x v="54"/>
    <n v="656"/>
    <s v="ABCD-656"/>
    <s v="M518"/>
    <s v="OTROS TRASTORNOS ESPECIFICADOS DISCOS INTERVERTEBRALES"/>
    <x v="2"/>
    <n v="27.27"/>
    <n v="0"/>
  </r>
  <r>
    <x v="1"/>
    <x v="1"/>
    <x v="3"/>
    <s v="CARDIOLOGIA "/>
    <x v="54"/>
    <n v="657"/>
    <s v="ABCD-657"/>
    <s v="M232"/>
    <s v="TRASTORNO DE MENISCO DEBIDO A DESGARRO O LESION ANTIGUA"/>
    <x v="2"/>
    <n v="16.75"/>
    <n v="0"/>
  </r>
  <r>
    <x v="1"/>
    <x v="1"/>
    <x v="3"/>
    <s v="CARDIOLOGIA "/>
    <x v="54"/>
    <n v="658"/>
    <s v="ABCD-658"/>
    <s v="R074"/>
    <s v="DOLOR EN EL PECHO, NO ESPECIFICADO"/>
    <x v="2"/>
    <n v="38.46"/>
    <n v="0"/>
  </r>
  <r>
    <x v="1"/>
    <x v="1"/>
    <x v="3"/>
    <s v="CARDIOLOGIA "/>
    <x v="54"/>
    <n v="659"/>
    <s v="ABCD-659"/>
    <s v="E11"/>
    <s v="DIABETES MELLITUS NO INSULINODEPENDIENTE"/>
    <x v="2"/>
    <n v="21.71"/>
    <n v="0"/>
  </r>
  <r>
    <x v="1"/>
    <x v="1"/>
    <x v="3"/>
    <s v="CARDIOLOGIA "/>
    <x v="54"/>
    <n v="660"/>
    <s v="ABCD-660"/>
    <s v="J342"/>
    <s v="DESVIACION DEL TABIQUE NASAL"/>
    <x v="2"/>
    <n v="16.75"/>
    <n v="0"/>
  </r>
  <r>
    <x v="1"/>
    <x v="1"/>
    <x v="3"/>
    <s v="CARDIOLOGIA "/>
    <x v="54"/>
    <n v="661"/>
    <s v="ABCD-661"/>
    <s v="E03"/>
    <s v="OTROS HIPOTIROIDISMOS"/>
    <x v="2"/>
    <n v="16.75"/>
    <n v="0"/>
  </r>
  <r>
    <x v="1"/>
    <x v="1"/>
    <x v="3"/>
    <s v="CARDIOLOGIA "/>
    <x v="54"/>
    <n v="662"/>
    <s v="ABCD-662"/>
    <s v="Z000"/>
    <s v="EXAMEN MEDICO GENERAL"/>
    <x v="2"/>
    <n v="16.75"/>
    <n v="0"/>
  </r>
  <r>
    <x v="1"/>
    <x v="1"/>
    <x v="3"/>
    <s v="CARDIOLOGIA "/>
    <x v="54"/>
    <n v="662"/>
    <s v="ABCD-662"/>
    <s v="Z488"/>
    <s v="OTROS CUIDADOS ESPECIFICADOS POSTERIORES A LA CIRUGIA"/>
    <x v="2"/>
    <n v="21.71"/>
    <n v="0"/>
  </r>
  <r>
    <x v="1"/>
    <x v="1"/>
    <x v="3"/>
    <s v="CARDIOLOGIA "/>
    <x v="55"/>
    <n v="663"/>
    <s v="ABCD-663"/>
    <s v="H038"/>
    <s v="COMPROMISO DEL PARPADO EN ENFERMEDADES CLASIFICADAS EN OTRA PARTE"/>
    <x v="2"/>
    <n v="16.75"/>
    <n v="0"/>
  </r>
  <r>
    <x v="1"/>
    <x v="1"/>
    <x v="3"/>
    <s v="CARDIOLOGIA "/>
    <x v="55"/>
    <n v="664"/>
    <s v="ABCD-664"/>
    <s v="I10"/>
    <s v="HIPERTENSION ESENCIAL (PRIMARIA)"/>
    <x v="2"/>
    <n v="21.71"/>
    <n v="0"/>
  </r>
  <r>
    <x v="1"/>
    <x v="1"/>
    <x v="3"/>
    <s v="CARDIOLOGIA "/>
    <x v="55"/>
    <n v="665"/>
    <s v="ABCD-665"/>
    <s v="M421"/>
    <s v="OSTEOCONDROSIS DE LA COLUMNA VERTEBRAL DEL ADULTO"/>
    <x v="2"/>
    <n v="16.75"/>
    <n v="0"/>
  </r>
  <r>
    <x v="1"/>
    <x v="1"/>
    <x v="3"/>
    <s v="CARDIOLOGIA "/>
    <x v="55"/>
    <n v="666"/>
    <s v="ABCD-666"/>
    <s v="R002"/>
    <s v="PALPITACIONES"/>
    <x v="2"/>
    <n v="21.71"/>
    <n v="0"/>
  </r>
  <r>
    <x v="1"/>
    <x v="1"/>
    <x v="3"/>
    <s v="CARDIOLOGIA "/>
    <x v="55"/>
    <n v="667"/>
    <s v="ABCD-667"/>
    <s v="N432"/>
    <s v="OTROS HIDROCELES"/>
    <x v="2"/>
    <n v="16.75"/>
    <n v="0"/>
  </r>
  <r>
    <x v="1"/>
    <x v="1"/>
    <x v="3"/>
    <s v="CARDIOLOGIA "/>
    <x v="55"/>
    <n v="668"/>
    <s v="ABCD-668"/>
    <s v="Z000"/>
    <s v="EXAMEN MEDICO GENERAL"/>
    <x v="2"/>
    <n v="192.27"/>
    <n v="0"/>
  </r>
  <r>
    <x v="1"/>
    <x v="1"/>
    <x v="3"/>
    <s v="CARDIOLOGIA "/>
    <x v="55"/>
    <n v="669"/>
    <s v="ABCD-669"/>
    <s v="R590"/>
    <s v="ADENOMEGALIA LOCALIZADA"/>
    <x v="2"/>
    <n v="16.75"/>
    <n v="0"/>
  </r>
  <r>
    <x v="1"/>
    <x v="1"/>
    <x v="3"/>
    <s v="CARDIOLOGIA "/>
    <x v="55"/>
    <n v="670"/>
    <s v="ABCD-670"/>
    <s v="I872"/>
    <s v="INSUFICIENCIA VENOSA (CRONICA) (PERIFERICA)"/>
    <x v="2"/>
    <n v="16.75"/>
    <n v="0"/>
  </r>
  <r>
    <x v="1"/>
    <x v="1"/>
    <x v="3"/>
    <s v="CARDIOLOGIA "/>
    <x v="55"/>
    <n v="671"/>
    <s v="ABCD-671"/>
    <s v="N811"/>
    <s v="CISTOCELE"/>
    <x v="2"/>
    <n v="16.75"/>
    <n v="0"/>
  </r>
  <r>
    <x v="1"/>
    <x v="1"/>
    <x v="3"/>
    <s v="CARDIOLOGIA "/>
    <x v="55"/>
    <n v="672"/>
    <s v="ABCD-672"/>
    <s v="I10"/>
    <s v="HIPERTENSION ESENCIAL (PRIMARIA)"/>
    <x v="2"/>
    <n v="45.16"/>
    <n v="0"/>
  </r>
  <r>
    <x v="1"/>
    <x v="1"/>
    <x v="3"/>
    <s v="CARDIOLOGIA "/>
    <x v="55"/>
    <n v="673"/>
    <s v="ABCD-673"/>
    <s v="E785"/>
    <s v="HIPERLIPIDEMIA NO ESPECIFICADA"/>
    <x v="2"/>
    <n v="16.75"/>
    <n v="0"/>
  </r>
  <r>
    <x v="1"/>
    <x v="1"/>
    <x v="3"/>
    <s v="CARDIOLOGIA "/>
    <x v="55"/>
    <n v="674"/>
    <s v="ABCD-674"/>
    <s v="M549"/>
    <s v="DORSALGIA, NO ESPECIFICADA"/>
    <x v="2"/>
    <n v="21.71"/>
    <n v="0"/>
  </r>
  <r>
    <x v="1"/>
    <x v="1"/>
    <x v="3"/>
    <s v="CARDIOLOGIA "/>
    <x v="55"/>
    <n v="675"/>
    <s v="ABCD-675"/>
    <s v="Z21"/>
    <s v="ESTADO DE INFECCION ASINTOMATICA POR EL VIRUS DE LA INMUNODEFICIENCIA HUMANA (VIH)"/>
    <x v="2"/>
    <n v="21.71"/>
    <n v="0"/>
  </r>
  <r>
    <x v="1"/>
    <x v="1"/>
    <x v="3"/>
    <s v="CARDIOLOGIA "/>
    <x v="55"/>
    <n v="676"/>
    <s v="ABCD-676"/>
    <s v="K80"/>
    <s v="COLELITIASIS"/>
    <x v="2"/>
    <n v="30.75"/>
    <n v="0"/>
  </r>
  <r>
    <x v="1"/>
    <x v="1"/>
    <x v="3"/>
    <s v="CARDIOLOGIA "/>
    <x v="55"/>
    <n v="677"/>
    <s v="ABCD-677"/>
    <s v="D171"/>
    <s v="TUMOR BENIGNO LIPOMATOSO DE PIEL Y DE TEJIDO SUBCUTANEO DEL TRONCO"/>
    <x v="2"/>
    <n v="16.75"/>
    <n v="0"/>
  </r>
  <r>
    <x v="1"/>
    <x v="1"/>
    <x v="3"/>
    <s v="CARDIOLOGIA "/>
    <x v="55"/>
    <n v="678"/>
    <s v="ABCD-678"/>
    <s v="M54"/>
    <s v="DORSALGIA"/>
    <x v="2"/>
    <n v="16.75"/>
    <n v="0"/>
  </r>
  <r>
    <x v="1"/>
    <x v="1"/>
    <x v="3"/>
    <s v="CARDIOLOGIA "/>
    <x v="55"/>
    <n v="679"/>
    <s v="ABCD-679"/>
    <s v="R072"/>
    <s v="DOLOR PRECORDIAL"/>
    <x v="2"/>
    <n v="65.73"/>
    <n v="0"/>
  </r>
  <r>
    <x v="1"/>
    <x v="1"/>
    <x v="3"/>
    <s v="CARDIOLOGIA "/>
    <x v="55"/>
    <n v="680"/>
    <s v="ABCD-680"/>
    <s v="K122"/>
    <s v="CELULITIS Y ABCESO DE BOCA"/>
    <x v="2"/>
    <n v="16.75"/>
    <n v="0"/>
  </r>
  <r>
    <x v="1"/>
    <x v="1"/>
    <x v="3"/>
    <s v="CARDIOLOGIA "/>
    <x v="55"/>
    <n v="681"/>
    <s v="ABCD-681"/>
    <s v="L300"/>
    <s v="DERMATITIS NUMULAR"/>
    <x v="2"/>
    <n v="48.98"/>
    <n v="0"/>
  </r>
  <r>
    <x v="1"/>
    <x v="1"/>
    <x v="3"/>
    <s v="CARDIOLOGIA "/>
    <x v="55"/>
    <n v="682"/>
    <s v="ABCD-682"/>
    <s v="E66"/>
    <s v="OBESIDAD"/>
    <x v="2"/>
    <n v="16.75"/>
    <n v="0"/>
  </r>
  <r>
    <x v="1"/>
    <x v="1"/>
    <x v="3"/>
    <s v="CARDIOLOGIA "/>
    <x v="55"/>
    <n v="683"/>
    <s v="ABCD-683"/>
    <s v="E03"/>
    <s v="OTROS HIPOTIROIDISMOS"/>
    <x v="2"/>
    <n v="27.27"/>
    <n v="0"/>
  </r>
  <r>
    <x v="1"/>
    <x v="1"/>
    <x v="3"/>
    <s v="CARDIOLOGIA "/>
    <x v="56"/>
    <n v="684"/>
    <s v="ABCD-684"/>
    <s v="S460"/>
    <s v="TRAUMATISMO DEL TENDON DEL MANGUITO ROTATORIO DEL HOMBRO"/>
    <x v="2"/>
    <n v="16.75"/>
    <n v="0"/>
  </r>
  <r>
    <x v="1"/>
    <x v="1"/>
    <x v="3"/>
    <s v="CARDIOLOGIA "/>
    <x v="56"/>
    <n v="685"/>
    <s v="ABCD-685"/>
    <s v="K80"/>
    <s v="COLELITIASIS"/>
    <x v="2"/>
    <n v="16.75"/>
    <n v="0"/>
  </r>
  <r>
    <x v="1"/>
    <x v="1"/>
    <x v="3"/>
    <s v="CARDIOLOGIA "/>
    <x v="56"/>
    <n v="686"/>
    <s v="ABCD-686"/>
    <s v="I832"/>
    <s v="VENAS VARICOSAS DE LOS MIEMBROS INFERIORES CON ULCERA E INFLAMACION"/>
    <x v="2"/>
    <n v="49.195"/>
    <n v="0"/>
  </r>
  <r>
    <x v="1"/>
    <x v="1"/>
    <x v="3"/>
    <s v="CARDIOLOGIA "/>
    <x v="56"/>
    <n v="687"/>
    <s v="ABCD-687"/>
    <s v="B351"/>
    <s v="TIÑA DE LAS UÑAS"/>
    <x v="2"/>
    <n v="27.27"/>
    <n v="0"/>
  </r>
  <r>
    <x v="1"/>
    <x v="1"/>
    <x v="3"/>
    <s v="CARDIOLOGIA "/>
    <x v="56"/>
    <n v="688"/>
    <s v="ABCD-688"/>
    <s v="R072"/>
    <s v="DOLOR PRECORDIAL"/>
    <x v="2"/>
    <n v="27.27"/>
    <n v="0"/>
  </r>
  <r>
    <x v="1"/>
    <x v="1"/>
    <x v="3"/>
    <s v="CARDIOLOGIA "/>
    <x v="56"/>
    <n v="689"/>
    <s v="ABCD-689"/>
    <s v="K42"/>
    <s v="HERNIA UMBILICAL"/>
    <x v="2"/>
    <n v="16.75"/>
    <n v="0"/>
  </r>
  <r>
    <x v="1"/>
    <x v="1"/>
    <x v="3"/>
    <s v="CARDIOLOGIA "/>
    <x v="56"/>
    <n v="690"/>
    <s v="ABCD-690"/>
    <s v="E11"/>
    <s v="DIABETES MELLITUS NO INSULINODEPENDIENTE"/>
    <x v="2"/>
    <n v="48.98"/>
    <n v="0"/>
  </r>
  <r>
    <x v="1"/>
    <x v="1"/>
    <x v="3"/>
    <s v="CARDIOLOGIA "/>
    <x v="56"/>
    <n v="691"/>
    <s v="ABCD-691"/>
    <s v="I10"/>
    <s v="HIPERTENSION ESENCIAL (PRIMARIA)"/>
    <x v="2"/>
    <n v="27.27"/>
    <n v="0"/>
  </r>
  <r>
    <x v="1"/>
    <x v="1"/>
    <x v="3"/>
    <s v="CARDIOLOGIA "/>
    <x v="56"/>
    <n v="692"/>
    <s v="ABCD-692"/>
    <s v="J45"/>
    <s v="ASMA"/>
    <x v="2"/>
    <n v="21.71"/>
    <n v="0"/>
  </r>
  <r>
    <x v="1"/>
    <x v="1"/>
    <x v="3"/>
    <s v="CARDIOLOGIA "/>
    <x v="56"/>
    <n v="693"/>
    <s v="ABCD-693"/>
    <s v="I10"/>
    <s v="HIPERTENSION ESENCIAL (PRIMARIA)"/>
    <x v="2"/>
    <n v="38.46"/>
    <n v="0"/>
  </r>
  <r>
    <x v="1"/>
    <x v="1"/>
    <x v="3"/>
    <s v="CARDIOLOGIA "/>
    <x v="56"/>
    <n v="694"/>
    <s v="ABCD-694"/>
    <s v="I10"/>
    <s v="HIPERTENSION ESENCIAL (PRIMARIA)"/>
    <x v="2"/>
    <n v="30.75"/>
    <n v="0"/>
  </r>
  <r>
    <x v="1"/>
    <x v="1"/>
    <x v="3"/>
    <s v="CARDIOLOGIA "/>
    <x v="57"/>
    <n v="695"/>
    <s v="ABCD-695"/>
    <s v="N40"/>
    <s v="HIPERPLASIA DE LA PROSTATA"/>
    <x v="2"/>
    <n v="16.75"/>
    <n v="0"/>
  </r>
  <r>
    <x v="1"/>
    <x v="1"/>
    <x v="3"/>
    <s v="CARDIOLOGIA "/>
    <x v="57"/>
    <n v="696"/>
    <s v="ABCD-696"/>
    <s v="H526"/>
    <s v="OTROS TRASTORNOS DE LA REFRACCION"/>
    <x v="2"/>
    <n v="21.71"/>
    <n v="0"/>
  </r>
  <r>
    <x v="1"/>
    <x v="1"/>
    <x v="3"/>
    <s v="CARDIOLOGIA "/>
    <x v="57"/>
    <n v="697"/>
    <s v="ABCD-697"/>
    <s v="M23"/>
    <s v="TRASTORNO INTERNO DE LA RODILLA"/>
    <x v="2"/>
    <n v="16.75"/>
    <n v="0"/>
  </r>
  <r>
    <x v="1"/>
    <x v="1"/>
    <x v="3"/>
    <s v="CARDIOLOGIA "/>
    <x v="57"/>
    <n v="698"/>
    <s v="ABCD-698"/>
    <s v="I10"/>
    <s v="HIPERTENSION ESENCIAL (PRIMARIA)"/>
    <x v="2"/>
    <n v="27.27"/>
    <n v="0"/>
  </r>
  <r>
    <x v="1"/>
    <x v="1"/>
    <x v="3"/>
    <s v="CARDIOLOGIA "/>
    <x v="57"/>
    <n v="699"/>
    <s v="ABCD-699"/>
    <s v="M23"/>
    <s v="TRASTORNO INTERNO DE LA RODILLA"/>
    <x v="2"/>
    <n v="16.75"/>
    <n v="0"/>
  </r>
  <r>
    <x v="1"/>
    <x v="1"/>
    <x v="3"/>
    <s v="CARDIOLOGIA "/>
    <x v="57"/>
    <n v="700"/>
    <s v="ABCD-700"/>
    <s v="R12"/>
    <s v="ACIDEZ"/>
    <x v="2"/>
    <n v="16.75"/>
    <n v="0"/>
  </r>
  <r>
    <x v="1"/>
    <x v="1"/>
    <x v="3"/>
    <s v="CARDIOLOGIA "/>
    <x v="57"/>
    <n v="701"/>
    <s v="ABCD-701"/>
    <s v="Z000"/>
    <s v="EXAMEN MEDICO GENERAL"/>
    <x v="2"/>
    <n v="16.75"/>
    <n v="0"/>
  </r>
  <r>
    <x v="1"/>
    <x v="1"/>
    <x v="3"/>
    <s v="CARDIOLOGIA "/>
    <x v="57"/>
    <n v="702"/>
    <s v="ABCD-702"/>
    <s v="K40"/>
    <s v="HERNIA INGUINAL"/>
    <x v="2"/>
    <n v="16.75"/>
    <n v="0"/>
  </r>
  <r>
    <x v="1"/>
    <x v="1"/>
    <x v="3"/>
    <s v="CARDIOLOGIA "/>
    <x v="57"/>
    <n v="703"/>
    <s v="ABCD-703"/>
    <s v="M32"/>
    <s v="LUPUS ERITEMATOSO SISTEMICO"/>
    <x v="2"/>
    <n v="21.71"/>
    <n v="0"/>
  </r>
  <r>
    <x v="1"/>
    <x v="1"/>
    <x v="3"/>
    <s v="CARDIOLOGIA "/>
    <x v="57"/>
    <n v="704"/>
    <s v="ABCD-704"/>
    <s v="E66"/>
    <s v="OBESIDAD"/>
    <x v="2"/>
    <n v="21.71"/>
    <n v="0"/>
  </r>
  <r>
    <x v="1"/>
    <x v="1"/>
    <x v="3"/>
    <s v="CARDIOLOGIA "/>
    <x v="57"/>
    <n v="705"/>
    <s v="ABCD-705"/>
    <s v="J342"/>
    <s v="DESVIACION DEL TABIQUE NASAL"/>
    <x v="2"/>
    <n v="16.75"/>
    <n v="0"/>
  </r>
  <r>
    <x v="1"/>
    <x v="1"/>
    <x v="3"/>
    <s v="CARDIOLOGIA "/>
    <x v="57"/>
    <n v="706"/>
    <s v="ABCD-706"/>
    <s v="N750"/>
    <s v="QUISTE DE LA GLANDULA DE BARTHOLIN"/>
    <x v="2"/>
    <n v="16.75"/>
    <n v="0"/>
  </r>
  <r>
    <x v="1"/>
    <x v="1"/>
    <x v="3"/>
    <s v="CARDIOLOGIA "/>
    <x v="57"/>
    <n v="707"/>
    <s v="ABCD-707"/>
    <s v="N20"/>
    <s v="CALCULO DEL RIÑON Y DEL URETER"/>
    <x v="2"/>
    <n v="65.73"/>
    <n v="0"/>
  </r>
  <r>
    <x v="1"/>
    <x v="1"/>
    <x v="3"/>
    <s v="CARDIOLOGIA "/>
    <x v="57"/>
    <n v="708"/>
    <s v="ABCD-708"/>
    <s v="D486"/>
    <s v="TUMOR DE COMPORTAMIENTO INCIERTO O DESCONOCIDO DE LA MAMA"/>
    <x v="2"/>
    <n v="13.97"/>
    <n v="0"/>
  </r>
  <r>
    <x v="1"/>
    <x v="1"/>
    <x v="3"/>
    <s v="CARDIOLOGIA "/>
    <x v="57"/>
    <n v="709"/>
    <s v="ABCD-709"/>
    <s v="H268"/>
    <s v="OTRAS FORMAS ESPECIFICADAS DE CATARATA"/>
    <x v="2"/>
    <n v="16.75"/>
    <n v="0"/>
  </r>
  <r>
    <x v="1"/>
    <x v="1"/>
    <x v="3"/>
    <s v="CARDIOLOGIA "/>
    <x v="57"/>
    <n v="710"/>
    <s v="ABCD-710"/>
    <s v="J304"/>
    <s v="RINITIS ALERGICA, NO ESPECIFICADA"/>
    <x v="2"/>
    <n v="16.75"/>
    <n v="0"/>
  </r>
  <r>
    <x v="1"/>
    <x v="1"/>
    <x v="3"/>
    <s v="CARDIOLOGIA "/>
    <x v="57"/>
    <n v="711"/>
    <s v="ABCD-711"/>
    <s v="H40"/>
    <s v="GLAUCOMA"/>
    <x v="2"/>
    <n v="16.75"/>
    <n v="0"/>
  </r>
  <r>
    <x v="1"/>
    <x v="1"/>
    <x v="3"/>
    <s v="CARDIOLOGIA "/>
    <x v="57"/>
    <n v="712"/>
    <s v="ABCD-712"/>
    <s v="D231"/>
    <s v="TUMOR BENIGNO DE LA PIEL DEL PARPADO, INCLUIDA LA COMISURA PALPEBRAL"/>
    <x v="2"/>
    <n v="16.75"/>
    <n v="0"/>
  </r>
  <r>
    <x v="1"/>
    <x v="1"/>
    <x v="3"/>
    <s v="CARDIOLOGIA "/>
    <x v="57"/>
    <n v="713"/>
    <s v="ABCD-713"/>
    <s v="R220"/>
    <s v="TUMEFACCION, MASA O PROMINENCIA LOCALIZADA EN LA CABEZA"/>
    <x v="2"/>
    <n v="16.75"/>
    <n v="0"/>
  </r>
  <r>
    <x v="1"/>
    <x v="1"/>
    <x v="3"/>
    <s v="CARDIOLOGIA "/>
    <x v="58"/>
    <n v="714"/>
    <s v="ABCD-714"/>
    <s v="I10"/>
    <s v="HIPERTENSION ESENCIAL (PRIMARIA)"/>
    <x v="2"/>
    <n v="1.8"/>
    <n v="0"/>
  </r>
  <r>
    <x v="1"/>
    <x v="1"/>
    <x v="3"/>
    <s v="CARDIOLOGIA "/>
    <x v="58"/>
    <n v="715"/>
    <s v="ABCD-715"/>
    <s v="I10"/>
    <s v="HIPERTENSION ESENCIAL (PRIMARIA)"/>
    <x v="2"/>
    <n v="6.62"/>
    <n v="0"/>
  </r>
  <r>
    <x v="1"/>
    <x v="1"/>
    <x v="3"/>
    <s v="CARDIOLOGIA "/>
    <x v="58"/>
    <n v="716"/>
    <s v="ABCD-716"/>
    <s v="I10"/>
    <s v="HIPERTENSION ESENCIAL (PRIMARIA)"/>
    <x v="2"/>
    <n v="6.62"/>
    <n v="0"/>
  </r>
  <r>
    <x v="1"/>
    <x v="1"/>
    <x v="3"/>
    <s v="CARDIOLOGIA "/>
    <x v="58"/>
    <n v="717"/>
    <s v="ABCD-717"/>
    <s v="I10"/>
    <s v="HIPERTENSION ESENCIAL (PRIMARIA)"/>
    <x v="2"/>
    <n v="37.35"/>
    <n v="0"/>
  </r>
  <r>
    <x v="1"/>
    <x v="1"/>
    <x v="3"/>
    <s v="CARDIOLOGIA "/>
    <x v="58"/>
    <n v="718"/>
    <s v="ABCD-718"/>
    <s v="Z000"/>
    <s v="EXAMEN MEDICO GENERAL"/>
    <x v="2"/>
    <n v="16.75"/>
    <n v="0"/>
  </r>
  <r>
    <x v="1"/>
    <x v="1"/>
    <x v="3"/>
    <s v="CARDIOLOGIA "/>
    <x v="58"/>
    <n v="719"/>
    <s v="ABCD-719"/>
    <s v="I10"/>
    <s v="HIPERTENSION ESENCIAL (PRIMARIA)"/>
    <x v="2"/>
    <n v="6.62"/>
    <n v="0"/>
  </r>
  <r>
    <x v="1"/>
    <x v="1"/>
    <x v="3"/>
    <s v="CARDIOLOGIA "/>
    <x v="58"/>
    <n v="720"/>
    <s v="ABCD-720"/>
    <s v="I10"/>
    <s v="HIPERTENSION ESENCIAL (PRIMARIA)"/>
    <x v="2"/>
    <n v="6.62"/>
    <n v="0"/>
  </r>
  <r>
    <x v="1"/>
    <x v="1"/>
    <x v="3"/>
    <s v="CARDIOLOGIA "/>
    <x v="58"/>
    <n v="721"/>
    <s v="ABCD-721"/>
    <s v="I10"/>
    <s v="HIPERTENSION ESENCIAL (PRIMARIA)"/>
    <x v="2"/>
    <n v="16.8"/>
    <n v="0"/>
  </r>
  <r>
    <x v="1"/>
    <x v="1"/>
    <x v="3"/>
    <s v="CARDIOLOGIA "/>
    <x v="58"/>
    <n v="722"/>
    <s v="ABCD-722"/>
    <s v="E11"/>
    <s v="DIABETES MELLITUS NO INSULINODEPENDIENTE"/>
    <x v="2"/>
    <n v="15.44"/>
    <n v="0"/>
  </r>
  <r>
    <x v="1"/>
    <x v="1"/>
    <x v="3"/>
    <s v="CARDIOLOGIA "/>
    <x v="58"/>
    <n v="723"/>
    <s v="ABCD-723"/>
    <s v="R10"/>
    <s v="DOLOR ABDOMINAL Y PELVICO"/>
    <x v="2"/>
    <n v="67.819999999999993"/>
    <n v="0"/>
  </r>
  <r>
    <x v="1"/>
    <x v="1"/>
    <x v="3"/>
    <s v="CARDIOLOGIA "/>
    <x v="58"/>
    <n v="501"/>
    <s v="ABCD-501"/>
    <s v="I10"/>
    <s v="HIPERTENSION ESENCIAL (PRIMARIA)"/>
    <x v="2"/>
    <n v="6.62"/>
    <n v="0"/>
  </r>
  <r>
    <x v="1"/>
    <x v="1"/>
    <x v="3"/>
    <s v="CARDIOLOGIA "/>
    <x v="58"/>
    <n v="724"/>
    <s v="ABCD-724"/>
    <s v="E11"/>
    <s v="DIABETES MELLITUS NO INSULINODEPENDIENTE"/>
    <x v="2"/>
    <n v="36.9"/>
    <n v="0"/>
  </r>
  <r>
    <x v="1"/>
    <x v="1"/>
    <x v="3"/>
    <s v="CARDIOLOGIA "/>
    <x v="58"/>
    <n v="725"/>
    <s v="ABCD-725"/>
    <s v="I10"/>
    <s v="HIPERTENSION ESENCIAL (PRIMARIA)"/>
    <x v="2"/>
    <n v="6.62"/>
    <n v="0"/>
  </r>
  <r>
    <x v="1"/>
    <x v="1"/>
    <x v="3"/>
    <s v="CARDIOLOGIA "/>
    <x v="58"/>
    <n v="726"/>
    <s v="ABCD-726"/>
    <s v="I10"/>
    <s v="HIPERTENSION ESENCIAL (PRIMARIA)"/>
    <x v="2"/>
    <n v="32.72"/>
    <n v="0"/>
  </r>
  <r>
    <x v="1"/>
    <x v="1"/>
    <x v="3"/>
    <s v="CARDIOLOGIA "/>
    <x v="58"/>
    <n v="438"/>
    <s v="ABCD-438"/>
    <s v="I10"/>
    <s v="HIPERTENSION ESENCIAL (PRIMARIA)"/>
    <x v="2"/>
    <n v="69.3"/>
    <n v="0"/>
  </r>
  <r>
    <x v="1"/>
    <x v="1"/>
    <x v="3"/>
    <s v="CARDIOLOGIA "/>
    <x v="59"/>
    <n v="727"/>
    <s v="ABCD-727"/>
    <s v="Z000"/>
    <s v="EXAMEN MEDICO GENERAL"/>
    <x v="2"/>
    <n v="16.75"/>
    <n v="0"/>
  </r>
  <r>
    <x v="1"/>
    <x v="1"/>
    <x v="3"/>
    <s v="CARDIOLOGIA "/>
    <x v="59"/>
    <n v="68"/>
    <s v="ABCD-68"/>
    <s v="M15"/>
    <s v="POLIARTROSIS"/>
    <x v="2"/>
    <n v="16.75"/>
    <n v="0"/>
  </r>
  <r>
    <x v="1"/>
    <x v="1"/>
    <x v="3"/>
    <s v="CARDIOLOGIA "/>
    <x v="9"/>
    <n v="728"/>
    <s v="ABCD-728"/>
    <s v="I10"/>
    <s v="HIPERTENSION ESENCIAL (PRIMARIA)"/>
    <x v="2"/>
    <n v="16.75"/>
    <n v="0"/>
  </r>
  <r>
    <x v="1"/>
    <x v="1"/>
    <x v="3"/>
    <s v="CARDIOLOGIA "/>
    <x v="9"/>
    <n v="729"/>
    <s v="ABCD-729"/>
    <s v="I10"/>
    <s v="HIPERTENSION ESENCIAL (PRIMARIA)"/>
    <x v="2"/>
    <n v="6.62"/>
    <n v="0"/>
  </r>
  <r>
    <x v="1"/>
    <x v="1"/>
    <x v="3"/>
    <s v="CARDIOLOGIA "/>
    <x v="9"/>
    <n v="186"/>
    <s v="ABCD-186"/>
    <s v="I10"/>
    <s v="HIPERTENSION ESENCIAL (PRIMARIA)"/>
    <x v="2"/>
    <n v="6.62"/>
    <n v="0"/>
  </r>
  <r>
    <x v="1"/>
    <x v="1"/>
    <x v="3"/>
    <s v="CARDIOLOGIA "/>
    <x v="9"/>
    <n v="730"/>
    <s v="ABCD-730"/>
    <s v="H40"/>
    <s v="GLAUCOMA"/>
    <x v="2"/>
    <n v="6.62"/>
    <n v="0"/>
  </r>
  <r>
    <x v="1"/>
    <x v="1"/>
    <x v="3"/>
    <s v="CARDIOLOGIA "/>
    <x v="9"/>
    <n v="731"/>
    <s v="ABCD-731"/>
    <s v="E10"/>
    <s v="DIABETES MELLITUS INSULINODEPENDIENTE"/>
    <x v="2"/>
    <n v="4.41"/>
    <n v="0"/>
  </r>
  <r>
    <x v="1"/>
    <x v="1"/>
    <x v="3"/>
    <s v="CARDIOLOGIA "/>
    <x v="9"/>
    <n v="732"/>
    <s v="ABCD-732"/>
    <s v="I10"/>
    <s v="HIPERTENSION ESENCIAL (PRIMARIA)"/>
    <x v="2"/>
    <n v="6.62"/>
    <n v="0"/>
  </r>
  <r>
    <x v="1"/>
    <x v="1"/>
    <x v="3"/>
    <s v="CARDIOLOGIA "/>
    <x v="9"/>
    <n v="733"/>
    <s v="ABCD-733"/>
    <s v="I10"/>
    <s v="HIPERTENSION ESENCIAL (PRIMARIA)"/>
    <x v="2"/>
    <n v="33.479999999999997"/>
    <n v="0"/>
  </r>
  <r>
    <x v="1"/>
    <x v="1"/>
    <x v="3"/>
    <s v="CARDIOLOGIA "/>
    <x v="9"/>
    <n v="734"/>
    <s v="ABCD-734"/>
    <s v="I10"/>
    <s v="HIPERTENSION ESENCIAL (PRIMARIA)"/>
    <x v="2"/>
    <n v="6.62"/>
    <n v="0"/>
  </r>
  <r>
    <x v="1"/>
    <x v="1"/>
    <x v="3"/>
    <s v="CARDIOLOGIA "/>
    <x v="9"/>
    <n v="735"/>
    <s v="ABCD-735"/>
    <s v="Z000"/>
    <s v="EXAMEN MEDICO GENERAL"/>
    <x v="2"/>
    <n v="16.75"/>
    <n v="0"/>
  </r>
  <r>
    <x v="1"/>
    <x v="1"/>
    <x v="3"/>
    <s v="CARDIOLOGIA "/>
    <x v="9"/>
    <n v="736"/>
    <s v="ABCD-736"/>
    <s v="R071"/>
    <s v="DOLOR EN EL PECHO AL RESPIRAR"/>
    <x v="2"/>
    <n v="21.71"/>
    <n v="0"/>
  </r>
  <r>
    <x v="1"/>
    <x v="1"/>
    <x v="3"/>
    <s v="CARDIOLOGIA "/>
    <x v="9"/>
    <n v="737"/>
    <s v="ABCD-737"/>
    <s v="K297"/>
    <s v="GASTRITIS, NO ESPECIFICADA"/>
    <x v="2"/>
    <n v="21.71"/>
    <n v="0"/>
  </r>
  <r>
    <x v="1"/>
    <x v="1"/>
    <x v="3"/>
    <s v="CARDIOLOGIA "/>
    <x v="9"/>
    <n v="738"/>
    <s v="ABCD-738"/>
    <s v="H400"/>
    <s v="SOSPECHA DE GLAUCOMA"/>
    <x v="2"/>
    <n v="16.75"/>
    <n v="0"/>
  </r>
  <r>
    <x v="1"/>
    <x v="1"/>
    <x v="3"/>
    <s v="CARDIOLOGIA "/>
    <x v="9"/>
    <n v="500"/>
    <s v="ABCD-500"/>
    <s v="I21"/>
    <s v="INFARTO AGUDO DEL MIOCARDIO"/>
    <x v="2"/>
    <n v="6.62"/>
    <n v="0"/>
  </r>
  <r>
    <x v="1"/>
    <x v="1"/>
    <x v="3"/>
    <s v="CARDIOLOGIA "/>
    <x v="9"/>
    <n v="739"/>
    <s v="ABCD-739"/>
    <s v="M15"/>
    <s v="POLIARTROSIS"/>
    <x v="2"/>
    <n v="21.71"/>
    <n v="0"/>
  </r>
  <r>
    <x v="1"/>
    <x v="1"/>
    <x v="3"/>
    <s v="CARDIOLOGIA "/>
    <x v="9"/>
    <n v="740"/>
    <s v="ABCD-740"/>
    <s v="I99"/>
    <s v="OTROS TRASTORNOS Y LOS NO ESPECIFICADOS DEL SISTEMA CIRCULATORIO"/>
    <x v="2"/>
    <n v="16.75"/>
    <n v="0"/>
  </r>
  <r>
    <x v="1"/>
    <x v="1"/>
    <x v="3"/>
    <s v="CARDIOLOGIA "/>
    <x v="9"/>
    <n v="741"/>
    <s v="ABCD-741"/>
    <s v="R10"/>
    <s v="DOLOR ABDOMINAL Y PELVICO"/>
    <x v="2"/>
    <n v="6.62"/>
    <n v="0"/>
  </r>
  <r>
    <x v="1"/>
    <x v="1"/>
    <x v="3"/>
    <s v="CARDIOLOGIA "/>
    <x v="9"/>
    <n v="742"/>
    <s v="ABCD-742"/>
    <s v="I10"/>
    <s v="HIPERTENSION ESENCIAL (PRIMARIA)"/>
    <x v="2"/>
    <n v="6.62"/>
    <n v="0"/>
  </r>
  <r>
    <x v="1"/>
    <x v="1"/>
    <x v="3"/>
    <s v="CARDIOLOGIA "/>
    <x v="9"/>
    <n v="743"/>
    <s v="ABCD-743"/>
    <s v="I10"/>
    <s v="HIPERTENSION ESENCIAL (PRIMARIA)"/>
    <x v="2"/>
    <n v="6.65"/>
    <n v="0"/>
  </r>
  <r>
    <x v="1"/>
    <x v="1"/>
    <x v="3"/>
    <s v="CARDIOLOGIA "/>
    <x v="9"/>
    <n v="744"/>
    <s v="ABCD-744"/>
    <s v="Z000"/>
    <s v="EXAMEN MEDICO GENERAL"/>
    <x v="2"/>
    <n v="21.71"/>
    <n v="0"/>
  </r>
  <r>
    <x v="1"/>
    <x v="1"/>
    <x v="3"/>
    <s v="CARDIOLOGIA "/>
    <x v="9"/>
    <n v="489"/>
    <s v="ABCD-489"/>
    <s v="I10"/>
    <s v="HIPERTENSION ESENCIAL (PRIMARIA)"/>
    <x v="2"/>
    <n v="6.62"/>
    <n v="0"/>
  </r>
  <r>
    <x v="1"/>
    <x v="1"/>
    <x v="3"/>
    <s v="CARDIOLOGIA "/>
    <x v="60"/>
    <n v="745"/>
    <s v="ABCD-745"/>
    <s v="I10"/>
    <s v="HIPERTENSION ESENCIAL (PRIMARIA)"/>
    <x v="2"/>
    <n v="169.25"/>
    <n v="0"/>
  </r>
  <r>
    <x v="1"/>
    <x v="1"/>
    <x v="3"/>
    <s v="CARDIOLOGIA "/>
    <x v="60"/>
    <n v="746"/>
    <s v="ABCD-746"/>
    <s v="K30"/>
    <s v="DISPEPSIA"/>
    <x v="2"/>
    <n v="16.75"/>
    <n v="0"/>
  </r>
  <r>
    <x v="1"/>
    <x v="1"/>
    <x v="3"/>
    <s v="CARDIOLOGIA "/>
    <x v="60"/>
    <n v="747"/>
    <s v="ABCD-747"/>
    <s v="M159"/>
    <s v="POLIARTROSIS, NO ESPECIFICADA"/>
    <x v="2"/>
    <n v="38.46"/>
    <n v="0"/>
  </r>
  <r>
    <x v="1"/>
    <x v="1"/>
    <x v="3"/>
    <s v="CARDIOLOGIA "/>
    <x v="60"/>
    <n v="351"/>
    <s v="ABCD-351"/>
    <s v="M201"/>
    <s v="HALLUX VALGUS (ADQUIRIDO)"/>
    <x v="2"/>
    <n v="6.62"/>
    <n v="0"/>
  </r>
  <r>
    <x v="1"/>
    <x v="1"/>
    <x v="3"/>
    <s v="CARDIOLOGIA "/>
    <x v="60"/>
    <n v="748"/>
    <s v="ABCD-748"/>
    <s v="I10"/>
    <s v="HIPERTENSION ESENCIAL (PRIMARIA)"/>
    <x v="2"/>
    <n v="6.62"/>
    <n v="0"/>
  </r>
  <r>
    <x v="1"/>
    <x v="1"/>
    <x v="3"/>
    <s v="CARDIOLOGIA "/>
    <x v="60"/>
    <n v="749"/>
    <s v="ABCD-749"/>
    <s v="G576"/>
    <s v="LESION DEL NERVIO PLANTAR"/>
    <x v="2"/>
    <n v="8.8249999999999993"/>
    <n v="0"/>
  </r>
  <r>
    <x v="1"/>
    <x v="1"/>
    <x v="3"/>
    <s v="CARDIOLOGIA "/>
    <x v="60"/>
    <n v="750"/>
    <s v="ABCD-750"/>
    <s v="I10"/>
    <s v="HIPERTENSION ESENCIAL (PRIMARIA)"/>
    <x v="2"/>
    <n v="6.62"/>
    <n v="0"/>
  </r>
  <r>
    <x v="1"/>
    <x v="1"/>
    <x v="3"/>
    <s v="CARDIOLOGIA "/>
    <x v="60"/>
    <n v="247"/>
    <s v="ABCD-247"/>
    <s v="I10"/>
    <s v="HIPERTENSION ESENCIAL (PRIMARIA)"/>
    <x v="2"/>
    <n v="6.62"/>
    <n v="0"/>
  </r>
  <r>
    <x v="1"/>
    <x v="1"/>
    <x v="3"/>
    <s v="CARDIOLOGIA "/>
    <x v="60"/>
    <n v="751"/>
    <s v="ABCD-751"/>
    <s v="H25"/>
    <s v="CATARATA SENIL"/>
    <x v="2"/>
    <n v="6.62"/>
    <n v="0"/>
  </r>
  <r>
    <x v="1"/>
    <x v="1"/>
    <x v="3"/>
    <s v="CARDIOLOGIA "/>
    <x v="60"/>
    <n v="752"/>
    <s v="ABCD-752"/>
    <s v="Z000"/>
    <s v="EXAMEN MEDICO GENERAL"/>
    <x v="2"/>
    <n v="16.75"/>
    <n v="0"/>
  </r>
  <r>
    <x v="1"/>
    <x v="1"/>
    <x v="3"/>
    <s v="CARDIOLOGIA "/>
    <x v="60"/>
    <n v="753"/>
    <s v="ABCD-753"/>
    <s v="I10"/>
    <s v="HIPERTENSION ESENCIAL (PRIMARIA)"/>
    <x v="2"/>
    <n v="86.4"/>
    <n v="0"/>
  </r>
  <r>
    <x v="1"/>
    <x v="1"/>
    <x v="3"/>
    <s v="CARDIOLOGIA "/>
    <x v="60"/>
    <n v="754"/>
    <s v="ABCD-754"/>
    <s v="Z000"/>
    <s v="EXAMEN MEDICO GENERAL"/>
    <x v="2"/>
    <n v="8.8249999999999993"/>
    <n v="0"/>
  </r>
  <r>
    <x v="1"/>
    <x v="1"/>
    <x v="3"/>
    <s v="CARDIOLOGIA "/>
    <x v="61"/>
    <n v="755"/>
    <s v="ABCD-755"/>
    <s v="I10"/>
    <s v="HIPERTENSION ESENCIAL (PRIMARIA)"/>
    <x v="2"/>
    <n v="6.62"/>
    <n v="0"/>
  </r>
  <r>
    <x v="1"/>
    <x v="1"/>
    <x v="3"/>
    <s v="CARDIOLOGIA "/>
    <x v="61"/>
    <n v="756"/>
    <s v="ABCD-756"/>
    <s v="I10"/>
    <s v="HIPERTENSION ESENCIAL (PRIMARIA)"/>
    <x v="2"/>
    <n v="21.71"/>
    <n v="0"/>
  </r>
  <r>
    <x v="1"/>
    <x v="1"/>
    <x v="3"/>
    <s v="CARDIOLOGIA "/>
    <x v="61"/>
    <n v="757"/>
    <s v="ABCD-757"/>
    <s v="Z000"/>
    <s v="EXAMEN MEDICO GENERAL"/>
    <x v="2"/>
    <n v="16.75"/>
    <n v="0"/>
  </r>
  <r>
    <x v="1"/>
    <x v="1"/>
    <x v="3"/>
    <s v="CARDIOLOGIA "/>
    <x v="61"/>
    <n v="758"/>
    <s v="ABCD-758"/>
    <s v="I10"/>
    <s v="HIPERTENSION ESENCIAL (PRIMARIA)"/>
    <x v="2"/>
    <n v="6.62"/>
    <n v="0"/>
  </r>
  <r>
    <x v="1"/>
    <x v="1"/>
    <x v="3"/>
    <s v="CARDIOLOGIA "/>
    <x v="61"/>
    <n v="759"/>
    <s v="ABCD-759"/>
    <s v="I10"/>
    <s v="HIPERTENSION ESENCIAL (PRIMARIA)"/>
    <x v="2"/>
    <n v="6.62"/>
    <n v="0"/>
  </r>
  <r>
    <x v="1"/>
    <x v="1"/>
    <x v="3"/>
    <s v="CARDIOLOGIA "/>
    <x v="61"/>
    <n v="760"/>
    <s v="ABCD-760"/>
    <s v="Z000"/>
    <s v="EXAMEN MEDICO GENERAL"/>
    <x v="2"/>
    <n v="16.75"/>
    <n v="0"/>
  </r>
  <r>
    <x v="1"/>
    <x v="1"/>
    <x v="3"/>
    <s v="CARDIOLOGIA "/>
    <x v="61"/>
    <n v="761"/>
    <s v="ABCD-761"/>
    <s v="I10"/>
    <s v="HIPERTENSION ESENCIAL (PRIMARIA)"/>
    <x v="2"/>
    <n v="26.06"/>
    <n v="0"/>
  </r>
  <r>
    <x v="1"/>
    <x v="1"/>
    <x v="3"/>
    <s v="CARDIOLOGIA "/>
    <x v="61"/>
    <n v="762"/>
    <s v="ABCD-762"/>
    <s v="I10"/>
    <s v="HIPERTENSION ESENCIAL (PRIMARIA)"/>
    <x v="2"/>
    <n v="6.62"/>
    <n v="0"/>
  </r>
  <r>
    <x v="1"/>
    <x v="1"/>
    <x v="3"/>
    <s v="CARDIOLOGIA "/>
    <x v="61"/>
    <n v="763"/>
    <s v="ABCD-763"/>
    <s v="I10"/>
    <s v="HIPERTENSION ESENCIAL (PRIMARIA)"/>
    <x v="2"/>
    <n v="6.62"/>
    <n v="0"/>
  </r>
  <r>
    <x v="1"/>
    <x v="1"/>
    <x v="3"/>
    <s v="CARDIOLOGIA "/>
    <x v="61"/>
    <n v="764"/>
    <s v="ABCD-764"/>
    <s v="I10"/>
    <s v="HIPERTENSION ESENCIAL (PRIMARIA)"/>
    <x v="2"/>
    <n v="6.62"/>
    <n v="0"/>
  </r>
  <r>
    <x v="1"/>
    <x v="1"/>
    <x v="3"/>
    <s v="CARDIOLOGIA "/>
    <x v="62"/>
    <n v="49"/>
    <s v="ABCD-49"/>
    <s v="H251"/>
    <s v="CATARATA SENIL NUCLEAR"/>
    <x v="2"/>
    <n v="16.75"/>
    <n v="0"/>
  </r>
  <r>
    <x v="1"/>
    <x v="1"/>
    <x v="3"/>
    <s v="CARDIOLOGIA "/>
    <x v="62"/>
    <n v="765"/>
    <s v="ABCD-765"/>
    <s v="I10"/>
    <s v="HIPERTENSION ESENCIAL (PRIMARIA)"/>
    <x v="2"/>
    <n v="6.3"/>
    <n v="0"/>
  </r>
  <r>
    <x v="1"/>
    <x v="1"/>
    <x v="3"/>
    <s v="CARDIOLOGIA "/>
    <x v="62"/>
    <n v="766"/>
    <s v="ABCD-766"/>
    <s v="I10"/>
    <s v="HIPERTENSION ESENCIAL (PRIMARIA)"/>
    <x v="2"/>
    <n v="6.62"/>
    <n v="0"/>
  </r>
  <r>
    <x v="1"/>
    <x v="1"/>
    <x v="3"/>
    <s v="CARDIOLOGIA "/>
    <x v="62"/>
    <n v="767"/>
    <s v="ABCD-767"/>
    <s v="I10"/>
    <s v="HIPERTENSION ESENCIAL (PRIMARIA)"/>
    <x v="2"/>
    <n v="6.62"/>
    <n v="0"/>
  </r>
  <r>
    <x v="1"/>
    <x v="1"/>
    <x v="3"/>
    <s v="CARDIOLOGIA "/>
    <x v="10"/>
    <n v="768"/>
    <s v="ABCD-768"/>
    <s v="I10"/>
    <s v="HIPERTENSION ESENCIAL (PRIMARIA)"/>
    <x v="2"/>
    <n v="6.62"/>
    <n v="0"/>
  </r>
  <r>
    <x v="1"/>
    <x v="1"/>
    <x v="3"/>
    <s v="CARDIOLOGIA "/>
    <x v="10"/>
    <n v="769"/>
    <s v="ABCD-769"/>
    <s v="H400"/>
    <s v="SOSPECHA DE GLAUCOMA"/>
    <x v="2"/>
    <n v="27.27"/>
    <n v="0"/>
  </r>
  <r>
    <x v="1"/>
    <x v="1"/>
    <x v="3"/>
    <s v="CARDIOLOGIA "/>
    <x v="10"/>
    <n v="770"/>
    <s v="ABCD-770"/>
    <s v="I10"/>
    <s v="HIPERTENSION ESENCIAL (PRIMARIA)"/>
    <x v="2"/>
    <n v="6.62"/>
    <n v="0"/>
  </r>
  <r>
    <x v="1"/>
    <x v="1"/>
    <x v="3"/>
    <s v="CARDIOLOGIA "/>
    <x v="10"/>
    <n v="771"/>
    <s v="ABCD-771"/>
    <s v="N18"/>
    <s v="INSUFICIENCIA RENAL CRONICA"/>
    <x v="2"/>
    <n v="65.73"/>
    <n v="0"/>
  </r>
  <r>
    <x v="1"/>
    <x v="1"/>
    <x v="3"/>
    <s v="CARDIOLOGIA "/>
    <x v="11"/>
    <n v="772"/>
    <s v="ABCD-772"/>
    <s v="E11"/>
    <s v="DIABETES MELLITUS NO INSULINODEPENDIENTE"/>
    <x v="2"/>
    <n v="16.75"/>
    <n v="0"/>
  </r>
  <r>
    <x v="1"/>
    <x v="1"/>
    <x v="3"/>
    <s v="CARDIOLOGIA "/>
    <x v="11"/>
    <n v="773"/>
    <s v="ABCD-773"/>
    <s v="I10"/>
    <s v="HIPERTENSION ESENCIAL (PRIMARIA)"/>
    <x v="2"/>
    <n v="6.61"/>
    <n v="0"/>
  </r>
  <r>
    <x v="1"/>
    <x v="1"/>
    <x v="3"/>
    <s v="CARDIOLOGIA "/>
    <x v="11"/>
    <n v="774"/>
    <s v="ABCD-774"/>
    <s v="R55"/>
    <s v="SINCOPE Y COLAPSO"/>
    <x v="2"/>
    <n v="6.62"/>
    <n v="0"/>
  </r>
  <r>
    <x v="1"/>
    <x v="1"/>
    <x v="3"/>
    <s v="CARDIOLOGIA "/>
    <x v="11"/>
    <n v="775"/>
    <s v="ABCD-775"/>
    <s v="I10"/>
    <s v="HIPERTENSION ESENCIAL (PRIMARIA)"/>
    <x v="2"/>
    <n v="15.61"/>
    <n v="0"/>
  </r>
  <r>
    <x v="1"/>
    <x v="1"/>
    <x v="3"/>
    <s v="CARDIOLOGIA "/>
    <x v="11"/>
    <n v="776"/>
    <s v="ABCD-776"/>
    <s v="R12"/>
    <s v="ACIDEZ"/>
    <x v="2"/>
    <n v="27.4"/>
    <n v="0"/>
  </r>
  <r>
    <x v="1"/>
    <x v="1"/>
    <x v="3"/>
    <s v="CARDIOLOGIA "/>
    <x v="11"/>
    <n v="777"/>
    <s v="ABCD-777"/>
    <s v="I10"/>
    <s v="HIPERTENSION ESENCIAL (PRIMARIA)"/>
    <x v="2"/>
    <n v="6.61"/>
    <n v="0"/>
  </r>
  <r>
    <x v="1"/>
    <x v="1"/>
    <x v="3"/>
    <s v="CARDIOLOGIA "/>
    <x v="11"/>
    <n v="507"/>
    <s v="ABCD-507"/>
    <s v="E660"/>
    <s v="OBESIDAD DEBIDA A EXCESO DE CALORIAS"/>
    <x v="2"/>
    <n v="30.75"/>
    <n v="0"/>
  </r>
  <r>
    <x v="1"/>
    <x v="1"/>
    <x v="3"/>
    <s v="CARDIOLOGIA "/>
    <x v="11"/>
    <n v="778"/>
    <s v="ABCD-778"/>
    <s v="E115"/>
    <s v="DIABETES MELLITUS NO INSULINODEPENDIENTE, COMPLICACIONES CIRCULATORIAS PERIFERICAS"/>
    <x v="2"/>
    <n v="26.06"/>
    <n v="0"/>
  </r>
  <r>
    <x v="1"/>
    <x v="1"/>
    <x v="3"/>
    <s v="CARDIOLOGIA "/>
    <x v="11"/>
    <n v="779"/>
    <s v="ABCD-779"/>
    <s v="K80"/>
    <s v="COLELITIASIS"/>
    <x v="2"/>
    <n v="21.71"/>
    <n v="0"/>
  </r>
  <r>
    <x v="1"/>
    <x v="1"/>
    <x v="3"/>
    <s v="CARDIOLOGIA "/>
    <x v="11"/>
    <n v="756"/>
    <s v="ABCD-756"/>
    <s v="I10"/>
    <s v="HIPERTENSION ESENCIAL (PRIMARIA)"/>
    <x v="2"/>
    <n v="27.4"/>
    <n v="0"/>
  </r>
  <r>
    <x v="1"/>
    <x v="1"/>
    <x v="3"/>
    <s v="CARDIOLOGIA "/>
    <x v="11"/>
    <n v="780"/>
    <s v="ABCD-780"/>
    <s v="F41"/>
    <s v="OTROS TRASTORNOS DE ANSIEDAD"/>
    <x v="2"/>
    <n v="21.71"/>
    <n v="0"/>
  </r>
  <r>
    <x v="1"/>
    <x v="1"/>
    <x v="3"/>
    <s v="CARDIOLOGIA "/>
    <x v="11"/>
    <n v="781"/>
    <s v="ABCD-781"/>
    <s v="I10"/>
    <s v="HIPERTENSION ESENCIAL (PRIMARIA)"/>
    <x v="2"/>
    <n v="6.62"/>
    <n v="0"/>
  </r>
  <r>
    <x v="1"/>
    <x v="1"/>
    <x v="3"/>
    <s v="CARDIOLOGIA "/>
    <x v="11"/>
    <n v="782"/>
    <s v="ABCD-782"/>
    <s v="H251"/>
    <s v="CATARATA SENIL NUCLEAR"/>
    <x v="2"/>
    <n v="27.4"/>
    <n v="0"/>
  </r>
  <r>
    <x v="1"/>
    <x v="1"/>
    <x v="3"/>
    <s v="CARDIOLOGIA "/>
    <x v="11"/>
    <n v="783"/>
    <s v="ABCD-783"/>
    <s v="I10"/>
    <s v="HIPERTENSION ESENCIAL (PRIMARIA)"/>
    <x v="2"/>
    <n v="7.2"/>
    <n v="0"/>
  </r>
  <r>
    <x v="1"/>
    <x v="1"/>
    <x v="3"/>
    <s v="CARDIOLOGIA "/>
    <x v="11"/>
    <n v="784"/>
    <s v="ABCD-784"/>
    <s v="N40"/>
    <s v="HIPERPLASIA DE LA PROSTATA"/>
    <x v="2"/>
    <n v="16.75"/>
    <n v="0"/>
  </r>
  <r>
    <x v="1"/>
    <x v="1"/>
    <x v="3"/>
    <s v="CARDIOLOGIA "/>
    <x v="11"/>
    <n v="785"/>
    <s v="ABCD-785"/>
    <s v="I10"/>
    <s v="HIPERTENSION ESENCIAL (PRIMARIA)"/>
    <x v="2"/>
    <n v="16.75"/>
    <n v="0"/>
  </r>
  <r>
    <x v="1"/>
    <x v="1"/>
    <x v="3"/>
    <s v="CARDIOLOGIA "/>
    <x v="11"/>
    <n v="786"/>
    <s v="ABCD-786"/>
    <s v="E11"/>
    <s v="DIABETES MELLITUS NO INSULINODEPENDIENTE"/>
    <x v="2"/>
    <n v="30.9"/>
    <n v="0"/>
  </r>
  <r>
    <x v="1"/>
    <x v="1"/>
    <x v="3"/>
    <s v="CARDIOLOGIA "/>
    <x v="11"/>
    <n v="787"/>
    <s v="ABCD-787"/>
    <s v="E11"/>
    <s v="DIABETES MELLITUS NO INSULINODEPENDIENTE"/>
    <x v="2"/>
    <n v="6.62"/>
    <n v="0"/>
  </r>
  <r>
    <x v="1"/>
    <x v="1"/>
    <x v="3"/>
    <s v="CARDIOLOGIA "/>
    <x v="11"/>
    <n v="788"/>
    <s v="ABCD-788"/>
    <s v="Z719"/>
    <s v="CONSULTA, NO ESPECIFICADA"/>
    <x v="2"/>
    <n v="25.2"/>
    <n v="0"/>
  </r>
  <r>
    <x v="1"/>
    <x v="1"/>
    <x v="3"/>
    <s v="CARDIOLOGIA "/>
    <x v="11"/>
    <n v="789"/>
    <s v="ABCD-789"/>
    <s v="Z000"/>
    <s v="EXAMEN MEDICO GENERAL"/>
    <x v="2"/>
    <n v="38.46"/>
    <n v="0"/>
  </r>
  <r>
    <x v="1"/>
    <x v="1"/>
    <x v="3"/>
    <s v="CARDIOLOGIA "/>
    <x v="11"/>
    <n v="790"/>
    <s v="ABCD-790"/>
    <s v="I99"/>
    <s v="OTROS TRASTORNOS Y LOS NO ESPECIFICADOS DEL SISTEMA CIRCULATORIO"/>
    <x v="2"/>
    <n v="13.97"/>
    <n v="0"/>
  </r>
  <r>
    <x v="1"/>
    <x v="1"/>
    <x v="3"/>
    <s v="CARDIOLOGIA "/>
    <x v="11"/>
    <n v="791"/>
    <s v="ABCD-791"/>
    <s v="I10"/>
    <s v="HIPERTENSION ESENCIAL (PRIMARIA)"/>
    <x v="2"/>
    <n v="8.82"/>
    <n v="0"/>
  </r>
  <r>
    <x v="1"/>
    <x v="1"/>
    <x v="3"/>
    <s v="CARDIOLOGIA "/>
    <x v="11"/>
    <n v="792"/>
    <s v="ABCD-792"/>
    <s v="B37"/>
    <s v="CANDIDIASIS"/>
    <x v="2"/>
    <n v="21.71"/>
    <n v="0"/>
  </r>
  <r>
    <x v="1"/>
    <x v="1"/>
    <x v="3"/>
    <s v="CARDIOLOGIA "/>
    <x v="11"/>
    <n v="793"/>
    <s v="ABCD-793"/>
    <s v="I10"/>
    <s v="HIPERTENSION ESENCIAL (PRIMARIA)"/>
    <x v="2"/>
    <n v="30.75"/>
    <n v="0"/>
  </r>
  <r>
    <x v="1"/>
    <x v="1"/>
    <x v="3"/>
    <s v="CARDIOLOGIA "/>
    <x v="11"/>
    <n v="794"/>
    <s v="ABCD-794"/>
    <s v="H17"/>
    <s v="OPACIDADES Y CICATRICES CORNEALES"/>
    <x v="2"/>
    <n v="27.27"/>
    <n v="0"/>
  </r>
  <r>
    <x v="1"/>
    <x v="1"/>
    <x v="3"/>
    <s v="CARDIOLOGIA "/>
    <x v="11"/>
    <n v="795"/>
    <s v="ABCD-795"/>
    <s v="I10"/>
    <s v="HIPERTENSION ESENCIAL (PRIMARIA)"/>
    <x v="2"/>
    <n v="63.32"/>
    <n v="0"/>
  </r>
  <r>
    <x v="1"/>
    <x v="1"/>
    <x v="3"/>
    <s v="CARDIOLOGIA "/>
    <x v="11"/>
    <n v="796"/>
    <s v="ABCD-796"/>
    <s v="I10"/>
    <s v="HIPERTENSION ESENCIAL (PRIMARIA)"/>
    <x v="2"/>
    <n v="6.62"/>
    <n v="0"/>
  </r>
  <r>
    <x v="1"/>
    <x v="1"/>
    <x v="3"/>
    <s v="CARDIOLOGIA "/>
    <x v="11"/>
    <n v="797"/>
    <s v="ABCD-797"/>
    <s v="H110"/>
    <s v="PTERIGION"/>
    <x v="2"/>
    <n v="21.71"/>
    <n v="0"/>
  </r>
  <r>
    <x v="1"/>
    <x v="1"/>
    <x v="3"/>
    <s v="CARDIOLOGIA "/>
    <x v="11"/>
    <n v="798"/>
    <s v="ABCD-798"/>
    <s v="N40"/>
    <s v="HIPERPLASIA DE LA PROSTATA"/>
    <x v="2"/>
    <n v="16.75"/>
    <n v="0"/>
  </r>
  <r>
    <x v="1"/>
    <x v="1"/>
    <x v="3"/>
    <s v="CARDIOLOGIA "/>
    <x v="11"/>
    <n v="799"/>
    <s v="ABCD-799"/>
    <s v="I10"/>
    <s v="HIPERTENSION ESENCIAL (PRIMARIA)"/>
    <x v="2"/>
    <n v="21.71"/>
    <n v="0"/>
  </r>
  <r>
    <x v="1"/>
    <x v="1"/>
    <x v="3"/>
    <s v="CARDIOLOGIA "/>
    <x v="63"/>
    <n v="800"/>
    <s v="ABCD-800"/>
    <s v="I25"/>
    <s v="ENFERMEDAD ISQUEMICA CRONICA DEL CORAZON"/>
    <x v="2"/>
    <n v="6.62"/>
    <n v="0"/>
  </r>
  <r>
    <x v="1"/>
    <x v="1"/>
    <x v="3"/>
    <s v="CARDIOLOGIA "/>
    <x v="63"/>
    <n v="801"/>
    <s v="ABCD-801"/>
    <s v="I10"/>
    <s v="HIPERTENSION ESENCIAL (PRIMARIA)"/>
    <x v="2"/>
    <n v="3.6"/>
    <n v="0"/>
  </r>
  <r>
    <x v="1"/>
    <x v="1"/>
    <x v="3"/>
    <s v="CARDIOLOGIA "/>
    <x v="63"/>
    <n v="802"/>
    <s v="ABCD-802"/>
    <s v="E14"/>
    <s v="DIABETES MELLITUS, NO ESPECIFICADA"/>
    <x v="2"/>
    <n v="16.75"/>
    <n v="0"/>
  </r>
  <r>
    <x v="1"/>
    <x v="1"/>
    <x v="3"/>
    <s v="CARDIOLOGIA "/>
    <x v="63"/>
    <n v="353"/>
    <s v="ABCD-353"/>
    <s v="I10"/>
    <s v="HIPERTENSION ESENCIAL (PRIMARIA)"/>
    <x v="2"/>
    <n v="6.62"/>
    <n v="0"/>
  </r>
  <r>
    <x v="1"/>
    <x v="1"/>
    <x v="3"/>
    <s v="CARDIOLOGIA "/>
    <x v="63"/>
    <n v="803"/>
    <s v="ABCD-803"/>
    <s v="Z000"/>
    <s v="EXAMEN MEDICO GENERAL"/>
    <x v="2"/>
    <n v="16.75"/>
    <n v="0"/>
  </r>
  <r>
    <x v="1"/>
    <x v="1"/>
    <x v="3"/>
    <s v="CARDIOLOGIA "/>
    <x v="63"/>
    <n v="804"/>
    <s v="ABCD-804"/>
    <s v="I10"/>
    <s v="HIPERTENSION ESENCIAL (PRIMARIA)"/>
    <x v="2"/>
    <n v="23.86"/>
    <n v="0"/>
  </r>
  <r>
    <x v="1"/>
    <x v="1"/>
    <x v="3"/>
    <s v="CARDIOLOGIA "/>
    <x v="63"/>
    <n v="805"/>
    <s v="ABCD-805"/>
    <s v="I10"/>
    <s v="HIPERTENSION ESENCIAL (PRIMARIA)"/>
    <x v="2"/>
    <n v="6.62"/>
    <n v="0"/>
  </r>
  <r>
    <x v="1"/>
    <x v="1"/>
    <x v="3"/>
    <s v="CARDIOLOGIA "/>
    <x v="63"/>
    <n v="806"/>
    <s v="ABCD-806"/>
    <s v="I10"/>
    <s v="HIPERTENSION ESENCIAL (PRIMARIA)"/>
    <x v="2"/>
    <n v="6.62"/>
    <n v="0"/>
  </r>
  <r>
    <x v="1"/>
    <x v="1"/>
    <x v="3"/>
    <s v="CARDIOLOGIA "/>
    <x v="63"/>
    <n v="807"/>
    <s v="ABCD-807"/>
    <s v="I10"/>
    <s v="HIPERTENSION ESENCIAL (PRIMARIA)"/>
    <x v="2"/>
    <n v="6.62"/>
    <n v="0"/>
  </r>
  <r>
    <x v="1"/>
    <x v="1"/>
    <x v="3"/>
    <s v="CARDIOLOGIA "/>
    <x v="63"/>
    <n v="808"/>
    <s v="ABCD-808"/>
    <s v="I10"/>
    <s v="HIPERTENSION ESENCIAL (PRIMARIA)"/>
    <x v="2"/>
    <n v="6.62"/>
    <n v="0"/>
  </r>
  <r>
    <x v="1"/>
    <x v="1"/>
    <x v="3"/>
    <s v="CARDIOLOGIA "/>
    <x v="12"/>
    <n v="76"/>
    <s v="ABCD-76"/>
    <s v="K295"/>
    <s v="GASTRITIS CRONICA, NO ESPECIFICADA"/>
    <x v="2"/>
    <n v="21.71"/>
    <n v="0"/>
  </r>
  <r>
    <x v="1"/>
    <x v="1"/>
    <x v="3"/>
    <s v="CARDIOLOGIA "/>
    <x v="12"/>
    <n v="809"/>
    <s v="ABCD-809"/>
    <s v="I10"/>
    <s v="HIPERTENSION ESENCIAL (PRIMARIA)"/>
    <x v="2"/>
    <n v="6.62"/>
    <n v="0"/>
  </r>
  <r>
    <x v="1"/>
    <x v="1"/>
    <x v="3"/>
    <s v="CARDIOLOGIA "/>
    <x v="12"/>
    <n v="810"/>
    <s v="ABCD-810"/>
    <s v="I10"/>
    <s v="HIPERTENSION ESENCIAL (PRIMARIA)"/>
    <x v="2"/>
    <n v="6.62"/>
    <n v="0"/>
  </r>
  <r>
    <x v="1"/>
    <x v="1"/>
    <x v="3"/>
    <s v="CARDIOLOGIA "/>
    <x v="12"/>
    <n v="811"/>
    <s v="ABCD-811"/>
    <s v="I10"/>
    <s v="HIPERTENSION ESENCIAL (PRIMARIA)"/>
    <x v="2"/>
    <n v="6.62"/>
    <n v="0"/>
  </r>
  <r>
    <x v="1"/>
    <x v="1"/>
    <x v="3"/>
    <s v="CARDIOLOGIA "/>
    <x v="12"/>
    <n v="780"/>
    <s v="ABCD-780"/>
    <s v="F41"/>
    <s v="OTROS TRASTORNOS DE ANSIEDAD"/>
    <x v="2"/>
    <n v="27.27"/>
    <n v="0"/>
  </r>
  <r>
    <x v="1"/>
    <x v="1"/>
    <x v="3"/>
    <s v="CARDIOLOGIA "/>
    <x v="12"/>
    <n v="495"/>
    <s v="ABCD-495"/>
    <s v="I10"/>
    <s v="HIPERTENSION ESENCIAL (PRIMARIA)"/>
    <x v="2"/>
    <n v="6.62"/>
    <n v="0"/>
  </r>
  <r>
    <x v="1"/>
    <x v="1"/>
    <x v="3"/>
    <s v="CARDIOLOGIA "/>
    <x v="12"/>
    <n v="812"/>
    <s v="ABCD-812"/>
    <s v="I10"/>
    <s v="HIPERTENSION ESENCIAL (PRIMARIA)"/>
    <x v="2"/>
    <n v="7.8"/>
    <n v="0"/>
  </r>
  <r>
    <x v="1"/>
    <x v="1"/>
    <x v="3"/>
    <s v="CARDIOLOGIA "/>
    <x v="12"/>
    <n v="509"/>
    <s v="ABCD-509"/>
    <s v="I10"/>
    <s v="HIPERTENSION ESENCIAL (PRIMARIA)"/>
    <x v="2"/>
    <n v="1.8"/>
    <n v="0"/>
  </r>
  <r>
    <x v="1"/>
    <x v="1"/>
    <x v="3"/>
    <s v="CARDIOLOGIA "/>
    <x v="12"/>
    <n v="813"/>
    <s v="ABCD-813"/>
    <s v="I10"/>
    <s v="HIPERTENSION ESENCIAL (PRIMARIA)"/>
    <x v="2"/>
    <n v="6.62"/>
    <n v="0"/>
  </r>
  <r>
    <x v="1"/>
    <x v="1"/>
    <x v="3"/>
    <s v="CARDIOLOGIA "/>
    <x v="12"/>
    <n v="814"/>
    <s v="ABCD-814"/>
    <s v="I10"/>
    <s v="HIPERTENSION ESENCIAL (PRIMARIA)"/>
    <x v="2"/>
    <n v="6.62"/>
    <n v="0"/>
  </r>
  <r>
    <x v="1"/>
    <x v="1"/>
    <x v="3"/>
    <s v="CARDIOLOGIA "/>
    <x v="12"/>
    <n v="135"/>
    <s v="ABCD-135"/>
    <s v="H25"/>
    <s v="CATARATA SENIL"/>
    <x v="2"/>
    <n v="16.75"/>
    <n v="0"/>
  </r>
  <r>
    <x v="1"/>
    <x v="1"/>
    <x v="3"/>
    <s v="CARDIOLOGIA "/>
    <x v="12"/>
    <n v="815"/>
    <s v="ABCD-815"/>
    <s v="I10"/>
    <s v="HIPERTENSION ESENCIAL (PRIMARIA)"/>
    <x v="2"/>
    <n v="10.220000000000001"/>
    <n v="0"/>
  </r>
  <r>
    <x v="1"/>
    <x v="1"/>
    <x v="3"/>
    <s v="CARDIOLOGIA "/>
    <x v="12"/>
    <n v="816"/>
    <s v="ABCD-816"/>
    <s v="I10"/>
    <s v="HIPERTENSION ESENCIAL (PRIMARIA)"/>
    <x v="2"/>
    <n v="6.62"/>
    <n v="0"/>
  </r>
  <r>
    <x v="1"/>
    <x v="1"/>
    <x v="3"/>
    <s v="CARDIOLOGIA "/>
    <x v="12"/>
    <n v="817"/>
    <s v="ABCD-817"/>
    <s v="I10"/>
    <s v="HIPERTENSION ESENCIAL (PRIMARIA)"/>
    <x v="2"/>
    <n v="6.62"/>
    <n v="0"/>
  </r>
  <r>
    <x v="1"/>
    <x v="1"/>
    <x v="3"/>
    <s v="CARDIOLOGIA "/>
    <x v="12"/>
    <n v="818"/>
    <s v="ABCD-818"/>
    <s v="K590"/>
    <s v="CONSTIPACION"/>
    <x v="2"/>
    <n v="16.75"/>
    <n v="0"/>
  </r>
  <r>
    <x v="1"/>
    <x v="1"/>
    <x v="3"/>
    <s v="CARDIOLOGIA "/>
    <x v="12"/>
    <n v="819"/>
    <s v="ABCD-819"/>
    <s v="I10"/>
    <s v="HIPERTENSION ESENCIAL (PRIMARIA)"/>
    <x v="2"/>
    <n v="48.65"/>
    <n v="0"/>
  </r>
  <r>
    <x v="1"/>
    <x v="1"/>
    <x v="3"/>
    <s v="CARDIOLOGIA "/>
    <x v="12"/>
    <n v="820"/>
    <s v="ABCD-820"/>
    <s v="I50"/>
    <s v="INSUFICIENCIA CARDIACA"/>
    <x v="2"/>
    <n v="33.619999999999997"/>
    <n v="0"/>
  </r>
  <r>
    <x v="1"/>
    <x v="1"/>
    <x v="3"/>
    <s v="CARDIOLOGIA "/>
    <x v="13"/>
    <n v="821"/>
    <s v="ABCD-821"/>
    <s v="I10"/>
    <s v="HIPERTENSION ESENCIAL (PRIMARIA)"/>
    <x v="2"/>
    <n v="6.62"/>
    <n v="0"/>
  </r>
  <r>
    <x v="1"/>
    <x v="1"/>
    <x v="3"/>
    <s v="CARDIOLOGIA "/>
    <x v="13"/>
    <n v="822"/>
    <s v="ABCD-822"/>
    <s v="I10"/>
    <s v="HIPERTENSION ESENCIAL (PRIMARIA)"/>
    <x v="2"/>
    <n v="16.75"/>
    <n v="0"/>
  </r>
  <r>
    <x v="1"/>
    <x v="1"/>
    <x v="3"/>
    <s v="CARDIOLOGIA "/>
    <x v="13"/>
    <n v="823"/>
    <s v="ABCD-823"/>
    <s v="E10"/>
    <s v="DIABETES MELLITUS INSULINODEPENDIENTE"/>
    <x v="2"/>
    <n v="6.62"/>
    <n v="0"/>
  </r>
  <r>
    <x v="1"/>
    <x v="1"/>
    <x v="3"/>
    <s v="CARDIOLOGIA "/>
    <x v="13"/>
    <n v="824"/>
    <s v="ABCD-824"/>
    <s v="I10"/>
    <s v="HIPERTENSION ESENCIAL (PRIMARIA)"/>
    <x v="2"/>
    <n v="6.62"/>
    <n v="0"/>
  </r>
  <r>
    <x v="1"/>
    <x v="1"/>
    <x v="3"/>
    <s v="CARDIOLOGIA "/>
    <x v="13"/>
    <n v="522"/>
    <s v="ABCD-522"/>
    <s v="I10"/>
    <s v="HIPERTENSION ESENCIAL (PRIMARIA)"/>
    <x v="2"/>
    <n v="18.32"/>
    <n v="0"/>
  </r>
  <r>
    <x v="1"/>
    <x v="1"/>
    <x v="3"/>
    <s v="CARDIOLOGIA "/>
    <x v="13"/>
    <n v="452"/>
    <s v="ABCD-452"/>
    <s v="Z000"/>
    <s v="EXAMEN MEDICO GENERAL"/>
    <x v="2"/>
    <n v="16.75"/>
    <n v="0"/>
  </r>
  <r>
    <x v="1"/>
    <x v="1"/>
    <x v="3"/>
    <s v="CARDIOLOGIA "/>
    <x v="13"/>
    <n v="825"/>
    <s v="ABCD-825"/>
    <s v="H25"/>
    <s v="CATARATA SENIL"/>
    <x v="2"/>
    <n v="45.95"/>
    <n v="0"/>
  </r>
  <r>
    <x v="1"/>
    <x v="1"/>
    <x v="3"/>
    <s v="CARDIOLOGIA "/>
    <x v="13"/>
    <n v="826"/>
    <s v="ABCD-826"/>
    <s v="I10"/>
    <s v="HIPERTENSION ESENCIAL (PRIMARIA)"/>
    <x v="2"/>
    <n v="16.75"/>
    <n v="0"/>
  </r>
  <r>
    <x v="1"/>
    <x v="1"/>
    <x v="3"/>
    <s v="CARDIOLOGIA "/>
    <x v="13"/>
    <n v="827"/>
    <s v="ABCD-827"/>
    <s v="E11"/>
    <s v="DIABETES MELLITUS NO INSULINODEPENDIENTE"/>
    <x v="2"/>
    <n v="38.46"/>
    <n v="0"/>
  </r>
  <r>
    <x v="1"/>
    <x v="1"/>
    <x v="3"/>
    <s v="CARDIOLOGIA "/>
    <x v="13"/>
    <n v="828"/>
    <s v="ABCD-828"/>
    <s v="I10"/>
    <s v="HIPERTENSION ESENCIAL (PRIMARIA)"/>
    <x v="2"/>
    <n v="6.62"/>
    <n v="0"/>
  </r>
  <r>
    <x v="1"/>
    <x v="1"/>
    <x v="3"/>
    <s v="CARDIOLOGIA "/>
    <x v="13"/>
    <n v="829"/>
    <s v="ABCD-829"/>
    <s v="I10"/>
    <s v="HIPERTENSION ESENCIAL (PRIMARIA)"/>
    <x v="2"/>
    <n v="8.42"/>
    <n v="0"/>
  </r>
  <r>
    <x v="1"/>
    <x v="1"/>
    <x v="3"/>
    <s v="CARDIOLOGIA "/>
    <x v="13"/>
    <n v="830"/>
    <s v="ABCD-830"/>
    <s v="I10"/>
    <s v="HIPERTENSION ESENCIAL (PRIMARIA)"/>
    <x v="2"/>
    <n v="8.82"/>
    <n v="0"/>
  </r>
  <r>
    <x v="1"/>
    <x v="1"/>
    <x v="3"/>
    <s v="CARDIOLOGIA "/>
    <x v="13"/>
    <n v="70"/>
    <s v="ABCD-70"/>
    <s v="M792"/>
    <s v="NEURALGIA Y NEURITIS, NO ESPECIFICADAS"/>
    <x v="2"/>
    <n v="38.46"/>
    <n v="0"/>
  </r>
  <r>
    <x v="1"/>
    <x v="1"/>
    <x v="3"/>
    <s v="CARDIOLOGIA "/>
    <x v="13"/>
    <n v="831"/>
    <s v="ABCD-831"/>
    <s v="I10"/>
    <s v="HIPERTENSION ESENCIAL (PRIMARIA)"/>
    <x v="2"/>
    <n v="6.62"/>
    <n v="0"/>
  </r>
  <r>
    <x v="1"/>
    <x v="1"/>
    <x v="3"/>
    <s v="CARDIOLOGIA "/>
    <x v="13"/>
    <n v="832"/>
    <s v="ABCD-832"/>
    <s v="H400"/>
    <s v="SOSPECHA DE GLAUCOMA"/>
    <x v="2"/>
    <n v="16.75"/>
    <n v="0"/>
  </r>
  <r>
    <x v="1"/>
    <x v="1"/>
    <x v="3"/>
    <s v="CARDIOLOGIA "/>
    <x v="13"/>
    <n v="833"/>
    <s v="ABCD-833"/>
    <s v="I10"/>
    <s v="HIPERTENSION ESENCIAL (PRIMARIA)"/>
    <x v="2"/>
    <n v="8.82"/>
    <n v="0"/>
  </r>
  <r>
    <x v="1"/>
    <x v="1"/>
    <x v="3"/>
    <s v="CARDIOLOGIA "/>
    <x v="13"/>
    <n v="834"/>
    <s v="ABCD-834"/>
    <s v="I10"/>
    <s v="HIPERTENSION ESENCIAL (PRIMARIA)"/>
    <x v="2"/>
    <n v="16.75"/>
    <n v="0"/>
  </r>
  <r>
    <x v="1"/>
    <x v="1"/>
    <x v="3"/>
    <s v="CARDIOLOGIA "/>
    <x v="13"/>
    <n v="835"/>
    <s v="ABCD-835"/>
    <s v="I10"/>
    <s v="HIPERTENSION ESENCIAL (PRIMARIA)"/>
    <x v="2"/>
    <n v="16.75"/>
    <n v="0"/>
  </r>
  <r>
    <x v="1"/>
    <x v="1"/>
    <x v="3"/>
    <s v="CARDIOLOGIA "/>
    <x v="13"/>
    <n v="836"/>
    <s v="ABCD-836"/>
    <s v="I10"/>
    <s v="HIPERTENSION ESENCIAL (PRIMARIA)"/>
    <x v="2"/>
    <n v="119.27"/>
    <n v="0"/>
  </r>
  <r>
    <x v="1"/>
    <x v="1"/>
    <x v="3"/>
    <s v="CARDIOLOGIA "/>
    <x v="15"/>
    <n v="837"/>
    <s v="ABCD-837"/>
    <s v="H251"/>
    <s v="CATARATA SENIL NUCLEAR"/>
    <x v="2"/>
    <n v="16.75"/>
    <n v="16.75"/>
  </r>
  <r>
    <x v="1"/>
    <x v="1"/>
    <x v="3"/>
    <s v="CARDIOLOGIA "/>
    <x v="15"/>
    <n v="838"/>
    <s v="ABCD-838"/>
    <s v="H25"/>
    <s v="CATARATA SENIL"/>
    <x v="2"/>
    <n v="4.415"/>
    <n v="0"/>
  </r>
  <r>
    <x v="1"/>
    <x v="1"/>
    <x v="3"/>
    <s v="CARDIOLOGIA "/>
    <x v="15"/>
    <n v="839"/>
    <s v="ABCD-839"/>
    <s v="K30"/>
    <s v="DISPEPSIA"/>
    <x v="2"/>
    <n v="21.71"/>
    <n v="21.707999999999998"/>
  </r>
  <r>
    <x v="1"/>
    <x v="1"/>
    <x v="3"/>
    <s v="CARDIOLOGIA "/>
    <x v="15"/>
    <n v="840"/>
    <s v="ABCD-840"/>
    <s v="I10"/>
    <s v="HIPERTENSION ESENCIAL (PRIMARIA)"/>
    <x v="2"/>
    <n v="34.25"/>
    <n v="27.63"/>
  </r>
  <r>
    <x v="1"/>
    <x v="1"/>
    <x v="3"/>
    <s v="CARDIOLOGIA "/>
    <x v="15"/>
    <n v="841"/>
    <s v="ABCD-841"/>
    <s v="M17"/>
    <s v="GONARTROSIS (ARTROSIS DE LA RODILLA)"/>
    <x v="2"/>
    <n v="16.75"/>
    <n v="0"/>
  </r>
  <r>
    <x v="1"/>
    <x v="1"/>
    <x v="3"/>
    <s v="CARDIOLOGIA "/>
    <x v="15"/>
    <n v="842"/>
    <s v="ABCD-842"/>
    <s v="I10"/>
    <s v="HIPERTENSION ESENCIAL (PRIMARIA)"/>
    <x v="2"/>
    <n v="5.15"/>
    <n v="0"/>
  </r>
  <r>
    <x v="1"/>
    <x v="1"/>
    <x v="3"/>
    <s v="CARDIOLOGIA "/>
    <x v="15"/>
    <n v="843"/>
    <s v="ABCD-843"/>
    <s v="I10"/>
    <s v="HIPERTENSION ESENCIAL (PRIMARIA)"/>
    <x v="2"/>
    <n v="6.62"/>
    <n v="0"/>
  </r>
  <r>
    <x v="1"/>
    <x v="1"/>
    <x v="3"/>
    <s v="CARDIOLOGIA "/>
    <x v="15"/>
    <n v="844"/>
    <s v="ABCD-844"/>
    <s v="K80"/>
    <s v="COLELITIASIS"/>
    <x v="2"/>
    <n v="4.415"/>
    <n v="0"/>
  </r>
  <r>
    <x v="1"/>
    <x v="1"/>
    <x v="3"/>
    <s v="CARDIOLOGIA "/>
    <x v="15"/>
    <n v="845"/>
    <s v="ABCD-845"/>
    <s v="H110"/>
    <s v="PTERIGION"/>
    <x v="2"/>
    <n v="16.75"/>
    <n v="16.75"/>
  </r>
  <r>
    <x v="1"/>
    <x v="1"/>
    <x v="3"/>
    <s v="CARDIOLOGIA "/>
    <x v="15"/>
    <n v="846"/>
    <s v="ABCD-846"/>
    <s v="S430"/>
    <s v="LUXACION DE LA ARTICULACION DEL HOMBRO"/>
    <x v="2"/>
    <n v="4.415"/>
    <n v="4.41"/>
  </r>
  <r>
    <x v="1"/>
    <x v="1"/>
    <x v="3"/>
    <s v="CARDIOLOGIA "/>
    <x v="15"/>
    <n v="847"/>
    <s v="ABCD-847"/>
    <s v="I10"/>
    <s v="HIPERTENSION ESENCIAL (PRIMARIA)"/>
    <x v="2"/>
    <n v="11.03"/>
    <n v="4.41"/>
  </r>
  <r>
    <x v="1"/>
    <x v="1"/>
    <x v="3"/>
    <s v="CARDIOLOGIA "/>
    <x v="15"/>
    <n v="692"/>
    <s v="ABCD-692"/>
    <s v="J45"/>
    <s v="ASMA"/>
    <x v="2"/>
    <n v="26.06"/>
    <n v="26.06"/>
  </r>
  <r>
    <x v="1"/>
    <x v="1"/>
    <x v="3"/>
    <s v="CARDIOLOGIA "/>
    <x v="15"/>
    <n v="848"/>
    <s v="ABCD-848"/>
    <s v="I10"/>
    <s v="HIPERTENSION ESENCIAL (PRIMARIA)"/>
    <x v="2"/>
    <n v="4.415"/>
    <n v="4.41"/>
  </r>
  <r>
    <x v="1"/>
    <x v="1"/>
    <x v="3"/>
    <s v="CARDIOLOGIA "/>
    <x v="16"/>
    <n v="849"/>
    <s v="ABCD-849"/>
    <s v="I10"/>
    <s v="HIPERTENSION ESENCIAL (PRIMARIA)"/>
    <x v="2"/>
    <n v="14.705"/>
    <n v="0"/>
  </r>
  <r>
    <x v="1"/>
    <x v="1"/>
    <x v="3"/>
    <s v="CARDIOLOGIA "/>
    <x v="16"/>
    <n v="850"/>
    <s v="ABCD-850"/>
    <s v="I10"/>
    <s v="HIPERTENSION ESENCIAL (PRIMARIA)"/>
    <x v="2"/>
    <n v="5.15"/>
    <n v="0"/>
  </r>
  <r>
    <x v="1"/>
    <x v="1"/>
    <x v="3"/>
    <s v="CARDIOLOGIA "/>
    <x v="16"/>
    <n v="851"/>
    <s v="ABCD-851"/>
    <s v="Z000"/>
    <s v="EXAMEN MEDICO GENERAL"/>
    <x v="2"/>
    <n v="48.98"/>
    <n v="0"/>
  </r>
  <r>
    <x v="1"/>
    <x v="1"/>
    <x v="3"/>
    <s v="CARDIOLOGIA "/>
    <x v="16"/>
    <n v="852"/>
    <s v="ABCD-852"/>
    <s v="I10"/>
    <s v="HIPERTENSION ESENCIAL (PRIMARIA)"/>
    <x v="2"/>
    <n v="15.62"/>
    <n v="0"/>
  </r>
  <r>
    <x v="1"/>
    <x v="1"/>
    <x v="3"/>
    <s v="CARDIOLOGIA "/>
    <x v="16"/>
    <n v="853"/>
    <s v="ABCD-853"/>
    <s v="Z000"/>
    <s v="EXAMEN MEDICO GENERAL"/>
    <x v="2"/>
    <n v="21.71"/>
    <n v="0"/>
  </r>
  <r>
    <x v="1"/>
    <x v="1"/>
    <x v="3"/>
    <s v="CARDIOLOGIA "/>
    <x v="16"/>
    <n v="854"/>
    <s v="ABCD-854"/>
    <s v="I10"/>
    <s v="HIPERTENSION ESENCIAL (PRIMARIA)"/>
    <x v="2"/>
    <n v="11.03"/>
    <n v="0"/>
  </r>
  <r>
    <x v="1"/>
    <x v="1"/>
    <x v="3"/>
    <s v="CARDIOLOGIA "/>
    <x v="16"/>
    <n v="855"/>
    <s v="ABCD-855"/>
    <s v="K590"/>
    <s v="CONSTIPACION"/>
    <x v="2"/>
    <n v="11.03"/>
    <n v="0"/>
  </r>
  <r>
    <x v="1"/>
    <x v="1"/>
    <x v="3"/>
    <s v="CARDIOLOGIA "/>
    <x v="16"/>
    <n v="856"/>
    <s v="ABCD-856"/>
    <s v="I10"/>
    <s v="HIPERTENSION ESENCIAL (PRIMARIA)"/>
    <x v="2"/>
    <n v="4.415"/>
    <n v="0"/>
  </r>
  <r>
    <x v="1"/>
    <x v="1"/>
    <x v="3"/>
    <s v="CARDIOLOGIA "/>
    <x v="16"/>
    <n v="857"/>
    <s v="ABCD-857"/>
    <s v="E14"/>
    <s v="DIABETES MELLITUS, NO ESPECIFICADA"/>
    <x v="2"/>
    <n v="4.415"/>
    <n v="0"/>
  </r>
  <r>
    <x v="1"/>
    <x v="1"/>
    <x v="3"/>
    <s v="CARDIOLOGIA "/>
    <x v="16"/>
    <n v="858"/>
    <s v="ABCD-858"/>
    <s v="R10"/>
    <s v="DOLOR ABDOMINAL Y PELVICO"/>
    <x v="2"/>
    <n v="21.71"/>
    <n v="0"/>
  </r>
  <r>
    <x v="1"/>
    <x v="1"/>
    <x v="3"/>
    <s v="CARDIOLOGIA "/>
    <x v="16"/>
    <n v="859"/>
    <s v="ABCD-859"/>
    <s v="K21"/>
    <s v="ENFERMEDAD DEL REFLUJO GASTROESOFAGICO"/>
    <x v="2"/>
    <n v="48.98"/>
    <n v="0"/>
  </r>
  <r>
    <x v="1"/>
    <x v="1"/>
    <x v="3"/>
    <s v="CARDIOLOGIA "/>
    <x v="16"/>
    <n v="860"/>
    <s v="ABCD-860"/>
    <s v="D649"/>
    <s v="ANEMIA DE TIPO NO ESPECIFICADO"/>
    <x v="2"/>
    <n v="21.71"/>
    <n v="0"/>
  </r>
  <r>
    <x v="1"/>
    <x v="1"/>
    <x v="3"/>
    <s v="CARDIOLOGIA "/>
    <x v="16"/>
    <n v="861"/>
    <s v="ABCD-861"/>
    <s v="I10"/>
    <s v="HIPERTENSION ESENCIAL (PRIMARIA)"/>
    <x v="2"/>
    <n v="27.27"/>
    <n v="0"/>
  </r>
  <r>
    <x v="1"/>
    <x v="1"/>
    <x v="3"/>
    <s v="CARDIOLOGIA "/>
    <x v="16"/>
    <n v="862"/>
    <s v="ABCD-862"/>
    <s v="I341"/>
    <s v="PROLAPSO (DE LA VALVULA) MITRAL"/>
    <x v="2"/>
    <n v="4.415"/>
    <n v="0"/>
  </r>
  <r>
    <x v="1"/>
    <x v="1"/>
    <x v="3"/>
    <s v="CARDIOLOGIA "/>
    <x v="16"/>
    <n v="373"/>
    <s v="ABCD-373"/>
    <s v="K42"/>
    <s v="HERNIA UMBILICAL"/>
    <x v="2"/>
    <n v="4.415"/>
    <n v="0"/>
  </r>
  <r>
    <x v="1"/>
    <x v="1"/>
    <x v="3"/>
    <s v="CARDIOLOGIA "/>
    <x v="16"/>
    <n v="863"/>
    <s v="ABCD-863"/>
    <s v="K29"/>
    <s v="GASTRITIS Y DUODENITIS"/>
    <x v="2"/>
    <n v="4.415"/>
    <n v="0"/>
  </r>
  <r>
    <x v="1"/>
    <x v="1"/>
    <x v="3"/>
    <s v="CARDIOLOGIA "/>
    <x v="16"/>
    <n v="864"/>
    <s v="ABCD-864"/>
    <s v="E11"/>
    <s v="DIABETES MELLITUS NO INSULINODEPENDIENTE"/>
    <x v="2"/>
    <n v="13.97"/>
    <n v="0"/>
  </r>
  <r>
    <x v="1"/>
    <x v="1"/>
    <x v="3"/>
    <s v="CARDIOLOGIA "/>
    <x v="16"/>
    <n v="865"/>
    <s v="ABCD-865"/>
    <s v="I10"/>
    <s v="HIPERTENSION ESENCIAL (PRIMARIA)"/>
    <x v="2"/>
    <n v="11.03"/>
    <n v="0"/>
  </r>
  <r>
    <x v="1"/>
    <x v="1"/>
    <x v="3"/>
    <s v="CARDIOLOGIA "/>
    <x v="16"/>
    <n v="866"/>
    <s v="ABCD-866"/>
    <s v="I10"/>
    <s v="HIPERTENSION ESENCIAL (PRIMARIA)"/>
    <x v="2"/>
    <n v="31.815000000000001"/>
    <n v="0"/>
  </r>
  <r>
    <x v="1"/>
    <x v="1"/>
    <x v="3"/>
    <s v="CARDIOLOGIA "/>
    <x v="16"/>
    <n v="867"/>
    <s v="ABCD-867"/>
    <s v="I10"/>
    <s v="HIPERTENSION ESENCIAL (PRIMARIA)"/>
    <x v="2"/>
    <n v="13.97"/>
    <n v="0"/>
  </r>
  <r>
    <x v="1"/>
    <x v="1"/>
    <x v="3"/>
    <s v="CARDIOLOGIA "/>
    <x v="17"/>
    <n v="868"/>
    <s v="ABCD-868"/>
    <s v="I10"/>
    <s v="HIPERTENSION ESENCIAL (PRIMARIA)"/>
    <x v="2"/>
    <n v="0.74"/>
    <n v="0"/>
  </r>
  <r>
    <x v="1"/>
    <x v="1"/>
    <x v="3"/>
    <s v="CARDIOLOGIA "/>
    <x v="17"/>
    <n v="869"/>
    <s v="ABCD-869"/>
    <s v="I10"/>
    <s v="HIPERTENSION ESENCIAL (PRIMARIA)"/>
    <x v="2"/>
    <n v="6.62"/>
    <n v="0"/>
  </r>
  <r>
    <x v="1"/>
    <x v="1"/>
    <x v="3"/>
    <s v="CARDIOLOGIA "/>
    <x v="17"/>
    <n v="870"/>
    <s v="ABCD-870"/>
    <s v="Z000"/>
    <s v="EXAMEN MEDICO GENERAL"/>
    <x v="2"/>
    <n v="16.75"/>
    <n v="0"/>
  </r>
  <r>
    <x v="1"/>
    <x v="1"/>
    <x v="3"/>
    <s v="CARDIOLOGIA "/>
    <x v="18"/>
    <n v="871"/>
    <s v="ABCD-871"/>
    <s v="Z000"/>
    <s v="EXAMEN MEDICO GENERAL"/>
    <x v="2"/>
    <n v="16.75"/>
    <n v="0"/>
  </r>
  <r>
    <x v="1"/>
    <x v="1"/>
    <x v="3"/>
    <s v="CARDIOLOGIA "/>
    <x v="18"/>
    <n v="872"/>
    <s v="ABCD-872"/>
    <s v="I10"/>
    <s v="HIPERTENSION ESENCIAL (PRIMARIA)"/>
    <x v="2"/>
    <n v="21.71"/>
    <n v="0"/>
  </r>
  <r>
    <x v="1"/>
    <x v="1"/>
    <x v="3"/>
    <s v="CARDIOLOGIA "/>
    <x v="18"/>
    <n v="873"/>
    <s v="ABCD-873"/>
    <s v="I10"/>
    <s v="HIPERTENSION ESENCIAL (PRIMARIA)"/>
    <x v="2"/>
    <n v="102.83"/>
    <n v="0"/>
  </r>
  <r>
    <x v="1"/>
    <x v="1"/>
    <x v="3"/>
    <s v="CARDIOLOGIA "/>
    <x v="18"/>
    <n v="874"/>
    <s v="ABCD-874"/>
    <s v="I10"/>
    <s v="HIPERTENSION ESENCIAL (PRIMARIA)"/>
    <x v="2"/>
    <n v="28.37"/>
    <n v="0"/>
  </r>
  <r>
    <x v="1"/>
    <x v="1"/>
    <x v="3"/>
    <s v="CARDIOLOGIA "/>
    <x v="18"/>
    <n v="875"/>
    <s v="ABCD-875"/>
    <s v="I10"/>
    <s v="HIPERTENSION ESENCIAL (PRIMARIA)"/>
    <x v="2"/>
    <n v="8.8249999999999993"/>
    <n v="0"/>
  </r>
  <r>
    <x v="1"/>
    <x v="1"/>
    <x v="3"/>
    <s v="CARDIOLOGIA "/>
    <x v="18"/>
    <n v="876"/>
    <s v="ABCD-876"/>
    <s v="H501"/>
    <s v="ESTRABISMO CONCOMITANTE DIVERGENTE"/>
    <x v="2"/>
    <n v="16.75"/>
    <n v="0"/>
  </r>
  <r>
    <x v="1"/>
    <x v="1"/>
    <x v="3"/>
    <s v="CARDIOLOGIA "/>
    <x v="18"/>
    <n v="380"/>
    <s v="ABCD-380"/>
    <s v="M232"/>
    <s v="TRASTORNO DE MENISCO DEBIDO A DESGARRO O LESION ANTIGUA"/>
    <x v="2"/>
    <n v="5.0000000000000001E-3"/>
    <n v="0"/>
  </r>
  <r>
    <x v="1"/>
    <x v="1"/>
    <x v="3"/>
    <s v="CARDIOLOGIA "/>
    <x v="64"/>
    <n v="877"/>
    <s v="ABCD-877"/>
    <s v="I10"/>
    <s v="HIPERTENSION ESENCIAL (PRIMARIA)"/>
    <x v="2"/>
    <n v="13.234999999999999"/>
    <n v="0"/>
  </r>
  <r>
    <x v="1"/>
    <x v="1"/>
    <x v="3"/>
    <s v="CARDIOLOGIA "/>
    <x v="64"/>
    <n v="878"/>
    <s v="ABCD-878"/>
    <s v="I10"/>
    <s v="HIPERTENSION ESENCIAL (PRIMARIA)"/>
    <x v="2"/>
    <n v="34.25"/>
    <n v="0"/>
  </r>
  <r>
    <x v="1"/>
    <x v="1"/>
    <x v="3"/>
    <s v="CARDIOLOGIA "/>
    <x v="64"/>
    <n v="879"/>
    <s v="ABCD-879"/>
    <s v="M15"/>
    <s v="POLIARTROSIS"/>
    <x v="2"/>
    <n v="21.71"/>
    <n v="0"/>
  </r>
  <r>
    <x v="1"/>
    <x v="1"/>
    <x v="3"/>
    <s v="CARDIOLOGIA "/>
    <x v="64"/>
    <n v="880"/>
    <s v="ABCD-880"/>
    <s v="M542"/>
    <s v="CERVICALGIA"/>
    <x v="2"/>
    <n v="27.27"/>
    <n v="0"/>
  </r>
  <r>
    <x v="1"/>
    <x v="1"/>
    <x v="3"/>
    <s v="CARDIOLOGIA "/>
    <x v="64"/>
    <n v="881"/>
    <s v="ABCD-881"/>
    <s v="I10"/>
    <s v="HIPERTENSION ESENCIAL (PRIMARIA)"/>
    <x v="2"/>
    <n v="21.02"/>
    <n v="0"/>
  </r>
  <r>
    <x v="1"/>
    <x v="1"/>
    <x v="3"/>
    <s v="CARDIOLOGIA "/>
    <x v="64"/>
    <n v="882"/>
    <s v="ABCD-882"/>
    <s v="I10"/>
    <s v="HIPERTENSION ESENCIAL (PRIMARIA)"/>
    <x v="2"/>
    <n v="0.74"/>
    <n v="0"/>
  </r>
  <r>
    <x v="1"/>
    <x v="1"/>
    <x v="3"/>
    <s v="CARDIOLOGIA "/>
    <x v="64"/>
    <n v="883"/>
    <s v="ABCD-883"/>
    <s v="R55"/>
    <s v="SINCOPE Y COLAPSO"/>
    <x v="2"/>
    <n v="0.74"/>
    <n v="0"/>
  </r>
  <r>
    <x v="1"/>
    <x v="1"/>
    <x v="3"/>
    <s v="CARDIOLOGIA "/>
    <x v="64"/>
    <n v="884"/>
    <s v="ABCD-884"/>
    <s v="E11"/>
    <s v="DIABETES MELLITUS NO INSULINODEPENDIENTE"/>
    <x v="2"/>
    <n v="15.88"/>
    <n v="0"/>
  </r>
  <r>
    <x v="1"/>
    <x v="1"/>
    <x v="3"/>
    <s v="CARDIOLOGIA "/>
    <x v="64"/>
    <n v="885"/>
    <s v="ABCD-885"/>
    <s v="I10"/>
    <s v="HIPERTENSION ESENCIAL (PRIMARIA)"/>
    <x v="2"/>
    <n v="28.675000000000001"/>
    <n v="0"/>
  </r>
  <r>
    <x v="1"/>
    <x v="1"/>
    <x v="3"/>
    <s v="CARDIOLOGIA "/>
    <x v="64"/>
    <n v="886"/>
    <s v="ABCD-886"/>
    <s v="I10"/>
    <s v="HIPERTENSION ESENCIAL (PRIMARIA)"/>
    <x v="2"/>
    <n v="6.62"/>
    <n v="0"/>
  </r>
  <r>
    <x v="1"/>
    <x v="1"/>
    <x v="3"/>
    <s v="CARDIOLOGIA "/>
    <x v="64"/>
    <n v="887"/>
    <s v="ABCD-887"/>
    <s v="E11"/>
    <s v="DIABETES MELLITUS NO INSULINODEPENDIENTE"/>
    <x v="2"/>
    <n v="6.62"/>
    <n v="0"/>
  </r>
  <r>
    <x v="1"/>
    <x v="1"/>
    <x v="3"/>
    <s v="CARDIOLOGIA "/>
    <x v="64"/>
    <n v="888"/>
    <s v="ABCD-888"/>
    <s v="I99"/>
    <s v="OTROS TRASTORNOS Y LOS NO ESPECIFICADOS DEL SISTEMA CIRCULATORIO"/>
    <x v="2"/>
    <n v="11.03"/>
    <n v="0"/>
  </r>
  <r>
    <x v="1"/>
    <x v="1"/>
    <x v="3"/>
    <s v="CARDIOLOGIA "/>
    <x v="64"/>
    <n v="889"/>
    <s v="ABCD-889"/>
    <s v="N281"/>
    <s v="QUISTE DE RIÑON, ADQUIRIDO"/>
    <x v="2"/>
    <n v="5.15"/>
    <n v="0"/>
  </r>
  <r>
    <x v="1"/>
    <x v="1"/>
    <x v="3"/>
    <s v="CARDIOLOGIA "/>
    <x v="64"/>
    <n v="890"/>
    <s v="ABCD-890"/>
    <s v="I10"/>
    <s v="HIPERTENSION ESENCIAL (PRIMARIA)"/>
    <x v="2"/>
    <n v="6.62"/>
    <n v="0"/>
  </r>
  <r>
    <x v="1"/>
    <x v="1"/>
    <x v="3"/>
    <s v="CARDIOLOGIA "/>
    <x v="64"/>
    <n v="891"/>
    <s v="ABCD-891"/>
    <s v="H543"/>
    <s v="DISMINUCION INDETERMINADA DE LA AGUDEZA VISUAL EN AMBOS OJOS"/>
    <x v="2"/>
    <n v="16.75"/>
    <n v="0"/>
  </r>
  <r>
    <x v="1"/>
    <x v="1"/>
    <x v="3"/>
    <s v="CARDIOLOGIA "/>
    <x v="64"/>
    <n v="892"/>
    <s v="ABCD-892"/>
    <s v="I10"/>
    <s v="HIPERTENSION ESENCIAL (PRIMARIA)"/>
    <x v="2"/>
    <n v="6.62"/>
    <n v="0"/>
  </r>
  <r>
    <x v="1"/>
    <x v="1"/>
    <x v="3"/>
    <s v="CARDIOLOGIA "/>
    <x v="64"/>
    <n v="893"/>
    <s v="ABCD-893"/>
    <s v="N832"/>
    <s v="OTROS QUISTES OVARICOS Y LOS NO ESPECIFICADOS"/>
    <x v="2"/>
    <n v="13.97"/>
    <n v="0"/>
  </r>
  <r>
    <x v="1"/>
    <x v="1"/>
    <x v="3"/>
    <s v="CARDIOLOGIA "/>
    <x v="64"/>
    <n v="894"/>
    <s v="ABCD-894"/>
    <s v="I10"/>
    <s v="HIPERTENSION ESENCIAL (PRIMARIA)"/>
    <x v="2"/>
    <n v="6.62"/>
    <n v="0"/>
  </r>
  <r>
    <x v="1"/>
    <x v="1"/>
    <x v="3"/>
    <s v="CARDIOLOGIA "/>
    <x v="64"/>
    <n v="895"/>
    <s v="ABCD-895"/>
    <s v="K21"/>
    <s v="ENFERMEDAD DEL REFLUJO GASTROESOFAGICO"/>
    <x v="2"/>
    <n v="16.75"/>
    <n v="0"/>
  </r>
  <r>
    <x v="1"/>
    <x v="1"/>
    <x v="3"/>
    <s v="CARDIOLOGIA "/>
    <x v="64"/>
    <n v="896"/>
    <s v="ABCD-896"/>
    <s v="M232"/>
    <s v="TRASTORNO DE MENISCO DEBIDO A DESGARRO O LESION ANTIGUA"/>
    <x v="2"/>
    <n v="16.75"/>
    <n v="0"/>
  </r>
  <r>
    <x v="1"/>
    <x v="1"/>
    <x v="3"/>
    <s v="CARDIOLOGIA "/>
    <x v="19"/>
    <n v="897"/>
    <s v="ABCD-897"/>
    <s v="I10"/>
    <s v="HIPERTENSION ESENCIAL (PRIMARIA)"/>
    <x v="2"/>
    <n v="6.62"/>
    <n v="0"/>
  </r>
  <r>
    <x v="1"/>
    <x v="1"/>
    <x v="3"/>
    <s v="CARDIOLOGIA "/>
    <x v="19"/>
    <n v="898"/>
    <s v="ABCD-898"/>
    <s v="I10"/>
    <s v="HIPERTENSION ESENCIAL (PRIMARIA)"/>
    <x v="2"/>
    <n v="21.71"/>
    <n v="0"/>
  </r>
  <r>
    <x v="1"/>
    <x v="1"/>
    <x v="3"/>
    <s v="CARDIOLOGIA "/>
    <x v="19"/>
    <n v="899"/>
    <s v="ABCD-899"/>
    <s v="M232"/>
    <s v="TRASTORNO DE MENISCO DEBIDO A DESGARRO O LESION ANTIGUA"/>
    <x v="2"/>
    <n v="0.74"/>
    <n v="0"/>
  </r>
  <r>
    <x v="1"/>
    <x v="1"/>
    <x v="3"/>
    <s v="CARDIOLOGIA "/>
    <x v="19"/>
    <n v="900"/>
    <s v="ABCD-900"/>
    <s v="I10"/>
    <s v="HIPERTENSION ESENCIAL (PRIMARIA)"/>
    <x v="2"/>
    <n v="6.62"/>
    <n v="0"/>
  </r>
  <r>
    <x v="1"/>
    <x v="1"/>
    <x v="3"/>
    <s v="CARDIOLOGIA "/>
    <x v="19"/>
    <n v="901"/>
    <s v="ABCD-901"/>
    <s v="M773"/>
    <s v="ESPOLON CALCANEO"/>
    <x v="2"/>
    <n v="16.75"/>
    <n v="0"/>
  </r>
  <r>
    <x v="1"/>
    <x v="1"/>
    <x v="3"/>
    <s v="CARDIOLOGIA "/>
    <x v="19"/>
    <n v="902"/>
    <s v="ABCD-902"/>
    <s v="I10"/>
    <s v="HIPERTENSION ESENCIAL (PRIMARIA)"/>
    <x v="2"/>
    <n v="11.03"/>
    <n v="0"/>
  </r>
  <r>
    <x v="1"/>
    <x v="1"/>
    <x v="3"/>
    <s v="CARDIOLOGIA "/>
    <x v="19"/>
    <n v="903"/>
    <s v="ABCD-903"/>
    <s v="I10"/>
    <s v="HIPERTENSION ESENCIAL (PRIMARIA)"/>
    <x v="2"/>
    <n v="0.74"/>
    <n v="0"/>
  </r>
  <r>
    <x v="1"/>
    <x v="1"/>
    <x v="3"/>
    <s v="CARDIOLOGIA "/>
    <x v="19"/>
    <n v="904"/>
    <s v="ABCD-904"/>
    <s v="I10"/>
    <s v="HIPERTENSION ESENCIAL (PRIMARIA)"/>
    <x v="2"/>
    <n v="5.15"/>
    <n v="0"/>
  </r>
  <r>
    <x v="1"/>
    <x v="1"/>
    <x v="3"/>
    <s v="CARDIOLOGIA "/>
    <x v="20"/>
    <n v="905"/>
    <s v="ABCD-905"/>
    <s v="I83"/>
    <s v="VENAS VARICOSAS DE LOS MIEMBROS INFERIORES"/>
    <x v="2"/>
    <n v="21.71"/>
    <n v="0"/>
  </r>
  <r>
    <x v="1"/>
    <x v="1"/>
    <x v="3"/>
    <s v="CARDIOLOGIA "/>
    <x v="20"/>
    <n v="906"/>
    <s v="ABCD-906"/>
    <s v="I10"/>
    <s v="HIPERTENSION ESENCIAL (PRIMARIA)"/>
    <x v="2"/>
    <n v="21.71"/>
    <n v="0"/>
  </r>
  <r>
    <x v="1"/>
    <x v="1"/>
    <x v="3"/>
    <s v="CARDIOLOGIA "/>
    <x v="20"/>
    <n v="907"/>
    <s v="ABCD-907"/>
    <s v="R072"/>
    <s v="DOLOR PRECORDIAL"/>
    <x v="2"/>
    <n v="21.71"/>
    <n v="0"/>
  </r>
  <r>
    <x v="1"/>
    <x v="1"/>
    <x v="3"/>
    <s v="CARDIOLOGIA "/>
    <x v="20"/>
    <n v="908"/>
    <s v="ABCD-908"/>
    <s v="I10"/>
    <s v="HIPERTENSION ESENCIAL (PRIMARIA)"/>
    <x v="2"/>
    <n v="7.2"/>
    <n v="0"/>
  </r>
  <r>
    <x v="1"/>
    <x v="1"/>
    <x v="3"/>
    <s v="CARDIOLOGIA "/>
    <x v="20"/>
    <n v="909"/>
    <s v="ABCD-909"/>
    <s v="I10"/>
    <s v="HIPERTENSION ESENCIAL (PRIMARIA)"/>
    <x v="2"/>
    <n v="0.74"/>
    <n v="0"/>
  </r>
  <r>
    <x v="1"/>
    <x v="1"/>
    <x v="3"/>
    <s v="CARDIOLOGIA "/>
    <x v="20"/>
    <n v="910"/>
    <s v="ABCD-910"/>
    <s v="I10"/>
    <s v="HIPERTENSION ESENCIAL (PRIMARIA)"/>
    <x v="2"/>
    <n v="6.62"/>
    <n v="0"/>
  </r>
  <r>
    <x v="1"/>
    <x v="1"/>
    <x v="3"/>
    <s v="CARDIOLOGIA "/>
    <x v="20"/>
    <n v="911"/>
    <s v="ABCD-911"/>
    <s v="Z000"/>
    <s v="EXAMEN MEDICO GENERAL"/>
    <x v="2"/>
    <n v="27.27"/>
    <n v="0"/>
  </r>
  <r>
    <x v="1"/>
    <x v="1"/>
    <x v="3"/>
    <s v="CARDIOLOGIA "/>
    <x v="20"/>
    <n v="912"/>
    <s v="ABCD-912"/>
    <s v="I10"/>
    <s v="HIPERTENSION ESENCIAL (PRIMARIA)"/>
    <x v="2"/>
    <n v="6.62"/>
    <n v="0"/>
  </r>
  <r>
    <x v="1"/>
    <x v="1"/>
    <x v="3"/>
    <s v="CARDIOLOGIA "/>
    <x v="20"/>
    <n v="913"/>
    <s v="ABCD-913"/>
    <s v="E11"/>
    <s v="DIABETES MELLITUS NO INSULINODEPENDIENTE"/>
    <x v="2"/>
    <n v="16.75"/>
    <n v="0"/>
  </r>
  <r>
    <x v="1"/>
    <x v="1"/>
    <x v="3"/>
    <s v="CARDIOLOGIA "/>
    <x v="20"/>
    <n v="914"/>
    <s v="ABCD-914"/>
    <s v="I10"/>
    <s v="HIPERTENSION ESENCIAL (PRIMARIA)"/>
    <x v="2"/>
    <n v="11.03"/>
    <n v="0"/>
  </r>
  <r>
    <x v="1"/>
    <x v="1"/>
    <x v="3"/>
    <s v="CARDIOLOGIA "/>
    <x v="20"/>
    <n v="385"/>
    <s v="ABCD-385"/>
    <s v="M232"/>
    <s v="TRASTORNO DE MENISCO DEBIDO A DESGARRO O LESION ANTIGUA"/>
    <x v="2"/>
    <n v="13.97"/>
    <n v="0"/>
  </r>
  <r>
    <x v="1"/>
    <x v="1"/>
    <x v="3"/>
    <s v="CARDIOLOGIA "/>
    <x v="20"/>
    <n v="915"/>
    <s v="ABCD-915"/>
    <s v="I25"/>
    <s v="ENFERMEDAD ISQUEMICA CRONICA DEL CORAZON"/>
    <x v="2"/>
    <n v="6.62"/>
    <n v="0"/>
  </r>
  <r>
    <x v="1"/>
    <x v="1"/>
    <x v="3"/>
    <s v="CARDIOLOGIA "/>
    <x v="65"/>
    <n v="916"/>
    <s v="ABCD-916"/>
    <s v="Z000"/>
    <s v="EXAMEN MEDICO GENERAL"/>
    <x v="2"/>
    <n v="16.75"/>
    <n v="0"/>
  </r>
  <r>
    <x v="1"/>
    <x v="1"/>
    <x v="3"/>
    <s v="CARDIOLOGIA "/>
    <x v="65"/>
    <n v="917"/>
    <s v="ABCD-917"/>
    <s v="D126"/>
    <s v="TUMOR BENIGNO DEL COLON, PARTE NO ESPECIFICADA"/>
    <x v="2"/>
    <n v="16.75"/>
    <n v="0"/>
  </r>
  <r>
    <x v="1"/>
    <x v="1"/>
    <x v="3"/>
    <s v="CARDIOLOGIA "/>
    <x v="65"/>
    <n v="918"/>
    <s v="ABCD-918"/>
    <s v="H110"/>
    <s v="PTERIGION"/>
    <x v="2"/>
    <n v="16.75"/>
    <n v="0"/>
  </r>
  <r>
    <x v="1"/>
    <x v="1"/>
    <x v="3"/>
    <s v="CARDIOLOGIA "/>
    <x v="65"/>
    <n v="919"/>
    <s v="ABCD-919"/>
    <s v="H280"/>
    <s v="CATARATA DIABETICA (E10-E14+ CON CUARTO CARACTER COMUN .3)"/>
    <x v="2"/>
    <n v="68.3"/>
    <n v="0"/>
  </r>
  <r>
    <x v="1"/>
    <x v="1"/>
    <x v="3"/>
    <s v="CARDIOLOGIA "/>
    <x v="65"/>
    <n v="920"/>
    <s v="ABCD-920"/>
    <s v="M545"/>
    <s v="LUMBAGO NO ESPECIFICADO"/>
    <x v="2"/>
    <n v="16.75"/>
    <n v="0"/>
  </r>
  <r>
    <x v="1"/>
    <x v="1"/>
    <x v="3"/>
    <s v="CARDIOLOGIA "/>
    <x v="65"/>
    <n v="921"/>
    <s v="ABCD-921"/>
    <s v="N200"/>
    <s v="CALCULO DEL RIÑON"/>
    <x v="2"/>
    <n v="11.03"/>
    <n v="0"/>
  </r>
  <r>
    <x v="1"/>
    <x v="1"/>
    <x v="3"/>
    <s v="CARDIOLOGIA "/>
    <x v="65"/>
    <n v="922"/>
    <s v="ABCD-922"/>
    <s v="I10"/>
    <s v="HIPERTENSION ESENCIAL (PRIMARIA)"/>
    <x v="2"/>
    <n v="14.705"/>
    <n v="0"/>
  </r>
  <r>
    <x v="1"/>
    <x v="1"/>
    <x v="3"/>
    <s v="CARDIOLOGIA "/>
    <x v="65"/>
    <n v="923"/>
    <s v="ABCD-923"/>
    <s v="Z000"/>
    <s v="EXAMEN MEDICO GENERAL"/>
    <x v="2"/>
    <n v="16.75"/>
    <n v="0"/>
  </r>
  <r>
    <x v="1"/>
    <x v="1"/>
    <x v="3"/>
    <s v="CARDIOLOGIA "/>
    <x v="65"/>
    <n v="924"/>
    <s v="ABCD-924"/>
    <s v="I10"/>
    <s v="HIPERTENSION ESENCIAL (PRIMARIA)"/>
    <x v="2"/>
    <n v="4.415"/>
    <n v="0"/>
  </r>
  <r>
    <x v="1"/>
    <x v="1"/>
    <x v="3"/>
    <s v="CARDIOLOGIA "/>
    <x v="65"/>
    <n v="925"/>
    <s v="ABCD-925"/>
    <s v="I10"/>
    <s v="HIPERTENSION ESENCIAL (PRIMARIA)"/>
    <x v="2"/>
    <n v="11.03"/>
    <n v="0"/>
  </r>
  <r>
    <x v="1"/>
    <x v="1"/>
    <x v="3"/>
    <s v="CARDIOLOGIA "/>
    <x v="65"/>
    <n v="926"/>
    <s v="ABCD-926"/>
    <s v="I10"/>
    <s v="HIPERTENSION ESENCIAL (PRIMARIA)"/>
    <x v="2"/>
    <n v="27.27"/>
    <n v="0"/>
  </r>
  <r>
    <x v="1"/>
    <x v="1"/>
    <x v="3"/>
    <s v="CARDIOLOGIA "/>
    <x v="65"/>
    <n v="927"/>
    <s v="ABCD-927"/>
    <s v="K59"/>
    <s v="OTROS TRASTORNOS FUNCIONALES DEL INTESTINO"/>
    <x v="2"/>
    <n v="4.415"/>
    <n v="0"/>
  </r>
  <r>
    <x v="1"/>
    <x v="1"/>
    <x v="3"/>
    <s v="CARDIOLOGIA "/>
    <x v="65"/>
    <n v="928"/>
    <s v="ABCD-928"/>
    <s v="S835"/>
    <s v="ESGUINCES Y TORCEDURAS QUE COMPROMETEN EL LIGAMENTO CRUZADO (ANTERIOR) (POSTERIOR) DE LA RODILLA"/>
    <x v="2"/>
    <n v="16.75"/>
    <n v="0"/>
  </r>
  <r>
    <x v="1"/>
    <x v="1"/>
    <x v="3"/>
    <s v="CARDIOLOGIA "/>
    <x v="65"/>
    <n v="929"/>
    <s v="ABCD-929"/>
    <s v="M542"/>
    <s v="CERVICALGIA"/>
    <x v="2"/>
    <n v="16.75"/>
    <n v="0"/>
  </r>
  <r>
    <x v="1"/>
    <x v="1"/>
    <x v="3"/>
    <s v="CARDIOLOGIA "/>
    <x v="65"/>
    <n v="930"/>
    <s v="ABCD-930"/>
    <s v="I10"/>
    <s v="HIPERTENSION ESENCIAL (PRIMARIA)"/>
    <x v="2"/>
    <n v="4.415"/>
    <n v="0"/>
  </r>
  <r>
    <x v="1"/>
    <x v="1"/>
    <x v="3"/>
    <s v="CARDIOLOGIA "/>
    <x v="65"/>
    <n v="931"/>
    <s v="ABCD-931"/>
    <s v="I10"/>
    <s v="HIPERTENSION ESENCIAL (PRIMARIA)"/>
    <x v="2"/>
    <n v="13.97"/>
    <n v="0"/>
  </r>
  <r>
    <x v="1"/>
    <x v="1"/>
    <x v="3"/>
    <s v="CARDIOLOGIA "/>
    <x v="65"/>
    <n v="932"/>
    <s v="ABCD-932"/>
    <s v="I10"/>
    <s v="HIPERTENSION ESENCIAL (PRIMARIA)"/>
    <x v="2"/>
    <n v="16.75"/>
    <n v="0"/>
  </r>
  <r>
    <x v="1"/>
    <x v="1"/>
    <x v="3"/>
    <s v="CARDIOLOGIA "/>
    <x v="65"/>
    <n v="405"/>
    <s v="ABCD-405"/>
    <s v="R10"/>
    <s v="DOLOR ABDOMINAL Y PELVICO"/>
    <x v="2"/>
    <n v="4.415"/>
    <n v="0"/>
  </r>
  <r>
    <x v="1"/>
    <x v="1"/>
    <x v="3"/>
    <s v="CARDIOLOGIA "/>
    <x v="66"/>
    <n v="933"/>
    <s v="ABCD-933"/>
    <s v="J342"/>
    <s v="DESVIACION DEL TABIQUE NASAL"/>
    <x v="2"/>
    <n v="16.75"/>
    <n v="0"/>
  </r>
  <r>
    <x v="1"/>
    <x v="1"/>
    <x v="3"/>
    <s v="CARDIOLOGIA "/>
    <x v="67"/>
    <n v="934"/>
    <s v="ABCD-934"/>
    <s v="H105"/>
    <s v="BLEFAROCONJUNTIVITIS"/>
    <x v="2"/>
    <n v="16.75"/>
    <n v="0"/>
  </r>
  <r>
    <x v="1"/>
    <x v="1"/>
    <x v="3"/>
    <s v="CARDIOLOGIA "/>
    <x v="67"/>
    <n v="935"/>
    <s v="ABCD-935"/>
    <s v="I10"/>
    <s v="HIPERTENSION ESENCIAL (PRIMARIA)"/>
    <x v="2"/>
    <n v="11.03"/>
    <n v="0"/>
  </r>
  <r>
    <x v="1"/>
    <x v="1"/>
    <x v="3"/>
    <s v="CARDIOLOGIA "/>
    <x v="67"/>
    <n v="936"/>
    <s v="ABCD-936"/>
    <s v="I10"/>
    <s v="HIPERTENSION ESENCIAL (PRIMARIA)"/>
    <x v="2"/>
    <n v="4.415"/>
    <n v="0"/>
  </r>
  <r>
    <x v="1"/>
    <x v="1"/>
    <x v="3"/>
    <s v="CARDIOLOGIA "/>
    <x v="67"/>
    <n v="937"/>
    <s v="ABCD-937"/>
    <s v="I10"/>
    <s v="HIPERTENSION ESENCIAL (PRIMARIA)"/>
    <x v="2"/>
    <n v="21.71"/>
    <n v="0"/>
  </r>
  <r>
    <x v="1"/>
    <x v="1"/>
    <x v="3"/>
    <s v="CARDIOLOGIA "/>
    <x v="67"/>
    <n v="938"/>
    <s v="ABCD-938"/>
    <s v="I10"/>
    <s v="HIPERTENSION ESENCIAL (PRIMARIA)"/>
    <x v="2"/>
    <n v="27.27"/>
    <n v="0"/>
  </r>
  <r>
    <x v="1"/>
    <x v="1"/>
    <x v="3"/>
    <s v="CARDIOLOGIA "/>
    <x v="67"/>
    <n v="939"/>
    <s v="ABCD-939"/>
    <s v="Z000"/>
    <s v="EXAMEN MEDICO GENERAL"/>
    <x v="2"/>
    <n v="16.75"/>
    <n v="0"/>
  </r>
  <r>
    <x v="1"/>
    <x v="1"/>
    <x v="3"/>
    <s v="CARDIOLOGIA "/>
    <x v="67"/>
    <n v="940"/>
    <s v="ABCD-940"/>
    <s v="R002"/>
    <s v="PALPITACIONES"/>
    <x v="2"/>
    <n v="11.03"/>
    <n v="0"/>
  </r>
  <r>
    <x v="1"/>
    <x v="1"/>
    <x v="3"/>
    <s v="CARDIOLOGIA "/>
    <x v="67"/>
    <n v="941"/>
    <s v="ABCD-941"/>
    <s v="C608"/>
    <s v="LESION DE SITIOS CONTIGUOS DEL PENE"/>
    <x v="2"/>
    <n v="16.75"/>
    <n v="0"/>
  </r>
  <r>
    <x v="1"/>
    <x v="1"/>
    <x v="3"/>
    <s v="CARDIOLOGIA "/>
    <x v="67"/>
    <n v="942"/>
    <s v="ABCD-942"/>
    <s v="Z000"/>
    <s v="EXAMEN MEDICO GENERAL"/>
    <x v="2"/>
    <n v="16.75"/>
    <n v="0"/>
  </r>
  <r>
    <x v="1"/>
    <x v="1"/>
    <x v="3"/>
    <s v="CARDIOLOGIA "/>
    <x v="67"/>
    <n v="943"/>
    <s v="ABCD-943"/>
    <s v="K29"/>
    <s v="GASTRITIS Y DUODENITIS"/>
    <x v="2"/>
    <n v="16.75"/>
    <n v="0"/>
  </r>
  <r>
    <x v="1"/>
    <x v="1"/>
    <x v="3"/>
    <s v="CARDIOLOGIA "/>
    <x v="67"/>
    <n v="944"/>
    <s v="ABCD-944"/>
    <s v="K828"/>
    <s v="OTRAS ENFERMEDADES ESPECIFICADAS DE LA VESICULA BILIAR"/>
    <x v="2"/>
    <n v="26.06"/>
    <n v="0"/>
  </r>
  <r>
    <x v="1"/>
    <x v="1"/>
    <x v="3"/>
    <s v="CARDIOLOGIA "/>
    <x v="67"/>
    <n v="945"/>
    <s v="ABCD-945"/>
    <s v="M255"/>
    <s v="DOLOR EN ARTICULACION"/>
    <x v="2"/>
    <n v="16.75"/>
    <n v="0"/>
  </r>
  <r>
    <x v="1"/>
    <x v="1"/>
    <x v="3"/>
    <s v="CARDIOLOGIA "/>
    <x v="67"/>
    <n v="946"/>
    <s v="ABCD-946"/>
    <s v="R10"/>
    <s v="DOLOR ABDOMINAL Y PELVICO"/>
    <x v="2"/>
    <n v="16.75"/>
    <n v="0"/>
  </r>
  <r>
    <x v="1"/>
    <x v="1"/>
    <x v="3"/>
    <s v="CARDIOLOGIA "/>
    <x v="67"/>
    <n v="947"/>
    <s v="ABCD-947"/>
    <s v="N40"/>
    <s v="HIPERPLASIA DE LA PROSTATA"/>
    <x v="2"/>
    <n v="16.75"/>
    <n v="0"/>
  </r>
  <r>
    <x v="1"/>
    <x v="1"/>
    <x v="3"/>
    <s v="CARDIOLOGIA "/>
    <x v="67"/>
    <n v="948"/>
    <s v="ABCD-948"/>
    <s v="I10"/>
    <s v="HIPERTENSION ESENCIAL (PRIMARIA)"/>
    <x v="2"/>
    <n v="11.03"/>
    <n v="0"/>
  </r>
  <r>
    <x v="1"/>
    <x v="1"/>
    <x v="3"/>
    <s v="CARDIOLOGIA "/>
    <x v="68"/>
    <n v="949"/>
    <s v="ABCD-949"/>
    <s v="H353"/>
    <s v="DEGENERACION DE LA MACULA Y DEL POLO POSTERIOR DEL OJO"/>
    <x v="2"/>
    <n v="16.75"/>
    <n v="0"/>
  </r>
  <r>
    <x v="1"/>
    <x v="1"/>
    <x v="3"/>
    <s v="CARDIOLOGIA "/>
    <x v="68"/>
    <n v="950"/>
    <s v="ABCD-950"/>
    <s v="I10"/>
    <s v="HIPERTENSION ESENCIAL (PRIMARIA)"/>
    <x v="2"/>
    <n v="21.71"/>
    <n v="0"/>
  </r>
  <r>
    <x v="1"/>
    <x v="1"/>
    <x v="3"/>
    <s v="CARDIOLOGIA "/>
    <x v="68"/>
    <n v="951"/>
    <s v="ABCD-951"/>
    <s v="Z10"/>
    <s v="CONTROL GENERAL DE SALUD DE RUTINA DE SUBPOBLACIONES DEFINIDAS"/>
    <x v="2"/>
    <n v="16.75"/>
    <n v="0"/>
  </r>
  <r>
    <x v="1"/>
    <x v="1"/>
    <x v="3"/>
    <s v="CARDIOLOGIA "/>
    <x v="68"/>
    <n v="952"/>
    <s v="ABCD-952"/>
    <s v="E11"/>
    <s v="DIABETES MELLITUS NO INSULINODEPENDIENTE"/>
    <x v="2"/>
    <n v="16.75"/>
    <n v="0"/>
  </r>
  <r>
    <x v="1"/>
    <x v="1"/>
    <x v="3"/>
    <s v="CARDIOLOGIA "/>
    <x v="68"/>
    <n v="953"/>
    <s v="ABCD-953"/>
    <s v="R002"/>
    <s v="PALPITACIONES"/>
    <x v="2"/>
    <n v="16.75"/>
    <n v="0"/>
  </r>
  <r>
    <x v="1"/>
    <x v="1"/>
    <x v="3"/>
    <s v="CARDIOLOGIA "/>
    <x v="68"/>
    <n v="954"/>
    <s v="ABCD-954"/>
    <s v="I10"/>
    <s v="HIPERTENSION ESENCIAL (PRIMARIA)"/>
    <x v="2"/>
    <n v="6.62"/>
    <n v="0"/>
  </r>
  <r>
    <x v="1"/>
    <x v="1"/>
    <x v="3"/>
    <s v="CARDIOLOGIA "/>
    <x v="68"/>
    <n v="955"/>
    <s v="ABCD-955"/>
    <s v="N40"/>
    <s v="HIPERPLASIA DE LA PROSTATA"/>
    <x v="2"/>
    <n v="16.75"/>
    <n v="0"/>
  </r>
  <r>
    <x v="1"/>
    <x v="1"/>
    <x v="3"/>
    <s v="CARDIOLOGIA "/>
    <x v="68"/>
    <n v="956"/>
    <s v="ABCD-956"/>
    <s v="H262"/>
    <s v="CATARATA COMPLICADA"/>
    <x v="2"/>
    <n v="16.75"/>
    <n v="0"/>
  </r>
  <r>
    <x v="1"/>
    <x v="1"/>
    <x v="3"/>
    <s v="CARDIOLOGIA "/>
    <x v="68"/>
    <n v="957"/>
    <s v="ABCD-957"/>
    <s v="M511"/>
    <s v="TRASTORNOS DE DISCO LUMBAR Y OTROS, CON RADICULOPATIA"/>
    <x v="2"/>
    <n v="26.06"/>
    <n v="0"/>
  </r>
  <r>
    <x v="1"/>
    <x v="1"/>
    <x v="3"/>
    <s v="CARDIOLOGIA "/>
    <x v="68"/>
    <n v="958"/>
    <s v="ABCD-958"/>
    <s v="R220"/>
    <s v="TUMEFACCION, MASA O PROMINENCIA LOCALIZADA EN LA CABEZA"/>
    <x v="2"/>
    <n v="16.75"/>
    <n v="0"/>
  </r>
  <r>
    <x v="1"/>
    <x v="1"/>
    <x v="3"/>
    <s v="CARDIOLOGIA "/>
    <x v="68"/>
    <n v="959"/>
    <s v="ABCD-959"/>
    <s v="N30"/>
    <s v="CISTITIS"/>
    <x v="2"/>
    <n v="16.75"/>
    <n v="0"/>
  </r>
  <r>
    <x v="1"/>
    <x v="1"/>
    <x v="3"/>
    <s v="CARDIOLOGIA "/>
    <x v="68"/>
    <n v="960"/>
    <s v="ABCD-960"/>
    <s v="I10"/>
    <s v="HIPERTENSION ESENCIAL (PRIMARIA)"/>
    <x v="2"/>
    <n v="26.06"/>
    <n v="0"/>
  </r>
  <r>
    <x v="1"/>
    <x v="1"/>
    <x v="3"/>
    <s v="CARDIOLOGIA "/>
    <x v="68"/>
    <n v="961"/>
    <s v="ABCD-961"/>
    <s v="K116"/>
    <s v="MUCOCELE DE GLANDULA SALIVAL"/>
    <x v="2"/>
    <n v="16.75"/>
    <n v="0"/>
  </r>
  <r>
    <x v="1"/>
    <x v="1"/>
    <x v="3"/>
    <s v="CARDIOLOGIA "/>
    <x v="68"/>
    <n v="962"/>
    <s v="ABCD-962"/>
    <s v="R222"/>
    <s v="TUMEFACCION, MASA O PROMINENCIA LOCALIZADA EN EL TRONCO"/>
    <x v="2"/>
    <n v="16.75"/>
    <n v="0"/>
  </r>
  <r>
    <x v="1"/>
    <x v="1"/>
    <x v="3"/>
    <s v="CARDIOLOGIA "/>
    <x v="68"/>
    <n v="963"/>
    <s v="ABCD-963"/>
    <s v="K805"/>
    <s v="CALCULO DE CONDUCTO BILIAR SIN COLANGITIS NI COLECISTITIS"/>
    <x v="2"/>
    <n v="16.75"/>
    <n v="0"/>
  </r>
  <r>
    <x v="1"/>
    <x v="1"/>
    <x v="3"/>
    <s v="CARDIOLOGIA "/>
    <x v="68"/>
    <n v="964"/>
    <s v="ABCD-964"/>
    <s v="R51"/>
    <s v="CEFALEA"/>
    <x v="2"/>
    <n v="16.75"/>
    <n v="0"/>
  </r>
  <r>
    <x v="1"/>
    <x v="1"/>
    <x v="3"/>
    <s v="CARDIOLOGIA "/>
    <x v="68"/>
    <n v="965"/>
    <s v="ABCD-965"/>
    <s v="I10"/>
    <s v="HIPERTENSION ESENCIAL (PRIMARIA)"/>
    <x v="2"/>
    <n v="16.75"/>
    <n v="0"/>
  </r>
  <r>
    <x v="1"/>
    <x v="1"/>
    <x v="3"/>
    <s v="CARDIOLOGIA "/>
    <x v="68"/>
    <n v="966"/>
    <s v="ABCD-966"/>
    <s v="E11"/>
    <s v="DIABETES MELLITUS NO INSULINODEPENDIENTE"/>
    <x v="2"/>
    <n v="16.75"/>
    <n v="0"/>
  </r>
  <r>
    <x v="1"/>
    <x v="1"/>
    <x v="3"/>
    <s v="CARDIOLOGIA "/>
    <x v="68"/>
    <n v="967"/>
    <s v="ABCD-967"/>
    <s v="I10"/>
    <s v="HIPERTENSION ESENCIAL (PRIMARIA)"/>
    <x v="2"/>
    <n v="21.71"/>
    <n v="0"/>
  </r>
  <r>
    <x v="1"/>
    <x v="1"/>
    <x v="3"/>
    <s v="CARDIOLOGIA "/>
    <x v="69"/>
    <n v="968"/>
    <s v="ABCD-968"/>
    <s v="K42"/>
    <s v="HERNIA UMBILICAL"/>
    <x v="2"/>
    <n v="21.71"/>
    <n v="21.707999999999998"/>
  </r>
  <r>
    <x v="1"/>
    <x v="1"/>
    <x v="3"/>
    <s v="CARDIOLOGIA "/>
    <x v="69"/>
    <n v="969"/>
    <s v="ABCD-969"/>
    <s v="I10"/>
    <s v="HIPERTENSION ESENCIAL (PRIMARIA)"/>
    <x v="2"/>
    <n v="4.415"/>
    <n v="4.41"/>
  </r>
  <r>
    <x v="1"/>
    <x v="1"/>
    <x v="3"/>
    <s v="CARDIOLOGIA "/>
    <x v="69"/>
    <n v="970"/>
    <s v="ABCD-970"/>
    <s v="I10"/>
    <s v="HIPERTENSION ESENCIAL (PRIMARIA)"/>
    <x v="2"/>
    <n v="27.27"/>
    <n v="27.268999999999998"/>
  </r>
  <r>
    <x v="1"/>
    <x v="1"/>
    <x v="3"/>
    <s v="CARDIOLOGIA "/>
    <x v="69"/>
    <n v="971"/>
    <s v="ABCD-971"/>
    <s v="D729"/>
    <s v="TRASTORNO DE LOS LEUCOCITOS, NO ESPECIFICADO"/>
    <x v="2"/>
    <n v="26.06"/>
    <n v="26.06"/>
  </r>
  <r>
    <x v="1"/>
    <x v="1"/>
    <x v="3"/>
    <s v="CARDIOLOGIA "/>
    <x v="69"/>
    <n v="972"/>
    <s v="ABCD-972"/>
    <s v="I84"/>
    <s v="HEMORROIDES"/>
    <x v="2"/>
    <n v="21.71"/>
    <n v="21.707999999999998"/>
  </r>
  <r>
    <x v="1"/>
    <x v="1"/>
    <x v="3"/>
    <s v="CARDIOLOGIA "/>
    <x v="69"/>
    <n v="889"/>
    <s v="ABCD-889"/>
    <s v="N281"/>
    <s v="QUISTE DE RIÑON, ADQUIRIDO"/>
    <x v="2"/>
    <n v="16.75"/>
    <n v="16.75"/>
  </r>
  <r>
    <x v="1"/>
    <x v="1"/>
    <x v="3"/>
    <s v="CARDIOLOGIA "/>
    <x v="69"/>
    <n v="973"/>
    <s v="ABCD-973"/>
    <s v="E11"/>
    <s v="DIABETES MELLITUS NO INSULINODEPENDIENTE"/>
    <x v="2"/>
    <n v="16.75"/>
    <n v="16.75"/>
  </r>
  <r>
    <x v="1"/>
    <x v="1"/>
    <x v="3"/>
    <s v="CARDIOLOGIA "/>
    <x v="69"/>
    <n v="974"/>
    <s v="ABCD-974"/>
    <s v="A68"/>
    <s v="FIEBRES RECURRENTES"/>
    <x v="2"/>
    <n v="16.75"/>
    <n v="16.75"/>
  </r>
  <r>
    <x v="1"/>
    <x v="1"/>
    <x v="3"/>
    <s v="CARDIOLOGIA "/>
    <x v="69"/>
    <n v="975"/>
    <s v="ABCD-975"/>
    <s v="I959"/>
    <s v="HIPOTENSION, NO ESPECIFICADA"/>
    <x v="2"/>
    <n v="27.4"/>
    <n v="27.4"/>
  </r>
  <r>
    <x v="1"/>
    <x v="1"/>
    <x v="3"/>
    <s v="CARDIOLOGIA "/>
    <x v="69"/>
    <n v="976"/>
    <s v="ABCD-976"/>
    <s v="K80"/>
    <s v="COLELITIASIS"/>
    <x v="2"/>
    <n v="11.03"/>
    <n v="4.41"/>
  </r>
  <r>
    <x v="1"/>
    <x v="1"/>
    <x v="3"/>
    <s v="CARDIOLOGIA "/>
    <x v="69"/>
    <n v="977"/>
    <s v="ABCD-977"/>
    <s v="E03"/>
    <s v="OTROS HIPOTIROIDISMOS"/>
    <x v="2"/>
    <n v="26.06"/>
    <n v="0"/>
  </r>
  <r>
    <x v="1"/>
    <x v="1"/>
    <x v="3"/>
    <s v="CARDIOLOGIA "/>
    <x v="70"/>
    <n v="978"/>
    <s v="ABCD-978"/>
    <s v="I10"/>
    <s v="HIPERTENSION ESENCIAL (PRIMARIA)"/>
    <x v="2"/>
    <n v="21.71"/>
    <n v="0"/>
  </r>
  <r>
    <x v="1"/>
    <x v="1"/>
    <x v="3"/>
    <s v="CARDIOLOGIA "/>
    <x v="70"/>
    <n v="979"/>
    <s v="ABCD-979"/>
    <s v="K40"/>
    <s v="HERNIA INGUINAL"/>
    <x v="2"/>
    <n v="16.75"/>
    <n v="0"/>
  </r>
  <r>
    <x v="1"/>
    <x v="1"/>
    <x v="3"/>
    <s v="CARDIOLOGIA "/>
    <x v="70"/>
    <n v="980"/>
    <s v="ABCD-980"/>
    <s v="R072"/>
    <s v="DOLOR PRECORDIAL"/>
    <x v="2"/>
    <n v="27.64"/>
    <n v="0"/>
  </r>
  <r>
    <x v="1"/>
    <x v="1"/>
    <x v="3"/>
    <s v="CARDIOLOGIA "/>
    <x v="70"/>
    <n v="981"/>
    <s v="ABCD-981"/>
    <s v="I10"/>
    <s v="HIPERTENSION ESENCIAL (PRIMARIA)"/>
    <x v="2"/>
    <n v="21.71"/>
    <n v="0"/>
  </r>
  <r>
    <x v="1"/>
    <x v="1"/>
    <x v="3"/>
    <s v="CARDIOLOGIA "/>
    <x v="70"/>
    <n v="982"/>
    <s v="ABCD-982"/>
    <s v="I10"/>
    <s v="HIPERTENSION ESENCIAL (PRIMARIA)"/>
    <x v="2"/>
    <n v="26.06"/>
    <n v="0"/>
  </r>
  <r>
    <x v="1"/>
    <x v="1"/>
    <x v="3"/>
    <s v="CARDIOLOGIA "/>
    <x v="70"/>
    <n v="983"/>
    <s v="ABCD-983"/>
    <s v="K80"/>
    <s v="COLELITIASIS"/>
    <x v="2"/>
    <n v="16.75"/>
    <n v="16.75"/>
  </r>
  <r>
    <x v="1"/>
    <x v="1"/>
    <x v="3"/>
    <s v="CARDIOLOGIA "/>
    <x v="70"/>
    <n v="984"/>
    <s v="ABCD-984"/>
    <s v="M751"/>
    <s v="SINDROME DEL MANGUITO ROTATORIO"/>
    <x v="2"/>
    <n v="16.75"/>
    <n v="0"/>
  </r>
  <r>
    <x v="1"/>
    <x v="1"/>
    <x v="3"/>
    <s v="CARDIOLOGIA "/>
    <x v="70"/>
    <n v="985"/>
    <s v="ABCD-985"/>
    <s v="E11"/>
    <s v="DIABETES MELLITUS NO INSULINODEPENDIENTE"/>
    <x v="2"/>
    <n v="38.46"/>
    <n v="0"/>
  </r>
  <r>
    <x v="1"/>
    <x v="1"/>
    <x v="3"/>
    <s v="CARDIOLOGIA "/>
    <x v="70"/>
    <n v="986"/>
    <s v="ABCD-986"/>
    <s v="I10"/>
    <s v="HIPERTENSION ESENCIAL (PRIMARIA)"/>
    <x v="2"/>
    <n v="16.75"/>
    <n v="0"/>
  </r>
  <r>
    <x v="1"/>
    <x v="1"/>
    <x v="3"/>
    <s v="CARDIOLOGIA "/>
    <x v="71"/>
    <n v="987"/>
    <s v="ABCD-987"/>
    <s v="A09"/>
    <s v="DIARREA Y GASTROENTERITIS DE PRESUNTO ORIGEN INFECCIOSO"/>
    <x v="2"/>
    <n v="26.06"/>
    <n v="0"/>
  </r>
  <r>
    <x v="1"/>
    <x v="1"/>
    <x v="3"/>
    <s v="CARDIOLOGIA "/>
    <x v="21"/>
    <n v="988"/>
    <s v="ABCD-988"/>
    <s v="I10"/>
    <s v="HIPERTENSION ESENCIAL (PRIMARIA)"/>
    <x v="2"/>
    <n v="11.03"/>
    <n v="0"/>
  </r>
  <r>
    <x v="1"/>
    <x v="1"/>
    <x v="3"/>
    <s v="CARDIOLOGIA "/>
    <x v="21"/>
    <n v="989"/>
    <s v="ABCD-989"/>
    <s v="M201"/>
    <s v="HALLUX VALGUS (ADQUIRIDO)"/>
    <x v="2"/>
    <n v="4.415"/>
    <n v="0"/>
  </r>
  <r>
    <x v="1"/>
    <x v="1"/>
    <x v="3"/>
    <s v="CARDIOLOGIA "/>
    <x v="21"/>
    <n v="990"/>
    <s v="ABCD-990"/>
    <s v="B351"/>
    <s v="TIÑA DE LAS UÑAS"/>
    <x v="2"/>
    <n v="16.75"/>
    <n v="0"/>
  </r>
  <r>
    <x v="1"/>
    <x v="1"/>
    <x v="3"/>
    <s v="CARDIOLOGIA "/>
    <x v="21"/>
    <n v="991"/>
    <s v="ABCD-991"/>
    <s v="D04"/>
    <s v="CARCINOMA IN SITU DE LA PIEL"/>
    <x v="2"/>
    <n v="5.15"/>
    <n v="0"/>
  </r>
  <r>
    <x v="1"/>
    <x v="1"/>
    <x v="3"/>
    <s v="CARDIOLOGIA "/>
    <x v="21"/>
    <n v="992"/>
    <s v="ABCD-992"/>
    <s v="H251"/>
    <s v="CATARATA SENIL NUCLEAR"/>
    <x v="2"/>
    <n v="8.83"/>
    <n v="0"/>
  </r>
  <r>
    <x v="1"/>
    <x v="1"/>
    <x v="3"/>
    <s v="CARDIOLOGIA "/>
    <x v="21"/>
    <n v="993"/>
    <s v="ABCD-993"/>
    <s v="M545"/>
    <s v="LUMBAGO NO ESPECIFICADO"/>
    <x v="2"/>
    <n v="16.75"/>
    <n v="0"/>
  </r>
  <r>
    <x v="1"/>
    <x v="1"/>
    <x v="3"/>
    <s v="CARDIOLOGIA "/>
    <x v="21"/>
    <n v="994"/>
    <s v="ABCD-994"/>
    <s v="R51"/>
    <s v="CEFALEA"/>
    <x v="2"/>
    <n v="16.75"/>
    <n v="0"/>
  </r>
  <r>
    <x v="1"/>
    <x v="1"/>
    <x v="3"/>
    <s v="CARDIOLOGIA "/>
    <x v="21"/>
    <n v="995"/>
    <s v="ABCD-995"/>
    <s v="I10"/>
    <s v="HIPERTENSION ESENCIAL (PRIMARIA)"/>
    <x v="2"/>
    <n v="4.415"/>
    <n v="0"/>
  </r>
  <r>
    <x v="1"/>
    <x v="1"/>
    <x v="3"/>
    <s v="CARDIOLOGIA "/>
    <x v="21"/>
    <n v="996"/>
    <s v="ABCD-996"/>
    <s v="K80"/>
    <s v="COLELITIASIS"/>
    <x v="2"/>
    <n v="58.36"/>
    <n v="0"/>
  </r>
  <r>
    <x v="1"/>
    <x v="1"/>
    <x v="3"/>
    <s v="CARDIOLOGIA "/>
    <x v="21"/>
    <n v="997"/>
    <s v="ABCD-997"/>
    <s v="I10"/>
    <s v="HIPERTENSION ESENCIAL (PRIMARIA)"/>
    <x v="2"/>
    <n v="4.415"/>
    <n v="0"/>
  </r>
  <r>
    <x v="1"/>
    <x v="1"/>
    <x v="3"/>
    <s v="CARDIOLOGIA "/>
    <x v="21"/>
    <n v="998"/>
    <s v="ABCD-998"/>
    <s v="N47"/>
    <s v="PREPUCIO REDUNDANTE, FIMOSIS Y PARAFIMOSIS"/>
    <x v="2"/>
    <n v="4.415"/>
    <n v="0"/>
  </r>
  <r>
    <x v="1"/>
    <x v="1"/>
    <x v="3"/>
    <s v="CARDIOLOGIA "/>
    <x v="21"/>
    <n v="999"/>
    <s v="ABCD-999"/>
    <s v="E10"/>
    <s v="DIABETES MELLITUS INSULINODEPENDIENTE"/>
    <x v="2"/>
    <n v="4.415"/>
    <n v="0"/>
  </r>
  <r>
    <x v="1"/>
    <x v="1"/>
    <x v="3"/>
    <s v="CARDIOLOGIA "/>
    <x v="21"/>
    <n v="1000"/>
    <s v="ABCD-1000"/>
    <s v="I10"/>
    <s v="HIPERTENSION ESENCIAL (PRIMARIA)"/>
    <x v="2"/>
    <n v="11.03"/>
    <n v="0"/>
  </r>
  <r>
    <x v="1"/>
    <x v="1"/>
    <x v="3"/>
    <s v="CARDIOLOGIA "/>
    <x v="22"/>
    <n v="1001"/>
    <s v="ABCD-1001"/>
    <s v="I10"/>
    <s v="HIPERTENSION ESENCIAL (PRIMARIA)"/>
    <x v="2"/>
    <n v="11.03"/>
    <n v="0"/>
  </r>
  <r>
    <x v="1"/>
    <x v="1"/>
    <x v="3"/>
    <s v="CARDIOLOGIA "/>
    <x v="22"/>
    <n v="1002"/>
    <s v="ABCD-1002"/>
    <s v="I10"/>
    <s v="HIPERTENSION ESENCIAL (PRIMARIA)"/>
    <x v="2"/>
    <n v="16.75"/>
    <n v="16.75"/>
  </r>
  <r>
    <x v="1"/>
    <x v="1"/>
    <x v="3"/>
    <s v="CARDIOLOGIA "/>
    <x v="22"/>
    <n v="1003"/>
    <s v="ABCD-1003"/>
    <s v="I10"/>
    <s v="HIPERTENSION ESENCIAL (PRIMARIA)"/>
    <x v="2"/>
    <n v="5.15"/>
    <n v="0"/>
  </r>
  <r>
    <x v="1"/>
    <x v="1"/>
    <x v="3"/>
    <s v="CARDIOLOGIA "/>
    <x v="22"/>
    <n v="598"/>
    <s v="ABCD-598"/>
    <s v="I10"/>
    <s v="HIPERTENSION ESENCIAL (PRIMARIA)"/>
    <x v="2"/>
    <n v="11.03"/>
    <n v="0"/>
  </r>
  <r>
    <x v="1"/>
    <x v="1"/>
    <x v="3"/>
    <s v="CARDIOLOGIA "/>
    <x v="22"/>
    <n v="1004"/>
    <s v="ABCD-1004"/>
    <s v="M238"/>
    <s v="OTROS TRASTORNOS INTERNOS DE LA RODILLA"/>
    <x v="2"/>
    <n v="16.75"/>
    <n v="0"/>
  </r>
  <r>
    <x v="1"/>
    <x v="1"/>
    <x v="3"/>
    <s v="CARDIOLOGIA "/>
    <x v="22"/>
    <n v="1005"/>
    <s v="ABCD-1005"/>
    <s v="I10"/>
    <s v="HIPERTENSION ESENCIAL (PRIMARIA)"/>
    <x v="2"/>
    <n v="11.03"/>
    <n v="0"/>
  </r>
  <r>
    <x v="1"/>
    <x v="1"/>
    <x v="3"/>
    <s v="CARDIOLOGIA "/>
    <x v="22"/>
    <n v="1006"/>
    <s v="ABCD-1006"/>
    <s v="E11"/>
    <s v="DIABETES MELLITUS NO INSULINODEPENDIENTE"/>
    <x v="2"/>
    <n v="0.74"/>
    <n v="0"/>
  </r>
  <r>
    <x v="1"/>
    <x v="1"/>
    <x v="3"/>
    <s v="CARDIOLOGIA "/>
    <x v="22"/>
    <n v="1007"/>
    <s v="ABCD-1007"/>
    <s v="E11"/>
    <s v="DIABETES MELLITUS NO INSULINODEPENDIENTE"/>
    <x v="2"/>
    <n v="11.03"/>
    <n v="4.41"/>
  </r>
  <r>
    <x v="1"/>
    <x v="1"/>
    <x v="3"/>
    <s v="CARDIOLOGIA "/>
    <x v="22"/>
    <n v="1008"/>
    <s v="ABCD-1008"/>
    <s v="I10"/>
    <s v="HIPERTENSION ESENCIAL (PRIMARIA)"/>
    <x v="2"/>
    <n v="11.03"/>
    <n v="4.41"/>
  </r>
  <r>
    <x v="1"/>
    <x v="1"/>
    <x v="3"/>
    <s v="CARDIOLOGIA "/>
    <x v="22"/>
    <n v="1009"/>
    <s v="ABCD-1009"/>
    <s v="I10"/>
    <s v="HIPERTENSION ESENCIAL (PRIMARIA)"/>
    <x v="2"/>
    <n v="15.445"/>
    <n v="0"/>
  </r>
  <r>
    <x v="1"/>
    <x v="1"/>
    <x v="3"/>
    <s v="CARDIOLOGIA "/>
    <x v="22"/>
    <n v="378"/>
    <s v="ABCD-378"/>
    <s v="K828"/>
    <s v="OTRAS ENFERMEDADES ESPECIFICADAS DE LA VESICULA BILIAR"/>
    <x v="2"/>
    <n v="5.15"/>
    <n v="0"/>
  </r>
  <r>
    <x v="1"/>
    <x v="1"/>
    <x v="3"/>
    <s v="CARDIOLOGIA "/>
    <x v="22"/>
    <n v="1010"/>
    <s v="ABCD-1010"/>
    <s v="I10"/>
    <s v="HIPERTENSION ESENCIAL (PRIMARIA)"/>
    <x v="2"/>
    <n v="4.415"/>
    <n v="0"/>
  </r>
  <r>
    <x v="1"/>
    <x v="1"/>
    <x v="3"/>
    <s v="CARDIOLOGIA "/>
    <x v="22"/>
    <n v="1011"/>
    <s v="ABCD-1011"/>
    <s v="K42"/>
    <s v="HERNIA UMBILICAL"/>
    <x v="2"/>
    <n v="5.15"/>
    <n v="0"/>
  </r>
  <r>
    <x v="1"/>
    <x v="1"/>
    <x v="3"/>
    <s v="CARDIOLOGIA "/>
    <x v="22"/>
    <n v="1012"/>
    <s v="ABCD-1012"/>
    <s v="I83"/>
    <s v="VENAS VARICOSAS DE LOS MIEMBROS INFERIORES"/>
    <x v="2"/>
    <n v="16.75"/>
    <n v="0"/>
  </r>
  <r>
    <x v="1"/>
    <x v="1"/>
    <x v="3"/>
    <s v="CARDIOLOGIA "/>
    <x v="22"/>
    <n v="1013"/>
    <s v="ABCD-1013"/>
    <s v="I99"/>
    <s v="OTROS TRASTORNOS Y LOS NO ESPECIFICADOS DEL SISTEMA CIRCULATORIO"/>
    <x v="2"/>
    <n v="4.415"/>
    <n v="0"/>
  </r>
  <r>
    <x v="1"/>
    <x v="1"/>
    <x v="3"/>
    <s v="CARDIOLOGIA "/>
    <x v="22"/>
    <n v="1014"/>
    <s v="ABCD-1014"/>
    <s v="D69"/>
    <s v="PURPURA Y OTRAS AFECCIONES HEMORRAGICAS"/>
    <x v="2"/>
    <n v="16.75"/>
    <n v="16.75"/>
  </r>
  <r>
    <x v="1"/>
    <x v="1"/>
    <x v="3"/>
    <s v="CARDIOLOGIA "/>
    <x v="22"/>
    <n v="1015"/>
    <s v="ABCD-1015"/>
    <s v="H251"/>
    <s v="CATARATA SENIL NUCLEAR"/>
    <x v="2"/>
    <n v="5.15"/>
    <n v="0"/>
  </r>
  <r>
    <x v="1"/>
    <x v="1"/>
    <x v="3"/>
    <s v="CARDIOLOGIA "/>
    <x v="22"/>
    <n v="1016"/>
    <s v="ABCD-1016"/>
    <s v="B49"/>
    <s v="MICOSIS, NO ESPECIFICADA"/>
    <x v="2"/>
    <n v="21.71"/>
    <n v="21.707999999999998"/>
  </r>
  <r>
    <x v="1"/>
    <x v="1"/>
    <x v="3"/>
    <s v="CARDIOLOGIA "/>
    <x v="22"/>
    <n v="1017"/>
    <s v="ABCD-1017"/>
    <s v="K30"/>
    <s v="DISPEPSIA"/>
    <x v="2"/>
    <n v="16.75"/>
    <n v="0"/>
  </r>
  <r>
    <x v="1"/>
    <x v="1"/>
    <x v="3"/>
    <s v="CARDIOLOGIA "/>
    <x v="22"/>
    <n v="1018"/>
    <s v="ABCD-1018"/>
    <s v="J342"/>
    <s v="DESVIACION DEL TABIQUE NASAL"/>
    <x v="2"/>
    <n v="16.75"/>
    <n v="0"/>
  </r>
  <r>
    <x v="1"/>
    <x v="1"/>
    <x v="3"/>
    <s v="CARDIOLOGIA "/>
    <x v="23"/>
    <n v="1019"/>
    <s v="ABCD-1019"/>
    <s v="K76"/>
    <s v="OTRAS ENFERMEDADES DEL HIGADO"/>
    <x v="2"/>
    <n v="16.75"/>
    <n v="0"/>
  </r>
  <r>
    <x v="1"/>
    <x v="1"/>
    <x v="3"/>
    <s v="CARDIOLOGIA "/>
    <x v="23"/>
    <n v="1020"/>
    <s v="ABCD-1020"/>
    <s v="I83"/>
    <s v="VENAS VARICOSAS DE LOS MIEMBROS INFERIORES"/>
    <x v="2"/>
    <n v="16.75"/>
    <n v="0"/>
  </r>
  <r>
    <x v="1"/>
    <x v="1"/>
    <x v="3"/>
    <s v="CARDIOLOGIA "/>
    <x v="23"/>
    <n v="1021"/>
    <s v="ABCD-1021"/>
    <s v="I10"/>
    <s v="HIPERTENSION ESENCIAL (PRIMARIA)"/>
    <x v="2"/>
    <n v="16.75"/>
    <n v="0"/>
  </r>
  <r>
    <x v="1"/>
    <x v="1"/>
    <x v="3"/>
    <s v="CARDIOLOGIA "/>
    <x v="23"/>
    <n v="1022"/>
    <s v="ABCD-1022"/>
    <s v="M216"/>
    <s v="OTRAS DEFORMIDADES ADQUIRIDAS DEL TOBILLO Y DEL PIE"/>
    <x v="2"/>
    <n v="4.415"/>
    <n v="0"/>
  </r>
  <r>
    <x v="1"/>
    <x v="1"/>
    <x v="3"/>
    <s v="CARDIOLOGIA "/>
    <x v="23"/>
    <n v="1023"/>
    <s v="ABCD-1023"/>
    <s v="H268"/>
    <s v="OTRAS FORMAS ESPECIFICADAS DE CATARATA"/>
    <x v="2"/>
    <n v="16.75"/>
    <n v="0"/>
  </r>
  <r>
    <x v="1"/>
    <x v="1"/>
    <x v="3"/>
    <s v="CARDIOLOGIA "/>
    <x v="23"/>
    <n v="1024"/>
    <s v="ABCD-1024"/>
    <s v="E11"/>
    <s v="DIABETES MELLITUS NO INSULINODEPENDIENTE"/>
    <x v="2"/>
    <n v="4.415"/>
    <n v="0"/>
  </r>
  <r>
    <x v="1"/>
    <x v="1"/>
    <x v="3"/>
    <s v="CARDIOLOGIA "/>
    <x v="23"/>
    <n v="1025"/>
    <s v="ABCD-1025"/>
    <s v="E882"/>
    <s v="LIPOMATOSIS, NO CLASIFICADA EN OTRA PARTE"/>
    <x v="2"/>
    <n v="16.75"/>
    <n v="0"/>
  </r>
  <r>
    <x v="1"/>
    <x v="1"/>
    <x v="3"/>
    <s v="CARDIOLOGIA "/>
    <x v="23"/>
    <n v="1026"/>
    <s v="ABCD-1026"/>
    <s v="Z000"/>
    <s v="EXAMEN MEDICO GENERAL"/>
    <x v="2"/>
    <n v="16.75"/>
    <n v="0"/>
  </r>
  <r>
    <x v="1"/>
    <x v="1"/>
    <x v="3"/>
    <s v="CARDIOLOGIA "/>
    <x v="23"/>
    <n v="1027"/>
    <s v="ABCD-1027"/>
    <s v="I10"/>
    <s v="HIPERTENSION ESENCIAL (PRIMARIA)"/>
    <x v="2"/>
    <n v="16.75"/>
    <n v="0"/>
  </r>
  <r>
    <x v="1"/>
    <x v="1"/>
    <x v="3"/>
    <s v="CARDIOLOGIA "/>
    <x v="23"/>
    <n v="1028"/>
    <s v="ABCD-1028"/>
    <s v="Z000"/>
    <s v="EXAMEN MEDICO GENERAL"/>
    <x v="2"/>
    <n v="16.75"/>
    <n v="0"/>
  </r>
  <r>
    <x v="1"/>
    <x v="1"/>
    <x v="3"/>
    <s v="CARDIOLOGIA "/>
    <x v="23"/>
    <n v="1029"/>
    <s v="ABCD-1029"/>
    <s v="J030"/>
    <s v="AMIGDALITIS ESTREPTOCOCICA"/>
    <x v="2"/>
    <n v="16.75"/>
    <n v="0"/>
  </r>
  <r>
    <x v="1"/>
    <x v="1"/>
    <x v="3"/>
    <s v="CARDIOLOGIA "/>
    <x v="23"/>
    <n v="1030"/>
    <s v="ABCD-1030"/>
    <s v="O200"/>
    <s v="AMENAZA DE ABORTO"/>
    <x v="2"/>
    <n v="16.75"/>
    <n v="0"/>
  </r>
  <r>
    <x v="1"/>
    <x v="1"/>
    <x v="3"/>
    <s v="CARDIOLOGIA "/>
    <x v="23"/>
    <n v="1031"/>
    <s v="ABCD-1031"/>
    <s v="J342"/>
    <s v="DESVIACION DEL TABIQUE NASAL"/>
    <x v="2"/>
    <n v="16.75"/>
    <n v="0"/>
  </r>
  <r>
    <x v="1"/>
    <x v="1"/>
    <x v="3"/>
    <s v="CARDIOLOGIA "/>
    <x v="23"/>
    <n v="1032"/>
    <s v="ABCD-1032"/>
    <s v="I11"/>
    <s v="ENFERMEDAD CARDIACA HIPERTENSIVA"/>
    <x v="2"/>
    <n v="16.75"/>
    <n v="0"/>
  </r>
  <r>
    <x v="1"/>
    <x v="1"/>
    <x v="3"/>
    <s v="CARDIOLOGIA "/>
    <x v="23"/>
    <n v="1033"/>
    <s v="ABCD-1033"/>
    <s v="R10"/>
    <s v="DOLOR ABDOMINAL Y PELVICO"/>
    <x v="2"/>
    <n v="16.75"/>
    <n v="0"/>
  </r>
  <r>
    <x v="1"/>
    <x v="1"/>
    <x v="3"/>
    <s v="CARDIOLOGIA "/>
    <x v="23"/>
    <n v="1034"/>
    <s v="ABCD-1034"/>
    <s v="R202"/>
    <s v="PARESTESIA DE LA PIEL"/>
    <x v="2"/>
    <n v="16.75"/>
    <n v="0"/>
  </r>
  <r>
    <x v="1"/>
    <x v="1"/>
    <x v="3"/>
    <s v="CARDIOLOGIA "/>
    <x v="23"/>
    <n v="1035"/>
    <s v="ABCD-1035"/>
    <s v="S835"/>
    <s v="ESGUINCES Y TORCEDURAS QUE COMPROMETEN EL LIGAMENTO CRUZADO (ANTERIOR) (POSTERIOR) DE LA RODILLA"/>
    <x v="2"/>
    <n v="16.75"/>
    <n v="0"/>
  </r>
  <r>
    <x v="1"/>
    <x v="1"/>
    <x v="3"/>
    <s v="CARDIOLOGIA "/>
    <x v="23"/>
    <n v="1036"/>
    <s v="ABCD-1036"/>
    <s v="I10"/>
    <s v="HIPERTENSION ESENCIAL (PRIMARIA)"/>
    <x v="2"/>
    <n v="16.75"/>
    <n v="0"/>
  </r>
  <r>
    <x v="1"/>
    <x v="1"/>
    <x v="3"/>
    <s v="CARDIOLOGIA "/>
    <x v="23"/>
    <n v="1037"/>
    <s v="ABCD-1037"/>
    <s v="Z000"/>
    <s v="EXAMEN MEDICO GENERAL"/>
    <x v="2"/>
    <n v="16.75"/>
    <n v="0"/>
  </r>
  <r>
    <x v="1"/>
    <x v="1"/>
    <x v="3"/>
    <s v="CARDIOLOGIA "/>
    <x v="24"/>
    <n v="1038"/>
    <s v="ABCD-1038"/>
    <s v="K29"/>
    <s v="GASTRITIS Y DUODENITIS"/>
    <x v="2"/>
    <n v="16.75"/>
    <n v="0"/>
  </r>
  <r>
    <x v="1"/>
    <x v="1"/>
    <x v="3"/>
    <s v="CARDIOLOGIA "/>
    <x v="24"/>
    <n v="1039"/>
    <s v="ABCD-1039"/>
    <s v="E119"/>
    <s v="DIABETES MELLITUS NO INSULINODEPENDIENTE, SIN MENCION DE COMPLICACION"/>
    <x v="2"/>
    <n v="16.75"/>
    <n v="0"/>
  </r>
  <r>
    <x v="1"/>
    <x v="1"/>
    <x v="3"/>
    <s v="CARDIOLOGIA "/>
    <x v="24"/>
    <n v="1040"/>
    <s v="ABCD-1040"/>
    <s v="I10"/>
    <s v="HIPERTENSION ESENCIAL (PRIMARIA)"/>
    <x v="2"/>
    <n v="21.71"/>
    <n v="0"/>
  </r>
  <r>
    <x v="1"/>
    <x v="1"/>
    <x v="3"/>
    <s v="CARDIOLOGIA "/>
    <x v="24"/>
    <n v="1041"/>
    <s v="ABCD-1041"/>
    <s v="M255"/>
    <s v="DOLOR EN ARTICULACION"/>
    <x v="2"/>
    <n v="16.75"/>
    <n v="0"/>
  </r>
  <r>
    <x v="1"/>
    <x v="1"/>
    <x v="3"/>
    <s v="CARDIOLOGIA "/>
    <x v="24"/>
    <n v="1042"/>
    <s v="ABCD-1042"/>
    <s v="I10"/>
    <s v="HIPERTENSION ESENCIAL (PRIMARIA)"/>
    <x v="2"/>
    <n v="14.705"/>
    <n v="0"/>
  </r>
  <r>
    <x v="1"/>
    <x v="1"/>
    <x v="3"/>
    <s v="CARDIOLOGIA "/>
    <x v="24"/>
    <n v="1043"/>
    <s v="ABCD-1043"/>
    <s v="I10"/>
    <s v="HIPERTENSION ESENCIAL (PRIMARIA)"/>
    <x v="2"/>
    <n v="19.850000000000001"/>
    <n v="0"/>
  </r>
  <r>
    <x v="1"/>
    <x v="1"/>
    <x v="3"/>
    <s v="CARDIOLOGIA "/>
    <x v="24"/>
    <n v="1044"/>
    <s v="ABCD-1044"/>
    <s v="I10"/>
    <s v="HIPERTENSION ESENCIAL (PRIMARIA)"/>
    <x v="2"/>
    <n v="11.03"/>
    <n v="0"/>
  </r>
  <r>
    <x v="1"/>
    <x v="1"/>
    <x v="3"/>
    <s v="CARDIOLOGIA "/>
    <x v="24"/>
    <n v="1045"/>
    <s v="ABCD-1045"/>
    <s v="I10"/>
    <s v="HIPERTENSION ESENCIAL (PRIMARIA)"/>
    <x v="2"/>
    <n v="21.71"/>
    <n v="0"/>
  </r>
  <r>
    <x v="1"/>
    <x v="1"/>
    <x v="3"/>
    <s v="CARDIOLOGIA "/>
    <x v="24"/>
    <n v="1046"/>
    <s v="ABCD-1046"/>
    <s v="Z000"/>
    <s v="EXAMEN MEDICO GENERAL"/>
    <x v="2"/>
    <n v="16.75"/>
    <n v="0"/>
  </r>
  <r>
    <x v="1"/>
    <x v="1"/>
    <x v="3"/>
    <s v="CARDIOLOGIA "/>
    <x v="24"/>
    <n v="1047"/>
    <s v="ABCD-1047"/>
    <s v="N200"/>
    <s v="CALCULO DEL RIÑON"/>
    <x v="2"/>
    <n v="16.75"/>
    <n v="0"/>
  </r>
  <r>
    <x v="1"/>
    <x v="1"/>
    <x v="3"/>
    <s v="CARDIOLOGIA "/>
    <x v="24"/>
    <n v="975"/>
    <s v="ABCD-975"/>
    <s v="I95"/>
    <s v="HIPOTENSION"/>
    <x v="2"/>
    <n v="11.03"/>
    <n v="0"/>
  </r>
  <r>
    <x v="1"/>
    <x v="1"/>
    <x v="3"/>
    <s v="CARDIOLOGIA "/>
    <x v="24"/>
    <n v="1048"/>
    <s v="ABCD-1048"/>
    <s v="H52"/>
    <s v="TRASTORNOS DE LA ACOMODACION Y DE LA REFRACCION"/>
    <x v="2"/>
    <n v="32.880000000000003"/>
    <n v="0"/>
  </r>
  <r>
    <x v="1"/>
    <x v="1"/>
    <x v="3"/>
    <s v="CARDIOLOGIA "/>
    <x v="24"/>
    <n v="1049"/>
    <s v="ABCD-1049"/>
    <s v="S430"/>
    <s v="LUXACION DE LA ARTICULACION DEL HOMBRO"/>
    <x v="2"/>
    <n v="4.415"/>
    <n v="0"/>
  </r>
  <r>
    <x v="1"/>
    <x v="1"/>
    <x v="3"/>
    <s v="CARDIOLOGIA "/>
    <x v="24"/>
    <n v="1050"/>
    <s v="ABCD-1050"/>
    <s v="Z000"/>
    <s v="EXAMEN MEDICO GENERAL"/>
    <x v="2"/>
    <n v="16.75"/>
    <n v="0"/>
  </r>
  <r>
    <x v="1"/>
    <x v="1"/>
    <x v="3"/>
    <s v="CARDIOLOGIA "/>
    <x v="24"/>
    <n v="1051"/>
    <s v="ABCD-1051"/>
    <s v="Z000"/>
    <s v="EXAMEN MEDICO GENERAL"/>
    <x v="2"/>
    <n v="16.75"/>
    <n v="0"/>
  </r>
  <r>
    <x v="1"/>
    <x v="1"/>
    <x v="3"/>
    <s v="CARDIOLOGIA "/>
    <x v="24"/>
    <n v="1052"/>
    <s v="ABCD-1052"/>
    <s v="E66"/>
    <s v="OBESIDAD"/>
    <x v="2"/>
    <n v="16.75"/>
    <n v="0"/>
  </r>
  <r>
    <x v="1"/>
    <x v="1"/>
    <x v="3"/>
    <s v="CARDIOLOGIA "/>
    <x v="24"/>
    <n v="1053"/>
    <s v="ABCD-1053"/>
    <s v="R22"/>
    <s v="TUMEFACCION, MASA O PROMINENCIA DE PIEL Y DEL TEJIDO SUBCUTANEO LOCALIZADAS"/>
    <x v="2"/>
    <n v="16.75"/>
    <n v="0"/>
  </r>
  <r>
    <x v="1"/>
    <x v="1"/>
    <x v="3"/>
    <s v="CARDIOLOGIA "/>
    <x v="24"/>
    <n v="1054"/>
    <s v="ABCD-1054"/>
    <s v="K80"/>
    <s v="COLELITIASIS"/>
    <x v="2"/>
    <n v="4.415"/>
    <n v="0"/>
  </r>
  <r>
    <x v="1"/>
    <x v="1"/>
    <x v="3"/>
    <s v="CARDIOLOGIA "/>
    <x v="24"/>
    <n v="1055"/>
    <s v="ABCD-1055"/>
    <s v="I10"/>
    <s v="HIPERTENSION ESENCIAL (PRIMARIA)"/>
    <x v="2"/>
    <n v="16.75"/>
    <n v="0"/>
  </r>
  <r>
    <x v="1"/>
    <x v="1"/>
    <x v="3"/>
    <s v="CARDIOLOGIA "/>
    <x v="24"/>
    <n v="1056"/>
    <s v="ABCD-1056"/>
    <s v="I10"/>
    <s v="HIPERTENSION ESENCIAL (PRIMARIA)"/>
    <x v="2"/>
    <n v="11.03"/>
    <n v="0"/>
  </r>
  <r>
    <x v="1"/>
    <x v="1"/>
    <x v="3"/>
    <s v="CARDIOLOGIA "/>
    <x v="24"/>
    <n v="1057"/>
    <s v="ABCD-1057"/>
    <s v="E11"/>
    <s v="DIABETES MELLITUS NO INSULINODEPENDIENTE"/>
    <x v="2"/>
    <n v="4.415"/>
    <n v="0"/>
  </r>
  <r>
    <x v="1"/>
    <x v="1"/>
    <x v="3"/>
    <s v="CARDIOLOGIA "/>
    <x v="24"/>
    <n v="1058"/>
    <s v="ABCD-1058"/>
    <s v="E011"/>
    <s v="BOCIO MULTINODULAR (ENDEMICO) RELACIONADO CON DEFICIENCIA DE YODO"/>
    <x v="2"/>
    <n v="16.75"/>
    <n v="0"/>
  </r>
  <r>
    <x v="1"/>
    <x v="1"/>
    <x v="3"/>
    <s v="CARDIOLOGIA "/>
    <x v="25"/>
    <n v="1059"/>
    <s v="ABCD-1059"/>
    <s v="Z000"/>
    <s v="EXAMEN MEDICO GENERAL"/>
    <x v="2"/>
    <n v="16.75"/>
    <n v="0"/>
  </r>
  <r>
    <x v="1"/>
    <x v="1"/>
    <x v="3"/>
    <s v="CARDIOLOGIA "/>
    <x v="25"/>
    <n v="1060"/>
    <s v="ABCD-1060"/>
    <s v="J342"/>
    <s v="DESVIACION DEL TABIQUE NASAL"/>
    <x v="2"/>
    <n v="16.75"/>
    <n v="0"/>
  </r>
  <r>
    <x v="1"/>
    <x v="1"/>
    <x v="3"/>
    <s v="CARDIOLOGIA "/>
    <x v="25"/>
    <n v="1061"/>
    <s v="ABCD-1061"/>
    <s v="D34"/>
    <s v="TUMOR BENIGNO DE LA GLANDULA TIROIDES"/>
    <x v="2"/>
    <n v="16.75"/>
    <n v="0"/>
  </r>
  <r>
    <x v="1"/>
    <x v="1"/>
    <x v="3"/>
    <s v="CARDIOLOGIA "/>
    <x v="25"/>
    <n v="1062"/>
    <s v="ABCD-1062"/>
    <s v="I10"/>
    <s v="HIPERTENSION ESENCIAL (PRIMARIA)"/>
    <x v="2"/>
    <n v="16.75"/>
    <n v="0"/>
  </r>
  <r>
    <x v="1"/>
    <x v="1"/>
    <x v="3"/>
    <s v="CARDIOLOGIA "/>
    <x v="25"/>
    <n v="1063"/>
    <s v="ABCD-1063"/>
    <s v="E784"/>
    <s v="OTRA HIPERLIPIDEMIA"/>
    <x v="2"/>
    <n v="21.71"/>
    <n v="0"/>
  </r>
  <r>
    <x v="1"/>
    <x v="1"/>
    <x v="3"/>
    <s v="CARDIOLOGIA "/>
    <x v="25"/>
    <n v="1064"/>
    <s v="ABCD-1064"/>
    <s v="D50"/>
    <s v="ANEMIAS POR DEFICIENCIA DE HIERRO"/>
    <x v="2"/>
    <n v="16.75"/>
    <n v="0"/>
  </r>
  <r>
    <x v="1"/>
    <x v="1"/>
    <x v="3"/>
    <s v="CARDIOLOGIA "/>
    <x v="25"/>
    <n v="1065"/>
    <s v="ABCD-1065"/>
    <s v="R001"/>
    <s v="BRADICARDIA, NO ESPECIFICADA"/>
    <x v="2"/>
    <n v="6.62"/>
    <n v="0"/>
  </r>
  <r>
    <x v="1"/>
    <x v="1"/>
    <x v="3"/>
    <s v="CARDIOLOGIA "/>
    <x v="25"/>
    <n v="1066"/>
    <s v="ABCD-1066"/>
    <s v="I10"/>
    <s v="HIPERTENSION ESENCIAL (PRIMARIA)"/>
    <x v="2"/>
    <n v="16.75"/>
    <n v="0"/>
  </r>
  <r>
    <x v="1"/>
    <x v="1"/>
    <x v="3"/>
    <s v="CARDIOLOGIA "/>
    <x v="25"/>
    <n v="1067"/>
    <s v="ABCD-1067"/>
    <s v="Z719"/>
    <s v="CONSULTA, NO ESPECIFICADA"/>
    <x v="2"/>
    <n v="11.03"/>
    <n v="0"/>
  </r>
  <r>
    <x v="1"/>
    <x v="1"/>
    <x v="3"/>
    <s v="CARDIOLOGIA "/>
    <x v="25"/>
    <n v="1068"/>
    <s v="ABCD-1068"/>
    <s v="R300"/>
    <s v="DISURIA"/>
    <x v="2"/>
    <n v="16.75"/>
    <n v="0"/>
  </r>
  <r>
    <x v="1"/>
    <x v="1"/>
    <x v="3"/>
    <s v="CARDIOLOGIA "/>
    <x v="25"/>
    <n v="1069"/>
    <s v="ABCD-1069"/>
    <s v="K29"/>
    <s v="GASTRITIS Y DUODENITIS"/>
    <x v="2"/>
    <n v="10.29"/>
    <n v="0"/>
  </r>
  <r>
    <x v="1"/>
    <x v="1"/>
    <x v="3"/>
    <s v="CARDIOLOGIA "/>
    <x v="25"/>
    <n v="1070"/>
    <s v="ABCD-1070"/>
    <s v="Z000"/>
    <s v="EXAMEN MEDICO GENERAL"/>
    <x v="2"/>
    <n v="16.75"/>
    <n v="0"/>
  </r>
  <r>
    <x v="1"/>
    <x v="1"/>
    <x v="3"/>
    <s v="CARDIOLOGIA "/>
    <x v="25"/>
    <n v="1071"/>
    <s v="ABCD-1071"/>
    <s v="E11"/>
    <s v="DIABETES MELLITUS NO INSULINODEPENDIENTE"/>
    <x v="2"/>
    <n v="8.82"/>
    <n v="0"/>
  </r>
  <r>
    <x v="1"/>
    <x v="1"/>
    <x v="3"/>
    <s v="CARDIOLOGIA "/>
    <x v="25"/>
    <n v="1072"/>
    <s v="ABCD-1072"/>
    <s v="K297"/>
    <s v="GASTRITIS, NO ESPECIFICADA"/>
    <x v="2"/>
    <n v="16.75"/>
    <n v="0"/>
  </r>
  <r>
    <x v="1"/>
    <x v="1"/>
    <x v="3"/>
    <s v="CARDIOLOGIA "/>
    <x v="25"/>
    <n v="1073"/>
    <s v="ABCD-1073"/>
    <s v="I10"/>
    <s v="HIPERTENSION ESENCIAL (PRIMARIA)"/>
    <x v="2"/>
    <n v="4.97"/>
    <n v="0"/>
  </r>
  <r>
    <x v="1"/>
    <x v="1"/>
    <x v="3"/>
    <s v="CARDIOLOGIA "/>
    <x v="25"/>
    <n v="1074"/>
    <s v="ABCD-1074"/>
    <s v="R072"/>
    <s v="DOLOR PRECORDIAL"/>
    <x v="2"/>
    <n v="44.02"/>
    <n v="0"/>
  </r>
  <r>
    <x v="1"/>
    <x v="1"/>
    <x v="3"/>
    <s v="CARDIOLOGIA "/>
    <x v="25"/>
    <n v="1075"/>
    <s v="ABCD-1075"/>
    <s v="Q831"/>
    <s v="MAMA SUPERNUMERARIA"/>
    <x v="2"/>
    <n v="13.97"/>
    <n v="0"/>
  </r>
  <r>
    <x v="1"/>
    <x v="1"/>
    <x v="3"/>
    <s v="CARDIOLOGIA "/>
    <x v="25"/>
    <n v="1076"/>
    <s v="ABCD-1076"/>
    <s v="D172"/>
    <s v="TUMOR BENIGNO LIPOMATOSO DE PIEL Y DE TEJIDO SUBCUTANEO DE MIEMBROS"/>
    <x v="2"/>
    <n v="16.75"/>
    <n v="0"/>
  </r>
  <r>
    <x v="1"/>
    <x v="1"/>
    <x v="3"/>
    <s v="CARDIOLOGIA "/>
    <x v="25"/>
    <n v="1077"/>
    <s v="ABCD-1077"/>
    <s v="S833"/>
    <s v="DESGARRO DEL CARTILAGO ARTICULAR DE LA RODILLA, PRESENTE"/>
    <x v="2"/>
    <n v="16.75"/>
    <n v="0"/>
  </r>
  <r>
    <x v="1"/>
    <x v="1"/>
    <x v="3"/>
    <s v="CARDIOLOGIA "/>
    <x v="25"/>
    <n v="1078"/>
    <s v="ABCD-1078"/>
    <s v="K30"/>
    <s v="DISPEPSIA"/>
    <x v="2"/>
    <n v="16.75"/>
    <n v="0"/>
  </r>
  <r>
    <x v="1"/>
    <x v="1"/>
    <x v="3"/>
    <s v="CARDIOLOGIA "/>
    <x v="25"/>
    <n v="1079"/>
    <s v="ABCD-1079"/>
    <s v="D180"/>
    <s v="HEMANGIOMA, DE CUALQUIER SITIO"/>
    <x v="2"/>
    <n v="10.29"/>
    <n v="0"/>
  </r>
  <r>
    <x v="1"/>
    <x v="1"/>
    <x v="3"/>
    <s v="CARDIOLOGIA "/>
    <x v="72"/>
    <n v="1080"/>
    <s v="ABCD-1080"/>
    <s v="E11"/>
    <s v="DIABETES MELLITUS NO INSULINODEPENDIENTE"/>
    <x v="2"/>
    <n v="4.415"/>
    <n v="0"/>
  </r>
  <r>
    <x v="1"/>
    <x v="1"/>
    <x v="3"/>
    <s v="CARDIOLOGIA "/>
    <x v="72"/>
    <n v="1081"/>
    <s v="ABCD-1081"/>
    <s v="Z000"/>
    <s v="EXAMEN MEDICO GENERAL"/>
    <x v="2"/>
    <n v="6.62"/>
    <n v="0"/>
  </r>
  <r>
    <x v="1"/>
    <x v="1"/>
    <x v="3"/>
    <s v="CARDIOLOGIA "/>
    <x v="72"/>
    <n v="1082"/>
    <s v="ABCD-1082"/>
    <s v="K29"/>
    <s v="GASTRITIS Y DUODENITIS"/>
    <x v="2"/>
    <n v="34.884999999999998"/>
    <n v="15.03"/>
  </r>
  <r>
    <x v="1"/>
    <x v="1"/>
    <x v="3"/>
    <s v="CARDIOLOGIA "/>
    <x v="72"/>
    <n v="1083"/>
    <s v="ABCD-1083"/>
    <s v="I10"/>
    <s v="HIPERTENSION ESENCIAL (PRIMARIA)"/>
    <x v="2"/>
    <n v="14.705"/>
    <n v="3.6749999999999998"/>
  </r>
  <r>
    <x v="1"/>
    <x v="1"/>
    <x v="3"/>
    <s v="CARDIOLOGIA "/>
    <x v="72"/>
    <n v="1084"/>
    <s v="ABCD-1084"/>
    <s v="I10"/>
    <s v="HIPERTENSION ESENCIAL (PRIMARIA)"/>
    <x v="2"/>
    <n v="11.03"/>
    <n v="0"/>
  </r>
  <r>
    <x v="1"/>
    <x v="1"/>
    <x v="3"/>
    <s v="CARDIOLOGIA "/>
    <x v="72"/>
    <n v="1085"/>
    <s v="ABCD-1085"/>
    <s v="I10"/>
    <s v="HIPERTENSION ESENCIAL (PRIMARIA)"/>
    <x v="2"/>
    <n v="14.705"/>
    <n v="3.6749999999999998"/>
  </r>
  <r>
    <x v="1"/>
    <x v="1"/>
    <x v="3"/>
    <s v="CARDIOLOGIA "/>
    <x v="72"/>
    <n v="1086"/>
    <s v="ABCD-1086"/>
    <s v="I10"/>
    <s v="HIPERTENSION ESENCIAL (PRIMARIA)"/>
    <x v="2"/>
    <n v="14.705"/>
    <n v="0"/>
  </r>
  <r>
    <x v="1"/>
    <x v="1"/>
    <x v="3"/>
    <s v="CARDIOLOGIA "/>
    <x v="72"/>
    <n v="1087"/>
    <s v="ABCD-1087"/>
    <s v="N97"/>
    <s v="INFERTILIDAD FEMENINA"/>
    <x v="2"/>
    <n v="16.75"/>
    <n v="0"/>
  </r>
  <r>
    <x v="1"/>
    <x v="1"/>
    <x v="3"/>
    <s v="CARDIOLOGIA "/>
    <x v="73"/>
    <n v="1088"/>
    <s v="ABCD-1088"/>
    <s v="I10"/>
    <s v="HIPERTENSION ESENCIAL (PRIMARIA)"/>
    <x v="2"/>
    <n v="11.03"/>
    <n v="0"/>
  </r>
  <r>
    <x v="1"/>
    <x v="1"/>
    <x v="3"/>
    <s v="CARDIOLOGIA "/>
    <x v="73"/>
    <n v="1089"/>
    <s v="ABCD-1089"/>
    <s v="I10"/>
    <s v="HIPERTENSION ESENCIAL (PRIMARIA)"/>
    <x v="2"/>
    <n v="11.03"/>
    <n v="0"/>
  </r>
  <r>
    <x v="1"/>
    <x v="1"/>
    <x v="3"/>
    <s v="CARDIOLOGIA "/>
    <x v="73"/>
    <n v="1090"/>
    <s v="ABCD-1090"/>
    <s v="R002"/>
    <s v="PALPITACIONES"/>
    <x v="2"/>
    <n v="11.03"/>
    <n v="0"/>
  </r>
  <r>
    <x v="1"/>
    <x v="1"/>
    <x v="3"/>
    <s v="CARDIOLOGIA "/>
    <x v="73"/>
    <n v="1091"/>
    <s v="ABCD-1091"/>
    <s v="I10"/>
    <s v="HIPERTENSION ESENCIAL (PRIMARIA)"/>
    <x v="2"/>
    <n v="27.4"/>
    <n v="0"/>
  </r>
  <r>
    <x v="1"/>
    <x v="1"/>
    <x v="3"/>
    <s v="CARDIOLOGIA "/>
    <x v="27"/>
    <n v="1092"/>
    <s v="ABCD-1092"/>
    <s v="I10"/>
    <s v="HIPERTENSION ESENCIAL (PRIMARIA)"/>
    <x v="2"/>
    <n v="14.705"/>
    <n v="0"/>
  </r>
  <r>
    <x v="1"/>
    <x v="1"/>
    <x v="3"/>
    <s v="CARDIOLOGIA "/>
    <x v="27"/>
    <n v="1093"/>
    <s v="ABCD-1093"/>
    <s v="J31"/>
    <s v="RINITIS, RINOFARINGITIS Y FARINGITIS CRONICAS"/>
    <x v="2"/>
    <n v="47.5"/>
    <n v="0"/>
  </r>
  <r>
    <x v="1"/>
    <x v="1"/>
    <x v="3"/>
    <s v="CARDIOLOGIA "/>
    <x v="27"/>
    <n v="1094"/>
    <s v="ABCD-1094"/>
    <s v="I10"/>
    <s v="HIPERTENSION ESENCIAL (PRIMARIA)"/>
    <x v="2"/>
    <n v="14.705"/>
    <n v="0"/>
  </r>
  <r>
    <x v="1"/>
    <x v="1"/>
    <x v="3"/>
    <s v="CARDIOLOGIA "/>
    <x v="27"/>
    <n v="1095"/>
    <s v="ABCD-1095"/>
    <s v="M750"/>
    <s v="CAPSULITIS ADHESIVA DEL HOMBRO"/>
    <x v="2"/>
    <n v="21.71"/>
    <n v="0"/>
  </r>
  <r>
    <x v="1"/>
    <x v="1"/>
    <x v="3"/>
    <s v="CARDIOLOGIA "/>
    <x v="27"/>
    <n v="1096"/>
    <s v="ABCD-1096"/>
    <s v="I10"/>
    <s v="HIPERTENSION ESENCIAL (PRIMARIA)"/>
    <x v="2"/>
    <n v="14.705"/>
    <n v="0"/>
  </r>
  <r>
    <x v="1"/>
    <x v="1"/>
    <x v="3"/>
    <s v="CARDIOLOGIA "/>
    <x v="27"/>
    <n v="1097"/>
    <s v="ABCD-1097"/>
    <s v="I10"/>
    <s v="HIPERTENSION ESENCIAL (PRIMARIA)"/>
    <x v="2"/>
    <n v="14.705"/>
    <n v="0"/>
  </r>
  <r>
    <x v="1"/>
    <x v="1"/>
    <x v="3"/>
    <s v="CARDIOLOGIA "/>
    <x v="27"/>
    <n v="1098"/>
    <s v="ABCD-1098"/>
    <s v="I10"/>
    <s v="HIPERTENSION ESENCIAL (PRIMARIA)"/>
    <x v="2"/>
    <n v="19.850000000000001"/>
    <n v="0"/>
  </r>
  <r>
    <x v="1"/>
    <x v="1"/>
    <x v="3"/>
    <s v="CARDIOLOGIA "/>
    <x v="27"/>
    <n v="1099"/>
    <s v="ABCD-1099"/>
    <s v="I10"/>
    <s v="HIPERTENSION ESENCIAL (PRIMARIA)"/>
    <x v="2"/>
    <n v="11.03"/>
    <n v="0"/>
  </r>
  <r>
    <x v="1"/>
    <x v="1"/>
    <x v="3"/>
    <s v="CARDIOLOGIA "/>
    <x v="27"/>
    <n v="1100"/>
    <s v="ABCD-1100"/>
    <s v="I10"/>
    <s v="HIPERTENSION ESENCIAL (PRIMARIA)"/>
    <x v="2"/>
    <n v="14.705"/>
    <n v="0"/>
  </r>
  <r>
    <x v="1"/>
    <x v="1"/>
    <x v="3"/>
    <s v="CARDIOLOGIA "/>
    <x v="27"/>
    <n v="1101"/>
    <s v="ABCD-1101"/>
    <s v="D25"/>
    <s v="LEIOMIOMA DEL UTERO"/>
    <x v="2"/>
    <n v="16.75"/>
    <n v="0"/>
  </r>
  <r>
    <x v="1"/>
    <x v="1"/>
    <x v="3"/>
    <s v="CARDIOLOGIA "/>
    <x v="27"/>
    <n v="1102"/>
    <s v="ABCD-1102"/>
    <s v="F32"/>
    <s v="EPISODIO DEPRESIVO"/>
    <x v="2"/>
    <n v="16.75"/>
    <n v="0"/>
  </r>
  <r>
    <x v="1"/>
    <x v="1"/>
    <x v="3"/>
    <s v="CARDIOLOGIA "/>
    <x v="27"/>
    <n v="1103"/>
    <s v="ABCD-1103"/>
    <s v="I10"/>
    <s v="HIPERTENSION ESENCIAL (PRIMARIA)"/>
    <x v="2"/>
    <n v="11.03"/>
    <n v="0"/>
  </r>
  <r>
    <x v="1"/>
    <x v="1"/>
    <x v="3"/>
    <s v="CARDIOLOGIA "/>
    <x v="27"/>
    <n v="1104"/>
    <s v="ABCD-1104"/>
    <s v="I10"/>
    <s v="HIPERTENSION ESENCIAL (PRIMARIA)"/>
    <x v="2"/>
    <n v="14.705"/>
    <n v="0"/>
  </r>
  <r>
    <x v="1"/>
    <x v="1"/>
    <x v="3"/>
    <s v="CARDIOLOGIA "/>
    <x v="74"/>
    <n v="1105"/>
    <s v="ABCD-1105"/>
    <s v="I10"/>
    <s v="HIPERTENSION ESENCIAL (PRIMARIA)"/>
    <x v="2"/>
    <n v="30.75"/>
    <n v="0"/>
  </r>
  <r>
    <x v="1"/>
    <x v="1"/>
    <x v="3"/>
    <s v="CARDIOLOGIA "/>
    <x v="74"/>
    <n v="1106"/>
    <s v="ABCD-1106"/>
    <s v="K29"/>
    <s v="GASTRITIS Y DUODENITIS"/>
    <x v="2"/>
    <n v="23.524999999999999"/>
    <n v="0"/>
  </r>
  <r>
    <x v="1"/>
    <x v="1"/>
    <x v="3"/>
    <s v="CARDIOLOGIA "/>
    <x v="74"/>
    <n v="1107"/>
    <s v="ABCD-1107"/>
    <s v="I10"/>
    <s v="HIPERTENSION ESENCIAL (PRIMARIA)"/>
    <x v="2"/>
    <n v="14.705"/>
    <n v="0"/>
  </r>
  <r>
    <x v="1"/>
    <x v="1"/>
    <x v="3"/>
    <s v="CARDIOLOGIA "/>
    <x v="74"/>
    <n v="1108"/>
    <s v="ABCD-1108"/>
    <s v="I10"/>
    <s v="HIPERTENSION ESENCIAL (PRIMARIA)"/>
    <x v="2"/>
    <n v="14.705"/>
    <n v="0"/>
  </r>
  <r>
    <x v="1"/>
    <x v="1"/>
    <x v="3"/>
    <s v="CARDIOLOGIA "/>
    <x v="74"/>
    <n v="1109"/>
    <s v="ABCD-1109"/>
    <s v="I10"/>
    <s v="HIPERTENSION ESENCIAL (PRIMARIA)"/>
    <x v="2"/>
    <n v="11.03"/>
    <n v="0"/>
  </r>
  <r>
    <x v="1"/>
    <x v="1"/>
    <x v="3"/>
    <s v="CARDIOLOGIA "/>
    <x v="74"/>
    <n v="1110"/>
    <s v="ABCD-1110"/>
    <s v="Z000"/>
    <s v="EXAMEN MEDICO GENERAL"/>
    <x v="2"/>
    <n v="16.75"/>
    <n v="0"/>
  </r>
  <r>
    <x v="1"/>
    <x v="1"/>
    <x v="3"/>
    <s v="CARDIOLOGIA "/>
    <x v="74"/>
    <n v="1111"/>
    <s v="ABCD-1111"/>
    <s v="E785"/>
    <s v="HIPERLIPIDEMIA NO ESPECIFICADA"/>
    <x v="2"/>
    <n v="4.415"/>
    <n v="0"/>
  </r>
  <r>
    <x v="1"/>
    <x v="1"/>
    <x v="3"/>
    <s v="CARDIOLOGIA "/>
    <x v="74"/>
    <n v="1112"/>
    <s v="ABCD-1112"/>
    <s v="I10"/>
    <s v="HIPERTENSION ESENCIAL (PRIMARIA)"/>
    <x v="2"/>
    <n v="14.705"/>
    <n v="0"/>
  </r>
  <r>
    <x v="1"/>
    <x v="1"/>
    <x v="3"/>
    <s v="CARDIOLOGIA "/>
    <x v="74"/>
    <n v="601"/>
    <s v="ABCD-601"/>
    <s v="I470"/>
    <s v="ARRITMIA POR REENTRADA VENTRICULAR"/>
    <x v="2"/>
    <n v="4.415"/>
    <n v="0"/>
  </r>
  <r>
    <x v="1"/>
    <x v="1"/>
    <x v="3"/>
    <s v="CARDIOLOGIA "/>
    <x v="74"/>
    <n v="1113"/>
    <s v="ABCD-1113"/>
    <s v="K29"/>
    <s v="GASTRITIS Y DUODENITIS"/>
    <x v="2"/>
    <n v="16.75"/>
    <n v="0"/>
  </r>
  <r>
    <x v="1"/>
    <x v="1"/>
    <x v="3"/>
    <s v="CARDIOLOGIA "/>
    <x v="74"/>
    <n v="1114"/>
    <s v="ABCD-1114"/>
    <s v="Z000"/>
    <s v="EXAMEN MEDICO GENERAL"/>
    <x v="2"/>
    <n v="16.75"/>
    <n v="0"/>
  </r>
  <r>
    <x v="1"/>
    <x v="1"/>
    <x v="3"/>
    <s v="CARDIOLOGIA "/>
    <x v="74"/>
    <n v="1115"/>
    <s v="ABCD-1115"/>
    <s v="M238"/>
    <s v="OTROS TRASTORNOS INTERNOS DE LA RODILLA"/>
    <x v="2"/>
    <n v="29.7"/>
    <n v="0"/>
  </r>
  <r>
    <x v="1"/>
    <x v="1"/>
    <x v="3"/>
    <s v="CARDIOLOGIA "/>
    <x v="74"/>
    <n v="1116"/>
    <s v="ABCD-1116"/>
    <s v="I10"/>
    <s v="HIPERTENSION ESENCIAL (PRIMARIA)"/>
    <x v="2"/>
    <n v="14.705"/>
    <n v="0"/>
  </r>
  <r>
    <x v="1"/>
    <x v="1"/>
    <x v="3"/>
    <s v="CARDIOLOGIA "/>
    <x v="74"/>
    <n v="1117"/>
    <s v="ABCD-1117"/>
    <s v="K29"/>
    <s v="GASTRITIS Y DUODENITIS"/>
    <x v="2"/>
    <n v="21.71"/>
    <n v="0"/>
  </r>
  <r>
    <x v="1"/>
    <x v="1"/>
    <x v="3"/>
    <s v="CARDIOLOGIA "/>
    <x v="75"/>
    <n v="1117"/>
    <s v="ABCD-1117"/>
    <s v="K29"/>
    <s v="GASTRITIS Y DUODENITIS"/>
    <x v="2"/>
    <n v="26.06"/>
    <n v="26.06"/>
  </r>
  <r>
    <x v="1"/>
    <x v="1"/>
    <x v="3"/>
    <s v="CARDIOLOGIA "/>
    <x v="76"/>
    <n v="1118"/>
    <s v="ABCD-1118"/>
    <s v="I10"/>
    <s v="HIPERTENSION ESENCIAL (PRIMARIA)"/>
    <x v="2"/>
    <n v="6.62"/>
    <n v="0"/>
  </r>
  <r>
    <x v="1"/>
    <x v="1"/>
    <x v="3"/>
    <s v="CARDIOLOGIA "/>
    <x v="76"/>
    <n v="1119"/>
    <s v="ABCD-1119"/>
    <s v="I10"/>
    <s v="HIPERTENSION ESENCIAL (PRIMARIA)"/>
    <x v="2"/>
    <n v="14.705"/>
    <n v="0"/>
  </r>
  <r>
    <x v="1"/>
    <x v="1"/>
    <x v="3"/>
    <s v="CARDIOLOGIA "/>
    <x v="76"/>
    <n v="1120"/>
    <s v="ABCD-1120"/>
    <s v="A09"/>
    <s v="DIARREA Y GASTROENTERITIS DE PRESUNTO ORIGEN INFECCIOSO"/>
    <x v="2"/>
    <n v="26.06"/>
    <n v="0"/>
  </r>
  <r>
    <x v="1"/>
    <x v="1"/>
    <x v="3"/>
    <s v="CARDIOLOGIA "/>
    <x v="76"/>
    <n v="1121"/>
    <s v="ABCD-1121"/>
    <s v="I341"/>
    <s v="PROLAPSO (DE LA VALVULA) MITRAL"/>
    <x v="2"/>
    <n v="16.75"/>
    <n v="0"/>
  </r>
  <r>
    <x v="1"/>
    <x v="1"/>
    <x v="3"/>
    <s v="CARDIOLOGIA "/>
    <x v="76"/>
    <n v="1122"/>
    <s v="ABCD-1122"/>
    <s v="R03"/>
    <s v="LECTURA DE PRESION SANGUINEA ANORMAL, SIN DIAGNOSTICO"/>
    <x v="2"/>
    <n v="14.705"/>
    <n v="0"/>
  </r>
  <r>
    <x v="1"/>
    <x v="1"/>
    <x v="3"/>
    <s v="CARDIOLOGIA "/>
    <x v="76"/>
    <n v="1123"/>
    <s v="ABCD-1123"/>
    <s v="I10"/>
    <s v="HIPERTENSION ESENCIAL (PRIMARIA)"/>
    <x v="2"/>
    <n v="4.415"/>
    <n v="0"/>
  </r>
  <r>
    <x v="1"/>
    <x v="1"/>
    <x v="3"/>
    <s v="CARDIOLOGIA "/>
    <x v="76"/>
    <n v="1124"/>
    <s v="ABCD-1124"/>
    <s v="R03"/>
    <s v="LECTURA DE PRESION SANGUINEA ANORMAL, SIN DIAGNOSTICO"/>
    <x v="2"/>
    <n v="4.415"/>
    <n v="0"/>
  </r>
  <r>
    <x v="1"/>
    <x v="1"/>
    <x v="3"/>
    <s v="CARDIOLOGIA "/>
    <x v="76"/>
    <n v="1125"/>
    <s v="ABCD-1125"/>
    <s v="Z000"/>
    <s v="EXAMEN MEDICO GENERAL"/>
    <x v="2"/>
    <n v="16.75"/>
    <n v="0"/>
  </r>
  <r>
    <x v="1"/>
    <x v="1"/>
    <x v="3"/>
    <s v="CARDIOLOGIA "/>
    <x v="76"/>
    <n v="1126"/>
    <s v="ABCD-1126"/>
    <s v="J03"/>
    <s v="AMIGDALITIS AGUDA"/>
    <x v="2"/>
    <n v="16.75"/>
    <n v="0"/>
  </r>
  <r>
    <x v="1"/>
    <x v="1"/>
    <x v="3"/>
    <s v="CARDIOLOGIA "/>
    <x v="76"/>
    <n v="1113"/>
    <s v="ABCD-1113"/>
    <s v="K80"/>
    <s v="COLELITIASIS"/>
    <x v="2"/>
    <n v="4.415"/>
    <n v="0"/>
  </r>
  <r>
    <x v="1"/>
    <x v="1"/>
    <x v="3"/>
    <s v="CARDIOLOGIA "/>
    <x v="76"/>
    <n v="1127"/>
    <s v="ABCD-1127"/>
    <s v="I10"/>
    <s v="HIPERTENSION ESENCIAL (PRIMARIA)"/>
    <x v="2"/>
    <n v="16.75"/>
    <n v="0"/>
  </r>
  <r>
    <x v="1"/>
    <x v="1"/>
    <x v="3"/>
    <s v="CARDIOLOGIA "/>
    <x v="76"/>
    <n v="1128"/>
    <s v="ABCD-1128"/>
    <s v="D649"/>
    <s v="ANEMIA DE TIPO NO ESPECIFICADO"/>
    <x v="2"/>
    <n v="16.75"/>
    <n v="0"/>
  </r>
  <r>
    <x v="1"/>
    <x v="1"/>
    <x v="3"/>
    <s v="CARDIOLOGIA "/>
    <x v="76"/>
    <n v="1117"/>
    <s v="ABCD-1117"/>
    <s v="K80"/>
    <s v="COLELITIASIS"/>
    <x v="2"/>
    <n v="16.75"/>
    <n v="0"/>
  </r>
  <r>
    <x v="1"/>
    <x v="1"/>
    <x v="3"/>
    <s v="CARDIOLOGIA "/>
    <x v="77"/>
    <n v="1129"/>
    <s v="ABCD-1129"/>
    <s v="I10"/>
    <s v="HIPERTENSION ESENCIAL (PRIMARIA)"/>
    <x v="2"/>
    <n v="11.03"/>
    <n v="0"/>
  </r>
  <r>
    <x v="1"/>
    <x v="1"/>
    <x v="3"/>
    <s v="CARDIOLOGIA "/>
    <x v="77"/>
    <n v="1130"/>
    <s v="ABCD-1130"/>
    <s v="I10"/>
    <s v="HIPERTENSION ESENCIAL (PRIMARIA)"/>
    <x v="2"/>
    <n v="14.705"/>
    <n v="0"/>
  </r>
  <r>
    <x v="1"/>
    <x v="1"/>
    <x v="3"/>
    <s v="CARDIOLOGIA "/>
    <x v="77"/>
    <n v="1131"/>
    <s v="ABCD-1131"/>
    <s v="I10"/>
    <s v="HIPERTENSION ESENCIAL (PRIMARIA)"/>
    <x v="2"/>
    <n v="4.415"/>
    <n v="0"/>
  </r>
  <r>
    <x v="1"/>
    <x v="1"/>
    <x v="3"/>
    <s v="CARDIOLOGIA "/>
    <x v="77"/>
    <n v="1132"/>
    <s v="ABCD-1132"/>
    <s v="J042"/>
    <s v="LARINGOTRAQUEITIS AGUDA"/>
    <x v="2"/>
    <n v="16.75"/>
    <n v="0"/>
  </r>
  <r>
    <x v="1"/>
    <x v="1"/>
    <x v="3"/>
    <s v="CARDIOLOGIA "/>
    <x v="77"/>
    <n v="1133"/>
    <s v="ABCD-1133"/>
    <s v="G442"/>
    <s v="CEFALEA DEBIDA A TENSION"/>
    <x v="2"/>
    <n v="21.71"/>
    <n v="0"/>
  </r>
  <r>
    <x v="1"/>
    <x v="1"/>
    <x v="3"/>
    <s v="CARDIOLOGIA "/>
    <x v="77"/>
    <n v="1134"/>
    <s v="ABCD-1134"/>
    <s v="I10"/>
    <s v="HIPERTENSION ESENCIAL (PRIMARIA)"/>
    <x v="2"/>
    <n v="14.705"/>
    <n v="0"/>
  </r>
  <r>
    <x v="1"/>
    <x v="1"/>
    <x v="3"/>
    <s v="CARDIOLOGIA "/>
    <x v="77"/>
    <n v="1135"/>
    <s v="ABCD-1135"/>
    <s v="I10"/>
    <s v="HIPERTENSION ESENCIAL (PRIMARIA)"/>
    <x v="2"/>
    <n v="14.705"/>
    <n v="0"/>
  </r>
  <r>
    <x v="1"/>
    <x v="1"/>
    <x v="3"/>
    <s v="CARDIOLOGIA "/>
    <x v="77"/>
    <n v="1136"/>
    <s v="ABCD-1136"/>
    <s v="K805"/>
    <s v="CALCULO DE CONDUCTO BILIAR SIN COLANGITIS NI COLECISTITIS"/>
    <x v="2"/>
    <n v="16.75"/>
    <n v="0"/>
  </r>
  <r>
    <x v="1"/>
    <x v="1"/>
    <x v="3"/>
    <s v="CARDIOLOGIA "/>
    <x v="77"/>
    <n v="1137"/>
    <s v="ABCD-1137"/>
    <s v="N61"/>
    <s v="TRASTORNOS INFLAMATORIOS DE LA MAMA"/>
    <x v="2"/>
    <n v="27.4"/>
    <n v="0"/>
  </r>
  <r>
    <x v="1"/>
    <x v="1"/>
    <x v="3"/>
    <s v="CARDIOLOGIA "/>
    <x v="77"/>
    <n v="1138"/>
    <s v="ABCD-1138"/>
    <s v="N771"/>
    <s v="VAGINITIS, VULVITIS Y VULVOVAGINITIS EN ENFERMEDADES INFECCIOSAS Y PARASITARIAS CLASIFICADAS EN OTRA PARTE"/>
    <x v="2"/>
    <n v="16.75"/>
    <n v="0"/>
  </r>
  <r>
    <x v="1"/>
    <x v="1"/>
    <x v="3"/>
    <s v="CARDIOLOGIA "/>
    <x v="77"/>
    <n v="1139"/>
    <s v="ABCD-1139"/>
    <s v="A90"/>
    <s v="FIEBRE DEL DENGUE (DENGUE CLASICO)"/>
    <x v="2"/>
    <n v="16.75"/>
    <n v="0"/>
  </r>
  <r>
    <x v="1"/>
    <x v="1"/>
    <x v="3"/>
    <s v="CARDIOLOGIA "/>
    <x v="77"/>
    <n v="1140"/>
    <s v="ABCD-1140"/>
    <s v="I10"/>
    <s v="HIPERTENSION ESENCIAL (PRIMARIA)"/>
    <x v="2"/>
    <n v="14.705"/>
    <n v="0"/>
  </r>
  <r>
    <x v="1"/>
    <x v="1"/>
    <x v="3"/>
    <s v="CARDIOLOGIA "/>
    <x v="78"/>
    <n v="1141"/>
    <s v="ABCD-1141"/>
    <s v="Z000"/>
    <s v="EXAMEN MEDICO GENERAL"/>
    <x v="2"/>
    <n v="27.27"/>
    <n v="27.268999999999998"/>
  </r>
  <r>
    <x v="1"/>
    <x v="1"/>
    <x v="3"/>
    <s v="CARDIOLOGIA "/>
    <x v="78"/>
    <n v="1142"/>
    <s v="ABCD-1142"/>
    <s v="Z000"/>
    <s v="EXAMEN MEDICO GENERAL"/>
    <x v="2"/>
    <n v="16.75"/>
    <n v="16.75"/>
  </r>
  <r>
    <x v="1"/>
    <x v="1"/>
    <x v="3"/>
    <s v="CARDIOLOGIA "/>
    <x v="78"/>
    <n v="1143"/>
    <s v="ABCD-1143"/>
    <s v="E10"/>
    <s v="DIABETES MELLITUS INSULINODEPENDIENTE"/>
    <x v="2"/>
    <n v="4.415"/>
    <n v="0"/>
  </r>
  <r>
    <x v="1"/>
    <x v="1"/>
    <x v="3"/>
    <s v="CARDIOLOGIA "/>
    <x v="78"/>
    <n v="1144"/>
    <s v="ABCD-1144"/>
    <s v="I10"/>
    <s v="HIPERTENSION ESENCIAL (PRIMARIA)"/>
    <x v="2"/>
    <n v="14.705"/>
    <n v="3.67"/>
  </r>
  <r>
    <x v="1"/>
    <x v="1"/>
    <x v="3"/>
    <s v="CARDIOLOGIA "/>
    <x v="78"/>
    <n v="1145"/>
    <s v="ABCD-1145"/>
    <s v="K295"/>
    <s v="GASTRITIS CRONICA, NO ESPECIFICADA"/>
    <x v="2"/>
    <n v="16.75"/>
    <n v="16.75"/>
  </r>
  <r>
    <x v="1"/>
    <x v="1"/>
    <x v="3"/>
    <s v="CARDIOLOGIA "/>
    <x v="78"/>
    <n v="1146"/>
    <s v="ABCD-1146"/>
    <s v="B373"/>
    <s v="CANDIDIASIS DE LA VULVA Y DE LA VAGINA (N77.1*)"/>
    <x v="2"/>
    <n v="16.75"/>
    <n v="16.75"/>
  </r>
  <r>
    <x v="1"/>
    <x v="1"/>
    <x v="3"/>
    <s v="CARDIOLOGIA "/>
    <x v="78"/>
    <n v="1147"/>
    <s v="ABCD-1147"/>
    <s v="R002"/>
    <s v="PALPITACIONES"/>
    <x v="2"/>
    <n v="11.025"/>
    <n v="4.41"/>
  </r>
  <r>
    <x v="1"/>
    <x v="1"/>
    <x v="3"/>
    <s v="CARDIOLOGIA "/>
    <x v="78"/>
    <n v="1121"/>
    <s v="ABCD-1121"/>
    <s v="I49"/>
    <s v="OTRAS ARRITMIAS CARDIACAS"/>
    <x v="2"/>
    <n v="15.435"/>
    <n v="0"/>
  </r>
  <r>
    <x v="1"/>
    <x v="1"/>
    <x v="3"/>
    <s v="CARDIOLOGIA "/>
    <x v="78"/>
    <n v="1148"/>
    <s v="ABCD-1148"/>
    <s v="I10"/>
    <s v="HIPERTENSION ESENCIAL (PRIMARIA)"/>
    <x v="2"/>
    <n v="14.705"/>
    <n v="0"/>
  </r>
  <r>
    <x v="1"/>
    <x v="1"/>
    <x v="3"/>
    <s v="CARDIOLOGIA "/>
    <x v="78"/>
    <n v="1149"/>
    <s v="ABCD-1149"/>
    <s v="K29"/>
    <s v="GASTRITIS Y DUODENITIS"/>
    <x v="2"/>
    <n v="16.75"/>
    <n v="0"/>
  </r>
  <r>
    <x v="1"/>
    <x v="1"/>
    <x v="3"/>
    <s v="CARDIOLOGIA "/>
    <x v="78"/>
    <n v="1090"/>
    <s v="ABCD-1090"/>
    <s v="I47"/>
    <s v="TAQUICARDIA PAROXISTICA"/>
    <x v="2"/>
    <n v="4.415"/>
    <n v="0"/>
  </r>
  <r>
    <x v="1"/>
    <x v="1"/>
    <x v="3"/>
    <s v="CARDIOLOGIA "/>
    <x v="78"/>
    <n v="391"/>
    <s v="ABCD-391"/>
    <s v="E03"/>
    <s v="OTROS HIPOTIROIDISMOS"/>
    <x v="2"/>
    <n v="4.415"/>
    <n v="0"/>
  </r>
  <r>
    <x v="1"/>
    <x v="1"/>
    <x v="3"/>
    <s v="CARDIOLOGIA "/>
    <x v="28"/>
    <n v="1150"/>
    <s v="ABCD-1150"/>
    <s v="I10"/>
    <s v="HIPERTENSION ESENCIAL (PRIMARIA)"/>
    <x v="2"/>
    <n v="6.6150000000000002"/>
    <n v="0"/>
  </r>
  <r>
    <x v="1"/>
    <x v="1"/>
    <x v="3"/>
    <s v="CARDIOLOGIA "/>
    <x v="28"/>
    <n v="1151"/>
    <s v="ABCD-1151"/>
    <s v="I10"/>
    <s v="HIPERTENSION ESENCIAL (PRIMARIA)"/>
    <x v="2"/>
    <n v="11.03"/>
    <n v="0"/>
  </r>
  <r>
    <x v="1"/>
    <x v="1"/>
    <x v="3"/>
    <s v="CARDIOLOGIA "/>
    <x v="28"/>
    <n v="1152"/>
    <s v="ABCD-1152"/>
    <s v="Z000"/>
    <s v="EXAMEN MEDICO GENERAL"/>
    <x v="2"/>
    <n v="16.75"/>
    <n v="0"/>
  </r>
  <r>
    <x v="1"/>
    <x v="1"/>
    <x v="3"/>
    <s v="CARDIOLOGIA "/>
    <x v="28"/>
    <n v="1153"/>
    <s v="ABCD-1153"/>
    <s v="I10"/>
    <s v="HIPERTENSION ESENCIAL (PRIMARIA)"/>
    <x v="2"/>
    <n v="6.62"/>
    <n v="0"/>
  </r>
  <r>
    <x v="1"/>
    <x v="1"/>
    <x v="3"/>
    <s v="CARDIOLOGIA "/>
    <x v="28"/>
    <n v="1154"/>
    <s v="ABCD-1154"/>
    <s v="I10"/>
    <s v="HIPERTENSION ESENCIAL (PRIMARIA)"/>
    <x v="2"/>
    <n v="11.03"/>
    <n v="0"/>
  </r>
  <r>
    <x v="1"/>
    <x v="1"/>
    <x v="3"/>
    <s v="CARDIOLOGIA "/>
    <x v="28"/>
    <n v="1155"/>
    <s v="ABCD-1155"/>
    <s v="I10"/>
    <s v="HIPERTENSION ESENCIAL (PRIMARIA)"/>
    <x v="2"/>
    <n v="11.03"/>
    <n v="0"/>
  </r>
  <r>
    <x v="1"/>
    <x v="1"/>
    <x v="3"/>
    <s v="CARDIOLOGIA "/>
    <x v="28"/>
    <n v="1095"/>
    <s v="ABCD-1095"/>
    <s v="I10"/>
    <s v="HIPERTENSION ESENCIAL (PRIMARIA)"/>
    <x v="2"/>
    <n v="6.62"/>
    <n v="0"/>
  </r>
  <r>
    <x v="1"/>
    <x v="1"/>
    <x v="3"/>
    <s v="CARDIOLOGIA "/>
    <x v="28"/>
    <n v="1156"/>
    <s v="ABCD-1156"/>
    <s v="I159"/>
    <s v="HIPERTENSION SECUNDARIA, NO ESPECIFICADA"/>
    <x v="2"/>
    <n v="14.705"/>
    <n v="0"/>
  </r>
  <r>
    <x v="1"/>
    <x v="1"/>
    <x v="3"/>
    <s v="CARDIOLOGIA "/>
    <x v="28"/>
    <n v="1157"/>
    <s v="ABCD-1157"/>
    <s v="I15"/>
    <s v="HIPERTENSION SECUNDARIA"/>
    <x v="2"/>
    <n v="11.03"/>
    <n v="0"/>
  </r>
  <r>
    <x v="1"/>
    <x v="1"/>
    <x v="3"/>
    <s v="CARDIOLOGIA "/>
    <x v="28"/>
    <n v="1158"/>
    <s v="ABCD-1158"/>
    <s v="H810"/>
    <s v="ENFERMEDAD DE MENIERE"/>
    <x v="2"/>
    <n v="27.27"/>
    <n v="0"/>
  </r>
  <r>
    <x v="1"/>
    <x v="1"/>
    <x v="3"/>
    <s v="CARDIOLOGIA "/>
    <x v="28"/>
    <n v="1159"/>
    <s v="ABCD-1159"/>
    <s v="I159"/>
    <s v="HIPERTENSION SECUNDARIA, NO ESPECIFICADA"/>
    <x v="2"/>
    <n v="14.705"/>
    <n v="0"/>
  </r>
  <r>
    <x v="1"/>
    <x v="1"/>
    <x v="3"/>
    <s v="CARDIOLOGIA "/>
    <x v="28"/>
    <n v="1160"/>
    <s v="ABCD-1160"/>
    <s v="I99"/>
    <s v="OTROS TRASTORNOS Y LOS NO ESPECIFICADOS DEL SISTEMA CIRCULATORIO"/>
    <x v="2"/>
    <n v="21.164999999999999"/>
    <n v="0"/>
  </r>
  <r>
    <x v="1"/>
    <x v="1"/>
    <x v="3"/>
    <s v="CARDIOLOGIA "/>
    <x v="28"/>
    <n v="1161"/>
    <s v="ABCD-1161"/>
    <s v="I99"/>
    <s v="OTROS TRASTORNOS Y LOS NO ESPECIFICADOS DEL SISTEMA CIRCULATORIO"/>
    <x v="2"/>
    <n v="11.03"/>
    <n v="0"/>
  </r>
  <r>
    <x v="1"/>
    <x v="1"/>
    <x v="3"/>
    <s v="CARDIOLOGIA "/>
    <x v="28"/>
    <n v="1162"/>
    <s v="ABCD-1162"/>
    <s v="I10"/>
    <s v="HIPERTENSION ESENCIAL (PRIMARIA)"/>
    <x v="2"/>
    <n v="11.03"/>
    <n v="0"/>
  </r>
  <r>
    <x v="1"/>
    <x v="1"/>
    <x v="3"/>
    <s v="CARDIOLOGIA "/>
    <x v="28"/>
    <n v="1132"/>
    <s v="ABCD-1132"/>
    <s v="I10"/>
    <s v="HIPERTENSION ESENCIAL (PRIMARIA)"/>
    <x v="2"/>
    <n v="11.03"/>
    <n v="0"/>
  </r>
  <r>
    <x v="1"/>
    <x v="1"/>
    <x v="3"/>
    <s v="CARDIOLOGIA "/>
    <x v="28"/>
    <n v="1163"/>
    <s v="ABCD-1163"/>
    <s v="L40"/>
    <s v="PSORIASIS"/>
    <x v="2"/>
    <n v="16.75"/>
    <n v="0"/>
  </r>
  <r>
    <x v="1"/>
    <x v="1"/>
    <x v="3"/>
    <s v="CARDIOLOGIA "/>
    <x v="28"/>
    <n v="1164"/>
    <s v="ABCD-1164"/>
    <s v="K42"/>
    <s v="HERNIA UMBILICAL"/>
    <x v="2"/>
    <n v="81.03"/>
    <n v="0"/>
  </r>
  <r>
    <x v="1"/>
    <x v="1"/>
    <x v="3"/>
    <s v="CARDIOLOGIA "/>
    <x v="28"/>
    <n v="1165"/>
    <s v="ABCD-1165"/>
    <s v="N830"/>
    <s v="QUISTE FOLICULAR DEL OVARIO"/>
    <x v="2"/>
    <n v="4.415"/>
    <n v="0"/>
  </r>
  <r>
    <x v="1"/>
    <x v="1"/>
    <x v="3"/>
    <s v="CARDIOLOGIA "/>
    <x v="28"/>
    <n v="1166"/>
    <s v="ABCD-1166"/>
    <s v="I10"/>
    <s v="HIPERTENSION ESENCIAL (PRIMARIA)"/>
    <x v="2"/>
    <n v="11.03"/>
    <n v="0"/>
  </r>
  <r>
    <x v="1"/>
    <x v="1"/>
    <x v="3"/>
    <s v="CARDIOLOGIA "/>
    <x v="28"/>
    <n v="1167"/>
    <s v="ABCD-1167"/>
    <s v="O26"/>
    <s v="ATENCION A LA MADRE POR OTRAS COMPLICACIONES PRINCIPALMENTE RELACIONADAS CON EL EMBARAZO"/>
    <x v="2"/>
    <n v="11.03"/>
    <n v="0"/>
  </r>
  <r>
    <x v="1"/>
    <x v="1"/>
    <x v="3"/>
    <s v="CARDIOLOGIA "/>
    <x v="79"/>
    <n v="1168"/>
    <s v="ABCD-1168"/>
    <s v="Z000"/>
    <s v="EXAMEN MEDICO GENERAL"/>
    <x v="2"/>
    <n v="16.75"/>
    <n v="16.75"/>
  </r>
  <r>
    <x v="1"/>
    <x v="1"/>
    <x v="3"/>
    <s v="CARDIOLOGIA "/>
    <x v="79"/>
    <n v="1169"/>
    <s v="ABCD-1169"/>
    <s v="S202"/>
    <s v="CONTUSION DEL TORAX"/>
    <x v="2"/>
    <n v="16.75"/>
    <n v="16.75"/>
  </r>
  <r>
    <x v="1"/>
    <x v="1"/>
    <x v="3"/>
    <s v="CARDIOLOGIA "/>
    <x v="80"/>
    <n v="1170"/>
    <s v="ABCD-1170"/>
    <s v="I10"/>
    <s v="HIPERTENSION ESENCIAL (PRIMARIA)"/>
    <x v="2"/>
    <n v="27.05"/>
    <n v="5.1449999999999996"/>
  </r>
  <r>
    <x v="1"/>
    <x v="1"/>
    <x v="3"/>
    <s v="CARDIOLOGIA "/>
    <x v="80"/>
    <n v="1171"/>
    <s v="ABCD-1171"/>
    <s v="I10"/>
    <s v="HIPERTENSION ESENCIAL (PRIMARIA)"/>
    <x v="2"/>
    <n v="19.850000000000001"/>
    <n v="5.1449999999999996"/>
  </r>
  <r>
    <x v="1"/>
    <x v="1"/>
    <x v="3"/>
    <s v="CARDIOLOGIA "/>
    <x v="80"/>
    <n v="1172"/>
    <s v="ABCD-1172"/>
    <s v="I10"/>
    <s v="HIPERTENSION ESENCIAL (PRIMARIA)"/>
    <x v="2"/>
    <n v="11.03"/>
    <n v="0"/>
  </r>
  <r>
    <x v="1"/>
    <x v="1"/>
    <x v="3"/>
    <s v="CARDIOLOGIA "/>
    <x v="81"/>
    <n v="1173"/>
    <s v="ABCD-1173"/>
    <s v="D649"/>
    <s v="ANEMIA DE TIPO NO ESPECIFICADO"/>
    <x v="2"/>
    <n v="26.06"/>
    <n v="26.06"/>
  </r>
  <r>
    <x v="1"/>
    <x v="1"/>
    <x v="3"/>
    <s v="CARDIOLOGIA "/>
    <x v="82"/>
    <n v="1174"/>
    <s v="ABCD-1174"/>
    <s v="B351"/>
    <s v="TIÑA DE LAS UÑAS"/>
    <x v="2"/>
    <n v="26.06"/>
    <n v="26.06"/>
  </r>
  <r>
    <x v="1"/>
    <x v="1"/>
    <x v="3"/>
    <s v="CARDIOLOGIA "/>
    <x v="82"/>
    <n v="1175"/>
    <s v="ABCD-1175"/>
    <s v="I84"/>
    <s v="HEMORROIDES"/>
    <x v="2"/>
    <n v="26.06"/>
    <n v="26.06"/>
  </r>
  <r>
    <x v="1"/>
    <x v="1"/>
    <x v="3"/>
    <s v="CARDIOLOGIA "/>
    <x v="82"/>
    <n v="1176"/>
    <s v="ABCD-1176"/>
    <s v="E78"/>
    <s v="TRASTORNOS DEL METABOLISMO DE LAS LIPOPROTEINAS Y OTRAS LIPIDEMIAS"/>
    <x v="2"/>
    <n v="26.06"/>
    <n v="26.06"/>
  </r>
  <r>
    <x v="1"/>
    <x v="1"/>
    <x v="3"/>
    <s v="CARDIOLOGIA "/>
    <x v="82"/>
    <n v="1177"/>
    <s v="ABCD-1177"/>
    <s v="E03"/>
    <s v="OTROS HIPOTIROIDISMOS"/>
    <x v="2"/>
    <n v="26.06"/>
    <n v="26.06"/>
  </r>
  <r>
    <x v="1"/>
    <x v="1"/>
    <x v="3"/>
    <s v="CARDIOLOGIA "/>
    <x v="83"/>
    <n v="1178"/>
    <s v="ABCD-1178"/>
    <s v="E041"/>
    <s v="NODULO TIROIDEO SOLITARIO NO TOXICO"/>
    <x v="2"/>
    <n v="27.4"/>
    <n v="27.4"/>
  </r>
  <r>
    <x v="1"/>
    <x v="1"/>
    <x v="3"/>
    <s v="CARDIOLOGIA "/>
    <x v="84"/>
    <n v="1179"/>
    <s v="ABCD-1179"/>
    <s v="E11"/>
    <s v="DIABETES MELLITUS NO INSULINODEPENDIENTE"/>
    <x v="2"/>
    <n v="27.4"/>
    <n v="27.4"/>
  </r>
  <r>
    <x v="1"/>
    <x v="1"/>
    <x v="3"/>
    <s v="CARDIOLOGIA "/>
    <x v="85"/>
    <n v="1180"/>
    <s v="ABCD-1180"/>
    <s v="N390"/>
    <s v="INFECCION DE VIAS URINARIAS, SITIO NO ESPECIFICADO"/>
    <x v="2"/>
    <n v="26.06"/>
    <n v="26.06"/>
  </r>
  <r>
    <x v="1"/>
    <x v="1"/>
    <x v="3"/>
    <s v="CARDIOLOGIA "/>
    <x v="85"/>
    <n v="1181"/>
    <s v="ABCD-1181"/>
    <s v="I10"/>
    <s v="HIPERTENSION ESENCIAL (PRIMARIA)"/>
    <x v="2"/>
    <n v="26.06"/>
    <n v="26.06"/>
  </r>
  <r>
    <x v="1"/>
    <x v="1"/>
    <x v="3"/>
    <s v="CARDIOLOGIA "/>
    <x v="86"/>
    <n v="1182"/>
    <s v="ABCD-1182"/>
    <s v="M23"/>
    <s v="TRASTORNO INTERNO DE LA RODILLA"/>
    <x v="2"/>
    <n v="27.4"/>
    <n v="0"/>
  </r>
  <r>
    <x v="1"/>
    <x v="1"/>
    <x v="3"/>
    <s v="CARDIOLOGIA "/>
    <x v="86"/>
    <n v="1183"/>
    <s v="ABCD-1183"/>
    <s v="M771"/>
    <s v="EPICONDILITIS LATERAL"/>
    <x v="2"/>
    <n v="27.4"/>
    <n v="0"/>
  </r>
  <r>
    <x v="1"/>
    <x v="1"/>
    <x v="3"/>
    <s v="CARDIOLOGIA "/>
    <x v="87"/>
    <n v="1184"/>
    <s v="ABCD-1184"/>
    <s v="Z000"/>
    <s v="EXAMEN MEDICO GENERAL"/>
    <x v="2"/>
    <n v="27.4"/>
    <n v="27.4"/>
  </r>
  <r>
    <x v="1"/>
    <x v="1"/>
    <x v="3"/>
    <s v="CARDIOLOGIA "/>
    <x v="88"/>
    <n v="1185"/>
    <s v="ABCD-1185"/>
    <s v="N200"/>
    <s v="CALCULO DEL RIÑON"/>
    <x v="2"/>
    <n v="4.415"/>
    <n v="4.41"/>
  </r>
  <r>
    <x v="1"/>
    <x v="1"/>
    <x v="3"/>
    <s v="CARDIOLOGIA "/>
    <x v="89"/>
    <n v="980"/>
    <s v="ABCD-980"/>
    <s v="M54"/>
    <s v="DORSALGIA"/>
    <x v="2"/>
    <n v="26.06"/>
    <n v="0"/>
  </r>
  <r>
    <x v="1"/>
    <x v="1"/>
    <x v="3"/>
    <s v="CARDIOLOGIA "/>
    <x v="89"/>
    <n v="1186"/>
    <s v="ABCD-1186"/>
    <s v="J00"/>
    <s v="RINOFARINGITIS AGUDA (RESFRIADO COMUN)"/>
    <x v="2"/>
    <n v="27.4"/>
    <n v="0"/>
  </r>
  <r>
    <x v="1"/>
    <x v="1"/>
    <x v="3"/>
    <s v="CARDIOLOGIA "/>
    <x v="89"/>
    <n v="1187"/>
    <s v="ABCD-1187"/>
    <s v="R740"/>
    <s v="ELEVACION DE NIVELES DE TRANSAMINASAS O DESHIDROGENASA LACTICA (DHL)"/>
    <x v="2"/>
    <n v="26.06"/>
    <n v="0"/>
  </r>
  <r>
    <x v="1"/>
    <x v="1"/>
    <x v="3"/>
    <s v="CARDIOLOGIA "/>
    <x v="90"/>
    <n v="1188"/>
    <s v="ABCD-1188"/>
    <s v="B977"/>
    <s v="PAPILOMAVIRUS COMO CAUSA DE ENFERMEDADES CLASIFICADAS EN OTROS CAPITULOS"/>
    <x v="2"/>
    <n v="26.06"/>
    <n v="0"/>
  </r>
  <r>
    <x v="1"/>
    <x v="1"/>
    <x v="3"/>
    <s v="CARDIOLOGIA "/>
    <x v="91"/>
    <n v="1189"/>
    <s v="ABCD-1189"/>
    <s v="K591"/>
    <s v="DIARREA FUNCIONAL"/>
    <x v="2"/>
    <n v="16.75"/>
    <n v="16.75"/>
  </r>
  <r>
    <x v="1"/>
    <x v="1"/>
    <x v="3"/>
    <s v="CARDIOLOGIA "/>
    <x v="92"/>
    <n v="1190"/>
    <s v="ABCD-1190"/>
    <s v="I10"/>
    <s v="HIPERTENSION ESENCIAL (PRIMARIA)"/>
    <x v="2"/>
    <n v="4.415"/>
    <n v="0"/>
  </r>
  <r>
    <x v="1"/>
    <x v="1"/>
    <x v="3"/>
    <s v="CARDIOLOGIA "/>
    <x v="93"/>
    <n v="1191"/>
    <s v="ABCD-1191"/>
    <s v="E11"/>
    <s v="DIABETES MELLITUS NO INSULINODEPENDIENTE"/>
    <x v="2"/>
    <n v="16.75"/>
    <n v="0"/>
  </r>
  <r>
    <x v="1"/>
    <x v="1"/>
    <x v="3"/>
    <s v="CARDIOLOGIA "/>
    <x v="94"/>
    <n v="1192"/>
    <s v="ABCD-1192"/>
    <s v="B829"/>
    <s v="PARASITOSIS INTESTINAL, SIN OTRA ESPECIFICACION"/>
    <x v="2"/>
    <n v="26.06"/>
    <n v="0"/>
  </r>
  <r>
    <x v="1"/>
    <x v="1"/>
    <x v="3"/>
    <s v="CARDIOLOGIA "/>
    <x v="94"/>
    <n v="1193"/>
    <s v="ABCD-1193"/>
    <s v="I452"/>
    <s v="BLOQUEO BIFASCICULAR"/>
    <x v="2"/>
    <n v="27.4"/>
    <n v="0"/>
  </r>
  <r>
    <x v="1"/>
    <x v="1"/>
    <x v="3"/>
    <s v="CARDIOTORACICA "/>
    <x v="11"/>
    <n v="1194"/>
    <s v="ABCD-1194"/>
    <s v="I83"/>
    <s v="VENAS VARICOSAS DE LOS MIEMBROS INFERIORES"/>
    <x v="2"/>
    <n v="19.850000000000001"/>
    <n v="0"/>
  </r>
  <r>
    <x v="1"/>
    <x v="1"/>
    <x v="3"/>
    <s v="CARDIOTORACICA "/>
    <x v="63"/>
    <n v="1195"/>
    <s v="ABCD-1195"/>
    <s v="Q341"/>
    <s v="QUISTE CONGENITO DEL MEDIASTINO"/>
    <x v="2"/>
    <n v="0.6"/>
    <n v="0"/>
  </r>
  <r>
    <x v="1"/>
    <x v="1"/>
    <x v="3"/>
    <s v="CARDIOTORACICA "/>
    <x v="15"/>
    <n v="1196"/>
    <s v="ABCD-1196"/>
    <s v="I83"/>
    <s v="VENAS VARICOSAS DE LOS MIEMBROS INFERIORES"/>
    <x v="2"/>
    <n v="4.415"/>
    <n v="4.41"/>
  </r>
  <r>
    <x v="1"/>
    <x v="1"/>
    <x v="3"/>
    <s v="CIRUGIA GENERAL "/>
    <x v="34"/>
    <n v="1197"/>
    <s v="ABCD-1197"/>
    <s v="R101"/>
    <s v="DOLOR ABDOMINAL LOCALIZADO EN PARTE SUPERIOR"/>
    <x v="2"/>
    <n v="6.62"/>
    <n v="0"/>
  </r>
  <r>
    <x v="1"/>
    <x v="1"/>
    <x v="3"/>
    <s v="CIRUGIA GENERAL "/>
    <x v="35"/>
    <n v="1198"/>
    <s v="ABCD-1198"/>
    <s v="Z488"/>
    <s v="OTROS CUIDADOS ESPECIFICADOS POSTERIORES A LA CIRUGIA"/>
    <x v="2"/>
    <n v="4.41"/>
    <n v="0"/>
  </r>
  <r>
    <x v="1"/>
    <x v="1"/>
    <x v="3"/>
    <s v="CIRUGIA GENERAL "/>
    <x v="35"/>
    <n v="1199"/>
    <s v="ABCD-1199"/>
    <s v="K80"/>
    <s v="COLELITIASIS"/>
    <x v="2"/>
    <n v="80.69"/>
    <n v="0"/>
  </r>
  <r>
    <x v="1"/>
    <x v="1"/>
    <x v="3"/>
    <s v="CIRUGIA GENERAL "/>
    <x v="35"/>
    <n v="1200"/>
    <s v="ABCD-1200"/>
    <s v="K42"/>
    <s v="HERNIA UMBILICAL"/>
    <x v="2"/>
    <n v="6.62"/>
    <n v="0"/>
  </r>
  <r>
    <x v="1"/>
    <x v="1"/>
    <x v="3"/>
    <s v="CIRUGIA GENERAL "/>
    <x v="36"/>
    <n v="1201"/>
    <s v="ABCD-1201"/>
    <s v="M170"/>
    <s v="GONARTROSIS PRIMARIA, BILATERAL"/>
    <x v="2"/>
    <n v="10.58"/>
    <n v="0"/>
  </r>
  <r>
    <x v="1"/>
    <x v="1"/>
    <x v="3"/>
    <s v="CIRUGIA GENERAL "/>
    <x v="36"/>
    <n v="1202"/>
    <s v="ABCD-1202"/>
    <s v="E66"/>
    <s v="OBESIDAD"/>
    <x v="2"/>
    <n v="11.03"/>
    <n v="0"/>
  </r>
  <r>
    <x v="1"/>
    <x v="1"/>
    <x v="3"/>
    <s v="CIRUGIA GENERAL "/>
    <x v="37"/>
    <n v="1203"/>
    <s v="ABCD-1203"/>
    <s v="K42"/>
    <s v="HERNIA UMBILICAL"/>
    <x v="2"/>
    <n v="6.62"/>
    <n v="0"/>
  </r>
  <r>
    <x v="1"/>
    <x v="1"/>
    <x v="3"/>
    <s v="CIRUGIA GENERAL "/>
    <x v="6"/>
    <n v="1204"/>
    <s v="ABCD-1204"/>
    <s v="L82"/>
    <s v="QUERATOSIS SEBORREICA"/>
    <x v="2"/>
    <n v="142.43"/>
    <n v="0"/>
  </r>
  <r>
    <x v="1"/>
    <x v="1"/>
    <x v="3"/>
    <s v="CIRUGIA GENERAL "/>
    <x v="6"/>
    <n v="295"/>
    <s v="ABCD-295"/>
    <s v="I10"/>
    <s v="HIPERTENSION ESENCIAL (PRIMARIA)"/>
    <x v="2"/>
    <n v="108.91"/>
    <n v="0"/>
  </r>
  <r>
    <x v="1"/>
    <x v="1"/>
    <x v="3"/>
    <s v="CIRUGIA GENERAL "/>
    <x v="95"/>
    <n v="1205"/>
    <s v="ABCD-1205"/>
    <s v="M518"/>
    <s v="OTROS TRASTORNOS ESPECIFICADOS DISCOS INTERVERTEBRALES"/>
    <x v="2"/>
    <n v="1.34"/>
    <n v="0"/>
  </r>
  <r>
    <x v="1"/>
    <x v="1"/>
    <x v="3"/>
    <s v="CIRUGIA GENERAL "/>
    <x v="95"/>
    <n v="1206"/>
    <s v="ABCD-1206"/>
    <s v="M17"/>
    <s v="GONARTROSIS (ARTROSIS DE LA RODILLA)"/>
    <x v="2"/>
    <n v="1.34"/>
    <n v="0"/>
  </r>
  <r>
    <x v="1"/>
    <x v="1"/>
    <x v="3"/>
    <s v="CIRUGIA GENERAL "/>
    <x v="95"/>
    <n v="1207"/>
    <s v="ABCD-1207"/>
    <s v="M17"/>
    <s v="GONARTROSIS (ARTROSIS DE LA RODILLA)"/>
    <x v="2"/>
    <n v="1.34"/>
    <n v="0"/>
  </r>
  <r>
    <x v="1"/>
    <x v="1"/>
    <x v="3"/>
    <s v="CIRUGIA GENERAL "/>
    <x v="95"/>
    <n v="1208"/>
    <s v="ABCD-1208"/>
    <s v="M199"/>
    <s v="ARTROSIS, NO ESPECIFICADA"/>
    <x v="2"/>
    <n v="250.03"/>
    <n v="0"/>
  </r>
  <r>
    <x v="1"/>
    <x v="1"/>
    <x v="3"/>
    <s v="CIRUGIA GENERAL "/>
    <x v="95"/>
    <n v="1209"/>
    <s v="ABCD-1209"/>
    <s v="M13"/>
    <s v="OTRAS ARTRITIS"/>
    <x v="2"/>
    <n v="1.34"/>
    <n v="0"/>
  </r>
  <r>
    <x v="1"/>
    <x v="1"/>
    <x v="3"/>
    <s v="CIRUGIA GENERAL "/>
    <x v="38"/>
    <n v="1210"/>
    <s v="ABCD-1210"/>
    <s v="D04"/>
    <s v="CARCINOMA IN SITU DE LA PIEL"/>
    <x v="2"/>
    <n v="80.69"/>
    <n v="0"/>
  </r>
  <r>
    <x v="1"/>
    <x v="1"/>
    <x v="3"/>
    <s v="CIRUGIA GENERAL "/>
    <x v="38"/>
    <n v="1211"/>
    <s v="ABCD-1211"/>
    <s v="Z000"/>
    <s v="EXAMEN MEDICO GENERAL"/>
    <x v="2"/>
    <n v="79.349999999999994"/>
    <n v="0"/>
  </r>
  <r>
    <x v="1"/>
    <x v="1"/>
    <x v="3"/>
    <s v="CIRUGIA GENERAL "/>
    <x v="38"/>
    <n v="1212"/>
    <s v="ABCD-1212"/>
    <s v="M818"/>
    <s v="OTRAS OSTEOPOROSIS, SIN FRACTURA PATOLOGICA"/>
    <x v="2"/>
    <n v="79.349999999999994"/>
    <n v="0"/>
  </r>
  <r>
    <x v="1"/>
    <x v="1"/>
    <x v="3"/>
    <s v="CIRUGIA GENERAL "/>
    <x v="38"/>
    <n v="1213"/>
    <s v="ABCD-1213"/>
    <s v="K29"/>
    <s v="GASTRITIS Y DUODENITIS"/>
    <x v="2"/>
    <n v="79.349999999999994"/>
    <n v="0"/>
  </r>
  <r>
    <x v="1"/>
    <x v="1"/>
    <x v="3"/>
    <s v="CIRUGIA GENERAL "/>
    <x v="38"/>
    <n v="1214"/>
    <s v="ABCD-1214"/>
    <s v="M16"/>
    <s v="COXARTROSIS (ARTROSIS DE LA CADERA)"/>
    <x v="2"/>
    <n v="8.82"/>
    <n v="0"/>
  </r>
  <r>
    <x v="1"/>
    <x v="1"/>
    <x v="3"/>
    <s v="CIRUGIA GENERAL "/>
    <x v="38"/>
    <n v="1215"/>
    <s v="ABCD-1215"/>
    <s v="M199"/>
    <s v="ARTROSIS, NO ESPECIFICADA"/>
    <x v="2"/>
    <n v="10.58"/>
    <n v="0"/>
  </r>
  <r>
    <x v="1"/>
    <x v="1"/>
    <x v="3"/>
    <s v="CIRUGIA GENERAL "/>
    <x v="38"/>
    <n v="1216"/>
    <s v="ABCD-1216"/>
    <s v="D172"/>
    <s v="TUMOR BENIGNO LIPOMATOSO DE PIEL Y DE TEJIDO SUBCUTANEO DE MIEMBROS"/>
    <x v="2"/>
    <n v="13.97"/>
    <n v="0"/>
  </r>
  <r>
    <x v="1"/>
    <x v="1"/>
    <x v="3"/>
    <s v="CIRUGIA GENERAL "/>
    <x v="39"/>
    <n v="1201"/>
    <s v="ABCD-1201"/>
    <s v="M170"/>
    <s v="GONARTROSIS PRIMARIA, BILATERAL"/>
    <x v="2"/>
    <n v="10.58"/>
    <n v="0"/>
  </r>
  <r>
    <x v="1"/>
    <x v="1"/>
    <x v="3"/>
    <s v="CIRUGIA GENERAL "/>
    <x v="39"/>
    <n v="1217"/>
    <s v="ABCD-1217"/>
    <s v="Z000"/>
    <s v="EXAMEN MEDICO GENERAL"/>
    <x v="2"/>
    <n v="142.43"/>
    <n v="0"/>
  </r>
  <r>
    <x v="1"/>
    <x v="1"/>
    <x v="3"/>
    <s v="CIRUGIA GENERAL "/>
    <x v="40"/>
    <n v="202"/>
    <s v="ABCD-202"/>
    <s v="M199"/>
    <s v="ARTROSIS, NO ESPECIFICADA"/>
    <x v="2"/>
    <n v="8.82"/>
    <n v="0"/>
  </r>
  <r>
    <x v="1"/>
    <x v="1"/>
    <x v="3"/>
    <s v="CIRUGIA GENERAL "/>
    <x v="96"/>
    <n v="1218"/>
    <s v="ABCD-1218"/>
    <s v="H35"/>
    <s v="OTROS TRASTORNOS DE LA RETINA"/>
    <x v="2"/>
    <n v="969.65"/>
    <n v="0"/>
  </r>
  <r>
    <x v="1"/>
    <x v="1"/>
    <x v="3"/>
    <s v="CIRUGIA GENERAL "/>
    <x v="97"/>
    <n v="506"/>
    <s v="ABCD-506"/>
    <s v="H110"/>
    <s v="PTERIGION"/>
    <x v="2"/>
    <n v="480.27"/>
    <n v="0"/>
  </r>
  <r>
    <x v="1"/>
    <x v="1"/>
    <x v="3"/>
    <s v="CIRUGIA GENERAL "/>
    <x v="97"/>
    <n v="1219"/>
    <s v="ABCD-1219"/>
    <s v="H110"/>
    <s v="PTERIGION"/>
    <x v="2"/>
    <n v="129.96"/>
    <n v="0"/>
  </r>
  <r>
    <x v="1"/>
    <x v="1"/>
    <x v="3"/>
    <s v="CIRUGIA GENERAL "/>
    <x v="97"/>
    <n v="1220"/>
    <s v="ABCD-1220"/>
    <s v="H25"/>
    <s v="CATARATA SENIL"/>
    <x v="2"/>
    <n v="85.91"/>
    <n v="0"/>
  </r>
  <r>
    <x v="1"/>
    <x v="1"/>
    <x v="3"/>
    <s v="CIRUGIA GENERAL "/>
    <x v="97"/>
    <n v="1221"/>
    <s v="ABCD-1221"/>
    <s v="H25"/>
    <s v="CATARATA SENIL"/>
    <x v="2"/>
    <n v="70.7"/>
    <n v="0"/>
  </r>
  <r>
    <x v="1"/>
    <x v="1"/>
    <x v="3"/>
    <s v="CIRUGIA GENERAL "/>
    <x v="97"/>
    <n v="1222"/>
    <s v="ABCD-1222"/>
    <s v="H280"/>
    <s v="CATARATA DIABETICA (E10-E14+ CON CUARTO CARACTER COMUN .3)"/>
    <x v="2"/>
    <n v="683.12"/>
    <n v="0"/>
  </r>
  <r>
    <x v="1"/>
    <x v="1"/>
    <x v="3"/>
    <s v="CIRUGIA GENERAL "/>
    <x v="97"/>
    <n v="1223"/>
    <s v="ABCD-1223"/>
    <s v="H25"/>
    <s v="CATARATA SENIL"/>
    <x v="2"/>
    <n v="81.010000000000005"/>
    <n v="0"/>
  </r>
  <r>
    <x v="1"/>
    <x v="1"/>
    <x v="3"/>
    <s v="CIRUGIA GENERAL "/>
    <x v="97"/>
    <n v="1224"/>
    <s v="ABCD-1224"/>
    <s v="H251"/>
    <s v="CATARATA SENIL NUCLEAR"/>
    <x v="2"/>
    <n v="74.150000000000006"/>
    <n v="0"/>
  </r>
  <r>
    <x v="1"/>
    <x v="1"/>
    <x v="3"/>
    <s v="CIRUGIA GENERAL "/>
    <x v="97"/>
    <n v="1225"/>
    <s v="ABCD-1225"/>
    <s v="H251"/>
    <s v="CATARATA SENIL NUCLEAR"/>
    <x v="2"/>
    <n v="1420.39"/>
    <n v="0"/>
  </r>
  <r>
    <x v="1"/>
    <x v="1"/>
    <x v="3"/>
    <s v="CIRUGIA GENERAL "/>
    <x v="97"/>
    <n v="1226"/>
    <s v="ABCD-1226"/>
    <s v="H268"/>
    <s v="OTRAS FORMAS ESPECIFICADAS DE CATARATA"/>
    <x v="2"/>
    <n v="70.7"/>
    <n v="0"/>
  </r>
  <r>
    <x v="1"/>
    <x v="1"/>
    <x v="3"/>
    <s v="CIRUGIA GENERAL "/>
    <x v="97"/>
    <n v="1227"/>
    <s v="ABCD-1227"/>
    <s v="H25"/>
    <s v="CATARATA SENIL"/>
    <x v="2"/>
    <n v="62.31"/>
    <n v="0"/>
  </r>
  <r>
    <x v="1"/>
    <x v="1"/>
    <x v="3"/>
    <s v="CIRUGIA GENERAL "/>
    <x v="97"/>
    <n v="1228"/>
    <s v="ABCD-1228"/>
    <s v="H25"/>
    <s v="CATARATA SENIL"/>
    <x v="2"/>
    <n v="1577.89"/>
    <n v="0"/>
  </r>
  <r>
    <x v="1"/>
    <x v="1"/>
    <x v="3"/>
    <s v="CIRUGIA GENERAL "/>
    <x v="97"/>
    <n v="1229"/>
    <s v="ABCD-1229"/>
    <s v="H251"/>
    <s v="CATARATA SENIL NUCLEAR"/>
    <x v="2"/>
    <n v="208"/>
    <n v="0"/>
  </r>
  <r>
    <x v="1"/>
    <x v="1"/>
    <x v="3"/>
    <s v="CIRUGIA GENERAL "/>
    <x v="97"/>
    <n v="1230"/>
    <s v="ABCD-1230"/>
    <s v="H251"/>
    <s v="CATARATA SENIL NUCLEAR"/>
    <x v="2"/>
    <n v="1243.02"/>
    <n v="0"/>
  </r>
  <r>
    <x v="1"/>
    <x v="1"/>
    <x v="3"/>
    <s v="CIRUGIA GENERAL "/>
    <x v="97"/>
    <n v="1231"/>
    <s v="ABCD-1231"/>
    <s v="H353"/>
    <s v="DEGENERACION DE LA MACULA Y DEL POLO POSTERIOR DEL OJO"/>
    <x v="2"/>
    <n v="1195.29"/>
    <n v="0"/>
  </r>
  <r>
    <x v="1"/>
    <x v="1"/>
    <x v="3"/>
    <s v="CIRUGIA GENERAL "/>
    <x v="97"/>
    <n v="1232"/>
    <s v="ABCD-1232"/>
    <s v="H110"/>
    <s v="PTERIGION"/>
    <x v="2"/>
    <n v="140.58000000000001"/>
    <n v="0"/>
  </r>
  <r>
    <x v="1"/>
    <x v="1"/>
    <x v="3"/>
    <s v="CIRUGIA GENERAL "/>
    <x v="98"/>
    <n v="1233"/>
    <s v="ABCD-1233"/>
    <s v="H25"/>
    <s v="CATARATA SENIL"/>
    <x v="2"/>
    <n v="25.48"/>
    <n v="0"/>
  </r>
  <r>
    <x v="1"/>
    <x v="1"/>
    <x v="3"/>
    <s v="CIRUGIA GENERAL "/>
    <x v="98"/>
    <n v="1234"/>
    <s v="ABCD-1234"/>
    <s v="H251"/>
    <s v="CATARATA SENIL NUCLEAR"/>
    <x v="2"/>
    <n v="228.98"/>
    <n v="0"/>
  </r>
  <r>
    <x v="1"/>
    <x v="1"/>
    <x v="3"/>
    <s v="CIRUGIA GENERAL "/>
    <x v="98"/>
    <n v="1235"/>
    <s v="ABCD-1235"/>
    <s v="H25"/>
    <s v="CATARATA SENIL"/>
    <x v="2"/>
    <n v="1420.48"/>
    <n v="0"/>
  </r>
  <r>
    <x v="1"/>
    <x v="1"/>
    <x v="3"/>
    <s v="CIRUGIA GENERAL "/>
    <x v="98"/>
    <n v="1236"/>
    <s v="ABCD-1236"/>
    <s v="H25"/>
    <s v="CATARATA SENIL"/>
    <x v="2"/>
    <n v="228.98"/>
    <n v="0"/>
  </r>
  <r>
    <x v="1"/>
    <x v="1"/>
    <x v="3"/>
    <s v="CIRUGIA GENERAL "/>
    <x v="98"/>
    <n v="1237"/>
    <s v="ABCD-1237"/>
    <s v="H25"/>
    <s v="CATARATA SENIL"/>
    <x v="2"/>
    <n v="240.82"/>
    <n v="0"/>
  </r>
  <r>
    <x v="1"/>
    <x v="1"/>
    <x v="3"/>
    <s v="CIRUGIA GENERAL "/>
    <x v="98"/>
    <n v="1238"/>
    <s v="ABCD-1238"/>
    <s v="H251"/>
    <s v="CATARATA SENIL NUCLEAR"/>
    <x v="2"/>
    <n v="204.28"/>
    <n v="0"/>
  </r>
  <r>
    <x v="1"/>
    <x v="1"/>
    <x v="3"/>
    <s v="CIRUGIA GENERAL "/>
    <x v="98"/>
    <n v="1239"/>
    <s v="ABCD-1239"/>
    <s v="H25"/>
    <s v="CATARATA SENIL"/>
    <x v="2"/>
    <n v="228.98"/>
    <n v="0"/>
  </r>
  <r>
    <x v="1"/>
    <x v="1"/>
    <x v="3"/>
    <s v="CIRUGIA GENERAL "/>
    <x v="98"/>
    <n v="1240"/>
    <s v="ABCD-1240"/>
    <s v="H25"/>
    <s v="CATARATA SENIL"/>
    <x v="2"/>
    <n v="240.82"/>
    <n v="0"/>
  </r>
  <r>
    <x v="1"/>
    <x v="1"/>
    <x v="3"/>
    <s v="CIRUGIA GENERAL "/>
    <x v="98"/>
    <n v="1241"/>
    <s v="ABCD-1241"/>
    <s v="H25"/>
    <s v="CATARATA SENIL"/>
    <x v="2"/>
    <n v="228.98"/>
    <n v="0"/>
  </r>
  <r>
    <x v="1"/>
    <x v="1"/>
    <x v="3"/>
    <s v="CIRUGIA GENERAL "/>
    <x v="98"/>
    <n v="1242"/>
    <s v="ABCD-1242"/>
    <s v="H251"/>
    <s v="CATARATA SENIL NUCLEAR"/>
    <x v="2"/>
    <n v="0.78"/>
    <n v="0"/>
  </r>
  <r>
    <x v="1"/>
    <x v="1"/>
    <x v="3"/>
    <s v="CIRUGIA GENERAL "/>
    <x v="42"/>
    <n v="1243"/>
    <s v="ABCD-1243"/>
    <s v="M17"/>
    <s v="GONARTROSIS (ARTROSIS DE LA RODILLA)"/>
    <x v="2"/>
    <n v="131.18"/>
    <n v="0"/>
  </r>
  <r>
    <x v="1"/>
    <x v="1"/>
    <x v="3"/>
    <s v="CIRUGIA GENERAL "/>
    <x v="99"/>
    <n v="1244"/>
    <s v="ABCD-1244"/>
    <s v="M511"/>
    <s v="TRASTORNOS DE DISCO LUMBAR Y OTROS, CON RADICULOPATIA"/>
    <x v="2"/>
    <n v="250.03"/>
    <n v="0"/>
  </r>
  <r>
    <x v="1"/>
    <x v="1"/>
    <x v="3"/>
    <s v="CIRUGIA GENERAL "/>
    <x v="99"/>
    <n v="1245"/>
    <s v="ABCD-1245"/>
    <s v="Z000"/>
    <s v="EXAMEN MEDICO GENERAL"/>
    <x v="2"/>
    <n v="311.77"/>
    <n v="0"/>
  </r>
  <r>
    <x v="1"/>
    <x v="1"/>
    <x v="3"/>
    <s v="CIRUGIA GENERAL "/>
    <x v="46"/>
    <n v="1246"/>
    <s v="ABCD-1246"/>
    <s v="Z000"/>
    <s v="EXAMEN MEDICO GENERAL"/>
    <x v="2"/>
    <n v="79.349999999999994"/>
    <n v="0"/>
  </r>
  <r>
    <x v="1"/>
    <x v="1"/>
    <x v="3"/>
    <s v="CIRUGIA GENERAL "/>
    <x v="100"/>
    <n v="1247"/>
    <s v="ABCD-1247"/>
    <s v="K745"/>
    <s v="CIRROSIS BILIAR, NO ESPECIFICADA"/>
    <x v="2"/>
    <n v="724.28"/>
    <n v="0"/>
  </r>
  <r>
    <x v="1"/>
    <x v="1"/>
    <x v="3"/>
    <s v="CIRUGIA GENERAL "/>
    <x v="101"/>
    <n v="1248"/>
    <s v="ABCD-1248"/>
    <s v="M201"/>
    <s v="HALLUX VALGUS (ADQUIRIDO)"/>
    <x v="2"/>
    <n v="166.11"/>
    <n v="0"/>
  </r>
  <r>
    <x v="1"/>
    <x v="1"/>
    <x v="3"/>
    <s v="CIRUGIA GENERAL "/>
    <x v="50"/>
    <n v="1249"/>
    <s v="ABCD-1249"/>
    <s v="K429"/>
    <s v="HERNIA UMBILICAL SIN OBSTRUCCION NI GANGRENA"/>
    <x v="2"/>
    <n v="28.67"/>
    <n v="28.664999999999999"/>
  </r>
  <r>
    <x v="1"/>
    <x v="1"/>
    <x v="3"/>
    <s v="CIRUGIA GENERAL "/>
    <x v="52"/>
    <n v="1250"/>
    <s v="ABCD-1250"/>
    <s v="M674"/>
    <s v="GANGLION"/>
    <x v="2"/>
    <n v="8.82"/>
    <n v="0"/>
  </r>
  <r>
    <x v="1"/>
    <x v="1"/>
    <x v="3"/>
    <s v="CIRUGIA GENERAL "/>
    <x v="8"/>
    <n v="1251"/>
    <s v="ABCD-1251"/>
    <s v="D225"/>
    <s v="NEVO MELANOCITICO DEL TRONCO"/>
    <x v="2"/>
    <n v="0.98"/>
    <n v="0"/>
  </r>
  <r>
    <x v="1"/>
    <x v="1"/>
    <x v="3"/>
    <s v="CIRUGIA GENERAL "/>
    <x v="54"/>
    <n v="1252"/>
    <s v="ABCD-1252"/>
    <s v="K80"/>
    <s v="COLELITIASIS"/>
    <x v="2"/>
    <n v="6.72"/>
    <n v="0"/>
  </r>
  <r>
    <x v="1"/>
    <x v="1"/>
    <x v="3"/>
    <s v="CIRUGIA GENERAL "/>
    <x v="54"/>
    <n v="1253"/>
    <s v="ABCD-1253"/>
    <s v="B353"/>
    <s v="TIÑA DEL PIE (TINEA PEDIS)"/>
    <x v="2"/>
    <n v="142.43"/>
    <n v="0"/>
  </r>
  <r>
    <x v="1"/>
    <x v="1"/>
    <x v="3"/>
    <s v="CIRUGIA GENERAL "/>
    <x v="54"/>
    <n v="1254"/>
    <s v="ABCD-1254"/>
    <s v="Z488"/>
    <s v="OTROS CUIDADOS ESPECIFICADOS POSTERIORES A LA CIRUGIA"/>
    <x v="2"/>
    <n v="20.16"/>
    <n v="0"/>
  </r>
  <r>
    <x v="1"/>
    <x v="1"/>
    <x v="3"/>
    <s v="CIRUGIA GENERAL "/>
    <x v="56"/>
    <n v="1255"/>
    <s v="ABCD-1255"/>
    <s v="S808"/>
    <s v="OTROS TRAUMATISMOS SUPERFICIALES DE LA PIERNA"/>
    <x v="2"/>
    <n v="80"/>
    <n v="0"/>
  </r>
  <r>
    <x v="1"/>
    <x v="1"/>
    <x v="3"/>
    <s v="CIRUGIA GENERAL "/>
    <x v="56"/>
    <n v="1256"/>
    <s v="ABCD-1256"/>
    <s v="Z488"/>
    <s v="OTROS CUIDADOS ESPECIFICADOS POSTERIORES A LA CIRUGIA"/>
    <x v="2"/>
    <n v="20.16"/>
    <n v="0"/>
  </r>
  <r>
    <x v="1"/>
    <x v="1"/>
    <x v="3"/>
    <s v="CIRUGIA GENERAL "/>
    <x v="57"/>
    <n v="1257"/>
    <s v="ABCD-1257"/>
    <s v="M773"/>
    <s v="ESPOLON CALCANEO"/>
    <x v="2"/>
    <n v="8.82"/>
    <n v="0"/>
  </r>
  <r>
    <x v="1"/>
    <x v="1"/>
    <x v="3"/>
    <s v="CIRUGIA GENERAL "/>
    <x v="58"/>
    <n v="1258"/>
    <s v="ABCD-1258"/>
    <s v="Z488"/>
    <s v="OTROS CUIDADOS ESPECIFICADOS POSTERIORES A LA CIRUGIA"/>
    <x v="2"/>
    <n v="13.44"/>
    <n v="0"/>
  </r>
  <r>
    <x v="1"/>
    <x v="1"/>
    <x v="3"/>
    <s v="CIRUGIA GENERAL "/>
    <x v="58"/>
    <n v="1259"/>
    <s v="ABCD-1259"/>
    <s v="B07"/>
    <s v="VERRUGAS VIRICAS"/>
    <x v="2"/>
    <n v="86.4"/>
    <n v="0"/>
  </r>
  <r>
    <x v="1"/>
    <x v="1"/>
    <x v="3"/>
    <s v="CIRUGIA GENERAL "/>
    <x v="58"/>
    <n v="337"/>
    <s v="ABCD-337"/>
    <s v="K43"/>
    <s v="HERNIA VENTRAL"/>
    <x v="2"/>
    <n v="6.62"/>
    <n v="0"/>
  </r>
  <r>
    <x v="1"/>
    <x v="1"/>
    <x v="3"/>
    <s v="CIRUGIA GENERAL "/>
    <x v="9"/>
    <n v="1260"/>
    <s v="ABCD-1260"/>
    <s v="K43"/>
    <s v="HERNIA VENTRAL"/>
    <x v="2"/>
    <n v="4.41"/>
    <n v="0"/>
  </r>
  <r>
    <x v="1"/>
    <x v="1"/>
    <x v="3"/>
    <s v="CIRUGIA GENERAL "/>
    <x v="9"/>
    <n v="1261"/>
    <s v="ABCD-1261"/>
    <s v="K409"/>
    <s v="HERNIA INGUINAL UNILATERAL O NO ESPECIFICADA, SIN OBSTRUCCION NI GANGRENA"/>
    <x v="2"/>
    <n v="6.62"/>
    <n v="0"/>
  </r>
  <r>
    <x v="1"/>
    <x v="1"/>
    <x v="3"/>
    <s v="CIRUGIA GENERAL "/>
    <x v="9"/>
    <n v="1262"/>
    <s v="ABCD-1262"/>
    <s v="M34"/>
    <s v="ESCLEROSIS SISTEMICA"/>
    <x v="2"/>
    <n v="237.23"/>
    <n v="0"/>
  </r>
  <r>
    <x v="1"/>
    <x v="1"/>
    <x v="3"/>
    <s v="CIRUGIA GENERAL "/>
    <x v="9"/>
    <n v="1263"/>
    <s v="ABCD-1263"/>
    <s v="D170"/>
    <s v="TUMOR BENIGNO LIPOMATOSO DE PIEL Y DE TEJIDO SUBCUTANEO DE CABEZA, CARA Y CUELLO"/>
    <x v="2"/>
    <n v="6.62"/>
    <n v="0"/>
  </r>
  <r>
    <x v="1"/>
    <x v="1"/>
    <x v="3"/>
    <s v="CIRUGIA GENERAL "/>
    <x v="61"/>
    <n v="1264"/>
    <s v="ABCD-1264"/>
    <s v="L40"/>
    <s v="PSORIASIS"/>
    <x v="2"/>
    <n v="13.97"/>
    <n v="0"/>
  </r>
  <r>
    <x v="1"/>
    <x v="1"/>
    <x v="3"/>
    <s v="CIRUGIA GENERAL "/>
    <x v="10"/>
    <n v="1265"/>
    <s v="ABCD-1265"/>
    <s v="R19"/>
    <s v="OTR SINTOMAS Y SIGNOS QUE INVOLUCRAN EL SISTEMA DIGESTIVO Y EL ABDOMEN"/>
    <x v="2"/>
    <n v="6.62"/>
    <n v="0"/>
  </r>
  <r>
    <x v="1"/>
    <x v="1"/>
    <x v="3"/>
    <s v="CIRUGIA GENERAL "/>
    <x v="10"/>
    <n v="1266"/>
    <s v="ABCD-1266"/>
    <s v="K40"/>
    <s v="HERNIA INGUINAL"/>
    <x v="2"/>
    <n v="6.62"/>
    <n v="0"/>
  </r>
  <r>
    <x v="1"/>
    <x v="1"/>
    <x v="3"/>
    <s v="CIRUGIA GENERAL "/>
    <x v="10"/>
    <n v="1267"/>
    <s v="ABCD-1267"/>
    <s v="K80"/>
    <s v="COLELITIASIS"/>
    <x v="2"/>
    <n v="6.62"/>
    <n v="0"/>
  </r>
  <r>
    <x v="1"/>
    <x v="1"/>
    <x v="3"/>
    <s v="CIRUGIA GENERAL "/>
    <x v="10"/>
    <n v="1268"/>
    <s v="ABCD-1268"/>
    <s v="K31"/>
    <s v="OTRAS ENFERMEDADES DEL ESTOMAGO Y DEL DUODENO"/>
    <x v="2"/>
    <n v="6.62"/>
    <n v="0"/>
  </r>
  <r>
    <x v="1"/>
    <x v="1"/>
    <x v="3"/>
    <s v="CIRUGIA GENERAL "/>
    <x v="11"/>
    <n v="1269"/>
    <s v="ABCD-1269"/>
    <s v="N18"/>
    <s v="INSUFICIENCIA RENAL CRONICA"/>
    <x v="2"/>
    <n v="69.849999999999994"/>
    <n v="0"/>
  </r>
  <r>
    <x v="1"/>
    <x v="1"/>
    <x v="3"/>
    <s v="CIRUGIA GENERAL "/>
    <x v="11"/>
    <n v="1270"/>
    <s v="ABCD-1270"/>
    <s v="E105"/>
    <s v="DIABETES MELLITUS INSULINODEPENDIENTE, CON COMPLICACIONES CIRCULATORIAS PERIFERICAS"/>
    <x v="2"/>
    <n v="250.03"/>
    <n v="0"/>
  </r>
  <r>
    <x v="1"/>
    <x v="1"/>
    <x v="3"/>
    <s v="CIRUGIA GENERAL "/>
    <x v="11"/>
    <n v="107"/>
    <s v="ABCD-107"/>
    <s v="J02"/>
    <s v="FARINGITIS AGUDA"/>
    <x v="2"/>
    <n v="311.77"/>
    <n v="0"/>
  </r>
  <r>
    <x v="1"/>
    <x v="1"/>
    <x v="3"/>
    <s v="CIRUGIA GENERAL "/>
    <x v="11"/>
    <n v="1208"/>
    <s v="ABCD-1208"/>
    <s v="M199"/>
    <s v="ARTROSIS, NO ESPECIFICADA"/>
    <x v="2"/>
    <n v="5.29"/>
    <n v="0"/>
  </r>
  <r>
    <x v="1"/>
    <x v="1"/>
    <x v="3"/>
    <s v="CIRUGIA GENERAL "/>
    <x v="11"/>
    <n v="1271"/>
    <s v="ABCD-1271"/>
    <s v="K43"/>
    <s v="HERNIA VENTRAL"/>
    <x v="2"/>
    <n v="21.02"/>
    <n v="0"/>
  </r>
  <r>
    <x v="1"/>
    <x v="1"/>
    <x v="3"/>
    <s v="CIRUGIA GENERAL "/>
    <x v="11"/>
    <n v="1272"/>
    <s v="ABCD-1272"/>
    <s v="Z10"/>
    <s v="CONTROL GENERAL DE SALUD DE RUTINA DE SUBPOBLACIONES DEFINIDAS"/>
    <x v="2"/>
    <n v="306.48"/>
    <n v="0"/>
  </r>
  <r>
    <x v="1"/>
    <x v="1"/>
    <x v="3"/>
    <s v="CIRUGIA GENERAL "/>
    <x v="12"/>
    <n v="1273"/>
    <s v="ABCD-1273"/>
    <s v="K40"/>
    <s v="HERNIA INGUINAL"/>
    <x v="2"/>
    <n v="6.62"/>
    <n v="0"/>
  </r>
  <r>
    <x v="1"/>
    <x v="1"/>
    <x v="3"/>
    <s v="CIRUGIA GENERAL "/>
    <x v="12"/>
    <n v="1274"/>
    <s v="ABCD-1274"/>
    <s v="K80"/>
    <s v="COLELITIASIS"/>
    <x v="2"/>
    <n v="6.62"/>
    <n v="0"/>
  </r>
  <r>
    <x v="1"/>
    <x v="1"/>
    <x v="3"/>
    <s v="CIRUGIA GENERAL "/>
    <x v="12"/>
    <n v="348"/>
    <s v="ABCD-348"/>
    <s v="K80"/>
    <s v="COLELITIASIS"/>
    <x v="2"/>
    <n v="6.62"/>
    <n v="0"/>
  </r>
  <r>
    <x v="1"/>
    <x v="1"/>
    <x v="3"/>
    <s v="CIRUGIA GENERAL "/>
    <x v="13"/>
    <n v="1275"/>
    <s v="ABCD-1275"/>
    <s v="D848"/>
    <s v="OTRAS INMUNODEFICIENCIAS ESPECIFICADAS"/>
    <x v="2"/>
    <n v="7.83"/>
    <n v="0"/>
  </r>
  <r>
    <x v="1"/>
    <x v="1"/>
    <x v="3"/>
    <s v="CIRUGIA GENERAL "/>
    <x v="14"/>
    <n v="1276"/>
    <s v="ABCD-1276"/>
    <s v="H25"/>
    <s v="CATARATA SENIL"/>
    <x v="2"/>
    <n v="61.34"/>
    <n v="47.8416"/>
  </r>
  <r>
    <x v="1"/>
    <x v="1"/>
    <x v="3"/>
    <s v="CIRUGIA GENERAL "/>
    <x v="14"/>
    <n v="1277"/>
    <s v="ABCD-1277"/>
    <s v="D048"/>
    <s v="CARCINOMA IN SITU DE LA PIEL DE OTROS SITIOS ESPECIFICADOS"/>
    <x v="2"/>
    <n v="209.78"/>
    <n v="165.346"/>
  </r>
  <r>
    <x v="1"/>
    <x v="1"/>
    <x v="3"/>
    <s v="CIRUGIA GENERAL "/>
    <x v="14"/>
    <n v="1278"/>
    <s v="ABCD-1278"/>
    <s v="H25"/>
    <s v="CATARATA SENIL"/>
    <x v="2"/>
    <n v="1131.22"/>
    <n v="1094.1956"/>
  </r>
  <r>
    <x v="1"/>
    <x v="1"/>
    <x v="3"/>
    <s v="CIRUGIA GENERAL "/>
    <x v="14"/>
    <n v="1279"/>
    <s v="ABCD-1279"/>
    <s v="H110"/>
    <s v="PTERIGION"/>
    <x v="2"/>
    <n v="485.89"/>
    <n v="470.27800000000002"/>
  </r>
  <r>
    <x v="1"/>
    <x v="1"/>
    <x v="3"/>
    <s v="CIRUGIA GENERAL "/>
    <x v="102"/>
    <n v="1280"/>
    <s v="ABCD-1280"/>
    <s v="H25"/>
    <s v="CATARATA SENIL"/>
    <x v="2"/>
    <n v="61.88"/>
    <n v="61.717599999999997"/>
  </r>
  <r>
    <x v="1"/>
    <x v="1"/>
    <x v="3"/>
    <s v="CIRUGIA GENERAL "/>
    <x v="102"/>
    <n v="1281"/>
    <s v="ABCD-1281"/>
    <s v="M191"/>
    <s v="ARTROSIS POSTRAUMATICA DE OTRAS ARTICULACIONES"/>
    <x v="2"/>
    <n v="902.84"/>
    <n v="870.12199999999996"/>
  </r>
  <r>
    <x v="1"/>
    <x v="1"/>
    <x v="3"/>
    <s v="CIRUGIA GENERAL "/>
    <x v="102"/>
    <n v="1282"/>
    <s v="ABCD-1282"/>
    <s v="H25"/>
    <s v="CATARATA SENIL"/>
    <x v="2"/>
    <n v="1190.56"/>
    <n v="0"/>
  </r>
  <r>
    <x v="1"/>
    <x v="1"/>
    <x v="3"/>
    <s v="CIRUGIA GENERAL "/>
    <x v="102"/>
    <n v="1283"/>
    <s v="ABCD-1283"/>
    <s v="H251"/>
    <s v="CATARATA SENIL NUCLEAR"/>
    <x v="2"/>
    <n v="47.78"/>
    <n v="47.081600000000002"/>
  </r>
  <r>
    <x v="1"/>
    <x v="1"/>
    <x v="3"/>
    <s v="CIRUGIA GENERAL "/>
    <x v="102"/>
    <n v="1284"/>
    <s v="ABCD-1284"/>
    <s v="H25"/>
    <s v="CATARATA SENIL"/>
    <x v="2"/>
    <n v="1418.29"/>
    <n v="1371.1346000000001"/>
  </r>
  <r>
    <x v="1"/>
    <x v="1"/>
    <x v="3"/>
    <s v="CIRUGIA GENERAL "/>
    <x v="102"/>
    <n v="1285"/>
    <s v="ABCD-1285"/>
    <s v="H25"/>
    <s v="CATARATA SENIL"/>
    <x v="2"/>
    <n v="238"/>
    <n v="237.99600000000001"/>
  </r>
  <r>
    <x v="1"/>
    <x v="1"/>
    <x v="3"/>
    <s v="CIRUGIA GENERAL "/>
    <x v="102"/>
    <n v="1286"/>
    <s v="ABCD-1286"/>
    <s v="H110"/>
    <s v="PTERIGION"/>
    <x v="2"/>
    <n v="141.18"/>
    <n v="126.468"/>
  </r>
  <r>
    <x v="1"/>
    <x v="1"/>
    <x v="3"/>
    <s v="CIRUGIA GENERAL "/>
    <x v="102"/>
    <n v="1287"/>
    <s v="ABCD-1287"/>
    <s v="H25"/>
    <s v="CATARATA SENIL"/>
    <x v="2"/>
    <n v="61.56"/>
    <n v="60.861600000000003"/>
  </r>
  <r>
    <x v="1"/>
    <x v="1"/>
    <x v="3"/>
    <s v="CIRUGIA GENERAL "/>
    <x v="102"/>
    <n v="1288"/>
    <s v="ABCD-1288"/>
    <s v="H25"/>
    <s v="CATARATA SENIL"/>
    <x v="2"/>
    <n v="264.62"/>
    <n v="264.45760000000001"/>
  </r>
  <r>
    <x v="1"/>
    <x v="1"/>
    <x v="3"/>
    <s v="CIRUGIA GENERAL "/>
    <x v="103"/>
    <n v="261"/>
    <s v="ABCD-261"/>
    <s v="H25"/>
    <s v="CATARATA SENIL"/>
    <x v="2"/>
    <n v="26.89"/>
    <n v="26.89"/>
  </r>
  <r>
    <x v="1"/>
    <x v="1"/>
    <x v="3"/>
    <s v="CIRUGIA GENERAL "/>
    <x v="103"/>
    <n v="1289"/>
    <s v="ABCD-1289"/>
    <s v="H110"/>
    <s v="PTERIGION"/>
    <x v="2"/>
    <n v="100"/>
    <n v="100"/>
  </r>
  <r>
    <x v="1"/>
    <x v="1"/>
    <x v="3"/>
    <s v="CIRUGIA GENERAL "/>
    <x v="104"/>
    <n v="1290"/>
    <s v="ABCD-1290"/>
    <s v="H110"/>
    <s v="PTERIGION"/>
    <x v="2"/>
    <n v="99.72"/>
    <n v="99.72"/>
  </r>
  <r>
    <x v="1"/>
    <x v="1"/>
    <x v="3"/>
    <s v="CIRUGIA GENERAL "/>
    <x v="105"/>
    <n v="1291"/>
    <s v="ABCD-1291"/>
    <s v="H360"/>
    <s v="RETINOPATIA DIABETICA (E10-E14+ CON CUARTO CARACTER COMUN .3)"/>
    <x v="2"/>
    <n v="0.91"/>
    <n v="0.91"/>
  </r>
  <r>
    <x v="1"/>
    <x v="1"/>
    <x v="3"/>
    <s v="CIRUGIA GENERAL "/>
    <x v="105"/>
    <n v="1292"/>
    <s v="ABCD-1292"/>
    <s v="H353"/>
    <s v="DEGENERACION DE LA MACULA Y DEL POLO POSTERIOR DEL OJO"/>
    <x v="2"/>
    <n v="0.91"/>
    <n v="0.78"/>
  </r>
  <r>
    <x v="1"/>
    <x v="1"/>
    <x v="3"/>
    <s v="CIRUGIA GENERAL "/>
    <x v="105"/>
    <n v="1293"/>
    <s v="ABCD-1293"/>
    <s v="H309"/>
    <s v="CORIORRETINITIS, NO ESPECIFICADA"/>
    <x v="2"/>
    <n v="2.66"/>
    <n v="2.66"/>
  </r>
  <r>
    <x v="1"/>
    <x v="1"/>
    <x v="3"/>
    <s v="CIRUGIA GENERAL "/>
    <x v="106"/>
    <n v="1294"/>
    <s v="ABCD-1294"/>
    <s v="H110"/>
    <s v="PTERIGION"/>
    <x v="2"/>
    <n v="72.38"/>
    <n v="72.38"/>
  </r>
  <r>
    <x v="1"/>
    <x v="1"/>
    <x v="3"/>
    <s v="CIRUGIA GENERAL "/>
    <x v="106"/>
    <n v="1295"/>
    <s v="ABCD-1295"/>
    <s v="H251"/>
    <s v="CATARATA SENIL NUCLEAR"/>
    <x v="2"/>
    <n v="1398.43"/>
    <n v="1366"/>
  </r>
  <r>
    <x v="1"/>
    <x v="1"/>
    <x v="3"/>
    <s v="CIRUGIA GENERAL "/>
    <x v="106"/>
    <n v="1296"/>
    <s v="ABCD-1296"/>
    <s v="D170"/>
    <s v="TUMOR BENIGNO LIPOMATOSO DE PIEL Y DE TEJIDO SUBCUTANEO DE CABEZA, CARA Y CUELLO"/>
    <x v="2"/>
    <n v="155.91999999999999"/>
    <n v="145.05000000000001"/>
  </r>
  <r>
    <x v="1"/>
    <x v="1"/>
    <x v="3"/>
    <s v="CIRUGIA GENERAL "/>
    <x v="106"/>
    <n v="32"/>
    <s v="ABCD-32"/>
    <s v="H251"/>
    <s v="CATARATA SENIL NUCLEAR"/>
    <x v="2"/>
    <n v="25.48"/>
    <n v="0.78"/>
  </r>
  <r>
    <x v="1"/>
    <x v="1"/>
    <x v="3"/>
    <s v="CIRUGIA GENERAL "/>
    <x v="106"/>
    <n v="1287"/>
    <s v="ABCD-1287"/>
    <s v="H25"/>
    <s v="CATARATA SENIL"/>
    <x v="2"/>
    <n v="14.12"/>
    <n v="14.12"/>
  </r>
  <r>
    <x v="1"/>
    <x v="1"/>
    <x v="3"/>
    <s v="CIRUGIA GENERAL "/>
    <x v="106"/>
    <n v="1297"/>
    <s v="ABCD-1297"/>
    <s v="H110"/>
    <s v="PTERIGION"/>
    <x v="2"/>
    <n v="99.72"/>
    <n v="99.72"/>
  </r>
  <r>
    <x v="1"/>
    <x v="1"/>
    <x v="3"/>
    <s v="CIRUGIA GENERAL "/>
    <x v="15"/>
    <n v="1298"/>
    <s v="ABCD-1298"/>
    <s v="K82"/>
    <s v="OTRAS ENFERMEDADES DE LA VESICULA BILIAR"/>
    <x v="2"/>
    <n v="8.8249999999999993"/>
    <n v="4.41"/>
  </r>
  <r>
    <x v="1"/>
    <x v="1"/>
    <x v="3"/>
    <s v="CIRUGIA GENERAL "/>
    <x v="15"/>
    <n v="1299"/>
    <s v="ABCD-1299"/>
    <s v="K43"/>
    <s v="HERNIA VENTRAL"/>
    <x v="2"/>
    <n v="11.03"/>
    <n v="4.41"/>
  </r>
  <r>
    <x v="1"/>
    <x v="1"/>
    <x v="3"/>
    <s v="CIRUGIA GENERAL "/>
    <x v="15"/>
    <n v="1300"/>
    <s v="ABCD-1300"/>
    <s v="R223"/>
    <s v="TUMEFACCION, MASA O PROMINENCIA LOCALIZADA EN EL MIEMBRO SUPERIOR"/>
    <x v="2"/>
    <n v="11.03"/>
    <n v="4.41"/>
  </r>
  <r>
    <x v="1"/>
    <x v="1"/>
    <x v="3"/>
    <s v="CIRUGIA GENERAL "/>
    <x v="15"/>
    <n v="1301"/>
    <s v="ABCD-1301"/>
    <s v="K80"/>
    <s v="COLELITIASIS"/>
    <x v="2"/>
    <n v="9.43"/>
    <n v="9.1020000000000003"/>
  </r>
  <r>
    <x v="1"/>
    <x v="1"/>
    <x v="3"/>
    <s v="CIRUGIA GENERAL "/>
    <x v="15"/>
    <n v="1302"/>
    <s v="ABCD-1302"/>
    <s v="N390"/>
    <s v="INFECCION DE VIAS URINARIAS, SITIO NO ESPECIFICADO"/>
    <x v="2"/>
    <n v="102.44"/>
    <n v="67.938000000000002"/>
  </r>
  <r>
    <x v="1"/>
    <x v="1"/>
    <x v="3"/>
    <s v="CIRUGIA GENERAL "/>
    <x v="15"/>
    <n v="1303"/>
    <s v="ABCD-1303"/>
    <s v="R82"/>
    <s v="OTROS HALLAZGOS ANORMALES EN LA ORINA"/>
    <x v="2"/>
    <n v="158.18"/>
    <n v="0"/>
  </r>
  <r>
    <x v="1"/>
    <x v="1"/>
    <x v="3"/>
    <s v="CIRUGIA GENERAL "/>
    <x v="15"/>
    <n v="1304"/>
    <s v="ABCD-1304"/>
    <s v="K80"/>
    <s v="COLELITIASIS"/>
    <x v="2"/>
    <n v="14.705"/>
    <n v="8.08"/>
  </r>
  <r>
    <x v="1"/>
    <x v="1"/>
    <x v="3"/>
    <s v="CIRUGIA GENERAL "/>
    <x v="15"/>
    <n v="1305"/>
    <s v="ABCD-1305"/>
    <s v="Z014"/>
    <s v="EXAMEN GINECOLOGICO (GENERAL) (DE RUTINA)"/>
    <x v="2"/>
    <n v="13.97"/>
    <n v="13.965"/>
  </r>
  <r>
    <x v="1"/>
    <x v="1"/>
    <x v="3"/>
    <s v="CIRUGIA GENERAL "/>
    <x v="15"/>
    <n v="1306"/>
    <s v="ABCD-1306"/>
    <s v="K42"/>
    <s v="HERNIA UMBILICAL"/>
    <x v="2"/>
    <n v="14.705"/>
    <n v="8.08"/>
  </r>
  <r>
    <x v="1"/>
    <x v="1"/>
    <x v="3"/>
    <s v="CIRUGIA GENERAL "/>
    <x v="15"/>
    <n v="1307"/>
    <s v="ABCD-1307"/>
    <s v="K83"/>
    <s v="OTRAS ENFERMEDADES DE LAS VIAS BILIARES"/>
    <x v="2"/>
    <n v="4.415"/>
    <n v="4.41"/>
  </r>
  <r>
    <x v="1"/>
    <x v="1"/>
    <x v="3"/>
    <s v="CIRUGIA GENERAL "/>
    <x v="15"/>
    <n v="1308"/>
    <s v="ABCD-1308"/>
    <s v="K40"/>
    <s v="HERNIA INGUINAL"/>
    <x v="2"/>
    <n v="4.415"/>
    <n v="0"/>
  </r>
  <r>
    <x v="1"/>
    <x v="1"/>
    <x v="3"/>
    <s v="CIRUGIA GENERAL "/>
    <x v="15"/>
    <n v="1309"/>
    <s v="ABCD-1309"/>
    <s v="K74"/>
    <s v="FIBROSIS Y CIRROSIS DEL HIGADO"/>
    <x v="2"/>
    <n v="41.75"/>
    <n v="37.340000000000003"/>
  </r>
  <r>
    <x v="1"/>
    <x v="1"/>
    <x v="3"/>
    <s v="CIRUGIA GENERAL "/>
    <x v="15"/>
    <n v="1310"/>
    <s v="ABCD-1310"/>
    <s v="K74"/>
    <s v="FIBROSIS Y CIRROSIS DEL HIGADO"/>
    <x v="2"/>
    <n v="19.07"/>
    <n v="5.0999999999999996"/>
  </r>
  <r>
    <x v="1"/>
    <x v="1"/>
    <x v="3"/>
    <s v="CIRUGIA GENERAL "/>
    <x v="16"/>
    <n v="1311"/>
    <s v="ABCD-1311"/>
    <s v="R222"/>
    <s v="TUMEFACCION, MASA O PROMINENCIA LOCALIZADA EN EL TRONCO"/>
    <x v="2"/>
    <n v="11.03"/>
    <n v="0"/>
  </r>
  <r>
    <x v="1"/>
    <x v="1"/>
    <x v="3"/>
    <s v="CIRUGIA GENERAL "/>
    <x v="16"/>
    <n v="1312"/>
    <s v="ABCD-1312"/>
    <s v="R220"/>
    <s v="TUMEFACCION, MASA O PROMINENCIA LOCALIZADA EN LA CABEZA"/>
    <x v="2"/>
    <n v="14.705"/>
    <n v="0"/>
  </r>
  <r>
    <x v="1"/>
    <x v="1"/>
    <x v="3"/>
    <s v="CIRUGIA GENERAL "/>
    <x v="16"/>
    <n v="1313"/>
    <s v="ABCD-1313"/>
    <s v="K42"/>
    <s v="HERNIA UMBILICAL"/>
    <x v="2"/>
    <n v="4.415"/>
    <n v="0"/>
  </r>
  <r>
    <x v="1"/>
    <x v="1"/>
    <x v="3"/>
    <s v="CIRUGIA GENERAL "/>
    <x v="16"/>
    <n v="1314"/>
    <s v="ABCD-1314"/>
    <s v="K80"/>
    <s v="COLELITIASIS"/>
    <x v="2"/>
    <n v="11.03"/>
    <n v="0"/>
  </r>
  <r>
    <x v="1"/>
    <x v="1"/>
    <x v="3"/>
    <s v="CIRUGIA GENERAL "/>
    <x v="16"/>
    <n v="1315"/>
    <s v="ABCD-1315"/>
    <s v="K80"/>
    <s v="COLELITIASIS"/>
    <x v="2"/>
    <n v="6.62"/>
    <n v="0"/>
  </r>
  <r>
    <x v="1"/>
    <x v="1"/>
    <x v="3"/>
    <s v="CIRUGIA GENERAL "/>
    <x v="16"/>
    <n v="1316"/>
    <s v="ABCD-1316"/>
    <s v="K80"/>
    <s v="COLELITIASIS"/>
    <x v="2"/>
    <n v="14.705"/>
    <n v="0"/>
  </r>
  <r>
    <x v="1"/>
    <x v="1"/>
    <x v="3"/>
    <s v="CIRUGIA GENERAL "/>
    <x v="17"/>
    <n v="1317"/>
    <s v="ABCD-1317"/>
    <s v="K40"/>
    <s v="HERNIA INGUINAL"/>
    <x v="2"/>
    <n v="6.62"/>
    <n v="0"/>
  </r>
  <r>
    <x v="1"/>
    <x v="1"/>
    <x v="3"/>
    <s v="CIRUGIA GENERAL "/>
    <x v="17"/>
    <n v="1318"/>
    <s v="ABCD-1318"/>
    <s v="K42"/>
    <s v="HERNIA UMBILICAL"/>
    <x v="2"/>
    <n v="19.850000000000001"/>
    <n v="0"/>
  </r>
  <r>
    <x v="1"/>
    <x v="1"/>
    <x v="3"/>
    <s v="CIRUGIA GENERAL "/>
    <x v="17"/>
    <n v="1319"/>
    <s v="ABCD-1319"/>
    <s v="D17"/>
    <s v="TUMORES BENIGNOS LIPOMATOSOS"/>
    <x v="2"/>
    <n v="6.62"/>
    <n v="0"/>
  </r>
  <r>
    <x v="1"/>
    <x v="1"/>
    <x v="3"/>
    <s v="CIRUGIA GENERAL "/>
    <x v="17"/>
    <n v="1320"/>
    <s v="ABCD-1320"/>
    <s v="R101"/>
    <s v="DOLOR ABDOMINAL LOCALIZADO EN PARTE SUPERIOR"/>
    <x v="2"/>
    <n v="6.62"/>
    <n v="0"/>
  </r>
  <r>
    <x v="1"/>
    <x v="1"/>
    <x v="3"/>
    <s v="CIRUGIA GENERAL "/>
    <x v="17"/>
    <n v="1321"/>
    <s v="ABCD-1321"/>
    <s v="Z488"/>
    <s v="OTROS CUIDADOS ESPECIFICADOS POSTERIORES A LA CIRUGIA"/>
    <x v="2"/>
    <n v="6.62"/>
    <n v="0"/>
  </r>
  <r>
    <x v="1"/>
    <x v="1"/>
    <x v="3"/>
    <s v="CIRUGIA GENERAL "/>
    <x v="17"/>
    <n v="1322"/>
    <s v="ABCD-1322"/>
    <s v="N180"/>
    <s v="INSUFICIENCIA RENAL TERMINAL"/>
    <x v="2"/>
    <n v="13.97"/>
    <n v="0"/>
  </r>
  <r>
    <x v="1"/>
    <x v="1"/>
    <x v="3"/>
    <s v="CIRUGIA GENERAL "/>
    <x v="64"/>
    <n v="1323"/>
    <s v="ABCD-1323"/>
    <s v="Z940"/>
    <s v="TRASPLANTE DE RIÑON"/>
    <x v="2"/>
    <n v="13.97"/>
    <n v="0"/>
  </r>
  <r>
    <x v="1"/>
    <x v="1"/>
    <x v="3"/>
    <s v="CIRUGIA GENERAL "/>
    <x v="64"/>
    <n v="952"/>
    <s v="ABCD-952"/>
    <s v="K80"/>
    <s v="COLELITIASIS"/>
    <x v="2"/>
    <n v="13.97"/>
    <n v="0"/>
  </r>
  <r>
    <x v="1"/>
    <x v="1"/>
    <x v="3"/>
    <s v="CIRUGIA GENERAL "/>
    <x v="64"/>
    <n v="633"/>
    <s v="ABCD-633"/>
    <s v="K439"/>
    <s v="HERNIA VENTRAL SIN OBSTRUCCION NI GANGRENA"/>
    <x v="2"/>
    <n v="6.62"/>
    <n v="0"/>
  </r>
  <r>
    <x v="1"/>
    <x v="1"/>
    <x v="3"/>
    <s v="CIRUGIA GENERAL "/>
    <x v="64"/>
    <n v="1324"/>
    <s v="ABCD-1324"/>
    <s v="M679"/>
    <s v="TRASTORNO SINOVIAL Y TENDINOSO, NO ESPECIFICADO"/>
    <x v="2"/>
    <n v="4.415"/>
    <n v="0"/>
  </r>
  <r>
    <x v="1"/>
    <x v="1"/>
    <x v="3"/>
    <s v="CIRUGIA GENERAL "/>
    <x v="64"/>
    <n v="1325"/>
    <s v="ABCD-1325"/>
    <s v="N72"/>
    <s v="ENFERMEDAD INFLAMATORIA DEL CUELLO UTERINO"/>
    <x v="2"/>
    <n v="61.64"/>
    <n v="0"/>
  </r>
  <r>
    <x v="1"/>
    <x v="1"/>
    <x v="3"/>
    <s v="CIRUGIA GENERAL "/>
    <x v="64"/>
    <n v="1326"/>
    <s v="ABCD-1326"/>
    <s v="K80"/>
    <s v="COLELITIASIS"/>
    <x v="2"/>
    <n v="6.62"/>
    <n v="0"/>
  </r>
  <r>
    <x v="1"/>
    <x v="1"/>
    <x v="3"/>
    <s v="CIRUGIA GENERAL "/>
    <x v="64"/>
    <n v="1327"/>
    <s v="ABCD-1327"/>
    <s v="K42"/>
    <s v="HERNIA UMBILICAL"/>
    <x v="2"/>
    <n v="13.97"/>
    <n v="0"/>
  </r>
  <r>
    <x v="1"/>
    <x v="1"/>
    <x v="3"/>
    <s v="CIRUGIA GENERAL "/>
    <x v="64"/>
    <n v="1328"/>
    <s v="ABCD-1328"/>
    <s v="K42"/>
    <s v="HERNIA UMBILICAL"/>
    <x v="2"/>
    <n v="6.62"/>
    <n v="0"/>
  </r>
  <r>
    <x v="1"/>
    <x v="1"/>
    <x v="3"/>
    <s v="CIRUGIA GENERAL "/>
    <x v="64"/>
    <n v="1329"/>
    <s v="ABCD-1329"/>
    <s v="K80"/>
    <s v="COLELITIASIS"/>
    <x v="2"/>
    <n v="4.415"/>
    <n v="0"/>
  </r>
  <r>
    <x v="1"/>
    <x v="1"/>
    <x v="3"/>
    <s v="CIRUGIA GENERAL "/>
    <x v="64"/>
    <n v="1330"/>
    <s v="ABCD-1330"/>
    <s v="K80"/>
    <s v="COLELITIASIS"/>
    <x v="2"/>
    <n v="6.62"/>
    <n v="0"/>
  </r>
  <r>
    <x v="1"/>
    <x v="1"/>
    <x v="3"/>
    <s v="CIRUGIA GENERAL "/>
    <x v="64"/>
    <n v="1331"/>
    <s v="ABCD-1331"/>
    <s v="D17"/>
    <s v="TUMORES BENIGNOS LIPOMATOSOS"/>
    <x v="2"/>
    <n v="11.03"/>
    <n v="0"/>
  </r>
  <r>
    <x v="1"/>
    <x v="1"/>
    <x v="3"/>
    <s v="CIRUGIA GENERAL "/>
    <x v="64"/>
    <n v="1332"/>
    <s v="ABCD-1332"/>
    <s v="E669"/>
    <s v="OBESIDAD, NO ESPECIFICADA"/>
    <x v="2"/>
    <n v="13.24"/>
    <n v="0"/>
  </r>
  <r>
    <x v="1"/>
    <x v="1"/>
    <x v="3"/>
    <s v="CIRUGIA GENERAL "/>
    <x v="64"/>
    <n v="1333"/>
    <s v="ABCD-1333"/>
    <s v="N18"/>
    <s v="INSUFICIENCIA RENAL CRONICA"/>
    <x v="2"/>
    <n v="5.15"/>
    <n v="0"/>
  </r>
  <r>
    <x v="1"/>
    <x v="1"/>
    <x v="3"/>
    <s v="CIRUGIA GENERAL "/>
    <x v="19"/>
    <n v="1334"/>
    <s v="ABCD-1334"/>
    <s v="K80"/>
    <s v="COLELITIASIS"/>
    <x v="2"/>
    <n v="6.62"/>
    <n v="0"/>
  </r>
  <r>
    <x v="1"/>
    <x v="1"/>
    <x v="3"/>
    <s v="CIRUGIA GENERAL "/>
    <x v="19"/>
    <n v="1335"/>
    <s v="ABCD-1335"/>
    <s v="R223"/>
    <s v="TUMEFACCION, MASA O PROMINENCIA LOCALIZADA EN EL MIEMBRO SUPERIOR"/>
    <x v="2"/>
    <n v="6.62"/>
    <n v="0"/>
  </r>
  <r>
    <x v="1"/>
    <x v="1"/>
    <x v="3"/>
    <s v="CIRUGIA GENERAL "/>
    <x v="19"/>
    <n v="1336"/>
    <s v="ABCD-1336"/>
    <s v="R224"/>
    <s v="TUMEFACCION, MASA O PROMINENCIA LOCALIZADA EN EL MIEMBRO INFERIOR"/>
    <x v="2"/>
    <n v="6.62"/>
    <n v="0"/>
  </r>
  <r>
    <x v="1"/>
    <x v="1"/>
    <x v="3"/>
    <s v="CIRUGIA GENERAL "/>
    <x v="19"/>
    <n v="1337"/>
    <s v="ABCD-1337"/>
    <s v="Z940"/>
    <s v="TRASPLANTE DE RIÑON"/>
    <x v="2"/>
    <n v="13.97"/>
    <n v="0"/>
  </r>
  <r>
    <x v="1"/>
    <x v="1"/>
    <x v="3"/>
    <s v="CIRUGIA GENERAL "/>
    <x v="19"/>
    <n v="1338"/>
    <s v="ABCD-1338"/>
    <s v="K828"/>
    <s v="OTRAS ENFERMEDADES ESPECIFICADAS DE LA VESICULA BILIAR"/>
    <x v="2"/>
    <n v="11.03"/>
    <n v="0"/>
  </r>
  <r>
    <x v="1"/>
    <x v="1"/>
    <x v="3"/>
    <s v="CIRUGIA GENERAL "/>
    <x v="19"/>
    <n v="1339"/>
    <s v="ABCD-1339"/>
    <s v="K80"/>
    <s v="COLELITIASIS"/>
    <x v="2"/>
    <n v="11.03"/>
    <n v="0"/>
  </r>
  <r>
    <x v="1"/>
    <x v="1"/>
    <x v="3"/>
    <s v="CIRUGIA GENERAL "/>
    <x v="19"/>
    <n v="1340"/>
    <s v="ABCD-1340"/>
    <s v="R223"/>
    <s v="TUMEFACCION, MASA O PROMINENCIA LOCALIZADA EN EL MIEMBRO SUPERIOR"/>
    <x v="2"/>
    <n v="11.03"/>
    <n v="0"/>
  </r>
  <r>
    <x v="1"/>
    <x v="1"/>
    <x v="3"/>
    <s v="CIRUGIA GENERAL "/>
    <x v="19"/>
    <n v="1341"/>
    <s v="ABCD-1341"/>
    <s v="K42"/>
    <s v="HERNIA UMBILICAL"/>
    <x v="2"/>
    <n v="11.03"/>
    <n v="0"/>
  </r>
  <r>
    <x v="1"/>
    <x v="1"/>
    <x v="3"/>
    <s v="CIRUGIA GENERAL "/>
    <x v="20"/>
    <n v="1342"/>
    <s v="ABCD-1342"/>
    <s v="K80"/>
    <s v="COLELITIASIS"/>
    <x v="2"/>
    <n v="20"/>
    <n v="0"/>
  </r>
  <r>
    <x v="1"/>
    <x v="1"/>
    <x v="3"/>
    <s v="CIRUGIA GENERAL "/>
    <x v="20"/>
    <n v="1343"/>
    <s v="ABCD-1343"/>
    <s v="K80"/>
    <s v="COLELITIASIS"/>
    <x v="2"/>
    <n v="11.03"/>
    <n v="0"/>
  </r>
  <r>
    <x v="1"/>
    <x v="1"/>
    <x v="3"/>
    <s v="CIRUGIA GENERAL "/>
    <x v="20"/>
    <n v="1344"/>
    <s v="ABCD-1344"/>
    <s v="K42"/>
    <s v="HERNIA UMBILICAL"/>
    <x v="2"/>
    <n v="6.62"/>
    <n v="0"/>
  </r>
  <r>
    <x v="1"/>
    <x v="1"/>
    <x v="3"/>
    <s v="CIRUGIA GENERAL "/>
    <x v="20"/>
    <n v="1345"/>
    <s v="ABCD-1345"/>
    <s v="R22"/>
    <s v="TUMEFACCION, MASA O PROMINENCIA DE PIEL Y DEL TEJIDO SUBCUTANEO LOCALIZADAS"/>
    <x v="2"/>
    <n v="4.415"/>
    <n v="0"/>
  </r>
  <r>
    <x v="1"/>
    <x v="1"/>
    <x v="3"/>
    <s v="CIRUGIA GENERAL "/>
    <x v="65"/>
    <n v="1346"/>
    <s v="ABCD-1346"/>
    <s v="K83"/>
    <s v="OTRAS ENFERMEDADES DE LAS VIAS BILIARES"/>
    <x v="2"/>
    <n v="4.415"/>
    <n v="0"/>
  </r>
  <r>
    <x v="1"/>
    <x v="1"/>
    <x v="3"/>
    <s v="CIRUGIA GENERAL "/>
    <x v="65"/>
    <n v="1347"/>
    <s v="ABCD-1347"/>
    <s v="R10"/>
    <s v="DOLOR ABDOMINAL Y PELVICO"/>
    <x v="2"/>
    <n v="14.705"/>
    <n v="0"/>
  </r>
  <r>
    <x v="1"/>
    <x v="1"/>
    <x v="3"/>
    <s v="CIRUGIA GENERAL "/>
    <x v="65"/>
    <n v="1348"/>
    <s v="ABCD-1348"/>
    <s v="R222"/>
    <s v="TUMEFACCION, MASA O PROMINENCIA LOCALIZADA EN EL TRONCO"/>
    <x v="2"/>
    <n v="14.705"/>
    <n v="0"/>
  </r>
  <r>
    <x v="1"/>
    <x v="1"/>
    <x v="3"/>
    <s v="CIRUGIA GENERAL "/>
    <x v="65"/>
    <n v="1349"/>
    <s v="ABCD-1349"/>
    <s v="K80"/>
    <s v="COLELITIASIS"/>
    <x v="2"/>
    <n v="11.03"/>
    <n v="0"/>
  </r>
  <r>
    <x v="1"/>
    <x v="1"/>
    <x v="3"/>
    <s v="CIRUGIA GENERAL "/>
    <x v="65"/>
    <n v="1350"/>
    <s v="ABCD-1350"/>
    <s v="K80"/>
    <s v="COLELITIASIS"/>
    <x v="2"/>
    <n v="14.705"/>
    <n v="0"/>
  </r>
  <r>
    <x v="1"/>
    <x v="1"/>
    <x v="3"/>
    <s v="CIRUGIA GENERAL "/>
    <x v="65"/>
    <n v="1351"/>
    <s v="ABCD-1351"/>
    <s v="R221"/>
    <s v="TUMEFACCION, MASA O PROMINENCIA LOCALIZADA EN EL CUELLO"/>
    <x v="2"/>
    <n v="4.415"/>
    <n v="0"/>
  </r>
  <r>
    <x v="1"/>
    <x v="1"/>
    <x v="3"/>
    <s v="CIRUGIA GENERAL "/>
    <x v="65"/>
    <n v="1352"/>
    <s v="ABCD-1352"/>
    <s v="K828"/>
    <s v="OTRAS ENFERMEDADES ESPECIFICADAS DE LA VESICULA BILIAR"/>
    <x v="2"/>
    <n v="11.03"/>
    <n v="0"/>
  </r>
  <r>
    <x v="1"/>
    <x v="1"/>
    <x v="3"/>
    <s v="CIRUGIA GENERAL "/>
    <x v="67"/>
    <n v="1353"/>
    <s v="ABCD-1353"/>
    <s v="M23"/>
    <s v="TRASTORNO INTERNO DE LA RODILLA"/>
    <x v="2"/>
    <n v="1.76"/>
    <n v="0"/>
  </r>
  <r>
    <x v="1"/>
    <x v="1"/>
    <x v="3"/>
    <s v="CIRUGIA GENERAL "/>
    <x v="67"/>
    <n v="1354"/>
    <s v="ABCD-1354"/>
    <s v="D171"/>
    <s v="TUMOR BENIGNO LIPOMATOSO DE PIEL Y DE TEJIDO SUBCUTANEO DEL TRONCO"/>
    <x v="2"/>
    <n v="19.404"/>
    <n v="0"/>
  </r>
  <r>
    <x v="1"/>
    <x v="1"/>
    <x v="3"/>
    <s v="CIRUGIA GENERAL "/>
    <x v="68"/>
    <n v="1355"/>
    <s v="ABCD-1355"/>
    <s v="L82"/>
    <s v="QUERATOSIS SEBORREICA"/>
    <x v="2"/>
    <n v="68.34"/>
    <n v="0"/>
  </r>
  <r>
    <x v="1"/>
    <x v="1"/>
    <x v="3"/>
    <s v="CIRUGIA GENERAL "/>
    <x v="68"/>
    <n v="1356"/>
    <s v="ABCD-1356"/>
    <s v="D23"/>
    <s v="OTROS TUMORES BENIGNOS DE LA PIEL"/>
    <x v="2"/>
    <n v="68.34"/>
    <n v="0"/>
  </r>
  <r>
    <x v="1"/>
    <x v="1"/>
    <x v="3"/>
    <s v="CIRUGIA GENERAL "/>
    <x v="68"/>
    <n v="1357"/>
    <s v="ABCD-1357"/>
    <s v="N18"/>
    <s v="INSUFICIENCIA RENAL CRONICA"/>
    <x v="2"/>
    <n v="8.8249999999999993"/>
    <n v="0"/>
  </r>
  <r>
    <x v="1"/>
    <x v="1"/>
    <x v="3"/>
    <s v="CIRUGIA GENERAL "/>
    <x v="68"/>
    <n v="1358"/>
    <s v="ABCD-1358"/>
    <s v="N18"/>
    <s v="INSUFICIENCIA RENAL CRONICA"/>
    <x v="2"/>
    <n v="19.86"/>
    <n v="0"/>
  </r>
  <r>
    <x v="1"/>
    <x v="1"/>
    <x v="3"/>
    <s v="CIRUGIA GENERAL "/>
    <x v="69"/>
    <n v="1359"/>
    <s v="ABCD-1359"/>
    <s v="K74"/>
    <s v="FIBROSIS Y CIRROSIS DEL HIGADO"/>
    <x v="2"/>
    <n v="13.97"/>
    <n v="0"/>
  </r>
  <r>
    <x v="1"/>
    <x v="1"/>
    <x v="3"/>
    <s v="CIRUGIA GENERAL "/>
    <x v="69"/>
    <n v="1360"/>
    <s v="ABCD-1360"/>
    <s v="L40"/>
    <s v="PSORIASIS"/>
    <x v="2"/>
    <n v="68.34"/>
    <n v="6.7"/>
  </r>
  <r>
    <x v="1"/>
    <x v="1"/>
    <x v="3"/>
    <s v="CIRUGIA GENERAL "/>
    <x v="69"/>
    <n v="1361"/>
    <s v="ABCD-1361"/>
    <s v="D236"/>
    <s v="TUMOR BENIGNO DE LA PIEL DEL MIEMBRO SUPERIOR, INCLUIDO EL HOMBRO"/>
    <x v="2"/>
    <n v="68.34"/>
    <n v="6.7"/>
  </r>
  <r>
    <x v="1"/>
    <x v="1"/>
    <x v="3"/>
    <s v="CIRUGIA GENERAL "/>
    <x v="70"/>
    <n v="1362"/>
    <s v="ABCD-1362"/>
    <s v="N18"/>
    <s v="INSUFICIENCIA RENAL CRONICA"/>
    <x v="2"/>
    <n v="4.415"/>
    <n v="0"/>
  </r>
  <r>
    <x v="1"/>
    <x v="1"/>
    <x v="3"/>
    <s v="CIRUGIA GENERAL "/>
    <x v="21"/>
    <n v="1363"/>
    <s v="ABCD-1363"/>
    <s v="K80"/>
    <s v="COLELITIASIS"/>
    <x v="2"/>
    <n v="4.415"/>
    <n v="0"/>
  </r>
  <r>
    <x v="1"/>
    <x v="1"/>
    <x v="3"/>
    <s v="CIRUGIA GENERAL "/>
    <x v="21"/>
    <n v="359"/>
    <s v="ABCD-359"/>
    <s v="K80"/>
    <s v="COLELITIASIS"/>
    <x v="2"/>
    <n v="14.705"/>
    <n v="0"/>
  </r>
  <r>
    <x v="1"/>
    <x v="1"/>
    <x v="3"/>
    <s v="CIRUGIA GENERAL "/>
    <x v="21"/>
    <n v="1364"/>
    <s v="ABCD-1364"/>
    <s v="E66"/>
    <s v="OBESIDAD"/>
    <x v="2"/>
    <n v="11.03"/>
    <n v="0"/>
  </r>
  <r>
    <x v="1"/>
    <x v="1"/>
    <x v="3"/>
    <s v="CIRUGIA GENERAL "/>
    <x v="21"/>
    <n v="1365"/>
    <s v="ABCD-1365"/>
    <s v="D171"/>
    <s v="TUMOR BENIGNO LIPOMATOSO DE PIEL Y DE TEJIDO SUBCUTANEO DEL TRONCO"/>
    <x v="2"/>
    <n v="11.03"/>
    <n v="0"/>
  </r>
  <r>
    <x v="1"/>
    <x v="1"/>
    <x v="3"/>
    <s v="CIRUGIA GENERAL "/>
    <x v="21"/>
    <n v="1366"/>
    <s v="ABCD-1366"/>
    <s v="K80"/>
    <s v="COLELITIASIS"/>
    <x v="2"/>
    <n v="11.03"/>
    <n v="0"/>
  </r>
  <r>
    <x v="1"/>
    <x v="1"/>
    <x v="3"/>
    <s v="CIRUGIA GENERAL "/>
    <x v="21"/>
    <n v="1367"/>
    <s v="ABCD-1367"/>
    <s v="Z488"/>
    <s v="OTROS CUIDADOS ESPECIFICADOS POSTERIORES A LA CIRUGIA"/>
    <x v="2"/>
    <n v="14.705"/>
    <n v="0"/>
  </r>
  <r>
    <x v="1"/>
    <x v="1"/>
    <x v="3"/>
    <s v="CIRUGIA GENERAL "/>
    <x v="21"/>
    <n v="1368"/>
    <s v="ABCD-1368"/>
    <s v="I84"/>
    <s v="HEMORROIDES"/>
    <x v="2"/>
    <n v="4.415"/>
    <n v="0"/>
  </r>
  <r>
    <x v="1"/>
    <x v="1"/>
    <x v="3"/>
    <s v="CIRUGIA GENERAL "/>
    <x v="21"/>
    <n v="1369"/>
    <s v="ABCD-1369"/>
    <s v="R10"/>
    <s v="DOLOR ABDOMINAL Y PELVICO"/>
    <x v="2"/>
    <n v="6.62"/>
    <n v="0"/>
  </r>
  <r>
    <x v="1"/>
    <x v="1"/>
    <x v="3"/>
    <s v="CIRUGIA GENERAL "/>
    <x v="21"/>
    <n v="1370"/>
    <s v="ABCD-1370"/>
    <s v="K297"/>
    <s v="GASTRITIS, NO ESPECIFICADA"/>
    <x v="2"/>
    <n v="102.44"/>
    <n v="0"/>
  </r>
  <r>
    <x v="1"/>
    <x v="1"/>
    <x v="3"/>
    <s v="CIRUGIA GENERAL "/>
    <x v="21"/>
    <n v="1371"/>
    <s v="ABCD-1371"/>
    <s v="K40"/>
    <s v="HERNIA INGUINAL"/>
    <x v="2"/>
    <n v="4.415"/>
    <n v="0"/>
  </r>
  <r>
    <x v="1"/>
    <x v="1"/>
    <x v="3"/>
    <s v="CIRUGIA GENERAL "/>
    <x v="21"/>
    <n v="363"/>
    <s v="ABCD-363"/>
    <s v="K80"/>
    <s v="COLELITIASIS"/>
    <x v="2"/>
    <n v="14.705"/>
    <n v="0"/>
  </r>
  <r>
    <x v="1"/>
    <x v="1"/>
    <x v="3"/>
    <s v="CIRUGIA GENERAL "/>
    <x v="22"/>
    <n v="1372"/>
    <s v="ABCD-1372"/>
    <s v="K80"/>
    <s v="COLELITIASIS"/>
    <x v="2"/>
    <n v="11.03"/>
    <n v="0"/>
  </r>
  <r>
    <x v="1"/>
    <x v="1"/>
    <x v="3"/>
    <s v="CIRUGIA GENERAL "/>
    <x v="22"/>
    <n v="1373"/>
    <s v="ABCD-1373"/>
    <s v="K80"/>
    <s v="COLELITIASIS"/>
    <x v="2"/>
    <n v="4.415"/>
    <n v="0"/>
  </r>
  <r>
    <x v="1"/>
    <x v="1"/>
    <x v="3"/>
    <s v="CIRUGIA GENERAL "/>
    <x v="22"/>
    <n v="1374"/>
    <s v="ABCD-1374"/>
    <s v="K80"/>
    <s v="COLELITIASIS"/>
    <x v="2"/>
    <n v="19.850000000000001"/>
    <n v="0"/>
  </r>
  <r>
    <x v="1"/>
    <x v="1"/>
    <x v="3"/>
    <s v="CIRUGIA GENERAL "/>
    <x v="22"/>
    <n v="1375"/>
    <s v="ABCD-1375"/>
    <s v="K43"/>
    <s v="HERNIA VENTRAL"/>
    <x v="2"/>
    <n v="11.03"/>
    <n v="0"/>
  </r>
  <r>
    <x v="1"/>
    <x v="1"/>
    <x v="3"/>
    <s v="CIRUGIA GENERAL "/>
    <x v="22"/>
    <n v="1376"/>
    <s v="ABCD-1376"/>
    <s v="K40"/>
    <s v="HERNIA INGUINAL"/>
    <x v="2"/>
    <n v="11.03"/>
    <n v="0"/>
  </r>
  <r>
    <x v="1"/>
    <x v="1"/>
    <x v="3"/>
    <s v="CIRUGIA GENERAL "/>
    <x v="22"/>
    <n v="1377"/>
    <s v="ABCD-1377"/>
    <s v="S275"/>
    <s v="TRAUMATISMO DE LA TRAQUEA TORACICA"/>
    <x v="2"/>
    <n v="4.415"/>
    <n v="0"/>
  </r>
  <r>
    <x v="1"/>
    <x v="1"/>
    <x v="3"/>
    <s v="CIRUGIA GENERAL "/>
    <x v="23"/>
    <n v="1378"/>
    <s v="ABCD-1378"/>
    <s v="I10"/>
    <s v="HIPERTENSION ESENCIAL (PRIMARIA)"/>
    <x v="2"/>
    <n v="80.69"/>
    <n v="0"/>
  </r>
  <r>
    <x v="1"/>
    <x v="1"/>
    <x v="3"/>
    <s v="CIRUGIA GENERAL "/>
    <x v="23"/>
    <n v="1379"/>
    <s v="ABCD-1379"/>
    <s v="L990"/>
    <s v="AMILOIDOSIS DE LA PIEL (E85.-+)"/>
    <x v="2"/>
    <n v="68.34"/>
    <n v="0"/>
  </r>
  <r>
    <x v="1"/>
    <x v="1"/>
    <x v="3"/>
    <s v="CIRUGIA GENERAL "/>
    <x v="23"/>
    <n v="1380"/>
    <s v="ABCD-1380"/>
    <s v="L82"/>
    <s v="QUERATOSIS SEBORREICA"/>
    <x v="2"/>
    <n v="68.34"/>
    <n v="0"/>
  </r>
  <r>
    <x v="1"/>
    <x v="1"/>
    <x v="3"/>
    <s v="CIRUGIA GENERAL "/>
    <x v="23"/>
    <n v="1381"/>
    <s v="ABCD-1381"/>
    <s v="B07"/>
    <s v="VERRUGAS VIRICAS"/>
    <x v="2"/>
    <n v="68.34"/>
    <n v="0"/>
  </r>
  <r>
    <x v="1"/>
    <x v="1"/>
    <x v="3"/>
    <s v="CIRUGIA GENERAL "/>
    <x v="23"/>
    <n v="1382"/>
    <s v="ABCD-1382"/>
    <s v="R224"/>
    <s v="TUMEFACCION, MASA O PROMINENCIA LOCALIZADA EN EL MIEMBRO INFERIOR"/>
    <x v="2"/>
    <n v="5.0000000000000001E-3"/>
    <n v="0"/>
  </r>
  <r>
    <x v="1"/>
    <x v="1"/>
    <x v="3"/>
    <s v="CIRUGIA GENERAL "/>
    <x v="23"/>
    <n v="1383"/>
    <s v="ABCD-1383"/>
    <s v="K40"/>
    <s v="HERNIA INGUINAL"/>
    <x v="2"/>
    <n v="4.415"/>
    <n v="0"/>
  </r>
  <r>
    <x v="1"/>
    <x v="1"/>
    <x v="3"/>
    <s v="CIRUGIA GENERAL "/>
    <x v="23"/>
    <n v="1384"/>
    <s v="ABCD-1384"/>
    <s v="R10"/>
    <s v="DOLOR ABDOMINAL Y PELVICO"/>
    <x v="2"/>
    <n v="11.03"/>
    <n v="0"/>
  </r>
  <r>
    <x v="1"/>
    <x v="1"/>
    <x v="3"/>
    <s v="CIRUGIA GENERAL "/>
    <x v="23"/>
    <n v="1385"/>
    <s v="ABCD-1385"/>
    <s v="D23"/>
    <s v="OTROS TUMORES BENIGNOS DE LA PIEL"/>
    <x v="2"/>
    <n v="68.34"/>
    <n v="0"/>
  </r>
  <r>
    <x v="1"/>
    <x v="1"/>
    <x v="3"/>
    <s v="CIRUGIA GENERAL "/>
    <x v="24"/>
    <n v="1386"/>
    <s v="ABCD-1386"/>
    <s v="K42"/>
    <s v="HERNIA UMBILICAL"/>
    <x v="2"/>
    <n v="11.03"/>
    <n v="0"/>
  </r>
  <r>
    <x v="1"/>
    <x v="1"/>
    <x v="3"/>
    <s v="CIRUGIA GENERAL "/>
    <x v="24"/>
    <n v="1387"/>
    <s v="ABCD-1387"/>
    <s v="Z488"/>
    <s v="OTROS CUIDADOS ESPECIFICADOS POSTERIORES A LA CIRUGIA"/>
    <x v="2"/>
    <n v="11.03"/>
    <n v="0"/>
  </r>
  <r>
    <x v="1"/>
    <x v="1"/>
    <x v="3"/>
    <s v="CIRUGIA GENERAL "/>
    <x v="24"/>
    <n v="1388"/>
    <s v="ABCD-1388"/>
    <s v="K42"/>
    <s v="HERNIA UMBILICAL"/>
    <x v="2"/>
    <n v="6.62"/>
    <n v="0"/>
  </r>
  <r>
    <x v="1"/>
    <x v="1"/>
    <x v="3"/>
    <s v="CIRUGIA GENERAL "/>
    <x v="24"/>
    <n v="1389"/>
    <s v="ABCD-1389"/>
    <s v="K80"/>
    <s v="COLELITIASIS"/>
    <x v="2"/>
    <n v="11.03"/>
    <n v="0"/>
  </r>
  <r>
    <x v="1"/>
    <x v="1"/>
    <x v="3"/>
    <s v="CIRUGIA GENERAL "/>
    <x v="25"/>
    <n v="1390"/>
    <s v="ABCD-1390"/>
    <s v="K80"/>
    <s v="COLELITIASIS"/>
    <x v="2"/>
    <n v="10.29"/>
    <n v="0"/>
  </r>
  <r>
    <x v="1"/>
    <x v="1"/>
    <x v="3"/>
    <s v="CIRUGIA GENERAL "/>
    <x v="25"/>
    <n v="1391"/>
    <s v="ABCD-1391"/>
    <s v="K80"/>
    <s v="COLELITIASIS"/>
    <x v="2"/>
    <n v="6.62"/>
    <n v="0"/>
  </r>
  <r>
    <x v="1"/>
    <x v="1"/>
    <x v="3"/>
    <s v="CIRUGIA GENERAL "/>
    <x v="25"/>
    <n v="1392"/>
    <s v="ABCD-1392"/>
    <s v="M089"/>
    <s v="ARTRITIS JUVENIL, NO ESPECIFICADA"/>
    <x v="2"/>
    <n v="80"/>
    <n v="0"/>
  </r>
  <r>
    <x v="1"/>
    <x v="1"/>
    <x v="3"/>
    <s v="CIRUGIA GENERAL "/>
    <x v="25"/>
    <n v="1393"/>
    <s v="ABCD-1393"/>
    <s v="B351"/>
    <s v="TIÑA DE LAS UÑAS"/>
    <x v="2"/>
    <n v="142.43"/>
    <n v="0"/>
  </r>
  <r>
    <x v="1"/>
    <x v="1"/>
    <x v="3"/>
    <s v="CIRUGIA GENERAL "/>
    <x v="25"/>
    <n v="1394"/>
    <s v="ABCD-1394"/>
    <s v="K828"/>
    <s v="OTRAS ENFERMEDADES ESPECIFICADAS DE LA VESICULA BILIAR"/>
    <x v="2"/>
    <n v="19.850000000000001"/>
    <n v="0"/>
  </r>
  <r>
    <x v="1"/>
    <x v="1"/>
    <x v="3"/>
    <s v="CIRUGIA GENERAL "/>
    <x v="25"/>
    <n v="1395"/>
    <s v="ABCD-1395"/>
    <s v="K40"/>
    <s v="HERNIA INGUINAL"/>
    <x v="2"/>
    <n v="10.29"/>
    <n v="0"/>
  </r>
  <r>
    <x v="1"/>
    <x v="1"/>
    <x v="3"/>
    <s v="CIRUGIA GENERAL "/>
    <x v="25"/>
    <n v="1396"/>
    <s v="ABCD-1396"/>
    <s v="L730"/>
    <s v="ACNE QUELOIDE"/>
    <x v="2"/>
    <n v="1.34"/>
    <n v="0"/>
  </r>
  <r>
    <x v="1"/>
    <x v="1"/>
    <x v="3"/>
    <s v="CIRUGIA GENERAL "/>
    <x v="25"/>
    <n v="1397"/>
    <s v="ABCD-1397"/>
    <s v="M796"/>
    <s v="DOLOR EN MIEMBRO"/>
    <x v="2"/>
    <n v="4.41"/>
    <n v="0"/>
  </r>
  <r>
    <x v="1"/>
    <x v="1"/>
    <x v="3"/>
    <s v="CIRUGIA GENERAL "/>
    <x v="107"/>
    <n v="1398"/>
    <s v="ABCD-1398"/>
    <s v="H251"/>
    <s v="CATARATA SENIL NUCLEAR"/>
    <x v="2"/>
    <n v="0.91"/>
    <n v="0.91"/>
  </r>
  <r>
    <x v="1"/>
    <x v="1"/>
    <x v="3"/>
    <s v="CIRUGIA GENERAL "/>
    <x v="107"/>
    <n v="1399"/>
    <s v="ABCD-1399"/>
    <s v="H360"/>
    <s v="RETINOPATIA DIABETICA (E10-E14+ CON CUARTO CARACTER COMUN .3)"/>
    <x v="2"/>
    <n v="0.91"/>
    <n v="0.91"/>
  </r>
  <r>
    <x v="1"/>
    <x v="1"/>
    <x v="3"/>
    <s v="CIRUGIA GENERAL "/>
    <x v="107"/>
    <n v="1400"/>
    <s v="ABCD-1400"/>
    <s v="M321"/>
    <s v="LUPUS ERITEMATOSO SISTEMICO CON COMPROMISO DE ORGANOS O SISTEMAS"/>
    <x v="2"/>
    <n v="2.66"/>
    <n v="2.66"/>
  </r>
  <r>
    <x v="1"/>
    <x v="1"/>
    <x v="3"/>
    <s v="CIRUGIA GENERAL "/>
    <x v="107"/>
    <n v="1401"/>
    <s v="ABCD-1401"/>
    <s v="M05"/>
    <s v="ARTRITIS REUMATOIDE SEROPOSITIVA"/>
    <x v="2"/>
    <n v="0.78"/>
    <n v="0.78"/>
  </r>
  <r>
    <x v="1"/>
    <x v="1"/>
    <x v="3"/>
    <s v="CIRUGIA GENERAL "/>
    <x v="107"/>
    <n v="1402"/>
    <s v="ABCD-1402"/>
    <s v="H360"/>
    <s v="RETINOPATIA DIABETICA (E10-E14+ CON CUARTO CARACTER COMUN .3)"/>
    <x v="2"/>
    <n v="0.91"/>
    <n v="0.91"/>
  </r>
  <r>
    <x v="1"/>
    <x v="1"/>
    <x v="3"/>
    <s v="CIRUGIA GENERAL "/>
    <x v="107"/>
    <n v="1403"/>
    <s v="ABCD-1403"/>
    <s v="M45"/>
    <s v="ESPONDILITIS ANQUILOSANTE"/>
    <x v="2"/>
    <n v="0.78"/>
    <n v="0.78"/>
  </r>
  <r>
    <x v="1"/>
    <x v="1"/>
    <x v="3"/>
    <s v="CIRUGIA GENERAL "/>
    <x v="108"/>
    <n v="1404"/>
    <s v="ABCD-1404"/>
    <s v="H251"/>
    <s v="CATARATA SENIL NUCLEAR"/>
    <x v="2"/>
    <n v="14.12"/>
    <n v="0"/>
  </r>
  <r>
    <x v="1"/>
    <x v="1"/>
    <x v="3"/>
    <s v="CIRUGIA GENERAL "/>
    <x v="108"/>
    <n v="1405"/>
    <s v="ABCD-1405"/>
    <s v="H110"/>
    <s v="PTERIGION"/>
    <x v="2"/>
    <n v="200.22"/>
    <n v="0"/>
  </r>
  <r>
    <x v="1"/>
    <x v="1"/>
    <x v="3"/>
    <s v="CIRUGIA GENERAL "/>
    <x v="108"/>
    <n v="1406"/>
    <s v="ABCD-1406"/>
    <s v="H110"/>
    <s v="PTERIGION"/>
    <x v="2"/>
    <n v="99.72"/>
    <n v="0"/>
  </r>
  <r>
    <x v="1"/>
    <x v="1"/>
    <x v="3"/>
    <s v="CIRUGIA GENERAL "/>
    <x v="108"/>
    <n v="1407"/>
    <s v="ABCD-1407"/>
    <s v="H26"/>
    <s v="OTRAS CATARATAS"/>
    <x v="2"/>
    <n v="228.98"/>
    <n v="0"/>
  </r>
  <r>
    <x v="1"/>
    <x v="1"/>
    <x v="3"/>
    <s v="CIRUGIA GENERAL "/>
    <x v="108"/>
    <n v="1408"/>
    <s v="ABCD-1408"/>
    <s v="H110"/>
    <s v="PTERIGION"/>
    <x v="2"/>
    <n v="99.72"/>
    <n v="0"/>
  </r>
  <r>
    <x v="1"/>
    <x v="1"/>
    <x v="3"/>
    <s v="CIRUGIA GENERAL "/>
    <x v="108"/>
    <n v="1409"/>
    <s v="ABCD-1409"/>
    <s v="H110"/>
    <s v="PTERIGION"/>
    <x v="2"/>
    <n v="114.34"/>
    <n v="0"/>
  </r>
  <r>
    <x v="1"/>
    <x v="1"/>
    <x v="3"/>
    <s v="CIRUGIA GENERAL "/>
    <x v="108"/>
    <n v="1410"/>
    <s v="ABCD-1410"/>
    <s v="K42"/>
    <s v="HERNIA UMBILICAL"/>
    <x v="2"/>
    <n v="165.7"/>
    <n v="0"/>
  </r>
  <r>
    <x v="1"/>
    <x v="1"/>
    <x v="3"/>
    <s v="CIRUGIA GENERAL "/>
    <x v="108"/>
    <n v="1411"/>
    <s v="ABCD-1411"/>
    <s v="H110"/>
    <s v="PTERIGION"/>
    <x v="2"/>
    <n v="99.72"/>
    <n v="0"/>
  </r>
  <r>
    <x v="1"/>
    <x v="1"/>
    <x v="3"/>
    <s v="CIRUGIA GENERAL "/>
    <x v="109"/>
    <n v="1412"/>
    <s v="ABCD-1412"/>
    <s v="H110"/>
    <s v="PTERIGION"/>
    <x v="2"/>
    <n v="184.09"/>
    <n v="0"/>
  </r>
  <r>
    <x v="1"/>
    <x v="1"/>
    <x v="3"/>
    <s v="CIRUGIA GENERAL "/>
    <x v="109"/>
    <n v="1413"/>
    <s v="ABCD-1413"/>
    <s v="H25"/>
    <s v="CATARATA SENIL"/>
    <x v="2"/>
    <n v="25.48"/>
    <n v="0"/>
  </r>
  <r>
    <x v="1"/>
    <x v="1"/>
    <x v="3"/>
    <s v="CIRUGIA GENERAL "/>
    <x v="109"/>
    <n v="1414"/>
    <s v="ABCD-1414"/>
    <s v="H25"/>
    <s v="CATARATA SENIL"/>
    <x v="2"/>
    <n v="37.32"/>
    <n v="0"/>
  </r>
  <r>
    <x v="1"/>
    <x v="1"/>
    <x v="3"/>
    <s v="CIRUGIA GENERAL "/>
    <x v="109"/>
    <n v="1415"/>
    <s v="ABCD-1415"/>
    <s v="H110"/>
    <s v="PTERIGION"/>
    <x v="2"/>
    <n v="184.56"/>
    <n v="0"/>
  </r>
  <r>
    <x v="1"/>
    <x v="1"/>
    <x v="3"/>
    <s v="CIRUGIA GENERAL "/>
    <x v="109"/>
    <n v="1416"/>
    <s v="ABCD-1416"/>
    <s v="M511"/>
    <s v="TRASTORNOS DE DISCO LUMBAR Y OTROS, CON RADICULOPATIA"/>
    <x v="2"/>
    <n v="87.77"/>
    <n v="0"/>
  </r>
  <r>
    <x v="1"/>
    <x v="1"/>
    <x v="3"/>
    <s v="CIRUGIA GENERAL "/>
    <x v="109"/>
    <n v="1417"/>
    <s v="ABCD-1417"/>
    <s v="H110"/>
    <s v="PTERIGION"/>
    <x v="2"/>
    <n v="99.72"/>
    <n v="0"/>
  </r>
  <r>
    <x v="1"/>
    <x v="1"/>
    <x v="3"/>
    <s v="CIRUGIA GENERAL "/>
    <x v="109"/>
    <n v="1418"/>
    <s v="ABCD-1418"/>
    <s v="H110"/>
    <s v="PTERIGION"/>
    <x v="2"/>
    <n v="99.72"/>
    <n v="0"/>
  </r>
  <r>
    <x v="1"/>
    <x v="1"/>
    <x v="3"/>
    <s v="CIRUGIA GENERAL "/>
    <x v="109"/>
    <n v="1419"/>
    <s v="ABCD-1419"/>
    <s v="S823"/>
    <s v="FRACTURA DE LA EPIFISIS INFERIOR DE LA TIBIA"/>
    <x v="2"/>
    <n v="577.39"/>
    <n v="0"/>
  </r>
  <r>
    <x v="1"/>
    <x v="1"/>
    <x v="3"/>
    <s v="CIRUGIA GENERAL "/>
    <x v="110"/>
    <n v="1420"/>
    <s v="ABCD-1420"/>
    <s v="H25"/>
    <s v="CATARATA SENIL"/>
    <x v="2"/>
    <n v="25.48"/>
    <n v="0"/>
  </r>
  <r>
    <x v="1"/>
    <x v="1"/>
    <x v="3"/>
    <s v="CIRUGIA GENERAL "/>
    <x v="110"/>
    <n v="1421"/>
    <s v="ABCD-1421"/>
    <s v="M224"/>
    <s v="CONDROMALACIA DE LA ROTULA"/>
    <x v="2"/>
    <n v="166.11"/>
    <n v="0"/>
  </r>
  <r>
    <x v="1"/>
    <x v="1"/>
    <x v="3"/>
    <s v="CIRUGIA GENERAL "/>
    <x v="110"/>
    <n v="1422"/>
    <s v="ABCD-1422"/>
    <s v="H110"/>
    <s v="PTERIGION"/>
    <x v="2"/>
    <n v="184.56"/>
    <n v="0"/>
  </r>
  <r>
    <x v="1"/>
    <x v="1"/>
    <x v="3"/>
    <s v="CIRUGIA GENERAL "/>
    <x v="110"/>
    <n v="1423"/>
    <s v="ABCD-1423"/>
    <s v="H110"/>
    <s v="PTERIGION"/>
    <x v="2"/>
    <n v="99.72"/>
    <n v="0"/>
  </r>
  <r>
    <x v="1"/>
    <x v="1"/>
    <x v="3"/>
    <s v="CIRUGIA GENERAL "/>
    <x v="110"/>
    <n v="1424"/>
    <s v="ABCD-1424"/>
    <s v="H110"/>
    <s v="PTERIGION"/>
    <x v="2"/>
    <n v="99.72"/>
    <n v="0"/>
  </r>
  <r>
    <x v="1"/>
    <x v="1"/>
    <x v="3"/>
    <s v="CIRUGIA GENERAL "/>
    <x v="111"/>
    <n v="1425"/>
    <s v="ABCD-1425"/>
    <s v="H25"/>
    <s v="CATARATA SENIL"/>
    <x v="2"/>
    <n v="25.48"/>
    <n v="0"/>
  </r>
  <r>
    <x v="1"/>
    <x v="1"/>
    <x v="3"/>
    <s v="CIRUGIA GENERAL "/>
    <x v="111"/>
    <n v="1426"/>
    <s v="ABCD-1426"/>
    <s v="H110"/>
    <s v="PTERIGION"/>
    <x v="2"/>
    <n v="99.72"/>
    <n v="0"/>
  </r>
  <r>
    <x v="1"/>
    <x v="1"/>
    <x v="3"/>
    <s v="CIRUGIA GENERAL "/>
    <x v="111"/>
    <n v="1427"/>
    <s v="ABCD-1427"/>
    <s v="K42"/>
    <s v="HERNIA UMBILICAL"/>
    <x v="2"/>
    <n v="151.08000000000001"/>
    <n v="0"/>
  </r>
  <r>
    <x v="1"/>
    <x v="1"/>
    <x v="3"/>
    <s v="CIRUGIA GENERAL "/>
    <x v="112"/>
    <n v="1428"/>
    <s v="ABCD-1428"/>
    <s v="H25"/>
    <s v="CATARATA SENIL"/>
    <x v="2"/>
    <n v="1397.16"/>
    <n v="0"/>
  </r>
  <r>
    <x v="1"/>
    <x v="1"/>
    <x v="3"/>
    <s v="CIRUGIA GENERAL "/>
    <x v="112"/>
    <n v="1429"/>
    <s v="ABCD-1429"/>
    <s v="H25"/>
    <s v="CATARATA SENIL"/>
    <x v="2"/>
    <n v="1365.93"/>
    <n v="0"/>
  </r>
  <r>
    <x v="1"/>
    <x v="1"/>
    <x v="3"/>
    <s v="CIRUGIA GENERAL "/>
    <x v="112"/>
    <n v="1430"/>
    <s v="ABCD-1430"/>
    <s v="M518"/>
    <s v="OTROS TRASTORNOS ESPECIFICADOS DISCOS INTERVERTEBRALES"/>
    <x v="2"/>
    <n v="2945.26"/>
    <n v="0"/>
  </r>
  <r>
    <x v="1"/>
    <x v="1"/>
    <x v="3"/>
    <s v="CIRUGIA GENERAL "/>
    <x v="112"/>
    <n v="1431"/>
    <s v="ABCD-1431"/>
    <s v="M23"/>
    <s v="TRASTORNO INTERNO DE LA RODILLA"/>
    <x v="2"/>
    <n v="5367.95"/>
    <n v="0"/>
  </r>
  <r>
    <x v="1"/>
    <x v="1"/>
    <x v="3"/>
    <s v="CIRUGIA GENERAL "/>
    <x v="112"/>
    <n v="1432"/>
    <s v="ABCD-1432"/>
    <s v="H110"/>
    <s v="PTERIGION"/>
    <x v="2"/>
    <n v="480.24"/>
    <n v="0"/>
  </r>
  <r>
    <x v="1"/>
    <x v="1"/>
    <x v="3"/>
    <s v="CIRUGIA GENERAL "/>
    <x v="113"/>
    <n v="1433"/>
    <s v="ABCD-1433"/>
    <s v="K40"/>
    <s v="HERNIA INGUINAL"/>
    <x v="2"/>
    <n v="169.55"/>
    <n v="0"/>
  </r>
  <r>
    <x v="1"/>
    <x v="1"/>
    <x v="3"/>
    <s v="CIRUGIA GENERAL "/>
    <x v="113"/>
    <n v="1434"/>
    <s v="ABCD-1434"/>
    <s v="H25"/>
    <s v="CATARATA SENIL"/>
    <x v="2"/>
    <n v="1271.28"/>
    <n v="0"/>
  </r>
  <r>
    <x v="1"/>
    <x v="1"/>
    <x v="3"/>
    <s v="CIRUGIA GENERAL "/>
    <x v="113"/>
    <n v="1435"/>
    <s v="ABCD-1435"/>
    <s v="H110"/>
    <s v="PTERIGION"/>
    <x v="2"/>
    <n v="486.61"/>
    <n v="0"/>
  </r>
  <r>
    <x v="1"/>
    <x v="1"/>
    <x v="3"/>
    <s v="CIRUGIA GENERAL "/>
    <x v="113"/>
    <n v="1436"/>
    <s v="ABCD-1436"/>
    <s v="H251"/>
    <s v="CATARATA SENIL NUCLEAR"/>
    <x v="2"/>
    <n v="1301.32"/>
    <n v="0"/>
  </r>
  <r>
    <x v="1"/>
    <x v="1"/>
    <x v="3"/>
    <s v="CIRUGIA GENERAL "/>
    <x v="113"/>
    <n v="1437"/>
    <s v="ABCD-1437"/>
    <s v="H110"/>
    <s v="PTERIGION"/>
    <x v="2"/>
    <n v="568.77"/>
    <n v="0"/>
  </r>
  <r>
    <x v="1"/>
    <x v="1"/>
    <x v="3"/>
    <s v="CIRUGIA GENERAL "/>
    <x v="113"/>
    <n v="1057"/>
    <s v="ABCD-1057"/>
    <s v="H110"/>
    <s v="PTERIGION"/>
    <x v="2"/>
    <n v="486.14"/>
    <n v="0"/>
  </r>
  <r>
    <x v="1"/>
    <x v="1"/>
    <x v="3"/>
    <s v="CIRUGIA GENERAL "/>
    <x v="114"/>
    <n v="1438"/>
    <s v="ABCD-1438"/>
    <s v="K80"/>
    <s v="COLELITIASIS"/>
    <x v="2"/>
    <n v="1670.03"/>
    <n v="0"/>
  </r>
  <r>
    <x v="1"/>
    <x v="1"/>
    <x v="3"/>
    <s v="CIRUGIA GENERAL "/>
    <x v="114"/>
    <n v="1439"/>
    <s v="ABCD-1439"/>
    <s v="H110"/>
    <s v="PTERIGION"/>
    <x v="2"/>
    <n v="479.96"/>
    <n v="0"/>
  </r>
  <r>
    <x v="1"/>
    <x v="1"/>
    <x v="3"/>
    <s v="CIRUGIA GENERAL "/>
    <x v="114"/>
    <n v="1440"/>
    <s v="ABCD-1440"/>
    <s v="J342"/>
    <s v="DESVIACION DEL TABIQUE NASAL"/>
    <x v="2"/>
    <n v="2323.77"/>
    <n v="0"/>
  </r>
  <r>
    <x v="1"/>
    <x v="1"/>
    <x v="3"/>
    <s v="CIRUGIA GENERAL "/>
    <x v="114"/>
    <n v="1441"/>
    <s v="ABCD-1441"/>
    <s v="K42"/>
    <s v="HERNIA UMBILICAL"/>
    <x v="2"/>
    <n v="600.41999999999996"/>
    <n v="0"/>
  </r>
  <r>
    <x v="1"/>
    <x v="1"/>
    <x v="3"/>
    <s v="CIRUGIA GENERAL "/>
    <x v="114"/>
    <n v="1442"/>
    <s v="ABCD-1442"/>
    <s v="H431"/>
    <s v="HEMORRAGIA DEL VITREO"/>
    <x v="2"/>
    <n v="1547.41"/>
    <n v="0"/>
  </r>
  <r>
    <x v="1"/>
    <x v="1"/>
    <x v="3"/>
    <s v="CIRUGIA GENERAL "/>
    <x v="115"/>
    <n v="1443"/>
    <s v="ABCD-1443"/>
    <s v="H110"/>
    <s v="PTERIGION"/>
    <x v="2"/>
    <n v="484.49"/>
    <n v="0"/>
  </r>
  <r>
    <x v="1"/>
    <x v="1"/>
    <x v="3"/>
    <s v="CIRUGIA GENERAL "/>
    <x v="115"/>
    <n v="1444"/>
    <s v="ABCD-1444"/>
    <s v="H25"/>
    <s v="CATARATA SENIL"/>
    <x v="2"/>
    <n v="1302.25"/>
    <n v="0"/>
  </r>
  <r>
    <x v="1"/>
    <x v="1"/>
    <x v="3"/>
    <s v="CIRUGIA GENERAL "/>
    <x v="115"/>
    <n v="1445"/>
    <s v="ABCD-1445"/>
    <s v="H25"/>
    <s v="CATARATA SENIL"/>
    <x v="2"/>
    <n v="25.48"/>
    <n v="0"/>
  </r>
  <r>
    <x v="1"/>
    <x v="1"/>
    <x v="3"/>
    <s v="CIRUGIA GENERAL "/>
    <x v="115"/>
    <n v="1446"/>
    <s v="ABCD-1446"/>
    <s v="H110"/>
    <s v="PTERIGION"/>
    <x v="2"/>
    <n v="479.74"/>
    <n v="0"/>
  </r>
  <r>
    <x v="1"/>
    <x v="1"/>
    <x v="3"/>
    <s v="CIRUGIA GENERAL "/>
    <x v="115"/>
    <n v="1447"/>
    <s v="ABCD-1447"/>
    <s v="H110"/>
    <s v="PTERIGION"/>
    <x v="2"/>
    <n v="545.55999999999995"/>
    <n v="0"/>
  </r>
  <r>
    <x v="1"/>
    <x v="1"/>
    <x v="3"/>
    <s v="CIRUGIA GENERAL "/>
    <x v="115"/>
    <n v="1448"/>
    <s v="ABCD-1448"/>
    <s v="H110"/>
    <s v="PTERIGION"/>
    <x v="2"/>
    <n v="493.73"/>
    <n v="0"/>
  </r>
  <r>
    <x v="1"/>
    <x v="1"/>
    <x v="3"/>
    <s v="CIRUGIA GENERAL "/>
    <x v="116"/>
    <n v="1449"/>
    <s v="ABCD-1449"/>
    <s v="H360"/>
    <s v="RETINOPATIA DIABETICA (E10-E14+ CON CUARTO CARACTER COMUN .3)"/>
    <x v="2"/>
    <n v="2277.94"/>
    <n v="0"/>
  </r>
  <r>
    <x v="1"/>
    <x v="1"/>
    <x v="3"/>
    <s v="CIRUGIA GENERAL "/>
    <x v="116"/>
    <n v="1450"/>
    <s v="ABCD-1450"/>
    <s v="L501"/>
    <s v="URTICARIA IDIOPATICA"/>
    <x v="2"/>
    <n v="137.59"/>
    <n v="0"/>
  </r>
  <r>
    <x v="1"/>
    <x v="1"/>
    <x v="3"/>
    <s v="CIRUGIA GENERAL "/>
    <x v="116"/>
    <n v="1451"/>
    <s v="ABCD-1451"/>
    <s v="M45"/>
    <s v="ESPONDILITIS ANQUILOSANTE"/>
    <x v="2"/>
    <n v="4.07"/>
    <n v="0"/>
  </r>
  <r>
    <x v="1"/>
    <x v="1"/>
    <x v="3"/>
    <s v="CIRUGIA GENERAL "/>
    <x v="116"/>
    <n v="1452"/>
    <s v="ABCD-1452"/>
    <s v="M32"/>
    <s v="LUPUS ERITEMATOSO SISTEMICO"/>
    <x v="2"/>
    <n v="1751.53"/>
    <n v="0"/>
  </r>
  <r>
    <x v="1"/>
    <x v="1"/>
    <x v="3"/>
    <s v="CIRUGIA GENERAL "/>
    <x v="116"/>
    <n v="1453"/>
    <s v="ABCD-1453"/>
    <s v="M05"/>
    <s v="ARTRITIS REUMATOIDE SEROPOSITIVA"/>
    <x v="2"/>
    <n v="1067.5"/>
    <n v="0"/>
  </r>
  <r>
    <x v="1"/>
    <x v="1"/>
    <x v="3"/>
    <s v="CIRUGIA GENERAL "/>
    <x v="116"/>
    <n v="1454"/>
    <s v="ABCD-1454"/>
    <s v="H35"/>
    <s v="OTROS TRASTORNOS DE LA RETINA"/>
    <x v="2"/>
    <n v="2149.7199999999998"/>
    <n v="0"/>
  </r>
  <r>
    <x v="1"/>
    <x v="1"/>
    <x v="3"/>
    <s v="CIRUGIA GENERAL "/>
    <x v="117"/>
    <n v="1455"/>
    <s v="ABCD-1455"/>
    <s v="H251"/>
    <s v="CATARATA SENIL NUCLEAR"/>
    <x v="2"/>
    <n v="433.2"/>
    <n v="0"/>
  </r>
  <r>
    <x v="1"/>
    <x v="1"/>
    <x v="3"/>
    <s v="CIRUGIA GENERAL "/>
    <x v="117"/>
    <n v="1456"/>
    <s v="ABCD-1456"/>
    <s v="M201"/>
    <s v="HALLUX VALGUS (ADQUIRIDO)"/>
    <x v="2"/>
    <n v="1293.75"/>
    <n v="0"/>
  </r>
  <r>
    <x v="1"/>
    <x v="1"/>
    <x v="3"/>
    <s v="CIRUGIA GENERAL "/>
    <x v="117"/>
    <n v="1457"/>
    <s v="ABCD-1457"/>
    <s v="N393"/>
    <s v="INCONTINENCIA URINARIA POR TENSION"/>
    <x v="2"/>
    <n v="302.67"/>
    <n v="0"/>
  </r>
  <r>
    <x v="1"/>
    <x v="1"/>
    <x v="3"/>
    <s v="CIRUGIA GENERAL "/>
    <x v="117"/>
    <n v="1458"/>
    <s v="ABCD-1458"/>
    <s v="K80"/>
    <s v="COLELITIASIS"/>
    <x v="2"/>
    <n v="5.39"/>
    <n v="0"/>
  </r>
  <r>
    <x v="1"/>
    <x v="1"/>
    <x v="3"/>
    <s v="CIRUGIA GENERAL "/>
    <x v="117"/>
    <n v="1459"/>
    <s v="ABCD-1459"/>
    <s v="D172"/>
    <s v="TUMOR BENIGNO LIPOMATOSO DE PIEL Y DE TEJIDO SUBCUTANEO DE MIEMBROS"/>
    <x v="2"/>
    <n v="301.23"/>
    <n v="0"/>
  </r>
  <r>
    <x v="1"/>
    <x v="1"/>
    <x v="3"/>
    <s v="CIRUGIA GENERAL "/>
    <x v="117"/>
    <n v="1460"/>
    <s v="ABCD-1460"/>
    <s v="M239"/>
    <s v="TRASTORNO INTERNO DE LA RODILLA, NO ESPECIFICADO"/>
    <x v="2"/>
    <n v="4919.3599999999997"/>
    <n v="0"/>
  </r>
  <r>
    <x v="1"/>
    <x v="1"/>
    <x v="3"/>
    <s v="CIRUGIA GENERAL "/>
    <x v="117"/>
    <n v="1461"/>
    <s v="ABCD-1461"/>
    <s v="M658"/>
    <s v="OTRAS SINOVITIS Y TENOSINOVITIS"/>
    <x v="2"/>
    <n v="929.72"/>
    <n v="0"/>
  </r>
  <r>
    <x v="1"/>
    <x v="1"/>
    <x v="3"/>
    <s v="CIRUGIA GENERAL "/>
    <x v="26"/>
    <n v="1462"/>
    <s v="ABCD-1462"/>
    <s v="H251"/>
    <s v="CATARATA SENIL NUCLEAR"/>
    <x v="2"/>
    <n v="1348.12"/>
    <n v="0"/>
  </r>
  <r>
    <x v="1"/>
    <x v="1"/>
    <x v="3"/>
    <s v="CIRUGIA GENERAL "/>
    <x v="26"/>
    <n v="1463"/>
    <s v="ABCD-1463"/>
    <s v="H251"/>
    <s v="CATARATA SENIL NUCLEAR"/>
    <x v="2"/>
    <n v="1413.96"/>
    <n v="0"/>
  </r>
  <r>
    <x v="1"/>
    <x v="1"/>
    <x v="3"/>
    <s v="CIRUGIA GENERAL "/>
    <x v="26"/>
    <n v="1464"/>
    <s v="ABCD-1464"/>
    <s v="H25"/>
    <s v="CATARATA SENIL"/>
    <x v="2"/>
    <n v="1363.24"/>
    <n v="0"/>
  </r>
  <r>
    <x v="1"/>
    <x v="1"/>
    <x v="3"/>
    <s v="CIRUGIA GENERAL "/>
    <x v="26"/>
    <n v="1465"/>
    <s v="ABCD-1465"/>
    <s v="M232"/>
    <s v="TRASTORNO DE MENISCO DEBIDO A DESGARRO O LESION ANTIGUA"/>
    <x v="2"/>
    <n v="2189.77"/>
    <n v="0"/>
  </r>
  <r>
    <x v="1"/>
    <x v="1"/>
    <x v="3"/>
    <s v="CIRUGIA GENERAL "/>
    <x v="26"/>
    <n v="1466"/>
    <s v="ABCD-1466"/>
    <s v="H110"/>
    <s v="PTERIGION"/>
    <x v="2"/>
    <n v="379.46"/>
    <n v="0"/>
  </r>
  <r>
    <x v="1"/>
    <x v="1"/>
    <x v="3"/>
    <s v="CIRUGIA GENERAL "/>
    <x v="26"/>
    <n v="1467"/>
    <s v="ABCD-1467"/>
    <s v="M232"/>
    <s v="TRASTORNO DE MENISCO DEBIDO A DESGARRO O LESION ANTIGUA"/>
    <x v="2"/>
    <n v="2592.1799999999998"/>
    <n v="0"/>
  </r>
  <r>
    <x v="1"/>
    <x v="1"/>
    <x v="3"/>
    <s v="CIRUGIA GENERAL "/>
    <x v="26"/>
    <n v="1468"/>
    <s v="ABCD-1468"/>
    <s v="H110"/>
    <s v="PTERIGION"/>
    <x v="2"/>
    <n v="514.54"/>
    <n v="0"/>
  </r>
  <r>
    <x v="1"/>
    <x v="1"/>
    <x v="3"/>
    <s v="CIRUGIA GENERAL "/>
    <x v="26"/>
    <n v="1469"/>
    <s v="ABCD-1469"/>
    <s v="H110"/>
    <s v="PTERIGION"/>
    <x v="2"/>
    <n v="379.49"/>
    <n v="0"/>
  </r>
  <r>
    <x v="1"/>
    <x v="1"/>
    <x v="3"/>
    <s v="CIRUGIA GENERAL "/>
    <x v="26"/>
    <n v="1470"/>
    <s v="ABCD-1470"/>
    <s v="K42"/>
    <s v="HERNIA UMBILICAL"/>
    <x v="2"/>
    <n v="569.78"/>
    <n v="0"/>
  </r>
  <r>
    <x v="1"/>
    <x v="1"/>
    <x v="3"/>
    <s v="CIRUGIA GENERAL "/>
    <x v="26"/>
    <n v="1471"/>
    <s v="ABCD-1471"/>
    <s v="M232"/>
    <s v="TRASTORNO DE MENISCO DEBIDO A DESGARRO O LESION ANTIGUA"/>
    <x v="2"/>
    <n v="1463.19"/>
    <n v="0"/>
  </r>
  <r>
    <x v="1"/>
    <x v="1"/>
    <x v="3"/>
    <s v="CIRUGIA GENERAL "/>
    <x v="26"/>
    <n v="1472"/>
    <s v="ABCD-1472"/>
    <s v="H110"/>
    <s v="PTERIGION"/>
    <x v="2"/>
    <n v="392.95"/>
    <n v="0"/>
  </r>
  <r>
    <x v="1"/>
    <x v="1"/>
    <x v="3"/>
    <s v="CIRUGIA GENERAL "/>
    <x v="118"/>
    <n v="1473"/>
    <s v="ABCD-1473"/>
    <s v="K42"/>
    <s v="HERNIA UMBILICAL"/>
    <x v="2"/>
    <n v="192.88"/>
    <n v="0"/>
  </r>
  <r>
    <x v="1"/>
    <x v="1"/>
    <x v="3"/>
    <s v="CIRUGIA GENERAL "/>
    <x v="72"/>
    <n v="1474"/>
    <s v="ABCD-1474"/>
    <s v="K40"/>
    <s v="HERNIA INGUINAL"/>
    <x v="2"/>
    <n v="5.15"/>
    <n v="0"/>
  </r>
  <r>
    <x v="1"/>
    <x v="1"/>
    <x v="3"/>
    <s v="CIRUGIA GENERAL "/>
    <x v="72"/>
    <n v="1475"/>
    <s v="ABCD-1475"/>
    <s v="K80"/>
    <s v="COLELITIASIS"/>
    <x v="2"/>
    <n v="14.705"/>
    <n v="3.67"/>
  </r>
  <r>
    <x v="1"/>
    <x v="1"/>
    <x v="3"/>
    <s v="CIRUGIA GENERAL "/>
    <x v="73"/>
    <n v="1476"/>
    <s v="ABCD-1476"/>
    <s v="L82"/>
    <s v="QUERATOSIS SEBORREICA"/>
    <x v="2"/>
    <n v="61.64"/>
    <n v="0"/>
  </r>
  <r>
    <x v="1"/>
    <x v="1"/>
    <x v="3"/>
    <s v="CIRUGIA GENERAL "/>
    <x v="73"/>
    <n v="1477"/>
    <s v="ABCD-1477"/>
    <s v="K80"/>
    <s v="COLELITIASIS"/>
    <x v="2"/>
    <n v="15.44"/>
    <n v="0"/>
  </r>
  <r>
    <x v="1"/>
    <x v="1"/>
    <x v="3"/>
    <s v="CIRUGIA GENERAL "/>
    <x v="73"/>
    <n v="1478"/>
    <s v="ABCD-1478"/>
    <s v="D23"/>
    <s v="OTROS TUMORES BENIGNOS DE LA PIEL"/>
    <x v="2"/>
    <n v="61.64"/>
    <n v="0"/>
  </r>
  <r>
    <x v="1"/>
    <x v="1"/>
    <x v="3"/>
    <s v="CIRUGIA GENERAL "/>
    <x v="27"/>
    <n v="1479"/>
    <s v="ABCD-1479"/>
    <s v="B432"/>
    <s v="ABSCESO Y QUISTE SUBCUTANEO FEOMICOTICO"/>
    <x v="2"/>
    <n v="7.35"/>
    <n v="0"/>
  </r>
  <r>
    <x v="1"/>
    <x v="1"/>
    <x v="3"/>
    <s v="CIRUGIA GENERAL "/>
    <x v="76"/>
    <n v="1480"/>
    <s v="ABCD-1480"/>
    <s v="B35"/>
    <s v="DERMATOFITOSIS"/>
    <x v="2"/>
    <n v="68.34"/>
    <n v="0"/>
  </r>
  <r>
    <x v="1"/>
    <x v="1"/>
    <x v="3"/>
    <s v="CIRUGIA GENERAL "/>
    <x v="76"/>
    <n v="1481"/>
    <s v="ABCD-1481"/>
    <s v="K42"/>
    <s v="HERNIA UMBILICAL"/>
    <x v="2"/>
    <n v="23.524999999999999"/>
    <n v="0"/>
  </r>
  <r>
    <x v="1"/>
    <x v="1"/>
    <x v="3"/>
    <s v="CIRUGIA GENERAL "/>
    <x v="76"/>
    <n v="1482"/>
    <s v="ABCD-1482"/>
    <s v="K42"/>
    <s v="HERNIA UMBILICAL"/>
    <x v="2"/>
    <n v="14.705"/>
    <n v="0"/>
  </r>
  <r>
    <x v="1"/>
    <x v="1"/>
    <x v="3"/>
    <s v="CIRUGIA GENERAL "/>
    <x v="76"/>
    <n v="1483"/>
    <s v="ABCD-1483"/>
    <s v="K80"/>
    <s v="COLELITIASIS"/>
    <x v="2"/>
    <n v="6.62"/>
    <n v="0"/>
  </r>
  <r>
    <x v="1"/>
    <x v="1"/>
    <x v="3"/>
    <s v="CIRUGIA GENERAL "/>
    <x v="76"/>
    <n v="1484"/>
    <s v="ABCD-1484"/>
    <s v="K80"/>
    <s v="COLELITIASIS"/>
    <x v="2"/>
    <n v="11.03"/>
    <n v="0"/>
  </r>
  <r>
    <x v="1"/>
    <x v="1"/>
    <x v="3"/>
    <s v="CIRUGIA GENERAL "/>
    <x v="77"/>
    <n v="1485"/>
    <s v="ABCD-1485"/>
    <s v="K80"/>
    <s v="COLELITIASIS"/>
    <x v="2"/>
    <n v="19.850000000000001"/>
    <n v="0"/>
  </r>
  <r>
    <x v="1"/>
    <x v="1"/>
    <x v="3"/>
    <s v="CIRUGIA GENERAL "/>
    <x v="77"/>
    <n v="1486"/>
    <s v="ABCD-1486"/>
    <s v="D17"/>
    <s v="TUMORES BENIGNOS LIPOMATOSOS"/>
    <x v="2"/>
    <n v="19.850000000000001"/>
    <n v="0"/>
  </r>
  <r>
    <x v="1"/>
    <x v="1"/>
    <x v="3"/>
    <s v="CIRUGIA GENERAL "/>
    <x v="79"/>
    <n v="1487"/>
    <s v="ABCD-1487"/>
    <s v="D23"/>
    <s v="OTROS TUMORES BENIGNOS DE LA PIEL"/>
    <x v="2"/>
    <n v="61.64"/>
    <n v="0"/>
  </r>
  <r>
    <x v="1"/>
    <x v="1"/>
    <x v="3"/>
    <s v="CIRUGIA GENERAL "/>
    <x v="80"/>
    <n v="1488"/>
    <s v="ABCD-1488"/>
    <s v="B351"/>
    <s v="TIÑA DE LAS UÑAS"/>
    <x v="2"/>
    <n v="79.349999999999994"/>
    <n v="79.349999999999994"/>
  </r>
  <r>
    <x v="1"/>
    <x v="1"/>
    <x v="3"/>
    <s v="CIRUGIA GENERAL "/>
    <x v="84"/>
    <n v="1489"/>
    <s v="ABCD-1489"/>
    <s v="R529"/>
    <s v="DOLOR, NO ESPECIFICADO"/>
    <x v="2"/>
    <n v="266.99"/>
    <n v="266.98509999999999"/>
  </r>
  <r>
    <x v="1"/>
    <x v="1"/>
    <x v="3"/>
    <s v="CIRUGIA GENERAL "/>
    <x v="84"/>
    <n v="1490"/>
    <s v="ABCD-1490"/>
    <s v="S900"/>
    <s v="CONTUSION DEL TOBILLO"/>
    <x v="2"/>
    <n v="210.8"/>
    <n v="89.96"/>
  </r>
  <r>
    <x v="1"/>
    <x v="1"/>
    <x v="3"/>
    <s v="CIRUGIA GENERAL "/>
    <x v="84"/>
    <n v="1491"/>
    <s v="ABCD-1491"/>
    <s v="N76"/>
    <s v="OTRAS AFECCIONES INFLAMATORIAS DE LA VAGINA Y DE LA VULVA"/>
    <x v="2"/>
    <n v="266.99"/>
    <n v="266.98509999999999"/>
  </r>
  <r>
    <x v="1"/>
    <x v="1"/>
    <x v="3"/>
    <s v="CIRUGIA GENERAL "/>
    <x v="85"/>
    <n v="1492"/>
    <s v="ABCD-1492"/>
    <s v="M255"/>
    <s v="DOLOR EN ARTICULACION"/>
    <x v="2"/>
    <n v="266.99"/>
    <n v="266.98509999999999"/>
  </r>
  <r>
    <x v="1"/>
    <x v="1"/>
    <x v="3"/>
    <s v="CIRUGIA GENERAL "/>
    <x v="85"/>
    <n v="1493"/>
    <s v="ABCD-1493"/>
    <s v="R51"/>
    <s v="CEFALEA"/>
    <x v="2"/>
    <n v="120.06"/>
    <n v="120.06"/>
  </r>
  <r>
    <x v="1"/>
    <x v="1"/>
    <x v="3"/>
    <s v="CIRUGIA GENERAL "/>
    <x v="119"/>
    <n v="1494"/>
    <s v="ABCD-1494"/>
    <s v="R10"/>
    <s v="DOLOR ABDOMINAL Y PELVICO"/>
    <x v="2"/>
    <n v="267.38"/>
    <n v="267.38"/>
  </r>
  <r>
    <x v="1"/>
    <x v="1"/>
    <x v="3"/>
    <s v="CIRUGIA GENERAL "/>
    <x v="120"/>
    <n v="1495"/>
    <s v="ABCD-1495"/>
    <s v="K30"/>
    <s v="DISPEPSIA"/>
    <x v="2"/>
    <n v="230.51"/>
    <n v="230.51"/>
  </r>
  <r>
    <x v="1"/>
    <x v="1"/>
    <x v="3"/>
    <s v="CIRUGIA GENERAL "/>
    <x v="121"/>
    <n v="1496"/>
    <s v="ABCD-1496"/>
    <s v="K59"/>
    <s v="OTROS TRASTORNOS FUNCIONALES DEL INTESTINO"/>
    <x v="2"/>
    <n v="230.51"/>
    <n v="230.51"/>
  </r>
  <r>
    <x v="1"/>
    <x v="1"/>
    <x v="3"/>
    <s v="CIRUGIA GENERAL "/>
    <x v="122"/>
    <n v="1497"/>
    <s v="ABCD-1497"/>
    <s v="K297"/>
    <s v="GASTRITIS, NO ESPECIFICADA"/>
    <x v="2"/>
    <n v="497.89"/>
    <n v="497.89"/>
  </r>
  <r>
    <x v="1"/>
    <x v="1"/>
    <x v="3"/>
    <s v="CIRUGIA GENERAL "/>
    <x v="123"/>
    <n v="1498"/>
    <s v="ABCD-1498"/>
    <s v="D25"/>
    <s v="LEIOMIOMA DEL UTERO"/>
    <x v="2"/>
    <n v="230.51"/>
    <n v="230.51"/>
  </r>
  <r>
    <x v="1"/>
    <x v="1"/>
    <x v="3"/>
    <s v="CIRUGIA GENERAL "/>
    <x v="124"/>
    <n v="1499"/>
    <s v="ABCD-1499"/>
    <s v="I781"/>
    <s v="NEVO, NO NEOPLASICO"/>
    <x v="2"/>
    <n v="230.51"/>
    <n v="230.51"/>
  </r>
  <r>
    <x v="1"/>
    <x v="1"/>
    <x v="3"/>
    <s v="CIRUGIA GENERAL "/>
    <x v="125"/>
    <n v="1500"/>
    <s v="ABCD-1500"/>
    <s v="H360"/>
    <s v="RETINOPATIA DIABETICA (E10-E14+ CON CUARTO CARACTER COMUN .3)"/>
    <x v="2"/>
    <n v="136.74"/>
    <n v="0"/>
  </r>
  <r>
    <x v="1"/>
    <x v="1"/>
    <x v="3"/>
    <s v="CIRUGIA GENERAL "/>
    <x v="125"/>
    <n v="1501"/>
    <s v="ABCD-1501"/>
    <s v="H353"/>
    <s v="DEGENERACION DE LA MACULA Y DEL POLO POSTERIOR DEL OJO"/>
    <x v="2"/>
    <n v="0.91"/>
    <n v="0"/>
  </r>
  <r>
    <x v="1"/>
    <x v="1"/>
    <x v="3"/>
    <s v="CIRUGIA GENERAL "/>
    <x v="125"/>
    <n v="1502"/>
    <s v="ABCD-1502"/>
    <s v="H35"/>
    <s v="OTROS TRASTORNOS DE LA RETINA"/>
    <x v="2"/>
    <n v="0.91"/>
    <n v="0"/>
  </r>
  <r>
    <x v="1"/>
    <x v="1"/>
    <x v="3"/>
    <s v="CIRUGIA GENERAL "/>
    <x v="125"/>
    <n v="1503"/>
    <s v="ABCD-1503"/>
    <s v="H35"/>
    <s v="OTROS TRASTORNOS DE LA RETINA"/>
    <x v="2"/>
    <n v="1104.94"/>
    <n v="0"/>
  </r>
  <r>
    <x v="1"/>
    <x v="1"/>
    <x v="3"/>
    <s v="CIRUGIA GENERAL "/>
    <x v="125"/>
    <n v="1504"/>
    <s v="ABCD-1504"/>
    <s v="H35"/>
    <s v="OTROS TRASTORNOS DE LA RETINA"/>
    <x v="2"/>
    <n v="0.91"/>
    <n v="0"/>
  </r>
  <r>
    <x v="1"/>
    <x v="1"/>
    <x v="3"/>
    <s v="CIRUGIA GENERAL "/>
    <x v="125"/>
    <n v="1505"/>
    <s v="ABCD-1505"/>
    <s v="H35"/>
    <s v="OTROS TRASTORNOS DE LA RETINA"/>
    <x v="2"/>
    <n v="0.91"/>
    <n v="0"/>
  </r>
  <r>
    <x v="1"/>
    <x v="1"/>
    <x v="3"/>
    <s v="CIRUGIA GENERAL "/>
    <x v="125"/>
    <n v="1506"/>
    <s v="ABCD-1506"/>
    <s v="H353"/>
    <s v="DEGENERACION DE LA MACULA Y DEL POLO POSTERIOR DEL OJO"/>
    <x v="2"/>
    <n v="0.91"/>
    <n v="0"/>
  </r>
  <r>
    <x v="1"/>
    <x v="1"/>
    <x v="3"/>
    <s v="CIRUGIA GENERAL "/>
    <x v="125"/>
    <n v="1507"/>
    <s v="ABCD-1507"/>
    <s v="M05"/>
    <s v="ARTRITIS REUMATOIDE SEROPOSITIVA"/>
    <x v="2"/>
    <n v="3.35"/>
    <n v="0"/>
  </r>
  <r>
    <x v="1"/>
    <x v="1"/>
    <x v="3"/>
    <s v="CIRUGIA GENERAL "/>
    <x v="125"/>
    <n v="1508"/>
    <s v="ABCD-1508"/>
    <s v="H280"/>
    <s v="CATARATA DIABETICA (E10-E14+ CON CUARTO CARACTER COMUN .3)"/>
    <x v="2"/>
    <n v="0.91"/>
    <n v="0"/>
  </r>
  <r>
    <x v="1"/>
    <x v="1"/>
    <x v="3"/>
    <s v="CIRUGIA GENERAL "/>
    <x v="125"/>
    <n v="1509"/>
    <s v="ABCD-1509"/>
    <s v="H442"/>
    <s v="MIOPIA DEGENERATIVA"/>
    <x v="2"/>
    <n v="0.91"/>
    <n v="0"/>
  </r>
  <r>
    <x v="1"/>
    <x v="1"/>
    <x v="3"/>
    <s v="CIRUGIA GENERAL "/>
    <x v="125"/>
    <n v="1510"/>
    <s v="ABCD-1510"/>
    <s v="M05"/>
    <s v="ARTRITIS REUMATOIDE SEROPOSITIVA"/>
    <x v="2"/>
    <n v="0.78"/>
    <n v="0"/>
  </r>
  <r>
    <x v="1"/>
    <x v="1"/>
    <x v="3"/>
    <s v="CIRUGIA GENERAL "/>
    <x v="125"/>
    <n v="1511"/>
    <s v="ABCD-1511"/>
    <s v="H360"/>
    <s v="RETINOPATIA DIABETICA (E10-E14+ CON CUARTO CARACTER COMUN .3)"/>
    <x v="2"/>
    <n v="0.91"/>
    <n v="0"/>
  </r>
  <r>
    <x v="1"/>
    <x v="1"/>
    <x v="3"/>
    <s v="CIRUGIA GENERAL "/>
    <x v="125"/>
    <n v="1512"/>
    <s v="ABCD-1512"/>
    <s v="H35"/>
    <s v="OTROS TRASTORNOS DE LA RETINA"/>
    <x v="2"/>
    <n v="0.91"/>
    <n v="0"/>
  </r>
  <r>
    <x v="1"/>
    <x v="1"/>
    <x v="3"/>
    <s v="CIRUGIA GENERAL "/>
    <x v="125"/>
    <n v="1513"/>
    <s v="ABCD-1513"/>
    <s v="M45"/>
    <s v="ESPONDILITIS ANQUILOSANTE"/>
    <x v="2"/>
    <n v="2.66"/>
    <n v="0"/>
  </r>
  <r>
    <x v="1"/>
    <x v="1"/>
    <x v="3"/>
    <s v="CIRUGIA GENERAL "/>
    <x v="125"/>
    <n v="1514"/>
    <s v="ABCD-1514"/>
    <s v="L405"/>
    <s v="ARTROPATIA PSORIASICA (M07.0*-M07.3*, M09.0*)"/>
    <x v="2"/>
    <n v="2.66"/>
    <n v="0"/>
  </r>
  <r>
    <x v="1"/>
    <x v="1"/>
    <x v="3"/>
    <s v="CIRUGIA GENERAL "/>
    <x v="125"/>
    <n v="1515"/>
    <s v="ABCD-1515"/>
    <s v="H251"/>
    <s v="CATARATA SENIL NUCLEAR"/>
    <x v="2"/>
    <n v="0.91"/>
    <n v="0"/>
  </r>
  <r>
    <x v="1"/>
    <x v="1"/>
    <x v="3"/>
    <s v="CIRUGIA GENERAL "/>
    <x v="125"/>
    <n v="1516"/>
    <s v="ABCD-1516"/>
    <s v="H25"/>
    <s v="CATARATA SENIL"/>
    <x v="2"/>
    <n v="969.11"/>
    <n v="0"/>
  </r>
  <r>
    <x v="1"/>
    <x v="1"/>
    <x v="3"/>
    <s v="CIRUGIA GENERAL "/>
    <x v="125"/>
    <n v="1517"/>
    <s v="ABCD-1517"/>
    <s v="C945"/>
    <s v="MIELOFIBROSIS AGUDA"/>
    <x v="2"/>
    <n v="520.79999999999995"/>
    <n v="0"/>
  </r>
  <r>
    <x v="1"/>
    <x v="1"/>
    <x v="3"/>
    <s v="CIRUGIA GENERAL "/>
    <x v="126"/>
    <n v="1518"/>
    <s v="ABCD-1518"/>
    <s v="H251"/>
    <s v="CATARATA SENIL NUCLEAR"/>
    <x v="2"/>
    <n v="30.42"/>
    <n v="0"/>
  </r>
  <r>
    <x v="1"/>
    <x v="1"/>
    <x v="3"/>
    <s v="CIRUGIA GENERAL "/>
    <x v="126"/>
    <n v="1519"/>
    <s v="ABCD-1519"/>
    <s v="Z30"/>
    <s v="ATENCION PARA LA ANTICONCEPCION"/>
    <x v="2"/>
    <n v="118.9"/>
    <n v="0"/>
  </r>
  <r>
    <x v="1"/>
    <x v="1"/>
    <x v="3"/>
    <s v="CIRUGIA GENERAL "/>
    <x v="126"/>
    <n v="1520"/>
    <s v="ABCD-1520"/>
    <s v="H110"/>
    <s v="PTERIGION"/>
    <x v="2"/>
    <n v="346.14"/>
    <n v="0"/>
  </r>
  <r>
    <x v="1"/>
    <x v="1"/>
    <x v="3"/>
    <s v="CIRUGIA GENERAL "/>
    <x v="126"/>
    <n v="1521"/>
    <s v="ABCD-1521"/>
    <s v="H25"/>
    <s v="CATARATA SENIL"/>
    <x v="2"/>
    <n v="30.42"/>
    <n v="0"/>
  </r>
  <r>
    <x v="1"/>
    <x v="1"/>
    <x v="3"/>
    <s v="CIRUGIA GENERAL "/>
    <x v="126"/>
    <n v="1522"/>
    <s v="ABCD-1522"/>
    <s v="M511"/>
    <s v="TRASTORNOS DE DISCO LUMBAR Y OTROS, CON RADICULOPATIA"/>
    <x v="2"/>
    <n v="600.04"/>
    <n v="0"/>
  </r>
  <r>
    <x v="1"/>
    <x v="1"/>
    <x v="3"/>
    <s v="CIRUGIA GENERAL "/>
    <x v="126"/>
    <n v="1523"/>
    <s v="ABCD-1523"/>
    <s v="H110"/>
    <s v="PTERIGION"/>
    <x v="2"/>
    <n v="25.48"/>
    <n v="0"/>
  </r>
  <r>
    <x v="1"/>
    <x v="1"/>
    <x v="3"/>
    <s v="CIRUGIA GENERAL "/>
    <x v="126"/>
    <n v="1524"/>
    <s v="ABCD-1524"/>
    <s v="H110"/>
    <s v="PTERIGION"/>
    <x v="2"/>
    <n v="346.14"/>
    <n v="0"/>
  </r>
  <r>
    <x v="1"/>
    <x v="1"/>
    <x v="3"/>
    <s v="CIRUGIA GENERAL "/>
    <x v="126"/>
    <n v="1525"/>
    <s v="ABCD-1525"/>
    <s v="K42"/>
    <s v="HERNIA UMBILICAL"/>
    <x v="2"/>
    <n v="493.62"/>
    <n v="0"/>
  </r>
  <r>
    <x v="1"/>
    <x v="1"/>
    <x v="3"/>
    <s v="CIRUGIA GENERAL "/>
    <x v="126"/>
    <n v="1526"/>
    <s v="ABCD-1526"/>
    <s v="M17"/>
    <s v="GONARTROSIS (ARTROSIS DE LA RODILLA)"/>
    <x v="2"/>
    <n v="583.14"/>
    <n v="0"/>
  </r>
  <r>
    <x v="1"/>
    <x v="1"/>
    <x v="3"/>
    <s v="CIRUGIA GENERAL "/>
    <x v="126"/>
    <n v="1527"/>
    <s v="ABCD-1527"/>
    <s v="M23"/>
    <s v="TRASTORNO INTERNO DE LA RODILLA"/>
    <x v="2"/>
    <n v="350.06"/>
    <n v="0"/>
  </r>
  <r>
    <x v="1"/>
    <x v="1"/>
    <x v="3"/>
    <s v="CIRUGIA GENERAL "/>
    <x v="126"/>
    <n v="1528"/>
    <s v="ABCD-1528"/>
    <s v="K80"/>
    <s v="COLELITIASIS"/>
    <x v="2"/>
    <n v="1670.03"/>
    <n v="0"/>
  </r>
  <r>
    <x v="1"/>
    <x v="1"/>
    <x v="3"/>
    <s v="CIRUGIA GENERAL "/>
    <x v="126"/>
    <n v="1529"/>
    <s v="ABCD-1529"/>
    <s v="K40"/>
    <s v="HERNIA INGUINAL"/>
    <x v="2"/>
    <n v="638.66"/>
    <n v="0"/>
  </r>
  <r>
    <x v="1"/>
    <x v="1"/>
    <x v="3"/>
    <s v="CIRUGIA GENERAL "/>
    <x v="126"/>
    <n v="1530"/>
    <s v="ABCD-1530"/>
    <s v="K429"/>
    <s v="HERNIA UMBILICAL SIN OBSTRUCCION NI GANGRENA"/>
    <x v="2"/>
    <n v="568.9"/>
    <n v="0"/>
  </r>
  <r>
    <x v="1"/>
    <x v="1"/>
    <x v="3"/>
    <s v="CIRUGIA GENERAL "/>
    <x v="126"/>
    <n v="1531"/>
    <s v="ABCD-1531"/>
    <s v="M23"/>
    <s v="TRASTORNO INTERNO DE LA RODILLA"/>
    <x v="2"/>
    <n v="187.06"/>
    <n v="0"/>
  </r>
  <r>
    <x v="1"/>
    <x v="1"/>
    <x v="3"/>
    <s v="CIRUGIA GENERAL "/>
    <x v="126"/>
    <n v="1532"/>
    <s v="ABCD-1532"/>
    <s v="K40"/>
    <s v="HERNIA INGUINAL"/>
    <x v="2"/>
    <n v="638.69000000000005"/>
    <n v="0"/>
  </r>
  <r>
    <x v="1"/>
    <x v="1"/>
    <x v="3"/>
    <s v="CIRUGIA GENERAL "/>
    <x v="126"/>
    <n v="1533"/>
    <s v="ABCD-1533"/>
    <s v="M23"/>
    <s v="TRASTORNO INTERNO DE LA RODILLA"/>
    <x v="2"/>
    <n v="156.01"/>
    <n v="0"/>
  </r>
  <r>
    <x v="1"/>
    <x v="1"/>
    <x v="3"/>
    <s v="CIRUGIA GENERAL "/>
    <x v="126"/>
    <n v="1534"/>
    <s v="ABCD-1534"/>
    <s v="H110"/>
    <s v="PTERIGION"/>
    <x v="2"/>
    <n v="346.14"/>
    <n v="0"/>
  </r>
  <r>
    <x v="1"/>
    <x v="1"/>
    <x v="3"/>
    <s v="CIRUGIA GENERAL "/>
    <x v="127"/>
    <n v="1535"/>
    <s v="ABCD-1535"/>
    <s v="H251"/>
    <s v="CATARATA SENIL NUCLEAR"/>
    <x v="2"/>
    <n v="30.42"/>
    <n v="0"/>
  </r>
  <r>
    <x v="1"/>
    <x v="1"/>
    <x v="3"/>
    <s v="CIRUGIA GENERAL "/>
    <x v="127"/>
    <n v="1536"/>
    <s v="ABCD-1536"/>
    <s v="H251"/>
    <s v="CATARATA SENIL NUCLEAR"/>
    <x v="2"/>
    <n v="30.42"/>
    <n v="0"/>
  </r>
  <r>
    <x v="1"/>
    <x v="1"/>
    <x v="3"/>
    <s v="CIRUGIA GENERAL "/>
    <x v="127"/>
    <n v="1129"/>
    <s v="ABCD-1129"/>
    <s v="H25"/>
    <s v="CATARATA SENIL"/>
    <x v="2"/>
    <n v="30.46"/>
    <n v="0"/>
  </r>
  <r>
    <x v="1"/>
    <x v="1"/>
    <x v="3"/>
    <s v="CIRUGIA GENERAL "/>
    <x v="127"/>
    <n v="1537"/>
    <s v="ABCD-1537"/>
    <s v="H251"/>
    <s v="CATARATA SENIL NUCLEAR"/>
    <x v="2"/>
    <n v="30.42"/>
    <n v="0"/>
  </r>
  <r>
    <x v="1"/>
    <x v="1"/>
    <x v="3"/>
    <s v="CIRUGIA GENERAL "/>
    <x v="127"/>
    <n v="1538"/>
    <s v="ABCD-1538"/>
    <s v="H251"/>
    <s v="CATARATA SENIL NUCLEAR"/>
    <x v="2"/>
    <n v="30.42"/>
    <n v="0"/>
  </r>
  <r>
    <x v="1"/>
    <x v="1"/>
    <x v="3"/>
    <s v="CIRUGIA GENERAL "/>
    <x v="127"/>
    <n v="1539"/>
    <s v="ABCD-1539"/>
    <s v="H280"/>
    <s v="CATARATA DIABETICA (E10-E14+ CON CUARTO CARACTER COMUN .3)"/>
    <x v="2"/>
    <n v="994.39"/>
    <n v="0"/>
  </r>
  <r>
    <x v="1"/>
    <x v="1"/>
    <x v="3"/>
    <s v="CIRUGIA GENERAL "/>
    <x v="127"/>
    <n v="1540"/>
    <s v="ABCD-1540"/>
    <s v="M518"/>
    <s v="OTROS TRASTORNOS ESPECIFICADOS DISCOS INTERVERTEBRALES"/>
    <x v="2"/>
    <n v="534.22"/>
    <n v="0"/>
  </r>
  <r>
    <x v="1"/>
    <x v="1"/>
    <x v="3"/>
    <s v="CIRUGIA GENERAL "/>
    <x v="127"/>
    <n v="1541"/>
    <s v="ABCD-1541"/>
    <s v="K80"/>
    <s v="COLELITIASIS"/>
    <x v="2"/>
    <n v="1512.85"/>
    <n v="0"/>
  </r>
  <r>
    <x v="1"/>
    <x v="1"/>
    <x v="3"/>
    <s v="CIRUGIA GENERAL "/>
    <x v="127"/>
    <n v="1542"/>
    <s v="ABCD-1542"/>
    <s v="J342"/>
    <s v="DESVIACION DEL TABIQUE NASAL"/>
    <x v="2"/>
    <n v="782.93"/>
    <n v="0"/>
  </r>
  <r>
    <x v="1"/>
    <x v="1"/>
    <x v="3"/>
    <s v="CIRUGIA GENERAL "/>
    <x v="127"/>
    <n v="1543"/>
    <s v="ABCD-1543"/>
    <s v="D110"/>
    <s v="TUMOR BENIGNO DE LA GLANDULA PAROTIDA"/>
    <x v="2"/>
    <n v="278.18"/>
    <n v="0"/>
  </r>
  <r>
    <x v="1"/>
    <x v="1"/>
    <x v="3"/>
    <s v="CIRUGIA GENERAL "/>
    <x v="127"/>
    <n v="1544"/>
    <s v="ABCD-1544"/>
    <s v="H110"/>
    <s v="PTERIGION"/>
    <x v="2"/>
    <n v="346.14"/>
    <n v="0"/>
  </r>
  <r>
    <x v="1"/>
    <x v="1"/>
    <x v="3"/>
    <s v="CIRUGIA GENERAL "/>
    <x v="127"/>
    <n v="1545"/>
    <s v="ABCD-1545"/>
    <s v="M122"/>
    <s v="SINOVITIS VELLONODULAR (PIGMENTADA)"/>
    <x v="2"/>
    <n v="528.6"/>
    <n v="0"/>
  </r>
  <r>
    <x v="1"/>
    <x v="1"/>
    <x v="3"/>
    <s v="CIRUGIA GENERAL "/>
    <x v="127"/>
    <n v="1546"/>
    <s v="ABCD-1546"/>
    <s v="M122"/>
    <s v="SINOVITIS VELLONODULAR (PIGMENTADA)"/>
    <x v="2"/>
    <n v="609.82000000000005"/>
    <n v="0"/>
  </r>
  <r>
    <x v="1"/>
    <x v="1"/>
    <x v="3"/>
    <s v="CIRUGIA GENERAL "/>
    <x v="127"/>
    <n v="1547"/>
    <s v="ABCD-1547"/>
    <s v="K42"/>
    <s v="HERNIA UMBILICAL"/>
    <x v="2"/>
    <n v="401.25"/>
    <n v="0"/>
  </r>
  <r>
    <x v="1"/>
    <x v="1"/>
    <x v="3"/>
    <s v="CIRUGIA GENERAL "/>
    <x v="127"/>
    <n v="1548"/>
    <s v="ABCD-1548"/>
    <s v="K42"/>
    <s v="HERNIA UMBILICAL"/>
    <x v="2"/>
    <n v="155.63999999999999"/>
    <n v="0"/>
  </r>
  <r>
    <x v="1"/>
    <x v="1"/>
    <x v="3"/>
    <s v="CIRUGIA GENERAL "/>
    <x v="127"/>
    <n v="1549"/>
    <s v="ABCD-1549"/>
    <s v="K42"/>
    <s v="HERNIA UMBILICAL"/>
    <x v="2"/>
    <n v="405.34"/>
    <n v="0"/>
  </r>
  <r>
    <x v="1"/>
    <x v="1"/>
    <x v="3"/>
    <s v="CIRUGIA GENERAL "/>
    <x v="127"/>
    <n v="1550"/>
    <s v="ABCD-1550"/>
    <s v="K40"/>
    <s v="HERNIA INGUINAL"/>
    <x v="2"/>
    <n v="238.46"/>
    <n v="0"/>
  </r>
  <r>
    <x v="1"/>
    <x v="1"/>
    <x v="3"/>
    <s v="CIRUGIA GENERAL "/>
    <x v="127"/>
    <n v="1551"/>
    <s v="ABCD-1551"/>
    <s v="M232"/>
    <s v="TRASTORNO DE MENISCO DEBIDO A DESGARRO O LESION ANTIGUA"/>
    <x v="2"/>
    <n v="0.78"/>
    <n v="0"/>
  </r>
  <r>
    <x v="1"/>
    <x v="1"/>
    <x v="3"/>
    <s v="CIRUGIA GENERAL "/>
    <x v="127"/>
    <n v="1552"/>
    <s v="ABCD-1552"/>
    <s v="H280"/>
    <s v="CATARATA DIABETICA (E10-E14+ CON CUARTO CARACTER COMUN .3)"/>
    <x v="2"/>
    <n v="30.42"/>
    <n v="0"/>
  </r>
  <r>
    <x v="1"/>
    <x v="1"/>
    <x v="3"/>
    <s v="CIRUGIA GENERAL "/>
    <x v="127"/>
    <n v="1553"/>
    <s v="ABCD-1553"/>
    <s v="H438"/>
    <s v="OTROS TRASTORNOS DEL CUERPO VITREO"/>
    <x v="2"/>
    <n v="173.9"/>
    <n v="0"/>
  </r>
  <r>
    <x v="1"/>
    <x v="1"/>
    <x v="3"/>
    <s v="CIRUGIA GENERAL "/>
    <x v="128"/>
    <n v="1554"/>
    <s v="ABCD-1554"/>
    <s v="H110"/>
    <s v="PTERIGION"/>
    <x v="2"/>
    <n v="346.14"/>
    <n v="0"/>
  </r>
  <r>
    <x v="1"/>
    <x v="1"/>
    <x v="3"/>
    <s v="CIRUGIA GENERAL "/>
    <x v="128"/>
    <n v="1555"/>
    <s v="ABCD-1555"/>
    <s v="H26"/>
    <s v="OTRAS CATARATAS"/>
    <x v="2"/>
    <n v="30.42"/>
    <n v="0"/>
  </r>
  <r>
    <x v="1"/>
    <x v="1"/>
    <x v="3"/>
    <s v="CIRUGIA GENERAL "/>
    <x v="128"/>
    <n v="1556"/>
    <s v="ABCD-1556"/>
    <s v="R224"/>
    <s v="TUMEFACCION, MASA O PROMINENCIA LOCALIZADA EN EL MIEMBRO INFERIOR"/>
    <x v="2"/>
    <n v="178.83"/>
    <n v="0"/>
  </r>
  <r>
    <x v="1"/>
    <x v="1"/>
    <x v="3"/>
    <s v="CIRUGIA GENERAL "/>
    <x v="128"/>
    <n v="1557"/>
    <s v="ABCD-1557"/>
    <s v="H25"/>
    <s v="CATARATA SENIL"/>
    <x v="2"/>
    <n v="43.76"/>
    <n v="0"/>
  </r>
  <r>
    <x v="1"/>
    <x v="1"/>
    <x v="3"/>
    <s v="CIRUGIA GENERAL "/>
    <x v="128"/>
    <n v="1558"/>
    <s v="ABCD-1558"/>
    <s v="H25"/>
    <s v="CATARATA SENIL"/>
    <x v="2"/>
    <n v="43.76"/>
    <n v="0"/>
  </r>
  <r>
    <x v="1"/>
    <x v="1"/>
    <x v="3"/>
    <s v="CIRUGIA GENERAL "/>
    <x v="128"/>
    <n v="1559"/>
    <s v="ABCD-1559"/>
    <s v="H25"/>
    <s v="CATARATA SENIL"/>
    <x v="2"/>
    <n v="43.76"/>
    <n v="0"/>
  </r>
  <r>
    <x v="1"/>
    <x v="1"/>
    <x v="3"/>
    <s v="CIRUGIA GENERAL "/>
    <x v="128"/>
    <n v="1560"/>
    <s v="ABCD-1560"/>
    <s v="M653"/>
    <s v="DEDO EN GATILLO"/>
    <x v="2"/>
    <n v="150.33000000000001"/>
    <n v="0"/>
  </r>
  <r>
    <x v="1"/>
    <x v="1"/>
    <x v="3"/>
    <s v="CIRUGIA GENERAL "/>
    <x v="128"/>
    <n v="1561"/>
    <s v="ABCD-1561"/>
    <s v="K43"/>
    <s v="HERNIA VENTRAL"/>
    <x v="2"/>
    <n v="71.95"/>
    <n v="0"/>
  </r>
  <r>
    <x v="1"/>
    <x v="1"/>
    <x v="3"/>
    <s v="CIRUGIA GENERAL "/>
    <x v="128"/>
    <n v="1562"/>
    <s v="ABCD-1562"/>
    <s v="K80"/>
    <s v="COLELITIASIS"/>
    <x v="2"/>
    <n v="1172.3"/>
    <n v="0"/>
  </r>
  <r>
    <x v="1"/>
    <x v="1"/>
    <x v="3"/>
    <s v="CIRUGIA GENERAL "/>
    <x v="128"/>
    <n v="1563"/>
    <s v="ABCD-1563"/>
    <s v="D17"/>
    <s v="TUMORES BENIGNOS LIPOMATOSOS"/>
    <x v="2"/>
    <n v="104.28"/>
    <n v="0"/>
  </r>
  <r>
    <x v="1"/>
    <x v="1"/>
    <x v="3"/>
    <s v="CIRUGIA GENERAL "/>
    <x v="128"/>
    <n v="1564"/>
    <s v="ABCD-1564"/>
    <s v="H25"/>
    <s v="CATARATA SENIL"/>
    <x v="2"/>
    <n v="30.42"/>
    <n v="0"/>
  </r>
  <r>
    <x v="1"/>
    <x v="1"/>
    <x v="3"/>
    <s v="CIRUGIA GENERAL "/>
    <x v="128"/>
    <n v="1565"/>
    <s v="ABCD-1565"/>
    <s v="K80"/>
    <s v="COLELITIASIS"/>
    <x v="2"/>
    <n v="1037.18"/>
    <n v="0"/>
  </r>
  <r>
    <x v="1"/>
    <x v="1"/>
    <x v="3"/>
    <s v="CIRUGIA GENERAL "/>
    <x v="128"/>
    <n v="1566"/>
    <s v="ABCD-1566"/>
    <s v="I83"/>
    <s v="VENAS VARICOSAS DE LOS MIEMBROS INFERIORES"/>
    <x v="2"/>
    <n v="37.93"/>
    <n v="0"/>
  </r>
  <r>
    <x v="1"/>
    <x v="1"/>
    <x v="3"/>
    <s v="CIRUGIA GENERAL "/>
    <x v="128"/>
    <n v="1567"/>
    <s v="ABCD-1567"/>
    <s v="K409"/>
    <s v="HERNIA INGUINAL UNILATERAL O NO ESPECIFICADA, SIN OBSTRUCCION NI GANGRENA"/>
    <x v="2"/>
    <n v="711.17"/>
    <n v="0"/>
  </r>
  <r>
    <x v="1"/>
    <x v="1"/>
    <x v="3"/>
    <s v="CIRUGIA GENERAL "/>
    <x v="128"/>
    <n v="1568"/>
    <s v="ABCD-1568"/>
    <s v="H110"/>
    <s v="PTERIGION"/>
    <x v="2"/>
    <n v="346.14"/>
    <n v="0"/>
  </r>
  <r>
    <x v="1"/>
    <x v="1"/>
    <x v="3"/>
    <s v="CIRUGIA GENERAL "/>
    <x v="128"/>
    <n v="1569"/>
    <s v="ABCD-1569"/>
    <s v="H110"/>
    <s v="PTERIGION"/>
    <x v="2"/>
    <n v="346.14"/>
    <n v="0"/>
  </r>
  <r>
    <x v="1"/>
    <x v="1"/>
    <x v="3"/>
    <s v="CIRUGIA GENERAL "/>
    <x v="128"/>
    <n v="1570"/>
    <s v="ABCD-1570"/>
    <s v="M17"/>
    <s v="GONARTROSIS (ARTROSIS DE LA RODILLA)"/>
    <x v="2"/>
    <n v="13.34"/>
    <n v="0"/>
  </r>
  <r>
    <x v="1"/>
    <x v="1"/>
    <x v="3"/>
    <s v="CIRUGIA GENERAL "/>
    <x v="128"/>
    <n v="1571"/>
    <s v="ABCD-1571"/>
    <s v="K80"/>
    <s v="COLELITIASIS"/>
    <x v="2"/>
    <n v="1239.95"/>
    <n v="0"/>
  </r>
  <r>
    <x v="1"/>
    <x v="1"/>
    <x v="3"/>
    <s v="CIRUGIA GENERAL "/>
    <x v="128"/>
    <n v="1572"/>
    <s v="ABCD-1572"/>
    <s v="D17"/>
    <s v="TUMORES BENIGNOS LIPOMATOSOS"/>
    <x v="2"/>
    <n v="103.81"/>
    <n v="0"/>
  </r>
  <r>
    <x v="1"/>
    <x v="1"/>
    <x v="3"/>
    <s v="CIRUGIA GENERAL "/>
    <x v="128"/>
    <n v="1573"/>
    <s v="ABCD-1573"/>
    <s v="H270"/>
    <s v="AFAQUIA"/>
    <x v="2"/>
    <n v="148.13999999999999"/>
    <n v="0"/>
  </r>
  <r>
    <x v="1"/>
    <x v="1"/>
    <x v="3"/>
    <s v="CIRUGIA GENERAL "/>
    <x v="128"/>
    <n v="1574"/>
    <s v="ABCD-1574"/>
    <s v="K80"/>
    <s v="COLELITIASIS"/>
    <x v="2"/>
    <n v="1236.6300000000001"/>
    <n v="0"/>
  </r>
  <r>
    <x v="1"/>
    <x v="1"/>
    <x v="3"/>
    <s v="CIRUGIA GENERAL "/>
    <x v="129"/>
    <n v="1575"/>
    <s v="ABCD-1575"/>
    <s v="H280"/>
    <s v="CATARATA DIABETICA (E10-E14+ CON CUARTO CARACTER COMUN .3)"/>
    <x v="2"/>
    <n v="30.42"/>
    <n v="0"/>
  </r>
  <r>
    <x v="1"/>
    <x v="1"/>
    <x v="3"/>
    <s v="CIRUGIA GENERAL "/>
    <x v="129"/>
    <n v="1576"/>
    <s v="ABCD-1576"/>
    <s v="H25"/>
    <s v="CATARATA SENIL"/>
    <x v="2"/>
    <n v="43.76"/>
    <n v="0"/>
  </r>
  <r>
    <x v="1"/>
    <x v="1"/>
    <x v="3"/>
    <s v="CIRUGIA GENERAL "/>
    <x v="129"/>
    <n v="1577"/>
    <s v="ABCD-1577"/>
    <s v="K42"/>
    <s v="HERNIA UMBILICAL"/>
    <x v="2"/>
    <n v="288.91000000000003"/>
    <n v="0"/>
  </r>
  <r>
    <x v="1"/>
    <x v="1"/>
    <x v="3"/>
    <s v="CIRUGIA GENERAL "/>
    <x v="129"/>
    <n v="1578"/>
    <s v="ABCD-1578"/>
    <s v="K80"/>
    <s v="COLELITIASIS"/>
    <x v="2"/>
    <n v="858.35"/>
    <n v="0"/>
  </r>
  <r>
    <x v="1"/>
    <x v="1"/>
    <x v="3"/>
    <s v="CIRUGIA GENERAL "/>
    <x v="129"/>
    <n v="1579"/>
    <s v="ABCD-1579"/>
    <s v="M232"/>
    <s v="TRASTORNO DE MENISCO DEBIDO A DESGARRO O LESION ANTIGUA"/>
    <x v="2"/>
    <n v="596.48"/>
    <n v="0"/>
  </r>
  <r>
    <x v="1"/>
    <x v="1"/>
    <x v="3"/>
    <s v="CIRUGIA GENERAL "/>
    <x v="129"/>
    <n v="1580"/>
    <s v="ABCD-1580"/>
    <s v="H270"/>
    <s v="AFAQUIA"/>
    <x v="2"/>
    <n v="922.47"/>
    <n v="0"/>
  </r>
  <r>
    <x v="1"/>
    <x v="1"/>
    <x v="3"/>
    <s v="CIRUGIA GENERAL "/>
    <x v="129"/>
    <n v="1581"/>
    <s v="ABCD-1581"/>
    <s v="K80"/>
    <s v="COLELITIASIS"/>
    <x v="2"/>
    <n v="1031.83"/>
    <n v="0"/>
  </r>
  <r>
    <x v="1"/>
    <x v="1"/>
    <x v="3"/>
    <s v="CIRUGIA GENERAL "/>
    <x v="129"/>
    <n v="1582"/>
    <s v="ABCD-1582"/>
    <s v="D171"/>
    <s v="TUMOR BENIGNO LIPOMATOSO DE PIEL Y DE TEJIDO SUBCUTANEO DEL TRONCO"/>
    <x v="2"/>
    <n v="104.28"/>
    <n v="0"/>
  </r>
  <r>
    <x v="1"/>
    <x v="1"/>
    <x v="3"/>
    <s v="CIRUGIA GENERAL "/>
    <x v="129"/>
    <n v="1583"/>
    <s v="ABCD-1583"/>
    <s v="K80"/>
    <s v="COLELITIASIS"/>
    <x v="2"/>
    <n v="1016.21"/>
    <n v="0"/>
  </r>
  <r>
    <x v="1"/>
    <x v="1"/>
    <x v="3"/>
    <s v="CIRUGIA GENERAL "/>
    <x v="129"/>
    <n v="1584"/>
    <s v="ABCD-1584"/>
    <s v="H260"/>
    <s v="CATARATA INFANTIL, JUVENIL Y PRESENIL"/>
    <x v="2"/>
    <n v="30.42"/>
    <n v="0"/>
  </r>
  <r>
    <x v="1"/>
    <x v="1"/>
    <x v="3"/>
    <s v="CIRUGIA GENERAL "/>
    <x v="129"/>
    <n v="1585"/>
    <s v="ABCD-1585"/>
    <s v="K42"/>
    <s v="HERNIA UMBILICAL"/>
    <x v="2"/>
    <n v="301.47000000000003"/>
    <n v="0"/>
  </r>
  <r>
    <x v="1"/>
    <x v="1"/>
    <x v="3"/>
    <s v="CIRUGIA GENERAL "/>
    <x v="129"/>
    <n v="1586"/>
    <s v="ABCD-1586"/>
    <s v="H260"/>
    <s v="CATARATA INFANTIL, JUVENIL Y PRESENIL"/>
    <x v="2"/>
    <n v="30.42"/>
    <n v="0"/>
  </r>
  <r>
    <x v="1"/>
    <x v="1"/>
    <x v="3"/>
    <s v="CIRUGIA GENERAL "/>
    <x v="129"/>
    <n v="1587"/>
    <s v="ABCD-1587"/>
    <s v="H110"/>
    <s v="PTERIGION"/>
    <x v="2"/>
    <n v="346.14"/>
    <n v="0"/>
  </r>
  <r>
    <x v="1"/>
    <x v="1"/>
    <x v="3"/>
    <s v="CIRUGIA GENERAL "/>
    <x v="129"/>
    <n v="1588"/>
    <s v="ABCD-1588"/>
    <s v="M232"/>
    <s v="TRASTORNO DE MENISCO DEBIDO A DESGARRO O LESION ANTIGUA"/>
    <x v="2"/>
    <n v="682.72"/>
    <n v="0"/>
  </r>
  <r>
    <x v="1"/>
    <x v="1"/>
    <x v="3"/>
    <s v="CIRUGIA GENERAL "/>
    <x v="129"/>
    <n v="1589"/>
    <s v="ABCD-1589"/>
    <s v="H110"/>
    <s v="PTERIGION"/>
    <x v="2"/>
    <n v="346.14"/>
    <n v="0"/>
  </r>
  <r>
    <x v="1"/>
    <x v="1"/>
    <x v="3"/>
    <s v="CIRUGIA GENERAL "/>
    <x v="129"/>
    <n v="1590"/>
    <s v="ABCD-1590"/>
    <s v="M224"/>
    <s v="CONDROMALACIA DE LA ROTULA"/>
    <x v="2"/>
    <n v="781.98"/>
    <n v="0"/>
  </r>
  <r>
    <x v="1"/>
    <x v="1"/>
    <x v="3"/>
    <s v="CIRUGIA GENERAL "/>
    <x v="129"/>
    <n v="1591"/>
    <s v="ABCD-1591"/>
    <s v="K80"/>
    <s v="COLELITIASIS"/>
    <x v="2"/>
    <n v="1088.46"/>
    <n v="0"/>
  </r>
  <r>
    <x v="1"/>
    <x v="1"/>
    <x v="3"/>
    <s v="CIRUGIA GENERAL "/>
    <x v="129"/>
    <n v="1592"/>
    <s v="ABCD-1592"/>
    <s v="J44"/>
    <s v="OTRAS ENFERMEDADES PULMONARES OBSTRUCTIVAS CRONICAS"/>
    <x v="2"/>
    <n v="83.69"/>
    <n v="0"/>
  </r>
  <r>
    <x v="1"/>
    <x v="1"/>
    <x v="3"/>
    <s v="CIRUGIA GENERAL "/>
    <x v="129"/>
    <n v="1593"/>
    <s v="ABCD-1593"/>
    <s v="K40"/>
    <s v="HERNIA INGUINAL"/>
    <x v="2"/>
    <n v="630.17999999999995"/>
    <n v="0"/>
  </r>
  <r>
    <x v="1"/>
    <x v="1"/>
    <x v="3"/>
    <s v="CIRUGIA GENERAL "/>
    <x v="129"/>
    <n v="1594"/>
    <s v="ABCD-1594"/>
    <s v="H251"/>
    <s v="CATARATA SENIL NUCLEAR"/>
    <x v="2"/>
    <n v="30.42"/>
    <n v="0"/>
  </r>
  <r>
    <x v="1"/>
    <x v="1"/>
    <x v="3"/>
    <s v="CIRUGIA GENERAL "/>
    <x v="129"/>
    <n v="1595"/>
    <s v="ABCD-1595"/>
    <s v="H110"/>
    <s v="PTERIGION"/>
    <x v="2"/>
    <n v="346.14"/>
    <n v="0"/>
  </r>
  <r>
    <x v="1"/>
    <x v="1"/>
    <x v="3"/>
    <s v="CIRUGIA GENERAL "/>
    <x v="130"/>
    <n v="1596"/>
    <s v="ABCD-1596"/>
    <s v="H251"/>
    <s v="CATARATA SENIL NUCLEAR"/>
    <x v="2"/>
    <n v="30.42"/>
    <n v="0"/>
  </r>
  <r>
    <x v="1"/>
    <x v="1"/>
    <x v="3"/>
    <s v="CIRUGIA GENERAL "/>
    <x v="130"/>
    <n v="1597"/>
    <s v="ABCD-1597"/>
    <s v="H251"/>
    <s v="CATARATA SENIL NUCLEAR"/>
    <x v="2"/>
    <n v="30.42"/>
    <n v="0"/>
  </r>
  <r>
    <x v="1"/>
    <x v="1"/>
    <x v="3"/>
    <s v="CIRUGIA GENERAL "/>
    <x v="130"/>
    <n v="1598"/>
    <s v="ABCD-1598"/>
    <s v="H110"/>
    <s v="PTERIGION"/>
    <x v="2"/>
    <n v="346.14"/>
    <n v="0"/>
  </r>
  <r>
    <x v="1"/>
    <x v="1"/>
    <x v="3"/>
    <s v="CIRUGIA GENERAL "/>
    <x v="130"/>
    <n v="1599"/>
    <s v="ABCD-1599"/>
    <s v="H110"/>
    <s v="PTERIGION"/>
    <x v="2"/>
    <n v="346.14"/>
    <n v="0"/>
  </r>
  <r>
    <x v="1"/>
    <x v="1"/>
    <x v="3"/>
    <s v="CIRUGIA GENERAL "/>
    <x v="130"/>
    <n v="1600"/>
    <s v="ABCD-1600"/>
    <s v="I10"/>
    <s v="HIPERTENSION ESENCIAL (PRIMARIA)"/>
    <x v="2"/>
    <n v="118.9"/>
    <n v="0"/>
  </r>
  <r>
    <x v="1"/>
    <x v="1"/>
    <x v="3"/>
    <s v="CIRUGIA GENERAL "/>
    <x v="130"/>
    <n v="1601"/>
    <s v="ABCD-1601"/>
    <s v="K42"/>
    <s v="HERNIA UMBILICAL"/>
    <x v="2"/>
    <n v="567.65"/>
    <n v="0"/>
  </r>
  <r>
    <x v="1"/>
    <x v="1"/>
    <x v="3"/>
    <s v="CIRUGIA GENERAL "/>
    <x v="130"/>
    <n v="1602"/>
    <s v="ABCD-1602"/>
    <s v="N47"/>
    <s v="PREPUCIO REDUNDANTE, FIMOSIS Y PARAFIMOSIS"/>
    <x v="2"/>
    <n v="140.63999999999999"/>
    <n v="0"/>
  </r>
  <r>
    <x v="1"/>
    <x v="1"/>
    <x v="3"/>
    <s v="CIRUGIA GENERAL "/>
    <x v="130"/>
    <n v="1603"/>
    <s v="ABCD-1603"/>
    <s v="D17"/>
    <s v="TUMORES BENIGNOS LIPOMATOSOS"/>
    <x v="2"/>
    <n v="339.65"/>
    <n v="0"/>
  </r>
  <r>
    <x v="1"/>
    <x v="1"/>
    <x v="3"/>
    <s v="CIRUGIA GENERAL "/>
    <x v="130"/>
    <n v="1604"/>
    <s v="ABCD-1604"/>
    <s v="H110"/>
    <s v="PTERIGION"/>
    <x v="2"/>
    <n v="346.14"/>
    <n v="0"/>
  </r>
  <r>
    <x v="1"/>
    <x v="1"/>
    <x v="3"/>
    <s v="CIRUGIA GENERAL "/>
    <x v="130"/>
    <n v="1605"/>
    <s v="ABCD-1605"/>
    <s v="H110"/>
    <s v="PTERIGION"/>
    <x v="2"/>
    <n v="346.14"/>
    <n v="0"/>
  </r>
  <r>
    <x v="1"/>
    <x v="1"/>
    <x v="3"/>
    <s v="CIRUGIA GENERAL "/>
    <x v="130"/>
    <n v="1606"/>
    <s v="ABCD-1606"/>
    <s v="I83"/>
    <s v="VENAS VARICOSAS DE LOS MIEMBROS INFERIORES"/>
    <x v="2"/>
    <n v="37.93"/>
    <n v="0"/>
  </r>
  <r>
    <x v="1"/>
    <x v="1"/>
    <x v="3"/>
    <s v="CIRUGIA GENERAL "/>
    <x v="130"/>
    <n v="1607"/>
    <s v="ABCD-1607"/>
    <s v="H110"/>
    <s v="PTERIGION"/>
    <x v="2"/>
    <n v="346.14"/>
    <n v="0"/>
  </r>
  <r>
    <x v="1"/>
    <x v="1"/>
    <x v="3"/>
    <s v="CIRUGIA GENERAL "/>
    <x v="131"/>
    <n v="1608"/>
    <s v="ABCD-1608"/>
    <s v="H260"/>
    <s v="CATARATA INFANTIL, JUVENIL Y PRESENIL"/>
    <x v="2"/>
    <n v="30.42"/>
    <n v="0"/>
  </r>
  <r>
    <x v="1"/>
    <x v="1"/>
    <x v="3"/>
    <s v="CIRUGIA GENERAL "/>
    <x v="131"/>
    <n v="1609"/>
    <s v="ABCD-1609"/>
    <s v="H25"/>
    <s v="CATARATA SENIL"/>
    <x v="2"/>
    <n v="1218"/>
    <n v="0"/>
  </r>
  <r>
    <x v="1"/>
    <x v="1"/>
    <x v="3"/>
    <s v="CIRUGIA GENERAL "/>
    <x v="131"/>
    <n v="1610"/>
    <s v="ABCD-1610"/>
    <s v="H110"/>
    <s v="PTERIGION"/>
    <x v="2"/>
    <n v="346.14"/>
    <n v="0"/>
  </r>
  <r>
    <x v="1"/>
    <x v="1"/>
    <x v="3"/>
    <s v="CIRUGIA GENERAL "/>
    <x v="131"/>
    <n v="1611"/>
    <s v="ABCD-1611"/>
    <s v="H25"/>
    <s v="CATARATA SENIL"/>
    <x v="2"/>
    <n v="43.76"/>
    <n v="0"/>
  </r>
  <r>
    <x v="1"/>
    <x v="1"/>
    <x v="3"/>
    <s v="CIRUGIA GENERAL "/>
    <x v="131"/>
    <n v="1612"/>
    <s v="ABCD-1612"/>
    <s v="H25"/>
    <s v="CATARATA SENIL"/>
    <x v="2"/>
    <n v="43.76"/>
    <n v="0"/>
  </r>
  <r>
    <x v="1"/>
    <x v="1"/>
    <x v="3"/>
    <s v="CIRUGIA GENERAL "/>
    <x v="131"/>
    <n v="1613"/>
    <s v="ABCD-1613"/>
    <s v="M232"/>
    <s v="TRASTORNO DE MENISCO DEBIDO A DESGARRO O LESION ANTIGUA"/>
    <x v="2"/>
    <n v="1167.3399999999999"/>
    <n v="0"/>
  </r>
  <r>
    <x v="1"/>
    <x v="1"/>
    <x v="3"/>
    <s v="CIRUGIA GENERAL "/>
    <x v="131"/>
    <n v="1614"/>
    <s v="ABCD-1614"/>
    <s v="D171"/>
    <s v="TUMOR BENIGNO LIPOMATOSO DE PIEL Y DE TEJIDO SUBCUTANEO DEL TRONCO"/>
    <x v="2"/>
    <n v="104.28"/>
    <n v="0"/>
  </r>
  <r>
    <x v="1"/>
    <x v="1"/>
    <x v="3"/>
    <s v="CIRUGIA GENERAL "/>
    <x v="131"/>
    <n v="1615"/>
    <s v="ABCD-1615"/>
    <s v="H251"/>
    <s v="CATARATA SENIL NUCLEAR"/>
    <x v="2"/>
    <n v="30.42"/>
    <n v="0"/>
  </r>
  <r>
    <x v="1"/>
    <x v="1"/>
    <x v="3"/>
    <s v="CIRUGIA GENERAL "/>
    <x v="131"/>
    <n v="1616"/>
    <s v="ABCD-1616"/>
    <s v="M518"/>
    <s v="OTROS TRASTORNOS ESPECIFICADOS DISCOS INTERVERTEBRALES"/>
    <x v="2"/>
    <n v="600.04"/>
    <n v="0"/>
  </r>
  <r>
    <x v="1"/>
    <x v="1"/>
    <x v="3"/>
    <s v="CIRUGIA GENERAL "/>
    <x v="131"/>
    <n v="1617"/>
    <s v="ABCD-1617"/>
    <s v="H251"/>
    <s v="CATARATA SENIL NUCLEAR"/>
    <x v="2"/>
    <n v="1143.8599999999999"/>
    <n v="0"/>
  </r>
  <r>
    <x v="1"/>
    <x v="1"/>
    <x v="3"/>
    <s v="CIRUGIA GENERAL "/>
    <x v="131"/>
    <n v="1618"/>
    <s v="ABCD-1618"/>
    <s v="H260"/>
    <s v="CATARATA INFANTIL, JUVENIL Y PRESENIL"/>
    <x v="2"/>
    <n v="30.42"/>
    <n v="0"/>
  </r>
  <r>
    <x v="1"/>
    <x v="1"/>
    <x v="3"/>
    <s v="CIRUGIA GENERAL "/>
    <x v="131"/>
    <n v="1619"/>
    <s v="ABCD-1619"/>
    <s v="M23"/>
    <s v="TRASTORNO INTERNO DE LA RODILLA"/>
    <x v="2"/>
    <n v="67.78"/>
    <n v="0"/>
  </r>
  <r>
    <x v="1"/>
    <x v="1"/>
    <x v="3"/>
    <s v="CIRUGIA GENERAL "/>
    <x v="132"/>
    <n v="1620"/>
    <s v="ABCD-1620"/>
    <s v="M45"/>
    <s v="ESPONDILITIS ANQUILOSANTE"/>
    <x v="2"/>
    <n v="2.66"/>
    <n v="0"/>
  </r>
  <r>
    <x v="1"/>
    <x v="1"/>
    <x v="3"/>
    <s v="CIRUGIA GENERAL "/>
    <x v="132"/>
    <n v="1621"/>
    <s v="ABCD-1621"/>
    <s v="M05"/>
    <s v="ARTRITIS REUMATOIDE SEROPOSITIVA"/>
    <x v="2"/>
    <n v="2.66"/>
    <n v="0"/>
  </r>
  <r>
    <x v="1"/>
    <x v="1"/>
    <x v="3"/>
    <s v="CIRUGIA GENERAL "/>
    <x v="132"/>
    <n v="1452"/>
    <s v="ABCD-1452"/>
    <s v="M32"/>
    <s v="LUPUS ERITEMATOSO SISTEMICO"/>
    <x v="2"/>
    <n v="1751.89"/>
    <n v="0"/>
  </r>
  <r>
    <x v="1"/>
    <x v="1"/>
    <x v="3"/>
    <s v="CIRUGIA GENERAL "/>
    <x v="133"/>
    <n v="1622"/>
    <s v="ABCD-1622"/>
    <s v="H251"/>
    <s v="CATARATA SENIL NUCLEAR"/>
    <x v="2"/>
    <n v="30.42"/>
    <n v="0"/>
  </r>
  <r>
    <x v="1"/>
    <x v="1"/>
    <x v="3"/>
    <s v="CIRUGIA GENERAL "/>
    <x v="134"/>
    <n v="1623"/>
    <s v="ABCD-1623"/>
    <s v="M224"/>
    <s v="CONDROMALACIA DE LA ROTULA"/>
    <x v="2"/>
    <n v="101.2"/>
    <n v="101.2"/>
  </r>
  <r>
    <x v="1"/>
    <x v="1"/>
    <x v="3"/>
    <s v="CIRUGIA GENERAL "/>
    <x v="135"/>
    <n v="1624"/>
    <s v="ABCD-1624"/>
    <s v="M45"/>
    <s v="ESPONDILITIS ANQUILOSANTE"/>
    <x v="2"/>
    <n v="2817.18"/>
    <n v="0"/>
  </r>
  <r>
    <x v="1"/>
    <x v="1"/>
    <x v="3"/>
    <s v="CIRUGIA GENERAL "/>
    <x v="135"/>
    <n v="1625"/>
    <s v="ABCD-1625"/>
    <s v="M45"/>
    <s v="ESPONDILITIS ANQUILOSANTE"/>
    <x v="2"/>
    <n v="0.78"/>
    <n v="0"/>
  </r>
  <r>
    <x v="1"/>
    <x v="1"/>
    <x v="3"/>
    <s v="CIRUGIA GENERAL "/>
    <x v="135"/>
    <n v="1400"/>
    <s v="ABCD-1400"/>
    <s v="M321"/>
    <s v="LUPUS ERITEMATOSO SISTEMICO CON COMPROMISO DE ORGANOS O SISTEMAS"/>
    <x v="2"/>
    <n v="1625.98"/>
    <n v="0"/>
  </r>
  <r>
    <x v="1"/>
    <x v="1"/>
    <x v="3"/>
    <s v="CIRUGIA GENERAL "/>
    <x v="136"/>
    <n v="1626"/>
    <s v="ABCD-1626"/>
    <s v="M45"/>
    <s v="ESPONDILITIS ANQUILOSANTE"/>
    <x v="2"/>
    <n v="0.78"/>
    <n v="0"/>
  </r>
  <r>
    <x v="1"/>
    <x v="1"/>
    <x v="3"/>
    <s v="CIRUGIA GENERAL "/>
    <x v="137"/>
    <n v="1627"/>
    <s v="ABCD-1627"/>
    <s v="K80"/>
    <s v="COLELITIASIS"/>
    <x v="2"/>
    <n v="1182.3599999999999"/>
    <n v="0"/>
  </r>
  <r>
    <x v="1"/>
    <x v="1"/>
    <x v="3"/>
    <s v="CIRUGIA GENERAL "/>
    <x v="137"/>
    <n v="1628"/>
    <s v="ABCD-1628"/>
    <s v="K80"/>
    <s v="COLELITIASIS"/>
    <x v="2"/>
    <n v="1298.8399999999999"/>
    <n v="326.33999999999997"/>
  </r>
  <r>
    <x v="1"/>
    <x v="1"/>
    <x v="3"/>
    <s v="CIRUGIA GENERAL "/>
    <x v="137"/>
    <n v="1629"/>
    <s v="ABCD-1629"/>
    <s v="F419"/>
    <s v="TRASTORNO DE ANSIEDAD, NO ESPECIFICADO"/>
    <x v="2"/>
    <n v="1171.82"/>
    <n v="0"/>
  </r>
  <r>
    <x v="1"/>
    <x v="1"/>
    <x v="3"/>
    <s v="CIRUGIA GENERAL "/>
    <x v="138"/>
    <n v="1630"/>
    <s v="ABCD-1630"/>
    <s v="K40"/>
    <s v="HERNIA INGUINAL"/>
    <x v="2"/>
    <n v="751.63"/>
    <n v="0"/>
  </r>
  <r>
    <x v="1"/>
    <x v="1"/>
    <x v="3"/>
    <s v="CIRUGIA GENERAL "/>
    <x v="29"/>
    <n v="1631"/>
    <s v="ABCD-1631"/>
    <s v="R101"/>
    <s v="DOLOR ABDOMINAL LOCALIZADO EN PARTE SUPERIOR"/>
    <x v="2"/>
    <n v="230.51"/>
    <n v="0"/>
  </r>
  <r>
    <x v="1"/>
    <x v="1"/>
    <x v="3"/>
    <s v="CIRUGIA GENERAL "/>
    <x v="29"/>
    <n v="1632"/>
    <s v="ABCD-1632"/>
    <s v="M545"/>
    <s v="LUMBAGO NO ESPECIFICADO"/>
    <x v="2"/>
    <n v="230.51"/>
    <n v="0"/>
  </r>
  <r>
    <x v="1"/>
    <x v="1"/>
    <x v="3"/>
    <s v="CIRUGIA GENERAL "/>
    <x v="29"/>
    <n v="1633"/>
    <s v="ABCD-1633"/>
    <s v="R101"/>
    <s v="DOLOR ABDOMINAL LOCALIZADO EN PARTE SUPERIOR"/>
    <x v="2"/>
    <n v="230.51"/>
    <n v="0"/>
  </r>
  <r>
    <x v="1"/>
    <x v="1"/>
    <x v="3"/>
    <s v="CIRUGIA GENERAL "/>
    <x v="139"/>
    <n v="1634"/>
    <s v="ABCD-1634"/>
    <s v="D649"/>
    <s v="ANEMIA DE TIPO NO ESPECIFICADO"/>
    <x v="2"/>
    <n v="230.51"/>
    <n v="0"/>
  </r>
  <r>
    <x v="1"/>
    <x v="1"/>
    <x v="3"/>
    <s v="CIRUGIA GENERAL "/>
    <x v="140"/>
    <n v="1635"/>
    <s v="ABCD-1635"/>
    <s v="N18"/>
    <s v="INSUFICIENCIA RENAL CRONICA"/>
    <x v="2"/>
    <n v="4.415"/>
    <n v="0"/>
  </r>
  <r>
    <x v="1"/>
    <x v="1"/>
    <x v="3"/>
    <s v="CIRUGIA GENERAL "/>
    <x v="140"/>
    <n v="1636"/>
    <s v="ABCD-1636"/>
    <s v="N18"/>
    <s v="INSUFICIENCIA RENAL CRONICA"/>
    <x v="2"/>
    <n v="4.415"/>
    <n v="0"/>
  </r>
  <r>
    <x v="1"/>
    <x v="1"/>
    <x v="3"/>
    <s v="CIRUGIA GENERAL "/>
    <x v="141"/>
    <n v="1637"/>
    <s v="ABCD-1637"/>
    <s v="K74"/>
    <s v="FIBROSIS Y CIRROSIS DEL HIGADO"/>
    <x v="2"/>
    <n v="4.415"/>
    <n v="0"/>
  </r>
  <r>
    <x v="1"/>
    <x v="1"/>
    <x v="3"/>
    <s v="CIRUGIA GENERAL "/>
    <x v="142"/>
    <n v="107"/>
    <s v="ABCD-107"/>
    <s v="J02"/>
    <s v="FARINGITIS AGUDA"/>
    <x v="2"/>
    <n v="61.74"/>
    <n v="0"/>
  </r>
  <r>
    <x v="1"/>
    <x v="1"/>
    <x v="3"/>
    <s v="CIRUGIA GENERAL "/>
    <x v="143"/>
    <n v="1638"/>
    <s v="ABCD-1638"/>
    <s v="M518"/>
    <s v="OTROS TRASTORNOS ESPECIFICADOS DISCOS INTERVERTEBRALES"/>
    <x v="2"/>
    <n v="87.77"/>
    <n v="0"/>
  </r>
  <r>
    <x v="1"/>
    <x v="1"/>
    <x v="3"/>
    <s v="CIRUGIA GENERAL "/>
    <x v="144"/>
    <n v="1639"/>
    <s v="ABCD-1639"/>
    <s v="H110"/>
    <s v="PTERIGION"/>
    <x v="2"/>
    <n v="43.76"/>
    <n v="0"/>
  </r>
  <r>
    <x v="1"/>
    <x v="1"/>
    <x v="3"/>
    <s v="CIRUGIA GENERAL "/>
    <x v="145"/>
    <n v="1640"/>
    <s v="ABCD-1640"/>
    <s v="H25"/>
    <s v="CATARATA SENIL"/>
    <x v="2"/>
    <n v="38.82"/>
    <n v="0"/>
  </r>
  <r>
    <x v="1"/>
    <x v="1"/>
    <x v="3"/>
    <s v="CIRUGIA GENERAL "/>
    <x v="146"/>
    <n v="1641"/>
    <s v="ABCD-1641"/>
    <s v="M688"/>
    <s v="OTROS TRASTORNOS SINOVIALES Y TENDINOSOS EN ENFERMEDADES CLASIFICADAS EN OTRA PARTE"/>
    <x v="2"/>
    <n v="244.74"/>
    <n v="0"/>
  </r>
  <r>
    <x v="1"/>
    <x v="1"/>
    <x v="3"/>
    <s v="CIRUGIA GENERAL "/>
    <x v="147"/>
    <n v="1642"/>
    <s v="ABCD-1642"/>
    <s v="M508"/>
    <s v="OTROS TRASTORNOS DE DISCO CERVICAL"/>
    <x v="2"/>
    <n v="250.03"/>
    <n v="0"/>
  </r>
  <r>
    <x v="1"/>
    <x v="1"/>
    <x v="3"/>
    <s v="CIRUGIA GENERAL "/>
    <x v="148"/>
    <n v="1643"/>
    <s v="ABCD-1643"/>
    <s v="G44"/>
    <s v="OTROS SINDROMES DE CEFALEA"/>
    <x v="2"/>
    <n v="120.06"/>
    <n v="0"/>
  </r>
  <r>
    <x v="1"/>
    <x v="1"/>
    <x v="3"/>
    <s v="CIRUGIA GENERAL "/>
    <x v="149"/>
    <n v="1644"/>
    <s v="ABCD-1644"/>
    <s v="N18"/>
    <s v="INSUFICIENCIA RENAL CRONICA"/>
    <x v="2"/>
    <n v="5.15"/>
    <n v="0"/>
  </r>
  <r>
    <x v="1"/>
    <x v="1"/>
    <x v="3"/>
    <s v="CIRUGIA GENERAL "/>
    <x v="150"/>
    <n v="1645"/>
    <s v="ABCD-1645"/>
    <s v="Z000"/>
    <s v="EXAMEN MEDICO GENERAL"/>
    <x v="2"/>
    <n v="61.74"/>
    <n v="0"/>
  </r>
  <r>
    <x v="1"/>
    <x v="1"/>
    <x v="3"/>
    <s v="CIRUGIA GENERAL "/>
    <x v="151"/>
    <n v="1646"/>
    <s v="ABCD-1646"/>
    <s v="H34"/>
    <s v="OCLUSION VASCULAR DE LA RETINA"/>
    <x v="2"/>
    <n v="0.91"/>
    <n v="0"/>
  </r>
  <r>
    <x v="1"/>
    <x v="1"/>
    <x v="3"/>
    <s v="CIRUGIA GENERAL "/>
    <x v="151"/>
    <n v="1517"/>
    <s v="ABCD-1517"/>
    <s v="C945"/>
    <s v="MIELOFIBROSIS AGUDA"/>
    <x v="2"/>
    <n v="0.78"/>
    <n v="0"/>
  </r>
  <r>
    <x v="1"/>
    <x v="1"/>
    <x v="3"/>
    <s v="CIRUGIA GENERAL "/>
    <x v="152"/>
    <n v="1647"/>
    <s v="ABCD-1647"/>
    <s v="B49"/>
    <s v="MICOSIS, NO ESPECIFICADA"/>
    <x v="2"/>
    <n v="230.51"/>
    <n v="0"/>
  </r>
  <r>
    <x v="1"/>
    <x v="1"/>
    <x v="3"/>
    <s v="CIRUGIA GENERAL "/>
    <x v="153"/>
    <n v="741"/>
    <s v="ABCD-741"/>
    <s v="E041"/>
    <s v="NODULO TIROIDEO SOLITARIO NO TOXICO"/>
    <x v="2"/>
    <n v="230.51"/>
    <n v="0"/>
  </r>
  <r>
    <x v="1"/>
    <x v="1"/>
    <x v="3"/>
    <s v="CIRUGIA GENERAL "/>
    <x v="154"/>
    <n v="1648"/>
    <s v="ABCD-1648"/>
    <s v="Z000"/>
    <s v="EXAMEN MEDICO GENERAL"/>
    <x v="2"/>
    <n v="230.51"/>
    <n v="0"/>
  </r>
  <r>
    <x v="1"/>
    <x v="1"/>
    <x v="3"/>
    <s v="CIRUGIA GENERAL "/>
    <x v="155"/>
    <n v="1649"/>
    <s v="ABCD-1649"/>
    <s v="E116"/>
    <s v="DIABETES MELLITUS NO INSULINODEPENDIENTE, CON OTRAS COMPLICACION ESPECIFICADAS"/>
    <x v="2"/>
    <n v="230.51"/>
    <n v="0"/>
  </r>
  <r>
    <x v="1"/>
    <x v="1"/>
    <x v="3"/>
    <s v="CIRUGIA GENERAL "/>
    <x v="155"/>
    <n v="1650"/>
    <s v="ABCD-1650"/>
    <s v="Z000"/>
    <s v="EXAMEN MEDICO GENERAL"/>
    <x v="2"/>
    <n v="230.51"/>
    <n v="0"/>
  </r>
  <r>
    <x v="1"/>
    <x v="1"/>
    <x v="3"/>
    <s v="CIRUGIA GENERAL "/>
    <x v="156"/>
    <n v="398"/>
    <s v="ABCD-398"/>
    <s v="M159"/>
    <s v="POLIARTROSIS, NO ESPECIFICADA"/>
    <x v="2"/>
    <n v="230.51"/>
    <n v="0"/>
  </r>
  <r>
    <x v="1"/>
    <x v="1"/>
    <x v="3"/>
    <s v="CIRUGIA GENERAL "/>
    <x v="157"/>
    <n v="393"/>
    <s v="ABCD-393"/>
    <s v="Z000"/>
    <s v="EXAMEN MEDICO GENERAL"/>
    <x v="2"/>
    <n v="230.51"/>
    <n v="0"/>
  </r>
  <r>
    <x v="1"/>
    <x v="1"/>
    <x v="3"/>
    <s v="CIRUGIA GENERAL "/>
    <x v="158"/>
    <n v="1651"/>
    <s v="ABCD-1651"/>
    <s v="I10"/>
    <s v="HIPERTENSION ESENCIAL (PRIMARIA)"/>
    <x v="2"/>
    <n v="230.51"/>
    <n v="0"/>
  </r>
  <r>
    <x v="1"/>
    <x v="1"/>
    <x v="3"/>
    <s v="CIRUGIA GENERAL "/>
    <x v="159"/>
    <n v="1652"/>
    <s v="ABCD-1652"/>
    <s v="Z000"/>
    <s v="EXAMEN MEDICO GENERAL"/>
    <x v="2"/>
    <n v="230.51"/>
    <n v="0"/>
  </r>
  <r>
    <x v="1"/>
    <x v="1"/>
    <x v="3"/>
    <s v="CIRUGIA GENERAL "/>
    <x v="160"/>
    <n v="1653"/>
    <s v="ABCD-1653"/>
    <s v="L208"/>
    <s v="OTRAS DERMATITIS ATOPICAS"/>
    <x v="2"/>
    <n v="230.51"/>
    <n v="0"/>
  </r>
  <r>
    <x v="1"/>
    <x v="1"/>
    <x v="3"/>
    <s v="CIRUGIA GENERAL "/>
    <x v="161"/>
    <n v="1654"/>
    <s v="ABCD-1654"/>
    <s v="I10"/>
    <s v="HIPERTENSION ESENCIAL (PRIMARIA)"/>
    <x v="2"/>
    <n v="230.51"/>
    <n v="0"/>
  </r>
  <r>
    <x v="1"/>
    <x v="1"/>
    <x v="3"/>
    <s v="CIRUGIA GENERAL "/>
    <x v="161"/>
    <n v="1069"/>
    <s v="ABCD-1069"/>
    <s v="B00"/>
    <s v="INFECCIONES HERPETICAS (HERPES SIMPLE)"/>
    <x v="2"/>
    <n v="230.51"/>
    <n v="0"/>
  </r>
  <r>
    <x v="1"/>
    <x v="1"/>
    <x v="3"/>
    <s v="CIRUGIA GENERAL "/>
    <x v="161"/>
    <n v="397"/>
    <s v="ABCD-397"/>
    <s v="Z000"/>
    <s v="EXAMEN MEDICO GENERAL"/>
    <x v="2"/>
    <n v="230.51"/>
    <n v="0"/>
  </r>
  <r>
    <x v="1"/>
    <x v="1"/>
    <x v="3"/>
    <s v="CIRUGIA GENERAL "/>
    <x v="161"/>
    <n v="1655"/>
    <s v="ABCD-1655"/>
    <s v="E66"/>
    <s v="OBESIDAD"/>
    <x v="2"/>
    <n v="230.51"/>
    <n v="0"/>
  </r>
  <r>
    <x v="1"/>
    <x v="1"/>
    <x v="3"/>
    <s v="CIRUGIA GENERAL "/>
    <x v="162"/>
    <n v="1656"/>
    <s v="ABCD-1656"/>
    <s v="N18"/>
    <s v="INSUFICIENCIA RENAL CRONICA"/>
    <x v="2"/>
    <n v="230.51"/>
    <n v="0"/>
  </r>
  <r>
    <x v="1"/>
    <x v="1"/>
    <x v="3"/>
    <s v="CIRUGIA GENERAL "/>
    <x v="163"/>
    <n v="1657"/>
    <s v="ABCD-1657"/>
    <s v="E66"/>
    <s v="OBESIDAD"/>
    <x v="2"/>
    <n v="230.51"/>
    <n v="0"/>
  </r>
  <r>
    <x v="1"/>
    <x v="1"/>
    <x v="3"/>
    <s v="CIRUGIA GENERAL "/>
    <x v="164"/>
    <n v="1658"/>
    <s v="ABCD-1658"/>
    <s v="K21"/>
    <s v="ENFERMEDAD DEL REFLUJO GASTROESOFAGICO"/>
    <x v="2"/>
    <n v="267.38"/>
    <n v="0"/>
  </r>
  <r>
    <x v="1"/>
    <x v="1"/>
    <x v="3"/>
    <s v="CIRUGIA GENERAL "/>
    <x v="165"/>
    <n v="1659"/>
    <s v="ABCD-1659"/>
    <s v="N64"/>
    <s v="OTROS TRASTORNOS DE LA MAMA"/>
    <x v="2"/>
    <n v="230.51"/>
    <n v="0"/>
  </r>
  <r>
    <x v="1"/>
    <x v="1"/>
    <x v="3"/>
    <s v="CIRUGIA GENERAL "/>
    <x v="165"/>
    <n v="1660"/>
    <s v="ABCD-1660"/>
    <s v="A09"/>
    <s v="DIARREA Y GASTROENTERITIS DE PRESUNTO ORIGEN INFECCIOSO"/>
    <x v="2"/>
    <n v="230.51"/>
    <n v="0"/>
  </r>
  <r>
    <x v="1"/>
    <x v="1"/>
    <x v="3"/>
    <s v="CIRUGIA GENERAL "/>
    <x v="166"/>
    <n v="1661"/>
    <s v="ABCD-1661"/>
    <s v="D251"/>
    <s v="LEIOMIOMA INTRAMURAL DEL UTERO"/>
    <x v="2"/>
    <n v="230.51"/>
    <n v="0"/>
  </r>
  <r>
    <x v="1"/>
    <x v="1"/>
    <x v="3"/>
    <s v="CIRUGIA GENERAL "/>
    <x v="167"/>
    <n v="1662"/>
    <s v="ABCD-1662"/>
    <s v="B02"/>
    <s v="HERPES ZOSTER"/>
    <x v="2"/>
    <n v="230.51"/>
    <n v="0"/>
  </r>
  <r>
    <x v="1"/>
    <x v="1"/>
    <x v="3"/>
    <s v="CIRUGIA GENERAL "/>
    <x v="167"/>
    <n v="406"/>
    <s v="ABCD-406"/>
    <s v="H60"/>
    <s v="OTITIS EXTERNA"/>
    <x v="2"/>
    <n v="230.51"/>
    <n v="0"/>
  </r>
  <r>
    <x v="1"/>
    <x v="1"/>
    <x v="3"/>
    <s v="CIRUGIA GENERAL "/>
    <x v="167"/>
    <n v="1102"/>
    <s v="ABCD-1102"/>
    <s v="E660"/>
    <s v="OBESIDAD DEBIDA A EXCESO DE CALORIAS"/>
    <x v="2"/>
    <n v="230.51"/>
    <n v="0"/>
  </r>
  <r>
    <x v="1"/>
    <x v="1"/>
    <x v="3"/>
    <s v="CIRUGIA GENERAL "/>
    <x v="168"/>
    <n v="1663"/>
    <s v="ABCD-1663"/>
    <s v="K29"/>
    <s v="GASTRITIS Y DUODENITIS"/>
    <x v="2"/>
    <n v="267.38"/>
    <n v="0"/>
  </r>
  <r>
    <x v="1"/>
    <x v="1"/>
    <x v="3"/>
    <s v="CIRUGIA GENERAL "/>
    <x v="169"/>
    <n v="1664"/>
    <s v="ABCD-1664"/>
    <s v="Z000"/>
    <s v="EXAMEN MEDICO GENERAL"/>
    <x v="2"/>
    <n v="133.05000000000001"/>
    <n v="0"/>
  </r>
  <r>
    <x v="1"/>
    <x v="1"/>
    <x v="3"/>
    <s v="CIRUGIA GENERAL "/>
    <x v="169"/>
    <n v="1665"/>
    <s v="ABCD-1665"/>
    <s v="Z000"/>
    <s v="EXAMEN MEDICO GENERAL"/>
    <x v="2"/>
    <n v="76.2"/>
    <n v="0"/>
  </r>
  <r>
    <x v="1"/>
    <x v="1"/>
    <x v="3"/>
    <s v="CIRUGIA GENERAL "/>
    <x v="169"/>
    <n v="1666"/>
    <s v="ABCD-1666"/>
    <s v="Z000"/>
    <s v="EXAMEN MEDICO GENERAL"/>
    <x v="2"/>
    <n v="12.9"/>
    <n v="0"/>
  </r>
  <r>
    <x v="1"/>
    <x v="1"/>
    <x v="3"/>
    <s v="CIRUGIA GENERAL "/>
    <x v="170"/>
    <n v="1667"/>
    <s v="ABCD-1667"/>
    <s v="M23"/>
    <s v="TRASTORNO INTERNO DE LA RODILLA"/>
    <x v="2"/>
    <n v="74.790000000000006"/>
    <n v="0"/>
  </r>
  <r>
    <x v="1"/>
    <x v="1"/>
    <x v="3"/>
    <s v="CIRUGIA GENERAL "/>
    <x v="171"/>
    <n v="1668"/>
    <s v="ABCD-1668"/>
    <s v="Z000"/>
    <s v="EXAMEN MEDICO GENERAL"/>
    <x v="2"/>
    <n v="74.790000000000006"/>
    <n v="0"/>
  </r>
  <r>
    <x v="1"/>
    <x v="1"/>
    <x v="3"/>
    <s v="CIRUGIA GENERAL "/>
    <x v="171"/>
    <n v="1669"/>
    <s v="ABCD-1669"/>
    <s v="H110"/>
    <s v="PTERIGION"/>
    <x v="2"/>
    <n v="74.790000000000006"/>
    <n v="0"/>
  </r>
  <r>
    <x v="1"/>
    <x v="1"/>
    <x v="3"/>
    <s v="CIRUGIA GENERAL "/>
    <x v="171"/>
    <n v="1670"/>
    <s v="ABCD-1670"/>
    <s v="N911"/>
    <s v="AMENORREA SECUNDARIA"/>
    <x v="2"/>
    <n v="74.790000000000006"/>
    <n v="0"/>
  </r>
  <r>
    <x v="1"/>
    <x v="1"/>
    <x v="3"/>
    <s v="CIRUGIA GENERAL "/>
    <x v="171"/>
    <n v="1671"/>
    <s v="ABCD-1671"/>
    <s v="J969"/>
    <s v="INSUFICIENCIA RESPIRATORIA, NO ESPECIFICADA"/>
    <x v="2"/>
    <n v="74.790000000000006"/>
    <n v="0"/>
  </r>
  <r>
    <x v="1"/>
    <x v="1"/>
    <x v="3"/>
    <s v="CIRUGIA GENERAL "/>
    <x v="171"/>
    <n v="1672"/>
    <s v="ABCD-1672"/>
    <s v="I10"/>
    <s v="HIPERTENSION ESENCIAL (PRIMARIA)"/>
    <x v="2"/>
    <n v="99.99"/>
    <n v="0"/>
  </r>
  <r>
    <x v="1"/>
    <x v="1"/>
    <x v="3"/>
    <s v="CIRUGIA GENERAL "/>
    <x v="171"/>
    <n v="1673"/>
    <s v="ABCD-1673"/>
    <s v="N61"/>
    <s v="TRASTORNOS INFLAMATORIOS DE LA MAMA"/>
    <x v="2"/>
    <n v="174.78"/>
    <n v="0"/>
  </r>
  <r>
    <x v="1"/>
    <x v="1"/>
    <x v="3"/>
    <s v="CIRUGIA GENERAL "/>
    <x v="172"/>
    <n v="1674"/>
    <s v="ABCD-1674"/>
    <s v="Z000"/>
    <s v="EXAMEN MEDICO GENERAL"/>
    <x v="2"/>
    <n v="99.99"/>
    <n v="0"/>
  </r>
  <r>
    <x v="1"/>
    <x v="1"/>
    <x v="3"/>
    <s v="CIRUGIA GENERAL "/>
    <x v="173"/>
    <n v="1675"/>
    <s v="ABCD-1675"/>
    <s v="Z488"/>
    <s v="OTROS CUIDADOS ESPECIFICADOS POSTERIORES A LA CIRUGIA"/>
    <x v="2"/>
    <n v="324.36"/>
    <n v="0"/>
  </r>
  <r>
    <x v="1"/>
    <x v="1"/>
    <x v="3"/>
    <s v="CIRUGIA GENERAL "/>
    <x v="173"/>
    <n v="1676"/>
    <s v="ABCD-1676"/>
    <s v="E03"/>
    <s v="OTROS HIPOTIROIDISMOS"/>
    <x v="2"/>
    <n v="74.790000000000006"/>
    <n v="0"/>
  </r>
  <r>
    <x v="1"/>
    <x v="1"/>
    <x v="3"/>
    <s v="CIRUGIA GENERAL "/>
    <x v="173"/>
    <n v="1669"/>
    <s v="ABCD-1669"/>
    <s v="H110"/>
    <s v="PTERIGION"/>
    <x v="2"/>
    <n v="149.58000000000001"/>
    <n v="0"/>
  </r>
  <r>
    <x v="1"/>
    <x v="1"/>
    <x v="3"/>
    <s v="CIRUGIA GENERAL "/>
    <x v="173"/>
    <n v="1677"/>
    <s v="ABCD-1677"/>
    <s v="M544"/>
    <s v="LUMBAGO CON CIATICA"/>
    <x v="2"/>
    <n v="99.99"/>
    <n v="0"/>
  </r>
  <r>
    <x v="1"/>
    <x v="1"/>
    <x v="3"/>
    <s v="CIRUGIA GENERAL "/>
    <x v="173"/>
    <n v="1678"/>
    <s v="ABCD-1678"/>
    <s v="Z000"/>
    <s v="EXAMEN MEDICO GENERAL"/>
    <x v="2"/>
    <n v="299.16000000000003"/>
    <n v="0"/>
  </r>
  <r>
    <x v="1"/>
    <x v="1"/>
    <x v="3"/>
    <s v="CIRUGIA GENERAL "/>
    <x v="173"/>
    <n v="1679"/>
    <s v="ABCD-1679"/>
    <s v="H52"/>
    <s v="TRASTORNOS DE LA ACOMODACION Y DE LA REFRACCION"/>
    <x v="2"/>
    <n v="99.99"/>
    <n v="0"/>
  </r>
  <r>
    <x v="1"/>
    <x v="1"/>
    <x v="3"/>
    <s v="CIRUGIA GENERAL "/>
    <x v="173"/>
    <n v="1680"/>
    <s v="ABCD-1680"/>
    <s v="Z000"/>
    <s v="EXAMEN MEDICO GENERAL"/>
    <x v="2"/>
    <n v="174.78"/>
    <n v="0"/>
  </r>
  <r>
    <x v="1"/>
    <x v="1"/>
    <x v="3"/>
    <s v="CIRUGIA GENERAL "/>
    <x v="173"/>
    <n v="1681"/>
    <s v="ABCD-1681"/>
    <s v="Z000"/>
    <s v="EXAMEN MEDICO GENERAL"/>
    <x v="2"/>
    <n v="74.790000000000006"/>
    <n v="0"/>
  </r>
  <r>
    <x v="1"/>
    <x v="1"/>
    <x v="3"/>
    <s v="CIRUGIA GENERAL "/>
    <x v="174"/>
    <n v="1682"/>
    <s v="ABCD-1682"/>
    <s v="Z000"/>
    <s v="EXAMEN MEDICO GENERAL"/>
    <x v="2"/>
    <n v="74.790000000000006"/>
    <n v="0"/>
  </r>
  <r>
    <x v="1"/>
    <x v="1"/>
    <x v="3"/>
    <s v="CIRUGIA GENERAL "/>
    <x v="174"/>
    <n v="1683"/>
    <s v="ABCD-1683"/>
    <s v="Z000"/>
    <s v="EXAMEN MEDICO GENERAL"/>
    <x v="2"/>
    <n v="524.34"/>
    <n v="0"/>
  </r>
  <r>
    <x v="1"/>
    <x v="1"/>
    <x v="3"/>
    <s v="CIRUGIA GENERAL "/>
    <x v="174"/>
    <n v="1684"/>
    <s v="ABCD-1684"/>
    <s v="H520"/>
    <s v="HIPERMETROPIA"/>
    <x v="2"/>
    <n v="374.76"/>
    <n v="0"/>
  </r>
  <r>
    <x v="1"/>
    <x v="1"/>
    <x v="3"/>
    <s v="CIRUGIA GENERAL "/>
    <x v="174"/>
    <n v="1685"/>
    <s v="ABCD-1685"/>
    <s v="Z000"/>
    <s v="EXAMEN MEDICO GENERAL"/>
    <x v="2"/>
    <n v="74.790000000000006"/>
    <n v="0"/>
  </r>
  <r>
    <x v="1"/>
    <x v="1"/>
    <x v="3"/>
    <s v="CIRUGIA GENERAL "/>
    <x v="174"/>
    <n v="1686"/>
    <s v="ABCD-1686"/>
    <s v="Z000"/>
    <s v="EXAMEN MEDICO GENERAL"/>
    <x v="2"/>
    <n v="149.58000000000001"/>
    <n v="0"/>
  </r>
  <r>
    <x v="1"/>
    <x v="1"/>
    <x v="3"/>
    <s v="CIRUGIA GENERAL "/>
    <x v="174"/>
    <n v="1687"/>
    <s v="ABCD-1687"/>
    <s v="K30"/>
    <s v="DISPEPSIA"/>
    <x v="2"/>
    <n v="74.790000000000006"/>
    <n v="0"/>
  </r>
  <r>
    <x v="1"/>
    <x v="1"/>
    <x v="3"/>
    <s v="CIRUGIA GENERAL "/>
    <x v="174"/>
    <n v="1688"/>
    <s v="ABCD-1688"/>
    <s v="Z000"/>
    <s v="EXAMEN MEDICO GENERAL"/>
    <x v="2"/>
    <n v="199.98"/>
    <n v="0"/>
  </r>
  <r>
    <x v="1"/>
    <x v="1"/>
    <x v="3"/>
    <s v="CIRUGIA GENERAL "/>
    <x v="174"/>
    <n v="1689"/>
    <s v="ABCD-1689"/>
    <s v="Z000"/>
    <s v="EXAMEN MEDICO GENERAL"/>
    <x v="2"/>
    <n v="299.97000000000003"/>
    <n v="0"/>
  </r>
  <r>
    <x v="1"/>
    <x v="1"/>
    <x v="3"/>
    <s v="CIRUGIA GENERAL "/>
    <x v="174"/>
    <n v="1690"/>
    <s v="ABCD-1690"/>
    <s v="Z000"/>
    <s v="EXAMEN MEDICO GENERAL"/>
    <x v="2"/>
    <n v="74.790000000000006"/>
    <n v="0"/>
  </r>
  <r>
    <x v="1"/>
    <x v="1"/>
    <x v="3"/>
    <s v="CIRUGIA GENERAL "/>
    <x v="175"/>
    <n v="1691"/>
    <s v="ABCD-1691"/>
    <s v="Z000"/>
    <s v="EXAMEN MEDICO GENERAL"/>
    <x v="2"/>
    <n v="38.1"/>
    <n v="0"/>
  </r>
  <r>
    <x v="1"/>
    <x v="1"/>
    <x v="3"/>
    <s v="CIRUGIA GENERAL "/>
    <x v="175"/>
    <n v="1692"/>
    <s v="ABCD-1692"/>
    <s v="Z000"/>
    <s v="EXAMEN MEDICO GENERAL"/>
    <x v="2"/>
    <n v="31.65"/>
    <n v="0"/>
  </r>
  <r>
    <x v="1"/>
    <x v="1"/>
    <x v="3"/>
    <s v="CIRUGIA GENERAL "/>
    <x v="175"/>
    <n v="1693"/>
    <s v="ABCD-1693"/>
    <s v="Z10"/>
    <s v="CONTROL GENERAL DE SALUD DE RUTINA DE SUBPOBLACIONES DEFINIDAS"/>
    <x v="2"/>
    <n v="69.75"/>
    <n v="0"/>
  </r>
  <r>
    <x v="1"/>
    <x v="1"/>
    <x v="3"/>
    <s v="CIRUGIA GENERAL "/>
    <x v="175"/>
    <n v="1694"/>
    <s v="ABCD-1694"/>
    <s v="H118"/>
    <s v="OTROS TRASTORNOS ESPECIFICADOS DE LA CONJUNTIVA"/>
    <x v="2"/>
    <n v="44.55"/>
    <n v="0"/>
  </r>
  <r>
    <x v="1"/>
    <x v="1"/>
    <x v="3"/>
    <s v="CIRUGIA GENERAL "/>
    <x v="30"/>
    <n v="393"/>
    <s v="ABCD-393"/>
    <s v="M17"/>
    <s v="GONARTROSIS (ARTROSIS DE LA RODILLA)"/>
    <x v="2"/>
    <n v="89.96"/>
    <n v="0"/>
  </r>
  <r>
    <x v="1"/>
    <x v="1"/>
    <x v="3"/>
    <s v="CIRUGIA GENERAL "/>
    <x v="30"/>
    <n v="394"/>
    <s v="ABCD-394"/>
    <s v="R10"/>
    <s v="DOLOR ABDOMINAL Y PELVICO"/>
    <x v="2"/>
    <n v="89.96"/>
    <n v="0"/>
  </r>
  <r>
    <x v="1"/>
    <x v="1"/>
    <x v="3"/>
    <s v="CIRUGIA GENERAL "/>
    <x v="30"/>
    <n v="395"/>
    <s v="ABCD-395"/>
    <s v="K29"/>
    <s v="GASTRITIS Y DUODENITIS"/>
    <x v="2"/>
    <n v="89.96"/>
    <n v="0"/>
  </r>
  <r>
    <x v="1"/>
    <x v="1"/>
    <x v="3"/>
    <s v="CIRUGIA GENERAL "/>
    <x v="30"/>
    <n v="396"/>
    <s v="ABCD-396"/>
    <s v="K293"/>
    <s v="GASTRITIS CRONICA SUPERFICIAL"/>
    <x v="2"/>
    <n v="89.96"/>
    <n v="0"/>
  </r>
  <r>
    <x v="1"/>
    <x v="1"/>
    <x v="3"/>
    <s v="CIRUGIA GENERAL "/>
    <x v="30"/>
    <n v="397"/>
    <s v="ABCD-397"/>
    <s v="K21"/>
    <s v="ENFERMEDAD DEL REFLUJO GASTROESOFAGICO"/>
    <x v="2"/>
    <n v="89.96"/>
    <n v="0"/>
  </r>
  <r>
    <x v="1"/>
    <x v="1"/>
    <x v="3"/>
    <s v="CIRUGIA GENERAL "/>
    <x v="30"/>
    <n v="398"/>
    <s v="ABCD-398"/>
    <s v="K29"/>
    <s v="GASTRITIS Y DUODENITIS"/>
    <x v="2"/>
    <n v="89.96"/>
    <n v="0"/>
  </r>
  <r>
    <x v="1"/>
    <x v="1"/>
    <x v="3"/>
    <s v="CIRUGIA GENERAL "/>
    <x v="30"/>
    <n v="399"/>
    <s v="ABCD-399"/>
    <s v="K21"/>
    <s v="ENFERMEDAD DEL REFLUJO GASTROESOFAGICO"/>
    <x v="2"/>
    <n v="89.96"/>
    <n v="0"/>
  </r>
  <r>
    <x v="1"/>
    <x v="1"/>
    <x v="3"/>
    <s v="CIRUGIA GENERAL "/>
    <x v="30"/>
    <n v="400"/>
    <s v="ABCD-400"/>
    <s v="K30"/>
    <s v="DISPEPSIA"/>
    <x v="2"/>
    <n v="89.96"/>
    <n v="0"/>
  </r>
  <r>
    <x v="1"/>
    <x v="1"/>
    <x v="3"/>
    <s v="CIRUGIA GENERAL "/>
    <x v="30"/>
    <n v="401"/>
    <s v="ABCD-401"/>
    <s v="K29"/>
    <s v="GASTRITIS Y DUODENITIS"/>
    <x v="2"/>
    <n v="89.96"/>
    <n v="0"/>
  </r>
  <r>
    <x v="1"/>
    <x v="1"/>
    <x v="3"/>
    <s v="CIRUGIA GENERAL "/>
    <x v="30"/>
    <n v="402"/>
    <s v="ABCD-402"/>
    <s v="K295"/>
    <s v="GASTRITIS CRONICA, NO ESPECIFICADA"/>
    <x v="2"/>
    <n v="89.96"/>
    <n v="0"/>
  </r>
  <r>
    <x v="1"/>
    <x v="1"/>
    <x v="3"/>
    <s v="CIRUGIA GENERAL "/>
    <x v="30"/>
    <n v="403"/>
    <s v="ABCD-403"/>
    <s v="E66"/>
    <s v="OBESIDAD"/>
    <x v="2"/>
    <n v="75.849999999999994"/>
    <n v="0"/>
  </r>
  <r>
    <x v="1"/>
    <x v="1"/>
    <x v="3"/>
    <s v="CIRUGIA GENERAL "/>
    <x v="30"/>
    <n v="404"/>
    <s v="ABCD-404"/>
    <s v="K30"/>
    <s v="DISPEPSIA"/>
    <x v="2"/>
    <n v="89.96"/>
    <n v="0"/>
  </r>
  <r>
    <x v="1"/>
    <x v="1"/>
    <x v="3"/>
    <s v="CIRUGIA GENERAL "/>
    <x v="30"/>
    <n v="405"/>
    <s v="ABCD-405"/>
    <s v="R10"/>
    <s v="DOLOR ABDOMINAL Y PELVICO"/>
    <x v="2"/>
    <n v="89.96"/>
    <n v="0"/>
  </r>
  <r>
    <x v="1"/>
    <x v="1"/>
    <x v="3"/>
    <s v="CIRUGIA GENERAL "/>
    <x v="176"/>
    <n v="1695"/>
    <s v="ABCD-1695"/>
    <s v="R202"/>
    <s v="PARESTESIA DE LA PIEL"/>
    <x v="2"/>
    <n v="149.58000000000001"/>
    <n v="0"/>
  </r>
  <r>
    <x v="1"/>
    <x v="1"/>
    <x v="3"/>
    <s v="CIRUGIA GENERAL "/>
    <x v="176"/>
    <n v="1696"/>
    <s v="ABCD-1696"/>
    <s v="Z000"/>
    <s v="EXAMEN MEDICO GENERAL"/>
    <x v="2"/>
    <n v="74.790000000000006"/>
    <n v="0"/>
  </r>
  <r>
    <x v="1"/>
    <x v="1"/>
    <x v="3"/>
    <s v="CIRUGIA GENERAL "/>
    <x v="176"/>
    <n v="1697"/>
    <s v="ABCD-1697"/>
    <s v="J31"/>
    <s v="RINITIS, RINOFARINGITIS Y FARINGITIS CRONICAS"/>
    <x v="2"/>
    <n v="99.99"/>
    <n v="0"/>
  </r>
  <r>
    <x v="1"/>
    <x v="1"/>
    <x v="3"/>
    <s v="CIRUGIA GENERAL "/>
    <x v="94"/>
    <n v="1698"/>
    <s v="ABCD-1698"/>
    <s v="N390"/>
    <s v="INFECCION DE VIAS URINARIAS, SITIO NO ESPECIFICADO"/>
    <x v="2"/>
    <n v="266.99"/>
    <n v="0"/>
  </r>
  <r>
    <x v="1"/>
    <x v="1"/>
    <x v="3"/>
    <s v="CIRUGIA GENERAL "/>
    <x v="94"/>
    <n v="1699"/>
    <s v="ABCD-1699"/>
    <s v="N86"/>
    <s v="EROSION Y ECTROPION DEL CUELLO DEL UTERO"/>
    <x v="2"/>
    <n v="266.99"/>
    <n v="0"/>
  </r>
  <r>
    <x v="1"/>
    <x v="1"/>
    <x v="3"/>
    <s v="CIRUGIA MAXILOFACIAL "/>
    <x v="16"/>
    <n v="1700"/>
    <s v="ABCD-1700"/>
    <s v="M792"/>
    <s v="NEURALGIA Y NEURITIS, NO ESPECIFICADAS"/>
    <x v="2"/>
    <n v="11.03"/>
    <n v="0"/>
  </r>
  <r>
    <x v="1"/>
    <x v="1"/>
    <x v="3"/>
    <s v="CIRUGIA MAXILOFACIAL "/>
    <x v="64"/>
    <n v="1701"/>
    <s v="ABCD-1701"/>
    <s v="H053"/>
    <s v="DEFORMIDAD DE LA ORBITA"/>
    <x v="2"/>
    <n v="6.62"/>
    <n v="0"/>
  </r>
  <r>
    <x v="1"/>
    <x v="1"/>
    <x v="3"/>
    <s v="CIRUGIA MAXILOFACIAL "/>
    <x v="19"/>
    <n v="1033"/>
    <s v="ABCD-1033"/>
    <s v="L728"/>
    <s v="OTROS QUISTES FOLICULARES DE LA PIEL Y DEL TEJIDO SUBCUTANEO"/>
    <x v="2"/>
    <n v="6.6150000000000002"/>
    <n v="0"/>
  </r>
  <r>
    <x v="1"/>
    <x v="1"/>
    <x v="3"/>
    <s v="CIRUGIA MAXILOFACIAL "/>
    <x v="66"/>
    <n v="1702"/>
    <s v="ABCD-1702"/>
    <s v="S02"/>
    <s v="FRACTURA DE HUESOS DEL CRANEO Y DE LA CARA"/>
    <x v="2"/>
    <n v="13.97"/>
    <n v="0"/>
  </r>
  <r>
    <x v="1"/>
    <x v="1"/>
    <x v="3"/>
    <s v="CIRUGIA MAXILOFACIAL "/>
    <x v="80"/>
    <n v="1703"/>
    <s v="ABCD-1703"/>
    <s v="K100"/>
    <s v="TRASTORNOS DEL DESARROLLO DE LOS MAXILARES"/>
    <x v="2"/>
    <n v="13.97"/>
    <n v="0"/>
  </r>
  <r>
    <x v="1"/>
    <x v="1"/>
    <x v="3"/>
    <s v="CIRUGIA VASCULAR "/>
    <x v="34"/>
    <n v="1704"/>
    <s v="ABCD-1704"/>
    <s v="I872"/>
    <s v="INSUFICIENCIA VENOSA (CRONICA) (PERIFERICA)"/>
    <x v="2"/>
    <n v="6.62"/>
    <n v="0"/>
  </r>
  <r>
    <x v="1"/>
    <x v="1"/>
    <x v="3"/>
    <s v="CIRUGIA VASCULAR "/>
    <x v="34"/>
    <n v="1705"/>
    <s v="ABCD-1705"/>
    <s v="I83"/>
    <s v="VENAS VARICOSAS DE LOS MIEMBROS INFERIORES"/>
    <x v="2"/>
    <n v="6.62"/>
    <n v="0"/>
  </r>
  <r>
    <x v="1"/>
    <x v="1"/>
    <x v="3"/>
    <s v="CIRUGIA VASCULAR "/>
    <x v="35"/>
    <n v="241"/>
    <s v="ABCD-241"/>
    <s v="I714"/>
    <s v="ANEURISMA DE LA AORTA ABDOMINAL, SIN MENCION DE RUPTURA"/>
    <x v="2"/>
    <n v="6.62"/>
    <n v="0"/>
  </r>
  <r>
    <x v="1"/>
    <x v="1"/>
    <x v="3"/>
    <s v="CIRUGIA VASCULAR "/>
    <x v="37"/>
    <n v="1706"/>
    <s v="ABCD-1706"/>
    <s v="I872"/>
    <s v="INSUFICIENCIA VENOSA (CRONICA) (PERIFERICA)"/>
    <x v="2"/>
    <n v="12.83"/>
    <n v="0"/>
  </r>
  <r>
    <x v="1"/>
    <x v="1"/>
    <x v="3"/>
    <s v="CIRUGIA VASCULAR "/>
    <x v="37"/>
    <n v="1707"/>
    <s v="ABCD-1707"/>
    <s v="E11"/>
    <s v="DIABETES MELLITUS NO INSULINODEPENDIENTE"/>
    <x v="2"/>
    <n v="0.88"/>
    <n v="0"/>
  </r>
  <r>
    <x v="1"/>
    <x v="1"/>
    <x v="3"/>
    <s v="CIRUGIA VASCULAR "/>
    <x v="6"/>
    <n v="1708"/>
    <s v="ABCD-1708"/>
    <s v="I83"/>
    <s v="VENAS VARICOSAS DE LOS MIEMBROS INFERIORES"/>
    <x v="2"/>
    <n v="5.39"/>
    <n v="0"/>
  </r>
  <r>
    <x v="1"/>
    <x v="1"/>
    <x v="3"/>
    <s v="CIRUGIA VASCULAR "/>
    <x v="38"/>
    <n v="247"/>
    <s v="ABCD-247"/>
    <s v="I832"/>
    <s v="VENAS VARICOSAS DE LOS MIEMBROS INFERIORES CON ULCERA E INFLAMACION"/>
    <x v="2"/>
    <n v="31.72"/>
    <n v="0"/>
  </r>
  <r>
    <x v="1"/>
    <x v="1"/>
    <x v="3"/>
    <s v="CIRUGIA VASCULAR "/>
    <x v="58"/>
    <n v="1709"/>
    <s v="ABCD-1709"/>
    <s v="I83"/>
    <s v="VENAS VARICOSAS DE LOS MIEMBROS INFERIORES"/>
    <x v="2"/>
    <n v="5.4"/>
    <n v="0"/>
  </r>
  <r>
    <x v="1"/>
    <x v="1"/>
    <x v="3"/>
    <s v="CIRUGIA VASCULAR "/>
    <x v="58"/>
    <n v="1710"/>
    <s v="ABCD-1710"/>
    <s v="I70"/>
    <s v="ATEROSCLEROSIS"/>
    <x v="2"/>
    <n v="0.6"/>
    <n v="0"/>
  </r>
  <r>
    <x v="1"/>
    <x v="1"/>
    <x v="3"/>
    <s v="CIRUGIA VASCULAR "/>
    <x v="58"/>
    <n v="1711"/>
    <s v="ABCD-1711"/>
    <s v="I83"/>
    <s v="VENAS VARICOSAS DE LOS MIEMBROS INFERIORES"/>
    <x v="2"/>
    <n v="21.425000000000001"/>
    <n v="0"/>
  </r>
  <r>
    <x v="1"/>
    <x v="1"/>
    <x v="3"/>
    <s v="CIRUGIA VASCULAR "/>
    <x v="9"/>
    <n v="1712"/>
    <s v="ABCD-1712"/>
    <s v="E105"/>
    <s v="DIABETES MELLITUS INSULINODEPENDIENTE, CON COMPLICACIONES CIRCULATORIAS PERIFERICAS"/>
    <x v="2"/>
    <n v="6.62"/>
    <n v="0"/>
  </r>
  <r>
    <x v="1"/>
    <x v="1"/>
    <x v="3"/>
    <s v="CIRUGIA VASCULAR "/>
    <x v="9"/>
    <n v="1713"/>
    <s v="ABCD-1713"/>
    <s v="I83"/>
    <s v="VENAS VARICOSAS DE LOS MIEMBROS INFERIORES"/>
    <x v="2"/>
    <n v="10.220000000000001"/>
    <n v="0"/>
  </r>
  <r>
    <x v="1"/>
    <x v="1"/>
    <x v="3"/>
    <s v="CIRUGIA VASCULAR "/>
    <x v="11"/>
    <n v="1714"/>
    <s v="ABCD-1714"/>
    <s v="E117"/>
    <s v="DIABETES MELLITUS NO INSULINODEPENDIENTE, CON COMPLICACIONES MULTIPLES"/>
    <x v="2"/>
    <n v="6.62"/>
    <n v="0"/>
  </r>
  <r>
    <x v="1"/>
    <x v="1"/>
    <x v="3"/>
    <s v="CIRUGIA VASCULAR "/>
    <x v="11"/>
    <n v="1715"/>
    <s v="ABCD-1715"/>
    <s v="I83"/>
    <s v="VENAS VARICOSAS DE LOS MIEMBROS INFERIORES"/>
    <x v="2"/>
    <n v="0.6"/>
    <n v="0"/>
  </r>
  <r>
    <x v="1"/>
    <x v="1"/>
    <x v="3"/>
    <s v="CIRUGIA VASCULAR "/>
    <x v="12"/>
    <n v="1716"/>
    <s v="ABCD-1716"/>
    <s v="I83"/>
    <s v="VENAS VARICOSAS DE LOS MIEMBROS INFERIORES"/>
    <x v="2"/>
    <n v="0.6"/>
    <n v="0"/>
  </r>
  <r>
    <x v="1"/>
    <x v="1"/>
    <x v="3"/>
    <s v="CIRUGIA VASCULAR "/>
    <x v="12"/>
    <n v="1717"/>
    <s v="ABCD-1717"/>
    <s v="R600"/>
    <s v="EDEMA LOCALIZADO"/>
    <x v="2"/>
    <n v="3.6"/>
    <n v="0"/>
  </r>
  <r>
    <x v="1"/>
    <x v="1"/>
    <x v="3"/>
    <s v="CIRUGIA VASCULAR "/>
    <x v="12"/>
    <n v="1718"/>
    <s v="ABCD-1718"/>
    <s v="I83"/>
    <s v="VENAS VARICOSAS DE LOS MIEMBROS INFERIORES"/>
    <x v="2"/>
    <n v="6.62"/>
    <n v="0"/>
  </r>
  <r>
    <x v="1"/>
    <x v="1"/>
    <x v="3"/>
    <s v="CIRUGIA VASCULAR "/>
    <x v="12"/>
    <n v="1719"/>
    <s v="ABCD-1719"/>
    <s v="I83"/>
    <s v="VENAS VARICOSAS DE LOS MIEMBROS INFERIORES"/>
    <x v="2"/>
    <n v="0.6"/>
    <n v="0"/>
  </r>
  <r>
    <x v="1"/>
    <x v="1"/>
    <x v="3"/>
    <s v="CIRUGIA VASCULAR "/>
    <x v="12"/>
    <n v="1720"/>
    <s v="ABCD-1720"/>
    <s v="I872"/>
    <s v="INSUFICIENCIA VENOSA (CRONICA) (PERIFERICA)"/>
    <x v="2"/>
    <n v="3.6"/>
    <n v="0"/>
  </r>
  <r>
    <x v="1"/>
    <x v="1"/>
    <x v="3"/>
    <s v="CIRUGIA VASCULAR "/>
    <x v="12"/>
    <n v="1721"/>
    <s v="ABCD-1721"/>
    <s v="I831"/>
    <s v="VENAS VARICOSAS DE LOS MIEMBROS INFERIORES CON INFLAMACION"/>
    <x v="2"/>
    <n v="6.64"/>
    <n v="0"/>
  </r>
  <r>
    <x v="1"/>
    <x v="1"/>
    <x v="3"/>
    <s v="CIRUGIA VASCULAR "/>
    <x v="13"/>
    <n v="1722"/>
    <s v="ABCD-1722"/>
    <s v="I83"/>
    <s v="VENAS VARICOSAS DE LOS MIEMBROS INFERIORES"/>
    <x v="2"/>
    <n v="7.81"/>
    <n v="0"/>
  </r>
  <r>
    <x v="1"/>
    <x v="1"/>
    <x v="3"/>
    <s v="CIRUGIA VASCULAR "/>
    <x v="15"/>
    <n v="686"/>
    <s v="ABCD-686"/>
    <s v="I832"/>
    <s v="VENAS VARICOSAS DE LOS MIEMBROS INFERIORES CON ULCERA E INFLAMACION"/>
    <x v="2"/>
    <n v="11.03"/>
    <n v="4.41"/>
  </r>
  <r>
    <x v="1"/>
    <x v="1"/>
    <x v="3"/>
    <s v="CIRUGIA VASCULAR "/>
    <x v="15"/>
    <n v="1723"/>
    <s v="ABCD-1723"/>
    <s v="I83"/>
    <s v="VENAS VARICOSAS DE LOS MIEMBROS INFERIORES"/>
    <x v="2"/>
    <n v="13.115"/>
    <n v="13.11"/>
  </r>
  <r>
    <x v="1"/>
    <x v="1"/>
    <x v="3"/>
    <s v="CIRUGIA VASCULAR "/>
    <x v="15"/>
    <n v="1724"/>
    <s v="ABCD-1724"/>
    <s v="I83"/>
    <s v="VENAS VARICOSAS DE LOS MIEMBROS INFERIORES"/>
    <x v="2"/>
    <n v="9.0500000000000007"/>
    <n v="0"/>
  </r>
  <r>
    <x v="1"/>
    <x v="1"/>
    <x v="3"/>
    <s v="CIRUGIA VASCULAR "/>
    <x v="16"/>
    <n v="1725"/>
    <s v="ABCD-1725"/>
    <s v="I831"/>
    <s v="VENAS VARICOSAS DE LOS MIEMBROS INFERIORES CON INFLAMACION"/>
    <x v="2"/>
    <n v="11.03"/>
    <n v="0"/>
  </r>
  <r>
    <x v="1"/>
    <x v="1"/>
    <x v="3"/>
    <s v="CIRUGIA VASCULAR "/>
    <x v="16"/>
    <n v="1726"/>
    <s v="ABCD-1726"/>
    <s v="I872"/>
    <s v="INSUFICIENCIA VENOSA (CRONICA) (PERIFERICA)"/>
    <x v="2"/>
    <n v="11.03"/>
    <n v="0"/>
  </r>
  <r>
    <x v="1"/>
    <x v="1"/>
    <x v="3"/>
    <s v="CIRUGIA VASCULAR "/>
    <x v="16"/>
    <n v="1727"/>
    <s v="ABCD-1727"/>
    <s v="I83"/>
    <s v="VENAS VARICOSAS DE LOS MIEMBROS INFERIORES"/>
    <x v="2"/>
    <n v="27.23"/>
    <n v="0"/>
  </r>
  <r>
    <x v="1"/>
    <x v="1"/>
    <x v="3"/>
    <s v="CIRUGIA VASCULAR "/>
    <x v="16"/>
    <n v="1728"/>
    <s v="ABCD-1728"/>
    <s v="I83"/>
    <s v="VENAS VARICOSAS DE LOS MIEMBROS INFERIORES"/>
    <x v="2"/>
    <n v="4.415"/>
    <n v="0"/>
  </r>
  <r>
    <x v="1"/>
    <x v="1"/>
    <x v="3"/>
    <s v="CIRUGIA VASCULAR "/>
    <x v="16"/>
    <n v="1729"/>
    <s v="ABCD-1729"/>
    <s v="I872"/>
    <s v="INSUFICIENCIA VENOSA (CRONICA) (PERIFERICA)"/>
    <x v="2"/>
    <n v="6.62"/>
    <n v="0"/>
  </r>
  <r>
    <x v="1"/>
    <x v="1"/>
    <x v="3"/>
    <s v="CIRUGIA VASCULAR "/>
    <x v="17"/>
    <n v="1730"/>
    <s v="ABCD-1730"/>
    <s v="I872"/>
    <s v="INSUFICIENCIA VENOSA (CRONICA) (PERIFERICA)"/>
    <x v="2"/>
    <n v="6.62"/>
    <n v="0"/>
  </r>
  <r>
    <x v="1"/>
    <x v="1"/>
    <x v="3"/>
    <s v="CIRUGIA VASCULAR "/>
    <x v="17"/>
    <n v="1731"/>
    <s v="ABCD-1731"/>
    <s v="I83"/>
    <s v="VENAS VARICOSAS DE LOS MIEMBROS INFERIORES"/>
    <x v="2"/>
    <n v="6.62"/>
    <n v="0"/>
  </r>
  <r>
    <x v="1"/>
    <x v="1"/>
    <x v="3"/>
    <s v="CIRUGIA VASCULAR "/>
    <x v="64"/>
    <n v="1732"/>
    <s v="ABCD-1732"/>
    <s v="E107"/>
    <s v="DIABETES MELLITUS INSULINODEPENDIENTE, CON COMPLICACIONES MULTIPLES"/>
    <x v="2"/>
    <n v="6.6150000000000002"/>
    <n v="0"/>
  </r>
  <r>
    <x v="1"/>
    <x v="1"/>
    <x v="3"/>
    <s v="CIRUGIA VASCULAR "/>
    <x v="64"/>
    <n v="1733"/>
    <s v="ABCD-1733"/>
    <s v="I83"/>
    <s v="VENAS VARICOSAS DE LOS MIEMBROS INFERIORES"/>
    <x v="2"/>
    <n v="6.62"/>
    <n v="0"/>
  </r>
  <r>
    <x v="1"/>
    <x v="1"/>
    <x v="3"/>
    <s v="CIRUGIA VASCULAR "/>
    <x v="64"/>
    <n v="1734"/>
    <s v="ABCD-1734"/>
    <s v="I872"/>
    <s v="INSUFICIENCIA VENOSA (CRONICA) (PERIFERICA)"/>
    <x v="2"/>
    <n v="4.415"/>
    <n v="0"/>
  </r>
  <r>
    <x v="1"/>
    <x v="1"/>
    <x v="3"/>
    <s v="CIRUGIA VASCULAR "/>
    <x v="19"/>
    <n v="1735"/>
    <s v="ABCD-1735"/>
    <s v="I872"/>
    <s v="INSUFICIENCIA VENOSA (CRONICA) (PERIFERICA)"/>
    <x v="2"/>
    <n v="11.03"/>
    <n v="0"/>
  </r>
  <r>
    <x v="1"/>
    <x v="1"/>
    <x v="3"/>
    <s v="CIRUGIA VASCULAR "/>
    <x v="19"/>
    <n v="1736"/>
    <s v="ABCD-1736"/>
    <s v="I831"/>
    <s v="VENAS VARICOSAS DE LOS MIEMBROS INFERIORES CON INFLAMACION"/>
    <x v="2"/>
    <n v="11.03"/>
    <n v="0"/>
  </r>
  <r>
    <x v="1"/>
    <x v="1"/>
    <x v="3"/>
    <s v="CIRUGIA VASCULAR "/>
    <x v="19"/>
    <n v="1737"/>
    <s v="ABCD-1737"/>
    <s v="I872"/>
    <s v="INSUFICIENCIA VENOSA (CRONICA) (PERIFERICA)"/>
    <x v="2"/>
    <n v="11.03"/>
    <n v="0"/>
  </r>
  <r>
    <x v="1"/>
    <x v="1"/>
    <x v="3"/>
    <s v="CIRUGIA VASCULAR "/>
    <x v="20"/>
    <n v="1738"/>
    <s v="ABCD-1738"/>
    <s v="I872"/>
    <s v="INSUFICIENCIA VENOSA (CRONICA) (PERIFERICA)"/>
    <x v="2"/>
    <n v="6.62"/>
    <n v="0"/>
  </r>
  <r>
    <x v="1"/>
    <x v="1"/>
    <x v="3"/>
    <s v="CIRUGIA VASCULAR "/>
    <x v="20"/>
    <n v="1739"/>
    <s v="ABCD-1739"/>
    <s v="I831"/>
    <s v="VENAS VARICOSAS DE LOS MIEMBROS INFERIORES CON INFLAMACION"/>
    <x v="2"/>
    <n v="4.415"/>
    <n v="0"/>
  </r>
  <r>
    <x v="1"/>
    <x v="1"/>
    <x v="3"/>
    <s v="CIRUGIA VASCULAR "/>
    <x v="65"/>
    <n v="1740"/>
    <s v="ABCD-1740"/>
    <s v="I83"/>
    <s v="VENAS VARICOSAS DE LOS MIEMBROS INFERIORES"/>
    <x v="2"/>
    <n v="4.415"/>
    <n v="0"/>
  </r>
  <r>
    <x v="1"/>
    <x v="1"/>
    <x v="3"/>
    <s v="CIRUGIA VASCULAR "/>
    <x v="65"/>
    <n v="1741"/>
    <s v="ABCD-1741"/>
    <s v="I872"/>
    <s v="INSUFICIENCIA VENOSA (CRONICA) (PERIFERICA)"/>
    <x v="2"/>
    <n v="11.03"/>
    <n v="0"/>
  </r>
  <r>
    <x v="1"/>
    <x v="1"/>
    <x v="3"/>
    <s v="CIRUGIA VASCULAR "/>
    <x v="21"/>
    <n v="1742"/>
    <s v="ABCD-1742"/>
    <s v="I890"/>
    <s v="LINFEDEMA, NO CLASIFICADO EN OTRA PARTE"/>
    <x v="2"/>
    <n v="14.705"/>
    <n v="0"/>
  </r>
  <r>
    <x v="1"/>
    <x v="1"/>
    <x v="3"/>
    <s v="CIRUGIA VASCULAR "/>
    <x v="21"/>
    <n v="1743"/>
    <s v="ABCD-1743"/>
    <s v="I83"/>
    <s v="VENAS VARICOSAS DE LOS MIEMBROS INFERIORES"/>
    <x v="2"/>
    <n v="14.705"/>
    <n v="0"/>
  </r>
  <r>
    <x v="1"/>
    <x v="1"/>
    <x v="3"/>
    <s v="CIRUGIA VASCULAR "/>
    <x v="21"/>
    <n v="1744"/>
    <s v="ABCD-1744"/>
    <s v="I652"/>
    <s v="OCLUSION Y ESTENOSIS DE ARTERIA CAROTIDA"/>
    <x v="2"/>
    <n v="6.62"/>
    <n v="0"/>
  </r>
  <r>
    <x v="1"/>
    <x v="1"/>
    <x v="3"/>
    <s v="CIRUGIA VASCULAR "/>
    <x v="21"/>
    <n v="1745"/>
    <s v="ABCD-1745"/>
    <s v="I872"/>
    <s v="INSUFICIENCIA VENOSA (CRONICA) (PERIFERICA)"/>
    <x v="2"/>
    <n v="11.03"/>
    <n v="0"/>
  </r>
  <r>
    <x v="1"/>
    <x v="1"/>
    <x v="3"/>
    <s v="CIRUGIA VASCULAR "/>
    <x v="21"/>
    <n v="1746"/>
    <s v="ABCD-1746"/>
    <s v="I83"/>
    <s v="VENAS VARICOSAS DE LOS MIEMBROS INFERIORES"/>
    <x v="2"/>
    <n v="14.705"/>
    <n v="0"/>
  </r>
  <r>
    <x v="1"/>
    <x v="1"/>
    <x v="3"/>
    <s v="CIRUGIA VASCULAR "/>
    <x v="21"/>
    <n v="1747"/>
    <s v="ABCD-1747"/>
    <s v="I83"/>
    <s v="VENAS VARICOSAS DE LOS MIEMBROS INFERIORES"/>
    <x v="2"/>
    <n v="4.415"/>
    <n v="0"/>
  </r>
  <r>
    <x v="1"/>
    <x v="1"/>
    <x v="3"/>
    <s v="CIRUGIA VASCULAR "/>
    <x v="21"/>
    <n v="1748"/>
    <s v="ABCD-1748"/>
    <s v="I831"/>
    <s v="VENAS VARICOSAS DE LOS MIEMBROS INFERIORES CON INFLAMACION"/>
    <x v="2"/>
    <n v="11.03"/>
    <n v="0"/>
  </r>
  <r>
    <x v="1"/>
    <x v="1"/>
    <x v="3"/>
    <s v="CIRUGIA VASCULAR "/>
    <x v="21"/>
    <n v="1749"/>
    <s v="ABCD-1749"/>
    <s v="I83"/>
    <s v="VENAS VARICOSAS DE LOS MIEMBROS INFERIORES"/>
    <x v="2"/>
    <n v="12.72"/>
    <n v="0"/>
  </r>
  <r>
    <x v="1"/>
    <x v="1"/>
    <x v="3"/>
    <s v="CIRUGIA VASCULAR "/>
    <x v="22"/>
    <n v="1750"/>
    <s v="ABCD-1750"/>
    <s v="I872"/>
    <s v="INSUFICIENCIA VENOSA (CRONICA) (PERIFERICA)"/>
    <x v="2"/>
    <n v="26.055"/>
    <n v="0"/>
  </r>
  <r>
    <x v="1"/>
    <x v="1"/>
    <x v="3"/>
    <s v="CIRUGIA VASCULAR "/>
    <x v="22"/>
    <n v="1751"/>
    <s v="ABCD-1751"/>
    <s v="I83"/>
    <s v="VENAS VARICOSAS DE LOS MIEMBROS INFERIORES"/>
    <x v="2"/>
    <n v="11.03"/>
    <n v="0"/>
  </r>
  <r>
    <x v="1"/>
    <x v="1"/>
    <x v="3"/>
    <s v="CIRUGIA VASCULAR "/>
    <x v="22"/>
    <n v="365"/>
    <s v="ABCD-365"/>
    <s v="I872"/>
    <s v="INSUFICIENCIA VENOSA (CRONICA) (PERIFERICA)"/>
    <x v="2"/>
    <n v="11.03"/>
    <n v="0"/>
  </r>
  <r>
    <x v="1"/>
    <x v="1"/>
    <x v="3"/>
    <s v="CIRUGIA VASCULAR "/>
    <x v="22"/>
    <n v="1752"/>
    <s v="ABCD-1752"/>
    <s v="I83"/>
    <s v="VENAS VARICOSAS DE LOS MIEMBROS INFERIORES"/>
    <x v="2"/>
    <n v="11.03"/>
    <n v="4.41"/>
  </r>
  <r>
    <x v="1"/>
    <x v="1"/>
    <x v="3"/>
    <s v="CIRUGIA VASCULAR "/>
    <x v="23"/>
    <n v="1753"/>
    <s v="ABCD-1753"/>
    <s v="I872"/>
    <s v="INSUFICIENCIA VENOSA (CRONICA) (PERIFERICA)"/>
    <x v="2"/>
    <n v="14.705"/>
    <n v="0"/>
  </r>
  <r>
    <x v="1"/>
    <x v="1"/>
    <x v="3"/>
    <s v="CIRUGIA VASCULAR "/>
    <x v="23"/>
    <n v="1754"/>
    <s v="ABCD-1754"/>
    <s v="I831"/>
    <s v="VENAS VARICOSAS DE LOS MIEMBROS INFERIORES CON INFLAMACION"/>
    <x v="2"/>
    <n v="11.03"/>
    <n v="0"/>
  </r>
  <r>
    <x v="1"/>
    <x v="1"/>
    <x v="3"/>
    <s v="CIRUGIA VASCULAR "/>
    <x v="24"/>
    <n v="1755"/>
    <s v="ABCD-1755"/>
    <s v="I83"/>
    <s v="VENAS VARICOSAS DE LOS MIEMBROS INFERIORES"/>
    <x v="2"/>
    <n v="14.705"/>
    <n v="0"/>
  </r>
  <r>
    <x v="1"/>
    <x v="1"/>
    <x v="3"/>
    <s v="CIRUGIA VASCULAR "/>
    <x v="24"/>
    <n v="1756"/>
    <s v="ABCD-1756"/>
    <s v="I872"/>
    <s v="INSUFICIENCIA VENOSA (CRONICA) (PERIFERICA)"/>
    <x v="2"/>
    <n v="4.415"/>
    <n v="0"/>
  </r>
  <r>
    <x v="1"/>
    <x v="1"/>
    <x v="3"/>
    <s v="CIRUGIA VASCULAR "/>
    <x v="25"/>
    <n v="1757"/>
    <s v="ABCD-1757"/>
    <s v="I74"/>
    <s v="EMBOLIA Y TROMBOSIS ARTERIALES"/>
    <x v="2"/>
    <n v="15.43"/>
    <n v="0"/>
  </r>
  <r>
    <x v="1"/>
    <x v="1"/>
    <x v="3"/>
    <s v="CIRUGIA VASCULAR "/>
    <x v="25"/>
    <n v="1758"/>
    <s v="ABCD-1758"/>
    <s v="I831"/>
    <s v="VENAS VARICOSAS DE LOS MIEMBROS INFERIORES CON INFLAMACION"/>
    <x v="2"/>
    <n v="4.41"/>
    <n v="0"/>
  </r>
  <r>
    <x v="1"/>
    <x v="1"/>
    <x v="3"/>
    <s v="CIRUGIA VASCULAR "/>
    <x v="25"/>
    <n v="1759"/>
    <s v="ABCD-1759"/>
    <s v="I83"/>
    <s v="VENAS VARICOSAS DE LOS MIEMBROS INFERIORES"/>
    <x v="2"/>
    <n v="8.82"/>
    <n v="0"/>
  </r>
  <r>
    <x v="1"/>
    <x v="1"/>
    <x v="3"/>
    <s v="CIRUGIA VASCULAR "/>
    <x v="25"/>
    <n v="1760"/>
    <s v="ABCD-1760"/>
    <s v="I83"/>
    <s v="VENAS VARICOSAS DE LOS MIEMBROS INFERIORES"/>
    <x v="2"/>
    <n v="8.82"/>
    <n v="0"/>
  </r>
  <r>
    <x v="1"/>
    <x v="1"/>
    <x v="3"/>
    <s v="CIRUGIA VASCULAR "/>
    <x v="25"/>
    <n v="1761"/>
    <s v="ABCD-1761"/>
    <s v="I80"/>
    <s v="FLEBITIS Y TROMBOFLEBITIS"/>
    <x v="2"/>
    <n v="14.7"/>
    <n v="0"/>
  </r>
  <r>
    <x v="1"/>
    <x v="1"/>
    <x v="3"/>
    <s v="CIRUGIA VASCULAR "/>
    <x v="72"/>
    <n v="1762"/>
    <s v="ABCD-1762"/>
    <s v="I831"/>
    <s v="VENAS VARICOSAS DE LOS MIEMBROS INFERIORES CON INFLAMACION"/>
    <x v="2"/>
    <n v="14.705"/>
    <n v="8.08"/>
  </r>
  <r>
    <x v="1"/>
    <x v="1"/>
    <x v="3"/>
    <s v="CIRUGIA VASCULAR "/>
    <x v="72"/>
    <n v="1763"/>
    <s v="ABCD-1763"/>
    <s v="I82"/>
    <s v="OTRAS EMBOLIAS Y TROMBOSIS VENOSAS"/>
    <x v="2"/>
    <n v="11.03"/>
    <n v="0"/>
  </r>
  <r>
    <x v="1"/>
    <x v="1"/>
    <x v="3"/>
    <s v="CIRUGIA VASCULAR "/>
    <x v="72"/>
    <n v="1764"/>
    <s v="ABCD-1764"/>
    <s v="I872"/>
    <s v="INSUFICIENCIA VENOSA (CRONICA) (PERIFERICA)"/>
    <x v="2"/>
    <n v="5.15"/>
    <n v="4.41"/>
  </r>
  <r>
    <x v="1"/>
    <x v="1"/>
    <x v="3"/>
    <s v="CIRUGIA VASCULAR "/>
    <x v="72"/>
    <n v="1765"/>
    <s v="ABCD-1765"/>
    <s v="I872"/>
    <s v="INSUFICIENCIA VENOSA (CRONICA) (PERIFERICA)"/>
    <x v="2"/>
    <n v="4.415"/>
    <n v="4.41"/>
  </r>
  <r>
    <x v="1"/>
    <x v="1"/>
    <x v="3"/>
    <s v="CIRUGIA VASCULAR "/>
    <x v="72"/>
    <n v="1766"/>
    <s v="ABCD-1766"/>
    <s v="I890"/>
    <s v="LINFEDEMA, NO CLASIFICADO EN OTRA PARTE"/>
    <x v="2"/>
    <n v="11.03"/>
    <n v="4.41"/>
  </r>
  <r>
    <x v="1"/>
    <x v="1"/>
    <x v="3"/>
    <s v="CIRUGIA VASCULAR "/>
    <x v="72"/>
    <n v="1767"/>
    <s v="ABCD-1767"/>
    <s v="I872"/>
    <s v="INSUFICIENCIA VENOSA (CRONICA) (PERIFERICA)"/>
    <x v="2"/>
    <n v="4.415"/>
    <n v="0"/>
  </r>
  <r>
    <x v="1"/>
    <x v="1"/>
    <x v="3"/>
    <s v="CIRUGIA VASCULAR "/>
    <x v="72"/>
    <n v="1768"/>
    <s v="ABCD-1768"/>
    <s v="I83"/>
    <s v="VENAS VARICOSAS DE LOS MIEMBROS INFERIORES"/>
    <x v="2"/>
    <n v="6.62"/>
    <n v="0"/>
  </r>
  <r>
    <x v="1"/>
    <x v="1"/>
    <x v="3"/>
    <s v="CIRUGIA VASCULAR "/>
    <x v="76"/>
    <n v="1769"/>
    <s v="ABCD-1769"/>
    <s v="I831"/>
    <s v="VENAS VARICOSAS DE LOS MIEMBROS INFERIORES CON INFLAMACION"/>
    <x v="2"/>
    <n v="6.62"/>
    <n v="0"/>
  </r>
  <r>
    <x v="1"/>
    <x v="1"/>
    <x v="3"/>
    <s v="CIRUGIA VASCULAR "/>
    <x v="76"/>
    <n v="1770"/>
    <s v="ABCD-1770"/>
    <s v="I83"/>
    <s v="VENAS VARICOSAS DE LOS MIEMBROS INFERIORES"/>
    <x v="2"/>
    <n v="11.03"/>
    <n v="0"/>
  </r>
  <r>
    <x v="1"/>
    <x v="1"/>
    <x v="3"/>
    <s v="CIRUGIA VASCULAR "/>
    <x v="76"/>
    <n v="1771"/>
    <s v="ABCD-1771"/>
    <s v="I729"/>
    <s v="ANEURISMA DE SITIO NO ESPECIFICADO"/>
    <x v="2"/>
    <n v="6.62"/>
    <n v="0"/>
  </r>
  <r>
    <x v="1"/>
    <x v="1"/>
    <x v="3"/>
    <s v="CIRUGIA VASCULAR "/>
    <x v="76"/>
    <n v="1772"/>
    <s v="ABCD-1772"/>
    <s v="I872"/>
    <s v="INSUFICIENCIA VENOSA (CRONICA) (PERIFERICA)"/>
    <x v="2"/>
    <n v="11.03"/>
    <n v="0"/>
  </r>
  <r>
    <x v="1"/>
    <x v="1"/>
    <x v="3"/>
    <s v="CIRUGIA VASCULAR "/>
    <x v="76"/>
    <n v="1773"/>
    <s v="ABCD-1773"/>
    <s v="I831"/>
    <s v="VENAS VARICOSAS DE LOS MIEMBROS INFERIORES CON INFLAMACION"/>
    <x v="2"/>
    <n v="14.705"/>
    <n v="0"/>
  </r>
  <r>
    <x v="1"/>
    <x v="1"/>
    <x v="3"/>
    <s v="CIRUGIA VASCULAR "/>
    <x v="78"/>
    <n v="1774"/>
    <s v="ABCD-1774"/>
    <s v="I83"/>
    <s v="VENAS VARICOSAS DE LOS MIEMBROS INFERIORES"/>
    <x v="2"/>
    <n v="11.03"/>
    <n v="0"/>
  </r>
  <r>
    <x v="1"/>
    <x v="1"/>
    <x v="3"/>
    <s v="CIRUGIA VASCULAR "/>
    <x v="78"/>
    <n v="1775"/>
    <s v="ABCD-1775"/>
    <s v="I872"/>
    <s v="INSUFICIENCIA VENOSA (CRONICA) (PERIFERICA)"/>
    <x v="2"/>
    <n v="4.415"/>
    <n v="4.41"/>
  </r>
  <r>
    <x v="1"/>
    <x v="1"/>
    <x v="3"/>
    <s v="CIRUGIA VASCULAR "/>
    <x v="28"/>
    <n v="1776"/>
    <s v="ABCD-1776"/>
    <s v="I872"/>
    <s v="INSUFICIENCIA VENOSA (CRONICA) (PERIFERICA)"/>
    <x v="2"/>
    <n v="11.03"/>
    <n v="0"/>
  </r>
  <r>
    <x v="1"/>
    <x v="1"/>
    <x v="3"/>
    <s v="CIRUGIA VASCULAR "/>
    <x v="80"/>
    <n v="1777"/>
    <s v="ABCD-1777"/>
    <s v="I83"/>
    <s v="VENAS VARICOSAS DE LOS MIEMBROS INFERIORES"/>
    <x v="2"/>
    <n v="14.705"/>
    <n v="0"/>
  </r>
  <r>
    <x v="1"/>
    <x v="1"/>
    <x v="3"/>
    <s v="CLINICA DE HERIDAS "/>
    <x v="126"/>
    <n v="1778"/>
    <s v="ABCD-1778"/>
    <s v="M232"/>
    <s v="TRASTORNO DE MENISCO DEBIDO A DESGARRO O LESION ANTIGUA"/>
    <x v="2"/>
    <n v="2285.67"/>
    <n v="0"/>
  </r>
  <r>
    <x v="1"/>
    <x v="1"/>
    <x v="3"/>
    <s v="CLINICA DE HERIDAS "/>
    <x v="126"/>
    <n v="1779"/>
    <s v="ABCD-1779"/>
    <s v="M23"/>
    <s v="TRASTORNO INTERNO DE LA RODILLA"/>
    <x v="2"/>
    <n v="1734.49"/>
    <n v="0"/>
  </r>
  <r>
    <x v="1"/>
    <x v="1"/>
    <x v="3"/>
    <s v="CLINICA DE HERIDAS "/>
    <x v="126"/>
    <n v="1780"/>
    <s v="ABCD-1780"/>
    <s v="M232"/>
    <s v="TRASTORNO DE MENISCO DEBIDO A DESGARRO O LESION ANTIGUA"/>
    <x v="2"/>
    <n v="3709.69"/>
    <n v="0"/>
  </r>
  <r>
    <x v="1"/>
    <x v="1"/>
    <x v="3"/>
    <s v="CLINICA DE HERIDAS "/>
    <x v="127"/>
    <n v="1781"/>
    <s v="ABCD-1781"/>
    <s v="M224"/>
    <s v="CONDROMALACIA DE LA ROTULA"/>
    <x v="2"/>
    <n v="1919.42"/>
    <n v="0"/>
  </r>
  <r>
    <x v="1"/>
    <x v="1"/>
    <x v="3"/>
    <s v="CLINICA DE HERIDAS "/>
    <x v="128"/>
    <n v="1782"/>
    <s v="ABCD-1782"/>
    <s v="M23"/>
    <s v="TRASTORNO INTERNO DE LA RODILLA"/>
    <x v="2"/>
    <n v="1534.48"/>
    <n v="0"/>
  </r>
  <r>
    <x v="1"/>
    <x v="1"/>
    <x v="3"/>
    <s v="CLINICA DE HERIDAS "/>
    <x v="128"/>
    <n v="1783"/>
    <s v="ABCD-1783"/>
    <s v="M224"/>
    <s v="CONDROMALACIA DE LA ROTULA"/>
    <x v="2"/>
    <n v="3610.96"/>
    <n v="0"/>
  </r>
  <r>
    <x v="1"/>
    <x v="1"/>
    <x v="3"/>
    <s v="CLINICA DE HERIDAS "/>
    <x v="129"/>
    <n v="1784"/>
    <s v="ABCD-1784"/>
    <s v="M23"/>
    <s v="TRASTORNO INTERNO DE LA RODILLA"/>
    <x v="2"/>
    <n v="1356.34"/>
    <n v="0"/>
  </r>
  <r>
    <x v="1"/>
    <x v="1"/>
    <x v="3"/>
    <s v="CLINICA DE HERIDAS "/>
    <x v="129"/>
    <n v="1785"/>
    <s v="ABCD-1785"/>
    <s v="M232"/>
    <s v="TRASTORNO DE MENISCO DEBIDO A DESGARRO O LESION ANTIGUA"/>
    <x v="2"/>
    <n v="1499.93"/>
    <n v="0"/>
  </r>
  <r>
    <x v="1"/>
    <x v="1"/>
    <x v="3"/>
    <s v="CLINICA DE HERIDAS "/>
    <x v="131"/>
    <n v="1786"/>
    <s v="ABCD-1786"/>
    <s v="M23"/>
    <s v="TRASTORNO INTERNO DE LA RODILLA"/>
    <x v="2"/>
    <n v="2158.33"/>
    <n v="0"/>
  </r>
  <r>
    <x v="1"/>
    <x v="1"/>
    <x v="3"/>
    <s v="CLINICA DE HERIDAS "/>
    <x v="133"/>
    <n v="1787"/>
    <s v="ABCD-1787"/>
    <s v="M232"/>
    <s v="TRASTORNO DE MENISCO DEBIDO A DESGARRO O LESION ANTIGUA"/>
    <x v="2"/>
    <n v="3246.45"/>
    <n v="0"/>
  </r>
  <r>
    <x v="1"/>
    <x v="1"/>
    <x v="3"/>
    <s v="DERMATOLOGIA "/>
    <x v="37"/>
    <n v="1788"/>
    <s v="ABCD-1788"/>
    <s v="L29"/>
    <s v="PRURITO"/>
    <x v="2"/>
    <n v="19.850000000000001"/>
    <n v="0"/>
  </r>
  <r>
    <x v="1"/>
    <x v="1"/>
    <x v="3"/>
    <s v="DERMATOLOGIA "/>
    <x v="37"/>
    <n v="1789"/>
    <s v="ABCD-1789"/>
    <s v="D23"/>
    <s v="OTROS TUMORES BENIGNOS DE LA PIEL"/>
    <x v="2"/>
    <n v="6.62"/>
    <n v="0"/>
  </r>
  <r>
    <x v="1"/>
    <x v="1"/>
    <x v="3"/>
    <s v="DERMATOLOGIA "/>
    <x v="39"/>
    <n v="1790"/>
    <s v="ABCD-1790"/>
    <s v="B360"/>
    <s v="PITIRIASIS VERSICOLOR"/>
    <x v="2"/>
    <n v="91.85"/>
    <n v="0"/>
  </r>
  <r>
    <x v="1"/>
    <x v="1"/>
    <x v="3"/>
    <s v="DERMATOLOGIA "/>
    <x v="41"/>
    <n v="1243"/>
    <s v="ABCD-1243"/>
    <s v="M17"/>
    <s v="GONARTROSIS (ARTROSIS DE LA RODILLA)"/>
    <x v="2"/>
    <n v="142.43"/>
    <n v="0"/>
  </r>
  <r>
    <x v="1"/>
    <x v="1"/>
    <x v="3"/>
    <s v="DERMATOLOGIA "/>
    <x v="41"/>
    <n v="1791"/>
    <s v="ABCD-1791"/>
    <s v="E11"/>
    <s v="DIABETES MELLITUS NO INSULINODEPENDIENTE"/>
    <x v="2"/>
    <n v="16.2"/>
    <n v="0"/>
  </r>
  <r>
    <x v="1"/>
    <x v="1"/>
    <x v="3"/>
    <s v="DERMATOLOGIA "/>
    <x v="48"/>
    <n v="1792"/>
    <s v="ABCD-1792"/>
    <s v="L21"/>
    <s v="DERMATITIS SEBORREICA"/>
    <x v="2"/>
    <n v="17.37"/>
    <n v="0"/>
  </r>
  <r>
    <x v="1"/>
    <x v="1"/>
    <x v="3"/>
    <s v="DERMATOLOGIA "/>
    <x v="53"/>
    <n v="1793"/>
    <s v="ABCD-1793"/>
    <s v="B356"/>
    <s v="TIÑA INGUINAL (TINEA CRURIS)"/>
    <x v="2"/>
    <n v="18"/>
    <n v="18"/>
  </r>
  <r>
    <x v="1"/>
    <x v="1"/>
    <x v="3"/>
    <s v="DERMATOLOGIA "/>
    <x v="53"/>
    <n v="1794"/>
    <s v="ABCD-1794"/>
    <s v="D22"/>
    <s v="NEVO MELANOCITICO"/>
    <x v="2"/>
    <n v="142.43"/>
    <n v="142.428"/>
  </r>
  <r>
    <x v="1"/>
    <x v="1"/>
    <x v="3"/>
    <s v="DERMATOLOGIA "/>
    <x v="54"/>
    <n v="1795"/>
    <s v="ABCD-1795"/>
    <s v="L81"/>
    <s v="OTROS TRASTORNOS DE LA PIGMENTACION"/>
    <x v="2"/>
    <n v="10.78"/>
    <n v="0"/>
  </r>
  <r>
    <x v="1"/>
    <x v="1"/>
    <x v="3"/>
    <s v="DERMATOLOGIA "/>
    <x v="58"/>
    <n v="1796"/>
    <s v="ABCD-1796"/>
    <s v="B351"/>
    <s v="TIÑA DE LAS UÑAS"/>
    <x v="2"/>
    <n v="26.47"/>
    <n v="0"/>
  </r>
  <r>
    <x v="1"/>
    <x v="1"/>
    <x v="3"/>
    <s v="DERMATOLOGIA "/>
    <x v="9"/>
    <n v="1797"/>
    <s v="ABCD-1797"/>
    <s v="L40"/>
    <s v="PSORIASIS"/>
    <x v="2"/>
    <n v="6.62"/>
    <n v="0"/>
  </r>
  <r>
    <x v="1"/>
    <x v="1"/>
    <x v="3"/>
    <s v="DERMATOLOGIA "/>
    <x v="9"/>
    <n v="1798"/>
    <s v="ABCD-1798"/>
    <s v="L40"/>
    <s v="PSORIASIS"/>
    <x v="2"/>
    <n v="6.62"/>
    <n v="0"/>
  </r>
  <r>
    <x v="1"/>
    <x v="1"/>
    <x v="3"/>
    <s v="DERMATOLOGIA "/>
    <x v="60"/>
    <n v="1799"/>
    <s v="ABCD-1799"/>
    <s v="B351"/>
    <s v="TIÑA DE LAS UÑAS"/>
    <x v="2"/>
    <n v="6.62"/>
    <n v="0"/>
  </r>
  <r>
    <x v="1"/>
    <x v="1"/>
    <x v="3"/>
    <s v="DERMATOLOGIA "/>
    <x v="60"/>
    <n v="350"/>
    <s v="ABCD-350"/>
    <s v="D048"/>
    <s v="CARCINOMA IN SITU DE LA PIEL DE OTROS SITIOS ESPECIFICADOS"/>
    <x v="2"/>
    <n v="8.8249999999999993"/>
    <n v="0"/>
  </r>
  <r>
    <x v="1"/>
    <x v="1"/>
    <x v="3"/>
    <s v="DERMATOLOGIA "/>
    <x v="60"/>
    <n v="98"/>
    <s v="ABCD-98"/>
    <s v="I10"/>
    <s v="HIPERTENSION ESENCIAL (PRIMARIA)"/>
    <x v="2"/>
    <n v="6.62"/>
    <n v="0"/>
  </r>
  <r>
    <x v="1"/>
    <x v="1"/>
    <x v="3"/>
    <s v="DERMATOLOGIA "/>
    <x v="60"/>
    <n v="1800"/>
    <s v="ABCD-1800"/>
    <s v="L82"/>
    <s v="QUERATOSIS SEBORREICA"/>
    <x v="2"/>
    <n v="0.73499999999999999"/>
    <n v="0"/>
  </r>
  <r>
    <x v="1"/>
    <x v="1"/>
    <x v="3"/>
    <s v="DERMATOLOGIA "/>
    <x v="60"/>
    <n v="1801"/>
    <s v="ABCD-1801"/>
    <s v="D692"/>
    <s v="OTRAS PURPURAS NO TROMBOCITOPENICAS"/>
    <x v="2"/>
    <n v="6.62"/>
    <n v="0"/>
  </r>
  <r>
    <x v="1"/>
    <x v="1"/>
    <x v="3"/>
    <s v="DERMATOLOGIA "/>
    <x v="62"/>
    <n v="323"/>
    <s v="ABCD-323"/>
    <s v="B351"/>
    <s v="TIÑA DE LAS UÑAS"/>
    <x v="2"/>
    <n v="61.64"/>
    <n v="0"/>
  </r>
  <r>
    <x v="1"/>
    <x v="1"/>
    <x v="3"/>
    <s v="DERMATOLOGIA "/>
    <x v="10"/>
    <n v="1802"/>
    <s v="ABCD-1802"/>
    <s v="L40"/>
    <s v="PSORIASIS"/>
    <x v="2"/>
    <n v="6.62"/>
    <n v="0"/>
  </r>
  <r>
    <x v="1"/>
    <x v="1"/>
    <x v="3"/>
    <s v="DERMATOLOGIA "/>
    <x v="10"/>
    <n v="1803"/>
    <s v="ABCD-1803"/>
    <s v="L82"/>
    <s v="QUERATOSIS SEBORREICA"/>
    <x v="2"/>
    <n v="15.44"/>
    <n v="0"/>
  </r>
  <r>
    <x v="1"/>
    <x v="1"/>
    <x v="3"/>
    <s v="DERMATOLOGIA "/>
    <x v="11"/>
    <n v="1804"/>
    <s v="ABCD-1804"/>
    <s v="L81"/>
    <s v="OTROS TRASTORNOS DE LA PIGMENTACION"/>
    <x v="2"/>
    <n v="6.62"/>
    <n v="0"/>
  </r>
  <r>
    <x v="1"/>
    <x v="1"/>
    <x v="3"/>
    <s v="DERMATOLOGIA "/>
    <x v="11"/>
    <n v="1805"/>
    <s v="ABCD-1805"/>
    <s v="B351"/>
    <s v="TIÑA DE LAS UÑAS"/>
    <x v="2"/>
    <n v="59.8"/>
    <n v="0"/>
  </r>
  <r>
    <x v="1"/>
    <x v="1"/>
    <x v="3"/>
    <s v="DERMATOLOGIA "/>
    <x v="12"/>
    <n v="1806"/>
    <s v="ABCD-1806"/>
    <s v="L82"/>
    <s v="QUERATOSIS SEBORREICA"/>
    <x v="2"/>
    <n v="13.23"/>
    <n v="0"/>
  </r>
  <r>
    <x v="1"/>
    <x v="1"/>
    <x v="3"/>
    <s v="DERMATOLOGIA "/>
    <x v="12"/>
    <n v="1807"/>
    <s v="ABCD-1807"/>
    <s v="B022"/>
    <s v="HERPES ZOSTER CON OTROS COMPROMISOS DEL SISTEMA NERVIOSO"/>
    <x v="2"/>
    <n v="0.6"/>
    <n v="0"/>
  </r>
  <r>
    <x v="1"/>
    <x v="1"/>
    <x v="3"/>
    <s v="DERMATOLOGIA "/>
    <x v="12"/>
    <n v="1808"/>
    <s v="ABCD-1808"/>
    <s v="L853"/>
    <s v="XEROSIS DEL CUTIS"/>
    <x v="2"/>
    <n v="6.62"/>
    <n v="0"/>
  </r>
  <r>
    <x v="1"/>
    <x v="1"/>
    <x v="3"/>
    <s v="DERMATOLOGIA "/>
    <x v="13"/>
    <n v="1809"/>
    <s v="ABCD-1809"/>
    <s v="K120"/>
    <s v="ESTOMATITIS AFTOSA RECURRENTE"/>
    <x v="2"/>
    <n v="6.62"/>
    <n v="0"/>
  </r>
  <r>
    <x v="1"/>
    <x v="1"/>
    <x v="3"/>
    <s v="DERMATOLOGIA "/>
    <x v="13"/>
    <n v="1810"/>
    <s v="ABCD-1810"/>
    <s v="B351"/>
    <s v="TIÑA DE LAS UÑAS"/>
    <x v="2"/>
    <n v="6.62"/>
    <n v="0"/>
  </r>
  <r>
    <x v="1"/>
    <x v="1"/>
    <x v="3"/>
    <s v="DERMATOLOGIA "/>
    <x v="13"/>
    <n v="1811"/>
    <s v="ABCD-1811"/>
    <s v="D043"/>
    <s v="CARCINOMA IN SITU DE LA PIEL DE OTRAS PARTES Y DE LAS NO ESPECIFICADAS DE LA CARA"/>
    <x v="2"/>
    <n v="6.62"/>
    <n v="0"/>
  </r>
  <r>
    <x v="1"/>
    <x v="1"/>
    <x v="3"/>
    <s v="DERMATOLOGIA "/>
    <x v="15"/>
    <n v="1812"/>
    <s v="ABCD-1812"/>
    <s v="L40"/>
    <s v="PSORIASIS"/>
    <x v="2"/>
    <n v="11.03"/>
    <n v="4.41"/>
  </r>
  <r>
    <x v="1"/>
    <x v="1"/>
    <x v="3"/>
    <s v="DERMATOLOGIA "/>
    <x v="16"/>
    <n v="1813"/>
    <s v="ABCD-1813"/>
    <s v="B351"/>
    <s v="TIÑA DE LAS UÑAS"/>
    <x v="2"/>
    <n v="6.62"/>
    <n v="0"/>
  </r>
  <r>
    <x v="1"/>
    <x v="1"/>
    <x v="3"/>
    <s v="DERMATOLOGIA "/>
    <x v="16"/>
    <n v="1814"/>
    <s v="ABCD-1814"/>
    <s v="L990"/>
    <s v="AMILOIDOSIS DE LA PIEL (E85.-+)"/>
    <x v="2"/>
    <n v="46.15"/>
    <n v="0"/>
  </r>
  <r>
    <x v="1"/>
    <x v="1"/>
    <x v="3"/>
    <s v="DERMATOLOGIA "/>
    <x v="16"/>
    <n v="1815"/>
    <s v="ABCD-1815"/>
    <s v="L80"/>
    <s v="VITILIGO"/>
    <x v="2"/>
    <n v="11.03"/>
    <n v="0"/>
  </r>
  <r>
    <x v="1"/>
    <x v="1"/>
    <x v="3"/>
    <s v="DERMATOLOGIA "/>
    <x v="16"/>
    <n v="1816"/>
    <s v="ABCD-1816"/>
    <s v="B351"/>
    <s v="TIÑA DE LAS UÑAS"/>
    <x v="2"/>
    <n v="138.9"/>
    <n v="0"/>
  </r>
  <r>
    <x v="1"/>
    <x v="1"/>
    <x v="3"/>
    <s v="DERMATOLOGIA "/>
    <x v="16"/>
    <n v="1817"/>
    <s v="ABCD-1817"/>
    <s v="L700"/>
    <s v="ACNE VULGAR"/>
    <x v="2"/>
    <n v="6.6150000000000002"/>
    <n v="0"/>
  </r>
  <r>
    <x v="1"/>
    <x v="1"/>
    <x v="3"/>
    <s v="DERMATOLOGIA "/>
    <x v="16"/>
    <n v="1818"/>
    <s v="ABCD-1818"/>
    <s v="L906"/>
    <s v="ESTRIAS ATROFICAS"/>
    <x v="2"/>
    <n v="4.415"/>
    <n v="0"/>
  </r>
  <r>
    <x v="1"/>
    <x v="1"/>
    <x v="3"/>
    <s v="DERMATOLOGIA "/>
    <x v="17"/>
    <n v="1819"/>
    <s v="ABCD-1819"/>
    <s v="B360"/>
    <s v="PITIRIASIS VERSICOLOR"/>
    <x v="2"/>
    <n v="5.8849999999999998"/>
    <n v="0"/>
  </r>
  <r>
    <x v="1"/>
    <x v="1"/>
    <x v="3"/>
    <s v="DERMATOLOGIA "/>
    <x v="17"/>
    <n v="1820"/>
    <s v="ABCD-1820"/>
    <s v="E85"/>
    <s v="AMILOIDOSIS"/>
    <x v="2"/>
    <n v="6.62"/>
    <n v="0"/>
  </r>
  <r>
    <x v="1"/>
    <x v="1"/>
    <x v="3"/>
    <s v="DERMATOLOGIA "/>
    <x v="17"/>
    <n v="1821"/>
    <s v="ABCD-1821"/>
    <s v="B351"/>
    <s v="TIÑA DE LAS UÑAS"/>
    <x v="2"/>
    <n v="19.850000000000001"/>
    <n v="0"/>
  </r>
  <r>
    <x v="1"/>
    <x v="1"/>
    <x v="3"/>
    <s v="DERMATOLOGIA "/>
    <x v="17"/>
    <n v="1822"/>
    <s v="ABCD-1822"/>
    <s v="L40"/>
    <s v="PSORIASIS"/>
    <x v="2"/>
    <n v="6.6150000000000002"/>
    <n v="0"/>
  </r>
  <r>
    <x v="1"/>
    <x v="1"/>
    <x v="3"/>
    <s v="DERMATOLOGIA "/>
    <x v="64"/>
    <n v="1823"/>
    <s v="ABCD-1823"/>
    <s v="L20"/>
    <s v="DERMATITIS ATOPICA"/>
    <x v="2"/>
    <n v="6.62"/>
    <n v="0"/>
  </r>
  <r>
    <x v="1"/>
    <x v="1"/>
    <x v="3"/>
    <s v="DERMATOLOGIA "/>
    <x v="64"/>
    <n v="1824"/>
    <s v="ABCD-1824"/>
    <s v="L980"/>
    <s v="GRANULOMA PIOGENO"/>
    <x v="2"/>
    <n v="4.415"/>
    <n v="0"/>
  </r>
  <r>
    <x v="1"/>
    <x v="1"/>
    <x v="3"/>
    <s v="DERMATOLOGIA "/>
    <x v="64"/>
    <n v="1825"/>
    <s v="ABCD-1825"/>
    <s v="L990"/>
    <s v="AMILOIDOSIS DE LA PIEL (E85.-+)"/>
    <x v="2"/>
    <n v="6.62"/>
    <n v="0"/>
  </r>
  <r>
    <x v="1"/>
    <x v="1"/>
    <x v="3"/>
    <s v="DERMATOLOGIA "/>
    <x v="19"/>
    <n v="1826"/>
    <s v="ABCD-1826"/>
    <s v="L40"/>
    <s v="PSORIASIS"/>
    <x v="2"/>
    <n v="6.62"/>
    <n v="0"/>
  </r>
  <r>
    <x v="1"/>
    <x v="1"/>
    <x v="3"/>
    <s v="DERMATOLOGIA "/>
    <x v="20"/>
    <n v="1827"/>
    <s v="ABCD-1827"/>
    <s v="B07"/>
    <s v="VERRUGAS VIRICAS"/>
    <x v="2"/>
    <n v="17.675000000000001"/>
    <n v="0"/>
  </r>
  <r>
    <x v="1"/>
    <x v="1"/>
    <x v="3"/>
    <s v="DERMATOLOGIA "/>
    <x v="65"/>
    <n v="1828"/>
    <s v="ABCD-1828"/>
    <s v="B351"/>
    <s v="TIÑA DE LAS UÑAS"/>
    <x v="2"/>
    <n v="19.850000000000001"/>
    <n v="0"/>
  </r>
  <r>
    <x v="1"/>
    <x v="1"/>
    <x v="3"/>
    <s v="DERMATOLOGIA "/>
    <x v="65"/>
    <n v="1829"/>
    <s v="ABCD-1829"/>
    <s v="B351"/>
    <s v="TIÑA DE LAS UÑAS"/>
    <x v="2"/>
    <n v="4.415"/>
    <n v="0"/>
  </r>
  <r>
    <x v="1"/>
    <x v="1"/>
    <x v="3"/>
    <s v="DERMATOLOGIA "/>
    <x v="65"/>
    <n v="1830"/>
    <s v="ABCD-1830"/>
    <s v="L23"/>
    <s v="DERMATITIS ALERGICA DE CONTACTO"/>
    <x v="2"/>
    <n v="4.415"/>
    <n v="0"/>
  </r>
  <r>
    <x v="1"/>
    <x v="1"/>
    <x v="3"/>
    <s v="DERMATOLOGIA "/>
    <x v="65"/>
    <n v="1831"/>
    <s v="ABCD-1831"/>
    <s v="L208"/>
    <s v="OTRAS DERMATITIS ATOPICAS"/>
    <x v="2"/>
    <n v="4.415"/>
    <n v="0"/>
  </r>
  <r>
    <x v="1"/>
    <x v="1"/>
    <x v="3"/>
    <s v="DERMATOLOGIA "/>
    <x v="67"/>
    <n v="1832"/>
    <s v="ABCD-1832"/>
    <s v="T784"/>
    <s v="ALERGIA NO ESPECIFICADA"/>
    <x v="2"/>
    <n v="11.03"/>
    <n v="0"/>
  </r>
  <r>
    <x v="1"/>
    <x v="1"/>
    <x v="3"/>
    <s v="DERMATOLOGIA "/>
    <x v="67"/>
    <n v="1833"/>
    <s v="ABCD-1833"/>
    <s v="B351"/>
    <s v="TIÑA DE LAS UÑAS"/>
    <x v="2"/>
    <n v="45.02"/>
    <n v="0"/>
  </r>
  <r>
    <x v="1"/>
    <x v="1"/>
    <x v="3"/>
    <s v="DERMATOLOGIA "/>
    <x v="68"/>
    <n v="1834"/>
    <s v="ABCD-1834"/>
    <s v="L23"/>
    <s v="DERMATITIS ALERGICA DE CONTACTO"/>
    <x v="2"/>
    <n v="7.415"/>
    <n v="0"/>
  </r>
  <r>
    <x v="1"/>
    <x v="1"/>
    <x v="3"/>
    <s v="DERMATOLOGIA "/>
    <x v="69"/>
    <n v="1835"/>
    <s v="ABCD-1835"/>
    <s v="L29"/>
    <s v="PRURITO"/>
    <x v="2"/>
    <n v="6.62"/>
    <n v="0"/>
  </r>
  <r>
    <x v="1"/>
    <x v="1"/>
    <x v="3"/>
    <s v="DERMATOLOGIA "/>
    <x v="69"/>
    <n v="1836"/>
    <s v="ABCD-1836"/>
    <s v="L23"/>
    <s v="DERMATITIS ALERGICA DE CONTACTO"/>
    <x v="2"/>
    <n v="6.62"/>
    <n v="0"/>
  </r>
  <r>
    <x v="1"/>
    <x v="1"/>
    <x v="3"/>
    <s v="DERMATOLOGIA "/>
    <x v="70"/>
    <n v="1837"/>
    <s v="ABCD-1837"/>
    <s v="L23"/>
    <s v="DERMATITIS ALERGICA DE CONTACTO"/>
    <x v="2"/>
    <n v="6.62"/>
    <n v="0"/>
  </r>
  <r>
    <x v="1"/>
    <x v="1"/>
    <x v="3"/>
    <s v="DERMATOLOGIA "/>
    <x v="70"/>
    <n v="1396"/>
    <s v="ABCD-1396"/>
    <s v="L730"/>
    <s v="ACNE QUELOIDE"/>
    <x v="2"/>
    <n v="68.34"/>
    <n v="0"/>
  </r>
  <r>
    <x v="1"/>
    <x v="1"/>
    <x v="3"/>
    <s v="DERMATOLOGIA "/>
    <x v="21"/>
    <n v="1838"/>
    <s v="ABCD-1838"/>
    <s v="L21"/>
    <s v="DERMATITIS SEBORREICA"/>
    <x v="2"/>
    <n v="11.03"/>
    <n v="0"/>
  </r>
  <r>
    <x v="1"/>
    <x v="1"/>
    <x v="3"/>
    <s v="DERMATOLOGIA "/>
    <x v="21"/>
    <n v="1839"/>
    <s v="ABCD-1839"/>
    <s v="B360"/>
    <s v="PITIRIASIS VERSICOLOR"/>
    <x v="2"/>
    <n v="6.6150000000000002"/>
    <n v="0"/>
  </r>
  <r>
    <x v="1"/>
    <x v="1"/>
    <x v="3"/>
    <s v="DERMATOLOGIA "/>
    <x v="21"/>
    <n v="1840"/>
    <s v="ABCD-1840"/>
    <s v="D23"/>
    <s v="OTROS TUMORES BENIGNOS DE LA PIEL"/>
    <x v="2"/>
    <n v="6.62"/>
    <n v="0"/>
  </r>
  <r>
    <x v="1"/>
    <x v="1"/>
    <x v="3"/>
    <s v="DERMATOLOGIA "/>
    <x v="22"/>
    <n v="1841"/>
    <s v="ABCD-1841"/>
    <s v="B351"/>
    <s v="TIÑA DE LAS UÑAS"/>
    <x v="2"/>
    <n v="15.44"/>
    <n v="0"/>
  </r>
  <r>
    <x v="1"/>
    <x v="1"/>
    <x v="3"/>
    <s v="DERMATOLOGIA "/>
    <x v="22"/>
    <n v="1842"/>
    <s v="ABCD-1842"/>
    <s v="L853"/>
    <s v="XEROSIS DEL CUTIS"/>
    <x v="2"/>
    <n v="11.03"/>
    <n v="0"/>
  </r>
  <r>
    <x v="1"/>
    <x v="1"/>
    <x v="3"/>
    <s v="DERMATOLOGIA "/>
    <x v="22"/>
    <n v="1843"/>
    <s v="ABCD-1843"/>
    <s v="B07"/>
    <s v="VERRUGAS VIRICAS"/>
    <x v="2"/>
    <n v="80.69"/>
    <n v="80.69"/>
  </r>
  <r>
    <x v="1"/>
    <x v="1"/>
    <x v="3"/>
    <s v="DERMATOLOGIA "/>
    <x v="23"/>
    <n v="1844"/>
    <s v="ABCD-1844"/>
    <s v="K42"/>
    <s v="HERNIA UMBILICAL"/>
    <x v="2"/>
    <n v="68.34"/>
    <n v="0"/>
  </r>
  <r>
    <x v="1"/>
    <x v="1"/>
    <x v="3"/>
    <s v="DERMATOLOGIA "/>
    <x v="23"/>
    <n v="1845"/>
    <s v="ABCD-1845"/>
    <s v="L708"/>
    <s v="OTROS ACNES"/>
    <x v="2"/>
    <n v="36.31"/>
    <n v="0"/>
  </r>
  <r>
    <x v="1"/>
    <x v="1"/>
    <x v="3"/>
    <s v="DERMATOLOGIA "/>
    <x v="24"/>
    <n v="1846"/>
    <s v="ABCD-1846"/>
    <s v="D22"/>
    <s v="NEVO MELANOCITICO"/>
    <x v="2"/>
    <n v="4.415"/>
    <n v="0"/>
  </r>
  <r>
    <x v="1"/>
    <x v="1"/>
    <x v="3"/>
    <s v="DERMATOLOGIA "/>
    <x v="24"/>
    <n v="1847"/>
    <s v="ABCD-1847"/>
    <s v="L40"/>
    <s v="PSORIASIS"/>
    <x v="2"/>
    <n v="68.34"/>
    <n v="0"/>
  </r>
  <r>
    <x v="1"/>
    <x v="1"/>
    <x v="3"/>
    <s v="DERMATOLOGIA "/>
    <x v="25"/>
    <n v="1848"/>
    <s v="ABCD-1848"/>
    <s v="L910"/>
    <s v="CICATRIZ QUELOIDE"/>
    <x v="2"/>
    <n v="6.62"/>
    <n v="0"/>
  </r>
  <r>
    <x v="1"/>
    <x v="1"/>
    <x v="3"/>
    <s v="DERMATOLOGIA "/>
    <x v="25"/>
    <n v="1849"/>
    <s v="ABCD-1849"/>
    <s v="B351"/>
    <s v="TIÑA DE LAS UÑAS"/>
    <x v="2"/>
    <n v="11.03"/>
    <n v="0"/>
  </r>
  <r>
    <x v="1"/>
    <x v="1"/>
    <x v="3"/>
    <s v="DERMATOLOGIA "/>
    <x v="25"/>
    <n v="1850"/>
    <s v="ABCD-1850"/>
    <s v="A60"/>
    <s v="INFECCION ANOGENITAL DEBIDA A VIRUS DEL HERPES (HERPES SIMPLE)"/>
    <x v="2"/>
    <n v="89.51"/>
    <n v="0"/>
  </r>
  <r>
    <x v="1"/>
    <x v="1"/>
    <x v="3"/>
    <s v="DERMATOLOGIA "/>
    <x v="72"/>
    <n v="1477"/>
    <s v="ABCD-1477"/>
    <s v="L649"/>
    <s v="ALOPECIA ANDROGENA, NO ESPECIFICADA"/>
    <x v="2"/>
    <n v="6.62"/>
    <n v="0"/>
  </r>
  <r>
    <x v="1"/>
    <x v="1"/>
    <x v="3"/>
    <s v="DERMATOLOGIA "/>
    <x v="72"/>
    <n v="1851"/>
    <s v="ABCD-1851"/>
    <s v="B360"/>
    <s v="PITIRIASIS VERSICOLOR"/>
    <x v="2"/>
    <n v="6.6150000000000002"/>
    <n v="0"/>
  </r>
  <r>
    <x v="1"/>
    <x v="1"/>
    <x v="3"/>
    <s v="DERMATOLOGIA "/>
    <x v="72"/>
    <n v="1852"/>
    <s v="ABCD-1852"/>
    <s v="L40"/>
    <s v="PSORIASIS"/>
    <x v="2"/>
    <n v="4.415"/>
    <n v="0"/>
  </r>
  <r>
    <x v="1"/>
    <x v="1"/>
    <x v="3"/>
    <s v="DERMATOLOGIA "/>
    <x v="72"/>
    <n v="391"/>
    <s v="ABCD-391"/>
    <s v="L84"/>
    <s v="CALLOS Y CALLOSIDADES"/>
    <x v="2"/>
    <n v="15.44"/>
    <n v="0"/>
  </r>
  <r>
    <x v="1"/>
    <x v="1"/>
    <x v="3"/>
    <s v="DERMATOLOGIA "/>
    <x v="73"/>
    <n v="1853"/>
    <s v="ABCD-1853"/>
    <s v="B351"/>
    <s v="TIÑA DE LAS UÑAS"/>
    <x v="2"/>
    <n v="6.62"/>
    <n v="0"/>
  </r>
  <r>
    <x v="1"/>
    <x v="1"/>
    <x v="3"/>
    <s v="DERMATOLOGIA "/>
    <x v="73"/>
    <n v="1854"/>
    <s v="ABCD-1854"/>
    <s v="G530"/>
    <s v="NEURALGIA POSTHERPES ZOSTER (B02.2+)"/>
    <x v="2"/>
    <n v="12.68"/>
    <n v="0"/>
  </r>
  <r>
    <x v="1"/>
    <x v="1"/>
    <x v="3"/>
    <s v="DERMATOLOGIA "/>
    <x v="27"/>
    <n v="1855"/>
    <s v="ABCD-1855"/>
    <s v="B351"/>
    <s v="TIÑA DE LAS UÑAS"/>
    <x v="2"/>
    <n v="11.03"/>
    <n v="0"/>
  </r>
  <r>
    <x v="1"/>
    <x v="1"/>
    <x v="3"/>
    <s v="DERMATOLOGIA "/>
    <x v="76"/>
    <n v="1084"/>
    <s v="ABCD-1084"/>
    <s v="L990"/>
    <s v="AMILOIDOSIS DE LA PIEL (E85.-+)"/>
    <x v="2"/>
    <n v="11.03"/>
    <n v="0"/>
  </r>
  <r>
    <x v="1"/>
    <x v="1"/>
    <x v="3"/>
    <s v="DERMATOLOGIA "/>
    <x v="76"/>
    <n v="1856"/>
    <s v="ABCD-1856"/>
    <s v="L601"/>
    <s v="ONICOLISIS"/>
    <x v="2"/>
    <n v="6.62"/>
    <n v="0"/>
  </r>
  <r>
    <x v="1"/>
    <x v="1"/>
    <x v="3"/>
    <s v="DERMATOLOGIA "/>
    <x v="77"/>
    <n v="1857"/>
    <s v="ABCD-1857"/>
    <s v="M941"/>
    <s v="POLICONDRITIS RECIDIVANTE"/>
    <x v="2"/>
    <n v="6.62"/>
    <n v="0"/>
  </r>
  <r>
    <x v="1"/>
    <x v="1"/>
    <x v="3"/>
    <s v="DERMATOLOGIA "/>
    <x v="77"/>
    <n v="1858"/>
    <s v="ABCD-1858"/>
    <s v="L811"/>
    <s v="CLOASMA"/>
    <x v="2"/>
    <n v="4.415"/>
    <n v="0"/>
  </r>
  <r>
    <x v="1"/>
    <x v="1"/>
    <x v="3"/>
    <s v="DERMATOLOGIA "/>
    <x v="77"/>
    <n v="1859"/>
    <s v="ABCD-1859"/>
    <s v="B360"/>
    <s v="PITIRIASIS VERSICOLOR"/>
    <x v="2"/>
    <n v="15.44"/>
    <n v="0"/>
  </r>
  <r>
    <x v="1"/>
    <x v="1"/>
    <x v="3"/>
    <s v="DERMATOLOGIA "/>
    <x v="78"/>
    <n v="1860"/>
    <s v="ABCD-1860"/>
    <s v="L603"/>
    <s v="DISTROFIA UNGUEAL"/>
    <x v="2"/>
    <n v="15.44"/>
    <n v="0"/>
  </r>
  <r>
    <x v="1"/>
    <x v="1"/>
    <x v="3"/>
    <s v="DERMATOLOGIA "/>
    <x v="78"/>
    <n v="1861"/>
    <s v="ABCD-1861"/>
    <s v="L29"/>
    <s v="PRURITO"/>
    <x v="2"/>
    <n v="13.97"/>
    <n v="0"/>
  </r>
  <r>
    <x v="1"/>
    <x v="1"/>
    <x v="3"/>
    <s v="DERMATOLOGIA "/>
    <x v="78"/>
    <n v="1862"/>
    <s v="ABCD-1862"/>
    <s v="L80"/>
    <s v="VITILIGO"/>
    <x v="2"/>
    <n v="11.03"/>
    <n v="0"/>
  </r>
  <r>
    <x v="1"/>
    <x v="1"/>
    <x v="3"/>
    <s v="DERMATOLOGIA "/>
    <x v="28"/>
    <n v="1863"/>
    <s v="ABCD-1863"/>
    <s v="L71"/>
    <s v="ROSACEA"/>
    <x v="2"/>
    <n v="11.03"/>
    <n v="0"/>
  </r>
  <r>
    <x v="1"/>
    <x v="1"/>
    <x v="3"/>
    <s v="DERMATOLOGIA "/>
    <x v="28"/>
    <n v="1864"/>
    <s v="ABCD-1864"/>
    <s v="D233"/>
    <s v="TUMOR BENIGNO DE LA PIEL DE OTRAS PARTES Y DE LAS NO ESPECIFICADAS DE LA CARA"/>
    <x v="2"/>
    <n v="15.435"/>
    <n v="0"/>
  </r>
  <r>
    <x v="1"/>
    <x v="1"/>
    <x v="3"/>
    <s v="DERMATOLOGIA "/>
    <x v="28"/>
    <n v="1865"/>
    <s v="ABCD-1865"/>
    <s v="L650"/>
    <s v="PERDIDA CAPILAR TELOGENA"/>
    <x v="2"/>
    <n v="22.06"/>
    <n v="0"/>
  </r>
  <r>
    <x v="1"/>
    <x v="1"/>
    <x v="3"/>
    <s v="DERMATOLOGIA "/>
    <x v="28"/>
    <n v="1866"/>
    <s v="ABCD-1866"/>
    <s v="D692"/>
    <s v="OTRAS PURPURAS NO TROMBOCITOPENICAS"/>
    <x v="2"/>
    <n v="4.415"/>
    <n v="0"/>
  </r>
  <r>
    <x v="1"/>
    <x v="1"/>
    <x v="3"/>
    <s v="DERMATOLOGIA "/>
    <x v="79"/>
    <n v="1867"/>
    <s v="ABCD-1867"/>
    <s v="D24"/>
    <s v="TUMOR BENIGNO DE LA MAMA"/>
    <x v="2"/>
    <n v="61.64"/>
    <n v="0"/>
  </r>
  <r>
    <x v="1"/>
    <x v="1"/>
    <x v="3"/>
    <s v="DERMATOLOGIA "/>
    <x v="79"/>
    <n v="1868"/>
    <s v="ABCD-1868"/>
    <s v="B351"/>
    <s v="TIÑA DE LAS UÑAS"/>
    <x v="2"/>
    <n v="61.64"/>
    <n v="0"/>
  </r>
  <r>
    <x v="1"/>
    <x v="1"/>
    <x v="3"/>
    <s v="DERMATOLOGIA "/>
    <x v="80"/>
    <n v="1869"/>
    <s v="ABCD-1869"/>
    <s v="L25"/>
    <s v="DERMATITIS DE CONTACTO, FORMA NO ESPECIFICADA"/>
    <x v="2"/>
    <n v="4.415"/>
    <n v="0"/>
  </r>
  <r>
    <x v="1"/>
    <x v="1"/>
    <x v="3"/>
    <s v="DERMATOLOGIA "/>
    <x v="80"/>
    <n v="1870"/>
    <s v="ABCD-1870"/>
    <s v="L851"/>
    <s v="QUERATOSIS (QUERATODERMIA) PALMAR Y PLANTAR ADQUIRIDA"/>
    <x v="2"/>
    <n v="14.705"/>
    <n v="0"/>
  </r>
  <r>
    <x v="1"/>
    <x v="1"/>
    <x v="3"/>
    <s v="DERMATOLOGIA "/>
    <x v="146"/>
    <n v="1871"/>
    <s v="ABCD-1871"/>
    <s v="L539"/>
    <s v="AFECCION ERITEMATOSA, NO ESPECIFICADA"/>
    <x v="2"/>
    <n v="68.34"/>
    <n v="0"/>
  </r>
  <r>
    <x v="1"/>
    <x v="1"/>
    <x v="3"/>
    <s v="DERMATOLOGIA "/>
    <x v="169"/>
    <n v="1664"/>
    <s v="ABCD-1664"/>
    <s v="Z000"/>
    <s v="EXAMEN MEDICO GENERAL"/>
    <x v="2"/>
    <n v="341.7"/>
    <n v="0"/>
  </r>
  <r>
    <x v="1"/>
    <x v="1"/>
    <x v="3"/>
    <s v="DERMATOLOGIA "/>
    <x v="169"/>
    <n v="1665"/>
    <s v="ABCD-1665"/>
    <s v="Z000"/>
    <s v="EXAMEN MEDICO GENERAL"/>
    <x v="2"/>
    <n v="273.36"/>
    <n v="0"/>
  </r>
  <r>
    <x v="1"/>
    <x v="1"/>
    <x v="3"/>
    <s v="DERMATOLOGIA "/>
    <x v="169"/>
    <n v="1666"/>
    <s v="ABCD-1666"/>
    <s v="Z000"/>
    <s v="EXAMEN MEDICO GENERAL"/>
    <x v="2"/>
    <n v="136.68"/>
    <n v="0"/>
  </r>
  <r>
    <x v="1"/>
    <x v="1"/>
    <x v="3"/>
    <s v="DERMATOLOGIA "/>
    <x v="170"/>
    <n v="1667"/>
    <s v="ABCD-1667"/>
    <s v="M23"/>
    <s v="TRASTORNO INTERNO DE LA RODILLA"/>
    <x v="2"/>
    <n v="249.57"/>
    <n v="0"/>
  </r>
  <r>
    <x v="1"/>
    <x v="1"/>
    <x v="3"/>
    <s v="DERMATOLOGIA "/>
    <x v="171"/>
    <n v="1668"/>
    <s v="ABCD-1668"/>
    <s v="Z000"/>
    <s v="EXAMEN MEDICO GENERAL"/>
    <x v="2"/>
    <n v="299.97000000000003"/>
    <n v="0"/>
  </r>
  <r>
    <x v="1"/>
    <x v="1"/>
    <x v="3"/>
    <s v="DERMATOLOGIA "/>
    <x v="171"/>
    <n v="1669"/>
    <s v="ABCD-1669"/>
    <s v="H110"/>
    <s v="PTERIGION"/>
    <x v="2"/>
    <n v="74.790000000000006"/>
    <n v="0"/>
  </r>
  <r>
    <x v="1"/>
    <x v="1"/>
    <x v="3"/>
    <s v="DERMATOLOGIA "/>
    <x v="171"/>
    <n v="1670"/>
    <s v="ABCD-1670"/>
    <s v="N911"/>
    <s v="AMENORREA SECUNDARIA"/>
    <x v="2"/>
    <n v="249.57"/>
    <n v="0"/>
  </r>
  <r>
    <x v="1"/>
    <x v="1"/>
    <x v="3"/>
    <s v="DERMATOLOGIA "/>
    <x v="171"/>
    <n v="1671"/>
    <s v="ABCD-1671"/>
    <s v="J969"/>
    <s v="INSUFICIENCIA RESPIRATORIA, NO ESPECIFICADA"/>
    <x v="2"/>
    <n v="74.790000000000006"/>
    <n v="0"/>
  </r>
  <r>
    <x v="1"/>
    <x v="1"/>
    <x v="3"/>
    <s v="DERMATOLOGIA "/>
    <x v="171"/>
    <n v="1673"/>
    <s v="ABCD-1673"/>
    <s v="N61"/>
    <s v="TRASTORNOS INFLAMATORIOS DE LA MAMA"/>
    <x v="2"/>
    <n v="149.58000000000001"/>
    <n v="0"/>
  </r>
  <r>
    <x v="1"/>
    <x v="1"/>
    <x v="3"/>
    <s v="DERMATOLOGIA "/>
    <x v="172"/>
    <n v="1674"/>
    <s v="ABCD-1674"/>
    <s v="Z000"/>
    <s v="EXAMEN MEDICO GENERAL"/>
    <x v="2"/>
    <n v="99.99"/>
    <n v="0"/>
  </r>
  <r>
    <x v="1"/>
    <x v="1"/>
    <x v="3"/>
    <s v="DERMATOLOGIA "/>
    <x v="173"/>
    <n v="1675"/>
    <s v="ABCD-1675"/>
    <s v="Z488"/>
    <s v="OTROS CUIDADOS ESPECIFICADOS POSTERIORES A LA CIRUGIA"/>
    <x v="2"/>
    <n v="224.37"/>
    <n v="0"/>
  </r>
  <r>
    <x v="1"/>
    <x v="1"/>
    <x v="3"/>
    <s v="DERMATOLOGIA "/>
    <x v="173"/>
    <n v="1677"/>
    <s v="ABCD-1677"/>
    <s v="M544"/>
    <s v="LUMBAGO CON CIATICA"/>
    <x v="2"/>
    <n v="99.99"/>
    <n v="0"/>
  </r>
  <r>
    <x v="1"/>
    <x v="1"/>
    <x v="3"/>
    <s v="DERMATOLOGIA "/>
    <x v="173"/>
    <n v="1678"/>
    <s v="ABCD-1678"/>
    <s v="Z000"/>
    <s v="EXAMEN MEDICO GENERAL"/>
    <x v="2"/>
    <n v="299.16000000000003"/>
    <n v="0"/>
  </r>
  <r>
    <x v="1"/>
    <x v="1"/>
    <x v="3"/>
    <s v="DERMATOLOGIA "/>
    <x v="173"/>
    <n v="1679"/>
    <s v="ABCD-1679"/>
    <s v="H52"/>
    <s v="TRASTORNOS DE LA ACOMODACION Y DE LA REFRACCION"/>
    <x v="2"/>
    <n v="99.99"/>
    <n v="0"/>
  </r>
  <r>
    <x v="1"/>
    <x v="1"/>
    <x v="3"/>
    <s v="DERMATOLOGIA "/>
    <x v="173"/>
    <n v="1680"/>
    <s v="ABCD-1680"/>
    <s v="Z000"/>
    <s v="EXAMEN MEDICO GENERAL"/>
    <x v="2"/>
    <n v="199.98"/>
    <n v="0"/>
  </r>
  <r>
    <x v="1"/>
    <x v="1"/>
    <x v="3"/>
    <s v="DERMATOLOGIA "/>
    <x v="173"/>
    <n v="1681"/>
    <s v="ABCD-1681"/>
    <s v="Z000"/>
    <s v="EXAMEN MEDICO GENERAL"/>
    <x v="2"/>
    <n v="149.58000000000001"/>
    <n v="0"/>
  </r>
  <r>
    <x v="1"/>
    <x v="1"/>
    <x v="3"/>
    <s v="DERMATOLOGIA "/>
    <x v="174"/>
    <n v="1682"/>
    <s v="ABCD-1682"/>
    <s v="Z000"/>
    <s v="EXAMEN MEDICO GENERAL"/>
    <x v="2"/>
    <n v="149.58000000000001"/>
    <n v="0"/>
  </r>
  <r>
    <x v="1"/>
    <x v="1"/>
    <x v="3"/>
    <s v="DERMATOLOGIA "/>
    <x v="174"/>
    <n v="1683"/>
    <s v="ABCD-1683"/>
    <s v="Z000"/>
    <s v="EXAMEN MEDICO GENERAL"/>
    <x v="2"/>
    <n v="149.58000000000001"/>
    <n v="0"/>
  </r>
  <r>
    <x v="1"/>
    <x v="1"/>
    <x v="3"/>
    <s v="DERMATOLOGIA "/>
    <x v="174"/>
    <n v="1685"/>
    <s v="ABCD-1685"/>
    <s v="Z000"/>
    <s v="EXAMEN MEDICO GENERAL"/>
    <x v="2"/>
    <n v="74.790000000000006"/>
    <n v="0"/>
  </r>
  <r>
    <x v="1"/>
    <x v="1"/>
    <x v="3"/>
    <s v="DERMATOLOGIA "/>
    <x v="174"/>
    <n v="1872"/>
    <s v="ABCD-1872"/>
    <s v="E889"/>
    <s v="TRASTORNO METABOLICO, NO ESPECIFICADO"/>
    <x v="2"/>
    <n v="74.790000000000006"/>
    <n v="0"/>
  </r>
  <r>
    <x v="1"/>
    <x v="1"/>
    <x v="3"/>
    <s v="DERMATOLOGIA "/>
    <x v="174"/>
    <n v="1873"/>
    <s v="ABCD-1873"/>
    <s v="K30"/>
    <s v="DISPEPSIA"/>
    <x v="2"/>
    <n v="74.790000000000006"/>
    <n v="0"/>
  </r>
  <r>
    <x v="1"/>
    <x v="1"/>
    <x v="3"/>
    <s v="DERMATOLOGIA "/>
    <x v="174"/>
    <n v="1686"/>
    <s v="ABCD-1686"/>
    <s v="Z000"/>
    <s v="EXAMEN MEDICO GENERAL"/>
    <x v="2"/>
    <n v="74.790000000000006"/>
    <n v="0"/>
  </r>
  <r>
    <x v="1"/>
    <x v="1"/>
    <x v="3"/>
    <s v="DERMATOLOGIA "/>
    <x v="174"/>
    <n v="1687"/>
    <s v="ABCD-1687"/>
    <s v="K30"/>
    <s v="DISPEPSIA"/>
    <x v="2"/>
    <n v="174.78"/>
    <n v="0"/>
  </r>
  <r>
    <x v="1"/>
    <x v="1"/>
    <x v="3"/>
    <s v="DERMATOLOGIA "/>
    <x v="174"/>
    <n v="1688"/>
    <s v="ABCD-1688"/>
    <s v="Z000"/>
    <s v="EXAMEN MEDICO GENERAL"/>
    <x v="2"/>
    <n v="299.97000000000003"/>
    <n v="0"/>
  </r>
  <r>
    <x v="1"/>
    <x v="1"/>
    <x v="3"/>
    <s v="DERMATOLOGIA "/>
    <x v="174"/>
    <n v="1689"/>
    <s v="ABCD-1689"/>
    <s v="Z000"/>
    <s v="EXAMEN MEDICO GENERAL"/>
    <x v="2"/>
    <n v="74.790000000000006"/>
    <n v="0"/>
  </r>
  <r>
    <x v="1"/>
    <x v="1"/>
    <x v="3"/>
    <s v="DERMATOLOGIA "/>
    <x v="174"/>
    <n v="1690"/>
    <s v="ABCD-1690"/>
    <s v="Z000"/>
    <s v="EXAMEN MEDICO GENERAL"/>
    <x v="2"/>
    <n v="199.98"/>
    <n v="0"/>
  </r>
  <r>
    <x v="1"/>
    <x v="1"/>
    <x v="3"/>
    <s v="DERMATOLOGIA "/>
    <x v="175"/>
    <n v="1691"/>
    <s v="ABCD-1691"/>
    <s v="Z000"/>
    <s v="EXAMEN MEDICO GENERAL"/>
    <x v="2"/>
    <n v="136.68"/>
    <n v="0"/>
  </r>
  <r>
    <x v="1"/>
    <x v="1"/>
    <x v="3"/>
    <s v="DERMATOLOGIA "/>
    <x v="175"/>
    <n v="1692"/>
    <s v="ABCD-1692"/>
    <s v="Z000"/>
    <s v="EXAMEN MEDICO GENERAL"/>
    <x v="2"/>
    <n v="68.34"/>
    <n v="0"/>
  </r>
  <r>
    <x v="1"/>
    <x v="1"/>
    <x v="3"/>
    <s v="DERMATOLOGIA "/>
    <x v="175"/>
    <n v="1693"/>
    <s v="ABCD-1693"/>
    <s v="Z10"/>
    <s v="CONTROL GENERAL DE SALUD DE RUTINA DE SUBPOBLACIONES DEFINIDAS"/>
    <x v="2"/>
    <n v="205.02"/>
    <n v="0"/>
  </r>
  <r>
    <x v="1"/>
    <x v="1"/>
    <x v="3"/>
    <s v="DERMATOLOGIA "/>
    <x v="175"/>
    <n v="1694"/>
    <s v="ABCD-1694"/>
    <s v="H118"/>
    <s v="OTROS TRASTORNOS ESPECIFICADOS DE LA CONJUNTIVA"/>
    <x v="2"/>
    <n v="205.02"/>
    <n v="0"/>
  </r>
  <r>
    <x v="1"/>
    <x v="1"/>
    <x v="3"/>
    <s v="DERMATOLOGIA "/>
    <x v="176"/>
    <n v="1695"/>
    <s v="ABCD-1695"/>
    <s v="R202"/>
    <s v="PARESTESIA DE LA PIEL"/>
    <x v="2"/>
    <n v="448.74"/>
    <n v="0"/>
  </r>
  <r>
    <x v="1"/>
    <x v="1"/>
    <x v="3"/>
    <s v="DERMATOLOGIA "/>
    <x v="176"/>
    <n v="1697"/>
    <s v="ABCD-1697"/>
    <s v="J31"/>
    <s v="RINITIS, RINOFARINGITIS Y FARINGITIS CRONICAS"/>
    <x v="2"/>
    <n v="99.99"/>
    <n v="0"/>
  </r>
  <r>
    <x v="1"/>
    <x v="1"/>
    <x v="3"/>
    <s v="ENDOCRINOLOGIA "/>
    <x v="35"/>
    <n v="1874"/>
    <s v="ABCD-1874"/>
    <s v="Z00"/>
    <s v="EXAMEN GENERAL E INVESTIGACION DE PERSONAS SIN QUEJAS O SIN DIAGNOSTICO INFORMADO"/>
    <x v="2"/>
    <n v="13.97"/>
    <n v="0"/>
  </r>
  <r>
    <x v="1"/>
    <x v="1"/>
    <x v="3"/>
    <s v="ENDOCRINOLOGIA "/>
    <x v="36"/>
    <n v="1875"/>
    <s v="ABCD-1875"/>
    <s v="E785"/>
    <s v="HIPERLIPIDEMIA NO ESPECIFICADA"/>
    <x v="2"/>
    <n v="39.340000000000003"/>
    <n v="0"/>
  </r>
  <r>
    <x v="1"/>
    <x v="1"/>
    <x v="3"/>
    <s v="ENDOCRINOLOGIA "/>
    <x v="5"/>
    <n v="1876"/>
    <s v="ABCD-1876"/>
    <s v="E03"/>
    <s v="OTROS HIPOTIROIDISMOS"/>
    <x v="2"/>
    <n v="11.7"/>
    <n v="0"/>
  </r>
  <r>
    <x v="1"/>
    <x v="1"/>
    <x v="3"/>
    <s v="ENDOCRINOLOGIA "/>
    <x v="6"/>
    <n v="1877"/>
    <s v="ABCD-1877"/>
    <s v="E11"/>
    <s v="DIABETES MELLITUS NO INSULINODEPENDIENTE"/>
    <x v="2"/>
    <n v="15.3"/>
    <n v="0"/>
  </r>
  <r>
    <x v="1"/>
    <x v="1"/>
    <x v="3"/>
    <s v="ENDOCRINOLOGIA "/>
    <x v="7"/>
    <n v="1878"/>
    <s v="ABCD-1878"/>
    <s v="E11"/>
    <s v="DIABETES MELLITUS NO INSULINODEPENDIENTE"/>
    <x v="2"/>
    <n v="8.1"/>
    <n v="0"/>
  </r>
  <r>
    <x v="1"/>
    <x v="1"/>
    <x v="3"/>
    <s v="ENDOCRINOLOGIA "/>
    <x v="7"/>
    <n v="1879"/>
    <s v="ABCD-1879"/>
    <s v="E11"/>
    <s v="DIABETES MELLITUS NO INSULINODEPENDIENTE"/>
    <x v="2"/>
    <n v="10.95"/>
    <n v="0"/>
  </r>
  <r>
    <x v="1"/>
    <x v="1"/>
    <x v="3"/>
    <s v="ENDOCRINOLOGIA "/>
    <x v="38"/>
    <n v="1880"/>
    <s v="ABCD-1880"/>
    <s v="E11"/>
    <s v="DIABETES MELLITUS NO INSULINODEPENDIENTE"/>
    <x v="2"/>
    <n v="39.700000000000003"/>
    <n v="0"/>
  </r>
  <r>
    <x v="1"/>
    <x v="1"/>
    <x v="3"/>
    <s v="ENDOCRINOLOGIA "/>
    <x v="47"/>
    <n v="1881"/>
    <s v="ABCD-1881"/>
    <s v="E11"/>
    <s v="DIABETES MELLITUS NO INSULINODEPENDIENTE"/>
    <x v="2"/>
    <n v="19.850000000000001"/>
    <n v="0"/>
  </r>
  <r>
    <x v="1"/>
    <x v="1"/>
    <x v="3"/>
    <s v="ENDOCRINOLOGIA "/>
    <x v="47"/>
    <n v="1882"/>
    <s v="ABCD-1882"/>
    <s v="D649"/>
    <s v="ANEMIA DE TIPO NO ESPECIFICADO"/>
    <x v="2"/>
    <n v="28.67"/>
    <n v="0"/>
  </r>
  <r>
    <x v="1"/>
    <x v="1"/>
    <x v="3"/>
    <s v="ENDOCRINOLOGIA "/>
    <x v="49"/>
    <n v="1883"/>
    <s v="ABCD-1883"/>
    <s v="E11"/>
    <s v="DIABETES MELLITUS NO INSULINODEPENDIENTE"/>
    <x v="2"/>
    <n v="47.7"/>
    <n v="0"/>
  </r>
  <r>
    <x v="1"/>
    <x v="1"/>
    <x v="3"/>
    <s v="ENDOCRINOLOGIA "/>
    <x v="8"/>
    <n v="1884"/>
    <s v="ABCD-1884"/>
    <s v="R946"/>
    <s v="RESULTADOS ANORMALES EN ESTUDIOS FUNCIONALES DE LA TIROIDES"/>
    <x v="2"/>
    <n v="6.62"/>
    <n v="0"/>
  </r>
  <r>
    <x v="1"/>
    <x v="1"/>
    <x v="3"/>
    <s v="ENDOCRINOLOGIA "/>
    <x v="58"/>
    <n v="464"/>
    <s v="ABCD-464"/>
    <s v="E11"/>
    <s v="DIABETES MELLITUS NO INSULINODEPENDIENTE"/>
    <x v="2"/>
    <n v="19.850000000000001"/>
    <n v="0"/>
  </r>
  <r>
    <x v="1"/>
    <x v="1"/>
    <x v="3"/>
    <s v="ENDOCRINOLOGIA "/>
    <x v="58"/>
    <n v="1885"/>
    <s v="ABCD-1885"/>
    <s v="E038"/>
    <s v="OTROS HIPOTIROIDISMOS ESPECIFICADOS"/>
    <x v="2"/>
    <n v="34.25"/>
    <n v="0"/>
  </r>
  <r>
    <x v="1"/>
    <x v="1"/>
    <x v="3"/>
    <s v="ENDOCRINOLOGIA "/>
    <x v="58"/>
    <n v="1886"/>
    <s v="ABCD-1886"/>
    <s v="E119"/>
    <s v="DIABETES MELLITUS NO INSULINODEPENDIENTE, SIN MENCION DE COMPLICACION"/>
    <x v="2"/>
    <n v="6.62"/>
    <n v="0"/>
  </r>
  <r>
    <x v="1"/>
    <x v="1"/>
    <x v="3"/>
    <s v="ENDOCRINOLOGIA "/>
    <x v="58"/>
    <n v="1887"/>
    <s v="ABCD-1887"/>
    <s v="E11"/>
    <s v="DIABETES MELLITUS NO INSULINODEPENDIENTE"/>
    <x v="2"/>
    <n v="6.62"/>
    <n v="0"/>
  </r>
  <r>
    <x v="1"/>
    <x v="1"/>
    <x v="3"/>
    <s v="ENDOCRINOLOGIA "/>
    <x v="58"/>
    <n v="1888"/>
    <s v="ABCD-1888"/>
    <s v="E11"/>
    <s v="DIABETES MELLITUS NO INSULINODEPENDIENTE"/>
    <x v="2"/>
    <n v="6.62"/>
    <n v="0"/>
  </r>
  <r>
    <x v="1"/>
    <x v="1"/>
    <x v="3"/>
    <s v="ENDOCRINOLOGIA "/>
    <x v="9"/>
    <n v="1889"/>
    <s v="ABCD-1889"/>
    <s v="E03"/>
    <s v="OTROS HIPOTIROIDISMOS"/>
    <x v="2"/>
    <n v="25.25"/>
    <n v="0"/>
  </r>
  <r>
    <x v="1"/>
    <x v="1"/>
    <x v="3"/>
    <s v="ENDOCRINOLOGIA "/>
    <x v="9"/>
    <n v="1611"/>
    <s v="ABCD-1611"/>
    <s v="E11"/>
    <s v="DIABETES MELLITUS NO INSULINODEPENDIENTE"/>
    <x v="2"/>
    <n v="6.62"/>
    <n v="0"/>
  </r>
  <r>
    <x v="1"/>
    <x v="1"/>
    <x v="3"/>
    <s v="ENDOCRINOLOGIA "/>
    <x v="9"/>
    <n v="1890"/>
    <s v="ABCD-1890"/>
    <s v="E11"/>
    <s v="DIABETES MELLITUS NO INSULINODEPENDIENTE"/>
    <x v="2"/>
    <n v="6.62"/>
    <n v="0"/>
  </r>
  <r>
    <x v="1"/>
    <x v="1"/>
    <x v="3"/>
    <s v="ENDOCRINOLOGIA "/>
    <x v="9"/>
    <n v="1891"/>
    <s v="ABCD-1891"/>
    <s v="R739"/>
    <s v="HIPERGLICEMIA, NO ESPECIFICADA"/>
    <x v="2"/>
    <n v="6.62"/>
    <n v="0"/>
  </r>
  <r>
    <x v="1"/>
    <x v="1"/>
    <x v="3"/>
    <s v="ENDOCRINOLOGIA "/>
    <x v="9"/>
    <n v="829"/>
    <s v="ABCD-829"/>
    <s v="E038"/>
    <s v="OTROS HIPOTIROIDISMOS ESPECIFICADOS"/>
    <x v="2"/>
    <n v="6.62"/>
    <n v="0"/>
  </r>
  <r>
    <x v="1"/>
    <x v="1"/>
    <x v="3"/>
    <s v="ENDOCRINOLOGIA "/>
    <x v="9"/>
    <n v="1892"/>
    <s v="ABCD-1892"/>
    <s v="R739"/>
    <s v="HIPERGLICEMIA, NO ESPECIFICADA"/>
    <x v="2"/>
    <n v="6.62"/>
    <n v="0"/>
  </r>
  <r>
    <x v="1"/>
    <x v="1"/>
    <x v="3"/>
    <s v="ENDOCRINOLOGIA "/>
    <x v="9"/>
    <n v="1893"/>
    <s v="ABCD-1893"/>
    <s v="E03"/>
    <s v="OTROS HIPOTIROIDISMOS"/>
    <x v="2"/>
    <n v="6.62"/>
    <n v="0"/>
  </r>
  <r>
    <x v="1"/>
    <x v="1"/>
    <x v="3"/>
    <s v="ENDOCRINOLOGIA "/>
    <x v="9"/>
    <n v="1894"/>
    <s v="ABCD-1894"/>
    <s v="E116"/>
    <s v="DIABETES MELLITUS NO INSULINODEPENDIENTE, CON OTRAS COMPLICACION ESPECIFICADAS"/>
    <x v="2"/>
    <n v="6.62"/>
    <n v="0"/>
  </r>
  <r>
    <x v="1"/>
    <x v="1"/>
    <x v="3"/>
    <s v="ENDOCRINOLOGIA "/>
    <x v="9"/>
    <n v="1895"/>
    <s v="ABCD-1895"/>
    <s v="E11"/>
    <s v="DIABETES MELLITUS NO INSULINODEPENDIENTE"/>
    <x v="2"/>
    <n v="4.41"/>
    <n v="0"/>
  </r>
  <r>
    <x v="1"/>
    <x v="1"/>
    <x v="3"/>
    <s v="ENDOCRINOLOGIA "/>
    <x v="60"/>
    <n v="1896"/>
    <s v="ABCD-1896"/>
    <s v="E11"/>
    <s v="DIABETES MELLITUS NO INSULINODEPENDIENTE"/>
    <x v="2"/>
    <n v="6.62"/>
    <n v="0"/>
  </r>
  <r>
    <x v="1"/>
    <x v="1"/>
    <x v="3"/>
    <s v="ENDOCRINOLOGIA "/>
    <x v="61"/>
    <n v="1897"/>
    <s v="ABCD-1897"/>
    <s v="E042"/>
    <s v="BOCIO MULTINODULAR NO TOXICO"/>
    <x v="2"/>
    <n v="8.8249999999999993"/>
    <n v="0"/>
  </r>
  <r>
    <x v="1"/>
    <x v="1"/>
    <x v="3"/>
    <s v="ENDOCRINOLOGIA "/>
    <x v="61"/>
    <n v="1898"/>
    <s v="ABCD-1898"/>
    <s v="E11"/>
    <s v="DIABETES MELLITUS NO INSULINODEPENDIENTE"/>
    <x v="2"/>
    <n v="6.62"/>
    <n v="0"/>
  </r>
  <r>
    <x v="1"/>
    <x v="1"/>
    <x v="3"/>
    <s v="ENDOCRINOLOGIA "/>
    <x v="10"/>
    <n v="1899"/>
    <s v="ABCD-1899"/>
    <s v="E041"/>
    <s v="NODULO TIROIDEO SOLITARIO NO TOXICO"/>
    <x v="2"/>
    <n v="6.62"/>
    <n v="0"/>
  </r>
  <r>
    <x v="1"/>
    <x v="1"/>
    <x v="3"/>
    <s v="ENDOCRINOLOGIA "/>
    <x v="10"/>
    <n v="1900"/>
    <s v="ABCD-1900"/>
    <s v="E03"/>
    <s v="OTROS HIPOTIROIDISMOS"/>
    <x v="2"/>
    <n v="8.8249999999999993"/>
    <n v="0"/>
  </r>
  <r>
    <x v="1"/>
    <x v="1"/>
    <x v="3"/>
    <s v="ENDOCRINOLOGIA "/>
    <x v="10"/>
    <n v="1901"/>
    <s v="ABCD-1901"/>
    <s v="N893"/>
    <s v="DISPLASIA DE LA VAGINA, NO ESPECIFICADA"/>
    <x v="2"/>
    <n v="28.8"/>
    <n v="0"/>
  </r>
  <r>
    <x v="1"/>
    <x v="1"/>
    <x v="3"/>
    <s v="ENDOCRINOLOGIA "/>
    <x v="11"/>
    <n v="201"/>
    <s v="ABCD-201"/>
    <s v="R739"/>
    <s v="HIPERGLICEMIA, NO ESPECIFICADA"/>
    <x v="2"/>
    <n v="6.62"/>
    <n v="0"/>
  </r>
  <r>
    <x v="1"/>
    <x v="1"/>
    <x v="3"/>
    <s v="ENDOCRINOLOGIA "/>
    <x v="11"/>
    <n v="1902"/>
    <s v="ABCD-1902"/>
    <s v="E03"/>
    <s v="OTROS HIPOTIROIDISMOS"/>
    <x v="2"/>
    <n v="31.5"/>
    <n v="0"/>
  </r>
  <r>
    <x v="1"/>
    <x v="1"/>
    <x v="3"/>
    <s v="ENDOCRINOLOGIA "/>
    <x v="63"/>
    <n v="430"/>
    <s v="ABCD-430"/>
    <s v="E11"/>
    <s v="DIABETES MELLITUS NO INSULINODEPENDIENTE"/>
    <x v="2"/>
    <n v="6.62"/>
    <n v="0"/>
  </r>
  <r>
    <x v="1"/>
    <x v="1"/>
    <x v="3"/>
    <s v="ENDOCRINOLOGIA "/>
    <x v="63"/>
    <n v="1903"/>
    <s v="ABCD-1903"/>
    <s v="E042"/>
    <s v="BOCIO MULTINODULAR NO TOXICO"/>
    <x v="2"/>
    <n v="6.62"/>
    <n v="0"/>
  </r>
  <r>
    <x v="1"/>
    <x v="1"/>
    <x v="3"/>
    <s v="ENDOCRINOLOGIA "/>
    <x v="63"/>
    <n v="1904"/>
    <s v="ABCD-1904"/>
    <s v="E03"/>
    <s v="OTROS HIPOTIROIDISMOS"/>
    <x v="2"/>
    <n v="66.5"/>
    <n v="0"/>
  </r>
  <r>
    <x v="1"/>
    <x v="1"/>
    <x v="3"/>
    <s v="ENDOCRINOLOGIA "/>
    <x v="63"/>
    <n v="1905"/>
    <s v="ABCD-1905"/>
    <s v="E03"/>
    <s v="OTROS HIPOTIROIDISMOS"/>
    <x v="2"/>
    <n v="6.62"/>
    <n v="0"/>
  </r>
  <r>
    <x v="1"/>
    <x v="1"/>
    <x v="3"/>
    <s v="ENDOCRINOLOGIA "/>
    <x v="63"/>
    <n v="1906"/>
    <s v="ABCD-1906"/>
    <s v="E116"/>
    <s v="DIABETES MELLITUS NO INSULINODEPENDIENTE, CON OTRAS COMPLICACION ESPECIFICADAS"/>
    <x v="2"/>
    <n v="6.62"/>
    <n v="0"/>
  </r>
  <r>
    <x v="1"/>
    <x v="1"/>
    <x v="3"/>
    <s v="ENDOCRINOLOGIA "/>
    <x v="12"/>
    <n v="772"/>
    <s v="ABCD-772"/>
    <s v="E011"/>
    <s v="BOCIO MULTINODULAR (ENDEMICO) RELACIONADO CON DEFICIENCIA DE YODO"/>
    <x v="2"/>
    <n v="6.62"/>
    <n v="0"/>
  </r>
  <r>
    <x v="1"/>
    <x v="1"/>
    <x v="3"/>
    <s v="ENDOCRINOLOGIA "/>
    <x v="12"/>
    <n v="1907"/>
    <s v="ABCD-1907"/>
    <s v="E890"/>
    <s v="HIPOTIROIDISMO CONSECUTIVO A PROCEDIMIENTOS"/>
    <x v="2"/>
    <n v="56.75"/>
    <n v="0"/>
  </r>
  <r>
    <x v="1"/>
    <x v="1"/>
    <x v="3"/>
    <s v="ENDOCRINOLOGIA "/>
    <x v="13"/>
    <n v="1908"/>
    <s v="ABCD-1908"/>
    <s v="E116"/>
    <s v="DIABETES MELLITUS NO INSULINODEPENDIENTE, CON OTRAS COMPLICACION ESPECIFICADAS"/>
    <x v="2"/>
    <n v="6.62"/>
    <n v="0"/>
  </r>
  <r>
    <x v="1"/>
    <x v="1"/>
    <x v="3"/>
    <s v="ENDOCRINOLOGIA "/>
    <x v="13"/>
    <n v="1909"/>
    <s v="ABCD-1909"/>
    <s v="E11"/>
    <s v="DIABETES MELLITUS NO INSULINODEPENDIENTE"/>
    <x v="2"/>
    <n v="6.62"/>
    <n v="0"/>
  </r>
  <r>
    <x v="1"/>
    <x v="1"/>
    <x v="3"/>
    <s v="ENDOCRINOLOGIA "/>
    <x v="13"/>
    <n v="1910"/>
    <s v="ABCD-1910"/>
    <s v="E11"/>
    <s v="DIABETES MELLITUS NO INSULINODEPENDIENTE"/>
    <x v="2"/>
    <n v="27.05"/>
    <n v="0"/>
  </r>
  <r>
    <x v="1"/>
    <x v="1"/>
    <x v="3"/>
    <s v="ENDOCRINOLOGIA "/>
    <x v="13"/>
    <n v="1911"/>
    <s v="ABCD-1911"/>
    <s v="E11"/>
    <s v="DIABETES MELLITUS NO INSULINODEPENDIENTE"/>
    <x v="2"/>
    <n v="6.62"/>
    <n v="0"/>
  </r>
  <r>
    <x v="1"/>
    <x v="1"/>
    <x v="3"/>
    <s v="ENDOCRINOLOGIA "/>
    <x v="15"/>
    <n v="1912"/>
    <s v="ABCD-1912"/>
    <s v="E11"/>
    <s v="DIABETES MELLITUS NO INSULINODEPENDIENTE"/>
    <x v="2"/>
    <n v="4.415"/>
    <n v="0"/>
  </r>
  <r>
    <x v="1"/>
    <x v="1"/>
    <x v="3"/>
    <s v="ENDOCRINOLOGIA "/>
    <x v="15"/>
    <n v="1913"/>
    <s v="ABCD-1913"/>
    <s v="E11"/>
    <s v="DIABETES MELLITUS NO INSULINODEPENDIENTE"/>
    <x v="2"/>
    <n v="11.03"/>
    <n v="4.41"/>
  </r>
  <r>
    <x v="1"/>
    <x v="1"/>
    <x v="3"/>
    <s v="ENDOCRINOLOGIA "/>
    <x v="15"/>
    <n v="1914"/>
    <s v="ABCD-1914"/>
    <s v="E11"/>
    <s v="DIABETES MELLITUS NO INSULINODEPENDIENTE"/>
    <x v="2"/>
    <n v="11.03"/>
    <n v="4.41"/>
  </r>
  <r>
    <x v="1"/>
    <x v="1"/>
    <x v="3"/>
    <s v="ENDOCRINOLOGIA "/>
    <x v="15"/>
    <n v="1915"/>
    <s v="ABCD-1915"/>
    <s v="E11"/>
    <s v="DIABETES MELLITUS NO INSULINODEPENDIENTE"/>
    <x v="2"/>
    <n v="17.649999999999999"/>
    <n v="4.41"/>
  </r>
  <r>
    <x v="1"/>
    <x v="1"/>
    <x v="3"/>
    <s v="ENDOCRINOLOGIA "/>
    <x v="15"/>
    <n v="1916"/>
    <s v="ABCD-1916"/>
    <s v="E03"/>
    <s v="OTROS HIPOTIROIDISMOS"/>
    <x v="2"/>
    <n v="11.03"/>
    <n v="4.41"/>
  </r>
  <r>
    <x v="1"/>
    <x v="1"/>
    <x v="3"/>
    <s v="ENDOCRINOLOGIA "/>
    <x v="15"/>
    <n v="1351"/>
    <s v="ABCD-1351"/>
    <s v="Q180"/>
    <s v="SENO, FISTULA O QUISTE DE LA HENDIDURA BRANQUIAL"/>
    <x v="2"/>
    <n v="8.8249999999999993"/>
    <n v="4.41"/>
  </r>
  <r>
    <x v="1"/>
    <x v="1"/>
    <x v="3"/>
    <s v="ENDOCRINOLOGIA "/>
    <x v="16"/>
    <n v="1917"/>
    <s v="ABCD-1917"/>
    <s v="E032"/>
    <s v="HIPOTIROIDISMO DEBIDO A MEDICAMENTOS Y A OTRAS SUSTANCIAS EXOGENAS"/>
    <x v="2"/>
    <n v="11.03"/>
    <n v="0"/>
  </r>
  <r>
    <x v="1"/>
    <x v="1"/>
    <x v="3"/>
    <s v="ENDOCRINOLOGIA "/>
    <x v="16"/>
    <n v="1918"/>
    <s v="ABCD-1918"/>
    <s v="E11"/>
    <s v="DIABETES MELLITUS NO INSULINODEPENDIENTE"/>
    <x v="2"/>
    <n v="11.03"/>
    <n v="0"/>
  </r>
  <r>
    <x v="1"/>
    <x v="1"/>
    <x v="3"/>
    <s v="ENDOCRINOLOGIA "/>
    <x v="16"/>
    <n v="1919"/>
    <s v="ABCD-1919"/>
    <s v="E11"/>
    <s v="DIABETES MELLITUS NO INSULINODEPENDIENTE"/>
    <x v="2"/>
    <n v="14.705"/>
    <n v="0"/>
  </r>
  <r>
    <x v="1"/>
    <x v="1"/>
    <x v="3"/>
    <s v="ENDOCRINOLOGIA "/>
    <x v="17"/>
    <n v="1920"/>
    <s v="ABCD-1920"/>
    <s v="E114"/>
    <s v="DIABETES MELLITUS NO INSULINODEPENDIENTE, COMPLICACIONES NEUROLOGICAS"/>
    <x v="2"/>
    <n v="0.74"/>
    <n v="0"/>
  </r>
  <r>
    <x v="1"/>
    <x v="1"/>
    <x v="3"/>
    <s v="ENDOCRINOLOGIA "/>
    <x v="17"/>
    <n v="1921"/>
    <s v="ABCD-1921"/>
    <s v="E02"/>
    <s v="HIPOTIROIDISMO SUBCLINICO POR DEFICIENCIA DE YODO"/>
    <x v="2"/>
    <n v="6.62"/>
    <n v="0"/>
  </r>
  <r>
    <x v="1"/>
    <x v="1"/>
    <x v="3"/>
    <s v="ENDOCRINOLOGIA "/>
    <x v="17"/>
    <n v="1922"/>
    <s v="ABCD-1922"/>
    <s v="E039"/>
    <s v="HIPOTIROIDISMO, NO ESPECIFICADO"/>
    <x v="2"/>
    <n v="19.850000000000001"/>
    <n v="0"/>
  </r>
  <r>
    <x v="1"/>
    <x v="1"/>
    <x v="3"/>
    <s v="ENDOCRINOLOGIA "/>
    <x v="18"/>
    <n v="1923"/>
    <s v="ABCD-1923"/>
    <s v="E038"/>
    <s v="OTROS HIPOTIROIDISMOS ESPECIFICADOS"/>
    <x v="2"/>
    <n v="25.25"/>
    <n v="0"/>
  </r>
  <r>
    <x v="1"/>
    <x v="1"/>
    <x v="3"/>
    <s v="ENDOCRINOLOGIA "/>
    <x v="64"/>
    <n v="1924"/>
    <s v="ABCD-1924"/>
    <s v="E116"/>
    <s v="DIABETES MELLITUS NO INSULINODEPENDIENTE, CON OTRAS COMPLICACION ESPECIFICADAS"/>
    <x v="2"/>
    <n v="66.319999999999993"/>
    <n v="0"/>
  </r>
  <r>
    <x v="1"/>
    <x v="1"/>
    <x v="3"/>
    <s v="ENDOCRINOLOGIA "/>
    <x v="64"/>
    <n v="1925"/>
    <s v="ABCD-1925"/>
    <s v="E03"/>
    <s v="OTROS HIPOTIROIDISMOS"/>
    <x v="2"/>
    <n v="6.62"/>
    <n v="0"/>
  </r>
  <r>
    <x v="1"/>
    <x v="1"/>
    <x v="3"/>
    <s v="ENDOCRINOLOGIA "/>
    <x v="64"/>
    <n v="1926"/>
    <s v="ABCD-1926"/>
    <s v="E041"/>
    <s v="NODULO TIROIDEO SOLITARIO NO TOXICO"/>
    <x v="2"/>
    <n v="6.62"/>
    <n v="0"/>
  </r>
  <r>
    <x v="1"/>
    <x v="1"/>
    <x v="3"/>
    <s v="ENDOCRINOLOGIA "/>
    <x v="19"/>
    <n v="669"/>
    <s v="ABCD-669"/>
    <s v="R946"/>
    <s v="RESULTADOS ANORMALES EN ESTUDIOS FUNCIONALES DE LA TIROIDES"/>
    <x v="2"/>
    <n v="15.44"/>
    <n v="0"/>
  </r>
  <r>
    <x v="1"/>
    <x v="1"/>
    <x v="3"/>
    <s v="ENDOCRINOLOGIA "/>
    <x v="19"/>
    <n v="1927"/>
    <s v="ABCD-1927"/>
    <s v="E66"/>
    <s v="OBESIDAD"/>
    <x v="2"/>
    <n v="6.62"/>
    <n v="0"/>
  </r>
  <r>
    <x v="1"/>
    <x v="1"/>
    <x v="3"/>
    <s v="ENDOCRINOLOGIA "/>
    <x v="19"/>
    <n v="1928"/>
    <s v="ABCD-1928"/>
    <s v="E041"/>
    <s v="NODULO TIROIDEO SOLITARIO NO TOXICO"/>
    <x v="2"/>
    <n v="6.62"/>
    <n v="0"/>
  </r>
  <r>
    <x v="1"/>
    <x v="1"/>
    <x v="3"/>
    <s v="ENDOCRINOLOGIA "/>
    <x v="19"/>
    <n v="1929"/>
    <s v="ABCD-1929"/>
    <s v="E03"/>
    <s v="OTROS HIPOTIROIDISMOS"/>
    <x v="2"/>
    <n v="16.170000000000002"/>
    <n v="0"/>
  </r>
  <r>
    <x v="1"/>
    <x v="1"/>
    <x v="3"/>
    <s v="ENDOCRINOLOGIA "/>
    <x v="65"/>
    <n v="1930"/>
    <s v="ABCD-1930"/>
    <s v="E038"/>
    <s v="OTROS HIPOTIROIDISMOS ESPECIFICADOS"/>
    <x v="2"/>
    <n v="11.03"/>
    <n v="0"/>
  </r>
  <r>
    <x v="1"/>
    <x v="1"/>
    <x v="3"/>
    <s v="ENDOCRINOLOGIA "/>
    <x v="65"/>
    <n v="1931"/>
    <s v="ABCD-1931"/>
    <s v="E05"/>
    <s v="TIROTOXICOSIS (HIPERTIROIDISMO)"/>
    <x v="2"/>
    <n v="6.62"/>
    <n v="0"/>
  </r>
  <r>
    <x v="1"/>
    <x v="1"/>
    <x v="3"/>
    <s v="ENDOCRINOLOGIA "/>
    <x v="65"/>
    <n v="1932"/>
    <s v="ABCD-1932"/>
    <s v="E11"/>
    <s v="DIABETES MELLITUS NO INSULINODEPENDIENTE"/>
    <x v="2"/>
    <n v="11.03"/>
    <n v="0"/>
  </r>
  <r>
    <x v="1"/>
    <x v="1"/>
    <x v="3"/>
    <s v="ENDOCRINOLOGIA "/>
    <x v="67"/>
    <n v="572"/>
    <s v="ABCD-572"/>
    <s v="E11"/>
    <s v="DIABETES MELLITUS NO INSULINODEPENDIENTE"/>
    <x v="2"/>
    <n v="6.62"/>
    <n v="0"/>
  </r>
  <r>
    <x v="1"/>
    <x v="1"/>
    <x v="3"/>
    <s v="ENDOCRINOLOGIA "/>
    <x v="67"/>
    <n v="1933"/>
    <s v="ABCD-1933"/>
    <s v="E11"/>
    <s v="DIABETES MELLITUS NO INSULINODEPENDIENTE"/>
    <x v="2"/>
    <n v="21.274999999999999"/>
    <n v="0"/>
  </r>
  <r>
    <x v="1"/>
    <x v="1"/>
    <x v="3"/>
    <s v="ENDOCRINOLOGIA "/>
    <x v="67"/>
    <n v="1934"/>
    <s v="ABCD-1934"/>
    <s v="E041"/>
    <s v="NODULO TIROIDEO SOLITARIO NO TOXICO"/>
    <x v="2"/>
    <n v="6.62"/>
    <n v="0"/>
  </r>
  <r>
    <x v="1"/>
    <x v="1"/>
    <x v="3"/>
    <s v="ENDOCRINOLOGIA "/>
    <x v="67"/>
    <n v="1935"/>
    <s v="ABCD-1935"/>
    <s v="E11"/>
    <s v="DIABETES MELLITUS NO INSULINODEPENDIENTE"/>
    <x v="2"/>
    <n v="64.2"/>
    <n v="0"/>
  </r>
  <r>
    <x v="1"/>
    <x v="1"/>
    <x v="3"/>
    <s v="ENDOCRINOLOGIA "/>
    <x v="68"/>
    <n v="1936"/>
    <s v="ABCD-1936"/>
    <s v="E11"/>
    <s v="DIABETES MELLITUS NO INSULINODEPENDIENTE"/>
    <x v="2"/>
    <n v="6.62"/>
    <n v="0"/>
  </r>
  <r>
    <x v="1"/>
    <x v="1"/>
    <x v="3"/>
    <s v="ENDOCRINOLOGIA "/>
    <x v="68"/>
    <n v="1937"/>
    <s v="ABCD-1937"/>
    <s v="E11"/>
    <s v="DIABETES MELLITUS NO INSULINODEPENDIENTE"/>
    <x v="2"/>
    <n v="4.415"/>
    <n v="0"/>
  </r>
  <r>
    <x v="1"/>
    <x v="1"/>
    <x v="3"/>
    <s v="ENDOCRINOLOGIA "/>
    <x v="70"/>
    <n v="1938"/>
    <s v="ABCD-1938"/>
    <s v="D45"/>
    <s v="POLICITEMIA VERA"/>
    <x v="2"/>
    <n v="14.705"/>
    <n v="5.1449999999999996"/>
  </r>
  <r>
    <x v="1"/>
    <x v="1"/>
    <x v="3"/>
    <s v="ENDOCRINOLOGIA "/>
    <x v="70"/>
    <n v="403"/>
    <s v="ABCD-403"/>
    <s v="E66"/>
    <s v="OBESIDAD"/>
    <x v="2"/>
    <n v="4.415"/>
    <n v="0"/>
  </r>
  <r>
    <x v="1"/>
    <x v="1"/>
    <x v="3"/>
    <s v="ENDOCRINOLOGIA "/>
    <x v="21"/>
    <n v="1939"/>
    <s v="ABCD-1939"/>
    <s v="E038"/>
    <s v="OTROS HIPOTIROIDISMOS ESPECIFICADOS"/>
    <x v="2"/>
    <n v="17.405000000000001"/>
    <n v="0"/>
  </r>
  <r>
    <x v="1"/>
    <x v="1"/>
    <x v="3"/>
    <s v="ENDOCRINOLOGIA "/>
    <x v="21"/>
    <n v="1940"/>
    <s v="ABCD-1940"/>
    <s v="Z000"/>
    <s v="EXAMEN MEDICO GENERAL"/>
    <x v="2"/>
    <n v="4.415"/>
    <n v="0"/>
  </r>
  <r>
    <x v="1"/>
    <x v="1"/>
    <x v="3"/>
    <s v="ENDOCRINOLOGIA "/>
    <x v="21"/>
    <n v="854"/>
    <s v="ABCD-854"/>
    <s v="E11"/>
    <s v="DIABETES MELLITUS NO INSULINODEPENDIENTE"/>
    <x v="2"/>
    <n v="0.6"/>
    <n v="0"/>
  </r>
  <r>
    <x v="1"/>
    <x v="1"/>
    <x v="3"/>
    <s v="ENDOCRINOLOGIA "/>
    <x v="21"/>
    <n v="1941"/>
    <s v="ABCD-1941"/>
    <s v="E03"/>
    <s v="OTROS HIPOTIROIDISMOS"/>
    <x v="2"/>
    <n v="14.705"/>
    <n v="0"/>
  </r>
  <r>
    <x v="1"/>
    <x v="1"/>
    <x v="3"/>
    <s v="ENDOCRINOLOGIA "/>
    <x v="21"/>
    <n v="1942"/>
    <s v="ABCD-1942"/>
    <s v="E11"/>
    <s v="DIABETES MELLITUS NO INSULINODEPENDIENTE"/>
    <x v="2"/>
    <n v="11.03"/>
    <n v="0"/>
  </r>
  <r>
    <x v="1"/>
    <x v="1"/>
    <x v="3"/>
    <s v="ENDOCRINOLOGIA "/>
    <x v="22"/>
    <n v="1943"/>
    <s v="ABCD-1943"/>
    <s v="E119"/>
    <s v="DIABETES MELLITUS NO INSULINODEPENDIENTE, SIN MENCION DE COMPLICACION"/>
    <x v="2"/>
    <n v="14.705"/>
    <n v="5.1449999999999996"/>
  </r>
  <r>
    <x v="1"/>
    <x v="1"/>
    <x v="3"/>
    <s v="ENDOCRINOLOGIA "/>
    <x v="22"/>
    <n v="1944"/>
    <s v="ABCD-1944"/>
    <s v="E041"/>
    <s v="NODULO TIROIDEO SOLITARIO NO TOXICO"/>
    <x v="2"/>
    <n v="4.415"/>
    <n v="0"/>
  </r>
  <r>
    <x v="1"/>
    <x v="1"/>
    <x v="3"/>
    <s v="ENDOCRINOLOGIA "/>
    <x v="22"/>
    <n v="1945"/>
    <s v="ABCD-1945"/>
    <s v="E11"/>
    <s v="DIABETES MELLITUS NO INSULINODEPENDIENTE"/>
    <x v="2"/>
    <n v="11.03"/>
    <n v="4.41"/>
  </r>
  <r>
    <x v="1"/>
    <x v="1"/>
    <x v="3"/>
    <s v="ENDOCRINOLOGIA "/>
    <x v="22"/>
    <n v="1946"/>
    <s v="ABCD-1946"/>
    <s v="E11"/>
    <s v="DIABETES MELLITUS NO INSULINODEPENDIENTE"/>
    <x v="2"/>
    <n v="4.415"/>
    <n v="4.41"/>
  </r>
  <r>
    <x v="1"/>
    <x v="1"/>
    <x v="3"/>
    <s v="ENDOCRINOLOGIA "/>
    <x v="22"/>
    <n v="1947"/>
    <s v="ABCD-1947"/>
    <s v="E116"/>
    <s v="DIABETES MELLITUS NO INSULINODEPENDIENTE, CON OTRAS COMPLICACION ESPECIFICADAS"/>
    <x v="2"/>
    <n v="11.664999999999999"/>
    <n v="0"/>
  </r>
  <r>
    <x v="1"/>
    <x v="1"/>
    <x v="3"/>
    <s v="ENDOCRINOLOGIA "/>
    <x v="24"/>
    <n v="1948"/>
    <s v="ABCD-1948"/>
    <s v="E11"/>
    <s v="DIABETES MELLITUS NO INSULINODEPENDIENTE"/>
    <x v="2"/>
    <n v="14.705"/>
    <n v="0"/>
  </r>
  <r>
    <x v="1"/>
    <x v="1"/>
    <x v="3"/>
    <s v="ENDOCRINOLOGIA "/>
    <x v="24"/>
    <n v="1949"/>
    <s v="ABCD-1949"/>
    <s v="E03"/>
    <s v="OTROS HIPOTIROIDISMOS"/>
    <x v="2"/>
    <n v="5.8849999999999998"/>
    <n v="0"/>
  </r>
  <r>
    <x v="1"/>
    <x v="1"/>
    <x v="3"/>
    <s v="ENDOCRINOLOGIA "/>
    <x v="25"/>
    <n v="1950"/>
    <s v="ABCD-1950"/>
    <s v="E042"/>
    <s v="BOCIO MULTINODULAR NO TOXICO"/>
    <x v="2"/>
    <n v="10.29"/>
    <n v="0"/>
  </r>
  <r>
    <x v="1"/>
    <x v="1"/>
    <x v="3"/>
    <s v="ENDOCRINOLOGIA "/>
    <x v="25"/>
    <n v="1951"/>
    <s v="ABCD-1951"/>
    <s v="E03"/>
    <s v="OTROS HIPOTIROIDISMOS"/>
    <x v="2"/>
    <n v="10.29"/>
    <n v="0"/>
  </r>
  <r>
    <x v="1"/>
    <x v="1"/>
    <x v="3"/>
    <s v="ENDOCRINOLOGIA "/>
    <x v="25"/>
    <n v="1952"/>
    <s v="ABCD-1952"/>
    <s v="E038"/>
    <s v="OTROS HIPOTIROIDISMOS ESPECIFICADOS"/>
    <x v="2"/>
    <n v="34.549999999999997"/>
    <n v="0"/>
  </r>
  <r>
    <x v="1"/>
    <x v="1"/>
    <x v="3"/>
    <s v="ENDOCRINOLOGIA "/>
    <x v="72"/>
    <n v="1953"/>
    <s v="ABCD-1953"/>
    <s v="E11"/>
    <s v="DIABETES MELLITUS NO INSULINODEPENDIENTE"/>
    <x v="2"/>
    <n v="6.62"/>
    <n v="0"/>
  </r>
  <r>
    <x v="1"/>
    <x v="1"/>
    <x v="3"/>
    <s v="ENDOCRINOLOGIA "/>
    <x v="72"/>
    <n v="1954"/>
    <s v="ABCD-1954"/>
    <s v="E780"/>
    <s v="HIPERCOLESTEROLEMIA PURA"/>
    <x v="2"/>
    <n v="45.95"/>
    <n v="39.33"/>
  </r>
  <r>
    <x v="1"/>
    <x v="1"/>
    <x v="3"/>
    <s v="ENDOCRINOLOGIA "/>
    <x v="72"/>
    <n v="1955"/>
    <s v="ABCD-1955"/>
    <s v="E102"/>
    <s v="DIABETES MELLITUS INSULINODEPENDIENTE, CON COMPLICACIONES RENALES"/>
    <x v="2"/>
    <n v="8.8249999999999993"/>
    <n v="0"/>
  </r>
  <r>
    <x v="1"/>
    <x v="1"/>
    <x v="3"/>
    <s v="ENDOCRINOLOGIA "/>
    <x v="73"/>
    <n v="1956"/>
    <s v="ABCD-1956"/>
    <s v="E063"/>
    <s v="TIROIDITIS AUTOINMUNE"/>
    <x v="2"/>
    <n v="6.62"/>
    <n v="0"/>
  </r>
  <r>
    <x v="1"/>
    <x v="1"/>
    <x v="3"/>
    <s v="ENDOCRINOLOGIA "/>
    <x v="73"/>
    <n v="1957"/>
    <s v="ABCD-1957"/>
    <s v="E03"/>
    <s v="OTROS HIPOTIROIDISMOS"/>
    <x v="2"/>
    <n v="15.44"/>
    <n v="0"/>
  </r>
  <r>
    <x v="1"/>
    <x v="1"/>
    <x v="3"/>
    <s v="ENDOCRINOLOGIA "/>
    <x v="73"/>
    <n v="1958"/>
    <s v="ABCD-1958"/>
    <s v="E11"/>
    <s v="DIABETES MELLITUS NO INSULINODEPENDIENTE"/>
    <x v="2"/>
    <n v="6.62"/>
    <n v="0"/>
  </r>
  <r>
    <x v="1"/>
    <x v="1"/>
    <x v="3"/>
    <s v="ENDOCRINOLOGIA "/>
    <x v="27"/>
    <n v="1959"/>
    <s v="ABCD-1959"/>
    <s v="E11"/>
    <s v="DIABETES MELLITUS NO INSULINODEPENDIENTE"/>
    <x v="2"/>
    <n v="11.03"/>
    <n v="0"/>
  </r>
  <r>
    <x v="1"/>
    <x v="1"/>
    <x v="3"/>
    <s v="ENDOCRINOLOGIA "/>
    <x v="27"/>
    <n v="1960"/>
    <s v="ABCD-1960"/>
    <s v="E11"/>
    <s v="DIABETES MELLITUS NO INSULINODEPENDIENTE"/>
    <x v="2"/>
    <n v="75.31"/>
    <n v="0"/>
  </r>
  <r>
    <x v="1"/>
    <x v="1"/>
    <x v="3"/>
    <s v="ENDOCRINOLOGIA "/>
    <x v="27"/>
    <n v="1961"/>
    <s v="ABCD-1961"/>
    <s v="E11"/>
    <s v="DIABETES MELLITUS NO INSULINODEPENDIENTE"/>
    <x v="2"/>
    <n v="11.03"/>
    <n v="0"/>
  </r>
  <r>
    <x v="1"/>
    <x v="1"/>
    <x v="3"/>
    <s v="ENDOCRINOLOGIA "/>
    <x v="27"/>
    <n v="1962"/>
    <s v="ABCD-1962"/>
    <s v="E11"/>
    <s v="DIABETES MELLITUS NO INSULINODEPENDIENTE"/>
    <x v="2"/>
    <n v="11.03"/>
    <n v="0"/>
  </r>
  <r>
    <x v="1"/>
    <x v="1"/>
    <x v="3"/>
    <s v="ENDOCRINOLOGIA "/>
    <x v="27"/>
    <n v="1963"/>
    <s v="ABCD-1963"/>
    <s v="N953"/>
    <s v="ESTADOS ASOCIADOS CON MENOPAUSIA ARTIFICIAL"/>
    <x v="2"/>
    <n v="11.03"/>
    <n v="0"/>
  </r>
  <r>
    <x v="1"/>
    <x v="1"/>
    <x v="3"/>
    <s v="ENDOCRINOLOGIA "/>
    <x v="27"/>
    <n v="1964"/>
    <s v="ABCD-1964"/>
    <s v="E11"/>
    <s v="DIABETES MELLITUS NO INSULINODEPENDIENTE"/>
    <x v="2"/>
    <n v="11.03"/>
    <n v="0"/>
  </r>
  <r>
    <x v="1"/>
    <x v="1"/>
    <x v="3"/>
    <s v="ENDOCRINOLOGIA "/>
    <x v="27"/>
    <n v="1965"/>
    <s v="ABCD-1965"/>
    <s v="E11"/>
    <s v="DIABETES MELLITUS NO INSULINODEPENDIENTE"/>
    <x v="2"/>
    <n v="6.62"/>
    <n v="0"/>
  </r>
  <r>
    <x v="1"/>
    <x v="1"/>
    <x v="3"/>
    <s v="ENDOCRINOLOGIA "/>
    <x v="74"/>
    <n v="1966"/>
    <s v="ABCD-1966"/>
    <s v="E042"/>
    <s v="BOCIO MULTINODULAR NO TOXICO"/>
    <x v="2"/>
    <n v="11.03"/>
    <n v="0"/>
  </r>
  <r>
    <x v="1"/>
    <x v="1"/>
    <x v="3"/>
    <s v="ENDOCRINOLOGIA "/>
    <x v="74"/>
    <n v="1967"/>
    <s v="ABCD-1967"/>
    <s v="E11"/>
    <s v="DIABETES MELLITUS NO INSULINODEPENDIENTE"/>
    <x v="2"/>
    <n v="11.03"/>
    <n v="0"/>
  </r>
  <r>
    <x v="1"/>
    <x v="1"/>
    <x v="3"/>
    <s v="ENDOCRINOLOGIA "/>
    <x v="74"/>
    <n v="1968"/>
    <s v="ABCD-1968"/>
    <s v="E274"/>
    <s v="OTRAS INSUFICIENCIAS CORTICOSUPRARRENALES Y LAS NO ESPECIFICADAS"/>
    <x v="2"/>
    <n v="11.03"/>
    <n v="0"/>
  </r>
  <r>
    <x v="1"/>
    <x v="1"/>
    <x v="3"/>
    <s v="ENDOCRINOLOGIA "/>
    <x v="76"/>
    <n v="1969"/>
    <s v="ABCD-1969"/>
    <s v="E11"/>
    <s v="DIABETES MELLITUS NO INSULINODEPENDIENTE"/>
    <x v="2"/>
    <n v="11.03"/>
    <n v="0"/>
  </r>
  <r>
    <x v="1"/>
    <x v="1"/>
    <x v="3"/>
    <s v="ENDOCRINOLOGIA "/>
    <x v="76"/>
    <n v="1970"/>
    <s v="ABCD-1970"/>
    <s v="E66"/>
    <s v="OBESIDAD"/>
    <x v="2"/>
    <n v="11.03"/>
    <n v="0"/>
  </r>
  <r>
    <x v="1"/>
    <x v="1"/>
    <x v="3"/>
    <s v="ENDOCRINOLOGIA "/>
    <x v="77"/>
    <n v="1971"/>
    <s v="ABCD-1971"/>
    <s v="E66"/>
    <s v="OBESIDAD"/>
    <x v="2"/>
    <n v="6.62"/>
    <n v="0"/>
  </r>
  <r>
    <x v="1"/>
    <x v="1"/>
    <x v="3"/>
    <s v="ENDOCRINOLOGIA "/>
    <x v="78"/>
    <n v="1972"/>
    <s v="ABCD-1972"/>
    <s v="E11"/>
    <s v="DIABETES MELLITUS NO INSULINODEPENDIENTE"/>
    <x v="2"/>
    <n v="11.03"/>
    <n v="4.41"/>
  </r>
  <r>
    <x v="1"/>
    <x v="1"/>
    <x v="3"/>
    <s v="ENDOCRINOLOGIA "/>
    <x v="78"/>
    <n v="1108"/>
    <s v="ABCD-1108"/>
    <s v="E063"/>
    <s v="TIROIDITIS AUTOINMUNE"/>
    <x v="2"/>
    <n v="11.03"/>
    <n v="4.41"/>
  </r>
  <r>
    <x v="1"/>
    <x v="1"/>
    <x v="3"/>
    <s v="ENDOCRINOLOGIA "/>
    <x v="78"/>
    <n v="1973"/>
    <s v="ABCD-1973"/>
    <s v="E66"/>
    <s v="OBESIDAD"/>
    <x v="2"/>
    <n v="11.03"/>
    <n v="4.41"/>
  </r>
  <r>
    <x v="1"/>
    <x v="1"/>
    <x v="3"/>
    <s v="ENDOCRINOLOGIA "/>
    <x v="28"/>
    <n v="1974"/>
    <s v="ABCD-1974"/>
    <s v="E03"/>
    <s v="OTROS HIPOTIROIDISMOS"/>
    <x v="2"/>
    <n v="6.62"/>
    <n v="0"/>
  </r>
  <r>
    <x v="1"/>
    <x v="1"/>
    <x v="3"/>
    <s v="ENDOCRINOLOGIA "/>
    <x v="28"/>
    <n v="1975"/>
    <s v="ABCD-1975"/>
    <s v="E11"/>
    <s v="DIABETES MELLITUS NO INSULINODEPENDIENTE"/>
    <x v="2"/>
    <n v="11.03"/>
    <n v="0"/>
  </r>
  <r>
    <x v="1"/>
    <x v="1"/>
    <x v="3"/>
    <s v="ENDOCRINOLOGIA "/>
    <x v="28"/>
    <n v="1976"/>
    <s v="ABCD-1976"/>
    <s v="E11"/>
    <s v="DIABETES MELLITUS NO INSULINODEPENDIENTE"/>
    <x v="2"/>
    <n v="6.62"/>
    <n v="0"/>
  </r>
  <r>
    <x v="1"/>
    <x v="1"/>
    <x v="3"/>
    <s v="ENDOCRINOLOGIA "/>
    <x v="28"/>
    <n v="1977"/>
    <s v="ABCD-1977"/>
    <s v="E03"/>
    <s v="OTROS HIPOTIROIDISMOS"/>
    <x v="2"/>
    <n v="58.73"/>
    <n v="0"/>
  </r>
  <r>
    <x v="1"/>
    <x v="1"/>
    <x v="3"/>
    <s v="ENDOCRINOLOGIA "/>
    <x v="28"/>
    <n v="1775"/>
    <s v="ABCD-1775"/>
    <s v="E102"/>
    <s v="DIABETES MELLITUS INSULINODEPENDIENTE, CON COMPLICACIONES RENALES"/>
    <x v="2"/>
    <n v="11.03"/>
    <n v="0"/>
  </r>
  <r>
    <x v="1"/>
    <x v="1"/>
    <x v="3"/>
    <s v="ENDOCRINOLOGIA "/>
    <x v="148"/>
    <n v="1978"/>
    <s v="ABCD-1978"/>
    <s v="Z940"/>
    <s v="TRASPLANTE DE RIÑON"/>
    <x v="2"/>
    <n v="7.35"/>
    <n v="0"/>
  </r>
  <r>
    <x v="1"/>
    <x v="1"/>
    <x v="3"/>
    <s v="FARMACIA "/>
    <x v="32"/>
    <n v="349"/>
    <s v="ABCD-349"/>
    <s v="I70"/>
    <s v="ATEROSCLEROSIS"/>
    <x v="2"/>
    <n v="20.58"/>
    <n v="20.58"/>
  </r>
  <r>
    <x v="1"/>
    <x v="1"/>
    <x v="3"/>
    <s v="FARMACIA "/>
    <x v="32"/>
    <n v="1979"/>
    <s v="ABCD-1979"/>
    <s v="I10"/>
    <s v="HIPERTENSION ESENCIAL (PRIMARIA)"/>
    <x v="2"/>
    <n v="65.849999999999994"/>
    <n v="61.634999999999998"/>
  </r>
  <r>
    <x v="1"/>
    <x v="1"/>
    <x v="3"/>
    <s v="FARMACIA "/>
    <x v="32"/>
    <n v="1980"/>
    <s v="ABCD-1980"/>
    <s v="E11"/>
    <s v="DIABETES MELLITUS NO INSULINODEPENDIENTE"/>
    <x v="2"/>
    <n v="19.850000000000001"/>
    <n v="19.844999999999999"/>
  </r>
  <r>
    <x v="1"/>
    <x v="1"/>
    <x v="3"/>
    <s v="FARMACIA "/>
    <x v="32"/>
    <n v="1981"/>
    <s v="ABCD-1981"/>
    <s v="D50"/>
    <s v="ANEMIAS POR DEFICIENCIA DE HIERRO"/>
    <x v="2"/>
    <n v="19.850000000000001"/>
    <n v="19.844999999999999"/>
  </r>
  <r>
    <x v="1"/>
    <x v="1"/>
    <x v="3"/>
    <s v="FARMACIA "/>
    <x v="32"/>
    <n v="1982"/>
    <s v="ABCD-1982"/>
    <s v="I10"/>
    <s v="HIPERTENSION ESENCIAL (PRIMARIA)"/>
    <x v="2"/>
    <n v="19.850000000000001"/>
    <n v="19.844999999999999"/>
  </r>
  <r>
    <x v="1"/>
    <x v="1"/>
    <x v="3"/>
    <s v="FARMACIA "/>
    <x v="32"/>
    <n v="1983"/>
    <s v="ABCD-1983"/>
    <s v="E03"/>
    <s v="OTROS HIPOTIROIDISMOS"/>
    <x v="2"/>
    <n v="28.67"/>
    <n v="28.664999999999999"/>
  </r>
  <r>
    <x v="1"/>
    <x v="1"/>
    <x v="3"/>
    <s v="FARMACIA "/>
    <x v="32"/>
    <n v="1984"/>
    <s v="ABCD-1984"/>
    <s v="E039"/>
    <s v="HIPOTIROIDISMO, NO ESPECIFICADO"/>
    <x v="2"/>
    <n v="30.47"/>
    <n v="30.465"/>
  </r>
  <r>
    <x v="1"/>
    <x v="1"/>
    <x v="3"/>
    <s v="FARMACIA "/>
    <x v="32"/>
    <n v="1985"/>
    <s v="ABCD-1985"/>
    <s v="D50"/>
    <s v="ANEMIAS POR DEFICIENCIA DE HIERRO"/>
    <x v="2"/>
    <n v="71.27"/>
    <n v="28.664999999999999"/>
  </r>
  <r>
    <x v="1"/>
    <x v="1"/>
    <x v="3"/>
    <s v="FARMACIA "/>
    <x v="32"/>
    <n v="226"/>
    <s v="ABCD-226"/>
    <s v="C61"/>
    <s v="TUMOR MALIGNO DE LA PROSTATA"/>
    <x v="2"/>
    <n v="19.850000000000001"/>
    <n v="19.844999999999999"/>
  </r>
  <r>
    <x v="1"/>
    <x v="1"/>
    <x v="3"/>
    <s v="FARMACIA "/>
    <x v="32"/>
    <n v="283"/>
    <s v="ABCD-283"/>
    <s v="N61"/>
    <s v="TRASTORNOS INFLAMATORIOS DE LA MAMA"/>
    <x v="2"/>
    <n v="19.850000000000001"/>
    <n v="19.844999999999999"/>
  </r>
  <r>
    <x v="1"/>
    <x v="1"/>
    <x v="3"/>
    <s v="FARMACIA "/>
    <x v="32"/>
    <n v="1986"/>
    <s v="ABCD-1986"/>
    <s v="N40"/>
    <s v="HIPERPLASIA DE LA PROSTATA"/>
    <x v="2"/>
    <n v="19.850000000000001"/>
    <n v="19.844999999999999"/>
  </r>
  <r>
    <x v="1"/>
    <x v="1"/>
    <x v="3"/>
    <s v="FARMACIA "/>
    <x v="32"/>
    <n v="1987"/>
    <s v="ABCD-1987"/>
    <s v="I10"/>
    <s v="HIPERTENSION ESENCIAL (PRIMARIA)"/>
    <x v="2"/>
    <n v="19.850000000000001"/>
    <n v="19.844999999999999"/>
  </r>
  <r>
    <x v="1"/>
    <x v="1"/>
    <x v="3"/>
    <s v="FARMACIA "/>
    <x v="32"/>
    <n v="1988"/>
    <s v="ABCD-1988"/>
    <s v="I11"/>
    <s v="ENFERMEDAD CARDIACA HIPERTENSIVA"/>
    <x v="2"/>
    <n v="19.850000000000001"/>
    <n v="19.844999999999999"/>
  </r>
  <r>
    <x v="1"/>
    <x v="1"/>
    <x v="3"/>
    <s v="FARMACIA "/>
    <x v="32"/>
    <n v="1989"/>
    <s v="ABCD-1989"/>
    <s v="E11"/>
    <s v="DIABETES MELLITUS NO INSULINODEPENDIENTE"/>
    <x v="2"/>
    <n v="28.67"/>
    <n v="28.664999999999999"/>
  </r>
  <r>
    <x v="1"/>
    <x v="1"/>
    <x v="3"/>
    <s v="FARMACIA "/>
    <x v="32"/>
    <n v="1990"/>
    <s v="ABCD-1990"/>
    <s v="I10"/>
    <s v="HIPERTENSION ESENCIAL (PRIMARIA)"/>
    <x v="2"/>
    <n v="19.850000000000001"/>
    <n v="19.844999999999999"/>
  </r>
  <r>
    <x v="1"/>
    <x v="1"/>
    <x v="3"/>
    <s v="FARMACIA "/>
    <x v="32"/>
    <n v="1991"/>
    <s v="ABCD-1991"/>
    <s v="M199"/>
    <s v="ARTROSIS, NO ESPECIFICADA"/>
    <x v="2"/>
    <n v="17.57"/>
    <n v="17.565000000000001"/>
  </r>
  <r>
    <x v="1"/>
    <x v="1"/>
    <x v="3"/>
    <s v="FARMACIA "/>
    <x v="32"/>
    <n v="1992"/>
    <s v="ABCD-1992"/>
    <s v="M518"/>
    <s v="OTROS TRASTORNOS ESPECIFICADOS DISCOS INTERVERTEBRALES"/>
    <x v="2"/>
    <n v="19.02"/>
    <n v="19.02"/>
  </r>
  <r>
    <x v="1"/>
    <x v="1"/>
    <x v="3"/>
    <s v="FARMACIA "/>
    <x v="32"/>
    <n v="1993"/>
    <s v="ABCD-1993"/>
    <s v="N40"/>
    <s v="HIPERPLASIA DE LA PROSTATA"/>
    <x v="2"/>
    <n v="13.97"/>
    <n v="13.965"/>
  </r>
  <r>
    <x v="1"/>
    <x v="1"/>
    <x v="3"/>
    <s v="FARMACIA "/>
    <x v="32"/>
    <n v="1994"/>
    <s v="ABCD-1994"/>
    <s v="E10"/>
    <s v="DIABETES MELLITUS INSULINODEPENDIENTE"/>
    <x v="2"/>
    <n v="19.850000000000001"/>
    <n v="19.844999999999999"/>
  </r>
  <r>
    <x v="1"/>
    <x v="1"/>
    <x v="3"/>
    <s v="FARMACIA "/>
    <x v="32"/>
    <n v="1995"/>
    <s v="ABCD-1995"/>
    <s v="I83"/>
    <s v="VENAS VARICOSAS DE LOS MIEMBROS INFERIORES"/>
    <x v="2"/>
    <n v="20.58"/>
    <n v="20.58"/>
  </r>
  <r>
    <x v="1"/>
    <x v="1"/>
    <x v="3"/>
    <s v="FARMACIA "/>
    <x v="32"/>
    <n v="1996"/>
    <s v="ABCD-1996"/>
    <s v="H353"/>
    <s v="DEGENERACION DE LA MACULA Y DEL POLO POSTERIOR DEL OJO"/>
    <x v="2"/>
    <n v="1.8"/>
    <n v="1.8"/>
  </r>
  <r>
    <x v="1"/>
    <x v="1"/>
    <x v="3"/>
    <s v="FARMACIA "/>
    <x v="32"/>
    <n v="1997"/>
    <s v="ABCD-1997"/>
    <s v="E11"/>
    <s v="DIABETES MELLITUS NO INSULINODEPENDIENTE"/>
    <x v="2"/>
    <n v="19.37"/>
    <n v="19.364999999999998"/>
  </r>
  <r>
    <x v="1"/>
    <x v="1"/>
    <x v="3"/>
    <s v="FARMACIA "/>
    <x v="32"/>
    <n v="1998"/>
    <s v="ABCD-1998"/>
    <s v="E14"/>
    <s v="DIABETES MELLITUS, NO ESPECIFICADA"/>
    <x v="2"/>
    <n v="19.850000000000001"/>
    <n v="19.844999999999999"/>
  </r>
  <r>
    <x v="1"/>
    <x v="1"/>
    <x v="3"/>
    <s v="FARMACIA "/>
    <x v="32"/>
    <n v="1999"/>
    <s v="ABCD-1999"/>
    <s v="I10"/>
    <s v="HIPERTENSION ESENCIAL (PRIMARIA)"/>
    <x v="2"/>
    <n v="145.62"/>
    <n v="13.965"/>
  </r>
  <r>
    <x v="1"/>
    <x v="1"/>
    <x v="3"/>
    <s v="FARMACIA "/>
    <x v="32"/>
    <n v="2000"/>
    <s v="ABCD-2000"/>
    <s v="K58"/>
    <s v="SINDROME DEL COLON IRRITABLE"/>
    <x v="2"/>
    <n v="86.4"/>
    <n v="0"/>
  </r>
  <r>
    <x v="1"/>
    <x v="1"/>
    <x v="3"/>
    <s v="FARMACIA "/>
    <x v="32"/>
    <n v="2001"/>
    <s v="ABCD-2001"/>
    <s v="E10"/>
    <s v="DIABETES MELLITUS INSULINODEPENDIENTE"/>
    <x v="2"/>
    <n v="52.85"/>
    <n v="21.945"/>
  </r>
  <r>
    <x v="1"/>
    <x v="1"/>
    <x v="3"/>
    <s v="FARMACIA "/>
    <x v="32"/>
    <n v="2002"/>
    <s v="ABCD-2002"/>
    <s v="K30"/>
    <s v="DISPEPSIA"/>
    <x v="2"/>
    <n v="28.8"/>
    <n v="0"/>
  </r>
  <r>
    <x v="1"/>
    <x v="1"/>
    <x v="3"/>
    <s v="FARMACIA "/>
    <x v="32"/>
    <n v="2003"/>
    <s v="ABCD-2003"/>
    <s v="D519"/>
    <s v="ANEMIA POR DEFICIENCIA DE VITAMINA B12, SIN OTRA ESPECIFICACION"/>
    <x v="2"/>
    <n v="26.89"/>
    <n v="26.885000000000002"/>
  </r>
  <r>
    <x v="1"/>
    <x v="1"/>
    <x v="3"/>
    <s v="FARMACIA "/>
    <x v="32"/>
    <n v="2004"/>
    <s v="ABCD-2004"/>
    <s v="Z713"/>
    <s v="CONSULTA PARA INSTRUCCION Y VIGILANCIA DE LA DIETA"/>
    <x v="2"/>
    <n v="19.850000000000001"/>
    <n v="19.844999999999999"/>
  </r>
  <r>
    <x v="1"/>
    <x v="1"/>
    <x v="3"/>
    <s v="FARMACIA "/>
    <x v="32"/>
    <n v="2005"/>
    <s v="ABCD-2005"/>
    <s v="B351"/>
    <s v="TIÑA DE LAS UÑAS"/>
    <x v="2"/>
    <n v="19.850000000000001"/>
    <n v="19.844999999999999"/>
  </r>
  <r>
    <x v="1"/>
    <x v="1"/>
    <x v="3"/>
    <s v="FARMACIA "/>
    <x v="32"/>
    <n v="2006"/>
    <s v="ABCD-2006"/>
    <s v="E11"/>
    <s v="DIABETES MELLITUS NO INSULINODEPENDIENTE"/>
    <x v="2"/>
    <n v="19.850000000000001"/>
    <n v="19.844999999999999"/>
  </r>
  <r>
    <x v="1"/>
    <x v="1"/>
    <x v="3"/>
    <s v="FARMACIA "/>
    <x v="32"/>
    <n v="2007"/>
    <s v="ABCD-2007"/>
    <s v="M41"/>
    <s v="ESCOLIOSIS"/>
    <x v="2"/>
    <n v="19.850000000000001"/>
    <n v="19.844999999999999"/>
  </r>
  <r>
    <x v="1"/>
    <x v="1"/>
    <x v="3"/>
    <s v="FARMACIA "/>
    <x v="32"/>
    <n v="2008"/>
    <s v="ABCD-2008"/>
    <s v="K21"/>
    <s v="ENFERMEDAD DEL REFLUJO GASTROESOFAGICO"/>
    <x v="2"/>
    <n v="86.4"/>
    <n v="0"/>
  </r>
  <r>
    <x v="1"/>
    <x v="1"/>
    <x v="3"/>
    <s v="FARMACIA "/>
    <x v="32"/>
    <n v="2009"/>
    <s v="ABCD-2009"/>
    <s v="E11"/>
    <s v="DIABETES MELLITUS NO INSULINODEPENDIENTE"/>
    <x v="2"/>
    <n v="13.97"/>
    <n v="13.965"/>
  </r>
  <r>
    <x v="1"/>
    <x v="1"/>
    <x v="3"/>
    <s v="FARMACIA "/>
    <x v="32"/>
    <n v="2010"/>
    <s v="ABCD-2010"/>
    <s v="R252"/>
    <s v="CALAMBRES Y ESPASMOS"/>
    <x v="2"/>
    <n v="19.850000000000001"/>
    <n v="19.844999999999999"/>
  </r>
  <r>
    <x v="1"/>
    <x v="1"/>
    <x v="3"/>
    <s v="FARMACIA "/>
    <x v="32"/>
    <n v="2011"/>
    <s v="ABCD-2011"/>
    <s v="E11"/>
    <s v="DIABETES MELLITUS NO INSULINODEPENDIENTE"/>
    <x v="2"/>
    <n v="13.97"/>
    <n v="13.965"/>
  </r>
  <r>
    <x v="1"/>
    <x v="1"/>
    <x v="3"/>
    <s v="FARMACIA "/>
    <x v="32"/>
    <n v="2012"/>
    <s v="ABCD-2012"/>
    <s v="S335"/>
    <s v="ESGUINCES Y TORCEDURAS DE LA COLUMNA LUMBAR"/>
    <x v="2"/>
    <n v="13.97"/>
    <n v="13.965"/>
  </r>
  <r>
    <x v="1"/>
    <x v="1"/>
    <x v="3"/>
    <s v="FARMACIA "/>
    <x v="32"/>
    <n v="2013"/>
    <s v="ABCD-2013"/>
    <s v="I48"/>
    <s v="FIBRILACION Y ALETEO AURICULAR"/>
    <x v="2"/>
    <n v="33.18"/>
    <n v="22.68"/>
  </r>
  <r>
    <x v="1"/>
    <x v="1"/>
    <x v="3"/>
    <s v="FARMACIA "/>
    <x v="32"/>
    <n v="2014"/>
    <s v="ABCD-2014"/>
    <s v="M15"/>
    <s v="POLIARTROSIS"/>
    <x v="2"/>
    <n v="38.22"/>
    <n v="38.22"/>
  </r>
  <r>
    <x v="1"/>
    <x v="1"/>
    <x v="3"/>
    <s v="FARMACIA "/>
    <x v="32"/>
    <n v="2015"/>
    <s v="ABCD-2015"/>
    <s v="M85"/>
    <s v="OTROS TRASTORNOS DE LA DENSIDAD Y DE LA ESTRUCTURA OSEAS"/>
    <x v="2"/>
    <n v="21.65"/>
    <n v="21.645"/>
  </r>
  <r>
    <x v="1"/>
    <x v="1"/>
    <x v="3"/>
    <s v="FARMACIA "/>
    <x v="32"/>
    <n v="1900"/>
    <s v="ABCD-1900"/>
    <s v="E03"/>
    <s v="OTROS HIPOTIROIDISMOS"/>
    <x v="2"/>
    <n v="19.850000000000001"/>
    <n v="19.844999999999999"/>
  </r>
  <r>
    <x v="1"/>
    <x v="1"/>
    <x v="3"/>
    <s v="FARMACIA "/>
    <x v="32"/>
    <n v="527"/>
    <s v="ABCD-527"/>
    <s v="K76"/>
    <s v="OTRAS ENFERMEDADES DEL HIGADO"/>
    <x v="2"/>
    <n v="103.97"/>
    <n v="17.565000000000001"/>
  </r>
  <r>
    <x v="1"/>
    <x v="1"/>
    <x v="3"/>
    <s v="FARMACIA "/>
    <x v="32"/>
    <n v="2016"/>
    <s v="ABCD-2016"/>
    <s v="K573"/>
    <s v="ENFERMEDAD DIVERTICULAR DE INTESTINO GRUESO SIN PERFORACION NI ABSCESO"/>
    <x v="2"/>
    <n v="15.4"/>
    <n v="0"/>
  </r>
  <r>
    <x v="1"/>
    <x v="1"/>
    <x v="3"/>
    <s v="FARMACIA "/>
    <x v="32"/>
    <n v="789"/>
    <s v="ABCD-789"/>
    <s v="K30"/>
    <s v="DISPEPSIA"/>
    <x v="2"/>
    <n v="19.850000000000001"/>
    <n v="19.844999999999999"/>
  </r>
  <r>
    <x v="1"/>
    <x v="1"/>
    <x v="3"/>
    <s v="FARMACIA "/>
    <x v="32"/>
    <n v="2017"/>
    <s v="ABCD-2017"/>
    <s v="H251"/>
    <s v="CATARATA SENIL NUCLEAR"/>
    <x v="2"/>
    <n v="19.850000000000001"/>
    <n v="19.844999999999999"/>
  </r>
  <r>
    <x v="1"/>
    <x v="1"/>
    <x v="3"/>
    <s v="FARMACIA "/>
    <x v="32"/>
    <n v="2018"/>
    <s v="ABCD-2018"/>
    <s v="R51"/>
    <s v="CEFALEA"/>
    <x v="2"/>
    <n v="114.05"/>
    <n v="23.445"/>
  </r>
  <r>
    <x v="1"/>
    <x v="1"/>
    <x v="3"/>
    <s v="FARMACIA "/>
    <x v="32"/>
    <n v="2019"/>
    <s v="ABCD-2019"/>
    <s v="E785"/>
    <s v="HIPERLIPIDEMIA NO ESPECIFICADA"/>
    <x v="2"/>
    <n v="13.97"/>
    <n v="13.965"/>
  </r>
  <r>
    <x v="1"/>
    <x v="1"/>
    <x v="3"/>
    <s v="FARMACIA "/>
    <x v="32"/>
    <n v="2020"/>
    <s v="ABCD-2020"/>
    <s v="K58"/>
    <s v="SINDROME DEL COLON IRRITABLE"/>
    <x v="2"/>
    <n v="111.35"/>
    <n v="24.945"/>
  </r>
  <r>
    <x v="1"/>
    <x v="1"/>
    <x v="3"/>
    <s v="FARMACIA "/>
    <x v="32"/>
    <n v="792"/>
    <s v="ABCD-792"/>
    <s v="M810"/>
    <s v="OSTEOPOROSIS POSTMENOPAUSICA, SIN FRACTURA PATOLOGICA"/>
    <x v="2"/>
    <n v="19.850000000000001"/>
    <n v="19.844999999999999"/>
  </r>
  <r>
    <x v="1"/>
    <x v="1"/>
    <x v="3"/>
    <s v="FARMACIA "/>
    <x v="32"/>
    <n v="2021"/>
    <s v="ABCD-2021"/>
    <s v="I10"/>
    <s v="HIPERTENSION ESENCIAL (PRIMARIA)"/>
    <x v="2"/>
    <n v="19.850000000000001"/>
    <n v="19.844999999999999"/>
  </r>
  <r>
    <x v="1"/>
    <x v="1"/>
    <x v="3"/>
    <s v="FARMACIA "/>
    <x v="32"/>
    <n v="2022"/>
    <s v="ABCD-2022"/>
    <s v="I10"/>
    <s v="HIPERTENSION ESENCIAL (PRIMARIA)"/>
    <x v="2"/>
    <n v="19.850000000000001"/>
    <n v="19.844999999999999"/>
  </r>
  <r>
    <x v="1"/>
    <x v="1"/>
    <x v="3"/>
    <s v="FARMACIA "/>
    <x v="32"/>
    <n v="2023"/>
    <s v="ABCD-2023"/>
    <s v="L92"/>
    <s v="TRASTORNOS GRANULOMATOSOS DE LA PIEL Y DEL TEJIDO SUBCUTANEO"/>
    <x v="2"/>
    <n v="19.850000000000001"/>
    <n v="19.844999999999999"/>
  </r>
  <r>
    <x v="1"/>
    <x v="1"/>
    <x v="3"/>
    <s v="FARMACIA "/>
    <x v="32"/>
    <n v="2024"/>
    <s v="ABCD-2024"/>
    <s v="E835"/>
    <s v="TRASTORNOS DEL METABOLISMO DEL CALCIO"/>
    <x v="2"/>
    <n v="19.850000000000001"/>
    <n v="19.844999999999999"/>
  </r>
  <r>
    <x v="1"/>
    <x v="1"/>
    <x v="3"/>
    <s v="FARMACIA "/>
    <x v="32"/>
    <n v="2025"/>
    <s v="ABCD-2025"/>
    <s v="S82"/>
    <s v="FRACTURA DE LA PIERNA, INCLUSIVE EL TOBILLO"/>
    <x v="2"/>
    <n v="19.850000000000001"/>
    <n v="19.844999999999999"/>
  </r>
  <r>
    <x v="1"/>
    <x v="1"/>
    <x v="3"/>
    <s v="FARMACIA "/>
    <x v="32"/>
    <n v="206"/>
    <s v="ABCD-206"/>
    <s v="M511"/>
    <s v="TRASTORNOS DE DISCO LUMBAR Y OTROS, CON RADICULOPATIA"/>
    <x v="2"/>
    <n v="57.47"/>
    <n v="28.664999999999999"/>
  </r>
  <r>
    <x v="1"/>
    <x v="1"/>
    <x v="3"/>
    <s v="FARMACIA "/>
    <x v="32"/>
    <n v="2026"/>
    <s v="ABCD-2026"/>
    <s v="K80"/>
    <s v="COLELITIASIS"/>
    <x v="2"/>
    <n v="103.29"/>
    <n v="16.885000000000002"/>
  </r>
  <r>
    <x v="1"/>
    <x v="1"/>
    <x v="3"/>
    <s v="FARMACIA "/>
    <x v="32"/>
    <n v="2027"/>
    <s v="ABCD-2027"/>
    <s v="E11"/>
    <s v="DIABETES MELLITUS NO INSULINODEPENDIENTE"/>
    <x v="2"/>
    <n v="19.850000000000001"/>
    <n v="19.844999999999999"/>
  </r>
  <r>
    <x v="1"/>
    <x v="1"/>
    <x v="3"/>
    <s v="FARMACIA "/>
    <x v="32"/>
    <n v="2028"/>
    <s v="ABCD-2028"/>
    <s v="I10"/>
    <s v="HIPERTENSION ESENCIAL (PRIMARIA)"/>
    <x v="2"/>
    <n v="34.25"/>
    <n v="19.844999999999999"/>
  </r>
  <r>
    <x v="1"/>
    <x v="1"/>
    <x v="3"/>
    <s v="FARMACIA "/>
    <x v="32"/>
    <n v="2029"/>
    <s v="ABCD-2029"/>
    <s v="I255"/>
    <s v="CARDIOMIOPATIA ISQUEMICA"/>
    <x v="2"/>
    <n v="19.850000000000001"/>
    <n v="19.844999999999999"/>
  </r>
  <r>
    <x v="1"/>
    <x v="1"/>
    <x v="3"/>
    <s v="FARMACIA "/>
    <x v="32"/>
    <n v="797"/>
    <s v="ABCD-797"/>
    <s v="H110"/>
    <s v="PTERIGION"/>
    <x v="2"/>
    <n v="13.97"/>
    <n v="13.965"/>
  </r>
  <r>
    <x v="1"/>
    <x v="1"/>
    <x v="3"/>
    <s v="FARMACIA "/>
    <x v="32"/>
    <n v="2030"/>
    <s v="ABCD-2030"/>
    <s v="M255"/>
    <s v="DOLOR EN ARTICULACION"/>
    <x v="2"/>
    <n v="19.850000000000001"/>
    <n v="19.844999999999999"/>
  </r>
  <r>
    <x v="1"/>
    <x v="1"/>
    <x v="3"/>
    <s v="FARMACIA "/>
    <x v="32"/>
    <n v="2031"/>
    <s v="ABCD-2031"/>
    <s v="I13"/>
    <s v="ENFERMEDAD CARDIORRENAL HIPERTENSIVA"/>
    <x v="2"/>
    <n v="19.850000000000001"/>
    <n v="19.844999999999999"/>
  </r>
  <r>
    <x v="1"/>
    <x v="1"/>
    <x v="3"/>
    <s v="FARMACIA "/>
    <x v="32"/>
    <n v="2032"/>
    <s v="ABCD-2032"/>
    <s v="B369"/>
    <s v="MICOSIS SUPERFICIAL, SIN OTRA ESPECIFICACION"/>
    <x v="2"/>
    <n v="48.65"/>
    <n v="19.844999999999999"/>
  </r>
  <r>
    <x v="1"/>
    <x v="1"/>
    <x v="3"/>
    <s v="FARMACIA "/>
    <x v="32"/>
    <n v="2033"/>
    <s v="ABCD-2033"/>
    <s v="E890"/>
    <s v="HIPOTIROIDISMO CONSECUTIVO A PROCEDIMIENTOS"/>
    <x v="2"/>
    <n v="26.87"/>
    <n v="21.765000000000001"/>
  </r>
  <r>
    <x v="1"/>
    <x v="1"/>
    <x v="3"/>
    <s v="FARMACIA "/>
    <x v="32"/>
    <n v="2034"/>
    <s v="ABCD-2034"/>
    <s v="Z488"/>
    <s v="OTROS CUIDADOS ESPECIFICADOS POSTERIORES A LA CIRUGIA"/>
    <x v="2"/>
    <n v="20.16"/>
    <n v="0"/>
  </r>
  <r>
    <x v="1"/>
    <x v="1"/>
    <x v="3"/>
    <s v="FARMACIA "/>
    <x v="32"/>
    <n v="2035"/>
    <s v="ABCD-2035"/>
    <s v="M15"/>
    <s v="POLIARTROSIS"/>
    <x v="2"/>
    <n v="28.67"/>
    <n v="28.664999999999999"/>
  </r>
  <r>
    <x v="1"/>
    <x v="1"/>
    <x v="3"/>
    <s v="FARMACIA "/>
    <x v="32"/>
    <n v="2036"/>
    <s v="ABCD-2036"/>
    <s v="I259"/>
    <s v="ENFERMEDAD ISQUEMICA CRONICA DEL CORAZON, NO ESPECIFICADA"/>
    <x v="2"/>
    <n v="31.53"/>
    <n v="19.844999999999999"/>
  </r>
  <r>
    <x v="1"/>
    <x v="1"/>
    <x v="3"/>
    <s v="FARMACIA "/>
    <x v="32"/>
    <n v="2037"/>
    <s v="ABCD-2037"/>
    <s v="M815"/>
    <s v="OSTEOPOROSIS IDIOPATICA, SIN FRACTURA PATOLOGICA"/>
    <x v="2"/>
    <n v="28.67"/>
    <n v="28.664999999999999"/>
  </r>
  <r>
    <x v="1"/>
    <x v="1"/>
    <x v="3"/>
    <s v="FARMACIA "/>
    <x v="32"/>
    <n v="2038"/>
    <s v="ABCD-2038"/>
    <s v="H40"/>
    <s v="GLAUCOMA"/>
    <x v="2"/>
    <n v="25.56"/>
    <n v="25.555"/>
  </r>
  <r>
    <x v="1"/>
    <x v="1"/>
    <x v="3"/>
    <s v="FARMACIA "/>
    <x v="32"/>
    <n v="2039"/>
    <s v="ABCD-2039"/>
    <s v="I10"/>
    <s v="HIPERTENSION ESENCIAL (PRIMARIA)"/>
    <x v="2"/>
    <n v="19.850000000000001"/>
    <n v="19.844999999999999"/>
  </r>
  <r>
    <x v="1"/>
    <x v="1"/>
    <x v="3"/>
    <s v="FARMACIA "/>
    <x v="32"/>
    <n v="2040"/>
    <s v="ABCD-2040"/>
    <s v="I060"/>
    <s v="ESTENOSIS AORTICA REUMATICA"/>
    <x v="2"/>
    <n v="28.67"/>
    <n v="28.664999999999999"/>
  </r>
  <r>
    <x v="1"/>
    <x v="1"/>
    <x v="3"/>
    <s v="FARMACIA "/>
    <x v="32"/>
    <n v="2041"/>
    <s v="ABCD-2041"/>
    <s v="K74"/>
    <s v="FIBROSIS Y CIRROSIS DEL HIGADO"/>
    <x v="2"/>
    <n v="19.850000000000001"/>
    <n v="19.844999999999999"/>
  </r>
  <r>
    <x v="1"/>
    <x v="1"/>
    <x v="3"/>
    <s v="FARMACIA "/>
    <x v="32"/>
    <n v="2042"/>
    <s v="ABCD-2042"/>
    <s v="E145"/>
    <s v="DIABETES MELLITUS, NO ESPECIFICADA, CON COMPLICACIONES CIRCULATORIAS PERIFERICA"/>
    <x v="2"/>
    <n v="19.850000000000001"/>
    <n v="19.844999999999999"/>
  </r>
  <r>
    <x v="1"/>
    <x v="1"/>
    <x v="3"/>
    <s v="FARMACIA "/>
    <x v="32"/>
    <n v="2043"/>
    <s v="ABCD-2043"/>
    <s v="N40"/>
    <s v="HIPERPLASIA DE LA PROSTATA"/>
    <x v="2"/>
    <n v="19.850000000000001"/>
    <n v="19.844999999999999"/>
  </r>
  <r>
    <x v="1"/>
    <x v="1"/>
    <x v="3"/>
    <s v="FARMACIA "/>
    <x v="32"/>
    <n v="2044"/>
    <s v="ABCD-2044"/>
    <s v="E11"/>
    <s v="DIABETES MELLITUS NO INSULINODEPENDIENTE"/>
    <x v="2"/>
    <n v="63.05"/>
    <n v="19.844999999999999"/>
  </r>
  <r>
    <x v="1"/>
    <x v="1"/>
    <x v="3"/>
    <s v="FARMACIA "/>
    <x v="32"/>
    <n v="2045"/>
    <s v="ABCD-2045"/>
    <s v="N200"/>
    <s v="CALCULO DEL RIÑON"/>
    <x v="2"/>
    <n v="19.850000000000001"/>
    <n v="19.844999999999999"/>
  </r>
  <r>
    <x v="1"/>
    <x v="1"/>
    <x v="3"/>
    <s v="FARMACIA "/>
    <x v="32"/>
    <n v="2046"/>
    <s v="ABCD-2046"/>
    <s v="M81"/>
    <s v="OSTEOPOROSIS SIN FRACTURA PATOLOGICA"/>
    <x v="2"/>
    <n v="19.850000000000001"/>
    <n v="19.844999999999999"/>
  </r>
  <r>
    <x v="1"/>
    <x v="1"/>
    <x v="3"/>
    <s v="FARMACIA "/>
    <x v="33"/>
    <n v="2047"/>
    <s v="ABCD-2047"/>
    <s v="G442"/>
    <s v="CEFALEA DEBIDA A TENSION"/>
    <x v="2"/>
    <n v="13.97"/>
    <n v="13.965"/>
  </r>
  <r>
    <x v="1"/>
    <x v="1"/>
    <x v="3"/>
    <s v="FARMACIA "/>
    <x v="33"/>
    <n v="2048"/>
    <s v="ABCD-2048"/>
    <s v="E03"/>
    <s v="OTROS HIPOTIROIDISMOS"/>
    <x v="2"/>
    <n v="13.97"/>
    <n v="13.965"/>
  </r>
  <r>
    <x v="1"/>
    <x v="1"/>
    <x v="3"/>
    <s v="FARMACIA "/>
    <x v="33"/>
    <n v="2049"/>
    <s v="ABCD-2049"/>
    <s v="B022"/>
    <s v="HERPES ZOSTER CON OTROS COMPROMISOS DEL SISTEMA NERVIOSO"/>
    <x v="2"/>
    <n v="13.97"/>
    <n v="13.965"/>
  </r>
  <r>
    <x v="1"/>
    <x v="1"/>
    <x v="3"/>
    <s v="FARMACIA "/>
    <x v="33"/>
    <n v="2050"/>
    <s v="ABCD-2050"/>
    <s v="R51"/>
    <s v="CEFALEA"/>
    <x v="2"/>
    <n v="19.850000000000001"/>
    <n v="19.844999999999999"/>
  </r>
  <r>
    <x v="1"/>
    <x v="1"/>
    <x v="3"/>
    <s v="FARMACIA "/>
    <x v="33"/>
    <n v="2051"/>
    <s v="ABCD-2051"/>
    <s v="R10"/>
    <s v="DOLOR ABDOMINAL Y PELVICO"/>
    <x v="2"/>
    <n v="69.7"/>
    <n v="69.69"/>
  </r>
  <r>
    <x v="1"/>
    <x v="1"/>
    <x v="3"/>
    <s v="FARMACIA "/>
    <x v="33"/>
    <n v="714"/>
    <s v="ABCD-714"/>
    <s v="E660"/>
    <s v="OBESIDAD DEBIDA A EXCESO DE CALORIAS"/>
    <x v="2"/>
    <n v="19.850000000000001"/>
    <n v="19.844999999999999"/>
  </r>
  <r>
    <x v="1"/>
    <x v="1"/>
    <x v="3"/>
    <s v="FARMACIA "/>
    <x v="33"/>
    <n v="2052"/>
    <s v="ABCD-2052"/>
    <s v="I10"/>
    <s v="HIPERTENSION ESENCIAL (PRIMARIA)"/>
    <x v="2"/>
    <n v="39.700000000000003"/>
    <n v="39.69"/>
  </r>
  <r>
    <x v="1"/>
    <x v="1"/>
    <x v="3"/>
    <s v="FARMACIA "/>
    <x v="33"/>
    <n v="2053"/>
    <s v="ABCD-2053"/>
    <s v="I10"/>
    <s v="HIPERTENSION ESENCIAL (PRIMARIA)"/>
    <x v="2"/>
    <n v="43.2"/>
    <n v="0"/>
  </r>
  <r>
    <x v="1"/>
    <x v="1"/>
    <x v="3"/>
    <s v="FARMACIA "/>
    <x v="33"/>
    <n v="2054"/>
    <s v="ABCD-2054"/>
    <s v="M810"/>
    <s v="OSTEOPOROSIS POSTMENOPAUSICA, SIN FRACTURA PATOLOGICA"/>
    <x v="2"/>
    <n v="19.850000000000001"/>
    <n v="19.844999999999999"/>
  </r>
  <r>
    <x v="1"/>
    <x v="1"/>
    <x v="3"/>
    <s v="FARMACIA "/>
    <x v="33"/>
    <n v="2055"/>
    <s v="ABCD-2055"/>
    <s v="I10"/>
    <s v="HIPERTENSION ESENCIAL (PRIMARIA)"/>
    <x v="2"/>
    <n v="13.97"/>
    <n v="13.965"/>
  </r>
  <r>
    <x v="1"/>
    <x v="1"/>
    <x v="3"/>
    <s v="FARMACIA "/>
    <x v="33"/>
    <n v="2056"/>
    <s v="ABCD-2056"/>
    <s v="J069"/>
    <s v="INFECCION AGUDA DE LAS VIAS RESPIRATORIAS SUPERIORES, NO ESPECIFICADA"/>
    <x v="2"/>
    <n v="13.97"/>
    <n v="13.965"/>
  </r>
  <r>
    <x v="1"/>
    <x v="1"/>
    <x v="3"/>
    <s v="FARMACIA "/>
    <x v="33"/>
    <n v="2057"/>
    <s v="ABCD-2057"/>
    <s v="M199"/>
    <s v="ARTROSIS, NO ESPECIFICADA"/>
    <x v="2"/>
    <n v="0.24"/>
    <n v="0.24"/>
  </r>
  <r>
    <x v="1"/>
    <x v="1"/>
    <x v="3"/>
    <s v="FARMACIA "/>
    <x v="33"/>
    <n v="2058"/>
    <s v="ABCD-2058"/>
    <s v="J30"/>
    <s v="RINITIS ALERGICA Y VASOMOTORA"/>
    <x v="2"/>
    <n v="19.850000000000001"/>
    <n v="19.844999999999999"/>
  </r>
  <r>
    <x v="1"/>
    <x v="1"/>
    <x v="3"/>
    <s v="FARMACIA "/>
    <x v="33"/>
    <n v="2059"/>
    <s v="ABCD-2059"/>
    <s v="I10"/>
    <s v="HIPERTENSION ESENCIAL (PRIMARIA)"/>
    <x v="2"/>
    <n v="19.850000000000001"/>
    <n v="19.844999999999999"/>
  </r>
  <r>
    <x v="1"/>
    <x v="1"/>
    <x v="3"/>
    <s v="FARMACIA "/>
    <x v="33"/>
    <n v="2060"/>
    <s v="ABCD-2060"/>
    <s v="I10"/>
    <s v="HIPERTENSION ESENCIAL (PRIMARIA)"/>
    <x v="2"/>
    <n v="19.850000000000001"/>
    <n v="13.23"/>
  </r>
  <r>
    <x v="1"/>
    <x v="1"/>
    <x v="3"/>
    <s v="FARMACIA "/>
    <x v="33"/>
    <n v="2061"/>
    <s v="ABCD-2061"/>
    <s v="K589"/>
    <s v="SINDROME DEL COLON IRRITABLE SIN DIARREA"/>
    <x v="2"/>
    <n v="43.2"/>
    <n v="43.2"/>
  </r>
  <r>
    <x v="1"/>
    <x v="1"/>
    <x v="3"/>
    <s v="FARMACIA "/>
    <x v="33"/>
    <n v="2062"/>
    <s v="ABCD-2062"/>
    <s v="M199"/>
    <s v="ARTROSIS, NO ESPECIFICADA"/>
    <x v="2"/>
    <n v="13.97"/>
    <n v="13.965"/>
  </r>
  <r>
    <x v="1"/>
    <x v="1"/>
    <x v="3"/>
    <s v="FARMACIA "/>
    <x v="33"/>
    <n v="2063"/>
    <s v="ABCD-2063"/>
    <s v="M23"/>
    <s v="TRASTORNO INTERNO DE LA RODILLA"/>
    <x v="2"/>
    <n v="19.850000000000001"/>
    <n v="19.844999999999999"/>
  </r>
  <r>
    <x v="1"/>
    <x v="1"/>
    <x v="3"/>
    <s v="FARMACIA "/>
    <x v="33"/>
    <n v="2064"/>
    <s v="ABCD-2064"/>
    <s v="I10"/>
    <s v="HIPERTENSION ESENCIAL (PRIMARIA)"/>
    <x v="2"/>
    <n v="40.549999999999997"/>
    <n v="40.545000000000002"/>
  </r>
  <r>
    <x v="1"/>
    <x v="1"/>
    <x v="3"/>
    <s v="FARMACIA "/>
    <x v="33"/>
    <n v="2065"/>
    <s v="ABCD-2065"/>
    <s v="I10"/>
    <s v="HIPERTENSION ESENCIAL (PRIMARIA)"/>
    <x v="2"/>
    <n v="20.58"/>
    <n v="20.58"/>
  </r>
  <r>
    <x v="1"/>
    <x v="1"/>
    <x v="3"/>
    <s v="FARMACIA "/>
    <x v="33"/>
    <n v="2066"/>
    <s v="ABCD-2066"/>
    <s v="D508"/>
    <s v="OTRAS ANEMIAS POR DEFICIENCIA DE HIERRO"/>
    <x v="2"/>
    <n v="130.84"/>
    <n v="130.83000000000001"/>
  </r>
  <r>
    <x v="1"/>
    <x v="1"/>
    <x v="3"/>
    <s v="FARMACIA "/>
    <x v="33"/>
    <n v="2067"/>
    <s v="ABCD-2067"/>
    <s v="H931"/>
    <s v="TINNITUS"/>
    <x v="2"/>
    <n v="29.4"/>
    <n v="29.4"/>
  </r>
  <r>
    <x v="1"/>
    <x v="1"/>
    <x v="3"/>
    <s v="FARMACIA "/>
    <x v="33"/>
    <n v="2068"/>
    <s v="ABCD-2068"/>
    <s v="K573"/>
    <s v="ENFERMEDAD DIVERTICULAR DE INTESTINO GRUESO SIN PERFORACION NI ABSCESO"/>
    <x v="2"/>
    <n v="100.37"/>
    <n v="100.36499999999999"/>
  </r>
  <r>
    <x v="1"/>
    <x v="1"/>
    <x v="3"/>
    <s v="FARMACIA "/>
    <x v="33"/>
    <n v="2069"/>
    <s v="ABCD-2069"/>
    <s v="I499"/>
    <s v="ARRITMIA CARDIACA, NO ESPECIFICADA"/>
    <x v="2"/>
    <n v="63.05"/>
    <n v="19.844999999999999"/>
  </r>
  <r>
    <x v="1"/>
    <x v="1"/>
    <x v="3"/>
    <s v="FARMACIA "/>
    <x v="33"/>
    <n v="2070"/>
    <s v="ABCD-2070"/>
    <s v="D649"/>
    <s v="ANEMIA DE TIPO NO ESPECIFICADO"/>
    <x v="2"/>
    <n v="19.850000000000001"/>
    <n v="19.844999999999999"/>
  </r>
  <r>
    <x v="1"/>
    <x v="1"/>
    <x v="3"/>
    <s v="FARMACIA "/>
    <x v="33"/>
    <n v="2071"/>
    <s v="ABCD-2071"/>
    <s v="M750"/>
    <s v="CAPSULITIS ADHESIVA DEL HOMBRO"/>
    <x v="2"/>
    <n v="39.700000000000003"/>
    <n v="39.69"/>
  </r>
  <r>
    <x v="1"/>
    <x v="1"/>
    <x v="3"/>
    <s v="FARMACIA "/>
    <x v="33"/>
    <n v="2072"/>
    <s v="ABCD-2072"/>
    <s v="E11"/>
    <s v="DIABETES MELLITUS NO INSULINODEPENDIENTE"/>
    <x v="2"/>
    <n v="58.91"/>
    <n v="58.905000000000001"/>
  </r>
  <r>
    <x v="1"/>
    <x v="1"/>
    <x v="3"/>
    <s v="FARMACIA "/>
    <x v="33"/>
    <n v="2073"/>
    <s v="ABCD-2073"/>
    <s v="M17"/>
    <s v="GONARTROSIS (ARTROSIS DE LA RODILLA)"/>
    <x v="2"/>
    <n v="19.850000000000001"/>
    <n v="19.844999999999999"/>
  </r>
  <r>
    <x v="1"/>
    <x v="1"/>
    <x v="3"/>
    <s v="FARMACIA "/>
    <x v="33"/>
    <n v="2074"/>
    <s v="ABCD-2074"/>
    <s v="M818"/>
    <s v="OTRAS OSTEOPOROSIS, SIN FRACTURA PATOLOGICA"/>
    <x v="2"/>
    <n v="19.850000000000001"/>
    <n v="19.844999999999999"/>
  </r>
  <r>
    <x v="1"/>
    <x v="1"/>
    <x v="3"/>
    <s v="FARMACIA "/>
    <x v="33"/>
    <n v="2075"/>
    <s v="ABCD-2075"/>
    <s v="I10"/>
    <s v="HIPERTENSION ESENCIAL (PRIMARIA)"/>
    <x v="2"/>
    <n v="19.850000000000001"/>
    <n v="19.844999999999999"/>
  </r>
  <r>
    <x v="1"/>
    <x v="1"/>
    <x v="3"/>
    <s v="FARMACIA "/>
    <x v="33"/>
    <n v="2076"/>
    <s v="ABCD-2076"/>
    <s v="E11"/>
    <s v="DIABETES MELLITUS NO INSULINODEPENDIENTE"/>
    <x v="2"/>
    <n v="20.58"/>
    <n v="20.58"/>
  </r>
  <r>
    <x v="1"/>
    <x v="1"/>
    <x v="3"/>
    <s v="FARMACIA "/>
    <x v="33"/>
    <n v="2077"/>
    <s v="ABCD-2077"/>
    <s v="N209"/>
    <s v="CALCULO URINARIO, NO ESPECIFICADO"/>
    <x v="2"/>
    <n v="19.850000000000001"/>
    <n v="19.844999999999999"/>
  </r>
  <r>
    <x v="1"/>
    <x v="1"/>
    <x v="3"/>
    <s v="FARMACIA "/>
    <x v="33"/>
    <n v="2078"/>
    <s v="ABCD-2078"/>
    <s v="M17"/>
    <s v="GONARTROSIS (ARTROSIS DE LA RODILLA)"/>
    <x v="2"/>
    <n v="19.850000000000001"/>
    <n v="19.844999999999999"/>
  </r>
  <r>
    <x v="1"/>
    <x v="1"/>
    <x v="3"/>
    <s v="FARMACIA "/>
    <x v="33"/>
    <n v="2079"/>
    <s v="ABCD-2079"/>
    <s v="K30"/>
    <s v="DISPEPSIA"/>
    <x v="2"/>
    <n v="77.45"/>
    <n v="77.444999999999993"/>
  </r>
  <r>
    <x v="1"/>
    <x v="1"/>
    <x v="3"/>
    <s v="FARMACIA "/>
    <x v="33"/>
    <n v="2080"/>
    <s v="ABCD-2080"/>
    <s v="D46"/>
    <s v="SINDROMES MIELODISPLASICOS"/>
    <x v="2"/>
    <n v="124.85"/>
    <n v="124.845"/>
  </r>
  <r>
    <x v="1"/>
    <x v="1"/>
    <x v="3"/>
    <s v="FARMACIA "/>
    <x v="33"/>
    <n v="2081"/>
    <s v="ABCD-2081"/>
    <s v="H25"/>
    <s v="CATARATA SENIL"/>
    <x v="2"/>
    <n v="13.97"/>
    <n v="13.965"/>
  </r>
  <r>
    <x v="1"/>
    <x v="1"/>
    <x v="3"/>
    <s v="FARMACIA "/>
    <x v="33"/>
    <n v="2082"/>
    <s v="ABCD-2082"/>
    <s v="I10"/>
    <s v="HIPERTENSION ESENCIAL (PRIMARIA)"/>
    <x v="2"/>
    <n v="118.37"/>
    <n v="118.36499999999999"/>
  </r>
  <r>
    <x v="1"/>
    <x v="1"/>
    <x v="3"/>
    <s v="FARMACIA "/>
    <x v="33"/>
    <n v="2083"/>
    <s v="ABCD-2083"/>
    <s v="E780"/>
    <s v="HIPERCOLESTEROLEMIA PURA"/>
    <x v="2"/>
    <n v="19.850000000000001"/>
    <n v="19.844999999999999"/>
  </r>
  <r>
    <x v="1"/>
    <x v="1"/>
    <x v="3"/>
    <s v="FARMACIA "/>
    <x v="33"/>
    <n v="2084"/>
    <s v="ABCD-2084"/>
    <s v="B373"/>
    <s v="CANDIDIASIS DE LA VULVA Y DE LA VAGINA (N77.1*)"/>
    <x v="2"/>
    <n v="19.850000000000001"/>
    <n v="19.844999999999999"/>
  </r>
  <r>
    <x v="1"/>
    <x v="1"/>
    <x v="3"/>
    <s v="FARMACIA "/>
    <x v="33"/>
    <n v="2085"/>
    <s v="ABCD-2085"/>
    <s v="I10"/>
    <s v="HIPERTENSION ESENCIAL (PRIMARIA)"/>
    <x v="2"/>
    <n v="19.850000000000001"/>
    <n v="19.844999999999999"/>
  </r>
  <r>
    <x v="1"/>
    <x v="1"/>
    <x v="3"/>
    <s v="FARMACIA "/>
    <x v="33"/>
    <n v="2086"/>
    <s v="ABCD-2086"/>
    <s v="M15"/>
    <s v="POLIARTROSIS"/>
    <x v="2"/>
    <n v="38.22"/>
    <n v="38.22"/>
  </r>
  <r>
    <x v="1"/>
    <x v="1"/>
    <x v="3"/>
    <s v="FARMACIA "/>
    <x v="33"/>
    <n v="2087"/>
    <s v="ABCD-2087"/>
    <s v="M75"/>
    <s v="LESIONES DEL HOMBRO"/>
    <x v="2"/>
    <n v="28.67"/>
    <n v="28.664999999999999"/>
  </r>
  <r>
    <x v="1"/>
    <x v="1"/>
    <x v="3"/>
    <s v="FARMACIA "/>
    <x v="33"/>
    <n v="2088"/>
    <s v="ABCD-2088"/>
    <s v="E039"/>
    <s v="HIPOTIROIDISMO, NO ESPECIFICADO"/>
    <x v="2"/>
    <n v="28.67"/>
    <n v="28.664999999999999"/>
  </r>
  <r>
    <x v="1"/>
    <x v="1"/>
    <x v="3"/>
    <s v="FARMACIA "/>
    <x v="33"/>
    <n v="2089"/>
    <s v="ABCD-2089"/>
    <s v="N40"/>
    <s v="HIPERPLASIA DE LA PROSTATA"/>
    <x v="2"/>
    <n v="19.850000000000001"/>
    <n v="19.844999999999999"/>
  </r>
  <r>
    <x v="1"/>
    <x v="1"/>
    <x v="3"/>
    <s v="FARMACIA "/>
    <x v="33"/>
    <n v="2090"/>
    <s v="ABCD-2090"/>
    <s v="E781"/>
    <s v="HIPERGLICERIDEMIA PURA"/>
    <x v="2"/>
    <n v="13.97"/>
    <n v="13.965"/>
  </r>
  <r>
    <x v="1"/>
    <x v="1"/>
    <x v="3"/>
    <s v="FARMACIA "/>
    <x v="33"/>
    <n v="2091"/>
    <s v="ABCD-2091"/>
    <s v="J302"/>
    <s v="OTRA RINITIS ALERGICA ESTACIONAL"/>
    <x v="2"/>
    <n v="19.850000000000001"/>
    <n v="19.844999999999999"/>
  </r>
  <r>
    <x v="1"/>
    <x v="1"/>
    <x v="3"/>
    <s v="FARMACIA "/>
    <x v="33"/>
    <n v="2092"/>
    <s v="ABCD-2092"/>
    <s v="D649"/>
    <s v="ANEMIA DE TIPO NO ESPECIFICADO"/>
    <x v="2"/>
    <n v="19.850000000000001"/>
    <n v="19.844999999999999"/>
  </r>
  <r>
    <x v="1"/>
    <x v="1"/>
    <x v="3"/>
    <s v="FARMACIA "/>
    <x v="33"/>
    <n v="2093"/>
    <s v="ABCD-2093"/>
    <s v="L700"/>
    <s v="ACNE VULGAR"/>
    <x v="2"/>
    <n v="19.850000000000001"/>
    <n v="19.844999999999999"/>
  </r>
  <r>
    <x v="1"/>
    <x v="1"/>
    <x v="3"/>
    <s v="FARMACIA "/>
    <x v="33"/>
    <n v="2094"/>
    <s v="ABCD-2094"/>
    <s v="M810"/>
    <s v="OSTEOPOROSIS POSTMENOPAUSICA, SIN FRACTURA PATOLOGICA"/>
    <x v="2"/>
    <n v="19.850000000000001"/>
    <n v="19.844999999999999"/>
  </r>
  <r>
    <x v="1"/>
    <x v="1"/>
    <x v="3"/>
    <s v="FARMACIA "/>
    <x v="33"/>
    <n v="2095"/>
    <s v="ABCD-2095"/>
    <s v="G62"/>
    <s v="OTRAS POLINEUROPATIAS"/>
    <x v="2"/>
    <n v="13.97"/>
    <n v="13.965"/>
  </r>
  <r>
    <x v="1"/>
    <x v="1"/>
    <x v="3"/>
    <s v="FARMACIA "/>
    <x v="33"/>
    <n v="450"/>
    <s v="ABCD-450"/>
    <s v="K21"/>
    <s v="ENFERMEDAD DEL REFLUJO GASTROESOFAGICO"/>
    <x v="2"/>
    <n v="116.56"/>
    <n v="116.56"/>
  </r>
  <r>
    <x v="1"/>
    <x v="1"/>
    <x v="3"/>
    <s v="FARMACIA "/>
    <x v="33"/>
    <n v="2096"/>
    <s v="ABCD-2096"/>
    <s v="I872"/>
    <s v="INSUFICIENCIA VENOSA (CRONICA) (PERIFERICA)"/>
    <x v="2"/>
    <n v="28.67"/>
    <n v="28.664999999999999"/>
  </r>
  <r>
    <x v="1"/>
    <x v="1"/>
    <x v="3"/>
    <s v="FARMACIA "/>
    <x v="33"/>
    <n v="2097"/>
    <s v="ABCD-2097"/>
    <s v="K29"/>
    <s v="GASTRITIS Y DUODENITIS"/>
    <x v="2"/>
    <n v="77.45"/>
    <n v="77.444999999999993"/>
  </r>
  <r>
    <x v="1"/>
    <x v="1"/>
    <x v="3"/>
    <s v="FARMACIA "/>
    <x v="33"/>
    <n v="2098"/>
    <s v="ABCD-2098"/>
    <s v="E11"/>
    <s v="DIABETES MELLITUS NO INSULINODEPENDIENTE"/>
    <x v="2"/>
    <n v="19.850000000000001"/>
    <n v="19.844999999999999"/>
  </r>
  <r>
    <x v="1"/>
    <x v="1"/>
    <x v="3"/>
    <s v="FARMACIA "/>
    <x v="33"/>
    <n v="2099"/>
    <s v="ABCD-2099"/>
    <s v="K296"/>
    <s v="OTRAS GASTRITIS"/>
    <x v="2"/>
    <n v="14.4"/>
    <n v="14.4"/>
  </r>
  <r>
    <x v="1"/>
    <x v="1"/>
    <x v="3"/>
    <s v="FARMACIA "/>
    <x v="33"/>
    <n v="2100"/>
    <s v="ABCD-2100"/>
    <s v="I10"/>
    <s v="HIPERTENSION ESENCIAL (PRIMARIA)"/>
    <x v="2"/>
    <n v="13.97"/>
    <n v="13.965"/>
  </r>
  <r>
    <x v="1"/>
    <x v="1"/>
    <x v="3"/>
    <s v="FARMACIA "/>
    <x v="33"/>
    <n v="2101"/>
    <s v="ABCD-2101"/>
    <s v="N200"/>
    <s v="CALCULO DEL RIÑON"/>
    <x v="2"/>
    <n v="27.94"/>
    <n v="27.93"/>
  </r>
  <r>
    <x v="1"/>
    <x v="1"/>
    <x v="3"/>
    <s v="FARMACIA "/>
    <x v="33"/>
    <n v="2102"/>
    <s v="ABCD-2102"/>
    <s v="G40"/>
    <s v="EPILEPSIA"/>
    <x v="2"/>
    <n v="28.67"/>
    <n v="28.664999999999999"/>
  </r>
  <r>
    <x v="1"/>
    <x v="1"/>
    <x v="3"/>
    <s v="FARMACIA "/>
    <x v="33"/>
    <n v="2103"/>
    <s v="ABCD-2103"/>
    <s v="R070"/>
    <s v="DOLOR DE GARGANTA"/>
    <x v="2"/>
    <n v="48.65"/>
    <n v="48.645000000000003"/>
  </r>
  <r>
    <x v="1"/>
    <x v="1"/>
    <x v="3"/>
    <s v="FARMACIA "/>
    <x v="33"/>
    <n v="2104"/>
    <s v="ABCD-2104"/>
    <s v="C900"/>
    <s v="MIELOMA MULTIPLE"/>
    <x v="2"/>
    <n v="63.95"/>
    <n v="57.33"/>
  </r>
  <r>
    <x v="1"/>
    <x v="1"/>
    <x v="3"/>
    <s v="FARMACIA "/>
    <x v="33"/>
    <n v="2105"/>
    <s v="ABCD-2105"/>
    <s v="E051"/>
    <s v="TIROTOXICOSIS CON NODULO SOLITARIO TIROIDEO TOXICO"/>
    <x v="2"/>
    <n v="28.67"/>
    <n v="28.664999999999999"/>
  </r>
  <r>
    <x v="1"/>
    <x v="1"/>
    <x v="3"/>
    <s v="FARMACIA "/>
    <x v="33"/>
    <n v="2106"/>
    <s v="ABCD-2106"/>
    <s v="D50"/>
    <s v="ANEMIAS POR DEFICIENCIA DE HIERRO"/>
    <x v="2"/>
    <n v="20.58"/>
    <n v="20.58"/>
  </r>
  <r>
    <x v="1"/>
    <x v="1"/>
    <x v="3"/>
    <s v="FARMACIA "/>
    <x v="33"/>
    <n v="2107"/>
    <s v="ABCD-2107"/>
    <s v="I10"/>
    <s v="HIPERTENSION ESENCIAL (PRIMARIA)"/>
    <x v="2"/>
    <n v="19.850000000000001"/>
    <n v="19.844999999999999"/>
  </r>
  <r>
    <x v="1"/>
    <x v="1"/>
    <x v="3"/>
    <s v="FARMACIA "/>
    <x v="33"/>
    <n v="2108"/>
    <s v="ABCD-2108"/>
    <s v="M255"/>
    <s v="DOLOR EN ARTICULACION"/>
    <x v="2"/>
    <n v="49.85"/>
    <n v="49.844999999999999"/>
  </r>
  <r>
    <x v="1"/>
    <x v="1"/>
    <x v="3"/>
    <s v="FARMACIA "/>
    <x v="33"/>
    <n v="2109"/>
    <s v="ABCD-2109"/>
    <s v="I10"/>
    <s v="HIPERTENSION ESENCIAL (PRIMARIA)"/>
    <x v="2"/>
    <n v="19.850000000000001"/>
    <n v="19.844999999999999"/>
  </r>
  <r>
    <x v="1"/>
    <x v="1"/>
    <x v="3"/>
    <s v="FARMACIA "/>
    <x v="34"/>
    <n v="2110"/>
    <s v="ABCD-2110"/>
    <s v="M16"/>
    <s v="COXARTROSIS (ARTROSIS DE LA CADERA)"/>
    <x v="2"/>
    <n v="0.9"/>
    <n v="0"/>
  </r>
  <r>
    <x v="1"/>
    <x v="1"/>
    <x v="3"/>
    <s v="FARMACIA "/>
    <x v="34"/>
    <n v="2111"/>
    <s v="ABCD-2111"/>
    <s v="H405"/>
    <s v="GLAUCOMA SECUNDARIO A OTROS TRASTORNOS DEL OJO"/>
    <x v="2"/>
    <n v="13.97"/>
    <n v="13.965"/>
  </r>
  <r>
    <x v="1"/>
    <x v="1"/>
    <x v="3"/>
    <s v="FARMACIA "/>
    <x v="34"/>
    <n v="2112"/>
    <s v="ABCD-2112"/>
    <s v="M255"/>
    <s v="DOLOR EN ARTICULACION"/>
    <x v="2"/>
    <n v="108.2"/>
    <n v="0"/>
  </r>
  <r>
    <x v="1"/>
    <x v="1"/>
    <x v="3"/>
    <s v="FARMACIA "/>
    <x v="34"/>
    <n v="2113"/>
    <s v="ABCD-2113"/>
    <s v="K29"/>
    <s v="GASTRITIS Y DUODENITIS"/>
    <x v="2"/>
    <n v="106.25"/>
    <n v="0"/>
  </r>
  <r>
    <x v="1"/>
    <x v="1"/>
    <x v="3"/>
    <s v="FARMACIA "/>
    <x v="34"/>
    <n v="2114"/>
    <s v="ABCD-2114"/>
    <s v="E78"/>
    <s v="TRASTORNOS DEL METABOLISMO DE LAS LIPOPROTEINAS Y OTRAS LIPIDEMIAS"/>
    <x v="2"/>
    <n v="77.45"/>
    <n v="0"/>
  </r>
  <r>
    <x v="1"/>
    <x v="1"/>
    <x v="3"/>
    <s v="FARMACIA "/>
    <x v="34"/>
    <n v="2115"/>
    <s v="ABCD-2115"/>
    <s v="K590"/>
    <s v="CONSTIPACION"/>
    <x v="2"/>
    <n v="19.850000000000001"/>
    <n v="0"/>
  </r>
  <r>
    <x v="1"/>
    <x v="1"/>
    <x v="3"/>
    <s v="FARMACIA "/>
    <x v="34"/>
    <n v="2116"/>
    <s v="ABCD-2116"/>
    <s v="I832"/>
    <s v="VENAS VARICOSAS DE LOS MIEMBROS INFERIORES CON ULCERA E INFLAMACION"/>
    <x v="2"/>
    <n v="13.97"/>
    <n v="13.965"/>
  </r>
  <r>
    <x v="1"/>
    <x v="1"/>
    <x v="3"/>
    <s v="FARMACIA "/>
    <x v="34"/>
    <n v="2117"/>
    <s v="ABCD-2117"/>
    <s v="I10"/>
    <s v="HIPERTENSION ESENCIAL (PRIMARIA)"/>
    <x v="2"/>
    <n v="19.850000000000001"/>
    <n v="13.23"/>
  </r>
  <r>
    <x v="1"/>
    <x v="1"/>
    <x v="3"/>
    <s v="FARMACIA "/>
    <x v="34"/>
    <n v="2118"/>
    <s v="ABCD-2118"/>
    <s v="M17"/>
    <s v="GONARTROSIS (ARTROSIS DE LA RODILLA)"/>
    <x v="2"/>
    <n v="13.97"/>
    <n v="0"/>
  </r>
  <r>
    <x v="1"/>
    <x v="1"/>
    <x v="3"/>
    <s v="FARMACIA "/>
    <x v="34"/>
    <n v="2119"/>
    <s v="ABCD-2119"/>
    <s v="C18"/>
    <s v="TUMOR MALIGNO DEL COLON"/>
    <x v="2"/>
    <n v="325.08"/>
    <n v="0"/>
  </r>
  <r>
    <x v="1"/>
    <x v="1"/>
    <x v="3"/>
    <s v="FARMACIA "/>
    <x v="34"/>
    <n v="2120"/>
    <s v="ABCD-2120"/>
    <s v="M81"/>
    <s v="OSTEOPOROSIS SIN FRACTURA PATOLOGICA"/>
    <x v="2"/>
    <n v="19.850000000000001"/>
    <n v="13.23"/>
  </r>
  <r>
    <x v="1"/>
    <x v="1"/>
    <x v="3"/>
    <s v="FARMACIA "/>
    <x v="34"/>
    <n v="2121"/>
    <s v="ABCD-2121"/>
    <s v="E785"/>
    <s v="HIPERLIPIDEMIA NO ESPECIFICADA"/>
    <x v="2"/>
    <n v="127.67"/>
    <n v="0"/>
  </r>
  <r>
    <x v="1"/>
    <x v="1"/>
    <x v="3"/>
    <s v="FARMACIA "/>
    <x v="34"/>
    <n v="2122"/>
    <s v="ABCD-2122"/>
    <s v="H25"/>
    <s v="CATARATA SENIL"/>
    <x v="2"/>
    <n v="28.67"/>
    <n v="13.23"/>
  </r>
  <r>
    <x v="1"/>
    <x v="1"/>
    <x v="3"/>
    <s v="FARMACIA "/>
    <x v="34"/>
    <n v="2123"/>
    <s v="ABCD-2123"/>
    <s v="M818"/>
    <s v="OTRAS OSTEOPOROSIS, SIN FRACTURA PATOLOGICA"/>
    <x v="2"/>
    <n v="48.65"/>
    <n v="0"/>
  </r>
  <r>
    <x v="1"/>
    <x v="1"/>
    <x v="3"/>
    <s v="FARMACIA "/>
    <x v="34"/>
    <n v="2124"/>
    <s v="ABCD-2124"/>
    <s v="J449"/>
    <s v="ENFERMEDAD PULMONAR OBSTRUCTIVA CRONICA, NO ESPECIFICADA"/>
    <x v="2"/>
    <n v="19.850000000000001"/>
    <n v="0"/>
  </r>
  <r>
    <x v="1"/>
    <x v="1"/>
    <x v="3"/>
    <s v="FARMACIA "/>
    <x v="34"/>
    <n v="2125"/>
    <s v="ABCD-2125"/>
    <s v="H25"/>
    <s v="CATARATA SENIL"/>
    <x v="2"/>
    <n v="28.67"/>
    <n v="13.23"/>
  </r>
  <r>
    <x v="1"/>
    <x v="1"/>
    <x v="3"/>
    <s v="FARMACIA "/>
    <x v="34"/>
    <n v="2126"/>
    <s v="ABCD-2126"/>
    <s v="H25"/>
    <s v="CATARATA SENIL"/>
    <x v="2"/>
    <n v="19.850000000000001"/>
    <n v="0"/>
  </r>
  <r>
    <x v="1"/>
    <x v="1"/>
    <x v="3"/>
    <s v="FARMACIA "/>
    <x v="34"/>
    <n v="2127"/>
    <s v="ABCD-2127"/>
    <s v="M255"/>
    <s v="DOLOR EN ARTICULACION"/>
    <x v="2"/>
    <n v="19.850000000000001"/>
    <n v="0"/>
  </r>
  <r>
    <x v="1"/>
    <x v="1"/>
    <x v="3"/>
    <s v="FARMACIA "/>
    <x v="34"/>
    <n v="2128"/>
    <s v="ABCD-2128"/>
    <s v="I10"/>
    <s v="HIPERTENSION ESENCIAL (PRIMARIA)"/>
    <x v="2"/>
    <n v="19.850000000000001"/>
    <n v="0"/>
  </r>
  <r>
    <x v="1"/>
    <x v="1"/>
    <x v="3"/>
    <s v="FARMACIA "/>
    <x v="34"/>
    <n v="2129"/>
    <s v="ABCD-2129"/>
    <s v="J45"/>
    <s v="ASMA"/>
    <x v="2"/>
    <n v="19.850000000000001"/>
    <n v="13.23"/>
  </r>
  <r>
    <x v="1"/>
    <x v="1"/>
    <x v="3"/>
    <s v="FARMACIA "/>
    <x v="34"/>
    <n v="2130"/>
    <s v="ABCD-2130"/>
    <s v="I10"/>
    <s v="HIPERTENSION ESENCIAL (PRIMARIA)"/>
    <x v="2"/>
    <n v="19.850000000000001"/>
    <n v="13.23"/>
  </r>
  <r>
    <x v="1"/>
    <x v="1"/>
    <x v="3"/>
    <s v="FARMACIA "/>
    <x v="34"/>
    <n v="2131"/>
    <s v="ABCD-2131"/>
    <s v="H813"/>
    <s v="OTROS VERTIGOS PERIFERICOS"/>
    <x v="2"/>
    <n v="265.98"/>
    <n v="0"/>
  </r>
  <r>
    <x v="1"/>
    <x v="1"/>
    <x v="3"/>
    <s v="FARMACIA "/>
    <x v="34"/>
    <n v="2132"/>
    <s v="ABCD-2132"/>
    <s v="J410"/>
    <s v="BRONQUITIS CRONICA SIMPLE"/>
    <x v="2"/>
    <n v="19.850000000000001"/>
    <n v="0"/>
  </r>
  <r>
    <x v="1"/>
    <x v="1"/>
    <x v="3"/>
    <s v="FARMACIA "/>
    <x v="34"/>
    <n v="2133"/>
    <s v="ABCD-2133"/>
    <s v="Z000"/>
    <s v="EXAMEN MEDICO GENERAL"/>
    <x v="2"/>
    <n v="664.2"/>
    <n v="664.2"/>
  </r>
  <r>
    <x v="1"/>
    <x v="1"/>
    <x v="3"/>
    <s v="FARMACIA "/>
    <x v="34"/>
    <n v="722"/>
    <s v="ABCD-722"/>
    <s v="I10"/>
    <s v="HIPERTENSION ESENCIAL (PRIMARIA)"/>
    <x v="2"/>
    <n v="58.49"/>
    <n v="0"/>
  </r>
  <r>
    <x v="1"/>
    <x v="1"/>
    <x v="3"/>
    <s v="FARMACIA "/>
    <x v="34"/>
    <n v="2134"/>
    <s v="ABCD-2134"/>
    <s v="E11"/>
    <s v="DIABETES MELLITUS NO INSULINODEPENDIENTE"/>
    <x v="2"/>
    <n v="13.97"/>
    <n v="0"/>
  </r>
  <r>
    <x v="1"/>
    <x v="1"/>
    <x v="3"/>
    <s v="FARMACIA "/>
    <x v="34"/>
    <n v="2135"/>
    <s v="ABCD-2135"/>
    <s v="M755"/>
    <s v="BURSITIS DEL HOMBRO"/>
    <x v="2"/>
    <n v="13.97"/>
    <n v="0"/>
  </r>
  <r>
    <x v="1"/>
    <x v="1"/>
    <x v="3"/>
    <s v="FARMACIA "/>
    <x v="34"/>
    <n v="269"/>
    <s v="ABCD-269"/>
    <s v="E11"/>
    <s v="DIABETES MELLITUS NO INSULINODEPENDIENTE"/>
    <x v="2"/>
    <n v="19.850000000000001"/>
    <n v="13.23"/>
  </r>
  <r>
    <x v="1"/>
    <x v="1"/>
    <x v="3"/>
    <s v="FARMACIA "/>
    <x v="34"/>
    <n v="2136"/>
    <s v="ABCD-2136"/>
    <s v="E11"/>
    <s v="DIABETES MELLITUS NO INSULINODEPENDIENTE"/>
    <x v="2"/>
    <n v="19.850000000000001"/>
    <n v="0"/>
  </r>
  <r>
    <x v="1"/>
    <x v="1"/>
    <x v="3"/>
    <s v="FARMACIA "/>
    <x v="34"/>
    <n v="2137"/>
    <s v="ABCD-2137"/>
    <s v="R100"/>
    <s v="ABDOMEN AGUDO"/>
    <x v="2"/>
    <n v="29.87"/>
    <n v="0"/>
  </r>
  <r>
    <x v="1"/>
    <x v="1"/>
    <x v="3"/>
    <s v="FARMACIA "/>
    <x v="34"/>
    <n v="2138"/>
    <s v="ABCD-2138"/>
    <s v="E03"/>
    <s v="OTROS HIPOTIROIDISMOS"/>
    <x v="2"/>
    <n v="13.97"/>
    <n v="13.965"/>
  </r>
  <r>
    <x v="1"/>
    <x v="1"/>
    <x v="3"/>
    <s v="FARMACIA "/>
    <x v="34"/>
    <n v="2139"/>
    <s v="ABCD-2139"/>
    <s v="I83"/>
    <s v="VENAS VARICOSAS DE LOS MIEMBROS INFERIORES"/>
    <x v="2"/>
    <n v="19.850000000000001"/>
    <n v="0"/>
  </r>
  <r>
    <x v="1"/>
    <x v="1"/>
    <x v="3"/>
    <s v="FARMACIA "/>
    <x v="34"/>
    <n v="2140"/>
    <s v="ABCD-2140"/>
    <s v="Z488"/>
    <s v="OTROS CUIDADOS ESPECIFICADOS POSTERIORES A LA CIRUGIA"/>
    <x v="2"/>
    <n v="19.850000000000001"/>
    <n v="0"/>
  </r>
  <r>
    <x v="1"/>
    <x v="1"/>
    <x v="3"/>
    <s v="FARMACIA "/>
    <x v="34"/>
    <n v="448"/>
    <s v="ABCD-448"/>
    <s v="I10"/>
    <s v="HIPERTENSION ESENCIAL (PRIMARIA)"/>
    <x v="2"/>
    <n v="19.850000000000001"/>
    <n v="13.23"/>
  </r>
  <r>
    <x v="1"/>
    <x v="1"/>
    <x v="3"/>
    <s v="FARMACIA "/>
    <x v="34"/>
    <n v="328"/>
    <s v="ABCD-328"/>
    <s v="E038"/>
    <s v="OTROS HIPOTIROIDISMOS ESPECIFICADOS"/>
    <x v="2"/>
    <n v="13.97"/>
    <n v="0"/>
  </r>
  <r>
    <x v="1"/>
    <x v="1"/>
    <x v="3"/>
    <s v="FARMACIA "/>
    <x v="34"/>
    <n v="63"/>
    <s v="ABCD-63"/>
    <s v="E66"/>
    <s v="OBESIDAD"/>
    <x v="2"/>
    <n v="58.25"/>
    <n v="0"/>
  </r>
  <r>
    <x v="1"/>
    <x v="1"/>
    <x v="3"/>
    <s v="FARMACIA "/>
    <x v="34"/>
    <n v="2141"/>
    <s v="ABCD-2141"/>
    <s v="E11"/>
    <s v="DIABETES MELLITUS NO INSULINODEPENDIENTE"/>
    <x v="2"/>
    <n v="35.479999999999997"/>
    <n v="0"/>
  </r>
  <r>
    <x v="1"/>
    <x v="1"/>
    <x v="3"/>
    <s v="FARMACIA "/>
    <x v="34"/>
    <n v="2142"/>
    <s v="ABCD-2142"/>
    <s v="M179"/>
    <s v="GONARTROSIS, NO ESPECIFICADA"/>
    <x v="2"/>
    <n v="48.65"/>
    <n v="0"/>
  </r>
  <r>
    <x v="1"/>
    <x v="1"/>
    <x v="3"/>
    <s v="FARMACIA "/>
    <x v="34"/>
    <n v="2143"/>
    <s v="ABCD-2143"/>
    <s v="E785"/>
    <s v="HIPERLIPIDEMIA NO ESPECIFICADA"/>
    <x v="2"/>
    <n v="57.6"/>
    <n v="0"/>
  </r>
  <r>
    <x v="1"/>
    <x v="1"/>
    <x v="3"/>
    <s v="FARMACIA "/>
    <x v="34"/>
    <n v="2144"/>
    <s v="ABCD-2144"/>
    <s v="E11"/>
    <s v="DIABETES MELLITUS NO INSULINODEPENDIENTE"/>
    <x v="2"/>
    <n v="19.850000000000001"/>
    <n v="13.23"/>
  </r>
  <r>
    <x v="1"/>
    <x v="1"/>
    <x v="3"/>
    <s v="FARMACIA "/>
    <x v="34"/>
    <n v="2145"/>
    <s v="ABCD-2145"/>
    <s v="E780"/>
    <s v="HIPERCOLESTEROLEMIA PURA"/>
    <x v="2"/>
    <n v="19.850000000000001"/>
    <n v="0"/>
  </r>
  <r>
    <x v="1"/>
    <x v="1"/>
    <x v="3"/>
    <s v="FARMACIA "/>
    <x v="34"/>
    <n v="70"/>
    <s v="ABCD-70"/>
    <s v="E11"/>
    <s v="DIABETES MELLITUS NO INSULINODEPENDIENTE"/>
    <x v="2"/>
    <n v="19.850000000000001"/>
    <n v="0"/>
  </r>
  <r>
    <x v="1"/>
    <x v="1"/>
    <x v="3"/>
    <s v="FARMACIA "/>
    <x v="34"/>
    <n v="2146"/>
    <s v="ABCD-2146"/>
    <s v="E11"/>
    <s v="DIABETES MELLITUS NO INSULINODEPENDIENTE"/>
    <x v="2"/>
    <n v="19.850000000000001"/>
    <n v="0"/>
  </r>
  <r>
    <x v="1"/>
    <x v="1"/>
    <x v="3"/>
    <s v="FARMACIA "/>
    <x v="34"/>
    <n v="2147"/>
    <s v="ABCD-2147"/>
    <s v="H400"/>
    <s v="SOSPECHA DE GLAUCOMA"/>
    <x v="2"/>
    <n v="28.67"/>
    <n v="13.23"/>
  </r>
  <r>
    <x v="1"/>
    <x v="1"/>
    <x v="3"/>
    <s v="FARMACIA "/>
    <x v="34"/>
    <n v="2148"/>
    <s v="ABCD-2148"/>
    <s v="I10"/>
    <s v="HIPERTENSION ESENCIAL (PRIMARIA)"/>
    <x v="2"/>
    <n v="28.67"/>
    <n v="0"/>
  </r>
  <r>
    <x v="1"/>
    <x v="1"/>
    <x v="3"/>
    <s v="FARMACIA "/>
    <x v="34"/>
    <n v="71"/>
    <s v="ABCD-71"/>
    <s v="I83"/>
    <s v="VENAS VARICOSAS DE LOS MIEMBROS INFERIORES"/>
    <x v="2"/>
    <n v="19.850000000000001"/>
    <n v="13.23"/>
  </r>
  <r>
    <x v="1"/>
    <x v="1"/>
    <x v="3"/>
    <s v="FARMACIA "/>
    <x v="34"/>
    <n v="2149"/>
    <s v="ABCD-2149"/>
    <s v="K293"/>
    <s v="GASTRITIS CRONICA SUPERFICIAL"/>
    <x v="2"/>
    <n v="106.25"/>
    <n v="0"/>
  </r>
  <r>
    <x v="1"/>
    <x v="1"/>
    <x v="3"/>
    <s v="FARMACIA "/>
    <x v="34"/>
    <n v="2150"/>
    <s v="ABCD-2150"/>
    <s v="E03"/>
    <s v="OTROS HIPOTIROIDISMOS"/>
    <x v="2"/>
    <n v="13.23"/>
    <n v="13.23"/>
  </r>
  <r>
    <x v="1"/>
    <x v="1"/>
    <x v="3"/>
    <s v="FARMACIA "/>
    <x v="34"/>
    <n v="2151"/>
    <s v="ABCD-2151"/>
    <s v="I10"/>
    <s v="HIPERTENSION ESENCIAL (PRIMARIA)"/>
    <x v="2"/>
    <n v="19.850000000000001"/>
    <n v="0"/>
  </r>
  <r>
    <x v="1"/>
    <x v="1"/>
    <x v="3"/>
    <s v="FARMACIA "/>
    <x v="34"/>
    <n v="2152"/>
    <s v="ABCD-2152"/>
    <s v="M05"/>
    <s v="ARTRITIS REUMATOIDE SEROPOSITIVA"/>
    <x v="2"/>
    <n v="19.850000000000001"/>
    <n v="0"/>
  </r>
  <r>
    <x v="1"/>
    <x v="1"/>
    <x v="3"/>
    <s v="FARMACIA "/>
    <x v="34"/>
    <n v="2153"/>
    <s v="ABCD-2153"/>
    <s v="J30"/>
    <s v="RINITIS ALERGICA Y VASOMOTORA"/>
    <x v="2"/>
    <n v="19.850000000000001"/>
    <n v="13.23"/>
  </r>
  <r>
    <x v="1"/>
    <x v="1"/>
    <x v="3"/>
    <s v="FARMACIA "/>
    <x v="34"/>
    <n v="2154"/>
    <s v="ABCD-2154"/>
    <s v="E11"/>
    <s v="DIABETES MELLITUS NO INSULINODEPENDIENTE"/>
    <x v="2"/>
    <n v="19.850000000000001"/>
    <n v="0"/>
  </r>
  <r>
    <x v="1"/>
    <x v="1"/>
    <x v="3"/>
    <s v="FARMACIA "/>
    <x v="34"/>
    <n v="2155"/>
    <s v="ABCD-2155"/>
    <s v="I10"/>
    <s v="HIPERTENSION ESENCIAL (PRIMARIA)"/>
    <x v="2"/>
    <n v="19.850000000000001"/>
    <n v="0"/>
  </r>
  <r>
    <x v="1"/>
    <x v="1"/>
    <x v="3"/>
    <s v="FARMACIA "/>
    <x v="35"/>
    <n v="2156"/>
    <s v="ABCD-2156"/>
    <s v="M511"/>
    <s v="TRASTORNOS DE DISCO LUMBAR Y OTROS, CON RADICULOPATIA"/>
    <x v="2"/>
    <n v="19.850000000000001"/>
    <n v="0"/>
  </r>
  <r>
    <x v="1"/>
    <x v="1"/>
    <x v="3"/>
    <s v="FARMACIA "/>
    <x v="35"/>
    <n v="2157"/>
    <s v="ABCD-2157"/>
    <s v="M150"/>
    <s v="(OSTEO)ARTROSIS PRIMARIA GENERALIZADA"/>
    <x v="2"/>
    <n v="29.4"/>
    <n v="0"/>
  </r>
  <r>
    <x v="1"/>
    <x v="1"/>
    <x v="3"/>
    <s v="FARMACIA "/>
    <x v="35"/>
    <n v="2158"/>
    <s v="ABCD-2158"/>
    <s v="H251"/>
    <s v="CATARATA SENIL NUCLEAR"/>
    <x v="2"/>
    <n v="19.850000000000001"/>
    <n v="0"/>
  </r>
  <r>
    <x v="1"/>
    <x v="1"/>
    <x v="3"/>
    <s v="FARMACIA "/>
    <x v="35"/>
    <n v="2159"/>
    <s v="ABCD-2159"/>
    <s v="H25"/>
    <s v="CATARATA SENIL"/>
    <x v="2"/>
    <n v="19.850000000000001"/>
    <n v="0"/>
  </r>
  <r>
    <x v="1"/>
    <x v="1"/>
    <x v="3"/>
    <s v="FARMACIA "/>
    <x v="35"/>
    <n v="2160"/>
    <s v="ABCD-2160"/>
    <s v="I83"/>
    <s v="VENAS VARICOSAS DE LOS MIEMBROS INFERIORES"/>
    <x v="2"/>
    <n v="20.58"/>
    <n v="0"/>
  </r>
  <r>
    <x v="1"/>
    <x v="1"/>
    <x v="3"/>
    <s v="FARMACIA "/>
    <x v="35"/>
    <n v="2161"/>
    <s v="ABCD-2161"/>
    <s v="I10"/>
    <s v="HIPERTENSION ESENCIAL (PRIMARIA)"/>
    <x v="2"/>
    <n v="49.38"/>
    <n v="0"/>
  </r>
  <r>
    <x v="1"/>
    <x v="1"/>
    <x v="3"/>
    <s v="FARMACIA "/>
    <x v="35"/>
    <n v="2162"/>
    <s v="ABCD-2162"/>
    <s v="E11"/>
    <s v="DIABETES MELLITUS NO INSULINODEPENDIENTE"/>
    <x v="2"/>
    <n v="28.67"/>
    <n v="0"/>
  </r>
  <r>
    <x v="1"/>
    <x v="1"/>
    <x v="3"/>
    <s v="FARMACIA "/>
    <x v="35"/>
    <n v="2163"/>
    <s v="ABCD-2163"/>
    <s v="M759"/>
    <s v="LESION DEL HOMBRO, NO ESPECIFICADA"/>
    <x v="2"/>
    <n v="19.850000000000001"/>
    <n v="0"/>
  </r>
  <r>
    <x v="1"/>
    <x v="1"/>
    <x v="3"/>
    <s v="FARMACIA "/>
    <x v="35"/>
    <n v="2164"/>
    <s v="ABCD-2164"/>
    <s v="L292"/>
    <s v="PRURITO VULVAR"/>
    <x v="2"/>
    <n v="13.97"/>
    <n v="0"/>
  </r>
  <r>
    <x v="1"/>
    <x v="1"/>
    <x v="3"/>
    <s v="FARMACIA "/>
    <x v="35"/>
    <n v="2165"/>
    <s v="ABCD-2165"/>
    <s v="K297"/>
    <s v="GASTRITIS, NO ESPECIFICADA"/>
    <x v="2"/>
    <n v="19.850000000000001"/>
    <n v="0"/>
  </r>
  <r>
    <x v="1"/>
    <x v="1"/>
    <x v="3"/>
    <s v="FARMACIA "/>
    <x v="35"/>
    <n v="2166"/>
    <s v="ABCD-2166"/>
    <s v="E11"/>
    <s v="DIABETES MELLITUS NO INSULINODEPENDIENTE"/>
    <x v="2"/>
    <n v="20.58"/>
    <n v="0"/>
  </r>
  <r>
    <x v="1"/>
    <x v="1"/>
    <x v="3"/>
    <s v="FARMACIA "/>
    <x v="35"/>
    <n v="2167"/>
    <s v="ABCD-2167"/>
    <s v="J449"/>
    <s v="ENFERMEDAD PULMONAR OBSTRUCTIVA CRONICA, NO ESPECIFICADA"/>
    <x v="2"/>
    <n v="19.850000000000001"/>
    <n v="0"/>
  </r>
  <r>
    <x v="1"/>
    <x v="1"/>
    <x v="3"/>
    <s v="FARMACIA "/>
    <x v="35"/>
    <n v="2168"/>
    <s v="ABCD-2168"/>
    <s v="M545"/>
    <s v="LUMBAGO NO ESPECIFICADO"/>
    <x v="2"/>
    <n v="19.850000000000001"/>
    <n v="0"/>
  </r>
  <r>
    <x v="1"/>
    <x v="1"/>
    <x v="3"/>
    <s v="FARMACIA "/>
    <x v="35"/>
    <n v="2169"/>
    <s v="ABCD-2169"/>
    <s v="I10"/>
    <s v="HIPERTENSION ESENCIAL (PRIMARIA)"/>
    <x v="2"/>
    <n v="19.850000000000001"/>
    <n v="0"/>
  </r>
  <r>
    <x v="1"/>
    <x v="1"/>
    <x v="3"/>
    <s v="FARMACIA "/>
    <x v="35"/>
    <n v="2170"/>
    <s v="ABCD-2170"/>
    <s v="I498"/>
    <s v="OTRAS ARRITMIAS CARDIACAS ESPECIFICADAS"/>
    <x v="2"/>
    <n v="19.850000000000001"/>
    <n v="0"/>
  </r>
  <r>
    <x v="1"/>
    <x v="1"/>
    <x v="3"/>
    <s v="FARMACIA "/>
    <x v="35"/>
    <n v="2171"/>
    <s v="ABCD-2171"/>
    <s v="H353"/>
    <s v="DEGENERACION DE LA MACULA Y DEL POLO POSTERIOR DEL OJO"/>
    <x v="2"/>
    <n v="38.22"/>
    <n v="0"/>
  </r>
  <r>
    <x v="1"/>
    <x v="1"/>
    <x v="3"/>
    <s v="FARMACIA "/>
    <x v="35"/>
    <n v="2172"/>
    <s v="ABCD-2172"/>
    <s v="R600"/>
    <s v="EDEMA LOCALIZADO"/>
    <x v="2"/>
    <n v="19.850000000000001"/>
    <n v="0"/>
  </r>
  <r>
    <x v="1"/>
    <x v="1"/>
    <x v="3"/>
    <s v="FARMACIA "/>
    <x v="35"/>
    <n v="2173"/>
    <s v="ABCD-2173"/>
    <s v="I10"/>
    <s v="HIPERTENSION ESENCIAL (PRIMARIA)"/>
    <x v="2"/>
    <n v="19.850000000000001"/>
    <n v="0"/>
  </r>
  <r>
    <x v="1"/>
    <x v="1"/>
    <x v="3"/>
    <s v="FARMACIA "/>
    <x v="35"/>
    <n v="2174"/>
    <s v="ABCD-2174"/>
    <s v="M150"/>
    <s v="(OSTEO)ARTROSIS PRIMARIA GENERALIZADA"/>
    <x v="2"/>
    <n v="19.850000000000001"/>
    <n v="0"/>
  </r>
  <r>
    <x v="1"/>
    <x v="1"/>
    <x v="3"/>
    <s v="FARMACIA "/>
    <x v="35"/>
    <n v="2175"/>
    <s v="ABCD-2175"/>
    <s v="J31"/>
    <s v="RINITIS, RINOFARINGITIS Y FARINGITIS CRONICAS"/>
    <x v="2"/>
    <n v="19.850000000000001"/>
    <n v="0"/>
  </r>
  <r>
    <x v="1"/>
    <x v="1"/>
    <x v="3"/>
    <s v="FARMACIA "/>
    <x v="35"/>
    <n v="98"/>
    <s v="ABCD-98"/>
    <s v="I10"/>
    <s v="HIPERTENSION ESENCIAL (PRIMARIA)"/>
    <x v="2"/>
    <n v="106.25"/>
    <n v="0"/>
  </r>
  <r>
    <x v="1"/>
    <x v="1"/>
    <x v="3"/>
    <s v="FARMACIA "/>
    <x v="35"/>
    <n v="2176"/>
    <s v="ABCD-2176"/>
    <s v="J311"/>
    <s v="RINOFARINGITIS CRONICA"/>
    <x v="2"/>
    <n v="20.58"/>
    <n v="0"/>
  </r>
  <r>
    <x v="1"/>
    <x v="1"/>
    <x v="3"/>
    <s v="FARMACIA "/>
    <x v="35"/>
    <n v="2177"/>
    <s v="ABCD-2177"/>
    <s v="I83"/>
    <s v="VENAS VARICOSAS DE LOS MIEMBROS INFERIORES"/>
    <x v="2"/>
    <n v="19.850000000000001"/>
    <n v="0"/>
  </r>
  <r>
    <x v="1"/>
    <x v="1"/>
    <x v="3"/>
    <s v="FARMACIA "/>
    <x v="35"/>
    <n v="2178"/>
    <s v="ABCD-2178"/>
    <s v="N40"/>
    <s v="HIPERPLASIA DE LA PROSTATA"/>
    <x v="2"/>
    <n v="19.850000000000001"/>
    <n v="0"/>
  </r>
  <r>
    <x v="1"/>
    <x v="1"/>
    <x v="3"/>
    <s v="FARMACIA "/>
    <x v="35"/>
    <n v="2179"/>
    <s v="ABCD-2179"/>
    <s v="E11"/>
    <s v="DIABETES MELLITUS NO INSULINODEPENDIENTE"/>
    <x v="2"/>
    <n v="20.58"/>
    <n v="0"/>
  </r>
  <r>
    <x v="1"/>
    <x v="1"/>
    <x v="3"/>
    <s v="FARMACIA "/>
    <x v="35"/>
    <n v="2180"/>
    <s v="ABCD-2180"/>
    <s v="M773"/>
    <s v="ESPOLON CALCANEO"/>
    <x v="2"/>
    <n v="28.67"/>
    <n v="0"/>
  </r>
  <r>
    <x v="1"/>
    <x v="1"/>
    <x v="3"/>
    <s v="FARMACIA "/>
    <x v="35"/>
    <n v="2181"/>
    <s v="ABCD-2181"/>
    <s v="E780"/>
    <s v="HIPERCOLESTEROLEMIA PURA"/>
    <x v="2"/>
    <n v="19.850000000000001"/>
    <n v="0"/>
  </r>
  <r>
    <x v="1"/>
    <x v="1"/>
    <x v="3"/>
    <s v="FARMACIA "/>
    <x v="35"/>
    <n v="410"/>
    <s v="ABCD-410"/>
    <s v="K296"/>
    <s v="OTRAS GASTRITIS"/>
    <x v="2"/>
    <n v="48.52"/>
    <n v="0"/>
  </r>
  <r>
    <x v="1"/>
    <x v="1"/>
    <x v="3"/>
    <s v="FARMACIA "/>
    <x v="35"/>
    <n v="2182"/>
    <s v="ABCD-2182"/>
    <s v="I10"/>
    <s v="HIPERTENSION ESENCIAL (PRIMARIA)"/>
    <x v="2"/>
    <n v="13.97"/>
    <n v="0"/>
  </r>
  <r>
    <x v="1"/>
    <x v="1"/>
    <x v="3"/>
    <s v="FARMACIA "/>
    <x v="35"/>
    <n v="2183"/>
    <s v="ABCD-2183"/>
    <s v="D649"/>
    <s v="ANEMIA DE TIPO NO ESPECIFICADO"/>
    <x v="2"/>
    <n v="19.850000000000001"/>
    <n v="0"/>
  </r>
  <r>
    <x v="1"/>
    <x v="1"/>
    <x v="3"/>
    <s v="FARMACIA "/>
    <x v="35"/>
    <n v="2184"/>
    <s v="ABCD-2184"/>
    <s v="Z713"/>
    <s v="CONSULTA PARA INSTRUCCION Y VIGILANCIA DE LA DIETA"/>
    <x v="2"/>
    <n v="19.850000000000001"/>
    <n v="0"/>
  </r>
  <r>
    <x v="1"/>
    <x v="1"/>
    <x v="3"/>
    <s v="FARMACIA "/>
    <x v="35"/>
    <n v="2185"/>
    <s v="ABCD-2185"/>
    <s v="E03"/>
    <s v="OTROS HIPOTIROIDISMOS"/>
    <x v="2"/>
    <n v="19.850000000000001"/>
    <n v="0"/>
  </r>
  <r>
    <x v="1"/>
    <x v="1"/>
    <x v="3"/>
    <s v="FARMACIA "/>
    <x v="35"/>
    <n v="2186"/>
    <s v="ABCD-2186"/>
    <s v="I10"/>
    <s v="HIPERTENSION ESENCIAL (PRIMARIA)"/>
    <x v="2"/>
    <n v="23.45"/>
    <n v="0"/>
  </r>
  <r>
    <x v="1"/>
    <x v="1"/>
    <x v="3"/>
    <s v="FARMACIA "/>
    <x v="35"/>
    <n v="2187"/>
    <s v="ABCD-2187"/>
    <s v="J841"/>
    <s v="OTRAS ENFERMEDADES PULMONARES INTERSTICIALES CON FIBROSIS"/>
    <x v="2"/>
    <n v="19.850000000000001"/>
    <n v="0"/>
  </r>
  <r>
    <x v="1"/>
    <x v="1"/>
    <x v="3"/>
    <s v="FARMACIA "/>
    <x v="35"/>
    <n v="2188"/>
    <s v="ABCD-2188"/>
    <s v="K29"/>
    <s v="GASTRITIS Y DUODENITIS"/>
    <x v="2"/>
    <n v="106.25"/>
    <n v="0"/>
  </r>
  <r>
    <x v="1"/>
    <x v="1"/>
    <x v="3"/>
    <s v="FARMACIA "/>
    <x v="35"/>
    <n v="2189"/>
    <s v="ABCD-2189"/>
    <s v="H60"/>
    <s v="OTITIS EXTERNA"/>
    <x v="2"/>
    <n v="20.58"/>
    <n v="0"/>
  </r>
  <r>
    <x v="1"/>
    <x v="1"/>
    <x v="3"/>
    <s v="FARMACIA "/>
    <x v="35"/>
    <n v="2190"/>
    <s v="ABCD-2190"/>
    <s v="R101"/>
    <s v="DOLOR ABDOMINAL LOCALIZADO EN PARTE SUPERIOR"/>
    <x v="2"/>
    <n v="19.850000000000001"/>
    <n v="0"/>
  </r>
  <r>
    <x v="1"/>
    <x v="1"/>
    <x v="3"/>
    <s v="FARMACIA "/>
    <x v="35"/>
    <n v="2191"/>
    <s v="ABCD-2191"/>
    <s v="H250"/>
    <s v="CATARATA SENIL INCIPIENTE"/>
    <x v="2"/>
    <n v="19.850000000000001"/>
    <n v="0"/>
  </r>
  <r>
    <x v="1"/>
    <x v="1"/>
    <x v="3"/>
    <s v="FARMACIA "/>
    <x v="35"/>
    <n v="2192"/>
    <s v="ABCD-2192"/>
    <s v="K293"/>
    <s v="GASTRITIS CRONICA SUPERFICIAL"/>
    <x v="2"/>
    <n v="115.07"/>
    <n v="0"/>
  </r>
  <r>
    <x v="1"/>
    <x v="1"/>
    <x v="3"/>
    <s v="FARMACIA "/>
    <x v="35"/>
    <n v="2193"/>
    <s v="ABCD-2193"/>
    <s v="K760"/>
    <s v="DEGENERACION GRASA DEL HIGADO, NO CLASIFICADA EN OTRA PARTE"/>
    <x v="2"/>
    <n v="106.25"/>
    <n v="0"/>
  </r>
  <r>
    <x v="1"/>
    <x v="1"/>
    <x v="3"/>
    <s v="FARMACIA "/>
    <x v="35"/>
    <n v="111"/>
    <s v="ABCD-111"/>
    <s v="I10"/>
    <s v="HIPERTENSION ESENCIAL (PRIMARIA)"/>
    <x v="2"/>
    <n v="22.77"/>
    <n v="0"/>
  </r>
  <r>
    <x v="1"/>
    <x v="1"/>
    <x v="3"/>
    <s v="FARMACIA "/>
    <x v="35"/>
    <n v="2194"/>
    <s v="ABCD-2194"/>
    <s v="I12"/>
    <s v="ENFERMEDAD RENAL HIPERTENSIVA"/>
    <x v="2"/>
    <n v="13.97"/>
    <n v="0"/>
  </r>
  <r>
    <x v="1"/>
    <x v="1"/>
    <x v="3"/>
    <s v="FARMACIA "/>
    <x v="35"/>
    <n v="570"/>
    <s v="ABCD-570"/>
    <s v="I420"/>
    <s v="CARDIOMIOPATIA DILATADA"/>
    <x v="2"/>
    <n v="19.850000000000001"/>
    <n v="0"/>
  </r>
  <r>
    <x v="1"/>
    <x v="1"/>
    <x v="3"/>
    <s v="FARMACIA "/>
    <x v="35"/>
    <n v="2195"/>
    <s v="ABCD-2195"/>
    <s v="K30"/>
    <s v="DISPEPSIA"/>
    <x v="2"/>
    <n v="106.25"/>
    <n v="0"/>
  </r>
  <r>
    <x v="1"/>
    <x v="1"/>
    <x v="3"/>
    <s v="FARMACIA "/>
    <x v="35"/>
    <n v="2196"/>
    <s v="ABCD-2196"/>
    <s v="I10"/>
    <s v="HIPERTENSION ESENCIAL (PRIMARIA)"/>
    <x v="2"/>
    <n v="19.850000000000001"/>
    <n v="0"/>
  </r>
  <r>
    <x v="1"/>
    <x v="1"/>
    <x v="3"/>
    <s v="FARMACIA "/>
    <x v="35"/>
    <n v="2197"/>
    <s v="ABCD-2197"/>
    <s v="I10"/>
    <s v="HIPERTENSION ESENCIAL (PRIMARIA)"/>
    <x v="2"/>
    <n v="63.05"/>
    <n v="0"/>
  </r>
  <r>
    <x v="1"/>
    <x v="1"/>
    <x v="3"/>
    <s v="FARMACIA "/>
    <x v="35"/>
    <n v="2198"/>
    <s v="ABCD-2198"/>
    <s v="E11"/>
    <s v="DIABETES MELLITUS NO INSULINODEPENDIENTE"/>
    <x v="2"/>
    <n v="19.850000000000001"/>
    <n v="0"/>
  </r>
  <r>
    <x v="1"/>
    <x v="1"/>
    <x v="3"/>
    <s v="FARMACIA "/>
    <x v="35"/>
    <n v="2199"/>
    <s v="ABCD-2199"/>
    <s v="E11"/>
    <s v="DIABETES MELLITUS NO INSULINODEPENDIENTE"/>
    <x v="2"/>
    <n v="28.67"/>
    <n v="0"/>
  </r>
  <r>
    <x v="1"/>
    <x v="1"/>
    <x v="3"/>
    <s v="FARMACIA "/>
    <x v="35"/>
    <n v="2200"/>
    <s v="ABCD-2200"/>
    <s v="M17"/>
    <s v="GONARTROSIS (ARTROSIS DE LA RODILLA)"/>
    <x v="2"/>
    <n v="19.850000000000001"/>
    <n v="0"/>
  </r>
  <r>
    <x v="1"/>
    <x v="1"/>
    <x v="3"/>
    <s v="FARMACIA "/>
    <x v="35"/>
    <n v="2201"/>
    <s v="ABCD-2201"/>
    <s v="M060"/>
    <s v="ARTRITIS REUMATOIDE SERONEGATIVA"/>
    <x v="2"/>
    <n v="28.67"/>
    <n v="0"/>
  </r>
  <r>
    <x v="1"/>
    <x v="1"/>
    <x v="3"/>
    <s v="FARMACIA "/>
    <x v="35"/>
    <n v="2202"/>
    <s v="ABCD-2202"/>
    <s v="H25"/>
    <s v="CATARATA SENIL"/>
    <x v="2"/>
    <n v="19.850000000000001"/>
    <n v="0"/>
  </r>
  <r>
    <x v="1"/>
    <x v="1"/>
    <x v="3"/>
    <s v="FARMACIA "/>
    <x v="35"/>
    <n v="2203"/>
    <s v="ABCD-2203"/>
    <s v="G57"/>
    <s v="MONONEUROPATIAS DEL MIEMBRO INFERIOR"/>
    <x v="2"/>
    <n v="19.850000000000001"/>
    <n v="0"/>
  </r>
  <r>
    <x v="1"/>
    <x v="1"/>
    <x v="3"/>
    <s v="FARMACIA "/>
    <x v="35"/>
    <n v="2204"/>
    <s v="ABCD-2204"/>
    <s v="M518"/>
    <s v="OTROS TRASTORNOS ESPECIFICADOS DISCOS INTERVERTEBRALES"/>
    <x v="2"/>
    <n v="19.850000000000001"/>
    <n v="0"/>
  </r>
  <r>
    <x v="1"/>
    <x v="1"/>
    <x v="3"/>
    <s v="FARMACIA "/>
    <x v="35"/>
    <n v="2205"/>
    <s v="ABCD-2205"/>
    <s v="M16"/>
    <s v="COXARTROSIS (ARTROSIS DE LA CADERA)"/>
    <x v="2"/>
    <n v="19.850000000000001"/>
    <n v="0"/>
  </r>
  <r>
    <x v="1"/>
    <x v="1"/>
    <x v="3"/>
    <s v="FARMACIA "/>
    <x v="35"/>
    <n v="2206"/>
    <s v="ABCD-2206"/>
    <s v="I10"/>
    <s v="HIPERTENSION ESENCIAL (PRIMARIA)"/>
    <x v="2"/>
    <n v="19.850000000000001"/>
    <n v="0"/>
  </r>
  <r>
    <x v="1"/>
    <x v="1"/>
    <x v="3"/>
    <s v="FARMACIA "/>
    <x v="35"/>
    <n v="2207"/>
    <s v="ABCD-2207"/>
    <s v="M17"/>
    <s v="GONARTROSIS (ARTROSIS DE LA RODILLA)"/>
    <x v="2"/>
    <n v="13.97"/>
    <n v="0"/>
  </r>
  <r>
    <x v="1"/>
    <x v="1"/>
    <x v="3"/>
    <s v="FARMACIA "/>
    <x v="35"/>
    <n v="2208"/>
    <s v="ABCD-2208"/>
    <s v="H40"/>
    <s v="GLAUCOMA"/>
    <x v="2"/>
    <n v="29.4"/>
    <n v="0"/>
  </r>
  <r>
    <x v="1"/>
    <x v="1"/>
    <x v="3"/>
    <s v="FARMACIA "/>
    <x v="35"/>
    <n v="2209"/>
    <s v="ABCD-2209"/>
    <s v="D649"/>
    <s v="ANEMIA DE TIPO NO ESPECIFICADO"/>
    <x v="2"/>
    <n v="13.97"/>
    <n v="0"/>
  </r>
  <r>
    <x v="1"/>
    <x v="1"/>
    <x v="3"/>
    <s v="FARMACIA "/>
    <x v="35"/>
    <n v="2210"/>
    <s v="ABCD-2210"/>
    <s v="Z713"/>
    <s v="CONSULTA PARA INSTRUCCION Y VIGILANCIA DE LA DIETA"/>
    <x v="2"/>
    <n v="32.270000000000003"/>
    <n v="0"/>
  </r>
  <r>
    <x v="1"/>
    <x v="1"/>
    <x v="3"/>
    <s v="FARMACIA "/>
    <x v="35"/>
    <n v="2211"/>
    <s v="ABCD-2211"/>
    <s v="M81"/>
    <s v="OSTEOPOROSIS SIN FRACTURA PATOLOGICA"/>
    <x v="2"/>
    <n v="21.05"/>
    <n v="0"/>
  </r>
  <r>
    <x v="1"/>
    <x v="1"/>
    <x v="3"/>
    <s v="FARMACIA "/>
    <x v="35"/>
    <n v="2212"/>
    <s v="ABCD-2212"/>
    <s v="I25"/>
    <s v="ENFERMEDAD ISQUEMICA CRONICA DEL CORAZON"/>
    <x v="2"/>
    <n v="19.850000000000001"/>
    <n v="0"/>
  </r>
  <r>
    <x v="1"/>
    <x v="1"/>
    <x v="3"/>
    <s v="FARMACIA "/>
    <x v="35"/>
    <n v="2213"/>
    <s v="ABCD-2213"/>
    <s v="M001"/>
    <s v="ARTRITIS Y POLIARTRITIS NEUMOCOCICA"/>
    <x v="2"/>
    <n v="13.97"/>
    <n v="0"/>
  </r>
  <r>
    <x v="1"/>
    <x v="1"/>
    <x v="3"/>
    <s v="FARMACIA "/>
    <x v="35"/>
    <n v="2214"/>
    <s v="ABCD-2214"/>
    <s v="I10"/>
    <s v="HIPERTENSION ESENCIAL (PRIMARIA)"/>
    <x v="2"/>
    <n v="19.850000000000001"/>
    <n v="0"/>
  </r>
  <r>
    <x v="1"/>
    <x v="1"/>
    <x v="3"/>
    <s v="FARMACIA "/>
    <x v="35"/>
    <n v="2215"/>
    <s v="ABCD-2215"/>
    <s v="N952"/>
    <s v="VAGINITIS ATROFICA POSTMENOPAUSICA"/>
    <x v="2"/>
    <n v="13.97"/>
    <n v="0"/>
  </r>
  <r>
    <x v="1"/>
    <x v="1"/>
    <x v="3"/>
    <s v="FARMACIA "/>
    <x v="35"/>
    <n v="2216"/>
    <s v="ABCD-2216"/>
    <s v="E03"/>
    <s v="OTROS HIPOTIROIDISMOS"/>
    <x v="2"/>
    <n v="34.25"/>
    <n v="0"/>
  </r>
  <r>
    <x v="1"/>
    <x v="1"/>
    <x v="3"/>
    <s v="FARMACIA "/>
    <x v="35"/>
    <n v="2217"/>
    <s v="ABCD-2217"/>
    <s v="H401"/>
    <s v="GLAUCOMA PRIMARIO DE ANGULO ABIERTO"/>
    <x v="2"/>
    <n v="19.850000000000001"/>
    <n v="0"/>
  </r>
  <r>
    <x v="1"/>
    <x v="1"/>
    <x v="3"/>
    <s v="FARMACIA "/>
    <x v="35"/>
    <n v="2218"/>
    <s v="ABCD-2218"/>
    <s v="I10"/>
    <s v="HIPERTENSION ESENCIAL (PRIMARIA)"/>
    <x v="2"/>
    <n v="48.65"/>
    <n v="0"/>
  </r>
  <r>
    <x v="1"/>
    <x v="1"/>
    <x v="3"/>
    <s v="FARMACIA "/>
    <x v="35"/>
    <n v="2219"/>
    <s v="ABCD-2219"/>
    <s v="M255"/>
    <s v="DOLOR EN ARTICULACION"/>
    <x v="2"/>
    <n v="19.850000000000001"/>
    <n v="0"/>
  </r>
  <r>
    <x v="1"/>
    <x v="1"/>
    <x v="3"/>
    <s v="FARMACIA "/>
    <x v="35"/>
    <n v="2220"/>
    <s v="ABCD-2220"/>
    <s v="L80"/>
    <s v="VITILIGO"/>
    <x v="2"/>
    <n v="19.850000000000001"/>
    <n v="0"/>
  </r>
  <r>
    <x v="1"/>
    <x v="1"/>
    <x v="3"/>
    <s v="FARMACIA "/>
    <x v="35"/>
    <n v="2221"/>
    <s v="ABCD-2221"/>
    <s v="J841"/>
    <s v="OTRAS ENFERMEDADES PULMONARES INTERSTICIALES CON FIBROSIS"/>
    <x v="2"/>
    <n v="34.97"/>
    <n v="0"/>
  </r>
  <r>
    <x v="1"/>
    <x v="1"/>
    <x v="3"/>
    <s v="FARMACIA "/>
    <x v="35"/>
    <n v="2222"/>
    <s v="ABCD-2222"/>
    <s v="B82"/>
    <s v="PARASITOSIS INTESTINALES, SIN OTRA ESPECIFICACION"/>
    <x v="2"/>
    <n v="77.45"/>
    <n v="0"/>
  </r>
  <r>
    <x v="1"/>
    <x v="1"/>
    <x v="3"/>
    <s v="FARMACIA "/>
    <x v="35"/>
    <n v="2223"/>
    <s v="ABCD-2223"/>
    <s v="E11"/>
    <s v="DIABETES MELLITUS NO INSULINODEPENDIENTE"/>
    <x v="2"/>
    <n v="19.850000000000001"/>
    <n v="0"/>
  </r>
  <r>
    <x v="1"/>
    <x v="1"/>
    <x v="3"/>
    <s v="FARMACIA "/>
    <x v="35"/>
    <n v="2224"/>
    <s v="ABCD-2224"/>
    <s v="K076"/>
    <s v="TRASTORNOS DE LA ARTICULACION TEMPOROMAXILAR"/>
    <x v="2"/>
    <n v="19.850000000000001"/>
    <n v="0"/>
  </r>
  <r>
    <x v="1"/>
    <x v="1"/>
    <x v="3"/>
    <s v="FARMACIA "/>
    <x v="35"/>
    <n v="2225"/>
    <s v="ABCD-2225"/>
    <s v="I10"/>
    <s v="HIPERTENSION ESENCIAL (PRIMARIA)"/>
    <x v="2"/>
    <n v="19.850000000000001"/>
    <n v="0"/>
  </r>
  <r>
    <x v="1"/>
    <x v="1"/>
    <x v="3"/>
    <s v="FARMACIA "/>
    <x v="35"/>
    <n v="2226"/>
    <s v="ABCD-2226"/>
    <s v="E11"/>
    <s v="DIABETES MELLITUS NO INSULINODEPENDIENTE"/>
    <x v="2"/>
    <n v="19.850000000000001"/>
    <n v="0"/>
  </r>
  <r>
    <x v="1"/>
    <x v="1"/>
    <x v="3"/>
    <s v="FARMACIA "/>
    <x v="35"/>
    <n v="2227"/>
    <s v="ABCD-2227"/>
    <s v="D50"/>
    <s v="ANEMIAS POR DEFICIENCIA DE HIERRO"/>
    <x v="2"/>
    <n v="63.05"/>
    <n v="0"/>
  </r>
  <r>
    <x v="1"/>
    <x v="1"/>
    <x v="3"/>
    <s v="FARMACIA "/>
    <x v="35"/>
    <n v="2228"/>
    <s v="ABCD-2228"/>
    <s v="K30"/>
    <s v="DISPEPSIA"/>
    <x v="2"/>
    <n v="63.05"/>
    <n v="0"/>
  </r>
  <r>
    <x v="1"/>
    <x v="1"/>
    <x v="3"/>
    <s v="FARMACIA "/>
    <x v="35"/>
    <n v="2229"/>
    <s v="ABCD-2229"/>
    <s v="E782"/>
    <s v="HIPERLIPIDEMIA MIXTA"/>
    <x v="2"/>
    <n v="26.15"/>
    <n v="0"/>
  </r>
  <r>
    <x v="1"/>
    <x v="1"/>
    <x v="3"/>
    <s v="FARMACIA "/>
    <x v="35"/>
    <n v="2230"/>
    <s v="ABCD-2230"/>
    <s v="K469"/>
    <s v="HERNIA ABDOMINAL NO ESPECIFICADA, SIN OBSTRUCCION NI GANGRENA"/>
    <x v="2"/>
    <n v="67.069999999999993"/>
    <n v="0"/>
  </r>
  <r>
    <x v="1"/>
    <x v="1"/>
    <x v="3"/>
    <s v="FARMACIA "/>
    <x v="35"/>
    <n v="2231"/>
    <s v="ABCD-2231"/>
    <s v="E03"/>
    <s v="OTROS HIPOTIROIDISMOS"/>
    <x v="2"/>
    <n v="19.850000000000001"/>
    <n v="0"/>
  </r>
  <r>
    <x v="1"/>
    <x v="1"/>
    <x v="3"/>
    <s v="FARMACIA "/>
    <x v="35"/>
    <n v="417"/>
    <s v="ABCD-417"/>
    <s v="I10"/>
    <s v="HIPERTENSION ESENCIAL (PRIMARIA)"/>
    <x v="2"/>
    <n v="19.850000000000001"/>
    <n v="0"/>
  </r>
  <r>
    <x v="1"/>
    <x v="1"/>
    <x v="3"/>
    <s v="FARMACIA "/>
    <x v="35"/>
    <n v="2232"/>
    <s v="ABCD-2232"/>
    <s v="E14"/>
    <s v="DIABETES MELLITUS, NO ESPECIFICADA"/>
    <x v="2"/>
    <n v="19.850000000000001"/>
    <n v="0"/>
  </r>
  <r>
    <x v="1"/>
    <x v="1"/>
    <x v="3"/>
    <s v="FARMACIA "/>
    <x v="35"/>
    <n v="2233"/>
    <s v="ABCD-2233"/>
    <s v="B829"/>
    <s v="PARASITOSIS INTESTINAL, SIN OTRA ESPECIFICACION"/>
    <x v="2"/>
    <n v="13.97"/>
    <n v="0"/>
  </r>
  <r>
    <x v="1"/>
    <x v="1"/>
    <x v="3"/>
    <s v="FARMACIA "/>
    <x v="35"/>
    <n v="2234"/>
    <s v="ABCD-2234"/>
    <s v="H40"/>
    <s v="GLAUCOMA"/>
    <x v="2"/>
    <n v="28.67"/>
    <n v="0"/>
  </r>
  <r>
    <x v="1"/>
    <x v="1"/>
    <x v="3"/>
    <s v="FARMACIA "/>
    <x v="35"/>
    <n v="2235"/>
    <s v="ABCD-2235"/>
    <s v="I10"/>
    <s v="HIPERTENSION ESENCIAL (PRIMARIA)"/>
    <x v="2"/>
    <n v="19.850000000000001"/>
    <n v="0"/>
  </r>
  <r>
    <x v="1"/>
    <x v="1"/>
    <x v="3"/>
    <s v="FARMACIA "/>
    <x v="35"/>
    <n v="2236"/>
    <s v="ABCD-2236"/>
    <s v="H40"/>
    <s v="GLAUCOMA"/>
    <x v="2"/>
    <n v="19.850000000000001"/>
    <n v="0"/>
  </r>
  <r>
    <x v="1"/>
    <x v="1"/>
    <x v="3"/>
    <s v="FARMACIA "/>
    <x v="35"/>
    <n v="2237"/>
    <s v="ABCD-2237"/>
    <s v="N40"/>
    <s v="HIPERPLASIA DE LA PROSTATA"/>
    <x v="2"/>
    <n v="33.82"/>
    <n v="0"/>
  </r>
  <r>
    <x v="1"/>
    <x v="1"/>
    <x v="3"/>
    <s v="FARMACIA "/>
    <x v="35"/>
    <n v="2238"/>
    <s v="ABCD-2238"/>
    <s v="R52"/>
    <s v="DOLOR, NO CLASIFICADO EN OTRA PARTE"/>
    <x v="2"/>
    <n v="13.97"/>
    <n v="0"/>
  </r>
  <r>
    <x v="1"/>
    <x v="1"/>
    <x v="3"/>
    <s v="FARMACIA "/>
    <x v="35"/>
    <n v="2239"/>
    <s v="ABCD-2239"/>
    <s v="E790"/>
    <s v="HIPERURICEMIA SIN SIGNOS DE ARTRITIS INFLAMATORIA Y ENFERMEDAD TOFACEA"/>
    <x v="2"/>
    <n v="19.850000000000001"/>
    <n v="0"/>
  </r>
  <r>
    <x v="1"/>
    <x v="1"/>
    <x v="3"/>
    <s v="FARMACIA "/>
    <x v="35"/>
    <n v="321"/>
    <s v="ABCD-321"/>
    <s v="K590"/>
    <s v="CONSTIPACION"/>
    <x v="2"/>
    <n v="19.850000000000001"/>
    <n v="0"/>
  </r>
  <r>
    <x v="1"/>
    <x v="1"/>
    <x v="3"/>
    <s v="FARMACIA "/>
    <x v="35"/>
    <n v="2240"/>
    <s v="ABCD-2240"/>
    <s v="I10"/>
    <s v="HIPERTENSION ESENCIAL (PRIMARIA)"/>
    <x v="2"/>
    <n v="28.67"/>
    <n v="0"/>
  </r>
  <r>
    <x v="1"/>
    <x v="1"/>
    <x v="3"/>
    <s v="FARMACIA "/>
    <x v="35"/>
    <n v="2241"/>
    <s v="ABCD-2241"/>
    <s v="K43"/>
    <s v="HERNIA VENTRAL"/>
    <x v="2"/>
    <n v="63.05"/>
    <n v="0"/>
  </r>
  <r>
    <x v="1"/>
    <x v="1"/>
    <x v="3"/>
    <s v="FARMACIA "/>
    <x v="35"/>
    <n v="2242"/>
    <s v="ABCD-2242"/>
    <s v="J31"/>
    <s v="RINITIS, RINOFARINGITIS Y FARINGITIS CRONICAS"/>
    <x v="2"/>
    <n v="20.58"/>
    <n v="0"/>
  </r>
  <r>
    <x v="1"/>
    <x v="1"/>
    <x v="3"/>
    <s v="FARMACIA "/>
    <x v="35"/>
    <n v="2243"/>
    <s v="ABCD-2243"/>
    <s v="E660"/>
    <s v="OBESIDAD DEBIDA A EXCESO DE CALORIAS"/>
    <x v="2"/>
    <n v="28.67"/>
    <n v="0"/>
  </r>
  <r>
    <x v="1"/>
    <x v="1"/>
    <x v="3"/>
    <s v="FARMACIA "/>
    <x v="35"/>
    <n v="2244"/>
    <s v="ABCD-2244"/>
    <s v="I10"/>
    <s v="HIPERTENSION ESENCIAL (PRIMARIA)"/>
    <x v="2"/>
    <n v="13.97"/>
    <n v="0"/>
  </r>
  <r>
    <x v="1"/>
    <x v="1"/>
    <x v="3"/>
    <s v="FARMACIA "/>
    <x v="35"/>
    <n v="2245"/>
    <s v="ABCD-2245"/>
    <s v="I10"/>
    <s v="HIPERTENSION ESENCIAL (PRIMARIA)"/>
    <x v="2"/>
    <n v="19.850000000000001"/>
    <n v="0"/>
  </r>
  <r>
    <x v="1"/>
    <x v="1"/>
    <x v="3"/>
    <s v="FARMACIA "/>
    <x v="35"/>
    <n v="2246"/>
    <s v="ABCD-2246"/>
    <s v="J31"/>
    <s v="RINITIS, RINOFARINGITIS Y FARINGITIS CRONICAS"/>
    <x v="2"/>
    <n v="19.850000000000001"/>
    <n v="0"/>
  </r>
  <r>
    <x v="1"/>
    <x v="1"/>
    <x v="3"/>
    <s v="FARMACIA "/>
    <x v="35"/>
    <n v="2247"/>
    <s v="ABCD-2247"/>
    <s v="K590"/>
    <s v="CONSTIPACION"/>
    <x v="2"/>
    <n v="19.850000000000001"/>
    <n v="0"/>
  </r>
  <r>
    <x v="1"/>
    <x v="1"/>
    <x v="3"/>
    <s v="FARMACIA "/>
    <x v="35"/>
    <n v="2248"/>
    <s v="ABCD-2248"/>
    <s v="N898"/>
    <s v="OTROS TRASTORNOS ESPECIFICADOS NO INFLAMATORIOS DE LA VAGINA"/>
    <x v="2"/>
    <n v="19.850000000000001"/>
    <n v="0"/>
  </r>
  <r>
    <x v="1"/>
    <x v="1"/>
    <x v="3"/>
    <s v="FARMACIA "/>
    <x v="35"/>
    <n v="2249"/>
    <s v="ABCD-2249"/>
    <s v="E03"/>
    <s v="OTROS HIPOTIROIDISMOS"/>
    <x v="2"/>
    <n v="13.97"/>
    <n v="0"/>
  </r>
  <r>
    <x v="1"/>
    <x v="1"/>
    <x v="3"/>
    <s v="FARMACIA "/>
    <x v="35"/>
    <n v="2250"/>
    <s v="ABCD-2250"/>
    <s v="I10"/>
    <s v="HIPERTENSION ESENCIAL (PRIMARIA)"/>
    <x v="2"/>
    <n v="19.850000000000001"/>
    <n v="0"/>
  </r>
  <r>
    <x v="1"/>
    <x v="1"/>
    <x v="3"/>
    <s v="FARMACIA "/>
    <x v="35"/>
    <n v="2251"/>
    <s v="ABCD-2251"/>
    <s v="Z000"/>
    <s v="EXAMEN MEDICO GENERAL"/>
    <x v="2"/>
    <n v="87.6"/>
    <n v="0"/>
  </r>
  <r>
    <x v="1"/>
    <x v="1"/>
    <x v="3"/>
    <s v="FARMACIA "/>
    <x v="35"/>
    <n v="2252"/>
    <s v="ABCD-2252"/>
    <s v="E10"/>
    <s v="DIABETES MELLITUS INSULINODEPENDIENTE"/>
    <x v="2"/>
    <n v="19.850000000000001"/>
    <n v="0"/>
  </r>
  <r>
    <x v="1"/>
    <x v="1"/>
    <x v="3"/>
    <s v="FARMACIA "/>
    <x v="35"/>
    <n v="818"/>
    <s v="ABCD-818"/>
    <s v="M511"/>
    <s v="TRASTORNOS DE DISCO LUMBAR Y OTROS, CON RADICULOPATIA"/>
    <x v="2"/>
    <n v="19.850000000000001"/>
    <n v="0"/>
  </r>
  <r>
    <x v="1"/>
    <x v="1"/>
    <x v="3"/>
    <s v="FARMACIA "/>
    <x v="35"/>
    <n v="2253"/>
    <s v="ABCD-2253"/>
    <s v="M150"/>
    <s v="(OSTEO)ARTROSIS PRIMARIA GENERALIZADA"/>
    <x v="2"/>
    <n v="16.670000000000002"/>
    <n v="0"/>
  </r>
  <r>
    <x v="1"/>
    <x v="1"/>
    <x v="3"/>
    <s v="FARMACIA "/>
    <x v="35"/>
    <n v="2254"/>
    <s v="ABCD-2254"/>
    <s v="M508"/>
    <s v="OTROS TRASTORNOS DE DISCO CERVICAL"/>
    <x v="2"/>
    <n v="19.850000000000001"/>
    <n v="0"/>
  </r>
  <r>
    <x v="1"/>
    <x v="1"/>
    <x v="3"/>
    <s v="FARMACIA "/>
    <x v="35"/>
    <n v="2255"/>
    <s v="ABCD-2255"/>
    <s v="I83"/>
    <s v="VENAS VARICOSAS DE LOS MIEMBROS INFERIORES"/>
    <x v="2"/>
    <n v="19.850000000000001"/>
    <n v="0"/>
  </r>
  <r>
    <x v="1"/>
    <x v="1"/>
    <x v="3"/>
    <s v="FARMACIA "/>
    <x v="35"/>
    <n v="2256"/>
    <s v="ABCD-2256"/>
    <s v="L97"/>
    <s v="ULCERA DE MIEMBRO INFERIOR, NO CLASIFICADA EN OTRA PARTE"/>
    <x v="2"/>
    <n v="19.850000000000001"/>
    <n v="0"/>
  </r>
  <r>
    <x v="1"/>
    <x v="1"/>
    <x v="3"/>
    <s v="FARMACIA "/>
    <x v="35"/>
    <n v="2257"/>
    <s v="ABCD-2257"/>
    <s v="Z988"/>
    <s v="OTROS ESTADOS POSTQUIRURGICOS ESPECIFICADOS"/>
    <x v="2"/>
    <n v="19.850000000000001"/>
    <n v="0"/>
  </r>
  <r>
    <x v="1"/>
    <x v="1"/>
    <x v="3"/>
    <s v="FARMACIA "/>
    <x v="35"/>
    <n v="2258"/>
    <s v="ABCD-2258"/>
    <s v="C467"/>
    <s v="SARCOMA DE KAPOSI DE OTROS SITIOS ESPECIFICADOS"/>
    <x v="2"/>
    <n v="19.850000000000001"/>
    <n v="0"/>
  </r>
  <r>
    <x v="1"/>
    <x v="1"/>
    <x v="3"/>
    <s v="FARMACIA "/>
    <x v="35"/>
    <n v="2259"/>
    <s v="ABCD-2259"/>
    <s v="I10"/>
    <s v="HIPERTENSION ESENCIAL (PRIMARIA)"/>
    <x v="2"/>
    <n v="106.25"/>
    <n v="0"/>
  </r>
  <r>
    <x v="1"/>
    <x v="1"/>
    <x v="3"/>
    <s v="FARMACIA "/>
    <x v="35"/>
    <n v="2260"/>
    <s v="ABCD-2260"/>
    <s v="I25"/>
    <s v="ENFERMEDAD ISQUEMICA CRONICA DEL CORAZON"/>
    <x v="2"/>
    <n v="19.850000000000001"/>
    <n v="0"/>
  </r>
  <r>
    <x v="1"/>
    <x v="1"/>
    <x v="3"/>
    <s v="FARMACIA "/>
    <x v="35"/>
    <n v="2261"/>
    <s v="ABCD-2261"/>
    <s v="I10"/>
    <s v="HIPERTENSION ESENCIAL (PRIMARIA)"/>
    <x v="2"/>
    <n v="13.97"/>
    <n v="0"/>
  </r>
  <r>
    <x v="1"/>
    <x v="1"/>
    <x v="3"/>
    <s v="FARMACIA "/>
    <x v="35"/>
    <n v="2262"/>
    <s v="ABCD-2262"/>
    <s v="K40"/>
    <s v="HERNIA INGUINAL"/>
    <x v="2"/>
    <n v="13.97"/>
    <n v="0"/>
  </r>
  <r>
    <x v="1"/>
    <x v="1"/>
    <x v="3"/>
    <s v="FARMACIA "/>
    <x v="35"/>
    <n v="2263"/>
    <s v="ABCD-2263"/>
    <s v="E11"/>
    <s v="DIABETES MELLITUS NO INSULINODEPENDIENTE"/>
    <x v="2"/>
    <n v="19.850000000000001"/>
    <n v="0"/>
  </r>
  <r>
    <x v="1"/>
    <x v="1"/>
    <x v="3"/>
    <s v="FARMACIA "/>
    <x v="35"/>
    <n v="2264"/>
    <s v="ABCD-2264"/>
    <s v="M755"/>
    <s v="BURSITIS DEL HOMBRO"/>
    <x v="2"/>
    <n v="13.97"/>
    <n v="0"/>
  </r>
  <r>
    <x v="1"/>
    <x v="1"/>
    <x v="3"/>
    <s v="FARMACIA "/>
    <x v="35"/>
    <n v="2265"/>
    <s v="ABCD-2265"/>
    <s v="S525"/>
    <s v="FRACTURA DE LA EPIFISIS INFERIOR DEL RADIO"/>
    <x v="2"/>
    <n v="13.97"/>
    <n v="0"/>
  </r>
  <r>
    <x v="1"/>
    <x v="1"/>
    <x v="3"/>
    <s v="FARMACIA "/>
    <x v="35"/>
    <n v="2106"/>
    <s v="ABCD-2106"/>
    <s v="D50"/>
    <s v="ANEMIAS POR DEFICIENCIA DE HIERRO"/>
    <x v="2"/>
    <n v="57.17"/>
    <n v="0"/>
  </r>
  <r>
    <x v="1"/>
    <x v="1"/>
    <x v="3"/>
    <s v="FARMACIA "/>
    <x v="35"/>
    <n v="2266"/>
    <s v="ABCD-2266"/>
    <s v="E11"/>
    <s v="DIABETES MELLITUS NO INSULINODEPENDIENTE"/>
    <x v="2"/>
    <n v="20.58"/>
    <n v="0"/>
  </r>
  <r>
    <x v="1"/>
    <x v="1"/>
    <x v="3"/>
    <s v="FARMACIA "/>
    <x v="35"/>
    <n v="1721"/>
    <s v="ABCD-1721"/>
    <s v="M255"/>
    <s v="DOLOR EN ARTICULACION"/>
    <x v="2"/>
    <n v="48.65"/>
    <n v="0"/>
  </r>
  <r>
    <x v="1"/>
    <x v="1"/>
    <x v="3"/>
    <s v="FARMACIA "/>
    <x v="35"/>
    <n v="2267"/>
    <s v="ABCD-2267"/>
    <s v="M81"/>
    <s v="OSTEOPOROSIS SIN FRACTURA PATOLOGICA"/>
    <x v="2"/>
    <n v="13.97"/>
    <n v="0"/>
  </r>
  <r>
    <x v="1"/>
    <x v="1"/>
    <x v="3"/>
    <s v="FARMACIA "/>
    <x v="35"/>
    <n v="2268"/>
    <s v="ABCD-2268"/>
    <s v="M255"/>
    <s v="DOLOR EN ARTICULACION"/>
    <x v="2"/>
    <n v="19.850000000000001"/>
    <n v="0"/>
  </r>
  <r>
    <x v="1"/>
    <x v="1"/>
    <x v="3"/>
    <s v="FARMACIA "/>
    <x v="35"/>
    <n v="2269"/>
    <s v="ABCD-2269"/>
    <s v="D157"/>
    <s v="TUMOR BENIGNO DE OTROS ORGANOS INTRATORACICOS ESPECIFICADOS"/>
    <x v="2"/>
    <n v="19.850000000000001"/>
    <n v="0"/>
  </r>
  <r>
    <x v="1"/>
    <x v="1"/>
    <x v="3"/>
    <s v="FARMACIA "/>
    <x v="35"/>
    <n v="2270"/>
    <s v="ABCD-2270"/>
    <s v="N394"/>
    <s v="OTRAS INCONTINENCIAS URINARIAS ESPECIFICADAS"/>
    <x v="2"/>
    <n v="19.850000000000001"/>
    <n v="0"/>
  </r>
  <r>
    <x v="1"/>
    <x v="1"/>
    <x v="3"/>
    <s v="FARMACIA "/>
    <x v="35"/>
    <n v="2271"/>
    <s v="ABCD-2271"/>
    <s v="M255"/>
    <s v="DOLOR EN ARTICULACION"/>
    <x v="2"/>
    <n v="44.21"/>
    <n v="0"/>
  </r>
  <r>
    <x v="1"/>
    <x v="1"/>
    <x v="3"/>
    <s v="FARMACIA "/>
    <x v="35"/>
    <n v="2272"/>
    <s v="ABCD-2272"/>
    <s v="M542"/>
    <s v="CERVICALGIA"/>
    <x v="2"/>
    <n v="13.97"/>
    <n v="0"/>
  </r>
  <r>
    <x v="1"/>
    <x v="1"/>
    <x v="3"/>
    <s v="FARMACIA "/>
    <x v="35"/>
    <n v="2273"/>
    <s v="ABCD-2273"/>
    <s v="I10"/>
    <s v="HIPERTENSION ESENCIAL (PRIMARIA)"/>
    <x v="2"/>
    <n v="13.97"/>
    <n v="0"/>
  </r>
  <r>
    <x v="1"/>
    <x v="1"/>
    <x v="3"/>
    <s v="FARMACIA "/>
    <x v="35"/>
    <n v="2274"/>
    <s v="ABCD-2274"/>
    <s v="E11"/>
    <s v="DIABETES MELLITUS NO INSULINODEPENDIENTE"/>
    <x v="2"/>
    <n v="28.67"/>
    <n v="0"/>
  </r>
  <r>
    <x v="1"/>
    <x v="1"/>
    <x v="3"/>
    <s v="FARMACIA "/>
    <x v="35"/>
    <n v="2275"/>
    <s v="ABCD-2275"/>
    <s v="M542"/>
    <s v="CERVICALGIA"/>
    <x v="2"/>
    <n v="19.850000000000001"/>
    <n v="0"/>
  </r>
  <r>
    <x v="1"/>
    <x v="1"/>
    <x v="3"/>
    <s v="FARMACIA "/>
    <x v="35"/>
    <n v="2276"/>
    <s v="ABCD-2276"/>
    <s v="B351"/>
    <s v="TIÑA DE LAS UÑAS"/>
    <x v="2"/>
    <n v="19.850000000000001"/>
    <n v="0"/>
  </r>
  <r>
    <x v="1"/>
    <x v="1"/>
    <x v="3"/>
    <s v="FARMACIA "/>
    <x v="36"/>
    <n v="2277"/>
    <s v="ABCD-2277"/>
    <s v="E11"/>
    <s v="DIABETES MELLITUS NO INSULINODEPENDIENTE"/>
    <x v="2"/>
    <n v="5.5"/>
    <n v="0"/>
  </r>
  <r>
    <x v="1"/>
    <x v="1"/>
    <x v="3"/>
    <s v="FARMACIA "/>
    <x v="36"/>
    <n v="2278"/>
    <s v="ABCD-2278"/>
    <s v="I10"/>
    <s v="HIPERTENSION ESENCIAL (PRIMARIA)"/>
    <x v="2"/>
    <n v="8.65"/>
    <n v="0"/>
  </r>
  <r>
    <x v="1"/>
    <x v="1"/>
    <x v="3"/>
    <s v="FARMACIA "/>
    <x v="36"/>
    <n v="2279"/>
    <s v="ABCD-2279"/>
    <s v="M15"/>
    <s v="POLIARTROSIS"/>
    <x v="2"/>
    <n v="99.08"/>
    <n v="0"/>
  </r>
  <r>
    <x v="1"/>
    <x v="1"/>
    <x v="3"/>
    <s v="FARMACIA "/>
    <x v="36"/>
    <n v="2113"/>
    <s v="ABCD-2113"/>
    <s v="I10"/>
    <s v="HIPERTENSION ESENCIAL (PRIMARIA)"/>
    <x v="2"/>
    <n v="5.4"/>
    <n v="0"/>
  </r>
  <r>
    <x v="1"/>
    <x v="1"/>
    <x v="3"/>
    <s v="FARMACIA "/>
    <x v="36"/>
    <n v="2280"/>
    <s v="ABCD-2280"/>
    <s v="B368"/>
    <s v="OTRAS MICOSIS SUPERFICIALES ESPECIFICADAS"/>
    <x v="2"/>
    <n v="63.34"/>
    <n v="0"/>
  </r>
  <r>
    <x v="1"/>
    <x v="1"/>
    <x v="3"/>
    <s v="FARMACIA "/>
    <x v="36"/>
    <n v="2281"/>
    <s v="ABCD-2281"/>
    <s v="M255"/>
    <s v="DOLOR EN ARTICULACION"/>
    <x v="2"/>
    <n v="0.9"/>
    <n v="0"/>
  </r>
  <r>
    <x v="1"/>
    <x v="1"/>
    <x v="3"/>
    <s v="FARMACIA "/>
    <x v="36"/>
    <n v="2282"/>
    <s v="ABCD-2282"/>
    <s v="M549"/>
    <s v="DORSALGIA, NO ESPECIFICADA"/>
    <x v="2"/>
    <n v="2.35"/>
    <n v="0"/>
  </r>
  <r>
    <x v="1"/>
    <x v="1"/>
    <x v="3"/>
    <s v="FARMACIA "/>
    <x v="36"/>
    <n v="2283"/>
    <s v="ABCD-2283"/>
    <s v="I10"/>
    <s v="HIPERTENSION ESENCIAL (PRIMARIA)"/>
    <x v="2"/>
    <n v="14.4"/>
    <n v="0"/>
  </r>
  <r>
    <x v="1"/>
    <x v="1"/>
    <x v="3"/>
    <s v="FARMACIA "/>
    <x v="36"/>
    <n v="2284"/>
    <s v="ABCD-2284"/>
    <s v="I10"/>
    <s v="HIPERTENSION ESENCIAL (PRIMARIA)"/>
    <x v="2"/>
    <n v="60.35"/>
    <n v="0"/>
  </r>
  <r>
    <x v="1"/>
    <x v="1"/>
    <x v="3"/>
    <s v="FARMACIA "/>
    <x v="36"/>
    <n v="2285"/>
    <s v="ABCD-2285"/>
    <s v="I10"/>
    <s v="HIPERTENSION ESENCIAL (PRIMARIA)"/>
    <x v="2"/>
    <n v="8.1"/>
    <n v="0"/>
  </r>
  <r>
    <x v="1"/>
    <x v="1"/>
    <x v="3"/>
    <s v="FARMACIA "/>
    <x v="36"/>
    <n v="2286"/>
    <s v="ABCD-2286"/>
    <s v="E11"/>
    <s v="DIABETES MELLITUS NO INSULINODEPENDIENTE"/>
    <x v="2"/>
    <n v="36.9"/>
    <n v="0"/>
  </r>
  <r>
    <x v="1"/>
    <x v="1"/>
    <x v="3"/>
    <s v="FARMACIA "/>
    <x v="36"/>
    <n v="45"/>
    <s v="ABCD-45"/>
    <s v="I10"/>
    <s v="HIPERTENSION ESENCIAL (PRIMARIA)"/>
    <x v="2"/>
    <n v="0.3"/>
    <n v="0"/>
  </r>
  <r>
    <x v="1"/>
    <x v="1"/>
    <x v="3"/>
    <s v="FARMACIA "/>
    <x v="36"/>
    <n v="2287"/>
    <s v="ABCD-2287"/>
    <s v="K30"/>
    <s v="DISPEPSIA"/>
    <x v="2"/>
    <n v="98.18"/>
    <n v="0"/>
  </r>
  <r>
    <x v="1"/>
    <x v="1"/>
    <x v="3"/>
    <s v="FARMACIA "/>
    <x v="36"/>
    <n v="2288"/>
    <s v="ABCD-2288"/>
    <s v="E039"/>
    <s v="HIPOTIROIDISMO, NO ESPECIFICADO"/>
    <x v="2"/>
    <n v="69.3"/>
    <n v="0"/>
  </r>
  <r>
    <x v="1"/>
    <x v="1"/>
    <x v="3"/>
    <s v="FARMACIA "/>
    <x v="36"/>
    <n v="2289"/>
    <s v="ABCD-2289"/>
    <s v="N76"/>
    <s v="OTRAS AFECCIONES INFLAMATORIAS DE LA VAGINA Y DE LA VULVA"/>
    <x v="2"/>
    <n v="1.8"/>
    <n v="0"/>
  </r>
  <r>
    <x v="1"/>
    <x v="1"/>
    <x v="3"/>
    <s v="FARMACIA "/>
    <x v="36"/>
    <n v="2290"/>
    <s v="ABCD-2290"/>
    <s v="M81"/>
    <s v="OSTEOPOROSIS SIN FRACTURA PATOLOGICA"/>
    <x v="2"/>
    <n v="103.6"/>
    <n v="0"/>
  </r>
  <r>
    <x v="1"/>
    <x v="1"/>
    <x v="3"/>
    <s v="FARMACIA "/>
    <x v="36"/>
    <n v="2291"/>
    <s v="ABCD-2291"/>
    <s v="M255"/>
    <s v="DOLOR EN ARTICULACION"/>
    <x v="2"/>
    <n v="17.7"/>
    <n v="0"/>
  </r>
  <r>
    <x v="1"/>
    <x v="1"/>
    <x v="3"/>
    <s v="FARMACIA "/>
    <x v="36"/>
    <n v="2292"/>
    <s v="ABCD-2292"/>
    <s v="I10"/>
    <s v="HIPERTENSION ESENCIAL (PRIMARIA)"/>
    <x v="2"/>
    <n v="85.37"/>
    <n v="0"/>
  </r>
  <r>
    <x v="1"/>
    <x v="1"/>
    <x v="3"/>
    <s v="FARMACIA "/>
    <x v="36"/>
    <n v="2293"/>
    <s v="ABCD-2293"/>
    <s v="E117"/>
    <s v="DIABETES MELLITUS NO INSULINODEPENDIENTE, CON COMPLICACIONES MULTIPLES"/>
    <x v="2"/>
    <n v="16.8"/>
    <n v="0"/>
  </r>
  <r>
    <x v="1"/>
    <x v="1"/>
    <x v="3"/>
    <s v="FARMACIA "/>
    <x v="36"/>
    <n v="2294"/>
    <s v="ABCD-2294"/>
    <s v="E11"/>
    <s v="DIABETES MELLITUS NO INSULINODEPENDIENTE"/>
    <x v="2"/>
    <n v="9"/>
    <n v="0"/>
  </r>
  <r>
    <x v="1"/>
    <x v="1"/>
    <x v="3"/>
    <s v="FARMACIA "/>
    <x v="36"/>
    <n v="2295"/>
    <s v="ABCD-2295"/>
    <s v="M255"/>
    <s v="DOLOR EN ARTICULACION"/>
    <x v="2"/>
    <n v="106.78"/>
    <n v="0"/>
  </r>
  <r>
    <x v="1"/>
    <x v="1"/>
    <x v="3"/>
    <s v="FARMACIA "/>
    <x v="36"/>
    <n v="2296"/>
    <s v="ABCD-2296"/>
    <s v="E03"/>
    <s v="OTROS HIPOTIROIDISMOS"/>
    <x v="2"/>
    <n v="19.8"/>
    <n v="0"/>
  </r>
  <r>
    <x v="1"/>
    <x v="1"/>
    <x v="3"/>
    <s v="FARMACIA "/>
    <x v="36"/>
    <n v="2297"/>
    <s v="ABCD-2297"/>
    <s v="I10"/>
    <s v="HIPERTENSION ESENCIAL (PRIMARIA)"/>
    <x v="2"/>
    <n v="5.4"/>
    <n v="0"/>
  </r>
  <r>
    <x v="1"/>
    <x v="1"/>
    <x v="3"/>
    <s v="FARMACIA "/>
    <x v="36"/>
    <n v="2298"/>
    <s v="ABCD-2298"/>
    <s v="E11"/>
    <s v="DIABETES MELLITUS NO INSULINODEPENDIENTE"/>
    <x v="2"/>
    <n v="36"/>
    <n v="0"/>
  </r>
  <r>
    <x v="1"/>
    <x v="1"/>
    <x v="3"/>
    <s v="FARMACIA "/>
    <x v="36"/>
    <n v="2299"/>
    <s v="ABCD-2299"/>
    <s v="I10"/>
    <s v="HIPERTENSION ESENCIAL (PRIMARIA)"/>
    <x v="2"/>
    <n v="1.55"/>
    <n v="0"/>
  </r>
  <r>
    <x v="1"/>
    <x v="1"/>
    <x v="3"/>
    <s v="FARMACIA "/>
    <x v="36"/>
    <n v="2300"/>
    <s v="ABCD-2300"/>
    <s v="D649"/>
    <s v="ANEMIA DE TIPO NO ESPECIFICADO"/>
    <x v="2"/>
    <n v="3.73"/>
    <n v="0"/>
  </r>
  <r>
    <x v="1"/>
    <x v="1"/>
    <x v="3"/>
    <s v="FARMACIA "/>
    <x v="36"/>
    <n v="2301"/>
    <s v="ABCD-2301"/>
    <s v="I10"/>
    <s v="HIPERTENSION ESENCIAL (PRIMARIA)"/>
    <x v="2"/>
    <n v="9.66"/>
    <n v="0"/>
  </r>
  <r>
    <x v="1"/>
    <x v="1"/>
    <x v="3"/>
    <s v="FARMACIA "/>
    <x v="36"/>
    <n v="2302"/>
    <s v="ABCD-2302"/>
    <s v="I10"/>
    <s v="HIPERTENSION ESENCIAL (PRIMARIA)"/>
    <x v="2"/>
    <n v="31.2"/>
    <n v="0"/>
  </r>
  <r>
    <x v="1"/>
    <x v="1"/>
    <x v="3"/>
    <s v="FARMACIA "/>
    <x v="36"/>
    <n v="2303"/>
    <s v="ABCD-2303"/>
    <s v="B82"/>
    <s v="PARASITOSIS INTESTINALES, SIN OTRA ESPECIFICACION"/>
    <x v="2"/>
    <n v="86.4"/>
    <n v="0"/>
  </r>
  <r>
    <x v="1"/>
    <x v="1"/>
    <x v="3"/>
    <s v="FARMACIA "/>
    <x v="36"/>
    <n v="52"/>
    <s v="ABCD-52"/>
    <s v="M818"/>
    <s v="OTRAS OSTEOPOROSIS, SIN FRACTURA PATOLOGICA"/>
    <x v="2"/>
    <n v="32.28"/>
    <n v="0"/>
  </r>
  <r>
    <x v="1"/>
    <x v="1"/>
    <x v="3"/>
    <s v="FARMACIA "/>
    <x v="36"/>
    <n v="2304"/>
    <s v="ABCD-2304"/>
    <s v="I25"/>
    <s v="ENFERMEDAD ISQUEMICA CRONICA DEL CORAZON"/>
    <x v="2"/>
    <n v="14.4"/>
    <n v="0"/>
  </r>
  <r>
    <x v="1"/>
    <x v="1"/>
    <x v="3"/>
    <s v="FARMACIA "/>
    <x v="36"/>
    <n v="2305"/>
    <s v="ABCD-2305"/>
    <s v="R074"/>
    <s v="DOLOR EN EL PECHO, NO ESPECIFICADO"/>
    <x v="2"/>
    <n v="27.24"/>
    <n v="0"/>
  </r>
  <r>
    <x v="1"/>
    <x v="1"/>
    <x v="3"/>
    <s v="FARMACIA "/>
    <x v="36"/>
    <n v="446"/>
    <s v="ABCD-446"/>
    <s v="M199"/>
    <s v="ARTROSIS, NO ESPECIFICADA"/>
    <x v="2"/>
    <n v="18.8"/>
    <n v="0"/>
  </r>
  <r>
    <x v="1"/>
    <x v="1"/>
    <x v="3"/>
    <s v="FARMACIA "/>
    <x v="36"/>
    <n v="2306"/>
    <s v="ABCD-2306"/>
    <s v="D691"/>
    <s v="DEFECTOS CUALITATIVOS DE LAS PLAQUETAS"/>
    <x v="2"/>
    <n v="145.65"/>
    <n v="0"/>
  </r>
  <r>
    <x v="1"/>
    <x v="1"/>
    <x v="3"/>
    <s v="FARMACIA "/>
    <x v="36"/>
    <n v="2307"/>
    <s v="ABCD-2307"/>
    <s v="I10"/>
    <s v="HIPERTENSION ESENCIAL (PRIMARIA)"/>
    <x v="2"/>
    <n v="52.8"/>
    <n v="0"/>
  </r>
  <r>
    <x v="1"/>
    <x v="1"/>
    <x v="3"/>
    <s v="FARMACIA "/>
    <x v="36"/>
    <n v="1209"/>
    <s v="ABCD-1209"/>
    <s v="M150"/>
    <s v="(OSTEO)ARTROSIS PRIMARIA GENERALIZADA"/>
    <x v="2"/>
    <n v="4.2"/>
    <n v="0"/>
  </r>
  <r>
    <x v="1"/>
    <x v="1"/>
    <x v="3"/>
    <s v="FARMACIA "/>
    <x v="36"/>
    <n v="726"/>
    <s v="ABCD-726"/>
    <s v="E11"/>
    <s v="DIABETES MELLITUS NO INSULINODEPENDIENTE"/>
    <x v="2"/>
    <n v="25.15"/>
    <n v="0"/>
  </r>
  <r>
    <x v="1"/>
    <x v="1"/>
    <x v="3"/>
    <s v="FARMACIA "/>
    <x v="36"/>
    <n v="832"/>
    <s v="ABCD-832"/>
    <s v="M255"/>
    <s v="DOLOR EN ARTICULACION"/>
    <x v="2"/>
    <n v="28.8"/>
    <n v="0"/>
  </r>
  <r>
    <x v="1"/>
    <x v="1"/>
    <x v="3"/>
    <s v="FARMACIA "/>
    <x v="36"/>
    <n v="2308"/>
    <s v="ABCD-2308"/>
    <s v="I10"/>
    <s v="HIPERTENSION ESENCIAL (PRIMARIA)"/>
    <x v="2"/>
    <n v="7.21"/>
    <n v="0"/>
  </r>
  <r>
    <x v="1"/>
    <x v="1"/>
    <x v="3"/>
    <s v="FARMACIA "/>
    <x v="36"/>
    <n v="2309"/>
    <s v="ABCD-2309"/>
    <s v="H92"/>
    <s v="OTALGIA Y SECRECION DEL OIDO"/>
    <x v="2"/>
    <n v="14.4"/>
    <n v="0"/>
  </r>
  <r>
    <x v="1"/>
    <x v="1"/>
    <x v="3"/>
    <s v="FARMACIA "/>
    <x v="36"/>
    <n v="2310"/>
    <s v="ABCD-2310"/>
    <s v="H25"/>
    <s v="CATARATA SENIL"/>
    <x v="2"/>
    <n v="67.17"/>
    <n v="0"/>
  </r>
  <r>
    <x v="1"/>
    <x v="1"/>
    <x v="3"/>
    <s v="FARMACIA "/>
    <x v="36"/>
    <n v="2152"/>
    <s v="ABCD-2152"/>
    <s v="M05"/>
    <s v="ARTRITIS REUMATOIDE SEROPOSITIVA"/>
    <x v="2"/>
    <n v="13.5"/>
    <n v="0"/>
  </r>
  <r>
    <x v="1"/>
    <x v="1"/>
    <x v="3"/>
    <s v="FARMACIA "/>
    <x v="36"/>
    <n v="534"/>
    <s v="ABCD-534"/>
    <s v="E11"/>
    <s v="DIABETES MELLITUS NO INSULINODEPENDIENTE"/>
    <x v="2"/>
    <n v="21.6"/>
    <n v="0"/>
  </r>
  <r>
    <x v="1"/>
    <x v="1"/>
    <x v="3"/>
    <s v="FARMACIA "/>
    <x v="36"/>
    <n v="2311"/>
    <s v="ABCD-2311"/>
    <s v="E119"/>
    <s v="DIABETES MELLITUS NO INSULINODEPENDIENTE, SIN MENCION DE COMPLICACION"/>
    <x v="2"/>
    <n v="60.6"/>
    <n v="0"/>
  </r>
  <r>
    <x v="1"/>
    <x v="1"/>
    <x v="3"/>
    <s v="FARMACIA "/>
    <x v="36"/>
    <n v="2312"/>
    <s v="ABCD-2312"/>
    <s v="N30"/>
    <s v="CISTITIS"/>
    <x v="2"/>
    <n v="4.2"/>
    <n v="0"/>
  </r>
  <r>
    <x v="1"/>
    <x v="1"/>
    <x v="3"/>
    <s v="FARMACIA "/>
    <x v="36"/>
    <n v="2313"/>
    <s v="ABCD-2313"/>
    <s v="I83"/>
    <s v="VENAS VARICOSAS DE LOS MIEMBROS INFERIORES"/>
    <x v="2"/>
    <n v="0.84"/>
    <n v="0"/>
  </r>
  <r>
    <x v="1"/>
    <x v="1"/>
    <x v="3"/>
    <s v="FARMACIA "/>
    <x v="5"/>
    <n v="507"/>
    <s v="ABCD-507"/>
    <s v="N73"/>
    <s v="OTRAS ENFERMEDADES PELVICAS INFLAMATORIAS FEMENINAS"/>
    <x v="2"/>
    <n v="1.8"/>
    <n v="0"/>
  </r>
  <r>
    <x v="1"/>
    <x v="1"/>
    <x v="3"/>
    <s v="FARMACIA "/>
    <x v="5"/>
    <n v="2314"/>
    <s v="ABCD-2314"/>
    <s v="I10"/>
    <s v="HIPERTENSION ESENCIAL (PRIMARIA)"/>
    <x v="2"/>
    <n v="57.6"/>
    <n v="0"/>
  </r>
  <r>
    <x v="1"/>
    <x v="1"/>
    <x v="3"/>
    <s v="FARMACIA "/>
    <x v="5"/>
    <n v="2315"/>
    <s v="ABCD-2315"/>
    <s v="Z713"/>
    <s v="CONSULTA PARA INSTRUCCION Y VIGILANCIA DE LA DIETA"/>
    <x v="2"/>
    <n v="16.97"/>
    <n v="0"/>
  </r>
  <r>
    <x v="1"/>
    <x v="1"/>
    <x v="3"/>
    <s v="FARMACIA "/>
    <x v="5"/>
    <n v="2316"/>
    <s v="ABCD-2316"/>
    <s v="I10"/>
    <s v="HIPERTENSION ESENCIAL (PRIMARIA)"/>
    <x v="2"/>
    <n v="7.2"/>
    <n v="0"/>
  </r>
  <r>
    <x v="1"/>
    <x v="1"/>
    <x v="3"/>
    <s v="FARMACIA "/>
    <x v="5"/>
    <n v="1270"/>
    <s v="ABCD-1270"/>
    <s v="M159"/>
    <s v="POLIARTROSIS, NO ESPECIFICADA"/>
    <x v="2"/>
    <n v="8.1"/>
    <n v="0"/>
  </r>
  <r>
    <x v="1"/>
    <x v="1"/>
    <x v="3"/>
    <s v="FARMACIA "/>
    <x v="5"/>
    <n v="2317"/>
    <s v="ABCD-2317"/>
    <s v="E119"/>
    <s v="DIABETES MELLITUS NO INSULINODEPENDIENTE, SIN MENCION DE COMPLICACION"/>
    <x v="2"/>
    <n v="15.4"/>
    <n v="0"/>
  </r>
  <r>
    <x v="1"/>
    <x v="1"/>
    <x v="3"/>
    <s v="FARMACIA "/>
    <x v="5"/>
    <n v="2318"/>
    <s v="ABCD-2318"/>
    <s v="M796"/>
    <s v="DOLOR EN MIEMBRO"/>
    <x v="2"/>
    <n v="8.1"/>
    <n v="0"/>
  </r>
  <r>
    <x v="1"/>
    <x v="1"/>
    <x v="3"/>
    <s v="FARMACIA "/>
    <x v="5"/>
    <n v="2319"/>
    <s v="ABCD-2319"/>
    <s v="E11"/>
    <s v="DIABETES MELLITUS NO INSULINODEPENDIENTE"/>
    <x v="2"/>
    <n v="47.7"/>
    <n v="0"/>
  </r>
  <r>
    <x v="1"/>
    <x v="1"/>
    <x v="3"/>
    <s v="FARMACIA "/>
    <x v="5"/>
    <n v="2320"/>
    <s v="ABCD-2320"/>
    <s v="H360"/>
    <s v="RETINOPATIA DIABETICA (E10-E14+ CON CUARTO CARACTER COMUN .3)"/>
    <x v="2"/>
    <n v="13.97"/>
    <n v="0"/>
  </r>
  <r>
    <x v="1"/>
    <x v="1"/>
    <x v="3"/>
    <s v="FARMACIA "/>
    <x v="5"/>
    <n v="525"/>
    <s v="ABCD-525"/>
    <s v="I10"/>
    <s v="HIPERTENSION ESENCIAL (PRIMARIA)"/>
    <x v="2"/>
    <n v="10.62"/>
    <n v="0"/>
  </r>
  <r>
    <x v="1"/>
    <x v="1"/>
    <x v="3"/>
    <s v="FARMACIA "/>
    <x v="5"/>
    <n v="2321"/>
    <s v="ABCD-2321"/>
    <s v="I10"/>
    <s v="HIPERTENSION ESENCIAL (PRIMARIA)"/>
    <x v="2"/>
    <n v="30.24"/>
    <n v="0"/>
  </r>
  <r>
    <x v="1"/>
    <x v="1"/>
    <x v="3"/>
    <s v="FARMACIA "/>
    <x v="5"/>
    <n v="2322"/>
    <s v="ABCD-2322"/>
    <s v="I10"/>
    <s v="HIPERTENSION ESENCIAL (PRIMARIA)"/>
    <x v="2"/>
    <n v="4.38"/>
    <n v="0"/>
  </r>
  <r>
    <x v="1"/>
    <x v="1"/>
    <x v="3"/>
    <s v="FARMACIA "/>
    <x v="5"/>
    <n v="2323"/>
    <s v="ABCD-2323"/>
    <s v="J02"/>
    <s v="FARINGITIS AGUDA"/>
    <x v="2"/>
    <n v="42.07"/>
    <n v="0"/>
  </r>
  <r>
    <x v="1"/>
    <x v="1"/>
    <x v="3"/>
    <s v="FARMACIA "/>
    <x v="5"/>
    <n v="2324"/>
    <s v="ABCD-2324"/>
    <s v="M255"/>
    <s v="DOLOR EN ARTICULACION"/>
    <x v="2"/>
    <n v="168.24"/>
    <n v="0"/>
  </r>
  <r>
    <x v="1"/>
    <x v="1"/>
    <x v="3"/>
    <s v="FARMACIA "/>
    <x v="5"/>
    <n v="2325"/>
    <s v="ABCD-2325"/>
    <s v="I10"/>
    <s v="HIPERTENSION ESENCIAL (PRIMARIA)"/>
    <x v="2"/>
    <n v="8.1"/>
    <n v="0"/>
  </r>
  <r>
    <x v="1"/>
    <x v="1"/>
    <x v="3"/>
    <s v="FARMACIA "/>
    <x v="5"/>
    <n v="2326"/>
    <s v="ABCD-2326"/>
    <s v="L309"/>
    <s v="DERMATITIS, NO ESPECIFICADA"/>
    <x v="2"/>
    <n v="7.3"/>
    <n v="0"/>
  </r>
  <r>
    <x v="1"/>
    <x v="1"/>
    <x v="3"/>
    <s v="FARMACIA "/>
    <x v="5"/>
    <n v="75"/>
    <s v="ABCD-75"/>
    <s v="E039"/>
    <s v="HIPOTIROIDISMO, NO ESPECIFICADO"/>
    <x v="2"/>
    <n v="3.6"/>
    <n v="0"/>
  </r>
  <r>
    <x v="1"/>
    <x v="1"/>
    <x v="3"/>
    <s v="FARMACIA "/>
    <x v="5"/>
    <n v="1721"/>
    <s v="ABCD-1721"/>
    <s v="E11"/>
    <s v="DIABETES MELLITUS NO INSULINODEPENDIENTE"/>
    <x v="2"/>
    <n v="15.3"/>
    <n v="0"/>
  </r>
  <r>
    <x v="1"/>
    <x v="1"/>
    <x v="3"/>
    <s v="FARMACIA "/>
    <x v="5"/>
    <n v="2327"/>
    <s v="ABCD-2327"/>
    <s v="G440"/>
    <s v="SINDROME DE CEFALEA EN RACIMOS"/>
    <x v="2"/>
    <n v="58.2"/>
    <n v="0"/>
  </r>
  <r>
    <x v="1"/>
    <x v="1"/>
    <x v="3"/>
    <s v="FARMACIA "/>
    <x v="37"/>
    <n v="2328"/>
    <s v="ABCD-2328"/>
    <s v="M05"/>
    <s v="ARTRITIS REUMATOIDE SEROPOSITIVA"/>
    <x v="2"/>
    <n v="17.16"/>
    <n v="0"/>
  </r>
  <r>
    <x v="1"/>
    <x v="1"/>
    <x v="3"/>
    <s v="FARMACIA "/>
    <x v="37"/>
    <n v="2329"/>
    <s v="ABCD-2329"/>
    <s v="E11"/>
    <s v="DIABETES MELLITUS NO INSULINODEPENDIENTE"/>
    <x v="2"/>
    <n v="31.2"/>
    <n v="0"/>
  </r>
  <r>
    <x v="1"/>
    <x v="1"/>
    <x v="3"/>
    <s v="FARMACIA "/>
    <x v="177"/>
    <n v="2330"/>
    <s v="ABCD-2330"/>
    <s v="M150"/>
    <s v="(OSTEO)ARTROSIS PRIMARIA GENERALIZADA"/>
    <x v="2"/>
    <n v="5.4"/>
    <n v="5.4"/>
  </r>
  <r>
    <x v="1"/>
    <x v="1"/>
    <x v="3"/>
    <s v="FARMACIA "/>
    <x v="177"/>
    <n v="2331"/>
    <s v="ABCD-2331"/>
    <s v="M17"/>
    <s v="GONARTROSIS (ARTROSIS DE LA RODILLA)"/>
    <x v="2"/>
    <n v="2.7"/>
    <n v="2.7"/>
  </r>
  <r>
    <x v="1"/>
    <x v="1"/>
    <x v="3"/>
    <s v="FARMACIA "/>
    <x v="6"/>
    <n v="608"/>
    <s v="ABCD-608"/>
    <s v="M159"/>
    <s v="POLIARTROSIS, NO ESPECIFICADA"/>
    <x v="2"/>
    <n v="39.6"/>
    <n v="0"/>
  </r>
  <r>
    <x v="1"/>
    <x v="1"/>
    <x v="3"/>
    <s v="FARMACIA "/>
    <x v="6"/>
    <n v="2332"/>
    <s v="ABCD-2332"/>
    <s v="I83"/>
    <s v="VENAS VARICOSAS DE LOS MIEMBROS INFERIORES"/>
    <x v="2"/>
    <n v="3.9"/>
    <n v="0"/>
  </r>
  <r>
    <x v="1"/>
    <x v="1"/>
    <x v="3"/>
    <s v="FARMACIA "/>
    <x v="6"/>
    <n v="507"/>
    <s v="ABCD-507"/>
    <s v="I10"/>
    <s v="HIPERTENSION ESENCIAL (PRIMARIA)"/>
    <x v="2"/>
    <n v="33.18"/>
    <n v="0"/>
  </r>
  <r>
    <x v="1"/>
    <x v="1"/>
    <x v="3"/>
    <s v="FARMACIA "/>
    <x v="6"/>
    <n v="2333"/>
    <s v="ABCD-2333"/>
    <s v="H25"/>
    <s v="CATARATA SENIL"/>
    <x v="2"/>
    <n v="49.04"/>
    <n v="0"/>
  </r>
  <r>
    <x v="1"/>
    <x v="1"/>
    <x v="3"/>
    <s v="FARMACIA "/>
    <x v="6"/>
    <n v="2334"/>
    <s v="ABCD-2334"/>
    <s v="K58"/>
    <s v="SINDROME DEL COLON IRRITABLE"/>
    <x v="2"/>
    <n v="27.6"/>
    <n v="0"/>
  </r>
  <r>
    <x v="1"/>
    <x v="1"/>
    <x v="3"/>
    <s v="FARMACIA "/>
    <x v="6"/>
    <n v="2335"/>
    <s v="ABCD-2335"/>
    <s v="K30"/>
    <s v="DISPEPSIA"/>
    <x v="2"/>
    <n v="133.19999999999999"/>
    <n v="0"/>
  </r>
  <r>
    <x v="1"/>
    <x v="1"/>
    <x v="3"/>
    <s v="FARMACIA "/>
    <x v="6"/>
    <n v="2336"/>
    <s v="ABCD-2336"/>
    <s v="I10"/>
    <s v="HIPERTENSION ESENCIAL (PRIMARIA)"/>
    <x v="2"/>
    <n v="45"/>
    <n v="0"/>
  </r>
  <r>
    <x v="1"/>
    <x v="1"/>
    <x v="3"/>
    <s v="FARMACIA "/>
    <x v="6"/>
    <n v="2337"/>
    <s v="ABCD-2337"/>
    <s v="B35"/>
    <s v="DERMATOFITOSIS"/>
    <x v="2"/>
    <n v="0.6"/>
    <n v="0"/>
  </r>
  <r>
    <x v="1"/>
    <x v="1"/>
    <x v="3"/>
    <s v="FARMACIA "/>
    <x v="6"/>
    <n v="2338"/>
    <s v="ABCD-2338"/>
    <s v="L40"/>
    <s v="PSORIASIS"/>
    <x v="2"/>
    <n v="23.68"/>
    <n v="0"/>
  </r>
  <r>
    <x v="1"/>
    <x v="1"/>
    <x v="3"/>
    <s v="FARMACIA "/>
    <x v="6"/>
    <n v="2339"/>
    <s v="ABCD-2339"/>
    <s v="K573"/>
    <s v="ENFERMEDAD DIVERTICULAR DE INTESTINO GRUESO SIN PERFORACION NI ABSCESO"/>
    <x v="2"/>
    <n v="86.4"/>
    <n v="0"/>
  </r>
  <r>
    <x v="1"/>
    <x v="1"/>
    <x v="3"/>
    <s v="FARMACIA "/>
    <x v="6"/>
    <n v="2340"/>
    <s v="ABCD-2340"/>
    <s v="I11"/>
    <s v="ENFERMEDAD CARDIACA HIPERTENSIVA"/>
    <x v="2"/>
    <n v="29.14"/>
    <n v="0"/>
  </r>
  <r>
    <x v="1"/>
    <x v="1"/>
    <x v="3"/>
    <s v="FARMACIA "/>
    <x v="6"/>
    <n v="2341"/>
    <s v="ABCD-2341"/>
    <s v="N644"/>
    <s v="MASTODINIA"/>
    <x v="2"/>
    <n v="4.05"/>
    <n v="0"/>
  </r>
  <r>
    <x v="1"/>
    <x v="1"/>
    <x v="3"/>
    <s v="FARMACIA "/>
    <x v="6"/>
    <n v="2342"/>
    <s v="ABCD-2342"/>
    <s v="K30"/>
    <s v="DISPEPSIA"/>
    <x v="2"/>
    <n v="30.9"/>
    <n v="0"/>
  </r>
  <r>
    <x v="1"/>
    <x v="1"/>
    <x v="3"/>
    <s v="FARMACIA "/>
    <x v="6"/>
    <n v="2343"/>
    <s v="ABCD-2343"/>
    <s v="K29"/>
    <s v="GASTRITIS Y DUODENITIS"/>
    <x v="2"/>
    <n v="113.9"/>
    <n v="0"/>
  </r>
  <r>
    <x v="1"/>
    <x v="1"/>
    <x v="3"/>
    <s v="FARMACIA "/>
    <x v="6"/>
    <n v="2344"/>
    <s v="ABCD-2344"/>
    <s v="I10"/>
    <s v="HIPERTENSION ESENCIAL (PRIMARIA)"/>
    <x v="2"/>
    <n v="7.3"/>
    <n v="0"/>
  </r>
  <r>
    <x v="1"/>
    <x v="1"/>
    <x v="3"/>
    <s v="FARMACIA "/>
    <x v="6"/>
    <n v="2345"/>
    <s v="ABCD-2345"/>
    <s v="F41"/>
    <s v="OTROS TRASTORNOS DE ANSIEDAD"/>
    <x v="2"/>
    <n v="86.4"/>
    <n v="0"/>
  </r>
  <r>
    <x v="1"/>
    <x v="1"/>
    <x v="3"/>
    <s v="FARMACIA "/>
    <x v="6"/>
    <n v="2346"/>
    <s v="ABCD-2346"/>
    <s v="E11"/>
    <s v="DIABETES MELLITUS NO INSULINODEPENDIENTE"/>
    <x v="2"/>
    <n v="1.46"/>
    <n v="0"/>
  </r>
  <r>
    <x v="1"/>
    <x v="1"/>
    <x v="3"/>
    <s v="FARMACIA "/>
    <x v="6"/>
    <n v="2347"/>
    <s v="ABCD-2347"/>
    <s v="E79"/>
    <s v="TRASTORNOS DEL METABOLISMO DE LAS PURINAS Y DE LAS PIRIMIDINAS"/>
    <x v="2"/>
    <n v="43.2"/>
    <n v="0"/>
  </r>
  <r>
    <x v="1"/>
    <x v="1"/>
    <x v="3"/>
    <s v="FARMACIA "/>
    <x v="6"/>
    <n v="2348"/>
    <s v="ABCD-2348"/>
    <s v="K40"/>
    <s v="HERNIA INGUINAL"/>
    <x v="2"/>
    <n v="67.8"/>
    <n v="0"/>
  </r>
  <r>
    <x v="1"/>
    <x v="1"/>
    <x v="3"/>
    <s v="FARMACIA "/>
    <x v="6"/>
    <n v="2349"/>
    <s v="ABCD-2349"/>
    <s v="K297"/>
    <s v="GASTRITIS, NO ESPECIFICADA"/>
    <x v="2"/>
    <n v="10.8"/>
    <n v="0"/>
  </r>
  <r>
    <x v="1"/>
    <x v="1"/>
    <x v="3"/>
    <s v="FARMACIA "/>
    <x v="6"/>
    <n v="2319"/>
    <s v="ABCD-2319"/>
    <s v="E11"/>
    <s v="DIABETES MELLITUS NO INSULINODEPENDIENTE"/>
    <x v="2"/>
    <n v="114.65"/>
    <n v="0"/>
  </r>
  <r>
    <x v="1"/>
    <x v="1"/>
    <x v="3"/>
    <s v="FARMACIA "/>
    <x v="6"/>
    <n v="2350"/>
    <s v="ABCD-2350"/>
    <s v="M255"/>
    <s v="DOLOR EN ARTICULACION"/>
    <x v="2"/>
    <n v="196.2"/>
    <n v="0"/>
  </r>
  <r>
    <x v="1"/>
    <x v="1"/>
    <x v="3"/>
    <s v="FARMACIA "/>
    <x v="6"/>
    <n v="2351"/>
    <s v="ABCD-2351"/>
    <s v="E11"/>
    <s v="DIABETES MELLITUS NO INSULINODEPENDIENTE"/>
    <x v="2"/>
    <n v="2.7"/>
    <n v="0"/>
  </r>
  <r>
    <x v="1"/>
    <x v="1"/>
    <x v="3"/>
    <s v="FARMACIA "/>
    <x v="6"/>
    <n v="2352"/>
    <s v="ABCD-2352"/>
    <s v="C61"/>
    <s v="TUMOR MALIGNO DE LA PROSTATA"/>
    <x v="2"/>
    <n v="119.82"/>
    <n v="0"/>
  </r>
  <r>
    <x v="1"/>
    <x v="1"/>
    <x v="3"/>
    <s v="FARMACIA "/>
    <x v="6"/>
    <n v="2353"/>
    <s v="ABCD-2353"/>
    <s v="J02"/>
    <s v="FARINGITIS AGUDA"/>
    <x v="2"/>
    <n v="0.6"/>
    <n v="0"/>
  </r>
  <r>
    <x v="1"/>
    <x v="1"/>
    <x v="3"/>
    <s v="FARMACIA "/>
    <x v="6"/>
    <n v="2211"/>
    <s v="ABCD-2211"/>
    <s v="M255"/>
    <s v="DOLOR EN ARTICULACION"/>
    <x v="2"/>
    <n v="2.8"/>
    <n v="0"/>
  </r>
  <r>
    <x v="1"/>
    <x v="1"/>
    <x v="3"/>
    <s v="FARMACIA "/>
    <x v="6"/>
    <n v="2354"/>
    <s v="ABCD-2354"/>
    <s v="M353"/>
    <s v="POLIMIALGIA REUMATICA"/>
    <x v="2"/>
    <n v="50.4"/>
    <n v="0"/>
  </r>
  <r>
    <x v="1"/>
    <x v="1"/>
    <x v="3"/>
    <s v="FARMACIA "/>
    <x v="6"/>
    <n v="2355"/>
    <s v="ABCD-2355"/>
    <s v="H251"/>
    <s v="CATARATA SENIL NUCLEAR"/>
    <x v="2"/>
    <n v="33.6"/>
    <n v="0"/>
  </r>
  <r>
    <x v="1"/>
    <x v="1"/>
    <x v="3"/>
    <s v="FARMACIA "/>
    <x v="6"/>
    <n v="2356"/>
    <s v="ABCD-2356"/>
    <s v="D126"/>
    <s v="TUMOR BENIGNO DEL COLON, PARTE NO ESPECIFICADA"/>
    <x v="2"/>
    <n v="28.8"/>
    <n v="0"/>
  </r>
  <r>
    <x v="1"/>
    <x v="1"/>
    <x v="3"/>
    <s v="FARMACIA "/>
    <x v="6"/>
    <n v="510"/>
    <s v="ABCD-510"/>
    <s v="E03"/>
    <s v="OTROS HIPOTIROIDISMOS"/>
    <x v="2"/>
    <n v="1.8"/>
    <n v="0"/>
  </r>
  <r>
    <x v="1"/>
    <x v="1"/>
    <x v="3"/>
    <s v="FARMACIA "/>
    <x v="6"/>
    <n v="2357"/>
    <s v="ABCD-2357"/>
    <s v="M154"/>
    <s v="(OSTEO)ARTROSIS EROSIVA"/>
    <x v="2"/>
    <n v="2.1"/>
    <n v="0"/>
  </r>
  <r>
    <x v="1"/>
    <x v="1"/>
    <x v="3"/>
    <s v="FARMACIA "/>
    <x v="6"/>
    <n v="2358"/>
    <s v="ABCD-2358"/>
    <s v="K297"/>
    <s v="GASTRITIS, NO ESPECIFICADA"/>
    <x v="2"/>
    <n v="30.24"/>
    <n v="0"/>
  </r>
  <r>
    <x v="1"/>
    <x v="1"/>
    <x v="3"/>
    <s v="FARMACIA "/>
    <x v="6"/>
    <n v="2359"/>
    <s v="ABCD-2359"/>
    <s v="I10"/>
    <s v="HIPERTENSION ESENCIAL (PRIMARIA)"/>
    <x v="2"/>
    <n v="143.19999999999999"/>
    <n v="0"/>
  </r>
  <r>
    <x v="1"/>
    <x v="1"/>
    <x v="3"/>
    <s v="FARMACIA "/>
    <x v="6"/>
    <n v="59"/>
    <s v="ABCD-59"/>
    <s v="E03"/>
    <s v="OTROS HIPOTIROIDISMOS"/>
    <x v="2"/>
    <n v="6.3"/>
    <n v="0"/>
  </r>
  <r>
    <x v="1"/>
    <x v="1"/>
    <x v="3"/>
    <s v="FARMACIA "/>
    <x v="6"/>
    <n v="1810"/>
    <s v="ABCD-1810"/>
    <s v="M255"/>
    <s v="DOLOR EN ARTICULACION"/>
    <x v="2"/>
    <n v="4.26"/>
    <n v="0"/>
  </r>
  <r>
    <x v="1"/>
    <x v="1"/>
    <x v="3"/>
    <s v="FARMACIA "/>
    <x v="6"/>
    <n v="2227"/>
    <s v="ABCD-2227"/>
    <s v="H811"/>
    <s v="VERTIGO PAROXISTICO BENIGNO"/>
    <x v="2"/>
    <n v="71.14"/>
    <n v="0"/>
  </r>
  <r>
    <x v="1"/>
    <x v="1"/>
    <x v="3"/>
    <s v="FARMACIA "/>
    <x v="6"/>
    <n v="2360"/>
    <s v="ABCD-2360"/>
    <s v="I10"/>
    <s v="HIPERTENSION ESENCIAL (PRIMARIA)"/>
    <x v="2"/>
    <n v="53.1"/>
    <n v="0"/>
  </r>
  <r>
    <x v="1"/>
    <x v="1"/>
    <x v="3"/>
    <s v="FARMACIA "/>
    <x v="6"/>
    <n v="2361"/>
    <s v="ABCD-2361"/>
    <s v="Z488"/>
    <s v="OTROS CUIDADOS ESPECIFICADOS POSTERIORES A LA CIRUGIA"/>
    <x v="2"/>
    <n v="13.44"/>
    <n v="0"/>
  </r>
  <r>
    <x v="1"/>
    <x v="1"/>
    <x v="3"/>
    <s v="FARMACIA "/>
    <x v="6"/>
    <n v="2362"/>
    <s v="ABCD-2362"/>
    <s v="E11"/>
    <s v="DIABETES MELLITUS NO INSULINODEPENDIENTE"/>
    <x v="2"/>
    <n v="2.7"/>
    <n v="0"/>
  </r>
  <r>
    <x v="1"/>
    <x v="1"/>
    <x v="3"/>
    <s v="FARMACIA "/>
    <x v="6"/>
    <n v="2363"/>
    <s v="ABCD-2363"/>
    <s v="K30"/>
    <s v="DISPEPSIA"/>
    <x v="2"/>
    <n v="43.2"/>
    <n v="0"/>
  </r>
  <r>
    <x v="1"/>
    <x v="1"/>
    <x v="3"/>
    <s v="FARMACIA "/>
    <x v="6"/>
    <n v="2364"/>
    <s v="ABCD-2364"/>
    <s v="E11"/>
    <s v="DIABETES MELLITUS NO INSULINODEPENDIENTE"/>
    <x v="2"/>
    <n v="1.8"/>
    <n v="0"/>
  </r>
  <r>
    <x v="1"/>
    <x v="1"/>
    <x v="3"/>
    <s v="FARMACIA "/>
    <x v="6"/>
    <n v="2365"/>
    <s v="ABCD-2365"/>
    <s v="K295"/>
    <s v="GASTRITIS CRONICA, NO ESPECIFICADA"/>
    <x v="2"/>
    <n v="28.8"/>
    <n v="0"/>
  </r>
  <r>
    <x v="1"/>
    <x v="1"/>
    <x v="3"/>
    <s v="FARMACIA "/>
    <x v="6"/>
    <n v="2366"/>
    <s v="ABCD-2366"/>
    <s v="E780"/>
    <s v="HIPERCOLESTEROLEMIA PURA"/>
    <x v="2"/>
    <n v="70.06"/>
    <n v="0"/>
  </r>
  <r>
    <x v="1"/>
    <x v="1"/>
    <x v="3"/>
    <s v="FARMACIA "/>
    <x v="6"/>
    <n v="2367"/>
    <s v="ABCD-2367"/>
    <s v="E03"/>
    <s v="OTROS HIPOTIROIDISMOS"/>
    <x v="2"/>
    <n v="49.04"/>
    <n v="0"/>
  </r>
  <r>
    <x v="1"/>
    <x v="1"/>
    <x v="3"/>
    <s v="FARMACIA "/>
    <x v="6"/>
    <n v="2368"/>
    <s v="ABCD-2368"/>
    <s v="E11"/>
    <s v="DIABETES MELLITUS NO INSULINODEPENDIENTE"/>
    <x v="2"/>
    <n v="56.7"/>
    <n v="0"/>
  </r>
  <r>
    <x v="1"/>
    <x v="1"/>
    <x v="3"/>
    <s v="FARMACIA "/>
    <x v="6"/>
    <n v="512"/>
    <s v="ABCD-512"/>
    <s v="I10"/>
    <s v="HIPERTENSION ESENCIAL (PRIMARIA)"/>
    <x v="2"/>
    <n v="18"/>
    <n v="0"/>
  </r>
  <r>
    <x v="1"/>
    <x v="1"/>
    <x v="3"/>
    <s v="FARMACIA "/>
    <x v="6"/>
    <n v="2369"/>
    <s v="ABCD-2369"/>
    <s v="L29"/>
    <s v="PRURITO"/>
    <x v="2"/>
    <n v="69.12"/>
    <n v="0"/>
  </r>
  <r>
    <x v="1"/>
    <x v="1"/>
    <x v="3"/>
    <s v="FARMACIA "/>
    <x v="6"/>
    <n v="2370"/>
    <s v="ABCD-2370"/>
    <s v="M421"/>
    <s v="OSTEOCONDROSIS DE LA COLUMNA VERTEBRAL DEL ADULTO"/>
    <x v="2"/>
    <n v="49.98"/>
    <n v="0"/>
  </r>
  <r>
    <x v="1"/>
    <x v="1"/>
    <x v="3"/>
    <s v="FARMACIA "/>
    <x v="7"/>
    <n v="2371"/>
    <s v="ABCD-2371"/>
    <s v="I10"/>
    <s v="HIPERTENSION ESENCIAL (PRIMARIA)"/>
    <x v="2"/>
    <n v="19.850000000000001"/>
    <n v="0"/>
  </r>
  <r>
    <x v="1"/>
    <x v="1"/>
    <x v="3"/>
    <s v="FARMACIA "/>
    <x v="7"/>
    <n v="2372"/>
    <s v="ABCD-2372"/>
    <s v="M542"/>
    <s v="CERVICALGIA"/>
    <x v="2"/>
    <n v="101.8"/>
    <n v="0"/>
  </r>
  <r>
    <x v="1"/>
    <x v="1"/>
    <x v="3"/>
    <s v="FARMACIA "/>
    <x v="7"/>
    <n v="2373"/>
    <s v="ABCD-2373"/>
    <s v="K21"/>
    <s v="ENFERMEDAD DEL REFLUJO GASTROESOFAGICO"/>
    <x v="2"/>
    <n v="94.59"/>
    <n v="0"/>
  </r>
  <r>
    <x v="1"/>
    <x v="1"/>
    <x v="3"/>
    <s v="FARMACIA "/>
    <x v="7"/>
    <n v="2374"/>
    <s v="ABCD-2374"/>
    <s v="K30"/>
    <s v="DISPEPSIA"/>
    <x v="2"/>
    <n v="88.2"/>
    <n v="0"/>
  </r>
  <r>
    <x v="1"/>
    <x v="1"/>
    <x v="3"/>
    <s v="FARMACIA "/>
    <x v="7"/>
    <n v="2375"/>
    <s v="ABCD-2375"/>
    <s v="I10"/>
    <s v="HIPERTENSION ESENCIAL (PRIMARIA)"/>
    <x v="2"/>
    <n v="0.6"/>
    <n v="0"/>
  </r>
  <r>
    <x v="1"/>
    <x v="1"/>
    <x v="3"/>
    <s v="FARMACIA "/>
    <x v="7"/>
    <n v="2376"/>
    <s v="ABCD-2376"/>
    <s v="K29"/>
    <s v="GASTRITIS Y DUODENITIS"/>
    <x v="2"/>
    <n v="14.4"/>
    <n v="0"/>
  </r>
  <r>
    <x v="1"/>
    <x v="1"/>
    <x v="3"/>
    <s v="FARMACIA "/>
    <x v="7"/>
    <n v="717"/>
    <s v="ABCD-717"/>
    <s v="I10"/>
    <s v="HIPERTENSION ESENCIAL (PRIMARIA)"/>
    <x v="2"/>
    <n v="3"/>
    <n v="0"/>
  </r>
  <r>
    <x v="1"/>
    <x v="1"/>
    <x v="3"/>
    <s v="FARMACIA "/>
    <x v="7"/>
    <n v="2377"/>
    <s v="ABCD-2377"/>
    <s v="E11"/>
    <s v="DIABETES MELLITUS NO INSULINODEPENDIENTE"/>
    <x v="2"/>
    <n v="15.3"/>
    <n v="0"/>
  </r>
  <r>
    <x v="1"/>
    <x v="1"/>
    <x v="3"/>
    <s v="FARMACIA "/>
    <x v="7"/>
    <n v="2378"/>
    <s v="ABCD-2378"/>
    <s v="M255"/>
    <s v="DOLOR EN ARTICULACION"/>
    <x v="2"/>
    <n v="3.6"/>
    <n v="0"/>
  </r>
  <r>
    <x v="1"/>
    <x v="1"/>
    <x v="3"/>
    <s v="FARMACIA "/>
    <x v="7"/>
    <n v="2379"/>
    <s v="ABCD-2379"/>
    <s v="I25"/>
    <s v="ENFERMEDAD ISQUEMICA CRONICA DEL CORAZON"/>
    <x v="2"/>
    <n v="7.2"/>
    <n v="0"/>
  </r>
  <r>
    <x v="1"/>
    <x v="1"/>
    <x v="3"/>
    <s v="FARMACIA "/>
    <x v="7"/>
    <n v="336"/>
    <s v="ABCD-336"/>
    <s v="K808"/>
    <s v="OTRAS COLELITIASIS"/>
    <x v="2"/>
    <n v="10.08"/>
    <n v="0"/>
  </r>
  <r>
    <x v="1"/>
    <x v="1"/>
    <x v="3"/>
    <s v="FARMACIA "/>
    <x v="7"/>
    <n v="2380"/>
    <s v="ABCD-2380"/>
    <s v="E03"/>
    <s v="OTROS HIPOTIROIDISMOS"/>
    <x v="2"/>
    <n v="9"/>
    <n v="0"/>
  </r>
  <r>
    <x v="1"/>
    <x v="1"/>
    <x v="3"/>
    <s v="FARMACIA "/>
    <x v="7"/>
    <n v="2381"/>
    <s v="ABCD-2381"/>
    <s v="E11"/>
    <s v="DIABETES MELLITUS NO INSULINODEPENDIENTE"/>
    <x v="2"/>
    <n v="60"/>
    <n v="0"/>
  </r>
  <r>
    <x v="1"/>
    <x v="1"/>
    <x v="3"/>
    <s v="FARMACIA "/>
    <x v="7"/>
    <n v="2382"/>
    <s v="ABCD-2382"/>
    <s v="M15"/>
    <s v="POLIARTROSIS"/>
    <x v="2"/>
    <n v="12.96"/>
    <n v="0"/>
  </r>
  <r>
    <x v="1"/>
    <x v="1"/>
    <x v="3"/>
    <s v="FARMACIA "/>
    <x v="7"/>
    <n v="2383"/>
    <s v="ABCD-2383"/>
    <s v="I83"/>
    <s v="VENAS VARICOSAS DE LOS MIEMBROS INFERIORES"/>
    <x v="2"/>
    <n v="0.6"/>
    <n v="0"/>
  </r>
  <r>
    <x v="1"/>
    <x v="1"/>
    <x v="3"/>
    <s v="FARMACIA "/>
    <x v="7"/>
    <n v="2384"/>
    <s v="ABCD-2384"/>
    <s v="I10"/>
    <s v="HIPERTENSION ESENCIAL (PRIMARIA)"/>
    <x v="2"/>
    <n v="1.8"/>
    <n v="0"/>
  </r>
  <r>
    <x v="1"/>
    <x v="1"/>
    <x v="3"/>
    <s v="FARMACIA "/>
    <x v="7"/>
    <n v="2385"/>
    <s v="ABCD-2385"/>
    <s v="E660"/>
    <s v="OBESIDAD DEBIDA A EXCESO DE CALORIAS"/>
    <x v="2"/>
    <n v="14.4"/>
    <n v="0"/>
  </r>
  <r>
    <x v="1"/>
    <x v="1"/>
    <x v="3"/>
    <s v="FARMACIA "/>
    <x v="7"/>
    <n v="2386"/>
    <s v="ABCD-2386"/>
    <s v="E039"/>
    <s v="HIPOTIROIDISMO, NO ESPECIFICADO"/>
    <x v="2"/>
    <n v="63.34"/>
    <n v="0"/>
  </r>
  <r>
    <x v="1"/>
    <x v="1"/>
    <x v="3"/>
    <s v="FARMACIA "/>
    <x v="7"/>
    <n v="2387"/>
    <s v="ABCD-2387"/>
    <s v="R10"/>
    <s v="DOLOR ABDOMINAL Y PELVICO"/>
    <x v="2"/>
    <n v="86.4"/>
    <n v="0"/>
  </r>
  <r>
    <x v="1"/>
    <x v="1"/>
    <x v="3"/>
    <s v="FARMACIA "/>
    <x v="7"/>
    <n v="2388"/>
    <s v="ABCD-2388"/>
    <s v="I70"/>
    <s v="ATEROSCLEROSIS"/>
    <x v="2"/>
    <n v="55.8"/>
    <n v="0"/>
  </r>
  <r>
    <x v="1"/>
    <x v="1"/>
    <x v="3"/>
    <s v="FARMACIA "/>
    <x v="7"/>
    <n v="2388"/>
    <s v="ABCD-2388"/>
    <s v="Z000"/>
    <s v="EXAMEN MEDICO GENERAL"/>
    <x v="2"/>
    <n v="282.77"/>
    <n v="0"/>
  </r>
  <r>
    <x v="1"/>
    <x v="1"/>
    <x v="3"/>
    <s v="FARMACIA "/>
    <x v="7"/>
    <n v="2389"/>
    <s v="ABCD-2389"/>
    <s v="I71"/>
    <s v="ANEURISMA Y DISECCION AORTICOS"/>
    <x v="2"/>
    <n v="305.17"/>
    <n v="0"/>
  </r>
  <r>
    <x v="1"/>
    <x v="1"/>
    <x v="3"/>
    <s v="FARMACIA "/>
    <x v="7"/>
    <n v="2390"/>
    <s v="ABCD-2390"/>
    <s v="B022"/>
    <s v="HERPES ZOSTER CON OTROS COMPROMISOS DEL SISTEMA NERVIOSO"/>
    <x v="2"/>
    <n v="31.68"/>
    <n v="0"/>
  </r>
  <r>
    <x v="1"/>
    <x v="1"/>
    <x v="3"/>
    <s v="FARMACIA "/>
    <x v="7"/>
    <n v="2289"/>
    <s v="ABCD-2289"/>
    <s v="M54"/>
    <s v="DORSALGIA"/>
    <x v="2"/>
    <n v="1.8"/>
    <n v="0"/>
  </r>
  <r>
    <x v="1"/>
    <x v="1"/>
    <x v="3"/>
    <s v="FARMACIA "/>
    <x v="7"/>
    <n v="2391"/>
    <s v="ABCD-2391"/>
    <s v="M818"/>
    <s v="OTRAS OSTEOPOROSIS, SIN FRACTURA PATOLOGICA"/>
    <x v="2"/>
    <n v="31.2"/>
    <n v="0"/>
  </r>
  <r>
    <x v="1"/>
    <x v="1"/>
    <x v="3"/>
    <s v="FARMACIA "/>
    <x v="7"/>
    <n v="2392"/>
    <s v="ABCD-2392"/>
    <s v="H40"/>
    <s v="GLAUCOMA"/>
    <x v="2"/>
    <n v="3.87"/>
    <n v="0"/>
  </r>
  <r>
    <x v="1"/>
    <x v="1"/>
    <x v="3"/>
    <s v="FARMACIA "/>
    <x v="7"/>
    <n v="2393"/>
    <s v="ABCD-2393"/>
    <s v="I10"/>
    <s v="HIPERTENSION ESENCIAL (PRIMARIA)"/>
    <x v="2"/>
    <n v="22"/>
    <n v="0"/>
  </r>
  <r>
    <x v="1"/>
    <x v="1"/>
    <x v="3"/>
    <s v="FARMACIA "/>
    <x v="7"/>
    <n v="2394"/>
    <s v="ABCD-2394"/>
    <s v="K80"/>
    <s v="COLELITIASIS"/>
    <x v="2"/>
    <n v="16"/>
    <n v="0"/>
  </r>
  <r>
    <x v="1"/>
    <x v="1"/>
    <x v="3"/>
    <s v="FARMACIA "/>
    <x v="7"/>
    <n v="2395"/>
    <s v="ABCD-2395"/>
    <s v="E11"/>
    <s v="DIABETES MELLITUS NO INSULINODEPENDIENTE"/>
    <x v="2"/>
    <n v="88.2"/>
    <n v="0"/>
  </r>
  <r>
    <x v="1"/>
    <x v="1"/>
    <x v="3"/>
    <s v="FARMACIA "/>
    <x v="7"/>
    <n v="2396"/>
    <s v="ABCD-2396"/>
    <s v="K59"/>
    <s v="OTROS TRASTORNOS FUNCIONALES DEL INTESTINO"/>
    <x v="2"/>
    <n v="119.4"/>
    <n v="0"/>
  </r>
  <r>
    <x v="1"/>
    <x v="1"/>
    <x v="3"/>
    <s v="FARMACIA "/>
    <x v="7"/>
    <n v="2397"/>
    <s v="ABCD-2397"/>
    <s v="K21"/>
    <s v="ENFERMEDAD DEL REFLUJO GASTROESOFAGICO"/>
    <x v="2"/>
    <n v="131.4"/>
    <n v="0"/>
  </r>
  <r>
    <x v="1"/>
    <x v="1"/>
    <x v="3"/>
    <s v="FARMACIA "/>
    <x v="7"/>
    <n v="2398"/>
    <s v="ABCD-2398"/>
    <s v="E039"/>
    <s v="HIPOTIROIDISMO, NO ESPECIFICADO"/>
    <x v="2"/>
    <n v="4.9000000000000004"/>
    <n v="0"/>
  </r>
  <r>
    <x v="1"/>
    <x v="1"/>
    <x v="3"/>
    <s v="FARMACIA "/>
    <x v="7"/>
    <n v="2399"/>
    <s v="ABCD-2399"/>
    <s v="E11"/>
    <s v="DIABETES MELLITUS NO INSULINODEPENDIENTE"/>
    <x v="2"/>
    <n v="11.6"/>
    <n v="0"/>
  </r>
  <r>
    <x v="1"/>
    <x v="1"/>
    <x v="3"/>
    <s v="FARMACIA "/>
    <x v="7"/>
    <n v="2400"/>
    <s v="ABCD-2400"/>
    <s v="I83"/>
    <s v="VENAS VARICOSAS DE LOS MIEMBROS INFERIORES"/>
    <x v="2"/>
    <n v="32.5"/>
    <n v="0"/>
  </r>
  <r>
    <x v="1"/>
    <x v="1"/>
    <x v="3"/>
    <s v="FARMACIA "/>
    <x v="7"/>
    <n v="56"/>
    <s v="ABCD-56"/>
    <s v="D649"/>
    <s v="ANEMIA DE TIPO NO ESPECIFICADO"/>
    <x v="2"/>
    <n v="28.8"/>
    <n v="0"/>
  </r>
  <r>
    <x v="1"/>
    <x v="1"/>
    <x v="3"/>
    <s v="FARMACIA "/>
    <x v="7"/>
    <n v="2401"/>
    <s v="ABCD-2401"/>
    <s v="E785"/>
    <s v="HIPERLIPIDEMIA NO ESPECIFICADA"/>
    <x v="2"/>
    <n v="5.4"/>
    <n v="0"/>
  </r>
  <r>
    <x v="1"/>
    <x v="1"/>
    <x v="3"/>
    <s v="FARMACIA "/>
    <x v="7"/>
    <n v="2402"/>
    <s v="ABCD-2402"/>
    <s v="I12"/>
    <s v="ENFERMEDAD RENAL HIPERTENSIVA"/>
    <x v="2"/>
    <n v="3.6"/>
    <n v="0"/>
  </r>
  <r>
    <x v="1"/>
    <x v="1"/>
    <x v="3"/>
    <s v="FARMACIA "/>
    <x v="7"/>
    <n v="2403"/>
    <s v="ABCD-2403"/>
    <s v="H931"/>
    <s v="TINNITUS"/>
    <x v="2"/>
    <n v="2.94"/>
    <n v="0"/>
  </r>
  <r>
    <x v="1"/>
    <x v="1"/>
    <x v="3"/>
    <s v="FARMACIA "/>
    <x v="7"/>
    <n v="2404"/>
    <s v="ABCD-2404"/>
    <s v="I11"/>
    <s v="ENFERMEDAD CARDIACA HIPERTENSIVA"/>
    <x v="2"/>
    <n v="3.85"/>
    <n v="0"/>
  </r>
  <r>
    <x v="1"/>
    <x v="1"/>
    <x v="3"/>
    <s v="FARMACIA "/>
    <x v="7"/>
    <n v="2405"/>
    <s v="ABCD-2405"/>
    <s v="I83"/>
    <s v="VENAS VARICOSAS DE LOS MIEMBROS INFERIORES"/>
    <x v="2"/>
    <n v="1.2"/>
    <n v="0"/>
  </r>
  <r>
    <x v="1"/>
    <x v="1"/>
    <x v="3"/>
    <s v="FARMACIA "/>
    <x v="7"/>
    <n v="2406"/>
    <s v="ABCD-2406"/>
    <s v="E10"/>
    <s v="DIABETES MELLITUS INSULINODEPENDIENTE"/>
    <x v="2"/>
    <n v="436.9"/>
    <n v="0"/>
  </r>
  <r>
    <x v="1"/>
    <x v="1"/>
    <x v="3"/>
    <s v="FARMACIA "/>
    <x v="7"/>
    <n v="2407"/>
    <s v="ABCD-2407"/>
    <s v="N739"/>
    <s v="ENFERMEDAD INFLAMATORIA PELVICA FEMENINA, NO ESPECIFICADA"/>
    <x v="2"/>
    <n v="9.9"/>
    <n v="0"/>
  </r>
  <r>
    <x v="1"/>
    <x v="1"/>
    <x v="3"/>
    <s v="FARMACIA "/>
    <x v="7"/>
    <n v="2408"/>
    <s v="ABCD-2408"/>
    <s v="K29"/>
    <s v="GASTRITIS Y DUODENITIS"/>
    <x v="2"/>
    <n v="28.8"/>
    <n v="0"/>
  </r>
  <r>
    <x v="1"/>
    <x v="1"/>
    <x v="3"/>
    <s v="FARMACIA "/>
    <x v="7"/>
    <n v="790"/>
    <s v="ABCD-790"/>
    <s v="D50"/>
    <s v="ANEMIAS POR DEFICIENCIA DE HIERRO"/>
    <x v="2"/>
    <n v="15.6"/>
    <n v="0"/>
  </r>
  <r>
    <x v="1"/>
    <x v="1"/>
    <x v="3"/>
    <s v="FARMACIA "/>
    <x v="7"/>
    <n v="2409"/>
    <s v="ABCD-2409"/>
    <s v="E11"/>
    <s v="DIABETES MELLITUS NO INSULINODEPENDIENTE"/>
    <x v="2"/>
    <n v="42.6"/>
    <n v="0"/>
  </r>
  <r>
    <x v="1"/>
    <x v="1"/>
    <x v="3"/>
    <s v="FARMACIA "/>
    <x v="7"/>
    <n v="2410"/>
    <s v="ABCD-2410"/>
    <s v="I10"/>
    <s v="HIPERTENSION ESENCIAL (PRIMARIA)"/>
    <x v="2"/>
    <n v="28.8"/>
    <n v="0"/>
  </r>
  <r>
    <x v="1"/>
    <x v="1"/>
    <x v="3"/>
    <s v="FARMACIA "/>
    <x v="7"/>
    <n v="2411"/>
    <s v="ABCD-2411"/>
    <s v="E14"/>
    <s v="DIABETES MELLITUS, NO ESPECIFICADA"/>
    <x v="2"/>
    <n v="16.739999999999998"/>
    <n v="0"/>
  </r>
  <r>
    <x v="1"/>
    <x v="1"/>
    <x v="3"/>
    <s v="FARMACIA "/>
    <x v="7"/>
    <n v="2412"/>
    <s v="ABCD-2412"/>
    <s v="I10"/>
    <s v="HIPERTENSION ESENCIAL (PRIMARIA)"/>
    <x v="2"/>
    <n v="57.6"/>
    <n v="0"/>
  </r>
  <r>
    <x v="1"/>
    <x v="1"/>
    <x v="3"/>
    <s v="FARMACIA "/>
    <x v="7"/>
    <n v="2413"/>
    <s v="ABCD-2413"/>
    <s v="M17"/>
    <s v="GONARTROSIS (ARTROSIS DE LA RODILLA)"/>
    <x v="2"/>
    <n v="4.2"/>
    <n v="0"/>
  </r>
  <r>
    <x v="1"/>
    <x v="1"/>
    <x v="3"/>
    <s v="FARMACIA "/>
    <x v="7"/>
    <n v="2414"/>
    <s v="ABCD-2414"/>
    <s v="B373"/>
    <s v="CANDIDIASIS DE LA VULVA Y DE LA VAGINA (N77.1*)"/>
    <x v="2"/>
    <n v="8.1"/>
    <n v="0"/>
  </r>
  <r>
    <x v="1"/>
    <x v="1"/>
    <x v="3"/>
    <s v="FARMACIA "/>
    <x v="7"/>
    <n v="2415"/>
    <s v="ABCD-2415"/>
    <s v="R10"/>
    <s v="DOLOR ABDOMINAL Y PELVICO"/>
    <x v="2"/>
    <n v="5.6"/>
    <n v="0"/>
  </r>
  <r>
    <x v="1"/>
    <x v="1"/>
    <x v="3"/>
    <s v="FARMACIA "/>
    <x v="7"/>
    <n v="248"/>
    <s v="ABCD-248"/>
    <s v="M50"/>
    <s v="TRASTORNOS DE DISCO CERVICAL"/>
    <x v="2"/>
    <n v="18.8"/>
    <n v="0"/>
  </r>
  <r>
    <x v="1"/>
    <x v="1"/>
    <x v="3"/>
    <s v="FARMACIA "/>
    <x v="7"/>
    <n v="2416"/>
    <s v="ABCD-2416"/>
    <s v="B24"/>
    <s v="ENFERMEDAD POR VIRUS DE LA INMUNODEFICIENCIA HUMANA (VIH), SIN OTRA ESPECIFICACION"/>
    <x v="2"/>
    <n v="43.2"/>
    <n v="0"/>
  </r>
  <r>
    <x v="1"/>
    <x v="1"/>
    <x v="3"/>
    <s v="FARMACIA "/>
    <x v="7"/>
    <n v="2417"/>
    <s v="ABCD-2417"/>
    <s v="M810"/>
    <s v="OSTEOPOROSIS POSTMENOPAUSICA, SIN FRACTURA PATOLOGICA"/>
    <x v="2"/>
    <n v="0.6"/>
    <n v="0"/>
  </r>
  <r>
    <x v="1"/>
    <x v="1"/>
    <x v="3"/>
    <s v="FARMACIA "/>
    <x v="7"/>
    <n v="2418"/>
    <s v="ABCD-2418"/>
    <s v="M17"/>
    <s v="GONARTROSIS (ARTROSIS DE LA RODILLA)"/>
    <x v="2"/>
    <n v="6.6"/>
    <n v="0"/>
  </r>
  <r>
    <x v="1"/>
    <x v="1"/>
    <x v="3"/>
    <s v="FARMACIA "/>
    <x v="7"/>
    <n v="429"/>
    <s v="ABCD-429"/>
    <s v="E11"/>
    <s v="DIABETES MELLITUS NO INSULINODEPENDIENTE"/>
    <x v="2"/>
    <n v="97.69"/>
    <n v="0"/>
  </r>
  <r>
    <x v="1"/>
    <x v="1"/>
    <x v="3"/>
    <s v="FARMACIA "/>
    <x v="7"/>
    <n v="2419"/>
    <s v="ABCD-2419"/>
    <s v="E11"/>
    <s v="DIABETES MELLITUS NO INSULINODEPENDIENTE"/>
    <x v="2"/>
    <n v="5.84"/>
    <n v="0"/>
  </r>
  <r>
    <x v="1"/>
    <x v="1"/>
    <x v="3"/>
    <s v="FARMACIA "/>
    <x v="7"/>
    <n v="2420"/>
    <s v="ABCD-2420"/>
    <s v="K295"/>
    <s v="GASTRITIS CRONICA, NO ESPECIFICADA"/>
    <x v="2"/>
    <n v="28.8"/>
    <n v="0"/>
  </r>
  <r>
    <x v="1"/>
    <x v="1"/>
    <x v="3"/>
    <s v="FARMACIA "/>
    <x v="7"/>
    <n v="2421"/>
    <s v="ABCD-2421"/>
    <s v="E350"/>
    <s v="TRASTORNOS DE LA GLANDULA TIROIDES EN ENFERMEDADES CLASIFICADAS EN OTRA PARTE"/>
    <x v="2"/>
    <n v="33"/>
    <n v="0"/>
  </r>
  <r>
    <x v="1"/>
    <x v="1"/>
    <x v="3"/>
    <s v="FARMACIA "/>
    <x v="7"/>
    <n v="512"/>
    <s v="ABCD-512"/>
    <s v="E11"/>
    <s v="DIABETES MELLITUS NO INSULINODEPENDIENTE"/>
    <x v="2"/>
    <n v="94.56"/>
    <n v="0"/>
  </r>
  <r>
    <x v="1"/>
    <x v="1"/>
    <x v="3"/>
    <s v="FARMACIA "/>
    <x v="7"/>
    <n v="2034"/>
    <s v="ABCD-2034"/>
    <s v="K57"/>
    <s v="ENFERMEDAD DIVERTICULAR DEL INTESTINO"/>
    <x v="2"/>
    <n v="4.38"/>
    <n v="0"/>
  </r>
  <r>
    <x v="1"/>
    <x v="1"/>
    <x v="3"/>
    <s v="FARMACIA "/>
    <x v="7"/>
    <n v="2422"/>
    <s v="ABCD-2422"/>
    <s v="E11"/>
    <s v="DIABETES MELLITUS NO INSULINODEPENDIENTE"/>
    <x v="2"/>
    <n v="40.700000000000003"/>
    <n v="0"/>
  </r>
  <r>
    <x v="1"/>
    <x v="1"/>
    <x v="3"/>
    <s v="FARMACIA "/>
    <x v="7"/>
    <n v="2423"/>
    <s v="ABCD-2423"/>
    <s v="M05"/>
    <s v="ARTRITIS REUMATOIDE SEROPOSITIVA"/>
    <x v="2"/>
    <n v="1.68"/>
    <n v="0"/>
  </r>
  <r>
    <x v="1"/>
    <x v="1"/>
    <x v="3"/>
    <s v="FARMACIA "/>
    <x v="7"/>
    <n v="1184"/>
    <s v="ABCD-1184"/>
    <s v="M85"/>
    <s v="OTROS TRASTORNOS DE LA DENSIDAD Y DE LA ESTRUCTURA OSEAS"/>
    <x v="2"/>
    <n v="13.97"/>
    <n v="0"/>
  </r>
  <r>
    <x v="1"/>
    <x v="1"/>
    <x v="3"/>
    <s v="FARMACIA "/>
    <x v="7"/>
    <n v="2424"/>
    <s v="ABCD-2424"/>
    <s v="Q665"/>
    <s v="PIE PLANO CONGENITO"/>
    <x v="2"/>
    <n v="20"/>
    <n v="0"/>
  </r>
  <r>
    <x v="1"/>
    <x v="1"/>
    <x v="3"/>
    <s v="FARMACIA "/>
    <x v="7"/>
    <n v="2425"/>
    <s v="ABCD-2425"/>
    <s v="K59"/>
    <s v="OTROS TRASTORNOS FUNCIONALES DEL INTESTINO"/>
    <x v="2"/>
    <n v="86.4"/>
    <n v="0"/>
  </r>
  <r>
    <x v="1"/>
    <x v="1"/>
    <x v="3"/>
    <s v="FARMACIA "/>
    <x v="38"/>
    <n v="2426"/>
    <s v="ABCD-2426"/>
    <s v="D649"/>
    <s v="ANEMIA DE TIPO NO ESPECIFICADO"/>
    <x v="2"/>
    <n v="66.72"/>
    <n v="0"/>
  </r>
  <r>
    <x v="1"/>
    <x v="1"/>
    <x v="3"/>
    <s v="FARMACIA "/>
    <x v="38"/>
    <n v="2427"/>
    <s v="ABCD-2427"/>
    <s v="M255"/>
    <s v="DOLOR EN ARTICULACION"/>
    <x v="2"/>
    <n v="52.77"/>
    <n v="0"/>
  </r>
  <r>
    <x v="1"/>
    <x v="1"/>
    <x v="3"/>
    <s v="FARMACIA "/>
    <x v="38"/>
    <n v="2050"/>
    <s v="ABCD-2050"/>
    <s v="N40"/>
    <s v="HIPERPLASIA DE LA PROSTATA"/>
    <x v="2"/>
    <n v="19.850000000000001"/>
    <n v="0"/>
  </r>
  <r>
    <x v="1"/>
    <x v="1"/>
    <x v="3"/>
    <s v="FARMACIA "/>
    <x v="38"/>
    <n v="2428"/>
    <s v="ABCD-2428"/>
    <s v="N771"/>
    <s v="VAGINITIS, VULVITIS Y VULVOVAGINITIS EN ENFERMEDADES INFECCIOSAS Y PARASITARIAS CLASIFICADAS EN OTRA PARTE"/>
    <x v="2"/>
    <n v="37.549999999999997"/>
    <n v="0"/>
  </r>
  <r>
    <x v="1"/>
    <x v="1"/>
    <x v="3"/>
    <s v="FARMACIA "/>
    <x v="38"/>
    <n v="2429"/>
    <s v="ABCD-2429"/>
    <s v="I10"/>
    <s v="HIPERTENSION ESENCIAL (PRIMARIA)"/>
    <x v="2"/>
    <n v="19.850000000000001"/>
    <n v="0"/>
  </r>
  <r>
    <x v="1"/>
    <x v="1"/>
    <x v="3"/>
    <s v="FARMACIA "/>
    <x v="38"/>
    <n v="2430"/>
    <s v="ABCD-2430"/>
    <s v="A06"/>
    <s v="AMEBIASIS"/>
    <x v="2"/>
    <n v="33.49"/>
    <n v="0"/>
  </r>
  <r>
    <x v="1"/>
    <x v="1"/>
    <x v="3"/>
    <s v="FARMACIA "/>
    <x v="38"/>
    <n v="185"/>
    <s v="ABCD-185"/>
    <s v="M545"/>
    <s v="LUMBAGO NO ESPECIFICADO"/>
    <x v="2"/>
    <n v="28.03"/>
    <n v="0"/>
  </r>
  <r>
    <x v="1"/>
    <x v="1"/>
    <x v="3"/>
    <s v="FARMACIA "/>
    <x v="38"/>
    <n v="2431"/>
    <s v="ABCD-2431"/>
    <s v="E10"/>
    <s v="DIABETES MELLITUS INSULINODEPENDIENTE"/>
    <x v="2"/>
    <n v="123.07"/>
    <n v="0"/>
  </r>
  <r>
    <x v="1"/>
    <x v="1"/>
    <x v="3"/>
    <s v="FARMACIA "/>
    <x v="38"/>
    <n v="2432"/>
    <s v="ABCD-2432"/>
    <s v="I10"/>
    <s v="HIPERTENSION ESENCIAL (PRIMARIA)"/>
    <x v="2"/>
    <n v="19.850000000000001"/>
    <n v="0"/>
  </r>
  <r>
    <x v="1"/>
    <x v="1"/>
    <x v="3"/>
    <s v="FARMACIA "/>
    <x v="38"/>
    <n v="2433"/>
    <s v="ABCD-2433"/>
    <s v="I10"/>
    <s v="HIPERTENSION ESENCIAL (PRIMARIA)"/>
    <x v="2"/>
    <n v="40.22"/>
    <n v="0"/>
  </r>
  <r>
    <x v="1"/>
    <x v="1"/>
    <x v="3"/>
    <s v="FARMACIA "/>
    <x v="38"/>
    <n v="2434"/>
    <s v="ABCD-2434"/>
    <s v="I10"/>
    <s v="HIPERTENSION ESENCIAL (PRIMARIA)"/>
    <x v="2"/>
    <n v="19.850000000000001"/>
    <n v="0"/>
  </r>
  <r>
    <x v="1"/>
    <x v="1"/>
    <x v="3"/>
    <s v="FARMACIA "/>
    <x v="38"/>
    <n v="2435"/>
    <s v="ABCD-2435"/>
    <s v="M545"/>
    <s v="LUMBAGO NO ESPECIFICADO"/>
    <x v="2"/>
    <n v="19.850000000000001"/>
    <n v="0"/>
  </r>
  <r>
    <x v="1"/>
    <x v="1"/>
    <x v="3"/>
    <s v="FARMACIA "/>
    <x v="38"/>
    <n v="2436"/>
    <s v="ABCD-2436"/>
    <s v="N40"/>
    <s v="HIPERPLASIA DE LA PROSTATA"/>
    <x v="2"/>
    <n v="19.850000000000001"/>
    <n v="0"/>
  </r>
  <r>
    <x v="1"/>
    <x v="1"/>
    <x v="3"/>
    <s v="FARMACIA "/>
    <x v="38"/>
    <n v="2437"/>
    <s v="ABCD-2437"/>
    <s v="I872"/>
    <s v="INSUFICIENCIA VENOSA (CRONICA) (PERIFERICA)"/>
    <x v="2"/>
    <n v="19.850000000000001"/>
    <n v="0"/>
  </r>
  <r>
    <x v="1"/>
    <x v="1"/>
    <x v="3"/>
    <s v="FARMACIA "/>
    <x v="38"/>
    <n v="2438"/>
    <s v="ABCD-2438"/>
    <s v="I21"/>
    <s v="INFARTO AGUDO DEL MIOCARDIO"/>
    <x v="2"/>
    <n v="28.67"/>
    <n v="0"/>
  </r>
  <r>
    <x v="1"/>
    <x v="1"/>
    <x v="3"/>
    <s v="FARMACIA "/>
    <x v="38"/>
    <n v="2439"/>
    <s v="ABCD-2439"/>
    <s v="E11"/>
    <s v="DIABETES MELLITUS NO INSULINODEPENDIENTE"/>
    <x v="2"/>
    <n v="7.2"/>
    <n v="0"/>
  </r>
  <r>
    <x v="1"/>
    <x v="1"/>
    <x v="3"/>
    <s v="FARMACIA "/>
    <x v="38"/>
    <n v="2440"/>
    <s v="ABCD-2440"/>
    <s v="I10"/>
    <s v="HIPERTENSION ESENCIAL (PRIMARIA)"/>
    <x v="2"/>
    <n v="19.850000000000001"/>
    <n v="0"/>
  </r>
  <r>
    <x v="1"/>
    <x v="1"/>
    <x v="3"/>
    <s v="FARMACIA "/>
    <x v="38"/>
    <n v="757"/>
    <s v="ABCD-757"/>
    <s v="M518"/>
    <s v="OTROS TRASTORNOS ESPECIFICADOS DISCOS INTERVERTEBRALES"/>
    <x v="2"/>
    <n v="13.97"/>
    <n v="0"/>
  </r>
  <r>
    <x v="1"/>
    <x v="1"/>
    <x v="3"/>
    <s v="FARMACIA "/>
    <x v="38"/>
    <n v="2441"/>
    <s v="ABCD-2441"/>
    <s v="H911"/>
    <s v="PRESBIACUSIA"/>
    <x v="2"/>
    <n v="13.97"/>
    <n v="0"/>
  </r>
  <r>
    <x v="1"/>
    <x v="1"/>
    <x v="3"/>
    <s v="FARMACIA "/>
    <x v="38"/>
    <n v="746"/>
    <s v="ABCD-746"/>
    <s v="K293"/>
    <s v="GASTRITIS CRONICA SUPERFICIAL"/>
    <x v="2"/>
    <n v="106.25"/>
    <n v="0"/>
  </r>
  <r>
    <x v="1"/>
    <x v="1"/>
    <x v="3"/>
    <s v="FARMACIA "/>
    <x v="38"/>
    <n v="2442"/>
    <s v="ABCD-2442"/>
    <s v="E11"/>
    <s v="DIABETES MELLITUS NO INSULINODEPENDIENTE"/>
    <x v="2"/>
    <n v="19.850000000000001"/>
    <n v="0"/>
  </r>
  <r>
    <x v="1"/>
    <x v="1"/>
    <x v="3"/>
    <s v="FARMACIA "/>
    <x v="38"/>
    <n v="2443"/>
    <s v="ABCD-2443"/>
    <s v="E114"/>
    <s v="DIABETES MELLITUS NO INSULINODEPENDIENTE, COMPLICACIONES NEUROLOGICAS"/>
    <x v="2"/>
    <n v="26.73"/>
    <n v="0"/>
  </r>
  <r>
    <x v="1"/>
    <x v="1"/>
    <x v="3"/>
    <s v="FARMACIA "/>
    <x v="38"/>
    <n v="718"/>
    <s v="ABCD-718"/>
    <s v="C61"/>
    <s v="TUMOR MALIGNO DE LA PROSTATA"/>
    <x v="2"/>
    <n v="19.850000000000001"/>
    <n v="0"/>
  </r>
  <r>
    <x v="1"/>
    <x v="1"/>
    <x v="3"/>
    <s v="FARMACIA "/>
    <x v="38"/>
    <n v="2061"/>
    <s v="ABCD-2061"/>
    <s v="K30"/>
    <s v="DISPEPSIA"/>
    <x v="2"/>
    <n v="106.25"/>
    <n v="0"/>
  </r>
  <r>
    <x v="1"/>
    <x v="1"/>
    <x v="3"/>
    <s v="FARMACIA "/>
    <x v="38"/>
    <n v="1804"/>
    <s v="ABCD-1804"/>
    <s v="I10"/>
    <s v="HIPERTENSION ESENCIAL (PRIMARIA)"/>
    <x v="2"/>
    <n v="22.55"/>
    <n v="0"/>
  </r>
  <r>
    <x v="1"/>
    <x v="1"/>
    <x v="3"/>
    <s v="FARMACIA "/>
    <x v="38"/>
    <n v="1804"/>
    <s v="ABCD-1804"/>
    <s v="M199"/>
    <s v="ARTROSIS, NO ESPECIFICADA"/>
    <x v="2"/>
    <n v="33.67"/>
    <n v="0"/>
  </r>
  <r>
    <x v="1"/>
    <x v="1"/>
    <x v="3"/>
    <s v="FARMACIA "/>
    <x v="38"/>
    <n v="523"/>
    <s v="ABCD-523"/>
    <s v="J219"/>
    <s v="BRONQUIOLITIS AGUDA, NO ESPECIFICADA"/>
    <x v="2"/>
    <n v="15.17"/>
    <n v="0"/>
  </r>
  <r>
    <x v="1"/>
    <x v="1"/>
    <x v="3"/>
    <s v="FARMACIA "/>
    <x v="38"/>
    <n v="2444"/>
    <s v="ABCD-2444"/>
    <s v="H653"/>
    <s v="OTITIS MEDIA CRONICA MUCOIDE"/>
    <x v="2"/>
    <n v="19.850000000000001"/>
    <n v="0"/>
  </r>
  <r>
    <x v="1"/>
    <x v="1"/>
    <x v="3"/>
    <s v="FARMACIA "/>
    <x v="38"/>
    <n v="2445"/>
    <s v="ABCD-2445"/>
    <s v="M752"/>
    <s v="TENDINITIS DEL BICEPS"/>
    <x v="2"/>
    <n v="20.57"/>
    <n v="0"/>
  </r>
  <r>
    <x v="1"/>
    <x v="1"/>
    <x v="3"/>
    <s v="FARMACIA "/>
    <x v="38"/>
    <n v="2446"/>
    <s v="ABCD-2446"/>
    <s v="E03"/>
    <s v="OTROS HIPOTIROIDISMOS"/>
    <x v="2"/>
    <n v="21.65"/>
    <n v="0"/>
  </r>
  <r>
    <x v="1"/>
    <x v="1"/>
    <x v="3"/>
    <s v="FARMACIA "/>
    <x v="38"/>
    <n v="2384"/>
    <s v="ABCD-2384"/>
    <s v="E500"/>
    <s v="DEFICIENCIA DE VITAMINA A CON XEROSIS CONJUNTIVAL"/>
    <x v="2"/>
    <n v="39.700000000000003"/>
    <n v="0"/>
  </r>
  <r>
    <x v="1"/>
    <x v="1"/>
    <x v="3"/>
    <s v="FARMACIA "/>
    <x v="38"/>
    <n v="2447"/>
    <s v="ABCD-2447"/>
    <s v="E14"/>
    <s v="DIABETES MELLITUS, NO ESPECIFICADA"/>
    <x v="2"/>
    <n v="71.59"/>
    <n v="0"/>
  </r>
  <r>
    <x v="1"/>
    <x v="1"/>
    <x v="3"/>
    <s v="FARMACIA "/>
    <x v="38"/>
    <n v="2448"/>
    <s v="ABCD-2448"/>
    <s v="I10"/>
    <s v="HIPERTENSION ESENCIAL (PRIMARIA)"/>
    <x v="2"/>
    <n v="19.850000000000001"/>
    <n v="0"/>
  </r>
  <r>
    <x v="1"/>
    <x v="1"/>
    <x v="3"/>
    <s v="FARMACIA "/>
    <x v="38"/>
    <n v="2449"/>
    <s v="ABCD-2449"/>
    <s v="N40"/>
    <s v="HIPERPLASIA DE LA PROSTATA"/>
    <x v="2"/>
    <n v="20.58"/>
    <n v="0"/>
  </r>
  <r>
    <x v="1"/>
    <x v="1"/>
    <x v="3"/>
    <s v="FARMACIA "/>
    <x v="38"/>
    <n v="436"/>
    <s v="ABCD-436"/>
    <s v="I10"/>
    <s v="HIPERTENSION ESENCIAL (PRIMARIA)"/>
    <x v="2"/>
    <n v="60.47"/>
    <n v="0"/>
  </r>
  <r>
    <x v="1"/>
    <x v="1"/>
    <x v="3"/>
    <s v="FARMACIA "/>
    <x v="38"/>
    <n v="2450"/>
    <s v="ABCD-2450"/>
    <s v="I10"/>
    <s v="HIPERTENSION ESENCIAL (PRIMARIA)"/>
    <x v="2"/>
    <n v="13.97"/>
    <n v="0"/>
  </r>
  <r>
    <x v="1"/>
    <x v="1"/>
    <x v="3"/>
    <s v="FARMACIA "/>
    <x v="38"/>
    <n v="2451"/>
    <s v="ABCD-2451"/>
    <s v="D170"/>
    <s v="TUMOR BENIGNO LIPOMATOSO DE PIEL Y DE TEJIDO SUBCUTANEO DE CABEZA, CARA Y CUELLO"/>
    <x v="2"/>
    <n v="21.35"/>
    <n v="0"/>
  </r>
  <r>
    <x v="1"/>
    <x v="1"/>
    <x v="3"/>
    <s v="FARMACIA "/>
    <x v="38"/>
    <n v="2452"/>
    <s v="ABCD-2452"/>
    <s v="I10"/>
    <s v="HIPERTENSION ESENCIAL (PRIMARIA)"/>
    <x v="2"/>
    <n v="19.850000000000001"/>
    <n v="0"/>
  </r>
  <r>
    <x v="1"/>
    <x v="1"/>
    <x v="3"/>
    <s v="FARMACIA "/>
    <x v="38"/>
    <n v="2453"/>
    <s v="ABCD-2453"/>
    <s v="I10"/>
    <s v="HIPERTENSION ESENCIAL (PRIMARIA)"/>
    <x v="2"/>
    <n v="24.05"/>
    <n v="0"/>
  </r>
  <r>
    <x v="1"/>
    <x v="1"/>
    <x v="3"/>
    <s v="FARMACIA "/>
    <x v="38"/>
    <n v="2454"/>
    <s v="ABCD-2454"/>
    <s v="D489"/>
    <s v="TUMOR DE COMPORTAMIENTO INCIERTO O DESCONOCIDO, DE SITIO NO ESPECIFICADO"/>
    <x v="2"/>
    <n v="109.48"/>
    <n v="0"/>
  </r>
  <r>
    <x v="1"/>
    <x v="1"/>
    <x v="3"/>
    <s v="FARMACIA "/>
    <x v="38"/>
    <n v="2455"/>
    <s v="ABCD-2455"/>
    <s v="E14"/>
    <s v="DIABETES MELLITUS, NO ESPECIFICADA"/>
    <x v="2"/>
    <n v="19.850000000000001"/>
    <n v="0"/>
  </r>
  <r>
    <x v="1"/>
    <x v="1"/>
    <x v="3"/>
    <s v="FARMACIA "/>
    <x v="38"/>
    <n v="2456"/>
    <s v="ABCD-2456"/>
    <s v="N30"/>
    <s v="CISTITIS"/>
    <x v="2"/>
    <n v="20.58"/>
    <n v="0"/>
  </r>
  <r>
    <x v="1"/>
    <x v="1"/>
    <x v="3"/>
    <s v="FARMACIA "/>
    <x v="38"/>
    <n v="2457"/>
    <s v="ABCD-2457"/>
    <s v="E10"/>
    <s v="DIABETES MELLITUS INSULINODEPENDIENTE"/>
    <x v="2"/>
    <n v="70.77"/>
    <n v="0"/>
  </r>
  <r>
    <x v="1"/>
    <x v="1"/>
    <x v="3"/>
    <s v="FARMACIA "/>
    <x v="38"/>
    <n v="468"/>
    <s v="ABCD-468"/>
    <s v="I10"/>
    <s v="HIPERTENSION ESENCIAL (PRIMARIA)"/>
    <x v="2"/>
    <n v="19.850000000000001"/>
    <n v="0"/>
  </r>
  <r>
    <x v="1"/>
    <x v="1"/>
    <x v="3"/>
    <s v="FARMACIA "/>
    <x v="38"/>
    <n v="2198"/>
    <s v="ABCD-2198"/>
    <s v="E11"/>
    <s v="DIABETES MELLITUS NO INSULINODEPENDIENTE"/>
    <x v="2"/>
    <n v="60.98"/>
    <n v="0"/>
  </r>
  <r>
    <x v="1"/>
    <x v="1"/>
    <x v="3"/>
    <s v="FARMACIA "/>
    <x v="38"/>
    <n v="2458"/>
    <s v="ABCD-2458"/>
    <s v="E11"/>
    <s v="DIABETES MELLITUS NO INSULINODEPENDIENTE"/>
    <x v="2"/>
    <n v="78.650000000000006"/>
    <n v="0"/>
  </r>
  <r>
    <x v="1"/>
    <x v="1"/>
    <x v="3"/>
    <s v="FARMACIA "/>
    <x v="38"/>
    <n v="2459"/>
    <s v="ABCD-2459"/>
    <s v="J310"/>
    <s v="RINITIS CRONICA"/>
    <x v="2"/>
    <n v="19.850000000000001"/>
    <n v="0"/>
  </r>
  <r>
    <x v="1"/>
    <x v="1"/>
    <x v="3"/>
    <s v="FARMACIA "/>
    <x v="38"/>
    <n v="456"/>
    <s v="ABCD-456"/>
    <s v="H353"/>
    <s v="DEGENERACION DE LA MACULA Y DEL POLO POSTERIOR DEL OJO"/>
    <x v="2"/>
    <n v="19.850000000000001"/>
    <n v="0"/>
  </r>
  <r>
    <x v="1"/>
    <x v="1"/>
    <x v="3"/>
    <s v="FARMACIA "/>
    <x v="38"/>
    <n v="2460"/>
    <s v="ABCD-2460"/>
    <s v="R635"/>
    <s v="AUMENTO ANORMAL DE PESO"/>
    <x v="2"/>
    <n v="21.65"/>
    <n v="0"/>
  </r>
  <r>
    <x v="1"/>
    <x v="1"/>
    <x v="3"/>
    <s v="FARMACIA "/>
    <x v="38"/>
    <n v="1876"/>
    <s v="ABCD-1876"/>
    <s v="H919"/>
    <s v="HIPOACUSIA, NO ESPECIFICADA"/>
    <x v="2"/>
    <n v="20.58"/>
    <n v="0"/>
  </r>
  <r>
    <x v="1"/>
    <x v="1"/>
    <x v="3"/>
    <s v="FARMACIA "/>
    <x v="38"/>
    <n v="2461"/>
    <s v="ABCD-2461"/>
    <s v="J42"/>
    <s v="BRONQUITIS CRONICA NO ESPECIFICADA"/>
    <x v="2"/>
    <n v="20.58"/>
    <n v="0"/>
  </r>
  <r>
    <x v="1"/>
    <x v="1"/>
    <x v="3"/>
    <s v="FARMACIA "/>
    <x v="38"/>
    <n v="2462"/>
    <s v="ABCD-2462"/>
    <s v="E03"/>
    <s v="OTROS HIPOTIROIDISMOS"/>
    <x v="2"/>
    <n v="63.95"/>
    <n v="0"/>
  </r>
  <r>
    <x v="1"/>
    <x v="1"/>
    <x v="3"/>
    <s v="FARMACIA "/>
    <x v="38"/>
    <n v="2463"/>
    <s v="ABCD-2463"/>
    <s v="I10"/>
    <s v="HIPERTENSION ESENCIAL (PRIMARIA)"/>
    <x v="2"/>
    <n v="19.850000000000001"/>
    <n v="0"/>
  </r>
  <r>
    <x v="1"/>
    <x v="1"/>
    <x v="3"/>
    <s v="FARMACIA "/>
    <x v="38"/>
    <n v="2464"/>
    <s v="ABCD-2464"/>
    <s v="E11"/>
    <s v="DIABETES MELLITUS NO INSULINODEPENDIENTE"/>
    <x v="2"/>
    <n v="19.850000000000001"/>
    <n v="0"/>
  </r>
  <r>
    <x v="1"/>
    <x v="1"/>
    <x v="3"/>
    <s v="FARMACIA "/>
    <x v="38"/>
    <n v="415"/>
    <s v="ABCD-415"/>
    <s v="I21"/>
    <s v="INFARTO AGUDO DEL MIOCARDIO"/>
    <x v="2"/>
    <n v="19.850000000000001"/>
    <n v="0"/>
  </r>
  <r>
    <x v="1"/>
    <x v="1"/>
    <x v="3"/>
    <s v="FARMACIA "/>
    <x v="38"/>
    <n v="2465"/>
    <s v="ABCD-2465"/>
    <s v="E85"/>
    <s v="AMILOIDOSIS"/>
    <x v="2"/>
    <n v="13.97"/>
    <n v="0"/>
  </r>
  <r>
    <x v="1"/>
    <x v="1"/>
    <x v="3"/>
    <s v="FARMACIA "/>
    <x v="38"/>
    <n v="2466"/>
    <s v="ABCD-2466"/>
    <s v="I83"/>
    <s v="VENAS VARICOSAS DE LOS MIEMBROS INFERIORES"/>
    <x v="2"/>
    <n v="19.850000000000001"/>
    <n v="0"/>
  </r>
  <r>
    <x v="1"/>
    <x v="1"/>
    <x v="3"/>
    <s v="FARMACIA "/>
    <x v="38"/>
    <n v="2467"/>
    <s v="ABCD-2467"/>
    <s v="I10"/>
    <s v="HIPERTENSION ESENCIAL (PRIMARIA)"/>
    <x v="2"/>
    <n v="19.850000000000001"/>
    <n v="0"/>
  </r>
  <r>
    <x v="1"/>
    <x v="1"/>
    <x v="3"/>
    <s v="FARMACIA "/>
    <x v="38"/>
    <n v="2468"/>
    <s v="ABCD-2468"/>
    <s v="M545"/>
    <s v="LUMBAGO NO ESPECIFICADO"/>
    <x v="2"/>
    <n v="633.49"/>
    <n v="0"/>
  </r>
  <r>
    <x v="1"/>
    <x v="1"/>
    <x v="3"/>
    <s v="FARMACIA "/>
    <x v="38"/>
    <n v="2469"/>
    <s v="ABCD-2469"/>
    <s v="E785"/>
    <s v="HIPERLIPIDEMIA NO ESPECIFICADA"/>
    <x v="2"/>
    <n v="48.65"/>
    <n v="0"/>
  </r>
  <r>
    <x v="1"/>
    <x v="1"/>
    <x v="3"/>
    <s v="FARMACIA "/>
    <x v="38"/>
    <n v="2470"/>
    <s v="ABCD-2470"/>
    <s v="K590"/>
    <s v="CONSTIPACION"/>
    <x v="2"/>
    <n v="19.850000000000001"/>
    <n v="0"/>
  </r>
  <r>
    <x v="1"/>
    <x v="1"/>
    <x v="3"/>
    <s v="FARMACIA "/>
    <x v="38"/>
    <n v="2471"/>
    <s v="ABCD-2471"/>
    <s v="I10"/>
    <s v="HIPERTENSION ESENCIAL (PRIMARIA)"/>
    <x v="2"/>
    <n v="19.850000000000001"/>
    <n v="0"/>
  </r>
  <r>
    <x v="1"/>
    <x v="1"/>
    <x v="3"/>
    <s v="FARMACIA "/>
    <x v="38"/>
    <n v="2472"/>
    <s v="ABCD-2472"/>
    <s v="E10"/>
    <s v="DIABETES MELLITUS INSULINODEPENDIENTE"/>
    <x v="2"/>
    <n v="74.5"/>
    <n v="0"/>
  </r>
  <r>
    <x v="1"/>
    <x v="1"/>
    <x v="3"/>
    <s v="FARMACIA "/>
    <x v="38"/>
    <n v="2473"/>
    <s v="ABCD-2473"/>
    <s v="N511"/>
    <s v="TRASTORNOS DEL TESTICULO Y DEL EPIDIDIMO EN ENFERMEDADES CLASIFICADAS EN OTRA PARTE"/>
    <x v="2"/>
    <n v="61.51"/>
    <n v="0"/>
  </r>
  <r>
    <x v="1"/>
    <x v="1"/>
    <x v="3"/>
    <s v="FARMACIA "/>
    <x v="38"/>
    <n v="2474"/>
    <s v="ABCD-2474"/>
    <s v="B82"/>
    <s v="PARASITOSIS INTESTINALES, SIN OTRA ESPECIFICACION"/>
    <x v="2"/>
    <n v="78.650000000000006"/>
    <n v="0"/>
  </r>
  <r>
    <x v="1"/>
    <x v="1"/>
    <x v="3"/>
    <s v="FARMACIA "/>
    <x v="38"/>
    <n v="527"/>
    <s v="ABCD-527"/>
    <s v="D649"/>
    <s v="ANEMIA DE TIPO NO ESPECIFICADO"/>
    <x v="2"/>
    <n v="63.34"/>
    <n v="0"/>
  </r>
  <r>
    <x v="1"/>
    <x v="1"/>
    <x v="3"/>
    <s v="FARMACIA "/>
    <x v="38"/>
    <n v="2220"/>
    <s v="ABCD-2220"/>
    <s v="M255"/>
    <s v="DOLOR EN ARTICULACION"/>
    <x v="2"/>
    <n v="73.27"/>
    <n v="0"/>
  </r>
  <r>
    <x v="1"/>
    <x v="1"/>
    <x v="3"/>
    <s v="FARMACIA "/>
    <x v="38"/>
    <n v="2475"/>
    <s v="ABCD-2475"/>
    <s v="E66"/>
    <s v="OBESIDAD"/>
    <x v="2"/>
    <n v="22.38"/>
    <n v="0"/>
  </r>
  <r>
    <x v="1"/>
    <x v="1"/>
    <x v="3"/>
    <s v="FARMACIA "/>
    <x v="38"/>
    <n v="2476"/>
    <s v="ABCD-2476"/>
    <s v="E785"/>
    <s v="HIPERLIPIDEMIA NO ESPECIFICADA"/>
    <x v="2"/>
    <n v="19.850000000000001"/>
    <n v="0"/>
  </r>
  <r>
    <x v="1"/>
    <x v="1"/>
    <x v="3"/>
    <s v="FARMACIA "/>
    <x v="38"/>
    <n v="2477"/>
    <s v="ABCD-2477"/>
    <s v="K529"/>
    <s v="COLITIS Y GASTROENTERITIS NO INFECCIOSAS, NO ESPECIFICADAS"/>
    <x v="2"/>
    <n v="79.55"/>
    <n v="0"/>
  </r>
  <r>
    <x v="1"/>
    <x v="1"/>
    <x v="3"/>
    <s v="FARMACIA "/>
    <x v="38"/>
    <n v="2478"/>
    <s v="ABCD-2478"/>
    <s v="B373"/>
    <s v="CANDIDIASIS DE LA VULVA Y DE LA VAGINA (N77.1*)"/>
    <x v="2"/>
    <n v="19.850000000000001"/>
    <n v="0"/>
  </r>
  <r>
    <x v="1"/>
    <x v="1"/>
    <x v="3"/>
    <s v="FARMACIA "/>
    <x v="38"/>
    <n v="2479"/>
    <s v="ABCD-2479"/>
    <s v="B829"/>
    <s v="PARASITOSIS INTESTINAL, SIN OTRA ESPECIFICACION"/>
    <x v="2"/>
    <n v="26.93"/>
    <n v="0"/>
  </r>
  <r>
    <x v="1"/>
    <x v="1"/>
    <x v="3"/>
    <s v="FARMACIA "/>
    <x v="38"/>
    <n v="2480"/>
    <s v="ABCD-2480"/>
    <s v="E44"/>
    <s v="DESNUTRICION PROTEICOCALORICA DE GRADO MODERADO Y LEVE"/>
    <x v="2"/>
    <n v="19.850000000000001"/>
    <n v="0"/>
  </r>
  <r>
    <x v="1"/>
    <x v="1"/>
    <x v="3"/>
    <s v="FARMACIA "/>
    <x v="38"/>
    <n v="2481"/>
    <s v="ABCD-2481"/>
    <s v="K30"/>
    <s v="DISPEPSIA"/>
    <x v="2"/>
    <n v="71.87"/>
    <n v="0"/>
  </r>
  <r>
    <x v="1"/>
    <x v="1"/>
    <x v="3"/>
    <s v="FARMACIA "/>
    <x v="38"/>
    <n v="2482"/>
    <s v="ABCD-2482"/>
    <s v="I10"/>
    <s v="HIPERTENSION ESENCIAL (PRIMARIA)"/>
    <x v="2"/>
    <n v="19.850000000000001"/>
    <n v="0"/>
  </r>
  <r>
    <x v="1"/>
    <x v="1"/>
    <x v="3"/>
    <s v="FARMACIA "/>
    <x v="38"/>
    <n v="2483"/>
    <s v="ABCD-2483"/>
    <s v="E03"/>
    <s v="OTROS HIPOTIROIDISMOS"/>
    <x v="2"/>
    <n v="19.850000000000001"/>
    <n v="0"/>
  </r>
  <r>
    <x v="1"/>
    <x v="1"/>
    <x v="3"/>
    <s v="FARMACIA "/>
    <x v="38"/>
    <n v="2484"/>
    <s v="ABCD-2484"/>
    <s v="E11"/>
    <s v="DIABETES MELLITUS NO INSULINODEPENDIENTE"/>
    <x v="2"/>
    <n v="13.97"/>
    <n v="0"/>
  </r>
  <r>
    <x v="1"/>
    <x v="1"/>
    <x v="3"/>
    <s v="FARMACIA "/>
    <x v="38"/>
    <n v="2485"/>
    <s v="ABCD-2485"/>
    <s v="H40"/>
    <s v="GLAUCOMA"/>
    <x v="2"/>
    <n v="19.850000000000001"/>
    <n v="0"/>
  </r>
  <r>
    <x v="1"/>
    <x v="1"/>
    <x v="3"/>
    <s v="FARMACIA "/>
    <x v="38"/>
    <n v="2486"/>
    <s v="ABCD-2486"/>
    <s v="K58"/>
    <s v="SINDROME DEL COLON IRRITABLE"/>
    <x v="2"/>
    <n v="106.25"/>
    <n v="0"/>
  </r>
  <r>
    <x v="1"/>
    <x v="1"/>
    <x v="3"/>
    <s v="FARMACIA "/>
    <x v="38"/>
    <n v="2487"/>
    <s v="ABCD-2487"/>
    <s v="I10"/>
    <s v="HIPERTENSION ESENCIAL (PRIMARIA)"/>
    <x v="2"/>
    <n v="15.73"/>
    <n v="0"/>
  </r>
  <r>
    <x v="1"/>
    <x v="1"/>
    <x v="3"/>
    <s v="FARMACIA "/>
    <x v="38"/>
    <n v="2488"/>
    <s v="ABCD-2488"/>
    <s v="M81"/>
    <s v="OSTEOPOROSIS SIN FRACTURA PATOLOGICA"/>
    <x v="2"/>
    <n v="19.850000000000001"/>
    <n v="0"/>
  </r>
  <r>
    <x v="1"/>
    <x v="1"/>
    <x v="3"/>
    <s v="FARMACIA "/>
    <x v="38"/>
    <n v="2489"/>
    <s v="ABCD-2489"/>
    <s v="I213"/>
    <s v="INFARTO TRANSMURAL AGUDO DEL MIOCARDIO, DE SITIO NO ESPECIFICADO"/>
    <x v="2"/>
    <n v="31.55"/>
    <n v="0"/>
  </r>
  <r>
    <x v="1"/>
    <x v="1"/>
    <x v="3"/>
    <s v="FARMACIA "/>
    <x v="38"/>
    <n v="2490"/>
    <s v="ABCD-2490"/>
    <s v="N648"/>
    <s v="OTROS TRASTORNOS ESPECIFICADOS DE LA MAMA"/>
    <x v="2"/>
    <n v="29.27"/>
    <n v="0"/>
  </r>
  <r>
    <x v="1"/>
    <x v="1"/>
    <x v="3"/>
    <s v="FARMACIA "/>
    <x v="38"/>
    <n v="2491"/>
    <s v="ABCD-2491"/>
    <s v="I10"/>
    <s v="HIPERTENSION ESENCIAL (PRIMARIA)"/>
    <x v="2"/>
    <n v="48.65"/>
    <n v="0"/>
  </r>
  <r>
    <x v="1"/>
    <x v="1"/>
    <x v="3"/>
    <s v="FARMACIA "/>
    <x v="38"/>
    <n v="2492"/>
    <s v="ABCD-2492"/>
    <s v="M815"/>
    <s v="OSTEOPOROSIS IDIOPATICA, SIN FRACTURA PATOLOGICA"/>
    <x v="2"/>
    <n v="23.46"/>
    <n v="0"/>
  </r>
  <r>
    <x v="1"/>
    <x v="1"/>
    <x v="3"/>
    <s v="FARMACIA "/>
    <x v="38"/>
    <n v="2493"/>
    <s v="ABCD-2493"/>
    <s v="M179"/>
    <s v="GONARTROSIS, NO ESPECIFICADA"/>
    <x v="2"/>
    <n v="0.6"/>
    <n v="0"/>
  </r>
  <r>
    <x v="1"/>
    <x v="1"/>
    <x v="3"/>
    <s v="FARMACIA "/>
    <x v="38"/>
    <n v="2494"/>
    <s v="ABCD-2494"/>
    <s v="E11"/>
    <s v="DIABETES MELLITUS NO INSULINODEPENDIENTE"/>
    <x v="2"/>
    <n v="78.17"/>
    <n v="0"/>
  </r>
  <r>
    <x v="1"/>
    <x v="1"/>
    <x v="3"/>
    <s v="FARMACIA "/>
    <x v="38"/>
    <n v="2367"/>
    <s v="ABCD-2367"/>
    <s v="M15"/>
    <s v="POLIARTROSIS"/>
    <x v="2"/>
    <n v="19.850000000000001"/>
    <n v="0"/>
  </r>
  <r>
    <x v="1"/>
    <x v="1"/>
    <x v="3"/>
    <s v="FARMACIA "/>
    <x v="38"/>
    <n v="2495"/>
    <s v="ABCD-2495"/>
    <s v="M170"/>
    <s v="GONARTROSIS PRIMARIA, BILATERAL"/>
    <x v="2"/>
    <n v="13.97"/>
    <n v="0"/>
  </r>
  <r>
    <x v="1"/>
    <x v="1"/>
    <x v="3"/>
    <s v="FARMACIA "/>
    <x v="38"/>
    <n v="2496"/>
    <s v="ABCD-2496"/>
    <s v="B181"/>
    <s v="HEPATITIS VIRAL TIPO B CRONICA, SIN AGENTE DELTA"/>
    <x v="2"/>
    <n v="21.65"/>
    <n v="0"/>
  </r>
  <r>
    <x v="1"/>
    <x v="1"/>
    <x v="3"/>
    <s v="FARMACIA "/>
    <x v="38"/>
    <n v="2497"/>
    <s v="ABCD-2497"/>
    <s v="E11"/>
    <s v="DIABETES MELLITUS NO INSULINODEPENDIENTE"/>
    <x v="2"/>
    <n v="22.97"/>
    <n v="0"/>
  </r>
  <r>
    <x v="1"/>
    <x v="1"/>
    <x v="3"/>
    <s v="FARMACIA "/>
    <x v="38"/>
    <n v="2498"/>
    <s v="ABCD-2498"/>
    <s v="J31"/>
    <s v="RINITIS, RINOFARINGITIS Y FARINGITIS CRONICAS"/>
    <x v="2"/>
    <n v="13.97"/>
    <n v="0"/>
  </r>
  <r>
    <x v="1"/>
    <x v="1"/>
    <x v="3"/>
    <s v="FARMACIA "/>
    <x v="38"/>
    <n v="2499"/>
    <s v="ABCD-2499"/>
    <s v="L93"/>
    <s v="LUPUS ERITEMATOSO"/>
    <x v="2"/>
    <n v="266.45"/>
    <n v="0"/>
  </r>
  <r>
    <x v="1"/>
    <x v="1"/>
    <x v="3"/>
    <s v="FARMACIA "/>
    <x v="38"/>
    <n v="2500"/>
    <s v="ABCD-2500"/>
    <s v="I10"/>
    <s v="HIPERTENSION ESENCIAL (PRIMARIA)"/>
    <x v="2"/>
    <n v="26.76"/>
    <n v="0"/>
  </r>
  <r>
    <x v="1"/>
    <x v="1"/>
    <x v="3"/>
    <s v="FARMACIA "/>
    <x v="38"/>
    <n v="2501"/>
    <s v="ABCD-2501"/>
    <s v="R102"/>
    <s v="DOLOR PELVICO Y PERINEAL"/>
    <x v="2"/>
    <n v="26.09"/>
    <n v="0"/>
  </r>
  <r>
    <x v="1"/>
    <x v="1"/>
    <x v="3"/>
    <s v="FARMACIA "/>
    <x v="38"/>
    <n v="2502"/>
    <s v="ABCD-2502"/>
    <s v="G40"/>
    <s v="EPILEPSIA"/>
    <x v="2"/>
    <n v="19.850000000000001"/>
    <n v="0"/>
  </r>
  <r>
    <x v="1"/>
    <x v="1"/>
    <x v="3"/>
    <s v="FARMACIA "/>
    <x v="38"/>
    <n v="2503"/>
    <s v="ABCD-2503"/>
    <s v="M25"/>
    <s v="OTROS TRASTORNOS ARTICULARES, NO CLASIFICADOS EN OTRA PARTE"/>
    <x v="2"/>
    <n v="24.05"/>
    <n v="0"/>
  </r>
  <r>
    <x v="1"/>
    <x v="1"/>
    <x v="3"/>
    <s v="FARMACIA "/>
    <x v="38"/>
    <n v="2504"/>
    <s v="ABCD-2504"/>
    <s v="E03"/>
    <s v="OTROS HIPOTIROIDISMOS"/>
    <x v="2"/>
    <n v="79.010000000000005"/>
    <n v="0"/>
  </r>
  <r>
    <x v="1"/>
    <x v="1"/>
    <x v="3"/>
    <s v="FARMACIA "/>
    <x v="38"/>
    <n v="2505"/>
    <s v="ABCD-2505"/>
    <s v="I83"/>
    <s v="VENAS VARICOSAS DE LOS MIEMBROS INFERIORES"/>
    <x v="2"/>
    <n v="40.74"/>
    <n v="0"/>
  </r>
  <r>
    <x v="1"/>
    <x v="1"/>
    <x v="3"/>
    <s v="FARMACIA "/>
    <x v="38"/>
    <n v="2506"/>
    <s v="ABCD-2506"/>
    <s v="I10"/>
    <s v="HIPERTENSION ESENCIAL (PRIMARIA)"/>
    <x v="2"/>
    <n v="46.97"/>
    <n v="0"/>
  </r>
  <r>
    <x v="1"/>
    <x v="1"/>
    <x v="3"/>
    <s v="FARMACIA "/>
    <x v="38"/>
    <n v="2507"/>
    <s v="ABCD-2507"/>
    <s v="D50"/>
    <s v="ANEMIAS POR DEFICIENCIA DE HIERRO"/>
    <x v="2"/>
    <n v="21.65"/>
    <n v="0"/>
  </r>
  <r>
    <x v="1"/>
    <x v="1"/>
    <x v="3"/>
    <s v="FARMACIA "/>
    <x v="38"/>
    <n v="2508"/>
    <s v="ABCD-2508"/>
    <s v="K293"/>
    <s v="GASTRITIS CRONICA SUPERFICIAL"/>
    <x v="2"/>
    <n v="149.44999999999999"/>
    <n v="0"/>
  </r>
  <r>
    <x v="1"/>
    <x v="1"/>
    <x v="3"/>
    <s v="FARMACIA "/>
    <x v="38"/>
    <n v="2509"/>
    <s v="ABCD-2509"/>
    <s v="Z030"/>
    <s v="OBSERVACION POR SOSPECHA DE TUBERCULOSIS"/>
    <x v="2"/>
    <n v="19.850000000000001"/>
    <n v="0"/>
  </r>
  <r>
    <x v="1"/>
    <x v="1"/>
    <x v="3"/>
    <s v="FARMACIA "/>
    <x v="38"/>
    <n v="2510"/>
    <s v="ABCD-2510"/>
    <s v="K295"/>
    <s v="GASTRITIS CRONICA, NO ESPECIFICADA"/>
    <x v="2"/>
    <n v="48.05"/>
    <n v="0"/>
  </r>
  <r>
    <x v="1"/>
    <x v="1"/>
    <x v="3"/>
    <s v="FARMACIA "/>
    <x v="38"/>
    <n v="2511"/>
    <s v="ABCD-2511"/>
    <s v="E11"/>
    <s v="DIABETES MELLITUS NO INSULINODEPENDIENTE"/>
    <x v="2"/>
    <n v="19.850000000000001"/>
    <n v="0"/>
  </r>
  <r>
    <x v="1"/>
    <x v="1"/>
    <x v="3"/>
    <s v="FARMACIA "/>
    <x v="38"/>
    <n v="2512"/>
    <s v="ABCD-2512"/>
    <s v="K29"/>
    <s v="GASTRITIS Y DUODENITIS"/>
    <x v="2"/>
    <n v="46.25"/>
    <n v="0"/>
  </r>
  <r>
    <x v="1"/>
    <x v="1"/>
    <x v="3"/>
    <s v="FARMACIA "/>
    <x v="38"/>
    <n v="2513"/>
    <s v="ABCD-2513"/>
    <s v="R55"/>
    <s v="SINCOPE Y COLAPSO"/>
    <x v="2"/>
    <n v="32.6"/>
    <n v="0"/>
  </r>
  <r>
    <x v="1"/>
    <x v="1"/>
    <x v="3"/>
    <s v="FARMACIA "/>
    <x v="38"/>
    <n v="2514"/>
    <s v="ABCD-2514"/>
    <s v="B353"/>
    <s v="TIÑA DEL PIE (TINEA PEDIS)"/>
    <x v="2"/>
    <n v="20.58"/>
    <n v="0"/>
  </r>
  <r>
    <x v="1"/>
    <x v="1"/>
    <x v="3"/>
    <s v="FARMACIA "/>
    <x v="38"/>
    <n v="2515"/>
    <s v="ABCD-2515"/>
    <s v="E11"/>
    <s v="DIABETES MELLITUS NO INSULINODEPENDIENTE"/>
    <x v="2"/>
    <n v="21.27"/>
    <n v="0"/>
  </r>
  <r>
    <x v="1"/>
    <x v="1"/>
    <x v="3"/>
    <s v="FARMACIA "/>
    <x v="38"/>
    <n v="2516"/>
    <s v="ABCD-2516"/>
    <s v="J34"/>
    <s v="OTROS TRASTORNOS DE LA NARIZ Y DE LOS SENOS PARANASALES"/>
    <x v="2"/>
    <n v="24.97"/>
    <n v="0"/>
  </r>
  <r>
    <x v="1"/>
    <x v="1"/>
    <x v="3"/>
    <s v="FARMACIA "/>
    <x v="38"/>
    <n v="2517"/>
    <s v="ABCD-2517"/>
    <s v="I10"/>
    <s v="HIPERTENSION ESENCIAL (PRIMARIA)"/>
    <x v="2"/>
    <n v="13.97"/>
    <n v="0"/>
  </r>
  <r>
    <x v="1"/>
    <x v="1"/>
    <x v="3"/>
    <s v="FARMACIA "/>
    <x v="38"/>
    <n v="2518"/>
    <s v="ABCD-2518"/>
    <s v="E10"/>
    <s v="DIABETES MELLITUS INSULINODEPENDIENTE"/>
    <x v="2"/>
    <n v="23.45"/>
    <n v="0"/>
  </r>
  <r>
    <x v="1"/>
    <x v="1"/>
    <x v="3"/>
    <s v="FARMACIA "/>
    <x v="39"/>
    <n v="2519"/>
    <s v="ABCD-2519"/>
    <s v="N40"/>
    <s v="HIPERPLASIA DE LA PROSTATA"/>
    <x v="2"/>
    <n v="198.22"/>
    <n v="0"/>
  </r>
  <r>
    <x v="1"/>
    <x v="1"/>
    <x v="3"/>
    <s v="FARMACIA "/>
    <x v="39"/>
    <n v="2520"/>
    <s v="ABCD-2520"/>
    <s v="M758"/>
    <s v="OTRAS LESIONES DEL HOMBRO"/>
    <x v="2"/>
    <n v="30.6"/>
    <n v="0"/>
  </r>
  <r>
    <x v="1"/>
    <x v="1"/>
    <x v="3"/>
    <s v="FARMACIA "/>
    <x v="39"/>
    <n v="2521"/>
    <s v="ABCD-2521"/>
    <s v="E145"/>
    <s v="DIABETES MELLITUS, NO ESPECIFICADA, CON COMPLICACIONES CIRCULATORIAS PERIFERICA"/>
    <x v="2"/>
    <n v="0.6"/>
    <n v="0"/>
  </r>
  <r>
    <x v="1"/>
    <x v="1"/>
    <x v="3"/>
    <s v="FARMACIA "/>
    <x v="39"/>
    <n v="2133"/>
    <s v="ABCD-2133"/>
    <s v="Z000"/>
    <s v="EXAMEN MEDICO GENERAL"/>
    <x v="2"/>
    <n v="212.4"/>
    <n v="0"/>
  </r>
  <r>
    <x v="1"/>
    <x v="1"/>
    <x v="3"/>
    <s v="FARMACIA "/>
    <x v="39"/>
    <n v="2522"/>
    <s v="ABCD-2522"/>
    <s v="E660"/>
    <s v="OBESIDAD DEBIDA A EXCESO DE CALORIAS"/>
    <x v="2"/>
    <n v="9"/>
    <n v="0"/>
  </r>
  <r>
    <x v="1"/>
    <x v="1"/>
    <x v="3"/>
    <s v="FARMACIA "/>
    <x v="39"/>
    <n v="2523"/>
    <s v="ABCD-2523"/>
    <s v="E11"/>
    <s v="DIABETES MELLITUS NO INSULINODEPENDIENTE"/>
    <x v="2"/>
    <n v="5.39"/>
    <n v="0"/>
  </r>
  <r>
    <x v="1"/>
    <x v="1"/>
    <x v="3"/>
    <s v="FARMACIA "/>
    <x v="39"/>
    <n v="2524"/>
    <s v="ABCD-2524"/>
    <s v="E11"/>
    <s v="DIABETES MELLITUS NO INSULINODEPENDIENTE"/>
    <x v="2"/>
    <n v="3.6"/>
    <n v="0"/>
  </r>
  <r>
    <x v="1"/>
    <x v="1"/>
    <x v="3"/>
    <s v="FARMACIA "/>
    <x v="40"/>
    <n v="440"/>
    <s v="ABCD-440"/>
    <s v="I10"/>
    <s v="HIPERTENSION ESENCIAL (PRIMARIA)"/>
    <x v="2"/>
    <n v="50.09"/>
    <n v="0"/>
  </r>
  <r>
    <x v="1"/>
    <x v="1"/>
    <x v="3"/>
    <s v="FARMACIA "/>
    <x v="40"/>
    <n v="2525"/>
    <s v="ABCD-2525"/>
    <s v="H830"/>
    <s v="LABERINTITIS"/>
    <x v="2"/>
    <n v="77.45"/>
    <n v="0"/>
  </r>
  <r>
    <x v="1"/>
    <x v="1"/>
    <x v="3"/>
    <s v="FARMACIA "/>
    <x v="40"/>
    <n v="2526"/>
    <s v="ABCD-2526"/>
    <s v="R10"/>
    <s v="DOLOR ABDOMINAL Y PELVICO"/>
    <x v="2"/>
    <n v="70.55"/>
    <n v="0"/>
  </r>
  <r>
    <x v="1"/>
    <x v="1"/>
    <x v="3"/>
    <s v="FARMACIA "/>
    <x v="40"/>
    <n v="2527"/>
    <s v="ABCD-2527"/>
    <s v="J00"/>
    <s v="RINOFARINGITIS AGUDA (RESFRIADO COMUN)"/>
    <x v="2"/>
    <n v="28.67"/>
    <n v="0"/>
  </r>
  <r>
    <x v="1"/>
    <x v="1"/>
    <x v="3"/>
    <s v="FARMACIA "/>
    <x v="40"/>
    <n v="2528"/>
    <s v="ABCD-2528"/>
    <s v="K590"/>
    <s v="CONSTIPACION"/>
    <x v="2"/>
    <n v="81.650000000000006"/>
    <n v="0"/>
  </r>
  <r>
    <x v="1"/>
    <x v="1"/>
    <x v="3"/>
    <s v="FARMACIA "/>
    <x v="40"/>
    <n v="2529"/>
    <s v="ABCD-2529"/>
    <s v="K30"/>
    <s v="DISPEPSIA"/>
    <x v="2"/>
    <n v="42.77"/>
    <n v="0"/>
  </r>
  <r>
    <x v="1"/>
    <x v="1"/>
    <x v="3"/>
    <s v="FARMACIA "/>
    <x v="40"/>
    <n v="453"/>
    <s v="ABCD-453"/>
    <s v="E11"/>
    <s v="DIABETES MELLITUS NO INSULINODEPENDIENTE"/>
    <x v="2"/>
    <n v="19.850000000000001"/>
    <n v="0"/>
  </r>
  <r>
    <x v="1"/>
    <x v="1"/>
    <x v="3"/>
    <s v="FARMACIA "/>
    <x v="40"/>
    <n v="2530"/>
    <s v="ABCD-2530"/>
    <s v="M19"/>
    <s v="OTRAS ARTROSIS"/>
    <x v="2"/>
    <n v="28.27"/>
    <n v="0"/>
  </r>
  <r>
    <x v="1"/>
    <x v="1"/>
    <x v="3"/>
    <s v="FARMACIA "/>
    <x v="40"/>
    <n v="2531"/>
    <s v="ABCD-2531"/>
    <s v="E11"/>
    <s v="DIABETES MELLITUS NO INSULINODEPENDIENTE"/>
    <x v="2"/>
    <n v="19.850000000000001"/>
    <n v="0"/>
  </r>
  <r>
    <x v="1"/>
    <x v="1"/>
    <x v="3"/>
    <s v="FARMACIA "/>
    <x v="40"/>
    <n v="2532"/>
    <s v="ABCD-2532"/>
    <s v="I10"/>
    <s v="HIPERTENSION ESENCIAL (PRIMARIA)"/>
    <x v="2"/>
    <n v="13.97"/>
    <n v="0"/>
  </r>
  <r>
    <x v="1"/>
    <x v="1"/>
    <x v="3"/>
    <s v="FARMACIA "/>
    <x v="40"/>
    <n v="2533"/>
    <s v="ABCD-2533"/>
    <s v="I10"/>
    <s v="HIPERTENSION ESENCIAL (PRIMARIA)"/>
    <x v="2"/>
    <n v="19.850000000000001"/>
    <n v="0"/>
  </r>
  <r>
    <x v="1"/>
    <x v="1"/>
    <x v="3"/>
    <s v="FARMACIA "/>
    <x v="40"/>
    <n v="2534"/>
    <s v="ABCD-2534"/>
    <s v="K30"/>
    <s v="DISPEPSIA"/>
    <x v="2"/>
    <n v="70.25"/>
    <n v="0"/>
  </r>
  <r>
    <x v="1"/>
    <x v="1"/>
    <x v="3"/>
    <s v="FARMACIA "/>
    <x v="40"/>
    <n v="2535"/>
    <s v="ABCD-2535"/>
    <s v="I83"/>
    <s v="VENAS VARICOSAS DE LOS MIEMBROS INFERIORES"/>
    <x v="2"/>
    <n v="2.4"/>
    <n v="0"/>
  </r>
  <r>
    <x v="1"/>
    <x v="1"/>
    <x v="3"/>
    <s v="FARMACIA "/>
    <x v="40"/>
    <n v="2536"/>
    <s v="ABCD-2536"/>
    <s v="K293"/>
    <s v="GASTRITIS CRONICA SUPERFICIAL"/>
    <x v="2"/>
    <n v="86.27"/>
    <n v="0"/>
  </r>
  <r>
    <x v="1"/>
    <x v="1"/>
    <x v="3"/>
    <s v="FARMACIA "/>
    <x v="40"/>
    <n v="2537"/>
    <s v="ABCD-2537"/>
    <s v="M751"/>
    <s v="SINDROME DEL MANGUITO ROTATORIO"/>
    <x v="2"/>
    <n v="28.67"/>
    <n v="0"/>
  </r>
  <r>
    <x v="1"/>
    <x v="1"/>
    <x v="3"/>
    <s v="FARMACIA "/>
    <x v="40"/>
    <n v="2538"/>
    <s v="ABCD-2538"/>
    <s v="I708"/>
    <s v="ATEROSCLEROSIS DE OTRAS ARTERIAS"/>
    <x v="2"/>
    <n v="19.850000000000001"/>
    <n v="0"/>
  </r>
  <r>
    <x v="1"/>
    <x v="1"/>
    <x v="3"/>
    <s v="FARMACIA "/>
    <x v="40"/>
    <n v="2539"/>
    <s v="ABCD-2539"/>
    <s v="K74"/>
    <s v="FIBROSIS Y CIRROSIS DEL HIGADO"/>
    <x v="2"/>
    <n v="12.3"/>
    <n v="0"/>
  </r>
  <r>
    <x v="1"/>
    <x v="1"/>
    <x v="3"/>
    <s v="FARMACIA "/>
    <x v="40"/>
    <n v="2540"/>
    <s v="ABCD-2540"/>
    <s v="I10"/>
    <s v="HIPERTENSION ESENCIAL (PRIMARIA)"/>
    <x v="2"/>
    <n v="19.850000000000001"/>
    <n v="0"/>
  </r>
  <r>
    <x v="1"/>
    <x v="1"/>
    <x v="3"/>
    <s v="FARMACIA "/>
    <x v="40"/>
    <n v="2541"/>
    <s v="ABCD-2541"/>
    <s v="N22"/>
    <s v="CALCULO DE LAS VIAS URINARIAS EN ENFERMEDADES CLASIFICADAS EN OTRA PARTE"/>
    <x v="2"/>
    <n v="19.850000000000001"/>
    <n v="0"/>
  </r>
  <r>
    <x v="1"/>
    <x v="1"/>
    <x v="3"/>
    <s v="FARMACIA "/>
    <x v="40"/>
    <n v="301"/>
    <s v="ABCD-301"/>
    <s v="E11"/>
    <s v="DIABETES MELLITUS NO INSULINODEPENDIENTE"/>
    <x v="2"/>
    <n v="28.67"/>
    <n v="0"/>
  </r>
  <r>
    <x v="1"/>
    <x v="1"/>
    <x v="3"/>
    <s v="FARMACIA "/>
    <x v="40"/>
    <n v="2542"/>
    <s v="ABCD-2542"/>
    <s v="I10"/>
    <s v="HIPERTENSION ESENCIAL (PRIMARIA)"/>
    <x v="2"/>
    <n v="23.46"/>
    <n v="0"/>
  </r>
  <r>
    <x v="1"/>
    <x v="1"/>
    <x v="3"/>
    <s v="FARMACIA "/>
    <x v="40"/>
    <n v="2543"/>
    <s v="ABCD-2543"/>
    <s v="I10"/>
    <s v="HIPERTENSION ESENCIAL (PRIMARIA)"/>
    <x v="2"/>
    <n v="13.97"/>
    <n v="0"/>
  </r>
  <r>
    <x v="1"/>
    <x v="1"/>
    <x v="3"/>
    <s v="FARMACIA "/>
    <x v="40"/>
    <n v="2213"/>
    <s v="ABCD-2213"/>
    <s v="G479"/>
    <s v="TRASTORNO DEL SUEÑO, NO ESPECIFICADO"/>
    <x v="2"/>
    <n v="28.67"/>
    <n v="0"/>
  </r>
  <r>
    <x v="1"/>
    <x v="1"/>
    <x v="3"/>
    <s v="FARMACIA "/>
    <x v="40"/>
    <n v="2544"/>
    <s v="ABCD-2544"/>
    <s v="R07"/>
    <s v="DOLOR DE GARGANTA Y EN EL PECHO"/>
    <x v="2"/>
    <n v="67.599999999999994"/>
    <n v="0"/>
  </r>
  <r>
    <x v="1"/>
    <x v="1"/>
    <x v="3"/>
    <s v="FARMACIA "/>
    <x v="40"/>
    <n v="2545"/>
    <s v="ABCD-2545"/>
    <s v="Z101"/>
    <s v="CONTROL GENERAL DE SALUD DE RUTINA DE RESIDENTES DE INSTITUCIONES"/>
    <x v="2"/>
    <n v="34.07"/>
    <n v="0"/>
  </r>
  <r>
    <x v="1"/>
    <x v="1"/>
    <x v="3"/>
    <s v="FARMACIA "/>
    <x v="40"/>
    <n v="723"/>
    <s v="ABCD-723"/>
    <s v="G470"/>
    <s v="TRASTORNOS DEL INICIO Y DEL MANTENIMIENTO DEL SUEÑO (INSOMNIOS)"/>
    <x v="2"/>
    <n v="70.25"/>
    <n v="0"/>
  </r>
  <r>
    <x v="1"/>
    <x v="1"/>
    <x v="3"/>
    <s v="FARMACIA "/>
    <x v="40"/>
    <n v="2546"/>
    <s v="ABCD-2546"/>
    <s v="N840"/>
    <s v="POLIPO DEL CUERPO DEL UTERO"/>
    <x v="2"/>
    <n v="19.850000000000001"/>
    <n v="0"/>
  </r>
  <r>
    <x v="1"/>
    <x v="1"/>
    <x v="3"/>
    <s v="FARMACIA "/>
    <x v="40"/>
    <n v="2547"/>
    <s v="ABCD-2547"/>
    <s v="E11"/>
    <s v="DIABETES MELLITUS NO INSULINODEPENDIENTE"/>
    <x v="2"/>
    <n v="63.34"/>
    <n v="0"/>
  </r>
  <r>
    <x v="1"/>
    <x v="1"/>
    <x v="3"/>
    <s v="FARMACIA "/>
    <x v="40"/>
    <n v="2548"/>
    <s v="ABCD-2548"/>
    <s v="M17"/>
    <s v="GONARTROSIS (ARTROSIS DE LA RODILLA)"/>
    <x v="2"/>
    <n v="19.850000000000001"/>
    <n v="0"/>
  </r>
  <r>
    <x v="1"/>
    <x v="1"/>
    <x v="3"/>
    <s v="FARMACIA "/>
    <x v="40"/>
    <n v="2549"/>
    <s v="ABCD-2549"/>
    <s v="N390"/>
    <s v="INFECCION DE VIAS URINARIAS, SITIO NO ESPECIFICADO"/>
    <x v="2"/>
    <n v="28.67"/>
    <n v="0"/>
  </r>
  <r>
    <x v="1"/>
    <x v="1"/>
    <x v="3"/>
    <s v="FARMACIA "/>
    <x v="40"/>
    <n v="2550"/>
    <s v="ABCD-2550"/>
    <s v="E785"/>
    <s v="HIPERLIPIDEMIA NO ESPECIFICADA"/>
    <x v="2"/>
    <n v="19.850000000000001"/>
    <n v="0"/>
  </r>
  <r>
    <x v="1"/>
    <x v="1"/>
    <x v="3"/>
    <s v="FARMACIA "/>
    <x v="40"/>
    <n v="2551"/>
    <s v="ABCD-2551"/>
    <s v="F41"/>
    <s v="OTROS TRASTORNOS DE ANSIEDAD"/>
    <x v="2"/>
    <n v="19.850000000000001"/>
    <n v="0"/>
  </r>
  <r>
    <x v="1"/>
    <x v="1"/>
    <x v="3"/>
    <s v="FARMACIA "/>
    <x v="40"/>
    <n v="2552"/>
    <s v="ABCD-2552"/>
    <s v="E752"/>
    <s v="OTRAS ESFINGOLIPIDOSIS"/>
    <x v="2"/>
    <n v="21.48"/>
    <n v="0"/>
  </r>
  <r>
    <x v="1"/>
    <x v="1"/>
    <x v="3"/>
    <s v="FARMACIA "/>
    <x v="40"/>
    <n v="2553"/>
    <s v="ABCD-2553"/>
    <s v="I10"/>
    <s v="HIPERTENSION ESENCIAL (PRIMARIA)"/>
    <x v="2"/>
    <n v="13.97"/>
    <n v="0"/>
  </r>
  <r>
    <x v="1"/>
    <x v="1"/>
    <x v="3"/>
    <s v="FARMACIA "/>
    <x v="40"/>
    <n v="2554"/>
    <s v="ABCD-2554"/>
    <s v="I10"/>
    <s v="HIPERTENSION ESENCIAL (PRIMARIA)"/>
    <x v="2"/>
    <n v="37.56"/>
    <n v="0"/>
  </r>
  <r>
    <x v="1"/>
    <x v="1"/>
    <x v="3"/>
    <s v="FARMACIA "/>
    <x v="40"/>
    <n v="2555"/>
    <s v="ABCD-2555"/>
    <s v="K295"/>
    <s v="GASTRITIS CRONICA, NO ESPECIFICADA"/>
    <x v="2"/>
    <n v="39.700000000000003"/>
    <n v="0"/>
  </r>
  <r>
    <x v="1"/>
    <x v="1"/>
    <x v="3"/>
    <s v="FARMACIA "/>
    <x v="40"/>
    <n v="2556"/>
    <s v="ABCD-2556"/>
    <s v="I11"/>
    <s v="ENFERMEDAD CARDIACA HIPERTENSIVA"/>
    <x v="2"/>
    <n v="77.02"/>
    <n v="0"/>
  </r>
  <r>
    <x v="1"/>
    <x v="1"/>
    <x v="3"/>
    <s v="FARMACIA "/>
    <x v="40"/>
    <n v="2557"/>
    <s v="ABCD-2557"/>
    <s v="K297"/>
    <s v="GASTRITIS, NO ESPECIFICADA"/>
    <x v="2"/>
    <n v="44.21"/>
    <n v="0"/>
  </r>
  <r>
    <x v="1"/>
    <x v="1"/>
    <x v="3"/>
    <s v="FARMACIA "/>
    <x v="40"/>
    <n v="2558"/>
    <s v="ABCD-2558"/>
    <s v="M17"/>
    <s v="GONARTROSIS (ARTROSIS DE LA RODILLA)"/>
    <x v="2"/>
    <n v="19.850000000000001"/>
    <n v="0"/>
  </r>
  <r>
    <x v="1"/>
    <x v="1"/>
    <x v="3"/>
    <s v="FARMACIA "/>
    <x v="40"/>
    <n v="2559"/>
    <s v="ABCD-2559"/>
    <s v="Q61"/>
    <s v="ENFERMEDAD QUISTICA DEL RIÑON"/>
    <x v="2"/>
    <n v="25.35"/>
    <n v="0"/>
  </r>
  <r>
    <x v="1"/>
    <x v="1"/>
    <x v="3"/>
    <s v="FARMACIA "/>
    <x v="40"/>
    <n v="2560"/>
    <s v="ABCD-2560"/>
    <s v="E780"/>
    <s v="HIPERCOLESTEROLEMIA PURA"/>
    <x v="2"/>
    <n v="50.09"/>
    <n v="0"/>
  </r>
  <r>
    <x v="1"/>
    <x v="1"/>
    <x v="3"/>
    <s v="FARMACIA "/>
    <x v="40"/>
    <n v="2561"/>
    <s v="ABCD-2561"/>
    <s v="E11"/>
    <s v="DIABETES MELLITUS NO INSULINODEPENDIENTE"/>
    <x v="2"/>
    <n v="19.850000000000001"/>
    <n v="0"/>
  </r>
  <r>
    <x v="1"/>
    <x v="1"/>
    <x v="3"/>
    <s v="FARMACIA "/>
    <x v="40"/>
    <n v="2562"/>
    <s v="ABCD-2562"/>
    <s v="M05"/>
    <s v="ARTRITIS REUMATOIDE SEROPOSITIVA"/>
    <x v="2"/>
    <n v="31.19"/>
    <n v="0"/>
  </r>
  <r>
    <x v="1"/>
    <x v="1"/>
    <x v="3"/>
    <s v="FARMACIA "/>
    <x v="40"/>
    <n v="2563"/>
    <s v="ABCD-2563"/>
    <s v="J45"/>
    <s v="ASMA"/>
    <x v="2"/>
    <n v="44.57"/>
    <n v="0"/>
  </r>
  <r>
    <x v="1"/>
    <x v="1"/>
    <x v="3"/>
    <s v="FARMACIA "/>
    <x v="40"/>
    <n v="2564"/>
    <s v="ABCD-2564"/>
    <s v="M255"/>
    <s v="DOLOR EN ARTICULACION"/>
    <x v="2"/>
    <n v="28.67"/>
    <n v="0"/>
  </r>
  <r>
    <x v="1"/>
    <x v="1"/>
    <x v="3"/>
    <s v="FARMACIA "/>
    <x v="40"/>
    <n v="1666"/>
    <s v="ABCD-1666"/>
    <s v="E781"/>
    <s v="HIPERGLICERIDEMIA PURA"/>
    <x v="2"/>
    <n v="19.850000000000001"/>
    <n v="0"/>
  </r>
  <r>
    <x v="1"/>
    <x v="1"/>
    <x v="3"/>
    <s v="FARMACIA "/>
    <x v="40"/>
    <n v="2565"/>
    <s v="ABCD-2565"/>
    <s v="E782"/>
    <s v="HIPERLIPIDEMIA MIXTA"/>
    <x v="2"/>
    <n v="49.43"/>
    <n v="0"/>
  </r>
  <r>
    <x v="1"/>
    <x v="1"/>
    <x v="3"/>
    <s v="FARMACIA "/>
    <x v="40"/>
    <n v="2566"/>
    <s v="ABCD-2566"/>
    <s v="M751"/>
    <s v="SINDROME DEL MANGUITO ROTATORIO"/>
    <x v="2"/>
    <n v="19.850000000000001"/>
    <n v="0"/>
  </r>
  <r>
    <x v="1"/>
    <x v="1"/>
    <x v="3"/>
    <s v="FARMACIA "/>
    <x v="40"/>
    <n v="2567"/>
    <s v="ABCD-2567"/>
    <s v="E780"/>
    <s v="HIPERCOLESTEROLEMIA PURA"/>
    <x v="2"/>
    <n v="19.850000000000001"/>
    <n v="0"/>
  </r>
  <r>
    <x v="1"/>
    <x v="1"/>
    <x v="3"/>
    <s v="FARMACIA "/>
    <x v="40"/>
    <n v="160"/>
    <s v="ABCD-160"/>
    <s v="N40"/>
    <s v="HIPERPLASIA DE LA PROSTATA"/>
    <x v="2"/>
    <n v="19.850000000000001"/>
    <n v="0"/>
  </r>
  <r>
    <x v="1"/>
    <x v="1"/>
    <x v="3"/>
    <s v="FARMACIA "/>
    <x v="40"/>
    <n v="2568"/>
    <s v="ABCD-2568"/>
    <s v="N40"/>
    <s v="HIPERPLASIA DE LA PROSTATA"/>
    <x v="2"/>
    <n v="19.850000000000001"/>
    <n v="0"/>
  </r>
  <r>
    <x v="1"/>
    <x v="1"/>
    <x v="3"/>
    <s v="FARMACIA "/>
    <x v="40"/>
    <n v="2569"/>
    <s v="ABCD-2569"/>
    <s v="E780"/>
    <s v="HIPERCOLESTEROLEMIA PURA"/>
    <x v="2"/>
    <n v="19.850000000000001"/>
    <n v="0"/>
  </r>
  <r>
    <x v="1"/>
    <x v="1"/>
    <x v="3"/>
    <s v="FARMACIA "/>
    <x v="40"/>
    <n v="2570"/>
    <s v="ABCD-2570"/>
    <s v="I10"/>
    <s v="HIPERTENSION ESENCIAL (PRIMARIA)"/>
    <x v="2"/>
    <n v="19.850000000000001"/>
    <n v="0"/>
  </r>
  <r>
    <x v="1"/>
    <x v="1"/>
    <x v="3"/>
    <s v="FARMACIA "/>
    <x v="96"/>
    <n v="2571"/>
    <s v="ABCD-2571"/>
    <s v="H353"/>
    <s v="DEGENERACION DE LA MACULA Y DEL POLO POSTERIOR DEL OJO"/>
    <x v="2"/>
    <n v="1105.48"/>
    <n v="0"/>
  </r>
  <r>
    <x v="1"/>
    <x v="1"/>
    <x v="3"/>
    <s v="FARMACIA "/>
    <x v="96"/>
    <n v="2572"/>
    <s v="ABCD-2572"/>
    <s v="H34"/>
    <s v="OCLUSION VASCULAR DE LA RETINA"/>
    <x v="2"/>
    <n v="1105.48"/>
    <n v="0"/>
  </r>
  <r>
    <x v="1"/>
    <x v="1"/>
    <x v="3"/>
    <s v="FARMACIA "/>
    <x v="96"/>
    <n v="2328"/>
    <s v="ABCD-2328"/>
    <s v="M05"/>
    <s v="ARTRITIS REUMATOIDE SEROPOSITIVA"/>
    <x v="2"/>
    <n v="801.36"/>
    <n v="0"/>
  </r>
  <r>
    <x v="1"/>
    <x v="1"/>
    <x v="3"/>
    <s v="FARMACIA "/>
    <x v="97"/>
    <n v="2573"/>
    <s v="ABCD-2573"/>
    <s v="H280"/>
    <s v="CATARATA DIABETICA (E10-E14+ CON CUARTO CARACTER COMUN .3)"/>
    <x v="2"/>
    <n v="503.54"/>
    <n v="0"/>
  </r>
  <r>
    <x v="1"/>
    <x v="1"/>
    <x v="3"/>
    <s v="FARMACIA "/>
    <x v="97"/>
    <n v="2574"/>
    <s v="ABCD-2574"/>
    <s v="H251"/>
    <s v="CATARATA SENIL NUCLEAR"/>
    <x v="2"/>
    <n v="16.5"/>
    <n v="0"/>
  </r>
  <r>
    <x v="1"/>
    <x v="1"/>
    <x v="3"/>
    <s v="FARMACIA "/>
    <x v="97"/>
    <n v="2575"/>
    <s v="ABCD-2575"/>
    <s v="H251"/>
    <s v="CATARATA SENIL NUCLEAR"/>
    <x v="2"/>
    <n v="1386.51"/>
    <n v="0"/>
  </r>
  <r>
    <x v="1"/>
    <x v="1"/>
    <x v="3"/>
    <s v="FARMACIA "/>
    <x v="97"/>
    <n v="2170"/>
    <s v="ABCD-2170"/>
    <s v="H25"/>
    <s v="CATARATA SENIL"/>
    <x v="2"/>
    <n v="96.94"/>
    <n v="0"/>
  </r>
  <r>
    <x v="1"/>
    <x v="1"/>
    <x v="3"/>
    <s v="FARMACIA "/>
    <x v="97"/>
    <n v="18"/>
    <s v="ABCD-18"/>
    <s v="H251"/>
    <s v="CATARATA SENIL NUCLEAR"/>
    <x v="2"/>
    <n v="1296.29"/>
    <n v="0"/>
  </r>
  <r>
    <x v="1"/>
    <x v="1"/>
    <x v="3"/>
    <s v="FARMACIA "/>
    <x v="97"/>
    <n v="2576"/>
    <s v="ABCD-2576"/>
    <s v="H251"/>
    <s v="CATARATA SENIL NUCLEAR"/>
    <x v="2"/>
    <n v="1342.87"/>
    <n v="0"/>
  </r>
  <r>
    <x v="1"/>
    <x v="1"/>
    <x v="3"/>
    <s v="FARMACIA "/>
    <x v="97"/>
    <n v="2577"/>
    <s v="ABCD-2577"/>
    <s v="D17"/>
    <s v="TUMORES BENIGNOS LIPOMATOSOS"/>
    <x v="2"/>
    <n v="166.52"/>
    <n v="0"/>
  </r>
  <r>
    <x v="1"/>
    <x v="1"/>
    <x v="3"/>
    <s v="FARMACIA "/>
    <x v="97"/>
    <n v="2578"/>
    <s v="ABCD-2578"/>
    <s v="H25"/>
    <s v="CATARATA SENIL"/>
    <x v="2"/>
    <n v="1263.8800000000001"/>
    <n v="0"/>
  </r>
  <r>
    <x v="1"/>
    <x v="1"/>
    <x v="3"/>
    <s v="FARMACIA "/>
    <x v="97"/>
    <n v="2579"/>
    <s v="ABCD-2579"/>
    <s v="H251"/>
    <s v="CATARATA SENIL NUCLEAR"/>
    <x v="2"/>
    <n v="1430.68"/>
    <n v="0"/>
  </r>
  <r>
    <x v="1"/>
    <x v="1"/>
    <x v="3"/>
    <s v="FARMACIA "/>
    <x v="97"/>
    <n v="2580"/>
    <s v="ABCD-2580"/>
    <s v="H251"/>
    <s v="CATARATA SENIL NUCLEAR"/>
    <x v="2"/>
    <n v="87.58"/>
    <n v="0"/>
  </r>
  <r>
    <x v="1"/>
    <x v="1"/>
    <x v="3"/>
    <s v="FARMACIA "/>
    <x v="97"/>
    <n v="2462"/>
    <s v="ABCD-2462"/>
    <s v="H251"/>
    <s v="CATARATA SENIL NUCLEAR"/>
    <x v="2"/>
    <n v="1292.68"/>
    <n v="0"/>
  </r>
  <r>
    <x v="1"/>
    <x v="1"/>
    <x v="3"/>
    <s v="FARMACIA "/>
    <x v="97"/>
    <n v="2581"/>
    <s v="ABCD-2581"/>
    <s v="A150"/>
    <s v="TUBERCULOSIS DEL PULMON CONFIRMADA POR HALLAZGO MICROSCOPICO DEL BACILO TUBERCULOSO EN ESPUTO CON O SIN CULTIVO"/>
    <x v="2"/>
    <n v="632.85"/>
    <n v="0"/>
  </r>
  <r>
    <x v="1"/>
    <x v="1"/>
    <x v="3"/>
    <s v="FARMACIA "/>
    <x v="97"/>
    <n v="2582"/>
    <s v="ABCD-2582"/>
    <s v="D17"/>
    <s v="TUMORES BENIGNOS LIPOMATOSOS"/>
    <x v="2"/>
    <n v="126.41"/>
    <n v="0"/>
  </r>
  <r>
    <x v="1"/>
    <x v="1"/>
    <x v="3"/>
    <s v="FARMACIA "/>
    <x v="97"/>
    <n v="2583"/>
    <s v="ABCD-2583"/>
    <s v="H25"/>
    <s v="CATARATA SENIL"/>
    <x v="2"/>
    <n v="165.04"/>
    <n v="0"/>
  </r>
  <r>
    <x v="1"/>
    <x v="1"/>
    <x v="3"/>
    <s v="FARMACIA "/>
    <x v="97"/>
    <n v="2584"/>
    <s v="ABCD-2584"/>
    <s v="H268"/>
    <s v="OTRAS FORMAS ESPECIFICADAS DE CATARATA"/>
    <x v="2"/>
    <n v="93.41"/>
    <n v="0"/>
  </r>
  <r>
    <x v="1"/>
    <x v="1"/>
    <x v="3"/>
    <s v="FARMACIA "/>
    <x v="97"/>
    <n v="2585"/>
    <s v="ABCD-2585"/>
    <s v="H251"/>
    <s v="CATARATA SENIL NUCLEAR"/>
    <x v="2"/>
    <n v="78.209999999999994"/>
    <n v="0"/>
  </r>
  <r>
    <x v="1"/>
    <x v="1"/>
    <x v="3"/>
    <s v="FARMACIA "/>
    <x v="97"/>
    <n v="2586"/>
    <s v="ABCD-2586"/>
    <s v="H110"/>
    <s v="PTERIGION"/>
    <x v="2"/>
    <n v="466.54"/>
    <n v="0"/>
  </r>
  <r>
    <x v="1"/>
    <x v="1"/>
    <x v="3"/>
    <s v="FARMACIA "/>
    <x v="97"/>
    <n v="253"/>
    <s v="ABCD-253"/>
    <s v="I83"/>
    <s v="VENAS VARICOSAS DE LOS MIEMBROS INFERIORES"/>
    <x v="2"/>
    <n v="985.2"/>
    <n v="0"/>
  </r>
  <r>
    <x v="1"/>
    <x v="1"/>
    <x v="3"/>
    <s v="FARMACIA "/>
    <x v="97"/>
    <n v="2587"/>
    <s v="ABCD-2587"/>
    <s v="H25"/>
    <s v="CATARATA SENIL"/>
    <x v="2"/>
    <n v="1346.34"/>
    <n v="0"/>
  </r>
  <r>
    <x v="1"/>
    <x v="1"/>
    <x v="3"/>
    <s v="FARMACIA "/>
    <x v="98"/>
    <n v="2588"/>
    <s v="ABCD-2588"/>
    <s v="H110"/>
    <s v="PTERIGION"/>
    <x v="2"/>
    <n v="471.85"/>
    <n v="0"/>
  </r>
  <r>
    <x v="1"/>
    <x v="1"/>
    <x v="3"/>
    <s v="FARMACIA "/>
    <x v="98"/>
    <n v="2589"/>
    <s v="ABCD-2589"/>
    <s v="J90"/>
    <s v="DERRAME PLEURAL NO CLASIFICADO EN OTRA PARTE"/>
    <x v="2"/>
    <n v="147.91"/>
    <n v="0"/>
  </r>
  <r>
    <x v="1"/>
    <x v="1"/>
    <x v="3"/>
    <s v="FARMACIA "/>
    <x v="98"/>
    <n v="2590"/>
    <s v="ABCD-2590"/>
    <s v="H200"/>
    <s v="IRIDOCICLITIS AGUDA Y SUBAGUDA"/>
    <x v="2"/>
    <n v="223.68"/>
    <n v="0"/>
  </r>
  <r>
    <x v="1"/>
    <x v="1"/>
    <x v="3"/>
    <s v="FARMACIA "/>
    <x v="98"/>
    <n v="2591"/>
    <s v="ABCD-2591"/>
    <s v="C441"/>
    <s v="TUMOR MALIGNO DE LA PIEL DEL PARPADO, INCLUIDA LA COMISURA PALPEBRAL"/>
    <x v="2"/>
    <n v="265.11"/>
    <n v="0"/>
  </r>
  <r>
    <x v="1"/>
    <x v="1"/>
    <x v="3"/>
    <s v="FARMACIA "/>
    <x v="98"/>
    <n v="2592"/>
    <s v="ABCD-2592"/>
    <s v="H25"/>
    <s v="CATARATA SENIL"/>
    <x v="2"/>
    <n v="240.82"/>
    <n v="0"/>
  </r>
  <r>
    <x v="1"/>
    <x v="1"/>
    <x v="3"/>
    <s v="FARMACIA "/>
    <x v="98"/>
    <n v="2593"/>
    <s v="ABCD-2593"/>
    <s v="M620"/>
    <s v="DIASTASIS DEL MUSCULO"/>
    <x v="2"/>
    <n v="232.48"/>
    <n v="0"/>
  </r>
  <r>
    <x v="1"/>
    <x v="1"/>
    <x v="3"/>
    <s v="FARMACIA "/>
    <x v="98"/>
    <n v="2594"/>
    <s v="ABCD-2594"/>
    <s v="H25"/>
    <s v="CATARATA SENIL"/>
    <x v="2"/>
    <n v="228.98"/>
    <n v="0"/>
  </r>
  <r>
    <x v="1"/>
    <x v="1"/>
    <x v="3"/>
    <s v="FARMACIA "/>
    <x v="98"/>
    <n v="2595"/>
    <s v="ABCD-2595"/>
    <s v="H25"/>
    <s v="CATARATA SENIL"/>
    <x v="2"/>
    <n v="37.32"/>
    <n v="0"/>
  </r>
  <r>
    <x v="1"/>
    <x v="1"/>
    <x v="3"/>
    <s v="FARMACIA "/>
    <x v="98"/>
    <n v="2596"/>
    <s v="ABCD-2596"/>
    <s v="H25"/>
    <s v="CATARATA SENIL"/>
    <x v="2"/>
    <n v="228.98"/>
    <n v="0"/>
  </r>
  <r>
    <x v="1"/>
    <x v="1"/>
    <x v="3"/>
    <s v="FARMACIA "/>
    <x v="98"/>
    <n v="2597"/>
    <s v="ABCD-2597"/>
    <s v="H25"/>
    <s v="CATARATA SENIL"/>
    <x v="2"/>
    <n v="1436.01"/>
    <n v="0"/>
  </r>
  <r>
    <x v="1"/>
    <x v="1"/>
    <x v="3"/>
    <s v="FARMACIA "/>
    <x v="98"/>
    <n v="2598"/>
    <s v="ABCD-2598"/>
    <s v="H25"/>
    <s v="CATARATA SENIL"/>
    <x v="2"/>
    <n v="1256.6300000000001"/>
    <n v="0"/>
  </r>
  <r>
    <x v="1"/>
    <x v="1"/>
    <x v="3"/>
    <s v="FARMACIA "/>
    <x v="98"/>
    <n v="2599"/>
    <s v="ABCD-2599"/>
    <s v="H25"/>
    <s v="CATARATA SENIL"/>
    <x v="2"/>
    <n v="240.82"/>
    <n v="0"/>
  </r>
  <r>
    <x v="1"/>
    <x v="1"/>
    <x v="3"/>
    <s v="FARMACIA "/>
    <x v="98"/>
    <n v="2600"/>
    <s v="ABCD-2600"/>
    <s v="H25"/>
    <s v="CATARATA SENIL"/>
    <x v="2"/>
    <n v="240.82"/>
    <n v="0"/>
  </r>
  <r>
    <x v="1"/>
    <x v="1"/>
    <x v="3"/>
    <s v="FARMACIA "/>
    <x v="98"/>
    <n v="2601"/>
    <s v="ABCD-2601"/>
    <s v="H251"/>
    <s v="CATARATA SENIL NUCLEAR"/>
    <x v="2"/>
    <n v="216.12"/>
    <n v="0"/>
  </r>
  <r>
    <x v="1"/>
    <x v="1"/>
    <x v="3"/>
    <s v="FARMACIA "/>
    <x v="98"/>
    <n v="2602"/>
    <s v="ABCD-2602"/>
    <s v="D17"/>
    <s v="TUMORES BENIGNOS LIPOMATOSOS"/>
    <x v="2"/>
    <n v="428.1"/>
    <n v="0"/>
  </r>
  <r>
    <x v="1"/>
    <x v="1"/>
    <x v="3"/>
    <s v="FARMACIA "/>
    <x v="98"/>
    <n v="2603"/>
    <s v="ABCD-2603"/>
    <s v="H280"/>
    <s v="CATARATA DIABETICA (E10-E14+ CON CUARTO CARACTER COMUN .3)"/>
    <x v="2"/>
    <n v="2785.51"/>
    <n v="0"/>
  </r>
  <r>
    <x v="1"/>
    <x v="1"/>
    <x v="3"/>
    <s v="FARMACIA "/>
    <x v="98"/>
    <n v="2604"/>
    <s v="ABCD-2604"/>
    <s v="H251"/>
    <s v="CATARATA SENIL NUCLEAR"/>
    <x v="2"/>
    <n v="840.32"/>
    <n v="0"/>
  </r>
  <r>
    <x v="1"/>
    <x v="1"/>
    <x v="3"/>
    <s v="FARMACIA "/>
    <x v="98"/>
    <n v="2567"/>
    <s v="ABCD-2567"/>
    <s v="H25"/>
    <s v="CATARATA SENIL"/>
    <x v="2"/>
    <n v="850.48"/>
    <n v="0"/>
  </r>
  <r>
    <x v="1"/>
    <x v="1"/>
    <x v="3"/>
    <s v="FARMACIA "/>
    <x v="41"/>
    <n v="2605"/>
    <s v="ABCD-2605"/>
    <s v="E11"/>
    <s v="DIABETES MELLITUS NO INSULINODEPENDIENTE"/>
    <x v="2"/>
    <n v="4.2"/>
    <n v="0"/>
  </r>
  <r>
    <x v="1"/>
    <x v="1"/>
    <x v="3"/>
    <s v="FARMACIA "/>
    <x v="41"/>
    <n v="2606"/>
    <s v="ABCD-2606"/>
    <s v="I10"/>
    <s v="HIPERTENSION ESENCIAL (PRIMARIA)"/>
    <x v="2"/>
    <n v="5.58"/>
    <n v="0"/>
  </r>
  <r>
    <x v="1"/>
    <x v="1"/>
    <x v="3"/>
    <s v="FARMACIA "/>
    <x v="41"/>
    <n v="2607"/>
    <s v="ABCD-2607"/>
    <s v="E11"/>
    <s v="DIABETES MELLITUS NO INSULINODEPENDIENTE"/>
    <x v="2"/>
    <n v="86.4"/>
    <n v="0"/>
  </r>
  <r>
    <x v="1"/>
    <x v="1"/>
    <x v="3"/>
    <s v="FARMACIA "/>
    <x v="41"/>
    <n v="2608"/>
    <s v="ABCD-2608"/>
    <s v="E11"/>
    <s v="DIABETES MELLITUS NO INSULINODEPENDIENTE"/>
    <x v="2"/>
    <n v="77.84"/>
    <n v="0"/>
  </r>
  <r>
    <x v="1"/>
    <x v="1"/>
    <x v="3"/>
    <s v="FARMACIA "/>
    <x v="41"/>
    <n v="2609"/>
    <s v="ABCD-2609"/>
    <s v="E11"/>
    <s v="DIABETES MELLITUS NO INSULINODEPENDIENTE"/>
    <x v="2"/>
    <n v="1.44"/>
    <n v="0"/>
  </r>
  <r>
    <x v="1"/>
    <x v="1"/>
    <x v="3"/>
    <s v="FARMACIA "/>
    <x v="41"/>
    <n v="2610"/>
    <s v="ABCD-2610"/>
    <s v="K59"/>
    <s v="OTROS TRASTORNOS FUNCIONALES DEL INTESTINO"/>
    <x v="2"/>
    <n v="86.4"/>
    <n v="0"/>
  </r>
  <r>
    <x v="1"/>
    <x v="1"/>
    <x v="3"/>
    <s v="FARMACIA "/>
    <x v="41"/>
    <n v="2611"/>
    <s v="ABCD-2611"/>
    <s v="I10"/>
    <s v="HIPERTENSION ESENCIAL (PRIMARIA)"/>
    <x v="2"/>
    <n v="64.77"/>
    <n v="0"/>
  </r>
  <r>
    <x v="1"/>
    <x v="1"/>
    <x v="3"/>
    <s v="FARMACIA "/>
    <x v="41"/>
    <n v="2612"/>
    <s v="ABCD-2612"/>
    <s v="J029"/>
    <s v="FARINGITIS AGUDA, NO ESPECIFICADA"/>
    <x v="2"/>
    <n v="0.9"/>
    <n v="0"/>
  </r>
  <r>
    <x v="1"/>
    <x v="1"/>
    <x v="3"/>
    <s v="FARMACIA "/>
    <x v="41"/>
    <n v="2613"/>
    <s v="ABCD-2613"/>
    <s v="K297"/>
    <s v="GASTRITIS, NO ESPECIFICADA"/>
    <x v="2"/>
    <n v="119.49"/>
    <n v="0"/>
  </r>
  <r>
    <x v="1"/>
    <x v="1"/>
    <x v="3"/>
    <s v="FARMACIA "/>
    <x v="41"/>
    <n v="2614"/>
    <s v="ABCD-2614"/>
    <s v="E11"/>
    <s v="DIABETES MELLITUS NO INSULINODEPENDIENTE"/>
    <x v="2"/>
    <n v="1.8"/>
    <n v="0"/>
  </r>
  <r>
    <x v="1"/>
    <x v="1"/>
    <x v="3"/>
    <s v="FARMACIA "/>
    <x v="41"/>
    <n v="2615"/>
    <s v="ABCD-2615"/>
    <s v="C249"/>
    <s v="TUMOR MALIGNO DE LAS VIAS BILIARES, PARTE NO ESPECIFICADA"/>
    <x v="2"/>
    <n v="5.5"/>
    <n v="0"/>
  </r>
  <r>
    <x v="1"/>
    <x v="1"/>
    <x v="3"/>
    <s v="FARMACIA "/>
    <x v="41"/>
    <n v="2616"/>
    <s v="ABCD-2616"/>
    <s v="I10"/>
    <s v="HIPERTENSION ESENCIAL (PRIMARIA)"/>
    <x v="2"/>
    <n v="106.2"/>
    <n v="0"/>
  </r>
  <r>
    <x v="1"/>
    <x v="1"/>
    <x v="3"/>
    <s v="FARMACIA "/>
    <x v="41"/>
    <n v="1667"/>
    <s v="ABCD-1667"/>
    <s v="M200"/>
    <s v="DEFORMIDAD DE DEDO(S) DE LA MANO"/>
    <x v="2"/>
    <n v="6.24"/>
    <n v="0"/>
  </r>
  <r>
    <x v="1"/>
    <x v="1"/>
    <x v="3"/>
    <s v="FARMACIA "/>
    <x v="41"/>
    <n v="2617"/>
    <s v="ABCD-2617"/>
    <s v="I10"/>
    <s v="HIPERTENSION ESENCIAL (PRIMARIA)"/>
    <x v="2"/>
    <n v="5.4"/>
    <n v="0"/>
  </r>
  <r>
    <x v="1"/>
    <x v="1"/>
    <x v="3"/>
    <s v="FARMACIA "/>
    <x v="41"/>
    <n v="2618"/>
    <s v="ABCD-2618"/>
    <s v="I10"/>
    <s v="HIPERTENSION ESENCIAL (PRIMARIA)"/>
    <x v="2"/>
    <n v="43.2"/>
    <n v="0"/>
  </r>
  <r>
    <x v="1"/>
    <x v="1"/>
    <x v="3"/>
    <s v="FARMACIA "/>
    <x v="42"/>
    <n v="2619"/>
    <s v="ABCD-2619"/>
    <s v="M818"/>
    <s v="OTRAS OSTEOPOROSIS, SIN FRACTURA PATOLOGICA"/>
    <x v="2"/>
    <n v="11"/>
    <n v="0"/>
  </r>
  <r>
    <x v="1"/>
    <x v="1"/>
    <x v="3"/>
    <s v="FARMACIA "/>
    <x v="42"/>
    <n v="2620"/>
    <s v="ABCD-2620"/>
    <s v="E10"/>
    <s v="DIABETES MELLITUS INSULINODEPENDIENTE"/>
    <x v="2"/>
    <n v="43.2"/>
    <n v="0"/>
  </r>
  <r>
    <x v="1"/>
    <x v="1"/>
    <x v="3"/>
    <s v="FARMACIA "/>
    <x v="42"/>
    <n v="2621"/>
    <s v="ABCD-2621"/>
    <s v="I10"/>
    <s v="HIPERTENSION ESENCIAL (PRIMARIA)"/>
    <x v="2"/>
    <n v="10.18"/>
    <n v="0"/>
  </r>
  <r>
    <x v="1"/>
    <x v="1"/>
    <x v="3"/>
    <s v="FARMACIA "/>
    <x v="42"/>
    <n v="2622"/>
    <s v="ABCD-2622"/>
    <s v="K30"/>
    <s v="DISPEPSIA"/>
    <x v="2"/>
    <n v="28.8"/>
    <n v="0"/>
  </r>
  <r>
    <x v="1"/>
    <x v="1"/>
    <x v="3"/>
    <s v="FARMACIA "/>
    <x v="42"/>
    <n v="2317"/>
    <s v="ABCD-2317"/>
    <s v="E119"/>
    <s v="DIABETES MELLITUS NO INSULINODEPENDIENTE, SIN MENCION DE COMPLICACION"/>
    <x v="2"/>
    <n v="1.8"/>
    <n v="0"/>
  </r>
  <r>
    <x v="1"/>
    <x v="1"/>
    <x v="3"/>
    <s v="FARMACIA "/>
    <x v="42"/>
    <n v="2623"/>
    <s v="ABCD-2623"/>
    <s v="K29"/>
    <s v="GASTRITIS Y DUODENITIS"/>
    <x v="2"/>
    <n v="135.9"/>
    <n v="0"/>
  </r>
  <r>
    <x v="1"/>
    <x v="1"/>
    <x v="3"/>
    <s v="FARMACIA "/>
    <x v="42"/>
    <n v="2624"/>
    <s v="ABCD-2624"/>
    <s v="H543"/>
    <s v="DISMINUCION INDETERMINADA DE LA AGUDEZA VISUAL EN AMBOS OJOS"/>
    <x v="2"/>
    <n v="14.4"/>
    <n v="0"/>
  </r>
  <r>
    <x v="1"/>
    <x v="1"/>
    <x v="3"/>
    <s v="FARMACIA "/>
    <x v="42"/>
    <n v="2625"/>
    <s v="ABCD-2625"/>
    <s v="E11"/>
    <s v="DIABETES MELLITUS NO INSULINODEPENDIENTE"/>
    <x v="2"/>
    <n v="91.24"/>
    <n v="0"/>
  </r>
  <r>
    <x v="1"/>
    <x v="1"/>
    <x v="3"/>
    <s v="FARMACIA "/>
    <x v="42"/>
    <n v="2626"/>
    <s v="ABCD-2626"/>
    <s v="E11"/>
    <s v="DIABETES MELLITUS NO INSULINODEPENDIENTE"/>
    <x v="2"/>
    <n v="5.84"/>
    <n v="0"/>
  </r>
  <r>
    <x v="1"/>
    <x v="1"/>
    <x v="3"/>
    <s v="FARMACIA "/>
    <x v="42"/>
    <n v="2627"/>
    <s v="ABCD-2627"/>
    <s v="I10"/>
    <s v="HIPERTENSION ESENCIAL (PRIMARIA)"/>
    <x v="2"/>
    <n v="3.9"/>
    <n v="0"/>
  </r>
  <r>
    <x v="1"/>
    <x v="1"/>
    <x v="3"/>
    <s v="FARMACIA "/>
    <x v="42"/>
    <n v="2628"/>
    <s v="ABCD-2628"/>
    <s v="K293"/>
    <s v="GASTRITIS CRONICA SUPERFICIAL"/>
    <x v="2"/>
    <n v="57.6"/>
    <n v="0"/>
  </r>
  <r>
    <x v="1"/>
    <x v="1"/>
    <x v="3"/>
    <s v="FARMACIA "/>
    <x v="42"/>
    <n v="2629"/>
    <s v="ABCD-2629"/>
    <s v="H25"/>
    <s v="CATARATA SENIL"/>
    <x v="2"/>
    <n v="68.510000000000005"/>
    <n v="0"/>
  </r>
  <r>
    <x v="1"/>
    <x v="1"/>
    <x v="3"/>
    <s v="FARMACIA "/>
    <x v="42"/>
    <n v="2630"/>
    <s v="ABCD-2630"/>
    <s v="E11"/>
    <s v="DIABETES MELLITUS NO INSULINODEPENDIENTE"/>
    <x v="2"/>
    <n v="76.34"/>
    <n v="0"/>
  </r>
  <r>
    <x v="1"/>
    <x v="1"/>
    <x v="3"/>
    <s v="FARMACIA "/>
    <x v="42"/>
    <n v="2631"/>
    <s v="ABCD-2631"/>
    <s v="I10"/>
    <s v="HIPERTENSION ESENCIAL (PRIMARIA)"/>
    <x v="2"/>
    <n v="7.3"/>
    <n v="0"/>
  </r>
  <r>
    <x v="1"/>
    <x v="1"/>
    <x v="3"/>
    <s v="FARMACIA "/>
    <x v="42"/>
    <n v="2632"/>
    <s v="ABCD-2632"/>
    <s v="Z713"/>
    <s v="CONSULTA PARA INSTRUCCION Y VIGILANCIA DE LA DIETA"/>
    <x v="2"/>
    <n v="21.05"/>
    <n v="0"/>
  </r>
  <r>
    <x v="1"/>
    <x v="1"/>
    <x v="3"/>
    <s v="FARMACIA "/>
    <x v="42"/>
    <n v="2633"/>
    <s v="ABCD-2633"/>
    <s v="E782"/>
    <s v="HIPERLIPIDEMIA MIXTA"/>
    <x v="2"/>
    <n v="43.2"/>
    <n v="0"/>
  </r>
  <r>
    <x v="1"/>
    <x v="1"/>
    <x v="3"/>
    <s v="FARMACIA "/>
    <x v="42"/>
    <n v="2634"/>
    <s v="ABCD-2634"/>
    <s v="J310"/>
    <s v="RINITIS CRONICA"/>
    <x v="2"/>
    <n v="2.1"/>
    <n v="0"/>
  </r>
  <r>
    <x v="1"/>
    <x v="1"/>
    <x v="3"/>
    <s v="FARMACIA "/>
    <x v="42"/>
    <n v="2635"/>
    <s v="ABCD-2635"/>
    <s v="E119"/>
    <s v="DIABETES MELLITUS NO INSULINODEPENDIENTE, SIN MENCION DE COMPLICACION"/>
    <x v="2"/>
    <n v="63.77"/>
    <n v="0"/>
  </r>
  <r>
    <x v="1"/>
    <x v="1"/>
    <x v="3"/>
    <s v="FARMACIA "/>
    <x v="42"/>
    <n v="2636"/>
    <s v="ABCD-2636"/>
    <s v="H91"/>
    <s v="OTRAS HIPOACUSIAS"/>
    <x v="2"/>
    <n v="83.12"/>
    <n v="0"/>
  </r>
  <r>
    <x v="1"/>
    <x v="1"/>
    <x v="3"/>
    <s v="FARMACIA "/>
    <x v="42"/>
    <n v="2637"/>
    <s v="ABCD-2637"/>
    <s v="E11"/>
    <s v="DIABETES MELLITUS NO INSULINODEPENDIENTE"/>
    <x v="2"/>
    <n v="28.8"/>
    <n v="0"/>
  </r>
  <r>
    <x v="1"/>
    <x v="1"/>
    <x v="3"/>
    <s v="FARMACIA "/>
    <x v="42"/>
    <n v="2638"/>
    <s v="ABCD-2638"/>
    <s v="K590"/>
    <s v="CONSTIPACION"/>
    <x v="2"/>
    <n v="54.52"/>
    <n v="0"/>
  </r>
  <r>
    <x v="1"/>
    <x v="1"/>
    <x v="3"/>
    <s v="FARMACIA "/>
    <x v="43"/>
    <n v="2639"/>
    <s v="ABCD-2639"/>
    <s v="L813"/>
    <s v="MANCHAS CAFE CON LECHE"/>
    <x v="2"/>
    <n v="28.8"/>
    <n v="0"/>
  </r>
  <r>
    <x v="1"/>
    <x v="1"/>
    <x v="3"/>
    <s v="FARMACIA "/>
    <x v="43"/>
    <n v="2640"/>
    <s v="ABCD-2640"/>
    <s v="Z014"/>
    <s v="EXAMEN GINECOLOGICO (GENERAL) (DE RUTINA)"/>
    <x v="2"/>
    <n v="0.72"/>
    <n v="0"/>
  </r>
  <r>
    <x v="1"/>
    <x v="1"/>
    <x v="3"/>
    <s v="FARMACIA "/>
    <x v="44"/>
    <n v="2641"/>
    <s v="ABCD-2641"/>
    <s v="R634"/>
    <s v="PERDIDA ANORMAL DE PESO"/>
    <x v="2"/>
    <n v="34.97"/>
    <n v="0"/>
  </r>
  <r>
    <x v="1"/>
    <x v="1"/>
    <x v="3"/>
    <s v="FARMACIA "/>
    <x v="44"/>
    <n v="2642"/>
    <s v="ABCD-2642"/>
    <s v="I10"/>
    <s v="HIPERTENSION ESENCIAL (PRIMARIA)"/>
    <x v="2"/>
    <n v="63.95"/>
    <n v="0"/>
  </r>
  <r>
    <x v="1"/>
    <x v="1"/>
    <x v="3"/>
    <s v="FARMACIA "/>
    <x v="44"/>
    <n v="2643"/>
    <s v="ABCD-2643"/>
    <s v="E11"/>
    <s v="DIABETES MELLITUS NO INSULINODEPENDIENTE"/>
    <x v="2"/>
    <n v="99.35"/>
    <n v="0"/>
  </r>
  <r>
    <x v="1"/>
    <x v="1"/>
    <x v="3"/>
    <s v="FARMACIA "/>
    <x v="44"/>
    <n v="2627"/>
    <s v="ABCD-2627"/>
    <s v="K573"/>
    <s v="ENFERMEDAD DIVERTICULAR DE INTESTINO GRUESO SIN PERFORACION NI ABSCESO"/>
    <x v="2"/>
    <n v="28.8"/>
    <n v="0"/>
  </r>
  <r>
    <x v="1"/>
    <x v="1"/>
    <x v="3"/>
    <s v="FARMACIA "/>
    <x v="44"/>
    <n v="2644"/>
    <s v="ABCD-2644"/>
    <s v="D69"/>
    <s v="PURPURA Y OTRAS AFECCIONES HEMORRAGICAS"/>
    <x v="2"/>
    <n v="8.4"/>
    <n v="0"/>
  </r>
  <r>
    <x v="1"/>
    <x v="1"/>
    <x v="3"/>
    <s v="FARMACIA "/>
    <x v="44"/>
    <n v="2645"/>
    <s v="ABCD-2645"/>
    <s v="K297"/>
    <s v="GASTRITIS, NO ESPECIFICADA"/>
    <x v="2"/>
    <n v="115.12"/>
    <n v="0"/>
  </r>
  <r>
    <x v="1"/>
    <x v="1"/>
    <x v="3"/>
    <s v="FARMACIA "/>
    <x v="44"/>
    <n v="2646"/>
    <s v="ABCD-2646"/>
    <s v="B351"/>
    <s v="TIÑA DE LAS UÑAS"/>
    <x v="2"/>
    <n v="3.9"/>
    <n v="0"/>
  </r>
  <r>
    <x v="1"/>
    <x v="1"/>
    <x v="3"/>
    <s v="FARMACIA "/>
    <x v="45"/>
    <n v="2647"/>
    <s v="ABCD-2647"/>
    <s v="E117"/>
    <s v="DIABETES MELLITUS NO INSULINODEPENDIENTE, CON COMPLICACIONES MULTIPLES"/>
    <x v="2"/>
    <n v="982.28"/>
    <n v="0"/>
  </r>
  <r>
    <x v="1"/>
    <x v="1"/>
    <x v="3"/>
    <s v="FARMACIA "/>
    <x v="45"/>
    <n v="2648"/>
    <s v="ABCD-2648"/>
    <s v="S836"/>
    <s v="ESGUINCES Y TORCEDURAS DE OTRAS PARTES Y LAS NO ESPECIFICADAS DE LA RODILLA"/>
    <x v="2"/>
    <n v="18.8"/>
    <n v="0"/>
  </r>
  <r>
    <x v="1"/>
    <x v="1"/>
    <x v="3"/>
    <s v="FARMACIA "/>
    <x v="45"/>
    <n v="538"/>
    <s v="ABCD-538"/>
    <s v="I10"/>
    <s v="HIPERTENSION ESENCIAL (PRIMARIA)"/>
    <x v="2"/>
    <n v="9.73"/>
    <n v="0"/>
  </r>
  <r>
    <x v="1"/>
    <x v="1"/>
    <x v="3"/>
    <s v="FARMACIA "/>
    <x v="45"/>
    <n v="2649"/>
    <s v="ABCD-2649"/>
    <s v="E11"/>
    <s v="DIABETES MELLITUS NO INSULINODEPENDIENTE"/>
    <x v="2"/>
    <n v="211.6"/>
    <n v="0"/>
  </r>
  <r>
    <x v="1"/>
    <x v="1"/>
    <x v="3"/>
    <s v="FARMACIA "/>
    <x v="45"/>
    <n v="2650"/>
    <s v="ABCD-2650"/>
    <s v="E11"/>
    <s v="DIABETES MELLITUS NO INSULINODEPENDIENTE"/>
    <x v="2"/>
    <n v="10.08"/>
    <n v="0"/>
  </r>
  <r>
    <x v="1"/>
    <x v="1"/>
    <x v="3"/>
    <s v="FARMACIA "/>
    <x v="45"/>
    <n v="2651"/>
    <s v="ABCD-2651"/>
    <s v="D63"/>
    <s v="ANEMIA EN ENFERMEDADES CRONICAS CLASIFICADAS EN OTRA PARTE"/>
    <x v="2"/>
    <n v="594"/>
    <n v="0"/>
  </r>
  <r>
    <x v="1"/>
    <x v="1"/>
    <x v="3"/>
    <s v="FARMACIA "/>
    <x v="45"/>
    <n v="2652"/>
    <s v="ABCD-2652"/>
    <s v="M255"/>
    <s v="DOLOR EN ARTICULACION"/>
    <x v="2"/>
    <n v="32.4"/>
    <n v="0"/>
  </r>
  <r>
    <x v="1"/>
    <x v="1"/>
    <x v="3"/>
    <s v="FARMACIA "/>
    <x v="46"/>
    <n v="2653"/>
    <s v="ABCD-2653"/>
    <s v="N811"/>
    <s v="CISTOCELE"/>
    <x v="2"/>
    <n v="32.840000000000003"/>
    <n v="0"/>
  </r>
  <r>
    <x v="1"/>
    <x v="1"/>
    <x v="3"/>
    <s v="FARMACIA "/>
    <x v="46"/>
    <n v="2654"/>
    <s v="ABCD-2654"/>
    <s v="K296"/>
    <s v="OTRAS GASTRITIS"/>
    <x v="2"/>
    <n v="24.87"/>
    <n v="0"/>
  </r>
  <r>
    <x v="1"/>
    <x v="1"/>
    <x v="3"/>
    <s v="FARMACIA "/>
    <x v="46"/>
    <n v="1881"/>
    <s v="ABCD-1881"/>
    <s v="E11"/>
    <s v="DIABETES MELLITUS NO INSULINODEPENDIENTE"/>
    <x v="2"/>
    <n v="42.54"/>
    <n v="0"/>
  </r>
  <r>
    <x v="1"/>
    <x v="1"/>
    <x v="3"/>
    <s v="FARMACIA "/>
    <x v="46"/>
    <n v="2655"/>
    <s v="ABCD-2655"/>
    <s v="R10"/>
    <s v="DOLOR ABDOMINAL Y PELVICO"/>
    <x v="2"/>
    <n v="86.4"/>
    <n v="0"/>
  </r>
  <r>
    <x v="1"/>
    <x v="1"/>
    <x v="3"/>
    <s v="FARMACIA "/>
    <x v="46"/>
    <n v="2656"/>
    <s v="ABCD-2656"/>
    <s v="I10"/>
    <s v="HIPERTENSION ESENCIAL (PRIMARIA)"/>
    <x v="2"/>
    <n v="68.84"/>
    <n v="0"/>
  </r>
  <r>
    <x v="1"/>
    <x v="1"/>
    <x v="3"/>
    <s v="FARMACIA "/>
    <x v="46"/>
    <n v="2657"/>
    <s v="ABCD-2657"/>
    <s v="I10"/>
    <s v="HIPERTENSION ESENCIAL (PRIMARIA)"/>
    <x v="2"/>
    <n v="57.6"/>
    <n v="0"/>
  </r>
  <r>
    <x v="1"/>
    <x v="1"/>
    <x v="3"/>
    <s v="FARMACIA "/>
    <x v="46"/>
    <n v="2658"/>
    <s v="ABCD-2658"/>
    <s v="E11"/>
    <s v="DIABETES MELLITUS NO INSULINODEPENDIENTE"/>
    <x v="2"/>
    <n v="35.28"/>
    <n v="0"/>
  </r>
  <r>
    <x v="1"/>
    <x v="1"/>
    <x v="3"/>
    <s v="FARMACIA "/>
    <x v="46"/>
    <n v="2659"/>
    <s v="ABCD-2659"/>
    <s v="N771"/>
    <s v="VAGINITIS, VULVITIS Y VULVOVAGINITIS EN ENFERMEDADES INFECCIOSAS Y PARASITARIAS CLASIFICADAS EN OTRA PARTE"/>
    <x v="2"/>
    <n v="0.6"/>
    <n v="0"/>
  </r>
  <r>
    <x v="1"/>
    <x v="1"/>
    <x v="3"/>
    <s v="FARMACIA "/>
    <x v="46"/>
    <n v="2660"/>
    <s v="ABCD-2660"/>
    <s v="I10"/>
    <s v="HIPERTENSION ESENCIAL (PRIMARIA)"/>
    <x v="2"/>
    <n v="70.67"/>
    <n v="0"/>
  </r>
  <r>
    <x v="1"/>
    <x v="1"/>
    <x v="3"/>
    <s v="FARMACIA "/>
    <x v="46"/>
    <n v="2661"/>
    <s v="ABCD-2661"/>
    <s v="I10"/>
    <s v="HIPERTENSION ESENCIAL (PRIMARIA)"/>
    <x v="2"/>
    <n v="29.45"/>
    <n v="0"/>
  </r>
  <r>
    <x v="1"/>
    <x v="1"/>
    <x v="3"/>
    <s v="FARMACIA "/>
    <x v="46"/>
    <n v="2662"/>
    <s v="ABCD-2662"/>
    <s v="R10"/>
    <s v="DOLOR ABDOMINAL Y PELVICO"/>
    <x v="2"/>
    <n v="21.6"/>
    <n v="0"/>
  </r>
  <r>
    <x v="1"/>
    <x v="1"/>
    <x v="3"/>
    <s v="FARMACIA "/>
    <x v="46"/>
    <n v="2663"/>
    <s v="ABCD-2663"/>
    <s v="M818"/>
    <s v="OTRAS OSTEOPOROSIS, SIN FRACTURA PATOLOGICA"/>
    <x v="2"/>
    <n v="19.62"/>
    <n v="0"/>
  </r>
  <r>
    <x v="1"/>
    <x v="1"/>
    <x v="3"/>
    <s v="FARMACIA "/>
    <x v="46"/>
    <n v="2664"/>
    <s v="ABCD-2664"/>
    <s v="B829"/>
    <s v="PARASITOSIS INTESTINAL, SIN OTRA ESPECIFICACION"/>
    <x v="2"/>
    <n v="57.6"/>
    <n v="0"/>
  </r>
  <r>
    <x v="1"/>
    <x v="1"/>
    <x v="3"/>
    <s v="FARMACIA "/>
    <x v="46"/>
    <n v="2665"/>
    <s v="ABCD-2665"/>
    <s v="E03"/>
    <s v="OTROS HIPOTIROIDISMOS"/>
    <x v="2"/>
    <n v="43.68"/>
    <n v="0"/>
  </r>
  <r>
    <x v="1"/>
    <x v="1"/>
    <x v="3"/>
    <s v="FARMACIA "/>
    <x v="46"/>
    <n v="2666"/>
    <s v="ABCD-2666"/>
    <s v="K30"/>
    <s v="DISPEPSIA"/>
    <x v="2"/>
    <n v="86.4"/>
    <n v="0"/>
  </r>
  <r>
    <x v="1"/>
    <x v="1"/>
    <x v="3"/>
    <s v="FARMACIA "/>
    <x v="46"/>
    <n v="2667"/>
    <s v="ABCD-2667"/>
    <s v="M255"/>
    <s v="DOLOR EN ARTICULACION"/>
    <x v="2"/>
    <n v="19.850000000000001"/>
    <n v="0"/>
  </r>
  <r>
    <x v="1"/>
    <x v="1"/>
    <x v="3"/>
    <s v="FARMACIA "/>
    <x v="46"/>
    <n v="2668"/>
    <s v="ABCD-2668"/>
    <s v="I85"/>
    <s v="VARICES ESOFAGICAS"/>
    <x v="2"/>
    <n v="132.30000000000001"/>
    <n v="0"/>
  </r>
  <r>
    <x v="1"/>
    <x v="1"/>
    <x v="3"/>
    <s v="FARMACIA "/>
    <x v="46"/>
    <n v="2669"/>
    <s v="ABCD-2669"/>
    <s v="Z713"/>
    <s v="CONSULTA PARA INSTRUCCION Y VIGILANCIA DE LA DIETA"/>
    <x v="2"/>
    <n v="43.25"/>
    <n v="0"/>
  </r>
  <r>
    <x v="1"/>
    <x v="1"/>
    <x v="3"/>
    <s v="FARMACIA "/>
    <x v="46"/>
    <n v="2670"/>
    <s v="ABCD-2670"/>
    <s v="N390"/>
    <s v="INFECCION DE VIAS URINARIAS, SITIO NO ESPECIFICADO"/>
    <x v="2"/>
    <n v="12"/>
    <n v="0"/>
  </r>
  <r>
    <x v="1"/>
    <x v="1"/>
    <x v="3"/>
    <s v="FARMACIA "/>
    <x v="46"/>
    <n v="2671"/>
    <s v="ABCD-2671"/>
    <s v="H110"/>
    <s v="PTERIGION"/>
    <x v="2"/>
    <n v="38.22"/>
    <n v="0"/>
  </r>
  <r>
    <x v="1"/>
    <x v="1"/>
    <x v="3"/>
    <s v="FARMACIA "/>
    <x v="47"/>
    <n v="2672"/>
    <s v="ABCD-2672"/>
    <s v="E11"/>
    <s v="DIABETES MELLITUS NO INSULINODEPENDIENTE"/>
    <x v="2"/>
    <n v="55.5"/>
    <n v="0"/>
  </r>
  <r>
    <x v="1"/>
    <x v="1"/>
    <x v="3"/>
    <s v="FARMACIA "/>
    <x v="47"/>
    <n v="2673"/>
    <s v="ABCD-2673"/>
    <s v="M17"/>
    <s v="GONARTROSIS (ARTROSIS DE LA RODILLA)"/>
    <x v="2"/>
    <n v="12.58"/>
    <n v="0"/>
  </r>
  <r>
    <x v="1"/>
    <x v="1"/>
    <x v="3"/>
    <s v="FARMACIA "/>
    <x v="47"/>
    <n v="2651"/>
    <s v="ABCD-2651"/>
    <s v="L82"/>
    <s v="QUERATOSIS SEBORREICA"/>
    <x v="2"/>
    <n v="15.17"/>
    <n v="0"/>
  </r>
  <r>
    <x v="1"/>
    <x v="1"/>
    <x v="3"/>
    <s v="FARMACIA "/>
    <x v="47"/>
    <n v="2674"/>
    <s v="ABCD-2674"/>
    <s v="I10"/>
    <s v="HIPERTENSION ESENCIAL (PRIMARIA)"/>
    <x v="2"/>
    <n v="32.28"/>
    <n v="0"/>
  </r>
  <r>
    <x v="1"/>
    <x v="1"/>
    <x v="3"/>
    <s v="FARMACIA "/>
    <x v="47"/>
    <n v="2675"/>
    <s v="ABCD-2675"/>
    <s v="J30"/>
    <s v="RINITIS ALERGICA Y VASOMOTORA"/>
    <x v="2"/>
    <n v="26.26"/>
    <n v="0"/>
  </r>
  <r>
    <x v="1"/>
    <x v="1"/>
    <x v="3"/>
    <s v="FARMACIA "/>
    <x v="101"/>
    <n v="2676"/>
    <s v="ABCD-2676"/>
    <s v="H110"/>
    <s v="PTERIGION"/>
    <x v="2"/>
    <n v="151.97999999999999"/>
    <n v="0"/>
  </r>
  <r>
    <x v="1"/>
    <x v="1"/>
    <x v="3"/>
    <s v="FARMACIA "/>
    <x v="101"/>
    <n v="2677"/>
    <s v="ABCD-2677"/>
    <s v="H110"/>
    <s v="PTERIGION"/>
    <x v="2"/>
    <n v="479.85"/>
    <n v="0"/>
  </r>
  <r>
    <x v="1"/>
    <x v="1"/>
    <x v="3"/>
    <s v="FARMACIA "/>
    <x v="101"/>
    <n v="2678"/>
    <s v="ABCD-2678"/>
    <s v="H25"/>
    <s v="CATARATA SENIL"/>
    <x v="2"/>
    <n v="69.62"/>
    <n v="0"/>
  </r>
  <r>
    <x v="1"/>
    <x v="1"/>
    <x v="3"/>
    <s v="FARMACIA "/>
    <x v="48"/>
    <n v="2679"/>
    <s v="ABCD-2679"/>
    <s v="M255"/>
    <s v="DOLOR EN ARTICULACION"/>
    <x v="2"/>
    <n v="46.82"/>
    <n v="0"/>
  </r>
  <r>
    <x v="1"/>
    <x v="1"/>
    <x v="3"/>
    <s v="FARMACIA "/>
    <x v="48"/>
    <n v="2680"/>
    <s v="ABCD-2680"/>
    <s v="I84"/>
    <s v="HEMORROIDES"/>
    <x v="2"/>
    <n v="57.6"/>
    <n v="0"/>
  </r>
  <r>
    <x v="1"/>
    <x v="1"/>
    <x v="3"/>
    <s v="FARMACIA "/>
    <x v="48"/>
    <n v="2681"/>
    <s v="ABCD-2681"/>
    <s v="H813"/>
    <s v="OTROS VERTIGOS PERIFERICOS"/>
    <x v="2"/>
    <n v="66.2"/>
    <n v="0"/>
  </r>
  <r>
    <x v="1"/>
    <x v="1"/>
    <x v="3"/>
    <s v="FARMACIA "/>
    <x v="48"/>
    <n v="2682"/>
    <s v="ABCD-2682"/>
    <s v="H811"/>
    <s v="VERTIGO PAROXISTICO BENIGNO"/>
    <x v="2"/>
    <n v="28.8"/>
    <n v="0"/>
  </r>
  <r>
    <x v="1"/>
    <x v="1"/>
    <x v="3"/>
    <s v="FARMACIA "/>
    <x v="48"/>
    <n v="2683"/>
    <s v="ABCD-2683"/>
    <s v="E14"/>
    <s v="DIABETES MELLITUS, NO ESPECIFICADA"/>
    <x v="2"/>
    <n v="51.3"/>
    <n v="0"/>
  </r>
  <r>
    <x v="1"/>
    <x v="1"/>
    <x v="3"/>
    <s v="FARMACIA "/>
    <x v="48"/>
    <n v="2684"/>
    <s v="ABCD-2684"/>
    <s v="E039"/>
    <s v="HIPOTIROIDISMO, NO ESPECIFICADO"/>
    <x v="2"/>
    <n v="1.46"/>
    <n v="0"/>
  </r>
  <r>
    <x v="1"/>
    <x v="1"/>
    <x v="3"/>
    <s v="FARMACIA "/>
    <x v="48"/>
    <n v="2685"/>
    <s v="ABCD-2685"/>
    <s v="M771"/>
    <s v="EPICONDILITIS LATERAL"/>
    <x v="2"/>
    <n v="28.8"/>
    <n v="0"/>
  </r>
  <r>
    <x v="1"/>
    <x v="1"/>
    <x v="3"/>
    <s v="FARMACIA "/>
    <x v="48"/>
    <n v="2686"/>
    <s v="ABCD-2686"/>
    <s v="M05"/>
    <s v="ARTRITIS REUMATOIDE SEROPOSITIVA"/>
    <x v="2"/>
    <n v="126.25"/>
    <n v="0"/>
  </r>
  <r>
    <x v="1"/>
    <x v="1"/>
    <x v="3"/>
    <s v="FARMACIA "/>
    <x v="48"/>
    <n v="1933"/>
    <s v="ABCD-1933"/>
    <s v="E11"/>
    <s v="DIABETES MELLITUS NO INSULINODEPENDIENTE"/>
    <x v="2"/>
    <n v="28.8"/>
    <n v="0"/>
  </r>
  <r>
    <x v="1"/>
    <x v="1"/>
    <x v="3"/>
    <s v="FARMACIA "/>
    <x v="48"/>
    <n v="2687"/>
    <s v="ABCD-2687"/>
    <s v="E66"/>
    <s v="OBESIDAD"/>
    <x v="2"/>
    <n v="28.8"/>
    <n v="0"/>
  </r>
  <r>
    <x v="1"/>
    <x v="1"/>
    <x v="3"/>
    <s v="FARMACIA "/>
    <x v="48"/>
    <n v="2688"/>
    <s v="ABCD-2688"/>
    <s v="I10"/>
    <s v="HIPERTENSION ESENCIAL (PRIMARIA)"/>
    <x v="2"/>
    <n v="58.04"/>
    <n v="0"/>
  </r>
  <r>
    <x v="1"/>
    <x v="1"/>
    <x v="3"/>
    <s v="FARMACIA "/>
    <x v="48"/>
    <n v="2689"/>
    <s v="ABCD-2689"/>
    <s v="K29"/>
    <s v="GASTRITIS Y DUODENITIS"/>
    <x v="2"/>
    <n v="1.8"/>
    <n v="0"/>
  </r>
  <r>
    <x v="1"/>
    <x v="1"/>
    <x v="3"/>
    <s v="FARMACIA "/>
    <x v="48"/>
    <n v="2690"/>
    <s v="ABCD-2690"/>
    <s v="F510"/>
    <s v="INSOMNIO NO ORGANICO"/>
    <x v="2"/>
    <n v="28.8"/>
    <n v="0"/>
  </r>
  <r>
    <x v="1"/>
    <x v="1"/>
    <x v="3"/>
    <s v="FARMACIA "/>
    <x v="48"/>
    <n v="2691"/>
    <s v="ABCD-2691"/>
    <s v="A06"/>
    <s v="AMEBIASIS"/>
    <x v="2"/>
    <n v="62.1"/>
    <n v="0"/>
  </r>
  <r>
    <x v="1"/>
    <x v="1"/>
    <x v="3"/>
    <s v="FARMACIA "/>
    <x v="48"/>
    <n v="2692"/>
    <s v="ABCD-2692"/>
    <s v="K30"/>
    <s v="DISPEPSIA"/>
    <x v="2"/>
    <n v="38.5"/>
    <n v="0"/>
  </r>
  <r>
    <x v="1"/>
    <x v="1"/>
    <x v="3"/>
    <s v="FARMACIA "/>
    <x v="48"/>
    <n v="2693"/>
    <s v="ABCD-2693"/>
    <s v="J02"/>
    <s v="FARINGITIS AGUDA"/>
    <x v="2"/>
    <n v="0.78"/>
    <n v="0"/>
  </r>
  <r>
    <x v="1"/>
    <x v="1"/>
    <x v="3"/>
    <s v="FARMACIA "/>
    <x v="48"/>
    <n v="2694"/>
    <s v="ABCD-2694"/>
    <s v="E66"/>
    <s v="OBESIDAD"/>
    <x v="2"/>
    <n v="28.8"/>
    <n v="0"/>
  </r>
  <r>
    <x v="1"/>
    <x v="1"/>
    <x v="3"/>
    <s v="FARMACIA "/>
    <x v="48"/>
    <n v="2695"/>
    <s v="ABCD-2695"/>
    <s v="K590"/>
    <s v="CONSTIPACION"/>
    <x v="2"/>
    <n v="40.24"/>
    <n v="0"/>
  </r>
  <r>
    <x v="1"/>
    <x v="1"/>
    <x v="3"/>
    <s v="FARMACIA "/>
    <x v="48"/>
    <n v="2696"/>
    <s v="ABCD-2696"/>
    <s v="E66"/>
    <s v="OBESIDAD"/>
    <x v="2"/>
    <n v="28.8"/>
    <n v="0"/>
  </r>
  <r>
    <x v="1"/>
    <x v="1"/>
    <x v="3"/>
    <s v="FARMACIA "/>
    <x v="48"/>
    <n v="2697"/>
    <s v="ABCD-2697"/>
    <s v="K80"/>
    <s v="COLELITIASIS"/>
    <x v="2"/>
    <n v="12.15"/>
    <n v="0"/>
  </r>
  <r>
    <x v="1"/>
    <x v="1"/>
    <x v="3"/>
    <s v="FARMACIA "/>
    <x v="48"/>
    <n v="2698"/>
    <s v="ABCD-2698"/>
    <s v="M773"/>
    <s v="ESPOLON CALCANEO"/>
    <x v="2"/>
    <n v="0.78"/>
    <n v="0"/>
  </r>
  <r>
    <x v="1"/>
    <x v="1"/>
    <x v="3"/>
    <s v="FARMACIA "/>
    <x v="48"/>
    <n v="2699"/>
    <s v="ABCD-2699"/>
    <s v="K30"/>
    <s v="DISPEPSIA"/>
    <x v="2"/>
    <n v="15"/>
    <n v="0"/>
  </r>
  <r>
    <x v="1"/>
    <x v="1"/>
    <x v="3"/>
    <s v="FARMACIA "/>
    <x v="48"/>
    <n v="2700"/>
    <s v="ABCD-2700"/>
    <s v="E75"/>
    <s v="TRASTORNOS DEL METABOLISMO DE LOS ESFINGOLIPIDOS Y OTROS TRASTORNOS POR ALMACENAMIENTO DE LIPIDOS"/>
    <x v="2"/>
    <n v="14.4"/>
    <n v="0"/>
  </r>
  <r>
    <x v="1"/>
    <x v="1"/>
    <x v="3"/>
    <s v="FARMACIA "/>
    <x v="48"/>
    <n v="2701"/>
    <s v="ABCD-2701"/>
    <s v="N926"/>
    <s v="MENSTRUACION IRREGULAR, NO ESPECIFICADA"/>
    <x v="2"/>
    <n v="1.26"/>
    <n v="0"/>
  </r>
  <r>
    <x v="1"/>
    <x v="1"/>
    <x v="3"/>
    <s v="FARMACIA "/>
    <x v="48"/>
    <n v="2702"/>
    <s v="ABCD-2702"/>
    <s v="R14"/>
    <s v="FLATULENCIA Y AFECCIONES AFINES"/>
    <x v="2"/>
    <n v="30.24"/>
    <n v="0"/>
  </r>
  <r>
    <x v="1"/>
    <x v="1"/>
    <x v="3"/>
    <s v="FARMACIA "/>
    <x v="48"/>
    <n v="2703"/>
    <s v="ABCD-2703"/>
    <s v="N30"/>
    <s v="CISTITIS"/>
    <x v="2"/>
    <n v="22.5"/>
    <n v="0"/>
  </r>
  <r>
    <x v="1"/>
    <x v="1"/>
    <x v="3"/>
    <s v="FARMACIA "/>
    <x v="48"/>
    <n v="2704"/>
    <s v="ABCD-2704"/>
    <s v="K297"/>
    <s v="GASTRITIS, NO ESPECIFICADA"/>
    <x v="2"/>
    <n v="43.2"/>
    <n v="0"/>
  </r>
  <r>
    <x v="1"/>
    <x v="1"/>
    <x v="3"/>
    <s v="FARMACIA "/>
    <x v="48"/>
    <n v="2705"/>
    <s v="ABCD-2705"/>
    <s v="I84"/>
    <s v="HEMORROIDES"/>
    <x v="2"/>
    <n v="57.6"/>
    <n v="0"/>
  </r>
  <r>
    <x v="1"/>
    <x v="1"/>
    <x v="3"/>
    <s v="FARMACIA "/>
    <x v="48"/>
    <n v="2706"/>
    <s v="ABCD-2706"/>
    <s v="M255"/>
    <s v="DOLOR EN ARTICULACION"/>
    <x v="2"/>
    <n v="45.42"/>
    <n v="0"/>
  </r>
  <r>
    <x v="1"/>
    <x v="1"/>
    <x v="3"/>
    <s v="FARMACIA "/>
    <x v="48"/>
    <n v="2707"/>
    <s v="ABCD-2707"/>
    <s v="E039"/>
    <s v="HIPOTIROIDISMO, NO ESPECIFICADO"/>
    <x v="2"/>
    <n v="30.24"/>
    <n v="0"/>
  </r>
  <r>
    <x v="1"/>
    <x v="1"/>
    <x v="3"/>
    <s v="FARMACIA "/>
    <x v="48"/>
    <n v="2708"/>
    <s v="ABCD-2708"/>
    <s v="K296"/>
    <s v="OTRAS GASTRITIS"/>
    <x v="2"/>
    <n v="28.8"/>
    <n v="0"/>
  </r>
  <r>
    <x v="1"/>
    <x v="1"/>
    <x v="3"/>
    <s v="FARMACIA "/>
    <x v="48"/>
    <n v="2709"/>
    <s v="ABCD-2709"/>
    <s v="K296"/>
    <s v="OTRAS GASTRITIS"/>
    <x v="2"/>
    <n v="28.8"/>
    <n v="0"/>
  </r>
  <r>
    <x v="1"/>
    <x v="1"/>
    <x v="3"/>
    <s v="FARMACIA "/>
    <x v="48"/>
    <n v="2710"/>
    <s v="ABCD-2710"/>
    <s v="K21"/>
    <s v="ENFERMEDAD DEL REFLUJO GASTROESOFAGICO"/>
    <x v="2"/>
    <n v="86.4"/>
    <n v="0"/>
  </r>
  <r>
    <x v="1"/>
    <x v="1"/>
    <x v="3"/>
    <s v="FARMACIA "/>
    <x v="48"/>
    <n v="2711"/>
    <s v="ABCD-2711"/>
    <s v="B82"/>
    <s v="PARASITOSIS INTESTINALES, SIN OTRA ESPECIFICACION"/>
    <x v="2"/>
    <n v="5.5"/>
    <n v="0"/>
  </r>
  <r>
    <x v="1"/>
    <x v="1"/>
    <x v="3"/>
    <s v="FARMACIA "/>
    <x v="48"/>
    <n v="2712"/>
    <s v="ABCD-2712"/>
    <s v="R234"/>
    <s v="CAMBIOS EN LA TEXTURA DE LA PIEL"/>
    <x v="2"/>
    <n v="3.32"/>
    <n v="0"/>
  </r>
  <r>
    <x v="1"/>
    <x v="1"/>
    <x v="3"/>
    <s v="FARMACIA "/>
    <x v="48"/>
    <n v="2713"/>
    <s v="ABCD-2713"/>
    <s v="E11"/>
    <s v="DIABETES MELLITUS NO INSULINODEPENDIENTE"/>
    <x v="2"/>
    <n v="43.2"/>
    <n v="0"/>
  </r>
  <r>
    <x v="1"/>
    <x v="1"/>
    <x v="3"/>
    <s v="FARMACIA "/>
    <x v="49"/>
    <n v="2714"/>
    <s v="ABCD-2714"/>
    <s v="R490"/>
    <s v="DISFONIA"/>
    <x v="2"/>
    <n v="8.58"/>
    <n v="0"/>
  </r>
  <r>
    <x v="1"/>
    <x v="1"/>
    <x v="3"/>
    <s v="FARMACIA "/>
    <x v="49"/>
    <n v="2715"/>
    <s v="ABCD-2715"/>
    <s v="M19"/>
    <s v="OTRAS ARTROSIS"/>
    <x v="2"/>
    <n v="9.9"/>
    <n v="0"/>
  </r>
  <r>
    <x v="1"/>
    <x v="1"/>
    <x v="3"/>
    <s v="FARMACIA "/>
    <x v="49"/>
    <n v="2716"/>
    <s v="ABCD-2716"/>
    <s v="E11"/>
    <s v="DIABETES MELLITUS NO INSULINODEPENDIENTE"/>
    <x v="2"/>
    <n v="28.8"/>
    <n v="0"/>
  </r>
  <r>
    <x v="1"/>
    <x v="1"/>
    <x v="3"/>
    <s v="FARMACIA "/>
    <x v="49"/>
    <n v="2717"/>
    <s v="ABCD-2717"/>
    <s v="K30"/>
    <s v="DISPEPSIA"/>
    <x v="2"/>
    <n v="35.92"/>
    <n v="0"/>
  </r>
  <r>
    <x v="1"/>
    <x v="1"/>
    <x v="3"/>
    <s v="FARMACIA "/>
    <x v="49"/>
    <n v="2718"/>
    <s v="ABCD-2718"/>
    <s v="I84"/>
    <s v="HEMORROIDES"/>
    <x v="2"/>
    <n v="58.26"/>
    <n v="0"/>
  </r>
  <r>
    <x v="1"/>
    <x v="1"/>
    <x v="3"/>
    <s v="FARMACIA "/>
    <x v="49"/>
    <n v="2719"/>
    <s v="ABCD-2719"/>
    <s v="A06"/>
    <s v="AMEBIASIS"/>
    <x v="2"/>
    <n v="19.8"/>
    <n v="0"/>
  </r>
  <r>
    <x v="1"/>
    <x v="1"/>
    <x v="3"/>
    <s v="FARMACIA "/>
    <x v="49"/>
    <n v="2720"/>
    <s v="ABCD-2720"/>
    <s v="F41"/>
    <s v="OTROS TRASTORNOS DE ANSIEDAD"/>
    <x v="2"/>
    <n v="57.6"/>
    <n v="0"/>
  </r>
  <r>
    <x v="1"/>
    <x v="1"/>
    <x v="3"/>
    <s v="FARMACIA "/>
    <x v="49"/>
    <n v="2721"/>
    <s v="ABCD-2721"/>
    <s v="D22"/>
    <s v="NEVO MELANOCITICO"/>
    <x v="2"/>
    <n v="98.18"/>
    <n v="0"/>
  </r>
  <r>
    <x v="1"/>
    <x v="1"/>
    <x v="3"/>
    <s v="FARMACIA "/>
    <x v="50"/>
    <n v="2722"/>
    <s v="ABCD-2722"/>
    <s v="E11"/>
    <s v="DIABETES MELLITUS NO INSULINODEPENDIENTE"/>
    <x v="2"/>
    <n v="1.71"/>
    <n v="1.71"/>
  </r>
  <r>
    <x v="1"/>
    <x v="1"/>
    <x v="3"/>
    <s v="FARMACIA "/>
    <x v="50"/>
    <n v="2723"/>
    <s v="ABCD-2723"/>
    <s v="I10"/>
    <s v="HIPERTENSION ESENCIAL (PRIMARIA)"/>
    <x v="2"/>
    <n v="14.4"/>
    <n v="0"/>
  </r>
  <r>
    <x v="1"/>
    <x v="1"/>
    <x v="3"/>
    <s v="FARMACIA "/>
    <x v="50"/>
    <n v="2724"/>
    <s v="ABCD-2724"/>
    <s v="H353"/>
    <s v="DEGENERACION DE LA MACULA Y DEL POLO POSTERIOR DEL OJO"/>
    <x v="2"/>
    <n v="8.1"/>
    <n v="0"/>
  </r>
  <r>
    <x v="1"/>
    <x v="1"/>
    <x v="3"/>
    <s v="FARMACIA "/>
    <x v="50"/>
    <n v="2725"/>
    <s v="ABCD-2725"/>
    <s v="R101"/>
    <s v="DOLOR ABDOMINAL LOCALIZADO EN PARTE SUPERIOR"/>
    <x v="2"/>
    <n v="2.23"/>
    <n v="2.2000000000000002"/>
  </r>
  <r>
    <x v="1"/>
    <x v="1"/>
    <x v="3"/>
    <s v="FARMACIA "/>
    <x v="50"/>
    <n v="2726"/>
    <s v="ABCD-2726"/>
    <s v="K30"/>
    <s v="DISPEPSIA"/>
    <x v="2"/>
    <n v="25.4"/>
    <n v="11"/>
  </r>
  <r>
    <x v="1"/>
    <x v="1"/>
    <x v="3"/>
    <s v="FARMACIA "/>
    <x v="50"/>
    <n v="2727"/>
    <s v="ABCD-2727"/>
    <s v="H900"/>
    <s v="HIPOACUSIA CONDUCTIVA BILATERAL"/>
    <x v="2"/>
    <n v="86.4"/>
    <n v="0"/>
  </r>
  <r>
    <x v="1"/>
    <x v="1"/>
    <x v="3"/>
    <s v="FARMACIA "/>
    <x v="50"/>
    <n v="1007"/>
    <s v="ABCD-1007"/>
    <s v="E119"/>
    <s v="DIABETES MELLITUS NO INSULINODEPENDIENTE, SIN MENCION DE COMPLICACION"/>
    <x v="2"/>
    <n v="1.8"/>
    <n v="1.8"/>
  </r>
  <r>
    <x v="1"/>
    <x v="1"/>
    <x v="3"/>
    <s v="FARMACIA "/>
    <x v="50"/>
    <n v="2728"/>
    <s v="ABCD-2728"/>
    <s v="E11"/>
    <s v="DIABETES MELLITUS NO INSULINODEPENDIENTE"/>
    <x v="2"/>
    <n v="33.299999999999997"/>
    <n v="0"/>
  </r>
  <r>
    <x v="1"/>
    <x v="1"/>
    <x v="3"/>
    <s v="FARMACIA "/>
    <x v="50"/>
    <n v="2729"/>
    <s v="ABCD-2729"/>
    <s v="E11"/>
    <s v="DIABETES MELLITUS NO INSULINODEPENDIENTE"/>
    <x v="2"/>
    <n v="38.4"/>
    <n v="0"/>
  </r>
  <r>
    <x v="1"/>
    <x v="1"/>
    <x v="3"/>
    <s v="FARMACIA "/>
    <x v="50"/>
    <n v="2730"/>
    <s v="ABCD-2730"/>
    <s v="B820"/>
    <s v="HELMINTIASIS INTESTINAL, SIN OTRA ESPECIFICACION"/>
    <x v="2"/>
    <n v="40.479999999999997"/>
    <n v="11.68"/>
  </r>
  <r>
    <x v="1"/>
    <x v="1"/>
    <x v="3"/>
    <s v="FARMACIA "/>
    <x v="50"/>
    <n v="2731"/>
    <s v="ABCD-2731"/>
    <s v="K297"/>
    <s v="GASTRITIS, NO ESPECIFICADA"/>
    <x v="2"/>
    <n v="86.4"/>
    <n v="0"/>
  </r>
  <r>
    <x v="1"/>
    <x v="1"/>
    <x v="3"/>
    <s v="FARMACIA "/>
    <x v="50"/>
    <n v="2732"/>
    <s v="ABCD-2732"/>
    <s v="J00"/>
    <s v="RINOFARINGITIS AGUDA (RESFRIADO COMUN)"/>
    <x v="2"/>
    <n v="28.8"/>
    <n v="0"/>
  </r>
  <r>
    <x v="1"/>
    <x v="1"/>
    <x v="3"/>
    <s v="FARMACIA "/>
    <x v="50"/>
    <n v="2733"/>
    <s v="ABCD-2733"/>
    <s v="M211"/>
    <s v="DEFORMIDAD EN VARO, NO CLASIFICADA EN OTRA PARTE"/>
    <x v="2"/>
    <n v="1.26"/>
    <n v="1.26"/>
  </r>
  <r>
    <x v="1"/>
    <x v="1"/>
    <x v="3"/>
    <s v="FARMACIA "/>
    <x v="50"/>
    <n v="2734"/>
    <s v="ABCD-2734"/>
    <s v="N64"/>
    <s v="OTROS TRASTORNOS DE LA MAMA"/>
    <x v="2"/>
    <n v="26.63"/>
    <n v="26.63"/>
  </r>
  <r>
    <x v="1"/>
    <x v="1"/>
    <x v="3"/>
    <s v="FARMACIA "/>
    <x v="50"/>
    <n v="2735"/>
    <s v="ABCD-2735"/>
    <s v="N72"/>
    <s v="ENFERMEDAD INFLAMATORIA DEL CUELLO UTERINO"/>
    <x v="2"/>
    <n v="1.8"/>
    <n v="0"/>
  </r>
  <r>
    <x v="1"/>
    <x v="1"/>
    <x v="3"/>
    <s v="FARMACIA "/>
    <x v="50"/>
    <n v="2736"/>
    <s v="ABCD-2736"/>
    <s v="B373"/>
    <s v="CANDIDIASIS DE LA VULVA Y DE LA VAGINA (N77.1*)"/>
    <x v="2"/>
    <n v="24.56"/>
    <n v="24.56"/>
  </r>
  <r>
    <x v="1"/>
    <x v="1"/>
    <x v="3"/>
    <s v="FARMACIA "/>
    <x v="50"/>
    <n v="2737"/>
    <s v="ABCD-2737"/>
    <s v="H400"/>
    <s v="SOSPECHA DE GLAUCOMA"/>
    <x v="2"/>
    <n v="81.819999999999993"/>
    <n v="81.814999999999998"/>
  </r>
  <r>
    <x v="1"/>
    <x v="1"/>
    <x v="3"/>
    <s v="FARMACIA "/>
    <x v="50"/>
    <n v="2738"/>
    <s v="ABCD-2738"/>
    <s v="M761"/>
    <s v="TENDINITIS DEL PSOAS"/>
    <x v="2"/>
    <n v="20.37"/>
    <n v="20.364999999999998"/>
  </r>
  <r>
    <x v="1"/>
    <x v="1"/>
    <x v="3"/>
    <s v="FARMACIA "/>
    <x v="50"/>
    <n v="2739"/>
    <s v="ABCD-2739"/>
    <s v="D50"/>
    <s v="ANEMIAS POR DEFICIENCIA DE HIERRO"/>
    <x v="2"/>
    <n v="11"/>
    <n v="0"/>
  </r>
  <r>
    <x v="1"/>
    <x v="1"/>
    <x v="3"/>
    <s v="FARMACIA "/>
    <x v="50"/>
    <n v="2740"/>
    <s v="ABCD-2740"/>
    <s v="M544"/>
    <s v="LUMBAGO CON CIATICA"/>
    <x v="2"/>
    <n v="28.8"/>
    <n v="0"/>
  </r>
  <r>
    <x v="1"/>
    <x v="1"/>
    <x v="3"/>
    <s v="FARMACIA "/>
    <x v="50"/>
    <n v="2741"/>
    <s v="ABCD-2741"/>
    <s v="A920"/>
    <s v="ENFERMEDAD POR VIRUS CHIKUNGUNYA"/>
    <x v="2"/>
    <n v="19.8"/>
    <n v="0"/>
  </r>
  <r>
    <x v="1"/>
    <x v="1"/>
    <x v="3"/>
    <s v="FARMACIA "/>
    <x v="50"/>
    <n v="2742"/>
    <s v="ABCD-2742"/>
    <s v="K30"/>
    <s v="DISPEPSIA"/>
    <x v="2"/>
    <n v="43.35"/>
    <n v="0"/>
  </r>
  <r>
    <x v="1"/>
    <x v="1"/>
    <x v="3"/>
    <s v="FARMACIA "/>
    <x v="50"/>
    <n v="2743"/>
    <s v="ABCD-2743"/>
    <s v="E66"/>
    <s v="OBESIDAD"/>
    <x v="2"/>
    <n v="30.47"/>
    <n v="30.465"/>
  </r>
  <r>
    <x v="1"/>
    <x v="1"/>
    <x v="3"/>
    <s v="FARMACIA "/>
    <x v="50"/>
    <n v="1843"/>
    <s v="ABCD-1843"/>
    <s v="B07"/>
    <s v="VERRUGAS VIRICAS"/>
    <x v="2"/>
    <n v="15.82"/>
    <n v="15.815"/>
  </r>
  <r>
    <x v="1"/>
    <x v="1"/>
    <x v="3"/>
    <s v="FARMACIA "/>
    <x v="50"/>
    <n v="2744"/>
    <s v="ABCD-2744"/>
    <s v="K590"/>
    <s v="CONSTIPACION"/>
    <x v="2"/>
    <n v="55.28"/>
    <n v="12.08"/>
  </r>
  <r>
    <x v="1"/>
    <x v="1"/>
    <x v="3"/>
    <s v="FARMACIA "/>
    <x v="50"/>
    <n v="2745"/>
    <s v="ABCD-2745"/>
    <s v="L71"/>
    <s v="ROSACEA"/>
    <x v="2"/>
    <n v="1.2"/>
    <n v="1.2"/>
  </r>
  <r>
    <x v="1"/>
    <x v="1"/>
    <x v="3"/>
    <s v="FARMACIA "/>
    <x v="50"/>
    <n v="2746"/>
    <s v="ABCD-2746"/>
    <s v="I10"/>
    <s v="HIPERTENSION ESENCIAL (PRIMARIA)"/>
    <x v="2"/>
    <n v="26.2"/>
    <n v="26.2"/>
  </r>
  <r>
    <x v="1"/>
    <x v="1"/>
    <x v="3"/>
    <s v="FARMACIA "/>
    <x v="50"/>
    <n v="2747"/>
    <s v="ABCD-2747"/>
    <s v="B37"/>
    <s v="CANDIDIASIS"/>
    <x v="2"/>
    <n v="35.979999999999997"/>
    <n v="7.18"/>
  </r>
  <r>
    <x v="1"/>
    <x v="1"/>
    <x v="3"/>
    <s v="FARMACIA "/>
    <x v="50"/>
    <n v="2748"/>
    <s v="ABCD-2748"/>
    <s v="M081"/>
    <s v="ESPONDILITIS ANQUILOSANTE JUVENIL"/>
    <x v="2"/>
    <n v="21.95"/>
    <n v="21.95"/>
  </r>
  <r>
    <x v="1"/>
    <x v="1"/>
    <x v="3"/>
    <s v="FARMACIA "/>
    <x v="50"/>
    <n v="2749"/>
    <s v="ABCD-2749"/>
    <s v="R234"/>
    <s v="CAMBIOS EN LA TEXTURA DE LA PIEL"/>
    <x v="2"/>
    <n v="3.05"/>
    <n v="3.05"/>
  </r>
  <r>
    <x v="1"/>
    <x v="1"/>
    <x v="3"/>
    <s v="FARMACIA "/>
    <x v="51"/>
    <n v="589"/>
    <s v="ABCD-589"/>
    <s v="K580"/>
    <s v="SINDROME DEL COLON IRRITABLE CON DIARREA"/>
    <x v="2"/>
    <n v="72.12"/>
    <n v="13.62"/>
  </r>
  <r>
    <x v="1"/>
    <x v="1"/>
    <x v="3"/>
    <s v="FARMACIA "/>
    <x v="51"/>
    <n v="2750"/>
    <s v="ABCD-2750"/>
    <s v="N951"/>
    <s v="ESTADOS MENOPAUSICOS Y CLIMATERICOS FEMENINOS"/>
    <x v="2"/>
    <n v="28.8"/>
    <n v="0"/>
  </r>
  <r>
    <x v="1"/>
    <x v="1"/>
    <x v="3"/>
    <s v="FARMACIA "/>
    <x v="51"/>
    <n v="1002"/>
    <s v="ABCD-1002"/>
    <s v="I10"/>
    <s v="HIPERTENSION ESENCIAL (PRIMARIA)"/>
    <x v="2"/>
    <n v="3.6"/>
    <n v="3.6"/>
  </r>
  <r>
    <x v="1"/>
    <x v="1"/>
    <x v="3"/>
    <s v="FARMACIA "/>
    <x v="51"/>
    <n v="2751"/>
    <s v="ABCD-2751"/>
    <s v="N871"/>
    <s v="DISPLASIA CERVICAL MODERADA"/>
    <x v="2"/>
    <n v="7.2"/>
    <n v="7.2"/>
  </r>
  <r>
    <x v="1"/>
    <x v="1"/>
    <x v="3"/>
    <s v="FARMACIA "/>
    <x v="51"/>
    <n v="2752"/>
    <s v="ABCD-2752"/>
    <s v="K297"/>
    <s v="GASTRITIS, NO ESPECIFICADA"/>
    <x v="2"/>
    <n v="57.6"/>
    <n v="0"/>
  </r>
  <r>
    <x v="1"/>
    <x v="1"/>
    <x v="3"/>
    <s v="FARMACIA "/>
    <x v="51"/>
    <n v="2753"/>
    <s v="ABCD-2753"/>
    <s v="G45"/>
    <s v="ATAQUES DE ISQUEMIA CEREBRAL TRANSITORIA Y SINDROMES AFINES"/>
    <x v="2"/>
    <n v="40.270000000000003"/>
    <n v="40.265000000000001"/>
  </r>
  <r>
    <x v="1"/>
    <x v="1"/>
    <x v="3"/>
    <s v="FARMACIA "/>
    <x v="51"/>
    <n v="598"/>
    <s v="ABCD-598"/>
    <s v="M815"/>
    <s v="OSTEOPOROSIS IDIOPATICA, SIN FRACTURA PATOLOGICA"/>
    <x v="2"/>
    <n v="1.8"/>
    <n v="0"/>
  </r>
  <r>
    <x v="1"/>
    <x v="1"/>
    <x v="3"/>
    <s v="FARMACIA "/>
    <x v="51"/>
    <n v="2754"/>
    <s v="ABCD-2754"/>
    <s v="R231"/>
    <s v="PALIDEZ"/>
    <x v="2"/>
    <n v="98.18"/>
    <n v="98.178100000000001"/>
  </r>
  <r>
    <x v="1"/>
    <x v="1"/>
    <x v="3"/>
    <s v="FARMACIA "/>
    <x v="51"/>
    <n v="2755"/>
    <s v="ABCD-2755"/>
    <s v="E11"/>
    <s v="DIABETES MELLITUS NO INSULINODEPENDIENTE"/>
    <x v="2"/>
    <n v="3.31"/>
    <n v="0"/>
  </r>
  <r>
    <x v="1"/>
    <x v="1"/>
    <x v="3"/>
    <s v="FARMACIA "/>
    <x v="51"/>
    <n v="2756"/>
    <s v="ABCD-2756"/>
    <s v="E14"/>
    <s v="DIABETES MELLITUS, NO ESPECIFICADA"/>
    <x v="2"/>
    <n v="43.2"/>
    <n v="0"/>
  </r>
  <r>
    <x v="1"/>
    <x v="1"/>
    <x v="3"/>
    <s v="FARMACIA "/>
    <x v="51"/>
    <n v="2757"/>
    <s v="ABCD-2757"/>
    <s v="H612"/>
    <s v="CERUMEN IMPACTADO"/>
    <x v="2"/>
    <n v="5.88"/>
    <n v="5.88"/>
  </r>
  <r>
    <x v="1"/>
    <x v="1"/>
    <x v="3"/>
    <s v="FARMACIA "/>
    <x v="51"/>
    <n v="2758"/>
    <s v="ABCD-2758"/>
    <s v="E11"/>
    <s v="DIABETES MELLITUS NO INSULINODEPENDIENTE"/>
    <x v="2"/>
    <n v="45.6"/>
    <n v="45.6"/>
  </r>
  <r>
    <x v="1"/>
    <x v="1"/>
    <x v="3"/>
    <s v="FARMACIA "/>
    <x v="51"/>
    <n v="2759"/>
    <s v="ABCD-2759"/>
    <s v="K30"/>
    <s v="DISPEPSIA"/>
    <x v="2"/>
    <n v="132.13"/>
    <n v="0"/>
  </r>
  <r>
    <x v="1"/>
    <x v="1"/>
    <x v="3"/>
    <s v="FARMACIA "/>
    <x v="51"/>
    <n v="2760"/>
    <s v="ABCD-2760"/>
    <s v="E039"/>
    <s v="HIPOTIROIDISMO, NO ESPECIFICADO"/>
    <x v="2"/>
    <n v="28.8"/>
    <n v="0"/>
  </r>
  <r>
    <x v="1"/>
    <x v="1"/>
    <x v="3"/>
    <s v="FARMACIA "/>
    <x v="51"/>
    <n v="2761"/>
    <s v="ABCD-2761"/>
    <s v="K297"/>
    <s v="GASTRITIS, NO ESPECIFICADA"/>
    <x v="2"/>
    <n v="57.6"/>
    <n v="0"/>
  </r>
  <r>
    <x v="1"/>
    <x v="1"/>
    <x v="3"/>
    <s v="FARMACIA "/>
    <x v="51"/>
    <n v="2762"/>
    <s v="ABCD-2762"/>
    <s v="R101"/>
    <s v="DOLOR ABDOMINAL LOCALIZADO EN PARTE SUPERIOR"/>
    <x v="2"/>
    <n v="97.8"/>
    <n v="11.4"/>
  </r>
  <r>
    <x v="1"/>
    <x v="1"/>
    <x v="3"/>
    <s v="FARMACIA "/>
    <x v="51"/>
    <n v="2763"/>
    <s v="ABCD-2763"/>
    <s v="E11"/>
    <s v="DIABETES MELLITUS NO INSULINODEPENDIENTE"/>
    <x v="2"/>
    <n v="3.6"/>
    <n v="3.6"/>
  </r>
  <r>
    <x v="1"/>
    <x v="1"/>
    <x v="3"/>
    <s v="FARMACIA "/>
    <x v="51"/>
    <n v="2764"/>
    <s v="ABCD-2764"/>
    <s v="I10"/>
    <s v="HIPERTENSION ESENCIAL (PRIMARIA)"/>
    <x v="2"/>
    <n v="105.23"/>
    <n v="0"/>
  </r>
  <r>
    <x v="1"/>
    <x v="1"/>
    <x v="3"/>
    <s v="FARMACIA "/>
    <x v="51"/>
    <n v="2765"/>
    <s v="ABCD-2765"/>
    <s v="R074"/>
    <s v="DOLOR EN EL PECHO, NO ESPECIFICADO"/>
    <x v="2"/>
    <n v="3.4"/>
    <n v="2.92"/>
  </r>
  <r>
    <x v="1"/>
    <x v="1"/>
    <x v="3"/>
    <s v="FARMACIA "/>
    <x v="51"/>
    <n v="2766"/>
    <s v="ABCD-2766"/>
    <s v="K30"/>
    <s v="DISPEPSIA"/>
    <x v="2"/>
    <n v="69.400000000000006"/>
    <n v="26.2"/>
  </r>
  <r>
    <x v="1"/>
    <x v="1"/>
    <x v="3"/>
    <s v="FARMACIA "/>
    <x v="51"/>
    <n v="2767"/>
    <s v="ABCD-2767"/>
    <s v="M13"/>
    <s v="OTRAS ARTRITIS"/>
    <x v="2"/>
    <n v="2.1"/>
    <n v="2.1"/>
  </r>
  <r>
    <x v="1"/>
    <x v="1"/>
    <x v="3"/>
    <s v="FARMACIA "/>
    <x v="51"/>
    <n v="2768"/>
    <s v="ABCD-2768"/>
    <s v="E669"/>
    <s v="OBESIDAD, NO ESPECIFICADA"/>
    <x v="2"/>
    <n v="10.4"/>
    <n v="10.4"/>
  </r>
  <r>
    <x v="1"/>
    <x v="1"/>
    <x v="3"/>
    <s v="FARMACIA "/>
    <x v="51"/>
    <n v="2769"/>
    <s v="ABCD-2769"/>
    <s v="B24"/>
    <s v="ENFERMEDAD POR VIRUS DE LA INMUNODEFICIENCIA HUMANA (VIH), SIN OTRA ESPECIFICACION"/>
    <x v="2"/>
    <n v="0.92"/>
    <n v="0"/>
  </r>
  <r>
    <x v="1"/>
    <x v="1"/>
    <x v="3"/>
    <s v="FARMACIA "/>
    <x v="51"/>
    <n v="2770"/>
    <s v="ABCD-2770"/>
    <s v="K296"/>
    <s v="OTRAS GASTRITIS"/>
    <x v="2"/>
    <n v="91.8"/>
    <n v="5.4"/>
  </r>
  <r>
    <x v="1"/>
    <x v="1"/>
    <x v="3"/>
    <s v="FARMACIA "/>
    <x v="51"/>
    <n v="2771"/>
    <s v="ABCD-2771"/>
    <s v="E66"/>
    <s v="OBESIDAD"/>
    <x v="2"/>
    <n v="12.6"/>
    <n v="0"/>
  </r>
  <r>
    <x v="1"/>
    <x v="1"/>
    <x v="3"/>
    <s v="FARMACIA "/>
    <x v="51"/>
    <n v="2772"/>
    <s v="ABCD-2772"/>
    <s v="M23"/>
    <s v="TRASTORNO INTERNO DE LA RODILLA"/>
    <x v="2"/>
    <n v="12.02"/>
    <n v="12.02"/>
  </r>
  <r>
    <x v="1"/>
    <x v="1"/>
    <x v="3"/>
    <s v="FARMACIA "/>
    <x v="51"/>
    <n v="2773"/>
    <s v="ABCD-2773"/>
    <s v="B37"/>
    <s v="CANDIDIASIS"/>
    <x v="2"/>
    <n v="50.4"/>
    <n v="0"/>
  </r>
  <r>
    <x v="1"/>
    <x v="1"/>
    <x v="3"/>
    <s v="FARMACIA "/>
    <x v="51"/>
    <n v="2774"/>
    <s v="ABCD-2774"/>
    <s v="B24"/>
    <s v="ENFERMEDAD POR VIRUS DE LA INMUNODEFICIENCIA HUMANA (VIH), SIN OTRA ESPECIFICACION"/>
    <x v="2"/>
    <n v="47.92"/>
    <n v="0"/>
  </r>
  <r>
    <x v="1"/>
    <x v="1"/>
    <x v="3"/>
    <s v="FARMACIA "/>
    <x v="51"/>
    <n v="2775"/>
    <s v="ABCD-2775"/>
    <s v="K30"/>
    <s v="DISPEPSIA"/>
    <x v="2"/>
    <n v="14.4"/>
    <n v="0"/>
  </r>
  <r>
    <x v="1"/>
    <x v="1"/>
    <x v="3"/>
    <s v="FARMACIA "/>
    <x v="51"/>
    <n v="2776"/>
    <s v="ABCD-2776"/>
    <s v="J304"/>
    <s v="RINITIS ALERGICA, NO ESPECIFICADA"/>
    <x v="2"/>
    <n v="1.44"/>
    <n v="0"/>
  </r>
  <r>
    <x v="1"/>
    <x v="1"/>
    <x v="3"/>
    <s v="FARMACIA "/>
    <x v="51"/>
    <n v="2777"/>
    <s v="ABCD-2777"/>
    <s v="R10"/>
    <s v="DOLOR ABDOMINAL Y PELVICO"/>
    <x v="2"/>
    <n v="30"/>
    <n v="1.2"/>
  </r>
  <r>
    <x v="1"/>
    <x v="1"/>
    <x v="3"/>
    <s v="FARMACIA "/>
    <x v="51"/>
    <n v="2778"/>
    <s v="ABCD-2778"/>
    <s v="N390"/>
    <s v="INFECCION DE VIAS URINARIAS, SITIO NO ESPECIFICADO"/>
    <x v="2"/>
    <n v="7.9"/>
    <n v="2.4"/>
  </r>
  <r>
    <x v="1"/>
    <x v="1"/>
    <x v="3"/>
    <s v="FARMACIA "/>
    <x v="51"/>
    <n v="2779"/>
    <s v="ABCD-2779"/>
    <s v="Z014"/>
    <s v="EXAMEN GINECOLOGICO (GENERAL) (DE RUTINA)"/>
    <x v="2"/>
    <n v="9.8000000000000007"/>
    <n v="0"/>
  </r>
  <r>
    <x v="1"/>
    <x v="1"/>
    <x v="3"/>
    <s v="FARMACIA "/>
    <x v="51"/>
    <n v="2780"/>
    <s v="ABCD-2780"/>
    <s v="E75"/>
    <s v="TRASTORNOS DEL METABOLISMO DE LOS ESFINGOLIPIDOS Y OTROS TRASTORNOS POR ALMACENAMIENTO DE LIPIDOS"/>
    <x v="2"/>
    <n v="14.4"/>
    <n v="0"/>
  </r>
  <r>
    <x v="1"/>
    <x v="1"/>
    <x v="3"/>
    <s v="FARMACIA "/>
    <x v="51"/>
    <n v="2781"/>
    <s v="ABCD-2781"/>
    <s v="E11"/>
    <s v="DIABETES MELLITUS NO INSULINODEPENDIENTE"/>
    <x v="2"/>
    <n v="32.450000000000003"/>
    <n v="0"/>
  </r>
  <r>
    <x v="1"/>
    <x v="1"/>
    <x v="3"/>
    <s v="FARMACIA "/>
    <x v="51"/>
    <n v="2782"/>
    <s v="ABCD-2782"/>
    <s v="E221"/>
    <s v="HIPERPROLACTINEMIA"/>
    <x v="2"/>
    <n v="1.62"/>
    <n v="1.62"/>
  </r>
  <r>
    <x v="1"/>
    <x v="1"/>
    <x v="3"/>
    <s v="FARMACIA "/>
    <x v="51"/>
    <n v="2783"/>
    <s v="ABCD-2783"/>
    <s v="D696"/>
    <s v="TROMBOCITOPENIA NO ESPECIFICADA"/>
    <x v="2"/>
    <n v="18.18"/>
    <n v="0"/>
  </r>
  <r>
    <x v="1"/>
    <x v="1"/>
    <x v="3"/>
    <s v="FARMACIA "/>
    <x v="52"/>
    <n v="2784"/>
    <s v="ABCD-2784"/>
    <s v="E038"/>
    <s v="OTROS HIPOTIROIDISMOS ESPECIFICADOS"/>
    <x v="2"/>
    <n v="11"/>
    <n v="11"/>
  </r>
  <r>
    <x v="1"/>
    <x v="1"/>
    <x v="3"/>
    <s v="FARMACIA "/>
    <x v="52"/>
    <n v="2785"/>
    <s v="ABCD-2785"/>
    <s v="N739"/>
    <s v="ENFERMEDAD INFLAMATORIA PELVICA FEMENINA, NO ESPECIFICADA"/>
    <x v="2"/>
    <n v="0.92"/>
    <n v="0.92"/>
  </r>
  <r>
    <x v="1"/>
    <x v="1"/>
    <x v="3"/>
    <s v="FARMACIA "/>
    <x v="52"/>
    <n v="2786"/>
    <s v="ABCD-2786"/>
    <s v="E11"/>
    <s v="DIABETES MELLITUS NO INSULINODEPENDIENTE"/>
    <x v="2"/>
    <n v="12.6"/>
    <n v="12.6"/>
  </r>
  <r>
    <x v="1"/>
    <x v="1"/>
    <x v="3"/>
    <s v="FARMACIA "/>
    <x v="52"/>
    <n v="2787"/>
    <s v="ABCD-2787"/>
    <s v="E14"/>
    <s v="DIABETES MELLITUS, NO ESPECIFICADA"/>
    <x v="2"/>
    <n v="1.8"/>
    <n v="0"/>
  </r>
  <r>
    <x v="1"/>
    <x v="1"/>
    <x v="3"/>
    <s v="FARMACIA "/>
    <x v="52"/>
    <n v="2788"/>
    <s v="ABCD-2788"/>
    <s v="B82"/>
    <s v="PARASITOSIS INTESTINALES, SIN OTRA ESPECIFICACION"/>
    <x v="2"/>
    <n v="22.82"/>
    <n v="8.42"/>
  </r>
  <r>
    <x v="1"/>
    <x v="1"/>
    <x v="3"/>
    <s v="FARMACIA "/>
    <x v="52"/>
    <n v="871"/>
    <s v="ABCD-871"/>
    <s v="L80"/>
    <s v="VITILIGO"/>
    <x v="2"/>
    <n v="25.35"/>
    <n v="25.344999999999999"/>
  </r>
  <r>
    <x v="1"/>
    <x v="1"/>
    <x v="3"/>
    <s v="FARMACIA "/>
    <x v="52"/>
    <n v="2789"/>
    <s v="ABCD-2789"/>
    <s v="I83"/>
    <s v="VENAS VARICOSAS DE LOS MIEMBROS INFERIORES"/>
    <x v="2"/>
    <n v="2.4"/>
    <n v="2.4"/>
  </r>
  <r>
    <x v="1"/>
    <x v="1"/>
    <x v="3"/>
    <s v="FARMACIA "/>
    <x v="52"/>
    <n v="2790"/>
    <s v="ABCD-2790"/>
    <s v="E10"/>
    <s v="DIABETES MELLITUS INSULINODEPENDIENTE"/>
    <x v="2"/>
    <n v="158.47999999999999"/>
    <n v="0"/>
  </r>
  <r>
    <x v="1"/>
    <x v="1"/>
    <x v="3"/>
    <s v="FARMACIA "/>
    <x v="52"/>
    <n v="2791"/>
    <s v="ABCD-2791"/>
    <s v="I10"/>
    <s v="HIPERTENSION ESENCIAL (PRIMARIA)"/>
    <x v="2"/>
    <n v="18.190000000000001"/>
    <n v="18.190000000000001"/>
  </r>
  <r>
    <x v="1"/>
    <x v="1"/>
    <x v="3"/>
    <s v="FARMACIA "/>
    <x v="52"/>
    <n v="2792"/>
    <s v="ABCD-2792"/>
    <s v="M754"/>
    <s v="SINDROME DE ABDUCCION DOLOROSA DEL HOMBRO"/>
    <x v="2"/>
    <n v="0.6"/>
    <n v="0"/>
  </r>
  <r>
    <x v="1"/>
    <x v="1"/>
    <x v="3"/>
    <s v="FARMACIA "/>
    <x v="52"/>
    <n v="2793"/>
    <s v="ABCD-2793"/>
    <s v="E78"/>
    <s v="TRASTORNOS DEL METABOLISMO DE LAS LIPOPROTEINAS Y OTRAS LIPIDEMIAS"/>
    <x v="2"/>
    <n v="2.88"/>
    <n v="0"/>
  </r>
  <r>
    <x v="1"/>
    <x v="1"/>
    <x v="3"/>
    <s v="FARMACIA "/>
    <x v="52"/>
    <n v="2794"/>
    <s v="ABCD-2794"/>
    <s v="E10"/>
    <s v="DIABETES MELLITUS INSULINODEPENDIENTE"/>
    <x v="2"/>
    <n v="1.8"/>
    <n v="0"/>
  </r>
  <r>
    <x v="1"/>
    <x v="1"/>
    <x v="3"/>
    <s v="FARMACIA "/>
    <x v="52"/>
    <n v="2795"/>
    <s v="ABCD-2795"/>
    <s v="E11"/>
    <s v="DIABETES MELLITUS NO INSULINODEPENDIENTE"/>
    <x v="2"/>
    <n v="29.96"/>
    <n v="1.1599999999999999"/>
  </r>
  <r>
    <x v="1"/>
    <x v="1"/>
    <x v="3"/>
    <s v="FARMACIA "/>
    <x v="52"/>
    <n v="2796"/>
    <s v="ABCD-2796"/>
    <s v="H110"/>
    <s v="PTERIGION"/>
    <x v="2"/>
    <n v="14.88"/>
    <n v="14.88"/>
  </r>
  <r>
    <x v="1"/>
    <x v="1"/>
    <x v="3"/>
    <s v="FARMACIA "/>
    <x v="52"/>
    <n v="2797"/>
    <s v="ABCD-2797"/>
    <s v="N200"/>
    <s v="CALCULO DEL RIÑON"/>
    <x v="2"/>
    <n v="12.3"/>
    <n v="12.3"/>
  </r>
  <r>
    <x v="1"/>
    <x v="1"/>
    <x v="3"/>
    <s v="FARMACIA "/>
    <x v="52"/>
    <n v="2798"/>
    <s v="ABCD-2798"/>
    <s v="E11"/>
    <s v="DIABETES MELLITUS NO INSULINODEPENDIENTE"/>
    <x v="2"/>
    <n v="49.04"/>
    <n v="0"/>
  </r>
  <r>
    <x v="1"/>
    <x v="1"/>
    <x v="3"/>
    <s v="FARMACIA "/>
    <x v="52"/>
    <n v="2799"/>
    <s v="ABCD-2799"/>
    <s v="M16"/>
    <s v="COXARTROSIS (ARTROSIS DE LA CADERA)"/>
    <x v="2"/>
    <n v="42.55"/>
    <n v="42.545000000000002"/>
  </r>
  <r>
    <x v="1"/>
    <x v="1"/>
    <x v="3"/>
    <s v="FARMACIA "/>
    <x v="52"/>
    <n v="2800"/>
    <s v="ABCD-2800"/>
    <s v="Z000"/>
    <s v="EXAMEN MEDICO GENERAL"/>
    <x v="2"/>
    <n v="429.32"/>
    <n v="429.32"/>
  </r>
  <r>
    <x v="1"/>
    <x v="1"/>
    <x v="3"/>
    <s v="FARMACIA "/>
    <x v="52"/>
    <n v="2801"/>
    <s v="ABCD-2801"/>
    <s v="K295"/>
    <s v="GASTRITIS CRONICA, NO ESPECIFICADA"/>
    <x v="2"/>
    <n v="43.2"/>
    <n v="0"/>
  </r>
  <r>
    <x v="1"/>
    <x v="1"/>
    <x v="3"/>
    <s v="FARMACIA "/>
    <x v="52"/>
    <n v="2802"/>
    <s v="ABCD-2802"/>
    <s v="M796"/>
    <s v="DOLOR EN MIEMBRO"/>
    <x v="2"/>
    <n v="9.93"/>
    <n v="9.93"/>
  </r>
  <r>
    <x v="1"/>
    <x v="1"/>
    <x v="3"/>
    <s v="FARMACIA "/>
    <x v="52"/>
    <n v="2803"/>
    <s v="ABCD-2803"/>
    <s v="I10"/>
    <s v="HIPERTENSION ESENCIAL (PRIMARIA)"/>
    <x v="2"/>
    <n v="0.3"/>
    <n v="0.3"/>
  </r>
  <r>
    <x v="1"/>
    <x v="1"/>
    <x v="3"/>
    <s v="FARMACIA "/>
    <x v="52"/>
    <n v="2804"/>
    <s v="ABCD-2804"/>
    <s v="Z35"/>
    <s v="SUPERVISION DE EMBARAZO DE ALTO RIESGO"/>
    <x v="2"/>
    <n v="0.2"/>
    <n v="0.2"/>
  </r>
  <r>
    <x v="1"/>
    <x v="1"/>
    <x v="3"/>
    <s v="FARMACIA "/>
    <x v="52"/>
    <n v="2805"/>
    <s v="ABCD-2805"/>
    <s v="O000"/>
    <s v="EMBARAZO ABDOMINAL"/>
    <x v="2"/>
    <n v="21"/>
    <n v="0"/>
  </r>
  <r>
    <x v="1"/>
    <x v="1"/>
    <x v="3"/>
    <s v="FARMACIA "/>
    <x v="52"/>
    <n v="2806"/>
    <s v="ABCD-2806"/>
    <s v="E660"/>
    <s v="OBESIDAD DEBIDA A EXCESO DE CALORIAS"/>
    <x v="2"/>
    <n v="22.55"/>
    <n v="0"/>
  </r>
  <r>
    <x v="1"/>
    <x v="1"/>
    <x v="3"/>
    <s v="FARMACIA "/>
    <x v="52"/>
    <n v="2807"/>
    <s v="ABCD-2807"/>
    <s v="R10"/>
    <s v="DOLOR ABDOMINAL Y PELVICO"/>
    <x v="2"/>
    <n v="58.55"/>
    <n v="26.745000000000001"/>
  </r>
  <r>
    <x v="1"/>
    <x v="1"/>
    <x v="3"/>
    <s v="FARMACIA "/>
    <x v="52"/>
    <n v="2808"/>
    <s v="ABCD-2808"/>
    <s v="R51"/>
    <s v="CEFALEA"/>
    <x v="2"/>
    <n v="0.6"/>
    <n v="0"/>
  </r>
  <r>
    <x v="1"/>
    <x v="1"/>
    <x v="3"/>
    <s v="FARMACIA "/>
    <x v="52"/>
    <n v="2809"/>
    <s v="ABCD-2809"/>
    <s v="H52"/>
    <s v="TRASTORNOS DE LA ACOMODACION Y DE LA REFRACCION"/>
    <x v="2"/>
    <n v="4.8"/>
    <n v="4.8"/>
  </r>
  <r>
    <x v="1"/>
    <x v="1"/>
    <x v="3"/>
    <s v="FARMACIA "/>
    <x v="52"/>
    <n v="2810"/>
    <s v="ABCD-2810"/>
    <s v="Z014"/>
    <s v="EXAMEN GINECOLOGICO (GENERAL) (DE RUTINA)"/>
    <x v="2"/>
    <n v="0.72"/>
    <n v="0.72"/>
  </r>
  <r>
    <x v="1"/>
    <x v="1"/>
    <x v="3"/>
    <s v="FARMACIA "/>
    <x v="52"/>
    <n v="2811"/>
    <s v="ABCD-2811"/>
    <s v="B24"/>
    <s v="ENFERMEDAD POR VIRUS DE LA INMUNODEFICIENCIA HUMANA (VIH), SIN OTRA ESPECIFICACION"/>
    <x v="2"/>
    <n v="7.12"/>
    <n v="7.12"/>
  </r>
  <r>
    <x v="1"/>
    <x v="1"/>
    <x v="3"/>
    <s v="FARMACIA "/>
    <x v="52"/>
    <n v="2812"/>
    <s v="ABCD-2812"/>
    <s v="J30"/>
    <s v="RINITIS ALERGICA Y VASOMOTORA"/>
    <x v="2"/>
    <n v="4.78"/>
    <n v="4.78"/>
  </r>
  <r>
    <x v="1"/>
    <x v="1"/>
    <x v="3"/>
    <s v="FARMACIA "/>
    <x v="52"/>
    <n v="2813"/>
    <s v="ABCD-2813"/>
    <s v="E039"/>
    <s v="HIPOTIROIDISMO, NO ESPECIFICADO"/>
    <x v="2"/>
    <n v="54.7"/>
    <n v="11.5"/>
  </r>
  <r>
    <x v="1"/>
    <x v="1"/>
    <x v="3"/>
    <s v="FARMACIA "/>
    <x v="52"/>
    <n v="2814"/>
    <s v="ABCD-2814"/>
    <s v="M255"/>
    <s v="DOLOR EN ARTICULACION"/>
    <x v="2"/>
    <n v="17.7"/>
    <n v="17.7"/>
  </r>
  <r>
    <x v="1"/>
    <x v="1"/>
    <x v="3"/>
    <s v="FARMACIA "/>
    <x v="52"/>
    <n v="2815"/>
    <s v="ABCD-2815"/>
    <s v="E032"/>
    <s v="HIPOTIROIDISMO DEBIDO A MEDICAMENTOS Y A OTRAS SUSTANCIAS EXOGENAS"/>
    <x v="2"/>
    <n v="7.3"/>
    <n v="7.3"/>
  </r>
  <r>
    <x v="1"/>
    <x v="1"/>
    <x v="3"/>
    <s v="FARMACIA "/>
    <x v="8"/>
    <n v="2816"/>
    <s v="ABCD-2816"/>
    <s v="D649"/>
    <s v="ANEMIA DE TIPO NO ESPECIFICADO"/>
    <x v="2"/>
    <n v="3.6"/>
    <n v="0"/>
  </r>
  <r>
    <x v="1"/>
    <x v="1"/>
    <x v="3"/>
    <s v="FARMACIA "/>
    <x v="8"/>
    <n v="2817"/>
    <s v="ABCD-2817"/>
    <s v="E119"/>
    <s v="DIABETES MELLITUS NO INSULINODEPENDIENTE, SIN MENCION DE COMPLICACION"/>
    <x v="2"/>
    <n v="1.8"/>
    <n v="1.8"/>
  </r>
  <r>
    <x v="1"/>
    <x v="1"/>
    <x v="3"/>
    <s v="FARMACIA "/>
    <x v="8"/>
    <n v="2818"/>
    <s v="ABCD-2818"/>
    <s v="E11"/>
    <s v="DIABETES MELLITUS NO INSULINODEPENDIENTE"/>
    <x v="2"/>
    <n v="91.82"/>
    <n v="0"/>
  </r>
  <r>
    <x v="1"/>
    <x v="1"/>
    <x v="3"/>
    <s v="FARMACIA "/>
    <x v="8"/>
    <n v="2819"/>
    <s v="ABCD-2819"/>
    <s v="M773"/>
    <s v="ESPOLON CALCANEO"/>
    <x v="2"/>
    <n v="20"/>
    <n v="0"/>
  </r>
  <r>
    <x v="1"/>
    <x v="1"/>
    <x v="3"/>
    <s v="FARMACIA "/>
    <x v="8"/>
    <n v="2820"/>
    <s v="ABCD-2820"/>
    <s v="I10"/>
    <s v="HIPERTENSION ESENCIAL (PRIMARIA)"/>
    <x v="2"/>
    <n v="34.56"/>
    <n v="4.32"/>
  </r>
  <r>
    <x v="1"/>
    <x v="1"/>
    <x v="3"/>
    <s v="FARMACIA "/>
    <x v="8"/>
    <n v="2821"/>
    <s v="ABCD-2821"/>
    <s v="D696"/>
    <s v="TROMBOCITOPENIA NO ESPECIFICADA"/>
    <x v="2"/>
    <n v="14.4"/>
    <n v="0"/>
  </r>
  <r>
    <x v="1"/>
    <x v="1"/>
    <x v="3"/>
    <s v="FARMACIA "/>
    <x v="8"/>
    <n v="2822"/>
    <s v="ABCD-2822"/>
    <s v="A09"/>
    <s v="DIARREA Y GASTROENTERITIS DE PRESUNTO ORIGEN INFECCIOSO"/>
    <x v="2"/>
    <n v="1.86"/>
    <n v="1.86"/>
  </r>
  <r>
    <x v="1"/>
    <x v="1"/>
    <x v="3"/>
    <s v="FARMACIA "/>
    <x v="8"/>
    <n v="2823"/>
    <s v="ABCD-2823"/>
    <s v="M255"/>
    <s v="DOLOR EN ARTICULACION"/>
    <x v="2"/>
    <n v="11.1"/>
    <n v="11.1"/>
  </r>
  <r>
    <x v="1"/>
    <x v="1"/>
    <x v="3"/>
    <s v="FARMACIA "/>
    <x v="8"/>
    <n v="2824"/>
    <s v="ABCD-2824"/>
    <s v="K30"/>
    <s v="DISPEPSIA"/>
    <x v="2"/>
    <n v="28.8"/>
    <n v="0"/>
  </r>
  <r>
    <x v="1"/>
    <x v="1"/>
    <x v="3"/>
    <s v="FARMACIA "/>
    <x v="8"/>
    <n v="2825"/>
    <s v="ABCD-2825"/>
    <s v="E10"/>
    <s v="DIABETES MELLITUS INSULINODEPENDIENTE"/>
    <x v="2"/>
    <n v="27"/>
    <n v="0"/>
  </r>
  <r>
    <x v="1"/>
    <x v="1"/>
    <x v="3"/>
    <s v="FARMACIA "/>
    <x v="8"/>
    <n v="2826"/>
    <s v="ABCD-2826"/>
    <s v="I10"/>
    <s v="HIPERTENSION ESENCIAL (PRIMARIA)"/>
    <x v="2"/>
    <n v="0.42"/>
    <n v="0"/>
  </r>
  <r>
    <x v="1"/>
    <x v="1"/>
    <x v="3"/>
    <s v="FARMACIA "/>
    <x v="8"/>
    <n v="2827"/>
    <s v="ABCD-2827"/>
    <s v="I10"/>
    <s v="HIPERTENSION ESENCIAL (PRIMARIA)"/>
    <x v="2"/>
    <n v="10.220000000000001"/>
    <n v="10.220000000000001"/>
  </r>
  <r>
    <x v="1"/>
    <x v="1"/>
    <x v="3"/>
    <s v="FARMACIA "/>
    <x v="8"/>
    <n v="2828"/>
    <s v="ABCD-2828"/>
    <s v="Z000"/>
    <s v="EXAMEN MEDICO GENERAL"/>
    <x v="2"/>
    <n v="429.32"/>
    <n v="0"/>
  </r>
  <r>
    <x v="1"/>
    <x v="1"/>
    <x v="3"/>
    <s v="FARMACIA "/>
    <x v="8"/>
    <n v="2829"/>
    <s v="ABCD-2829"/>
    <s v="M199"/>
    <s v="ARTROSIS, NO ESPECIFICADA"/>
    <x v="2"/>
    <n v="21.6"/>
    <n v="0"/>
  </r>
  <r>
    <x v="1"/>
    <x v="1"/>
    <x v="3"/>
    <s v="FARMACIA "/>
    <x v="8"/>
    <n v="2830"/>
    <s v="ABCD-2830"/>
    <s v="I10"/>
    <s v="HIPERTENSION ESENCIAL (PRIMARIA)"/>
    <x v="2"/>
    <n v="31.6"/>
    <n v="0"/>
  </r>
  <r>
    <x v="1"/>
    <x v="1"/>
    <x v="3"/>
    <s v="FARMACIA "/>
    <x v="8"/>
    <n v="2831"/>
    <s v="ABCD-2831"/>
    <s v="M818"/>
    <s v="OTRAS OSTEOPOROSIS, SIN FRACTURA PATOLOGICA"/>
    <x v="2"/>
    <n v="48.98"/>
    <n v="0"/>
  </r>
  <r>
    <x v="1"/>
    <x v="1"/>
    <x v="3"/>
    <s v="FARMACIA "/>
    <x v="8"/>
    <n v="2832"/>
    <s v="ABCD-2832"/>
    <s v="E114"/>
    <s v="DIABETES MELLITUS NO INSULINODEPENDIENTE, COMPLICACIONES NEUROLOGICAS"/>
    <x v="2"/>
    <n v="10.58"/>
    <n v="0"/>
  </r>
  <r>
    <x v="1"/>
    <x v="1"/>
    <x v="3"/>
    <s v="FARMACIA "/>
    <x v="8"/>
    <n v="2833"/>
    <s v="ABCD-2833"/>
    <s v="E11"/>
    <s v="DIABETES MELLITUS NO INSULINODEPENDIENTE"/>
    <x v="2"/>
    <n v="4.72"/>
    <n v="0"/>
  </r>
  <r>
    <x v="1"/>
    <x v="1"/>
    <x v="3"/>
    <s v="FARMACIA "/>
    <x v="8"/>
    <n v="2834"/>
    <s v="ABCD-2834"/>
    <s v="N951"/>
    <s v="ESTADOS MENOPAUSICOS Y CLIMATERICOS FEMENINOS"/>
    <x v="2"/>
    <n v="235.98"/>
    <n v="0"/>
  </r>
  <r>
    <x v="1"/>
    <x v="1"/>
    <x v="3"/>
    <s v="FARMACIA "/>
    <x v="8"/>
    <n v="2835"/>
    <s v="ABCD-2835"/>
    <s v="E11"/>
    <s v="DIABETES MELLITUS NO INSULINODEPENDIENTE"/>
    <x v="2"/>
    <n v="13.2"/>
    <n v="0"/>
  </r>
  <r>
    <x v="1"/>
    <x v="1"/>
    <x v="3"/>
    <s v="FARMACIA "/>
    <x v="8"/>
    <n v="2836"/>
    <s v="ABCD-2836"/>
    <s v="H52"/>
    <s v="TRASTORNOS DE LA ACOMODACION Y DE LA REFRACCION"/>
    <x v="2"/>
    <n v="9.5399999999999991"/>
    <n v="9.5399999999999991"/>
  </r>
  <r>
    <x v="1"/>
    <x v="1"/>
    <x v="3"/>
    <s v="FARMACIA "/>
    <x v="8"/>
    <n v="2837"/>
    <s v="ABCD-2837"/>
    <s v="E66"/>
    <s v="OBESIDAD"/>
    <x v="2"/>
    <n v="19.82"/>
    <n v="0"/>
  </r>
  <r>
    <x v="1"/>
    <x v="1"/>
    <x v="3"/>
    <s v="FARMACIA "/>
    <x v="8"/>
    <n v="2838"/>
    <s v="ABCD-2838"/>
    <s v="E11"/>
    <s v="DIABETES MELLITUS NO INSULINODEPENDIENTE"/>
    <x v="2"/>
    <n v="6.84"/>
    <n v="0"/>
  </r>
  <r>
    <x v="1"/>
    <x v="1"/>
    <x v="3"/>
    <s v="FARMACIA "/>
    <x v="8"/>
    <n v="2839"/>
    <s v="ABCD-2839"/>
    <s v="N93"/>
    <s v="OTRAS HEMORRAGIAS UTERINAS O VAGINALES ANORMALES"/>
    <x v="2"/>
    <n v="13.2"/>
    <n v="0"/>
  </r>
  <r>
    <x v="1"/>
    <x v="1"/>
    <x v="3"/>
    <s v="FARMACIA "/>
    <x v="8"/>
    <n v="2840"/>
    <s v="ABCD-2840"/>
    <s v="R10"/>
    <s v="DOLOR ABDOMINAL Y PELVICO"/>
    <x v="2"/>
    <n v="14.4"/>
    <n v="0"/>
  </r>
  <r>
    <x v="1"/>
    <x v="1"/>
    <x v="3"/>
    <s v="FARMACIA "/>
    <x v="8"/>
    <n v="2841"/>
    <s v="ABCD-2841"/>
    <s v="I84"/>
    <s v="HEMORROIDES"/>
    <x v="2"/>
    <n v="59.7"/>
    <n v="0"/>
  </r>
  <r>
    <x v="1"/>
    <x v="1"/>
    <x v="3"/>
    <s v="FARMACIA "/>
    <x v="8"/>
    <n v="2842"/>
    <s v="ABCD-2842"/>
    <s v="D649"/>
    <s v="ANEMIA DE TIPO NO ESPECIFICADO"/>
    <x v="2"/>
    <n v="0.52"/>
    <n v="0"/>
  </r>
  <r>
    <x v="1"/>
    <x v="1"/>
    <x v="3"/>
    <s v="FARMACIA "/>
    <x v="8"/>
    <n v="2843"/>
    <s v="ABCD-2843"/>
    <s v="H401"/>
    <s v="GLAUCOMA PRIMARIO DE ANGULO ABIERTO"/>
    <x v="2"/>
    <n v="1.2"/>
    <n v="0"/>
  </r>
  <r>
    <x v="1"/>
    <x v="1"/>
    <x v="3"/>
    <s v="FARMACIA "/>
    <x v="8"/>
    <n v="2844"/>
    <s v="ABCD-2844"/>
    <s v="H53"/>
    <s v="ALTERACIONES DE LA VISION"/>
    <x v="2"/>
    <n v="4.2"/>
    <n v="0"/>
  </r>
  <r>
    <x v="1"/>
    <x v="1"/>
    <x v="3"/>
    <s v="FARMACIA "/>
    <x v="8"/>
    <n v="2845"/>
    <s v="ABCD-2845"/>
    <s v="E74"/>
    <s v="OTROS TRASTORNOS DEL METABOLISMO DE LOS CARBOHIDRATOS"/>
    <x v="2"/>
    <n v="8.1"/>
    <n v="8.1"/>
  </r>
  <r>
    <x v="1"/>
    <x v="1"/>
    <x v="3"/>
    <s v="FARMACIA "/>
    <x v="8"/>
    <n v="2846"/>
    <s v="ABCD-2846"/>
    <s v="E66"/>
    <s v="OBESIDAD"/>
    <x v="2"/>
    <n v="7.63"/>
    <n v="7.63"/>
  </r>
  <r>
    <x v="1"/>
    <x v="1"/>
    <x v="3"/>
    <s v="FARMACIA "/>
    <x v="8"/>
    <n v="2847"/>
    <s v="ABCD-2847"/>
    <s v="Z34"/>
    <s v="SUPERVISION DE EMBARAZO NORMAL"/>
    <x v="2"/>
    <n v="6.24"/>
    <n v="0"/>
  </r>
  <r>
    <x v="1"/>
    <x v="1"/>
    <x v="3"/>
    <s v="FARMACIA "/>
    <x v="8"/>
    <n v="2848"/>
    <s v="ABCD-2848"/>
    <s v="N841"/>
    <s v="POLIPO DEL CUELLO DEL UTERO"/>
    <x v="2"/>
    <n v="38.5"/>
    <n v="0"/>
  </r>
  <r>
    <x v="1"/>
    <x v="1"/>
    <x v="3"/>
    <s v="FARMACIA "/>
    <x v="8"/>
    <n v="2849"/>
    <s v="ABCD-2849"/>
    <s v="N840"/>
    <s v="POLIPO DEL CUERPO DEL UTERO"/>
    <x v="2"/>
    <n v="4.88"/>
    <n v="0"/>
  </r>
  <r>
    <x v="1"/>
    <x v="1"/>
    <x v="3"/>
    <s v="FARMACIA "/>
    <x v="8"/>
    <n v="2850"/>
    <s v="ABCD-2850"/>
    <s v="Z014"/>
    <s v="EXAMEN GINECOLOGICO (GENERAL) (DE RUTINA)"/>
    <x v="2"/>
    <n v="1.66"/>
    <n v="0"/>
  </r>
  <r>
    <x v="1"/>
    <x v="1"/>
    <x v="3"/>
    <s v="FARMACIA "/>
    <x v="8"/>
    <n v="2851"/>
    <s v="ABCD-2851"/>
    <s v="B37"/>
    <s v="CANDIDIASIS"/>
    <x v="2"/>
    <n v="28.8"/>
    <n v="0"/>
  </r>
  <r>
    <x v="1"/>
    <x v="1"/>
    <x v="3"/>
    <s v="FARMACIA "/>
    <x v="8"/>
    <n v="2852"/>
    <s v="ABCD-2852"/>
    <s v="N644"/>
    <s v="MASTODINIA"/>
    <x v="2"/>
    <n v="1.2"/>
    <n v="0"/>
  </r>
  <r>
    <x v="1"/>
    <x v="1"/>
    <x v="3"/>
    <s v="FARMACIA "/>
    <x v="8"/>
    <n v="2853"/>
    <s v="ABCD-2853"/>
    <s v="E14"/>
    <s v="DIABETES MELLITUS, NO ESPECIFICADA"/>
    <x v="2"/>
    <n v="1.8"/>
    <n v="0"/>
  </r>
  <r>
    <x v="1"/>
    <x v="1"/>
    <x v="3"/>
    <s v="FARMACIA "/>
    <x v="8"/>
    <n v="2854"/>
    <s v="ABCD-2854"/>
    <s v="K59"/>
    <s v="OTROS TRASTORNOS FUNCIONALES DEL INTESTINO"/>
    <x v="2"/>
    <n v="86.4"/>
    <n v="0"/>
  </r>
  <r>
    <x v="1"/>
    <x v="1"/>
    <x v="3"/>
    <s v="FARMACIA "/>
    <x v="8"/>
    <n v="2855"/>
    <s v="ABCD-2855"/>
    <s v="I10"/>
    <s v="HIPERTENSION ESENCIAL (PRIMARIA)"/>
    <x v="2"/>
    <n v="0.84"/>
    <n v="0"/>
  </r>
  <r>
    <x v="1"/>
    <x v="1"/>
    <x v="3"/>
    <s v="FARMACIA "/>
    <x v="8"/>
    <n v="2856"/>
    <s v="ABCD-2856"/>
    <s v="K21"/>
    <s v="ENFERMEDAD DEL REFLUJO GASTROESOFAGICO"/>
    <x v="2"/>
    <n v="18.899999999999999"/>
    <n v="0"/>
  </r>
  <r>
    <x v="1"/>
    <x v="1"/>
    <x v="3"/>
    <s v="FARMACIA "/>
    <x v="8"/>
    <n v="2857"/>
    <s v="ABCD-2857"/>
    <s v="E03"/>
    <s v="OTROS HIPOTIROIDISMOS"/>
    <x v="2"/>
    <n v="7.2"/>
    <n v="0"/>
  </r>
  <r>
    <x v="1"/>
    <x v="1"/>
    <x v="3"/>
    <s v="FARMACIA "/>
    <x v="8"/>
    <n v="2858"/>
    <s v="ABCD-2858"/>
    <s v="E75"/>
    <s v="TRASTORNOS DEL METABOLISMO DE LOS ESFINGOLIPIDOS Y OTROS TRASTORNOS POR ALMACENAMIENTO DE LIPIDOS"/>
    <x v="2"/>
    <n v="1.8"/>
    <n v="1.8"/>
  </r>
  <r>
    <x v="1"/>
    <x v="1"/>
    <x v="3"/>
    <s v="FARMACIA "/>
    <x v="8"/>
    <n v="2859"/>
    <s v="ABCD-2859"/>
    <s v="E03"/>
    <s v="OTROS HIPOTIROIDISMOS"/>
    <x v="2"/>
    <n v="68.89"/>
    <n v="0"/>
  </r>
  <r>
    <x v="1"/>
    <x v="1"/>
    <x v="3"/>
    <s v="FARMACIA "/>
    <x v="53"/>
    <n v="2860"/>
    <s v="ABCD-2860"/>
    <s v="K294"/>
    <s v="GASTRITIS CRONICA ATROFICA"/>
    <x v="2"/>
    <n v="86.4"/>
    <n v="0"/>
  </r>
  <r>
    <x v="1"/>
    <x v="1"/>
    <x v="3"/>
    <s v="FARMACIA "/>
    <x v="53"/>
    <n v="2861"/>
    <s v="ABCD-2861"/>
    <s v="M754"/>
    <s v="SINDROME DE ABDUCCION DOLOROSA DEL HOMBRO"/>
    <x v="2"/>
    <n v="66.14"/>
    <n v="0"/>
  </r>
  <r>
    <x v="1"/>
    <x v="1"/>
    <x v="3"/>
    <s v="FARMACIA "/>
    <x v="53"/>
    <n v="2862"/>
    <s v="ABCD-2862"/>
    <s v="M15"/>
    <s v="POLIARTROSIS"/>
    <x v="2"/>
    <n v="2.7"/>
    <n v="2.7"/>
  </r>
  <r>
    <x v="1"/>
    <x v="1"/>
    <x v="3"/>
    <s v="FARMACIA "/>
    <x v="53"/>
    <n v="2863"/>
    <s v="ABCD-2863"/>
    <s v="B07"/>
    <s v="VERRUGAS VIRICAS"/>
    <x v="2"/>
    <n v="0.28000000000000003"/>
    <n v="0"/>
  </r>
  <r>
    <x v="1"/>
    <x v="1"/>
    <x v="3"/>
    <s v="FARMACIA "/>
    <x v="53"/>
    <n v="2864"/>
    <s v="ABCD-2864"/>
    <s v="M818"/>
    <s v="OTRAS OSTEOPOROSIS, SIN FRACTURA PATOLOGICA"/>
    <x v="2"/>
    <n v="28.8"/>
    <n v="0"/>
  </r>
  <r>
    <x v="1"/>
    <x v="1"/>
    <x v="3"/>
    <s v="FARMACIA "/>
    <x v="53"/>
    <n v="2865"/>
    <s v="ABCD-2865"/>
    <s v="E11"/>
    <s v="DIABETES MELLITUS NO INSULINODEPENDIENTE"/>
    <x v="2"/>
    <n v="43.2"/>
    <n v="0"/>
  </r>
  <r>
    <x v="1"/>
    <x v="1"/>
    <x v="3"/>
    <s v="FARMACIA "/>
    <x v="53"/>
    <n v="2866"/>
    <s v="ABCD-2866"/>
    <s v="A60"/>
    <s v="INFECCION ANOGENITAL DEBIDA A VIRUS DEL HERPES (HERPES SIMPLE)"/>
    <x v="2"/>
    <n v="50.4"/>
    <n v="0"/>
  </r>
  <r>
    <x v="1"/>
    <x v="1"/>
    <x v="3"/>
    <s v="FARMACIA "/>
    <x v="53"/>
    <n v="2867"/>
    <s v="ABCD-2867"/>
    <s v="N30"/>
    <s v="CISTITIS"/>
    <x v="2"/>
    <n v="28.8"/>
    <n v="0"/>
  </r>
  <r>
    <x v="1"/>
    <x v="1"/>
    <x v="3"/>
    <s v="FARMACIA "/>
    <x v="53"/>
    <n v="2868"/>
    <s v="ABCD-2868"/>
    <s v="N390"/>
    <s v="INFECCION DE VIAS URINARIAS, SITIO NO ESPECIFICADO"/>
    <x v="2"/>
    <n v="0.8"/>
    <n v="0"/>
  </r>
  <r>
    <x v="1"/>
    <x v="1"/>
    <x v="3"/>
    <s v="FARMACIA "/>
    <x v="53"/>
    <n v="2869"/>
    <s v="ABCD-2869"/>
    <s v="K30"/>
    <s v="DISPEPSIA"/>
    <x v="2"/>
    <n v="28.8"/>
    <n v="0"/>
  </r>
  <r>
    <x v="1"/>
    <x v="1"/>
    <x v="3"/>
    <s v="FARMACIA "/>
    <x v="53"/>
    <n v="2870"/>
    <s v="ABCD-2870"/>
    <s v="K29"/>
    <s v="GASTRITIS Y DUODENITIS"/>
    <x v="2"/>
    <n v="5.46"/>
    <n v="0"/>
  </r>
  <r>
    <x v="1"/>
    <x v="1"/>
    <x v="3"/>
    <s v="FARMACIA "/>
    <x v="53"/>
    <n v="2871"/>
    <s v="ABCD-2871"/>
    <s v="Z000"/>
    <s v="EXAMEN MEDICO GENERAL"/>
    <x v="2"/>
    <n v="429.32"/>
    <n v="0"/>
  </r>
  <r>
    <x v="1"/>
    <x v="1"/>
    <x v="3"/>
    <s v="FARMACIA "/>
    <x v="53"/>
    <n v="2872"/>
    <s v="ABCD-2872"/>
    <s v="M549"/>
    <s v="DORSALGIA, NO ESPECIFICADA"/>
    <x v="2"/>
    <n v="43.2"/>
    <n v="0"/>
  </r>
  <r>
    <x v="1"/>
    <x v="1"/>
    <x v="3"/>
    <s v="FARMACIA "/>
    <x v="53"/>
    <n v="2873"/>
    <s v="ABCD-2873"/>
    <s v="K296"/>
    <s v="OTRAS GASTRITIS"/>
    <x v="2"/>
    <n v="2.1"/>
    <n v="0"/>
  </r>
  <r>
    <x v="1"/>
    <x v="1"/>
    <x v="3"/>
    <s v="FARMACIA "/>
    <x v="53"/>
    <n v="2874"/>
    <s v="ABCD-2874"/>
    <s v="K297"/>
    <s v="GASTRITIS, NO ESPECIFICADA"/>
    <x v="2"/>
    <n v="57.6"/>
    <n v="0"/>
  </r>
  <r>
    <x v="1"/>
    <x v="1"/>
    <x v="3"/>
    <s v="FARMACIA "/>
    <x v="53"/>
    <n v="2875"/>
    <s v="ABCD-2875"/>
    <s v="R53"/>
    <s v="MALESTAR Y FATIGA"/>
    <x v="2"/>
    <n v="1.53"/>
    <n v="0"/>
  </r>
  <r>
    <x v="1"/>
    <x v="1"/>
    <x v="3"/>
    <s v="FARMACIA "/>
    <x v="53"/>
    <n v="2876"/>
    <s v="ABCD-2876"/>
    <s v="B37"/>
    <s v="CANDIDIASIS"/>
    <x v="2"/>
    <n v="28.8"/>
    <n v="0"/>
  </r>
  <r>
    <x v="1"/>
    <x v="1"/>
    <x v="3"/>
    <s v="FARMACIA "/>
    <x v="53"/>
    <n v="2877"/>
    <s v="ABCD-2877"/>
    <s v="H511"/>
    <s v="EXCESO E INSUFICIENCIA DE LA CONVERGENCIA OCULAR"/>
    <x v="2"/>
    <n v="113.4"/>
    <n v="0"/>
  </r>
  <r>
    <x v="1"/>
    <x v="1"/>
    <x v="3"/>
    <s v="FARMACIA "/>
    <x v="53"/>
    <n v="2878"/>
    <s v="ABCD-2878"/>
    <s v="R10"/>
    <s v="DOLOR ABDOMINAL Y PELVICO"/>
    <x v="2"/>
    <n v="1.1399999999999999"/>
    <n v="1.1399999999999999"/>
  </r>
  <r>
    <x v="1"/>
    <x v="1"/>
    <x v="3"/>
    <s v="FARMACIA "/>
    <x v="53"/>
    <n v="2879"/>
    <s v="ABCD-2879"/>
    <s v="K30"/>
    <s v="DISPEPSIA"/>
    <x v="2"/>
    <n v="28.8"/>
    <n v="0"/>
  </r>
  <r>
    <x v="1"/>
    <x v="1"/>
    <x v="3"/>
    <s v="FARMACIA "/>
    <x v="53"/>
    <n v="2880"/>
    <s v="ABCD-2880"/>
    <s v="L309"/>
    <s v="DERMATITIS, NO ESPECIFICADA"/>
    <x v="2"/>
    <n v="20.58"/>
    <n v="0"/>
  </r>
  <r>
    <x v="1"/>
    <x v="1"/>
    <x v="3"/>
    <s v="FARMACIA "/>
    <x v="53"/>
    <n v="2881"/>
    <s v="ABCD-2881"/>
    <s v="K294"/>
    <s v="GASTRITIS CRONICA ATROFICA"/>
    <x v="2"/>
    <n v="57.6"/>
    <n v="0"/>
  </r>
  <r>
    <x v="1"/>
    <x v="1"/>
    <x v="3"/>
    <s v="FARMACIA "/>
    <x v="53"/>
    <n v="2882"/>
    <s v="ABCD-2882"/>
    <s v="A920"/>
    <s v="ENFERMEDAD POR VIRUS CHIKUNGUNYA"/>
    <x v="2"/>
    <n v="7.48"/>
    <n v="0"/>
  </r>
  <r>
    <x v="1"/>
    <x v="1"/>
    <x v="3"/>
    <s v="FARMACIA "/>
    <x v="54"/>
    <n v="2883"/>
    <s v="ABCD-2883"/>
    <s v="M224"/>
    <s v="CONDROMALACIA DE LA ROTULA"/>
    <x v="2"/>
    <n v="7.49"/>
    <n v="0"/>
  </r>
  <r>
    <x v="1"/>
    <x v="1"/>
    <x v="3"/>
    <s v="FARMACIA "/>
    <x v="54"/>
    <n v="2884"/>
    <s v="ABCD-2884"/>
    <s v="I10"/>
    <s v="HIPERTENSION ESENCIAL (PRIMARIA)"/>
    <x v="2"/>
    <n v="57.6"/>
    <n v="0"/>
  </r>
  <r>
    <x v="1"/>
    <x v="1"/>
    <x v="3"/>
    <s v="FARMACIA "/>
    <x v="54"/>
    <n v="2885"/>
    <s v="ABCD-2885"/>
    <s v="L601"/>
    <s v="ONICOLISIS"/>
    <x v="2"/>
    <n v="429.32"/>
    <n v="0"/>
  </r>
  <r>
    <x v="1"/>
    <x v="1"/>
    <x v="3"/>
    <s v="FARMACIA "/>
    <x v="54"/>
    <n v="2886"/>
    <s v="ABCD-2886"/>
    <s v="K58"/>
    <s v="SINDROME DEL COLON IRRITABLE"/>
    <x v="2"/>
    <n v="15.54"/>
    <n v="0"/>
  </r>
  <r>
    <x v="1"/>
    <x v="1"/>
    <x v="3"/>
    <s v="FARMACIA "/>
    <x v="54"/>
    <n v="2887"/>
    <s v="ABCD-2887"/>
    <s v="K30"/>
    <s v="DISPEPSIA"/>
    <x v="2"/>
    <n v="28.92"/>
    <n v="0"/>
  </r>
  <r>
    <x v="1"/>
    <x v="1"/>
    <x v="3"/>
    <s v="FARMACIA "/>
    <x v="54"/>
    <n v="2888"/>
    <s v="ABCD-2888"/>
    <s v="H250"/>
    <s v="CATARATA SENIL INCIPIENTE"/>
    <x v="2"/>
    <n v="3.93"/>
    <n v="0"/>
  </r>
  <r>
    <x v="1"/>
    <x v="1"/>
    <x v="3"/>
    <s v="FARMACIA "/>
    <x v="55"/>
    <n v="2889"/>
    <s v="ABCD-2889"/>
    <s v="Z10"/>
    <s v="CONTROL GENERAL DE SALUD DE RUTINA DE SUBPOBLACIONES DEFINIDAS"/>
    <x v="2"/>
    <n v="19.8"/>
    <n v="0"/>
  </r>
  <r>
    <x v="1"/>
    <x v="1"/>
    <x v="3"/>
    <s v="FARMACIA "/>
    <x v="55"/>
    <n v="2890"/>
    <s v="ABCD-2890"/>
    <s v="K80"/>
    <s v="COLELITIASIS"/>
    <x v="2"/>
    <n v="14.4"/>
    <n v="0"/>
  </r>
  <r>
    <x v="1"/>
    <x v="1"/>
    <x v="3"/>
    <s v="FARMACIA "/>
    <x v="55"/>
    <n v="2891"/>
    <s v="ABCD-2891"/>
    <s v="R101"/>
    <s v="DOLOR ABDOMINAL LOCALIZADO EN PARTE SUPERIOR"/>
    <x v="2"/>
    <n v="63.1"/>
    <n v="0"/>
  </r>
  <r>
    <x v="1"/>
    <x v="1"/>
    <x v="3"/>
    <s v="FARMACIA "/>
    <x v="55"/>
    <n v="2892"/>
    <s v="ABCD-2892"/>
    <s v="E11"/>
    <s v="DIABETES MELLITUS NO INSULINODEPENDIENTE"/>
    <x v="2"/>
    <n v="5.5"/>
    <n v="0"/>
  </r>
  <r>
    <x v="1"/>
    <x v="1"/>
    <x v="3"/>
    <s v="FARMACIA "/>
    <x v="55"/>
    <n v="2893"/>
    <s v="ABCD-2893"/>
    <s v="Z713"/>
    <s v="CONSULTA PARA INSTRUCCION Y VIGILANCIA DE LA DIETA"/>
    <x v="2"/>
    <n v="1.8"/>
    <n v="0"/>
  </r>
  <r>
    <x v="1"/>
    <x v="1"/>
    <x v="3"/>
    <s v="FARMACIA "/>
    <x v="55"/>
    <n v="2894"/>
    <s v="ABCD-2894"/>
    <s v="K297"/>
    <s v="GASTRITIS, NO ESPECIFICADA"/>
    <x v="2"/>
    <n v="20.16"/>
    <n v="0"/>
  </r>
  <r>
    <x v="1"/>
    <x v="1"/>
    <x v="3"/>
    <s v="FARMACIA "/>
    <x v="55"/>
    <n v="1496"/>
    <s v="ABCD-1496"/>
    <s v="K59"/>
    <s v="OTROS TRASTORNOS FUNCIONALES DEL INTESTINO"/>
    <x v="2"/>
    <n v="86.4"/>
    <n v="0"/>
  </r>
  <r>
    <x v="1"/>
    <x v="1"/>
    <x v="3"/>
    <s v="FARMACIA "/>
    <x v="55"/>
    <n v="2895"/>
    <s v="ABCD-2895"/>
    <s v="Z000"/>
    <s v="EXAMEN MEDICO GENERAL"/>
    <x v="2"/>
    <n v="429.32"/>
    <n v="0"/>
  </r>
  <r>
    <x v="1"/>
    <x v="1"/>
    <x v="3"/>
    <s v="FARMACIA "/>
    <x v="55"/>
    <n v="2896"/>
    <s v="ABCD-2896"/>
    <s v="E039"/>
    <s v="HIPOTIROIDISMO, NO ESPECIFICADO"/>
    <x v="2"/>
    <n v="42.21"/>
    <n v="0"/>
  </r>
  <r>
    <x v="1"/>
    <x v="1"/>
    <x v="3"/>
    <s v="FARMACIA "/>
    <x v="55"/>
    <n v="2897"/>
    <s v="ABCD-2897"/>
    <s v="E11"/>
    <s v="DIABETES MELLITUS NO INSULINODEPENDIENTE"/>
    <x v="2"/>
    <n v="28.22"/>
    <n v="0"/>
  </r>
  <r>
    <x v="1"/>
    <x v="1"/>
    <x v="3"/>
    <s v="FARMACIA "/>
    <x v="55"/>
    <n v="2898"/>
    <s v="ABCD-2898"/>
    <s v="I10"/>
    <s v="HIPERTENSION ESENCIAL (PRIMARIA)"/>
    <x v="2"/>
    <n v="1.8"/>
    <n v="0"/>
  </r>
  <r>
    <x v="1"/>
    <x v="1"/>
    <x v="3"/>
    <s v="FARMACIA "/>
    <x v="55"/>
    <n v="2899"/>
    <s v="ABCD-2899"/>
    <s v="E11"/>
    <s v="DIABETES MELLITUS NO INSULINODEPENDIENTE"/>
    <x v="2"/>
    <n v="5.5"/>
    <n v="0"/>
  </r>
  <r>
    <x v="1"/>
    <x v="1"/>
    <x v="3"/>
    <s v="FARMACIA "/>
    <x v="55"/>
    <n v="2900"/>
    <s v="ABCD-2900"/>
    <s v="M353"/>
    <s v="POLIMIALGIA REUMATICA"/>
    <x v="2"/>
    <n v="6.3"/>
    <n v="0"/>
  </r>
  <r>
    <x v="1"/>
    <x v="1"/>
    <x v="3"/>
    <s v="FARMACIA "/>
    <x v="55"/>
    <n v="2901"/>
    <s v="ABCD-2901"/>
    <s v="K30"/>
    <s v="DISPEPSIA"/>
    <x v="2"/>
    <n v="31.06"/>
    <n v="0"/>
  </r>
  <r>
    <x v="1"/>
    <x v="1"/>
    <x v="3"/>
    <s v="FARMACIA "/>
    <x v="55"/>
    <n v="2902"/>
    <s v="ABCD-2902"/>
    <s v="K296"/>
    <s v="OTRAS GASTRITIS"/>
    <x v="2"/>
    <n v="28.8"/>
    <n v="0"/>
  </r>
  <r>
    <x v="1"/>
    <x v="1"/>
    <x v="3"/>
    <s v="FARMACIA "/>
    <x v="55"/>
    <n v="2903"/>
    <s v="ABCD-2903"/>
    <s v="R10"/>
    <s v="DOLOR ABDOMINAL Y PELVICO"/>
    <x v="2"/>
    <n v="86.9"/>
    <n v="0"/>
  </r>
  <r>
    <x v="1"/>
    <x v="1"/>
    <x v="3"/>
    <s v="FARMACIA "/>
    <x v="55"/>
    <n v="2904"/>
    <s v="ABCD-2904"/>
    <s v="E03"/>
    <s v="OTROS HIPOTIROIDISMOS"/>
    <x v="2"/>
    <n v="8.8000000000000007"/>
    <n v="0"/>
  </r>
  <r>
    <x v="1"/>
    <x v="1"/>
    <x v="3"/>
    <s v="FARMACIA "/>
    <x v="55"/>
    <n v="2905"/>
    <s v="ABCD-2905"/>
    <s v="E660"/>
    <s v="OBESIDAD DEBIDA A EXCESO DE CALORIAS"/>
    <x v="2"/>
    <n v="1.8"/>
    <n v="0"/>
  </r>
  <r>
    <x v="1"/>
    <x v="1"/>
    <x v="3"/>
    <s v="FARMACIA "/>
    <x v="55"/>
    <n v="2906"/>
    <s v="ABCD-2906"/>
    <s v="I10"/>
    <s v="HIPERTENSION ESENCIAL (PRIMARIA)"/>
    <x v="2"/>
    <n v="1.86"/>
    <n v="0"/>
  </r>
  <r>
    <x v="1"/>
    <x v="1"/>
    <x v="3"/>
    <s v="FARMACIA "/>
    <x v="55"/>
    <n v="2907"/>
    <s v="ABCD-2907"/>
    <s v="K30"/>
    <s v="DISPEPSIA"/>
    <x v="2"/>
    <n v="43.2"/>
    <n v="0"/>
  </r>
  <r>
    <x v="1"/>
    <x v="1"/>
    <x v="3"/>
    <s v="FARMACIA "/>
    <x v="55"/>
    <n v="2908"/>
    <s v="ABCD-2908"/>
    <s v="K29"/>
    <s v="GASTRITIS Y DUODENITIS"/>
    <x v="2"/>
    <n v="43.2"/>
    <n v="0"/>
  </r>
  <r>
    <x v="1"/>
    <x v="1"/>
    <x v="3"/>
    <s v="FARMACIA "/>
    <x v="55"/>
    <n v="2909"/>
    <s v="ABCD-2909"/>
    <s v="R300"/>
    <s v="DISURIA"/>
    <x v="2"/>
    <n v="40.15"/>
    <n v="0"/>
  </r>
  <r>
    <x v="1"/>
    <x v="1"/>
    <x v="3"/>
    <s v="FARMACIA "/>
    <x v="55"/>
    <n v="2910"/>
    <s v="ABCD-2910"/>
    <s v="E039"/>
    <s v="HIPOTIROIDISMO, NO ESPECIFICADO"/>
    <x v="2"/>
    <n v="5.49"/>
    <n v="0"/>
  </r>
  <r>
    <x v="1"/>
    <x v="1"/>
    <x v="3"/>
    <s v="FARMACIA "/>
    <x v="55"/>
    <n v="2911"/>
    <s v="ABCD-2911"/>
    <s v="K80"/>
    <s v="COLELITIASIS"/>
    <x v="2"/>
    <n v="31.26"/>
    <n v="0"/>
  </r>
  <r>
    <x v="1"/>
    <x v="1"/>
    <x v="3"/>
    <s v="FARMACIA "/>
    <x v="55"/>
    <n v="2912"/>
    <s v="ABCD-2912"/>
    <s v="M255"/>
    <s v="DOLOR EN ARTICULACION"/>
    <x v="2"/>
    <n v="11"/>
    <n v="0"/>
  </r>
  <r>
    <x v="1"/>
    <x v="1"/>
    <x v="3"/>
    <s v="FARMACIA "/>
    <x v="55"/>
    <n v="2913"/>
    <s v="ABCD-2913"/>
    <s v="D649"/>
    <s v="ANEMIA DE TIPO NO ESPECIFICADO"/>
    <x v="2"/>
    <n v="6.48"/>
    <n v="0"/>
  </r>
  <r>
    <x v="1"/>
    <x v="1"/>
    <x v="3"/>
    <s v="FARMACIA "/>
    <x v="55"/>
    <n v="2914"/>
    <s v="ABCD-2914"/>
    <s v="E66"/>
    <s v="OBESIDAD"/>
    <x v="2"/>
    <n v="57.6"/>
    <n v="0"/>
  </r>
  <r>
    <x v="1"/>
    <x v="1"/>
    <x v="3"/>
    <s v="FARMACIA "/>
    <x v="55"/>
    <n v="2915"/>
    <s v="ABCD-2915"/>
    <s v="L40"/>
    <s v="PSORIASIS"/>
    <x v="2"/>
    <n v="858.64"/>
    <n v="0"/>
  </r>
  <r>
    <x v="1"/>
    <x v="1"/>
    <x v="3"/>
    <s v="FARMACIA "/>
    <x v="55"/>
    <n v="2916"/>
    <s v="ABCD-2916"/>
    <s v="I86"/>
    <s v="VARICES DE OTROS SITIOS"/>
    <x v="2"/>
    <n v="28.8"/>
    <n v="0"/>
  </r>
  <r>
    <x v="1"/>
    <x v="1"/>
    <x v="3"/>
    <s v="FARMACIA "/>
    <x v="55"/>
    <n v="2917"/>
    <s v="ABCD-2917"/>
    <s v="J31"/>
    <s v="RINITIS, RINOFARINGITIS Y FARINGITIS CRONICAS"/>
    <x v="2"/>
    <n v="0.66"/>
    <n v="0"/>
  </r>
  <r>
    <x v="1"/>
    <x v="1"/>
    <x v="3"/>
    <s v="FARMACIA "/>
    <x v="55"/>
    <n v="2918"/>
    <s v="ABCD-2918"/>
    <s v="Z713"/>
    <s v="CONSULTA PARA INSTRUCCION Y VIGILANCIA DE LA DIETA"/>
    <x v="2"/>
    <n v="24.18"/>
    <n v="0"/>
  </r>
  <r>
    <x v="1"/>
    <x v="1"/>
    <x v="3"/>
    <s v="FARMACIA "/>
    <x v="55"/>
    <n v="2919"/>
    <s v="ABCD-2919"/>
    <s v="K30"/>
    <s v="DISPEPSIA"/>
    <x v="2"/>
    <n v="20.16"/>
    <n v="0"/>
  </r>
  <r>
    <x v="1"/>
    <x v="1"/>
    <x v="3"/>
    <s v="FARMACIA "/>
    <x v="55"/>
    <n v="2920"/>
    <s v="ABCD-2920"/>
    <s v="M461"/>
    <s v="SACROILIITIS, NO CLASIFICADA EN OTRA PARTE"/>
    <x v="2"/>
    <n v="4.2"/>
    <n v="0"/>
  </r>
  <r>
    <x v="1"/>
    <x v="1"/>
    <x v="3"/>
    <s v="FARMACIA "/>
    <x v="55"/>
    <n v="2921"/>
    <s v="ABCD-2921"/>
    <s v="I10"/>
    <s v="HIPERTENSION ESENCIAL (PRIMARIA)"/>
    <x v="2"/>
    <n v="1.8"/>
    <n v="0"/>
  </r>
  <r>
    <x v="1"/>
    <x v="1"/>
    <x v="3"/>
    <s v="FARMACIA "/>
    <x v="56"/>
    <n v="2922"/>
    <s v="ABCD-2922"/>
    <s v="M255"/>
    <s v="DOLOR EN ARTICULACION"/>
    <x v="2"/>
    <n v="30.24"/>
    <n v="0"/>
  </r>
  <r>
    <x v="1"/>
    <x v="1"/>
    <x v="3"/>
    <s v="FARMACIA "/>
    <x v="56"/>
    <n v="2923"/>
    <s v="ABCD-2923"/>
    <s v="E03"/>
    <s v="OTROS HIPOTIROIDISMOS"/>
    <x v="2"/>
    <n v="4.16"/>
    <n v="0"/>
  </r>
  <r>
    <x v="1"/>
    <x v="1"/>
    <x v="3"/>
    <s v="FARMACIA "/>
    <x v="56"/>
    <n v="2924"/>
    <s v="ABCD-2924"/>
    <s v="R32"/>
    <s v="INCONTINENCIA URINARIA, NO ESPECIFICADA"/>
    <x v="2"/>
    <n v="10.56"/>
    <n v="0"/>
  </r>
  <r>
    <x v="1"/>
    <x v="1"/>
    <x v="3"/>
    <s v="FARMACIA "/>
    <x v="56"/>
    <n v="2925"/>
    <s v="ABCD-2925"/>
    <s v="I10"/>
    <s v="HIPERTENSION ESENCIAL (PRIMARIA)"/>
    <x v="2"/>
    <n v="133.69999999999999"/>
    <n v="0"/>
  </r>
  <r>
    <x v="1"/>
    <x v="1"/>
    <x v="3"/>
    <s v="FARMACIA "/>
    <x v="56"/>
    <n v="2926"/>
    <s v="ABCD-2926"/>
    <s v="I10"/>
    <s v="HIPERTENSION ESENCIAL (PRIMARIA)"/>
    <x v="2"/>
    <n v="28.8"/>
    <n v="0"/>
  </r>
  <r>
    <x v="1"/>
    <x v="1"/>
    <x v="3"/>
    <s v="FARMACIA "/>
    <x v="56"/>
    <n v="2927"/>
    <s v="ABCD-2927"/>
    <s v="I84"/>
    <s v="HEMORROIDES"/>
    <x v="2"/>
    <n v="58.92"/>
    <n v="0"/>
  </r>
  <r>
    <x v="1"/>
    <x v="1"/>
    <x v="3"/>
    <s v="FARMACIA "/>
    <x v="56"/>
    <n v="2928"/>
    <s v="ABCD-2928"/>
    <s v="K30"/>
    <s v="DISPEPSIA"/>
    <x v="2"/>
    <n v="28.8"/>
    <n v="0"/>
  </r>
  <r>
    <x v="1"/>
    <x v="1"/>
    <x v="3"/>
    <s v="FARMACIA "/>
    <x v="56"/>
    <n v="2929"/>
    <s v="ABCD-2929"/>
    <s v="K580"/>
    <s v="SINDROME DEL COLON IRRITABLE CON DIARREA"/>
    <x v="2"/>
    <n v="28.8"/>
    <n v="0"/>
  </r>
  <r>
    <x v="1"/>
    <x v="1"/>
    <x v="3"/>
    <s v="FARMACIA "/>
    <x v="56"/>
    <n v="2930"/>
    <s v="ABCD-2930"/>
    <s v="A490"/>
    <s v="INFECCION ESTAFILOCOCICA, SIN OTRA ESPECIFICACION"/>
    <x v="2"/>
    <n v="8.1"/>
    <n v="0"/>
  </r>
  <r>
    <x v="1"/>
    <x v="1"/>
    <x v="3"/>
    <s v="FARMACIA "/>
    <x v="56"/>
    <n v="2931"/>
    <s v="ABCD-2931"/>
    <s v="E11"/>
    <s v="DIABETES MELLITUS NO INSULINODEPENDIENTE"/>
    <x v="2"/>
    <n v="17.98"/>
    <n v="0"/>
  </r>
  <r>
    <x v="1"/>
    <x v="1"/>
    <x v="3"/>
    <s v="FARMACIA "/>
    <x v="56"/>
    <n v="2932"/>
    <s v="ABCD-2932"/>
    <s v="A60"/>
    <s v="INFECCION ANOGENITAL DEBIDA A VIRUS DEL HERPES (HERPES SIMPLE)"/>
    <x v="2"/>
    <n v="3.56"/>
    <n v="0"/>
  </r>
  <r>
    <x v="1"/>
    <x v="1"/>
    <x v="3"/>
    <s v="FARMACIA "/>
    <x v="56"/>
    <n v="2933"/>
    <s v="ABCD-2933"/>
    <s v="E11"/>
    <s v="DIABETES MELLITUS NO INSULINODEPENDIENTE"/>
    <x v="2"/>
    <n v="1.8"/>
    <n v="0"/>
  </r>
  <r>
    <x v="1"/>
    <x v="1"/>
    <x v="3"/>
    <s v="FARMACIA "/>
    <x v="56"/>
    <n v="2934"/>
    <s v="ABCD-2934"/>
    <s v="J352"/>
    <s v="HIPERTROFIA DE LAS ADENOIDES"/>
    <x v="2"/>
    <n v="5.84"/>
    <n v="0"/>
  </r>
  <r>
    <x v="1"/>
    <x v="1"/>
    <x v="3"/>
    <s v="FARMACIA "/>
    <x v="56"/>
    <n v="2935"/>
    <s v="ABCD-2935"/>
    <s v="M818"/>
    <s v="OTRAS OSTEOPOROSIS, SIN FRACTURA PATOLOGICA"/>
    <x v="2"/>
    <n v="28.8"/>
    <n v="0"/>
  </r>
  <r>
    <x v="1"/>
    <x v="1"/>
    <x v="3"/>
    <s v="FARMACIA "/>
    <x v="56"/>
    <n v="2936"/>
    <s v="ABCD-2936"/>
    <s v="M818"/>
    <s v="OTRAS OSTEOPOROSIS, SIN FRACTURA PATOLOGICA"/>
    <x v="2"/>
    <n v="28.8"/>
    <n v="0"/>
  </r>
  <r>
    <x v="1"/>
    <x v="1"/>
    <x v="3"/>
    <s v="FARMACIA "/>
    <x v="56"/>
    <n v="2937"/>
    <s v="ABCD-2937"/>
    <s v="E10"/>
    <s v="DIABETES MELLITUS INSULINODEPENDIENTE"/>
    <x v="2"/>
    <n v="52.07"/>
    <n v="0"/>
  </r>
  <r>
    <x v="1"/>
    <x v="1"/>
    <x v="3"/>
    <s v="FARMACIA "/>
    <x v="56"/>
    <n v="2938"/>
    <s v="ABCD-2938"/>
    <s v="K760"/>
    <s v="DEGENERACION GRASA DEL HIGADO, NO CLASIFICADA EN OTRA PARTE"/>
    <x v="2"/>
    <n v="43.2"/>
    <n v="0"/>
  </r>
  <r>
    <x v="1"/>
    <x v="1"/>
    <x v="3"/>
    <s v="FARMACIA "/>
    <x v="56"/>
    <n v="2939"/>
    <s v="ABCD-2939"/>
    <s v="K30"/>
    <s v="DISPEPSIA"/>
    <x v="2"/>
    <n v="17.71"/>
    <n v="0"/>
  </r>
  <r>
    <x v="1"/>
    <x v="1"/>
    <x v="3"/>
    <s v="FARMACIA "/>
    <x v="56"/>
    <n v="2940"/>
    <s v="ABCD-2940"/>
    <s v="E66"/>
    <s v="OBESIDAD"/>
    <x v="2"/>
    <n v="24.96"/>
    <n v="0"/>
  </r>
  <r>
    <x v="1"/>
    <x v="1"/>
    <x v="3"/>
    <s v="FARMACIA "/>
    <x v="56"/>
    <n v="2941"/>
    <s v="ABCD-2941"/>
    <s v="R190"/>
    <s v="TUMEFACCION, MASA O PROMINENCIA INTRAABDOMINAL Y PELVICA"/>
    <x v="2"/>
    <n v="69.739999999999995"/>
    <n v="0"/>
  </r>
  <r>
    <x v="1"/>
    <x v="1"/>
    <x v="3"/>
    <s v="FARMACIA "/>
    <x v="56"/>
    <n v="2942"/>
    <s v="ABCD-2942"/>
    <s v="G560"/>
    <s v="SINDROME DEL TUNEL CARPIANO"/>
    <x v="2"/>
    <n v="7.39"/>
    <n v="0"/>
  </r>
  <r>
    <x v="1"/>
    <x v="1"/>
    <x v="3"/>
    <s v="FARMACIA "/>
    <x v="56"/>
    <n v="2943"/>
    <s v="ABCD-2943"/>
    <s v="N951"/>
    <s v="ESTADOS MENOPAUSICOS Y CLIMATERICOS FEMENINOS"/>
    <x v="2"/>
    <n v="28.8"/>
    <n v="0"/>
  </r>
  <r>
    <x v="1"/>
    <x v="1"/>
    <x v="3"/>
    <s v="FARMACIA "/>
    <x v="56"/>
    <n v="2944"/>
    <s v="ABCD-2944"/>
    <s v="A06"/>
    <s v="AMEBIASIS"/>
    <x v="2"/>
    <n v="16.600000000000001"/>
    <n v="0"/>
  </r>
  <r>
    <x v="1"/>
    <x v="1"/>
    <x v="3"/>
    <s v="FARMACIA "/>
    <x v="56"/>
    <n v="2945"/>
    <s v="ABCD-2945"/>
    <s v="K297"/>
    <s v="GASTRITIS, NO ESPECIFICADA"/>
    <x v="2"/>
    <n v="28.8"/>
    <n v="0"/>
  </r>
  <r>
    <x v="1"/>
    <x v="1"/>
    <x v="3"/>
    <s v="FARMACIA "/>
    <x v="56"/>
    <n v="2946"/>
    <s v="ABCD-2946"/>
    <s v="Z713"/>
    <s v="CONSULTA PARA INSTRUCCION Y VIGILANCIA DE LA DIETA"/>
    <x v="2"/>
    <n v="23.45"/>
    <n v="0"/>
  </r>
  <r>
    <x v="1"/>
    <x v="1"/>
    <x v="3"/>
    <s v="FARMACIA "/>
    <x v="56"/>
    <n v="2947"/>
    <s v="ABCD-2947"/>
    <s v="E66"/>
    <s v="OBESIDAD"/>
    <x v="2"/>
    <n v="7.32"/>
    <n v="0"/>
  </r>
  <r>
    <x v="1"/>
    <x v="1"/>
    <x v="3"/>
    <s v="FARMACIA "/>
    <x v="56"/>
    <n v="2948"/>
    <s v="ABCD-2948"/>
    <s v="S210"/>
    <s v="HERIDA DE LA MAMA"/>
    <x v="2"/>
    <n v="3.6"/>
    <n v="0"/>
  </r>
  <r>
    <x v="1"/>
    <x v="1"/>
    <x v="3"/>
    <s v="FARMACIA "/>
    <x v="56"/>
    <n v="2949"/>
    <s v="ABCD-2949"/>
    <s v="K30"/>
    <s v="DISPEPSIA"/>
    <x v="2"/>
    <n v="28.8"/>
    <n v="0"/>
  </r>
  <r>
    <x v="1"/>
    <x v="1"/>
    <x v="3"/>
    <s v="FARMACIA "/>
    <x v="56"/>
    <n v="2950"/>
    <s v="ABCD-2950"/>
    <s v="K58"/>
    <s v="SINDROME DEL COLON IRRITABLE"/>
    <x v="2"/>
    <n v="28.8"/>
    <n v="0"/>
  </r>
  <r>
    <x v="1"/>
    <x v="1"/>
    <x v="3"/>
    <s v="FARMACIA "/>
    <x v="56"/>
    <n v="2951"/>
    <s v="ABCD-2951"/>
    <s v="E11"/>
    <s v="DIABETES MELLITUS NO INSULINODEPENDIENTE"/>
    <x v="2"/>
    <n v="18.78"/>
    <n v="0"/>
  </r>
  <r>
    <x v="1"/>
    <x v="1"/>
    <x v="3"/>
    <s v="FARMACIA "/>
    <x v="56"/>
    <n v="2952"/>
    <s v="ABCD-2952"/>
    <s v="K71"/>
    <s v="ENFERMEDAD TOXICA DEL HIGADO"/>
    <x v="2"/>
    <n v="28.8"/>
    <n v="0"/>
  </r>
  <r>
    <x v="1"/>
    <x v="1"/>
    <x v="3"/>
    <s v="FARMACIA "/>
    <x v="56"/>
    <n v="2953"/>
    <s v="ABCD-2953"/>
    <s v="B209"/>
    <s v="ENFERMEDAD POR VIH, RESULTANTE EN ENFERMEDAD INFECCIOSA O PARASITARIA NO ESPECIFICADA"/>
    <x v="2"/>
    <n v="6.5"/>
    <n v="0"/>
  </r>
  <r>
    <x v="1"/>
    <x v="1"/>
    <x v="3"/>
    <s v="FARMACIA "/>
    <x v="57"/>
    <n v="2954"/>
    <s v="ABCD-2954"/>
    <s v="E785"/>
    <s v="HIPERLIPIDEMIA NO ESPECIFICADA"/>
    <x v="2"/>
    <n v="9"/>
    <n v="0"/>
  </r>
  <r>
    <x v="1"/>
    <x v="1"/>
    <x v="3"/>
    <s v="FARMACIA "/>
    <x v="57"/>
    <n v="2955"/>
    <s v="ABCD-2955"/>
    <s v="N40"/>
    <s v="HIPERPLASIA DE LA PROSTATA"/>
    <x v="2"/>
    <n v="49.5"/>
    <n v="0"/>
  </r>
  <r>
    <x v="1"/>
    <x v="1"/>
    <x v="3"/>
    <s v="FARMACIA "/>
    <x v="57"/>
    <n v="2956"/>
    <s v="ABCD-2956"/>
    <s v="E119"/>
    <s v="DIABETES MELLITUS NO INSULINODEPENDIENTE, SIN MENCION DE COMPLICACION"/>
    <x v="2"/>
    <n v="1.8"/>
    <n v="0"/>
  </r>
  <r>
    <x v="1"/>
    <x v="1"/>
    <x v="3"/>
    <s v="FARMACIA "/>
    <x v="57"/>
    <n v="2957"/>
    <s v="ABCD-2957"/>
    <s v="E11"/>
    <s v="DIABETES MELLITUS NO INSULINODEPENDIENTE"/>
    <x v="2"/>
    <n v="45.96"/>
    <n v="0"/>
  </r>
  <r>
    <x v="1"/>
    <x v="1"/>
    <x v="3"/>
    <s v="FARMACIA "/>
    <x v="57"/>
    <n v="2958"/>
    <s v="ABCD-2958"/>
    <s v="I10"/>
    <s v="HIPERTENSION ESENCIAL (PRIMARIA)"/>
    <x v="2"/>
    <n v="6.3"/>
    <n v="0"/>
  </r>
  <r>
    <x v="1"/>
    <x v="1"/>
    <x v="3"/>
    <s v="FARMACIA "/>
    <x v="57"/>
    <n v="2959"/>
    <s v="ABCD-2959"/>
    <s v="R14"/>
    <s v="FLATULENCIA Y AFECCIONES AFINES"/>
    <x v="2"/>
    <n v="75.77"/>
    <n v="0"/>
  </r>
  <r>
    <x v="1"/>
    <x v="1"/>
    <x v="3"/>
    <s v="FARMACIA "/>
    <x v="57"/>
    <n v="2960"/>
    <s v="ABCD-2960"/>
    <s v="K590"/>
    <s v="CONSTIPACION"/>
    <x v="2"/>
    <n v="31.26"/>
    <n v="0"/>
  </r>
  <r>
    <x v="1"/>
    <x v="1"/>
    <x v="3"/>
    <s v="FARMACIA "/>
    <x v="57"/>
    <n v="2961"/>
    <s v="ABCD-2961"/>
    <s v="I10"/>
    <s v="HIPERTENSION ESENCIAL (PRIMARIA)"/>
    <x v="2"/>
    <n v="43.2"/>
    <n v="0"/>
  </r>
  <r>
    <x v="1"/>
    <x v="1"/>
    <x v="3"/>
    <s v="FARMACIA "/>
    <x v="57"/>
    <n v="2962"/>
    <s v="ABCD-2962"/>
    <s v="E03"/>
    <s v="OTROS HIPOTIROIDISMOS"/>
    <x v="2"/>
    <n v="25.2"/>
    <n v="0"/>
  </r>
  <r>
    <x v="1"/>
    <x v="1"/>
    <x v="3"/>
    <s v="FARMACIA "/>
    <x v="57"/>
    <n v="2963"/>
    <s v="ABCD-2963"/>
    <s v="D649"/>
    <s v="ANEMIA DE TIPO NO ESPECIFICADO"/>
    <x v="2"/>
    <n v="15"/>
    <n v="0"/>
  </r>
  <r>
    <x v="1"/>
    <x v="1"/>
    <x v="3"/>
    <s v="FARMACIA "/>
    <x v="57"/>
    <n v="2964"/>
    <s v="ABCD-2964"/>
    <s v="I83"/>
    <s v="VENAS VARICOSAS DE LOS MIEMBROS INFERIORES"/>
    <x v="2"/>
    <n v="2.76"/>
    <n v="0"/>
  </r>
  <r>
    <x v="1"/>
    <x v="1"/>
    <x v="3"/>
    <s v="FARMACIA "/>
    <x v="57"/>
    <n v="2965"/>
    <s v="ABCD-2965"/>
    <s v="H280"/>
    <s v="CATARATA DIABETICA (E10-E14+ CON CUARTO CARACTER COMUN .3)"/>
    <x v="2"/>
    <n v="22.43"/>
    <n v="0"/>
  </r>
  <r>
    <x v="1"/>
    <x v="1"/>
    <x v="3"/>
    <s v="FARMACIA "/>
    <x v="57"/>
    <n v="1069"/>
    <s v="ABCD-1069"/>
    <s v="K29"/>
    <s v="GASTRITIS Y DUODENITIS"/>
    <x v="2"/>
    <n v="86.4"/>
    <n v="0"/>
  </r>
  <r>
    <x v="1"/>
    <x v="1"/>
    <x v="3"/>
    <s v="FARMACIA "/>
    <x v="57"/>
    <n v="2966"/>
    <s v="ABCD-2966"/>
    <s v="K52"/>
    <s v="OTRAS COLITIS Y GASTROENTERITIS NO INFECCIOSAS"/>
    <x v="2"/>
    <n v="86.4"/>
    <n v="0"/>
  </r>
  <r>
    <x v="1"/>
    <x v="1"/>
    <x v="3"/>
    <s v="FARMACIA "/>
    <x v="57"/>
    <n v="2967"/>
    <s v="ABCD-2967"/>
    <s v="E11"/>
    <s v="DIABETES MELLITUS NO INSULINODEPENDIENTE"/>
    <x v="2"/>
    <n v="30.6"/>
    <n v="0"/>
  </r>
  <r>
    <x v="1"/>
    <x v="1"/>
    <x v="3"/>
    <s v="FARMACIA "/>
    <x v="57"/>
    <n v="2968"/>
    <s v="ABCD-2968"/>
    <s v="A09"/>
    <s v="DIARREA Y GASTROENTERITIS DE PRESUNTO ORIGEN INFECCIOSO"/>
    <x v="2"/>
    <n v="43.2"/>
    <n v="0"/>
  </r>
  <r>
    <x v="1"/>
    <x v="1"/>
    <x v="3"/>
    <s v="FARMACIA "/>
    <x v="57"/>
    <n v="2969"/>
    <s v="ABCD-2969"/>
    <s v="E660"/>
    <s v="OBESIDAD DEBIDA A EXCESO DE CALORIAS"/>
    <x v="2"/>
    <n v="429.32"/>
    <n v="0"/>
  </r>
  <r>
    <x v="1"/>
    <x v="1"/>
    <x v="3"/>
    <s v="FARMACIA "/>
    <x v="57"/>
    <n v="2970"/>
    <s v="ABCD-2970"/>
    <s v="R19"/>
    <s v="OTR SINTOMAS Y SIGNOS QUE INVOLUCRAN EL SISTEMA DIGESTIVO Y EL ABDOMEN"/>
    <x v="2"/>
    <n v="1.2"/>
    <n v="0"/>
  </r>
  <r>
    <x v="1"/>
    <x v="1"/>
    <x v="3"/>
    <s v="FARMACIA "/>
    <x v="57"/>
    <n v="2971"/>
    <s v="ABCD-2971"/>
    <s v="E780"/>
    <s v="HIPERCOLESTEROLEMIA PURA"/>
    <x v="2"/>
    <n v="0.74"/>
    <n v="0"/>
  </r>
  <r>
    <x v="1"/>
    <x v="1"/>
    <x v="3"/>
    <s v="FARMACIA "/>
    <x v="57"/>
    <n v="2972"/>
    <s v="ABCD-2972"/>
    <s v="L81"/>
    <s v="OTROS TRASTORNOS DE LA PIGMENTACION"/>
    <x v="2"/>
    <n v="0.6"/>
    <n v="0"/>
  </r>
  <r>
    <x v="1"/>
    <x v="1"/>
    <x v="3"/>
    <s v="FARMACIA "/>
    <x v="57"/>
    <n v="2973"/>
    <s v="ABCD-2973"/>
    <s v="M23"/>
    <s v="TRASTORNO INTERNO DE LA RODILLA"/>
    <x v="2"/>
    <n v="235.98"/>
    <n v="0"/>
  </r>
  <r>
    <x v="1"/>
    <x v="1"/>
    <x v="3"/>
    <s v="FARMACIA "/>
    <x v="57"/>
    <n v="2974"/>
    <s v="ABCD-2974"/>
    <s v="D25"/>
    <s v="LEIOMIOMA DEL UTERO"/>
    <x v="2"/>
    <n v="28.8"/>
    <n v="0"/>
  </r>
  <r>
    <x v="1"/>
    <x v="1"/>
    <x v="3"/>
    <s v="FARMACIA "/>
    <x v="57"/>
    <n v="927"/>
    <s v="ABCD-927"/>
    <s v="K296"/>
    <s v="OTRAS GASTRITIS"/>
    <x v="2"/>
    <n v="28.8"/>
    <n v="0"/>
  </r>
  <r>
    <x v="1"/>
    <x v="1"/>
    <x v="3"/>
    <s v="FARMACIA "/>
    <x v="57"/>
    <n v="2975"/>
    <s v="ABCD-2975"/>
    <s v="G44"/>
    <s v="OTROS SINDROMES DE CEFALEA"/>
    <x v="2"/>
    <n v="57.6"/>
    <n v="0"/>
  </r>
  <r>
    <x v="1"/>
    <x v="1"/>
    <x v="3"/>
    <s v="FARMACIA "/>
    <x v="57"/>
    <n v="2976"/>
    <s v="ABCD-2976"/>
    <s v="D508"/>
    <s v="OTRAS ANEMIAS POR DEFICIENCIA DE HIERRO"/>
    <x v="2"/>
    <n v="32.4"/>
    <n v="0"/>
  </r>
  <r>
    <x v="1"/>
    <x v="1"/>
    <x v="3"/>
    <s v="FARMACIA "/>
    <x v="57"/>
    <n v="2977"/>
    <s v="ABCD-2977"/>
    <s v="K21"/>
    <s v="ENFERMEDAD DEL REFLUJO GASTROESOFAGICO"/>
    <x v="2"/>
    <n v="14.4"/>
    <n v="0"/>
  </r>
  <r>
    <x v="1"/>
    <x v="1"/>
    <x v="3"/>
    <s v="FARMACIA "/>
    <x v="57"/>
    <n v="2978"/>
    <s v="ABCD-2978"/>
    <s v="J31"/>
    <s v="RINITIS, RINOFARINGITIS Y FARINGITIS CRONICAS"/>
    <x v="2"/>
    <n v="5.88"/>
    <n v="0"/>
  </r>
  <r>
    <x v="1"/>
    <x v="1"/>
    <x v="3"/>
    <s v="FARMACIA "/>
    <x v="57"/>
    <n v="2979"/>
    <s v="ABCD-2979"/>
    <s v="G442"/>
    <s v="CEFALEA DEBIDA A TENSION"/>
    <x v="2"/>
    <n v="19.940000000000001"/>
    <n v="0"/>
  </r>
  <r>
    <x v="1"/>
    <x v="1"/>
    <x v="3"/>
    <s v="FARMACIA "/>
    <x v="57"/>
    <n v="2980"/>
    <s v="ABCD-2980"/>
    <s v="B373"/>
    <s v="CANDIDIASIS DE LA VULVA Y DE LA VAGINA (N77.1*)"/>
    <x v="2"/>
    <n v="2.66"/>
    <n v="0"/>
  </r>
  <r>
    <x v="1"/>
    <x v="1"/>
    <x v="3"/>
    <s v="FARMACIA "/>
    <x v="57"/>
    <n v="2981"/>
    <s v="ABCD-2981"/>
    <s v="J39"/>
    <s v="OTRAS ENFERMEDADES DE LAS VIAS RESPIRATORIAS SUPERIORES"/>
    <x v="2"/>
    <n v="0.74"/>
    <n v="0"/>
  </r>
  <r>
    <x v="1"/>
    <x v="1"/>
    <x v="3"/>
    <s v="FARMACIA "/>
    <x v="57"/>
    <n v="2982"/>
    <s v="ABCD-2982"/>
    <s v="K29"/>
    <s v="GASTRITIS Y DUODENITIS"/>
    <x v="2"/>
    <n v="40.98"/>
    <n v="0"/>
  </r>
  <r>
    <x v="1"/>
    <x v="1"/>
    <x v="3"/>
    <s v="FARMACIA "/>
    <x v="57"/>
    <n v="2983"/>
    <s v="ABCD-2983"/>
    <s v="J00"/>
    <s v="RINOFARINGITIS AGUDA (RESFRIADO COMUN)"/>
    <x v="2"/>
    <n v="28.8"/>
    <n v="0"/>
  </r>
  <r>
    <x v="1"/>
    <x v="1"/>
    <x v="3"/>
    <s v="FARMACIA "/>
    <x v="57"/>
    <n v="2984"/>
    <s v="ABCD-2984"/>
    <s v="K30"/>
    <s v="DISPEPSIA"/>
    <x v="2"/>
    <n v="70.7"/>
    <n v="0"/>
  </r>
  <r>
    <x v="1"/>
    <x v="1"/>
    <x v="3"/>
    <s v="FARMACIA "/>
    <x v="57"/>
    <n v="2985"/>
    <s v="ABCD-2985"/>
    <s v="G510"/>
    <s v="PARALISIS DE BELL"/>
    <x v="2"/>
    <n v="2.4"/>
    <n v="0"/>
  </r>
  <r>
    <x v="1"/>
    <x v="1"/>
    <x v="3"/>
    <s v="FARMACIA "/>
    <x v="57"/>
    <n v="2986"/>
    <s v="ABCD-2986"/>
    <s v="I10"/>
    <s v="HIPERTENSION ESENCIAL (PRIMARIA)"/>
    <x v="2"/>
    <n v="2.4"/>
    <n v="0"/>
  </r>
  <r>
    <x v="1"/>
    <x v="1"/>
    <x v="3"/>
    <s v="FARMACIA "/>
    <x v="57"/>
    <n v="2987"/>
    <s v="ABCD-2987"/>
    <s v="I872"/>
    <s v="INSUFICIENCIA VENOSA (CRONICA) (PERIFERICA)"/>
    <x v="2"/>
    <n v="16.7"/>
    <n v="0"/>
  </r>
  <r>
    <x v="1"/>
    <x v="1"/>
    <x v="3"/>
    <s v="FARMACIA "/>
    <x v="57"/>
    <n v="2988"/>
    <s v="ABCD-2988"/>
    <s v="E782"/>
    <s v="HIPERLIPIDEMIA MIXTA"/>
    <x v="2"/>
    <n v="1.2"/>
    <n v="0"/>
  </r>
  <r>
    <x v="1"/>
    <x v="1"/>
    <x v="3"/>
    <s v="FARMACIA "/>
    <x v="57"/>
    <n v="2989"/>
    <s v="ABCD-2989"/>
    <s v="D25"/>
    <s v="LEIOMIOMA DEL UTERO"/>
    <x v="2"/>
    <n v="14.4"/>
    <n v="0"/>
  </r>
  <r>
    <x v="1"/>
    <x v="1"/>
    <x v="3"/>
    <s v="FARMACIA "/>
    <x v="58"/>
    <n v="2990"/>
    <s v="ABCD-2990"/>
    <s v="I10"/>
    <s v="HIPERTENSION ESENCIAL (PRIMARIA)"/>
    <x v="2"/>
    <n v="50.23"/>
    <n v="0"/>
  </r>
  <r>
    <x v="1"/>
    <x v="1"/>
    <x v="3"/>
    <s v="FARMACIA "/>
    <x v="58"/>
    <n v="2991"/>
    <s v="ABCD-2991"/>
    <s v="M81"/>
    <s v="OSTEOPOROSIS SIN FRACTURA PATOLOGICA"/>
    <x v="2"/>
    <n v="858.64"/>
    <n v="0"/>
  </r>
  <r>
    <x v="1"/>
    <x v="1"/>
    <x v="3"/>
    <s v="FARMACIA "/>
    <x v="58"/>
    <n v="2992"/>
    <s v="ABCD-2992"/>
    <s v="I10"/>
    <s v="HIPERTENSION ESENCIAL (PRIMARIA)"/>
    <x v="2"/>
    <n v="29.7"/>
    <n v="0"/>
  </r>
  <r>
    <x v="1"/>
    <x v="1"/>
    <x v="3"/>
    <s v="FARMACIA "/>
    <x v="58"/>
    <n v="2993"/>
    <s v="ABCD-2993"/>
    <s v="H91"/>
    <s v="OTRAS HIPOACUSIAS"/>
    <x v="2"/>
    <n v="4.2"/>
    <n v="0"/>
  </r>
  <r>
    <x v="1"/>
    <x v="1"/>
    <x v="3"/>
    <s v="FARMACIA "/>
    <x v="58"/>
    <n v="2994"/>
    <s v="ABCD-2994"/>
    <s v="J449"/>
    <s v="ENFERMEDAD PULMONAR OBSTRUCTIVA CRONICA, NO ESPECIFICADA"/>
    <x v="2"/>
    <n v="50.23"/>
    <n v="0"/>
  </r>
  <r>
    <x v="1"/>
    <x v="1"/>
    <x v="3"/>
    <s v="FARMACIA "/>
    <x v="58"/>
    <n v="2995"/>
    <s v="ABCD-2995"/>
    <s v="J982"/>
    <s v="ENFISEMA INTERSTICIAL"/>
    <x v="2"/>
    <n v="50.23"/>
    <n v="0"/>
  </r>
  <r>
    <x v="1"/>
    <x v="1"/>
    <x v="3"/>
    <s v="FARMACIA "/>
    <x v="58"/>
    <n v="2996"/>
    <s v="ABCD-2996"/>
    <s v="M542"/>
    <s v="CERVICALGIA"/>
    <x v="2"/>
    <n v="2.1"/>
    <n v="0"/>
  </r>
  <r>
    <x v="1"/>
    <x v="1"/>
    <x v="3"/>
    <s v="FARMACIA "/>
    <x v="59"/>
    <n v="2997"/>
    <s v="ABCD-2997"/>
    <s v="K297"/>
    <s v="GASTRITIS, NO ESPECIFICADA"/>
    <x v="2"/>
    <n v="28.8"/>
    <n v="0"/>
  </r>
  <r>
    <x v="1"/>
    <x v="1"/>
    <x v="3"/>
    <s v="FARMACIA "/>
    <x v="59"/>
    <n v="215"/>
    <s v="ABCD-215"/>
    <s v="I10"/>
    <s v="HIPERTENSION ESENCIAL (PRIMARIA)"/>
    <x v="2"/>
    <n v="14.72"/>
    <n v="0"/>
  </r>
  <r>
    <x v="1"/>
    <x v="1"/>
    <x v="3"/>
    <s v="FARMACIA "/>
    <x v="59"/>
    <n v="2998"/>
    <s v="ABCD-2998"/>
    <s v="K30"/>
    <s v="DISPEPSIA"/>
    <x v="2"/>
    <n v="11"/>
    <n v="0"/>
  </r>
  <r>
    <x v="1"/>
    <x v="1"/>
    <x v="3"/>
    <s v="FARMACIA "/>
    <x v="59"/>
    <n v="2999"/>
    <s v="ABCD-2999"/>
    <s v="E14"/>
    <s v="DIABETES MELLITUS, NO ESPECIFICADA"/>
    <x v="2"/>
    <n v="8.1"/>
    <n v="0"/>
  </r>
  <r>
    <x v="1"/>
    <x v="1"/>
    <x v="3"/>
    <s v="FARMACIA "/>
    <x v="59"/>
    <n v="3000"/>
    <s v="ABCD-3000"/>
    <s v="H90"/>
    <s v="HIPOACUSIA CONDUCTIVA Y NEUROSENSORIAL"/>
    <x v="2"/>
    <n v="10.62"/>
    <n v="0"/>
  </r>
  <r>
    <x v="1"/>
    <x v="1"/>
    <x v="3"/>
    <s v="FARMACIA "/>
    <x v="9"/>
    <n v="2556"/>
    <s v="ABCD-2556"/>
    <s v="I11"/>
    <s v="ENFERMEDAD CARDIACA HIPERTENSIVA"/>
    <x v="2"/>
    <n v="3.6"/>
    <n v="0"/>
  </r>
  <r>
    <x v="1"/>
    <x v="1"/>
    <x v="3"/>
    <s v="FARMACIA "/>
    <x v="9"/>
    <n v="3001"/>
    <s v="ABCD-3001"/>
    <s v="K29"/>
    <s v="GASTRITIS Y DUODENITIS"/>
    <x v="2"/>
    <n v="15.91"/>
    <n v="0"/>
  </r>
  <r>
    <x v="1"/>
    <x v="1"/>
    <x v="3"/>
    <s v="FARMACIA "/>
    <x v="60"/>
    <n v="3002"/>
    <s v="ABCD-3002"/>
    <s v="C34"/>
    <s v="TUMOR MALIGNO DE LOS BRONQUIOS Y DEL PULMON"/>
    <x v="2"/>
    <n v="3.36"/>
    <n v="0"/>
  </r>
  <r>
    <x v="1"/>
    <x v="1"/>
    <x v="3"/>
    <s v="FARMACIA "/>
    <x v="178"/>
    <n v="38"/>
    <s v="ABCD-38"/>
    <s v="K59"/>
    <s v="OTROS TRASTORNOS FUNCIONALES DEL INTESTINO"/>
    <x v="2"/>
    <n v="6.62"/>
    <n v="0"/>
  </r>
  <r>
    <x v="1"/>
    <x v="1"/>
    <x v="3"/>
    <s v="FARMACIA "/>
    <x v="178"/>
    <n v="3003"/>
    <s v="ABCD-3003"/>
    <s v="I10"/>
    <s v="HIPERTENSION ESENCIAL (PRIMARIA)"/>
    <x v="2"/>
    <n v="6.62"/>
    <n v="0"/>
  </r>
  <r>
    <x v="1"/>
    <x v="1"/>
    <x v="3"/>
    <s v="FARMACIA "/>
    <x v="178"/>
    <n v="3004"/>
    <s v="ABCD-3004"/>
    <s v="K30"/>
    <s v="DISPEPSIA"/>
    <x v="2"/>
    <n v="14.4"/>
    <n v="0"/>
  </r>
  <r>
    <x v="1"/>
    <x v="1"/>
    <x v="3"/>
    <s v="FARMACIA "/>
    <x v="178"/>
    <n v="3005"/>
    <s v="ABCD-3005"/>
    <s v="K297"/>
    <s v="GASTRITIS, NO ESPECIFICADA"/>
    <x v="2"/>
    <n v="37.85"/>
    <n v="0"/>
  </r>
  <r>
    <x v="1"/>
    <x v="1"/>
    <x v="3"/>
    <s v="FARMACIA "/>
    <x v="178"/>
    <n v="214"/>
    <s v="ABCD-214"/>
    <s v="R10"/>
    <s v="DOLOR ABDOMINAL Y PELVICO"/>
    <x v="2"/>
    <n v="28.8"/>
    <n v="0"/>
  </r>
  <r>
    <x v="1"/>
    <x v="1"/>
    <x v="3"/>
    <s v="FARMACIA "/>
    <x v="178"/>
    <n v="3006"/>
    <s v="ABCD-3006"/>
    <s v="E117"/>
    <s v="DIABETES MELLITUS NO INSULINODEPENDIENTE, CON COMPLICACIONES MULTIPLES"/>
    <x v="2"/>
    <n v="8.8249999999999993"/>
    <n v="0"/>
  </r>
  <r>
    <x v="1"/>
    <x v="1"/>
    <x v="3"/>
    <s v="FARMACIA "/>
    <x v="178"/>
    <n v="3007"/>
    <s v="ABCD-3007"/>
    <s v="I10"/>
    <s v="HIPERTENSION ESENCIAL (PRIMARIA)"/>
    <x v="2"/>
    <n v="30.24"/>
    <n v="0"/>
  </r>
  <r>
    <x v="1"/>
    <x v="1"/>
    <x v="3"/>
    <s v="FARMACIA "/>
    <x v="178"/>
    <n v="3008"/>
    <s v="ABCD-3008"/>
    <s v="M255"/>
    <s v="DOLOR EN ARTICULACION"/>
    <x v="2"/>
    <n v="28.8"/>
    <n v="0"/>
  </r>
  <r>
    <x v="1"/>
    <x v="1"/>
    <x v="3"/>
    <s v="FARMACIA "/>
    <x v="178"/>
    <n v="3009"/>
    <s v="ABCD-3009"/>
    <s v="M05"/>
    <s v="ARTRITIS REUMATOIDE SEROPOSITIVA"/>
    <x v="2"/>
    <n v="429.32"/>
    <n v="0"/>
  </r>
  <r>
    <x v="1"/>
    <x v="1"/>
    <x v="3"/>
    <s v="FARMACIA "/>
    <x v="178"/>
    <n v="3010"/>
    <s v="ABCD-3010"/>
    <s v="O12"/>
    <s v="EDEMA Y PROTEINURIA GESTACIONALES (INDUCIDOS POR EL EMBARAZO) SIN HIPERTENSION"/>
    <x v="2"/>
    <n v="6.62"/>
    <n v="0"/>
  </r>
  <r>
    <x v="1"/>
    <x v="1"/>
    <x v="3"/>
    <s v="FARMACIA "/>
    <x v="178"/>
    <n v="529"/>
    <s v="ABCD-529"/>
    <s v="I10"/>
    <s v="HIPERTENSION ESENCIAL (PRIMARIA)"/>
    <x v="2"/>
    <n v="6.62"/>
    <n v="0"/>
  </r>
  <r>
    <x v="1"/>
    <x v="1"/>
    <x v="3"/>
    <s v="FARMACIA "/>
    <x v="178"/>
    <n v="3011"/>
    <s v="ABCD-3011"/>
    <s v="E03"/>
    <s v="OTROS HIPOTIROIDISMOS"/>
    <x v="2"/>
    <n v="6.62"/>
    <n v="0"/>
  </r>
  <r>
    <x v="1"/>
    <x v="1"/>
    <x v="3"/>
    <s v="FARMACIA "/>
    <x v="61"/>
    <n v="3012"/>
    <s v="ABCD-3012"/>
    <s v="H813"/>
    <s v="OTROS VERTIGOS PERIFERICOS"/>
    <x v="2"/>
    <n v="1.8"/>
    <n v="0"/>
  </r>
  <r>
    <x v="1"/>
    <x v="1"/>
    <x v="3"/>
    <s v="FARMACIA "/>
    <x v="61"/>
    <n v="1264"/>
    <s v="ABCD-1264"/>
    <s v="L40"/>
    <s v="PSORIASIS"/>
    <x v="2"/>
    <n v="1505.4"/>
    <n v="0"/>
  </r>
  <r>
    <x v="1"/>
    <x v="1"/>
    <x v="3"/>
    <s v="FARMACIA "/>
    <x v="62"/>
    <n v="3013"/>
    <s v="ABCD-3013"/>
    <s v="C61"/>
    <s v="TUMOR MALIGNO DE LA PROSTATA"/>
    <x v="2"/>
    <n v="45"/>
    <n v="0"/>
  </r>
  <r>
    <x v="1"/>
    <x v="1"/>
    <x v="3"/>
    <s v="FARMACIA "/>
    <x v="62"/>
    <n v="172"/>
    <s v="ABCD-172"/>
    <s v="E111"/>
    <s v="DIABETES MELLITUS NO INSULINODEPENDIENTE, CON CETOACIDOSIS"/>
    <x v="2"/>
    <n v="63"/>
    <n v="0"/>
  </r>
  <r>
    <x v="1"/>
    <x v="1"/>
    <x v="3"/>
    <s v="FARMACIA "/>
    <x v="62"/>
    <n v="3014"/>
    <s v="ABCD-3014"/>
    <s v="A09"/>
    <s v="DIARREA Y GASTROENTERITIS DE PRESUNTO ORIGEN INFECCIOSO"/>
    <x v="2"/>
    <n v="91.515000000000001"/>
    <n v="0"/>
  </r>
  <r>
    <x v="1"/>
    <x v="1"/>
    <x v="3"/>
    <s v="FARMACIA "/>
    <x v="62"/>
    <n v="430"/>
    <s v="ABCD-430"/>
    <s v="I10"/>
    <s v="HIPERTENSION ESENCIAL (PRIMARIA)"/>
    <x v="2"/>
    <n v="80.42"/>
    <n v="0"/>
  </r>
  <r>
    <x v="1"/>
    <x v="1"/>
    <x v="3"/>
    <s v="FARMACIA "/>
    <x v="62"/>
    <n v="3015"/>
    <s v="ABCD-3015"/>
    <s v="H939"/>
    <s v="TRASTORNO DEL OIDO, NO ESPECIFICADO"/>
    <x v="2"/>
    <n v="6.62"/>
    <n v="0"/>
  </r>
  <r>
    <x v="1"/>
    <x v="1"/>
    <x v="3"/>
    <s v="FARMACIA "/>
    <x v="62"/>
    <n v="3016"/>
    <s v="ABCD-3016"/>
    <s v="E11"/>
    <s v="DIABETES MELLITUS NO INSULINODEPENDIENTE"/>
    <x v="2"/>
    <n v="56.72"/>
    <n v="0"/>
  </r>
  <r>
    <x v="1"/>
    <x v="1"/>
    <x v="3"/>
    <s v="FARMACIA "/>
    <x v="62"/>
    <n v="3017"/>
    <s v="ABCD-3017"/>
    <s v="I10"/>
    <s v="HIPERTENSION ESENCIAL (PRIMARIA)"/>
    <x v="2"/>
    <n v="60.62"/>
    <n v="0"/>
  </r>
  <r>
    <x v="1"/>
    <x v="1"/>
    <x v="3"/>
    <s v="FARMACIA "/>
    <x v="62"/>
    <n v="3018"/>
    <s v="ABCD-3018"/>
    <s v="M818"/>
    <s v="OTRAS OSTEOPOROSIS, SIN FRACTURA PATOLOGICA"/>
    <x v="2"/>
    <n v="32.4"/>
    <n v="0"/>
  </r>
  <r>
    <x v="1"/>
    <x v="1"/>
    <x v="3"/>
    <s v="FARMACIA "/>
    <x v="62"/>
    <n v="3019"/>
    <s v="ABCD-3019"/>
    <s v="I10"/>
    <s v="HIPERTENSION ESENCIAL (PRIMARIA)"/>
    <x v="2"/>
    <n v="1.2"/>
    <n v="0"/>
  </r>
  <r>
    <x v="1"/>
    <x v="1"/>
    <x v="3"/>
    <s v="FARMACIA "/>
    <x v="62"/>
    <n v="3020"/>
    <s v="ABCD-3020"/>
    <s v="I10"/>
    <s v="HIPERTENSION ESENCIAL (PRIMARIA)"/>
    <x v="2"/>
    <n v="32.869999999999997"/>
    <n v="0"/>
  </r>
  <r>
    <x v="1"/>
    <x v="1"/>
    <x v="3"/>
    <s v="FARMACIA "/>
    <x v="62"/>
    <n v="3021"/>
    <s v="ABCD-3021"/>
    <s v="E145"/>
    <s v="DIABETES MELLITUS, NO ESPECIFICADA, CON COMPLICACIONES CIRCULATORIAS PERIFERICA"/>
    <x v="2"/>
    <n v="10.025"/>
    <n v="0"/>
  </r>
  <r>
    <x v="1"/>
    <x v="1"/>
    <x v="3"/>
    <s v="FARMACIA "/>
    <x v="62"/>
    <n v="2304"/>
    <s v="ABCD-2304"/>
    <s v="E11"/>
    <s v="DIABETES MELLITUS NO INSULINODEPENDIENTE"/>
    <x v="2"/>
    <n v="45"/>
    <n v="0"/>
  </r>
  <r>
    <x v="1"/>
    <x v="1"/>
    <x v="3"/>
    <s v="FARMACIA "/>
    <x v="62"/>
    <n v="59"/>
    <s v="ABCD-59"/>
    <s v="E03"/>
    <s v="OTROS HIPOTIROIDISMOS"/>
    <x v="2"/>
    <n v="8.1"/>
    <n v="0"/>
  </r>
  <r>
    <x v="1"/>
    <x v="1"/>
    <x v="3"/>
    <s v="FARMACIA "/>
    <x v="62"/>
    <n v="3022"/>
    <s v="ABCD-3022"/>
    <s v="E169"/>
    <s v="TRASTORNOS DE LA SECRECION INTERNA DEL PANCREAS, SIN OTRA ESPECIFICACION"/>
    <x v="2"/>
    <n v="86.4"/>
    <n v="0"/>
  </r>
  <r>
    <x v="1"/>
    <x v="1"/>
    <x v="3"/>
    <s v="FARMACIA "/>
    <x v="62"/>
    <n v="3023"/>
    <s v="ABCD-3023"/>
    <s v="N200"/>
    <s v="CALCULO DEL RIÑON"/>
    <x v="2"/>
    <n v="35.284999999999997"/>
    <n v="0"/>
  </r>
  <r>
    <x v="1"/>
    <x v="1"/>
    <x v="3"/>
    <s v="FARMACIA "/>
    <x v="62"/>
    <n v="3024"/>
    <s v="ABCD-3024"/>
    <s v="E02"/>
    <s v="HIPOTIROIDISMO SUBCLINICO POR DEFICIENCIA DE YODO"/>
    <x v="2"/>
    <n v="47.58"/>
    <n v="0"/>
  </r>
  <r>
    <x v="1"/>
    <x v="1"/>
    <x v="3"/>
    <s v="FARMACIA "/>
    <x v="62"/>
    <n v="3025"/>
    <s v="ABCD-3025"/>
    <s v="M159"/>
    <s v="POLIARTROSIS, NO ESPECIFICADA"/>
    <x v="2"/>
    <n v="37.07"/>
    <n v="0"/>
  </r>
  <r>
    <x v="1"/>
    <x v="1"/>
    <x v="3"/>
    <s v="FARMACIA "/>
    <x v="62"/>
    <n v="3026"/>
    <s v="ABCD-3026"/>
    <s v="K30"/>
    <s v="DISPEPSIA"/>
    <x v="2"/>
    <n v="8.8249999999999993"/>
    <n v="0"/>
  </r>
  <r>
    <x v="1"/>
    <x v="1"/>
    <x v="3"/>
    <s v="FARMACIA "/>
    <x v="10"/>
    <n v="3027"/>
    <s v="ABCD-3027"/>
    <s v="D539"/>
    <s v="ANEMIA NUTRICIONAL, NO ESPECIFICADA"/>
    <x v="2"/>
    <n v="140"/>
    <n v="0"/>
  </r>
  <r>
    <x v="1"/>
    <x v="1"/>
    <x v="3"/>
    <s v="FARMACIA "/>
    <x v="10"/>
    <n v="1810"/>
    <s v="ABCD-1810"/>
    <s v="K295"/>
    <s v="GASTRITIS CRONICA, NO ESPECIFICADA"/>
    <x v="2"/>
    <n v="28.8"/>
    <n v="0"/>
  </r>
  <r>
    <x v="1"/>
    <x v="1"/>
    <x v="3"/>
    <s v="FARMACIA "/>
    <x v="179"/>
    <n v="3028"/>
    <s v="ABCD-3028"/>
    <s v="B82"/>
    <s v="PARASITOSIS INTESTINALES, SIN OTRA ESPECIFICACION"/>
    <x v="2"/>
    <n v="22.48"/>
    <n v="0"/>
  </r>
  <r>
    <x v="1"/>
    <x v="1"/>
    <x v="3"/>
    <s v="FARMACIA "/>
    <x v="179"/>
    <n v="217"/>
    <s v="ABCD-217"/>
    <s v="E03"/>
    <s v="OTROS HIPOTIROIDISMOS"/>
    <x v="2"/>
    <n v="10.62"/>
    <n v="0"/>
  </r>
  <r>
    <x v="1"/>
    <x v="1"/>
    <x v="3"/>
    <s v="FARMACIA "/>
    <x v="179"/>
    <n v="3029"/>
    <s v="ABCD-3029"/>
    <s v="M199"/>
    <s v="ARTROSIS, NO ESPECIFICADA"/>
    <x v="2"/>
    <n v="6.61"/>
    <n v="0"/>
  </r>
  <r>
    <x v="1"/>
    <x v="1"/>
    <x v="3"/>
    <s v="FARMACIA "/>
    <x v="179"/>
    <n v="3030"/>
    <s v="ABCD-3030"/>
    <s v="D649"/>
    <s v="ANEMIA DE TIPO NO ESPECIFICADO"/>
    <x v="2"/>
    <n v="9.02"/>
    <n v="0"/>
  </r>
  <r>
    <x v="1"/>
    <x v="1"/>
    <x v="3"/>
    <s v="FARMACIA "/>
    <x v="179"/>
    <n v="3031"/>
    <s v="ABCD-3031"/>
    <s v="H53"/>
    <s v="ALTERACIONES DE LA VISION"/>
    <x v="2"/>
    <n v="6.62"/>
    <n v="0"/>
  </r>
  <r>
    <x v="1"/>
    <x v="1"/>
    <x v="3"/>
    <s v="FARMACIA "/>
    <x v="11"/>
    <n v="3032"/>
    <s v="ABCD-3032"/>
    <s v="B369"/>
    <s v="MICOSIS SUPERFICIAL, SIN OTRA ESPECIFICACION"/>
    <x v="2"/>
    <n v="17.100000000000001"/>
    <n v="0"/>
  </r>
  <r>
    <x v="1"/>
    <x v="1"/>
    <x v="3"/>
    <s v="FARMACIA "/>
    <x v="11"/>
    <n v="3033"/>
    <s v="ABCD-3033"/>
    <s v="D539"/>
    <s v="ANEMIA NUTRICIONAL, NO ESPECIFICADA"/>
    <x v="2"/>
    <n v="594"/>
    <n v="0"/>
  </r>
  <r>
    <x v="1"/>
    <x v="1"/>
    <x v="3"/>
    <s v="FARMACIA "/>
    <x v="12"/>
    <n v="714"/>
    <s v="ABCD-714"/>
    <s v="J45"/>
    <s v="ASMA"/>
    <x v="2"/>
    <n v="7.45"/>
    <n v="0"/>
  </r>
  <r>
    <x v="1"/>
    <x v="1"/>
    <x v="3"/>
    <s v="FARMACIA "/>
    <x v="12"/>
    <n v="3034"/>
    <s v="ABCD-3034"/>
    <s v="M792"/>
    <s v="NEURALGIA Y NEURITIS, NO ESPECIFICADAS"/>
    <x v="2"/>
    <n v="10.8"/>
    <n v="0"/>
  </r>
  <r>
    <x v="1"/>
    <x v="1"/>
    <x v="3"/>
    <s v="FARMACIA "/>
    <x v="12"/>
    <n v="3035"/>
    <s v="ABCD-3035"/>
    <s v="I10"/>
    <s v="HIPERTENSION ESENCIAL (PRIMARIA)"/>
    <x v="2"/>
    <n v="150.69"/>
    <n v="0"/>
  </r>
  <r>
    <x v="1"/>
    <x v="1"/>
    <x v="3"/>
    <s v="FARMACIA "/>
    <x v="12"/>
    <n v="3036"/>
    <s v="ABCD-3036"/>
    <s v="I10"/>
    <s v="HIPERTENSION ESENCIAL (PRIMARIA)"/>
    <x v="2"/>
    <n v="1.8"/>
    <n v="0"/>
  </r>
  <r>
    <x v="1"/>
    <x v="1"/>
    <x v="3"/>
    <s v="FARMACIA "/>
    <x v="12"/>
    <n v="3037"/>
    <s v="ABCD-3037"/>
    <s v="E10"/>
    <s v="DIABETES MELLITUS INSULINODEPENDIENTE"/>
    <x v="2"/>
    <n v="43.2"/>
    <n v="0"/>
  </r>
  <r>
    <x v="1"/>
    <x v="1"/>
    <x v="3"/>
    <s v="FARMACIA "/>
    <x v="12"/>
    <n v="2476"/>
    <s v="ABCD-2476"/>
    <s v="J43"/>
    <s v="ENFISEMA"/>
    <x v="2"/>
    <n v="150.69"/>
    <n v="0"/>
  </r>
  <r>
    <x v="1"/>
    <x v="1"/>
    <x v="3"/>
    <s v="FARMACIA "/>
    <x v="13"/>
    <n v="3038"/>
    <s v="ABCD-3038"/>
    <s v="L280"/>
    <s v="LIQUEN SIMPLE CRONICO"/>
    <x v="2"/>
    <n v="18.09"/>
    <n v="0"/>
  </r>
  <r>
    <x v="1"/>
    <x v="1"/>
    <x v="3"/>
    <s v="FARMACIA "/>
    <x v="13"/>
    <n v="3039"/>
    <s v="ABCD-3039"/>
    <s v="K580"/>
    <s v="SINDROME DEL COLON IRRITABLE CON DIARREA"/>
    <x v="2"/>
    <n v="35.200000000000003"/>
    <n v="0"/>
  </r>
  <r>
    <x v="1"/>
    <x v="1"/>
    <x v="3"/>
    <s v="FARMACIA "/>
    <x v="13"/>
    <n v="3009"/>
    <s v="ABCD-3009"/>
    <s v="M05"/>
    <s v="ARTRITIS REUMATOIDE SEROPOSITIVA"/>
    <x v="2"/>
    <n v="429.32"/>
    <n v="0"/>
  </r>
  <r>
    <x v="1"/>
    <x v="1"/>
    <x v="3"/>
    <s v="FARMACIA "/>
    <x v="13"/>
    <n v="3040"/>
    <s v="ABCD-3040"/>
    <s v="T845"/>
    <s v="INFECCION Y REACCION INFLAMATORIA DEBIDAS A PROTESIS ARTICULAR INTERNA"/>
    <x v="2"/>
    <n v="693"/>
    <n v="0"/>
  </r>
  <r>
    <x v="1"/>
    <x v="1"/>
    <x v="3"/>
    <s v="FARMACIA "/>
    <x v="180"/>
    <n v="3041"/>
    <s v="ABCD-3041"/>
    <s v="M80"/>
    <s v="OSTEOPOROSIS CON FRACTURA PATOLOGICA"/>
    <x v="2"/>
    <n v="354.94"/>
    <n v="84.676000000000002"/>
  </r>
  <r>
    <x v="1"/>
    <x v="1"/>
    <x v="3"/>
    <s v="FARMACIA "/>
    <x v="180"/>
    <n v="3042"/>
    <s v="ABCD-3042"/>
    <s v="C16"/>
    <s v="TUMOR MALIGNO DEL ESTOMAGO"/>
    <x v="2"/>
    <n v="56.56"/>
    <n v="1.56"/>
  </r>
  <r>
    <x v="1"/>
    <x v="1"/>
    <x v="3"/>
    <s v="FARMACIA "/>
    <x v="180"/>
    <n v="3043"/>
    <s v="ABCD-3043"/>
    <s v="H26"/>
    <s v="OTRAS CATARATAS"/>
    <x v="2"/>
    <n v="1181.24"/>
    <n v="200.15090000000001"/>
  </r>
  <r>
    <x v="1"/>
    <x v="1"/>
    <x v="3"/>
    <s v="FARMACIA "/>
    <x v="14"/>
    <n v="3044"/>
    <s v="ABCD-3044"/>
    <s v="H25"/>
    <s v="CATARATA SENIL"/>
    <x v="2"/>
    <n v="1416.89"/>
    <n v="1374.0293999999999"/>
  </r>
  <r>
    <x v="1"/>
    <x v="1"/>
    <x v="3"/>
    <s v="FARMACIA "/>
    <x v="14"/>
    <n v="287"/>
    <s v="ABCD-287"/>
    <s v="H25"/>
    <s v="CATARATA SENIL"/>
    <x v="2"/>
    <n v="68.77"/>
    <n v="50.717599999999997"/>
  </r>
  <r>
    <x v="1"/>
    <x v="1"/>
    <x v="3"/>
    <s v="FARMACIA "/>
    <x v="14"/>
    <n v="3045"/>
    <s v="ABCD-3045"/>
    <s v="M518"/>
    <s v="OTROS TRASTORNOS ESPECIFICADOS DISCOS INTERVERTEBRALES"/>
    <x v="2"/>
    <n v="1996"/>
    <n v="1908.2819999999999"/>
  </r>
  <r>
    <x v="1"/>
    <x v="1"/>
    <x v="3"/>
    <s v="FARMACIA "/>
    <x v="14"/>
    <n v="331"/>
    <s v="ABCD-331"/>
    <s v="K42"/>
    <s v="HERNIA UMBILICAL"/>
    <x v="2"/>
    <n v="133.11000000000001"/>
    <n v="17.190000000000001"/>
  </r>
  <r>
    <x v="1"/>
    <x v="1"/>
    <x v="3"/>
    <s v="FARMACIA "/>
    <x v="14"/>
    <n v="3046"/>
    <s v="ABCD-3046"/>
    <s v="H25"/>
    <s v="CATARATA SENIL"/>
    <x v="2"/>
    <n v="1445.47"/>
    <n v="1356.2366"/>
  </r>
  <r>
    <x v="1"/>
    <x v="1"/>
    <x v="3"/>
    <s v="FARMACIA "/>
    <x v="14"/>
    <n v="3047"/>
    <s v="ABCD-3047"/>
    <s v="H25"/>
    <s v="CATARATA SENIL"/>
    <x v="2"/>
    <n v="88.42"/>
    <n v="88.257599999999996"/>
  </r>
  <r>
    <x v="1"/>
    <x v="1"/>
    <x v="3"/>
    <s v="FARMACIA "/>
    <x v="14"/>
    <n v="3048"/>
    <s v="ABCD-3048"/>
    <s v="H25"/>
    <s v="CATARATA SENIL"/>
    <x v="2"/>
    <n v="277.44"/>
    <n v="266.05759999999998"/>
  </r>
  <r>
    <x v="1"/>
    <x v="1"/>
    <x v="3"/>
    <s v="FARMACIA "/>
    <x v="14"/>
    <n v="3049"/>
    <s v="ABCD-3049"/>
    <s v="H25"/>
    <s v="CATARATA SENIL"/>
    <x v="2"/>
    <n v="56.88"/>
    <n v="50.814"/>
  </r>
  <r>
    <x v="1"/>
    <x v="1"/>
    <x v="3"/>
    <s v="FARMACIA "/>
    <x v="14"/>
    <n v="3050"/>
    <s v="ABCD-3050"/>
    <s v="H25"/>
    <s v="CATARATA SENIL"/>
    <x v="2"/>
    <n v="68.010000000000005"/>
    <n v="61.797600000000003"/>
  </r>
  <r>
    <x v="1"/>
    <x v="1"/>
    <x v="3"/>
    <s v="FARMACIA "/>
    <x v="14"/>
    <n v="3051"/>
    <s v="ABCD-3051"/>
    <s v="H251"/>
    <s v="CATARATA SENIL NUCLEAR"/>
    <x v="2"/>
    <n v="48.54"/>
    <n v="48.377600000000001"/>
  </r>
  <r>
    <x v="1"/>
    <x v="1"/>
    <x v="3"/>
    <s v="FARMACIA "/>
    <x v="14"/>
    <n v="3052"/>
    <s v="ABCD-3052"/>
    <s v="H251"/>
    <s v="CATARATA SENIL NUCLEAR"/>
    <x v="2"/>
    <n v="1338.85"/>
    <n v="1277.6666"/>
  </r>
  <r>
    <x v="1"/>
    <x v="1"/>
    <x v="3"/>
    <s v="FARMACIA "/>
    <x v="14"/>
    <n v="3053"/>
    <s v="ABCD-3053"/>
    <s v="H25"/>
    <s v="CATARATA SENIL"/>
    <x v="2"/>
    <n v="1290"/>
    <n v="0"/>
  </r>
  <r>
    <x v="1"/>
    <x v="1"/>
    <x v="3"/>
    <s v="FARMACIA "/>
    <x v="102"/>
    <n v="3054"/>
    <s v="ABCD-3054"/>
    <s v="K402"/>
    <s v="HERNIA INGUINAL BILATERAL, SIN OBSTRUCCION NI GANGRENA"/>
    <x v="2"/>
    <n v="1427.36"/>
    <n v="1219.23"/>
  </r>
  <r>
    <x v="1"/>
    <x v="1"/>
    <x v="3"/>
    <s v="FARMACIA "/>
    <x v="102"/>
    <n v="3055"/>
    <s v="ABCD-3055"/>
    <s v="H25"/>
    <s v="CATARATA SENIL"/>
    <x v="2"/>
    <n v="62.48"/>
    <n v="51.494"/>
  </r>
  <r>
    <x v="1"/>
    <x v="1"/>
    <x v="3"/>
    <s v="FARMACIA "/>
    <x v="102"/>
    <n v="3056"/>
    <s v="ABCD-3056"/>
    <s v="H251"/>
    <s v="CATARATA SENIL NUCLEAR"/>
    <x v="2"/>
    <n v="61.12"/>
    <n v="61.116"/>
  </r>
  <r>
    <x v="1"/>
    <x v="1"/>
    <x v="3"/>
    <s v="FARMACIA "/>
    <x v="102"/>
    <n v="323"/>
    <s v="ABCD-323"/>
    <s v="C447"/>
    <s v="TUMOR MALIGNO DE LA PIEL DEL MIEMBRO INFERIOR, INCLUIDA LA CADERA"/>
    <x v="2"/>
    <n v="477.57"/>
    <n v="456.822"/>
  </r>
  <r>
    <x v="1"/>
    <x v="1"/>
    <x v="3"/>
    <s v="FARMACIA "/>
    <x v="102"/>
    <n v="3057"/>
    <s v="ABCD-3057"/>
    <s v="H251"/>
    <s v="CATARATA SENIL NUCLEAR"/>
    <x v="2"/>
    <n v="251.28"/>
    <n v="250.58160000000001"/>
  </r>
  <r>
    <x v="1"/>
    <x v="1"/>
    <x v="3"/>
    <s v="FARMACIA "/>
    <x v="102"/>
    <n v="3058"/>
    <s v="ABCD-3058"/>
    <s v="H25"/>
    <s v="CATARATA SENIL"/>
    <x v="2"/>
    <n v="56.93"/>
    <n v="50.186999999999998"/>
  </r>
  <r>
    <x v="1"/>
    <x v="1"/>
    <x v="3"/>
    <s v="FARMACIA "/>
    <x v="102"/>
    <n v="3059"/>
    <s v="ABCD-3059"/>
    <s v="C442"/>
    <s v="TUMOR MALIGNO DE LA PIEL DE LA OREJA Y DEL CONDUCTO AUDITIVO EXTERNO"/>
    <x v="2"/>
    <n v="888.83"/>
    <n v="680.04200000000003"/>
  </r>
  <r>
    <x v="1"/>
    <x v="1"/>
    <x v="3"/>
    <s v="FARMACIA "/>
    <x v="102"/>
    <n v="3060"/>
    <s v="ABCD-3060"/>
    <s v="H25"/>
    <s v="CATARATA SENIL"/>
    <x v="2"/>
    <n v="170.22"/>
    <n v="54.007599999999996"/>
  </r>
  <r>
    <x v="1"/>
    <x v="1"/>
    <x v="3"/>
    <s v="FARMACIA "/>
    <x v="103"/>
    <n v="3061"/>
    <s v="ABCD-3061"/>
    <s v="H25"/>
    <s v="CATARATA SENIL"/>
    <x v="2"/>
    <n v="2537.29"/>
    <n v="0"/>
  </r>
  <r>
    <x v="1"/>
    <x v="1"/>
    <x v="3"/>
    <s v="FARMACIA "/>
    <x v="103"/>
    <n v="3062"/>
    <s v="ABCD-3062"/>
    <s v="K80"/>
    <s v="COLELITIASIS"/>
    <x v="2"/>
    <n v="7.2"/>
    <n v="0"/>
  </r>
  <r>
    <x v="1"/>
    <x v="1"/>
    <x v="3"/>
    <s v="FARMACIA "/>
    <x v="104"/>
    <n v="3063"/>
    <s v="ABCD-3063"/>
    <s v="K429"/>
    <s v="HERNIA UMBILICAL SIN OBSTRUCCION NI GANGRENA"/>
    <x v="2"/>
    <n v="1214.0999999999999"/>
    <n v="962.86649999999997"/>
  </r>
  <r>
    <x v="1"/>
    <x v="1"/>
    <x v="3"/>
    <s v="FARMACIA "/>
    <x v="104"/>
    <n v="3064"/>
    <s v="ABCD-3064"/>
    <s v="H25"/>
    <s v="CATARATA SENIL"/>
    <x v="2"/>
    <n v="229.78"/>
    <n v="229.78"/>
  </r>
  <r>
    <x v="1"/>
    <x v="1"/>
    <x v="3"/>
    <s v="FARMACIA "/>
    <x v="104"/>
    <n v="3065"/>
    <s v="ABCD-3065"/>
    <s v="H25"/>
    <s v="CATARATA SENIL"/>
    <x v="2"/>
    <n v="39.869999999999997"/>
    <n v="15.17"/>
  </r>
  <r>
    <x v="1"/>
    <x v="1"/>
    <x v="3"/>
    <s v="FARMACIA "/>
    <x v="104"/>
    <n v="3066"/>
    <s v="ABCD-3066"/>
    <s v="H25"/>
    <s v="CATARATA SENIL"/>
    <x v="2"/>
    <n v="229.78"/>
    <n v="229.78"/>
  </r>
  <r>
    <x v="1"/>
    <x v="1"/>
    <x v="3"/>
    <s v="FARMACIA "/>
    <x v="106"/>
    <n v="3067"/>
    <s v="ABCD-3067"/>
    <s v="H251"/>
    <s v="CATARATA SENIL NUCLEAR"/>
    <x v="2"/>
    <n v="38.82"/>
    <n v="14.12"/>
  </r>
  <r>
    <x v="1"/>
    <x v="1"/>
    <x v="3"/>
    <s v="FARMACIA "/>
    <x v="106"/>
    <n v="3068"/>
    <s v="ABCD-3068"/>
    <s v="H251"/>
    <s v="CATARATA SENIL NUCLEAR"/>
    <x v="2"/>
    <n v="1429.3"/>
    <n v="1397.47"/>
  </r>
  <r>
    <x v="1"/>
    <x v="1"/>
    <x v="3"/>
    <s v="FARMACIA "/>
    <x v="106"/>
    <n v="286"/>
    <s v="ABCD-286"/>
    <s v="H25"/>
    <s v="CATARATA SENIL"/>
    <x v="2"/>
    <n v="1341.68"/>
    <n v="1316.0530000000001"/>
  </r>
  <r>
    <x v="1"/>
    <x v="1"/>
    <x v="3"/>
    <s v="FARMACIA "/>
    <x v="106"/>
    <n v="3069"/>
    <s v="ABCD-3069"/>
    <s v="H110"/>
    <s v="PTERIGION"/>
    <x v="2"/>
    <n v="99.72"/>
    <n v="99.72"/>
  </r>
  <r>
    <x v="1"/>
    <x v="1"/>
    <x v="3"/>
    <s v="FARMACIA "/>
    <x v="106"/>
    <n v="3070"/>
    <s v="ABCD-3070"/>
    <s v="M518"/>
    <s v="OTROS TRASTORNOS ESPECIFICADOS DISCOS INTERVERTEBRALES"/>
    <x v="2"/>
    <n v="1957.77"/>
    <n v="1870.78"/>
  </r>
  <r>
    <x v="1"/>
    <x v="1"/>
    <x v="3"/>
    <s v="FARMACIA "/>
    <x v="106"/>
    <n v="3071"/>
    <s v="ABCD-3071"/>
    <s v="H25"/>
    <s v="CATARATA SENIL"/>
    <x v="2"/>
    <n v="243.12"/>
    <n v="218.42"/>
  </r>
  <r>
    <x v="1"/>
    <x v="1"/>
    <x v="3"/>
    <s v="FARMACIA "/>
    <x v="106"/>
    <n v="3072"/>
    <s v="ABCD-3072"/>
    <s v="H25"/>
    <s v="CATARATA SENIL"/>
    <x v="2"/>
    <n v="1332.07"/>
    <n v="1299.48"/>
  </r>
  <r>
    <x v="1"/>
    <x v="1"/>
    <x v="3"/>
    <s v="FARMACIA "/>
    <x v="106"/>
    <n v="302"/>
    <s v="ABCD-302"/>
    <s v="H251"/>
    <s v="CATARATA SENIL NUCLEAR"/>
    <x v="2"/>
    <n v="39.619999999999997"/>
    <n v="14.92"/>
  </r>
  <r>
    <x v="1"/>
    <x v="1"/>
    <x v="3"/>
    <s v="FARMACIA "/>
    <x v="106"/>
    <n v="3073"/>
    <s v="ABCD-3073"/>
    <s v="H25"/>
    <s v="CATARATA SENIL"/>
    <x v="2"/>
    <n v="242.32"/>
    <n v="217.62"/>
  </r>
  <r>
    <x v="1"/>
    <x v="1"/>
    <x v="3"/>
    <s v="FARMACIA "/>
    <x v="106"/>
    <n v="3074"/>
    <s v="ABCD-3074"/>
    <s v="H251"/>
    <s v="CATARATA SENIL NUCLEAR"/>
    <x v="2"/>
    <n v="1172.19"/>
    <n v="1121.8"/>
  </r>
  <r>
    <x v="1"/>
    <x v="1"/>
    <x v="3"/>
    <s v="FARMACIA "/>
    <x v="106"/>
    <n v="3075"/>
    <s v="ABCD-3075"/>
    <s v="H25"/>
    <s v="CATARATA SENIL"/>
    <x v="2"/>
    <n v="26.28"/>
    <n v="1.58"/>
  </r>
  <r>
    <x v="1"/>
    <x v="1"/>
    <x v="3"/>
    <s v="FARMACIA "/>
    <x v="106"/>
    <n v="3076"/>
    <s v="ABCD-3076"/>
    <s v="H251"/>
    <s v="CATARATA SENIL NUCLEAR"/>
    <x v="2"/>
    <n v="1237.1300000000001"/>
    <n v="1205.44"/>
  </r>
  <r>
    <x v="1"/>
    <x v="1"/>
    <x v="3"/>
    <s v="FARMACIA "/>
    <x v="106"/>
    <n v="3077"/>
    <s v="ABCD-3077"/>
    <s v="H25"/>
    <s v="CATARATA SENIL"/>
    <x v="2"/>
    <n v="229.78"/>
    <n v="229.78"/>
  </r>
  <r>
    <x v="1"/>
    <x v="1"/>
    <x v="3"/>
    <s v="FARMACIA "/>
    <x v="106"/>
    <n v="3078"/>
    <s v="ABCD-3078"/>
    <s v="H25"/>
    <s v="CATARATA SENIL"/>
    <x v="2"/>
    <n v="242.5"/>
    <n v="217.8"/>
  </r>
  <r>
    <x v="1"/>
    <x v="1"/>
    <x v="3"/>
    <s v="FARMACIA "/>
    <x v="106"/>
    <n v="3079"/>
    <s v="ABCD-3079"/>
    <s v="H251"/>
    <s v="CATARATA SENIL NUCLEAR"/>
    <x v="2"/>
    <n v="1776.3"/>
    <n v="1763.0945999999999"/>
  </r>
  <r>
    <x v="1"/>
    <x v="1"/>
    <x v="3"/>
    <s v="FARMACIA "/>
    <x v="15"/>
    <n v="3080"/>
    <s v="ABCD-3080"/>
    <s v="K43"/>
    <s v="HERNIA VENTRAL"/>
    <x v="2"/>
    <n v="10.08"/>
    <n v="0"/>
  </r>
  <r>
    <x v="1"/>
    <x v="1"/>
    <x v="3"/>
    <s v="FARMACIA "/>
    <x v="15"/>
    <n v="3081"/>
    <s v="ABCD-3081"/>
    <s v="M199"/>
    <s v="ARTROSIS, NO ESPECIFICADA"/>
    <x v="2"/>
    <n v="14.85"/>
    <n v="14.85"/>
  </r>
  <r>
    <x v="1"/>
    <x v="1"/>
    <x v="3"/>
    <s v="FARMACIA "/>
    <x v="15"/>
    <n v="3082"/>
    <s v="ABCD-3082"/>
    <s v="K30"/>
    <s v="DISPEPSIA"/>
    <x v="2"/>
    <n v="0.84"/>
    <n v="0"/>
  </r>
  <r>
    <x v="1"/>
    <x v="1"/>
    <x v="3"/>
    <s v="FARMACIA "/>
    <x v="15"/>
    <n v="3083"/>
    <s v="ABCD-3083"/>
    <s v="I10"/>
    <s v="HIPERTENSION ESENCIAL (PRIMARIA)"/>
    <x v="2"/>
    <n v="1.2"/>
    <n v="0"/>
  </r>
  <r>
    <x v="1"/>
    <x v="1"/>
    <x v="3"/>
    <s v="FARMACIA "/>
    <x v="15"/>
    <n v="3084"/>
    <s v="ABCD-3084"/>
    <s v="J30"/>
    <s v="RINITIS ALERGICA Y VASOMOTORA"/>
    <x v="2"/>
    <n v="3.6"/>
    <n v="3.6"/>
  </r>
  <r>
    <x v="1"/>
    <x v="1"/>
    <x v="3"/>
    <s v="FARMACIA "/>
    <x v="15"/>
    <n v="3085"/>
    <s v="ABCD-3085"/>
    <s v="R10"/>
    <s v="DOLOR ABDOMINAL Y PELVICO"/>
    <x v="2"/>
    <n v="12.2"/>
    <n v="1.2"/>
  </r>
  <r>
    <x v="1"/>
    <x v="1"/>
    <x v="3"/>
    <s v="FARMACIA "/>
    <x v="15"/>
    <n v="3086"/>
    <s v="ABCD-3086"/>
    <s v="E75"/>
    <s v="TRASTORNOS DEL METABOLISMO DE LOS ESFINGOLIPIDOS Y OTROS TRASTORNOS POR ALMACENAMIENTO DE LIPIDOS"/>
    <x v="2"/>
    <n v="5.5"/>
    <n v="0"/>
  </r>
  <r>
    <x v="1"/>
    <x v="1"/>
    <x v="3"/>
    <s v="FARMACIA "/>
    <x v="15"/>
    <n v="3087"/>
    <s v="ABCD-3087"/>
    <s v="E10"/>
    <s v="DIABETES MELLITUS INSULINODEPENDIENTE"/>
    <x v="2"/>
    <n v="3.31"/>
    <n v="0"/>
  </r>
  <r>
    <x v="1"/>
    <x v="1"/>
    <x v="3"/>
    <s v="FARMACIA "/>
    <x v="16"/>
    <n v="3088"/>
    <s v="ABCD-3088"/>
    <s v="E11"/>
    <s v="DIABETES MELLITUS NO INSULINODEPENDIENTE"/>
    <x v="2"/>
    <n v="25.2"/>
    <n v="0"/>
  </r>
  <r>
    <x v="1"/>
    <x v="1"/>
    <x v="3"/>
    <s v="FARMACIA "/>
    <x v="16"/>
    <n v="3089"/>
    <s v="ABCD-3089"/>
    <s v="I10"/>
    <s v="HIPERTENSION ESENCIAL (PRIMARIA)"/>
    <x v="2"/>
    <n v="21.6"/>
    <n v="0"/>
  </r>
  <r>
    <x v="1"/>
    <x v="1"/>
    <x v="3"/>
    <s v="FARMACIA "/>
    <x v="16"/>
    <n v="3090"/>
    <s v="ABCD-3090"/>
    <s v="I83"/>
    <s v="VENAS VARICOSAS DE LOS MIEMBROS INFERIORES"/>
    <x v="2"/>
    <n v="8.6999999999999993"/>
    <n v="0"/>
  </r>
  <r>
    <x v="1"/>
    <x v="1"/>
    <x v="3"/>
    <s v="FARMACIA "/>
    <x v="16"/>
    <n v="3091"/>
    <s v="ABCD-3091"/>
    <s v="B82"/>
    <s v="PARASITOSIS INTESTINALES, SIN OTRA ESPECIFICACION"/>
    <x v="2"/>
    <n v="2.92"/>
    <n v="0"/>
  </r>
  <r>
    <x v="1"/>
    <x v="1"/>
    <x v="3"/>
    <s v="FARMACIA "/>
    <x v="16"/>
    <n v="3092"/>
    <s v="ABCD-3092"/>
    <s v="E03"/>
    <s v="OTROS HIPOTIROIDISMOS"/>
    <x v="2"/>
    <n v="2.92"/>
    <n v="0"/>
  </r>
  <r>
    <x v="1"/>
    <x v="1"/>
    <x v="3"/>
    <s v="FARMACIA "/>
    <x v="16"/>
    <n v="3093"/>
    <s v="ABCD-3093"/>
    <s v="B373"/>
    <s v="CANDIDIASIS DE LA VULVA Y DE LA VAGINA (N77.1*)"/>
    <x v="2"/>
    <n v="13.2"/>
    <n v="0"/>
  </r>
  <r>
    <x v="1"/>
    <x v="1"/>
    <x v="3"/>
    <s v="FARMACIA "/>
    <x v="16"/>
    <n v="3094"/>
    <s v="ABCD-3094"/>
    <s v="K295"/>
    <s v="GASTRITIS CRONICA, NO ESPECIFICADA"/>
    <x v="2"/>
    <n v="21.6"/>
    <n v="0"/>
  </r>
  <r>
    <x v="1"/>
    <x v="1"/>
    <x v="3"/>
    <s v="FARMACIA "/>
    <x v="16"/>
    <n v="3095"/>
    <s v="ABCD-3095"/>
    <s v="M069"/>
    <s v="ARTRITIS REUMATOIDE, NO ESPECIFICADA"/>
    <x v="2"/>
    <n v="23.44"/>
    <n v="0"/>
  </r>
  <r>
    <x v="1"/>
    <x v="1"/>
    <x v="3"/>
    <s v="FARMACIA "/>
    <x v="16"/>
    <n v="3096"/>
    <s v="ABCD-3096"/>
    <s v="M05"/>
    <s v="ARTRITIS REUMATOIDE SEROPOSITIVA"/>
    <x v="2"/>
    <n v="429.32"/>
    <n v="0"/>
  </r>
  <r>
    <x v="1"/>
    <x v="1"/>
    <x v="3"/>
    <s v="FARMACIA "/>
    <x v="16"/>
    <n v="1934"/>
    <s v="ABCD-1934"/>
    <s v="E041"/>
    <s v="NODULO TIROIDEO SOLITARIO NO TOXICO"/>
    <x v="2"/>
    <n v="11.7"/>
    <n v="0"/>
  </r>
  <r>
    <x v="1"/>
    <x v="1"/>
    <x v="3"/>
    <s v="FARMACIA "/>
    <x v="16"/>
    <n v="3097"/>
    <s v="ABCD-3097"/>
    <s v="B82"/>
    <s v="PARASITOSIS INTESTINALES, SIN OTRA ESPECIFICACION"/>
    <x v="2"/>
    <n v="3.24"/>
    <n v="0"/>
  </r>
  <r>
    <x v="1"/>
    <x v="1"/>
    <x v="3"/>
    <s v="FARMACIA "/>
    <x v="16"/>
    <n v="3098"/>
    <s v="ABCD-3098"/>
    <s v="M05"/>
    <s v="ARTRITIS REUMATOIDE SEROPOSITIVA"/>
    <x v="2"/>
    <n v="429.32"/>
    <n v="0"/>
  </r>
  <r>
    <x v="1"/>
    <x v="1"/>
    <x v="3"/>
    <s v="FARMACIA "/>
    <x v="16"/>
    <n v="3099"/>
    <s v="ABCD-3099"/>
    <s v="D63"/>
    <s v="ANEMIA EN ENFERMEDADES CRONICAS CLASIFICADAS EN OTRA PARTE"/>
    <x v="2"/>
    <n v="123.93"/>
    <n v="0"/>
  </r>
  <r>
    <x v="1"/>
    <x v="1"/>
    <x v="3"/>
    <s v="FARMACIA "/>
    <x v="16"/>
    <n v="3100"/>
    <s v="ABCD-3100"/>
    <s v="J39"/>
    <s v="OTRAS ENFERMEDADES DE LAS VIAS RESPIRATORIAS SUPERIORES"/>
    <x v="2"/>
    <n v="13.2"/>
    <n v="0"/>
  </r>
  <r>
    <x v="1"/>
    <x v="1"/>
    <x v="3"/>
    <s v="FARMACIA "/>
    <x v="16"/>
    <n v="2693"/>
    <s v="ABCD-2693"/>
    <s v="L52"/>
    <s v="ERITEMA NUDOSO"/>
    <x v="2"/>
    <n v="18.09"/>
    <n v="0"/>
  </r>
  <r>
    <x v="1"/>
    <x v="1"/>
    <x v="3"/>
    <s v="FARMACIA "/>
    <x v="16"/>
    <n v="3101"/>
    <s v="ABCD-3101"/>
    <s v="E66"/>
    <s v="OBESIDAD"/>
    <x v="2"/>
    <n v="8.1"/>
    <n v="0"/>
  </r>
  <r>
    <x v="1"/>
    <x v="1"/>
    <x v="3"/>
    <s v="FARMACIA "/>
    <x v="16"/>
    <n v="3102"/>
    <s v="ABCD-3102"/>
    <s v="K52"/>
    <s v="OTRAS COLITIS Y GASTROENTERITIS NO INFECCIOSAS"/>
    <x v="2"/>
    <n v="20.16"/>
    <n v="0"/>
  </r>
  <r>
    <x v="1"/>
    <x v="1"/>
    <x v="3"/>
    <s v="FARMACIA "/>
    <x v="17"/>
    <n v="3103"/>
    <s v="ABCD-3103"/>
    <s v="L29"/>
    <s v="PRURITO"/>
    <x v="2"/>
    <n v="30.24"/>
    <n v="0"/>
  </r>
  <r>
    <x v="1"/>
    <x v="1"/>
    <x v="3"/>
    <s v="FARMACIA "/>
    <x v="17"/>
    <n v="3104"/>
    <s v="ABCD-3104"/>
    <s v="K295"/>
    <s v="GASTRITIS CRONICA, NO ESPECIFICADA"/>
    <x v="2"/>
    <n v="96.3"/>
    <n v="0"/>
  </r>
  <r>
    <x v="1"/>
    <x v="1"/>
    <x v="3"/>
    <s v="FARMACIA "/>
    <x v="17"/>
    <n v="3105"/>
    <s v="ABCD-3105"/>
    <s v="H53"/>
    <s v="ALTERACIONES DE LA VISION"/>
    <x v="2"/>
    <n v="16.2"/>
    <n v="0"/>
  </r>
  <r>
    <x v="1"/>
    <x v="1"/>
    <x v="3"/>
    <s v="FARMACIA "/>
    <x v="17"/>
    <n v="3106"/>
    <s v="ABCD-3106"/>
    <s v="N921"/>
    <s v="MENSTRUACION EXCESIVA Y FRECUENTE CON CICLO IRREGULAR"/>
    <x v="2"/>
    <n v="6.39"/>
    <n v="0"/>
  </r>
  <r>
    <x v="1"/>
    <x v="1"/>
    <x v="3"/>
    <s v="FARMACIA "/>
    <x v="17"/>
    <n v="3107"/>
    <s v="ABCD-3107"/>
    <s v="E11"/>
    <s v="DIABETES MELLITUS NO INSULINODEPENDIENTE"/>
    <x v="2"/>
    <n v="41.25"/>
    <n v="0"/>
  </r>
  <r>
    <x v="1"/>
    <x v="1"/>
    <x v="3"/>
    <s v="FARMACIA "/>
    <x v="17"/>
    <n v="3108"/>
    <s v="ABCD-3108"/>
    <s v="M255"/>
    <s v="DOLOR EN ARTICULACION"/>
    <x v="2"/>
    <n v="46.5"/>
    <n v="0"/>
  </r>
  <r>
    <x v="1"/>
    <x v="1"/>
    <x v="3"/>
    <s v="FARMACIA "/>
    <x v="17"/>
    <n v="3109"/>
    <s v="ABCD-3109"/>
    <s v="T15"/>
    <s v="CUERPO EXTRAÑO EN PARTE EXTERNA DEL OJO"/>
    <x v="2"/>
    <n v="429.32"/>
    <n v="0"/>
  </r>
  <r>
    <x v="1"/>
    <x v="1"/>
    <x v="3"/>
    <s v="FARMACIA "/>
    <x v="18"/>
    <n v="3110"/>
    <s v="ABCD-3110"/>
    <s v="D649"/>
    <s v="ANEMIA DE TIPO NO ESPECIFICADO"/>
    <x v="2"/>
    <n v="14.7"/>
    <n v="0"/>
  </r>
  <r>
    <x v="1"/>
    <x v="1"/>
    <x v="3"/>
    <s v="FARMACIA "/>
    <x v="18"/>
    <n v="3111"/>
    <s v="ABCD-3111"/>
    <s v="K30"/>
    <s v="DISPEPSIA"/>
    <x v="2"/>
    <n v="31.6"/>
    <n v="0"/>
  </r>
  <r>
    <x v="1"/>
    <x v="1"/>
    <x v="3"/>
    <s v="FARMACIA "/>
    <x v="18"/>
    <n v="3112"/>
    <s v="ABCD-3112"/>
    <s v="L811"/>
    <s v="CLOASMA"/>
    <x v="2"/>
    <n v="25.02"/>
    <n v="0"/>
  </r>
  <r>
    <x v="1"/>
    <x v="1"/>
    <x v="3"/>
    <s v="FARMACIA "/>
    <x v="18"/>
    <n v="3113"/>
    <s v="ABCD-3113"/>
    <s v="K296"/>
    <s v="OTRAS GASTRITIS"/>
    <x v="2"/>
    <n v="0.14000000000000001"/>
    <n v="0"/>
  </r>
  <r>
    <x v="1"/>
    <x v="1"/>
    <x v="3"/>
    <s v="FARMACIA "/>
    <x v="64"/>
    <n v="3114"/>
    <s v="ABCD-3114"/>
    <s v="D848"/>
    <s v="OTRAS INMUNODEFICIENCIAS ESPECIFICADAS"/>
    <x v="2"/>
    <n v="12.81"/>
    <n v="0"/>
  </r>
  <r>
    <x v="1"/>
    <x v="1"/>
    <x v="3"/>
    <s v="FARMACIA "/>
    <x v="19"/>
    <n v="3115"/>
    <s v="ABCD-3115"/>
    <s v="E11"/>
    <s v="DIABETES MELLITUS NO INSULINODEPENDIENTE"/>
    <x v="2"/>
    <n v="13.82"/>
    <n v="0"/>
  </r>
  <r>
    <x v="1"/>
    <x v="1"/>
    <x v="3"/>
    <s v="FARMACIA "/>
    <x v="19"/>
    <n v="3116"/>
    <s v="ABCD-3116"/>
    <s v="M170"/>
    <s v="GONARTROSIS PRIMARIA, BILATERAL"/>
    <x v="2"/>
    <n v="6.6150000000000002"/>
    <n v="0"/>
  </r>
  <r>
    <x v="1"/>
    <x v="1"/>
    <x v="3"/>
    <s v="FARMACIA "/>
    <x v="19"/>
    <n v="3117"/>
    <s v="ABCD-3117"/>
    <s v="J312"/>
    <s v="FARINGITIS CRONICA"/>
    <x v="2"/>
    <n v="6.62"/>
    <n v="0"/>
  </r>
  <r>
    <x v="1"/>
    <x v="1"/>
    <x v="3"/>
    <s v="FARMACIA "/>
    <x v="19"/>
    <n v="3118"/>
    <s v="ABCD-3118"/>
    <s v="J42"/>
    <s v="BRONQUITIS CRONICA NO ESPECIFICADA"/>
    <x v="2"/>
    <n v="6.62"/>
    <n v="0"/>
  </r>
  <r>
    <x v="1"/>
    <x v="1"/>
    <x v="3"/>
    <s v="FARMACIA "/>
    <x v="19"/>
    <n v="3119"/>
    <s v="ABCD-3119"/>
    <s v="M17"/>
    <s v="GONARTROSIS (ARTROSIS DE LA RODILLA)"/>
    <x v="2"/>
    <n v="611.62"/>
    <n v="0"/>
  </r>
  <r>
    <x v="1"/>
    <x v="1"/>
    <x v="3"/>
    <s v="FARMACIA "/>
    <x v="19"/>
    <n v="3120"/>
    <s v="ABCD-3120"/>
    <s v="M015"/>
    <s v="ARTRITIS EN OTRAS ENFERMEDADES VIRALES CLASIFICADAS EN OTRA PARTE"/>
    <x v="2"/>
    <n v="86.4"/>
    <n v="0"/>
  </r>
  <r>
    <x v="1"/>
    <x v="1"/>
    <x v="3"/>
    <s v="FARMACIA "/>
    <x v="19"/>
    <n v="3121"/>
    <s v="ABCD-3121"/>
    <s v="A929"/>
    <s v="FIEBRE VIRAL TRANSMITIDA POR MOSQUITO, SIN OTRA ESPECIFICACION"/>
    <x v="2"/>
    <n v="8.8249999999999993"/>
    <n v="0"/>
  </r>
  <r>
    <x v="1"/>
    <x v="1"/>
    <x v="3"/>
    <s v="FARMACIA "/>
    <x v="19"/>
    <n v="3122"/>
    <s v="ABCD-3122"/>
    <s v="I872"/>
    <s v="INSUFICIENCIA VENOSA (CRONICA) (PERIFERICA)"/>
    <x v="2"/>
    <n v="28.8"/>
    <n v="0"/>
  </r>
  <r>
    <x v="1"/>
    <x v="1"/>
    <x v="3"/>
    <s v="FARMACIA "/>
    <x v="19"/>
    <n v="3123"/>
    <s v="ABCD-3123"/>
    <s v="K295"/>
    <s v="GASTRITIS CRONICA, NO ESPECIFICADA"/>
    <x v="2"/>
    <n v="6.62"/>
    <n v="0"/>
  </r>
  <r>
    <x v="1"/>
    <x v="1"/>
    <x v="3"/>
    <s v="FARMACIA "/>
    <x v="19"/>
    <n v="3124"/>
    <s v="ABCD-3124"/>
    <s v="M150"/>
    <s v="(OSTEO)ARTROSIS PRIMARIA GENERALIZADA"/>
    <x v="2"/>
    <n v="6.6150000000000002"/>
    <n v="0"/>
  </r>
  <r>
    <x v="1"/>
    <x v="1"/>
    <x v="3"/>
    <s v="FARMACIA "/>
    <x v="19"/>
    <n v="3125"/>
    <s v="ABCD-3125"/>
    <s v="I10"/>
    <s v="HIPERTENSION ESENCIAL (PRIMARIA)"/>
    <x v="2"/>
    <n v="6.62"/>
    <n v="0"/>
  </r>
  <r>
    <x v="1"/>
    <x v="1"/>
    <x v="3"/>
    <s v="FARMACIA "/>
    <x v="19"/>
    <n v="3126"/>
    <s v="ABCD-3126"/>
    <s v="K30"/>
    <s v="DISPEPSIA"/>
    <x v="2"/>
    <n v="21.02"/>
    <n v="0"/>
  </r>
  <r>
    <x v="1"/>
    <x v="1"/>
    <x v="3"/>
    <s v="FARMACIA "/>
    <x v="19"/>
    <n v="3127"/>
    <s v="ABCD-3127"/>
    <s v="E117"/>
    <s v="DIABETES MELLITUS NO INSULINODEPENDIENTE, CON COMPLICACIONES MULTIPLES"/>
    <x v="2"/>
    <n v="452.12"/>
    <n v="0"/>
  </r>
  <r>
    <x v="1"/>
    <x v="1"/>
    <x v="3"/>
    <s v="FARMACIA "/>
    <x v="19"/>
    <n v="3128"/>
    <s v="ABCD-3128"/>
    <s v="M255"/>
    <s v="DOLOR EN ARTICULACION"/>
    <x v="2"/>
    <n v="6.62"/>
    <n v="0"/>
  </r>
  <r>
    <x v="1"/>
    <x v="1"/>
    <x v="3"/>
    <s v="FARMACIA "/>
    <x v="19"/>
    <n v="3129"/>
    <s v="ABCD-3129"/>
    <s v="E11"/>
    <s v="DIABETES MELLITUS NO INSULINODEPENDIENTE"/>
    <x v="2"/>
    <n v="6.62"/>
    <n v="0"/>
  </r>
  <r>
    <x v="1"/>
    <x v="1"/>
    <x v="3"/>
    <s v="FARMACIA "/>
    <x v="19"/>
    <n v="3130"/>
    <s v="ABCD-3130"/>
    <s v="E660"/>
    <s v="OBESIDAD DEBIDA A EXCESO DE CALORIAS"/>
    <x v="2"/>
    <n v="23.45"/>
    <n v="0"/>
  </r>
  <r>
    <x v="1"/>
    <x v="1"/>
    <x v="3"/>
    <s v="FARMACIA "/>
    <x v="19"/>
    <n v="3131"/>
    <s v="ABCD-3131"/>
    <s v="I10"/>
    <s v="HIPERTENSION ESENCIAL (PRIMARIA)"/>
    <x v="2"/>
    <n v="6.6150000000000002"/>
    <n v="0"/>
  </r>
  <r>
    <x v="1"/>
    <x v="1"/>
    <x v="3"/>
    <s v="FARMACIA "/>
    <x v="19"/>
    <n v="3132"/>
    <s v="ABCD-3132"/>
    <s v="R14"/>
    <s v="FLATULENCIA Y AFECCIONES AFINES"/>
    <x v="2"/>
    <n v="28.27"/>
    <n v="0"/>
  </r>
  <r>
    <x v="1"/>
    <x v="1"/>
    <x v="3"/>
    <s v="FARMACIA "/>
    <x v="19"/>
    <n v="3133"/>
    <s v="ABCD-3133"/>
    <s v="M199"/>
    <s v="ARTROSIS, NO ESPECIFICADA"/>
    <x v="2"/>
    <n v="6.62"/>
    <n v="0"/>
  </r>
  <r>
    <x v="1"/>
    <x v="1"/>
    <x v="3"/>
    <s v="FARMACIA "/>
    <x v="19"/>
    <n v="3134"/>
    <s v="ABCD-3134"/>
    <s v="N433"/>
    <s v="HIDROCELE, NO ESPECIFICADO"/>
    <x v="2"/>
    <n v="6.62"/>
    <n v="0"/>
  </r>
  <r>
    <x v="1"/>
    <x v="1"/>
    <x v="3"/>
    <s v="FARMACIA "/>
    <x v="19"/>
    <n v="3135"/>
    <s v="ABCD-3135"/>
    <s v="M255"/>
    <s v="DOLOR EN ARTICULACION"/>
    <x v="2"/>
    <n v="35.42"/>
    <n v="0"/>
  </r>
  <r>
    <x v="1"/>
    <x v="1"/>
    <x v="3"/>
    <s v="FARMACIA "/>
    <x v="19"/>
    <n v="3136"/>
    <s v="ABCD-3136"/>
    <s v="E11"/>
    <s v="DIABETES MELLITUS NO INSULINODEPENDIENTE"/>
    <x v="2"/>
    <n v="6.62"/>
    <n v="0"/>
  </r>
  <r>
    <x v="1"/>
    <x v="1"/>
    <x v="3"/>
    <s v="FARMACIA "/>
    <x v="19"/>
    <n v="3137"/>
    <s v="ABCD-3137"/>
    <s v="M15"/>
    <s v="POLIARTROSIS"/>
    <x v="2"/>
    <n v="6.62"/>
    <n v="0"/>
  </r>
  <r>
    <x v="1"/>
    <x v="1"/>
    <x v="3"/>
    <s v="FARMACIA "/>
    <x v="19"/>
    <n v="3138"/>
    <s v="ABCD-3138"/>
    <s v="I10"/>
    <s v="HIPERTENSION ESENCIAL (PRIMARIA)"/>
    <x v="2"/>
    <n v="6.62"/>
    <n v="0"/>
  </r>
  <r>
    <x v="1"/>
    <x v="1"/>
    <x v="3"/>
    <s v="FARMACIA "/>
    <x v="19"/>
    <n v="3139"/>
    <s v="ABCD-3139"/>
    <s v="I10"/>
    <s v="HIPERTENSION ESENCIAL (PRIMARIA)"/>
    <x v="2"/>
    <n v="6.62"/>
    <n v="0"/>
  </r>
  <r>
    <x v="1"/>
    <x v="1"/>
    <x v="3"/>
    <s v="FARMACIA "/>
    <x v="19"/>
    <n v="3140"/>
    <s v="ABCD-3140"/>
    <s v="I10"/>
    <s v="HIPERTENSION ESENCIAL (PRIMARIA)"/>
    <x v="2"/>
    <n v="93.02"/>
    <n v="0"/>
  </r>
  <r>
    <x v="1"/>
    <x v="1"/>
    <x v="3"/>
    <s v="FARMACIA "/>
    <x v="19"/>
    <n v="3141"/>
    <s v="ABCD-3141"/>
    <s v="B829"/>
    <s v="PARASITOSIS INTESTINAL, SIN OTRA ESPECIFICACION"/>
    <x v="2"/>
    <n v="1.8"/>
    <n v="0"/>
  </r>
  <r>
    <x v="1"/>
    <x v="1"/>
    <x v="3"/>
    <s v="FARMACIA "/>
    <x v="19"/>
    <n v="3142"/>
    <s v="ABCD-3142"/>
    <s v="I10"/>
    <s v="HIPERTENSION ESENCIAL (PRIMARIA)"/>
    <x v="2"/>
    <n v="6.62"/>
    <n v="0"/>
  </r>
  <r>
    <x v="1"/>
    <x v="1"/>
    <x v="3"/>
    <s v="FARMACIA "/>
    <x v="19"/>
    <n v="3143"/>
    <s v="ABCD-3143"/>
    <s v="K76"/>
    <s v="OTRAS ENFERMEDADES DEL HIGADO"/>
    <x v="2"/>
    <n v="93.02"/>
    <n v="0"/>
  </r>
  <r>
    <x v="1"/>
    <x v="1"/>
    <x v="3"/>
    <s v="FARMACIA "/>
    <x v="19"/>
    <n v="3144"/>
    <s v="ABCD-3144"/>
    <s v="E11"/>
    <s v="DIABETES MELLITUS NO INSULINODEPENDIENTE"/>
    <x v="2"/>
    <n v="6.62"/>
    <n v="0"/>
  </r>
  <r>
    <x v="1"/>
    <x v="1"/>
    <x v="3"/>
    <s v="FARMACIA "/>
    <x v="19"/>
    <n v="3145"/>
    <s v="ABCD-3145"/>
    <s v="E03"/>
    <s v="OTROS HIPOTIROIDISMOS"/>
    <x v="2"/>
    <n v="6.62"/>
    <n v="0"/>
  </r>
  <r>
    <x v="1"/>
    <x v="1"/>
    <x v="3"/>
    <s v="FARMACIA "/>
    <x v="19"/>
    <n v="3146"/>
    <s v="ABCD-3146"/>
    <s v="M81"/>
    <s v="OSTEOPOROSIS SIN FRACTURA PATOLOGICA"/>
    <x v="2"/>
    <n v="6.62"/>
    <n v="0"/>
  </r>
  <r>
    <x v="1"/>
    <x v="1"/>
    <x v="3"/>
    <s v="FARMACIA "/>
    <x v="19"/>
    <n v="3147"/>
    <s v="ABCD-3147"/>
    <s v="E669"/>
    <s v="OBESIDAD, NO ESPECIFICADA"/>
    <x v="2"/>
    <n v="17.64"/>
    <n v="0"/>
  </r>
  <r>
    <x v="1"/>
    <x v="1"/>
    <x v="3"/>
    <s v="FARMACIA "/>
    <x v="19"/>
    <n v="3148"/>
    <s v="ABCD-3148"/>
    <s v="E75"/>
    <s v="TRASTORNOS DEL METABOLISMO DE LOS ESFINGOLIPIDOS Y OTROS TRASTORNOS POR ALMACENAMIENTO DE LIPIDOS"/>
    <x v="2"/>
    <n v="28.8"/>
    <n v="0"/>
  </r>
  <r>
    <x v="1"/>
    <x v="1"/>
    <x v="3"/>
    <s v="FARMACIA "/>
    <x v="19"/>
    <n v="3149"/>
    <s v="ABCD-3149"/>
    <s v="M545"/>
    <s v="LUMBAGO NO ESPECIFICADO"/>
    <x v="2"/>
    <n v="6.62"/>
    <n v="0"/>
  </r>
  <r>
    <x v="1"/>
    <x v="1"/>
    <x v="3"/>
    <s v="FARMACIA "/>
    <x v="19"/>
    <n v="3150"/>
    <s v="ABCD-3150"/>
    <s v="E66"/>
    <s v="OBESIDAD"/>
    <x v="2"/>
    <n v="44.24"/>
    <n v="0"/>
  </r>
  <r>
    <x v="1"/>
    <x v="1"/>
    <x v="3"/>
    <s v="FARMACIA "/>
    <x v="19"/>
    <n v="3151"/>
    <s v="ABCD-3151"/>
    <s v="M139"/>
    <s v="ARTRITIS, NO ESPECIFICADA"/>
    <x v="2"/>
    <n v="15.44"/>
    <n v="0"/>
  </r>
  <r>
    <x v="1"/>
    <x v="1"/>
    <x v="3"/>
    <s v="FARMACIA "/>
    <x v="19"/>
    <n v="3152"/>
    <s v="ABCD-3152"/>
    <s v="D251"/>
    <s v="LEIOMIOMA INTRAMURAL DEL UTERO"/>
    <x v="2"/>
    <n v="6.62"/>
    <n v="0"/>
  </r>
  <r>
    <x v="1"/>
    <x v="1"/>
    <x v="3"/>
    <s v="FARMACIA "/>
    <x v="19"/>
    <n v="3153"/>
    <s v="ABCD-3153"/>
    <s v="M15"/>
    <s v="POLIARTROSIS"/>
    <x v="2"/>
    <n v="6.62"/>
    <n v="0"/>
  </r>
  <r>
    <x v="1"/>
    <x v="1"/>
    <x v="3"/>
    <s v="FARMACIA "/>
    <x v="19"/>
    <n v="3154"/>
    <s v="ABCD-3154"/>
    <s v="K30"/>
    <s v="DISPEPSIA"/>
    <x v="2"/>
    <n v="64.22"/>
    <n v="0"/>
  </r>
  <r>
    <x v="1"/>
    <x v="1"/>
    <x v="3"/>
    <s v="FARMACIA "/>
    <x v="19"/>
    <n v="3155"/>
    <s v="ABCD-3155"/>
    <s v="K59"/>
    <s v="OTROS TRASTORNOS FUNCIONALES DEL INTESTINO"/>
    <x v="2"/>
    <n v="64.22"/>
    <n v="0"/>
  </r>
  <r>
    <x v="1"/>
    <x v="1"/>
    <x v="3"/>
    <s v="FARMACIA "/>
    <x v="19"/>
    <n v="3156"/>
    <s v="ABCD-3156"/>
    <s v="I84"/>
    <s v="HEMORROIDES"/>
    <x v="2"/>
    <n v="14.4"/>
    <n v="0"/>
  </r>
  <r>
    <x v="1"/>
    <x v="1"/>
    <x v="3"/>
    <s v="FARMACIA "/>
    <x v="19"/>
    <n v="3157"/>
    <s v="ABCD-3157"/>
    <s v="R529"/>
    <s v="DOLOR, NO ESPECIFICADO"/>
    <x v="2"/>
    <n v="4.415"/>
    <n v="0"/>
  </r>
  <r>
    <x v="1"/>
    <x v="1"/>
    <x v="3"/>
    <s v="FARMACIA "/>
    <x v="19"/>
    <n v="3158"/>
    <s v="ABCD-3158"/>
    <s v="K580"/>
    <s v="SINDROME DEL COLON IRRITABLE CON DIARREA"/>
    <x v="2"/>
    <n v="6.6150000000000002"/>
    <n v="0"/>
  </r>
  <r>
    <x v="1"/>
    <x v="1"/>
    <x v="3"/>
    <s v="FARMACIA "/>
    <x v="19"/>
    <n v="3159"/>
    <s v="ABCD-3159"/>
    <s v="E11"/>
    <s v="DIABETES MELLITUS NO INSULINODEPENDIENTE"/>
    <x v="2"/>
    <n v="5.15"/>
    <n v="0"/>
  </r>
  <r>
    <x v="1"/>
    <x v="1"/>
    <x v="3"/>
    <s v="FARMACIA "/>
    <x v="19"/>
    <n v="3160"/>
    <s v="ABCD-3160"/>
    <s v="E66"/>
    <s v="OBESIDAD"/>
    <x v="2"/>
    <n v="60.22"/>
    <n v="0"/>
  </r>
  <r>
    <x v="1"/>
    <x v="1"/>
    <x v="3"/>
    <s v="FARMACIA "/>
    <x v="19"/>
    <n v="3161"/>
    <s v="ABCD-3161"/>
    <s v="I10"/>
    <s v="HIPERTENSION ESENCIAL (PRIMARIA)"/>
    <x v="2"/>
    <n v="6.62"/>
    <n v="0"/>
  </r>
  <r>
    <x v="1"/>
    <x v="1"/>
    <x v="3"/>
    <s v="FARMACIA "/>
    <x v="19"/>
    <n v="3162"/>
    <s v="ABCD-3162"/>
    <s v="E785"/>
    <s v="HIPERLIPIDEMIA NO ESPECIFICADA"/>
    <x v="2"/>
    <n v="0.74"/>
    <n v="0"/>
  </r>
  <r>
    <x v="1"/>
    <x v="1"/>
    <x v="3"/>
    <s v="FARMACIA "/>
    <x v="19"/>
    <n v="3163"/>
    <s v="ABCD-3163"/>
    <s v="D649"/>
    <s v="ANEMIA DE TIPO NO ESPECIFICADO"/>
    <x v="2"/>
    <n v="51.63"/>
    <n v="0"/>
  </r>
  <r>
    <x v="1"/>
    <x v="1"/>
    <x v="3"/>
    <s v="FARMACIA "/>
    <x v="19"/>
    <n v="3164"/>
    <s v="ABCD-3164"/>
    <s v="B24"/>
    <s v="ENFERMEDAD POR VIRUS DE LA INMUNODEFICIENCIA HUMANA (VIH), SIN OTRA ESPECIFICACION"/>
    <x v="2"/>
    <n v="6.62"/>
    <n v="0"/>
  </r>
  <r>
    <x v="1"/>
    <x v="1"/>
    <x v="3"/>
    <s v="FARMACIA "/>
    <x v="19"/>
    <n v="3165"/>
    <s v="ABCD-3165"/>
    <s v="D509"/>
    <s v="ANEMIA POR DEFICIENCIA DE HIERRO SIN OTRA ESPECIFICACION"/>
    <x v="2"/>
    <n v="17.28"/>
    <n v="0"/>
  </r>
  <r>
    <x v="1"/>
    <x v="1"/>
    <x v="3"/>
    <s v="FARMACIA "/>
    <x v="19"/>
    <n v="3166"/>
    <s v="ABCD-3166"/>
    <s v="D509"/>
    <s v="ANEMIA POR DEFICIENCIA DE HIERRO SIN OTRA ESPECIFICACION"/>
    <x v="2"/>
    <n v="34.700000000000003"/>
    <n v="0"/>
  </r>
  <r>
    <x v="1"/>
    <x v="1"/>
    <x v="3"/>
    <s v="FARMACIA "/>
    <x v="19"/>
    <n v="3167"/>
    <s v="ABCD-3167"/>
    <s v="E11"/>
    <s v="DIABETES MELLITUS NO INSULINODEPENDIENTE"/>
    <x v="2"/>
    <n v="6.62"/>
    <n v="0"/>
  </r>
  <r>
    <x v="1"/>
    <x v="1"/>
    <x v="3"/>
    <s v="FARMACIA "/>
    <x v="19"/>
    <n v="3168"/>
    <s v="ABCD-3168"/>
    <s v="B378"/>
    <s v="CANDIDIASIS DE OTROS SITIOS"/>
    <x v="2"/>
    <n v="6.62"/>
    <n v="0"/>
  </r>
  <r>
    <x v="1"/>
    <x v="1"/>
    <x v="3"/>
    <s v="FARMACIA "/>
    <x v="19"/>
    <n v="3169"/>
    <s v="ABCD-3169"/>
    <s v="K297"/>
    <s v="GASTRITIS, NO ESPECIFICADA"/>
    <x v="2"/>
    <n v="2.4"/>
    <n v="0"/>
  </r>
  <r>
    <x v="1"/>
    <x v="1"/>
    <x v="3"/>
    <s v="FARMACIA "/>
    <x v="19"/>
    <n v="3169"/>
    <s v="ABCD-3169"/>
    <s v="M773"/>
    <s v="ESPOLON CALCANEO"/>
    <x v="2"/>
    <n v="6.62"/>
    <n v="0"/>
  </r>
  <r>
    <x v="1"/>
    <x v="1"/>
    <x v="3"/>
    <s v="FARMACIA "/>
    <x v="19"/>
    <n v="3170"/>
    <s v="ABCD-3170"/>
    <s v="G569"/>
    <s v="MONONEUROPATIA DEL MIEMBRO SUPERIOR, SIN OTRA ESPECIFICACION"/>
    <x v="2"/>
    <n v="11.03"/>
    <n v="0"/>
  </r>
  <r>
    <x v="1"/>
    <x v="1"/>
    <x v="3"/>
    <s v="FARMACIA "/>
    <x v="19"/>
    <n v="3171"/>
    <s v="ABCD-3171"/>
    <s v="H53"/>
    <s v="ALTERACIONES DE LA VISION"/>
    <x v="2"/>
    <n v="9.93"/>
    <n v="0"/>
  </r>
  <r>
    <x v="1"/>
    <x v="1"/>
    <x v="3"/>
    <s v="FARMACIA "/>
    <x v="19"/>
    <n v="3172"/>
    <s v="ABCD-3172"/>
    <s v="J342"/>
    <s v="DESVIACION DEL TABIQUE NASAL"/>
    <x v="2"/>
    <n v="6.6150000000000002"/>
    <n v="0"/>
  </r>
  <r>
    <x v="1"/>
    <x v="1"/>
    <x v="3"/>
    <s v="FARMACIA "/>
    <x v="19"/>
    <n v="3173"/>
    <s v="ABCD-3173"/>
    <s v="D649"/>
    <s v="ANEMIA DE TIPO NO ESPECIFICADO"/>
    <x v="2"/>
    <n v="11.03"/>
    <n v="0"/>
  </r>
  <r>
    <x v="1"/>
    <x v="1"/>
    <x v="3"/>
    <s v="FARMACIA "/>
    <x v="19"/>
    <n v="1178"/>
    <s v="ABCD-1178"/>
    <s v="E041"/>
    <s v="NODULO TIROIDEO SOLITARIO NO TOXICO"/>
    <x v="2"/>
    <n v="6.62"/>
    <n v="0"/>
  </r>
  <r>
    <x v="1"/>
    <x v="1"/>
    <x v="3"/>
    <s v="FARMACIA "/>
    <x v="19"/>
    <n v="3174"/>
    <s v="ABCD-3174"/>
    <s v="D649"/>
    <s v="ANEMIA DE TIPO NO ESPECIFICADO"/>
    <x v="2"/>
    <n v="41.18"/>
    <n v="0"/>
  </r>
  <r>
    <x v="1"/>
    <x v="1"/>
    <x v="3"/>
    <s v="FARMACIA "/>
    <x v="19"/>
    <n v="3175"/>
    <s v="ABCD-3175"/>
    <s v="B351"/>
    <s v="TIÑA DE LAS UÑAS"/>
    <x v="2"/>
    <n v="6.62"/>
    <n v="0"/>
  </r>
  <r>
    <x v="1"/>
    <x v="1"/>
    <x v="3"/>
    <s v="FARMACIA "/>
    <x v="19"/>
    <n v="3176"/>
    <s v="ABCD-3176"/>
    <s v="N739"/>
    <s v="ENFERMEDAD INFLAMATORIA PELVICA FEMENINA, NO ESPECIFICADA"/>
    <x v="2"/>
    <n v="6.62"/>
    <n v="0"/>
  </r>
  <r>
    <x v="1"/>
    <x v="1"/>
    <x v="3"/>
    <s v="FARMACIA "/>
    <x v="19"/>
    <n v="3177"/>
    <s v="ABCD-3177"/>
    <s v="R103"/>
    <s v="DOLOR LOCALIZADO EN OTRAS PARTES INFERIORES DEL ABDOMEN"/>
    <x v="2"/>
    <n v="35.414999999999999"/>
    <n v="0"/>
  </r>
  <r>
    <x v="1"/>
    <x v="1"/>
    <x v="3"/>
    <s v="FARMACIA "/>
    <x v="19"/>
    <n v="3178"/>
    <s v="ABCD-3178"/>
    <s v="M05"/>
    <s v="ARTRITIS REUMATOIDE SEROPOSITIVA"/>
    <x v="2"/>
    <n v="858.64"/>
    <n v="0"/>
  </r>
  <r>
    <x v="1"/>
    <x v="1"/>
    <x v="3"/>
    <s v="FARMACIA "/>
    <x v="19"/>
    <n v="3179"/>
    <s v="ABCD-3179"/>
    <s v="B951"/>
    <s v="ESTREPTOCOCO, GRUPO B, COMO CAUSA DE ENFERMEDADES CLASIFICADAS EN OTROS CAPITULOS"/>
    <x v="2"/>
    <n v="6.62"/>
    <n v="0"/>
  </r>
  <r>
    <x v="1"/>
    <x v="1"/>
    <x v="3"/>
    <s v="FARMACIA "/>
    <x v="19"/>
    <n v="3180"/>
    <s v="ABCD-3180"/>
    <s v="M255"/>
    <s v="DOLOR EN ARTICULACION"/>
    <x v="2"/>
    <n v="11.03"/>
    <n v="0"/>
  </r>
  <r>
    <x v="1"/>
    <x v="1"/>
    <x v="3"/>
    <s v="FARMACIA "/>
    <x v="19"/>
    <n v="977"/>
    <s v="ABCD-977"/>
    <s v="E03"/>
    <s v="OTROS HIPOTIROIDISMOS"/>
    <x v="2"/>
    <n v="6.62"/>
    <n v="0"/>
  </r>
  <r>
    <x v="1"/>
    <x v="1"/>
    <x v="3"/>
    <s v="FARMACIA "/>
    <x v="19"/>
    <n v="3181"/>
    <s v="ABCD-3181"/>
    <s v="E28"/>
    <s v="DISFUNCION OVARICA"/>
    <x v="2"/>
    <n v="15.44"/>
    <n v="0"/>
  </r>
  <r>
    <x v="1"/>
    <x v="1"/>
    <x v="3"/>
    <s v="FARMACIA "/>
    <x v="19"/>
    <n v="3182"/>
    <s v="ABCD-3182"/>
    <s v="J45"/>
    <s v="ASMA"/>
    <x v="2"/>
    <n v="39.064999999999998"/>
    <n v="0"/>
  </r>
  <r>
    <x v="1"/>
    <x v="1"/>
    <x v="3"/>
    <s v="FARMACIA "/>
    <x v="19"/>
    <n v="3183"/>
    <s v="ABCD-3183"/>
    <s v="E11"/>
    <s v="DIABETES MELLITUS NO INSULINODEPENDIENTE"/>
    <x v="2"/>
    <n v="6.62"/>
    <n v="0"/>
  </r>
  <r>
    <x v="1"/>
    <x v="1"/>
    <x v="3"/>
    <s v="FARMACIA "/>
    <x v="19"/>
    <n v="3184"/>
    <s v="ABCD-3184"/>
    <s v="I84"/>
    <s v="HEMORROIDES"/>
    <x v="2"/>
    <n v="6.62"/>
    <n v="0"/>
  </r>
  <r>
    <x v="1"/>
    <x v="1"/>
    <x v="3"/>
    <s v="FARMACIA "/>
    <x v="19"/>
    <n v="3185"/>
    <s v="ABCD-3185"/>
    <s v="M059"/>
    <s v="ARTRITIS REUMATOIDEA SEROPOSITIVA, SIN OTRA ESPECIFICACION"/>
    <x v="2"/>
    <n v="15.44"/>
    <n v="0"/>
  </r>
  <r>
    <x v="1"/>
    <x v="1"/>
    <x v="3"/>
    <s v="FARMACIA "/>
    <x v="19"/>
    <n v="3186"/>
    <s v="ABCD-3186"/>
    <s v="J02"/>
    <s v="FARINGITIS AGUDA"/>
    <x v="2"/>
    <n v="11.03"/>
    <n v="0"/>
  </r>
  <r>
    <x v="1"/>
    <x v="1"/>
    <x v="3"/>
    <s v="FARMACIA "/>
    <x v="19"/>
    <n v="3187"/>
    <s v="ABCD-3187"/>
    <s v="E75"/>
    <s v="TRASTORNOS DEL METABOLISMO DE LOS ESFINGOLIPIDOS Y OTROS TRASTORNOS POR ALMACENAMIENTO DE LIPIDOS"/>
    <x v="2"/>
    <n v="6.62"/>
    <n v="0"/>
  </r>
  <r>
    <x v="1"/>
    <x v="1"/>
    <x v="3"/>
    <s v="FARMACIA "/>
    <x v="19"/>
    <n v="3188"/>
    <s v="ABCD-3188"/>
    <s v="E11"/>
    <s v="DIABETES MELLITUS NO INSULINODEPENDIENTE"/>
    <x v="2"/>
    <n v="6.62"/>
    <n v="0"/>
  </r>
  <r>
    <x v="1"/>
    <x v="1"/>
    <x v="3"/>
    <s v="FARMACIA "/>
    <x v="20"/>
    <n v="3189"/>
    <s v="ABCD-3189"/>
    <s v="I83"/>
    <s v="VENAS VARICOSAS DE LOS MIEMBROS INFERIORES"/>
    <x v="2"/>
    <n v="0.3"/>
    <n v="0"/>
  </r>
  <r>
    <x v="1"/>
    <x v="1"/>
    <x v="3"/>
    <s v="FARMACIA "/>
    <x v="20"/>
    <n v="3190"/>
    <s v="ABCD-3190"/>
    <s v="L853"/>
    <s v="XEROSIS DEL CUTIS"/>
    <x v="2"/>
    <n v="7.92"/>
    <n v="0"/>
  </r>
  <r>
    <x v="1"/>
    <x v="1"/>
    <x v="3"/>
    <s v="FARMACIA "/>
    <x v="20"/>
    <n v="3191"/>
    <s v="ABCD-3191"/>
    <s v="E039"/>
    <s v="HIPOTIROIDISMO, NO ESPECIFICADO"/>
    <x v="2"/>
    <n v="14.4"/>
    <n v="0"/>
  </r>
  <r>
    <x v="1"/>
    <x v="1"/>
    <x v="3"/>
    <s v="FARMACIA "/>
    <x v="20"/>
    <n v="3192"/>
    <s v="ABCD-3192"/>
    <s v="M199"/>
    <s v="ARTROSIS, NO ESPECIFICADA"/>
    <x v="2"/>
    <n v="0.54"/>
    <n v="0"/>
  </r>
  <r>
    <x v="1"/>
    <x v="1"/>
    <x v="3"/>
    <s v="FARMACIA "/>
    <x v="20"/>
    <n v="3193"/>
    <s v="ABCD-3193"/>
    <s v="K810"/>
    <s v="COLECISTITIS AGUDA"/>
    <x v="2"/>
    <n v="28.8"/>
    <n v="0"/>
  </r>
  <r>
    <x v="1"/>
    <x v="1"/>
    <x v="3"/>
    <s v="FARMACIA "/>
    <x v="65"/>
    <n v="3194"/>
    <s v="ABCD-3194"/>
    <s v="E660"/>
    <s v="OBESIDAD DEBIDA A EXCESO DE CALORIAS"/>
    <x v="2"/>
    <n v="4.415"/>
    <n v="0"/>
  </r>
  <r>
    <x v="1"/>
    <x v="1"/>
    <x v="3"/>
    <s v="FARMACIA "/>
    <x v="65"/>
    <n v="3195"/>
    <s v="ABCD-3195"/>
    <s v="M818"/>
    <s v="OTRAS OSTEOPOROSIS, SIN FRACTURA PATOLOGICA"/>
    <x v="2"/>
    <n v="11.03"/>
    <n v="0"/>
  </r>
  <r>
    <x v="1"/>
    <x v="1"/>
    <x v="3"/>
    <s v="FARMACIA "/>
    <x v="65"/>
    <n v="3196"/>
    <s v="ABCD-3196"/>
    <s v="E11"/>
    <s v="DIABETES MELLITUS NO INSULINODEPENDIENTE"/>
    <x v="2"/>
    <n v="6.62"/>
    <n v="0"/>
  </r>
  <r>
    <x v="1"/>
    <x v="1"/>
    <x v="3"/>
    <s v="FARMACIA "/>
    <x v="65"/>
    <n v="3197"/>
    <s v="ABCD-3197"/>
    <s v="I83"/>
    <s v="VENAS VARICOSAS DE LOS MIEMBROS INFERIORES"/>
    <x v="2"/>
    <n v="21.83"/>
    <n v="0"/>
  </r>
  <r>
    <x v="1"/>
    <x v="1"/>
    <x v="3"/>
    <s v="FARMACIA "/>
    <x v="65"/>
    <n v="3198"/>
    <s v="ABCD-3198"/>
    <s v="R10"/>
    <s v="DOLOR ABDOMINAL Y PELVICO"/>
    <x v="2"/>
    <n v="86.4"/>
    <n v="0"/>
  </r>
  <r>
    <x v="1"/>
    <x v="1"/>
    <x v="3"/>
    <s v="FARMACIA "/>
    <x v="65"/>
    <n v="3199"/>
    <s v="ABCD-3199"/>
    <s v="M518"/>
    <s v="OTROS TRASTORNOS ESPECIFICADOS DISCOS INTERVERTEBRALES"/>
    <x v="2"/>
    <n v="11.03"/>
    <n v="0"/>
  </r>
  <r>
    <x v="1"/>
    <x v="1"/>
    <x v="3"/>
    <s v="FARMACIA "/>
    <x v="65"/>
    <n v="3200"/>
    <s v="ABCD-3200"/>
    <s v="R10"/>
    <s v="DOLOR ABDOMINAL Y PELVICO"/>
    <x v="2"/>
    <n v="38.29"/>
    <n v="0"/>
  </r>
  <r>
    <x v="1"/>
    <x v="1"/>
    <x v="3"/>
    <s v="FARMACIA "/>
    <x v="65"/>
    <n v="3201"/>
    <s v="ABCD-3201"/>
    <s v="E11"/>
    <s v="DIABETES MELLITUS NO INSULINODEPENDIENTE"/>
    <x v="2"/>
    <n v="11.03"/>
    <n v="0"/>
  </r>
  <r>
    <x v="1"/>
    <x v="1"/>
    <x v="3"/>
    <s v="FARMACIA "/>
    <x v="65"/>
    <n v="1828"/>
    <s v="ABCD-1828"/>
    <s v="N850"/>
    <s v="HIPERPLASIA DE GLANDULA DEL ENDOMETRIO"/>
    <x v="2"/>
    <n v="31.34"/>
    <n v="0"/>
  </r>
  <r>
    <x v="1"/>
    <x v="1"/>
    <x v="3"/>
    <s v="FARMACIA "/>
    <x v="65"/>
    <n v="3202"/>
    <s v="ABCD-3202"/>
    <s v="E11"/>
    <s v="DIABETES MELLITUS NO INSULINODEPENDIENTE"/>
    <x v="2"/>
    <n v="59.25"/>
    <n v="0"/>
  </r>
  <r>
    <x v="1"/>
    <x v="1"/>
    <x v="3"/>
    <s v="FARMACIA "/>
    <x v="65"/>
    <n v="3203"/>
    <s v="ABCD-3203"/>
    <s v="M518"/>
    <s v="OTROS TRASTORNOS ESPECIFICADOS DISCOS INTERVERTEBRALES"/>
    <x v="2"/>
    <n v="14.705"/>
    <n v="0"/>
  </r>
  <r>
    <x v="1"/>
    <x v="1"/>
    <x v="3"/>
    <s v="FARMACIA "/>
    <x v="65"/>
    <n v="3204"/>
    <s v="ABCD-3204"/>
    <s v="M059"/>
    <s v="ARTRITIS REUMATOIDEA SEROPOSITIVA, SIN OTRA ESPECIFICACION"/>
    <x v="2"/>
    <n v="15.44"/>
    <n v="0"/>
  </r>
  <r>
    <x v="1"/>
    <x v="1"/>
    <x v="3"/>
    <s v="FARMACIA "/>
    <x v="65"/>
    <n v="3205"/>
    <s v="ABCD-3205"/>
    <s v="I10"/>
    <s v="HIPERTENSION ESENCIAL (PRIMARIA)"/>
    <x v="2"/>
    <n v="13.95"/>
    <n v="0"/>
  </r>
  <r>
    <x v="1"/>
    <x v="1"/>
    <x v="3"/>
    <s v="FARMACIA "/>
    <x v="65"/>
    <n v="3206"/>
    <s v="ABCD-3206"/>
    <s v="E11"/>
    <s v="DIABETES MELLITUS NO INSULINODEPENDIENTE"/>
    <x v="2"/>
    <n v="0.3"/>
    <n v="0"/>
  </r>
  <r>
    <x v="1"/>
    <x v="1"/>
    <x v="3"/>
    <s v="FARMACIA "/>
    <x v="65"/>
    <n v="3207"/>
    <s v="ABCD-3207"/>
    <s v="M15"/>
    <s v="POLIARTROSIS"/>
    <x v="2"/>
    <n v="11.03"/>
    <n v="0"/>
  </r>
  <r>
    <x v="1"/>
    <x v="1"/>
    <x v="3"/>
    <s v="FARMACIA "/>
    <x v="65"/>
    <n v="3208"/>
    <s v="ABCD-3208"/>
    <s v="B955"/>
    <s v="ESTREPTOCOCO NO ESPECIFICADO COMO CAUSA DE ENFERMEDADES CLASIFICADAS EN OTROS CAPITULOS"/>
    <x v="2"/>
    <n v="48.74"/>
    <n v="0"/>
  </r>
  <r>
    <x v="1"/>
    <x v="1"/>
    <x v="3"/>
    <s v="FARMACIA "/>
    <x v="65"/>
    <n v="3208"/>
    <s v="ABCD-3208"/>
    <s v="K297"/>
    <s v="GASTRITIS, NO ESPECIFICADA"/>
    <x v="2"/>
    <n v="6.62"/>
    <n v="0"/>
  </r>
  <r>
    <x v="1"/>
    <x v="1"/>
    <x v="3"/>
    <s v="FARMACIA "/>
    <x v="65"/>
    <n v="3209"/>
    <s v="ABCD-3209"/>
    <s v="M17"/>
    <s v="GONARTROSIS (ARTROSIS DE LA RODILLA)"/>
    <x v="2"/>
    <n v="14.07"/>
    <n v="0"/>
  </r>
  <r>
    <x v="1"/>
    <x v="1"/>
    <x v="3"/>
    <s v="FARMACIA "/>
    <x v="65"/>
    <n v="3210"/>
    <s v="ABCD-3210"/>
    <s v="L21"/>
    <s v="DERMATITIS SEBORREICA"/>
    <x v="2"/>
    <n v="11.03"/>
    <n v="0"/>
  </r>
  <r>
    <x v="1"/>
    <x v="1"/>
    <x v="3"/>
    <s v="FARMACIA "/>
    <x v="65"/>
    <n v="3211"/>
    <s v="ABCD-3211"/>
    <s v="E11"/>
    <s v="DIABETES MELLITUS NO INSULINODEPENDIENTE"/>
    <x v="2"/>
    <n v="11.03"/>
    <n v="0"/>
  </r>
  <r>
    <x v="1"/>
    <x v="1"/>
    <x v="3"/>
    <s v="FARMACIA "/>
    <x v="65"/>
    <n v="3212"/>
    <s v="ABCD-3212"/>
    <s v="E11"/>
    <s v="DIABETES MELLITUS NO INSULINODEPENDIENTE"/>
    <x v="2"/>
    <n v="16.8"/>
    <n v="0"/>
  </r>
  <r>
    <x v="1"/>
    <x v="1"/>
    <x v="3"/>
    <s v="FARMACIA "/>
    <x v="65"/>
    <n v="3213"/>
    <s v="ABCD-3213"/>
    <s v="I10"/>
    <s v="HIPERTENSION ESENCIAL (PRIMARIA)"/>
    <x v="2"/>
    <n v="19.04"/>
    <n v="0"/>
  </r>
  <r>
    <x v="1"/>
    <x v="1"/>
    <x v="3"/>
    <s v="FARMACIA "/>
    <x v="65"/>
    <n v="3214"/>
    <s v="ABCD-3214"/>
    <s v="M75"/>
    <s v="LESIONES DEL HOMBRO"/>
    <x v="2"/>
    <n v="11.025"/>
    <n v="0"/>
  </r>
  <r>
    <x v="1"/>
    <x v="1"/>
    <x v="3"/>
    <s v="FARMACIA "/>
    <x v="65"/>
    <n v="3215"/>
    <s v="ABCD-3215"/>
    <s v="I499"/>
    <s v="ARRITMIA CARDIACA, NO ESPECIFICADA"/>
    <x v="2"/>
    <n v="21.23"/>
    <n v="0"/>
  </r>
  <r>
    <x v="1"/>
    <x v="1"/>
    <x v="3"/>
    <s v="FARMACIA "/>
    <x v="65"/>
    <n v="3216"/>
    <s v="ABCD-3216"/>
    <s v="E781"/>
    <s v="HIPERGLICERIDEMIA PURA"/>
    <x v="2"/>
    <n v="11.03"/>
    <n v="0"/>
  </r>
  <r>
    <x v="1"/>
    <x v="1"/>
    <x v="3"/>
    <s v="FARMACIA "/>
    <x v="65"/>
    <n v="3217"/>
    <s v="ABCD-3217"/>
    <s v="M238"/>
    <s v="OTROS TRASTORNOS INTERNOS DE LA RODILLA"/>
    <x v="2"/>
    <n v="4.415"/>
    <n v="0"/>
  </r>
  <r>
    <x v="1"/>
    <x v="1"/>
    <x v="3"/>
    <s v="FARMACIA "/>
    <x v="65"/>
    <n v="3218"/>
    <s v="ABCD-3218"/>
    <s v="I832"/>
    <s v="VENAS VARICOSAS DE LOS MIEMBROS INFERIORES CON ULCERA E INFLAMACION"/>
    <x v="2"/>
    <n v="9.3000000000000007"/>
    <n v="0"/>
  </r>
  <r>
    <x v="1"/>
    <x v="1"/>
    <x v="3"/>
    <s v="FARMACIA "/>
    <x v="65"/>
    <n v="3219"/>
    <s v="ABCD-3219"/>
    <s v="Z713"/>
    <s v="CONSULTA PARA INSTRUCCION Y VIGILANCIA DE LA DIETA"/>
    <x v="2"/>
    <n v="43.61"/>
    <n v="0"/>
  </r>
  <r>
    <x v="1"/>
    <x v="1"/>
    <x v="3"/>
    <s v="FARMACIA "/>
    <x v="65"/>
    <n v="3220"/>
    <s v="ABCD-3220"/>
    <s v="E11"/>
    <s v="DIABETES MELLITUS NO INSULINODEPENDIENTE"/>
    <x v="2"/>
    <n v="11.03"/>
    <n v="0"/>
  </r>
  <r>
    <x v="1"/>
    <x v="1"/>
    <x v="3"/>
    <s v="FARMACIA "/>
    <x v="65"/>
    <n v="3221"/>
    <s v="ABCD-3221"/>
    <s v="M17"/>
    <s v="GONARTROSIS (ARTROSIS DE LA RODILLA)"/>
    <x v="2"/>
    <n v="6.62"/>
    <n v="0"/>
  </r>
  <r>
    <x v="1"/>
    <x v="1"/>
    <x v="3"/>
    <s v="FARMACIA "/>
    <x v="65"/>
    <n v="3222"/>
    <s v="ABCD-3222"/>
    <s v="M23"/>
    <s v="TRASTORNO INTERNO DE LA RODILLA"/>
    <x v="2"/>
    <n v="11.03"/>
    <n v="0"/>
  </r>
  <r>
    <x v="1"/>
    <x v="1"/>
    <x v="3"/>
    <s v="FARMACIA "/>
    <x v="65"/>
    <n v="3223"/>
    <s v="ABCD-3223"/>
    <s v="M818"/>
    <s v="OTRAS OSTEOPOROSIS, SIN FRACTURA PATOLOGICA"/>
    <x v="2"/>
    <n v="9.2149999999999999"/>
    <n v="0"/>
  </r>
  <r>
    <x v="1"/>
    <x v="1"/>
    <x v="3"/>
    <s v="FARMACIA "/>
    <x v="65"/>
    <n v="3224"/>
    <s v="ABCD-3224"/>
    <s v="R300"/>
    <s v="DISURIA"/>
    <x v="2"/>
    <n v="31.2"/>
    <n v="0"/>
  </r>
  <r>
    <x v="1"/>
    <x v="1"/>
    <x v="3"/>
    <s v="FARMACIA "/>
    <x v="65"/>
    <n v="3225"/>
    <s v="ABCD-3225"/>
    <s v="L80"/>
    <s v="VITILIGO"/>
    <x v="2"/>
    <n v="6.62"/>
    <n v="0"/>
  </r>
  <r>
    <x v="1"/>
    <x v="1"/>
    <x v="3"/>
    <s v="FARMACIA "/>
    <x v="65"/>
    <n v="3226"/>
    <s v="ABCD-3226"/>
    <s v="L405"/>
    <s v="ARTROPATIA PSORIASICA (M07.0*-M07.3*, M09.0*)"/>
    <x v="2"/>
    <n v="429.32"/>
    <n v="0"/>
  </r>
  <r>
    <x v="1"/>
    <x v="1"/>
    <x v="3"/>
    <s v="FARMACIA "/>
    <x v="65"/>
    <n v="3227"/>
    <s v="ABCD-3227"/>
    <s v="J11"/>
    <s v="INFLUENZA DEBIDA A VIRUS NO IDENTIFICADO"/>
    <x v="2"/>
    <n v="11.03"/>
    <n v="0"/>
  </r>
  <r>
    <x v="1"/>
    <x v="1"/>
    <x v="3"/>
    <s v="FARMACIA "/>
    <x v="65"/>
    <n v="3228"/>
    <s v="ABCD-3228"/>
    <s v="H110"/>
    <s v="PTERIGION"/>
    <x v="2"/>
    <n v="11.03"/>
    <n v="0"/>
  </r>
  <r>
    <x v="1"/>
    <x v="1"/>
    <x v="3"/>
    <s v="FARMACIA "/>
    <x v="65"/>
    <n v="3229"/>
    <s v="ABCD-3229"/>
    <s v="E05"/>
    <s v="TIROTOXICOSIS (HIPERTIROIDISMO)"/>
    <x v="2"/>
    <n v="6.62"/>
    <n v="0"/>
  </r>
  <r>
    <x v="1"/>
    <x v="1"/>
    <x v="3"/>
    <s v="FARMACIA "/>
    <x v="65"/>
    <n v="3230"/>
    <s v="ABCD-3230"/>
    <s v="K21"/>
    <s v="ENFERMEDAD DEL REFLUJO GASTROESOFAGICO"/>
    <x v="2"/>
    <n v="4.415"/>
    <n v="0"/>
  </r>
  <r>
    <x v="1"/>
    <x v="1"/>
    <x v="3"/>
    <s v="FARMACIA "/>
    <x v="65"/>
    <n v="3231"/>
    <s v="ABCD-3231"/>
    <s v="K295"/>
    <s v="GASTRITIS CRONICA, NO ESPECIFICADA"/>
    <x v="2"/>
    <n v="78.42"/>
    <n v="0"/>
  </r>
  <r>
    <x v="1"/>
    <x v="1"/>
    <x v="3"/>
    <s v="FARMACIA "/>
    <x v="65"/>
    <n v="3232"/>
    <s v="ABCD-3232"/>
    <s v="B57"/>
    <s v="ENFERMEDAD DE CHAGAS"/>
    <x v="2"/>
    <n v="11.03"/>
    <n v="0"/>
  </r>
  <r>
    <x v="1"/>
    <x v="1"/>
    <x v="3"/>
    <s v="FARMACIA "/>
    <x v="65"/>
    <n v="3233"/>
    <s v="ABCD-3233"/>
    <s v="K295"/>
    <s v="GASTRITIS CRONICA, NO ESPECIFICADA"/>
    <x v="2"/>
    <n v="33.42"/>
    <n v="0"/>
  </r>
  <r>
    <x v="1"/>
    <x v="1"/>
    <x v="3"/>
    <s v="FARMACIA "/>
    <x v="65"/>
    <n v="3234"/>
    <s v="ABCD-3234"/>
    <s v="E14"/>
    <s v="DIABETES MELLITUS, NO ESPECIFICADA"/>
    <x v="2"/>
    <n v="11.03"/>
    <n v="0"/>
  </r>
  <r>
    <x v="1"/>
    <x v="1"/>
    <x v="3"/>
    <s v="FARMACIA "/>
    <x v="65"/>
    <n v="3235"/>
    <s v="ABCD-3235"/>
    <s v="R600"/>
    <s v="EDEMA LOCALIZADO"/>
    <x v="2"/>
    <n v="4.415"/>
    <n v="0"/>
  </r>
  <r>
    <x v="1"/>
    <x v="1"/>
    <x v="3"/>
    <s v="FARMACIA "/>
    <x v="65"/>
    <n v="3236"/>
    <s v="ABCD-3236"/>
    <s v="M170"/>
    <s v="GONARTROSIS PRIMARIA, BILATERAL"/>
    <x v="2"/>
    <n v="4.2"/>
    <n v="0"/>
  </r>
  <r>
    <x v="1"/>
    <x v="1"/>
    <x v="3"/>
    <s v="FARMACIA "/>
    <x v="65"/>
    <n v="3237"/>
    <s v="ABCD-3237"/>
    <s v="M059"/>
    <s v="ARTRITIS REUMATOIDEA SEROPOSITIVA, SIN OTRA ESPECIFICACION"/>
    <x v="2"/>
    <n v="19.850000000000001"/>
    <n v="0"/>
  </r>
  <r>
    <x v="1"/>
    <x v="1"/>
    <x v="3"/>
    <s v="FARMACIA "/>
    <x v="65"/>
    <n v="3238"/>
    <s v="ABCD-3238"/>
    <s v="I10"/>
    <s v="HIPERTENSION ESENCIAL (PRIMARIA)"/>
    <x v="2"/>
    <n v="4.415"/>
    <n v="0"/>
  </r>
  <r>
    <x v="1"/>
    <x v="1"/>
    <x v="3"/>
    <s v="FARMACIA "/>
    <x v="65"/>
    <n v="3239"/>
    <s v="ABCD-3239"/>
    <s v="M15"/>
    <s v="POLIARTROSIS"/>
    <x v="2"/>
    <n v="4.415"/>
    <n v="0"/>
  </r>
  <r>
    <x v="1"/>
    <x v="1"/>
    <x v="3"/>
    <s v="FARMACIA "/>
    <x v="65"/>
    <n v="3240"/>
    <s v="ABCD-3240"/>
    <s v="E11"/>
    <s v="DIABETES MELLITUS NO INSULINODEPENDIENTE"/>
    <x v="2"/>
    <n v="11.03"/>
    <n v="0"/>
  </r>
  <r>
    <x v="1"/>
    <x v="1"/>
    <x v="3"/>
    <s v="FARMACIA "/>
    <x v="65"/>
    <n v="3241"/>
    <s v="ABCD-3241"/>
    <s v="I10"/>
    <s v="HIPERTENSION ESENCIAL (PRIMARIA)"/>
    <x v="2"/>
    <n v="11.03"/>
    <n v="0"/>
  </r>
  <r>
    <x v="1"/>
    <x v="1"/>
    <x v="3"/>
    <s v="FARMACIA "/>
    <x v="65"/>
    <n v="3242"/>
    <s v="ABCD-3242"/>
    <s v="K21"/>
    <s v="ENFERMEDAD DEL REFLUJO GASTROESOFAGICO"/>
    <x v="2"/>
    <n v="47.615000000000002"/>
    <n v="0"/>
  </r>
  <r>
    <x v="1"/>
    <x v="1"/>
    <x v="3"/>
    <s v="FARMACIA "/>
    <x v="65"/>
    <n v="3243"/>
    <s v="ABCD-3243"/>
    <s v="M255"/>
    <s v="DOLOR EN ARTICULACION"/>
    <x v="2"/>
    <n v="4.26"/>
    <n v="0"/>
  </r>
  <r>
    <x v="1"/>
    <x v="1"/>
    <x v="3"/>
    <s v="FARMACIA "/>
    <x v="65"/>
    <n v="3244"/>
    <s v="ABCD-3244"/>
    <s v="M159"/>
    <s v="POLIARTROSIS, NO ESPECIFICADA"/>
    <x v="2"/>
    <n v="11.03"/>
    <n v="0"/>
  </r>
  <r>
    <x v="1"/>
    <x v="1"/>
    <x v="3"/>
    <s v="FARMACIA "/>
    <x v="65"/>
    <n v="3245"/>
    <s v="ABCD-3245"/>
    <s v="M255"/>
    <s v="DOLOR EN ARTICULACION"/>
    <x v="2"/>
    <n v="6.62"/>
    <n v="0"/>
  </r>
  <r>
    <x v="1"/>
    <x v="1"/>
    <x v="3"/>
    <s v="FARMACIA "/>
    <x v="65"/>
    <n v="3246"/>
    <s v="ABCD-3246"/>
    <s v="D50"/>
    <s v="ANEMIAS POR DEFICIENCIA DE HIERRO"/>
    <x v="2"/>
    <n v="6.62"/>
    <n v="0"/>
  </r>
  <r>
    <x v="1"/>
    <x v="1"/>
    <x v="3"/>
    <s v="FARMACIA "/>
    <x v="65"/>
    <n v="3247"/>
    <s v="ABCD-3247"/>
    <s v="M05"/>
    <s v="ARTRITIS REUMATOIDE SEROPOSITIVA"/>
    <x v="2"/>
    <n v="429.32"/>
    <n v="0"/>
  </r>
  <r>
    <x v="1"/>
    <x v="1"/>
    <x v="3"/>
    <s v="FARMACIA "/>
    <x v="65"/>
    <n v="3248"/>
    <s v="ABCD-3248"/>
    <s v="E11"/>
    <s v="DIABETES MELLITUS NO INSULINODEPENDIENTE"/>
    <x v="2"/>
    <n v="39.020000000000003"/>
    <n v="0"/>
  </r>
  <r>
    <x v="1"/>
    <x v="1"/>
    <x v="3"/>
    <s v="FARMACIA "/>
    <x v="65"/>
    <n v="3249"/>
    <s v="ABCD-3249"/>
    <s v="K30"/>
    <s v="DISPEPSIA"/>
    <x v="2"/>
    <n v="106.25"/>
    <n v="0"/>
  </r>
  <r>
    <x v="1"/>
    <x v="1"/>
    <x v="3"/>
    <s v="FARMACIA "/>
    <x v="65"/>
    <n v="3250"/>
    <s v="ABCD-3250"/>
    <s v="R102"/>
    <s v="DOLOR PELVICO Y PERINEAL"/>
    <x v="2"/>
    <n v="11.025"/>
    <n v="0"/>
  </r>
  <r>
    <x v="1"/>
    <x v="1"/>
    <x v="3"/>
    <s v="FARMACIA "/>
    <x v="65"/>
    <n v="3251"/>
    <s v="ABCD-3251"/>
    <s v="M755"/>
    <s v="BURSITIS DEL HOMBRO"/>
    <x v="2"/>
    <n v="4.415"/>
    <n v="0"/>
  </r>
  <r>
    <x v="1"/>
    <x v="1"/>
    <x v="3"/>
    <s v="FARMACIA "/>
    <x v="65"/>
    <n v="3252"/>
    <s v="ABCD-3252"/>
    <s v="N771"/>
    <s v="VAGINITIS, VULVITIS Y VULVOVAGINITIS EN ENFERMEDADES INFECCIOSAS Y PARASITARIAS CLASIFICADAS EN OTRA PARTE"/>
    <x v="2"/>
    <n v="4.415"/>
    <n v="0"/>
  </r>
  <r>
    <x v="1"/>
    <x v="1"/>
    <x v="3"/>
    <s v="FARMACIA "/>
    <x v="65"/>
    <n v="3253"/>
    <s v="ABCD-3253"/>
    <s v="M32"/>
    <s v="LUPUS ERITEMATOSO SISTEMICO"/>
    <x v="2"/>
    <n v="31.8"/>
    <n v="0"/>
  </r>
  <r>
    <x v="1"/>
    <x v="1"/>
    <x v="3"/>
    <s v="FARMACIA "/>
    <x v="65"/>
    <n v="3254"/>
    <s v="ABCD-3254"/>
    <s v="M255"/>
    <s v="DOLOR EN ARTICULACION"/>
    <x v="2"/>
    <n v="71.2"/>
    <n v="0"/>
  </r>
  <r>
    <x v="1"/>
    <x v="1"/>
    <x v="3"/>
    <s v="FARMACIA "/>
    <x v="65"/>
    <n v="3255"/>
    <s v="ABCD-3255"/>
    <s v="M150"/>
    <s v="(OSTEO)ARTROSIS PRIMARIA GENERALIZADA"/>
    <x v="2"/>
    <n v="4.2"/>
    <n v="0"/>
  </r>
  <r>
    <x v="1"/>
    <x v="1"/>
    <x v="3"/>
    <s v="FARMACIA "/>
    <x v="65"/>
    <n v="3256"/>
    <s v="ABCD-3256"/>
    <s v="G473"/>
    <s v="APNEA DEL SUEÑO"/>
    <x v="2"/>
    <n v="98.21"/>
    <n v="0"/>
  </r>
  <r>
    <x v="1"/>
    <x v="1"/>
    <x v="3"/>
    <s v="FARMACIA "/>
    <x v="65"/>
    <n v="3257"/>
    <s v="ABCD-3257"/>
    <s v="M130"/>
    <s v="POLIARTRITIS, NO ESPECIFICADA"/>
    <x v="2"/>
    <n v="16.170000000000002"/>
    <n v="0"/>
  </r>
  <r>
    <x v="1"/>
    <x v="1"/>
    <x v="3"/>
    <s v="FARMACIA "/>
    <x v="65"/>
    <n v="1307"/>
    <s v="ABCD-1307"/>
    <s v="D376"/>
    <s v="TUMOR DE COMPORTAMIENTO INCIERTO O DESCONOCIDO DEL HIGADO, LA VESICULA Y DEL CONDUCTO BILIAR"/>
    <x v="2"/>
    <n v="6.62"/>
    <n v="0"/>
  </r>
  <r>
    <x v="1"/>
    <x v="1"/>
    <x v="3"/>
    <s v="FARMACIA "/>
    <x v="65"/>
    <n v="3258"/>
    <s v="ABCD-3258"/>
    <s v="M15"/>
    <s v="POLIARTROSIS"/>
    <x v="2"/>
    <n v="4.415"/>
    <n v="0"/>
  </r>
  <r>
    <x v="1"/>
    <x v="1"/>
    <x v="3"/>
    <s v="FARMACIA "/>
    <x v="65"/>
    <n v="3259"/>
    <s v="ABCD-3259"/>
    <s v="M545"/>
    <s v="LUMBAGO NO ESPECIFICADO"/>
    <x v="2"/>
    <n v="28.664999999999999"/>
    <n v="0"/>
  </r>
  <r>
    <x v="1"/>
    <x v="1"/>
    <x v="3"/>
    <s v="FARMACIA "/>
    <x v="65"/>
    <n v="3260"/>
    <s v="ABCD-3260"/>
    <s v="K30"/>
    <s v="DISPEPSIA"/>
    <x v="2"/>
    <n v="39.83"/>
    <n v="0"/>
  </r>
  <r>
    <x v="1"/>
    <x v="1"/>
    <x v="3"/>
    <s v="FARMACIA "/>
    <x v="65"/>
    <n v="3261"/>
    <s v="ABCD-3261"/>
    <s v="K519"/>
    <s v="COLITIS ULCERATIVA, SIN OTRA ESPECIFICACION"/>
    <x v="2"/>
    <n v="54.23"/>
    <n v="0"/>
  </r>
  <r>
    <x v="1"/>
    <x v="1"/>
    <x v="3"/>
    <s v="FARMACIA "/>
    <x v="65"/>
    <n v="3262"/>
    <s v="ABCD-3262"/>
    <s v="N390"/>
    <s v="INFECCION DE VIAS URINARIAS, SITIO NO ESPECIFICADO"/>
    <x v="2"/>
    <n v="13.82"/>
    <n v="0"/>
  </r>
  <r>
    <x v="1"/>
    <x v="1"/>
    <x v="3"/>
    <s v="FARMACIA "/>
    <x v="65"/>
    <n v="3263"/>
    <s v="ABCD-3263"/>
    <s v="M544"/>
    <s v="LUMBAGO CON CIATICA"/>
    <x v="2"/>
    <n v="10.815"/>
    <n v="0"/>
  </r>
  <r>
    <x v="1"/>
    <x v="1"/>
    <x v="3"/>
    <s v="FARMACIA "/>
    <x v="65"/>
    <n v="3264"/>
    <s v="ABCD-3264"/>
    <s v="H543"/>
    <s v="DISMINUCION INDETERMINADA DE LA AGUDEZA VISUAL EN AMBOS OJOS"/>
    <x v="2"/>
    <n v="14.4"/>
    <n v="0"/>
  </r>
  <r>
    <x v="1"/>
    <x v="1"/>
    <x v="3"/>
    <s v="FARMACIA "/>
    <x v="65"/>
    <n v="3265"/>
    <s v="ABCD-3265"/>
    <s v="M545"/>
    <s v="LUMBAGO NO ESPECIFICADO"/>
    <x v="2"/>
    <n v="14.705"/>
    <n v="0"/>
  </r>
  <r>
    <x v="1"/>
    <x v="1"/>
    <x v="3"/>
    <s v="FARMACIA "/>
    <x v="65"/>
    <n v="3266"/>
    <s v="ABCD-3266"/>
    <s v="J300"/>
    <s v="RINITIS VASOMOTORA"/>
    <x v="2"/>
    <n v="18.815000000000001"/>
    <n v="0"/>
  </r>
  <r>
    <x v="1"/>
    <x v="1"/>
    <x v="3"/>
    <s v="FARMACIA "/>
    <x v="65"/>
    <n v="3267"/>
    <s v="ABCD-3267"/>
    <s v="K297"/>
    <s v="GASTRITIS, NO ESPECIFICADA"/>
    <x v="2"/>
    <n v="11.03"/>
    <n v="0"/>
  </r>
  <r>
    <x v="1"/>
    <x v="1"/>
    <x v="3"/>
    <s v="FARMACIA "/>
    <x v="65"/>
    <n v="3268"/>
    <s v="ABCD-3268"/>
    <s v="M518"/>
    <s v="OTROS TRASTORNOS ESPECIFICADOS DISCOS INTERVERTEBRALES"/>
    <x v="2"/>
    <n v="11.03"/>
    <n v="0"/>
  </r>
  <r>
    <x v="1"/>
    <x v="1"/>
    <x v="3"/>
    <s v="FARMACIA "/>
    <x v="65"/>
    <n v="3269"/>
    <s v="ABCD-3269"/>
    <s v="Z488"/>
    <s v="OTROS CUIDADOS ESPECIFICADOS POSTERIORES A LA CIRUGIA"/>
    <x v="2"/>
    <n v="25.43"/>
    <n v="0"/>
  </r>
  <r>
    <x v="1"/>
    <x v="1"/>
    <x v="3"/>
    <s v="FARMACIA "/>
    <x v="65"/>
    <n v="3270"/>
    <s v="ABCD-3270"/>
    <s v="H358"/>
    <s v="OTROS TRASTORNOS ESPECIFICADOS DE LA RETINA"/>
    <x v="2"/>
    <n v="6.6150000000000002"/>
    <n v="0"/>
  </r>
  <r>
    <x v="1"/>
    <x v="1"/>
    <x v="3"/>
    <s v="FARMACIA "/>
    <x v="65"/>
    <n v="3271"/>
    <s v="ABCD-3271"/>
    <s v="O23"/>
    <s v="INFECCION DE LAS VIAS GENITOURINARIAS EN EL EMBARAZO"/>
    <x v="2"/>
    <n v="57.23"/>
    <n v="0"/>
  </r>
  <r>
    <x v="1"/>
    <x v="1"/>
    <x v="3"/>
    <s v="FARMACIA "/>
    <x v="65"/>
    <n v="3272"/>
    <s v="ABCD-3272"/>
    <s v="H110"/>
    <s v="PTERIGION"/>
    <x v="2"/>
    <n v="11.025"/>
    <n v="0"/>
  </r>
  <r>
    <x v="1"/>
    <x v="1"/>
    <x v="3"/>
    <s v="FARMACIA "/>
    <x v="65"/>
    <n v="3273"/>
    <s v="ABCD-3273"/>
    <s v="B82"/>
    <s v="PARASITOSIS INTESTINALES, SIN OTRA ESPECIFICACION"/>
    <x v="2"/>
    <n v="6.62"/>
    <n v="0"/>
  </r>
  <r>
    <x v="1"/>
    <x v="1"/>
    <x v="3"/>
    <s v="FARMACIA "/>
    <x v="65"/>
    <n v="3274"/>
    <s v="ABCD-3274"/>
    <s v="F412"/>
    <s v="TRASTORNO MIXTO DE ANSIEDAD Y DEPRESION"/>
    <x v="2"/>
    <n v="6.62"/>
    <n v="0"/>
  </r>
  <r>
    <x v="1"/>
    <x v="1"/>
    <x v="3"/>
    <s v="FARMACIA "/>
    <x v="65"/>
    <n v="3275"/>
    <s v="ABCD-3275"/>
    <s v="E02"/>
    <s v="HIPOTIROIDISMO SUBCLINICO POR DEFICIENCIA DE YODO"/>
    <x v="2"/>
    <n v="18.899999999999999"/>
    <n v="0"/>
  </r>
  <r>
    <x v="1"/>
    <x v="1"/>
    <x v="3"/>
    <s v="FARMACIA "/>
    <x v="65"/>
    <n v="3276"/>
    <s v="ABCD-3276"/>
    <s v="L405"/>
    <s v="ARTROPATIA PSORIASICA (M07.0*-M07.3*, M09.0*)"/>
    <x v="2"/>
    <n v="26.15"/>
    <n v="0"/>
  </r>
  <r>
    <x v="1"/>
    <x v="1"/>
    <x v="3"/>
    <s v="FARMACIA "/>
    <x v="65"/>
    <n v="3277"/>
    <s v="ABCD-3277"/>
    <s v="A06"/>
    <s v="AMEBIASIS"/>
    <x v="2"/>
    <n v="76.02"/>
    <n v="0"/>
  </r>
  <r>
    <x v="1"/>
    <x v="1"/>
    <x v="3"/>
    <s v="FARMACIA "/>
    <x v="65"/>
    <n v="3278"/>
    <s v="ABCD-3278"/>
    <s v="I10"/>
    <s v="HIPERTENSION ESENCIAL (PRIMARIA)"/>
    <x v="2"/>
    <n v="6.62"/>
    <n v="0"/>
  </r>
  <r>
    <x v="1"/>
    <x v="1"/>
    <x v="3"/>
    <s v="FARMACIA "/>
    <x v="65"/>
    <n v="2988"/>
    <s v="ABCD-2988"/>
    <s v="M17"/>
    <s v="GONARTROSIS (ARTROSIS DE LA RODILLA)"/>
    <x v="2"/>
    <n v="6.62"/>
    <n v="0"/>
  </r>
  <r>
    <x v="1"/>
    <x v="1"/>
    <x v="3"/>
    <s v="FARMACIA "/>
    <x v="65"/>
    <n v="3279"/>
    <s v="ABCD-3279"/>
    <s v="S420"/>
    <s v="FRACTURA DE LA CLAVICULA"/>
    <x v="2"/>
    <n v="12.455"/>
    <n v="0"/>
  </r>
  <r>
    <x v="1"/>
    <x v="1"/>
    <x v="3"/>
    <s v="FARMACIA "/>
    <x v="65"/>
    <n v="3280"/>
    <s v="ABCD-3280"/>
    <s v="M05"/>
    <s v="ARTRITIS REUMATOIDE SEROPOSITIVA"/>
    <x v="2"/>
    <n v="429.32"/>
    <n v="0"/>
  </r>
  <r>
    <x v="1"/>
    <x v="1"/>
    <x v="3"/>
    <s v="FARMACIA "/>
    <x v="65"/>
    <n v="3281"/>
    <s v="ABCD-3281"/>
    <s v="K30"/>
    <s v="DISPEPSIA"/>
    <x v="2"/>
    <n v="4.415"/>
    <n v="0"/>
  </r>
  <r>
    <x v="1"/>
    <x v="1"/>
    <x v="3"/>
    <s v="FARMACIA "/>
    <x v="65"/>
    <n v="3282"/>
    <s v="ABCD-3282"/>
    <s v="B351"/>
    <s v="TIÑA DE LAS UÑAS"/>
    <x v="2"/>
    <n v="11.03"/>
    <n v="0"/>
  </r>
  <r>
    <x v="1"/>
    <x v="1"/>
    <x v="3"/>
    <s v="FARMACIA "/>
    <x v="65"/>
    <n v="3283"/>
    <s v="ABCD-3283"/>
    <s v="B351"/>
    <s v="TIÑA DE LAS UÑAS"/>
    <x v="2"/>
    <n v="11.03"/>
    <n v="0"/>
  </r>
  <r>
    <x v="1"/>
    <x v="1"/>
    <x v="3"/>
    <s v="FARMACIA "/>
    <x v="65"/>
    <n v="3284"/>
    <s v="ABCD-3284"/>
    <s v="E14"/>
    <s v="DIABETES MELLITUS, NO ESPECIFICADA"/>
    <x v="2"/>
    <n v="11.03"/>
    <n v="0"/>
  </r>
  <r>
    <x v="1"/>
    <x v="1"/>
    <x v="3"/>
    <s v="FARMACIA "/>
    <x v="65"/>
    <n v="3285"/>
    <s v="ABCD-3285"/>
    <s v="K30"/>
    <s v="DISPEPSIA"/>
    <x v="2"/>
    <n v="50.75"/>
    <n v="0"/>
  </r>
  <r>
    <x v="1"/>
    <x v="1"/>
    <x v="3"/>
    <s v="FARMACIA "/>
    <x v="65"/>
    <n v="3286"/>
    <s v="ABCD-3286"/>
    <s v="M511"/>
    <s v="TRASTORNOS DE DISCO LUMBAR Y OTROS, CON RADICULOPATIA"/>
    <x v="2"/>
    <n v="13.97"/>
    <n v="0"/>
  </r>
  <r>
    <x v="1"/>
    <x v="1"/>
    <x v="3"/>
    <s v="FARMACIA "/>
    <x v="65"/>
    <n v="3287"/>
    <s v="ABCD-3287"/>
    <s v="J31"/>
    <s v="RINITIS, RINOFARINGITIS Y FARINGITIS CRONICAS"/>
    <x v="2"/>
    <n v="40.479999999999997"/>
    <n v="0"/>
  </r>
  <r>
    <x v="1"/>
    <x v="1"/>
    <x v="3"/>
    <s v="FARMACIA "/>
    <x v="65"/>
    <n v="3288"/>
    <s v="ABCD-3288"/>
    <s v="M23"/>
    <s v="TRASTORNO INTERNO DE LA RODILLA"/>
    <x v="2"/>
    <n v="15.23"/>
    <n v="0"/>
  </r>
  <r>
    <x v="1"/>
    <x v="1"/>
    <x v="3"/>
    <s v="FARMACIA "/>
    <x v="65"/>
    <n v="3289"/>
    <s v="ABCD-3289"/>
    <s v="L73"/>
    <s v="OTROS TRASTORNOS FOLICULARES"/>
    <x v="2"/>
    <n v="6.6150000000000002"/>
    <n v="0"/>
  </r>
  <r>
    <x v="1"/>
    <x v="1"/>
    <x v="3"/>
    <s v="FARMACIA "/>
    <x v="65"/>
    <n v="3290"/>
    <s v="ABCD-3290"/>
    <s v="R12"/>
    <s v="ACIDEZ"/>
    <x v="2"/>
    <n v="3.9"/>
    <n v="0"/>
  </r>
  <r>
    <x v="1"/>
    <x v="1"/>
    <x v="3"/>
    <s v="FARMACIA "/>
    <x v="66"/>
    <n v="3291"/>
    <s v="ABCD-3291"/>
    <s v="M255"/>
    <s v="DOLOR EN ARTICULACION"/>
    <x v="2"/>
    <n v="6.62"/>
    <n v="0"/>
  </r>
  <r>
    <x v="1"/>
    <x v="1"/>
    <x v="3"/>
    <s v="FARMACIA "/>
    <x v="66"/>
    <n v="3292"/>
    <s v="ABCD-3292"/>
    <s v="M059"/>
    <s v="ARTRITIS REUMATOIDEA SEROPOSITIVA, SIN OTRA ESPECIFICACION"/>
    <x v="2"/>
    <n v="19.850000000000001"/>
    <n v="0"/>
  </r>
  <r>
    <x v="1"/>
    <x v="1"/>
    <x v="3"/>
    <s v="FARMACIA "/>
    <x v="66"/>
    <n v="3293"/>
    <s v="ABCD-3293"/>
    <s v="K30"/>
    <s v="DISPEPSIA"/>
    <x v="2"/>
    <n v="47.615000000000002"/>
    <n v="0"/>
  </r>
  <r>
    <x v="1"/>
    <x v="1"/>
    <x v="3"/>
    <s v="FARMACIA "/>
    <x v="66"/>
    <n v="3294"/>
    <s v="ABCD-3294"/>
    <s v="M150"/>
    <s v="(OSTEO)ARTROSIS PRIMARIA GENERALIZADA"/>
    <x v="2"/>
    <n v="4.415"/>
    <n v="0"/>
  </r>
  <r>
    <x v="1"/>
    <x v="1"/>
    <x v="3"/>
    <s v="FARMACIA "/>
    <x v="66"/>
    <n v="3295"/>
    <s v="ABCD-3295"/>
    <s v="B82"/>
    <s v="PARASITOSIS INTESTINALES, SIN OTRA ESPECIFICACION"/>
    <x v="2"/>
    <n v="6.62"/>
    <n v="0"/>
  </r>
  <r>
    <x v="1"/>
    <x v="1"/>
    <x v="3"/>
    <s v="FARMACIA "/>
    <x v="67"/>
    <n v="3296"/>
    <s v="ABCD-3296"/>
    <s v="L650"/>
    <s v="PERDIDA CAPILAR TELOGENA"/>
    <x v="2"/>
    <n v="6.03"/>
    <n v="0"/>
  </r>
  <r>
    <x v="1"/>
    <x v="1"/>
    <x v="3"/>
    <s v="FARMACIA "/>
    <x v="67"/>
    <n v="3297"/>
    <s v="ABCD-3297"/>
    <s v="N40"/>
    <s v="HIPERPLASIA DE LA PROSTATA"/>
    <x v="2"/>
    <n v="31.8"/>
    <n v="0"/>
  </r>
  <r>
    <x v="1"/>
    <x v="1"/>
    <x v="3"/>
    <s v="FARMACIA "/>
    <x v="67"/>
    <n v="3298"/>
    <s v="ABCD-3298"/>
    <s v="M199"/>
    <s v="ARTROSIS, NO ESPECIFICADA"/>
    <x v="2"/>
    <n v="13.2"/>
    <n v="0"/>
  </r>
  <r>
    <x v="1"/>
    <x v="1"/>
    <x v="3"/>
    <s v="FARMACIA "/>
    <x v="67"/>
    <n v="3299"/>
    <s v="ABCD-3299"/>
    <s v="G442"/>
    <s v="CEFALEA DEBIDA A TENSION"/>
    <x v="2"/>
    <n v="60.52"/>
    <n v="0"/>
  </r>
  <r>
    <x v="1"/>
    <x v="1"/>
    <x v="3"/>
    <s v="FARMACIA "/>
    <x v="67"/>
    <n v="3300"/>
    <s v="ABCD-3300"/>
    <s v="N952"/>
    <s v="VAGINITIS ATROFICA POSTMENOPAUSICA"/>
    <x v="2"/>
    <n v="20.399999999999999"/>
    <n v="0"/>
  </r>
  <r>
    <x v="1"/>
    <x v="1"/>
    <x v="3"/>
    <s v="FARMACIA "/>
    <x v="67"/>
    <n v="3301"/>
    <s v="ABCD-3301"/>
    <s v="B829"/>
    <s v="PARASITOSIS INTESTINAL, SIN OTRA ESPECIFICACION"/>
    <x v="2"/>
    <n v="2.1"/>
    <n v="0"/>
  </r>
  <r>
    <x v="1"/>
    <x v="1"/>
    <x v="3"/>
    <s v="FARMACIA "/>
    <x v="67"/>
    <n v="3302"/>
    <s v="ABCD-3302"/>
    <s v="A920"/>
    <s v="ENFERMEDAD POR VIRUS CHIKUNGUNYA"/>
    <x v="2"/>
    <n v="5.0999999999999996"/>
    <n v="0"/>
  </r>
  <r>
    <x v="1"/>
    <x v="1"/>
    <x v="3"/>
    <s v="FARMACIA "/>
    <x v="68"/>
    <n v="3303"/>
    <s v="ABCD-3303"/>
    <s v="J343"/>
    <s v="HIPERTROFIA DE LOS CORNETES NASALES"/>
    <x v="2"/>
    <n v="2.92"/>
    <n v="0"/>
  </r>
  <r>
    <x v="1"/>
    <x v="1"/>
    <x v="3"/>
    <s v="FARMACIA "/>
    <x v="68"/>
    <n v="3304"/>
    <s v="ABCD-3304"/>
    <s v="E788"/>
    <s v="OTROS TRASTORNOS DEL METABOLISMO DE LAS LIPOPROTEINAS"/>
    <x v="2"/>
    <n v="19.2"/>
    <n v="0"/>
  </r>
  <r>
    <x v="1"/>
    <x v="1"/>
    <x v="3"/>
    <s v="FARMACIA "/>
    <x v="68"/>
    <n v="3305"/>
    <s v="ABCD-3305"/>
    <s v="H90"/>
    <s v="HIPOACUSIA CONDUCTIVA Y NEUROSENSORIAL"/>
    <x v="2"/>
    <n v="14.7"/>
    <n v="0"/>
  </r>
  <r>
    <x v="1"/>
    <x v="1"/>
    <x v="3"/>
    <s v="FARMACIA "/>
    <x v="68"/>
    <n v="3306"/>
    <s v="ABCD-3306"/>
    <s v="H612"/>
    <s v="CERUMEN IMPACTADO"/>
    <x v="2"/>
    <n v="8.58"/>
    <n v="0"/>
  </r>
  <r>
    <x v="1"/>
    <x v="1"/>
    <x v="3"/>
    <s v="FARMACIA "/>
    <x v="69"/>
    <n v="3307"/>
    <s v="ABCD-3307"/>
    <s v="H110"/>
    <s v="PTERIGION"/>
    <x v="2"/>
    <n v="15.86"/>
    <n v="1.46"/>
  </r>
  <r>
    <x v="1"/>
    <x v="1"/>
    <x v="3"/>
    <s v="FARMACIA "/>
    <x v="69"/>
    <n v="3308"/>
    <s v="ABCD-3308"/>
    <s v="J31"/>
    <s v="RINITIS, RINOFARINGITIS Y FARINGITIS CRONICAS"/>
    <x v="2"/>
    <n v="0.84"/>
    <n v="0.84"/>
  </r>
  <r>
    <x v="1"/>
    <x v="1"/>
    <x v="3"/>
    <s v="FARMACIA "/>
    <x v="69"/>
    <n v="3309"/>
    <s v="ABCD-3309"/>
    <s v="L40"/>
    <s v="PSORIASIS"/>
    <x v="2"/>
    <n v="23.44"/>
    <n v="23.44"/>
  </r>
  <r>
    <x v="1"/>
    <x v="1"/>
    <x v="3"/>
    <s v="FARMACIA "/>
    <x v="69"/>
    <n v="3310"/>
    <s v="ABCD-3310"/>
    <s v="S33"/>
    <s v="LUXACION, ESGUINCE Y TORCEDURA DE LAS ARTICULACIONES Y LIGAMENTOS DE LA COLUMNA LUMBAR  Y LA PELVIS"/>
    <x v="2"/>
    <n v="19.7"/>
    <n v="0.9"/>
  </r>
  <r>
    <x v="1"/>
    <x v="1"/>
    <x v="3"/>
    <s v="FARMACIA "/>
    <x v="69"/>
    <n v="3311"/>
    <s v="ABCD-3311"/>
    <s v="R80"/>
    <s v="PROTEINURIA AISLADA"/>
    <x v="2"/>
    <n v="8.76"/>
    <n v="0"/>
  </r>
  <r>
    <x v="1"/>
    <x v="1"/>
    <x v="3"/>
    <s v="FARMACIA "/>
    <x v="70"/>
    <n v="3312"/>
    <s v="ABCD-3312"/>
    <s v="R12"/>
    <s v="ACIDEZ"/>
    <x v="2"/>
    <n v="43.2"/>
    <n v="0"/>
  </r>
  <r>
    <x v="1"/>
    <x v="1"/>
    <x v="3"/>
    <s v="FARMACIA "/>
    <x v="70"/>
    <n v="3313"/>
    <s v="ABCD-3313"/>
    <s v="E790"/>
    <s v="HIPERURICEMIA SIN SIGNOS DE ARTRITIS INFLAMATORIA Y ENFERMEDAD TOFACEA"/>
    <x v="2"/>
    <n v="4.415"/>
    <n v="0"/>
  </r>
  <r>
    <x v="1"/>
    <x v="1"/>
    <x v="3"/>
    <s v="FARMACIA "/>
    <x v="70"/>
    <n v="3314"/>
    <s v="ABCD-3314"/>
    <s v="I10"/>
    <s v="HIPERTENSION ESENCIAL (PRIMARIA)"/>
    <x v="2"/>
    <n v="43.74"/>
    <n v="0"/>
  </r>
  <r>
    <x v="1"/>
    <x v="1"/>
    <x v="3"/>
    <s v="FARMACIA "/>
    <x v="70"/>
    <n v="3315"/>
    <s v="ABCD-3315"/>
    <s v="Z713"/>
    <s v="CONSULTA PARA INSTRUCCION Y VIGILANCIA DE LA DIETA"/>
    <x v="2"/>
    <n v="75.069999999999993"/>
    <n v="0"/>
  </r>
  <r>
    <x v="1"/>
    <x v="1"/>
    <x v="3"/>
    <s v="FARMACIA "/>
    <x v="70"/>
    <n v="3316"/>
    <s v="ABCD-3316"/>
    <s v="M85"/>
    <s v="OTROS TRASTORNOS DE LA DENSIDAD Y DE LA ESTRUCTURA OSEAS"/>
    <x v="2"/>
    <n v="11.03"/>
    <n v="0"/>
  </r>
  <r>
    <x v="1"/>
    <x v="1"/>
    <x v="3"/>
    <s v="FARMACIA "/>
    <x v="70"/>
    <n v="3317"/>
    <s v="ABCD-3317"/>
    <s v="D649"/>
    <s v="ANEMIA DE TIPO NO ESPECIFICADO"/>
    <x v="2"/>
    <n v="20.524999999999999"/>
    <n v="0"/>
  </r>
  <r>
    <x v="1"/>
    <x v="1"/>
    <x v="3"/>
    <s v="FARMACIA "/>
    <x v="70"/>
    <n v="3318"/>
    <s v="ABCD-3318"/>
    <s v="K297"/>
    <s v="GASTRITIS, NO ESPECIFICADA"/>
    <x v="2"/>
    <n v="43.505000000000003"/>
    <n v="5.1449999999999996"/>
  </r>
  <r>
    <x v="1"/>
    <x v="1"/>
    <x v="3"/>
    <s v="FARMACIA "/>
    <x v="70"/>
    <n v="3319"/>
    <s v="ABCD-3319"/>
    <s v="L20"/>
    <s v="DERMATITIS ATOPICA"/>
    <x v="2"/>
    <n v="14.705"/>
    <n v="5.1449999999999996"/>
  </r>
  <r>
    <x v="1"/>
    <x v="1"/>
    <x v="3"/>
    <s v="FARMACIA "/>
    <x v="70"/>
    <n v="3320"/>
    <s v="ABCD-3320"/>
    <s v="L292"/>
    <s v="PRURITO VULVAR"/>
    <x v="2"/>
    <n v="11.03"/>
    <n v="4.41"/>
  </r>
  <r>
    <x v="1"/>
    <x v="1"/>
    <x v="3"/>
    <s v="FARMACIA "/>
    <x v="70"/>
    <n v="3321"/>
    <s v="ABCD-3321"/>
    <s v="E10"/>
    <s v="DIABETES MELLITUS INSULINODEPENDIENTE"/>
    <x v="2"/>
    <n v="48.02"/>
    <n v="0"/>
  </r>
  <r>
    <x v="1"/>
    <x v="1"/>
    <x v="3"/>
    <s v="FARMACIA "/>
    <x v="70"/>
    <n v="1302"/>
    <s v="ABCD-1302"/>
    <s v="G44"/>
    <s v="OTROS SINDROMES DE CEFALEA"/>
    <x v="2"/>
    <n v="45.61"/>
    <n v="0"/>
  </r>
  <r>
    <x v="1"/>
    <x v="1"/>
    <x v="3"/>
    <s v="FARMACIA "/>
    <x v="70"/>
    <n v="3322"/>
    <s v="ABCD-3322"/>
    <s v="M792"/>
    <s v="NEURALGIA Y NEURITIS, NO ESPECIFICADAS"/>
    <x v="2"/>
    <n v="11.03"/>
    <n v="0"/>
  </r>
  <r>
    <x v="1"/>
    <x v="1"/>
    <x v="3"/>
    <s v="FARMACIA "/>
    <x v="70"/>
    <n v="3323"/>
    <s v="ABCD-3323"/>
    <s v="I10"/>
    <s v="HIPERTENSION ESENCIAL (PRIMARIA)"/>
    <x v="2"/>
    <n v="6.62"/>
    <n v="0"/>
  </r>
  <r>
    <x v="1"/>
    <x v="1"/>
    <x v="3"/>
    <s v="FARMACIA "/>
    <x v="70"/>
    <n v="3324"/>
    <s v="ABCD-3324"/>
    <s v="K30"/>
    <s v="DISPEPSIA"/>
    <x v="2"/>
    <n v="162.44"/>
    <n v="0"/>
  </r>
  <r>
    <x v="1"/>
    <x v="1"/>
    <x v="3"/>
    <s v="FARMACIA "/>
    <x v="70"/>
    <n v="3325"/>
    <s v="ABCD-3325"/>
    <s v="J45"/>
    <s v="ASMA"/>
    <x v="2"/>
    <n v="27.305"/>
    <n v="5.1449999999999996"/>
  </r>
  <r>
    <x v="1"/>
    <x v="1"/>
    <x v="3"/>
    <s v="FARMACIA "/>
    <x v="70"/>
    <n v="3326"/>
    <s v="ABCD-3326"/>
    <s v="G551"/>
    <s v="COMPRESIONES DE RAICES Y PLEXOS NERVIOSOS EN TRASTORNOS DE LOS DISCOS INTERVERTEBRALES (M50-M51+)"/>
    <x v="2"/>
    <n v="2.1"/>
    <n v="0"/>
  </r>
  <r>
    <x v="1"/>
    <x v="1"/>
    <x v="3"/>
    <s v="FARMACIA "/>
    <x v="70"/>
    <n v="3327"/>
    <s v="ABCD-3327"/>
    <s v="R070"/>
    <s v="DOLOR DE GARGANTA"/>
    <x v="2"/>
    <n v="10.72"/>
    <n v="5.0199999999999996"/>
  </r>
  <r>
    <x v="1"/>
    <x v="1"/>
    <x v="3"/>
    <s v="FARMACIA "/>
    <x v="70"/>
    <n v="3328"/>
    <s v="ABCD-3328"/>
    <s v="K297"/>
    <s v="GASTRITIS, NO ESPECIFICADA"/>
    <x v="2"/>
    <n v="14.705"/>
    <n v="0"/>
  </r>
  <r>
    <x v="1"/>
    <x v="1"/>
    <x v="3"/>
    <s v="FARMACIA "/>
    <x v="70"/>
    <n v="3329"/>
    <s v="ABCD-3329"/>
    <s v="K590"/>
    <s v="CONSTIPACION"/>
    <x v="2"/>
    <n v="43.2"/>
    <n v="0"/>
  </r>
  <r>
    <x v="1"/>
    <x v="1"/>
    <x v="3"/>
    <s v="FARMACIA "/>
    <x v="70"/>
    <n v="3330"/>
    <s v="ABCD-3330"/>
    <s v="K529"/>
    <s v="COLITIS Y GASTROENTERITIS NO INFECCIOSAS, NO ESPECIFICADAS"/>
    <x v="2"/>
    <n v="17.100000000000001"/>
    <n v="0"/>
  </r>
  <r>
    <x v="1"/>
    <x v="1"/>
    <x v="3"/>
    <s v="FARMACIA "/>
    <x v="70"/>
    <n v="3331"/>
    <s v="ABCD-3331"/>
    <s v="E03"/>
    <s v="OTROS HIPOTIROIDISMOS"/>
    <x v="2"/>
    <n v="11.03"/>
    <n v="0"/>
  </r>
  <r>
    <x v="1"/>
    <x v="1"/>
    <x v="3"/>
    <s v="FARMACIA "/>
    <x v="70"/>
    <n v="3332"/>
    <s v="ABCD-3332"/>
    <s v="I10"/>
    <s v="HIPERTENSION ESENCIAL (PRIMARIA)"/>
    <x v="2"/>
    <n v="4.415"/>
    <n v="3.67"/>
  </r>
  <r>
    <x v="1"/>
    <x v="1"/>
    <x v="3"/>
    <s v="FARMACIA "/>
    <x v="70"/>
    <n v="3333"/>
    <s v="ABCD-3333"/>
    <s v="E11"/>
    <s v="DIABETES MELLITUS NO INSULINODEPENDIENTE"/>
    <x v="2"/>
    <n v="14.705"/>
    <n v="0"/>
  </r>
  <r>
    <x v="1"/>
    <x v="1"/>
    <x v="3"/>
    <s v="FARMACIA "/>
    <x v="70"/>
    <n v="3334"/>
    <s v="ABCD-3334"/>
    <s v="N390"/>
    <s v="INFECCION DE VIAS URINARIAS, SITIO NO ESPECIFICADO"/>
    <x v="2"/>
    <n v="7.54"/>
    <n v="0"/>
  </r>
  <r>
    <x v="1"/>
    <x v="1"/>
    <x v="3"/>
    <s v="FARMACIA "/>
    <x v="70"/>
    <n v="3335"/>
    <s v="ABCD-3335"/>
    <s v="M255"/>
    <s v="DOLOR EN ARTICULACION"/>
    <x v="2"/>
    <n v="11.03"/>
    <n v="0"/>
  </r>
  <r>
    <x v="1"/>
    <x v="1"/>
    <x v="3"/>
    <s v="FARMACIA "/>
    <x v="70"/>
    <n v="3336"/>
    <s v="ABCD-3336"/>
    <s v="M190"/>
    <s v="ARTROSIS PRIMARIA DE OTRAS ARTICULACIONES"/>
    <x v="2"/>
    <n v="4.8049999999999997"/>
    <n v="0"/>
  </r>
  <r>
    <x v="1"/>
    <x v="1"/>
    <x v="3"/>
    <s v="FARMACIA "/>
    <x v="70"/>
    <n v="3253"/>
    <s v="ABCD-3253"/>
    <s v="M32"/>
    <s v="LUPUS ERITEMATOSO SISTEMICO"/>
    <x v="2"/>
    <n v="524.48"/>
    <n v="0"/>
  </r>
  <r>
    <x v="1"/>
    <x v="1"/>
    <x v="3"/>
    <s v="FARMACIA "/>
    <x v="70"/>
    <n v="3337"/>
    <s v="ABCD-3337"/>
    <s v="H010"/>
    <s v="BLEFARITIS"/>
    <x v="2"/>
    <n v="15.435"/>
    <n v="0"/>
  </r>
  <r>
    <x v="1"/>
    <x v="1"/>
    <x v="3"/>
    <s v="FARMACIA "/>
    <x v="70"/>
    <n v="3338"/>
    <s v="ABCD-3338"/>
    <s v="B488"/>
    <s v="OTRAS MICOSIS ESPECIFICADAS"/>
    <x v="2"/>
    <n v="19.850000000000001"/>
    <n v="0"/>
  </r>
  <r>
    <x v="1"/>
    <x v="1"/>
    <x v="3"/>
    <s v="FARMACIA "/>
    <x v="70"/>
    <n v="3339"/>
    <s v="ABCD-3339"/>
    <s v="R14"/>
    <s v="FLATULENCIA Y AFECCIONES AFINES"/>
    <x v="2"/>
    <n v="39.83"/>
    <n v="4.41"/>
  </r>
  <r>
    <x v="1"/>
    <x v="1"/>
    <x v="3"/>
    <s v="FARMACIA "/>
    <x v="70"/>
    <n v="3340"/>
    <s v="ABCD-3340"/>
    <s v="K590"/>
    <s v="CONSTIPACION"/>
    <x v="2"/>
    <n v="41.03"/>
    <n v="0"/>
  </r>
  <r>
    <x v="1"/>
    <x v="1"/>
    <x v="3"/>
    <s v="FARMACIA "/>
    <x v="70"/>
    <n v="3341"/>
    <s v="ABCD-3341"/>
    <s v="M725"/>
    <s v="FASCITIS, NO CLASIFICADA EN OTRA PARTE"/>
    <x v="2"/>
    <n v="18.829999999999998"/>
    <n v="4.41"/>
  </r>
  <r>
    <x v="1"/>
    <x v="1"/>
    <x v="3"/>
    <s v="FARMACIA "/>
    <x v="70"/>
    <n v="3342"/>
    <s v="ABCD-3342"/>
    <s v="K21"/>
    <s v="ENFERMEDAD DEL REFLUJO GASTROESOFAGICO"/>
    <x v="2"/>
    <n v="6.6150000000000002"/>
    <n v="0"/>
  </r>
  <r>
    <x v="1"/>
    <x v="1"/>
    <x v="3"/>
    <s v="FARMACIA "/>
    <x v="70"/>
    <n v="3343"/>
    <s v="ABCD-3343"/>
    <s v="B82"/>
    <s v="PARASITOSIS INTESTINALES, SIN OTRA ESPECIFICACION"/>
    <x v="2"/>
    <n v="21.32"/>
    <n v="0"/>
  </r>
  <r>
    <x v="1"/>
    <x v="1"/>
    <x v="3"/>
    <s v="FARMACIA "/>
    <x v="70"/>
    <n v="3344"/>
    <s v="ABCD-3344"/>
    <s v="M45"/>
    <s v="ESPONDILITIS ANQUILOSANTE"/>
    <x v="2"/>
    <n v="15.44"/>
    <n v="0"/>
  </r>
  <r>
    <x v="1"/>
    <x v="1"/>
    <x v="3"/>
    <s v="FARMACIA "/>
    <x v="70"/>
    <n v="3345"/>
    <s v="ABCD-3345"/>
    <s v="S525"/>
    <s v="FRACTURA DE LA EPIFISIS INFERIOR DEL RADIO"/>
    <x v="2"/>
    <n v="6.6150000000000002"/>
    <n v="0"/>
  </r>
  <r>
    <x v="1"/>
    <x v="1"/>
    <x v="3"/>
    <s v="FARMACIA "/>
    <x v="70"/>
    <n v="3346"/>
    <s v="ABCD-3346"/>
    <s v="R10"/>
    <s v="DOLOR ABDOMINAL Y PELVICO"/>
    <x v="2"/>
    <n v="50.3"/>
    <n v="0"/>
  </r>
  <r>
    <x v="1"/>
    <x v="1"/>
    <x v="3"/>
    <s v="FARMACIA "/>
    <x v="70"/>
    <n v="3347"/>
    <s v="ABCD-3347"/>
    <s v="I86"/>
    <s v="VARICES DE OTROS SITIOS"/>
    <x v="2"/>
    <n v="41.5"/>
    <n v="0"/>
  </r>
  <r>
    <x v="1"/>
    <x v="1"/>
    <x v="3"/>
    <s v="FARMACIA "/>
    <x v="70"/>
    <n v="3348"/>
    <s v="ABCD-3348"/>
    <s v="E11"/>
    <s v="DIABETES MELLITUS NO INSULINODEPENDIENTE"/>
    <x v="2"/>
    <n v="6.62"/>
    <n v="0"/>
  </r>
  <r>
    <x v="1"/>
    <x v="1"/>
    <x v="3"/>
    <s v="FARMACIA "/>
    <x v="71"/>
    <n v="3349"/>
    <s v="ABCD-3349"/>
    <s v="I10"/>
    <s v="HIPERTENSION ESENCIAL (PRIMARIA)"/>
    <x v="2"/>
    <n v="42.77"/>
    <n v="0"/>
  </r>
  <r>
    <x v="1"/>
    <x v="1"/>
    <x v="3"/>
    <s v="FARMACIA "/>
    <x v="21"/>
    <n v="3350"/>
    <s v="ABCD-3350"/>
    <s v="I10"/>
    <s v="HIPERTENSION ESENCIAL (PRIMARIA)"/>
    <x v="2"/>
    <n v="8.08"/>
    <n v="0"/>
  </r>
  <r>
    <x v="1"/>
    <x v="1"/>
    <x v="3"/>
    <s v="FARMACIA "/>
    <x v="21"/>
    <n v="3351"/>
    <s v="ABCD-3351"/>
    <s v="I10"/>
    <s v="HIPERTENSION ESENCIAL (PRIMARIA)"/>
    <x v="2"/>
    <n v="4.415"/>
    <n v="0"/>
  </r>
  <r>
    <x v="1"/>
    <x v="1"/>
    <x v="3"/>
    <s v="FARMACIA "/>
    <x v="21"/>
    <n v="3352"/>
    <s v="ABCD-3352"/>
    <s v="E03"/>
    <s v="OTROS HIPOTIROIDISMOS"/>
    <x v="2"/>
    <n v="14.705"/>
    <n v="0"/>
  </r>
  <r>
    <x v="1"/>
    <x v="1"/>
    <x v="3"/>
    <s v="FARMACIA "/>
    <x v="21"/>
    <n v="3353"/>
    <s v="ABCD-3353"/>
    <s v="N394"/>
    <s v="OTRAS INCONTINENCIAS URINARIAS ESPECIFICADAS"/>
    <x v="2"/>
    <n v="32.72"/>
    <n v="0"/>
  </r>
  <r>
    <x v="1"/>
    <x v="1"/>
    <x v="3"/>
    <s v="FARMACIA "/>
    <x v="21"/>
    <n v="3354"/>
    <s v="ABCD-3354"/>
    <s v="I10"/>
    <s v="HIPERTENSION ESENCIAL (PRIMARIA)"/>
    <x v="2"/>
    <n v="18.015000000000001"/>
    <n v="0"/>
  </r>
  <r>
    <x v="1"/>
    <x v="1"/>
    <x v="3"/>
    <s v="FARMACIA "/>
    <x v="21"/>
    <n v="2682"/>
    <s v="ABCD-2682"/>
    <s v="E75"/>
    <s v="TRASTORNOS DEL METABOLISMO DE LOS ESFINGOLIPIDOS Y OTROS TRASTORNOS POR ALMACENAMIENTO DE LIPIDOS"/>
    <x v="2"/>
    <n v="21.02"/>
    <n v="0"/>
  </r>
  <r>
    <x v="1"/>
    <x v="1"/>
    <x v="3"/>
    <s v="FARMACIA "/>
    <x v="21"/>
    <n v="3355"/>
    <s v="ABCD-3355"/>
    <s v="M201"/>
    <s v="HALLUX VALGUS (ADQUIRIDO)"/>
    <x v="2"/>
    <n v="6.0949999999999998"/>
    <n v="0"/>
  </r>
  <r>
    <x v="1"/>
    <x v="1"/>
    <x v="3"/>
    <s v="FARMACIA "/>
    <x v="21"/>
    <n v="3356"/>
    <s v="ABCD-3356"/>
    <s v="I10"/>
    <s v="HIPERTENSION ESENCIAL (PRIMARIA)"/>
    <x v="2"/>
    <n v="11.03"/>
    <n v="0"/>
  </r>
  <r>
    <x v="1"/>
    <x v="1"/>
    <x v="3"/>
    <s v="FARMACIA "/>
    <x v="21"/>
    <n v="3357"/>
    <s v="ABCD-3357"/>
    <s v="N40"/>
    <s v="HIPERPLASIA DE LA PROSTATA"/>
    <x v="2"/>
    <n v="13.82"/>
    <n v="0"/>
  </r>
  <r>
    <x v="1"/>
    <x v="1"/>
    <x v="3"/>
    <s v="FARMACIA "/>
    <x v="21"/>
    <n v="3358"/>
    <s v="ABCD-3358"/>
    <s v="D539"/>
    <s v="ANEMIA NUTRICIONAL, NO ESPECIFICADA"/>
    <x v="2"/>
    <n v="8.8249999999999993"/>
    <n v="0"/>
  </r>
  <r>
    <x v="1"/>
    <x v="1"/>
    <x v="3"/>
    <s v="FARMACIA "/>
    <x v="21"/>
    <n v="3359"/>
    <s v="ABCD-3359"/>
    <s v="E780"/>
    <s v="HIPERCOLESTEROLEMIA PURA"/>
    <x v="2"/>
    <n v="11.03"/>
    <n v="0"/>
  </r>
  <r>
    <x v="1"/>
    <x v="1"/>
    <x v="3"/>
    <s v="FARMACIA "/>
    <x v="21"/>
    <n v="3360"/>
    <s v="ABCD-3360"/>
    <s v="M508"/>
    <s v="OTROS TRASTORNOS DE DISCO CERVICAL"/>
    <x v="2"/>
    <n v="0.9"/>
    <n v="0"/>
  </r>
  <r>
    <x v="1"/>
    <x v="1"/>
    <x v="3"/>
    <s v="FARMACIA "/>
    <x v="21"/>
    <n v="3361"/>
    <s v="ABCD-3361"/>
    <s v="M199"/>
    <s v="ARTROSIS, NO ESPECIFICADA"/>
    <x v="2"/>
    <n v="31.43"/>
    <n v="0"/>
  </r>
  <r>
    <x v="1"/>
    <x v="1"/>
    <x v="3"/>
    <s v="FARMACIA "/>
    <x v="21"/>
    <n v="3362"/>
    <s v="ABCD-3362"/>
    <s v="M17"/>
    <s v="GONARTROSIS (ARTROSIS DE LA RODILLA)"/>
    <x v="2"/>
    <n v="8.8249999999999993"/>
    <n v="0"/>
  </r>
  <r>
    <x v="1"/>
    <x v="1"/>
    <x v="3"/>
    <s v="FARMACIA "/>
    <x v="21"/>
    <n v="3363"/>
    <s v="ABCD-3363"/>
    <s v="K295"/>
    <s v="GASTRITIS CRONICA, NO ESPECIFICADA"/>
    <x v="2"/>
    <n v="76.09"/>
    <n v="0"/>
  </r>
  <r>
    <x v="1"/>
    <x v="1"/>
    <x v="3"/>
    <s v="FARMACIA "/>
    <x v="21"/>
    <n v="3364"/>
    <s v="ABCD-3364"/>
    <s v="I83"/>
    <s v="VENAS VARICOSAS DE LOS MIEMBROS INFERIORES"/>
    <x v="2"/>
    <n v="11.81"/>
    <n v="0"/>
  </r>
  <r>
    <x v="1"/>
    <x v="1"/>
    <x v="3"/>
    <s v="FARMACIA "/>
    <x v="21"/>
    <n v="3365"/>
    <s v="ABCD-3365"/>
    <s v="I10"/>
    <s v="HIPERTENSION ESENCIAL (PRIMARIA)"/>
    <x v="2"/>
    <n v="145.30500000000001"/>
    <n v="0"/>
  </r>
  <r>
    <x v="1"/>
    <x v="1"/>
    <x v="3"/>
    <s v="FARMACIA "/>
    <x v="21"/>
    <n v="3366"/>
    <s v="ABCD-3366"/>
    <s v="B373"/>
    <s v="CANDIDIASIS DE LA VULVA Y DE LA VAGINA (N77.1*)"/>
    <x v="2"/>
    <n v="14.03"/>
    <n v="0"/>
  </r>
  <r>
    <x v="1"/>
    <x v="1"/>
    <x v="3"/>
    <s v="FARMACIA "/>
    <x v="21"/>
    <n v="3367"/>
    <s v="ABCD-3367"/>
    <s v="E03"/>
    <s v="OTROS HIPOTIROIDISMOS"/>
    <x v="2"/>
    <n v="6.62"/>
    <n v="0"/>
  </r>
  <r>
    <x v="1"/>
    <x v="1"/>
    <x v="3"/>
    <s v="FARMACIA "/>
    <x v="21"/>
    <n v="3368"/>
    <s v="ABCD-3368"/>
    <s v="E03"/>
    <s v="OTROS HIPOTIROIDISMOS"/>
    <x v="2"/>
    <n v="11.03"/>
    <n v="0"/>
  </r>
  <r>
    <x v="1"/>
    <x v="1"/>
    <x v="3"/>
    <s v="FARMACIA "/>
    <x v="21"/>
    <n v="3369"/>
    <s v="ABCD-3369"/>
    <s v="M810"/>
    <s v="OSTEOPOROSIS POSTMENOPAUSICA, SIN FRACTURA PATOLOGICA"/>
    <x v="2"/>
    <n v="8.8249999999999993"/>
    <n v="0"/>
  </r>
  <r>
    <x v="1"/>
    <x v="1"/>
    <x v="3"/>
    <s v="FARMACIA "/>
    <x v="21"/>
    <n v="3370"/>
    <s v="ABCD-3370"/>
    <s v="I10"/>
    <s v="HIPERTENSION ESENCIAL (PRIMARIA)"/>
    <x v="2"/>
    <n v="13.95"/>
    <n v="0"/>
  </r>
  <r>
    <x v="1"/>
    <x v="1"/>
    <x v="3"/>
    <s v="FARMACIA "/>
    <x v="21"/>
    <n v="3371"/>
    <s v="ABCD-3371"/>
    <s v="N40"/>
    <s v="HIPERPLASIA DE LA PROSTATA"/>
    <x v="2"/>
    <n v="6.62"/>
    <n v="0"/>
  </r>
  <r>
    <x v="1"/>
    <x v="1"/>
    <x v="3"/>
    <s v="FARMACIA "/>
    <x v="21"/>
    <n v="3372"/>
    <s v="ABCD-3372"/>
    <s v="K76"/>
    <s v="OTRAS ENFERMEDADES DEL HIGADO"/>
    <x v="2"/>
    <n v="12.83"/>
    <n v="0"/>
  </r>
  <r>
    <x v="1"/>
    <x v="1"/>
    <x v="3"/>
    <s v="FARMACIA "/>
    <x v="21"/>
    <n v="3373"/>
    <s v="ABCD-3373"/>
    <s v="I10"/>
    <s v="HIPERTENSION ESENCIAL (PRIMARIA)"/>
    <x v="2"/>
    <n v="4.38"/>
    <n v="0"/>
  </r>
  <r>
    <x v="1"/>
    <x v="1"/>
    <x v="3"/>
    <s v="FARMACIA "/>
    <x v="21"/>
    <n v="3374"/>
    <s v="ABCD-3374"/>
    <s v="R10"/>
    <s v="DOLOR ABDOMINAL Y PELVICO"/>
    <x v="2"/>
    <n v="6.3"/>
    <n v="0"/>
  </r>
  <r>
    <x v="1"/>
    <x v="1"/>
    <x v="3"/>
    <s v="FARMACIA "/>
    <x v="21"/>
    <n v="1524"/>
    <s v="ABCD-1524"/>
    <s v="I10"/>
    <s v="HIPERTENSION ESENCIAL (PRIMARIA)"/>
    <x v="2"/>
    <n v="11.03"/>
    <n v="0"/>
  </r>
  <r>
    <x v="1"/>
    <x v="1"/>
    <x v="3"/>
    <s v="FARMACIA "/>
    <x v="21"/>
    <n v="3093"/>
    <s v="ABCD-3093"/>
    <s v="B351"/>
    <s v="TIÑA DE LAS UÑAS"/>
    <x v="2"/>
    <n v="6.62"/>
    <n v="0"/>
  </r>
  <r>
    <x v="1"/>
    <x v="1"/>
    <x v="3"/>
    <s v="FARMACIA "/>
    <x v="21"/>
    <n v="3375"/>
    <s v="ABCD-3375"/>
    <s v="T784"/>
    <s v="ALERGIA NO ESPECIFICADA"/>
    <x v="2"/>
    <n v="1.2"/>
    <n v="0"/>
  </r>
  <r>
    <x v="1"/>
    <x v="1"/>
    <x v="3"/>
    <s v="FARMACIA "/>
    <x v="21"/>
    <n v="3376"/>
    <s v="ABCD-3376"/>
    <s v="E75"/>
    <s v="TRASTORNOS DEL METABOLISMO DE LOS ESFINGOLIPIDOS Y OTROS TRASTORNOS POR ALMACENAMIENTO DE LIPIDOS"/>
    <x v="2"/>
    <n v="39.83"/>
    <n v="0"/>
  </r>
  <r>
    <x v="1"/>
    <x v="1"/>
    <x v="3"/>
    <s v="FARMACIA "/>
    <x v="21"/>
    <n v="3377"/>
    <s v="ABCD-3377"/>
    <s v="M815"/>
    <s v="OSTEOPOROSIS IDIOPATICA, SIN FRACTURA PATOLOGICA"/>
    <x v="2"/>
    <n v="11.03"/>
    <n v="0"/>
  </r>
  <r>
    <x v="1"/>
    <x v="1"/>
    <x v="3"/>
    <s v="FARMACIA "/>
    <x v="21"/>
    <n v="3378"/>
    <s v="ABCD-3378"/>
    <s v="M810"/>
    <s v="OSTEOPOROSIS POSTMENOPAUSICA, SIN FRACTURA PATOLOGICA"/>
    <x v="2"/>
    <n v="11.03"/>
    <n v="0"/>
  </r>
  <r>
    <x v="1"/>
    <x v="1"/>
    <x v="3"/>
    <s v="FARMACIA "/>
    <x v="21"/>
    <n v="3379"/>
    <s v="ABCD-3379"/>
    <s v="R10"/>
    <s v="DOLOR ABDOMINAL Y PELVICO"/>
    <x v="2"/>
    <n v="9"/>
    <n v="0"/>
  </r>
  <r>
    <x v="1"/>
    <x v="1"/>
    <x v="3"/>
    <s v="FARMACIA "/>
    <x v="21"/>
    <n v="3300"/>
    <s v="ABCD-3300"/>
    <s v="F41"/>
    <s v="OTROS TRASTORNOS DE ANSIEDAD"/>
    <x v="2"/>
    <n v="37.625"/>
    <n v="0"/>
  </r>
  <r>
    <x v="1"/>
    <x v="1"/>
    <x v="3"/>
    <s v="FARMACIA "/>
    <x v="21"/>
    <n v="3380"/>
    <s v="ABCD-3380"/>
    <s v="J342"/>
    <s v="DESVIACION DEL TABIQUE NASAL"/>
    <x v="2"/>
    <n v="13.97"/>
    <n v="0"/>
  </r>
  <r>
    <x v="1"/>
    <x v="1"/>
    <x v="3"/>
    <s v="FARMACIA "/>
    <x v="21"/>
    <n v="3381"/>
    <s v="ABCD-3381"/>
    <s v="N953"/>
    <s v="ESTADOS ASOCIADOS CON MENOPAUSIA ARTIFICIAL"/>
    <x v="2"/>
    <n v="17.625"/>
    <n v="0"/>
  </r>
  <r>
    <x v="1"/>
    <x v="1"/>
    <x v="3"/>
    <s v="FARMACIA "/>
    <x v="21"/>
    <n v="3382"/>
    <s v="ABCD-3382"/>
    <s v="E11"/>
    <s v="DIABETES MELLITUS NO INSULINODEPENDIENTE"/>
    <x v="2"/>
    <n v="11.03"/>
    <n v="0"/>
  </r>
  <r>
    <x v="1"/>
    <x v="1"/>
    <x v="3"/>
    <s v="FARMACIA "/>
    <x v="21"/>
    <n v="3383"/>
    <s v="ABCD-3383"/>
    <s v="N64"/>
    <s v="OTROS TRASTORNOS DE LA MAMA"/>
    <x v="2"/>
    <n v="6.62"/>
    <n v="0"/>
  </r>
  <r>
    <x v="1"/>
    <x v="1"/>
    <x v="3"/>
    <s v="FARMACIA "/>
    <x v="21"/>
    <n v="3384"/>
    <s v="ABCD-3384"/>
    <s v="N200"/>
    <s v="CALCULO DEL RIÑON"/>
    <x v="2"/>
    <n v="46.64"/>
    <n v="0"/>
  </r>
  <r>
    <x v="1"/>
    <x v="1"/>
    <x v="3"/>
    <s v="FARMACIA "/>
    <x v="21"/>
    <n v="3385"/>
    <s v="ABCD-3385"/>
    <s v="N609"/>
    <s v="DISPLASIA MAMARIA BENIGNA, SIN OTRA ESPECIFICACION"/>
    <x v="2"/>
    <n v="6.62"/>
    <n v="0"/>
  </r>
  <r>
    <x v="1"/>
    <x v="1"/>
    <x v="3"/>
    <s v="FARMACIA "/>
    <x v="21"/>
    <n v="3386"/>
    <s v="ABCD-3386"/>
    <s v="M255"/>
    <s v="DOLOR EN ARTICULACION"/>
    <x v="2"/>
    <n v="24.254999999999999"/>
    <n v="0"/>
  </r>
  <r>
    <x v="1"/>
    <x v="1"/>
    <x v="3"/>
    <s v="FARMACIA "/>
    <x v="21"/>
    <n v="3387"/>
    <s v="ABCD-3387"/>
    <s v="M872"/>
    <s v="OSTEONECROSIS DEBIDA A TRAUMATISMO PREVIO"/>
    <x v="2"/>
    <n v="11.03"/>
    <n v="0"/>
  </r>
  <r>
    <x v="1"/>
    <x v="1"/>
    <x v="3"/>
    <s v="FARMACIA "/>
    <x v="21"/>
    <n v="3388"/>
    <s v="ABCD-3388"/>
    <s v="D691"/>
    <s v="DEFECTOS CUALITATIVOS DE LAS PLAQUETAS"/>
    <x v="2"/>
    <n v="16.43"/>
    <n v="0"/>
  </r>
  <r>
    <x v="1"/>
    <x v="1"/>
    <x v="3"/>
    <s v="FARMACIA "/>
    <x v="21"/>
    <n v="3389"/>
    <s v="ABCD-3389"/>
    <s v="Z014"/>
    <s v="EXAMEN GINECOLOGICO (GENERAL) (DE RUTINA)"/>
    <x v="2"/>
    <n v="6.6150000000000002"/>
    <n v="0"/>
  </r>
  <r>
    <x v="1"/>
    <x v="1"/>
    <x v="3"/>
    <s v="FARMACIA "/>
    <x v="21"/>
    <n v="3390"/>
    <s v="ABCD-3390"/>
    <s v="K21"/>
    <s v="ENFERMEDAD DEL REFLUJO GASTROESOFAGICO"/>
    <x v="2"/>
    <n v="68.314999999999998"/>
    <n v="0"/>
  </r>
  <r>
    <x v="1"/>
    <x v="1"/>
    <x v="3"/>
    <s v="FARMACIA "/>
    <x v="21"/>
    <n v="3391"/>
    <s v="ABCD-3391"/>
    <s v="I10"/>
    <s v="HIPERTENSION ESENCIAL (PRIMARIA)"/>
    <x v="2"/>
    <n v="7.335"/>
    <n v="0"/>
  </r>
  <r>
    <x v="1"/>
    <x v="1"/>
    <x v="3"/>
    <s v="FARMACIA "/>
    <x v="21"/>
    <n v="3392"/>
    <s v="ABCD-3392"/>
    <s v="M255"/>
    <s v="DOLOR EN ARTICULACION"/>
    <x v="2"/>
    <n v="1.32"/>
    <n v="0"/>
  </r>
  <r>
    <x v="1"/>
    <x v="1"/>
    <x v="3"/>
    <s v="FARMACIA "/>
    <x v="21"/>
    <n v="3393"/>
    <s v="ABCD-3393"/>
    <s v="M546"/>
    <s v="DOLOR EN LA COLUMNA DORSAL"/>
    <x v="2"/>
    <n v="4.415"/>
    <n v="0"/>
  </r>
  <r>
    <x v="1"/>
    <x v="1"/>
    <x v="3"/>
    <s v="FARMACIA "/>
    <x v="21"/>
    <n v="3394"/>
    <s v="ABCD-3394"/>
    <s v="R102"/>
    <s v="DOLOR PELVICO Y PERINEAL"/>
    <x v="2"/>
    <n v="6.6150000000000002"/>
    <n v="0"/>
  </r>
  <r>
    <x v="1"/>
    <x v="1"/>
    <x v="3"/>
    <s v="FARMACIA "/>
    <x v="21"/>
    <n v="3395"/>
    <s v="ABCD-3395"/>
    <s v="R102"/>
    <s v="DOLOR PELVICO Y PERINEAL"/>
    <x v="2"/>
    <n v="7.22"/>
    <n v="0"/>
  </r>
  <r>
    <x v="1"/>
    <x v="1"/>
    <x v="3"/>
    <s v="FARMACIA "/>
    <x v="21"/>
    <n v="3396"/>
    <s v="ABCD-3396"/>
    <s v="D649"/>
    <s v="ANEMIA DE TIPO NO ESPECIFICADO"/>
    <x v="2"/>
    <n v="52.734999999999999"/>
    <n v="0"/>
  </r>
  <r>
    <x v="1"/>
    <x v="1"/>
    <x v="3"/>
    <s v="FARMACIA "/>
    <x v="21"/>
    <n v="3397"/>
    <s v="ABCD-3397"/>
    <s v="M232"/>
    <s v="TRASTORNO DE MENISCO DEBIDO A DESGARRO O LESION ANTIGUA"/>
    <x v="2"/>
    <n v="4.415"/>
    <n v="0"/>
  </r>
  <r>
    <x v="1"/>
    <x v="1"/>
    <x v="3"/>
    <s v="FARMACIA "/>
    <x v="21"/>
    <n v="3398"/>
    <s v="ABCD-3398"/>
    <s v="R10"/>
    <s v="DOLOR ABDOMINAL Y PELVICO"/>
    <x v="2"/>
    <n v="11.12"/>
    <n v="0"/>
  </r>
  <r>
    <x v="1"/>
    <x v="1"/>
    <x v="3"/>
    <s v="FARMACIA "/>
    <x v="21"/>
    <n v="3399"/>
    <s v="ABCD-3399"/>
    <s v="E28"/>
    <s v="DISFUNCION OVARICA"/>
    <x v="2"/>
    <n v="4.415"/>
    <n v="0"/>
  </r>
  <r>
    <x v="1"/>
    <x v="1"/>
    <x v="3"/>
    <s v="FARMACIA "/>
    <x v="21"/>
    <n v="3400"/>
    <s v="ABCD-3400"/>
    <s v="B82"/>
    <s v="PARASITOSIS INTESTINALES, SIN OTRA ESPECIFICACION"/>
    <x v="2"/>
    <n v="13.95"/>
    <n v="0"/>
  </r>
  <r>
    <x v="1"/>
    <x v="1"/>
    <x v="3"/>
    <s v="FARMACIA "/>
    <x v="21"/>
    <n v="3401"/>
    <s v="ABCD-3401"/>
    <s v="K30"/>
    <s v="DISPEPSIA"/>
    <x v="2"/>
    <n v="39.83"/>
    <n v="0"/>
  </r>
  <r>
    <x v="1"/>
    <x v="1"/>
    <x v="3"/>
    <s v="FARMACIA "/>
    <x v="21"/>
    <n v="3402"/>
    <s v="ABCD-3402"/>
    <s v="E11"/>
    <s v="DIABETES MELLITUS NO INSULINODEPENDIENTE"/>
    <x v="2"/>
    <n v="4.415"/>
    <n v="0"/>
  </r>
  <r>
    <x v="1"/>
    <x v="1"/>
    <x v="3"/>
    <s v="FARMACIA "/>
    <x v="21"/>
    <n v="3403"/>
    <s v="ABCD-3403"/>
    <s v="N93"/>
    <s v="OTRAS HEMORRAGIAS UTERINAS O VAGINALES ANORMALES"/>
    <x v="2"/>
    <n v="9.9149999999999991"/>
    <n v="0"/>
  </r>
  <r>
    <x v="1"/>
    <x v="1"/>
    <x v="3"/>
    <s v="FARMACIA "/>
    <x v="21"/>
    <n v="3404"/>
    <s v="ABCD-3404"/>
    <s v="L40"/>
    <s v="PSORIASIS"/>
    <x v="2"/>
    <n v="11.84"/>
    <n v="0"/>
  </r>
  <r>
    <x v="1"/>
    <x v="1"/>
    <x v="3"/>
    <s v="FARMACIA "/>
    <x v="21"/>
    <n v="3405"/>
    <s v="ABCD-3405"/>
    <s v="L29"/>
    <s v="PRURITO"/>
    <x v="2"/>
    <n v="19.844999999999999"/>
    <n v="0"/>
  </r>
  <r>
    <x v="1"/>
    <x v="1"/>
    <x v="3"/>
    <s v="FARMACIA "/>
    <x v="21"/>
    <n v="3406"/>
    <s v="ABCD-3406"/>
    <s v="R060"/>
    <s v="DISNEA"/>
    <x v="2"/>
    <n v="17.420000000000002"/>
    <n v="0"/>
  </r>
  <r>
    <x v="1"/>
    <x v="1"/>
    <x v="3"/>
    <s v="FARMACIA "/>
    <x v="21"/>
    <n v="3407"/>
    <s v="ABCD-3407"/>
    <s v="N760"/>
    <s v="VAGINITIS AGUDA"/>
    <x v="2"/>
    <n v="6.62"/>
    <n v="0"/>
  </r>
  <r>
    <x v="1"/>
    <x v="1"/>
    <x v="3"/>
    <s v="FARMACIA "/>
    <x v="21"/>
    <n v="3408"/>
    <s v="ABCD-3408"/>
    <s v="Z321"/>
    <s v="EMBARAZO CONFIRMADO"/>
    <x v="2"/>
    <n v="6.62"/>
    <n v="0"/>
  </r>
  <r>
    <x v="1"/>
    <x v="1"/>
    <x v="3"/>
    <s v="FARMACIA "/>
    <x v="21"/>
    <n v="3409"/>
    <s v="ABCD-3409"/>
    <s v="I00"/>
    <s v="FIEBRE REUMATICA SIN MENCION DE COMPLICACION CARDIACA"/>
    <x v="2"/>
    <n v="4.415"/>
    <n v="0"/>
  </r>
  <r>
    <x v="1"/>
    <x v="1"/>
    <x v="3"/>
    <s v="FARMACIA "/>
    <x v="21"/>
    <n v="3410"/>
    <s v="ABCD-3410"/>
    <s v="M81"/>
    <s v="OSTEOPOROSIS SIN FRACTURA PATOLOGICA"/>
    <x v="2"/>
    <n v="4.415"/>
    <n v="0"/>
  </r>
  <r>
    <x v="1"/>
    <x v="1"/>
    <x v="3"/>
    <s v="FARMACIA "/>
    <x v="21"/>
    <n v="3411"/>
    <s v="ABCD-3411"/>
    <s v="M159"/>
    <s v="POLIARTROSIS, NO ESPECIFICADA"/>
    <x v="2"/>
    <n v="40.200000000000003"/>
    <n v="0"/>
  </r>
  <r>
    <x v="1"/>
    <x v="1"/>
    <x v="3"/>
    <s v="FARMACIA "/>
    <x v="21"/>
    <n v="3412"/>
    <s v="ABCD-3412"/>
    <s v="M109"/>
    <s v="GOTA, NO ESPECIFICADA"/>
    <x v="2"/>
    <n v="17.64"/>
    <n v="0"/>
  </r>
  <r>
    <x v="1"/>
    <x v="1"/>
    <x v="3"/>
    <s v="FARMACIA "/>
    <x v="21"/>
    <n v="3413"/>
    <s v="ABCD-3413"/>
    <s v="K297"/>
    <s v="GASTRITIS, NO ESPECIFICADA"/>
    <x v="2"/>
    <n v="32.020000000000003"/>
    <n v="0"/>
  </r>
  <r>
    <x v="1"/>
    <x v="1"/>
    <x v="3"/>
    <s v="FARMACIA "/>
    <x v="21"/>
    <n v="3414"/>
    <s v="ABCD-3414"/>
    <s v="M255"/>
    <s v="DOLOR EN ARTICULACION"/>
    <x v="2"/>
    <n v="34.299999999999997"/>
    <n v="0"/>
  </r>
  <r>
    <x v="1"/>
    <x v="1"/>
    <x v="3"/>
    <s v="FARMACIA "/>
    <x v="21"/>
    <n v="3415"/>
    <s v="ABCD-3415"/>
    <s v="A499"/>
    <s v="INFECCION BACTERIANA, NO ESPECIFICADA"/>
    <x v="2"/>
    <n v="37"/>
    <n v="0"/>
  </r>
  <r>
    <x v="1"/>
    <x v="1"/>
    <x v="3"/>
    <s v="FARMACIA "/>
    <x v="21"/>
    <n v="3416"/>
    <s v="ABCD-3416"/>
    <s v="M255"/>
    <s v="DOLOR EN ARTICULACION"/>
    <x v="2"/>
    <n v="11.53"/>
    <n v="0"/>
  </r>
  <r>
    <x v="1"/>
    <x v="1"/>
    <x v="3"/>
    <s v="FARMACIA "/>
    <x v="21"/>
    <n v="3417"/>
    <s v="ABCD-3417"/>
    <s v="L298"/>
    <s v="OTROS PRURITOS"/>
    <x v="2"/>
    <n v="5.875"/>
    <n v="0"/>
  </r>
  <r>
    <x v="1"/>
    <x v="1"/>
    <x v="3"/>
    <s v="FARMACIA "/>
    <x v="21"/>
    <n v="3418"/>
    <s v="ABCD-3418"/>
    <s v="Z35"/>
    <s v="SUPERVISION DE EMBARAZO DE ALTO RIESGO"/>
    <x v="2"/>
    <n v="24.47"/>
    <n v="0"/>
  </r>
  <r>
    <x v="1"/>
    <x v="1"/>
    <x v="3"/>
    <s v="FARMACIA "/>
    <x v="21"/>
    <n v="3419"/>
    <s v="ABCD-3419"/>
    <s v="E11"/>
    <s v="DIABETES MELLITUS NO INSULINODEPENDIENTE"/>
    <x v="2"/>
    <n v="11.03"/>
    <n v="0"/>
  </r>
  <r>
    <x v="1"/>
    <x v="1"/>
    <x v="3"/>
    <s v="FARMACIA "/>
    <x v="21"/>
    <n v="3420"/>
    <s v="ABCD-3420"/>
    <s v="M518"/>
    <s v="OTROS TRASTORNOS ESPECIFICADOS DISCOS INTERVERTEBRALES"/>
    <x v="2"/>
    <n v="6.2149999999999999"/>
    <n v="0"/>
  </r>
  <r>
    <x v="1"/>
    <x v="1"/>
    <x v="3"/>
    <s v="FARMACIA "/>
    <x v="21"/>
    <n v="3421"/>
    <s v="ABCD-3421"/>
    <s v="I10"/>
    <s v="HIPERTENSION ESENCIAL (PRIMARIA)"/>
    <x v="2"/>
    <n v="15.53"/>
    <n v="0"/>
  </r>
  <r>
    <x v="1"/>
    <x v="1"/>
    <x v="3"/>
    <s v="FARMACIA "/>
    <x v="21"/>
    <n v="3422"/>
    <s v="ABCD-3422"/>
    <s v="L98"/>
    <s v="OTROS TRASTORNOS DE LA PIEL Y DEL TEJIDO SUBCUTANEO, NO CLASIFICADAS EN OTRA PARTE"/>
    <x v="2"/>
    <n v="11.03"/>
    <n v="0"/>
  </r>
  <r>
    <x v="1"/>
    <x v="1"/>
    <x v="3"/>
    <s v="FARMACIA "/>
    <x v="21"/>
    <n v="3423"/>
    <s v="ABCD-3423"/>
    <s v="E11"/>
    <s v="DIABETES MELLITUS NO INSULINODEPENDIENTE"/>
    <x v="2"/>
    <n v="5.15"/>
    <n v="0"/>
  </r>
  <r>
    <x v="1"/>
    <x v="1"/>
    <x v="3"/>
    <s v="FARMACIA "/>
    <x v="21"/>
    <n v="3424"/>
    <s v="ABCD-3424"/>
    <s v="N644"/>
    <s v="MASTODINIA"/>
    <x v="2"/>
    <n v="11.03"/>
    <n v="0"/>
  </r>
  <r>
    <x v="1"/>
    <x v="1"/>
    <x v="3"/>
    <s v="FARMACIA "/>
    <x v="22"/>
    <n v="3425"/>
    <s v="ABCD-3425"/>
    <s v="N40"/>
    <s v="HIPERPLASIA DE LA PROSTATA"/>
    <x v="2"/>
    <n v="6.62"/>
    <n v="0"/>
  </r>
  <r>
    <x v="1"/>
    <x v="1"/>
    <x v="3"/>
    <s v="FARMACIA "/>
    <x v="22"/>
    <n v="3426"/>
    <s v="ABCD-3426"/>
    <s v="G560"/>
    <s v="SINDROME DEL TUNEL CARPIANO"/>
    <x v="2"/>
    <n v="1.68"/>
    <n v="0"/>
  </r>
  <r>
    <x v="1"/>
    <x v="1"/>
    <x v="3"/>
    <s v="FARMACIA "/>
    <x v="22"/>
    <n v="3427"/>
    <s v="ABCD-3427"/>
    <s v="E14"/>
    <s v="DIABETES MELLITUS, NO ESPECIFICADA"/>
    <x v="2"/>
    <n v="11.03"/>
    <n v="4.41"/>
  </r>
  <r>
    <x v="1"/>
    <x v="1"/>
    <x v="3"/>
    <s v="FARMACIA "/>
    <x v="22"/>
    <n v="3428"/>
    <s v="ABCD-3428"/>
    <s v="M199"/>
    <s v="ARTROSIS, NO ESPECIFICADA"/>
    <x v="2"/>
    <n v="53.52"/>
    <n v="0"/>
  </r>
  <r>
    <x v="1"/>
    <x v="1"/>
    <x v="3"/>
    <s v="FARMACIA "/>
    <x v="22"/>
    <n v="3429"/>
    <s v="ABCD-3429"/>
    <s v="E03"/>
    <s v="OTROS HIPOTIROIDISMOS"/>
    <x v="2"/>
    <n v="11.76"/>
    <n v="0"/>
  </r>
  <r>
    <x v="1"/>
    <x v="1"/>
    <x v="3"/>
    <s v="FARMACIA "/>
    <x v="22"/>
    <n v="3430"/>
    <s v="ABCD-3430"/>
    <s v="E11"/>
    <s v="DIABETES MELLITUS NO INSULINODEPENDIENTE"/>
    <x v="2"/>
    <n v="11.03"/>
    <n v="4.41"/>
  </r>
  <r>
    <x v="1"/>
    <x v="1"/>
    <x v="3"/>
    <s v="FARMACIA "/>
    <x v="22"/>
    <n v="3431"/>
    <s v="ABCD-3431"/>
    <s v="E11"/>
    <s v="DIABETES MELLITUS NO INSULINODEPENDIENTE"/>
    <x v="2"/>
    <n v="11.03"/>
    <n v="0"/>
  </r>
  <r>
    <x v="1"/>
    <x v="1"/>
    <x v="3"/>
    <s v="FARMACIA "/>
    <x v="22"/>
    <n v="3432"/>
    <s v="ABCD-3432"/>
    <s v="M542"/>
    <s v="CERVICALGIA"/>
    <x v="2"/>
    <n v="56"/>
    <n v="0"/>
  </r>
  <r>
    <x v="1"/>
    <x v="1"/>
    <x v="3"/>
    <s v="FARMACIA "/>
    <x v="22"/>
    <n v="3433"/>
    <s v="ABCD-3433"/>
    <s v="M81"/>
    <s v="OSTEOPOROSIS SIN FRACTURA PATOLOGICA"/>
    <x v="2"/>
    <n v="28.664999999999999"/>
    <n v="0"/>
  </r>
  <r>
    <x v="1"/>
    <x v="1"/>
    <x v="3"/>
    <s v="FARMACIA "/>
    <x v="22"/>
    <n v="3434"/>
    <s v="ABCD-3434"/>
    <s v="M17"/>
    <s v="GONARTROSIS (ARTROSIS DE LA RODILLA)"/>
    <x v="2"/>
    <n v="12.83"/>
    <n v="5.01"/>
  </r>
  <r>
    <x v="1"/>
    <x v="1"/>
    <x v="3"/>
    <s v="FARMACIA "/>
    <x v="22"/>
    <n v="3435"/>
    <s v="ABCD-3435"/>
    <s v="R51"/>
    <s v="CEFALEA"/>
    <x v="2"/>
    <n v="6.62"/>
    <n v="0"/>
  </r>
  <r>
    <x v="1"/>
    <x v="1"/>
    <x v="3"/>
    <s v="FARMACIA "/>
    <x v="22"/>
    <n v="3436"/>
    <s v="ABCD-3436"/>
    <s v="A46"/>
    <s v="ERISIPELA"/>
    <x v="2"/>
    <n v="49.82"/>
    <n v="0"/>
  </r>
  <r>
    <x v="1"/>
    <x v="1"/>
    <x v="3"/>
    <s v="FARMACIA "/>
    <x v="22"/>
    <n v="1921"/>
    <s v="ABCD-1921"/>
    <s v="M810"/>
    <s v="OSTEOPOROSIS POSTMENOPAUSICA, SIN FRACTURA PATOLOGICA"/>
    <x v="2"/>
    <n v="30.16"/>
    <n v="16.920000000000002"/>
  </r>
  <r>
    <x v="1"/>
    <x v="1"/>
    <x v="3"/>
    <s v="FARMACIA "/>
    <x v="22"/>
    <n v="3437"/>
    <s v="ABCD-3437"/>
    <s v="L853"/>
    <s v="XEROSIS DEL CUTIS"/>
    <x v="2"/>
    <n v="12.06"/>
    <n v="0"/>
  </r>
  <r>
    <x v="1"/>
    <x v="1"/>
    <x v="3"/>
    <s v="FARMACIA "/>
    <x v="22"/>
    <n v="3438"/>
    <s v="ABCD-3438"/>
    <s v="K21"/>
    <s v="ENFERMEDAD DEL REFLUJO GASTROESOFAGICO"/>
    <x v="2"/>
    <n v="11.03"/>
    <n v="0"/>
  </r>
  <r>
    <x v="1"/>
    <x v="1"/>
    <x v="3"/>
    <s v="FARMACIA "/>
    <x v="22"/>
    <n v="3439"/>
    <s v="ABCD-3439"/>
    <s v="N72"/>
    <s v="ENFERMEDAD INFLAMATORIA DEL CUELLO UTERINO"/>
    <x v="2"/>
    <n v="4.415"/>
    <n v="0"/>
  </r>
  <r>
    <x v="1"/>
    <x v="1"/>
    <x v="3"/>
    <s v="FARMACIA "/>
    <x v="22"/>
    <n v="3440"/>
    <s v="ABCD-3440"/>
    <s v="E119"/>
    <s v="DIABETES MELLITUS NO INSULINODEPENDIENTE, SIN MENCION DE COMPLICACION"/>
    <x v="2"/>
    <n v="83.224999999999994"/>
    <n v="13.244999999999999"/>
  </r>
  <r>
    <x v="1"/>
    <x v="1"/>
    <x v="3"/>
    <s v="FARMACIA "/>
    <x v="22"/>
    <n v="3441"/>
    <s v="ABCD-3441"/>
    <s v="M818"/>
    <s v="OTRAS OSTEOPOROSIS, SIN FRACTURA PATOLOGICA"/>
    <x v="2"/>
    <n v="39.83"/>
    <n v="0"/>
  </r>
  <r>
    <x v="1"/>
    <x v="1"/>
    <x v="3"/>
    <s v="FARMACIA "/>
    <x v="22"/>
    <n v="3442"/>
    <s v="ABCD-3442"/>
    <s v="M518"/>
    <s v="OTROS TRASTORNOS ESPECIFICADOS DISCOS INTERVERTEBRALES"/>
    <x v="2"/>
    <n v="7.2149999999999999"/>
    <n v="0"/>
  </r>
  <r>
    <x v="1"/>
    <x v="1"/>
    <x v="3"/>
    <s v="FARMACIA "/>
    <x v="22"/>
    <n v="3443"/>
    <s v="ABCD-3443"/>
    <s v="M255"/>
    <s v="DOLOR EN ARTICULACION"/>
    <x v="2"/>
    <n v="100.03"/>
    <n v="0"/>
  </r>
  <r>
    <x v="1"/>
    <x v="1"/>
    <x v="3"/>
    <s v="FARMACIA "/>
    <x v="22"/>
    <n v="3444"/>
    <s v="ABCD-3444"/>
    <s v="R14"/>
    <s v="FLATULENCIA Y AFECCIONES AFINES"/>
    <x v="2"/>
    <n v="36.86"/>
    <n v="0"/>
  </r>
  <r>
    <x v="1"/>
    <x v="1"/>
    <x v="3"/>
    <s v="FARMACIA "/>
    <x v="22"/>
    <n v="3445"/>
    <s v="ABCD-3445"/>
    <s v="K21"/>
    <s v="ENFERMEDAD DEL REFLUJO GASTROESOFAGICO"/>
    <x v="2"/>
    <n v="15.41"/>
    <n v="0"/>
  </r>
  <r>
    <x v="1"/>
    <x v="1"/>
    <x v="3"/>
    <s v="FARMACIA "/>
    <x v="22"/>
    <n v="3446"/>
    <s v="ABCD-3446"/>
    <s v="D649"/>
    <s v="ANEMIA DE TIPO NO ESPECIFICADO"/>
    <x v="2"/>
    <n v="57.6"/>
    <n v="0"/>
  </r>
  <r>
    <x v="1"/>
    <x v="1"/>
    <x v="3"/>
    <s v="FARMACIA "/>
    <x v="22"/>
    <n v="3447"/>
    <s v="ABCD-3447"/>
    <s v="K295"/>
    <s v="GASTRITIS CRONICA, NO ESPECIFICADA"/>
    <x v="2"/>
    <n v="6.62"/>
    <n v="0"/>
  </r>
  <r>
    <x v="1"/>
    <x v="1"/>
    <x v="3"/>
    <s v="FARMACIA "/>
    <x v="22"/>
    <n v="3448"/>
    <s v="ABCD-3448"/>
    <s v="I10"/>
    <s v="HIPERTENSION ESENCIAL (PRIMARIA)"/>
    <x v="2"/>
    <n v="14.705"/>
    <n v="0"/>
  </r>
  <r>
    <x v="1"/>
    <x v="1"/>
    <x v="3"/>
    <s v="FARMACIA "/>
    <x v="22"/>
    <n v="3449"/>
    <s v="ABCD-3449"/>
    <s v="I10"/>
    <s v="HIPERTENSION ESENCIAL (PRIMARIA)"/>
    <x v="2"/>
    <n v="6.62"/>
    <n v="0"/>
  </r>
  <r>
    <x v="1"/>
    <x v="1"/>
    <x v="3"/>
    <s v="FARMACIA "/>
    <x v="22"/>
    <n v="3450"/>
    <s v="ABCD-3450"/>
    <s v="Z014"/>
    <s v="EXAMEN GINECOLOGICO (GENERAL) (DE RUTINA)"/>
    <x v="2"/>
    <n v="6.62"/>
    <n v="0"/>
  </r>
  <r>
    <x v="1"/>
    <x v="1"/>
    <x v="3"/>
    <s v="FARMACIA "/>
    <x v="22"/>
    <n v="3451"/>
    <s v="ABCD-3451"/>
    <s v="H110"/>
    <s v="PTERIGION"/>
    <x v="2"/>
    <n v="3.56"/>
    <n v="0"/>
  </r>
  <r>
    <x v="1"/>
    <x v="1"/>
    <x v="3"/>
    <s v="FARMACIA "/>
    <x v="22"/>
    <n v="3452"/>
    <s v="ABCD-3452"/>
    <s v="J31"/>
    <s v="RINITIS, RINOFARINGITIS Y FARINGITIS CRONICAS"/>
    <x v="2"/>
    <n v="6.62"/>
    <n v="0"/>
  </r>
  <r>
    <x v="1"/>
    <x v="1"/>
    <x v="3"/>
    <s v="FARMACIA "/>
    <x v="22"/>
    <n v="3453"/>
    <s v="ABCD-3453"/>
    <s v="M159"/>
    <s v="POLIARTROSIS, NO ESPECIFICADA"/>
    <x v="2"/>
    <n v="53.104999999999997"/>
    <n v="38.744999999999997"/>
  </r>
  <r>
    <x v="1"/>
    <x v="1"/>
    <x v="3"/>
    <s v="FARMACIA "/>
    <x v="22"/>
    <n v="3454"/>
    <s v="ABCD-3454"/>
    <s v="E11"/>
    <s v="DIABETES MELLITUS NO INSULINODEPENDIENTE"/>
    <x v="2"/>
    <n v="4.415"/>
    <n v="4.41"/>
  </r>
  <r>
    <x v="1"/>
    <x v="1"/>
    <x v="3"/>
    <s v="FARMACIA "/>
    <x v="22"/>
    <n v="3455"/>
    <s v="ABCD-3455"/>
    <s v="I10"/>
    <s v="HIPERTENSION ESENCIAL (PRIMARIA)"/>
    <x v="2"/>
    <n v="11.03"/>
    <n v="4.41"/>
  </r>
  <r>
    <x v="1"/>
    <x v="1"/>
    <x v="3"/>
    <s v="FARMACIA "/>
    <x v="22"/>
    <n v="3456"/>
    <s v="ABCD-3456"/>
    <s v="E11"/>
    <s v="DIABETES MELLITUS NO INSULINODEPENDIENTE"/>
    <x v="2"/>
    <n v="11.03"/>
    <n v="0"/>
  </r>
  <r>
    <x v="1"/>
    <x v="1"/>
    <x v="3"/>
    <s v="FARMACIA "/>
    <x v="22"/>
    <n v="3457"/>
    <s v="ABCD-3457"/>
    <s v="K21"/>
    <s v="ENFERMEDAD DEL REFLUJO GASTROESOFAGICO"/>
    <x v="2"/>
    <n v="18.815000000000001"/>
    <n v="0"/>
  </r>
  <r>
    <x v="1"/>
    <x v="1"/>
    <x v="3"/>
    <s v="FARMACIA "/>
    <x v="22"/>
    <n v="3458"/>
    <s v="ABCD-3458"/>
    <s v="D649"/>
    <s v="ANEMIA DE TIPO NO ESPECIFICADO"/>
    <x v="2"/>
    <n v="11"/>
    <n v="0"/>
  </r>
  <r>
    <x v="1"/>
    <x v="1"/>
    <x v="3"/>
    <s v="FARMACIA "/>
    <x v="22"/>
    <n v="3459"/>
    <s v="ABCD-3459"/>
    <s v="I83"/>
    <s v="VENAS VARICOSAS DE LOS MIEMBROS INFERIORES"/>
    <x v="2"/>
    <n v="14.705"/>
    <n v="0"/>
  </r>
  <r>
    <x v="1"/>
    <x v="1"/>
    <x v="3"/>
    <s v="FARMACIA "/>
    <x v="22"/>
    <n v="3460"/>
    <s v="ABCD-3460"/>
    <s v="E66"/>
    <s v="OBESIDAD"/>
    <x v="2"/>
    <n v="6.62"/>
    <n v="0"/>
  </r>
  <r>
    <x v="1"/>
    <x v="1"/>
    <x v="3"/>
    <s v="FARMACIA "/>
    <x v="22"/>
    <n v="3461"/>
    <s v="ABCD-3461"/>
    <s v="G35"/>
    <s v="ESCLEROSIS MULTIPLE"/>
    <x v="2"/>
    <n v="764.96"/>
    <n v="0"/>
  </r>
  <r>
    <x v="1"/>
    <x v="1"/>
    <x v="3"/>
    <s v="FARMACIA "/>
    <x v="22"/>
    <n v="3462"/>
    <s v="ABCD-3462"/>
    <s v="S833"/>
    <s v="DESGARRO DEL CARTILAGO ARTICULAR DE LA RODILLA, PRESENTE"/>
    <x v="2"/>
    <n v="619.70500000000004"/>
    <n v="0"/>
  </r>
  <r>
    <x v="1"/>
    <x v="1"/>
    <x v="3"/>
    <s v="FARMACIA "/>
    <x v="22"/>
    <n v="3463"/>
    <s v="ABCD-3463"/>
    <s v="I10"/>
    <s v="HIPERTENSION ESENCIAL (PRIMARIA)"/>
    <x v="2"/>
    <n v="14.705"/>
    <n v="5.1449999999999996"/>
  </r>
  <r>
    <x v="1"/>
    <x v="1"/>
    <x v="3"/>
    <s v="FARMACIA "/>
    <x v="22"/>
    <n v="3464"/>
    <s v="ABCD-3464"/>
    <s v="R51"/>
    <s v="CEFALEA"/>
    <x v="2"/>
    <n v="11.03"/>
    <n v="4.41"/>
  </r>
  <r>
    <x v="1"/>
    <x v="1"/>
    <x v="3"/>
    <s v="FARMACIA "/>
    <x v="22"/>
    <n v="3465"/>
    <s v="ABCD-3465"/>
    <s v="D50"/>
    <s v="ANEMIAS POR DEFICIENCIA DE HIERRO"/>
    <x v="2"/>
    <n v="13.47"/>
    <n v="0"/>
  </r>
  <r>
    <x v="1"/>
    <x v="1"/>
    <x v="3"/>
    <s v="FARMACIA "/>
    <x v="22"/>
    <n v="3466"/>
    <s v="ABCD-3466"/>
    <s v="M545"/>
    <s v="LUMBAGO NO ESPECIFICADO"/>
    <x v="2"/>
    <n v="11.03"/>
    <n v="0"/>
  </r>
  <r>
    <x v="1"/>
    <x v="1"/>
    <x v="3"/>
    <s v="FARMACIA "/>
    <x v="22"/>
    <n v="3467"/>
    <s v="ABCD-3467"/>
    <s v="D509"/>
    <s v="ANEMIA POR DEFICIENCIA DE HIERRO SIN OTRA ESPECIFICACION"/>
    <x v="2"/>
    <n v="11.03"/>
    <n v="0"/>
  </r>
  <r>
    <x v="1"/>
    <x v="1"/>
    <x v="3"/>
    <s v="FARMACIA "/>
    <x v="22"/>
    <n v="3468"/>
    <s v="ABCD-3468"/>
    <s v="B373"/>
    <s v="CANDIDIASIS DE LA VULVA Y DE LA VAGINA (N77.1*)"/>
    <x v="2"/>
    <n v="20.51"/>
    <n v="0"/>
  </r>
  <r>
    <x v="1"/>
    <x v="1"/>
    <x v="3"/>
    <s v="FARMACIA "/>
    <x v="22"/>
    <n v="3469"/>
    <s v="ABCD-3469"/>
    <s v="K29"/>
    <s v="GASTRITIS Y DUODENITIS"/>
    <x v="2"/>
    <n v="47.43"/>
    <n v="4.41"/>
  </r>
  <r>
    <x v="1"/>
    <x v="1"/>
    <x v="3"/>
    <s v="FARMACIA "/>
    <x v="22"/>
    <n v="3470"/>
    <s v="ABCD-3470"/>
    <s v="K21"/>
    <s v="ENFERMEDAD DEL REFLUJO GASTROESOFAGICO"/>
    <x v="2"/>
    <n v="1.46"/>
    <n v="0"/>
  </r>
  <r>
    <x v="1"/>
    <x v="1"/>
    <x v="3"/>
    <s v="FARMACIA "/>
    <x v="22"/>
    <n v="3471"/>
    <s v="ABCD-3471"/>
    <s v="I10"/>
    <s v="HIPERTENSION ESENCIAL (PRIMARIA)"/>
    <x v="2"/>
    <n v="11.03"/>
    <n v="4.41"/>
  </r>
  <r>
    <x v="1"/>
    <x v="1"/>
    <x v="3"/>
    <s v="FARMACIA "/>
    <x v="22"/>
    <n v="3472"/>
    <s v="ABCD-3472"/>
    <s v="F41"/>
    <s v="OTROS TRASTORNOS DE ANSIEDAD"/>
    <x v="2"/>
    <n v="33"/>
    <n v="4.2"/>
  </r>
  <r>
    <x v="1"/>
    <x v="1"/>
    <x v="3"/>
    <s v="FARMACIA "/>
    <x v="22"/>
    <n v="3473"/>
    <s v="ABCD-3473"/>
    <s v="M23"/>
    <s v="TRASTORNO INTERNO DE LA RODILLA"/>
    <x v="2"/>
    <n v="2.1"/>
    <n v="0"/>
  </r>
  <r>
    <x v="1"/>
    <x v="1"/>
    <x v="3"/>
    <s v="FARMACIA "/>
    <x v="22"/>
    <n v="3474"/>
    <s v="ABCD-3474"/>
    <s v="K29"/>
    <s v="GASTRITIS Y DUODENITIS"/>
    <x v="2"/>
    <n v="8.42"/>
    <n v="0"/>
  </r>
  <r>
    <x v="1"/>
    <x v="1"/>
    <x v="3"/>
    <s v="FARMACIA "/>
    <x v="22"/>
    <n v="3475"/>
    <s v="ABCD-3475"/>
    <s v="M059"/>
    <s v="ARTRITIS REUMATOIDEA SEROPOSITIVA, SIN OTRA ESPECIFICACION"/>
    <x v="2"/>
    <n v="126.25"/>
    <n v="0"/>
  </r>
  <r>
    <x v="1"/>
    <x v="1"/>
    <x v="3"/>
    <s v="FARMACIA "/>
    <x v="22"/>
    <n v="3476"/>
    <s v="ABCD-3476"/>
    <s v="I861"/>
    <s v="VARICES ESCROTALES"/>
    <x v="2"/>
    <n v="13.04"/>
    <n v="0"/>
  </r>
  <r>
    <x v="1"/>
    <x v="1"/>
    <x v="3"/>
    <s v="FARMACIA "/>
    <x v="22"/>
    <n v="3477"/>
    <s v="ABCD-3477"/>
    <s v="D23"/>
    <s v="OTROS TUMORES BENIGNOS DE LA PIEL"/>
    <x v="2"/>
    <n v="6.62"/>
    <n v="0"/>
  </r>
  <r>
    <x v="1"/>
    <x v="1"/>
    <x v="3"/>
    <s v="FARMACIA "/>
    <x v="22"/>
    <n v="3478"/>
    <s v="ABCD-3478"/>
    <s v="H028"/>
    <s v="OTROS TRASTORNOS ESPECIFICADOS DEL PARPADO"/>
    <x v="2"/>
    <n v="33.795000000000002"/>
    <n v="0"/>
  </r>
  <r>
    <x v="1"/>
    <x v="1"/>
    <x v="3"/>
    <s v="FARMACIA "/>
    <x v="22"/>
    <n v="3479"/>
    <s v="ABCD-3479"/>
    <s v="D64"/>
    <s v="OTRAS ANEMIAS"/>
    <x v="2"/>
    <n v="12.23"/>
    <n v="0"/>
  </r>
  <r>
    <x v="1"/>
    <x v="1"/>
    <x v="3"/>
    <s v="FARMACIA "/>
    <x v="22"/>
    <n v="3480"/>
    <s v="ABCD-3480"/>
    <s v="N72"/>
    <s v="ENFERMEDAD INFLAMATORIA DEL CUELLO UTERINO"/>
    <x v="2"/>
    <n v="4.415"/>
    <n v="0"/>
  </r>
  <r>
    <x v="1"/>
    <x v="1"/>
    <x v="3"/>
    <s v="FARMACIA "/>
    <x v="22"/>
    <n v="3481"/>
    <s v="ABCD-3481"/>
    <s v="M255"/>
    <s v="DOLOR EN ARTICULACION"/>
    <x v="2"/>
    <n v="28.8"/>
    <n v="0"/>
  </r>
  <r>
    <x v="1"/>
    <x v="1"/>
    <x v="3"/>
    <s v="FARMACIA "/>
    <x v="22"/>
    <n v="3482"/>
    <s v="ABCD-3482"/>
    <s v="H118"/>
    <s v="OTROS TRASTORNOS ESPECIFICADOS DE LA CONJUNTIVA"/>
    <x v="2"/>
    <n v="7.7249999999999996"/>
    <n v="0"/>
  </r>
  <r>
    <x v="1"/>
    <x v="1"/>
    <x v="3"/>
    <s v="FARMACIA "/>
    <x v="22"/>
    <n v="2811"/>
    <s v="ABCD-2811"/>
    <s v="B24"/>
    <s v="ENFERMEDAD POR VIRUS DE LA INMUNODEFICIENCIA HUMANA (VIH), SIN OTRA ESPECIFICACION"/>
    <x v="2"/>
    <n v="28.35"/>
    <n v="0"/>
  </r>
  <r>
    <x v="1"/>
    <x v="1"/>
    <x v="3"/>
    <s v="FARMACIA "/>
    <x v="22"/>
    <n v="3483"/>
    <s v="ABCD-3483"/>
    <s v="E10"/>
    <s v="DIABETES MELLITUS INSULINODEPENDIENTE"/>
    <x v="2"/>
    <n v="8.8249999999999993"/>
    <n v="0"/>
  </r>
  <r>
    <x v="1"/>
    <x v="1"/>
    <x v="3"/>
    <s v="FARMACIA "/>
    <x v="22"/>
    <n v="3484"/>
    <s v="ABCD-3484"/>
    <s v="I10"/>
    <s v="HIPERTENSION ESENCIAL (PRIMARIA)"/>
    <x v="2"/>
    <n v="11.03"/>
    <n v="0"/>
  </r>
  <r>
    <x v="1"/>
    <x v="1"/>
    <x v="3"/>
    <s v="FARMACIA "/>
    <x v="22"/>
    <n v="3485"/>
    <s v="ABCD-3485"/>
    <s v="N48"/>
    <s v="OTROS TRASTORNOS DEL PENE"/>
    <x v="2"/>
    <n v="4.415"/>
    <n v="0"/>
  </r>
  <r>
    <x v="1"/>
    <x v="1"/>
    <x v="3"/>
    <s v="FARMACIA "/>
    <x v="22"/>
    <n v="3486"/>
    <s v="ABCD-3486"/>
    <s v="M461"/>
    <s v="SACROILIITIS, NO CLASIFICADA EN OTRA PARTE"/>
    <x v="2"/>
    <n v="673.59"/>
    <n v="659.47"/>
  </r>
  <r>
    <x v="1"/>
    <x v="1"/>
    <x v="3"/>
    <s v="FARMACIA "/>
    <x v="22"/>
    <n v="3487"/>
    <s v="ABCD-3487"/>
    <s v="M064"/>
    <s v="POLIARTROPATIA INFLAMATORIA"/>
    <x v="2"/>
    <n v="11.03"/>
    <n v="4.41"/>
  </r>
  <r>
    <x v="1"/>
    <x v="1"/>
    <x v="3"/>
    <s v="FARMACIA "/>
    <x v="22"/>
    <n v="3488"/>
    <s v="ABCD-3488"/>
    <s v="I10"/>
    <s v="HIPERTENSION ESENCIAL (PRIMARIA)"/>
    <x v="2"/>
    <n v="38.5"/>
    <n v="0"/>
  </r>
  <r>
    <x v="1"/>
    <x v="1"/>
    <x v="3"/>
    <s v="FARMACIA "/>
    <x v="22"/>
    <n v="3489"/>
    <s v="ABCD-3489"/>
    <s v="M509"/>
    <s v="TRASTORNO DE DISCO CERVICAL, NO ESPECIFICADO"/>
    <x v="2"/>
    <n v="10.315"/>
    <n v="0"/>
  </r>
  <r>
    <x v="1"/>
    <x v="1"/>
    <x v="3"/>
    <s v="FARMACIA "/>
    <x v="22"/>
    <n v="3490"/>
    <s v="ABCD-3490"/>
    <s v="L40"/>
    <s v="PSORIASIS"/>
    <x v="2"/>
    <n v="6.6150000000000002"/>
    <n v="0"/>
  </r>
  <r>
    <x v="1"/>
    <x v="1"/>
    <x v="3"/>
    <s v="FARMACIA "/>
    <x v="22"/>
    <n v="3491"/>
    <s v="ABCD-3491"/>
    <s v="I10"/>
    <s v="HIPERTENSION ESENCIAL (PRIMARIA)"/>
    <x v="2"/>
    <n v="11.03"/>
    <n v="4.41"/>
  </r>
  <r>
    <x v="1"/>
    <x v="1"/>
    <x v="3"/>
    <s v="FARMACIA "/>
    <x v="22"/>
    <n v="3492"/>
    <s v="ABCD-3492"/>
    <s v="M150"/>
    <s v="(OSTEO)ARTROSIS PRIMARIA GENERALIZADA"/>
    <x v="2"/>
    <n v="11.72"/>
    <n v="0"/>
  </r>
  <r>
    <x v="1"/>
    <x v="1"/>
    <x v="3"/>
    <s v="FARMACIA "/>
    <x v="22"/>
    <n v="3493"/>
    <s v="ABCD-3493"/>
    <s v="R101"/>
    <s v="DOLOR ABDOMINAL LOCALIZADO EN PARTE SUPERIOR"/>
    <x v="2"/>
    <n v="20.75"/>
    <n v="4.41"/>
  </r>
  <r>
    <x v="1"/>
    <x v="1"/>
    <x v="3"/>
    <s v="FARMACIA "/>
    <x v="22"/>
    <n v="3494"/>
    <s v="ABCD-3494"/>
    <s v="M54"/>
    <s v="DORSALGIA"/>
    <x v="2"/>
    <n v="11.03"/>
    <n v="4.41"/>
  </r>
  <r>
    <x v="1"/>
    <x v="1"/>
    <x v="3"/>
    <s v="FARMACIA "/>
    <x v="22"/>
    <n v="3495"/>
    <s v="ABCD-3495"/>
    <s v="E11"/>
    <s v="DIABETES MELLITUS NO INSULINODEPENDIENTE"/>
    <x v="2"/>
    <n v="4.415"/>
    <n v="4.41"/>
  </r>
  <r>
    <x v="1"/>
    <x v="1"/>
    <x v="3"/>
    <s v="FARMACIA "/>
    <x v="22"/>
    <n v="3496"/>
    <s v="ABCD-3496"/>
    <s v="M549"/>
    <s v="DORSALGIA, NO ESPECIFICADA"/>
    <x v="2"/>
    <n v="11.03"/>
    <n v="0"/>
  </r>
  <r>
    <x v="1"/>
    <x v="1"/>
    <x v="3"/>
    <s v="FARMACIA "/>
    <x v="22"/>
    <n v="3497"/>
    <s v="ABCD-3497"/>
    <s v="E75"/>
    <s v="TRASTORNOS DEL METABOLISMO DE LOS ESFINGOLIPIDOS Y OTROS TRASTORNOS POR ALMACENAMIENTO DE LIPIDOS"/>
    <x v="2"/>
    <n v="6.62"/>
    <n v="0"/>
  </r>
  <r>
    <x v="1"/>
    <x v="1"/>
    <x v="3"/>
    <s v="FARMACIA "/>
    <x v="22"/>
    <n v="3498"/>
    <s v="ABCD-3498"/>
    <s v="M16"/>
    <s v="COXARTROSIS (ARTROSIS DE LA CADERA)"/>
    <x v="2"/>
    <n v="5.4649999999999999"/>
    <n v="4.41"/>
  </r>
  <r>
    <x v="1"/>
    <x v="1"/>
    <x v="3"/>
    <s v="FARMACIA "/>
    <x v="22"/>
    <n v="3499"/>
    <s v="ABCD-3499"/>
    <s v="E75"/>
    <s v="TRASTORNOS DEL METABOLISMO DE LOS ESFINGOLIPIDOS Y OTROS TRASTORNOS POR ALMACENAMIENTO DE LIPIDOS"/>
    <x v="2"/>
    <n v="4.8"/>
    <n v="0"/>
  </r>
  <r>
    <x v="1"/>
    <x v="1"/>
    <x v="3"/>
    <s v="FARMACIA "/>
    <x v="22"/>
    <n v="3500"/>
    <s v="ABCD-3500"/>
    <s v="E78"/>
    <s v="TRASTORNOS DEL METABOLISMO DE LAS LIPOPROTEINAS Y OTRAS LIPIDEMIAS"/>
    <x v="2"/>
    <n v="30.23"/>
    <n v="4.41"/>
  </r>
  <r>
    <x v="1"/>
    <x v="1"/>
    <x v="3"/>
    <s v="FARMACIA "/>
    <x v="23"/>
    <n v="3118"/>
    <s v="ABCD-3118"/>
    <s v="M17"/>
    <s v="GONARTROSIS (ARTROSIS DE LA RODILLA)"/>
    <x v="2"/>
    <n v="29.41"/>
    <n v="0"/>
  </r>
  <r>
    <x v="1"/>
    <x v="1"/>
    <x v="3"/>
    <s v="FARMACIA "/>
    <x v="23"/>
    <n v="3501"/>
    <s v="ABCD-3501"/>
    <s v="M170"/>
    <s v="GONARTROSIS PRIMARIA, BILATERAL"/>
    <x v="2"/>
    <n v="16.07"/>
    <n v="0"/>
  </r>
  <r>
    <x v="1"/>
    <x v="1"/>
    <x v="3"/>
    <s v="FARMACIA "/>
    <x v="23"/>
    <n v="3502"/>
    <s v="ABCD-3502"/>
    <s v="R10"/>
    <s v="DOLOR ABDOMINAL Y PELVICO"/>
    <x v="2"/>
    <n v="14.705"/>
    <n v="0"/>
  </r>
  <r>
    <x v="1"/>
    <x v="1"/>
    <x v="3"/>
    <s v="FARMACIA "/>
    <x v="23"/>
    <n v="3503"/>
    <s v="ABCD-3503"/>
    <s v="E66"/>
    <s v="OBESIDAD"/>
    <x v="2"/>
    <n v="11.025"/>
    <n v="0"/>
  </r>
  <r>
    <x v="1"/>
    <x v="1"/>
    <x v="3"/>
    <s v="FARMACIA "/>
    <x v="23"/>
    <n v="3504"/>
    <s v="ABCD-3504"/>
    <s v="I10"/>
    <s v="HIPERTENSION ESENCIAL (PRIMARIA)"/>
    <x v="2"/>
    <n v="46.37"/>
    <n v="0"/>
  </r>
  <r>
    <x v="1"/>
    <x v="1"/>
    <x v="3"/>
    <s v="FARMACIA "/>
    <x v="23"/>
    <n v="3505"/>
    <s v="ABCD-3505"/>
    <s v="M544"/>
    <s v="LUMBAGO CON CIATICA"/>
    <x v="2"/>
    <n v="19.670000000000002"/>
    <n v="0"/>
  </r>
  <r>
    <x v="1"/>
    <x v="1"/>
    <x v="3"/>
    <s v="FARMACIA "/>
    <x v="23"/>
    <n v="3506"/>
    <s v="ABCD-3506"/>
    <s v="D50"/>
    <s v="ANEMIAS POR DEFICIENCIA DE HIERRO"/>
    <x v="2"/>
    <n v="108.77"/>
    <n v="0"/>
  </r>
  <r>
    <x v="1"/>
    <x v="1"/>
    <x v="3"/>
    <s v="FARMACIA "/>
    <x v="23"/>
    <n v="3507"/>
    <s v="ABCD-3507"/>
    <s v="M159"/>
    <s v="POLIARTROSIS, NO ESPECIFICADA"/>
    <x v="2"/>
    <n v="4.415"/>
    <n v="0"/>
  </r>
  <r>
    <x v="1"/>
    <x v="1"/>
    <x v="3"/>
    <s v="FARMACIA "/>
    <x v="23"/>
    <n v="3508"/>
    <s v="ABCD-3508"/>
    <s v="N600"/>
    <s v="QUISTE SOLITARIO DE LA MAMA"/>
    <x v="2"/>
    <n v="6.62"/>
    <n v="0"/>
  </r>
  <r>
    <x v="1"/>
    <x v="1"/>
    <x v="3"/>
    <s v="FARMACIA "/>
    <x v="23"/>
    <n v="3509"/>
    <s v="ABCD-3509"/>
    <s v="K30"/>
    <s v="DISPEPSIA"/>
    <x v="2"/>
    <n v="28.8"/>
    <n v="0"/>
  </r>
  <r>
    <x v="1"/>
    <x v="1"/>
    <x v="3"/>
    <s v="FARMACIA "/>
    <x v="23"/>
    <n v="3510"/>
    <s v="ABCD-3510"/>
    <s v="H402"/>
    <s v="GLAUCOMA PRIMARIO DE ANGULO CERRADO"/>
    <x v="2"/>
    <n v="18.27"/>
    <n v="0"/>
  </r>
  <r>
    <x v="1"/>
    <x v="1"/>
    <x v="3"/>
    <s v="FARMACIA "/>
    <x v="23"/>
    <n v="3511"/>
    <s v="ABCD-3511"/>
    <s v="M41"/>
    <s v="ESCOLIOSIS"/>
    <x v="2"/>
    <n v="6.62"/>
    <n v="0"/>
  </r>
  <r>
    <x v="1"/>
    <x v="1"/>
    <x v="3"/>
    <s v="FARMACIA "/>
    <x v="23"/>
    <n v="3512"/>
    <s v="ABCD-3512"/>
    <s v="M060"/>
    <s v="ARTRITIS REUMATOIDE SERONEGATIVA"/>
    <x v="2"/>
    <n v="429.32"/>
    <n v="0"/>
  </r>
  <r>
    <x v="1"/>
    <x v="1"/>
    <x v="3"/>
    <s v="FARMACIA "/>
    <x v="23"/>
    <n v="3513"/>
    <s v="ABCD-3513"/>
    <s v="H400"/>
    <s v="SOSPECHA DE GLAUCOMA"/>
    <x v="2"/>
    <n v="14.705"/>
    <n v="0"/>
  </r>
  <r>
    <x v="1"/>
    <x v="1"/>
    <x v="3"/>
    <s v="FARMACIA "/>
    <x v="23"/>
    <n v="3514"/>
    <s v="ABCD-3514"/>
    <s v="K293"/>
    <s v="GASTRITIS CRONICA SUPERFICIAL"/>
    <x v="2"/>
    <n v="86.4"/>
    <n v="0"/>
  </r>
  <r>
    <x v="1"/>
    <x v="1"/>
    <x v="3"/>
    <s v="FARMACIA "/>
    <x v="23"/>
    <n v="3515"/>
    <s v="ABCD-3515"/>
    <s v="K29"/>
    <s v="GASTRITIS Y DUODENITIS"/>
    <x v="2"/>
    <n v="57.6"/>
    <n v="0"/>
  </r>
  <r>
    <x v="1"/>
    <x v="1"/>
    <x v="3"/>
    <s v="FARMACIA "/>
    <x v="23"/>
    <n v="3516"/>
    <s v="ABCD-3516"/>
    <s v="B829"/>
    <s v="PARASITOSIS INTESTINAL, SIN OTRA ESPECIFICACION"/>
    <x v="2"/>
    <n v="49.82"/>
    <n v="0"/>
  </r>
  <r>
    <x v="1"/>
    <x v="1"/>
    <x v="3"/>
    <s v="FARMACIA "/>
    <x v="23"/>
    <n v="3517"/>
    <s v="ABCD-3517"/>
    <s v="M545"/>
    <s v="LUMBAGO NO ESPECIFICADO"/>
    <x v="2"/>
    <n v="19.670000000000002"/>
    <n v="0"/>
  </r>
  <r>
    <x v="1"/>
    <x v="1"/>
    <x v="3"/>
    <s v="FARMACIA "/>
    <x v="23"/>
    <n v="3518"/>
    <s v="ABCD-3518"/>
    <s v="M41"/>
    <s v="ESCOLIOSIS"/>
    <x v="2"/>
    <n v="1.2"/>
    <n v="0"/>
  </r>
  <r>
    <x v="1"/>
    <x v="1"/>
    <x v="3"/>
    <s v="FARMACIA "/>
    <x v="23"/>
    <n v="3519"/>
    <s v="ABCD-3519"/>
    <s v="E782"/>
    <s v="HIPERLIPIDEMIA MIXTA"/>
    <x v="2"/>
    <n v="43.2"/>
    <n v="0"/>
  </r>
  <r>
    <x v="1"/>
    <x v="1"/>
    <x v="3"/>
    <s v="FARMACIA "/>
    <x v="24"/>
    <n v="3520"/>
    <s v="ABCD-3520"/>
    <s v="J31"/>
    <s v="RINITIS, RINOFARINGITIS Y FARINGITIS CRONICAS"/>
    <x v="2"/>
    <n v="11.025"/>
    <n v="0"/>
  </r>
  <r>
    <x v="1"/>
    <x v="1"/>
    <x v="3"/>
    <s v="FARMACIA "/>
    <x v="24"/>
    <n v="3521"/>
    <s v="ABCD-3521"/>
    <s v="I10"/>
    <s v="HIPERTENSION ESENCIAL (PRIMARIA)"/>
    <x v="2"/>
    <n v="11.03"/>
    <n v="0"/>
  </r>
  <r>
    <x v="1"/>
    <x v="1"/>
    <x v="3"/>
    <s v="FARMACIA "/>
    <x v="24"/>
    <n v="3522"/>
    <s v="ABCD-3522"/>
    <s v="G20"/>
    <s v="ENFERMEDAD DE PARKINSON"/>
    <x v="2"/>
    <n v="6.62"/>
    <n v="0"/>
  </r>
  <r>
    <x v="1"/>
    <x v="1"/>
    <x v="3"/>
    <s v="FARMACIA "/>
    <x v="24"/>
    <n v="3523"/>
    <s v="ABCD-3523"/>
    <s v="I10"/>
    <s v="HIPERTENSION ESENCIAL (PRIMARIA)"/>
    <x v="2"/>
    <n v="14.705"/>
    <n v="0"/>
  </r>
  <r>
    <x v="1"/>
    <x v="1"/>
    <x v="3"/>
    <s v="FARMACIA "/>
    <x v="24"/>
    <n v="3524"/>
    <s v="ABCD-3524"/>
    <s v="H400"/>
    <s v="SOSPECHA DE GLAUCOMA"/>
    <x v="2"/>
    <n v="28.67"/>
    <n v="0"/>
  </r>
  <r>
    <x v="1"/>
    <x v="1"/>
    <x v="3"/>
    <s v="FARMACIA "/>
    <x v="24"/>
    <n v="3525"/>
    <s v="ABCD-3525"/>
    <s v="I10"/>
    <s v="HIPERTENSION ESENCIAL (PRIMARIA)"/>
    <x v="2"/>
    <n v="11.03"/>
    <n v="0"/>
  </r>
  <r>
    <x v="1"/>
    <x v="1"/>
    <x v="3"/>
    <s v="FARMACIA "/>
    <x v="24"/>
    <n v="3526"/>
    <s v="ABCD-3526"/>
    <s v="M17"/>
    <s v="GONARTROSIS (ARTROSIS DE LA RODILLA)"/>
    <x v="2"/>
    <n v="13.97"/>
    <n v="0"/>
  </r>
  <r>
    <x v="1"/>
    <x v="1"/>
    <x v="3"/>
    <s v="FARMACIA "/>
    <x v="24"/>
    <n v="3527"/>
    <s v="ABCD-3527"/>
    <s v="L405"/>
    <s v="ARTROPATIA PSORIASICA (M07.0*-M07.3*, M09.0*)"/>
    <x v="2"/>
    <n v="24.254999999999999"/>
    <n v="0"/>
  </r>
  <r>
    <x v="1"/>
    <x v="1"/>
    <x v="3"/>
    <s v="FARMACIA "/>
    <x v="24"/>
    <n v="3528"/>
    <s v="ABCD-3528"/>
    <s v="M154"/>
    <s v="(OSTEO)ARTROSIS EROSIVA"/>
    <x v="2"/>
    <n v="11.03"/>
    <n v="0"/>
  </r>
  <r>
    <x v="1"/>
    <x v="1"/>
    <x v="3"/>
    <s v="FARMACIA "/>
    <x v="24"/>
    <n v="3529"/>
    <s v="ABCD-3529"/>
    <s v="D22"/>
    <s v="NEVO MELANOCITICO"/>
    <x v="2"/>
    <n v="6.62"/>
    <n v="0"/>
  </r>
  <r>
    <x v="1"/>
    <x v="1"/>
    <x v="3"/>
    <s v="FARMACIA "/>
    <x v="24"/>
    <n v="3530"/>
    <s v="ABCD-3530"/>
    <s v="E75"/>
    <s v="TRASTORNOS DEL METABOLISMO DE LOS ESFINGOLIPIDOS Y OTROS TRASTORNOS POR ALMACENAMIENTO DE LIPIDOS"/>
    <x v="2"/>
    <n v="28.8"/>
    <n v="0"/>
  </r>
  <r>
    <x v="1"/>
    <x v="1"/>
    <x v="3"/>
    <s v="FARMACIA "/>
    <x v="24"/>
    <n v="3531"/>
    <s v="ABCD-3531"/>
    <s v="B351"/>
    <s v="TIÑA DE LAS UÑAS"/>
    <x v="2"/>
    <n v="1.89"/>
    <n v="0"/>
  </r>
  <r>
    <x v="1"/>
    <x v="1"/>
    <x v="3"/>
    <s v="FARMACIA "/>
    <x v="24"/>
    <n v="3532"/>
    <s v="ABCD-3532"/>
    <s v="M17"/>
    <s v="GONARTROSIS (ARTROSIS DE LA RODILLA)"/>
    <x v="2"/>
    <n v="11.03"/>
    <n v="0"/>
  </r>
  <r>
    <x v="1"/>
    <x v="1"/>
    <x v="3"/>
    <s v="FARMACIA "/>
    <x v="24"/>
    <n v="3533"/>
    <s v="ABCD-3533"/>
    <s v="Z10"/>
    <s v="CONTROL GENERAL DE SALUD DE RUTINA DE SUBPOBLACIONES DEFINIDAS"/>
    <x v="2"/>
    <n v="11.03"/>
    <n v="0"/>
  </r>
  <r>
    <x v="1"/>
    <x v="1"/>
    <x v="3"/>
    <s v="FARMACIA "/>
    <x v="24"/>
    <n v="3534"/>
    <s v="ABCD-3534"/>
    <s v="N64"/>
    <s v="OTROS TRASTORNOS DE LA MAMA"/>
    <x v="2"/>
    <n v="19.850000000000001"/>
    <n v="0"/>
  </r>
  <r>
    <x v="1"/>
    <x v="1"/>
    <x v="3"/>
    <s v="FARMACIA "/>
    <x v="24"/>
    <n v="2885"/>
    <s v="ABCD-2885"/>
    <s v="M05"/>
    <s v="ARTRITIS REUMATOIDE SEROPOSITIVA"/>
    <x v="2"/>
    <n v="19.850000000000001"/>
    <n v="0"/>
  </r>
  <r>
    <x v="1"/>
    <x v="1"/>
    <x v="3"/>
    <s v="FARMACIA "/>
    <x v="24"/>
    <n v="3535"/>
    <s v="ABCD-3535"/>
    <s v="L811"/>
    <s v="CLOASMA"/>
    <x v="2"/>
    <n v="14.705"/>
    <n v="0"/>
  </r>
  <r>
    <x v="1"/>
    <x v="1"/>
    <x v="3"/>
    <s v="FARMACIA "/>
    <x v="24"/>
    <n v="3536"/>
    <s v="ABCD-3536"/>
    <s v="I671"/>
    <s v="ANEURISMA CEREBRAL, SIN RUPTURA"/>
    <x v="2"/>
    <n v="126.25"/>
    <n v="0"/>
  </r>
  <r>
    <x v="1"/>
    <x v="1"/>
    <x v="3"/>
    <s v="FARMACIA "/>
    <x v="24"/>
    <n v="3537"/>
    <s v="ABCD-3537"/>
    <s v="R634"/>
    <s v="PERDIDA ANORMAL DE PESO"/>
    <x v="2"/>
    <n v="11.03"/>
    <n v="0"/>
  </r>
  <r>
    <x v="1"/>
    <x v="1"/>
    <x v="3"/>
    <s v="FARMACIA "/>
    <x v="24"/>
    <n v="3538"/>
    <s v="ABCD-3538"/>
    <s v="N97"/>
    <s v="INFERTILIDAD FEMENINA"/>
    <x v="2"/>
    <n v="4.415"/>
    <n v="0"/>
  </r>
  <r>
    <x v="1"/>
    <x v="1"/>
    <x v="3"/>
    <s v="FARMACIA "/>
    <x v="24"/>
    <n v="3539"/>
    <s v="ABCD-3539"/>
    <s v="D25"/>
    <s v="LEIOMIOMA DEL UTERO"/>
    <x v="2"/>
    <n v="11.025"/>
    <n v="0"/>
  </r>
  <r>
    <x v="1"/>
    <x v="1"/>
    <x v="3"/>
    <s v="FARMACIA "/>
    <x v="24"/>
    <n v="3540"/>
    <s v="ABCD-3540"/>
    <s v="N30"/>
    <s v="CISTITIS"/>
    <x v="2"/>
    <n v="19.850000000000001"/>
    <n v="0"/>
  </r>
  <r>
    <x v="1"/>
    <x v="1"/>
    <x v="3"/>
    <s v="FARMACIA "/>
    <x v="24"/>
    <n v="3541"/>
    <s v="ABCD-3541"/>
    <s v="M059"/>
    <s v="ARTRITIS REUMATOIDEA SEROPOSITIVA, SIN OTRA ESPECIFICACION"/>
    <x v="2"/>
    <n v="11.03"/>
    <n v="0"/>
  </r>
  <r>
    <x v="1"/>
    <x v="1"/>
    <x v="3"/>
    <s v="FARMACIA "/>
    <x v="24"/>
    <n v="3542"/>
    <s v="ABCD-3542"/>
    <s v="N771"/>
    <s v="VAGINITIS, VULVITIS Y VULVOVAGINITIS EN ENFERMEDADES INFECCIOSAS Y PARASITARIAS CLASIFICADAS EN OTRA PARTE"/>
    <x v="2"/>
    <n v="4.415"/>
    <n v="0"/>
  </r>
  <r>
    <x v="1"/>
    <x v="1"/>
    <x v="3"/>
    <s v="FARMACIA "/>
    <x v="24"/>
    <n v="3543"/>
    <s v="ABCD-3543"/>
    <s v="L709"/>
    <s v="ACNE, NO ESPECIFICADO"/>
    <x v="2"/>
    <n v="6.62"/>
    <n v="0"/>
  </r>
  <r>
    <x v="1"/>
    <x v="1"/>
    <x v="3"/>
    <s v="FARMACIA "/>
    <x v="24"/>
    <n v="3544"/>
    <s v="ABCD-3544"/>
    <s v="H902"/>
    <s v="HIPOACUSIA CONDUCTIVA, SIN OTRA ESPECIFICACION"/>
    <x v="2"/>
    <n v="14.705"/>
    <n v="0"/>
  </r>
  <r>
    <x v="1"/>
    <x v="1"/>
    <x v="3"/>
    <s v="FARMACIA "/>
    <x v="24"/>
    <n v="3545"/>
    <s v="ABCD-3545"/>
    <s v="Z34"/>
    <s v="SUPERVISION DE EMBARAZO NORMAL"/>
    <x v="2"/>
    <n v="6.6150000000000002"/>
    <n v="0"/>
  </r>
  <r>
    <x v="1"/>
    <x v="1"/>
    <x v="3"/>
    <s v="FARMACIA "/>
    <x v="24"/>
    <n v="3546"/>
    <s v="ABCD-3546"/>
    <s v="N644"/>
    <s v="MASTODINIA"/>
    <x v="2"/>
    <n v="4.415"/>
    <n v="0"/>
  </r>
  <r>
    <x v="1"/>
    <x v="1"/>
    <x v="3"/>
    <s v="FARMACIA "/>
    <x v="24"/>
    <n v="3547"/>
    <s v="ABCD-3547"/>
    <s v="D649"/>
    <s v="ANEMIA DE TIPO NO ESPECIFICADO"/>
    <x v="2"/>
    <n v="11.03"/>
    <n v="0"/>
  </r>
  <r>
    <x v="1"/>
    <x v="1"/>
    <x v="3"/>
    <s v="FARMACIA "/>
    <x v="24"/>
    <n v="3548"/>
    <s v="ABCD-3548"/>
    <s v="M255"/>
    <s v="DOLOR EN ARTICULACION"/>
    <x v="2"/>
    <n v="2.1"/>
    <n v="0"/>
  </r>
  <r>
    <x v="1"/>
    <x v="1"/>
    <x v="3"/>
    <s v="FARMACIA "/>
    <x v="24"/>
    <n v="3549"/>
    <s v="ABCD-3549"/>
    <s v="M818"/>
    <s v="OTRAS OSTEOPOROSIS, SIN FRACTURA PATOLOGICA"/>
    <x v="2"/>
    <n v="11.03"/>
    <n v="0"/>
  </r>
  <r>
    <x v="1"/>
    <x v="1"/>
    <x v="3"/>
    <s v="FARMACIA "/>
    <x v="24"/>
    <n v="3550"/>
    <s v="ABCD-3550"/>
    <s v="G37"/>
    <s v="OTRAS ENFERMEDADES DESMIELINIZANTES DEL SISTEMA NERVIOSO CENTRAL"/>
    <x v="2"/>
    <n v="235.98"/>
    <n v="0"/>
  </r>
  <r>
    <x v="1"/>
    <x v="1"/>
    <x v="3"/>
    <s v="FARMACIA "/>
    <x v="24"/>
    <n v="3551"/>
    <s v="ABCD-3551"/>
    <s v="M232"/>
    <s v="TRASTORNO DE MENISCO DEBIDO A DESGARRO O LESION ANTIGUA"/>
    <x v="2"/>
    <n v="19.844999999999999"/>
    <n v="0"/>
  </r>
  <r>
    <x v="1"/>
    <x v="1"/>
    <x v="3"/>
    <s v="FARMACIA "/>
    <x v="25"/>
    <n v="3552"/>
    <s v="ABCD-3552"/>
    <s v="I832"/>
    <s v="VENAS VARICOSAS DE LOS MIEMBROS INFERIORES CON ULCERA E INFLAMACION"/>
    <x v="2"/>
    <n v="23.52"/>
    <n v="0"/>
  </r>
  <r>
    <x v="1"/>
    <x v="1"/>
    <x v="3"/>
    <s v="FARMACIA "/>
    <x v="25"/>
    <n v="3553"/>
    <s v="ABCD-3553"/>
    <s v="M059"/>
    <s v="ARTRITIS REUMATOIDEA SEROPOSITIVA, SIN OTRA ESPECIFICACION"/>
    <x v="2"/>
    <n v="38.64"/>
    <n v="0"/>
  </r>
  <r>
    <x v="1"/>
    <x v="1"/>
    <x v="3"/>
    <s v="FARMACIA "/>
    <x v="25"/>
    <n v="3554"/>
    <s v="ABCD-3554"/>
    <s v="M19"/>
    <s v="OTRAS ARTROSIS"/>
    <x v="2"/>
    <n v="0.9"/>
    <n v="0"/>
  </r>
  <r>
    <x v="1"/>
    <x v="1"/>
    <x v="3"/>
    <s v="FARMACIA "/>
    <x v="25"/>
    <n v="3555"/>
    <s v="ABCD-3555"/>
    <s v="I10"/>
    <s v="HIPERTENSION ESENCIAL (PRIMARIA)"/>
    <x v="2"/>
    <n v="10.29"/>
    <n v="0"/>
  </r>
  <r>
    <x v="1"/>
    <x v="1"/>
    <x v="3"/>
    <s v="FARMACIA "/>
    <x v="25"/>
    <n v="3556"/>
    <s v="ABCD-3556"/>
    <s v="K295"/>
    <s v="GASTRITIS CRONICA, NO ESPECIFICADA"/>
    <x v="2"/>
    <n v="10.29"/>
    <n v="0"/>
  </r>
  <r>
    <x v="1"/>
    <x v="1"/>
    <x v="3"/>
    <s v="FARMACIA "/>
    <x v="25"/>
    <n v="3557"/>
    <s v="ABCD-3557"/>
    <s v="I10"/>
    <s v="HIPERTENSION ESENCIAL (PRIMARIA)"/>
    <x v="2"/>
    <n v="28.66"/>
    <n v="0"/>
  </r>
  <r>
    <x v="1"/>
    <x v="1"/>
    <x v="3"/>
    <s v="FARMACIA "/>
    <x v="25"/>
    <n v="3558"/>
    <s v="ABCD-3558"/>
    <s v="I10"/>
    <s v="HIPERTENSION ESENCIAL (PRIMARIA)"/>
    <x v="2"/>
    <n v="6.62"/>
    <n v="0"/>
  </r>
  <r>
    <x v="1"/>
    <x v="1"/>
    <x v="3"/>
    <s v="FARMACIA "/>
    <x v="25"/>
    <n v="3559"/>
    <s v="ABCD-3559"/>
    <s v="H401"/>
    <s v="GLAUCOMA PRIMARIO DE ANGULO ABIERTO"/>
    <x v="2"/>
    <n v="8.82"/>
    <n v="0"/>
  </r>
  <r>
    <x v="1"/>
    <x v="1"/>
    <x v="3"/>
    <s v="FARMACIA "/>
    <x v="25"/>
    <n v="3560"/>
    <s v="ABCD-3560"/>
    <s v="I10"/>
    <s v="HIPERTENSION ESENCIAL (PRIMARIA)"/>
    <x v="2"/>
    <n v="10.29"/>
    <n v="0"/>
  </r>
  <r>
    <x v="1"/>
    <x v="1"/>
    <x v="3"/>
    <s v="FARMACIA "/>
    <x v="25"/>
    <n v="3561"/>
    <s v="ABCD-3561"/>
    <s v="K590"/>
    <s v="CONSTIPACION"/>
    <x v="2"/>
    <n v="4.41"/>
    <n v="0"/>
  </r>
  <r>
    <x v="1"/>
    <x v="1"/>
    <x v="3"/>
    <s v="FARMACIA "/>
    <x v="25"/>
    <n v="3562"/>
    <s v="ABCD-3562"/>
    <s v="M17"/>
    <s v="GONARTROSIS (ARTROSIS DE LA RODILLA)"/>
    <x v="2"/>
    <n v="19.11"/>
    <n v="0"/>
  </r>
  <r>
    <x v="1"/>
    <x v="1"/>
    <x v="3"/>
    <s v="FARMACIA "/>
    <x v="25"/>
    <n v="3563"/>
    <s v="ABCD-3563"/>
    <s v="B07"/>
    <s v="VERRUGAS VIRICAS"/>
    <x v="2"/>
    <n v="11.02"/>
    <n v="0"/>
  </r>
  <r>
    <x v="1"/>
    <x v="1"/>
    <x v="3"/>
    <s v="FARMACIA "/>
    <x v="25"/>
    <n v="3564"/>
    <s v="ABCD-3564"/>
    <s v="E66"/>
    <s v="OBESIDAD"/>
    <x v="2"/>
    <n v="20.309999999999999"/>
    <n v="0"/>
  </r>
  <r>
    <x v="1"/>
    <x v="1"/>
    <x v="3"/>
    <s v="FARMACIA "/>
    <x v="25"/>
    <n v="3565"/>
    <s v="ABCD-3565"/>
    <s v="E78"/>
    <s v="TRASTORNOS DEL METABOLISMO DE LAS LIPOPROTEINAS Y OTRAS LIPIDEMIAS"/>
    <x v="2"/>
    <n v="11.03"/>
    <n v="0"/>
  </r>
  <r>
    <x v="1"/>
    <x v="1"/>
    <x v="3"/>
    <s v="FARMACIA "/>
    <x v="25"/>
    <n v="3566"/>
    <s v="ABCD-3566"/>
    <s v="N219"/>
    <s v="CALCULO DE LAS VIAS URINARIAS INFERIORES, NO ESPECIFICADO"/>
    <x v="2"/>
    <n v="1.2"/>
    <n v="0"/>
  </r>
  <r>
    <x v="1"/>
    <x v="1"/>
    <x v="3"/>
    <s v="FARMACIA "/>
    <x v="25"/>
    <n v="3567"/>
    <s v="ABCD-3567"/>
    <s v="M815"/>
    <s v="OSTEOPOROSIS IDIOPATICA, SIN FRACTURA PATOLOGICA"/>
    <x v="2"/>
    <n v="10.29"/>
    <n v="0"/>
  </r>
  <r>
    <x v="1"/>
    <x v="1"/>
    <x v="3"/>
    <s v="FARMACIA "/>
    <x v="25"/>
    <n v="3568"/>
    <s v="ABCD-3568"/>
    <s v="B169"/>
    <s v="HEPATITIS AGUDA TIPO B, SIN AGENTE DELTA Y SIN COMA HEPATICO"/>
    <x v="2"/>
    <n v="83.4"/>
    <n v="0"/>
  </r>
  <r>
    <x v="1"/>
    <x v="1"/>
    <x v="3"/>
    <s v="FARMACIA "/>
    <x v="25"/>
    <n v="3569"/>
    <s v="ABCD-3569"/>
    <s v="M545"/>
    <s v="LUMBAGO NO ESPECIFICADO"/>
    <x v="2"/>
    <n v="10.29"/>
    <n v="0"/>
  </r>
  <r>
    <x v="1"/>
    <x v="1"/>
    <x v="3"/>
    <s v="FARMACIA "/>
    <x v="25"/>
    <n v="3570"/>
    <s v="ABCD-3570"/>
    <s v="M199"/>
    <s v="ARTROSIS, NO ESPECIFICADA"/>
    <x v="2"/>
    <n v="5.15"/>
    <n v="0"/>
  </r>
  <r>
    <x v="1"/>
    <x v="1"/>
    <x v="3"/>
    <s v="FARMACIA "/>
    <x v="25"/>
    <n v="3571"/>
    <s v="ABCD-3571"/>
    <s v="M150"/>
    <s v="(OSTEO)ARTROSIS PRIMARIA GENERALIZADA"/>
    <x v="2"/>
    <n v="6.62"/>
    <n v="0"/>
  </r>
  <r>
    <x v="1"/>
    <x v="1"/>
    <x v="3"/>
    <s v="FARMACIA "/>
    <x v="25"/>
    <n v="3572"/>
    <s v="ABCD-3572"/>
    <s v="H35"/>
    <s v="OTROS TRASTORNOS DE LA RETINA"/>
    <x v="2"/>
    <n v="4.41"/>
    <n v="0"/>
  </r>
  <r>
    <x v="1"/>
    <x v="1"/>
    <x v="3"/>
    <s v="FARMACIA "/>
    <x v="25"/>
    <n v="3573"/>
    <s v="ABCD-3573"/>
    <s v="E11"/>
    <s v="DIABETES MELLITUS NO INSULINODEPENDIENTE"/>
    <x v="2"/>
    <n v="14.7"/>
    <n v="0"/>
  </r>
  <r>
    <x v="1"/>
    <x v="1"/>
    <x v="3"/>
    <s v="FARMACIA "/>
    <x v="25"/>
    <n v="3574"/>
    <s v="ABCD-3574"/>
    <s v="M170"/>
    <s v="GONARTROSIS PRIMARIA, BILATERAL"/>
    <x v="2"/>
    <n v="15.43"/>
    <n v="0"/>
  </r>
  <r>
    <x v="1"/>
    <x v="1"/>
    <x v="3"/>
    <s v="FARMACIA "/>
    <x v="25"/>
    <n v="3575"/>
    <s v="ABCD-3575"/>
    <s v="M150"/>
    <s v="(OSTEO)ARTROSIS PRIMARIA GENERALIZADA"/>
    <x v="2"/>
    <n v="11.76"/>
    <n v="0"/>
  </r>
  <r>
    <x v="1"/>
    <x v="1"/>
    <x v="3"/>
    <s v="FARMACIA "/>
    <x v="25"/>
    <n v="3576"/>
    <s v="ABCD-3576"/>
    <s v="M23"/>
    <s v="TRASTORNO INTERNO DE LA RODILLA"/>
    <x v="2"/>
    <n v="14.63"/>
    <n v="0"/>
  </r>
  <r>
    <x v="1"/>
    <x v="1"/>
    <x v="3"/>
    <s v="FARMACIA "/>
    <x v="25"/>
    <n v="3577"/>
    <s v="ABCD-3577"/>
    <s v="M81"/>
    <s v="OSTEOPOROSIS SIN FRACTURA PATOLOGICA"/>
    <x v="2"/>
    <n v="11.03"/>
    <n v="0"/>
  </r>
  <r>
    <x v="1"/>
    <x v="1"/>
    <x v="3"/>
    <s v="FARMACIA "/>
    <x v="25"/>
    <n v="3578"/>
    <s v="ABCD-3578"/>
    <s v="K295"/>
    <s v="GASTRITIS CRONICA, NO ESPECIFICADA"/>
    <x v="2"/>
    <n v="0.84"/>
    <n v="0"/>
  </r>
  <r>
    <x v="1"/>
    <x v="1"/>
    <x v="3"/>
    <s v="FARMACIA "/>
    <x v="25"/>
    <n v="3579"/>
    <s v="ABCD-3579"/>
    <s v="I831"/>
    <s v="VENAS VARICOSAS DE LOS MIEMBROS INFERIORES CON INFLAMACION"/>
    <x v="2"/>
    <n v="14.7"/>
    <n v="0"/>
  </r>
  <r>
    <x v="1"/>
    <x v="1"/>
    <x v="3"/>
    <s v="FARMACIA "/>
    <x v="25"/>
    <n v="3580"/>
    <s v="ABCD-3580"/>
    <s v="M25"/>
    <s v="OTROS TRASTORNOS ARTICULARES, NO CLASIFICADOS EN OTRA PARTE"/>
    <x v="2"/>
    <n v="11.03"/>
    <n v="0"/>
  </r>
  <r>
    <x v="1"/>
    <x v="1"/>
    <x v="3"/>
    <s v="FARMACIA "/>
    <x v="25"/>
    <n v="3581"/>
    <s v="ABCD-3581"/>
    <s v="R633"/>
    <s v="DIFICULTADES Y MALA ADMINISTRACION DE LA ALIMENTACION"/>
    <x v="2"/>
    <n v="14.7"/>
    <n v="0"/>
  </r>
  <r>
    <x v="1"/>
    <x v="1"/>
    <x v="3"/>
    <s v="FARMACIA "/>
    <x v="25"/>
    <n v="3582"/>
    <s v="ABCD-3582"/>
    <s v="H524"/>
    <s v="PRESBICIA"/>
    <x v="2"/>
    <n v="4.41"/>
    <n v="0"/>
  </r>
  <r>
    <x v="1"/>
    <x v="1"/>
    <x v="3"/>
    <s v="FARMACIA "/>
    <x v="25"/>
    <n v="3583"/>
    <s v="ABCD-3583"/>
    <s v="N771"/>
    <s v="VAGINITIS, VULVITIS Y VULVOVAGINITIS EN ENFERMEDADES INFECCIOSAS Y PARASITARIAS CLASIFICADAS EN OTRA PARTE"/>
    <x v="2"/>
    <n v="5.88"/>
    <n v="0"/>
  </r>
  <r>
    <x v="1"/>
    <x v="1"/>
    <x v="3"/>
    <s v="FARMACIA "/>
    <x v="25"/>
    <n v="3584"/>
    <s v="ABCD-3584"/>
    <s v="E14"/>
    <s v="DIABETES MELLITUS, NO ESPECIFICADA"/>
    <x v="2"/>
    <n v="10.29"/>
    <n v="0"/>
  </r>
  <r>
    <x v="1"/>
    <x v="1"/>
    <x v="3"/>
    <s v="FARMACIA "/>
    <x v="25"/>
    <n v="3585"/>
    <s v="ABCD-3585"/>
    <s v="M05"/>
    <s v="ARTRITIS REUMATOIDE SEROPOSITIVA"/>
    <x v="2"/>
    <n v="14.7"/>
    <n v="0"/>
  </r>
  <r>
    <x v="1"/>
    <x v="1"/>
    <x v="3"/>
    <s v="FARMACIA "/>
    <x v="25"/>
    <n v="3586"/>
    <s v="ABCD-3586"/>
    <s v="O000"/>
    <s v="EMBARAZO ABDOMINAL"/>
    <x v="2"/>
    <n v="6.62"/>
    <n v="0"/>
  </r>
  <r>
    <x v="1"/>
    <x v="1"/>
    <x v="3"/>
    <s v="FARMACIA "/>
    <x v="25"/>
    <n v="3587"/>
    <s v="ABCD-3587"/>
    <s v="S832"/>
    <s v="DESGARRO DE MENISCOS, PRESENTE"/>
    <x v="2"/>
    <n v="6.61"/>
    <n v="0"/>
  </r>
  <r>
    <x v="1"/>
    <x v="1"/>
    <x v="3"/>
    <s v="FARMACIA "/>
    <x v="25"/>
    <n v="3588"/>
    <s v="ABCD-3588"/>
    <s v="E10"/>
    <s v="DIABETES MELLITUS INSULINODEPENDIENTE"/>
    <x v="2"/>
    <n v="14.7"/>
    <n v="0"/>
  </r>
  <r>
    <x v="1"/>
    <x v="1"/>
    <x v="3"/>
    <s v="FARMACIA "/>
    <x v="25"/>
    <n v="3589"/>
    <s v="ABCD-3589"/>
    <s v="R590"/>
    <s v="ADENOMEGALIA LOCALIZADA"/>
    <x v="2"/>
    <n v="24.03"/>
    <n v="0"/>
  </r>
  <r>
    <x v="1"/>
    <x v="1"/>
    <x v="3"/>
    <s v="FARMACIA "/>
    <x v="25"/>
    <n v="3590"/>
    <s v="ABCD-3590"/>
    <s v="S430"/>
    <s v="LUXACION DE LA ARTICULACION DEL HOMBRO"/>
    <x v="2"/>
    <n v="11.03"/>
    <n v="0"/>
  </r>
  <r>
    <x v="1"/>
    <x v="1"/>
    <x v="3"/>
    <s v="FARMACIA "/>
    <x v="25"/>
    <n v="3591"/>
    <s v="ABCD-3591"/>
    <s v="L21"/>
    <s v="DERMATITIS SEBORREICA"/>
    <x v="2"/>
    <n v="11.03"/>
    <n v="0"/>
  </r>
  <r>
    <x v="1"/>
    <x v="1"/>
    <x v="3"/>
    <s v="FARMACIA "/>
    <x v="25"/>
    <n v="3592"/>
    <s v="ABCD-3592"/>
    <s v="K295"/>
    <s v="GASTRITIS CRONICA, NO ESPECIFICADA"/>
    <x v="2"/>
    <n v="10.29"/>
    <n v="0"/>
  </r>
  <r>
    <x v="1"/>
    <x v="1"/>
    <x v="3"/>
    <s v="FARMACIA "/>
    <x v="25"/>
    <n v="3593"/>
    <s v="ABCD-3593"/>
    <s v="M545"/>
    <s v="LUMBAGO NO ESPECIFICADO"/>
    <x v="2"/>
    <n v="19.84"/>
    <n v="0"/>
  </r>
  <r>
    <x v="1"/>
    <x v="1"/>
    <x v="3"/>
    <s v="FARMACIA "/>
    <x v="25"/>
    <n v="3594"/>
    <s v="ABCD-3594"/>
    <s v="M546"/>
    <s v="DOLOR EN LA COLUMNA DORSAL"/>
    <x v="2"/>
    <n v="89.05"/>
    <n v="0"/>
  </r>
  <r>
    <x v="1"/>
    <x v="1"/>
    <x v="3"/>
    <s v="FARMACIA "/>
    <x v="25"/>
    <n v="3595"/>
    <s v="ABCD-3595"/>
    <s v="M224"/>
    <s v="CONDROMALACIA DE LA ROTULA"/>
    <x v="2"/>
    <n v="11.76"/>
    <n v="0"/>
  </r>
  <r>
    <x v="1"/>
    <x v="1"/>
    <x v="3"/>
    <s v="FARMACIA "/>
    <x v="25"/>
    <n v="3596"/>
    <s v="ABCD-3596"/>
    <s v="A06"/>
    <s v="AMEBIASIS"/>
    <x v="2"/>
    <n v="23.4"/>
    <n v="0"/>
  </r>
  <r>
    <x v="1"/>
    <x v="1"/>
    <x v="3"/>
    <s v="FARMACIA "/>
    <x v="25"/>
    <n v="3597"/>
    <s v="ABCD-3597"/>
    <s v="I10"/>
    <s v="HIPERTENSION ESENCIAL (PRIMARIA)"/>
    <x v="2"/>
    <n v="11.76"/>
    <n v="0"/>
  </r>
  <r>
    <x v="1"/>
    <x v="1"/>
    <x v="3"/>
    <s v="FARMACIA "/>
    <x v="25"/>
    <n v="3598"/>
    <s v="ABCD-3598"/>
    <s v="E785"/>
    <s v="HIPERLIPIDEMIA NO ESPECIFICADA"/>
    <x v="2"/>
    <n v="7.8"/>
    <n v="0"/>
  </r>
  <r>
    <x v="1"/>
    <x v="1"/>
    <x v="3"/>
    <s v="FARMACIA "/>
    <x v="25"/>
    <n v="3599"/>
    <s v="ABCD-3599"/>
    <s v="M545"/>
    <s v="LUMBAGO NO ESPECIFICADO"/>
    <x v="2"/>
    <n v="13.82"/>
    <n v="0"/>
  </r>
  <r>
    <x v="1"/>
    <x v="1"/>
    <x v="3"/>
    <s v="FARMACIA "/>
    <x v="25"/>
    <n v="3600"/>
    <s v="ABCD-3600"/>
    <s v="E119"/>
    <s v="DIABETES MELLITUS NO INSULINODEPENDIENTE, SIN MENCION DE COMPLICACION"/>
    <x v="2"/>
    <n v="30.88"/>
    <n v="0"/>
  </r>
  <r>
    <x v="1"/>
    <x v="1"/>
    <x v="3"/>
    <s v="FARMACIA "/>
    <x v="108"/>
    <n v="3601"/>
    <s v="ABCD-3601"/>
    <s v="D177"/>
    <s v="TUMOR BENIGNO LIPOMATOSO DE OTROS SITIOS ESPECIFICADOS"/>
    <x v="2"/>
    <n v="118.43"/>
    <n v="0"/>
  </r>
  <r>
    <x v="1"/>
    <x v="1"/>
    <x v="3"/>
    <s v="FARMACIA "/>
    <x v="108"/>
    <n v="3602"/>
    <s v="ABCD-3602"/>
    <s v="H270"/>
    <s v="AFAQUIA"/>
    <x v="2"/>
    <n v="12.62"/>
    <n v="0"/>
  </r>
  <r>
    <x v="1"/>
    <x v="1"/>
    <x v="3"/>
    <s v="FARMACIA "/>
    <x v="108"/>
    <n v="3603"/>
    <s v="ABCD-3603"/>
    <s v="M518"/>
    <s v="OTROS TRASTORNOS ESPECIFICADOS DISCOS INTERVERTEBRALES"/>
    <x v="2"/>
    <n v="87.77"/>
    <n v="0"/>
  </r>
  <r>
    <x v="1"/>
    <x v="1"/>
    <x v="3"/>
    <s v="FARMACIA "/>
    <x v="108"/>
    <n v="3604"/>
    <s v="ABCD-3604"/>
    <s v="M224"/>
    <s v="CONDROMALACIA DE LA ROTULA"/>
    <x v="2"/>
    <n v="138.77000000000001"/>
    <n v="0"/>
  </r>
  <r>
    <x v="1"/>
    <x v="1"/>
    <x v="3"/>
    <s v="FARMACIA "/>
    <x v="108"/>
    <n v="3605"/>
    <s v="ABCD-3605"/>
    <s v="H110"/>
    <s v="PTERIGION"/>
    <x v="2"/>
    <n v="200.22"/>
    <n v="0"/>
  </r>
  <r>
    <x v="1"/>
    <x v="1"/>
    <x v="3"/>
    <s v="FARMACIA "/>
    <x v="108"/>
    <n v="3606"/>
    <s v="ABCD-3606"/>
    <s v="H110"/>
    <s v="PTERIGION"/>
    <x v="2"/>
    <n v="180.52"/>
    <n v="0"/>
  </r>
  <r>
    <x v="1"/>
    <x v="1"/>
    <x v="3"/>
    <s v="FARMACIA "/>
    <x v="108"/>
    <n v="3607"/>
    <s v="ABCD-3607"/>
    <s v="H110"/>
    <s v="PTERIGION"/>
    <x v="2"/>
    <n v="99.72"/>
    <n v="0"/>
  </r>
  <r>
    <x v="1"/>
    <x v="1"/>
    <x v="3"/>
    <s v="FARMACIA "/>
    <x v="108"/>
    <n v="3608"/>
    <s v="ABCD-3608"/>
    <s v="H251"/>
    <s v="CATARATA SENIL NUCLEAR"/>
    <x v="2"/>
    <n v="25.48"/>
    <n v="0"/>
  </r>
  <r>
    <x v="1"/>
    <x v="1"/>
    <x v="3"/>
    <s v="FARMACIA "/>
    <x v="109"/>
    <n v="3609"/>
    <s v="ABCD-3609"/>
    <s v="H25"/>
    <s v="CATARATA SENIL"/>
    <x v="2"/>
    <n v="426.76"/>
    <n v="0"/>
  </r>
  <r>
    <x v="1"/>
    <x v="1"/>
    <x v="3"/>
    <s v="FARMACIA "/>
    <x v="109"/>
    <n v="3610"/>
    <s v="ABCD-3610"/>
    <s v="H25"/>
    <s v="CATARATA SENIL"/>
    <x v="2"/>
    <n v="493.31"/>
    <n v="0"/>
  </r>
  <r>
    <x v="1"/>
    <x v="1"/>
    <x v="3"/>
    <s v="FARMACIA "/>
    <x v="109"/>
    <n v="3611"/>
    <s v="ABCD-3611"/>
    <s v="M653"/>
    <s v="DEDO EN GATILLO"/>
    <x v="2"/>
    <n v="170.26"/>
    <n v="0"/>
  </r>
  <r>
    <x v="1"/>
    <x v="1"/>
    <x v="3"/>
    <s v="FARMACIA "/>
    <x v="109"/>
    <n v="3612"/>
    <s v="ABCD-3612"/>
    <s v="M224"/>
    <s v="CONDROMALACIA DE LA ROTULA"/>
    <x v="2"/>
    <n v="274.14999999999998"/>
    <n v="0"/>
  </r>
  <r>
    <x v="1"/>
    <x v="1"/>
    <x v="3"/>
    <s v="FARMACIA "/>
    <x v="109"/>
    <n v="3613"/>
    <s v="ABCD-3613"/>
    <s v="J342"/>
    <s v="DESVIACION DEL TABIQUE NASAL"/>
    <x v="2"/>
    <n v="0.78"/>
    <n v="0"/>
  </r>
  <r>
    <x v="1"/>
    <x v="1"/>
    <x v="3"/>
    <s v="FARMACIA "/>
    <x v="109"/>
    <n v="3614"/>
    <s v="ABCD-3614"/>
    <s v="H110"/>
    <s v="PTERIGION"/>
    <x v="2"/>
    <n v="99.72"/>
    <n v="0"/>
  </r>
  <r>
    <x v="1"/>
    <x v="1"/>
    <x v="3"/>
    <s v="FARMACIA "/>
    <x v="110"/>
    <n v="3615"/>
    <s v="ABCD-3615"/>
    <s v="D17"/>
    <s v="TUMORES BENIGNOS LIPOMATOSOS"/>
    <x v="2"/>
    <n v="149.69"/>
    <n v="0"/>
  </r>
  <r>
    <x v="1"/>
    <x v="1"/>
    <x v="3"/>
    <s v="FARMACIA "/>
    <x v="110"/>
    <n v="3616"/>
    <s v="ABCD-3616"/>
    <s v="H25"/>
    <s v="CATARATA SENIL"/>
    <x v="2"/>
    <n v="38.82"/>
    <n v="0"/>
  </r>
  <r>
    <x v="1"/>
    <x v="1"/>
    <x v="3"/>
    <s v="FARMACIA "/>
    <x v="110"/>
    <n v="3617"/>
    <s v="ABCD-3617"/>
    <s v="M23"/>
    <s v="TRASTORNO INTERNO DE LA RODILLA"/>
    <x v="2"/>
    <n v="0.78"/>
    <n v="0"/>
  </r>
  <r>
    <x v="1"/>
    <x v="1"/>
    <x v="3"/>
    <s v="FARMACIA "/>
    <x v="110"/>
    <n v="3618"/>
    <s v="ABCD-3618"/>
    <s v="H251"/>
    <s v="CATARATA SENIL NUCLEAR"/>
    <x v="2"/>
    <n v="13.34"/>
    <n v="0"/>
  </r>
  <r>
    <x v="1"/>
    <x v="1"/>
    <x v="3"/>
    <s v="FARMACIA "/>
    <x v="110"/>
    <n v="3619"/>
    <s v="ABCD-3619"/>
    <s v="M508"/>
    <s v="OTROS TRASTORNOS DE DISCO CERVICAL"/>
    <x v="2"/>
    <n v="2960.26"/>
    <n v="0"/>
  </r>
  <r>
    <x v="1"/>
    <x v="1"/>
    <x v="3"/>
    <s v="FARMACIA "/>
    <x v="110"/>
    <n v="3620"/>
    <s v="ABCD-3620"/>
    <s v="H25"/>
    <s v="CATARATA SENIL"/>
    <x v="2"/>
    <n v="37.32"/>
    <n v="0"/>
  </r>
  <r>
    <x v="1"/>
    <x v="1"/>
    <x v="3"/>
    <s v="FARMACIA "/>
    <x v="110"/>
    <n v="3621"/>
    <s v="ABCD-3621"/>
    <s v="M201"/>
    <s v="HALLUX VALGUS (ADQUIRIDO)"/>
    <x v="2"/>
    <n v="126.59"/>
    <n v="0"/>
  </r>
  <r>
    <x v="1"/>
    <x v="1"/>
    <x v="3"/>
    <s v="FARMACIA "/>
    <x v="110"/>
    <n v="3622"/>
    <s v="ABCD-3622"/>
    <s v="M518"/>
    <s v="OTROS TRASTORNOS ESPECIFICADOS DISCOS INTERVERTEBRALES"/>
    <x v="2"/>
    <n v="87.77"/>
    <n v="0"/>
  </r>
  <r>
    <x v="1"/>
    <x v="1"/>
    <x v="3"/>
    <s v="FARMACIA "/>
    <x v="110"/>
    <n v="3623"/>
    <s v="ABCD-3623"/>
    <s v="H110"/>
    <s v="PTERIGION"/>
    <x v="2"/>
    <n v="99.72"/>
    <n v="0"/>
  </r>
  <r>
    <x v="1"/>
    <x v="1"/>
    <x v="3"/>
    <s v="FARMACIA "/>
    <x v="111"/>
    <n v="3624"/>
    <s v="ABCD-3624"/>
    <s v="K439"/>
    <s v="HERNIA VENTRAL SIN OBSTRUCCION NI GANGRENA"/>
    <x v="2"/>
    <n v="29.74"/>
    <n v="0"/>
  </r>
  <r>
    <x v="1"/>
    <x v="1"/>
    <x v="3"/>
    <s v="FARMACIA "/>
    <x v="111"/>
    <n v="3625"/>
    <s v="ABCD-3625"/>
    <s v="N393"/>
    <s v="INCONTINENCIA URINARIA POR TENSION"/>
    <x v="2"/>
    <n v="237.04"/>
    <n v="0"/>
  </r>
  <r>
    <x v="1"/>
    <x v="1"/>
    <x v="3"/>
    <s v="FARMACIA "/>
    <x v="111"/>
    <n v="3626"/>
    <s v="ABCD-3626"/>
    <s v="J342"/>
    <s v="DESVIACION DEL TABIQUE NASAL"/>
    <x v="2"/>
    <n v="1581.9"/>
    <n v="0"/>
  </r>
  <r>
    <x v="1"/>
    <x v="1"/>
    <x v="3"/>
    <s v="FARMACIA "/>
    <x v="111"/>
    <n v="3627"/>
    <s v="ABCD-3627"/>
    <s v="I83"/>
    <s v="VENAS VARICOSAS DE LOS MIEMBROS INFERIORES"/>
    <x v="2"/>
    <n v="642.27"/>
    <n v="0"/>
  </r>
  <r>
    <x v="1"/>
    <x v="1"/>
    <x v="3"/>
    <s v="FARMACIA "/>
    <x v="111"/>
    <n v="3628"/>
    <s v="ABCD-3628"/>
    <s v="M201"/>
    <s v="HALLUX VALGUS (ADQUIRIDO)"/>
    <x v="2"/>
    <n v="141.21"/>
    <n v="0"/>
  </r>
  <r>
    <x v="1"/>
    <x v="1"/>
    <x v="3"/>
    <s v="FARMACIA "/>
    <x v="111"/>
    <n v="3629"/>
    <s v="ABCD-3629"/>
    <s v="H110"/>
    <s v="PTERIGION"/>
    <x v="2"/>
    <n v="99.72"/>
    <n v="0"/>
  </r>
  <r>
    <x v="1"/>
    <x v="1"/>
    <x v="3"/>
    <s v="FARMACIA "/>
    <x v="111"/>
    <n v="3630"/>
    <s v="ABCD-3630"/>
    <s v="K42"/>
    <s v="HERNIA UMBILICAL"/>
    <x v="2"/>
    <n v="161.13999999999999"/>
    <n v="0"/>
  </r>
  <r>
    <x v="1"/>
    <x v="1"/>
    <x v="3"/>
    <s v="FARMACIA "/>
    <x v="111"/>
    <n v="3631"/>
    <s v="ABCD-3631"/>
    <s v="H26"/>
    <s v="OTRAS CATARATAS"/>
    <x v="2"/>
    <n v="119.53"/>
    <n v="0"/>
  </r>
  <r>
    <x v="1"/>
    <x v="1"/>
    <x v="3"/>
    <s v="FARMACIA "/>
    <x v="112"/>
    <n v="3632"/>
    <s v="ABCD-3632"/>
    <s v="H25"/>
    <s v="CATARATA SENIL"/>
    <x v="2"/>
    <n v="1298.71"/>
    <n v="0"/>
  </r>
  <r>
    <x v="1"/>
    <x v="1"/>
    <x v="3"/>
    <s v="FARMACIA "/>
    <x v="112"/>
    <n v="3633"/>
    <s v="ABCD-3633"/>
    <s v="H110"/>
    <s v="PTERIGION"/>
    <x v="2"/>
    <n v="488.16"/>
    <n v="0"/>
  </r>
  <r>
    <x v="1"/>
    <x v="1"/>
    <x v="3"/>
    <s v="FARMACIA "/>
    <x v="112"/>
    <n v="3634"/>
    <s v="ABCD-3634"/>
    <s v="H110"/>
    <s v="PTERIGION"/>
    <x v="2"/>
    <n v="513.64"/>
    <n v="0"/>
  </r>
  <r>
    <x v="1"/>
    <x v="1"/>
    <x v="3"/>
    <s v="FARMACIA "/>
    <x v="112"/>
    <n v="3635"/>
    <s v="ABCD-3635"/>
    <s v="H110"/>
    <s v="PTERIGION"/>
    <x v="2"/>
    <n v="493.55"/>
    <n v="0"/>
  </r>
  <r>
    <x v="1"/>
    <x v="1"/>
    <x v="3"/>
    <s v="FARMACIA "/>
    <x v="112"/>
    <n v="3636"/>
    <s v="ABCD-3636"/>
    <s v="K43"/>
    <s v="HERNIA VENTRAL"/>
    <x v="2"/>
    <n v="858.06"/>
    <n v="0"/>
  </r>
  <r>
    <x v="1"/>
    <x v="1"/>
    <x v="3"/>
    <s v="FARMACIA "/>
    <x v="112"/>
    <n v="3637"/>
    <s v="ABCD-3637"/>
    <s v="H110"/>
    <s v="PTERIGION"/>
    <x v="2"/>
    <n v="480.24"/>
    <n v="0"/>
  </r>
  <r>
    <x v="1"/>
    <x v="1"/>
    <x v="3"/>
    <s v="FARMACIA "/>
    <x v="112"/>
    <n v="3638"/>
    <s v="ABCD-3638"/>
    <s v="H110"/>
    <s v="PTERIGION"/>
    <x v="2"/>
    <n v="99.72"/>
    <n v="0"/>
  </r>
  <r>
    <x v="1"/>
    <x v="1"/>
    <x v="3"/>
    <s v="FARMACIA "/>
    <x v="112"/>
    <n v="3639"/>
    <s v="ABCD-3639"/>
    <s v="D233"/>
    <s v="TUMOR BENIGNO DE LA PIEL DE OTRAS PARTES Y DE LAS NO ESPECIFICADAS DE LA CARA"/>
    <x v="2"/>
    <n v="331.41"/>
    <n v="0"/>
  </r>
  <r>
    <x v="1"/>
    <x v="1"/>
    <x v="3"/>
    <s v="FARMACIA "/>
    <x v="113"/>
    <n v="3640"/>
    <s v="ABCD-3640"/>
    <s v="H25"/>
    <s v="CATARATA SENIL"/>
    <x v="2"/>
    <n v="1467.68"/>
    <n v="0"/>
  </r>
  <r>
    <x v="1"/>
    <x v="1"/>
    <x v="3"/>
    <s v="FARMACIA "/>
    <x v="113"/>
    <n v="3641"/>
    <s v="ABCD-3641"/>
    <s v="H262"/>
    <s v="CATARATA COMPLICADA"/>
    <x v="2"/>
    <n v="14.12"/>
    <n v="0"/>
  </r>
  <r>
    <x v="1"/>
    <x v="1"/>
    <x v="3"/>
    <s v="FARMACIA "/>
    <x v="113"/>
    <n v="3642"/>
    <s v="ABCD-3642"/>
    <s v="H110"/>
    <s v="PTERIGION"/>
    <x v="2"/>
    <n v="99.72"/>
    <n v="0"/>
  </r>
  <r>
    <x v="1"/>
    <x v="1"/>
    <x v="3"/>
    <s v="FARMACIA "/>
    <x v="113"/>
    <n v="3643"/>
    <s v="ABCD-3643"/>
    <s v="K40"/>
    <s v="HERNIA INGUINAL"/>
    <x v="2"/>
    <n v="786.19"/>
    <n v="0"/>
  </r>
  <r>
    <x v="1"/>
    <x v="1"/>
    <x v="3"/>
    <s v="FARMACIA "/>
    <x v="113"/>
    <n v="3644"/>
    <s v="ABCD-3644"/>
    <s v="H251"/>
    <s v="CATARATA SENIL NUCLEAR"/>
    <x v="2"/>
    <n v="25.48"/>
    <n v="0"/>
  </r>
  <r>
    <x v="1"/>
    <x v="1"/>
    <x v="3"/>
    <s v="FARMACIA "/>
    <x v="113"/>
    <n v="3645"/>
    <s v="ABCD-3645"/>
    <s v="H25"/>
    <s v="CATARATA SENIL"/>
    <x v="2"/>
    <n v="1390.34"/>
    <n v="0"/>
  </r>
  <r>
    <x v="1"/>
    <x v="1"/>
    <x v="3"/>
    <s v="FARMACIA "/>
    <x v="113"/>
    <n v="1391"/>
    <s v="ABCD-1391"/>
    <s v="K82"/>
    <s v="OTRAS ENFERMEDADES DE LA VESICULA BILIAR"/>
    <x v="2"/>
    <n v="1670.03"/>
    <n v="0"/>
  </r>
  <r>
    <x v="1"/>
    <x v="1"/>
    <x v="3"/>
    <s v="FARMACIA "/>
    <x v="113"/>
    <n v="3646"/>
    <s v="ABCD-3646"/>
    <s v="H110"/>
    <s v="PTERIGION"/>
    <x v="2"/>
    <n v="99.72"/>
    <n v="0"/>
  </r>
  <r>
    <x v="1"/>
    <x v="1"/>
    <x v="3"/>
    <s v="FARMACIA "/>
    <x v="113"/>
    <n v="3647"/>
    <s v="ABCD-3647"/>
    <s v="K80"/>
    <s v="COLELITIASIS"/>
    <x v="2"/>
    <n v="1670.03"/>
    <n v="0"/>
  </r>
  <r>
    <x v="1"/>
    <x v="1"/>
    <x v="3"/>
    <s v="FARMACIA "/>
    <x v="113"/>
    <n v="3648"/>
    <s v="ABCD-3648"/>
    <s v="H110"/>
    <s v="PTERIGION"/>
    <x v="2"/>
    <n v="386.11"/>
    <n v="0"/>
  </r>
  <r>
    <x v="1"/>
    <x v="1"/>
    <x v="3"/>
    <s v="FARMACIA "/>
    <x v="113"/>
    <n v="3649"/>
    <s v="ABCD-3649"/>
    <s v="M224"/>
    <s v="CONDROMALACIA DE LA ROTULA"/>
    <x v="2"/>
    <n v="0.78"/>
    <n v="0"/>
  </r>
  <r>
    <x v="1"/>
    <x v="1"/>
    <x v="3"/>
    <s v="FARMACIA "/>
    <x v="113"/>
    <n v="3650"/>
    <s v="ABCD-3650"/>
    <s v="D17"/>
    <s v="TUMORES BENIGNOS LIPOMATOSOS"/>
    <x v="2"/>
    <n v="297.10000000000002"/>
    <n v="0"/>
  </r>
  <r>
    <x v="1"/>
    <x v="1"/>
    <x v="3"/>
    <s v="FARMACIA "/>
    <x v="113"/>
    <n v="3651"/>
    <s v="ABCD-3651"/>
    <s v="D17"/>
    <s v="TUMORES BENIGNOS LIPOMATOSOS"/>
    <x v="2"/>
    <n v="526.15"/>
    <n v="0"/>
  </r>
  <r>
    <x v="1"/>
    <x v="1"/>
    <x v="3"/>
    <s v="FARMACIA "/>
    <x v="113"/>
    <n v="3652"/>
    <s v="ABCD-3652"/>
    <s v="H110"/>
    <s v="PTERIGION"/>
    <x v="2"/>
    <n v="486.64"/>
    <n v="0"/>
  </r>
  <r>
    <x v="1"/>
    <x v="1"/>
    <x v="3"/>
    <s v="FARMACIA "/>
    <x v="113"/>
    <n v="3653"/>
    <s v="ABCD-3653"/>
    <s v="H25"/>
    <s v="CATARATA SENIL"/>
    <x v="2"/>
    <n v="1535.94"/>
    <n v="0"/>
  </r>
  <r>
    <x v="1"/>
    <x v="1"/>
    <x v="3"/>
    <s v="FARMACIA "/>
    <x v="114"/>
    <n v="1762"/>
    <s v="ABCD-1762"/>
    <s v="I831"/>
    <s v="VENAS VARICOSAS DE LOS MIEMBROS INFERIORES CON INFLAMACION"/>
    <x v="2"/>
    <n v="17.43"/>
    <n v="0"/>
  </r>
  <r>
    <x v="1"/>
    <x v="1"/>
    <x v="3"/>
    <s v="FARMACIA "/>
    <x v="114"/>
    <n v="3654"/>
    <s v="ABCD-3654"/>
    <s v="E11"/>
    <s v="DIABETES MELLITUS NO INSULINODEPENDIENTE"/>
    <x v="2"/>
    <n v="1117.5"/>
    <n v="0"/>
  </r>
  <r>
    <x v="1"/>
    <x v="1"/>
    <x v="3"/>
    <s v="FARMACIA "/>
    <x v="114"/>
    <n v="3655"/>
    <s v="ABCD-3655"/>
    <s v="H110"/>
    <s v="PTERIGION"/>
    <x v="2"/>
    <n v="1304.83"/>
    <n v="0"/>
  </r>
  <r>
    <x v="1"/>
    <x v="1"/>
    <x v="3"/>
    <s v="FARMACIA "/>
    <x v="114"/>
    <n v="3656"/>
    <s v="ABCD-3656"/>
    <s v="M232"/>
    <s v="TRASTORNO DE MENISCO DEBIDO A DESGARRO O LESION ANTIGUA"/>
    <x v="2"/>
    <n v="3682.15"/>
    <n v="0"/>
  </r>
  <r>
    <x v="1"/>
    <x v="1"/>
    <x v="3"/>
    <s v="FARMACIA "/>
    <x v="114"/>
    <n v="3657"/>
    <s v="ABCD-3657"/>
    <s v="H110"/>
    <s v="PTERIGION"/>
    <x v="2"/>
    <n v="485.89"/>
    <n v="0"/>
  </r>
  <r>
    <x v="1"/>
    <x v="1"/>
    <x v="3"/>
    <s v="FARMACIA "/>
    <x v="114"/>
    <n v="3658"/>
    <s v="ABCD-3658"/>
    <s v="S430"/>
    <s v="LUXACION DE LA ARTICULACION DEL HOMBRO"/>
    <x v="2"/>
    <n v="7788.69"/>
    <n v="0"/>
  </r>
  <r>
    <x v="1"/>
    <x v="1"/>
    <x v="3"/>
    <s v="FARMACIA "/>
    <x v="114"/>
    <n v="3659"/>
    <s v="ABCD-3659"/>
    <s v="H110"/>
    <s v="PTERIGION"/>
    <x v="2"/>
    <n v="486.36"/>
    <n v="0"/>
  </r>
  <r>
    <x v="1"/>
    <x v="1"/>
    <x v="3"/>
    <s v="FARMACIA "/>
    <x v="114"/>
    <n v="3579"/>
    <s v="ABCD-3579"/>
    <s v="I83"/>
    <s v="VENAS VARICOSAS DE LOS MIEMBROS INFERIORES"/>
    <x v="2"/>
    <n v="715.89"/>
    <n v="0"/>
  </r>
  <r>
    <x v="1"/>
    <x v="1"/>
    <x v="3"/>
    <s v="FARMACIA "/>
    <x v="114"/>
    <n v="3660"/>
    <s v="ABCD-3660"/>
    <s v="J342"/>
    <s v="DESVIACION DEL TABIQUE NASAL"/>
    <x v="2"/>
    <n v="2263.84"/>
    <n v="0"/>
  </r>
  <r>
    <x v="1"/>
    <x v="1"/>
    <x v="3"/>
    <s v="FARMACIA "/>
    <x v="114"/>
    <n v="3661"/>
    <s v="ABCD-3661"/>
    <s v="R224"/>
    <s v="TUMEFACCION, MASA O PROMINENCIA LOCALIZADA EN EL MIEMBRO INFERIOR"/>
    <x v="2"/>
    <n v="118.43"/>
    <n v="0"/>
  </r>
  <r>
    <x v="1"/>
    <x v="1"/>
    <x v="3"/>
    <s v="FARMACIA "/>
    <x v="114"/>
    <n v="3662"/>
    <s v="ABCD-3662"/>
    <s v="H110"/>
    <s v="PTERIGION"/>
    <x v="2"/>
    <n v="72.38"/>
    <n v="0"/>
  </r>
  <r>
    <x v="1"/>
    <x v="1"/>
    <x v="3"/>
    <s v="FARMACIA "/>
    <x v="114"/>
    <n v="3663"/>
    <s v="ABCD-3663"/>
    <s v="M32"/>
    <s v="LUPUS ERITEMATOSO SISTEMICO"/>
    <x v="2"/>
    <n v="103.59"/>
    <n v="0"/>
  </r>
  <r>
    <x v="1"/>
    <x v="1"/>
    <x v="3"/>
    <s v="FARMACIA "/>
    <x v="115"/>
    <n v="3664"/>
    <s v="ABCD-3664"/>
    <s v="H110"/>
    <s v="PTERIGION"/>
    <x v="2"/>
    <n v="494.02"/>
    <n v="0"/>
  </r>
  <r>
    <x v="1"/>
    <x v="1"/>
    <x v="3"/>
    <s v="FARMACIA "/>
    <x v="115"/>
    <n v="3665"/>
    <s v="ABCD-3665"/>
    <s v="M224"/>
    <s v="CONDROMALACIA DE LA ROTULA"/>
    <x v="2"/>
    <n v="4954.32"/>
    <n v="0"/>
  </r>
  <r>
    <x v="1"/>
    <x v="1"/>
    <x v="3"/>
    <s v="FARMACIA "/>
    <x v="115"/>
    <n v="3666"/>
    <s v="ABCD-3666"/>
    <s v="I83"/>
    <s v="VENAS VARICOSAS DE LOS MIEMBROS INFERIORES"/>
    <x v="2"/>
    <n v="733.39"/>
    <n v="0"/>
  </r>
  <r>
    <x v="1"/>
    <x v="1"/>
    <x v="3"/>
    <s v="FARMACIA "/>
    <x v="115"/>
    <n v="3667"/>
    <s v="ABCD-3667"/>
    <s v="H110"/>
    <s v="PTERIGION"/>
    <x v="2"/>
    <n v="99.25"/>
    <n v="0"/>
  </r>
  <r>
    <x v="1"/>
    <x v="1"/>
    <x v="3"/>
    <s v="FARMACIA "/>
    <x v="115"/>
    <n v="3668"/>
    <s v="ABCD-3668"/>
    <s v="K80"/>
    <s v="COLELITIASIS"/>
    <x v="2"/>
    <n v="1670.03"/>
    <n v="0"/>
  </r>
  <r>
    <x v="1"/>
    <x v="1"/>
    <x v="3"/>
    <s v="FARMACIA "/>
    <x v="115"/>
    <n v="3669"/>
    <s v="ABCD-3669"/>
    <s v="H110"/>
    <s v="PTERIGION"/>
    <x v="2"/>
    <n v="493.48"/>
    <n v="0"/>
  </r>
  <r>
    <x v="1"/>
    <x v="1"/>
    <x v="3"/>
    <s v="FARMACIA "/>
    <x v="115"/>
    <n v="3670"/>
    <s v="ABCD-3670"/>
    <s v="M658"/>
    <s v="OTRAS SINOVITIS Y TENOSINOVITIS"/>
    <x v="2"/>
    <n v="4129.5600000000004"/>
    <n v="0"/>
  </r>
  <r>
    <x v="1"/>
    <x v="1"/>
    <x v="3"/>
    <s v="FARMACIA "/>
    <x v="115"/>
    <n v="3671"/>
    <s v="ABCD-3671"/>
    <s v="H110"/>
    <s v="PTERIGION"/>
    <x v="2"/>
    <n v="493.73"/>
    <n v="0"/>
  </r>
  <r>
    <x v="1"/>
    <x v="1"/>
    <x v="3"/>
    <s v="FARMACIA "/>
    <x v="115"/>
    <n v="3672"/>
    <s v="ABCD-3672"/>
    <s v="H260"/>
    <s v="CATARATA INFANTIL, JUVENIL Y PRESENIL"/>
    <x v="2"/>
    <n v="1268.3"/>
    <n v="0"/>
  </r>
  <r>
    <x v="1"/>
    <x v="1"/>
    <x v="3"/>
    <s v="FARMACIA "/>
    <x v="115"/>
    <n v="3673"/>
    <s v="ABCD-3673"/>
    <s v="K80"/>
    <s v="COLELITIASIS"/>
    <x v="2"/>
    <n v="1670.03"/>
    <n v="0"/>
  </r>
  <r>
    <x v="1"/>
    <x v="1"/>
    <x v="3"/>
    <s v="FARMACIA "/>
    <x v="115"/>
    <n v="3674"/>
    <s v="ABCD-3674"/>
    <s v="H110"/>
    <s v="PTERIGION"/>
    <x v="2"/>
    <n v="479.74"/>
    <n v="0"/>
  </r>
  <r>
    <x v="1"/>
    <x v="1"/>
    <x v="3"/>
    <s v="FARMACIA "/>
    <x v="115"/>
    <n v="3675"/>
    <s v="ABCD-3675"/>
    <s v="K80"/>
    <s v="COLELITIASIS"/>
    <x v="2"/>
    <n v="1670.03"/>
    <n v="0"/>
  </r>
  <r>
    <x v="1"/>
    <x v="1"/>
    <x v="3"/>
    <s v="FARMACIA "/>
    <x v="117"/>
    <n v="3676"/>
    <s v="ABCD-3676"/>
    <s v="C319"/>
    <s v="TUMOR MALIGNO DE SENO PARANASAL NO ESPECIFICADO"/>
    <x v="2"/>
    <n v="57.53"/>
    <n v="0"/>
  </r>
  <r>
    <x v="1"/>
    <x v="1"/>
    <x v="3"/>
    <s v="FARMACIA "/>
    <x v="117"/>
    <n v="3677"/>
    <s v="ABCD-3677"/>
    <s v="D17"/>
    <s v="TUMORES BENIGNOS LIPOMATOSOS"/>
    <x v="2"/>
    <n v="367.96"/>
    <n v="0"/>
  </r>
  <r>
    <x v="1"/>
    <x v="1"/>
    <x v="3"/>
    <s v="FARMACIA "/>
    <x v="117"/>
    <n v="3678"/>
    <s v="ABCD-3678"/>
    <s v="H25"/>
    <s v="CATARATA SENIL"/>
    <x v="2"/>
    <n v="225.43"/>
    <n v="0"/>
  </r>
  <r>
    <x v="1"/>
    <x v="1"/>
    <x v="3"/>
    <s v="FARMACIA "/>
    <x v="117"/>
    <n v="3679"/>
    <s v="ABCD-3679"/>
    <s v="D173"/>
    <s v="TUMOR BENIGNO LIPOMATOSO DE PIEL Y DE TEJIDO SUBCUTANEO DE OTROS SITIOS Y DE LOS NO ESPECIFICADOS"/>
    <x v="2"/>
    <n v="348.53"/>
    <n v="0"/>
  </r>
  <r>
    <x v="1"/>
    <x v="1"/>
    <x v="3"/>
    <s v="FARMACIA "/>
    <x v="117"/>
    <n v="3680"/>
    <s v="ABCD-3680"/>
    <s v="K42"/>
    <s v="HERNIA UMBILICAL"/>
    <x v="2"/>
    <n v="624.78"/>
    <n v="0"/>
  </r>
  <r>
    <x v="1"/>
    <x v="1"/>
    <x v="3"/>
    <s v="FARMACIA "/>
    <x v="117"/>
    <n v="3681"/>
    <s v="ABCD-3681"/>
    <s v="J320"/>
    <s v="SINUSITIS MAXILAR CRONICA"/>
    <x v="2"/>
    <n v="344.53"/>
    <n v="0"/>
  </r>
  <r>
    <x v="1"/>
    <x v="1"/>
    <x v="3"/>
    <s v="FARMACIA "/>
    <x v="117"/>
    <n v="3682"/>
    <s v="ABCD-3682"/>
    <s v="M232"/>
    <s v="TRASTORNO DE MENISCO DEBIDO A DESGARRO O LESION ANTIGUA"/>
    <x v="2"/>
    <n v="36.11"/>
    <n v="0"/>
  </r>
  <r>
    <x v="1"/>
    <x v="1"/>
    <x v="3"/>
    <s v="FARMACIA "/>
    <x v="117"/>
    <n v="3683"/>
    <s v="ABCD-3683"/>
    <s v="M22"/>
    <s v="TRASTORNOS DE LA ROTULA"/>
    <x v="2"/>
    <n v="2236.62"/>
    <n v="0"/>
  </r>
  <r>
    <x v="1"/>
    <x v="1"/>
    <x v="3"/>
    <s v="FARMACIA "/>
    <x v="117"/>
    <n v="3684"/>
    <s v="ABCD-3684"/>
    <s v="G560"/>
    <s v="SINDROME DEL TUNEL CARPIANO"/>
    <x v="2"/>
    <n v="6377.14"/>
    <n v="0"/>
  </r>
  <r>
    <x v="1"/>
    <x v="1"/>
    <x v="3"/>
    <s v="FARMACIA "/>
    <x v="117"/>
    <n v="3685"/>
    <s v="ABCD-3685"/>
    <s v="K35"/>
    <s v="APENDICITIS AGUDA"/>
    <x v="2"/>
    <n v="1027.31"/>
    <n v="0"/>
  </r>
  <r>
    <x v="1"/>
    <x v="1"/>
    <x v="3"/>
    <s v="FARMACIA "/>
    <x v="117"/>
    <n v="3686"/>
    <s v="ABCD-3686"/>
    <s v="D173"/>
    <s v="TUMOR BENIGNO LIPOMATOSO DE PIEL Y DE TEJIDO SUBCUTANEO DE OTROS SITIOS Y DE LOS NO ESPECIFICADOS"/>
    <x v="2"/>
    <n v="171.14"/>
    <n v="0"/>
  </r>
  <r>
    <x v="1"/>
    <x v="1"/>
    <x v="3"/>
    <s v="FARMACIA "/>
    <x v="117"/>
    <n v="3687"/>
    <s v="ABCD-3687"/>
    <s v="K40"/>
    <s v="HERNIA INGUINAL"/>
    <x v="2"/>
    <n v="917.59"/>
    <n v="0"/>
  </r>
  <r>
    <x v="1"/>
    <x v="1"/>
    <x v="3"/>
    <s v="FARMACIA "/>
    <x v="117"/>
    <n v="1321"/>
    <s v="ABCD-1321"/>
    <s v="K80"/>
    <s v="COLELITIASIS"/>
    <x v="2"/>
    <n v="1670.03"/>
    <n v="0"/>
  </r>
  <r>
    <x v="1"/>
    <x v="1"/>
    <x v="3"/>
    <s v="FARMACIA "/>
    <x v="117"/>
    <n v="3688"/>
    <s v="ABCD-3688"/>
    <s v="Z978"/>
    <s v="PRESENCIA DE OTROS DISPOSITIVOS ESPECIFICADOS"/>
    <x v="2"/>
    <n v="190.6"/>
    <n v="0"/>
  </r>
  <r>
    <x v="1"/>
    <x v="1"/>
    <x v="3"/>
    <s v="FARMACIA "/>
    <x v="117"/>
    <n v="3689"/>
    <s v="ABCD-3689"/>
    <s v="M224"/>
    <s v="CONDROMALACIA DE LA ROTULA"/>
    <x v="2"/>
    <n v="5501.64"/>
    <n v="0"/>
  </r>
  <r>
    <x v="1"/>
    <x v="1"/>
    <x v="3"/>
    <s v="FARMACIA "/>
    <x v="26"/>
    <n v="3690"/>
    <s v="ABCD-3690"/>
    <s v="H251"/>
    <s v="CATARATA SENIL NUCLEAR"/>
    <x v="2"/>
    <n v="129.19999999999999"/>
    <n v="0"/>
  </r>
  <r>
    <x v="1"/>
    <x v="1"/>
    <x v="3"/>
    <s v="FARMACIA "/>
    <x v="26"/>
    <n v="3691"/>
    <s v="ABCD-3691"/>
    <s v="H110"/>
    <s v="PTERIGION"/>
    <x v="2"/>
    <n v="486.95"/>
    <n v="0"/>
  </r>
  <r>
    <x v="1"/>
    <x v="1"/>
    <x v="3"/>
    <s v="FARMACIA "/>
    <x v="26"/>
    <n v="3692"/>
    <s v="ABCD-3692"/>
    <s v="M201"/>
    <s v="HALLUX VALGUS (ADQUIRIDO)"/>
    <x v="2"/>
    <n v="1285.44"/>
    <n v="0"/>
  </r>
  <r>
    <x v="1"/>
    <x v="1"/>
    <x v="3"/>
    <s v="FARMACIA "/>
    <x v="26"/>
    <n v="3693"/>
    <s v="ABCD-3693"/>
    <s v="H25"/>
    <s v="CATARATA SENIL"/>
    <x v="2"/>
    <n v="1402.56"/>
    <n v="0"/>
  </r>
  <r>
    <x v="1"/>
    <x v="1"/>
    <x v="3"/>
    <s v="FARMACIA "/>
    <x v="26"/>
    <n v="3694"/>
    <s v="ABCD-3694"/>
    <s v="H26"/>
    <s v="OTRAS CATARATAS"/>
    <x v="2"/>
    <n v="1383.71"/>
    <n v="0"/>
  </r>
  <r>
    <x v="1"/>
    <x v="1"/>
    <x v="3"/>
    <s v="FARMACIA "/>
    <x v="26"/>
    <n v="3695"/>
    <s v="ABCD-3695"/>
    <s v="H251"/>
    <s v="CATARATA SENIL NUCLEAR"/>
    <x v="2"/>
    <n v="1095.25"/>
    <n v="0"/>
  </r>
  <r>
    <x v="1"/>
    <x v="1"/>
    <x v="3"/>
    <s v="FARMACIA "/>
    <x v="26"/>
    <n v="3696"/>
    <s v="ABCD-3696"/>
    <s v="K80"/>
    <s v="COLELITIASIS"/>
    <x v="2"/>
    <n v="1670.03"/>
    <n v="0"/>
  </r>
  <r>
    <x v="1"/>
    <x v="1"/>
    <x v="3"/>
    <s v="FARMACIA "/>
    <x v="26"/>
    <n v="3697"/>
    <s v="ABCD-3697"/>
    <s v="H26"/>
    <s v="OTRAS CATARATAS"/>
    <x v="2"/>
    <n v="1353.58"/>
    <n v="0"/>
  </r>
  <r>
    <x v="1"/>
    <x v="1"/>
    <x v="3"/>
    <s v="FARMACIA "/>
    <x v="26"/>
    <n v="3698"/>
    <s v="ABCD-3698"/>
    <s v="H251"/>
    <s v="CATARATA SENIL NUCLEAR"/>
    <x v="2"/>
    <n v="210.04"/>
    <n v="0"/>
  </r>
  <r>
    <x v="1"/>
    <x v="1"/>
    <x v="3"/>
    <s v="FARMACIA "/>
    <x v="26"/>
    <n v="3699"/>
    <s v="ABCD-3699"/>
    <s v="K80"/>
    <s v="COLELITIASIS"/>
    <x v="2"/>
    <n v="1692.15"/>
    <n v="0"/>
  </r>
  <r>
    <x v="1"/>
    <x v="1"/>
    <x v="3"/>
    <s v="FARMACIA "/>
    <x v="26"/>
    <n v="3700"/>
    <s v="ABCD-3700"/>
    <s v="M232"/>
    <s v="TRASTORNO DE MENISCO DEBIDO A DESGARRO O LESION ANTIGUA"/>
    <x v="2"/>
    <n v="2095.73"/>
    <n v="0"/>
  </r>
  <r>
    <x v="1"/>
    <x v="1"/>
    <x v="3"/>
    <s v="FARMACIA "/>
    <x v="26"/>
    <n v="3701"/>
    <s v="ABCD-3701"/>
    <s v="M224"/>
    <s v="CONDROMALACIA DE LA ROTULA"/>
    <x v="2"/>
    <n v="1995.44"/>
    <n v="0"/>
  </r>
  <r>
    <x v="1"/>
    <x v="1"/>
    <x v="3"/>
    <s v="FARMACIA "/>
    <x v="26"/>
    <n v="3702"/>
    <s v="ABCD-3702"/>
    <s v="M518"/>
    <s v="OTROS TRASTORNOS ESPECIFICADOS DISCOS INTERVERTEBRALES"/>
    <x v="2"/>
    <n v="191.2"/>
    <n v="0"/>
  </r>
  <r>
    <x v="1"/>
    <x v="1"/>
    <x v="3"/>
    <s v="FARMACIA "/>
    <x v="26"/>
    <n v="3703"/>
    <s v="ABCD-3703"/>
    <s v="J342"/>
    <s v="DESVIACION DEL TABIQUE NASAL"/>
    <x v="2"/>
    <n v="2350.2600000000002"/>
    <n v="0"/>
  </r>
  <r>
    <x v="1"/>
    <x v="1"/>
    <x v="3"/>
    <s v="FARMACIA "/>
    <x v="26"/>
    <n v="3704"/>
    <s v="ABCD-3704"/>
    <s v="H110"/>
    <s v="PTERIGION"/>
    <x v="2"/>
    <n v="486.32"/>
    <n v="0"/>
  </r>
  <r>
    <x v="1"/>
    <x v="1"/>
    <x v="3"/>
    <s v="FARMACIA "/>
    <x v="26"/>
    <n v="3705"/>
    <s v="ABCD-3705"/>
    <s v="N393"/>
    <s v="INCONTINENCIA URINARIA POR TENSION"/>
    <x v="2"/>
    <n v="287.3"/>
    <n v="0"/>
  </r>
  <r>
    <x v="1"/>
    <x v="1"/>
    <x v="3"/>
    <s v="FARMACIA "/>
    <x v="26"/>
    <n v="3706"/>
    <s v="ABCD-3706"/>
    <s v="K40"/>
    <s v="HERNIA INGUINAL"/>
    <x v="2"/>
    <n v="784.21"/>
    <n v="0"/>
  </r>
  <r>
    <x v="1"/>
    <x v="1"/>
    <x v="3"/>
    <s v="FARMACIA "/>
    <x v="26"/>
    <n v="3707"/>
    <s v="ABCD-3707"/>
    <s v="H110"/>
    <s v="PTERIGION"/>
    <x v="2"/>
    <n v="113.32"/>
    <n v="0"/>
  </r>
  <r>
    <x v="1"/>
    <x v="1"/>
    <x v="3"/>
    <s v="FARMACIA "/>
    <x v="118"/>
    <n v="3708"/>
    <s v="ABCD-3708"/>
    <s v="D171"/>
    <s v="TUMOR BENIGNO LIPOMATOSO DE PIEL Y DE TEJIDO SUBCUTANEO DEL TRONCO"/>
    <x v="2"/>
    <n v="108.37"/>
    <n v="0"/>
  </r>
  <r>
    <x v="1"/>
    <x v="1"/>
    <x v="3"/>
    <s v="FARMACIA "/>
    <x v="72"/>
    <n v="3709"/>
    <s v="ABCD-3709"/>
    <s v="E782"/>
    <s v="HIPERLIPIDEMIA MIXTA"/>
    <x v="2"/>
    <n v="67.260000000000005"/>
    <n v="38.46"/>
  </r>
  <r>
    <x v="1"/>
    <x v="1"/>
    <x v="3"/>
    <s v="FARMACIA "/>
    <x v="72"/>
    <n v="3710"/>
    <s v="ABCD-3710"/>
    <s v="M23"/>
    <s v="TRASTORNO INTERNO DE LA RODILLA"/>
    <x v="2"/>
    <n v="4.5"/>
    <n v="0"/>
  </r>
  <r>
    <x v="1"/>
    <x v="1"/>
    <x v="3"/>
    <s v="FARMACIA "/>
    <x v="72"/>
    <n v="3711"/>
    <s v="ABCD-3711"/>
    <s v="J310"/>
    <s v="RINITIS CRONICA"/>
    <x v="2"/>
    <n v="0.36"/>
    <n v="0"/>
  </r>
  <r>
    <x v="1"/>
    <x v="1"/>
    <x v="3"/>
    <s v="FARMACIA "/>
    <x v="72"/>
    <n v="3712"/>
    <s v="ABCD-3712"/>
    <s v="Z000"/>
    <s v="EXAMEN MEDICO GENERAL"/>
    <x v="2"/>
    <n v="429.32"/>
    <n v="0"/>
  </r>
  <r>
    <x v="1"/>
    <x v="1"/>
    <x v="3"/>
    <s v="FARMACIA "/>
    <x v="72"/>
    <n v="3713"/>
    <s v="ABCD-3713"/>
    <s v="K29"/>
    <s v="GASTRITIS Y DUODENITIS"/>
    <x v="2"/>
    <n v="16.8"/>
    <n v="0"/>
  </r>
  <r>
    <x v="1"/>
    <x v="1"/>
    <x v="3"/>
    <s v="FARMACIA "/>
    <x v="73"/>
    <n v="3714"/>
    <s v="ABCD-3714"/>
    <s v="K29"/>
    <s v="GASTRITIS Y DUODENITIS"/>
    <x v="2"/>
    <n v="6.62"/>
    <n v="0"/>
  </r>
  <r>
    <x v="1"/>
    <x v="1"/>
    <x v="3"/>
    <s v="FARMACIA "/>
    <x v="73"/>
    <n v="3715"/>
    <s v="ABCD-3715"/>
    <s v="J31"/>
    <s v="RINITIS, RINOFARINGITIS Y FARINGITIS CRONICAS"/>
    <x v="2"/>
    <n v="17.649999999999999"/>
    <n v="0"/>
  </r>
  <r>
    <x v="1"/>
    <x v="1"/>
    <x v="3"/>
    <s v="FARMACIA "/>
    <x v="73"/>
    <n v="3716"/>
    <s v="ABCD-3716"/>
    <s v="D50"/>
    <s v="ANEMIAS POR DEFICIENCIA DE HIERRO"/>
    <x v="2"/>
    <n v="6.62"/>
    <n v="0"/>
  </r>
  <r>
    <x v="1"/>
    <x v="1"/>
    <x v="3"/>
    <s v="FARMACIA "/>
    <x v="73"/>
    <n v="3717"/>
    <s v="ABCD-3717"/>
    <s v="E11"/>
    <s v="DIABETES MELLITUS NO INSULINODEPENDIENTE"/>
    <x v="2"/>
    <n v="27.64"/>
    <n v="0"/>
  </r>
  <r>
    <x v="1"/>
    <x v="1"/>
    <x v="3"/>
    <s v="FARMACIA "/>
    <x v="73"/>
    <n v="1092"/>
    <s v="ABCD-1092"/>
    <s v="K29"/>
    <s v="GASTRITIS Y DUODENITIS"/>
    <x v="2"/>
    <n v="6.62"/>
    <n v="0"/>
  </r>
  <r>
    <x v="1"/>
    <x v="1"/>
    <x v="3"/>
    <s v="FARMACIA "/>
    <x v="73"/>
    <n v="3718"/>
    <s v="ABCD-3718"/>
    <s v="I10"/>
    <s v="HIPERTENSION ESENCIAL (PRIMARIA)"/>
    <x v="2"/>
    <n v="23.86"/>
    <n v="0"/>
  </r>
  <r>
    <x v="1"/>
    <x v="1"/>
    <x v="3"/>
    <s v="FARMACIA "/>
    <x v="73"/>
    <n v="3719"/>
    <s v="ABCD-3719"/>
    <s v="E11"/>
    <s v="DIABETES MELLITUS NO INSULINODEPENDIENTE"/>
    <x v="2"/>
    <n v="47.48"/>
    <n v="0"/>
  </r>
  <r>
    <x v="1"/>
    <x v="1"/>
    <x v="3"/>
    <s v="FARMACIA "/>
    <x v="73"/>
    <n v="3720"/>
    <s v="ABCD-3720"/>
    <s v="K29"/>
    <s v="GASTRITIS Y DUODENITIS"/>
    <x v="2"/>
    <n v="11.03"/>
    <n v="0"/>
  </r>
  <r>
    <x v="1"/>
    <x v="1"/>
    <x v="3"/>
    <s v="FARMACIA "/>
    <x v="73"/>
    <n v="3721"/>
    <s v="ABCD-3721"/>
    <s v="D50"/>
    <s v="ANEMIAS POR DEFICIENCIA DE HIERRO"/>
    <x v="2"/>
    <n v="49.82"/>
    <n v="0"/>
  </r>
  <r>
    <x v="1"/>
    <x v="1"/>
    <x v="3"/>
    <s v="FARMACIA "/>
    <x v="73"/>
    <n v="3722"/>
    <s v="ABCD-3722"/>
    <s v="H81"/>
    <s v="TRASTORNOS DE LA FUNCION VESTIBULAR"/>
    <x v="2"/>
    <n v="6.62"/>
    <n v="0"/>
  </r>
  <r>
    <x v="1"/>
    <x v="1"/>
    <x v="3"/>
    <s v="FARMACIA "/>
    <x v="73"/>
    <n v="3723"/>
    <s v="ABCD-3723"/>
    <s v="K59"/>
    <s v="OTROS TRASTORNOS FUNCIONALES DEL INTESTINO"/>
    <x v="2"/>
    <n v="13.24"/>
    <n v="0"/>
  </r>
  <r>
    <x v="1"/>
    <x v="1"/>
    <x v="3"/>
    <s v="FARMACIA "/>
    <x v="73"/>
    <n v="3724"/>
    <s v="ABCD-3724"/>
    <s v="I10"/>
    <s v="HIPERTENSION ESENCIAL (PRIMARIA)"/>
    <x v="2"/>
    <n v="19.850000000000001"/>
    <n v="0"/>
  </r>
  <r>
    <x v="1"/>
    <x v="1"/>
    <x v="3"/>
    <s v="FARMACIA "/>
    <x v="73"/>
    <n v="3725"/>
    <s v="ABCD-3725"/>
    <s v="Z000"/>
    <s v="EXAMEN MEDICO GENERAL"/>
    <x v="2"/>
    <n v="23.2"/>
    <n v="0"/>
  </r>
  <r>
    <x v="1"/>
    <x v="1"/>
    <x v="3"/>
    <s v="FARMACIA "/>
    <x v="73"/>
    <n v="3726"/>
    <s v="ABCD-3726"/>
    <s v="K59"/>
    <s v="OTROS TRASTORNOS FUNCIONALES DEL INTESTINO"/>
    <x v="2"/>
    <n v="6.62"/>
    <n v="0"/>
  </r>
  <r>
    <x v="1"/>
    <x v="1"/>
    <x v="3"/>
    <s v="FARMACIA "/>
    <x v="73"/>
    <n v="3727"/>
    <s v="ABCD-3727"/>
    <s v="K29"/>
    <s v="GASTRITIS Y DUODENITIS"/>
    <x v="2"/>
    <n v="6.62"/>
    <n v="0"/>
  </r>
  <r>
    <x v="1"/>
    <x v="1"/>
    <x v="3"/>
    <s v="FARMACIA "/>
    <x v="73"/>
    <n v="3728"/>
    <s v="ABCD-3728"/>
    <s v="K29"/>
    <s v="GASTRITIS Y DUODENITIS"/>
    <x v="2"/>
    <n v="78.62"/>
    <n v="0"/>
  </r>
  <r>
    <x v="1"/>
    <x v="1"/>
    <x v="3"/>
    <s v="FARMACIA "/>
    <x v="73"/>
    <n v="3729"/>
    <s v="ABCD-3729"/>
    <s v="I10"/>
    <s v="HIPERTENSION ESENCIAL (PRIMARIA)"/>
    <x v="2"/>
    <n v="11.03"/>
    <n v="0"/>
  </r>
  <r>
    <x v="1"/>
    <x v="1"/>
    <x v="3"/>
    <s v="FARMACIA "/>
    <x v="73"/>
    <n v="3730"/>
    <s v="ABCD-3730"/>
    <s v="J31"/>
    <s v="RINITIS, RINOFARINGITIS Y FARINGITIS CRONICAS"/>
    <x v="2"/>
    <n v="6.62"/>
    <n v="0"/>
  </r>
  <r>
    <x v="1"/>
    <x v="1"/>
    <x v="3"/>
    <s v="FARMACIA "/>
    <x v="73"/>
    <n v="3731"/>
    <s v="ABCD-3731"/>
    <s v="K29"/>
    <s v="GASTRITIS Y DUODENITIS"/>
    <x v="2"/>
    <n v="83.03"/>
    <n v="0"/>
  </r>
  <r>
    <x v="1"/>
    <x v="1"/>
    <x v="3"/>
    <s v="FARMACIA "/>
    <x v="73"/>
    <n v="3732"/>
    <s v="ABCD-3732"/>
    <s v="R51"/>
    <s v="CEFALEA"/>
    <x v="2"/>
    <n v="11.03"/>
    <n v="0"/>
  </r>
  <r>
    <x v="1"/>
    <x v="1"/>
    <x v="3"/>
    <s v="FARMACIA "/>
    <x v="73"/>
    <n v="3733"/>
    <s v="ABCD-3733"/>
    <s v="H40"/>
    <s v="GLAUCOMA"/>
    <x v="2"/>
    <n v="11.03"/>
    <n v="0"/>
  </r>
  <r>
    <x v="1"/>
    <x v="1"/>
    <x v="3"/>
    <s v="FARMACIA "/>
    <x v="73"/>
    <n v="1111"/>
    <s v="ABCD-1111"/>
    <s v="E75"/>
    <s v="TRASTORNOS DEL METABOLISMO DE LOS ESFINGOLIPIDOS Y OTROS TRASTORNOS POR ALMACENAMIENTO DE LIPIDOS"/>
    <x v="2"/>
    <n v="7.82"/>
    <n v="0"/>
  </r>
  <r>
    <x v="1"/>
    <x v="1"/>
    <x v="3"/>
    <s v="FARMACIA "/>
    <x v="73"/>
    <n v="3734"/>
    <s v="ABCD-3734"/>
    <s v="N64"/>
    <s v="OTROS TRASTORNOS DE LA MAMA"/>
    <x v="2"/>
    <n v="6.6150000000000002"/>
    <n v="0"/>
  </r>
  <r>
    <x v="1"/>
    <x v="1"/>
    <x v="3"/>
    <s v="FARMACIA "/>
    <x v="73"/>
    <n v="3735"/>
    <s v="ABCD-3735"/>
    <s v="H40"/>
    <s v="GLAUCOMA"/>
    <x v="2"/>
    <n v="11.03"/>
    <n v="0"/>
  </r>
  <r>
    <x v="1"/>
    <x v="1"/>
    <x v="3"/>
    <s v="FARMACIA "/>
    <x v="73"/>
    <n v="3736"/>
    <s v="ABCD-3736"/>
    <s v="H401"/>
    <s v="GLAUCOMA PRIMARIO DE ANGULO ABIERTO"/>
    <x v="2"/>
    <n v="6.62"/>
    <n v="0"/>
  </r>
  <r>
    <x v="1"/>
    <x v="1"/>
    <x v="3"/>
    <s v="FARMACIA "/>
    <x v="73"/>
    <n v="1102"/>
    <s v="ABCD-1102"/>
    <s v="J321"/>
    <s v="SINUSITIS FRONTAL CRONICA"/>
    <x v="2"/>
    <n v="6.62"/>
    <n v="0"/>
  </r>
  <r>
    <x v="1"/>
    <x v="1"/>
    <x v="3"/>
    <s v="FARMACIA "/>
    <x v="73"/>
    <n v="3737"/>
    <s v="ABCD-3737"/>
    <s v="J02"/>
    <s v="FARINGITIS AGUDA"/>
    <x v="2"/>
    <n v="6.62"/>
    <n v="0"/>
  </r>
  <r>
    <x v="1"/>
    <x v="1"/>
    <x v="3"/>
    <s v="FARMACIA "/>
    <x v="73"/>
    <n v="3738"/>
    <s v="ABCD-3738"/>
    <s v="K29"/>
    <s v="GASTRITIS Y DUODENITIS"/>
    <x v="2"/>
    <n v="11.03"/>
    <n v="0"/>
  </r>
  <r>
    <x v="1"/>
    <x v="1"/>
    <x v="3"/>
    <s v="FARMACIA "/>
    <x v="73"/>
    <n v="3739"/>
    <s v="ABCD-3739"/>
    <s v="A68"/>
    <s v="FIEBRES RECURRENTES"/>
    <x v="2"/>
    <n v="6.62"/>
    <n v="0"/>
  </r>
  <r>
    <x v="1"/>
    <x v="1"/>
    <x v="3"/>
    <s v="FARMACIA "/>
    <x v="73"/>
    <n v="3740"/>
    <s v="ABCD-3740"/>
    <s v="D649"/>
    <s v="ANEMIA DE TIPO NO ESPECIFICADO"/>
    <x v="2"/>
    <n v="15.44"/>
    <n v="0"/>
  </r>
  <r>
    <x v="1"/>
    <x v="1"/>
    <x v="3"/>
    <s v="FARMACIA "/>
    <x v="73"/>
    <n v="3741"/>
    <s v="ABCD-3741"/>
    <s v="G40"/>
    <s v="EPILEPSIA"/>
    <x v="2"/>
    <n v="6.62"/>
    <n v="0"/>
  </r>
  <r>
    <x v="1"/>
    <x v="1"/>
    <x v="3"/>
    <s v="FARMACIA "/>
    <x v="73"/>
    <n v="3742"/>
    <s v="ABCD-3742"/>
    <s v="J31"/>
    <s v="RINITIS, RINOFARINGITIS Y FARINGITIS CRONICAS"/>
    <x v="2"/>
    <n v="37.99"/>
    <n v="0"/>
  </r>
  <r>
    <x v="1"/>
    <x v="1"/>
    <x v="3"/>
    <s v="FARMACIA "/>
    <x v="73"/>
    <n v="1115"/>
    <s v="ABCD-1115"/>
    <s v="A09"/>
    <s v="DIARREA Y GASTROENTERITIS DE PRESUNTO ORIGEN INFECCIOSO"/>
    <x v="2"/>
    <n v="13.44"/>
    <n v="0"/>
  </r>
  <r>
    <x v="1"/>
    <x v="1"/>
    <x v="3"/>
    <s v="FARMACIA "/>
    <x v="73"/>
    <n v="3743"/>
    <s v="ABCD-3743"/>
    <s v="K76"/>
    <s v="OTRAS ENFERMEDADES DEL HIGADO"/>
    <x v="2"/>
    <n v="97.43"/>
    <n v="0"/>
  </r>
  <r>
    <x v="1"/>
    <x v="1"/>
    <x v="3"/>
    <s v="FARMACIA "/>
    <x v="73"/>
    <n v="3744"/>
    <s v="ABCD-3744"/>
    <s v="B351"/>
    <s v="TIÑA DE LAS UÑAS"/>
    <x v="2"/>
    <n v="26.47"/>
    <n v="0"/>
  </r>
  <r>
    <x v="1"/>
    <x v="1"/>
    <x v="3"/>
    <s v="FARMACIA "/>
    <x v="73"/>
    <n v="3745"/>
    <s v="ABCD-3745"/>
    <s v="H10"/>
    <s v="CONJUNTIVITIS"/>
    <x v="2"/>
    <n v="11.03"/>
    <n v="0"/>
  </r>
  <r>
    <x v="1"/>
    <x v="1"/>
    <x v="3"/>
    <s v="FARMACIA "/>
    <x v="27"/>
    <n v="1953"/>
    <s v="ABCD-1953"/>
    <s v="E11"/>
    <s v="DIABETES MELLITUS NO INSULINODEPENDIENTE"/>
    <x v="2"/>
    <n v="5.04"/>
    <n v="0"/>
  </r>
  <r>
    <x v="1"/>
    <x v="1"/>
    <x v="3"/>
    <s v="FARMACIA "/>
    <x v="27"/>
    <n v="3746"/>
    <s v="ABCD-3746"/>
    <s v="K76"/>
    <s v="OTRAS ENFERMEDADES DEL HIGADO"/>
    <x v="2"/>
    <n v="74.92"/>
    <n v="0"/>
  </r>
  <r>
    <x v="1"/>
    <x v="1"/>
    <x v="3"/>
    <s v="FARMACIA "/>
    <x v="27"/>
    <n v="3747"/>
    <s v="ABCD-3747"/>
    <s v="M17"/>
    <s v="GONARTROSIS (ARTROSIS DE LA RODILLA)"/>
    <x v="2"/>
    <n v="11.4"/>
    <n v="0"/>
  </r>
  <r>
    <x v="1"/>
    <x v="1"/>
    <x v="3"/>
    <s v="FARMACIA "/>
    <x v="27"/>
    <n v="3748"/>
    <s v="ABCD-3748"/>
    <s v="M45"/>
    <s v="ESPONDILITIS ANQUILOSANTE"/>
    <x v="2"/>
    <n v="429.32"/>
    <n v="0"/>
  </r>
  <r>
    <x v="1"/>
    <x v="1"/>
    <x v="3"/>
    <s v="FARMACIA "/>
    <x v="27"/>
    <n v="3749"/>
    <s v="ABCD-3749"/>
    <s v="J31"/>
    <s v="RINITIS, RINOFARINGITIS Y FARINGITIS CRONICAS"/>
    <x v="2"/>
    <n v="2.94"/>
    <n v="0"/>
  </r>
  <r>
    <x v="1"/>
    <x v="1"/>
    <x v="3"/>
    <s v="FARMACIA "/>
    <x v="27"/>
    <n v="3750"/>
    <s v="ABCD-3750"/>
    <s v="D25"/>
    <s v="LEIOMIOMA DEL UTERO"/>
    <x v="2"/>
    <n v="11"/>
    <n v="0"/>
  </r>
  <r>
    <x v="1"/>
    <x v="1"/>
    <x v="3"/>
    <s v="FARMACIA "/>
    <x v="27"/>
    <n v="3751"/>
    <s v="ABCD-3751"/>
    <s v="O000"/>
    <s v="EMBARAZO ABDOMINAL"/>
    <x v="2"/>
    <n v="11"/>
    <n v="0"/>
  </r>
  <r>
    <x v="1"/>
    <x v="1"/>
    <x v="3"/>
    <s v="FARMACIA "/>
    <x v="27"/>
    <n v="3752"/>
    <s v="ABCD-3752"/>
    <s v="O000"/>
    <s v="EMBARAZO ABDOMINAL"/>
    <x v="2"/>
    <n v="11"/>
    <n v="0"/>
  </r>
  <r>
    <x v="1"/>
    <x v="1"/>
    <x v="3"/>
    <s v="FARMACIA "/>
    <x v="27"/>
    <n v="3753"/>
    <s v="ABCD-3753"/>
    <s v="R101"/>
    <s v="DOLOR ABDOMINAL LOCALIZADO EN PARTE SUPERIOR"/>
    <x v="2"/>
    <n v="45.7"/>
    <n v="0"/>
  </r>
  <r>
    <x v="1"/>
    <x v="1"/>
    <x v="3"/>
    <s v="FARMACIA "/>
    <x v="27"/>
    <n v="3754"/>
    <s v="ABCD-3754"/>
    <s v="E282"/>
    <s v="SINDROME DE OVARIO POLIQUISTICO"/>
    <x v="2"/>
    <n v="10.98"/>
    <n v="0"/>
  </r>
  <r>
    <x v="1"/>
    <x v="1"/>
    <x v="3"/>
    <s v="FARMACIA "/>
    <x v="27"/>
    <n v="3755"/>
    <s v="ABCD-3755"/>
    <s v="E282"/>
    <s v="SINDROME DE OVARIO POLIQUISTICO"/>
    <x v="2"/>
    <n v="52.21"/>
    <n v="0"/>
  </r>
  <r>
    <x v="1"/>
    <x v="1"/>
    <x v="3"/>
    <s v="FARMACIA "/>
    <x v="27"/>
    <n v="3756"/>
    <s v="ABCD-3756"/>
    <s v="K30"/>
    <s v="DISPEPSIA"/>
    <x v="2"/>
    <n v="1.46"/>
    <n v="0"/>
  </r>
  <r>
    <x v="1"/>
    <x v="1"/>
    <x v="3"/>
    <s v="FARMACIA "/>
    <x v="74"/>
    <n v="3757"/>
    <s v="ABCD-3757"/>
    <s v="O000"/>
    <s v="EMBARAZO ABDOMINAL"/>
    <x v="2"/>
    <n v="4.38"/>
    <n v="0"/>
  </r>
  <r>
    <x v="1"/>
    <x v="1"/>
    <x v="3"/>
    <s v="FARMACIA "/>
    <x v="74"/>
    <n v="3758"/>
    <s v="ABCD-3758"/>
    <s v="E781"/>
    <s v="HIPERGLICERIDEMIA PURA"/>
    <x v="2"/>
    <n v="5.84"/>
    <n v="0"/>
  </r>
  <r>
    <x v="1"/>
    <x v="1"/>
    <x v="3"/>
    <s v="FARMACIA "/>
    <x v="74"/>
    <n v="3759"/>
    <s v="ABCD-3759"/>
    <s v="M85"/>
    <s v="OTROS TRASTORNOS DE LA DENSIDAD Y DE LA ESTRUCTURA OSEAS"/>
    <x v="2"/>
    <n v="16.239999999999998"/>
    <n v="0"/>
  </r>
  <r>
    <x v="1"/>
    <x v="1"/>
    <x v="3"/>
    <s v="FARMACIA "/>
    <x v="74"/>
    <n v="3760"/>
    <s v="ABCD-3760"/>
    <s v="M85"/>
    <s v="OTROS TRASTORNOS DE LA DENSIDAD Y DE LA ESTRUCTURA OSEAS"/>
    <x v="2"/>
    <n v="5.2"/>
    <n v="0"/>
  </r>
  <r>
    <x v="1"/>
    <x v="1"/>
    <x v="3"/>
    <s v="FARMACIA "/>
    <x v="74"/>
    <n v="3761"/>
    <s v="ABCD-3761"/>
    <s v="M818"/>
    <s v="OTRAS OSTEOPOROSIS, SIN FRACTURA PATOLOGICA"/>
    <x v="2"/>
    <n v="8.8000000000000007"/>
    <n v="0"/>
  </r>
  <r>
    <x v="1"/>
    <x v="1"/>
    <x v="3"/>
    <s v="FARMACIA "/>
    <x v="74"/>
    <n v="3762"/>
    <s v="ABCD-3762"/>
    <s v="N72"/>
    <s v="ENFERMEDAD INFLAMATORIA DEL CUELLO UTERINO"/>
    <x v="2"/>
    <n v="0.4"/>
    <n v="0"/>
  </r>
  <r>
    <x v="1"/>
    <x v="1"/>
    <x v="3"/>
    <s v="FARMACIA "/>
    <x v="74"/>
    <n v="3763"/>
    <s v="ABCD-3763"/>
    <s v="B373"/>
    <s v="CANDIDIASIS DE LA VULVA Y DE LA VAGINA (N77.1*)"/>
    <x v="2"/>
    <n v="38.5"/>
    <n v="0"/>
  </r>
  <r>
    <x v="1"/>
    <x v="1"/>
    <x v="3"/>
    <s v="FARMACIA "/>
    <x v="76"/>
    <n v="3714"/>
    <s v="ABCD-3714"/>
    <s v="M85"/>
    <s v="OTROS TRASTORNOS DE LA DENSIDAD Y DE LA ESTRUCTURA OSEAS"/>
    <x v="2"/>
    <n v="11.03"/>
    <n v="0"/>
  </r>
  <r>
    <x v="1"/>
    <x v="1"/>
    <x v="3"/>
    <s v="FARMACIA "/>
    <x v="76"/>
    <n v="3764"/>
    <s v="ABCD-3764"/>
    <s v="I10"/>
    <s v="HIPERTENSION ESENCIAL (PRIMARIA)"/>
    <x v="2"/>
    <n v="32.125"/>
    <n v="0"/>
  </r>
  <r>
    <x v="1"/>
    <x v="1"/>
    <x v="3"/>
    <s v="FARMACIA "/>
    <x v="76"/>
    <n v="3765"/>
    <s v="ABCD-3765"/>
    <s v="M199"/>
    <s v="ARTROSIS, NO ESPECIFICADA"/>
    <x v="2"/>
    <n v="14.705"/>
    <n v="0"/>
  </r>
  <r>
    <x v="1"/>
    <x v="1"/>
    <x v="3"/>
    <s v="FARMACIA "/>
    <x v="76"/>
    <n v="3766"/>
    <s v="ABCD-3766"/>
    <s v="E03"/>
    <s v="OTROS HIPOTIROIDISMOS"/>
    <x v="2"/>
    <n v="6.62"/>
    <n v="0"/>
  </r>
  <r>
    <x v="1"/>
    <x v="1"/>
    <x v="3"/>
    <s v="FARMACIA "/>
    <x v="76"/>
    <n v="3767"/>
    <s v="ABCD-3767"/>
    <s v="J31"/>
    <s v="RINITIS, RINOFARINGITIS Y FARINGITIS CRONICAS"/>
    <x v="2"/>
    <n v="30.72"/>
    <n v="0"/>
  </r>
  <r>
    <x v="1"/>
    <x v="1"/>
    <x v="3"/>
    <s v="FARMACIA "/>
    <x v="76"/>
    <n v="3768"/>
    <s v="ABCD-3768"/>
    <s v="M85"/>
    <s v="OTROS TRASTORNOS DE LA DENSIDAD Y DE LA ESTRUCTURA OSEAS"/>
    <x v="2"/>
    <n v="1.32"/>
    <n v="0"/>
  </r>
  <r>
    <x v="1"/>
    <x v="1"/>
    <x v="3"/>
    <s v="FARMACIA "/>
    <x v="76"/>
    <n v="3769"/>
    <s v="ABCD-3769"/>
    <s v="Z000"/>
    <s v="EXAMEN MEDICO GENERAL"/>
    <x v="2"/>
    <n v="37.56"/>
    <n v="0"/>
  </r>
  <r>
    <x v="1"/>
    <x v="1"/>
    <x v="3"/>
    <s v="FARMACIA "/>
    <x v="76"/>
    <n v="3770"/>
    <s v="ABCD-3770"/>
    <s v="D234"/>
    <s v="TUMOR BENIGNO DE LA PIEL DEL CUERO CABELLUDO Y DEL CUELLO"/>
    <x v="2"/>
    <n v="2.12"/>
    <n v="0"/>
  </r>
  <r>
    <x v="1"/>
    <x v="1"/>
    <x v="3"/>
    <s v="FARMACIA "/>
    <x v="76"/>
    <n v="3771"/>
    <s v="ABCD-3771"/>
    <s v="M542"/>
    <s v="CERVICALGIA"/>
    <x v="2"/>
    <n v="6.62"/>
    <n v="0"/>
  </r>
  <r>
    <x v="1"/>
    <x v="1"/>
    <x v="3"/>
    <s v="FARMACIA "/>
    <x v="76"/>
    <n v="3772"/>
    <s v="ABCD-3772"/>
    <s v="M753"/>
    <s v="TENDINITIS CALCIFICANTE DEL HOMBRO"/>
    <x v="2"/>
    <n v="4.415"/>
    <n v="0"/>
  </r>
  <r>
    <x v="1"/>
    <x v="1"/>
    <x v="3"/>
    <s v="FARMACIA "/>
    <x v="76"/>
    <n v="3773"/>
    <s v="ABCD-3773"/>
    <s v="M199"/>
    <s v="ARTROSIS, NO ESPECIFICADA"/>
    <x v="2"/>
    <n v="19.850000000000001"/>
    <n v="0"/>
  </r>
  <r>
    <x v="1"/>
    <x v="1"/>
    <x v="3"/>
    <s v="FARMACIA "/>
    <x v="76"/>
    <n v="1975"/>
    <s v="ABCD-1975"/>
    <s v="R002"/>
    <s v="PALPITACIONES"/>
    <x v="2"/>
    <n v="14.705"/>
    <n v="0"/>
  </r>
  <r>
    <x v="1"/>
    <x v="1"/>
    <x v="3"/>
    <s v="FARMACIA "/>
    <x v="76"/>
    <n v="3774"/>
    <s v="ABCD-3774"/>
    <s v="I10"/>
    <s v="HIPERTENSION ESENCIAL (PRIMARIA)"/>
    <x v="2"/>
    <n v="14.705"/>
    <n v="0"/>
  </r>
  <r>
    <x v="1"/>
    <x v="1"/>
    <x v="3"/>
    <s v="FARMACIA "/>
    <x v="76"/>
    <n v="3775"/>
    <s v="ABCD-3775"/>
    <s v="E11"/>
    <s v="DIABETES MELLITUS NO INSULINODEPENDIENTE"/>
    <x v="2"/>
    <n v="11.03"/>
    <n v="0"/>
  </r>
  <r>
    <x v="1"/>
    <x v="1"/>
    <x v="3"/>
    <s v="FARMACIA "/>
    <x v="76"/>
    <n v="3776"/>
    <s v="ABCD-3776"/>
    <s v="E03"/>
    <s v="OTROS HIPOTIROIDISMOS"/>
    <x v="2"/>
    <n v="11.03"/>
    <n v="0"/>
  </r>
  <r>
    <x v="1"/>
    <x v="1"/>
    <x v="3"/>
    <s v="FARMACIA "/>
    <x v="76"/>
    <n v="1854"/>
    <s v="ABCD-1854"/>
    <s v="I499"/>
    <s v="ARRITMIA CARDIACA, NO ESPECIFICADA"/>
    <x v="2"/>
    <n v="11.03"/>
    <n v="0"/>
  </r>
  <r>
    <x v="1"/>
    <x v="1"/>
    <x v="3"/>
    <s v="FARMACIA "/>
    <x v="76"/>
    <n v="3777"/>
    <s v="ABCD-3777"/>
    <s v="M85"/>
    <s v="OTROS TRASTORNOS DE LA DENSIDAD Y DE LA ESTRUCTURA OSEAS"/>
    <x v="2"/>
    <n v="5.2"/>
    <n v="0"/>
  </r>
  <r>
    <x v="1"/>
    <x v="1"/>
    <x v="3"/>
    <s v="FARMACIA "/>
    <x v="76"/>
    <n v="3778"/>
    <s v="ABCD-3778"/>
    <s v="S70"/>
    <s v="TRAUMATISMO SUPERFICIAL DE LA CADERA Y DEL MUSLO"/>
    <x v="2"/>
    <n v="11.03"/>
    <n v="0"/>
  </r>
  <r>
    <x v="1"/>
    <x v="1"/>
    <x v="3"/>
    <s v="FARMACIA "/>
    <x v="76"/>
    <n v="3779"/>
    <s v="ABCD-3779"/>
    <s v="I10"/>
    <s v="HIPERTENSION ESENCIAL (PRIMARIA)"/>
    <x v="2"/>
    <n v="11.03"/>
    <n v="0"/>
  </r>
  <r>
    <x v="1"/>
    <x v="1"/>
    <x v="3"/>
    <s v="FARMACIA "/>
    <x v="76"/>
    <n v="3780"/>
    <s v="ABCD-3780"/>
    <s v="J320"/>
    <s v="SINUSITIS MAXILAR CRONICA"/>
    <x v="2"/>
    <n v="8.58"/>
    <n v="0"/>
  </r>
  <r>
    <x v="1"/>
    <x v="1"/>
    <x v="3"/>
    <s v="FARMACIA "/>
    <x v="76"/>
    <n v="3781"/>
    <s v="ABCD-3781"/>
    <s v="K297"/>
    <s v="GASTRITIS, NO ESPECIFICADA"/>
    <x v="2"/>
    <n v="35.42"/>
    <n v="0"/>
  </r>
  <r>
    <x v="1"/>
    <x v="1"/>
    <x v="3"/>
    <s v="FARMACIA "/>
    <x v="76"/>
    <n v="3782"/>
    <s v="ABCD-3782"/>
    <s v="K297"/>
    <s v="GASTRITIS, NO ESPECIFICADA"/>
    <x v="2"/>
    <n v="11.03"/>
    <n v="0"/>
  </r>
  <r>
    <x v="1"/>
    <x v="1"/>
    <x v="3"/>
    <s v="FARMACIA "/>
    <x v="76"/>
    <n v="3783"/>
    <s v="ABCD-3783"/>
    <s v="N771"/>
    <s v="VAGINITIS, VULVITIS Y VULVOVAGINITIS EN ENFERMEDADES INFECCIOSAS Y PARASITARIAS CLASIFICADAS EN OTRA PARTE"/>
    <x v="2"/>
    <n v="27.68"/>
    <n v="0"/>
  </r>
  <r>
    <x v="1"/>
    <x v="1"/>
    <x v="3"/>
    <s v="FARMACIA "/>
    <x v="76"/>
    <n v="3784"/>
    <s v="ABCD-3784"/>
    <s v="B01"/>
    <s v="VARICELA"/>
    <x v="2"/>
    <n v="28.664999999999999"/>
    <n v="0"/>
  </r>
  <r>
    <x v="1"/>
    <x v="1"/>
    <x v="3"/>
    <s v="FARMACIA "/>
    <x v="76"/>
    <n v="3785"/>
    <s v="ABCD-3785"/>
    <s v="H40"/>
    <s v="GLAUCOMA"/>
    <x v="2"/>
    <n v="35.340000000000003"/>
    <n v="0"/>
  </r>
  <r>
    <x v="1"/>
    <x v="1"/>
    <x v="3"/>
    <s v="FARMACIA "/>
    <x v="76"/>
    <n v="3786"/>
    <s v="ABCD-3786"/>
    <s v="M518"/>
    <s v="OTROS TRASTORNOS ESPECIFICADOS DISCOS INTERVERTEBRALES"/>
    <x v="2"/>
    <n v="104.39"/>
    <n v="0"/>
  </r>
  <r>
    <x v="1"/>
    <x v="1"/>
    <x v="3"/>
    <s v="FARMACIA "/>
    <x v="77"/>
    <n v="1762"/>
    <s v="ABCD-1762"/>
    <s v="B351"/>
    <s v="TIÑA DE LAS UÑAS"/>
    <x v="2"/>
    <n v="15.44"/>
    <n v="0"/>
  </r>
  <r>
    <x v="1"/>
    <x v="1"/>
    <x v="3"/>
    <s v="FARMACIA "/>
    <x v="77"/>
    <n v="3787"/>
    <s v="ABCD-3787"/>
    <s v="N30"/>
    <s v="CISTITIS"/>
    <x v="2"/>
    <n v="4.8"/>
    <n v="0"/>
  </r>
  <r>
    <x v="1"/>
    <x v="1"/>
    <x v="3"/>
    <s v="FARMACIA "/>
    <x v="77"/>
    <n v="3788"/>
    <s v="ABCD-3788"/>
    <s v="K29"/>
    <s v="GASTRITIS Y DUODENITIS"/>
    <x v="2"/>
    <n v="97.43"/>
    <n v="0"/>
  </r>
  <r>
    <x v="1"/>
    <x v="1"/>
    <x v="3"/>
    <s v="FARMACIA "/>
    <x v="77"/>
    <n v="3789"/>
    <s v="ABCD-3789"/>
    <s v="M818"/>
    <s v="OTRAS OSTEOPOROSIS, SIN FRACTURA PATOLOGICA"/>
    <x v="2"/>
    <n v="24.78"/>
    <n v="0"/>
  </r>
  <r>
    <x v="1"/>
    <x v="1"/>
    <x v="3"/>
    <s v="FARMACIA "/>
    <x v="77"/>
    <n v="3790"/>
    <s v="ABCD-3790"/>
    <s v="N76"/>
    <s v="OTRAS AFECCIONES INFLAMATORIAS DE LA VAGINA Y DE LA VULVA"/>
    <x v="2"/>
    <n v="8.4"/>
    <n v="0"/>
  </r>
  <r>
    <x v="1"/>
    <x v="1"/>
    <x v="3"/>
    <s v="FARMACIA "/>
    <x v="77"/>
    <n v="3791"/>
    <s v="ABCD-3791"/>
    <s v="L601"/>
    <s v="ONICOLISIS"/>
    <x v="2"/>
    <n v="17.64"/>
    <n v="0"/>
  </r>
  <r>
    <x v="1"/>
    <x v="1"/>
    <x v="3"/>
    <s v="FARMACIA "/>
    <x v="77"/>
    <n v="3792"/>
    <s v="ABCD-3792"/>
    <s v="H612"/>
    <s v="CERUMEN IMPACTADO"/>
    <x v="2"/>
    <n v="11.03"/>
    <n v="0"/>
  </r>
  <r>
    <x v="1"/>
    <x v="1"/>
    <x v="3"/>
    <s v="FARMACIA "/>
    <x v="77"/>
    <n v="3793"/>
    <s v="ABCD-3793"/>
    <s v="I10"/>
    <s v="HIPERTENSION ESENCIAL (PRIMARIA)"/>
    <x v="2"/>
    <n v="14.705"/>
    <n v="0"/>
  </r>
  <r>
    <x v="1"/>
    <x v="1"/>
    <x v="3"/>
    <s v="FARMACIA "/>
    <x v="77"/>
    <n v="3081"/>
    <s v="ABCD-3081"/>
    <s v="M199"/>
    <s v="ARTROSIS, NO ESPECIFICADA"/>
    <x v="2"/>
    <n v="45.18"/>
    <n v="0"/>
  </r>
  <r>
    <x v="1"/>
    <x v="1"/>
    <x v="3"/>
    <s v="FARMACIA "/>
    <x v="77"/>
    <n v="1476"/>
    <s v="ABCD-1476"/>
    <s v="H52"/>
    <s v="TRASTORNOS DE LA ACOMODACION Y DE LA REFRACCION"/>
    <x v="2"/>
    <n v="16.170000000000002"/>
    <n v="0"/>
  </r>
  <r>
    <x v="1"/>
    <x v="1"/>
    <x v="3"/>
    <s v="FARMACIA "/>
    <x v="77"/>
    <n v="3794"/>
    <s v="ABCD-3794"/>
    <s v="J31"/>
    <s v="RINITIS, RINOFARINGITIS Y FARINGITIS CRONICAS"/>
    <x v="2"/>
    <n v="12.83"/>
    <n v="0"/>
  </r>
  <r>
    <x v="1"/>
    <x v="1"/>
    <x v="3"/>
    <s v="FARMACIA "/>
    <x v="77"/>
    <n v="3795"/>
    <s v="ABCD-3795"/>
    <s v="M255"/>
    <s v="DOLOR EN ARTICULACION"/>
    <x v="2"/>
    <n v="11.03"/>
    <n v="0"/>
  </r>
  <r>
    <x v="1"/>
    <x v="1"/>
    <x v="3"/>
    <s v="FARMACIA "/>
    <x v="77"/>
    <n v="3796"/>
    <s v="ABCD-3796"/>
    <s v="M818"/>
    <s v="OTRAS OSTEOPOROSIS, SIN FRACTURA PATOLOGICA"/>
    <x v="2"/>
    <n v="8.8249999999999993"/>
    <n v="0"/>
  </r>
  <r>
    <x v="1"/>
    <x v="1"/>
    <x v="3"/>
    <s v="FARMACIA "/>
    <x v="77"/>
    <n v="3797"/>
    <s v="ABCD-3797"/>
    <s v="M65"/>
    <s v="SINOVITIS Y TENOSINOVITIS"/>
    <x v="2"/>
    <n v="20.8"/>
    <n v="0"/>
  </r>
  <r>
    <x v="1"/>
    <x v="1"/>
    <x v="3"/>
    <s v="FARMACIA "/>
    <x v="77"/>
    <n v="3798"/>
    <s v="ABCD-3798"/>
    <s v="K59"/>
    <s v="OTROS TRASTORNOS FUNCIONALES DEL INTESTINO"/>
    <x v="2"/>
    <n v="14.705"/>
    <n v="0"/>
  </r>
  <r>
    <x v="1"/>
    <x v="1"/>
    <x v="3"/>
    <s v="FARMACIA "/>
    <x v="77"/>
    <n v="3799"/>
    <s v="ABCD-3799"/>
    <s v="K297"/>
    <s v="GASTRITIS, NO ESPECIFICADA"/>
    <x v="2"/>
    <n v="15.545"/>
    <n v="0"/>
  </r>
  <r>
    <x v="1"/>
    <x v="1"/>
    <x v="3"/>
    <s v="FARMACIA "/>
    <x v="77"/>
    <n v="3722"/>
    <s v="ABCD-3722"/>
    <s v="D63"/>
    <s v="ANEMIA EN ENFERMEDADES CRONICAS CLASIFICADAS EN OTRA PARTE"/>
    <x v="2"/>
    <n v="6.62"/>
    <n v="0"/>
  </r>
  <r>
    <x v="1"/>
    <x v="1"/>
    <x v="3"/>
    <s v="FARMACIA "/>
    <x v="77"/>
    <n v="3800"/>
    <s v="ABCD-3800"/>
    <s v="H81"/>
    <s v="TRASTORNOS DE LA FUNCION VESTIBULAR"/>
    <x v="2"/>
    <n v="26.93"/>
    <n v="0"/>
  </r>
  <r>
    <x v="1"/>
    <x v="1"/>
    <x v="3"/>
    <s v="FARMACIA "/>
    <x v="77"/>
    <n v="3801"/>
    <s v="ABCD-3801"/>
    <s v="K29"/>
    <s v="GASTRITIS Y DUODENITIS"/>
    <x v="2"/>
    <n v="14.705"/>
    <n v="0"/>
  </r>
  <r>
    <x v="1"/>
    <x v="1"/>
    <x v="3"/>
    <s v="FARMACIA "/>
    <x v="77"/>
    <n v="3802"/>
    <s v="ABCD-3802"/>
    <s v="K30"/>
    <s v="DISPEPSIA"/>
    <x v="2"/>
    <n v="21.02"/>
    <n v="0"/>
  </r>
  <r>
    <x v="1"/>
    <x v="1"/>
    <x v="3"/>
    <s v="FARMACIA "/>
    <x v="77"/>
    <n v="3803"/>
    <s v="ABCD-3803"/>
    <s v="S79"/>
    <s v="OTROS TRAUMATISMOS Y LOS NO ESPECIFICADOS DE LA CADERA Y DEL MUSLO"/>
    <x v="2"/>
    <n v="3"/>
    <n v="0"/>
  </r>
  <r>
    <x v="1"/>
    <x v="1"/>
    <x v="3"/>
    <s v="FARMACIA "/>
    <x v="77"/>
    <n v="3804"/>
    <s v="ABCD-3804"/>
    <s v="E785"/>
    <s v="HIPERLIPIDEMIA NO ESPECIFICADA"/>
    <x v="2"/>
    <n v="64.22"/>
    <n v="0"/>
  </r>
  <r>
    <x v="1"/>
    <x v="1"/>
    <x v="3"/>
    <s v="FARMACIA "/>
    <x v="77"/>
    <n v="3805"/>
    <s v="ABCD-3805"/>
    <s v="B373"/>
    <s v="CANDIDIASIS DE LA VULVA Y DE LA VAGINA (N77.1*)"/>
    <x v="2"/>
    <n v="34.799999999999997"/>
    <n v="0"/>
  </r>
  <r>
    <x v="1"/>
    <x v="1"/>
    <x v="3"/>
    <s v="FARMACIA "/>
    <x v="77"/>
    <n v="3806"/>
    <s v="ABCD-3806"/>
    <s v="L60"/>
    <s v="TRASTORNOS DE LAS UÑAS"/>
    <x v="2"/>
    <n v="11.03"/>
    <n v="0"/>
  </r>
  <r>
    <x v="1"/>
    <x v="1"/>
    <x v="3"/>
    <s v="FARMACIA "/>
    <x v="77"/>
    <n v="3807"/>
    <s v="ABCD-3807"/>
    <s v="K30"/>
    <s v="DISPEPSIA"/>
    <x v="2"/>
    <n v="19.850000000000001"/>
    <n v="0"/>
  </r>
  <r>
    <x v="1"/>
    <x v="1"/>
    <x v="3"/>
    <s v="FARMACIA "/>
    <x v="77"/>
    <n v="1160"/>
    <s v="ABCD-1160"/>
    <s v="K29"/>
    <s v="GASTRITIS Y DUODENITIS"/>
    <x v="2"/>
    <n v="90.814999999999998"/>
    <n v="0"/>
  </r>
  <r>
    <x v="1"/>
    <x v="1"/>
    <x v="3"/>
    <s v="FARMACIA "/>
    <x v="77"/>
    <n v="1099"/>
    <s v="ABCD-1099"/>
    <s v="I10"/>
    <s v="HIPERTENSION ESENCIAL (PRIMARIA)"/>
    <x v="2"/>
    <n v="3.6"/>
    <n v="0"/>
  </r>
  <r>
    <x v="1"/>
    <x v="1"/>
    <x v="3"/>
    <s v="FARMACIA "/>
    <x v="77"/>
    <n v="3808"/>
    <s v="ABCD-3808"/>
    <s v="N95"/>
    <s v="OTROS TRASTORNOS MENOPAUSICOS Y PERIMENOPAUSICOS"/>
    <x v="2"/>
    <n v="6.62"/>
    <n v="0"/>
  </r>
  <r>
    <x v="1"/>
    <x v="1"/>
    <x v="3"/>
    <s v="FARMACIA "/>
    <x v="77"/>
    <n v="3809"/>
    <s v="ABCD-3809"/>
    <s v="H81"/>
    <s v="TRASTORNOS DE LA FUNCION VESTIBULAR"/>
    <x v="2"/>
    <n v="5.88"/>
    <n v="0"/>
  </r>
  <r>
    <x v="1"/>
    <x v="1"/>
    <x v="3"/>
    <s v="FARMACIA "/>
    <x v="77"/>
    <n v="1774"/>
    <s v="ABCD-1774"/>
    <s v="K760"/>
    <s v="DEGENERACION GRASA DEL HIGADO, NO CLASIFICADA EN OTRA PARTE"/>
    <x v="2"/>
    <n v="48.65"/>
    <n v="0"/>
  </r>
  <r>
    <x v="1"/>
    <x v="1"/>
    <x v="3"/>
    <s v="FARMACIA "/>
    <x v="77"/>
    <n v="3810"/>
    <s v="ABCD-3810"/>
    <s v="M17"/>
    <s v="GONARTROSIS (ARTROSIS DE LA RODILLA)"/>
    <x v="2"/>
    <n v="60.83"/>
    <n v="0"/>
  </r>
  <r>
    <x v="1"/>
    <x v="1"/>
    <x v="3"/>
    <s v="FARMACIA "/>
    <x v="77"/>
    <n v="3811"/>
    <s v="ABCD-3811"/>
    <s v="Q501"/>
    <s v="QUISTE EN DESARROLLO DEL OVARIO"/>
    <x v="2"/>
    <n v="30.07"/>
    <n v="0"/>
  </r>
  <r>
    <x v="1"/>
    <x v="1"/>
    <x v="3"/>
    <s v="FARMACIA "/>
    <x v="77"/>
    <n v="3812"/>
    <s v="ABCD-3812"/>
    <s v="B373"/>
    <s v="CANDIDIASIS DE LA VULVA Y DE LA VAGINA (N77.1*)"/>
    <x v="2"/>
    <n v="19.82"/>
    <n v="0"/>
  </r>
  <r>
    <x v="1"/>
    <x v="1"/>
    <x v="3"/>
    <s v="FARMACIA "/>
    <x v="77"/>
    <n v="3813"/>
    <s v="ABCD-3813"/>
    <s v="K29"/>
    <s v="GASTRITIS Y DUODENITIS"/>
    <x v="2"/>
    <n v="11.03"/>
    <n v="0"/>
  </r>
  <r>
    <x v="1"/>
    <x v="1"/>
    <x v="3"/>
    <s v="FARMACIA "/>
    <x v="77"/>
    <n v="3814"/>
    <s v="ABCD-3814"/>
    <s v="K59"/>
    <s v="OTROS TRASTORNOS FUNCIONALES DEL INTESTINO"/>
    <x v="2"/>
    <n v="14.705"/>
    <n v="0"/>
  </r>
  <r>
    <x v="1"/>
    <x v="1"/>
    <x v="3"/>
    <s v="FARMACIA "/>
    <x v="77"/>
    <n v="3815"/>
    <s v="ABCD-3815"/>
    <s v="E11"/>
    <s v="DIABETES MELLITUS NO INSULINODEPENDIENTE"/>
    <x v="2"/>
    <n v="6.62"/>
    <n v="0"/>
  </r>
  <r>
    <x v="1"/>
    <x v="1"/>
    <x v="3"/>
    <s v="FARMACIA "/>
    <x v="77"/>
    <n v="3816"/>
    <s v="ABCD-3816"/>
    <s v="H60"/>
    <s v="OTITIS EXTERNA"/>
    <x v="2"/>
    <n v="6"/>
    <n v="0"/>
  </r>
  <r>
    <x v="1"/>
    <x v="1"/>
    <x v="3"/>
    <s v="FARMACIA "/>
    <x v="77"/>
    <n v="3817"/>
    <s v="ABCD-3817"/>
    <s v="K529"/>
    <s v="COLITIS Y GASTROENTERITIS NO INFECCIOSAS, NO ESPECIFICADAS"/>
    <x v="2"/>
    <n v="28.8"/>
    <n v="0"/>
  </r>
  <r>
    <x v="1"/>
    <x v="1"/>
    <x v="3"/>
    <s v="FARMACIA "/>
    <x v="77"/>
    <n v="3818"/>
    <s v="ABCD-3818"/>
    <s v="E780"/>
    <s v="HIPERCOLESTEROLEMIA PURA"/>
    <x v="2"/>
    <n v="54.23"/>
    <n v="0"/>
  </r>
  <r>
    <x v="1"/>
    <x v="1"/>
    <x v="3"/>
    <s v="FARMACIA "/>
    <x v="77"/>
    <n v="3819"/>
    <s v="ABCD-3819"/>
    <s v="H60"/>
    <s v="OTITIS EXTERNA"/>
    <x v="2"/>
    <n v="8.58"/>
    <n v="0"/>
  </r>
  <r>
    <x v="1"/>
    <x v="1"/>
    <x v="3"/>
    <s v="FARMACIA "/>
    <x v="77"/>
    <n v="3820"/>
    <s v="ABCD-3820"/>
    <s v="I10"/>
    <s v="HIPERTENSION ESENCIAL (PRIMARIA)"/>
    <x v="2"/>
    <n v="45.45"/>
    <n v="0"/>
  </r>
  <r>
    <x v="1"/>
    <x v="1"/>
    <x v="3"/>
    <s v="FARMACIA "/>
    <x v="77"/>
    <n v="1123"/>
    <s v="ABCD-1123"/>
    <s v="N643"/>
    <s v="GALACTORREA NO ASOCIADA CON EL PARTO"/>
    <x v="2"/>
    <n v="24.72"/>
    <n v="0"/>
  </r>
  <r>
    <x v="1"/>
    <x v="1"/>
    <x v="3"/>
    <s v="FARMACIA "/>
    <x v="77"/>
    <n v="3821"/>
    <s v="ABCD-3821"/>
    <s v="L031"/>
    <s v="CELULITIS DE OTRAS PARTES DE LOS MIEMBROS"/>
    <x v="2"/>
    <n v="15.335000000000001"/>
    <n v="0"/>
  </r>
  <r>
    <x v="1"/>
    <x v="1"/>
    <x v="3"/>
    <s v="FARMACIA "/>
    <x v="77"/>
    <n v="3822"/>
    <s v="ABCD-3822"/>
    <s v="B82"/>
    <s v="PARASITOSIS INTESTINALES, SIN OTRA ESPECIFICACION"/>
    <x v="2"/>
    <n v="66.05"/>
    <n v="0"/>
  </r>
  <r>
    <x v="1"/>
    <x v="1"/>
    <x v="3"/>
    <s v="FARMACIA "/>
    <x v="77"/>
    <n v="3823"/>
    <s v="ABCD-3823"/>
    <s v="D251"/>
    <s v="LEIOMIOMA INTRAMURAL DEL UTERO"/>
    <x v="2"/>
    <n v="9.92"/>
    <n v="0"/>
  </r>
  <r>
    <x v="1"/>
    <x v="1"/>
    <x v="3"/>
    <s v="FARMACIA "/>
    <x v="77"/>
    <n v="3824"/>
    <s v="ABCD-3824"/>
    <s v="K59"/>
    <s v="OTROS TRASTORNOS FUNCIONALES DEL INTESTINO"/>
    <x v="2"/>
    <n v="97.43"/>
    <n v="0"/>
  </r>
  <r>
    <x v="1"/>
    <x v="1"/>
    <x v="3"/>
    <s v="FARMACIA "/>
    <x v="77"/>
    <n v="3825"/>
    <s v="ABCD-3825"/>
    <s v="E66"/>
    <s v="OBESIDAD"/>
    <x v="2"/>
    <n v="11.03"/>
    <n v="0"/>
  </r>
  <r>
    <x v="1"/>
    <x v="1"/>
    <x v="3"/>
    <s v="FARMACIA "/>
    <x v="77"/>
    <n v="3826"/>
    <s v="ABCD-3826"/>
    <s v="N711"/>
    <s v="ENFERMEDAD INFLAMATORIA CRONICA DEL UTERO"/>
    <x v="2"/>
    <n v="6.62"/>
    <n v="0"/>
  </r>
  <r>
    <x v="1"/>
    <x v="1"/>
    <x v="3"/>
    <s v="FARMACIA "/>
    <x v="77"/>
    <n v="3827"/>
    <s v="ABCD-3827"/>
    <s v="J31"/>
    <s v="RINITIS, RINOFARINGITIS Y FARINGITIS CRONICAS"/>
    <x v="2"/>
    <n v="26.9"/>
    <n v="0"/>
  </r>
  <r>
    <x v="1"/>
    <x v="1"/>
    <x v="3"/>
    <s v="FARMACIA "/>
    <x v="77"/>
    <n v="3828"/>
    <s v="ABCD-3828"/>
    <s v="E282"/>
    <s v="SINDROME DE OVARIO POLIQUISTICO"/>
    <x v="2"/>
    <n v="18.72"/>
    <n v="0"/>
  </r>
  <r>
    <x v="1"/>
    <x v="1"/>
    <x v="3"/>
    <s v="FARMACIA "/>
    <x v="77"/>
    <n v="3829"/>
    <s v="ABCD-3829"/>
    <s v="O000"/>
    <s v="EMBARAZO ABDOMINAL"/>
    <x v="2"/>
    <n v="6.62"/>
    <n v="0"/>
  </r>
  <r>
    <x v="1"/>
    <x v="1"/>
    <x v="3"/>
    <s v="FARMACIA "/>
    <x v="77"/>
    <n v="3830"/>
    <s v="ABCD-3830"/>
    <s v="K29"/>
    <s v="GASTRITIS Y DUODENITIS"/>
    <x v="2"/>
    <n v="109.01"/>
    <n v="0"/>
  </r>
  <r>
    <x v="1"/>
    <x v="1"/>
    <x v="3"/>
    <s v="FARMACIA "/>
    <x v="77"/>
    <n v="3831"/>
    <s v="ABCD-3831"/>
    <s v="B373"/>
    <s v="CANDIDIASIS DE LA VULVA Y DE LA VAGINA (N77.1*)"/>
    <x v="2"/>
    <n v="19.850000000000001"/>
    <n v="0"/>
  </r>
  <r>
    <x v="1"/>
    <x v="1"/>
    <x v="3"/>
    <s v="FARMACIA "/>
    <x v="77"/>
    <n v="3832"/>
    <s v="ABCD-3832"/>
    <s v="D24"/>
    <s v="TUMOR BENIGNO DE LA MAMA"/>
    <x v="2"/>
    <n v="5.0999999999999996"/>
    <n v="0"/>
  </r>
  <r>
    <x v="1"/>
    <x v="1"/>
    <x v="3"/>
    <s v="FARMACIA "/>
    <x v="77"/>
    <n v="3833"/>
    <s v="ABCD-3833"/>
    <s v="B373"/>
    <s v="CANDIDIASIS DE LA VULVA Y DE LA VAGINA (N77.1*)"/>
    <x v="2"/>
    <n v="19.47"/>
    <n v="0"/>
  </r>
  <r>
    <x v="1"/>
    <x v="1"/>
    <x v="3"/>
    <s v="FARMACIA "/>
    <x v="77"/>
    <n v="3834"/>
    <s v="ABCD-3834"/>
    <s v="B01"/>
    <s v="VARICELA"/>
    <x v="2"/>
    <n v="5.0149999999999997"/>
    <n v="0"/>
  </r>
  <r>
    <x v="1"/>
    <x v="1"/>
    <x v="3"/>
    <s v="FARMACIA "/>
    <x v="77"/>
    <n v="3835"/>
    <s v="ABCD-3835"/>
    <s v="J31"/>
    <s v="RINITIS, RINOFARINGITIS Y FARINGITIS CRONICAS"/>
    <x v="2"/>
    <n v="8.42"/>
    <n v="0"/>
  </r>
  <r>
    <x v="1"/>
    <x v="1"/>
    <x v="3"/>
    <s v="FARMACIA "/>
    <x v="77"/>
    <n v="3836"/>
    <s v="ABCD-3836"/>
    <s v="M501"/>
    <s v="TRASTORNO DE DISCO CERVICAL CON RADICULOPATIA"/>
    <x v="2"/>
    <n v="17.399999999999999"/>
    <n v="0"/>
  </r>
  <r>
    <x v="1"/>
    <x v="1"/>
    <x v="3"/>
    <s v="FARMACIA "/>
    <x v="77"/>
    <n v="3837"/>
    <s v="ABCD-3837"/>
    <s v="E042"/>
    <s v="BOCIO MULTINODULAR NO TOXICO"/>
    <x v="2"/>
    <n v="6.62"/>
    <n v="0"/>
  </r>
  <r>
    <x v="1"/>
    <x v="1"/>
    <x v="3"/>
    <s v="FARMACIA "/>
    <x v="77"/>
    <n v="3838"/>
    <s v="ABCD-3838"/>
    <s v="J31"/>
    <s v="RINITIS, RINOFARINGITIS Y FARINGITIS CRONICAS"/>
    <x v="2"/>
    <n v="15.2"/>
    <n v="0"/>
  </r>
  <r>
    <x v="1"/>
    <x v="1"/>
    <x v="3"/>
    <s v="FARMACIA "/>
    <x v="78"/>
    <n v="3839"/>
    <s v="ABCD-3839"/>
    <s v="I10"/>
    <s v="HIPERTENSION ESENCIAL (PRIMARIA)"/>
    <x v="2"/>
    <n v="11.03"/>
    <n v="0"/>
  </r>
  <r>
    <x v="1"/>
    <x v="1"/>
    <x v="3"/>
    <s v="FARMACIA "/>
    <x v="78"/>
    <n v="3840"/>
    <s v="ABCD-3840"/>
    <s v="M542"/>
    <s v="CERVICALGIA"/>
    <x v="2"/>
    <n v="11.03"/>
    <n v="0"/>
  </r>
  <r>
    <x v="1"/>
    <x v="1"/>
    <x v="3"/>
    <s v="FARMACIA "/>
    <x v="78"/>
    <n v="1188"/>
    <s v="ABCD-1188"/>
    <s v="N30"/>
    <s v="CISTITIS"/>
    <x v="2"/>
    <n v="33.82"/>
    <n v="11.76"/>
  </r>
  <r>
    <x v="1"/>
    <x v="1"/>
    <x v="3"/>
    <s v="FARMACIA "/>
    <x v="78"/>
    <n v="3841"/>
    <s v="ABCD-3841"/>
    <s v="K30"/>
    <s v="DISPEPSIA"/>
    <x v="2"/>
    <n v="28.8"/>
    <n v="0"/>
  </r>
  <r>
    <x v="1"/>
    <x v="1"/>
    <x v="3"/>
    <s v="FARMACIA "/>
    <x v="78"/>
    <n v="3842"/>
    <s v="ABCD-3842"/>
    <s v="I10"/>
    <s v="HIPERTENSION ESENCIAL (PRIMARIA)"/>
    <x v="2"/>
    <n v="70.260000000000005"/>
    <n v="12.66"/>
  </r>
  <r>
    <x v="1"/>
    <x v="1"/>
    <x v="3"/>
    <s v="FARMACIA "/>
    <x v="78"/>
    <n v="1129"/>
    <s v="ABCD-1129"/>
    <s v="E78"/>
    <s v="TRASTORNOS DEL METABOLISMO DE LAS LIPOPROTEINAS Y OTRAS LIPIDEMIAS"/>
    <x v="2"/>
    <n v="12.84"/>
    <n v="8.1"/>
  </r>
  <r>
    <x v="1"/>
    <x v="1"/>
    <x v="3"/>
    <s v="FARMACIA "/>
    <x v="78"/>
    <n v="3843"/>
    <s v="ABCD-3843"/>
    <s v="E111"/>
    <s v="DIABETES MELLITUS NO INSULINODEPENDIENTE, CON CETOACIDOSIS"/>
    <x v="2"/>
    <n v="39.5"/>
    <n v="27.463999999999999"/>
  </r>
  <r>
    <x v="1"/>
    <x v="1"/>
    <x v="3"/>
    <s v="FARMACIA "/>
    <x v="78"/>
    <n v="3844"/>
    <s v="ABCD-3844"/>
    <s v="M542"/>
    <s v="CERVICALGIA"/>
    <x v="2"/>
    <n v="4.415"/>
    <n v="0"/>
  </r>
  <r>
    <x v="1"/>
    <x v="1"/>
    <x v="3"/>
    <s v="FARMACIA "/>
    <x v="78"/>
    <n v="1106"/>
    <s v="ABCD-1106"/>
    <s v="M544"/>
    <s v="LUMBAGO CON CIATICA"/>
    <x v="2"/>
    <n v="21.954999999999998"/>
    <n v="2.1"/>
  </r>
  <r>
    <x v="1"/>
    <x v="1"/>
    <x v="3"/>
    <s v="FARMACIA "/>
    <x v="78"/>
    <n v="3845"/>
    <s v="ABCD-3845"/>
    <s v="M545"/>
    <s v="LUMBAGO NO ESPECIFICADO"/>
    <x v="2"/>
    <n v="11.03"/>
    <n v="0"/>
  </r>
  <r>
    <x v="1"/>
    <x v="1"/>
    <x v="3"/>
    <s v="FARMACIA "/>
    <x v="78"/>
    <n v="3846"/>
    <s v="ABCD-3846"/>
    <s v="M544"/>
    <s v="LUMBAGO CON CIATICA"/>
    <x v="2"/>
    <n v="11.03"/>
    <n v="0"/>
  </r>
  <r>
    <x v="1"/>
    <x v="1"/>
    <x v="3"/>
    <s v="FARMACIA "/>
    <x v="78"/>
    <n v="3847"/>
    <s v="ABCD-3847"/>
    <s v="I10"/>
    <s v="HIPERTENSION ESENCIAL (PRIMARIA)"/>
    <x v="2"/>
    <n v="19.850000000000001"/>
    <n v="0"/>
  </r>
  <r>
    <x v="1"/>
    <x v="1"/>
    <x v="3"/>
    <s v="FARMACIA "/>
    <x v="78"/>
    <n v="3848"/>
    <s v="ABCD-3848"/>
    <s v="I10"/>
    <s v="HIPERTENSION ESENCIAL (PRIMARIA)"/>
    <x v="2"/>
    <n v="14.705"/>
    <n v="0"/>
  </r>
  <r>
    <x v="1"/>
    <x v="1"/>
    <x v="3"/>
    <s v="FARMACIA "/>
    <x v="78"/>
    <n v="1867"/>
    <s v="ABCD-1867"/>
    <s v="D24"/>
    <s v="TUMOR BENIGNO DE LA MAMA"/>
    <x v="2"/>
    <n v="41.47"/>
    <n v="35.97"/>
  </r>
  <r>
    <x v="1"/>
    <x v="1"/>
    <x v="3"/>
    <s v="FARMACIA "/>
    <x v="78"/>
    <n v="3807"/>
    <s v="ABCD-3807"/>
    <s v="I10"/>
    <s v="HIPERTENSION ESENCIAL (PRIMARIA)"/>
    <x v="2"/>
    <n v="14.705"/>
    <n v="8.82"/>
  </r>
  <r>
    <x v="1"/>
    <x v="1"/>
    <x v="3"/>
    <s v="FARMACIA "/>
    <x v="78"/>
    <n v="3849"/>
    <s v="ABCD-3849"/>
    <s v="I83"/>
    <s v="VENAS VARICOSAS DE LOS MIEMBROS INFERIORES"/>
    <x v="2"/>
    <n v="19.850000000000001"/>
    <n v="4.41"/>
  </r>
  <r>
    <x v="1"/>
    <x v="1"/>
    <x v="3"/>
    <s v="FARMACIA "/>
    <x v="78"/>
    <n v="1081"/>
    <s v="ABCD-1081"/>
    <s v="S900"/>
    <s v="CONTUSION DEL TOBILLO"/>
    <x v="2"/>
    <n v="11.03"/>
    <n v="4.41"/>
  </r>
  <r>
    <x v="1"/>
    <x v="1"/>
    <x v="3"/>
    <s v="FARMACIA "/>
    <x v="78"/>
    <n v="3850"/>
    <s v="ABCD-3850"/>
    <s v="M544"/>
    <s v="LUMBAGO CON CIATICA"/>
    <x v="2"/>
    <n v="12.99"/>
    <n v="6.37"/>
  </r>
  <r>
    <x v="1"/>
    <x v="1"/>
    <x v="3"/>
    <s v="FARMACIA "/>
    <x v="78"/>
    <n v="3851"/>
    <s v="ABCD-3851"/>
    <s v="S800"/>
    <s v="CONTUSION DE LA RODILLA"/>
    <x v="2"/>
    <n v="6.375"/>
    <n v="1.96"/>
  </r>
  <r>
    <x v="1"/>
    <x v="1"/>
    <x v="3"/>
    <s v="FARMACIA "/>
    <x v="78"/>
    <n v="3852"/>
    <s v="ABCD-3852"/>
    <s v="N32"/>
    <s v="OTROS TRASTORNOS DE LA VEJIGA"/>
    <x v="2"/>
    <n v="8.7200000000000006"/>
    <n v="0"/>
  </r>
  <r>
    <x v="1"/>
    <x v="1"/>
    <x v="3"/>
    <s v="FARMACIA "/>
    <x v="78"/>
    <n v="3853"/>
    <s v="ABCD-3853"/>
    <s v="E11"/>
    <s v="DIABETES MELLITUS NO INSULINODEPENDIENTE"/>
    <x v="2"/>
    <n v="1.8"/>
    <n v="0"/>
  </r>
  <r>
    <x v="1"/>
    <x v="1"/>
    <x v="3"/>
    <s v="FARMACIA "/>
    <x v="78"/>
    <n v="3854"/>
    <s v="ABCD-3854"/>
    <s v="I10"/>
    <s v="HIPERTENSION ESENCIAL (PRIMARIA)"/>
    <x v="2"/>
    <n v="11.03"/>
    <n v="0"/>
  </r>
  <r>
    <x v="1"/>
    <x v="1"/>
    <x v="3"/>
    <s v="FARMACIA "/>
    <x v="78"/>
    <n v="3855"/>
    <s v="ABCD-3855"/>
    <s v="E05"/>
    <s v="TIROTOXICOSIS (HIPERTIROIDISMO)"/>
    <x v="2"/>
    <n v="13.4"/>
    <n v="13.4"/>
  </r>
  <r>
    <x v="1"/>
    <x v="1"/>
    <x v="3"/>
    <s v="FARMACIA "/>
    <x v="78"/>
    <n v="3856"/>
    <s v="ABCD-3856"/>
    <s v="I10"/>
    <s v="HIPERTENSION ESENCIAL (PRIMARIA)"/>
    <x v="2"/>
    <n v="14.705"/>
    <n v="0"/>
  </r>
  <r>
    <x v="1"/>
    <x v="1"/>
    <x v="3"/>
    <s v="FARMACIA "/>
    <x v="78"/>
    <n v="3857"/>
    <s v="ABCD-3857"/>
    <s v="D367"/>
    <s v="TUMOR BENIGNO DE OTROS SITIOS ESPECIFICADOS"/>
    <x v="2"/>
    <n v="12.5"/>
    <n v="1.47"/>
  </r>
  <r>
    <x v="1"/>
    <x v="1"/>
    <x v="3"/>
    <s v="FARMACIA "/>
    <x v="78"/>
    <n v="3858"/>
    <s v="ABCD-3858"/>
    <s v="M755"/>
    <s v="BURSITIS DEL HOMBRO"/>
    <x v="2"/>
    <n v="6.62"/>
    <n v="0"/>
  </r>
  <r>
    <x v="1"/>
    <x v="1"/>
    <x v="3"/>
    <s v="FARMACIA "/>
    <x v="78"/>
    <n v="3859"/>
    <s v="ABCD-3859"/>
    <s v="M255"/>
    <s v="DOLOR EN ARTICULACION"/>
    <x v="2"/>
    <n v="15.435"/>
    <n v="0"/>
  </r>
  <r>
    <x v="1"/>
    <x v="1"/>
    <x v="3"/>
    <s v="FARMACIA "/>
    <x v="78"/>
    <n v="3860"/>
    <s v="ABCD-3860"/>
    <s v="S335"/>
    <s v="ESGUINCES Y TORCEDURAS DE LA COLUMNA LUMBAR"/>
    <x v="2"/>
    <n v="11.03"/>
    <n v="0"/>
  </r>
  <r>
    <x v="1"/>
    <x v="1"/>
    <x v="3"/>
    <s v="FARMACIA "/>
    <x v="78"/>
    <n v="3861"/>
    <s v="ABCD-3861"/>
    <s v="K603"/>
    <s v="FISTULA ANAL"/>
    <x v="2"/>
    <n v="0.35"/>
    <n v="0.35"/>
  </r>
  <r>
    <x v="1"/>
    <x v="1"/>
    <x v="3"/>
    <s v="FARMACIA "/>
    <x v="78"/>
    <n v="3862"/>
    <s v="ABCD-3862"/>
    <s v="D352"/>
    <s v="TUMOR BENIGNO DE LA HIPOFISIS"/>
    <x v="2"/>
    <n v="11.03"/>
    <n v="4.41"/>
  </r>
  <r>
    <x v="1"/>
    <x v="1"/>
    <x v="3"/>
    <s v="FARMACIA "/>
    <x v="78"/>
    <n v="3863"/>
    <s v="ABCD-3863"/>
    <s v="K529"/>
    <s v="COLITIS Y GASTROENTERITIS NO INFECCIOSAS, NO ESPECIFICADAS"/>
    <x v="2"/>
    <n v="43.505000000000003"/>
    <n v="0"/>
  </r>
  <r>
    <x v="1"/>
    <x v="1"/>
    <x v="3"/>
    <s v="FARMACIA "/>
    <x v="78"/>
    <n v="3864"/>
    <s v="ABCD-3864"/>
    <s v="M545"/>
    <s v="LUMBAGO NO ESPECIFICADO"/>
    <x v="2"/>
    <n v="4.415"/>
    <n v="4.41"/>
  </r>
  <r>
    <x v="1"/>
    <x v="1"/>
    <x v="3"/>
    <s v="FARMACIA "/>
    <x v="78"/>
    <n v="3865"/>
    <s v="ABCD-3865"/>
    <s v="M23"/>
    <s v="TRASTORNO INTERNO DE LA RODILLA"/>
    <x v="2"/>
    <n v="11.03"/>
    <n v="0"/>
  </r>
  <r>
    <x v="1"/>
    <x v="1"/>
    <x v="3"/>
    <s v="FARMACIA "/>
    <x v="78"/>
    <n v="3866"/>
    <s v="ABCD-3866"/>
    <s v="D649"/>
    <s v="ANEMIA DE TIPO NO ESPECIFICADO"/>
    <x v="2"/>
    <n v="6.62"/>
    <n v="0"/>
  </r>
  <r>
    <x v="1"/>
    <x v="1"/>
    <x v="3"/>
    <s v="FARMACIA "/>
    <x v="78"/>
    <n v="3867"/>
    <s v="ABCD-3867"/>
    <s v="M23"/>
    <s v="TRASTORNO INTERNO DE LA RODILLA"/>
    <x v="2"/>
    <n v="6.62"/>
    <n v="0"/>
  </r>
  <r>
    <x v="1"/>
    <x v="1"/>
    <x v="3"/>
    <s v="FARMACIA "/>
    <x v="78"/>
    <n v="3868"/>
    <s v="ABCD-3868"/>
    <s v="M542"/>
    <s v="CERVICALGIA"/>
    <x v="2"/>
    <n v="6.62"/>
    <n v="0"/>
  </r>
  <r>
    <x v="1"/>
    <x v="1"/>
    <x v="3"/>
    <s v="FARMACIA "/>
    <x v="78"/>
    <n v="3869"/>
    <s v="ABCD-3869"/>
    <s v="M542"/>
    <s v="CERVICALGIA"/>
    <x v="2"/>
    <n v="5.8849999999999998"/>
    <n v="1.47"/>
  </r>
  <r>
    <x v="1"/>
    <x v="1"/>
    <x v="3"/>
    <s v="FARMACIA "/>
    <x v="78"/>
    <n v="3870"/>
    <s v="ABCD-3870"/>
    <s v="R51"/>
    <s v="CEFALEA"/>
    <x v="2"/>
    <n v="11.025"/>
    <n v="4.41"/>
  </r>
  <r>
    <x v="1"/>
    <x v="1"/>
    <x v="3"/>
    <s v="FARMACIA "/>
    <x v="78"/>
    <n v="3871"/>
    <s v="ABCD-3871"/>
    <s v="D509"/>
    <s v="ANEMIA POR DEFICIENCIA DE HIERRO SIN OTRA ESPECIFICACION"/>
    <x v="2"/>
    <n v="15.265000000000001"/>
    <n v="8.08"/>
  </r>
  <r>
    <x v="1"/>
    <x v="1"/>
    <x v="3"/>
    <s v="FARMACIA "/>
    <x v="78"/>
    <n v="3872"/>
    <s v="ABCD-3872"/>
    <s v="M542"/>
    <s v="CERVICALGIA"/>
    <x v="2"/>
    <n v="8.6150000000000002"/>
    <n v="4.2"/>
  </r>
  <r>
    <x v="1"/>
    <x v="1"/>
    <x v="3"/>
    <s v="FARMACIA "/>
    <x v="78"/>
    <n v="3873"/>
    <s v="ABCD-3873"/>
    <s v="K297"/>
    <s v="GASTRITIS, NO ESPECIFICADA"/>
    <x v="2"/>
    <n v="11.135"/>
    <n v="4.41"/>
  </r>
  <r>
    <x v="1"/>
    <x v="1"/>
    <x v="3"/>
    <s v="FARMACIA "/>
    <x v="78"/>
    <n v="3874"/>
    <s v="ABCD-3874"/>
    <s v="S800"/>
    <s v="CONTUSION DE LA RODILLA"/>
    <x v="2"/>
    <n v="9.8149999999999995"/>
    <n v="0"/>
  </r>
  <r>
    <x v="1"/>
    <x v="1"/>
    <x v="3"/>
    <s v="FARMACIA "/>
    <x v="78"/>
    <n v="3875"/>
    <s v="ABCD-3875"/>
    <s v="M755"/>
    <s v="BURSITIS DEL HOMBRO"/>
    <x v="2"/>
    <n v="11.03"/>
    <n v="4.41"/>
  </r>
  <r>
    <x v="1"/>
    <x v="1"/>
    <x v="3"/>
    <s v="FARMACIA "/>
    <x v="78"/>
    <n v="3876"/>
    <s v="ABCD-3876"/>
    <s v="E78"/>
    <s v="TRASTORNOS DEL METABOLISMO DE LAS LIPOPROTEINAS Y OTRAS LIPIDEMIAS"/>
    <x v="2"/>
    <n v="6.62"/>
    <n v="0"/>
  </r>
  <r>
    <x v="1"/>
    <x v="1"/>
    <x v="3"/>
    <s v="FARMACIA "/>
    <x v="78"/>
    <n v="3877"/>
    <s v="ABCD-3877"/>
    <s v="M154"/>
    <s v="(OSTEO)ARTROSIS EROSIVA"/>
    <x v="2"/>
    <n v="6.375"/>
    <n v="6.37"/>
  </r>
  <r>
    <x v="1"/>
    <x v="1"/>
    <x v="3"/>
    <s v="FARMACIA "/>
    <x v="78"/>
    <n v="3878"/>
    <s v="ABCD-3878"/>
    <s v="R10"/>
    <s v="DOLOR ABDOMINAL Y PELVICO"/>
    <x v="2"/>
    <n v="6.62"/>
    <n v="0"/>
  </r>
  <r>
    <x v="1"/>
    <x v="1"/>
    <x v="3"/>
    <s v="FARMACIA "/>
    <x v="78"/>
    <n v="3879"/>
    <s v="ABCD-3879"/>
    <s v="L21"/>
    <s v="DERMATITIS SEBORREICA"/>
    <x v="2"/>
    <n v="41.97"/>
    <n v="0"/>
  </r>
  <r>
    <x v="1"/>
    <x v="1"/>
    <x v="3"/>
    <s v="FARMACIA "/>
    <x v="78"/>
    <n v="3880"/>
    <s v="ABCD-3880"/>
    <s v="M17"/>
    <s v="GONARTROSIS (ARTROSIS DE LA RODILLA)"/>
    <x v="2"/>
    <n v="4.38"/>
    <n v="0"/>
  </r>
  <r>
    <x v="1"/>
    <x v="1"/>
    <x v="3"/>
    <s v="FARMACIA "/>
    <x v="28"/>
    <n v="3881"/>
    <s v="ABCD-3881"/>
    <s v="K30"/>
    <s v="DISPEPSIA"/>
    <x v="2"/>
    <n v="43.505000000000003"/>
    <n v="0"/>
  </r>
  <r>
    <x v="1"/>
    <x v="1"/>
    <x v="3"/>
    <s v="FARMACIA "/>
    <x v="28"/>
    <n v="3789"/>
    <s v="ABCD-3789"/>
    <s v="M15"/>
    <s v="POLIARTROSIS"/>
    <x v="2"/>
    <n v="98.18"/>
    <n v="0"/>
  </r>
  <r>
    <x v="1"/>
    <x v="1"/>
    <x v="3"/>
    <s v="FARMACIA "/>
    <x v="28"/>
    <n v="3882"/>
    <s v="ABCD-3882"/>
    <s v="E11"/>
    <s v="DIABETES MELLITUS NO INSULINODEPENDIENTE"/>
    <x v="2"/>
    <n v="23.524999999999999"/>
    <n v="0"/>
  </r>
  <r>
    <x v="1"/>
    <x v="1"/>
    <x v="3"/>
    <s v="FARMACIA "/>
    <x v="28"/>
    <n v="3883"/>
    <s v="ABCD-3883"/>
    <s v="I85"/>
    <s v="VARICES ESOFAGICAS"/>
    <x v="2"/>
    <n v="11.03"/>
    <n v="0"/>
  </r>
  <r>
    <x v="1"/>
    <x v="1"/>
    <x v="3"/>
    <s v="FARMACIA "/>
    <x v="28"/>
    <n v="1092"/>
    <s v="ABCD-1092"/>
    <s v="K30"/>
    <s v="DISPEPSIA"/>
    <x v="2"/>
    <n v="49.82"/>
    <n v="0"/>
  </r>
  <r>
    <x v="1"/>
    <x v="1"/>
    <x v="3"/>
    <s v="FARMACIA "/>
    <x v="28"/>
    <n v="1093"/>
    <s v="ABCD-1093"/>
    <s v="E11"/>
    <s v="DIABETES MELLITUS NO INSULINODEPENDIENTE"/>
    <x v="2"/>
    <n v="20.03"/>
    <n v="0"/>
  </r>
  <r>
    <x v="1"/>
    <x v="1"/>
    <x v="3"/>
    <s v="FARMACIA "/>
    <x v="28"/>
    <n v="3884"/>
    <s v="ABCD-3884"/>
    <s v="E11"/>
    <s v="DIABETES MELLITUS NO INSULINODEPENDIENTE"/>
    <x v="2"/>
    <n v="14.705"/>
    <n v="0"/>
  </r>
  <r>
    <x v="1"/>
    <x v="1"/>
    <x v="3"/>
    <s v="FARMACIA "/>
    <x v="28"/>
    <n v="3885"/>
    <s v="ABCD-3885"/>
    <s v="M059"/>
    <s v="ARTRITIS REUMATOIDEA SEROPOSITIVA, SIN OTRA ESPECIFICACION"/>
    <x v="2"/>
    <n v="21.004999999999999"/>
    <n v="0"/>
  </r>
  <r>
    <x v="1"/>
    <x v="1"/>
    <x v="3"/>
    <s v="FARMACIA "/>
    <x v="28"/>
    <n v="3793"/>
    <s v="ABCD-3793"/>
    <s v="H401"/>
    <s v="GLAUCOMA PRIMARIO DE ANGULO ABIERTO"/>
    <x v="2"/>
    <n v="66.745000000000005"/>
    <n v="0"/>
  </r>
  <r>
    <x v="1"/>
    <x v="1"/>
    <x v="3"/>
    <s v="FARMACIA "/>
    <x v="28"/>
    <n v="3886"/>
    <s v="ABCD-3886"/>
    <s v="I84"/>
    <s v="HEMORROIDES"/>
    <x v="2"/>
    <n v="42.79"/>
    <n v="0"/>
  </r>
  <r>
    <x v="1"/>
    <x v="1"/>
    <x v="3"/>
    <s v="FARMACIA "/>
    <x v="28"/>
    <n v="1154"/>
    <s v="ABCD-1154"/>
    <s v="K59"/>
    <s v="OTROS TRASTORNOS FUNCIONALES DEL INTESTINO"/>
    <x v="2"/>
    <n v="101.105"/>
    <n v="0"/>
  </r>
  <r>
    <x v="1"/>
    <x v="1"/>
    <x v="3"/>
    <s v="FARMACIA "/>
    <x v="28"/>
    <n v="3887"/>
    <s v="ABCD-3887"/>
    <s v="K29"/>
    <s v="GASTRITIS Y DUODENITIS"/>
    <x v="2"/>
    <n v="4.415"/>
    <n v="0"/>
  </r>
  <r>
    <x v="1"/>
    <x v="1"/>
    <x v="3"/>
    <s v="FARMACIA "/>
    <x v="28"/>
    <n v="3888"/>
    <s v="ABCD-3888"/>
    <s v="E11"/>
    <s v="DIABETES MELLITUS NO INSULINODEPENDIENTE"/>
    <x v="2"/>
    <n v="51.55"/>
    <n v="0"/>
  </r>
  <r>
    <x v="1"/>
    <x v="1"/>
    <x v="3"/>
    <s v="FARMACIA "/>
    <x v="28"/>
    <n v="3889"/>
    <s v="ABCD-3889"/>
    <s v="K76"/>
    <s v="OTRAS ENFERMEDADES DEL HIGADO"/>
    <x v="2"/>
    <n v="97.43"/>
    <n v="0"/>
  </r>
  <r>
    <x v="1"/>
    <x v="1"/>
    <x v="3"/>
    <s v="FARMACIA "/>
    <x v="28"/>
    <n v="3768"/>
    <s v="ABCD-3768"/>
    <s v="K29"/>
    <s v="GASTRITIS Y DUODENITIS"/>
    <x v="2"/>
    <n v="101.105"/>
    <n v="0"/>
  </r>
  <r>
    <x v="1"/>
    <x v="1"/>
    <x v="3"/>
    <s v="FARMACIA "/>
    <x v="28"/>
    <n v="3890"/>
    <s v="ABCD-3890"/>
    <s v="K219"/>
    <s v="ENFERMEDAD DEL REFLUJO GASTROESOFAGICO SIN ESOFAGITIS"/>
    <x v="2"/>
    <n v="6.62"/>
    <n v="0"/>
  </r>
  <r>
    <x v="1"/>
    <x v="1"/>
    <x v="3"/>
    <s v="FARMACIA "/>
    <x v="28"/>
    <n v="3891"/>
    <s v="ABCD-3891"/>
    <s v="M545"/>
    <s v="LUMBAGO NO ESPECIFICADO"/>
    <x v="2"/>
    <n v="11.03"/>
    <n v="0"/>
  </r>
  <r>
    <x v="1"/>
    <x v="1"/>
    <x v="3"/>
    <s v="FARMACIA "/>
    <x v="28"/>
    <n v="3892"/>
    <s v="ABCD-3892"/>
    <s v="E66"/>
    <s v="OBESIDAD"/>
    <x v="2"/>
    <n v="4.415"/>
    <n v="0"/>
  </r>
  <r>
    <x v="1"/>
    <x v="1"/>
    <x v="3"/>
    <s v="FARMACIA "/>
    <x v="28"/>
    <n v="3723"/>
    <s v="ABCD-3723"/>
    <s v="I10"/>
    <s v="HIPERTENSION ESENCIAL (PRIMARIA)"/>
    <x v="2"/>
    <n v="11.03"/>
    <n v="0"/>
  </r>
  <r>
    <x v="1"/>
    <x v="1"/>
    <x v="3"/>
    <s v="FARMACIA "/>
    <x v="28"/>
    <n v="3723"/>
    <s v="ABCD-3723"/>
    <s v="S335"/>
    <s v="ESGUINCES Y TORCEDURAS DE LA COLUMNA LUMBAR"/>
    <x v="2"/>
    <n v="11.03"/>
    <n v="0"/>
  </r>
  <r>
    <x v="1"/>
    <x v="1"/>
    <x v="3"/>
    <s v="FARMACIA "/>
    <x v="28"/>
    <n v="3893"/>
    <s v="ABCD-3893"/>
    <s v="J02"/>
    <s v="FARINGITIS AGUDA"/>
    <x v="2"/>
    <n v="6.62"/>
    <n v="0"/>
  </r>
  <r>
    <x v="1"/>
    <x v="1"/>
    <x v="3"/>
    <s v="FARMACIA "/>
    <x v="28"/>
    <n v="3894"/>
    <s v="ABCD-3894"/>
    <s v="M17"/>
    <s v="GONARTROSIS (ARTROSIS DE LA RODILLA)"/>
    <x v="2"/>
    <n v="23.524999999999999"/>
    <n v="0"/>
  </r>
  <r>
    <x v="1"/>
    <x v="1"/>
    <x v="3"/>
    <s v="FARMACIA "/>
    <x v="28"/>
    <n v="3895"/>
    <s v="ABCD-3895"/>
    <s v="I10"/>
    <s v="HIPERTENSION ESENCIAL (PRIMARIA)"/>
    <x v="2"/>
    <n v="14.705"/>
    <n v="0"/>
  </r>
  <r>
    <x v="1"/>
    <x v="1"/>
    <x v="3"/>
    <s v="FARMACIA "/>
    <x v="28"/>
    <n v="3896"/>
    <s v="ABCD-3896"/>
    <s v="I10"/>
    <s v="HIPERTENSION ESENCIAL (PRIMARIA)"/>
    <x v="2"/>
    <n v="14.705"/>
    <n v="0"/>
  </r>
  <r>
    <x v="1"/>
    <x v="1"/>
    <x v="3"/>
    <s v="FARMACIA "/>
    <x v="28"/>
    <n v="1170"/>
    <s v="ABCD-1170"/>
    <s v="K297"/>
    <s v="GASTRITIS, NO ESPECIFICADA"/>
    <x v="2"/>
    <n v="19.22"/>
    <n v="0"/>
  </r>
  <r>
    <x v="1"/>
    <x v="1"/>
    <x v="3"/>
    <s v="FARMACIA "/>
    <x v="28"/>
    <n v="1857"/>
    <s v="ABCD-1857"/>
    <s v="J31"/>
    <s v="RINITIS, RINOFARINGITIS Y FARINGITIS CRONICAS"/>
    <x v="2"/>
    <n v="18.96"/>
    <n v="0"/>
  </r>
  <r>
    <x v="1"/>
    <x v="1"/>
    <x v="3"/>
    <s v="FARMACIA "/>
    <x v="28"/>
    <n v="3897"/>
    <s v="ABCD-3897"/>
    <s v="M545"/>
    <s v="LUMBAGO NO ESPECIFICADO"/>
    <x v="2"/>
    <n v="11.03"/>
    <n v="0"/>
  </r>
  <r>
    <x v="1"/>
    <x v="1"/>
    <x v="3"/>
    <s v="FARMACIA "/>
    <x v="28"/>
    <n v="3898"/>
    <s v="ABCD-3898"/>
    <s v="K30"/>
    <s v="DISPEPSIA"/>
    <x v="2"/>
    <n v="4.415"/>
    <n v="0"/>
  </r>
  <r>
    <x v="1"/>
    <x v="1"/>
    <x v="3"/>
    <s v="FARMACIA "/>
    <x v="28"/>
    <n v="3773"/>
    <s v="ABCD-3773"/>
    <s v="E66"/>
    <s v="OBESIDAD"/>
    <x v="2"/>
    <n v="11.03"/>
    <n v="0"/>
  </r>
  <r>
    <x v="1"/>
    <x v="1"/>
    <x v="3"/>
    <s v="FARMACIA "/>
    <x v="28"/>
    <n v="3803"/>
    <s v="ABCD-3803"/>
    <s v="M545"/>
    <s v="LUMBAGO NO ESPECIFICADO"/>
    <x v="2"/>
    <n v="235.98"/>
    <n v="0"/>
  </r>
  <r>
    <x v="1"/>
    <x v="1"/>
    <x v="3"/>
    <s v="FARMACIA "/>
    <x v="28"/>
    <n v="3899"/>
    <s v="ABCD-3899"/>
    <s v="H401"/>
    <s v="GLAUCOMA PRIMARIO DE ANGULO ABIERTO"/>
    <x v="2"/>
    <n v="12.17"/>
    <n v="0"/>
  </r>
  <r>
    <x v="1"/>
    <x v="1"/>
    <x v="3"/>
    <s v="FARMACIA "/>
    <x v="28"/>
    <n v="3900"/>
    <s v="ABCD-3900"/>
    <s v="J31"/>
    <s v="RINITIS, RINOFARINGITIS Y FARINGITIS CRONICAS"/>
    <x v="2"/>
    <n v="18.71"/>
    <n v="0"/>
  </r>
  <r>
    <x v="1"/>
    <x v="1"/>
    <x v="3"/>
    <s v="FARMACIA "/>
    <x v="28"/>
    <n v="3901"/>
    <s v="ABCD-3901"/>
    <s v="R51"/>
    <s v="CEFALEA"/>
    <x v="2"/>
    <n v="2.4"/>
    <n v="0"/>
  </r>
  <r>
    <x v="1"/>
    <x v="1"/>
    <x v="3"/>
    <s v="FARMACIA "/>
    <x v="28"/>
    <n v="3902"/>
    <s v="ABCD-3902"/>
    <s v="D649"/>
    <s v="ANEMIA DE TIPO NO ESPECIFICADO"/>
    <x v="2"/>
    <n v="11.03"/>
    <n v="0"/>
  </r>
  <r>
    <x v="1"/>
    <x v="1"/>
    <x v="3"/>
    <s v="FARMACIA "/>
    <x v="28"/>
    <n v="3903"/>
    <s v="ABCD-3903"/>
    <s v="K57"/>
    <s v="ENFERMEDAD DIVERTICULAR DEL INTESTINO"/>
    <x v="2"/>
    <n v="11.03"/>
    <n v="0"/>
  </r>
  <r>
    <x v="1"/>
    <x v="1"/>
    <x v="3"/>
    <s v="FARMACIA "/>
    <x v="28"/>
    <n v="3904"/>
    <s v="ABCD-3904"/>
    <s v="I10"/>
    <s v="HIPERTENSION ESENCIAL (PRIMARIA)"/>
    <x v="2"/>
    <n v="12.71"/>
    <n v="0"/>
  </r>
  <r>
    <x v="1"/>
    <x v="1"/>
    <x v="3"/>
    <s v="FARMACIA "/>
    <x v="28"/>
    <n v="3905"/>
    <s v="ABCD-3905"/>
    <s v="H68"/>
    <s v="INFLAMACION Y OBSTRUCCION DE LA TROMPA DE EUSTAQUIO"/>
    <x v="2"/>
    <n v="5.88"/>
    <n v="0"/>
  </r>
  <r>
    <x v="1"/>
    <x v="1"/>
    <x v="3"/>
    <s v="FARMACIA "/>
    <x v="28"/>
    <n v="3728"/>
    <s v="ABCD-3728"/>
    <s v="M751"/>
    <s v="SINDROME DEL MANGUITO ROTATORIO"/>
    <x v="2"/>
    <n v="38.755000000000003"/>
    <n v="0"/>
  </r>
  <r>
    <x v="1"/>
    <x v="1"/>
    <x v="3"/>
    <s v="FARMACIA "/>
    <x v="28"/>
    <n v="3906"/>
    <s v="ABCD-3906"/>
    <s v="A09"/>
    <s v="DIARREA Y GASTROENTERITIS DE PRESUNTO ORIGEN INFECCIOSO"/>
    <x v="2"/>
    <n v="11.025"/>
    <n v="0"/>
  </r>
  <r>
    <x v="1"/>
    <x v="1"/>
    <x v="3"/>
    <s v="FARMACIA "/>
    <x v="28"/>
    <n v="3907"/>
    <s v="ABCD-3907"/>
    <s v="M518"/>
    <s v="OTROS TRASTORNOS ESPECIFICADOS DISCOS INTERVERTEBRALES"/>
    <x v="2"/>
    <n v="8.8249999999999993"/>
    <n v="0"/>
  </r>
  <r>
    <x v="1"/>
    <x v="1"/>
    <x v="3"/>
    <s v="FARMACIA "/>
    <x v="28"/>
    <n v="1975"/>
    <s v="ABCD-1975"/>
    <s v="E11"/>
    <s v="DIABETES MELLITUS NO INSULINODEPENDIENTE"/>
    <x v="2"/>
    <n v="27"/>
    <n v="0"/>
  </r>
  <r>
    <x v="1"/>
    <x v="1"/>
    <x v="3"/>
    <s v="FARMACIA "/>
    <x v="28"/>
    <n v="3908"/>
    <s v="ABCD-3908"/>
    <s v="I10"/>
    <s v="HIPERTENSION ESENCIAL (PRIMARIA)"/>
    <x v="2"/>
    <n v="6.62"/>
    <n v="0"/>
  </r>
  <r>
    <x v="1"/>
    <x v="1"/>
    <x v="3"/>
    <s v="FARMACIA "/>
    <x v="28"/>
    <n v="3909"/>
    <s v="ABCD-3909"/>
    <s v="K57"/>
    <s v="ENFERMEDAD DIVERTICULAR DEL INTESTINO"/>
    <x v="2"/>
    <n v="24.47"/>
    <n v="0"/>
  </r>
  <r>
    <x v="1"/>
    <x v="1"/>
    <x v="3"/>
    <s v="FARMACIA "/>
    <x v="28"/>
    <n v="3910"/>
    <s v="ABCD-3910"/>
    <s v="M545"/>
    <s v="LUMBAGO NO ESPECIFICADO"/>
    <x v="2"/>
    <n v="14.63"/>
    <n v="0"/>
  </r>
  <r>
    <x v="1"/>
    <x v="1"/>
    <x v="3"/>
    <s v="FARMACIA "/>
    <x v="28"/>
    <n v="3911"/>
    <s v="ABCD-3911"/>
    <s v="E785"/>
    <s v="HIPERLIPIDEMIA NO ESPECIFICADA"/>
    <x v="2"/>
    <n v="39.83"/>
    <n v="0"/>
  </r>
  <r>
    <x v="1"/>
    <x v="1"/>
    <x v="3"/>
    <s v="FARMACIA "/>
    <x v="28"/>
    <n v="3912"/>
    <s v="ABCD-3912"/>
    <s v="N60"/>
    <s v="DISPLASIA MAMARIA BENIGNA"/>
    <x v="2"/>
    <n v="5.2"/>
    <n v="0"/>
  </r>
  <r>
    <x v="1"/>
    <x v="1"/>
    <x v="3"/>
    <s v="FARMACIA "/>
    <x v="28"/>
    <n v="3731"/>
    <s v="ABCD-3731"/>
    <s v="I159"/>
    <s v="HIPERTENSION SECUNDARIA, NO ESPECIFICADA"/>
    <x v="2"/>
    <n v="14.705"/>
    <n v="0"/>
  </r>
  <r>
    <x v="1"/>
    <x v="1"/>
    <x v="3"/>
    <s v="FARMACIA "/>
    <x v="28"/>
    <n v="3913"/>
    <s v="ABCD-3913"/>
    <s v="E780"/>
    <s v="HIPERCOLESTEROLEMIA PURA"/>
    <x v="2"/>
    <n v="40.07"/>
    <n v="0"/>
  </r>
  <r>
    <x v="1"/>
    <x v="1"/>
    <x v="3"/>
    <s v="FARMACIA "/>
    <x v="28"/>
    <n v="1969"/>
    <s v="ABCD-1969"/>
    <s v="H920"/>
    <s v="OTALGIA"/>
    <x v="2"/>
    <n v="13.13"/>
    <n v="0"/>
  </r>
  <r>
    <x v="1"/>
    <x v="1"/>
    <x v="3"/>
    <s v="FARMACIA "/>
    <x v="28"/>
    <n v="1976"/>
    <s v="ABCD-1976"/>
    <s v="S63"/>
    <s v="LUXACION, ESGUINCE Y TORCEDURA DE ARTICULACIONES Y LIGAMENTOS A NIVEL DE LA MUÑECA Y DE LA MANO"/>
    <x v="2"/>
    <n v="20.73"/>
    <n v="0"/>
  </r>
  <r>
    <x v="1"/>
    <x v="1"/>
    <x v="3"/>
    <s v="FARMACIA "/>
    <x v="28"/>
    <n v="3914"/>
    <s v="ABCD-3914"/>
    <s v="K295"/>
    <s v="GASTRITIS CRONICA, NO ESPECIFICADA"/>
    <x v="2"/>
    <n v="39.094999999999999"/>
    <n v="0"/>
  </r>
  <r>
    <x v="1"/>
    <x v="1"/>
    <x v="3"/>
    <s v="FARMACIA "/>
    <x v="28"/>
    <n v="3915"/>
    <s v="ABCD-3915"/>
    <s v="H90"/>
    <s v="HIPOACUSIA CONDUCTIVA Y NEUROSENSORIAL"/>
    <x v="2"/>
    <n v="4.76"/>
    <n v="0"/>
  </r>
  <r>
    <x v="1"/>
    <x v="1"/>
    <x v="3"/>
    <s v="FARMACIA "/>
    <x v="28"/>
    <n v="3916"/>
    <s v="ABCD-3916"/>
    <s v="M159"/>
    <s v="POLIARTROSIS, NO ESPECIFICADA"/>
    <x v="2"/>
    <n v="19.850000000000001"/>
    <n v="0"/>
  </r>
  <r>
    <x v="1"/>
    <x v="1"/>
    <x v="3"/>
    <s v="FARMACIA "/>
    <x v="28"/>
    <n v="1168"/>
    <s v="ABCD-1168"/>
    <s v="I872"/>
    <s v="INSUFICIENCIA VENOSA (CRONICA) (PERIFERICA)"/>
    <x v="2"/>
    <n v="4.415"/>
    <n v="0"/>
  </r>
  <r>
    <x v="1"/>
    <x v="1"/>
    <x v="3"/>
    <s v="FARMACIA "/>
    <x v="28"/>
    <n v="3917"/>
    <s v="ABCD-3917"/>
    <s v="Z10"/>
    <s v="CONTROL GENERAL DE SALUD DE RUTINA DE SUBPOBLACIONES DEFINIDAS"/>
    <x v="2"/>
    <n v="14.705"/>
    <n v="0"/>
  </r>
  <r>
    <x v="1"/>
    <x v="1"/>
    <x v="3"/>
    <s v="FARMACIA "/>
    <x v="28"/>
    <n v="3762"/>
    <s v="ABCD-3762"/>
    <s v="J01"/>
    <s v="SINUSITIS AGUDA"/>
    <x v="2"/>
    <n v="19.61"/>
    <n v="0"/>
  </r>
  <r>
    <x v="1"/>
    <x v="1"/>
    <x v="3"/>
    <s v="FARMACIA "/>
    <x v="28"/>
    <n v="1967"/>
    <s v="ABCD-1967"/>
    <s v="K29"/>
    <s v="GASTRITIS Y DUODENITIS"/>
    <x v="2"/>
    <n v="101.105"/>
    <n v="0"/>
  </r>
  <r>
    <x v="1"/>
    <x v="1"/>
    <x v="3"/>
    <s v="FARMACIA "/>
    <x v="28"/>
    <n v="3918"/>
    <s v="ABCD-3918"/>
    <s v="D752"/>
    <s v="TROMBOCITOSIS ESENCIAL"/>
    <x v="2"/>
    <n v="35.1"/>
    <n v="0"/>
  </r>
  <r>
    <x v="1"/>
    <x v="1"/>
    <x v="3"/>
    <s v="FARMACIA "/>
    <x v="28"/>
    <n v="3919"/>
    <s v="ABCD-3919"/>
    <s v="M17"/>
    <s v="GONARTROSIS (ARTROSIS DE LA RODILLA)"/>
    <x v="2"/>
    <n v="17.03"/>
    <n v="0"/>
  </r>
  <r>
    <x v="1"/>
    <x v="1"/>
    <x v="3"/>
    <s v="FARMACIA "/>
    <x v="28"/>
    <n v="3920"/>
    <s v="ABCD-3920"/>
    <s v="E790"/>
    <s v="HIPERURICEMIA SIN SIGNOS DE ARTRITIS INFLAMATORIA Y ENFERMEDAD TOFACEA"/>
    <x v="2"/>
    <n v="17.21"/>
    <n v="0"/>
  </r>
  <r>
    <x v="1"/>
    <x v="1"/>
    <x v="3"/>
    <s v="FARMACIA "/>
    <x v="28"/>
    <n v="3921"/>
    <s v="ABCD-3921"/>
    <s v="E11"/>
    <s v="DIABETES MELLITUS NO INSULINODEPENDIENTE"/>
    <x v="2"/>
    <n v="58.73"/>
    <n v="0"/>
  </r>
  <r>
    <x v="1"/>
    <x v="1"/>
    <x v="3"/>
    <s v="FARMACIA "/>
    <x v="28"/>
    <n v="3922"/>
    <s v="ABCD-3922"/>
    <s v="S335"/>
    <s v="ESGUINCES Y TORCEDURAS DE LA COLUMNA LUMBAR"/>
    <x v="2"/>
    <n v="10.08"/>
    <n v="0"/>
  </r>
  <r>
    <x v="1"/>
    <x v="1"/>
    <x v="3"/>
    <s v="FARMACIA "/>
    <x v="28"/>
    <n v="3923"/>
    <s v="ABCD-3923"/>
    <s v="S335"/>
    <s v="ESGUINCES Y TORCEDURAS DE LA COLUMNA LUMBAR"/>
    <x v="2"/>
    <n v="23.344999999999999"/>
    <n v="0"/>
  </r>
  <r>
    <x v="1"/>
    <x v="1"/>
    <x v="3"/>
    <s v="FARMACIA "/>
    <x v="28"/>
    <n v="3924"/>
    <s v="ABCD-3924"/>
    <s v="R10"/>
    <s v="DOLOR ABDOMINAL Y PELVICO"/>
    <x v="2"/>
    <n v="32.4"/>
    <n v="0"/>
  </r>
  <r>
    <x v="1"/>
    <x v="1"/>
    <x v="3"/>
    <s v="FARMACIA "/>
    <x v="28"/>
    <n v="3925"/>
    <s v="ABCD-3925"/>
    <s v="K30"/>
    <s v="DISPEPSIA"/>
    <x v="2"/>
    <n v="54.23"/>
    <n v="0"/>
  </r>
  <r>
    <x v="1"/>
    <x v="1"/>
    <x v="3"/>
    <s v="FARMACIA "/>
    <x v="28"/>
    <n v="3926"/>
    <s v="ABCD-3926"/>
    <s v="S335"/>
    <s v="ESGUINCES Y TORCEDURAS DE LA COLUMNA LUMBAR"/>
    <x v="2"/>
    <n v="14.705"/>
    <n v="0"/>
  </r>
  <r>
    <x v="1"/>
    <x v="1"/>
    <x v="3"/>
    <s v="FARMACIA "/>
    <x v="28"/>
    <n v="3927"/>
    <s v="ABCD-3927"/>
    <s v="E11"/>
    <s v="DIABETES MELLITUS NO INSULINODEPENDIENTE"/>
    <x v="2"/>
    <n v="11.03"/>
    <n v="0"/>
  </r>
  <r>
    <x v="1"/>
    <x v="1"/>
    <x v="3"/>
    <s v="FARMACIA "/>
    <x v="28"/>
    <n v="3928"/>
    <s v="ABCD-3928"/>
    <s v="I84"/>
    <s v="HEMORROIDES"/>
    <x v="2"/>
    <n v="11.03"/>
    <n v="0"/>
  </r>
  <r>
    <x v="1"/>
    <x v="1"/>
    <x v="3"/>
    <s v="FARMACIA "/>
    <x v="28"/>
    <n v="3929"/>
    <s v="ABCD-3929"/>
    <s v="J320"/>
    <s v="SINUSITIS MAXILAR CRONICA"/>
    <x v="2"/>
    <n v="15.2"/>
    <n v="0"/>
  </r>
  <r>
    <x v="1"/>
    <x v="1"/>
    <x v="3"/>
    <s v="FARMACIA "/>
    <x v="28"/>
    <n v="3930"/>
    <s v="ABCD-3930"/>
    <s v="K29"/>
    <s v="GASTRITIS Y DUODENITIS"/>
    <x v="2"/>
    <n v="14.705"/>
    <n v="0"/>
  </r>
  <r>
    <x v="1"/>
    <x v="1"/>
    <x v="3"/>
    <s v="FARMACIA "/>
    <x v="28"/>
    <n v="3931"/>
    <s v="ABCD-3931"/>
    <s v="R51"/>
    <s v="CEFALEA"/>
    <x v="2"/>
    <n v="6"/>
    <n v="0"/>
  </r>
  <r>
    <x v="1"/>
    <x v="1"/>
    <x v="3"/>
    <s v="FARMACIA "/>
    <x v="28"/>
    <n v="3932"/>
    <s v="ABCD-3932"/>
    <s v="I10"/>
    <s v="HIPERTENSION ESENCIAL (PRIMARIA)"/>
    <x v="2"/>
    <n v="14.705"/>
    <n v="0"/>
  </r>
  <r>
    <x v="1"/>
    <x v="1"/>
    <x v="3"/>
    <s v="FARMACIA "/>
    <x v="28"/>
    <n v="3933"/>
    <s v="ABCD-3933"/>
    <s v="E221"/>
    <s v="HIPERPROLACTINEMIA"/>
    <x v="2"/>
    <n v="2.02"/>
    <n v="0"/>
  </r>
  <r>
    <x v="1"/>
    <x v="1"/>
    <x v="3"/>
    <s v="FARMACIA "/>
    <x v="28"/>
    <n v="3934"/>
    <s v="ABCD-3934"/>
    <s v="S900"/>
    <s v="CONTUSION DEL TOBILLO"/>
    <x v="2"/>
    <n v="14.705"/>
    <n v="0"/>
  </r>
  <r>
    <x v="1"/>
    <x v="1"/>
    <x v="3"/>
    <s v="FARMACIA "/>
    <x v="28"/>
    <n v="3935"/>
    <s v="ABCD-3935"/>
    <s v="H90"/>
    <s v="HIPOACUSIA CONDUCTIVA Y NEUROSENSORIAL"/>
    <x v="2"/>
    <n v="17.43"/>
    <n v="0"/>
  </r>
  <r>
    <x v="1"/>
    <x v="1"/>
    <x v="3"/>
    <s v="FARMACIA "/>
    <x v="28"/>
    <n v="3936"/>
    <s v="ABCD-3936"/>
    <s v="K297"/>
    <s v="GASTRITIS, NO ESPECIFICADA"/>
    <x v="2"/>
    <n v="35.840000000000003"/>
    <n v="0"/>
  </r>
  <r>
    <x v="1"/>
    <x v="1"/>
    <x v="3"/>
    <s v="FARMACIA "/>
    <x v="28"/>
    <n v="3937"/>
    <s v="ABCD-3937"/>
    <s v="J00"/>
    <s v="RINOFARINGITIS AGUDA (RESFRIADO COMUN)"/>
    <x v="2"/>
    <n v="4.415"/>
    <n v="0"/>
  </r>
  <r>
    <x v="1"/>
    <x v="1"/>
    <x v="3"/>
    <s v="FARMACIA "/>
    <x v="28"/>
    <n v="3938"/>
    <s v="ABCD-3938"/>
    <s v="K295"/>
    <s v="GASTRITIS CRONICA, NO ESPECIFICADA"/>
    <x v="2"/>
    <n v="12.17"/>
    <n v="0"/>
  </r>
  <r>
    <x v="1"/>
    <x v="1"/>
    <x v="3"/>
    <s v="FARMACIA "/>
    <x v="28"/>
    <n v="3939"/>
    <s v="ABCD-3939"/>
    <s v="M511"/>
    <s v="TRASTORNOS DE DISCO LUMBAR Y OTROS, CON RADICULOPATIA"/>
    <x v="2"/>
    <n v="12.74"/>
    <n v="0"/>
  </r>
  <r>
    <x v="1"/>
    <x v="1"/>
    <x v="3"/>
    <s v="FARMACIA "/>
    <x v="28"/>
    <n v="3940"/>
    <s v="ABCD-3940"/>
    <s v="S134"/>
    <s v="ESGUINCES Y TORCEDURAS DE LA COLUMNA CERVICAL"/>
    <x v="2"/>
    <n v="14.705"/>
    <n v="0"/>
  </r>
  <r>
    <x v="1"/>
    <x v="1"/>
    <x v="3"/>
    <s v="FARMACIA "/>
    <x v="28"/>
    <n v="3941"/>
    <s v="ABCD-3941"/>
    <s v="K295"/>
    <s v="GASTRITIS CRONICA, NO ESPECIFICADA"/>
    <x v="2"/>
    <n v="54.65"/>
    <n v="0"/>
  </r>
  <r>
    <x v="1"/>
    <x v="1"/>
    <x v="3"/>
    <s v="FARMACIA "/>
    <x v="28"/>
    <n v="3942"/>
    <s v="ABCD-3942"/>
    <s v="B373"/>
    <s v="CANDIDIASIS DE LA VULVA Y DE LA VAGINA (N77.1*)"/>
    <x v="2"/>
    <n v="1.46"/>
    <n v="0"/>
  </r>
  <r>
    <x v="1"/>
    <x v="1"/>
    <x v="3"/>
    <s v="FARMACIA "/>
    <x v="28"/>
    <n v="3943"/>
    <s v="ABCD-3943"/>
    <s v="B24"/>
    <s v="ENFERMEDAD POR VIRUS DE LA INMUNODEFICIENCIA HUMANA (VIH), SIN OTRA ESPECIFICACION"/>
    <x v="2"/>
    <n v="19.850000000000001"/>
    <n v="0"/>
  </r>
  <r>
    <x v="1"/>
    <x v="1"/>
    <x v="3"/>
    <s v="FARMACIA "/>
    <x v="28"/>
    <n v="3944"/>
    <s v="ABCD-3944"/>
    <s v="J03"/>
    <s v="AMIGDALITIS AGUDA"/>
    <x v="2"/>
    <n v="9.39"/>
    <n v="0"/>
  </r>
  <r>
    <x v="1"/>
    <x v="1"/>
    <x v="3"/>
    <s v="FARMACIA "/>
    <x v="28"/>
    <n v="3945"/>
    <s v="ABCD-3945"/>
    <s v="M546"/>
    <s v="DOLOR EN LA COLUMNA DORSAL"/>
    <x v="2"/>
    <n v="2.8"/>
    <n v="0"/>
  </r>
  <r>
    <x v="1"/>
    <x v="1"/>
    <x v="3"/>
    <s v="FARMACIA "/>
    <x v="28"/>
    <n v="3946"/>
    <s v="ABCD-3946"/>
    <s v="E282"/>
    <s v="SINDROME DE OVARIO POLIQUISTICO"/>
    <x v="2"/>
    <n v="5.65"/>
    <n v="0"/>
  </r>
  <r>
    <x v="1"/>
    <x v="1"/>
    <x v="3"/>
    <s v="FARMACIA "/>
    <x v="28"/>
    <n v="3947"/>
    <s v="ABCD-3947"/>
    <s v="J069"/>
    <s v="INFECCION AGUDA DE LAS VIAS RESPIRATORIAS SUPERIORES, NO ESPECIFICADA"/>
    <x v="2"/>
    <n v="11.03"/>
    <n v="0"/>
  </r>
  <r>
    <x v="1"/>
    <x v="1"/>
    <x v="3"/>
    <s v="FARMACIA "/>
    <x v="28"/>
    <n v="3948"/>
    <s v="ABCD-3948"/>
    <s v="J01"/>
    <s v="SINUSITIS AGUDA"/>
    <x v="2"/>
    <n v="12.01"/>
    <n v="0"/>
  </r>
  <r>
    <x v="1"/>
    <x v="1"/>
    <x v="3"/>
    <s v="FARMACIA "/>
    <x v="28"/>
    <n v="3949"/>
    <s v="ABCD-3949"/>
    <s v="K30"/>
    <s v="DISPEPSIA"/>
    <x v="2"/>
    <n v="46.725000000000001"/>
    <n v="0"/>
  </r>
  <r>
    <x v="1"/>
    <x v="1"/>
    <x v="3"/>
    <s v="FARMACIA "/>
    <x v="28"/>
    <n v="1964"/>
    <s v="ABCD-1964"/>
    <s v="M750"/>
    <s v="CAPSULITIS ADHESIVA DEL HOMBRO"/>
    <x v="2"/>
    <n v="6.62"/>
    <n v="0"/>
  </r>
  <r>
    <x v="1"/>
    <x v="1"/>
    <x v="3"/>
    <s v="FARMACIA "/>
    <x v="28"/>
    <n v="3950"/>
    <s v="ABCD-3950"/>
    <s v="I10"/>
    <s v="HIPERTENSION ESENCIAL (PRIMARIA)"/>
    <x v="2"/>
    <n v="42.53"/>
    <n v="0"/>
  </r>
  <r>
    <x v="1"/>
    <x v="1"/>
    <x v="3"/>
    <s v="FARMACIA "/>
    <x v="28"/>
    <n v="3951"/>
    <s v="ABCD-3951"/>
    <s v="R53"/>
    <s v="MALESTAR Y FATIGA"/>
    <x v="2"/>
    <n v="28.8"/>
    <n v="0"/>
  </r>
  <r>
    <x v="1"/>
    <x v="1"/>
    <x v="3"/>
    <s v="FARMACIA "/>
    <x v="28"/>
    <n v="3952"/>
    <s v="ABCD-3952"/>
    <s v="K29"/>
    <s v="GASTRITIS Y DUODENITIS"/>
    <x v="2"/>
    <n v="11.03"/>
    <n v="0"/>
  </r>
  <r>
    <x v="1"/>
    <x v="1"/>
    <x v="3"/>
    <s v="FARMACIA "/>
    <x v="28"/>
    <n v="3953"/>
    <s v="ABCD-3953"/>
    <s v="R529"/>
    <s v="DOLOR, NO ESPECIFICADO"/>
    <x v="2"/>
    <n v="43.2"/>
    <n v="0"/>
  </r>
  <r>
    <x v="1"/>
    <x v="1"/>
    <x v="3"/>
    <s v="FARMACIA "/>
    <x v="28"/>
    <n v="3954"/>
    <s v="ABCD-3954"/>
    <s v="J31"/>
    <s v="RINITIS, RINOFARINGITIS Y FARINGITIS CRONICAS"/>
    <x v="2"/>
    <n v="57.85"/>
    <n v="0"/>
  </r>
  <r>
    <x v="1"/>
    <x v="1"/>
    <x v="3"/>
    <s v="FARMACIA "/>
    <x v="28"/>
    <n v="3955"/>
    <s v="ABCD-3955"/>
    <s v="I10"/>
    <s v="HIPERTENSION ESENCIAL (PRIMARIA)"/>
    <x v="2"/>
    <n v="11.03"/>
    <n v="0"/>
  </r>
  <r>
    <x v="1"/>
    <x v="1"/>
    <x v="3"/>
    <s v="FARMACIA "/>
    <x v="28"/>
    <n v="3956"/>
    <s v="ABCD-3956"/>
    <s v="K29"/>
    <s v="GASTRITIS Y DUODENITIS"/>
    <x v="2"/>
    <n v="97.43"/>
    <n v="0"/>
  </r>
  <r>
    <x v="1"/>
    <x v="1"/>
    <x v="3"/>
    <s v="FARMACIA "/>
    <x v="28"/>
    <n v="3957"/>
    <s v="ABCD-3957"/>
    <s v="M773"/>
    <s v="ESPOLON CALCANEO"/>
    <x v="2"/>
    <n v="14.705"/>
    <n v="0"/>
  </r>
  <r>
    <x v="1"/>
    <x v="1"/>
    <x v="3"/>
    <s v="FARMACIA "/>
    <x v="28"/>
    <n v="3958"/>
    <s v="ABCD-3958"/>
    <s v="J31"/>
    <s v="RINITIS, RINOFARINGITIS Y FARINGITIS CRONICAS"/>
    <x v="2"/>
    <n v="14.3"/>
    <n v="0"/>
  </r>
  <r>
    <x v="1"/>
    <x v="1"/>
    <x v="3"/>
    <s v="FARMACIA "/>
    <x v="28"/>
    <n v="3959"/>
    <s v="ABCD-3959"/>
    <s v="M792"/>
    <s v="NEURALGIA Y NEURITIS, NO ESPECIFICADAS"/>
    <x v="2"/>
    <n v="4.2"/>
    <n v="0"/>
  </r>
  <r>
    <x v="1"/>
    <x v="1"/>
    <x v="3"/>
    <s v="FARMACIA "/>
    <x v="28"/>
    <n v="3960"/>
    <s v="ABCD-3960"/>
    <s v="K29"/>
    <s v="GASTRITIS Y DUODENITIS"/>
    <x v="2"/>
    <n v="12.04"/>
    <n v="0"/>
  </r>
  <r>
    <x v="1"/>
    <x v="1"/>
    <x v="3"/>
    <s v="FARMACIA "/>
    <x v="28"/>
    <n v="1618"/>
    <s v="ABCD-1618"/>
    <s v="K295"/>
    <s v="GASTRITIS CRONICA, NO ESPECIFICADA"/>
    <x v="2"/>
    <n v="66"/>
    <n v="0"/>
  </r>
  <r>
    <x v="1"/>
    <x v="1"/>
    <x v="3"/>
    <s v="FARMACIA "/>
    <x v="28"/>
    <n v="3961"/>
    <s v="ABCD-3961"/>
    <s v="K30"/>
    <s v="DISPEPSIA"/>
    <x v="2"/>
    <n v="72.305000000000007"/>
    <n v="0"/>
  </r>
  <r>
    <x v="1"/>
    <x v="1"/>
    <x v="3"/>
    <s v="FARMACIA "/>
    <x v="79"/>
    <n v="3740"/>
    <s v="ABCD-3740"/>
    <s v="D649"/>
    <s v="ANEMIA DE TIPO NO ESPECIFICADO"/>
    <x v="2"/>
    <n v="17.28"/>
    <n v="0"/>
  </r>
  <r>
    <x v="1"/>
    <x v="1"/>
    <x v="3"/>
    <s v="FARMACIA "/>
    <x v="79"/>
    <n v="3962"/>
    <s v="ABCD-3962"/>
    <s v="M518"/>
    <s v="OTROS TRASTORNOS ESPECIFICADOS DISCOS INTERVERTEBRALES"/>
    <x v="2"/>
    <n v="605"/>
    <n v="605"/>
  </r>
  <r>
    <x v="1"/>
    <x v="1"/>
    <x v="3"/>
    <s v="FARMACIA "/>
    <x v="80"/>
    <n v="3963"/>
    <s v="ABCD-3963"/>
    <s v="K297"/>
    <s v="GASTRITIS, NO ESPECIFICADA"/>
    <x v="2"/>
    <n v="87.89"/>
    <n v="68.040000000000006"/>
  </r>
  <r>
    <x v="1"/>
    <x v="1"/>
    <x v="3"/>
    <s v="FARMACIA "/>
    <x v="80"/>
    <n v="3964"/>
    <s v="ABCD-3964"/>
    <s v="I10"/>
    <s v="HIPERTENSION ESENCIAL (PRIMARIA)"/>
    <x v="2"/>
    <n v="47.71"/>
    <n v="0"/>
  </r>
  <r>
    <x v="1"/>
    <x v="1"/>
    <x v="3"/>
    <s v="FARMACIA "/>
    <x v="80"/>
    <n v="3965"/>
    <s v="ABCD-3965"/>
    <s v="F412"/>
    <s v="TRASTORNO MIXTO DE ANSIEDAD Y DEPRESION"/>
    <x v="2"/>
    <n v="4.415"/>
    <n v="3.67"/>
  </r>
  <r>
    <x v="1"/>
    <x v="1"/>
    <x v="3"/>
    <s v="FARMACIA "/>
    <x v="80"/>
    <n v="3966"/>
    <s v="ABCD-3966"/>
    <s v="S93"/>
    <s v="LUXACION, ESGUINCE Y TORCEDURA DE ARTICULACIONES Y LIGAMENTOS DE TOBILLO Y PIE"/>
    <x v="2"/>
    <n v="33.950000000000003"/>
    <n v="19.245000000000001"/>
  </r>
  <r>
    <x v="1"/>
    <x v="1"/>
    <x v="3"/>
    <s v="FARMACIA "/>
    <x v="80"/>
    <n v="3967"/>
    <s v="ABCD-3967"/>
    <s v="K297"/>
    <s v="GASTRITIS, NO ESPECIFICADA"/>
    <x v="2"/>
    <n v="19.850000000000001"/>
    <n v="0"/>
  </r>
  <r>
    <x v="1"/>
    <x v="1"/>
    <x v="3"/>
    <s v="FARMACIA "/>
    <x v="80"/>
    <n v="3968"/>
    <s v="ABCD-3968"/>
    <s v="B37"/>
    <s v="CANDIDIASIS"/>
    <x v="2"/>
    <n v="37.229999999999997"/>
    <n v="30.61"/>
  </r>
  <r>
    <x v="1"/>
    <x v="1"/>
    <x v="3"/>
    <s v="FARMACIA "/>
    <x v="81"/>
    <n v="3969"/>
    <s v="ABCD-3969"/>
    <s v="M790"/>
    <s v="REUMATISMO, NO ESPECIFICADO"/>
    <x v="2"/>
    <n v="16.2"/>
    <n v="0"/>
  </r>
  <r>
    <x v="1"/>
    <x v="1"/>
    <x v="3"/>
    <s v="FARMACIA "/>
    <x v="82"/>
    <n v="3970"/>
    <s v="ABCD-3970"/>
    <s v="M790"/>
    <s v="REUMATISMO, NO ESPECIFICADO"/>
    <x v="2"/>
    <n v="6.3"/>
    <n v="0"/>
  </r>
  <r>
    <x v="1"/>
    <x v="1"/>
    <x v="3"/>
    <s v="FARMACIA "/>
    <x v="181"/>
    <n v="3971"/>
    <s v="ABCD-3971"/>
    <s v="K297"/>
    <s v="GASTRITIS, NO ESPECIFICADA"/>
    <x v="2"/>
    <n v="98.18"/>
    <n v="98.178100000000001"/>
  </r>
  <r>
    <x v="1"/>
    <x v="1"/>
    <x v="3"/>
    <s v="FARMACIA "/>
    <x v="181"/>
    <n v="3972"/>
    <s v="ABCD-3972"/>
    <s v="Z000"/>
    <s v="EXAMEN MEDICO GENERAL"/>
    <x v="2"/>
    <n v="98.18"/>
    <n v="98.178100000000001"/>
  </r>
  <r>
    <x v="1"/>
    <x v="1"/>
    <x v="3"/>
    <s v="FARMACIA "/>
    <x v="181"/>
    <n v="3973"/>
    <s v="ABCD-3973"/>
    <s v="I99"/>
    <s v="OTROS TRASTORNOS Y LOS NO ESPECIFICADOS DEL SISTEMA CIRCULATORIO"/>
    <x v="2"/>
    <n v="98.18"/>
    <n v="98.178100000000001"/>
  </r>
  <r>
    <x v="1"/>
    <x v="1"/>
    <x v="3"/>
    <s v="FARMACIA "/>
    <x v="182"/>
    <n v="3974"/>
    <s v="ABCD-3974"/>
    <s v="I10"/>
    <s v="HIPERTENSION ESENCIAL (PRIMARIA)"/>
    <x v="2"/>
    <n v="98.18"/>
    <n v="0"/>
  </r>
  <r>
    <x v="1"/>
    <x v="1"/>
    <x v="3"/>
    <s v="FARMACIA "/>
    <x v="183"/>
    <n v="3975"/>
    <s v="ABCD-3975"/>
    <s v="I10"/>
    <s v="HIPERTENSION ESENCIAL (PRIMARIA)"/>
    <x v="2"/>
    <n v="98.18"/>
    <n v="98.178100000000001"/>
  </r>
  <r>
    <x v="1"/>
    <x v="1"/>
    <x v="3"/>
    <s v="FARMACIA "/>
    <x v="184"/>
    <n v="3976"/>
    <s v="ABCD-3976"/>
    <s v="M545"/>
    <s v="LUMBAGO NO ESPECIFICADO"/>
    <x v="2"/>
    <n v="98.18"/>
    <n v="98.178100000000001"/>
  </r>
  <r>
    <x v="1"/>
    <x v="1"/>
    <x v="3"/>
    <s v="FARMACIA "/>
    <x v="185"/>
    <n v="3977"/>
    <s v="ABCD-3977"/>
    <s v="E780"/>
    <s v="HIPERCOLESTEROLEMIA PURA"/>
    <x v="2"/>
    <n v="412.59"/>
    <n v="0"/>
  </r>
  <r>
    <x v="1"/>
    <x v="1"/>
    <x v="3"/>
    <s v="FARMACIA "/>
    <x v="185"/>
    <n v="3978"/>
    <s v="ABCD-3978"/>
    <s v="K21"/>
    <s v="ENFERMEDAD DEL REFLUJO GASTROESOFAGICO"/>
    <x v="2"/>
    <n v="63.34"/>
    <n v="0"/>
  </r>
  <r>
    <x v="1"/>
    <x v="1"/>
    <x v="3"/>
    <s v="FARMACIA "/>
    <x v="185"/>
    <n v="3979"/>
    <s v="ABCD-3979"/>
    <s v="N76"/>
    <s v="OTRAS AFECCIONES INFLAMATORIAS DE LA VAGINA Y DE LA VULVA"/>
    <x v="2"/>
    <n v="63.34"/>
    <n v="0"/>
  </r>
  <r>
    <x v="1"/>
    <x v="1"/>
    <x v="3"/>
    <s v="FARMACIA "/>
    <x v="186"/>
    <n v="3980"/>
    <s v="ABCD-3980"/>
    <s v="K297"/>
    <s v="GASTRITIS, NO ESPECIFICADA"/>
    <x v="2"/>
    <n v="196.69"/>
    <n v="75.849999999999994"/>
  </r>
  <r>
    <x v="1"/>
    <x v="1"/>
    <x v="3"/>
    <s v="FARMACIA "/>
    <x v="187"/>
    <n v="3981"/>
    <s v="ABCD-3981"/>
    <s v="K52"/>
    <s v="OTRAS COLITIS Y GASTROENTERITIS NO INFECCIOSAS"/>
    <x v="2"/>
    <n v="210.8"/>
    <n v="89.96"/>
  </r>
  <r>
    <x v="1"/>
    <x v="1"/>
    <x v="3"/>
    <s v="FARMACIA "/>
    <x v="187"/>
    <n v="3982"/>
    <s v="ABCD-3982"/>
    <s v="K297"/>
    <s v="GASTRITIS, NO ESPECIFICADA"/>
    <x v="2"/>
    <n v="210.8"/>
    <n v="89.96"/>
  </r>
  <r>
    <x v="1"/>
    <x v="1"/>
    <x v="3"/>
    <s v="FARMACIA "/>
    <x v="188"/>
    <n v="3983"/>
    <s v="ABCD-3983"/>
    <s v="J31"/>
    <s v="RINITIS, RINOFARINGITIS Y FARINGITIS CRONICAS"/>
    <x v="2"/>
    <n v="210.8"/>
    <n v="89.96"/>
  </r>
  <r>
    <x v="1"/>
    <x v="1"/>
    <x v="3"/>
    <s v="FARMACIA "/>
    <x v="188"/>
    <n v="3984"/>
    <s v="ABCD-3984"/>
    <s v="I10"/>
    <s v="HIPERTENSION ESENCIAL (PRIMARIA)"/>
    <x v="2"/>
    <n v="210.8"/>
    <n v="89.96"/>
  </r>
  <r>
    <x v="1"/>
    <x v="1"/>
    <x v="3"/>
    <s v="FARMACIA "/>
    <x v="188"/>
    <n v="1496"/>
    <s v="ABCD-1496"/>
    <s v="K29"/>
    <s v="GASTRITIS Y DUODENITIS"/>
    <x v="2"/>
    <n v="210.8"/>
    <n v="89.96"/>
  </r>
  <r>
    <x v="1"/>
    <x v="1"/>
    <x v="3"/>
    <s v="FARMACIA "/>
    <x v="188"/>
    <n v="3985"/>
    <s v="ABCD-3985"/>
    <s v="K52"/>
    <s v="OTRAS COLITIS Y GASTROENTERITIS NO INFECCIOSAS"/>
    <x v="2"/>
    <n v="210.8"/>
    <n v="89.96"/>
  </r>
  <r>
    <x v="1"/>
    <x v="1"/>
    <x v="3"/>
    <s v="FARMACIA "/>
    <x v="189"/>
    <n v="3986"/>
    <s v="ABCD-3986"/>
    <s v="E11"/>
    <s v="DIABETES MELLITUS NO INSULINODEPENDIENTE"/>
    <x v="2"/>
    <n v="196.69"/>
    <n v="75.849999999999994"/>
  </r>
  <r>
    <x v="1"/>
    <x v="1"/>
    <x v="3"/>
    <s v="FARMACIA "/>
    <x v="189"/>
    <n v="3987"/>
    <s v="ABCD-3987"/>
    <s v="Z10"/>
    <s v="CONTROL GENERAL DE SALUD DE RUTINA DE SUBPOBLACIONES DEFINIDAS"/>
    <x v="2"/>
    <n v="210.8"/>
    <n v="89.96"/>
  </r>
  <r>
    <x v="1"/>
    <x v="1"/>
    <x v="3"/>
    <s v="FARMACIA "/>
    <x v="121"/>
    <n v="3988"/>
    <s v="ABCD-3988"/>
    <s v="M199"/>
    <s v="ARTROSIS, NO ESPECIFICADA"/>
    <x v="2"/>
    <n v="6"/>
    <n v="6"/>
  </r>
  <r>
    <x v="1"/>
    <x v="1"/>
    <x v="3"/>
    <s v="FARMACIA "/>
    <x v="190"/>
    <n v="3989"/>
    <s v="ABCD-3989"/>
    <s v="K57"/>
    <s v="ENFERMEDAD DIVERTICULAR DEL INTESTINO"/>
    <x v="2"/>
    <n v="210.8"/>
    <n v="89.96"/>
  </r>
  <r>
    <x v="1"/>
    <x v="1"/>
    <x v="3"/>
    <s v="FARMACIA "/>
    <x v="191"/>
    <n v="3990"/>
    <s v="ABCD-3990"/>
    <s v="K29"/>
    <s v="GASTRITIS Y DUODENITIS"/>
    <x v="2"/>
    <n v="196.69"/>
    <n v="75.849999999999994"/>
  </r>
  <r>
    <x v="1"/>
    <x v="1"/>
    <x v="3"/>
    <s v="FARMACIA "/>
    <x v="192"/>
    <n v="3991"/>
    <s v="ABCD-3991"/>
    <s v="K29"/>
    <s v="GASTRITIS Y DUODENITIS"/>
    <x v="2"/>
    <n v="210.8"/>
    <n v="89.96"/>
  </r>
  <r>
    <x v="1"/>
    <x v="1"/>
    <x v="3"/>
    <s v="FARMACIA "/>
    <x v="125"/>
    <n v="1517"/>
    <s v="ABCD-1517"/>
    <s v="D471"/>
    <s v="ENFERMEDAD MIELOPROLIFERATIVA CRONICA"/>
    <x v="2"/>
    <n v="548.34"/>
    <n v="0"/>
  </r>
  <r>
    <x v="1"/>
    <x v="1"/>
    <x v="3"/>
    <s v="FARMACIA "/>
    <x v="130"/>
    <n v="3992"/>
    <s v="ABCD-3992"/>
    <s v="H25"/>
    <s v="CATARATA SENIL"/>
    <x v="2"/>
    <n v="25.48"/>
    <n v="0"/>
  </r>
  <r>
    <x v="1"/>
    <x v="1"/>
    <x v="3"/>
    <s v="FARMACIA "/>
    <x v="130"/>
    <n v="3993"/>
    <s v="ABCD-3993"/>
    <s v="D17"/>
    <s v="TUMORES BENIGNOS LIPOMATOSOS"/>
    <x v="2"/>
    <n v="104.28"/>
    <n v="0"/>
  </r>
  <r>
    <x v="1"/>
    <x v="1"/>
    <x v="3"/>
    <s v="FARMACIA "/>
    <x v="130"/>
    <n v="3994"/>
    <s v="ABCD-3994"/>
    <s v="K80"/>
    <s v="COLELITIASIS"/>
    <x v="2"/>
    <n v="1326.17"/>
    <n v="0"/>
  </r>
  <r>
    <x v="1"/>
    <x v="1"/>
    <x v="3"/>
    <s v="FARMACIA "/>
    <x v="130"/>
    <n v="3995"/>
    <s v="ABCD-3995"/>
    <s v="H251"/>
    <s v="CATARATA SENIL NUCLEAR"/>
    <x v="2"/>
    <n v="29.64"/>
    <n v="0"/>
  </r>
  <r>
    <x v="1"/>
    <x v="1"/>
    <x v="3"/>
    <s v="FARMACIA "/>
    <x v="130"/>
    <n v="3996"/>
    <s v="ABCD-3996"/>
    <s v="I83"/>
    <s v="VENAS VARICOSAS DE LOS MIEMBROS INFERIORES"/>
    <x v="2"/>
    <n v="603.71"/>
    <n v="0"/>
  </r>
  <r>
    <x v="1"/>
    <x v="1"/>
    <x v="3"/>
    <s v="FARMACIA "/>
    <x v="130"/>
    <n v="3997"/>
    <s v="ABCD-3997"/>
    <s v="L72"/>
    <s v="QUISTE FOLICULAR DE LA PIEL Y DEL TEJIDO SUBCUTANEO"/>
    <x v="2"/>
    <n v="167.29"/>
    <n v="0"/>
  </r>
  <r>
    <x v="1"/>
    <x v="1"/>
    <x v="3"/>
    <s v="FARMACIA "/>
    <x v="130"/>
    <n v="3998"/>
    <s v="ABCD-3998"/>
    <s v="I83"/>
    <s v="VENAS VARICOSAS DE LOS MIEMBROS INFERIORES"/>
    <x v="2"/>
    <n v="45.52"/>
    <n v="0"/>
  </r>
  <r>
    <x v="1"/>
    <x v="1"/>
    <x v="3"/>
    <s v="FARMACIA "/>
    <x v="130"/>
    <n v="3999"/>
    <s v="ABCD-3999"/>
    <s v="H26"/>
    <s v="OTRAS CATARATAS"/>
    <x v="2"/>
    <n v="30.42"/>
    <n v="0"/>
  </r>
  <r>
    <x v="1"/>
    <x v="1"/>
    <x v="3"/>
    <s v="FARMACIA "/>
    <x v="130"/>
    <n v="4000"/>
    <s v="ABCD-4000"/>
    <s v="M224"/>
    <s v="CONDROMALACIA DE LA ROTULA"/>
    <x v="2"/>
    <n v="583.04"/>
    <n v="0"/>
  </r>
  <r>
    <x v="1"/>
    <x v="1"/>
    <x v="3"/>
    <s v="FARMACIA "/>
    <x v="130"/>
    <n v="4001"/>
    <s v="ABCD-4001"/>
    <s v="K660"/>
    <s v="ADHERENCIAS PERITONEALES"/>
    <x v="2"/>
    <n v="1570.53"/>
    <n v="0"/>
  </r>
  <r>
    <x v="1"/>
    <x v="1"/>
    <x v="3"/>
    <s v="FARMACIA "/>
    <x v="130"/>
    <n v="4002"/>
    <s v="ABCD-4002"/>
    <s v="H260"/>
    <s v="CATARATA INFANTIL, JUVENIL Y PRESENIL"/>
    <x v="2"/>
    <n v="30.42"/>
    <n v="0"/>
  </r>
  <r>
    <x v="1"/>
    <x v="1"/>
    <x v="3"/>
    <s v="FARMACIA "/>
    <x v="130"/>
    <n v="4003"/>
    <s v="ABCD-4003"/>
    <s v="K40"/>
    <s v="HERNIA INGUINAL"/>
    <x v="2"/>
    <n v="622.04"/>
    <n v="0"/>
  </r>
  <r>
    <x v="1"/>
    <x v="1"/>
    <x v="3"/>
    <s v="FARMACIA "/>
    <x v="130"/>
    <n v="4004"/>
    <s v="ABCD-4004"/>
    <s v="H110"/>
    <s v="PTERIGION"/>
    <x v="2"/>
    <n v="346.14"/>
    <n v="0"/>
  </r>
  <r>
    <x v="1"/>
    <x v="1"/>
    <x v="3"/>
    <s v="FARMACIA "/>
    <x v="130"/>
    <n v="4005"/>
    <s v="ABCD-4005"/>
    <s v="D171"/>
    <s v="TUMOR BENIGNO LIPOMATOSO DE PIEL Y DE TEJIDO SUBCUTANEO DEL TRONCO"/>
    <x v="2"/>
    <n v="328.87"/>
    <n v="0"/>
  </r>
  <r>
    <x v="1"/>
    <x v="1"/>
    <x v="3"/>
    <s v="FARMACIA "/>
    <x v="130"/>
    <n v="3838"/>
    <s v="ABCD-3838"/>
    <s v="K818"/>
    <s v="OTRAS COLECISTITIS"/>
    <x v="2"/>
    <n v="1498.53"/>
    <n v="0"/>
  </r>
  <r>
    <x v="1"/>
    <x v="1"/>
    <x v="3"/>
    <s v="FARMACIA "/>
    <x v="134"/>
    <n v="4006"/>
    <s v="ABCD-4006"/>
    <s v="K80"/>
    <s v="COLELITIASIS"/>
    <x v="2"/>
    <n v="1670.03"/>
    <n v="326.33999999999997"/>
  </r>
  <r>
    <x v="1"/>
    <x v="1"/>
    <x v="3"/>
    <s v="FARMACIA "/>
    <x v="137"/>
    <n v="4007"/>
    <s v="ABCD-4007"/>
    <s v="I83"/>
    <s v="VENAS VARICOSAS DE LOS MIEMBROS INFERIORES"/>
    <x v="2"/>
    <n v="5.9"/>
    <n v="0"/>
  </r>
  <r>
    <x v="1"/>
    <x v="1"/>
    <x v="3"/>
    <s v="FARMACIA "/>
    <x v="137"/>
    <n v="4008"/>
    <s v="ABCD-4008"/>
    <s v="K80"/>
    <s v="COLELITIASIS"/>
    <x v="2"/>
    <n v="1442.15"/>
    <n v="326.33999999999997"/>
  </r>
  <r>
    <x v="1"/>
    <x v="1"/>
    <x v="3"/>
    <s v="FARMACIA "/>
    <x v="137"/>
    <n v="4009"/>
    <s v="ABCD-4009"/>
    <s v="K80"/>
    <s v="COLELITIASIS"/>
    <x v="2"/>
    <n v="1262.51"/>
    <n v="0"/>
  </r>
  <r>
    <x v="1"/>
    <x v="1"/>
    <x v="3"/>
    <s v="FARMACIA "/>
    <x v="137"/>
    <n v="1387"/>
    <s v="ABCD-1387"/>
    <s v="D171"/>
    <s v="TUMOR BENIGNO LIPOMATOSO DE PIEL Y DE TEJIDO SUBCUTANEO DEL TRONCO"/>
    <x v="2"/>
    <n v="145.63999999999999"/>
    <n v="20.309999999999999"/>
  </r>
  <r>
    <x v="1"/>
    <x v="1"/>
    <x v="3"/>
    <s v="FARMACIA "/>
    <x v="137"/>
    <n v="4010"/>
    <s v="ABCD-4010"/>
    <s v="K80"/>
    <s v="COLELITIASIS"/>
    <x v="2"/>
    <n v="1438.48"/>
    <n v="326.33999999999997"/>
  </r>
  <r>
    <x v="1"/>
    <x v="1"/>
    <x v="3"/>
    <s v="FARMACIA "/>
    <x v="137"/>
    <n v="4011"/>
    <s v="ABCD-4011"/>
    <s v="K42"/>
    <s v="HERNIA UMBILICAL"/>
    <x v="2"/>
    <n v="680.35"/>
    <n v="0"/>
  </r>
  <r>
    <x v="1"/>
    <x v="1"/>
    <x v="3"/>
    <s v="FARMACIA "/>
    <x v="137"/>
    <n v="1304"/>
    <s v="ABCD-1304"/>
    <s v="K80"/>
    <s v="COLELITIASIS"/>
    <x v="2"/>
    <n v="1445.05"/>
    <n v="0"/>
  </r>
  <r>
    <x v="1"/>
    <x v="1"/>
    <x v="3"/>
    <s v="FARMACIA "/>
    <x v="137"/>
    <n v="4012"/>
    <s v="ABCD-4012"/>
    <s v="K42"/>
    <s v="HERNIA UMBILICAL"/>
    <x v="2"/>
    <n v="572.46"/>
    <n v="0"/>
  </r>
  <r>
    <x v="1"/>
    <x v="1"/>
    <x v="3"/>
    <s v="FARMACIA "/>
    <x v="137"/>
    <n v="4013"/>
    <s v="ABCD-4013"/>
    <s v="K80"/>
    <s v="COLELITIASIS"/>
    <x v="2"/>
    <n v="1426.29"/>
    <n v="326.33999999999997"/>
  </r>
  <r>
    <x v="1"/>
    <x v="1"/>
    <x v="3"/>
    <s v="FARMACIA "/>
    <x v="137"/>
    <n v="4014"/>
    <s v="ABCD-4014"/>
    <s v="K42"/>
    <s v="HERNIA UMBILICAL"/>
    <x v="2"/>
    <n v="24.66"/>
    <n v="24.66"/>
  </r>
  <r>
    <x v="1"/>
    <x v="1"/>
    <x v="3"/>
    <s v="FARMACIA "/>
    <x v="137"/>
    <n v="4015"/>
    <s v="ABCD-4015"/>
    <s v="K80"/>
    <s v="COLELITIASIS"/>
    <x v="2"/>
    <n v="1381.27"/>
    <n v="326.33999999999997"/>
  </r>
  <r>
    <x v="1"/>
    <x v="1"/>
    <x v="3"/>
    <s v="FARMACIA "/>
    <x v="137"/>
    <n v="4016"/>
    <s v="ABCD-4016"/>
    <s v="D172"/>
    <s v="TUMOR BENIGNO LIPOMATOSO DE PIEL Y DE TEJIDO SUBCUTANEO DE MIEMBROS"/>
    <x v="2"/>
    <n v="142.91999999999999"/>
    <n v="0"/>
  </r>
  <r>
    <x v="1"/>
    <x v="1"/>
    <x v="3"/>
    <s v="FARMACIA "/>
    <x v="137"/>
    <n v="4017"/>
    <s v="ABCD-4017"/>
    <s v="K80"/>
    <s v="COLELITIASIS"/>
    <x v="2"/>
    <n v="1437.25"/>
    <n v="326.33999999999997"/>
  </r>
  <r>
    <x v="1"/>
    <x v="1"/>
    <x v="3"/>
    <s v="FARMACIA "/>
    <x v="138"/>
    <n v="4018"/>
    <s v="ABCD-4018"/>
    <s v="K40"/>
    <s v="HERNIA INGUINAL"/>
    <x v="2"/>
    <n v="23.94"/>
    <n v="11.84"/>
  </r>
  <r>
    <x v="1"/>
    <x v="1"/>
    <x v="3"/>
    <s v="FARMACIA "/>
    <x v="138"/>
    <n v="4019"/>
    <s v="ABCD-4019"/>
    <s v="K80"/>
    <s v="COLELITIASIS"/>
    <x v="2"/>
    <n v="1670.03"/>
    <n v="326.33999999999997"/>
  </r>
  <r>
    <x v="1"/>
    <x v="1"/>
    <x v="3"/>
    <s v="FARMACIA "/>
    <x v="193"/>
    <n v="4020"/>
    <s v="ABCD-4020"/>
    <s v="M790"/>
    <s v="REUMATISMO, NO ESPECIFICADO"/>
    <x v="2"/>
    <n v="35.799999999999997"/>
    <n v="29.5"/>
  </r>
  <r>
    <x v="1"/>
    <x v="1"/>
    <x v="3"/>
    <s v="FARMACIA "/>
    <x v="193"/>
    <n v="4021"/>
    <s v="ABCD-4021"/>
    <s v="M790"/>
    <s v="REUMATISMO, NO ESPECIFICADO"/>
    <x v="2"/>
    <n v="50.15"/>
    <n v="50.145000000000003"/>
  </r>
  <r>
    <x v="1"/>
    <x v="1"/>
    <x v="3"/>
    <s v="FARMACIA "/>
    <x v="194"/>
    <n v="1632"/>
    <s v="ABCD-1632"/>
    <s v="M545"/>
    <s v="LUMBAGO NO ESPECIFICADO"/>
    <x v="2"/>
    <n v="210.8"/>
    <n v="169.54"/>
  </r>
  <r>
    <x v="1"/>
    <x v="1"/>
    <x v="3"/>
    <s v="FARMACIA "/>
    <x v="194"/>
    <n v="4022"/>
    <s v="ABCD-4022"/>
    <s v="M654"/>
    <s v="TENOSINOVITIS DE ESTILOIDES RADIAL (DE QUERVAIN)"/>
    <x v="2"/>
    <n v="210.8"/>
    <n v="168.49"/>
  </r>
  <r>
    <x v="1"/>
    <x v="1"/>
    <x v="3"/>
    <s v="FARMACIA "/>
    <x v="195"/>
    <n v="4023"/>
    <s v="ABCD-4023"/>
    <s v="F408"/>
    <s v="OTROS TRASTORNOS FOBICOS DE ANSIEDAD"/>
    <x v="2"/>
    <n v="210.8"/>
    <n v="89.96"/>
  </r>
  <r>
    <x v="1"/>
    <x v="1"/>
    <x v="3"/>
    <s v="FARMACIA "/>
    <x v="29"/>
    <n v="4024"/>
    <s v="ABCD-4024"/>
    <s v="R10"/>
    <s v="DOLOR ABDOMINAL Y PELVICO"/>
    <x v="2"/>
    <n v="210.22"/>
    <n v="0"/>
  </r>
  <r>
    <x v="1"/>
    <x v="1"/>
    <x v="3"/>
    <s v="FARMACIA "/>
    <x v="29"/>
    <n v="1631"/>
    <s v="ABCD-1631"/>
    <s v="R101"/>
    <s v="DOLOR ABDOMINAL LOCALIZADO EN PARTE SUPERIOR"/>
    <x v="2"/>
    <n v="216.83"/>
    <n v="0"/>
  </r>
  <r>
    <x v="1"/>
    <x v="1"/>
    <x v="3"/>
    <s v="FARMACIA "/>
    <x v="29"/>
    <n v="392"/>
    <s v="ABCD-392"/>
    <s v="R10"/>
    <s v="DOLOR ABDOMINAL Y PELVICO"/>
    <x v="2"/>
    <n v="174.68"/>
    <n v="0"/>
  </r>
  <r>
    <x v="1"/>
    <x v="1"/>
    <x v="3"/>
    <s v="FARMACIA "/>
    <x v="140"/>
    <n v="1264"/>
    <s v="ABCD-1264"/>
    <s v="Z944"/>
    <s v="TRASPLANTE DE HIGADO"/>
    <x v="2"/>
    <n v="5.46"/>
    <n v="0"/>
  </r>
  <r>
    <x v="1"/>
    <x v="1"/>
    <x v="3"/>
    <s v="FARMACIA "/>
    <x v="141"/>
    <n v="4025"/>
    <s v="ABCD-4025"/>
    <s v="H251"/>
    <s v="CATARATA SENIL NUCLEAR"/>
    <x v="2"/>
    <n v="11.03"/>
    <n v="0"/>
  </r>
  <r>
    <x v="1"/>
    <x v="1"/>
    <x v="3"/>
    <s v="FARMACIA "/>
    <x v="196"/>
    <n v="4026"/>
    <s v="ABCD-4026"/>
    <s v="H35"/>
    <s v="OTROS TRASTORNOS DE LA RETINA"/>
    <x v="2"/>
    <n v="0.91"/>
    <n v="0"/>
  </r>
  <r>
    <x v="1"/>
    <x v="1"/>
    <x v="3"/>
    <s v="FARMACIA "/>
    <x v="143"/>
    <n v="4027"/>
    <s v="ABCD-4027"/>
    <s v="H25"/>
    <s v="CATARATA SENIL"/>
    <x v="2"/>
    <n v="43.76"/>
    <n v="0"/>
  </r>
  <r>
    <x v="1"/>
    <x v="1"/>
    <x v="3"/>
    <s v="FARMACIA "/>
    <x v="143"/>
    <n v="4028"/>
    <s v="ABCD-4028"/>
    <s v="H250"/>
    <s v="CATARATA SENIL INCIPIENTE"/>
    <x v="2"/>
    <n v="126.06"/>
    <n v="0"/>
  </r>
  <r>
    <x v="1"/>
    <x v="1"/>
    <x v="3"/>
    <s v="FARMACIA "/>
    <x v="143"/>
    <n v="4029"/>
    <s v="ABCD-4029"/>
    <s v="H251"/>
    <s v="CATARATA SENIL NUCLEAR"/>
    <x v="2"/>
    <n v="1359.59"/>
    <n v="0"/>
  </r>
  <r>
    <x v="1"/>
    <x v="1"/>
    <x v="3"/>
    <s v="FARMACIA "/>
    <x v="197"/>
    <n v="4030"/>
    <s v="ABCD-4030"/>
    <s v="H270"/>
    <s v="AFAQUIA"/>
    <x v="2"/>
    <n v="12.62"/>
    <n v="0"/>
  </r>
  <r>
    <x v="1"/>
    <x v="1"/>
    <x v="3"/>
    <s v="FARMACIA "/>
    <x v="145"/>
    <n v="4031"/>
    <s v="ABCD-4031"/>
    <s v="H110"/>
    <s v="PTERIGION"/>
    <x v="2"/>
    <n v="99.72"/>
    <n v="0"/>
  </r>
  <r>
    <x v="1"/>
    <x v="1"/>
    <x v="3"/>
    <s v="FARMACIA "/>
    <x v="198"/>
    <n v="4032"/>
    <s v="ABCD-4032"/>
    <s v="Z944"/>
    <s v="TRASPLANTE DE HIGADO"/>
    <x v="2"/>
    <n v="29.7"/>
    <n v="0"/>
  </r>
  <r>
    <x v="1"/>
    <x v="1"/>
    <x v="3"/>
    <s v="FARMACIA "/>
    <x v="199"/>
    <n v="4033"/>
    <s v="ABCD-4033"/>
    <s v="M15"/>
    <s v="POLIARTROSIS"/>
    <x v="2"/>
    <n v="15.44"/>
    <n v="0"/>
  </r>
  <r>
    <x v="1"/>
    <x v="1"/>
    <x v="3"/>
    <s v="FARMACIA "/>
    <x v="200"/>
    <n v="4034"/>
    <s v="ABCD-4034"/>
    <s v="M199"/>
    <s v="ARTROSIS, NO ESPECIFICADA"/>
    <x v="2"/>
    <n v="0.74"/>
    <n v="0"/>
  </r>
  <r>
    <x v="1"/>
    <x v="1"/>
    <x v="3"/>
    <s v="FARMACIA "/>
    <x v="200"/>
    <n v="4035"/>
    <s v="ABCD-4035"/>
    <s v="M150"/>
    <s v="(OSTEO)ARTROSIS PRIMARIA GENERALIZADA"/>
    <x v="2"/>
    <n v="15.435"/>
    <n v="0"/>
  </r>
  <r>
    <x v="1"/>
    <x v="1"/>
    <x v="3"/>
    <s v="FARMACIA "/>
    <x v="200"/>
    <n v="4036"/>
    <s v="ABCD-4036"/>
    <s v="M150"/>
    <s v="(OSTEO)ARTROSIS PRIMARIA GENERALIZADA"/>
    <x v="2"/>
    <n v="6.62"/>
    <n v="0"/>
  </r>
  <r>
    <x v="1"/>
    <x v="1"/>
    <x v="3"/>
    <s v="FARMACIA "/>
    <x v="146"/>
    <n v="4037"/>
    <s v="ABCD-4037"/>
    <s v="I83"/>
    <s v="VENAS VARICOSAS DE LOS MIEMBROS INFERIORES"/>
    <x v="2"/>
    <n v="5.5"/>
    <n v="0"/>
  </r>
  <r>
    <x v="1"/>
    <x v="1"/>
    <x v="3"/>
    <s v="FARMACIA "/>
    <x v="147"/>
    <n v="4038"/>
    <s v="ABCD-4038"/>
    <s v="K74"/>
    <s v="FIBROSIS Y CIRROSIS DEL HIGADO"/>
    <x v="2"/>
    <n v="24.69"/>
    <n v="0"/>
  </r>
  <r>
    <x v="1"/>
    <x v="1"/>
    <x v="3"/>
    <s v="FARMACIA "/>
    <x v="147"/>
    <n v="4039"/>
    <s v="ABCD-4039"/>
    <s v="H53"/>
    <s v="ALTERACIONES DE LA VISION"/>
    <x v="2"/>
    <n v="120.06"/>
    <n v="0"/>
  </r>
  <r>
    <x v="1"/>
    <x v="1"/>
    <x v="3"/>
    <s v="FARMACIA "/>
    <x v="201"/>
    <n v="4040"/>
    <s v="ABCD-4040"/>
    <s v="K74"/>
    <s v="FIBROSIS Y CIRROSIS DEL HIGADO"/>
    <x v="2"/>
    <n v="0.74"/>
    <n v="0"/>
  </r>
  <r>
    <x v="1"/>
    <x v="1"/>
    <x v="3"/>
    <s v="FARMACIA "/>
    <x v="149"/>
    <n v="4041"/>
    <s v="ABCD-4041"/>
    <s v="K74"/>
    <s v="FIBROSIS Y CIRROSIS DEL HIGADO"/>
    <x v="2"/>
    <n v="5.15"/>
    <n v="0"/>
  </r>
  <r>
    <x v="1"/>
    <x v="1"/>
    <x v="3"/>
    <s v="FARMACIA "/>
    <x v="149"/>
    <n v="4042"/>
    <s v="ABCD-4042"/>
    <s v="Z940"/>
    <s v="TRASPLANTE DE RIÑON"/>
    <x v="2"/>
    <n v="1.57"/>
    <n v="0"/>
  </r>
  <r>
    <x v="1"/>
    <x v="1"/>
    <x v="3"/>
    <s v="FARMACIA "/>
    <x v="149"/>
    <n v="4043"/>
    <s v="ABCD-4043"/>
    <s v="Z944"/>
    <s v="TRASPLANTE DE HIGADO"/>
    <x v="2"/>
    <n v="5.15"/>
    <n v="0"/>
  </r>
  <r>
    <x v="1"/>
    <x v="1"/>
    <x v="3"/>
    <s v="FARMACIA "/>
    <x v="202"/>
    <n v="4044"/>
    <s v="ABCD-4044"/>
    <s v="J00"/>
    <s v="RINOFARINGITIS AGUDA (RESFRIADO COMUN)"/>
    <x v="2"/>
    <n v="92.35"/>
    <n v="0"/>
  </r>
  <r>
    <x v="1"/>
    <x v="1"/>
    <x v="3"/>
    <s v="FARMACIA "/>
    <x v="203"/>
    <n v="4045"/>
    <s v="ABCD-4045"/>
    <s v="K30"/>
    <s v="DISPEPSIA"/>
    <x v="2"/>
    <n v="24.55"/>
    <n v="0"/>
  </r>
  <r>
    <x v="1"/>
    <x v="1"/>
    <x v="3"/>
    <s v="FARMACIA "/>
    <x v="203"/>
    <n v="4046"/>
    <s v="ABCD-4046"/>
    <s v="M15"/>
    <s v="POLIARTROSIS"/>
    <x v="2"/>
    <n v="16.170000000000002"/>
    <n v="0"/>
  </r>
  <r>
    <x v="1"/>
    <x v="1"/>
    <x v="3"/>
    <s v="FARMACIA "/>
    <x v="204"/>
    <n v="4047"/>
    <s v="ABCD-4047"/>
    <s v="L52"/>
    <s v="ERITEMA NUDOSO"/>
    <x v="2"/>
    <n v="15.435"/>
    <n v="0"/>
  </r>
  <r>
    <x v="1"/>
    <x v="1"/>
    <x v="3"/>
    <s v="FARMACIA "/>
    <x v="205"/>
    <n v="4048"/>
    <s v="ABCD-4048"/>
    <s v="M199"/>
    <s v="ARTROSIS, NO ESPECIFICADA"/>
    <x v="2"/>
    <n v="47.56"/>
    <n v="0"/>
  </r>
  <r>
    <x v="1"/>
    <x v="1"/>
    <x v="3"/>
    <s v="FARMACIA "/>
    <x v="205"/>
    <n v="4049"/>
    <s v="ABCD-4049"/>
    <s v="M150"/>
    <s v="(OSTEO)ARTROSIS PRIMARIA GENERALIZADA"/>
    <x v="2"/>
    <n v="129.78"/>
    <n v="0"/>
  </r>
  <r>
    <x v="1"/>
    <x v="1"/>
    <x v="3"/>
    <s v="FARMACIA "/>
    <x v="206"/>
    <n v="4050"/>
    <s v="ABCD-4050"/>
    <s v="M150"/>
    <s v="(OSTEO)ARTROSIS PRIMARIA GENERALIZADA"/>
    <x v="2"/>
    <n v="6.62"/>
    <n v="0"/>
  </r>
  <r>
    <x v="1"/>
    <x v="1"/>
    <x v="3"/>
    <s v="FARMACIA "/>
    <x v="206"/>
    <n v="4051"/>
    <s v="ABCD-4051"/>
    <s v="M170"/>
    <s v="GONARTROSIS PRIMARIA, BILATERAL"/>
    <x v="2"/>
    <n v="11.025"/>
    <n v="0"/>
  </r>
  <r>
    <x v="1"/>
    <x v="1"/>
    <x v="3"/>
    <s v="FARMACIA "/>
    <x v="206"/>
    <n v="4052"/>
    <s v="ABCD-4052"/>
    <s v="M159"/>
    <s v="POLIARTROSIS, NO ESPECIFICADA"/>
    <x v="2"/>
    <n v="19.850000000000001"/>
    <n v="0"/>
  </r>
  <r>
    <x v="1"/>
    <x v="1"/>
    <x v="3"/>
    <s v="FARMACIA "/>
    <x v="206"/>
    <n v="2830"/>
    <s v="ABCD-2830"/>
    <s v="M170"/>
    <s v="GONARTROSIS PRIMARIA, BILATERAL"/>
    <x v="2"/>
    <n v="11.025"/>
    <n v="0"/>
  </r>
  <r>
    <x v="1"/>
    <x v="1"/>
    <x v="3"/>
    <s v="FARMACIA "/>
    <x v="206"/>
    <n v="4053"/>
    <s v="ABCD-4053"/>
    <s v="M255"/>
    <s v="DOLOR EN ARTICULACION"/>
    <x v="2"/>
    <n v="15.435"/>
    <n v="0"/>
  </r>
  <r>
    <x v="1"/>
    <x v="1"/>
    <x v="3"/>
    <s v="FARMACIA "/>
    <x v="206"/>
    <n v="3458"/>
    <s v="ABCD-3458"/>
    <s v="M159"/>
    <s v="POLIARTROSIS, NO ESPECIFICADA"/>
    <x v="2"/>
    <n v="19.850000000000001"/>
    <n v="0"/>
  </r>
  <r>
    <x v="1"/>
    <x v="1"/>
    <x v="3"/>
    <s v="FARMACIA "/>
    <x v="206"/>
    <n v="4054"/>
    <s v="ABCD-4054"/>
    <s v="M545"/>
    <s v="LUMBAGO NO ESPECIFICADO"/>
    <x v="2"/>
    <n v="6.62"/>
    <n v="0"/>
  </r>
  <r>
    <x v="1"/>
    <x v="1"/>
    <x v="3"/>
    <s v="FARMACIA "/>
    <x v="206"/>
    <n v="4055"/>
    <s v="ABCD-4055"/>
    <s v="M150"/>
    <s v="(OSTEO)ARTROSIS PRIMARIA GENERALIZADA"/>
    <x v="2"/>
    <n v="19.850000000000001"/>
    <n v="0"/>
  </r>
  <r>
    <x v="1"/>
    <x v="1"/>
    <x v="3"/>
    <s v="FARMACIA "/>
    <x v="206"/>
    <n v="4056"/>
    <s v="ABCD-4056"/>
    <s v="M255"/>
    <s v="DOLOR EN ARTICULACION"/>
    <x v="2"/>
    <n v="15.435"/>
    <n v="0"/>
  </r>
  <r>
    <x v="1"/>
    <x v="1"/>
    <x v="3"/>
    <s v="FARMACIA "/>
    <x v="207"/>
    <n v="4057"/>
    <s v="ABCD-4057"/>
    <s v="M199"/>
    <s v="ARTROSIS, NO ESPECIFICADA"/>
    <x v="2"/>
    <n v="4.415"/>
    <n v="0"/>
  </r>
  <r>
    <x v="1"/>
    <x v="1"/>
    <x v="3"/>
    <s v="FARMACIA "/>
    <x v="207"/>
    <n v="4058"/>
    <s v="ABCD-4058"/>
    <s v="R070"/>
    <s v="DOLOR DE GARGANTA"/>
    <x v="2"/>
    <n v="17.84"/>
    <n v="0"/>
  </r>
  <r>
    <x v="1"/>
    <x v="1"/>
    <x v="3"/>
    <s v="FARMACIA "/>
    <x v="207"/>
    <n v="4059"/>
    <s v="ABCD-4059"/>
    <s v="E559"/>
    <s v="DEFICIENCIA DE VITAMINA D, NO ESPECIFICADA"/>
    <x v="2"/>
    <n v="19.850000000000001"/>
    <n v="0"/>
  </r>
  <r>
    <x v="1"/>
    <x v="1"/>
    <x v="3"/>
    <s v="FARMACIA "/>
    <x v="207"/>
    <n v="4060"/>
    <s v="ABCD-4060"/>
    <s v="K759"/>
    <s v="ENFERMEDAD INFLAMATORIA DEL HIGADO, NO ESPECIFICADA"/>
    <x v="2"/>
    <n v="11.03"/>
    <n v="0"/>
  </r>
  <r>
    <x v="1"/>
    <x v="1"/>
    <x v="3"/>
    <s v="FARMACIA "/>
    <x v="208"/>
    <n v="4061"/>
    <s v="ABCD-4061"/>
    <s v="M170"/>
    <s v="GONARTROSIS PRIMARIA, BILATERAL"/>
    <x v="2"/>
    <n v="11.03"/>
    <n v="0"/>
  </r>
  <r>
    <x v="1"/>
    <x v="1"/>
    <x v="3"/>
    <s v="FARMACIA "/>
    <x v="208"/>
    <n v="4062"/>
    <s v="ABCD-4062"/>
    <s v="M159"/>
    <s v="POLIARTROSIS, NO ESPECIFICADA"/>
    <x v="2"/>
    <n v="11.03"/>
    <n v="0"/>
  </r>
  <r>
    <x v="1"/>
    <x v="1"/>
    <x v="3"/>
    <s v="FARMACIA "/>
    <x v="208"/>
    <n v="4063"/>
    <s v="ABCD-4063"/>
    <s v="M199"/>
    <s v="ARTROSIS, NO ESPECIFICADA"/>
    <x v="2"/>
    <n v="15.435"/>
    <n v="0"/>
  </r>
  <r>
    <x v="1"/>
    <x v="1"/>
    <x v="3"/>
    <s v="FARMACIA "/>
    <x v="208"/>
    <n v="4064"/>
    <s v="ABCD-4064"/>
    <s v="M150"/>
    <s v="(OSTEO)ARTROSIS PRIMARIA GENERALIZADA"/>
    <x v="2"/>
    <n v="6.6150000000000002"/>
    <n v="0"/>
  </r>
  <r>
    <x v="1"/>
    <x v="1"/>
    <x v="3"/>
    <s v="FARMACIA "/>
    <x v="208"/>
    <n v="4065"/>
    <s v="ABCD-4065"/>
    <s v="M199"/>
    <s v="ARTROSIS, NO ESPECIFICADA"/>
    <x v="2"/>
    <n v="15.435"/>
    <n v="0"/>
  </r>
  <r>
    <x v="1"/>
    <x v="1"/>
    <x v="3"/>
    <s v="FARMACIA "/>
    <x v="208"/>
    <n v="3245"/>
    <s v="ABCD-3245"/>
    <s v="M255"/>
    <s v="DOLOR EN ARTICULACION"/>
    <x v="2"/>
    <n v="15.44"/>
    <n v="0"/>
  </r>
  <r>
    <x v="1"/>
    <x v="1"/>
    <x v="3"/>
    <s v="FARMACIA "/>
    <x v="151"/>
    <n v="4066"/>
    <s v="ABCD-4066"/>
    <s v="H35"/>
    <s v="OTROS TRASTORNOS DE LA RETINA"/>
    <x v="2"/>
    <n v="1169.1300000000001"/>
    <n v="0"/>
  </r>
  <r>
    <x v="1"/>
    <x v="1"/>
    <x v="3"/>
    <s v="FARMACIA "/>
    <x v="209"/>
    <n v="4067"/>
    <s v="ABCD-4067"/>
    <s v="M224"/>
    <s v="CONDROMALACIA DE LA ROTULA"/>
    <x v="2"/>
    <n v="2650.58"/>
    <n v="0"/>
  </r>
  <r>
    <x v="1"/>
    <x v="1"/>
    <x v="3"/>
    <s v="FARMACIA "/>
    <x v="209"/>
    <n v="4068"/>
    <s v="ABCD-4068"/>
    <s v="M23"/>
    <s v="TRASTORNO INTERNO DE LA RODILLA"/>
    <x v="2"/>
    <n v="166.11"/>
    <n v="0"/>
  </r>
  <r>
    <x v="1"/>
    <x v="1"/>
    <x v="3"/>
    <s v="FARMACIA "/>
    <x v="209"/>
    <n v="4069"/>
    <s v="ABCD-4069"/>
    <s v="M23"/>
    <s v="TRASTORNO INTERNO DE LA RODILLA"/>
    <x v="2"/>
    <n v="1749.13"/>
    <n v="0"/>
  </r>
  <r>
    <x v="1"/>
    <x v="1"/>
    <x v="3"/>
    <s v="FARMACIA "/>
    <x v="209"/>
    <n v="4070"/>
    <s v="ABCD-4070"/>
    <s v="M232"/>
    <s v="TRASTORNO DE MENISCO DEBIDO A DESGARRO O LESION ANTIGUA"/>
    <x v="2"/>
    <n v="1761.58"/>
    <n v="0"/>
  </r>
  <r>
    <x v="1"/>
    <x v="1"/>
    <x v="3"/>
    <s v="FARMACIA "/>
    <x v="210"/>
    <n v="4071"/>
    <s v="ABCD-4071"/>
    <s v="H186"/>
    <s v="QUERATOCONO"/>
    <x v="2"/>
    <n v="21.95"/>
    <n v="0"/>
  </r>
  <r>
    <x v="1"/>
    <x v="1"/>
    <x v="3"/>
    <s v="FARMACIA "/>
    <x v="211"/>
    <n v="4072"/>
    <s v="ABCD-4072"/>
    <s v="K529"/>
    <s v="COLITIS Y GASTROENTERITIS NO INFECCIOSAS, NO ESPECIFICADAS"/>
    <x v="2"/>
    <n v="2.44"/>
    <n v="0"/>
  </r>
  <r>
    <x v="1"/>
    <x v="1"/>
    <x v="3"/>
    <s v="FARMACIA "/>
    <x v="212"/>
    <n v="1495"/>
    <s v="ABCD-1495"/>
    <s v="K293"/>
    <s v="GASTRITIS CRONICA SUPERFICIAL"/>
    <x v="2"/>
    <n v="218.15"/>
    <n v="0"/>
  </r>
  <r>
    <x v="1"/>
    <x v="1"/>
    <x v="3"/>
    <s v="FARMACIA "/>
    <x v="30"/>
    <n v="393"/>
    <s v="ABCD-393"/>
    <s v="M17"/>
    <s v="GONARTROSIS (ARTROSIS DE LA RODILLA)"/>
    <x v="2"/>
    <n v="13.39"/>
    <n v="0"/>
  </r>
  <r>
    <x v="1"/>
    <x v="1"/>
    <x v="3"/>
    <s v="FARMACIA "/>
    <x v="30"/>
    <n v="394"/>
    <s v="ABCD-394"/>
    <s v="R10"/>
    <s v="DOLOR ABDOMINAL Y PELVICO"/>
    <x v="2"/>
    <n v="0.63"/>
    <n v="0"/>
  </r>
  <r>
    <x v="1"/>
    <x v="1"/>
    <x v="3"/>
    <s v="FARMACIA "/>
    <x v="30"/>
    <n v="395"/>
    <s v="ABCD-395"/>
    <s v="K29"/>
    <s v="GASTRITIS Y DUODENITIS"/>
    <x v="2"/>
    <n v="10.61"/>
    <n v="0"/>
  </r>
  <r>
    <x v="1"/>
    <x v="1"/>
    <x v="3"/>
    <s v="FARMACIA "/>
    <x v="30"/>
    <n v="396"/>
    <s v="ABCD-396"/>
    <s v="K293"/>
    <s v="GASTRITIS CRONICA SUPERFICIAL"/>
    <x v="2"/>
    <n v="12.07"/>
    <n v="0"/>
  </r>
  <r>
    <x v="1"/>
    <x v="1"/>
    <x v="3"/>
    <s v="FARMACIA "/>
    <x v="30"/>
    <n v="397"/>
    <s v="ABCD-397"/>
    <s v="K21"/>
    <s v="ENFERMEDAD DEL REFLUJO GASTROESOFAGICO"/>
    <x v="2"/>
    <n v="5.14"/>
    <n v="0"/>
  </r>
  <r>
    <x v="1"/>
    <x v="1"/>
    <x v="3"/>
    <s v="FARMACIA "/>
    <x v="30"/>
    <n v="398"/>
    <s v="ABCD-398"/>
    <s v="K29"/>
    <s v="GASTRITIS Y DUODENITIS"/>
    <x v="2"/>
    <n v="17.600000000000001"/>
    <n v="0"/>
  </r>
  <r>
    <x v="1"/>
    <x v="1"/>
    <x v="3"/>
    <s v="FARMACIA "/>
    <x v="30"/>
    <n v="399"/>
    <s v="ABCD-399"/>
    <s v="K21"/>
    <s v="ENFERMEDAD DEL REFLUJO GASTROESOFAGICO"/>
    <x v="2"/>
    <n v="19.34"/>
    <n v="0"/>
  </r>
  <r>
    <x v="1"/>
    <x v="1"/>
    <x v="3"/>
    <s v="FARMACIA "/>
    <x v="30"/>
    <n v="400"/>
    <s v="ABCD-400"/>
    <s v="K30"/>
    <s v="DISPEPSIA"/>
    <x v="2"/>
    <n v="3.51"/>
    <n v="0"/>
  </r>
  <r>
    <x v="1"/>
    <x v="1"/>
    <x v="3"/>
    <s v="FARMACIA "/>
    <x v="30"/>
    <n v="402"/>
    <s v="ABCD-402"/>
    <s v="K295"/>
    <s v="GASTRITIS CRONICA, NO ESPECIFICADA"/>
    <x v="2"/>
    <n v="12.59"/>
    <n v="0"/>
  </r>
  <r>
    <x v="1"/>
    <x v="1"/>
    <x v="3"/>
    <s v="FARMACIA "/>
    <x v="30"/>
    <n v="403"/>
    <s v="ABCD-403"/>
    <s v="E66"/>
    <s v="OBESIDAD"/>
    <x v="2"/>
    <n v="20.98"/>
    <n v="0"/>
  </r>
  <r>
    <x v="1"/>
    <x v="1"/>
    <x v="3"/>
    <s v="FARMACIA "/>
    <x v="30"/>
    <n v="404"/>
    <s v="ABCD-404"/>
    <s v="K30"/>
    <s v="DISPEPSIA"/>
    <x v="2"/>
    <n v="12.08"/>
    <n v="0"/>
  </r>
  <r>
    <x v="1"/>
    <x v="1"/>
    <x v="3"/>
    <s v="FARMACIA "/>
    <x v="30"/>
    <n v="405"/>
    <s v="ABCD-405"/>
    <s v="R10"/>
    <s v="DOLOR ABDOMINAL Y PELVICO"/>
    <x v="2"/>
    <n v="11.3"/>
    <n v="0"/>
  </r>
  <r>
    <x v="1"/>
    <x v="1"/>
    <x v="3"/>
    <s v="FARMACIA "/>
    <x v="94"/>
    <n v="4073"/>
    <s v="ABCD-4073"/>
    <s v="E11"/>
    <s v="DIABETES MELLITUS NO INSULINODEPENDIENTE"/>
    <x v="2"/>
    <n v="38.5"/>
    <n v="0"/>
  </r>
  <r>
    <x v="1"/>
    <x v="1"/>
    <x v="3"/>
    <s v="FISIATRIA "/>
    <x v="213"/>
    <n v="2431"/>
    <s v="ABCD-2431"/>
    <s v="I69"/>
    <s v="SECUELAS DE ENFERMEDAD CEREBROVASCULAR"/>
    <x v="2"/>
    <n v="19.850000000000001"/>
    <n v="0"/>
  </r>
  <r>
    <x v="1"/>
    <x v="1"/>
    <x v="3"/>
    <s v="FISIATRIA "/>
    <x v="213"/>
    <n v="4074"/>
    <s v="ABCD-4074"/>
    <s v="M545"/>
    <s v="LUMBAGO NO ESPECIFICADO"/>
    <x v="2"/>
    <n v="8.82"/>
    <n v="0"/>
  </r>
  <r>
    <x v="1"/>
    <x v="1"/>
    <x v="3"/>
    <s v="FISIATRIA "/>
    <x v="213"/>
    <n v="4075"/>
    <s v="ABCD-4075"/>
    <s v="M17"/>
    <s v="GONARTROSIS (ARTROSIS DE LA RODILLA)"/>
    <x v="2"/>
    <n v="13.97"/>
    <n v="0"/>
  </r>
  <r>
    <x v="1"/>
    <x v="1"/>
    <x v="3"/>
    <s v="FISIATRIA "/>
    <x v="213"/>
    <n v="19"/>
    <s v="ABCD-19"/>
    <s v="M17"/>
    <s v="GONARTROSIS (ARTROSIS DE LA RODILLA)"/>
    <x v="2"/>
    <n v="19.850000000000001"/>
    <n v="0"/>
  </r>
  <r>
    <x v="1"/>
    <x v="1"/>
    <x v="3"/>
    <s v="FISIATRIA "/>
    <x v="213"/>
    <n v="4076"/>
    <s v="ABCD-4076"/>
    <s v="M545"/>
    <s v="LUMBAGO NO ESPECIFICADO"/>
    <x v="2"/>
    <n v="13.97"/>
    <n v="0"/>
  </r>
  <r>
    <x v="1"/>
    <x v="1"/>
    <x v="3"/>
    <s v="FISIATRIA "/>
    <x v="213"/>
    <n v="4077"/>
    <s v="ABCD-4077"/>
    <s v="M544"/>
    <s v="LUMBAGO CON CIATICA"/>
    <x v="2"/>
    <n v="9.56"/>
    <n v="0"/>
  </r>
  <r>
    <x v="1"/>
    <x v="1"/>
    <x v="3"/>
    <s v="FISIATRIA "/>
    <x v="213"/>
    <n v="4078"/>
    <s v="ABCD-4078"/>
    <s v="M431"/>
    <s v="ESPONDILOLISTESIS"/>
    <x v="2"/>
    <n v="11.02"/>
    <n v="0"/>
  </r>
  <r>
    <x v="1"/>
    <x v="1"/>
    <x v="3"/>
    <s v="FISIATRIA "/>
    <x v="213"/>
    <n v="59"/>
    <s v="ABCD-59"/>
    <s v="M23"/>
    <s v="TRASTORNO INTERNO DE LA RODILLA"/>
    <x v="2"/>
    <n v="13.04"/>
    <n v="0"/>
  </r>
  <r>
    <x v="1"/>
    <x v="1"/>
    <x v="3"/>
    <s v="FISIATRIA "/>
    <x v="213"/>
    <n v="4079"/>
    <s v="ABCD-4079"/>
    <s v="M545"/>
    <s v="LUMBAGO NO ESPECIFICADO"/>
    <x v="2"/>
    <n v="19.850000000000001"/>
    <n v="0"/>
  </r>
  <r>
    <x v="1"/>
    <x v="1"/>
    <x v="3"/>
    <s v="FISIATRIA "/>
    <x v="213"/>
    <n v="4080"/>
    <s v="ABCD-4080"/>
    <s v="S62"/>
    <s v="FRACTURA A NIVEL DE LA MUÑECA Y DE LA MANO"/>
    <x v="2"/>
    <n v="8.82"/>
    <n v="0"/>
  </r>
  <r>
    <x v="1"/>
    <x v="1"/>
    <x v="3"/>
    <s v="FISIATRIA "/>
    <x v="213"/>
    <n v="4081"/>
    <s v="ABCD-4081"/>
    <s v="M65"/>
    <s v="SINOVITIS Y TENOSINOVITIS"/>
    <x v="2"/>
    <n v="8.82"/>
    <n v="0"/>
  </r>
  <r>
    <x v="1"/>
    <x v="1"/>
    <x v="3"/>
    <s v="FISIATRIA "/>
    <x v="214"/>
    <n v="1707"/>
    <s v="ABCD-1707"/>
    <s v="S722"/>
    <s v="FRACTURA SUBTROCANTERIANA"/>
    <x v="2"/>
    <n v="19.850000000000001"/>
    <n v="0"/>
  </r>
  <r>
    <x v="1"/>
    <x v="1"/>
    <x v="3"/>
    <s v="FISIATRIA "/>
    <x v="215"/>
    <n v="4082"/>
    <s v="ABCD-4082"/>
    <s v="M545"/>
    <s v="LUMBAGO NO ESPECIFICADO"/>
    <x v="2"/>
    <n v="9.56"/>
    <n v="0"/>
  </r>
  <r>
    <x v="1"/>
    <x v="1"/>
    <x v="3"/>
    <s v="FISIATRIA "/>
    <x v="215"/>
    <n v="2667"/>
    <s v="ABCD-2667"/>
    <s v="M41"/>
    <s v="ESCOLIOSIS"/>
    <x v="2"/>
    <n v="13.97"/>
    <n v="0"/>
  </r>
  <r>
    <x v="1"/>
    <x v="1"/>
    <x v="3"/>
    <s v="FISIATRIA "/>
    <x v="216"/>
    <n v="4083"/>
    <s v="ABCD-4083"/>
    <s v="M75"/>
    <s v="LESIONES DEL HOMBRO"/>
    <x v="2"/>
    <n v="8.82"/>
    <n v="0"/>
  </r>
  <r>
    <x v="1"/>
    <x v="1"/>
    <x v="3"/>
    <s v="FISIATRIA "/>
    <x v="216"/>
    <n v="4084"/>
    <s v="ABCD-4084"/>
    <s v="M23"/>
    <s v="TRASTORNO INTERNO DE LA RODILLA"/>
    <x v="2"/>
    <n v="13.97"/>
    <n v="0"/>
  </r>
  <r>
    <x v="1"/>
    <x v="1"/>
    <x v="3"/>
    <s v="FISIATRIA "/>
    <x v="216"/>
    <n v="351"/>
    <s v="ABCD-351"/>
    <s v="M201"/>
    <s v="HALLUX VALGUS (ADQUIRIDO)"/>
    <x v="2"/>
    <n v="13.97"/>
    <n v="0"/>
  </r>
  <r>
    <x v="1"/>
    <x v="1"/>
    <x v="3"/>
    <s v="FISIATRIA "/>
    <x v="216"/>
    <n v="4085"/>
    <s v="ABCD-4085"/>
    <s v="M23"/>
    <s v="TRASTORNO INTERNO DE LA RODILLA"/>
    <x v="2"/>
    <n v="13.04"/>
    <n v="0"/>
  </r>
  <r>
    <x v="1"/>
    <x v="1"/>
    <x v="3"/>
    <s v="FISIATRIA "/>
    <x v="216"/>
    <n v="4086"/>
    <s v="ABCD-4086"/>
    <s v="M19"/>
    <s v="OTRAS ARTROSIS"/>
    <x v="2"/>
    <n v="13.23"/>
    <n v="0"/>
  </r>
  <r>
    <x v="1"/>
    <x v="1"/>
    <x v="3"/>
    <s v="FISIATRIA "/>
    <x v="216"/>
    <n v="4087"/>
    <s v="ABCD-4087"/>
    <s v="Q656"/>
    <s v="CADERA INESTABLE"/>
    <x v="2"/>
    <n v="6.61"/>
    <n v="0"/>
  </r>
  <r>
    <x v="1"/>
    <x v="1"/>
    <x v="3"/>
    <s v="FISIATRIA "/>
    <x v="216"/>
    <n v="4088"/>
    <s v="ABCD-4088"/>
    <s v="M17"/>
    <s v="GONARTROSIS (ARTROSIS DE LA RODILLA)"/>
    <x v="2"/>
    <n v="5.15"/>
    <n v="0"/>
  </r>
  <r>
    <x v="1"/>
    <x v="1"/>
    <x v="3"/>
    <s v="FISIATRIA "/>
    <x v="216"/>
    <n v="4089"/>
    <s v="ABCD-4089"/>
    <s v="M65"/>
    <s v="SINOVITIS Y TENOSINOVITIS"/>
    <x v="2"/>
    <n v="13.04"/>
    <n v="0"/>
  </r>
  <r>
    <x v="1"/>
    <x v="1"/>
    <x v="3"/>
    <s v="FISIATRIA "/>
    <x v="216"/>
    <n v="4090"/>
    <s v="ABCD-4090"/>
    <s v="M70"/>
    <s v="TRASTORNOS DE LOS TEJIDOS BLANDOS RELACIONADOS CON EL USO, EL USO EXCESIVO Y LA PRESION"/>
    <x v="2"/>
    <n v="8.82"/>
    <n v="0"/>
  </r>
  <r>
    <x v="1"/>
    <x v="1"/>
    <x v="3"/>
    <s v="FISIATRIA "/>
    <x v="216"/>
    <n v="4091"/>
    <s v="ABCD-4091"/>
    <s v="M75"/>
    <s v="LESIONES DEL HOMBRO"/>
    <x v="2"/>
    <n v="9.56"/>
    <n v="0"/>
  </r>
  <r>
    <x v="1"/>
    <x v="1"/>
    <x v="3"/>
    <s v="FISIATRIA "/>
    <x v="216"/>
    <n v="4092"/>
    <s v="ABCD-4092"/>
    <s v="M174"/>
    <s v="OTRAS GONARTROSIS SECUNDARIAS, BILATERALES"/>
    <x v="2"/>
    <n v="13.23"/>
    <n v="0"/>
  </r>
  <r>
    <x v="1"/>
    <x v="1"/>
    <x v="3"/>
    <s v="FISIATRIA "/>
    <x v="216"/>
    <n v="4093"/>
    <s v="ABCD-4093"/>
    <s v="M75"/>
    <s v="LESIONES DEL HOMBRO"/>
    <x v="2"/>
    <n v="9.56"/>
    <n v="0"/>
  </r>
  <r>
    <x v="1"/>
    <x v="1"/>
    <x v="3"/>
    <s v="FISIATRIA "/>
    <x v="216"/>
    <n v="4094"/>
    <s v="ABCD-4094"/>
    <s v="M239"/>
    <s v="TRASTORNO INTERNO DE LA RODILLA, NO ESPECIFICADO"/>
    <x v="2"/>
    <n v="13.23"/>
    <n v="0"/>
  </r>
  <r>
    <x v="1"/>
    <x v="1"/>
    <x v="3"/>
    <s v="FISIATRIA "/>
    <x v="217"/>
    <n v="4095"/>
    <s v="ABCD-4095"/>
    <s v="S424"/>
    <s v="FRACTURA DE LA EPIFISIS INFERIOR DEL HUMERO"/>
    <x v="2"/>
    <n v="13.23"/>
    <n v="0"/>
  </r>
  <r>
    <x v="1"/>
    <x v="1"/>
    <x v="3"/>
    <s v="FISIATRIA "/>
    <x v="217"/>
    <n v="4096"/>
    <s v="ABCD-4096"/>
    <s v="M235"/>
    <s v="INESTABILIDAD CRONICA DE LA RODILLA"/>
    <x v="2"/>
    <n v="8.82"/>
    <n v="0"/>
  </r>
  <r>
    <x v="1"/>
    <x v="1"/>
    <x v="3"/>
    <s v="FISIATRIA "/>
    <x v="217"/>
    <n v="237"/>
    <s v="ABCD-237"/>
    <s v="M17"/>
    <s v="GONARTROSIS (ARTROSIS DE LA RODILLA)"/>
    <x v="2"/>
    <n v="23.52"/>
    <n v="0"/>
  </r>
  <r>
    <x v="1"/>
    <x v="1"/>
    <x v="3"/>
    <s v="FISIATRIA "/>
    <x v="217"/>
    <n v="4097"/>
    <s v="ABCD-4097"/>
    <s v="M75"/>
    <s v="LESIONES DEL HOMBRO"/>
    <x v="2"/>
    <n v="8.82"/>
    <n v="0"/>
  </r>
  <r>
    <x v="1"/>
    <x v="1"/>
    <x v="3"/>
    <s v="FISIATRIA "/>
    <x v="217"/>
    <n v="4098"/>
    <s v="ABCD-4098"/>
    <s v="M19"/>
    <s v="OTRAS ARTROSIS"/>
    <x v="2"/>
    <n v="13.97"/>
    <n v="0"/>
  </r>
  <r>
    <x v="1"/>
    <x v="1"/>
    <x v="3"/>
    <s v="FISIATRIA "/>
    <x v="218"/>
    <n v="4099"/>
    <s v="ABCD-4099"/>
    <s v="G51"/>
    <s v="TRASTORNOS DEL NERVIO FACIAL"/>
    <x v="2"/>
    <n v="8.82"/>
    <n v="0"/>
  </r>
  <r>
    <x v="1"/>
    <x v="1"/>
    <x v="3"/>
    <s v="FISIATRIA "/>
    <x v="218"/>
    <n v="4100"/>
    <s v="ABCD-4100"/>
    <s v="M545"/>
    <s v="LUMBAGO NO ESPECIFICADO"/>
    <x v="2"/>
    <n v="9.56"/>
    <n v="0"/>
  </r>
  <r>
    <x v="1"/>
    <x v="1"/>
    <x v="3"/>
    <s v="FISIATRIA "/>
    <x v="218"/>
    <n v="4101"/>
    <s v="ABCD-4101"/>
    <s v="M542"/>
    <s v="CERVICALGIA"/>
    <x v="2"/>
    <n v="5.15"/>
    <n v="0"/>
  </r>
  <r>
    <x v="1"/>
    <x v="1"/>
    <x v="3"/>
    <s v="FISIATRIA "/>
    <x v="218"/>
    <n v="4102"/>
    <s v="ABCD-4102"/>
    <s v="M75"/>
    <s v="LESIONES DEL HOMBRO"/>
    <x v="2"/>
    <n v="9.56"/>
    <n v="0"/>
  </r>
  <r>
    <x v="1"/>
    <x v="1"/>
    <x v="3"/>
    <s v="FISIATRIA "/>
    <x v="218"/>
    <n v="4103"/>
    <s v="ABCD-4103"/>
    <s v="M17"/>
    <s v="GONARTROSIS (ARTROSIS DE LA RODILLA)"/>
    <x v="2"/>
    <n v="13.23"/>
    <n v="0"/>
  </r>
  <r>
    <x v="1"/>
    <x v="1"/>
    <x v="3"/>
    <s v="FISIATRIA "/>
    <x v="218"/>
    <n v="4104"/>
    <s v="ABCD-4104"/>
    <s v="M15"/>
    <s v="POLIARTROSIS"/>
    <x v="2"/>
    <n v="13.23"/>
    <n v="0"/>
  </r>
  <r>
    <x v="1"/>
    <x v="1"/>
    <x v="3"/>
    <s v="FISIATRIA "/>
    <x v="218"/>
    <n v="4105"/>
    <s v="ABCD-4105"/>
    <s v="M17"/>
    <s v="GONARTROSIS (ARTROSIS DE LA RODILLA)"/>
    <x v="2"/>
    <n v="19.850000000000001"/>
    <n v="0"/>
  </r>
  <r>
    <x v="1"/>
    <x v="1"/>
    <x v="3"/>
    <s v="FISIATRIA "/>
    <x v="218"/>
    <n v="4106"/>
    <s v="ABCD-4106"/>
    <s v="M775"/>
    <s v="OTRAS ENTESOPATIAS DEL PIE"/>
    <x v="2"/>
    <n v="4.41"/>
    <n v="0"/>
  </r>
  <r>
    <x v="1"/>
    <x v="1"/>
    <x v="3"/>
    <s v="FISIATRIA "/>
    <x v="218"/>
    <n v="4107"/>
    <s v="ABCD-4107"/>
    <s v="M23"/>
    <s v="TRASTORNO INTERNO DE LA RODILLA"/>
    <x v="2"/>
    <n v="13.97"/>
    <n v="0"/>
  </r>
  <r>
    <x v="1"/>
    <x v="1"/>
    <x v="3"/>
    <s v="FISIATRIA "/>
    <x v="218"/>
    <n v="4108"/>
    <s v="ABCD-4108"/>
    <s v="S33"/>
    <s v="LUXACION, ESGUINCE Y TORCEDURA DE LAS ARTICULACIONES Y LIGAMENTOS DE LA COLUMNA LUMBAR  Y LA PELVIS"/>
    <x v="2"/>
    <n v="13.23"/>
    <n v="0"/>
  </r>
  <r>
    <x v="1"/>
    <x v="1"/>
    <x v="3"/>
    <s v="FISIATRIA "/>
    <x v="218"/>
    <n v="4109"/>
    <s v="ABCD-4109"/>
    <s v="M23"/>
    <s v="TRASTORNO INTERNO DE LA RODILLA"/>
    <x v="2"/>
    <n v="9.56"/>
    <n v="0"/>
  </r>
  <r>
    <x v="1"/>
    <x v="1"/>
    <x v="3"/>
    <s v="FISIATRIA "/>
    <x v="218"/>
    <n v="4110"/>
    <s v="ABCD-4110"/>
    <s v="S33"/>
    <s v="LUXACION, ESGUINCE Y TORCEDURA DE LAS ARTICULACIONES Y LIGAMENTOS DE LA COLUMNA LUMBAR  Y LA PELVIS"/>
    <x v="2"/>
    <n v="13.97"/>
    <n v="0"/>
  </r>
  <r>
    <x v="1"/>
    <x v="1"/>
    <x v="3"/>
    <s v="FISIATRIA "/>
    <x v="218"/>
    <n v="4111"/>
    <s v="ABCD-4111"/>
    <s v="S43"/>
    <s v="LUXACION, ESGUINCE Y TORCEDURA DE ARTICULAC Y LIGAMENTOS DE LA CINTURA ESCAPULAR"/>
    <x v="2"/>
    <n v="9.56"/>
    <n v="0"/>
  </r>
  <r>
    <x v="1"/>
    <x v="1"/>
    <x v="3"/>
    <s v="FISIATRIA "/>
    <x v="219"/>
    <n v="4112"/>
    <s v="ABCD-4112"/>
    <s v="S33"/>
    <s v="LUXACION, ESGUINCE Y TORCEDURA DE LAS ARTICULACIONES Y LIGAMENTOS DE LA COLUMNA LUMBAR  Y LA PELVIS"/>
    <x v="2"/>
    <n v="4.41"/>
    <n v="4.41"/>
  </r>
  <r>
    <x v="1"/>
    <x v="1"/>
    <x v="3"/>
    <s v="FISIATRIA "/>
    <x v="219"/>
    <n v="4113"/>
    <s v="ABCD-4113"/>
    <s v="G20"/>
    <s v="ENFERMEDAD DE PARKINSON"/>
    <x v="2"/>
    <n v="13.23"/>
    <n v="13.23"/>
  </r>
  <r>
    <x v="1"/>
    <x v="1"/>
    <x v="3"/>
    <s v="FISIATRIA "/>
    <x v="219"/>
    <n v="4114"/>
    <s v="ABCD-4114"/>
    <s v="G810"/>
    <s v="HEMIPLEJIA FLACIDA"/>
    <x v="2"/>
    <n v="19.88"/>
    <n v="9.94"/>
  </r>
  <r>
    <x v="1"/>
    <x v="1"/>
    <x v="3"/>
    <s v="FISIATRIA "/>
    <x v="219"/>
    <n v="4115"/>
    <s v="ABCD-4115"/>
    <s v="S43"/>
    <s v="LUXACION, ESGUINCE Y TORCEDURA DE ARTICULAC Y LIGAMENTOS DE LA CINTURA ESCAPULAR"/>
    <x v="2"/>
    <n v="4.41"/>
    <n v="4.41"/>
  </r>
  <r>
    <x v="1"/>
    <x v="1"/>
    <x v="3"/>
    <s v="FISIATRIA "/>
    <x v="219"/>
    <n v="4116"/>
    <s v="ABCD-4116"/>
    <s v="S33"/>
    <s v="LUXACION, ESGUINCE Y TORCEDURA DE LAS ARTICULACIONES Y LIGAMENTOS DE LA COLUMNA LUMBAR  Y LA PELVIS"/>
    <x v="2"/>
    <n v="4.415"/>
    <n v="0"/>
  </r>
  <r>
    <x v="1"/>
    <x v="1"/>
    <x v="3"/>
    <s v="FISIATRIA "/>
    <x v="219"/>
    <n v="1959"/>
    <s v="ABCD-1959"/>
    <s v="S900"/>
    <s v="CONTUSION DEL TOBILLO"/>
    <x v="2"/>
    <n v="23.52"/>
    <n v="0"/>
  </r>
  <r>
    <x v="1"/>
    <x v="1"/>
    <x v="3"/>
    <s v="FISIATRIA "/>
    <x v="219"/>
    <n v="4117"/>
    <s v="ABCD-4117"/>
    <s v="M542"/>
    <s v="CERVICALGIA"/>
    <x v="2"/>
    <n v="8.82"/>
    <n v="8.82"/>
  </r>
  <r>
    <x v="1"/>
    <x v="1"/>
    <x v="3"/>
    <s v="FISIATRIA "/>
    <x v="219"/>
    <n v="4118"/>
    <s v="ABCD-4118"/>
    <s v="M544"/>
    <s v="LUMBAGO CON CIATICA"/>
    <x v="2"/>
    <n v="11.03"/>
    <n v="4.41"/>
  </r>
  <r>
    <x v="1"/>
    <x v="1"/>
    <x v="3"/>
    <s v="FISIATRIA "/>
    <x v="219"/>
    <n v="4119"/>
    <s v="ABCD-4119"/>
    <s v="M17"/>
    <s v="GONARTROSIS (ARTROSIS DE LA RODILLA)"/>
    <x v="2"/>
    <n v="3.6749999999999998"/>
    <n v="3.67"/>
  </r>
  <r>
    <x v="1"/>
    <x v="1"/>
    <x v="3"/>
    <s v="FISIATRIA "/>
    <x v="219"/>
    <n v="4120"/>
    <s v="ABCD-4120"/>
    <s v="M725"/>
    <s v="FASCITIS, NO CLASIFICADA EN OTRA PARTE"/>
    <x v="2"/>
    <n v="20.58"/>
    <n v="20.58"/>
  </r>
  <r>
    <x v="1"/>
    <x v="1"/>
    <x v="3"/>
    <s v="FISIATRIA "/>
    <x v="219"/>
    <n v="4121"/>
    <s v="ABCD-4121"/>
    <s v="M255"/>
    <s v="DOLOR EN ARTICULACION"/>
    <x v="2"/>
    <n v="4.415"/>
    <n v="0"/>
  </r>
  <r>
    <x v="1"/>
    <x v="1"/>
    <x v="3"/>
    <s v="FISIATRIA "/>
    <x v="219"/>
    <n v="4122"/>
    <s v="ABCD-4122"/>
    <s v="M431"/>
    <s v="ESPONDILOLISTESIS"/>
    <x v="2"/>
    <n v="6.6150000000000002"/>
    <n v="0"/>
  </r>
  <r>
    <x v="1"/>
    <x v="1"/>
    <x v="3"/>
    <s v="FISIATRIA "/>
    <x v="219"/>
    <n v="4123"/>
    <s v="ABCD-4123"/>
    <s v="M775"/>
    <s v="OTRAS ENTESOPATIAS DEL PIE"/>
    <x v="2"/>
    <n v="4.415"/>
    <n v="0"/>
  </r>
  <r>
    <x v="1"/>
    <x v="1"/>
    <x v="3"/>
    <s v="FISIATRIA "/>
    <x v="219"/>
    <n v="4124"/>
    <s v="ABCD-4124"/>
    <s v="M775"/>
    <s v="OTRAS ENTESOPATIAS DEL PIE"/>
    <x v="2"/>
    <n v="4.415"/>
    <n v="0"/>
  </r>
  <r>
    <x v="1"/>
    <x v="1"/>
    <x v="3"/>
    <s v="FISIATRIA "/>
    <x v="219"/>
    <n v="4125"/>
    <s v="ABCD-4125"/>
    <s v="M545"/>
    <s v="LUMBAGO NO ESPECIFICADO"/>
    <x v="2"/>
    <n v="4.415"/>
    <n v="0"/>
  </r>
  <r>
    <x v="1"/>
    <x v="1"/>
    <x v="3"/>
    <s v="FISIATRIA "/>
    <x v="219"/>
    <n v="4126"/>
    <s v="ABCD-4126"/>
    <s v="S93"/>
    <s v="LUXACION, ESGUINCE Y TORCEDURA DE ARTICULACIONES Y LIGAMENTOS DE TOBILLO Y PIE"/>
    <x v="2"/>
    <n v="8.82"/>
    <n v="8.82"/>
  </r>
  <r>
    <x v="1"/>
    <x v="1"/>
    <x v="3"/>
    <s v="FISIATRIA "/>
    <x v="219"/>
    <n v="4127"/>
    <s v="ABCD-4127"/>
    <s v="M545"/>
    <s v="LUMBAGO NO ESPECIFICADO"/>
    <x v="2"/>
    <n v="13.04"/>
    <n v="0"/>
  </r>
  <r>
    <x v="1"/>
    <x v="1"/>
    <x v="3"/>
    <s v="FISIATRIA "/>
    <x v="219"/>
    <n v="4128"/>
    <s v="ABCD-4128"/>
    <s v="M239"/>
    <s v="TRASTORNO INTERNO DE LA RODILLA, NO ESPECIFICADO"/>
    <x v="2"/>
    <n v="8.82"/>
    <n v="8.82"/>
  </r>
  <r>
    <x v="1"/>
    <x v="1"/>
    <x v="3"/>
    <s v="FISIATRIA "/>
    <x v="219"/>
    <n v="4129"/>
    <s v="ABCD-4129"/>
    <s v="M542"/>
    <s v="CERVICALGIA"/>
    <x v="2"/>
    <n v="4.41"/>
    <n v="4.41"/>
  </r>
  <r>
    <x v="1"/>
    <x v="1"/>
    <x v="3"/>
    <s v="FISIATRIA "/>
    <x v="219"/>
    <n v="4130"/>
    <s v="ABCD-4130"/>
    <s v="S33"/>
    <s v="LUXACION, ESGUINCE Y TORCEDURA DE LAS ARTICULACIONES Y LIGAMENTOS DE LA COLUMNA LUMBAR  Y LA PELVIS"/>
    <x v="2"/>
    <n v="11.03"/>
    <n v="4.41"/>
  </r>
  <r>
    <x v="1"/>
    <x v="1"/>
    <x v="3"/>
    <s v="FISIATRIA "/>
    <x v="219"/>
    <n v="4131"/>
    <s v="ABCD-4131"/>
    <s v="S93"/>
    <s v="LUXACION, ESGUINCE Y TORCEDURA DE ARTICULACIONES Y LIGAMENTOS DE TOBILLO Y PIE"/>
    <x v="2"/>
    <n v="4.41"/>
    <n v="4.41"/>
  </r>
  <r>
    <x v="1"/>
    <x v="1"/>
    <x v="3"/>
    <s v="FISIATRIA "/>
    <x v="219"/>
    <n v="4132"/>
    <s v="ABCD-4132"/>
    <s v="S33"/>
    <s v="LUXACION, ESGUINCE Y TORCEDURA DE LAS ARTICULACIONES Y LIGAMENTOS DE LA COLUMNA LUMBAR  Y LA PELVIS"/>
    <x v="2"/>
    <n v="4.415"/>
    <n v="0"/>
  </r>
  <r>
    <x v="1"/>
    <x v="1"/>
    <x v="3"/>
    <s v="FISIATRIA "/>
    <x v="219"/>
    <n v="4133"/>
    <s v="ABCD-4133"/>
    <s v="M542"/>
    <s v="CERVICALGIA"/>
    <x v="2"/>
    <n v="9.56"/>
    <n v="9.5549999999999997"/>
  </r>
  <r>
    <x v="1"/>
    <x v="1"/>
    <x v="3"/>
    <s v="FISIATRIA "/>
    <x v="219"/>
    <n v="4134"/>
    <s v="ABCD-4134"/>
    <s v="S900"/>
    <s v="CONTUSION DEL TOBILLO"/>
    <x v="2"/>
    <n v="9.56"/>
    <n v="9.5549999999999997"/>
  </r>
  <r>
    <x v="1"/>
    <x v="1"/>
    <x v="3"/>
    <s v="FISIATRIA "/>
    <x v="219"/>
    <n v="4135"/>
    <s v="ABCD-4135"/>
    <s v="M70"/>
    <s v="TRASTORNOS DE LOS TEJIDOS BLANDOS RELACIONADOS CON EL USO, EL USO EXCESIVO Y LA PRESION"/>
    <x v="2"/>
    <n v="13.23"/>
    <n v="0"/>
  </r>
  <r>
    <x v="1"/>
    <x v="1"/>
    <x v="3"/>
    <s v="FISIATRIA "/>
    <x v="219"/>
    <n v="4136"/>
    <s v="ABCD-4136"/>
    <s v="M544"/>
    <s v="LUMBAGO CON CIATICA"/>
    <x v="2"/>
    <n v="11.03"/>
    <n v="4.41"/>
  </r>
  <r>
    <x v="1"/>
    <x v="1"/>
    <x v="3"/>
    <s v="FISIATRIA "/>
    <x v="219"/>
    <n v="4137"/>
    <s v="ABCD-4137"/>
    <s v="S900"/>
    <s v="CONTUSION DEL TOBILLO"/>
    <x v="2"/>
    <n v="4.415"/>
    <n v="0"/>
  </r>
  <r>
    <x v="1"/>
    <x v="1"/>
    <x v="3"/>
    <s v="FISIATRIA "/>
    <x v="219"/>
    <n v="4138"/>
    <s v="ABCD-4138"/>
    <s v="M725"/>
    <s v="FASCITIS, NO CLASIFICADA EN OTRA PARTE"/>
    <x v="2"/>
    <n v="23.52"/>
    <n v="23.52"/>
  </r>
  <r>
    <x v="1"/>
    <x v="1"/>
    <x v="3"/>
    <s v="FISIATRIA "/>
    <x v="219"/>
    <n v="4139"/>
    <s v="ABCD-4139"/>
    <s v="M23"/>
    <s v="TRASTORNO INTERNO DE LA RODILLA"/>
    <x v="2"/>
    <n v="8.8249999999999993"/>
    <n v="0"/>
  </r>
  <r>
    <x v="1"/>
    <x v="1"/>
    <x v="3"/>
    <s v="FISIATRIA "/>
    <x v="219"/>
    <n v="4140"/>
    <s v="ABCD-4140"/>
    <s v="R490"/>
    <s v="DISFONIA"/>
    <x v="2"/>
    <n v="4.415"/>
    <n v="0"/>
  </r>
  <r>
    <x v="1"/>
    <x v="1"/>
    <x v="3"/>
    <s v="FISIATRIA "/>
    <x v="219"/>
    <n v="4141"/>
    <s v="ABCD-4141"/>
    <s v="M545"/>
    <s v="LUMBAGO NO ESPECIFICADO"/>
    <x v="2"/>
    <n v="13.23"/>
    <n v="13.23"/>
  </r>
  <r>
    <x v="1"/>
    <x v="1"/>
    <x v="3"/>
    <s v="FISIATRIA "/>
    <x v="219"/>
    <n v="4142"/>
    <s v="ABCD-4142"/>
    <s v="S33"/>
    <s v="LUXACION, ESGUINCE Y TORCEDURA DE LAS ARTICULACIONES Y LIGAMENTOS DE LA COLUMNA LUMBAR  Y LA PELVIS"/>
    <x v="2"/>
    <n v="13.97"/>
    <n v="13.965"/>
  </r>
  <r>
    <x v="1"/>
    <x v="1"/>
    <x v="3"/>
    <s v="FISIATRIA "/>
    <x v="219"/>
    <n v="4143"/>
    <s v="ABCD-4143"/>
    <s v="M17"/>
    <s v="GONARTROSIS (ARTROSIS DE LA RODILLA)"/>
    <x v="2"/>
    <n v="9.56"/>
    <n v="9.5549999999999997"/>
  </r>
  <r>
    <x v="1"/>
    <x v="1"/>
    <x v="3"/>
    <s v="FISIATRIA "/>
    <x v="219"/>
    <n v="4144"/>
    <s v="ABCD-4144"/>
    <s v="S13"/>
    <s v="LUXACION, ESGUINCE Y TORCEDURA DE ARTICULACIONES Y LIGAMENTOS CUELLO"/>
    <x v="2"/>
    <n v="4.415"/>
    <n v="0"/>
  </r>
  <r>
    <x v="1"/>
    <x v="1"/>
    <x v="3"/>
    <s v="FISIATRIA "/>
    <x v="219"/>
    <n v="4145"/>
    <s v="ABCD-4145"/>
    <s v="S86"/>
    <s v="TRAUMATISMO DE TENDON Y MUSCULO A NIVEL DE LA PIERNA"/>
    <x v="2"/>
    <n v="4.415"/>
    <n v="0"/>
  </r>
  <r>
    <x v="1"/>
    <x v="1"/>
    <x v="3"/>
    <s v="FISIATRIA "/>
    <x v="219"/>
    <n v="4146"/>
    <s v="ABCD-4146"/>
    <s v="M545"/>
    <s v="LUMBAGO NO ESPECIFICADO"/>
    <x v="2"/>
    <n v="4.415"/>
    <n v="0"/>
  </r>
  <r>
    <x v="1"/>
    <x v="1"/>
    <x v="3"/>
    <s v="FISIATRIA "/>
    <x v="219"/>
    <n v="4147"/>
    <s v="ABCD-4147"/>
    <s v="M542"/>
    <s v="CERVICALGIA"/>
    <x v="2"/>
    <n v="23.52"/>
    <n v="23.52"/>
  </r>
  <r>
    <x v="1"/>
    <x v="1"/>
    <x v="3"/>
    <s v="FISIATRIA "/>
    <x v="219"/>
    <n v="4148"/>
    <s v="ABCD-4148"/>
    <s v="G560"/>
    <s v="SINDROME DEL TUNEL CARPIANO"/>
    <x v="2"/>
    <n v="6.6150000000000002"/>
    <n v="0"/>
  </r>
  <r>
    <x v="1"/>
    <x v="1"/>
    <x v="3"/>
    <s v="FISIATRIA "/>
    <x v="219"/>
    <n v="4149"/>
    <s v="ABCD-4149"/>
    <s v="M239"/>
    <s v="TRASTORNO INTERNO DE LA RODILLA, NO ESPECIFICADO"/>
    <x v="2"/>
    <n v="6.6150000000000002"/>
    <n v="0"/>
  </r>
  <r>
    <x v="1"/>
    <x v="1"/>
    <x v="3"/>
    <s v="FISIATRIA "/>
    <x v="219"/>
    <n v="4150"/>
    <s v="ABCD-4150"/>
    <s v="S33"/>
    <s v="LUXACION, ESGUINCE Y TORCEDURA DE LAS ARTICULACIONES Y LIGAMENTOS DE LA COLUMNA LUMBAR  Y LA PELVIS"/>
    <x v="2"/>
    <n v="4.415"/>
    <n v="0"/>
  </r>
  <r>
    <x v="1"/>
    <x v="1"/>
    <x v="3"/>
    <s v="FISIATRIA "/>
    <x v="219"/>
    <n v="4151"/>
    <s v="ABCD-4151"/>
    <s v="G510"/>
    <s v="PARALISIS DE BELL"/>
    <x v="2"/>
    <n v="11.025"/>
    <n v="0"/>
  </r>
  <r>
    <x v="1"/>
    <x v="1"/>
    <x v="3"/>
    <s v="FISIATRIA "/>
    <x v="219"/>
    <n v="4152"/>
    <s v="ABCD-4152"/>
    <s v="M545"/>
    <s v="LUMBAGO NO ESPECIFICADO"/>
    <x v="2"/>
    <n v="11.025"/>
    <n v="0"/>
  </r>
  <r>
    <x v="1"/>
    <x v="1"/>
    <x v="3"/>
    <s v="FISIATRIA "/>
    <x v="219"/>
    <n v="4153"/>
    <s v="ABCD-4153"/>
    <s v="M545"/>
    <s v="LUMBAGO NO ESPECIFICADO"/>
    <x v="2"/>
    <n v="9.56"/>
    <n v="9.5549999999999997"/>
  </r>
  <r>
    <x v="1"/>
    <x v="1"/>
    <x v="3"/>
    <s v="FISIATRIA "/>
    <x v="219"/>
    <n v="4154"/>
    <s v="ABCD-4154"/>
    <s v="S33"/>
    <s v="LUXACION, ESGUINCE Y TORCEDURA DE LAS ARTICULACIONES Y LIGAMENTOS DE LA COLUMNA LUMBAR  Y LA PELVIS"/>
    <x v="2"/>
    <n v="4.415"/>
    <n v="0"/>
  </r>
  <r>
    <x v="1"/>
    <x v="1"/>
    <x v="3"/>
    <s v="FISIATRIA "/>
    <x v="219"/>
    <n v="4155"/>
    <s v="ABCD-4155"/>
    <s v="S33"/>
    <s v="LUXACION, ESGUINCE Y TORCEDURA DE LAS ARTICULACIONES Y LIGAMENTOS DE LA COLUMNA LUMBAR  Y LA PELVIS"/>
    <x v="2"/>
    <n v="4.415"/>
    <n v="0"/>
  </r>
  <r>
    <x v="1"/>
    <x v="1"/>
    <x v="3"/>
    <s v="FISIATRIA "/>
    <x v="219"/>
    <n v="4156"/>
    <s v="ABCD-4156"/>
    <s v="M17"/>
    <s v="GONARTROSIS (ARTROSIS DE LA RODILLA)"/>
    <x v="2"/>
    <n v="13.97"/>
    <n v="13.965"/>
  </r>
  <r>
    <x v="1"/>
    <x v="1"/>
    <x v="3"/>
    <s v="FISIATRIA "/>
    <x v="219"/>
    <n v="4157"/>
    <s v="ABCD-4157"/>
    <s v="M239"/>
    <s v="TRASTORNO INTERNO DE LA RODILLA, NO ESPECIFICADO"/>
    <x v="2"/>
    <n v="23.52"/>
    <n v="23.52"/>
  </r>
  <r>
    <x v="1"/>
    <x v="1"/>
    <x v="3"/>
    <s v="FISIATRIA "/>
    <x v="219"/>
    <n v="4158"/>
    <s v="ABCD-4158"/>
    <s v="M759"/>
    <s v="LESION DEL HOMBRO, NO ESPECIFICADA"/>
    <x v="2"/>
    <n v="4.41"/>
    <n v="4.41"/>
  </r>
  <r>
    <x v="1"/>
    <x v="1"/>
    <x v="3"/>
    <s v="FISIATRIA "/>
    <x v="219"/>
    <n v="4159"/>
    <s v="ABCD-4159"/>
    <s v="M759"/>
    <s v="LESION DEL HOMBRO, NO ESPECIFICADA"/>
    <x v="2"/>
    <n v="4.415"/>
    <n v="0"/>
  </r>
  <r>
    <x v="1"/>
    <x v="1"/>
    <x v="3"/>
    <s v="FISIATRIA "/>
    <x v="219"/>
    <n v="4160"/>
    <s v="ABCD-4160"/>
    <s v="G81"/>
    <s v="HEMIPLEJIA"/>
    <x v="2"/>
    <n v="6.6150000000000002"/>
    <n v="0"/>
  </r>
  <r>
    <x v="1"/>
    <x v="1"/>
    <x v="3"/>
    <s v="FISIATRIA "/>
    <x v="220"/>
    <n v="4161"/>
    <s v="ABCD-4161"/>
    <s v="M51"/>
    <s v="OTROS TRASTORNOS DE LOS DISCOS INTERVERTEBRALES"/>
    <x v="2"/>
    <n v="8.82"/>
    <n v="8.82"/>
  </r>
  <r>
    <x v="1"/>
    <x v="1"/>
    <x v="3"/>
    <s v="FISIATRIA "/>
    <x v="220"/>
    <n v="4162"/>
    <s v="ABCD-4162"/>
    <s v="M235"/>
    <s v="INESTABILIDAD CRONICA DE LA RODILLA"/>
    <x v="2"/>
    <n v="19.850000000000001"/>
    <n v="19.844999999999999"/>
  </r>
  <r>
    <x v="1"/>
    <x v="1"/>
    <x v="3"/>
    <s v="FISIATRIA "/>
    <x v="220"/>
    <n v="4163"/>
    <s v="ABCD-4163"/>
    <s v="M54"/>
    <s v="DORSALGIA"/>
    <x v="2"/>
    <n v="13.23"/>
    <n v="0"/>
  </r>
  <r>
    <x v="1"/>
    <x v="1"/>
    <x v="3"/>
    <s v="FISIATRIA "/>
    <x v="220"/>
    <n v="4164"/>
    <s v="ABCD-4164"/>
    <s v="S13"/>
    <s v="LUXACION, ESGUINCE Y TORCEDURA DE ARTICULACIONES Y LIGAMENTOS CUELLO"/>
    <x v="2"/>
    <n v="13.97"/>
    <n v="13.965"/>
  </r>
  <r>
    <x v="1"/>
    <x v="1"/>
    <x v="3"/>
    <s v="FISIATRIA "/>
    <x v="220"/>
    <n v="4165"/>
    <s v="ABCD-4165"/>
    <s v="M65"/>
    <s v="SINOVITIS Y TENOSINOVITIS"/>
    <x v="2"/>
    <n v="28.67"/>
    <n v="28.664999999999999"/>
  </r>
  <r>
    <x v="1"/>
    <x v="1"/>
    <x v="3"/>
    <s v="FISIATRIA "/>
    <x v="220"/>
    <n v="4166"/>
    <s v="ABCD-4166"/>
    <s v="S33"/>
    <s v="LUXACION, ESGUINCE Y TORCEDURA DE LAS ARTICULACIONES Y LIGAMENTOS DE LA COLUMNA LUMBAR  Y LA PELVIS"/>
    <x v="2"/>
    <n v="8.82"/>
    <n v="8.82"/>
  </r>
  <r>
    <x v="1"/>
    <x v="1"/>
    <x v="3"/>
    <s v="FISIATRIA "/>
    <x v="220"/>
    <n v="4167"/>
    <s v="ABCD-4167"/>
    <s v="M75"/>
    <s v="LESIONES DEL HOMBRO"/>
    <x v="2"/>
    <n v="8.82"/>
    <n v="8.82"/>
  </r>
  <r>
    <x v="1"/>
    <x v="1"/>
    <x v="3"/>
    <s v="FISIATRIA "/>
    <x v="220"/>
    <n v="3806"/>
    <s v="ABCD-3806"/>
    <s v="M70"/>
    <s v="TRASTORNOS DE LOS TEJIDOS BLANDOS RELACIONADOS CON EL USO, EL USO EXCESIVO Y LA PRESION"/>
    <x v="2"/>
    <n v="8.82"/>
    <n v="8.82"/>
  </r>
  <r>
    <x v="1"/>
    <x v="1"/>
    <x v="3"/>
    <s v="FISIATRIA "/>
    <x v="220"/>
    <n v="3729"/>
    <s v="ABCD-3729"/>
    <s v="M23"/>
    <s v="TRASTORNO INTERNO DE LA RODILLA"/>
    <x v="2"/>
    <n v="9.56"/>
    <n v="9.5549999999999997"/>
  </r>
  <r>
    <x v="1"/>
    <x v="1"/>
    <x v="3"/>
    <s v="FISIATRIA "/>
    <x v="220"/>
    <n v="4168"/>
    <s v="ABCD-4168"/>
    <s v="M23"/>
    <s v="TRASTORNO INTERNO DE LA RODILLA"/>
    <x v="2"/>
    <n v="8.82"/>
    <n v="8.82"/>
  </r>
  <r>
    <x v="1"/>
    <x v="1"/>
    <x v="3"/>
    <s v="FISIATRIA "/>
    <x v="220"/>
    <n v="4169"/>
    <s v="ABCD-4169"/>
    <s v="M542"/>
    <s v="CERVICALGIA"/>
    <x v="2"/>
    <n v="8.82"/>
    <n v="8.82"/>
  </r>
  <r>
    <x v="1"/>
    <x v="1"/>
    <x v="3"/>
    <s v="FISIATRIA "/>
    <x v="220"/>
    <n v="4170"/>
    <s v="ABCD-4170"/>
    <s v="S33"/>
    <s v="LUXACION, ESGUINCE Y TORCEDURA DE LAS ARTICULACIONES Y LIGAMENTOS DE LA COLUMNA LUMBAR  Y LA PELVIS"/>
    <x v="2"/>
    <n v="28.67"/>
    <n v="28.664999999999999"/>
  </r>
  <r>
    <x v="1"/>
    <x v="1"/>
    <x v="3"/>
    <s v="FISIATRIA "/>
    <x v="220"/>
    <n v="4171"/>
    <s v="ABCD-4171"/>
    <s v="M545"/>
    <s v="LUMBAGO NO ESPECIFICADO"/>
    <x v="2"/>
    <n v="9.56"/>
    <n v="0"/>
  </r>
  <r>
    <x v="1"/>
    <x v="1"/>
    <x v="3"/>
    <s v="FISIATRIA "/>
    <x v="220"/>
    <n v="3865"/>
    <s v="ABCD-3865"/>
    <s v="M15"/>
    <s v="POLIARTROSIS"/>
    <x v="2"/>
    <n v="19.850000000000001"/>
    <n v="19.844999999999999"/>
  </r>
  <r>
    <x v="1"/>
    <x v="1"/>
    <x v="3"/>
    <s v="FISIATRIA "/>
    <x v="220"/>
    <n v="4172"/>
    <s v="ABCD-4172"/>
    <s v="M542"/>
    <s v="CERVICALGIA"/>
    <x v="2"/>
    <n v="5.15"/>
    <n v="5.1449999999999996"/>
  </r>
  <r>
    <x v="1"/>
    <x v="1"/>
    <x v="3"/>
    <s v="FISIATRIA "/>
    <x v="220"/>
    <n v="3940"/>
    <s v="ABCD-3940"/>
    <s v="S13"/>
    <s v="LUXACION, ESGUINCE Y TORCEDURA DE ARTICULACIONES Y LIGAMENTOS CUELLO"/>
    <x v="2"/>
    <n v="13.23"/>
    <n v="13.23"/>
  </r>
  <r>
    <x v="1"/>
    <x v="1"/>
    <x v="3"/>
    <s v="FISIATRIA "/>
    <x v="220"/>
    <n v="4173"/>
    <s v="ABCD-4173"/>
    <s v="M545"/>
    <s v="LUMBAGO NO ESPECIFICADO"/>
    <x v="2"/>
    <n v="5.15"/>
    <n v="5.1449999999999996"/>
  </r>
  <r>
    <x v="1"/>
    <x v="1"/>
    <x v="3"/>
    <s v="FISIATRIA "/>
    <x v="220"/>
    <n v="4174"/>
    <s v="ABCD-4174"/>
    <s v="M23"/>
    <s v="TRASTORNO INTERNO DE LA RODILLA"/>
    <x v="2"/>
    <n v="9.56"/>
    <n v="9.5549999999999997"/>
  </r>
  <r>
    <x v="1"/>
    <x v="1"/>
    <x v="3"/>
    <s v="FISIATRIA "/>
    <x v="220"/>
    <n v="4175"/>
    <s v="ABCD-4175"/>
    <s v="M65"/>
    <s v="SINOVITIS Y TENOSINOVITIS"/>
    <x v="2"/>
    <n v="9.56"/>
    <n v="9.5549999999999997"/>
  </r>
  <r>
    <x v="1"/>
    <x v="1"/>
    <x v="3"/>
    <s v="FISIATRIA "/>
    <x v="220"/>
    <n v="4176"/>
    <s v="ABCD-4176"/>
    <s v="M542"/>
    <s v="CERVICALGIA"/>
    <x v="2"/>
    <n v="13.23"/>
    <n v="13.23"/>
  </r>
  <r>
    <x v="1"/>
    <x v="1"/>
    <x v="3"/>
    <s v="FISIATRIA "/>
    <x v="221"/>
    <n v="4177"/>
    <s v="ABCD-4177"/>
    <s v="S33"/>
    <s v="LUXACION, ESGUINCE Y TORCEDURA DE LAS ARTICULACIONES Y LIGAMENTOS DE LA COLUMNA LUMBAR  Y LA PELVIS"/>
    <x v="2"/>
    <n v="23.52"/>
    <n v="23.52"/>
  </r>
  <r>
    <x v="1"/>
    <x v="1"/>
    <x v="3"/>
    <s v="FISIATRIA "/>
    <x v="221"/>
    <n v="3810"/>
    <s v="ABCD-3810"/>
    <s v="G560"/>
    <s v="SINDROME DEL TUNEL CARPIANO"/>
    <x v="2"/>
    <n v="8.08"/>
    <n v="3.67"/>
  </r>
  <r>
    <x v="1"/>
    <x v="1"/>
    <x v="3"/>
    <s v="FISIATRIA "/>
    <x v="221"/>
    <n v="4178"/>
    <s v="ABCD-4178"/>
    <s v="M542"/>
    <s v="CERVICALGIA"/>
    <x v="2"/>
    <n v="4.41"/>
    <n v="0"/>
  </r>
  <r>
    <x v="1"/>
    <x v="1"/>
    <x v="3"/>
    <s v="FISIATRIA "/>
    <x v="221"/>
    <n v="4179"/>
    <s v="ABCD-4179"/>
    <s v="S33"/>
    <s v="LUXACION, ESGUINCE Y TORCEDURA DE LAS ARTICULACIONES Y LIGAMENTOS DE LA COLUMNA LUMBAR  Y LA PELVIS"/>
    <x v="2"/>
    <n v="5.15"/>
    <n v="5.15"/>
  </r>
  <r>
    <x v="1"/>
    <x v="1"/>
    <x v="3"/>
    <s v="FISIATRIA "/>
    <x v="221"/>
    <n v="4180"/>
    <s v="ABCD-4180"/>
    <s v="M23"/>
    <s v="TRASTORNO INTERNO DE LA RODILLA"/>
    <x v="2"/>
    <n v="8.08"/>
    <n v="3.67"/>
  </r>
  <r>
    <x v="1"/>
    <x v="1"/>
    <x v="3"/>
    <s v="FISIATRIA "/>
    <x v="221"/>
    <n v="4181"/>
    <s v="ABCD-4181"/>
    <s v="S13"/>
    <s v="LUXACION, ESGUINCE Y TORCEDURA DE ARTICULACIONES Y LIGAMENTOS CUELLO"/>
    <x v="2"/>
    <n v="5.15"/>
    <n v="0"/>
  </r>
  <r>
    <x v="1"/>
    <x v="1"/>
    <x v="3"/>
    <s v="FISIATRIA "/>
    <x v="221"/>
    <n v="4182"/>
    <s v="ABCD-4182"/>
    <s v="S93"/>
    <s v="LUXACION, ESGUINCE Y TORCEDURA DE ARTICULACIONES Y LIGAMENTOS DE TOBILLO Y PIE"/>
    <x v="2"/>
    <n v="4.41"/>
    <n v="0"/>
  </r>
  <r>
    <x v="1"/>
    <x v="1"/>
    <x v="3"/>
    <s v="GASTROENTEROLOGIA "/>
    <x v="32"/>
    <n v="4183"/>
    <s v="ABCD-4183"/>
    <s v="B82"/>
    <s v="PARASITOSIS INTESTINALES, SIN OTRA ESPECIFICACION"/>
    <x v="2"/>
    <n v="86.4"/>
    <n v="0"/>
  </r>
  <r>
    <x v="1"/>
    <x v="1"/>
    <x v="3"/>
    <s v="GASTROENTEROLOGIA "/>
    <x v="32"/>
    <n v="200"/>
    <s v="ABCD-200"/>
    <s v="H25"/>
    <s v="CATARATA SENIL"/>
    <x v="2"/>
    <n v="86.4"/>
    <n v="0"/>
  </r>
  <r>
    <x v="1"/>
    <x v="1"/>
    <x v="3"/>
    <s v="GASTROENTEROLOGIA "/>
    <x v="32"/>
    <n v="4184"/>
    <s v="ABCD-4184"/>
    <s v="K52"/>
    <s v="OTRAS COLITIS Y GASTROENTERITIS NO INFECCIOSAS"/>
    <x v="2"/>
    <n v="86.4"/>
    <n v="0"/>
  </r>
  <r>
    <x v="1"/>
    <x v="1"/>
    <x v="3"/>
    <s v="GASTROENTEROLOGIA "/>
    <x v="33"/>
    <n v="4185"/>
    <s v="ABCD-4185"/>
    <s v="K74"/>
    <s v="FIBROSIS Y CIRROSIS DEL HIGADO"/>
    <x v="2"/>
    <n v="86.4"/>
    <n v="86.4"/>
  </r>
  <r>
    <x v="1"/>
    <x v="1"/>
    <x v="3"/>
    <s v="GASTROENTEROLOGIA "/>
    <x v="37"/>
    <n v="4186"/>
    <s v="ABCD-4186"/>
    <s v="E03"/>
    <s v="OTROS HIPOTIROIDISMOS"/>
    <x v="2"/>
    <n v="43.2"/>
    <n v="0"/>
  </r>
  <r>
    <x v="1"/>
    <x v="1"/>
    <x v="3"/>
    <s v="GASTROENTEROLOGIA "/>
    <x v="37"/>
    <n v="2191"/>
    <s v="ABCD-2191"/>
    <s v="K297"/>
    <s v="GASTRITIS, NO ESPECIFICADA"/>
    <x v="2"/>
    <n v="48.58"/>
    <n v="0"/>
  </r>
  <r>
    <x v="1"/>
    <x v="1"/>
    <x v="3"/>
    <s v="GASTROENTEROLOGIA "/>
    <x v="37"/>
    <n v="4187"/>
    <s v="ABCD-4187"/>
    <s v="B82"/>
    <s v="PARASITOSIS INTESTINALES, SIN OTRA ESPECIFICACION"/>
    <x v="2"/>
    <n v="86.4"/>
    <n v="0"/>
  </r>
  <r>
    <x v="1"/>
    <x v="1"/>
    <x v="3"/>
    <s v="GASTROENTEROLOGIA "/>
    <x v="37"/>
    <n v="4188"/>
    <s v="ABCD-4188"/>
    <s v="K74"/>
    <s v="FIBROSIS Y CIRROSIS DEL HIGADO"/>
    <x v="2"/>
    <n v="58.2"/>
    <n v="0"/>
  </r>
  <r>
    <x v="1"/>
    <x v="1"/>
    <x v="3"/>
    <s v="GASTROENTEROLOGIA "/>
    <x v="37"/>
    <n v="764"/>
    <s v="ABCD-764"/>
    <s v="K21"/>
    <s v="ENFERMEDAD DEL REFLUJO GASTROESOFAGICO"/>
    <x v="2"/>
    <n v="4.2"/>
    <n v="0"/>
  </r>
  <r>
    <x v="1"/>
    <x v="1"/>
    <x v="3"/>
    <s v="GASTROENTEROLOGIA "/>
    <x v="6"/>
    <n v="4189"/>
    <s v="ABCD-4189"/>
    <s v="K861"/>
    <s v="OTRAS PANCREATITIS CRONICAS"/>
    <x v="2"/>
    <n v="28.8"/>
    <n v="0"/>
  </r>
  <r>
    <x v="1"/>
    <x v="1"/>
    <x v="3"/>
    <s v="GASTROENTEROLOGIA "/>
    <x v="7"/>
    <n v="4190"/>
    <s v="ABCD-4190"/>
    <s v="K74"/>
    <s v="FIBROSIS Y CIRROSIS DEL HIGADO"/>
    <x v="2"/>
    <n v="4.2"/>
    <n v="0"/>
  </r>
  <r>
    <x v="1"/>
    <x v="1"/>
    <x v="3"/>
    <s v="GASTROENTEROLOGIA "/>
    <x v="38"/>
    <n v="4191"/>
    <s v="ABCD-4191"/>
    <s v="K293"/>
    <s v="GASTRITIS CRONICA SUPERFICIAL"/>
    <x v="2"/>
    <n v="86.4"/>
    <n v="0"/>
  </r>
  <r>
    <x v="1"/>
    <x v="1"/>
    <x v="3"/>
    <s v="GASTROENTEROLOGIA "/>
    <x v="38"/>
    <n v="1259"/>
    <s v="ABCD-1259"/>
    <s v="K573"/>
    <s v="ENFERMEDAD DIVERTICULAR DE INTESTINO GRUESO SIN PERFORACION NI ABSCESO"/>
    <x v="2"/>
    <n v="19.850000000000001"/>
    <n v="0"/>
  </r>
  <r>
    <x v="1"/>
    <x v="1"/>
    <x v="3"/>
    <s v="GASTROENTEROLOGIA "/>
    <x v="39"/>
    <n v="260"/>
    <s v="ABCD-260"/>
    <s v="K30"/>
    <s v="DISPEPSIA"/>
    <x v="2"/>
    <n v="86.4"/>
    <n v="0"/>
  </r>
  <r>
    <x v="1"/>
    <x v="1"/>
    <x v="3"/>
    <s v="GASTROENTEROLOGIA "/>
    <x v="39"/>
    <n v="4192"/>
    <s v="ABCD-4192"/>
    <s v="K573"/>
    <s v="ENFERMEDAD DIVERTICULAR DE INTESTINO GRUESO SIN PERFORACION NI ABSCESO"/>
    <x v="2"/>
    <n v="28.8"/>
    <n v="0"/>
  </r>
  <r>
    <x v="1"/>
    <x v="1"/>
    <x v="3"/>
    <s v="GASTROENTEROLOGIA "/>
    <x v="39"/>
    <n v="4193"/>
    <s v="ABCD-4193"/>
    <s v="K30"/>
    <s v="DISPEPSIA"/>
    <x v="2"/>
    <n v="28.44"/>
    <n v="0"/>
  </r>
  <r>
    <x v="1"/>
    <x v="1"/>
    <x v="3"/>
    <s v="GASTROENTEROLOGIA "/>
    <x v="39"/>
    <n v="2098"/>
    <s v="ABCD-2098"/>
    <s v="K29"/>
    <s v="GASTRITIS Y DUODENITIS"/>
    <x v="2"/>
    <n v="86.4"/>
    <n v="0"/>
  </r>
  <r>
    <x v="1"/>
    <x v="1"/>
    <x v="3"/>
    <s v="GASTROENTEROLOGIA "/>
    <x v="44"/>
    <n v="4194"/>
    <s v="ABCD-4194"/>
    <s v="K590"/>
    <s v="CONSTIPACION"/>
    <x v="2"/>
    <n v="86.4"/>
    <n v="0"/>
  </r>
  <r>
    <x v="1"/>
    <x v="1"/>
    <x v="3"/>
    <s v="GASTROENTEROLOGIA "/>
    <x v="47"/>
    <n v="4195"/>
    <s v="ABCD-4195"/>
    <s v="K861"/>
    <s v="OTRAS PANCREATITIS CRONICAS"/>
    <x v="2"/>
    <n v="28.8"/>
    <n v="0"/>
  </r>
  <r>
    <x v="1"/>
    <x v="1"/>
    <x v="3"/>
    <s v="GASTROENTEROLOGIA "/>
    <x v="48"/>
    <n v="4196"/>
    <s v="ABCD-4196"/>
    <s v="K59"/>
    <s v="OTROS TRASTORNOS FUNCIONALES DEL INTESTINO"/>
    <x v="2"/>
    <n v="86.4"/>
    <n v="0"/>
  </r>
  <r>
    <x v="1"/>
    <x v="1"/>
    <x v="3"/>
    <s v="GASTROENTEROLOGIA "/>
    <x v="48"/>
    <n v="4197"/>
    <s v="ABCD-4197"/>
    <s v="K59"/>
    <s v="OTROS TRASTORNOS FUNCIONALES DEL INTESTINO"/>
    <x v="2"/>
    <n v="86.4"/>
    <n v="0"/>
  </r>
  <r>
    <x v="1"/>
    <x v="1"/>
    <x v="3"/>
    <s v="GASTROENTEROLOGIA "/>
    <x v="49"/>
    <n v="4198"/>
    <s v="ABCD-4198"/>
    <s v="R10"/>
    <s v="DOLOR ABDOMINAL Y PELVICO"/>
    <x v="2"/>
    <n v="86.4"/>
    <n v="0"/>
  </r>
  <r>
    <x v="1"/>
    <x v="1"/>
    <x v="3"/>
    <s v="GASTROENTEROLOGIA "/>
    <x v="49"/>
    <n v="1522"/>
    <s v="ABCD-1522"/>
    <s v="R10"/>
    <s v="DOLOR ABDOMINAL Y PELVICO"/>
    <x v="2"/>
    <n v="86.4"/>
    <n v="0"/>
  </r>
  <r>
    <x v="1"/>
    <x v="1"/>
    <x v="3"/>
    <s v="GASTROENTEROLOGIA "/>
    <x v="50"/>
    <n v="3980"/>
    <s v="ABCD-3980"/>
    <s v="K297"/>
    <s v="GASTRITIS, NO ESPECIFICADA"/>
    <x v="2"/>
    <n v="1.1399999999999999"/>
    <n v="0"/>
  </r>
  <r>
    <x v="1"/>
    <x v="1"/>
    <x v="3"/>
    <s v="GASTROENTEROLOGIA "/>
    <x v="51"/>
    <n v="4199"/>
    <s v="ABCD-4199"/>
    <s v="B82"/>
    <s v="PARASITOSIS INTESTINALES, SIN OTRA ESPECIFICACION"/>
    <x v="2"/>
    <n v="86.4"/>
    <n v="0"/>
  </r>
  <r>
    <x v="1"/>
    <x v="1"/>
    <x v="3"/>
    <s v="GASTROENTEROLOGIA "/>
    <x v="54"/>
    <n v="4200"/>
    <s v="ABCD-4200"/>
    <s v="K29"/>
    <s v="GASTRITIS Y DUODENITIS"/>
    <x v="2"/>
    <n v="86.4"/>
    <n v="0"/>
  </r>
  <r>
    <x v="1"/>
    <x v="1"/>
    <x v="3"/>
    <s v="GASTROENTEROLOGIA "/>
    <x v="56"/>
    <n v="3576"/>
    <s v="ABCD-3576"/>
    <s v="K29"/>
    <s v="GASTRITIS Y DUODENITIS"/>
    <x v="2"/>
    <n v="86.4"/>
    <n v="0"/>
  </r>
  <r>
    <x v="1"/>
    <x v="1"/>
    <x v="3"/>
    <s v="GASTROENTEROLOGIA "/>
    <x v="58"/>
    <n v="2445"/>
    <s v="ABCD-2445"/>
    <s v="K573"/>
    <s v="ENFERMEDAD DIVERTICULAR DE INTESTINO GRUESO SIN PERFORACION NI ABSCESO"/>
    <x v="2"/>
    <n v="28.8"/>
    <n v="0"/>
  </r>
  <r>
    <x v="1"/>
    <x v="1"/>
    <x v="3"/>
    <s v="GASTROENTEROLOGIA "/>
    <x v="58"/>
    <n v="118"/>
    <s v="ABCD-118"/>
    <s v="K289"/>
    <s v="ULCERA GASTROYEYUNAL, NO ESPECIFICADA COMO AGUDA NI COMO CRONICA, SIN HEMORRAGIA NI PERFORACION"/>
    <x v="2"/>
    <n v="136.63"/>
    <n v="0"/>
  </r>
  <r>
    <x v="1"/>
    <x v="1"/>
    <x v="3"/>
    <s v="GASTROENTEROLOGIA "/>
    <x v="58"/>
    <n v="4201"/>
    <s v="ABCD-4201"/>
    <s v="K21"/>
    <s v="ENFERMEDAD DEL REFLUJO GASTROESOFAGICO"/>
    <x v="2"/>
    <n v="28.8"/>
    <n v="0"/>
  </r>
  <r>
    <x v="1"/>
    <x v="1"/>
    <x v="3"/>
    <s v="GASTROENTEROLOGIA "/>
    <x v="58"/>
    <n v="4202"/>
    <s v="ABCD-4202"/>
    <s v="K30"/>
    <s v="DISPEPSIA"/>
    <x v="2"/>
    <n v="86.4"/>
    <n v="0"/>
  </r>
  <r>
    <x v="1"/>
    <x v="1"/>
    <x v="3"/>
    <s v="GASTROENTEROLOGIA "/>
    <x v="58"/>
    <n v="4203"/>
    <s v="ABCD-4203"/>
    <s v="K759"/>
    <s v="ENFERMEDAD INFLAMATORIA DEL HIGADO, NO ESPECIFICADA"/>
    <x v="2"/>
    <n v="35.42"/>
    <n v="0"/>
  </r>
  <r>
    <x v="1"/>
    <x v="1"/>
    <x v="3"/>
    <s v="GASTROENTEROLOGIA "/>
    <x v="58"/>
    <n v="4204"/>
    <s v="ABCD-4204"/>
    <s v="K29"/>
    <s v="GASTRITIS Y DUODENITIS"/>
    <x v="2"/>
    <n v="31.13"/>
    <n v="0"/>
  </r>
  <r>
    <x v="1"/>
    <x v="1"/>
    <x v="3"/>
    <s v="GASTROENTEROLOGIA "/>
    <x v="9"/>
    <n v="4205"/>
    <s v="ABCD-4205"/>
    <s v="K29"/>
    <s v="GASTRITIS Y DUODENITIS"/>
    <x v="2"/>
    <n v="11"/>
    <n v="0"/>
  </r>
  <r>
    <x v="1"/>
    <x v="1"/>
    <x v="3"/>
    <s v="GASTROENTEROLOGIA "/>
    <x v="9"/>
    <n v="2491"/>
    <s v="ABCD-2491"/>
    <s v="K29"/>
    <s v="GASTRITIS Y DUODENITIS"/>
    <x v="2"/>
    <n v="11.68"/>
    <n v="0"/>
  </r>
  <r>
    <x v="1"/>
    <x v="1"/>
    <x v="3"/>
    <s v="GASTROENTEROLOGIA "/>
    <x v="9"/>
    <n v="4206"/>
    <s v="ABCD-4206"/>
    <s v="K30"/>
    <s v="DISPEPSIA"/>
    <x v="2"/>
    <n v="35.42"/>
    <n v="0"/>
  </r>
  <r>
    <x v="1"/>
    <x v="1"/>
    <x v="3"/>
    <s v="GASTROENTEROLOGIA "/>
    <x v="9"/>
    <n v="4207"/>
    <s v="ABCD-4207"/>
    <s v="K86"/>
    <s v="OTRAS ENFERMEDADES DEL PANCREAS"/>
    <x v="2"/>
    <n v="201.05"/>
    <n v="0"/>
  </r>
  <r>
    <x v="1"/>
    <x v="1"/>
    <x v="3"/>
    <s v="GASTROENTEROLOGIA "/>
    <x v="9"/>
    <n v="4208"/>
    <s v="ABCD-4208"/>
    <s v="K30"/>
    <s v="DISPEPSIA"/>
    <x v="2"/>
    <n v="29.04"/>
    <n v="0"/>
  </r>
  <r>
    <x v="1"/>
    <x v="1"/>
    <x v="3"/>
    <s v="GASTROENTEROLOGIA "/>
    <x v="9"/>
    <n v="4209"/>
    <s v="ABCD-4209"/>
    <s v="K30"/>
    <s v="DISPEPSIA"/>
    <x v="2"/>
    <n v="28.8"/>
    <n v="0"/>
  </r>
  <r>
    <x v="1"/>
    <x v="1"/>
    <x v="3"/>
    <s v="GASTROENTEROLOGIA "/>
    <x v="60"/>
    <n v="4210"/>
    <s v="ABCD-4210"/>
    <s v="I84"/>
    <s v="HEMORROIDES"/>
    <x v="2"/>
    <n v="28.8"/>
    <n v="0"/>
  </r>
  <r>
    <x v="1"/>
    <x v="1"/>
    <x v="3"/>
    <s v="GASTROENTEROLOGIA "/>
    <x v="60"/>
    <n v="1885"/>
    <s v="ABCD-1885"/>
    <s v="R14"/>
    <s v="FLATULENCIA Y AFECCIONES AFINES"/>
    <x v="2"/>
    <n v="28.8"/>
    <n v="0"/>
  </r>
  <r>
    <x v="1"/>
    <x v="1"/>
    <x v="3"/>
    <s v="GASTROENTEROLOGIA "/>
    <x v="60"/>
    <n v="4211"/>
    <s v="ABCD-4211"/>
    <s v="K573"/>
    <s v="ENFERMEDAD DIVERTICULAR DE INTESTINO GRUESO SIN PERFORACION NI ABSCESO"/>
    <x v="2"/>
    <n v="28.8"/>
    <n v="0"/>
  </r>
  <r>
    <x v="1"/>
    <x v="1"/>
    <x v="3"/>
    <s v="GASTROENTEROLOGIA "/>
    <x v="61"/>
    <n v="4212"/>
    <s v="ABCD-4212"/>
    <s v="K295"/>
    <s v="GASTRITIS CRONICA, NO ESPECIFICADA"/>
    <x v="2"/>
    <n v="28.8"/>
    <n v="0"/>
  </r>
  <r>
    <x v="1"/>
    <x v="1"/>
    <x v="3"/>
    <s v="GASTROENTEROLOGIA "/>
    <x v="10"/>
    <n v="4213"/>
    <s v="ABCD-4213"/>
    <s v="K29"/>
    <s v="GASTRITIS Y DUODENITIS"/>
    <x v="2"/>
    <n v="93.02"/>
    <n v="0"/>
  </r>
  <r>
    <x v="1"/>
    <x v="1"/>
    <x v="3"/>
    <s v="GASTROENTEROLOGIA "/>
    <x v="10"/>
    <n v="4214"/>
    <s v="ABCD-4214"/>
    <s v="K29"/>
    <s v="GASTRITIS Y DUODENITIS"/>
    <x v="2"/>
    <n v="86.4"/>
    <n v="0"/>
  </r>
  <r>
    <x v="1"/>
    <x v="1"/>
    <x v="3"/>
    <s v="GASTROENTEROLOGIA "/>
    <x v="10"/>
    <n v="2074"/>
    <s v="ABCD-2074"/>
    <s v="K295"/>
    <s v="GASTRITIS CRONICA, NO ESPECIFICADA"/>
    <x v="2"/>
    <n v="28.8"/>
    <n v="0"/>
  </r>
  <r>
    <x v="1"/>
    <x v="1"/>
    <x v="3"/>
    <s v="GASTROENTEROLOGIA "/>
    <x v="10"/>
    <n v="4215"/>
    <s v="ABCD-4215"/>
    <s v="K30"/>
    <s v="DISPEPSIA"/>
    <x v="2"/>
    <n v="28.8"/>
    <n v="0"/>
  </r>
  <r>
    <x v="1"/>
    <x v="1"/>
    <x v="3"/>
    <s v="GASTROENTEROLOGIA "/>
    <x v="10"/>
    <n v="4216"/>
    <s v="ABCD-4216"/>
    <s v="K29"/>
    <s v="GASTRITIS Y DUODENITIS"/>
    <x v="2"/>
    <n v="86.4"/>
    <n v="0"/>
  </r>
  <r>
    <x v="1"/>
    <x v="1"/>
    <x v="3"/>
    <s v="GASTROENTEROLOGIA "/>
    <x v="10"/>
    <n v="4217"/>
    <s v="ABCD-4217"/>
    <s v="K74"/>
    <s v="FIBROSIS Y CIRROSIS DEL HIGADO"/>
    <x v="2"/>
    <n v="86.4"/>
    <n v="0"/>
  </r>
  <r>
    <x v="1"/>
    <x v="1"/>
    <x v="3"/>
    <s v="GASTROENTEROLOGIA "/>
    <x v="11"/>
    <n v="4218"/>
    <s v="ABCD-4218"/>
    <s v="K30"/>
    <s v="DISPEPSIA"/>
    <x v="2"/>
    <n v="19.32"/>
    <n v="0"/>
  </r>
  <r>
    <x v="1"/>
    <x v="1"/>
    <x v="3"/>
    <s v="GASTROENTEROLOGIA "/>
    <x v="11"/>
    <n v="473"/>
    <s v="ABCD-473"/>
    <s v="H251"/>
    <s v="CATARATA SENIL NUCLEAR"/>
    <x v="2"/>
    <n v="57.17"/>
    <n v="0"/>
  </r>
  <r>
    <x v="1"/>
    <x v="1"/>
    <x v="3"/>
    <s v="GASTROENTEROLOGIA "/>
    <x v="11"/>
    <n v="4219"/>
    <s v="ABCD-4219"/>
    <s v="K294"/>
    <s v="GASTRITIS CRONICA ATROFICA"/>
    <x v="2"/>
    <n v="86.4"/>
    <n v="0"/>
  </r>
  <r>
    <x v="1"/>
    <x v="1"/>
    <x v="3"/>
    <s v="GASTROENTEROLOGIA "/>
    <x v="11"/>
    <n v="4220"/>
    <s v="ABCD-4220"/>
    <s v="R10"/>
    <s v="DOLOR ABDOMINAL Y PELVICO"/>
    <x v="2"/>
    <n v="93.02"/>
    <n v="0"/>
  </r>
  <r>
    <x v="1"/>
    <x v="1"/>
    <x v="3"/>
    <s v="GASTROENTEROLOGIA "/>
    <x v="11"/>
    <n v="4221"/>
    <s v="ABCD-4221"/>
    <s v="K57"/>
    <s v="ENFERMEDAD DIVERTICULAR DEL INTESTINO"/>
    <x v="2"/>
    <n v="6.62"/>
    <n v="0"/>
  </r>
  <r>
    <x v="1"/>
    <x v="1"/>
    <x v="3"/>
    <s v="GASTROENTEROLOGIA "/>
    <x v="11"/>
    <n v="4222"/>
    <s v="ABCD-4222"/>
    <s v="D500"/>
    <s v="ANEMIA POR DEFICIENCIA DE HIERRO SECUNDARIA A PERDIDA DE SANGRE (CRONICA)"/>
    <x v="2"/>
    <n v="28.8"/>
    <n v="0"/>
  </r>
  <r>
    <x v="1"/>
    <x v="1"/>
    <x v="3"/>
    <s v="GASTROENTEROLOGIA "/>
    <x v="11"/>
    <n v="4223"/>
    <s v="ABCD-4223"/>
    <s v="K295"/>
    <s v="GASTRITIS CRONICA, NO ESPECIFICADA"/>
    <x v="2"/>
    <n v="41.4"/>
    <n v="0"/>
  </r>
  <r>
    <x v="1"/>
    <x v="1"/>
    <x v="3"/>
    <s v="GASTROENTEROLOGIA "/>
    <x v="11"/>
    <n v="4224"/>
    <s v="ABCD-4224"/>
    <s v="K30"/>
    <s v="DISPEPSIA"/>
    <x v="2"/>
    <n v="35.42"/>
    <n v="0"/>
  </r>
  <r>
    <x v="1"/>
    <x v="1"/>
    <x v="3"/>
    <s v="GASTROENTEROLOGIA "/>
    <x v="63"/>
    <n v="4225"/>
    <s v="ABCD-4225"/>
    <s v="K30"/>
    <s v="DISPEPSIA"/>
    <x v="2"/>
    <n v="19.850000000000001"/>
    <n v="0"/>
  </r>
  <r>
    <x v="1"/>
    <x v="1"/>
    <x v="3"/>
    <s v="GASTROENTEROLOGIA "/>
    <x v="12"/>
    <n v="4226"/>
    <s v="ABCD-4226"/>
    <s v="K30"/>
    <s v="DISPEPSIA"/>
    <x v="2"/>
    <n v="35.42"/>
    <n v="0"/>
  </r>
  <r>
    <x v="1"/>
    <x v="1"/>
    <x v="3"/>
    <s v="GASTROENTEROLOGIA "/>
    <x v="12"/>
    <n v="4227"/>
    <s v="ABCD-4227"/>
    <s v="K295"/>
    <s v="GASTRITIS CRONICA, NO ESPECIFICADA"/>
    <x v="2"/>
    <n v="19.850000000000001"/>
    <n v="0"/>
  </r>
  <r>
    <x v="1"/>
    <x v="1"/>
    <x v="3"/>
    <s v="GASTROENTEROLOGIA "/>
    <x v="12"/>
    <n v="4228"/>
    <s v="ABCD-4228"/>
    <s v="K29"/>
    <s v="GASTRITIS Y DUODENITIS"/>
    <x v="2"/>
    <n v="87.41"/>
    <n v="0"/>
  </r>
  <r>
    <x v="1"/>
    <x v="1"/>
    <x v="3"/>
    <s v="GASTROENTEROLOGIA "/>
    <x v="12"/>
    <n v="156"/>
    <s v="ABCD-156"/>
    <s v="B82"/>
    <s v="PARASITOSIS INTESTINALES, SIN OTRA ESPECIFICACION"/>
    <x v="2"/>
    <n v="93.02"/>
    <n v="0"/>
  </r>
  <r>
    <x v="1"/>
    <x v="1"/>
    <x v="3"/>
    <s v="GASTROENTEROLOGIA "/>
    <x v="13"/>
    <n v="825"/>
    <s v="ABCD-825"/>
    <s v="H25"/>
    <s v="CATARATA SENIL"/>
    <x v="2"/>
    <n v="100.37"/>
    <n v="0"/>
  </r>
  <r>
    <x v="1"/>
    <x v="1"/>
    <x v="3"/>
    <s v="GASTROENTEROLOGIA "/>
    <x v="13"/>
    <n v="2287"/>
    <s v="ABCD-2287"/>
    <s v="K295"/>
    <s v="GASTRITIS CRONICA, NO ESPECIFICADA"/>
    <x v="2"/>
    <n v="6.62"/>
    <n v="0"/>
  </r>
  <r>
    <x v="1"/>
    <x v="1"/>
    <x v="3"/>
    <s v="GASTROENTEROLOGIA "/>
    <x v="13"/>
    <n v="445"/>
    <s v="ABCD-445"/>
    <s v="K760"/>
    <s v="DEGENERACION GRASA DEL HIGADO, NO CLASIFICADA EN OTRA PARTE"/>
    <x v="2"/>
    <n v="57.6"/>
    <n v="0"/>
  </r>
  <r>
    <x v="1"/>
    <x v="1"/>
    <x v="3"/>
    <s v="GASTROENTEROLOGIA "/>
    <x v="13"/>
    <n v="4229"/>
    <s v="ABCD-4229"/>
    <s v="K30"/>
    <s v="DISPEPSIA"/>
    <x v="2"/>
    <n v="86.4"/>
    <n v="0"/>
  </r>
  <r>
    <x v="1"/>
    <x v="1"/>
    <x v="3"/>
    <s v="GASTROENTEROLOGIA "/>
    <x v="15"/>
    <n v="3986"/>
    <s v="ABCD-3986"/>
    <s v="K74"/>
    <s v="FIBROSIS Y CIRROSIS DEL HIGADO"/>
    <x v="2"/>
    <n v="84.42"/>
    <n v="0"/>
  </r>
  <r>
    <x v="1"/>
    <x v="1"/>
    <x v="3"/>
    <s v="GASTROENTEROLOGIA "/>
    <x v="15"/>
    <n v="4230"/>
    <s v="ABCD-4230"/>
    <s v="K30"/>
    <s v="DISPEPSIA"/>
    <x v="2"/>
    <n v="83.03"/>
    <n v="4.41"/>
  </r>
  <r>
    <x v="1"/>
    <x v="1"/>
    <x v="3"/>
    <s v="GASTROENTEROLOGIA "/>
    <x v="15"/>
    <n v="4231"/>
    <s v="ABCD-4231"/>
    <s v="K30"/>
    <s v="DISPEPSIA"/>
    <x v="2"/>
    <n v="18.3"/>
    <n v="0"/>
  </r>
  <r>
    <x v="1"/>
    <x v="1"/>
    <x v="3"/>
    <s v="GASTROENTEROLOGIA "/>
    <x v="15"/>
    <n v="4232"/>
    <s v="ABCD-4232"/>
    <s v="K58"/>
    <s v="SINDROME DEL COLON IRRITABLE"/>
    <x v="2"/>
    <n v="21"/>
    <n v="0"/>
  </r>
  <r>
    <x v="1"/>
    <x v="1"/>
    <x v="3"/>
    <s v="GASTROENTEROLOGIA "/>
    <x v="15"/>
    <n v="4233"/>
    <s v="ABCD-4233"/>
    <s v="K30"/>
    <s v="DISPEPSIA"/>
    <x v="2"/>
    <n v="4.415"/>
    <n v="4.41"/>
  </r>
  <r>
    <x v="1"/>
    <x v="1"/>
    <x v="3"/>
    <s v="GASTROENTEROLOGIA "/>
    <x v="16"/>
    <n v="4234"/>
    <s v="ABCD-4234"/>
    <s v="K21"/>
    <s v="ENFERMEDAD DEL REFLUJO GASTROESOFAGICO"/>
    <x v="2"/>
    <n v="52.93"/>
    <n v="0"/>
  </r>
  <r>
    <x v="1"/>
    <x v="1"/>
    <x v="3"/>
    <s v="GASTROENTEROLOGIA "/>
    <x v="16"/>
    <n v="4235"/>
    <s v="ABCD-4235"/>
    <s v="K573"/>
    <s v="ENFERMEDAD DIVERTICULAR DE INTESTINO GRUESO SIN PERFORACION NI ABSCESO"/>
    <x v="2"/>
    <n v="7.9"/>
    <n v="0"/>
  </r>
  <r>
    <x v="1"/>
    <x v="1"/>
    <x v="3"/>
    <s v="GASTROENTEROLOGIA "/>
    <x v="16"/>
    <n v="4236"/>
    <s v="ABCD-4236"/>
    <s v="K573"/>
    <s v="ENFERMEDAD DIVERTICULAR DE INTESTINO GRUESO SIN PERFORACION NI ABSCESO"/>
    <x v="2"/>
    <n v="6.62"/>
    <n v="0"/>
  </r>
  <r>
    <x v="1"/>
    <x v="1"/>
    <x v="3"/>
    <s v="GASTROENTEROLOGIA "/>
    <x v="16"/>
    <n v="4237"/>
    <s v="ABCD-4237"/>
    <s v="K293"/>
    <s v="GASTRITIS CRONICA SUPERFICIAL"/>
    <x v="2"/>
    <n v="11.03"/>
    <n v="0"/>
  </r>
  <r>
    <x v="1"/>
    <x v="1"/>
    <x v="3"/>
    <s v="GASTROENTEROLOGIA "/>
    <x v="16"/>
    <n v="4238"/>
    <s v="ABCD-4238"/>
    <s v="K29"/>
    <s v="GASTRITIS Y DUODENITIS"/>
    <x v="2"/>
    <n v="11.03"/>
    <n v="0"/>
  </r>
  <r>
    <x v="1"/>
    <x v="1"/>
    <x v="3"/>
    <s v="GASTROENTEROLOGIA "/>
    <x v="16"/>
    <n v="4239"/>
    <s v="ABCD-4239"/>
    <s v="K295"/>
    <s v="GASTRITIS CRONICA, NO ESPECIFICADA"/>
    <x v="2"/>
    <n v="6.62"/>
    <n v="0"/>
  </r>
  <r>
    <x v="1"/>
    <x v="1"/>
    <x v="3"/>
    <s v="GASTROENTEROLOGIA "/>
    <x v="16"/>
    <n v="4240"/>
    <s v="ABCD-4240"/>
    <s v="K295"/>
    <s v="GASTRITIS CRONICA, NO ESPECIFICADA"/>
    <x v="2"/>
    <n v="10.295"/>
    <n v="0"/>
  </r>
  <r>
    <x v="1"/>
    <x v="1"/>
    <x v="3"/>
    <s v="GASTROENTEROLOGIA "/>
    <x v="16"/>
    <n v="4241"/>
    <s v="ABCD-4241"/>
    <s v="K293"/>
    <s v="GASTRITIS CRONICA SUPERFICIAL"/>
    <x v="2"/>
    <n v="11.03"/>
    <n v="0"/>
  </r>
  <r>
    <x v="1"/>
    <x v="1"/>
    <x v="3"/>
    <s v="GASTROENTEROLOGIA "/>
    <x v="16"/>
    <n v="4242"/>
    <s v="ABCD-4242"/>
    <s v="K21"/>
    <s v="ENFERMEDAD DEL REFLUJO GASTROESOFAGICO"/>
    <x v="2"/>
    <n v="6.62"/>
    <n v="0"/>
  </r>
  <r>
    <x v="1"/>
    <x v="1"/>
    <x v="3"/>
    <s v="GASTROENTEROLOGIA "/>
    <x v="16"/>
    <n v="4243"/>
    <s v="ABCD-4243"/>
    <s v="K59"/>
    <s v="OTROS TRASTORNOS FUNCIONALES DEL INTESTINO"/>
    <x v="2"/>
    <n v="11.03"/>
    <n v="0"/>
  </r>
  <r>
    <x v="1"/>
    <x v="1"/>
    <x v="3"/>
    <s v="GASTROENTEROLOGIA "/>
    <x v="16"/>
    <n v="4244"/>
    <s v="ABCD-4244"/>
    <s v="K59"/>
    <s v="OTROS TRASTORNOS FUNCIONALES DEL INTESTINO"/>
    <x v="2"/>
    <n v="4.415"/>
    <n v="0"/>
  </r>
  <r>
    <x v="1"/>
    <x v="1"/>
    <x v="3"/>
    <s v="GASTROENTEROLOGIA "/>
    <x v="16"/>
    <n v="4245"/>
    <s v="ABCD-4245"/>
    <s v="K573"/>
    <s v="ENFERMEDAD DIVERTICULAR DE INTESTINO GRUESO SIN PERFORACION NI ABSCESO"/>
    <x v="2"/>
    <n v="0.48"/>
    <n v="0"/>
  </r>
  <r>
    <x v="1"/>
    <x v="1"/>
    <x v="3"/>
    <s v="GASTROENTEROLOGIA "/>
    <x v="16"/>
    <n v="4246"/>
    <s v="ABCD-4246"/>
    <s v="K29"/>
    <s v="GASTRITIS Y DUODENITIS"/>
    <x v="2"/>
    <n v="14.705"/>
    <n v="0"/>
  </r>
  <r>
    <x v="1"/>
    <x v="1"/>
    <x v="3"/>
    <s v="GASTROENTEROLOGIA "/>
    <x v="17"/>
    <n v="4247"/>
    <s v="ABCD-4247"/>
    <s v="K76"/>
    <s v="OTRAS ENFERMEDADES DEL HIGADO"/>
    <x v="2"/>
    <n v="13.97"/>
    <n v="0"/>
  </r>
  <r>
    <x v="1"/>
    <x v="1"/>
    <x v="3"/>
    <s v="GASTROENTEROLOGIA "/>
    <x v="17"/>
    <n v="4248"/>
    <s v="ABCD-4248"/>
    <s v="K30"/>
    <s v="DISPEPSIA"/>
    <x v="2"/>
    <n v="14.4"/>
    <n v="0"/>
  </r>
  <r>
    <x v="1"/>
    <x v="1"/>
    <x v="3"/>
    <s v="GASTROENTEROLOGIA "/>
    <x v="17"/>
    <n v="4249"/>
    <s v="ABCD-4249"/>
    <s v="K294"/>
    <s v="GASTRITIS CRONICA ATROFICA"/>
    <x v="2"/>
    <n v="72"/>
    <n v="0"/>
  </r>
  <r>
    <x v="1"/>
    <x v="1"/>
    <x v="3"/>
    <s v="GASTROENTEROLOGIA "/>
    <x v="17"/>
    <n v="4250"/>
    <s v="ABCD-4250"/>
    <s v="K295"/>
    <s v="GASTRITIS CRONICA, NO ESPECIFICADA"/>
    <x v="2"/>
    <n v="0.74"/>
    <n v="0"/>
  </r>
  <r>
    <x v="1"/>
    <x v="1"/>
    <x v="3"/>
    <s v="GASTROENTEROLOGIA "/>
    <x v="17"/>
    <n v="4251"/>
    <s v="ABCD-4251"/>
    <s v="K295"/>
    <s v="GASTRITIS CRONICA, NO ESPECIFICADA"/>
    <x v="2"/>
    <n v="6.62"/>
    <n v="0"/>
  </r>
  <r>
    <x v="1"/>
    <x v="1"/>
    <x v="3"/>
    <s v="GASTROENTEROLOGIA "/>
    <x v="17"/>
    <n v="4252"/>
    <s v="ABCD-4252"/>
    <s v="R10"/>
    <s v="DOLOR ABDOMINAL Y PELVICO"/>
    <x v="2"/>
    <n v="86.4"/>
    <n v="0"/>
  </r>
  <r>
    <x v="1"/>
    <x v="1"/>
    <x v="3"/>
    <s v="GASTROENTEROLOGIA "/>
    <x v="18"/>
    <n v="4253"/>
    <s v="ABCD-4253"/>
    <s v="R101"/>
    <s v="DOLOR ABDOMINAL LOCALIZADO EN PARTE SUPERIOR"/>
    <x v="2"/>
    <n v="86.4"/>
    <n v="0"/>
  </r>
  <r>
    <x v="1"/>
    <x v="1"/>
    <x v="3"/>
    <s v="GASTROENTEROLOGIA "/>
    <x v="64"/>
    <n v="4254"/>
    <s v="ABCD-4254"/>
    <s v="K59"/>
    <s v="OTROS TRASTORNOS FUNCIONALES DEL INTESTINO"/>
    <x v="2"/>
    <n v="6.62"/>
    <n v="0"/>
  </r>
  <r>
    <x v="1"/>
    <x v="1"/>
    <x v="3"/>
    <s v="GASTROENTEROLOGIA "/>
    <x v="64"/>
    <n v="4255"/>
    <s v="ABCD-4255"/>
    <s v="K29"/>
    <s v="GASTRITIS Y DUODENITIS"/>
    <x v="2"/>
    <n v="64.22"/>
    <n v="0"/>
  </r>
  <r>
    <x v="1"/>
    <x v="1"/>
    <x v="3"/>
    <s v="GASTROENTEROLOGIA "/>
    <x v="64"/>
    <n v="4256"/>
    <s v="ABCD-4256"/>
    <s v="R10"/>
    <s v="DOLOR ABDOMINAL Y PELVICO"/>
    <x v="2"/>
    <n v="93.02"/>
    <n v="0"/>
  </r>
  <r>
    <x v="1"/>
    <x v="1"/>
    <x v="3"/>
    <s v="GASTROENTEROLOGIA "/>
    <x v="64"/>
    <n v="4257"/>
    <s v="ABCD-4257"/>
    <s v="K295"/>
    <s v="GASTRITIS CRONICA, NO ESPECIFICADA"/>
    <x v="2"/>
    <n v="21.02"/>
    <n v="0"/>
  </r>
  <r>
    <x v="1"/>
    <x v="1"/>
    <x v="3"/>
    <s v="GASTROENTEROLOGIA "/>
    <x v="64"/>
    <n v="4258"/>
    <s v="ABCD-4258"/>
    <s v="R104"/>
    <s v="OTROS DOLORES ABDOMINALES Y LOS NO ESPECIFICADOS"/>
    <x v="2"/>
    <n v="6.62"/>
    <n v="0"/>
  </r>
  <r>
    <x v="1"/>
    <x v="1"/>
    <x v="3"/>
    <s v="GASTROENTEROLOGIA "/>
    <x v="64"/>
    <n v="4259"/>
    <s v="ABCD-4259"/>
    <s v="K30"/>
    <s v="DISPEPSIA"/>
    <x v="2"/>
    <n v="28.8"/>
    <n v="0"/>
  </r>
  <r>
    <x v="1"/>
    <x v="1"/>
    <x v="3"/>
    <s v="GASTROENTEROLOGIA "/>
    <x v="20"/>
    <n v="4260"/>
    <s v="ABCD-4260"/>
    <s v="K21"/>
    <s v="ENFERMEDAD DEL REFLUJO GASTROESOFAGICO"/>
    <x v="2"/>
    <n v="21.02"/>
    <n v="0"/>
  </r>
  <r>
    <x v="1"/>
    <x v="1"/>
    <x v="3"/>
    <s v="GASTROENTEROLOGIA "/>
    <x v="20"/>
    <n v="4261"/>
    <s v="ABCD-4261"/>
    <s v="K59"/>
    <s v="OTROS TRASTORNOS FUNCIONALES DEL INTESTINO"/>
    <x v="2"/>
    <n v="6.62"/>
    <n v="0"/>
  </r>
  <r>
    <x v="1"/>
    <x v="1"/>
    <x v="3"/>
    <s v="GASTROENTEROLOGIA "/>
    <x v="20"/>
    <n v="4262"/>
    <s v="ABCD-4262"/>
    <s v="K760"/>
    <s v="DEGENERACION GRASA DEL HIGADO, NO CLASIFICADA EN OTRA PARTE"/>
    <x v="2"/>
    <n v="11.03"/>
    <n v="0"/>
  </r>
  <r>
    <x v="1"/>
    <x v="1"/>
    <x v="3"/>
    <s v="GASTROENTEROLOGIA "/>
    <x v="20"/>
    <n v="4263"/>
    <s v="ABCD-4263"/>
    <s v="R101"/>
    <s v="DOLOR ABDOMINAL LOCALIZADO EN PARTE SUPERIOR"/>
    <x v="2"/>
    <n v="86.4"/>
    <n v="0"/>
  </r>
  <r>
    <x v="1"/>
    <x v="1"/>
    <x v="3"/>
    <s v="GASTROENTEROLOGIA "/>
    <x v="20"/>
    <n v="4264"/>
    <s v="ABCD-4264"/>
    <s v="K21"/>
    <s v="ENFERMEDAD DEL REFLUJO GASTROESOFAGICO"/>
    <x v="2"/>
    <n v="21.02"/>
    <n v="0"/>
  </r>
  <r>
    <x v="1"/>
    <x v="1"/>
    <x v="3"/>
    <s v="GASTROENTEROLOGIA "/>
    <x v="20"/>
    <n v="4265"/>
    <s v="ABCD-4265"/>
    <s v="K30"/>
    <s v="DISPEPSIA"/>
    <x v="2"/>
    <n v="11.03"/>
    <n v="0"/>
  </r>
  <r>
    <x v="1"/>
    <x v="1"/>
    <x v="3"/>
    <s v="GASTROENTEROLOGIA "/>
    <x v="20"/>
    <n v="4266"/>
    <s v="ABCD-4266"/>
    <s v="K30"/>
    <s v="DISPEPSIA"/>
    <x v="2"/>
    <n v="14.4"/>
    <n v="0"/>
  </r>
  <r>
    <x v="1"/>
    <x v="1"/>
    <x v="3"/>
    <s v="GASTROENTEROLOGIA "/>
    <x v="20"/>
    <n v="4267"/>
    <s v="ABCD-4267"/>
    <s v="K210"/>
    <s v="ENFERMEDAD DEL REFLUJO GASTROESOFAGICO CON ESOFAGITIS"/>
    <x v="2"/>
    <n v="78.62"/>
    <n v="0"/>
  </r>
  <r>
    <x v="1"/>
    <x v="1"/>
    <x v="3"/>
    <s v="GASTROENTEROLOGIA "/>
    <x v="20"/>
    <n v="4268"/>
    <s v="ABCD-4268"/>
    <s v="K29"/>
    <s v="GASTRITIS Y DUODENITIS"/>
    <x v="2"/>
    <n v="78.62"/>
    <n v="0"/>
  </r>
  <r>
    <x v="1"/>
    <x v="1"/>
    <x v="3"/>
    <s v="GASTROENTEROLOGIA "/>
    <x v="65"/>
    <n v="4269"/>
    <s v="ABCD-4269"/>
    <s v="K295"/>
    <s v="GASTRITIS CRONICA, NO ESPECIFICADA"/>
    <x v="2"/>
    <n v="12.59"/>
    <n v="0"/>
  </r>
  <r>
    <x v="1"/>
    <x v="1"/>
    <x v="3"/>
    <s v="GASTROENTEROLOGIA "/>
    <x v="67"/>
    <n v="2692"/>
    <s v="ABCD-2692"/>
    <s v="K295"/>
    <s v="GASTRITIS CRONICA, NO ESPECIFICADA"/>
    <x v="2"/>
    <n v="33.03"/>
    <n v="0"/>
  </r>
  <r>
    <x v="1"/>
    <x v="1"/>
    <x v="3"/>
    <s v="GASTROENTEROLOGIA "/>
    <x v="67"/>
    <n v="4270"/>
    <s v="ABCD-4270"/>
    <s v="K21"/>
    <s v="ENFERMEDAD DEL REFLUJO GASTROESOFAGICO"/>
    <x v="2"/>
    <n v="25.43"/>
    <n v="0"/>
  </r>
  <r>
    <x v="1"/>
    <x v="1"/>
    <x v="3"/>
    <s v="GASTROENTEROLOGIA "/>
    <x v="68"/>
    <n v="4271"/>
    <s v="ABCD-4271"/>
    <s v="K590"/>
    <s v="CONSTIPACION"/>
    <x v="2"/>
    <n v="25.43"/>
    <n v="0"/>
  </r>
  <r>
    <x v="1"/>
    <x v="1"/>
    <x v="3"/>
    <s v="GASTROENTEROLOGIA "/>
    <x v="69"/>
    <n v="4272"/>
    <s v="ABCD-4272"/>
    <s v="K30"/>
    <s v="DISPEPSIA"/>
    <x v="2"/>
    <n v="14.4"/>
    <n v="0"/>
  </r>
  <r>
    <x v="1"/>
    <x v="1"/>
    <x v="3"/>
    <s v="GASTROENTEROLOGIA "/>
    <x v="69"/>
    <n v="4273"/>
    <s v="ABCD-4273"/>
    <s v="K30"/>
    <s v="DISPEPSIA"/>
    <x v="2"/>
    <n v="26.414999999999999"/>
    <n v="26.41"/>
  </r>
  <r>
    <x v="1"/>
    <x v="1"/>
    <x v="3"/>
    <s v="GASTROENTEROLOGIA "/>
    <x v="69"/>
    <n v="4274"/>
    <s v="ABCD-4274"/>
    <s v="K295"/>
    <s v="GASTRITIS CRONICA, NO ESPECIFICADA"/>
    <x v="2"/>
    <n v="6.62"/>
    <n v="0"/>
  </r>
  <r>
    <x v="1"/>
    <x v="1"/>
    <x v="3"/>
    <s v="GASTROENTEROLOGIA "/>
    <x v="70"/>
    <n v="3080"/>
    <s v="ABCD-3080"/>
    <s v="K295"/>
    <s v="GASTRITIS CRONICA, NO ESPECIFICADA"/>
    <x v="2"/>
    <n v="66.540000000000006"/>
    <n v="0"/>
  </r>
  <r>
    <x v="1"/>
    <x v="1"/>
    <x v="3"/>
    <s v="GASTROENTEROLOGIA "/>
    <x v="70"/>
    <n v="4275"/>
    <s v="ABCD-4275"/>
    <s v="K21"/>
    <s v="ENFERMEDAD DEL REFLUJO GASTROESOFAGICO"/>
    <x v="2"/>
    <n v="11.03"/>
    <n v="4.41"/>
  </r>
  <r>
    <x v="1"/>
    <x v="1"/>
    <x v="3"/>
    <s v="GASTROENTEROLOGIA "/>
    <x v="21"/>
    <n v="4276"/>
    <s v="ABCD-4276"/>
    <s v="K21"/>
    <s v="ENFERMEDAD DEL REFLUJO GASTROESOFAGICO"/>
    <x v="2"/>
    <n v="17.329999999999998"/>
    <n v="0"/>
  </r>
  <r>
    <x v="1"/>
    <x v="1"/>
    <x v="3"/>
    <s v="GASTROENTEROLOGIA "/>
    <x v="21"/>
    <n v="1364"/>
    <s v="ABCD-1364"/>
    <s v="K293"/>
    <s v="GASTRITIS CRONICA SUPERFICIAL"/>
    <x v="2"/>
    <n v="32.630000000000003"/>
    <n v="0"/>
  </r>
  <r>
    <x v="1"/>
    <x v="1"/>
    <x v="3"/>
    <s v="GASTROENTEROLOGIA "/>
    <x v="21"/>
    <n v="4277"/>
    <s v="ABCD-4277"/>
    <s v="K293"/>
    <s v="GASTRITIS CRONICA SUPERFICIAL"/>
    <x v="2"/>
    <n v="6.62"/>
    <n v="0"/>
  </r>
  <r>
    <x v="1"/>
    <x v="1"/>
    <x v="3"/>
    <s v="GASTROENTEROLOGIA "/>
    <x v="21"/>
    <n v="4278"/>
    <s v="ABCD-4278"/>
    <s v="K59"/>
    <s v="OTROS TRASTORNOS FUNCIONALES DEL INTESTINO"/>
    <x v="2"/>
    <n v="19.61"/>
    <n v="0"/>
  </r>
  <r>
    <x v="1"/>
    <x v="1"/>
    <x v="3"/>
    <s v="GASTROENTEROLOGIA "/>
    <x v="22"/>
    <n v="4279"/>
    <s v="ABCD-4279"/>
    <s v="K295"/>
    <s v="GASTRITIS CRONICA, NO ESPECIFICADA"/>
    <x v="2"/>
    <n v="19.850000000000001"/>
    <n v="0"/>
  </r>
  <r>
    <x v="1"/>
    <x v="1"/>
    <x v="3"/>
    <s v="GASTROENTEROLOGIA "/>
    <x v="22"/>
    <n v="4280"/>
    <s v="ABCD-4280"/>
    <s v="D126"/>
    <s v="TUMOR BENIGNO DEL COLON, PARTE NO ESPECIFICADA"/>
    <x v="2"/>
    <n v="11"/>
    <n v="0"/>
  </r>
  <r>
    <x v="1"/>
    <x v="1"/>
    <x v="3"/>
    <s v="GASTROENTEROLOGIA "/>
    <x v="22"/>
    <n v="4281"/>
    <s v="ABCD-4281"/>
    <s v="K30"/>
    <s v="DISPEPSIA"/>
    <x v="2"/>
    <n v="6.62"/>
    <n v="0"/>
  </r>
  <r>
    <x v="1"/>
    <x v="1"/>
    <x v="3"/>
    <s v="GASTROENTEROLOGIA "/>
    <x v="22"/>
    <n v="4282"/>
    <s v="ABCD-4282"/>
    <s v="K210"/>
    <s v="ENFERMEDAD DEL REFLUJO GASTROESOFAGICO CON ESOFAGITIS"/>
    <x v="2"/>
    <n v="6.62"/>
    <n v="0"/>
  </r>
  <r>
    <x v="1"/>
    <x v="1"/>
    <x v="3"/>
    <s v="GASTROENTEROLOGIA "/>
    <x v="22"/>
    <n v="4283"/>
    <s v="ABCD-4283"/>
    <s v="K21"/>
    <s v="ENFERMEDAD DEL REFLUJO GASTROESOFAGICO"/>
    <x v="2"/>
    <n v="6.62"/>
    <n v="0"/>
  </r>
  <r>
    <x v="1"/>
    <x v="1"/>
    <x v="3"/>
    <s v="GASTROENTEROLOGIA "/>
    <x v="22"/>
    <n v="4284"/>
    <s v="ABCD-4284"/>
    <s v="B82"/>
    <s v="PARASITOSIS INTESTINALES, SIN OTRA ESPECIFICACION"/>
    <x v="2"/>
    <n v="68.63"/>
    <n v="0"/>
  </r>
  <r>
    <x v="1"/>
    <x v="1"/>
    <x v="3"/>
    <s v="GASTROENTEROLOGIA "/>
    <x v="22"/>
    <n v="4285"/>
    <s v="ABCD-4285"/>
    <s v="K590"/>
    <s v="CONSTIPACION"/>
    <x v="2"/>
    <n v="76.415000000000006"/>
    <n v="0"/>
  </r>
  <r>
    <x v="1"/>
    <x v="1"/>
    <x v="3"/>
    <s v="GASTROENTEROLOGIA "/>
    <x v="22"/>
    <n v="4286"/>
    <s v="ABCD-4286"/>
    <s v="K29"/>
    <s v="GASTRITIS Y DUODENITIS"/>
    <x v="2"/>
    <n v="13.97"/>
    <n v="0"/>
  </r>
  <r>
    <x v="1"/>
    <x v="1"/>
    <x v="3"/>
    <s v="GASTROENTEROLOGIA "/>
    <x v="22"/>
    <n v="4287"/>
    <s v="ABCD-4287"/>
    <s v="K59"/>
    <s v="OTROS TRASTORNOS FUNCIONALES DEL INTESTINO"/>
    <x v="2"/>
    <n v="23.285"/>
    <n v="5.1449999999999996"/>
  </r>
  <r>
    <x v="1"/>
    <x v="1"/>
    <x v="3"/>
    <s v="GASTROENTEROLOGIA "/>
    <x v="23"/>
    <n v="4288"/>
    <s v="ABCD-4288"/>
    <s v="R10"/>
    <s v="DOLOR ABDOMINAL Y PELVICO"/>
    <x v="2"/>
    <n v="86.4"/>
    <n v="0"/>
  </r>
  <r>
    <x v="1"/>
    <x v="1"/>
    <x v="3"/>
    <s v="GASTROENTEROLOGIA "/>
    <x v="24"/>
    <n v="4289"/>
    <s v="ABCD-4289"/>
    <s v="K590"/>
    <s v="CONSTIPACION"/>
    <x v="2"/>
    <n v="11.03"/>
    <n v="0"/>
  </r>
  <r>
    <x v="1"/>
    <x v="1"/>
    <x v="3"/>
    <s v="GASTROENTEROLOGIA "/>
    <x v="24"/>
    <n v="4290"/>
    <s v="ABCD-4290"/>
    <s v="R10"/>
    <s v="DOLOR ABDOMINAL Y PELVICO"/>
    <x v="2"/>
    <n v="19.86"/>
    <n v="0"/>
  </r>
  <r>
    <x v="1"/>
    <x v="1"/>
    <x v="3"/>
    <s v="GASTROENTEROLOGIA "/>
    <x v="25"/>
    <n v="4291"/>
    <s v="ABCD-4291"/>
    <s v="K30"/>
    <s v="DISPEPSIA"/>
    <x v="2"/>
    <n v="11.03"/>
    <n v="0"/>
  </r>
  <r>
    <x v="1"/>
    <x v="1"/>
    <x v="3"/>
    <s v="GASTROENTEROLOGIA "/>
    <x v="25"/>
    <n v="4292"/>
    <s v="ABCD-4292"/>
    <s v="K21"/>
    <s v="ENFERMEDAD DEL REFLUJO GASTROESOFAGICO"/>
    <x v="2"/>
    <n v="11.03"/>
    <n v="0"/>
  </r>
  <r>
    <x v="1"/>
    <x v="1"/>
    <x v="3"/>
    <s v="GASTROENTEROLOGIA "/>
    <x v="25"/>
    <n v="4293"/>
    <s v="ABCD-4293"/>
    <s v="K29"/>
    <s v="GASTRITIS Y DUODENITIS"/>
    <x v="2"/>
    <n v="8.82"/>
    <n v="0"/>
  </r>
  <r>
    <x v="1"/>
    <x v="1"/>
    <x v="3"/>
    <s v="GASTROENTEROLOGIA "/>
    <x v="73"/>
    <n v="4294"/>
    <s v="ABCD-4294"/>
    <s v="K59"/>
    <s v="OTROS TRASTORNOS FUNCIONALES DEL INTESTINO"/>
    <x v="2"/>
    <n v="11.03"/>
    <n v="0"/>
  </r>
  <r>
    <x v="1"/>
    <x v="1"/>
    <x v="3"/>
    <s v="GASTROENTEROLOGIA "/>
    <x v="73"/>
    <n v="1149"/>
    <s v="ABCD-1149"/>
    <s v="K29"/>
    <s v="GASTRITIS Y DUODENITIS"/>
    <x v="2"/>
    <n v="83.03"/>
    <n v="0"/>
  </r>
  <r>
    <x v="1"/>
    <x v="1"/>
    <x v="3"/>
    <s v="GASTROENTEROLOGIA "/>
    <x v="73"/>
    <n v="4295"/>
    <s v="ABCD-4295"/>
    <s v="K59"/>
    <s v="OTROS TRASTORNOS FUNCIONALES DEL INTESTINO"/>
    <x v="2"/>
    <n v="97.43"/>
    <n v="0"/>
  </r>
  <r>
    <x v="1"/>
    <x v="1"/>
    <x v="3"/>
    <s v="GASTROENTEROLOGIA "/>
    <x v="73"/>
    <n v="4296"/>
    <s v="ABCD-4296"/>
    <s v="K29"/>
    <s v="GASTRITIS Y DUODENITIS"/>
    <x v="2"/>
    <n v="6.62"/>
    <n v="0"/>
  </r>
  <r>
    <x v="1"/>
    <x v="1"/>
    <x v="3"/>
    <s v="GASTROENTEROLOGIA "/>
    <x v="73"/>
    <n v="4297"/>
    <s v="ABCD-4297"/>
    <s v="K29"/>
    <s v="GASTRITIS Y DUODENITIS"/>
    <x v="2"/>
    <n v="6.62"/>
    <n v="0"/>
  </r>
  <r>
    <x v="1"/>
    <x v="1"/>
    <x v="3"/>
    <s v="GASTROENTEROLOGIA "/>
    <x v="74"/>
    <n v="4298"/>
    <s v="ABCD-4298"/>
    <s v="A062"/>
    <s v="COLITIS AMEBIANA NO DISENTERICA"/>
    <x v="2"/>
    <n v="6.62"/>
    <n v="0"/>
  </r>
  <r>
    <x v="1"/>
    <x v="1"/>
    <x v="3"/>
    <s v="GASTROENTEROLOGIA "/>
    <x v="74"/>
    <n v="3792"/>
    <s v="ABCD-3792"/>
    <s v="K295"/>
    <s v="GASTRITIS CRONICA, NO ESPECIFICADA"/>
    <x v="2"/>
    <n v="64.22"/>
    <n v="0"/>
  </r>
  <r>
    <x v="1"/>
    <x v="1"/>
    <x v="3"/>
    <s v="GASTROENTEROLOGIA "/>
    <x v="74"/>
    <n v="4299"/>
    <s v="ABCD-4299"/>
    <s v="K29"/>
    <s v="GASTRITIS Y DUODENITIS"/>
    <x v="2"/>
    <n v="130.43"/>
    <n v="0"/>
  </r>
  <r>
    <x v="1"/>
    <x v="1"/>
    <x v="3"/>
    <s v="GASTROENTEROLOGIA "/>
    <x v="74"/>
    <n v="4300"/>
    <s v="ABCD-4300"/>
    <s v="S925"/>
    <s v="FRACTURA DE LOS HUESOS DE OTRO(S) DEDO(S) DEL PIE"/>
    <x v="2"/>
    <n v="28.24"/>
    <n v="0"/>
  </r>
  <r>
    <x v="1"/>
    <x v="1"/>
    <x v="3"/>
    <s v="GASTROENTEROLOGIA "/>
    <x v="74"/>
    <n v="4301"/>
    <s v="ABCD-4301"/>
    <s v="K589"/>
    <s v="SINDROME DEL COLON IRRITABLE SIN DIARREA"/>
    <x v="2"/>
    <n v="69.53"/>
    <n v="0"/>
  </r>
  <r>
    <x v="1"/>
    <x v="1"/>
    <x v="3"/>
    <s v="GASTROENTEROLOGIA "/>
    <x v="74"/>
    <n v="4302"/>
    <s v="ABCD-4302"/>
    <s v="K590"/>
    <s v="CONSTIPACION"/>
    <x v="2"/>
    <n v="105.83"/>
    <n v="0"/>
  </r>
  <r>
    <x v="1"/>
    <x v="1"/>
    <x v="3"/>
    <s v="GASTROENTEROLOGIA "/>
    <x v="74"/>
    <n v="4303"/>
    <s v="ABCD-4303"/>
    <s v="K29"/>
    <s v="GASTRITIS Y DUODENITIS"/>
    <x v="2"/>
    <n v="11.03"/>
    <n v="0"/>
  </r>
  <r>
    <x v="1"/>
    <x v="1"/>
    <x v="3"/>
    <s v="GASTROENTEROLOGIA "/>
    <x v="74"/>
    <n v="3893"/>
    <s v="ABCD-3893"/>
    <s v="K59"/>
    <s v="OTROS TRASTORNOS FUNCIONALES DEL INTESTINO"/>
    <x v="2"/>
    <n v="97.43"/>
    <n v="0"/>
  </r>
  <r>
    <x v="1"/>
    <x v="1"/>
    <x v="3"/>
    <s v="GASTROENTEROLOGIA "/>
    <x v="74"/>
    <n v="4304"/>
    <s v="ABCD-4304"/>
    <s v="K295"/>
    <s v="GASTRITIS CRONICA, NO ESPECIFICADA"/>
    <x v="2"/>
    <n v="41.72"/>
    <n v="0"/>
  </r>
  <r>
    <x v="1"/>
    <x v="1"/>
    <x v="3"/>
    <s v="GASTROENTEROLOGIA "/>
    <x v="74"/>
    <n v="4305"/>
    <s v="ABCD-4305"/>
    <s v="K760"/>
    <s v="DEGENERACION GRASA DEL HIGADO, NO CLASIFICADA EN OTRA PARTE"/>
    <x v="2"/>
    <n v="1.4750000000000001"/>
    <n v="0"/>
  </r>
  <r>
    <x v="1"/>
    <x v="1"/>
    <x v="3"/>
    <s v="GASTROENTEROLOGIA "/>
    <x v="74"/>
    <n v="4306"/>
    <s v="ABCD-4306"/>
    <s v="K57"/>
    <s v="ENFERMEDAD DIVERTICULAR DEL INTESTINO"/>
    <x v="2"/>
    <n v="11.03"/>
    <n v="0"/>
  </r>
  <r>
    <x v="1"/>
    <x v="1"/>
    <x v="3"/>
    <s v="GASTROENTEROLOGIA "/>
    <x v="74"/>
    <n v="4307"/>
    <s v="ABCD-4307"/>
    <s v="K295"/>
    <s v="GASTRITIS CRONICA, NO ESPECIFICADA"/>
    <x v="2"/>
    <n v="11.03"/>
    <n v="0"/>
  </r>
  <r>
    <x v="1"/>
    <x v="1"/>
    <x v="3"/>
    <s v="GASTROENTEROLOGIA "/>
    <x v="74"/>
    <n v="4308"/>
    <s v="ABCD-4308"/>
    <s v="K29"/>
    <s v="GASTRITIS Y DUODENITIS"/>
    <x v="2"/>
    <n v="11.84"/>
    <n v="0"/>
  </r>
  <r>
    <x v="1"/>
    <x v="1"/>
    <x v="3"/>
    <s v="GASTROENTEROLOGIA "/>
    <x v="74"/>
    <n v="4309"/>
    <s v="ABCD-4309"/>
    <s v="K29"/>
    <s v="GASTRITIS Y DUODENITIS"/>
    <x v="2"/>
    <n v="99.83"/>
    <n v="0"/>
  </r>
  <r>
    <x v="1"/>
    <x v="1"/>
    <x v="3"/>
    <s v="GASTROENTEROLOGIA "/>
    <x v="74"/>
    <n v="4310"/>
    <s v="ABCD-4310"/>
    <s v="K760"/>
    <s v="DEGENERACION GRASA DEL HIGADO, NO CLASIFICADA EN OTRA PARTE"/>
    <x v="2"/>
    <n v="12.29"/>
    <n v="0"/>
  </r>
  <r>
    <x v="1"/>
    <x v="1"/>
    <x v="3"/>
    <s v="GASTROENTEROLOGIA "/>
    <x v="74"/>
    <n v="3866"/>
    <s v="ABCD-3866"/>
    <s v="K29"/>
    <s v="GASTRITIS Y DUODENITIS"/>
    <x v="2"/>
    <n v="101.105"/>
    <n v="0"/>
  </r>
  <r>
    <x v="1"/>
    <x v="1"/>
    <x v="3"/>
    <s v="GASTROENTEROLOGIA "/>
    <x v="74"/>
    <n v="4311"/>
    <s v="ABCD-4311"/>
    <s v="K59"/>
    <s v="OTROS TRASTORNOS FUNCIONALES DEL INTESTINO"/>
    <x v="2"/>
    <n v="11.03"/>
    <n v="0"/>
  </r>
  <r>
    <x v="1"/>
    <x v="1"/>
    <x v="3"/>
    <s v="GASTROENTEROLOGIA "/>
    <x v="74"/>
    <n v="4312"/>
    <s v="ABCD-4312"/>
    <s v="K59"/>
    <s v="OTROS TRASTORNOS FUNCIONALES DEL INTESTINO"/>
    <x v="2"/>
    <n v="14.705"/>
    <n v="0"/>
  </r>
  <r>
    <x v="1"/>
    <x v="1"/>
    <x v="3"/>
    <s v="GASTROENTEROLOGIA "/>
    <x v="74"/>
    <n v="4313"/>
    <s v="ABCD-4313"/>
    <s v="K29"/>
    <s v="GASTRITIS Y DUODENITIS"/>
    <x v="2"/>
    <n v="97.43"/>
    <n v="0"/>
  </r>
  <r>
    <x v="1"/>
    <x v="1"/>
    <x v="3"/>
    <s v="GASTROENTEROLOGIA "/>
    <x v="74"/>
    <n v="3875"/>
    <s v="ABCD-3875"/>
    <s v="K760"/>
    <s v="DEGENERACION GRASA DEL HIGADO, NO CLASIFICADA EN OTRA PARTE"/>
    <x v="2"/>
    <n v="60.02"/>
    <n v="0"/>
  </r>
  <r>
    <x v="1"/>
    <x v="1"/>
    <x v="3"/>
    <s v="GASTROENTEROLOGIA "/>
    <x v="74"/>
    <n v="4314"/>
    <s v="ABCD-4314"/>
    <s v="K590"/>
    <s v="CONSTIPACION"/>
    <x v="2"/>
    <n v="118.85"/>
    <n v="0"/>
  </r>
  <r>
    <x v="1"/>
    <x v="1"/>
    <x v="3"/>
    <s v="GASTROENTEROLOGIA "/>
    <x v="74"/>
    <n v="4315"/>
    <s v="ABCD-4315"/>
    <s v="K29"/>
    <s v="GASTRITIS Y DUODENITIS"/>
    <x v="2"/>
    <n v="97.43"/>
    <n v="0"/>
  </r>
  <r>
    <x v="1"/>
    <x v="1"/>
    <x v="3"/>
    <s v="GASTROENTEROLOGIA "/>
    <x v="74"/>
    <n v="1618"/>
    <s v="ABCD-1618"/>
    <s v="K295"/>
    <s v="GASTRITIS CRONICA, NO ESPECIFICADA"/>
    <x v="2"/>
    <n v="6.62"/>
    <n v="0"/>
  </r>
  <r>
    <x v="1"/>
    <x v="1"/>
    <x v="3"/>
    <s v="GASTROENTEROLOGIA "/>
    <x v="74"/>
    <n v="4316"/>
    <s v="ABCD-4316"/>
    <s v="K590"/>
    <s v="CONSTIPACION"/>
    <x v="2"/>
    <n v="7.52"/>
    <n v="0"/>
  </r>
  <r>
    <x v="1"/>
    <x v="1"/>
    <x v="3"/>
    <s v="GASTROENTEROLOGIA "/>
    <x v="74"/>
    <n v="4317"/>
    <s v="ABCD-4317"/>
    <s v="K297"/>
    <s v="GASTRITIS, NO ESPECIFICADA"/>
    <x v="2"/>
    <n v="7.52"/>
    <n v="0"/>
  </r>
  <r>
    <x v="1"/>
    <x v="1"/>
    <x v="3"/>
    <s v="GASTROENTEROLOGIA "/>
    <x v="77"/>
    <n v="4318"/>
    <s v="ABCD-4318"/>
    <s v="K29"/>
    <s v="GASTRITIS Y DUODENITIS"/>
    <x v="2"/>
    <n v="6.62"/>
    <n v="0"/>
  </r>
  <r>
    <x v="1"/>
    <x v="1"/>
    <x v="3"/>
    <s v="GASTROENTEROLOGIA "/>
    <x v="77"/>
    <n v="4319"/>
    <s v="ABCD-4319"/>
    <s v="K29"/>
    <s v="GASTRITIS Y DUODENITIS"/>
    <x v="2"/>
    <n v="106.16"/>
    <n v="0"/>
  </r>
  <r>
    <x v="1"/>
    <x v="1"/>
    <x v="3"/>
    <s v="GASTROENTEROLOGIA "/>
    <x v="77"/>
    <n v="4320"/>
    <s v="ABCD-4320"/>
    <s v="K29"/>
    <s v="GASTRITIS Y DUODENITIS"/>
    <x v="2"/>
    <n v="11.03"/>
    <n v="0"/>
  </r>
  <r>
    <x v="1"/>
    <x v="1"/>
    <x v="3"/>
    <s v="GASTROENTEROLOGIA "/>
    <x v="77"/>
    <n v="1132"/>
    <s v="ABCD-1132"/>
    <s v="K29"/>
    <s v="GASTRITIS Y DUODENITIS"/>
    <x v="2"/>
    <n v="11.03"/>
    <n v="0"/>
  </r>
  <r>
    <x v="1"/>
    <x v="1"/>
    <x v="3"/>
    <s v="GASTROENTEROLOGIA "/>
    <x v="77"/>
    <n v="4321"/>
    <s v="ABCD-4321"/>
    <s v="K29"/>
    <s v="GASTRITIS Y DUODENITIS"/>
    <x v="2"/>
    <n v="97.43"/>
    <n v="0"/>
  </r>
  <r>
    <x v="1"/>
    <x v="1"/>
    <x v="3"/>
    <s v="GASTROENTEROLOGIA "/>
    <x v="77"/>
    <n v="4322"/>
    <s v="ABCD-4322"/>
    <s v="K59"/>
    <s v="OTROS TRASTORNOS FUNCIONALES DEL INTESTINO"/>
    <x v="2"/>
    <n v="108.77"/>
    <n v="0"/>
  </r>
  <r>
    <x v="1"/>
    <x v="1"/>
    <x v="3"/>
    <s v="GASTROENTEROLOGIA "/>
    <x v="77"/>
    <n v="3749"/>
    <s v="ABCD-3749"/>
    <s v="K29"/>
    <s v="GASTRITIS Y DUODENITIS"/>
    <x v="2"/>
    <n v="14.705"/>
    <n v="0"/>
  </r>
  <r>
    <x v="1"/>
    <x v="1"/>
    <x v="3"/>
    <s v="GASTROENTEROLOGIA "/>
    <x v="77"/>
    <n v="4323"/>
    <s v="ABCD-4323"/>
    <s v="K29"/>
    <s v="GASTRITIS Y DUODENITIS"/>
    <x v="2"/>
    <n v="14.705"/>
    <n v="0"/>
  </r>
  <r>
    <x v="1"/>
    <x v="1"/>
    <x v="3"/>
    <s v="GASTROENTEROLOGIA "/>
    <x v="28"/>
    <n v="4324"/>
    <s v="ABCD-4324"/>
    <s v="K29"/>
    <s v="GASTRITIS Y DUODENITIS"/>
    <x v="2"/>
    <n v="91.55"/>
    <n v="0"/>
  </r>
  <r>
    <x v="1"/>
    <x v="1"/>
    <x v="3"/>
    <s v="GASTROENTEROLOGIA "/>
    <x v="28"/>
    <n v="4325"/>
    <s v="ABCD-4325"/>
    <s v="K29"/>
    <s v="GASTRITIS Y DUODENITIS"/>
    <x v="2"/>
    <n v="11.03"/>
    <n v="0"/>
  </r>
  <r>
    <x v="1"/>
    <x v="1"/>
    <x v="3"/>
    <s v="GASTROENTEROLOGIA "/>
    <x v="28"/>
    <n v="1857"/>
    <s v="ABCD-1857"/>
    <s v="K29"/>
    <s v="GASTRITIS Y DUODENITIS"/>
    <x v="2"/>
    <n v="5.15"/>
    <n v="0"/>
  </r>
  <r>
    <x v="1"/>
    <x v="1"/>
    <x v="3"/>
    <s v="GASTROENTEROLOGIA "/>
    <x v="28"/>
    <n v="4326"/>
    <s v="ABCD-4326"/>
    <s v="K29"/>
    <s v="GASTRITIS Y DUODENITIS"/>
    <x v="2"/>
    <n v="14.705"/>
    <n v="0"/>
  </r>
  <r>
    <x v="1"/>
    <x v="1"/>
    <x v="3"/>
    <s v="GASTROENTEROLOGIA "/>
    <x v="28"/>
    <n v="1081"/>
    <s v="ABCD-1081"/>
    <s v="K29"/>
    <s v="GASTRITIS Y DUODENITIS"/>
    <x v="2"/>
    <n v="11.03"/>
    <n v="0"/>
  </r>
  <r>
    <x v="1"/>
    <x v="1"/>
    <x v="3"/>
    <s v="GASTROENTEROLOGIA "/>
    <x v="28"/>
    <n v="4327"/>
    <s v="ABCD-4327"/>
    <s v="K29"/>
    <s v="GASTRITIS Y DUODENITIS"/>
    <x v="2"/>
    <n v="25.734999999999999"/>
    <n v="0"/>
  </r>
  <r>
    <x v="1"/>
    <x v="1"/>
    <x v="3"/>
    <s v="GASTROENTEROLOGIA "/>
    <x v="28"/>
    <n v="4328"/>
    <s v="ABCD-4328"/>
    <s v="K29"/>
    <s v="GASTRITIS Y DUODENITIS"/>
    <x v="2"/>
    <n v="14.705"/>
    <n v="0"/>
  </r>
  <r>
    <x v="1"/>
    <x v="1"/>
    <x v="3"/>
    <s v="GASTROENTEROLOGIA "/>
    <x v="28"/>
    <n v="4329"/>
    <s v="ABCD-4329"/>
    <s v="K297"/>
    <s v="GASTRITIS, NO ESPECIFICADA"/>
    <x v="2"/>
    <n v="1.1399999999999999"/>
    <n v="0"/>
  </r>
  <r>
    <x v="1"/>
    <x v="1"/>
    <x v="3"/>
    <s v="GASTROENTEROLOGIA "/>
    <x v="28"/>
    <n v="4330"/>
    <s v="ABCD-4330"/>
    <s v="K76"/>
    <s v="OTRAS ENFERMEDADES DEL HIGADO"/>
    <x v="2"/>
    <n v="97.43"/>
    <n v="0"/>
  </r>
  <r>
    <x v="1"/>
    <x v="1"/>
    <x v="3"/>
    <s v="GASTROENTEROLOGIA "/>
    <x v="28"/>
    <n v="3836"/>
    <s v="ABCD-3836"/>
    <s v="K29"/>
    <s v="GASTRITIS Y DUODENITIS"/>
    <x v="2"/>
    <n v="97.43"/>
    <n v="0"/>
  </r>
  <r>
    <x v="1"/>
    <x v="1"/>
    <x v="3"/>
    <s v="GASTROENTEROLOGIA "/>
    <x v="80"/>
    <n v="4331"/>
    <s v="ABCD-4331"/>
    <s v="K59"/>
    <s v="OTROS TRASTORNOS FUNCIONALES DEL INTESTINO"/>
    <x v="2"/>
    <n v="11.03"/>
    <n v="0"/>
  </r>
  <r>
    <x v="1"/>
    <x v="1"/>
    <x v="3"/>
    <s v="GASTROENTEROLOGIA "/>
    <x v="80"/>
    <n v="1634"/>
    <s v="ABCD-1634"/>
    <s v="K59"/>
    <s v="OTROS TRASTORNOS FUNCIONALES DEL INTESTINO"/>
    <x v="2"/>
    <n v="19.850000000000001"/>
    <n v="0"/>
  </r>
  <r>
    <x v="1"/>
    <x v="1"/>
    <x v="3"/>
    <s v="GASTROENTEROLOGIA "/>
    <x v="187"/>
    <n v="4332"/>
    <s v="ABCD-4332"/>
    <s v="K297"/>
    <s v="GASTRITIS, NO ESPECIFICADA"/>
    <x v="2"/>
    <n v="210.8"/>
    <n v="89.96"/>
  </r>
  <r>
    <x v="1"/>
    <x v="1"/>
    <x v="3"/>
    <s v="GASTROENTEROLOGIA "/>
    <x v="187"/>
    <n v="4333"/>
    <s v="ABCD-4333"/>
    <s v="E66"/>
    <s v="OBESIDAD"/>
    <x v="2"/>
    <n v="196.69"/>
    <n v="75.849999999999994"/>
  </r>
  <r>
    <x v="1"/>
    <x v="1"/>
    <x v="3"/>
    <s v="GASTROENTEROLOGIA "/>
    <x v="189"/>
    <n v="4334"/>
    <s v="ABCD-4334"/>
    <s v="H110"/>
    <s v="PTERIGION"/>
    <x v="2"/>
    <n v="210.8"/>
    <n v="89.96"/>
  </r>
  <r>
    <x v="1"/>
    <x v="1"/>
    <x v="3"/>
    <s v="GASTROENTEROLOGIA "/>
    <x v="222"/>
    <n v="4335"/>
    <s v="ABCD-4335"/>
    <s v="R231"/>
    <s v="PALIDEZ"/>
    <x v="2"/>
    <n v="210.8"/>
    <n v="89.96"/>
  </r>
  <r>
    <x v="1"/>
    <x v="1"/>
    <x v="3"/>
    <s v="GASTROENTEROLOGIA "/>
    <x v="191"/>
    <n v="4336"/>
    <s v="ABCD-4336"/>
    <s v="K295"/>
    <s v="GASTRITIS CRONICA, NO ESPECIFICADA"/>
    <x v="2"/>
    <n v="196.69"/>
    <n v="75.849999999999994"/>
  </r>
  <r>
    <x v="1"/>
    <x v="1"/>
    <x v="3"/>
    <s v="GASTROENTEROLOGIA "/>
    <x v="223"/>
    <n v="4072"/>
    <s v="ABCD-4072"/>
    <s v="Z000"/>
    <s v="EXAMEN MEDICO GENERAL"/>
    <x v="2"/>
    <n v="42.64"/>
    <n v="22.785"/>
  </r>
  <r>
    <x v="1"/>
    <x v="1"/>
    <x v="3"/>
    <s v="GASTROENTEROLOGIA "/>
    <x v="30"/>
    <n v="393"/>
    <s v="ABCD-393"/>
    <s v="M17"/>
    <s v="GONARTROSIS (ARTROSIS DE LA RODILLA)"/>
    <x v="2"/>
    <n v="68.34"/>
    <n v="0"/>
  </r>
  <r>
    <x v="1"/>
    <x v="1"/>
    <x v="3"/>
    <s v="GASTROENTEROLOGIA "/>
    <x v="30"/>
    <n v="394"/>
    <s v="ABCD-394"/>
    <s v="R10"/>
    <s v="DOLOR ABDOMINAL Y PELVICO"/>
    <x v="2"/>
    <n v="68.34"/>
    <n v="0"/>
  </r>
  <r>
    <x v="1"/>
    <x v="1"/>
    <x v="3"/>
    <s v="GASTROENTEROLOGIA "/>
    <x v="30"/>
    <n v="395"/>
    <s v="ABCD-395"/>
    <s v="K29"/>
    <s v="GASTRITIS Y DUODENITIS"/>
    <x v="2"/>
    <n v="68.34"/>
    <n v="0"/>
  </r>
  <r>
    <x v="1"/>
    <x v="1"/>
    <x v="3"/>
    <s v="GASTROENTEROLOGIA "/>
    <x v="30"/>
    <n v="396"/>
    <s v="ABCD-396"/>
    <s v="K293"/>
    <s v="GASTRITIS CRONICA SUPERFICIAL"/>
    <x v="2"/>
    <n v="68.34"/>
    <n v="0"/>
  </r>
  <r>
    <x v="1"/>
    <x v="1"/>
    <x v="3"/>
    <s v="GASTROENTEROLOGIA "/>
    <x v="30"/>
    <n v="397"/>
    <s v="ABCD-397"/>
    <s v="K21"/>
    <s v="ENFERMEDAD DEL REFLUJO GASTROESOFAGICO"/>
    <x v="2"/>
    <n v="68.34"/>
    <n v="0"/>
  </r>
  <r>
    <x v="1"/>
    <x v="1"/>
    <x v="3"/>
    <s v="GASTROENTEROLOGIA "/>
    <x v="30"/>
    <n v="398"/>
    <s v="ABCD-398"/>
    <s v="K29"/>
    <s v="GASTRITIS Y DUODENITIS"/>
    <x v="2"/>
    <n v="68.34"/>
    <n v="0"/>
  </r>
  <r>
    <x v="1"/>
    <x v="1"/>
    <x v="3"/>
    <s v="GASTROENTEROLOGIA "/>
    <x v="30"/>
    <n v="399"/>
    <s v="ABCD-399"/>
    <s v="K21"/>
    <s v="ENFERMEDAD DEL REFLUJO GASTROESOFAGICO"/>
    <x v="2"/>
    <n v="68.34"/>
    <n v="0"/>
  </r>
  <r>
    <x v="1"/>
    <x v="1"/>
    <x v="3"/>
    <s v="GASTROENTEROLOGIA "/>
    <x v="30"/>
    <n v="400"/>
    <s v="ABCD-400"/>
    <s v="K30"/>
    <s v="DISPEPSIA"/>
    <x v="2"/>
    <n v="68.34"/>
    <n v="0"/>
  </r>
  <r>
    <x v="1"/>
    <x v="1"/>
    <x v="3"/>
    <s v="GASTROENTEROLOGIA "/>
    <x v="30"/>
    <n v="401"/>
    <s v="ABCD-401"/>
    <s v="K29"/>
    <s v="GASTRITIS Y DUODENITIS"/>
    <x v="2"/>
    <n v="68.34"/>
    <n v="0"/>
  </r>
  <r>
    <x v="1"/>
    <x v="1"/>
    <x v="3"/>
    <s v="GASTROENTEROLOGIA "/>
    <x v="30"/>
    <n v="402"/>
    <s v="ABCD-402"/>
    <s v="K295"/>
    <s v="GASTRITIS CRONICA, NO ESPECIFICADA"/>
    <x v="2"/>
    <n v="68.34"/>
    <n v="0"/>
  </r>
  <r>
    <x v="1"/>
    <x v="1"/>
    <x v="3"/>
    <s v="GASTROENTEROLOGIA "/>
    <x v="30"/>
    <n v="403"/>
    <s v="ABCD-403"/>
    <s v="E66"/>
    <s v="OBESIDAD"/>
    <x v="2"/>
    <n v="68.34"/>
    <n v="0"/>
  </r>
  <r>
    <x v="1"/>
    <x v="1"/>
    <x v="3"/>
    <s v="GASTROENTEROLOGIA "/>
    <x v="30"/>
    <n v="404"/>
    <s v="ABCD-404"/>
    <s v="K30"/>
    <s v="DISPEPSIA"/>
    <x v="2"/>
    <n v="68.34"/>
    <n v="0"/>
  </r>
  <r>
    <x v="1"/>
    <x v="1"/>
    <x v="3"/>
    <s v="GASTROENTEROLOGIA "/>
    <x v="30"/>
    <n v="405"/>
    <s v="ABCD-405"/>
    <s v="R10"/>
    <s v="DOLOR ABDOMINAL Y PELVICO"/>
    <x v="2"/>
    <n v="68.34"/>
    <n v="0"/>
  </r>
  <r>
    <x v="1"/>
    <x v="1"/>
    <x v="3"/>
    <s v="GINECOLOGIA "/>
    <x v="36"/>
    <n v="4337"/>
    <s v="ABCD-4337"/>
    <s v="N811"/>
    <s v="CISTOCELE"/>
    <x v="2"/>
    <n v="16.5"/>
    <n v="0"/>
  </r>
  <r>
    <x v="1"/>
    <x v="1"/>
    <x v="3"/>
    <s v="GINECOLOGIA "/>
    <x v="36"/>
    <n v="4338"/>
    <s v="ABCD-4338"/>
    <s v="M255"/>
    <s v="DOLOR EN ARTICULACION"/>
    <x v="2"/>
    <n v="12.52"/>
    <n v="0"/>
  </r>
  <r>
    <x v="1"/>
    <x v="1"/>
    <x v="3"/>
    <s v="GINECOLOGIA "/>
    <x v="6"/>
    <n v="4339"/>
    <s v="ABCD-4339"/>
    <s v="Z000"/>
    <s v="EXAMEN MEDICO GENERAL"/>
    <x v="2"/>
    <n v="5"/>
    <n v="0"/>
  </r>
  <r>
    <x v="1"/>
    <x v="1"/>
    <x v="3"/>
    <s v="GINECOLOGIA "/>
    <x v="39"/>
    <n v="719"/>
    <s v="ABCD-719"/>
    <s v="I10"/>
    <s v="HIPERTENSION ESENCIAL (PRIMARIA)"/>
    <x v="2"/>
    <n v="38.78"/>
    <n v="0"/>
  </r>
  <r>
    <x v="1"/>
    <x v="1"/>
    <x v="3"/>
    <s v="GINECOLOGIA "/>
    <x v="39"/>
    <n v="4340"/>
    <s v="ABCD-4340"/>
    <s v="M818"/>
    <s v="OTRAS OSTEOPOROSIS, SIN FRACTURA PATOLOGICA"/>
    <x v="2"/>
    <n v="45.6"/>
    <n v="0"/>
  </r>
  <r>
    <x v="1"/>
    <x v="1"/>
    <x v="3"/>
    <s v="GINECOLOGIA "/>
    <x v="39"/>
    <n v="4341"/>
    <s v="ABCD-4341"/>
    <s v="B373"/>
    <s v="CANDIDIASIS DE LA VULVA Y DE LA VAGINA (N77.1*)"/>
    <x v="2"/>
    <n v="43.2"/>
    <n v="0"/>
  </r>
  <r>
    <x v="1"/>
    <x v="1"/>
    <x v="3"/>
    <s v="GINECOLOGIA "/>
    <x v="39"/>
    <n v="726"/>
    <s v="ABCD-726"/>
    <s v="N76"/>
    <s v="OTRAS AFECCIONES INFLAMATORIAS DE LA VAGINA Y DE LA VULVA"/>
    <x v="2"/>
    <n v="15"/>
    <n v="0"/>
  </r>
  <r>
    <x v="1"/>
    <x v="1"/>
    <x v="3"/>
    <s v="GINECOLOGIA "/>
    <x v="39"/>
    <n v="4342"/>
    <s v="ABCD-4342"/>
    <s v="B373"/>
    <s v="CANDIDIASIS DE LA VULVA Y DE LA VAGINA (N77.1*)"/>
    <x v="2"/>
    <n v="24.2"/>
    <n v="0"/>
  </r>
  <r>
    <x v="1"/>
    <x v="1"/>
    <x v="3"/>
    <s v="GINECOLOGIA "/>
    <x v="46"/>
    <n v="4034"/>
    <s v="ABCD-4034"/>
    <s v="Z000"/>
    <s v="EXAMEN MEDICO GENERAL"/>
    <x v="2"/>
    <n v="1.05"/>
    <n v="0"/>
  </r>
  <r>
    <x v="1"/>
    <x v="1"/>
    <x v="3"/>
    <s v="GINECOLOGIA "/>
    <x v="48"/>
    <n v="4343"/>
    <s v="ABCD-4343"/>
    <s v="Z014"/>
    <s v="EXAMEN GINECOLOGICO (GENERAL) (DE RUTINA)"/>
    <x v="2"/>
    <n v="0.3"/>
    <n v="0"/>
  </r>
  <r>
    <x v="1"/>
    <x v="1"/>
    <x v="3"/>
    <s v="GINECOLOGIA "/>
    <x v="48"/>
    <n v="3408"/>
    <s v="ABCD-3408"/>
    <s v="Z34"/>
    <s v="SUPERVISION DE EMBARAZO NORMAL"/>
    <x v="2"/>
    <n v="2.34"/>
    <n v="0"/>
  </r>
  <r>
    <x v="1"/>
    <x v="1"/>
    <x v="3"/>
    <s v="GINECOLOGIA "/>
    <x v="49"/>
    <n v="4344"/>
    <s v="ABCD-4344"/>
    <s v="N926"/>
    <s v="MENSTRUACION IRREGULAR, NO ESPECIFICADA"/>
    <x v="2"/>
    <n v="1.5"/>
    <n v="0"/>
  </r>
  <r>
    <x v="1"/>
    <x v="1"/>
    <x v="3"/>
    <s v="GINECOLOGIA "/>
    <x v="49"/>
    <n v="4345"/>
    <s v="ABCD-4345"/>
    <s v="M818"/>
    <s v="OTRAS OSTEOPOROSIS, SIN FRACTURA PATOLOGICA"/>
    <x v="2"/>
    <n v="32.4"/>
    <n v="0"/>
  </r>
  <r>
    <x v="1"/>
    <x v="1"/>
    <x v="3"/>
    <s v="GINECOLOGIA "/>
    <x v="49"/>
    <n v="4346"/>
    <s v="ABCD-4346"/>
    <s v="R10"/>
    <s v="DOLOR ABDOMINAL Y PELVICO"/>
    <x v="2"/>
    <n v="126.54"/>
    <n v="0"/>
  </r>
  <r>
    <x v="1"/>
    <x v="1"/>
    <x v="3"/>
    <s v="GINECOLOGIA "/>
    <x v="49"/>
    <n v="4347"/>
    <s v="ABCD-4347"/>
    <s v="R300"/>
    <s v="DISURIA"/>
    <x v="2"/>
    <n v="29.86"/>
    <n v="0"/>
  </r>
  <r>
    <x v="1"/>
    <x v="1"/>
    <x v="3"/>
    <s v="GINECOLOGIA "/>
    <x v="50"/>
    <n v="4348"/>
    <s v="ABCD-4348"/>
    <s v="M818"/>
    <s v="OTRAS OSTEOPOROSIS, SIN FRACTURA PATOLOGICA"/>
    <x v="2"/>
    <n v="28.8"/>
    <n v="0"/>
  </r>
  <r>
    <x v="1"/>
    <x v="1"/>
    <x v="3"/>
    <s v="GINECOLOGIA "/>
    <x v="51"/>
    <n v="4349"/>
    <s v="ABCD-4349"/>
    <s v="N72"/>
    <s v="ENFERMEDAD INFLAMATORIA DEL CUELLO UTERINO"/>
    <x v="2"/>
    <n v="79.36"/>
    <n v="0"/>
  </r>
  <r>
    <x v="1"/>
    <x v="1"/>
    <x v="3"/>
    <s v="GINECOLOGIA "/>
    <x v="52"/>
    <n v="4350"/>
    <s v="ABCD-4350"/>
    <s v="Z34"/>
    <s v="SUPERVISION DE EMBARAZO NORMAL"/>
    <x v="2"/>
    <n v="19.850000000000001"/>
    <n v="19.844999999999999"/>
  </r>
  <r>
    <x v="1"/>
    <x v="1"/>
    <x v="3"/>
    <s v="GINECOLOGIA "/>
    <x v="54"/>
    <n v="4351"/>
    <s v="ABCD-4351"/>
    <s v="K522"/>
    <s v="COLITIS Y GASTROENTERITIS ALERGICAS Y DIETETICAS"/>
    <x v="2"/>
    <n v="14.4"/>
    <n v="0"/>
  </r>
  <r>
    <x v="1"/>
    <x v="1"/>
    <x v="3"/>
    <s v="GINECOLOGIA "/>
    <x v="54"/>
    <n v="4352"/>
    <s v="ABCD-4352"/>
    <s v="M818"/>
    <s v="OTRAS OSTEOPOROSIS, SIN FRACTURA PATOLOGICA"/>
    <x v="2"/>
    <n v="28.8"/>
    <n v="0"/>
  </r>
  <r>
    <x v="1"/>
    <x v="1"/>
    <x v="3"/>
    <s v="GINECOLOGIA "/>
    <x v="54"/>
    <n v="4353"/>
    <s v="ABCD-4353"/>
    <s v="D27"/>
    <s v="TUMOR BENIGNO DEL OVARIO"/>
    <x v="2"/>
    <n v="28.8"/>
    <n v="0"/>
  </r>
  <r>
    <x v="1"/>
    <x v="1"/>
    <x v="3"/>
    <s v="GINECOLOGIA "/>
    <x v="54"/>
    <n v="4354"/>
    <s v="ABCD-4354"/>
    <s v="N771"/>
    <s v="VAGINITIS, VULVITIS Y VULVOVAGINITIS EN ENFERMEDADES INFECCIOSAS Y PARASITARIAS CLASIFICADAS EN OTRA PARTE"/>
    <x v="2"/>
    <n v="1.68"/>
    <n v="0"/>
  </r>
  <r>
    <x v="1"/>
    <x v="1"/>
    <x v="3"/>
    <s v="GINECOLOGIA "/>
    <x v="56"/>
    <n v="4355"/>
    <s v="ABCD-4355"/>
    <s v="O000"/>
    <s v="EMBARAZO ABDOMINAL"/>
    <x v="2"/>
    <n v="14.4"/>
    <n v="0"/>
  </r>
  <r>
    <x v="1"/>
    <x v="1"/>
    <x v="3"/>
    <s v="GINECOLOGIA "/>
    <x v="57"/>
    <n v="1064"/>
    <s v="ABCD-1064"/>
    <s v="D50"/>
    <s v="ANEMIAS POR DEFICIENCIA DE HIERRO"/>
    <x v="2"/>
    <n v="19.82"/>
    <n v="0"/>
  </r>
  <r>
    <x v="1"/>
    <x v="1"/>
    <x v="3"/>
    <s v="GINECOLOGIA "/>
    <x v="58"/>
    <n v="4356"/>
    <s v="ABCD-4356"/>
    <s v="N953"/>
    <s v="ESTADOS ASOCIADOS CON MENOPAUSIA ARTIFICIAL"/>
    <x v="2"/>
    <n v="6.62"/>
    <n v="0"/>
  </r>
  <r>
    <x v="1"/>
    <x v="1"/>
    <x v="3"/>
    <s v="GINECOLOGIA "/>
    <x v="58"/>
    <n v="4357"/>
    <s v="ABCD-4357"/>
    <s v="M255"/>
    <s v="DOLOR EN ARTICULACION"/>
    <x v="2"/>
    <n v="45.56"/>
    <n v="0"/>
  </r>
  <r>
    <x v="1"/>
    <x v="1"/>
    <x v="3"/>
    <s v="GINECOLOGIA "/>
    <x v="58"/>
    <n v="4358"/>
    <s v="ABCD-4358"/>
    <s v="M810"/>
    <s v="OSTEOPOROSIS POSTMENOPAUSICA, SIN FRACTURA PATOLOGICA"/>
    <x v="2"/>
    <n v="6.62"/>
    <n v="0"/>
  </r>
  <r>
    <x v="1"/>
    <x v="1"/>
    <x v="3"/>
    <s v="GINECOLOGIA "/>
    <x v="58"/>
    <n v="4359"/>
    <s v="ABCD-4359"/>
    <s v="K30"/>
    <s v="DISPEPSIA"/>
    <x v="2"/>
    <n v="28.8"/>
    <n v="0"/>
  </r>
  <r>
    <x v="1"/>
    <x v="1"/>
    <x v="3"/>
    <s v="GINECOLOGIA "/>
    <x v="9"/>
    <n v="4360"/>
    <s v="ABCD-4360"/>
    <s v="M81"/>
    <s v="OSTEOPOROSIS SIN FRACTURA PATOLOGICA"/>
    <x v="2"/>
    <n v="6.62"/>
    <n v="0"/>
  </r>
  <r>
    <x v="1"/>
    <x v="1"/>
    <x v="3"/>
    <s v="GINECOLOGIA "/>
    <x v="9"/>
    <n v="4361"/>
    <s v="ABCD-4361"/>
    <s v="M81"/>
    <s v="OSTEOPOROSIS SIN FRACTURA PATOLOGICA"/>
    <x v="2"/>
    <n v="6.62"/>
    <n v="0"/>
  </r>
  <r>
    <x v="1"/>
    <x v="1"/>
    <x v="3"/>
    <s v="GINECOLOGIA "/>
    <x v="9"/>
    <n v="217"/>
    <s v="ABCD-217"/>
    <s v="M818"/>
    <s v="OTRAS OSTEOPOROSIS, SIN FRACTURA PATOLOGICA"/>
    <x v="2"/>
    <n v="30.6"/>
    <n v="0"/>
  </r>
  <r>
    <x v="1"/>
    <x v="1"/>
    <x v="3"/>
    <s v="GINECOLOGIA "/>
    <x v="9"/>
    <n v="4362"/>
    <s v="ABCD-4362"/>
    <s v="M255"/>
    <s v="DOLOR EN ARTICULACION"/>
    <x v="2"/>
    <n v="7.82"/>
    <n v="0"/>
  </r>
  <r>
    <x v="1"/>
    <x v="1"/>
    <x v="3"/>
    <s v="GINECOLOGIA "/>
    <x v="9"/>
    <n v="144"/>
    <s v="ABCD-144"/>
    <s v="M81"/>
    <s v="OSTEOPOROSIS SIN FRACTURA PATOLOGICA"/>
    <x v="2"/>
    <n v="19.850000000000001"/>
    <n v="0"/>
  </r>
  <r>
    <x v="1"/>
    <x v="1"/>
    <x v="3"/>
    <s v="GINECOLOGIA "/>
    <x v="9"/>
    <n v="2307"/>
    <s v="ABCD-2307"/>
    <s v="M818"/>
    <s v="OTRAS OSTEOPOROSIS, SIN FRACTURA PATOLOGICA"/>
    <x v="2"/>
    <n v="10.82"/>
    <n v="0"/>
  </r>
  <r>
    <x v="1"/>
    <x v="1"/>
    <x v="3"/>
    <s v="GINECOLOGIA "/>
    <x v="9"/>
    <n v="4363"/>
    <s v="ABCD-4363"/>
    <s v="N72"/>
    <s v="ENFERMEDAD INFLAMATORIA DEL CUELLO UTERINO"/>
    <x v="2"/>
    <n v="6.65"/>
    <n v="0"/>
  </r>
  <r>
    <x v="1"/>
    <x v="1"/>
    <x v="3"/>
    <s v="GINECOLOGIA "/>
    <x v="60"/>
    <n v="4364"/>
    <s v="ABCD-4364"/>
    <s v="N60"/>
    <s v="DISPLASIA MAMARIA BENIGNA"/>
    <x v="2"/>
    <n v="8.1"/>
    <n v="0"/>
  </r>
  <r>
    <x v="1"/>
    <x v="1"/>
    <x v="3"/>
    <s v="GINECOLOGIA "/>
    <x v="60"/>
    <n v="2399"/>
    <s v="ABCD-2399"/>
    <s v="M818"/>
    <s v="OTRAS OSTEOPOROSIS, SIN FRACTURA PATOLOGICA"/>
    <x v="2"/>
    <n v="19.8"/>
    <n v="0"/>
  </r>
  <r>
    <x v="1"/>
    <x v="1"/>
    <x v="3"/>
    <s v="GINECOLOGIA "/>
    <x v="60"/>
    <n v="326"/>
    <s v="ABCD-326"/>
    <s v="D27"/>
    <s v="TUMOR BENIGNO DEL OVARIO"/>
    <x v="2"/>
    <n v="6.62"/>
    <n v="0"/>
  </r>
  <r>
    <x v="1"/>
    <x v="1"/>
    <x v="3"/>
    <s v="GINECOLOGIA "/>
    <x v="60"/>
    <n v="4088"/>
    <s v="ABCD-4088"/>
    <s v="M255"/>
    <s v="DOLOR EN ARTICULACION"/>
    <x v="2"/>
    <n v="24.99"/>
    <n v="0"/>
  </r>
  <r>
    <x v="1"/>
    <x v="1"/>
    <x v="3"/>
    <s v="GINECOLOGIA "/>
    <x v="60"/>
    <n v="4365"/>
    <s v="ABCD-4365"/>
    <s v="N953"/>
    <s v="ESTADOS ASOCIADOS CON MENOPAUSIA ARTIFICIAL"/>
    <x v="2"/>
    <n v="8.8249999999999993"/>
    <n v="0"/>
  </r>
  <r>
    <x v="1"/>
    <x v="1"/>
    <x v="3"/>
    <s v="GINECOLOGIA "/>
    <x v="60"/>
    <n v="1721"/>
    <s v="ABCD-1721"/>
    <s v="L292"/>
    <s v="PRURITO VULVAR"/>
    <x v="2"/>
    <n v="19.8"/>
    <n v="0"/>
  </r>
  <r>
    <x v="1"/>
    <x v="1"/>
    <x v="3"/>
    <s v="GINECOLOGIA "/>
    <x v="60"/>
    <n v="4366"/>
    <s v="ABCD-4366"/>
    <s v="M81"/>
    <s v="OSTEOPOROSIS SIN FRACTURA PATOLOGICA"/>
    <x v="2"/>
    <n v="6.62"/>
    <n v="0"/>
  </r>
  <r>
    <x v="1"/>
    <x v="1"/>
    <x v="3"/>
    <s v="GINECOLOGIA "/>
    <x v="10"/>
    <n v="477"/>
    <s v="ABCD-477"/>
    <s v="M818"/>
    <s v="OTRAS OSTEOPOROSIS, SIN FRACTURA PATOLOGICA"/>
    <x v="2"/>
    <n v="19.8"/>
    <n v="0"/>
  </r>
  <r>
    <x v="1"/>
    <x v="1"/>
    <x v="3"/>
    <s v="GINECOLOGIA "/>
    <x v="10"/>
    <n v="169"/>
    <s v="ABCD-169"/>
    <s v="M815"/>
    <s v="OSTEOPOROSIS IDIOPATICA, SIN FRACTURA PATOLOGICA"/>
    <x v="2"/>
    <n v="19.8"/>
    <n v="0"/>
  </r>
  <r>
    <x v="1"/>
    <x v="1"/>
    <x v="3"/>
    <s v="GINECOLOGIA "/>
    <x v="63"/>
    <n v="258"/>
    <s v="ABCD-258"/>
    <s v="Z000"/>
    <s v="EXAMEN MEDICO GENERAL"/>
    <x v="2"/>
    <n v="51.95"/>
    <n v="0"/>
  </r>
  <r>
    <x v="1"/>
    <x v="1"/>
    <x v="3"/>
    <s v="GINECOLOGIA "/>
    <x v="12"/>
    <n v="4367"/>
    <s v="ABCD-4367"/>
    <s v="M818"/>
    <s v="OTRAS OSTEOPOROSIS, SIN FRACTURA PATOLOGICA"/>
    <x v="2"/>
    <n v="1.8"/>
    <n v="0"/>
  </r>
  <r>
    <x v="1"/>
    <x v="1"/>
    <x v="3"/>
    <s v="GINECOLOGIA "/>
    <x v="12"/>
    <n v="4368"/>
    <s v="ABCD-4368"/>
    <s v="M818"/>
    <s v="OTRAS OSTEOPOROSIS, SIN FRACTURA PATOLOGICA"/>
    <x v="2"/>
    <n v="30.82"/>
    <n v="0"/>
  </r>
  <r>
    <x v="1"/>
    <x v="1"/>
    <x v="3"/>
    <s v="GINECOLOGIA "/>
    <x v="12"/>
    <n v="200"/>
    <s v="ABCD-200"/>
    <s v="N73"/>
    <s v="OTRAS ENFERMEDADES PELVICAS INFLAMATORIAS FEMENINAS"/>
    <x v="2"/>
    <n v="8.82"/>
    <n v="0"/>
  </r>
  <r>
    <x v="1"/>
    <x v="1"/>
    <x v="3"/>
    <s v="GINECOLOGIA "/>
    <x v="12"/>
    <n v="4369"/>
    <s v="ABCD-4369"/>
    <s v="M810"/>
    <s v="OSTEOPOROSIS POSTMENOPAUSICA, SIN FRACTURA PATOLOGICA"/>
    <x v="2"/>
    <n v="6.62"/>
    <n v="0"/>
  </r>
  <r>
    <x v="1"/>
    <x v="1"/>
    <x v="3"/>
    <s v="GINECOLOGIA "/>
    <x v="12"/>
    <n v="2483"/>
    <s v="ABCD-2483"/>
    <s v="M255"/>
    <s v="DOLOR EN ARTICULACION"/>
    <x v="2"/>
    <n v="12.57"/>
    <n v="0"/>
  </r>
  <r>
    <x v="1"/>
    <x v="1"/>
    <x v="3"/>
    <s v="GINECOLOGIA "/>
    <x v="12"/>
    <n v="4370"/>
    <s v="ABCD-4370"/>
    <s v="E11"/>
    <s v="DIABETES MELLITUS NO INSULINODEPENDIENTE"/>
    <x v="2"/>
    <n v="36.39"/>
    <n v="0"/>
  </r>
  <r>
    <x v="1"/>
    <x v="1"/>
    <x v="3"/>
    <s v="GINECOLOGIA "/>
    <x v="13"/>
    <n v="4371"/>
    <s v="ABCD-4371"/>
    <s v="N30"/>
    <s v="CISTITIS"/>
    <x v="2"/>
    <n v="8.82"/>
    <n v="0"/>
  </r>
  <r>
    <x v="1"/>
    <x v="1"/>
    <x v="3"/>
    <s v="GINECOLOGIA "/>
    <x v="13"/>
    <n v="4372"/>
    <s v="ABCD-4372"/>
    <s v="M810"/>
    <s v="OSTEOPOROSIS POSTMENOPAUSICA, SIN FRACTURA PATOLOGICA"/>
    <x v="2"/>
    <n v="6.62"/>
    <n v="0"/>
  </r>
  <r>
    <x v="1"/>
    <x v="1"/>
    <x v="3"/>
    <s v="GINECOLOGIA "/>
    <x v="13"/>
    <n v="502"/>
    <s v="ABCD-502"/>
    <s v="N30"/>
    <s v="CISTITIS"/>
    <x v="2"/>
    <n v="15.04"/>
    <n v="0"/>
  </r>
  <r>
    <x v="1"/>
    <x v="1"/>
    <x v="3"/>
    <s v="GINECOLOGIA "/>
    <x v="15"/>
    <n v="4373"/>
    <s v="ABCD-4373"/>
    <s v="Z014"/>
    <s v="EXAMEN GINECOLOGICO (GENERAL) (DE RUTINA)"/>
    <x v="2"/>
    <n v="4.415"/>
    <n v="0"/>
  </r>
  <r>
    <x v="1"/>
    <x v="1"/>
    <x v="3"/>
    <s v="GINECOLOGIA "/>
    <x v="15"/>
    <n v="4374"/>
    <s v="ABCD-4374"/>
    <s v="M818"/>
    <s v="OTRAS OSTEOPOROSIS, SIN FRACTURA PATOLOGICA"/>
    <x v="2"/>
    <n v="39.83"/>
    <n v="4.41"/>
  </r>
  <r>
    <x v="1"/>
    <x v="1"/>
    <x v="3"/>
    <s v="GINECOLOGIA "/>
    <x v="15"/>
    <n v="4375"/>
    <s v="ABCD-4375"/>
    <s v="M815"/>
    <s v="OSTEOPOROSIS IDIOPATICA, SIN FRACTURA PATOLOGICA"/>
    <x v="2"/>
    <n v="11.03"/>
    <n v="0"/>
  </r>
  <r>
    <x v="1"/>
    <x v="1"/>
    <x v="3"/>
    <s v="GINECOLOGIA "/>
    <x v="15"/>
    <n v="3219"/>
    <s v="ABCD-3219"/>
    <s v="N30"/>
    <s v="CISTITIS"/>
    <x v="2"/>
    <n v="19.850000000000001"/>
    <n v="13.23"/>
  </r>
  <r>
    <x v="1"/>
    <x v="1"/>
    <x v="3"/>
    <s v="GINECOLOGIA "/>
    <x v="15"/>
    <n v="4376"/>
    <s v="ABCD-4376"/>
    <s v="B373"/>
    <s v="CANDIDIASIS DE LA VULVA Y DE LA VAGINA (N77.1*)"/>
    <x v="2"/>
    <n v="24.23"/>
    <n v="0"/>
  </r>
  <r>
    <x v="1"/>
    <x v="1"/>
    <x v="3"/>
    <s v="GINECOLOGIA "/>
    <x v="15"/>
    <n v="4377"/>
    <s v="ABCD-4377"/>
    <s v="N95"/>
    <s v="OTROS TRASTORNOS MENOPAUSICOS Y PERIMENOPAUSICOS"/>
    <x v="2"/>
    <n v="6.62"/>
    <n v="0"/>
  </r>
  <r>
    <x v="1"/>
    <x v="1"/>
    <x v="3"/>
    <s v="GINECOLOGIA "/>
    <x v="15"/>
    <n v="4378"/>
    <s v="ABCD-4378"/>
    <s v="M85"/>
    <s v="OTROS TRASTORNOS DE LA DENSIDAD Y DE LA ESTRUCTURA OSEAS"/>
    <x v="2"/>
    <n v="6.62"/>
    <n v="0"/>
  </r>
  <r>
    <x v="1"/>
    <x v="1"/>
    <x v="3"/>
    <s v="GINECOLOGIA "/>
    <x v="15"/>
    <n v="4379"/>
    <s v="ABCD-4379"/>
    <s v="D25"/>
    <s v="LEIOMIOMA DEL UTERO"/>
    <x v="2"/>
    <n v="13.2"/>
    <n v="0"/>
  </r>
  <r>
    <x v="1"/>
    <x v="1"/>
    <x v="3"/>
    <s v="GINECOLOGIA "/>
    <x v="15"/>
    <n v="4380"/>
    <s v="ABCD-4380"/>
    <s v="N951"/>
    <s v="ESTADOS MENOPAUSICOS Y CLIMATERICOS FEMENINOS"/>
    <x v="2"/>
    <n v="1.2"/>
    <n v="0"/>
  </r>
  <r>
    <x v="1"/>
    <x v="1"/>
    <x v="3"/>
    <s v="GINECOLOGIA "/>
    <x v="15"/>
    <n v="4381"/>
    <s v="ABCD-4381"/>
    <s v="B977"/>
    <s v="PAPILOMAVIRUS COMO CAUSA DE ENFERMEDADES CLASIFICADAS EN OTROS CAPITULOS"/>
    <x v="2"/>
    <n v="8.82"/>
    <n v="0"/>
  </r>
  <r>
    <x v="1"/>
    <x v="1"/>
    <x v="3"/>
    <s v="GINECOLOGIA "/>
    <x v="15"/>
    <n v="4382"/>
    <s v="ABCD-4382"/>
    <s v="Z014"/>
    <s v="EXAMEN GINECOLOGICO (GENERAL) (DE RUTINA)"/>
    <x v="2"/>
    <n v="8.42"/>
    <n v="0"/>
  </r>
  <r>
    <x v="1"/>
    <x v="1"/>
    <x v="3"/>
    <s v="GINECOLOGIA "/>
    <x v="15"/>
    <n v="4383"/>
    <s v="ABCD-4383"/>
    <s v="N739"/>
    <s v="ENFERMEDAD INFLAMATORIA PELVICA FEMENINA, NO ESPECIFICADA"/>
    <x v="2"/>
    <n v="7.82"/>
    <n v="0"/>
  </r>
  <r>
    <x v="1"/>
    <x v="1"/>
    <x v="3"/>
    <s v="GINECOLOGIA "/>
    <x v="15"/>
    <n v="4384"/>
    <s v="ABCD-4384"/>
    <s v="N771"/>
    <s v="VAGINITIS, VULVITIS Y VULVOVAGINITIS EN ENFERMEDADES INFECCIOSAS Y PARASITARIAS CLASIFICADAS EN OTRA PARTE"/>
    <x v="2"/>
    <n v="4.8"/>
    <n v="0"/>
  </r>
  <r>
    <x v="1"/>
    <x v="1"/>
    <x v="3"/>
    <s v="GINECOLOGIA "/>
    <x v="15"/>
    <n v="4385"/>
    <s v="ABCD-4385"/>
    <s v="Z391"/>
    <s v="ATENCION Y EXAMEN DE MADRE EN PERIODO DE LACTANCIA"/>
    <x v="2"/>
    <n v="6.62"/>
    <n v="0"/>
  </r>
  <r>
    <x v="1"/>
    <x v="1"/>
    <x v="3"/>
    <s v="GINECOLOGIA "/>
    <x v="15"/>
    <n v="4386"/>
    <s v="ABCD-4386"/>
    <s v="N771"/>
    <s v="VAGINITIS, VULVITIS Y VULVOVAGINITIS EN ENFERMEDADES INFECCIOSAS Y PARASITARIAS CLASIFICADAS EN OTRA PARTE"/>
    <x v="2"/>
    <n v="11.03"/>
    <n v="4.41"/>
  </r>
  <r>
    <x v="1"/>
    <x v="1"/>
    <x v="3"/>
    <s v="GINECOLOGIA "/>
    <x v="15"/>
    <n v="4387"/>
    <s v="ABCD-4387"/>
    <s v="E28"/>
    <s v="DISFUNCION OVARICA"/>
    <x v="2"/>
    <n v="11.03"/>
    <n v="4.41"/>
  </r>
  <r>
    <x v="1"/>
    <x v="1"/>
    <x v="3"/>
    <s v="GINECOLOGIA "/>
    <x v="15"/>
    <n v="4388"/>
    <s v="ABCD-4388"/>
    <s v="E282"/>
    <s v="SINDROME DE OVARIO POLIQUISTICO"/>
    <x v="2"/>
    <n v="8.1"/>
    <n v="0"/>
  </r>
  <r>
    <x v="1"/>
    <x v="1"/>
    <x v="3"/>
    <s v="GINECOLOGIA "/>
    <x v="15"/>
    <n v="4389"/>
    <s v="ABCD-4389"/>
    <s v="B373"/>
    <s v="CANDIDIASIS DE LA VULVA Y DE LA VAGINA (N77.1*)"/>
    <x v="2"/>
    <n v="10.14"/>
    <n v="3.52"/>
  </r>
  <r>
    <x v="1"/>
    <x v="1"/>
    <x v="3"/>
    <s v="GINECOLOGIA "/>
    <x v="15"/>
    <n v="4390"/>
    <s v="ABCD-4390"/>
    <s v="N72"/>
    <s v="ENFERMEDAD INFLAMATORIA DEL CUELLO UTERINO"/>
    <x v="2"/>
    <n v="33.5"/>
    <n v="33.5"/>
  </r>
  <r>
    <x v="1"/>
    <x v="1"/>
    <x v="3"/>
    <s v="GINECOLOGIA "/>
    <x v="15"/>
    <n v="4391"/>
    <s v="ABCD-4391"/>
    <s v="N771"/>
    <s v="VAGINITIS, VULVITIS Y VULVOVAGINITIS EN ENFERMEDADES INFECCIOSAS Y PARASITARIAS CLASIFICADAS EN OTRA PARTE"/>
    <x v="2"/>
    <n v="4.415"/>
    <n v="0"/>
  </r>
  <r>
    <x v="1"/>
    <x v="1"/>
    <x v="3"/>
    <s v="GINECOLOGIA "/>
    <x v="16"/>
    <n v="4392"/>
    <s v="ABCD-4392"/>
    <s v="N76"/>
    <s v="OTRAS AFECCIONES INFLAMATORIAS DE LA VAGINA Y DE LA VULVA"/>
    <x v="2"/>
    <n v="30.62"/>
    <n v="0"/>
  </r>
  <r>
    <x v="1"/>
    <x v="1"/>
    <x v="3"/>
    <s v="GINECOLOGIA "/>
    <x v="16"/>
    <n v="4393"/>
    <s v="ABCD-4393"/>
    <s v="Z014"/>
    <s v="EXAMEN GINECOLOGICO (GENERAL) (DE RUTINA)"/>
    <x v="2"/>
    <n v="4.415"/>
    <n v="0"/>
  </r>
  <r>
    <x v="1"/>
    <x v="1"/>
    <x v="3"/>
    <s v="GINECOLOGIA "/>
    <x v="16"/>
    <n v="4394"/>
    <s v="ABCD-4394"/>
    <s v="N952"/>
    <s v="VAGINITIS ATROFICA POSTMENOPAUSICA"/>
    <x v="2"/>
    <n v="23.524999999999999"/>
    <n v="0"/>
  </r>
  <r>
    <x v="1"/>
    <x v="1"/>
    <x v="3"/>
    <s v="GINECOLOGIA "/>
    <x v="16"/>
    <n v="4395"/>
    <s v="ABCD-4395"/>
    <s v="M818"/>
    <s v="OTRAS OSTEOPOROSIS, SIN FRACTURA PATOLOGICA"/>
    <x v="2"/>
    <n v="48.39"/>
    <n v="0"/>
  </r>
  <r>
    <x v="1"/>
    <x v="1"/>
    <x v="3"/>
    <s v="GINECOLOGIA "/>
    <x v="16"/>
    <n v="3093"/>
    <s v="ABCD-3093"/>
    <s v="B373"/>
    <s v="CANDIDIASIS DE LA VULVA Y DE LA VAGINA (N77.1*)"/>
    <x v="2"/>
    <n v="6.62"/>
    <n v="0"/>
  </r>
  <r>
    <x v="1"/>
    <x v="1"/>
    <x v="3"/>
    <s v="GINECOLOGIA "/>
    <x v="16"/>
    <n v="4396"/>
    <s v="ABCD-4396"/>
    <s v="B373"/>
    <s v="CANDIDIASIS DE LA VULVA Y DE LA VAGINA (N77.1*)"/>
    <x v="2"/>
    <n v="19.850000000000001"/>
    <n v="0"/>
  </r>
  <r>
    <x v="1"/>
    <x v="1"/>
    <x v="3"/>
    <s v="GINECOLOGIA "/>
    <x v="16"/>
    <n v="4397"/>
    <s v="ABCD-4397"/>
    <s v="M81"/>
    <s v="OSTEOPOROSIS SIN FRACTURA PATOLOGICA"/>
    <x v="2"/>
    <n v="19.850000000000001"/>
    <n v="0"/>
  </r>
  <r>
    <x v="1"/>
    <x v="1"/>
    <x v="3"/>
    <s v="GINECOLOGIA "/>
    <x v="16"/>
    <n v="2695"/>
    <s v="ABCD-2695"/>
    <s v="Q501"/>
    <s v="QUISTE EN DESARROLLO DEL OVARIO"/>
    <x v="2"/>
    <n v="16.734999999999999"/>
    <n v="0"/>
  </r>
  <r>
    <x v="1"/>
    <x v="1"/>
    <x v="3"/>
    <s v="GINECOLOGIA "/>
    <x v="16"/>
    <n v="4398"/>
    <s v="ABCD-4398"/>
    <s v="D24"/>
    <s v="TUMOR BENIGNO DE LA MAMA"/>
    <x v="2"/>
    <n v="26.42"/>
    <n v="0"/>
  </r>
  <r>
    <x v="1"/>
    <x v="1"/>
    <x v="3"/>
    <s v="GINECOLOGIA "/>
    <x v="16"/>
    <n v="4399"/>
    <s v="ABCD-4399"/>
    <s v="N771"/>
    <s v="VAGINITIS, VULVITIS Y VULVOVAGINITIS EN ENFERMEDADES INFECCIOSAS Y PARASITARIAS CLASIFICADAS EN OTRA PARTE"/>
    <x v="2"/>
    <n v="6.62"/>
    <n v="0"/>
  </r>
  <r>
    <x v="1"/>
    <x v="1"/>
    <x v="3"/>
    <s v="GINECOLOGIA "/>
    <x v="16"/>
    <n v="4400"/>
    <s v="ABCD-4400"/>
    <s v="N739"/>
    <s v="ENFERMEDAD INFLAMATORIA PELVICA FEMENINA, NO ESPECIFICADA"/>
    <x v="2"/>
    <n v="11.03"/>
    <n v="0"/>
  </r>
  <r>
    <x v="1"/>
    <x v="1"/>
    <x v="3"/>
    <s v="GINECOLOGIA "/>
    <x v="16"/>
    <n v="4401"/>
    <s v="ABCD-4401"/>
    <s v="R10"/>
    <s v="DOLOR ABDOMINAL Y PELVICO"/>
    <x v="2"/>
    <n v="6.62"/>
    <n v="0"/>
  </r>
  <r>
    <x v="1"/>
    <x v="1"/>
    <x v="3"/>
    <s v="GINECOLOGIA "/>
    <x v="16"/>
    <n v="4402"/>
    <s v="ABCD-4402"/>
    <s v="N61"/>
    <s v="TRASTORNOS INFLAMATORIOS DE LA MAMA"/>
    <x v="2"/>
    <n v="20.58"/>
    <n v="0"/>
  </r>
  <r>
    <x v="1"/>
    <x v="1"/>
    <x v="3"/>
    <s v="GINECOLOGIA "/>
    <x v="16"/>
    <n v="4403"/>
    <s v="ABCD-4403"/>
    <s v="D24"/>
    <s v="TUMOR BENIGNO DE LA MAMA"/>
    <x v="2"/>
    <n v="24.85"/>
    <n v="0"/>
  </r>
  <r>
    <x v="1"/>
    <x v="1"/>
    <x v="3"/>
    <s v="GINECOLOGIA "/>
    <x v="16"/>
    <n v="4404"/>
    <s v="ABCD-4404"/>
    <s v="K29"/>
    <s v="GASTRITIS Y DUODENITIS"/>
    <x v="2"/>
    <n v="6.62"/>
    <n v="0"/>
  </r>
  <r>
    <x v="1"/>
    <x v="1"/>
    <x v="3"/>
    <s v="GINECOLOGIA "/>
    <x v="16"/>
    <n v="4405"/>
    <s v="ABCD-4405"/>
    <s v="M81"/>
    <s v="OSTEOPOROSIS SIN FRACTURA PATOLOGICA"/>
    <x v="2"/>
    <n v="6.62"/>
    <n v="0"/>
  </r>
  <r>
    <x v="1"/>
    <x v="1"/>
    <x v="3"/>
    <s v="GINECOLOGIA "/>
    <x v="16"/>
    <n v="4406"/>
    <s v="ABCD-4406"/>
    <s v="H25"/>
    <s v="CATARATA SENIL"/>
    <x v="2"/>
    <n v="27.53"/>
    <n v="0"/>
  </r>
  <r>
    <x v="1"/>
    <x v="1"/>
    <x v="3"/>
    <s v="GINECOLOGIA "/>
    <x v="16"/>
    <n v="4407"/>
    <s v="ABCD-4407"/>
    <s v="D25"/>
    <s v="LEIOMIOMA DEL UTERO"/>
    <x v="2"/>
    <n v="33.409999999999997"/>
    <n v="0"/>
  </r>
  <r>
    <x v="1"/>
    <x v="1"/>
    <x v="3"/>
    <s v="GINECOLOGIA "/>
    <x v="17"/>
    <n v="4408"/>
    <s v="ABCD-4408"/>
    <s v="N811"/>
    <s v="CISTOCELE"/>
    <x v="2"/>
    <n v="8.82"/>
    <n v="0"/>
  </r>
  <r>
    <x v="1"/>
    <x v="1"/>
    <x v="3"/>
    <s v="GINECOLOGIA "/>
    <x v="17"/>
    <n v="4409"/>
    <s v="ABCD-4409"/>
    <s v="N644"/>
    <s v="MASTODINIA"/>
    <x v="2"/>
    <n v="20.9"/>
    <n v="0"/>
  </r>
  <r>
    <x v="1"/>
    <x v="1"/>
    <x v="3"/>
    <s v="GINECOLOGIA "/>
    <x v="17"/>
    <n v="4410"/>
    <s v="ABCD-4410"/>
    <s v="N644"/>
    <s v="MASTODINIA"/>
    <x v="2"/>
    <n v="6.6150000000000002"/>
    <n v="0"/>
  </r>
  <r>
    <x v="1"/>
    <x v="1"/>
    <x v="3"/>
    <s v="GINECOLOGIA "/>
    <x v="17"/>
    <n v="4411"/>
    <s v="ABCD-4411"/>
    <s v="N840"/>
    <s v="POLIPO DEL CUERPO DEL UTERO"/>
    <x v="2"/>
    <n v="8.8249999999999993"/>
    <n v="0"/>
  </r>
  <r>
    <x v="1"/>
    <x v="1"/>
    <x v="3"/>
    <s v="GINECOLOGIA "/>
    <x v="17"/>
    <n v="4412"/>
    <s v="ABCD-4412"/>
    <s v="M255"/>
    <s v="DOLOR EN ARTICULACION"/>
    <x v="2"/>
    <n v="6.62"/>
    <n v="0"/>
  </r>
  <r>
    <x v="1"/>
    <x v="1"/>
    <x v="3"/>
    <s v="GINECOLOGIA "/>
    <x v="17"/>
    <n v="400"/>
    <s v="ABCD-400"/>
    <s v="B373"/>
    <s v="CANDIDIASIS DE LA VULVA Y DE LA VAGINA (N77.1*)"/>
    <x v="2"/>
    <n v="15.445"/>
    <n v="0"/>
  </r>
  <r>
    <x v="1"/>
    <x v="1"/>
    <x v="3"/>
    <s v="GINECOLOGIA "/>
    <x v="17"/>
    <n v="4413"/>
    <s v="ABCD-4413"/>
    <s v="Z340"/>
    <s v="SUPERVISION DE PRIMER EMBARAZO NORMAL"/>
    <x v="2"/>
    <n v="8.8249999999999993"/>
    <n v="0"/>
  </r>
  <r>
    <x v="1"/>
    <x v="1"/>
    <x v="3"/>
    <s v="GINECOLOGIA "/>
    <x v="64"/>
    <n v="4414"/>
    <s v="ABCD-4414"/>
    <s v="N393"/>
    <s v="INCONTINENCIA URINARIA POR TENSION"/>
    <x v="2"/>
    <n v="8.8249999999999993"/>
    <n v="0"/>
  </r>
  <r>
    <x v="1"/>
    <x v="1"/>
    <x v="3"/>
    <s v="GINECOLOGIA "/>
    <x v="64"/>
    <n v="4415"/>
    <s v="ABCD-4415"/>
    <s v="B373"/>
    <s v="CANDIDIASIS DE LA VULVA Y DE LA VAGINA (N77.1*)"/>
    <x v="2"/>
    <n v="15"/>
    <n v="0"/>
  </r>
  <r>
    <x v="1"/>
    <x v="1"/>
    <x v="3"/>
    <s v="GINECOLOGIA "/>
    <x v="64"/>
    <n v="4416"/>
    <s v="ABCD-4416"/>
    <s v="B373"/>
    <s v="CANDIDIASIS DE LA VULVA Y DE LA VAGINA (N77.1*)"/>
    <x v="2"/>
    <n v="6.62"/>
    <n v="0"/>
  </r>
  <r>
    <x v="1"/>
    <x v="1"/>
    <x v="3"/>
    <s v="GINECOLOGIA "/>
    <x v="64"/>
    <n v="4417"/>
    <s v="ABCD-4417"/>
    <s v="K30"/>
    <s v="DISPEPSIA"/>
    <x v="2"/>
    <n v="6.62"/>
    <n v="0"/>
  </r>
  <r>
    <x v="1"/>
    <x v="1"/>
    <x v="3"/>
    <s v="GINECOLOGIA "/>
    <x v="64"/>
    <n v="4418"/>
    <s v="ABCD-4418"/>
    <s v="N771"/>
    <s v="VAGINITIS, VULVITIS Y VULVOVAGINITIS EN ENFERMEDADES INFECCIOSAS Y PARASITARIAS CLASIFICADAS EN OTRA PARTE"/>
    <x v="2"/>
    <n v="6.6150000000000002"/>
    <n v="0"/>
  </r>
  <r>
    <x v="1"/>
    <x v="1"/>
    <x v="3"/>
    <s v="GINECOLOGIA "/>
    <x v="19"/>
    <n v="4419"/>
    <s v="ABCD-4419"/>
    <s v="N600"/>
    <s v="QUISTE SOLITARIO DE LA MAMA"/>
    <x v="2"/>
    <n v="8.8249999999999993"/>
    <n v="0"/>
  </r>
  <r>
    <x v="1"/>
    <x v="1"/>
    <x v="3"/>
    <s v="GINECOLOGIA "/>
    <x v="19"/>
    <n v="4420"/>
    <s v="ABCD-4420"/>
    <s v="N644"/>
    <s v="MASTODINIA"/>
    <x v="2"/>
    <n v="6.62"/>
    <n v="0"/>
  </r>
  <r>
    <x v="1"/>
    <x v="1"/>
    <x v="3"/>
    <s v="GINECOLOGIA "/>
    <x v="19"/>
    <n v="4421"/>
    <s v="ABCD-4421"/>
    <s v="N72"/>
    <s v="ENFERMEDAD INFLAMATORIA DEL CUELLO UTERINO"/>
    <x v="2"/>
    <n v="11.03"/>
    <n v="0"/>
  </r>
  <r>
    <x v="1"/>
    <x v="1"/>
    <x v="3"/>
    <s v="GINECOLOGIA "/>
    <x v="20"/>
    <n v="1496"/>
    <s v="ABCD-1496"/>
    <s v="M815"/>
    <s v="OSTEOPOROSIS IDIOPATICA, SIN FRACTURA PATOLOGICA"/>
    <x v="2"/>
    <n v="6.62"/>
    <n v="0"/>
  </r>
  <r>
    <x v="1"/>
    <x v="1"/>
    <x v="3"/>
    <s v="GINECOLOGIA "/>
    <x v="20"/>
    <n v="4422"/>
    <s v="ABCD-4422"/>
    <s v="M818"/>
    <s v="OTRAS OSTEOPOROSIS, SIN FRACTURA PATOLOGICA"/>
    <x v="2"/>
    <n v="6.62"/>
    <n v="0"/>
  </r>
  <r>
    <x v="1"/>
    <x v="1"/>
    <x v="3"/>
    <s v="GINECOLOGIA "/>
    <x v="20"/>
    <n v="4423"/>
    <s v="ABCD-4423"/>
    <s v="M810"/>
    <s v="OSTEOPOROSIS POSTMENOPAUSICA, SIN FRACTURA PATOLOGICA"/>
    <x v="2"/>
    <n v="11.03"/>
    <n v="0"/>
  </r>
  <r>
    <x v="1"/>
    <x v="1"/>
    <x v="3"/>
    <s v="GINECOLOGIA "/>
    <x v="20"/>
    <n v="4424"/>
    <s v="ABCD-4424"/>
    <s v="M81"/>
    <s v="OSTEOPOROSIS SIN FRACTURA PATOLOGICA"/>
    <x v="2"/>
    <n v="6.62"/>
    <n v="0"/>
  </r>
  <r>
    <x v="1"/>
    <x v="1"/>
    <x v="3"/>
    <s v="GINECOLOGIA "/>
    <x v="20"/>
    <n v="4425"/>
    <s v="ABCD-4425"/>
    <s v="N30"/>
    <s v="CISTITIS"/>
    <x v="2"/>
    <n v="8.8249999999999993"/>
    <n v="0"/>
  </r>
  <r>
    <x v="1"/>
    <x v="1"/>
    <x v="3"/>
    <s v="GINECOLOGIA "/>
    <x v="20"/>
    <n v="4426"/>
    <s v="ABCD-4426"/>
    <s v="N841"/>
    <s v="POLIPO DEL CUELLO DEL UTERO"/>
    <x v="2"/>
    <n v="33.5"/>
    <n v="0"/>
  </r>
  <r>
    <x v="1"/>
    <x v="1"/>
    <x v="3"/>
    <s v="GINECOLOGIA "/>
    <x v="20"/>
    <n v="4427"/>
    <s v="ABCD-4427"/>
    <s v="D25"/>
    <s v="LEIOMIOMA DEL UTERO"/>
    <x v="2"/>
    <n v="6.62"/>
    <n v="0"/>
  </r>
  <r>
    <x v="1"/>
    <x v="1"/>
    <x v="3"/>
    <s v="GINECOLOGIA "/>
    <x v="20"/>
    <n v="4428"/>
    <s v="ABCD-4428"/>
    <s v="B373"/>
    <s v="CANDIDIASIS DE LA VULVA Y DE LA VAGINA (N77.1*)"/>
    <x v="2"/>
    <n v="6.62"/>
    <n v="0"/>
  </r>
  <r>
    <x v="1"/>
    <x v="1"/>
    <x v="3"/>
    <s v="GINECOLOGIA "/>
    <x v="20"/>
    <n v="4429"/>
    <s v="ABCD-4429"/>
    <s v="N911"/>
    <s v="AMENORREA SECUNDARIA"/>
    <x v="2"/>
    <n v="8.8249999999999993"/>
    <n v="0"/>
  </r>
  <r>
    <x v="1"/>
    <x v="1"/>
    <x v="3"/>
    <s v="GINECOLOGIA "/>
    <x v="20"/>
    <n v="4430"/>
    <s v="ABCD-4430"/>
    <s v="N771"/>
    <s v="VAGINITIS, VULVITIS Y VULVOVAGINITIS EN ENFERMEDADES INFECCIOSAS Y PARASITARIAS CLASIFICADAS EN OTRA PARTE"/>
    <x v="2"/>
    <n v="6.62"/>
    <n v="0"/>
  </r>
  <r>
    <x v="1"/>
    <x v="1"/>
    <x v="3"/>
    <s v="GINECOLOGIA "/>
    <x v="20"/>
    <n v="4431"/>
    <s v="ABCD-4431"/>
    <s v="B373"/>
    <s v="CANDIDIASIS DE LA VULVA Y DE LA VAGINA (N77.1*)"/>
    <x v="2"/>
    <n v="6.62"/>
    <n v="0"/>
  </r>
  <r>
    <x v="1"/>
    <x v="1"/>
    <x v="3"/>
    <s v="GINECOLOGIA "/>
    <x v="20"/>
    <n v="4432"/>
    <s v="ABCD-4432"/>
    <s v="N92"/>
    <s v="MENSTRUACION EXCESIVA, FRECUENTE E IRREGULAR"/>
    <x v="2"/>
    <n v="6.62"/>
    <n v="0"/>
  </r>
  <r>
    <x v="1"/>
    <x v="1"/>
    <x v="3"/>
    <s v="GINECOLOGIA "/>
    <x v="20"/>
    <n v="4433"/>
    <s v="ABCD-4433"/>
    <s v="Q501"/>
    <s v="QUISTE EN DESARROLLO DEL OVARIO"/>
    <x v="2"/>
    <n v="11.33"/>
    <n v="0"/>
  </r>
  <r>
    <x v="1"/>
    <x v="1"/>
    <x v="3"/>
    <s v="GINECOLOGIA "/>
    <x v="20"/>
    <n v="4434"/>
    <s v="ABCD-4434"/>
    <s v="M818"/>
    <s v="OTRAS OSTEOPOROSIS, SIN FRACTURA PATOLOGICA"/>
    <x v="2"/>
    <n v="15.44"/>
    <n v="0"/>
  </r>
  <r>
    <x v="1"/>
    <x v="1"/>
    <x v="3"/>
    <s v="GINECOLOGIA "/>
    <x v="65"/>
    <n v="4435"/>
    <s v="ABCD-4435"/>
    <s v="Z014"/>
    <s v="EXAMEN GINECOLOGICO (GENERAL) (DE RUTINA)"/>
    <x v="2"/>
    <n v="4.415"/>
    <n v="0"/>
  </r>
  <r>
    <x v="1"/>
    <x v="1"/>
    <x v="3"/>
    <s v="GINECOLOGIA "/>
    <x v="65"/>
    <n v="1065"/>
    <s v="ABCD-1065"/>
    <s v="M810"/>
    <s v="OSTEOPOROSIS POSTMENOPAUSICA, SIN FRACTURA PATOLOGICA"/>
    <x v="2"/>
    <n v="11.03"/>
    <n v="0"/>
  </r>
  <r>
    <x v="1"/>
    <x v="1"/>
    <x v="3"/>
    <s v="GINECOLOGIA "/>
    <x v="65"/>
    <n v="4436"/>
    <s v="ABCD-4436"/>
    <s v="Z014"/>
    <s v="EXAMEN GINECOLOGICO (GENERAL) (DE RUTINA)"/>
    <x v="2"/>
    <n v="4.415"/>
    <n v="0"/>
  </r>
  <r>
    <x v="1"/>
    <x v="1"/>
    <x v="3"/>
    <s v="GINECOLOGIA "/>
    <x v="65"/>
    <n v="4437"/>
    <s v="ABCD-4437"/>
    <s v="Z014"/>
    <s v="EXAMEN GINECOLOGICO (GENERAL) (DE RUTINA)"/>
    <x v="2"/>
    <n v="11.03"/>
    <n v="0"/>
  </r>
  <r>
    <x v="1"/>
    <x v="1"/>
    <x v="3"/>
    <s v="GINECOLOGIA "/>
    <x v="65"/>
    <n v="4438"/>
    <s v="ABCD-4438"/>
    <s v="D649"/>
    <s v="ANEMIA DE TIPO NO ESPECIFICADO"/>
    <x v="2"/>
    <n v="11.03"/>
    <n v="0"/>
  </r>
  <r>
    <x v="1"/>
    <x v="1"/>
    <x v="3"/>
    <s v="GINECOLOGIA "/>
    <x v="65"/>
    <n v="4439"/>
    <s v="ABCD-4439"/>
    <s v="Z014"/>
    <s v="EXAMEN GINECOLOGICO (GENERAL) (DE RUTINA)"/>
    <x v="2"/>
    <n v="6.62"/>
    <n v="0"/>
  </r>
  <r>
    <x v="1"/>
    <x v="1"/>
    <x v="3"/>
    <s v="GINECOLOGIA "/>
    <x v="67"/>
    <n v="4440"/>
    <s v="ABCD-4440"/>
    <s v="B977"/>
    <s v="PAPILOMAVIRUS COMO CAUSA DE ENFERMEDADES CLASIFICADAS EN OTROS CAPITULOS"/>
    <x v="2"/>
    <n v="8.8249999999999993"/>
    <n v="0"/>
  </r>
  <r>
    <x v="1"/>
    <x v="1"/>
    <x v="3"/>
    <s v="GINECOLOGIA "/>
    <x v="67"/>
    <n v="4441"/>
    <s v="ABCD-4441"/>
    <s v="E66"/>
    <s v="OBESIDAD"/>
    <x v="2"/>
    <n v="6.62"/>
    <n v="0"/>
  </r>
  <r>
    <x v="1"/>
    <x v="1"/>
    <x v="3"/>
    <s v="GINECOLOGIA "/>
    <x v="67"/>
    <n v="945"/>
    <s v="ABCD-945"/>
    <s v="N61"/>
    <s v="TRASTORNOS INFLAMATORIOS DE LA MAMA"/>
    <x v="2"/>
    <n v="10.93"/>
    <n v="0"/>
  </r>
  <r>
    <x v="1"/>
    <x v="1"/>
    <x v="3"/>
    <s v="GINECOLOGIA "/>
    <x v="67"/>
    <n v="4442"/>
    <s v="ABCD-4442"/>
    <s v="Z321"/>
    <s v="EMBARAZO CONFIRMADO"/>
    <x v="2"/>
    <n v="6.62"/>
    <n v="0"/>
  </r>
  <r>
    <x v="1"/>
    <x v="1"/>
    <x v="3"/>
    <s v="GINECOLOGIA "/>
    <x v="67"/>
    <n v="4443"/>
    <s v="ABCD-4443"/>
    <s v="N946"/>
    <s v="DISMENORREA, NO ESPECIFICADA"/>
    <x v="2"/>
    <n v="7.35"/>
    <n v="0"/>
  </r>
  <r>
    <x v="1"/>
    <x v="1"/>
    <x v="3"/>
    <s v="GINECOLOGIA "/>
    <x v="67"/>
    <n v="4444"/>
    <s v="ABCD-4444"/>
    <s v="N830"/>
    <s v="QUISTE FOLICULAR DEL OVARIO"/>
    <x v="2"/>
    <n v="13.82"/>
    <n v="0"/>
  </r>
  <r>
    <x v="1"/>
    <x v="1"/>
    <x v="3"/>
    <s v="GINECOLOGIA "/>
    <x v="68"/>
    <n v="4445"/>
    <s v="ABCD-4445"/>
    <s v="Z34"/>
    <s v="SUPERVISION DE EMBARAZO NORMAL"/>
    <x v="2"/>
    <n v="6.62"/>
    <n v="0"/>
  </r>
  <r>
    <x v="1"/>
    <x v="1"/>
    <x v="3"/>
    <s v="GINECOLOGIA "/>
    <x v="68"/>
    <n v="4446"/>
    <s v="ABCD-4446"/>
    <s v="E28"/>
    <s v="DISFUNCION OVARICA"/>
    <x v="2"/>
    <n v="4.415"/>
    <n v="0"/>
  </r>
  <r>
    <x v="1"/>
    <x v="1"/>
    <x v="3"/>
    <s v="GINECOLOGIA "/>
    <x v="68"/>
    <n v="4447"/>
    <s v="ABCD-4447"/>
    <s v="N72"/>
    <s v="ENFERMEDAD INFLAMATORIA DEL CUELLO UTERINO"/>
    <x v="2"/>
    <n v="33.5"/>
    <n v="0"/>
  </r>
  <r>
    <x v="1"/>
    <x v="1"/>
    <x v="3"/>
    <s v="GINECOLOGIA "/>
    <x v="68"/>
    <n v="4448"/>
    <s v="ABCD-4448"/>
    <s v="N760"/>
    <s v="VAGINITIS AGUDA"/>
    <x v="2"/>
    <n v="6.62"/>
    <n v="0"/>
  </r>
  <r>
    <x v="1"/>
    <x v="1"/>
    <x v="3"/>
    <s v="GINECOLOGIA "/>
    <x v="69"/>
    <n v="4449"/>
    <s v="ABCD-4449"/>
    <s v="N61"/>
    <s v="TRASTORNOS INFLAMATORIOS DE LA MAMA"/>
    <x v="2"/>
    <n v="25.01"/>
    <n v="14.805"/>
  </r>
  <r>
    <x v="1"/>
    <x v="1"/>
    <x v="3"/>
    <s v="GINECOLOGIA "/>
    <x v="69"/>
    <n v="4450"/>
    <s v="ABCD-4450"/>
    <s v="N72"/>
    <s v="ENFERMEDAD INFLAMATORIA DEL CUELLO UTERINO"/>
    <x v="2"/>
    <n v="16.32"/>
    <n v="8.65"/>
  </r>
  <r>
    <x v="1"/>
    <x v="1"/>
    <x v="3"/>
    <s v="GINECOLOGIA "/>
    <x v="69"/>
    <n v="3138"/>
    <s v="ABCD-3138"/>
    <s v="M81"/>
    <s v="OSTEOPOROSIS SIN FRACTURA PATOLOGICA"/>
    <x v="2"/>
    <n v="11.03"/>
    <n v="4.41"/>
  </r>
  <r>
    <x v="1"/>
    <x v="1"/>
    <x v="3"/>
    <s v="GINECOLOGIA "/>
    <x v="69"/>
    <n v="4451"/>
    <s v="ABCD-4451"/>
    <s v="N95"/>
    <s v="OTROS TRASTORNOS MENOPAUSICOS Y PERIMENOPAUSICOS"/>
    <x v="2"/>
    <n v="17.63"/>
    <n v="11.01"/>
  </r>
  <r>
    <x v="1"/>
    <x v="1"/>
    <x v="3"/>
    <s v="GINECOLOGIA "/>
    <x v="69"/>
    <n v="4452"/>
    <s v="ABCD-4452"/>
    <s v="M199"/>
    <s v="ARTROSIS, NO ESPECIFICADA"/>
    <x v="2"/>
    <n v="19.8"/>
    <n v="19.8"/>
  </r>
  <r>
    <x v="1"/>
    <x v="1"/>
    <x v="3"/>
    <s v="GINECOLOGIA "/>
    <x v="69"/>
    <n v="4453"/>
    <s v="ABCD-4453"/>
    <s v="N771"/>
    <s v="VAGINITIS, VULVITIS Y VULVOVAGINITIS EN ENFERMEDADES INFECCIOSAS Y PARASITARIAS CLASIFICADAS EN OTRA PARTE"/>
    <x v="2"/>
    <n v="6.62"/>
    <n v="0"/>
  </r>
  <r>
    <x v="1"/>
    <x v="1"/>
    <x v="3"/>
    <s v="GINECOLOGIA "/>
    <x v="69"/>
    <n v="4454"/>
    <s v="ABCD-4454"/>
    <s v="H35"/>
    <s v="OTROS TRASTORNOS DE LA RETINA"/>
    <x v="2"/>
    <n v="19.72"/>
    <n v="0"/>
  </r>
  <r>
    <x v="1"/>
    <x v="1"/>
    <x v="3"/>
    <s v="GINECOLOGIA "/>
    <x v="69"/>
    <n v="4455"/>
    <s v="ABCD-4455"/>
    <s v="N95"/>
    <s v="OTROS TRASTORNOS MENOPAUSICOS Y PERIMENOPAUSICOS"/>
    <x v="2"/>
    <n v="11.75"/>
    <n v="11.75"/>
  </r>
  <r>
    <x v="1"/>
    <x v="1"/>
    <x v="3"/>
    <s v="GINECOLOGIA "/>
    <x v="69"/>
    <n v="4456"/>
    <s v="ABCD-4456"/>
    <s v="N73"/>
    <s v="OTRAS ENFERMEDADES PELVICAS INFLAMATORIAS FEMENINAS"/>
    <x v="2"/>
    <n v="6.62"/>
    <n v="0"/>
  </r>
  <r>
    <x v="1"/>
    <x v="1"/>
    <x v="3"/>
    <s v="GINECOLOGIA "/>
    <x v="69"/>
    <n v="4457"/>
    <s v="ABCD-4457"/>
    <s v="N760"/>
    <s v="VAGINITIS AGUDA"/>
    <x v="2"/>
    <n v="17.63"/>
    <n v="11.01"/>
  </r>
  <r>
    <x v="1"/>
    <x v="1"/>
    <x v="3"/>
    <s v="GINECOLOGIA "/>
    <x v="69"/>
    <n v="4458"/>
    <s v="ABCD-4458"/>
    <s v="J459"/>
    <s v="ASMA, NO ESPECIFICADA"/>
    <x v="2"/>
    <n v="14.705"/>
    <n v="5.1449999999999996"/>
  </r>
  <r>
    <x v="1"/>
    <x v="1"/>
    <x v="3"/>
    <s v="GINECOLOGIA "/>
    <x v="69"/>
    <n v="4459"/>
    <s v="ABCD-4459"/>
    <s v="N73"/>
    <s v="OTRAS ENFERMEDADES PELVICAS INFLAMATORIAS FEMENINAS"/>
    <x v="2"/>
    <n v="8.8249999999999993"/>
    <n v="0"/>
  </r>
  <r>
    <x v="1"/>
    <x v="1"/>
    <x v="3"/>
    <s v="GINECOLOGIA "/>
    <x v="70"/>
    <n v="4460"/>
    <s v="ABCD-4460"/>
    <s v="N871"/>
    <s v="DISPLASIA CERVICAL MODERADA"/>
    <x v="2"/>
    <n v="105.82"/>
    <n v="0"/>
  </r>
  <r>
    <x v="1"/>
    <x v="1"/>
    <x v="3"/>
    <s v="GINECOLOGIA "/>
    <x v="70"/>
    <n v="4461"/>
    <s v="ABCD-4461"/>
    <s v="Z014"/>
    <s v="EXAMEN GINECOLOGICO (GENERAL) (DE RUTINA)"/>
    <x v="2"/>
    <n v="11.03"/>
    <n v="0"/>
  </r>
  <r>
    <x v="1"/>
    <x v="1"/>
    <x v="3"/>
    <s v="GINECOLOGIA "/>
    <x v="70"/>
    <n v="4462"/>
    <s v="ABCD-4462"/>
    <s v="L292"/>
    <s v="PRURITO VULVAR"/>
    <x v="2"/>
    <n v="11.03"/>
    <n v="0"/>
  </r>
  <r>
    <x v="1"/>
    <x v="1"/>
    <x v="3"/>
    <s v="GINECOLOGIA "/>
    <x v="70"/>
    <n v="4463"/>
    <s v="ABCD-4463"/>
    <s v="N760"/>
    <s v="VAGINITIS AGUDA"/>
    <x v="2"/>
    <n v="4.415"/>
    <n v="3.67"/>
  </r>
  <r>
    <x v="1"/>
    <x v="1"/>
    <x v="3"/>
    <s v="GINECOLOGIA "/>
    <x v="70"/>
    <n v="4464"/>
    <s v="ABCD-4464"/>
    <s v="N390"/>
    <s v="INFECCION DE VIAS URINARIAS, SITIO NO ESPECIFICADO"/>
    <x v="2"/>
    <n v="8.08"/>
    <n v="0"/>
  </r>
  <r>
    <x v="1"/>
    <x v="1"/>
    <x v="3"/>
    <s v="GINECOLOGIA "/>
    <x v="70"/>
    <n v="4465"/>
    <s v="ABCD-4465"/>
    <s v="N72"/>
    <s v="ENFERMEDAD INFLAMATORIA DEL CUELLO UTERINO"/>
    <x v="2"/>
    <n v="79.36"/>
    <n v="0"/>
  </r>
  <r>
    <x v="1"/>
    <x v="1"/>
    <x v="3"/>
    <s v="GINECOLOGIA "/>
    <x v="70"/>
    <n v="4466"/>
    <s v="ABCD-4466"/>
    <s v="N760"/>
    <s v="VAGINITIS AGUDA"/>
    <x v="2"/>
    <n v="14.705"/>
    <n v="0"/>
  </r>
  <r>
    <x v="1"/>
    <x v="1"/>
    <x v="3"/>
    <s v="GINECOLOGIA "/>
    <x v="21"/>
    <n v="4467"/>
    <s v="ABCD-4467"/>
    <s v="Z014"/>
    <s v="EXAMEN GINECOLOGICO (GENERAL) (DE RUTINA)"/>
    <x v="2"/>
    <n v="11.03"/>
    <n v="0"/>
  </r>
  <r>
    <x v="1"/>
    <x v="1"/>
    <x v="3"/>
    <s v="GINECOLOGIA "/>
    <x v="21"/>
    <n v="4468"/>
    <s v="ABCD-4468"/>
    <s v="Z014"/>
    <s v="EXAMEN GINECOLOGICO (GENERAL) (DE RUTINA)"/>
    <x v="2"/>
    <n v="4.415"/>
    <n v="0"/>
  </r>
  <r>
    <x v="1"/>
    <x v="1"/>
    <x v="3"/>
    <s v="GINECOLOGIA "/>
    <x v="21"/>
    <n v="4469"/>
    <s v="ABCD-4469"/>
    <s v="N771"/>
    <s v="VAGINITIS, VULVITIS Y VULVOVAGINITIS EN ENFERMEDADES INFECCIOSAS Y PARASITARIAS CLASIFICADAS EN OTRA PARTE"/>
    <x v="2"/>
    <n v="15.44"/>
    <n v="0"/>
  </r>
  <r>
    <x v="1"/>
    <x v="1"/>
    <x v="3"/>
    <s v="GINECOLOGIA "/>
    <x v="21"/>
    <n v="4470"/>
    <s v="ABCD-4470"/>
    <s v="N959"/>
    <s v="TRASTORNO MENOPAUSICO Y PERIMENOPAUSICO, NO ESPECIFICADO"/>
    <x v="2"/>
    <n v="14.705"/>
    <n v="0"/>
  </r>
  <r>
    <x v="1"/>
    <x v="1"/>
    <x v="3"/>
    <s v="GINECOLOGIA "/>
    <x v="21"/>
    <n v="4471"/>
    <s v="ABCD-4471"/>
    <s v="M81"/>
    <s v="OSTEOPOROSIS SIN FRACTURA PATOLOGICA"/>
    <x v="2"/>
    <n v="4.415"/>
    <n v="0"/>
  </r>
  <r>
    <x v="1"/>
    <x v="1"/>
    <x v="3"/>
    <s v="GINECOLOGIA "/>
    <x v="21"/>
    <n v="4472"/>
    <s v="ABCD-4472"/>
    <s v="N93"/>
    <s v="OTRAS HEMORRAGIAS UTERINAS O VAGINALES ANORMALES"/>
    <x v="2"/>
    <n v="4.415"/>
    <n v="0"/>
  </r>
  <r>
    <x v="1"/>
    <x v="1"/>
    <x v="3"/>
    <s v="GINECOLOGIA "/>
    <x v="21"/>
    <n v="4473"/>
    <s v="ABCD-4473"/>
    <s v="M815"/>
    <s v="OSTEOPOROSIS IDIOPATICA, SIN FRACTURA PATOLOGICA"/>
    <x v="2"/>
    <n v="14.705"/>
    <n v="0"/>
  </r>
  <r>
    <x v="1"/>
    <x v="1"/>
    <x v="3"/>
    <s v="GINECOLOGIA "/>
    <x v="21"/>
    <n v="4474"/>
    <s v="ABCD-4474"/>
    <s v="M81"/>
    <s v="OSTEOPOROSIS SIN FRACTURA PATOLOGICA"/>
    <x v="2"/>
    <n v="11.03"/>
    <n v="0"/>
  </r>
  <r>
    <x v="1"/>
    <x v="1"/>
    <x v="3"/>
    <s v="GINECOLOGIA "/>
    <x v="21"/>
    <n v="4475"/>
    <s v="ABCD-4475"/>
    <s v="N600"/>
    <s v="QUISTE SOLITARIO DE LA MAMA"/>
    <x v="2"/>
    <n v="6.62"/>
    <n v="0"/>
  </r>
  <r>
    <x v="1"/>
    <x v="1"/>
    <x v="3"/>
    <s v="GINECOLOGIA "/>
    <x v="21"/>
    <n v="4476"/>
    <s v="ABCD-4476"/>
    <s v="N911"/>
    <s v="AMENORREA SECUNDARIA"/>
    <x v="2"/>
    <n v="16.125"/>
    <n v="0"/>
  </r>
  <r>
    <x v="1"/>
    <x v="1"/>
    <x v="3"/>
    <s v="GINECOLOGIA "/>
    <x v="21"/>
    <n v="4477"/>
    <s v="ABCD-4477"/>
    <s v="D251"/>
    <s v="LEIOMIOMA INTRAMURAL DEL UTERO"/>
    <x v="2"/>
    <n v="1.32"/>
    <n v="0"/>
  </r>
  <r>
    <x v="1"/>
    <x v="1"/>
    <x v="3"/>
    <s v="GINECOLOGIA "/>
    <x v="21"/>
    <n v="4478"/>
    <s v="ABCD-4478"/>
    <s v="D27"/>
    <s v="TUMOR BENIGNO DEL OVARIO"/>
    <x v="2"/>
    <n v="6.62"/>
    <n v="0"/>
  </r>
  <r>
    <x v="1"/>
    <x v="1"/>
    <x v="3"/>
    <s v="GINECOLOGIA "/>
    <x v="21"/>
    <n v="4479"/>
    <s v="ABCD-4479"/>
    <s v="B373"/>
    <s v="CANDIDIASIS DE LA VULVA Y DE LA VAGINA (N77.1*)"/>
    <x v="2"/>
    <n v="4.415"/>
    <n v="0"/>
  </r>
  <r>
    <x v="1"/>
    <x v="1"/>
    <x v="3"/>
    <s v="GINECOLOGIA "/>
    <x v="21"/>
    <n v="4480"/>
    <s v="ABCD-4480"/>
    <s v="N602"/>
    <s v="FIBROADENOSIS DE MAMA"/>
    <x v="2"/>
    <n v="6.62"/>
    <n v="0"/>
  </r>
  <r>
    <x v="1"/>
    <x v="1"/>
    <x v="3"/>
    <s v="GINECOLOGIA "/>
    <x v="21"/>
    <n v="4481"/>
    <s v="ABCD-4481"/>
    <s v="N72"/>
    <s v="ENFERMEDAD INFLAMATORIA DEL CUELLO UTERINO"/>
    <x v="2"/>
    <n v="6.62"/>
    <n v="0"/>
  </r>
  <r>
    <x v="1"/>
    <x v="1"/>
    <x v="3"/>
    <s v="GINECOLOGIA "/>
    <x v="21"/>
    <n v="4482"/>
    <s v="ABCD-4482"/>
    <s v="N921"/>
    <s v="MENSTRUACION EXCESIVA Y FRECUENTE CON CICLO IRREGULAR"/>
    <x v="2"/>
    <n v="4.415"/>
    <n v="0"/>
  </r>
  <r>
    <x v="1"/>
    <x v="1"/>
    <x v="3"/>
    <s v="GINECOLOGIA "/>
    <x v="22"/>
    <n v="4483"/>
    <s v="ABCD-4483"/>
    <s v="M545"/>
    <s v="LUMBAGO NO ESPECIFICADO"/>
    <x v="2"/>
    <n v="6.62"/>
    <n v="0"/>
  </r>
  <r>
    <x v="1"/>
    <x v="1"/>
    <x v="3"/>
    <s v="GINECOLOGIA "/>
    <x v="22"/>
    <n v="4484"/>
    <s v="ABCD-4484"/>
    <s v="N61"/>
    <s v="TRASTORNOS INFLAMATORIOS DE LA MAMA"/>
    <x v="2"/>
    <n v="4.415"/>
    <n v="4.41"/>
  </r>
  <r>
    <x v="1"/>
    <x v="1"/>
    <x v="3"/>
    <s v="GINECOLOGIA "/>
    <x v="22"/>
    <n v="4485"/>
    <s v="ABCD-4485"/>
    <s v="N644"/>
    <s v="MASTODINIA"/>
    <x v="2"/>
    <n v="11.03"/>
    <n v="0"/>
  </r>
  <r>
    <x v="1"/>
    <x v="1"/>
    <x v="3"/>
    <s v="GINECOLOGIA "/>
    <x v="22"/>
    <n v="4486"/>
    <s v="ABCD-4486"/>
    <s v="N30"/>
    <s v="CISTITIS"/>
    <x v="2"/>
    <n v="7.35"/>
    <n v="0.74"/>
  </r>
  <r>
    <x v="1"/>
    <x v="1"/>
    <x v="3"/>
    <s v="GINECOLOGIA "/>
    <x v="22"/>
    <n v="4487"/>
    <s v="ABCD-4487"/>
    <s v="N811"/>
    <s v="CISTOCELE"/>
    <x v="2"/>
    <n v="6.62"/>
    <n v="0"/>
  </r>
  <r>
    <x v="1"/>
    <x v="1"/>
    <x v="3"/>
    <s v="GINECOLOGIA "/>
    <x v="22"/>
    <n v="4488"/>
    <s v="ABCD-4488"/>
    <s v="M810"/>
    <s v="OSTEOPOROSIS POSTMENOPAUSICA, SIN FRACTURA PATOLOGICA"/>
    <x v="2"/>
    <n v="11.03"/>
    <n v="0"/>
  </r>
  <r>
    <x v="1"/>
    <x v="1"/>
    <x v="3"/>
    <s v="GINECOLOGIA "/>
    <x v="22"/>
    <n v="4489"/>
    <s v="ABCD-4489"/>
    <s v="Q501"/>
    <s v="QUISTE EN DESARROLLO DEL OVARIO"/>
    <x v="2"/>
    <n v="6.62"/>
    <n v="6.62"/>
  </r>
  <r>
    <x v="1"/>
    <x v="1"/>
    <x v="3"/>
    <s v="GINECOLOGIA "/>
    <x v="22"/>
    <n v="4490"/>
    <s v="ABCD-4490"/>
    <s v="Z014"/>
    <s v="EXAMEN GINECOLOGICO (GENERAL) (DE RUTINA)"/>
    <x v="2"/>
    <n v="6.62"/>
    <n v="0"/>
  </r>
  <r>
    <x v="1"/>
    <x v="1"/>
    <x v="3"/>
    <s v="GINECOLOGIA "/>
    <x v="22"/>
    <n v="4491"/>
    <s v="ABCD-4491"/>
    <s v="K58"/>
    <s v="SINDROME DEL COLON IRRITABLE"/>
    <x v="2"/>
    <n v="11.03"/>
    <n v="4.41"/>
  </r>
  <r>
    <x v="1"/>
    <x v="1"/>
    <x v="3"/>
    <s v="GINECOLOGIA "/>
    <x v="22"/>
    <n v="4492"/>
    <s v="ABCD-4492"/>
    <s v="Z014"/>
    <s v="EXAMEN GINECOLOGICO (GENERAL) (DE RUTINA)"/>
    <x v="2"/>
    <n v="14.705"/>
    <n v="0"/>
  </r>
  <r>
    <x v="1"/>
    <x v="1"/>
    <x v="3"/>
    <s v="GINECOLOGIA "/>
    <x v="22"/>
    <n v="3980"/>
    <s v="ABCD-3980"/>
    <s v="N952"/>
    <s v="VAGINITIS ATROFICA POSTMENOPAUSICA"/>
    <x v="2"/>
    <n v="4.415"/>
    <n v="4.41"/>
  </r>
  <r>
    <x v="1"/>
    <x v="1"/>
    <x v="3"/>
    <s v="GINECOLOGIA "/>
    <x v="22"/>
    <n v="4493"/>
    <s v="ABCD-4493"/>
    <s v="N925"/>
    <s v="OTRAS MENSTRUACIONES IRREGULARES ESPECIFICADAS"/>
    <x v="2"/>
    <n v="11.03"/>
    <n v="0"/>
  </r>
  <r>
    <x v="1"/>
    <x v="1"/>
    <x v="3"/>
    <s v="GINECOLOGIA "/>
    <x v="22"/>
    <n v="4494"/>
    <s v="ABCD-4494"/>
    <s v="B373"/>
    <s v="CANDIDIASIS DE LA VULVA Y DE LA VAGINA (N77.1*)"/>
    <x v="2"/>
    <n v="11.03"/>
    <n v="0"/>
  </r>
  <r>
    <x v="1"/>
    <x v="1"/>
    <x v="3"/>
    <s v="GINECOLOGIA "/>
    <x v="22"/>
    <n v="4495"/>
    <s v="ABCD-4495"/>
    <s v="K58"/>
    <s v="SINDROME DEL COLON IRRITABLE"/>
    <x v="2"/>
    <n v="11.03"/>
    <n v="4.41"/>
  </r>
  <r>
    <x v="1"/>
    <x v="1"/>
    <x v="3"/>
    <s v="GINECOLOGIA "/>
    <x v="22"/>
    <n v="4496"/>
    <s v="ABCD-4496"/>
    <s v="M255"/>
    <s v="DOLOR EN ARTICULACION"/>
    <x v="2"/>
    <n v="6.62"/>
    <n v="0"/>
  </r>
  <r>
    <x v="1"/>
    <x v="1"/>
    <x v="3"/>
    <s v="GINECOLOGIA "/>
    <x v="23"/>
    <n v="4497"/>
    <s v="ABCD-4497"/>
    <s v="O23"/>
    <s v="INFECCION DE LAS VIAS GENITOURINARIAS EN EL EMBARAZO"/>
    <x v="2"/>
    <n v="28.95"/>
    <n v="0"/>
  </r>
  <r>
    <x v="1"/>
    <x v="1"/>
    <x v="3"/>
    <s v="GINECOLOGIA "/>
    <x v="23"/>
    <n v="4498"/>
    <s v="ABCD-4498"/>
    <s v="N738"/>
    <s v="OTRAS ENFERMEDADES INFLAMATORIAS PELVICAS FEMENINAS"/>
    <x v="2"/>
    <n v="19.850000000000001"/>
    <n v="0"/>
  </r>
  <r>
    <x v="1"/>
    <x v="1"/>
    <x v="3"/>
    <s v="GINECOLOGIA "/>
    <x v="23"/>
    <n v="4499"/>
    <s v="ABCD-4499"/>
    <s v="M818"/>
    <s v="OTRAS OSTEOPOROSIS, SIN FRACTURA PATOLOGICA"/>
    <x v="2"/>
    <n v="12.06"/>
    <n v="0"/>
  </r>
  <r>
    <x v="1"/>
    <x v="1"/>
    <x v="3"/>
    <s v="GINECOLOGIA "/>
    <x v="24"/>
    <n v="4500"/>
    <s v="ABCD-4500"/>
    <s v="D25"/>
    <s v="LEIOMIOMA DEL UTERO"/>
    <x v="2"/>
    <n v="6.62"/>
    <n v="0"/>
  </r>
  <r>
    <x v="1"/>
    <x v="1"/>
    <x v="3"/>
    <s v="GINECOLOGIA "/>
    <x v="24"/>
    <n v="4501"/>
    <s v="ABCD-4501"/>
    <s v="M81"/>
    <s v="OSTEOPOROSIS SIN FRACTURA PATOLOGICA"/>
    <x v="2"/>
    <n v="11.03"/>
    <n v="0"/>
  </r>
  <r>
    <x v="1"/>
    <x v="1"/>
    <x v="3"/>
    <s v="GINECOLOGIA "/>
    <x v="24"/>
    <n v="4502"/>
    <s v="ABCD-4502"/>
    <s v="N61"/>
    <s v="TRASTORNOS INFLAMATORIOS DE LA MAMA"/>
    <x v="2"/>
    <n v="11.03"/>
    <n v="0"/>
  </r>
  <r>
    <x v="1"/>
    <x v="1"/>
    <x v="3"/>
    <s v="GINECOLOGIA "/>
    <x v="24"/>
    <n v="4503"/>
    <s v="ABCD-4503"/>
    <s v="N30"/>
    <s v="CISTITIS"/>
    <x v="2"/>
    <n v="6.62"/>
    <n v="0"/>
  </r>
  <r>
    <x v="1"/>
    <x v="1"/>
    <x v="3"/>
    <s v="GINECOLOGIA "/>
    <x v="25"/>
    <n v="4504"/>
    <s v="ABCD-4504"/>
    <s v="N959"/>
    <s v="TRASTORNO MENOPAUSICO Y PERIMENOPAUSICO, NO ESPECIFICADO"/>
    <x v="2"/>
    <n v="4.41"/>
    <n v="0"/>
  </r>
  <r>
    <x v="1"/>
    <x v="1"/>
    <x v="3"/>
    <s v="GINECOLOGIA "/>
    <x v="25"/>
    <n v="4505"/>
    <s v="ABCD-4505"/>
    <s v="N952"/>
    <s v="VAGINITIS ATROFICA POSTMENOPAUSICA"/>
    <x v="2"/>
    <n v="10.29"/>
    <n v="0"/>
  </r>
  <r>
    <x v="1"/>
    <x v="1"/>
    <x v="3"/>
    <s v="GINECOLOGIA "/>
    <x v="25"/>
    <n v="4506"/>
    <s v="ABCD-4506"/>
    <s v="M81"/>
    <s v="OSTEOPOROSIS SIN FRACTURA PATOLOGICA"/>
    <x v="2"/>
    <n v="6.62"/>
    <n v="0"/>
  </r>
  <r>
    <x v="1"/>
    <x v="1"/>
    <x v="3"/>
    <s v="GINECOLOGIA "/>
    <x v="25"/>
    <n v="4507"/>
    <s v="ABCD-4507"/>
    <s v="N72"/>
    <s v="ENFERMEDAD INFLAMATORIA DEL CUELLO UTERINO"/>
    <x v="2"/>
    <n v="14.7"/>
    <n v="0"/>
  </r>
  <r>
    <x v="1"/>
    <x v="1"/>
    <x v="3"/>
    <s v="GINECOLOGIA "/>
    <x v="25"/>
    <n v="4508"/>
    <s v="ABCD-4508"/>
    <s v="R10"/>
    <s v="DOLOR ABDOMINAL Y PELVICO"/>
    <x v="2"/>
    <n v="10.29"/>
    <n v="0"/>
  </r>
  <r>
    <x v="1"/>
    <x v="1"/>
    <x v="3"/>
    <s v="GINECOLOGIA "/>
    <x v="25"/>
    <n v="4509"/>
    <s v="ABCD-4509"/>
    <s v="N811"/>
    <s v="CISTOCELE"/>
    <x v="2"/>
    <n v="11.03"/>
    <n v="0"/>
  </r>
  <r>
    <x v="1"/>
    <x v="1"/>
    <x v="3"/>
    <s v="GINECOLOGIA "/>
    <x v="25"/>
    <n v="4510"/>
    <s v="ABCD-4510"/>
    <s v="E28"/>
    <s v="DISFUNCION OVARICA"/>
    <x v="2"/>
    <n v="11.03"/>
    <n v="0"/>
  </r>
  <r>
    <x v="1"/>
    <x v="1"/>
    <x v="3"/>
    <s v="GINECOLOGIA "/>
    <x v="25"/>
    <n v="4511"/>
    <s v="ABCD-4511"/>
    <s v="N600"/>
    <s v="QUISTE SOLITARIO DE LA MAMA"/>
    <x v="2"/>
    <n v="14.7"/>
    <n v="0"/>
  </r>
  <r>
    <x v="1"/>
    <x v="1"/>
    <x v="3"/>
    <s v="GINECOLOGIA "/>
    <x v="25"/>
    <n v="4512"/>
    <s v="ABCD-4512"/>
    <s v="B373"/>
    <s v="CANDIDIASIS DE LA VULVA Y DE LA VAGINA (N77.1*)"/>
    <x v="2"/>
    <n v="4.41"/>
    <n v="0"/>
  </r>
  <r>
    <x v="1"/>
    <x v="1"/>
    <x v="3"/>
    <s v="GINECOLOGIA "/>
    <x v="25"/>
    <n v="4513"/>
    <s v="ABCD-4513"/>
    <s v="N760"/>
    <s v="VAGINITIS AGUDA"/>
    <x v="2"/>
    <n v="5.15"/>
    <n v="0"/>
  </r>
  <r>
    <x v="1"/>
    <x v="1"/>
    <x v="3"/>
    <s v="GINECOLOGIA "/>
    <x v="77"/>
    <n v="3933"/>
    <s v="ABCD-3933"/>
    <s v="E221"/>
    <s v="HIPERPROLACTINEMIA"/>
    <x v="2"/>
    <n v="6.62"/>
    <n v="0"/>
  </r>
  <r>
    <x v="1"/>
    <x v="1"/>
    <x v="3"/>
    <s v="GINECOLOGIA "/>
    <x v="80"/>
    <n v="4514"/>
    <s v="ABCD-4514"/>
    <s v="Z014"/>
    <s v="EXAMEN GINECOLOGICO (GENERAL) (DE RUTINA)"/>
    <x v="2"/>
    <n v="1.2"/>
    <n v="1.2"/>
  </r>
  <r>
    <x v="1"/>
    <x v="1"/>
    <x v="3"/>
    <s v="GINECO-OBSTETRICIA "/>
    <x v="72"/>
    <n v="4515"/>
    <s v="ABCD-4515"/>
    <s v="L023"/>
    <s v="ABSCESO CUTANEO, FURUNCULO Y CARBUNCO DE GLUTEOS"/>
    <x v="2"/>
    <n v="16.170000000000002"/>
    <n v="0"/>
  </r>
  <r>
    <x v="1"/>
    <x v="1"/>
    <x v="3"/>
    <s v="GINECO-OBSTETRICIA "/>
    <x v="72"/>
    <n v="4516"/>
    <s v="ABCD-4516"/>
    <s v="N840"/>
    <s v="POLIPO DEL CUERPO DEL UTERO"/>
    <x v="2"/>
    <n v="8.8249999999999993"/>
    <n v="0"/>
  </r>
  <r>
    <x v="1"/>
    <x v="1"/>
    <x v="3"/>
    <s v="GINECO-OBSTETRICIA "/>
    <x v="72"/>
    <n v="1170"/>
    <s v="ABCD-1170"/>
    <s v="M85"/>
    <s v="OTROS TRASTORNOS DE LA DENSIDAD Y DE LA ESTRUCTURA OSEAS"/>
    <x v="2"/>
    <n v="55.05"/>
    <n v="47.475999999999999"/>
  </r>
  <r>
    <x v="1"/>
    <x v="1"/>
    <x v="3"/>
    <s v="GINECO-OBSTETRICIA "/>
    <x v="72"/>
    <n v="4517"/>
    <s v="ABCD-4517"/>
    <s v="M85"/>
    <s v="OTROS TRASTORNOS DE LA DENSIDAD Y DE LA ESTRUCTURA OSEAS"/>
    <x v="2"/>
    <n v="6.62"/>
    <n v="0"/>
  </r>
  <r>
    <x v="1"/>
    <x v="1"/>
    <x v="3"/>
    <s v="GINECO-OBSTETRICIA "/>
    <x v="72"/>
    <n v="4518"/>
    <s v="ABCD-4518"/>
    <s v="M85"/>
    <s v="OTROS TRASTORNOS DE LA DENSIDAD Y DE LA ESTRUCTURA OSEAS"/>
    <x v="2"/>
    <n v="6.62"/>
    <n v="0"/>
  </r>
  <r>
    <x v="1"/>
    <x v="1"/>
    <x v="3"/>
    <s v="GINECO-OBSTETRICIA "/>
    <x v="72"/>
    <n v="4519"/>
    <s v="ABCD-4519"/>
    <s v="M85"/>
    <s v="OTROS TRASTORNOS DE LA DENSIDAD Y DE LA ESTRUCTURA OSEAS"/>
    <x v="2"/>
    <n v="6.62"/>
    <n v="0"/>
  </r>
  <r>
    <x v="1"/>
    <x v="1"/>
    <x v="3"/>
    <s v="GINECO-OBSTETRICIA "/>
    <x v="72"/>
    <n v="3760"/>
    <s v="ABCD-3760"/>
    <s v="M85"/>
    <s v="OTROS TRASTORNOS DE LA DENSIDAD Y DE LA ESTRUCTURA OSEAS"/>
    <x v="2"/>
    <n v="6.62"/>
    <n v="0"/>
  </r>
  <r>
    <x v="1"/>
    <x v="1"/>
    <x v="3"/>
    <s v="GINECO-OBSTETRICIA "/>
    <x v="72"/>
    <n v="4520"/>
    <s v="ABCD-4520"/>
    <s v="D25"/>
    <s v="LEIOMIOMA DEL UTERO"/>
    <x v="2"/>
    <n v="11.03"/>
    <n v="0"/>
  </r>
  <r>
    <x v="1"/>
    <x v="1"/>
    <x v="3"/>
    <s v="GINECO-OBSTETRICIA "/>
    <x v="72"/>
    <n v="4521"/>
    <s v="ABCD-4521"/>
    <s v="Z014"/>
    <s v="EXAMEN GINECOLOGICO (GENERAL) (DE RUTINA)"/>
    <x v="2"/>
    <n v="6.62"/>
    <n v="0"/>
  </r>
  <r>
    <x v="1"/>
    <x v="1"/>
    <x v="3"/>
    <s v="GINECO-OBSTETRICIA "/>
    <x v="72"/>
    <n v="4522"/>
    <s v="ABCD-4522"/>
    <s v="H60"/>
    <s v="OTITIS EXTERNA"/>
    <x v="2"/>
    <n v="6.62"/>
    <n v="0"/>
  </r>
  <r>
    <x v="1"/>
    <x v="1"/>
    <x v="3"/>
    <s v="GINECO-OBSTETRICIA "/>
    <x v="72"/>
    <n v="4523"/>
    <s v="ABCD-4523"/>
    <s v="N95"/>
    <s v="OTROS TRASTORNOS MENOPAUSICOS Y PERIMENOPAUSICOS"/>
    <x v="2"/>
    <n v="6.62"/>
    <n v="0"/>
  </r>
  <r>
    <x v="1"/>
    <x v="1"/>
    <x v="3"/>
    <s v="GINECO-OBSTETRICIA "/>
    <x v="72"/>
    <n v="4524"/>
    <s v="ABCD-4524"/>
    <s v="D25"/>
    <s v="LEIOMIOMA DEL UTERO"/>
    <x v="2"/>
    <n v="6.62"/>
    <n v="0"/>
  </r>
  <r>
    <x v="1"/>
    <x v="1"/>
    <x v="3"/>
    <s v="GINECO-OBSTETRICIA "/>
    <x v="72"/>
    <n v="1137"/>
    <s v="ABCD-1137"/>
    <s v="N39"/>
    <s v="OTROS TRASTORNOS DEL SISTEMA URINARIO"/>
    <x v="2"/>
    <n v="6.62"/>
    <n v="0"/>
  </r>
  <r>
    <x v="1"/>
    <x v="1"/>
    <x v="3"/>
    <s v="GINECO-OBSTETRICIA "/>
    <x v="72"/>
    <n v="4525"/>
    <s v="ABCD-4525"/>
    <s v="E221"/>
    <s v="HIPERPROLACTINEMIA"/>
    <x v="2"/>
    <n v="6.62"/>
    <n v="0"/>
  </r>
  <r>
    <x v="1"/>
    <x v="1"/>
    <x v="3"/>
    <s v="GINECO-OBSTETRICIA "/>
    <x v="72"/>
    <n v="4526"/>
    <s v="ABCD-4526"/>
    <s v="N91"/>
    <s v="MENSTRUACION AUSENTE, ESCASA O RARA"/>
    <x v="2"/>
    <n v="6.6150000000000002"/>
    <n v="0"/>
  </r>
  <r>
    <x v="1"/>
    <x v="1"/>
    <x v="3"/>
    <s v="GINECO-OBSTETRICIA "/>
    <x v="72"/>
    <n v="4527"/>
    <s v="ABCD-4527"/>
    <s v="E28"/>
    <s v="DISFUNCION OVARICA"/>
    <x v="2"/>
    <n v="43.43"/>
    <n v="36.81"/>
  </r>
  <r>
    <x v="1"/>
    <x v="1"/>
    <x v="3"/>
    <s v="GINECO-OBSTETRICIA "/>
    <x v="72"/>
    <n v="4528"/>
    <s v="ABCD-4528"/>
    <s v="Z014"/>
    <s v="EXAMEN GINECOLOGICO (GENERAL) (DE RUTINA)"/>
    <x v="2"/>
    <n v="6.62"/>
    <n v="0"/>
  </r>
  <r>
    <x v="1"/>
    <x v="1"/>
    <x v="3"/>
    <s v="GINECO-OBSTETRICIA "/>
    <x v="72"/>
    <n v="4315"/>
    <s v="ABCD-4315"/>
    <s v="M85"/>
    <s v="OTROS TRASTORNOS DE LA DENSIDAD Y DE LA ESTRUCTURA OSEAS"/>
    <x v="2"/>
    <n v="11.03"/>
    <n v="4.41"/>
  </r>
  <r>
    <x v="1"/>
    <x v="1"/>
    <x v="3"/>
    <s v="GINECO-OBSTETRICIA "/>
    <x v="73"/>
    <n v="3752"/>
    <s v="ABCD-3752"/>
    <s v="O000"/>
    <s v="EMBARAZO ABDOMINAL"/>
    <x v="2"/>
    <n v="6.62"/>
    <n v="0"/>
  </r>
  <r>
    <x v="1"/>
    <x v="1"/>
    <x v="3"/>
    <s v="GINECO-OBSTETRICIA "/>
    <x v="73"/>
    <n v="3754"/>
    <s v="ABCD-3754"/>
    <s v="E282"/>
    <s v="SINDROME DE OVARIO POLIQUISTICO"/>
    <x v="2"/>
    <n v="6.6150000000000002"/>
    <n v="0"/>
  </r>
  <r>
    <x v="1"/>
    <x v="1"/>
    <x v="3"/>
    <s v="GINECO-OBSTETRICIA "/>
    <x v="73"/>
    <n v="3755"/>
    <s v="ABCD-3755"/>
    <s v="E282"/>
    <s v="SINDROME DE OVARIO POLIQUISTICO"/>
    <x v="2"/>
    <n v="19.850000000000001"/>
    <n v="0"/>
  </r>
  <r>
    <x v="1"/>
    <x v="1"/>
    <x v="3"/>
    <s v="GINECO-OBSTETRICIA "/>
    <x v="73"/>
    <n v="4529"/>
    <s v="ABCD-4529"/>
    <s v="B373"/>
    <s v="CANDIDIASIS DE LA VULVA Y DE LA VAGINA (N77.1*)"/>
    <x v="2"/>
    <n v="6.62"/>
    <n v="0"/>
  </r>
  <r>
    <x v="1"/>
    <x v="1"/>
    <x v="3"/>
    <s v="GINECO-OBSTETRICIA "/>
    <x v="27"/>
    <n v="3759"/>
    <s v="ABCD-3759"/>
    <s v="M85"/>
    <s v="OTROS TRASTORNOS DE LA DENSIDAD Y DE LA ESTRUCTURA OSEAS"/>
    <x v="2"/>
    <n v="6.62"/>
    <n v="0"/>
  </r>
  <r>
    <x v="1"/>
    <x v="1"/>
    <x v="3"/>
    <s v="GINECO-OBSTETRICIA "/>
    <x v="27"/>
    <n v="4530"/>
    <s v="ABCD-4530"/>
    <s v="N76"/>
    <s v="OTRAS AFECCIONES INFLAMATORIAS DE LA VAGINA Y DE LA VULVA"/>
    <x v="2"/>
    <n v="11.82"/>
    <n v="0"/>
  </r>
  <r>
    <x v="1"/>
    <x v="1"/>
    <x v="3"/>
    <s v="GINECO-OBSTETRICIA "/>
    <x v="27"/>
    <n v="4531"/>
    <s v="ABCD-4531"/>
    <s v="N76"/>
    <s v="OTRAS AFECCIONES INFLAMATORIAS DE LA VAGINA Y DE LA VULVA"/>
    <x v="2"/>
    <n v="13.24"/>
    <n v="0"/>
  </r>
  <r>
    <x v="1"/>
    <x v="1"/>
    <x v="3"/>
    <s v="GINECO-OBSTETRICIA "/>
    <x v="27"/>
    <n v="4532"/>
    <s v="ABCD-4532"/>
    <s v="Z014"/>
    <s v="EXAMEN GINECOLOGICO (GENERAL) (DE RUTINA)"/>
    <x v="2"/>
    <n v="6.6150000000000002"/>
    <n v="0"/>
  </r>
  <r>
    <x v="1"/>
    <x v="1"/>
    <x v="3"/>
    <s v="GINECO-OBSTETRICIA "/>
    <x v="27"/>
    <n v="4533"/>
    <s v="ABCD-4533"/>
    <s v="Z34"/>
    <s v="SUPERVISION DE EMBARAZO NORMAL"/>
    <x v="2"/>
    <n v="11.03"/>
    <n v="0"/>
  </r>
  <r>
    <x v="1"/>
    <x v="1"/>
    <x v="3"/>
    <s v="GINECO-OBSTETRICIA "/>
    <x v="74"/>
    <n v="4534"/>
    <s v="ABCD-4534"/>
    <s v="K30"/>
    <s v="DISPEPSIA"/>
    <x v="2"/>
    <n v="14.4"/>
    <n v="0"/>
  </r>
  <r>
    <x v="1"/>
    <x v="1"/>
    <x v="3"/>
    <s v="GINECO-OBSTETRICIA "/>
    <x v="74"/>
    <n v="4535"/>
    <s v="ABCD-4535"/>
    <s v="N76"/>
    <s v="OTRAS AFECCIONES INFLAMATORIAS DE LA VAGINA Y DE LA VULVA"/>
    <x v="2"/>
    <n v="11.03"/>
    <n v="0"/>
  </r>
  <r>
    <x v="1"/>
    <x v="1"/>
    <x v="3"/>
    <s v="GINECO-OBSTETRICIA "/>
    <x v="74"/>
    <n v="4536"/>
    <s v="ABCD-4536"/>
    <s v="Z000"/>
    <s v="EXAMEN MEDICO GENERAL"/>
    <x v="2"/>
    <n v="11.03"/>
    <n v="0"/>
  </r>
  <r>
    <x v="1"/>
    <x v="1"/>
    <x v="3"/>
    <s v="GINECO-OBSTETRICIA "/>
    <x v="74"/>
    <n v="1165"/>
    <s v="ABCD-1165"/>
    <s v="N801"/>
    <s v="ENDOMETRIOSIS DEL OVARIO"/>
    <x v="2"/>
    <n v="6.62"/>
    <n v="0"/>
  </r>
  <r>
    <x v="1"/>
    <x v="1"/>
    <x v="3"/>
    <s v="GINECO-OBSTETRICIA "/>
    <x v="74"/>
    <n v="4537"/>
    <s v="ABCD-4537"/>
    <s v="N92"/>
    <s v="MENSTRUACION EXCESIVA, FRECUENTE E IRREGULAR"/>
    <x v="2"/>
    <n v="21.35"/>
    <n v="0"/>
  </r>
  <r>
    <x v="1"/>
    <x v="1"/>
    <x v="3"/>
    <s v="GINECO-OBSTETRICIA "/>
    <x v="74"/>
    <n v="4538"/>
    <s v="ABCD-4538"/>
    <s v="N771"/>
    <s v="VAGINITIS, VULVITIS Y VULVOVAGINITIS EN ENFERMEDADES INFECCIOSAS Y PARASITARIAS CLASIFICADAS EN OTRA PARTE"/>
    <x v="2"/>
    <n v="6.6150000000000002"/>
    <n v="0"/>
  </r>
  <r>
    <x v="1"/>
    <x v="1"/>
    <x v="3"/>
    <s v="GINECO-OBSTETRICIA "/>
    <x v="74"/>
    <n v="1139"/>
    <s v="ABCD-1139"/>
    <s v="B373"/>
    <s v="CANDIDIASIS DE LA VULVA Y DE LA VAGINA (N77.1*)"/>
    <x v="2"/>
    <n v="6.62"/>
    <n v="0"/>
  </r>
  <r>
    <x v="1"/>
    <x v="1"/>
    <x v="3"/>
    <s v="GINECO-OBSTETRICIA "/>
    <x v="76"/>
    <n v="4539"/>
    <s v="ABCD-4539"/>
    <s v="B977"/>
    <s v="PAPILOMAVIRUS COMO CAUSA DE ENFERMEDADES CLASIFICADAS EN OTROS CAPITULOS"/>
    <x v="2"/>
    <n v="15.44"/>
    <n v="0"/>
  </r>
  <r>
    <x v="1"/>
    <x v="1"/>
    <x v="3"/>
    <s v="GINECO-OBSTETRICIA "/>
    <x v="76"/>
    <n v="3912"/>
    <s v="ABCD-3912"/>
    <s v="N60"/>
    <s v="DISPLASIA MAMARIA BENIGNA"/>
    <x v="2"/>
    <n v="8.8249999999999993"/>
    <n v="0"/>
  </r>
  <r>
    <x v="1"/>
    <x v="1"/>
    <x v="3"/>
    <s v="GINECO-OBSTETRICIA "/>
    <x v="76"/>
    <n v="4540"/>
    <s v="ABCD-4540"/>
    <s v="N30"/>
    <s v="CISTITIS"/>
    <x v="2"/>
    <n v="11.03"/>
    <n v="0"/>
  </r>
  <r>
    <x v="1"/>
    <x v="1"/>
    <x v="3"/>
    <s v="GINECO-OBSTETRICIA "/>
    <x v="76"/>
    <n v="4541"/>
    <s v="ABCD-4541"/>
    <s v="N926"/>
    <s v="MENSTRUACION IRREGULAR, NO ESPECIFICADA"/>
    <x v="2"/>
    <n v="8.8249999999999993"/>
    <n v="0"/>
  </r>
  <r>
    <x v="1"/>
    <x v="1"/>
    <x v="3"/>
    <s v="GINECO-OBSTETRICIA "/>
    <x v="77"/>
    <n v="1867"/>
    <s v="ABCD-1867"/>
    <s v="D24"/>
    <s v="TUMOR BENIGNO DE LA MAMA"/>
    <x v="2"/>
    <n v="6.62"/>
    <n v="0"/>
  </r>
  <r>
    <x v="1"/>
    <x v="1"/>
    <x v="3"/>
    <s v="GINECO-OBSTETRICIA "/>
    <x v="77"/>
    <n v="4542"/>
    <s v="ABCD-4542"/>
    <s v="N64"/>
    <s v="OTROS TRASTORNOS DE LA MAMA"/>
    <x v="2"/>
    <n v="5.2"/>
    <n v="0"/>
  </r>
  <r>
    <x v="1"/>
    <x v="1"/>
    <x v="3"/>
    <s v="GINECO-OBSTETRICIA "/>
    <x v="77"/>
    <n v="4543"/>
    <s v="ABCD-4543"/>
    <s v="N61"/>
    <s v="TRASTORNOS INFLAMATORIOS DE LA MAMA"/>
    <x v="2"/>
    <n v="8.4149999999999991"/>
    <n v="0"/>
  </r>
  <r>
    <x v="1"/>
    <x v="1"/>
    <x v="3"/>
    <s v="GINECO-OBSTETRICIA "/>
    <x v="77"/>
    <n v="4544"/>
    <s v="ABCD-4544"/>
    <s v="E282"/>
    <s v="SINDROME DE OVARIO POLIQUISTICO"/>
    <x v="2"/>
    <n v="8.27"/>
    <n v="0"/>
  </r>
  <r>
    <x v="1"/>
    <x v="1"/>
    <x v="3"/>
    <s v="GINECO-OBSTETRICIA "/>
    <x v="77"/>
    <n v="4545"/>
    <s v="ABCD-4545"/>
    <s v="N76"/>
    <s v="OTRAS AFECCIONES INFLAMATORIAS DE LA VAGINA Y DE LA VULVA"/>
    <x v="2"/>
    <n v="6.62"/>
    <n v="0"/>
  </r>
  <r>
    <x v="1"/>
    <x v="1"/>
    <x v="3"/>
    <s v="GINECO-OBSTETRICIA "/>
    <x v="78"/>
    <n v="1139"/>
    <s v="ABCD-1139"/>
    <s v="Z34"/>
    <s v="SUPERVISION DE EMBARAZO NORMAL"/>
    <x v="2"/>
    <n v="6.62"/>
    <n v="0"/>
  </r>
  <r>
    <x v="1"/>
    <x v="1"/>
    <x v="3"/>
    <s v="GINECO-OBSTETRICIA "/>
    <x v="78"/>
    <n v="1087"/>
    <s v="ABCD-1087"/>
    <s v="B977"/>
    <s v="PAPILOMAVIRUS COMO CAUSA DE ENFERMEDADES CLASIFICADAS EN OTROS CAPITULOS"/>
    <x v="2"/>
    <n v="6.62"/>
    <n v="0"/>
  </r>
  <r>
    <x v="1"/>
    <x v="1"/>
    <x v="3"/>
    <s v="GINECO-OBSTETRICIA "/>
    <x v="28"/>
    <n v="4546"/>
    <s v="ABCD-4546"/>
    <s v="M818"/>
    <s v="OTRAS OSTEOPOROSIS, SIN FRACTURA PATOLOGICA"/>
    <x v="2"/>
    <n v="11.03"/>
    <n v="0"/>
  </r>
  <r>
    <x v="1"/>
    <x v="1"/>
    <x v="3"/>
    <s v="GINECO-OBSTETRICIA "/>
    <x v="80"/>
    <n v="4547"/>
    <s v="ABCD-4547"/>
    <s v="O000"/>
    <s v="EMBARAZO ABDOMINAL"/>
    <x v="2"/>
    <n v="19.850000000000001"/>
    <n v="0"/>
  </r>
  <r>
    <x v="1"/>
    <x v="1"/>
    <x v="3"/>
    <s v="GINECO-OBSTETRICIA "/>
    <x v="224"/>
    <n v="4072"/>
    <s v="ABCD-4072"/>
    <s v="Z30"/>
    <s v="ATENCION PARA LA ANTICONCEPCION"/>
    <x v="2"/>
    <n v="48.52"/>
    <n v="17.64"/>
  </r>
  <r>
    <x v="1"/>
    <x v="1"/>
    <x v="3"/>
    <s v="HEMATOLOGIA "/>
    <x v="32"/>
    <n v="2250"/>
    <s v="ABCD-2250"/>
    <s v="D72"/>
    <s v="OTROS TRASTORNOS DE LOS LEUCOCITOS"/>
    <x v="2"/>
    <n v="1.8"/>
    <n v="1.8"/>
  </r>
  <r>
    <x v="1"/>
    <x v="1"/>
    <x v="3"/>
    <s v="HEMATOLOGIA "/>
    <x v="58"/>
    <n v="346"/>
    <s v="ABCD-346"/>
    <s v="D63"/>
    <s v="ANEMIA EN ENFERMEDADES CRONICAS CLASIFICADAS EN OTRA PARTE"/>
    <x v="2"/>
    <n v="1039.5"/>
    <n v="0"/>
  </r>
  <r>
    <x v="1"/>
    <x v="1"/>
    <x v="3"/>
    <s v="HEMATOLOGIA "/>
    <x v="9"/>
    <n v="2554"/>
    <s v="ABCD-2554"/>
    <s v="M17"/>
    <s v="GONARTROSIS (ARTROSIS DE LA RODILLA)"/>
    <x v="2"/>
    <n v="6.62"/>
    <n v="0"/>
  </r>
  <r>
    <x v="1"/>
    <x v="1"/>
    <x v="3"/>
    <s v="HEMATOLOGIA "/>
    <x v="9"/>
    <n v="4548"/>
    <s v="ABCD-4548"/>
    <s v="I058"/>
    <s v="OTRAS ENFERMEDADES DE LA VALVULA MITRAL"/>
    <x v="2"/>
    <n v="6.62"/>
    <n v="0"/>
  </r>
  <r>
    <x v="1"/>
    <x v="1"/>
    <x v="3"/>
    <s v="HEMATOLOGIA "/>
    <x v="10"/>
    <n v="4357"/>
    <s v="ABCD-4357"/>
    <s v="D63"/>
    <s v="ANEMIA EN ENFERMEDADES CRONICAS CLASIFICADAS EN OTRA PARTE"/>
    <x v="2"/>
    <n v="48.5"/>
    <n v="0"/>
  </r>
  <r>
    <x v="1"/>
    <x v="1"/>
    <x v="3"/>
    <s v="HEMATOLOGIA "/>
    <x v="11"/>
    <n v="1810"/>
    <s v="ABCD-1810"/>
    <s v="D63"/>
    <s v="ANEMIA EN ENFERMEDADES CRONICAS CLASIFICADAS EN OTRA PARTE"/>
    <x v="2"/>
    <n v="6.62"/>
    <n v="0"/>
  </r>
  <r>
    <x v="1"/>
    <x v="1"/>
    <x v="3"/>
    <s v="HEMATOLOGIA "/>
    <x v="11"/>
    <n v="4549"/>
    <s v="ABCD-4549"/>
    <s v="D63"/>
    <s v="ANEMIA EN ENFERMEDADES CRONICAS CLASIFICADAS EN OTRA PARTE"/>
    <x v="2"/>
    <n v="6.62"/>
    <n v="0"/>
  </r>
  <r>
    <x v="1"/>
    <x v="1"/>
    <x v="3"/>
    <s v="HEMATOLOGIA "/>
    <x v="16"/>
    <n v="2688"/>
    <s v="ABCD-2688"/>
    <s v="D50"/>
    <s v="ANEMIAS POR DEFICIENCIA DE HIERRO"/>
    <x v="2"/>
    <n v="14.705"/>
    <n v="0"/>
  </r>
  <r>
    <x v="1"/>
    <x v="1"/>
    <x v="3"/>
    <s v="HEMATOLOGIA "/>
    <x v="65"/>
    <n v="4550"/>
    <s v="ABCD-4550"/>
    <s v="D63"/>
    <s v="ANEMIA EN ENFERMEDADES CRONICAS CLASIFICADAS EN OTRA PARTE"/>
    <x v="2"/>
    <n v="14.705"/>
    <n v="0"/>
  </r>
  <r>
    <x v="1"/>
    <x v="1"/>
    <x v="3"/>
    <s v="HEMATOLOGIA "/>
    <x v="65"/>
    <n v="4551"/>
    <s v="ABCD-4551"/>
    <s v="I88"/>
    <s v="LINFADENITIS INESPECIFICA"/>
    <x v="2"/>
    <n v="11.03"/>
    <n v="0"/>
  </r>
  <r>
    <x v="1"/>
    <x v="1"/>
    <x v="3"/>
    <s v="HEMATOLOGIA "/>
    <x v="21"/>
    <n v="4552"/>
    <s v="ABCD-4552"/>
    <s v="D751"/>
    <s v="POLICITEMIA SECUNDARIA"/>
    <x v="2"/>
    <n v="4.415"/>
    <n v="0"/>
  </r>
  <r>
    <x v="1"/>
    <x v="1"/>
    <x v="3"/>
    <s v="HEMATOLOGIA "/>
    <x v="22"/>
    <n v="4553"/>
    <s v="ABCD-4553"/>
    <s v="D50"/>
    <s v="ANEMIAS POR DEFICIENCIA DE HIERRO"/>
    <x v="2"/>
    <n v="0.74"/>
    <n v="0"/>
  </r>
  <r>
    <x v="1"/>
    <x v="1"/>
    <x v="3"/>
    <s v="HEMATOLOGIA "/>
    <x v="24"/>
    <n v="4554"/>
    <s v="ABCD-4554"/>
    <s v="D50"/>
    <s v="ANEMIAS POR DEFICIENCIA DE HIERRO"/>
    <x v="2"/>
    <n v="4.415"/>
    <n v="0"/>
  </r>
  <r>
    <x v="1"/>
    <x v="1"/>
    <x v="3"/>
    <s v="HEMATOLOGIA "/>
    <x v="27"/>
    <n v="4555"/>
    <s v="ABCD-4555"/>
    <s v="D464"/>
    <s v="ANEMIA REFRACTARIA, SIN OTRA ESPECIFICACION"/>
    <x v="2"/>
    <n v="11.03"/>
    <n v="0"/>
  </r>
  <r>
    <x v="1"/>
    <x v="1"/>
    <x v="3"/>
    <s v="HEMATOLOGIA "/>
    <x v="27"/>
    <n v="4556"/>
    <s v="ABCD-4556"/>
    <s v="D50"/>
    <s v="ANEMIAS POR DEFICIENCIA DE HIERRO"/>
    <x v="2"/>
    <n v="11.03"/>
    <n v="0"/>
  </r>
  <r>
    <x v="1"/>
    <x v="1"/>
    <x v="3"/>
    <s v="HEMATOLOGIA "/>
    <x v="74"/>
    <n v="4557"/>
    <s v="ABCD-4557"/>
    <s v="D69"/>
    <s v="PURPURA Y OTRAS AFECCIONES HEMORRAGICAS"/>
    <x v="2"/>
    <n v="13.97"/>
    <n v="0"/>
  </r>
  <r>
    <x v="1"/>
    <x v="1"/>
    <x v="3"/>
    <s v="HEMATOLOGIA "/>
    <x v="28"/>
    <n v="4558"/>
    <s v="ABCD-4558"/>
    <s v="I48"/>
    <s v="FIBRILACION Y ALETEO AURICULAR"/>
    <x v="2"/>
    <n v="11.03"/>
    <n v="0"/>
  </r>
  <r>
    <x v="1"/>
    <x v="1"/>
    <x v="3"/>
    <s v="HEMATOLOGIA "/>
    <x v="28"/>
    <n v="4559"/>
    <s v="ABCD-4559"/>
    <s v="D63"/>
    <s v="ANEMIA EN ENFERMEDADES CRONICAS CLASIFICADAS EN OTRA PARTE"/>
    <x v="2"/>
    <n v="19.850000000000001"/>
    <n v="0"/>
  </r>
  <r>
    <x v="1"/>
    <x v="1"/>
    <x v="3"/>
    <s v="HEMATOLOGIA "/>
    <x v="28"/>
    <n v="4560"/>
    <s v="ABCD-4560"/>
    <s v="D50"/>
    <s v="ANEMIAS POR DEFICIENCIA DE HIERRO"/>
    <x v="2"/>
    <n v="19.850000000000001"/>
    <n v="0"/>
  </r>
  <r>
    <x v="1"/>
    <x v="1"/>
    <x v="3"/>
    <s v="HEMATOLOGIA "/>
    <x v="80"/>
    <n v="4561"/>
    <s v="ABCD-4561"/>
    <s v="D50"/>
    <s v="ANEMIAS POR DEFICIENCIA DE HIERRO"/>
    <x v="2"/>
    <n v="11.03"/>
    <n v="0"/>
  </r>
  <r>
    <x v="1"/>
    <x v="1"/>
    <x v="3"/>
    <s v="IMAGENOLOGIA"/>
    <x v="32"/>
    <n v="4562"/>
    <s v="ABCD-4562"/>
    <s v="Z000"/>
    <s v="EXAMEN MEDICO GENERAL"/>
    <x v="2"/>
    <n v="131.65"/>
    <n v="0"/>
  </r>
  <r>
    <x v="1"/>
    <x v="1"/>
    <x v="3"/>
    <s v="IMAGENOLOGIA"/>
    <x v="32"/>
    <n v="4563"/>
    <s v="ABCD-4563"/>
    <s v="M755"/>
    <s v="BURSITIS DEL HOMBRO"/>
    <x v="2"/>
    <n v="131.65"/>
    <n v="0"/>
  </r>
  <r>
    <x v="1"/>
    <x v="1"/>
    <x v="3"/>
    <s v="IMAGENOLOGIA"/>
    <x v="32"/>
    <n v="4564"/>
    <s v="ABCD-4564"/>
    <s v="R14"/>
    <s v="FLATULENCIA Y AFECCIONES AFINES"/>
    <x v="2"/>
    <n v="38.5"/>
    <n v="0"/>
  </r>
  <r>
    <x v="1"/>
    <x v="1"/>
    <x v="3"/>
    <s v="IMAGENOLOGIA"/>
    <x v="33"/>
    <n v="2319"/>
    <s v="ABCD-2319"/>
    <s v="D50"/>
    <s v="ANEMIAS POR DEFICIENCIA DE HIERRO"/>
    <x v="2"/>
    <n v="219.4"/>
    <n v="0"/>
  </r>
  <r>
    <x v="1"/>
    <x v="1"/>
    <x v="3"/>
    <s v="IMAGENOLOGIA"/>
    <x v="33"/>
    <n v="4565"/>
    <s v="ABCD-4565"/>
    <s v="I10"/>
    <s v="HIPERTENSION ESENCIAL (PRIMARIA)"/>
    <x v="2"/>
    <n v="134.06"/>
    <n v="134.06"/>
  </r>
  <r>
    <x v="1"/>
    <x v="1"/>
    <x v="3"/>
    <s v="IMAGENOLOGIA"/>
    <x v="33"/>
    <n v="4566"/>
    <s v="ABCD-4566"/>
    <s v="M23"/>
    <s v="TRASTORNO INTERNO DE LA RODILLA"/>
    <x v="2"/>
    <n v="0.2"/>
    <n v="0"/>
  </r>
  <r>
    <x v="1"/>
    <x v="1"/>
    <x v="3"/>
    <s v="IMAGENOLOGIA"/>
    <x v="33"/>
    <n v="4567"/>
    <s v="ABCD-4567"/>
    <s v="K297"/>
    <s v="GASTRITIS, NO ESPECIFICADA"/>
    <x v="2"/>
    <n v="7.83"/>
    <n v="0"/>
  </r>
  <r>
    <x v="1"/>
    <x v="1"/>
    <x v="3"/>
    <s v="IMAGENOLOGIA"/>
    <x v="34"/>
    <n v="4568"/>
    <s v="ABCD-4568"/>
    <s v="E11"/>
    <s v="DIABETES MELLITUS NO INSULINODEPENDIENTE"/>
    <x v="2"/>
    <n v="55.95"/>
    <n v="0"/>
  </r>
  <r>
    <x v="1"/>
    <x v="1"/>
    <x v="3"/>
    <s v="IMAGENOLOGIA"/>
    <x v="35"/>
    <n v="4569"/>
    <s v="ABCD-4569"/>
    <s v="G442"/>
    <s v="CEFALEA DEBIDA A TENSION"/>
    <x v="2"/>
    <n v="275.79000000000002"/>
    <n v="0"/>
  </r>
  <r>
    <x v="1"/>
    <x v="1"/>
    <x v="3"/>
    <s v="IMAGENOLOGIA"/>
    <x v="35"/>
    <n v="2012"/>
    <s v="ABCD-2012"/>
    <s v="S335"/>
    <s v="ESGUINCES Y TORCEDURAS DE LA COLUMNA LUMBAR"/>
    <x v="2"/>
    <n v="131.65"/>
    <n v="0"/>
  </r>
  <r>
    <x v="1"/>
    <x v="1"/>
    <x v="3"/>
    <s v="IMAGENOLOGIA"/>
    <x v="35"/>
    <n v="4570"/>
    <s v="ABCD-4570"/>
    <s v="H813"/>
    <s v="OTROS VERTIGOS PERIFERICOS"/>
    <x v="2"/>
    <n v="131.65"/>
    <n v="0"/>
  </r>
  <r>
    <x v="1"/>
    <x v="1"/>
    <x v="3"/>
    <s v="IMAGENOLOGIA"/>
    <x v="35"/>
    <n v="248"/>
    <s v="ABCD-248"/>
    <s v="M542"/>
    <s v="CERVICALGIA"/>
    <x v="2"/>
    <n v="131.65"/>
    <n v="0"/>
  </r>
  <r>
    <x v="1"/>
    <x v="1"/>
    <x v="3"/>
    <s v="IMAGENOLOGIA"/>
    <x v="36"/>
    <n v="4571"/>
    <s v="ABCD-4571"/>
    <s v="Z000"/>
    <s v="EXAMEN MEDICO GENERAL"/>
    <x v="2"/>
    <n v="91.64"/>
    <n v="0"/>
  </r>
  <r>
    <x v="1"/>
    <x v="1"/>
    <x v="3"/>
    <s v="IMAGENOLOGIA"/>
    <x v="36"/>
    <n v="4572"/>
    <s v="ABCD-4572"/>
    <s v="M542"/>
    <s v="CERVICALGIA"/>
    <x v="2"/>
    <n v="131.65"/>
    <n v="0"/>
  </r>
  <r>
    <x v="1"/>
    <x v="1"/>
    <x v="3"/>
    <s v="IMAGENOLOGIA"/>
    <x v="36"/>
    <n v="4573"/>
    <s v="ABCD-4573"/>
    <s v="I83"/>
    <s v="VENAS VARICOSAS DE LOS MIEMBROS INFERIORES"/>
    <x v="2"/>
    <n v="22.91"/>
    <n v="0"/>
  </r>
  <r>
    <x v="1"/>
    <x v="1"/>
    <x v="3"/>
    <s v="IMAGENOLOGIA"/>
    <x v="36"/>
    <n v="4574"/>
    <s v="ABCD-4574"/>
    <s v="I10"/>
    <s v="HIPERTENSION ESENCIAL (PRIMARIA)"/>
    <x v="2"/>
    <n v="22.91"/>
    <n v="0"/>
  </r>
  <r>
    <x v="1"/>
    <x v="1"/>
    <x v="3"/>
    <s v="IMAGENOLOGIA"/>
    <x v="36"/>
    <n v="215"/>
    <s v="ABCD-215"/>
    <s v="G530"/>
    <s v="NEURALGIA POSTHERPES ZOSTER (B02.2+)"/>
    <x v="2"/>
    <n v="131.65"/>
    <n v="0"/>
  </r>
  <r>
    <x v="1"/>
    <x v="1"/>
    <x v="3"/>
    <s v="IMAGENOLOGIA"/>
    <x v="36"/>
    <n v="4575"/>
    <s v="ABCD-4575"/>
    <s v="E03"/>
    <s v="OTROS HIPOTIROIDISMOS"/>
    <x v="2"/>
    <n v="45.82"/>
    <n v="0"/>
  </r>
  <r>
    <x v="1"/>
    <x v="1"/>
    <x v="3"/>
    <s v="IMAGENOLOGIA"/>
    <x v="36"/>
    <n v="2096"/>
    <s v="ABCD-2096"/>
    <s v="H280"/>
    <s v="CATARATA DIABETICA (E10-E14+ CON CUARTO CARACTER COMUN .3)"/>
    <x v="2"/>
    <n v="129.78"/>
    <n v="0"/>
  </r>
  <r>
    <x v="1"/>
    <x v="1"/>
    <x v="3"/>
    <s v="IMAGENOLOGIA"/>
    <x v="36"/>
    <n v="4576"/>
    <s v="ABCD-4576"/>
    <s v="E10"/>
    <s v="DIABETES MELLITUS INSULINODEPENDIENTE"/>
    <x v="2"/>
    <n v="64.89"/>
    <n v="0"/>
  </r>
  <r>
    <x v="1"/>
    <x v="1"/>
    <x v="3"/>
    <s v="IMAGENOLOGIA"/>
    <x v="36"/>
    <n v="29"/>
    <s v="ABCD-29"/>
    <s v="I10"/>
    <s v="HIPERTENSION ESENCIAL (PRIMARIA)"/>
    <x v="2"/>
    <n v="37.94"/>
    <n v="0"/>
  </r>
  <r>
    <x v="1"/>
    <x v="1"/>
    <x v="3"/>
    <s v="IMAGENOLOGIA"/>
    <x v="36"/>
    <n v="4577"/>
    <s v="ABCD-4577"/>
    <s v="K40"/>
    <s v="HERNIA INGUINAL"/>
    <x v="2"/>
    <n v="63.34"/>
    <n v="0"/>
  </r>
  <r>
    <x v="1"/>
    <x v="1"/>
    <x v="3"/>
    <s v="IMAGENOLOGIA"/>
    <x v="5"/>
    <n v="4578"/>
    <s v="ABCD-4578"/>
    <s v="H81"/>
    <s v="TRASTORNOS DE LA FUNCION VESTIBULAR"/>
    <x v="2"/>
    <n v="39.19"/>
    <n v="0"/>
  </r>
  <r>
    <x v="1"/>
    <x v="1"/>
    <x v="3"/>
    <s v="IMAGENOLOGIA"/>
    <x v="5"/>
    <n v="4579"/>
    <s v="ABCD-4579"/>
    <s v="C900"/>
    <s v="MIELOMA MULTIPLE"/>
    <x v="2"/>
    <n v="235.98"/>
    <n v="0"/>
  </r>
  <r>
    <x v="1"/>
    <x v="1"/>
    <x v="3"/>
    <s v="IMAGENOLOGIA"/>
    <x v="5"/>
    <n v="2356"/>
    <s v="ABCD-2356"/>
    <s v="Z000"/>
    <s v="EXAMEN MEDICO GENERAL"/>
    <x v="2"/>
    <n v="56.51"/>
    <n v="0"/>
  </r>
  <r>
    <x v="1"/>
    <x v="1"/>
    <x v="3"/>
    <s v="IMAGENOLOGIA"/>
    <x v="5"/>
    <n v="2399"/>
    <s v="ABCD-2399"/>
    <s v="H25"/>
    <s v="CATARATA SENIL"/>
    <x v="2"/>
    <n v="25.15"/>
    <n v="0"/>
  </r>
  <r>
    <x v="1"/>
    <x v="1"/>
    <x v="3"/>
    <s v="IMAGENOLOGIA"/>
    <x v="5"/>
    <n v="247"/>
    <s v="ABCD-247"/>
    <s v="R12"/>
    <s v="ACIDEZ"/>
    <x v="2"/>
    <n v="25.15"/>
    <n v="0"/>
  </r>
  <r>
    <x v="1"/>
    <x v="1"/>
    <x v="3"/>
    <s v="IMAGENOLOGIA"/>
    <x v="5"/>
    <n v="4580"/>
    <s v="ABCD-4580"/>
    <s v="G632"/>
    <s v="POLINEUROPATIA DIABETICA (E10-E14+ CON CUARTO CARACTER COMUN .4)"/>
    <x v="2"/>
    <n v="39.19"/>
    <n v="0"/>
  </r>
  <r>
    <x v="1"/>
    <x v="1"/>
    <x v="3"/>
    <s v="IMAGENOLOGIA"/>
    <x v="37"/>
    <n v="4581"/>
    <s v="ABCD-4581"/>
    <s v="M750"/>
    <s v="CAPSULITIS ADHESIVA DEL HOMBRO"/>
    <x v="2"/>
    <n v="131.65"/>
    <n v="0"/>
  </r>
  <r>
    <x v="1"/>
    <x v="1"/>
    <x v="3"/>
    <s v="IMAGENOLOGIA"/>
    <x v="37"/>
    <n v="4582"/>
    <s v="ABCD-4582"/>
    <s v="K30"/>
    <s v="DISPEPSIA"/>
    <x v="2"/>
    <n v="16.46"/>
    <n v="0"/>
  </r>
  <r>
    <x v="1"/>
    <x v="1"/>
    <x v="3"/>
    <s v="IMAGENOLOGIA"/>
    <x v="37"/>
    <n v="4583"/>
    <s v="ABCD-4583"/>
    <s v="G20"/>
    <s v="ENFERMEDAD DE PARKINSON"/>
    <x v="2"/>
    <n v="25.15"/>
    <n v="0"/>
  </r>
  <r>
    <x v="1"/>
    <x v="1"/>
    <x v="3"/>
    <s v="IMAGENOLOGIA"/>
    <x v="37"/>
    <n v="4584"/>
    <s v="ABCD-4584"/>
    <s v="E03"/>
    <s v="OTROS HIPOTIROIDISMOS"/>
    <x v="2"/>
    <n v="94.38"/>
    <n v="0"/>
  </r>
  <r>
    <x v="1"/>
    <x v="1"/>
    <x v="3"/>
    <s v="IMAGENOLOGIA"/>
    <x v="37"/>
    <n v="295"/>
    <s v="ABCD-295"/>
    <s v="I10"/>
    <s v="HIPERTENSION ESENCIAL (PRIMARIA)"/>
    <x v="2"/>
    <n v="25.15"/>
    <n v="0"/>
  </r>
  <r>
    <x v="1"/>
    <x v="1"/>
    <x v="3"/>
    <s v="IMAGENOLOGIA"/>
    <x v="37"/>
    <n v="415"/>
    <s v="ABCD-415"/>
    <s v="E11"/>
    <s v="DIABETES MELLITUS NO INSULINODEPENDIENTE"/>
    <x v="2"/>
    <n v="45.82"/>
    <n v="0"/>
  </r>
  <r>
    <x v="1"/>
    <x v="1"/>
    <x v="3"/>
    <s v="IMAGENOLOGIA"/>
    <x v="37"/>
    <n v="125"/>
    <s v="ABCD-125"/>
    <s v="M518"/>
    <s v="OTROS TRASTORNOS ESPECIFICADOS DISCOS INTERVERTEBRALES"/>
    <x v="2"/>
    <n v="129.78"/>
    <n v="0"/>
  </r>
  <r>
    <x v="1"/>
    <x v="1"/>
    <x v="3"/>
    <s v="IMAGENOLOGIA"/>
    <x v="37"/>
    <n v="4566"/>
    <s v="ABCD-4566"/>
    <s v="M23"/>
    <s v="TRASTORNO INTERNO DE LA RODILLA"/>
    <x v="2"/>
    <n v="121.4"/>
    <n v="0"/>
  </r>
  <r>
    <x v="1"/>
    <x v="1"/>
    <x v="3"/>
    <s v="IMAGENOLOGIA"/>
    <x v="37"/>
    <n v="4585"/>
    <s v="ABCD-4585"/>
    <s v="K30"/>
    <s v="DISPEPSIA"/>
    <x v="2"/>
    <n v="25.15"/>
    <n v="0"/>
  </r>
  <r>
    <x v="1"/>
    <x v="1"/>
    <x v="3"/>
    <s v="IMAGENOLOGIA"/>
    <x v="37"/>
    <n v="4586"/>
    <s v="ABCD-4586"/>
    <s v="N644"/>
    <s v="MASTODINIA"/>
    <x v="2"/>
    <n v="25.15"/>
    <n v="0"/>
  </r>
  <r>
    <x v="1"/>
    <x v="1"/>
    <x v="3"/>
    <s v="IMAGENOLOGIA"/>
    <x v="37"/>
    <n v="4587"/>
    <s v="ABCD-4587"/>
    <s v="Z10"/>
    <s v="CONTROL GENERAL DE SALUD DE RUTINA DE SUBPOBLACIONES DEFINIDAS"/>
    <x v="2"/>
    <n v="25.15"/>
    <n v="0"/>
  </r>
  <r>
    <x v="1"/>
    <x v="1"/>
    <x v="3"/>
    <s v="IMAGENOLOGIA"/>
    <x v="37"/>
    <n v="4588"/>
    <s v="ABCD-4588"/>
    <s v="I10"/>
    <s v="HIPERTENSION ESENCIAL (PRIMARIA)"/>
    <x v="2"/>
    <n v="20.43"/>
    <n v="0"/>
  </r>
  <r>
    <x v="1"/>
    <x v="1"/>
    <x v="3"/>
    <s v="IMAGENOLOGIA"/>
    <x v="37"/>
    <n v="4589"/>
    <s v="ABCD-4589"/>
    <s v="M81"/>
    <s v="OSTEOPOROSIS SIN FRACTURA PATOLOGICA"/>
    <x v="2"/>
    <n v="259.56"/>
    <n v="0"/>
  </r>
  <r>
    <x v="1"/>
    <x v="1"/>
    <x v="3"/>
    <s v="IMAGENOLOGIA"/>
    <x v="37"/>
    <n v="4590"/>
    <s v="ABCD-4590"/>
    <s v="I10"/>
    <s v="HIPERTENSION ESENCIAL (PRIMARIA)"/>
    <x v="2"/>
    <n v="25.15"/>
    <n v="0"/>
  </r>
  <r>
    <x v="1"/>
    <x v="1"/>
    <x v="3"/>
    <s v="IMAGENOLOGIA"/>
    <x v="37"/>
    <n v="4591"/>
    <s v="ABCD-4591"/>
    <s v="L40"/>
    <s v="PSORIASIS"/>
    <x v="2"/>
    <n v="55.95"/>
    <n v="0"/>
  </r>
  <r>
    <x v="1"/>
    <x v="1"/>
    <x v="3"/>
    <s v="IMAGENOLOGIA"/>
    <x v="37"/>
    <n v="4592"/>
    <s v="ABCD-4592"/>
    <s v="Z000"/>
    <s v="EXAMEN MEDICO GENERAL"/>
    <x v="2"/>
    <n v="26.64"/>
    <n v="0"/>
  </r>
  <r>
    <x v="1"/>
    <x v="1"/>
    <x v="3"/>
    <s v="IMAGENOLOGIA"/>
    <x v="37"/>
    <n v="4593"/>
    <s v="ABCD-4593"/>
    <s v="N180"/>
    <s v="INSUFICIENCIA RENAL TERMINAL"/>
    <x v="2"/>
    <n v="25.15"/>
    <n v="0"/>
  </r>
  <r>
    <x v="1"/>
    <x v="1"/>
    <x v="3"/>
    <s v="IMAGENOLOGIA"/>
    <x v="37"/>
    <n v="2421"/>
    <s v="ABCD-2421"/>
    <s v="E039"/>
    <s v="HIPOTIROIDISMO, NO ESPECIFICADO"/>
    <x v="2"/>
    <n v="64.89"/>
    <n v="0"/>
  </r>
  <r>
    <x v="1"/>
    <x v="1"/>
    <x v="3"/>
    <s v="IMAGENOLOGIA"/>
    <x v="37"/>
    <n v="4594"/>
    <s v="ABCD-4594"/>
    <s v="I10"/>
    <s v="HIPERTENSION ESENCIAL (PRIMARIA)"/>
    <x v="2"/>
    <n v="129.78"/>
    <n v="0"/>
  </r>
  <r>
    <x v="1"/>
    <x v="1"/>
    <x v="3"/>
    <s v="IMAGENOLOGIA"/>
    <x v="37"/>
    <n v="4595"/>
    <s v="ABCD-4595"/>
    <s v="H25"/>
    <s v="CATARATA SENIL"/>
    <x v="2"/>
    <n v="131.65"/>
    <n v="0"/>
  </r>
  <r>
    <x v="1"/>
    <x v="1"/>
    <x v="3"/>
    <s v="IMAGENOLOGIA"/>
    <x v="37"/>
    <n v="4596"/>
    <s v="ABCD-4596"/>
    <s v="Z10"/>
    <s v="CONTROL GENERAL DE SALUD DE RUTINA DE SUBPOBLACIONES DEFINIDAS"/>
    <x v="2"/>
    <n v="50.3"/>
    <n v="0"/>
  </r>
  <r>
    <x v="1"/>
    <x v="1"/>
    <x v="3"/>
    <s v="IMAGENOLOGIA"/>
    <x v="6"/>
    <n v="727"/>
    <s v="ABCD-727"/>
    <s v="I10"/>
    <s v="HIPERTENSION ESENCIAL (PRIMARIA)"/>
    <x v="2"/>
    <n v="25.15"/>
    <n v="0"/>
  </r>
  <r>
    <x v="1"/>
    <x v="1"/>
    <x v="3"/>
    <s v="IMAGENOLOGIA"/>
    <x v="6"/>
    <n v="2050"/>
    <s v="ABCD-2050"/>
    <s v="H526"/>
    <s v="OTROS TRASTORNOS DE LA REFRACCION"/>
    <x v="2"/>
    <n v="25.15"/>
    <n v="0"/>
  </r>
  <r>
    <x v="1"/>
    <x v="1"/>
    <x v="3"/>
    <s v="IMAGENOLOGIA"/>
    <x v="6"/>
    <n v="4597"/>
    <s v="ABCD-4597"/>
    <s v="E75"/>
    <s v="TRASTORNOS DEL METABOLISMO DE LOS ESFINGOLIPIDOS Y OTROS TRASTORNOS POR ALMACENAMIENTO DE LIPIDOS"/>
    <x v="2"/>
    <n v="38.25"/>
    <n v="0"/>
  </r>
  <r>
    <x v="1"/>
    <x v="1"/>
    <x v="3"/>
    <s v="IMAGENOLOGIA"/>
    <x v="6"/>
    <n v="2519"/>
    <s v="ABCD-2519"/>
    <s v="N40"/>
    <s v="HIPERPLASIA DE LA PROSTATA"/>
    <x v="2"/>
    <n v="56.51"/>
    <n v="0"/>
  </r>
  <r>
    <x v="1"/>
    <x v="1"/>
    <x v="3"/>
    <s v="IMAGENOLOGIA"/>
    <x v="6"/>
    <n v="4598"/>
    <s v="ABCD-4598"/>
    <s v="I10"/>
    <s v="HIPERTENSION ESENCIAL (PRIMARIA)"/>
    <x v="2"/>
    <n v="20.43"/>
    <n v="0"/>
  </r>
  <r>
    <x v="1"/>
    <x v="1"/>
    <x v="3"/>
    <s v="IMAGENOLOGIA"/>
    <x v="6"/>
    <n v="435"/>
    <s v="ABCD-435"/>
    <s v="G530"/>
    <s v="NEURALGIA POSTHERPES ZOSTER (B02.2+)"/>
    <x v="2"/>
    <n v="50.3"/>
    <n v="0"/>
  </r>
  <r>
    <x v="1"/>
    <x v="1"/>
    <x v="3"/>
    <s v="IMAGENOLOGIA"/>
    <x v="6"/>
    <n v="1706"/>
    <s v="ABCD-1706"/>
    <s v="L708"/>
    <s v="OTROS ACNES"/>
    <x v="2"/>
    <n v="129.78"/>
    <n v="0"/>
  </r>
  <r>
    <x v="1"/>
    <x v="1"/>
    <x v="3"/>
    <s v="IMAGENOLOGIA"/>
    <x v="6"/>
    <n v="4599"/>
    <s v="ABCD-4599"/>
    <s v="K29"/>
    <s v="GASTRITIS Y DUODENITIS"/>
    <x v="2"/>
    <n v="64.89"/>
    <n v="0"/>
  </r>
  <r>
    <x v="1"/>
    <x v="1"/>
    <x v="3"/>
    <s v="IMAGENOLOGIA"/>
    <x v="6"/>
    <n v="4600"/>
    <s v="ABCD-4600"/>
    <s v="M41"/>
    <s v="ESCOLIOSIS"/>
    <x v="2"/>
    <n v="45.82"/>
    <n v="0"/>
  </r>
  <r>
    <x v="1"/>
    <x v="1"/>
    <x v="3"/>
    <s v="IMAGENOLOGIA"/>
    <x v="6"/>
    <n v="4601"/>
    <s v="ABCD-4601"/>
    <s v="H251"/>
    <s v="CATARATA SENIL NUCLEAR"/>
    <x v="2"/>
    <n v="22.91"/>
    <n v="0"/>
  </r>
  <r>
    <x v="1"/>
    <x v="1"/>
    <x v="3"/>
    <s v="IMAGENOLOGIA"/>
    <x v="6"/>
    <n v="4602"/>
    <s v="ABCD-4602"/>
    <s v="I10"/>
    <s v="HIPERTENSION ESENCIAL (PRIMARIA)"/>
    <x v="2"/>
    <n v="22.91"/>
    <n v="0"/>
  </r>
  <r>
    <x v="1"/>
    <x v="1"/>
    <x v="3"/>
    <s v="IMAGENOLOGIA"/>
    <x v="6"/>
    <n v="2285"/>
    <s v="ABCD-2285"/>
    <s v="I10"/>
    <s v="HIPERTENSION ESENCIAL (PRIMARIA)"/>
    <x v="2"/>
    <n v="129.78"/>
    <n v="0"/>
  </r>
  <r>
    <x v="1"/>
    <x v="1"/>
    <x v="3"/>
    <s v="IMAGENOLOGIA"/>
    <x v="6"/>
    <n v="1712"/>
    <s v="ABCD-1712"/>
    <s v="I872"/>
    <s v="INSUFICIENCIA VENOSA (CRONICA) (PERIFERICA)"/>
    <x v="2"/>
    <n v="259.56"/>
    <n v="0"/>
  </r>
  <r>
    <x v="1"/>
    <x v="1"/>
    <x v="3"/>
    <s v="IMAGENOLOGIA"/>
    <x v="6"/>
    <n v="784"/>
    <s v="ABCD-784"/>
    <s v="N40"/>
    <s v="HIPERPLASIA DE LA PROSTATA"/>
    <x v="2"/>
    <n v="20.43"/>
    <n v="0"/>
  </r>
  <r>
    <x v="1"/>
    <x v="1"/>
    <x v="3"/>
    <s v="IMAGENOLOGIA"/>
    <x v="6"/>
    <n v="2349"/>
    <s v="ABCD-2349"/>
    <s v="I351"/>
    <s v="INSUFICIENCIA (DE LA VALVULA) AORTICA"/>
    <x v="2"/>
    <n v="25.15"/>
    <n v="0"/>
  </r>
  <r>
    <x v="1"/>
    <x v="1"/>
    <x v="3"/>
    <s v="IMAGENOLOGIA"/>
    <x v="6"/>
    <n v="4603"/>
    <s v="ABCD-4603"/>
    <s v="E11"/>
    <s v="DIABETES MELLITUS NO INSULINODEPENDIENTE"/>
    <x v="2"/>
    <n v="259.56"/>
    <n v="0"/>
  </r>
  <r>
    <x v="1"/>
    <x v="1"/>
    <x v="3"/>
    <s v="IMAGENOLOGIA"/>
    <x v="6"/>
    <n v="4604"/>
    <s v="ABCD-4604"/>
    <s v="M75"/>
    <s v="LESIONES DEL HOMBRO"/>
    <x v="2"/>
    <n v="68.73"/>
    <n v="0"/>
  </r>
  <r>
    <x v="1"/>
    <x v="1"/>
    <x v="3"/>
    <s v="IMAGENOLOGIA"/>
    <x v="6"/>
    <n v="139"/>
    <s v="ABCD-139"/>
    <s v="J310"/>
    <s v="RINITIS CRONICA"/>
    <x v="2"/>
    <n v="80.11"/>
    <n v="0"/>
  </r>
  <r>
    <x v="1"/>
    <x v="1"/>
    <x v="3"/>
    <s v="IMAGENOLOGIA"/>
    <x v="6"/>
    <n v="4588"/>
    <s v="ABCD-4588"/>
    <s v="I10"/>
    <s v="HIPERTENSION ESENCIAL (PRIMARIA)"/>
    <x v="2"/>
    <n v="25.15"/>
    <n v="0"/>
  </r>
  <r>
    <x v="1"/>
    <x v="1"/>
    <x v="3"/>
    <s v="IMAGENOLOGIA"/>
    <x v="6"/>
    <n v="4605"/>
    <s v="ABCD-4605"/>
    <s v="I959"/>
    <s v="HIPOTENSION, NO ESPECIFICADA"/>
    <x v="2"/>
    <n v="25.15"/>
    <n v="0"/>
  </r>
  <r>
    <x v="1"/>
    <x v="1"/>
    <x v="3"/>
    <s v="IMAGENOLOGIA"/>
    <x v="6"/>
    <n v="3008"/>
    <s v="ABCD-3008"/>
    <s v="Z000"/>
    <s v="EXAMEN MEDICO GENERAL"/>
    <x v="2"/>
    <n v="24.28"/>
    <n v="0"/>
  </r>
  <r>
    <x v="1"/>
    <x v="1"/>
    <x v="3"/>
    <s v="IMAGENOLOGIA"/>
    <x v="6"/>
    <n v="4606"/>
    <s v="ABCD-4606"/>
    <s v="I10"/>
    <s v="HIPERTENSION ESENCIAL (PRIMARIA)"/>
    <x v="2"/>
    <n v="87.75"/>
    <n v="0"/>
  </r>
  <r>
    <x v="1"/>
    <x v="1"/>
    <x v="3"/>
    <s v="IMAGENOLOGIA"/>
    <x v="6"/>
    <n v="4607"/>
    <s v="ABCD-4607"/>
    <s v="Z000"/>
    <s v="EXAMEN MEDICO GENERAL"/>
    <x v="2"/>
    <n v="64.89"/>
    <n v="0"/>
  </r>
  <r>
    <x v="1"/>
    <x v="1"/>
    <x v="3"/>
    <s v="IMAGENOLOGIA"/>
    <x v="6"/>
    <n v="4608"/>
    <s v="ABCD-4608"/>
    <s v="H91"/>
    <s v="OTRAS HIPOACUSIAS"/>
    <x v="2"/>
    <n v="131.65"/>
    <n v="0"/>
  </r>
  <r>
    <x v="1"/>
    <x v="1"/>
    <x v="3"/>
    <s v="IMAGENOLOGIA"/>
    <x v="6"/>
    <n v="4609"/>
    <s v="ABCD-4609"/>
    <s v="G442"/>
    <s v="CEFALEA DEBIDA A TENSION"/>
    <x v="2"/>
    <n v="22.91"/>
    <n v="0"/>
  </r>
  <r>
    <x v="1"/>
    <x v="1"/>
    <x v="3"/>
    <s v="IMAGENOLOGIA"/>
    <x v="7"/>
    <n v="2519"/>
    <s v="ABCD-2519"/>
    <s v="N40"/>
    <s v="HIPERPLASIA DE LA PROSTATA"/>
    <x v="2"/>
    <n v="36.89"/>
    <n v="0"/>
  </r>
  <r>
    <x v="1"/>
    <x v="1"/>
    <x v="3"/>
    <s v="IMAGENOLOGIA"/>
    <x v="7"/>
    <n v="2528"/>
    <s v="ABCD-2528"/>
    <s v="G44"/>
    <s v="OTROS SINDROMES DE CEFALEA"/>
    <x v="2"/>
    <n v="25.15"/>
    <n v="0"/>
  </r>
  <r>
    <x v="1"/>
    <x v="1"/>
    <x v="3"/>
    <s v="IMAGENOLOGIA"/>
    <x v="7"/>
    <n v="4610"/>
    <s v="ABCD-4610"/>
    <s v="Z000"/>
    <s v="EXAMEN MEDICO GENERAL"/>
    <x v="2"/>
    <n v="85.45"/>
    <n v="0"/>
  </r>
  <r>
    <x v="1"/>
    <x v="1"/>
    <x v="3"/>
    <s v="IMAGENOLOGIA"/>
    <x v="7"/>
    <n v="4611"/>
    <s v="ABCD-4611"/>
    <s v="H353"/>
    <s v="DEGENERACION DE LA MACULA Y DEL POLO POSTERIOR DEL OJO"/>
    <x v="2"/>
    <n v="75.45"/>
    <n v="0"/>
  </r>
  <r>
    <x v="1"/>
    <x v="1"/>
    <x v="3"/>
    <s v="IMAGENOLOGIA"/>
    <x v="7"/>
    <n v="2062"/>
    <s v="ABCD-2062"/>
    <s v="E11"/>
    <s v="DIABETES MELLITUS NO INSULINODEPENDIENTE"/>
    <x v="2"/>
    <n v="91.64"/>
    <n v="0"/>
  </r>
  <r>
    <x v="1"/>
    <x v="1"/>
    <x v="3"/>
    <s v="IMAGENOLOGIA"/>
    <x v="7"/>
    <n v="4602"/>
    <s v="ABCD-4602"/>
    <s v="I10"/>
    <s v="HIPERTENSION ESENCIAL (PRIMARIA)"/>
    <x v="2"/>
    <n v="129.78"/>
    <n v="0"/>
  </r>
  <r>
    <x v="1"/>
    <x v="1"/>
    <x v="3"/>
    <s v="IMAGENOLOGIA"/>
    <x v="7"/>
    <n v="4612"/>
    <s v="ABCD-4612"/>
    <s v="J018"/>
    <s v="OTRAS SINUSITIS AGUDAS"/>
    <x v="2"/>
    <n v="83.76"/>
    <n v="0"/>
  </r>
  <r>
    <x v="1"/>
    <x v="1"/>
    <x v="3"/>
    <s v="IMAGENOLOGIA"/>
    <x v="7"/>
    <n v="2349"/>
    <s v="ABCD-2349"/>
    <s v="I351"/>
    <s v="INSUFICIENCIA (DE LA VALVULA) AORTICA"/>
    <x v="2"/>
    <n v="131.65"/>
    <n v="0"/>
  </r>
  <r>
    <x v="1"/>
    <x v="1"/>
    <x v="3"/>
    <s v="IMAGENOLOGIA"/>
    <x v="7"/>
    <n v="2192"/>
    <s v="ABCD-2192"/>
    <s v="Z000"/>
    <s v="EXAMEN MEDICO GENERAL"/>
    <x v="2"/>
    <n v="25.15"/>
    <n v="0"/>
  </r>
  <r>
    <x v="1"/>
    <x v="1"/>
    <x v="3"/>
    <s v="IMAGENOLOGIA"/>
    <x v="7"/>
    <n v="354"/>
    <s v="ABCD-354"/>
    <s v="H251"/>
    <s v="CATARATA SENIL NUCLEAR"/>
    <x v="2"/>
    <n v="25.15"/>
    <n v="0"/>
  </r>
  <r>
    <x v="1"/>
    <x v="1"/>
    <x v="3"/>
    <s v="IMAGENOLOGIA"/>
    <x v="7"/>
    <n v="4613"/>
    <s v="ABCD-4613"/>
    <s v="Z000"/>
    <s v="EXAMEN MEDICO GENERAL"/>
    <x v="2"/>
    <n v="60.85"/>
    <n v="0"/>
  </r>
  <r>
    <x v="1"/>
    <x v="1"/>
    <x v="3"/>
    <s v="IMAGENOLOGIA"/>
    <x v="7"/>
    <n v="4614"/>
    <s v="ABCD-4614"/>
    <s v="G560"/>
    <s v="SINDROME DEL TUNEL CARPIANO"/>
    <x v="2"/>
    <n v="69.31"/>
    <n v="0"/>
  </r>
  <r>
    <x v="1"/>
    <x v="1"/>
    <x v="3"/>
    <s v="IMAGENOLOGIA"/>
    <x v="7"/>
    <n v="4615"/>
    <s v="ABCD-4615"/>
    <s v="F067"/>
    <s v="TRASTORNO COGNOSCITIVO LEVE"/>
    <x v="2"/>
    <n v="47.56"/>
    <n v="0"/>
  </r>
  <r>
    <x v="1"/>
    <x v="1"/>
    <x v="3"/>
    <s v="IMAGENOLOGIA"/>
    <x v="7"/>
    <n v="4616"/>
    <s v="ABCD-4616"/>
    <s v="D04"/>
    <s v="CARCINOMA IN SITU DE LA PIEL"/>
    <x v="2"/>
    <n v="25.15"/>
    <n v="0"/>
  </r>
  <r>
    <x v="1"/>
    <x v="1"/>
    <x v="3"/>
    <s v="IMAGENOLOGIA"/>
    <x v="7"/>
    <n v="2220"/>
    <s v="ABCD-2220"/>
    <s v="J42"/>
    <s v="BRONQUITIS CRONICA NO ESPECIFICADA"/>
    <x v="2"/>
    <n v="25.15"/>
    <n v="0"/>
  </r>
  <r>
    <x v="1"/>
    <x v="1"/>
    <x v="3"/>
    <s v="IMAGENOLOGIA"/>
    <x v="7"/>
    <n v="22"/>
    <s v="ABCD-22"/>
    <s v="R05"/>
    <s v="TOS"/>
    <x v="2"/>
    <n v="77.19"/>
    <n v="0"/>
  </r>
  <r>
    <x v="1"/>
    <x v="1"/>
    <x v="3"/>
    <s v="IMAGENOLOGIA"/>
    <x v="7"/>
    <n v="4220"/>
    <s v="ABCD-4220"/>
    <s v="Z000"/>
    <s v="EXAMEN MEDICO GENERAL"/>
    <x v="2"/>
    <n v="55.95"/>
    <n v="0"/>
  </r>
  <r>
    <x v="1"/>
    <x v="1"/>
    <x v="3"/>
    <s v="IMAGENOLOGIA"/>
    <x v="7"/>
    <n v="4617"/>
    <s v="ABCD-4617"/>
    <s v="M15"/>
    <s v="POLIARTROSIS"/>
    <x v="2"/>
    <n v="257.02999999999997"/>
    <n v="0"/>
  </r>
  <r>
    <x v="1"/>
    <x v="1"/>
    <x v="3"/>
    <s v="IMAGENOLOGIA"/>
    <x v="7"/>
    <n v="2555"/>
    <s v="ABCD-2555"/>
    <s v="I10"/>
    <s v="HIPERTENSION ESENCIAL (PRIMARIA)"/>
    <x v="2"/>
    <n v="25.15"/>
    <n v="0"/>
  </r>
  <r>
    <x v="1"/>
    <x v="1"/>
    <x v="3"/>
    <s v="IMAGENOLOGIA"/>
    <x v="7"/>
    <n v="4618"/>
    <s v="ABCD-4618"/>
    <s v="K30"/>
    <s v="DISPEPSIA"/>
    <x v="2"/>
    <n v="47.19"/>
    <n v="0"/>
  </r>
  <r>
    <x v="1"/>
    <x v="1"/>
    <x v="3"/>
    <s v="IMAGENOLOGIA"/>
    <x v="7"/>
    <n v="321"/>
    <s v="ABCD-321"/>
    <s v="Z000"/>
    <s v="EXAMEN MEDICO GENERAL"/>
    <x v="2"/>
    <n v="275.08"/>
    <n v="0"/>
  </r>
  <r>
    <x v="1"/>
    <x v="1"/>
    <x v="3"/>
    <s v="IMAGENOLOGIA"/>
    <x v="7"/>
    <n v="1721"/>
    <s v="ABCD-1721"/>
    <s v="L40"/>
    <s v="PSORIASIS"/>
    <x v="2"/>
    <n v="25.15"/>
    <n v="0"/>
  </r>
  <r>
    <x v="1"/>
    <x v="1"/>
    <x v="3"/>
    <s v="IMAGENOLOGIA"/>
    <x v="7"/>
    <n v="4619"/>
    <s v="ABCD-4619"/>
    <s v="G20"/>
    <s v="ENFERMEDAD DE PARKINSON"/>
    <x v="2"/>
    <n v="56.39"/>
    <n v="0"/>
  </r>
  <r>
    <x v="1"/>
    <x v="1"/>
    <x v="3"/>
    <s v="IMAGENOLOGIA"/>
    <x v="7"/>
    <n v="2327"/>
    <s v="ABCD-2327"/>
    <s v="Z000"/>
    <s v="EXAMEN MEDICO GENERAL"/>
    <x v="2"/>
    <n v="170.84"/>
    <n v="0"/>
  </r>
  <r>
    <x v="1"/>
    <x v="1"/>
    <x v="3"/>
    <s v="IMAGENOLOGIA"/>
    <x v="7"/>
    <n v="4620"/>
    <s v="ABCD-4620"/>
    <s v="H25"/>
    <s v="CATARATA SENIL"/>
    <x v="2"/>
    <n v="37.94"/>
    <n v="0"/>
  </r>
  <r>
    <x v="1"/>
    <x v="1"/>
    <x v="3"/>
    <s v="IMAGENOLOGIA"/>
    <x v="38"/>
    <n v="4621"/>
    <s v="ABCD-4621"/>
    <s v="I86"/>
    <s v="VARICES DE OTROS SITIOS"/>
    <x v="2"/>
    <n v="25.15"/>
    <n v="0"/>
  </r>
  <r>
    <x v="1"/>
    <x v="1"/>
    <x v="3"/>
    <s v="IMAGENOLOGIA"/>
    <x v="38"/>
    <n v="453"/>
    <s v="ABCD-453"/>
    <s v="B82"/>
    <s v="PARASITOSIS INTESTINALES, SIN OTRA ESPECIFICACION"/>
    <x v="2"/>
    <n v="25.15"/>
    <n v="0"/>
  </r>
  <r>
    <x v="1"/>
    <x v="1"/>
    <x v="3"/>
    <s v="IMAGENOLOGIA"/>
    <x v="38"/>
    <n v="4622"/>
    <s v="ABCD-4622"/>
    <s v="I11"/>
    <s v="ENFERMEDAD CARDIACA HIPERTENSIVA"/>
    <x v="2"/>
    <n v="131.65"/>
    <n v="0"/>
  </r>
  <r>
    <x v="1"/>
    <x v="1"/>
    <x v="3"/>
    <s v="IMAGENOLOGIA"/>
    <x v="38"/>
    <n v="4623"/>
    <s v="ABCD-4623"/>
    <s v="J310"/>
    <s v="RINITIS CRONICA"/>
    <x v="2"/>
    <n v="85.45"/>
    <n v="0"/>
  </r>
  <r>
    <x v="1"/>
    <x v="1"/>
    <x v="3"/>
    <s v="IMAGENOLOGIA"/>
    <x v="38"/>
    <n v="4604"/>
    <s v="ABCD-4604"/>
    <s v="Z000"/>
    <s v="EXAMEN MEDICO GENERAL"/>
    <x v="2"/>
    <n v="50.3"/>
    <n v="0"/>
  </r>
  <r>
    <x v="1"/>
    <x v="1"/>
    <x v="3"/>
    <s v="IMAGENOLOGIA"/>
    <x v="38"/>
    <n v="2478"/>
    <s v="ABCD-2478"/>
    <s v="Z000"/>
    <s v="EXAMEN MEDICO GENERAL"/>
    <x v="2"/>
    <n v="85.45"/>
    <n v="0"/>
  </r>
  <r>
    <x v="1"/>
    <x v="1"/>
    <x v="3"/>
    <s v="IMAGENOLOGIA"/>
    <x v="38"/>
    <n v="4624"/>
    <s v="ABCD-4624"/>
    <s v="N40"/>
    <s v="HIPERPLASIA DE LA PROSTATA"/>
    <x v="2"/>
    <n v="20.43"/>
    <n v="0"/>
  </r>
  <r>
    <x v="1"/>
    <x v="1"/>
    <x v="3"/>
    <s v="IMAGENOLOGIA"/>
    <x v="38"/>
    <n v="4625"/>
    <s v="ABCD-4625"/>
    <s v="B829"/>
    <s v="PARASITOSIS INTESTINAL, SIN OTRA ESPECIFICACION"/>
    <x v="2"/>
    <n v="22.91"/>
    <n v="0"/>
  </r>
  <r>
    <x v="1"/>
    <x v="1"/>
    <x v="3"/>
    <s v="IMAGENOLOGIA"/>
    <x v="38"/>
    <n v="817"/>
    <s v="ABCD-817"/>
    <s v="K076"/>
    <s v="TRASTORNOS DE LA ARTICULACION TEMPOROMAXILAR"/>
    <x v="2"/>
    <n v="129.78"/>
    <n v="0"/>
  </r>
  <r>
    <x v="1"/>
    <x v="1"/>
    <x v="3"/>
    <s v="IMAGENOLOGIA"/>
    <x v="38"/>
    <n v="4626"/>
    <s v="ABCD-4626"/>
    <s v="E11"/>
    <s v="DIABETES MELLITUS NO INSULINODEPENDIENTE"/>
    <x v="2"/>
    <n v="16.46"/>
    <n v="0"/>
  </r>
  <r>
    <x v="1"/>
    <x v="1"/>
    <x v="3"/>
    <s v="IMAGENOLOGIA"/>
    <x v="38"/>
    <n v="4627"/>
    <s v="ABCD-4627"/>
    <s v="E11"/>
    <s v="DIABETES MELLITUS NO INSULINODEPENDIENTE"/>
    <x v="2"/>
    <n v="64.89"/>
    <n v="0"/>
  </r>
  <r>
    <x v="1"/>
    <x v="1"/>
    <x v="3"/>
    <s v="IMAGENOLOGIA"/>
    <x v="38"/>
    <n v="1721"/>
    <s v="ABCD-1721"/>
    <s v="L40"/>
    <s v="PSORIASIS"/>
    <x v="2"/>
    <n v="64.89"/>
    <n v="0"/>
  </r>
  <r>
    <x v="1"/>
    <x v="1"/>
    <x v="3"/>
    <s v="IMAGENOLOGIA"/>
    <x v="38"/>
    <n v="210"/>
    <s v="ABCD-210"/>
    <s v="I10"/>
    <s v="HIPERTENSION ESENCIAL (PRIMARIA)"/>
    <x v="2"/>
    <n v="85.45"/>
    <n v="0"/>
  </r>
  <r>
    <x v="1"/>
    <x v="1"/>
    <x v="3"/>
    <s v="IMAGENOLOGIA"/>
    <x v="39"/>
    <n v="4628"/>
    <s v="ABCD-4628"/>
    <s v="H53"/>
    <s v="ALTERACIONES DE LA VISION"/>
    <x v="2"/>
    <n v="37.94"/>
    <n v="0"/>
  </r>
  <r>
    <x v="1"/>
    <x v="1"/>
    <x v="3"/>
    <s v="IMAGENOLOGIA"/>
    <x v="39"/>
    <n v="825"/>
    <s v="ABCD-825"/>
    <s v="H25"/>
    <s v="CATARATA SENIL"/>
    <x v="2"/>
    <n v="60.85"/>
    <n v="0"/>
  </r>
  <r>
    <x v="1"/>
    <x v="1"/>
    <x v="3"/>
    <s v="IMAGENOLOGIA"/>
    <x v="39"/>
    <n v="4629"/>
    <s v="ABCD-4629"/>
    <s v="F412"/>
    <s v="TRASTORNO MIXTO DE ANSIEDAD Y DEPRESION"/>
    <x v="2"/>
    <n v="64.89"/>
    <n v="0"/>
  </r>
  <r>
    <x v="1"/>
    <x v="1"/>
    <x v="3"/>
    <s v="IMAGENOLOGIA"/>
    <x v="39"/>
    <n v="4630"/>
    <s v="ABCD-4630"/>
    <s v="I10"/>
    <s v="HIPERTENSION ESENCIAL (PRIMARIA)"/>
    <x v="2"/>
    <n v="135.26"/>
    <n v="0"/>
  </r>
  <r>
    <x v="1"/>
    <x v="1"/>
    <x v="3"/>
    <s v="IMAGENOLOGIA"/>
    <x v="39"/>
    <n v="4356"/>
    <s v="ABCD-4356"/>
    <s v="I10"/>
    <s v="HIPERTENSION ESENCIAL (PRIMARIA)"/>
    <x v="2"/>
    <n v="50.3"/>
    <n v="0"/>
  </r>
  <r>
    <x v="1"/>
    <x v="1"/>
    <x v="3"/>
    <s v="IMAGENOLOGIA"/>
    <x v="39"/>
    <n v="268"/>
    <s v="ABCD-268"/>
    <s v="J312"/>
    <s v="FARINGITIS CRONICA"/>
    <x v="2"/>
    <n v="55.95"/>
    <n v="0"/>
  </r>
  <r>
    <x v="1"/>
    <x v="1"/>
    <x v="3"/>
    <s v="IMAGENOLOGIA"/>
    <x v="39"/>
    <n v="4631"/>
    <s v="ABCD-4631"/>
    <s v="H251"/>
    <s v="CATARATA SENIL NUCLEAR"/>
    <x v="2"/>
    <n v="50.3"/>
    <n v="0"/>
  </r>
  <r>
    <x v="1"/>
    <x v="1"/>
    <x v="3"/>
    <s v="IMAGENOLOGIA"/>
    <x v="39"/>
    <n v="1665"/>
    <s v="ABCD-1665"/>
    <s v="Z000"/>
    <s v="EXAMEN MEDICO GENERAL"/>
    <x v="2"/>
    <n v="16.46"/>
    <n v="0"/>
  </r>
  <r>
    <x v="1"/>
    <x v="1"/>
    <x v="3"/>
    <s v="IMAGENOLOGIA"/>
    <x v="39"/>
    <n v="3024"/>
    <s v="ABCD-3024"/>
    <s v="E11"/>
    <s v="DIABETES MELLITUS NO INSULINODEPENDIENTE"/>
    <x v="2"/>
    <n v="129.78"/>
    <n v="0"/>
  </r>
  <r>
    <x v="1"/>
    <x v="1"/>
    <x v="3"/>
    <s v="IMAGENOLOGIA"/>
    <x v="39"/>
    <n v="29"/>
    <s v="ABCD-29"/>
    <s v="I10"/>
    <s v="HIPERTENSION ESENCIAL (PRIMARIA)"/>
    <x v="2"/>
    <n v="38.25"/>
    <n v="0"/>
  </r>
  <r>
    <x v="1"/>
    <x v="1"/>
    <x v="3"/>
    <s v="IMAGENOLOGIA"/>
    <x v="39"/>
    <n v="3025"/>
    <s v="ABCD-3025"/>
    <s v="L570"/>
    <s v="QUERATOSIS ACTINICA"/>
    <x v="2"/>
    <n v="77.19"/>
    <n v="0"/>
  </r>
  <r>
    <x v="1"/>
    <x v="1"/>
    <x v="3"/>
    <s v="IMAGENOLOGIA"/>
    <x v="40"/>
    <n v="4632"/>
    <s v="ABCD-4632"/>
    <s v="Z000"/>
    <s v="EXAMEN MEDICO GENERAL"/>
    <x v="2"/>
    <n v="85.45"/>
    <n v="0"/>
  </r>
  <r>
    <x v="1"/>
    <x v="1"/>
    <x v="3"/>
    <s v="IMAGENOLOGIA"/>
    <x v="40"/>
    <n v="2164"/>
    <s v="ABCD-2164"/>
    <s v="I10"/>
    <s v="HIPERTENSION ESENCIAL (PRIMARIA)"/>
    <x v="2"/>
    <n v="50.3"/>
    <n v="0"/>
  </r>
  <r>
    <x v="1"/>
    <x v="1"/>
    <x v="3"/>
    <s v="IMAGENOLOGIA"/>
    <x v="40"/>
    <n v="4633"/>
    <s v="ABCD-4633"/>
    <s v="I10"/>
    <s v="HIPERTENSION ESENCIAL (PRIMARIA)"/>
    <x v="2"/>
    <n v="16.46"/>
    <n v="0"/>
  </r>
  <r>
    <x v="1"/>
    <x v="1"/>
    <x v="3"/>
    <s v="IMAGENOLOGIA"/>
    <x v="40"/>
    <n v="4634"/>
    <s v="ABCD-4634"/>
    <s v="I70"/>
    <s v="ATEROSCLEROSIS"/>
    <x v="2"/>
    <n v="305.87"/>
    <n v="0"/>
  </r>
  <r>
    <x v="1"/>
    <x v="1"/>
    <x v="3"/>
    <s v="IMAGENOLOGIA"/>
    <x v="40"/>
    <n v="4635"/>
    <s v="ABCD-4635"/>
    <s v="M15"/>
    <s v="POLIARTROSIS"/>
    <x v="2"/>
    <n v="129.78"/>
    <n v="0"/>
  </r>
  <r>
    <x v="1"/>
    <x v="1"/>
    <x v="3"/>
    <s v="IMAGENOLOGIA"/>
    <x v="40"/>
    <n v="813"/>
    <s v="ABCD-813"/>
    <s v="E11"/>
    <s v="DIABETES MELLITUS NO INSULINODEPENDIENTE"/>
    <x v="2"/>
    <n v="25.15"/>
    <n v="0"/>
  </r>
  <r>
    <x v="1"/>
    <x v="1"/>
    <x v="3"/>
    <s v="IMAGENOLOGIA"/>
    <x v="40"/>
    <n v="2210"/>
    <s v="ABCD-2210"/>
    <s v="K30"/>
    <s v="DISPEPSIA"/>
    <x v="2"/>
    <n v="50.3"/>
    <n v="0"/>
  </r>
  <r>
    <x v="1"/>
    <x v="1"/>
    <x v="3"/>
    <s v="IMAGENOLOGIA"/>
    <x v="40"/>
    <n v="4636"/>
    <s v="ABCD-4636"/>
    <s v="E11"/>
    <s v="DIABETES MELLITUS NO INSULINODEPENDIENTE"/>
    <x v="2"/>
    <n v="50.3"/>
    <n v="0"/>
  </r>
  <r>
    <x v="1"/>
    <x v="1"/>
    <x v="3"/>
    <s v="IMAGENOLOGIA"/>
    <x v="40"/>
    <n v="4637"/>
    <s v="ABCD-4637"/>
    <s v="I10"/>
    <s v="HIPERTENSION ESENCIAL (PRIMARIA)"/>
    <x v="2"/>
    <n v="64.89"/>
    <n v="0"/>
  </r>
  <r>
    <x v="1"/>
    <x v="1"/>
    <x v="3"/>
    <s v="IMAGENOLOGIA"/>
    <x v="40"/>
    <n v="2234"/>
    <s v="ABCD-2234"/>
    <s v="H25"/>
    <s v="CATARATA SENIL"/>
    <x v="2"/>
    <n v="55.95"/>
    <n v="0"/>
  </r>
  <r>
    <x v="1"/>
    <x v="1"/>
    <x v="3"/>
    <s v="IMAGENOLOGIA"/>
    <x v="40"/>
    <n v="247"/>
    <s v="ABCD-247"/>
    <s v="R12"/>
    <s v="ACIDEZ"/>
    <x v="2"/>
    <n v="85.45"/>
    <n v="0"/>
  </r>
  <r>
    <x v="1"/>
    <x v="1"/>
    <x v="3"/>
    <s v="IMAGENOLOGIA"/>
    <x v="40"/>
    <n v="4638"/>
    <s v="ABCD-4638"/>
    <s v="K21"/>
    <s v="ENFERMEDAD DEL REFLUJO GASTROESOFAGICO"/>
    <x v="2"/>
    <n v="80.11"/>
    <n v="0"/>
  </r>
  <r>
    <x v="1"/>
    <x v="1"/>
    <x v="3"/>
    <s v="IMAGENOLOGIA"/>
    <x v="40"/>
    <n v="2263"/>
    <s v="ABCD-2263"/>
    <s v="E11"/>
    <s v="DIABETES MELLITUS NO INSULINODEPENDIENTE"/>
    <x v="2"/>
    <n v="6.2874999999999996"/>
    <n v="0"/>
  </r>
  <r>
    <x v="1"/>
    <x v="1"/>
    <x v="3"/>
    <s v="IMAGENOLOGIA"/>
    <x v="40"/>
    <n v="3002"/>
    <s v="ABCD-3002"/>
    <s v="Z000"/>
    <s v="EXAMEN MEDICO GENERAL"/>
    <x v="2"/>
    <n v="85.45"/>
    <n v="0"/>
  </r>
  <r>
    <x v="1"/>
    <x v="1"/>
    <x v="3"/>
    <s v="IMAGENOLOGIA"/>
    <x v="41"/>
    <n v="4639"/>
    <s v="ABCD-4639"/>
    <s v="Z000"/>
    <s v="EXAMEN MEDICO GENERAL"/>
    <x v="2"/>
    <n v="131.65"/>
    <n v="0"/>
  </r>
  <r>
    <x v="1"/>
    <x v="1"/>
    <x v="3"/>
    <s v="IMAGENOLOGIA"/>
    <x v="41"/>
    <n v="4640"/>
    <s v="ABCD-4640"/>
    <s v="K297"/>
    <s v="GASTRITIS, NO ESPECIFICADA"/>
    <x v="2"/>
    <n v="129.78"/>
    <n v="0"/>
  </r>
  <r>
    <x v="1"/>
    <x v="1"/>
    <x v="3"/>
    <s v="IMAGENOLOGIA"/>
    <x v="41"/>
    <n v="4641"/>
    <s v="ABCD-4641"/>
    <s v="S134"/>
    <s v="ESGUINCES Y TORCEDURAS DE LA COLUMNA CERVICAL"/>
    <x v="2"/>
    <n v="22.91"/>
    <n v="0"/>
  </r>
  <r>
    <x v="1"/>
    <x v="1"/>
    <x v="3"/>
    <s v="IMAGENOLOGIA"/>
    <x v="41"/>
    <n v="4642"/>
    <s v="ABCD-4642"/>
    <s v="E11"/>
    <s v="DIABETES MELLITUS NO INSULINODEPENDIENTE"/>
    <x v="2"/>
    <n v="64.89"/>
    <n v="0"/>
  </r>
  <r>
    <x v="1"/>
    <x v="1"/>
    <x v="3"/>
    <s v="IMAGENOLOGIA"/>
    <x v="41"/>
    <n v="4643"/>
    <s v="ABCD-4643"/>
    <s v="H368"/>
    <s v="OTROS TRASTORNOS DE LA RETINA EN ENFERMEDADES CLASIFICADAS EN OTRA PARTE"/>
    <x v="2"/>
    <n v="45.82"/>
    <n v="0"/>
  </r>
  <r>
    <x v="1"/>
    <x v="1"/>
    <x v="3"/>
    <s v="IMAGENOLOGIA"/>
    <x v="42"/>
    <n v="4644"/>
    <s v="ABCD-4644"/>
    <s v="Z000"/>
    <s v="EXAMEN MEDICO GENERAL"/>
    <x v="2"/>
    <n v="139.19999999999999"/>
    <n v="0"/>
  </r>
  <r>
    <x v="1"/>
    <x v="1"/>
    <x v="3"/>
    <s v="IMAGENOLOGIA"/>
    <x v="42"/>
    <n v="4641"/>
    <s v="ABCD-4641"/>
    <s v="S134"/>
    <s v="ESGUINCES Y TORCEDURAS DE LA COLUMNA CERVICAL"/>
    <x v="2"/>
    <n v="131.65"/>
    <n v="0"/>
  </r>
  <r>
    <x v="1"/>
    <x v="1"/>
    <x v="3"/>
    <s v="IMAGENOLOGIA"/>
    <x v="42"/>
    <n v="4645"/>
    <s v="ABCD-4645"/>
    <s v="K802"/>
    <s v="CALCULO DE LA VESICULA BILIAR SIN COLECISTITIS"/>
    <x v="2"/>
    <n v="99.72"/>
    <n v="0"/>
  </r>
  <r>
    <x v="1"/>
    <x v="1"/>
    <x v="3"/>
    <s v="IMAGENOLOGIA"/>
    <x v="42"/>
    <n v="4195"/>
    <s v="ABCD-4195"/>
    <s v="A06"/>
    <s v="AMEBIASIS"/>
    <x v="2"/>
    <n v="248.4"/>
    <n v="0"/>
  </r>
  <r>
    <x v="1"/>
    <x v="1"/>
    <x v="3"/>
    <s v="IMAGENOLOGIA"/>
    <x v="42"/>
    <n v="4646"/>
    <s v="ABCD-4646"/>
    <s v="M255"/>
    <s v="DOLOR EN ARTICULACION"/>
    <x v="2"/>
    <n v="131.65"/>
    <n v="0"/>
  </r>
  <r>
    <x v="1"/>
    <x v="1"/>
    <x v="3"/>
    <s v="IMAGENOLOGIA"/>
    <x v="42"/>
    <n v="2670"/>
    <s v="ABCD-2670"/>
    <s v="I10"/>
    <s v="HIPERTENSION ESENCIAL (PRIMARIA)"/>
    <x v="2"/>
    <n v="63.61"/>
    <n v="0"/>
  </r>
  <r>
    <x v="1"/>
    <x v="1"/>
    <x v="3"/>
    <s v="IMAGENOLOGIA"/>
    <x v="42"/>
    <n v="4647"/>
    <s v="ABCD-4647"/>
    <s v="I83"/>
    <s v="VENAS VARICOSAS DE LOS MIEMBROS INFERIORES"/>
    <x v="2"/>
    <n v="64.88"/>
    <n v="0"/>
  </r>
  <r>
    <x v="1"/>
    <x v="1"/>
    <x v="3"/>
    <s v="IMAGENOLOGIA"/>
    <x v="43"/>
    <n v="4648"/>
    <s v="ABCD-4648"/>
    <s v="Z000"/>
    <s v="EXAMEN MEDICO GENERAL"/>
    <x v="2"/>
    <n v="259.56"/>
    <n v="0"/>
  </r>
  <r>
    <x v="1"/>
    <x v="1"/>
    <x v="3"/>
    <s v="IMAGENOLOGIA"/>
    <x v="44"/>
    <n v="4649"/>
    <s v="ABCD-4649"/>
    <s v="E66"/>
    <s v="OBESIDAD"/>
    <x v="2"/>
    <n v="97.12"/>
    <n v="0"/>
  </r>
  <r>
    <x v="1"/>
    <x v="1"/>
    <x v="3"/>
    <s v="IMAGENOLOGIA"/>
    <x v="44"/>
    <n v="2624"/>
    <s v="ABCD-2624"/>
    <s v="M05"/>
    <s v="ARTRITIS REUMATOIDE SEROPOSITIVA"/>
    <x v="2"/>
    <n v="6.29"/>
    <n v="0"/>
  </r>
  <r>
    <x v="1"/>
    <x v="1"/>
    <x v="3"/>
    <s v="IMAGENOLOGIA"/>
    <x v="44"/>
    <n v="4650"/>
    <s v="ABCD-4650"/>
    <s v="I10"/>
    <s v="HIPERTENSION ESENCIAL (PRIMARIA)"/>
    <x v="2"/>
    <n v="45.82"/>
    <n v="0"/>
  </r>
  <r>
    <x v="1"/>
    <x v="1"/>
    <x v="3"/>
    <s v="IMAGENOLOGIA"/>
    <x v="44"/>
    <n v="4651"/>
    <s v="ABCD-4651"/>
    <s v="I83"/>
    <s v="VENAS VARICOSAS DE LOS MIEMBROS INFERIORES"/>
    <x v="2"/>
    <n v="25.15"/>
    <n v="0"/>
  </r>
  <r>
    <x v="1"/>
    <x v="1"/>
    <x v="3"/>
    <s v="IMAGENOLOGIA"/>
    <x v="44"/>
    <n v="4652"/>
    <s v="ABCD-4652"/>
    <s v="M15"/>
    <s v="POLIARTROSIS"/>
    <x v="2"/>
    <n v="25.15"/>
    <n v="0"/>
  </r>
  <r>
    <x v="1"/>
    <x v="1"/>
    <x v="3"/>
    <s v="IMAGENOLOGIA"/>
    <x v="45"/>
    <n v="1881"/>
    <s v="ABCD-1881"/>
    <s v="E042"/>
    <s v="BOCIO MULTINODULAR NO TOXICO"/>
    <x v="2"/>
    <n v="64.89"/>
    <n v="0"/>
  </r>
  <r>
    <x v="1"/>
    <x v="1"/>
    <x v="3"/>
    <s v="IMAGENOLOGIA"/>
    <x v="45"/>
    <n v="4653"/>
    <s v="ABCD-4653"/>
    <s v="D649"/>
    <s v="ANEMIA DE TIPO NO ESPECIFICADO"/>
    <x v="2"/>
    <n v="94.38"/>
    <n v="0"/>
  </r>
  <r>
    <x v="1"/>
    <x v="1"/>
    <x v="3"/>
    <s v="IMAGENOLOGIA"/>
    <x v="45"/>
    <n v="4654"/>
    <s v="ABCD-4654"/>
    <s v="M17"/>
    <s v="GONARTROSIS (ARTROSIS DE LA RODILLA)"/>
    <x v="2"/>
    <n v="37.94"/>
    <n v="0"/>
  </r>
  <r>
    <x v="1"/>
    <x v="1"/>
    <x v="3"/>
    <s v="IMAGENOLOGIA"/>
    <x v="45"/>
    <n v="4655"/>
    <s v="ABCD-4655"/>
    <s v="H25"/>
    <s v="CATARATA SENIL"/>
    <x v="2"/>
    <n v="33.21"/>
    <n v="0"/>
  </r>
  <r>
    <x v="1"/>
    <x v="1"/>
    <x v="3"/>
    <s v="IMAGENOLOGIA"/>
    <x v="46"/>
    <n v="4656"/>
    <s v="ABCD-4656"/>
    <s v="G442"/>
    <s v="CEFALEA DEBIDA A TENSION"/>
    <x v="2"/>
    <n v="131.65"/>
    <n v="0"/>
  </r>
  <r>
    <x v="1"/>
    <x v="1"/>
    <x v="3"/>
    <s v="IMAGENOLOGIA"/>
    <x v="46"/>
    <n v="538"/>
    <s v="ABCD-538"/>
    <s v="M511"/>
    <s v="TRASTORNOS DE DISCO LUMBAR Y OTROS, CON RADICULOPATIA"/>
    <x v="2"/>
    <n v="131.65"/>
    <n v="0"/>
  </r>
  <r>
    <x v="1"/>
    <x v="1"/>
    <x v="3"/>
    <s v="IMAGENOLOGIA"/>
    <x v="46"/>
    <n v="1300"/>
    <s v="ABCD-1300"/>
    <s v="Z000"/>
    <s v="EXAMEN MEDICO GENERAL"/>
    <x v="2"/>
    <n v="64.89"/>
    <n v="0"/>
  </r>
  <r>
    <x v="1"/>
    <x v="1"/>
    <x v="3"/>
    <s v="IMAGENOLOGIA"/>
    <x v="46"/>
    <n v="4657"/>
    <s v="ABCD-4657"/>
    <s v="N644"/>
    <s v="MASTODINIA"/>
    <x v="2"/>
    <n v="90.04"/>
    <n v="0"/>
  </r>
  <r>
    <x v="1"/>
    <x v="1"/>
    <x v="3"/>
    <s v="IMAGENOLOGIA"/>
    <x v="46"/>
    <n v="4658"/>
    <s v="ABCD-4658"/>
    <s v="Z000"/>
    <s v="EXAMEN MEDICO GENERAL"/>
    <x v="2"/>
    <n v="84.07"/>
    <n v="0"/>
  </r>
  <r>
    <x v="1"/>
    <x v="1"/>
    <x v="3"/>
    <s v="IMAGENOLOGIA"/>
    <x v="46"/>
    <n v="4659"/>
    <s v="ABCD-4659"/>
    <s v="Z000"/>
    <s v="EXAMEN MEDICO GENERAL"/>
    <x v="2"/>
    <n v="98.18"/>
    <n v="0"/>
  </r>
  <r>
    <x v="1"/>
    <x v="1"/>
    <x v="3"/>
    <s v="IMAGENOLOGIA"/>
    <x v="46"/>
    <n v="4660"/>
    <s v="ABCD-4660"/>
    <s v="Z000"/>
    <s v="EXAMEN MEDICO GENERAL"/>
    <x v="2"/>
    <n v="22.91"/>
    <n v="0"/>
  </r>
  <r>
    <x v="1"/>
    <x v="1"/>
    <x v="3"/>
    <s v="IMAGENOLOGIA"/>
    <x v="46"/>
    <n v="4646"/>
    <s v="ABCD-4646"/>
    <s v="M255"/>
    <s v="DOLOR EN ARTICULACION"/>
    <x v="2"/>
    <n v="22.91"/>
    <n v="0"/>
  </r>
  <r>
    <x v="1"/>
    <x v="1"/>
    <x v="3"/>
    <s v="IMAGENOLOGIA"/>
    <x v="46"/>
    <n v="4661"/>
    <s v="ABCD-4661"/>
    <s v="R10"/>
    <s v="DOLOR ABDOMINAL Y PELVICO"/>
    <x v="2"/>
    <n v="72.34"/>
    <n v="0"/>
  </r>
  <r>
    <x v="1"/>
    <x v="1"/>
    <x v="3"/>
    <s v="IMAGENOLOGIA"/>
    <x v="47"/>
    <n v="4655"/>
    <s v="ABCD-4655"/>
    <s v="H25"/>
    <s v="CATARATA SENIL"/>
    <x v="2"/>
    <n v="26.64"/>
    <n v="0"/>
  </r>
  <r>
    <x v="1"/>
    <x v="1"/>
    <x v="3"/>
    <s v="IMAGENOLOGIA"/>
    <x v="47"/>
    <n v="4656"/>
    <s v="ABCD-4656"/>
    <s v="G442"/>
    <s v="CEFALEA DEBIDA A TENSION"/>
    <x v="2"/>
    <n v="38.25"/>
    <n v="0"/>
  </r>
  <r>
    <x v="1"/>
    <x v="1"/>
    <x v="3"/>
    <s v="IMAGENOLOGIA"/>
    <x v="47"/>
    <n v="2671"/>
    <s v="ABCD-2671"/>
    <s v="D649"/>
    <s v="ANEMIA DE TIPO NO ESPECIFICADO"/>
    <x v="2"/>
    <n v="85.45"/>
    <n v="0"/>
  </r>
  <r>
    <x v="1"/>
    <x v="1"/>
    <x v="3"/>
    <s v="IMAGENOLOGIA"/>
    <x v="225"/>
    <n v="1300"/>
    <s v="ABCD-1300"/>
    <s v="Z000"/>
    <s v="EXAMEN MEDICO GENERAL"/>
    <x v="2"/>
    <n v="25.15"/>
    <n v="18.86"/>
  </r>
  <r>
    <x v="1"/>
    <x v="1"/>
    <x v="3"/>
    <s v="IMAGENOLOGIA"/>
    <x v="48"/>
    <n v="4662"/>
    <s v="ABCD-4662"/>
    <s v="M546"/>
    <s v="DOLOR EN LA COLUMNA DORSAL"/>
    <x v="2"/>
    <n v="37.94"/>
    <n v="0"/>
  </r>
  <r>
    <x v="1"/>
    <x v="1"/>
    <x v="3"/>
    <s v="IMAGENOLOGIA"/>
    <x v="48"/>
    <n v="4663"/>
    <s v="ABCD-4663"/>
    <s v="E119"/>
    <s v="DIABETES MELLITUS NO INSULINODEPENDIENTE, SIN MENCION DE COMPLICACION"/>
    <x v="2"/>
    <n v="25.15"/>
    <n v="0"/>
  </r>
  <r>
    <x v="1"/>
    <x v="1"/>
    <x v="3"/>
    <s v="IMAGENOLOGIA"/>
    <x v="48"/>
    <n v="4664"/>
    <s v="ABCD-4664"/>
    <s v="Z000"/>
    <s v="EXAMEN MEDICO GENERAL"/>
    <x v="2"/>
    <n v="25.15"/>
    <n v="0"/>
  </r>
  <r>
    <x v="1"/>
    <x v="1"/>
    <x v="3"/>
    <s v="IMAGENOLOGIA"/>
    <x v="48"/>
    <n v="4665"/>
    <s v="ABCD-4665"/>
    <s v="H53"/>
    <s v="ALTERACIONES DE LA VISION"/>
    <x v="2"/>
    <n v="25.15"/>
    <n v="0"/>
  </r>
  <r>
    <x v="1"/>
    <x v="1"/>
    <x v="3"/>
    <s v="IMAGENOLOGIA"/>
    <x v="48"/>
    <n v="4666"/>
    <s v="ABCD-4666"/>
    <s v="L29"/>
    <s v="PRURITO"/>
    <x v="2"/>
    <n v="64.89"/>
    <n v="0"/>
  </r>
  <r>
    <x v="1"/>
    <x v="1"/>
    <x v="3"/>
    <s v="IMAGENOLOGIA"/>
    <x v="48"/>
    <n v="1893"/>
    <s v="ABCD-1893"/>
    <s v="E03"/>
    <s v="OTROS HIPOTIROIDISMOS"/>
    <x v="2"/>
    <n v="64.89"/>
    <n v="0"/>
  </r>
  <r>
    <x v="1"/>
    <x v="1"/>
    <x v="3"/>
    <s v="IMAGENOLOGIA"/>
    <x v="48"/>
    <n v="4667"/>
    <s v="ABCD-4667"/>
    <s v="Z000"/>
    <s v="EXAMEN MEDICO GENERAL"/>
    <x v="2"/>
    <n v="64.89"/>
    <n v="0"/>
  </r>
  <r>
    <x v="1"/>
    <x v="1"/>
    <x v="3"/>
    <s v="IMAGENOLOGIA"/>
    <x v="48"/>
    <n v="991"/>
    <s v="ABCD-991"/>
    <s v="D04"/>
    <s v="CARCINOMA IN SITU DE LA PIEL"/>
    <x v="2"/>
    <n v="3.48"/>
    <n v="0"/>
  </r>
  <r>
    <x v="1"/>
    <x v="1"/>
    <x v="3"/>
    <s v="IMAGENOLOGIA"/>
    <x v="48"/>
    <n v="4668"/>
    <s v="ABCD-4668"/>
    <s v="M357"/>
    <s v="SINDROME DE HIPERMOVILIDAD"/>
    <x v="2"/>
    <n v="18.88"/>
    <n v="0"/>
  </r>
  <r>
    <x v="1"/>
    <x v="1"/>
    <x v="3"/>
    <s v="IMAGENOLOGIA"/>
    <x v="48"/>
    <n v="4669"/>
    <s v="ABCD-4669"/>
    <s v="M818"/>
    <s v="OTRAS OSTEOPOROSIS, SIN FRACTURA PATOLOGICA"/>
    <x v="2"/>
    <n v="64.89"/>
    <n v="0"/>
  </r>
  <r>
    <x v="1"/>
    <x v="1"/>
    <x v="3"/>
    <s v="IMAGENOLOGIA"/>
    <x v="48"/>
    <n v="4670"/>
    <s v="ABCD-4670"/>
    <s v="Z10"/>
    <s v="CONTROL GENERAL DE SALUD DE RUTINA DE SUBPOBLACIONES DEFINIDAS"/>
    <x v="2"/>
    <n v="131.65"/>
    <n v="0"/>
  </r>
  <r>
    <x v="1"/>
    <x v="1"/>
    <x v="3"/>
    <s v="IMAGENOLOGIA"/>
    <x v="48"/>
    <n v="4671"/>
    <s v="ABCD-4671"/>
    <s v="A68"/>
    <s v="FIEBRES RECURRENTES"/>
    <x v="2"/>
    <n v="32.44"/>
    <n v="0"/>
  </r>
  <r>
    <x v="1"/>
    <x v="1"/>
    <x v="3"/>
    <s v="IMAGENOLOGIA"/>
    <x v="48"/>
    <n v="4672"/>
    <s v="ABCD-4672"/>
    <s v="I83"/>
    <s v="VENAS VARICOSAS DE LOS MIEMBROS INFERIORES"/>
    <x v="2"/>
    <n v="64.88"/>
    <n v="0"/>
  </r>
  <r>
    <x v="1"/>
    <x v="1"/>
    <x v="3"/>
    <s v="IMAGENOLOGIA"/>
    <x v="48"/>
    <n v="4673"/>
    <s v="ABCD-4673"/>
    <s v="M796"/>
    <s v="DOLOR EN MIEMBRO"/>
    <x v="2"/>
    <n v="24.28"/>
    <n v="0"/>
  </r>
  <r>
    <x v="1"/>
    <x v="1"/>
    <x v="3"/>
    <s v="IMAGENOLOGIA"/>
    <x v="48"/>
    <n v="4674"/>
    <s v="ABCD-4674"/>
    <s v="M150"/>
    <s v="(OSTEO)ARTROSIS PRIMARIA GENERALIZADA"/>
    <x v="2"/>
    <n v="25.15"/>
    <n v="0"/>
  </r>
  <r>
    <x v="1"/>
    <x v="1"/>
    <x v="3"/>
    <s v="IMAGENOLOGIA"/>
    <x v="48"/>
    <n v="4675"/>
    <s v="ABCD-4675"/>
    <s v="H110"/>
    <s v="PTERIGION"/>
    <x v="2"/>
    <n v="37.94"/>
    <n v="0"/>
  </r>
  <r>
    <x v="1"/>
    <x v="1"/>
    <x v="3"/>
    <s v="IMAGENOLOGIA"/>
    <x v="48"/>
    <n v="4676"/>
    <s v="ABCD-4676"/>
    <s v="L853"/>
    <s v="XEROSIS DEL CUTIS"/>
    <x v="2"/>
    <n v="25.15"/>
    <n v="0"/>
  </r>
  <r>
    <x v="1"/>
    <x v="1"/>
    <x v="3"/>
    <s v="IMAGENOLOGIA"/>
    <x v="48"/>
    <n v="4677"/>
    <s v="ABCD-4677"/>
    <s v="M544"/>
    <s v="LUMBAGO CON CIATICA"/>
    <x v="2"/>
    <n v="131.65"/>
    <n v="0"/>
  </r>
  <r>
    <x v="1"/>
    <x v="1"/>
    <x v="3"/>
    <s v="IMAGENOLOGIA"/>
    <x v="48"/>
    <n v="4678"/>
    <s v="ABCD-4678"/>
    <s v="Z000"/>
    <s v="EXAMEN MEDICO GENERAL"/>
    <x v="2"/>
    <n v="129.78"/>
    <n v="0"/>
  </r>
  <r>
    <x v="1"/>
    <x v="1"/>
    <x v="3"/>
    <s v="IMAGENOLOGIA"/>
    <x v="48"/>
    <n v="4679"/>
    <s v="ABCD-4679"/>
    <s v="I83"/>
    <s v="VENAS VARICOSAS DE LOS MIEMBROS INFERIORES"/>
    <x v="2"/>
    <n v="32.44"/>
    <n v="0"/>
  </r>
  <r>
    <x v="1"/>
    <x v="1"/>
    <x v="3"/>
    <s v="IMAGENOLOGIA"/>
    <x v="49"/>
    <n v="4680"/>
    <s v="ABCD-4680"/>
    <s v="R060"/>
    <s v="DISNEA"/>
    <x v="2"/>
    <n v="25.15"/>
    <n v="0"/>
  </r>
  <r>
    <x v="1"/>
    <x v="1"/>
    <x v="3"/>
    <s v="IMAGENOLOGIA"/>
    <x v="49"/>
    <n v="4681"/>
    <s v="ABCD-4681"/>
    <s v="K296"/>
    <s v="OTRAS GASTRITIS"/>
    <x v="2"/>
    <n v="80.11"/>
    <n v="0"/>
  </r>
  <r>
    <x v="1"/>
    <x v="1"/>
    <x v="3"/>
    <s v="IMAGENOLOGIA"/>
    <x v="49"/>
    <n v="4682"/>
    <s v="ABCD-4682"/>
    <s v="K29"/>
    <s v="GASTRITIS Y DUODENITIS"/>
    <x v="2"/>
    <n v="131.65"/>
    <n v="0"/>
  </r>
  <r>
    <x v="1"/>
    <x v="1"/>
    <x v="3"/>
    <s v="IMAGENOLOGIA"/>
    <x v="49"/>
    <n v="4683"/>
    <s v="ABCD-4683"/>
    <s v="M199"/>
    <s v="ARTROSIS, NO ESPECIFICADA"/>
    <x v="2"/>
    <n v="0.2"/>
    <n v="0"/>
  </r>
  <r>
    <x v="1"/>
    <x v="1"/>
    <x v="3"/>
    <s v="IMAGENOLOGIA"/>
    <x v="49"/>
    <n v="4684"/>
    <s v="ABCD-4684"/>
    <s v="I10"/>
    <s v="HIPERTENSION ESENCIAL (PRIMARIA)"/>
    <x v="2"/>
    <n v="25.15"/>
    <n v="0"/>
  </r>
  <r>
    <x v="1"/>
    <x v="1"/>
    <x v="3"/>
    <s v="IMAGENOLOGIA"/>
    <x v="49"/>
    <n v="4685"/>
    <s v="ABCD-4685"/>
    <s v="N64"/>
    <s v="OTROS TRASTORNOS DE LA MAMA"/>
    <x v="2"/>
    <n v="25.15"/>
    <n v="0"/>
  </r>
  <r>
    <x v="1"/>
    <x v="1"/>
    <x v="3"/>
    <s v="IMAGENOLOGIA"/>
    <x v="49"/>
    <n v="4686"/>
    <s v="ABCD-4686"/>
    <s v="M545"/>
    <s v="LUMBAGO NO ESPECIFICADO"/>
    <x v="2"/>
    <n v="131.65"/>
    <n v="0"/>
  </r>
  <r>
    <x v="1"/>
    <x v="1"/>
    <x v="3"/>
    <s v="IMAGENOLOGIA"/>
    <x v="49"/>
    <n v="4687"/>
    <s v="ABCD-4687"/>
    <s v="N22"/>
    <s v="CALCULO DE LAS VIAS URINARIAS EN ENFERMEDADES CLASIFICADAS EN OTRA PARTE"/>
    <x v="2"/>
    <n v="64.89"/>
    <n v="0"/>
  </r>
  <r>
    <x v="1"/>
    <x v="1"/>
    <x v="3"/>
    <s v="IMAGENOLOGIA"/>
    <x v="49"/>
    <n v="4688"/>
    <s v="ABCD-4688"/>
    <s v="S900"/>
    <s v="CONTUSION DEL TOBILLO"/>
    <x v="2"/>
    <n v="24.28"/>
    <n v="0"/>
  </r>
  <r>
    <x v="1"/>
    <x v="1"/>
    <x v="3"/>
    <s v="IMAGENOLOGIA"/>
    <x v="49"/>
    <n v="4689"/>
    <s v="ABCD-4689"/>
    <s v="R529"/>
    <s v="DOLOR, NO ESPECIFICADO"/>
    <x v="2"/>
    <n v="131.65"/>
    <n v="0"/>
  </r>
  <r>
    <x v="1"/>
    <x v="1"/>
    <x v="3"/>
    <s v="IMAGENOLOGIA"/>
    <x v="49"/>
    <n v="4690"/>
    <s v="ABCD-4690"/>
    <s v="K297"/>
    <s v="GASTRITIS, NO ESPECIFICADA"/>
    <x v="2"/>
    <n v="129.78"/>
    <n v="0"/>
  </r>
  <r>
    <x v="1"/>
    <x v="1"/>
    <x v="3"/>
    <s v="IMAGENOLOGIA"/>
    <x v="49"/>
    <n v="4691"/>
    <s v="ABCD-4691"/>
    <s v="N200"/>
    <s v="CALCULO DEL RIÑON"/>
    <x v="2"/>
    <n v="20.43"/>
    <n v="0"/>
  </r>
  <r>
    <x v="1"/>
    <x v="1"/>
    <x v="3"/>
    <s v="IMAGENOLOGIA"/>
    <x v="49"/>
    <n v="4692"/>
    <s v="ABCD-4692"/>
    <s v="G43"/>
    <s v="MIGRAÑA"/>
    <x v="2"/>
    <n v="25.15"/>
    <n v="0"/>
  </r>
  <r>
    <x v="1"/>
    <x v="1"/>
    <x v="3"/>
    <s v="IMAGENOLOGIA"/>
    <x v="49"/>
    <n v="4693"/>
    <s v="ABCD-4693"/>
    <s v="M232"/>
    <s v="TRASTORNO DE MENISCO DEBIDO A DESGARRO O LESION ANTIGUA"/>
    <x v="2"/>
    <n v="131.65"/>
    <n v="0"/>
  </r>
  <r>
    <x v="1"/>
    <x v="1"/>
    <x v="3"/>
    <s v="IMAGENOLOGIA"/>
    <x v="49"/>
    <n v="4694"/>
    <s v="ABCD-4694"/>
    <s v="J31"/>
    <s v="RINITIS, RINOFARINGITIS Y FARINGITIS CRONICAS"/>
    <x v="2"/>
    <n v="130.47"/>
    <n v="0"/>
  </r>
  <r>
    <x v="1"/>
    <x v="1"/>
    <x v="3"/>
    <s v="IMAGENOLOGIA"/>
    <x v="49"/>
    <n v="4695"/>
    <s v="ABCD-4695"/>
    <s v="K30"/>
    <s v="DISPEPSIA"/>
    <x v="2"/>
    <n v="0.2"/>
    <n v="0"/>
  </r>
  <r>
    <x v="1"/>
    <x v="1"/>
    <x v="3"/>
    <s v="IMAGENOLOGIA"/>
    <x v="50"/>
    <n v="4696"/>
    <s v="ABCD-4696"/>
    <s v="E660"/>
    <s v="OBESIDAD DEBIDA A EXCESO DE CALORIAS"/>
    <x v="2"/>
    <n v="259.56"/>
    <n v="259.56"/>
  </r>
  <r>
    <x v="1"/>
    <x v="1"/>
    <x v="3"/>
    <s v="IMAGENOLOGIA"/>
    <x v="50"/>
    <n v="4697"/>
    <s v="ABCD-4697"/>
    <s v="E11"/>
    <s v="DIABETES MELLITUS NO INSULINODEPENDIENTE"/>
    <x v="2"/>
    <n v="6.29"/>
    <n v="6.29"/>
  </r>
  <r>
    <x v="1"/>
    <x v="1"/>
    <x v="3"/>
    <s v="IMAGENOLOGIA"/>
    <x v="50"/>
    <n v="4698"/>
    <s v="ABCD-4698"/>
    <s v="N72"/>
    <s v="ENFERMEDAD INFLAMATORIA DEL CUELLO UTERINO"/>
    <x v="2"/>
    <n v="12.58"/>
    <n v="12.58"/>
  </r>
  <r>
    <x v="1"/>
    <x v="1"/>
    <x v="3"/>
    <s v="IMAGENOLOGIA"/>
    <x v="50"/>
    <n v="4699"/>
    <s v="ABCD-4699"/>
    <s v="E75"/>
    <s v="TRASTORNOS DEL METABOLISMO DE LOS ESFINGOLIPIDOS Y OTROS TRASTORNOS POR ALMACENAMIENTO DE LIPIDOS"/>
    <x v="2"/>
    <n v="6.29"/>
    <n v="0"/>
  </r>
  <r>
    <x v="1"/>
    <x v="1"/>
    <x v="3"/>
    <s v="IMAGENOLOGIA"/>
    <x v="50"/>
    <n v="4700"/>
    <s v="ABCD-4700"/>
    <s v="M545"/>
    <s v="LUMBAGO NO ESPECIFICADO"/>
    <x v="2"/>
    <n v="263.5"/>
    <n v="263.3"/>
  </r>
  <r>
    <x v="1"/>
    <x v="1"/>
    <x v="3"/>
    <s v="IMAGENOLOGIA"/>
    <x v="50"/>
    <n v="4701"/>
    <s v="ABCD-4701"/>
    <s v="R074"/>
    <s v="DOLOR EN EL PECHO, NO ESPECIFICADO"/>
    <x v="2"/>
    <n v="56.51"/>
    <n v="56.51"/>
  </r>
  <r>
    <x v="1"/>
    <x v="1"/>
    <x v="3"/>
    <s v="IMAGENOLOGIA"/>
    <x v="50"/>
    <n v="588"/>
    <s v="ABCD-588"/>
    <s v="B373"/>
    <s v="CANDIDIASIS DE LA VULVA Y DE LA VAGINA (N77.1*)"/>
    <x v="2"/>
    <n v="16.46"/>
    <n v="16.456499999999998"/>
  </r>
  <r>
    <x v="1"/>
    <x v="1"/>
    <x v="3"/>
    <s v="IMAGENOLOGIA"/>
    <x v="50"/>
    <n v="3494"/>
    <s v="ABCD-3494"/>
    <s v="N95"/>
    <s v="OTROS TRASTORNOS MENOPAUSICOS Y PERIMENOPAUSICOS"/>
    <x v="2"/>
    <n v="0.2"/>
    <n v="0"/>
  </r>
  <r>
    <x v="1"/>
    <x v="1"/>
    <x v="3"/>
    <s v="IMAGENOLOGIA"/>
    <x v="51"/>
    <n v="590"/>
    <s v="ABCD-590"/>
    <s v="N393"/>
    <s v="INCONTINENCIA URINARIA POR TENSION"/>
    <x v="2"/>
    <n v="64.89"/>
    <n v="64.89"/>
  </r>
  <r>
    <x v="1"/>
    <x v="1"/>
    <x v="3"/>
    <s v="IMAGENOLOGIA"/>
    <x v="51"/>
    <n v="4702"/>
    <s v="ABCD-4702"/>
    <s v="I10"/>
    <s v="HIPERTENSION ESENCIAL (PRIMARIA)"/>
    <x v="2"/>
    <n v="25.15"/>
    <n v="0"/>
  </r>
  <r>
    <x v="1"/>
    <x v="1"/>
    <x v="3"/>
    <s v="IMAGENOLOGIA"/>
    <x v="51"/>
    <n v="4703"/>
    <s v="ABCD-4703"/>
    <s v="H35"/>
    <s v="OTROS TRASTORNOS DE LA RETINA"/>
    <x v="2"/>
    <n v="25.15"/>
    <n v="25.15"/>
  </r>
  <r>
    <x v="1"/>
    <x v="1"/>
    <x v="3"/>
    <s v="IMAGENOLOGIA"/>
    <x v="51"/>
    <n v="4704"/>
    <s v="ABCD-4704"/>
    <s v="L209"/>
    <s v="DERMATITIS ATOPICA, NO ESPECIFICADA"/>
    <x v="2"/>
    <n v="25.15"/>
    <n v="25.15"/>
  </r>
  <r>
    <x v="1"/>
    <x v="1"/>
    <x v="3"/>
    <s v="IMAGENOLOGIA"/>
    <x v="51"/>
    <n v="4705"/>
    <s v="ABCD-4705"/>
    <s v="Z000"/>
    <s v="EXAMEN MEDICO GENERAL"/>
    <x v="2"/>
    <n v="153.94"/>
    <n v="153.93960000000001"/>
  </r>
  <r>
    <x v="1"/>
    <x v="1"/>
    <x v="3"/>
    <s v="IMAGENOLOGIA"/>
    <x v="51"/>
    <n v="4706"/>
    <s v="ABCD-4706"/>
    <s v="M255"/>
    <s v="DOLOR EN ARTICULACION"/>
    <x v="2"/>
    <n v="25.15"/>
    <n v="0"/>
  </r>
  <r>
    <x v="1"/>
    <x v="1"/>
    <x v="3"/>
    <s v="IMAGENOLOGIA"/>
    <x v="51"/>
    <n v="4707"/>
    <s v="ABCD-4707"/>
    <s v="K30"/>
    <s v="DISPEPSIA"/>
    <x v="2"/>
    <n v="86.44"/>
    <n v="86.44"/>
  </r>
  <r>
    <x v="1"/>
    <x v="1"/>
    <x v="3"/>
    <s v="IMAGENOLOGIA"/>
    <x v="51"/>
    <n v="4708"/>
    <s v="ABCD-4708"/>
    <s v="H526"/>
    <s v="OTROS TRASTORNOS DE LA REFRACCION"/>
    <x v="2"/>
    <n v="22.91"/>
    <n v="22.91"/>
  </r>
  <r>
    <x v="1"/>
    <x v="1"/>
    <x v="3"/>
    <s v="IMAGENOLOGIA"/>
    <x v="51"/>
    <n v="4709"/>
    <s v="ABCD-4709"/>
    <s v="K30"/>
    <s v="DISPEPSIA"/>
    <x v="2"/>
    <n v="129.78"/>
    <n v="0"/>
  </r>
  <r>
    <x v="1"/>
    <x v="1"/>
    <x v="3"/>
    <s v="IMAGENOLOGIA"/>
    <x v="51"/>
    <n v="4710"/>
    <s v="ABCD-4710"/>
    <s v="B373"/>
    <s v="CANDIDIASIS DE LA VULVA Y DE LA VAGINA (N77.1*)"/>
    <x v="2"/>
    <n v="25.15"/>
    <n v="0"/>
  </r>
  <r>
    <x v="1"/>
    <x v="1"/>
    <x v="3"/>
    <s v="IMAGENOLOGIA"/>
    <x v="51"/>
    <n v="4711"/>
    <s v="ABCD-4711"/>
    <s v="Z000"/>
    <s v="EXAMEN MEDICO GENERAL"/>
    <x v="2"/>
    <n v="25.15"/>
    <n v="25.15"/>
  </r>
  <r>
    <x v="1"/>
    <x v="1"/>
    <x v="3"/>
    <s v="IMAGENOLOGIA"/>
    <x v="51"/>
    <n v="4712"/>
    <s v="ABCD-4712"/>
    <s v="D17"/>
    <s v="TUMORES BENIGNOS LIPOMATOSOS"/>
    <x v="2"/>
    <n v="1.1000000000000001"/>
    <n v="1.1000000000000001"/>
  </r>
  <r>
    <x v="1"/>
    <x v="1"/>
    <x v="3"/>
    <s v="IMAGENOLOGIA"/>
    <x v="51"/>
    <n v="4713"/>
    <s v="ABCD-4713"/>
    <s v="K30"/>
    <s v="DISPEPSIA"/>
    <x v="2"/>
    <n v="25.15"/>
    <n v="0"/>
  </r>
  <r>
    <x v="1"/>
    <x v="1"/>
    <x v="3"/>
    <s v="IMAGENOLOGIA"/>
    <x v="51"/>
    <n v="4714"/>
    <s v="ABCD-4714"/>
    <s v="M232"/>
    <s v="TRASTORNO DE MENISCO DEBIDO A DESGARRO O LESION ANTIGUA"/>
    <x v="2"/>
    <n v="200.38"/>
    <n v="0"/>
  </r>
  <r>
    <x v="1"/>
    <x v="1"/>
    <x v="3"/>
    <s v="IMAGENOLOGIA"/>
    <x v="51"/>
    <n v="4715"/>
    <s v="ABCD-4715"/>
    <s v="M545"/>
    <s v="LUMBAGO NO ESPECIFICADO"/>
    <x v="2"/>
    <n v="131.65"/>
    <n v="0"/>
  </r>
  <r>
    <x v="1"/>
    <x v="1"/>
    <x v="3"/>
    <s v="IMAGENOLOGIA"/>
    <x v="51"/>
    <n v="4716"/>
    <s v="ABCD-4716"/>
    <s v="J32"/>
    <s v="SINUSITIS CRONICA"/>
    <x v="2"/>
    <n v="96.57"/>
    <n v="96.5655"/>
  </r>
  <r>
    <x v="1"/>
    <x v="1"/>
    <x v="3"/>
    <s v="IMAGENOLOGIA"/>
    <x v="51"/>
    <n v="4717"/>
    <s v="ABCD-4717"/>
    <s v="K297"/>
    <s v="GASTRITIS, NO ESPECIFICADA"/>
    <x v="2"/>
    <n v="50.3"/>
    <n v="50.3"/>
  </r>
  <r>
    <x v="1"/>
    <x v="1"/>
    <x v="3"/>
    <s v="IMAGENOLOGIA"/>
    <x v="51"/>
    <n v="4718"/>
    <s v="ABCD-4718"/>
    <s v="E660"/>
    <s v="OBESIDAD DEBIDA A EXCESO DE CALORIAS"/>
    <x v="2"/>
    <n v="25.15"/>
    <n v="25.15"/>
  </r>
  <r>
    <x v="1"/>
    <x v="1"/>
    <x v="3"/>
    <s v="IMAGENOLOGIA"/>
    <x v="51"/>
    <n v="4719"/>
    <s v="ABCD-4719"/>
    <s v="I872"/>
    <s v="INSUFICIENCIA VENOSA (CRONICA) (PERIFERICA)"/>
    <x v="2"/>
    <n v="64.89"/>
    <n v="64.89"/>
  </r>
  <r>
    <x v="1"/>
    <x v="1"/>
    <x v="3"/>
    <s v="IMAGENOLOGIA"/>
    <x v="51"/>
    <n v="2270"/>
    <s v="ABCD-2270"/>
    <s v="Z000"/>
    <s v="EXAMEN MEDICO GENERAL"/>
    <x v="2"/>
    <n v="50.3"/>
    <n v="50.3"/>
  </r>
  <r>
    <x v="1"/>
    <x v="1"/>
    <x v="3"/>
    <s v="IMAGENOLOGIA"/>
    <x v="51"/>
    <n v="4720"/>
    <s v="ABCD-4720"/>
    <s v="Z000"/>
    <s v="EXAMEN MEDICO GENERAL"/>
    <x v="2"/>
    <n v="55.95"/>
    <n v="55.95"/>
  </r>
  <r>
    <x v="1"/>
    <x v="1"/>
    <x v="3"/>
    <s v="IMAGENOLOGIA"/>
    <x v="51"/>
    <n v="4721"/>
    <s v="ABCD-4721"/>
    <s v="K297"/>
    <s v="GASTRITIS, NO ESPECIFICADA"/>
    <x v="2"/>
    <n v="22.91"/>
    <n v="22.91"/>
  </r>
  <r>
    <x v="1"/>
    <x v="1"/>
    <x v="3"/>
    <s v="IMAGENOLOGIA"/>
    <x v="51"/>
    <n v="4722"/>
    <s v="ABCD-4722"/>
    <s v="N61"/>
    <s v="TRASTORNOS INFLAMATORIOS DE LA MAMA"/>
    <x v="2"/>
    <n v="25.15"/>
    <n v="25.15"/>
  </r>
  <r>
    <x v="1"/>
    <x v="1"/>
    <x v="3"/>
    <s v="IMAGENOLOGIA"/>
    <x v="51"/>
    <n v="4723"/>
    <s v="ABCD-4723"/>
    <s v="I83"/>
    <s v="VENAS VARICOSAS DE LOS MIEMBROS INFERIORES"/>
    <x v="2"/>
    <n v="64.88"/>
    <n v="0"/>
  </r>
  <r>
    <x v="1"/>
    <x v="1"/>
    <x v="3"/>
    <s v="IMAGENOLOGIA"/>
    <x v="52"/>
    <n v="4724"/>
    <s v="ABCD-4724"/>
    <s v="J30"/>
    <s v="RINITIS ALERGICA Y VASOMOTORA"/>
    <x v="2"/>
    <n v="25.15"/>
    <n v="0"/>
  </r>
  <r>
    <x v="1"/>
    <x v="1"/>
    <x v="3"/>
    <s v="IMAGENOLOGIA"/>
    <x v="52"/>
    <n v="2193"/>
    <s v="ABCD-2193"/>
    <s v="M545"/>
    <s v="LUMBAGO NO ESPECIFICADO"/>
    <x v="2"/>
    <n v="25.15"/>
    <n v="25.15"/>
  </r>
  <r>
    <x v="1"/>
    <x v="1"/>
    <x v="3"/>
    <s v="IMAGENOLOGIA"/>
    <x v="52"/>
    <n v="4725"/>
    <s v="ABCD-4725"/>
    <s v="B351"/>
    <s v="TIÑA DE LAS UÑAS"/>
    <x v="2"/>
    <n v="25.15"/>
    <n v="25.15"/>
  </r>
  <r>
    <x v="1"/>
    <x v="1"/>
    <x v="3"/>
    <s v="IMAGENOLOGIA"/>
    <x v="52"/>
    <n v="609"/>
    <s v="ABCD-609"/>
    <s v="I832"/>
    <s v="VENAS VARICOSAS DE LOS MIEMBROS INFERIORES CON ULCERA E INFLAMACION"/>
    <x v="2"/>
    <n v="16.46"/>
    <n v="16.456499999999998"/>
  </r>
  <r>
    <x v="1"/>
    <x v="1"/>
    <x v="3"/>
    <s v="IMAGENOLOGIA"/>
    <x v="52"/>
    <n v="4726"/>
    <s v="ABCD-4726"/>
    <s v="K29"/>
    <s v="GASTRITIS Y DUODENITIS"/>
    <x v="2"/>
    <n v="48.56"/>
    <n v="48.56"/>
  </r>
  <r>
    <x v="1"/>
    <x v="1"/>
    <x v="3"/>
    <s v="IMAGENOLOGIA"/>
    <x v="52"/>
    <n v="4727"/>
    <s v="ABCD-4727"/>
    <s v="N200"/>
    <s v="CALCULO DEL RIÑON"/>
    <x v="2"/>
    <n v="56.51"/>
    <n v="56.51"/>
  </r>
  <r>
    <x v="1"/>
    <x v="1"/>
    <x v="3"/>
    <s v="IMAGENOLOGIA"/>
    <x v="52"/>
    <n v="4728"/>
    <s v="ABCD-4728"/>
    <s v="G470"/>
    <s v="TRASTORNOS DEL INICIO Y DEL MANTENIMIENTO DEL SUEÑO (INSOMNIOS)"/>
    <x v="2"/>
    <n v="94.89"/>
    <n v="94.878699999999995"/>
  </r>
  <r>
    <x v="1"/>
    <x v="1"/>
    <x v="3"/>
    <s v="IMAGENOLOGIA"/>
    <x v="52"/>
    <n v="4729"/>
    <s v="ABCD-4729"/>
    <s v="M545"/>
    <s v="LUMBAGO NO ESPECIFICADO"/>
    <x v="2"/>
    <n v="6.29"/>
    <n v="0"/>
  </r>
  <r>
    <x v="1"/>
    <x v="1"/>
    <x v="3"/>
    <s v="IMAGENOLOGIA"/>
    <x v="52"/>
    <n v="4730"/>
    <s v="ABCD-4730"/>
    <s v="D649"/>
    <s v="ANEMIA DE TIPO NO ESPECIFICADO"/>
    <x v="2"/>
    <n v="145.54"/>
    <n v="145.54"/>
  </r>
  <r>
    <x v="1"/>
    <x v="1"/>
    <x v="3"/>
    <s v="IMAGENOLOGIA"/>
    <x v="52"/>
    <n v="4731"/>
    <s v="ABCD-4731"/>
    <s v="L63"/>
    <s v="ALOPECIA AREATA"/>
    <x v="2"/>
    <n v="140.78"/>
    <n v="140.58420000000001"/>
  </r>
  <r>
    <x v="1"/>
    <x v="1"/>
    <x v="3"/>
    <s v="IMAGENOLOGIA"/>
    <x v="52"/>
    <n v="4732"/>
    <s v="ABCD-4732"/>
    <s v="M792"/>
    <s v="NEURALGIA Y NEURITIS, NO ESPECIFICADAS"/>
    <x v="2"/>
    <n v="22.91"/>
    <n v="22.91"/>
  </r>
  <r>
    <x v="1"/>
    <x v="1"/>
    <x v="3"/>
    <s v="IMAGENOLOGIA"/>
    <x v="52"/>
    <n v="4733"/>
    <s v="ABCD-4733"/>
    <s v="L292"/>
    <s v="PRURITO VULVAR"/>
    <x v="2"/>
    <n v="6.29"/>
    <n v="0"/>
  </r>
  <r>
    <x v="1"/>
    <x v="1"/>
    <x v="3"/>
    <s v="IMAGENOLOGIA"/>
    <x v="52"/>
    <n v="4734"/>
    <s v="ABCD-4734"/>
    <s v="K30"/>
    <s v="DISPEPSIA"/>
    <x v="2"/>
    <n v="50.3"/>
    <n v="50.3"/>
  </r>
  <r>
    <x v="1"/>
    <x v="1"/>
    <x v="3"/>
    <s v="IMAGENOLOGIA"/>
    <x v="52"/>
    <n v="4735"/>
    <s v="ABCD-4735"/>
    <s v="Z000"/>
    <s v="EXAMEN MEDICO GENERAL"/>
    <x v="2"/>
    <n v="25.15"/>
    <n v="25.15"/>
  </r>
  <r>
    <x v="1"/>
    <x v="1"/>
    <x v="3"/>
    <s v="IMAGENOLOGIA"/>
    <x v="52"/>
    <n v="4736"/>
    <s v="ABCD-4736"/>
    <s v="I70"/>
    <s v="ATEROSCLEROSIS"/>
    <x v="2"/>
    <n v="32.46"/>
    <n v="0"/>
  </r>
  <r>
    <x v="1"/>
    <x v="1"/>
    <x v="3"/>
    <s v="IMAGENOLOGIA"/>
    <x v="52"/>
    <n v="4737"/>
    <s v="ABCD-4737"/>
    <s v="M45"/>
    <s v="ESPONDILITIS ANQUILOSANTE"/>
    <x v="2"/>
    <n v="25.15"/>
    <n v="25.15"/>
  </r>
  <r>
    <x v="1"/>
    <x v="1"/>
    <x v="3"/>
    <s v="IMAGENOLOGIA"/>
    <x v="8"/>
    <n v="4738"/>
    <s v="ABCD-4738"/>
    <s v="Z000"/>
    <s v="EXAMEN MEDICO GENERAL"/>
    <x v="2"/>
    <n v="50.3"/>
    <n v="0"/>
  </r>
  <r>
    <x v="1"/>
    <x v="1"/>
    <x v="3"/>
    <s v="IMAGENOLOGIA"/>
    <x v="8"/>
    <n v="4739"/>
    <s v="ABCD-4739"/>
    <s v="J00"/>
    <s v="RINOFARINGITIS AGUDA (RESFRIADO COMUN)"/>
    <x v="2"/>
    <n v="66.760000000000005"/>
    <n v="0"/>
  </r>
  <r>
    <x v="1"/>
    <x v="1"/>
    <x v="3"/>
    <s v="IMAGENOLOGIA"/>
    <x v="8"/>
    <n v="4740"/>
    <s v="ABCD-4740"/>
    <s v="E11"/>
    <s v="DIABETES MELLITUS NO INSULINODEPENDIENTE"/>
    <x v="2"/>
    <n v="23.78"/>
    <n v="0"/>
  </r>
  <r>
    <x v="1"/>
    <x v="1"/>
    <x v="3"/>
    <s v="IMAGENOLOGIA"/>
    <x v="8"/>
    <n v="4741"/>
    <s v="ABCD-4741"/>
    <s v="E785"/>
    <s v="HIPERLIPIDEMIA NO ESPECIFICADA"/>
    <x v="2"/>
    <n v="25.15"/>
    <n v="0"/>
  </r>
  <r>
    <x v="1"/>
    <x v="1"/>
    <x v="3"/>
    <s v="IMAGENOLOGIA"/>
    <x v="8"/>
    <n v="4742"/>
    <s v="ABCD-4742"/>
    <s v="K297"/>
    <s v="GASTRITIS, NO ESPECIFICADA"/>
    <x v="2"/>
    <n v="129.78"/>
    <n v="0"/>
  </r>
  <r>
    <x v="1"/>
    <x v="1"/>
    <x v="3"/>
    <s v="IMAGENOLOGIA"/>
    <x v="8"/>
    <n v="4743"/>
    <s v="ABCD-4743"/>
    <s v="E785"/>
    <s v="HIPERLIPIDEMIA NO ESPECIFICADA"/>
    <x v="2"/>
    <n v="64.89"/>
    <n v="0"/>
  </r>
  <r>
    <x v="1"/>
    <x v="1"/>
    <x v="3"/>
    <s v="IMAGENOLOGIA"/>
    <x v="8"/>
    <n v="4744"/>
    <s v="ABCD-4744"/>
    <s v="Z000"/>
    <s v="EXAMEN MEDICO GENERAL"/>
    <x v="2"/>
    <n v="25.15"/>
    <n v="25.15"/>
  </r>
  <r>
    <x v="1"/>
    <x v="1"/>
    <x v="3"/>
    <s v="IMAGENOLOGIA"/>
    <x v="8"/>
    <n v="2848"/>
    <s v="ABCD-2848"/>
    <s v="N841"/>
    <s v="POLIPO DEL CUELLO DEL UTERO"/>
    <x v="2"/>
    <n v="64.89"/>
    <n v="0"/>
  </r>
  <r>
    <x v="1"/>
    <x v="1"/>
    <x v="3"/>
    <s v="IMAGENOLOGIA"/>
    <x v="8"/>
    <n v="4745"/>
    <s v="ABCD-4745"/>
    <s v="B373"/>
    <s v="CANDIDIASIS DE LA VULVA Y DE LA VAGINA (N77.1*)"/>
    <x v="2"/>
    <n v="25.15"/>
    <n v="0"/>
  </r>
  <r>
    <x v="1"/>
    <x v="1"/>
    <x v="3"/>
    <s v="IMAGENOLOGIA"/>
    <x v="8"/>
    <n v="4746"/>
    <s v="ABCD-4746"/>
    <s v="M23"/>
    <s v="TRASTORNO INTERNO DE LA RODILLA"/>
    <x v="2"/>
    <n v="263.3"/>
    <n v="0"/>
  </r>
  <r>
    <x v="1"/>
    <x v="1"/>
    <x v="3"/>
    <s v="IMAGENOLOGIA"/>
    <x v="8"/>
    <n v="4747"/>
    <s v="ABCD-4747"/>
    <s v="N62"/>
    <s v="HIPERTROFIA DE LA MAMA"/>
    <x v="2"/>
    <n v="25.15"/>
    <n v="0"/>
  </r>
  <r>
    <x v="1"/>
    <x v="1"/>
    <x v="3"/>
    <s v="IMAGENOLOGIA"/>
    <x v="8"/>
    <n v="4748"/>
    <s v="ABCD-4748"/>
    <s v="M255"/>
    <s v="DOLOR EN ARTICULACION"/>
    <x v="2"/>
    <n v="25.15"/>
    <n v="0"/>
  </r>
  <r>
    <x v="1"/>
    <x v="1"/>
    <x v="3"/>
    <s v="IMAGENOLOGIA"/>
    <x v="8"/>
    <n v="4749"/>
    <s v="ABCD-4749"/>
    <s v="L21"/>
    <s v="DERMATITIS SEBORREICA"/>
    <x v="2"/>
    <n v="25.15"/>
    <n v="0"/>
  </r>
  <r>
    <x v="1"/>
    <x v="1"/>
    <x v="3"/>
    <s v="IMAGENOLOGIA"/>
    <x v="8"/>
    <n v="4750"/>
    <s v="ABCD-4750"/>
    <s v="Z000"/>
    <s v="EXAMEN MEDICO GENERAL"/>
    <x v="2"/>
    <n v="81.66"/>
    <n v="0"/>
  </r>
  <r>
    <x v="1"/>
    <x v="1"/>
    <x v="3"/>
    <s v="IMAGENOLOGIA"/>
    <x v="8"/>
    <n v="4751"/>
    <s v="ABCD-4751"/>
    <s v="G560"/>
    <s v="SINDROME DEL TUNEL CARPIANO"/>
    <x v="2"/>
    <n v="45.82"/>
    <n v="0"/>
  </r>
  <r>
    <x v="1"/>
    <x v="1"/>
    <x v="3"/>
    <s v="IMAGENOLOGIA"/>
    <x v="8"/>
    <n v="4752"/>
    <s v="ABCD-4752"/>
    <s v="M252"/>
    <s v="ARTICULACION INESTABLE"/>
    <x v="2"/>
    <n v="0.2"/>
    <n v="0"/>
  </r>
  <r>
    <x v="1"/>
    <x v="1"/>
    <x v="3"/>
    <s v="IMAGENOLOGIA"/>
    <x v="8"/>
    <n v="4753"/>
    <s v="ABCD-4753"/>
    <s v="I831"/>
    <s v="VENAS VARICOSAS DE LOS MIEMBROS INFERIORES CON INFLAMACION"/>
    <x v="2"/>
    <n v="25.15"/>
    <n v="0"/>
  </r>
  <r>
    <x v="1"/>
    <x v="1"/>
    <x v="3"/>
    <s v="IMAGENOLOGIA"/>
    <x v="53"/>
    <n v="4754"/>
    <s v="ABCD-4754"/>
    <s v="E11"/>
    <s v="DIABETES MELLITUS NO INSULINODEPENDIENTE"/>
    <x v="2"/>
    <n v="131.65"/>
    <n v="0"/>
  </r>
  <r>
    <x v="1"/>
    <x v="1"/>
    <x v="3"/>
    <s v="IMAGENOLOGIA"/>
    <x v="53"/>
    <n v="4755"/>
    <s v="ABCD-4755"/>
    <s v="M199"/>
    <s v="ARTROSIS, NO ESPECIFICADA"/>
    <x v="2"/>
    <n v="6.29"/>
    <n v="0"/>
  </r>
  <r>
    <x v="1"/>
    <x v="1"/>
    <x v="3"/>
    <s v="IMAGENOLOGIA"/>
    <x v="53"/>
    <n v="4756"/>
    <s v="ABCD-4756"/>
    <s v="H52"/>
    <s v="TRASTORNOS DE LA ACOMODACION Y DE LA REFRACCION"/>
    <x v="2"/>
    <n v="131.65"/>
    <n v="0"/>
  </r>
  <r>
    <x v="1"/>
    <x v="1"/>
    <x v="3"/>
    <s v="IMAGENOLOGIA"/>
    <x v="53"/>
    <n v="4757"/>
    <s v="ABCD-4757"/>
    <s v="Z014"/>
    <s v="EXAMEN GINECOLOGICO (GENERAL) (DE RUTINA)"/>
    <x v="2"/>
    <n v="6.29"/>
    <n v="0"/>
  </r>
  <r>
    <x v="1"/>
    <x v="1"/>
    <x v="3"/>
    <s v="IMAGENOLOGIA"/>
    <x v="53"/>
    <n v="4758"/>
    <s v="ABCD-4758"/>
    <s v="S800"/>
    <s v="CONTUSION DE LA RODILLA"/>
    <x v="2"/>
    <n v="131.65"/>
    <n v="0"/>
  </r>
  <r>
    <x v="1"/>
    <x v="1"/>
    <x v="3"/>
    <s v="IMAGENOLOGIA"/>
    <x v="53"/>
    <n v="4759"/>
    <s v="ABCD-4759"/>
    <s v="N816"/>
    <s v="RECTOCELE"/>
    <x v="2"/>
    <n v="7.83"/>
    <n v="0"/>
  </r>
  <r>
    <x v="1"/>
    <x v="1"/>
    <x v="3"/>
    <s v="IMAGENOLOGIA"/>
    <x v="54"/>
    <n v="4760"/>
    <s v="ABCD-4760"/>
    <s v="M199"/>
    <s v="ARTROSIS, NO ESPECIFICADA"/>
    <x v="2"/>
    <n v="0.2"/>
    <n v="0"/>
  </r>
  <r>
    <x v="1"/>
    <x v="1"/>
    <x v="3"/>
    <s v="IMAGENOLOGIA"/>
    <x v="54"/>
    <n v="4761"/>
    <s v="ABCD-4761"/>
    <s v="S33"/>
    <s v="LUXACION, ESGUINCE Y TORCEDURA DE LAS ARTICULACIONES Y LIGAMENTOS DE LA COLUMNA LUMBAR  Y LA PELVIS"/>
    <x v="2"/>
    <n v="26.72"/>
    <n v="0"/>
  </r>
  <r>
    <x v="1"/>
    <x v="1"/>
    <x v="3"/>
    <s v="IMAGENOLOGIA"/>
    <x v="54"/>
    <n v="4762"/>
    <s v="ABCD-4762"/>
    <s v="H110"/>
    <s v="PTERIGION"/>
    <x v="2"/>
    <n v="32.44"/>
    <n v="0"/>
  </r>
  <r>
    <x v="1"/>
    <x v="1"/>
    <x v="3"/>
    <s v="IMAGENOLOGIA"/>
    <x v="54"/>
    <n v="4763"/>
    <s v="ABCD-4763"/>
    <s v="M818"/>
    <s v="OTRAS OSTEOPOROSIS, SIN FRACTURA PATOLOGICA"/>
    <x v="2"/>
    <n v="64.89"/>
    <n v="0"/>
  </r>
  <r>
    <x v="1"/>
    <x v="1"/>
    <x v="3"/>
    <s v="IMAGENOLOGIA"/>
    <x v="54"/>
    <n v="4764"/>
    <s v="ABCD-4764"/>
    <s v="I739"/>
    <s v="ENFERMEDAD VASCULAR PERIFERICA, NO ESPECIFICADA"/>
    <x v="2"/>
    <n v="58.46"/>
    <n v="0"/>
  </r>
  <r>
    <x v="1"/>
    <x v="1"/>
    <x v="3"/>
    <s v="IMAGENOLOGIA"/>
    <x v="54"/>
    <n v="3133"/>
    <s v="ABCD-3133"/>
    <s v="K30"/>
    <s v="DISPEPSIA"/>
    <x v="2"/>
    <n v="6.29"/>
    <n v="0"/>
  </r>
  <r>
    <x v="1"/>
    <x v="1"/>
    <x v="3"/>
    <s v="IMAGENOLOGIA"/>
    <x v="54"/>
    <n v="4765"/>
    <s v="ABCD-4765"/>
    <s v="N40"/>
    <s v="HIPERPLASIA DE LA PROSTATA"/>
    <x v="2"/>
    <n v="18.88"/>
    <n v="0"/>
  </r>
  <r>
    <x v="1"/>
    <x v="1"/>
    <x v="3"/>
    <s v="IMAGENOLOGIA"/>
    <x v="54"/>
    <n v="4766"/>
    <s v="ABCD-4766"/>
    <s v="E03"/>
    <s v="OTROS HIPOTIROIDISMOS"/>
    <x v="2"/>
    <n v="50.3"/>
    <n v="0"/>
  </r>
  <r>
    <x v="1"/>
    <x v="1"/>
    <x v="3"/>
    <s v="IMAGENOLOGIA"/>
    <x v="54"/>
    <n v="4767"/>
    <s v="ABCD-4767"/>
    <s v="L82"/>
    <s v="QUERATOSIS SEBORREICA"/>
    <x v="2"/>
    <n v="41.37"/>
    <n v="0"/>
  </r>
  <r>
    <x v="1"/>
    <x v="1"/>
    <x v="3"/>
    <s v="IMAGENOLOGIA"/>
    <x v="54"/>
    <n v="4768"/>
    <s v="ABCD-4768"/>
    <s v="N72"/>
    <s v="ENFERMEDAD INFLAMATORIA DEL CUELLO UTERINO"/>
    <x v="2"/>
    <n v="25.15"/>
    <n v="0"/>
  </r>
  <r>
    <x v="1"/>
    <x v="1"/>
    <x v="3"/>
    <s v="IMAGENOLOGIA"/>
    <x v="54"/>
    <n v="1049"/>
    <s v="ABCD-1049"/>
    <s v="R073"/>
    <s v="OTROS DOLORES EN EL PECHO"/>
    <x v="2"/>
    <n v="131.65"/>
    <n v="0"/>
  </r>
  <r>
    <x v="1"/>
    <x v="1"/>
    <x v="3"/>
    <s v="IMAGENOLOGIA"/>
    <x v="54"/>
    <n v="4769"/>
    <s v="ABCD-4769"/>
    <s v="M542"/>
    <s v="CERVICALGIA"/>
    <x v="2"/>
    <n v="55.95"/>
    <n v="0"/>
  </r>
  <r>
    <x v="1"/>
    <x v="1"/>
    <x v="3"/>
    <s v="IMAGENOLOGIA"/>
    <x v="54"/>
    <n v="4770"/>
    <s v="ABCD-4770"/>
    <s v="K297"/>
    <s v="GASTRITIS, NO ESPECIFICADA"/>
    <x v="2"/>
    <n v="6.29"/>
    <n v="0"/>
  </r>
  <r>
    <x v="1"/>
    <x v="1"/>
    <x v="3"/>
    <s v="IMAGENOLOGIA"/>
    <x v="54"/>
    <n v="4771"/>
    <s v="ABCD-4771"/>
    <s v="M238"/>
    <s v="OTROS TRASTORNOS INTERNOS DE LA RODILLA"/>
    <x v="2"/>
    <n v="0.2"/>
    <n v="0"/>
  </r>
  <r>
    <x v="1"/>
    <x v="1"/>
    <x v="3"/>
    <s v="IMAGENOLOGIA"/>
    <x v="54"/>
    <n v="4772"/>
    <s v="ABCD-4772"/>
    <s v="A920"/>
    <s v="ENFERMEDAD POR VIRUS CHIKUNGUNYA"/>
    <x v="2"/>
    <n v="18.38"/>
    <n v="0"/>
  </r>
  <r>
    <x v="1"/>
    <x v="1"/>
    <x v="3"/>
    <s v="IMAGENOLOGIA"/>
    <x v="54"/>
    <n v="1184"/>
    <s v="ABCD-1184"/>
    <s v="Z000"/>
    <s v="EXAMEN MEDICO GENERAL"/>
    <x v="2"/>
    <n v="25.15"/>
    <n v="0"/>
  </r>
  <r>
    <x v="1"/>
    <x v="1"/>
    <x v="3"/>
    <s v="IMAGENOLOGIA"/>
    <x v="55"/>
    <n v="4773"/>
    <s v="ABCD-4773"/>
    <s v="M511"/>
    <s v="TRASTORNOS DE DISCO LUMBAR Y OTROS, CON RADICULOPATIA"/>
    <x v="2"/>
    <n v="131.65"/>
    <n v="0"/>
  </r>
  <r>
    <x v="1"/>
    <x v="1"/>
    <x v="3"/>
    <s v="IMAGENOLOGIA"/>
    <x v="55"/>
    <n v="4774"/>
    <s v="ABCD-4774"/>
    <s v="I10"/>
    <s v="HIPERTENSION ESENCIAL (PRIMARIA)"/>
    <x v="2"/>
    <n v="131.65"/>
    <n v="0"/>
  </r>
  <r>
    <x v="1"/>
    <x v="1"/>
    <x v="3"/>
    <s v="IMAGENOLOGIA"/>
    <x v="55"/>
    <n v="4775"/>
    <s v="ABCD-4775"/>
    <s v="K297"/>
    <s v="GASTRITIS, NO ESPECIFICADA"/>
    <x v="2"/>
    <n v="12.574999999999999"/>
    <n v="0"/>
  </r>
  <r>
    <x v="1"/>
    <x v="1"/>
    <x v="3"/>
    <s v="IMAGENOLOGIA"/>
    <x v="55"/>
    <n v="4044"/>
    <s v="ABCD-4044"/>
    <s v="J00"/>
    <s v="RINOFARINGITIS AGUDA (RESFRIADO COMUN)"/>
    <x v="2"/>
    <n v="64.89"/>
    <n v="0"/>
  </r>
  <r>
    <x v="1"/>
    <x v="1"/>
    <x v="3"/>
    <s v="IMAGENOLOGIA"/>
    <x v="55"/>
    <n v="681"/>
    <s v="ABCD-681"/>
    <s v="L300"/>
    <s v="DERMATITIS NUMULAR"/>
    <x v="2"/>
    <n v="0.2"/>
    <n v="0"/>
  </r>
  <r>
    <x v="1"/>
    <x v="1"/>
    <x v="3"/>
    <s v="IMAGENOLOGIA"/>
    <x v="55"/>
    <n v="4776"/>
    <s v="ABCD-4776"/>
    <s v="M542"/>
    <s v="CERVICALGIA"/>
    <x v="2"/>
    <n v="131.85"/>
    <n v="0"/>
  </r>
  <r>
    <x v="1"/>
    <x v="1"/>
    <x v="3"/>
    <s v="IMAGENOLOGIA"/>
    <x v="55"/>
    <n v="4777"/>
    <s v="ABCD-4777"/>
    <s v="K297"/>
    <s v="GASTRITIS, NO ESPECIFICADA"/>
    <x v="2"/>
    <n v="12.574999999999999"/>
    <n v="0"/>
  </r>
  <r>
    <x v="1"/>
    <x v="1"/>
    <x v="3"/>
    <s v="IMAGENOLOGIA"/>
    <x v="55"/>
    <n v="4778"/>
    <s v="ABCD-4778"/>
    <s v="M501"/>
    <s v="TRASTORNO DE DISCO CERVICAL CON RADICULOPATIA"/>
    <x v="2"/>
    <n v="131.65"/>
    <n v="0"/>
  </r>
  <r>
    <x v="1"/>
    <x v="1"/>
    <x v="3"/>
    <s v="IMAGENOLOGIA"/>
    <x v="55"/>
    <n v="4779"/>
    <s v="ABCD-4779"/>
    <s v="I83"/>
    <s v="VENAS VARICOSAS DE LOS MIEMBROS INFERIORES"/>
    <x v="2"/>
    <n v="64.89"/>
    <n v="0"/>
  </r>
  <r>
    <x v="1"/>
    <x v="1"/>
    <x v="3"/>
    <s v="IMAGENOLOGIA"/>
    <x v="56"/>
    <n v="1255"/>
    <s v="ABCD-1255"/>
    <s v="S808"/>
    <s v="OTROS TRAUMATISMOS SUPERFICIALES DE LA PIERNA"/>
    <x v="2"/>
    <n v="0.2"/>
    <n v="0"/>
  </r>
  <r>
    <x v="1"/>
    <x v="1"/>
    <x v="3"/>
    <s v="IMAGENOLOGIA"/>
    <x v="56"/>
    <n v="4780"/>
    <s v="ABCD-4780"/>
    <s v="H400"/>
    <s v="SOSPECHA DE GLAUCOMA"/>
    <x v="2"/>
    <n v="6.2874999999999996"/>
    <n v="0"/>
  </r>
  <r>
    <x v="1"/>
    <x v="1"/>
    <x v="3"/>
    <s v="IMAGENOLOGIA"/>
    <x v="56"/>
    <n v="4781"/>
    <s v="ABCD-4781"/>
    <s v="M172"/>
    <s v="GONARTROSIS POSTRAUMATICA, BILATERAL"/>
    <x v="2"/>
    <n v="131.65"/>
    <n v="0"/>
  </r>
  <r>
    <x v="1"/>
    <x v="1"/>
    <x v="3"/>
    <s v="IMAGENOLOGIA"/>
    <x v="56"/>
    <n v="4782"/>
    <s v="ABCD-4782"/>
    <s v="L209"/>
    <s v="DERMATITIS ATOPICA, NO ESPECIFICADA"/>
    <x v="2"/>
    <n v="94.38"/>
    <n v="0"/>
  </r>
  <r>
    <x v="1"/>
    <x v="1"/>
    <x v="3"/>
    <s v="IMAGENOLOGIA"/>
    <x v="56"/>
    <n v="4783"/>
    <s v="ABCD-4783"/>
    <s v="H53"/>
    <s v="ALTERACIONES DE LA VISION"/>
    <x v="2"/>
    <n v="41.61"/>
    <n v="0"/>
  </r>
  <r>
    <x v="1"/>
    <x v="1"/>
    <x v="3"/>
    <s v="IMAGENOLOGIA"/>
    <x v="56"/>
    <n v="4784"/>
    <s v="ABCD-4784"/>
    <s v="I84"/>
    <s v="HEMORROIDES"/>
    <x v="2"/>
    <n v="6.2874999999999996"/>
    <n v="0"/>
  </r>
  <r>
    <x v="1"/>
    <x v="1"/>
    <x v="3"/>
    <s v="IMAGENOLOGIA"/>
    <x v="56"/>
    <n v="1698"/>
    <s v="ABCD-1698"/>
    <s v="N390"/>
    <s v="INFECCION DE VIAS URINARIAS, SITIO NO ESPECIFICADO"/>
    <x v="2"/>
    <n v="64.89"/>
    <n v="0"/>
  </r>
  <r>
    <x v="1"/>
    <x v="1"/>
    <x v="3"/>
    <s v="IMAGENOLOGIA"/>
    <x v="56"/>
    <n v="4785"/>
    <s v="ABCD-4785"/>
    <s v="N22"/>
    <s v="CALCULO DE LAS VIAS URINARIAS EN ENFERMEDADES CLASIFICADAS EN OTRA PARTE"/>
    <x v="2"/>
    <n v="6.2874999999999996"/>
    <n v="0"/>
  </r>
  <r>
    <x v="1"/>
    <x v="1"/>
    <x v="3"/>
    <s v="IMAGENOLOGIA"/>
    <x v="56"/>
    <n v="4786"/>
    <s v="ABCD-4786"/>
    <s v="N30"/>
    <s v="CISTITIS"/>
    <x v="2"/>
    <n v="6.2874999999999996"/>
    <n v="0"/>
  </r>
  <r>
    <x v="1"/>
    <x v="1"/>
    <x v="3"/>
    <s v="IMAGENOLOGIA"/>
    <x v="56"/>
    <n v="4787"/>
    <s v="ABCD-4787"/>
    <s v="M818"/>
    <s v="OTRAS OSTEOPOROSIS, SIN FRACTURA PATOLOGICA"/>
    <x v="2"/>
    <n v="129.78"/>
    <n v="0"/>
  </r>
  <r>
    <x v="1"/>
    <x v="1"/>
    <x v="3"/>
    <s v="IMAGENOLOGIA"/>
    <x v="56"/>
    <n v="4788"/>
    <s v="ABCD-4788"/>
    <s v="E282"/>
    <s v="SINDROME DE OVARIO POLIQUISTICO"/>
    <x v="2"/>
    <n v="25.15"/>
    <n v="0"/>
  </r>
  <r>
    <x v="1"/>
    <x v="1"/>
    <x v="3"/>
    <s v="IMAGENOLOGIA"/>
    <x v="56"/>
    <n v="4789"/>
    <s v="ABCD-4789"/>
    <s v="N771"/>
    <s v="VAGINITIS, VULVITIS Y VULVOVAGINITIS EN ENFERMEDADES INFECCIOSAS Y PARASITARIAS CLASIFICADAS EN OTRA PARTE"/>
    <x v="2"/>
    <n v="64.89"/>
    <n v="0"/>
  </r>
  <r>
    <x v="1"/>
    <x v="1"/>
    <x v="3"/>
    <s v="IMAGENOLOGIA"/>
    <x v="56"/>
    <n v="4790"/>
    <s v="ABCD-4790"/>
    <s v="B37"/>
    <s v="CANDIDIASIS"/>
    <x v="2"/>
    <n v="25.15"/>
    <n v="0"/>
  </r>
  <r>
    <x v="1"/>
    <x v="1"/>
    <x v="3"/>
    <s v="IMAGENOLOGIA"/>
    <x v="56"/>
    <n v="4791"/>
    <s v="ABCD-4791"/>
    <s v="D649"/>
    <s v="ANEMIA DE TIPO NO ESPECIFICADO"/>
    <x v="2"/>
    <n v="45.82"/>
    <n v="0"/>
  </r>
  <r>
    <x v="1"/>
    <x v="1"/>
    <x v="3"/>
    <s v="IMAGENOLOGIA"/>
    <x v="57"/>
    <n v="4792"/>
    <s v="ABCD-4792"/>
    <s v="E038"/>
    <s v="OTROS HIPOTIROIDISMOS ESPECIFICADOS"/>
    <x v="2"/>
    <n v="253.23"/>
    <n v="0"/>
  </r>
  <r>
    <x v="1"/>
    <x v="1"/>
    <x v="3"/>
    <s v="IMAGENOLOGIA"/>
    <x v="57"/>
    <n v="4793"/>
    <s v="ABCD-4793"/>
    <s v="Z000"/>
    <s v="EXAMEN MEDICO GENERAL"/>
    <x v="2"/>
    <n v="90.04"/>
    <n v="0"/>
  </r>
  <r>
    <x v="1"/>
    <x v="1"/>
    <x v="3"/>
    <s v="IMAGENOLOGIA"/>
    <x v="57"/>
    <n v="4794"/>
    <s v="ABCD-4794"/>
    <s v="I10"/>
    <s v="HIPERTENSION ESENCIAL (PRIMARIA)"/>
    <x v="2"/>
    <n v="25.15"/>
    <n v="0"/>
  </r>
  <r>
    <x v="1"/>
    <x v="1"/>
    <x v="3"/>
    <s v="IMAGENOLOGIA"/>
    <x v="57"/>
    <n v="4795"/>
    <s v="ABCD-4795"/>
    <s v="I10"/>
    <s v="HIPERTENSION ESENCIAL (PRIMARIA)"/>
    <x v="2"/>
    <n v="25.15"/>
    <n v="0"/>
  </r>
  <r>
    <x v="1"/>
    <x v="1"/>
    <x v="3"/>
    <s v="IMAGENOLOGIA"/>
    <x v="57"/>
    <n v="4796"/>
    <s v="ABCD-4796"/>
    <s v="H931"/>
    <s v="TINNITUS"/>
    <x v="2"/>
    <n v="25.15"/>
    <n v="0"/>
  </r>
  <r>
    <x v="1"/>
    <x v="1"/>
    <x v="3"/>
    <s v="IMAGENOLOGIA"/>
    <x v="57"/>
    <n v="3224"/>
    <s v="ABCD-3224"/>
    <s v="M255"/>
    <s v="DOLOR EN ARTICULACION"/>
    <x v="2"/>
    <n v="6.2874999999999996"/>
    <n v="0"/>
  </r>
  <r>
    <x v="1"/>
    <x v="1"/>
    <x v="3"/>
    <s v="IMAGENOLOGIA"/>
    <x v="57"/>
    <n v="4797"/>
    <s v="ABCD-4797"/>
    <s v="E11"/>
    <s v="DIABETES MELLITUS NO INSULINODEPENDIENTE"/>
    <x v="2"/>
    <n v="25.15"/>
    <n v="0"/>
  </r>
  <r>
    <x v="1"/>
    <x v="1"/>
    <x v="3"/>
    <s v="IMAGENOLOGIA"/>
    <x v="57"/>
    <n v="4798"/>
    <s v="ABCD-4798"/>
    <s v="M545"/>
    <s v="LUMBAGO NO ESPECIFICADO"/>
    <x v="2"/>
    <n v="0.2"/>
    <n v="0"/>
  </r>
  <r>
    <x v="1"/>
    <x v="1"/>
    <x v="3"/>
    <s v="IMAGENOLOGIA"/>
    <x v="57"/>
    <n v="4799"/>
    <s v="ABCD-4799"/>
    <s v="M545"/>
    <s v="LUMBAGO NO ESPECIFICADO"/>
    <x v="2"/>
    <n v="25.15"/>
    <n v="0"/>
  </r>
  <r>
    <x v="1"/>
    <x v="1"/>
    <x v="3"/>
    <s v="IMAGENOLOGIA"/>
    <x v="57"/>
    <n v="4800"/>
    <s v="ABCD-4800"/>
    <s v="I83"/>
    <s v="VENAS VARICOSAS DE LOS MIEMBROS INFERIORES"/>
    <x v="2"/>
    <n v="16.2225"/>
    <n v="0"/>
  </r>
  <r>
    <x v="1"/>
    <x v="1"/>
    <x v="3"/>
    <s v="IMAGENOLOGIA"/>
    <x v="57"/>
    <n v="4801"/>
    <s v="ABCD-4801"/>
    <s v="R060"/>
    <s v="DISNEA"/>
    <x v="2"/>
    <n v="25.15"/>
    <n v="0"/>
  </r>
  <r>
    <x v="1"/>
    <x v="1"/>
    <x v="3"/>
    <s v="IMAGENOLOGIA"/>
    <x v="57"/>
    <n v="4802"/>
    <s v="ABCD-4802"/>
    <s v="G560"/>
    <s v="SINDROME DEL TUNEL CARPIANO"/>
    <x v="2"/>
    <n v="131.65"/>
    <n v="0"/>
  </r>
  <r>
    <x v="1"/>
    <x v="1"/>
    <x v="3"/>
    <s v="IMAGENOLOGIA"/>
    <x v="57"/>
    <n v="4803"/>
    <s v="ABCD-4803"/>
    <s v="H001"/>
    <s v="CALACIO (CHALAZION)"/>
    <x v="2"/>
    <n v="25.15"/>
    <n v="0"/>
  </r>
  <r>
    <x v="1"/>
    <x v="1"/>
    <x v="3"/>
    <s v="IMAGENOLOGIA"/>
    <x v="58"/>
    <n v="4804"/>
    <s v="ABCD-4804"/>
    <s v="D649"/>
    <s v="ANEMIA DE TIPO NO ESPECIFICADO"/>
    <x v="2"/>
    <n v="131.65"/>
    <n v="0"/>
  </r>
  <r>
    <x v="1"/>
    <x v="1"/>
    <x v="3"/>
    <s v="IMAGENOLOGIA"/>
    <x v="58"/>
    <n v="4805"/>
    <s v="ABCD-4805"/>
    <s v="I10"/>
    <s v="HIPERTENSION ESENCIAL (PRIMARIA)"/>
    <x v="2"/>
    <n v="6.62"/>
    <n v="0"/>
  </r>
  <r>
    <x v="1"/>
    <x v="1"/>
    <x v="3"/>
    <s v="IMAGENOLOGIA"/>
    <x v="58"/>
    <n v="4806"/>
    <s v="ABCD-4806"/>
    <s v="F067"/>
    <s v="TRASTORNO COGNOSCITIVO LEVE"/>
    <x v="2"/>
    <n v="131.65"/>
    <n v="0"/>
  </r>
  <r>
    <x v="1"/>
    <x v="1"/>
    <x v="3"/>
    <s v="IMAGENOLOGIA"/>
    <x v="58"/>
    <n v="4624"/>
    <s v="ABCD-4624"/>
    <s v="N40"/>
    <s v="HIPERPLASIA DE LA PROSTATA"/>
    <x v="2"/>
    <n v="394.95"/>
    <n v="0"/>
  </r>
  <r>
    <x v="1"/>
    <x v="1"/>
    <x v="3"/>
    <s v="IMAGENOLOGIA"/>
    <x v="58"/>
    <n v="4807"/>
    <s v="ABCD-4807"/>
    <s v="E039"/>
    <s v="HIPOTIROIDISMO, NO ESPECIFICADO"/>
    <x v="2"/>
    <n v="6.62"/>
    <n v="0"/>
  </r>
  <r>
    <x v="1"/>
    <x v="1"/>
    <x v="3"/>
    <s v="IMAGENOLOGIA"/>
    <x v="9"/>
    <n v="349"/>
    <s v="ABCD-349"/>
    <s v="I70"/>
    <s v="ATEROSCLEROSIS"/>
    <x v="2"/>
    <n v="4.53"/>
    <n v="0"/>
  </r>
  <r>
    <x v="1"/>
    <x v="1"/>
    <x v="3"/>
    <s v="IMAGENOLOGIA"/>
    <x v="9"/>
    <n v="78"/>
    <s v="ABCD-78"/>
    <s v="E11"/>
    <s v="DIABETES MELLITUS NO INSULINODEPENDIENTE"/>
    <x v="2"/>
    <n v="116.24"/>
    <n v="0"/>
  </r>
  <r>
    <x v="1"/>
    <x v="1"/>
    <x v="3"/>
    <s v="IMAGENOLOGIA"/>
    <x v="9"/>
    <n v="2525"/>
    <s v="ABCD-2525"/>
    <s v="M160"/>
    <s v="COXARTROSIS PRIMARIA, BILATERAL"/>
    <x v="2"/>
    <n v="132.30000000000001"/>
    <n v="0"/>
  </r>
  <r>
    <x v="1"/>
    <x v="1"/>
    <x v="3"/>
    <s v="IMAGENOLOGIA"/>
    <x v="9"/>
    <n v="4808"/>
    <s v="ABCD-4808"/>
    <s v="Z000"/>
    <s v="EXAMEN MEDICO GENERAL"/>
    <x v="2"/>
    <n v="131.65"/>
    <n v="0"/>
  </r>
  <r>
    <x v="1"/>
    <x v="1"/>
    <x v="3"/>
    <s v="IMAGENOLOGIA"/>
    <x v="9"/>
    <n v="4809"/>
    <s v="ABCD-4809"/>
    <s v="I10"/>
    <s v="HIPERTENSION ESENCIAL (PRIMARIA)"/>
    <x v="2"/>
    <n v="63.34"/>
    <n v="0"/>
  </r>
  <r>
    <x v="1"/>
    <x v="1"/>
    <x v="3"/>
    <s v="IMAGENOLOGIA"/>
    <x v="9"/>
    <n v="4810"/>
    <s v="ABCD-4810"/>
    <s v="I11"/>
    <s v="ENFERMEDAD CARDIACA HIPERTENSIVA"/>
    <x v="2"/>
    <n v="39.32"/>
    <n v="0"/>
  </r>
  <r>
    <x v="1"/>
    <x v="1"/>
    <x v="3"/>
    <s v="IMAGENOLOGIA"/>
    <x v="9"/>
    <n v="4811"/>
    <s v="ABCD-4811"/>
    <s v="N30"/>
    <s v="CISTITIS"/>
    <x v="2"/>
    <n v="38.5"/>
    <n v="0"/>
  </r>
  <r>
    <x v="1"/>
    <x v="1"/>
    <x v="3"/>
    <s v="IMAGENOLOGIA"/>
    <x v="9"/>
    <n v="4812"/>
    <s v="ABCD-4812"/>
    <s v="Z000"/>
    <s v="EXAMEN MEDICO GENERAL"/>
    <x v="2"/>
    <n v="16.46"/>
    <n v="0"/>
  </r>
  <r>
    <x v="1"/>
    <x v="1"/>
    <x v="3"/>
    <s v="IMAGENOLOGIA"/>
    <x v="9"/>
    <n v="108"/>
    <s v="ABCD-108"/>
    <s v="R529"/>
    <s v="DOLOR, NO ESPECIFICADO"/>
    <x v="2"/>
    <n v="22.91"/>
    <n v="0"/>
  </r>
  <r>
    <x v="1"/>
    <x v="1"/>
    <x v="3"/>
    <s v="IMAGENOLOGIA"/>
    <x v="9"/>
    <n v="4813"/>
    <s v="ABCD-4813"/>
    <s v="R739"/>
    <s v="HIPERGLICEMIA, NO ESPECIFICADA"/>
    <x v="2"/>
    <n v="26.95"/>
    <n v="0"/>
  </r>
  <r>
    <x v="1"/>
    <x v="1"/>
    <x v="3"/>
    <s v="IMAGENOLOGIA"/>
    <x v="9"/>
    <n v="4814"/>
    <s v="ABCD-4814"/>
    <s v="M818"/>
    <s v="OTRAS OSTEOPOROSIS, SIN FRACTURA PATOLOGICA"/>
    <x v="2"/>
    <n v="16.46"/>
    <n v="0"/>
  </r>
  <r>
    <x v="1"/>
    <x v="1"/>
    <x v="3"/>
    <s v="IMAGENOLOGIA"/>
    <x v="9"/>
    <n v="48"/>
    <s v="ABCD-48"/>
    <s v="E110"/>
    <s v="DIABETES MELLITUS NO INSULINODEPENDIENTE, CON COMA"/>
    <x v="2"/>
    <n v="80.11"/>
    <n v="0"/>
  </r>
  <r>
    <x v="1"/>
    <x v="1"/>
    <x v="3"/>
    <s v="IMAGENOLOGIA"/>
    <x v="9"/>
    <n v="4368"/>
    <s v="ABCD-4368"/>
    <s v="Z000"/>
    <s v="EXAMEN MEDICO GENERAL"/>
    <x v="2"/>
    <n v="60.85"/>
    <n v="0"/>
  </r>
  <r>
    <x v="1"/>
    <x v="1"/>
    <x v="3"/>
    <s v="IMAGENOLOGIA"/>
    <x v="9"/>
    <n v="525"/>
    <s v="ABCD-525"/>
    <s v="R53"/>
    <s v="MALESTAR Y FATIGA"/>
    <x v="2"/>
    <n v="19.850000000000001"/>
    <n v="0"/>
  </r>
  <r>
    <x v="1"/>
    <x v="1"/>
    <x v="3"/>
    <s v="IMAGENOLOGIA"/>
    <x v="9"/>
    <n v="4815"/>
    <s v="ABCD-4815"/>
    <s v="Z000"/>
    <s v="EXAMEN MEDICO GENERAL"/>
    <x v="2"/>
    <n v="23.46"/>
    <n v="0"/>
  </r>
  <r>
    <x v="1"/>
    <x v="1"/>
    <x v="3"/>
    <s v="IMAGENOLOGIA"/>
    <x v="9"/>
    <n v="4097"/>
    <s v="ABCD-4097"/>
    <s v="H010"/>
    <s v="BLEFARITIS"/>
    <x v="2"/>
    <n v="68.73"/>
    <n v="0"/>
  </r>
  <r>
    <x v="1"/>
    <x v="1"/>
    <x v="3"/>
    <s v="IMAGENOLOGIA"/>
    <x v="9"/>
    <n v="1266"/>
    <s v="ABCD-1266"/>
    <s v="I10"/>
    <s v="HIPERTENSION ESENCIAL (PRIMARIA)"/>
    <x v="2"/>
    <n v="119.36"/>
    <n v="0"/>
  </r>
  <r>
    <x v="1"/>
    <x v="1"/>
    <x v="3"/>
    <s v="IMAGENOLOGIA"/>
    <x v="9"/>
    <n v="2082"/>
    <s v="ABCD-2082"/>
    <s v="B82"/>
    <s v="PARASITOSIS INTESTINALES, SIN OTRA ESPECIFICACION"/>
    <x v="2"/>
    <n v="25.15"/>
    <n v="0"/>
  </r>
  <r>
    <x v="1"/>
    <x v="1"/>
    <x v="3"/>
    <s v="IMAGENOLOGIA"/>
    <x v="9"/>
    <n v="68"/>
    <s v="ABCD-68"/>
    <s v="I83"/>
    <s v="VENAS VARICOSAS DE LOS MIEMBROS INFERIORES"/>
    <x v="2"/>
    <n v="16.46"/>
    <n v="0"/>
  </r>
  <r>
    <x v="1"/>
    <x v="1"/>
    <x v="3"/>
    <s v="IMAGENOLOGIA"/>
    <x v="9"/>
    <n v="531"/>
    <s v="ABCD-531"/>
    <s v="E11"/>
    <s v="DIABETES MELLITUS NO INSULINODEPENDIENTE"/>
    <x v="2"/>
    <n v="131.65"/>
    <n v="0"/>
  </r>
  <r>
    <x v="1"/>
    <x v="1"/>
    <x v="3"/>
    <s v="IMAGENOLOGIA"/>
    <x v="9"/>
    <n v="4816"/>
    <s v="ABCD-4816"/>
    <s v="H105"/>
    <s v="BLEFAROCONJUNTIVITIS"/>
    <x v="2"/>
    <n v="30.74"/>
    <n v="0"/>
  </r>
  <r>
    <x v="1"/>
    <x v="1"/>
    <x v="3"/>
    <s v="IMAGENOLOGIA"/>
    <x v="9"/>
    <n v="535"/>
    <s v="ABCD-535"/>
    <s v="D171"/>
    <s v="TUMOR BENIGNO LIPOMATOSO DE PIEL Y DE TEJIDO SUBCUTANEO DEL TRONCO"/>
    <x v="2"/>
    <n v="25.15"/>
    <n v="0"/>
  </r>
  <r>
    <x v="1"/>
    <x v="1"/>
    <x v="3"/>
    <s v="IMAGENOLOGIA"/>
    <x v="60"/>
    <n v="4817"/>
    <s v="ABCD-4817"/>
    <s v="H526"/>
    <s v="OTROS TRASTORNOS DE LA REFRACCION"/>
    <x v="2"/>
    <n v="0.2"/>
    <n v="0"/>
  </r>
  <r>
    <x v="1"/>
    <x v="1"/>
    <x v="3"/>
    <s v="IMAGENOLOGIA"/>
    <x v="60"/>
    <n v="761"/>
    <s v="ABCD-761"/>
    <s v="I10"/>
    <s v="HIPERTENSION ESENCIAL (PRIMARIA)"/>
    <x v="2"/>
    <n v="44.29"/>
    <n v="0"/>
  </r>
  <r>
    <x v="1"/>
    <x v="1"/>
    <x v="3"/>
    <s v="IMAGENOLOGIA"/>
    <x v="61"/>
    <n v="2118"/>
    <s v="ABCD-2118"/>
    <s v="M17"/>
    <s v="GONARTROSIS (ARTROSIS DE LA RODILLA)"/>
    <x v="2"/>
    <n v="131.65"/>
    <n v="0"/>
  </r>
  <r>
    <x v="1"/>
    <x v="1"/>
    <x v="3"/>
    <s v="IMAGENOLOGIA"/>
    <x v="61"/>
    <n v="4818"/>
    <s v="ABCD-4818"/>
    <s v="K11"/>
    <s v="ENFERMEDADES DE LAS GLANDULAS SALIVALES"/>
    <x v="2"/>
    <n v="154"/>
    <n v="0"/>
  </r>
  <r>
    <x v="1"/>
    <x v="1"/>
    <x v="3"/>
    <s v="IMAGENOLOGIA"/>
    <x v="61"/>
    <n v="4362"/>
    <s v="ABCD-4362"/>
    <s v="E03"/>
    <s v="OTROS HIPOTIROIDISMOS"/>
    <x v="2"/>
    <n v="0.2"/>
    <n v="0"/>
  </r>
  <r>
    <x v="1"/>
    <x v="1"/>
    <x v="3"/>
    <s v="IMAGENOLOGIA"/>
    <x v="61"/>
    <n v="4819"/>
    <s v="ABCD-4819"/>
    <s v="H25"/>
    <s v="CATARATA SENIL"/>
    <x v="2"/>
    <n v="131.65"/>
    <n v="0"/>
  </r>
  <r>
    <x v="1"/>
    <x v="1"/>
    <x v="3"/>
    <s v="IMAGENOLOGIA"/>
    <x v="61"/>
    <n v="2268"/>
    <s v="ABCD-2268"/>
    <s v="N952"/>
    <s v="VAGINITIS ATROFICA POSTMENOPAUSICA"/>
    <x v="2"/>
    <n v="37.94"/>
    <n v="0"/>
  </r>
  <r>
    <x v="1"/>
    <x v="1"/>
    <x v="3"/>
    <s v="IMAGENOLOGIA"/>
    <x v="61"/>
    <n v="4820"/>
    <s v="ABCD-4820"/>
    <s v="H353"/>
    <s v="DEGENERACION DE LA MACULA Y DEL POLO POSTERIOR DEL OJO"/>
    <x v="2"/>
    <n v="25.15"/>
    <n v="0"/>
  </r>
  <r>
    <x v="1"/>
    <x v="1"/>
    <x v="3"/>
    <s v="IMAGENOLOGIA"/>
    <x v="62"/>
    <n v="4821"/>
    <s v="ABCD-4821"/>
    <s v="I10"/>
    <s v="HIPERTENSION ESENCIAL (PRIMARIA)"/>
    <x v="2"/>
    <n v="0.2"/>
    <n v="0"/>
  </r>
  <r>
    <x v="1"/>
    <x v="1"/>
    <x v="3"/>
    <s v="IMAGENOLOGIA"/>
    <x v="62"/>
    <n v="4822"/>
    <s v="ABCD-4822"/>
    <s v="H110"/>
    <s v="PTERIGION"/>
    <x v="2"/>
    <n v="25.15"/>
    <n v="0"/>
  </r>
  <r>
    <x v="1"/>
    <x v="1"/>
    <x v="3"/>
    <s v="IMAGENOLOGIA"/>
    <x v="10"/>
    <n v="4613"/>
    <s v="ABCD-4613"/>
    <s v="Z000"/>
    <s v="EXAMEN MEDICO GENERAL"/>
    <x v="2"/>
    <n v="22.91"/>
    <n v="0"/>
  </r>
  <r>
    <x v="1"/>
    <x v="1"/>
    <x v="3"/>
    <s v="IMAGENOLOGIA"/>
    <x v="10"/>
    <n v="4823"/>
    <s v="ABCD-4823"/>
    <s v="M17"/>
    <s v="GONARTROSIS (ARTROSIS DE LA RODILLA)"/>
    <x v="2"/>
    <n v="131.65"/>
    <n v="0"/>
  </r>
  <r>
    <x v="1"/>
    <x v="1"/>
    <x v="3"/>
    <s v="IMAGENOLOGIA"/>
    <x v="179"/>
    <n v="4824"/>
    <s v="ABCD-4824"/>
    <s v="I10"/>
    <s v="HIPERTENSION ESENCIAL (PRIMARIA)"/>
    <x v="2"/>
    <n v="25.15"/>
    <n v="0"/>
  </r>
  <r>
    <x v="1"/>
    <x v="1"/>
    <x v="3"/>
    <s v="IMAGENOLOGIA"/>
    <x v="11"/>
    <n v="4825"/>
    <s v="ABCD-4825"/>
    <s v="R300"/>
    <s v="DISURIA"/>
    <x v="2"/>
    <n v="153.38"/>
    <n v="0"/>
  </r>
  <r>
    <x v="1"/>
    <x v="1"/>
    <x v="3"/>
    <s v="IMAGENOLOGIA"/>
    <x v="11"/>
    <n v="4826"/>
    <s v="ABCD-4826"/>
    <s v="M23"/>
    <s v="TRASTORNO INTERNO DE LA RODILLA"/>
    <x v="2"/>
    <n v="131.65"/>
    <n v="0"/>
  </r>
  <r>
    <x v="1"/>
    <x v="1"/>
    <x v="3"/>
    <s v="IMAGENOLOGIA"/>
    <x v="11"/>
    <n v="4827"/>
    <s v="ABCD-4827"/>
    <s v="N952"/>
    <s v="VAGINITIS ATROFICA POSTMENOPAUSICA"/>
    <x v="2"/>
    <n v="129.78"/>
    <n v="0"/>
  </r>
  <r>
    <x v="1"/>
    <x v="1"/>
    <x v="3"/>
    <s v="IMAGENOLOGIA"/>
    <x v="11"/>
    <n v="4828"/>
    <s v="ABCD-4828"/>
    <s v="L817"/>
    <s v="DERMATOSIS PURPURICA PIGMENTADA"/>
    <x v="2"/>
    <n v="72.16"/>
    <n v="0"/>
  </r>
  <r>
    <x v="1"/>
    <x v="1"/>
    <x v="3"/>
    <s v="IMAGENOLOGIA"/>
    <x v="11"/>
    <n v="784"/>
    <s v="ABCD-784"/>
    <s v="N40"/>
    <s v="HIPERPLASIA DE LA PROSTATA"/>
    <x v="2"/>
    <n v="36.89"/>
    <n v="0"/>
  </r>
  <r>
    <x v="1"/>
    <x v="1"/>
    <x v="3"/>
    <s v="IMAGENOLOGIA"/>
    <x v="11"/>
    <n v="4829"/>
    <s v="ABCD-4829"/>
    <s v="K80"/>
    <s v="COLELITIASIS"/>
    <x v="2"/>
    <n v="162.38999999999999"/>
    <n v="0"/>
  </r>
  <r>
    <x v="1"/>
    <x v="1"/>
    <x v="3"/>
    <s v="IMAGENOLOGIA"/>
    <x v="11"/>
    <n v="509"/>
    <s v="ABCD-509"/>
    <s v="I10"/>
    <s v="HIPERTENSION ESENCIAL (PRIMARIA)"/>
    <x v="2"/>
    <n v="50.3"/>
    <n v="0"/>
  </r>
  <r>
    <x v="1"/>
    <x v="1"/>
    <x v="3"/>
    <s v="IMAGENOLOGIA"/>
    <x v="11"/>
    <n v="4830"/>
    <s v="ABCD-4830"/>
    <s v="H010"/>
    <s v="BLEFARITIS"/>
    <x v="2"/>
    <n v="55.95"/>
    <n v="0"/>
  </r>
  <r>
    <x v="1"/>
    <x v="1"/>
    <x v="3"/>
    <s v="IMAGENOLOGIA"/>
    <x v="11"/>
    <n v="1274"/>
    <s v="ABCD-1274"/>
    <s v="M81"/>
    <s v="OSTEOPOROSIS SIN FRACTURA PATOLOGICA"/>
    <x v="2"/>
    <n v="132.86000000000001"/>
    <n v="0"/>
  </r>
  <r>
    <x v="1"/>
    <x v="1"/>
    <x v="3"/>
    <s v="IMAGENOLOGIA"/>
    <x v="11"/>
    <n v="4831"/>
    <s v="ABCD-4831"/>
    <s v="E11"/>
    <s v="DIABETES MELLITUS NO INSULINODEPENDIENTE"/>
    <x v="2"/>
    <n v="131.65"/>
    <n v="0"/>
  </r>
  <r>
    <x v="1"/>
    <x v="1"/>
    <x v="3"/>
    <s v="IMAGENOLOGIA"/>
    <x v="11"/>
    <n v="4832"/>
    <s v="ABCD-4832"/>
    <s v="N40"/>
    <s v="HIPERPLASIA DE LA PROSTATA"/>
    <x v="2"/>
    <n v="80.11"/>
    <n v="0"/>
  </r>
  <r>
    <x v="1"/>
    <x v="1"/>
    <x v="3"/>
    <s v="IMAGENOLOGIA"/>
    <x v="11"/>
    <n v="246"/>
    <s v="ABCD-246"/>
    <s v="N40"/>
    <s v="HIPERPLASIA DE LA PROSTATA"/>
    <x v="2"/>
    <n v="40.020000000000003"/>
    <n v="0"/>
  </r>
  <r>
    <x v="1"/>
    <x v="1"/>
    <x v="3"/>
    <s v="IMAGENOLOGIA"/>
    <x v="11"/>
    <n v="4833"/>
    <s v="ABCD-4833"/>
    <s v="J40"/>
    <s v="BRONQUITIS, NO ESPECIFICADA COMO AGUDA O CRONICA"/>
    <x v="2"/>
    <n v="133.75"/>
    <n v="0"/>
  </r>
  <r>
    <x v="1"/>
    <x v="1"/>
    <x v="3"/>
    <s v="IMAGENOLOGIA"/>
    <x v="63"/>
    <n v="4834"/>
    <s v="ABCD-4834"/>
    <s v="E11"/>
    <s v="DIABETES MELLITUS NO INSULINODEPENDIENTE"/>
    <x v="2"/>
    <n v="22.91"/>
    <n v="0"/>
  </r>
  <r>
    <x v="1"/>
    <x v="1"/>
    <x v="3"/>
    <s v="IMAGENOLOGIA"/>
    <x v="63"/>
    <n v="4611"/>
    <s v="ABCD-4611"/>
    <s v="H353"/>
    <s v="DEGENERACION DE LA MACULA Y DEL POLO POSTERIOR DEL OJO"/>
    <x v="2"/>
    <n v="47.49"/>
    <n v="0"/>
  </r>
  <r>
    <x v="1"/>
    <x v="1"/>
    <x v="3"/>
    <s v="IMAGENOLOGIA"/>
    <x v="63"/>
    <n v="832"/>
    <s v="ABCD-832"/>
    <s v="M255"/>
    <s v="DOLOR EN ARTICULACION"/>
    <x v="2"/>
    <n v="107"/>
    <n v="0"/>
  </r>
  <r>
    <x v="1"/>
    <x v="1"/>
    <x v="3"/>
    <s v="IMAGENOLOGIA"/>
    <x v="63"/>
    <n v="4835"/>
    <s v="ABCD-4835"/>
    <s v="J841"/>
    <s v="OTRAS ENFERMEDADES PULMONARES INTERSTICIALES CON FIBROSIS"/>
    <x v="2"/>
    <n v="16.46"/>
    <n v="0"/>
  </r>
  <r>
    <x v="1"/>
    <x v="1"/>
    <x v="3"/>
    <s v="IMAGENOLOGIA"/>
    <x v="12"/>
    <n v="349"/>
    <s v="ABCD-349"/>
    <s v="I70"/>
    <s v="ATEROSCLEROSIS"/>
    <x v="2"/>
    <n v="99.93"/>
    <n v="0"/>
  </r>
  <r>
    <x v="1"/>
    <x v="1"/>
    <x v="3"/>
    <s v="IMAGENOLOGIA"/>
    <x v="12"/>
    <n v="4811"/>
    <s v="ABCD-4811"/>
    <s v="N30"/>
    <s v="CISTITIS"/>
    <x v="2"/>
    <n v="55.95"/>
    <n v="0"/>
  </r>
  <r>
    <x v="1"/>
    <x v="1"/>
    <x v="3"/>
    <s v="IMAGENOLOGIA"/>
    <x v="12"/>
    <n v="4836"/>
    <s v="ABCD-4836"/>
    <s v="I10"/>
    <s v="HIPERTENSION ESENCIAL (PRIMARIA)"/>
    <x v="2"/>
    <n v="25.15"/>
    <n v="0"/>
  </r>
  <r>
    <x v="1"/>
    <x v="1"/>
    <x v="3"/>
    <s v="IMAGENOLOGIA"/>
    <x v="12"/>
    <n v="2383"/>
    <s v="ABCD-2383"/>
    <s v="I10"/>
    <s v="HIPERTENSION ESENCIAL (PRIMARIA)"/>
    <x v="2"/>
    <n v="69.31"/>
    <n v="0"/>
  </r>
  <r>
    <x v="1"/>
    <x v="1"/>
    <x v="3"/>
    <s v="IMAGENOLOGIA"/>
    <x v="12"/>
    <n v="4837"/>
    <s v="ABCD-4837"/>
    <s v="N02"/>
    <s v="HEMATURIA RECURRENTE Y PERSISTENTE"/>
    <x v="2"/>
    <n v="20.43"/>
    <n v="0"/>
  </r>
  <r>
    <x v="1"/>
    <x v="1"/>
    <x v="3"/>
    <s v="IMAGENOLOGIA"/>
    <x v="12"/>
    <n v="4838"/>
    <s v="ABCD-4838"/>
    <s v="N40"/>
    <s v="HIPERPLASIA DE LA PROSTATA"/>
    <x v="2"/>
    <n v="7.83"/>
    <n v="0"/>
  </r>
  <r>
    <x v="1"/>
    <x v="1"/>
    <x v="3"/>
    <s v="IMAGENOLOGIA"/>
    <x v="12"/>
    <n v="4839"/>
    <s v="ABCD-4839"/>
    <s v="K30"/>
    <s v="DISPEPSIA"/>
    <x v="2"/>
    <n v="45.82"/>
    <n v="0"/>
  </r>
  <r>
    <x v="1"/>
    <x v="1"/>
    <x v="3"/>
    <s v="IMAGENOLOGIA"/>
    <x v="12"/>
    <n v="4840"/>
    <s v="ABCD-4840"/>
    <s v="N40"/>
    <s v="HIPERPLASIA DE LA PROSTATA"/>
    <x v="2"/>
    <n v="25.15"/>
    <n v="0"/>
  </r>
  <r>
    <x v="1"/>
    <x v="1"/>
    <x v="3"/>
    <s v="IMAGENOLOGIA"/>
    <x v="12"/>
    <n v="2213"/>
    <s v="ABCD-2213"/>
    <s v="Z000"/>
    <s v="EXAMEN MEDICO GENERAL"/>
    <x v="2"/>
    <n v="24.28"/>
    <n v="0"/>
  </r>
  <r>
    <x v="1"/>
    <x v="1"/>
    <x v="3"/>
    <s v="IMAGENOLOGIA"/>
    <x v="12"/>
    <n v="4841"/>
    <s v="ABCD-4841"/>
    <s v="L30"/>
    <s v="OTRAS DERMATITIS"/>
    <x v="2"/>
    <n v="37.94"/>
    <n v="0"/>
  </r>
  <r>
    <x v="1"/>
    <x v="1"/>
    <x v="3"/>
    <s v="IMAGENOLOGIA"/>
    <x v="12"/>
    <n v="4088"/>
    <s v="ABCD-4088"/>
    <s v="Z10"/>
    <s v="CONTROL GENERAL DE SALUD DE RUTINA DE SUBPOBLACIONES DEFINIDAS"/>
    <x v="2"/>
    <n v="22.91"/>
    <n v="0"/>
  </r>
  <r>
    <x v="1"/>
    <x v="1"/>
    <x v="3"/>
    <s v="IMAGENOLOGIA"/>
    <x v="12"/>
    <n v="202"/>
    <s v="ABCD-202"/>
    <s v="R32"/>
    <s v="INCONTINENCIA URINARIA, NO ESPECIFICADA"/>
    <x v="2"/>
    <n v="131.65"/>
    <n v="0"/>
  </r>
  <r>
    <x v="1"/>
    <x v="1"/>
    <x v="3"/>
    <s v="IMAGENOLOGIA"/>
    <x v="12"/>
    <n v="4842"/>
    <s v="ABCD-4842"/>
    <s v="M25"/>
    <s v="OTROS TRASTORNOS ARTICULARES, NO CLASIFICADOS EN OTRA PARTE"/>
    <x v="2"/>
    <n v="90.04"/>
    <n v="0"/>
  </r>
  <r>
    <x v="1"/>
    <x v="1"/>
    <x v="3"/>
    <s v="IMAGENOLOGIA"/>
    <x v="12"/>
    <n v="4843"/>
    <s v="ABCD-4843"/>
    <s v="N393"/>
    <s v="INCONTINENCIA URINARIA POR TENSION"/>
    <x v="2"/>
    <n v="7.83"/>
    <n v="0"/>
  </r>
  <r>
    <x v="1"/>
    <x v="1"/>
    <x v="3"/>
    <s v="IMAGENOLOGIA"/>
    <x v="12"/>
    <n v="817"/>
    <s v="ABCD-817"/>
    <s v="I10"/>
    <s v="HIPERTENSION ESENCIAL (PRIMARIA)"/>
    <x v="2"/>
    <n v="131.65"/>
    <n v="0"/>
  </r>
  <r>
    <x v="1"/>
    <x v="1"/>
    <x v="3"/>
    <s v="IMAGENOLOGIA"/>
    <x v="12"/>
    <n v="154"/>
    <s v="ABCD-154"/>
    <s v="K80"/>
    <s v="COLELITIASIS"/>
    <x v="2"/>
    <n v="3.6"/>
    <n v="0"/>
  </r>
  <r>
    <x v="1"/>
    <x v="1"/>
    <x v="3"/>
    <s v="IMAGENOLOGIA"/>
    <x v="12"/>
    <n v="4844"/>
    <s v="ABCD-4844"/>
    <s v="J40"/>
    <s v="BRONQUITIS, NO ESPECIFICADA COMO AGUDA O CRONICA"/>
    <x v="2"/>
    <n v="71.47"/>
    <n v="0"/>
  </r>
  <r>
    <x v="1"/>
    <x v="1"/>
    <x v="3"/>
    <s v="IMAGENOLOGIA"/>
    <x v="12"/>
    <n v="4823"/>
    <s v="ABCD-4823"/>
    <s v="M17"/>
    <s v="GONARTROSIS (ARTROSIS DE LA RODILLA)"/>
    <x v="2"/>
    <n v="76.56"/>
    <n v="0"/>
  </r>
  <r>
    <x v="1"/>
    <x v="1"/>
    <x v="3"/>
    <s v="IMAGENOLOGIA"/>
    <x v="12"/>
    <n v="4845"/>
    <s v="ABCD-4845"/>
    <s v="K590"/>
    <s v="CONSTIPACION"/>
    <x v="2"/>
    <n v="50.3"/>
    <n v="0"/>
  </r>
  <r>
    <x v="1"/>
    <x v="1"/>
    <x v="3"/>
    <s v="IMAGENOLOGIA"/>
    <x v="13"/>
    <n v="4846"/>
    <s v="ABCD-4846"/>
    <s v="N40"/>
    <s v="HIPERPLASIA DE LA PROSTATA"/>
    <x v="2"/>
    <n v="20.43"/>
    <n v="0"/>
  </r>
  <r>
    <x v="1"/>
    <x v="1"/>
    <x v="3"/>
    <s v="IMAGENOLOGIA"/>
    <x v="13"/>
    <n v="4847"/>
    <s v="ABCD-4847"/>
    <s v="M17"/>
    <s v="GONARTROSIS (ARTROSIS DE LA RODILLA)"/>
    <x v="2"/>
    <n v="45.82"/>
    <n v="0"/>
  </r>
  <r>
    <x v="1"/>
    <x v="1"/>
    <x v="3"/>
    <s v="IMAGENOLOGIA"/>
    <x v="13"/>
    <n v="4848"/>
    <s v="ABCD-4848"/>
    <s v="M81"/>
    <s v="OSTEOPOROSIS SIN FRACTURA PATOLOGICA"/>
    <x v="2"/>
    <n v="25.15"/>
    <n v="0"/>
  </r>
  <r>
    <x v="1"/>
    <x v="1"/>
    <x v="3"/>
    <s v="IMAGENOLOGIA"/>
    <x v="13"/>
    <n v="4849"/>
    <s v="ABCD-4849"/>
    <s v="I10"/>
    <s v="HIPERTENSION ESENCIAL (PRIMARIA)"/>
    <x v="2"/>
    <n v="132.63"/>
    <n v="0"/>
  </r>
  <r>
    <x v="1"/>
    <x v="1"/>
    <x v="3"/>
    <s v="IMAGENOLOGIA"/>
    <x v="13"/>
    <n v="4850"/>
    <s v="ABCD-4850"/>
    <s v="A09"/>
    <s v="DIARREA Y GASTROENTERITIS DE PRESUNTO ORIGEN INFECCIOSO"/>
    <x v="2"/>
    <n v="22.91"/>
    <n v="0"/>
  </r>
  <r>
    <x v="1"/>
    <x v="1"/>
    <x v="3"/>
    <s v="IMAGENOLOGIA"/>
    <x v="15"/>
    <n v="4851"/>
    <s v="ABCD-4851"/>
    <s v="M542"/>
    <s v="CERVICALGIA"/>
    <x v="2"/>
    <n v="131.65"/>
    <n v="0"/>
  </r>
  <r>
    <x v="1"/>
    <x v="1"/>
    <x v="3"/>
    <s v="IMAGENOLOGIA"/>
    <x v="15"/>
    <n v="4852"/>
    <s v="ABCD-4852"/>
    <s v="L53"/>
    <s v="OTRAS AFECCIONES ERITEMATOSAS"/>
    <x v="2"/>
    <n v="16.46"/>
    <n v="0"/>
  </r>
  <r>
    <x v="1"/>
    <x v="1"/>
    <x v="3"/>
    <s v="IMAGENOLOGIA"/>
    <x v="15"/>
    <n v="4853"/>
    <s v="ABCD-4853"/>
    <s v="Z000"/>
    <s v="EXAMEN MEDICO GENERAL"/>
    <x v="2"/>
    <n v="37.94"/>
    <n v="37.94"/>
  </r>
  <r>
    <x v="1"/>
    <x v="1"/>
    <x v="3"/>
    <s v="IMAGENOLOGIA"/>
    <x v="15"/>
    <n v="4854"/>
    <s v="ABCD-4854"/>
    <s v="M199"/>
    <s v="ARTROSIS, NO ESPECIFICADA"/>
    <x v="2"/>
    <n v="132.86000000000001"/>
    <n v="132.8595"/>
  </r>
  <r>
    <x v="1"/>
    <x v="1"/>
    <x v="3"/>
    <s v="IMAGENOLOGIA"/>
    <x v="15"/>
    <n v="4855"/>
    <s v="ABCD-4855"/>
    <s v="M232"/>
    <s v="TRASTORNO DE MENISCO DEBIDO A DESGARRO O LESION ANTIGUA"/>
    <x v="2"/>
    <n v="131.65"/>
    <n v="0"/>
  </r>
  <r>
    <x v="1"/>
    <x v="1"/>
    <x v="3"/>
    <s v="IMAGENOLOGIA"/>
    <x v="15"/>
    <n v="4856"/>
    <s v="ABCD-4856"/>
    <s v="M544"/>
    <s v="LUMBAGO CON CIATICA"/>
    <x v="2"/>
    <n v="0.2"/>
    <n v="0"/>
  </r>
  <r>
    <x v="1"/>
    <x v="1"/>
    <x v="3"/>
    <s v="IMAGENOLOGIA"/>
    <x v="15"/>
    <n v="4857"/>
    <s v="ABCD-4857"/>
    <s v="G551"/>
    <s v="COMPRESIONES DE RAICES Y PLEXOS NERVIOSOS EN TRASTORNOS DE LOS DISCOS INTERVERTEBRALES (M50-M51+)"/>
    <x v="2"/>
    <n v="263.3"/>
    <n v="0"/>
  </r>
  <r>
    <x v="1"/>
    <x v="1"/>
    <x v="3"/>
    <s v="IMAGENOLOGIA"/>
    <x v="15"/>
    <n v="398"/>
    <s v="ABCD-398"/>
    <s v="M159"/>
    <s v="POLIARTROSIS, NO ESPECIFICADA"/>
    <x v="2"/>
    <n v="25.15"/>
    <n v="25.15"/>
  </r>
  <r>
    <x v="1"/>
    <x v="1"/>
    <x v="3"/>
    <s v="IMAGENOLOGIA"/>
    <x v="15"/>
    <n v="4858"/>
    <s v="ABCD-4858"/>
    <s v="K297"/>
    <s v="GASTRITIS, NO ESPECIFICADA"/>
    <x v="2"/>
    <n v="62.22"/>
    <n v="62.22"/>
  </r>
  <r>
    <x v="1"/>
    <x v="1"/>
    <x v="3"/>
    <s v="IMAGENOLOGIA"/>
    <x v="15"/>
    <n v="4859"/>
    <s v="ABCD-4859"/>
    <s v="M511"/>
    <s v="TRASTORNOS DE DISCO LUMBAR Y OTROS, CON RADICULOPATIA"/>
    <x v="2"/>
    <n v="19.850000000000001"/>
    <n v="4.41"/>
  </r>
  <r>
    <x v="1"/>
    <x v="1"/>
    <x v="3"/>
    <s v="IMAGENOLOGIA"/>
    <x v="15"/>
    <n v="3583"/>
    <s v="ABCD-3583"/>
    <s v="R102"/>
    <s v="DOLOR PELVICO Y PERINEAL"/>
    <x v="2"/>
    <n v="25.15"/>
    <n v="25.15"/>
  </r>
  <r>
    <x v="1"/>
    <x v="1"/>
    <x v="3"/>
    <s v="IMAGENOLOGIA"/>
    <x v="15"/>
    <n v="4860"/>
    <s v="ABCD-4860"/>
    <s v="J310"/>
    <s v="RINITIS CRONICA"/>
    <x v="2"/>
    <n v="80.11"/>
    <n v="80.100899999999996"/>
  </r>
  <r>
    <x v="1"/>
    <x v="1"/>
    <x v="3"/>
    <s v="IMAGENOLOGIA"/>
    <x v="15"/>
    <n v="4861"/>
    <s v="ABCD-4861"/>
    <s v="M545"/>
    <s v="LUMBAGO NO ESPECIFICADO"/>
    <x v="2"/>
    <n v="0.2"/>
    <n v="0"/>
  </r>
  <r>
    <x v="1"/>
    <x v="1"/>
    <x v="3"/>
    <s v="IMAGENOLOGIA"/>
    <x v="15"/>
    <n v="4862"/>
    <s v="ABCD-4862"/>
    <s v="B35"/>
    <s v="DERMATOFITOSIS"/>
    <x v="2"/>
    <n v="45.82"/>
    <n v="0"/>
  </r>
  <r>
    <x v="1"/>
    <x v="1"/>
    <x v="3"/>
    <s v="IMAGENOLOGIA"/>
    <x v="15"/>
    <n v="4863"/>
    <s v="ABCD-4863"/>
    <s v="H622"/>
    <s v="OTITIS EXTERNA EN MICOSIS"/>
    <x v="2"/>
    <n v="259.56"/>
    <n v="0"/>
  </r>
  <r>
    <x v="1"/>
    <x v="1"/>
    <x v="3"/>
    <s v="IMAGENOLOGIA"/>
    <x v="15"/>
    <n v="4864"/>
    <s v="ABCD-4864"/>
    <s v="E66"/>
    <s v="OBESIDAD"/>
    <x v="2"/>
    <n v="25.15"/>
    <n v="25.15"/>
  </r>
  <r>
    <x v="1"/>
    <x v="1"/>
    <x v="3"/>
    <s v="IMAGENOLOGIA"/>
    <x v="15"/>
    <n v="3278"/>
    <s v="ABCD-3278"/>
    <s v="I10"/>
    <s v="HIPERTENSION ESENCIAL (PRIMARIA)"/>
    <x v="2"/>
    <n v="7.58"/>
    <n v="7.5762"/>
  </r>
  <r>
    <x v="1"/>
    <x v="1"/>
    <x v="3"/>
    <s v="IMAGENOLOGIA"/>
    <x v="15"/>
    <n v="4865"/>
    <s v="ABCD-4865"/>
    <s v="R688"/>
    <s v="OTROS SINTOMAS Y SIGNOS GENERALES ESPECIFICADOS"/>
    <x v="2"/>
    <n v="92.22"/>
    <n v="92.02"/>
  </r>
  <r>
    <x v="1"/>
    <x v="1"/>
    <x v="3"/>
    <s v="IMAGENOLOGIA"/>
    <x v="15"/>
    <n v="4866"/>
    <s v="ABCD-4866"/>
    <s v="K29"/>
    <s v="GASTRITIS Y DUODENITIS"/>
    <x v="2"/>
    <n v="25.15"/>
    <n v="0"/>
  </r>
  <r>
    <x v="1"/>
    <x v="1"/>
    <x v="3"/>
    <s v="IMAGENOLOGIA"/>
    <x v="16"/>
    <n v="1642"/>
    <s v="ABCD-1642"/>
    <s v="M518"/>
    <s v="OTROS TRASTORNOS ESPECIFICADOS DISCOS INTERVERTEBRALES"/>
    <x v="2"/>
    <n v="22.91"/>
    <n v="0"/>
  </r>
  <r>
    <x v="1"/>
    <x v="1"/>
    <x v="3"/>
    <s v="IMAGENOLOGIA"/>
    <x v="16"/>
    <n v="4867"/>
    <s v="ABCD-4867"/>
    <s v="D17"/>
    <s v="TUMORES BENIGNOS LIPOMATOSOS"/>
    <x v="2"/>
    <n v="131.65"/>
    <n v="0"/>
  </r>
  <r>
    <x v="1"/>
    <x v="1"/>
    <x v="3"/>
    <s v="IMAGENOLOGIA"/>
    <x v="16"/>
    <n v="4868"/>
    <s v="ABCD-4868"/>
    <s v="Z000"/>
    <s v="EXAMEN MEDICO GENERAL"/>
    <x v="2"/>
    <n v="49.86"/>
    <n v="0"/>
  </r>
  <r>
    <x v="1"/>
    <x v="1"/>
    <x v="3"/>
    <s v="IMAGENOLOGIA"/>
    <x v="16"/>
    <n v="4869"/>
    <s v="ABCD-4869"/>
    <s v="C840"/>
    <s v="MICOSIS FUNGOIDE"/>
    <x v="2"/>
    <n v="129.78"/>
    <n v="0"/>
  </r>
  <r>
    <x v="1"/>
    <x v="1"/>
    <x v="3"/>
    <s v="IMAGENOLOGIA"/>
    <x v="16"/>
    <n v="4870"/>
    <s v="ABCD-4870"/>
    <s v="E11"/>
    <s v="DIABETES MELLITUS NO INSULINODEPENDIENTE"/>
    <x v="2"/>
    <n v="20.43"/>
    <n v="0"/>
  </r>
  <r>
    <x v="1"/>
    <x v="1"/>
    <x v="3"/>
    <s v="IMAGENOLOGIA"/>
    <x v="16"/>
    <n v="4871"/>
    <s v="ABCD-4871"/>
    <s v="H612"/>
    <s v="CERUMEN IMPACTADO"/>
    <x v="2"/>
    <n v="50.3"/>
    <n v="0"/>
  </r>
  <r>
    <x v="1"/>
    <x v="1"/>
    <x v="3"/>
    <s v="IMAGENOLOGIA"/>
    <x v="16"/>
    <n v="4872"/>
    <s v="ABCD-4872"/>
    <s v="N645"/>
    <s v="OTROS SIGNOS Y SINTOMAS RELATIVOS A LA MAMA"/>
    <x v="2"/>
    <n v="25.15"/>
    <n v="0"/>
  </r>
  <r>
    <x v="1"/>
    <x v="1"/>
    <x v="3"/>
    <s v="IMAGENOLOGIA"/>
    <x v="16"/>
    <n v="4873"/>
    <s v="ABCD-4873"/>
    <s v="H53"/>
    <s v="ALTERACIONES DE LA VISION"/>
    <x v="2"/>
    <n v="0.2"/>
    <n v="0"/>
  </r>
  <r>
    <x v="1"/>
    <x v="1"/>
    <x v="3"/>
    <s v="IMAGENOLOGIA"/>
    <x v="16"/>
    <n v="4874"/>
    <s v="ABCD-4874"/>
    <s v="M85"/>
    <s v="OTROS TRASTORNOS DE LA DENSIDAD Y DE LA ESTRUCTURA OSEAS"/>
    <x v="2"/>
    <n v="22.91"/>
    <n v="0"/>
  </r>
  <r>
    <x v="1"/>
    <x v="1"/>
    <x v="3"/>
    <s v="IMAGENOLOGIA"/>
    <x v="16"/>
    <n v="4875"/>
    <s v="ABCD-4875"/>
    <s v="I10"/>
    <s v="HIPERTENSION ESENCIAL (PRIMARIA)"/>
    <x v="2"/>
    <n v="25.15"/>
    <n v="0"/>
  </r>
  <r>
    <x v="1"/>
    <x v="1"/>
    <x v="3"/>
    <s v="IMAGENOLOGIA"/>
    <x v="16"/>
    <n v="4876"/>
    <s v="ABCD-4876"/>
    <s v="K30"/>
    <s v="DISPEPSIA"/>
    <x v="2"/>
    <n v="25.15"/>
    <n v="0"/>
  </r>
  <r>
    <x v="1"/>
    <x v="1"/>
    <x v="3"/>
    <s v="IMAGENOLOGIA"/>
    <x v="16"/>
    <n v="4877"/>
    <s v="ABCD-4877"/>
    <s v="K828"/>
    <s v="OTRAS ENFERMEDADES ESPECIFICADAS DE LA VESICULA BILIAR"/>
    <x v="2"/>
    <n v="16.46"/>
    <n v="0"/>
  </r>
  <r>
    <x v="1"/>
    <x v="1"/>
    <x v="3"/>
    <s v="IMAGENOLOGIA"/>
    <x v="16"/>
    <n v="1491"/>
    <s v="ABCD-1491"/>
    <s v="N76"/>
    <s v="OTRAS AFECCIONES INFLAMATORIAS DE LA VAGINA Y DE LA VULVA"/>
    <x v="2"/>
    <n v="22.91"/>
    <n v="0"/>
  </r>
  <r>
    <x v="1"/>
    <x v="1"/>
    <x v="3"/>
    <s v="IMAGENOLOGIA"/>
    <x v="16"/>
    <n v="4878"/>
    <s v="ABCD-4878"/>
    <s v="E660"/>
    <s v="OBESIDAD DEBIDA A EXCESO DE CALORIAS"/>
    <x v="2"/>
    <n v="0.2"/>
    <n v="0"/>
  </r>
  <r>
    <x v="1"/>
    <x v="1"/>
    <x v="3"/>
    <s v="IMAGENOLOGIA"/>
    <x v="16"/>
    <n v="4879"/>
    <s v="ABCD-4879"/>
    <s v="K297"/>
    <s v="GASTRITIS, NO ESPECIFICADA"/>
    <x v="2"/>
    <n v="37.94"/>
    <n v="0"/>
  </r>
  <r>
    <x v="1"/>
    <x v="1"/>
    <x v="3"/>
    <s v="IMAGENOLOGIA"/>
    <x v="16"/>
    <n v="3395"/>
    <s v="ABCD-3395"/>
    <s v="R400"/>
    <s v="SOMNOLENCIA"/>
    <x v="2"/>
    <n v="50.3"/>
    <n v="0"/>
  </r>
  <r>
    <x v="1"/>
    <x v="1"/>
    <x v="3"/>
    <s v="IMAGENOLOGIA"/>
    <x v="16"/>
    <n v="4880"/>
    <s v="ABCD-4880"/>
    <s v="M255"/>
    <s v="DOLOR EN ARTICULACION"/>
    <x v="2"/>
    <n v="8.4149999999999991"/>
    <n v="0"/>
  </r>
  <r>
    <x v="1"/>
    <x v="1"/>
    <x v="3"/>
    <s v="IMAGENOLOGIA"/>
    <x v="16"/>
    <n v="4881"/>
    <s v="ABCD-4881"/>
    <s v="K30"/>
    <s v="DISPEPSIA"/>
    <x v="2"/>
    <n v="45.82"/>
    <n v="0"/>
  </r>
  <r>
    <x v="1"/>
    <x v="1"/>
    <x v="3"/>
    <s v="IMAGENOLOGIA"/>
    <x v="16"/>
    <n v="4882"/>
    <s v="ABCD-4882"/>
    <s v="Z000"/>
    <s v="EXAMEN MEDICO GENERAL"/>
    <x v="2"/>
    <n v="154.76"/>
    <n v="0"/>
  </r>
  <r>
    <x v="1"/>
    <x v="1"/>
    <x v="3"/>
    <s v="IMAGENOLOGIA"/>
    <x v="17"/>
    <n v="4883"/>
    <s v="ABCD-4883"/>
    <s v="C763"/>
    <s v="TUMOR MALIGNO DE LA PELVIS"/>
    <x v="2"/>
    <n v="87"/>
    <n v="0"/>
  </r>
  <r>
    <x v="1"/>
    <x v="1"/>
    <x v="3"/>
    <s v="IMAGENOLOGIA"/>
    <x v="17"/>
    <n v="4884"/>
    <s v="ABCD-4884"/>
    <s v="Z000"/>
    <s v="EXAMEN MEDICO GENERAL"/>
    <x v="2"/>
    <n v="23.221800000000002"/>
    <n v="0"/>
  </r>
  <r>
    <x v="1"/>
    <x v="1"/>
    <x v="3"/>
    <s v="IMAGENOLOGIA"/>
    <x v="17"/>
    <n v="3353"/>
    <s v="ABCD-3353"/>
    <s v="M199"/>
    <s v="ARTROSIS, NO ESPECIFICADA"/>
    <x v="2"/>
    <n v="25.15"/>
    <n v="0"/>
  </r>
  <r>
    <x v="1"/>
    <x v="1"/>
    <x v="3"/>
    <s v="IMAGENOLOGIA"/>
    <x v="17"/>
    <n v="4885"/>
    <s v="ABCD-4885"/>
    <s v="M199"/>
    <s v="ARTROSIS, NO ESPECIFICADA"/>
    <x v="2"/>
    <n v="0.2"/>
    <n v="0"/>
  </r>
  <r>
    <x v="1"/>
    <x v="1"/>
    <x v="3"/>
    <s v="IMAGENOLOGIA"/>
    <x v="17"/>
    <n v="4886"/>
    <s v="ABCD-4886"/>
    <s v="J304"/>
    <s v="RINITIS ALERGICA, NO ESPECIFICADA"/>
    <x v="2"/>
    <n v="64.150000000000006"/>
    <n v="0"/>
  </r>
  <r>
    <x v="1"/>
    <x v="1"/>
    <x v="3"/>
    <s v="IMAGENOLOGIA"/>
    <x v="17"/>
    <n v="4887"/>
    <s v="ABCD-4887"/>
    <s v="M545"/>
    <s v="LUMBAGO NO ESPECIFICADO"/>
    <x v="2"/>
    <n v="131.85"/>
    <n v="0"/>
  </r>
  <r>
    <x v="1"/>
    <x v="1"/>
    <x v="3"/>
    <s v="IMAGENOLOGIA"/>
    <x v="17"/>
    <n v="4888"/>
    <s v="ABCD-4888"/>
    <s v="M199"/>
    <s v="ARTROSIS, NO ESPECIFICADA"/>
    <x v="2"/>
    <n v="0.2"/>
    <n v="0"/>
  </r>
  <r>
    <x v="1"/>
    <x v="1"/>
    <x v="3"/>
    <s v="IMAGENOLOGIA"/>
    <x v="17"/>
    <n v="4889"/>
    <s v="ABCD-4889"/>
    <s v="R53"/>
    <s v="MALESTAR Y FATIGA"/>
    <x v="2"/>
    <n v="60.31"/>
    <n v="0"/>
  </r>
  <r>
    <x v="1"/>
    <x v="1"/>
    <x v="3"/>
    <s v="IMAGENOLOGIA"/>
    <x v="17"/>
    <n v="4890"/>
    <s v="ABCD-4890"/>
    <s v="M54"/>
    <s v="DORSALGIA"/>
    <x v="2"/>
    <n v="23.221800000000002"/>
    <n v="0"/>
  </r>
  <r>
    <x v="1"/>
    <x v="1"/>
    <x v="3"/>
    <s v="IMAGENOLOGIA"/>
    <x v="17"/>
    <n v="4891"/>
    <s v="ABCD-4891"/>
    <s v="A920"/>
    <s v="ENFERMEDAD POR VIRUS CHIKUNGUNYA"/>
    <x v="2"/>
    <n v="101.46"/>
    <n v="0"/>
  </r>
  <r>
    <x v="1"/>
    <x v="1"/>
    <x v="3"/>
    <s v="IMAGENOLOGIA"/>
    <x v="17"/>
    <n v="4892"/>
    <s v="ABCD-4892"/>
    <s v="M542"/>
    <s v="CERVICALGIA"/>
    <x v="2"/>
    <n v="22.91"/>
    <n v="0"/>
  </r>
  <r>
    <x v="1"/>
    <x v="1"/>
    <x v="3"/>
    <s v="IMAGENOLOGIA"/>
    <x v="17"/>
    <n v="4893"/>
    <s v="ABCD-4893"/>
    <s v="M199"/>
    <s v="ARTROSIS, NO ESPECIFICADA"/>
    <x v="2"/>
    <n v="103.71"/>
    <n v="0"/>
  </r>
  <r>
    <x v="1"/>
    <x v="1"/>
    <x v="3"/>
    <s v="IMAGENOLOGIA"/>
    <x v="17"/>
    <n v="4894"/>
    <s v="ABCD-4894"/>
    <s v="J312"/>
    <s v="FARINGITIS CRONICA"/>
    <x v="2"/>
    <n v="131.65"/>
    <n v="0"/>
  </r>
  <r>
    <x v="1"/>
    <x v="1"/>
    <x v="3"/>
    <s v="IMAGENOLOGIA"/>
    <x v="17"/>
    <n v="4895"/>
    <s v="ABCD-4895"/>
    <s v="S33"/>
    <s v="LUXACION, ESGUINCE Y TORCEDURA DE LAS ARTICULACIONES Y LIGAMENTOS DE LA COLUMNA LUMBAR  Y LA PELVIS"/>
    <x v="2"/>
    <n v="0.2"/>
    <n v="0"/>
  </r>
  <r>
    <x v="1"/>
    <x v="1"/>
    <x v="3"/>
    <s v="IMAGENOLOGIA"/>
    <x v="17"/>
    <n v="4896"/>
    <s v="ABCD-4896"/>
    <s v="N61"/>
    <s v="TRASTORNOS INFLAMATORIOS DE LA MAMA"/>
    <x v="2"/>
    <n v="39.74"/>
    <n v="0"/>
  </r>
  <r>
    <x v="1"/>
    <x v="1"/>
    <x v="3"/>
    <s v="IMAGENOLOGIA"/>
    <x v="17"/>
    <n v="4897"/>
    <s v="ABCD-4897"/>
    <s v="B369"/>
    <s v="MICOSIS SUPERFICIAL, SIN OTRA ESPECIFICACION"/>
    <x v="2"/>
    <n v="22.91"/>
    <n v="0"/>
  </r>
  <r>
    <x v="1"/>
    <x v="1"/>
    <x v="3"/>
    <s v="IMAGENOLOGIA"/>
    <x v="17"/>
    <n v="4898"/>
    <s v="ABCD-4898"/>
    <s v="E11"/>
    <s v="DIABETES MELLITUS NO INSULINODEPENDIENTE"/>
    <x v="2"/>
    <n v="45.82"/>
    <n v="0"/>
  </r>
  <r>
    <x v="1"/>
    <x v="1"/>
    <x v="3"/>
    <s v="IMAGENOLOGIA"/>
    <x v="17"/>
    <n v="4899"/>
    <s v="ABCD-4899"/>
    <s v="L819"/>
    <s v="TRASTORNO DE LA PIGMENTACION, NO ESPECIFICADO"/>
    <x v="2"/>
    <n v="57.32"/>
    <n v="0"/>
  </r>
  <r>
    <x v="1"/>
    <x v="1"/>
    <x v="3"/>
    <s v="IMAGENOLOGIA"/>
    <x v="17"/>
    <n v="4900"/>
    <s v="ABCD-4900"/>
    <s v="Z000"/>
    <s v="EXAMEN MEDICO GENERAL"/>
    <x v="2"/>
    <n v="23.221800000000002"/>
    <n v="0"/>
  </r>
  <r>
    <x v="1"/>
    <x v="1"/>
    <x v="3"/>
    <s v="IMAGENOLOGIA"/>
    <x v="18"/>
    <n v="4901"/>
    <s v="ABCD-4901"/>
    <s v="R42"/>
    <s v="MAREO Y DESVANECIMIENTO"/>
    <x v="2"/>
    <n v="45.82"/>
    <n v="0"/>
  </r>
  <r>
    <x v="1"/>
    <x v="1"/>
    <x v="3"/>
    <s v="IMAGENOLOGIA"/>
    <x v="18"/>
    <n v="4902"/>
    <s v="ABCD-4902"/>
    <s v="M255"/>
    <s v="DOLOR EN ARTICULACION"/>
    <x v="2"/>
    <n v="115.13"/>
    <n v="0"/>
  </r>
  <r>
    <x v="1"/>
    <x v="1"/>
    <x v="3"/>
    <s v="IMAGENOLOGIA"/>
    <x v="18"/>
    <n v="3842"/>
    <s v="ABCD-3842"/>
    <s v="I10"/>
    <s v="HIPERTENSION ESENCIAL (PRIMARIA)"/>
    <x v="2"/>
    <n v="148.11000000000001"/>
    <n v="0"/>
  </r>
  <r>
    <x v="1"/>
    <x v="1"/>
    <x v="3"/>
    <s v="IMAGENOLOGIA"/>
    <x v="18"/>
    <n v="4903"/>
    <s v="ABCD-4903"/>
    <s v="Z000"/>
    <s v="EXAMEN MEDICO GENERAL"/>
    <x v="2"/>
    <n v="83.76"/>
    <n v="0"/>
  </r>
  <r>
    <x v="1"/>
    <x v="1"/>
    <x v="3"/>
    <s v="IMAGENOLOGIA"/>
    <x v="18"/>
    <n v="4904"/>
    <s v="ABCD-4904"/>
    <s v="E03"/>
    <s v="OTROS HIPOTIROIDISMOS"/>
    <x v="2"/>
    <n v="55.95"/>
    <n v="0"/>
  </r>
  <r>
    <x v="1"/>
    <x v="1"/>
    <x v="3"/>
    <s v="IMAGENOLOGIA"/>
    <x v="18"/>
    <n v="4905"/>
    <s v="ABCD-4905"/>
    <s v="E782"/>
    <s v="HIPERLIPIDEMIA MIXTA"/>
    <x v="2"/>
    <n v="131.65"/>
    <n v="0"/>
  </r>
  <r>
    <x v="1"/>
    <x v="1"/>
    <x v="3"/>
    <s v="IMAGENOLOGIA"/>
    <x v="18"/>
    <n v="4906"/>
    <s v="ABCD-4906"/>
    <s v="N200"/>
    <s v="CALCULO DEL RIÑON"/>
    <x v="2"/>
    <n v="7.83"/>
    <n v="0"/>
  </r>
  <r>
    <x v="1"/>
    <x v="1"/>
    <x v="3"/>
    <s v="IMAGENOLOGIA"/>
    <x v="18"/>
    <n v="4907"/>
    <s v="ABCD-4907"/>
    <s v="S800"/>
    <s v="CONTUSION DE LA RODILLA"/>
    <x v="2"/>
    <n v="131.65"/>
    <n v="0"/>
  </r>
  <r>
    <x v="1"/>
    <x v="1"/>
    <x v="3"/>
    <s v="IMAGENOLOGIA"/>
    <x v="18"/>
    <n v="4908"/>
    <s v="ABCD-4908"/>
    <s v="M751"/>
    <s v="SINDROME DEL MANGUITO ROTATORIO"/>
    <x v="2"/>
    <n v="131.65"/>
    <n v="0"/>
  </r>
  <r>
    <x v="1"/>
    <x v="1"/>
    <x v="3"/>
    <s v="IMAGENOLOGIA"/>
    <x v="18"/>
    <n v="4909"/>
    <s v="ABCD-4909"/>
    <s v="K210"/>
    <s v="ENFERMEDAD DEL REFLUJO GASTROESOFAGICO CON ESOFAGITIS"/>
    <x v="2"/>
    <n v="98.18"/>
    <n v="0"/>
  </r>
  <r>
    <x v="1"/>
    <x v="1"/>
    <x v="3"/>
    <s v="IMAGENOLOGIA"/>
    <x v="18"/>
    <n v="4910"/>
    <s v="ABCD-4910"/>
    <s v="E882"/>
    <s v="LIPOMATOSIS, NO CLASIFICADA EN OTRA PARTE"/>
    <x v="2"/>
    <n v="64.58"/>
    <n v="0"/>
  </r>
  <r>
    <x v="1"/>
    <x v="1"/>
    <x v="3"/>
    <s v="IMAGENOLOGIA"/>
    <x v="18"/>
    <n v="4911"/>
    <s v="ABCD-4911"/>
    <s v="I10"/>
    <s v="HIPERTENSION ESENCIAL (PRIMARIA)"/>
    <x v="2"/>
    <n v="22.91"/>
    <n v="0"/>
  </r>
  <r>
    <x v="1"/>
    <x v="1"/>
    <x v="3"/>
    <s v="IMAGENOLOGIA"/>
    <x v="18"/>
    <n v="1874"/>
    <s v="ABCD-1874"/>
    <s v="Z000"/>
    <s v="EXAMEN MEDICO GENERAL"/>
    <x v="2"/>
    <n v="131.65"/>
    <n v="0"/>
  </r>
  <r>
    <x v="1"/>
    <x v="1"/>
    <x v="3"/>
    <s v="IMAGENOLOGIA"/>
    <x v="18"/>
    <n v="4912"/>
    <s v="ABCD-4912"/>
    <s v="M23"/>
    <s v="TRASTORNO INTERNO DE LA RODILLA"/>
    <x v="2"/>
    <n v="91.64"/>
    <n v="0"/>
  </r>
  <r>
    <x v="1"/>
    <x v="1"/>
    <x v="3"/>
    <s v="IMAGENOLOGIA"/>
    <x v="18"/>
    <n v="4913"/>
    <s v="ABCD-4913"/>
    <s v="S33"/>
    <s v="LUXACION, ESGUINCE Y TORCEDURA DE LAS ARTICULACIONES Y LIGAMENTOS DE LA COLUMNA LUMBAR  Y LA PELVIS"/>
    <x v="2"/>
    <n v="131.85"/>
    <n v="0"/>
  </r>
  <r>
    <x v="1"/>
    <x v="1"/>
    <x v="3"/>
    <s v="IMAGENOLOGIA"/>
    <x v="18"/>
    <n v="4914"/>
    <s v="ABCD-4914"/>
    <s v="M921"/>
    <s v="OSTEOCONDROSIS JUVENIL DEL CUBITO Y DEL RADIO"/>
    <x v="2"/>
    <n v="85.45"/>
    <n v="0"/>
  </r>
  <r>
    <x v="1"/>
    <x v="1"/>
    <x v="3"/>
    <s v="IMAGENOLOGIA"/>
    <x v="18"/>
    <n v="4915"/>
    <s v="ABCD-4915"/>
    <s v="M544"/>
    <s v="LUMBAGO CON CIATICA"/>
    <x v="2"/>
    <n v="0.2"/>
    <n v="0"/>
  </r>
  <r>
    <x v="1"/>
    <x v="1"/>
    <x v="3"/>
    <s v="IMAGENOLOGIA"/>
    <x v="18"/>
    <n v="4916"/>
    <s v="ABCD-4916"/>
    <s v="M23"/>
    <s v="TRASTORNO INTERNO DE LA RODILLA"/>
    <x v="2"/>
    <n v="131.65"/>
    <n v="0"/>
  </r>
  <r>
    <x v="1"/>
    <x v="1"/>
    <x v="3"/>
    <s v="IMAGENOLOGIA"/>
    <x v="18"/>
    <n v="4917"/>
    <s v="ABCD-4917"/>
    <s v="M54"/>
    <s v="DORSALGIA"/>
    <x v="2"/>
    <n v="0.2"/>
    <n v="0"/>
  </r>
  <r>
    <x v="1"/>
    <x v="1"/>
    <x v="3"/>
    <s v="IMAGENOLOGIA"/>
    <x v="18"/>
    <n v="4918"/>
    <s v="ABCD-4918"/>
    <s v="B353"/>
    <s v="TIÑA DEL PIE (TINEA PEDIS)"/>
    <x v="2"/>
    <n v="131.65"/>
    <n v="0"/>
  </r>
  <r>
    <x v="1"/>
    <x v="1"/>
    <x v="3"/>
    <s v="IMAGENOLOGIA"/>
    <x v="64"/>
    <n v="4919"/>
    <s v="ABCD-4919"/>
    <s v="I10"/>
    <s v="HIPERTENSION ESENCIAL (PRIMARIA)"/>
    <x v="2"/>
    <n v="131.65"/>
    <n v="0"/>
  </r>
  <r>
    <x v="1"/>
    <x v="1"/>
    <x v="3"/>
    <s v="IMAGENOLOGIA"/>
    <x v="64"/>
    <n v="4920"/>
    <s v="ABCD-4920"/>
    <s v="M130"/>
    <s v="POLIARTRITIS, NO ESPECIFICADA"/>
    <x v="2"/>
    <n v="0.2"/>
    <n v="0"/>
  </r>
  <r>
    <x v="1"/>
    <x v="1"/>
    <x v="3"/>
    <s v="IMAGENOLOGIA"/>
    <x v="64"/>
    <n v="4921"/>
    <s v="ABCD-4921"/>
    <s v="B351"/>
    <s v="TIÑA DE LAS UÑAS"/>
    <x v="2"/>
    <n v="39.74"/>
    <n v="0"/>
  </r>
  <r>
    <x v="1"/>
    <x v="1"/>
    <x v="3"/>
    <s v="IMAGENOLOGIA"/>
    <x v="64"/>
    <n v="4922"/>
    <s v="ABCD-4922"/>
    <s v="H171"/>
    <s v="OTRAS OPACIDADES CENTRALES DE LA CORNEA"/>
    <x v="2"/>
    <n v="0.2"/>
    <n v="0"/>
  </r>
  <r>
    <x v="1"/>
    <x v="1"/>
    <x v="3"/>
    <s v="IMAGENOLOGIA"/>
    <x v="64"/>
    <n v="4923"/>
    <s v="ABCD-4923"/>
    <s v="N840"/>
    <s v="POLIPO DEL CUERPO DEL UTERO"/>
    <x v="2"/>
    <n v="81"/>
    <n v="0"/>
  </r>
  <r>
    <x v="1"/>
    <x v="1"/>
    <x v="3"/>
    <s v="IMAGENOLOGIA"/>
    <x v="64"/>
    <n v="4924"/>
    <s v="ABCD-4924"/>
    <s v="E05"/>
    <s v="TIROTOXICOSIS (HIPERTIROIDISMO)"/>
    <x v="2"/>
    <n v="18.88"/>
    <n v="0"/>
  </r>
  <r>
    <x v="1"/>
    <x v="1"/>
    <x v="3"/>
    <s v="IMAGENOLOGIA"/>
    <x v="64"/>
    <n v="4925"/>
    <s v="ABCD-4925"/>
    <s v="R51"/>
    <s v="CEFALEA"/>
    <x v="2"/>
    <n v="23.221800000000002"/>
    <n v="0"/>
  </r>
  <r>
    <x v="1"/>
    <x v="1"/>
    <x v="3"/>
    <s v="IMAGENOLOGIA"/>
    <x v="64"/>
    <n v="4926"/>
    <s v="ABCD-4926"/>
    <s v="M17"/>
    <s v="GONARTROSIS (ARTROSIS DE LA RODILLA)"/>
    <x v="2"/>
    <n v="23.78"/>
    <n v="0"/>
  </r>
  <r>
    <x v="1"/>
    <x v="1"/>
    <x v="3"/>
    <s v="IMAGENOLOGIA"/>
    <x v="64"/>
    <n v="4927"/>
    <s v="ABCD-4927"/>
    <s v="G255"/>
    <s v="OTRAS COREAS"/>
    <x v="2"/>
    <n v="394.95"/>
    <n v="0"/>
  </r>
  <r>
    <x v="1"/>
    <x v="1"/>
    <x v="3"/>
    <s v="IMAGENOLOGIA"/>
    <x v="64"/>
    <n v="4928"/>
    <s v="ABCD-4928"/>
    <s v="M545"/>
    <s v="LUMBAGO NO ESPECIFICADO"/>
    <x v="2"/>
    <n v="131.65"/>
    <n v="0"/>
  </r>
  <r>
    <x v="1"/>
    <x v="1"/>
    <x v="3"/>
    <s v="IMAGENOLOGIA"/>
    <x v="64"/>
    <n v="4929"/>
    <s v="ABCD-4929"/>
    <s v="N132"/>
    <s v="HIDRONEFROSIS CON OBSTRUCCION POR CALCULOS DEL RIÑON Y DEL URETER"/>
    <x v="2"/>
    <n v="169.59"/>
    <n v="0"/>
  </r>
  <r>
    <x v="1"/>
    <x v="1"/>
    <x v="3"/>
    <s v="IMAGENOLOGIA"/>
    <x v="64"/>
    <n v="4930"/>
    <s v="ABCD-4930"/>
    <s v="H579"/>
    <s v="TRASTORNO DEL OJO Y SUS ANEXOS, NO ESPECIFICADO"/>
    <x v="2"/>
    <n v="22.91"/>
    <n v="0"/>
  </r>
  <r>
    <x v="1"/>
    <x v="1"/>
    <x v="3"/>
    <s v="IMAGENOLOGIA"/>
    <x v="64"/>
    <n v="4931"/>
    <s v="ABCD-4931"/>
    <s v="I69"/>
    <s v="SECUELAS DE ENFERMEDAD CEREBROVASCULAR"/>
    <x v="2"/>
    <n v="126.25"/>
    <n v="0"/>
  </r>
  <r>
    <x v="1"/>
    <x v="1"/>
    <x v="3"/>
    <s v="IMAGENOLOGIA"/>
    <x v="64"/>
    <n v="4932"/>
    <s v="ABCD-4932"/>
    <s v="B373"/>
    <s v="CANDIDIASIS DE LA VULVA Y DE LA VAGINA (N77.1*)"/>
    <x v="2"/>
    <n v="22.91"/>
    <n v="0"/>
  </r>
  <r>
    <x v="1"/>
    <x v="1"/>
    <x v="3"/>
    <s v="IMAGENOLOGIA"/>
    <x v="64"/>
    <n v="4933"/>
    <s v="ABCD-4933"/>
    <s v="G443"/>
    <s v="CEFALEA POSTRAUMATICA CRONICA"/>
    <x v="2"/>
    <n v="131.65"/>
    <n v="0"/>
  </r>
  <r>
    <x v="1"/>
    <x v="1"/>
    <x v="3"/>
    <s v="IMAGENOLOGIA"/>
    <x v="19"/>
    <n v="3128"/>
    <s v="ABCD-3128"/>
    <s v="R529"/>
    <s v="DOLOR, NO ESPECIFICADO"/>
    <x v="2"/>
    <n v="131.65"/>
    <n v="0"/>
  </r>
  <r>
    <x v="1"/>
    <x v="1"/>
    <x v="3"/>
    <s v="IMAGENOLOGIA"/>
    <x v="19"/>
    <n v="4934"/>
    <s v="ABCD-4934"/>
    <s v="M51"/>
    <s v="OTROS TRASTORNOS DE LOS DISCOS INTERVERTEBRALES"/>
    <x v="2"/>
    <n v="6.77"/>
    <n v="0"/>
  </r>
  <r>
    <x v="1"/>
    <x v="1"/>
    <x v="3"/>
    <s v="IMAGENOLOGIA"/>
    <x v="19"/>
    <n v="4935"/>
    <s v="ABCD-4935"/>
    <s v="I10"/>
    <s v="HIPERTENSION ESENCIAL (PRIMARIA)"/>
    <x v="2"/>
    <n v="0.2"/>
    <n v="0"/>
  </r>
  <r>
    <x v="1"/>
    <x v="1"/>
    <x v="3"/>
    <s v="IMAGENOLOGIA"/>
    <x v="19"/>
    <n v="4936"/>
    <s v="ABCD-4936"/>
    <s v="H360"/>
    <s v="RETINOPATIA DIABETICA (E10-E14+ CON CUARTO CARACTER COMUN .3)"/>
    <x v="2"/>
    <n v="37.94"/>
    <n v="0"/>
  </r>
  <r>
    <x v="1"/>
    <x v="1"/>
    <x v="3"/>
    <s v="IMAGENOLOGIA"/>
    <x v="19"/>
    <n v="4937"/>
    <s v="ABCD-4937"/>
    <s v="Z000"/>
    <s v="EXAMEN MEDICO GENERAL"/>
    <x v="2"/>
    <n v="131.65"/>
    <n v="0"/>
  </r>
  <r>
    <x v="1"/>
    <x v="1"/>
    <x v="3"/>
    <s v="IMAGENOLOGIA"/>
    <x v="19"/>
    <n v="4938"/>
    <s v="ABCD-4938"/>
    <s v="M545"/>
    <s v="LUMBAGO NO ESPECIFICADO"/>
    <x v="2"/>
    <n v="4.2300000000000004"/>
    <n v="0"/>
  </r>
  <r>
    <x v="1"/>
    <x v="1"/>
    <x v="3"/>
    <s v="IMAGENOLOGIA"/>
    <x v="19"/>
    <n v="4939"/>
    <s v="ABCD-4939"/>
    <s v="N739"/>
    <s v="ENFERMEDAD INFLAMATORIA PELVICA FEMENINA, NO ESPECIFICADA"/>
    <x v="2"/>
    <n v="39.74"/>
    <n v="0"/>
  </r>
  <r>
    <x v="1"/>
    <x v="1"/>
    <x v="3"/>
    <s v="IMAGENOLOGIA"/>
    <x v="19"/>
    <n v="4940"/>
    <s v="ABCD-4940"/>
    <s v="Z000"/>
    <s v="EXAMEN MEDICO GENERAL"/>
    <x v="2"/>
    <n v="131.65"/>
    <n v="0"/>
  </r>
  <r>
    <x v="1"/>
    <x v="1"/>
    <x v="3"/>
    <s v="IMAGENOLOGIA"/>
    <x v="19"/>
    <n v="4941"/>
    <s v="ABCD-4941"/>
    <s v="B373"/>
    <s v="CANDIDIASIS DE LA VULVA Y DE LA VAGINA (N77.1*)"/>
    <x v="2"/>
    <n v="30.45"/>
    <n v="0"/>
  </r>
  <r>
    <x v="1"/>
    <x v="1"/>
    <x v="3"/>
    <s v="IMAGENOLOGIA"/>
    <x v="19"/>
    <n v="3170"/>
    <s v="ABCD-3170"/>
    <s v="N644"/>
    <s v="MASTODINIA"/>
    <x v="2"/>
    <n v="24.28"/>
    <n v="0"/>
  </r>
  <r>
    <x v="1"/>
    <x v="1"/>
    <x v="3"/>
    <s v="IMAGENOLOGIA"/>
    <x v="19"/>
    <n v="4942"/>
    <s v="ABCD-4942"/>
    <s v="T93"/>
    <s v="SECUELAS DE TRAUMATISMOS DE MIEMBRO INFERIOR"/>
    <x v="2"/>
    <n v="47.501800000000003"/>
    <n v="0"/>
  </r>
  <r>
    <x v="1"/>
    <x v="1"/>
    <x v="3"/>
    <s v="IMAGENOLOGIA"/>
    <x v="20"/>
    <n v="2289"/>
    <s v="ABCD-2289"/>
    <s v="I10"/>
    <s v="HIPERTENSION ESENCIAL (PRIMARIA)"/>
    <x v="2"/>
    <n v="0.2"/>
    <n v="0"/>
  </r>
  <r>
    <x v="1"/>
    <x v="1"/>
    <x v="3"/>
    <s v="IMAGENOLOGIA"/>
    <x v="20"/>
    <n v="4943"/>
    <s v="ABCD-4943"/>
    <s v="M432"/>
    <s v="OTRAS FUSIONES DE LA COLUMNA VERTEBRAL"/>
    <x v="2"/>
    <n v="142.68"/>
    <n v="0"/>
  </r>
  <r>
    <x v="1"/>
    <x v="1"/>
    <x v="3"/>
    <s v="IMAGENOLOGIA"/>
    <x v="20"/>
    <n v="4944"/>
    <s v="ABCD-4944"/>
    <s v="Z000"/>
    <s v="EXAMEN MEDICO GENERAL"/>
    <x v="2"/>
    <n v="56.39"/>
    <n v="0"/>
  </r>
  <r>
    <x v="1"/>
    <x v="1"/>
    <x v="3"/>
    <s v="IMAGENOLOGIA"/>
    <x v="20"/>
    <n v="3082"/>
    <s v="ABCD-3082"/>
    <s v="K30"/>
    <s v="DISPEPSIA"/>
    <x v="2"/>
    <n v="48.56"/>
    <n v="0"/>
  </r>
  <r>
    <x v="1"/>
    <x v="1"/>
    <x v="3"/>
    <s v="IMAGENOLOGIA"/>
    <x v="20"/>
    <n v="4945"/>
    <s v="ABCD-4945"/>
    <s v="M069"/>
    <s v="ARTRITIS REUMATOIDE, NO ESPECIFICADA"/>
    <x v="2"/>
    <n v="16.46"/>
    <n v="0"/>
  </r>
  <r>
    <x v="1"/>
    <x v="1"/>
    <x v="3"/>
    <s v="IMAGENOLOGIA"/>
    <x v="20"/>
    <n v="4946"/>
    <s v="ABCD-4946"/>
    <s v="Z713"/>
    <s v="CONSULTA PARA INSTRUCCION Y VIGILANCIA DE LA DIETA"/>
    <x v="2"/>
    <n v="22.91"/>
    <n v="0"/>
  </r>
  <r>
    <x v="1"/>
    <x v="1"/>
    <x v="3"/>
    <s v="IMAGENOLOGIA"/>
    <x v="20"/>
    <n v="3527"/>
    <s v="ABCD-3527"/>
    <s v="Z000"/>
    <s v="EXAMEN MEDICO GENERAL"/>
    <x v="2"/>
    <n v="37.94"/>
    <n v="0"/>
  </r>
  <r>
    <x v="1"/>
    <x v="1"/>
    <x v="3"/>
    <s v="IMAGENOLOGIA"/>
    <x v="20"/>
    <n v="4947"/>
    <s v="ABCD-4947"/>
    <s v="M759"/>
    <s v="LESION DEL HOMBRO, NO ESPECIFICADA"/>
    <x v="2"/>
    <n v="28.8"/>
    <n v="0"/>
  </r>
  <r>
    <x v="1"/>
    <x v="1"/>
    <x v="3"/>
    <s v="IMAGENOLOGIA"/>
    <x v="20"/>
    <n v="4948"/>
    <s v="ABCD-4948"/>
    <s v="E11"/>
    <s v="DIABETES MELLITUS NO INSULINODEPENDIENTE"/>
    <x v="2"/>
    <n v="263.5"/>
    <n v="0"/>
  </r>
  <r>
    <x v="1"/>
    <x v="1"/>
    <x v="3"/>
    <s v="IMAGENOLOGIA"/>
    <x v="20"/>
    <n v="4949"/>
    <s v="ABCD-4949"/>
    <s v="Z000"/>
    <s v="EXAMEN MEDICO GENERAL"/>
    <x v="2"/>
    <n v="31.17"/>
    <n v="0"/>
  </r>
  <r>
    <x v="1"/>
    <x v="1"/>
    <x v="3"/>
    <s v="IMAGENOLOGIA"/>
    <x v="20"/>
    <n v="4950"/>
    <s v="ABCD-4950"/>
    <s v="M17"/>
    <s v="GONARTROSIS (ARTROSIS DE LA RODILLA)"/>
    <x v="2"/>
    <n v="131.65"/>
    <n v="0"/>
  </r>
  <r>
    <x v="1"/>
    <x v="1"/>
    <x v="3"/>
    <s v="IMAGENOLOGIA"/>
    <x v="20"/>
    <n v="4951"/>
    <s v="ABCD-4951"/>
    <s v="M23"/>
    <s v="TRASTORNO INTERNO DE LA RODILLA"/>
    <x v="2"/>
    <n v="60.85"/>
    <n v="0"/>
  </r>
  <r>
    <x v="1"/>
    <x v="1"/>
    <x v="3"/>
    <s v="IMAGENOLOGIA"/>
    <x v="20"/>
    <n v="4952"/>
    <s v="ABCD-4952"/>
    <s v="R073"/>
    <s v="OTROS DOLORES EN EL PECHO"/>
    <x v="2"/>
    <n v="297"/>
    <n v="0"/>
  </r>
  <r>
    <x v="1"/>
    <x v="1"/>
    <x v="3"/>
    <s v="IMAGENOLOGIA"/>
    <x v="20"/>
    <n v="4953"/>
    <s v="ABCD-4953"/>
    <s v="S33"/>
    <s v="LUXACION, ESGUINCE Y TORCEDURA DE LAS ARTICULACIONES Y LIGAMENTOS DE LA COLUMNA LUMBAR  Y LA PELVIS"/>
    <x v="2"/>
    <n v="0.2"/>
    <n v="0"/>
  </r>
  <r>
    <x v="1"/>
    <x v="1"/>
    <x v="3"/>
    <s v="IMAGENOLOGIA"/>
    <x v="20"/>
    <n v="4954"/>
    <s v="ABCD-4954"/>
    <s v="K293"/>
    <s v="GASTRITIS CRONICA SUPERFICIAL"/>
    <x v="2"/>
    <n v="39.74"/>
    <n v="0"/>
  </r>
  <r>
    <x v="1"/>
    <x v="1"/>
    <x v="3"/>
    <s v="IMAGENOLOGIA"/>
    <x v="20"/>
    <n v="4955"/>
    <s v="ABCD-4955"/>
    <s v="D63"/>
    <s v="ANEMIA EN ENFERMEDADES CRONICAS CLASIFICADAS EN OTRA PARTE"/>
    <x v="2"/>
    <n v="240.56"/>
    <n v="0"/>
  </r>
  <r>
    <x v="1"/>
    <x v="1"/>
    <x v="3"/>
    <s v="IMAGENOLOGIA"/>
    <x v="20"/>
    <n v="4956"/>
    <s v="ABCD-4956"/>
    <s v="M544"/>
    <s v="LUMBAGO CON CIATICA"/>
    <x v="2"/>
    <n v="131.65"/>
    <n v="0"/>
  </r>
  <r>
    <x v="1"/>
    <x v="1"/>
    <x v="3"/>
    <s v="IMAGENOLOGIA"/>
    <x v="20"/>
    <n v="4957"/>
    <s v="ABCD-4957"/>
    <s v="M238"/>
    <s v="OTROS TRASTORNOS INTERNOS DE LA RODILLA"/>
    <x v="2"/>
    <n v="92.02"/>
    <n v="0"/>
  </r>
  <r>
    <x v="1"/>
    <x v="1"/>
    <x v="3"/>
    <s v="IMAGENOLOGIA"/>
    <x v="65"/>
    <n v="4958"/>
    <s v="ABCD-4958"/>
    <s v="E11"/>
    <s v="DIABETES MELLITUS NO INSULINODEPENDIENTE"/>
    <x v="2"/>
    <n v="25.15"/>
    <n v="0"/>
  </r>
  <r>
    <x v="1"/>
    <x v="1"/>
    <x v="3"/>
    <s v="IMAGENOLOGIA"/>
    <x v="65"/>
    <n v="4959"/>
    <s v="ABCD-4959"/>
    <s v="M543"/>
    <s v="CIATICA"/>
    <x v="2"/>
    <n v="37.94"/>
    <n v="0"/>
  </r>
  <r>
    <x v="1"/>
    <x v="1"/>
    <x v="3"/>
    <s v="IMAGENOLOGIA"/>
    <x v="65"/>
    <n v="4960"/>
    <s v="ABCD-4960"/>
    <s v="M542"/>
    <s v="CERVICALGIA"/>
    <x v="2"/>
    <n v="0.2"/>
    <n v="0"/>
  </r>
  <r>
    <x v="1"/>
    <x v="1"/>
    <x v="3"/>
    <s v="IMAGENOLOGIA"/>
    <x v="65"/>
    <n v="4961"/>
    <s v="ABCD-4961"/>
    <s v="M544"/>
    <s v="LUMBAGO CON CIATICA"/>
    <x v="2"/>
    <n v="45.82"/>
    <n v="0"/>
  </r>
  <r>
    <x v="1"/>
    <x v="1"/>
    <x v="3"/>
    <s v="IMAGENOLOGIA"/>
    <x v="65"/>
    <n v="4962"/>
    <s v="ABCD-4962"/>
    <s v="Z000"/>
    <s v="EXAMEN MEDICO GENERAL"/>
    <x v="2"/>
    <n v="0.2"/>
    <n v="0"/>
  </r>
  <r>
    <x v="1"/>
    <x v="1"/>
    <x v="3"/>
    <s v="IMAGENOLOGIA"/>
    <x v="65"/>
    <n v="4963"/>
    <s v="ABCD-4963"/>
    <s v="Z000"/>
    <s v="EXAMEN MEDICO GENERAL"/>
    <x v="2"/>
    <n v="131.65"/>
    <n v="0"/>
  </r>
  <r>
    <x v="1"/>
    <x v="1"/>
    <x v="3"/>
    <s v="IMAGENOLOGIA"/>
    <x v="65"/>
    <n v="4854"/>
    <s v="ABCD-4854"/>
    <s v="M518"/>
    <s v="OTROS TRASTORNOS ESPECIFICADOS DISCOS INTERVERTEBRALES"/>
    <x v="2"/>
    <n v="16.46"/>
    <n v="0"/>
  </r>
  <r>
    <x v="1"/>
    <x v="1"/>
    <x v="3"/>
    <s v="IMAGENOLOGIA"/>
    <x v="65"/>
    <n v="4964"/>
    <s v="ABCD-4964"/>
    <s v="M545"/>
    <s v="LUMBAGO NO ESPECIFICADO"/>
    <x v="2"/>
    <n v="131.65"/>
    <n v="0"/>
  </r>
  <r>
    <x v="1"/>
    <x v="1"/>
    <x v="3"/>
    <s v="IMAGENOLOGIA"/>
    <x v="65"/>
    <n v="4965"/>
    <s v="ABCD-4965"/>
    <s v="K314"/>
    <s v="DIVERTICULO GASTRICO"/>
    <x v="2"/>
    <n v="0.2"/>
    <n v="0"/>
  </r>
  <r>
    <x v="1"/>
    <x v="1"/>
    <x v="3"/>
    <s v="IMAGENOLOGIA"/>
    <x v="65"/>
    <n v="4966"/>
    <s v="ABCD-4966"/>
    <s v="M678"/>
    <s v="OTROS TRASTORNOS ESPECIFICADOS DE LA SINOVIA Y DEL TENDON"/>
    <x v="2"/>
    <n v="131.85"/>
    <n v="0"/>
  </r>
  <r>
    <x v="1"/>
    <x v="1"/>
    <x v="3"/>
    <s v="IMAGENOLOGIA"/>
    <x v="65"/>
    <n v="4967"/>
    <s v="ABCD-4967"/>
    <s v="B373"/>
    <s v="CANDIDIASIS DE LA VULVA Y DE LA VAGINA (N77.1*)"/>
    <x v="2"/>
    <n v="25.15"/>
    <n v="0"/>
  </r>
  <r>
    <x v="1"/>
    <x v="1"/>
    <x v="3"/>
    <s v="IMAGENOLOGIA"/>
    <x v="65"/>
    <n v="4856"/>
    <s v="ABCD-4856"/>
    <s v="M544"/>
    <s v="LUMBAGO CON CIATICA"/>
    <x v="2"/>
    <n v="235.98"/>
    <n v="0"/>
  </r>
  <r>
    <x v="1"/>
    <x v="1"/>
    <x v="3"/>
    <s v="IMAGENOLOGIA"/>
    <x v="65"/>
    <n v="4968"/>
    <s v="ABCD-4968"/>
    <s v="Z000"/>
    <s v="EXAMEN MEDICO GENERAL"/>
    <x v="2"/>
    <n v="84.07"/>
    <n v="0"/>
  </r>
  <r>
    <x v="1"/>
    <x v="1"/>
    <x v="3"/>
    <s v="IMAGENOLOGIA"/>
    <x v="65"/>
    <n v="4969"/>
    <s v="ABCD-4969"/>
    <s v="B373"/>
    <s v="CANDIDIASIS DE LA VULVA Y DE LA VAGINA (N77.1*)"/>
    <x v="2"/>
    <n v="25.15"/>
    <n v="0"/>
  </r>
  <r>
    <x v="1"/>
    <x v="1"/>
    <x v="3"/>
    <s v="IMAGENOLOGIA"/>
    <x v="65"/>
    <n v="4970"/>
    <s v="ABCD-4970"/>
    <s v="K297"/>
    <s v="GASTRITIS, NO ESPECIFICADA"/>
    <x v="2"/>
    <n v="115.13"/>
    <n v="0"/>
  </r>
  <r>
    <x v="1"/>
    <x v="1"/>
    <x v="3"/>
    <s v="IMAGENOLOGIA"/>
    <x v="65"/>
    <n v="4971"/>
    <s v="ABCD-4971"/>
    <s v="M419"/>
    <s v="ESCOLIOSIS, NO ESPECIFICADA"/>
    <x v="2"/>
    <n v="0.2"/>
    <n v="0"/>
  </r>
  <r>
    <x v="1"/>
    <x v="1"/>
    <x v="3"/>
    <s v="IMAGENOLOGIA"/>
    <x v="65"/>
    <n v="4972"/>
    <s v="ABCD-4972"/>
    <s v="Z000"/>
    <s v="EXAMEN MEDICO GENERAL"/>
    <x v="2"/>
    <n v="89.05"/>
    <n v="0"/>
  </r>
  <r>
    <x v="1"/>
    <x v="1"/>
    <x v="3"/>
    <s v="IMAGENOLOGIA"/>
    <x v="66"/>
    <n v="1060"/>
    <s v="ABCD-1060"/>
    <s v="J342"/>
    <s v="DESVIACION DEL TABIQUE NASAL"/>
    <x v="2"/>
    <n v="80.11"/>
    <n v="0"/>
  </r>
  <r>
    <x v="1"/>
    <x v="1"/>
    <x v="3"/>
    <s v="IMAGENOLOGIA"/>
    <x v="66"/>
    <n v="4973"/>
    <s v="ABCD-4973"/>
    <s v="M510"/>
    <s v="TRASTORNOS DE DISCOS INTERVERTEBRALES LUMBARES Y OTROS, MIELOPATIA (G99.2*"/>
    <x v="2"/>
    <n v="131.85"/>
    <n v="0"/>
  </r>
  <r>
    <x v="1"/>
    <x v="1"/>
    <x v="3"/>
    <s v="IMAGENOLOGIA"/>
    <x v="66"/>
    <n v="1186"/>
    <s v="ABCD-1186"/>
    <s v="J00"/>
    <s v="RINOFARINGITIS AGUDA (RESFRIADO COMUN)"/>
    <x v="2"/>
    <n v="16.46"/>
    <n v="0"/>
  </r>
  <r>
    <x v="1"/>
    <x v="1"/>
    <x v="3"/>
    <s v="IMAGENOLOGIA"/>
    <x v="67"/>
    <n v="4974"/>
    <s v="ABCD-4974"/>
    <s v="M150"/>
    <s v="(OSTEO)ARTROSIS PRIMARIA GENERALIZADA"/>
    <x v="2"/>
    <n v="131.65"/>
    <n v="0"/>
  </r>
  <r>
    <x v="1"/>
    <x v="1"/>
    <x v="3"/>
    <s v="IMAGENOLOGIA"/>
    <x v="67"/>
    <n v="3372"/>
    <s v="ABCD-3372"/>
    <s v="R030"/>
    <s v="LECTURA ELEVADA DE LA PRESION SANGUINEA SIN DIAGNOSTICO DE HIPERTENSION"/>
    <x v="2"/>
    <n v="75.45"/>
    <n v="0"/>
  </r>
  <r>
    <x v="1"/>
    <x v="1"/>
    <x v="3"/>
    <s v="IMAGENOLOGIA"/>
    <x v="67"/>
    <n v="4975"/>
    <s v="ABCD-4975"/>
    <s v="M542"/>
    <s v="CERVICALGIA"/>
    <x v="2"/>
    <n v="263.3"/>
    <n v="0"/>
  </r>
  <r>
    <x v="1"/>
    <x v="1"/>
    <x v="3"/>
    <s v="IMAGENOLOGIA"/>
    <x v="67"/>
    <n v="4976"/>
    <s v="ABCD-4976"/>
    <s v="M17"/>
    <s v="GONARTROSIS (ARTROSIS DE LA RODILLA)"/>
    <x v="2"/>
    <n v="6.28"/>
    <n v="0"/>
  </r>
  <r>
    <x v="1"/>
    <x v="1"/>
    <x v="3"/>
    <s v="IMAGENOLOGIA"/>
    <x v="67"/>
    <n v="4977"/>
    <s v="ABCD-4977"/>
    <s v="A09"/>
    <s v="DIARREA Y GASTROENTERITIS DE PRESUNTO ORIGEN INFECCIOSO"/>
    <x v="2"/>
    <n v="52.35"/>
    <n v="0"/>
  </r>
  <r>
    <x v="1"/>
    <x v="1"/>
    <x v="3"/>
    <s v="IMAGENOLOGIA"/>
    <x v="67"/>
    <n v="4978"/>
    <s v="ABCD-4978"/>
    <s v="M545"/>
    <s v="LUMBAGO NO ESPECIFICADO"/>
    <x v="2"/>
    <n v="131.65"/>
    <n v="0"/>
  </r>
  <r>
    <x v="1"/>
    <x v="1"/>
    <x v="3"/>
    <s v="IMAGENOLOGIA"/>
    <x v="67"/>
    <n v="4979"/>
    <s v="ABCD-4979"/>
    <s v="Z000"/>
    <s v="EXAMEN MEDICO GENERAL"/>
    <x v="2"/>
    <n v="131.65"/>
    <n v="0"/>
  </r>
  <r>
    <x v="1"/>
    <x v="1"/>
    <x v="3"/>
    <s v="IMAGENOLOGIA"/>
    <x v="67"/>
    <n v="4477"/>
    <s v="ABCD-4477"/>
    <s v="K29"/>
    <s v="GASTRITIS Y DUODENITIS"/>
    <x v="2"/>
    <n v="25.15"/>
    <n v="0"/>
  </r>
  <r>
    <x v="1"/>
    <x v="1"/>
    <x v="3"/>
    <s v="IMAGENOLOGIA"/>
    <x v="67"/>
    <n v="4980"/>
    <s v="ABCD-4980"/>
    <s v="L29"/>
    <s v="PRURITO"/>
    <x v="2"/>
    <n v="131.65"/>
    <n v="0"/>
  </r>
  <r>
    <x v="1"/>
    <x v="1"/>
    <x v="3"/>
    <s v="IMAGENOLOGIA"/>
    <x v="67"/>
    <n v="4880"/>
    <s v="ABCD-4880"/>
    <s v="M255"/>
    <s v="DOLOR EN ARTICULACION"/>
    <x v="2"/>
    <n v="131.65"/>
    <n v="0"/>
  </r>
  <r>
    <x v="1"/>
    <x v="1"/>
    <x v="3"/>
    <s v="IMAGENOLOGIA"/>
    <x v="67"/>
    <n v="4981"/>
    <s v="ABCD-4981"/>
    <s v="K30"/>
    <s v="DISPEPSIA"/>
    <x v="2"/>
    <n v="131.65"/>
    <n v="0"/>
  </r>
  <r>
    <x v="1"/>
    <x v="1"/>
    <x v="3"/>
    <s v="IMAGENOLOGIA"/>
    <x v="67"/>
    <n v="4982"/>
    <s v="ABCD-4982"/>
    <s v="M064"/>
    <s v="POLIARTROPATIA INFLAMATORIA"/>
    <x v="2"/>
    <n v="131.65"/>
    <n v="0"/>
  </r>
  <r>
    <x v="1"/>
    <x v="1"/>
    <x v="3"/>
    <s v="IMAGENOLOGIA"/>
    <x v="67"/>
    <n v="4983"/>
    <s v="ABCD-4983"/>
    <s v="K21"/>
    <s v="ENFERMEDAD DEL REFLUJO GASTROESOFAGICO"/>
    <x v="2"/>
    <n v="63.34"/>
    <n v="0"/>
  </r>
  <r>
    <x v="1"/>
    <x v="1"/>
    <x v="3"/>
    <s v="IMAGENOLOGIA"/>
    <x v="68"/>
    <n v="4984"/>
    <s v="ABCD-4984"/>
    <s v="I10"/>
    <s v="HIPERTENSION ESENCIAL (PRIMARIA)"/>
    <x v="2"/>
    <n v="50.3"/>
    <n v="0"/>
  </r>
  <r>
    <x v="1"/>
    <x v="1"/>
    <x v="3"/>
    <s v="IMAGENOLOGIA"/>
    <x v="68"/>
    <n v="3842"/>
    <s v="ABCD-3842"/>
    <s v="I10"/>
    <s v="HIPERTENSION ESENCIAL (PRIMARIA)"/>
    <x v="2"/>
    <n v="25.15"/>
    <n v="0"/>
  </r>
  <r>
    <x v="1"/>
    <x v="1"/>
    <x v="3"/>
    <s v="IMAGENOLOGIA"/>
    <x v="68"/>
    <n v="4985"/>
    <s v="ABCD-4985"/>
    <s v="M542"/>
    <s v="CERVICALGIA"/>
    <x v="2"/>
    <n v="31.37"/>
    <n v="0"/>
  </r>
  <r>
    <x v="1"/>
    <x v="1"/>
    <x v="3"/>
    <s v="IMAGENOLOGIA"/>
    <x v="68"/>
    <n v="4986"/>
    <s v="ABCD-4986"/>
    <s v="E660"/>
    <s v="OBESIDAD DEBIDA A EXCESO DE CALORIAS"/>
    <x v="2"/>
    <n v="24.1"/>
    <n v="0"/>
  </r>
  <r>
    <x v="1"/>
    <x v="1"/>
    <x v="3"/>
    <s v="IMAGENOLOGIA"/>
    <x v="68"/>
    <n v="4987"/>
    <s v="ABCD-4987"/>
    <s v="I10"/>
    <s v="HIPERTENSION ESENCIAL (PRIMARIA)"/>
    <x v="2"/>
    <n v="25.15"/>
    <n v="0"/>
  </r>
  <r>
    <x v="1"/>
    <x v="1"/>
    <x v="3"/>
    <s v="IMAGENOLOGIA"/>
    <x v="68"/>
    <n v="4988"/>
    <s v="ABCD-4988"/>
    <s v="Q501"/>
    <s v="QUISTE EN DESARROLLO DEL OVARIO"/>
    <x v="2"/>
    <n v="39.74"/>
    <n v="0"/>
  </r>
  <r>
    <x v="1"/>
    <x v="1"/>
    <x v="3"/>
    <s v="IMAGENOLOGIA"/>
    <x v="68"/>
    <n v="4989"/>
    <s v="ABCD-4989"/>
    <s v="N76"/>
    <s v="OTRAS AFECCIONES INFLAMATORIAS DE LA VAGINA Y DE LA VULVA"/>
    <x v="2"/>
    <n v="25.15"/>
    <n v="0"/>
  </r>
  <r>
    <x v="1"/>
    <x v="1"/>
    <x v="3"/>
    <s v="IMAGENOLOGIA"/>
    <x v="68"/>
    <n v="964"/>
    <s v="ABCD-964"/>
    <s v="R51"/>
    <s v="CEFALEA"/>
    <x v="2"/>
    <n v="24.65"/>
    <n v="0"/>
  </r>
  <r>
    <x v="1"/>
    <x v="1"/>
    <x v="3"/>
    <s v="IMAGENOLOGIA"/>
    <x v="68"/>
    <n v="4990"/>
    <s v="ABCD-4990"/>
    <s v="K21"/>
    <s v="ENFERMEDAD DEL REFLUJO GASTROESOFAGICO"/>
    <x v="2"/>
    <n v="56.51"/>
    <n v="0"/>
  </r>
  <r>
    <x v="1"/>
    <x v="1"/>
    <x v="3"/>
    <s v="IMAGENOLOGIA"/>
    <x v="68"/>
    <n v="4991"/>
    <s v="ABCD-4991"/>
    <s v="M542"/>
    <s v="CERVICALGIA"/>
    <x v="2"/>
    <n v="131.65"/>
    <n v="0"/>
  </r>
  <r>
    <x v="1"/>
    <x v="1"/>
    <x v="3"/>
    <s v="IMAGENOLOGIA"/>
    <x v="68"/>
    <n v="4992"/>
    <s v="ABCD-4992"/>
    <s v="N644"/>
    <s v="MASTODINIA"/>
    <x v="2"/>
    <n v="25.15"/>
    <n v="0"/>
  </r>
  <r>
    <x v="1"/>
    <x v="1"/>
    <x v="3"/>
    <s v="IMAGENOLOGIA"/>
    <x v="68"/>
    <n v="4993"/>
    <s v="ABCD-4993"/>
    <s v="C50"/>
    <s v="TUMOR MALIGNO DE LA MAMA"/>
    <x v="2"/>
    <n v="25.15"/>
    <n v="0"/>
  </r>
  <r>
    <x v="1"/>
    <x v="1"/>
    <x v="3"/>
    <s v="IMAGENOLOGIA"/>
    <x v="68"/>
    <n v="4994"/>
    <s v="ABCD-4994"/>
    <s v="R51"/>
    <s v="CEFALEA"/>
    <x v="2"/>
    <n v="55.95"/>
    <n v="0"/>
  </r>
  <r>
    <x v="1"/>
    <x v="1"/>
    <x v="3"/>
    <s v="IMAGENOLOGIA"/>
    <x v="68"/>
    <n v="4995"/>
    <s v="ABCD-4995"/>
    <s v="K29"/>
    <s v="GASTRITIS Y DUODENITIS"/>
    <x v="2"/>
    <n v="131.65"/>
    <n v="0"/>
  </r>
  <r>
    <x v="1"/>
    <x v="1"/>
    <x v="3"/>
    <s v="IMAGENOLOGIA"/>
    <x v="68"/>
    <n v="1018"/>
    <s v="ABCD-1018"/>
    <s v="J342"/>
    <s v="DESVIACION DEL TABIQUE NASAL"/>
    <x v="2"/>
    <n v="107.62"/>
    <n v="0"/>
  </r>
  <r>
    <x v="1"/>
    <x v="1"/>
    <x v="3"/>
    <s v="IMAGENOLOGIA"/>
    <x v="68"/>
    <n v="4996"/>
    <s v="ABCD-4996"/>
    <s v="I11"/>
    <s v="ENFERMEDAD CARDIACA HIPERTENSIVA"/>
    <x v="2"/>
    <n v="307.48"/>
    <n v="0"/>
  </r>
  <r>
    <x v="1"/>
    <x v="1"/>
    <x v="3"/>
    <s v="IMAGENOLOGIA"/>
    <x v="69"/>
    <n v="4997"/>
    <s v="ABCD-4997"/>
    <s v="E11"/>
    <s v="DIABETES MELLITUS NO INSULINODEPENDIENTE"/>
    <x v="2"/>
    <n v="131.65"/>
    <n v="0"/>
  </r>
  <r>
    <x v="1"/>
    <x v="1"/>
    <x v="3"/>
    <s v="IMAGENOLOGIA"/>
    <x v="69"/>
    <n v="4998"/>
    <s v="ABCD-4998"/>
    <s v="M544"/>
    <s v="LUMBAGO CON CIATICA"/>
    <x v="2"/>
    <n v="131.65"/>
    <n v="0"/>
  </r>
  <r>
    <x v="1"/>
    <x v="1"/>
    <x v="3"/>
    <s v="IMAGENOLOGIA"/>
    <x v="69"/>
    <n v="4999"/>
    <s v="ABCD-4999"/>
    <s v="I83"/>
    <s v="VENAS VARICOSAS DE LOS MIEMBROS INFERIORES"/>
    <x v="2"/>
    <n v="131.65"/>
    <n v="0"/>
  </r>
  <r>
    <x v="1"/>
    <x v="1"/>
    <x v="3"/>
    <s v="IMAGENOLOGIA"/>
    <x v="69"/>
    <n v="5000"/>
    <s v="ABCD-5000"/>
    <s v="M41"/>
    <s v="ESCOLIOSIS"/>
    <x v="2"/>
    <n v="131.65"/>
    <n v="0"/>
  </r>
  <r>
    <x v="1"/>
    <x v="1"/>
    <x v="3"/>
    <s v="IMAGENOLOGIA"/>
    <x v="69"/>
    <n v="5001"/>
    <s v="ABCD-5001"/>
    <s v="K21"/>
    <s v="ENFERMEDAD DEL REFLUJO GASTROESOFAGICO"/>
    <x v="2"/>
    <n v="1.74"/>
    <n v="0"/>
  </r>
  <r>
    <x v="1"/>
    <x v="1"/>
    <x v="3"/>
    <s v="IMAGENOLOGIA"/>
    <x v="69"/>
    <n v="5002"/>
    <s v="ABCD-5002"/>
    <s v="M23"/>
    <s v="TRASTORNO INTERNO DE LA RODILLA"/>
    <x v="2"/>
    <n v="131.65"/>
    <n v="0"/>
  </r>
  <r>
    <x v="1"/>
    <x v="1"/>
    <x v="3"/>
    <s v="IMAGENOLOGIA"/>
    <x v="69"/>
    <n v="5003"/>
    <s v="ABCD-5003"/>
    <s v="M224"/>
    <s v="CONDROMALACIA DE LA ROTULA"/>
    <x v="2"/>
    <n v="131.65"/>
    <n v="0"/>
  </r>
  <r>
    <x v="1"/>
    <x v="1"/>
    <x v="3"/>
    <s v="IMAGENOLOGIA"/>
    <x v="69"/>
    <n v="5004"/>
    <s v="ABCD-5004"/>
    <s v="E03"/>
    <s v="OTROS HIPOTIROIDISMOS"/>
    <x v="2"/>
    <n v="39.74"/>
    <n v="0"/>
  </r>
  <r>
    <x v="1"/>
    <x v="1"/>
    <x v="3"/>
    <s v="IMAGENOLOGIA"/>
    <x v="69"/>
    <n v="5005"/>
    <s v="ABCD-5005"/>
    <s v="R32"/>
    <s v="INCONTINENCIA URINARIA, NO ESPECIFICADA"/>
    <x v="2"/>
    <n v="14.1"/>
    <n v="14.0951"/>
  </r>
  <r>
    <x v="1"/>
    <x v="1"/>
    <x v="3"/>
    <s v="IMAGENOLOGIA"/>
    <x v="70"/>
    <n v="5006"/>
    <s v="ABCD-5006"/>
    <s v="E145"/>
    <s v="DIABETES MELLITUS, NO ESPECIFICADA, CON COMPLICACIONES CIRCULATORIAS PERIFERICA"/>
    <x v="2"/>
    <n v="25.15"/>
    <n v="0"/>
  </r>
  <r>
    <x v="1"/>
    <x v="1"/>
    <x v="3"/>
    <s v="IMAGENOLOGIA"/>
    <x v="70"/>
    <n v="5007"/>
    <s v="ABCD-5007"/>
    <s v="N40"/>
    <s v="HIPERPLASIA DE LA PROSTATA"/>
    <x v="2"/>
    <n v="25.15"/>
    <n v="0"/>
  </r>
  <r>
    <x v="1"/>
    <x v="1"/>
    <x v="3"/>
    <s v="IMAGENOLOGIA"/>
    <x v="21"/>
    <n v="5008"/>
    <s v="ABCD-5008"/>
    <s v="R490"/>
    <s v="DISFONIA"/>
    <x v="2"/>
    <n v="80.11"/>
    <n v="0"/>
  </r>
  <r>
    <x v="1"/>
    <x v="1"/>
    <x v="3"/>
    <s v="IMAGENOLOGIA"/>
    <x v="21"/>
    <n v="5009"/>
    <s v="ABCD-5009"/>
    <s v="M255"/>
    <s v="DOLOR EN ARTICULACION"/>
    <x v="2"/>
    <n v="131.65"/>
    <n v="0"/>
  </r>
  <r>
    <x v="1"/>
    <x v="1"/>
    <x v="3"/>
    <s v="IMAGENOLOGIA"/>
    <x v="21"/>
    <n v="5010"/>
    <s v="ABCD-5010"/>
    <s v="R51"/>
    <s v="CEFALEA"/>
    <x v="2"/>
    <n v="55.95"/>
    <n v="0"/>
  </r>
  <r>
    <x v="1"/>
    <x v="1"/>
    <x v="3"/>
    <s v="IMAGENOLOGIA"/>
    <x v="21"/>
    <n v="5011"/>
    <s v="ABCD-5011"/>
    <s v="E11"/>
    <s v="DIABETES MELLITUS NO INSULINODEPENDIENTE"/>
    <x v="2"/>
    <n v="328.97"/>
    <n v="0"/>
  </r>
  <r>
    <x v="1"/>
    <x v="1"/>
    <x v="3"/>
    <s v="IMAGENOLOGIA"/>
    <x v="21"/>
    <n v="5012"/>
    <s v="ABCD-5012"/>
    <s v="H250"/>
    <s v="CATARATA SENIL INCIPIENTE"/>
    <x v="2"/>
    <n v="30.74"/>
    <n v="0"/>
  </r>
  <r>
    <x v="1"/>
    <x v="1"/>
    <x v="3"/>
    <s v="IMAGENOLOGIA"/>
    <x v="21"/>
    <n v="5013"/>
    <s v="ABCD-5013"/>
    <s v="N644"/>
    <s v="MASTODINIA"/>
    <x v="2"/>
    <n v="78.86"/>
    <n v="0"/>
  </r>
  <r>
    <x v="1"/>
    <x v="1"/>
    <x v="3"/>
    <s v="IMAGENOLOGIA"/>
    <x v="21"/>
    <n v="5014"/>
    <s v="ABCD-5014"/>
    <s v="H10"/>
    <s v="CONJUNTIVITIS"/>
    <x v="2"/>
    <n v="129.78"/>
    <n v="0"/>
  </r>
  <r>
    <x v="1"/>
    <x v="1"/>
    <x v="3"/>
    <s v="IMAGENOLOGIA"/>
    <x v="21"/>
    <n v="5015"/>
    <s v="ABCD-5015"/>
    <s v="M255"/>
    <s v="DOLOR EN ARTICULACION"/>
    <x v="2"/>
    <n v="38.25"/>
    <n v="0"/>
  </r>
  <r>
    <x v="1"/>
    <x v="1"/>
    <x v="3"/>
    <s v="IMAGENOLOGIA"/>
    <x v="21"/>
    <n v="5016"/>
    <s v="ABCD-5016"/>
    <s v="M545"/>
    <s v="LUMBAGO NO ESPECIFICADO"/>
    <x v="2"/>
    <n v="131.65"/>
    <n v="0"/>
  </r>
  <r>
    <x v="1"/>
    <x v="1"/>
    <x v="3"/>
    <s v="IMAGENOLOGIA"/>
    <x v="21"/>
    <n v="5017"/>
    <s v="ABCD-5017"/>
    <s v="B977"/>
    <s v="PAPILOMAVIRUS COMO CAUSA DE ENFERMEDADES CLASIFICADAS EN OTROS CAPITULOS"/>
    <x v="2"/>
    <n v="55.95"/>
    <n v="0"/>
  </r>
  <r>
    <x v="1"/>
    <x v="1"/>
    <x v="3"/>
    <s v="IMAGENOLOGIA"/>
    <x v="21"/>
    <n v="5018"/>
    <s v="ABCD-5018"/>
    <s v="G57"/>
    <s v="MONONEUROPATIAS DEL MIEMBRO INFERIOR"/>
    <x v="2"/>
    <n v="0.2"/>
    <n v="0"/>
  </r>
  <r>
    <x v="1"/>
    <x v="1"/>
    <x v="3"/>
    <s v="IMAGENOLOGIA"/>
    <x v="21"/>
    <n v="5019"/>
    <s v="ABCD-5019"/>
    <s v="H110"/>
    <s v="PTERIGION"/>
    <x v="2"/>
    <n v="0.2"/>
    <n v="0"/>
  </r>
  <r>
    <x v="1"/>
    <x v="1"/>
    <x v="3"/>
    <s v="IMAGENOLOGIA"/>
    <x v="21"/>
    <n v="5020"/>
    <s v="ABCD-5020"/>
    <s v="R51"/>
    <s v="CEFALEA"/>
    <x v="2"/>
    <n v="219.4"/>
    <n v="0"/>
  </r>
  <r>
    <x v="1"/>
    <x v="1"/>
    <x v="3"/>
    <s v="IMAGENOLOGIA"/>
    <x v="21"/>
    <n v="5021"/>
    <s v="ABCD-5021"/>
    <s v="B373"/>
    <s v="CANDIDIASIS DE LA VULVA Y DE LA VAGINA (N77.1*)"/>
    <x v="2"/>
    <n v="64.89"/>
    <n v="0"/>
  </r>
  <r>
    <x v="1"/>
    <x v="1"/>
    <x v="3"/>
    <s v="IMAGENOLOGIA"/>
    <x v="21"/>
    <n v="5022"/>
    <s v="ABCD-5022"/>
    <s v="B07"/>
    <s v="VERRUGAS VIRICAS"/>
    <x v="2"/>
    <n v="131.65"/>
    <n v="0"/>
  </r>
  <r>
    <x v="1"/>
    <x v="1"/>
    <x v="3"/>
    <s v="IMAGENOLOGIA"/>
    <x v="21"/>
    <n v="5023"/>
    <s v="ABCD-5023"/>
    <s v="Z000"/>
    <s v="EXAMEN MEDICO GENERAL"/>
    <x v="2"/>
    <n v="0.2"/>
    <n v="0"/>
  </r>
  <r>
    <x v="1"/>
    <x v="1"/>
    <x v="3"/>
    <s v="IMAGENOLOGIA"/>
    <x v="21"/>
    <n v="5024"/>
    <s v="ABCD-5024"/>
    <s v="I87"/>
    <s v="OTROS TRASTORNOS DE LAS VENAS"/>
    <x v="2"/>
    <n v="25.15"/>
    <n v="0"/>
  </r>
  <r>
    <x v="1"/>
    <x v="1"/>
    <x v="3"/>
    <s v="IMAGENOLOGIA"/>
    <x v="22"/>
    <n v="5025"/>
    <s v="ABCD-5025"/>
    <s v="E11"/>
    <s v="DIABETES MELLITUS NO INSULINODEPENDIENTE"/>
    <x v="2"/>
    <n v="35.21"/>
    <n v="0"/>
  </r>
  <r>
    <x v="1"/>
    <x v="1"/>
    <x v="3"/>
    <s v="IMAGENOLOGIA"/>
    <x v="22"/>
    <n v="3842"/>
    <s v="ABCD-3842"/>
    <s v="I10"/>
    <s v="HIPERTENSION ESENCIAL (PRIMARIA)"/>
    <x v="2"/>
    <n v="25.15"/>
    <n v="0"/>
  </r>
  <r>
    <x v="1"/>
    <x v="1"/>
    <x v="3"/>
    <s v="IMAGENOLOGIA"/>
    <x v="22"/>
    <n v="5026"/>
    <s v="ABCD-5026"/>
    <s v="K297"/>
    <s v="GASTRITIS, NO ESPECIFICADA"/>
    <x v="2"/>
    <n v="109.41"/>
    <n v="0"/>
  </r>
  <r>
    <x v="1"/>
    <x v="1"/>
    <x v="3"/>
    <s v="IMAGENOLOGIA"/>
    <x v="22"/>
    <n v="5027"/>
    <s v="ABCD-5027"/>
    <s v="M518"/>
    <s v="OTROS TRASTORNOS ESPECIFICADOS DISCOS INTERVERTEBRALES"/>
    <x v="2"/>
    <n v="100.6"/>
    <n v="100.6"/>
  </r>
  <r>
    <x v="1"/>
    <x v="1"/>
    <x v="3"/>
    <s v="IMAGENOLOGIA"/>
    <x v="22"/>
    <n v="5028"/>
    <s v="ABCD-5028"/>
    <s v="R05"/>
    <s v="TOS"/>
    <x v="2"/>
    <n v="26.64"/>
    <n v="0"/>
  </r>
  <r>
    <x v="1"/>
    <x v="1"/>
    <x v="3"/>
    <s v="IMAGENOLOGIA"/>
    <x v="22"/>
    <n v="5029"/>
    <s v="ABCD-5029"/>
    <s v="K80"/>
    <s v="COLELITIASIS"/>
    <x v="2"/>
    <n v="64.89"/>
    <n v="0"/>
  </r>
  <r>
    <x v="1"/>
    <x v="1"/>
    <x v="3"/>
    <s v="IMAGENOLOGIA"/>
    <x v="22"/>
    <n v="4890"/>
    <s v="ABCD-4890"/>
    <s v="M54"/>
    <s v="DORSALGIA"/>
    <x v="2"/>
    <n v="131.65"/>
    <n v="131.65"/>
  </r>
  <r>
    <x v="1"/>
    <x v="1"/>
    <x v="3"/>
    <s v="IMAGENOLOGIA"/>
    <x v="22"/>
    <n v="4985"/>
    <s v="ABCD-4985"/>
    <s v="M542"/>
    <s v="CERVICALGIA"/>
    <x v="2"/>
    <n v="131.65"/>
    <n v="131.65"/>
  </r>
  <r>
    <x v="1"/>
    <x v="1"/>
    <x v="3"/>
    <s v="IMAGENOLOGIA"/>
    <x v="22"/>
    <n v="5030"/>
    <s v="ABCD-5030"/>
    <s v="N200"/>
    <s v="CALCULO DEL RIÑON"/>
    <x v="2"/>
    <n v="25.15"/>
    <n v="0"/>
  </r>
  <r>
    <x v="1"/>
    <x v="1"/>
    <x v="3"/>
    <s v="IMAGENOLOGIA"/>
    <x v="22"/>
    <n v="5031"/>
    <s v="ABCD-5031"/>
    <s v="E03"/>
    <s v="OTROS HIPOTIROIDISMOS"/>
    <x v="2"/>
    <n v="98.18"/>
    <n v="98.178100000000001"/>
  </r>
  <r>
    <x v="1"/>
    <x v="1"/>
    <x v="3"/>
    <s v="IMAGENOLOGIA"/>
    <x v="22"/>
    <n v="5032"/>
    <s v="ABCD-5032"/>
    <s v="H54"/>
    <s v="CEGUERA Y DISMINUCION DE LA AGUDEZA VISUAL"/>
    <x v="2"/>
    <n v="64.89"/>
    <n v="0"/>
  </r>
  <r>
    <x v="1"/>
    <x v="1"/>
    <x v="3"/>
    <s v="IMAGENOLOGIA"/>
    <x v="22"/>
    <n v="5033"/>
    <s v="ABCD-5033"/>
    <s v="K429"/>
    <s v="HERNIA UMBILICAL SIN OBSTRUCCION NI GANGRENA"/>
    <x v="2"/>
    <n v="21.55"/>
    <n v="21.546800000000001"/>
  </r>
  <r>
    <x v="1"/>
    <x v="1"/>
    <x v="3"/>
    <s v="IMAGENOLOGIA"/>
    <x v="22"/>
    <n v="4553"/>
    <s v="ABCD-4553"/>
    <s v="Z000"/>
    <s v="EXAMEN MEDICO GENERAL"/>
    <x v="2"/>
    <n v="0.2"/>
    <n v="0"/>
  </r>
  <r>
    <x v="1"/>
    <x v="1"/>
    <x v="3"/>
    <s v="IMAGENOLOGIA"/>
    <x v="22"/>
    <n v="5034"/>
    <s v="ABCD-5034"/>
    <s v="M545"/>
    <s v="LUMBAGO NO ESPECIFICADO"/>
    <x v="2"/>
    <n v="25.15"/>
    <n v="0"/>
  </r>
  <r>
    <x v="1"/>
    <x v="1"/>
    <x v="3"/>
    <s v="IMAGENOLOGIA"/>
    <x v="22"/>
    <n v="5035"/>
    <s v="ABCD-5035"/>
    <s v="D24"/>
    <s v="TUMOR BENIGNO DE LA MAMA"/>
    <x v="2"/>
    <n v="25.15"/>
    <n v="0"/>
  </r>
  <r>
    <x v="1"/>
    <x v="1"/>
    <x v="3"/>
    <s v="IMAGENOLOGIA"/>
    <x v="22"/>
    <n v="5036"/>
    <s v="ABCD-5036"/>
    <s v="G439"/>
    <s v="MIGRAÑA, NO ESPECIFICADA"/>
    <x v="2"/>
    <n v="131.65"/>
    <n v="131.65"/>
  </r>
  <r>
    <x v="1"/>
    <x v="1"/>
    <x v="3"/>
    <s v="IMAGENOLOGIA"/>
    <x v="22"/>
    <n v="5037"/>
    <s v="ABCD-5037"/>
    <s v="S220"/>
    <s v="FRACTURA DE VERTEBRA TORACICA"/>
    <x v="2"/>
    <n v="0.2"/>
    <n v="0"/>
  </r>
  <r>
    <x v="1"/>
    <x v="1"/>
    <x v="3"/>
    <s v="IMAGENOLOGIA"/>
    <x v="22"/>
    <n v="5038"/>
    <s v="ABCD-5038"/>
    <s v="J312"/>
    <s v="FARINGITIS CRONICA"/>
    <x v="2"/>
    <n v="98.18"/>
    <n v="0"/>
  </r>
  <r>
    <x v="1"/>
    <x v="1"/>
    <x v="3"/>
    <s v="IMAGENOLOGIA"/>
    <x v="22"/>
    <n v="5039"/>
    <s v="ABCD-5039"/>
    <s v="M232"/>
    <s v="TRASTORNO DE MENISCO DEBIDO A DESGARRO O LESION ANTIGUA"/>
    <x v="2"/>
    <n v="131.65"/>
    <n v="0"/>
  </r>
  <r>
    <x v="1"/>
    <x v="1"/>
    <x v="3"/>
    <s v="IMAGENOLOGIA"/>
    <x v="22"/>
    <n v="5040"/>
    <s v="ABCD-5040"/>
    <s v="M545"/>
    <s v="LUMBAGO NO ESPECIFICADO"/>
    <x v="2"/>
    <n v="131.65"/>
    <n v="131.65"/>
  </r>
  <r>
    <x v="1"/>
    <x v="1"/>
    <x v="3"/>
    <s v="IMAGENOLOGIA"/>
    <x v="22"/>
    <n v="4996"/>
    <s v="ABCD-4996"/>
    <s v="I11"/>
    <s v="ENFERMEDAD CARDIACA HIPERTENSIVA"/>
    <x v="2"/>
    <n v="93.45"/>
    <n v="0"/>
  </r>
  <r>
    <x v="1"/>
    <x v="1"/>
    <x v="3"/>
    <s v="IMAGENOLOGIA"/>
    <x v="23"/>
    <n v="5041"/>
    <s v="ABCD-5041"/>
    <s v="M170"/>
    <s v="GONARTROSIS PRIMARIA, BILATERAL"/>
    <x v="2"/>
    <n v="131.65"/>
    <n v="0"/>
  </r>
  <r>
    <x v="1"/>
    <x v="1"/>
    <x v="3"/>
    <s v="IMAGENOLOGIA"/>
    <x v="23"/>
    <n v="5042"/>
    <s v="ABCD-5042"/>
    <s v="M16"/>
    <s v="COXARTROSIS (ARTROSIS DE LA CADERA)"/>
    <x v="2"/>
    <n v="0.2"/>
    <n v="0"/>
  </r>
  <r>
    <x v="1"/>
    <x v="1"/>
    <x v="3"/>
    <s v="IMAGENOLOGIA"/>
    <x v="23"/>
    <n v="5043"/>
    <s v="ABCD-5043"/>
    <s v="N644"/>
    <s v="MASTODINIA"/>
    <x v="2"/>
    <n v="70.099999999999994"/>
    <n v="0"/>
  </r>
  <r>
    <x v="1"/>
    <x v="1"/>
    <x v="3"/>
    <s v="IMAGENOLOGIA"/>
    <x v="23"/>
    <n v="5044"/>
    <s v="ABCD-5044"/>
    <s v="Z000"/>
    <s v="EXAMEN MEDICO GENERAL"/>
    <x v="2"/>
    <n v="80.11"/>
    <n v="0"/>
  </r>
  <r>
    <x v="1"/>
    <x v="1"/>
    <x v="3"/>
    <s v="IMAGENOLOGIA"/>
    <x v="23"/>
    <n v="5045"/>
    <s v="ABCD-5045"/>
    <s v="I10"/>
    <s v="HIPERTENSION ESENCIAL (PRIMARIA)"/>
    <x v="2"/>
    <n v="129.58000000000001"/>
    <n v="0"/>
  </r>
  <r>
    <x v="1"/>
    <x v="1"/>
    <x v="3"/>
    <s v="IMAGENOLOGIA"/>
    <x v="23"/>
    <n v="5046"/>
    <s v="ABCD-5046"/>
    <s v="E11"/>
    <s v="DIABETES MELLITUS NO INSULINODEPENDIENTE"/>
    <x v="2"/>
    <n v="92.15"/>
    <n v="0"/>
  </r>
  <r>
    <x v="1"/>
    <x v="1"/>
    <x v="3"/>
    <s v="IMAGENOLOGIA"/>
    <x v="23"/>
    <n v="5047"/>
    <s v="ABCD-5047"/>
    <s v="M419"/>
    <s v="ESCOLIOSIS, NO ESPECIFICADA"/>
    <x v="2"/>
    <n v="131.85"/>
    <n v="0"/>
  </r>
  <r>
    <x v="1"/>
    <x v="1"/>
    <x v="3"/>
    <s v="IMAGENOLOGIA"/>
    <x v="23"/>
    <n v="1031"/>
    <s v="ABCD-1031"/>
    <s v="J342"/>
    <s v="DESVIACION DEL TABIQUE NASAL"/>
    <x v="2"/>
    <n v="80.11"/>
    <n v="0"/>
  </r>
  <r>
    <x v="1"/>
    <x v="1"/>
    <x v="3"/>
    <s v="IMAGENOLOGIA"/>
    <x v="23"/>
    <n v="5048"/>
    <s v="ABCD-5048"/>
    <s v="R600"/>
    <s v="EDEMA LOCALIZADO"/>
    <x v="2"/>
    <n v="25.15"/>
    <n v="0"/>
  </r>
  <r>
    <x v="1"/>
    <x v="1"/>
    <x v="3"/>
    <s v="IMAGENOLOGIA"/>
    <x v="23"/>
    <n v="4991"/>
    <s v="ABCD-4991"/>
    <s v="M542"/>
    <s v="CERVICALGIA"/>
    <x v="2"/>
    <n v="131.65"/>
    <n v="0"/>
  </r>
  <r>
    <x v="1"/>
    <x v="1"/>
    <x v="3"/>
    <s v="IMAGENOLOGIA"/>
    <x v="24"/>
    <n v="5049"/>
    <s v="ABCD-5049"/>
    <s v="M23"/>
    <s v="TRASTORNO INTERNO DE LA RODILLA"/>
    <x v="2"/>
    <n v="131.65"/>
    <n v="0"/>
  </r>
  <r>
    <x v="1"/>
    <x v="1"/>
    <x v="3"/>
    <s v="IMAGENOLOGIA"/>
    <x v="24"/>
    <n v="5050"/>
    <s v="ABCD-5050"/>
    <s v="E11"/>
    <s v="DIABETES MELLITUS NO INSULINODEPENDIENTE"/>
    <x v="2"/>
    <n v="22.91"/>
    <n v="0"/>
  </r>
  <r>
    <x v="1"/>
    <x v="1"/>
    <x v="3"/>
    <s v="IMAGENOLOGIA"/>
    <x v="24"/>
    <n v="5051"/>
    <s v="ABCD-5051"/>
    <s v="E11"/>
    <s v="DIABETES MELLITUS NO INSULINODEPENDIENTE"/>
    <x v="2"/>
    <n v="87.75"/>
    <n v="0"/>
  </r>
  <r>
    <x v="1"/>
    <x v="1"/>
    <x v="3"/>
    <s v="IMAGENOLOGIA"/>
    <x v="24"/>
    <n v="5052"/>
    <s v="ABCD-5052"/>
    <s v="Z000"/>
    <s v="EXAMEN MEDICO GENERAL"/>
    <x v="2"/>
    <n v="0.2"/>
    <n v="0"/>
  </r>
  <r>
    <x v="1"/>
    <x v="1"/>
    <x v="3"/>
    <s v="IMAGENOLOGIA"/>
    <x v="24"/>
    <n v="5053"/>
    <s v="ABCD-5053"/>
    <s v="M542"/>
    <s v="CERVICALGIA"/>
    <x v="2"/>
    <n v="131.65"/>
    <n v="0"/>
  </r>
  <r>
    <x v="1"/>
    <x v="1"/>
    <x v="3"/>
    <s v="IMAGENOLOGIA"/>
    <x v="24"/>
    <n v="5054"/>
    <s v="ABCD-5054"/>
    <s v="Z000"/>
    <s v="EXAMEN MEDICO GENERAL"/>
    <x v="2"/>
    <n v="131.65"/>
    <n v="0"/>
  </r>
  <r>
    <x v="1"/>
    <x v="1"/>
    <x v="3"/>
    <s v="IMAGENOLOGIA"/>
    <x v="24"/>
    <n v="5055"/>
    <s v="ABCD-5055"/>
    <s v="M751"/>
    <s v="SINDROME DEL MANGUITO ROTATORIO"/>
    <x v="2"/>
    <n v="131.65"/>
    <n v="0"/>
  </r>
  <r>
    <x v="1"/>
    <x v="1"/>
    <x v="3"/>
    <s v="IMAGENOLOGIA"/>
    <x v="24"/>
    <n v="5056"/>
    <s v="ABCD-5056"/>
    <s v="G442"/>
    <s v="CEFALEA DEBIDA A TENSION"/>
    <x v="2"/>
    <n v="131.65"/>
    <n v="0"/>
  </r>
  <r>
    <x v="1"/>
    <x v="1"/>
    <x v="3"/>
    <s v="IMAGENOLOGIA"/>
    <x v="24"/>
    <n v="5057"/>
    <s v="ABCD-5057"/>
    <s v="S235"/>
    <s v="ESGUINCES Y TORCEDURAS DE OTRAS PARTES Y DE LAS NO ESPECIFICADAS DEL TORAX"/>
    <x v="2"/>
    <n v="0.2"/>
    <n v="0"/>
  </r>
  <r>
    <x v="1"/>
    <x v="1"/>
    <x v="3"/>
    <s v="IMAGENOLOGIA"/>
    <x v="24"/>
    <n v="3978"/>
    <s v="ABCD-3978"/>
    <s v="K21"/>
    <s v="ENFERMEDAD DEL REFLUJO GASTROESOFAGICO"/>
    <x v="2"/>
    <n v="98.18"/>
    <n v="0"/>
  </r>
  <r>
    <x v="1"/>
    <x v="1"/>
    <x v="3"/>
    <s v="IMAGENOLOGIA"/>
    <x v="25"/>
    <n v="5058"/>
    <s v="ABCD-5058"/>
    <s v="Z000"/>
    <s v="EXAMEN MEDICO GENERAL"/>
    <x v="2"/>
    <n v="20.43"/>
    <n v="0"/>
  </r>
  <r>
    <x v="1"/>
    <x v="1"/>
    <x v="3"/>
    <s v="IMAGENOLOGIA"/>
    <x v="25"/>
    <n v="5059"/>
    <s v="ABCD-5059"/>
    <s v="H400"/>
    <s v="SOSPECHA DE GLAUCOMA"/>
    <x v="2"/>
    <n v="64.89"/>
    <n v="0"/>
  </r>
  <r>
    <x v="1"/>
    <x v="1"/>
    <x v="3"/>
    <s v="IMAGENOLOGIA"/>
    <x v="25"/>
    <n v="5060"/>
    <s v="ABCD-5060"/>
    <s v="M773"/>
    <s v="ESPOLON CALCANEO"/>
    <x v="2"/>
    <n v="0.2"/>
    <n v="0"/>
  </r>
  <r>
    <x v="1"/>
    <x v="1"/>
    <x v="3"/>
    <s v="IMAGENOLOGIA"/>
    <x v="25"/>
    <n v="5061"/>
    <s v="ABCD-5061"/>
    <s v="N61"/>
    <s v="TRASTORNOS INFLAMATORIOS DE LA MAMA"/>
    <x v="2"/>
    <n v="25.15"/>
    <n v="0"/>
  </r>
  <r>
    <x v="1"/>
    <x v="1"/>
    <x v="3"/>
    <s v="IMAGENOLOGIA"/>
    <x v="25"/>
    <n v="1064"/>
    <s v="ABCD-1064"/>
    <s v="D50"/>
    <s v="ANEMIAS POR DEFICIENCIA DE HIERRO"/>
    <x v="2"/>
    <n v="16.46"/>
    <n v="0"/>
  </r>
  <r>
    <x v="1"/>
    <x v="1"/>
    <x v="3"/>
    <s v="IMAGENOLOGIA"/>
    <x v="25"/>
    <n v="5062"/>
    <s v="ABCD-5062"/>
    <s v="Z000"/>
    <s v="EXAMEN MEDICO GENERAL"/>
    <x v="2"/>
    <n v="50.3"/>
    <n v="0"/>
  </r>
  <r>
    <x v="1"/>
    <x v="1"/>
    <x v="3"/>
    <s v="IMAGENOLOGIA"/>
    <x v="25"/>
    <n v="3226"/>
    <s v="ABCD-3226"/>
    <s v="L405"/>
    <s v="ARTROPATIA PSORIASICA (M07.0*-M07.3*, M09.0*)"/>
    <x v="2"/>
    <n v="16.46"/>
    <n v="0"/>
  </r>
  <r>
    <x v="1"/>
    <x v="1"/>
    <x v="3"/>
    <s v="IMAGENOLOGIA"/>
    <x v="25"/>
    <n v="5063"/>
    <s v="ABCD-5063"/>
    <s v="N763"/>
    <s v="VULVITIS SUBAGUDA Y CRONICA"/>
    <x v="2"/>
    <n v="37.94"/>
    <n v="0"/>
  </r>
  <r>
    <x v="1"/>
    <x v="1"/>
    <x v="3"/>
    <s v="IMAGENOLOGIA"/>
    <x v="25"/>
    <n v="5064"/>
    <s v="ABCD-5064"/>
    <s v="G43"/>
    <s v="MIGRAÑA"/>
    <x v="2"/>
    <n v="55.95"/>
    <n v="0"/>
  </r>
  <r>
    <x v="1"/>
    <x v="1"/>
    <x v="3"/>
    <s v="IMAGENOLOGIA"/>
    <x v="25"/>
    <n v="3970"/>
    <s v="ABCD-3970"/>
    <s v="Z000"/>
    <s v="EXAMEN MEDICO GENERAL"/>
    <x v="2"/>
    <n v="263.3"/>
    <n v="0"/>
  </r>
  <r>
    <x v="1"/>
    <x v="1"/>
    <x v="3"/>
    <s v="IMAGENOLOGIA"/>
    <x v="25"/>
    <n v="5065"/>
    <s v="ABCD-5065"/>
    <s v="N911"/>
    <s v="AMENORREA SECUNDARIA"/>
    <x v="2"/>
    <n v="83.51"/>
    <n v="0"/>
  </r>
  <r>
    <x v="1"/>
    <x v="1"/>
    <x v="3"/>
    <s v="IMAGENOLOGIA"/>
    <x v="25"/>
    <n v="3810"/>
    <s v="ABCD-3810"/>
    <s v="B35"/>
    <s v="DERMATOFITOSIS"/>
    <x v="2"/>
    <n v="131.65"/>
    <n v="0"/>
  </r>
  <r>
    <x v="1"/>
    <x v="1"/>
    <x v="3"/>
    <s v="IMAGENOLOGIA"/>
    <x v="25"/>
    <n v="5066"/>
    <s v="ABCD-5066"/>
    <s v="E66"/>
    <s v="OBESIDAD"/>
    <x v="2"/>
    <n v="90.04"/>
    <n v="0"/>
  </r>
  <r>
    <x v="1"/>
    <x v="1"/>
    <x v="3"/>
    <s v="IMAGENOLOGIA"/>
    <x v="25"/>
    <n v="5067"/>
    <s v="ABCD-5067"/>
    <s v="R10"/>
    <s v="DOLOR ABDOMINAL Y PELVICO"/>
    <x v="2"/>
    <n v="37.94"/>
    <n v="0"/>
  </r>
  <r>
    <x v="1"/>
    <x v="1"/>
    <x v="3"/>
    <s v="IMAGENOLOGIA"/>
    <x v="25"/>
    <n v="5068"/>
    <s v="ABCD-5068"/>
    <s v="N72"/>
    <s v="ENFERMEDAD INFLAMATORIA DEL CUELLO UTERINO"/>
    <x v="2"/>
    <n v="131.65"/>
    <n v="0"/>
  </r>
  <r>
    <x v="1"/>
    <x v="1"/>
    <x v="3"/>
    <s v="IMAGENOLOGIA"/>
    <x v="25"/>
    <n v="5069"/>
    <s v="ABCD-5069"/>
    <s v="K21"/>
    <s v="ENFERMEDAD DEL REFLUJO GASTROESOFAGICO"/>
    <x v="2"/>
    <n v="131.65"/>
    <n v="0"/>
  </r>
  <r>
    <x v="1"/>
    <x v="1"/>
    <x v="3"/>
    <s v="IMAGENOLOGIA"/>
    <x v="25"/>
    <n v="5070"/>
    <s v="ABCD-5070"/>
    <s v="L64"/>
    <s v="ALOPECIA ANDROGENA"/>
    <x v="2"/>
    <n v="131.65"/>
    <n v="0"/>
  </r>
  <r>
    <x v="1"/>
    <x v="1"/>
    <x v="3"/>
    <s v="IMAGENOLOGIA"/>
    <x v="25"/>
    <n v="5071"/>
    <s v="ABCD-5071"/>
    <s v="Z000"/>
    <s v="EXAMEN MEDICO GENERAL"/>
    <x v="2"/>
    <n v="131.65"/>
    <n v="0"/>
  </r>
  <r>
    <x v="1"/>
    <x v="1"/>
    <x v="3"/>
    <s v="IMAGENOLOGIA"/>
    <x v="25"/>
    <n v="5072"/>
    <s v="ABCD-5072"/>
    <s v="K297"/>
    <s v="GASTRITIS, NO ESPECIFICADA"/>
    <x v="2"/>
    <n v="24.28"/>
    <n v="0"/>
  </r>
  <r>
    <x v="1"/>
    <x v="1"/>
    <x v="3"/>
    <s v="IMAGENOLOGIA"/>
    <x v="25"/>
    <n v="5073"/>
    <s v="ABCD-5073"/>
    <s v="A09"/>
    <s v="DIARREA Y GASTROENTERITIS DE PRESUNTO ORIGEN INFECCIOSO"/>
    <x v="2"/>
    <n v="25.15"/>
    <n v="0"/>
  </r>
  <r>
    <x v="1"/>
    <x v="1"/>
    <x v="3"/>
    <s v="IMAGENOLOGIA"/>
    <x v="25"/>
    <n v="5074"/>
    <s v="ABCD-5074"/>
    <s v="M545"/>
    <s v="LUMBAGO NO ESPECIFICADO"/>
    <x v="2"/>
    <n v="0.2"/>
    <n v="0"/>
  </r>
  <r>
    <x v="1"/>
    <x v="1"/>
    <x v="3"/>
    <s v="IMAGENOLOGIA"/>
    <x v="25"/>
    <n v="5075"/>
    <s v="ABCD-5075"/>
    <s v="R42"/>
    <s v="MAREO Y DESVANECIMIENTO"/>
    <x v="2"/>
    <n v="55.95"/>
    <n v="0"/>
  </r>
  <r>
    <x v="1"/>
    <x v="1"/>
    <x v="3"/>
    <s v="IMAGENOLOGIA"/>
    <x v="25"/>
    <n v="5076"/>
    <s v="ABCD-5076"/>
    <s v="F067"/>
    <s v="TRASTORNO COGNOSCITIVO LEVE"/>
    <x v="2"/>
    <n v="219.4"/>
    <n v="0"/>
  </r>
  <r>
    <x v="1"/>
    <x v="1"/>
    <x v="3"/>
    <s v="IMAGENOLOGIA"/>
    <x v="25"/>
    <n v="5077"/>
    <s v="ABCD-5077"/>
    <s v="N95"/>
    <s v="OTROS TRASTORNOS MENOPAUSICOS Y PERIMENOPAUSICOS"/>
    <x v="2"/>
    <n v="25.15"/>
    <n v="0"/>
  </r>
  <r>
    <x v="1"/>
    <x v="1"/>
    <x v="3"/>
    <s v="IMAGENOLOGIA"/>
    <x v="25"/>
    <n v="5078"/>
    <s v="ABCD-5078"/>
    <s v="L728"/>
    <s v="OTROS QUISTES FOLICULARES DE LA PIEL Y DEL TEJIDO SUBCUTANEO"/>
    <x v="2"/>
    <n v="98.18"/>
    <n v="0"/>
  </r>
  <r>
    <x v="1"/>
    <x v="1"/>
    <x v="3"/>
    <s v="IMAGENOLOGIA"/>
    <x v="72"/>
    <n v="3893"/>
    <s v="ABCD-3893"/>
    <s v="K29"/>
    <s v="GASTRITIS Y DUODENITIS"/>
    <x v="2"/>
    <n v="50.69"/>
    <n v="0"/>
  </r>
  <r>
    <x v="1"/>
    <x v="1"/>
    <x v="3"/>
    <s v="IMAGENOLOGIA"/>
    <x v="72"/>
    <n v="1132"/>
    <s v="ABCD-1132"/>
    <s v="J01"/>
    <s v="SINUSITIS AGUDA"/>
    <x v="2"/>
    <n v="11.03"/>
    <n v="0"/>
  </r>
  <r>
    <x v="1"/>
    <x v="1"/>
    <x v="3"/>
    <s v="IMAGENOLOGIA"/>
    <x v="72"/>
    <n v="5079"/>
    <s v="ABCD-5079"/>
    <s v="G24"/>
    <s v="DISTONIA"/>
    <x v="2"/>
    <n v="131.65"/>
    <n v="0"/>
  </r>
  <r>
    <x v="1"/>
    <x v="1"/>
    <x v="3"/>
    <s v="IMAGENOLOGIA"/>
    <x v="72"/>
    <n v="3926"/>
    <s v="ABCD-3926"/>
    <s v="H612"/>
    <s v="CERUMEN IMPACTADO"/>
    <x v="2"/>
    <n v="131.65"/>
    <n v="0"/>
  </r>
  <r>
    <x v="1"/>
    <x v="1"/>
    <x v="3"/>
    <s v="IMAGENOLOGIA"/>
    <x v="72"/>
    <n v="5080"/>
    <s v="ABCD-5080"/>
    <s v="I10"/>
    <s v="HIPERTENSION ESENCIAL (PRIMARIA)"/>
    <x v="2"/>
    <n v="25.15"/>
    <n v="0"/>
  </r>
  <r>
    <x v="1"/>
    <x v="1"/>
    <x v="3"/>
    <s v="IMAGENOLOGIA"/>
    <x v="72"/>
    <n v="5081"/>
    <s v="ABCD-5081"/>
    <s v="M255"/>
    <s v="DOLOR EN ARTICULACION"/>
    <x v="2"/>
    <n v="4.415"/>
    <n v="0"/>
  </r>
  <r>
    <x v="1"/>
    <x v="1"/>
    <x v="3"/>
    <s v="IMAGENOLOGIA"/>
    <x v="72"/>
    <n v="5082"/>
    <s v="ABCD-5082"/>
    <s v="N72"/>
    <s v="ENFERMEDAD INFLAMATORIA DEL CUELLO UTERINO"/>
    <x v="2"/>
    <n v="23.78"/>
    <n v="23.78"/>
  </r>
  <r>
    <x v="1"/>
    <x v="1"/>
    <x v="3"/>
    <s v="IMAGENOLOGIA"/>
    <x v="72"/>
    <n v="5083"/>
    <s v="ABCD-5083"/>
    <s v="S60"/>
    <s v="TRAUMATISMO SUPERFICIAL DE LA MUÑECA Y DE LA MANO"/>
    <x v="2"/>
    <n v="11.03"/>
    <n v="0"/>
  </r>
  <r>
    <x v="1"/>
    <x v="1"/>
    <x v="3"/>
    <s v="IMAGENOLOGIA"/>
    <x v="73"/>
    <n v="1095"/>
    <s v="ABCD-1095"/>
    <s v="M750"/>
    <s v="CAPSULITIS ADHESIVA DEL HOMBRO"/>
    <x v="2"/>
    <n v="131.65"/>
    <n v="0"/>
  </r>
  <r>
    <x v="1"/>
    <x v="1"/>
    <x v="3"/>
    <s v="IMAGENOLOGIA"/>
    <x v="73"/>
    <n v="5084"/>
    <s v="ABCD-5084"/>
    <s v="H612"/>
    <s v="CERUMEN IMPACTADO"/>
    <x v="2"/>
    <n v="131.65"/>
    <n v="0"/>
  </r>
  <r>
    <x v="1"/>
    <x v="1"/>
    <x v="3"/>
    <s v="IMAGENOLOGIA"/>
    <x v="73"/>
    <n v="5085"/>
    <s v="ABCD-5085"/>
    <s v="R51"/>
    <s v="CEFALEA"/>
    <x v="2"/>
    <n v="80.11"/>
    <n v="0"/>
  </r>
  <r>
    <x v="1"/>
    <x v="1"/>
    <x v="3"/>
    <s v="IMAGENOLOGIA"/>
    <x v="73"/>
    <n v="5086"/>
    <s v="ABCD-5086"/>
    <s v="S335"/>
    <s v="ESGUINCES Y TORCEDURAS DE LA COLUMNA LUMBAR"/>
    <x v="2"/>
    <n v="131.65"/>
    <n v="0"/>
  </r>
  <r>
    <x v="1"/>
    <x v="1"/>
    <x v="3"/>
    <s v="IMAGENOLOGIA"/>
    <x v="73"/>
    <n v="4179"/>
    <s v="ABCD-4179"/>
    <s v="M41"/>
    <s v="ESCOLIOSIS"/>
    <x v="2"/>
    <n v="0.2"/>
    <n v="0"/>
  </r>
  <r>
    <x v="1"/>
    <x v="1"/>
    <x v="3"/>
    <s v="IMAGENOLOGIA"/>
    <x v="73"/>
    <n v="3941"/>
    <s v="ABCD-3941"/>
    <s v="R10"/>
    <s v="DOLOR ABDOMINAL Y PELVICO"/>
    <x v="2"/>
    <n v="37.94"/>
    <n v="0"/>
  </r>
  <r>
    <x v="1"/>
    <x v="1"/>
    <x v="3"/>
    <s v="IMAGENOLOGIA"/>
    <x v="27"/>
    <n v="5087"/>
    <s v="ABCD-5087"/>
    <s v="I10"/>
    <s v="HIPERTENSION ESENCIAL (PRIMARIA)"/>
    <x v="2"/>
    <n v="22.91"/>
    <n v="0"/>
  </r>
  <r>
    <x v="1"/>
    <x v="1"/>
    <x v="3"/>
    <s v="IMAGENOLOGIA"/>
    <x v="27"/>
    <n v="3912"/>
    <s v="ABCD-3912"/>
    <s v="E782"/>
    <s v="HIPERLIPIDEMIA MIXTA"/>
    <x v="2"/>
    <n v="25.15"/>
    <n v="0"/>
  </r>
  <r>
    <x v="1"/>
    <x v="1"/>
    <x v="3"/>
    <s v="IMAGENOLOGIA"/>
    <x v="27"/>
    <n v="5088"/>
    <s v="ABCD-5088"/>
    <s v="I10"/>
    <s v="HIPERTENSION ESENCIAL (PRIMARIA)"/>
    <x v="2"/>
    <n v="131.85"/>
    <n v="0"/>
  </r>
  <r>
    <x v="1"/>
    <x v="1"/>
    <x v="3"/>
    <s v="IMAGENOLOGIA"/>
    <x v="27"/>
    <n v="1110"/>
    <s v="ABCD-1110"/>
    <s v="I15"/>
    <s v="HIPERTENSION SECUNDARIA"/>
    <x v="2"/>
    <n v="16.46"/>
    <n v="0"/>
  </r>
  <r>
    <x v="1"/>
    <x v="1"/>
    <x v="3"/>
    <s v="IMAGENOLOGIA"/>
    <x v="27"/>
    <n v="3855"/>
    <s v="ABCD-3855"/>
    <s v="J31"/>
    <s v="RINITIS, RINOFARINGITIS Y FARINGITIS CRONICAS"/>
    <x v="2"/>
    <n v="77.87"/>
    <n v="0"/>
  </r>
  <r>
    <x v="1"/>
    <x v="1"/>
    <x v="3"/>
    <s v="IMAGENOLOGIA"/>
    <x v="27"/>
    <n v="5089"/>
    <s v="ABCD-5089"/>
    <s v="S335"/>
    <s v="ESGUINCES Y TORCEDURAS DE LA COLUMNA LUMBAR"/>
    <x v="2"/>
    <n v="131.65"/>
    <n v="0"/>
  </r>
  <r>
    <x v="1"/>
    <x v="1"/>
    <x v="3"/>
    <s v="IMAGENOLOGIA"/>
    <x v="27"/>
    <n v="5090"/>
    <s v="ABCD-5090"/>
    <s v="Z000"/>
    <s v="EXAMEN MEDICO GENERAL"/>
    <x v="2"/>
    <n v="25.15"/>
    <n v="0"/>
  </r>
  <r>
    <x v="1"/>
    <x v="1"/>
    <x v="3"/>
    <s v="IMAGENOLOGIA"/>
    <x v="27"/>
    <n v="5091"/>
    <s v="ABCD-5091"/>
    <s v="Z713"/>
    <s v="CONSULTA PARA INSTRUCCION Y VIGILANCIA DE LA DIETA"/>
    <x v="2"/>
    <n v="87.75"/>
    <n v="0"/>
  </r>
  <r>
    <x v="1"/>
    <x v="1"/>
    <x v="3"/>
    <s v="IMAGENOLOGIA"/>
    <x v="27"/>
    <n v="3742"/>
    <s v="ABCD-3742"/>
    <s v="J31"/>
    <s v="RINITIS, RINOFARINGITIS Y FARINGITIS CRONICAS"/>
    <x v="2"/>
    <n v="37.94"/>
    <n v="0"/>
  </r>
  <r>
    <x v="1"/>
    <x v="1"/>
    <x v="3"/>
    <s v="IMAGENOLOGIA"/>
    <x v="27"/>
    <n v="5092"/>
    <s v="ABCD-5092"/>
    <s v="M255"/>
    <s v="DOLOR EN ARTICULACION"/>
    <x v="2"/>
    <n v="25.15"/>
    <n v="0"/>
  </r>
  <r>
    <x v="1"/>
    <x v="1"/>
    <x v="3"/>
    <s v="IMAGENOLOGIA"/>
    <x v="27"/>
    <n v="3836"/>
    <s v="ABCD-3836"/>
    <s v="K29"/>
    <s v="GASTRITIS Y DUODENITIS"/>
    <x v="2"/>
    <n v="394.95"/>
    <n v="0"/>
  </r>
  <r>
    <x v="1"/>
    <x v="1"/>
    <x v="3"/>
    <s v="IMAGENOLOGIA"/>
    <x v="27"/>
    <n v="4529"/>
    <s v="ABCD-4529"/>
    <s v="B373"/>
    <s v="CANDIDIASIS DE LA VULVA Y DE LA VAGINA (N77.1*)"/>
    <x v="2"/>
    <n v="37.94"/>
    <n v="0"/>
  </r>
  <r>
    <x v="1"/>
    <x v="1"/>
    <x v="3"/>
    <s v="IMAGENOLOGIA"/>
    <x v="74"/>
    <n v="4294"/>
    <s v="ABCD-4294"/>
    <s v="G454"/>
    <s v="AMNESIA GLOBAL TRANSITORIA"/>
    <x v="2"/>
    <n v="103.02"/>
    <n v="0"/>
  </r>
  <r>
    <x v="1"/>
    <x v="1"/>
    <x v="3"/>
    <s v="IMAGENOLOGIA"/>
    <x v="74"/>
    <n v="5093"/>
    <s v="ABCD-5093"/>
    <s v="K29"/>
    <s v="GASTRITIS Y DUODENITIS"/>
    <x v="2"/>
    <n v="37.94"/>
    <n v="0"/>
  </r>
  <r>
    <x v="1"/>
    <x v="1"/>
    <x v="3"/>
    <s v="IMAGENOLOGIA"/>
    <x v="74"/>
    <n v="3805"/>
    <s v="ABCD-3805"/>
    <s v="N811"/>
    <s v="CISTOCELE"/>
    <x v="2"/>
    <n v="25.15"/>
    <n v="0"/>
  </r>
  <r>
    <x v="1"/>
    <x v="1"/>
    <x v="3"/>
    <s v="IMAGENOLOGIA"/>
    <x v="74"/>
    <n v="5094"/>
    <s v="ABCD-5094"/>
    <s v="M755"/>
    <s v="BURSITIS DEL HOMBRO"/>
    <x v="2"/>
    <n v="76.56"/>
    <n v="0"/>
  </r>
  <r>
    <x v="1"/>
    <x v="1"/>
    <x v="3"/>
    <s v="IMAGENOLOGIA"/>
    <x v="74"/>
    <n v="5095"/>
    <s v="ABCD-5095"/>
    <s v="D24"/>
    <s v="TUMOR BENIGNO DE LA MAMA"/>
    <x v="2"/>
    <n v="50.3"/>
    <n v="0"/>
  </r>
  <r>
    <x v="1"/>
    <x v="1"/>
    <x v="3"/>
    <s v="IMAGENOLOGIA"/>
    <x v="74"/>
    <n v="5096"/>
    <s v="ABCD-5096"/>
    <s v="E660"/>
    <s v="OBESIDAD DEBIDA A EXCESO DE CALORIAS"/>
    <x v="2"/>
    <n v="38.25"/>
    <n v="0"/>
  </r>
  <r>
    <x v="1"/>
    <x v="1"/>
    <x v="3"/>
    <s v="IMAGENOLOGIA"/>
    <x v="74"/>
    <n v="3816"/>
    <s v="ABCD-3816"/>
    <s v="Z000"/>
    <s v="EXAMEN MEDICO GENERAL"/>
    <x v="2"/>
    <n v="132.86000000000001"/>
    <n v="0"/>
  </r>
  <r>
    <x v="1"/>
    <x v="1"/>
    <x v="3"/>
    <s v="IMAGENOLOGIA"/>
    <x v="74"/>
    <n v="5097"/>
    <s v="ABCD-5097"/>
    <s v="N810"/>
    <s v="URETROCELE FEMENINO"/>
    <x v="2"/>
    <n v="110.6"/>
    <n v="0"/>
  </r>
  <r>
    <x v="1"/>
    <x v="1"/>
    <x v="3"/>
    <s v="IMAGENOLOGIA"/>
    <x v="74"/>
    <n v="5098"/>
    <s v="ABCD-5098"/>
    <s v="J351"/>
    <s v="HIPERTROFIA DE LAS AMIGDALAS"/>
    <x v="2"/>
    <n v="59.07"/>
    <n v="0"/>
  </r>
  <r>
    <x v="1"/>
    <x v="1"/>
    <x v="3"/>
    <s v="IMAGENOLOGIA"/>
    <x v="74"/>
    <n v="4330"/>
    <s v="ABCD-4330"/>
    <s v="K760"/>
    <s v="DEGENERACION GRASA DEL HIGADO, NO CLASIFICADA EN OTRA PARTE"/>
    <x v="2"/>
    <n v="248.4"/>
    <n v="0"/>
  </r>
  <r>
    <x v="1"/>
    <x v="1"/>
    <x v="3"/>
    <s v="IMAGENOLOGIA"/>
    <x v="74"/>
    <n v="3949"/>
    <s v="ABCD-3949"/>
    <s v="I83"/>
    <s v="VENAS VARICOSAS DE LOS MIEMBROS INFERIORES"/>
    <x v="2"/>
    <n v="25.15"/>
    <n v="0"/>
  </r>
  <r>
    <x v="1"/>
    <x v="1"/>
    <x v="3"/>
    <s v="IMAGENOLOGIA"/>
    <x v="74"/>
    <n v="5099"/>
    <s v="ABCD-5099"/>
    <s v="M232"/>
    <s v="TRASTORNO DE MENISCO DEBIDO A DESGARRO O LESION ANTIGUA"/>
    <x v="2"/>
    <n v="131.65"/>
    <n v="0"/>
  </r>
  <r>
    <x v="1"/>
    <x v="1"/>
    <x v="3"/>
    <s v="IMAGENOLOGIA"/>
    <x v="75"/>
    <n v="5094"/>
    <s v="ABCD-5094"/>
    <s v="M755"/>
    <s v="BURSITIS DEL HOMBRO"/>
    <x v="2"/>
    <n v="38.25"/>
    <n v="38.25"/>
  </r>
  <r>
    <x v="1"/>
    <x v="1"/>
    <x v="3"/>
    <s v="IMAGENOLOGIA"/>
    <x v="75"/>
    <n v="5100"/>
    <s v="ABCD-5100"/>
    <s v="M255"/>
    <s v="DOLOR EN ARTICULACION"/>
    <x v="2"/>
    <n v="131.65"/>
    <n v="131.65"/>
  </r>
  <r>
    <x v="1"/>
    <x v="1"/>
    <x v="3"/>
    <s v="IMAGENOLOGIA"/>
    <x v="75"/>
    <n v="1161"/>
    <s v="ABCD-1161"/>
    <s v="G442"/>
    <s v="CEFALEA DEBIDA A TENSION"/>
    <x v="2"/>
    <n v="165.56"/>
    <n v="165.55860000000001"/>
  </r>
  <r>
    <x v="1"/>
    <x v="1"/>
    <x v="3"/>
    <s v="IMAGENOLOGIA"/>
    <x v="75"/>
    <n v="3855"/>
    <s v="ABCD-3855"/>
    <s v="J31"/>
    <s v="RINITIS, RINOFARINGITIS Y FARINGITIS CRONICAS"/>
    <x v="2"/>
    <n v="20.43"/>
    <n v="20.43"/>
  </r>
  <r>
    <x v="1"/>
    <x v="1"/>
    <x v="3"/>
    <s v="IMAGENOLOGIA"/>
    <x v="75"/>
    <n v="1128"/>
    <s v="ABCD-1128"/>
    <s v="D649"/>
    <s v="ANEMIA DE TIPO NO ESPECIFICADO"/>
    <x v="2"/>
    <n v="16.46"/>
    <n v="0"/>
  </r>
  <r>
    <x v="1"/>
    <x v="1"/>
    <x v="3"/>
    <s v="IMAGENOLOGIA"/>
    <x v="76"/>
    <n v="4294"/>
    <s v="ABCD-4294"/>
    <s v="B82"/>
    <s v="PARASITOSIS INTESTINALES, SIN OTRA ESPECIFICACION"/>
    <x v="2"/>
    <n v="87.75"/>
    <n v="0"/>
  </r>
  <r>
    <x v="1"/>
    <x v="1"/>
    <x v="3"/>
    <s v="IMAGENOLOGIA"/>
    <x v="76"/>
    <n v="5101"/>
    <s v="ABCD-5101"/>
    <s v="Z000"/>
    <s v="EXAMEN MEDICO GENERAL"/>
    <x v="2"/>
    <n v="131.65"/>
    <n v="0"/>
  </r>
  <r>
    <x v="1"/>
    <x v="1"/>
    <x v="3"/>
    <s v="IMAGENOLOGIA"/>
    <x v="76"/>
    <n v="5102"/>
    <s v="ABCD-5102"/>
    <s v="I10"/>
    <s v="HIPERTENSION ESENCIAL (PRIMARIA)"/>
    <x v="2"/>
    <n v="3.6"/>
    <n v="0"/>
  </r>
  <r>
    <x v="1"/>
    <x v="1"/>
    <x v="3"/>
    <s v="IMAGENOLOGIA"/>
    <x v="76"/>
    <n v="5103"/>
    <s v="ABCD-5103"/>
    <s v="Z000"/>
    <s v="EXAMEN MEDICO GENERAL"/>
    <x v="2"/>
    <n v="131.65"/>
    <n v="0"/>
  </r>
  <r>
    <x v="1"/>
    <x v="1"/>
    <x v="3"/>
    <s v="IMAGENOLOGIA"/>
    <x v="76"/>
    <n v="5104"/>
    <s v="ABCD-5104"/>
    <s v="A68"/>
    <s v="FIEBRES RECURRENTES"/>
    <x v="2"/>
    <n v="25.15"/>
    <n v="0"/>
  </r>
  <r>
    <x v="1"/>
    <x v="1"/>
    <x v="3"/>
    <s v="IMAGENOLOGIA"/>
    <x v="76"/>
    <n v="601"/>
    <s v="ABCD-601"/>
    <s v="L299"/>
    <s v="PRURITO, NO ESPECIFICADO"/>
    <x v="2"/>
    <n v="64.89"/>
    <n v="0"/>
  </r>
  <r>
    <x v="1"/>
    <x v="1"/>
    <x v="3"/>
    <s v="IMAGENOLOGIA"/>
    <x v="76"/>
    <n v="4329"/>
    <s v="ABCD-4329"/>
    <s v="K21"/>
    <s v="ENFERMEDAD DEL REFLUJO GASTROESOFAGICO"/>
    <x v="2"/>
    <n v="20.43"/>
    <n v="0"/>
  </r>
  <r>
    <x v="1"/>
    <x v="1"/>
    <x v="3"/>
    <s v="IMAGENOLOGIA"/>
    <x v="76"/>
    <n v="1128"/>
    <s v="ABCD-1128"/>
    <s v="D649"/>
    <s v="ANEMIA DE TIPO NO ESPECIFICADO"/>
    <x v="2"/>
    <n v="26.64"/>
    <n v="0"/>
  </r>
  <r>
    <x v="1"/>
    <x v="1"/>
    <x v="3"/>
    <s v="IMAGENOLOGIA"/>
    <x v="76"/>
    <n v="5105"/>
    <s v="ABCD-5105"/>
    <s v="K29"/>
    <s v="GASTRITIS Y DUODENITIS"/>
    <x v="2"/>
    <n v="25.15"/>
    <n v="0"/>
  </r>
  <r>
    <x v="1"/>
    <x v="1"/>
    <x v="3"/>
    <s v="IMAGENOLOGIA"/>
    <x v="77"/>
    <n v="3840"/>
    <s v="ABCD-3840"/>
    <s v="H931"/>
    <s v="TINNITUS"/>
    <x v="2"/>
    <n v="0.2"/>
    <n v="0"/>
  </r>
  <r>
    <x v="1"/>
    <x v="1"/>
    <x v="3"/>
    <s v="IMAGENOLOGIA"/>
    <x v="77"/>
    <n v="3845"/>
    <s v="ABCD-3845"/>
    <s v="M545"/>
    <s v="LUMBAGO NO ESPECIFICADO"/>
    <x v="2"/>
    <n v="0.2"/>
    <n v="0"/>
  </r>
  <r>
    <x v="1"/>
    <x v="1"/>
    <x v="3"/>
    <s v="IMAGENOLOGIA"/>
    <x v="77"/>
    <n v="5106"/>
    <s v="ABCD-5106"/>
    <s v="B373"/>
    <s v="CANDIDIASIS DE LA VULVA Y DE LA VAGINA (N77.1*)"/>
    <x v="2"/>
    <n v="25.15"/>
    <n v="0"/>
  </r>
  <r>
    <x v="1"/>
    <x v="1"/>
    <x v="3"/>
    <s v="IMAGENOLOGIA"/>
    <x v="77"/>
    <n v="5107"/>
    <s v="ABCD-5107"/>
    <s v="S50"/>
    <s v="TRAUMATISMO SUPERFICIAL DEL ANTEBRAZO Y DEL CODO"/>
    <x v="2"/>
    <n v="23.78"/>
    <n v="0"/>
  </r>
  <r>
    <x v="1"/>
    <x v="1"/>
    <x v="3"/>
    <s v="IMAGENOLOGIA"/>
    <x v="77"/>
    <n v="5108"/>
    <s v="ABCD-5108"/>
    <s v="J31"/>
    <s v="RINITIS, RINOFARINGITIS Y FARINGITIS CRONICAS"/>
    <x v="2"/>
    <n v="263.3"/>
    <n v="0"/>
  </r>
  <r>
    <x v="1"/>
    <x v="1"/>
    <x v="3"/>
    <s v="IMAGENOLOGIA"/>
    <x v="77"/>
    <n v="5109"/>
    <s v="ABCD-5109"/>
    <s v="Z000"/>
    <s v="EXAMEN MEDICO GENERAL"/>
    <x v="2"/>
    <n v="16.46"/>
    <n v="0"/>
  </r>
  <r>
    <x v="1"/>
    <x v="1"/>
    <x v="3"/>
    <s v="IMAGENOLOGIA"/>
    <x v="77"/>
    <n v="5110"/>
    <s v="ABCD-5110"/>
    <s v="R51"/>
    <s v="CEFALEA"/>
    <x v="2"/>
    <n v="131.65"/>
    <n v="0"/>
  </r>
  <r>
    <x v="1"/>
    <x v="1"/>
    <x v="3"/>
    <s v="IMAGENOLOGIA"/>
    <x v="77"/>
    <n v="4316"/>
    <s v="ABCD-4316"/>
    <s v="I10"/>
    <s v="HIPERTENSION ESENCIAL (PRIMARIA)"/>
    <x v="2"/>
    <n v="197.48"/>
    <n v="0"/>
  </r>
  <r>
    <x v="1"/>
    <x v="1"/>
    <x v="3"/>
    <s v="IMAGENOLOGIA"/>
    <x v="78"/>
    <n v="5111"/>
    <s v="ABCD-5111"/>
    <s v="M518"/>
    <s v="OTROS TRASTORNOS ESPECIFICADOS DISCOS INTERVERTEBRALES"/>
    <x v="2"/>
    <n v="6.62"/>
    <n v="0"/>
  </r>
  <r>
    <x v="1"/>
    <x v="1"/>
    <x v="3"/>
    <s v="IMAGENOLOGIA"/>
    <x v="78"/>
    <n v="5112"/>
    <s v="ABCD-5112"/>
    <s v="N30"/>
    <s v="CISTITIS"/>
    <x v="2"/>
    <n v="25.15"/>
    <n v="25.15"/>
  </r>
  <r>
    <x v="1"/>
    <x v="1"/>
    <x v="3"/>
    <s v="IMAGENOLOGIA"/>
    <x v="78"/>
    <n v="3953"/>
    <s v="ABCD-3953"/>
    <s v="J069"/>
    <s v="INFECCION AGUDA DE LAS VIAS RESPIRATORIAS SUPERIORES, NO ESPECIFICADA"/>
    <x v="2"/>
    <n v="25.15"/>
    <n v="25.15"/>
  </r>
  <r>
    <x v="1"/>
    <x v="1"/>
    <x v="3"/>
    <s v="IMAGENOLOGIA"/>
    <x v="78"/>
    <n v="5113"/>
    <s v="ABCD-5113"/>
    <s v="S335"/>
    <s v="ESGUINCES Y TORCEDURAS DE LA COLUMNA LUMBAR"/>
    <x v="2"/>
    <n v="0.2"/>
    <n v="0"/>
  </r>
  <r>
    <x v="1"/>
    <x v="1"/>
    <x v="3"/>
    <s v="IMAGENOLOGIA"/>
    <x v="28"/>
    <n v="5114"/>
    <s v="ABCD-5114"/>
    <s v="F412"/>
    <s v="TRASTORNO MIXTO DE ANSIEDAD Y DEPRESION"/>
    <x v="2"/>
    <n v="0.2"/>
    <n v="0"/>
  </r>
  <r>
    <x v="1"/>
    <x v="1"/>
    <x v="3"/>
    <s v="IMAGENOLOGIA"/>
    <x v="28"/>
    <n v="3920"/>
    <s v="ABCD-3920"/>
    <s v="M10"/>
    <s v="GOTA"/>
    <x v="2"/>
    <n v="25.15"/>
    <n v="0"/>
  </r>
  <r>
    <x v="1"/>
    <x v="1"/>
    <x v="3"/>
    <s v="IMAGENOLOGIA"/>
    <x v="28"/>
    <n v="5106"/>
    <s v="ABCD-5106"/>
    <s v="B373"/>
    <s v="CANDIDIASIS DE LA VULVA Y DE LA VAGINA (N77.1*)"/>
    <x v="2"/>
    <n v="25.15"/>
    <n v="0"/>
  </r>
  <r>
    <x v="1"/>
    <x v="1"/>
    <x v="3"/>
    <s v="IMAGENOLOGIA"/>
    <x v="28"/>
    <n v="5115"/>
    <s v="ABCD-5115"/>
    <s v="N771"/>
    <s v="VAGINITIS, VULVITIS Y VULVOVAGINITIS EN ENFERMEDADES INFECCIOSAS Y PARASITARIAS CLASIFICADAS EN OTRA PARTE"/>
    <x v="2"/>
    <n v="25.15"/>
    <n v="0"/>
  </r>
  <r>
    <x v="1"/>
    <x v="1"/>
    <x v="3"/>
    <s v="IMAGENOLOGIA"/>
    <x v="28"/>
    <n v="5116"/>
    <s v="ABCD-5116"/>
    <s v="M770"/>
    <s v="EPICONDILITIS MEDIA"/>
    <x v="2"/>
    <n v="64.89"/>
    <n v="0"/>
  </r>
  <r>
    <x v="1"/>
    <x v="1"/>
    <x v="3"/>
    <s v="IMAGENOLOGIA"/>
    <x v="28"/>
    <n v="3937"/>
    <s v="ABCD-3937"/>
    <s v="J00"/>
    <s v="RINOFARINGITIS AGUDA (RESFRIADO COMUN)"/>
    <x v="2"/>
    <n v="50.3"/>
    <n v="0"/>
  </r>
  <r>
    <x v="1"/>
    <x v="1"/>
    <x v="3"/>
    <s v="IMAGENOLOGIA"/>
    <x v="28"/>
    <n v="5117"/>
    <s v="ABCD-5117"/>
    <s v="H813"/>
    <s v="OTROS VERTIGOS PERIFERICOS"/>
    <x v="2"/>
    <n v="3.48"/>
    <n v="0"/>
  </r>
  <r>
    <x v="1"/>
    <x v="1"/>
    <x v="3"/>
    <s v="IMAGENOLOGIA"/>
    <x v="28"/>
    <n v="4547"/>
    <s v="ABCD-4547"/>
    <s v="K59"/>
    <s v="OTROS TRASTORNOS FUNCIONALES DEL INTESTINO"/>
    <x v="2"/>
    <n v="25.15"/>
    <n v="0"/>
  </r>
  <r>
    <x v="1"/>
    <x v="1"/>
    <x v="3"/>
    <s v="IMAGENOLOGIA"/>
    <x v="28"/>
    <n v="5118"/>
    <s v="ABCD-5118"/>
    <s v="J00"/>
    <s v="RINOFARINGITIS AGUDA (RESFRIADO COMUN)"/>
    <x v="2"/>
    <n v="25.15"/>
    <n v="0"/>
  </r>
  <r>
    <x v="1"/>
    <x v="1"/>
    <x v="3"/>
    <s v="IMAGENOLOGIA"/>
    <x v="28"/>
    <n v="1116"/>
    <s v="ABCD-1116"/>
    <s v="I10"/>
    <s v="HIPERTENSION ESENCIAL (PRIMARIA)"/>
    <x v="2"/>
    <n v="69.31"/>
    <n v="0"/>
  </r>
  <r>
    <x v="1"/>
    <x v="1"/>
    <x v="3"/>
    <s v="IMAGENOLOGIA"/>
    <x v="28"/>
    <n v="5119"/>
    <s v="ABCD-5119"/>
    <s v="Z000"/>
    <s v="EXAMEN MEDICO GENERAL"/>
    <x v="2"/>
    <n v="38.14"/>
    <n v="0"/>
  </r>
  <r>
    <x v="1"/>
    <x v="1"/>
    <x v="3"/>
    <s v="IMAGENOLOGIA"/>
    <x v="28"/>
    <n v="1117"/>
    <s v="ABCD-1117"/>
    <s v="K29"/>
    <s v="GASTRITIS Y DUODENITIS"/>
    <x v="2"/>
    <n v="25.15"/>
    <n v="0"/>
  </r>
  <r>
    <x v="1"/>
    <x v="1"/>
    <x v="3"/>
    <s v="IMAGENOLOGIA"/>
    <x v="28"/>
    <n v="5120"/>
    <s v="ABCD-5120"/>
    <s v="M23"/>
    <s v="TRASTORNO INTERNO DE LA RODILLA"/>
    <x v="2"/>
    <n v="131.65"/>
    <n v="0"/>
  </r>
  <r>
    <x v="1"/>
    <x v="1"/>
    <x v="3"/>
    <s v="IMAGENOLOGIA"/>
    <x v="79"/>
    <n v="1110"/>
    <s v="ABCD-1110"/>
    <s v="I15"/>
    <s v="HIPERTENSION SECUNDARIA"/>
    <x v="2"/>
    <n v="25.15"/>
    <n v="0"/>
  </r>
  <r>
    <x v="1"/>
    <x v="1"/>
    <x v="3"/>
    <s v="IMAGENOLOGIA"/>
    <x v="79"/>
    <n v="5121"/>
    <s v="ABCD-5121"/>
    <s v="N22"/>
    <s v="CALCULO DE LAS VIAS URINARIAS EN ENFERMEDADES CLASIFICADAS EN OTRA PARTE"/>
    <x v="2"/>
    <n v="25.15"/>
    <n v="25.15"/>
  </r>
  <r>
    <x v="1"/>
    <x v="1"/>
    <x v="3"/>
    <s v="IMAGENOLOGIA"/>
    <x v="80"/>
    <n v="5122"/>
    <s v="ABCD-5122"/>
    <s v="D63"/>
    <s v="ANEMIA EN ENFERMEDADES CRONICAS CLASIFICADAS EN OTRA PARTE"/>
    <x v="2"/>
    <n v="131.65"/>
    <n v="131.65"/>
  </r>
  <r>
    <x v="1"/>
    <x v="1"/>
    <x v="3"/>
    <s v="IMAGENOLOGIA"/>
    <x v="80"/>
    <n v="5123"/>
    <s v="ABCD-5123"/>
    <s v="L709"/>
    <s v="ACNE, NO ESPECIFICADO"/>
    <x v="2"/>
    <n v="80.11"/>
    <n v="0"/>
  </r>
  <r>
    <x v="1"/>
    <x v="1"/>
    <x v="3"/>
    <s v="IMAGENOLOGIA"/>
    <x v="80"/>
    <n v="5113"/>
    <s v="ABCD-5113"/>
    <s v="S335"/>
    <s v="ESGUINCES Y TORCEDURAS DE LA COLUMNA LUMBAR"/>
    <x v="2"/>
    <n v="131.65"/>
    <n v="131.65"/>
  </r>
  <r>
    <x v="1"/>
    <x v="1"/>
    <x v="3"/>
    <s v="IMAGENOLOGIA"/>
    <x v="81"/>
    <n v="5124"/>
    <s v="ABCD-5124"/>
    <s v="Z000"/>
    <s v="EXAMEN MEDICO GENERAL"/>
    <x v="2"/>
    <n v="45.82"/>
    <n v="45.82"/>
  </r>
  <r>
    <x v="1"/>
    <x v="1"/>
    <x v="3"/>
    <s v="IMAGENOLOGIA"/>
    <x v="81"/>
    <n v="4073"/>
    <s v="ABCD-4073"/>
    <s v="E11"/>
    <s v="DIABETES MELLITUS NO INSULINODEPENDIENTE"/>
    <x v="2"/>
    <n v="59.68"/>
    <n v="59.678100000000001"/>
  </r>
  <r>
    <x v="1"/>
    <x v="1"/>
    <x v="3"/>
    <s v="IMAGENOLOGIA"/>
    <x v="81"/>
    <n v="5125"/>
    <s v="ABCD-5125"/>
    <s v="E11"/>
    <s v="DIABETES MELLITUS NO INSULINODEPENDIENTE"/>
    <x v="2"/>
    <n v="22.91"/>
    <n v="22.91"/>
  </r>
  <r>
    <x v="1"/>
    <x v="1"/>
    <x v="3"/>
    <s v="IMAGENOLOGIA"/>
    <x v="81"/>
    <n v="5126"/>
    <s v="ABCD-5126"/>
    <s v="Z000"/>
    <s v="EXAMEN MEDICO GENERAL"/>
    <x v="2"/>
    <n v="20.43"/>
    <n v="20.43"/>
  </r>
  <r>
    <x v="1"/>
    <x v="1"/>
    <x v="3"/>
    <s v="IMAGENOLOGIA"/>
    <x v="81"/>
    <n v="5127"/>
    <s v="ABCD-5127"/>
    <s v="A09"/>
    <s v="DIARREA Y GASTROENTERITIS DE PRESUNTO ORIGEN INFECCIOSO"/>
    <x v="2"/>
    <n v="37.94"/>
    <n v="37.94"/>
  </r>
  <r>
    <x v="1"/>
    <x v="1"/>
    <x v="3"/>
    <s v="IMAGENOLOGIA"/>
    <x v="81"/>
    <n v="5128"/>
    <s v="ABCD-5128"/>
    <s v="M130"/>
    <s v="POLIARTRITIS, NO ESPECIFICADA"/>
    <x v="2"/>
    <n v="16.46"/>
    <n v="16.456499999999998"/>
  </r>
  <r>
    <x v="1"/>
    <x v="1"/>
    <x v="3"/>
    <s v="IMAGENOLOGIA"/>
    <x v="82"/>
    <n v="5129"/>
    <s v="ABCD-5129"/>
    <s v="M790"/>
    <s v="REUMATISMO, NO ESPECIFICADO"/>
    <x v="2"/>
    <n v="25.35"/>
    <n v="25.15"/>
  </r>
  <r>
    <x v="1"/>
    <x v="1"/>
    <x v="3"/>
    <s v="IMAGENOLOGIA"/>
    <x v="82"/>
    <n v="5130"/>
    <s v="ABCD-5130"/>
    <s v="N342"/>
    <s v="OTRAS URETRITIS"/>
    <x v="2"/>
    <n v="20.43"/>
    <n v="20.43"/>
  </r>
  <r>
    <x v="1"/>
    <x v="1"/>
    <x v="3"/>
    <s v="IMAGENOLOGIA"/>
    <x v="226"/>
    <n v="4870"/>
    <s v="ABCD-4870"/>
    <s v="N390"/>
    <s v="INFECCION DE VIAS URINARIAS, SITIO NO ESPECIFICADO"/>
    <x v="2"/>
    <n v="96.57"/>
    <n v="96.5655"/>
  </r>
  <r>
    <x v="1"/>
    <x v="1"/>
    <x v="3"/>
    <s v="IMAGENOLOGIA"/>
    <x v="227"/>
    <n v="5131"/>
    <s v="ABCD-5131"/>
    <s v="S723"/>
    <s v="FRACTURA DE LA DIAFISIS DEL FEMUR"/>
    <x v="2"/>
    <n v="131.65"/>
    <n v="0"/>
  </r>
  <r>
    <x v="1"/>
    <x v="1"/>
    <x v="3"/>
    <s v="IMAGENOLOGIA"/>
    <x v="83"/>
    <n v="5132"/>
    <s v="ABCD-5132"/>
    <s v="I10"/>
    <s v="HIPERTENSION ESENCIAL (PRIMARIA)"/>
    <x v="2"/>
    <n v="37.94"/>
    <n v="37.94"/>
  </r>
  <r>
    <x v="1"/>
    <x v="1"/>
    <x v="3"/>
    <s v="IMAGENOLOGIA"/>
    <x v="228"/>
    <n v="4863"/>
    <s v="ABCD-4863"/>
    <s v="H622"/>
    <s v="OTITIS EXTERNA EN MICOSIS"/>
    <x v="2"/>
    <n v="26.64"/>
    <n v="26.64"/>
  </r>
  <r>
    <x v="1"/>
    <x v="1"/>
    <x v="3"/>
    <s v="IMAGENOLOGIA"/>
    <x v="228"/>
    <n v="5133"/>
    <s v="ABCD-5133"/>
    <s v="N200"/>
    <s v="CALCULO DEL RIÑON"/>
    <x v="2"/>
    <n v="38.25"/>
    <n v="38.25"/>
  </r>
  <r>
    <x v="1"/>
    <x v="1"/>
    <x v="3"/>
    <s v="IMAGENOLOGIA"/>
    <x v="182"/>
    <n v="5134"/>
    <s v="ABCD-5134"/>
    <s v="H91"/>
    <s v="OTRAS HIPOACUSIAS"/>
    <x v="2"/>
    <n v="63.34"/>
    <n v="63.34"/>
  </r>
  <r>
    <x v="1"/>
    <x v="1"/>
    <x v="3"/>
    <s v="IMAGENOLOGIA"/>
    <x v="183"/>
    <n v="5135"/>
    <s v="ABCD-5135"/>
    <s v="K295"/>
    <s v="GASTRITIS CRONICA, NO ESPECIFICADA"/>
    <x v="2"/>
    <n v="63.34"/>
    <n v="63.34"/>
  </r>
  <r>
    <x v="1"/>
    <x v="1"/>
    <x v="3"/>
    <s v="IMAGENOLOGIA"/>
    <x v="184"/>
    <n v="5136"/>
    <s v="ABCD-5136"/>
    <s v="Z000"/>
    <s v="EXAMEN MEDICO GENERAL"/>
    <x v="2"/>
    <n v="72.16"/>
    <n v="72.16"/>
  </r>
  <r>
    <x v="1"/>
    <x v="1"/>
    <x v="3"/>
    <s v="IMAGENOLOGIA"/>
    <x v="84"/>
    <n v="5137"/>
    <s v="ABCD-5137"/>
    <s v="I10"/>
    <s v="HIPERTENSION ESENCIAL (PRIMARIA)"/>
    <x v="2"/>
    <n v="72.16"/>
    <n v="72.16"/>
  </r>
  <r>
    <x v="1"/>
    <x v="1"/>
    <x v="3"/>
    <s v="IMAGENOLOGIA"/>
    <x v="84"/>
    <n v="5138"/>
    <s v="ABCD-5138"/>
    <s v="I10"/>
    <s v="HIPERTENSION ESENCIAL (PRIMARIA)"/>
    <x v="2"/>
    <n v="60.85"/>
    <n v="60.85"/>
  </r>
  <r>
    <x v="1"/>
    <x v="1"/>
    <x v="3"/>
    <s v="IMAGENOLOGIA"/>
    <x v="84"/>
    <n v="5139"/>
    <s v="ABCD-5139"/>
    <s v="M54"/>
    <s v="DORSALGIA"/>
    <x v="2"/>
    <n v="54.28"/>
    <n v="54.084200000000003"/>
  </r>
  <r>
    <x v="1"/>
    <x v="1"/>
    <x v="3"/>
    <s v="IMAGENOLOGIA"/>
    <x v="84"/>
    <n v="5140"/>
    <s v="ABCD-5140"/>
    <s v="Z000"/>
    <s v="EXAMEN MEDICO GENERAL"/>
    <x v="2"/>
    <n v="22.91"/>
    <n v="22.91"/>
  </r>
  <r>
    <x v="1"/>
    <x v="1"/>
    <x v="3"/>
    <s v="IMAGENOLOGIA"/>
    <x v="84"/>
    <n v="5141"/>
    <s v="ABCD-5141"/>
    <s v="I10"/>
    <s v="HIPERTENSION ESENCIAL (PRIMARIA)"/>
    <x v="2"/>
    <n v="131.65"/>
    <n v="0"/>
  </r>
  <r>
    <x v="1"/>
    <x v="1"/>
    <x v="3"/>
    <s v="IMAGENOLOGIA"/>
    <x v="84"/>
    <n v="2690"/>
    <s v="ABCD-2690"/>
    <s v="R070"/>
    <s v="DOLOR DE GARGANTA"/>
    <x v="2"/>
    <n v="47.94"/>
    <n v="35.96"/>
  </r>
  <r>
    <x v="1"/>
    <x v="1"/>
    <x v="3"/>
    <s v="IMAGENOLOGIA"/>
    <x v="84"/>
    <n v="5142"/>
    <s v="ABCD-5142"/>
    <s v="E66"/>
    <s v="OBESIDAD"/>
    <x v="2"/>
    <n v="31.37"/>
    <n v="31.174199999999999"/>
  </r>
  <r>
    <x v="1"/>
    <x v="1"/>
    <x v="3"/>
    <s v="IMAGENOLOGIA"/>
    <x v="84"/>
    <n v="5143"/>
    <s v="ABCD-5143"/>
    <s v="M549"/>
    <s v="DORSALGIA, NO ESPECIFICADA"/>
    <x v="2"/>
    <n v="62.54"/>
    <n v="62.344200000000001"/>
  </r>
  <r>
    <x v="1"/>
    <x v="1"/>
    <x v="3"/>
    <s v="IMAGENOLOGIA"/>
    <x v="84"/>
    <n v="5144"/>
    <s v="ABCD-5144"/>
    <s v="J32"/>
    <s v="SINUSITIS CRONICA"/>
    <x v="2"/>
    <n v="170.9"/>
    <n v="170.89920000000001"/>
  </r>
  <r>
    <x v="1"/>
    <x v="1"/>
    <x v="3"/>
    <s v="IMAGENOLOGIA"/>
    <x v="84"/>
    <n v="5145"/>
    <s v="ABCD-5145"/>
    <s v="K21"/>
    <s v="ENFERMEDAD DEL REFLUJO GASTROESOFAGICO"/>
    <x v="2"/>
    <n v="63.34"/>
    <n v="63.34"/>
  </r>
  <r>
    <x v="1"/>
    <x v="1"/>
    <x v="3"/>
    <s v="IMAGENOLOGIA"/>
    <x v="84"/>
    <n v="4979"/>
    <s v="ABCD-4979"/>
    <s v="D649"/>
    <s v="ANEMIA DE TIPO NO ESPECIFICADO"/>
    <x v="2"/>
    <n v="37.94"/>
    <n v="37.94"/>
  </r>
  <r>
    <x v="1"/>
    <x v="1"/>
    <x v="3"/>
    <s v="IMAGENOLOGIA"/>
    <x v="84"/>
    <n v="5146"/>
    <s v="ABCD-5146"/>
    <s v="H110"/>
    <s v="PTERIGION"/>
    <x v="2"/>
    <n v="46.26"/>
    <n v="46.26"/>
  </r>
  <r>
    <x v="1"/>
    <x v="1"/>
    <x v="3"/>
    <s v="IMAGENOLOGIA"/>
    <x v="84"/>
    <n v="5147"/>
    <s v="ABCD-5147"/>
    <s v="K30"/>
    <s v="DISPEPSIA"/>
    <x v="2"/>
    <n v="63.34"/>
    <n v="63.34"/>
  </r>
  <r>
    <x v="1"/>
    <x v="1"/>
    <x v="3"/>
    <s v="IMAGENOLOGIA"/>
    <x v="84"/>
    <n v="5148"/>
    <s v="ABCD-5148"/>
    <s v="M706"/>
    <s v="BURSITIS DEL TROCANTER"/>
    <x v="2"/>
    <n v="131.65"/>
    <n v="0"/>
  </r>
  <r>
    <x v="1"/>
    <x v="1"/>
    <x v="3"/>
    <s v="IMAGENOLOGIA"/>
    <x v="84"/>
    <n v="2719"/>
    <s v="ABCD-2719"/>
    <s v="A06"/>
    <s v="AMEBIASIS"/>
    <x v="2"/>
    <n v="115.13"/>
    <n v="114.9342"/>
  </r>
  <r>
    <x v="1"/>
    <x v="1"/>
    <x v="3"/>
    <s v="IMAGENOLOGIA"/>
    <x v="84"/>
    <n v="5149"/>
    <s v="ABCD-5149"/>
    <s v="J00"/>
    <s v="RINOFARINGITIS AGUDA (RESFRIADO COMUN)"/>
    <x v="2"/>
    <n v="24.28"/>
    <n v="18.21"/>
  </r>
  <r>
    <x v="1"/>
    <x v="1"/>
    <x v="3"/>
    <s v="IMAGENOLOGIA"/>
    <x v="84"/>
    <n v="5150"/>
    <s v="ABCD-5150"/>
    <s v="I10"/>
    <s v="HIPERTENSION ESENCIAL (PRIMARIA)"/>
    <x v="2"/>
    <n v="22.91"/>
    <n v="17.18"/>
  </r>
  <r>
    <x v="1"/>
    <x v="1"/>
    <x v="3"/>
    <s v="IMAGENOLOGIA"/>
    <x v="84"/>
    <n v="5151"/>
    <s v="ABCD-5151"/>
    <s v="S835"/>
    <s v="ESGUINCES Y TORCEDURAS QUE COMPROMETEN EL LIGAMENTO CRUZADO (ANTERIOR) (POSTERIOR) DE LA RODILLA"/>
    <x v="2"/>
    <n v="45.82"/>
    <n v="0"/>
  </r>
  <r>
    <x v="1"/>
    <x v="1"/>
    <x v="3"/>
    <s v="IMAGENOLOGIA"/>
    <x v="85"/>
    <n v="5152"/>
    <s v="ABCD-5152"/>
    <s v="M150"/>
    <s v="(OSTEO)ARTROSIS PRIMARIA GENERALIZADA"/>
    <x v="2"/>
    <n v="22.91"/>
    <n v="22.91"/>
  </r>
  <r>
    <x v="1"/>
    <x v="1"/>
    <x v="3"/>
    <s v="IMAGENOLOGIA"/>
    <x v="85"/>
    <n v="5153"/>
    <s v="ABCD-5153"/>
    <s v="Z000"/>
    <s v="EXAMEN MEDICO GENERAL"/>
    <x v="2"/>
    <n v="85.45"/>
    <n v="85.449600000000004"/>
  </r>
  <r>
    <x v="1"/>
    <x v="1"/>
    <x v="3"/>
    <s v="IMAGENOLOGIA"/>
    <x v="85"/>
    <n v="5154"/>
    <s v="ABCD-5154"/>
    <s v="M545"/>
    <s v="LUMBAGO NO ESPECIFICADO"/>
    <x v="2"/>
    <n v="16.46"/>
    <n v="16.456499999999998"/>
  </r>
  <r>
    <x v="1"/>
    <x v="1"/>
    <x v="3"/>
    <s v="IMAGENOLOGIA"/>
    <x v="85"/>
    <n v="5155"/>
    <s v="ABCD-5155"/>
    <s v="E11"/>
    <s v="DIABETES MELLITUS NO INSULINODEPENDIENTE"/>
    <x v="2"/>
    <n v="24.28"/>
    <n v="24.28"/>
  </r>
  <r>
    <x v="1"/>
    <x v="1"/>
    <x v="3"/>
    <s v="IMAGENOLOGIA"/>
    <x v="85"/>
    <n v="5156"/>
    <s v="ABCD-5156"/>
    <s v="H25"/>
    <s v="CATARATA SENIL"/>
    <x v="2"/>
    <n v="16.46"/>
    <n v="16.456499999999998"/>
  </r>
  <r>
    <x v="1"/>
    <x v="1"/>
    <x v="3"/>
    <s v="IMAGENOLOGIA"/>
    <x v="85"/>
    <n v="4885"/>
    <s v="ABCD-4885"/>
    <s v="M199"/>
    <s v="ARTROSIS, NO ESPECIFICADA"/>
    <x v="2"/>
    <n v="76.19"/>
    <n v="37.94"/>
  </r>
  <r>
    <x v="1"/>
    <x v="1"/>
    <x v="3"/>
    <s v="IMAGENOLOGIA"/>
    <x v="85"/>
    <n v="5157"/>
    <s v="ABCD-5157"/>
    <s v="I84"/>
    <s v="HEMORROIDES"/>
    <x v="2"/>
    <n v="22.91"/>
    <n v="22.91"/>
  </r>
  <r>
    <x v="1"/>
    <x v="1"/>
    <x v="3"/>
    <s v="IMAGENOLOGIA"/>
    <x v="85"/>
    <n v="5158"/>
    <s v="ABCD-5158"/>
    <s v="B82"/>
    <s v="PARASITOSIS INTESTINALES, SIN OTRA ESPECIFICACION"/>
    <x v="2"/>
    <n v="63.34"/>
    <n v="63.34"/>
  </r>
  <r>
    <x v="1"/>
    <x v="1"/>
    <x v="3"/>
    <s v="IMAGENOLOGIA"/>
    <x v="85"/>
    <n v="5159"/>
    <s v="ABCD-5159"/>
    <s v="E10"/>
    <s v="DIABETES MELLITUS INSULINODEPENDIENTE"/>
    <x v="2"/>
    <n v="201.19"/>
    <n v="0"/>
  </r>
  <r>
    <x v="1"/>
    <x v="1"/>
    <x v="3"/>
    <s v="IMAGENOLOGIA"/>
    <x v="85"/>
    <n v="5160"/>
    <s v="ABCD-5160"/>
    <s v="K295"/>
    <s v="GASTRITIS CRONICA, NO ESPECIFICADA"/>
    <x v="2"/>
    <n v="22.91"/>
    <n v="22.91"/>
  </r>
  <r>
    <x v="1"/>
    <x v="1"/>
    <x v="3"/>
    <s v="IMAGENOLOGIA"/>
    <x v="85"/>
    <n v="1311"/>
    <s v="ABCD-1311"/>
    <s v="Z000"/>
    <s v="EXAMEN MEDICO GENERAL"/>
    <x v="2"/>
    <n v="16.46"/>
    <n v="16.456499999999998"/>
  </r>
  <r>
    <x v="1"/>
    <x v="1"/>
    <x v="3"/>
    <s v="IMAGENOLOGIA"/>
    <x v="85"/>
    <n v="5161"/>
    <s v="ABCD-5161"/>
    <s v="K590"/>
    <s v="CONSTIPACION"/>
    <x v="2"/>
    <n v="22.91"/>
    <n v="22.91"/>
  </r>
  <r>
    <x v="1"/>
    <x v="1"/>
    <x v="3"/>
    <s v="IMAGENOLOGIA"/>
    <x v="85"/>
    <n v="5162"/>
    <s v="ABCD-5162"/>
    <s v="K30"/>
    <s v="DISPEPSIA"/>
    <x v="2"/>
    <n v="22.91"/>
    <n v="22.91"/>
  </r>
  <r>
    <x v="1"/>
    <x v="1"/>
    <x v="3"/>
    <s v="IMAGENOLOGIA"/>
    <x v="85"/>
    <n v="3380"/>
    <s v="ABCD-3380"/>
    <s v="J300"/>
    <s v="RINITIS VASOMOTORA"/>
    <x v="2"/>
    <n v="80.11"/>
    <n v="80.108999999999995"/>
  </r>
  <r>
    <x v="1"/>
    <x v="1"/>
    <x v="3"/>
    <s v="IMAGENOLOGIA"/>
    <x v="85"/>
    <n v="5163"/>
    <s v="ABCD-5163"/>
    <s v="N200"/>
    <s v="CALCULO DEL RIÑON"/>
    <x v="2"/>
    <n v="89.05"/>
    <n v="89.05"/>
  </r>
  <r>
    <x v="1"/>
    <x v="1"/>
    <x v="3"/>
    <s v="IMAGENOLOGIA"/>
    <x v="85"/>
    <n v="5164"/>
    <s v="ABCD-5164"/>
    <s v="K409"/>
    <s v="HERNIA INGUINAL UNILATERAL O NO ESPECIFICADA, SIN OBSTRUCCION NI GANGRENA"/>
    <x v="2"/>
    <n v="16.46"/>
    <n v="16.456499999999998"/>
  </r>
  <r>
    <x v="1"/>
    <x v="1"/>
    <x v="3"/>
    <s v="IMAGENOLOGIA"/>
    <x v="85"/>
    <n v="5018"/>
    <s v="ABCD-5018"/>
    <s v="G57"/>
    <s v="MONONEUROPATIAS DEL MIEMBRO INFERIOR"/>
    <x v="2"/>
    <n v="154.56"/>
    <n v="22.91"/>
  </r>
  <r>
    <x v="1"/>
    <x v="1"/>
    <x v="3"/>
    <s v="IMAGENOLOGIA"/>
    <x v="85"/>
    <n v="5165"/>
    <s v="ABCD-5165"/>
    <s v="K30"/>
    <s v="DISPEPSIA"/>
    <x v="2"/>
    <n v="80.11"/>
    <n v="80.108999999999995"/>
  </r>
  <r>
    <x v="1"/>
    <x v="1"/>
    <x v="3"/>
    <s v="IMAGENOLOGIA"/>
    <x v="85"/>
    <n v="947"/>
    <s v="ABCD-947"/>
    <s v="N40"/>
    <s v="HIPERPLASIA DE LA PROSTATA"/>
    <x v="2"/>
    <n v="96.57"/>
    <n v="96.5655"/>
  </r>
  <r>
    <x v="1"/>
    <x v="1"/>
    <x v="3"/>
    <s v="IMAGENOLOGIA"/>
    <x v="85"/>
    <n v="4152"/>
    <s v="ABCD-4152"/>
    <s v="M255"/>
    <s v="DOLOR EN ARTICULACION"/>
    <x v="2"/>
    <n v="98.18"/>
    <n v="98.178100000000001"/>
  </r>
  <r>
    <x v="1"/>
    <x v="1"/>
    <x v="3"/>
    <s v="IMAGENOLOGIA"/>
    <x v="85"/>
    <n v="5166"/>
    <s v="ABCD-5166"/>
    <s v="M542"/>
    <s v="CERVICALGIA"/>
    <x v="2"/>
    <n v="22.91"/>
    <n v="22.91"/>
  </r>
  <r>
    <x v="1"/>
    <x v="1"/>
    <x v="3"/>
    <s v="IMAGENOLOGIA"/>
    <x v="85"/>
    <n v="5167"/>
    <s v="ABCD-5167"/>
    <s v="Z000"/>
    <s v="EXAMEN MEDICO GENERAL"/>
    <x v="2"/>
    <n v="22.91"/>
    <n v="22.91"/>
  </r>
  <r>
    <x v="1"/>
    <x v="1"/>
    <x v="3"/>
    <s v="IMAGENOLOGIA"/>
    <x v="85"/>
    <n v="5168"/>
    <s v="ABCD-5168"/>
    <s v="M211"/>
    <s v="DEFORMIDAD EN VARO, NO CLASIFICADA EN OTRA PARTE"/>
    <x v="2"/>
    <n v="31.67"/>
    <n v="31.67"/>
  </r>
  <r>
    <x v="1"/>
    <x v="1"/>
    <x v="3"/>
    <s v="IMAGENOLOGIA"/>
    <x v="229"/>
    <n v="5169"/>
    <s v="ABCD-5169"/>
    <s v="H010"/>
    <s v="BLEFARITIS"/>
    <x v="2"/>
    <n v="89.05"/>
    <n v="0"/>
  </r>
  <r>
    <x v="1"/>
    <x v="1"/>
    <x v="3"/>
    <s v="IMAGENOLOGIA"/>
    <x v="229"/>
    <n v="5170"/>
    <s v="ABCD-5170"/>
    <s v="G560"/>
    <s v="SINDROME DEL TUNEL CARPIANO"/>
    <x v="2"/>
    <n v="31.67"/>
    <n v="31.67"/>
  </r>
  <r>
    <x v="1"/>
    <x v="1"/>
    <x v="3"/>
    <s v="IMAGENOLOGIA"/>
    <x v="229"/>
    <n v="5171"/>
    <s v="ABCD-5171"/>
    <s v="K29"/>
    <s v="GASTRITIS Y DUODENITIS"/>
    <x v="2"/>
    <n v="37.94"/>
    <n v="37.94"/>
  </r>
  <r>
    <x v="1"/>
    <x v="1"/>
    <x v="3"/>
    <s v="IMAGENOLOGIA"/>
    <x v="230"/>
    <n v="5172"/>
    <s v="ABCD-5172"/>
    <s v="M773"/>
    <s v="ESPOLON CALCANEO"/>
    <x v="2"/>
    <n v="24.28"/>
    <n v="24.28"/>
  </r>
  <r>
    <x v="1"/>
    <x v="1"/>
    <x v="3"/>
    <s v="IMAGENOLOGIA"/>
    <x v="230"/>
    <n v="5173"/>
    <s v="ABCD-5173"/>
    <s v="N390"/>
    <s v="INFECCION DE VIAS URINARIAS, SITIO NO ESPECIFICADO"/>
    <x v="2"/>
    <n v="26.64"/>
    <n v="26.64"/>
  </r>
  <r>
    <x v="1"/>
    <x v="1"/>
    <x v="3"/>
    <s v="IMAGENOLOGIA"/>
    <x v="230"/>
    <n v="5026"/>
    <s v="ABCD-5026"/>
    <s v="K297"/>
    <s v="GASTRITIS, NO ESPECIFICADA"/>
    <x v="2"/>
    <n v="22.91"/>
    <n v="22.91"/>
  </r>
  <r>
    <x v="1"/>
    <x v="1"/>
    <x v="3"/>
    <s v="IMAGENOLOGIA"/>
    <x v="230"/>
    <n v="580"/>
    <s v="ABCD-580"/>
    <s v="Z000"/>
    <s v="EXAMEN MEDICO GENERAL"/>
    <x v="2"/>
    <n v="40.24"/>
    <n v="40.24"/>
  </r>
  <r>
    <x v="1"/>
    <x v="1"/>
    <x v="3"/>
    <s v="IMAGENOLOGIA"/>
    <x v="230"/>
    <n v="5174"/>
    <s v="ABCD-5174"/>
    <s v="R52"/>
    <s v="DOLOR, NO CLASIFICADO EN OTRA PARTE"/>
    <x v="2"/>
    <n v="197.48"/>
    <n v="0"/>
  </r>
  <r>
    <x v="1"/>
    <x v="1"/>
    <x v="3"/>
    <s v="IMAGENOLOGIA"/>
    <x v="230"/>
    <n v="3303"/>
    <s v="ABCD-3303"/>
    <s v="M25"/>
    <s v="OTROS TRASTORNOS ARTICULARES, NO CLASIFICADOS EN OTRA PARTE"/>
    <x v="2"/>
    <n v="26.64"/>
    <n v="26.64"/>
  </r>
  <r>
    <x v="1"/>
    <x v="1"/>
    <x v="3"/>
    <s v="IMAGENOLOGIA"/>
    <x v="230"/>
    <n v="5175"/>
    <s v="ABCD-5175"/>
    <s v="M130"/>
    <s v="POLIARTRITIS, NO ESPECIFICADA"/>
    <x v="2"/>
    <n v="38.25"/>
    <n v="0"/>
  </r>
  <r>
    <x v="1"/>
    <x v="1"/>
    <x v="3"/>
    <s v="IMAGENOLOGIA"/>
    <x v="230"/>
    <n v="5176"/>
    <s v="ABCD-5176"/>
    <s v="N393"/>
    <s v="INCONTINENCIA URINARIA POR TENSION"/>
    <x v="2"/>
    <n v="63.34"/>
    <n v="0"/>
  </r>
  <r>
    <x v="1"/>
    <x v="1"/>
    <x v="3"/>
    <s v="IMAGENOLOGIA"/>
    <x v="230"/>
    <n v="5177"/>
    <s v="ABCD-5177"/>
    <s v="M255"/>
    <s v="DOLOR EN ARTICULACION"/>
    <x v="2"/>
    <n v="54.28"/>
    <n v="54.084200000000003"/>
  </r>
  <r>
    <x v="1"/>
    <x v="1"/>
    <x v="3"/>
    <s v="IMAGENOLOGIA"/>
    <x v="230"/>
    <n v="5178"/>
    <s v="ABCD-5178"/>
    <s v="A09"/>
    <s v="DIARREA Y GASTROENTERITIS DE PRESUNTO ORIGEN INFECCIOSO"/>
    <x v="2"/>
    <n v="85.45"/>
    <n v="85.449600000000004"/>
  </r>
  <r>
    <x v="1"/>
    <x v="1"/>
    <x v="3"/>
    <s v="IMAGENOLOGIA"/>
    <x v="230"/>
    <n v="5179"/>
    <s v="ABCD-5179"/>
    <s v="M238"/>
    <s v="OTROS TRASTORNOS INTERNOS DE LA RODILLA"/>
    <x v="2"/>
    <n v="131.65"/>
    <n v="0"/>
  </r>
  <r>
    <x v="1"/>
    <x v="1"/>
    <x v="3"/>
    <s v="IMAGENOLOGIA"/>
    <x v="230"/>
    <n v="5180"/>
    <s v="ABCD-5180"/>
    <s v="M139"/>
    <s v="ARTRITIS, NO ESPECIFICADA"/>
    <x v="2"/>
    <n v="19.38"/>
    <n v="19.3752"/>
  </r>
  <r>
    <x v="1"/>
    <x v="1"/>
    <x v="3"/>
    <s v="IMAGENOLOGIA"/>
    <x v="230"/>
    <n v="5181"/>
    <s v="ABCD-5181"/>
    <s v="K760"/>
    <s v="DEGENERACION GRASA DEL HIGADO, NO CLASIFICADA EN OTRA PARTE"/>
    <x v="2"/>
    <n v="16.46"/>
    <n v="16.456499999999998"/>
  </r>
  <r>
    <x v="1"/>
    <x v="1"/>
    <x v="3"/>
    <s v="IMAGENOLOGIA"/>
    <x v="230"/>
    <n v="5182"/>
    <s v="ABCD-5182"/>
    <s v="R52"/>
    <s v="DOLOR, NO CLASIFICADO EN OTRA PARTE"/>
    <x v="2"/>
    <n v="26.95"/>
    <n v="26.95"/>
  </r>
  <r>
    <x v="1"/>
    <x v="1"/>
    <x v="3"/>
    <s v="IMAGENOLOGIA"/>
    <x v="230"/>
    <n v="5183"/>
    <s v="ABCD-5183"/>
    <s v="K297"/>
    <s v="GASTRITIS, NO ESPECIFICADA"/>
    <x v="2"/>
    <n v="26.64"/>
    <n v="26.64"/>
  </r>
  <r>
    <x v="1"/>
    <x v="1"/>
    <x v="3"/>
    <s v="IMAGENOLOGIA"/>
    <x v="230"/>
    <n v="5184"/>
    <s v="ABCD-5184"/>
    <s v="M545"/>
    <s v="LUMBAGO NO ESPECIFICADO"/>
    <x v="2"/>
    <n v="131.65"/>
    <n v="0"/>
  </r>
  <r>
    <x v="1"/>
    <x v="1"/>
    <x v="3"/>
    <s v="IMAGENOLOGIA"/>
    <x v="230"/>
    <n v="5185"/>
    <s v="ABCD-5185"/>
    <s v="R51"/>
    <s v="CEFALEA"/>
    <x v="2"/>
    <n v="22.91"/>
    <n v="22.91"/>
  </r>
  <r>
    <x v="1"/>
    <x v="1"/>
    <x v="3"/>
    <s v="IMAGENOLOGIA"/>
    <x v="230"/>
    <n v="5186"/>
    <s v="ABCD-5186"/>
    <s v="R101"/>
    <s v="DOLOR ABDOMINAL LOCALIZADO EN PARTE SUPERIOR"/>
    <x v="2"/>
    <n v="131.65"/>
    <n v="0"/>
  </r>
  <r>
    <x v="1"/>
    <x v="1"/>
    <x v="3"/>
    <s v="IMAGENOLOGIA"/>
    <x v="230"/>
    <n v="5187"/>
    <s v="ABCD-5187"/>
    <s v="N200"/>
    <s v="CALCULO DEL RIÑON"/>
    <x v="2"/>
    <n v="96.57"/>
    <n v="96.5655"/>
  </r>
  <r>
    <x v="1"/>
    <x v="1"/>
    <x v="3"/>
    <s v="IMAGENOLOGIA"/>
    <x v="230"/>
    <n v="2776"/>
    <s v="ABCD-2776"/>
    <s v="Z000"/>
    <s v="EXAMEN MEDICO GENERAL"/>
    <x v="2"/>
    <n v="26.64"/>
    <n v="26.64"/>
  </r>
  <r>
    <x v="1"/>
    <x v="1"/>
    <x v="3"/>
    <s v="IMAGENOLOGIA"/>
    <x v="230"/>
    <n v="1377"/>
    <s v="ABCD-1377"/>
    <s v="S275"/>
    <s v="TRAUMATISMO DE LA TRAQUEA TORACICA"/>
    <x v="2"/>
    <n v="55.95"/>
    <n v="55.95"/>
  </r>
  <r>
    <x v="1"/>
    <x v="1"/>
    <x v="3"/>
    <s v="IMAGENOLOGIA"/>
    <x v="230"/>
    <n v="5188"/>
    <s v="ABCD-5188"/>
    <s v="K296"/>
    <s v="OTRAS GASTRITIS"/>
    <x v="2"/>
    <n v="63.34"/>
    <n v="0"/>
  </r>
  <r>
    <x v="1"/>
    <x v="1"/>
    <x v="3"/>
    <s v="IMAGENOLOGIA"/>
    <x v="230"/>
    <n v="5189"/>
    <s v="ABCD-5189"/>
    <s v="J312"/>
    <s v="FARINGITIS CRONICA"/>
    <x v="2"/>
    <n v="80.11"/>
    <n v="80.108999999999995"/>
  </r>
  <r>
    <x v="1"/>
    <x v="1"/>
    <x v="3"/>
    <s v="IMAGENOLOGIA"/>
    <x v="231"/>
    <n v="953"/>
    <s v="ABCD-953"/>
    <s v="R002"/>
    <s v="PALPITACIONES"/>
    <x v="2"/>
    <n v="16.46"/>
    <n v="12.35"/>
  </r>
  <r>
    <x v="1"/>
    <x v="1"/>
    <x v="3"/>
    <s v="IMAGENOLOGIA"/>
    <x v="231"/>
    <n v="5190"/>
    <s v="ABCD-5190"/>
    <s v="R529"/>
    <s v="DOLOR, NO ESPECIFICADO"/>
    <x v="2"/>
    <n v="45.82"/>
    <n v="34.36"/>
  </r>
  <r>
    <x v="1"/>
    <x v="1"/>
    <x v="3"/>
    <s v="IMAGENOLOGIA"/>
    <x v="231"/>
    <n v="5191"/>
    <s v="ABCD-5191"/>
    <s v="J30"/>
    <s v="RINITIS ALERGICA Y VASOMOTORA"/>
    <x v="2"/>
    <n v="128.11000000000001"/>
    <n v="128.11000000000001"/>
  </r>
  <r>
    <x v="1"/>
    <x v="1"/>
    <x v="3"/>
    <s v="IMAGENOLOGIA"/>
    <x v="86"/>
    <n v="5192"/>
    <s v="ABCD-5192"/>
    <s v="M17"/>
    <s v="GONARTROSIS (ARTROSIS DE LA RODILLA)"/>
    <x v="2"/>
    <n v="96.57"/>
    <n v="0"/>
  </r>
  <r>
    <x v="1"/>
    <x v="1"/>
    <x v="3"/>
    <s v="IMAGENOLOGIA"/>
    <x v="86"/>
    <n v="5193"/>
    <s v="ABCD-5193"/>
    <s v="M759"/>
    <s v="LESION DEL HOMBRO, NO ESPECIFICADA"/>
    <x v="2"/>
    <n v="46.26"/>
    <n v="0"/>
  </r>
  <r>
    <x v="1"/>
    <x v="1"/>
    <x v="3"/>
    <s v="IMAGENOLOGIA"/>
    <x v="86"/>
    <n v="5194"/>
    <s v="ABCD-5194"/>
    <s v="T845"/>
    <s v="INFECCION Y REACCION INFLAMATORIA DEBIDAS A PROTESIS ARTICULAR INTERNA"/>
    <x v="2"/>
    <n v="38.25"/>
    <n v="0"/>
  </r>
  <r>
    <x v="1"/>
    <x v="1"/>
    <x v="3"/>
    <s v="IMAGENOLOGIA"/>
    <x v="86"/>
    <n v="5195"/>
    <s v="ABCD-5195"/>
    <s v="M81"/>
    <s v="OSTEOPOROSIS SIN FRACTURA PATOLOGICA"/>
    <x v="2"/>
    <n v="92.35"/>
    <n v="0"/>
  </r>
  <r>
    <x v="1"/>
    <x v="1"/>
    <x v="3"/>
    <s v="IMAGENOLOGIA"/>
    <x v="86"/>
    <n v="1022"/>
    <s v="ABCD-1022"/>
    <s v="I83"/>
    <s v="VENAS VARICOSAS DE LOS MIEMBROS INFERIORES"/>
    <x v="2"/>
    <n v="85.45"/>
    <n v="0"/>
  </r>
  <r>
    <x v="1"/>
    <x v="1"/>
    <x v="3"/>
    <s v="IMAGENOLOGIA"/>
    <x v="86"/>
    <n v="5196"/>
    <s v="ABCD-5196"/>
    <s v="M545"/>
    <s v="LUMBAGO NO ESPECIFICADO"/>
    <x v="2"/>
    <n v="31.17"/>
    <n v="0"/>
  </r>
  <r>
    <x v="1"/>
    <x v="1"/>
    <x v="3"/>
    <s v="IMAGENOLOGIA"/>
    <x v="86"/>
    <n v="5197"/>
    <s v="ABCD-5197"/>
    <s v="E14"/>
    <s v="DIABETES MELLITUS, NO ESPECIFICADA"/>
    <x v="2"/>
    <n v="16.46"/>
    <n v="0"/>
  </r>
  <r>
    <x v="1"/>
    <x v="1"/>
    <x v="3"/>
    <s v="IMAGENOLOGIA"/>
    <x v="86"/>
    <n v="5198"/>
    <s v="ABCD-5198"/>
    <s v="I10"/>
    <s v="HIPERTENSION ESENCIAL (PRIMARIA)"/>
    <x v="2"/>
    <n v="22.91"/>
    <n v="0"/>
  </r>
  <r>
    <x v="1"/>
    <x v="1"/>
    <x v="3"/>
    <s v="IMAGENOLOGIA"/>
    <x v="86"/>
    <n v="5199"/>
    <s v="ABCD-5199"/>
    <s v="H543"/>
    <s v="DISMINUCION INDETERMINADA DE LA AGUDEZA VISUAL EN AMBOS OJOS"/>
    <x v="2"/>
    <n v="55.95"/>
    <n v="0"/>
  </r>
  <r>
    <x v="1"/>
    <x v="1"/>
    <x v="3"/>
    <s v="IMAGENOLOGIA"/>
    <x v="86"/>
    <n v="5200"/>
    <s v="ABCD-5200"/>
    <s v="N30"/>
    <s v="CISTITIS"/>
    <x v="2"/>
    <n v="43.1"/>
    <n v="0"/>
  </r>
  <r>
    <x v="1"/>
    <x v="1"/>
    <x v="3"/>
    <s v="IMAGENOLOGIA"/>
    <x v="86"/>
    <n v="5201"/>
    <s v="ABCD-5201"/>
    <s v="M255"/>
    <s v="DOLOR EN ARTICULACION"/>
    <x v="2"/>
    <n v="37.94"/>
    <n v="0"/>
  </r>
  <r>
    <x v="1"/>
    <x v="1"/>
    <x v="3"/>
    <s v="IMAGENOLOGIA"/>
    <x v="86"/>
    <n v="5202"/>
    <s v="ABCD-5202"/>
    <s v="I10"/>
    <s v="HIPERTENSION ESENCIAL (PRIMARIA)"/>
    <x v="2"/>
    <n v="63.34"/>
    <n v="0"/>
  </r>
  <r>
    <x v="1"/>
    <x v="1"/>
    <x v="3"/>
    <s v="IMAGENOLOGIA"/>
    <x v="86"/>
    <n v="5203"/>
    <s v="ABCD-5203"/>
    <s v="M199"/>
    <s v="ARTROSIS, NO ESPECIFICADA"/>
    <x v="2"/>
    <n v="38.25"/>
    <n v="0"/>
  </r>
  <r>
    <x v="1"/>
    <x v="1"/>
    <x v="3"/>
    <s v="IMAGENOLOGIA"/>
    <x v="86"/>
    <n v="5204"/>
    <s v="ABCD-5204"/>
    <s v="M771"/>
    <s v="EPICONDILITIS LATERAL"/>
    <x v="2"/>
    <n v="31.37"/>
    <n v="0"/>
  </r>
  <r>
    <x v="1"/>
    <x v="1"/>
    <x v="3"/>
    <s v="IMAGENOLOGIA"/>
    <x v="86"/>
    <n v="5205"/>
    <s v="ABCD-5205"/>
    <s v="E039"/>
    <s v="HIPOTIROIDISMO, NO ESPECIFICADO"/>
    <x v="2"/>
    <n v="38.25"/>
    <n v="0"/>
  </r>
  <r>
    <x v="1"/>
    <x v="1"/>
    <x v="3"/>
    <s v="IMAGENOLOGIA"/>
    <x v="86"/>
    <n v="5206"/>
    <s v="ABCD-5206"/>
    <s v="M255"/>
    <s v="DOLOR EN ARTICULACION"/>
    <x v="2"/>
    <n v="22.91"/>
    <n v="0"/>
  </r>
  <r>
    <x v="1"/>
    <x v="1"/>
    <x v="3"/>
    <s v="IMAGENOLOGIA"/>
    <x v="86"/>
    <n v="5207"/>
    <s v="ABCD-5207"/>
    <s v="Z000"/>
    <s v="EXAMEN MEDICO GENERAL"/>
    <x v="2"/>
    <n v="37.94"/>
    <n v="0"/>
  </r>
  <r>
    <x v="1"/>
    <x v="1"/>
    <x v="3"/>
    <s v="IMAGENOLOGIA"/>
    <x v="86"/>
    <n v="5208"/>
    <s v="ABCD-5208"/>
    <s v="M45"/>
    <s v="ESPONDILITIS ANQUILOSANTE"/>
    <x v="2"/>
    <n v="0.2"/>
    <n v="0"/>
  </r>
  <r>
    <x v="1"/>
    <x v="1"/>
    <x v="3"/>
    <s v="IMAGENOLOGIA"/>
    <x v="86"/>
    <n v="5209"/>
    <s v="ABCD-5209"/>
    <s v="D376"/>
    <s v="TUMOR DE COMPORTAMIENTO INCIERTO O DESCONOCIDO DEL HIGADO, LA VESICULA Y DEL CONDUCTO BILIAR"/>
    <x v="2"/>
    <n v="131.65"/>
    <n v="0"/>
  </r>
  <r>
    <x v="1"/>
    <x v="1"/>
    <x v="3"/>
    <s v="IMAGENOLOGIA"/>
    <x v="86"/>
    <n v="5210"/>
    <s v="ABCD-5210"/>
    <s v="K76"/>
    <s v="OTRAS ENFERMEDADES DEL HIGADO"/>
    <x v="2"/>
    <n v="24.28"/>
    <n v="0"/>
  </r>
  <r>
    <x v="1"/>
    <x v="1"/>
    <x v="3"/>
    <s v="IMAGENOLOGIA"/>
    <x v="86"/>
    <n v="5211"/>
    <s v="ABCD-5211"/>
    <s v="E66"/>
    <s v="OBESIDAD"/>
    <x v="2"/>
    <n v="63.34"/>
    <n v="0"/>
  </r>
  <r>
    <x v="1"/>
    <x v="1"/>
    <x v="3"/>
    <s v="IMAGENOLOGIA"/>
    <x v="86"/>
    <n v="5212"/>
    <s v="ABCD-5212"/>
    <s v="J342"/>
    <s v="DESVIACION DEL TABIQUE NASAL"/>
    <x v="2"/>
    <n v="19.38"/>
    <n v="0"/>
  </r>
  <r>
    <x v="1"/>
    <x v="1"/>
    <x v="3"/>
    <s v="IMAGENOLOGIA"/>
    <x v="86"/>
    <n v="5213"/>
    <s v="ABCD-5213"/>
    <s v="C008"/>
    <s v="LESION DE SITIOS CONTIGUOS DEL LABIO"/>
    <x v="2"/>
    <n v="22.91"/>
    <n v="0"/>
  </r>
  <r>
    <x v="1"/>
    <x v="1"/>
    <x v="3"/>
    <s v="IMAGENOLOGIA"/>
    <x v="86"/>
    <n v="5214"/>
    <s v="ABCD-5214"/>
    <s v="K80"/>
    <s v="COLELITIASIS"/>
    <x v="2"/>
    <n v="31.37"/>
    <n v="0"/>
  </r>
  <r>
    <x v="1"/>
    <x v="1"/>
    <x v="3"/>
    <s v="IMAGENOLOGIA"/>
    <x v="86"/>
    <n v="5215"/>
    <s v="ABCD-5215"/>
    <s v="M796"/>
    <s v="DOLOR EN MIEMBRO"/>
    <x v="2"/>
    <n v="25.15"/>
    <n v="0"/>
  </r>
  <r>
    <x v="1"/>
    <x v="1"/>
    <x v="3"/>
    <s v="IMAGENOLOGIA"/>
    <x v="86"/>
    <n v="5216"/>
    <s v="ABCD-5216"/>
    <s v="N40"/>
    <s v="HIPERPLASIA DE LA PROSTATA"/>
    <x v="2"/>
    <n v="37.94"/>
    <n v="0"/>
  </r>
  <r>
    <x v="1"/>
    <x v="1"/>
    <x v="3"/>
    <s v="IMAGENOLOGIA"/>
    <x v="86"/>
    <n v="5217"/>
    <s v="ABCD-5217"/>
    <s v="K29"/>
    <s v="GASTRITIS Y DUODENITIS"/>
    <x v="2"/>
    <n v="31.17"/>
    <n v="0"/>
  </r>
  <r>
    <x v="1"/>
    <x v="1"/>
    <x v="3"/>
    <s v="IMAGENOLOGIA"/>
    <x v="86"/>
    <n v="4995"/>
    <s v="ABCD-4995"/>
    <s v="K29"/>
    <s v="GASTRITIS Y DUODENITIS"/>
    <x v="2"/>
    <n v="31.37"/>
    <n v="0"/>
  </r>
  <r>
    <x v="1"/>
    <x v="1"/>
    <x v="3"/>
    <s v="IMAGENOLOGIA"/>
    <x v="232"/>
    <n v="5218"/>
    <s v="ABCD-5218"/>
    <s v="N200"/>
    <s v="CALCULO DEL RIÑON"/>
    <x v="2"/>
    <n v="96.57"/>
    <n v="72.430000000000007"/>
  </r>
  <r>
    <x v="1"/>
    <x v="1"/>
    <x v="3"/>
    <s v="IMAGENOLOGIA"/>
    <x v="232"/>
    <n v="5219"/>
    <s v="ABCD-5219"/>
    <s v="E660"/>
    <s v="OBESIDAD DEBIDA A EXCESO DE CALORIAS"/>
    <x v="2"/>
    <n v="37.94"/>
    <n v="0"/>
  </r>
  <r>
    <x v="1"/>
    <x v="1"/>
    <x v="3"/>
    <s v="IMAGENOLOGIA"/>
    <x v="233"/>
    <n v="5220"/>
    <s v="ABCD-5220"/>
    <s v="M45"/>
    <s v="ESPONDILITIS ANQUILOSANTE"/>
    <x v="2"/>
    <n v="22.91"/>
    <n v="0"/>
  </r>
  <r>
    <x v="1"/>
    <x v="1"/>
    <x v="3"/>
    <s v="IMAGENOLOGIA"/>
    <x v="233"/>
    <n v="5221"/>
    <s v="ABCD-5221"/>
    <s v="L92"/>
    <s v="TRASTORNOS GRANULOMATOSOS DE LA PIEL Y DEL TEJIDO SUBCUTANEO"/>
    <x v="2"/>
    <n v="267.14999999999998"/>
    <n v="0"/>
  </r>
  <r>
    <x v="1"/>
    <x v="1"/>
    <x v="3"/>
    <s v="IMAGENOLOGIA"/>
    <x v="233"/>
    <n v="5222"/>
    <s v="ABCD-5222"/>
    <s v="Z000"/>
    <s v="EXAMEN MEDICO GENERAL"/>
    <x v="2"/>
    <n v="45.82"/>
    <n v="0"/>
  </r>
  <r>
    <x v="1"/>
    <x v="1"/>
    <x v="3"/>
    <s v="IMAGENOLOGIA"/>
    <x v="233"/>
    <n v="5223"/>
    <s v="ABCD-5223"/>
    <s v="M545"/>
    <s v="LUMBAGO NO ESPECIFICADO"/>
    <x v="2"/>
    <n v="37.94"/>
    <n v="0"/>
  </r>
  <r>
    <x v="1"/>
    <x v="1"/>
    <x v="3"/>
    <s v="IMAGENOLOGIA"/>
    <x v="233"/>
    <n v="5224"/>
    <s v="ABCD-5224"/>
    <s v="J348"/>
    <s v="OTROS TRASTORNOS ESPECIFICADOS DE LA NARIZ Y DE LOS SENOS PARANASALES"/>
    <x v="2"/>
    <n v="22.91"/>
    <n v="0"/>
  </r>
  <r>
    <x v="1"/>
    <x v="1"/>
    <x v="3"/>
    <s v="IMAGENOLOGIA"/>
    <x v="233"/>
    <n v="5225"/>
    <s v="ABCD-5225"/>
    <s v="I10"/>
    <s v="HIPERTENSION ESENCIAL (PRIMARIA)"/>
    <x v="2"/>
    <n v="92.45"/>
    <n v="0"/>
  </r>
  <r>
    <x v="1"/>
    <x v="1"/>
    <x v="3"/>
    <s v="IMAGENOLOGIA"/>
    <x v="233"/>
    <n v="4052"/>
    <s v="ABCD-4052"/>
    <s v="Z000"/>
    <s v="EXAMEN MEDICO GENERAL"/>
    <x v="2"/>
    <n v="25.15"/>
    <n v="0"/>
  </r>
  <r>
    <x v="1"/>
    <x v="1"/>
    <x v="3"/>
    <s v="IMAGENOLOGIA"/>
    <x v="233"/>
    <n v="5226"/>
    <s v="ABCD-5226"/>
    <s v="M545"/>
    <s v="LUMBAGO NO ESPECIFICADO"/>
    <x v="2"/>
    <n v="26.95"/>
    <n v="0"/>
  </r>
  <r>
    <x v="1"/>
    <x v="1"/>
    <x v="3"/>
    <s v="IMAGENOLOGIA"/>
    <x v="233"/>
    <n v="3509"/>
    <s v="ABCD-3509"/>
    <s v="D23"/>
    <s v="OTROS TUMORES BENIGNOS DE LA PIEL"/>
    <x v="2"/>
    <n v="22.91"/>
    <n v="0"/>
  </r>
  <r>
    <x v="1"/>
    <x v="1"/>
    <x v="3"/>
    <s v="IMAGENOLOGIA"/>
    <x v="233"/>
    <n v="5227"/>
    <s v="ABCD-5227"/>
    <s v="M624"/>
    <s v="CONTRACTURA MUSCULAR"/>
    <x v="2"/>
    <n v="63.34"/>
    <n v="0"/>
  </r>
  <r>
    <x v="1"/>
    <x v="1"/>
    <x v="3"/>
    <s v="IMAGENOLOGIA"/>
    <x v="233"/>
    <n v="4998"/>
    <s v="ABCD-4998"/>
    <s v="M544"/>
    <s v="LUMBAGO CON CIATICA"/>
    <x v="2"/>
    <n v="37.94"/>
    <n v="0"/>
  </r>
  <r>
    <x v="1"/>
    <x v="1"/>
    <x v="3"/>
    <s v="IMAGENOLOGIA"/>
    <x v="233"/>
    <n v="1450"/>
    <s v="ABCD-1450"/>
    <s v="B351"/>
    <s v="TIÑA DE LAS UÑAS"/>
    <x v="2"/>
    <n v="63.34"/>
    <n v="0"/>
  </r>
  <r>
    <x v="1"/>
    <x v="1"/>
    <x v="3"/>
    <s v="IMAGENOLOGIA"/>
    <x v="233"/>
    <n v="5228"/>
    <s v="ABCD-5228"/>
    <s v="M54"/>
    <s v="DORSALGIA"/>
    <x v="2"/>
    <n v="25.15"/>
    <n v="0"/>
  </r>
  <r>
    <x v="1"/>
    <x v="1"/>
    <x v="3"/>
    <s v="IMAGENOLOGIA"/>
    <x v="233"/>
    <n v="5229"/>
    <s v="ABCD-5229"/>
    <s v="N30"/>
    <s v="CISTITIS"/>
    <x v="2"/>
    <n v="96.57"/>
    <n v="0"/>
  </r>
  <r>
    <x v="1"/>
    <x v="1"/>
    <x v="3"/>
    <s v="IMAGENOLOGIA"/>
    <x v="233"/>
    <n v="5230"/>
    <s v="ABCD-5230"/>
    <s v="J30"/>
    <s v="RINITIS ALERGICA Y VASOMOTORA"/>
    <x v="2"/>
    <n v="22.91"/>
    <n v="0"/>
  </r>
  <r>
    <x v="1"/>
    <x v="1"/>
    <x v="3"/>
    <s v="IMAGENOLOGIA"/>
    <x v="233"/>
    <n v="5231"/>
    <s v="ABCD-5231"/>
    <s v="K076"/>
    <s v="TRASTORNOS DE LA ARTICULACION TEMPOROMAXILAR"/>
    <x v="2"/>
    <n v="170.9"/>
    <n v="0"/>
  </r>
  <r>
    <x v="1"/>
    <x v="1"/>
    <x v="3"/>
    <s v="IMAGENOLOGIA"/>
    <x v="87"/>
    <n v="5232"/>
    <s v="ABCD-5232"/>
    <s v="M15"/>
    <s v="POLIARTROSIS"/>
    <x v="2"/>
    <n v="20.43"/>
    <n v="20.43"/>
  </r>
  <r>
    <x v="1"/>
    <x v="1"/>
    <x v="3"/>
    <s v="IMAGENOLOGIA"/>
    <x v="87"/>
    <n v="3185"/>
    <s v="ABCD-3185"/>
    <s v="M059"/>
    <s v="ARTRITIS REUMATOIDEA SEROPOSITIVA, SIN OTRA ESPECIFICACION"/>
    <x v="2"/>
    <n v="45.82"/>
    <n v="45.82"/>
  </r>
  <r>
    <x v="1"/>
    <x v="1"/>
    <x v="3"/>
    <s v="IMAGENOLOGIA"/>
    <x v="185"/>
    <n v="5233"/>
    <s v="ABCD-5233"/>
    <s v="M130"/>
    <s v="POLIARTRITIS, NO ESPECIFICADA"/>
    <x v="2"/>
    <n v="16.46"/>
    <n v="0"/>
  </r>
  <r>
    <x v="1"/>
    <x v="1"/>
    <x v="3"/>
    <s v="IMAGENOLOGIA"/>
    <x v="185"/>
    <n v="5234"/>
    <s v="ABCD-5234"/>
    <s v="I743"/>
    <s v="EMBOLIA Y TROMBOSIS DE ARTERIAS DE LOS MIEMBROS INFERIORES"/>
    <x v="2"/>
    <n v="31.37"/>
    <n v="0"/>
  </r>
  <r>
    <x v="1"/>
    <x v="1"/>
    <x v="3"/>
    <s v="IMAGENOLOGIA"/>
    <x v="185"/>
    <n v="5235"/>
    <s v="ABCD-5235"/>
    <s v="M255"/>
    <s v="DOLOR EN ARTICULACION"/>
    <x v="2"/>
    <n v="22.91"/>
    <n v="0"/>
  </r>
  <r>
    <x v="1"/>
    <x v="1"/>
    <x v="3"/>
    <s v="IMAGENOLOGIA"/>
    <x v="185"/>
    <n v="3133"/>
    <s v="ABCD-3133"/>
    <s v="K30"/>
    <s v="DISPEPSIA"/>
    <x v="2"/>
    <n v="23.78"/>
    <n v="0"/>
  </r>
  <r>
    <x v="1"/>
    <x v="1"/>
    <x v="3"/>
    <s v="IMAGENOLOGIA"/>
    <x v="185"/>
    <n v="5236"/>
    <s v="ABCD-5236"/>
    <s v="M654"/>
    <s v="TENOSINOVITIS DE ESTILOIDES RADIAL (DE QUERVAIN)"/>
    <x v="2"/>
    <n v="24.28"/>
    <n v="0"/>
  </r>
  <r>
    <x v="1"/>
    <x v="1"/>
    <x v="3"/>
    <s v="IMAGENOLOGIA"/>
    <x v="185"/>
    <n v="5237"/>
    <s v="ABCD-5237"/>
    <s v="I10"/>
    <s v="HIPERTENSION ESENCIAL (PRIMARIA)"/>
    <x v="2"/>
    <n v="16.46"/>
    <n v="0"/>
  </r>
  <r>
    <x v="1"/>
    <x v="1"/>
    <x v="3"/>
    <s v="IMAGENOLOGIA"/>
    <x v="185"/>
    <n v="3527"/>
    <s v="ABCD-3527"/>
    <s v="Z000"/>
    <s v="EXAMEN MEDICO GENERAL"/>
    <x v="2"/>
    <n v="45.82"/>
    <n v="0"/>
  </r>
  <r>
    <x v="1"/>
    <x v="1"/>
    <x v="3"/>
    <s v="IMAGENOLOGIA"/>
    <x v="185"/>
    <n v="4948"/>
    <s v="ABCD-4948"/>
    <s v="E11"/>
    <s v="DIABETES MELLITUS NO INSULINODEPENDIENTE"/>
    <x v="2"/>
    <n v="22.91"/>
    <n v="0"/>
  </r>
  <r>
    <x v="1"/>
    <x v="1"/>
    <x v="3"/>
    <s v="IMAGENOLOGIA"/>
    <x v="185"/>
    <n v="5238"/>
    <s v="ABCD-5238"/>
    <s v="K30"/>
    <s v="DISPEPSIA"/>
    <x v="2"/>
    <n v="20.43"/>
    <n v="0"/>
  </r>
  <r>
    <x v="1"/>
    <x v="1"/>
    <x v="3"/>
    <s v="IMAGENOLOGIA"/>
    <x v="185"/>
    <n v="5239"/>
    <s v="ABCD-5239"/>
    <s v="H26"/>
    <s v="OTRAS CATARATAS"/>
    <x v="2"/>
    <n v="63.34"/>
    <n v="0"/>
  </r>
  <r>
    <x v="1"/>
    <x v="1"/>
    <x v="3"/>
    <s v="IMAGENOLOGIA"/>
    <x v="185"/>
    <n v="5240"/>
    <s v="ABCD-5240"/>
    <s v="M199"/>
    <s v="ARTROSIS, NO ESPECIFICADA"/>
    <x v="2"/>
    <n v="45.82"/>
    <n v="0"/>
  </r>
  <r>
    <x v="1"/>
    <x v="1"/>
    <x v="3"/>
    <s v="IMAGENOLOGIA"/>
    <x v="185"/>
    <n v="5241"/>
    <s v="ABCD-5241"/>
    <s v="J30"/>
    <s v="RINITIS ALERGICA Y VASOMOTORA"/>
    <x v="2"/>
    <n v="19.38"/>
    <n v="0"/>
  </r>
  <r>
    <x v="1"/>
    <x v="1"/>
    <x v="3"/>
    <s v="IMAGENOLOGIA"/>
    <x v="185"/>
    <n v="5242"/>
    <s v="ABCD-5242"/>
    <s v="N200"/>
    <s v="CALCULO DEL RIÑON"/>
    <x v="2"/>
    <n v="117"/>
    <n v="0"/>
  </r>
  <r>
    <x v="1"/>
    <x v="1"/>
    <x v="3"/>
    <s v="IMAGENOLOGIA"/>
    <x v="185"/>
    <n v="5243"/>
    <s v="ABCD-5243"/>
    <s v="N201"/>
    <s v="CALCULO DEL URETER"/>
    <x v="2"/>
    <n v="132.86000000000001"/>
    <n v="0"/>
  </r>
  <r>
    <x v="1"/>
    <x v="1"/>
    <x v="3"/>
    <s v="IMAGENOLOGIA"/>
    <x v="185"/>
    <n v="5244"/>
    <s v="ABCD-5244"/>
    <s v="R074"/>
    <s v="DOLOR EN EL PECHO, NO ESPECIFICADO"/>
    <x v="2"/>
    <n v="96.57"/>
    <n v="0"/>
  </r>
  <r>
    <x v="1"/>
    <x v="1"/>
    <x v="3"/>
    <s v="IMAGENOLOGIA"/>
    <x v="185"/>
    <n v="5245"/>
    <s v="ABCD-5245"/>
    <s v="G560"/>
    <s v="SINDROME DEL TUNEL CARPIANO"/>
    <x v="2"/>
    <n v="31.17"/>
    <n v="0"/>
  </r>
  <r>
    <x v="1"/>
    <x v="1"/>
    <x v="3"/>
    <s v="IMAGENOLOGIA"/>
    <x v="185"/>
    <n v="5246"/>
    <s v="ABCD-5246"/>
    <s v="K30"/>
    <s v="DISPEPSIA"/>
    <x v="2"/>
    <n v="49.55"/>
    <n v="0"/>
  </r>
  <r>
    <x v="1"/>
    <x v="1"/>
    <x v="3"/>
    <s v="IMAGENOLOGIA"/>
    <x v="185"/>
    <n v="5247"/>
    <s v="ABCD-5247"/>
    <s v="D172"/>
    <s v="TUMOR BENIGNO LIPOMATOSO DE PIEL Y DE TEJIDO SUBCUTANEO DE MIEMBROS"/>
    <x v="2"/>
    <n v="16.46"/>
    <n v="0"/>
  </r>
  <r>
    <x v="1"/>
    <x v="1"/>
    <x v="3"/>
    <s v="IMAGENOLOGIA"/>
    <x v="185"/>
    <n v="5248"/>
    <s v="ABCD-5248"/>
    <s v="N760"/>
    <s v="VAGINITIS AGUDA"/>
    <x v="2"/>
    <n v="45.82"/>
    <n v="0"/>
  </r>
  <r>
    <x v="1"/>
    <x v="1"/>
    <x v="3"/>
    <s v="IMAGENOLOGIA"/>
    <x v="185"/>
    <n v="3167"/>
    <s v="ABCD-3167"/>
    <s v="E11"/>
    <s v="DIABETES MELLITUS NO INSULINODEPENDIENTE"/>
    <x v="2"/>
    <n v="22.91"/>
    <n v="0"/>
  </r>
  <r>
    <x v="1"/>
    <x v="1"/>
    <x v="3"/>
    <s v="IMAGENOLOGIA"/>
    <x v="185"/>
    <n v="5249"/>
    <s v="ABCD-5249"/>
    <s v="I861"/>
    <s v="VARICES ESCROTALES"/>
    <x v="2"/>
    <n v="96.57"/>
    <n v="0"/>
  </r>
  <r>
    <x v="1"/>
    <x v="1"/>
    <x v="3"/>
    <s v="IMAGENOLOGIA"/>
    <x v="185"/>
    <n v="5250"/>
    <s v="ABCD-5250"/>
    <s v="R42"/>
    <s v="MAREO Y DESVANECIMIENTO"/>
    <x v="2"/>
    <n v="80.11"/>
    <n v="0"/>
  </r>
  <r>
    <x v="1"/>
    <x v="1"/>
    <x v="3"/>
    <s v="IMAGENOLOGIA"/>
    <x v="185"/>
    <n v="1339"/>
    <s v="ABCD-1339"/>
    <s v="J312"/>
    <s v="FARINGITIS CRONICA"/>
    <x v="2"/>
    <n v="16.46"/>
    <n v="0"/>
  </r>
  <r>
    <x v="1"/>
    <x v="1"/>
    <x v="3"/>
    <s v="IMAGENOLOGIA"/>
    <x v="185"/>
    <n v="5251"/>
    <s v="ABCD-5251"/>
    <s v="M05"/>
    <s v="ARTRITIS REUMATOIDE SEROPOSITIVA"/>
    <x v="2"/>
    <n v="85.45"/>
    <n v="0"/>
  </r>
  <r>
    <x v="1"/>
    <x v="1"/>
    <x v="3"/>
    <s v="IMAGENOLOGIA"/>
    <x v="185"/>
    <n v="5252"/>
    <s v="ABCD-5252"/>
    <s v="K30"/>
    <s v="DISPEPSIA"/>
    <x v="2"/>
    <n v="63.34"/>
    <n v="0"/>
  </r>
  <r>
    <x v="1"/>
    <x v="1"/>
    <x v="3"/>
    <s v="IMAGENOLOGIA"/>
    <x v="185"/>
    <n v="5253"/>
    <s v="ABCD-5253"/>
    <s v="S832"/>
    <s v="DESGARRO DE MENISCOS, PRESENTE"/>
    <x v="2"/>
    <n v="22.91"/>
    <n v="0"/>
  </r>
  <r>
    <x v="1"/>
    <x v="1"/>
    <x v="3"/>
    <s v="IMAGENOLOGIA"/>
    <x v="185"/>
    <n v="5254"/>
    <s v="ABCD-5254"/>
    <s v="L73"/>
    <s v="OTROS TRASTORNOS FOLICULARES"/>
    <x v="2"/>
    <n v="16.46"/>
    <n v="0"/>
  </r>
  <r>
    <x v="1"/>
    <x v="1"/>
    <x v="3"/>
    <s v="IMAGENOLOGIA"/>
    <x v="185"/>
    <n v="5255"/>
    <s v="ABCD-5255"/>
    <s v="Z000"/>
    <s v="EXAMEN MEDICO GENERAL"/>
    <x v="2"/>
    <n v="131.65"/>
    <n v="0"/>
  </r>
  <r>
    <x v="1"/>
    <x v="1"/>
    <x v="3"/>
    <s v="IMAGENOLOGIA"/>
    <x v="185"/>
    <n v="5256"/>
    <s v="ABCD-5256"/>
    <s v="R740"/>
    <s v="ELEVACION DE NIVELES DE TRANSAMINASAS O DESHIDROGENASA LACTICA (DHL)"/>
    <x v="2"/>
    <n v="107.73"/>
    <n v="0"/>
  </r>
  <r>
    <x v="1"/>
    <x v="1"/>
    <x v="3"/>
    <s v="IMAGENOLOGIA"/>
    <x v="185"/>
    <n v="5257"/>
    <s v="ABCD-5257"/>
    <s v="R51"/>
    <s v="CEFALEA"/>
    <x v="2"/>
    <n v="30.74"/>
    <n v="0"/>
  </r>
  <r>
    <x v="1"/>
    <x v="1"/>
    <x v="3"/>
    <s v="IMAGENOLOGIA"/>
    <x v="234"/>
    <n v="5258"/>
    <s v="ABCD-5258"/>
    <s v="K293"/>
    <s v="GASTRITIS CRONICA SUPERFICIAL"/>
    <x v="2"/>
    <n v="22.91"/>
    <n v="22.91"/>
  </r>
  <r>
    <x v="1"/>
    <x v="1"/>
    <x v="3"/>
    <s v="IMAGENOLOGIA"/>
    <x v="234"/>
    <n v="5259"/>
    <s v="ABCD-5259"/>
    <s v="J31"/>
    <s v="RINITIS, RINOFARINGITIS Y FARINGITIS CRONICAS"/>
    <x v="2"/>
    <n v="157.47999999999999"/>
    <n v="0"/>
  </r>
  <r>
    <x v="1"/>
    <x v="1"/>
    <x v="3"/>
    <s v="IMAGENOLOGIA"/>
    <x v="88"/>
    <n v="5260"/>
    <s v="ABCD-5260"/>
    <s v="B909"/>
    <s v="SECUELAS DE TUBERCULOSIS RESPIRATORIA Y DE TUBERCULOSIS NO ESPECIFICADA"/>
    <x v="2"/>
    <n v="85.45"/>
    <n v="64.09"/>
  </r>
  <r>
    <x v="1"/>
    <x v="1"/>
    <x v="3"/>
    <s v="IMAGENOLOGIA"/>
    <x v="88"/>
    <n v="5261"/>
    <s v="ABCD-5261"/>
    <s v="R060"/>
    <s v="DISNEA"/>
    <x v="2"/>
    <n v="98.18"/>
    <n v="98.178100000000001"/>
  </r>
  <r>
    <x v="1"/>
    <x v="1"/>
    <x v="3"/>
    <s v="IMAGENOLOGIA"/>
    <x v="89"/>
    <n v="5058"/>
    <s v="ABCD-5058"/>
    <s v="Z000"/>
    <s v="EXAMEN MEDICO GENERAL"/>
    <x v="2"/>
    <n v="96.57"/>
    <n v="0"/>
  </r>
  <r>
    <x v="1"/>
    <x v="1"/>
    <x v="3"/>
    <s v="IMAGENOLOGIA"/>
    <x v="89"/>
    <n v="5262"/>
    <s v="ABCD-5262"/>
    <s v="M17"/>
    <s v="GONARTROSIS (ARTROSIS DE LA RODILLA)"/>
    <x v="2"/>
    <n v="22.91"/>
    <n v="0"/>
  </r>
  <r>
    <x v="1"/>
    <x v="1"/>
    <x v="3"/>
    <s v="IMAGENOLOGIA"/>
    <x v="89"/>
    <n v="5263"/>
    <s v="ABCD-5263"/>
    <s v="I10"/>
    <s v="HIPERTENSION ESENCIAL (PRIMARIA)"/>
    <x v="2"/>
    <n v="72.16"/>
    <n v="0"/>
  </r>
  <r>
    <x v="1"/>
    <x v="1"/>
    <x v="3"/>
    <s v="IMAGENOLOGIA"/>
    <x v="89"/>
    <n v="5264"/>
    <s v="ABCD-5264"/>
    <s v="M199"/>
    <s v="ARTROSIS, NO ESPECIFICADA"/>
    <x v="2"/>
    <n v="31.37"/>
    <n v="0"/>
  </r>
  <r>
    <x v="1"/>
    <x v="1"/>
    <x v="3"/>
    <s v="IMAGENOLOGIA"/>
    <x v="89"/>
    <n v="5265"/>
    <s v="ABCD-5265"/>
    <s v="M751"/>
    <s v="SINDROME DEL MANGUITO ROTATORIO"/>
    <x v="2"/>
    <n v="35.21"/>
    <n v="0"/>
  </r>
  <r>
    <x v="1"/>
    <x v="1"/>
    <x v="3"/>
    <s v="IMAGENOLOGIA"/>
    <x v="89"/>
    <n v="3317"/>
    <s v="ABCD-3317"/>
    <s v="B37"/>
    <s v="CANDIDIASIS"/>
    <x v="2"/>
    <n v="35.21"/>
    <n v="0"/>
  </r>
  <r>
    <x v="1"/>
    <x v="1"/>
    <x v="3"/>
    <s v="IMAGENOLOGIA"/>
    <x v="89"/>
    <n v="5266"/>
    <s v="ABCD-5266"/>
    <s v="R102"/>
    <s v="DOLOR PELVICO Y PERINEAL"/>
    <x v="2"/>
    <n v="63.34"/>
    <n v="0"/>
  </r>
  <r>
    <x v="1"/>
    <x v="1"/>
    <x v="3"/>
    <s v="IMAGENOLOGIA"/>
    <x v="89"/>
    <n v="5267"/>
    <s v="ABCD-5267"/>
    <s v="J069"/>
    <s v="INFECCION AGUDA DE LAS VIAS RESPIRATORIAS SUPERIORES, NO ESPECIFICADA"/>
    <x v="2"/>
    <n v="45.82"/>
    <n v="0"/>
  </r>
  <r>
    <x v="1"/>
    <x v="1"/>
    <x v="3"/>
    <s v="IMAGENOLOGIA"/>
    <x v="89"/>
    <n v="5268"/>
    <s v="ABCD-5268"/>
    <s v="Z000"/>
    <s v="EXAMEN MEDICO GENERAL"/>
    <x v="2"/>
    <n v="37.94"/>
    <n v="0"/>
  </r>
  <r>
    <x v="1"/>
    <x v="1"/>
    <x v="3"/>
    <s v="IMAGENOLOGIA"/>
    <x v="89"/>
    <n v="4964"/>
    <s v="ABCD-4964"/>
    <s v="M545"/>
    <s v="LUMBAGO NO ESPECIFICADO"/>
    <x v="2"/>
    <n v="23.78"/>
    <n v="0"/>
  </r>
  <r>
    <x v="1"/>
    <x v="1"/>
    <x v="3"/>
    <s v="IMAGENOLOGIA"/>
    <x v="89"/>
    <n v="4965"/>
    <s v="ABCD-4965"/>
    <s v="K314"/>
    <s v="DIVERTICULO GASTRICO"/>
    <x v="2"/>
    <n v="131.65"/>
    <n v="0"/>
  </r>
  <r>
    <x v="1"/>
    <x v="1"/>
    <x v="3"/>
    <s v="IMAGENOLOGIA"/>
    <x v="89"/>
    <n v="5269"/>
    <s v="ABCD-5269"/>
    <s v="K30"/>
    <s v="DISPEPSIA"/>
    <x v="2"/>
    <n v="31.17"/>
    <n v="0"/>
  </r>
  <r>
    <x v="1"/>
    <x v="1"/>
    <x v="3"/>
    <s v="IMAGENOLOGIA"/>
    <x v="89"/>
    <n v="5270"/>
    <s v="ABCD-5270"/>
    <s v="E66"/>
    <s v="OBESIDAD"/>
    <x v="2"/>
    <n v="38.25"/>
    <n v="0"/>
  </r>
  <r>
    <x v="1"/>
    <x v="1"/>
    <x v="3"/>
    <s v="IMAGENOLOGIA"/>
    <x v="89"/>
    <n v="5271"/>
    <s v="ABCD-5271"/>
    <s v="H400"/>
    <s v="SOSPECHA DE GLAUCOMA"/>
    <x v="2"/>
    <n v="31.17"/>
    <n v="0"/>
  </r>
  <r>
    <x v="1"/>
    <x v="1"/>
    <x v="3"/>
    <s v="IMAGENOLOGIA"/>
    <x v="89"/>
    <n v="5272"/>
    <s v="ABCD-5272"/>
    <s v="R102"/>
    <s v="DOLOR PELVICO Y PERINEAL"/>
    <x v="2"/>
    <n v="45.82"/>
    <n v="0"/>
  </r>
  <r>
    <x v="1"/>
    <x v="1"/>
    <x v="3"/>
    <s v="IMAGENOLOGIA"/>
    <x v="89"/>
    <n v="5273"/>
    <s v="ABCD-5273"/>
    <s v="K30"/>
    <s v="DISPEPSIA"/>
    <x v="2"/>
    <n v="98.18"/>
    <n v="0"/>
  </r>
  <r>
    <x v="1"/>
    <x v="1"/>
    <x v="3"/>
    <s v="IMAGENOLOGIA"/>
    <x v="89"/>
    <n v="5274"/>
    <s v="ABCD-5274"/>
    <s v="H948"/>
    <s v="OTROS TRASTORNOS ESPECIFICADOS DEL OIDO EN ENFERMEDADES CLASIFICADAS EN OTRA PARTE"/>
    <x v="2"/>
    <n v="16.46"/>
    <n v="0"/>
  </r>
  <r>
    <x v="1"/>
    <x v="1"/>
    <x v="3"/>
    <s v="IMAGENOLOGIA"/>
    <x v="89"/>
    <n v="5275"/>
    <s v="ABCD-5275"/>
    <s v="E66"/>
    <s v="OBESIDAD"/>
    <x v="2"/>
    <n v="31.17"/>
    <n v="0"/>
  </r>
  <r>
    <x v="1"/>
    <x v="1"/>
    <x v="3"/>
    <s v="IMAGENOLOGIA"/>
    <x v="89"/>
    <n v="5276"/>
    <s v="ABCD-5276"/>
    <s v="M753"/>
    <s v="TENDINITIS CALCIFICANTE DEL HOMBRO"/>
    <x v="2"/>
    <n v="22.91"/>
    <n v="0"/>
  </r>
  <r>
    <x v="1"/>
    <x v="1"/>
    <x v="3"/>
    <s v="IMAGENOLOGIA"/>
    <x v="89"/>
    <n v="5277"/>
    <s v="ABCD-5277"/>
    <s v="H813"/>
    <s v="OTROS VERTIGOS PERIFERICOS"/>
    <x v="2"/>
    <n v="49.55"/>
    <n v="0"/>
  </r>
  <r>
    <x v="1"/>
    <x v="1"/>
    <x v="3"/>
    <s v="IMAGENOLOGIA"/>
    <x v="89"/>
    <n v="5278"/>
    <s v="ABCD-5278"/>
    <s v="H813"/>
    <s v="OTROS VERTIGOS PERIFERICOS"/>
    <x v="2"/>
    <n v="26.64"/>
    <n v="0"/>
  </r>
  <r>
    <x v="1"/>
    <x v="1"/>
    <x v="3"/>
    <s v="IMAGENOLOGIA"/>
    <x v="89"/>
    <n v="5070"/>
    <s v="ABCD-5070"/>
    <s v="L64"/>
    <s v="ALOPECIA ANDROGENA"/>
    <x v="2"/>
    <n v="45.82"/>
    <n v="0"/>
  </r>
  <r>
    <x v="1"/>
    <x v="1"/>
    <x v="3"/>
    <s v="IMAGENOLOGIA"/>
    <x v="89"/>
    <n v="5279"/>
    <s v="ABCD-5279"/>
    <s v="Z000"/>
    <s v="EXAMEN MEDICO GENERAL"/>
    <x v="2"/>
    <n v="63.34"/>
    <n v="0"/>
  </r>
  <r>
    <x v="1"/>
    <x v="1"/>
    <x v="3"/>
    <s v="IMAGENOLOGIA"/>
    <x v="89"/>
    <n v="5280"/>
    <s v="ABCD-5280"/>
    <s v="H110"/>
    <s v="PTERIGION"/>
    <x v="2"/>
    <n v="31.37"/>
    <n v="0"/>
  </r>
  <r>
    <x v="1"/>
    <x v="1"/>
    <x v="3"/>
    <s v="IMAGENOLOGIA"/>
    <x v="89"/>
    <n v="5281"/>
    <s v="ABCD-5281"/>
    <s v="M239"/>
    <s v="TRASTORNO INTERNO DE LA RODILLA, NO ESPECIFICADO"/>
    <x v="2"/>
    <n v="45.82"/>
    <n v="0"/>
  </r>
  <r>
    <x v="1"/>
    <x v="1"/>
    <x v="3"/>
    <s v="IMAGENOLOGIA"/>
    <x v="89"/>
    <n v="5072"/>
    <s v="ABCD-5072"/>
    <s v="K297"/>
    <s v="GASTRITIS, NO ESPECIFICADA"/>
    <x v="2"/>
    <n v="24.28"/>
    <n v="0"/>
  </r>
  <r>
    <x v="1"/>
    <x v="1"/>
    <x v="3"/>
    <s v="IMAGENOLOGIA"/>
    <x v="89"/>
    <n v="1702"/>
    <s v="ABCD-1702"/>
    <s v="S02"/>
    <s v="FRACTURA DE HUESOS DEL CRANEO Y DE LA CARA"/>
    <x v="2"/>
    <n v="85.45"/>
    <n v="0"/>
  </r>
  <r>
    <x v="1"/>
    <x v="1"/>
    <x v="3"/>
    <s v="IMAGENOLOGIA"/>
    <x v="89"/>
    <n v="5076"/>
    <s v="ABCD-5076"/>
    <s v="F067"/>
    <s v="TRASTORNO COGNOSCITIVO LEVE"/>
    <x v="2"/>
    <n v="68.73"/>
    <n v="0"/>
  </r>
  <r>
    <x v="1"/>
    <x v="1"/>
    <x v="3"/>
    <s v="IMAGENOLOGIA"/>
    <x v="89"/>
    <n v="5282"/>
    <s v="ABCD-5282"/>
    <s v="R529"/>
    <s v="DOLOR, NO ESPECIFICADO"/>
    <x v="2"/>
    <n v="24.28"/>
    <n v="0"/>
  </r>
  <r>
    <x v="1"/>
    <x v="1"/>
    <x v="3"/>
    <s v="IMAGENOLOGIA"/>
    <x v="89"/>
    <n v="4292"/>
    <s v="ABCD-4292"/>
    <s v="I10"/>
    <s v="HIPERTENSION ESENCIAL (PRIMARIA)"/>
    <x v="2"/>
    <n v="63.34"/>
    <n v="0"/>
  </r>
  <r>
    <x v="1"/>
    <x v="1"/>
    <x v="3"/>
    <s v="IMAGENOLOGIA"/>
    <x v="89"/>
    <n v="933"/>
    <s v="ABCD-933"/>
    <s v="Z000"/>
    <s v="EXAMEN MEDICO GENERAL"/>
    <x v="2"/>
    <n v="80.11"/>
    <n v="0"/>
  </r>
  <r>
    <x v="1"/>
    <x v="1"/>
    <x v="3"/>
    <s v="IMAGENOLOGIA"/>
    <x v="89"/>
    <n v="5283"/>
    <s v="ABCD-5283"/>
    <s v="Z000"/>
    <s v="EXAMEN MEDICO GENERAL"/>
    <x v="2"/>
    <n v="63.34"/>
    <n v="0"/>
  </r>
  <r>
    <x v="1"/>
    <x v="1"/>
    <x v="3"/>
    <s v="IMAGENOLOGIA"/>
    <x v="89"/>
    <n v="5284"/>
    <s v="ABCD-5284"/>
    <s v="M542"/>
    <s v="CERVICALGIA"/>
    <x v="2"/>
    <n v="37.94"/>
    <n v="0"/>
  </r>
  <r>
    <x v="1"/>
    <x v="1"/>
    <x v="3"/>
    <s v="IMAGENOLOGIA"/>
    <x v="89"/>
    <n v="5285"/>
    <s v="ABCD-5285"/>
    <s v="K295"/>
    <s v="GASTRITIS CRONICA, NO ESPECIFICADA"/>
    <x v="2"/>
    <n v="24.28"/>
    <n v="0"/>
  </r>
  <r>
    <x v="1"/>
    <x v="1"/>
    <x v="3"/>
    <s v="IMAGENOLOGIA"/>
    <x v="189"/>
    <n v="5129"/>
    <s v="ABCD-5129"/>
    <s v="M790"/>
    <s v="REUMATISMO, NO ESPECIFICADO"/>
    <x v="2"/>
    <n v="80.11"/>
    <n v="80.108999999999995"/>
  </r>
  <r>
    <x v="1"/>
    <x v="1"/>
    <x v="3"/>
    <s v="IMAGENOLOGIA"/>
    <x v="235"/>
    <n v="5286"/>
    <s v="ABCD-5286"/>
    <s v="K80"/>
    <s v="COLELITIASIS"/>
    <x v="2"/>
    <n v="2096.94"/>
    <n v="0"/>
  </r>
  <r>
    <x v="1"/>
    <x v="1"/>
    <x v="3"/>
    <s v="IMAGENOLOGIA"/>
    <x v="236"/>
    <n v="5287"/>
    <s v="ABCD-5287"/>
    <s v="K30"/>
    <s v="DISPEPSIA"/>
    <x v="2"/>
    <n v="131.65"/>
    <n v="0"/>
  </r>
  <r>
    <x v="1"/>
    <x v="1"/>
    <x v="3"/>
    <s v="IMAGENOLOGIA"/>
    <x v="237"/>
    <n v="5288"/>
    <s v="ABCD-5288"/>
    <s v="K30"/>
    <s v="DISPEPSIA"/>
    <x v="2"/>
    <n v="25.15"/>
    <n v="25.15"/>
  </r>
  <r>
    <x v="1"/>
    <x v="1"/>
    <x v="3"/>
    <s v="IMAGENOLOGIA"/>
    <x v="193"/>
    <n v="3872"/>
    <s v="ABCD-3872"/>
    <s v="E88"/>
    <s v="OTROS TRASTORNOS METABOLICOS"/>
    <x v="2"/>
    <n v="96.57"/>
    <n v="96.5655"/>
  </r>
  <r>
    <x v="1"/>
    <x v="1"/>
    <x v="3"/>
    <s v="IMAGENOLOGIA"/>
    <x v="193"/>
    <n v="4528"/>
    <s v="ABCD-4528"/>
    <s v="M790"/>
    <s v="REUMATISMO, NO ESPECIFICADO"/>
    <x v="2"/>
    <n v="75.45"/>
    <n v="0"/>
  </r>
  <r>
    <x v="1"/>
    <x v="1"/>
    <x v="3"/>
    <s v="IMAGENOLOGIA"/>
    <x v="90"/>
    <n v="1963"/>
    <s v="ABCD-1963"/>
    <s v="H110"/>
    <s v="PTERIGION"/>
    <x v="2"/>
    <n v="80.11"/>
    <n v="0"/>
  </r>
  <r>
    <x v="1"/>
    <x v="1"/>
    <x v="3"/>
    <s v="IMAGENOLOGIA"/>
    <x v="238"/>
    <n v="5289"/>
    <s v="ABCD-5289"/>
    <s v="J303"/>
    <s v="OTRAS RINITIS ALERGICAS"/>
    <x v="2"/>
    <n v="80.11"/>
    <n v="80.108999999999995"/>
  </r>
  <r>
    <x v="1"/>
    <x v="1"/>
    <x v="3"/>
    <s v="IMAGENOLOGIA"/>
    <x v="238"/>
    <n v="5290"/>
    <s v="ABCD-5290"/>
    <s v="M544"/>
    <s v="LUMBAGO CON CIATICA"/>
    <x v="2"/>
    <n v="38.25"/>
    <n v="38.25"/>
  </r>
  <r>
    <x v="1"/>
    <x v="1"/>
    <x v="3"/>
    <s v="IMAGENOLOGIA"/>
    <x v="238"/>
    <n v="1095"/>
    <s v="ABCD-1095"/>
    <s v="M750"/>
    <s v="CAPSULITIS ADHESIVA DEL HOMBRO"/>
    <x v="2"/>
    <n v="35.21"/>
    <n v="26.41"/>
  </r>
  <r>
    <x v="1"/>
    <x v="1"/>
    <x v="3"/>
    <s v="IMAGENOLOGIA"/>
    <x v="238"/>
    <n v="5291"/>
    <s v="ABCD-5291"/>
    <s v="M542"/>
    <s v="CERVICALGIA"/>
    <x v="2"/>
    <n v="22.91"/>
    <n v="17.18"/>
  </r>
  <r>
    <x v="1"/>
    <x v="1"/>
    <x v="3"/>
    <s v="IMAGENOLOGIA"/>
    <x v="238"/>
    <n v="3773"/>
    <s v="ABCD-3773"/>
    <s v="M15"/>
    <s v="POLIARTROSIS"/>
    <x v="2"/>
    <n v="45.82"/>
    <n v="34.36"/>
  </r>
  <r>
    <x v="1"/>
    <x v="1"/>
    <x v="3"/>
    <s v="IMAGENOLOGIA"/>
    <x v="238"/>
    <n v="5292"/>
    <s v="ABCD-5292"/>
    <s v="F03"/>
    <s v="DEMENCIA, NO ESPECIFICADA"/>
    <x v="2"/>
    <n v="267.35000000000002"/>
    <n v="266.98509999999999"/>
  </r>
  <r>
    <x v="1"/>
    <x v="1"/>
    <x v="3"/>
    <s v="IMAGENOLOGIA"/>
    <x v="238"/>
    <n v="3855"/>
    <s v="ABCD-3855"/>
    <s v="I10"/>
    <s v="HIPERTENSION ESENCIAL (PRIMARIA)"/>
    <x v="2"/>
    <n v="96.57"/>
    <n v="96.5655"/>
  </r>
  <r>
    <x v="1"/>
    <x v="1"/>
    <x v="3"/>
    <s v="IMAGENOLOGIA"/>
    <x v="238"/>
    <n v="5293"/>
    <s v="ABCD-5293"/>
    <s v="N91"/>
    <s v="MENSTRUACION AUSENTE, ESCASA O RARA"/>
    <x v="2"/>
    <n v="20.43"/>
    <n v="20.43"/>
  </r>
  <r>
    <x v="1"/>
    <x v="1"/>
    <x v="3"/>
    <s v="IMAGENOLOGIA"/>
    <x v="238"/>
    <n v="5117"/>
    <s v="ABCD-5117"/>
    <s v="H813"/>
    <s v="OTROS VERTIGOS PERIFERICOS"/>
    <x v="2"/>
    <n v="26.64"/>
    <n v="0"/>
  </r>
  <r>
    <x v="1"/>
    <x v="1"/>
    <x v="3"/>
    <s v="IMAGENOLOGIA"/>
    <x v="238"/>
    <n v="5294"/>
    <s v="ABCD-5294"/>
    <s v="N904"/>
    <s v="LEUCOPLASIA DE LA VULVA"/>
    <x v="2"/>
    <n v="26.95"/>
    <n v="0"/>
  </r>
  <r>
    <x v="1"/>
    <x v="1"/>
    <x v="3"/>
    <s v="IMAGENOLOGIA"/>
    <x v="238"/>
    <n v="5295"/>
    <s v="ABCD-5295"/>
    <s v="M05"/>
    <s v="ARTRITIS REUMATOIDE SEROPOSITIVA"/>
    <x v="2"/>
    <n v="85.45"/>
    <n v="64.09"/>
  </r>
  <r>
    <x v="1"/>
    <x v="1"/>
    <x v="3"/>
    <s v="IMAGENOLOGIA"/>
    <x v="238"/>
    <n v="3838"/>
    <s v="ABCD-3838"/>
    <s v="M542"/>
    <s v="CERVICALGIA"/>
    <x v="2"/>
    <n v="35.21"/>
    <n v="35.21"/>
  </r>
  <r>
    <x v="1"/>
    <x v="1"/>
    <x v="3"/>
    <s v="IMAGENOLOGIA"/>
    <x v="238"/>
    <n v="5296"/>
    <s v="ABCD-5296"/>
    <s v="J31"/>
    <s v="RINITIS, RINOFARINGITIS Y FARINGITIS CRONICAS"/>
    <x v="2"/>
    <n v="80.11"/>
    <n v="0"/>
  </r>
  <r>
    <x v="1"/>
    <x v="1"/>
    <x v="3"/>
    <s v="IMAGENOLOGIA"/>
    <x v="140"/>
    <n v="5297"/>
    <s v="ABCD-5297"/>
    <s v="N18"/>
    <s v="INSUFICIENCIA RENAL CRONICA"/>
    <x v="2"/>
    <n v="72.16"/>
    <n v="0"/>
  </r>
  <r>
    <x v="1"/>
    <x v="1"/>
    <x v="3"/>
    <s v="IMAGENOLOGIA"/>
    <x v="239"/>
    <n v="5298"/>
    <s v="ABCD-5298"/>
    <s v="I83"/>
    <s v="VENAS VARICOSAS DE LOS MIEMBROS INFERIORES"/>
    <x v="2"/>
    <n v="129.78"/>
    <n v="0"/>
  </r>
  <r>
    <x v="1"/>
    <x v="1"/>
    <x v="3"/>
    <s v="IMAGENOLOGIA"/>
    <x v="148"/>
    <n v="5299"/>
    <s v="ABCD-5299"/>
    <s v="Z000"/>
    <s v="EXAMEN MEDICO GENERAL"/>
    <x v="2"/>
    <n v="96.57"/>
    <n v="0"/>
  </r>
  <r>
    <x v="1"/>
    <x v="1"/>
    <x v="3"/>
    <s v="IMAGENOLOGIA"/>
    <x v="201"/>
    <n v="5300"/>
    <s v="ABCD-5300"/>
    <s v="Z000"/>
    <s v="EXAMEN MEDICO GENERAL"/>
    <x v="2"/>
    <n v="85.45"/>
    <n v="0"/>
  </r>
  <r>
    <x v="1"/>
    <x v="1"/>
    <x v="3"/>
    <s v="IMAGENOLOGIA"/>
    <x v="150"/>
    <n v="5301"/>
    <s v="ABCD-5301"/>
    <s v="Z000"/>
    <s v="EXAMEN MEDICO GENERAL"/>
    <x v="2"/>
    <n v="263.3"/>
    <n v="0"/>
  </r>
  <r>
    <x v="1"/>
    <x v="1"/>
    <x v="3"/>
    <s v="IMAGENOLOGIA"/>
    <x v="240"/>
    <n v="5302"/>
    <s v="ABCD-5302"/>
    <s v="M23"/>
    <s v="TRASTORNO INTERNO DE LA RODILLA"/>
    <x v="2"/>
    <n v="131.65"/>
    <n v="0"/>
  </r>
  <r>
    <x v="1"/>
    <x v="1"/>
    <x v="3"/>
    <s v="IMAGENOLOGIA"/>
    <x v="241"/>
    <n v="5303"/>
    <s v="ABCD-5303"/>
    <s v="N18"/>
    <s v="INSUFICIENCIA RENAL CRONICA"/>
    <x v="2"/>
    <n v="126.25"/>
    <n v="0"/>
  </r>
  <r>
    <x v="1"/>
    <x v="1"/>
    <x v="3"/>
    <s v="IMAGENOLOGIA"/>
    <x v="204"/>
    <n v="5304"/>
    <s v="ABCD-5304"/>
    <s v="R509"/>
    <s v="FIEBRE, NO ESPECIFICADA"/>
    <x v="2"/>
    <n v="25.15"/>
    <n v="0"/>
  </r>
  <r>
    <x v="1"/>
    <x v="1"/>
    <x v="3"/>
    <s v="IMAGENOLOGIA"/>
    <x v="242"/>
    <n v="5305"/>
    <s v="ABCD-5305"/>
    <s v="Z000"/>
    <s v="EXAMEN MEDICO GENERAL"/>
    <x v="2"/>
    <n v="197.35"/>
    <n v="0"/>
  </r>
  <r>
    <x v="1"/>
    <x v="1"/>
    <x v="3"/>
    <s v="IMAGENOLOGIA"/>
    <x v="93"/>
    <n v="5306"/>
    <s v="ABCD-5306"/>
    <s v="E039"/>
    <s v="HIPOTIROIDISMO, NO ESPECIFICADO"/>
    <x v="2"/>
    <n v="85.45"/>
    <n v="0"/>
  </r>
  <r>
    <x v="1"/>
    <x v="1"/>
    <x v="3"/>
    <s v="IMAGENOLOGIA"/>
    <x v="94"/>
    <n v="1038"/>
    <s v="ABCD-1038"/>
    <s v="K29"/>
    <s v="GASTRITIS Y DUODENITIS"/>
    <x v="2"/>
    <n v="37.94"/>
    <n v="0"/>
  </r>
  <r>
    <x v="1"/>
    <x v="1"/>
    <x v="3"/>
    <s v="IMAGENOLOGIA"/>
    <x v="94"/>
    <n v="3200"/>
    <s v="ABCD-3200"/>
    <s v="R10"/>
    <s v="DOLOR ABDOMINAL Y PELVICO"/>
    <x v="2"/>
    <n v="45.82"/>
    <n v="0"/>
  </r>
  <r>
    <x v="1"/>
    <x v="1"/>
    <x v="3"/>
    <s v="IMAGENOLOGIA"/>
    <x v="94"/>
    <n v="5307"/>
    <s v="ABCD-5307"/>
    <s v="Z000"/>
    <s v="EXAMEN MEDICO GENERAL"/>
    <x v="2"/>
    <n v="22.91"/>
    <n v="0"/>
  </r>
  <r>
    <x v="1"/>
    <x v="1"/>
    <x v="3"/>
    <s v="IMAGENOLOGIA"/>
    <x v="94"/>
    <n v="5060"/>
    <s v="ABCD-5060"/>
    <s v="M773"/>
    <s v="ESPOLON CALCANEO"/>
    <x v="2"/>
    <n v="24.28"/>
    <n v="0"/>
  </r>
  <r>
    <x v="1"/>
    <x v="1"/>
    <x v="3"/>
    <s v="IMAGENOLOGIA"/>
    <x v="94"/>
    <n v="5308"/>
    <s v="ABCD-5308"/>
    <s v="M545"/>
    <s v="LUMBAGO NO ESPECIFICADO"/>
    <x v="2"/>
    <n v="22.91"/>
    <n v="0"/>
  </r>
  <r>
    <x v="1"/>
    <x v="1"/>
    <x v="3"/>
    <s v="IMAGENOLOGIA"/>
    <x v="94"/>
    <n v="5309"/>
    <s v="ABCD-5309"/>
    <s v="I10"/>
    <s v="HIPERTENSION ESENCIAL (PRIMARIA)"/>
    <x v="2"/>
    <n v="20.43"/>
    <n v="0"/>
  </r>
  <r>
    <x v="1"/>
    <x v="1"/>
    <x v="3"/>
    <s v="IMAGENOLOGIA"/>
    <x v="94"/>
    <n v="5310"/>
    <s v="ABCD-5310"/>
    <s v="M511"/>
    <s v="TRASTORNOS DE DISCO LUMBAR Y OTROS, CON RADICULOPATIA"/>
    <x v="2"/>
    <n v="37.94"/>
    <n v="0"/>
  </r>
  <r>
    <x v="1"/>
    <x v="1"/>
    <x v="3"/>
    <s v="IMAGENOLOGIA"/>
    <x v="94"/>
    <n v="5311"/>
    <s v="ABCD-5311"/>
    <s v="E11"/>
    <s v="DIABETES MELLITUS NO INSULINODEPENDIENTE"/>
    <x v="2"/>
    <n v="96.57"/>
    <n v="0"/>
  </r>
  <r>
    <x v="1"/>
    <x v="1"/>
    <x v="3"/>
    <s v="IMAGENOLOGIA"/>
    <x v="94"/>
    <n v="5312"/>
    <s v="ABCD-5312"/>
    <s v="L405"/>
    <s v="ARTROPATIA PSORIASICA (M07.0*-M07.3*, M09.0*)"/>
    <x v="2"/>
    <n v="38.25"/>
    <n v="0"/>
  </r>
  <r>
    <x v="1"/>
    <x v="1"/>
    <x v="3"/>
    <s v="IMAGENOLOGIA"/>
    <x v="94"/>
    <n v="5313"/>
    <s v="ABCD-5313"/>
    <s v="T931"/>
    <s v="SECUELAS DE FRACTURA DEL FEMUR"/>
    <x v="2"/>
    <n v="31.67"/>
    <n v="0"/>
  </r>
  <r>
    <x v="1"/>
    <x v="1"/>
    <x v="3"/>
    <s v="IMAGENOLOGIA"/>
    <x v="94"/>
    <n v="5314"/>
    <s v="ABCD-5314"/>
    <s v="N30"/>
    <s v="CISTITIS"/>
    <x v="2"/>
    <n v="96.57"/>
    <n v="0"/>
  </r>
  <r>
    <x v="1"/>
    <x v="1"/>
    <x v="3"/>
    <s v="IMAGENOLOGIA"/>
    <x v="94"/>
    <n v="5315"/>
    <s v="ABCD-5315"/>
    <s v="N40"/>
    <s v="HIPERPLASIA DE LA PROSTATA"/>
    <x v="2"/>
    <n v="20.43"/>
    <n v="0"/>
  </r>
  <r>
    <x v="1"/>
    <x v="1"/>
    <x v="3"/>
    <s v="IMAGENOLOGIA"/>
    <x v="94"/>
    <n v="397"/>
    <s v="ABCD-397"/>
    <s v="Z000"/>
    <s v="EXAMEN MEDICO GENERAL"/>
    <x v="2"/>
    <n v="20.43"/>
    <n v="0"/>
  </r>
  <r>
    <x v="1"/>
    <x v="1"/>
    <x v="3"/>
    <s v="IMAGENOLOGIA"/>
    <x v="94"/>
    <n v="5316"/>
    <s v="ABCD-5316"/>
    <s v="L82"/>
    <s v="QUERATOSIS SEBORREICA"/>
    <x v="2"/>
    <n v="131.65"/>
    <n v="0"/>
  </r>
  <r>
    <x v="1"/>
    <x v="1"/>
    <x v="3"/>
    <s v="IMAGENOLOGIA"/>
    <x v="94"/>
    <n v="5317"/>
    <s v="ABCD-5317"/>
    <s v="R231"/>
    <s v="PALIDEZ"/>
    <x v="2"/>
    <n v="45.82"/>
    <n v="0"/>
  </r>
  <r>
    <x v="1"/>
    <x v="1"/>
    <x v="3"/>
    <s v="IMAGENOLOGIA"/>
    <x v="94"/>
    <n v="5318"/>
    <s v="ABCD-5318"/>
    <s v="M545"/>
    <s v="LUMBAGO NO ESPECIFICADO"/>
    <x v="2"/>
    <n v="24.28"/>
    <n v="0"/>
  </r>
  <r>
    <x v="1"/>
    <x v="1"/>
    <x v="3"/>
    <s v="IMAGENOLOGIA"/>
    <x v="94"/>
    <n v="5319"/>
    <s v="ABCD-5319"/>
    <s v="K30"/>
    <s v="DISPEPSIA"/>
    <x v="2"/>
    <n v="131.65"/>
    <n v="0"/>
  </r>
  <r>
    <x v="1"/>
    <x v="1"/>
    <x v="3"/>
    <s v="IMAGENOLOGIA"/>
    <x v="94"/>
    <n v="5320"/>
    <s v="ABCD-5320"/>
    <s v="N40"/>
    <s v="HIPERPLASIA DE LA PROSTATA"/>
    <x v="2"/>
    <n v="20.43"/>
    <n v="0"/>
  </r>
  <r>
    <x v="1"/>
    <x v="1"/>
    <x v="3"/>
    <s v="IMAGENOLOGIA"/>
    <x v="94"/>
    <n v="5321"/>
    <s v="ABCD-5321"/>
    <s v="R070"/>
    <s v="DOLOR DE GARGANTA"/>
    <x v="2"/>
    <n v="45.82"/>
    <n v="0"/>
  </r>
  <r>
    <x v="1"/>
    <x v="1"/>
    <x v="3"/>
    <s v="IMAGENOLOGIA"/>
    <x v="94"/>
    <n v="5322"/>
    <s v="ABCD-5322"/>
    <s v="M544"/>
    <s v="LUMBAGO CON CIATICA"/>
    <x v="2"/>
    <n v="37.94"/>
    <n v="0"/>
  </r>
  <r>
    <x v="1"/>
    <x v="1"/>
    <x v="3"/>
    <s v="IMAGENOLOGIA"/>
    <x v="94"/>
    <n v="4263"/>
    <s v="ABCD-4263"/>
    <s v="J30"/>
    <s v="RINITIS ALERGICA Y VASOMOTORA"/>
    <x v="2"/>
    <n v="177.05"/>
    <n v="0"/>
  </r>
  <r>
    <x v="1"/>
    <x v="1"/>
    <x v="3"/>
    <s v="IMAGENOLOGIA"/>
    <x v="94"/>
    <n v="5323"/>
    <s v="ABCD-5323"/>
    <s v="Z000"/>
    <s v="EXAMEN MEDICO GENERAL"/>
    <x v="2"/>
    <n v="22.91"/>
    <n v="0"/>
  </r>
  <r>
    <x v="1"/>
    <x v="1"/>
    <x v="3"/>
    <s v="IMAGENOLOGIA"/>
    <x v="94"/>
    <n v="5324"/>
    <s v="ABCD-5324"/>
    <s v="M23"/>
    <s v="TRASTORNO INTERNO DE LA RODILLA"/>
    <x v="2"/>
    <n v="120.03"/>
    <n v="0"/>
  </r>
  <r>
    <x v="1"/>
    <x v="1"/>
    <x v="3"/>
    <s v="IMAGENOLOGIA"/>
    <x v="94"/>
    <n v="5325"/>
    <s v="ABCD-5325"/>
    <s v="M23"/>
    <s v="TRASTORNO INTERNO DE LA RODILLA"/>
    <x v="2"/>
    <n v="22.91"/>
    <n v="0"/>
  </r>
  <r>
    <x v="1"/>
    <x v="1"/>
    <x v="3"/>
    <s v="IMAGENOLOGIA"/>
    <x v="94"/>
    <n v="5326"/>
    <s v="ABCD-5326"/>
    <s v="M23"/>
    <s v="TRASTORNO INTERNO DE LA RODILLA"/>
    <x v="2"/>
    <n v="235.98"/>
    <n v="0"/>
  </r>
  <r>
    <x v="1"/>
    <x v="1"/>
    <x v="3"/>
    <s v="IMAGENOLOGIA"/>
    <x v="94"/>
    <n v="5327"/>
    <s v="ABCD-5327"/>
    <s v="L08"/>
    <s v="OTRAS INFECCIONES LOCALES DE LA PIEL Y DEL TEJIDO SUBCUTANEO"/>
    <x v="2"/>
    <n v="85.45"/>
    <n v="0"/>
  </r>
  <r>
    <x v="1"/>
    <x v="1"/>
    <x v="3"/>
    <s v="IMAGENOLOGIA"/>
    <x v="94"/>
    <n v="5328"/>
    <s v="ABCD-5328"/>
    <s v="M75"/>
    <s v="LESIONES DEL HOMBRO"/>
    <x v="2"/>
    <n v="35.21"/>
    <n v="0"/>
  </r>
  <r>
    <x v="1"/>
    <x v="1"/>
    <x v="3"/>
    <s v="IMAGENOLOGIA"/>
    <x v="94"/>
    <n v="693"/>
    <s v="ABCD-693"/>
    <s v="I10"/>
    <s v="HIPERTENSION ESENCIAL (PRIMARIA)"/>
    <x v="2"/>
    <n v="48.56"/>
    <n v="0"/>
  </r>
  <r>
    <x v="1"/>
    <x v="1"/>
    <x v="3"/>
    <s v="IMAGENOLOGIA"/>
    <x v="94"/>
    <n v="5329"/>
    <s v="ABCD-5329"/>
    <s v="A920"/>
    <s v="ENFERMEDAD POR VIRUS CHIKUNGUNYA"/>
    <x v="2"/>
    <n v="38.25"/>
    <n v="0"/>
  </r>
  <r>
    <x v="1"/>
    <x v="1"/>
    <x v="3"/>
    <s v="INFECTOLOGIA"/>
    <x v="37"/>
    <n v="5330"/>
    <s v="ABCD-5330"/>
    <s v="M86"/>
    <s v="OSTEOMIELITIS"/>
    <x v="2"/>
    <n v="11"/>
    <n v="0"/>
  </r>
  <r>
    <x v="1"/>
    <x v="1"/>
    <x v="3"/>
    <s v="INFECTOLOGIA"/>
    <x v="6"/>
    <n v="115"/>
    <s v="ABCD-115"/>
    <s v="K52"/>
    <s v="OTRAS COLITIS Y GASTROENTERITIS NO INFECCIOSAS"/>
    <x v="2"/>
    <n v="4.2"/>
    <n v="0"/>
  </r>
  <r>
    <x v="1"/>
    <x v="1"/>
    <x v="3"/>
    <s v="INFECTOLOGIA"/>
    <x v="9"/>
    <n v="5331"/>
    <s v="ABCD-5331"/>
    <s v="N390"/>
    <s v="INFECCION DE VIAS URINARIAS, SITIO NO ESPECIFICADO"/>
    <x v="2"/>
    <n v="6.62"/>
    <n v="0"/>
  </r>
  <r>
    <x v="1"/>
    <x v="1"/>
    <x v="3"/>
    <s v="INFECTOLOGIA"/>
    <x v="13"/>
    <n v="5332"/>
    <s v="ABCD-5332"/>
    <s v="B49"/>
    <s v="MICOSIS, NO ESPECIFICADA"/>
    <x v="2"/>
    <n v="10.52"/>
    <n v="0"/>
  </r>
  <r>
    <x v="1"/>
    <x v="1"/>
    <x v="3"/>
    <s v="INFECTOLOGIA"/>
    <x v="13"/>
    <n v="174"/>
    <s v="ABCD-174"/>
    <s v="M86"/>
    <s v="OSTEOMIELITIS"/>
    <x v="2"/>
    <n v="7.28"/>
    <n v="0"/>
  </r>
  <r>
    <x v="1"/>
    <x v="1"/>
    <x v="3"/>
    <s v="INFECTOLOGIA"/>
    <x v="15"/>
    <n v="5333"/>
    <s v="ABCD-5333"/>
    <s v="A506"/>
    <s v="SIFILIS CONGENITA TARDIA, LATENTE"/>
    <x v="2"/>
    <n v="11.03"/>
    <n v="4.41"/>
  </r>
  <r>
    <x v="1"/>
    <x v="1"/>
    <x v="3"/>
    <s v="INFECTOLOGIA"/>
    <x v="15"/>
    <n v="5334"/>
    <s v="ABCD-5334"/>
    <s v="B24"/>
    <s v="ENFERMEDAD POR VIRUS DE LA INMUNODEFICIENCIA HUMANA (VIH), SIN OTRA ESPECIFICACION"/>
    <x v="2"/>
    <n v="9.94"/>
    <n v="0"/>
  </r>
  <r>
    <x v="1"/>
    <x v="1"/>
    <x v="3"/>
    <s v="INFECTOLOGIA"/>
    <x v="17"/>
    <n v="5335"/>
    <s v="ABCD-5335"/>
    <s v="B19"/>
    <s v="HEPATITIS VIRAL, SIN OTRA ESPECIFICACION"/>
    <x v="2"/>
    <n v="6.62"/>
    <n v="0"/>
  </r>
  <r>
    <x v="1"/>
    <x v="1"/>
    <x v="3"/>
    <s v="INFECTOLOGIA"/>
    <x v="64"/>
    <n v="5336"/>
    <s v="ABCD-5336"/>
    <s v="B24"/>
    <s v="ENFERMEDAD POR VIRUS DE LA INMUNODEFICIENCIA HUMANA (VIH), SIN OTRA ESPECIFICACION"/>
    <x v="2"/>
    <n v="6.62"/>
    <n v="0"/>
  </r>
  <r>
    <x v="1"/>
    <x v="1"/>
    <x v="3"/>
    <s v="INFECTOLOGIA"/>
    <x v="64"/>
    <n v="5337"/>
    <s v="ABCD-5337"/>
    <s v="B977"/>
    <s v="PAPILOMAVIRUS COMO CAUSA DE ENFERMEDADES CLASIFICADAS EN OTROS CAPITULOS"/>
    <x v="2"/>
    <n v="6.62"/>
    <n v="0"/>
  </r>
  <r>
    <x v="1"/>
    <x v="1"/>
    <x v="3"/>
    <s v="INFECTOLOGIA"/>
    <x v="20"/>
    <n v="5338"/>
    <s v="ABCD-5338"/>
    <s v="B82"/>
    <s v="PARASITOSIS INTESTINALES, SIN OTRA ESPECIFICACION"/>
    <x v="2"/>
    <n v="11.03"/>
    <n v="0"/>
  </r>
  <r>
    <x v="1"/>
    <x v="1"/>
    <x v="3"/>
    <s v="INFECTOLOGIA"/>
    <x v="20"/>
    <n v="5339"/>
    <s v="ABCD-5339"/>
    <s v="B24"/>
    <s v="ENFERMEDAD POR VIRUS DE LA INMUNODEFICIENCIA HUMANA (VIH), SIN OTRA ESPECIFICACION"/>
    <x v="2"/>
    <n v="6.62"/>
    <n v="0"/>
  </r>
  <r>
    <x v="1"/>
    <x v="1"/>
    <x v="3"/>
    <s v="INFECTOLOGIA"/>
    <x v="22"/>
    <n v="5340"/>
    <s v="ABCD-5340"/>
    <s v="Z000"/>
    <s v="EXAMEN MEDICO GENERAL"/>
    <x v="2"/>
    <n v="15.02"/>
    <n v="0"/>
  </r>
  <r>
    <x v="1"/>
    <x v="1"/>
    <x v="3"/>
    <s v="INFECTOLOGIA"/>
    <x v="25"/>
    <n v="5341"/>
    <s v="ABCD-5341"/>
    <s v="B24"/>
    <s v="ENFERMEDAD POR VIRUS DE LA INMUNODEFICIENCIA HUMANA (VIH), SIN OTRA ESPECIFICACION"/>
    <x v="2"/>
    <n v="10.29"/>
    <n v="0"/>
  </r>
  <r>
    <x v="1"/>
    <x v="1"/>
    <x v="3"/>
    <s v="INFECTOLOGIA"/>
    <x v="193"/>
    <n v="5342"/>
    <s v="ABCD-5342"/>
    <s v="M790"/>
    <s v="REUMATISMO, NO ESPECIFICADO"/>
    <x v="2"/>
    <n v="42.64"/>
    <n v="0"/>
  </r>
  <r>
    <x v="1"/>
    <x v="1"/>
    <x v="3"/>
    <s v="LABORATORIO CLINICO"/>
    <x v="32"/>
    <n v="5343"/>
    <s v="ABCD-5343"/>
    <s v="D72"/>
    <s v="OTROS TRASTORNOS DE LOS LEUCOCITOS"/>
    <x v="2"/>
    <n v="35.4"/>
    <n v="35.396999999999998"/>
  </r>
  <r>
    <x v="1"/>
    <x v="1"/>
    <x v="3"/>
    <s v="LABORATORIO CLINICO"/>
    <x v="32"/>
    <n v="5344"/>
    <s v="ABCD-5344"/>
    <s v="D23"/>
    <s v="OTROS TUMORES BENIGNOS DE LA PIEL"/>
    <x v="2"/>
    <n v="19.690000000000001"/>
    <n v="19.686699999999998"/>
  </r>
  <r>
    <x v="1"/>
    <x v="1"/>
    <x v="3"/>
    <s v="LABORATORIO CLINICO"/>
    <x v="32"/>
    <n v="5345"/>
    <s v="ABCD-5345"/>
    <s v="N40"/>
    <s v="HIPERPLASIA DE LA PROSTATA"/>
    <x v="2"/>
    <n v="7.83"/>
    <n v="0"/>
  </r>
  <r>
    <x v="1"/>
    <x v="1"/>
    <x v="3"/>
    <s v="LABORATORIO CLINICO"/>
    <x v="32"/>
    <n v="813"/>
    <s v="ABCD-813"/>
    <s v="I10"/>
    <s v="HIPERTENSION ESENCIAL (PRIMARIA)"/>
    <x v="2"/>
    <n v="7.83"/>
    <n v="0"/>
  </r>
  <r>
    <x v="1"/>
    <x v="1"/>
    <x v="3"/>
    <s v="LABORATORIO CLINICO"/>
    <x v="32"/>
    <n v="5346"/>
    <s v="ABCD-5346"/>
    <s v="G250"/>
    <s v="TEMBLOR ESENCIAL"/>
    <x v="2"/>
    <n v="131.65"/>
    <n v="0"/>
  </r>
  <r>
    <x v="1"/>
    <x v="1"/>
    <x v="3"/>
    <s v="LABORATORIO CLINICO"/>
    <x v="32"/>
    <n v="5347"/>
    <s v="ABCD-5347"/>
    <s v="M85"/>
    <s v="OTROS TRASTORNOS DE LA DENSIDAD Y DE LA ESTRUCTURA OSEAS"/>
    <x v="2"/>
    <n v="7.83"/>
    <n v="0"/>
  </r>
  <r>
    <x v="1"/>
    <x v="1"/>
    <x v="3"/>
    <s v="LABORATORIO CLINICO"/>
    <x v="32"/>
    <n v="2356"/>
    <s v="ABCD-2356"/>
    <s v="J40"/>
    <s v="BRONQUITIS, NO ESPECIFICADA COMO AGUDA O CRONICA"/>
    <x v="2"/>
    <n v="19.940000000000001"/>
    <n v="12.11"/>
  </r>
  <r>
    <x v="1"/>
    <x v="1"/>
    <x v="3"/>
    <s v="LABORATORIO CLINICO"/>
    <x v="32"/>
    <n v="5348"/>
    <s v="ABCD-5348"/>
    <s v="M81"/>
    <s v="OSTEOPOROSIS SIN FRACTURA PATOLOGICA"/>
    <x v="2"/>
    <n v="188.6"/>
    <n v="0"/>
  </r>
  <r>
    <x v="1"/>
    <x v="1"/>
    <x v="3"/>
    <s v="LABORATORIO CLINICO"/>
    <x v="32"/>
    <n v="5349"/>
    <s v="ABCD-5349"/>
    <s v="Z101"/>
    <s v="CONTROL GENERAL DE SALUD DE RUTINA DE RESIDENTES DE INSTITUCIONES"/>
    <x v="2"/>
    <n v="188.6"/>
    <n v="0"/>
  </r>
  <r>
    <x v="1"/>
    <x v="1"/>
    <x v="3"/>
    <s v="LABORATORIO CLINICO"/>
    <x v="32"/>
    <n v="5350"/>
    <s v="ABCD-5350"/>
    <s v="E11"/>
    <s v="DIABETES MELLITUS NO INSULINODEPENDIENTE"/>
    <x v="2"/>
    <n v="35.590000000000003"/>
    <n v="35.576500000000003"/>
  </r>
  <r>
    <x v="1"/>
    <x v="1"/>
    <x v="3"/>
    <s v="LABORATORIO CLINICO"/>
    <x v="32"/>
    <n v="5351"/>
    <s v="ABCD-5351"/>
    <s v="F510"/>
    <s v="INSOMNIO NO ORGANICO"/>
    <x v="2"/>
    <n v="7.83"/>
    <n v="0"/>
  </r>
  <r>
    <x v="1"/>
    <x v="1"/>
    <x v="3"/>
    <s v="LABORATORIO CLINICO"/>
    <x v="33"/>
    <n v="4761"/>
    <s v="ABCD-4761"/>
    <s v="N41"/>
    <s v="ENFERMEDADES INFLAMATORIAS DE LA PROSTATA"/>
    <x v="2"/>
    <n v="7.83"/>
    <n v="0"/>
  </r>
  <r>
    <x v="1"/>
    <x v="1"/>
    <x v="3"/>
    <s v="LABORATORIO CLINICO"/>
    <x v="33"/>
    <n v="2519"/>
    <s v="ABCD-2519"/>
    <s v="N40"/>
    <s v="HIPERPLASIA DE LA PROSTATA"/>
    <x v="2"/>
    <n v="7.83"/>
    <n v="0"/>
  </r>
  <r>
    <x v="1"/>
    <x v="1"/>
    <x v="3"/>
    <s v="LABORATORIO CLINICO"/>
    <x v="33"/>
    <n v="5352"/>
    <s v="ABCD-5352"/>
    <s v="N40"/>
    <s v="HIPERPLASIA DE LA PROSTATA"/>
    <x v="2"/>
    <n v="21.71"/>
    <n v="0"/>
  </r>
  <r>
    <x v="1"/>
    <x v="1"/>
    <x v="3"/>
    <s v="LABORATORIO CLINICO"/>
    <x v="33"/>
    <n v="5353"/>
    <s v="ABCD-5353"/>
    <s v="K590"/>
    <s v="CONSTIPACION"/>
    <x v="2"/>
    <n v="7.83"/>
    <n v="0"/>
  </r>
  <r>
    <x v="1"/>
    <x v="1"/>
    <x v="3"/>
    <s v="LABORATORIO CLINICO"/>
    <x v="33"/>
    <n v="2192"/>
    <s v="ABCD-2192"/>
    <s v="Z000"/>
    <s v="EXAMEN MEDICO GENERAL"/>
    <x v="2"/>
    <n v="7.83"/>
    <n v="0"/>
  </r>
  <r>
    <x v="1"/>
    <x v="1"/>
    <x v="3"/>
    <s v="LABORATORIO CLINICO"/>
    <x v="33"/>
    <n v="2295"/>
    <s v="ABCD-2295"/>
    <s v="M255"/>
    <s v="DOLOR EN ARTICULACION"/>
    <x v="2"/>
    <n v="7.83"/>
    <n v="0"/>
  </r>
  <r>
    <x v="1"/>
    <x v="1"/>
    <x v="3"/>
    <s v="LABORATORIO CLINICO"/>
    <x v="33"/>
    <n v="2462"/>
    <s v="ABCD-2462"/>
    <s v="H25"/>
    <s v="CATARATA SENIL"/>
    <x v="2"/>
    <n v="55.95"/>
    <n v="55.95"/>
  </r>
  <r>
    <x v="1"/>
    <x v="1"/>
    <x v="3"/>
    <s v="LABORATORIO CLINICO"/>
    <x v="33"/>
    <n v="5354"/>
    <s v="ABCD-5354"/>
    <s v="Z000"/>
    <s v="EXAMEN MEDICO GENERAL"/>
    <x v="2"/>
    <n v="7.83"/>
    <n v="0"/>
  </r>
  <r>
    <x v="1"/>
    <x v="1"/>
    <x v="3"/>
    <s v="LABORATORIO CLINICO"/>
    <x v="33"/>
    <n v="795"/>
    <s v="ABCD-795"/>
    <s v="I10"/>
    <s v="HIPERTENSION ESENCIAL (PRIMARIA)"/>
    <x v="2"/>
    <n v="21.71"/>
    <n v="0"/>
  </r>
  <r>
    <x v="1"/>
    <x v="1"/>
    <x v="3"/>
    <s v="LABORATORIO CLINICO"/>
    <x v="33"/>
    <n v="2367"/>
    <s v="ABCD-2367"/>
    <s v="Z014"/>
    <s v="EXAMEN GINECOLOGICO (GENERAL) (DE RUTINA)"/>
    <x v="2"/>
    <n v="13.97"/>
    <n v="13.965"/>
  </r>
  <r>
    <x v="1"/>
    <x v="1"/>
    <x v="3"/>
    <s v="LABORATORIO CLINICO"/>
    <x v="33"/>
    <n v="5355"/>
    <s v="ABCD-5355"/>
    <s v="D509"/>
    <s v="ANEMIA POR DEFICIENCIA DE HIERRO SIN OTRA ESPECIFICACION"/>
    <x v="2"/>
    <n v="100.92"/>
    <n v="100.9049"/>
  </r>
  <r>
    <x v="1"/>
    <x v="1"/>
    <x v="3"/>
    <s v="LABORATORIO CLINICO"/>
    <x v="34"/>
    <n v="172"/>
    <s v="ABCD-172"/>
    <s v="E11"/>
    <s v="DIABETES MELLITUS NO INSULINODEPENDIENTE"/>
    <x v="2"/>
    <n v="7.83"/>
    <n v="0"/>
  </r>
  <r>
    <x v="1"/>
    <x v="1"/>
    <x v="3"/>
    <s v="LABORATORIO CLINICO"/>
    <x v="34"/>
    <n v="5356"/>
    <s v="ABCD-5356"/>
    <s v="M199"/>
    <s v="ARTROSIS, NO ESPECIFICADA"/>
    <x v="2"/>
    <n v="111.28"/>
    <n v="0"/>
  </r>
  <r>
    <x v="1"/>
    <x v="1"/>
    <x v="3"/>
    <s v="LABORATORIO CLINICO"/>
    <x v="35"/>
    <n v="2336"/>
    <s v="ABCD-2336"/>
    <s v="I10"/>
    <s v="HIPERTENSION ESENCIAL (PRIMARIA)"/>
    <x v="2"/>
    <n v="3.6"/>
    <n v="0"/>
  </r>
  <r>
    <x v="1"/>
    <x v="1"/>
    <x v="3"/>
    <s v="LABORATORIO CLINICO"/>
    <x v="35"/>
    <n v="5357"/>
    <s v="ABCD-5357"/>
    <s v="A46"/>
    <s v="ERISIPELA"/>
    <x v="2"/>
    <n v="20.8"/>
    <n v="0"/>
  </r>
  <r>
    <x v="1"/>
    <x v="1"/>
    <x v="3"/>
    <s v="LABORATORIO CLINICO"/>
    <x v="35"/>
    <n v="453"/>
    <s v="ABCD-453"/>
    <s v="B82"/>
    <s v="PARASITOSIS INTESTINALES, SIN OTRA ESPECIFICACION"/>
    <x v="2"/>
    <n v="12.11"/>
    <n v="0"/>
  </r>
  <r>
    <x v="1"/>
    <x v="1"/>
    <x v="3"/>
    <s v="LABORATORIO CLINICO"/>
    <x v="35"/>
    <n v="5358"/>
    <s v="ABCD-5358"/>
    <s v="E11"/>
    <s v="DIABETES MELLITUS NO INSULINODEPENDIENTE"/>
    <x v="2"/>
    <n v="71.349999999999994"/>
    <n v="0"/>
  </r>
  <r>
    <x v="1"/>
    <x v="1"/>
    <x v="3"/>
    <s v="LABORATORIO CLINICO"/>
    <x v="35"/>
    <n v="2547"/>
    <s v="ABCD-2547"/>
    <s v="D63"/>
    <s v="ANEMIA EN ENFERMEDADES CRONICAS CLASIFICADAS EN OTRA PARTE"/>
    <x v="2"/>
    <n v="13.5"/>
    <n v="0"/>
  </r>
  <r>
    <x v="1"/>
    <x v="1"/>
    <x v="3"/>
    <s v="LABORATORIO CLINICO"/>
    <x v="35"/>
    <n v="1711"/>
    <s v="ABCD-1711"/>
    <s v="I83"/>
    <s v="VENAS VARICOSAS DE LOS MIEMBROS INFERIORES"/>
    <x v="2"/>
    <n v="10.19"/>
    <n v="0"/>
  </r>
  <r>
    <x v="1"/>
    <x v="1"/>
    <x v="3"/>
    <s v="LABORATORIO CLINICO"/>
    <x v="35"/>
    <n v="247"/>
    <s v="ABCD-247"/>
    <s v="R12"/>
    <s v="ACIDEZ"/>
    <x v="2"/>
    <n v="3.04"/>
    <n v="0"/>
  </r>
  <r>
    <x v="1"/>
    <x v="1"/>
    <x v="3"/>
    <s v="LABORATORIO CLINICO"/>
    <x v="35"/>
    <n v="5359"/>
    <s v="ABCD-5359"/>
    <s v="Z000"/>
    <s v="EXAMEN MEDICO GENERAL"/>
    <x v="2"/>
    <n v="7.83"/>
    <n v="0"/>
  </r>
  <r>
    <x v="1"/>
    <x v="1"/>
    <x v="3"/>
    <s v="LABORATORIO CLINICO"/>
    <x v="36"/>
    <n v="5360"/>
    <s v="ABCD-5360"/>
    <s v="A920"/>
    <s v="ENFERMEDAD POR VIRUS CHIKUNGUNYA"/>
    <x v="2"/>
    <n v="100.79"/>
    <n v="0"/>
  </r>
  <r>
    <x v="1"/>
    <x v="1"/>
    <x v="3"/>
    <s v="LABORATORIO CLINICO"/>
    <x v="36"/>
    <n v="2330"/>
    <s v="ABCD-2330"/>
    <s v="M139"/>
    <s v="ARTRITIS, NO ESPECIFICADA"/>
    <x v="2"/>
    <n v="94.38"/>
    <n v="0"/>
  </r>
  <r>
    <x v="1"/>
    <x v="1"/>
    <x v="3"/>
    <s v="LABORATORIO CLINICO"/>
    <x v="36"/>
    <n v="5361"/>
    <s v="ABCD-5361"/>
    <s v="E03"/>
    <s v="OTROS HIPOTIROIDISMOS"/>
    <x v="2"/>
    <n v="3.23"/>
    <n v="0"/>
  </r>
  <r>
    <x v="1"/>
    <x v="1"/>
    <x v="3"/>
    <s v="LABORATORIO CLINICO"/>
    <x v="36"/>
    <n v="1285"/>
    <s v="ABCD-1285"/>
    <s v="M05"/>
    <s v="ARTRITIS REUMATOIDE SEROPOSITIVA"/>
    <x v="2"/>
    <n v="7.83"/>
    <n v="0"/>
  </r>
  <r>
    <x v="1"/>
    <x v="1"/>
    <x v="3"/>
    <s v="LABORATORIO CLINICO"/>
    <x v="36"/>
    <n v="5362"/>
    <s v="ABCD-5362"/>
    <s v="N40"/>
    <s v="HIPERPLASIA DE LA PROSTATA"/>
    <x v="2"/>
    <n v="25.77"/>
    <n v="0"/>
  </r>
  <r>
    <x v="1"/>
    <x v="1"/>
    <x v="3"/>
    <s v="LABORATORIO CLINICO"/>
    <x v="36"/>
    <n v="2546"/>
    <s v="ABCD-2546"/>
    <s v="N39"/>
    <s v="OTROS TRASTORNOS DEL SISTEMA URINARIO"/>
    <x v="2"/>
    <n v="17.079999999999998"/>
    <n v="0"/>
  </r>
  <r>
    <x v="1"/>
    <x v="1"/>
    <x v="3"/>
    <s v="LABORATORIO CLINICO"/>
    <x v="36"/>
    <n v="3025"/>
    <s v="ABCD-3025"/>
    <s v="L570"/>
    <s v="QUERATOSIS ACTINICA"/>
    <x v="2"/>
    <n v="23.04"/>
    <n v="0"/>
  </r>
  <r>
    <x v="1"/>
    <x v="1"/>
    <x v="3"/>
    <s v="LABORATORIO CLINICO"/>
    <x v="36"/>
    <n v="5363"/>
    <s v="ABCD-5363"/>
    <s v="N993"/>
    <s v="PROLAPSO DE LA CUPULA VAGINAL DESPUES DE HISTERECTOMIA"/>
    <x v="2"/>
    <n v="26.58"/>
    <n v="0"/>
  </r>
  <r>
    <x v="1"/>
    <x v="1"/>
    <x v="3"/>
    <s v="LABORATORIO CLINICO"/>
    <x v="5"/>
    <n v="2159"/>
    <s v="ABCD-2159"/>
    <s v="E782"/>
    <s v="HIPERLIPIDEMIA MIXTA"/>
    <x v="2"/>
    <n v="235.98"/>
    <n v="0"/>
  </r>
  <r>
    <x v="1"/>
    <x v="1"/>
    <x v="3"/>
    <s v="LABORATORIO CLINICO"/>
    <x v="5"/>
    <n v="5364"/>
    <s v="ABCD-5364"/>
    <s v="I10"/>
    <s v="HIPERTENSION ESENCIAL (PRIMARIA)"/>
    <x v="2"/>
    <n v="56.2"/>
    <n v="0"/>
  </r>
  <r>
    <x v="1"/>
    <x v="1"/>
    <x v="3"/>
    <s v="LABORATORIO CLINICO"/>
    <x v="5"/>
    <n v="5365"/>
    <s v="ABCD-5365"/>
    <s v="K40"/>
    <s v="HERNIA INGUINAL"/>
    <x v="2"/>
    <n v="16.46"/>
    <n v="0"/>
  </r>
  <r>
    <x v="1"/>
    <x v="1"/>
    <x v="3"/>
    <s v="LABORATORIO CLINICO"/>
    <x v="5"/>
    <n v="295"/>
    <s v="ABCD-295"/>
    <s v="I10"/>
    <s v="HIPERTENSION ESENCIAL (PRIMARIA)"/>
    <x v="2"/>
    <n v="7.83"/>
    <n v="0"/>
  </r>
  <r>
    <x v="1"/>
    <x v="1"/>
    <x v="3"/>
    <s v="LABORATORIO CLINICO"/>
    <x v="5"/>
    <n v="5366"/>
    <s v="ABCD-5366"/>
    <s v="M15"/>
    <s v="POLIARTROSIS"/>
    <x v="2"/>
    <n v="18.88"/>
    <n v="0"/>
  </r>
  <r>
    <x v="1"/>
    <x v="1"/>
    <x v="3"/>
    <s v="LABORATORIO CLINICO"/>
    <x v="5"/>
    <n v="5367"/>
    <s v="ABCD-5367"/>
    <s v="E78"/>
    <s v="TRASTORNOS DEL METABOLISMO DE LAS LIPOPROTEINAS Y OTRAS LIPIDEMIAS"/>
    <x v="2"/>
    <n v="5.34"/>
    <n v="0"/>
  </r>
  <r>
    <x v="1"/>
    <x v="1"/>
    <x v="3"/>
    <s v="LABORATORIO CLINICO"/>
    <x v="5"/>
    <n v="2396"/>
    <s v="ABCD-2396"/>
    <s v="M518"/>
    <s v="OTROS TRASTORNOS ESPECIFICADOS DISCOS INTERVERTEBRALES"/>
    <x v="2"/>
    <n v="9.1300000000000008"/>
    <n v="0"/>
  </r>
  <r>
    <x v="1"/>
    <x v="1"/>
    <x v="3"/>
    <s v="LABORATORIO CLINICO"/>
    <x v="5"/>
    <n v="5368"/>
    <s v="ABCD-5368"/>
    <s v="M139"/>
    <s v="ARTRITIS, NO ESPECIFICADA"/>
    <x v="2"/>
    <n v="26.71"/>
    <n v="0"/>
  </r>
  <r>
    <x v="1"/>
    <x v="1"/>
    <x v="3"/>
    <s v="LABORATORIO CLINICO"/>
    <x v="5"/>
    <n v="5369"/>
    <s v="ABCD-5369"/>
    <s v="E11"/>
    <s v="DIABETES MELLITUS NO INSULINODEPENDIENTE"/>
    <x v="2"/>
    <n v="56.2"/>
    <n v="0"/>
  </r>
  <r>
    <x v="1"/>
    <x v="1"/>
    <x v="3"/>
    <s v="LABORATORIO CLINICO"/>
    <x v="5"/>
    <n v="5370"/>
    <s v="ABCD-5370"/>
    <s v="I83"/>
    <s v="VENAS VARICOSAS DE LOS MIEMBROS INFERIORES"/>
    <x v="2"/>
    <n v="275.55"/>
    <n v="0"/>
  </r>
  <r>
    <x v="1"/>
    <x v="1"/>
    <x v="3"/>
    <s v="LABORATORIO CLINICO"/>
    <x v="5"/>
    <n v="5371"/>
    <s v="ABCD-5371"/>
    <s v="Z00"/>
    <s v="EXAMEN GENERAL E INVESTIGACION DE PERSONAS SIN QUEJAS O SIN DIAGNOSTICO INFORMADO"/>
    <x v="2"/>
    <n v="58.2"/>
    <n v="0"/>
  </r>
  <r>
    <x v="1"/>
    <x v="1"/>
    <x v="3"/>
    <s v="LABORATORIO CLINICO"/>
    <x v="5"/>
    <n v="5372"/>
    <s v="ABCD-5372"/>
    <s v="Z10"/>
    <s v="CONTROL GENERAL DE SALUD DE RUTINA DE SUBPOBLACIONES DEFINIDAS"/>
    <x v="2"/>
    <n v="28.39"/>
    <n v="0"/>
  </r>
  <r>
    <x v="1"/>
    <x v="1"/>
    <x v="3"/>
    <s v="LABORATORIO CLINICO"/>
    <x v="5"/>
    <n v="5373"/>
    <s v="ABCD-5373"/>
    <s v="N739"/>
    <s v="ENFERMEDAD INFLAMATORIA PELVICA FEMENINA, NO ESPECIFICADA"/>
    <x v="2"/>
    <n v="188.6"/>
    <n v="0"/>
  </r>
  <r>
    <x v="1"/>
    <x v="1"/>
    <x v="3"/>
    <s v="LABORATORIO CLINICO"/>
    <x v="5"/>
    <n v="4592"/>
    <s v="ABCD-4592"/>
    <s v="K80"/>
    <s v="COLELITIASIS"/>
    <x v="2"/>
    <n v="7.83"/>
    <n v="0"/>
  </r>
  <r>
    <x v="1"/>
    <x v="1"/>
    <x v="3"/>
    <s v="LABORATORIO CLINICO"/>
    <x v="5"/>
    <n v="5374"/>
    <s v="ABCD-5374"/>
    <s v="E11"/>
    <s v="DIABETES MELLITUS NO INSULINODEPENDIENTE"/>
    <x v="2"/>
    <n v="8.07"/>
    <n v="0"/>
  </r>
  <r>
    <x v="1"/>
    <x v="1"/>
    <x v="3"/>
    <s v="LABORATORIO CLINICO"/>
    <x v="5"/>
    <n v="5375"/>
    <s v="ABCD-5375"/>
    <s v="E11"/>
    <s v="DIABETES MELLITUS NO INSULINODEPENDIENTE"/>
    <x v="2"/>
    <n v="12.11"/>
    <n v="0"/>
  </r>
  <r>
    <x v="1"/>
    <x v="1"/>
    <x v="3"/>
    <s v="LABORATORIO CLINICO"/>
    <x v="5"/>
    <n v="2570"/>
    <s v="ABCD-2570"/>
    <s v="I10"/>
    <s v="HIPERTENSION ESENCIAL (PRIMARIA)"/>
    <x v="2"/>
    <n v="7.83"/>
    <n v="0"/>
  </r>
  <r>
    <x v="1"/>
    <x v="1"/>
    <x v="3"/>
    <s v="LABORATORIO CLINICO"/>
    <x v="5"/>
    <n v="5376"/>
    <s v="ABCD-5376"/>
    <s v="I10"/>
    <s v="HIPERTENSION ESENCIAL (PRIMARIA)"/>
    <x v="2"/>
    <n v="28.19"/>
    <n v="0"/>
  </r>
  <r>
    <x v="1"/>
    <x v="1"/>
    <x v="3"/>
    <s v="LABORATORIO CLINICO"/>
    <x v="37"/>
    <n v="4598"/>
    <s v="ABCD-4598"/>
    <s v="N40"/>
    <s v="HIPERPLASIA DE LA PROSTATA"/>
    <x v="2"/>
    <n v="7.83"/>
    <n v="0"/>
  </r>
  <r>
    <x v="1"/>
    <x v="1"/>
    <x v="3"/>
    <s v="LABORATORIO CLINICO"/>
    <x v="37"/>
    <n v="5377"/>
    <s v="ABCD-5377"/>
    <s v="I11"/>
    <s v="ENFERMEDAD CARDIACA HIPERTENSIVA"/>
    <x v="2"/>
    <n v="23.17"/>
    <n v="0"/>
  </r>
  <r>
    <x v="1"/>
    <x v="1"/>
    <x v="3"/>
    <s v="LABORATORIO CLINICO"/>
    <x v="37"/>
    <n v="5378"/>
    <s v="ABCD-5378"/>
    <s v="E11"/>
    <s v="DIABETES MELLITUS NO INSULINODEPENDIENTE"/>
    <x v="2"/>
    <n v="7.83"/>
    <n v="0"/>
  </r>
  <r>
    <x v="1"/>
    <x v="1"/>
    <x v="3"/>
    <s v="LABORATORIO CLINICO"/>
    <x v="37"/>
    <n v="4602"/>
    <s v="ABCD-4602"/>
    <s v="D443"/>
    <s v="TUMOR DE COMPORTAMIENTO INCIERTO O DESCONOCIDO DE LA GLANDULA HIPOFISIS"/>
    <x v="2"/>
    <n v="20.99"/>
    <n v="0"/>
  </r>
  <r>
    <x v="1"/>
    <x v="1"/>
    <x v="3"/>
    <s v="LABORATORIO CLINICO"/>
    <x v="37"/>
    <n v="5379"/>
    <s v="ABCD-5379"/>
    <s v="E03"/>
    <s v="OTROS HIPOTIROIDISMOS"/>
    <x v="2"/>
    <n v="1.93"/>
    <n v="0"/>
  </r>
  <r>
    <x v="1"/>
    <x v="1"/>
    <x v="3"/>
    <s v="LABORATORIO CLINICO"/>
    <x v="37"/>
    <n v="5380"/>
    <s v="ABCD-5380"/>
    <s v="N76"/>
    <s v="OTRAS AFECCIONES INFLAMATORIAS DE LA VAGINA Y DE LA VULVA"/>
    <x v="2"/>
    <n v="188.6"/>
    <n v="0"/>
  </r>
  <r>
    <x v="1"/>
    <x v="1"/>
    <x v="3"/>
    <s v="LABORATORIO CLINICO"/>
    <x v="37"/>
    <n v="4614"/>
    <s v="ABCD-4614"/>
    <s v="G560"/>
    <s v="SINDROME DEL TUNEL CARPIANO"/>
    <x v="2"/>
    <n v="18.88"/>
    <n v="0"/>
  </r>
  <r>
    <x v="1"/>
    <x v="1"/>
    <x v="3"/>
    <s v="LABORATORIO CLINICO"/>
    <x v="37"/>
    <n v="472"/>
    <s v="ABCD-472"/>
    <s v="I10"/>
    <s v="HIPERTENSION ESENCIAL (PRIMARIA)"/>
    <x v="2"/>
    <n v="47.21"/>
    <n v="0"/>
  </r>
  <r>
    <x v="1"/>
    <x v="1"/>
    <x v="3"/>
    <s v="LABORATORIO CLINICO"/>
    <x v="37"/>
    <n v="326"/>
    <s v="ABCD-326"/>
    <s v="N832"/>
    <s v="OTROS QUISTES OVARICOS Y LOS NO ESPECIFICADOS"/>
    <x v="2"/>
    <n v="17.079999999999998"/>
    <n v="0"/>
  </r>
  <r>
    <x v="1"/>
    <x v="1"/>
    <x v="3"/>
    <s v="LABORATORIO CLINICO"/>
    <x v="37"/>
    <n v="4588"/>
    <s v="ABCD-4588"/>
    <s v="I10"/>
    <s v="HIPERTENSION ESENCIAL (PRIMARIA)"/>
    <x v="2"/>
    <n v="7.83"/>
    <n v="0"/>
  </r>
  <r>
    <x v="1"/>
    <x v="1"/>
    <x v="3"/>
    <s v="LABORATORIO CLINICO"/>
    <x v="37"/>
    <n v="5381"/>
    <s v="ABCD-5381"/>
    <s v="I10"/>
    <s v="HIPERTENSION ESENCIAL (PRIMARIA)"/>
    <x v="2"/>
    <n v="3.23"/>
    <n v="0"/>
  </r>
  <r>
    <x v="1"/>
    <x v="1"/>
    <x v="3"/>
    <s v="LABORATORIO CLINICO"/>
    <x v="37"/>
    <n v="792"/>
    <s v="ABCD-792"/>
    <s v="B37"/>
    <s v="CANDIDIASIS"/>
    <x v="2"/>
    <n v="188.6"/>
    <n v="0"/>
  </r>
  <r>
    <x v="1"/>
    <x v="1"/>
    <x v="3"/>
    <s v="LABORATORIO CLINICO"/>
    <x v="37"/>
    <n v="5382"/>
    <s v="ABCD-5382"/>
    <s v="M815"/>
    <s v="OSTEOPOROSIS IDIOPATICA, SIN FRACTURA PATOLOGICA"/>
    <x v="2"/>
    <n v="422.79"/>
    <n v="0"/>
  </r>
  <r>
    <x v="1"/>
    <x v="1"/>
    <x v="3"/>
    <s v="LABORATORIO CLINICO"/>
    <x v="37"/>
    <n v="5383"/>
    <s v="ABCD-5383"/>
    <s v="N771"/>
    <s v="VAGINITIS, VULVITIS Y VULVOVAGINITIS EN ENFERMEDADES INFECCIOSAS Y PARASITARIAS CLASIFICADAS EN OTRA PARTE"/>
    <x v="2"/>
    <n v="188.6"/>
    <n v="0"/>
  </r>
  <r>
    <x v="1"/>
    <x v="1"/>
    <x v="3"/>
    <s v="LABORATORIO CLINICO"/>
    <x v="37"/>
    <n v="2561"/>
    <s v="ABCD-2561"/>
    <s v="E10"/>
    <s v="DIABETES MELLITUS INSULINODEPENDIENTE"/>
    <x v="2"/>
    <n v="56.2"/>
    <n v="0"/>
  </r>
  <r>
    <x v="1"/>
    <x v="1"/>
    <x v="3"/>
    <s v="LABORATORIO CLINICO"/>
    <x v="37"/>
    <n v="5384"/>
    <s v="ABCD-5384"/>
    <s v="Z713"/>
    <s v="CONSULTA PARA INSTRUCCION Y VIGILANCIA DE LA DIETA"/>
    <x v="2"/>
    <n v="125.95"/>
    <n v="0"/>
  </r>
  <r>
    <x v="1"/>
    <x v="1"/>
    <x v="3"/>
    <s v="LABORATORIO CLINICO"/>
    <x v="6"/>
    <n v="5385"/>
    <s v="ABCD-5385"/>
    <s v="M05"/>
    <s v="ARTRITIS REUMATOIDE SEROPOSITIVA"/>
    <x v="2"/>
    <n v="2.17"/>
    <n v="0"/>
  </r>
  <r>
    <x v="1"/>
    <x v="1"/>
    <x v="3"/>
    <s v="LABORATORIO CLINICO"/>
    <x v="6"/>
    <n v="5386"/>
    <s v="ABCD-5386"/>
    <s v="I10"/>
    <s v="HIPERTENSION ESENCIAL (PRIMARIA)"/>
    <x v="2"/>
    <n v="56.2"/>
    <n v="0"/>
  </r>
  <r>
    <x v="1"/>
    <x v="1"/>
    <x v="3"/>
    <s v="LABORATORIO CLINICO"/>
    <x v="6"/>
    <n v="4583"/>
    <s v="ABCD-4583"/>
    <s v="G20"/>
    <s v="ENFERMEDAD DE PARKINSON"/>
    <x v="2"/>
    <n v="22.67"/>
    <n v="0"/>
  </r>
  <r>
    <x v="1"/>
    <x v="1"/>
    <x v="3"/>
    <s v="LABORATORIO CLINICO"/>
    <x v="6"/>
    <n v="5331"/>
    <s v="ABCD-5331"/>
    <s v="N390"/>
    <s v="INFECCION DE VIAS URINARIAS, SITIO NO ESPECIFICADO"/>
    <x v="2"/>
    <n v="18.88"/>
    <n v="0"/>
  </r>
  <r>
    <x v="1"/>
    <x v="1"/>
    <x v="3"/>
    <s v="LABORATORIO CLINICO"/>
    <x v="6"/>
    <n v="5387"/>
    <s v="ABCD-5387"/>
    <s v="R10"/>
    <s v="DOLOR ABDOMINAL Y PELVICO"/>
    <x v="2"/>
    <n v="50.85"/>
    <n v="0"/>
  </r>
  <r>
    <x v="1"/>
    <x v="1"/>
    <x v="3"/>
    <s v="LABORATORIO CLINICO"/>
    <x v="6"/>
    <n v="5388"/>
    <s v="ABCD-5388"/>
    <s v="B351"/>
    <s v="TIÑA DE LAS UÑAS"/>
    <x v="2"/>
    <n v="18.88"/>
    <n v="0"/>
  </r>
  <r>
    <x v="1"/>
    <x v="1"/>
    <x v="3"/>
    <s v="LABORATORIO CLINICO"/>
    <x v="6"/>
    <n v="5389"/>
    <s v="ABCD-5389"/>
    <s v="H25"/>
    <s v="CATARATA SENIL"/>
    <x v="2"/>
    <n v="16.75"/>
    <n v="0"/>
  </r>
  <r>
    <x v="1"/>
    <x v="1"/>
    <x v="3"/>
    <s v="LABORATORIO CLINICO"/>
    <x v="6"/>
    <n v="497"/>
    <s v="ABCD-497"/>
    <s v="N40"/>
    <s v="HIPERPLASIA DE LA PROSTATA"/>
    <x v="2"/>
    <n v="44.03"/>
    <n v="0"/>
  </r>
  <r>
    <x v="1"/>
    <x v="1"/>
    <x v="3"/>
    <s v="LABORATORIO CLINICO"/>
    <x v="6"/>
    <n v="2135"/>
    <s v="ABCD-2135"/>
    <s v="I11"/>
    <s v="ENFERMEDAD CARDIACA HIPERTENSIVA"/>
    <x v="2"/>
    <n v="18.88"/>
    <n v="0"/>
  </r>
  <r>
    <x v="1"/>
    <x v="1"/>
    <x v="3"/>
    <s v="LABORATORIO CLINICO"/>
    <x v="6"/>
    <n v="473"/>
    <s v="ABCD-473"/>
    <s v="I83"/>
    <s v="VENAS VARICOSAS DE LOS MIEMBROS INFERIORES"/>
    <x v="2"/>
    <n v="1.55"/>
    <n v="0"/>
  </r>
  <r>
    <x v="1"/>
    <x v="1"/>
    <x v="3"/>
    <s v="LABORATORIO CLINICO"/>
    <x v="6"/>
    <n v="4631"/>
    <s v="ABCD-4631"/>
    <s v="E11"/>
    <s v="DIABETES MELLITUS NO INSULINODEPENDIENTE"/>
    <x v="2"/>
    <n v="18.88"/>
    <n v="0"/>
  </r>
  <r>
    <x v="1"/>
    <x v="1"/>
    <x v="3"/>
    <s v="LABORATORIO CLINICO"/>
    <x v="6"/>
    <n v="4618"/>
    <s v="ABCD-4618"/>
    <s v="K30"/>
    <s v="DISPEPSIA"/>
    <x v="2"/>
    <n v="42.54"/>
    <n v="0"/>
  </r>
  <r>
    <x v="1"/>
    <x v="1"/>
    <x v="3"/>
    <s v="LABORATORIO CLINICO"/>
    <x v="6"/>
    <n v="5390"/>
    <s v="ABCD-5390"/>
    <s v="B351"/>
    <s v="TIÑA DE LAS UÑAS"/>
    <x v="2"/>
    <n v="18.88"/>
    <n v="0"/>
  </r>
  <r>
    <x v="1"/>
    <x v="1"/>
    <x v="3"/>
    <s v="LABORATORIO CLINICO"/>
    <x v="6"/>
    <n v="4807"/>
    <s v="ABCD-4807"/>
    <s v="I10"/>
    <s v="HIPERTENSION ESENCIAL (PRIMARIA)"/>
    <x v="2"/>
    <n v="157.36000000000001"/>
    <n v="0"/>
  </r>
  <r>
    <x v="1"/>
    <x v="1"/>
    <x v="3"/>
    <s v="LABORATORIO CLINICO"/>
    <x v="6"/>
    <n v="3011"/>
    <s v="ABCD-3011"/>
    <s v="E039"/>
    <s v="HIPOTIROIDISMO, NO ESPECIFICADO"/>
    <x v="2"/>
    <n v="56.2"/>
    <n v="0"/>
  </r>
  <r>
    <x v="1"/>
    <x v="1"/>
    <x v="3"/>
    <s v="LABORATORIO CLINICO"/>
    <x v="6"/>
    <n v="5391"/>
    <s v="ABCD-5391"/>
    <s v="E14"/>
    <s v="DIABETES MELLITUS, NO ESPECIFICADA"/>
    <x v="2"/>
    <n v="56.2"/>
    <n v="0"/>
  </r>
  <r>
    <x v="1"/>
    <x v="1"/>
    <x v="3"/>
    <s v="LABORATORIO CLINICO"/>
    <x v="6"/>
    <n v="5392"/>
    <s v="ABCD-5392"/>
    <s v="R05"/>
    <s v="TOS"/>
    <x v="2"/>
    <n v="120.42"/>
    <n v="0"/>
  </r>
  <r>
    <x v="1"/>
    <x v="1"/>
    <x v="3"/>
    <s v="LABORATORIO CLINICO"/>
    <x v="6"/>
    <n v="5393"/>
    <s v="ABCD-5393"/>
    <s v="B351"/>
    <s v="TIÑA DE LAS UÑAS"/>
    <x v="2"/>
    <n v="18.88"/>
    <n v="0"/>
  </r>
  <r>
    <x v="1"/>
    <x v="1"/>
    <x v="3"/>
    <s v="LABORATORIO CLINICO"/>
    <x v="6"/>
    <n v="5394"/>
    <s v="ABCD-5394"/>
    <s v="D72"/>
    <s v="OTROS TRASTORNOS DE LOS LEUCOCITOS"/>
    <x v="2"/>
    <n v="3.35"/>
    <n v="0"/>
  </r>
  <r>
    <x v="1"/>
    <x v="1"/>
    <x v="3"/>
    <s v="LABORATORIO CLINICO"/>
    <x v="7"/>
    <n v="346"/>
    <s v="ABCD-346"/>
    <s v="D72"/>
    <s v="OTROS TRASTORNOS DE LOS LEUCOCITOS"/>
    <x v="2"/>
    <n v="7.83"/>
    <n v="0"/>
  </r>
  <r>
    <x v="1"/>
    <x v="1"/>
    <x v="3"/>
    <s v="LABORATORIO CLINICO"/>
    <x v="7"/>
    <n v="5395"/>
    <s v="ABCD-5395"/>
    <s v="H251"/>
    <s v="CATARATA SENIL NUCLEAR"/>
    <x v="2"/>
    <n v="16.75"/>
    <n v="0"/>
  </r>
  <r>
    <x v="1"/>
    <x v="1"/>
    <x v="3"/>
    <s v="LABORATORIO CLINICO"/>
    <x v="7"/>
    <n v="5396"/>
    <s v="ABCD-5396"/>
    <s v="E039"/>
    <s v="HIPOTIROIDISMO, NO ESPECIFICADO"/>
    <x v="2"/>
    <n v="26.64"/>
    <n v="0"/>
  </r>
  <r>
    <x v="1"/>
    <x v="1"/>
    <x v="3"/>
    <s v="LABORATORIO CLINICO"/>
    <x v="7"/>
    <n v="5397"/>
    <s v="ABCD-5397"/>
    <s v="E14"/>
    <s v="DIABETES MELLITUS, NO ESPECIFICADA"/>
    <x v="2"/>
    <n v="9.1300000000000008"/>
    <n v="0"/>
  </r>
  <r>
    <x v="1"/>
    <x v="1"/>
    <x v="3"/>
    <s v="LABORATORIO CLINICO"/>
    <x v="7"/>
    <n v="5398"/>
    <s v="ABCD-5398"/>
    <s v="E03"/>
    <s v="OTROS HIPOTIROIDISMOS"/>
    <x v="2"/>
    <n v="13.73"/>
    <n v="0"/>
  </r>
  <r>
    <x v="1"/>
    <x v="1"/>
    <x v="3"/>
    <s v="LABORATORIO CLINICO"/>
    <x v="7"/>
    <n v="5399"/>
    <s v="ABCD-5399"/>
    <s v="M199"/>
    <s v="ARTROSIS, NO ESPECIFICADA"/>
    <x v="2"/>
    <n v="13.6"/>
    <n v="0"/>
  </r>
  <r>
    <x v="1"/>
    <x v="1"/>
    <x v="3"/>
    <s v="LABORATORIO CLINICO"/>
    <x v="7"/>
    <n v="131"/>
    <s v="ABCD-131"/>
    <s v="K80"/>
    <s v="COLELITIASIS"/>
    <x v="2"/>
    <n v="9.6300000000000008"/>
    <n v="0"/>
  </r>
  <r>
    <x v="1"/>
    <x v="1"/>
    <x v="3"/>
    <s v="LABORATORIO CLINICO"/>
    <x v="7"/>
    <n v="5400"/>
    <s v="ABCD-5400"/>
    <s v="J310"/>
    <s v="RINITIS CRONICA"/>
    <x v="2"/>
    <n v="8.07"/>
    <n v="0"/>
  </r>
  <r>
    <x v="1"/>
    <x v="1"/>
    <x v="3"/>
    <s v="LABORATORIO CLINICO"/>
    <x v="7"/>
    <n v="5401"/>
    <s v="ABCD-5401"/>
    <s v="M818"/>
    <s v="OTRAS OSTEOPOROSIS, SIN FRACTURA PATOLOGICA"/>
    <x v="2"/>
    <n v="7.83"/>
    <n v="0"/>
  </r>
  <r>
    <x v="1"/>
    <x v="1"/>
    <x v="3"/>
    <s v="LABORATORIO CLINICO"/>
    <x v="7"/>
    <n v="4624"/>
    <s v="ABCD-4624"/>
    <s v="N40"/>
    <s v="HIPERPLASIA DE LA PROSTATA"/>
    <x v="2"/>
    <n v="30.99"/>
    <n v="0"/>
  </r>
  <r>
    <x v="1"/>
    <x v="1"/>
    <x v="3"/>
    <s v="LABORATORIO CLINICO"/>
    <x v="7"/>
    <n v="2329"/>
    <s v="ABCD-2329"/>
    <s v="E11"/>
    <s v="DIABETES MELLITUS NO INSULINODEPENDIENTE"/>
    <x v="2"/>
    <n v="25.15"/>
    <n v="0"/>
  </r>
  <r>
    <x v="1"/>
    <x v="1"/>
    <x v="3"/>
    <s v="LABORATORIO CLINICO"/>
    <x v="7"/>
    <n v="2511"/>
    <s v="ABCD-2511"/>
    <s v="E11"/>
    <s v="DIABETES MELLITUS NO INSULINODEPENDIENTE"/>
    <x v="2"/>
    <n v="234.43"/>
    <n v="0"/>
  </r>
  <r>
    <x v="1"/>
    <x v="1"/>
    <x v="3"/>
    <s v="LABORATORIO CLINICO"/>
    <x v="7"/>
    <n v="4620"/>
    <s v="ABCD-4620"/>
    <s v="I652"/>
    <s v="OCLUSION Y ESTENOSIS DE ARTERIA CAROTIDA"/>
    <x v="2"/>
    <n v="17.39"/>
    <n v="0"/>
  </r>
  <r>
    <x v="1"/>
    <x v="1"/>
    <x v="3"/>
    <s v="LABORATORIO CLINICO"/>
    <x v="38"/>
    <n v="5402"/>
    <s v="ABCD-5402"/>
    <s v="N40"/>
    <s v="HIPERPLASIA DE LA PROSTATA"/>
    <x v="2"/>
    <n v="18.88"/>
    <n v="0"/>
  </r>
  <r>
    <x v="1"/>
    <x v="1"/>
    <x v="3"/>
    <s v="LABORATORIO CLINICO"/>
    <x v="38"/>
    <n v="4218"/>
    <s v="ABCD-4218"/>
    <s v="D63"/>
    <s v="ANEMIA EN ENFERMEDADES CRONICAS CLASIFICADAS EN OTRA PARTE"/>
    <x v="2"/>
    <n v="27.7"/>
    <n v="0"/>
  </r>
  <r>
    <x v="1"/>
    <x v="1"/>
    <x v="3"/>
    <s v="LABORATORIO CLINICO"/>
    <x v="38"/>
    <n v="5403"/>
    <s v="ABCD-5403"/>
    <s v="J42"/>
    <s v="BRONQUITIS CRONICA NO ESPECIFICADA"/>
    <x v="2"/>
    <n v="120.42"/>
    <n v="0"/>
  </r>
  <r>
    <x v="1"/>
    <x v="1"/>
    <x v="3"/>
    <s v="LABORATORIO CLINICO"/>
    <x v="38"/>
    <n v="5404"/>
    <s v="ABCD-5404"/>
    <s v="E11"/>
    <s v="DIABETES MELLITUS NO INSULINODEPENDIENTE"/>
    <x v="2"/>
    <n v="2.42"/>
    <n v="0"/>
  </r>
  <r>
    <x v="1"/>
    <x v="1"/>
    <x v="3"/>
    <s v="LABORATORIO CLINICO"/>
    <x v="38"/>
    <n v="5405"/>
    <s v="ABCD-5405"/>
    <s v="E11"/>
    <s v="DIABETES MELLITUS NO INSULINODEPENDIENTE"/>
    <x v="2"/>
    <n v="12.55"/>
    <n v="0"/>
  </r>
  <r>
    <x v="1"/>
    <x v="1"/>
    <x v="3"/>
    <s v="LABORATORIO CLINICO"/>
    <x v="38"/>
    <n v="5406"/>
    <s v="ABCD-5406"/>
    <s v="K297"/>
    <s v="GASTRITIS, NO ESPECIFICADA"/>
    <x v="2"/>
    <n v="86.94"/>
    <n v="0"/>
  </r>
  <r>
    <x v="1"/>
    <x v="1"/>
    <x v="3"/>
    <s v="LABORATORIO CLINICO"/>
    <x v="38"/>
    <n v="4610"/>
    <s v="ABCD-4610"/>
    <s v="B90"/>
    <s v="SECUELAS DE TUBERCULOSIS"/>
    <x v="2"/>
    <n v="120.42"/>
    <n v="0"/>
  </r>
  <r>
    <x v="1"/>
    <x v="1"/>
    <x v="3"/>
    <s v="LABORATORIO CLINICO"/>
    <x v="38"/>
    <n v="718"/>
    <s v="ABCD-718"/>
    <s v="C61"/>
    <s v="TUMOR MALIGNO DE LA PROSTATA"/>
    <x v="2"/>
    <n v="20.43"/>
    <n v="0"/>
  </r>
  <r>
    <x v="1"/>
    <x v="1"/>
    <x v="3"/>
    <s v="LABORATORIO CLINICO"/>
    <x v="38"/>
    <n v="423"/>
    <s v="ABCD-423"/>
    <s v="G20"/>
    <s v="ENFERMEDAD DE PARKINSON"/>
    <x v="2"/>
    <n v="152.09"/>
    <n v="0"/>
  </r>
  <r>
    <x v="1"/>
    <x v="1"/>
    <x v="3"/>
    <s v="LABORATORIO CLINICO"/>
    <x v="38"/>
    <n v="4622"/>
    <s v="ABCD-4622"/>
    <s v="I11"/>
    <s v="ENFERMEDAD CARDIACA HIPERTENSIVA"/>
    <x v="2"/>
    <n v="18.88"/>
    <n v="0"/>
  </r>
  <r>
    <x v="1"/>
    <x v="1"/>
    <x v="3"/>
    <s v="LABORATORIO CLINICO"/>
    <x v="38"/>
    <n v="5407"/>
    <s v="ABCD-5407"/>
    <s v="E038"/>
    <s v="OTROS HIPOTIROIDISMOS ESPECIFICADOS"/>
    <x v="2"/>
    <n v="20.38"/>
    <n v="0"/>
  </r>
  <r>
    <x v="1"/>
    <x v="1"/>
    <x v="3"/>
    <s v="LABORATORIO CLINICO"/>
    <x v="38"/>
    <n v="2490"/>
    <s v="ABCD-2490"/>
    <s v="N648"/>
    <s v="OTROS TRASTORNOS ESPECIFICADOS DE LA MAMA"/>
    <x v="2"/>
    <n v="12.49"/>
    <n v="0"/>
  </r>
  <r>
    <x v="1"/>
    <x v="1"/>
    <x v="3"/>
    <s v="LABORATORIO CLINICO"/>
    <x v="38"/>
    <n v="4595"/>
    <s v="ABCD-4595"/>
    <s v="H25"/>
    <s v="CATARATA SENIL"/>
    <x v="2"/>
    <n v="18.88"/>
    <n v="0"/>
  </r>
  <r>
    <x v="1"/>
    <x v="1"/>
    <x v="3"/>
    <s v="LABORATORIO CLINICO"/>
    <x v="38"/>
    <n v="5408"/>
    <s v="ABCD-5408"/>
    <s v="I11"/>
    <s v="ENFERMEDAD CARDIACA HIPERTENSIVA"/>
    <x v="2"/>
    <n v="18.88"/>
    <n v="0"/>
  </r>
  <r>
    <x v="1"/>
    <x v="1"/>
    <x v="3"/>
    <s v="LABORATORIO CLINICO"/>
    <x v="38"/>
    <n v="535"/>
    <s v="ABCD-535"/>
    <s v="D171"/>
    <s v="TUMOR BENIGNO LIPOMATOSO DE PIEL Y DE TEJIDO SUBCUTANEO DEL TRONCO"/>
    <x v="2"/>
    <n v="11.92"/>
    <n v="0"/>
  </r>
  <r>
    <x v="1"/>
    <x v="1"/>
    <x v="3"/>
    <s v="LABORATORIO CLINICO"/>
    <x v="38"/>
    <n v="536"/>
    <s v="ABCD-536"/>
    <s v="I83"/>
    <s v="VENAS VARICOSAS DE LOS MIEMBROS INFERIORES"/>
    <x v="2"/>
    <n v="172.97"/>
    <n v="0"/>
  </r>
  <r>
    <x v="1"/>
    <x v="1"/>
    <x v="3"/>
    <s v="LABORATORIO CLINICO"/>
    <x v="39"/>
    <n v="5409"/>
    <s v="ABCD-5409"/>
    <s v="D64"/>
    <s v="OTRAS ANEMIAS"/>
    <x v="2"/>
    <n v="29"/>
    <n v="0"/>
  </r>
  <r>
    <x v="1"/>
    <x v="1"/>
    <x v="3"/>
    <s v="LABORATORIO CLINICO"/>
    <x v="39"/>
    <n v="513"/>
    <s v="ABCD-513"/>
    <s v="I10"/>
    <s v="HIPERTENSION ESENCIAL (PRIMARIA)"/>
    <x v="2"/>
    <n v="26.08"/>
    <n v="0"/>
  </r>
  <r>
    <x v="1"/>
    <x v="1"/>
    <x v="3"/>
    <s v="LABORATORIO CLINICO"/>
    <x v="39"/>
    <n v="5410"/>
    <s v="ABCD-5410"/>
    <s v="I83"/>
    <s v="VENAS VARICOSAS DE LOS MIEMBROS INFERIORES"/>
    <x v="2"/>
    <n v="1.74"/>
    <n v="0"/>
  </r>
  <r>
    <x v="1"/>
    <x v="1"/>
    <x v="3"/>
    <s v="LABORATORIO CLINICO"/>
    <x v="39"/>
    <n v="5411"/>
    <s v="ABCD-5411"/>
    <s v="N40"/>
    <s v="HIPERPLASIA DE LA PROSTATA"/>
    <x v="2"/>
    <n v="9.3800000000000008"/>
    <n v="0"/>
  </r>
  <r>
    <x v="1"/>
    <x v="1"/>
    <x v="3"/>
    <s v="LABORATORIO CLINICO"/>
    <x v="39"/>
    <n v="5412"/>
    <s v="ABCD-5412"/>
    <s v="M23"/>
    <s v="TRASTORNO INTERNO DE LA RODILLA"/>
    <x v="2"/>
    <n v="1.55"/>
    <n v="0"/>
  </r>
  <r>
    <x v="1"/>
    <x v="1"/>
    <x v="3"/>
    <s v="LABORATORIO CLINICO"/>
    <x v="39"/>
    <n v="5413"/>
    <s v="ABCD-5413"/>
    <s v="N763"/>
    <s v="VULVITIS SUBAGUDA Y CRONICA"/>
    <x v="2"/>
    <n v="28.39"/>
    <n v="0"/>
  </r>
  <r>
    <x v="1"/>
    <x v="1"/>
    <x v="3"/>
    <s v="LABORATORIO CLINICO"/>
    <x v="39"/>
    <n v="530"/>
    <s v="ABCD-530"/>
    <s v="E11"/>
    <s v="DIABETES MELLITUS NO INSULINODEPENDIENTE"/>
    <x v="2"/>
    <n v="8.07"/>
    <n v="0"/>
  </r>
  <r>
    <x v="1"/>
    <x v="1"/>
    <x v="3"/>
    <s v="LABORATORIO CLINICO"/>
    <x v="39"/>
    <n v="274"/>
    <s v="ABCD-274"/>
    <s v="C921"/>
    <s v="LEUCEMIA MIELOIDE CRONICA"/>
    <x v="2"/>
    <n v="186.98"/>
    <n v="0"/>
  </r>
  <r>
    <x v="1"/>
    <x v="1"/>
    <x v="3"/>
    <s v="LABORATORIO CLINICO"/>
    <x v="39"/>
    <n v="5414"/>
    <s v="ABCD-5414"/>
    <s v="K52"/>
    <s v="OTRAS COLITIS Y GASTROENTERITIS NO INFECCIOSAS"/>
    <x v="2"/>
    <n v="22.67"/>
    <n v="0"/>
  </r>
  <r>
    <x v="1"/>
    <x v="1"/>
    <x v="3"/>
    <s v="LABORATORIO CLINICO"/>
    <x v="39"/>
    <n v="5415"/>
    <s v="ABCD-5415"/>
    <s v="K297"/>
    <s v="GASTRITIS, NO ESPECIFICADA"/>
    <x v="2"/>
    <n v="7.83"/>
    <n v="0"/>
  </r>
  <r>
    <x v="1"/>
    <x v="1"/>
    <x v="3"/>
    <s v="LABORATORIO CLINICO"/>
    <x v="40"/>
    <n v="5416"/>
    <s v="ABCD-5416"/>
    <s v="I10"/>
    <s v="HIPERTENSION ESENCIAL (PRIMARIA)"/>
    <x v="2"/>
    <n v="17.39"/>
    <n v="0"/>
  </r>
  <r>
    <x v="1"/>
    <x v="1"/>
    <x v="3"/>
    <s v="LABORATORIO CLINICO"/>
    <x v="40"/>
    <n v="5417"/>
    <s v="ABCD-5417"/>
    <s v="I10"/>
    <s v="HIPERTENSION ESENCIAL (PRIMARIA)"/>
    <x v="2"/>
    <n v="18.88"/>
    <n v="0"/>
  </r>
  <r>
    <x v="1"/>
    <x v="1"/>
    <x v="3"/>
    <s v="LABORATORIO CLINICO"/>
    <x v="40"/>
    <n v="95"/>
    <s v="ABCD-95"/>
    <s v="M255"/>
    <s v="DOLOR EN ARTICULACION"/>
    <x v="2"/>
    <n v="56.25"/>
    <n v="0"/>
  </r>
  <r>
    <x v="1"/>
    <x v="1"/>
    <x v="3"/>
    <s v="LABORATORIO CLINICO"/>
    <x v="40"/>
    <n v="5418"/>
    <s v="ABCD-5418"/>
    <s v="M238"/>
    <s v="OTROS TRASTORNOS INTERNOS DE LA RODILLA"/>
    <x v="2"/>
    <n v="103.15"/>
    <n v="0"/>
  </r>
  <r>
    <x v="1"/>
    <x v="1"/>
    <x v="3"/>
    <s v="LABORATORIO CLINICO"/>
    <x v="40"/>
    <n v="5419"/>
    <s v="ABCD-5419"/>
    <s v="Z000"/>
    <s v="EXAMEN MEDICO GENERAL"/>
    <x v="2"/>
    <n v="245.19"/>
    <n v="0"/>
  </r>
  <r>
    <x v="1"/>
    <x v="1"/>
    <x v="3"/>
    <s v="LABORATORIO CLINICO"/>
    <x v="40"/>
    <n v="5420"/>
    <s v="ABCD-5420"/>
    <s v="H35"/>
    <s v="OTROS TRASTORNOS DE LA RETINA"/>
    <x v="2"/>
    <n v="15.47"/>
    <n v="0"/>
  </r>
  <r>
    <x v="1"/>
    <x v="1"/>
    <x v="3"/>
    <s v="LABORATORIO CLINICO"/>
    <x v="40"/>
    <n v="5421"/>
    <s v="ABCD-5421"/>
    <s v="I10"/>
    <s v="HIPERTENSION ESENCIAL (PRIMARIA)"/>
    <x v="2"/>
    <n v="27.27"/>
    <n v="0"/>
  </r>
  <r>
    <x v="1"/>
    <x v="1"/>
    <x v="3"/>
    <s v="LABORATORIO CLINICO"/>
    <x v="40"/>
    <n v="1879"/>
    <s v="ABCD-1879"/>
    <s v="H25"/>
    <s v="CATARATA SENIL"/>
    <x v="2"/>
    <n v="16.75"/>
    <n v="0"/>
  </r>
  <r>
    <x v="1"/>
    <x v="1"/>
    <x v="3"/>
    <s v="LABORATORIO CLINICO"/>
    <x v="40"/>
    <n v="5422"/>
    <s v="ABCD-5422"/>
    <s v="N40"/>
    <s v="HIPERPLASIA DE LA PROSTATA"/>
    <x v="2"/>
    <n v="5.28"/>
    <n v="0"/>
  </r>
  <r>
    <x v="1"/>
    <x v="1"/>
    <x v="3"/>
    <s v="LABORATORIO CLINICO"/>
    <x v="40"/>
    <n v="5423"/>
    <s v="ABCD-5423"/>
    <s v="E11"/>
    <s v="DIABETES MELLITUS NO INSULINODEPENDIENTE"/>
    <x v="2"/>
    <n v="56.2"/>
    <n v="0"/>
  </r>
  <r>
    <x v="1"/>
    <x v="1"/>
    <x v="3"/>
    <s v="LABORATORIO CLINICO"/>
    <x v="40"/>
    <n v="3021"/>
    <s v="ABCD-3021"/>
    <s v="I83"/>
    <s v="VENAS VARICOSAS DE LOS MIEMBROS INFERIORES"/>
    <x v="2"/>
    <n v="211.7"/>
    <n v="0"/>
  </r>
  <r>
    <x v="1"/>
    <x v="1"/>
    <x v="3"/>
    <s v="LABORATORIO CLINICO"/>
    <x v="40"/>
    <n v="5424"/>
    <s v="ABCD-5424"/>
    <s v="M17"/>
    <s v="GONARTROSIS (ARTROSIS DE LA RODILLA)"/>
    <x v="2"/>
    <n v="27.76"/>
    <n v="0"/>
  </r>
  <r>
    <x v="1"/>
    <x v="1"/>
    <x v="3"/>
    <s v="LABORATORIO CLINICO"/>
    <x v="40"/>
    <n v="5425"/>
    <s v="ABCD-5425"/>
    <s v="M255"/>
    <s v="DOLOR EN ARTICULACION"/>
    <x v="2"/>
    <n v="83.34"/>
    <n v="0"/>
  </r>
  <r>
    <x v="1"/>
    <x v="1"/>
    <x v="3"/>
    <s v="LABORATORIO CLINICO"/>
    <x v="40"/>
    <n v="5426"/>
    <s v="ABCD-5426"/>
    <s v="E75"/>
    <s v="TRASTORNOS DEL METABOLISMO DE LOS ESFINGOLIPIDOS Y OTROS TRASTORNOS POR ALMACENAMIENTO DE LIPIDOS"/>
    <x v="2"/>
    <n v="1.93"/>
    <n v="0"/>
  </r>
  <r>
    <x v="1"/>
    <x v="1"/>
    <x v="3"/>
    <s v="LABORATORIO CLINICO"/>
    <x v="40"/>
    <n v="5427"/>
    <s v="ABCD-5427"/>
    <s v="R73"/>
    <s v="NIVEL ELEVADO DE GLUCOSA EN SANGRE"/>
    <x v="2"/>
    <n v="1.93"/>
    <n v="0"/>
  </r>
  <r>
    <x v="1"/>
    <x v="1"/>
    <x v="3"/>
    <s v="LABORATORIO CLINICO"/>
    <x v="40"/>
    <n v="4624"/>
    <s v="ABCD-4624"/>
    <s v="N40"/>
    <s v="HIPERPLASIA DE LA PROSTATA"/>
    <x v="2"/>
    <n v="273.81"/>
    <n v="0"/>
  </r>
  <r>
    <x v="1"/>
    <x v="1"/>
    <x v="3"/>
    <s v="LABORATORIO CLINICO"/>
    <x v="40"/>
    <n v="5428"/>
    <s v="ABCD-5428"/>
    <s v="L405"/>
    <s v="ARTROPATIA PSORIASICA (M07.0*-M07.3*, M09.0*)"/>
    <x v="2"/>
    <n v="172.02"/>
    <n v="0"/>
  </r>
  <r>
    <x v="1"/>
    <x v="1"/>
    <x v="3"/>
    <s v="LABORATORIO CLINICO"/>
    <x v="40"/>
    <n v="5429"/>
    <s v="ABCD-5429"/>
    <s v="B24"/>
    <s v="ENFERMEDAD POR VIRUS DE LA INMUNODEFICIENCIA HUMANA (VIH), SIN OTRA ESPECIFICACION"/>
    <x v="2"/>
    <n v="120.66"/>
    <n v="0"/>
  </r>
  <r>
    <x v="1"/>
    <x v="1"/>
    <x v="3"/>
    <s v="LABORATORIO CLINICO"/>
    <x v="40"/>
    <n v="5430"/>
    <s v="ABCD-5430"/>
    <s v="E139"/>
    <s v="DIABETES MELLITUS ESPECIFICADA, SIN MENCION DE COMPLICACION"/>
    <x v="2"/>
    <n v="19.63"/>
    <n v="0"/>
  </r>
  <r>
    <x v="1"/>
    <x v="1"/>
    <x v="3"/>
    <s v="LABORATORIO CLINICO"/>
    <x v="40"/>
    <n v="5431"/>
    <s v="ABCD-5431"/>
    <s v="D23"/>
    <s v="OTROS TUMORES BENIGNOS DE LA PIEL"/>
    <x v="2"/>
    <n v="35.08"/>
    <n v="0"/>
  </r>
  <r>
    <x v="1"/>
    <x v="1"/>
    <x v="3"/>
    <s v="LABORATORIO CLINICO"/>
    <x v="40"/>
    <n v="5432"/>
    <s v="ABCD-5432"/>
    <s v="R05"/>
    <s v="TOS"/>
    <x v="2"/>
    <n v="246.67"/>
    <n v="0"/>
  </r>
  <r>
    <x v="1"/>
    <x v="1"/>
    <x v="3"/>
    <s v="LABORATORIO CLINICO"/>
    <x v="40"/>
    <n v="5433"/>
    <s v="ABCD-5433"/>
    <s v="N18"/>
    <s v="INSUFICIENCIA RENAL CRONICA"/>
    <x v="2"/>
    <n v="126.25"/>
    <n v="0"/>
  </r>
  <r>
    <x v="1"/>
    <x v="1"/>
    <x v="3"/>
    <s v="LABORATORIO CLINICO"/>
    <x v="40"/>
    <n v="1713"/>
    <s v="ABCD-1713"/>
    <s v="I832"/>
    <s v="VENAS VARICOSAS DE LOS MIEMBROS INFERIORES CON ULCERA E INFLAMACION"/>
    <x v="2"/>
    <n v="199.53"/>
    <n v="0"/>
  </r>
  <r>
    <x v="1"/>
    <x v="1"/>
    <x v="3"/>
    <s v="LABORATORIO CLINICO"/>
    <x v="40"/>
    <n v="771"/>
    <s v="ABCD-771"/>
    <s v="N18"/>
    <s v="INSUFICIENCIA RENAL CRONICA"/>
    <x v="2"/>
    <n v="43.23"/>
    <n v="0"/>
  </r>
  <r>
    <x v="1"/>
    <x v="1"/>
    <x v="3"/>
    <s v="LABORATORIO CLINICO"/>
    <x v="41"/>
    <n v="5434"/>
    <s v="ABCD-5434"/>
    <s v="E11"/>
    <s v="DIABETES MELLITUS NO INSULINODEPENDIENTE"/>
    <x v="2"/>
    <n v="2.5499999999999998"/>
    <n v="0"/>
  </r>
  <r>
    <x v="1"/>
    <x v="1"/>
    <x v="3"/>
    <s v="LABORATORIO CLINICO"/>
    <x v="41"/>
    <n v="537"/>
    <s v="ABCD-537"/>
    <s v="M170"/>
    <s v="GONARTROSIS PRIMARIA, BILATERAL"/>
    <x v="2"/>
    <n v="15.66"/>
    <n v="0"/>
  </r>
  <r>
    <x v="1"/>
    <x v="1"/>
    <x v="3"/>
    <s v="LABORATORIO CLINICO"/>
    <x v="41"/>
    <n v="538"/>
    <s v="ABCD-538"/>
    <s v="E11"/>
    <s v="DIABETES MELLITUS NO INSULINODEPENDIENTE"/>
    <x v="2"/>
    <n v="21.71"/>
    <n v="0"/>
  </r>
  <r>
    <x v="1"/>
    <x v="1"/>
    <x v="3"/>
    <s v="LABORATORIO CLINICO"/>
    <x v="41"/>
    <n v="5435"/>
    <s v="ABCD-5435"/>
    <s v="I10"/>
    <s v="HIPERTENSION ESENCIAL (PRIMARIA)"/>
    <x v="2"/>
    <n v="38.46"/>
    <n v="0"/>
  </r>
  <r>
    <x v="1"/>
    <x v="1"/>
    <x v="3"/>
    <s v="LABORATORIO CLINICO"/>
    <x v="41"/>
    <n v="5436"/>
    <s v="ABCD-5436"/>
    <s v="I83"/>
    <s v="VENAS VARICOSAS DE LOS MIEMBROS INFERIORES"/>
    <x v="2"/>
    <n v="11.86"/>
    <n v="0"/>
  </r>
  <r>
    <x v="1"/>
    <x v="1"/>
    <x v="3"/>
    <s v="LABORATORIO CLINICO"/>
    <x v="41"/>
    <n v="539"/>
    <s v="ABCD-539"/>
    <s v="I10"/>
    <s v="HIPERTENSION ESENCIAL (PRIMARIA)"/>
    <x v="2"/>
    <n v="47.7"/>
    <n v="0"/>
  </r>
  <r>
    <x v="1"/>
    <x v="1"/>
    <x v="3"/>
    <s v="LABORATORIO CLINICO"/>
    <x v="41"/>
    <n v="2649"/>
    <s v="ABCD-2649"/>
    <s v="E10"/>
    <s v="DIABETES MELLITUS INSULINODEPENDIENTE"/>
    <x v="2"/>
    <n v="56.2"/>
    <n v="0"/>
  </r>
  <r>
    <x v="1"/>
    <x v="1"/>
    <x v="3"/>
    <s v="LABORATORIO CLINICO"/>
    <x v="41"/>
    <n v="2651"/>
    <s v="ABCD-2651"/>
    <s v="I10"/>
    <s v="HIPERTENSION ESENCIAL (PRIMARIA)"/>
    <x v="2"/>
    <n v="2.86"/>
    <n v="0"/>
  </r>
  <r>
    <x v="1"/>
    <x v="1"/>
    <x v="3"/>
    <s v="LABORATORIO CLINICO"/>
    <x v="41"/>
    <n v="4645"/>
    <s v="ABCD-4645"/>
    <s v="K802"/>
    <s v="CALCULO DE LA VESICULA BILIAR SIN COLECISTITIS"/>
    <x v="2"/>
    <n v="18.88"/>
    <n v="0"/>
  </r>
  <r>
    <x v="1"/>
    <x v="1"/>
    <x v="3"/>
    <s v="LABORATORIO CLINICO"/>
    <x v="41"/>
    <n v="5437"/>
    <s v="ABCD-5437"/>
    <s v="E11"/>
    <s v="DIABETES MELLITUS NO INSULINODEPENDIENTE"/>
    <x v="2"/>
    <n v="13.73"/>
    <n v="0"/>
  </r>
  <r>
    <x v="1"/>
    <x v="1"/>
    <x v="3"/>
    <s v="LABORATORIO CLINICO"/>
    <x v="41"/>
    <n v="2633"/>
    <s v="ABCD-2633"/>
    <s v="E782"/>
    <s v="HIPERLIPIDEMIA MIXTA"/>
    <x v="2"/>
    <n v="4.78"/>
    <n v="0"/>
  </r>
  <r>
    <x v="1"/>
    <x v="1"/>
    <x v="3"/>
    <s v="LABORATORIO CLINICO"/>
    <x v="41"/>
    <n v="5438"/>
    <s v="ABCD-5438"/>
    <s v="I10"/>
    <s v="HIPERTENSION ESENCIAL (PRIMARIA)"/>
    <x v="2"/>
    <n v="16.46"/>
    <n v="0"/>
  </r>
  <r>
    <x v="1"/>
    <x v="1"/>
    <x v="3"/>
    <s v="LABORATORIO CLINICO"/>
    <x v="41"/>
    <n v="5439"/>
    <s v="ABCD-5439"/>
    <s v="D50"/>
    <s v="ANEMIAS POR DEFICIENCIA DE HIERRO"/>
    <x v="2"/>
    <n v="7.83"/>
    <n v="0"/>
  </r>
  <r>
    <x v="1"/>
    <x v="1"/>
    <x v="3"/>
    <s v="LABORATORIO CLINICO"/>
    <x v="41"/>
    <n v="2671"/>
    <s v="ABCD-2671"/>
    <s v="J410"/>
    <s v="BRONQUITIS CRONICA SIMPLE"/>
    <x v="2"/>
    <n v="141.22999999999999"/>
    <n v="0"/>
  </r>
  <r>
    <x v="1"/>
    <x v="1"/>
    <x v="3"/>
    <s v="LABORATORIO CLINICO"/>
    <x v="41"/>
    <n v="4647"/>
    <s v="ABCD-4647"/>
    <s v="I83"/>
    <s v="VENAS VARICOSAS DE LOS MIEMBROS INFERIORES"/>
    <x v="2"/>
    <n v="245.36"/>
    <n v="0"/>
  </r>
  <r>
    <x v="1"/>
    <x v="1"/>
    <x v="3"/>
    <s v="LABORATORIO CLINICO"/>
    <x v="42"/>
    <n v="2665"/>
    <s v="ABCD-2665"/>
    <s v="M255"/>
    <s v="DOLOR EN ARTICULACION"/>
    <x v="2"/>
    <n v="71.92"/>
    <n v="0"/>
  </r>
  <r>
    <x v="1"/>
    <x v="1"/>
    <x v="3"/>
    <s v="LABORATORIO CLINICO"/>
    <x v="43"/>
    <n v="4650"/>
    <s v="ABCD-4650"/>
    <s v="I10"/>
    <s v="HIPERTENSION ESENCIAL (PRIMARIA)"/>
    <x v="2"/>
    <n v="3.04"/>
    <n v="0"/>
  </r>
  <r>
    <x v="1"/>
    <x v="1"/>
    <x v="3"/>
    <s v="LABORATORIO CLINICO"/>
    <x v="43"/>
    <n v="5440"/>
    <s v="ABCD-5440"/>
    <s v="R102"/>
    <s v="DOLOR PELVICO Y PERINEAL"/>
    <x v="2"/>
    <n v="17.079999999999998"/>
    <n v="0"/>
  </r>
  <r>
    <x v="1"/>
    <x v="1"/>
    <x v="3"/>
    <s v="LABORATORIO CLINICO"/>
    <x v="44"/>
    <n v="552"/>
    <s v="ABCD-552"/>
    <s v="D500"/>
    <s v="ANEMIA POR DEFICIENCIA DE HIERRO SECUNDARIA A PERDIDA DE SANGRE (CRONICA)"/>
    <x v="2"/>
    <n v="9.69"/>
    <n v="0"/>
  </r>
  <r>
    <x v="1"/>
    <x v="1"/>
    <x v="3"/>
    <s v="LABORATORIO CLINICO"/>
    <x v="44"/>
    <n v="5441"/>
    <s v="ABCD-5441"/>
    <s v="E03"/>
    <s v="OTROS HIPOTIROIDISMOS"/>
    <x v="2"/>
    <n v="42.48"/>
    <n v="0"/>
  </r>
  <r>
    <x v="1"/>
    <x v="1"/>
    <x v="3"/>
    <s v="LABORATORIO CLINICO"/>
    <x v="45"/>
    <n v="5442"/>
    <s v="ABCD-5442"/>
    <s v="I10"/>
    <s v="HIPERTENSION ESENCIAL (PRIMARIA)"/>
    <x v="2"/>
    <n v="59.43"/>
    <n v="0"/>
  </r>
  <r>
    <x v="1"/>
    <x v="1"/>
    <x v="3"/>
    <s v="LABORATORIO CLINICO"/>
    <x v="45"/>
    <n v="5443"/>
    <s v="ABCD-5443"/>
    <s v="E11"/>
    <s v="DIABETES MELLITUS NO INSULINODEPENDIENTE"/>
    <x v="2"/>
    <n v="13.73"/>
    <n v="0"/>
  </r>
  <r>
    <x v="1"/>
    <x v="1"/>
    <x v="3"/>
    <s v="LABORATORIO CLINICO"/>
    <x v="45"/>
    <n v="4642"/>
    <s v="ABCD-4642"/>
    <s v="E11"/>
    <s v="DIABETES MELLITUS NO INSULINODEPENDIENTE"/>
    <x v="2"/>
    <n v="3.6"/>
    <n v="0"/>
  </r>
  <r>
    <x v="1"/>
    <x v="1"/>
    <x v="3"/>
    <s v="LABORATORIO CLINICO"/>
    <x v="45"/>
    <n v="5444"/>
    <s v="ABCD-5444"/>
    <s v="E11"/>
    <s v="DIABETES MELLITUS NO INSULINODEPENDIENTE"/>
    <x v="2"/>
    <n v="3.6"/>
    <n v="0"/>
  </r>
  <r>
    <x v="1"/>
    <x v="1"/>
    <x v="3"/>
    <s v="LABORATORIO CLINICO"/>
    <x v="45"/>
    <n v="5445"/>
    <s v="ABCD-5445"/>
    <s v="D50"/>
    <s v="ANEMIAS POR DEFICIENCIA DE HIERRO"/>
    <x v="2"/>
    <n v="35.4"/>
    <n v="0"/>
  </r>
  <r>
    <x v="1"/>
    <x v="1"/>
    <x v="3"/>
    <s v="LABORATORIO CLINICO"/>
    <x v="45"/>
    <n v="5446"/>
    <s v="ABCD-5446"/>
    <s v="I10"/>
    <s v="HIPERTENSION ESENCIAL (PRIMARIA)"/>
    <x v="2"/>
    <n v="34.159999999999997"/>
    <n v="0"/>
  </r>
  <r>
    <x v="1"/>
    <x v="1"/>
    <x v="3"/>
    <s v="LABORATORIO CLINICO"/>
    <x v="45"/>
    <n v="5447"/>
    <s v="ABCD-5447"/>
    <s v="E660"/>
    <s v="OBESIDAD DEBIDA A EXCESO DE CALORIAS"/>
    <x v="2"/>
    <n v="20.81"/>
    <n v="0"/>
  </r>
  <r>
    <x v="1"/>
    <x v="1"/>
    <x v="3"/>
    <s v="LABORATORIO CLINICO"/>
    <x v="45"/>
    <n v="5448"/>
    <s v="ABCD-5448"/>
    <s v="B351"/>
    <s v="TIÑA DE LAS UÑAS"/>
    <x v="2"/>
    <n v="7.83"/>
    <n v="0"/>
  </r>
  <r>
    <x v="1"/>
    <x v="1"/>
    <x v="3"/>
    <s v="LABORATORIO CLINICO"/>
    <x v="46"/>
    <n v="5449"/>
    <s v="ABCD-5449"/>
    <s v="R10"/>
    <s v="DOLOR ABDOMINAL Y PELVICO"/>
    <x v="2"/>
    <n v="7.83"/>
    <n v="0"/>
  </r>
  <r>
    <x v="1"/>
    <x v="1"/>
    <x v="3"/>
    <s v="LABORATORIO CLINICO"/>
    <x v="46"/>
    <n v="2666"/>
    <s v="ABCD-2666"/>
    <s v="I10"/>
    <s v="HIPERTENSION ESENCIAL (PRIMARIA)"/>
    <x v="2"/>
    <n v="1.93"/>
    <n v="0"/>
  </r>
  <r>
    <x v="1"/>
    <x v="1"/>
    <x v="3"/>
    <s v="LABORATORIO CLINICO"/>
    <x v="47"/>
    <n v="5450"/>
    <s v="ABCD-5450"/>
    <s v="L30"/>
    <s v="OTRAS DERMATITIS"/>
    <x v="2"/>
    <n v="7.83"/>
    <n v="0"/>
  </r>
  <r>
    <x v="1"/>
    <x v="1"/>
    <x v="3"/>
    <s v="LABORATORIO CLINICO"/>
    <x v="47"/>
    <n v="5451"/>
    <s v="ABCD-5451"/>
    <s v="N41"/>
    <s v="ENFERMEDADES INFLAMATORIAS DE LA PROSTATA"/>
    <x v="2"/>
    <n v="37.770000000000003"/>
    <n v="0"/>
  </r>
  <r>
    <x v="1"/>
    <x v="1"/>
    <x v="3"/>
    <s v="LABORATORIO CLINICO"/>
    <x v="47"/>
    <n v="5452"/>
    <s v="ABCD-5452"/>
    <s v="M05"/>
    <s v="ARTRITIS REUMATOIDE SEROPOSITIVA"/>
    <x v="2"/>
    <n v="126.25"/>
    <n v="0"/>
  </r>
  <r>
    <x v="1"/>
    <x v="1"/>
    <x v="3"/>
    <s v="LABORATORIO CLINICO"/>
    <x v="48"/>
    <n v="5453"/>
    <s v="ABCD-5453"/>
    <s v="I10"/>
    <s v="HIPERTENSION ESENCIAL (PRIMARIA)"/>
    <x v="2"/>
    <n v="22.67"/>
    <n v="0"/>
  </r>
  <r>
    <x v="1"/>
    <x v="1"/>
    <x v="3"/>
    <s v="LABORATORIO CLINICO"/>
    <x v="48"/>
    <n v="5454"/>
    <s v="ABCD-5454"/>
    <s v="C61"/>
    <s v="TUMOR MALIGNO DE LA PROSTATA"/>
    <x v="2"/>
    <n v="13.73"/>
    <n v="0"/>
  </r>
  <r>
    <x v="1"/>
    <x v="1"/>
    <x v="3"/>
    <s v="LABORATORIO CLINICO"/>
    <x v="48"/>
    <n v="4664"/>
    <s v="ABCD-4664"/>
    <s v="E11"/>
    <s v="DIABETES MELLITUS NO INSULINODEPENDIENTE"/>
    <x v="2"/>
    <n v="13.73"/>
    <n v="0"/>
  </r>
  <r>
    <x v="1"/>
    <x v="1"/>
    <x v="3"/>
    <s v="LABORATORIO CLINICO"/>
    <x v="48"/>
    <n v="5455"/>
    <s v="ABCD-5455"/>
    <s v="I10"/>
    <s v="HIPERTENSION ESENCIAL (PRIMARIA)"/>
    <x v="2"/>
    <n v="11.11"/>
    <n v="0"/>
  </r>
  <r>
    <x v="1"/>
    <x v="1"/>
    <x v="3"/>
    <s v="LABORATORIO CLINICO"/>
    <x v="48"/>
    <n v="5456"/>
    <s v="ABCD-5456"/>
    <s v="E03"/>
    <s v="OTROS HIPOTIROIDISMOS"/>
    <x v="2"/>
    <n v="3.23"/>
    <n v="0"/>
  </r>
  <r>
    <x v="1"/>
    <x v="1"/>
    <x v="3"/>
    <s v="LABORATORIO CLINICO"/>
    <x v="48"/>
    <n v="5457"/>
    <s v="ABCD-5457"/>
    <s v="E11"/>
    <s v="DIABETES MELLITUS NO INSULINODEPENDIENTE"/>
    <x v="2"/>
    <n v="9.1300000000000008"/>
    <n v="0"/>
  </r>
  <r>
    <x v="1"/>
    <x v="1"/>
    <x v="3"/>
    <s v="LABORATORIO CLINICO"/>
    <x v="48"/>
    <n v="5458"/>
    <s v="ABCD-5458"/>
    <s v="L405"/>
    <s v="ARTROPATIA PSORIASICA (M07.0*-M07.3*, M09.0*)"/>
    <x v="2"/>
    <n v="18.88"/>
    <n v="0"/>
  </r>
  <r>
    <x v="1"/>
    <x v="1"/>
    <x v="3"/>
    <s v="LABORATORIO CLINICO"/>
    <x v="48"/>
    <n v="5459"/>
    <s v="ABCD-5459"/>
    <s v="H65"/>
    <s v="OTITIS MEDIA NO SUPURATIVA"/>
    <x v="2"/>
    <n v="70.430000000000007"/>
    <n v="0"/>
  </r>
  <r>
    <x v="1"/>
    <x v="1"/>
    <x v="3"/>
    <s v="LABORATORIO CLINICO"/>
    <x v="48"/>
    <n v="5460"/>
    <s v="ABCD-5460"/>
    <s v="N72"/>
    <s v="ENFERMEDAD INFLAMATORIA DEL CUELLO UTERINO"/>
    <x v="2"/>
    <n v="188.6"/>
    <n v="0"/>
  </r>
  <r>
    <x v="1"/>
    <x v="1"/>
    <x v="3"/>
    <s v="LABORATORIO CLINICO"/>
    <x v="48"/>
    <n v="5461"/>
    <s v="ABCD-5461"/>
    <s v="I83"/>
    <s v="VENAS VARICOSAS DE LOS MIEMBROS INFERIORES"/>
    <x v="2"/>
    <n v="430.39"/>
    <n v="0"/>
  </r>
  <r>
    <x v="1"/>
    <x v="1"/>
    <x v="3"/>
    <s v="LABORATORIO CLINICO"/>
    <x v="48"/>
    <n v="5462"/>
    <s v="ABCD-5462"/>
    <s v="M15"/>
    <s v="POLIARTROSIS"/>
    <x v="2"/>
    <n v="18.88"/>
    <n v="0"/>
  </r>
  <r>
    <x v="1"/>
    <x v="1"/>
    <x v="3"/>
    <s v="LABORATORIO CLINICO"/>
    <x v="48"/>
    <n v="5463"/>
    <s v="ABCD-5463"/>
    <s v="Z000"/>
    <s v="EXAMEN MEDICO GENERAL"/>
    <x v="2"/>
    <n v="3.04"/>
    <n v="0"/>
  </r>
  <r>
    <x v="1"/>
    <x v="1"/>
    <x v="3"/>
    <s v="LABORATORIO CLINICO"/>
    <x v="48"/>
    <n v="5464"/>
    <s v="ABCD-5464"/>
    <s v="A920"/>
    <s v="ENFERMEDAD POR VIRUS CHIKUNGUNYA"/>
    <x v="2"/>
    <n v="126.25"/>
    <n v="0"/>
  </r>
  <r>
    <x v="1"/>
    <x v="1"/>
    <x v="3"/>
    <s v="LABORATORIO CLINICO"/>
    <x v="48"/>
    <n v="1816"/>
    <s v="ABCD-1816"/>
    <s v="L608"/>
    <s v="OTROS TRASTORNOS DE LAS UÑAS"/>
    <x v="2"/>
    <n v="7.83"/>
    <n v="0"/>
  </r>
  <r>
    <x v="1"/>
    <x v="1"/>
    <x v="3"/>
    <s v="LABORATORIO CLINICO"/>
    <x v="48"/>
    <n v="5465"/>
    <s v="ABCD-5465"/>
    <s v="N72"/>
    <s v="ENFERMEDAD INFLAMATORIA DEL CUELLO UTERINO"/>
    <x v="2"/>
    <n v="188.6"/>
    <n v="0"/>
  </r>
  <r>
    <x v="1"/>
    <x v="1"/>
    <x v="3"/>
    <s v="LABORATORIO CLINICO"/>
    <x v="48"/>
    <n v="5466"/>
    <s v="ABCD-5466"/>
    <s v="N644"/>
    <s v="MASTODINIA"/>
    <x v="2"/>
    <n v="188.6"/>
    <n v="0"/>
  </r>
  <r>
    <x v="1"/>
    <x v="1"/>
    <x v="3"/>
    <s v="LABORATORIO CLINICO"/>
    <x v="48"/>
    <n v="5467"/>
    <s v="ABCD-5467"/>
    <s v="N771"/>
    <s v="VAGINITIS, VULVITIS Y VULVOVAGINITIS EN ENFERMEDADES INFECCIOSAS Y PARASITARIAS CLASIFICADAS EN OTRA PARTE"/>
    <x v="2"/>
    <n v="188.6"/>
    <n v="0"/>
  </r>
  <r>
    <x v="1"/>
    <x v="1"/>
    <x v="3"/>
    <s v="LABORATORIO CLINICO"/>
    <x v="48"/>
    <n v="5468"/>
    <s v="ABCD-5468"/>
    <s v="B373"/>
    <s v="CANDIDIASIS DE LA VULVA Y DE LA VAGINA (N77.1*)"/>
    <x v="2"/>
    <n v="188.6"/>
    <n v="0"/>
  </r>
  <r>
    <x v="1"/>
    <x v="1"/>
    <x v="3"/>
    <s v="LABORATORIO CLINICO"/>
    <x v="48"/>
    <n v="5469"/>
    <s v="ABCD-5469"/>
    <s v="N911"/>
    <s v="AMENORREA SECUNDARIA"/>
    <x v="2"/>
    <n v="188.6"/>
    <n v="0"/>
  </r>
  <r>
    <x v="1"/>
    <x v="1"/>
    <x v="3"/>
    <s v="LABORATORIO CLINICO"/>
    <x v="48"/>
    <n v="5470"/>
    <s v="ABCD-5470"/>
    <s v="N61"/>
    <s v="TRASTORNOS INFLAMATORIOS DE LA MAMA"/>
    <x v="2"/>
    <n v="188.6"/>
    <n v="0"/>
  </r>
  <r>
    <x v="1"/>
    <x v="1"/>
    <x v="3"/>
    <s v="LABORATORIO CLINICO"/>
    <x v="48"/>
    <n v="5471"/>
    <s v="ABCD-5471"/>
    <s v="E10"/>
    <s v="DIABETES MELLITUS INSULINODEPENDIENTE"/>
    <x v="2"/>
    <n v="96.51"/>
    <n v="0"/>
  </r>
  <r>
    <x v="1"/>
    <x v="1"/>
    <x v="3"/>
    <s v="LABORATORIO CLINICO"/>
    <x v="48"/>
    <n v="5472"/>
    <s v="ABCD-5472"/>
    <s v="Z00"/>
    <s v="EXAMEN GENERAL E INVESTIGACION DE PERSONAS SIN QUEJAS O SIN DIAGNOSTICO INFORMADO"/>
    <x v="2"/>
    <n v="41.8"/>
    <n v="0"/>
  </r>
  <r>
    <x v="1"/>
    <x v="1"/>
    <x v="3"/>
    <s v="LABORATORIO CLINICO"/>
    <x v="48"/>
    <n v="5473"/>
    <s v="ABCD-5473"/>
    <s v="K297"/>
    <s v="GASTRITIS, NO ESPECIFICADA"/>
    <x v="2"/>
    <n v="3.6"/>
    <n v="0"/>
  </r>
  <r>
    <x v="1"/>
    <x v="1"/>
    <x v="3"/>
    <s v="LABORATORIO CLINICO"/>
    <x v="48"/>
    <n v="5474"/>
    <s v="ABCD-5474"/>
    <s v="Z000"/>
    <s v="EXAMEN MEDICO GENERAL"/>
    <x v="2"/>
    <n v="38.94"/>
    <n v="0"/>
  </r>
  <r>
    <x v="1"/>
    <x v="1"/>
    <x v="3"/>
    <s v="LABORATORIO CLINICO"/>
    <x v="49"/>
    <n v="5475"/>
    <s v="ABCD-5475"/>
    <s v="K802"/>
    <s v="CALCULO DE LA VESICULA BILIAR SIN COLECISTITIS"/>
    <x v="2"/>
    <n v="60.17"/>
    <n v="0"/>
  </r>
  <r>
    <x v="1"/>
    <x v="1"/>
    <x v="3"/>
    <s v="LABORATORIO CLINICO"/>
    <x v="49"/>
    <n v="5476"/>
    <s v="ABCD-5476"/>
    <s v="E11"/>
    <s v="DIABETES MELLITUS NO INSULINODEPENDIENTE"/>
    <x v="2"/>
    <n v="12.11"/>
    <n v="0"/>
  </r>
  <r>
    <x v="1"/>
    <x v="1"/>
    <x v="3"/>
    <s v="LABORATORIO CLINICO"/>
    <x v="49"/>
    <n v="5477"/>
    <s v="ABCD-5477"/>
    <s v="E11"/>
    <s v="DIABETES MELLITUS NO INSULINODEPENDIENTE"/>
    <x v="2"/>
    <n v="30.12"/>
    <n v="0"/>
  </r>
  <r>
    <x v="1"/>
    <x v="1"/>
    <x v="3"/>
    <s v="LABORATORIO CLINICO"/>
    <x v="49"/>
    <n v="5478"/>
    <s v="ABCD-5478"/>
    <s v="K30"/>
    <s v="DISPEPSIA"/>
    <x v="2"/>
    <n v="187.05"/>
    <n v="0"/>
  </r>
  <r>
    <x v="1"/>
    <x v="1"/>
    <x v="3"/>
    <s v="LABORATORIO CLINICO"/>
    <x v="49"/>
    <n v="5479"/>
    <s v="ABCD-5479"/>
    <s v="E10"/>
    <s v="DIABETES MELLITUS INSULINODEPENDIENTE"/>
    <x v="2"/>
    <n v="12.55"/>
    <n v="0"/>
  </r>
  <r>
    <x v="1"/>
    <x v="1"/>
    <x v="3"/>
    <s v="LABORATORIO CLINICO"/>
    <x v="49"/>
    <n v="5480"/>
    <s v="ABCD-5480"/>
    <s v="B37"/>
    <s v="CANDIDIASIS"/>
    <x v="2"/>
    <n v="188.6"/>
    <n v="0"/>
  </r>
  <r>
    <x v="1"/>
    <x v="1"/>
    <x v="3"/>
    <s v="LABORATORIO CLINICO"/>
    <x v="49"/>
    <n v="5481"/>
    <s v="ABCD-5481"/>
    <s v="N771"/>
    <s v="VAGINITIS, VULVITIS Y VULVOVAGINITIS EN ENFERMEDADES INFECCIOSAS Y PARASITARIAS CLASIFICADAS EN OTRA PARTE"/>
    <x v="2"/>
    <n v="188.6"/>
    <n v="0"/>
  </r>
  <r>
    <x v="1"/>
    <x v="1"/>
    <x v="3"/>
    <s v="LABORATORIO CLINICO"/>
    <x v="49"/>
    <n v="1180"/>
    <s v="ABCD-1180"/>
    <s v="A06"/>
    <s v="AMEBIASIS"/>
    <x v="2"/>
    <n v="11.42"/>
    <n v="0"/>
  </r>
  <r>
    <x v="1"/>
    <x v="1"/>
    <x v="3"/>
    <s v="LABORATORIO CLINICO"/>
    <x v="49"/>
    <n v="5482"/>
    <s v="ABCD-5482"/>
    <s v="I10"/>
    <s v="HIPERTENSION ESENCIAL (PRIMARIA)"/>
    <x v="2"/>
    <n v="120.77"/>
    <n v="0"/>
  </r>
  <r>
    <x v="1"/>
    <x v="1"/>
    <x v="3"/>
    <s v="LABORATORIO CLINICO"/>
    <x v="49"/>
    <n v="5483"/>
    <s v="ABCD-5483"/>
    <s v="E11"/>
    <s v="DIABETES MELLITUS NO INSULINODEPENDIENTE"/>
    <x v="2"/>
    <n v="89.99"/>
    <n v="0"/>
  </r>
  <r>
    <x v="1"/>
    <x v="1"/>
    <x v="3"/>
    <s v="LABORATORIO CLINICO"/>
    <x v="49"/>
    <n v="5484"/>
    <s v="ABCD-5484"/>
    <s v="R10"/>
    <s v="DOLOR ABDOMINAL Y PELVICO"/>
    <x v="2"/>
    <n v="9.1300000000000008"/>
    <n v="0"/>
  </r>
  <r>
    <x v="1"/>
    <x v="1"/>
    <x v="3"/>
    <s v="LABORATORIO CLINICO"/>
    <x v="49"/>
    <n v="5485"/>
    <s v="ABCD-5485"/>
    <s v="N921"/>
    <s v="MENSTRUACION EXCESIVA Y FRECUENTE CON CICLO IRREGULAR"/>
    <x v="2"/>
    <n v="46.45"/>
    <n v="0"/>
  </r>
  <r>
    <x v="1"/>
    <x v="1"/>
    <x v="3"/>
    <s v="LABORATORIO CLINICO"/>
    <x v="49"/>
    <n v="5486"/>
    <s v="ABCD-5486"/>
    <s v="N951"/>
    <s v="ESTADOS MENOPAUSICOS Y CLIMATERICOS FEMENINOS"/>
    <x v="2"/>
    <n v="188.6"/>
    <n v="0"/>
  </r>
  <r>
    <x v="1"/>
    <x v="1"/>
    <x v="3"/>
    <s v="LABORATORIO CLINICO"/>
    <x v="49"/>
    <n v="5487"/>
    <s v="ABCD-5487"/>
    <s v="N920"/>
    <s v="MENSTRUACION EXCESIVA Y FRECUENTE CON CICLO REGULAR"/>
    <x v="2"/>
    <n v="18.88"/>
    <n v="0"/>
  </r>
  <r>
    <x v="1"/>
    <x v="1"/>
    <x v="3"/>
    <s v="LABORATORIO CLINICO"/>
    <x v="49"/>
    <n v="5488"/>
    <s v="ABCD-5488"/>
    <s v="K29"/>
    <s v="GASTRITIS Y DUODENITIS"/>
    <x v="2"/>
    <n v="18.88"/>
    <n v="0"/>
  </r>
  <r>
    <x v="1"/>
    <x v="1"/>
    <x v="3"/>
    <s v="LABORATORIO CLINICO"/>
    <x v="49"/>
    <n v="5489"/>
    <s v="ABCD-5489"/>
    <s v="B373"/>
    <s v="CANDIDIASIS DE LA VULVA Y DE LA VAGINA (N77.1*)"/>
    <x v="2"/>
    <n v="188.6"/>
    <n v="0"/>
  </r>
  <r>
    <x v="1"/>
    <x v="1"/>
    <x v="3"/>
    <s v="LABORATORIO CLINICO"/>
    <x v="49"/>
    <n v="5490"/>
    <s v="ABCD-5490"/>
    <s v="R51"/>
    <s v="CEFALEA"/>
    <x v="2"/>
    <n v="3.23"/>
    <n v="0"/>
  </r>
  <r>
    <x v="1"/>
    <x v="1"/>
    <x v="3"/>
    <s v="LABORATORIO CLINICO"/>
    <x v="49"/>
    <n v="4691"/>
    <s v="ABCD-4691"/>
    <s v="N200"/>
    <s v="CALCULO DEL RIÑON"/>
    <x v="2"/>
    <n v="7.83"/>
    <n v="0"/>
  </r>
  <r>
    <x v="1"/>
    <x v="1"/>
    <x v="3"/>
    <s v="LABORATORIO CLINICO"/>
    <x v="49"/>
    <n v="4692"/>
    <s v="ABCD-4692"/>
    <s v="G43"/>
    <s v="MIGRAÑA"/>
    <x v="2"/>
    <n v="158.85"/>
    <n v="0"/>
  </r>
  <r>
    <x v="1"/>
    <x v="1"/>
    <x v="3"/>
    <s v="LABORATORIO CLINICO"/>
    <x v="49"/>
    <n v="5491"/>
    <s v="ABCD-5491"/>
    <s v="E282"/>
    <s v="SINDROME DE OVARIO POLIQUISTICO"/>
    <x v="2"/>
    <n v="17.079999999999998"/>
    <n v="0"/>
  </r>
  <r>
    <x v="1"/>
    <x v="1"/>
    <x v="3"/>
    <s v="LABORATORIO CLINICO"/>
    <x v="49"/>
    <n v="5492"/>
    <s v="ABCD-5492"/>
    <s v="K21"/>
    <s v="ENFERMEDAD DEL REFLUJO GASTROESOFAGICO"/>
    <x v="2"/>
    <n v="68.38"/>
    <n v="0"/>
  </r>
  <r>
    <x v="1"/>
    <x v="1"/>
    <x v="3"/>
    <s v="LABORATORIO CLINICO"/>
    <x v="49"/>
    <n v="4694"/>
    <s v="ABCD-4694"/>
    <s v="M255"/>
    <s v="DOLOR EN ARTICULACION"/>
    <x v="2"/>
    <n v="17.27"/>
    <n v="0"/>
  </r>
  <r>
    <x v="1"/>
    <x v="1"/>
    <x v="3"/>
    <s v="LABORATORIO CLINICO"/>
    <x v="49"/>
    <n v="5493"/>
    <s v="ABCD-5493"/>
    <s v="M773"/>
    <s v="ESPOLON CALCANEO"/>
    <x v="2"/>
    <n v="12.85"/>
    <n v="0"/>
  </r>
  <r>
    <x v="1"/>
    <x v="1"/>
    <x v="3"/>
    <s v="LABORATORIO CLINICO"/>
    <x v="50"/>
    <n v="5494"/>
    <s v="ABCD-5494"/>
    <s v="N644"/>
    <s v="MASTODINIA"/>
    <x v="2"/>
    <n v="188.6"/>
    <n v="15.2766"/>
  </r>
  <r>
    <x v="1"/>
    <x v="1"/>
    <x v="3"/>
    <s v="LABORATORIO CLINICO"/>
    <x v="50"/>
    <n v="5155"/>
    <s v="ABCD-5155"/>
    <s v="D649"/>
    <s v="ANEMIA DE TIPO NO ESPECIFICADO"/>
    <x v="2"/>
    <n v="7.83"/>
    <n v="7.8246000000000002"/>
  </r>
  <r>
    <x v="1"/>
    <x v="1"/>
    <x v="3"/>
    <s v="LABORATORIO CLINICO"/>
    <x v="50"/>
    <n v="5495"/>
    <s v="ABCD-5495"/>
    <s v="K74"/>
    <s v="FIBROSIS Y CIRROSIS DEL HIGADO"/>
    <x v="2"/>
    <n v="1.93"/>
    <n v="1.9251"/>
  </r>
  <r>
    <x v="1"/>
    <x v="1"/>
    <x v="3"/>
    <s v="LABORATORIO CLINICO"/>
    <x v="50"/>
    <n v="5496"/>
    <s v="ABCD-5496"/>
    <s v="Z014"/>
    <s v="EXAMEN GINECOLOGICO (GENERAL) (DE RUTINA)"/>
    <x v="2"/>
    <n v="188.6"/>
    <n v="15.2766"/>
  </r>
  <r>
    <x v="1"/>
    <x v="1"/>
    <x v="3"/>
    <s v="LABORATORIO CLINICO"/>
    <x v="50"/>
    <n v="5497"/>
    <s v="ABCD-5497"/>
    <s v="M545"/>
    <s v="LUMBAGO NO ESPECIFICADO"/>
    <x v="2"/>
    <n v="39.31"/>
    <n v="31.48"/>
  </r>
  <r>
    <x v="1"/>
    <x v="1"/>
    <x v="3"/>
    <s v="LABORATORIO CLINICO"/>
    <x v="50"/>
    <n v="5498"/>
    <s v="ABCD-5498"/>
    <s v="M818"/>
    <s v="OTRAS OSTEOPOROSIS, SIN FRACTURA PATOLOGICA"/>
    <x v="2"/>
    <n v="188.6"/>
    <n v="15.2766"/>
  </r>
  <r>
    <x v="1"/>
    <x v="1"/>
    <x v="3"/>
    <s v="LABORATORIO CLINICO"/>
    <x v="50"/>
    <n v="5499"/>
    <s v="ABCD-5499"/>
    <s v="N76"/>
    <s v="OTRAS AFECCIONES INFLAMATORIAS DE LA VAGINA Y DE LA VULVA"/>
    <x v="2"/>
    <n v="188.6"/>
    <n v="15.2766"/>
  </r>
  <r>
    <x v="1"/>
    <x v="1"/>
    <x v="3"/>
    <s v="LABORATORIO CLINICO"/>
    <x v="50"/>
    <n v="2733"/>
    <s v="ABCD-2733"/>
    <s v="M23"/>
    <s v="TRASTORNO INTERNO DE LA RODILLA"/>
    <x v="2"/>
    <n v="16.59"/>
    <n v="0"/>
  </r>
  <r>
    <x v="1"/>
    <x v="1"/>
    <x v="3"/>
    <s v="LABORATORIO CLINICO"/>
    <x v="50"/>
    <n v="5500"/>
    <s v="ABCD-5500"/>
    <s v="E780"/>
    <s v="HIPERCOLESTEROLEMIA PURA"/>
    <x v="2"/>
    <n v="1.93"/>
    <n v="1.9251"/>
  </r>
  <r>
    <x v="1"/>
    <x v="1"/>
    <x v="3"/>
    <s v="LABORATORIO CLINICO"/>
    <x v="50"/>
    <n v="5501"/>
    <s v="ABCD-5501"/>
    <s v="B351"/>
    <s v="TIÑA DE LAS UÑAS"/>
    <x v="2"/>
    <n v="18.88"/>
    <n v="11.05"/>
  </r>
  <r>
    <x v="1"/>
    <x v="1"/>
    <x v="3"/>
    <s v="LABORATORIO CLINICO"/>
    <x v="50"/>
    <n v="5502"/>
    <s v="ABCD-5502"/>
    <s v="N644"/>
    <s v="MASTODINIA"/>
    <x v="2"/>
    <n v="188.6"/>
    <n v="15.2766"/>
  </r>
  <r>
    <x v="1"/>
    <x v="1"/>
    <x v="3"/>
    <s v="LABORATORIO CLINICO"/>
    <x v="50"/>
    <n v="5503"/>
    <s v="ABCD-5503"/>
    <s v="R740"/>
    <s v="ELEVACION DE NIVELES DE TRANSAMINASAS O DESHIDROGENASA LACTICA (DHL)"/>
    <x v="2"/>
    <n v="34.71"/>
    <n v="34.71"/>
  </r>
  <r>
    <x v="1"/>
    <x v="1"/>
    <x v="3"/>
    <s v="LABORATORIO CLINICO"/>
    <x v="50"/>
    <n v="5504"/>
    <s v="ABCD-5504"/>
    <s v="K590"/>
    <s v="CONSTIPACION"/>
    <x v="2"/>
    <n v="89.92"/>
    <n v="89.910799999999995"/>
  </r>
  <r>
    <x v="1"/>
    <x v="1"/>
    <x v="3"/>
    <s v="LABORATORIO CLINICO"/>
    <x v="50"/>
    <n v="5505"/>
    <s v="ABCD-5505"/>
    <s v="M238"/>
    <s v="OTROS TRASTORNOS INTERNOS DE LA RODILLA"/>
    <x v="2"/>
    <n v="1.55"/>
    <n v="1.55"/>
  </r>
  <r>
    <x v="1"/>
    <x v="1"/>
    <x v="3"/>
    <s v="LABORATORIO CLINICO"/>
    <x v="50"/>
    <n v="5506"/>
    <s v="ABCD-5506"/>
    <s v="M069"/>
    <s v="ARTRITIS REUMATOIDE, NO ESPECIFICADA"/>
    <x v="2"/>
    <n v="37.57"/>
    <n v="37.566600000000001"/>
  </r>
  <r>
    <x v="1"/>
    <x v="1"/>
    <x v="3"/>
    <s v="LABORATORIO CLINICO"/>
    <x v="50"/>
    <n v="5507"/>
    <s v="ABCD-5507"/>
    <s v="Z34"/>
    <s v="SUPERVISION DE EMBARAZO NORMAL"/>
    <x v="2"/>
    <n v="18.88"/>
    <n v="18.878399999999999"/>
  </r>
  <r>
    <x v="1"/>
    <x v="1"/>
    <x v="3"/>
    <s v="LABORATORIO CLINICO"/>
    <x v="50"/>
    <n v="5508"/>
    <s v="ABCD-5508"/>
    <s v="M232"/>
    <s v="TRASTORNO DE MENISCO DEBIDO A DESGARRO O LESION ANTIGUA"/>
    <x v="2"/>
    <n v="2.5499999999999998"/>
    <n v="2.5461"/>
  </r>
  <r>
    <x v="1"/>
    <x v="1"/>
    <x v="3"/>
    <s v="LABORATORIO CLINICO"/>
    <x v="50"/>
    <n v="5509"/>
    <s v="ABCD-5509"/>
    <s v="M255"/>
    <s v="DOLOR EN ARTICULACION"/>
    <x v="2"/>
    <n v="154.83000000000001"/>
    <n v="35.943399999999997"/>
  </r>
  <r>
    <x v="1"/>
    <x v="1"/>
    <x v="3"/>
    <s v="LABORATORIO CLINICO"/>
    <x v="50"/>
    <n v="5510"/>
    <s v="ABCD-5510"/>
    <s v="D649"/>
    <s v="ANEMIA DE TIPO NO ESPECIFICADO"/>
    <x v="2"/>
    <n v="1.93"/>
    <n v="1.9251"/>
  </r>
  <r>
    <x v="1"/>
    <x v="1"/>
    <x v="3"/>
    <s v="LABORATORIO CLINICO"/>
    <x v="50"/>
    <n v="5511"/>
    <s v="ABCD-5511"/>
    <s v="N760"/>
    <s v="VAGINITIS AGUDA"/>
    <x v="2"/>
    <n v="188.6"/>
    <n v="15.2766"/>
  </r>
  <r>
    <x v="1"/>
    <x v="1"/>
    <x v="3"/>
    <s v="LABORATORIO CLINICO"/>
    <x v="50"/>
    <n v="5512"/>
    <s v="ABCD-5512"/>
    <s v="I10"/>
    <s v="HIPERTENSION ESENCIAL (PRIMARIA)"/>
    <x v="2"/>
    <n v="45.82"/>
    <n v="0"/>
  </r>
  <r>
    <x v="1"/>
    <x v="1"/>
    <x v="3"/>
    <s v="LABORATORIO CLINICO"/>
    <x v="50"/>
    <n v="5513"/>
    <s v="ABCD-5513"/>
    <s v="E780"/>
    <s v="HIPERCOLESTEROLEMIA PURA"/>
    <x v="2"/>
    <n v="1.93"/>
    <n v="1.9251"/>
  </r>
  <r>
    <x v="1"/>
    <x v="1"/>
    <x v="3"/>
    <s v="LABORATORIO CLINICO"/>
    <x v="50"/>
    <n v="5514"/>
    <s v="ABCD-5514"/>
    <s v="N390"/>
    <s v="INFECCION DE VIAS URINARIAS, SITIO NO ESPECIFICADO"/>
    <x v="2"/>
    <n v="188.6"/>
    <n v="15.2766"/>
  </r>
  <r>
    <x v="1"/>
    <x v="1"/>
    <x v="3"/>
    <s v="LABORATORIO CLINICO"/>
    <x v="50"/>
    <n v="2748"/>
    <s v="ABCD-2748"/>
    <s v="M081"/>
    <s v="ESPONDILITIS ANQUILOSANTE JUVENIL"/>
    <x v="2"/>
    <n v="126.25"/>
    <n v="0"/>
  </r>
  <r>
    <x v="1"/>
    <x v="1"/>
    <x v="3"/>
    <s v="LABORATORIO CLINICO"/>
    <x v="51"/>
    <n v="5515"/>
    <s v="ABCD-5515"/>
    <s v="K30"/>
    <s v="DISPEPSIA"/>
    <x v="2"/>
    <n v="1.74"/>
    <n v="0"/>
  </r>
  <r>
    <x v="1"/>
    <x v="1"/>
    <x v="3"/>
    <s v="LABORATORIO CLINICO"/>
    <x v="51"/>
    <n v="5516"/>
    <s v="ABCD-5516"/>
    <s v="G442"/>
    <s v="CEFALEA DEBIDA A TENSION"/>
    <x v="2"/>
    <n v="19.12"/>
    <n v="19.12"/>
  </r>
  <r>
    <x v="1"/>
    <x v="1"/>
    <x v="3"/>
    <s v="LABORATORIO CLINICO"/>
    <x v="51"/>
    <n v="5517"/>
    <s v="ABCD-5517"/>
    <s v="E669"/>
    <s v="OBESIDAD, NO ESPECIFICADA"/>
    <x v="2"/>
    <n v="74.959999999999994"/>
    <n v="74.953400000000002"/>
  </r>
  <r>
    <x v="1"/>
    <x v="1"/>
    <x v="3"/>
    <s v="LABORATORIO CLINICO"/>
    <x v="51"/>
    <n v="590"/>
    <s v="ABCD-590"/>
    <s v="N393"/>
    <s v="INCONTINENCIA URINARIA POR TENSION"/>
    <x v="2"/>
    <n v="60.67"/>
    <n v="47.548999999999999"/>
  </r>
  <r>
    <x v="1"/>
    <x v="1"/>
    <x v="3"/>
    <s v="LABORATORIO CLINICO"/>
    <x v="51"/>
    <n v="5518"/>
    <s v="ABCD-5518"/>
    <s v="E660"/>
    <s v="OBESIDAD DEBIDA A EXCESO DE CALORIAS"/>
    <x v="2"/>
    <n v="8.07"/>
    <n v="8.07"/>
  </r>
  <r>
    <x v="1"/>
    <x v="1"/>
    <x v="3"/>
    <s v="LABORATORIO CLINICO"/>
    <x v="51"/>
    <n v="4703"/>
    <s v="ABCD-4703"/>
    <s v="H35"/>
    <s v="OTROS TRASTORNOS DE LA RETINA"/>
    <x v="2"/>
    <n v="22.67"/>
    <n v="22.666499999999999"/>
  </r>
  <r>
    <x v="1"/>
    <x v="1"/>
    <x v="3"/>
    <s v="LABORATORIO CLINICO"/>
    <x v="51"/>
    <n v="5519"/>
    <s v="ABCD-5519"/>
    <s v="Z000"/>
    <s v="EXAMEN MEDICO GENERAL"/>
    <x v="2"/>
    <n v="37.14"/>
    <n v="0"/>
  </r>
  <r>
    <x v="1"/>
    <x v="1"/>
    <x v="3"/>
    <s v="LABORATORIO CLINICO"/>
    <x v="51"/>
    <n v="5520"/>
    <s v="ABCD-5520"/>
    <s v="B82"/>
    <s v="PARASITOSIS INTESTINALES, SIN OTRA ESPECIFICACION"/>
    <x v="2"/>
    <n v="7.83"/>
    <n v="7.8246000000000002"/>
  </r>
  <r>
    <x v="1"/>
    <x v="1"/>
    <x v="3"/>
    <s v="LABORATORIO CLINICO"/>
    <x v="51"/>
    <n v="4113"/>
    <s v="ABCD-4113"/>
    <s v="M255"/>
    <s v="DOLOR EN ARTICULACION"/>
    <x v="2"/>
    <n v="188.6"/>
    <n v="15.2766"/>
  </r>
  <r>
    <x v="1"/>
    <x v="1"/>
    <x v="3"/>
    <s v="LABORATORIO CLINICO"/>
    <x v="51"/>
    <n v="5521"/>
    <s v="ABCD-5521"/>
    <s v="K297"/>
    <s v="GASTRITIS, NO ESPECIFICADA"/>
    <x v="2"/>
    <n v="24.48"/>
    <n v="0"/>
  </r>
  <r>
    <x v="1"/>
    <x v="1"/>
    <x v="3"/>
    <s v="LABORATORIO CLINICO"/>
    <x v="51"/>
    <n v="5522"/>
    <s v="ABCD-5522"/>
    <s v="E11"/>
    <s v="DIABETES MELLITUS NO INSULINODEPENDIENTE"/>
    <x v="2"/>
    <n v="12.11"/>
    <n v="0"/>
  </r>
  <r>
    <x v="1"/>
    <x v="1"/>
    <x v="3"/>
    <s v="LABORATORIO CLINICO"/>
    <x v="51"/>
    <n v="599"/>
    <s v="ABCD-599"/>
    <s v="E11"/>
    <s v="DIABETES MELLITUS NO INSULINODEPENDIENTE"/>
    <x v="2"/>
    <n v="3.23"/>
    <n v="0"/>
  </r>
  <r>
    <x v="1"/>
    <x v="1"/>
    <x v="3"/>
    <s v="LABORATORIO CLINICO"/>
    <x v="51"/>
    <n v="5523"/>
    <s v="ABCD-5523"/>
    <s v="E03"/>
    <s v="OTROS HIPOTIROIDISMOS"/>
    <x v="2"/>
    <n v="134.69999999999999"/>
    <n v="123.5074"/>
  </r>
  <r>
    <x v="1"/>
    <x v="1"/>
    <x v="3"/>
    <s v="LABORATORIO CLINICO"/>
    <x v="51"/>
    <n v="5524"/>
    <s v="ABCD-5524"/>
    <s v="I10"/>
    <s v="HIPERTENSION ESENCIAL (PRIMARIA)"/>
    <x v="2"/>
    <n v="8.07"/>
    <n v="8.07"/>
  </r>
  <r>
    <x v="1"/>
    <x v="1"/>
    <x v="3"/>
    <s v="LABORATORIO CLINICO"/>
    <x v="51"/>
    <n v="5525"/>
    <s v="ABCD-5525"/>
    <s v="M16"/>
    <s v="COXARTROSIS (ARTROSIS DE LA CADERA)"/>
    <x v="2"/>
    <n v="37.08"/>
    <n v="21.4161"/>
  </r>
  <r>
    <x v="1"/>
    <x v="1"/>
    <x v="3"/>
    <s v="LABORATORIO CLINICO"/>
    <x v="51"/>
    <n v="5526"/>
    <s v="ABCD-5526"/>
    <s v="N72"/>
    <s v="ENFERMEDAD INFLAMATORIA DEL CUELLO UTERINO"/>
    <x v="2"/>
    <n v="188.6"/>
    <n v="15.2766"/>
  </r>
  <r>
    <x v="1"/>
    <x v="1"/>
    <x v="3"/>
    <s v="LABORATORIO CLINICO"/>
    <x v="51"/>
    <n v="5527"/>
    <s v="ABCD-5527"/>
    <s v="I84"/>
    <s v="HEMORROIDES"/>
    <x v="2"/>
    <n v="210.66"/>
    <n v="0"/>
  </r>
  <r>
    <x v="1"/>
    <x v="1"/>
    <x v="3"/>
    <s v="LABORATORIO CLINICO"/>
    <x v="51"/>
    <n v="5528"/>
    <s v="ABCD-5528"/>
    <s v="D50"/>
    <s v="ANEMIAS POR DEFICIENCIA DE HIERRO"/>
    <x v="2"/>
    <n v="6.09"/>
    <n v="6.0857999999999999"/>
  </r>
  <r>
    <x v="1"/>
    <x v="1"/>
    <x v="3"/>
    <s v="LABORATORIO CLINICO"/>
    <x v="51"/>
    <n v="5529"/>
    <s v="ABCD-5529"/>
    <s v="D34"/>
    <s v="TUMOR BENIGNO DE LA GLANDULA TIROIDES"/>
    <x v="2"/>
    <n v="78.13"/>
    <n v="58.182299999999998"/>
  </r>
  <r>
    <x v="1"/>
    <x v="1"/>
    <x v="3"/>
    <s v="LABORATORIO CLINICO"/>
    <x v="51"/>
    <n v="5530"/>
    <s v="ABCD-5530"/>
    <s v="B24"/>
    <s v="ENFERMEDAD POR VIRUS DE LA INMUNODEFICIENCIA HUMANA (VIH), SIN OTRA ESPECIFICACION"/>
    <x v="2"/>
    <n v="150.59"/>
    <n v="0"/>
  </r>
  <r>
    <x v="1"/>
    <x v="1"/>
    <x v="3"/>
    <s v="LABORATORIO CLINICO"/>
    <x v="51"/>
    <n v="5531"/>
    <s v="ABCD-5531"/>
    <s v="E03"/>
    <s v="OTROS HIPOTIROIDISMOS"/>
    <x v="2"/>
    <n v="22.55"/>
    <n v="22.540800000000001"/>
  </r>
  <r>
    <x v="1"/>
    <x v="1"/>
    <x v="3"/>
    <s v="LABORATORIO CLINICO"/>
    <x v="51"/>
    <n v="5532"/>
    <s v="ABCD-5532"/>
    <s v="K30"/>
    <s v="DISPEPSIA"/>
    <x v="2"/>
    <n v="11.92"/>
    <n v="11.92"/>
  </r>
  <r>
    <x v="1"/>
    <x v="1"/>
    <x v="3"/>
    <s v="LABORATORIO CLINICO"/>
    <x v="51"/>
    <n v="5533"/>
    <s v="ABCD-5533"/>
    <s v="I83"/>
    <s v="VENAS VARICOSAS DE LOS MIEMBROS INFERIORES"/>
    <x v="2"/>
    <n v="138.86000000000001"/>
    <n v="9.8117999999999999"/>
  </r>
  <r>
    <x v="1"/>
    <x v="1"/>
    <x v="3"/>
    <s v="LABORATORIO CLINICO"/>
    <x v="51"/>
    <n v="5534"/>
    <s v="ABCD-5534"/>
    <s v="D69"/>
    <s v="PURPURA Y OTRAS AFECCIONES HEMORRAGICAS"/>
    <x v="2"/>
    <n v="171.11"/>
    <n v="171.07859999999999"/>
  </r>
  <r>
    <x v="1"/>
    <x v="1"/>
    <x v="3"/>
    <s v="LABORATORIO CLINICO"/>
    <x v="51"/>
    <n v="5535"/>
    <s v="ABCD-5535"/>
    <s v="R42"/>
    <s v="MAREO Y DESVANECIMIENTO"/>
    <x v="2"/>
    <n v="3.29"/>
    <n v="3.29"/>
  </r>
  <r>
    <x v="1"/>
    <x v="1"/>
    <x v="3"/>
    <s v="LABORATORIO CLINICO"/>
    <x v="51"/>
    <n v="5536"/>
    <s v="ABCD-5536"/>
    <s v="Z014"/>
    <s v="EXAMEN GINECOLOGICO (GENERAL) (DE RUTINA)"/>
    <x v="2"/>
    <n v="188.6"/>
    <n v="15.2766"/>
  </r>
  <r>
    <x v="1"/>
    <x v="1"/>
    <x v="3"/>
    <s v="LABORATORIO CLINICO"/>
    <x v="51"/>
    <n v="5537"/>
    <s v="ABCD-5537"/>
    <s v="R102"/>
    <s v="DOLOR PELVICO Y PERINEAL"/>
    <x v="2"/>
    <n v="71.180000000000007"/>
    <n v="0"/>
  </r>
  <r>
    <x v="1"/>
    <x v="1"/>
    <x v="3"/>
    <s v="LABORATORIO CLINICO"/>
    <x v="51"/>
    <n v="5538"/>
    <s v="ABCD-5538"/>
    <s v="N951"/>
    <s v="ESTADOS MENOPAUSICOS Y CLIMATERICOS FEMENINOS"/>
    <x v="2"/>
    <n v="1.93"/>
    <n v="1.9251"/>
  </r>
  <r>
    <x v="1"/>
    <x v="1"/>
    <x v="3"/>
    <s v="LABORATORIO CLINICO"/>
    <x v="51"/>
    <n v="5539"/>
    <s v="ABCD-5539"/>
    <s v="L293"/>
    <s v="PRURITO ANOGENITAL, NO ESPECIFICADO"/>
    <x v="2"/>
    <n v="49.18"/>
    <n v="49.170499999999997"/>
  </r>
  <r>
    <x v="1"/>
    <x v="1"/>
    <x v="3"/>
    <s v="LABORATORIO CLINICO"/>
    <x v="52"/>
    <n v="5540"/>
    <s v="ABCD-5540"/>
    <s v="R73"/>
    <s v="NIVEL ELEVADO DE GLUCOSA EN SANGRE"/>
    <x v="2"/>
    <n v="45.02"/>
    <n v="45.015999999999998"/>
  </r>
  <r>
    <x v="1"/>
    <x v="1"/>
    <x v="3"/>
    <s v="LABORATORIO CLINICO"/>
    <x v="52"/>
    <n v="5541"/>
    <s v="ABCD-5541"/>
    <s v="D69"/>
    <s v="PURPURA Y OTRAS AFECCIONES HEMORRAGICAS"/>
    <x v="2"/>
    <n v="35.4"/>
    <n v="35.396999999999998"/>
  </r>
  <r>
    <x v="1"/>
    <x v="1"/>
    <x v="3"/>
    <s v="LABORATORIO CLINICO"/>
    <x v="52"/>
    <n v="5542"/>
    <s v="ABCD-5542"/>
    <s v="Z000"/>
    <s v="EXAMEN MEDICO GENERAL"/>
    <x v="2"/>
    <n v="19.82"/>
    <n v="19.809899999999999"/>
  </r>
  <r>
    <x v="1"/>
    <x v="1"/>
    <x v="3"/>
    <s v="LABORATORIO CLINICO"/>
    <x v="52"/>
    <n v="2363"/>
    <s v="ABCD-2363"/>
    <s v="Z000"/>
    <s v="EXAMEN MEDICO GENERAL"/>
    <x v="2"/>
    <n v="103.65"/>
    <n v="103.6331"/>
  </r>
  <r>
    <x v="1"/>
    <x v="1"/>
    <x v="3"/>
    <s v="LABORATORIO CLINICO"/>
    <x v="52"/>
    <n v="5543"/>
    <s v="ABCD-5543"/>
    <s v="E11"/>
    <s v="DIABETES MELLITUS NO INSULINODEPENDIENTE"/>
    <x v="2"/>
    <n v="12.66"/>
    <n v="12.66"/>
  </r>
  <r>
    <x v="1"/>
    <x v="1"/>
    <x v="3"/>
    <s v="LABORATORIO CLINICO"/>
    <x v="52"/>
    <n v="5544"/>
    <s v="ABCD-5544"/>
    <s v="Z014"/>
    <s v="EXAMEN GINECOLOGICO (GENERAL) (DE RUTINA)"/>
    <x v="2"/>
    <n v="188.6"/>
    <n v="15.2766"/>
  </r>
  <r>
    <x v="1"/>
    <x v="1"/>
    <x v="3"/>
    <s v="LABORATORIO CLINICO"/>
    <x v="52"/>
    <n v="5545"/>
    <s v="ABCD-5545"/>
    <s v="D173"/>
    <s v="TUMOR BENIGNO LIPOMATOSO DE PIEL Y DE TEJIDO SUBCUTANEO DE OTROS SITIOS Y DE LOS NO ESPECIFICADOS"/>
    <x v="2"/>
    <n v="37.630000000000003"/>
    <n v="0"/>
  </r>
  <r>
    <x v="1"/>
    <x v="1"/>
    <x v="3"/>
    <s v="LABORATORIO CLINICO"/>
    <x v="52"/>
    <n v="5546"/>
    <s v="ABCD-5546"/>
    <s v="M75"/>
    <s v="LESIONES DEL HOMBRO"/>
    <x v="2"/>
    <n v="30.25"/>
    <n v="30.242699999999999"/>
  </r>
  <r>
    <x v="1"/>
    <x v="1"/>
    <x v="3"/>
    <s v="LABORATORIO CLINICO"/>
    <x v="52"/>
    <n v="4053"/>
    <s v="ABCD-4053"/>
    <s v="N30"/>
    <s v="CISTITIS"/>
    <x v="2"/>
    <n v="39.380000000000003"/>
    <n v="31.546500000000002"/>
  </r>
  <r>
    <x v="1"/>
    <x v="1"/>
    <x v="3"/>
    <s v="LABORATORIO CLINICO"/>
    <x v="52"/>
    <n v="5547"/>
    <s v="ABCD-5547"/>
    <s v="I10"/>
    <s v="HIPERTENSION ESENCIAL (PRIMARIA)"/>
    <x v="2"/>
    <n v="4.04"/>
    <n v="4.0365000000000002"/>
  </r>
  <r>
    <x v="1"/>
    <x v="1"/>
    <x v="3"/>
    <s v="LABORATORIO CLINICO"/>
    <x v="52"/>
    <n v="5548"/>
    <s v="ABCD-5548"/>
    <s v="B82"/>
    <s v="PARASITOSIS INTESTINALES, SIN OTRA ESPECIFICACION"/>
    <x v="2"/>
    <n v="3.23"/>
    <n v="3.2292000000000001"/>
  </r>
  <r>
    <x v="1"/>
    <x v="1"/>
    <x v="3"/>
    <s v="LABORATORIO CLINICO"/>
    <x v="52"/>
    <n v="617"/>
    <s v="ABCD-617"/>
    <s v="K80"/>
    <s v="COLELITIASIS"/>
    <x v="2"/>
    <n v="11.92"/>
    <n v="0"/>
  </r>
  <r>
    <x v="1"/>
    <x v="1"/>
    <x v="3"/>
    <s v="LABORATORIO CLINICO"/>
    <x v="52"/>
    <n v="5549"/>
    <s v="ABCD-5549"/>
    <s v="B373"/>
    <s v="CANDIDIASIS DE LA VULVA Y DE LA VAGINA (N77.1*)"/>
    <x v="2"/>
    <n v="118.46"/>
    <n v="110.1579"/>
  </r>
  <r>
    <x v="1"/>
    <x v="1"/>
    <x v="3"/>
    <s v="LABORATORIO CLINICO"/>
    <x v="52"/>
    <n v="3305"/>
    <s v="ABCD-3305"/>
    <s v="K30"/>
    <s v="DISPEPSIA"/>
    <x v="2"/>
    <n v="143.57"/>
    <n v="0"/>
  </r>
  <r>
    <x v="1"/>
    <x v="1"/>
    <x v="3"/>
    <s v="LABORATORIO CLINICO"/>
    <x v="52"/>
    <n v="5550"/>
    <s v="ABCD-5550"/>
    <s v="N312"/>
    <s v="VEJIGA NEUROPATICA FLACIDA, NO CLASIFICADA EN OTRA PARTE"/>
    <x v="2"/>
    <n v="14.12"/>
    <n v="0"/>
  </r>
  <r>
    <x v="1"/>
    <x v="1"/>
    <x v="3"/>
    <s v="LABORATORIO CLINICO"/>
    <x v="52"/>
    <n v="5551"/>
    <s v="ABCD-5551"/>
    <s v="R102"/>
    <s v="DOLOR PELVICO Y PERINEAL"/>
    <x v="2"/>
    <n v="188.6"/>
    <n v="15.2766"/>
  </r>
  <r>
    <x v="1"/>
    <x v="1"/>
    <x v="3"/>
    <s v="LABORATORIO CLINICO"/>
    <x v="52"/>
    <n v="5552"/>
    <s v="ABCD-5552"/>
    <s v="S833"/>
    <s v="DESGARRO DEL CARTILAGO ARTICULAR DE LA RODILLA, PRESENTE"/>
    <x v="2"/>
    <n v="1.55"/>
    <n v="1.55"/>
  </r>
  <r>
    <x v="1"/>
    <x v="1"/>
    <x v="3"/>
    <s v="LABORATORIO CLINICO"/>
    <x v="52"/>
    <n v="5553"/>
    <s v="ABCD-5553"/>
    <s v="N72"/>
    <s v="ENFERMEDAD INFLAMATORIA DEL CUELLO UTERINO"/>
    <x v="2"/>
    <n v="17.079999999999998"/>
    <n v="17.077500000000001"/>
  </r>
  <r>
    <x v="1"/>
    <x v="1"/>
    <x v="3"/>
    <s v="LABORATORIO CLINICO"/>
    <x v="52"/>
    <n v="5554"/>
    <s v="ABCD-5554"/>
    <s v="Z000"/>
    <s v="EXAMEN MEDICO GENERAL"/>
    <x v="2"/>
    <n v="38.130000000000003"/>
    <n v="38.125700000000002"/>
  </r>
  <r>
    <x v="1"/>
    <x v="1"/>
    <x v="3"/>
    <s v="LABORATORIO CLINICO"/>
    <x v="52"/>
    <n v="5555"/>
    <s v="ABCD-5555"/>
    <s v="K590"/>
    <s v="CONSTIPACION"/>
    <x v="2"/>
    <n v="36.14"/>
    <n v="36.137300000000003"/>
  </r>
  <r>
    <x v="1"/>
    <x v="1"/>
    <x v="3"/>
    <s v="LABORATORIO CLINICO"/>
    <x v="52"/>
    <n v="5556"/>
    <s v="ABCD-5556"/>
    <s v="A06"/>
    <s v="AMEBIASIS"/>
    <x v="2"/>
    <n v="8.07"/>
    <n v="8.07"/>
  </r>
  <r>
    <x v="1"/>
    <x v="1"/>
    <x v="3"/>
    <s v="LABORATORIO CLINICO"/>
    <x v="52"/>
    <n v="4040"/>
    <s v="ABCD-4040"/>
    <s v="N390"/>
    <s v="INFECCION DE VIAS URINARIAS, SITIO NO ESPECIFICADO"/>
    <x v="2"/>
    <n v="188.6"/>
    <n v="15.2766"/>
  </r>
  <r>
    <x v="1"/>
    <x v="1"/>
    <x v="3"/>
    <s v="LABORATORIO CLINICO"/>
    <x v="52"/>
    <n v="5557"/>
    <s v="ABCD-5557"/>
    <s v="D649"/>
    <s v="ANEMIA DE TIPO NO ESPECIFICADO"/>
    <x v="2"/>
    <n v="14.29"/>
    <n v="14.2875"/>
  </r>
  <r>
    <x v="1"/>
    <x v="1"/>
    <x v="3"/>
    <s v="LABORATORIO CLINICO"/>
    <x v="52"/>
    <n v="5558"/>
    <s v="ABCD-5558"/>
    <s v="K80"/>
    <s v="COLELITIASIS"/>
    <x v="2"/>
    <n v="11.92"/>
    <n v="11.92"/>
  </r>
  <r>
    <x v="1"/>
    <x v="1"/>
    <x v="3"/>
    <s v="LABORATORIO CLINICO"/>
    <x v="52"/>
    <n v="5559"/>
    <s v="ABCD-5559"/>
    <s v="M23"/>
    <s v="TRASTORNO INTERNO DE LA RODILLA"/>
    <x v="2"/>
    <n v="28.82"/>
    <n v="28.809000000000001"/>
  </r>
  <r>
    <x v="1"/>
    <x v="1"/>
    <x v="3"/>
    <s v="LABORATORIO CLINICO"/>
    <x v="52"/>
    <n v="5560"/>
    <s v="ABCD-5560"/>
    <s v="I10"/>
    <s v="HIPERTENSION ESENCIAL (PRIMARIA)"/>
    <x v="2"/>
    <n v="62.78"/>
    <n v="62.774500000000003"/>
  </r>
  <r>
    <x v="1"/>
    <x v="1"/>
    <x v="3"/>
    <s v="LABORATORIO CLINICO"/>
    <x v="52"/>
    <n v="5561"/>
    <s v="ABCD-5561"/>
    <s v="N771"/>
    <s v="VAGINITIS, VULVITIS Y VULVOVAGINITIS EN ENFERMEDADES INFECCIOSAS Y PARASITARIAS CLASIFICADAS EN OTRA PARTE"/>
    <x v="2"/>
    <n v="188.6"/>
    <n v="15.2766"/>
  </r>
  <r>
    <x v="1"/>
    <x v="1"/>
    <x v="3"/>
    <s v="LABORATORIO CLINICO"/>
    <x v="52"/>
    <n v="5562"/>
    <s v="ABCD-5562"/>
    <s v="H60"/>
    <s v="OTITIS EXTERNA"/>
    <x v="2"/>
    <n v="52.95"/>
    <n v="0"/>
  </r>
  <r>
    <x v="1"/>
    <x v="1"/>
    <x v="3"/>
    <s v="LABORATORIO CLINICO"/>
    <x v="8"/>
    <n v="5563"/>
    <s v="ABCD-5563"/>
    <s v="E103"/>
    <s v="DIABETES MELLITUS INSULINODEPENDIENTE, CON COMPLICACIONES OFTALMICAS"/>
    <x v="2"/>
    <n v="15.84"/>
    <n v="0"/>
  </r>
  <r>
    <x v="1"/>
    <x v="1"/>
    <x v="3"/>
    <s v="LABORATORIO CLINICO"/>
    <x v="8"/>
    <n v="5564"/>
    <s v="ABCD-5564"/>
    <s v="M199"/>
    <s v="ARTROSIS, NO ESPECIFICADA"/>
    <x v="2"/>
    <n v="67.569999999999993"/>
    <n v="0"/>
  </r>
  <r>
    <x v="1"/>
    <x v="1"/>
    <x v="3"/>
    <s v="LABORATORIO CLINICO"/>
    <x v="8"/>
    <n v="5565"/>
    <s v="ABCD-5565"/>
    <s v="E660"/>
    <s v="OBESIDAD DEBIDA A EXCESO DE CALORIAS"/>
    <x v="2"/>
    <n v="44.28"/>
    <n v="0"/>
  </r>
  <r>
    <x v="1"/>
    <x v="1"/>
    <x v="3"/>
    <s v="LABORATORIO CLINICO"/>
    <x v="8"/>
    <n v="5566"/>
    <s v="ABCD-5566"/>
    <s v="E11"/>
    <s v="DIABETES MELLITUS NO INSULINODEPENDIENTE"/>
    <x v="2"/>
    <n v="61.04"/>
    <n v="0"/>
  </r>
  <r>
    <x v="1"/>
    <x v="1"/>
    <x v="3"/>
    <s v="LABORATORIO CLINICO"/>
    <x v="8"/>
    <n v="5567"/>
    <s v="ABCD-5567"/>
    <s v="K469"/>
    <s v="HERNIA ABDOMINAL NO ESPECIFICADA, SIN OBSTRUCCION NI GANGRENA"/>
    <x v="2"/>
    <n v="173.63"/>
    <n v="0"/>
  </r>
  <r>
    <x v="1"/>
    <x v="1"/>
    <x v="3"/>
    <s v="LABORATORIO CLINICO"/>
    <x v="8"/>
    <n v="635"/>
    <s v="ABCD-635"/>
    <s v="I10"/>
    <s v="HIPERTENSION ESENCIAL (PRIMARIA)"/>
    <x v="2"/>
    <n v="15.46"/>
    <n v="15.459300000000001"/>
  </r>
  <r>
    <x v="1"/>
    <x v="1"/>
    <x v="3"/>
    <s v="LABORATORIO CLINICO"/>
    <x v="8"/>
    <n v="5568"/>
    <s v="ABCD-5568"/>
    <s v="K295"/>
    <s v="GASTRITIS CRONICA, NO ESPECIFICADA"/>
    <x v="2"/>
    <n v="10.31"/>
    <n v="10.3057"/>
  </r>
  <r>
    <x v="1"/>
    <x v="1"/>
    <x v="3"/>
    <s v="LABORATORIO CLINICO"/>
    <x v="8"/>
    <n v="5569"/>
    <s v="ABCD-5569"/>
    <s v="I89"/>
    <s v="OTROS TRASTORNOS NO INFECCIOSOS DE LOS VASOS Y GANGLIOS LINFATICOS"/>
    <x v="2"/>
    <n v="3.04"/>
    <n v="0"/>
  </r>
  <r>
    <x v="1"/>
    <x v="1"/>
    <x v="3"/>
    <s v="LABORATORIO CLINICO"/>
    <x v="8"/>
    <n v="5570"/>
    <s v="ABCD-5570"/>
    <s v="N390"/>
    <s v="INFECCION DE VIAS URINARIAS, SITIO NO ESPECIFICADO"/>
    <x v="2"/>
    <n v="7.83"/>
    <n v="0"/>
  </r>
  <r>
    <x v="1"/>
    <x v="1"/>
    <x v="3"/>
    <s v="LABORATORIO CLINICO"/>
    <x v="8"/>
    <n v="5571"/>
    <s v="ABCD-5571"/>
    <s v="K30"/>
    <s v="DISPEPSIA"/>
    <x v="2"/>
    <n v="47.7"/>
    <n v="0"/>
  </r>
  <r>
    <x v="1"/>
    <x v="1"/>
    <x v="3"/>
    <s v="LABORATORIO CLINICO"/>
    <x v="8"/>
    <n v="5572"/>
    <s v="ABCD-5572"/>
    <s v="N750"/>
    <s v="QUISTE DE LA GLANDULA DE BARTHOLIN"/>
    <x v="2"/>
    <n v="188.6"/>
    <n v="15.2766"/>
  </r>
  <r>
    <x v="1"/>
    <x v="1"/>
    <x v="3"/>
    <s v="LABORATORIO CLINICO"/>
    <x v="8"/>
    <n v="5573"/>
    <s v="ABCD-5573"/>
    <s v="Z000"/>
    <s v="EXAMEN MEDICO GENERAL"/>
    <x v="2"/>
    <n v="55.71"/>
    <n v="0"/>
  </r>
  <r>
    <x v="1"/>
    <x v="1"/>
    <x v="3"/>
    <s v="LABORATORIO CLINICO"/>
    <x v="8"/>
    <n v="5574"/>
    <s v="ABCD-5574"/>
    <s v="G442"/>
    <s v="CEFALEA DEBIDA A TENSION"/>
    <x v="2"/>
    <n v="8.07"/>
    <n v="8.07"/>
  </r>
  <r>
    <x v="1"/>
    <x v="1"/>
    <x v="3"/>
    <s v="LABORATORIO CLINICO"/>
    <x v="8"/>
    <n v="5575"/>
    <s v="ABCD-5575"/>
    <s v="N18"/>
    <s v="INSUFICIENCIA RENAL CRONICA"/>
    <x v="2"/>
    <n v="26.46"/>
    <n v="0"/>
  </r>
  <r>
    <x v="1"/>
    <x v="1"/>
    <x v="3"/>
    <s v="LABORATORIO CLINICO"/>
    <x v="8"/>
    <n v="5576"/>
    <s v="ABCD-5576"/>
    <s v="R53"/>
    <s v="MALESTAR Y FATIGA"/>
    <x v="2"/>
    <n v="80.78"/>
    <n v="0"/>
  </r>
  <r>
    <x v="1"/>
    <x v="1"/>
    <x v="3"/>
    <s v="LABORATORIO CLINICO"/>
    <x v="8"/>
    <n v="5577"/>
    <s v="ABCD-5577"/>
    <s v="J32"/>
    <s v="SINUSITIS CRONICA"/>
    <x v="2"/>
    <n v="3.04"/>
    <n v="0"/>
  </r>
  <r>
    <x v="1"/>
    <x v="1"/>
    <x v="3"/>
    <s v="LABORATORIO CLINICO"/>
    <x v="8"/>
    <n v="5578"/>
    <s v="ABCD-5578"/>
    <s v="B373"/>
    <s v="CANDIDIASIS DE LA VULVA Y DE LA VAGINA (N77.1*)"/>
    <x v="2"/>
    <n v="188.6"/>
    <n v="0"/>
  </r>
  <r>
    <x v="1"/>
    <x v="1"/>
    <x v="3"/>
    <s v="LABORATORIO CLINICO"/>
    <x v="8"/>
    <n v="5579"/>
    <s v="ABCD-5579"/>
    <s v="R739"/>
    <s v="HIPERGLICEMIA, NO ESPECIFICADA"/>
    <x v="2"/>
    <n v="3.6"/>
    <n v="0"/>
  </r>
  <r>
    <x v="1"/>
    <x v="1"/>
    <x v="3"/>
    <s v="LABORATORIO CLINICO"/>
    <x v="8"/>
    <n v="5580"/>
    <s v="ABCD-5580"/>
    <s v="R10"/>
    <s v="DOLOR ABDOMINAL Y PELVICO"/>
    <x v="2"/>
    <n v="188.6"/>
    <n v="0"/>
  </r>
  <r>
    <x v="1"/>
    <x v="1"/>
    <x v="3"/>
    <s v="LABORATORIO CLINICO"/>
    <x v="8"/>
    <n v="5581"/>
    <s v="ABCD-5581"/>
    <s v="L293"/>
    <s v="PRURITO ANOGENITAL, NO ESPECIFICADO"/>
    <x v="2"/>
    <n v="18.88"/>
    <n v="0"/>
  </r>
  <r>
    <x v="1"/>
    <x v="1"/>
    <x v="3"/>
    <s v="LABORATORIO CLINICO"/>
    <x v="8"/>
    <n v="5582"/>
    <s v="ABCD-5582"/>
    <s v="Z713"/>
    <s v="CONSULTA PARA INSTRUCCION Y VIGILANCIA DE LA DIETA"/>
    <x v="2"/>
    <n v="119.12"/>
    <n v="0"/>
  </r>
  <r>
    <x v="1"/>
    <x v="1"/>
    <x v="3"/>
    <s v="LABORATORIO CLINICO"/>
    <x v="8"/>
    <n v="5583"/>
    <s v="ABCD-5583"/>
    <s v="N72"/>
    <s v="ENFERMEDAD INFLAMATORIA DEL CUELLO UTERINO"/>
    <x v="2"/>
    <n v="1.93"/>
    <n v="1.9251"/>
  </r>
  <r>
    <x v="1"/>
    <x v="1"/>
    <x v="3"/>
    <s v="LABORATORIO CLINICO"/>
    <x v="8"/>
    <n v="5584"/>
    <s v="ABCD-5584"/>
    <s v="R102"/>
    <s v="DOLOR PELVICO Y PERINEAL"/>
    <x v="2"/>
    <n v="71.180000000000007"/>
    <n v="0"/>
  </r>
  <r>
    <x v="1"/>
    <x v="1"/>
    <x v="3"/>
    <s v="LABORATORIO CLINICO"/>
    <x v="8"/>
    <n v="5585"/>
    <s v="ABCD-5585"/>
    <s v="B82"/>
    <s v="PARASITOSIS INTESTINALES, SIN OTRA ESPECIFICACION"/>
    <x v="2"/>
    <n v="8.26"/>
    <n v="0"/>
  </r>
  <r>
    <x v="1"/>
    <x v="1"/>
    <x v="3"/>
    <s v="LABORATORIO CLINICO"/>
    <x v="8"/>
    <n v="5586"/>
    <s v="ABCD-5586"/>
    <s v="I10"/>
    <s v="HIPERTENSION ESENCIAL (PRIMARIA)"/>
    <x v="2"/>
    <n v="24.26"/>
    <n v="0"/>
  </r>
  <r>
    <x v="1"/>
    <x v="1"/>
    <x v="3"/>
    <s v="LABORATORIO CLINICO"/>
    <x v="8"/>
    <n v="5587"/>
    <s v="ABCD-5587"/>
    <s v="I10"/>
    <s v="HIPERTENSION ESENCIAL (PRIMARIA)"/>
    <x v="2"/>
    <n v="20.81"/>
    <n v="12.975099999999999"/>
  </r>
  <r>
    <x v="1"/>
    <x v="1"/>
    <x v="3"/>
    <s v="LABORATORIO CLINICO"/>
    <x v="8"/>
    <n v="5588"/>
    <s v="ABCD-5588"/>
    <s v="A90"/>
    <s v="FIEBRE DEL DENGUE (DENGUE CLASICO)"/>
    <x v="2"/>
    <n v="59.25"/>
    <n v="0"/>
  </r>
  <r>
    <x v="1"/>
    <x v="1"/>
    <x v="3"/>
    <s v="LABORATORIO CLINICO"/>
    <x v="8"/>
    <n v="5589"/>
    <s v="ABCD-5589"/>
    <s v="N771"/>
    <s v="VAGINITIS, VULVITIS Y VULVOVAGINITIS EN ENFERMEDADES INFECCIOSAS Y PARASITARIAS CLASIFICADAS EN OTRA PARTE"/>
    <x v="2"/>
    <n v="3.6"/>
    <n v="0"/>
  </r>
  <r>
    <x v="1"/>
    <x v="1"/>
    <x v="3"/>
    <s v="LABORATORIO CLINICO"/>
    <x v="8"/>
    <n v="5590"/>
    <s v="ABCD-5590"/>
    <s v="K30"/>
    <s v="DISPEPSIA"/>
    <x v="2"/>
    <n v="70.88"/>
    <n v="0"/>
  </r>
  <r>
    <x v="1"/>
    <x v="1"/>
    <x v="3"/>
    <s v="LABORATORIO CLINICO"/>
    <x v="8"/>
    <n v="5591"/>
    <s v="ABCD-5591"/>
    <s v="K469"/>
    <s v="HERNIA ABDOMINAL NO ESPECIFICADA, SIN OBSTRUCCION NI GANGRENA"/>
    <x v="2"/>
    <n v="28.69"/>
    <n v="28.686"/>
  </r>
  <r>
    <x v="1"/>
    <x v="1"/>
    <x v="3"/>
    <s v="LABORATORIO CLINICO"/>
    <x v="8"/>
    <n v="5592"/>
    <s v="ABCD-5592"/>
    <s v="K30"/>
    <s v="DISPEPSIA"/>
    <x v="2"/>
    <n v="17.39"/>
    <n v="0"/>
  </r>
  <r>
    <x v="1"/>
    <x v="1"/>
    <x v="3"/>
    <s v="LABORATORIO CLINICO"/>
    <x v="8"/>
    <n v="5593"/>
    <s v="ABCD-5593"/>
    <s v="H91"/>
    <s v="OTRAS HIPOACUSIAS"/>
    <x v="2"/>
    <n v="37.51"/>
    <n v="0"/>
  </r>
  <r>
    <x v="1"/>
    <x v="1"/>
    <x v="3"/>
    <s v="LABORATORIO CLINICO"/>
    <x v="8"/>
    <n v="5594"/>
    <s v="ABCD-5594"/>
    <s v="M255"/>
    <s v="DOLOR EN ARTICULACION"/>
    <x v="2"/>
    <n v="6.29"/>
    <n v="0"/>
  </r>
  <r>
    <x v="1"/>
    <x v="1"/>
    <x v="3"/>
    <s v="LABORATORIO CLINICO"/>
    <x v="8"/>
    <n v="5595"/>
    <s v="ABCD-5595"/>
    <s v="J31"/>
    <s v="RINITIS, RINOFARINGITIS Y FARINGITIS CRONICAS"/>
    <x v="2"/>
    <n v="7.2"/>
    <n v="0"/>
  </r>
  <r>
    <x v="1"/>
    <x v="1"/>
    <x v="3"/>
    <s v="LABORATORIO CLINICO"/>
    <x v="53"/>
    <n v="5596"/>
    <s v="ABCD-5596"/>
    <s v="R202"/>
    <s v="PARESTESIA DE LA PIEL"/>
    <x v="2"/>
    <n v="37.799999999999997"/>
    <n v="0"/>
  </r>
  <r>
    <x v="1"/>
    <x v="1"/>
    <x v="3"/>
    <s v="LABORATORIO CLINICO"/>
    <x v="53"/>
    <n v="5597"/>
    <s v="ABCD-5597"/>
    <s v="H251"/>
    <s v="CATARATA SENIL NUCLEAR"/>
    <x v="2"/>
    <n v="340.11"/>
    <n v="0"/>
  </r>
  <r>
    <x v="1"/>
    <x v="1"/>
    <x v="3"/>
    <s v="LABORATORIO CLINICO"/>
    <x v="53"/>
    <n v="5598"/>
    <s v="ABCD-5598"/>
    <s v="I10"/>
    <s v="HIPERTENSION ESENCIAL (PRIMARIA)"/>
    <x v="2"/>
    <n v="7.83"/>
    <n v="0"/>
  </r>
  <r>
    <x v="1"/>
    <x v="1"/>
    <x v="3"/>
    <s v="LABORATORIO CLINICO"/>
    <x v="53"/>
    <n v="5599"/>
    <s v="ABCD-5599"/>
    <s v="M818"/>
    <s v="OTRAS OSTEOPOROSIS, SIN FRACTURA PATOLOGICA"/>
    <x v="2"/>
    <n v="188.6"/>
    <n v="15.2766"/>
  </r>
  <r>
    <x v="1"/>
    <x v="1"/>
    <x v="3"/>
    <s v="LABORATORIO CLINICO"/>
    <x v="53"/>
    <n v="1649"/>
    <s v="ABCD-1649"/>
    <s v="E66"/>
    <s v="OBESIDAD"/>
    <x v="2"/>
    <n v="31.29"/>
    <n v="0"/>
  </r>
  <r>
    <x v="1"/>
    <x v="1"/>
    <x v="3"/>
    <s v="LABORATORIO CLINICO"/>
    <x v="53"/>
    <n v="5600"/>
    <s v="ABCD-5600"/>
    <s v="R51"/>
    <s v="CEFALEA"/>
    <x v="2"/>
    <n v="1.93"/>
    <n v="1.9251"/>
  </r>
  <r>
    <x v="1"/>
    <x v="1"/>
    <x v="3"/>
    <s v="LABORATORIO CLINICO"/>
    <x v="53"/>
    <n v="5601"/>
    <s v="ABCD-5601"/>
    <s v="K297"/>
    <s v="GASTRITIS, NO ESPECIFICADA"/>
    <x v="2"/>
    <n v="7.83"/>
    <n v="0"/>
  </r>
  <r>
    <x v="1"/>
    <x v="1"/>
    <x v="3"/>
    <s v="LABORATORIO CLINICO"/>
    <x v="53"/>
    <n v="5602"/>
    <s v="ABCD-5602"/>
    <s v="B208"/>
    <s v="ENFERMEDAD POR VIH, RESULTANTE EN OTRAS ENFERMEDADES INFECCIOSAS O PARASITARIAS"/>
    <x v="2"/>
    <n v="120.66"/>
    <n v="0"/>
  </r>
  <r>
    <x v="1"/>
    <x v="1"/>
    <x v="3"/>
    <s v="LABORATORIO CLINICO"/>
    <x v="53"/>
    <n v="5603"/>
    <s v="ABCD-5603"/>
    <s v="N22"/>
    <s v="CALCULO DE LAS VIAS URINARIAS EN ENFERMEDADES CLASIFICADAS EN OTRA PARTE"/>
    <x v="2"/>
    <n v="7.83"/>
    <n v="0"/>
  </r>
  <r>
    <x v="1"/>
    <x v="1"/>
    <x v="3"/>
    <s v="LABORATORIO CLINICO"/>
    <x v="53"/>
    <n v="5604"/>
    <s v="ABCD-5604"/>
    <s v="E11"/>
    <s v="DIABETES MELLITUS NO INSULINODEPENDIENTE"/>
    <x v="2"/>
    <n v="82.99"/>
    <n v="82.962199999999996"/>
  </r>
  <r>
    <x v="1"/>
    <x v="1"/>
    <x v="3"/>
    <s v="LABORATORIO CLINICO"/>
    <x v="53"/>
    <n v="5605"/>
    <s v="ABCD-5605"/>
    <s v="B37"/>
    <s v="CANDIDIASIS"/>
    <x v="2"/>
    <n v="188.6"/>
    <n v="15.2766"/>
  </r>
  <r>
    <x v="1"/>
    <x v="1"/>
    <x v="3"/>
    <s v="LABORATORIO CLINICO"/>
    <x v="53"/>
    <n v="5606"/>
    <s v="ABCD-5606"/>
    <s v="E660"/>
    <s v="OBESIDAD DEBIDA A EXCESO DE CALORIAS"/>
    <x v="2"/>
    <n v="3.48"/>
    <n v="0"/>
  </r>
  <r>
    <x v="1"/>
    <x v="1"/>
    <x v="3"/>
    <s v="LABORATORIO CLINICO"/>
    <x v="53"/>
    <n v="5607"/>
    <s v="ABCD-5607"/>
    <s v="G500"/>
    <s v="NEURALGIA DEL TRIGEMINO"/>
    <x v="2"/>
    <n v="455.48"/>
    <n v="0"/>
  </r>
  <r>
    <x v="1"/>
    <x v="1"/>
    <x v="3"/>
    <s v="LABORATORIO CLINICO"/>
    <x v="53"/>
    <n v="5608"/>
    <s v="ABCD-5608"/>
    <s v="N920"/>
    <s v="MENSTRUACION EXCESIVA Y FRECUENTE CON CICLO REGULAR"/>
    <x v="2"/>
    <n v="15.6"/>
    <n v="0"/>
  </r>
  <r>
    <x v="1"/>
    <x v="1"/>
    <x v="3"/>
    <s v="LABORATORIO CLINICO"/>
    <x v="53"/>
    <n v="5609"/>
    <s v="ABCD-5609"/>
    <s v="N30"/>
    <s v="CISTITIS"/>
    <x v="2"/>
    <n v="7.83"/>
    <n v="0"/>
  </r>
  <r>
    <x v="1"/>
    <x v="1"/>
    <x v="3"/>
    <s v="LABORATORIO CLINICO"/>
    <x v="53"/>
    <n v="5610"/>
    <s v="ABCD-5610"/>
    <s v="M545"/>
    <s v="LUMBAGO NO ESPECIFICADO"/>
    <x v="2"/>
    <n v="7.83"/>
    <n v="0"/>
  </r>
  <r>
    <x v="1"/>
    <x v="1"/>
    <x v="3"/>
    <s v="LABORATORIO CLINICO"/>
    <x v="53"/>
    <n v="5611"/>
    <s v="ABCD-5611"/>
    <s v="M199"/>
    <s v="ARTROSIS, NO ESPECIFICADA"/>
    <x v="2"/>
    <n v="29.81"/>
    <n v="29.808"/>
  </r>
  <r>
    <x v="1"/>
    <x v="1"/>
    <x v="3"/>
    <s v="LABORATORIO CLINICO"/>
    <x v="53"/>
    <n v="2876"/>
    <s v="ABCD-2876"/>
    <s v="B37"/>
    <s v="CANDIDIASIS"/>
    <x v="2"/>
    <n v="188.6"/>
    <n v="15.2766"/>
  </r>
  <r>
    <x v="1"/>
    <x v="1"/>
    <x v="3"/>
    <s v="LABORATORIO CLINICO"/>
    <x v="53"/>
    <n v="5612"/>
    <s v="ABCD-5612"/>
    <s v="E66"/>
    <s v="OBESIDAD"/>
    <x v="2"/>
    <n v="5.34"/>
    <n v="0"/>
  </r>
  <r>
    <x v="1"/>
    <x v="1"/>
    <x v="3"/>
    <s v="LABORATORIO CLINICO"/>
    <x v="53"/>
    <n v="5613"/>
    <s v="ABCD-5613"/>
    <s v="N72"/>
    <s v="ENFERMEDAD INFLAMATORIA DEL CUELLO UTERINO"/>
    <x v="2"/>
    <n v="188.6"/>
    <n v="15.2766"/>
  </r>
  <r>
    <x v="1"/>
    <x v="1"/>
    <x v="3"/>
    <s v="LABORATORIO CLINICO"/>
    <x v="53"/>
    <n v="5614"/>
    <s v="ABCD-5614"/>
    <s v="R05"/>
    <s v="TOS"/>
    <x v="2"/>
    <n v="18.88"/>
    <n v="0"/>
  </r>
  <r>
    <x v="1"/>
    <x v="1"/>
    <x v="3"/>
    <s v="LABORATORIO CLINICO"/>
    <x v="53"/>
    <n v="5615"/>
    <s v="ABCD-5615"/>
    <s v="E03"/>
    <s v="OTROS HIPOTIROIDISMOS"/>
    <x v="2"/>
    <n v="3.23"/>
    <n v="0"/>
  </r>
  <r>
    <x v="1"/>
    <x v="1"/>
    <x v="3"/>
    <s v="LABORATORIO CLINICO"/>
    <x v="54"/>
    <n v="5616"/>
    <s v="ABCD-5616"/>
    <s v="N30"/>
    <s v="CISTITIS"/>
    <x v="2"/>
    <n v="188.6"/>
    <n v="0"/>
  </r>
  <r>
    <x v="1"/>
    <x v="1"/>
    <x v="3"/>
    <s v="LABORATORIO CLINICO"/>
    <x v="54"/>
    <n v="5617"/>
    <s v="ABCD-5617"/>
    <s v="I10"/>
    <s v="HIPERTENSION ESENCIAL (PRIMARIA)"/>
    <x v="2"/>
    <n v="48.98"/>
    <n v="0"/>
  </r>
  <r>
    <x v="1"/>
    <x v="1"/>
    <x v="3"/>
    <s v="LABORATORIO CLINICO"/>
    <x v="54"/>
    <n v="5618"/>
    <s v="ABCD-5618"/>
    <s v="B90"/>
    <s v="SECUELAS DE TUBERCULOSIS"/>
    <x v="2"/>
    <n v="246.67"/>
    <n v="0"/>
  </r>
  <r>
    <x v="1"/>
    <x v="1"/>
    <x v="3"/>
    <s v="LABORATORIO CLINICO"/>
    <x v="54"/>
    <n v="5619"/>
    <s v="ABCD-5619"/>
    <s v="E66"/>
    <s v="OBESIDAD"/>
    <x v="2"/>
    <n v="16.75"/>
    <n v="0"/>
  </r>
  <r>
    <x v="1"/>
    <x v="1"/>
    <x v="3"/>
    <s v="LABORATORIO CLINICO"/>
    <x v="54"/>
    <n v="5620"/>
    <s v="ABCD-5620"/>
    <s v="N72"/>
    <s v="ENFERMEDAD INFLAMATORIA DEL CUELLO UTERINO"/>
    <x v="2"/>
    <n v="188.6"/>
    <n v="0"/>
  </r>
  <r>
    <x v="1"/>
    <x v="1"/>
    <x v="3"/>
    <s v="LABORATORIO CLINICO"/>
    <x v="54"/>
    <n v="4351"/>
    <s v="ABCD-4351"/>
    <s v="K522"/>
    <s v="COLITIS Y GASTROENTERITIS ALERGICAS Y DIETETICAS"/>
    <x v="2"/>
    <n v="7.83"/>
    <n v="0"/>
  </r>
  <r>
    <x v="1"/>
    <x v="1"/>
    <x v="3"/>
    <s v="LABORATORIO CLINICO"/>
    <x v="54"/>
    <n v="5621"/>
    <s v="ABCD-5621"/>
    <s v="A09"/>
    <s v="DIARREA Y GASTROENTERITIS DE PRESUNTO ORIGEN INFECCIOSO"/>
    <x v="2"/>
    <n v="1014.53"/>
    <n v="0"/>
  </r>
  <r>
    <x v="1"/>
    <x v="1"/>
    <x v="3"/>
    <s v="LABORATORIO CLINICO"/>
    <x v="54"/>
    <n v="5622"/>
    <s v="ABCD-5622"/>
    <s v="K30"/>
    <s v="DISPEPSIA"/>
    <x v="2"/>
    <n v="18.88"/>
    <n v="0"/>
  </r>
  <r>
    <x v="1"/>
    <x v="1"/>
    <x v="3"/>
    <s v="LABORATORIO CLINICO"/>
    <x v="54"/>
    <n v="5623"/>
    <s v="ABCD-5623"/>
    <s v="D509"/>
    <s v="ANEMIA POR DEFICIENCIA DE HIERRO SIN OTRA ESPECIFICACION"/>
    <x v="2"/>
    <n v="25.15"/>
    <n v="0"/>
  </r>
  <r>
    <x v="1"/>
    <x v="1"/>
    <x v="3"/>
    <s v="LABORATORIO CLINICO"/>
    <x v="54"/>
    <n v="5624"/>
    <s v="ABCD-5624"/>
    <s v="J350"/>
    <s v="AMIGDALITIS CRONICA"/>
    <x v="2"/>
    <n v="32.659999999999997"/>
    <n v="0"/>
  </r>
  <r>
    <x v="1"/>
    <x v="1"/>
    <x v="3"/>
    <s v="LABORATORIO CLINICO"/>
    <x v="54"/>
    <n v="5625"/>
    <s v="ABCD-5625"/>
    <s v="D25"/>
    <s v="LEIOMIOMA DEL UTERO"/>
    <x v="2"/>
    <n v="188.6"/>
    <n v="0"/>
  </r>
  <r>
    <x v="1"/>
    <x v="1"/>
    <x v="3"/>
    <s v="LABORATORIO CLINICO"/>
    <x v="54"/>
    <n v="5626"/>
    <s v="ABCD-5626"/>
    <s v="K296"/>
    <s v="OTRAS GASTRITIS"/>
    <x v="2"/>
    <n v="11.11"/>
    <n v="0"/>
  </r>
  <r>
    <x v="1"/>
    <x v="1"/>
    <x v="3"/>
    <s v="LABORATORIO CLINICO"/>
    <x v="54"/>
    <n v="5627"/>
    <s v="ABCD-5627"/>
    <s v="B37"/>
    <s v="CANDIDIASIS"/>
    <x v="2"/>
    <n v="188.6"/>
    <n v="0"/>
  </r>
  <r>
    <x v="1"/>
    <x v="1"/>
    <x v="3"/>
    <s v="LABORATORIO CLINICO"/>
    <x v="54"/>
    <n v="5628"/>
    <s v="ABCD-5628"/>
    <s v="N200"/>
    <s v="CALCULO DEL RIÑON"/>
    <x v="2"/>
    <n v="3.48"/>
    <n v="0"/>
  </r>
  <r>
    <x v="1"/>
    <x v="1"/>
    <x v="3"/>
    <s v="LABORATORIO CLINICO"/>
    <x v="54"/>
    <n v="5629"/>
    <s v="ABCD-5629"/>
    <s v="A519"/>
    <s v="SIFILIS PRECOZ, SIN OTRA ESPECIFICACION"/>
    <x v="2"/>
    <n v="14.72"/>
    <n v="0"/>
  </r>
  <r>
    <x v="1"/>
    <x v="1"/>
    <x v="3"/>
    <s v="LABORATORIO CLINICO"/>
    <x v="54"/>
    <n v="4771"/>
    <s v="ABCD-4771"/>
    <s v="M238"/>
    <s v="OTROS TRASTORNOS INTERNOS DE LA RODILLA"/>
    <x v="2"/>
    <n v="3.23"/>
    <n v="0"/>
  </r>
  <r>
    <x v="1"/>
    <x v="1"/>
    <x v="3"/>
    <s v="LABORATORIO CLINICO"/>
    <x v="54"/>
    <n v="5630"/>
    <s v="ABCD-5630"/>
    <s v="I10"/>
    <s v="HIPERTENSION ESENCIAL (PRIMARIA)"/>
    <x v="2"/>
    <n v="21.74"/>
    <n v="0"/>
  </r>
  <r>
    <x v="1"/>
    <x v="1"/>
    <x v="3"/>
    <s v="LABORATORIO CLINICO"/>
    <x v="55"/>
    <n v="5631"/>
    <s v="ABCD-5631"/>
    <s v="N739"/>
    <s v="ENFERMEDAD INFLAMATORIA PELVICA FEMENINA, NO ESPECIFICADA"/>
    <x v="2"/>
    <n v="188.6"/>
    <n v="0"/>
  </r>
  <r>
    <x v="1"/>
    <x v="1"/>
    <x v="3"/>
    <s v="LABORATORIO CLINICO"/>
    <x v="55"/>
    <n v="5632"/>
    <s v="ABCD-5632"/>
    <s v="K29"/>
    <s v="GASTRITIS Y DUODENITIS"/>
    <x v="2"/>
    <n v="69.739999999999995"/>
    <n v="0"/>
  </r>
  <r>
    <x v="1"/>
    <x v="1"/>
    <x v="3"/>
    <s v="LABORATORIO CLINICO"/>
    <x v="55"/>
    <n v="5633"/>
    <s v="ABCD-5633"/>
    <s v="B351"/>
    <s v="TIÑA DE LAS UÑAS"/>
    <x v="2"/>
    <n v="7.83"/>
    <n v="0"/>
  </r>
  <r>
    <x v="1"/>
    <x v="1"/>
    <x v="3"/>
    <s v="LABORATORIO CLINICO"/>
    <x v="55"/>
    <n v="667"/>
    <s v="ABCD-667"/>
    <s v="N432"/>
    <s v="OTROS HIDROCELES"/>
    <x v="2"/>
    <n v="7.83"/>
    <n v="0"/>
  </r>
  <r>
    <x v="1"/>
    <x v="1"/>
    <x v="3"/>
    <s v="LABORATORIO CLINICO"/>
    <x v="55"/>
    <n v="5634"/>
    <s v="ABCD-5634"/>
    <s v="Z713"/>
    <s v="CONSULTA PARA INSTRUCCION Y VIGILANCIA DE LA DIETA"/>
    <x v="2"/>
    <n v="1.93"/>
    <n v="0"/>
  </r>
  <r>
    <x v="1"/>
    <x v="1"/>
    <x v="3"/>
    <s v="LABORATORIO CLINICO"/>
    <x v="55"/>
    <n v="5635"/>
    <s v="ABCD-5635"/>
    <s v="N771"/>
    <s v="VAGINITIS, VULVITIS Y VULVOVAGINITIS EN ENFERMEDADES INFECCIOSAS Y PARASITARIAS CLASIFICADAS EN OTRA PARTE"/>
    <x v="2"/>
    <n v="188.6"/>
    <n v="0"/>
  </r>
  <r>
    <x v="1"/>
    <x v="1"/>
    <x v="3"/>
    <s v="LABORATORIO CLINICO"/>
    <x v="55"/>
    <n v="5636"/>
    <s v="ABCD-5636"/>
    <s v="M54"/>
    <s v="DORSALGIA"/>
    <x v="2"/>
    <n v="14.97"/>
    <n v="0"/>
  </r>
  <r>
    <x v="1"/>
    <x v="1"/>
    <x v="3"/>
    <s v="LABORATORIO CLINICO"/>
    <x v="55"/>
    <n v="5637"/>
    <s v="ABCD-5637"/>
    <s v="K30"/>
    <s v="DISPEPSIA"/>
    <x v="2"/>
    <n v="188.6"/>
    <n v="0"/>
  </r>
  <r>
    <x v="1"/>
    <x v="1"/>
    <x v="3"/>
    <s v="LABORATORIO CLINICO"/>
    <x v="55"/>
    <n v="670"/>
    <s v="ABCD-670"/>
    <s v="I872"/>
    <s v="INSUFICIENCIA VENOSA (CRONICA) (PERIFERICA)"/>
    <x v="2"/>
    <n v="10.68"/>
    <n v="0"/>
  </r>
  <r>
    <x v="1"/>
    <x v="1"/>
    <x v="3"/>
    <s v="LABORATORIO CLINICO"/>
    <x v="55"/>
    <n v="671"/>
    <s v="ABCD-671"/>
    <s v="N811"/>
    <s v="CISTOCELE"/>
    <x v="2"/>
    <n v="7.83"/>
    <n v="0"/>
  </r>
  <r>
    <x v="1"/>
    <x v="1"/>
    <x v="3"/>
    <s v="LABORATORIO CLINICO"/>
    <x v="55"/>
    <n v="5638"/>
    <s v="ABCD-5638"/>
    <s v="B24"/>
    <s v="ENFERMEDAD POR VIRUS DE LA INMUNODEFICIENCIA HUMANA (VIH), SIN OTRA ESPECIFICACION"/>
    <x v="2"/>
    <n v="120.66"/>
    <n v="0"/>
  </r>
  <r>
    <x v="1"/>
    <x v="1"/>
    <x v="3"/>
    <s v="LABORATORIO CLINICO"/>
    <x v="55"/>
    <n v="5639"/>
    <s v="ABCD-5639"/>
    <s v="Z713"/>
    <s v="CONSULTA PARA INSTRUCCION Y VIGILANCIA DE LA DIETA"/>
    <x v="2"/>
    <n v="1.93"/>
    <n v="0"/>
  </r>
  <r>
    <x v="1"/>
    <x v="1"/>
    <x v="3"/>
    <s v="LABORATORIO CLINICO"/>
    <x v="55"/>
    <n v="5640"/>
    <s v="ABCD-5640"/>
    <s v="L80"/>
    <s v="VITILIGO"/>
    <x v="2"/>
    <n v="7.83"/>
    <n v="0"/>
  </r>
  <r>
    <x v="1"/>
    <x v="1"/>
    <x v="3"/>
    <s v="LABORATORIO CLINICO"/>
    <x v="55"/>
    <n v="5641"/>
    <s v="ABCD-5641"/>
    <s v="D649"/>
    <s v="ANEMIA DE TIPO NO ESPECIFICADO"/>
    <x v="2"/>
    <n v="25.15"/>
    <n v="0"/>
  </r>
  <r>
    <x v="1"/>
    <x v="1"/>
    <x v="3"/>
    <s v="LABORATORIO CLINICO"/>
    <x v="55"/>
    <n v="5642"/>
    <s v="ABCD-5642"/>
    <s v="R070"/>
    <s v="DOLOR DE GARGANTA"/>
    <x v="2"/>
    <n v="7.83"/>
    <n v="0"/>
  </r>
  <r>
    <x v="1"/>
    <x v="1"/>
    <x v="3"/>
    <s v="LABORATORIO CLINICO"/>
    <x v="55"/>
    <n v="677"/>
    <s v="ABCD-677"/>
    <s v="D171"/>
    <s v="TUMOR BENIGNO LIPOMATOSO DE PIEL Y DE TEJIDO SUBCUTANEO DEL TRONCO"/>
    <x v="2"/>
    <n v="37.07"/>
    <n v="0"/>
  </r>
  <r>
    <x v="1"/>
    <x v="1"/>
    <x v="3"/>
    <s v="LABORATORIO CLINICO"/>
    <x v="55"/>
    <n v="5643"/>
    <s v="ABCD-5643"/>
    <s v="D848"/>
    <s v="OTRAS INMUNODEFICIENCIAS ESPECIFICADAS"/>
    <x v="2"/>
    <n v="73.77"/>
    <n v="0"/>
  </r>
  <r>
    <x v="1"/>
    <x v="1"/>
    <x v="3"/>
    <s v="LABORATORIO CLINICO"/>
    <x v="55"/>
    <n v="5644"/>
    <s v="ABCD-5644"/>
    <s v="D649"/>
    <s v="ANEMIA DE TIPO NO ESPECIFICADO"/>
    <x v="2"/>
    <n v="8.07"/>
    <n v="0"/>
  </r>
  <r>
    <x v="1"/>
    <x v="1"/>
    <x v="3"/>
    <s v="LABORATORIO CLINICO"/>
    <x v="55"/>
    <n v="681"/>
    <s v="ABCD-681"/>
    <s v="R072"/>
    <s v="DOLOR PRECORDIAL"/>
    <x v="2"/>
    <n v="63.8"/>
    <n v="0"/>
  </r>
  <r>
    <x v="1"/>
    <x v="1"/>
    <x v="3"/>
    <s v="LABORATORIO CLINICO"/>
    <x v="55"/>
    <n v="5645"/>
    <s v="ABCD-5645"/>
    <s v="N911"/>
    <s v="AMENORREA SECUNDARIA"/>
    <x v="2"/>
    <n v="188.6"/>
    <n v="0"/>
  </r>
  <r>
    <x v="1"/>
    <x v="1"/>
    <x v="3"/>
    <s v="LABORATORIO CLINICO"/>
    <x v="55"/>
    <n v="5646"/>
    <s v="ABCD-5646"/>
    <s v="R101"/>
    <s v="DOLOR ABDOMINAL LOCALIZADO EN PARTE SUPERIOR"/>
    <x v="2"/>
    <n v="11.11"/>
    <n v="0"/>
  </r>
  <r>
    <x v="1"/>
    <x v="1"/>
    <x v="3"/>
    <s v="LABORATORIO CLINICO"/>
    <x v="56"/>
    <n v="5647"/>
    <s v="ABCD-5647"/>
    <s v="E11"/>
    <s v="DIABETES MELLITUS NO INSULINODEPENDIENTE"/>
    <x v="2"/>
    <n v="20.43"/>
    <n v="0"/>
  </r>
  <r>
    <x v="1"/>
    <x v="1"/>
    <x v="3"/>
    <s v="LABORATORIO CLINICO"/>
    <x v="56"/>
    <n v="5648"/>
    <s v="ABCD-5648"/>
    <s v="Z000"/>
    <s v="EXAMEN MEDICO GENERAL"/>
    <x v="2"/>
    <n v="7.83"/>
    <n v="0"/>
  </r>
  <r>
    <x v="1"/>
    <x v="1"/>
    <x v="3"/>
    <s v="LABORATORIO CLINICO"/>
    <x v="56"/>
    <n v="5649"/>
    <s v="ABCD-5649"/>
    <s v="M818"/>
    <s v="OTRAS OSTEOPOROSIS, SIN FRACTURA PATOLOGICA"/>
    <x v="2"/>
    <n v="7.83"/>
    <n v="0"/>
  </r>
  <r>
    <x v="1"/>
    <x v="1"/>
    <x v="3"/>
    <s v="LABORATORIO CLINICO"/>
    <x v="56"/>
    <n v="5650"/>
    <s v="ABCD-5650"/>
    <s v="R529"/>
    <s v="DOLOR, NO ESPECIFICADO"/>
    <x v="2"/>
    <n v="7.83"/>
    <n v="0"/>
  </r>
  <r>
    <x v="1"/>
    <x v="1"/>
    <x v="3"/>
    <s v="LABORATORIO CLINICO"/>
    <x v="56"/>
    <n v="5651"/>
    <s v="ABCD-5651"/>
    <s v="I10"/>
    <s v="HIPERTENSION ESENCIAL (PRIMARIA)"/>
    <x v="2"/>
    <n v="21.71"/>
    <n v="0"/>
  </r>
  <r>
    <x v="1"/>
    <x v="1"/>
    <x v="3"/>
    <s v="LABORATORIO CLINICO"/>
    <x v="56"/>
    <n v="5312"/>
    <s v="ABCD-5312"/>
    <s v="L405"/>
    <s v="ARTROPATIA PSORIASICA (M07.0*-M07.3*, M09.0*)"/>
    <x v="2"/>
    <n v="126.25"/>
    <n v="0"/>
  </r>
  <r>
    <x v="1"/>
    <x v="1"/>
    <x v="3"/>
    <s v="LABORATORIO CLINICO"/>
    <x v="56"/>
    <n v="5652"/>
    <s v="ABCD-5652"/>
    <s v="M255"/>
    <s v="DOLOR EN ARTICULACION"/>
    <x v="2"/>
    <n v="55.02"/>
    <n v="0"/>
  </r>
  <r>
    <x v="1"/>
    <x v="1"/>
    <x v="3"/>
    <s v="LABORATORIO CLINICO"/>
    <x v="56"/>
    <n v="5319"/>
    <s v="ABCD-5319"/>
    <s v="K30"/>
    <s v="DISPEPSIA"/>
    <x v="2"/>
    <n v="7.83"/>
    <n v="0"/>
  </r>
  <r>
    <x v="1"/>
    <x v="1"/>
    <x v="3"/>
    <s v="LABORATORIO CLINICO"/>
    <x v="56"/>
    <n v="5653"/>
    <s v="ABCD-5653"/>
    <s v="D25"/>
    <s v="LEIOMIOMA DEL UTERO"/>
    <x v="2"/>
    <n v="188.6"/>
    <n v="0"/>
  </r>
  <r>
    <x v="1"/>
    <x v="1"/>
    <x v="3"/>
    <s v="LABORATORIO CLINICO"/>
    <x v="56"/>
    <n v="5654"/>
    <s v="ABCD-5654"/>
    <s v="E785"/>
    <s v="HIPERLIPIDEMIA NO ESPECIFICADA"/>
    <x v="2"/>
    <n v="151.22999999999999"/>
    <n v="0"/>
  </r>
  <r>
    <x v="1"/>
    <x v="1"/>
    <x v="3"/>
    <s v="LABORATORIO CLINICO"/>
    <x v="56"/>
    <n v="5655"/>
    <s v="ABCD-5655"/>
    <s v="N951"/>
    <s v="ESTADOS MENOPAUSICOS Y CLIMATERICOS FEMENINOS"/>
    <x v="2"/>
    <n v="188.6"/>
    <n v="0"/>
  </r>
  <r>
    <x v="1"/>
    <x v="1"/>
    <x v="3"/>
    <s v="LABORATORIO CLINICO"/>
    <x v="56"/>
    <n v="5656"/>
    <s v="ABCD-5656"/>
    <s v="N771"/>
    <s v="VAGINITIS, VULVITIS Y VULVOVAGINITIS EN ENFERMEDADES INFECCIOSAS Y PARASITARIAS CLASIFICADAS EN OTRA PARTE"/>
    <x v="2"/>
    <n v="188.6"/>
    <n v="0"/>
  </r>
  <r>
    <x v="1"/>
    <x v="1"/>
    <x v="3"/>
    <s v="LABORATORIO CLINICO"/>
    <x v="56"/>
    <n v="5657"/>
    <s v="ABCD-5657"/>
    <s v="E14"/>
    <s v="DIABETES MELLITUS, NO ESPECIFICADA"/>
    <x v="2"/>
    <n v="3.23"/>
    <n v="0"/>
  </r>
  <r>
    <x v="1"/>
    <x v="1"/>
    <x v="3"/>
    <s v="LABORATORIO CLINICO"/>
    <x v="56"/>
    <n v="5658"/>
    <s v="ABCD-5658"/>
    <s v="K80"/>
    <s v="COLELITIASIS"/>
    <x v="2"/>
    <n v="12.574999999999999"/>
    <n v="0"/>
  </r>
  <r>
    <x v="1"/>
    <x v="1"/>
    <x v="3"/>
    <s v="LABORATORIO CLINICO"/>
    <x v="56"/>
    <n v="689"/>
    <s v="ABCD-689"/>
    <s v="K42"/>
    <s v="HERNIA UMBILICAL"/>
    <x v="2"/>
    <n v="16.46"/>
    <n v="0"/>
  </r>
  <r>
    <x v="1"/>
    <x v="1"/>
    <x v="3"/>
    <s v="LABORATORIO CLINICO"/>
    <x v="56"/>
    <n v="5659"/>
    <s v="ABCD-5659"/>
    <s v="N72"/>
    <s v="ENFERMEDAD INFLAMATORIA DEL CUELLO UTERINO"/>
    <x v="2"/>
    <n v="188.6"/>
    <n v="0"/>
  </r>
  <r>
    <x v="1"/>
    <x v="1"/>
    <x v="3"/>
    <s v="LABORATORIO CLINICO"/>
    <x v="56"/>
    <n v="5660"/>
    <s v="ABCD-5660"/>
    <s v="R600"/>
    <s v="EDEMA LOCALIZADO"/>
    <x v="2"/>
    <n v="78.87"/>
    <n v="0"/>
  </r>
  <r>
    <x v="1"/>
    <x v="1"/>
    <x v="3"/>
    <s v="LABORATORIO CLINICO"/>
    <x v="56"/>
    <n v="5661"/>
    <s v="ABCD-5661"/>
    <s v="B373"/>
    <s v="CANDIDIASIS DE LA VULVA Y DE LA VAGINA (N77.1*)"/>
    <x v="2"/>
    <n v="188.6"/>
    <n v="0"/>
  </r>
  <r>
    <x v="1"/>
    <x v="1"/>
    <x v="3"/>
    <s v="LABORATORIO CLINICO"/>
    <x v="56"/>
    <n v="5662"/>
    <s v="ABCD-5662"/>
    <s v="Z000"/>
    <s v="EXAMEN MEDICO GENERAL"/>
    <x v="2"/>
    <n v="11.43"/>
    <n v="0"/>
  </r>
  <r>
    <x v="1"/>
    <x v="1"/>
    <x v="3"/>
    <s v="LABORATORIO CLINICO"/>
    <x v="56"/>
    <n v="5663"/>
    <s v="ABCD-5663"/>
    <s v="E66"/>
    <s v="OBESIDAD"/>
    <x v="2"/>
    <n v="1.93"/>
    <n v="0"/>
  </r>
  <r>
    <x v="1"/>
    <x v="1"/>
    <x v="3"/>
    <s v="LABORATORIO CLINICO"/>
    <x v="57"/>
    <n v="5664"/>
    <s v="ABCD-5664"/>
    <s v="M25"/>
    <s v="OTROS TRASTORNOS ARTICULARES, NO CLASIFICADOS EN OTRA PARTE"/>
    <x v="2"/>
    <n v="235.98"/>
    <n v="0"/>
  </r>
  <r>
    <x v="1"/>
    <x v="1"/>
    <x v="3"/>
    <s v="LABORATORIO CLINICO"/>
    <x v="57"/>
    <n v="3654"/>
    <s v="ABCD-3654"/>
    <s v="I10"/>
    <s v="HIPERTENSION ESENCIAL (PRIMARIA)"/>
    <x v="2"/>
    <n v="8.07"/>
    <n v="0"/>
  </r>
  <r>
    <x v="1"/>
    <x v="1"/>
    <x v="3"/>
    <s v="LABORATORIO CLINICO"/>
    <x v="57"/>
    <n v="697"/>
    <s v="ABCD-697"/>
    <s v="M17"/>
    <s v="GONARTROSIS (ARTROSIS DE LA RODILLA)"/>
    <x v="2"/>
    <n v="8.26"/>
    <n v="0"/>
  </r>
  <r>
    <x v="1"/>
    <x v="1"/>
    <x v="3"/>
    <s v="LABORATORIO CLINICO"/>
    <x v="57"/>
    <n v="3208"/>
    <s v="ABCD-3208"/>
    <s v="J310"/>
    <s v="RINITIS CRONICA"/>
    <x v="2"/>
    <n v="18.88"/>
    <n v="0"/>
  </r>
  <r>
    <x v="1"/>
    <x v="1"/>
    <x v="3"/>
    <s v="LABORATORIO CLINICO"/>
    <x v="57"/>
    <n v="5665"/>
    <s v="ABCD-5665"/>
    <s v="E11"/>
    <s v="DIABETES MELLITUS NO INSULINODEPENDIENTE"/>
    <x v="2"/>
    <n v="2.5499999999999998"/>
    <n v="0"/>
  </r>
  <r>
    <x v="1"/>
    <x v="1"/>
    <x v="3"/>
    <s v="LABORATORIO CLINICO"/>
    <x v="57"/>
    <n v="4796"/>
    <s v="ABCD-4796"/>
    <s v="H931"/>
    <s v="TINNITUS"/>
    <x v="2"/>
    <n v="3.04"/>
    <n v="0"/>
  </r>
  <r>
    <x v="1"/>
    <x v="1"/>
    <x v="3"/>
    <s v="LABORATORIO CLINICO"/>
    <x v="57"/>
    <n v="4797"/>
    <s v="ABCD-4797"/>
    <s v="E11"/>
    <s v="DIABETES MELLITUS NO INSULINODEPENDIENTE"/>
    <x v="2"/>
    <n v="60.9"/>
    <n v="0"/>
  </r>
  <r>
    <x v="1"/>
    <x v="1"/>
    <x v="3"/>
    <s v="LABORATORIO CLINICO"/>
    <x v="57"/>
    <n v="5666"/>
    <s v="ABCD-5666"/>
    <s v="N951"/>
    <s v="ESTADOS MENOPAUSICOS Y CLIMATERICOS FEMENINOS"/>
    <x v="2"/>
    <n v="188.6"/>
    <n v="0"/>
  </r>
  <r>
    <x v="1"/>
    <x v="1"/>
    <x v="3"/>
    <s v="LABORATORIO CLINICO"/>
    <x v="57"/>
    <n v="5667"/>
    <s v="ABCD-5667"/>
    <s v="N40"/>
    <s v="HIPERPLASIA DE LA PROSTATA"/>
    <x v="2"/>
    <n v="7.83"/>
    <n v="0"/>
  </r>
  <r>
    <x v="1"/>
    <x v="1"/>
    <x v="3"/>
    <s v="LABORATORIO CLINICO"/>
    <x v="57"/>
    <n v="5668"/>
    <s v="ABCD-5668"/>
    <s v="J342"/>
    <s v="DESVIACION DEL TABIQUE NASAL"/>
    <x v="2"/>
    <n v="8.26"/>
    <n v="0"/>
  </r>
  <r>
    <x v="1"/>
    <x v="1"/>
    <x v="3"/>
    <s v="LABORATORIO CLINICO"/>
    <x v="57"/>
    <n v="5669"/>
    <s v="ABCD-5669"/>
    <s v="N644"/>
    <s v="MASTODINIA"/>
    <x v="2"/>
    <n v="188.6"/>
    <n v="0"/>
  </r>
  <r>
    <x v="1"/>
    <x v="1"/>
    <x v="3"/>
    <s v="LABORATORIO CLINICO"/>
    <x v="57"/>
    <n v="703"/>
    <s v="ABCD-703"/>
    <s v="M32"/>
    <s v="LUPUS ERITEMATOSO SISTEMICO"/>
    <x v="2"/>
    <n v="9.81"/>
    <n v="0"/>
  </r>
  <r>
    <x v="1"/>
    <x v="1"/>
    <x v="3"/>
    <s v="LABORATORIO CLINICO"/>
    <x v="57"/>
    <n v="5670"/>
    <s v="ABCD-5670"/>
    <s v="N644"/>
    <s v="MASTODINIA"/>
    <x v="2"/>
    <n v="188.6"/>
    <n v="0"/>
  </r>
  <r>
    <x v="1"/>
    <x v="1"/>
    <x v="3"/>
    <s v="LABORATORIO CLINICO"/>
    <x v="57"/>
    <n v="5671"/>
    <s v="ABCD-5671"/>
    <s v="K21"/>
    <s v="ENFERMEDAD DEL REFLUJO GASTROESOFAGICO"/>
    <x v="2"/>
    <n v="12.85"/>
    <n v="0"/>
  </r>
  <r>
    <x v="1"/>
    <x v="1"/>
    <x v="3"/>
    <s v="LABORATORIO CLINICO"/>
    <x v="57"/>
    <n v="706"/>
    <s v="ABCD-706"/>
    <s v="N750"/>
    <s v="QUISTE DE LA GLANDULA DE BARTHOLIN"/>
    <x v="2"/>
    <n v="1.55"/>
    <n v="0"/>
  </r>
  <r>
    <x v="1"/>
    <x v="1"/>
    <x v="3"/>
    <s v="LABORATORIO CLINICO"/>
    <x v="57"/>
    <n v="5672"/>
    <s v="ABCD-5672"/>
    <s v="M545"/>
    <s v="LUMBAGO NO ESPECIFICADO"/>
    <x v="2"/>
    <n v="8.26"/>
    <n v="0"/>
  </r>
  <r>
    <x v="1"/>
    <x v="1"/>
    <x v="3"/>
    <s v="LABORATORIO CLINICO"/>
    <x v="57"/>
    <n v="5673"/>
    <s v="ABCD-5673"/>
    <s v="D50"/>
    <s v="ANEMIAS POR DEFICIENCIA DE HIERRO"/>
    <x v="2"/>
    <n v="35.4"/>
    <n v="0"/>
  </r>
  <r>
    <x v="1"/>
    <x v="1"/>
    <x v="3"/>
    <s v="LABORATORIO CLINICO"/>
    <x v="57"/>
    <n v="5674"/>
    <s v="ABCD-5674"/>
    <s v="N771"/>
    <s v="VAGINITIS, VULVITIS Y VULVOVAGINITIS EN ENFERMEDADES INFECCIOSAS Y PARASITARIAS CLASIFICADAS EN OTRA PARTE"/>
    <x v="2"/>
    <n v="188.6"/>
    <n v="0"/>
  </r>
  <r>
    <x v="1"/>
    <x v="1"/>
    <x v="3"/>
    <s v="LABORATORIO CLINICO"/>
    <x v="57"/>
    <n v="5675"/>
    <s v="ABCD-5675"/>
    <s v="J029"/>
    <s v="FARINGITIS AGUDA, NO ESPECIFICADA"/>
    <x v="2"/>
    <n v="3.04"/>
    <n v="0"/>
  </r>
  <r>
    <x v="1"/>
    <x v="1"/>
    <x v="3"/>
    <s v="LABORATORIO CLINICO"/>
    <x v="57"/>
    <n v="5676"/>
    <s v="ABCD-5676"/>
    <s v="N30"/>
    <s v="CISTITIS"/>
    <x v="2"/>
    <n v="188.6"/>
    <n v="0"/>
  </r>
  <r>
    <x v="1"/>
    <x v="1"/>
    <x v="3"/>
    <s v="LABORATORIO CLINICO"/>
    <x v="57"/>
    <n v="5677"/>
    <s v="ABCD-5677"/>
    <s v="J350"/>
    <s v="AMIGDALITIS CRONICA"/>
    <x v="2"/>
    <n v="18.88"/>
    <n v="0"/>
  </r>
  <r>
    <x v="1"/>
    <x v="1"/>
    <x v="3"/>
    <s v="LABORATORIO CLINICO"/>
    <x v="57"/>
    <n v="5678"/>
    <s v="ABCD-5678"/>
    <s v="M05"/>
    <s v="ARTRITIS REUMATOIDE SEROPOSITIVA"/>
    <x v="2"/>
    <n v="126.25"/>
    <n v="0"/>
  </r>
  <r>
    <x v="1"/>
    <x v="1"/>
    <x v="3"/>
    <s v="LABORATORIO CLINICO"/>
    <x v="57"/>
    <n v="5679"/>
    <s v="ABCD-5679"/>
    <s v="E11"/>
    <s v="DIABETES MELLITUS NO INSULINODEPENDIENTE"/>
    <x v="2"/>
    <n v="56.2"/>
    <n v="0"/>
  </r>
  <r>
    <x v="1"/>
    <x v="1"/>
    <x v="3"/>
    <s v="LABORATORIO CLINICO"/>
    <x v="57"/>
    <n v="5680"/>
    <s v="ABCD-5680"/>
    <s v="I83"/>
    <s v="VENAS VARICOSAS DE LOS MIEMBROS INFERIORES"/>
    <x v="2"/>
    <n v="1.74"/>
    <n v="0"/>
  </r>
  <r>
    <x v="1"/>
    <x v="1"/>
    <x v="3"/>
    <s v="LABORATORIO CLINICO"/>
    <x v="57"/>
    <n v="3283"/>
    <s v="ABCD-3283"/>
    <s v="B351"/>
    <s v="TIÑA DE LAS UÑAS"/>
    <x v="2"/>
    <n v="7.83"/>
    <n v="0"/>
  </r>
  <r>
    <x v="1"/>
    <x v="1"/>
    <x v="3"/>
    <s v="LABORATORIO CLINICO"/>
    <x v="58"/>
    <n v="4817"/>
    <s v="ABCD-4817"/>
    <s v="M255"/>
    <s v="DOLOR EN ARTICULACION"/>
    <x v="2"/>
    <n v="2.86"/>
    <n v="0"/>
  </r>
  <r>
    <x v="1"/>
    <x v="1"/>
    <x v="3"/>
    <s v="LABORATORIO CLINICO"/>
    <x v="58"/>
    <n v="5681"/>
    <s v="ABCD-5681"/>
    <s v="E11"/>
    <s v="DIABETES MELLITUS NO INSULINODEPENDIENTE"/>
    <x v="2"/>
    <n v="7.83"/>
    <n v="0"/>
  </r>
  <r>
    <x v="1"/>
    <x v="1"/>
    <x v="3"/>
    <s v="LABORATORIO CLINICO"/>
    <x v="58"/>
    <n v="5682"/>
    <s v="ABCD-5682"/>
    <s v="N40"/>
    <s v="HIPERPLASIA DE LA PROSTATA"/>
    <x v="2"/>
    <n v="7.83"/>
    <n v="0"/>
  </r>
  <r>
    <x v="1"/>
    <x v="1"/>
    <x v="3"/>
    <s v="LABORATORIO CLINICO"/>
    <x v="58"/>
    <n v="411"/>
    <s v="ABCD-411"/>
    <s v="E66"/>
    <s v="OBESIDAD"/>
    <x v="2"/>
    <n v="7.27"/>
    <n v="0"/>
  </r>
  <r>
    <x v="1"/>
    <x v="1"/>
    <x v="3"/>
    <s v="LABORATORIO CLINICO"/>
    <x v="58"/>
    <n v="5683"/>
    <s v="ABCD-5683"/>
    <s v="D381"/>
    <s v="TUMOR DE COMPORTAMIENTO INCIERTO O DESCONOCIDO DE TRAQUEA, BRONQUIOS Y DE PULMON"/>
    <x v="2"/>
    <n v="9.82"/>
    <n v="0"/>
  </r>
  <r>
    <x v="1"/>
    <x v="1"/>
    <x v="3"/>
    <s v="LABORATORIO CLINICO"/>
    <x v="58"/>
    <n v="5684"/>
    <s v="ABCD-5684"/>
    <s v="D63"/>
    <s v="ANEMIA EN ENFERMEDADES CRONICAS CLASIFICADAS EN OTRA PARTE"/>
    <x v="2"/>
    <n v="129.93"/>
    <n v="0"/>
  </r>
  <r>
    <x v="1"/>
    <x v="1"/>
    <x v="3"/>
    <s v="LABORATORIO CLINICO"/>
    <x v="58"/>
    <n v="804"/>
    <s v="ABCD-804"/>
    <s v="M199"/>
    <s v="ARTROSIS, NO ESPECIFICADA"/>
    <x v="2"/>
    <n v="50.49"/>
    <n v="0"/>
  </r>
  <r>
    <x v="1"/>
    <x v="1"/>
    <x v="3"/>
    <s v="LABORATORIO CLINICO"/>
    <x v="58"/>
    <n v="5685"/>
    <s v="ABCD-5685"/>
    <s v="E11"/>
    <s v="DIABETES MELLITUS NO INSULINODEPENDIENTE"/>
    <x v="2"/>
    <n v="23.54"/>
    <n v="0"/>
  </r>
  <r>
    <x v="1"/>
    <x v="1"/>
    <x v="3"/>
    <s v="LABORATORIO CLINICO"/>
    <x v="58"/>
    <n v="5686"/>
    <s v="ABCD-5686"/>
    <s v="E14"/>
    <s v="DIABETES MELLITUS, NO ESPECIFICADA"/>
    <x v="2"/>
    <n v="56.2"/>
    <n v="0"/>
  </r>
  <r>
    <x v="1"/>
    <x v="1"/>
    <x v="3"/>
    <s v="LABORATORIO CLINICO"/>
    <x v="58"/>
    <n v="4357"/>
    <s v="ABCD-4357"/>
    <s v="E631"/>
    <s v="DESEQUILIBRIO DE LOS CONSTITUYENTES EN LA DIETA"/>
    <x v="2"/>
    <n v="174.2"/>
    <n v="0"/>
  </r>
  <r>
    <x v="1"/>
    <x v="1"/>
    <x v="3"/>
    <s v="LABORATORIO CLINICO"/>
    <x v="58"/>
    <n v="1901"/>
    <s v="ABCD-1901"/>
    <s v="N893"/>
    <s v="DISPLASIA DE LA VAGINA, NO ESPECIFICADA"/>
    <x v="2"/>
    <n v="64.42"/>
    <n v="0"/>
  </r>
  <r>
    <x v="1"/>
    <x v="1"/>
    <x v="3"/>
    <s v="LABORATORIO CLINICO"/>
    <x v="58"/>
    <n v="5687"/>
    <s v="ABCD-5687"/>
    <s v="G43"/>
    <s v="MIGRAÑA"/>
    <x v="2"/>
    <n v="56.57"/>
    <n v="0"/>
  </r>
  <r>
    <x v="1"/>
    <x v="1"/>
    <x v="3"/>
    <s v="LABORATORIO CLINICO"/>
    <x v="58"/>
    <n v="5688"/>
    <s v="ABCD-5688"/>
    <s v="I10"/>
    <s v="HIPERTENSION ESENCIAL (PRIMARIA)"/>
    <x v="2"/>
    <n v="34.78"/>
    <n v="0"/>
  </r>
  <r>
    <x v="1"/>
    <x v="1"/>
    <x v="3"/>
    <s v="LABORATORIO CLINICO"/>
    <x v="58"/>
    <n v="5689"/>
    <s v="ABCD-5689"/>
    <s v="E785"/>
    <s v="HIPERLIPIDEMIA NO ESPECIFICADA"/>
    <x v="2"/>
    <n v="24.23"/>
    <n v="0"/>
  </r>
  <r>
    <x v="1"/>
    <x v="1"/>
    <x v="3"/>
    <s v="LABORATORIO CLINICO"/>
    <x v="59"/>
    <n v="5690"/>
    <s v="ABCD-5690"/>
    <s v="E660"/>
    <s v="OBESIDAD DEBIDA A EXCESO DE CALORIAS"/>
    <x v="2"/>
    <n v="174.16"/>
    <n v="0"/>
  </r>
  <r>
    <x v="1"/>
    <x v="1"/>
    <x v="3"/>
    <s v="LABORATORIO CLINICO"/>
    <x v="9"/>
    <n v="5691"/>
    <s v="ABCD-5691"/>
    <s v="D63"/>
    <s v="ANEMIA EN ENFERMEDADES CRONICAS CLASIFICADAS EN OTRA PARTE"/>
    <x v="2"/>
    <n v="31.11"/>
    <n v="0"/>
  </r>
  <r>
    <x v="1"/>
    <x v="1"/>
    <x v="3"/>
    <s v="LABORATORIO CLINICO"/>
    <x v="9"/>
    <n v="5692"/>
    <s v="ABCD-5692"/>
    <s v="I10"/>
    <s v="HIPERTENSION ESENCIAL (PRIMARIA)"/>
    <x v="2"/>
    <n v="56.2"/>
    <n v="0"/>
  </r>
  <r>
    <x v="1"/>
    <x v="1"/>
    <x v="3"/>
    <s v="LABORATORIO CLINICO"/>
    <x v="9"/>
    <n v="775"/>
    <s v="ABCD-775"/>
    <s v="E11"/>
    <s v="DIABETES MELLITUS NO INSULINODEPENDIENTE"/>
    <x v="2"/>
    <n v="74.94"/>
    <n v="0"/>
  </r>
  <r>
    <x v="1"/>
    <x v="1"/>
    <x v="3"/>
    <s v="LABORATORIO CLINICO"/>
    <x v="9"/>
    <n v="5693"/>
    <s v="ABCD-5693"/>
    <s v="I10"/>
    <s v="HIPERTENSION ESENCIAL (PRIMARIA)"/>
    <x v="2"/>
    <n v="10.62"/>
    <n v="0"/>
  </r>
  <r>
    <x v="1"/>
    <x v="1"/>
    <x v="3"/>
    <s v="LABORATORIO CLINICO"/>
    <x v="9"/>
    <n v="821"/>
    <s v="ABCD-821"/>
    <s v="I10"/>
    <s v="HIPERTENSION ESENCIAL (PRIMARIA)"/>
    <x v="2"/>
    <n v="21.05"/>
    <n v="0"/>
  </r>
  <r>
    <x v="1"/>
    <x v="1"/>
    <x v="3"/>
    <s v="LABORATORIO CLINICO"/>
    <x v="9"/>
    <n v="5694"/>
    <s v="ABCD-5694"/>
    <s v="E781"/>
    <s v="HIPERGLICERIDEMIA PURA"/>
    <x v="2"/>
    <n v="63.78"/>
    <n v="0"/>
  </r>
  <r>
    <x v="1"/>
    <x v="1"/>
    <x v="3"/>
    <s v="LABORATORIO CLINICO"/>
    <x v="9"/>
    <n v="747"/>
    <s v="ABCD-747"/>
    <s v="I10"/>
    <s v="HIPERTENSION ESENCIAL (PRIMARIA)"/>
    <x v="2"/>
    <n v="7.89"/>
    <n v="0"/>
  </r>
  <r>
    <x v="1"/>
    <x v="1"/>
    <x v="3"/>
    <s v="LABORATORIO CLINICO"/>
    <x v="9"/>
    <n v="103"/>
    <s v="ABCD-103"/>
    <s v="E660"/>
    <s v="OBESIDAD DEBIDA A EXCESO DE CALORIAS"/>
    <x v="2"/>
    <n v="19.38"/>
    <n v="0"/>
  </r>
  <r>
    <x v="1"/>
    <x v="1"/>
    <x v="3"/>
    <s v="LABORATORIO CLINICO"/>
    <x v="9"/>
    <n v="4226"/>
    <s v="ABCD-4226"/>
    <s v="K30"/>
    <s v="DISPEPSIA"/>
    <x v="2"/>
    <n v="8.07"/>
    <n v="0"/>
  </r>
  <r>
    <x v="1"/>
    <x v="1"/>
    <x v="3"/>
    <s v="LABORATORIO CLINICO"/>
    <x v="9"/>
    <n v="1611"/>
    <s v="ABCD-1611"/>
    <s v="E11"/>
    <s v="DIABETES MELLITUS NO INSULINODEPENDIENTE"/>
    <x v="2"/>
    <n v="28.08"/>
    <n v="0"/>
  </r>
  <r>
    <x v="1"/>
    <x v="1"/>
    <x v="3"/>
    <s v="LABORATORIO CLINICO"/>
    <x v="9"/>
    <n v="5695"/>
    <s v="ABCD-5695"/>
    <s v="M15"/>
    <s v="POLIARTROSIS"/>
    <x v="2"/>
    <n v="7.83"/>
    <n v="0"/>
  </r>
  <r>
    <x v="1"/>
    <x v="1"/>
    <x v="3"/>
    <s v="LABORATORIO CLINICO"/>
    <x v="9"/>
    <n v="5696"/>
    <s v="ABCD-5696"/>
    <s v="E10"/>
    <s v="DIABETES MELLITUS INSULINODEPENDIENTE"/>
    <x v="2"/>
    <n v="56.2"/>
    <n v="0"/>
  </r>
  <r>
    <x v="1"/>
    <x v="1"/>
    <x v="3"/>
    <s v="LABORATORIO CLINICO"/>
    <x v="9"/>
    <n v="2456"/>
    <s v="ABCD-2456"/>
    <s v="I10"/>
    <s v="HIPERTENSION ESENCIAL (PRIMARIA)"/>
    <x v="2"/>
    <n v="20.440000000000001"/>
    <n v="0"/>
  </r>
  <r>
    <x v="1"/>
    <x v="1"/>
    <x v="3"/>
    <s v="LABORATORIO CLINICO"/>
    <x v="9"/>
    <n v="1904"/>
    <s v="ABCD-1904"/>
    <s v="E03"/>
    <s v="OTROS HIPOTIROIDISMOS"/>
    <x v="2"/>
    <n v="18.57"/>
    <n v="0"/>
  </r>
  <r>
    <x v="1"/>
    <x v="1"/>
    <x v="3"/>
    <s v="LABORATORIO CLINICO"/>
    <x v="9"/>
    <n v="4584"/>
    <s v="ABCD-4584"/>
    <s v="B49"/>
    <s v="MICOSIS, NO ESPECIFICADA"/>
    <x v="2"/>
    <n v="107.76"/>
    <n v="0"/>
  </r>
  <r>
    <x v="1"/>
    <x v="1"/>
    <x v="3"/>
    <s v="LABORATORIO CLINICO"/>
    <x v="9"/>
    <n v="5697"/>
    <s v="ABCD-5697"/>
    <s v="K293"/>
    <s v="GASTRITIS CRONICA SUPERFICIAL"/>
    <x v="2"/>
    <n v="30.93"/>
    <n v="0"/>
  </r>
  <r>
    <x v="1"/>
    <x v="1"/>
    <x v="3"/>
    <s v="LABORATORIO CLINICO"/>
    <x v="9"/>
    <n v="5698"/>
    <s v="ABCD-5698"/>
    <s v="M791"/>
    <s v="MIALGIA"/>
    <x v="2"/>
    <n v="33.85"/>
    <n v="0"/>
  </r>
  <r>
    <x v="1"/>
    <x v="1"/>
    <x v="3"/>
    <s v="LABORATORIO CLINICO"/>
    <x v="9"/>
    <n v="5699"/>
    <s v="ABCD-5699"/>
    <s v="M139"/>
    <s v="ARTRITIS, NO ESPECIFICADA"/>
    <x v="2"/>
    <n v="2.86"/>
    <n v="0"/>
  </r>
  <r>
    <x v="1"/>
    <x v="1"/>
    <x v="3"/>
    <s v="LABORATORIO CLINICO"/>
    <x v="9"/>
    <n v="787"/>
    <s v="ABCD-787"/>
    <s v="E11"/>
    <s v="DIABETES MELLITUS NO INSULINODEPENDIENTE"/>
    <x v="2"/>
    <n v="3.23"/>
    <n v="0"/>
  </r>
  <r>
    <x v="1"/>
    <x v="1"/>
    <x v="3"/>
    <s v="LABORATORIO CLINICO"/>
    <x v="9"/>
    <n v="5700"/>
    <s v="ABCD-5700"/>
    <s v="E11"/>
    <s v="DIABETES MELLITUS NO INSULINODEPENDIENTE"/>
    <x v="2"/>
    <n v="3.04"/>
    <n v="0"/>
  </r>
  <r>
    <x v="1"/>
    <x v="1"/>
    <x v="3"/>
    <s v="LABORATORIO CLINICO"/>
    <x v="9"/>
    <n v="343"/>
    <s v="ABCD-343"/>
    <s v="I872"/>
    <s v="INSUFICIENCIA VENOSA (CRONICA) (PERIFERICA)"/>
    <x v="2"/>
    <n v="23.17"/>
    <n v="0"/>
  </r>
  <r>
    <x v="1"/>
    <x v="1"/>
    <x v="3"/>
    <s v="LABORATORIO CLINICO"/>
    <x v="9"/>
    <n v="5701"/>
    <s v="ABCD-5701"/>
    <s v="J432"/>
    <s v="ENFISEMA CENTROLOBULAR"/>
    <x v="2"/>
    <n v="8.07"/>
    <n v="0"/>
  </r>
  <r>
    <x v="1"/>
    <x v="1"/>
    <x v="3"/>
    <s v="LABORATORIO CLINICO"/>
    <x v="9"/>
    <n v="5702"/>
    <s v="ABCD-5702"/>
    <s v="N40"/>
    <s v="HIPERPLASIA DE LA PROSTATA"/>
    <x v="2"/>
    <n v="59.91"/>
    <n v="0"/>
  </r>
  <r>
    <x v="1"/>
    <x v="1"/>
    <x v="3"/>
    <s v="LABORATORIO CLINICO"/>
    <x v="9"/>
    <n v="5703"/>
    <s v="ABCD-5703"/>
    <s v="E10"/>
    <s v="DIABETES MELLITUS INSULINODEPENDIENTE"/>
    <x v="2"/>
    <n v="44.16"/>
    <n v="0"/>
  </r>
  <r>
    <x v="1"/>
    <x v="1"/>
    <x v="3"/>
    <s v="LABORATORIO CLINICO"/>
    <x v="9"/>
    <n v="1271"/>
    <s v="ABCD-1271"/>
    <s v="R101"/>
    <s v="DOLOR ABDOMINAL LOCALIZADO EN PARTE SUPERIOR"/>
    <x v="2"/>
    <n v="34.4"/>
    <n v="0"/>
  </r>
  <r>
    <x v="1"/>
    <x v="1"/>
    <x v="3"/>
    <s v="LABORATORIO CLINICO"/>
    <x v="9"/>
    <n v="5704"/>
    <s v="ABCD-5704"/>
    <s v="M255"/>
    <s v="DOLOR EN ARTICULACION"/>
    <x v="2"/>
    <n v="18.7"/>
    <n v="0"/>
  </r>
  <r>
    <x v="1"/>
    <x v="1"/>
    <x v="3"/>
    <s v="LABORATORIO CLINICO"/>
    <x v="9"/>
    <n v="5705"/>
    <s v="ABCD-5705"/>
    <s v="E66"/>
    <s v="OBESIDAD"/>
    <x v="2"/>
    <n v="10.74"/>
    <n v="0"/>
  </r>
  <r>
    <x v="1"/>
    <x v="1"/>
    <x v="3"/>
    <s v="LABORATORIO CLINICO"/>
    <x v="9"/>
    <n v="5706"/>
    <s v="ABCD-5706"/>
    <s v="M255"/>
    <s v="DOLOR EN ARTICULACION"/>
    <x v="2"/>
    <n v="9.51"/>
    <n v="0"/>
  </r>
  <r>
    <x v="1"/>
    <x v="1"/>
    <x v="3"/>
    <s v="LABORATORIO CLINICO"/>
    <x v="9"/>
    <n v="4549"/>
    <s v="ABCD-4549"/>
    <s v="D63"/>
    <s v="ANEMIA EN ENFERMEDADES CRONICAS CLASIFICADAS EN OTRA PARTE"/>
    <x v="2"/>
    <n v="20.13"/>
    <n v="0"/>
  </r>
  <r>
    <x v="1"/>
    <x v="1"/>
    <x v="3"/>
    <s v="LABORATORIO CLINICO"/>
    <x v="9"/>
    <n v="5707"/>
    <s v="ABCD-5707"/>
    <s v="K30"/>
    <s v="DISPEPSIA"/>
    <x v="2"/>
    <n v="19.5"/>
    <n v="0"/>
  </r>
  <r>
    <x v="1"/>
    <x v="1"/>
    <x v="3"/>
    <s v="LABORATORIO CLINICO"/>
    <x v="9"/>
    <n v="4223"/>
    <s v="ABCD-4223"/>
    <s v="Z000"/>
    <s v="EXAMEN MEDICO GENERAL"/>
    <x v="2"/>
    <n v="31.61"/>
    <n v="0"/>
  </r>
  <r>
    <x v="1"/>
    <x v="1"/>
    <x v="3"/>
    <s v="LABORATORIO CLINICO"/>
    <x v="9"/>
    <n v="5708"/>
    <s v="ABCD-5708"/>
    <s v="H25"/>
    <s v="CATARATA SENIL"/>
    <x v="2"/>
    <n v="8.26"/>
    <n v="0"/>
  </r>
  <r>
    <x v="1"/>
    <x v="1"/>
    <x v="3"/>
    <s v="LABORATORIO CLINICO"/>
    <x v="9"/>
    <n v="5709"/>
    <s v="ABCD-5709"/>
    <s v="K30"/>
    <s v="DISPEPSIA"/>
    <x v="2"/>
    <n v="101.1"/>
    <n v="0"/>
  </r>
  <r>
    <x v="1"/>
    <x v="1"/>
    <x v="3"/>
    <s v="LABORATORIO CLINICO"/>
    <x v="9"/>
    <n v="75"/>
    <s v="ABCD-75"/>
    <s v="E03"/>
    <s v="OTROS HIPOTIROIDISMOS"/>
    <x v="2"/>
    <n v="5.16"/>
    <n v="0"/>
  </r>
  <r>
    <x v="1"/>
    <x v="1"/>
    <x v="3"/>
    <s v="LABORATORIO CLINICO"/>
    <x v="9"/>
    <n v="5710"/>
    <s v="ABCD-5710"/>
    <s v="E888"/>
    <s v="OTROS TRASTORNOS ESPECIFICADOS DEL METABOLISMO"/>
    <x v="2"/>
    <n v="73.58"/>
    <n v="0"/>
  </r>
  <r>
    <x v="1"/>
    <x v="1"/>
    <x v="3"/>
    <s v="LABORATORIO CLINICO"/>
    <x v="9"/>
    <n v="5711"/>
    <s v="ABCD-5711"/>
    <s v="E119"/>
    <s v="DIABETES MELLITUS NO INSULINODEPENDIENTE, SIN MENCION DE COMPLICACION"/>
    <x v="2"/>
    <n v="18.5"/>
    <n v="0"/>
  </r>
  <r>
    <x v="1"/>
    <x v="1"/>
    <x v="3"/>
    <s v="LABORATORIO CLINICO"/>
    <x v="9"/>
    <n v="5712"/>
    <s v="ABCD-5712"/>
    <s v="E78"/>
    <s v="TRASTORNOS DEL METABOLISMO DE LAS LIPOPROTEINAS Y OTRAS LIPIDEMIAS"/>
    <x v="2"/>
    <n v="382.54"/>
    <n v="0"/>
  </r>
  <r>
    <x v="1"/>
    <x v="1"/>
    <x v="3"/>
    <s v="LABORATORIO CLINICO"/>
    <x v="60"/>
    <n v="5713"/>
    <s v="ABCD-5713"/>
    <s v="E039"/>
    <s v="HIPOTIROIDISMO, NO ESPECIFICADO"/>
    <x v="2"/>
    <n v="83.04"/>
    <n v="0"/>
  </r>
  <r>
    <x v="1"/>
    <x v="1"/>
    <x v="3"/>
    <s v="LABORATORIO CLINICO"/>
    <x v="60"/>
    <n v="5714"/>
    <s v="ABCD-5714"/>
    <s v="N40"/>
    <s v="HIPERPLASIA DE LA PROSTATA"/>
    <x v="2"/>
    <n v="7.83"/>
    <n v="0"/>
  </r>
  <r>
    <x v="1"/>
    <x v="1"/>
    <x v="3"/>
    <s v="LABORATORIO CLINICO"/>
    <x v="60"/>
    <n v="5715"/>
    <s v="ABCD-5715"/>
    <s v="K29"/>
    <s v="GASTRITIS Y DUODENITIS"/>
    <x v="2"/>
    <n v="7.83"/>
    <n v="0"/>
  </r>
  <r>
    <x v="1"/>
    <x v="1"/>
    <x v="3"/>
    <s v="LABORATORIO CLINICO"/>
    <x v="60"/>
    <n v="5716"/>
    <s v="ABCD-5716"/>
    <s v="K76"/>
    <s v="OTRAS ENFERMEDADES DEL HIGADO"/>
    <x v="2"/>
    <n v="96.51"/>
    <n v="0"/>
  </r>
  <r>
    <x v="1"/>
    <x v="1"/>
    <x v="3"/>
    <s v="LABORATORIO CLINICO"/>
    <x v="60"/>
    <n v="5717"/>
    <s v="ABCD-5717"/>
    <s v="H547"/>
    <s v="DISMINUCION DE LA AGUDEZA VISUAL, SIN ESPECIFICACION"/>
    <x v="2"/>
    <n v="55.77"/>
    <n v="0"/>
  </r>
  <r>
    <x v="1"/>
    <x v="1"/>
    <x v="3"/>
    <s v="LABORATORIO CLINICO"/>
    <x v="178"/>
    <n v="5718"/>
    <s v="ABCD-5718"/>
    <s v="C61"/>
    <s v="TUMOR MALIGNO DE LA PROSTATA"/>
    <x v="2"/>
    <n v="7.83"/>
    <n v="0"/>
  </r>
  <r>
    <x v="1"/>
    <x v="1"/>
    <x v="3"/>
    <s v="LABORATORIO CLINICO"/>
    <x v="178"/>
    <n v="5719"/>
    <s v="ABCD-5719"/>
    <s v="H020"/>
    <s v="ENTROPION Y TRIQUIASIS PALPEBRAL"/>
    <x v="2"/>
    <n v="12.11"/>
    <n v="0"/>
  </r>
  <r>
    <x v="1"/>
    <x v="1"/>
    <x v="3"/>
    <s v="LABORATORIO CLINICO"/>
    <x v="178"/>
    <n v="4835"/>
    <s v="ABCD-4835"/>
    <s v="J43"/>
    <s v="ENFISEMA"/>
    <x v="2"/>
    <n v="130.35"/>
    <n v="0"/>
  </r>
  <r>
    <x v="1"/>
    <x v="1"/>
    <x v="3"/>
    <s v="LABORATORIO CLINICO"/>
    <x v="61"/>
    <n v="4847"/>
    <s v="ABCD-4847"/>
    <s v="M17"/>
    <s v="GONARTROSIS (ARTROSIS DE LA RODILLA)"/>
    <x v="2"/>
    <n v="52.48"/>
    <n v="0"/>
  </r>
  <r>
    <x v="1"/>
    <x v="1"/>
    <x v="3"/>
    <s v="LABORATORIO CLINICO"/>
    <x v="61"/>
    <n v="2525"/>
    <s v="ABCD-2525"/>
    <s v="M160"/>
    <s v="COXARTROSIS PRIMARIA, BILATERAL"/>
    <x v="2"/>
    <n v="132.09"/>
    <n v="0"/>
  </r>
  <r>
    <x v="1"/>
    <x v="1"/>
    <x v="3"/>
    <s v="LABORATORIO CLINICO"/>
    <x v="61"/>
    <n v="80"/>
    <s v="ABCD-80"/>
    <s v="I10"/>
    <s v="HIPERTENSION ESENCIAL (PRIMARIA)"/>
    <x v="2"/>
    <n v="56.94"/>
    <n v="0"/>
  </r>
  <r>
    <x v="1"/>
    <x v="1"/>
    <x v="3"/>
    <s v="LABORATORIO CLINICO"/>
    <x v="61"/>
    <n v="5720"/>
    <s v="ABCD-5720"/>
    <s v="I832"/>
    <s v="VENAS VARICOSAS DE LOS MIEMBROS INFERIORES CON ULCERA E INFLAMACION"/>
    <x v="2"/>
    <n v="217.85"/>
    <n v="0"/>
  </r>
  <r>
    <x v="1"/>
    <x v="1"/>
    <x v="3"/>
    <s v="LABORATORIO CLINICO"/>
    <x v="61"/>
    <n v="5721"/>
    <s v="ABCD-5721"/>
    <s v="E66"/>
    <s v="OBESIDAD"/>
    <x v="2"/>
    <n v="56.2"/>
    <n v="0"/>
  </r>
  <r>
    <x v="1"/>
    <x v="1"/>
    <x v="3"/>
    <s v="LABORATORIO CLINICO"/>
    <x v="61"/>
    <n v="4611"/>
    <s v="ABCD-4611"/>
    <s v="R10"/>
    <s v="DOLOR ABDOMINAL Y PELVICO"/>
    <x v="2"/>
    <n v="90.05"/>
    <n v="0"/>
  </r>
  <r>
    <x v="1"/>
    <x v="1"/>
    <x v="3"/>
    <s v="LABORATORIO CLINICO"/>
    <x v="61"/>
    <n v="523"/>
    <s v="ABCD-523"/>
    <s v="I83"/>
    <s v="VENAS VARICOSAS DE LOS MIEMBROS INFERIORES"/>
    <x v="2"/>
    <n v="249.22"/>
    <n v="0"/>
  </r>
  <r>
    <x v="1"/>
    <x v="1"/>
    <x v="3"/>
    <s v="LABORATORIO CLINICO"/>
    <x v="61"/>
    <n v="5722"/>
    <s v="ABCD-5722"/>
    <s v="I10"/>
    <s v="HIPERTENSION ESENCIAL (PRIMARIA)"/>
    <x v="2"/>
    <n v="34.450000000000003"/>
    <n v="0"/>
  </r>
  <r>
    <x v="1"/>
    <x v="1"/>
    <x v="3"/>
    <s v="LABORATORIO CLINICO"/>
    <x v="61"/>
    <n v="5723"/>
    <s v="ABCD-5723"/>
    <s v="E11"/>
    <s v="DIABETES MELLITUS NO INSULINODEPENDIENTE"/>
    <x v="2"/>
    <n v="23.54"/>
    <n v="0"/>
  </r>
  <r>
    <x v="1"/>
    <x v="1"/>
    <x v="3"/>
    <s v="LABORATORIO CLINICO"/>
    <x v="61"/>
    <n v="2290"/>
    <s v="ABCD-2290"/>
    <s v="Z000"/>
    <s v="EXAMEN MEDICO GENERAL"/>
    <x v="2"/>
    <n v="37.14"/>
    <n v="0"/>
  </r>
  <r>
    <x v="1"/>
    <x v="1"/>
    <x v="3"/>
    <s v="LABORATORIO CLINICO"/>
    <x v="61"/>
    <n v="5724"/>
    <s v="ABCD-5724"/>
    <s v="M17"/>
    <s v="GONARTROSIS (ARTROSIS DE LA RODILLA)"/>
    <x v="2"/>
    <n v="5.53"/>
    <n v="0"/>
  </r>
  <r>
    <x v="1"/>
    <x v="1"/>
    <x v="3"/>
    <s v="LABORATORIO CLINICO"/>
    <x v="61"/>
    <n v="5725"/>
    <s v="ABCD-5725"/>
    <s v="E11"/>
    <s v="DIABETES MELLITUS NO INSULINODEPENDIENTE"/>
    <x v="2"/>
    <n v="51.49"/>
    <n v="0"/>
  </r>
  <r>
    <x v="1"/>
    <x v="1"/>
    <x v="3"/>
    <s v="LABORATORIO CLINICO"/>
    <x v="61"/>
    <n v="5726"/>
    <s v="ABCD-5726"/>
    <s v="E11"/>
    <s v="DIABETES MELLITUS NO INSULINODEPENDIENTE"/>
    <x v="2"/>
    <n v="51.74"/>
    <n v="0"/>
  </r>
  <r>
    <x v="1"/>
    <x v="1"/>
    <x v="3"/>
    <s v="LABORATORIO CLINICO"/>
    <x v="61"/>
    <n v="1212"/>
    <s v="ABCD-1212"/>
    <s v="B07"/>
    <s v="VERRUGAS VIRICAS"/>
    <x v="2"/>
    <n v="33.61"/>
    <n v="0"/>
  </r>
  <r>
    <x v="1"/>
    <x v="1"/>
    <x v="3"/>
    <s v="LABORATORIO CLINICO"/>
    <x v="61"/>
    <n v="5727"/>
    <s v="ABCD-5727"/>
    <s v="I10"/>
    <s v="HIPERTENSION ESENCIAL (PRIMARIA)"/>
    <x v="2"/>
    <n v="10.31"/>
    <n v="0"/>
  </r>
  <r>
    <x v="1"/>
    <x v="1"/>
    <x v="3"/>
    <s v="LABORATORIO CLINICO"/>
    <x v="61"/>
    <n v="5728"/>
    <s v="ABCD-5728"/>
    <s v="R060"/>
    <s v="DISNEA"/>
    <x v="2"/>
    <n v="41.18"/>
    <n v="0"/>
  </r>
  <r>
    <x v="1"/>
    <x v="1"/>
    <x v="3"/>
    <s v="LABORATORIO CLINICO"/>
    <x v="61"/>
    <n v="5729"/>
    <s v="ABCD-5729"/>
    <s v="N23"/>
    <s v="COLICO RENAL, NO ESPECIFICADO"/>
    <x v="2"/>
    <n v="7.83"/>
    <n v="0"/>
  </r>
  <r>
    <x v="1"/>
    <x v="1"/>
    <x v="3"/>
    <s v="LABORATORIO CLINICO"/>
    <x v="61"/>
    <n v="5730"/>
    <s v="ABCD-5730"/>
    <s v="M255"/>
    <s v="DOLOR EN ARTICULACION"/>
    <x v="2"/>
    <n v="41.54"/>
    <n v="0"/>
  </r>
  <r>
    <x v="1"/>
    <x v="1"/>
    <x v="3"/>
    <s v="LABORATORIO CLINICO"/>
    <x v="61"/>
    <n v="5731"/>
    <s v="ABCD-5731"/>
    <s v="K590"/>
    <s v="CONSTIPACION"/>
    <x v="2"/>
    <n v="17.899999999999999"/>
    <n v="0"/>
  </r>
  <r>
    <x v="1"/>
    <x v="1"/>
    <x v="3"/>
    <s v="LABORATORIO CLINICO"/>
    <x v="61"/>
    <n v="5732"/>
    <s v="ABCD-5732"/>
    <s v="I10"/>
    <s v="HIPERTENSION ESENCIAL (PRIMARIA)"/>
    <x v="2"/>
    <n v="38.06"/>
    <n v="0"/>
  </r>
  <r>
    <x v="1"/>
    <x v="1"/>
    <x v="3"/>
    <s v="LABORATORIO CLINICO"/>
    <x v="61"/>
    <n v="5733"/>
    <s v="ABCD-5733"/>
    <s v="I11"/>
    <s v="ENFERMEDAD CARDIACA HIPERTENSIVA"/>
    <x v="2"/>
    <n v="112.42"/>
    <n v="0"/>
  </r>
  <r>
    <x v="1"/>
    <x v="1"/>
    <x v="3"/>
    <s v="LABORATORIO CLINICO"/>
    <x v="61"/>
    <n v="5734"/>
    <s v="ABCD-5734"/>
    <s v="I11"/>
    <s v="ENFERMEDAD CARDIACA HIPERTENSIVA"/>
    <x v="2"/>
    <n v="46.33"/>
    <n v="0"/>
  </r>
  <r>
    <x v="1"/>
    <x v="1"/>
    <x v="3"/>
    <s v="LABORATORIO CLINICO"/>
    <x v="61"/>
    <n v="5735"/>
    <s v="ABCD-5735"/>
    <s v="I10"/>
    <s v="HIPERTENSION ESENCIAL (PRIMARIA)"/>
    <x v="2"/>
    <n v="7.89"/>
    <n v="0"/>
  </r>
  <r>
    <x v="1"/>
    <x v="1"/>
    <x v="3"/>
    <s v="LABORATORIO CLINICO"/>
    <x v="61"/>
    <n v="5736"/>
    <s v="ABCD-5736"/>
    <s v="I10"/>
    <s v="HIPERTENSION ESENCIAL (PRIMARIA)"/>
    <x v="2"/>
    <n v="102.72"/>
    <n v="0"/>
  </r>
  <r>
    <x v="1"/>
    <x v="1"/>
    <x v="3"/>
    <s v="LABORATORIO CLINICO"/>
    <x v="61"/>
    <n v="5737"/>
    <s v="ABCD-5737"/>
    <s v="E145"/>
    <s v="DIABETES MELLITUS, NO ESPECIFICADA, CON COMPLICACIONES CIRCULATORIAS PERIFERICA"/>
    <x v="2"/>
    <n v="280.64"/>
    <n v="0"/>
  </r>
  <r>
    <x v="1"/>
    <x v="1"/>
    <x v="3"/>
    <s v="LABORATORIO CLINICO"/>
    <x v="61"/>
    <n v="5738"/>
    <s v="ABCD-5738"/>
    <s v="I10"/>
    <s v="HIPERTENSION ESENCIAL (PRIMARIA)"/>
    <x v="2"/>
    <n v="55.84"/>
    <n v="0"/>
  </r>
  <r>
    <x v="1"/>
    <x v="1"/>
    <x v="3"/>
    <s v="LABORATORIO CLINICO"/>
    <x v="61"/>
    <n v="5739"/>
    <s v="ABCD-5739"/>
    <s v="E10"/>
    <s v="DIABETES MELLITUS INSULINODEPENDIENTE"/>
    <x v="2"/>
    <n v="36.21"/>
    <n v="0"/>
  </r>
  <r>
    <x v="1"/>
    <x v="1"/>
    <x v="3"/>
    <s v="LABORATORIO CLINICO"/>
    <x v="61"/>
    <n v="5740"/>
    <s v="ABCD-5740"/>
    <s v="E10"/>
    <s v="DIABETES MELLITUS INSULINODEPENDIENTE"/>
    <x v="2"/>
    <n v="130.16999999999999"/>
    <n v="0"/>
  </r>
  <r>
    <x v="1"/>
    <x v="1"/>
    <x v="3"/>
    <s v="LABORATORIO CLINICO"/>
    <x v="62"/>
    <n v="802"/>
    <s v="ABCD-802"/>
    <s v="E14"/>
    <s v="DIABETES MELLITUS, NO ESPECIFICADA"/>
    <x v="2"/>
    <n v="7.83"/>
    <n v="0"/>
  </r>
  <r>
    <x v="1"/>
    <x v="1"/>
    <x v="3"/>
    <s v="LABORATORIO CLINICO"/>
    <x v="62"/>
    <n v="1665"/>
    <s v="ABCD-1665"/>
    <s v="L405"/>
    <s v="ARTROPATIA PSORIASICA (M07.0*-M07.3*, M09.0*)"/>
    <x v="2"/>
    <n v="37.01"/>
    <n v="0"/>
  </r>
  <r>
    <x v="1"/>
    <x v="1"/>
    <x v="3"/>
    <s v="LABORATORIO CLINICO"/>
    <x v="62"/>
    <n v="5741"/>
    <s v="ABCD-5741"/>
    <s v="E78"/>
    <s v="TRASTORNOS DEL METABOLISMO DE LAS LIPOPROTEINAS Y OTRAS LIPIDEMIAS"/>
    <x v="2"/>
    <n v="4.04"/>
    <n v="0"/>
  </r>
  <r>
    <x v="1"/>
    <x v="1"/>
    <x v="3"/>
    <s v="LABORATORIO CLINICO"/>
    <x v="62"/>
    <n v="5742"/>
    <s v="ABCD-5742"/>
    <s v="N40"/>
    <s v="HIPERPLASIA DE LA PROSTATA"/>
    <x v="2"/>
    <n v="50.12"/>
    <n v="0"/>
  </r>
  <r>
    <x v="1"/>
    <x v="1"/>
    <x v="3"/>
    <s v="LABORATORIO CLINICO"/>
    <x v="10"/>
    <n v="5743"/>
    <s v="ABCD-5743"/>
    <s v="K30"/>
    <s v="DISPEPSIA"/>
    <x v="2"/>
    <n v="14.97"/>
    <n v="0"/>
  </r>
  <r>
    <x v="1"/>
    <x v="1"/>
    <x v="3"/>
    <s v="LABORATORIO CLINICO"/>
    <x v="10"/>
    <n v="5744"/>
    <s v="ABCD-5744"/>
    <s v="H360"/>
    <s v="RETINOPATIA DIABETICA (E10-E14+ CON CUARTO CARACTER COMUN .3)"/>
    <x v="2"/>
    <n v="77.25"/>
    <n v="0"/>
  </r>
  <r>
    <x v="1"/>
    <x v="1"/>
    <x v="3"/>
    <s v="LABORATORIO CLINICO"/>
    <x v="10"/>
    <n v="5745"/>
    <s v="ABCD-5745"/>
    <s v="N390"/>
    <s v="INFECCION DE VIAS URINARIAS, SITIO NO ESPECIFICADO"/>
    <x v="2"/>
    <n v="7.83"/>
    <n v="0"/>
  </r>
  <r>
    <x v="1"/>
    <x v="1"/>
    <x v="3"/>
    <s v="LABORATORIO CLINICO"/>
    <x v="10"/>
    <n v="5746"/>
    <s v="ABCD-5746"/>
    <s v="H353"/>
    <s v="DEGENERACION DE LA MACULA Y DEL POLO POSTERIOR DEL OJO"/>
    <x v="2"/>
    <n v="108.26"/>
    <n v="0"/>
  </r>
  <r>
    <x v="1"/>
    <x v="1"/>
    <x v="3"/>
    <s v="LABORATORIO CLINICO"/>
    <x v="10"/>
    <n v="784"/>
    <s v="ABCD-784"/>
    <s v="C673"/>
    <s v="TUMOR MALIGNO DE LA PARED ANTERIOR DE LA VEJIGA"/>
    <x v="2"/>
    <n v="7.83"/>
    <n v="0"/>
  </r>
  <r>
    <x v="1"/>
    <x v="1"/>
    <x v="3"/>
    <s v="LABORATORIO CLINICO"/>
    <x v="10"/>
    <n v="5747"/>
    <s v="ABCD-5747"/>
    <s v="G442"/>
    <s v="CEFALEA DEBIDA A TENSION"/>
    <x v="2"/>
    <n v="50.55"/>
    <n v="0"/>
  </r>
  <r>
    <x v="1"/>
    <x v="1"/>
    <x v="3"/>
    <s v="LABORATORIO CLINICO"/>
    <x v="10"/>
    <n v="5748"/>
    <s v="ABCD-5748"/>
    <s v="D500"/>
    <s v="ANEMIA POR DEFICIENCIA DE HIERRO SECUNDARIA A PERDIDA DE SANGRE (CRONICA)"/>
    <x v="2"/>
    <n v="48.83"/>
    <n v="0"/>
  </r>
  <r>
    <x v="1"/>
    <x v="1"/>
    <x v="3"/>
    <s v="LABORATORIO CLINICO"/>
    <x v="10"/>
    <n v="5749"/>
    <s v="ABCD-5749"/>
    <s v="K71"/>
    <s v="ENFERMEDAD TOXICA DEL HIGADO"/>
    <x v="2"/>
    <n v="8.07"/>
    <n v="0"/>
  </r>
  <r>
    <x v="1"/>
    <x v="1"/>
    <x v="3"/>
    <s v="LABORATORIO CLINICO"/>
    <x v="10"/>
    <n v="5750"/>
    <s v="ABCD-5750"/>
    <s v="N40"/>
    <s v="HIPERPLASIA DE LA PROSTATA"/>
    <x v="2"/>
    <n v="7.83"/>
    <n v="0"/>
  </r>
  <r>
    <x v="1"/>
    <x v="1"/>
    <x v="3"/>
    <s v="LABORATORIO CLINICO"/>
    <x v="10"/>
    <n v="5751"/>
    <s v="ABCD-5751"/>
    <s v="M790"/>
    <s v="REUMATISMO, NO ESPECIFICADO"/>
    <x v="2"/>
    <n v="37.33"/>
    <n v="0"/>
  </r>
  <r>
    <x v="1"/>
    <x v="1"/>
    <x v="3"/>
    <s v="LABORATORIO CLINICO"/>
    <x v="10"/>
    <n v="4624"/>
    <s v="ABCD-4624"/>
    <s v="E03"/>
    <s v="OTROS HIPOTIROIDISMOS"/>
    <x v="2"/>
    <n v="135.63"/>
    <n v="0"/>
  </r>
  <r>
    <x v="1"/>
    <x v="1"/>
    <x v="3"/>
    <s v="LABORATORIO CLINICO"/>
    <x v="10"/>
    <n v="5752"/>
    <s v="ABCD-5752"/>
    <s v="I10"/>
    <s v="HIPERTENSION ESENCIAL (PRIMARIA)"/>
    <x v="2"/>
    <n v="22.98"/>
    <n v="0"/>
  </r>
  <r>
    <x v="1"/>
    <x v="1"/>
    <x v="3"/>
    <s v="LABORATORIO CLINICO"/>
    <x v="10"/>
    <n v="792"/>
    <s v="ABCD-792"/>
    <s v="B37"/>
    <s v="CANDIDIASIS"/>
    <x v="2"/>
    <n v="50.93"/>
    <n v="0"/>
  </r>
  <r>
    <x v="1"/>
    <x v="1"/>
    <x v="3"/>
    <s v="LABORATORIO CLINICO"/>
    <x v="10"/>
    <n v="4589"/>
    <s v="ABCD-4589"/>
    <s v="E11"/>
    <s v="DIABETES MELLITUS NO INSULINODEPENDIENTE"/>
    <x v="2"/>
    <n v="9.82"/>
    <n v="0"/>
  </r>
  <r>
    <x v="1"/>
    <x v="1"/>
    <x v="3"/>
    <s v="LABORATORIO CLINICO"/>
    <x v="10"/>
    <n v="5706"/>
    <s v="ABCD-5706"/>
    <s v="H35"/>
    <s v="OTROS TRASTORNOS DE LA RETINA"/>
    <x v="2"/>
    <n v="171.77"/>
    <n v="0"/>
  </r>
  <r>
    <x v="1"/>
    <x v="1"/>
    <x v="3"/>
    <s v="LABORATORIO CLINICO"/>
    <x v="10"/>
    <n v="2499"/>
    <s v="ABCD-2499"/>
    <s v="L03"/>
    <s v="CELULITIS"/>
    <x v="2"/>
    <n v="11.18"/>
    <n v="0"/>
  </r>
  <r>
    <x v="1"/>
    <x v="1"/>
    <x v="3"/>
    <s v="LABORATORIO CLINICO"/>
    <x v="10"/>
    <n v="2522"/>
    <s v="ABCD-2522"/>
    <s v="B351"/>
    <s v="TIÑA DE LAS UÑAS"/>
    <x v="2"/>
    <n v="7.83"/>
    <n v="0"/>
  </r>
  <r>
    <x v="1"/>
    <x v="1"/>
    <x v="3"/>
    <s v="LABORATORIO CLINICO"/>
    <x v="179"/>
    <n v="4824"/>
    <s v="ABCD-4824"/>
    <s v="I10"/>
    <s v="HIPERTENSION ESENCIAL (PRIMARIA)"/>
    <x v="2"/>
    <n v="12.85"/>
    <n v="0"/>
  </r>
  <r>
    <x v="1"/>
    <x v="1"/>
    <x v="3"/>
    <s v="LABORATORIO CLINICO"/>
    <x v="179"/>
    <n v="217"/>
    <s v="ABCD-217"/>
    <s v="E03"/>
    <s v="OTROS HIPOTIROIDISMOS"/>
    <x v="2"/>
    <n v="7.83"/>
    <n v="0"/>
  </r>
  <r>
    <x v="1"/>
    <x v="1"/>
    <x v="3"/>
    <s v="LABORATORIO CLINICO"/>
    <x v="179"/>
    <n v="5753"/>
    <s v="ABCD-5753"/>
    <s v="E78"/>
    <s v="TRASTORNOS DEL METABOLISMO DE LAS LIPOPROTEINAS Y OTRAS LIPIDEMIAS"/>
    <x v="2"/>
    <n v="29.13"/>
    <n v="0"/>
  </r>
  <r>
    <x v="1"/>
    <x v="1"/>
    <x v="3"/>
    <s v="LABORATORIO CLINICO"/>
    <x v="179"/>
    <n v="5754"/>
    <s v="ABCD-5754"/>
    <s v="I10"/>
    <s v="HIPERTENSION ESENCIAL (PRIMARIA)"/>
    <x v="2"/>
    <n v="7.45"/>
    <n v="0"/>
  </r>
  <r>
    <x v="1"/>
    <x v="1"/>
    <x v="3"/>
    <s v="LABORATORIO CLINICO"/>
    <x v="179"/>
    <n v="5755"/>
    <s v="ABCD-5755"/>
    <s v="E10"/>
    <s v="DIABETES MELLITUS INSULINODEPENDIENTE"/>
    <x v="2"/>
    <n v="19.37"/>
    <n v="0"/>
  </r>
  <r>
    <x v="1"/>
    <x v="1"/>
    <x v="3"/>
    <s v="LABORATORIO CLINICO"/>
    <x v="11"/>
    <n v="4846"/>
    <s v="ABCD-4846"/>
    <s v="N40"/>
    <s v="HIPERPLASIA DE LA PROSTATA"/>
    <x v="2"/>
    <n v="7.83"/>
    <n v="0"/>
  </r>
  <r>
    <x v="1"/>
    <x v="1"/>
    <x v="3"/>
    <s v="LABORATORIO CLINICO"/>
    <x v="11"/>
    <n v="5756"/>
    <s v="ABCD-5756"/>
    <s v="I10"/>
    <s v="HIPERTENSION ESENCIAL (PRIMARIA)"/>
    <x v="2"/>
    <n v="57.56"/>
    <n v="0"/>
  </r>
  <r>
    <x v="1"/>
    <x v="1"/>
    <x v="3"/>
    <s v="LABORATORIO CLINICO"/>
    <x v="11"/>
    <n v="5757"/>
    <s v="ABCD-5757"/>
    <s v="E039"/>
    <s v="HIPOTIROIDISMO, NO ESPECIFICADO"/>
    <x v="2"/>
    <n v="29.31"/>
    <n v="0"/>
  </r>
  <r>
    <x v="1"/>
    <x v="1"/>
    <x v="3"/>
    <s v="LABORATORIO CLINICO"/>
    <x v="11"/>
    <n v="5758"/>
    <s v="ABCD-5758"/>
    <s v="G560"/>
    <s v="SINDROME DEL TUNEL CARPIANO"/>
    <x v="2"/>
    <n v="20.87"/>
    <n v="0"/>
  </r>
  <r>
    <x v="1"/>
    <x v="1"/>
    <x v="3"/>
    <s v="LABORATORIO CLINICO"/>
    <x v="11"/>
    <n v="5759"/>
    <s v="ABCD-5759"/>
    <s v="D648"/>
    <s v="OTRAS ANEMIAS ESPECIFICADAS"/>
    <x v="2"/>
    <n v="9.1300000000000008"/>
    <n v="0"/>
  </r>
  <r>
    <x v="1"/>
    <x v="1"/>
    <x v="3"/>
    <s v="LABORATORIO CLINICO"/>
    <x v="11"/>
    <n v="5760"/>
    <s v="ABCD-5760"/>
    <s v="B829"/>
    <s v="PARASITOSIS INTESTINAL, SIN OTRA ESPECIFICACION"/>
    <x v="2"/>
    <n v="72.03"/>
    <n v="0"/>
  </r>
  <r>
    <x v="1"/>
    <x v="1"/>
    <x v="3"/>
    <s v="LABORATORIO CLINICO"/>
    <x v="11"/>
    <n v="452"/>
    <s v="ABCD-452"/>
    <s v="E11"/>
    <s v="DIABETES MELLITUS NO INSULINODEPENDIENTE"/>
    <x v="2"/>
    <n v="83.17"/>
    <n v="0"/>
  </r>
  <r>
    <x v="1"/>
    <x v="1"/>
    <x v="3"/>
    <s v="LABORATORIO CLINICO"/>
    <x v="11"/>
    <n v="2383"/>
    <s v="ABCD-2383"/>
    <s v="I10"/>
    <s v="HIPERTENSION ESENCIAL (PRIMARIA)"/>
    <x v="2"/>
    <n v="5.16"/>
    <n v="0"/>
  </r>
  <r>
    <x v="1"/>
    <x v="1"/>
    <x v="3"/>
    <s v="LABORATORIO CLINICO"/>
    <x v="11"/>
    <n v="5761"/>
    <s v="ABCD-5761"/>
    <s v="E11"/>
    <s v="DIABETES MELLITUS NO INSULINODEPENDIENTE"/>
    <x v="2"/>
    <n v="64.89"/>
    <n v="0"/>
  </r>
  <r>
    <x v="1"/>
    <x v="1"/>
    <x v="3"/>
    <s v="LABORATORIO CLINICO"/>
    <x v="11"/>
    <n v="4837"/>
    <s v="ABCD-4837"/>
    <s v="I10"/>
    <s v="HIPERTENSION ESENCIAL (PRIMARIA)"/>
    <x v="2"/>
    <n v="50.62"/>
    <n v="0"/>
  </r>
  <r>
    <x v="1"/>
    <x v="1"/>
    <x v="3"/>
    <s v="LABORATORIO CLINICO"/>
    <x v="11"/>
    <n v="5762"/>
    <s v="ABCD-5762"/>
    <s v="D500"/>
    <s v="ANEMIA POR DEFICIENCIA DE HIERRO SECUNDARIA A PERDIDA DE SANGRE (CRONICA)"/>
    <x v="2"/>
    <n v="74.91"/>
    <n v="0"/>
  </r>
  <r>
    <x v="1"/>
    <x v="1"/>
    <x v="3"/>
    <s v="LABORATORIO CLINICO"/>
    <x v="11"/>
    <n v="5763"/>
    <s v="ABCD-5763"/>
    <s v="K589"/>
    <s v="SINDROME DEL COLON IRRITABLE SIN DIARREA"/>
    <x v="2"/>
    <n v="128"/>
    <n v="0"/>
  </r>
  <r>
    <x v="1"/>
    <x v="1"/>
    <x v="3"/>
    <s v="LABORATORIO CLINICO"/>
    <x v="11"/>
    <n v="5764"/>
    <s v="ABCD-5764"/>
    <s v="E75"/>
    <s v="TRASTORNOS DEL METABOLISMO DE LOS ESFINGOLIPIDOS Y OTROS TRASTORNOS POR ALMACENAMIENTO DE LIPIDOS"/>
    <x v="2"/>
    <n v="9.74"/>
    <n v="0"/>
  </r>
  <r>
    <x v="1"/>
    <x v="1"/>
    <x v="3"/>
    <s v="LABORATORIO CLINICO"/>
    <x v="11"/>
    <n v="4840"/>
    <s v="ABCD-4840"/>
    <s v="N40"/>
    <s v="HIPERPLASIA DE LA PROSTATA"/>
    <x v="2"/>
    <n v="7.83"/>
    <n v="0"/>
  </r>
  <r>
    <x v="1"/>
    <x v="1"/>
    <x v="3"/>
    <s v="LABORATORIO CLINICO"/>
    <x v="11"/>
    <n v="5765"/>
    <s v="ABCD-5765"/>
    <s v="E03"/>
    <s v="OTROS HIPOTIROIDISMOS"/>
    <x v="2"/>
    <n v="20.18"/>
    <n v="0"/>
  </r>
  <r>
    <x v="1"/>
    <x v="1"/>
    <x v="3"/>
    <s v="LABORATORIO CLINICO"/>
    <x v="11"/>
    <n v="5766"/>
    <s v="ABCD-5766"/>
    <s v="I10"/>
    <s v="HIPERTENSION ESENCIAL (PRIMARIA)"/>
    <x v="2"/>
    <n v="17.940000000000001"/>
    <n v="0"/>
  </r>
  <r>
    <x v="1"/>
    <x v="1"/>
    <x v="3"/>
    <s v="LABORATORIO CLINICO"/>
    <x v="11"/>
    <n v="22"/>
    <s v="ABCD-22"/>
    <s v="M150"/>
    <s v="(OSTEO)ARTROSIS PRIMARIA GENERALIZADA"/>
    <x v="2"/>
    <n v="30.38"/>
    <n v="0"/>
  </r>
  <r>
    <x v="1"/>
    <x v="1"/>
    <x v="3"/>
    <s v="LABORATORIO CLINICO"/>
    <x v="11"/>
    <n v="5767"/>
    <s v="ABCD-5767"/>
    <s v="D649"/>
    <s v="ANEMIA DE TIPO NO ESPECIFICADO"/>
    <x v="2"/>
    <n v="47.64"/>
    <n v="0"/>
  </r>
  <r>
    <x v="1"/>
    <x v="1"/>
    <x v="3"/>
    <s v="LABORATORIO CLINICO"/>
    <x v="11"/>
    <n v="4606"/>
    <s v="ABCD-4606"/>
    <s v="R633"/>
    <s v="DIFICULTADES Y MALA ADMINISTRACION DE LA ALIMENTACION"/>
    <x v="2"/>
    <n v="20.81"/>
    <n v="0"/>
  </r>
  <r>
    <x v="1"/>
    <x v="1"/>
    <x v="3"/>
    <s v="LABORATORIO CLINICO"/>
    <x v="11"/>
    <n v="5768"/>
    <s v="ABCD-5768"/>
    <s v="G470"/>
    <s v="TRASTORNOS DEL INICIO Y DEL MANTENIMIENTO DEL SUEÑO (INSOMNIOS)"/>
    <x v="2"/>
    <n v="60.1"/>
    <n v="0"/>
  </r>
  <r>
    <x v="1"/>
    <x v="1"/>
    <x v="3"/>
    <s v="LABORATORIO CLINICO"/>
    <x v="11"/>
    <n v="2249"/>
    <s v="ABCD-2249"/>
    <s v="E03"/>
    <s v="OTROS HIPOTIROIDISMOS"/>
    <x v="2"/>
    <n v="26.26"/>
    <n v="0"/>
  </r>
  <r>
    <x v="1"/>
    <x v="1"/>
    <x v="3"/>
    <s v="LABORATORIO CLINICO"/>
    <x v="11"/>
    <n v="2505"/>
    <s v="ABCD-2505"/>
    <s v="I83"/>
    <s v="VENAS VARICOSAS DE LOS MIEMBROS INFERIORES"/>
    <x v="2"/>
    <n v="86.89"/>
    <n v="0"/>
  </r>
  <r>
    <x v="1"/>
    <x v="1"/>
    <x v="3"/>
    <s v="LABORATORIO CLINICO"/>
    <x v="63"/>
    <n v="5769"/>
    <s v="ABCD-5769"/>
    <s v="I829"/>
    <s v="EMBOLIA Y TROMBOSIS DE VENA NO ESPECIFICADA"/>
    <x v="2"/>
    <n v="7.83"/>
    <n v="0"/>
  </r>
  <r>
    <x v="1"/>
    <x v="1"/>
    <x v="3"/>
    <s v="LABORATORIO CLINICO"/>
    <x v="63"/>
    <n v="5770"/>
    <s v="ABCD-5770"/>
    <s v="E03"/>
    <s v="OTROS HIPOTIROIDISMOS"/>
    <x v="2"/>
    <n v="21.54"/>
    <n v="0"/>
  </r>
  <r>
    <x v="1"/>
    <x v="1"/>
    <x v="3"/>
    <s v="LABORATORIO CLINICO"/>
    <x v="63"/>
    <n v="1904"/>
    <s v="ABCD-1904"/>
    <s v="N40"/>
    <s v="HIPERPLASIA DE LA PROSTATA"/>
    <x v="2"/>
    <n v="7.83"/>
    <n v="0"/>
  </r>
  <r>
    <x v="1"/>
    <x v="1"/>
    <x v="3"/>
    <s v="LABORATORIO CLINICO"/>
    <x v="63"/>
    <n v="5771"/>
    <s v="ABCD-5771"/>
    <s v="I83"/>
    <s v="VENAS VARICOSAS DE LOS MIEMBROS INFERIORES"/>
    <x v="2"/>
    <n v="249.77"/>
    <n v="0"/>
  </r>
  <r>
    <x v="1"/>
    <x v="1"/>
    <x v="3"/>
    <s v="LABORATORIO CLINICO"/>
    <x v="63"/>
    <n v="5772"/>
    <s v="ABCD-5772"/>
    <s v="N02"/>
    <s v="HEMATURIA RECURRENTE Y PERSISTENTE"/>
    <x v="2"/>
    <n v="7.83"/>
    <n v="0"/>
  </r>
  <r>
    <x v="1"/>
    <x v="1"/>
    <x v="3"/>
    <s v="LABORATORIO CLINICO"/>
    <x v="63"/>
    <n v="5773"/>
    <s v="ABCD-5773"/>
    <s v="I10"/>
    <s v="HIPERTENSION ESENCIAL (PRIMARIA)"/>
    <x v="2"/>
    <n v="16.329999999999998"/>
    <n v="0"/>
  </r>
  <r>
    <x v="1"/>
    <x v="1"/>
    <x v="3"/>
    <s v="LABORATORIO CLINICO"/>
    <x v="63"/>
    <n v="2568"/>
    <s v="ABCD-2568"/>
    <s v="I10"/>
    <s v="HIPERTENSION ESENCIAL (PRIMARIA)"/>
    <x v="2"/>
    <n v="28.56"/>
    <n v="0"/>
  </r>
  <r>
    <x v="1"/>
    <x v="1"/>
    <x v="3"/>
    <s v="LABORATORIO CLINICO"/>
    <x v="63"/>
    <n v="5774"/>
    <s v="ABCD-5774"/>
    <s v="M199"/>
    <s v="ARTROSIS, NO ESPECIFICADA"/>
    <x v="2"/>
    <n v="10.69"/>
    <n v="0"/>
  </r>
  <r>
    <x v="1"/>
    <x v="1"/>
    <x v="3"/>
    <s v="LABORATORIO CLINICO"/>
    <x v="12"/>
    <n v="5775"/>
    <s v="ABCD-5775"/>
    <s v="Z000"/>
    <s v="EXAMEN MEDICO GENERAL"/>
    <x v="2"/>
    <n v="53.35"/>
    <n v="0"/>
  </r>
  <r>
    <x v="1"/>
    <x v="1"/>
    <x v="3"/>
    <s v="LABORATORIO CLINICO"/>
    <x v="12"/>
    <n v="5776"/>
    <s v="ABCD-5776"/>
    <s v="M255"/>
    <s v="DOLOR EN ARTICULACION"/>
    <x v="2"/>
    <n v="110.84"/>
    <n v="0"/>
  </r>
  <r>
    <x v="1"/>
    <x v="1"/>
    <x v="3"/>
    <s v="LABORATORIO CLINICO"/>
    <x v="12"/>
    <n v="2372"/>
    <s v="ABCD-2372"/>
    <s v="N30"/>
    <s v="CISTITIS"/>
    <x v="2"/>
    <n v="7.83"/>
    <n v="0"/>
  </r>
  <r>
    <x v="1"/>
    <x v="1"/>
    <x v="3"/>
    <s v="LABORATORIO CLINICO"/>
    <x v="12"/>
    <n v="479"/>
    <s v="ABCD-479"/>
    <s v="M542"/>
    <s v="CERVICALGIA"/>
    <x v="2"/>
    <n v="22.79"/>
    <n v="0"/>
  </r>
  <r>
    <x v="1"/>
    <x v="1"/>
    <x v="3"/>
    <s v="LABORATORIO CLINICO"/>
    <x v="12"/>
    <n v="5777"/>
    <s v="ABCD-5777"/>
    <s v="N40"/>
    <s v="HIPERPLASIA DE LA PROSTATA"/>
    <x v="2"/>
    <n v="11.93"/>
    <n v="0"/>
  </r>
  <r>
    <x v="1"/>
    <x v="1"/>
    <x v="3"/>
    <s v="LABORATORIO CLINICO"/>
    <x v="12"/>
    <n v="2213"/>
    <s v="ABCD-2213"/>
    <s v="M001"/>
    <s v="ARTRITIS Y POLIARTRITIS NEUMOCOCICA"/>
    <x v="2"/>
    <n v="2.86"/>
    <n v="0"/>
  </r>
  <r>
    <x v="1"/>
    <x v="1"/>
    <x v="3"/>
    <s v="LABORATORIO CLINICO"/>
    <x v="12"/>
    <n v="124"/>
    <s v="ABCD-124"/>
    <s v="I10"/>
    <s v="HIPERTENSION ESENCIAL (PRIMARIA)"/>
    <x v="2"/>
    <n v="12.85"/>
    <n v="0"/>
  </r>
  <r>
    <x v="1"/>
    <x v="1"/>
    <x v="3"/>
    <s v="LABORATORIO CLINICO"/>
    <x v="12"/>
    <n v="144"/>
    <s v="ABCD-144"/>
    <s v="E11"/>
    <s v="DIABETES MELLITUS NO INSULINODEPENDIENTE"/>
    <x v="2"/>
    <n v="7.83"/>
    <n v="0"/>
  </r>
  <r>
    <x v="1"/>
    <x v="1"/>
    <x v="3"/>
    <s v="LABORATORIO CLINICO"/>
    <x v="12"/>
    <n v="1800"/>
    <s v="ABCD-1800"/>
    <s v="L82"/>
    <s v="QUERATOSIS SEBORREICA"/>
    <x v="2"/>
    <n v="274.19"/>
    <n v="0"/>
  </r>
  <r>
    <x v="1"/>
    <x v="1"/>
    <x v="3"/>
    <s v="LABORATORIO CLINICO"/>
    <x v="12"/>
    <n v="5778"/>
    <s v="ABCD-5778"/>
    <s v="Z000"/>
    <s v="EXAMEN MEDICO GENERAL"/>
    <x v="2"/>
    <n v="5.84"/>
    <n v="0"/>
  </r>
  <r>
    <x v="1"/>
    <x v="1"/>
    <x v="3"/>
    <s v="LABORATORIO CLINICO"/>
    <x v="12"/>
    <n v="5779"/>
    <s v="ABCD-5779"/>
    <s v="I10"/>
    <s v="HIPERTENSION ESENCIAL (PRIMARIA)"/>
    <x v="2"/>
    <n v="90.24"/>
    <n v="0"/>
  </r>
  <r>
    <x v="1"/>
    <x v="1"/>
    <x v="3"/>
    <s v="LABORATORIO CLINICO"/>
    <x v="12"/>
    <n v="4833"/>
    <s v="ABCD-4833"/>
    <s v="M139"/>
    <s v="ARTRITIS, NO ESPECIFICADA"/>
    <x v="2"/>
    <n v="2.86"/>
    <n v="0"/>
  </r>
  <r>
    <x v="1"/>
    <x v="1"/>
    <x v="3"/>
    <s v="LABORATORIO CLINICO"/>
    <x v="12"/>
    <n v="5780"/>
    <s v="ABCD-5780"/>
    <s v="I10"/>
    <s v="HIPERTENSION ESENCIAL (PRIMARIA)"/>
    <x v="2"/>
    <n v="15.52"/>
    <n v="0"/>
  </r>
  <r>
    <x v="1"/>
    <x v="1"/>
    <x v="3"/>
    <s v="LABORATORIO CLINICO"/>
    <x v="12"/>
    <n v="5781"/>
    <s v="ABCD-5781"/>
    <s v="J311"/>
    <s v="RINOFARINGITIS CRONICA"/>
    <x v="2"/>
    <n v="145.37"/>
    <n v="0"/>
  </r>
  <r>
    <x v="1"/>
    <x v="1"/>
    <x v="3"/>
    <s v="LABORATORIO CLINICO"/>
    <x v="12"/>
    <n v="5782"/>
    <s v="ABCD-5782"/>
    <s v="R10"/>
    <s v="DOLOR ABDOMINAL Y PELVICO"/>
    <x v="2"/>
    <n v="188.6"/>
    <n v="0"/>
  </r>
  <r>
    <x v="1"/>
    <x v="1"/>
    <x v="3"/>
    <s v="LABORATORIO CLINICO"/>
    <x v="13"/>
    <n v="46"/>
    <s v="ABCD-46"/>
    <s v="E780"/>
    <s v="HIPERCOLESTEROLEMIA PURA"/>
    <x v="2"/>
    <n v="26.65"/>
    <n v="0"/>
  </r>
  <r>
    <x v="1"/>
    <x v="1"/>
    <x v="3"/>
    <s v="LABORATORIO CLINICO"/>
    <x v="13"/>
    <n v="5783"/>
    <s v="ABCD-5783"/>
    <s v="M199"/>
    <s v="ARTROSIS, NO ESPECIFICADA"/>
    <x v="2"/>
    <n v="14.1"/>
    <n v="0"/>
  </r>
  <r>
    <x v="1"/>
    <x v="1"/>
    <x v="3"/>
    <s v="LABORATORIO CLINICO"/>
    <x v="13"/>
    <n v="2991"/>
    <s v="ABCD-2991"/>
    <s v="M05"/>
    <s v="ARTRITIS REUMATOIDE SEROPOSITIVA"/>
    <x v="2"/>
    <n v="74.459999999999994"/>
    <n v="0"/>
  </r>
  <r>
    <x v="1"/>
    <x v="1"/>
    <x v="3"/>
    <s v="LABORATORIO CLINICO"/>
    <x v="13"/>
    <n v="2070"/>
    <s v="ABCD-2070"/>
    <s v="D649"/>
    <s v="ANEMIA DE TIPO NO ESPECIFICADO"/>
    <x v="2"/>
    <n v="36.21"/>
    <n v="0"/>
  </r>
  <r>
    <x v="1"/>
    <x v="1"/>
    <x v="3"/>
    <s v="LABORATORIO CLINICO"/>
    <x v="13"/>
    <n v="5784"/>
    <s v="ABCD-5784"/>
    <s v="E11"/>
    <s v="DIABETES MELLITUS NO INSULINODEPENDIENTE"/>
    <x v="2"/>
    <n v="19.940000000000001"/>
    <n v="0"/>
  </r>
  <r>
    <x v="1"/>
    <x v="1"/>
    <x v="3"/>
    <s v="LABORATORIO CLINICO"/>
    <x v="13"/>
    <n v="2133"/>
    <s v="ABCD-2133"/>
    <s v="B20"/>
    <s v="ENFERMEDAD POR VIRUS DE INMUNODEFICIENCIA HUMANA (VIH), RESULTANTE EN ENFERMEDADES INFECCIOSAS Y PARASITARIAS"/>
    <x v="2"/>
    <n v="126.75"/>
    <n v="0"/>
  </r>
  <r>
    <x v="1"/>
    <x v="1"/>
    <x v="3"/>
    <s v="LABORATORIO CLINICO"/>
    <x v="13"/>
    <n v="4606"/>
    <s v="ABCD-4606"/>
    <s v="M199"/>
    <s v="ARTROSIS, NO ESPECIFICADA"/>
    <x v="2"/>
    <n v="2.86"/>
    <n v="0"/>
  </r>
  <r>
    <x v="1"/>
    <x v="1"/>
    <x v="3"/>
    <s v="LABORATORIO CLINICO"/>
    <x v="13"/>
    <n v="5785"/>
    <s v="ABCD-5785"/>
    <s v="N40"/>
    <s v="HIPERPLASIA DE LA PROSTATA"/>
    <x v="2"/>
    <n v="7.83"/>
    <n v="0"/>
  </r>
  <r>
    <x v="1"/>
    <x v="1"/>
    <x v="3"/>
    <s v="LABORATORIO CLINICO"/>
    <x v="180"/>
    <n v="5786"/>
    <s v="ABCD-5786"/>
    <s v="D69"/>
    <s v="PURPURA Y OTRAS AFECCIONES HEMORRAGICAS"/>
    <x v="2"/>
    <n v="963.13"/>
    <n v="106.9"/>
  </r>
  <r>
    <x v="1"/>
    <x v="1"/>
    <x v="3"/>
    <s v="LABORATORIO CLINICO"/>
    <x v="243"/>
    <n v="3039"/>
    <s v="ABCD-3039"/>
    <s v="K580"/>
    <s v="SINDROME DEL COLON IRRITABLE CON DIARREA"/>
    <x v="2"/>
    <n v="48.4"/>
    <n v="24.403400000000001"/>
  </r>
  <r>
    <x v="1"/>
    <x v="1"/>
    <x v="3"/>
    <s v="LABORATORIO CLINICO"/>
    <x v="15"/>
    <n v="5787"/>
    <s v="ABCD-5787"/>
    <s v="E03"/>
    <s v="OTROS HIPOTIROIDISMOS"/>
    <x v="2"/>
    <n v="16.149999999999999"/>
    <n v="16.146000000000001"/>
  </r>
  <r>
    <x v="1"/>
    <x v="1"/>
    <x v="3"/>
    <s v="LABORATORIO CLINICO"/>
    <x v="15"/>
    <n v="5788"/>
    <s v="ABCD-5788"/>
    <s v="K30"/>
    <s v="DISPEPSIA"/>
    <x v="2"/>
    <n v="20.69"/>
    <n v="0"/>
  </r>
  <r>
    <x v="1"/>
    <x v="1"/>
    <x v="3"/>
    <s v="LABORATORIO CLINICO"/>
    <x v="15"/>
    <n v="5789"/>
    <s v="ABCD-5789"/>
    <s v="M255"/>
    <s v="DOLOR EN ARTICULACION"/>
    <x v="2"/>
    <n v="61.23"/>
    <n v="0"/>
  </r>
  <r>
    <x v="1"/>
    <x v="1"/>
    <x v="3"/>
    <s v="LABORATORIO CLINICO"/>
    <x v="15"/>
    <n v="5790"/>
    <s v="ABCD-5790"/>
    <s v="R51"/>
    <s v="CEFALEA"/>
    <x v="2"/>
    <n v="4.3499999999999996"/>
    <n v="4.3451000000000004"/>
  </r>
  <r>
    <x v="1"/>
    <x v="1"/>
    <x v="3"/>
    <s v="LABORATORIO CLINICO"/>
    <x v="15"/>
    <n v="5791"/>
    <s v="ABCD-5791"/>
    <s v="N200"/>
    <s v="CALCULO DEL RIÑON"/>
    <x v="2"/>
    <n v="7.83"/>
    <n v="0"/>
  </r>
  <r>
    <x v="1"/>
    <x v="1"/>
    <x v="3"/>
    <s v="LABORATORIO CLINICO"/>
    <x v="15"/>
    <n v="5792"/>
    <s v="ABCD-5792"/>
    <s v="M545"/>
    <s v="LUMBAGO NO ESPECIFICADO"/>
    <x v="2"/>
    <n v="47.08"/>
    <n v="0"/>
  </r>
  <r>
    <x v="1"/>
    <x v="1"/>
    <x v="3"/>
    <s v="LABORATORIO CLINICO"/>
    <x v="15"/>
    <n v="5793"/>
    <s v="ABCD-5793"/>
    <s v="M139"/>
    <s v="ARTRITIS, NO ESPECIFICADA"/>
    <x v="2"/>
    <n v="53.48"/>
    <n v="14.0954"/>
  </r>
  <r>
    <x v="1"/>
    <x v="1"/>
    <x v="3"/>
    <s v="LABORATORIO CLINICO"/>
    <x v="15"/>
    <n v="5794"/>
    <s v="ABCD-5794"/>
    <s v="M139"/>
    <s v="ARTRITIS, NO ESPECIFICADA"/>
    <x v="2"/>
    <n v="21.55"/>
    <n v="0"/>
  </r>
  <r>
    <x v="1"/>
    <x v="1"/>
    <x v="3"/>
    <s v="LABORATORIO CLINICO"/>
    <x v="15"/>
    <n v="5795"/>
    <s v="ABCD-5795"/>
    <s v="R10"/>
    <s v="DOLOR ABDOMINAL Y PELVICO"/>
    <x v="2"/>
    <n v="58.75"/>
    <n v="8.2592999999999996"/>
  </r>
  <r>
    <x v="1"/>
    <x v="1"/>
    <x v="3"/>
    <s v="LABORATORIO CLINICO"/>
    <x v="15"/>
    <n v="5796"/>
    <s v="ABCD-5796"/>
    <s v="A920"/>
    <s v="ENFERMEDAD POR VIRUS CHIKUNGUNYA"/>
    <x v="2"/>
    <n v="8.94"/>
    <n v="0"/>
  </r>
  <r>
    <x v="1"/>
    <x v="1"/>
    <x v="3"/>
    <s v="LABORATORIO CLINICO"/>
    <x v="15"/>
    <n v="5797"/>
    <s v="ABCD-5797"/>
    <s v="D691"/>
    <s v="DEFECTOS CUALITATIVOS DE LAS PLAQUETAS"/>
    <x v="2"/>
    <n v="29.81"/>
    <n v="0"/>
  </r>
  <r>
    <x v="1"/>
    <x v="1"/>
    <x v="3"/>
    <s v="LABORATORIO CLINICO"/>
    <x v="15"/>
    <n v="5798"/>
    <s v="ABCD-5798"/>
    <s v="L409"/>
    <s v="PSORIASIS, NO ESPECIFICADA"/>
    <x v="2"/>
    <n v="14.96"/>
    <n v="6.7"/>
  </r>
  <r>
    <x v="1"/>
    <x v="1"/>
    <x v="3"/>
    <s v="LABORATORIO CLINICO"/>
    <x v="15"/>
    <n v="5799"/>
    <s v="ABCD-5799"/>
    <s v="E03"/>
    <s v="OTROS HIPOTIROIDISMOS"/>
    <x v="2"/>
    <n v="72.040000000000006"/>
    <n v="72.035499999999999"/>
  </r>
  <r>
    <x v="1"/>
    <x v="1"/>
    <x v="3"/>
    <s v="LABORATORIO CLINICO"/>
    <x v="15"/>
    <n v="982"/>
    <s v="ABCD-982"/>
    <s v="I10"/>
    <s v="HIPERTENSION ESENCIAL (PRIMARIA)"/>
    <x v="2"/>
    <n v="2.42"/>
    <n v="2.42"/>
  </r>
  <r>
    <x v="1"/>
    <x v="1"/>
    <x v="3"/>
    <s v="LABORATORIO CLINICO"/>
    <x v="15"/>
    <n v="5800"/>
    <s v="ABCD-5800"/>
    <s v="R10"/>
    <s v="DOLOR ABDOMINAL Y PELVICO"/>
    <x v="2"/>
    <n v="68.38"/>
    <n v="0"/>
  </r>
  <r>
    <x v="1"/>
    <x v="1"/>
    <x v="3"/>
    <s v="LABORATORIO CLINICO"/>
    <x v="15"/>
    <n v="5801"/>
    <s v="ABCD-5801"/>
    <s v="M35"/>
    <s v="OTRO COMPROMISO SISTEMICO DEL TEJIDO CONJUNTIVO"/>
    <x v="2"/>
    <n v="14.41"/>
    <n v="0"/>
  </r>
  <r>
    <x v="1"/>
    <x v="1"/>
    <x v="3"/>
    <s v="LABORATORIO CLINICO"/>
    <x v="15"/>
    <n v="5802"/>
    <s v="ABCD-5802"/>
    <s v="K295"/>
    <s v="GASTRITIS CRONICA, NO ESPECIFICADA"/>
    <x v="2"/>
    <n v="3.04"/>
    <n v="0"/>
  </r>
  <r>
    <x v="1"/>
    <x v="1"/>
    <x v="3"/>
    <s v="LABORATORIO CLINICO"/>
    <x v="15"/>
    <n v="5803"/>
    <s v="ABCD-5803"/>
    <s v="K29"/>
    <s v="GASTRITIS Y DUODENITIS"/>
    <x v="2"/>
    <n v="38.69"/>
    <n v="0"/>
  </r>
  <r>
    <x v="1"/>
    <x v="1"/>
    <x v="3"/>
    <s v="LABORATORIO CLINICO"/>
    <x v="15"/>
    <n v="1305"/>
    <s v="ABCD-1305"/>
    <s v="Z014"/>
    <s v="EXAMEN GINECOLOGICO (GENERAL) (DE RUTINA)"/>
    <x v="2"/>
    <n v="81.42"/>
    <n v="81.407300000000006"/>
  </r>
  <r>
    <x v="1"/>
    <x v="1"/>
    <x v="3"/>
    <s v="LABORATORIO CLINICO"/>
    <x v="15"/>
    <n v="5804"/>
    <s v="ABCD-5804"/>
    <s v="K295"/>
    <s v="GASTRITIS CRONICA, NO ESPECIFICADA"/>
    <x v="2"/>
    <n v="23.03"/>
    <n v="23.03"/>
  </r>
  <r>
    <x v="1"/>
    <x v="1"/>
    <x v="3"/>
    <s v="LABORATORIO CLINICO"/>
    <x v="15"/>
    <n v="3273"/>
    <s v="ABCD-3273"/>
    <s v="R10"/>
    <s v="DOLOR ABDOMINAL Y PELVICO"/>
    <x v="2"/>
    <n v="25.77"/>
    <n v="0"/>
  </r>
  <r>
    <x v="1"/>
    <x v="1"/>
    <x v="3"/>
    <s v="LABORATORIO CLINICO"/>
    <x v="15"/>
    <n v="5076"/>
    <s v="ABCD-5076"/>
    <s v="M15"/>
    <s v="POLIARTROSIS"/>
    <x v="2"/>
    <n v="250.4"/>
    <n v="0"/>
  </r>
  <r>
    <x v="1"/>
    <x v="1"/>
    <x v="3"/>
    <s v="LABORATORIO CLINICO"/>
    <x v="15"/>
    <n v="5805"/>
    <s v="ABCD-5805"/>
    <s v="R509"/>
    <s v="FIEBRE, NO ESPECIFICADA"/>
    <x v="2"/>
    <n v="25.4"/>
    <n v="0"/>
  </r>
  <r>
    <x v="1"/>
    <x v="1"/>
    <x v="3"/>
    <s v="LABORATORIO CLINICO"/>
    <x v="15"/>
    <n v="1616"/>
    <s v="ABCD-1616"/>
    <s v="M518"/>
    <s v="OTROS TRASTORNOS ESPECIFICADOS DISCOS INTERVERTEBRALES"/>
    <x v="2"/>
    <n v="16.09"/>
    <n v="0"/>
  </r>
  <r>
    <x v="1"/>
    <x v="1"/>
    <x v="3"/>
    <s v="LABORATORIO CLINICO"/>
    <x v="15"/>
    <n v="5806"/>
    <s v="ABCD-5806"/>
    <s v="E03"/>
    <s v="OTROS HIPOTIROIDISMOS"/>
    <x v="2"/>
    <n v="17.52"/>
    <n v="17.5122"/>
  </r>
  <r>
    <x v="1"/>
    <x v="1"/>
    <x v="3"/>
    <s v="LABORATORIO CLINICO"/>
    <x v="15"/>
    <n v="5807"/>
    <s v="ABCD-5807"/>
    <s v="R300"/>
    <s v="DISURIA"/>
    <x v="2"/>
    <n v="8.26"/>
    <n v="0"/>
  </r>
  <r>
    <x v="1"/>
    <x v="1"/>
    <x v="3"/>
    <s v="LABORATORIO CLINICO"/>
    <x v="16"/>
    <n v="5808"/>
    <s v="ABCD-5808"/>
    <s v="G40"/>
    <s v="EPILEPSIA"/>
    <x v="2"/>
    <n v="7.83"/>
    <n v="0"/>
  </r>
  <r>
    <x v="1"/>
    <x v="1"/>
    <x v="3"/>
    <s v="LABORATORIO CLINICO"/>
    <x v="16"/>
    <n v="5809"/>
    <s v="ABCD-5809"/>
    <s v="N22"/>
    <s v="CALCULO DE LAS VIAS URINARIAS EN ENFERMEDADES CLASIFICADAS EN OTRA PARTE"/>
    <x v="2"/>
    <n v="26.71"/>
    <n v="0"/>
  </r>
  <r>
    <x v="1"/>
    <x v="1"/>
    <x v="3"/>
    <s v="LABORATORIO CLINICO"/>
    <x v="16"/>
    <n v="5810"/>
    <s v="ABCD-5810"/>
    <s v="K21"/>
    <s v="ENFERMEDAD DEL REFLUJO GASTROESOFAGICO"/>
    <x v="2"/>
    <n v="21.37"/>
    <n v="0"/>
  </r>
  <r>
    <x v="1"/>
    <x v="1"/>
    <x v="3"/>
    <s v="LABORATORIO CLINICO"/>
    <x v="16"/>
    <n v="5811"/>
    <s v="ABCD-5811"/>
    <s v="B37"/>
    <s v="CANDIDIASIS"/>
    <x v="2"/>
    <n v="188.6"/>
    <n v="0"/>
  </r>
  <r>
    <x v="1"/>
    <x v="1"/>
    <x v="3"/>
    <s v="LABORATORIO CLINICO"/>
    <x v="16"/>
    <n v="5812"/>
    <s v="ABCD-5812"/>
    <s v="H920"/>
    <s v="OTALGIA"/>
    <x v="2"/>
    <n v="47.69"/>
    <n v="0"/>
  </r>
  <r>
    <x v="1"/>
    <x v="1"/>
    <x v="3"/>
    <s v="LABORATORIO CLINICO"/>
    <x v="16"/>
    <n v="5813"/>
    <s v="ABCD-5813"/>
    <s v="M255"/>
    <s v="DOLOR EN ARTICULACION"/>
    <x v="2"/>
    <n v="12.86"/>
    <n v="0"/>
  </r>
  <r>
    <x v="1"/>
    <x v="1"/>
    <x v="3"/>
    <s v="LABORATORIO CLINICO"/>
    <x v="16"/>
    <n v="4394"/>
    <s v="ABCD-4394"/>
    <s v="M255"/>
    <s v="DOLOR EN ARTICULACION"/>
    <x v="2"/>
    <n v="61.98"/>
    <n v="0"/>
  </r>
  <r>
    <x v="1"/>
    <x v="1"/>
    <x v="3"/>
    <s v="LABORATORIO CLINICO"/>
    <x v="16"/>
    <n v="5814"/>
    <s v="ABCD-5814"/>
    <s v="N200"/>
    <s v="CALCULO DEL RIÑON"/>
    <x v="2"/>
    <n v="13.17"/>
    <n v="0"/>
  </r>
  <r>
    <x v="1"/>
    <x v="1"/>
    <x v="3"/>
    <s v="LABORATORIO CLINICO"/>
    <x v="16"/>
    <n v="5815"/>
    <s v="ABCD-5815"/>
    <s v="M15"/>
    <s v="POLIARTROSIS"/>
    <x v="2"/>
    <n v="30.06"/>
    <n v="0"/>
  </r>
  <r>
    <x v="1"/>
    <x v="1"/>
    <x v="3"/>
    <s v="LABORATORIO CLINICO"/>
    <x v="16"/>
    <n v="5816"/>
    <s v="ABCD-5816"/>
    <s v="N40"/>
    <s v="HIPERPLASIA DE LA PROSTATA"/>
    <x v="2"/>
    <n v="7.83"/>
    <n v="0"/>
  </r>
  <r>
    <x v="1"/>
    <x v="1"/>
    <x v="3"/>
    <s v="LABORATORIO CLINICO"/>
    <x v="16"/>
    <n v="5817"/>
    <s v="ABCD-5817"/>
    <s v="N72"/>
    <s v="ENFERMEDAD INFLAMATORIA DEL CUELLO UTERINO"/>
    <x v="2"/>
    <n v="18.88"/>
    <n v="0"/>
  </r>
  <r>
    <x v="1"/>
    <x v="1"/>
    <x v="3"/>
    <s v="LABORATORIO CLINICO"/>
    <x v="16"/>
    <n v="5818"/>
    <s v="ABCD-5818"/>
    <s v="K43"/>
    <s v="HERNIA VENTRAL"/>
    <x v="2"/>
    <n v="16.75"/>
    <n v="0"/>
  </r>
  <r>
    <x v="1"/>
    <x v="1"/>
    <x v="3"/>
    <s v="LABORATORIO CLINICO"/>
    <x v="16"/>
    <n v="5145"/>
    <s v="ABCD-5145"/>
    <s v="K21"/>
    <s v="ENFERMEDAD DEL REFLUJO GASTROESOFAGICO"/>
    <x v="2"/>
    <n v="55.02"/>
    <n v="0"/>
  </r>
  <r>
    <x v="1"/>
    <x v="1"/>
    <x v="3"/>
    <s v="LABORATORIO CLINICO"/>
    <x v="16"/>
    <n v="5819"/>
    <s v="ABCD-5819"/>
    <s v="E11"/>
    <s v="DIABETES MELLITUS NO INSULINODEPENDIENTE"/>
    <x v="2"/>
    <n v="2.42"/>
    <n v="0"/>
  </r>
  <r>
    <x v="1"/>
    <x v="1"/>
    <x v="3"/>
    <s v="LABORATORIO CLINICO"/>
    <x v="16"/>
    <n v="5820"/>
    <s v="ABCD-5820"/>
    <s v="K30"/>
    <s v="DISPEPSIA"/>
    <x v="2"/>
    <n v="10.19"/>
    <n v="0"/>
  </r>
  <r>
    <x v="1"/>
    <x v="1"/>
    <x v="3"/>
    <s v="LABORATORIO CLINICO"/>
    <x v="16"/>
    <n v="5821"/>
    <s v="ABCD-5821"/>
    <s v="N870"/>
    <s v="DISPLASIA CERVICAL LEVE"/>
    <x v="2"/>
    <n v="188.6"/>
    <n v="0"/>
  </r>
  <r>
    <x v="1"/>
    <x v="1"/>
    <x v="3"/>
    <s v="LABORATORIO CLINICO"/>
    <x v="16"/>
    <n v="4980"/>
    <s v="ABCD-4980"/>
    <s v="S335"/>
    <s v="ESGUINCES Y TORCEDURAS DE LA COLUMNA LUMBAR"/>
    <x v="2"/>
    <n v="73.03"/>
    <n v="0"/>
  </r>
  <r>
    <x v="1"/>
    <x v="1"/>
    <x v="3"/>
    <s v="LABORATORIO CLINICO"/>
    <x v="16"/>
    <n v="5822"/>
    <s v="ABCD-5822"/>
    <s v="M41"/>
    <s v="ESCOLIOSIS"/>
    <x v="2"/>
    <n v="13.73"/>
    <n v="0"/>
  </r>
  <r>
    <x v="1"/>
    <x v="1"/>
    <x v="3"/>
    <s v="LABORATORIO CLINICO"/>
    <x v="16"/>
    <n v="5823"/>
    <s v="ABCD-5823"/>
    <s v="B209"/>
    <s v="ENFERMEDAD POR VIH, RESULTANTE EN ENFERMEDAD INFECCIOSA O PARASITARIA NO ESPECIFICADA"/>
    <x v="2"/>
    <n v="208.72"/>
    <n v="0"/>
  </r>
  <r>
    <x v="1"/>
    <x v="1"/>
    <x v="3"/>
    <s v="LABORATORIO CLINICO"/>
    <x v="16"/>
    <n v="5824"/>
    <s v="ABCD-5824"/>
    <s v="N390"/>
    <s v="INFECCION DE VIAS URINARIAS, SITIO NO ESPECIFICADO"/>
    <x v="2"/>
    <n v="188.6"/>
    <n v="0"/>
  </r>
  <r>
    <x v="1"/>
    <x v="1"/>
    <x v="3"/>
    <s v="LABORATORIO CLINICO"/>
    <x v="16"/>
    <n v="5825"/>
    <s v="ABCD-5825"/>
    <s v="Z000"/>
    <s v="EXAMEN MEDICO GENERAL"/>
    <x v="2"/>
    <n v="188.6"/>
    <n v="0"/>
  </r>
  <r>
    <x v="1"/>
    <x v="1"/>
    <x v="3"/>
    <s v="LABORATORIO CLINICO"/>
    <x v="16"/>
    <n v="5826"/>
    <s v="ABCD-5826"/>
    <s v="A59"/>
    <s v="TRICOMONIASIS"/>
    <x v="2"/>
    <n v="32.729999999999997"/>
    <n v="0"/>
  </r>
  <r>
    <x v="1"/>
    <x v="1"/>
    <x v="3"/>
    <s v="LABORATORIO CLINICO"/>
    <x v="17"/>
    <n v="5155"/>
    <s v="ABCD-5155"/>
    <s v="E11"/>
    <s v="DIABETES MELLITUS NO INSULINODEPENDIENTE"/>
    <x v="2"/>
    <n v="18.88"/>
    <n v="0"/>
  </r>
  <r>
    <x v="1"/>
    <x v="1"/>
    <x v="3"/>
    <s v="LABORATORIO CLINICO"/>
    <x v="17"/>
    <n v="5827"/>
    <s v="ABCD-5827"/>
    <s v="M255"/>
    <s v="DOLOR EN ARTICULACION"/>
    <x v="2"/>
    <n v="15.47"/>
    <n v="0"/>
  </r>
  <r>
    <x v="1"/>
    <x v="1"/>
    <x v="3"/>
    <s v="LABORATORIO CLINICO"/>
    <x v="17"/>
    <n v="1943"/>
    <s v="ABCD-1943"/>
    <s v="E119"/>
    <s v="DIABETES MELLITUS NO INSULINODEPENDIENTE, SIN MENCION DE COMPLICACION"/>
    <x v="2"/>
    <n v="17.57"/>
    <n v="0"/>
  </r>
  <r>
    <x v="1"/>
    <x v="1"/>
    <x v="3"/>
    <s v="LABORATORIO CLINICO"/>
    <x v="17"/>
    <n v="5828"/>
    <s v="ABCD-5828"/>
    <s v="E10"/>
    <s v="DIABETES MELLITUS INSULINODEPENDIENTE"/>
    <x v="2"/>
    <n v="41.55"/>
    <n v="0"/>
  </r>
  <r>
    <x v="1"/>
    <x v="1"/>
    <x v="3"/>
    <s v="LABORATORIO CLINICO"/>
    <x v="17"/>
    <n v="4473"/>
    <s v="ABCD-4473"/>
    <s v="K30"/>
    <s v="DISPEPSIA"/>
    <x v="2"/>
    <n v="1.74"/>
    <n v="0"/>
  </r>
  <r>
    <x v="1"/>
    <x v="1"/>
    <x v="3"/>
    <s v="LABORATORIO CLINICO"/>
    <x v="17"/>
    <n v="5829"/>
    <s v="ABCD-5829"/>
    <s v="M32"/>
    <s v="LUPUS ERITEMATOSO SISTEMICO"/>
    <x v="2"/>
    <n v="11.18"/>
    <n v="0"/>
  </r>
  <r>
    <x v="1"/>
    <x v="1"/>
    <x v="3"/>
    <s v="LABORATORIO CLINICO"/>
    <x v="17"/>
    <n v="5830"/>
    <s v="ABCD-5830"/>
    <s v="A09"/>
    <s v="DIARREA Y GASTROENTERITIS DE PRESUNTO ORIGEN INFECCIOSO"/>
    <x v="2"/>
    <n v="21.43"/>
    <n v="0"/>
  </r>
  <r>
    <x v="1"/>
    <x v="1"/>
    <x v="3"/>
    <s v="LABORATORIO CLINICO"/>
    <x v="17"/>
    <n v="5831"/>
    <s v="ABCD-5831"/>
    <s v="E14"/>
    <s v="DIABETES MELLITUS, NO ESPECIFICADA"/>
    <x v="2"/>
    <n v="23.54"/>
    <n v="0"/>
  </r>
  <r>
    <x v="1"/>
    <x v="1"/>
    <x v="3"/>
    <s v="LABORATORIO CLINICO"/>
    <x v="17"/>
    <n v="5832"/>
    <s v="ABCD-5832"/>
    <s v="L293"/>
    <s v="PRURITO ANOGENITAL, NO ESPECIFICADO"/>
    <x v="2"/>
    <n v="188.6"/>
    <n v="0"/>
  </r>
  <r>
    <x v="1"/>
    <x v="1"/>
    <x v="3"/>
    <s v="LABORATORIO CLINICO"/>
    <x v="17"/>
    <n v="5833"/>
    <s v="ABCD-5833"/>
    <s v="I868"/>
    <s v="VARICES EN OTROS SITIOS ESPECIFICADOS"/>
    <x v="2"/>
    <n v="43.33"/>
    <n v="0"/>
  </r>
  <r>
    <x v="1"/>
    <x v="1"/>
    <x v="3"/>
    <s v="LABORATORIO CLINICO"/>
    <x v="17"/>
    <n v="5834"/>
    <s v="ABCD-5834"/>
    <s v="E788"/>
    <s v="OTROS TRASTORNOS DEL METABOLISMO DE LAS LIPOPROTEINAS"/>
    <x v="2"/>
    <n v="82.29"/>
    <n v="0"/>
  </r>
  <r>
    <x v="1"/>
    <x v="1"/>
    <x v="3"/>
    <s v="LABORATORIO CLINICO"/>
    <x v="17"/>
    <n v="5835"/>
    <s v="ABCD-5835"/>
    <s v="N390"/>
    <s v="INFECCION DE VIAS URINARIAS, SITIO NO ESPECIFICADO"/>
    <x v="2"/>
    <n v="7.83"/>
    <n v="0"/>
  </r>
  <r>
    <x v="1"/>
    <x v="1"/>
    <x v="3"/>
    <s v="LABORATORIO CLINICO"/>
    <x v="17"/>
    <n v="2776"/>
    <s v="ABCD-2776"/>
    <s v="J304"/>
    <s v="RINITIS ALERGICA, NO ESPECIFICADA"/>
    <x v="2"/>
    <n v="45.39"/>
    <n v="0"/>
  </r>
  <r>
    <x v="1"/>
    <x v="1"/>
    <x v="3"/>
    <s v="LABORATORIO CLINICO"/>
    <x v="17"/>
    <n v="5836"/>
    <s v="ABCD-5836"/>
    <s v="N953"/>
    <s v="ESTADOS ASOCIADOS CON MENOPAUSIA ARTIFICIAL"/>
    <x v="2"/>
    <n v="7.83"/>
    <n v="0"/>
  </r>
  <r>
    <x v="1"/>
    <x v="1"/>
    <x v="3"/>
    <s v="LABORATORIO CLINICO"/>
    <x v="17"/>
    <n v="1322"/>
    <s v="ABCD-1322"/>
    <s v="N180"/>
    <s v="INSUFICIENCIA RENAL TERMINAL"/>
    <x v="2"/>
    <n v="31.24"/>
    <n v="0"/>
  </r>
  <r>
    <x v="1"/>
    <x v="1"/>
    <x v="3"/>
    <s v="LABORATORIO CLINICO"/>
    <x v="18"/>
    <n v="5837"/>
    <s v="ABCD-5837"/>
    <s v="K30"/>
    <s v="DISPEPSIA"/>
    <x v="2"/>
    <n v="49.99"/>
    <n v="0"/>
  </r>
  <r>
    <x v="1"/>
    <x v="1"/>
    <x v="3"/>
    <s v="LABORATORIO CLINICO"/>
    <x v="18"/>
    <n v="5838"/>
    <s v="ABCD-5838"/>
    <s v="N30"/>
    <s v="CISTITIS"/>
    <x v="2"/>
    <n v="7.83"/>
    <n v="0"/>
  </r>
  <r>
    <x v="1"/>
    <x v="1"/>
    <x v="3"/>
    <s v="LABORATORIO CLINICO"/>
    <x v="18"/>
    <n v="5839"/>
    <s v="ABCD-5839"/>
    <s v="B203"/>
    <s v="ENFERMEDAD POR VIH, RESULTANTE EN OTRAS INFECCIONES VIRALES"/>
    <x v="2"/>
    <n v="208.72"/>
    <n v="0"/>
  </r>
  <r>
    <x v="1"/>
    <x v="1"/>
    <x v="3"/>
    <s v="LABORATORIO CLINICO"/>
    <x v="18"/>
    <n v="5840"/>
    <s v="ABCD-5840"/>
    <s v="N18"/>
    <s v="INSUFICIENCIA RENAL CRONICA"/>
    <x v="2"/>
    <n v="1467.92"/>
    <n v="0"/>
  </r>
  <r>
    <x v="1"/>
    <x v="1"/>
    <x v="3"/>
    <s v="LABORATORIO CLINICO"/>
    <x v="18"/>
    <n v="5841"/>
    <s v="ABCD-5841"/>
    <s v="G710"/>
    <s v="DISTROFIA MUSCULAR"/>
    <x v="2"/>
    <n v="34.46"/>
    <n v="0"/>
  </r>
  <r>
    <x v="1"/>
    <x v="1"/>
    <x v="3"/>
    <s v="LABORATORIO CLINICO"/>
    <x v="18"/>
    <n v="5842"/>
    <s v="ABCD-5842"/>
    <s v="E11"/>
    <s v="DIABETES MELLITUS NO INSULINODEPENDIENTE"/>
    <x v="2"/>
    <n v="17.52"/>
    <n v="0"/>
  </r>
  <r>
    <x v="1"/>
    <x v="1"/>
    <x v="3"/>
    <s v="LABORATORIO CLINICO"/>
    <x v="18"/>
    <n v="5843"/>
    <s v="ABCD-5843"/>
    <s v="I10"/>
    <s v="HIPERTENSION ESENCIAL (PRIMARIA)"/>
    <x v="2"/>
    <n v="30.36"/>
    <n v="0"/>
  </r>
  <r>
    <x v="1"/>
    <x v="1"/>
    <x v="3"/>
    <s v="LABORATORIO CLINICO"/>
    <x v="18"/>
    <n v="959"/>
    <s v="ABCD-959"/>
    <s v="N30"/>
    <s v="CISTITIS"/>
    <x v="2"/>
    <n v="7.83"/>
    <n v="0"/>
  </r>
  <r>
    <x v="1"/>
    <x v="1"/>
    <x v="3"/>
    <s v="LABORATORIO CLINICO"/>
    <x v="18"/>
    <n v="5844"/>
    <s v="ABCD-5844"/>
    <s v="J30"/>
    <s v="RINITIS ALERGICA Y VASOMOTORA"/>
    <x v="2"/>
    <n v="15.52"/>
    <n v="0"/>
  </r>
  <r>
    <x v="1"/>
    <x v="1"/>
    <x v="3"/>
    <s v="LABORATORIO CLINICO"/>
    <x v="18"/>
    <n v="5845"/>
    <s v="ABCD-5845"/>
    <s v="B373"/>
    <s v="CANDIDIASIS DE LA VULVA Y DE LA VAGINA (N77.1*)"/>
    <x v="2"/>
    <n v="18.2"/>
    <n v="0"/>
  </r>
  <r>
    <x v="1"/>
    <x v="1"/>
    <x v="3"/>
    <s v="LABORATORIO CLINICO"/>
    <x v="64"/>
    <n v="5846"/>
    <s v="ABCD-5846"/>
    <s v="K80"/>
    <s v="COLELITIASIS"/>
    <x v="2"/>
    <n v="24.04"/>
    <n v="0"/>
  </r>
  <r>
    <x v="1"/>
    <x v="1"/>
    <x v="3"/>
    <s v="LABORATORIO CLINICO"/>
    <x v="64"/>
    <n v="4922"/>
    <s v="ABCD-4922"/>
    <s v="E10"/>
    <s v="DIABETES MELLITUS INSULINODEPENDIENTE"/>
    <x v="2"/>
    <n v="56.2"/>
    <n v="0"/>
  </r>
  <r>
    <x v="1"/>
    <x v="1"/>
    <x v="3"/>
    <s v="LABORATORIO CLINICO"/>
    <x v="64"/>
    <n v="1325"/>
    <s v="ABCD-1325"/>
    <s v="N72"/>
    <s v="ENFERMEDAD INFLAMATORIA DEL CUELLO UTERINO"/>
    <x v="2"/>
    <n v="18.88"/>
    <n v="0"/>
  </r>
  <r>
    <x v="1"/>
    <x v="1"/>
    <x v="3"/>
    <s v="LABORATORIO CLINICO"/>
    <x v="64"/>
    <n v="5847"/>
    <s v="ABCD-5847"/>
    <s v="N600"/>
    <s v="QUISTE SOLITARIO DE LA MAMA"/>
    <x v="2"/>
    <n v="188.6"/>
    <n v="0"/>
  </r>
  <r>
    <x v="1"/>
    <x v="1"/>
    <x v="3"/>
    <s v="LABORATORIO CLINICO"/>
    <x v="64"/>
    <n v="5848"/>
    <s v="ABCD-5848"/>
    <s v="K29"/>
    <s v="GASTRITIS Y DUODENITIS"/>
    <x v="2"/>
    <n v="21.3"/>
    <n v="0"/>
  </r>
  <r>
    <x v="1"/>
    <x v="1"/>
    <x v="3"/>
    <s v="LABORATORIO CLINICO"/>
    <x v="64"/>
    <n v="961"/>
    <s v="ABCD-961"/>
    <s v="D099"/>
    <s v="CARCINOMA IN SITU, SITIO NO ESPECIFICADO"/>
    <x v="2"/>
    <n v="35.15"/>
    <n v="0"/>
  </r>
  <r>
    <x v="1"/>
    <x v="1"/>
    <x v="3"/>
    <s v="LABORATORIO CLINICO"/>
    <x v="64"/>
    <n v="974"/>
    <s v="ABCD-974"/>
    <s v="N47"/>
    <s v="PREPUCIO REDUNDANTE, FIMOSIS Y PARAFIMOSIS"/>
    <x v="2"/>
    <n v="7.83"/>
    <n v="0"/>
  </r>
  <r>
    <x v="1"/>
    <x v="1"/>
    <x v="3"/>
    <s v="LABORATORIO CLINICO"/>
    <x v="64"/>
    <n v="5849"/>
    <s v="ABCD-5849"/>
    <s v="B373"/>
    <s v="CANDIDIASIS DE LA VULVA Y DE LA VAGINA (N77.1*)"/>
    <x v="2"/>
    <n v="188.6"/>
    <n v="0"/>
  </r>
  <r>
    <x v="1"/>
    <x v="1"/>
    <x v="3"/>
    <s v="LABORATORIO CLINICO"/>
    <x v="64"/>
    <n v="5850"/>
    <s v="ABCD-5850"/>
    <s v="N801"/>
    <s v="ENDOMETRIOSIS DEL OVARIO"/>
    <x v="2"/>
    <n v="17.079999999999998"/>
    <n v="0"/>
  </r>
  <r>
    <x v="1"/>
    <x v="1"/>
    <x v="3"/>
    <s v="LABORATORIO CLINICO"/>
    <x v="64"/>
    <n v="5851"/>
    <s v="ABCD-5851"/>
    <s v="I80"/>
    <s v="FLEBITIS Y TROMBOFLEBITIS"/>
    <x v="2"/>
    <n v="595.16999999999996"/>
    <n v="0"/>
  </r>
  <r>
    <x v="1"/>
    <x v="1"/>
    <x v="3"/>
    <s v="LABORATORIO CLINICO"/>
    <x v="64"/>
    <n v="5852"/>
    <s v="ABCD-5852"/>
    <s v="M15"/>
    <s v="POLIARTROSIS"/>
    <x v="2"/>
    <n v="49.37"/>
    <n v="0"/>
  </r>
  <r>
    <x v="1"/>
    <x v="1"/>
    <x v="3"/>
    <s v="LABORATORIO CLINICO"/>
    <x v="64"/>
    <n v="4992"/>
    <s v="ABCD-4992"/>
    <s v="R10"/>
    <s v="DOLOR ABDOMINAL Y PELVICO"/>
    <x v="2"/>
    <n v="24.78"/>
    <n v="0"/>
  </r>
  <r>
    <x v="1"/>
    <x v="1"/>
    <x v="3"/>
    <s v="LABORATORIO CLINICO"/>
    <x v="64"/>
    <n v="5853"/>
    <s v="ABCD-5853"/>
    <s v="L292"/>
    <s v="PRURITO VULVAR"/>
    <x v="2"/>
    <n v="188.6"/>
    <n v="0"/>
  </r>
  <r>
    <x v="1"/>
    <x v="1"/>
    <x v="3"/>
    <s v="LABORATORIO CLINICO"/>
    <x v="19"/>
    <n v="3307"/>
    <s v="ABCD-3307"/>
    <s v="H110"/>
    <s v="PTERIGION"/>
    <x v="2"/>
    <n v="6.34"/>
    <n v="0"/>
  </r>
  <r>
    <x v="1"/>
    <x v="1"/>
    <x v="3"/>
    <s v="LABORATORIO CLINICO"/>
    <x v="19"/>
    <n v="3307"/>
    <s v="ABCD-3307"/>
    <s v="R05"/>
    <s v="TOS"/>
    <x v="2"/>
    <n v="132.09"/>
    <n v="0"/>
  </r>
  <r>
    <x v="1"/>
    <x v="1"/>
    <x v="3"/>
    <s v="LABORATORIO CLINICO"/>
    <x v="19"/>
    <n v="5234"/>
    <s v="ABCD-5234"/>
    <s v="I743"/>
    <s v="EMBOLIA Y TROMBOSIS DE ARTERIAS DE LOS MIEMBROS INFERIORES"/>
    <x v="2"/>
    <n v="33.54"/>
    <n v="0"/>
  </r>
  <r>
    <x v="1"/>
    <x v="1"/>
    <x v="3"/>
    <s v="LABORATORIO CLINICO"/>
    <x v="19"/>
    <n v="5854"/>
    <s v="ABCD-5854"/>
    <s v="N953"/>
    <s v="ESTADOS ASOCIADOS CON MENOPAUSIA ARTIFICIAL"/>
    <x v="2"/>
    <n v="7.83"/>
    <n v="0"/>
  </r>
  <r>
    <x v="1"/>
    <x v="1"/>
    <x v="3"/>
    <s v="LABORATORIO CLINICO"/>
    <x v="19"/>
    <n v="5855"/>
    <s v="ABCD-5855"/>
    <s v="E03"/>
    <s v="OTROS HIPOTIROIDISMOS"/>
    <x v="2"/>
    <n v="47.63"/>
    <n v="0"/>
  </r>
  <r>
    <x v="1"/>
    <x v="1"/>
    <x v="3"/>
    <s v="LABORATORIO CLINICO"/>
    <x v="19"/>
    <n v="5856"/>
    <s v="ABCD-5856"/>
    <s v="E11"/>
    <s v="DIABETES MELLITUS NO INSULINODEPENDIENTE"/>
    <x v="2"/>
    <n v="88.05"/>
    <n v="0"/>
  </r>
  <r>
    <x v="1"/>
    <x v="1"/>
    <x v="3"/>
    <s v="LABORATORIO CLINICO"/>
    <x v="19"/>
    <n v="5857"/>
    <s v="ABCD-5857"/>
    <s v="K80"/>
    <s v="COLELITIASIS"/>
    <x v="2"/>
    <n v="52.15"/>
    <n v="0"/>
  </r>
  <r>
    <x v="1"/>
    <x v="1"/>
    <x v="3"/>
    <s v="LABORATORIO CLINICO"/>
    <x v="19"/>
    <n v="1028"/>
    <s v="ABCD-1028"/>
    <s v="I84"/>
    <s v="HEMORROIDES"/>
    <x v="2"/>
    <n v="10.72"/>
    <n v="0"/>
  </r>
  <r>
    <x v="1"/>
    <x v="1"/>
    <x v="3"/>
    <s v="LABORATORIO CLINICO"/>
    <x v="19"/>
    <n v="5858"/>
    <s v="ABCD-5858"/>
    <s v="D23"/>
    <s v="OTROS TUMORES BENIGNOS DE LA PIEL"/>
    <x v="2"/>
    <n v="2.86"/>
    <n v="0"/>
  </r>
  <r>
    <x v="1"/>
    <x v="1"/>
    <x v="3"/>
    <s v="LABORATORIO CLINICO"/>
    <x v="19"/>
    <n v="5859"/>
    <s v="ABCD-5859"/>
    <s v="Z34"/>
    <s v="SUPERVISION DE EMBARAZO NORMAL"/>
    <x v="2"/>
    <n v="347.32"/>
    <n v="0"/>
  </r>
  <r>
    <x v="1"/>
    <x v="1"/>
    <x v="3"/>
    <s v="LABORATORIO CLINICO"/>
    <x v="19"/>
    <n v="5860"/>
    <s v="ABCD-5860"/>
    <s v="N41"/>
    <s v="ENFERMEDADES INFLAMATORIAS DE LA PROSTATA"/>
    <x v="2"/>
    <n v="7.83"/>
    <n v="0"/>
  </r>
  <r>
    <x v="1"/>
    <x v="1"/>
    <x v="3"/>
    <s v="LABORATORIO CLINICO"/>
    <x v="19"/>
    <n v="5861"/>
    <s v="ABCD-5861"/>
    <s v="J350"/>
    <s v="AMIGDALITIS CRONICA"/>
    <x v="2"/>
    <n v="39.82"/>
    <n v="0"/>
  </r>
  <r>
    <x v="1"/>
    <x v="1"/>
    <x v="3"/>
    <s v="LABORATORIO CLINICO"/>
    <x v="19"/>
    <n v="5862"/>
    <s v="ABCD-5862"/>
    <s v="N72"/>
    <s v="ENFERMEDAD INFLAMATORIA DEL CUELLO UTERINO"/>
    <x v="2"/>
    <n v="18.88"/>
    <n v="0"/>
  </r>
  <r>
    <x v="1"/>
    <x v="1"/>
    <x v="3"/>
    <s v="LABORATORIO CLINICO"/>
    <x v="20"/>
    <n v="5863"/>
    <s v="ABCD-5863"/>
    <s v="K30"/>
    <s v="DISPEPSIA"/>
    <x v="2"/>
    <n v="7.83"/>
    <n v="0"/>
  </r>
  <r>
    <x v="1"/>
    <x v="1"/>
    <x v="3"/>
    <s v="LABORATORIO CLINICO"/>
    <x v="20"/>
    <n v="5864"/>
    <s v="ABCD-5864"/>
    <s v="E039"/>
    <s v="HIPOTIROIDISMO, NO ESPECIFICADO"/>
    <x v="2"/>
    <n v="7.83"/>
    <n v="0"/>
  </r>
  <r>
    <x v="1"/>
    <x v="1"/>
    <x v="3"/>
    <s v="LABORATORIO CLINICO"/>
    <x v="20"/>
    <n v="4073"/>
    <s v="ABCD-4073"/>
    <s v="E11"/>
    <s v="DIABETES MELLITUS NO INSULINODEPENDIENTE"/>
    <x v="2"/>
    <n v="16.89"/>
    <n v="0"/>
  </r>
  <r>
    <x v="1"/>
    <x v="1"/>
    <x v="3"/>
    <s v="LABORATORIO CLINICO"/>
    <x v="20"/>
    <n v="5865"/>
    <s v="ABCD-5865"/>
    <s v="K80"/>
    <s v="COLELITIASIS"/>
    <x v="2"/>
    <n v="78.63"/>
    <n v="0"/>
  </r>
  <r>
    <x v="1"/>
    <x v="1"/>
    <x v="3"/>
    <s v="LABORATORIO CLINICO"/>
    <x v="20"/>
    <n v="4947"/>
    <s v="ABCD-4947"/>
    <s v="I86"/>
    <s v="VARICES DE OTROS SITIOS"/>
    <x v="2"/>
    <n v="7.83"/>
    <n v="0"/>
  </r>
  <r>
    <x v="1"/>
    <x v="1"/>
    <x v="3"/>
    <s v="LABORATORIO CLINICO"/>
    <x v="20"/>
    <n v="5866"/>
    <s v="ABCD-5866"/>
    <s v="R635"/>
    <s v="AUMENTO ANORMAL DE PESO"/>
    <x v="2"/>
    <n v="39.119999999999997"/>
    <n v="0"/>
  </r>
  <r>
    <x v="1"/>
    <x v="1"/>
    <x v="3"/>
    <s v="LABORATORIO CLINICO"/>
    <x v="20"/>
    <n v="5867"/>
    <s v="ABCD-5867"/>
    <s v="M810"/>
    <s v="OSTEOPOROSIS POSTMENOPAUSICA, SIN FRACTURA PATOLOGICA"/>
    <x v="2"/>
    <n v="38.01"/>
    <n v="0"/>
  </r>
  <r>
    <x v="1"/>
    <x v="1"/>
    <x v="3"/>
    <s v="LABORATORIO CLINICO"/>
    <x v="20"/>
    <n v="5868"/>
    <s v="ABCD-5868"/>
    <s v="E660"/>
    <s v="OBESIDAD DEBIDA A EXCESO DE CALORIAS"/>
    <x v="2"/>
    <n v="94.53"/>
    <n v="0"/>
  </r>
  <r>
    <x v="1"/>
    <x v="1"/>
    <x v="3"/>
    <s v="LABORATORIO CLINICO"/>
    <x v="20"/>
    <n v="5869"/>
    <s v="ABCD-5869"/>
    <s v="N30"/>
    <s v="CISTITIS"/>
    <x v="2"/>
    <n v="7.83"/>
    <n v="0"/>
  </r>
  <r>
    <x v="1"/>
    <x v="1"/>
    <x v="3"/>
    <s v="LABORATORIO CLINICO"/>
    <x v="20"/>
    <n v="5870"/>
    <s v="ABCD-5870"/>
    <s v="Z00"/>
    <s v="EXAMEN GENERAL E INVESTIGACION DE PERSONAS SIN QUEJAS O SIN DIAGNOSTICO INFORMADO"/>
    <x v="2"/>
    <n v="48.25"/>
    <n v="0"/>
  </r>
  <r>
    <x v="1"/>
    <x v="1"/>
    <x v="3"/>
    <s v="LABORATORIO CLINICO"/>
    <x v="20"/>
    <n v="5871"/>
    <s v="ABCD-5871"/>
    <s v="E66"/>
    <s v="OBESIDAD"/>
    <x v="2"/>
    <n v="133.27000000000001"/>
    <n v="0"/>
  </r>
  <r>
    <x v="1"/>
    <x v="1"/>
    <x v="3"/>
    <s v="LABORATORIO CLINICO"/>
    <x v="20"/>
    <n v="5872"/>
    <s v="ABCD-5872"/>
    <s v="K297"/>
    <s v="GASTRITIS, NO ESPECIFICADA"/>
    <x v="2"/>
    <n v="43.78"/>
    <n v="0"/>
  </r>
  <r>
    <x v="1"/>
    <x v="1"/>
    <x v="3"/>
    <s v="LABORATORIO CLINICO"/>
    <x v="20"/>
    <n v="5873"/>
    <s v="ABCD-5873"/>
    <s v="N72"/>
    <s v="ENFERMEDAD INFLAMATORIA DEL CUELLO UTERINO"/>
    <x v="2"/>
    <n v="188.6"/>
    <n v="0"/>
  </r>
  <r>
    <x v="1"/>
    <x v="1"/>
    <x v="3"/>
    <s v="LABORATORIO CLINICO"/>
    <x v="20"/>
    <n v="5874"/>
    <s v="ABCD-5874"/>
    <s v="E66"/>
    <s v="OBESIDAD"/>
    <x v="2"/>
    <n v="17.52"/>
    <n v="0"/>
  </r>
  <r>
    <x v="1"/>
    <x v="1"/>
    <x v="3"/>
    <s v="LABORATORIO CLINICO"/>
    <x v="20"/>
    <n v="5875"/>
    <s v="ABCD-5875"/>
    <s v="R12"/>
    <s v="ACIDEZ"/>
    <x v="2"/>
    <n v="55.45"/>
    <n v="0"/>
  </r>
  <r>
    <x v="1"/>
    <x v="1"/>
    <x v="3"/>
    <s v="LABORATORIO CLINICO"/>
    <x v="20"/>
    <n v="5876"/>
    <s v="ABCD-5876"/>
    <s v="K80"/>
    <s v="COLELITIASIS"/>
    <x v="2"/>
    <n v="16.75"/>
    <n v="0"/>
  </r>
  <r>
    <x v="1"/>
    <x v="1"/>
    <x v="3"/>
    <s v="LABORATORIO CLINICO"/>
    <x v="20"/>
    <n v="5877"/>
    <s v="ABCD-5877"/>
    <s v="J98"/>
    <s v="OTROS TRASTORNOS RESPIRATORIOS"/>
    <x v="2"/>
    <n v="34.340000000000003"/>
    <n v="0"/>
  </r>
  <r>
    <x v="1"/>
    <x v="1"/>
    <x v="3"/>
    <s v="LABORATORIO CLINICO"/>
    <x v="20"/>
    <n v="5878"/>
    <s v="ABCD-5878"/>
    <s v="B977"/>
    <s v="PAPILOMAVIRUS COMO CAUSA DE ENFERMEDADES CLASIFICADAS EN OTROS CAPITULOS"/>
    <x v="2"/>
    <n v="188.6"/>
    <n v="0"/>
  </r>
  <r>
    <x v="1"/>
    <x v="1"/>
    <x v="3"/>
    <s v="LABORATORIO CLINICO"/>
    <x v="20"/>
    <n v="5879"/>
    <s v="ABCD-5879"/>
    <s v="A90"/>
    <s v="FIEBRE DEL DENGUE (DENGUE CLASICO)"/>
    <x v="2"/>
    <n v="108.3"/>
    <n v="0"/>
  </r>
  <r>
    <x v="1"/>
    <x v="1"/>
    <x v="3"/>
    <s v="LABORATORIO CLINICO"/>
    <x v="20"/>
    <n v="5880"/>
    <s v="ABCD-5880"/>
    <s v="N91"/>
    <s v="MENSTRUACION AUSENTE, ESCASA O RARA"/>
    <x v="2"/>
    <n v="188.6"/>
    <n v="0"/>
  </r>
  <r>
    <x v="1"/>
    <x v="1"/>
    <x v="3"/>
    <s v="LABORATORIO CLINICO"/>
    <x v="20"/>
    <n v="5881"/>
    <s v="ABCD-5881"/>
    <s v="K29"/>
    <s v="GASTRITIS Y DUODENITIS"/>
    <x v="2"/>
    <n v="47.27"/>
    <n v="0"/>
  </r>
  <r>
    <x v="1"/>
    <x v="1"/>
    <x v="3"/>
    <s v="LABORATORIO CLINICO"/>
    <x v="65"/>
    <n v="5882"/>
    <s v="ABCD-5882"/>
    <s v="D50"/>
    <s v="ANEMIAS POR DEFICIENCIA DE HIERRO"/>
    <x v="2"/>
    <n v="41.06"/>
    <n v="0"/>
  </r>
  <r>
    <x v="1"/>
    <x v="1"/>
    <x v="3"/>
    <s v="LABORATORIO CLINICO"/>
    <x v="65"/>
    <n v="5883"/>
    <s v="ABCD-5883"/>
    <s v="D29"/>
    <s v="TUMOR BENIGNO DE LOS ORGANOS GENITALES MASCULINOS"/>
    <x v="2"/>
    <n v="7.83"/>
    <n v="0"/>
  </r>
  <r>
    <x v="1"/>
    <x v="1"/>
    <x v="3"/>
    <s v="LABORATORIO CLINICO"/>
    <x v="65"/>
    <n v="917"/>
    <s v="ABCD-917"/>
    <s v="D126"/>
    <s v="TUMOR BENIGNO DEL COLON, PARTE NO ESPECIFICADA"/>
    <x v="2"/>
    <n v="30.43"/>
    <n v="0"/>
  </r>
  <r>
    <x v="1"/>
    <x v="1"/>
    <x v="3"/>
    <s v="LABORATORIO CLINICO"/>
    <x v="65"/>
    <n v="5884"/>
    <s v="ABCD-5884"/>
    <s v="I83"/>
    <s v="VENAS VARICOSAS DE LOS MIEMBROS INFERIORES"/>
    <x v="2"/>
    <n v="268.16000000000003"/>
    <n v="0"/>
  </r>
  <r>
    <x v="1"/>
    <x v="1"/>
    <x v="3"/>
    <s v="LABORATORIO CLINICO"/>
    <x v="65"/>
    <n v="5885"/>
    <s v="ABCD-5885"/>
    <s v="N72"/>
    <s v="ENFERMEDAD INFLAMATORIA DEL CUELLO UTERINO"/>
    <x v="2"/>
    <n v="7.83"/>
    <n v="0"/>
  </r>
  <r>
    <x v="1"/>
    <x v="1"/>
    <x v="3"/>
    <s v="LABORATORIO CLINICO"/>
    <x v="65"/>
    <n v="5886"/>
    <s v="ABCD-5886"/>
    <s v="M05"/>
    <s v="ARTRITIS REUMATOIDE SEROPOSITIVA"/>
    <x v="2"/>
    <n v="19.440000000000001"/>
    <n v="0"/>
  </r>
  <r>
    <x v="1"/>
    <x v="1"/>
    <x v="3"/>
    <s v="LABORATORIO CLINICO"/>
    <x v="65"/>
    <n v="5312"/>
    <s v="ABCD-5312"/>
    <s v="L405"/>
    <s v="ARTROPATIA PSORIASICA (M07.0*-M07.3*, M09.0*)"/>
    <x v="2"/>
    <n v="70.180000000000007"/>
    <n v="0"/>
  </r>
  <r>
    <x v="1"/>
    <x v="1"/>
    <x v="3"/>
    <s v="LABORATORIO CLINICO"/>
    <x v="65"/>
    <n v="981"/>
    <s v="ABCD-981"/>
    <s v="I10"/>
    <s v="HIPERTENSION ESENCIAL (PRIMARIA)"/>
    <x v="2"/>
    <n v="21.56"/>
    <n v="0"/>
  </r>
  <r>
    <x v="1"/>
    <x v="1"/>
    <x v="3"/>
    <s v="LABORATORIO CLINICO"/>
    <x v="65"/>
    <n v="5887"/>
    <s v="ABCD-5887"/>
    <s v="Z488"/>
    <s v="OTROS CUIDADOS ESPECIFICADOS POSTERIORES A LA CIRUGIA"/>
    <x v="2"/>
    <n v="43.48"/>
    <n v="0"/>
  </r>
  <r>
    <x v="1"/>
    <x v="1"/>
    <x v="3"/>
    <s v="LABORATORIO CLINICO"/>
    <x v="65"/>
    <n v="5888"/>
    <s v="ABCD-5888"/>
    <s v="K30"/>
    <s v="DISPEPSIA"/>
    <x v="2"/>
    <n v="12.05"/>
    <n v="0"/>
  </r>
  <r>
    <x v="1"/>
    <x v="1"/>
    <x v="3"/>
    <s v="LABORATORIO CLINICO"/>
    <x v="65"/>
    <n v="5889"/>
    <s v="ABCD-5889"/>
    <s v="D649"/>
    <s v="ANEMIA DE TIPO NO ESPECIFICADO"/>
    <x v="2"/>
    <n v="83.28"/>
    <n v="0"/>
  </r>
  <r>
    <x v="1"/>
    <x v="1"/>
    <x v="3"/>
    <s v="LABORATORIO CLINICO"/>
    <x v="65"/>
    <n v="5890"/>
    <s v="ABCD-5890"/>
    <s v="D25"/>
    <s v="LEIOMIOMA DEL UTERO"/>
    <x v="2"/>
    <n v="26.51"/>
    <n v="0"/>
  </r>
  <r>
    <x v="1"/>
    <x v="1"/>
    <x v="3"/>
    <s v="LABORATORIO CLINICO"/>
    <x v="65"/>
    <n v="5891"/>
    <s v="ABCD-5891"/>
    <s v="I10"/>
    <s v="HIPERTENSION ESENCIAL (PRIMARIA)"/>
    <x v="2"/>
    <n v="21.37"/>
    <n v="0"/>
  </r>
  <r>
    <x v="1"/>
    <x v="1"/>
    <x v="3"/>
    <s v="LABORATORIO CLINICO"/>
    <x v="65"/>
    <n v="5892"/>
    <s v="ABCD-5892"/>
    <s v="E11"/>
    <s v="DIABETES MELLITUS NO INSULINODEPENDIENTE"/>
    <x v="2"/>
    <n v="45.77"/>
    <n v="0"/>
  </r>
  <r>
    <x v="1"/>
    <x v="1"/>
    <x v="3"/>
    <s v="LABORATORIO CLINICO"/>
    <x v="65"/>
    <n v="5893"/>
    <s v="ABCD-5893"/>
    <s v="E66"/>
    <s v="OBESIDAD"/>
    <x v="2"/>
    <n v="49.87"/>
    <n v="0"/>
  </r>
  <r>
    <x v="1"/>
    <x v="1"/>
    <x v="3"/>
    <s v="LABORATORIO CLINICO"/>
    <x v="65"/>
    <n v="5894"/>
    <s v="ABCD-5894"/>
    <s v="I83"/>
    <s v="VENAS VARICOSAS DE LOS MIEMBROS INFERIORES"/>
    <x v="2"/>
    <n v="316.70999999999998"/>
    <n v="0"/>
  </r>
  <r>
    <x v="1"/>
    <x v="1"/>
    <x v="3"/>
    <s v="LABORATORIO CLINICO"/>
    <x v="65"/>
    <n v="5895"/>
    <s v="ABCD-5895"/>
    <s v="N30"/>
    <s v="CISTITIS"/>
    <x v="2"/>
    <n v="7.83"/>
    <n v="0"/>
  </r>
  <r>
    <x v="1"/>
    <x v="1"/>
    <x v="3"/>
    <s v="LABORATORIO CLINICO"/>
    <x v="65"/>
    <n v="984"/>
    <s v="ABCD-984"/>
    <s v="S434"/>
    <s v="ESGUINCES Y TORCEDURAS DE LA ARTICULACION DEL HOMBRO"/>
    <x v="2"/>
    <n v="17.899999999999999"/>
    <n v="0"/>
  </r>
  <r>
    <x v="1"/>
    <x v="1"/>
    <x v="3"/>
    <s v="LABORATORIO CLINICO"/>
    <x v="65"/>
    <n v="5896"/>
    <s v="ABCD-5896"/>
    <s v="M791"/>
    <s v="MIALGIA"/>
    <x v="2"/>
    <n v="171.65"/>
    <n v="0"/>
  </r>
  <r>
    <x v="1"/>
    <x v="1"/>
    <x v="3"/>
    <s v="LABORATORIO CLINICO"/>
    <x v="65"/>
    <n v="5897"/>
    <s v="ABCD-5897"/>
    <s v="K297"/>
    <s v="GASTRITIS, NO ESPECIFICADA"/>
    <x v="2"/>
    <n v="44.85"/>
    <n v="0"/>
  </r>
  <r>
    <x v="1"/>
    <x v="1"/>
    <x v="3"/>
    <s v="LABORATORIO CLINICO"/>
    <x v="65"/>
    <n v="5898"/>
    <s v="ABCD-5898"/>
    <s v="N72"/>
    <s v="ENFERMEDAD INFLAMATORIA DEL CUELLO UTERINO"/>
    <x v="2"/>
    <n v="35.159999999999997"/>
    <n v="0"/>
  </r>
  <r>
    <x v="1"/>
    <x v="1"/>
    <x v="3"/>
    <s v="LABORATORIO CLINICO"/>
    <x v="65"/>
    <n v="5899"/>
    <s v="ABCD-5899"/>
    <s v="N30"/>
    <s v="CISTITIS"/>
    <x v="2"/>
    <n v="7.83"/>
    <n v="0"/>
  </r>
  <r>
    <x v="1"/>
    <x v="1"/>
    <x v="3"/>
    <s v="LABORATORIO CLINICO"/>
    <x v="65"/>
    <n v="5900"/>
    <s v="ABCD-5900"/>
    <s v="M542"/>
    <s v="CERVICALGIA"/>
    <x v="2"/>
    <n v="29.18"/>
    <n v="0"/>
  </r>
  <r>
    <x v="1"/>
    <x v="1"/>
    <x v="3"/>
    <s v="LABORATORIO CLINICO"/>
    <x v="65"/>
    <n v="5901"/>
    <s v="ABCD-5901"/>
    <s v="R12"/>
    <s v="ACIDEZ"/>
    <x v="2"/>
    <n v="21.61"/>
    <n v="0"/>
  </r>
  <r>
    <x v="1"/>
    <x v="1"/>
    <x v="3"/>
    <s v="LABORATORIO CLINICO"/>
    <x v="65"/>
    <n v="5902"/>
    <s v="ABCD-5902"/>
    <s v="I82"/>
    <s v="OTRAS EMBOLIAS Y TROMBOSIS VENOSAS"/>
    <x v="2"/>
    <n v="174.13"/>
    <n v="0"/>
  </r>
  <r>
    <x v="1"/>
    <x v="1"/>
    <x v="3"/>
    <s v="LABORATORIO CLINICO"/>
    <x v="65"/>
    <n v="3596"/>
    <s v="ABCD-3596"/>
    <s v="H250"/>
    <s v="CATARATA SENIL INCIPIENTE"/>
    <x v="2"/>
    <n v="45.58"/>
    <n v="0"/>
  </r>
  <r>
    <x v="1"/>
    <x v="1"/>
    <x v="3"/>
    <s v="LABORATORIO CLINICO"/>
    <x v="65"/>
    <n v="1078"/>
    <s v="ABCD-1078"/>
    <s v="K30"/>
    <s v="DISPEPSIA"/>
    <x v="2"/>
    <n v="31.36"/>
    <n v="0"/>
  </r>
  <r>
    <x v="1"/>
    <x v="1"/>
    <x v="3"/>
    <s v="LABORATORIO CLINICO"/>
    <x v="65"/>
    <n v="5077"/>
    <s v="ABCD-5077"/>
    <s v="E66"/>
    <s v="OBESIDAD"/>
    <x v="2"/>
    <n v="27.83"/>
    <n v="0"/>
  </r>
  <r>
    <x v="1"/>
    <x v="1"/>
    <x v="3"/>
    <s v="LABORATORIO CLINICO"/>
    <x v="66"/>
    <n v="5903"/>
    <s v="ABCD-5903"/>
    <s v="E03"/>
    <s v="OTROS HIPOTIROIDISMOS"/>
    <x v="2"/>
    <n v="17.57"/>
    <n v="0"/>
  </r>
  <r>
    <x v="1"/>
    <x v="1"/>
    <x v="3"/>
    <s v="LABORATORIO CLINICO"/>
    <x v="66"/>
    <n v="5904"/>
    <s v="ABCD-5904"/>
    <s v="O200"/>
    <s v="AMENAZA DE ABORTO"/>
    <x v="2"/>
    <n v="7.83"/>
    <n v="0"/>
  </r>
  <r>
    <x v="1"/>
    <x v="1"/>
    <x v="3"/>
    <s v="LABORATORIO CLINICO"/>
    <x v="67"/>
    <n v="5905"/>
    <s v="ABCD-5905"/>
    <s v="M05"/>
    <s v="ARTRITIS REUMATOIDE SEROPOSITIVA"/>
    <x v="2"/>
    <n v="16.899999999999999"/>
    <n v="0"/>
  </r>
  <r>
    <x v="1"/>
    <x v="1"/>
    <x v="3"/>
    <s v="LABORATORIO CLINICO"/>
    <x v="67"/>
    <n v="5906"/>
    <s v="ABCD-5906"/>
    <s v="M17"/>
    <s v="GONARTROSIS (ARTROSIS DE LA RODILLA)"/>
    <x v="2"/>
    <n v="65.959999999999994"/>
    <n v="0"/>
  </r>
  <r>
    <x v="1"/>
    <x v="1"/>
    <x v="3"/>
    <s v="LABORATORIO CLINICO"/>
    <x v="67"/>
    <n v="5907"/>
    <s v="ABCD-5907"/>
    <s v="D649"/>
    <s v="ANEMIA DE TIPO NO ESPECIFICADO"/>
    <x v="2"/>
    <n v="87.63"/>
    <n v="0"/>
  </r>
  <r>
    <x v="1"/>
    <x v="1"/>
    <x v="3"/>
    <s v="LABORATORIO CLINICO"/>
    <x v="67"/>
    <n v="1221"/>
    <s v="ABCD-1221"/>
    <s v="E10"/>
    <s v="DIABETES MELLITUS INSULINODEPENDIENTE"/>
    <x v="2"/>
    <n v="56.2"/>
    <n v="0"/>
  </r>
  <r>
    <x v="1"/>
    <x v="1"/>
    <x v="3"/>
    <s v="LABORATORIO CLINICO"/>
    <x v="67"/>
    <n v="393"/>
    <s v="ABCD-393"/>
    <s v="Z000"/>
    <s v="EXAMEN MEDICO GENERAL"/>
    <x v="2"/>
    <n v="30.12"/>
    <n v="0"/>
  </r>
  <r>
    <x v="1"/>
    <x v="1"/>
    <x v="3"/>
    <s v="LABORATORIO CLINICO"/>
    <x v="67"/>
    <n v="5908"/>
    <s v="ABCD-5908"/>
    <s v="K30"/>
    <s v="DISPEPSIA"/>
    <x v="2"/>
    <n v="75.89"/>
    <n v="0"/>
  </r>
  <r>
    <x v="1"/>
    <x v="1"/>
    <x v="3"/>
    <s v="LABORATORIO CLINICO"/>
    <x v="67"/>
    <n v="5909"/>
    <s v="ABCD-5909"/>
    <s v="E75"/>
    <s v="TRASTORNOS DEL METABOLISMO DE LOS ESFINGOLIPIDOS Y OTROS TRASTORNOS POR ALMACENAMIENTO DE LIPIDOS"/>
    <x v="2"/>
    <n v="23.78"/>
    <n v="0"/>
  </r>
  <r>
    <x v="1"/>
    <x v="1"/>
    <x v="3"/>
    <s v="LABORATORIO CLINICO"/>
    <x v="67"/>
    <n v="5910"/>
    <s v="ABCD-5910"/>
    <s v="K590"/>
    <s v="CONSTIPACION"/>
    <x v="2"/>
    <n v="69.06"/>
    <n v="0"/>
  </r>
  <r>
    <x v="1"/>
    <x v="1"/>
    <x v="3"/>
    <s v="LABORATORIO CLINICO"/>
    <x v="67"/>
    <n v="202"/>
    <s v="ABCD-202"/>
    <s v="E756"/>
    <s v="TRASTORNO DEL ALMACENAMIENTO DE LIPIDOS, NO ESPECIFICADO"/>
    <x v="2"/>
    <n v="8.26"/>
    <n v="0"/>
  </r>
  <r>
    <x v="1"/>
    <x v="1"/>
    <x v="3"/>
    <s v="LABORATORIO CLINICO"/>
    <x v="67"/>
    <n v="5911"/>
    <s v="ABCD-5911"/>
    <s v="E11"/>
    <s v="DIABETES MELLITUS NO INSULINODEPENDIENTE"/>
    <x v="2"/>
    <n v="47.63"/>
    <n v="0"/>
  </r>
  <r>
    <x v="1"/>
    <x v="1"/>
    <x v="3"/>
    <s v="LABORATORIO CLINICO"/>
    <x v="67"/>
    <n v="5912"/>
    <s v="ABCD-5912"/>
    <s v="M15"/>
    <s v="POLIARTROSIS"/>
    <x v="2"/>
    <n v="7.58"/>
    <n v="0"/>
  </r>
  <r>
    <x v="1"/>
    <x v="1"/>
    <x v="3"/>
    <s v="LABORATORIO CLINICO"/>
    <x v="67"/>
    <n v="5913"/>
    <s v="ABCD-5913"/>
    <s v="R14"/>
    <s v="FLATULENCIA Y AFECCIONES AFINES"/>
    <x v="2"/>
    <n v="79.37"/>
    <n v="0"/>
  </r>
  <r>
    <x v="1"/>
    <x v="1"/>
    <x v="3"/>
    <s v="LABORATORIO CLINICO"/>
    <x v="67"/>
    <n v="5914"/>
    <s v="ABCD-5914"/>
    <s v="E660"/>
    <s v="OBESIDAD DEBIDA A EXCESO DE CALORIAS"/>
    <x v="2"/>
    <n v="4.3499999999999996"/>
    <n v="0"/>
  </r>
  <r>
    <x v="1"/>
    <x v="1"/>
    <x v="3"/>
    <s v="LABORATORIO CLINICO"/>
    <x v="67"/>
    <n v="4889"/>
    <s v="ABCD-4889"/>
    <s v="R53"/>
    <s v="MALESTAR Y FATIGA"/>
    <x v="2"/>
    <n v="3.23"/>
    <n v="0"/>
  </r>
  <r>
    <x v="1"/>
    <x v="1"/>
    <x v="3"/>
    <s v="LABORATORIO CLINICO"/>
    <x v="67"/>
    <n v="4685"/>
    <s v="ABCD-4685"/>
    <s v="N64"/>
    <s v="OTROS TRASTORNOS DE LA MAMA"/>
    <x v="2"/>
    <n v="9.44"/>
    <n v="0"/>
  </r>
  <r>
    <x v="1"/>
    <x v="1"/>
    <x v="3"/>
    <s v="LABORATORIO CLINICO"/>
    <x v="67"/>
    <n v="5915"/>
    <s v="ABCD-5915"/>
    <s v="N200"/>
    <s v="CALCULO DEL RIÑON"/>
    <x v="2"/>
    <n v="7.83"/>
    <n v="0"/>
  </r>
  <r>
    <x v="1"/>
    <x v="1"/>
    <x v="3"/>
    <s v="LABORATORIO CLINICO"/>
    <x v="67"/>
    <n v="5916"/>
    <s v="ABCD-5916"/>
    <s v="M469"/>
    <s v="ESPONDILOPATIA INFLAMATORIA, NO ESPECIFICADA"/>
    <x v="2"/>
    <n v="172.02"/>
    <n v="0"/>
  </r>
  <r>
    <x v="1"/>
    <x v="1"/>
    <x v="3"/>
    <s v="LABORATORIO CLINICO"/>
    <x v="67"/>
    <n v="5917"/>
    <s v="ABCD-5917"/>
    <s v="K293"/>
    <s v="GASTRITIS CRONICA SUPERFICIAL"/>
    <x v="2"/>
    <n v="17.52"/>
    <n v="0"/>
  </r>
  <r>
    <x v="1"/>
    <x v="1"/>
    <x v="3"/>
    <s v="LABORATORIO CLINICO"/>
    <x v="67"/>
    <n v="5918"/>
    <s v="ABCD-5918"/>
    <s v="K30"/>
    <s v="DISPEPSIA"/>
    <x v="2"/>
    <n v="7.27"/>
    <n v="0"/>
  </r>
  <r>
    <x v="1"/>
    <x v="1"/>
    <x v="3"/>
    <s v="LABORATORIO CLINICO"/>
    <x v="67"/>
    <n v="5134"/>
    <s v="ABCD-5134"/>
    <s v="K76"/>
    <s v="OTRAS ENFERMEDADES DEL HIGADO"/>
    <x v="2"/>
    <n v="98.79"/>
    <n v="0"/>
  </r>
  <r>
    <x v="1"/>
    <x v="1"/>
    <x v="3"/>
    <s v="LABORATORIO CLINICO"/>
    <x v="67"/>
    <n v="5919"/>
    <s v="ABCD-5919"/>
    <s v="L40"/>
    <s v="PSORIASIS"/>
    <x v="2"/>
    <n v="172.02"/>
    <n v="0"/>
  </r>
  <r>
    <x v="1"/>
    <x v="1"/>
    <x v="3"/>
    <s v="LABORATORIO CLINICO"/>
    <x v="67"/>
    <n v="5920"/>
    <s v="ABCD-5920"/>
    <s v="B351"/>
    <s v="TIÑA DE LAS UÑAS"/>
    <x v="2"/>
    <n v="20.43"/>
    <n v="0"/>
  </r>
  <r>
    <x v="1"/>
    <x v="1"/>
    <x v="3"/>
    <s v="LABORATORIO CLINICO"/>
    <x v="67"/>
    <n v="5921"/>
    <s v="ABCD-5921"/>
    <s v="I10"/>
    <s v="HIPERTENSION ESENCIAL (PRIMARIA)"/>
    <x v="2"/>
    <n v="7.58"/>
    <n v="0"/>
  </r>
  <r>
    <x v="1"/>
    <x v="1"/>
    <x v="3"/>
    <s v="LABORATORIO CLINICO"/>
    <x v="67"/>
    <n v="5922"/>
    <s v="ABCD-5922"/>
    <s v="R53"/>
    <s v="MALESTAR Y FATIGA"/>
    <x v="2"/>
    <n v="57.38"/>
    <n v="0"/>
  </r>
  <r>
    <x v="1"/>
    <x v="1"/>
    <x v="3"/>
    <s v="LABORATORIO CLINICO"/>
    <x v="67"/>
    <n v="941"/>
    <s v="ABCD-941"/>
    <s v="C608"/>
    <s v="LESION DE SITIOS CONTIGUOS DEL PENE"/>
    <x v="2"/>
    <n v="59"/>
    <n v="0"/>
  </r>
  <r>
    <x v="1"/>
    <x v="1"/>
    <x v="3"/>
    <s v="LABORATORIO CLINICO"/>
    <x v="67"/>
    <n v="5923"/>
    <s v="ABCD-5923"/>
    <s v="M545"/>
    <s v="LUMBAGO NO ESPECIFICADO"/>
    <x v="2"/>
    <n v="172.02"/>
    <n v="0"/>
  </r>
  <r>
    <x v="1"/>
    <x v="1"/>
    <x v="3"/>
    <s v="LABORATORIO CLINICO"/>
    <x v="67"/>
    <n v="4134"/>
    <s v="ABCD-4134"/>
    <s v="L40"/>
    <s v="PSORIASIS"/>
    <x v="2"/>
    <n v="298.27"/>
    <n v="0"/>
  </r>
  <r>
    <x v="1"/>
    <x v="1"/>
    <x v="3"/>
    <s v="LABORATORIO CLINICO"/>
    <x v="67"/>
    <n v="5924"/>
    <s v="ABCD-5924"/>
    <s v="B351"/>
    <s v="TIÑA DE LAS UÑAS"/>
    <x v="2"/>
    <n v="7.83"/>
    <n v="0"/>
  </r>
  <r>
    <x v="1"/>
    <x v="1"/>
    <x v="3"/>
    <s v="LABORATORIO CLINICO"/>
    <x v="67"/>
    <n v="5925"/>
    <s v="ABCD-5925"/>
    <s v="K589"/>
    <s v="SINDROME DEL COLON IRRITABLE SIN DIARREA"/>
    <x v="2"/>
    <n v="31.06"/>
    <n v="0"/>
  </r>
  <r>
    <x v="1"/>
    <x v="1"/>
    <x v="3"/>
    <s v="LABORATORIO CLINICO"/>
    <x v="67"/>
    <n v="5926"/>
    <s v="ABCD-5926"/>
    <s v="K30"/>
    <s v="DISPEPSIA"/>
    <x v="2"/>
    <n v="41.86"/>
    <n v="0"/>
  </r>
  <r>
    <x v="1"/>
    <x v="1"/>
    <x v="3"/>
    <s v="LABORATORIO CLINICO"/>
    <x v="67"/>
    <n v="943"/>
    <s v="ABCD-943"/>
    <s v="N47"/>
    <s v="PREPUCIO REDUNDANTE, FIMOSIS Y PARAFIMOSIS"/>
    <x v="2"/>
    <n v="7.83"/>
    <n v="0"/>
  </r>
  <r>
    <x v="1"/>
    <x v="1"/>
    <x v="3"/>
    <s v="LABORATORIO CLINICO"/>
    <x v="67"/>
    <n v="5927"/>
    <s v="ABCD-5927"/>
    <s v="B20"/>
    <s v="ENFERMEDAD POR VIRUS DE INMUNODEFICIENCIA HUMANA (VIH), RESULTANTE EN ENFERMEDADES INFECCIOSAS Y PARASITARIAS"/>
    <x v="2"/>
    <n v="449.17"/>
    <n v="0"/>
  </r>
  <r>
    <x v="1"/>
    <x v="1"/>
    <x v="3"/>
    <s v="LABORATORIO CLINICO"/>
    <x v="67"/>
    <n v="5928"/>
    <s v="ABCD-5928"/>
    <s v="K30"/>
    <s v="DISPEPSIA"/>
    <x v="2"/>
    <n v="31.36"/>
    <n v="0"/>
  </r>
  <r>
    <x v="1"/>
    <x v="1"/>
    <x v="3"/>
    <s v="LABORATORIO CLINICO"/>
    <x v="67"/>
    <n v="5929"/>
    <s v="ABCD-5929"/>
    <s v="N771"/>
    <s v="VAGINITIS, VULVITIS Y VULVOVAGINITIS EN ENFERMEDADES INFECCIOSAS Y PARASITARIAS CLASIFICADAS EN OTRA PARTE"/>
    <x v="2"/>
    <n v="7.83"/>
    <n v="0"/>
  </r>
  <r>
    <x v="1"/>
    <x v="1"/>
    <x v="3"/>
    <s v="LABORATORIO CLINICO"/>
    <x v="67"/>
    <n v="5930"/>
    <s v="ABCD-5930"/>
    <s v="R070"/>
    <s v="DOLOR DE GARGANTA"/>
    <x v="2"/>
    <n v="41.1"/>
    <n v="0"/>
  </r>
  <r>
    <x v="1"/>
    <x v="1"/>
    <x v="3"/>
    <s v="LABORATORIO CLINICO"/>
    <x v="67"/>
    <n v="5931"/>
    <s v="ABCD-5931"/>
    <s v="G43"/>
    <s v="MIGRAÑA"/>
    <x v="2"/>
    <n v="61.97"/>
    <n v="0"/>
  </r>
  <r>
    <x v="1"/>
    <x v="1"/>
    <x v="3"/>
    <s v="LABORATORIO CLINICO"/>
    <x v="67"/>
    <n v="5932"/>
    <s v="ABCD-5932"/>
    <s v="E03"/>
    <s v="OTROS HIPOTIROIDISMOS"/>
    <x v="2"/>
    <n v="19.989999999999998"/>
    <n v="0"/>
  </r>
  <r>
    <x v="1"/>
    <x v="1"/>
    <x v="3"/>
    <s v="LABORATORIO CLINICO"/>
    <x v="67"/>
    <n v="5933"/>
    <s v="ABCD-5933"/>
    <s v="N926"/>
    <s v="MENSTRUACION IRREGULAR, NO ESPECIFICADA"/>
    <x v="2"/>
    <n v="14.41"/>
    <n v="0"/>
  </r>
  <r>
    <x v="1"/>
    <x v="1"/>
    <x v="3"/>
    <s v="LABORATORIO CLINICO"/>
    <x v="67"/>
    <n v="5934"/>
    <s v="ABCD-5934"/>
    <s v="E660"/>
    <s v="OBESIDAD DEBIDA A EXCESO DE CALORIAS"/>
    <x v="2"/>
    <n v="135.52000000000001"/>
    <n v="0"/>
  </r>
  <r>
    <x v="1"/>
    <x v="1"/>
    <x v="3"/>
    <s v="LABORATORIO CLINICO"/>
    <x v="67"/>
    <n v="5935"/>
    <s v="ABCD-5935"/>
    <s v="K297"/>
    <s v="GASTRITIS, NO ESPECIFICADA"/>
    <x v="2"/>
    <n v="123.16"/>
    <n v="0"/>
  </r>
  <r>
    <x v="1"/>
    <x v="1"/>
    <x v="3"/>
    <s v="LABORATORIO CLINICO"/>
    <x v="67"/>
    <n v="5936"/>
    <s v="ABCD-5936"/>
    <s v="E11"/>
    <s v="DIABETES MELLITUS NO INSULINODEPENDIENTE"/>
    <x v="2"/>
    <n v="29.76"/>
    <n v="0"/>
  </r>
  <r>
    <x v="1"/>
    <x v="1"/>
    <x v="3"/>
    <s v="LABORATORIO CLINICO"/>
    <x v="67"/>
    <n v="5017"/>
    <s v="ABCD-5017"/>
    <s v="G44"/>
    <s v="OTROS SINDROMES DE CEFALEA"/>
    <x v="2"/>
    <n v="35.909999999999997"/>
    <n v="0"/>
  </r>
  <r>
    <x v="1"/>
    <x v="1"/>
    <x v="3"/>
    <s v="LABORATORIO CLINICO"/>
    <x v="67"/>
    <n v="5937"/>
    <s v="ABCD-5937"/>
    <s v="E66"/>
    <s v="OBESIDAD"/>
    <x v="2"/>
    <n v="6.7"/>
    <n v="0"/>
  </r>
  <r>
    <x v="1"/>
    <x v="1"/>
    <x v="3"/>
    <s v="LABORATORIO CLINICO"/>
    <x v="67"/>
    <n v="4880"/>
    <s v="ABCD-4880"/>
    <s v="M255"/>
    <s v="DOLOR EN ARTICULACION"/>
    <x v="2"/>
    <n v="53.59"/>
    <n v="0"/>
  </r>
  <r>
    <x v="1"/>
    <x v="1"/>
    <x v="3"/>
    <s v="LABORATORIO CLINICO"/>
    <x v="67"/>
    <n v="5938"/>
    <s v="ABCD-5938"/>
    <s v="M255"/>
    <s v="DOLOR EN ARTICULACION"/>
    <x v="2"/>
    <n v="172.02"/>
    <n v="0"/>
  </r>
  <r>
    <x v="1"/>
    <x v="1"/>
    <x v="3"/>
    <s v="LABORATORIO CLINICO"/>
    <x v="67"/>
    <n v="5939"/>
    <s v="ABCD-5939"/>
    <s v="M052"/>
    <s v="VASCULITIS REUMATOIDE"/>
    <x v="2"/>
    <n v="11.18"/>
    <n v="0"/>
  </r>
  <r>
    <x v="1"/>
    <x v="1"/>
    <x v="3"/>
    <s v="LABORATORIO CLINICO"/>
    <x v="67"/>
    <n v="5940"/>
    <s v="ABCD-5940"/>
    <s v="Z34"/>
    <s v="SUPERVISION DE EMBARAZO NORMAL"/>
    <x v="2"/>
    <n v="7.83"/>
    <n v="0"/>
  </r>
  <r>
    <x v="1"/>
    <x v="1"/>
    <x v="3"/>
    <s v="LABORATORIO CLINICO"/>
    <x v="67"/>
    <n v="5941"/>
    <s v="ABCD-5941"/>
    <s v="Z34"/>
    <s v="SUPERVISION DE EMBARAZO NORMAL"/>
    <x v="2"/>
    <n v="7.83"/>
    <n v="0"/>
  </r>
  <r>
    <x v="1"/>
    <x v="1"/>
    <x v="3"/>
    <s v="LABORATORIO CLINICO"/>
    <x v="67"/>
    <n v="5942"/>
    <s v="ABCD-5942"/>
    <s v="M32"/>
    <s v="LUPUS ERITEMATOSO SISTEMICO"/>
    <x v="2"/>
    <n v="11.18"/>
    <n v="0"/>
  </r>
  <r>
    <x v="1"/>
    <x v="1"/>
    <x v="3"/>
    <s v="LABORATORIO CLINICO"/>
    <x v="67"/>
    <n v="5943"/>
    <s v="ABCD-5943"/>
    <s v="R10"/>
    <s v="DOLOR ABDOMINAL Y PELVICO"/>
    <x v="2"/>
    <n v="31.48"/>
    <n v="0"/>
  </r>
  <r>
    <x v="1"/>
    <x v="1"/>
    <x v="3"/>
    <s v="LABORATORIO CLINICO"/>
    <x v="67"/>
    <n v="5944"/>
    <s v="ABCD-5944"/>
    <s v="M199"/>
    <s v="ARTROSIS, NO ESPECIFICADA"/>
    <x v="2"/>
    <n v="172.02"/>
    <n v="0"/>
  </r>
  <r>
    <x v="1"/>
    <x v="1"/>
    <x v="3"/>
    <s v="LABORATORIO CLINICO"/>
    <x v="67"/>
    <n v="947"/>
    <s v="ABCD-947"/>
    <s v="N40"/>
    <s v="HIPERPLASIA DE LA PROSTATA"/>
    <x v="2"/>
    <n v="7.83"/>
    <n v="0"/>
  </r>
  <r>
    <x v="1"/>
    <x v="1"/>
    <x v="3"/>
    <s v="LABORATORIO CLINICO"/>
    <x v="67"/>
    <n v="4898"/>
    <s v="ABCD-4898"/>
    <s v="E03"/>
    <s v="OTROS HIPOTIROIDISMOS"/>
    <x v="2"/>
    <n v="30.93"/>
    <n v="0"/>
  </r>
  <r>
    <x v="1"/>
    <x v="1"/>
    <x v="3"/>
    <s v="LABORATORIO CLINICO"/>
    <x v="67"/>
    <n v="5945"/>
    <s v="ABCD-5945"/>
    <s v="L506"/>
    <s v="URTICARIA POR CONTACTO"/>
    <x v="2"/>
    <n v="111.35"/>
    <n v="0"/>
  </r>
  <r>
    <x v="1"/>
    <x v="1"/>
    <x v="3"/>
    <s v="LABORATORIO CLINICO"/>
    <x v="67"/>
    <n v="1822"/>
    <s v="ABCD-1822"/>
    <s v="L409"/>
    <s v="PSORIASIS, NO ESPECIFICADA"/>
    <x v="2"/>
    <n v="172.02"/>
    <n v="0"/>
  </r>
  <r>
    <x v="1"/>
    <x v="1"/>
    <x v="3"/>
    <s v="LABORATORIO CLINICO"/>
    <x v="67"/>
    <n v="5946"/>
    <s v="ABCD-5946"/>
    <s v="D29"/>
    <s v="TUMOR BENIGNO DE LOS ORGANOS GENITALES MASCULINOS"/>
    <x v="2"/>
    <n v="7.83"/>
    <n v="0"/>
  </r>
  <r>
    <x v="1"/>
    <x v="1"/>
    <x v="3"/>
    <s v="LABORATORIO CLINICO"/>
    <x v="67"/>
    <n v="5947"/>
    <s v="ABCD-5947"/>
    <s v="M255"/>
    <s v="DOLOR EN ARTICULACION"/>
    <x v="2"/>
    <n v="172.02"/>
    <n v="0"/>
  </r>
  <r>
    <x v="1"/>
    <x v="1"/>
    <x v="3"/>
    <s v="LABORATORIO CLINICO"/>
    <x v="67"/>
    <n v="1016"/>
    <s v="ABCD-1016"/>
    <s v="I10"/>
    <s v="HIPERTENSION ESENCIAL (PRIMARIA)"/>
    <x v="2"/>
    <n v="17.52"/>
    <n v="0"/>
  </r>
  <r>
    <x v="1"/>
    <x v="1"/>
    <x v="3"/>
    <s v="LABORATORIO CLINICO"/>
    <x v="67"/>
    <n v="5948"/>
    <s v="ABCD-5948"/>
    <s v="J029"/>
    <s v="FARINGITIS AGUDA, NO ESPECIFICADA"/>
    <x v="2"/>
    <n v="3.04"/>
    <n v="0"/>
  </r>
  <r>
    <x v="1"/>
    <x v="1"/>
    <x v="3"/>
    <s v="LABORATORIO CLINICO"/>
    <x v="67"/>
    <n v="5949"/>
    <s v="ABCD-5949"/>
    <s v="E11"/>
    <s v="DIABETES MELLITUS NO INSULINODEPENDIENTE"/>
    <x v="2"/>
    <n v="7.58"/>
    <n v="0"/>
  </r>
  <r>
    <x v="1"/>
    <x v="1"/>
    <x v="3"/>
    <s v="LABORATORIO CLINICO"/>
    <x v="67"/>
    <n v="5950"/>
    <s v="ABCD-5950"/>
    <s v="M199"/>
    <s v="ARTROSIS, NO ESPECIFICADA"/>
    <x v="2"/>
    <n v="119.49"/>
    <n v="0"/>
  </r>
  <r>
    <x v="1"/>
    <x v="1"/>
    <x v="3"/>
    <s v="LABORATORIO CLINICO"/>
    <x v="67"/>
    <n v="5951"/>
    <s v="ABCD-5951"/>
    <s v="M255"/>
    <s v="DOLOR EN ARTICULACION"/>
    <x v="2"/>
    <n v="63.84"/>
    <n v="0"/>
  </r>
  <r>
    <x v="1"/>
    <x v="1"/>
    <x v="3"/>
    <s v="LABORATORIO CLINICO"/>
    <x v="68"/>
    <n v="5952"/>
    <s v="ABCD-5952"/>
    <s v="R101"/>
    <s v="DOLOR ABDOMINAL LOCALIZADO EN PARTE SUPERIOR"/>
    <x v="2"/>
    <n v="8.69"/>
    <n v="0"/>
  </r>
  <r>
    <x v="1"/>
    <x v="1"/>
    <x v="3"/>
    <s v="LABORATORIO CLINICO"/>
    <x v="68"/>
    <n v="5953"/>
    <s v="ABCD-5953"/>
    <s v="D648"/>
    <s v="OTRAS ANEMIAS ESPECIFICADAS"/>
    <x v="2"/>
    <n v="146.63"/>
    <n v="0"/>
  </r>
  <r>
    <x v="1"/>
    <x v="1"/>
    <x v="3"/>
    <s v="LABORATORIO CLINICO"/>
    <x v="68"/>
    <n v="5954"/>
    <s v="ABCD-5954"/>
    <s v="I872"/>
    <s v="INSUFICIENCIA VENOSA (CRONICA) (PERIFERICA)"/>
    <x v="2"/>
    <n v="8.26"/>
    <n v="0"/>
  </r>
  <r>
    <x v="1"/>
    <x v="1"/>
    <x v="3"/>
    <s v="LABORATORIO CLINICO"/>
    <x v="68"/>
    <n v="2787"/>
    <s v="ABCD-2787"/>
    <s v="E14"/>
    <s v="DIABETES MELLITUS, NO ESPECIFICADA"/>
    <x v="2"/>
    <n v="93.66"/>
    <n v="0"/>
  </r>
  <r>
    <x v="1"/>
    <x v="1"/>
    <x v="3"/>
    <s v="LABORATORIO CLINICO"/>
    <x v="68"/>
    <n v="5955"/>
    <s v="ABCD-5955"/>
    <s v="E03"/>
    <s v="OTROS HIPOTIROIDISMOS"/>
    <x v="2"/>
    <n v="17.57"/>
    <n v="0"/>
  </r>
  <r>
    <x v="1"/>
    <x v="1"/>
    <x v="3"/>
    <s v="LABORATORIO CLINICO"/>
    <x v="68"/>
    <n v="4984"/>
    <s v="ABCD-4984"/>
    <s v="R35"/>
    <s v="POLIURIA"/>
    <x v="2"/>
    <n v="79.489999999999995"/>
    <n v="0"/>
  </r>
  <r>
    <x v="1"/>
    <x v="1"/>
    <x v="3"/>
    <s v="LABORATORIO CLINICO"/>
    <x v="68"/>
    <n v="5956"/>
    <s v="ABCD-5956"/>
    <s v="G442"/>
    <s v="CEFALEA DEBIDA A TENSION"/>
    <x v="2"/>
    <n v="25.09"/>
    <n v="0"/>
  </r>
  <r>
    <x v="1"/>
    <x v="1"/>
    <x v="3"/>
    <s v="LABORATORIO CLINICO"/>
    <x v="68"/>
    <n v="5957"/>
    <s v="ABCD-5957"/>
    <s v="N40"/>
    <s v="HIPERPLASIA DE LA PROSTATA"/>
    <x v="2"/>
    <n v="7.83"/>
    <n v="0"/>
  </r>
  <r>
    <x v="1"/>
    <x v="1"/>
    <x v="3"/>
    <s v="LABORATORIO CLINICO"/>
    <x v="68"/>
    <n v="5958"/>
    <s v="ABCD-5958"/>
    <s v="E14"/>
    <s v="DIABETES MELLITUS, NO ESPECIFICADA"/>
    <x v="2"/>
    <n v="48.57"/>
    <n v="0"/>
  </r>
  <r>
    <x v="1"/>
    <x v="1"/>
    <x v="3"/>
    <s v="LABORATORIO CLINICO"/>
    <x v="68"/>
    <n v="5959"/>
    <s v="ABCD-5959"/>
    <s v="M199"/>
    <s v="ARTROSIS, NO ESPECIFICADA"/>
    <x v="2"/>
    <n v="37.57"/>
    <n v="0"/>
  </r>
  <r>
    <x v="1"/>
    <x v="1"/>
    <x v="3"/>
    <s v="LABORATORIO CLINICO"/>
    <x v="68"/>
    <n v="5960"/>
    <s v="ABCD-5960"/>
    <s v="I83"/>
    <s v="VENAS VARICOSAS DE LOS MIEMBROS INFERIORES"/>
    <x v="2"/>
    <n v="223.57"/>
    <n v="0"/>
  </r>
  <r>
    <x v="1"/>
    <x v="1"/>
    <x v="3"/>
    <s v="LABORATORIO CLINICO"/>
    <x v="68"/>
    <n v="5961"/>
    <s v="ABCD-5961"/>
    <s v="K40"/>
    <s v="HERNIA INGUINAL"/>
    <x v="2"/>
    <n v="27.93"/>
    <n v="0"/>
  </r>
  <r>
    <x v="1"/>
    <x v="1"/>
    <x v="3"/>
    <s v="LABORATORIO CLINICO"/>
    <x v="68"/>
    <n v="5962"/>
    <s v="ABCD-5962"/>
    <s v="I10"/>
    <s v="HIPERTENSION ESENCIAL (PRIMARIA)"/>
    <x v="2"/>
    <n v="7.58"/>
    <n v="0"/>
  </r>
  <r>
    <x v="1"/>
    <x v="1"/>
    <x v="3"/>
    <s v="LABORATORIO CLINICO"/>
    <x v="68"/>
    <n v="5963"/>
    <s v="ABCD-5963"/>
    <s v="M544"/>
    <s v="LUMBAGO CON CIATICA"/>
    <x v="2"/>
    <n v="53.77"/>
    <n v="0"/>
  </r>
  <r>
    <x v="1"/>
    <x v="1"/>
    <x v="3"/>
    <s v="LABORATORIO CLINICO"/>
    <x v="68"/>
    <n v="5964"/>
    <s v="ABCD-5964"/>
    <s v="E11"/>
    <s v="DIABETES MELLITUS NO INSULINODEPENDIENTE"/>
    <x v="2"/>
    <n v="56.64"/>
    <n v="0"/>
  </r>
  <r>
    <x v="1"/>
    <x v="1"/>
    <x v="3"/>
    <s v="LABORATORIO CLINICO"/>
    <x v="68"/>
    <n v="953"/>
    <s v="ABCD-953"/>
    <s v="R002"/>
    <s v="PALPITACIONES"/>
    <x v="2"/>
    <n v="40.369999999999997"/>
    <n v="0"/>
  </r>
  <r>
    <x v="1"/>
    <x v="1"/>
    <x v="3"/>
    <s v="LABORATORIO CLINICO"/>
    <x v="68"/>
    <n v="5965"/>
    <s v="ABCD-5965"/>
    <s v="H813"/>
    <s v="OTROS VERTIGOS PERIFERICOS"/>
    <x v="2"/>
    <n v="19.12"/>
    <n v="0"/>
  </r>
  <r>
    <x v="1"/>
    <x v="1"/>
    <x v="3"/>
    <s v="LABORATORIO CLINICO"/>
    <x v="68"/>
    <n v="5966"/>
    <s v="ABCD-5966"/>
    <s v="M139"/>
    <s v="ARTRITIS, NO ESPECIFICADA"/>
    <x v="2"/>
    <n v="172.02"/>
    <n v="0"/>
  </r>
  <r>
    <x v="1"/>
    <x v="1"/>
    <x v="3"/>
    <s v="LABORATORIO CLINICO"/>
    <x v="68"/>
    <n v="5967"/>
    <s v="ABCD-5967"/>
    <s v="I872"/>
    <s v="INSUFICIENCIA VENOSA (CRONICA) (PERIFERICA)"/>
    <x v="2"/>
    <n v="96.26"/>
    <n v="0"/>
  </r>
  <r>
    <x v="1"/>
    <x v="1"/>
    <x v="3"/>
    <s v="LABORATORIO CLINICO"/>
    <x v="68"/>
    <n v="5968"/>
    <s v="ABCD-5968"/>
    <s v="E756"/>
    <s v="TRASTORNO DEL ALMACENAMIENTO DE LIPIDOS, NO ESPECIFICADO"/>
    <x v="2"/>
    <n v="134.69999999999999"/>
    <n v="0"/>
  </r>
  <r>
    <x v="1"/>
    <x v="1"/>
    <x v="3"/>
    <s v="LABORATORIO CLINICO"/>
    <x v="68"/>
    <n v="5969"/>
    <s v="ABCD-5969"/>
    <s v="K40"/>
    <s v="HERNIA INGUINAL"/>
    <x v="2"/>
    <n v="12.55"/>
    <n v="0"/>
  </r>
  <r>
    <x v="1"/>
    <x v="1"/>
    <x v="3"/>
    <s v="LABORATORIO CLINICO"/>
    <x v="68"/>
    <n v="5970"/>
    <s v="ABCD-5970"/>
    <s v="I83"/>
    <s v="VENAS VARICOSAS DE LOS MIEMBROS INFERIORES"/>
    <x v="2"/>
    <n v="120.42"/>
    <n v="0"/>
  </r>
  <r>
    <x v="1"/>
    <x v="1"/>
    <x v="3"/>
    <s v="LABORATORIO CLINICO"/>
    <x v="68"/>
    <n v="5971"/>
    <s v="ABCD-5971"/>
    <s v="M255"/>
    <s v="DOLOR EN ARTICULACION"/>
    <x v="2"/>
    <n v="49.06"/>
    <n v="0"/>
  </r>
  <r>
    <x v="1"/>
    <x v="1"/>
    <x v="3"/>
    <s v="LABORATORIO CLINICO"/>
    <x v="68"/>
    <n v="5972"/>
    <s v="ABCD-5972"/>
    <s v="I872"/>
    <s v="INSUFICIENCIA VENOSA (CRONICA) (PERIFERICA)"/>
    <x v="2"/>
    <n v="27.94"/>
    <n v="0"/>
  </r>
  <r>
    <x v="1"/>
    <x v="1"/>
    <x v="3"/>
    <s v="LABORATORIO CLINICO"/>
    <x v="68"/>
    <n v="5973"/>
    <s v="ABCD-5973"/>
    <s v="B351"/>
    <s v="TIÑA DE LAS UÑAS"/>
    <x v="2"/>
    <n v="7.83"/>
    <n v="0"/>
  </r>
  <r>
    <x v="1"/>
    <x v="1"/>
    <x v="3"/>
    <s v="LABORATORIO CLINICO"/>
    <x v="68"/>
    <n v="5974"/>
    <s v="ABCD-5974"/>
    <s v="L405"/>
    <s v="ARTROPATIA PSORIASICA (M07.0*-M07.3*, M09.0*)"/>
    <x v="2"/>
    <n v="172.02"/>
    <n v="0"/>
  </r>
  <r>
    <x v="1"/>
    <x v="1"/>
    <x v="3"/>
    <s v="LABORATORIO CLINICO"/>
    <x v="68"/>
    <n v="5975"/>
    <s v="ABCD-5975"/>
    <s v="I10"/>
    <s v="HIPERTENSION ESENCIAL (PRIMARIA)"/>
    <x v="2"/>
    <n v="6.7"/>
    <n v="0"/>
  </r>
  <r>
    <x v="1"/>
    <x v="1"/>
    <x v="3"/>
    <s v="LABORATORIO CLINICO"/>
    <x v="68"/>
    <n v="5976"/>
    <s v="ABCD-5976"/>
    <s v="I83"/>
    <s v="VENAS VARICOSAS DE LOS MIEMBROS INFERIORES"/>
    <x v="2"/>
    <n v="225.3"/>
    <n v="0"/>
  </r>
  <r>
    <x v="1"/>
    <x v="1"/>
    <x v="3"/>
    <s v="LABORATORIO CLINICO"/>
    <x v="68"/>
    <n v="5977"/>
    <s v="ABCD-5977"/>
    <s v="E11"/>
    <s v="DIABETES MELLITUS NO INSULINODEPENDIENTE"/>
    <x v="2"/>
    <n v="21.55"/>
    <n v="0"/>
  </r>
  <r>
    <x v="1"/>
    <x v="1"/>
    <x v="3"/>
    <s v="LABORATORIO CLINICO"/>
    <x v="68"/>
    <n v="4911"/>
    <s v="ABCD-4911"/>
    <s v="I10"/>
    <s v="HIPERTENSION ESENCIAL (PRIMARIA)"/>
    <x v="2"/>
    <n v="46.58"/>
    <n v="0"/>
  </r>
  <r>
    <x v="1"/>
    <x v="1"/>
    <x v="3"/>
    <s v="LABORATORIO CLINICO"/>
    <x v="68"/>
    <n v="5978"/>
    <s v="ABCD-5978"/>
    <s v="R80"/>
    <s v="PROTEINURIA AISLADA"/>
    <x v="2"/>
    <n v="90.48"/>
    <n v="0"/>
  </r>
  <r>
    <x v="1"/>
    <x v="1"/>
    <x v="3"/>
    <s v="LABORATORIO CLINICO"/>
    <x v="68"/>
    <n v="5979"/>
    <s v="ABCD-5979"/>
    <s v="E039"/>
    <s v="HIPOTIROIDISMO, NO ESPECIFICADO"/>
    <x v="2"/>
    <n v="74.09"/>
    <n v="0"/>
  </r>
  <r>
    <x v="1"/>
    <x v="1"/>
    <x v="3"/>
    <s v="LABORATORIO CLINICO"/>
    <x v="68"/>
    <n v="5980"/>
    <s v="ABCD-5980"/>
    <s v="L110"/>
    <s v="QUERATOSIS FOLICULAR ADQUIRIDA"/>
    <x v="2"/>
    <n v="17.52"/>
    <n v="0"/>
  </r>
  <r>
    <x v="1"/>
    <x v="1"/>
    <x v="3"/>
    <s v="LABORATORIO CLINICO"/>
    <x v="68"/>
    <n v="5981"/>
    <s v="ABCD-5981"/>
    <s v="R51"/>
    <s v="CEFALEA"/>
    <x v="2"/>
    <n v="15.59"/>
    <n v="0"/>
  </r>
  <r>
    <x v="1"/>
    <x v="1"/>
    <x v="3"/>
    <s v="LABORATORIO CLINICO"/>
    <x v="68"/>
    <n v="5982"/>
    <s v="ABCD-5982"/>
    <s v="L72"/>
    <s v="QUISTE FOLICULAR DE LA PIEL Y DEL TEJIDO SUBCUTANEO"/>
    <x v="2"/>
    <n v="32.729999999999997"/>
    <n v="0"/>
  </r>
  <r>
    <x v="1"/>
    <x v="1"/>
    <x v="3"/>
    <s v="LABORATORIO CLINICO"/>
    <x v="68"/>
    <n v="5187"/>
    <s v="ABCD-5187"/>
    <s v="N200"/>
    <s v="CALCULO DEL RIÑON"/>
    <x v="2"/>
    <n v="16.899999999999999"/>
    <n v="0"/>
  </r>
  <r>
    <x v="1"/>
    <x v="1"/>
    <x v="3"/>
    <s v="LABORATORIO CLINICO"/>
    <x v="68"/>
    <n v="5214"/>
    <s v="ABCD-5214"/>
    <s v="J02"/>
    <s v="FARINGITIS AGUDA"/>
    <x v="2"/>
    <n v="29.3"/>
    <n v="0"/>
  </r>
  <r>
    <x v="1"/>
    <x v="1"/>
    <x v="3"/>
    <s v="LABORATORIO CLINICO"/>
    <x v="68"/>
    <n v="5983"/>
    <s v="ABCD-5983"/>
    <s v="E66"/>
    <s v="OBESIDAD"/>
    <x v="2"/>
    <n v="313.92"/>
    <n v="0"/>
  </r>
  <r>
    <x v="1"/>
    <x v="1"/>
    <x v="3"/>
    <s v="LABORATORIO CLINICO"/>
    <x v="68"/>
    <n v="5984"/>
    <s v="ABCD-5984"/>
    <s v="M32"/>
    <s v="LUPUS ERITEMATOSO SISTEMICO"/>
    <x v="2"/>
    <n v="98.68"/>
    <n v="0"/>
  </r>
  <r>
    <x v="1"/>
    <x v="1"/>
    <x v="3"/>
    <s v="LABORATORIO CLINICO"/>
    <x v="68"/>
    <n v="5985"/>
    <s v="ABCD-5985"/>
    <s v="R590"/>
    <s v="ADENOMEGALIA LOCALIZADA"/>
    <x v="2"/>
    <n v="63.71"/>
    <n v="0"/>
  </r>
  <r>
    <x v="1"/>
    <x v="1"/>
    <x v="3"/>
    <s v="LABORATORIO CLINICO"/>
    <x v="68"/>
    <n v="5986"/>
    <s v="ABCD-5986"/>
    <s v="I10"/>
    <s v="HIPERTENSION ESENCIAL (PRIMARIA)"/>
    <x v="2"/>
    <n v="36.58"/>
    <n v="0"/>
  </r>
  <r>
    <x v="1"/>
    <x v="1"/>
    <x v="3"/>
    <s v="LABORATORIO CLINICO"/>
    <x v="68"/>
    <n v="5987"/>
    <s v="ABCD-5987"/>
    <s v="E11"/>
    <s v="DIABETES MELLITUS NO INSULINODEPENDIENTE"/>
    <x v="2"/>
    <n v="15.9"/>
    <n v="0"/>
  </r>
  <r>
    <x v="1"/>
    <x v="1"/>
    <x v="3"/>
    <s v="LABORATORIO CLINICO"/>
    <x v="68"/>
    <n v="5216"/>
    <s v="ABCD-5216"/>
    <s v="N40"/>
    <s v="HIPERPLASIA DE LA PROSTATA"/>
    <x v="2"/>
    <n v="7.83"/>
    <n v="0"/>
  </r>
  <r>
    <x v="1"/>
    <x v="1"/>
    <x v="3"/>
    <s v="LABORATORIO CLINICO"/>
    <x v="68"/>
    <n v="1017"/>
    <s v="ABCD-1017"/>
    <s v="K828"/>
    <s v="OTRAS ENFERMEDADES ESPECIFICADAS DE LA VESICULA BILIAR"/>
    <x v="2"/>
    <n v="11.18"/>
    <n v="0"/>
  </r>
  <r>
    <x v="1"/>
    <x v="1"/>
    <x v="3"/>
    <s v="LABORATORIO CLINICO"/>
    <x v="69"/>
    <n v="5988"/>
    <s v="ABCD-5988"/>
    <s v="M139"/>
    <s v="ARTRITIS, NO ESPECIFICADA"/>
    <x v="2"/>
    <n v="172.02"/>
    <n v="0"/>
  </r>
  <r>
    <x v="1"/>
    <x v="1"/>
    <x v="3"/>
    <s v="LABORATORIO CLINICO"/>
    <x v="69"/>
    <n v="5989"/>
    <s v="ABCD-5989"/>
    <s v="M545"/>
    <s v="LUMBAGO NO ESPECIFICADO"/>
    <x v="2"/>
    <n v="166.93"/>
    <n v="3.04"/>
  </r>
  <r>
    <x v="1"/>
    <x v="1"/>
    <x v="3"/>
    <s v="LABORATORIO CLINICO"/>
    <x v="69"/>
    <n v="1019"/>
    <s v="ABCD-1019"/>
    <s v="K76"/>
    <s v="OTRAS ENFERMEDADES DEL HIGADO"/>
    <x v="2"/>
    <n v="24.34"/>
    <n v="3.2292000000000001"/>
  </r>
  <r>
    <x v="1"/>
    <x v="1"/>
    <x v="3"/>
    <s v="LABORATORIO CLINICO"/>
    <x v="69"/>
    <n v="5990"/>
    <s v="ABCD-5990"/>
    <s v="K30"/>
    <s v="DISPEPSIA"/>
    <x v="2"/>
    <n v="27.26"/>
    <n v="27.256"/>
  </r>
  <r>
    <x v="1"/>
    <x v="1"/>
    <x v="3"/>
    <s v="LABORATORIO CLINICO"/>
    <x v="69"/>
    <n v="5991"/>
    <s v="ABCD-5991"/>
    <s v="F510"/>
    <s v="INSOMNIO NO ORGANICO"/>
    <x v="2"/>
    <n v="28.87"/>
    <n v="18.314800000000002"/>
  </r>
  <r>
    <x v="1"/>
    <x v="1"/>
    <x v="3"/>
    <s v="LABORATORIO CLINICO"/>
    <x v="69"/>
    <n v="5992"/>
    <s v="ABCD-5992"/>
    <s v="K590"/>
    <s v="CONSTIPACION"/>
    <x v="2"/>
    <n v="93.9"/>
    <n v="56.004199999999997"/>
  </r>
  <r>
    <x v="1"/>
    <x v="1"/>
    <x v="3"/>
    <s v="LABORATORIO CLINICO"/>
    <x v="69"/>
    <n v="5045"/>
    <s v="ABCD-5045"/>
    <s v="I10"/>
    <s v="HIPERTENSION ESENCIAL (PRIMARIA)"/>
    <x v="2"/>
    <n v="97.93"/>
    <n v="22.29"/>
  </r>
  <r>
    <x v="1"/>
    <x v="1"/>
    <x v="3"/>
    <s v="LABORATORIO CLINICO"/>
    <x v="69"/>
    <n v="5993"/>
    <s v="ABCD-5993"/>
    <s v="E11"/>
    <s v="DIABETES MELLITUS NO INSULINODEPENDIENTE"/>
    <x v="2"/>
    <n v="12.11"/>
    <n v="0"/>
  </r>
  <r>
    <x v="1"/>
    <x v="1"/>
    <x v="3"/>
    <s v="LABORATORIO CLINICO"/>
    <x v="69"/>
    <n v="5994"/>
    <s v="ABCD-5994"/>
    <s v="N36"/>
    <s v="OTROS TRASTORNOS DE LA URETRA"/>
    <x v="2"/>
    <n v="18.88"/>
    <n v="11.05"/>
  </r>
  <r>
    <x v="1"/>
    <x v="1"/>
    <x v="3"/>
    <s v="LABORATORIO CLINICO"/>
    <x v="69"/>
    <n v="5995"/>
    <s v="ABCD-5995"/>
    <s v="R633"/>
    <s v="DIFICULTADES Y MALA ADMINISTRACION DE LA ALIMENTACION"/>
    <x v="2"/>
    <n v="20.81"/>
    <n v="11.1159"/>
  </r>
  <r>
    <x v="1"/>
    <x v="1"/>
    <x v="3"/>
    <s v="LABORATORIO CLINICO"/>
    <x v="69"/>
    <n v="4936"/>
    <s v="ABCD-4936"/>
    <s v="H360"/>
    <s v="RETINOPATIA DIABETICA (E10-E14+ CON CUARTO CARACTER COMUN .3)"/>
    <x v="2"/>
    <n v="37.64"/>
    <n v="37.632599999999996"/>
  </r>
  <r>
    <x v="1"/>
    <x v="1"/>
    <x v="3"/>
    <s v="LABORATORIO CLINICO"/>
    <x v="69"/>
    <n v="5996"/>
    <s v="ABCD-5996"/>
    <s v="M255"/>
    <s v="DOLOR EN ARTICULACION"/>
    <x v="2"/>
    <n v="172.02"/>
    <n v="0"/>
  </r>
  <r>
    <x v="1"/>
    <x v="1"/>
    <x v="3"/>
    <s v="LABORATORIO CLINICO"/>
    <x v="69"/>
    <n v="5997"/>
    <s v="ABCD-5997"/>
    <s v="N281"/>
    <s v="QUISTE DE RIÑON, ADQUIRIDO"/>
    <x v="2"/>
    <n v="3.23"/>
    <n v="0"/>
  </r>
  <r>
    <x v="1"/>
    <x v="1"/>
    <x v="3"/>
    <s v="LABORATORIO CLINICO"/>
    <x v="69"/>
    <n v="5998"/>
    <s v="ABCD-5998"/>
    <s v="K30"/>
    <s v="DISPEPSIA"/>
    <x v="2"/>
    <n v="29.13"/>
    <n v="9.9972999999999992"/>
  </r>
  <r>
    <x v="1"/>
    <x v="1"/>
    <x v="3"/>
    <s v="LABORATORIO CLINICO"/>
    <x v="69"/>
    <n v="5999"/>
    <s v="ABCD-5999"/>
    <s v="I10"/>
    <s v="HIPERTENSION ESENCIAL (PRIMARIA)"/>
    <x v="2"/>
    <n v="89.98"/>
    <n v="50.355699999999999"/>
  </r>
  <r>
    <x v="1"/>
    <x v="1"/>
    <x v="3"/>
    <s v="LABORATORIO CLINICO"/>
    <x v="69"/>
    <n v="6000"/>
    <s v="ABCD-6000"/>
    <s v="E11"/>
    <s v="DIABETES MELLITUS NO INSULINODEPENDIENTE"/>
    <x v="2"/>
    <n v="146.28"/>
    <n v="133.68819999999999"/>
  </r>
  <r>
    <x v="1"/>
    <x v="1"/>
    <x v="3"/>
    <s v="LABORATORIO CLINICO"/>
    <x v="69"/>
    <n v="6001"/>
    <s v="ABCD-6001"/>
    <s v="D649"/>
    <s v="ANEMIA DE TIPO NO ESPECIFICADO"/>
    <x v="2"/>
    <n v="7.58"/>
    <n v="7.5762"/>
  </r>
  <r>
    <x v="1"/>
    <x v="1"/>
    <x v="3"/>
    <s v="LABORATORIO CLINICO"/>
    <x v="69"/>
    <n v="6002"/>
    <s v="ABCD-6002"/>
    <s v="E116"/>
    <s v="DIABETES MELLITUS NO INSULINODEPENDIENTE, CON OTRAS COMPLICACION ESPECIFICADAS"/>
    <x v="2"/>
    <n v="87.01"/>
    <n v="28.007100000000001"/>
  </r>
  <r>
    <x v="1"/>
    <x v="1"/>
    <x v="3"/>
    <s v="LABORATORIO CLINICO"/>
    <x v="69"/>
    <n v="6003"/>
    <s v="ABCD-6003"/>
    <s v="E02"/>
    <s v="HIPOTIROIDISMO SUBCLINICO POR DEFICIENCIA DE YODO"/>
    <x v="2"/>
    <n v="22.12"/>
    <n v="22.107600000000001"/>
  </r>
  <r>
    <x v="1"/>
    <x v="1"/>
    <x v="3"/>
    <s v="LABORATORIO CLINICO"/>
    <x v="69"/>
    <n v="6004"/>
    <s v="ABCD-6004"/>
    <s v="N40"/>
    <s v="HIPERPLASIA DE LA PROSTATA"/>
    <x v="2"/>
    <n v="18.88"/>
    <n v="11.05"/>
  </r>
  <r>
    <x v="1"/>
    <x v="1"/>
    <x v="3"/>
    <s v="LABORATORIO CLINICO"/>
    <x v="69"/>
    <n v="6005"/>
    <s v="ABCD-6005"/>
    <s v="G934"/>
    <s v="ENCEFALOPATIA NO ESPECIFICADA"/>
    <x v="2"/>
    <n v="187.56"/>
    <n v="149.03890000000001"/>
  </r>
  <r>
    <x v="1"/>
    <x v="1"/>
    <x v="3"/>
    <s v="LABORATORIO CLINICO"/>
    <x v="69"/>
    <n v="5232"/>
    <s v="ABCD-5232"/>
    <s v="N200"/>
    <s v="CALCULO DEL RIÑON"/>
    <x v="2"/>
    <n v="8.26"/>
    <n v="0"/>
  </r>
  <r>
    <x v="1"/>
    <x v="1"/>
    <x v="3"/>
    <s v="LABORATORIO CLINICO"/>
    <x v="69"/>
    <n v="6006"/>
    <s v="ABCD-6006"/>
    <s v="K828"/>
    <s v="OTRAS ENFERMEDADES ESPECIFICADAS DE LA VESICULA BILIAR"/>
    <x v="2"/>
    <n v="7.58"/>
    <n v="0"/>
  </r>
  <r>
    <x v="1"/>
    <x v="1"/>
    <x v="3"/>
    <s v="LABORATORIO CLINICO"/>
    <x v="69"/>
    <n v="6007"/>
    <s v="ABCD-6007"/>
    <s v="K297"/>
    <s v="GASTRITIS, NO ESPECIFICADA"/>
    <x v="2"/>
    <n v="82.36"/>
    <n v="13.4123"/>
  </r>
  <r>
    <x v="1"/>
    <x v="1"/>
    <x v="3"/>
    <s v="LABORATORIO CLINICO"/>
    <x v="69"/>
    <n v="6008"/>
    <s v="ABCD-6008"/>
    <s v="M773"/>
    <s v="ESPOLON CALCANEO"/>
    <x v="2"/>
    <n v="24.66"/>
    <n v="4.9051"/>
  </r>
  <r>
    <x v="1"/>
    <x v="1"/>
    <x v="3"/>
    <s v="LABORATORIO CLINICO"/>
    <x v="69"/>
    <n v="6009"/>
    <s v="ABCD-6009"/>
    <s v="J02"/>
    <s v="FARINGITIS AGUDA"/>
    <x v="2"/>
    <n v="30.98"/>
    <n v="22.349299999999999"/>
  </r>
  <r>
    <x v="1"/>
    <x v="1"/>
    <x v="3"/>
    <s v="LABORATORIO CLINICO"/>
    <x v="69"/>
    <n v="6010"/>
    <s v="ABCD-6010"/>
    <s v="A920"/>
    <s v="ENFERMEDAD POR VIRUS CHIKUNGUNYA"/>
    <x v="2"/>
    <n v="23.78"/>
    <n v="3.04"/>
  </r>
  <r>
    <x v="1"/>
    <x v="1"/>
    <x v="3"/>
    <s v="LABORATORIO CLINICO"/>
    <x v="69"/>
    <n v="6011"/>
    <s v="ABCD-6011"/>
    <s v="E14"/>
    <s v="DIABETES MELLITUS, NO ESPECIFICADA"/>
    <x v="2"/>
    <n v="25.28"/>
    <n v="25.248699999999999"/>
  </r>
  <r>
    <x v="1"/>
    <x v="1"/>
    <x v="3"/>
    <s v="LABORATORIO CLINICO"/>
    <x v="69"/>
    <n v="6012"/>
    <s v="ABCD-6012"/>
    <s v="R10"/>
    <s v="DOLOR ABDOMINAL Y PELVICO"/>
    <x v="2"/>
    <n v="28.87"/>
    <n v="8.2592999999999996"/>
  </r>
  <r>
    <x v="1"/>
    <x v="1"/>
    <x v="3"/>
    <s v="LABORATORIO CLINICO"/>
    <x v="69"/>
    <n v="6013"/>
    <s v="ABCD-6013"/>
    <s v="M255"/>
    <s v="DOLOR EN ARTICULACION"/>
    <x v="2"/>
    <n v="172.02"/>
    <n v="0"/>
  </r>
  <r>
    <x v="1"/>
    <x v="1"/>
    <x v="3"/>
    <s v="LABORATORIO CLINICO"/>
    <x v="69"/>
    <n v="6014"/>
    <s v="ABCD-6014"/>
    <s v="M255"/>
    <s v="DOLOR EN ARTICULACION"/>
    <x v="2"/>
    <n v="150.77000000000001"/>
    <n v="19.25"/>
  </r>
  <r>
    <x v="1"/>
    <x v="1"/>
    <x v="3"/>
    <s v="LABORATORIO CLINICO"/>
    <x v="69"/>
    <n v="6015"/>
    <s v="ABCD-6015"/>
    <s v="E66"/>
    <s v="OBESIDAD"/>
    <x v="2"/>
    <n v="117.25"/>
    <n v="40.114199999999997"/>
  </r>
  <r>
    <x v="1"/>
    <x v="1"/>
    <x v="3"/>
    <s v="LABORATORIO CLINICO"/>
    <x v="69"/>
    <n v="6016"/>
    <s v="ABCD-6016"/>
    <s v="M255"/>
    <s v="DOLOR EN ARTICULACION"/>
    <x v="2"/>
    <n v="39.369999999999997"/>
    <n v="26.6981"/>
  </r>
  <r>
    <x v="1"/>
    <x v="1"/>
    <x v="3"/>
    <s v="LABORATORIO CLINICO"/>
    <x v="69"/>
    <n v="6017"/>
    <s v="ABCD-6017"/>
    <s v="J351"/>
    <s v="HIPERTROFIA DE LAS AMIGDALAS"/>
    <x v="2"/>
    <n v="34.340000000000003"/>
    <n v="26.075800000000001"/>
  </r>
  <r>
    <x v="1"/>
    <x v="1"/>
    <x v="3"/>
    <s v="LABORATORIO CLINICO"/>
    <x v="69"/>
    <n v="6018"/>
    <s v="ABCD-6018"/>
    <s v="J312"/>
    <s v="FARINGITIS CRONICA"/>
    <x v="2"/>
    <n v="29.31"/>
    <n v="27.379300000000001"/>
  </r>
  <r>
    <x v="1"/>
    <x v="1"/>
    <x v="3"/>
    <s v="LABORATORIO CLINICO"/>
    <x v="69"/>
    <n v="6019"/>
    <s v="ABCD-6019"/>
    <s v="L281"/>
    <s v="PRURIGO NODULAR"/>
    <x v="2"/>
    <n v="19.25"/>
    <n v="0"/>
  </r>
  <r>
    <x v="1"/>
    <x v="1"/>
    <x v="3"/>
    <s v="LABORATORIO CLINICO"/>
    <x v="69"/>
    <n v="6020"/>
    <s v="ABCD-6020"/>
    <s v="E66"/>
    <s v="OBESIDAD"/>
    <x v="2"/>
    <n v="67.319999999999993"/>
    <n v="14.0951"/>
  </r>
  <r>
    <x v="1"/>
    <x v="1"/>
    <x v="3"/>
    <s v="LABORATORIO CLINICO"/>
    <x v="69"/>
    <n v="6021"/>
    <s v="ABCD-6021"/>
    <s v="R529"/>
    <s v="DOLOR, NO ESPECIFICADO"/>
    <x v="2"/>
    <n v="24.1"/>
    <n v="10.677300000000001"/>
  </r>
  <r>
    <x v="1"/>
    <x v="1"/>
    <x v="3"/>
    <s v="LABORATORIO CLINICO"/>
    <x v="69"/>
    <n v="6022"/>
    <s v="ABCD-6022"/>
    <s v="J029"/>
    <s v="FARINGITIS AGUDA, NO ESPECIFICADA"/>
    <x v="2"/>
    <n v="44.14"/>
    <n v="22.1"/>
  </r>
  <r>
    <x v="1"/>
    <x v="1"/>
    <x v="3"/>
    <s v="LABORATORIO CLINICO"/>
    <x v="69"/>
    <n v="6023"/>
    <s v="ABCD-6023"/>
    <s v="L10"/>
    <s v="PENFIGO"/>
    <x v="2"/>
    <n v="11.8"/>
    <n v="11.798999999999999"/>
  </r>
  <r>
    <x v="1"/>
    <x v="1"/>
    <x v="3"/>
    <s v="LABORATORIO CLINICO"/>
    <x v="69"/>
    <n v="1030"/>
    <s v="ABCD-1030"/>
    <s v="N771"/>
    <s v="VAGINITIS, VULVITIS Y VULVOVAGINITIS EN ENFERMEDADES INFECCIOSAS Y PARASITARIAS CLASIFICADAS EN OTRA PARTE"/>
    <x v="2"/>
    <n v="33.85"/>
    <n v="25.337499999999999"/>
  </r>
  <r>
    <x v="1"/>
    <x v="1"/>
    <x v="3"/>
    <s v="LABORATORIO CLINICO"/>
    <x v="69"/>
    <n v="1031"/>
    <s v="ABCD-1031"/>
    <s v="J342"/>
    <s v="DESVIACION DEL TABIQUE NASAL"/>
    <x v="2"/>
    <n v="3.29"/>
    <n v="3.29"/>
  </r>
  <r>
    <x v="1"/>
    <x v="1"/>
    <x v="3"/>
    <s v="LABORATORIO CLINICO"/>
    <x v="69"/>
    <n v="1032"/>
    <s v="ABCD-1032"/>
    <s v="I11"/>
    <s v="ENFERMEDAD CARDIACA HIPERTENSIVA"/>
    <x v="2"/>
    <n v="124.71"/>
    <n v="50.033900000000003"/>
  </r>
  <r>
    <x v="1"/>
    <x v="1"/>
    <x v="3"/>
    <s v="LABORATORIO CLINICO"/>
    <x v="69"/>
    <n v="6024"/>
    <s v="ABCD-6024"/>
    <s v="M139"/>
    <s v="ARTRITIS, NO ESPECIFICADA"/>
    <x v="2"/>
    <n v="172.02"/>
    <n v="0"/>
  </r>
  <r>
    <x v="1"/>
    <x v="1"/>
    <x v="3"/>
    <s v="LABORATORIO CLINICO"/>
    <x v="69"/>
    <n v="3978"/>
    <s v="ABCD-3978"/>
    <s v="K21"/>
    <s v="ENFERMEDAD DEL REFLUJO GASTROESOFAGICO"/>
    <x v="2"/>
    <n v="12.3"/>
    <n v="8.2592999999999996"/>
  </r>
  <r>
    <x v="1"/>
    <x v="1"/>
    <x v="3"/>
    <s v="LABORATORIO CLINICO"/>
    <x v="69"/>
    <n v="6025"/>
    <s v="ABCD-6025"/>
    <s v="O000"/>
    <s v="EMBARAZO ABDOMINAL"/>
    <x v="2"/>
    <n v="10.87"/>
    <n v="10.8675"/>
  </r>
  <r>
    <x v="1"/>
    <x v="1"/>
    <x v="3"/>
    <s v="LABORATORIO CLINICO"/>
    <x v="69"/>
    <n v="6026"/>
    <s v="ABCD-6026"/>
    <s v="K295"/>
    <s v="GASTRITIS CRONICA, NO ESPECIFICADA"/>
    <x v="2"/>
    <n v="43.1"/>
    <n v="15.705399999999999"/>
  </r>
  <r>
    <x v="1"/>
    <x v="1"/>
    <x v="3"/>
    <s v="LABORATORIO CLINICO"/>
    <x v="69"/>
    <n v="6027"/>
    <s v="ABCD-6027"/>
    <s v="B19"/>
    <s v="HEPATITIS VIRAL, SIN OTRA ESPECIFICACION"/>
    <x v="2"/>
    <n v="222.07"/>
    <n v="179.84"/>
  </r>
  <r>
    <x v="1"/>
    <x v="1"/>
    <x v="3"/>
    <s v="LABORATORIO CLINICO"/>
    <x v="69"/>
    <n v="6028"/>
    <s v="ABCD-6028"/>
    <s v="K21"/>
    <s v="ENFERMEDAD DEL REFLUJO GASTROESOFAGICO"/>
    <x v="2"/>
    <n v="31.17"/>
    <n v="8.2592999999999996"/>
  </r>
  <r>
    <x v="1"/>
    <x v="1"/>
    <x v="3"/>
    <s v="LABORATORIO CLINICO"/>
    <x v="69"/>
    <n v="6029"/>
    <s v="ABCD-6029"/>
    <s v="M255"/>
    <s v="DOLOR EN ARTICULACION"/>
    <x v="2"/>
    <n v="172.02"/>
    <n v="0"/>
  </r>
  <r>
    <x v="1"/>
    <x v="1"/>
    <x v="3"/>
    <s v="LABORATORIO CLINICO"/>
    <x v="69"/>
    <n v="6030"/>
    <s v="ABCD-6030"/>
    <s v="E11"/>
    <s v="DIABETES MELLITUS NO INSULINODEPENDIENTE"/>
    <x v="2"/>
    <n v="51.74"/>
    <n v="51.718699999999998"/>
  </r>
  <r>
    <x v="1"/>
    <x v="1"/>
    <x v="3"/>
    <s v="LABORATORIO CLINICO"/>
    <x v="69"/>
    <n v="3979"/>
    <s v="ABCD-3979"/>
    <s v="K21"/>
    <s v="ENFERMEDAD DEL REFLUJO GASTROESOFAGICO"/>
    <x v="2"/>
    <n v="23.35"/>
    <n v="21.594899999999999"/>
  </r>
  <r>
    <x v="1"/>
    <x v="1"/>
    <x v="3"/>
    <s v="LABORATORIO CLINICO"/>
    <x v="69"/>
    <n v="6031"/>
    <s v="ABCD-6031"/>
    <s v="E03"/>
    <s v="OTROS HIPOTIROIDISMOS"/>
    <x v="2"/>
    <n v="99.12"/>
    <n v="40.850200000000001"/>
  </r>
  <r>
    <x v="1"/>
    <x v="1"/>
    <x v="3"/>
    <s v="LABORATORIO CLINICO"/>
    <x v="69"/>
    <n v="6032"/>
    <s v="ABCD-6032"/>
    <s v="N61"/>
    <s v="TRASTORNOS INFLAMATORIOS DE LA MAMA"/>
    <x v="2"/>
    <n v="18.88"/>
    <n v="11.05"/>
  </r>
  <r>
    <x v="1"/>
    <x v="1"/>
    <x v="3"/>
    <s v="LABORATORIO CLINICO"/>
    <x v="69"/>
    <n v="6033"/>
    <s v="ABCD-6033"/>
    <s v="E11"/>
    <s v="DIABETES MELLITUS NO INSULINODEPENDIENTE"/>
    <x v="2"/>
    <n v="8.07"/>
    <n v="8.07"/>
  </r>
  <r>
    <x v="1"/>
    <x v="1"/>
    <x v="3"/>
    <s v="LABORATORIO CLINICO"/>
    <x v="69"/>
    <n v="6034"/>
    <s v="ABCD-6034"/>
    <s v="E66"/>
    <s v="OBESIDAD"/>
    <x v="2"/>
    <n v="623.54"/>
    <n v="57.8095"/>
  </r>
  <r>
    <x v="1"/>
    <x v="1"/>
    <x v="3"/>
    <s v="LABORATORIO CLINICO"/>
    <x v="69"/>
    <n v="6035"/>
    <s v="ABCD-6035"/>
    <s v="B07"/>
    <s v="VERRUGAS VIRICAS"/>
    <x v="2"/>
    <n v="20.18"/>
    <n v="20.175799999999999"/>
  </r>
  <r>
    <x v="1"/>
    <x v="1"/>
    <x v="3"/>
    <s v="LABORATORIO CLINICO"/>
    <x v="69"/>
    <n v="6036"/>
    <s v="ABCD-6036"/>
    <s v="B351"/>
    <s v="TIÑA DE LAS UÑAS"/>
    <x v="2"/>
    <n v="7.83"/>
    <n v="0"/>
  </r>
  <r>
    <x v="1"/>
    <x v="1"/>
    <x v="3"/>
    <s v="LABORATORIO CLINICO"/>
    <x v="69"/>
    <n v="6037"/>
    <s v="ABCD-6037"/>
    <s v="E11"/>
    <s v="DIABETES MELLITUS NO INSULINODEPENDIENTE"/>
    <x v="2"/>
    <n v="11.62"/>
    <n v="11.6127"/>
  </r>
  <r>
    <x v="1"/>
    <x v="1"/>
    <x v="3"/>
    <s v="LABORATORIO CLINICO"/>
    <x v="69"/>
    <n v="6038"/>
    <s v="ABCD-6038"/>
    <s v="E11"/>
    <s v="DIABETES MELLITUS NO INSULINODEPENDIENTE"/>
    <x v="2"/>
    <n v="12.55"/>
    <n v="12.5442"/>
  </r>
  <r>
    <x v="1"/>
    <x v="1"/>
    <x v="3"/>
    <s v="LABORATORIO CLINICO"/>
    <x v="69"/>
    <n v="6039"/>
    <s v="ABCD-6039"/>
    <s v="N200"/>
    <s v="CALCULO DEL RIÑON"/>
    <x v="2"/>
    <n v="7.83"/>
    <n v="0"/>
  </r>
  <r>
    <x v="1"/>
    <x v="1"/>
    <x v="3"/>
    <s v="LABORATORIO CLINICO"/>
    <x v="69"/>
    <n v="6040"/>
    <s v="ABCD-6040"/>
    <s v="L728"/>
    <s v="OTROS QUISTES FOLICULARES DE LA PIEL Y DEL TEJIDO SUBCUTANEO"/>
    <x v="2"/>
    <n v="11.18"/>
    <n v="11.178000000000001"/>
  </r>
  <r>
    <x v="1"/>
    <x v="1"/>
    <x v="3"/>
    <s v="LABORATORIO CLINICO"/>
    <x v="69"/>
    <n v="6041"/>
    <s v="ABCD-6041"/>
    <s v="R030"/>
    <s v="LECTURA ELEVADA DE LA PRESION SANGUINEA SIN DIAGNOSTICO DE HIPERTENSION"/>
    <x v="2"/>
    <n v="19.82"/>
    <n v="0"/>
  </r>
  <r>
    <x v="1"/>
    <x v="1"/>
    <x v="3"/>
    <s v="LABORATORIO CLINICO"/>
    <x v="69"/>
    <n v="6042"/>
    <s v="ABCD-6042"/>
    <s v="Z10"/>
    <s v="CONTROL GENERAL DE SALUD DE RUTINA DE SUBPOBLACIONES DEFINIDAS"/>
    <x v="2"/>
    <n v="6.09"/>
    <n v="0"/>
  </r>
  <r>
    <x v="1"/>
    <x v="1"/>
    <x v="3"/>
    <s v="LABORATORIO CLINICO"/>
    <x v="70"/>
    <n v="1038"/>
    <s v="ABCD-1038"/>
    <s v="H920"/>
    <s v="OTALGIA"/>
    <x v="2"/>
    <n v="70.61"/>
    <n v="26.132999999999999"/>
  </r>
  <r>
    <x v="1"/>
    <x v="1"/>
    <x v="3"/>
    <s v="LABORATORIO CLINICO"/>
    <x v="70"/>
    <n v="6043"/>
    <s v="ABCD-6043"/>
    <s v="H813"/>
    <s v="OTROS VERTIGOS PERIFERICOS"/>
    <x v="2"/>
    <n v="112.71"/>
    <n v="0"/>
  </r>
  <r>
    <x v="1"/>
    <x v="1"/>
    <x v="3"/>
    <s v="LABORATORIO CLINICO"/>
    <x v="70"/>
    <n v="1060"/>
    <s v="ABCD-1060"/>
    <s v="J342"/>
    <s v="DESVIACION DEL TABIQUE NASAL"/>
    <x v="2"/>
    <n v="31.35"/>
    <n v="0"/>
  </r>
  <r>
    <x v="1"/>
    <x v="1"/>
    <x v="3"/>
    <s v="LABORATORIO CLINICO"/>
    <x v="70"/>
    <n v="6044"/>
    <s v="ABCD-6044"/>
    <s v="E11"/>
    <s v="DIABETES MELLITUS NO INSULINODEPENDIENTE"/>
    <x v="2"/>
    <n v="3.04"/>
    <n v="0"/>
  </r>
  <r>
    <x v="1"/>
    <x v="1"/>
    <x v="3"/>
    <s v="LABORATORIO CLINICO"/>
    <x v="70"/>
    <n v="6045"/>
    <s v="ABCD-6045"/>
    <s v="R221"/>
    <s v="TUMEFACCION, MASA O PROMINENCIA LOCALIZADA EN EL CUELLO"/>
    <x v="2"/>
    <n v="154.83000000000001"/>
    <n v="0"/>
  </r>
  <r>
    <x v="1"/>
    <x v="1"/>
    <x v="3"/>
    <s v="LABORATORIO CLINICO"/>
    <x v="70"/>
    <n v="6046"/>
    <s v="ABCD-6046"/>
    <s v="I10"/>
    <s v="HIPERTENSION ESENCIAL (PRIMARIA)"/>
    <x v="2"/>
    <n v="20.5"/>
    <n v="0"/>
  </r>
  <r>
    <x v="1"/>
    <x v="1"/>
    <x v="3"/>
    <s v="LABORATORIO CLINICO"/>
    <x v="70"/>
    <n v="6047"/>
    <s v="ABCD-6047"/>
    <s v="E11"/>
    <s v="DIABETES MELLITUS NO INSULINODEPENDIENTE"/>
    <x v="2"/>
    <n v="11.11"/>
    <n v="11.11"/>
  </r>
  <r>
    <x v="1"/>
    <x v="1"/>
    <x v="3"/>
    <s v="LABORATORIO CLINICO"/>
    <x v="70"/>
    <n v="6048"/>
    <s v="ABCD-6048"/>
    <s v="I10"/>
    <s v="HIPERTENSION ESENCIAL (PRIMARIA)"/>
    <x v="2"/>
    <n v="105.58"/>
    <n v="0"/>
  </r>
  <r>
    <x v="1"/>
    <x v="1"/>
    <x v="3"/>
    <s v="LABORATORIO CLINICO"/>
    <x v="70"/>
    <n v="6049"/>
    <s v="ABCD-6049"/>
    <s v="M05"/>
    <s v="ARTRITIS REUMATOIDE SEROPOSITIVA"/>
    <x v="2"/>
    <n v="139.86000000000001"/>
    <n v="77.0565"/>
  </r>
  <r>
    <x v="1"/>
    <x v="1"/>
    <x v="3"/>
    <s v="LABORATORIO CLINICO"/>
    <x v="70"/>
    <n v="1064"/>
    <s v="ABCD-1064"/>
    <s v="D50"/>
    <s v="ANEMIAS POR DEFICIENCIA DE HIERRO"/>
    <x v="2"/>
    <n v="45.83"/>
    <n v="0"/>
  </r>
  <r>
    <x v="1"/>
    <x v="1"/>
    <x v="3"/>
    <s v="LABORATORIO CLINICO"/>
    <x v="70"/>
    <n v="6050"/>
    <s v="ABCD-6050"/>
    <s v="E02"/>
    <s v="HIPOTIROIDISMO SUBCLINICO POR DEFICIENCIA DE YODO"/>
    <x v="2"/>
    <n v="2.17"/>
    <n v="0"/>
  </r>
  <r>
    <x v="1"/>
    <x v="1"/>
    <x v="3"/>
    <s v="LABORATORIO CLINICO"/>
    <x v="70"/>
    <n v="6051"/>
    <s v="ABCD-6051"/>
    <s v="K30"/>
    <s v="DISPEPSIA"/>
    <x v="2"/>
    <n v="1.74"/>
    <n v="1.7387999999999999"/>
  </r>
  <r>
    <x v="1"/>
    <x v="1"/>
    <x v="3"/>
    <s v="LABORATORIO CLINICO"/>
    <x v="70"/>
    <n v="1068"/>
    <s v="ABCD-1068"/>
    <s v="K297"/>
    <s v="GASTRITIS, NO ESPECIFICADA"/>
    <x v="2"/>
    <n v="48.32"/>
    <n v="0"/>
  </r>
  <r>
    <x v="1"/>
    <x v="1"/>
    <x v="3"/>
    <s v="LABORATORIO CLINICO"/>
    <x v="70"/>
    <n v="6052"/>
    <s v="ABCD-6052"/>
    <s v="D69"/>
    <s v="PURPURA Y OTRAS AFECCIONES HEMORRAGICAS"/>
    <x v="2"/>
    <n v="153.52000000000001"/>
    <n v="81.036199999999994"/>
  </r>
  <r>
    <x v="1"/>
    <x v="1"/>
    <x v="3"/>
    <s v="LABORATORIO CLINICO"/>
    <x v="70"/>
    <n v="6053"/>
    <s v="ABCD-6053"/>
    <s v="K297"/>
    <s v="GASTRITIS, NO ESPECIFICADA"/>
    <x v="2"/>
    <n v="11.3"/>
    <n v="0"/>
  </r>
  <r>
    <x v="1"/>
    <x v="1"/>
    <x v="3"/>
    <s v="LABORATORIO CLINICO"/>
    <x v="70"/>
    <n v="6054"/>
    <s v="ABCD-6054"/>
    <s v="G578"/>
    <s v="OTRAS MONONEUROPATIAS DEL MIEMBRO INFERIOR"/>
    <x v="2"/>
    <n v="43.85"/>
    <n v="0"/>
  </r>
  <r>
    <x v="1"/>
    <x v="1"/>
    <x v="3"/>
    <s v="LABORATORIO CLINICO"/>
    <x v="70"/>
    <n v="5314"/>
    <s v="ABCD-5314"/>
    <s v="N30"/>
    <s v="CISTITIS"/>
    <x v="2"/>
    <n v="1.93"/>
    <n v="1.9251"/>
  </r>
  <r>
    <x v="1"/>
    <x v="1"/>
    <x v="3"/>
    <s v="LABORATORIO CLINICO"/>
    <x v="70"/>
    <n v="6055"/>
    <s v="ABCD-6055"/>
    <s v="I861"/>
    <s v="VARICES ESCROTALES"/>
    <x v="2"/>
    <n v="25.77"/>
    <n v="0"/>
  </r>
  <r>
    <x v="1"/>
    <x v="1"/>
    <x v="3"/>
    <s v="LABORATORIO CLINICO"/>
    <x v="70"/>
    <n v="6056"/>
    <s v="ABCD-6056"/>
    <s v="E10"/>
    <s v="DIABETES MELLITUS INSULINODEPENDIENTE"/>
    <x v="2"/>
    <n v="56.2"/>
    <n v="0"/>
  </r>
  <r>
    <x v="1"/>
    <x v="1"/>
    <x v="3"/>
    <s v="LABORATORIO CLINICO"/>
    <x v="70"/>
    <n v="5065"/>
    <s v="ABCD-5065"/>
    <s v="K42"/>
    <s v="HERNIA UMBILICAL"/>
    <x v="2"/>
    <n v="42.6"/>
    <n v="0"/>
  </r>
  <r>
    <x v="1"/>
    <x v="1"/>
    <x v="3"/>
    <s v="LABORATORIO CLINICO"/>
    <x v="70"/>
    <n v="6057"/>
    <s v="ABCD-6057"/>
    <s v="E11"/>
    <s v="DIABETES MELLITUS NO INSULINODEPENDIENTE"/>
    <x v="2"/>
    <n v="31.05"/>
    <n v="8.3800000000000008"/>
  </r>
  <r>
    <x v="1"/>
    <x v="1"/>
    <x v="3"/>
    <s v="LABORATORIO CLINICO"/>
    <x v="70"/>
    <n v="6058"/>
    <s v="ABCD-6058"/>
    <s v="I861"/>
    <s v="VARICES ESCROTALES"/>
    <x v="2"/>
    <n v="10.81"/>
    <n v="0"/>
  </r>
  <r>
    <x v="1"/>
    <x v="1"/>
    <x v="3"/>
    <s v="LABORATORIO CLINICO"/>
    <x v="70"/>
    <n v="6059"/>
    <s v="ABCD-6059"/>
    <s v="M773"/>
    <s v="ESPOLON CALCANEO"/>
    <x v="2"/>
    <n v="71.11"/>
    <n v="36.945700000000002"/>
  </r>
  <r>
    <x v="1"/>
    <x v="1"/>
    <x v="3"/>
    <s v="LABORATORIO CLINICO"/>
    <x v="70"/>
    <n v="6060"/>
    <s v="ABCD-6060"/>
    <s v="M329"/>
    <s v="LUPUS ERITEMATOSO SISTEMICO, SIN OTRA ESPECIFICACION"/>
    <x v="2"/>
    <n v="62.85"/>
    <n v="59.986400000000003"/>
  </r>
  <r>
    <x v="1"/>
    <x v="1"/>
    <x v="3"/>
    <s v="LABORATORIO CLINICO"/>
    <x v="70"/>
    <n v="6061"/>
    <s v="ABCD-6061"/>
    <s v="E66"/>
    <s v="OBESIDAD"/>
    <x v="2"/>
    <n v="13.54"/>
    <n v="3.04"/>
  </r>
  <r>
    <x v="1"/>
    <x v="1"/>
    <x v="3"/>
    <s v="LABORATORIO CLINICO"/>
    <x v="70"/>
    <n v="6062"/>
    <s v="ABCD-6062"/>
    <s v="M508"/>
    <s v="OTROS TRASTORNOS DE DISCO CERVICAL"/>
    <x v="2"/>
    <n v="18.690000000000001"/>
    <n v="0"/>
  </r>
  <r>
    <x v="1"/>
    <x v="1"/>
    <x v="3"/>
    <s v="LABORATORIO CLINICO"/>
    <x v="70"/>
    <n v="5067"/>
    <s v="ABCD-5067"/>
    <s v="R10"/>
    <s v="DOLOR ABDOMINAL Y PELVICO"/>
    <x v="2"/>
    <n v="41.68"/>
    <n v="0"/>
  </r>
  <r>
    <x v="1"/>
    <x v="1"/>
    <x v="3"/>
    <s v="LABORATORIO CLINICO"/>
    <x v="70"/>
    <n v="6063"/>
    <s v="ABCD-6063"/>
    <s v="E66"/>
    <s v="OBESIDAD"/>
    <x v="2"/>
    <n v="14.34"/>
    <n v="14.3392"/>
  </r>
  <r>
    <x v="1"/>
    <x v="1"/>
    <x v="3"/>
    <s v="LABORATORIO CLINICO"/>
    <x v="70"/>
    <n v="6064"/>
    <s v="ABCD-6064"/>
    <s v="M33"/>
    <s v="DERMATOPOLIMIOSITIS"/>
    <x v="2"/>
    <n v="38.81"/>
    <n v="0"/>
  </r>
  <r>
    <x v="1"/>
    <x v="1"/>
    <x v="3"/>
    <s v="LABORATORIO CLINICO"/>
    <x v="70"/>
    <n v="1047"/>
    <s v="ABCD-1047"/>
    <s v="N200"/>
    <s v="CALCULO DEL RIÑON"/>
    <x v="2"/>
    <n v="48.64"/>
    <n v="34.087400000000002"/>
  </r>
  <r>
    <x v="1"/>
    <x v="1"/>
    <x v="3"/>
    <s v="LABORATORIO CLINICO"/>
    <x v="70"/>
    <n v="6065"/>
    <s v="ABCD-6065"/>
    <s v="L40"/>
    <s v="PSORIASIS"/>
    <x v="2"/>
    <n v="30.24"/>
    <n v="0"/>
  </r>
  <r>
    <x v="1"/>
    <x v="1"/>
    <x v="3"/>
    <s v="LABORATORIO CLINICO"/>
    <x v="70"/>
    <n v="3580"/>
    <s v="ABCD-3580"/>
    <s v="R53"/>
    <s v="MALESTAR Y FATIGA"/>
    <x v="2"/>
    <n v="59.93"/>
    <n v="0"/>
  </r>
  <r>
    <x v="1"/>
    <x v="1"/>
    <x v="3"/>
    <s v="LABORATORIO CLINICO"/>
    <x v="70"/>
    <n v="1187"/>
    <s v="ABCD-1187"/>
    <s v="I10"/>
    <s v="HIPERTENSION ESENCIAL (PRIMARIA)"/>
    <x v="2"/>
    <n v="22.36"/>
    <n v="0"/>
  </r>
  <r>
    <x v="1"/>
    <x v="1"/>
    <x v="3"/>
    <s v="LABORATORIO CLINICO"/>
    <x v="70"/>
    <n v="6066"/>
    <s v="ABCD-6066"/>
    <s v="K297"/>
    <s v="GASTRITIS, NO ESPECIFICADA"/>
    <x v="2"/>
    <n v="12.43"/>
    <n v="3.2292000000000001"/>
  </r>
  <r>
    <x v="1"/>
    <x v="1"/>
    <x v="3"/>
    <s v="LABORATORIO CLINICO"/>
    <x v="70"/>
    <n v="5258"/>
    <s v="ABCD-5258"/>
    <s v="K30"/>
    <s v="DISPEPSIA"/>
    <x v="2"/>
    <n v="24.59"/>
    <n v="0"/>
  </r>
  <r>
    <x v="1"/>
    <x v="1"/>
    <x v="3"/>
    <s v="LABORATORIO CLINICO"/>
    <x v="70"/>
    <n v="6067"/>
    <s v="ABCD-6067"/>
    <s v="E660"/>
    <s v="OBESIDAD DEBIDA A EXCESO DE CALORIAS"/>
    <x v="2"/>
    <n v="44.35"/>
    <n v="0"/>
  </r>
  <r>
    <x v="1"/>
    <x v="1"/>
    <x v="3"/>
    <s v="LABORATORIO CLINICO"/>
    <x v="70"/>
    <n v="6068"/>
    <s v="ABCD-6068"/>
    <s v="M139"/>
    <s v="ARTRITIS, NO ESPECIFICADA"/>
    <x v="2"/>
    <n v="37.57"/>
    <n v="0"/>
  </r>
  <r>
    <x v="1"/>
    <x v="1"/>
    <x v="3"/>
    <s v="LABORATORIO CLINICO"/>
    <x v="70"/>
    <n v="6069"/>
    <s v="ABCD-6069"/>
    <s v="N40"/>
    <s v="HIPERPLASIA DE LA PROSTATA"/>
    <x v="2"/>
    <n v="18.88"/>
    <n v="0"/>
  </r>
  <r>
    <x v="1"/>
    <x v="1"/>
    <x v="3"/>
    <s v="LABORATORIO CLINICO"/>
    <x v="70"/>
    <n v="6070"/>
    <s v="ABCD-6070"/>
    <s v="E889"/>
    <s v="TRASTORNO METABOLICO, NO ESPECIFICADO"/>
    <x v="2"/>
    <n v="22.11"/>
    <n v="14.279199999999999"/>
  </r>
  <r>
    <x v="1"/>
    <x v="1"/>
    <x v="3"/>
    <s v="LABORATORIO CLINICO"/>
    <x v="70"/>
    <n v="6071"/>
    <s v="ABCD-6071"/>
    <s v="M32"/>
    <s v="LUPUS ERITEMATOSO SISTEMICO"/>
    <x v="2"/>
    <n v="88.01"/>
    <n v="57.377800000000001"/>
  </r>
  <r>
    <x v="1"/>
    <x v="1"/>
    <x v="3"/>
    <s v="LABORATORIO CLINICO"/>
    <x v="70"/>
    <n v="1051"/>
    <s v="ABCD-1051"/>
    <s v="E66"/>
    <s v="OBESIDAD"/>
    <x v="2"/>
    <n v="18.57"/>
    <n v="18.565200000000001"/>
  </r>
  <r>
    <x v="1"/>
    <x v="1"/>
    <x v="3"/>
    <s v="LABORATORIO CLINICO"/>
    <x v="70"/>
    <n v="1052"/>
    <s v="ABCD-1052"/>
    <s v="E66"/>
    <s v="OBESIDAD"/>
    <x v="2"/>
    <n v="3.23"/>
    <n v="0"/>
  </r>
  <r>
    <x v="1"/>
    <x v="1"/>
    <x v="3"/>
    <s v="LABORATORIO CLINICO"/>
    <x v="70"/>
    <n v="6072"/>
    <s v="ABCD-6072"/>
    <s v="I84"/>
    <s v="HEMORROIDES"/>
    <x v="2"/>
    <n v="40.99"/>
    <n v="1.7387999999999999"/>
  </r>
  <r>
    <x v="1"/>
    <x v="1"/>
    <x v="3"/>
    <s v="LABORATORIO CLINICO"/>
    <x v="70"/>
    <n v="6073"/>
    <s v="ABCD-6073"/>
    <s v="L82"/>
    <s v="QUERATOSIS SEBORREICA"/>
    <x v="2"/>
    <n v="47.94"/>
    <n v="0"/>
  </r>
  <r>
    <x v="1"/>
    <x v="1"/>
    <x v="3"/>
    <s v="LABORATORIO CLINICO"/>
    <x v="70"/>
    <n v="1951"/>
    <s v="ABCD-1951"/>
    <s v="E03"/>
    <s v="OTROS HIPOTIROIDISMOS"/>
    <x v="2"/>
    <n v="42.35"/>
    <n v="0"/>
  </r>
  <r>
    <x v="1"/>
    <x v="1"/>
    <x v="3"/>
    <s v="LABORATORIO CLINICO"/>
    <x v="70"/>
    <n v="3271"/>
    <s v="ABCD-3271"/>
    <s v="O23"/>
    <s v="INFECCION DE LAS VIAS GENITOURINARIAS EN EL EMBARAZO"/>
    <x v="2"/>
    <n v="7.83"/>
    <n v="0"/>
  </r>
  <r>
    <x v="1"/>
    <x v="1"/>
    <x v="3"/>
    <s v="LABORATORIO CLINICO"/>
    <x v="70"/>
    <n v="6074"/>
    <s v="ABCD-6074"/>
    <s v="I10"/>
    <s v="HIPERTENSION ESENCIAL (PRIMARIA)"/>
    <x v="2"/>
    <n v="52.86"/>
    <n v="0"/>
  </r>
  <r>
    <x v="1"/>
    <x v="1"/>
    <x v="3"/>
    <s v="LABORATORIO CLINICO"/>
    <x v="70"/>
    <n v="6075"/>
    <s v="ABCD-6075"/>
    <s v="L853"/>
    <s v="XEROSIS DEL CUTIS"/>
    <x v="2"/>
    <n v="51.1"/>
    <n v="0"/>
  </r>
  <r>
    <x v="1"/>
    <x v="1"/>
    <x v="3"/>
    <s v="LABORATORIO CLINICO"/>
    <x v="70"/>
    <n v="6076"/>
    <s v="ABCD-6076"/>
    <s v="M41"/>
    <s v="ESCOLIOSIS"/>
    <x v="2"/>
    <n v="43.16"/>
    <n v="6.6447000000000003"/>
  </r>
  <r>
    <x v="1"/>
    <x v="1"/>
    <x v="3"/>
    <s v="LABORATORIO CLINICO"/>
    <x v="70"/>
    <n v="6077"/>
    <s v="ABCD-6077"/>
    <s v="N911"/>
    <s v="AMENORREA SECUNDARIA"/>
    <x v="2"/>
    <n v="14.6"/>
    <n v="3.2292000000000001"/>
  </r>
  <r>
    <x v="1"/>
    <x v="1"/>
    <x v="3"/>
    <s v="LABORATORIO CLINICO"/>
    <x v="70"/>
    <n v="6078"/>
    <s v="ABCD-6078"/>
    <s v="B348"/>
    <s v="OTRAS INFECCIONES VIRALES DE SITIO NO ESPECIFICADO"/>
    <x v="2"/>
    <n v="7.83"/>
    <n v="0"/>
  </r>
  <r>
    <x v="1"/>
    <x v="1"/>
    <x v="3"/>
    <s v="LABORATORIO CLINICO"/>
    <x v="70"/>
    <n v="6079"/>
    <s v="ABCD-6079"/>
    <s v="J418"/>
    <s v="BRONQUITIS CRONICA MIXTA SIMPLE Y MUCOPURULENTA"/>
    <x v="2"/>
    <n v="120.42"/>
    <n v="0"/>
  </r>
  <r>
    <x v="1"/>
    <x v="1"/>
    <x v="3"/>
    <s v="LABORATORIO CLINICO"/>
    <x v="70"/>
    <n v="6080"/>
    <s v="ABCD-6080"/>
    <s v="L292"/>
    <s v="PRURITO VULVAR"/>
    <x v="2"/>
    <n v="7.83"/>
    <n v="0"/>
  </r>
  <r>
    <x v="1"/>
    <x v="1"/>
    <x v="3"/>
    <s v="LABORATORIO CLINICO"/>
    <x v="70"/>
    <n v="6081"/>
    <s v="ABCD-6081"/>
    <s v="K30"/>
    <s v="DISPEPSIA"/>
    <x v="2"/>
    <n v="13.41"/>
    <n v="0"/>
  </r>
  <r>
    <x v="1"/>
    <x v="1"/>
    <x v="3"/>
    <s v="LABORATORIO CLINICO"/>
    <x v="70"/>
    <n v="3987"/>
    <s v="ABCD-3987"/>
    <s v="R10"/>
    <s v="DOLOR ABDOMINAL Y PELVICO"/>
    <x v="2"/>
    <n v="38.75"/>
    <n v="0"/>
  </r>
  <r>
    <x v="1"/>
    <x v="1"/>
    <x v="3"/>
    <s v="LABORATORIO CLINICO"/>
    <x v="70"/>
    <n v="6082"/>
    <s v="ABCD-6082"/>
    <s v="K295"/>
    <s v="GASTRITIS CRONICA, NO ESPECIFICADA"/>
    <x v="2"/>
    <n v="11.06"/>
    <n v="0"/>
  </r>
  <r>
    <x v="1"/>
    <x v="1"/>
    <x v="3"/>
    <s v="LABORATORIO CLINICO"/>
    <x v="70"/>
    <n v="6083"/>
    <s v="ABCD-6083"/>
    <s v="B49"/>
    <s v="MICOSIS, NO ESPECIFICADA"/>
    <x v="2"/>
    <n v="34.950000000000003"/>
    <n v="0"/>
  </r>
  <r>
    <x v="1"/>
    <x v="1"/>
    <x v="3"/>
    <s v="LABORATORIO CLINICO"/>
    <x v="70"/>
    <n v="6084"/>
    <s v="ABCD-6084"/>
    <s v="M199"/>
    <s v="ARTROSIS, NO ESPECIFICADA"/>
    <x v="2"/>
    <n v="19.190000000000001"/>
    <n v="0"/>
  </r>
  <r>
    <x v="1"/>
    <x v="1"/>
    <x v="3"/>
    <s v="LABORATORIO CLINICO"/>
    <x v="70"/>
    <n v="6085"/>
    <s v="ABCD-6085"/>
    <s v="E11"/>
    <s v="DIABETES MELLITUS NO INSULINODEPENDIENTE"/>
    <x v="2"/>
    <n v="13.28"/>
    <n v="5.21"/>
  </r>
  <r>
    <x v="1"/>
    <x v="1"/>
    <x v="3"/>
    <s v="LABORATORIO CLINICO"/>
    <x v="70"/>
    <n v="4791"/>
    <s v="ABCD-4791"/>
    <s v="D649"/>
    <s v="ANEMIA DE TIPO NO ESPECIFICADO"/>
    <x v="2"/>
    <n v="52.29"/>
    <n v="3.2292000000000001"/>
  </r>
  <r>
    <x v="1"/>
    <x v="1"/>
    <x v="3"/>
    <s v="LABORATORIO CLINICO"/>
    <x v="71"/>
    <n v="6086"/>
    <s v="ABCD-6086"/>
    <s v="M139"/>
    <s v="ARTRITIS, NO ESPECIFICADA"/>
    <x v="2"/>
    <n v="75.28"/>
    <n v="0"/>
  </r>
  <r>
    <x v="1"/>
    <x v="1"/>
    <x v="3"/>
    <s v="LABORATORIO CLINICO"/>
    <x v="71"/>
    <n v="1061"/>
    <s v="ABCD-1061"/>
    <s v="D048"/>
    <s v="CARCINOMA IN SITU DE LA PIEL DE OTROS SITIOS ESPECIFICADOS"/>
    <x v="2"/>
    <n v="40.869999999999997"/>
    <n v="0"/>
  </r>
  <r>
    <x v="1"/>
    <x v="1"/>
    <x v="3"/>
    <s v="LABORATORIO CLINICO"/>
    <x v="71"/>
    <n v="6087"/>
    <s v="ABCD-6087"/>
    <s v="R51"/>
    <s v="CEFALEA"/>
    <x v="2"/>
    <n v="14.28"/>
    <n v="0"/>
  </r>
  <r>
    <x v="1"/>
    <x v="1"/>
    <x v="3"/>
    <s v="LABORATORIO CLINICO"/>
    <x v="71"/>
    <n v="3293"/>
    <s v="ABCD-3293"/>
    <s v="K30"/>
    <s v="DISPEPSIA"/>
    <x v="2"/>
    <n v="12.85"/>
    <n v="0"/>
  </r>
  <r>
    <x v="1"/>
    <x v="1"/>
    <x v="3"/>
    <s v="LABORATORIO CLINICO"/>
    <x v="71"/>
    <n v="4311"/>
    <s v="ABCD-4311"/>
    <s v="M05"/>
    <s v="ARTRITIS REUMATOIDE SEROPOSITIVA"/>
    <x v="2"/>
    <n v="39.130000000000003"/>
    <n v="0"/>
  </r>
  <r>
    <x v="1"/>
    <x v="1"/>
    <x v="3"/>
    <s v="LABORATORIO CLINICO"/>
    <x v="71"/>
    <n v="1077"/>
    <s v="ABCD-1077"/>
    <s v="S833"/>
    <s v="DESGARRO DEL CARTILAGO ARTICULAR DE LA RODILLA, PRESENTE"/>
    <x v="2"/>
    <n v="19.07"/>
    <n v="0"/>
  </r>
  <r>
    <x v="1"/>
    <x v="1"/>
    <x v="3"/>
    <s v="LABORATORIO CLINICO"/>
    <x v="21"/>
    <n v="6088"/>
    <s v="ABCD-6088"/>
    <s v="M199"/>
    <s v="ARTROSIS, NO ESPECIFICADA"/>
    <x v="2"/>
    <n v="37.57"/>
    <n v="0"/>
  </r>
  <r>
    <x v="1"/>
    <x v="1"/>
    <x v="3"/>
    <s v="LABORATORIO CLINICO"/>
    <x v="21"/>
    <n v="4408"/>
    <s v="ABCD-4408"/>
    <s v="N811"/>
    <s v="CISTOCELE"/>
    <x v="2"/>
    <n v="7.83"/>
    <n v="0"/>
  </r>
  <r>
    <x v="1"/>
    <x v="1"/>
    <x v="3"/>
    <s v="LABORATORIO CLINICO"/>
    <x v="21"/>
    <n v="6089"/>
    <s v="ABCD-6089"/>
    <s v="J679"/>
    <s v="NEUMONITIS DEBIDA A HIPERSENSIBILIDAD A POLVO ORGANICO NO ESPECIFICADO"/>
    <x v="2"/>
    <n v="17.2"/>
    <n v="0"/>
  </r>
  <r>
    <x v="1"/>
    <x v="1"/>
    <x v="3"/>
    <s v="LABORATORIO CLINICO"/>
    <x v="21"/>
    <n v="6090"/>
    <s v="ABCD-6090"/>
    <s v="H25"/>
    <s v="CATARATA SENIL"/>
    <x v="2"/>
    <n v="87.19"/>
    <n v="0"/>
  </r>
  <r>
    <x v="1"/>
    <x v="1"/>
    <x v="3"/>
    <s v="LABORATORIO CLINICO"/>
    <x v="21"/>
    <n v="6091"/>
    <s v="ABCD-6091"/>
    <s v="D25"/>
    <s v="LEIOMIOMA DEL UTERO"/>
    <x v="2"/>
    <n v="7.83"/>
    <n v="0"/>
  </r>
  <r>
    <x v="1"/>
    <x v="1"/>
    <x v="3"/>
    <s v="LABORATORIO CLINICO"/>
    <x v="21"/>
    <n v="5137"/>
    <s v="ABCD-5137"/>
    <s v="I10"/>
    <s v="HIPERTENSION ESENCIAL (PRIMARIA)"/>
    <x v="2"/>
    <n v="63.41"/>
    <n v="0"/>
  </r>
  <r>
    <x v="1"/>
    <x v="1"/>
    <x v="3"/>
    <s v="LABORATORIO CLINICO"/>
    <x v="21"/>
    <n v="6092"/>
    <s v="ABCD-6092"/>
    <s v="N30"/>
    <s v="CISTITIS"/>
    <x v="2"/>
    <n v="25.89"/>
    <n v="0"/>
  </r>
  <r>
    <x v="1"/>
    <x v="1"/>
    <x v="3"/>
    <s v="LABORATORIO CLINICO"/>
    <x v="21"/>
    <n v="6093"/>
    <s v="ABCD-6093"/>
    <s v="E11"/>
    <s v="DIABETES MELLITUS NO INSULINODEPENDIENTE"/>
    <x v="2"/>
    <n v="9.44"/>
    <n v="0"/>
  </r>
  <r>
    <x v="1"/>
    <x v="1"/>
    <x v="3"/>
    <s v="LABORATORIO CLINICO"/>
    <x v="21"/>
    <n v="6094"/>
    <s v="ABCD-6094"/>
    <s v="E03"/>
    <s v="OTROS HIPOTIROIDISMOS"/>
    <x v="2"/>
    <n v="116.38"/>
    <n v="0"/>
  </r>
  <r>
    <x v="1"/>
    <x v="1"/>
    <x v="3"/>
    <s v="LABORATORIO CLINICO"/>
    <x v="21"/>
    <n v="6095"/>
    <s v="ABCD-6095"/>
    <s v="E11"/>
    <s v="DIABETES MELLITUS NO INSULINODEPENDIENTE"/>
    <x v="2"/>
    <n v="84.39"/>
    <n v="0"/>
  </r>
  <r>
    <x v="1"/>
    <x v="1"/>
    <x v="3"/>
    <s v="LABORATORIO CLINICO"/>
    <x v="21"/>
    <n v="6096"/>
    <s v="ABCD-6096"/>
    <s v="E66"/>
    <s v="OBESIDAD"/>
    <x v="2"/>
    <n v="52.6"/>
    <n v="0"/>
  </r>
  <r>
    <x v="1"/>
    <x v="1"/>
    <x v="3"/>
    <s v="LABORATORIO CLINICO"/>
    <x v="21"/>
    <n v="6097"/>
    <s v="ABCD-6097"/>
    <s v="M545"/>
    <s v="LUMBAGO NO ESPECIFICADO"/>
    <x v="2"/>
    <n v="40.619999999999997"/>
    <n v="0"/>
  </r>
  <r>
    <x v="1"/>
    <x v="1"/>
    <x v="3"/>
    <s v="LABORATORIO CLINICO"/>
    <x v="21"/>
    <n v="5140"/>
    <s v="ABCD-5140"/>
    <s v="E11"/>
    <s v="DIABETES MELLITUS NO INSULINODEPENDIENTE"/>
    <x v="2"/>
    <n v="39.619999999999997"/>
    <n v="0"/>
  </r>
  <r>
    <x v="1"/>
    <x v="1"/>
    <x v="3"/>
    <s v="LABORATORIO CLINICO"/>
    <x v="21"/>
    <n v="6098"/>
    <s v="ABCD-6098"/>
    <s v="E10"/>
    <s v="DIABETES MELLITUS INSULINODEPENDIENTE"/>
    <x v="2"/>
    <n v="56.2"/>
    <n v="0"/>
  </r>
  <r>
    <x v="1"/>
    <x v="1"/>
    <x v="3"/>
    <s v="LABORATORIO CLINICO"/>
    <x v="21"/>
    <n v="6099"/>
    <s v="ABCD-6099"/>
    <s v="M199"/>
    <s v="ARTROSIS, NO ESPECIFICADA"/>
    <x v="2"/>
    <n v="38.19"/>
    <n v="0"/>
  </r>
  <r>
    <x v="1"/>
    <x v="1"/>
    <x v="3"/>
    <s v="LABORATORIO CLINICO"/>
    <x v="21"/>
    <n v="6100"/>
    <s v="ABCD-6100"/>
    <s v="M25"/>
    <s v="OTROS TRASTORNOS ARTICULARES, NO CLASIFICADOS EN OTRA PARTE"/>
    <x v="2"/>
    <n v="43.85"/>
    <n v="0"/>
  </r>
  <r>
    <x v="1"/>
    <x v="1"/>
    <x v="3"/>
    <s v="LABORATORIO CLINICO"/>
    <x v="21"/>
    <n v="5146"/>
    <s v="ABCD-5146"/>
    <s v="H110"/>
    <s v="PTERIGION"/>
    <x v="2"/>
    <n v="90.98"/>
    <n v="0"/>
  </r>
  <r>
    <x v="1"/>
    <x v="1"/>
    <x v="3"/>
    <s v="LABORATORIO CLINICO"/>
    <x v="21"/>
    <n v="6101"/>
    <s v="ABCD-6101"/>
    <s v="G44"/>
    <s v="OTROS SINDROMES DE CEFALEA"/>
    <x v="2"/>
    <n v="109.49"/>
    <n v="0"/>
  </r>
  <r>
    <x v="1"/>
    <x v="1"/>
    <x v="3"/>
    <s v="LABORATORIO CLINICO"/>
    <x v="21"/>
    <n v="6102"/>
    <s v="ABCD-6102"/>
    <s v="K80"/>
    <s v="COLELITIASIS"/>
    <x v="2"/>
    <n v="32.729999999999997"/>
    <n v="0"/>
  </r>
  <r>
    <x v="1"/>
    <x v="1"/>
    <x v="3"/>
    <s v="LABORATORIO CLINICO"/>
    <x v="21"/>
    <n v="3403"/>
    <s v="ABCD-3403"/>
    <s v="M255"/>
    <s v="DOLOR EN ARTICULACION"/>
    <x v="2"/>
    <n v="61.91"/>
    <n v="0"/>
  </r>
  <r>
    <x v="1"/>
    <x v="1"/>
    <x v="3"/>
    <s v="LABORATORIO CLINICO"/>
    <x v="21"/>
    <n v="6103"/>
    <s v="ABCD-6103"/>
    <s v="E11"/>
    <s v="DIABETES MELLITUS NO INSULINODEPENDIENTE"/>
    <x v="2"/>
    <n v="49.94"/>
    <n v="0"/>
  </r>
  <r>
    <x v="1"/>
    <x v="1"/>
    <x v="3"/>
    <s v="LABORATORIO CLINICO"/>
    <x v="21"/>
    <n v="6104"/>
    <s v="ABCD-6104"/>
    <s v="L50"/>
    <s v="URTICARIA"/>
    <x v="2"/>
    <n v="84.02"/>
    <n v="0"/>
  </r>
  <r>
    <x v="1"/>
    <x v="1"/>
    <x v="3"/>
    <s v="LABORATORIO CLINICO"/>
    <x v="21"/>
    <n v="6105"/>
    <s v="ABCD-6105"/>
    <s v="R002"/>
    <s v="PALPITACIONES"/>
    <x v="2"/>
    <n v="34.090000000000003"/>
    <n v="0"/>
  </r>
  <r>
    <x v="1"/>
    <x v="1"/>
    <x v="3"/>
    <s v="LABORATORIO CLINICO"/>
    <x v="21"/>
    <n v="6106"/>
    <s v="ABCD-6106"/>
    <s v="E782"/>
    <s v="HIPERLIPIDEMIA MIXTA"/>
    <x v="2"/>
    <n v="45.9"/>
    <n v="0"/>
  </r>
  <r>
    <x v="1"/>
    <x v="1"/>
    <x v="3"/>
    <s v="LABORATORIO CLINICO"/>
    <x v="21"/>
    <n v="6107"/>
    <s v="ABCD-6107"/>
    <s v="E28"/>
    <s v="DISFUNCION OVARICA"/>
    <x v="2"/>
    <n v="7.83"/>
    <n v="0"/>
  </r>
  <r>
    <x v="1"/>
    <x v="1"/>
    <x v="3"/>
    <s v="LABORATORIO CLINICO"/>
    <x v="21"/>
    <n v="6108"/>
    <s v="ABCD-6108"/>
    <s v="R51"/>
    <s v="CEFALEA"/>
    <x v="2"/>
    <n v="7.58"/>
    <n v="0"/>
  </r>
  <r>
    <x v="1"/>
    <x v="1"/>
    <x v="3"/>
    <s v="LABORATORIO CLINICO"/>
    <x v="21"/>
    <n v="6109"/>
    <s v="ABCD-6109"/>
    <s v="E11"/>
    <s v="DIABETES MELLITUS NO INSULINODEPENDIENTE"/>
    <x v="2"/>
    <n v="13.73"/>
    <n v="0"/>
  </r>
  <r>
    <x v="1"/>
    <x v="1"/>
    <x v="3"/>
    <s v="LABORATORIO CLINICO"/>
    <x v="21"/>
    <n v="6110"/>
    <s v="ABCD-6110"/>
    <s v="B24"/>
    <s v="ENFERMEDAD POR VIRUS DE LA INMUNODEFICIENCIA HUMANA (VIH), SIN OTRA ESPECIFICACION"/>
    <x v="2"/>
    <n v="14.16"/>
    <n v="0"/>
  </r>
  <r>
    <x v="1"/>
    <x v="1"/>
    <x v="3"/>
    <s v="LABORATORIO CLINICO"/>
    <x v="21"/>
    <n v="6111"/>
    <s v="ABCD-6111"/>
    <s v="E02"/>
    <s v="HIPOTIROIDISMO SUBCLINICO POR DEFICIENCIA DE YODO"/>
    <x v="2"/>
    <n v="5.46"/>
    <n v="0"/>
  </r>
  <r>
    <x v="1"/>
    <x v="1"/>
    <x v="3"/>
    <s v="LABORATORIO CLINICO"/>
    <x v="22"/>
    <n v="6112"/>
    <s v="ABCD-6112"/>
    <s v="I10"/>
    <s v="HIPERTENSION ESENCIAL (PRIMARIA)"/>
    <x v="2"/>
    <n v="17.52"/>
    <n v="0"/>
  </r>
  <r>
    <x v="1"/>
    <x v="1"/>
    <x v="3"/>
    <s v="LABORATORIO CLINICO"/>
    <x v="22"/>
    <n v="6113"/>
    <s v="ABCD-6113"/>
    <s v="K580"/>
    <s v="SINDROME DEL COLON IRRITABLE CON DIARREA"/>
    <x v="2"/>
    <n v="7.58"/>
    <n v="0"/>
  </r>
  <r>
    <x v="1"/>
    <x v="1"/>
    <x v="3"/>
    <s v="LABORATORIO CLINICO"/>
    <x v="22"/>
    <n v="6114"/>
    <s v="ABCD-6114"/>
    <s v="I10"/>
    <s v="HIPERTENSION ESENCIAL (PRIMARIA)"/>
    <x v="2"/>
    <n v="18.760000000000002"/>
    <n v="0"/>
  </r>
  <r>
    <x v="1"/>
    <x v="1"/>
    <x v="3"/>
    <s v="LABORATORIO CLINICO"/>
    <x v="22"/>
    <n v="6115"/>
    <s v="ABCD-6115"/>
    <s v="E119"/>
    <s v="DIABETES MELLITUS NO INSULINODEPENDIENTE, SIN MENCION DE COMPLICACION"/>
    <x v="2"/>
    <n v="92.3"/>
    <n v="0"/>
  </r>
  <r>
    <x v="1"/>
    <x v="1"/>
    <x v="3"/>
    <s v="LABORATORIO CLINICO"/>
    <x v="22"/>
    <n v="6116"/>
    <s v="ABCD-6116"/>
    <s v="I83"/>
    <s v="VENAS VARICOSAS DE LOS MIEMBROS INFERIORES"/>
    <x v="2"/>
    <n v="234.98"/>
    <n v="0"/>
  </r>
  <r>
    <x v="1"/>
    <x v="1"/>
    <x v="3"/>
    <s v="LABORATORIO CLINICO"/>
    <x v="22"/>
    <n v="6117"/>
    <s v="ABCD-6117"/>
    <s v="M255"/>
    <s v="DOLOR EN ARTICULACION"/>
    <x v="2"/>
    <n v="8.6300000000000008"/>
    <n v="0"/>
  </r>
  <r>
    <x v="1"/>
    <x v="1"/>
    <x v="3"/>
    <s v="LABORATORIO CLINICO"/>
    <x v="22"/>
    <n v="6118"/>
    <s v="ABCD-6118"/>
    <s v="K30"/>
    <s v="DISPEPSIA"/>
    <x v="2"/>
    <n v="163.22999999999999"/>
    <n v="0"/>
  </r>
  <r>
    <x v="1"/>
    <x v="1"/>
    <x v="3"/>
    <s v="LABORATORIO CLINICO"/>
    <x v="22"/>
    <n v="6119"/>
    <s v="ABCD-6119"/>
    <s v="E11"/>
    <s v="DIABETES MELLITUS NO INSULINODEPENDIENTE"/>
    <x v="2"/>
    <n v="51.79"/>
    <n v="0"/>
  </r>
  <r>
    <x v="1"/>
    <x v="1"/>
    <x v="3"/>
    <s v="LABORATORIO CLINICO"/>
    <x v="22"/>
    <n v="6120"/>
    <s v="ABCD-6120"/>
    <s v="E66"/>
    <s v="OBESIDAD"/>
    <x v="2"/>
    <n v="59.68"/>
    <n v="0"/>
  </r>
  <r>
    <x v="1"/>
    <x v="1"/>
    <x v="3"/>
    <s v="LABORATORIO CLINICO"/>
    <x v="22"/>
    <n v="6121"/>
    <s v="ABCD-6121"/>
    <s v="I10"/>
    <s v="HIPERTENSION ESENCIAL (PRIMARIA)"/>
    <x v="2"/>
    <n v="157.49"/>
    <n v="8.6891999999999996"/>
  </r>
  <r>
    <x v="1"/>
    <x v="1"/>
    <x v="3"/>
    <s v="LABORATORIO CLINICO"/>
    <x v="22"/>
    <n v="6122"/>
    <s v="ABCD-6122"/>
    <s v="G448"/>
    <s v="OTROS SINDROMES DE CEFALEA ESPECIFICADOS"/>
    <x v="2"/>
    <n v="304.66000000000003"/>
    <n v="0"/>
  </r>
  <r>
    <x v="1"/>
    <x v="1"/>
    <x v="3"/>
    <s v="LABORATORIO CLINICO"/>
    <x v="22"/>
    <n v="6123"/>
    <s v="ABCD-6123"/>
    <s v="M069"/>
    <s v="ARTRITIS REUMATOIDE, NO ESPECIFICADA"/>
    <x v="2"/>
    <n v="52.72"/>
    <n v="18.498100000000001"/>
  </r>
  <r>
    <x v="1"/>
    <x v="1"/>
    <x v="3"/>
    <s v="LABORATORIO CLINICO"/>
    <x v="22"/>
    <n v="6124"/>
    <s v="ABCD-6124"/>
    <s v="K296"/>
    <s v="OTRAS GASTRITIS"/>
    <x v="2"/>
    <n v="22.16"/>
    <n v="0"/>
  </r>
  <r>
    <x v="1"/>
    <x v="1"/>
    <x v="3"/>
    <s v="LABORATORIO CLINICO"/>
    <x v="22"/>
    <n v="6125"/>
    <s v="ABCD-6125"/>
    <s v="N971"/>
    <s v="INFERTILIDAD FEMENINA DE ORIGEN TUBARICO"/>
    <x v="2"/>
    <n v="14.53"/>
    <n v="0"/>
  </r>
  <r>
    <x v="1"/>
    <x v="1"/>
    <x v="3"/>
    <s v="LABORATORIO CLINICO"/>
    <x v="22"/>
    <n v="6126"/>
    <s v="ABCD-6126"/>
    <s v="N771"/>
    <s v="VAGINITIS, VULVITIS Y VULVOVAGINITIS EN ENFERMEDADES INFECCIOSAS Y PARASITARIAS CLASIFICADAS EN OTRA PARTE"/>
    <x v="2"/>
    <n v="74.59"/>
    <n v="0"/>
  </r>
  <r>
    <x v="1"/>
    <x v="1"/>
    <x v="3"/>
    <s v="LABORATORIO CLINICO"/>
    <x v="22"/>
    <n v="6127"/>
    <s v="ABCD-6127"/>
    <s v="R634"/>
    <s v="PERDIDA ANORMAL DE PESO"/>
    <x v="2"/>
    <n v="36.03"/>
    <n v="25.831800000000001"/>
  </r>
  <r>
    <x v="1"/>
    <x v="1"/>
    <x v="3"/>
    <s v="LABORATORIO CLINICO"/>
    <x v="22"/>
    <n v="6128"/>
    <s v="ABCD-6128"/>
    <s v="N41"/>
    <s v="ENFERMEDADES INFLAMATORIAS DE LA PROSTATA"/>
    <x v="2"/>
    <n v="7.83"/>
    <n v="0"/>
  </r>
  <r>
    <x v="1"/>
    <x v="1"/>
    <x v="3"/>
    <s v="LABORATORIO CLINICO"/>
    <x v="22"/>
    <n v="6129"/>
    <s v="ABCD-6129"/>
    <s v="M255"/>
    <s v="DOLOR EN ARTICULACION"/>
    <x v="2"/>
    <n v="165.12"/>
    <n v="0"/>
  </r>
  <r>
    <x v="1"/>
    <x v="1"/>
    <x v="3"/>
    <s v="LABORATORIO CLINICO"/>
    <x v="22"/>
    <n v="6130"/>
    <s v="ABCD-6130"/>
    <s v="M54"/>
    <s v="DORSALGIA"/>
    <x v="2"/>
    <n v="15.59"/>
    <n v="0"/>
  </r>
  <r>
    <x v="1"/>
    <x v="1"/>
    <x v="3"/>
    <s v="LABORATORIO CLINICO"/>
    <x v="22"/>
    <n v="5187"/>
    <s v="ABCD-5187"/>
    <s v="L65"/>
    <s v="OTRA PERDIDA NO CICATRICIAL DEL PELO"/>
    <x v="2"/>
    <n v="17.77"/>
    <n v="0"/>
  </r>
  <r>
    <x v="1"/>
    <x v="1"/>
    <x v="3"/>
    <s v="LABORATORIO CLINICO"/>
    <x v="22"/>
    <n v="6131"/>
    <s v="ABCD-6131"/>
    <s v="K529"/>
    <s v="COLITIS Y GASTROENTERITIS NO INFECCIOSAS, NO ESPECIFICADAS"/>
    <x v="2"/>
    <n v="37.15"/>
    <n v="0"/>
  </r>
  <r>
    <x v="1"/>
    <x v="1"/>
    <x v="3"/>
    <s v="LABORATORIO CLINICO"/>
    <x v="22"/>
    <n v="6132"/>
    <s v="ABCD-6132"/>
    <s v="D649"/>
    <s v="ANEMIA DE TIPO NO ESPECIFICADO"/>
    <x v="2"/>
    <n v="150.74"/>
    <n v="0"/>
  </r>
  <r>
    <x v="1"/>
    <x v="1"/>
    <x v="3"/>
    <s v="LABORATORIO CLINICO"/>
    <x v="22"/>
    <n v="6133"/>
    <s v="ABCD-6133"/>
    <s v="D649"/>
    <s v="ANEMIA DE TIPO NO ESPECIFICADO"/>
    <x v="2"/>
    <n v="42.29"/>
    <n v="0"/>
  </r>
  <r>
    <x v="1"/>
    <x v="1"/>
    <x v="3"/>
    <s v="LABORATORIO CLINICO"/>
    <x v="22"/>
    <n v="6134"/>
    <s v="ABCD-6134"/>
    <s v="E66"/>
    <s v="OBESIDAD"/>
    <x v="2"/>
    <n v="24.79"/>
    <n v="0"/>
  </r>
  <r>
    <x v="1"/>
    <x v="1"/>
    <x v="3"/>
    <s v="LABORATORIO CLINICO"/>
    <x v="23"/>
    <n v="6135"/>
    <s v="ABCD-6135"/>
    <s v="E11"/>
    <s v="DIABETES MELLITUS NO INSULINODEPENDIENTE"/>
    <x v="2"/>
    <n v="7.83"/>
    <n v="0"/>
  </r>
  <r>
    <x v="1"/>
    <x v="1"/>
    <x v="3"/>
    <s v="LABORATORIO CLINICO"/>
    <x v="23"/>
    <n v="5044"/>
    <s v="ABCD-5044"/>
    <s v="J30"/>
    <s v="RINITIS ALERGICA Y VASOMOTORA"/>
    <x v="2"/>
    <n v="1.61"/>
    <n v="0"/>
  </r>
  <r>
    <x v="1"/>
    <x v="1"/>
    <x v="3"/>
    <s v="LABORATORIO CLINICO"/>
    <x v="23"/>
    <n v="6136"/>
    <s v="ABCD-6136"/>
    <s v="I872"/>
    <s v="INSUFICIENCIA VENOSA (CRONICA) (PERIFERICA)"/>
    <x v="2"/>
    <n v="80.430000000000007"/>
    <n v="0"/>
  </r>
  <r>
    <x v="1"/>
    <x v="1"/>
    <x v="3"/>
    <s v="LABORATORIO CLINICO"/>
    <x v="23"/>
    <n v="6137"/>
    <s v="ABCD-6137"/>
    <s v="I10"/>
    <s v="HIPERTENSION ESENCIAL (PRIMARIA)"/>
    <x v="2"/>
    <n v="92.52"/>
    <n v="0"/>
  </r>
  <r>
    <x v="1"/>
    <x v="1"/>
    <x v="3"/>
    <s v="LABORATORIO CLINICO"/>
    <x v="23"/>
    <n v="6138"/>
    <s v="ABCD-6138"/>
    <s v="I83"/>
    <s v="VENAS VARICOSAS DE LOS MIEMBROS INFERIORES"/>
    <x v="2"/>
    <n v="45.84"/>
    <n v="0"/>
  </r>
  <r>
    <x v="1"/>
    <x v="1"/>
    <x v="3"/>
    <s v="LABORATORIO CLINICO"/>
    <x v="23"/>
    <n v="6139"/>
    <s v="ABCD-6139"/>
    <s v="N911"/>
    <s v="AMENORREA SECUNDARIA"/>
    <x v="2"/>
    <n v="7.83"/>
    <n v="0"/>
  </r>
  <r>
    <x v="1"/>
    <x v="1"/>
    <x v="3"/>
    <s v="LABORATORIO CLINICO"/>
    <x v="23"/>
    <n v="6140"/>
    <s v="ABCD-6140"/>
    <s v="M255"/>
    <s v="DOLOR EN ARTICULACION"/>
    <x v="2"/>
    <n v="285.10000000000002"/>
    <n v="0"/>
  </r>
  <r>
    <x v="1"/>
    <x v="1"/>
    <x v="3"/>
    <s v="LABORATORIO CLINICO"/>
    <x v="23"/>
    <n v="6141"/>
    <s v="ABCD-6141"/>
    <s v="R12"/>
    <s v="ACIDEZ"/>
    <x v="2"/>
    <n v="37.630000000000003"/>
    <n v="0"/>
  </r>
  <r>
    <x v="1"/>
    <x v="1"/>
    <x v="3"/>
    <s v="LABORATORIO CLINICO"/>
    <x v="23"/>
    <n v="6142"/>
    <s v="ABCD-6142"/>
    <s v="E66"/>
    <s v="OBESIDAD"/>
    <x v="2"/>
    <n v="6.7"/>
    <n v="0"/>
  </r>
  <r>
    <x v="1"/>
    <x v="1"/>
    <x v="3"/>
    <s v="LABORATORIO CLINICO"/>
    <x v="23"/>
    <n v="4931"/>
    <s v="ABCD-4931"/>
    <s v="I69"/>
    <s v="SECUELAS DE ENFERMEDAD CEREBROVASCULAR"/>
    <x v="2"/>
    <n v="35.71"/>
    <n v="0"/>
  </r>
  <r>
    <x v="1"/>
    <x v="1"/>
    <x v="3"/>
    <s v="LABORATORIO CLINICO"/>
    <x v="23"/>
    <n v="6143"/>
    <s v="ABCD-6143"/>
    <s v="K591"/>
    <s v="DIARREA FUNCIONAL"/>
    <x v="2"/>
    <n v="46.7"/>
    <n v="0"/>
  </r>
  <r>
    <x v="1"/>
    <x v="1"/>
    <x v="3"/>
    <s v="LABORATORIO CLINICO"/>
    <x v="23"/>
    <n v="6144"/>
    <s v="ABCD-6144"/>
    <s v="K30"/>
    <s v="DISPEPSIA"/>
    <x v="2"/>
    <n v="29"/>
    <n v="0"/>
  </r>
  <r>
    <x v="1"/>
    <x v="1"/>
    <x v="3"/>
    <s v="LABORATORIO CLINICO"/>
    <x v="23"/>
    <n v="6145"/>
    <s v="ABCD-6145"/>
    <s v="M545"/>
    <s v="LUMBAGO NO ESPECIFICADO"/>
    <x v="2"/>
    <n v="3.48"/>
    <n v="0"/>
  </r>
  <r>
    <x v="1"/>
    <x v="1"/>
    <x v="3"/>
    <s v="LABORATORIO CLINICO"/>
    <x v="23"/>
    <n v="6146"/>
    <s v="ABCD-6146"/>
    <s v="K297"/>
    <s v="GASTRITIS, NO ESPECIFICADA"/>
    <x v="2"/>
    <n v="11.18"/>
    <n v="0"/>
  </r>
  <r>
    <x v="1"/>
    <x v="1"/>
    <x v="3"/>
    <s v="LABORATORIO CLINICO"/>
    <x v="23"/>
    <n v="6147"/>
    <s v="ABCD-6147"/>
    <s v="M19"/>
    <s v="OTRAS ARTROSIS"/>
    <x v="2"/>
    <n v="19"/>
    <n v="0"/>
  </r>
  <r>
    <x v="1"/>
    <x v="1"/>
    <x v="3"/>
    <s v="LABORATORIO CLINICO"/>
    <x v="23"/>
    <n v="6148"/>
    <s v="ABCD-6148"/>
    <s v="R103"/>
    <s v="DOLOR LOCALIZADO EN OTRAS PARTES INFERIORES DEL ABDOMEN"/>
    <x v="2"/>
    <n v="10.49"/>
    <n v="0"/>
  </r>
  <r>
    <x v="1"/>
    <x v="1"/>
    <x v="3"/>
    <s v="LABORATORIO CLINICO"/>
    <x v="23"/>
    <n v="6149"/>
    <s v="ABCD-6149"/>
    <s v="R490"/>
    <s v="DISFONIA"/>
    <x v="2"/>
    <n v="33.47"/>
    <n v="0"/>
  </r>
  <r>
    <x v="1"/>
    <x v="1"/>
    <x v="3"/>
    <s v="LABORATORIO CLINICO"/>
    <x v="24"/>
    <n v="6150"/>
    <s v="ABCD-6150"/>
    <s v="E11"/>
    <s v="DIABETES MELLITUS NO INSULINODEPENDIENTE"/>
    <x v="2"/>
    <n v="68.680000000000007"/>
    <n v="0"/>
  </r>
  <r>
    <x v="1"/>
    <x v="1"/>
    <x v="3"/>
    <s v="LABORATORIO CLINICO"/>
    <x v="24"/>
    <n v="6151"/>
    <s v="ABCD-6151"/>
    <s v="E11"/>
    <s v="DIABETES MELLITUS NO INSULINODEPENDIENTE"/>
    <x v="2"/>
    <n v="139.6"/>
    <n v="0"/>
  </r>
  <r>
    <x v="1"/>
    <x v="1"/>
    <x v="3"/>
    <s v="LABORATORIO CLINICO"/>
    <x v="24"/>
    <n v="6152"/>
    <s v="ABCD-6152"/>
    <s v="I10"/>
    <s v="HIPERTENSION ESENCIAL (PRIMARIA)"/>
    <x v="2"/>
    <n v="23.98"/>
    <n v="0"/>
  </r>
  <r>
    <x v="1"/>
    <x v="1"/>
    <x v="3"/>
    <s v="LABORATORIO CLINICO"/>
    <x v="24"/>
    <n v="5132"/>
    <s v="ABCD-5132"/>
    <s v="M255"/>
    <s v="DOLOR EN ARTICULACION"/>
    <x v="2"/>
    <n v="8.26"/>
    <n v="0"/>
  </r>
  <r>
    <x v="1"/>
    <x v="1"/>
    <x v="3"/>
    <s v="LABORATORIO CLINICO"/>
    <x v="24"/>
    <n v="5051"/>
    <s v="ABCD-5051"/>
    <s v="E14"/>
    <s v="DIABETES MELLITUS, NO ESPECIFICADA"/>
    <x v="2"/>
    <n v="68.069999999999993"/>
    <n v="0"/>
  </r>
  <r>
    <x v="1"/>
    <x v="1"/>
    <x v="3"/>
    <s v="LABORATORIO CLINICO"/>
    <x v="24"/>
    <n v="6153"/>
    <s v="ABCD-6153"/>
    <s v="N951"/>
    <s v="ESTADOS MENOPAUSICOS Y CLIMATERICOS FEMENINOS"/>
    <x v="2"/>
    <n v="7.83"/>
    <n v="0"/>
  </r>
  <r>
    <x v="1"/>
    <x v="1"/>
    <x v="3"/>
    <s v="LABORATORIO CLINICO"/>
    <x v="24"/>
    <n v="6154"/>
    <s v="ABCD-6154"/>
    <s v="I10"/>
    <s v="HIPERTENSION ESENCIAL (PRIMARIA)"/>
    <x v="2"/>
    <n v="69.06"/>
    <n v="0"/>
  </r>
  <r>
    <x v="1"/>
    <x v="1"/>
    <x v="3"/>
    <s v="LABORATORIO CLINICO"/>
    <x v="24"/>
    <n v="6155"/>
    <s v="ABCD-6155"/>
    <s v="R52"/>
    <s v="DOLOR, NO CLASIFICADO EN OTRA PARTE"/>
    <x v="2"/>
    <n v="39.68"/>
    <n v="0"/>
  </r>
  <r>
    <x v="1"/>
    <x v="1"/>
    <x v="3"/>
    <s v="LABORATORIO CLINICO"/>
    <x v="24"/>
    <n v="6156"/>
    <s v="ABCD-6156"/>
    <s v="E11"/>
    <s v="DIABETES MELLITUS NO INSULINODEPENDIENTE"/>
    <x v="2"/>
    <n v="73.59"/>
    <n v="0"/>
  </r>
  <r>
    <x v="1"/>
    <x v="1"/>
    <x v="3"/>
    <s v="LABORATORIO CLINICO"/>
    <x v="24"/>
    <n v="6157"/>
    <s v="ABCD-6157"/>
    <s v="M23"/>
    <s v="TRASTORNO INTERNO DE LA RODILLA"/>
    <x v="2"/>
    <n v="7.83"/>
    <n v="0"/>
  </r>
  <r>
    <x v="1"/>
    <x v="1"/>
    <x v="3"/>
    <s v="LABORATORIO CLINICO"/>
    <x v="24"/>
    <n v="6158"/>
    <s v="ABCD-6158"/>
    <s v="E66"/>
    <s v="OBESIDAD"/>
    <x v="2"/>
    <n v="5.9"/>
    <n v="0"/>
  </r>
  <r>
    <x v="1"/>
    <x v="1"/>
    <x v="3"/>
    <s v="LABORATORIO CLINICO"/>
    <x v="25"/>
    <n v="6159"/>
    <s v="ABCD-6159"/>
    <s v="I10"/>
    <s v="HIPERTENSION ESENCIAL (PRIMARIA)"/>
    <x v="2"/>
    <n v="19.989999999999998"/>
    <n v="0"/>
  </r>
  <r>
    <x v="1"/>
    <x v="1"/>
    <x v="3"/>
    <s v="LABORATORIO CLINICO"/>
    <x v="25"/>
    <n v="6160"/>
    <s v="ABCD-6160"/>
    <s v="D63"/>
    <s v="ANEMIA EN ENFERMEDADES CRONICAS CLASIFICADAS EN OTRA PARTE"/>
    <x v="2"/>
    <n v="8.26"/>
    <n v="0"/>
  </r>
  <r>
    <x v="1"/>
    <x v="1"/>
    <x v="3"/>
    <s v="LABORATORIO CLINICO"/>
    <x v="25"/>
    <n v="6161"/>
    <s v="ABCD-6161"/>
    <s v="K30"/>
    <s v="DISPEPSIA"/>
    <x v="2"/>
    <n v="13.23"/>
    <n v="0"/>
  </r>
  <r>
    <x v="1"/>
    <x v="1"/>
    <x v="3"/>
    <s v="LABORATORIO CLINICO"/>
    <x v="25"/>
    <n v="4508"/>
    <s v="ABCD-4508"/>
    <s v="R10"/>
    <s v="DOLOR ABDOMINAL Y PELVICO"/>
    <x v="2"/>
    <n v="23.97"/>
    <n v="0"/>
  </r>
  <r>
    <x v="1"/>
    <x v="1"/>
    <x v="3"/>
    <s v="LABORATORIO CLINICO"/>
    <x v="25"/>
    <n v="6162"/>
    <s v="ABCD-6162"/>
    <s v="B82"/>
    <s v="PARASITOSIS INTESTINALES, SIN OTRA ESPECIFICACION"/>
    <x v="2"/>
    <n v="24.16"/>
    <n v="0"/>
  </r>
  <r>
    <x v="1"/>
    <x v="1"/>
    <x v="3"/>
    <s v="LABORATORIO CLINICO"/>
    <x v="25"/>
    <n v="6163"/>
    <s v="ABCD-6163"/>
    <s v="M23"/>
    <s v="TRASTORNO INTERNO DE LA RODILLA"/>
    <x v="2"/>
    <n v="86.94"/>
    <n v="0"/>
  </r>
  <r>
    <x v="1"/>
    <x v="1"/>
    <x v="3"/>
    <s v="LABORATORIO CLINICO"/>
    <x v="25"/>
    <n v="6164"/>
    <s v="ABCD-6164"/>
    <s v="N600"/>
    <s v="QUISTE SOLITARIO DE LA MAMA"/>
    <x v="2"/>
    <n v="74.41"/>
    <n v="0"/>
  </r>
  <r>
    <x v="1"/>
    <x v="1"/>
    <x v="3"/>
    <s v="LABORATORIO CLINICO"/>
    <x v="25"/>
    <n v="6165"/>
    <s v="ABCD-6165"/>
    <s v="R10"/>
    <s v="DOLOR ABDOMINAL Y PELVICO"/>
    <x v="2"/>
    <n v="44.84"/>
    <n v="0"/>
  </r>
  <r>
    <x v="1"/>
    <x v="1"/>
    <x v="3"/>
    <s v="LABORATORIO CLINICO"/>
    <x v="25"/>
    <n v="6166"/>
    <s v="ABCD-6166"/>
    <s v="B582"/>
    <s v="MENINGOENCEFALITIS DEBIDA A TOXOPLASMA (G05.2*)"/>
    <x v="2"/>
    <n v="26.08"/>
    <n v="0"/>
  </r>
  <r>
    <x v="1"/>
    <x v="1"/>
    <x v="3"/>
    <s v="LABORATORIO CLINICO"/>
    <x v="25"/>
    <n v="6167"/>
    <s v="ABCD-6167"/>
    <s v="D360"/>
    <s v="TUMOR BENIGNO DE LOS GANGLIOS LINFATICOS"/>
    <x v="2"/>
    <n v="14.72"/>
    <n v="0"/>
  </r>
  <r>
    <x v="1"/>
    <x v="1"/>
    <x v="3"/>
    <s v="LABORATORIO CLINICO"/>
    <x v="25"/>
    <n v="1072"/>
    <s v="ABCD-1072"/>
    <s v="K297"/>
    <s v="GASTRITIS, NO ESPECIFICADA"/>
    <x v="2"/>
    <n v="88.25"/>
    <n v="0"/>
  </r>
  <r>
    <x v="1"/>
    <x v="1"/>
    <x v="3"/>
    <s v="LABORATORIO CLINICO"/>
    <x v="25"/>
    <n v="6168"/>
    <s v="ABCD-6168"/>
    <s v="M224"/>
    <s v="CONDROMALACIA DE LA ROTULA"/>
    <x v="2"/>
    <n v="11.11"/>
    <n v="0"/>
  </r>
  <r>
    <x v="1"/>
    <x v="1"/>
    <x v="3"/>
    <s v="LABORATORIO CLINICO"/>
    <x v="25"/>
    <n v="6169"/>
    <s v="ABCD-6169"/>
    <s v="K30"/>
    <s v="DISPEPSIA"/>
    <x v="2"/>
    <n v="57.13"/>
    <n v="0"/>
  </r>
  <r>
    <x v="1"/>
    <x v="1"/>
    <x v="3"/>
    <s v="LABORATORIO CLINICO"/>
    <x v="25"/>
    <n v="6170"/>
    <s v="ABCD-6170"/>
    <s v="N771"/>
    <s v="VAGINITIS, VULVITIS Y VULVOVAGINITIS EN ENFERMEDADES INFECCIOSAS Y PARASITARIAS CLASIFICADAS EN OTRA PARTE"/>
    <x v="2"/>
    <n v="78.44"/>
    <n v="0"/>
  </r>
  <r>
    <x v="1"/>
    <x v="1"/>
    <x v="3"/>
    <s v="LABORATORIO CLINICO"/>
    <x v="25"/>
    <n v="6171"/>
    <s v="ABCD-6171"/>
    <s v="E05"/>
    <s v="TIROTOXICOSIS (HIPERTIROIDISMO)"/>
    <x v="2"/>
    <n v="6.7"/>
    <n v="0"/>
  </r>
  <r>
    <x v="1"/>
    <x v="1"/>
    <x v="3"/>
    <s v="LABORATORIO CLINICO"/>
    <x v="25"/>
    <n v="6172"/>
    <s v="ABCD-6172"/>
    <s v="G562"/>
    <s v="LESION DEL NERVIO CUBITAL"/>
    <x v="2"/>
    <n v="44.59"/>
    <n v="0"/>
  </r>
  <r>
    <x v="1"/>
    <x v="1"/>
    <x v="3"/>
    <s v="LABORATORIO CLINICO"/>
    <x v="112"/>
    <n v="6173"/>
    <s v="ABCD-6173"/>
    <s v="D172"/>
    <s v="TUMOR BENIGNO LIPOMATOSO DE PIEL Y DE TEJIDO SUBCUTANEO DE MIEMBROS"/>
    <x v="2"/>
    <n v="484.45"/>
    <n v="0"/>
  </r>
  <r>
    <x v="1"/>
    <x v="1"/>
    <x v="3"/>
    <s v="LABORATORIO CLINICO"/>
    <x v="26"/>
    <n v="6174"/>
    <s v="ABCD-6174"/>
    <s v="D63"/>
    <s v="ANEMIA EN ENFERMEDADES CRONICAS CLASIFICADAS EN OTRA PARTE"/>
    <x v="2"/>
    <n v="86.91"/>
    <n v="0"/>
  </r>
  <r>
    <x v="1"/>
    <x v="1"/>
    <x v="3"/>
    <s v="LABORATORIO CLINICO"/>
    <x v="72"/>
    <n v="3789"/>
    <s v="ABCD-3789"/>
    <s v="M818"/>
    <s v="OTRAS OSTEOPOROSIS, SIN FRACTURA PATOLOGICA"/>
    <x v="2"/>
    <n v="11.06"/>
    <n v="3.2292000000000001"/>
  </r>
  <r>
    <x v="1"/>
    <x v="1"/>
    <x v="3"/>
    <s v="LABORATORIO CLINICO"/>
    <x v="72"/>
    <n v="1769"/>
    <s v="ABCD-1769"/>
    <s v="A06"/>
    <s v="AMEBIASIS"/>
    <x v="2"/>
    <n v="20.12"/>
    <n v="0"/>
  </r>
  <r>
    <x v="1"/>
    <x v="1"/>
    <x v="3"/>
    <s v="LABORATORIO CLINICO"/>
    <x v="72"/>
    <n v="6175"/>
    <s v="ABCD-6175"/>
    <s v="E782"/>
    <s v="HIPERLIPIDEMIA MIXTA"/>
    <x v="2"/>
    <n v="10.74"/>
    <n v="10.736499999999999"/>
  </r>
  <r>
    <x v="1"/>
    <x v="1"/>
    <x v="3"/>
    <s v="LABORATORIO CLINICO"/>
    <x v="72"/>
    <n v="6176"/>
    <s v="ABCD-6176"/>
    <s v="D63"/>
    <s v="ANEMIA EN ENFERMEDADES CRONICAS CLASIFICADAS EN OTRA PARTE"/>
    <x v="2"/>
    <n v="18.190000000000001"/>
    <n v="18.188500000000001"/>
  </r>
  <r>
    <x v="1"/>
    <x v="1"/>
    <x v="3"/>
    <s v="LABORATORIO CLINICO"/>
    <x v="72"/>
    <n v="5081"/>
    <s v="ABCD-5081"/>
    <s v="M255"/>
    <s v="DOLOR EN ARTICULACION"/>
    <x v="2"/>
    <n v="4.16"/>
    <n v="4.16"/>
  </r>
  <r>
    <x v="1"/>
    <x v="1"/>
    <x v="3"/>
    <s v="LABORATORIO CLINICO"/>
    <x v="72"/>
    <n v="3929"/>
    <s v="ABCD-3929"/>
    <s v="J32"/>
    <s v="SINUSITIS CRONICA"/>
    <x v="2"/>
    <n v="18.190000000000001"/>
    <n v="18.188500000000001"/>
  </r>
  <r>
    <x v="1"/>
    <x v="1"/>
    <x v="3"/>
    <s v="LABORATORIO CLINICO"/>
    <x v="72"/>
    <n v="4556"/>
    <s v="ABCD-4556"/>
    <s v="D50"/>
    <s v="ANEMIAS POR DEFICIENCIA DE HIERRO"/>
    <x v="2"/>
    <n v="70.2"/>
    <n v="70.171300000000002"/>
  </r>
  <r>
    <x v="1"/>
    <x v="1"/>
    <x v="3"/>
    <s v="LABORATORIO CLINICO"/>
    <x v="72"/>
    <n v="6177"/>
    <s v="ABCD-6177"/>
    <s v="H813"/>
    <s v="OTROS VERTIGOS PERIFERICOS"/>
    <x v="2"/>
    <n v="23.41"/>
    <n v="23.404900000000001"/>
  </r>
  <r>
    <x v="1"/>
    <x v="1"/>
    <x v="3"/>
    <s v="LABORATORIO CLINICO"/>
    <x v="72"/>
    <n v="1965"/>
    <s v="ABCD-1965"/>
    <s v="E11"/>
    <s v="DIABETES MELLITUS NO INSULINODEPENDIENTE"/>
    <x v="2"/>
    <n v="11.3"/>
    <n v="11.299200000000001"/>
  </r>
  <r>
    <x v="1"/>
    <x v="1"/>
    <x v="3"/>
    <s v="LABORATORIO CLINICO"/>
    <x v="73"/>
    <n v="3765"/>
    <s v="ABCD-3765"/>
    <s v="I10"/>
    <s v="HIPERTENSION ESENCIAL (PRIMARIA)"/>
    <x v="2"/>
    <n v="12.3"/>
    <n v="0"/>
  </r>
  <r>
    <x v="1"/>
    <x v="1"/>
    <x v="3"/>
    <s v="LABORATORIO CLINICO"/>
    <x v="73"/>
    <n v="6178"/>
    <s v="ABCD-6178"/>
    <s v="I10"/>
    <s v="HIPERTENSION ESENCIAL (PRIMARIA)"/>
    <x v="2"/>
    <n v="77.31"/>
    <n v="0"/>
  </r>
  <r>
    <x v="1"/>
    <x v="1"/>
    <x v="3"/>
    <s v="LABORATORIO CLINICO"/>
    <x v="73"/>
    <n v="1867"/>
    <s v="ABCD-1867"/>
    <s v="B49"/>
    <s v="MICOSIS, NO ESPECIFICADA"/>
    <x v="2"/>
    <n v="6.02"/>
    <n v="0"/>
  </r>
  <r>
    <x v="1"/>
    <x v="1"/>
    <x v="3"/>
    <s v="LABORATORIO CLINICO"/>
    <x v="73"/>
    <n v="6179"/>
    <s v="ABCD-6179"/>
    <s v="R12"/>
    <s v="ACIDEZ"/>
    <x v="2"/>
    <n v="15.47"/>
    <n v="0"/>
  </r>
  <r>
    <x v="1"/>
    <x v="1"/>
    <x v="3"/>
    <s v="LABORATORIO CLINICO"/>
    <x v="73"/>
    <n v="6180"/>
    <s v="ABCD-6180"/>
    <s v="M751"/>
    <s v="SINDROME DEL MANGUITO ROTATORIO"/>
    <x v="2"/>
    <n v="30.86"/>
    <n v="0"/>
  </r>
  <r>
    <x v="1"/>
    <x v="1"/>
    <x v="3"/>
    <s v="LABORATORIO CLINICO"/>
    <x v="73"/>
    <n v="1482"/>
    <s v="ABCD-1482"/>
    <s v="K42"/>
    <s v="HERNIA UMBILICAL"/>
    <x v="2"/>
    <n v="83.7"/>
    <n v="0"/>
  </r>
  <r>
    <x v="1"/>
    <x v="1"/>
    <x v="3"/>
    <s v="LABORATORIO CLINICO"/>
    <x v="73"/>
    <n v="3783"/>
    <s v="ABCD-3783"/>
    <s v="N771"/>
    <s v="VAGINITIS, VULVITIS Y VULVOVAGINITIS EN ENFERMEDADES INFECCIOSAS Y PARASITARIAS CLASIFICADAS EN OTRA PARTE"/>
    <x v="2"/>
    <n v="24.97"/>
    <n v="0"/>
  </r>
  <r>
    <x v="1"/>
    <x v="1"/>
    <x v="3"/>
    <s v="LABORATORIO CLINICO"/>
    <x v="73"/>
    <n v="6181"/>
    <s v="ABCD-6181"/>
    <s v="J312"/>
    <s v="FARINGITIS CRONICA"/>
    <x v="2"/>
    <n v="97.37"/>
    <n v="0"/>
  </r>
  <r>
    <x v="1"/>
    <x v="1"/>
    <x v="3"/>
    <s v="LABORATORIO CLINICO"/>
    <x v="73"/>
    <n v="6182"/>
    <s v="ABCD-6182"/>
    <s v="N393"/>
    <s v="INCONTINENCIA URINARIA POR TENSION"/>
    <x v="2"/>
    <n v="24.29"/>
    <n v="0"/>
  </r>
  <r>
    <x v="1"/>
    <x v="1"/>
    <x v="3"/>
    <s v="LABORATORIO CLINICO"/>
    <x v="27"/>
    <n v="3773"/>
    <s v="ABCD-3773"/>
    <s v="M15"/>
    <s v="POLIARTROSIS"/>
    <x v="2"/>
    <n v="27.52"/>
    <n v="0"/>
  </r>
  <r>
    <x v="1"/>
    <x v="1"/>
    <x v="3"/>
    <s v="LABORATORIO CLINICO"/>
    <x v="27"/>
    <n v="6183"/>
    <s v="ABCD-6183"/>
    <s v="E11"/>
    <s v="DIABETES MELLITUS NO INSULINODEPENDIENTE"/>
    <x v="2"/>
    <n v="2.42"/>
    <n v="0"/>
  </r>
  <r>
    <x v="1"/>
    <x v="1"/>
    <x v="3"/>
    <s v="LABORATORIO CLINICO"/>
    <x v="27"/>
    <n v="3820"/>
    <s v="ABCD-3820"/>
    <s v="M255"/>
    <s v="DOLOR EN ARTICULACION"/>
    <x v="2"/>
    <n v="57.38"/>
    <n v="0"/>
  </r>
  <r>
    <x v="1"/>
    <x v="1"/>
    <x v="3"/>
    <s v="LABORATORIO CLINICO"/>
    <x v="27"/>
    <n v="6184"/>
    <s v="ABCD-6184"/>
    <s v="E03"/>
    <s v="OTROS HIPOTIROIDISMOS"/>
    <x v="2"/>
    <n v="5.65"/>
    <n v="0"/>
  </r>
  <r>
    <x v="1"/>
    <x v="1"/>
    <x v="3"/>
    <s v="LABORATORIO CLINICO"/>
    <x v="27"/>
    <n v="1865"/>
    <s v="ABCD-1865"/>
    <s v="D63"/>
    <s v="ANEMIA EN ENFERMEDADES CRONICAS CLASIFICADAS EN OTRA PARTE"/>
    <x v="2"/>
    <n v="49.37"/>
    <n v="0"/>
  </r>
  <r>
    <x v="1"/>
    <x v="1"/>
    <x v="3"/>
    <s v="LABORATORIO CLINICO"/>
    <x v="27"/>
    <n v="6185"/>
    <s v="ABCD-6185"/>
    <s v="N32"/>
    <s v="OTROS TRASTORNOS DE LA VEJIGA"/>
    <x v="2"/>
    <n v="356.7"/>
    <n v="0"/>
  </r>
  <r>
    <x v="1"/>
    <x v="1"/>
    <x v="3"/>
    <s v="LABORATORIO CLINICO"/>
    <x v="74"/>
    <n v="6186"/>
    <s v="ABCD-6186"/>
    <s v="B829"/>
    <s v="PARASITOSIS INTESTINAL, SIN OTRA ESPECIFICACION"/>
    <x v="2"/>
    <n v="12.72"/>
    <n v="0"/>
  </r>
  <r>
    <x v="1"/>
    <x v="1"/>
    <x v="3"/>
    <s v="LABORATORIO CLINICO"/>
    <x v="74"/>
    <n v="1974"/>
    <s v="ABCD-1974"/>
    <s v="E063"/>
    <s v="TIROIDITIS AUTOINMUNE"/>
    <x v="2"/>
    <n v="27.13"/>
    <n v="0"/>
  </r>
  <r>
    <x v="1"/>
    <x v="1"/>
    <x v="3"/>
    <s v="LABORATORIO CLINICO"/>
    <x v="74"/>
    <n v="6187"/>
    <s v="ABCD-6187"/>
    <s v="D50"/>
    <s v="ANEMIAS POR DEFICIENCIA DE HIERRO"/>
    <x v="2"/>
    <n v="22.36"/>
    <n v="0"/>
  </r>
  <r>
    <x v="1"/>
    <x v="1"/>
    <x v="3"/>
    <s v="LABORATORIO CLINICO"/>
    <x v="74"/>
    <n v="3894"/>
    <s v="ABCD-3894"/>
    <s v="E11"/>
    <s v="DIABETES MELLITUS NO INSULINODEPENDIENTE"/>
    <x v="2"/>
    <n v="53.52"/>
    <n v="0"/>
  </r>
  <r>
    <x v="1"/>
    <x v="1"/>
    <x v="3"/>
    <s v="LABORATORIO CLINICO"/>
    <x v="74"/>
    <n v="6188"/>
    <s v="ABCD-6188"/>
    <s v="G442"/>
    <s v="CEFALEA DEBIDA A TENSION"/>
    <x v="2"/>
    <n v="20.62"/>
    <n v="0"/>
  </r>
  <r>
    <x v="1"/>
    <x v="1"/>
    <x v="3"/>
    <s v="LABORATORIO CLINICO"/>
    <x v="74"/>
    <n v="6189"/>
    <s v="ABCD-6189"/>
    <s v="N200"/>
    <s v="CALCULO DEL RIÑON"/>
    <x v="2"/>
    <n v="7.83"/>
    <n v="0"/>
  </r>
  <r>
    <x v="1"/>
    <x v="1"/>
    <x v="3"/>
    <s v="LABORATORIO CLINICO"/>
    <x v="74"/>
    <n v="6190"/>
    <s v="ABCD-6190"/>
    <s v="M199"/>
    <s v="ARTROSIS, NO ESPECIFICADA"/>
    <x v="2"/>
    <n v="188.6"/>
    <n v="0"/>
  </r>
  <r>
    <x v="1"/>
    <x v="1"/>
    <x v="3"/>
    <s v="LABORATORIO CLINICO"/>
    <x v="74"/>
    <n v="6191"/>
    <s v="ABCD-6191"/>
    <s v="E11"/>
    <s v="DIABETES MELLITUS NO INSULINODEPENDIENTE"/>
    <x v="2"/>
    <n v="46.32"/>
    <n v="0"/>
  </r>
  <r>
    <x v="1"/>
    <x v="1"/>
    <x v="3"/>
    <s v="LABORATORIO CLINICO"/>
    <x v="74"/>
    <n v="6192"/>
    <s v="ABCD-6192"/>
    <s v="E660"/>
    <s v="OBESIDAD DEBIDA A EXCESO DE CALORIAS"/>
    <x v="2"/>
    <n v="42.91"/>
    <n v="0"/>
  </r>
  <r>
    <x v="1"/>
    <x v="1"/>
    <x v="3"/>
    <s v="LABORATORIO CLINICO"/>
    <x v="74"/>
    <n v="1110"/>
    <s v="ABCD-1110"/>
    <s v="K458"/>
    <s v="OTRAS HERNIAS DE LA CAVIDAD ABDOMINAL ESPECIFICADAS, SIN OBSTRUCCION NI GANGRENA"/>
    <x v="2"/>
    <n v="34.520000000000003"/>
    <n v="0"/>
  </r>
  <r>
    <x v="1"/>
    <x v="1"/>
    <x v="3"/>
    <s v="LABORATORIO CLINICO"/>
    <x v="74"/>
    <n v="4559"/>
    <s v="ABCD-4559"/>
    <s v="D63"/>
    <s v="ANEMIA EN ENFERMEDADES CRONICAS CLASIFICADAS EN OTRA PARTE"/>
    <x v="2"/>
    <n v="35.89"/>
    <n v="0"/>
  </r>
  <r>
    <x v="1"/>
    <x v="1"/>
    <x v="3"/>
    <s v="LABORATORIO CLINICO"/>
    <x v="74"/>
    <n v="6193"/>
    <s v="ABCD-6193"/>
    <s v="E668"/>
    <s v="OTROS TIPOS DE OBESIDAD"/>
    <x v="2"/>
    <n v="283.94"/>
    <n v="0"/>
  </r>
  <r>
    <x v="1"/>
    <x v="1"/>
    <x v="3"/>
    <s v="LABORATORIO CLINICO"/>
    <x v="74"/>
    <n v="3863"/>
    <s v="ABCD-3863"/>
    <s v="K30"/>
    <s v="DISPEPSIA"/>
    <x v="2"/>
    <n v="7.27"/>
    <n v="0"/>
  </r>
  <r>
    <x v="1"/>
    <x v="1"/>
    <x v="3"/>
    <s v="LABORATORIO CLINICO"/>
    <x v="74"/>
    <n v="5112"/>
    <s v="ABCD-5112"/>
    <s v="B373"/>
    <s v="CANDIDIASIS DE LA VULVA Y DE LA VAGINA (N77.1*)"/>
    <x v="2"/>
    <n v="2.86"/>
    <n v="0"/>
  </r>
  <r>
    <x v="1"/>
    <x v="1"/>
    <x v="3"/>
    <s v="LABORATORIO CLINICO"/>
    <x v="74"/>
    <n v="6194"/>
    <s v="ABCD-6194"/>
    <s v="N72"/>
    <s v="ENFERMEDAD INFLAMATORIA DEL CUELLO UTERINO"/>
    <x v="2"/>
    <n v="188.6"/>
    <n v="0"/>
  </r>
  <r>
    <x v="1"/>
    <x v="1"/>
    <x v="3"/>
    <s v="LABORATORIO CLINICO"/>
    <x v="74"/>
    <n v="6195"/>
    <s v="ABCD-6195"/>
    <s v="D649"/>
    <s v="ANEMIA DE TIPO NO ESPECIFICADO"/>
    <x v="2"/>
    <n v="6.09"/>
    <n v="0"/>
  </r>
  <r>
    <x v="1"/>
    <x v="1"/>
    <x v="3"/>
    <s v="LABORATORIO CLINICO"/>
    <x v="74"/>
    <n v="6196"/>
    <s v="ABCD-6196"/>
    <s v="N830"/>
    <s v="QUISTE FOLICULAR DEL OVARIO"/>
    <x v="2"/>
    <n v="188.6"/>
    <n v="0"/>
  </r>
  <r>
    <x v="1"/>
    <x v="1"/>
    <x v="3"/>
    <s v="LABORATORIO CLINICO"/>
    <x v="74"/>
    <n v="6197"/>
    <s v="ABCD-6197"/>
    <s v="N72"/>
    <s v="ENFERMEDAD INFLAMATORIA DEL CUELLO UTERINO"/>
    <x v="2"/>
    <n v="188.6"/>
    <n v="0"/>
  </r>
  <r>
    <x v="1"/>
    <x v="1"/>
    <x v="3"/>
    <s v="LABORATORIO CLINICO"/>
    <x v="74"/>
    <n v="3933"/>
    <s v="ABCD-3933"/>
    <s v="E063"/>
    <s v="TIROIDITIS AUTOINMUNE"/>
    <x v="2"/>
    <n v="15.83"/>
    <n v="0"/>
  </r>
  <r>
    <x v="1"/>
    <x v="1"/>
    <x v="3"/>
    <s v="LABORATORIO CLINICO"/>
    <x v="74"/>
    <n v="6198"/>
    <s v="ABCD-6198"/>
    <s v="R102"/>
    <s v="DOLOR PELVICO Y PERINEAL"/>
    <x v="2"/>
    <n v="188.6"/>
    <n v="0"/>
  </r>
  <r>
    <x v="1"/>
    <x v="1"/>
    <x v="3"/>
    <s v="LABORATORIO CLINICO"/>
    <x v="74"/>
    <n v="1126"/>
    <s v="ABCD-1126"/>
    <s v="K80"/>
    <s v="COLELITIASIS"/>
    <x v="2"/>
    <n v="116.06"/>
    <n v="0"/>
  </r>
  <r>
    <x v="1"/>
    <x v="1"/>
    <x v="3"/>
    <s v="LABORATORIO CLINICO"/>
    <x v="74"/>
    <n v="6199"/>
    <s v="ABCD-6199"/>
    <s v="D64"/>
    <s v="OTRAS ANEMIAS"/>
    <x v="2"/>
    <n v="7.83"/>
    <n v="0"/>
  </r>
  <r>
    <x v="1"/>
    <x v="1"/>
    <x v="3"/>
    <s v="LABORATORIO CLINICO"/>
    <x v="74"/>
    <n v="3949"/>
    <s v="ABCD-3949"/>
    <s v="M255"/>
    <s v="DOLOR EN ARTICULACION"/>
    <x v="2"/>
    <n v="56.44"/>
    <n v="0"/>
  </r>
  <r>
    <x v="1"/>
    <x v="1"/>
    <x v="3"/>
    <s v="LABORATORIO CLINICO"/>
    <x v="74"/>
    <n v="6200"/>
    <s v="ABCD-6200"/>
    <s v="B351"/>
    <s v="TIÑA DE LAS UÑAS"/>
    <x v="2"/>
    <n v="7.83"/>
    <n v="0"/>
  </r>
  <r>
    <x v="1"/>
    <x v="1"/>
    <x v="3"/>
    <s v="LABORATORIO CLINICO"/>
    <x v="74"/>
    <n v="6201"/>
    <s v="ABCD-6201"/>
    <s v="M17"/>
    <s v="GONARTROSIS (ARTROSIS DE LA RODILLA)"/>
    <x v="2"/>
    <n v="6.7"/>
    <n v="0"/>
  </r>
  <r>
    <x v="1"/>
    <x v="1"/>
    <x v="3"/>
    <s v="LABORATORIO CLINICO"/>
    <x v="74"/>
    <n v="6202"/>
    <s v="ABCD-6202"/>
    <s v="N739"/>
    <s v="ENFERMEDAD INFLAMATORIA PELVICA FEMENINA, NO ESPECIFICADA"/>
    <x v="2"/>
    <n v="188.6"/>
    <n v="0"/>
  </r>
  <r>
    <x v="1"/>
    <x v="1"/>
    <x v="3"/>
    <s v="LABORATORIO CLINICO"/>
    <x v="74"/>
    <n v="3961"/>
    <s v="ABCD-3961"/>
    <s v="K30"/>
    <s v="DISPEPSIA"/>
    <x v="2"/>
    <n v="17.77"/>
    <n v="0"/>
  </r>
  <r>
    <x v="1"/>
    <x v="1"/>
    <x v="3"/>
    <s v="LABORATORIO CLINICO"/>
    <x v="74"/>
    <n v="6203"/>
    <s v="ABCD-6203"/>
    <s v="E11"/>
    <s v="DIABETES MELLITUS NO INSULINODEPENDIENTE"/>
    <x v="2"/>
    <n v="16.399999999999999"/>
    <n v="0"/>
  </r>
  <r>
    <x v="1"/>
    <x v="1"/>
    <x v="3"/>
    <s v="LABORATORIO CLINICO"/>
    <x v="75"/>
    <n v="3714"/>
    <s v="ABCD-3714"/>
    <s v="F510"/>
    <s v="INSOMNIO NO ORGANICO"/>
    <x v="2"/>
    <n v="237.61"/>
    <n v="208.50389999999999"/>
  </r>
  <r>
    <x v="1"/>
    <x v="1"/>
    <x v="3"/>
    <s v="LABORATORIO CLINICO"/>
    <x v="75"/>
    <n v="6204"/>
    <s v="ABCD-6204"/>
    <s v="J312"/>
    <s v="FARINGITIS CRONICA"/>
    <x v="2"/>
    <n v="52.55"/>
    <n v="44.707500000000003"/>
  </r>
  <r>
    <x v="1"/>
    <x v="1"/>
    <x v="3"/>
    <s v="LABORATORIO CLINICO"/>
    <x v="75"/>
    <n v="6205"/>
    <s v="ABCD-6205"/>
    <s v="K760"/>
    <s v="DEGENERACION GRASA DEL HIGADO, NO CLASIFICADA EN OTRA PARTE"/>
    <x v="2"/>
    <n v="93.4"/>
    <n v="93.377399999999994"/>
  </r>
  <r>
    <x v="1"/>
    <x v="1"/>
    <x v="3"/>
    <s v="LABORATORIO CLINICO"/>
    <x v="75"/>
    <n v="3811"/>
    <s v="ABCD-3811"/>
    <s v="I862"/>
    <s v="VARICES PELVICAS"/>
    <x v="2"/>
    <n v="57.95"/>
    <n v="40.861800000000002"/>
  </r>
  <r>
    <x v="1"/>
    <x v="1"/>
    <x v="3"/>
    <s v="LABORATORIO CLINICO"/>
    <x v="75"/>
    <n v="3967"/>
    <s v="ABCD-3967"/>
    <s v="J019"/>
    <s v="SINUSITIS AGUDA, NO ESPECIFICADA"/>
    <x v="2"/>
    <n v="8.07"/>
    <n v="0"/>
  </r>
  <r>
    <x v="1"/>
    <x v="1"/>
    <x v="3"/>
    <s v="LABORATORIO CLINICO"/>
    <x v="75"/>
    <n v="1485"/>
    <s v="ABCD-1485"/>
    <s v="K80"/>
    <s v="COLELITIASIS"/>
    <x v="2"/>
    <n v="34.409999999999997"/>
    <n v="34.397399999999998"/>
  </r>
  <r>
    <x v="1"/>
    <x v="1"/>
    <x v="3"/>
    <s v="LABORATORIO CLINICO"/>
    <x v="75"/>
    <n v="1136"/>
    <s v="ABCD-1136"/>
    <s v="K80"/>
    <s v="COLELITIASIS"/>
    <x v="2"/>
    <n v="135.94"/>
    <n v="135.9075"/>
  </r>
  <r>
    <x v="1"/>
    <x v="1"/>
    <x v="3"/>
    <s v="LABORATORIO CLINICO"/>
    <x v="75"/>
    <n v="6206"/>
    <s v="ABCD-6206"/>
    <s v="E221"/>
    <s v="HIPERPROLACTINEMIA"/>
    <x v="2"/>
    <n v="145.52000000000001"/>
    <n v="145.48410000000001"/>
  </r>
  <r>
    <x v="1"/>
    <x v="1"/>
    <x v="3"/>
    <s v="LABORATORIO CLINICO"/>
    <x v="75"/>
    <n v="1127"/>
    <s v="ABCD-1127"/>
    <s v="I10"/>
    <s v="HIPERTENSION ESENCIAL (PRIMARIA)"/>
    <x v="2"/>
    <n v="46.08"/>
    <n v="46.067799999999998"/>
  </r>
  <r>
    <x v="1"/>
    <x v="1"/>
    <x v="3"/>
    <s v="LABORATORIO CLINICO"/>
    <x v="76"/>
    <n v="3841"/>
    <s v="ABCD-3841"/>
    <s v="A530"/>
    <s v="SIFILIS LATENTE, NO ESPECIFICADA COMO PRECOZ O TARDIA"/>
    <x v="2"/>
    <n v="29.93"/>
    <n v="0"/>
  </r>
  <r>
    <x v="1"/>
    <x v="1"/>
    <x v="3"/>
    <s v="LABORATORIO CLINICO"/>
    <x v="76"/>
    <n v="6207"/>
    <s v="ABCD-6207"/>
    <s v="I872"/>
    <s v="INSUFICIENCIA VENOSA (CRONICA) (PERIFERICA)"/>
    <x v="2"/>
    <n v="3.73"/>
    <n v="0"/>
  </r>
  <r>
    <x v="1"/>
    <x v="1"/>
    <x v="3"/>
    <s v="LABORATORIO CLINICO"/>
    <x v="76"/>
    <n v="1170"/>
    <s v="ABCD-1170"/>
    <s v="K29"/>
    <s v="GASTRITIS Y DUODENITIS"/>
    <x v="2"/>
    <n v="10.19"/>
    <n v="0"/>
  </r>
  <r>
    <x v="1"/>
    <x v="1"/>
    <x v="3"/>
    <s v="LABORATORIO CLINICO"/>
    <x v="76"/>
    <n v="6208"/>
    <s v="ABCD-6208"/>
    <s v="L21"/>
    <s v="DERMATITIS SEBORREICA"/>
    <x v="2"/>
    <n v="30"/>
    <n v="0"/>
  </r>
  <r>
    <x v="1"/>
    <x v="1"/>
    <x v="3"/>
    <s v="LABORATORIO CLINICO"/>
    <x v="76"/>
    <n v="6209"/>
    <s v="ABCD-6209"/>
    <s v="E039"/>
    <s v="HIPOTIROIDISMO, NO ESPECIFICADO"/>
    <x v="2"/>
    <n v="17.02"/>
    <n v="0"/>
  </r>
  <r>
    <x v="1"/>
    <x v="1"/>
    <x v="3"/>
    <s v="LABORATORIO CLINICO"/>
    <x v="76"/>
    <n v="1099"/>
    <s v="ABCD-1099"/>
    <s v="E66"/>
    <s v="OBESIDAD"/>
    <x v="2"/>
    <n v="54.72"/>
    <n v="0"/>
  </r>
  <r>
    <x v="1"/>
    <x v="1"/>
    <x v="3"/>
    <s v="LABORATORIO CLINICO"/>
    <x v="76"/>
    <n v="1161"/>
    <s v="ABCD-1161"/>
    <s v="J310"/>
    <s v="RINITIS CRONICA"/>
    <x v="2"/>
    <n v="91.11"/>
    <n v="0"/>
  </r>
  <r>
    <x v="1"/>
    <x v="1"/>
    <x v="3"/>
    <s v="LABORATORIO CLINICO"/>
    <x v="76"/>
    <n v="1145"/>
    <s v="ABCD-1145"/>
    <s v="D17"/>
    <s v="TUMORES BENIGNOS LIPOMATOSOS"/>
    <x v="2"/>
    <n v="34.71"/>
    <n v="0"/>
  </r>
  <r>
    <x v="1"/>
    <x v="1"/>
    <x v="3"/>
    <s v="LABORATORIO CLINICO"/>
    <x v="76"/>
    <n v="6210"/>
    <s v="ABCD-6210"/>
    <s v="N771"/>
    <s v="VAGINITIS, VULVITIS Y VULVOVAGINITIS EN ENFERMEDADES INFECCIOSAS Y PARASITARIAS CLASIFICADAS EN OTRA PARTE"/>
    <x v="2"/>
    <n v="188.6"/>
    <n v="0"/>
  </r>
  <r>
    <x v="1"/>
    <x v="1"/>
    <x v="3"/>
    <s v="LABORATORIO CLINICO"/>
    <x v="76"/>
    <n v="1977"/>
    <s v="ABCD-1977"/>
    <s v="E03"/>
    <s v="OTROS HIPOTIROIDISMOS"/>
    <x v="2"/>
    <n v="38"/>
    <n v="0"/>
  </r>
  <r>
    <x v="1"/>
    <x v="1"/>
    <x v="3"/>
    <s v="LABORATORIO CLINICO"/>
    <x v="76"/>
    <n v="1485"/>
    <s v="ABCD-1485"/>
    <s v="K80"/>
    <s v="COLELITIASIS"/>
    <x v="2"/>
    <n v="3.6"/>
    <n v="0"/>
  </r>
  <r>
    <x v="1"/>
    <x v="1"/>
    <x v="3"/>
    <s v="LABORATORIO CLINICO"/>
    <x v="76"/>
    <n v="3862"/>
    <s v="ABCD-3862"/>
    <s v="E039"/>
    <s v="HIPOTIROIDISMO, NO ESPECIFICADO"/>
    <x v="2"/>
    <n v="40.24"/>
    <n v="0"/>
  </r>
  <r>
    <x v="1"/>
    <x v="1"/>
    <x v="3"/>
    <s v="LABORATORIO CLINICO"/>
    <x v="76"/>
    <n v="6211"/>
    <s v="ABCD-6211"/>
    <s v="R05"/>
    <s v="TOS"/>
    <x v="2"/>
    <n v="7.83"/>
    <n v="0"/>
  </r>
  <r>
    <x v="1"/>
    <x v="1"/>
    <x v="3"/>
    <s v="LABORATORIO CLINICO"/>
    <x v="76"/>
    <n v="4533"/>
    <s v="ABCD-4533"/>
    <s v="B977"/>
    <s v="PAPILOMAVIRUS COMO CAUSA DE ENFERMEDADES CLASIFICADAS EN OTROS CAPITULOS"/>
    <x v="2"/>
    <n v="7.83"/>
    <n v="0"/>
  </r>
  <r>
    <x v="1"/>
    <x v="1"/>
    <x v="3"/>
    <s v="LABORATORIO CLINICO"/>
    <x v="76"/>
    <n v="6212"/>
    <s v="ABCD-6212"/>
    <s v="J00"/>
    <s v="RINOFARINGITIS AGUDA (RESFRIADO COMUN)"/>
    <x v="2"/>
    <n v="22.35"/>
    <n v="0"/>
  </r>
  <r>
    <x v="1"/>
    <x v="1"/>
    <x v="3"/>
    <s v="LABORATORIO CLINICO"/>
    <x v="76"/>
    <n v="1139"/>
    <s v="ABCD-1139"/>
    <s v="A90"/>
    <s v="FIEBRE DEL DENGUE (DENGUE CLASICO)"/>
    <x v="2"/>
    <n v="26.65"/>
    <n v="0"/>
  </r>
  <r>
    <x v="1"/>
    <x v="1"/>
    <x v="3"/>
    <s v="LABORATORIO CLINICO"/>
    <x v="76"/>
    <n v="6213"/>
    <s v="ABCD-6213"/>
    <s v="E11"/>
    <s v="DIABETES MELLITUS NO INSULINODEPENDIENTE"/>
    <x v="2"/>
    <n v="22.67"/>
    <n v="0"/>
  </r>
  <r>
    <x v="1"/>
    <x v="1"/>
    <x v="3"/>
    <s v="LABORATORIO CLINICO"/>
    <x v="77"/>
    <n v="5114"/>
    <s v="ABCD-5114"/>
    <s v="F32"/>
    <s v="EPISODIO DEPRESIVO"/>
    <x v="2"/>
    <n v="5.84"/>
    <n v="0"/>
  </r>
  <r>
    <x v="1"/>
    <x v="1"/>
    <x v="3"/>
    <s v="LABORATORIO CLINICO"/>
    <x v="77"/>
    <n v="6214"/>
    <s v="ABCD-6214"/>
    <s v="E11"/>
    <s v="DIABETES MELLITUS NO INSULINODEPENDIENTE"/>
    <x v="2"/>
    <n v="53.16"/>
    <n v="0"/>
  </r>
  <r>
    <x v="1"/>
    <x v="1"/>
    <x v="3"/>
    <s v="LABORATORIO CLINICO"/>
    <x v="77"/>
    <n v="1867"/>
    <s v="ABCD-1867"/>
    <s v="B353"/>
    <s v="TIÑA DEL PIE (TINEA PEDIS)"/>
    <x v="2"/>
    <n v="7.83"/>
    <n v="0"/>
  </r>
  <r>
    <x v="1"/>
    <x v="1"/>
    <x v="3"/>
    <s v="LABORATORIO CLINICO"/>
    <x v="77"/>
    <n v="6215"/>
    <s v="ABCD-6215"/>
    <s v="M549"/>
    <s v="DORSALGIA, NO ESPECIFICADA"/>
    <x v="2"/>
    <n v="256.54000000000002"/>
    <n v="0"/>
  </r>
  <r>
    <x v="1"/>
    <x v="1"/>
    <x v="3"/>
    <s v="LABORATORIO CLINICO"/>
    <x v="77"/>
    <n v="3861"/>
    <s v="ABCD-3861"/>
    <s v="K603"/>
    <s v="FISTULA ANAL"/>
    <x v="2"/>
    <n v="49.68"/>
    <n v="0"/>
  </r>
  <r>
    <x v="1"/>
    <x v="1"/>
    <x v="3"/>
    <s v="LABORATORIO CLINICO"/>
    <x v="77"/>
    <n v="4044"/>
    <s v="ABCD-4044"/>
    <s v="A09"/>
    <s v="DIARREA Y GASTROENTERITIS DE PRESUNTO ORIGEN INFECCIOSO"/>
    <x v="2"/>
    <n v="7.58"/>
    <n v="0"/>
  </r>
  <r>
    <x v="1"/>
    <x v="1"/>
    <x v="3"/>
    <s v="LABORATORIO CLINICO"/>
    <x v="77"/>
    <n v="1163"/>
    <s v="ABCD-1163"/>
    <s v="L929"/>
    <s v="TRASTORNO GRANULOMATOSO DE LA PIEL Y DEL TEJIDO SUBCUTANEO, NO ESPECIFICADO"/>
    <x v="2"/>
    <n v="100.55"/>
    <n v="0"/>
  </r>
  <r>
    <x v="1"/>
    <x v="1"/>
    <x v="3"/>
    <s v="LABORATORIO CLINICO"/>
    <x v="77"/>
    <n v="6216"/>
    <s v="ABCD-6216"/>
    <s v="R51"/>
    <s v="CEFALEA"/>
    <x v="2"/>
    <n v="47.06"/>
    <n v="0"/>
  </r>
  <r>
    <x v="1"/>
    <x v="1"/>
    <x v="3"/>
    <s v="LABORATORIO CLINICO"/>
    <x v="77"/>
    <n v="6217"/>
    <s v="ABCD-6217"/>
    <s v="E11"/>
    <s v="DIABETES MELLITUS NO INSULINODEPENDIENTE"/>
    <x v="2"/>
    <n v="18.2"/>
    <n v="0"/>
  </r>
  <r>
    <x v="1"/>
    <x v="1"/>
    <x v="3"/>
    <s v="LABORATORIO CLINICO"/>
    <x v="77"/>
    <n v="6218"/>
    <s v="ABCD-6218"/>
    <s v="B37"/>
    <s v="CANDIDIASIS"/>
    <x v="2"/>
    <n v="18.88"/>
    <n v="0"/>
  </r>
  <r>
    <x v="1"/>
    <x v="1"/>
    <x v="3"/>
    <s v="LABORATORIO CLINICO"/>
    <x v="77"/>
    <n v="4313"/>
    <s v="ABCD-4313"/>
    <s v="J029"/>
    <s v="FARINGITIS AGUDA, NO ESPECIFICADA"/>
    <x v="2"/>
    <n v="49.25"/>
    <n v="0"/>
  </r>
  <r>
    <x v="1"/>
    <x v="1"/>
    <x v="3"/>
    <s v="LABORATORIO CLINICO"/>
    <x v="77"/>
    <n v="3877"/>
    <s v="ABCD-3877"/>
    <s v="M154"/>
    <s v="(OSTEO)ARTROSIS EROSIVA"/>
    <x v="2"/>
    <n v="37.19"/>
    <n v="0"/>
  </r>
  <r>
    <x v="1"/>
    <x v="1"/>
    <x v="3"/>
    <s v="LABORATORIO CLINICO"/>
    <x v="77"/>
    <n v="6219"/>
    <s v="ABCD-6219"/>
    <s v="B354"/>
    <s v="TIÑA DEL CUERPO (TINEA CORPORIS)"/>
    <x v="2"/>
    <n v="135.35"/>
    <n v="0"/>
  </r>
  <r>
    <x v="1"/>
    <x v="1"/>
    <x v="3"/>
    <s v="LABORATORIO CLINICO"/>
    <x v="78"/>
    <n v="5289"/>
    <s v="ABCD-5289"/>
    <s v="K295"/>
    <s v="GASTRITIS CRONICA, NO ESPECIFICADA"/>
    <x v="2"/>
    <n v="3.04"/>
    <n v="3.04"/>
  </r>
  <r>
    <x v="1"/>
    <x v="1"/>
    <x v="3"/>
    <s v="LABORATORIO CLINICO"/>
    <x v="78"/>
    <n v="3884"/>
    <s v="ABCD-3884"/>
    <s v="E11"/>
    <s v="DIABETES MELLITUS NO INSULINODEPENDIENTE"/>
    <x v="2"/>
    <n v="9.69"/>
    <n v="0"/>
  </r>
  <r>
    <x v="1"/>
    <x v="1"/>
    <x v="3"/>
    <s v="LABORATORIO CLINICO"/>
    <x v="78"/>
    <n v="1954"/>
    <s v="ABCD-1954"/>
    <s v="Z713"/>
    <s v="CONSULTA PARA INSTRUCCION Y VIGILANCIA DE LA DIETA"/>
    <x v="2"/>
    <n v="34.409999999999997"/>
    <n v="0"/>
  </r>
  <r>
    <x v="1"/>
    <x v="1"/>
    <x v="3"/>
    <s v="LABORATORIO CLINICO"/>
    <x v="78"/>
    <n v="1477"/>
    <s v="ABCD-1477"/>
    <s v="J324"/>
    <s v="PANSINUSITIS CRONICA"/>
    <x v="2"/>
    <n v="8.6300000000000008"/>
    <n v="0"/>
  </r>
  <r>
    <x v="1"/>
    <x v="1"/>
    <x v="3"/>
    <s v="LABORATORIO CLINICO"/>
    <x v="78"/>
    <n v="3803"/>
    <s v="ABCD-3803"/>
    <s v="S79"/>
    <s v="OTROS TRAUMATISMOS Y LOS NO ESPECIFICADOS DE LA CADERA Y DEL MUSLO"/>
    <x v="2"/>
    <n v="11.3"/>
    <n v="0"/>
  </r>
  <r>
    <x v="1"/>
    <x v="1"/>
    <x v="3"/>
    <s v="LABORATORIO CLINICO"/>
    <x v="78"/>
    <n v="3902"/>
    <s v="ABCD-3902"/>
    <s v="D649"/>
    <s v="ANEMIA DE TIPO NO ESPECIFICADO"/>
    <x v="2"/>
    <n v="108.26"/>
    <n v="77.365499999999997"/>
  </r>
  <r>
    <x v="1"/>
    <x v="1"/>
    <x v="3"/>
    <s v="LABORATORIO CLINICO"/>
    <x v="78"/>
    <n v="6220"/>
    <s v="ABCD-6220"/>
    <s v="M545"/>
    <s v="LUMBAGO NO ESPECIFICADO"/>
    <x v="2"/>
    <n v="3.23"/>
    <n v="3.2292000000000001"/>
  </r>
  <r>
    <x v="1"/>
    <x v="1"/>
    <x v="3"/>
    <s v="LABORATORIO CLINICO"/>
    <x v="78"/>
    <n v="6221"/>
    <s v="ABCD-6221"/>
    <s v="D752"/>
    <s v="TROMBOCITOSIS ESENCIAL"/>
    <x v="2"/>
    <n v="17.14"/>
    <n v="0"/>
  </r>
  <r>
    <x v="1"/>
    <x v="1"/>
    <x v="3"/>
    <s v="LABORATORIO CLINICO"/>
    <x v="78"/>
    <n v="6222"/>
    <s v="ABCD-6222"/>
    <s v="R10"/>
    <s v="DOLOR ABDOMINAL Y PELVICO"/>
    <x v="2"/>
    <n v="25.16"/>
    <n v="17.325900000000001"/>
  </r>
  <r>
    <x v="1"/>
    <x v="1"/>
    <x v="3"/>
    <s v="LABORATORIO CLINICO"/>
    <x v="78"/>
    <n v="6223"/>
    <s v="ABCD-6223"/>
    <s v="M15"/>
    <s v="POLIARTROSIS"/>
    <x v="2"/>
    <n v="11.18"/>
    <n v="0"/>
  </r>
  <r>
    <x v="1"/>
    <x v="1"/>
    <x v="3"/>
    <s v="LABORATORIO CLINICO"/>
    <x v="28"/>
    <n v="3710"/>
    <s v="ABCD-3710"/>
    <s v="I10"/>
    <s v="HIPERTENSION ESENCIAL (PRIMARIA)"/>
    <x v="2"/>
    <n v="42.29"/>
    <n v="0"/>
  </r>
  <r>
    <x v="1"/>
    <x v="1"/>
    <x v="3"/>
    <s v="LABORATORIO CLINICO"/>
    <x v="28"/>
    <n v="6224"/>
    <s v="ABCD-6224"/>
    <s v="N30"/>
    <s v="CISTITIS"/>
    <x v="2"/>
    <n v="35.47"/>
    <n v="0"/>
  </r>
  <r>
    <x v="1"/>
    <x v="1"/>
    <x v="3"/>
    <s v="LABORATORIO CLINICO"/>
    <x v="28"/>
    <n v="6225"/>
    <s v="ABCD-6225"/>
    <s v="E03"/>
    <s v="OTROS HIPOTIROIDISMOS"/>
    <x v="2"/>
    <n v="12.55"/>
    <n v="0"/>
  </r>
  <r>
    <x v="1"/>
    <x v="1"/>
    <x v="3"/>
    <s v="LABORATORIO CLINICO"/>
    <x v="28"/>
    <n v="1088"/>
    <s v="ABCD-1088"/>
    <s v="E03"/>
    <s v="OTROS HIPOTIROIDISMOS"/>
    <x v="2"/>
    <n v="12.17"/>
    <n v="0"/>
  </r>
  <r>
    <x v="1"/>
    <x v="1"/>
    <x v="3"/>
    <s v="LABORATORIO CLINICO"/>
    <x v="28"/>
    <n v="5291"/>
    <s v="ABCD-5291"/>
    <s v="M542"/>
    <s v="CERVICALGIA"/>
    <x v="2"/>
    <n v="11.93"/>
    <n v="0"/>
  </r>
  <r>
    <x v="1"/>
    <x v="1"/>
    <x v="3"/>
    <s v="LABORATORIO CLINICO"/>
    <x v="28"/>
    <n v="3768"/>
    <s v="ABCD-3768"/>
    <s v="H21"/>
    <s v="OTROS TRASTORNOS DEL IRIS Y DEL CUERPO CILIAR"/>
    <x v="2"/>
    <n v="57.2"/>
    <n v="0"/>
  </r>
  <r>
    <x v="1"/>
    <x v="1"/>
    <x v="3"/>
    <s v="LABORATORIO CLINICO"/>
    <x v="28"/>
    <n v="6226"/>
    <s v="ABCD-6226"/>
    <s v="E11"/>
    <s v="DIABETES MELLITUS NO INSULINODEPENDIENTE"/>
    <x v="2"/>
    <n v="39.19"/>
    <n v="0"/>
  </r>
  <r>
    <x v="1"/>
    <x v="1"/>
    <x v="3"/>
    <s v="LABORATORIO CLINICO"/>
    <x v="28"/>
    <n v="5121"/>
    <s v="ABCD-5121"/>
    <s v="N20"/>
    <s v="CALCULO DEL RIÑON Y DEL URETER"/>
    <x v="2"/>
    <n v="7.83"/>
    <n v="0"/>
  </r>
  <r>
    <x v="1"/>
    <x v="1"/>
    <x v="3"/>
    <s v="LABORATORIO CLINICO"/>
    <x v="28"/>
    <n v="6227"/>
    <s v="ABCD-6227"/>
    <s v="E66"/>
    <s v="OBESIDAD"/>
    <x v="2"/>
    <n v="46.07"/>
    <n v="0"/>
  </r>
  <r>
    <x v="1"/>
    <x v="1"/>
    <x v="3"/>
    <s v="LABORATORIO CLINICO"/>
    <x v="28"/>
    <n v="6228"/>
    <s v="ABCD-6228"/>
    <s v="J01"/>
    <s v="SINUSITIS AGUDA"/>
    <x v="2"/>
    <n v="188.6"/>
    <n v="0"/>
  </r>
  <r>
    <x v="1"/>
    <x v="1"/>
    <x v="3"/>
    <s v="LABORATORIO CLINICO"/>
    <x v="28"/>
    <n v="6229"/>
    <s v="ABCD-6229"/>
    <s v="A630"/>
    <s v="VERRUGAS (VENEREAS) ANOGENITALES"/>
    <x v="2"/>
    <n v="25.47"/>
    <n v="0"/>
  </r>
  <r>
    <x v="1"/>
    <x v="1"/>
    <x v="3"/>
    <s v="LABORATORIO CLINICO"/>
    <x v="28"/>
    <n v="6230"/>
    <s v="ABCD-6230"/>
    <s v="K30"/>
    <s v="DISPEPSIA"/>
    <x v="2"/>
    <n v="24.11"/>
    <n v="0"/>
  </r>
  <r>
    <x v="1"/>
    <x v="1"/>
    <x v="3"/>
    <s v="LABORATORIO CLINICO"/>
    <x v="28"/>
    <n v="3872"/>
    <s v="ABCD-3872"/>
    <s v="N22"/>
    <s v="CALCULO DE LAS VIAS URINARIAS EN ENFERMEDADES CLASIFICADAS EN OTRA PARTE"/>
    <x v="2"/>
    <n v="1.93"/>
    <n v="0"/>
  </r>
  <r>
    <x v="1"/>
    <x v="1"/>
    <x v="3"/>
    <s v="LABORATORIO CLINICO"/>
    <x v="28"/>
    <n v="6231"/>
    <s v="ABCD-6231"/>
    <s v="J31"/>
    <s v="RINITIS, RINOFARINGITIS Y FARINGITIS CRONICAS"/>
    <x v="2"/>
    <n v="8.26"/>
    <n v="0"/>
  </r>
  <r>
    <x v="1"/>
    <x v="1"/>
    <x v="3"/>
    <s v="LABORATORIO CLINICO"/>
    <x v="28"/>
    <n v="5295"/>
    <s v="ABCD-5295"/>
    <s v="B373"/>
    <s v="CANDIDIASIS DE LA VULVA Y DE LA VAGINA (N77.1*)"/>
    <x v="2"/>
    <n v="188.6"/>
    <n v="0"/>
  </r>
  <r>
    <x v="1"/>
    <x v="1"/>
    <x v="3"/>
    <s v="LABORATORIO CLINICO"/>
    <x v="28"/>
    <n v="6232"/>
    <s v="ABCD-6232"/>
    <s v="R635"/>
    <s v="AUMENTO ANORMAL DE PESO"/>
    <x v="2"/>
    <n v="16.170000000000002"/>
    <n v="0"/>
  </r>
  <r>
    <x v="1"/>
    <x v="1"/>
    <x v="3"/>
    <s v="LABORATORIO CLINICO"/>
    <x v="28"/>
    <n v="6233"/>
    <s v="ABCD-6233"/>
    <s v="B373"/>
    <s v="CANDIDIASIS DE LA VULVA Y DE LA VAGINA (N77.1*)"/>
    <x v="2"/>
    <n v="17.079999999999998"/>
    <n v="0"/>
  </r>
  <r>
    <x v="1"/>
    <x v="1"/>
    <x v="3"/>
    <s v="LABORATORIO CLINICO"/>
    <x v="79"/>
    <n v="1156"/>
    <s v="ABCD-1156"/>
    <s v="E11"/>
    <s v="DIABETES MELLITUS NO INSULINODEPENDIENTE"/>
    <x v="2"/>
    <n v="46.38"/>
    <n v="46.379199999999997"/>
  </r>
  <r>
    <x v="1"/>
    <x v="1"/>
    <x v="3"/>
    <s v="LABORATORIO CLINICO"/>
    <x v="79"/>
    <n v="6234"/>
    <s v="ABCD-6234"/>
    <s v="B351"/>
    <s v="TIÑA DE LAS UÑAS"/>
    <x v="2"/>
    <n v="7.83"/>
    <n v="0"/>
  </r>
  <r>
    <x v="1"/>
    <x v="1"/>
    <x v="3"/>
    <s v="LABORATORIO CLINICO"/>
    <x v="79"/>
    <n v="6235"/>
    <s v="ABCD-6235"/>
    <s v="M545"/>
    <s v="LUMBAGO NO ESPECIFICADO"/>
    <x v="2"/>
    <n v="55.33"/>
    <n v="0"/>
  </r>
  <r>
    <x v="1"/>
    <x v="1"/>
    <x v="3"/>
    <s v="LABORATORIO CLINICO"/>
    <x v="79"/>
    <n v="5104"/>
    <s v="ABCD-5104"/>
    <s v="A68"/>
    <s v="FIEBRES RECURRENTES"/>
    <x v="2"/>
    <n v="44.09"/>
    <n v="40.488399999999999"/>
  </r>
  <r>
    <x v="1"/>
    <x v="1"/>
    <x v="3"/>
    <s v="LABORATORIO CLINICO"/>
    <x v="79"/>
    <n v="5288"/>
    <s v="ABCD-5288"/>
    <s v="A68"/>
    <s v="FIEBRES RECURRENTES"/>
    <x v="2"/>
    <n v="6.02"/>
    <n v="0"/>
  </r>
  <r>
    <x v="1"/>
    <x v="1"/>
    <x v="3"/>
    <s v="LABORATORIO CLINICO"/>
    <x v="79"/>
    <n v="3966"/>
    <s v="ABCD-3966"/>
    <s v="S93"/>
    <s v="LUXACION, ESGUINCE Y TORCEDURA DE ARTICULACIONES Y LIGAMENTOS DE TOBILLO Y PIE"/>
    <x v="2"/>
    <n v="30.94"/>
    <n v="4.0365000000000002"/>
  </r>
  <r>
    <x v="1"/>
    <x v="1"/>
    <x v="3"/>
    <s v="LABORATORIO CLINICO"/>
    <x v="79"/>
    <n v="6236"/>
    <s v="ABCD-6236"/>
    <s v="N02"/>
    <s v="HEMATURIA RECURRENTE Y PERSISTENTE"/>
    <x v="2"/>
    <n v="1.74"/>
    <n v="1.74"/>
  </r>
  <r>
    <x v="1"/>
    <x v="1"/>
    <x v="3"/>
    <s v="LABORATORIO CLINICO"/>
    <x v="79"/>
    <n v="6237"/>
    <s v="ABCD-6237"/>
    <s v="B353"/>
    <s v="TIÑA DEL PIE (TINEA PEDIS)"/>
    <x v="2"/>
    <n v="7.83"/>
    <n v="0"/>
  </r>
  <r>
    <x v="1"/>
    <x v="1"/>
    <x v="3"/>
    <s v="LABORATORIO CLINICO"/>
    <x v="79"/>
    <n v="1481"/>
    <s v="ABCD-1481"/>
    <s v="K42"/>
    <s v="HERNIA UMBILICAL"/>
    <x v="2"/>
    <n v="61.59"/>
    <n v="0"/>
  </r>
  <r>
    <x v="1"/>
    <x v="1"/>
    <x v="3"/>
    <s v="LABORATORIO CLINICO"/>
    <x v="79"/>
    <n v="6238"/>
    <s v="ABCD-6238"/>
    <s v="M792"/>
    <s v="NEURALGIA Y NEURITIS, NO ESPECIFICADAS"/>
    <x v="2"/>
    <n v="9.94"/>
    <n v="0"/>
  </r>
  <r>
    <x v="1"/>
    <x v="1"/>
    <x v="3"/>
    <s v="LABORATORIO CLINICO"/>
    <x v="79"/>
    <n v="6239"/>
    <s v="ABCD-6239"/>
    <s v="D50"/>
    <s v="ANEMIAS POR DEFICIENCIA DE HIERRO"/>
    <x v="2"/>
    <n v="91.6"/>
    <n v="80.414400000000001"/>
  </r>
  <r>
    <x v="1"/>
    <x v="1"/>
    <x v="3"/>
    <s v="LABORATORIO CLINICO"/>
    <x v="79"/>
    <n v="4547"/>
    <s v="ABCD-4547"/>
    <s v="K59"/>
    <s v="OTROS TRASTORNOS FUNCIONALES DEL INTESTINO"/>
    <x v="2"/>
    <n v="75.09"/>
    <n v="57.996899999999997"/>
  </r>
  <r>
    <x v="1"/>
    <x v="1"/>
    <x v="3"/>
    <s v="LABORATORIO CLINICO"/>
    <x v="80"/>
    <n v="6240"/>
    <s v="ABCD-6240"/>
    <s v="B373"/>
    <s v="CANDIDIASIS DE LA VULVA Y DE LA VAGINA (N77.1*)"/>
    <x v="2"/>
    <n v="7.83"/>
    <n v="0"/>
  </r>
  <r>
    <x v="1"/>
    <x v="1"/>
    <x v="3"/>
    <s v="LABORATORIO CLINICO"/>
    <x v="80"/>
    <n v="6241"/>
    <s v="ABCD-6241"/>
    <s v="A06"/>
    <s v="AMEBIASIS"/>
    <x v="2"/>
    <n v="32.97"/>
    <n v="12.5383"/>
  </r>
  <r>
    <x v="1"/>
    <x v="1"/>
    <x v="3"/>
    <s v="LABORATORIO CLINICO"/>
    <x v="80"/>
    <n v="6242"/>
    <s v="ABCD-6242"/>
    <s v="J069"/>
    <s v="INFECCION AGUDA DE LAS VIAS RESPIRATORIAS SUPERIORES, NO ESPECIFICADA"/>
    <x v="2"/>
    <n v="13.91"/>
    <n v="13.906599999999999"/>
  </r>
  <r>
    <x v="1"/>
    <x v="1"/>
    <x v="3"/>
    <s v="LABORATORIO CLINICO"/>
    <x v="81"/>
    <n v="3969"/>
    <s v="ABCD-3969"/>
    <s v="M790"/>
    <s v="REUMATISMO, NO ESPECIFICADO"/>
    <x v="2"/>
    <n v="89.13"/>
    <n v="55.256599999999999"/>
  </r>
  <r>
    <x v="1"/>
    <x v="1"/>
    <x v="3"/>
    <s v="LABORATORIO CLINICO"/>
    <x v="82"/>
    <n v="5129"/>
    <s v="ABCD-5129"/>
    <s v="M790"/>
    <s v="REUMATISMO, NO ESPECIFICADO"/>
    <x v="2"/>
    <n v="47.44"/>
    <n v="15.336"/>
  </r>
  <r>
    <x v="1"/>
    <x v="1"/>
    <x v="3"/>
    <s v="LABORATORIO CLINICO"/>
    <x v="82"/>
    <n v="5341"/>
    <s v="ABCD-5341"/>
    <s v="B203"/>
    <s v="ENFERMEDAD POR VIH, RESULTANTE EN OTRAS INFECCIONES VIRALES"/>
    <x v="2"/>
    <n v="179.84"/>
    <n v="179.84"/>
  </r>
  <r>
    <x v="1"/>
    <x v="1"/>
    <x v="3"/>
    <s v="LABORATORIO CLINICO"/>
    <x v="82"/>
    <n v="6243"/>
    <s v="ABCD-6243"/>
    <s v="M790"/>
    <s v="REUMATISMO, NO ESPECIFICADO"/>
    <x v="2"/>
    <n v="14.84"/>
    <n v="14.8362"/>
  </r>
  <r>
    <x v="1"/>
    <x v="1"/>
    <x v="3"/>
    <s v="LABORATORIO CLINICO"/>
    <x v="181"/>
    <n v="6244"/>
    <s v="ABCD-6244"/>
    <s v="M255"/>
    <s v="DOLOR EN ARTICULACION"/>
    <x v="2"/>
    <n v="188.6"/>
    <n v="15.276"/>
  </r>
  <r>
    <x v="1"/>
    <x v="1"/>
    <x v="3"/>
    <s v="LABORATORIO CLINICO"/>
    <x v="182"/>
    <n v="400"/>
    <s v="ABCD-400"/>
    <s v="M15"/>
    <s v="POLIARTROSIS"/>
    <x v="2"/>
    <n v="188.6"/>
    <n v="15.2766"/>
  </r>
  <r>
    <x v="1"/>
    <x v="1"/>
    <x v="3"/>
    <s v="LABORATORIO CLINICO"/>
    <x v="85"/>
    <n v="6245"/>
    <s v="ABCD-6245"/>
    <s v="N390"/>
    <s v="INFECCION DE VIAS URINARIAS, SITIO NO ESPECIFICADO"/>
    <x v="2"/>
    <n v="188.6"/>
    <n v="15.2766"/>
  </r>
  <r>
    <x v="1"/>
    <x v="1"/>
    <x v="3"/>
    <s v="LABORATORIO CLINICO"/>
    <x v="86"/>
    <n v="6246"/>
    <s v="ABCD-6246"/>
    <s v="N771"/>
    <s v="VAGINITIS, VULVITIS Y VULVOVAGINITIS EN ENFERMEDADES INFECCIOSAS Y PARASITARIAS CLASIFICADAS EN OTRA PARTE"/>
    <x v="2"/>
    <n v="188.6"/>
    <n v="0"/>
  </r>
  <r>
    <x v="1"/>
    <x v="1"/>
    <x v="3"/>
    <s v="LABORATORIO CLINICO"/>
    <x v="87"/>
    <n v="6247"/>
    <s v="ABCD-6247"/>
    <s v="R634"/>
    <s v="PERDIDA ANORMAL DE PESO"/>
    <x v="2"/>
    <n v="264.18"/>
    <n v="23.34"/>
  </r>
  <r>
    <x v="1"/>
    <x v="1"/>
    <x v="3"/>
    <s v="LABORATORIO CLINICO"/>
    <x v="89"/>
    <n v="6248"/>
    <s v="ABCD-6248"/>
    <s v="B373"/>
    <s v="CANDIDIASIS DE LA VULVA Y DE LA VAGINA (N77.1*)"/>
    <x v="2"/>
    <n v="3.66"/>
    <n v="0"/>
  </r>
  <r>
    <x v="1"/>
    <x v="1"/>
    <x v="3"/>
    <s v="LABORATORIO CLINICO"/>
    <x v="121"/>
    <n v="1937"/>
    <s v="ABCD-1937"/>
    <s v="E111"/>
    <s v="DIABETES MELLITUS NO INSULINODEPENDIENTE, CON CETOACIDOSIS"/>
    <x v="2"/>
    <n v="60.17"/>
    <n v="0"/>
  </r>
  <r>
    <x v="1"/>
    <x v="1"/>
    <x v="3"/>
    <s v="LABORATORIO CLINICO"/>
    <x v="138"/>
    <n v="6249"/>
    <s v="ABCD-6249"/>
    <s v="K35"/>
    <s v="APENDICITIS AGUDA"/>
    <x v="2"/>
    <n v="1823.51"/>
    <n v="343.98"/>
  </r>
  <r>
    <x v="1"/>
    <x v="1"/>
    <x v="3"/>
    <s v="LABORATORIO CLINICO"/>
    <x v="193"/>
    <n v="6250"/>
    <s v="ABCD-6250"/>
    <s v="L82"/>
    <s v="QUERATOSIS SEBORREICA"/>
    <x v="2"/>
    <n v="18.88"/>
    <n v="11.05"/>
  </r>
  <r>
    <x v="1"/>
    <x v="1"/>
    <x v="3"/>
    <s v="LABORATORIO CLINICO"/>
    <x v="91"/>
    <n v="1189"/>
    <s v="ABCD-1189"/>
    <s v="K591"/>
    <s v="DIARREA FUNCIONAL"/>
    <x v="2"/>
    <n v="67.319999999999993"/>
    <n v="31.7835"/>
  </r>
  <r>
    <x v="1"/>
    <x v="1"/>
    <x v="3"/>
    <s v="LABORATORIO CLINICO"/>
    <x v="91"/>
    <n v="6251"/>
    <s v="ABCD-6251"/>
    <s v="N750"/>
    <s v="QUISTE DE LA GLANDULA DE BARTHOLIN"/>
    <x v="2"/>
    <n v="188.6"/>
    <n v="0"/>
  </r>
  <r>
    <x v="1"/>
    <x v="1"/>
    <x v="3"/>
    <s v="LABORATORIO CLINICO"/>
    <x v="140"/>
    <n v="5297"/>
    <s v="ABCD-5297"/>
    <s v="N18"/>
    <s v="INSUFICIENCIA RENAL CRONICA"/>
    <x v="2"/>
    <n v="126.25"/>
    <n v="0"/>
  </r>
  <r>
    <x v="1"/>
    <x v="1"/>
    <x v="3"/>
    <s v="LABORATORIO CLINICO"/>
    <x v="140"/>
    <n v="771"/>
    <s v="ABCD-771"/>
    <s v="N18"/>
    <s v="INSUFICIENCIA RENAL CRONICA"/>
    <x v="2"/>
    <n v="42.41"/>
    <n v="0"/>
  </r>
  <r>
    <x v="1"/>
    <x v="1"/>
    <x v="3"/>
    <s v="LABORATORIO CLINICO"/>
    <x v="144"/>
    <n v="6252"/>
    <s v="ABCD-6252"/>
    <s v="J849"/>
    <s v="ENFERMEDAD PULMONAR INTERSTICIAL, NO ESPECIFICADA"/>
    <x v="2"/>
    <n v="184.43"/>
    <n v="0"/>
  </r>
  <r>
    <x v="1"/>
    <x v="1"/>
    <x v="3"/>
    <s v="LABORATORIO CLINICO"/>
    <x v="198"/>
    <n v="6253"/>
    <s v="ABCD-6253"/>
    <s v="K74"/>
    <s v="FIBROSIS Y CIRROSIS DEL HIGADO"/>
    <x v="2"/>
    <n v="14.23"/>
    <n v="0"/>
  </r>
  <r>
    <x v="1"/>
    <x v="1"/>
    <x v="3"/>
    <s v="LABORATORIO CLINICO"/>
    <x v="199"/>
    <n v="6254"/>
    <s v="ABCD-6254"/>
    <s v="C900"/>
    <s v="MIELOMA MULTIPLE"/>
    <x v="2"/>
    <n v="11.18"/>
    <n v="0"/>
  </r>
  <r>
    <x v="1"/>
    <x v="1"/>
    <x v="3"/>
    <s v="LABORATORIO CLINICO"/>
    <x v="146"/>
    <n v="6255"/>
    <s v="ABCD-6255"/>
    <s v="R51"/>
    <s v="CEFALEA"/>
    <x v="2"/>
    <n v="14.65"/>
    <n v="0"/>
  </r>
  <r>
    <x v="1"/>
    <x v="1"/>
    <x v="3"/>
    <s v="LABORATORIO CLINICO"/>
    <x v="147"/>
    <n v="4038"/>
    <s v="ABCD-4038"/>
    <s v="K74"/>
    <s v="FIBROSIS Y CIRROSIS DEL HIGADO"/>
    <x v="2"/>
    <n v="115.19"/>
    <n v="0"/>
  </r>
  <r>
    <x v="1"/>
    <x v="1"/>
    <x v="3"/>
    <s v="LABORATORIO CLINICO"/>
    <x v="147"/>
    <n v="6256"/>
    <s v="ABCD-6256"/>
    <s v="N18"/>
    <s v="INSUFICIENCIA RENAL CRONICA"/>
    <x v="2"/>
    <n v="24.16"/>
    <n v="0"/>
  </r>
  <r>
    <x v="1"/>
    <x v="1"/>
    <x v="3"/>
    <s v="LABORATORIO CLINICO"/>
    <x v="201"/>
    <n v="1323"/>
    <s v="ABCD-1323"/>
    <s v="Z940"/>
    <s v="TRASPLANTE DE RIÑON"/>
    <x v="2"/>
    <n v="11.12"/>
    <n v="0"/>
  </r>
  <r>
    <x v="1"/>
    <x v="1"/>
    <x v="3"/>
    <s v="LABORATORIO CLINICO"/>
    <x v="241"/>
    <n v="6257"/>
    <s v="ABCD-6257"/>
    <s v="C62"/>
    <s v="TUMOR MALIGNO DEL TESTICULO"/>
    <x v="2"/>
    <n v="3.85"/>
    <n v="0"/>
  </r>
  <r>
    <x v="1"/>
    <x v="1"/>
    <x v="3"/>
    <s v="LABORATORIO CLINICO"/>
    <x v="203"/>
    <n v="6258"/>
    <s v="ABCD-6258"/>
    <s v="A920"/>
    <s v="ENFERMEDAD POR VIRUS CHIKUNGUNYA"/>
    <x v="2"/>
    <n v="18.690000000000001"/>
    <n v="0"/>
  </r>
  <r>
    <x v="1"/>
    <x v="1"/>
    <x v="3"/>
    <s v="LABORATORIO CLINICO"/>
    <x v="204"/>
    <n v="4047"/>
    <s v="ABCD-4047"/>
    <s v="L52"/>
    <s v="ERITEMA NUDOSO"/>
    <x v="2"/>
    <n v="36.08"/>
    <n v="0"/>
  </r>
  <r>
    <x v="1"/>
    <x v="1"/>
    <x v="3"/>
    <s v="LABORATORIO CLINICO"/>
    <x v="211"/>
    <n v="4072"/>
    <s v="ABCD-4072"/>
    <s v="K30"/>
    <s v="DISPEPSIA"/>
    <x v="2"/>
    <n v="9.6199999999999992"/>
    <n v="0"/>
  </r>
  <r>
    <x v="1"/>
    <x v="1"/>
    <x v="3"/>
    <s v="LABORATORIO CLINICO"/>
    <x v="94"/>
    <n v="6259"/>
    <s v="ABCD-6259"/>
    <s v="J01"/>
    <s v="SINUSITIS AGUDA"/>
    <x v="2"/>
    <n v="132.09"/>
    <n v="0"/>
  </r>
  <r>
    <x v="1"/>
    <x v="1"/>
    <x v="3"/>
    <s v="MEDICINA FISICA REHABILITACION"/>
    <x v="213"/>
    <n v="6260"/>
    <s v="ABCD-6260"/>
    <s v="M70"/>
    <s v="TRASTORNOS DE LOS TEJIDOS BLANDOS RELACIONADOS CON EL USO, EL USO EXCESIVO Y LA PRESION"/>
    <x v="2"/>
    <n v="39.119999999999997"/>
    <n v="0"/>
  </r>
  <r>
    <x v="1"/>
    <x v="1"/>
    <x v="3"/>
    <s v="MEDICINA FISICA REHABILITACION"/>
    <x v="213"/>
    <n v="6261"/>
    <s v="ABCD-6261"/>
    <s v="M542"/>
    <s v="CERVICALGIA"/>
    <x v="2"/>
    <n v="39.119999999999997"/>
    <n v="0"/>
  </r>
  <r>
    <x v="1"/>
    <x v="1"/>
    <x v="3"/>
    <s v="MEDICINA FISICA REHABILITACION"/>
    <x v="213"/>
    <n v="6262"/>
    <s v="ABCD-6262"/>
    <s v="H25"/>
    <s v="CATARATA SENIL"/>
    <x v="2"/>
    <n v="26.08"/>
    <n v="0"/>
  </r>
  <r>
    <x v="1"/>
    <x v="1"/>
    <x v="3"/>
    <s v="MEDICINA FISICA REHABILITACION"/>
    <x v="213"/>
    <n v="185"/>
    <s v="ABCD-185"/>
    <s v="M545"/>
    <s v="LUMBAGO NO ESPECIFICADO"/>
    <x v="2"/>
    <n v="26.08"/>
    <n v="0"/>
  </r>
  <r>
    <x v="1"/>
    <x v="1"/>
    <x v="3"/>
    <s v="MEDICINA FISICA REHABILITACION"/>
    <x v="213"/>
    <n v="2163"/>
    <s v="ABCD-2163"/>
    <s v="S43"/>
    <s v="LUXACION, ESGUINCE Y TORCEDURA DE ARTICULAC Y LIGAMENTOS DE LA CINTURA ESCAPULAR"/>
    <x v="2"/>
    <n v="26.08"/>
    <n v="0"/>
  </r>
  <r>
    <x v="1"/>
    <x v="1"/>
    <x v="3"/>
    <s v="MEDICINA FISICA REHABILITACION"/>
    <x v="213"/>
    <n v="6263"/>
    <s v="ABCD-6263"/>
    <s v="M239"/>
    <s v="TRASTORNO INTERNO DE LA RODILLA, NO ESPECIFICADO"/>
    <x v="2"/>
    <n v="39.119999999999997"/>
    <n v="0"/>
  </r>
  <r>
    <x v="1"/>
    <x v="1"/>
    <x v="3"/>
    <s v="MEDICINA FISICA REHABILITACION"/>
    <x v="213"/>
    <n v="6264"/>
    <s v="ABCD-6264"/>
    <s v="S881"/>
    <s v="AMPUTACION TRAUMATICA EN ALGUN NIVEL ENTRE LA RODILLA Y EL TOBILLO"/>
    <x v="2"/>
    <n v="26.08"/>
    <n v="0"/>
  </r>
  <r>
    <x v="1"/>
    <x v="1"/>
    <x v="3"/>
    <s v="MEDICINA FISICA REHABILITACION"/>
    <x v="213"/>
    <n v="4074"/>
    <s v="ABCD-4074"/>
    <s v="M545"/>
    <s v="LUMBAGO NO ESPECIFICADO"/>
    <x v="2"/>
    <n v="13.04"/>
    <n v="0"/>
  </r>
  <r>
    <x v="1"/>
    <x v="1"/>
    <x v="3"/>
    <s v="MEDICINA FISICA REHABILITACION"/>
    <x v="213"/>
    <n v="4095"/>
    <s v="ABCD-4095"/>
    <s v="S424"/>
    <s v="FRACTURA DE LA EPIFISIS INFERIOR DEL HUMERO"/>
    <x v="2"/>
    <n v="26.08"/>
    <n v="0"/>
  </r>
  <r>
    <x v="1"/>
    <x v="1"/>
    <x v="3"/>
    <s v="MEDICINA FISICA REHABILITACION"/>
    <x v="213"/>
    <n v="6265"/>
    <s v="ABCD-6265"/>
    <s v="M239"/>
    <s v="TRASTORNO INTERNO DE LA RODILLA, NO ESPECIFICADO"/>
    <x v="2"/>
    <n v="13.04"/>
    <n v="0"/>
  </r>
  <r>
    <x v="1"/>
    <x v="1"/>
    <x v="3"/>
    <s v="MEDICINA FISICA REHABILITACION"/>
    <x v="213"/>
    <n v="2335"/>
    <s v="ABCD-2335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3"/>
    <n v="6266"/>
    <s v="ABCD-6266"/>
    <s v="M75"/>
    <s v="LESIONES DEL HOMBRO"/>
    <x v="2"/>
    <n v="26.08"/>
    <n v="0"/>
  </r>
  <r>
    <x v="1"/>
    <x v="1"/>
    <x v="3"/>
    <s v="MEDICINA FISICA REHABILITACION"/>
    <x v="213"/>
    <n v="6267"/>
    <s v="ABCD-6267"/>
    <s v="R471"/>
    <s v="DISARTRIA Y ANARTRIA"/>
    <x v="2"/>
    <n v="22.98"/>
    <n v="0"/>
  </r>
  <r>
    <x v="1"/>
    <x v="1"/>
    <x v="3"/>
    <s v="MEDICINA FISICA REHABILITACION"/>
    <x v="213"/>
    <n v="283"/>
    <s v="ABCD-283"/>
    <s v="M54"/>
    <s v="DORSALGIA"/>
    <x v="2"/>
    <n v="26.08"/>
    <n v="0"/>
  </r>
  <r>
    <x v="1"/>
    <x v="1"/>
    <x v="3"/>
    <s v="MEDICINA FISICA REHABILITACION"/>
    <x v="213"/>
    <n v="6268"/>
    <s v="ABCD-6268"/>
    <s v="M23"/>
    <s v="TRASTORNO INTERNO DE LA RODILLA"/>
    <x v="2"/>
    <n v="13.04"/>
    <n v="0"/>
  </r>
  <r>
    <x v="1"/>
    <x v="1"/>
    <x v="3"/>
    <s v="MEDICINA FISICA REHABILITACION"/>
    <x v="213"/>
    <n v="90"/>
    <s v="ABCD-90"/>
    <s v="M154"/>
    <s v="(OSTEO)ARTROSIS EROSIVA"/>
    <x v="2"/>
    <n v="26.08"/>
    <n v="0"/>
  </r>
  <r>
    <x v="1"/>
    <x v="1"/>
    <x v="3"/>
    <s v="MEDICINA FISICA REHABILITACION"/>
    <x v="213"/>
    <n v="6269"/>
    <s v="ABCD-6269"/>
    <s v="K29"/>
    <s v="GASTRITIS Y DUODENITIS"/>
    <x v="2"/>
    <n v="26.08"/>
    <n v="0"/>
  </r>
  <r>
    <x v="1"/>
    <x v="1"/>
    <x v="3"/>
    <s v="MEDICINA FISICA REHABILITACION"/>
    <x v="213"/>
    <n v="4702"/>
    <s v="ABCD-4702"/>
    <s v="M542"/>
    <s v="CERVICALGIA"/>
    <x v="2"/>
    <n v="26.08"/>
    <n v="0"/>
  </r>
  <r>
    <x v="1"/>
    <x v="1"/>
    <x v="3"/>
    <s v="MEDICINA FISICA REHABILITACION"/>
    <x v="213"/>
    <n v="6270"/>
    <s v="ABCD-6270"/>
    <s v="M65"/>
    <s v="SINOVITIS Y TENOSINOVITIS"/>
    <x v="2"/>
    <n v="26.08"/>
    <n v="0"/>
  </r>
  <r>
    <x v="1"/>
    <x v="1"/>
    <x v="3"/>
    <s v="MEDICINA FISICA REHABILITACION"/>
    <x v="213"/>
    <n v="289"/>
    <s v="ABCD-289"/>
    <s v="S881"/>
    <s v="AMPUTACION TRAUMATICA EN ALGUN NIVEL ENTRE LA RODILLA Y EL TOBILLO"/>
    <x v="2"/>
    <n v="18.32"/>
    <n v="0"/>
  </r>
  <r>
    <x v="1"/>
    <x v="1"/>
    <x v="3"/>
    <s v="MEDICINA FISICA REHABILITACION"/>
    <x v="213"/>
    <n v="6271"/>
    <s v="ABCD-6271"/>
    <s v="M75"/>
    <s v="LESIONES DEL HOMBRO"/>
    <x v="2"/>
    <n v="13.04"/>
    <n v="0"/>
  </r>
  <r>
    <x v="1"/>
    <x v="1"/>
    <x v="3"/>
    <s v="MEDICINA FISICA REHABILITACION"/>
    <x v="213"/>
    <n v="6272"/>
    <s v="ABCD-6272"/>
    <s v="R490"/>
    <s v="DISFONIA"/>
    <x v="2"/>
    <n v="9.94"/>
    <n v="0"/>
  </r>
  <r>
    <x v="1"/>
    <x v="1"/>
    <x v="3"/>
    <s v="MEDICINA FISICA REHABILITACION"/>
    <x v="213"/>
    <n v="41"/>
    <s v="ABCD-41"/>
    <s v="M41"/>
    <s v="ESCOLIOSIS"/>
    <x v="2"/>
    <n v="13.04"/>
    <n v="0"/>
  </r>
  <r>
    <x v="1"/>
    <x v="1"/>
    <x v="3"/>
    <s v="MEDICINA FISICA REHABILITACION"/>
    <x v="213"/>
    <n v="1992"/>
    <s v="ABCD-1992"/>
    <s v="H278"/>
    <s v="OTROS TRASTORNOS ESPECIFICADOS DEL CRISTALINO"/>
    <x v="2"/>
    <n v="26.08"/>
    <n v="0"/>
  </r>
  <r>
    <x v="1"/>
    <x v="1"/>
    <x v="3"/>
    <s v="MEDICINA FISICA REHABILITACION"/>
    <x v="213"/>
    <n v="6273"/>
    <s v="ABCD-6273"/>
    <s v="H268"/>
    <s v="OTRAS FORMAS ESPECIFICADAS DE CATARATA"/>
    <x v="2"/>
    <n v="45.96"/>
    <n v="0"/>
  </r>
  <r>
    <x v="1"/>
    <x v="1"/>
    <x v="3"/>
    <s v="MEDICINA FISICA REHABILITACION"/>
    <x v="213"/>
    <n v="1996"/>
    <s v="ABCD-1996"/>
    <s v="D34"/>
    <s v="TUMOR BENIGNO DE LA GLANDULA TIROIDES"/>
    <x v="2"/>
    <n v="13.04"/>
    <n v="0"/>
  </r>
  <r>
    <x v="1"/>
    <x v="1"/>
    <x v="3"/>
    <s v="MEDICINA FISICA REHABILITACION"/>
    <x v="213"/>
    <n v="6274"/>
    <s v="ABCD-6274"/>
    <s v="M545"/>
    <s v="LUMBAGO NO ESPECIFICADO"/>
    <x v="2"/>
    <n v="52.16"/>
    <n v="0"/>
  </r>
  <r>
    <x v="1"/>
    <x v="1"/>
    <x v="3"/>
    <s v="MEDICINA FISICA REHABILITACION"/>
    <x v="213"/>
    <n v="6275"/>
    <s v="ABCD-6275"/>
    <s v="M23"/>
    <s v="TRASTORNO INTERNO DE LA RODILLA"/>
    <x v="2"/>
    <n v="26.08"/>
    <n v="0"/>
  </r>
  <r>
    <x v="1"/>
    <x v="1"/>
    <x v="3"/>
    <s v="MEDICINA FISICA REHABILITACION"/>
    <x v="213"/>
    <n v="5722"/>
    <s v="ABCD-5722"/>
    <s v="M255"/>
    <s v="DOLOR EN ARTICULACION"/>
    <x v="2"/>
    <n v="26.08"/>
    <n v="0"/>
  </r>
  <r>
    <x v="1"/>
    <x v="1"/>
    <x v="3"/>
    <s v="MEDICINA FISICA REHABILITACION"/>
    <x v="213"/>
    <n v="6276"/>
    <s v="ABCD-6276"/>
    <s v="M545"/>
    <s v="LUMBAGO NO ESPECIFICADO"/>
    <x v="2"/>
    <n v="26.08"/>
    <n v="0"/>
  </r>
  <r>
    <x v="1"/>
    <x v="1"/>
    <x v="3"/>
    <s v="MEDICINA FISICA REHABILITACION"/>
    <x v="213"/>
    <n v="3015"/>
    <s v="ABCD-3015"/>
    <s v="I10"/>
    <s v="HIPERTENSION ESENCIAL (PRIMARIA)"/>
    <x v="2"/>
    <n v="13.04"/>
    <n v="0"/>
  </r>
  <r>
    <x v="1"/>
    <x v="1"/>
    <x v="3"/>
    <s v="MEDICINA FISICA REHABILITACION"/>
    <x v="213"/>
    <n v="4075"/>
    <s v="ABCD-4075"/>
    <s v="M17"/>
    <s v="GONARTROSIS (ARTROSIS DE LA RODILLA)"/>
    <x v="2"/>
    <n v="13.04"/>
    <n v="0"/>
  </r>
  <r>
    <x v="1"/>
    <x v="1"/>
    <x v="3"/>
    <s v="MEDICINA FISICA REHABILITACION"/>
    <x v="213"/>
    <n v="6277"/>
    <s v="ABCD-6277"/>
    <s v="Q656"/>
    <s v="CADERA INESTABLE"/>
    <x v="2"/>
    <n v="39.119999999999997"/>
    <n v="0"/>
  </r>
  <r>
    <x v="1"/>
    <x v="1"/>
    <x v="3"/>
    <s v="MEDICINA FISICA REHABILITACION"/>
    <x v="213"/>
    <n v="4085"/>
    <s v="ABCD-4085"/>
    <s v="M23"/>
    <s v="TRASTORNO INTERNO DE LA RODILLA"/>
    <x v="2"/>
    <n v="13.04"/>
    <n v="0"/>
  </r>
  <r>
    <x v="1"/>
    <x v="1"/>
    <x v="3"/>
    <s v="MEDICINA FISICA REHABILITACION"/>
    <x v="213"/>
    <n v="6278"/>
    <s v="ABCD-6278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3"/>
    <n v="4086"/>
    <s v="ABCD-4086"/>
    <s v="M17"/>
    <s v="GONARTROSIS (ARTROSIS DE LA RODILLA)"/>
    <x v="2"/>
    <n v="26.08"/>
    <n v="0"/>
  </r>
  <r>
    <x v="1"/>
    <x v="1"/>
    <x v="3"/>
    <s v="MEDICINA FISICA REHABILITACION"/>
    <x v="213"/>
    <n v="111"/>
    <s v="ABCD-111"/>
    <s v="T840"/>
    <s v="COMPLICACION MECANICA DE PROTESIS ARTICULAR INTERNA"/>
    <x v="2"/>
    <n v="18.32"/>
    <n v="0"/>
  </r>
  <r>
    <x v="1"/>
    <x v="1"/>
    <x v="3"/>
    <s v="MEDICINA FISICA REHABILITACION"/>
    <x v="213"/>
    <n v="6279"/>
    <s v="ABCD-6279"/>
    <s v="I69"/>
    <s v="SECUELAS DE ENFERMEDAD CEREBROVASCULAR"/>
    <x v="2"/>
    <n v="45.96"/>
    <n v="0"/>
  </r>
  <r>
    <x v="1"/>
    <x v="1"/>
    <x v="3"/>
    <s v="MEDICINA FISICA REHABILITACION"/>
    <x v="213"/>
    <n v="6280"/>
    <s v="ABCD-6280"/>
    <s v="H251"/>
    <s v="CATARATA SENIL NUCLEAR"/>
    <x v="2"/>
    <n v="26.08"/>
    <n v="0"/>
  </r>
  <r>
    <x v="1"/>
    <x v="1"/>
    <x v="3"/>
    <s v="MEDICINA FISICA REHABILITACION"/>
    <x v="213"/>
    <n v="6281"/>
    <s v="ABCD-6281"/>
    <s v="M75"/>
    <s v="LESIONES DEL HOMBRO"/>
    <x v="2"/>
    <n v="26.08"/>
    <n v="0"/>
  </r>
  <r>
    <x v="1"/>
    <x v="1"/>
    <x v="3"/>
    <s v="MEDICINA FISICA REHABILITACION"/>
    <x v="213"/>
    <n v="4830"/>
    <s v="ABCD-4830"/>
    <s v="H25"/>
    <s v="CATARATA SENIL"/>
    <x v="2"/>
    <n v="26.08"/>
    <n v="0"/>
  </r>
  <r>
    <x v="1"/>
    <x v="1"/>
    <x v="3"/>
    <s v="MEDICINA FISICA REHABILITACION"/>
    <x v="213"/>
    <n v="2391"/>
    <s v="ABCD-2391"/>
    <s v="M23"/>
    <s v="TRASTORNO INTERNO DE LA RODILLA"/>
    <x v="2"/>
    <n v="26.08"/>
    <n v="0"/>
  </r>
  <r>
    <x v="1"/>
    <x v="1"/>
    <x v="3"/>
    <s v="MEDICINA FISICA REHABILITACION"/>
    <x v="213"/>
    <n v="6282"/>
    <s v="ABCD-6282"/>
    <s v="M545"/>
    <s v="LUMBAGO NO ESPECIFICADO"/>
    <x v="2"/>
    <n v="13.04"/>
    <n v="0"/>
  </r>
  <r>
    <x v="1"/>
    <x v="1"/>
    <x v="3"/>
    <s v="MEDICINA FISICA REHABILITACION"/>
    <x v="213"/>
    <n v="6283"/>
    <s v="ABCD-6283"/>
    <s v="H268"/>
    <s v="OTRAS FORMAS ESPECIFICADAS DE CATARATA"/>
    <x v="2"/>
    <n v="39.119999999999997"/>
    <n v="0"/>
  </r>
  <r>
    <x v="1"/>
    <x v="1"/>
    <x v="3"/>
    <s v="MEDICINA FISICA REHABILITACION"/>
    <x v="213"/>
    <n v="735"/>
    <s v="ABCD-735"/>
    <s v="M17"/>
    <s v="GONARTROSIS (ARTROSIS DE LA RODILLA)"/>
    <x v="2"/>
    <n v="26.08"/>
    <n v="0"/>
  </r>
  <r>
    <x v="1"/>
    <x v="1"/>
    <x v="3"/>
    <s v="MEDICINA FISICA REHABILITACION"/>
    <x v="213"/>
    <n v="6284"/>
    <s v="ABCD-6284"/>
    <s v="M621"/>
    <s v="OTROS DESGARROS (NO TRAUMATICOS) DEL MUSCULO"/>
    <x v="2"/>
    <n v="13.04"/>
    <n v="0"/>
  </r>
  <r>
    <x v="1"/>
    <x v="1"/>
    <x v="3"/>
    <s v="MEDICINA FISICA REHABILITACION"/>
    <x v="213"/>
    <n v="6285"/>
    <s v="ABCD-6285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3"/>
    <n v="19"/>
    <s v="ABCD-19"/>
    <s v="M17"/>
    <s v="GONARTROSIS (ARTROSIS DE LA RODILLA)"/>
    <x v="2"/>
    <n v="13.04"/>
    <n v="0"/>
  </r>
  <r>
    <x v="1"/>
    <x v="1"/>
    <x v="3"/>
    <s v="MEDICINA FISICA REHABILITACION"/>
    <x v="213"/>
    <n v="4076"/>
    <s v="ABCD-4076"/>
    <s v="M545"/>
    <s v="LUMBAGO NO ESPECIFICADO"/>
    <x v="2"/>
    <n v="13.04"/>
    <n v="0"/>
  </r>
  <r>
    <x v="1"/>
    <x v="1"/>
    <x v="3"/>
    <s v="MEDICINA FISICA REHABILITACION"/>
    <x v="213"/>
    <n v="6286"/>
    <s v="ABCD-6286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3"/>
    <n v="6287"/>
    <s v="ABCD-6287"/>
    <s v="N32"/>
    <s v="OTROS TRASTORNOS DE LA VEJIGA"/>
    <x v="2"/>
    <n v="13.04"/>
    <n v="0"/>
  </r>
  <r>
    <x v="1"/>
    <x v="1"/>
    <x v="3"/>
    <s v="MEDICINA FISICA REHABILITACION"/>
    <x v="213"/>
    <n v="2295"/>
    <s v="ABCD-2295"/>
    <s v="M70"/>
    <s v="TRASTORNOS DE LOS TEJIDOS BLANDOS RELACIONADOS CON EL USO, EL USO EXCESIVO Y LA PRESION"/>
    <x v="2"/>
    <n v="13.04"/>
    <n v="0"/>
  </r>
  <r>
    <x v="1"/>
    <x v="1"/>
    <x v="3"/>
    <s v="MEDICINA FISICA REHABILITACION"/>
    <x v="213"/>
    <n v="6288"/>
    <s v="ABCD-6288"/>
    <s v="M542"/>
    <s v="CERVICALGIA"/>
    <x v="2"/>
    <n v="26.08"/>
    <n v="0"/>
  </r>
  <r>
    <x v="1"/>
    <x v="1"/>
    <x v="3"/>
    <s v="MEDICINA FISICA REHABILITACION"/>
    <x v="213"/>
    <n v="6289"/>
    <s v="ABCD-6289"/>
    <s v="R072"/>
    <s v="DOLOR PRECORDIAL"/>
    <x v="2"/>
    <n v="49.06"/>
    <n v="0"/>
  </r>
  <r>
    <x v="1"/>
    <x v="1"/>
    <x v="3"/>
    <s v="MEDICINA FISICA REHABILITACION"/>
    <x v="213"/>
    <n v="6290"/>
    <s v="ABCD-6290"/>
    <s v="M544"/>
    <s v="LUMBAGO CON CIATICA"/>
    <x v="2"/>
    <n v="52.16"/>
    <n v="0"/>
  </r>
  <r>
    <x v="1"/>
    <x v="1"/>
    <x v="3"/>
    <s v="MEDICINA FISICA REHABILITACION"/>
    <x v="213"/>
    <n v="6291"/>
    <s v="ABCD-6291"/>
    <s v="M23"/>
    <s v="TRASTORNO INTERNO DE LA RODILLA"/>
    <x v="2"/>
    <n v="26.08"/>
    <n v="0"/>
  </r>
  <r>
    <x v="1"/>
    <x v="1"/>
    <x v="3"/>
    <s v="MEDICINA FISICA REHABILITACION"/>
    <x v="213"/>
    <n v="6292"/>
    <s v="ABCD-6292"/>
    <s v="M75"/>
    <s v="LESIONES DEL HOMBRO"/>
    <x v="2"/>
    <n v="26.08"/>
    <n v="0"/>
  </r>
  <r>
    <x v="1"/>
    <x v="1"/>
    <x v="3"/>
    <s v="MEDICINA FISICA REHABILITACION"/>
    <x v="213"/>
    <n v="6293"/>
    <s v="ABCD-6293"/>
    <s v="M65"/>
    <s v="SINOVITIS Y TENOSINOVITIS"/>
    <x v="2"/>
    <n v="39.119999999999997"/>
    <n v="0"/>
  </r>
  <r>
    <x v="1"/>
    <x v="1"/>
    <x v="3"/>
    <s v="MEDICINA FISICA REHABILITACION"/>
    <x v="213"/>
    <n v="6294"/>
    <s v="ABCD-6294"/>
    <s v="R100"/>
    <s v="ABDOMEN AGUDO"/>
    <x v="2"/>
    <n v="13.04"/>
    <n v="0"/>
  </r>
  <r>
    <x v="1"/>
    <x v="1"/>
    <x v="3"/>
    <s v="MEDICINA FISICA REHABILITACION"/>
    <x v="213"/>
    <n v="6295"/>
    <s v="ABCD-6295"/>
    <s v="M19"/>
    <s v="OTRAS ARTROSIS"/>
    <x v="2"/>
    <n v="39.119999999999997"/>
    <n v="0"/>
  </r>
  <r>
    <x v="1"/>
    <x v="1"/>
    <x v="3"/>
    <s v="MEDICINA FISICA REHABILITACION"/>
    <x v="213"/>
    <n v="4078"/>
    <s v="ABCD-4078"/>
    <s v="M431"/>
    <s v="ESPONDILOLISTESIS"/>
    <x v="2"/>
    <n v="13.04"/>
    <n v="0"/>
  </r>
  <r>
    <x v="1"/>
    <x v="1"/>
    <x v="3"/>
    <s v="MEDICINA FISICA REHABILITACION"/>
    <x v="213"/>
    <n v="6296"/>
    <s v="ABCD-6296"/>
    <s v="M750"/>
    <s v="CAPSULITIS ADHESIVA DEL HOMBRO"/>
    <x v="2"/>
    <n v="13.04"/>
    <n v="0"/>
  </r>
  <r>
    <x v="1"/>
    <x v="1"/>
    <x v="3"/>
    <s v="MEDICINA FISICA REHABILITACION"/>
    <x v="213"/>
    <n v="6297"/>
    <s v="ABCD-6297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3"/>
    <n v="59"/>
    <s v="ABCD-59"/>
    <s v="M23"/>
    <s v="TRASTORNO INTERNO DE LA RODILLA"/>
    <x v="2"/>
    <n v="26.08"/>
    <n v="0"/>
  </r>
  <r>
    <x v="1"/>
    <x v="1"/>
    <x v="3"/>
    <s v="MEDICINA FISICA REHABILITACION"/>
    <x v="213"/>
    <n v="6298"/>
    <s v="ABCD-6298"/>
    <s v="M23"/>
    <s v="TRASTORNO INTERNO DE LA RODILLA"/>
    <x v="2"/>
    <n v="13.04"/>
    <n v="0"/>
  </r>
  <r>
    <x v="1"/>
    <x v="1"/>
    <x v="3"/>
    <s v="MEDICINA FISICA REHABILITACION"/>
    <x v="213"/>
    <n v="6299"/>
    <s v="ABCD-6299"/>
    <s v="S43"/>
    <s v="LUXACION, ESGUINCE Y TORCEDURA DE ARTICULAC Y LIGAMENTOS DE LA CINTURA ESCAPULAR"/>
    <x v="2"/>
    <n v="13.04"/>
    <n v="0"/>
  </r>
  <r>
    <x v="1"/>
    <x v="1"/>
    <x v="3"/>
    <s v="MEDICINA FISICA REHABILITACION"/>
    <x v="213"/>
    <n v="6300"/>
    <s v="ABCD-6300"/>
    <s v="M23"/>
    <s v="TRASTORNO INTERNO DE LA RODILLA"/>
    <x v="2"/>
    <n v="26.08"/>
    <n v="0"/>
  </r>
  <r>
    <x v="1"/>
    <x v="1"/>
    <x v="3"/>
    <s v="MEDICINA FISICA REHABILITACION"/>
    <x v="213"/>
    <n v="6301"/>
    <s v="ABCD-6301"/>
    <s v="M17"/>
    <s v="GONARTROSIS (ARTROSIS DE LA RODILLA)"/>
    <x v="2"/>
    <n v="13.04"/>
    <n v="0"/>
  </r>
  <r>
    <x v="1"/>
    <x v="1"/>
    <x v="3"/>
    <s v="MEDICINA FISICA REHABILITACION"/>
    <x v="213"/>
    <n v="6302"/>
    <s v="ABCD-6302"/>
    <s v="H270"/>
    <s v="AFAQUIA"/>
    <x v="2"/>
    <n v="26.08"/>
    <n v="0"/>
  </r>
  <r>
    <x v="1"/>
    <x v="1"/>
    <x v="3"/>
    <s v="MEDICINA FISICA REHABILITACION"/>
    <x v="213"/>
    <n v="6303"/>
    <s v="ABCD-6303"/>
    <s v="M51"/>
    <s v="OTROS TRASTORNOS DE LOS DISCOS INTERVERTEBRALES"/>
    <x v="2"/>
    <n v="13.04"/>
    <n v="0"/>
  </r>
  <r>
    <x v="1"/>
    <x v="1"/>
    <x v="3"/>
    <s v="MEDICINA FISICA REHABILITACION"/>
    <x v="213"/>
    <n v="1901"/>
    <s v="ABCD-1901"/>
    <s v="M75"/>
    <s v="LESIONES DEL HOMBRO"/>
    <x v="2"/>
    <n v="39.119999999999997"/>
    <n v="0"/>
  </r>
  <r>
    <x v="1"/>
    <x v="1"/>
    <x v="3"/>
    <s v="MEDICINA FISICA REHABILITACION"/>
    <x v="213"/>
    <n v="1209"/>
    <s v="ABCD-1209"/>
    <s v="M70"/>
    <s v="TRASTORNOS DE LOS TEJIDOS BLANDOS RELACIONADOS CON EL USO, EL USO EXCESIVO Y LA PRESION"/>
    <x v="2"/>
    <n v="13.04"/>
    <n v="0"/>
  </r>
  <r>
    <x v="1"/>
    <x v="1"/>
    <x v="3"/>
    <s v="MEDICINA FISICA REHABILITACION"/>
    <x v="213"/>
    <n v="6304"/>
    <s v="ABCD-6304"/>
    <s v="M542"/>
    <s v="CERVICALGIA"/>
    <x v="2"/>
    <n v="26.08"/>
    <n v="0"/>
  </r>
  <r>
    <x v="1"/>
    <x v="1"/>
    <x v="3"/>
    <s v="MEDICINA FISICA REHABILITACION"/>
    <x v="213"/>
    <n v="6305"/>
    <s v="ABCD-6305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3"/>
    <n v="6306"/>
    <s v="ABCD-6306"/>
    <s v="T840"/>
    <s v="COMPLICACION MECANICA DE PROTESIS ARTICULAR INTERNA"/>
    <x v="2"/>
    <n v="39.119999999999997"/>
    <n v="0"/>
  </r>
  <r>
    <x v="1"/>
    <x v="1"/>
    <x v="3"/>
    <s v="MEDICINA FISICA REHABILITACION"/>
    <x v="213"/>
    <n v="6307"/>
    <s v="ABCD-6307"/>
    <s v="M775"/>
    <s v="OTRAS ENTESOPATIAS DEL PIE"/>
    <x v="2"/>
    <n v="26.08"/>
    <n v="0"/>
  </r>
  <r>
    <x v="1"/>
    <x v="1"/>
    <x v="3"/>
    <s v="MEDICINA FISICA REHABILITACION"/>
    <x v="213"/>
    <n v="6308"/>
    <s v="ABCD-6308"/>
    <s v="M23"/>
    <s v="TRASTORNO INTERNO DE LA RODILLA"/>
    <x v="2"/>
    <n v="26.08"/>
    <n v="0"/>
  </r>
  <r>
    <x v="1"/>
    <x v="1"/>
    <x v="3"/>
    <s v="MEDICINA FISICA REHABILITACION"/>
    <x v="213"/>
    <n v="6309"/>
    <s v="ABCD-6309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3"/>
    <n v="6310"/>
    <s v="ABCD-6310"/>
    <s v="M23"/>
    <s v="TRASTORNO INTERNO DE LA RODILLA"/>
    <x v="2"/>
    <n v="13.04"/>
    <n v="0"/>
  </r>
  <r>
    <x v="1"/>
    <x v="1"/>
    <x v="3"/>
    <s v="MEDICINA FISICA REHABILITACION"/>
    <x v="213"/>
    <n v="6311"/>
    <s v="ABCD-6311"/>
    <s v="S13"/>
    <s v="LUXACION, ESGUINCE Y TORCEDURA DE ARTICULACIONES Y LIGAMENTOS CUELLO"/>
    <x v="2"/>
    <n v="26.08"/>
    <n v="0"/>
  </r>
  <r>
    <x v="1"/>
    <x v="1"/>
    <x v="3"/>
    <s v="MEDICINA FISICA REHABILITACION"/>
    <x v="213"/>
    <n v="6312"/>
    <s v="ABCD-6312"/>
    <s v="I69"/>
    <s v="SECUELAS DE ENFERMEDAD CEREBROVASCULAR"/>
    <x v="2"/>
    <n v="22.98"/>
    <n v="0"/>
  </r>
  <r>
    <x v="1"/>
    <x v="1"/>
    <x v="3"/>
    <s v="MEDICINA FISICA REHABILITACION"/>
    <x v="213"/>
    <n v="6313"/>
    <s v="ABCD-6313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3"/>
    <n v="6314"/>
    <s v="ABCD-6314"/>
    <s v="M75"/>
    <s v="LESIONES DEL HOMBRO"/>
    <x v="2"/>
    <n v="13.04"/>
    <n v="0"/>
  </r>
  <r>
    <x v="1"/>
    <x v="1"/>
    <x v="3"/>
    <s v="MEDICINA FISICA REHABILITACION"/>
    <x v="213"/>
    <n v="6315"/>
    <s v="ABCD-6315"/>
    <s v="M624"/>
    <s v="CONTRACTURA MUSCULAR"/>
    <x v="2"/>
    <n v="26.08"/>
    <n v="0"/>
  </r>
  <r>
    <x v="1"/>
    <x v="1"/>
    <x v="3"/>
    <s v="MEDICINA FISICA REHABILITACION"/>
    <x v="213"/>
    <n v="6316"/>
    <s v="ABCD-6316"/>
    <s v="H268"/>
    <s v="OTRAS FORMAS ESPECIFICADAS DE CATARATA"/>
    <x v="2"/>
    <n v="13.04"/>
    <n v="0"/>
  </r>
  <r>
    <x v="1"/>
    <x v="1"/>
    <x v="3"/>
    <s v="MEDICINA FISICA REHABILITACION"/>
    <x v="213"/>
    <n v="6317"/>
    <s v="ABCD-6317"/>
    <s v="S900"/>
    <s v="CONTUSION DEL TOBILLO"/>
    <x v="2"/>
    <n v="39.119999999999997"/>
    <n v="0"/>
  </r>
  <r>
    <x v="1"/>
    <x v="1"/>
    <x v="3"/>
    <s v="MEDICINA FISICA REHABILITACION"/>
    <x v="213"/>
    <n v="6318"/>
    <s v="ABCD-6318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3"/>
    <n v="6319"/>
    <s v="ABCD-6319"/>
    <s v="M545"/>
    <s v="LUMBAGO NO ESPECIFICADO"/>
    <x v="2"/>
    <n v="39.119999999999997"/>
    <n v="0"/>
  </r>
  <r>
    <x v="1"/>
    <x v="1"/>
    <x v="3"/>
    <s v="MEDICINA FISICA REHABILITACION"/>
    <x v="213"/>
    <n v="6320"/>
    <s v="ABCD-6320"/>
    <s v="I10"/>
    <s v="HIPERTENSION ESENCIAL (PRIMARIA)"/>
    <x v="2"/>
    <n v="13.04"/>
    <n v="0"/>
  </r>
  <r>
    <x v="1"/>
    <x v="1"/>
    <x v="3"/>
    <s v="MEDICINA FISICA REHABILITACION"/>
    <x v="213"/>
    <n v="6321"/>
    <s v="ABCD-6321"/>
    <s v="M17"/>
    <s v="GONARTROSIS (ARTROSIS DE LA RODILLA)"/>
    <x v="2"/>
    <n v="13.04"/>
    <n v="0"/>
  </r>
  <r>
    <x v="1"/>
    <x v="1"/>
    <x v="3"/>
    <s v="MEDICINA FISICA REHABILITACION"/>
    <x v="213"/>
    <n v="6322"/>
    <s v="ABCD-6322"/>
    <s v="M201"/>
    <s v="HALLUX VALGUS (ADQUIRIDO)"/>
    <x v="2"/>
    <n v="13.04"/>
    <n v="0"/>
  </r>
  <r>
    <x v="1"/>
    <x v="1"/>
    <x v="3"/>
    <s v="MEDICINA FISICA REHABILITACION"/>
    <x v="213"/>
    <n v="2103"/>
    <s v="ABCD-2103"/>
    <s v="S13"/>
    <s v="LUXACION, ESGUINCE Y TORCEDURA DE ARTICULACIONES Y LIGAMENTOS CUELLO"/>
    <x v="2"/>
    <n v="13.04"/>
    <n v="0"/>
  </r>
  <r>
    <x v="1"/>
    <x v="1"/>
    <x v="3"/>
    <s v="MEDICINA FISICA REHABILITACION"/>
    <x v="213"/>
    <n v="6323"/>
    <s v="ABCD-6323"/>
    <s v="M75"/>
    <s v="LESIONES DEL HOMBRO"/>
    <x v="2"/>
    <n v="26.08"/>
    <n v="0"/>
  </r>
  <r>
    <x v="1"/>
    <x v="1"/>
    <x v="3"/>
    <s v="MEDICINA FISICA REHABILITACION"/>
    <x v="213"/>
    <n v="6324"/>
    <s v="ABCD-6324"/>
    <s v="S781"/>
    <s v="AMPUTACION TRAUMATICA EN ALGUN NIVEL ENTRE LA CADERA Y LA RODILLA"/>
    <x v="2"/>
    <n v="13.04"/>
    <n v="0"/>
  </r>
  <r>
    <x v="1"/>
    <x v="1"/>
    <x v="3"/>
    <s v="MEDICINA FISICA REHABILITACION"/>
    <x v="213"/>
    <n v="4081"/>
    <s v="ABCD-4081"/>
    <s v="M65"/>
    <s v="SINOVITIS Y TENOSINOVITIS"/>
    <x v="2"/>
    <n v="26.08"/>
    <n v="0"/>
  </r>
  <r>
    <x v="1"/>
    <x v="1"/>
    <x v="3"/>
    <s v="MEDICINA FISICA REHABILITACION"/>
    <x v="213"/>
    <n v="6325"/>
    <s v="ABCD-6325"/>
    <s v="M16"/>
    <s v="COXARTROSIS (ARTROSIS DE LA CADERA)"/>
    <x v="2"/>
    <n v="26.08"/>
    <n v="0"/>
  </r>
  <r>
    <x v="1"/>
    <x v="1"/>
    <x v="3"/>
    <s v="MEDICINA FISICA REHABILITACION"/>
    <x v="213"/>
    <n v="6326"/>
    <s v="ABCD-6326"/>
    <s v="R471"/>
    <s v="DISARTRIA Y ANARTRIA"/>
    <x v="2"/>
    <n v="9.94"/>
    <n v="0"/>
  </r>
  <r>
    <x v="1"/>
    <x v="1"/>
    <x v="3"/>
    <s v="MEDICINA FISICA REHABILITACION"/>
    <x v="214"/>
    <n v="6261"/>
    <s v="ABCD-6261"/>
    <s v="M542"/>
    <s v="CERVICALGIA"/>
    <x v="2"/>
    <n v="26.08"/>
    <n v="0"/>
  </r>
  <r>
    <x v="1"/>
    <x v="1"/>
    <x v="3"/>
    <s v="MEDICINA FISICA REHABILITACION"/>
    <x v="214"/>
    <n v="6327"/>
    <s v="ABCD-6327"/>
    <s v="M239"/>
    <s v="TRASTORNO INTERNO DE LA RODILLA, NO ESPECIFICADO"/>
    <x v="2"/>
    <n v="13.04"/>
    <n v="0"/>
  </r>
  <r>
    <x v="1"/>
    <x v="1"/>
    <x v="3"/>
    <s v="MEDICINA FISICA REHABILITACION"/>
    <x v="214"/>
    <n v="6328"/>
    <s v="ABCD-6328"/>
    <s v="S33"/>
    <s v="LUXACION, ESGUINCE Y TORCEDURA DE LAS ARTICULACIONES Y LIGAMENTOS DE LA COLUMNA LUMBAR  Y LA PELVIS"/>
    <x v="2"/>
    <n v="39.119999999999997"/>
    <n v="0"/>
  </r>
  <r>
    <x v="1"/>
    <x v="1"/>
    <x v="3"/>
    <s v="MEDICINA FISICA REHABILITACION"/>
    <x v="214"/>
    <n v="6262"/>
    <s v="ABCD-6262"/>
    <s v="H25"/>
    <s v="CATARATA SENIL"/>
    <x v="2"/>
    <n v="39.31"/>
    <n v="0"/>
  </r>
  <r>
    <x v="1"/>
    <x v="1"/>
    <x v="3"/>
    <s v="MEDICINA FISICA REHABILITACION"/>
    <x v="214"/>
    <n v="6329"/>
    <s v="ABCD-6329"/>
    <s v="S33"/>
    <s v="LUXACION, ESGUINCE Y TORCEDURA DE LAS ARTICULACIONES Y LIGAMENTOS DE LA COLUMNA LUMBAR  Y LA PELVIS"/>
    <x v="2"/>
    <n v="39.119999999999997"/>
    <n v="0"/>
  </r>
  <r>
    <x v="1"/>
    <x v="1"/>
    <x v="3"/>
    <s v="MEDICINA FISICA REHABILITACION"/>
    <x v="214"/>
    <n v="185"/>
    <s v="ABCD-185"/>
    <s v="M545"/>
    <s v="LUMBAGO NO ESPECIFICADO"/>
    <x v="2"/>
    <n v="26.08"/>
    <n v="0"/>
  </r>
  <r>
    <x v="1"/>
    <x v="1"/>
    <x v="3"/>
    <s v="MEDICINA FISICA REHABILITACION"/>
    <x v="214"/>
    <n v="6263"/>
    <s v="ABCD-6263"/>
    <s v="M239"/>
    <s v="TRASTORNO INTERNO DE LA RODILLA, NO ESPECIFICADO"/>
    <x v="2"/>
    <n v="39.119999999999997"/>
    <n v="0"/>
  </r>
  <r>
    <x v="1"/>
    <x v="1"/>
    <x v="3"/>
    <s v="MEDICINA FISICA REHABILITACION"/>
    <x v="214"/>
    <n v="1194"/>
    <s v="ABCD-1194"/>
    <s v="M239"/>
    <s v="TRASTORNO INTERNO DE LA RODILLA, NO ESPECIFICADO"/>
    <x v="2"/>
    <n v="26.08"/>
    <n v="0"/>
  </r>
  <r>
    <x v="1"/>
    <x v="1"/>
    <x v="3"/>
    <s v="MEDICINA FISICA REHABILITACION"/>
    <x v="214"/>
    <n v="6264"/>
    <s v="ABCD-6264"/>
    <s v="S881"/>
    <s v="AMPUTACION TRAUMATICA EN ALGUN NIVEL ENTRE LA RODILLA Y EL TOBILLO"/>
    <x v="2"/>
    <n v="39.119999999999997"/>
    <n v="0"/>
  </r>
  <r>
    <x v="1"/>
    <x v="1"/>
    <x v="3"/>
    <s v="MEDICINA FISICA REHABILITACION"/>
    <x v="214"/>
    <n v="4074"/>
    <s v="ABCD-4074"/>
    <s v="M545"/>
    <s v="LUMBAGO NO ESPECIFICADO"/>
    <x v="2"/>
    <n v="39.119999999999997"/>
    <n v="0"/>
  </r>
  <r>
    <x v="1"/>
    <x v="1"/>
    <x v="3"/>
    <s v="MEDICINA FISICA REHABILITACION"/>
    <x v="214"/>
    <n v="4095"/>
    <s v="ABCD-4095"/>
    <s v="M255"/>
    <s v="DOLOR EN ARTICULACION"/>
    <x v="2"/>
    <n v="39.119999999999997"/>
    <n v="0"/>
  </r>
  <r>
    <x v="1"/>
    <x v="1"/>
    <x v="3"/>
    <s v="MEDICINA FISICA REHABILITACION"/>
    <x v="214"/>
    <n v="2335"/>
    <s v="ABCD-2335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4"/>
    <n v="6266"/>
    <s v="ABCD-6266"/>
    <s v="M75"/>
    <s v="LESIONES DEL HOMBRO"/>
    <x v="2"/>
    <n v="26.08"/>
    <n v="0"/>
  </r>
  <r>
    <x v="1"/>
    <x v="1"/>
    <x v="3"/>
    <s v="MEDICINA FISICA REHABILITACION"/>
    <x v="214"/>
    <n v="283"/>
    <s v="ABCD-283"/>
    <s v="M54"/>
    <s v="DORSALGIA"/>
    <x v="2"/>
    <n v="26.08"/>
    <n v="0"/>
  </r>
  <r>
    <x v="1"/>
    <x v="1"/>
    <x v="3"/>
    <s v="MEDICINA FISICA REHABILITACION"/>
    <x v="214"/>
    <n v="5406"/>
    <s v="ABCD-5406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4"/>
    <n v="6330"/>
    <s v="ABCD-6330"/>
    <s v="S13"/>
    <s v="LUXACION, ESGUINCE Y TORCEDURA DE ARTICULACIONES Y LIGAMENTOS CUELLO"/>
    <x v="2"/>
    <n v="39.119999999999997"/>
    <n v="0"/>
  </r>
  <r>
    <x v="1"/>
    <x v="1"/>
    <x v="3"/>
    <s v="MEDICINA FISICA REHABILITACION"/>
    <x v="214"/>
    <n v="90"/>
    <s v="ABCD-90"/>
    <s v="M154"/>
    <s v="(OSTEO)ARTROSIS EROSIVA"/>
    <x v="2"/>
    <n v="13.04"/>
    <n v="0"/>
  </r>
  <r>
    <x v="1"/>
    <x v="1"/>
    <x v="3"/>
    <s v="MEDICINA FISICA REHABILITACION"/>
    <x v="214"/>
    <n v="6269"/>
    <s v="ABCD-6269"/>
    <s v="K29"/>
    <s v="GASTRITIS Y DUODENITIS"/>
    <x v="2"/>
    <n v="39.119999999999997"/>
    <n v="0"/>
  </r>
  <r>
    <x v="1"/>
    <x v="1"/>
    <x v="3"/>
    <s v="MEDICINA FISICA REHABILITACION"/>
    <x v="214"/>
    <n v="4702"/>
    <s v="ABCD-4702"/>
    <s v="M542"/>
    <s v="CERVICALGIA"/>
    <x v="2"/>
    <n v="13.04"/>
    <n v="0"/>
  </r>
  <r>
    <x v="1"/>
    <x v="1"/>
    <x v="3"/>
    <s v="MEDICINA FISICA REHABILITACION"/>
    <x v="214"/>
    <n v="289"/>
    <s v="ABCD-289"/>
    <s v="S881"/>
    <s v="AMPUTACION TRAUMATICA EN ALGUN NIVEL ENTRE LA RODILLA Y EL TOBILLO"/>
    <x v="2"/>
    <n v="39.119999999999997"/>
    <n v="0"/>
  </r>
  <r>
    <x v="1"/>
    <x v="1"/>
    <x v="3"/>
    <s v="MEDICINA FISICA REHABILITACION"/>
    <x v="214"/>
    <n v="6331"/>
    <s v="ABCD-6331"/>
    <s v="I10"/>
    <s v="HIPERTENSION ESENCIAL (PRIMARIA)"/>
    <x v="2"/>
    <n v="26.08"/>
    <n v="0"/>
  </r>
  <r>
    <x v="1"/>
    <x v="1"/>
    <x v="3"/>
    <s v="MEDICINA FISICA REHABILITACION"/>
    <x v="214"/>
    <n v="1992"/>
    <s v="ABCD-1992"/>
    <s v="H278"/>
    <s v="OTROS TRASTORNOS ESPECIFICADOS DEL CRISTALINO"/>
    <x v="2"/>
    <n v="52.16"/>
    <n v="0"/>
  </r>
  <r>
    <x v="1"/>
    <x v="1"/>
    <x v="3"/>
    <s v="MEDICINA FISICA REHABILITACION"/>
    <x v="214"/>
    <n v="6273"/>
    <s v="ABCD-6273"/>
    <s v="H268"/>
    <s v="OTRAS FORMAS ESPECIFICADAS DE CATARATA"/>
    <x v="2"/>
    <n v="39.119999999999997"/>
    <n v="0"/>
  </r>
  <r>
    <x v="1"/>
    <x v="1"/>
    <x v="3"/>
    <s v="MEDICINA FISICA REHABILITACION"/>
    <x v="214"/>
    <n v="6274"/>
    <s v="ABCD-6274"/>
    <s v="M545"/>
    <s v="LUMBAGO NO ESPECIFICADO"/>
    <x v="2"/>
    <n v="65.2"/>
    <n v="0"/>
  </r>
  <r>
    <x v="1"/>
    <x v="1"/>
    <x v="3"/>
    <s v="MEDICINA FISICA REHABILITACION"/>
    <x v="214"/>
    <n v="6275"/>
    <s v="ABCD-6275"/>
    <s v="M23"/>
    <s v="TRASTORNO INTERNO DE LA RODILLA"/>
    <x v="2"/>
    <n v="39.119999999999997"/>
    <n v="0"/>
  </r>
  <r>
    <x v="1"/>
    <x v="1"/>
    <x v="3"/>
    <s v="MEDICINA FISICA REHABILITACION"/>
    <x v="214"/>
    <n v="5722"/>
    <s v="ABCD-5722"/>
    <s v="H258"/>
    <s v="OTRAS CATARATAS SENILES"/>
    <x v="2"/>
    <n v="13.04"/>
    <n v="0"/>
  </r>
  <r>
    <x v="1"/>
    <x v="1"/>
    <x v="3"/>
    <s v="MEDICINA FISICA REHABILITACION"/>
    <x v="214"/>
    <n v="5722"/>
    <s v="ABCD-5722"/>
    <s v="M255"/>
    <s v="DOLOR EN ARTICULACION"/>
    <x v="2"/>
    <n v="39.119999999999997"/>
    <n v="0"/>
  </r>
  <r>
    <x v="1"/>
    <x v="1"/>
    <x v="3"/>
    <s v="MEDICINA FISICA REHABILITACION"/>
    <x v="214"/>
    <n v="6276"/>
    <s v="ABCD-6276"/>
    <s v="M545"/>
    <s v="LUMBAGO NO ESPECIFICADO"/>
    <x v="2"/>
    <n v="13.04"/>
    <n v="0"/>
  </r>
  <r>
    <x v="1"/>
    <x v="1"/>
    <x v="3"/>
    <s v="MEDICINA FISICA REHABILITACION"/>
    <x v="214"/>
    <n v="3015"/>
    <s v="ABCD-3015"/>
    <s v="I10"/>
    <s v="HIPERTENSION ESENCIAL (PRIMARIA)"/>
    <x v="2"/>
    <n v="13.04"/>
    <n v="0"/>
  </r>
  <r>
    <x v="1"/>
    <x v="1"/>
    <x v="3"/>
    <s v="MEDICINA FISICA REHABILITACION"/>
    <x v="214"/>
    <n v="4075"/>
    <s v="ABCD-4075"/>
    <s v="M17"/>
    <s v="GONARTROSIS (ARTROSIS DE LA RODILLA)"/>
    <x v="2"/>
    <n v="26.08"/>
    <n v="0"/>
  </r>
  <r>
    <x v="1"/>
    <x v="1"/>
    <x v="3"/>
    <s v="MEDICINA FISICA REHABILITACION"/>
    <x v="214"/>
    <n v="6277"/>
    <s v="ABCD-6277"/>
    <s v="Q656"/>
    <s v="CADERA INESTABLE"/>
    <x v="2"/>
    <n v="39.119999999999997"/>
    <n v="0"/>
  </r>
  <r>
    <x v="1"/>
    <x v="1"/>
    <x v="3"/>
    <s v="MEDICINA FISICA REHABILITACION"/>
    <x v="214"/>
    <n v="6278"/>
    <s v="ABCD-6278"/>
    <s v="S33"/>
    <s v="LUXACION, ESGUINCE Y TORCEDURA DE LAS ARTICULACIONES Y LIGAMENTOS DE LA COLUMNA LUMBAR  Y LA PELVIS"/>
    <x v="2"/>
    <n v="39.119999999999997"/>
    <n v="0"/>
  </r>
  <r>
    <x v="1"/>
    <x v="1"/>
    <x v="3"/>
    <s v="MEDICINA FISICA REHABILITACION"/>
    <x v="214"/>
    <n v="111"/>
    <s v="ABCD-111"/>
    <s v="T840"/>
    <s v="COMPLICACION MECANICA DE PROTESIS ARTICULAR INTERNA"/>
    <x v="2"/>
    <n v="26.08"/>
    <n v="0"/>
  </r>
  <r>
    <x v="1"/>
    <x v="1"/>
    <x v="3"/>
    <s v="MEDICINA FISICA REHABILITACION"/>
    <x v="214"/>
    <n v="6279"/>
    <s v="ABCD-6279"/>
    <s v="I69"/>
    <s v="SECUELAS DE ENFERMEDAD CEREBROVASCULAR"/>
    <x v="2"/>
    <n v="68.94"/>
    <n v="0"/>
  </r>
  <r>
    <x v="1"/>
    <x v="1"/>
    <x v="3"/>
    <s v="MEDICINA FISICA REHABILITACION"/>
    <x v="214"/>
    <n v="6281"/>
    <s v="ABCD-6281"/>
    <s v="M75"/>
    <s v="LESIONES DEL HOMBRO"/>
    <x v="2"/>
    <n v="13.04"/>
    <n v="0"/>
  </r>
  <r>
    <x v="1"/>
    <x v="1"/>
    <x v="3"/>
    <s v="MEDICINA FISICA REHABILITACION"/>
    <x v="214"/>
    <n v="4830"/>
    <s v="ABCD-4830"/>
    <s v="H25"/>
    <s v="CATARATA SENIL"/>
    <x v="2"/>
    <n v="13.04"/>
    <n v="0"/>
  </r>
  <r>
    <x v="1"/>
    <x v="1"/>
    <x v="3"/>
    <s v="MEDICINA FISICA REHABILITACION"/>
    <x v="214"/>
    <n v="2391"/>
    <s v="ABCD-2391"/>
    <s v="M23"/>
    <s v="TRASTORNO INTERNO DE LA RODILLA"/>
    <x v="2"/>
    <n v="13.04"/>
    <n v="0"/>
  </r>
  <r>
    <x v="1"/>
    <x v="1"/>
    <x v="3"/>
    <s v="MEDICINA FISICA REHABILITACION"/>
    <x v="214"/>
    <n v="6282"/>
    <s v="ABCD-6282"/>
    <s v="M545"/>
    <s v="LUMBAGO NO ESPECIFICADO"/>
    <x v="2"/>
    <n v="26.08"/>
    <n v="0"/>
  </r>
  <r>
    <x v="1"/>
    <x v="1"/>
    <x v="3"/>
    <s v="MEDICINA FISICA REHABILITACION"/>
    <x v="214"/>
    <n v="6283"/>
    <s v="ABCD-6283"/>
    <s v="H268"/>
    <s v="OTRAS FORMAS ESPECIFICADAS DE CATARATA"/>
    <x v="2"/>
    <n v="47.94"/>
    <n v="0"/>
  </r>
  <r>
    <x v="1"/>
    <x v="1"/>
    <x v="3"/>
    <s v="MEDICINA FISICA REHABILITACION"/>
    <x v="214"/>
    <n v="6283"/>
    <s v="ABCD-6283"/>
    <s v="S13"/>
    <s v="LUXACION, ESGUINCE Y TORCEDURA DE ARTICULACIONES Y LIGAMENTOS CUELLO"/>
    <x v="2"/>
    <n v="13.04"/>
    <n v="0"/>
  </r>
  <r>
    <x v="1"/>
    <x v="1"/>
    <x v="3"/>
    <s v="MEDICINA FISICA REHABILITACION"/>
    <x v="214"/>
    <n v="735"/>
    <s v="ABCD-735"/>
    <s v="M17"/>
    <s v="GONARTROSIS (ARTROSIS DE LA RODILLA)"/>
    <x v="2"/>
    <n v="26.08"/>
    <n v="0"/>
  </r>
  <r>
    <x v="1"/>
    <x v="1"/>
    <x v="3"/>
    <s v="MEDICINA FISICA REHABILITACION"/>
    <x v="214"/>
    <n v="6284"/>
    <s v="ABCD-6284"/>
    <s v="M621"/>
    <s v="OTROS DESGARROS (NO TRAUMATICOS) DEL MUSCULO"/>
    <x v="2"/>
    <n v="39.119999999999997"/>
    <n v="0"/>
  </r>
  <r>
    <x v="1"/>
    <x v="1"/>
    <x v="3"/>
    <s v="MEDICINA FISICA REHABILITACION"/>
    <x v="214"/>
    <n v="6285"/>
    <s v="ABCD-6285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4"/>
    <n v="6287"/>
    <s v="ABCD-6287"/>
    <s v="N32"/>
    <s v="OTROS TRASTORNOS DE LA VEJIGA"/>
    <x v="2"/>
    <n v="39.119999999999997"/>
    <n v="0"/>
  </r>
  <r>
    <x v="1"/>
    <x v="1"/>
    <x v="3"/>
    <s v="MEDICINA FISICA REHABILITACION"/>
    <x v="214"/>
    <n v="6332"/>
    <s v="ABCD-6332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4"/>
    <n v="2295"/>
    <s v="ABCD-2295"/>
    <s v="M70"/>
    <s v="TRASTORNOS DE LOS TEJIDOS BLANDOS RELACIONADOS CON EL USO, EL USO EXCESIVO Y LA PRESION"/>
    <x v="2"/>
    <n v="26.08"/>
    <n v="0"/>
  </r>
  <r>
    <x v="1"/>
    <x v="1"/>
    <x v="3"/>
    <s v="MEDICINA FISICA REHABILITACION"/>
    <x v="214"/>
    <n v="6289"/>
    <s v="ABCD-6289"/>
    <s v="R072"/>
    <s v="DOLOR PRECORDIAL"/>
    <x v="2"/>
    <n v="26.08"/>
    <n v="0"/>
  </r>
  <r>
    <x v="1"/>
    <x v="1"/>
    <x v="3"/>
    <s v="MEDICINA FISICA REHABILITACION"/>
    <x v="214"/>
    <n v="6290"/>
    <s v="ABCD-6290"/>
    <s v="M544"/>
    <s v="LUMBAGO CON CIATICA"/>
    <x v="2"/>
    <n v="39.119999999999997"/>
    <n v="0"/>
  </r>
  <r>
    <x v="1"/>
    <x v="1"/>
    <x v="3"/>
    <s v="MEDICINA FISICA REHABILITACION"/>
    <x v="214"/>
    <n v="787"/>
    <s v="ABCD-787"/>
    <s v="M15"/>
    <s v="POLIARTROSIS"/>
    <x v="2"/>
    <n v="13.04"/>
    <n v="0"/>
  </r>
  <r>
    <x v="1"/>
    <x v="1"/>
    <x v="3"/>
    <s v="MEDICINA FISICA REHABILITACION"/>
    <x v="214"/>
    <n v="6291"/>
    <s v="ABCD-6291"/>
    <s v="M23"/>
    <s v="TRASTORNO INTERNO DE LA RODILLA"/>
    <x v="2"/>
    <n v="39.119999999999997"/>
    <n v="0"/>
  </r>
  <r>
    <x v="1"/>
    <x v="1"/>
    <x v="3"/>
    <s v="MEDICINA FISICA REHABILITACION"/>
    <x v="214"/>
    <n v="6292"/>
    <s v="ABCD-6292"/>
    <s v="M75"/>
    <s v="LESIONES DEL HOMBRO"/>
    <x v="2"/>
    <n v="13.04"/>
    <n v="0"/>
  </r>
  <r>
    <x v="1"/>
    <x v="1"/>
    <x v="3"/>
    <s v="MEDICINA FISICA REHABILITACION"/>
    <x v="214"/>
    <n v="6333"/>
    <s v="ABCD-6333"/>
    <s v="M23"/>
    <s v="TRASTORNO INTERNO DE LA RODILLA"/>
    <x v="2"/>
    <n v="13.04"/>
    <n v="0"/>
  </r>
  <r>
    <x v="1"/>
    <x v="1"/>
    <x v="3"/>
    <s v="MEDICINA FISICA REHABILITACION"/>
    <x v="214"/>
    <n v="6334"/>
    <s v="ABCD-6334"/>
    <s v="R42"/>
    <s v="MAREO Y DESVANECIMIENTO"/>
    <x v="2"/>
    <n v="13.04"/>
    <n v="0"/>
  </r>
  <r>
    <x v="1"/>
    <x v="1"/>
    <x v="3"/>
    <s v="MEDICINA FISICA REHABILITACION"/>
    <x v="214"/>
    <n v="6334"/>
    <s v="ABCD-6334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4"/>
    <n v="2135"/>
    <s v="ABCD-2135"/>
    <s v="M75"/>
    <s v="LESIONES DEL HOMBRO"/>
    <x v="2"/>
    <n v="26.08"/>
    <n v="0"/>
  </r>
  <r>
    <x v="1"/>
    <x v="1"/>
    <x v="3"/>
    <s v="MEDICINA FISICA REHABILITACION"/>
    <x v="214"/>
    <n v="1707"/>
    <s v="ABCD-1707"/>
    <s v="S722"/>
    <s v="FRACTURA SUBTROCANTERIANA"/>
    <x v="2"/>
    <n v="26.08"/>
    <n v="0"/>
  </r>
  <r>
    <x v="1"/>
    <x v="1"/>
    <x v="3"/>
    <s v="MEDICINA FISICA REHABILITACION"/>
    <x v="214"/>
    <n v="6294"/>
    <s v="ABCD-6294"/>
    <s v="R100"/>
    <s v="ABDOMEN AGUDO"/>
    <x v="2"/>
    <n v="39.119999999999997"/>
    <n v="0"/>
  </r>
  <r>
    <x v="1"/>
    <x v="1"/>
    <x v="3"/>
    <s v="MEDICINA FISICA REHABILITACION"/>
    <x v="214"/>
    <n v="6295"/>
    <s v="ABCD-6295"/>
    <s v="M19"/>
    <s v="OTRAS ARTROSIS"/>
    <x v="2"/>
    <n v="19.88"/>
    <n v="0"/>
  </r>
  <r>
    <x v="1"/>
    <x v="1"/>
    <x v="3"/>
    <s v="MEDICINA FISICA REHABILITACION"/>
    <x v="214"/>
    <n v="4078"/>
    <s v="ABCD-4078"/>
    <s v="M431"/>
    <s v="ESPONDILOLISTESIS"/>
    <x v="2"/>
    <n v="39.119999999999997"/>
    <n v="0"/>
  </r>
  <r>
    <x v="1"/>
    <x v="1"/>
    <x v="3"/>
    <s v="MEDICINA FISICA REHABILITACION"/>
    <x v="214"/>
    <n v="6297"/>
    <s v="ABCD-6297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4"/>
    <n v="6335"/>
    <s v="ABCD-6335"/>
    <s v="M19"/>
    <s v="OTRAS ARTROSIS"/>
    <x v="2"/>
    <n v="26.08"/>
    <n v="0"/>
  </r>
  <r>
    <x v="1"/>
    <x v="1"/>
    <x v="3"/>
    <s v="MEDICINA FISICA REHABILITACION"/>
    <x v="214"/>
    <n v="59"/>
    <s v="ABCD-59"/>
    <s v="M23"/>
    <s v="TRASTORNO INTERNO DE LA RODILLA"/>
    <x v="2"/>
    <n v="26.08"/>
    <n v="0"/>
  </r>
  <r>
    <x v="1"/>
    <x v="1"/>
    <x v="3"/>
    <s v="MEDICINA FISICA REHABILITACION"/>
    <x v="214"/>
    <n v="6299"/>
    <s v="ABCD-6299"/>
    <s v="S43"/>
    <s v="LUXACION, ESGUINCE Y TORCEDURA DE ARTICULAC Y LIGAMENTOS DE LA CINTURA ESCAPULAR"/>
    <x v="2"/>
    <n v="39.119999999999997"/>
    <n v="0"/>
  </r>
  <r>
    <x v="1"/>
    <x v="1"/>
    <x v="3"/>
    <s v="MEDICINA FISICA REHABILITACION"/>
    <x v="214"/>
    <n v="6300"/>
    <s v="ABCD-6300"/>
    <s v="M23"/>
    <s v="TRASTORNO INTERNO DE LA RODILLA"/>
    <x v="2"/>
    <n v="26.08"/>
    <n v="0"/>
  </r>
  <r>
    <x v="1"/>
    <x v="1"/>
    <x v="3"/>
    <s v="MEDICINA FISICA REHABILITACION"/>
    <x v="214"/>
    <n v="6301"/>
    <s v="ABCD-6301"/>
    <s v="M17"/>
    <s v="GONARTROSIS (ARTROSIS DE LA RODILLA)"/>
    <x v="2"/>
    <n v="26.08"/>
    <n v="0"/>
  </r>
  <r>
    <x v="1"/>
    <x v="1"/>
    <x v="3"/>
    <s v="MEDICINA FISICA REHABILITACION"/>
    <x v="214"/>
    <n v="6302"/>
    <s v="ABCD-6302"/>
    <s v="H270"/>
    <s v="AFAQUIA"/>
    <x v="2"/>
    <n v="39.119999999999997"/>
    <n v="0"/>
  </r>
  <r>
    <x v="1"/>
    <x v="1"/>
    <x v="3"/>
    <s v="MEDICINA FISICA REHABILITACION"/>
    <x v="214"/>
    <n v="6336"/>
    <s v="ABCD-6336"/>
    <s v="M75"/>
    <s v="LESIONES DEL HOMBRO"/>
    <x v="2"/>
    <n v="13.04"/>
    <n v="0"/>
  </r>
  <r>
    <x v="1"/>
    <x v="1"/>
    <x v="3"/>
    <s v="MEDICINA FISICA REHABILITACION"/>
    <x v="214"/>
    <n v="6303"/>
    <s v="ABCD-6303"/>
    <s v="M51"/>
    <s v="OTROS TRASTORNOS DE LOS DISCOS INTERVERTEBRALES"/>
    <x v="2"/>
    <n v="39.119999999999997"/>
    <n v="0"/>
  </r>
  <r>
    <x v="1"/>
    <x v="1"/>
    <x v="3"/>
    <s v="MEDICINA FISICA REHABILITACION"/>
    <x v="214"/>
    <n v="1901"/>
    <s v="ABCD-1901"/>
    <s v="M75"/>
    <s v="LESIONES DEL HOMBRO"/>
    <x v="2"/>
    <n v="26.08"/>
    <n v="0"/>
  </r>
  <r>
    <x v="1"/>
    <x v="1"/>
    <x v="3"/>
    <s v="MEDICINA FISICA REHABILITACION"/>
    <x v="214"/>
    <n v="1209"/>
    <s v="ABCD-1209"/>
    <s v="M70"/>
    <s v="TRASTORNOS DE LOS TEJIDOS BLANDOS RELACIONADOS CON EL USO, EL USO EXCESIVO Y LA PRESION"/>
    <x v="2"/>
    <n v="39.119999999999997"/>
    <n v="0"/>
  </r>
  <r>
    <x v="1"/>
    <x v="1"/>
    <x v="3"/>
    <s v="MEDICINA FISICA REHABILITACION"/>
    <x v="214"/>
    <n v="6337"/>
    <s v="ABCD-6337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4"/>
    <n v="6305"/>
    <s v="ABCD-6305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4"/>
    <n v="2092"/>
    <s v="ABCD-2092"/>
    <s v="M23"/>
    <s v="TRASTORNO INTERNO DE LA RODILLA"/>
    <x v="2"/>
    <n v="39.119999999999997"/>
    <n v="0"/>
  </r>
  <r>
    <x v="1"/>
    <x v="1"/>
    <x v="3"/>
    <s v="MEDICINA FISICA REHABILITACION"/>
    <x v="214"/>
    <n v="6338"/>
    <s v="ABCD-6338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4"/>
    <n v="6339"/>
    <s v="ABCD-6339"/>
    <s v="M542"/>
    <s v="CERVICALGIA"/>
    <x v="2"/>
    <n v="13.04"/>
    <n v="0"/>
  </r>
  <r>
    <x v="1"/>
    <x v="1"/>
    <x v="3"/>
    <s v="MEDICINA FISICA REHABILITACION"/>
    <x v="214"/>
    <n v="6340"/>
    <s v="ABCD-6340"/>
    <s v="M23"/>
    <s v="TRASTORNO INTERNO DE LA RODILLA"/>
    <x v="2"/>
    <n v="13.04"/>
    <n v="0"/>
  </r>
  <r>
    <x v="1"/>
    <x v="1"/>
    <x v="3"/>
    <s v="MEDICINA FISICA REHABILITACION"/>
    <x v="214"/>
    <n v="6306"/>
    <s v="ABCD-6306"/>
    <s v="T840"/>
    <s v="COMPLICACION MECANICA DE PROTESIS ARTICULAR INTERNA"/>
    <x v="2"/>
    <n v="26.08"/>
    <n v="0"/>
  </r>
  <r>
    <x v="1"/>
    <x v="1"/>
    <x v="3"/>
    <s v="MEDICINA FISICA REHABILITACION"/>
    <x v="214"/>
    <n v="6307"/>
    <s v="ABCD-6307"/>
    <s v="M775"/>
    <s v="OTRAS ENTESOPATIAS DEL PIE"/>
    <x v="2"/>
    <n v="13.04"/>
    <n v="0"/>
  </r>
  <r>
    <x v="1"/>
    <x v="1"/>
    <x v="3"/>
    <s v="MEDICINA FISICA REHABILITACION"/>
    <x v="214"/>
    <n v="6308"/>
    <s v="ABCD-6308"/>
    <s v="M23"/>
    <s v="TRASTORNO INTERNO DE LA RODILLA"/>
    <x v="2"/>
    <n v="39.119999999999997"/>
    <n v="0"/>
  </r>
  <r>
    <x v="1"/>
    <x v="1"/>
    <x v="3"/>
    <s v="MEDICINA FISICA REHABILITACION"/>
    <x v="214"/>
    <n v="6311"/>
    <s v="ABCD-6311"/>
    <s v="S13"/>
    <s v="LUXACION, ESGUINCE Y TORCEDURA DE ARTICULACIONES Y LIGAMENTOS CUELLO"/>
    <x v="2"/>
    <n v="13.04"/>
    <n v="0"/>
  </r>
  <r>
    <x v="1"/>
    <x v="1"/>
    <x v="3"/>
    <s v="MEDICINA FISICA REHABILITACION"/>
    <x v="214"/>
    <n v="6312"/>
    <s v="ABCD-6312"/>
    <s v="I69"/>
    <s v="SECUELAS DE ENFERMEDAD CEREBROVASCULAR"/>
    <x v="2"/>
    <n v="22.98"/>
    <n v="0"/>
  </r>
  <r>
    <x v="1"/>
    <x v="1"/>
    <x v="3"/>
    <s v="MEDICINA FISICA REHABILITACION"/>
    <x v="214"/>
    <n v="6313"/>
    <s v="ABCD-6313"/>
    <s v="S33"/>
    <s v="LUXACION, ESGUINCE Y TORCEDURA DE LAS ARTICULACIONES Y LIGAMENTOS DE LA COLUMNA LUMBAR  Y LA PELVIS"/>
    <x v="2"/>
    <n v="39.119999999999997"/>
    <n v="0"/>
  </r>
  <r>
    <x v="1"/>
    <x v="1"/>
    <x v="3"/>
    <s v="MEDICINA FISICA REHABILITACION"/>
    <x v="214"/>
    <n v="6316"/>
    <s v="ABCD-6316"/>
    <s v="H268"/>
    <s v="OTRAS FORMAS ESPECIFICADAS DE CATARATA"/>
    <x v="2"/>
    <n v="13.04"/>
    <n v="0"/>
  </r>
  <r>
    <x v="1"/>
    <x v="1"/>
    <x v="3"/>
    <s v="MEDICINA FISICA REHABILITACION"/>
    <x v="214"/>
    <n v="6317"/>
    <s v="ABCD-6317"/>
    <s v="S900"/>
    <s v="CONTUSION DEL TOBILLO"/>
    <x v="2"/>
    <n v="13.04"/>
    <n v="0"/>
  </r>
  <r>
    <x v="1"/>
    <x v="1"/>
    <x v="3"/>
    <s v="MEDICINA FISICA REHABILITACION"/>
    <x v="214"/>
    <n v="6319"/>
    <s v="ABCD-6319"/>
    <s v="M545"/>
    <s v="LUMBAGO NO ESPECIFICADO"/>
    <x v="2"/>
    <n v="13.04"/>
    <n v="0"/>
  </r>
  <r>
    <x v="1"/>
    <x v="1"/>
    <x v="3"/>
    <s v="MEDICINA FISICA REHABILITACION"/>
    <x v="214"/>
    <n v="6321"/>
    <s v="ABCD-6321"/>
    <s v="M17"/>
    <s v="GONARTROSIS (ARTROSIS DE LA RODILLA)"/>
    <x v="2"/>
    <n v="13.04"/>
    <n v="0"/>
  </r>
  <r>
    <x v="1"/>
    <x v="1"/>
    <x v="3"/>
    <s v="MEDICINA FISICA REHABILITACION"/>
    <x v="214"/>
    <n v="6341"/>
    <s v="ABCD-6341"/>
    <s v="M75"/>
    <s v="LESIONES DEL HOMBRO"/>
    <x v="2"/>
    <n v="13.04"/>
    <n v="0"/>
  </r>
  <r>
    <x v="1"/>
    <x v="1"/>
    <x v="3"/>
    <s v="MEDICINA FISICA REHABILITACION"/>
    <x v="214"/>
    <n v="6322"/>
    <s v="ABCD-6322"/>
    <s v="M201"/>
    <s v="HALLUX VALGUS (ADQUIRIDO)"/>
    <x v="2"/>
    <n v="26.08"/>
    <n v="0"/>
  </r>
  <r>
    <x v="1"/>
    <x v="1"/>
    <x v="3"/>
    <s v="MEDICINA FISICA REHABILITACION"/>
    <x v="214"/>
    <n v="6323"/>
    <s v="ABCD-6323"/>
    <s v="M75"/>
    <s v="LESIONES DEL HOMBRO"/>
    <x v="2"/>
    <n v="26.08"/>
    <n v="0"/>
  </r>
  <r>
    <x v="1"/>
    <x v="1"/>
    <x v="3"/>
    <s v="MEDICINA FISICA REHABILITACION"/>
    <x v="214"/>
    <n v="6325"/>
    <s v="ABCD-6325"/>
    <s v="M16"/>
    <s v="COXARTROSIS (ARTROSIS DE LA CADERA)"/>
    <x v="2"/>
    <n v="26.08"/>
    <n v="0"/>
  </r>
  <r>
    <x v="1"/>
    <x v="1"/>
    <x v="3"/>
    <s v="MEDICINA FISICA REHABILITACION"/>
    <x v="214"/>
    <n v="6326"/>
    <s v="ABCD-6326"/>
    <s v="R471"/>
    <s v="DISARTRIA Y ANARTRIA"/>
    <x v="2"/>
    <n v="22.98"/>
    <n v="0"/>
  </r>
  <r>
    <x v="1"/>
    <x v="1"/>
    <x v="3"/>
    <s v="MEDICINA FISICA REHABILITACION"/>
    <x v="244"/>
    <n v="5760"/>
    <s v="ABCD-5760"/>
    <s v="M17"/>
    <s v="GONARTROSIS (ARTROSIS DE LA RODILLA)"/>
    <x v="2"/>
    <n v="13.04"/>
    <n v="0"/>
  </r>
  <r>
    <x v="1"/>
    <x v="1"/>
    <x v="3"/>
    <s v="MEDICINA FISICA REHABILITACION"/>
    <x v="244"/>
    <n v="6342"/>
    <s v="ABCD-6342"/>
    <s v="M542"/>
    <s v="CERVICALGIA"/>
    <x v="2"/>
    <n v="39.119999999999997"/>
    <n v="0"/>
  </r>
  <r>
    <x v="1"/>
    <x v="1"/>
    <x v="3"/>
    <s v="MEDICINA FISICA REHABILITACION"/>
    <x v="244"/>
    <n v="4654"/>
    <s v="ABCD-4654"/>
    <s v="M23"/>
    <s v="TRASTORNO INTERNO DE LA RODILLA"/>
    <x v="2"/>
    <n v="13.04"/>
    <n v="0"/>
  </r>
  <r>
    <x v="1"/>
    <x v="1"/>
    <x v="3"/>
    <s v="MEDICINA FISICA REHABILITACION"/>
    <x v="244"/>
    <n v="6343"/>
    <s v="ABCD-6343"/>
    <s v="M23"/>
    <s v="TRASTORNO INTERNO DE LA RODILLA"/>
    <x v="2"/>
    <n v="26.08"/>
    <n v="0"/>
  </r>
  <r>
    <x v="1"/>
    <x v="1"/>
    <x v="3"/>
    <s v="MEDICINA FISICA REHABILITACION"/>
    <x v="244"/>
    <n v="6344"/>
    <s v="ABCD-6344"/>
    <s v="M23"/>
    <s v="TRASTORNO INTERNO DE LA RODILLA"/>
    <x v="2"/>
    <n v="26.08"/>
    <n v="0"/>
  </r>
  <r>
    <x v="1"/>
    <x v="1"/>
    <x v="3"/>
    <s v="MEDICINA FISICA REHABILITACION"/>
    <x v="244"/>
    <n v="6345"/>
    <s v="ABCD-6345"/>
    <s v="M542"/>
    <s v="CERVICALGIA"/>
    <x v="2"/>
    <n v="13.04"/>
    <n v="0"/>
  </r>
  <r>
    <x v="1"/>
    <x v="1"/>
    <x v="3"/>
    <s v="MEDICINA FISICA REHABILITACION"/>
    <x v="244"/>
    <n v="6346"/>
    <s v="ABCD-6346"/>
    <s v="M23"/>
    <s v="TRASTORNO INTERNO DE LA RODILLA"/>
    <x v="2"/>
    <n v="26.08"/>
    <n v="0"/>
  </r>
  <r>
    <x v="1"/>
    <x v="1"/>
    <x v="3"/>
    <s v="MEDICINA FISICA REHABILITACION"/>
    <x v="244"/>
    <n v="6347"/>
    <s v="ABCD-6347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44"/>
    <n v="6348"/>
    <s v="ABCD-6348"/>
    <s v="M239"/>
    <s v="TRASTORNO INTERNO DE LA RODILLA, NO ESPECIFICADO"/>
    <x v="2"/>
    <n v="13.04"/>
    <n v="0"/>
  </r>
  <r>
    <x v="1"/>
    <x v="1"/>
    <x v="3"/>
    <s v="MEDICINA FISICA REHABILITACION"/>
    <x v="244"/>
    <n v="6349"/>
    <s v="ABCD-6349"/>
    <s v="M75"/>
    <s v="LESIONES DEL HOMBRO"/>
    <x v="2"/>
    <n v="26.08"/>
    <n v="0"/>
  </r>
  <r>
    <x v="1"/>
    <x v="1"/>
    <x v="3"/>
    <s v="MEDICINA FISICA REHABILITACION"/>
    <x v="244"/>
    <n v="6350"/>
    <s v="ABCD-6350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44"/>
    <n v="4642"/>
    <s v="ABCD-4642"/>
    <s v="M542"/>
    <s v="CERVICALGIA"/>
    <x v="2"/>
    <n v="26.08"/>
    <n v="0"/>
  </r>
  <r>
    <x v="1"/>
    <x v="1"/>
    <x v="3"/>
    <s v="MEDICINA FISICA REHABILITACION"/>
    <x v="244"/>
    <n v="6351"/>
    <s v="ABCD-6351"/>
    <s v="T840"/>
    <s v="COMPLICACION MECANICA DE PROTESIS ARTICULAR INTERNA"/>
    <x v="2"/>
    <n v="26.08"/>
    <n v="0"/>
  </r>
  <r>
    <x v="1"/>
    <x v="1"/>
    <x v="3"/>
    <s v="MEDICINA FISICA REHABILITACION"/>
    <x v="244"/>
    <n v="6352"/>
    <s v="ABCD-6352"/>
    <s v="M23"/>
    <s v="TRASTORNO INTERNO DE LA RODILLA"/>
    <x v="2"/>
    <n v="26.08"/>
    <n v="0"/>
  </r>
  <r>
    <x v="1"/>
    <x v="1"/>
    <x v="3"/>
    <s v="MEDICINA FISICA REHABILITACION"/>
    <x v="244"/>
    <n v="6353"/>
    <s v="ABCD-6353"/>
    <s v="M545"/>
    <s v="LUMBAGO NO ESPECIFICADO"/>
    <x v="2"/>
    <n v="13.04"/>
    <n v="0"/>
  </r>
  <r>
    <x v="1"/>
    <x v="1"/>
    <x v="3"/>
    <s v="MEDICINA FISICA REHABILITACION"/>
    <x v="215"/>
    <n v="6354"/>
    <s v="ABCD-6354"/>
    <s v="S33"/>
    <s v="LUXACION, ESGUINCE Y TORCEDURA DE LAS ARTICULACIONES Y LIGAMENTOS DE LA COLUMNA LUMBAR  Y LA PELVIS"/>
    <x v="2"/>
    <n v="39.119999999999997"/>
    <n v="0"/>
  </r>
  <r>
    <x v="1"/>
    <x v="1"/>
    <x v="3"/>
    <s v="MEDICINA FISICA REHABILITACION"/>
    <x v="215"/>
    <n v="6342"/>
    <s v="ABCD-6342"/>
    <s v="M542"/>
    <s v="CERVICALGIA"/>
    <x v="2"/>
    <n v="13.04"/>
    <n v="0"/>
  </r>
  <r>
    <x v="1"/>
    <x v="1"/>
    <x v="3"/>
    <s v="MEDICINA FISICA REHABILITACION"/>
    <x v="215"/>
    <n v="4654"/>
    <s v="ABCD-4654"/>
    <s v="M23"/>
    <s v="TRASTORNO INTERNO DE LA RODILLA"/>
    <x v="2"/>
    <n v="26.08"/>
    <n v="0"/>
  </r>
  <r>
    <x v="1"/>
    <x v="1"/>
    <x v="3"/>
    <s v="MEDICINA FISICA REHABILITACION"/>
    <x v="215"/>
    <n v="6346"/>
    <s v="ABCD-6346"/>
    <s v="M23"/>
    <s v="TRASTORNO INTERNO DE LA RODILLA"/>
    <x v="2"/>
    <n v="13.04"/>
    <n v="0"/>
  </r>
  <r>
    <x v="1"/>
    <x v="1"/>
    <x v="3"/>
    <s v="MEDICINA FISICA REHABILITACION"/>
    <x v="215"/>
    <n v="6347"/>
    <s v="ABCD-6347"/>
    <s v="S33"/>
    <s v="LUXACION, ESGUINCE Y TORCEDURA DE LAS ARTICULACIONES Y LIGAMENTOS DE LA COLUMNA LUMBAR  Y LA PELVIS"/>
    <x v="2"/>
    <n v="39.119999999999997"/>
    <n v="0"/>
  </r>
  <r>
    <x v="1"/>
    <x v="1"/>
    <x v="3"/>
    <s v="MEDICINA FISICA REHABILITACION"/>
    <x v="215"/>
    <n v="6349"/>
    <s v="ABCD-6349"/>
    <s v="M75"/>
    <s v="LESIONES DEL HOMBRO"/>
    <x v="2"/>
    <n v="39.119999999999997"/>
    <n v="0"/>
  </r>
  <r>
    <x v="1"/>
    <x v="1"/>
    <x v="3"/>
    <s v="MEDICINA FISICA REHABILITACION"/>
    <x v="215"/>
    <n v="6355"/>
    <s v="ABCD-6355"/>
    <s v="J450"/>
    <s v="ASMA PREDOMINANTEMENTE ALERGICA"/>
    <x v="2"/>
    <n v="39.119999999999997"/>
    <n v="0"/>
  </r>
  <r>
    <x v="1"/>
    <x v="1"/>
    <x v="3"/>
    <s v="MEDICINA FISICA REHABILITACION"/>
    <x v="215"/>
    <n v="6356"/>
    <s v="ABCD-6356"/>
    <s v="M542"/>
    <s v="CERVICALGIA"/>
    <x v="2"/>
    <n v="13.04"/>
    <n v="0"/>
  </r>
  <r>
    <x v="1"/>
    <x v="1"/>
    <x v="3"/>
    <s v="MEDICINA FISICA REHABILITACION"/>
    <x v="215"/>
    <n v="4082"/>
    <s v="ABCD-4082"/>
    <s v="M545"/>
    <s v="LUMBAGO NO ESPECIFICADO"/>
    <x v="2"/>
    <n v="26.08"/>
    <n v="0"/>
  </r>
  <r>
    <x v="1"/>
    <x v="1"/>
    <x v="3"/>
    <s v="MEDICINA FISICA REHABILITACION"/>
    <x v="215"/>
    <n v="6350"/>
    <s v="ABCD-6350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5"/>
    <n v="4642"/>
    <s v="ABCD-4642"/>
    <s v="M542"/>
    <s v="CERVICALGIA"/>
    <x v="2"/>
    <n v="26.08"/>
    <n v="0"/>
  </r>
  <r>
    <x v="1"/>
    <x v="1"/>
    <x v="3"/>
    <s v="MEDICINA FISICA REHABILITACION"/>
    <x v="215"/>
    <n v="6351"/>
    <s v="ABCD-6351"/>
    <s v="T840"/>
    <s v="COMPLICACION MECANICA DE PROTESIS ARTICULAR INTERNA"/>
    <x v="2"/>
    <n v="13.04"/>
    <n v="0"/>
  </r>
  <r>
    <x v="1"/>
    <x v="1"/>
    <x v="3"/>
    <s v="MEDICINA FISICA REHABILITACION"/>
    <x v="215"/>
    <n v="6352"/>
    <s v="ABCD-6352"/>
    <s v="M23"/>
    <s v="TRASTORNO INTERNO DE LA RODILLA"/>
    <x v="2"/>
    <n v="13.04"/>
    <n v="0"/>
  </r>
  <r>
    <x v="1"/>
    <x v="1"/>
    <x v="3"/>
    <s v="MEDICINA FISICA REHABILITACION"/>
    <x v="215"/>
    <n v="2667"/>
    <s v="ABCD-2667"/>
    <s v="M41"/>
    <s v="ESCOLIOSIS"/>
    <x v="2"/>
    <n v="13.04"/>
    <n v="0"/>
  </r>
  <r>
    <x v="1"/>
    <x v="1"/>
    <x v="3"/>
    <s v="MEDICINA FISICA REHABILITACION"/>
    <x v="215"/>
    <n v="5446"/>
    <s v="ABCD-5446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6"/>
    <n v="6357"/>
    <s v="ABCD-6357"/>
    <s v="M544"/>
    <s v="LUMBAGO CON CIATICA"/>
    <x v="2"/>
    <n v="26.08"/>
    <n v="0"/>
  </r>
  <r>
    <x v="1"/>
    <x v="1"/>
    <x v="3"/>
    <s v="MEDICINA FISICA REHABILITACION"/>
    <x v="216"/>
    <n v="6262"/>
    <s v="ABCD-6262"/>
    <s v="H25"/>
    <s v="CATARATA SENIL"/>
    <x v="2"/>
    <n v="26.08"/>
    <n v="0"/>
  </r>
  <r>
    <x v="1"/>
    <x v="1"/>
    <x v="3"/>
    <s v="MEDICINA FISICA REHABILITACION"/>
    <x v="216"/>
    <n v="6358"/>
    <s v="ABCD-6358"/>
    <s v="G811"/>
    <s v="HEMIPLEJIA ESPASTICA"/>
    <x v="2"/>
    <n v="13.04"/>
    <n v="0"/>
  </r>
  <r>
    <x v="1"/>
    <x v="1"/>
    <x v="3"/>
    <s v="MEDICINA FISICA REHABILITACION"/>
    <x v="216"/>
    <n v="262"/>
    <s v="ABCD-262"/>
    <s v="G20"/>
    <s v="ENFERMEDAD DE PARKINSON"/>
    <x v="2"/>
    <n v="26.44"/>
    <n v="0"/>
  </r>
  <r>
    <x v="1"/>
    <x v="1"/>
    <x v="3"/>
    <s v="MEDICINA FISICA REHABILITACION"/>
    <x v="216"/>
    <n v="6267"/>
    <s v="ABCD-6267"/>
    <s v="R471"/>
    <s v="DISARTRIA Y ANARTRIA"/>
    <x v="2"/>
    <n v="32.92"/>
    <n v="0"/>
  </r>
  <r>
    <x v="1"/>
    <x v="1"/>
    <x v="3"/>
    <s v="MEDICINA FISICA REHABILITACION"/>
    <x v="216"/>
    <n v="6269"/>
    <s v="ABCD-6269"/>
    <s v="K29"/>
    <s v="GASTRITIS Y DUODENITIS"/>
    <x v="2"/>
    <n v="13.04"/>
    <n v="0"/>
  </r>
  <r>
    <x v="1"/>
    <x v="1"/>
    <x v="3"/>
    <s v="MEDICINA FISICA REHABILITACION"/>
    <x v="216"/>
    <n v="6270"/>
    <s v="ABCD-6270"/>
    <s v="M65"/>
    <s v="SINOVITIS Y TENOSINOVITIS"/>
    <x v="2"/>
    <n v="26.08"/>
    <n v="0"/>
  </r>
  <r>
    <x v="1"/>
    <x v="1"/>
    <x v="3"/>
    <s v="MEDICINA FISICA REHABILITACION"/>
    <x v="216"/>
    <n v="6359"/>
    <s v="ABCD-6359"/>
    <s v="I69"/>
    <s v="SECUELAS DE ENFERMEDAD CEREBROVASCULAR"/>
    <x v="2"/>
    <n v="36.380000000000003"/>
    <n v="0"/>
  </r>
  <r>
    <x v="1"/>
    <x v="1"/>
    <x v="3"/>
    <s v="MEDICINA FISICA REHABILITACION"/>
    <x v="216"/>
    <n v="6331"/>
    <s v="ABCD-6331"/>
    <s v="I10"/>
    <s v="HIPERTENSION ESENCIAL (PRIMARIA)"/>
    <x v="2"/>
    <n v="39.119999999999997"/>
    <n v="0"/>
  </r>
  <r>
    <x v="1"/>
    <x v="1"/>
    <x v="3"/>
    <s v="MEDICINA FISICA REHABILITACION"/>
    <x v="216"/>
    <n v="6273"/>
    <s v="ABCD-6273"/>
    <s v="G20"/>
    <s v="ENFERMEDAD DE PARKINSON"/>
    <x v="2"/>
    <n v="9.94"/>
    <n v="0"/>
  </r>
  <r>
    <x v="1"/>
    <x v="1"/>
    <x v="3"/>
    <s v="MEDICINA FISICA REHABILITACION"/>
    <x v="216"/>
    <n v="6274"/>
    <s v="ABCD-6274"/>
    <s v="M545"/>
    <s v="LUMBAGO NO ESPECIFICADO"/>
    <x v="2"/>
    <n v="13.04"/>
    <n v="0"/>
  </r>
  <r>
    <x v="1"/>
    <x v="1"/>
    <x v="3"/>
    <s v="MEDICINA FISICA REHABILITACION"/>
    <x v="216"/>
    <n v="5722"/>
    <s v="ABCD-5722"/>
    <s v="M255"/>
    <s v="DOLOR EN ARTICULACION"/>
    <x v="2"/>
    <n v="13.04"/>
    <n v="0"/>
  </r>
  <r>
    <x v="1"/>
    <x v="1"/>
    <x v="3"/>
    <s v="MEDICINA FISICA REHABILITACION"/>
    <x v="216"/>
    <n v="4563"/>
    <s v="ABCD-4563"/>
    <s v="H360"/>
    <s v="RETINOPATIA DIABETICA (E10-E14+ CON CUARTO CARACTER COMUN .3)"/>
    <x v="2"/>
    <n v="39.119999999999997"/>
    <n v="0"/>
  </r>
  <r>
    <x v="1"/>
    <x v="1"/>
    <x v="3"/>
    <s v="MEDICINA FISICA REHABILITACION"/>
    <x v="216"/>
    <n v="6279"/>
    <s v="ABCD-6279"/>
    <s v="I69"/>
    <s v="SECUELAS DE ENFERMEDAD CEREBROVASCULAR"/>
    <x v="2"/>
    <n v="36.020000000000003"/>
    <n v="0"/>
  </r>
  <r>
    <x v="1"/>
    <x v="1"/>
    <x v="3"/>
    <s v="MEDICINA FISICA REHABILITACION"/>
    <x v="216"/>
    <n v="6360"/>
    <s v="ABCD-6360"/>
    <s v="M235"/>
    <s v="INESTABILIDAD CRONICA DE LA RODILLA"/>
    <x v="2"/>
    <n v="13.04"/>
    <n v="0"/>
  </r>
  <r>
    <x v="1"/>
    <x v="1"/>
    <x v="3"/>
    <s v="MEDICINA FISICA REHABILITACION"/>
    <x v="216"/>
    <n v="6286"/>
    <s v="ABCD-6286"/>
    <s v="M545"/>
    <s v="LUMBAGO NO ESPECIFICADO"/>
    <x v="2"/>
    <n v="13.04"/>
    <n v="0"/>
  </r>
  <r>
    <x v="1"/>
    <x v="1"/>
    <x v="3"/>
    <s v="MEDICINA FISICA REHABILITACION"/>
    <x v="216"/>
    <n v="6287"/>
    <s v="ABCD-6287"/>
    <s v="N32"/>
    <s v="OTROS TRASTORNOS DE LA VEJIGA"/>
    <x v="2"/>
    <n v="13.04"/>
    <n v="0"/>
  </r>
  <r>
    <x v="1"/>
    <x v="1"/>
    <x v="3"/>
    <s v="MEDICINA FISICA REHABILITACION"/>
    <x v="216"/>
    <n v="593"/>
    <s v="ABCD-593"/>
    <s v="G81"/>
    <s v="HEMIPLEJIA"/>
    <x v="2"/>
    <n v="22.98"/>
    <n v="0"/>
  </r>
  <r>
    <x v="1"/>
    <x v="1"/>
    <x v="3"/>
    <s v="MEDICINA FISICA REHABILITACION"/>
    <x v="216"/>
    <n v="6332"/>
    <s v="ABCD-6332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6"/>
    <n v="4097"/>
    <s v="ABCD-4097"/>
    <s v="M23"/>
    <s v="TRASTORNO INTERNO DE LA RODILLA"/>
    <x v="2"/>
    <n v="13.04"/>
    <n v="0"/>
  </r>
  <r>
    <x v="1"/>
    <x v="1"/>
    <x v="3"/>
    <s v="MEDICINA FISICA REHABILITACION"/>
    <x v="216"/>
    <n v="6361"/>
    <s v="ABCD-6361"/>
    <s v="S33"/>
    <s v="LUXACION, ESGUINCE Y TORCEDURA DE LAS ARTICULACIONES Y LIGAMENTOS DE LA COLUMNA LUMBAR  Y LA PELVIS"/>
    <x v="2"/>
    <n v="39.119999999999997"/>
    <n v="0"/>
  </r>
  <r>
    <x v="1"/>
    <x v="1"/>
    <x v="3"/>
    <s v="MEDICINA FISICA REHABILITACION"/>
    <x v="216"/>
    <n v="6362"/>
    <s v="ABCD-6362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6"/>
    <n v="6363"/>
    <s v="ABCD-6363"/>
    <s v="G20"/>
    <s v="ENFERMEDAD DE PARKINSON"/>
    <x v="2"/>
    <n v="9.94"/>
    <n v="0"/>
  </r>
  <r>
    <x v="1"/>
    <x v="1"/>
    <x v="3"/>
    <s v="MEDICINA FISICA REHABILITACION"/>
    <x v="216"/>
    <n v="6295"/>
    <s v="ABCD-6295"/>
    <s v="M19"/>
    <s v="OTRAS ARTROSIS"/>
    <x v="2"/>
    <n v="9.94"/>
    <n v="0"/>
  </r>
  <r>
    <x v="1"/>
    <x v="1"/>
    <x v="3"/>
    <s v="MEDICINA FISICA REHABILITACION"/>
    <x v="216"/>
    <n v="2358"/>
    <s v="ABCD-2358"/>
    <s v="E041"/>
    <s v="NODULO TIROIDEO SOLITARIO NO TOXICO"/>
    <x v="2"/>
    <n v="13.04"/>
    <n v="0"/>
  </r>
  <r>
    <x v="1"/>
    <x v="1"/>
    <x v="3"/>
    <s v="MEDICINA FISICA REHABILITACION"/>
    <x v="216"/>
    <n v="6299"/>
    <s v="ABCD-6299"/>
    <s v="M75"/>
    <s v="LESIONES DEL HOMBRO"/>
    <x v="2"/>
    <n v="13.04"/>
    <n v="0"/>
  </r>
  <r>
    <x v="1"/>
    <x v="1"/>
    <x v="3"/>
    <s v="MEDICINA FISICA REHABILITACION"/>
    <x v="216"/>
    <n v="6302"/>
    <s v="ABCD-6302"/>
    <s v="H270"/>
    <s v="AFAQUIA"/>
    <x v="2"/>
    <n v="26.08"/>
    <n v="0"/>
  </r>
  <r>
    <x v="1"/>
    <x v="1"/>
    <x v="3"/>
    <s v="MEDICINA FISICA REHABILITACION"/>
    <x v="216"/>
    <n v="1901"/>
    <s v="ABCD-1901"/>
    <s v="M75"/>
    <s v="LESIONES DEL HOMBRO"/>
    <x v="2"/>
    <n v="26.08"/>
    <n v="0"/>
  </r>
  <r>
    <x v="1"/>
    <x v="1"/>
    <x v="3"/>
    <s v="MEDICINA FISICA REHABILITACION"/>
    <x v="216"/>
    <n v="4089"/>
    <s v="ABCD-4089"/>
    <s v="M65"/>
    <s v="SINOVITIS Y TENOSINOVITIS"/>
    <x v="2"/>
    <n v="13.04"/>
    <n v="0"/>
  </r>
  <r>
    <x v="1"/>
    <x v="1"/>
    <x v="3"/>
    <s v="MEDICINA FISICA REHABILITACION"/>
    <x v="216"/>
    <n v="6305"/>
    <s v="ABCD-6305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6"/>
    <n v="6364"/>
    <s v="ABCD-6364"/>
    <s v="M70"/>
    <s v="TRASTORNOS DE LOS TEJIDOS BLANDOS RELACIONADOS CON EL USO, EL USO EXCESIVO Y LA PRESION"/>
    <x v="2"/>
    <n v="26.08"/>
    <n v="0"/>
  </r>
  <r>
    <x v="1"/>
    <x v="1"/>
    <x v="3"/>
    <s v="MEDICINA FISICA REHABILITACION"/>
    <x v="216"/>
    <n v="6365"/>
    <s v="ABCD-6365"/>
    <s v="I69"/>
    <s v="SECUELAS DE ENFERMEDAD CEREBROVASCULAR"/>
    <x v="2"/>
    <n v="13.04"/>
    <n v="0"/>
  </r>
  <r>
    <x v="1"/>
    <x v="1"/>
    <x v="3"/>
    <s v="MEDICINA FISICA REHABILITACION"/>
    <x v="216"/>
    <n v="2024"/>
    <s v="ABCD-2024"/>
    <s v="G20"/>
    <s v="ENFERMEDAD DE PARKINSON"/>
    <x v="2"/>
    <n v="9.94"/>
    <n v="0"/>
  </r>
  <r>
    <x v="1"/>
    <x v="1"/>
    <x v="3"/>
    <s v="MEDICINA FISICA REHABILITACION"/>
    <x v="216"/>
    <n v="6366"/>
    <s v="ABCD-6366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6"/>
    <n v="4090"/>
    <s v="ABCD-4090"/>
    <s v="M70"/>
    <s v="TRASTORNOS DE LOS TEJIDOS BLANDOS RELACIONADOS CON EL USO, EL USO EXCESIVO Y LA PRESION"/>
    <x v="2"/>
    <n v="26.08"/>
    <n v="0"/>
  </r>
  <r>
    <x v="1"/>
    <x v="1"/>
    <x v="3"/>
    <s v="MEDICINA FISICA REHABILITACION"/>
    <x v="216"/>
    <n v="6314"/>
    <s v="ABCD-6314"/>
    <s v="M75"/>
    <s v="LESIONES DEL HOMBRO"/>
    <x v="2"/>
    <n v="13.04"/>
    <n v="0"/>
  </r>
  <r>
    <x v="1"/>
    <x v="1"/>
    <x v="3"/>
    <s v="MEDICINA FISICA REHABILITACION"/>
    <x v="216"/>
    <n v="6316"/>
    <s v="ABCD-6316"/>
    <s v="H268"/>
    <s v="OTRAS FORMAS ESPECIFICADAS DE CATARATA"/>
    <x v="2"/>
    <n v="13.04"/>
    <n v="0"/>
  </r>
  <r>
    <x v="1"/>
    <x v="1"/>
    <x v="3"/>
    <s v="MEDICINA FISICA REHABILITACION"/>
    <x v="216"/>
    <n v="6367"/>
    <s v="ABCD-6367"/>
    <s v="G822"/>
    <s v="PARAPLEJIA, NO ESPECIFICADA"/>
    <x v="2"/>
    <n v="9.94"/>
    <n v="0"/>
  </r>
  <r>
    <x v="1"/>
    <x v="1"/>
    <x v="3"/>
    <s v="MEDICINA FISICA REHABILITACION"/>
    <x v="216"/>
    <n v="2102"/>
    <s v="ABCD-2102"/>
    <s v="G81"/>
    <s v="HEMIPLEJIA"/>
    <x v="2"/>
    <n v="65.92"/>
    <n v="0"/>
  </r>
  <r>
    <x v="1"/>
    <x v="1"/>
    <x v="3"/>
    <s v="MEDICINA FISICA REHABILITACION"/>
    <x v="216"/>
    <n v="6322"/>
    <s v="ABCD-6322"/>
    <s v="M201"/>
    <s v="HALLUX VALGUS (ADQUIRIDO)"/>
    <x v="2"/>
    <n v="26.08"/>
    <n v="0"/>
  </r>
  <r>
    <x v="1"/>
    <x v="1"/>
    <x v="3"/>
    <s v="MEDICINA FISICA REHABILITACION"/>
    <x v="216"/>
    <n v="6368"/>
    <s v="ABCD-6368"/>
    <s v="M17"/>
    <s v="GONARTROSIS (ARTROSIS DE LA RODILLA)"/>
    <x v="2"/>
    <n v="26.08"/>
    <n v="0"/>
  </r>
  <r>
    <x v="1"/>
    <x v="1"/>
    <x v="3"/>
    <s v="MEDICINA FISICA REHABILITACION"/>
    <x v="216"/>
    <n v="6326"/>
    <s v="ABCD-6326"/>
    <s v="R471"/>
    <s v="DISARTRIA Y ANARTRIA"/>
    <x v="2"/>
    <n v="9.94"/>
    <n v="0"/>
  </r>
  <r>
    <x v="1"/>
    <x v="1"/>
    <x v="3"/>
    <s v="MEDICINA FISICA REHABILITACION"/>
    <x v="216"/>
    <n v="6369"/>
    <s v="ABCD-6369"/>
    <s v="G20"/>
    <s v="ENFERMEDAD DE PARKINSON"/>
    <x v="2"/>
    <n v="16.5"/>
    <n v="0"/>
  </r>
  <r>
    <x v="1"/>
    <x v="1"/>
    <x v="3"/>
    <s v="MEDICINA FISICA REHABILITACION"/>
    <x v="217"/>
    <n v="6088"/>
    <s v="ABCD-6088"/>
    <s v="M70"/>
    <s v="TRASTORNOS DE LOS TEJIDOS BLANDOS RELACIONADOS CON EL USO, EL USO EXCESIVO Y LA PRESION"/>
    <x v="2"/>
    <n v="13.04"/>
    <n v="0"/>
  </r>
  <r>
    <x v="1"/>
    <x v="1"/>
    <x v="3"/>
    <s v="MEDICINA FISICA REHABILITACION"/>
    <x v="217"/>
    <n v="6357"/>
    <s v="ABCD-6357"/>
    <s v="M544"/>
    <s v="LUMBAGO CON CIATICA"/>
    <x v="2"/>
    <n v="13.04"/>
    <n v="0"/>
  </r>
  <r>
    <x v="1"/>
    <x v="1"/>
    <x v="3"/>
    <s v="MEDICINA FISICA REHABILITACION"/>
    <x v="217"/>
    <n v="6370"/>
    <s v="ABCD-6370"/>
    <s v="M15"/>
    <s v="POLIARTROSIS"/>
    <x v="2"/>
    <n v="26.08"/>
    <n v="0"/>
  </r>
  <r>
    <x v="1"/>
    <x v="1"/>
    <x v="3"/>
    <s v="MEDICINA FISICA REHABILITACION"/>
    <x v="217"/>
    <n v="1980"/>
    <s v="ABCD-1980"/>
    <s v="I64"/>
    <s v="ACC VASCULAR ENCEFALICO AGUDO, NO ESPEC COMO HEMORRAGICO O ISQUEMICO"/>
    <x v="2"/>
    <n v="9.94"/>
    <n v="0"/>
  </r>
  <r>
    <x v="1"/>
    <x v="1"/>
    <x v="3"/>
    <s v="MEDICINA FISICA REHABILITACION"/>
    <x v="217"/>
    <n v="6358"/>
    <s v="ABCD-6358"/>
    <s v="G811"/>
    <s v="HEMIPLEJIA ESPASTICA"/>
    <x v="2"/>
    <n v="46.32"/>
    <n v="0"/>
  </r>
  <r>
    <x v="1"/>
    <x v="1"/>
    <x v="3"/>
    <s v="MEDICINA FISICA REHABILITACION"/>
    <x v="217"/>
    <n v="4095"/>
    <s v="ABCD-4095"/>
    <s v="S424"/>
    <s v="FRACTURA DE LA EPIFISIS INFERIOR DEL HUMERO"/>
    <x v="2"/>
    <n v="26.08"/>
    <n v="0"/>
  </r>
  <r>
    <x v="1"/>
    <x v="1"/>
    <x v="3"/>
    <s v="MEDICINA FISICA REHABILITACION"/>
    <x v="217"/>
    <n v="6371"/>
    <s v="ABCD-6371"/>
    <s v="M17"/>
    <s v="GONARTROSIS (ARTROSIS DE LA RODILLA)"/>
    <x v="2"/>
    <n v="26.08"/>
    <n v="0"/>
  </r>
  <r>
    <x v="1"/>
    <x v="1"/>
    <x v="3"/>
    <s v="MEDICINA FISICA REHABILITACION"/>
    <x v="217"/>
    <n v="262"/>
    <s v="ABCD-262"/>
    <s v="G20"/>
    <s v="ENFERMEDAD DE PARKINSON"/>
    <x v="2"/>
    <n v="19.88"/>
    <n v="0"/>
  </r>
  <r>
    <x v="1"/>
    <x v="1"/>
    <x v="3"/>
    <s v="MEDICINA FISICA REHABILITACION"/>
    <x v="217"/>
    <n v="6267"/>
    <s v="ABCD-6267"/>
    <s v="R471"/>
    <s v="DISARTRIA Y ANARTRIA"/>
    <x v="2"/>
    <n v="9.94"/>
    <n v="0"/>
  </r>
  <r>
    <x v="1"/>
    <x v="1"/>
    <x v="3"/>
    <s v="MEDICINA FISICA REHABILITACION"/>
    <x v="217"/>
    <n v="6372"/>
    <s v="ABCD-6372"/>
    <s v="M41"/>
    <s v="ESCOLIOSIS"/>
    <x v="2"/>
    <n v="13.04"/>
    <n v="0"/>
  </r>
  <r>
    <x v="1"/>
    <x v="1"/>
    <x v="3"/>
    <s v="MEDICINA FISICA REHABILITACION"/>
    <x v="217"/>
    <n v="6270"/>
    <s v="ABCD-6270"/>
    <s v="M65"/>
    <s v="SINOVITIS Y TENOSINOVITIS"/>
    <x v="2"/>
    <n v="13.04"/>
    <n v="0"/>
  </r>
  <r>
    <x v="1"/>
    <x v="1"/>
    <x v="3"/>
    <s v="MEDICINA FISICA REHABILITACION"/>
    <x v="217"/>
    <n v="6373"/>
    <s v="ABCD-6373"/>
    <s v="R490"/>
    <s v="DISFONIA"/>
    <x v="2"/>
    <n v="13.04"/>
    <n v="0"/>
  </r>
  <r>
    <x v="1"/>
    <x v="1"/>
    <x v="3"/>
    <s v="MEDICINA FISICA REHABILITACION"/>
    <x v="217"/>
    <n v="6359"/>
    <s v="ABCD-6359"/>
    <s v="I69"/>
    <s v="SECUELAS DE ENFERMEDAD CEREBROVASCULAR"/>
    <x v="2"/>
    <n v="9.94"/>
    <n v="0"/>
  </r>
  <r>
    <x v="1"/>
    <x v="1"/>
    <x v="3"/>
    <s v="MEDICINA FISICA REHABILITACION"/>
    <x v="217"/>
    <n v="2177"/>
    <s v="ABCD-2177"/>
    <s v="M23"/>
    <s v="TRASTORNO INTERNO DE LA RODILLA"/>
    <x v="2"/>
    <n v="26.08"/>
    <n v="0"/>
  </r>
  <r>
    <x v="1"/>
    <x v="1"/>
    <x v="3"/>
    <s v="MEDICINA FISICA REHABILITACION"/>
    <x v="217"/>
    <n v="6374"/>
    <s v="ABCD-6374"/>
    <s v="M542"/>
    <s v="CERVICALGIA"/>
    <x v="2"/>
    <n v="13.04"/>
    <n v="0"/>
  </r>
  <r>
    <x v="1"/>
    <x v="1"/>
    <x v="3"/>
    <s v="MEDICINA FISICA REHABILITACION"/>
    <x v="217"/>
    <n v="1992"/>
    <s v="ABCD-1992"/>
    <s v="H278"/>
    <s v="OTROS TRASTORNOS ESPECIFICADOS DEL CRISTALINO"/>
    <x v="2"/>
    <n v="26.08"/>
    <n v="0"/>
  </r>
  <r>
    <x v="1"/>
    <x v="1"/>
    <x v="3"/>
    <s v="MEDICINA FISICA REHABILITACION"/>
    <x v="217"/>
    <n v="4563"/>
    <s v="ABCD-4563"/>
    <s v="H360"/>
    <s v="RETINOPATIA DIABETICA (E10-E14+ CON CUARTO CARACTER COMUN .3)"/>
    <x v="2"/>
    <n v="26.08"/>
    <n v="0"/>
  </r>
  <r>
    <x v="1"/>
    <x v="1"/>
    <x v="3"/>
    <s v="MEDICINA FISICA REHABILITACION"/>
    <x v="217"/>
    <n v="111"/>
    <s v="ABCD-111"/>
    <s v="M23"/>
    <s v="TRASTORNO INTERNO DE LA RODILLA"/>
    <x v="2"/>
    <n v="13.04"/>
    <n v="0"/>
  </r>
  <r>
    <x v="1"/>
    <x v="1"/>
    <x v="3"/>
    <s v="MEDICINA FISICA REHABILITACION"/>
    <x v="217"/>
    <n v="6375"/>
    <s v="ABCD-6375"/>
    <s v="M75"/>
    <s v="LESIONES DEL HOMBRO"/>
    <x v="2"/>
    <n v="26.08"/>
    <n v="0"/>
  </r>
  <r>
    <x v="1"/>
    <x v="1"/>
    <x v="3"/>
    <s v="MEDICINA FISICA REHABILITACION"/>
    <x v="217"/>
    <n v="237"/>
    <s v="ABCD-237"/>
    <s v="M17"/>
    <s v="GONARTROSIS (ARTROSIS DE LA RODILLA)"/>
    <x v="2"/>
    <n v="39.119999999999997"/>
    <n v="0"/>
  </r>
  <r>
    <x v="1"/>
    <x v="1"/>
    <x v="3"/>
    <s v="MEDICINA FISICA REHABILITACION"/>
    <x v="217"/>
    <n v="6376"/>
    <s v="ABCD-6376"/>
    <s v="M15"/>
    <s v="POLIARTROSIS"/>
    <x v="2"/>
    <n v="26.08"/>
    <n v="0"/>
  </r>
  <r>
    <x v="1"/>
    <x v="1"/>
    <x v="3"/>
    <s v="MEDICINA FISICA REHABILITACION"/>
    <x v="217"/>
    <n v="19"/>
    <s v="ABCD-19"/>
    <s v="M542"/>
    <s v="CERVICALGIA"/>
    <x v="2"/>
    <n v="26.08"/>
    <n v="0"/>
  </r>
  <r>
    <x v="1"/>
    <x v="1"/>
    <x v="3"/>
    <s v="MEDICINA FISICA REHABILITACION"/>
    <x v="217"/>
    <n v="6377"/>
    <s v="ABCD-6377"/>
    <s v="M17"/>
    <s v="GONARTROSIS (ARTROSIS DE LA RODILLA)"/>
    <x v="2"/>
    <n v="13.04"/>
    <n v="0"/>
  </r>
  <r>
    <x v="1"/>
    <x v="1"/>
    <x v="3"/>
    <s v="MEDICINA FISICA REHABILITACION"/>
    <x v="217"/>
    <n v="593"/>
    <s v="ABCD-593"/>
    <s v="G81"/>
    <s v="HEMIPLEJIA"/>
    <x v="2"/>
    <n v="13.04"/>
    <n v="0"/>
  </r>
  <r>
    <x v="1"/>
    <x v="1"/>
    <x v="3"/>
    <s v="MEDICINA FISICA REHABILITACION"/>
    <x v="217"/>
    <n v="2295"/>
    <s v="ABCD-2295"/>
    <s v="M70"/>
    <s v="TRASTORNOS DE LOS TEJIDOS BLANDOS RELACIONADOS CON EL USO, EL USO EXCESIVO Y LA PRESION"/>
    <x v="2"/>
    <n v="9.94"/>
    <n v="0"/>
  </r>
  <r>
    <x v="1"/>
    <x v="1"/>
    <x v="3"/>
    <s v="MEDICINA FISICA REHABILITACION"/>
    <x v="217"/>
    <n v="6378"/>
    <s v="ABCD-6378"/>
    <s v="M17"/>
    <s v="GONARTROSIS (ARTROSIS DE LA RODILLA)"/>
    <x v="2"/>
    <n v="13.04"/>
    <n v="0"/>
  </r>
  <r>
    <x v="1"/>
    <x v="1"/>
    <x v="3"/>
    <s v="MEDICINA FISICA REHABILITACION"/>
    <x v="217"/>
    <n v="4097"/>
    <s v="ABCD-4097"/>
    <s v="M75"/>
    <s v="LESIONES DEL HOMBRO"/>
    <x v="2"/>
    <n v="13.04"/>
    <n v="0"/>
  </r>
  <r>
    <x v="1"/>
    <x v="1"/>
    <x v="3"/>
    <s v="MEDICINA FISICA REHABILITACION"/>
    <x v="217"/>
    <n v="6379"/>
    <s v="ABCD-6379"/>
    <s v="G20"/>
    <s v="ENFERMEDAD DE PARKINSON"/>
    <x v="2"/>
    <n v="19.88"/>
    <n v="0"/>
  </r>
  <r>
    <x v="1"/>
    <x v="1"/>
    <x v="3"/>
    <s v="MEDICINA FISICA REHABILITACION"/>
    <x v="217"/>
    <n v="6363"/>
    <s v="ABCD-6363"/>
    <s v="G20"/>
    <s v="ENFERMEDAD DE PARKINSON"/>
    <x v="2"/>
    <n v="22.98"/>
    <n v="0"/>
  </r>
  <r>
    <x v="1"/>
    <x v="1"/>
    <x v="3"/>
    <s v="MEDICINA FISICA REHABILITACION"/>
    <x v="217"/>
    <n v="6380"/>
    <s v="ABCD-6380"/>
    <s v="M542"/>
    <s v="CERVICALGIA"/>
    <x v="2"/>
    <n v="39.119999999999997"/>
    <n v="0"/>
  </r>
  <r>
    <x v="1"/>
    <x v="1"/>
    <x v="3"/>
    <s v="MEDICINA FISICA REHABILITACION"/>
    <x v="217"/>
    <n v="6381"/>
    <s v="ABCD-6381"/>
    <s v="M75"/>
    <s v="LESIONES DEL HOMBRO"/>
    <x v="2"/>
    <n v="26.08"/>
    <n v="0"/>
  </r>
  <r>
    <x v="1"/>
    <x v="1"/>
    <x v="3"/>
    <s v="MEDICINA FISICA REHABILITACION"/>
    <x v="217"/>
    <n v="4077"/>
    <s v="ABCD-4077"/>
    <s v="M544"/>
    <s v="LUMBAGO CON CIATICA"/>
    <x v="2"/>
    <n v="13.04"/>
    <n v="0"/>
  </r>
  <r>
    <x v="1"/>
    <x v="1"/>
    <x v="3"/>
    <s v="MEDICINA FISICA REHABILITACION"/>
    <x v="217"/>
    <n v="6295"/>
    <s v="ABCD-6295"/>
    <s v="M19"/>
    <s v="OTRAS ARTROSIS"/>
    <x v="2"/>
    <n v="78.88"/>
    <n v="0"/>
  </r>
  <r>
    <x v="1"/>
    <x v="1"/>
    <x v="3"/>
    <s v="MEDICINA FISICA REHABILITACION"/>
    <x v="217"/>
    <n v="311"/>
    <s v="ABCD-311"/>
    <s v="M17"/>
    <s v="GONARTROSIS (ARTROSIS DE LA RODILLA)"/>
    <x v="2"/>
    <n v="26.08"/>
    <n v="0"/>
  </r>
  <r>
    <x v="1"/>
    <x v="1"/>
    <x v="3"/>
    <s v="MEDICINA FISICA REHABILITACION"/>
    <x v="217"/>
    <n v="4079"/>
    <s v="ABCD-4079"/>
    <s v="M545"/>
    <s v="LUMBAGO NO ESPECIFICADO"/>
    <x v="2"/>
    <n v="39.119999999999997"/>
    <n v="0"/>
  </r>
  <r>
    <x v="1"/>
    <x v="1"/>
    <x v="3"/>
    <s v="MEDICINA FISICA REHABILITACION"/>
    <x v="217"/>
    <n v="6382"/>
    <s v="ABCD-6382"/>
    <s v="M17"/>
    <s v="GONARTROSIS (ARTROSIS DE LA RODILLA)"/>
    <x v="2"/>
    <n v="13.04"/>
    <n v="0"/>
  </r>
  <r>
    <x v="1"/>
    <x v="1"/>
    <x v="3"/>
    <s v="MEDICINA FISICA REHABILITACION"/>
    <x v="217"/>
    <n v="6383"/>
    <s v="ABCD-6383"/>
    <s v="M751"/>
    <s v="SINDROME DEL MANGUITO ROTATORIO"/>
    <x v="2"/>
    <n v="52.16"/>
    <n v="0"/>
  </r>
  <r>
    <x v="1"/>
    <x v="1"/>
    <x v="3"/>
    <s v="MEDICINA FISICA REHABILITACION"/>
    <x v="217"/>
    <n v="6306"/>
    <s v="ABCD-6306"/>
    <s v="M235"/>
    <s v="INESTABILIDAD CRONICA DE LA RODILLA"/>
    <x v="2"/>
    <n v="13.04"/>
    <n v="0"/>
  </r>
  <r>
    <x v="1"/>
    <x v="1"/>
    <x v="3"/>
    <s v="MEDICINA FISICA REHABILITACION"/>
    <x v="217"/>
    <n v="5456"/>
    <s v="ABCD-5456"/>
    <s v="M775"/>
    <s v="OTRAS ENTESOPATIAS DEL PIE"/>
    <x v="2"/>
    <n v="26.08"/>
    <n v="0"/>
  </r>
  <r>
    <x v="1"/>
    <x v="1"/>
    <x v="3"/>
    <s v="MEDICINA FISICA REHABILITACION"/>
    <x v="217"/>
    <n v="2024"/>
    <s v="ABCD-2024"/>
    <s v="G20"/>
    <s v="ENFERMEDAD DE PARKINSON"/>
    <x v="2"/>
    <n v="45.96"/>
    <n v="0"/>
  </r>
  <r>
    <x v="1"/>
    <x v="1"/>
    <x v="3"/>
    <s v="MEDICINA FISICA REHABILITACION"/>
    <x v="217"/>
    <n v="4091"/>
    <s v="ABCD-4091"/>
    <s v="M75"/>
    <s v="LESIONES DEL HOMBRO"/>
    <x v="2"/>
    <n v="13.04"/>
    <n v="0"/>
  </r>
  <r>
    <x v="1"/>
    <x v="1"/>
    <x v="3"/>
    <s v="MEDICINA FISICA REHABILITACION"/>
    <x v="217"/>
    <n v="6313"/>
    <s v="ABCD-6313"/>
    <s v="S33"/>
    <s v="LUXACION, ESGUINCE Y TORCEDURA DE LAS ARTICULACIONES Y LIGAMENTOS DE LA COLUMNA LUMBAR  Y LA PELVIS"/>
    <x v="2"/>
    <n v="39.119999999999997"/>
    <n v="0"/>
  </r>
  <r>
    <x v="1"/>
    <x v="1"/>
    <x v="3"/>
    <s v="MEDICINA FISICA REHABILITACION"/>
    <x v="217"/>
    <n v="4093"/>
    <s v="ABCD-4093"/>
    <s v="M75"/>
    <s v="LESIONES DEL HOMBRO"/>
    <x v="2"/>
    <n v="13.04"/>
    <n v="0"/>
  </r>
  <r>
    <x v="1"/>
    <x v="1"/>
    <x v="3"/>
    <s v="MEDICINA FISICA REHABILITACION"/>
    <x v="217"/>
    <n v="6314"/>
    <s v="ABCD-6314"/>
    <s v="M75"/>
    <s v="LESIONES DEL HOMBRO"/>
    <x v="2"/>
    <n v="39.119999999999997"/>
    <n v="0"/>
  </r>
  <r>
    <x v="1"/>
    <x v="1"/>
    <x v="3"/>
    <s v="MEDICINA FISICA REHABILITACION"/>
    <x v="217"/>
    <n v="4098"/>
    <s v="ABCD-4098"/>
    <s v="M19"/>
    <s v="OTRAS ARTROSIS"/>
    <x v="2"/>
    <n v="13.04"/>
    <n v="0"/>
  </r>
  <r>
    <x v="1"/>
    <x v="1"/>
    <x v="3"/>
    <s v="MEDICINA FISICA REHABILITACION"/>
    <x v="217"/>
    <n v="6367"/>
    <s v="ABCD-6367"/>
    <s v="G82"/>
    <s v="PARAPLEJIA Y CUADRIPLEJIA"/>
    <x v="2"/>
    <n v="13.66"/>
    <n v="0"/>
  </r>
  <r>
    <x v="1"/>
    <x v="1"/>
    <x v="3"/>
    <s v="MEDICINA FISICA REHABILITACION"/>
    <x v="217"/>
    <n v="2102"/>
    <s v="ABCD-2102"/>
    <s v="G81"/>
    <s v="HEMIPLEJIA"/>
    <x v="2"/>
    <n v="26.44"/>
    <n v="0"/>
  </r>
  <r>
    <x v="1"/>
    <x v="1"/>
    <x v="3"/>
    <s v="MEDICINA FISICA REHABILITACION"/>
    <x v="217"/>
    <n v="6384"/>
    <s v="ABCD-6384"/>
    <s v="M23"/>
    <s v="TRASTORNO INTERNO DE LA RODILLA"/>
    <x v="2"/>
    <n v="39.119999999999997"/>
    <n v="0"/>
  </r>
  <r>
    <x v="1"/>
    <x v="1"/>
    <x v="3"/>
    <s v="MEDICINA FISICA REHABILITACION"/>
    <x v="217"/>
    <n v="6323"/>
    <s v="ABCD-6323"/>
    <s v="M75"/>
    <s v="LESIONES DEL HOMBRO"/>
    <x v="2"/>
    <n v="26.08"/>
    <n v="0"/>
  </r>
  <r>
    <x v="1"/>
    <x v="1"/>
    <x v="3"/>
    <s v="MEDICINA FISICA REHABILITACION"/>
    <x v="217"/>
    <n v="6368"/>
    <s v="ABCD-6368"/>
    <s v="M17"/>
    <s v="GONARTROSIS (ARTROSIS DE LA RODILLA)"/>
    <x v="2"/>
    <n v="13.04"/>
    <n v="0"/>
  </r>
  <r>
    <x v="1"/>
    <x v="1"/>
    <x v="3"/>
    <s v="MEDICINA FISICA REHABILITACION"/>
    <x v="217"/>
    <n v="6326"/>
    <s v="ABCD-6326"/>
    <s v="R471"/>
    <s v="DISARTRIA Y ANARTRIA"/>
    <x v="2"/>
    <n v="19.88"/>
    <n v="0"/>
  </r>
  <r>
    <x v="1"/>
    <x v="1"/>
    <x v="3"/>
    <s v="MEDICINA FISICA REHABILITACION"/>
    <x v="217"/>
    <n v="6369"/>
    <s v="ABCD-6369"/>
    <s v="G20"/>
    <s v="ENFERMEDAD DE PARKINSON"/>
    <x v="2"/>
    <n v="33"/>
    <n v="0"/>
  </r>
  <r>
    <x v="1"/>
    <x v="1"/>
    <x v="3"/>
    <s v="MEDICINA FISICA REHABILITACION"/>
    <x v="218"/>
    <n v="6385"/>
    <s v="ABCD-6385"/>
    <s v="H251"/>
    <s v="CATARATA SENIL NUCLEAR"/>
    <x v="2"/>
    <n v="26.08"/>
    <n v="0"/>
  </r>
  <r>
    <x v="1"/>
    <x v="1"/>
    <x v="3"/>
    <s v="MEDICINA FISICA REHABILITACION"/>
    <x v="218"/>
    <n v="6386"/>
    <s v="ABCD-6386"/>
    <s v="S43"/>
    <s v="LUXACION, ESGUINCE Y TORCEDURA DE ARTICULAC Y LIGAMENTOS DE LA CINTURA ESCAPULAR"/>
    <x v="2"/>
    <n v="13.04"/>
    <n v="0"/>
  </r>
  <r>
    <x v="1"/>
    <x v="1"/>
    <x v="3"/>
    <s v="MEDICINA FISICA REHABILITACION"/>
    <x v="218"/>
    <n v="6387"/>
    <s v="ABCD-6387"/>
    <s v="M239"/>
    <s v="TRASTORNO INTERNO DE LA RODILLA, NO ESPECIFICADO"/>
    <x v="2"/>
    <n v="26.08"/>
    <n v="0"/>
  </r>
  <r>
    <x v="1"/>
    <x v="1"/>
    <x v="3"/>
    <s v="MEDICINA FISICA REHABILITACION"/>
    <x v="218"/>
    <n v="6388"/>
    <s v="ABCD-6388"/>
    <s v="M545"/>
    <s v="LUMBAGO NO ESPECIFICADO"/>
    <x v="2"/>
    <n v="26.08"/>
    <n v="0"/>
  </r>
  <r>
    <x v="1"/>
    <x v="1"/>
    <x v="3"/>
    <s v="MEDICINA FISICA REHABILITACION"/>
    <x v="218"/>
    <n v="6389"/>
    <s v="ABCD-6389"/>
    <s v="R202"/>
    <s v="PARESTESIA DE LA PIEL"/>
    <x v="2"/>
    <n v="13.04"/>
    <n v="0"/>
  </r>
  <r>
    <x v="1"/>
    <x v="1"/>
    <x v="3"/>
    <s v="MEDICINA FISICA REHABILITACION"/>
    <x v="218"/>
    <n v="6390"/>
    <s v="ABCD-6390"/>
    <s v="M17"/>
    <s v="GONARTROSIS (ARTROSIS DE LA RODILLA)"/>
    <x v="2"/>
    <n v="26.08"/>
    <n v="0"/>
  </r>
  <r>
    <x v="1"/>
    <x v="1"/>
    <x v="3"/>
    <s v="MEDICINA FISICA REHABILITACION"/>
    <x v="218"/>
    <n v="6391"/>
    <s v="ABCD-6391"/>
    <s v="M544"/>
    <s v="LUMBAGO CON CIATICA"/>
    <x v="2"/>
    <n v="13.04"/>
    <n v="0"/>
  </r>
  <r>
    <x v="1"/>
    <x v="1"/>
    <x v="3"/>
    <s v="MEDICINA FISICA REHABILITACION"/>
    <x v="218"/>
    <n v="4099"/>
    <s v="ABCD-4099"/>
    <s v="G51"/>
    <s v="TRASTORNOS DEL NERVIO FACIAL"/>
    <x v="2"/>
    <n v="33"/>
    <n v="0"/>
  </r>
  <r>
    <x v="1"/>
    <x v="1"/>
    <x v="3"/>
    <s v="MEDICINA FISICA REHABILITACION"/>
    <x v="218"/>
    <n v="6392"/>
    <s v="ABCD-6392"/>
    <s v="M542"/>
    <s v="CERVICALGIA"/>
    <x v="2"/>
    <n v="26.08"/>
    <n v="0"/>
  </r>
  <r>
    <x v="1"/>
    <x v="1"/>
    <x v="3"/>
    <s v="MEDICINA FISICA REHABILITACION"/>
    <x v="218"/>
    <n v="4902"/>
    <s v="ABCD-4902"/>
    <s v="M235"/>
    <s v="INESTABILIDAD CRONICA DE LA RODILLA"/>
    <x v="2"/>
    <n v="26.08"/>
    <n v="0"/>
  </r>
  <r>
    <x v="1"/>
    <x v="1"/>
    <x v="3"/>
    <s v="MEDICINA FISICA REHABILITACION"/>
    <x v="218"/>
    <n v="6393"/>
    <s v="ABCD-6393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8"/>
    <n v="6394"/>
    <s v="ABCD-6394"/>
    <s v="M75"/>
    <s v="LESIONES DEL HOMBRO"/>
    <x v="2"/>
    <n v="39.119999999999997"/>
    <n v="0"/>
  </r>
  <r>
    <x v="1"/>
    <x v="1"/>
    <x v="3"/>
    <s v="MEDICINA FISICA REHABILITACION"/>
    <x v="218"/>
    <n v="6395"/>
    <s v="ABCD-6395"/>
    <s v="M545"/>
    <s v="LUMBAGO NO ESPECIFICADO"/>
    <x v="2"/>
    <n v="39.119999999999997"/>
    <n v="0"/>
  </r>
  <r>
    <x v="1"/>
    <x v="1"/>
    <x v="3"/>
    <s v="MEDICINA FISICA REHABILITACION"/>
    <x v="218"/>
    <n v="6396"/>
    <s v="ABCD-6396"/>
    <s v="M654"/>
    <s v="TENOSINOVITIS DE ESTILOIDES RADIAL (DE QUERVAIN)"/>
    <x v="2"/>
    <n v="26.08"/>
    <n v="0"/>
  </r>
  <r>
    <x v="1"/>
    <x v="1"/>
    <x v="3"/>
    <s v="MEDICINA FISICA REHABILITACION"/>
    <x v="218"/>
    <n v="6397"/>
    <s v="ABCD-6397"/>
    <s v="M255"/>
    <s v="DOLOR EN ARTICULACION"/>
    <x v="2"/>
    <n v="39.119999999999997"/>
    <n v="0"/>
  </r>
  <r>
    <x v="1"/>
    <x v="1"/>
    <x v="3"/>
    <s v="MEDICINA FISICA REHABILITACION"/>
    <x v="218"/>
    <n v="6398"/>
    <s v="ABCD-6398"/>
    <s v="M54"/>
    <s v="DORSALGIA"/>
    <x v="2"/>
    <n v="39.119999999999997"/>
    <n v="0"/>
  </r>
  <r>
    <x v="1"/>
    <x v="1"/>
    <x v="3"/>
    <s v="MEDICINA FISICA REHABILITACION"/>
    <x v="218"/>
    <n v="4886"/>
    <s v="ABCD-4886"/>
    <s v="M17"/>
    <s v="GONARTROSIS (ARTROSIS DE LA RODILLA)"/>
    <x v="2"/>
    <n v="39.119999999999997"/>
    <n v="0"/>
  </r>
  <r>
    <x v="1"/>
    <x v="1"/>
    <x v="3"/>
    <s v="MEDICINA FISICA REHABILITACION"/>
    <x v="218"/>
    <n v="6399"/>
    <s v="ABCD-6399"/>
    <s v="M23"/>
    <s v="TRASTORNO INTERNO DE LA RODILLA"/>
    <x v="2"/>
    <n v="26.08"/>
    <n v="0"/>
  </r>
  <r>
    <x v="1"/>
    <x v="1"/>
    <x v="3"/>
    <s v="MEDICINA FISICA REHABILITACION"/>
    <x v="218"/>
    <n v="2927"/>
    <s v="ABCD-2927"/>
    <s v="S43"/>
    <s v="LUXACION, ESGUINCE Y TORCEDURA DE ARTICULAC Y LIGAMENTOS DE LA CINTURA ESCAPULAR"/>
    <x v="2"/>
    <n v="13.04"/>
    <n v="0"/>
  </r>
  <r>
    <x v="1"/>
    <x v="1"/>
    <x v="3"/>
    <s v="MEDICINA FISICA REHABILITACION"/>
    <x v="218"/>
    <n v="6400"/>
    <s v="ABCD-6400"/>
    <s v="M542"/>
    <s v="CERVICALGIA"/>
    <x v="2"/>
    <n v="13.04"/>
    <n v="0"/>
  </r>
  <r>
    <x v="1"/>
    <x v="1"/>
    <x v="3"/>
    <s v="MEDICINA FISICA REHABILITACION"/>
    <x v="218"/>
    <n v="6401"/>
    <s v="ABCD-6401"/>
    <s v="R478"/>
    <s v="OTRAS ALTERACIONES DEL HABLA Y LAS NO ESPECIFICADAS"/>
    <x v="2"/>
    <n v="49.06"/>
    <n v="0"/>
  </r>
  <r>
    <x v="1"/>
    <x v="1"/>
    <x v="3"/>
    <s v="MEDICINA FISICA REHABILITACION"/>
    <x v="218"/>
    <n v="6402"/>
    <s v="ABCD-6402"/>
    <s v="M545"/>
    <s v="LUMBAGO NO ESPECIFICADO"/>
    <x v="2"/>
    <n v="26.08"/>
    <n v="0"/>
  </r>
  <r>
    <x v="1"/>
    <x v="1"/>
    <x v="3"/>
    <s v="MEDICINA FISICA REHABILITACION"/>
    <x v="218"/>
    <n v="6403"/>
    <s v="ABCD-6403"/>
    <s v="G542"/>
    <s v="TRASTORNOS DE LA RAIZ CERVICAL, NO CLASIFICADOS EN OTRA PARTE"/>
    <x v="2"/>
    <n v="26.08"/>
    <n v="0"/>
  </r>
  <r>
    <x v="1"/>
    <x v="1"/>
    <x v="3"/>
    <s v="MEDICINA FISICA REHABILITACION"/>
    <x v="218"/>
    <n v="6404"/>
    <s v="ABCD-6404"/>
    <s v="S43"/>
    <s v="LUXACION, ESGUINCE Y TORCEDURA DE ARTICULAC Y LIGAMENTOS DE LA CINTURA ESCAPULAR"/>
    <x v="2"/>
    <n v="26.08"/>
    <n v="0"/>
  </r>
  <r>
    <x v="1"/>
    <x v="1"/>
    <x v="3"/>
    <s v="MEDICINA FISICA REHABILITACION"/>
    <x v="218"/>
    <n v="6405"/>
    <s v="ABCD-6405"/>
    <s v="M23"/>
    <s v="TRASTORNO INTERNO DE LA RODILLA"/>
    <x v="2"/>
    <n v="26.08"/>
    <n v="0"/>
  </r>
  <r>
    <x v="1"/>
    <x v="1"/>
    <x v="3"/>
    <s v="MEDICINA FISICA REHABILITACION"/>
    <x v="218"/>
    <n v="6406"/>
    <s v="ABCD-6406"/>
    <s v="M239"/>
    <s v="TRASTORNO INTERNO DE LA RODILLA, NO ESPECIFICADO"/>
    <x v="2"/>
    <n v="26.08"/>
    <n v="0"/>
  </r>
  <r>
    <x v="1"/>
    <x v="1"/>
    <x v="3"/>
    <s v="MEDICINA FISICA REHABILITACION"/>
    <x v="218"/>
    <n v="6407"/>
    <s v="ABCD-6407"/>
    <s v="M70"/>
    <s v="TRASTORNOS DE LOS TEJIDOS BLANDOS RELACIONADOS CON EL USO, EL USO EXCESIVO Y LA PRESION"/>
    <x v="2"/>
    <n v="26.08"/>
    <n v="0"/>
  </r>
  <r>
    <x v="1"/>
    <x v="1"/>
    <x v="3"/>
    <s v="MEDICINA FISICA REHABILITACION"/>
    <x v="218"/>
    <n v="4102"/>
    <s v="ABCD-4102"/>
    <s v="M75"/>
    <s v="LESIONES DEL HOMBRO"/>
    <x v="2"/>
    <n v="39.119999999999997"/>
    <n v="0"/>
  </r>
  <r>
    <x v="1"/>
    <x v="1"/>
    <x v="3"/>
    <s v="MEDICINA FISICA REHABILITACION"/>
    <x v="218"/>
    <n v="6408"/>
    <s v="ABCD-6408"/>
    <s v="M545"/>
    <s v="LUMBAGO NO ESPECIFICADO"/>
    <x v="2"/>
    <n v="13.04"/>
    <n v="0"/>
  </r>
  <r>
    <x v="1"/>
    <x v="1"/>
    <x v="3"/>
    <s v="MEDICINA FISICA REHABILITACION"/>
    <x v="218"/>
    <n v="6409"/>
    <s v="ABCD-6409"/>
    <s v="R100"/>
    <s v="ABDOMEN AGUDO"/>
    <x v="2"/>
    <n v="13.04"/>
    <n v="0"/>
  </r>
  <r>
    <x v="1"/>
    <x v="1"/>
    <x v="3"/>
    <s v="MEDICINA FISICA REHABILITACION"/>
    <x v="218"/>
    <n v="6410"/>
    <s v="ABCD-6410"/>
    <s v="S93"/>
    <s v="LUXACION, ESGUINCE Y TORCEDURA DE ARTICULACIONES Y LIGAMENTOS DE TOBILLO Y PIE"/>
    <x v="2"/>
    <n v="39.119999999999997"/>
    <n v="0"/>
  </r>
  <r>
    <x v="1"/>
    <x v="1"/>
    <x v="3"/>
    <s v="MEDICINA FISICA REHABILITACION"/>
    <x v="218"/>
    <n v="6411"/>
    <s v="ABCD-6411"/>
    <s v="M23"/>
    <s v="TRASTORNO INTERNO DE LA RODILLA"/>
    <x v="2"/>
    <n v="13.04"/>
    <n v="0"/>
  </r>
  <r>
    <x v="1"/>
    <x v="1"/>
    <x v="3"/>
    <s v="MEDICINA FISICA REHABILITACION"/>
    <x v="218"/>
    <n v="6412"/>
    <s v="ABCD-6412"/>
    <s v="I10"/>
    <s v="HIPERTENSION ESENCIAL (PRIMARIA)"/>
    <x v="2"/>
    <n v="26.08"/>
    <n v="0"/>
  </r>
  <r>
    <x v="1"/>
    <x v="1"/>
    <x v="3"/>
    <s v="MEDICINA FISICA REHABILITACION"/>
    <x v="218"/>
    <n v="6413"/>
    <s v="ABCD-6413"/>
    <s v="S422"/>
    <s v="FRACTURA DE LA EPIFISIS SUPERIOR DEL HUMERO"/>
    <x v="2"/>
    <n v="45.96"/>
    <n v="0"/>
  </r>
  <r>
    <x v="1"/>
    <x v="1"/>
    <x v="3"/>
    <s v="MEDICINA FISICA REHABILITACION"/>
    <x v="218"/>
    <n v="6414"/>
    <s v="ABCD-6414"/>
    <s v="S900"/>
    <s v="CONTUSION DEL TOBILLO"/>
    <x v="2"/>
    <n v="13.04"/>
    <n v="0"/>
  </r>
  <r>
    <x v="1"/>
    <x v="1"/>
    <x v="3"/>
    <s v="MEDICINA FISICA REHABILITACION"/>
    <x v="218"/>
    <n v="6415"/>
    <s v="ABCD-6415"/>
    <s v="M545"/>
    <s v="LUMBAGO NO ESPECIFICADO"/>
    <x v="2"/>
    <n v="39.119999999999997"/>
    <n v="0"/>
  </r>
  <r>
    <x v="1"/>
    <x v="1"/>
    <x v="3"/>
    <s v="MEDICINA FISICA REHABILITACION"/>
    <x v="218"/>
    <n v="6416"/>
    <s v="ABCD-6416"/>
    <s v="M23"/>
    <s v="TRASTORNO INTERNO DE LA RODILLA"/>
    <x v="2"/>
    <n v="13.04"/>
    <n v="0"/>
  </r>
  <r>
    <x v="1"/>
    <x v="1"/>
    <x v="3"/>
    <s v="MEDICINA FISICA REHABILITACION"/>
    <x v="218"/>
    <n v="6417"/>
    <s v="ABCD-6417"/>
    <s v="G811"/>
    <s v="HEMIPLEJIA ESPASTICA"/>
    <x v="2"/>
    <n v="39.479999999999997"/>
    <n v="0"/>
  </r>
  <r>
    <x v="1"/>
    <x v="1"/>
    <x v="3"/>
    <s v="MEDICINA FISICA REHABILITACION"/>
    <x v="218"/>
    <n v="6418"/>
    <s v="ABCD-6418"/>
    <s v="M771"/>
    <s v="EPICONDILITIS LATERAL"/>
    <x v="2"/>
    <n v="26.08"/>
    <n v="0"/>
  </r>
  <r>
    <x v="1"/>
    <x v="1"/>
    <x v="3"/>
    <s v="MEDICINA FISICA REHABILITACION"/>
    <x v="218"/>
    <n v="4103"/>
    <s v="ABCD-4103"/>
    <s v="M17"/>
    <s v="GONARTROSIS (ARTROSIS DE LA RODILLA)"/>
    <x v="2"/>
    <n v="13.04"/>
    <n v="0"/>
  </r>
  <r>
    <x v="1"/>
    <x v="1"/>
    <x v="3"/>
    <s v="MEDICINA FISICA REHABILITACION"/>
    <x v="218"/>
    <n v="4908"/>
    <s v="ABCD-4908"/>
    <s v="M75"/>
    <s v="LESIONES DEL HOMBRO"/>
    <x v="2"/>
    <n v="52.16"/>
    <n v="0"/>
  </r>
  <r>
    <x v="1"/>
    <x v="1"/>
    <x v="3"/>
    <s v="MEDICINA FISICA REHABILITACION"/>
    <x v="218"/>
    <n v="6419"/>
    <s v="ABCD-6419"/>
    <s v="S390"/>
    <s v="TRAUMATISMO DE TENDON Y MUSCULOS DEL ABDOMEN, DE LA REGION LUMBOSACRA Y LA PELVIS"/>
    <x v="2"/>
    <n v="13.04"/>
    <n v="0"/>
  </r>
  <r>
    <x v="1"/>
    <x v="1"/>
    <x v="3"/>
    <s v="MEDICINA FISICA REHABILITACION"/>
    <x v="218"/>
    <n v="6420"/>
    <s v="ABCD-6420"/>
    <s v="M653"/>
    <s v="DEDO EN GATILLO"/>
    <x v="2"/>
    <n v="26.08"/>
    <n v="0"/>
  </r>
  <r>
    <x v="1"/>
    <x v="1"/>
    <x v="3"/>
    <s v="MEDICINA FISICA REHABILITACION"/>
    <x v="218"/>
    <n v="6421"/>
    <s v="ABCD-6421"/>
    <s v="H524"/>
    <s v="PRESBICIA"/>
    <x v="2"/>
    <n v="13.04"/>
    <n v="0"/>
  </r>
  <r>
    <x v="1"/>
    <x v="1"/>
    <x v="3"/>
    <s v="MEDICINA FISICA REHABILITACION"/>
    <x v="218"/>
    <n v="6422"/>
    <s v="ABCD-6422"/>
    <s v="M16"/>
    <s v="COXARTROSIS (ARTROSIS DE LA CADERA)"/>
    <x v="2"/>
    <n v="39.119999999999997"/>
    <n v="0"/>
  </r>
  <r>
    <x v="1"/>
    <x v="1"/>
    <x v="3"/>
    <s v="MEDICINA FISICA REHABILITACION"/>
    <x v="218"/>
    <n v="6423"/>
    <s v="ABCD-6423"/>
    <s v="M51"/>
    <s v="OTROS TRASTORNOS DE LOS DISCOS INTERVERTEBRALES"/>
    <x v="2"/>
    <n v="39.119999999999997"/>
    <n v="0"/>
  </r>
  <r>
    <x v="1"/>
    <x v="1"/>
    <x v="3"/>
    <s v="MEDICINA FISICA REHABILITACION"/>
    <x v="218"/>
    <n v="6424"/>
    <s v="ABCD-6424"/>
    <s v="M725"/>
    <s v="FASCITIS, NO CLASIFICADA EN OTRA PARTE"/>
    <x v="2"/>
    <n v="13.04"/>
    <n v="0"/>
  </r>
  <r>
    <x v="1"/>
    <x v="1"/>
    <x v="3"/>
    <s v="MEDICINA FISICA REHABILITACION"/>
    <x v="218"/>
    <n v="6425"/>
    <s v="ABCD-6425"/>
    <s v="M75"/>
    <s v="LESIONES DEL HOMBRO"/>
    <x v="2"/>
    <n v="39.119999999999997"/>
    <n v="0"/>
  </r>
  <r>
    <x v="1"/>
    <x v="1"/>
    <x v="3"/>
    <s v="MEDICINA FISICA REHABILITACION"/>
    <x v="218"/>
    <n v="6426"/>
    <s v="ABCD-6426"/>
    <s v="M255"/>
    <s v="DOLOR EN ARTICULACION"/>
    <x v="2"/>
    <n v="39.119999999999997"/>
    <n v="0"/>
  </r>
  <r>
    <x v="1"/>
    <x v="1"/>
    <x v="3"/>
    <s v="MEDICINA FISICA REHABILITACION"/>
    <x v="218"/>
    <n v="6427"/>
    <s v="ABCD-6427"/>
    <s v="M773"/>
    <s v="ESPOLON CALCANEO"/>
    <x v="2"/>
    <n v="13.04"/>
    <n v="0"/>
  </r>
  <r>
    <x v="1"/>
    <x v="1"/>
    <x v="3"/>
    <s v="MEDICINA FISICA REHABILITACION"/>
    <x v="218"/>
    <n v="6428"/>
    <s v="ABCD-6428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8"/>
    <n v="6429"/>
    <s v="ABCD-6429"/>
    <s v="M771"/>
    <s v="EPICONDILITIS LATERAL"/>
    <x v="2"/>
    <n v="39.119999999999997"/>
    <n v="0"/>
  </r>
  <r>
    <x v="1"/>
    <x v="1"/>
    <x v="3"/>
    <s v="MEDICINA FISICA REHABILITACION"/>
    <x v="218"/>
    <n v="6430"/>
    <s v="ABCD-6430"/>
    <s v="M75"/>
    <s v="LESIONES DEL HOMBRO"/>
    <x v="2"/>
    <n v="26.08"/>
    <n v="0"/>
  </r>
  <r>
    <x v="1"/>
    <x v="1"/>
    <x v="3"/>
    <s v="MEDICINA FISICA REHABILITACION"/>
    <x v="218"/>
    <n v="6431"/>
    <s v="ABCD-6431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8"/>
    <n v="4105"/>
    <s v="ABCD-4105"/>
    <s v="M17"/>
    <s v="GONARTROSIS (ARTROSIS DE LA RODILLA)"/>
    <x v="2"/>
    <n v="39.119999999999997"/>
    <n v="0"/>
  </r>
  <r>
    <x v="1"/>
    <x v="1"/>
    <x v="3"/>
    <s v="MEDICINA FISICA REHABILITACION"/>
    <x v="218"/>
    <n v="4139"/>
    <s v="ABCD-4139"/>
    <s v="M23"/>
    <s v="TRASTORNO INTERNO DE LA RODILLA"/>
    <x v="2"/>
    <n v="65.2"/>
    <n v="0"/>
  </r>
  <r>
    <x v="1"/>
    <x v="1"/>
    <x v="3"/>
    <s v="MEDICINA FISICA REHABILITACION"/>
    <x v="218"/>
    <n v="6432"/>
    <s v="ABCD-6432"/>
    <s v="M239"/>
    <s v="TRASTORNO INTERNO DE LA RODILLA, NO ESPECIFICADO"/>
    <x v="2"/>
    <n v="16.52"/>
    <n v="0"/>
  </r>
  <r>
    <x v="1"/>
    <x v="1"/>
    <x v="3"/>
    <s v="MEDICINA FISICA REHABILITACION"/>
    <x v="218"/>
    <n v="6433"/>
    <s v="ABCD-6433"/>
    <s v="R490"/>
    <s v="DISFONIA"/>
    <x v="2"/>
    <n v="9.94"/>
    <n v="0"/>
  </r>
  <r>
    <x v="1"/>
    <x v="1"/>
    <x v="3"/>
    <s v="MEDICINA FISICA REHABILITACION"/>
    <x v="218"/>
    <n v="6434"/>
    <s v="ABCD-6434"/>
    <s v="S63"/>
    <s v="LUXACION, ESGUINCE Y TORCEDURA DE ARTICULACIONES Y LIGAMENTOS A NIVEL DE LA MUÑECA Y DE LA MANO"/>
    <x v="2"/>
    <n v="26.08"/>
    <n v="0"/>
  </r>
  <r>
    <x v="1"/>
    <x v="1"/>
    <x v="3"/>
    <s v="MEDICINA FISICA REHABILITACION"/>
    <x v="218"/>
    <n v="6435"/>
    <s v="ABCD-6435"/>
    <s v="M725"/>
    <s v="FASCITIS, NO CLASIFICADA EN OTRA PARTE"/>
    <x v="2"/>
    <n v="26.08"/>
    <n v="0"/>
  </r>
  <r>
    <x v="1"/>
    <x v="1"/>
    <x v="3"/>
    <s v="MEDICINA FISICA REHABILITACION"/>
    <x v="218"/>
    <n v="6436"/>
    <s v="ABCD-6436"/>
    <s v="M17"/>
    <s v="GONARTROSIS (ARTROSIS DE LA RODILLA)"/>
    <x v="2"/>
    <n v="39.119999999999997"/>
    <n v="0"/>
  </r>
  <r>
    <x v="1"/>
    <x v="1"/>
    <x v="3"/>
    <s v="MEDICINA FISICA REHABILITACION"/>
    <x v="218"/>
    <n v="6437"/>
    <s v="ABCD-6437"/>
    <s v="M65"/>
    <s v="SINOVITIS Y TENOSINOVITIS"/>
    <x v="2"/>
    <n v="39.119999999999997"/>
    <n v="0"/>
  </r>
  <r>
    <x v="1"/>
    <x v="1"/>
    <x v="3"/>
    <s v="MEDICINA FISICA REHABILITACION"/>
    <x v="218"/>
    <n v="6438"/>
    <s v="ABCD-6438"/>
    <s v="M23"/>
    <s v="TRASTORNO INTERNO DE LA RODILLA"/>
    <x v="2"/>
    <n v="13.04"/>
    <n v="0"/>
  </r>
  <r>
    <x v="1"/>
    <x v="1"/>
    <x v="3"/>
    <s v="MEDICINA FISICA REHABILITACION"/>
    <x v="218"/>
    <n v="6439"/>
    <s v="ABCD-6439"/>
    <s v="M545"/>
    <s v="LUMBAGO NO ESPECIFICADO"/>
    <x v="2"/>
    <n v="13.04"/>
    <n v="0"/>
  </r>
  <r>
    <x v="1"/>
    <x v="1"/>
    <x v="3"/>
    <s v="MEDICINA FISICA REHABILITACION"/>
    <x v="218"/>
    <n v="6440"/>
    <s v="ABCD-6440"/>
    <s v="T90"/>
    <s v="SECUELAS DE TRAUMATISMOS DE LA CABEZA"/>
    <x v="2"/>
    <n v="45.96"/>
    <n v="0"/>
  </r>
  <r>
    <x v="1"/>
    <x v="1"/>
    <x v="3"/>
    <s v="MEDICINA FISICA REHABILITACION"/>
    <x v="218"/>
    <n v="6441"/>
    <s v="ABCD-6441"/>
    <s v="M542"/>
    <s v="CERVICALGIA"/>
    <x v="2"/>
    <n v="39.119999999999997"/>
    <n v="0"/>
  </r>
  <r>
    <x v="1"/>
    <x v="1"/>
    <x v="3"/>
    <s v="MEDICINA FISICA REHABILITACION"/>
    <x v="218"/>
    <n v="6442"/>
    <s v="ABCD-6442"/>
    <s v="S93"/>
    <s v="LUXACION, ESGUINCE Y TORCEDURA DE ARTICULACIONES Y LIGAMENTOS DE TOBILLO Y PIE"/>
    <x v="2"/>
    <n v="13.04"/>
    <n v="0"/>
  </r>
  <r>
    <x v="1"/>
    <x v="1"/>
    <x v="3"/>
    <s v="MEDICINA FISICA REHABILITACION"/>
    <x v="218"/>
    <n v="6443"/>
    <s v="ABCD-6443"/>
    <s v="M23"/>
    <s v="TRASTORNO INTERNO DE LA RODILLA"/>
    <x v="2"/>
    <n v="26.08"/>
    <n v="0"/>
  </r>
  <r>
    <x v="1"/>
    <x v="1"/>
    <x v="3"/>
    <s v="MEDICINA FISICA REHABILITACION"/>
    <x v="218"/>
    <n v="6444"/>
    <s v="ABCD-6444"/>
    <s v="M70"/>
    <s v="TRASTORNOS DE LOS TEJIDOS BLANDOS RELACIONADOS CON EL USO, EL USO EXCESIVO Y LA PRESION"/>
    <x v="2"/>
    <n v="13.04"/>
    <n v="0"/>
  </r>
  <r>
    <x v="1"/>
    <x v="1"/>
    <x v="3"/>
    <s v="MEDICINA FISICA REHABILITACION"/>
    <x v="218"/>
    <n v="6445"/>
    <s v="ABCD-6445"/>
    <s v="M17"/>
    <s v="GONARTROSIS (ARTROSIS DE LA RODILLA)"/>
    <x v="2"/>
    <n v="39.119999999999997"/>
    <n v="0"/>
  </r>
  <r>
    <x v="1"/>
    <x v="1"/>
    <x v="3"/>
    <s v="MEDICINA FISICA REHABILITACION"/>
    <x v="218"/>
    <n v="4109"/>
    <s v="ABCD-4109"/>
    <s v="M23"/>
    <s v="TRASTORNO INTERNO DE LA RODILLA"/>
    <x v="2"/>
    <n v="13.04"/>
    <n v="0"/>
  </r>
  <r>
    <x v="1"/>
    <x v="1"/>
    <x v="3"/>
    <s v="MEDICINA FISICA REHABILITACION"/>
    <x v="218"/>
    <n v="6446"/>
    <s v="ABCD-6446"/>
    <s v="M17"/>
    <s v="GONARTROSIS (ARTROSIS DE LA RODILLA)"/>
    <x v="2"/>
    <n v="26.08"/>
    <n v="0"/>
  </r>
  <r>
    <x v="1"/>
    <x v="1"/>
    <x v="3"/>
    <s v="MEDICINA FISICA REHABILITACION"/>
    <x v="218"/>
    <n v="4110"/>
    <s v="ABCD-4110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8"/>
    <n v="5036"/>
    <s v="ABCD-5036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8"/>
    <n v="6447"/>
    <s v="ABCD-6447"/>
    <s v="S33"/>
    <s v="LUXACION, ESGUINCE Y TORCEDURA DE LAS ARTICULACIONES Y LIGAMENTOS DE LA COLUMNA LUMBAR  Y LA PELVIS"/>
    <x v="2"/>
    <n v="1.77"/>
    <n v="0"/>
  </r>
  <r>
    <x v="1"/>
    <x v="1"/>
    <x v="3"/>
    <s v="MEDICINA FISICA REHABILITACION"/>
    <x v="218"/>
    <n v="6448"/>
    <s v="ABCD-6448"/>
    <s v="M545"/>
    <s v="LUMBAGO NO ESPECIFICADO"/>
    <x v="2"/>
    <n v="39.119999999999997"/>
    <n v="0"/>
  </r>
  <r>
    <x v="1"/>
    <x v="1"/>
    <x v="3"/>
    <s v="MEDICINA FISICA REHABILITACION"/>
    <x v="218"/>
    <n v="6449"/>
    <s v="ABCD-6449"/>
    <s v="M23"/>
    <s v="TRASTORNO INTERNO DE LA RODILLA"/>
    <x v="2"/>
    <n v="13.04"/>
    <n v="0"/>
  </r>
  <r>
    <x v="1"/>
    <x v="1"/>
    <x v="3"/>
    <s v="MEDICINA FISICA REHABILITACION"/>
    <x v="218"/>
    <n v="6450"/>
    <s v="ABCD-6450"/>
    <s v="M545"/>
    <s v="LUMBAGO NO ESPECIFICADO"/>
    <x v="2"/>
    <n v="26.08"/>
    <n v="0"/>
  </r>
  <r>
    <x v="1"/>
    <x v="1"/>
    <x v="3"/>
    <s v="MEDICINA FISICA REHABILITACION"/>
    <x v="218"/>
    <n v="6451"/>
    <s v="ABCD-6451"/>
    <s v="G51"/>
    <s v="TRASTORNOS DEL NERVIO FACIAL"/>
    <x v="2"/>
    <n v="13.04"/>
    <n v="0"/>
  </r>
  <r>
    <x v="1"/>
    <x v="1"/>
    <x v="3"/>
    <s v="MEDICINA FISICA REHABILITACION"/>
    <x v="218"/>
    <n v="6452"/>
    <s v="ABCD-6452"/>
    <s v="M542"/>
    <s v="CERVICALGIA"/>
    <x v="2"/>
    <n v="39.119999999999997"/>
    <n v="0"/>
  </r>
  <r>
    <x v="1"/>
    <x v="1"/>
    <x v="3"/>
    <s v="MEDICINA FISICA REHABILITACION"/>
    <x v="218"/>
    <n v="6453"/>
    <s v="ABCD-6453"/>
    <s v="S93"/>
    <s v="LUXACION, ESGUINCE Y TORCEDURA DE ARTICULACIONES Y LIGAMENTOS DE TOBILLO Y PIE"/>
    <x v="2"/>
    <n v="13.04"/>
    <n v="0"/>
  </r>
  <r>
    <x v="1"/>
    <x v="1"/>
    <x v="3"/>
    <s v="MEDICINA FISICA REHABILITACION"/>
    <x v="218"/>
    <n v="6454"/>
    <s v="ABCD-6454"/>
    <s v="M750"/>
    <s v="CAPSULITIS ADHESIVA DEL HOMBRO"/>
    <x v="2"/>
    <n v="13.04"/>
    <n v="0"/>
  </r>
  <r>
    <x v="1"/>
    <x v="1"/>
    <x v="3"/>
    <s v="MEDICINA FISICA REHABILITACION"/>
    <x v="218"/>
    <n v="4111"/>
    <s v="ABCD-4111"/>
    <s v="S43"/>
    <s v="LUXACION, ESGUINCE Y TORCEDURA DE ARTICULAC Y LIGAMENTOS DE LA CINTURA ESCAPULAR"/>
    <x v="2"/>
    <n v="13.04"/>
    <n v="0"/>
  </r>
  <r>
    <x v="1"/>
    <x v="1"/>
    <x v="3"/>
    <s v="MEDICINA FISICA REHABILITACION"/>
    <x v="218"/>
    <n v="6455"/>
    <s v="ABCD-6455"/>
    <s v="S33"/>
    <s v="LUXACION, ESGUINCE Y TORCEDURA DE LAS ARTICULACIONES Y LIGAMENTOS DE LA COLUMNA LUMBAR  Y LA PELVIS"/>
    <x v="2"/>
    <n v="13.04"/>
    <n v="0"/>
  </r>
  <r>
    <x v="1"/>
    <x v="1"/>
    <x v="3"/>
    <s v="MEDICINA FISICA REHABILITACION"/>
    <x v="218"/>
    <n v="6456"/>
    <s v="ABCD-6456"/>
    <s v="S33"/>
    <s v="LUXACION, ESGUINCE Y TORCEDURA DE LAS ARTICULACIONES Y LIGAMENTOS DE LA COLUMNA LUMBAR  Y LA PELVIS"/>
    <x v="2"/>
    <n v="52.16"/>
    <n v="0"/>
  </r>
  <r>
    <x v="1"/>
    <x v="1"/>
    <x v="3"/>
    <s v="MEDICINA FISICA REHABILITACION"/>
    <x v="218"/>
    <n v="6457"/>
    <s v="ABCD-6457"/>
    <s v="G82"/>
    <s v="PARAPLEJIA Y CUADRIPLEJIA"/>
    <x v="2"/>
    <n v="13.04"/>
    <n v="0"/>
  </r>
  <r>
    <x v="1"/>
    <x v="1"/>
    <x v="3"/>
    <s v="MEDICINA FISICA REHABILITACION"/>
    <x v="218"/>
    <n v="6458"/>
    <s v="ABCD-6458"/>
    <s v="S43"/>
    <s v="LUXACION, ESGUINCE Y TORCEDURA DE ARTICULAC Y LIGAMENTOS DE LA CINTURA ESCAPULAR"/>
    <x v="2"/>
    <n v="26.08"/>
    <n v="0"/>
  </r>
  <r>
    <x v="1"/>
    <x v="1"/>
    <x v="3"/>
    <s v="MEDICINA FISICA REHABILITACION"/>
    <x v="218"/>
    <n v="6459"/>
    <s v="ABCD-6459"/>
    <s v="M23"/>
    <s v="TRASTORNO INTERNO DE LA RODILLA"/>
    <x v="2"/>
    <n v="39.119999999999997"/>
    <n v="0"/>
  </r>
  <r>
    <x v="1"/>
    <x v="1"/>
    <x v="3"/>
    <s v="MEDICINA FISICA REHABILITACION"/>
    <x v="218"/>
    <n v="6460"/>
    <s v="ABCD-6460"/>
    <s v="G81"/>
    <s v="HEMIPLEJIA"/>
    <x v="2"/>
    <n v="45.96"/>
    <n v="0"/>
  </r>
  <r>
    <x v="1"/>
    <x v="1"/>
    <x v="3"/>
    <s v="MEDICINA FISICA REHABILITACION"/>
    <x v="218"/>
    <n v="6461"/>
    <s v="ABCD-6461"/>
    <s v="M23"/>
    <s v="TRASTORNO INTERNO DE LA RODILLA"/>
    <x v="2"/>
    <n v="26.08"/>
    <n v="0"/>
  </r>
  <r>
    <x v="1"/>
    <x v="1"/>
    <x v="3"/>
    <s v="MEDICINA FISICA REHABILITACION"/>
    <x v="218"/>
    <n v="6462"/>
    <s v="ABCD-6462"/>
    <s v="I69"/>
    <s v="SECUELAS DE ENFERMEDAD CEREBROVASCULAR"/>
    <x v="2"/>
    <n v="13.04"/>
    <n v="0"/>
  </r>
  <r>
    <x v="1"/>
    <x v="1"/>
    <x v="3"/>
    <s v="MEDICINA FISICA REHABILITACION"/>
    <x v="218"/>
    <n v="6463"/>
    <s v="ABCD-6463"/>
    <s v="M23"/>
    <s v="TRASTORNO INTERNO DE LA RODILLA"/>
    <x v="2"/>
    <n v="26.08"/>
    <n v="0"/>
  </r>
  <r>
    <x v="1"/>
    <x v="1"/>
    <x v="3"/>
    <s v="MEDICINA FISICA REHABILITACION"/>
    <x v="218"/>
    <n v="6464"/>
    <s v="ABCD-6464"/>
    <s v="M434"/>
    <s v="OTRAS SUBLUXACIONES ATLANTO-AXOIDEAS RECURRENTES"/>
    <x v="2"/>
    <n v="13.04"/>
    <n v="0"/>
  </r>
  <r>
    <x v="1"/>
    <x v="1"/>
    <x v="3"/>
    <s v="MEDICINA FISICA REHABILITACION"/>
    <x v="218"/>
    <n v="6465"/>
    <s v="ABCD-6465"/>
    <s v="M17"/>
    <s v="GONARTROSIS (ARTROSIS DE LA RODILLA)"/>
    <x v="2"/>
    <n v="26.08"/>
    <n v="0"/>
  </r>
  <r>
    <x v="1"/>
    <x v="1"/>
    <x v="3"/>
    <s v="MEDICINA FISICA REHABILITACION"/>
    <x v="218"/>
    <n v="6466"/>
    <s v="ABCD-6466"/>
    <s v="S33"/>
    <s v="LUXACION, ESGUINCE Y TORCEDURA DE LAS ARTICULACIONES Y LIGAMENTOS DE LA COLUMNA LUMBAR  Y LA PELVIS"/>
    <x v="2"/>
    <n v="26.08"/>
    <n v="0"/>
  </r>
  <r>
    <x v="1"/>
    <x v="1"/>
    <x v="3"/>
    <s v="MEDICINA FISICA REHABILITACION"/>
    <x v="218"/>
    <n v="6467"/>
    <s v="ABCD-6467"/>
    <s v="M17"/>
    <s v="GONARTROSIS (ARTROSIS DE LA RODILLA)"/>
    <x v="2"/>
    <n v="26.08"/>
    <n v="0"/>
  </r>
  <r>
    <x v="1"/>
    <x v="1"/>
    <x v="3"/>
    <s v="MEDICINA FISICA REHABILITACION"/>
    <x v="218"/>
    <n v="6468"/>
    <s v="ABCD-6468"/>
    <s v="M545"/>
    <s v="LUMBAGO NO ESPECIFICADO"/>
    <x v="2"/>
    <n v="39.119999999999997"/>
    <n v="0"/>
  </r>
  <r>
    <x v="1"/>
    <x v="1"/>
    <x v="3"/>
    <s v="MEDICINA FISICA REHABILITACION"/>
    <x v="218"/>
    <n v="6469"/>
    <s v="ABCD-6469"/>
    <s v="M70"/>
    <s v="TRASTORNOS DE LOS TEJIDOS BLANDOS RELACIONADOS CON EL USO, EL USO EXCESIVO Y LA PRESION"/>
    <x v="2"/>
    <n v="13.04"/>
    <n v="0"/>
  </r>
  <r>
    <x v="1"/>
    <x v="1"/>
    <x v="3"/>
    <s v="MEDICINA FISICA REHABILITACION"/>
    <x v="218"/>
    <n v="6470"/>
    <s v="ABCD-6470"/>
    <s v="M70"/>
    <s v="TRASTORNOS DE LOS TEJIDOS BLANDOS RELACIONADOS CON EL USO, EL USO EXCESIVO Y LA PRESION"/>
    <x v="2"/>
    <n v="39.119999999999997"/>
    <n v="0"/>
  </r>
  <r>
    <x v="1"/>
    <x v="1"/>
    <x v="3"/>
    <s v="MEDICINA FISICA REHABILITACION"/>
    <x v="219"/>
    <n v="6471"/>
    <s v="ABCD-6471"/>
    <s v="M725"/>
    <s v="FASCITIS, NO CLASIFICADA EN OTRA PARTE"/>
    <x v="2"/>
    <n v="13.04"/>
    <n v="0"/>
  </r>
  <r>
    <x v="1"/>
    <x v="1"/>
    <x v="3"/>
    <s v="MEDICINA FISICA REHABILITACION"/>
    <x v="219"/>
    <n v="5041"/>
    <s v="ABCD-5041"/>
    <s v="S33"/>
    <s v="LUXACION, ESGUINCE Y TORCEDURA DE LAS ARTICULACIONES Y LIGAMENTOS DE LA COLUMNA LUMBAR  Y LA PELVIS"/>
    <x v="2"/>
    <n v="13.04"/>
    <n v="13.04"/>
  </r>
  <r>
    <x v="1"/>
    <x v="1"/>
    <x v="3"/>
    <s v="MEDICINA FISICA REHABILITACION"/>
    <x v="219"/>
    <n v="6472"/>
    <s v="ABCD-6472"/>
    <s v="M239"/>
    <s v="TRASTORNO INTERNO DE LA RODILLA, NO ESPECIFICADO"/>
    <x v="2"/>
    <n v="13.04"/>
    <n v="13.04"/>
  </r>
  <r>
    <x v="1"/>
    <x v="1"/>
    <x v="3"/>
    <s v="MEDICINA FISICA REHABILITACION"/>
    <x v="219"/>
    <n v="6473"/>
    <s v="ABCD-6473"/>
    <s v="G20"/>
    <s v="ENFERMEDAD DE PARKINSON"/>
    <x v="2"/>
    <n v="19.88"/>
    <n v="0"/>
  </r>
  <r>
    <x v="1"/>
    <x v="1"/>
    <x v="3"/>
    <s v="MEDICINA FISICA REHABILITACION"/>
    <x v="219"/>
    <n v="6474"/>
    <s v="ABCD-6474"/>
    <s v="I63"/>
    <s v="INFARTO CEREBRAL"/>
    <x v="2"/>
    <n v="52.88"/>
    <n v="19.872"/>
  </r>
  <r>
    <x v="1"/>
    <x v="1"/>
    <x v="3"/>
    <s v="MEDICINA FISICA REHABILITACION"/>
    <x v="219"/>
    <n v="1924"/>
    <s v="ABCD-1924"/>
    <s v="S13"/>
    <s v="LUXACION, ESGUINCE Y TORCEDURA DE ARTICULACIONES Y LIGAMENTOS CUELLO"/>
    <x v="2"/>
    <n v="13.04"/>
    <n v="0"/>
  </r>
  <r>
    <x v="1"/>
    <x v="1"/>
    <x v="3"/>
    <s v="MEDICINA FISICA REHABILITACION"/>
    <x v="219"/>
    <n v="6475"/>
    <s v="ABCD-6475"/>
    <s v="I69"/>
    <s v="SECUELAS DE ENFERMEDAD CEREBROVASCULAR"/>
    <x v="2"/>
    <n v="19.88"/>
    <n v="0"/>
  </r>
  <r>
    <x v="1"/>
    <x v="1"/>
    <x v="3"/>
    <s v="MEDICINA FISICA REHABILITACION"/>
    <x v="219"/>
    <n v="4113"/>
    <s v="ABCD-4113"/>
    <s v="G20"/>
    <s v="ENFERMEDAD DE PARKINSON"/>
    <x v="2"/>
    <n v="26.08"/>
    <n v="26.08"/>
  </r>
  <r>
    <x v="1"/>
    <x v="1"/>
    <x v="3"/>
    <s v="MEDICINA FISICA REHABILITACION"/>
    <x v="219"/>
    <n v="4114"/>
    <s v="ABCD-4114"/>
    <s v="G810"/>
    <s v="HEMIPLEJIA FLACIDA"/>
    <x v="2"/>
    <n v="13.04"/>
    <n v="0"/>
  </r>
  <r>
    <x v="1"/>
    <x v="1"/>
    <x v="3"/>
    <s v="MEDICINA FISICA REHABILITACION"/>
    <x v="219"/>
    <n v="6476"/>
    <s v="ABCD-6476"/>
    <s v="G20"/>
    <s v="ENFERMEDAD DE PARKINSON"/>
    <x v="2"/>
    <n v="16.5"/>
    <n v="0"/>
  </r>
  <r>
    <x v="1"/>
    <x v="1"/>
    <x v="3"/>
    <s v="MEDICINA FISICA REHABILITACION"/>
    <x v="219"/>
    <n v="6477"/>
    <s v="ABCD-6477"/>
    <s v="M235"/>
    <s v="INESTABILIDAD CRONICA DE LA RODILLA"/>
    <x v="2"/>
    <n v="13.04"/>
    <n v="13.04"/>
  </r>
  <r>
    <x v="1"/>
    <x v="1"/>
    <x v="3"/>
    <s v="MEDICINA FISICA REHABILITACION"/>
    <x v="219"/>
    <n v="6478"/>
    <s v="ABCD-6478"/>
    <s v="F801"/>
    <s v="TRASTORNO DEL LENGUAJE EXPRESIVO"/>
    <x v="2"/>
    <n v="9.94"/>
    <n v="0"/>
  </r>
  <r>
    <x v="1"/>
    <x v="1"/>
    <x v="3"/>
    <s v="MEDICINA FISICA REHABILITACION"/>
    <x v="219"/>
    <n v="6479"/>
    <s v="ABCD-6479"/>
    <s v="G81"/>
    <s v="HEMIPLEJIA"/>
    <x v="2"/>
    <n v="68.94"/>
    <n v="0"/>
  </r>
  <r>
    <x v="1"/>
    <x v="1"/>
    <x v="3"/>
    <s v="MEDICINA FISICA REHABILITACION"/>
    <x v="219"/>
    <n v="6480"/>
    <s v="ABCD-6480"/>
    <s v="G20"/>
    <s v="ENFERMEDAD DE PARKINSON"/>
    <x v="2"/>
    <n v="9.94"/>
    <n v="0"/>
  </r>
  <r>
    <x v="1"/>
    <x v="1"/>
    <x v="3"/>
    <s v="MEDICINA FISICA REHABILITACION"/>
    <x v="219"/>
    <n v="6401"/>
    <s v="ABCD-6401"/>
    <s v="R478"/>
    <s v="OTRAS ALTERACIONES DEL HABLA Y LAS NO ESPECIFICADAS"/>
    <x v="2"/>
    <n v="26.08"/>
    <n v="0"/>
  </r>
  <r>
    <x v="1"/>
    <x v="1"/>
    <x v="3"/>
    <s v="MEDICINA FISICA REHABILITACION"/>
    <x v="219"/>
    <n v="4120"/>
    <s v="ABCD-4120"/>
    <s v="M725"/>
    <s v="FASCITIS, NO CLASIFICADA EN OTRA PARTE"/>
    <x v="2"/>
    <n v="26.08"/>
    <n v="26.08"/>
  </r>
  <r>
    <x v="1"/>
    <x v="1"/>
    <x v="3"/>
    <s v="MEDICINA FISICA REHABILITACION"/>
    <x v="219"/>
    <n v="6481"/>
    <s v="ABCD-6481"/>
    <s v="M725"/>
    <s v="FASCITIS, NO CLASIFICADA EN OTRA PARTE"/>
    <x v="2"/>
    <n v="26.08"/>
    <n v="26.08"/>
  </r>
  <r>
    <x v="1"/>
    <x v="1"/>
    <x v="3"/>
    <s v="MEDICINA FISICA REHABILITACION"/>
    <x v="219"/>
    <n v="6482"/>
    <s v="ABCD-6482"/>
    <s v="M65"/>
    <s v="SINOVITIS Y TENOSINOVITIS"/>
    <x v="2"/>
    <n v="13.04"/>
    <n v="0"/>
  </r>
  <r>
    <x v="1"/>
    <x v="1"/>
    <x v="3"/>
    <s v="MEDICINA FISICA REHABILITACION"/>
    <x v="219"/>
    <n v="6483"/>
    <s v="ABCD-6483"/>
    <s v="S525"/>
    <s v="FRACTURA DE LA EPIFISIS INFERIOR DEL RADIO"/>
    <x v="2"/>
    <n v="26.08"/>
    <n v="13.04"/>
  </r>
  <r>
    <x v="1"/>
    <x v="1"/>
    <x v="3"/>
    <s v="MEDICINA FISICA REHABILITACION"/>
    <x v="219"/>
    <n v="6484"/>
    <s v="ABCD-6484"/>
    <s v="M70"/>
    <s v="TRASTORNOS DE LOS TEJIDOS BLANDOS RELACIONADOS CON EL USO, EL USO EXCESIVO Y LA PRESION"/>
    <x v="2"/>
    <n v="13.04"/>
    <n v="13.04"/>
  </r>
  <r>
    <x v="1"/>
    <x v="1"/>
    <x v="3"/>
    <s v="MEDICINA FISICA REHABILITACION"/>
    <x v="219"/>
    <n v="6485"/>
    <s v="ABCD-6485"/>
    <s v="I69"/>
    <s v="SECUELAS DE ENFERMEDAD CEREBROVASCULAR"/>
    <x v="2"/>
    <n v="45.96"/>
    <n v="45.951999999999998"/>
  </r>
  <r>
    <x v="1"/>
    <x v="1"/>
    <x v="3"/>
    <s v="MEDICINA FISICA REHABILITACION"/>
    <x v="219"/>
    <n v="6486"/>
    <s v="ABCD-6486"/>
    <s v="R490"/>
    <s v="DISFONIA"/>
    <x v="2"/>
    <n v="9.94"/>
    <n v="9.9359999999999999"/>
  </r>
  <r>
    <x v="1"/>
    <x v="1"/>
    <x v="3"/>
    <s v="MEDICINA FISICA REHABILITACION"/>
    <x v="219"/>
    <n v="6487"/>
    <s v="ABCD-6487"/>
    <s v="M511"/>
    <s v="TRASTORNOS DE DISCO LUMBAR Y OTROS, CON RADICULOPATIA"/>
    <x v="2"/>
    <n v="13.04"/>
    <n v="13.04"/>
  </r>
  <r>
    <x v="1"/>
    <x v="1"/>
    <x v="3"/>
    <s v="MEDICINA FISICA REHABILITACION"/>
    <x v="219"/>
    <n v="6488"/>
    <s v="ABCD-6488"/>
    <s v="I69"/>
    <s v="SECUELAS DE ENFERMEDAD CEREBROVASCULAR"/>
    <x v="2"/>
    <n v="9.94"/>
    <n v="9.9359999999999999"/>
  </r>
  <r>
    <x v="1"/>
    <x v="1"/>
    <x v="3"/>
    <s v="MEDICINA FISICA REHABILITACION"/>
    <x v="219"/>
    <n v="4127"/>
    <s v="ABCD-4127"/>
    <s v="M545"/>
    <s v="LUMBAGO NO ESPECIFICADO"/>
    <x v="2"/>
    <n v="13.04"/>
    <n v="0"/>
  </r>
  <r>
    <x v="1"/>
    <x v="1"/>
    <x v="3"/>
    <s v="MEDICINA FISICA REHABILITACION"/>
    <x v="219"/>
    <n v="6489"/>
    <s v="ABCD-6489"/>
    <s v="M542"/>
    <s v="CERVICALGIA"/>
    <x v="2"/>
    <n v="26.08"/>
    <n v="26.08"/>
  </r>
  <r>
    <x v="1"/>
    <x v="1"/>
    <x v="3"/>
    <s v="MEDICINA FISICA REHABILITACION"/>
    <x v="219"/>
    <n v="6490"/>
    <s v="ABCD-6490"/>
    <s v="M65"/>
    <s v="SINOVITIS Y TENOSINOVITIS"/>
    <x v="2"/>
    <n v="39.119999999999997"/>
    <n v="39.119999999999997"/>
  </r>
  <r>
    <x v="1"/>
    <x v="1"/>
    <x v="3"/>
    <s v="MEDICINA FISICA REHABILITACION"/>
    <x v="219"/>
    <n v="6413"/>
    <s v="ABCD-6413"/>
    <s v="S422"/>
    <s v="FRACTURA DE LA EPIFISIS SUPERIOR DEL HUMERO"/>
    <x v="2"/>
    <n v="13.04"/>
    <n v="13.04"/>
  </r>
  <r>
    <x v="1"/>
    <x v="1"/>
    <x v="3"/>
    <s v="MEDICINA FISICA REHABILITACION"/>
    <x v="219"/>
    <n v="6491"/>
    <s v="ABCD-6491"/>
    <s v="M542"/>
    <s v="CERVICALGIA"/>
    <x v="2"/>
    <n v="26.08"/>
    <n v="0"/>
  </r>
  <r>
    <x v="1"/>
    <x v="1"/>
    <x v="3"/>
    <s v="MEDICINA FISICA REHABILITACION"/>
    <x v="219"/>
    <n v="6414"/>
    <s v="ABCD-6414"/>
    <s v="S900"/>
    <s v="CONTUSION DEL TOBILLO"/>
    <x v="2"/>
    <n v="13.04"/>
    <n v="13.04"/>
  </r>
  <r>
    <x v="1"/>
    <x v="1"/>
    <x v="3"/>
    <s v="MEDICINA FISICA REHABILITACION"/>
    <x v="219"/>
    <n v="6417"/>
    <s v="ABCD-6417"/>
    <s v="G811"/>
    <s v="HEMIPLEJIA ESPASTICA"/>
    <x v="2"/>
    <n v="33"/>
    <n v="0"/>
  </r>
  <r>
    <x v="1"/>
    <x v="1"/>
    <x v="3"/>
    <s v="MEDICINA FISICA REHABILITACION"/>
    <x v="219"/>
    <n v="6492"/>
    <s v="ABCD-6492"/>
    <s v="M542"/>
    <s v="CERVICALGIA"/>
    <x v="2"/>
    <n v="13.04"/>
    <n v="13.04"/>
  </r>
  <r>
    <x v="1"/>
    <x v="1"/>
    <x v="3"/>
    <s v="MEDICINA FISICA REHABILITACION"/>
    <x v="219"/>
    <n v="6493"/>
    <s v="ABCD-6493"/>
    <s v="M17"/>
    <s v="GONARTROSIS (ARTROSIS DE LA RODILLA)"/>
    <x v="2"/>
    <n v="26.08"/>
    <n v="26.08"/>
  </r>
  <r>
    <x v="1"/>
    <x v="1"/>
    <x v="3"/>
    <s v="MEDICINA FISICA REHABILITACION"/>
    <x v="219"/>
    <n v="6494"/>
    <s v="ABCD-6494"/>
    <s v="M542"/>
    <s v="CERVICALGIA"/>
    <x v="2"/>
    <n v="78.239999999999995"/>
    <n v="78.239999999999995"/>
  </r>
  <r>
    <x v="1"/>
    <x v="1"/>
    <x v="3"/>
    <s v="MEDICINA FISICA REHABILITACION"/>
    <x v="219"/>
    <n v="4135"/>
    <s v="ABCD-4135"/>
    <s v="M70"/>
    <s v="TRASTORNOS DE LOS TEJIDOS BLANDOS RELACIONADOS CON EL USO, EL USO EXCESIVO Y LA PRESION"/>
    <x v="2"/>
    <n v="26.08"/>
    <n v="0"/>
  </r>
  <r>
    <x v="1"/>
    <x v="1"/>
    <x v="3"/>
    <s v="MEDICINA FISICA REHABILITACION"/>
    <x v="219"/>
    <n v="6495"/>
    <s v="ABCD-6495"/>
    <s v="S822"/>
    <s v="FRACTURA DE LA DIAFISIS DE LA TIBIA"/>
    <x v="2"/>
    <n v="39.119999999999997"/>
    <n v="39.119999999999997"/>
  </r>
  <r>
    <x v="1"/>
    <x v="1"/>
    <x v="3"/>
    <s v="MEDICINA FISICA REHABILITACION"/>
    <x v="219"/>
    <n v="6496"/>
    <s v="ABCD-6496"/>
    <s v="M17"/>
    <s v="GONARTROSIS (ARTROSIS DE LA RODILLA)"/>
    <x v="2"/>
    <n v="39.119999999999997"/>
    <n v="39.119999999999997"/>
  </r>
  <r>
    <x v="1"/>
    <x v="1"/>
    <x v="3"/>
    <s v="MEDICINA FISICA REHABILITACION"/>
    <x v="219"/>
    <n v="6497"/>
    <s v="ABCD-6497"/>
    <s v="M23"/>
    <s v="TRASTORNO INTERNO DE LA RODILLA"/>
    <x v="2"/>
    <n v="13.04"/>
    <n v="13.04"/>
  </r>
  <r>
    <x v="1"/>
    <x v="1"/>
    <x v="3"/>
    <s v="MEDICINA FISICA REHABILITACION"/>
    <x v="219"/>
    <n v="6433"/>
    <s v="ABCD-6433"/>
    <s v="R490"/>
    <s v="DISFONIA"/>
    <x v="2"/>
    <n v="13.04"/>
    <n v="0"/>
  </r>
  <r>
    <x v="1"/>
    <x v="1"/>
    <x v="3"/>
    <s v="MEDICINA FISICA REHABILITACION"/>
    <x v="219"/>
    <n v="6434"/>
    <s v="ABCD-6434"/>
    <s v="S63"/>
    <s v="LUXACION, ESGUINCE Y TORCEDURA DE ARTICULACIONES Y LIGAMENTOS A NIVEL DE LA MUÑECA Y DE LA MANO"/>
    <x v="2"/>
    <n v="13.04"/>
    <n v="13.04"/>
  </r>
  <r>
    <x v="1"/>
    <x v="1"/>
    <x v="3"/>
    <s v="MEDICINA FISICA REHABILITACION"/>
    <x v="219"/>
    <n v="6498"/>
    <s v="ABCD-6498"/>
    <s v="M239"/>
    <s v="TRASTORNO INTERNO DE LA RODILLA, NO ESPECIFICADO"/>
    <x v="2"/>
    <n v="13.04"/>
    <n v="13.04"/>
  </r>
  <r>
    <x v="1"/>
    <x v="1"/>
    <x v="3"/>
    <s v="MEDICINA FISICA REHABILITACION"/>
    <x v="219"/>
    <n v="6438"/>
    <s v="ABCD-6438"/>
    <s v="M23"/>
    <s v="TRASTORNO INTERNO DE LA RODILLA"/>
    <x v="2"/>
    <n v="26.08"/>
    <n v="26.08"/>
  </r>
  <r>
    <x v="1"/>
    <x v="1"/>
    <x v="3"/>
    <s v="MEDICINA FISICA REHABILITACION"/>
    <x v="219"/>
    <n v="6499"/>
    <s v="ABCD-6499"/>
    <s v="S900"/>
    <s v="CONTUSION DEL TOBILLO"/>
    <x v="2"/>
    <n v="13.04"/>
    <n v="13.04"/>
  </r>
  <r>
    <x v="1"/>
    <x v="1"/>
    <x v="3"/>
    <s v="MEDICINA FISICA REHABILITACION"/>
    <x v="219"/>
    <n v="6500"/>
    <s v="ABCD-6500"/>
    <s v="S33"/>
    <s v="LUXACION, ESGUINCE Y TORCEDURA DE LAS ARTICULACIONES Y LIGAMENTOS DE LA COLUMNA LUMBAR  Y LA PELVIS"/>
    <x v="2"/>
    <n v="13.04"/>
    <n v="13.04"/>
  </r>
  <r>
    <x v="1"/>
    <x v="1"/>
    <x v="3"/>
    <s v="MEDICINA FISICA REHABILITACION"/>
    <x v="219"/>
    <n v="4143"/>
    <s v="ABCD-4143"/>
    <s v="M17"/>
    <s v="GONARTROSIS (ARTROSIS DE LA RODILLA)"/>
    <x v="2"/>
    <n v="13.04"/>
    <n v="13.04"/>
  </r>
  <r>
    <x v="1"/>
    <x v="1"/>
    <x v="3"/>
    <s v="MEDICINA FISICA REHABILITACION"/>
    <x v="219"/>
    <n v="6501"/>
    <s v="ABCD-6501"/>
    <s v="S33"/>
    <s v="LUXACION, ESGUINCE Y TORCEDURA DE LAS ARTICULACIONES Y LIGAMENTOS DE LA COLUMNA LUMBAR  Y LA PELVIS"/>
    <x v="2"/>
    <n v="19.88"/>
    <n v="0"/>
  </r>
  <r>
    <x v="1"/>
    <x v="1"/>
    <x v="3"/>
    <s v="MEDICINA FISICA REHABILITACION"/>
    <x v="219"/>
    <n v="6502"/>
    <s v="ABCD-6502"/>
    <s v="G811"/>
    <s v="HEMIPLEJIA ESPASTICA"/>
    <x v="2"/>
    <n v="9.94"/>
    <n v="0"/>
  </r>
  <r>
    <x v="1"/>
    <x v="1"/>
    <x v="3"/>
    <s v="MEDICINA FISICA REHABILITACION"/>
    <x v="219"/>
    <n v="6460"/>
    <s v="ABCD-6460"/>
    <s v="G81"/>
    <s v="HEMIPLEJIA"/>
    <x v="2"/>
    <n v="65.84"/>
    <n v="22.975999999999999"/>
  </r>
  <r>
    <x v="1"/>
    <x v="1"/>
    <x v="3"/>
    <s v="MEDICINA FISICA REHABILITACION"/>
    <x v="219"/>
    <n v="6503"/>
    <s v="ABCD-6503"/>
    <s v="M235"/>
    <s v="INESTABILIDAD CRONICA DE LA RODILLA"/>
    <x v="2"/>
    <n v="13.04"/>
    <n v="13.04"/>
  </r>
  <r>
    <x v="1"/>
    <x v="1"/>
    <x v="3"/>
    <s v="MEDICINA FISICA REHABILITACION"/>
    <x v="219"/>
    <n v="4153"/>
    <s v="ABCD-4153"/>
    <s v="M545"/>
    <s v="LUMBAGO NO ESPECIFICADO"/>
    <x v="2"/>
    <n v="26.08"/>
    <n v="26.08"/>
  </r>
  <r>
    <x v="1"/>
    <x v="1"/>
    <x v="3"/>
    <s v="MEDICINA FISICA REHABILITACION"/>
    <x v="219"/>
    <n v="6504"/>
    <s v="ABCD-6504"/>
    <s v="M542"/>
    <s v="CERVICALGIA"/>
    <x v="2"/>
    <n v="13.04"/>
    <n v="13.04"/>
  </r>
  <r>
    <x v="1"/>
    <x v="1"/>
    <x v="3"/>
    <s v="MEDICINA FISICA REHABILITACION"/>
    <x v="219"/>
    <n v="6505"/>
    <s v="ABCD-6505"/>
    <s v="M511"/>
    <s v="TRASTORNOS DE DISCO LUMBAR Y OTROS, CON RADICULOPATIA"/>
    <x v="2"/>
    <n v="13.04"/>
    <n v="13.04"/>
  </r>
  <r>
    <x v="1"/>
    <x v="1"/>
    <x v="3"/>
    <s v="MEDICINA FISICA REHABILITACION"/>
    <x v="219"/>
    <n v="6506"/>
    <s v="ABCD-6506"/>
    <s v="T313"/>
    <s v="QUEMADURAS QUE AFECTAN DEL 30 AL 39% DE LA SUPERFICIE DEL CUERPO"/>
    <x v="2"/>
    <n v="13.04"/>
    <n v="13.04"/>
  </r>
  <r>
    <x v="1"/>
    <x v="1"/>
    <x v="3"/>
    <s v="MEDICINA FISICA REHABILITACION"/>
    <x v="219"/>
    <n v="6507"/>
    <s v="ABCD-6507"/>
    <s v="S526"/>
    <s v="FRACTURA DE LA EPIFISIS INFERIOR DEL CUBITO Y DEL RADIO"/>
    <x v="2"/>
    <n v="26.08"/>
    <n v="0"/>
  </r>
  <r>
    <x v="1"/>
    <x v="1"/>
    <x v="3"/>
    <s v="MEDICINA FISICA REHABILITACION"/>
    <x v="219"/>
    <n v="6508"/>
    <s v="ABCD-6508"/>
    <s v="M70"/>
    <s v="TRASTORNOS DE LOS TEJIDOS BLANDOS RELACIONADOS CON EL USO, EL USO EXCESIVO Y LA PRESION"/>
    <x v="2"/>
    <n v="13.04"/>
    <n v="13.04"/>
  </r>
  <r>
    <x v="1"/>
    <x v="1"/>
    <x v="3"/>
    <s v="MEDICINA FISICA REHABILITACION"/>
    <x v="219"/>
    <n v="4160"/>
    <s v="ABCD-4160"/>
    <s v="G81"/>
    <s v="HEMIPLEJIA"/>
    <x v="2"/>
    <n v="52.8"/>
    <n v="0"/>
  </r>
  <r>
    <x v="1"/>
    <x v="1"/>
    <x v="3"/>
    <s v="MEDICINA FISICA REHABILITACION"/>
    <x v="220"/>
    <n v="6509"/>
    <s v="ABCD-6509"/>
    <s v="E88"/>
    <s v="OTROS TRASTORNOS METABOLICOS"/>
    <x v="2"/>
    <n v="13.04"/>
    <n v="13.04"/>
  </r>
  <r>
    <x v="1"/>
    <x v="1"/>
    <x v="3"/>
    <s v="MEDICINA FISICA REHABILITACION"/>
    <x v="220"/>
    <n v="6510"/>
    <s v="ABCD-6510"/>
    <s v="S934"/>
    <s v="ESGUINCES Y TORCEDURAS DEL TOBILLO"/>
    <x v="2"/>
    <n v="13.04"/>
    <n v="13.04"/>
  </r>
  <r>
    <x v="1"/>
    <x v="1"/>
    <x v="3"/>
    <s v="MEDICINA FISICA REHABILITACION"/>
    <x v="220"/>
    <n v="4161"/>
    <s v="ABCD-4161"/>
    <s v="M51"/>
    <s v="OTROS TRASTORNOS DE LOS DISCOS INTERVERTEBRALES"/>
    <x v="2"/>
    <n v="13.04"/>
    <n v="13.04"/>
  </r>
  <r>
    <x v="1"/>
    <x v="1"/>
    <x v="3"/>
    <s v="MEDICINA FISICA REHABILITACION"/>
    <x v="220"/>
    <n v="3840"/>
    <s v="ABCD-3840"/>
    <s v="S13"/>
    <s v="LUXACION, ESGUINCE Y TORCEDURA DE ARTICULACIONES Y LIGAMENTOS CUELLO"/>
    <x v="2"/>
    <n v="39.119999999999997"/>
    <n v="39.119999999999997"/>
  </r>
  <r>
    <x v="1"/>
    <x v="1"/>
    <x v="3"/>
    <s v="MEDICINA FISICA REHABILITACION"/>
    <x v="220"/>
    <n v="6511"/>
    <s v="ABCD-6511"/>
    <s v="I86"/>
    <s v="VARICES DE OTROS SITIOS"/>
    <x v="2"/>
    <n v="13.04"/>
    <n v="13.04"/>
  </r>
  <r>
    <x v="1"/>
    <x v="1"/>
    <x v="3"/>
    <s v="MEDICINA FISICA REHABILITACION"/>
    <x v="220"/>
    <n v="4162"/>
    <s v="ABCD-4162"/>
    <s v="M235"/>
    <s v="INESTABILIDAD CRONICA DE LA RODILLA"/>
    <x v="2"/>
    <n v="13.04"/>
    <n v="13.04"/>
  </r>
  <r>
    <x v="1"/>
    <x v="1"/>
    <x v="3"/>
    <s v="MEDICINA FISICA REHABILITACION"/>
    <x v="220"/>
    <n v="3122"/>
    <s v="ABCD-3122"/>
    <s v="M239"/>
    <s v="TRASTORNO INTERNO DE LA RODILLA, NO ESPECIFICADO"/>
    <x v="2"/>
    <n v="39.119999999999997"/>
    <n v="26.08"/>
  </r>
  <r>
    <x v="1"/>
    <x v="1"/>
    <x v="3"/>
    <s v="MEDICINA FISICA REHABILITACION"/>
    <x v="220"/>
    <n v="1093"/>
    <s v="ABCD-1093"/>
    <s v="A68"/>
    <s v="FIEBRES RECURRENTES"/>
    <x v="2"/>
    <n v="26.08"/>
    <n v="13.04"/>
  </r>
  <r>
    <x v="1"/>
    <x v="1"/>
    <x v="3"/>
    <s v="MEDICINA FISICA REHABILITACION"/>
    <x v="220"/>
    <n v="6512"/>
    <s v="ABCD-6512"/>
    <s v="M239"/>
    <s v="TRASTORNO INTERNO DE LA RODILLA, NO ESPECIFICADO"/>
    <x v="2"/>
    <n v="13.04"/>
    <n v="13.04"/>
  </r>
  <r>
    <x v="1"/>
    <x v="1"/>
    <x v="3"/>
    <s v="MEDICINA FISICA REHABILITACION"/>
    <x v="220"/>
    <n v="6294"/>
    <s v="ABCD-6294"/>
    <s v="G549"/>
    <s v="TRASTORNO DE LA RAIZ Y PLEXOS NERVIOSOS, NO ESPECIFICADO"/>
    <x v="2"/>
    <n v="13.04"/>
    <n v="13.04"/>
  </r>
  <r>
    <x v="1"/>
    <x v="1"/>
    <x v="3"/>
    <s v="MEDICINA FISICA REHABILITACION"/>
    <x v="220"/>
    <n v="1953"/>
    <s v="ABCD-1953"/>
    <s v="S63"/>
    <s v="LUXACION, ESGUINCE Y TORCEDURA DE ARTICULACIONES Y LIGAMENTOS A NIVEL DE LA MUÑECA Y DE LA MANO"/>
    <x v="2"/>
    <n v="39.119999999999997"/>
    <n v="39.119999999999997"/>
  </r>
  <r>
    <x v="1"/>
    <x v="1"/>
    <x v="3"/>
    <s v="MEDICINA FISICA REHABILITACION"/>
    <x v="220"/>
    <n v="3791"/>
    <s v="ABCD-3791"/>
    <s v="M23"/>
    <s v="TRASTORNO INTERNO DE LA RODILLA"/>
    <x v="2"/>
    <n v="39.119999999999997"/>
    <n v="39.119999999999997"/>
  </r>
  <r>
    <x v="1"/>
    <x v="1"/>
    <x v="3"/>
    <s v="MEDICINA FISICA REHABILITACION"/>
    <x v="220"/>
    <n v="1959"/>
    <s v="ABCD-1959"/>
    <s v="S93"/>
    <s v="LUXACION, ESGUINCE Y TORCEDURA DE ARTICULACIONES Y LIGAMENTOS DE TOBILLO Y PIE"/>
    <x v="2"/>
    <n v="26.08"/>
    <n v="26.08"/>
  </r>
  <r>
    <x v="1"/>
    <x v="1"/>
    <x v="3"/>
    <s v="MEDICINA FISICA REHABILITACION"/>
    <x v="220"/>
    <n v="4163"/>
    <s v="ABCD-4163"/>
    <s v="M54"/>
    <s v="DORSALGIA"/>
    <x v="2"/>
    <n v="13.04"/>
    <n v="0"/>
  </r>
  <r>
    <x v="1"/>
    <x v="1"/>
    <x v="3"/>
    <s v="MEDICINA FISICA REHABILITACION"/>
    <x v="220"/>
    <n v="6513"/>
    <s v="ABCD-6513"/>
    <s v="M201"/>
    <s v="HALLUX VALGUS (ADQUIRIDO)"/>
    <x v="2"/>
    <n v="13.04"/>
    <n v="13.04"/>
  </r>
  <r>
    <x v="1"/>
    <x v="1"/>
    <x v="3"/>
    <s v="MEDICINA FISICA REHABILITACION"/>
    <x v="220"/>
    <n v="6187"/>
    <s v="ABCD-6187"/>
    <s v="G510"/>
    <s v="PARALISIS DE BELL"/>
    <x v="2"/>
    <n v="13.04"/>
    <n v="0"/>
  </r>
  <r>
    <x v="1"/>
    <x v="1"/>
    <x v="3"/>
    <s v="MEDICINA FISICA REHABILITACION"/>
    <x v="220"/>
    <n v="6514"/>
    <s v="ABCD-6514"/>
    <s v="M542"/>
    <s v="CERVICALGIA"/>
    <x v="2"/>
    <n v="26.08"/>
    <n v="13.04"/>
  </r>
  <r>
    <x v="1"/>
    <x v="1"/>
    <x v="3"/>
    <s v="MEDICINA FISICA REHABILITACION"/>
    <x v="220"/>
    <n v="6515"/>
    <s v="ABCD-6515"/>
    <s v="S33"/>
    <s v="LUXACION, ESGUINCE Y TORCEDURA DE LAS ARTICULACIONES Y LIGAMENTOS DE LA COLUMNA LUMBAR  Y LA PELVIS"/>
    <x v="2"/>
    <n v="26.08"/>
    <n v="26.08"/>
  </r>
  <r>
    <x v="1"/>
    <x v="1"/>
    <x v="3"/>
    <s v="MEDICINA FISICA REHABILITACION"/>
    <x v="220"/>
    <n v="6516"/>
    <s v="ABCD-6516"/>
    <s v="M255"/>
    <s v="DOLOR EN ARTICULACION"/>
    <x v="2"/>
    <n v="13.04"/>
    <n v="13.04"/>
  </r>
  <r>
    <x v="1"/>
    <x v="1"/>
    <x v="3"/>
    <s v="MEDICINA FISICA REHABILITACION"/>
    <x v="220"/>
    <n v="5101"/>
    <s v="ABCD-5101"/>
    <s v="M542"/>
    <s v="CERVICALGIA"/>
    <x v="2"/>
    <n v="13.04"/>
    <n v="0"/>
  </r>
  <r>
    <x v="1"/>
    <x v="1"/>
    <x v="3"/>
    <s v="MEDICINA FISICA REHABILITACION"/>
    <x v="220"/>
    <n v="1088"/>
    <s v="ABCD-1088"/>
    <s v="I10"/>
    <s v="HIPERTENSION ESENCIAL (PRIMARIA)"/>
    <x v="2"/>
    <n v="13.04"/>
    <n v="13.04"/>
  </r>
  <r>
    <x v="1"/>
    <x v="1"/>
    <x v="3"/>
    <s v="MEDICINA FISICA REHABILITACION"/>
    <x v="220"/>
    <n v="4164"/>
    <s v="ABCD-4164"/>
    <s v="S13"/>
    <s v="LUXACION, ESGUINCE Y TORCEDURA DE ARTICULACIONES Y LIGAMENTOS CUELLO"/>
    <x v="2"/>
    <n v="26.08"/>
    <n v="0"/>
  </r>
  <r>
    <x v="1"/>
    <x v="1"/>
    <x v="3"/>
    <s v="MEDICINA FISICA REHABILITACION"/>
    <x v="220"/>
    <n v="3722"/>
    <s v="ABCD-3722"/>
    <s v="R521"/>
    <s v="DOLOR CRONICO INTRATABLE"/>
    <x v="2"/>
    <n v="26.08"/>
    <n v="26.08"/>
  </r>
  <r>
    <x v="1"/>
    <x v="1"/>
    <x v="3"/>
    <s v="MEDICINA FISICA REHABILITACION"/>
    <x v="220"/>
    <n v="6517"/>
    <s v="ABCD-6517"/>
    <s v="M542"/>
    <s v="CERVICALGIA"/>
    <x v="2"/>
    <n v="39.119999999999997"/>
    <n v="39.119999999999997"/>
  </r>
  <r>
    <x v="1"/>
    <x v="1"/>
    <x v="3"/>
    <s v="MEDICINA FISICA REHABILITACION"/>
    <x v="220"/>
    <n v="6518"/>
    <s v="ABCD-6518"/>
    <s v="M17"/>
    <s v="GONARTROSIS (ARTROSIS DE LA RODILLA)"/>
    <x v="2"/>
    <n v="13.04"/>
    <n v="13.04"/>
  </r>
  <r>
    <x v="1"/>
    <x v="1"/>
    <x v="3"/>
    <s v="MEDICINA FISICA REHABILITACION"/>
    <x v="220"/>
    <n v="6519"/>
    <s v="ABCD-6519"/>
    <s v="M725"/>
    <s v="FASCITIS, NO CLASIFICADA EN OTRA PARTE"/>
    <x v="2"/>
    <n v="26.08"/>
    <n v="26.08"/>
  </r>
  <r>
    <x v="1"/>
    <x v="1"/>
    <x v="3"/>
    <s v="MEDICINA FISICA REHABILITACION"/>
    <x v="220"/>
    <n v="4165"/>
    <s v="ABCD-4165"/>
    <s v="M65"/>
    <s v="SINOVITIS Y TENOSINOVITIS"/>
    <x v="2"/>
    <n v="13.04"/>
    <n v="13.04"/>
  </r>
  <r>
    <x v="1"/>
    <x v="1"/>
    <x v="3"/>
    <s v="MEDICINA FISICA REHABILITACION"/>
    <x v="220"/>
    <n v="4166"/>
    <s v="ABCD-4166"/>
    <s v="S33"/>
    <s v="LUXACION, ESGUINCE Y TORCEDURA DE LAS ARTICULACIONES Y LIGAMENTOS DE LA COLUMNA LUMBAR  Y LA PELVIS"/>
    <x v="2"/>
    <n v="13.04"/>
    <n v="13.04"/>
  </r>
  <r>
    <x v="1"/>
    <x v="1"/>
    <x v="3"/>
    <s v="MEDICINA FISICA REHABILITACION"/>
    <x v="220"/>
    <n v="4167"/>
    <s v="ABCD-4167"/>
    <s v="M75"/>
    <s v="LESIONES DEL HOMBRO"/>
    <x v="2"/>
    <n v="13.04"/>
    <n v="13.04"/>
  </r>
  <r>
    <x v="1"/>
    <x v="1"/>
    <x v="3"/>
    <s v="MEDICINA FISICA REHABILITACION"/>
    <x v="220"/>
    <n v="6520"/>
    <s v="ABCD-6520"/>
    <s v="R03"/>
    <s v="LECTURA DE PRESION SANGUINEA ANORMAL, SIN DIAGNOSTICO"/>
    <x v="2"/>
    <n v="13.04"/>
    <n v="13.04"/>
  </r>
  <r>
    <x v="1"/>
    <x v="1"/>
    <x v="3"/>
    <s v="MEDICINA FISICA REHABILITACION"/>
    <x v="220"/>
    <n v="3904"/>
    <s v="ABCD-3904"/>
    <s v="S335"/>
    <s v="ESGUINCES Y TORCEDURAS DE LA COLUMNA LUMBAR"/>
    <x v="2"/>
    <n v="13.04"/>
    <n v="13.04"/>
  </r>
  <r>
    <x v="1"/>
    <x v="1"/>
    <x v="3"/>
    <s v="MEDICINA FISICA REHABILITACION"/>
    <x v="220"/>
    <n v="3806"/>
    <s v="ABCD-3806"/>
    <s v="M70"/>
    <s v="TRASTORNOS DE LOS TEJIDOS BLANDOS RELACIONADOS CON EL USO, EL USO EXCESIVO Y LA PRESION"/>
    <x v="2"/>
    <n v="13.04"/>
    <n v="13.04"/>
  </r>
  <r>
    <x v="1"/>
    <x v="1"/>
    <x v="3"/>
    <s v="MEDICINA FISICA REHABILITACION"/>
    <x v="220"/>
    <n v="1969"/>
    <s v="ABCD-1969"/>
    <s v="S33"/>
    <s v="LUXACION, ESGUINCE Y TORCEDURA DE LAS ARTICULACIONES Y LIGAMENTOS DE LA COLUMNA LUMBAR  Y LA PELVIS"/>
    <x v="2"/>
    <n v="13.04"/>
    <n v="13.04"/>
  </r>
  <r>
    <x v="1"/>
    <x v="1"/>
    <x v="3"/>
    <s v="MEDICINA FISICA REHABILITACION"/>
    <x v="220"/>
    <n v="6521"/>
    <s v="ABCD-6521"/>
    <s v="M75"/>
    <s v="LESIONES DEL HOMBRO"/>
    <x v="2"/>
    <n v="13.04"/>
    <n v="0"/>
  </r>
  <r>
    <x v="1"/>
    <x v="1"/>
    <x v="3"/>
    <s v="MEDICINA FISICA REHABILITACION"/>
    <x v="220"/>
    <n v="6522"/>
    <s v="ABCD-6522"/>
    <s v="M23"/>
    <s v="TRASTORNO INTERNO DE LA RODILLA"/>
    <x v="2"/>
    <n v="26.08"/>
    <n v="26.08"/>
  </r>
  <r>
    <x v="1"/>
    <x v="1"/>
    <x v="3"/>
    <s v="MEDICINA FISICA REHABILITACION"/>
    <x v="220"/>
    <n v="1145"/>
    <s v="ABCD-1145"/>
    <s v="M542"/>
    <s v="CERVICALGIA"/>
    <x v="2"/>
    <n v="13.04"/>
    <n v="13.04"/>
  </r>
  <r>
    <x v="1"/>
    <x v="1"/>
    <x v="3"/>
    <s v="MEDICINA FISICA REHABILITACION"/>
    <x v="220"/>
    <n v="6523"/>
    <s v="ABCD-6523"/>
    <s v="S43"/>
    <s v="LUXACION, ESGUINCE Y TORCEDURA DE ARTICULAC Y LIGAMENTOS DE LA CINTURA ESCAPULAR"/>
    <x v="2"/>
    <n v="13.04"/>
    <n v="13.04"/>
  </r>
  <r>
    <x v="1"/>
    <x v="1"/>
    <x v="3"/>
    <s v="MEDICINA FISICA REHABILITACION"/>
    <x v="220"/>
    <n v="4168"/>
    <s v="ABCD-4168"/>
    <s v="M23"/>
    <s v="TRASTORNO INTERNO DE LA RODILLA"/>
    <x v="2"/>
    <n v="13.04"/>
    <n v="13.04"/>
  </r>
  <r>
    <x v="1"/>
    <x v="1"/>
    <x v="3"/>
    <s v="MEDICINA FISICA REHABILITACION"/>
    <x v="220"/>
    <n v="6524"/>
    <s v="ABCD-6524"/>
    <s v="M545"/>
    <s v="LUMBAGO NO ESPECIFICADO"/>
    <x v="2"/>
    <n v="26.08"/>
    <n v="26.08"/>
  </r>
  <r>
    <x v="1"/>
    <x v="1"/>
    <x v="3"/>
    <s v="MEDICINA FISICA REHABILITACION"/>
    <x v="220"/>
    <n v="1772"/>
    <s v="ABCD-1772"/>
    <s v="E03"/>
    <s v="OTROS HIPOTIROIDISMOS"/>
    <x v="2"/>
    <n v="13.04"/>
    <n v="13.04"/>
  </r>
  <r>
    <x v="1"/>
    <x v="1"/>
    <x v="3"/>
    <s v="MEDICINA FISICA REHABILITACION"/>
    <x v="220"/>
    <n v="6525"/>
    <s v="ABCD-6525"/>
    <s v="K29"/>
    <s v="GASTRITIS Y DUODENITIS"/>
    <x v="2"/>
    <n v="13.04"/>
    <n v="13.04"/>
  </r>
  <r>
    <x v="1"/>
    <x v="1"/>
    <x v="3"/>
    <s v="MEDICINA FISICA REHABILITACION"/>
    <x v="220"/>
    <n v="4535"/>
    <s v="ABCD-4535"/>
    <s v="M17"/>
    <s v="GONARTROSIS (ARTROSIS DE LA RODILLA)"/>
    <x v="2"/>
    <n v="26.08"/>
    <n v="26.08"/>
  </r>
  <r>
    <x v="1"/>
    <x v="1"/>
    <x v="3"/>
    <s v="MEDICINA FISICA REHABILITACION"/>
    <x v="220"/>
    <n v="1977"/>
    <s v="ABCD-1977"/>
    <s v="E03"/>
    <s v="OTROS HIPOTIROIDISMOS"/>
    <x v="2"/>
    <n v="26.08"/>
    <n v="26.08"/>
  </r>
  <r>
    <x v="1"/>
    <x v="1"/>
    <x v="3"/>
    <s v="MEDICINA FISICA REHABILITACION"/>
    <x v="220"/>
    <n v="6526"/>
    <s v="ABCD-6526"/>
    <s v="A04"/>
    <s v="OTRAS INFECCIONES INTESTINALES BACTERIANAS"/>
    <x v="2"/>
    <n v="13.04"/>
    <n v="13.04"/>
  </r>
  <r>
    <x v="1"/>
    <x v="1"/>
    <x v="3"/>
    <s v="MEDICINA FISICA REHABILITACION"/>
    <x v="220"/>
    <n v="6527"/>
    <s v="ABCD-6527"/>
    <s v="S63"/>
    <s v="LUXACION, ESGUINCE Y TORCEDURA DE ARTICULACIONES Y LIGAMENTOS A NIVEL DE LA MUÑECA Y DE LA MANO"/>
    <x v="2"/>
    <n v="13.04"/>
    <n v="13.04"/>
  </r>
  <r>
    <x v="1"/>
    <x v="1"/>
    <x v="3"/>
    <s v="MEDICINA FISICA REHABILITACION"/>
    <x v="220"/>
    <n v="6528"/>
    <s v="ABCD-6528"/>
    <s v="S33"/>
    <s v="LUXACION, ESGUINCE Y TORCEDURA DE LAS ARTICULACIONES Y LIGAMENTOS DE LA COLUMNA LUMBAR  Y LA PELVIS"/>
    <x v="2"/>
    <n v="13.04"/>
    <n v="13.04"/>
  </r>
  <r>
    <x v="1"/>
    <x v="1"/>
    <x v="3"/>
    <s v="MEDICINA FISICA REHABILITACION"/>
    <x v="220"/>
    <n v="6193"/>
    <s v="ABCD-6193"/>
    <s v="S43"/>
    <s v="LUXACION, ESGUINCE Y TORCEDURA DE ARTICULAC Y LIGAMENTOS DE LA CINTURA ESCAPULAR"/>
    <x v="2"/>
    <n v="13.04"/>
    <n v="13.04"/>
  </r>
  <r>
    <x v="1"/>
    <x v="1"/>
    <x v="3"/>
    <s v="MEDICINA FISICA REHABILITACION"/>
    <x v="220"/>
    <n v="3919"/>
    <s v="ABCD-3919"/>
    <s v="S93"/>
    <s v="LUXACION, ESGUINCE Y TORCEDURA DE ARTICULACIONES Y LIGAMENTOS DE TOBILLO Y PIE"/>
    <x v="2"/>
    <n v="26.08"/>
    <n v="26.08"/>
  </r>
  <r>
    <x v="1"/>
    <x v="1"/>
    <x v="3"/>
    <s v="MEDICINA FISICA REHABILITACION"/>
    <x v="220"/>
    <n v="6529"/>
    <s v="ABCD-6529"/>
    <s v="S13"/>
    <s v="LUXACION, ESGUINCE Y TORCEDURA DE ARTICULACIONES Y LIGAMENTOS CUELLO"/>
    <x v="2"/>
    <n v="39.119999999999997"/>
    <n v="39.119999999999997"/>
  </r>
  <r>
    <x v="1"/>
    <x v="1"/>
    <x v="3"/>
    <s v="MEDICINA FISICA REHABILITACION"/>
    <x v="220"/>
    <n v="6530"/>
    <s v="ABCD-6530"/>
    <s v="R104"/>
    <s v="OTROS DOLORES ABDOMINALES Y LOS NO ESPECIFICADOS"/>
    <x v="2"/>
    <n v="39.119999999999997"/>
    <n v="39.119999999999997"/>
  </r>
  <r>
    <x v="1"/>
    <x v="1"/>
    <x v="3"/>
    <s v="MEDICINA FISICA REHABILITACION"/>
    <x v="220"/>
    <n v="6531"/>
    <s v="ABCD-6531"/>
    <s v="R072"/>
    <s v="DOLOR PRECORDIAL"/>
    <x v="2"/>
    <n v="52.16"/>
    <n v="0"/>
  </r>
  <r>
    <x v="1"/>
    <x v="1"/>
    <x v="3"/>
    <s v="MEDICINA FISICA REHABILITACION"/>
    <x v="220"/>
    <n v="6532"/>
    <s v="ABCD-6532"/>
    <s v="S63"/>
    <s v="LUXACION, ESGUINCE Y TORCEDURA DE ARTICULACIONES Y LIGAMENTOS A NIVEL DE LA MUÑECA Y DE LA MANO"/>
    <x v="2"/>
    <n v="26.08"/>
    <n v="26.08"/>
  </r>
  <r>
    <x v="1"/>
    <x v="1"/>
    <x v="3"/>
    <s v="MEDICINA FISICA REHABILITACION"/>
    <x v="220"/>
    <n v="6533"/>
    <s v="ABCD-6533"/>
    <s v="S33"/>
    <s v="LUXACION, ESGUINCE Y TORCEDURA DE LAS ARTICULACIONES Y LIGAMENTOS DE LA COLUMNA LUMBAR  Y LA PELVIS"/>
    <x v="2"/>
    <n v="26.08"/>
    <n v="26.08"/>
  </r>
  <r>
    <x v="1"/>
    <x v="1"/>
    <x v="3"/>
    <s v="MEDICINA FISICA REHABILITACION"/>
    <x v="220"/>
    <n v="6534"/>
    <s v="ABCD-6534"/>
    <s v="R55"/>
    <s v="SINCOPE Y COLAPSO"/>
    <x v="2"/>
    <n v="65.2"/>
    <n v="0"/>
  </r>
  <r>
    <x v="1"/>
    <x v="1"/>
    <x v="3"/>
    <s v="MEDICINA FISICA REHABILITACION"/>
    <x v="220"/>
    <n v="4171"/>
    <s v="ABCD-4171"/>
    <s v="M545"/>
    <s v="LUMBAGO NO ESPECIFICADO"/>
    <x v="2"/>
    <n v="13.04"/>
    <n v="0"/>
  </r>
  <r>
    <x v="1"/>
    <x v="1"/>
    <x v="3"/>
    <s v="MEDICINA FISICA REHABILITACION"/>
    <x v="220"/>
    <n v="6535"/>
    <s v="ABCD-6535"/>
    <s v="H110"/>
    <s v="PTERIGION"/>
    <x v="2"/>
    <n v="13.04"/>
    <n v="13.04"/>
  </r>
  <r>
    <x v="1"/>
    <x v="1"/>
    <x v="3"/>
    <s v="MEDICINA FISICA REHABILITACION"/>
    <x v="220"/>
    <n v="3865"/>
    <s v="ABCD-3865"/>
    <s v="M15"/>
    <s v="POLIARTROSIS"/>
    <x v="2"/>
    <n v="13.04"/>
    <n v="13.04"/>
  </r>
  <r>
    <x v="1"/>
    <x v="1"/>
    <x v="3"/>
    <s v="MEDICINA FISICA REHABILITACION"/>
    <x v="220"/>
    <n v="6536"/>
    <s v="ABCD-6536"/>
    <s v="S33"/>
    <s v="LUXACION, ESGUINCE Y TORCEDURA DE LAS ARTICULACIONES Y LIGAMENTOS DE LA COLUMNA LUMBAR  Y LA PELVIS"/>
    <x v="2"/>
    <n v="26.08"/>
    <n v="26.08"/>
  </r>
  <r>
    <x v="1"/>
    <x v="1"/>
    <x v="3"/>
    <s v="MEDICINA FISICA REHABILITACION"/>
    <x v="220"/>
    <n v="6537"/>
    <s v="ABCD-6537"/>
    <s v="G560"/>
    <s v="SINDROME DEL TUNEL CARPIANO"/>
    <x v="2"/>
    <n v="39.119999999999997"/>
    <n v="39.119999999999997"/>
  </r>
  <r>
    <x v="1"/>
    <x v="1"/>
    <x v="3"/>
    <s v="MEDICINA FISICA REHABILITACION"/>
    <x v="220"/>
    <n v="6538"/>
    <s v="ABCD-6538"/>
    <s v="R52"/>
    <s v="DOLOR, NO CLASIFICADO EN OTRA PARTE"/>
    <x v="2"/>
    <n v="13.04"/>
    <n v="13.04"/>
  </r>
  <r>
    <x v="1"/>
    <x v="1"/>
    <x v="3"/>
    <s v="MEDICINA FISICA REHABILITACION"/>
    <x v="220"/>
    <n v="4172"/>
    <s v="ABCD-4172"/>
    <s v="M542"/>
    <s v="CERVICALGIA"/>
    <x v="2"/>
    <n v="26.08"/>
    <n v="26.08"/>
  </r>
  <r>
    <x v="1"/>
    <x v="1"/>
    <x v="3"/>
    <s v="MEDICINA FISICA REHABILITACION"/>
    <x v="220"/>
    <n v="6539"/>
    <s v="ABCD-6539"/>
    <s v="M544"/>
    <s v="LUMBAGO CON CIATICA"/>
    <x v="2"/>
    <n v="13.04"/>
    <n v="0"/>
  </r>
  <r>
    <x v="1"/>
    <x v="1"/>
    <x v="3"/>
    <s v="MEDICINA FISICA REHABILITACION"/>
    <x v="220"/>
    <n v="6540"/>
    <s v="ABCD-6540"/>
    <s v="S33"/>
    <s v="LUXACION, ESGUINCE Y TORCEDURA DE LAS ARTICULACIONES Y LIGAMENTOS DE LA COLUMNA LUMBAR  Y LA PELVIS"/>
    <x v="2"/>
    <n v="26.08"/>
    <n v="26.08"/>
  </r>
  <r>
    <x v="1"/>
    <x v="1"/>
    <x v="3"/>
    <s v="MEDICINA FISICA REHABILITACION"/>
    <x v="220"/>
    <n v="6541"/>
    <s v="ABCD-6541"/>
    <s v="S934"/>
    <s v="ESGUINCES Y TORCEDURAS DEL TOBILLO"/>
    <x v="2"/>
    <n v="26.08"/>
    <n v="0"/>
  </r>
  <r>
    <x v="1"/>
    <x v="1"/>
    <x v="3"/>
    <s v="MEDICINA FISICA REHABILITACION"/>
    <x v="220"/>
    <n v="6542"/>
    <s v="ABCD-6542"/>
    <s v="S33"/>
    <s v="LUXACION, ESGUINCE Y TORCEDURA DE LAS ARTICULACIONES Y LIGAMENTOS DE LA COLUMNA LUMBAR  Y LA PELVIS"/>
    <x v="2"/>
    <n v="13.04"/>
    <n v="13.04"/>
  </r>
  <r>
    <x v="1"/>
    <x v="1"/>
    <x v="3"/>
    <s v="MEDICINA FISICA REHABILITACION"/>
    <x v="220"/>
    <n v="6543"/>
    <s v="ABCD-6543"/>
    <s v="S43"/>
    <s v="LUXACION, ESGUINCE Y TORCEDURA DE ARTICULAC Y LIGAMENTOS DE LA CINTURA ESCAPULAR"/>
    <x v="2"/>
    <n v="26.08"/>
    <n v="0"/>
  </r>
  <r>
    <x v="1"/>
    <x v="1"/>
    <x v="3"/>
    <s v="MEDICINA FISICA REHABILITACION"/>
    <x v="220"/>
    <n v="4174"/>
    <s v="ABCD-4174"/>
    <s v="M23"/>
    <s v="TRASTORNO INTERNO DE LA RODILLA"/>
    <x v="2"/>
    <n v="26.08"/>
    <n v="26.08"/>
  </r>
  <r>
    <x v="1"/>
    <x v="1"/>
    <x v="3"/>
    <s v="MEDICINA FISICA REHABILITACION"/>
    <x v="220"/>
    <n v="6544"/>
    <s v="ABCD-6544"/>
    <s v="M75"/>
    <s v="LESIONES DEL HOMBRO"/>
    <x v="2"/>
    <n v="13.04"/>
    <n v="13.04"/>
  </r>
  <r>
    <x v="1"/>
    <x v="1"/>
    <x v="3"/>
    <s v="MEDICINA FISICA REHABILITACION"/>
    <x v="220"/>
    <n v="6545"/>
    <s v="ABCD-6545"/>
    <s v="R52"/>
    <s v="DOLOR, NO CLASIFICADO EN OTRA PARTE"/>
    <x v="2"/>
    <n v="52.16"/>
    <n v="0"/>
  </r>
  <r>
    <x v="1"/>
    <x v="1"/>
    <x v="3"/>
    <s v="MEDICINA FISICA REHABILITACION"/>
    <x v="220"/>
    <n v="6546"/>
    <s v="ABCD-6546"/>
    <s v="S33"/>
    <s v="LUXACION, ESGUINCE Y TORCEDURA DE LAS ARTICULACIONES Y LIGAMENTOS DE LA COLUMNA LUMBAR  Y LA PELVIS"/>
    <x v="2"/>
    <n v="26.08"/>
    <n v="26.08"/>
  </r>
  <r>
    <x v="1"/>
    <x v="1"/>
    <x v="3"/>
    <s v="MEDICINA FISICA REHABILITACION"/>
    <x v="220"/>
    <n v="4175"/>
    <s v="ABCD-4175"/>
    <s v="M65"/>
    <s v="SINOVITIS Y TENOSINOVITIS"/>
    <x v="2"/>
    <n v="26.08"/>
    <n v="0"/>
  </r>
  <r>
    <x v="1"/>
    <x v="1"/>
    <x v="3"/>
    <s v="MEDICINA FISICA REHABILITACION"/>
    <x v="221"/>
    <n v="6511"/>
    <s v="ABCD-6511"/>
    <s v="I86"/>
    <s v="VARICES DE OTROS SITIOS"/>
    <x v="2"/>
    <n v="13.04"/>
    <n v="13.04"/>
  </r>
  <r>
    <x v="1"/>
    <x v="1"/>
    <x v="3"/>
    <s v="MEDICINA FISICA REHABILITACION"/>
    <x v="221"/>
    <n v="1093"/>
    <s v="ABCD-1093"/>
    <s v="E11"/>
    <s v="DIABETES MELLITUS NO INSULINODEPENDIENTE"/>
    <x v="2"/>
    <n v="26.08"/>
    <n v="26.08"/>
  </r>
  <r>
    <x v="1"/>
    <x v="1"/>
    <x v="3"/>
    <s v="MEDICINA FISICA REHABILITACION"/>
    <x v="221"/>
    <n v="6547"/>
    <s v="ABCD-6547"/>
    <s v="I35"/>
    <s v="TRASTORNOS NO REUMATICOS DE LA VALVULA AORTICA"/>
    <x v="2"/>
    <n v="13.04"/>
    <n v="13.04"/>
  </r>
  <r>
    <x v="1"/>
    <x v="1"/>
    <x v="3"/>
    <s v="MEDICINA FISICA REHABILITACION"/>
    <x v="221"/>
    <n v="4163"/>
    <s v="ABCD-4163"/>
    <s v="M23"/>
    <s v="TRASTORNO INTERNO DE LA RODILLA"/>
    <x v="2"/>
    <n v="26.08"/>
    <n v="26.08"/>
  </r>
  <r>
    <x v="1"/>
    <x v="1"/>
    <x v="3"/>
    <s v="MEDICINA FISICA REHABILITACION"/>
    <x v="221"/>
    <n v="6187"/>
    <s v="ABCD-6187"/>
    <s v="I10"/>
    <s v="HIPERTENSION ESENCIAL (PRIMARIA)"/>
    <x v="2"/>
    <n v="52.16"/>
    <n v="52.16"/>
  </r>
  <r>
    <x v="1"/>
    <x v="1"/>
    <x v="3"/>
    <s v="MEDICINA FISICA REHABILITACION"/>
    <x v="221"/>
    <n v="6548"/>
    <s v="ABCD-6548"/>
    <s v="I25"/>
    <s v="ENFERMEDAD ISQUEMICA CRONICA DEL CORAZON"/>
    <x v="2"/>
    <n v="26.08"/>
    <n v="26.08"/>
  </r>
  <r>
    <x v="1"/>
    <x v="1"/>
    <x v="3"/>
    <s v="MEDICINA FISICA REHABILITACION"/>
    <x v="221"/>
    <n v="6516"/>
    <s v="ABCD-6516"/>
    <s v="M255"/>
    <s v="DOLOR EN ARTICULACION"/>
    <x v="2"/>
    <n v="13.04"/>
    <n v="13.04"/>
  </r>
  <r>
    <x v="1"/>
    <x v="1"/>
    <x v="3"/>
    <s v="MEDICINA FISICA REHABILITACION"/>
    <x v="221"/>
    <n v="4164"/>
    <s v="ABCD-4164"/>
    <s v="S13"/>
    <s v="LUXACION, ESGUINCE Y TORCEDURA DE ARTICULACIONES Y LIGAMENTOS CUELLO"/>
    <x v="2"/>
    <n v="13.04"/>
    <n v="13.04"/>
  </r>
  <r>
    <x v="1"/>
    <x v="1"/>
    <x v="3"/>
    <s v="MEDICINA FISICA REHABILITACION"/>
    <x v="221"/>
    <n v="6549"/>
    <s v="ABCD-6549"/>
    <s v="H110"/>
    <s v="PTERIGION"/>
    <x v="2"/>
    <n v="13.04"/>
    <n v="13.04"/>
  </r>
  <r>
    <x v="1"/>
    <x v="1"/>
    <x v="3"/>
    <s v="MEDICINA FISICA REHABILITACION"/>
    <x v="221"/>
    <n v="6550"/>
    <s v="ABCD-6550"/>
    <s v="M755"/>
    <s v="BURSITIS DEL HOMBRO"/>
    <x v="2"/>
    <n v="13.04"/>
    <n v="13.04"/>
  </r>
  <r>
    <x v="1"/>
    <x v="1"/>
    <x v="3"/>
    <s v="MEDICINA FISICA REHABILITACION"/>
    <x v="221"/>
    <n v="3722"/>
    <s v="ABCD-3722"/>
    <s v="R521"/>
    <s v="DOLOR CRONICO INTRATABLE"/>
    <x v="2"/>
    <n v="26.08"/>
    <n v="26.08"/>
  </r>
  <r>
    <x v="1"/>
    <x v="1"/>
    <x v="3"/>
    <s v="MEDICINA FISICA REHABILITACION"/>
    <x v="221"/>
    <n v="6517"/>
    <s v="ABCD-6517"/>
    <s v="M542"/>
    <s v="CERVICALGIA"/>
    <x v="2"/>
    <n v="39.119999999999997"/>
    <n v="39.119999999999997"/>
  </r>
  <r>
    <x v="1"/>
    <x v="1"/>
    <x v="3"/>
    <s v="MEDICINA FISICA REHABILITACION"/>
    <x v="221"/>
    <n v="4165"/>
    <s v="ABCD-4165"/>
    <s v="N912"/>
    <s v="AMENORREA, SIN OTRA ESPECIFICACION"/>
    <x v="2"/>
    <n v="52.16"/>
    <n v="52.16"/>
  </r>
  <r>
    <x v="1"/>
    <x v="1"/>
    <x v="3"/>
    <s v="MEDICINA FISICA REHABILITACION"/>
    <x v="221"/>
    <n v="6520"/>
    <s v="ABCD-6520"/>
    <s v="R03"/>
    <s v="LECTURA DE PRESION SANGUINEA ANORMAL, SIN DIAGNOSTICO"/>
    <x v="2"/>
    <n v="52.16"/>
    <n v="52.16"/>
  </r>
  <r>
    <x v="1"/>
    <x v="1"/>
    <x v="3"/>
    <s v="MEDICINA FISICA REHABILITACION"/>
    <x v="221"/>
    <n v="3729"/>
    <s v="ABCD-3729"/>
    <s v="I10"/>
    <s v="HIPERTENSION ESENCIAL (PRIMARIA)"/>
    <x v="2"/>
    <n v="52.16"/>
    <n v="52.16"/>
  </r>
  <r>
    <x v="1"/>
    <x v="1"/>
    <x v="3"/>
    <s v="MEDICINA FISICA REHABILITACION"/>
    <x v="221"/>
    <n v="6551"/>
    <s v="ABCD-6551"/>
    <s v="S33"/>
    <s v="LUXACION, ESGUINCE Y TORCEDURA DE LAS ARTICULACIONES Y LIGAMENTOS DE LA COLUMNA LUMBAR  Y LA PELVIS"/>
    <x v="2"/>
    <n v="13.04"/>
    <n v="13.04"/>
  </r>
  <r>
    <x v="1"/>
    <x v="1"/>
    <x v="3"/>
    <s v="MEDICINA FISICA REHABILITACION"/>
    <x v="221"/>
    <n v="6552"/>
    <s v="ABCD-6552"/>
    <s v="S952"/>
    <s v="TRAUMATISMO DE LA VENA DORSAL DEL PIE"/>
    <x v="2"/>
    <n v="39.119999999999997"/>
    <n v="39.119999999999997"/>
  </r>
  <r>
    <x v="1"/>
    <x v="1"/>
    <x v="3"/>
    <s v="MEDICINA FISICA REHABILITACION"/>
    <x v="221"/>
    <n v="6526"/>
    <s v="ABCD-6526"/>
    <s v="A04"/>
    <s v="OTRAS INFECCIONES INTESTINALES BACTERIANAS"/>
    <x v="2"/>
    <n v="39.119999999999997"/>
    <n v="39.119999999999997"/>
  </r>
  <r>
    <x v="1"/>
    <x v="1"/>
    <x v="3"/>
    <s v="MEDICINA FISICA REHABILITACION"/>
    <x v="221"/>
    <n v="6531"/>
    <s v="ABCD-6531"/>
    <s v="R072"/>
    <s v="DOLOR PRECORDIAL"/>
    <x v="2"/>
    <n v="13.04"/>
    <n v="13.04"/>
  </r>
  <r>
    <x v="1"/>
    <x v="1"/>
    <x v="3"/>
    <s v="MEDICINA FISICA REHABILITACION"/>
    <x v="221"/>
    <n v="6553"/>
    <s v="ABCD-6553"/>
    <s v="N39"/>
    <s v="OTROS TRASTORNOS DEL SISTEMA URINARIO"/>
    <x v="2"/>
    <n v="13.04"/>
    <n v="13.04"/>
  </r>
  <r>
    <x v="1"/>
    <x v="1"/>
    <x v="3"/>
    <s v="MEDICINA FISICA REHABILITACION"/>
    <x v="221"/>
    <n v="6535"/>
    <s v="ABCD-6535"/>
    <s v="H110"/>
    <s v="PTERIGION"/>
    <x v="2"/>
    <n v="13.04"/>
    <n v="13.04"/>
  </r>
  <r>
    <x v="1"/>
    <x v="1"/>
    <x v="3"/>
    <s v="MEDICINA FISICA REHABILITACION"/>
    <x v="221"/>
    <n v="4174"/>
    <s v="ABCD-4174"/>
    <s v="J45"/>
    <s v="ASMA"/>
    <x v="2"/>
    <n v="26.08"/>
    <n v="26.08"/>
  </r>
  <r>
    <x v="1"/>
    <x v="1"/>
    <x v="3"/>
    <s v="MEDICINA GENERAL "/>
    <x v="33"/>
    <n v="6554"/>
    <s v="ABCD-6554"/>
    <s v="R101"/>
    <s v="DOLOR ABDOMINAL LOCALIZADO EN PARTE SUPERIOR"/>
    <x v="2"/>
    <n v="14.4"/>
    <n v="14.4"/>
  </r>
  <r>
    <x v="1"/>
    <x v="1"/>
    <x v="3"/>
    <s v="MEDICINA GENERAL "/>
    <x v="34"/>
    <n v="2535"/>
    <s v="ABCD-2535"/>
    <s v="I10"/>
    <s v="HIPERTENSION ESENCIAL (PRIMARIA)"/>
    <x v="2"/>
    <n v="38.5"/>
    <n v="0"/>
  </r>
  <r>
    <x v="1"/>
    <x v="1"/>
    <x v="3"/>
    <s v="MEDICINA GENERAL "/>
    <x v="37"/>
    <n v="6555"/>
    <s v="ABCD-6555"/>
    <s v="I10"/>
    <s v="HIPERTENSION ESENCIAL (PRIMARIA)"/>
    <x v="2"/>
    <n v="57.6"/>
    <n v="0"/>
  </r>
  <r>
    <x v="1"/>
    <x v="1"/>
    <x v="3"/>
    <s v="MEDICINA GENERAL "/>
    <x v="7"/>
    <n v="6556"/>
    <s v="ABCD-6556"/>
    <s v="E11"/>
    <s v="DIABETES MELLITUS NO INSULINODEPENDIENTE"/>
    <x v="2"/>
    <n v="6.14"/>
    <n v="0"/>
  </r>
  <r>
    <x v="1"/>
    <x v="1"/>
    <x v="3"/>
    <s v="MEDICINA GENERAL "/>
    <x v="7"/>
    <n v="6557"/>
    <s v="ABCD-6557"/>
    <s v="H110"/>
    <s v="PTERIGION"/>
    <x v="2"/>
    <n v="64.2"/>
    <n v="0"/>
  </r>
  <r>
    <x v="1"/>
    <x v="1"/>
    <x v="3"/>
    <s v="MEDICINA GENERAL "/>
    <x v="7"/>
    <n v="3002"/>
    <s v="ABCD-3002"/>
    <s v="E11"/>
    <s v="DIABETES MELLITUS NO INSULINODEPENDIENTE"/>
    <x v="2"/>
    <n v="107.76"/>
    <n v="0"/>
  </r>
  <r>
    <x v="1"/>
    <x v="1"/>
    <x v="3"/>
    <s v="MEDICINA GENERAL "/>
    <x v="39"/>
    <n v="6558"/>
    <s v="ABCD-6558"/>
    <s v="E11"/>
    <s v="DIABETES MELLITUS NO INSULINODEPENDIENTE"/>
    <x v="2"/>
    <n v="19.850000000000001"/>
    <n v="0"/>
  </r>
  <r>
    <x v="1"/>
    <x v="1"/>
    <x v="3"/>
    <s v="MEDICINA GENERAL "/>
    <x v="245"/>
    <n v="6559"/>
    <s v="ABCD-6559"/>
    <s v="J029"/>
    <s v="FARINGITIS AGUDA, NO ESPECIFICADA"/>
    <x v="2"/>
    <n v="18.88"/>
    <n v="11.053800000000001"/>
  </r>
  <r>
    <x v="1"/>
    <x v="1"/>
    <x v="3"/>
    <s v="MEDICINA GENERAL "/>
    <x v="48"/>
    <n v="6560"/>
    <s v="ABCD-6560"/>
    <s v="R14"/>
    <s v="FLATULENCIA Y AFECCIONES AFINES"/>
    <x v="2"/>
    <n v="57.6"/>
    <n v="0"/>
  </r>
  <r>
    <x v="1"/>
    <x v="1"/>
    <x v="3"/>
    <s v="MEDICINA GENERAL "/>
    <x v="52"/>
    <n v="6561"/>
    <s v="ABCD-6561"/>
    <s v="K21"/>
    <s v="ENFERMEDAD DEL REFLUJO GASTROESOFAGICO"/>
    <x v="2"/>
    <n v="54.47"/>
    <n v="54.465000000000003"/>
  </r>
  <r>
    <x v="1"/>
    <x v="1"/>
    <x v="3"/>
    <s v="MEDICINA GENERAL "/>
    <x v="8"/>
    <n v="6562"/>
    <s v="ABCD-6562"/>
    <s v="N40"/>
    <s v="HIPERPLASIA DE LA PROSTATA"/>
    <x v="2"/>
    <n v="15"/>
    <n v="0"/>
  </r>
  <r>
    <x v="1"/>
    <x v="1"/>
    <x v="3"/>
    <s v="MEDICINA GENERAL "/>
    <x v="54"/>
    <n v="6563"/>
    <s v="ABCD-6563"/>
    <s v="E11"/>
    <s v="DIABETES MELLITUS NO INSULINODEPENDIENTE"/>
    <x v="2"/>
    <n v="86.4"/>
    <n v="0"/>
  </r>
  <r>
    <x v="1"/>
    <x v="1"/>
    <x v="3"/>
    <s v="MEDICINA GENERAL "/>
    <x v="54"/>
    <n v="6564"/>
    <s v="ABCD-6564"/>
    <s v="K590"/>
    <s v="CONSTIPACION"/>
    <x v="2"/>
    <n v="86.4"/>
    <n v="0"/>
  </r>
  <r>
    <x v="1"/>
    <x v="1"/>
    <x v="3"/>
    <s v="MEDICINA GENERAL "/>
    <x v="54"/>
    <n v="6565"/>
    <s v="ABCD-6565"/>
    <s v="K30"/>
    <s v="DISPEPSIA"/>
    <x v="2"/>
    <n v="28.8"/>
    <n v="0"/>
  </r>
  <r>
    <x v="1"/>
    <x v="1"/>
    <x v="3"/>
    <s v="MEDICINA GENERAL "/>
    <x v="54"/>
    <n v="6566"/>
    <s v="ABCD-6566"/>
    <s v="E785"/>
    <s v="HIPERLIPIDEMIA NO ESPECIFICADA"/>
    <x v="2"/>
    <n v="49.5"/>
    <n v="0"/>
  </r>
  <r>
    <x v="1"/>
    <x v="1"/>
    <x v="3"/>
    <s v="MEDICINA GENERAL "/>
    <x v="57"/>
    <n v="6567"/>
    <s v="ABCD-6567"/>
    <s v="E02"/>
    <s v="HIPOTIROIDISMO SUBCLINICO POR DEFICIENCIA DE YODO"/>
    <x v="2"/>
    <n v="57.6"/>
    <n v="0"/>
  </r>
  <r>
    <x v="1"/>
    <x v="1"/>
    <x v="3"/>
    <s v="MEDICINA GENERAL "/>
    <x v="58"/>
    <n v="6568"/>
    <s v="ABCD-6568"/>
    <s v="J311"/>
    <s v="RINOFARINGITIS CRONICA"/>
    <x v="2"/>
    <n v="15.44"/>
    <n v="0"/>
  </r>
  <r>
    <x v="1"/>
    <x v="1"/>
    <x v="3"/>
    <s v="MEDICINA GENERAL "/>
    <x v="58"/>
    <n v="6569"/>
    <s v="ABCD-6569"/>
    <s v="H919"/>
    <s v="HIPOACUSIA, NO ESPECIFICADA"/>
    <x v="2"/>
    <n v="57.17"/>
    <n v="0"/>
  </r>
  <r>
    <x v="1"/>
    <x v="1"/>
    <x v="3"/>
    <s v="MEDICINA GENERAL "/>
    <x v="58"/>
    <n v="6570"/>
    <s v="ABCD-6570"/>
    <s v="E11"/>
    <s v="DIABETES MELLITUS NO INSULINODEPENDIENTE"/>
    <x v="2"/>
    <n v="6.62"/>
    <n v="0"/>
  </r>
  <r>
    <x v="1"/>
    <x v="1"/>
    <x v="3"/>
    <s v="MEDICINA GENERAL "/>
    <x v="59"/>
    <n v="68"/>
    <s v="ABCD-68"/>
    <s v="R002"/>
    <s v="PALPITACIONES"/>
    <x v="2"/>
    <n v="6.62"/>
    <n v="0"/>
  </r>
  <r>
    <x v="1"/>
    <x v="1"/>
    <x v="3"/>
    <s v="MEDICINA GENERAL "/>
    <x v="9"/>
    <n v="3012"/>
    <s v="ABCD-3012"/>
    <s v="H813"/>
    <s v="OTROS VERTIGOS PERIFERICOS"/>
    <x v="2"/>
    <n v="6.61"/>
    <n v="0"/>
  </r>
  <r>
    <x v="1"/>
    <x v="1"/>
    <x v="3"/>
    <s v="MEDICINA GENERAL "/>
    <x v="9"/>
    <n v="6571"/>
    <s v="ABCD-6571"/>
    <s v="H543"/>
    <s v="DISMINUCION INDETERMINADA DE LA AGUDEZA VISUAL EN AMBOS OJOS"/>
    <x v="2"/>
    <n v="1.2"/>
    <n v="0"/>
  </r>
  <r>
    <x v="1"/>
    <x v="1"/>
    <x v="3"/>
    <s v="MEDICINA GENERAL "/>
    <x v="9"/>
    <n v="6572"/>
    <s v="ABCD-6572"/>
    <s v="R202"/>
    <s v="PARESTESIA DE LA PIEL"/>
    <x v="2"/>
    <n v="7.22"/>
    <n v="0"/>
  </r>
  <r>
    <x v="1"/>
    <x v="1"/>
    <x v="3"/>
    <s v="MEDICINA GENERAL "/>
    <x v="9"/>
    <n v="6573"/>
    <s v="ABCD-6573"/>
    <s v="F41"/>
    <s v="OTROS TRASTORNOS DE ANSIEDAD"/>
    <x v="2"/>
    <n v="8.82"/>
    <n v="0"/>
  </r>
  <r>
    <x v="1"/>
    <x v="1"/>
    <x v="3"/>
    <s v="MEDICINA GENERAL "/>
    <x v="9"/>
    <n v="833"/>
    <s v="ABCD-833"/>
    <s v="J310"/>
    <s v="RINITIS CRONICA"/>
    <x v="2"/>
    <n v="6.62"/>
    <n v="0"/>
  </r>
  <r>
    <x v="1"/>
    <x v="1"/>
    <x v="3"/>
    <s v="MEDICINA GENERAL "/>
    <x v="178"/>
    <n v="6574"/>
    <s v="ABCD-6574"/>
    <s v="G40"/>
    <s v="EPILEPSIA"/>
    <x v="2"/>
    <n v="6.62"/>
    <n v="0"/>
  </r>
  <r>
    <x v="1"/>
    <x v="1"/>
    <x v="3"/>
    <s v="MEDICINA GENERAL "/>
    <x v="61"/>
    <n v="6575"/>
    <s v="ABCD-6575"/>
    <s v="K293"/>
    <s v="GASTRITIS CRONICA SUPERFICIAL"/>
    <x v="2"/>
    <n v="64.22"/>
    <n v="0"/>
  </r>
  <r>
    <x v="1"/>
    <x v="1"/>
    <x v="3"/>
    <s v="MEDICINA GENERAL "/>
    <x v="61"/>
    <n v="6576"/>
    <s v="ABCD-6576"/>
    <s v="N428"/>
    <s v="OTROS TRASTORNOS ESPECIFICADOS DE LA PROSTATA"/>
    <x v="2"/>
    <n v="38.22"/>
    <n v="0"/>
  </r>
  <r>
    <x v="1"/>
    <x v="1"/>
    <x v="3"/>
    <s v="MEDICINA GENERAL "/>
    <x v="61"/>
    <n v="4025"/>
    <s v="ABCD-4025"/>
    <s v="I200"/>
    <s v="ANGINA INESTABLE"/>
    <x v="2"/>
    <n v="268.33"/>
    <n v="0"/>
  </r>
  <r>
    <x v="1"/>
    <x v="1"/>
    <x v="3"/>
    <s v="MEDICINA GENERAL "/>
    <x v="61"/>
    <n v="6577"/>
    <s v="ABCD-6577"/>
    <s v="H110"/>
    <s v="PTERIGION"/>
    <x v="2"/>
    <n v="15.44"/>
    <n v="0"/>
  </r>
  <r>
    <x v="1"/>
    <x v="1"/>
    <x v="3"/>
    <s v="MEDICINA GENERAL "/>
    <x v="61"/>
    <n v="6578"/>
    <s v="ABCD-6578"/>
    <s v="E11"/>
    <s v="DIABETES MELLITUS NO INSULINODEPENDIENTE"/>
    <x v="2"/>
    <n v="14.4"/>
    <n v="0"/>
  </r>
  <r>
    <x v="1"/>
    <x v="1"/>
    <x v="3"/>
    <s v="MEDICINA GENERAL "/>
    <x v="62"/>
    <n v="178"/>
    <s v="ABCD-178"/>
    <s v="J310"/>
    <s v="RINITIS CRONICA"/>
    <x v="2"/>
    <n v="15.44"/>
    <n v="0"/>
  </r>
  <r>
    <x v="1"/>
    <x v="1"/>
    <x v="3"/>
    <s v="MEDICINA GENERAL "/>
    <x v="62"/>
    <n v="6579"/>
    <s v="ABCD-6579"/>
    <s v="N40"/>
    <s v="HIPERPLASIA DE LA PROSTATA"/>
    <x v="2"/>
    <n v="52.115000000000002"/>
    <n v="0"/>
  </r>
  <r>
    <x v="1"/>
    <x v="1"/>
    <x v="3"/>
    <s v="MEDICINA GENERAL "/>
    <x v="10"/>
    <n v="6580"/>
    <s v="ABCD-6580"/>
    <s v="H25"/>
    <s v="CATARATA SENIL"/>
    <x v="2"/>
    <n v="16.170000000000002"/>
    <n v="0"/>
  </r>
  <r>
    <x v="1"/>
    <x v="1"/>
    <x v="3"/>
    <s v="MEDICINA GENERAL "/>
    <x v="10"/>
    <n v="6581"/>
    <s v="ABCD-6581"/>
    <s v="M23"/>
    <s v="TRASTORNO INTERNO DE LA RODILLA"/>
    <x v="2"/>
    <n v="16.170000000000002"/>
    <n v="0"/>
  </r>
  <r>
    <x v="1"/>
    <x v="1"/>
    <x v="3"/>
    <s v="MEDICINA GENERAL "/>
    <x v="10"/>
    <n v="45"/>
    <s v="ABCD-45"/>
    <s v="M542"/>
    <s v="CERVICALGIA"/>
    <x v="2"/>
    <n v="15.44"/>
    <n v="0"/>
  </r>
  <r>
    <x v="1"/>
    <x v="1"/>
    <x v="3"/>
    <s v="MEDICINA GENERAL "/>
    <x v="10"/>
    <n v="6582"/>
    <s v="ABCD-6582"/>
    <s v="I10"/>
    <s v="HIPERTENSION ESENCIAL (PRIMARIA)"/>
    <x v="2"/>
    <n v="7.35"/>
    <n v="0"/>
  </r>
  <r>
    <x v="1"/>
    <x v="1"/>
    <x v="3"/>
    <s v="MEDICINA GENERAL "/>
    <x v="10"/>
    <n v="6583"/>
    <s v="ABCD-6583"/>
    <s v="E11"/>
    <s v="DIABETES MELLITUS NO INSULINODEPENDIENTE"/>
    <x v="2"/>
    <n v="7.35"/>
    <n v="0"/>
  </r>
  <r>
    <x v="1"/>
    <x v="1"/>
    <x v="3"/>
    <s v="MEDICINA GENERAL "/>
    <x v="10"/>
    <n v="6584"/>
    <s v="ABCD-6584"/>
    <s v="E03"/>
    <s v="OTROS HIPOTIROIDISMOS"/>
    <x v="2"/>
    <n v="66.75"/>
    <n v="0"/>
  </r>
  <r>
    <x v="1"/>
    <x v="1"/>
    <x v="3"/>
    <s v="MEDICINA GENERAL "/>
    <x v="10"/>
    <n v="4820"/>
    <s v="ABCD-4820"/>
    <s v="K30"/>
    <s v="DISPEPSIA"/>
    <x v="2"/>
    <n v="152.24"/>
    <n v="0"/>
  </r>
  <r>
    <x v="1"/>
    <x v="1"/>
    <x v="3"/>
    <s v="MEDICINA GENERAL "/>
    <x v="11"/>
    <n v="6585"/>
    <s v="ABCD-6585"/>
    <s v="I10"/>
    <s v="HIPERTENSION ESENCIAL (PRIMARIA)"/>
    <x v="2"/>
    <n v="6.62"/>
    <n v="0"/>
  </r>
  <r>
    <x v="1"/>
    <x v="1"/>
    <x v="3"/>
    <s v="MEDICINA GENERAL "/>
    <x v="11"/>
    <n v="1990"/>
    <s v="ABCD-1990"/>
    <s v="I10"/>
    <s v="HIPERTENSION ESENCIAL (PRIMARIA)"/>
    <x v="2"/>
    <n v="6.62"/>
    <n v="0"/>
  </r>
  <r>
    <x v="1"/>
    <x v="1"/>
    <x v="3"/>
    <s v="MEDICINA GENERAL "/>
    <x v="11"/>
    <n v="6586"/>
    <s v="ABCD-6586"/>
    <s v="E11"/>
    <s v="DIABETES MELLITUS NO INSULINODEPENDIENTE"/>
    <x v="2"/>
    <n v="13.5"/>
    <n v="0"/>
  </r>
  <r>
    <x v="1"/>
    <x v="1"/>
    <x v="3"/>
    <s v="MEDICINA GENERAL "/>
    <x v="11"/>
    <n v="6587"/>
    <s v="ABCD-6587"/>
    <s v="E03"/>
    <s v="OTROS HIPOTIROIDISMOS"/>
    <x v="2"/>
    <n v="15.44"/>
    <n v="0"/>
  </r>
  <r>
    <x v="1"/>
    <x v="1"/>
    <x v="3"/>
    <s v="MEDICINA GENERAL "/>
    <x v="11"/>
    <n v="6588"/>
    <s v="ABCD-6588"/>
    <s v="K296"/>
    <s v="OTRAS GASTRITIS"/>
    <x v="2"/>
    <n v="21.02"/>
    <n v="0"/>
  </r>
  <r>
    <x v="1"/>
    <x v="1"/>
    <x v="3"/>
    <s v="MEDICINA GENERAL "/>
    <x v="12"/>
    <n v="6589"/>
    <s v="ABCD-6589"/>
    <s v="I10"/>
    <s v="HIPERTENSION ESENCIAL (PRIMARIA)"/>
    <x v="2"/>
    <n v="1.8"/>
    <n v="0"/>
  </r>
  <r>
    <x v="1"/>
    <x v="1"/>
    <x v="3"/>
    <s v="MEDICINA GENERAL "/>
    <x v="12"/>
    <n v="6590"/>
    <s v="ABCD-6590"/>
    <s v="R231"/>
    <s v="PALIDEZ"/>
    <x v="2"/>
    <n v="6.62"/>
    <n v="0"/>
  </r>
  <r>
    <x v="1"/>
    <x v="1"/>
    <x v="3"/>
    <s v="MEDICINA GENERAL "/>
    <x v="13"/>
    <n v="6591"/>
    <s v="ABCD-6591"/>
    <s v="K30"/>
    <s v="DISPEPSIA"/>
    <x v="2"/>
    <n v="28.8"/>
    <n v="0"/>
  </r>
  <r>
    <x v="1"/>
    <x v="1"/>
    <x v="3"/>
    <s v="MEDICINA GENERAL "/>
    <x v="13"/>
    <n v="6592"/>
    <s v="ABCD-6592"/>
    <s v="I10"/>
    <s v="HIPERTENSION ESENCIAL (PRIMARIA)"/>
    <x v="2"/>
    <n v="17.82"/>
    <n v="0"/>
  </r>
  <r>
    <x v="1"/>
    <x v="1"/>
    <x v="3"/>
    <s v="MEDICINA GENERAL "/>
    <x v="13"/>
    <n v="6593"/>
    <s v="ABCD-6593"/>
    <s v="Z000"/>
    <s v="EXAMEN MEDICO GENERAL"/>
    <x v="2"/>
    <n v="6.61"/>
    <n v="0"/>
  </r>
  <r>
    <x v="1"/>
    <x v="1"/>
    <x v="3"/>
    <s v="MEDICINA GENERAL "/>
    <x v="13"/>
    <n v="6594"/>
    <s v="ABCD-6594"/>
    <s v="I10"/>
    <s v="HIPERTENSION ESENCIAL (PRIMARIA)"/>
    <x v="2"/>
    <n v="10.62"/>
    <n v="0"/>
  </r>
  <r>
    <x v="1"/>
    <x v="1"/>
    <x v="3"/>
    <s v="MEDICINA GENERAL "/>
    <x v="15"/>
    <n v="6595"/>
    <s v="ABCD-6595"/>
    <s v="E03"/>
    <s v="OTROS HIPOTIROIDISMOS"/>
    <x v="2"/>
    <n v="28.024999999999999"/>
    <n v="0"/>
  </r>
  <r>
    <x v="1"/>
    <x v="1"/>
    <x v="3"/>
    <s v="MEDICINA GENERAL "/>
    <x v="15"/>
    <n v="6596"/>
    <s v="ABCD-6596"/>
    <s v="K760"/>
    <s v="DEGENERACION GRASA DEL HIGADO, NO CLASIFICADA EN OTRA PARTE"/>
    <x v="2"/>
    <n v="11.03"/>
    <n v="4.41"/>
  </r>
  <r>
    <x v="1"/>
    <x v="1"/>
    <x v="3"/>
    <s v="MEDICINA GENERAL "/>
    <x v="15"/>
    <n v="3275"/>
    <s v="ABCD-3275"/>
    <s v="E02"/>
    <s v="HIPOTIROIDISMO SUBCLINICO POR DEFICIENCIA DE YODO"/>
    <x v="2"/>
    <n v="11.76"/>
    <n v="5.15"/>
  </r>
  <r>
    <x v="1"/>
    <x v="1"/>
    <x v="3"/>
    <s v="MEDICINA GENERAL "/>
    <x v="15"/>
    <n v="6597"/>
    <s v="ABCD-6597"/>
    <s v="I10"/>
    <s v="HIPERTENSION ESENCIAL (PRIMARIA)"/>
    <x v="2"/>
    <n v="11.03"/>
    <n v="4.41"/>
  </r>
  <r>
    <x v="1"/>
    <x v="1"/>
    <x v="3"/>
    <s v="MEDICINA GENERAL "/>
    <x v="15"/>
    <n v="6598"/>
    <s v="ABCD-6598"/>
    <s v="K297"/>
    <s v="GASTRITIS, NO ESPECIFICADA"/>
    <x v="2"/>
    <n v="16.190000000000001"/>
    <n v="9.57"/>
  </r>
  <r>
    <x v="1"/>
    <x v="1"/>
    <x v="3"/>
    <s v="MEDICINA GENERAL "/>
    <x v="16"/>
    <n v="6599"/>
    <s v="ABCD-6599"/>
    <s v="E11"/>
    <s v="DIABETES MELLITUS NO INSULINODEPENDIENTE"/>
    <x v="2"/>
    <n v="28.04"/>
    <n v="0"/>
  </r>
  <r>
    <x v="1"/>
    <x v="1"/>
    <x v="3"/>
    <s v="MEDICINA GENERAL "/>
    <x v="16"/>
    <n v="6600"/>
    <s v="ABCD-6600"/>
    <s v="N419"/>
    <s v="ENFERMEDAD INFLAMATORIA DE LA PROSTATA, NO ESPECIFICADA"/>
    <x v="2"/>
    <n v="4.415"/>
    <n v="0"/>
  </r>
  <r>
    <x v="1"/>
    <x v="1"/>
    <x v="3"/>
    <s v="MEDICINA GENERAL "/>
    <x v="16"/>
    <n v="6601"/>
    <s v="ABCD-6601"/>
    <s v="I10"/>
    <s v="HIPERTENSION ESENCIAL (PRIMARIA)"/>
    <x v="2"/>
    <n v="14.705"/>
    <n v="0"/>
  </r>
  <r>
    <x v="1"/>
    <x v="1"/>
    <x v="3"/>
    <s v="MEDICINA GENERAL "/>
    <x v="16"/>
    <n v="6602"/>
    <s v="ABCD-6602"/>
    <s v="I10"/>
    <s v="HIPERTENSION ESENCIAL (PRIMARIA)"/>
    <x v="2"/>
    <n v="8.1"/>
    <n v="0"/>
  </r>
  <r>
    <x v="1"/>
    <x v="1"/>
    <x v="3"/>
    <s v="MEDICINA GENERAL "/>
    <x v="16"/>
    <n v="1364"/>
    <s v="ABCD-1364"/>
    <s v="E02"/>
    <s v="HIPOTIROIDISMO SUBCLINICO POR DEFICIENCIA DE YODO"/>
    <x v="2"/>
    <n v="26.87"/>
    <n v="0"/>
  </r>
  <r>
    <x v="1"/>
    <x v="1"/>
    <x v="3"/>
    <s v="MEDICINA GENERAL "/>
    <x v="16"/>
    <n v="6603"/>
    <s v="ABCD-6603"/>
    <s v="J310"/>
    <s v="RINITIS CRONICA"/>
    <x v="2"/>
    <n v="15.44"/>
    <n v="0"/>
  </r>
  <r>
    <x v="1"/>
    <x v="1"/>
    <x v="3"/>
    <s v="MEDICINA GENERAL "/>
    <x v="16"/>
    <n v="6604"/>
    <s v="ABCD-6604"/>
    <s v="A06"/>
    <s v="AMEBIASIS"/>
    <x v="2"/>
    <n v="7.335"/>
    <n v="0"/>
  </r>
  <r>
    <x v="1"/>
    <x v="1"/>
    <x v="3"/>
    <s v="MEDICINA GENERAL "/>
    <x v="16"/>
    <n v="6605"/>
    <s v="ABCD-6605"/>
    <s v="R104"/>
    <s v="OTROS DOLORES ABDOMINALES Y LOS NO ESPECIFICADOS"/>
    <x v="2"/>
    <n v="4.415"/>
    <n v="0"/>
  </r>
  <r>
    <x v="1"/>
    <x v="1"/>
    <x v="3"/>
    <s v="MEDICINA GENERAL "/>
    <x v="16"/>
    <n v="6606"/>
    <s v="ABCD-6606"/>
    <s v="I10"/>
    <s v="HIPERTENSION ESENCIAL (PRIMARIA)"/>
    <x v="2"/>
    <n v="26.24"/>
    <n v="0"/>
  </r>
  <r>
    <x v="1"/>
    <x v="1"/>
    <x v="3"/>
    <s v="MEDICINA GENERAL "/>
    <x v="16"/>
    <n v="6607"/>
    <s v="ABCD-6607"/>
    <s v="R51"/>
    <s v="CEFALEA"/>
    <x v="2"/>
    <n v="14.625"/>
    <n v="0"/>
  </r>
  <r>
    <x v="1"/>
    <x v="1"/>
    <x v="3"/>
    <s v="MEDICINA GENERAL "/>
    <x v="16"/>
    <n v="6608"/>
    <s v="ABCD-6608"/>
    <s v="M545"/>
    <s v="LUMBAGO NO ESPECIFICADO"/>
    <x v="2"/>
    <n v="8.3149999999999995"/>
    <n v="0"/>
  </r>
  <r>
    <x v="1"/>
    <x v="1"/>
    <x v="3"/>
    <s v="MEDICINA GENERAL "/>
    <x v="16"/>
    <n v="6609"/>
    <s v="ABCD-6609"/>
    <s v="K30"/>
    <s v="DISPEPSIA"/>
    <x v="2"/>
    <n v="4.415"/>
    <n v="0"/>
  </r>
  <r>
    <x v="1"/>
    <x v="1"/>
    <x v="3"/>
    <s v="MEDICINA GENERAL "/>
    <x v="16"/>
    <n v="6610"/>
    <s v="ABCD-6610"/>
    <s v="K590"/>
    <s v="CONSTIPACION"/>
    <x v="2"/>
    <n v="6.6150000000000002"/>
    <n v="0"/>
  </r>
  <r>
    <x v="1"/>
    <x v="1"/>
    <x v="3"/>
    <s v="MEDICINA GENERAL "/>
    <x v="16"/>
    <n v="6611"/>
    <s v="ABCD-6611"/>
    <s v="K297"/>
    <s v="GASTRITIS, NO ESPECIFICADA"/>
    <x v="2"/>
    <n v="28.8"/>
    <n v="0"/>
  </r>
  <r>
    <x v="1"/>
    <x v="1"/>
    <x v="3"/>
    <s v="MEDICINA GENERAL "/>
    <x v="16"/>
    <n v="6612"/>
    <s v="ABCD-6612"/>
    <s v="K293"/>
    <s v="GASTRITIS CRONICA SUPERFICIAL"/>
    <x v="2"/>
    <n v="11.03"/>
    <n v="0"/>
  </r>
  <r>
    <x v="1"/>
    <x v="1"/>
    <x v="3"/>
    <s v="MEDICINA GENERAL "/>
    <x v="16"/>
    <n v="6613"/>
    <s v="ABCD-6613"/>
    <s v="K296"/>
    <s v="OTRAS GASTRITIS"/>
    <x v="2"/>
    <n v="4.415"/>
    <n v="0"/>
  </r>
  <r>
    <x v="1"/>
    <x v="1"/>
    <x v="3"/>
    <s v="MEDICINA GENERAL "/>
    <x v="16"/>
    <n v="6614"/>
    <s v="ABCD-6614"/>
    <s v="R42"/>
    <s v="MAREO Y DESVANECIMIENTO"/>
    <x v="2"/>
    <n v="33.465000000000003"/>
    <n v="0"/>
  </r>
  <r>
    <x v="1"/>
    <x v="1"/>
    <x v="3"/>
    <s v="MEDICINA GENERAL "/>
    <x v="16"/>
    <n v="6615"/>
    <s v="ABCD-6615"/>
    <s v="K295"/>
    <s v="GASTRITIS CRONICA, NO ESPECIFICADA"/>
    <x v="2"/>
    <n v="6.62"/>
    <n v="0"/>
  </r>
  <r>
    <x v="1"/>
    <x v="1"/>
    <x v="3"/>
    <s v="MEDICINA GENERAL "/>
    <x v="16"/>
    <n v="6616"/>
    <s v="ABCD-6616"/>
    <s v="I86"/>
    <s v="VARICES DE OTROS SITIOS"/>
    <x v="2"/>
    <n v="4.415"/>
    <n v="0"/>
  </r>
  <r>
    <x v="1"/>
    <x v="1"/>
    <x v="3"/>
    <s v="MEDICINA GENERAL "/>
    <x v="17"/>
    <n v="6617"/>
    <s v="ABCD-6617"/>
    <s v="R101"/>
    <s v="DOLOR ABDOMINAL LOCALIZADO EN PARTE SUPERIOR"/>
    <x v="2"/>
    <n v="20.285"/>
    <n v="0"/>
  </r>
  <r>
    <x v="1"/>
    <x v="1"/>
    <x v="3"/>
    <s v="MEDICINA GENERAL "/>
    <x v="17"/>
    <n v="6618"/>
    <s v="ABCD-6618"/>
    <s v="J312"/>
    <s v="FARINGITIS CRONICA"/>
    <x v="2"/>
    <n v="6.62"/>
    <n v="0"/>
  </r>
  <r>
    <x v="1"/>
    <x v="1"/>
    <x v="3"/>
    <s v="MEDICINA GENERAL "/>
    <x v="17"/>
    <n v="6619"/>
    <s v="ABCD-6619"/>
    <s v="E11"/>
    <s v="DIABETES MELLITUS NO INSULINODEPENDIENTE"/>
    <x v="2"/>
    <n v="15.44"/>
    <n v="0"/>
  </r>
  <r>
    <x v="1"/>
    <x v="1"/>
    <x v="3"/>
    <s v="MEDICINA GENERAL "/>
    <x v="17"/>
    <n v="5499"/>
    <s v="ABCD-5499"/>
    <s v="M16"/>
    <s v="COXARTROSIS (ARTROSIS DE LA CADERA)"/>
    <x v="2"/>
    <n v="6.78"/>
    <n v="0"/>
  </r>
  <r>
    <x v="1"/>
    <x v="1"/>
    <x v="3"/>
    <s v="MEDICINA GENERAL "/>
    <x v="17"/>
    <n v="6620"/>
    <s v="ABCD-6620"/>
    <s v="F419"/>
    <s v="TRASTORNO DE ANSIEDAD, NO ESPECIFICADO"/>
    <x v="2"/>
    <n v="4.415"/>
    <n v="0"/>
  </r>
  <r>
    <x v="1"/>
    <x v="1"/>
    <x v="3"/>
    <s v="MEDICINA GENERAL "/>
    <x v="17"/>
    <n v="6621"/>
    <s v="ABCD-6621"/>
    <s v="M23"/>
    <s v="TRASTORNO INTERNO DE LA RODILLA"/>
    <x v="2"/>
    <n v="6.6150000000000002"/>
    <n v="0"/>
  </r>
  <r>
    <x v="1"/>
    <x v="1"/>
    <x v="3"/>
    <s v="MEDICINA GENERAL "/>
    <x v="17"/>
    <n v="6622"/>
    <s v="ABCD-6622"/>
    <s v="K760"/>
    <s v="DEGENERACION GRASA DEL HIGADO, NO CLASIFICADA EN OTRA PARTE"/>
    <x v="2"/>
    <n v="15.44"/>
    <n v="0"/>
  </r>
  <r>
    <x v="1"/>
    <x v="1"/>
    <x v="3"/>
    <s v="MEDICINA GENERAL "/>
    <x v="17"/>
    <n v="6623"/>
    <s v="ABCD-6623"/>
    <s v="E041"/>
    <s v="NODULO TIROIDEO SOLITARIO NO TOXICO"/>
    <x v="2"/>
    <n v="18.375"/>
    <n v="0"/>
  </r>
  <r>
    <x v="1"/>
    <x v="1"/>
    <x v="3"/>
    <s v="MEDICINA GENERAL "/>
    <x v="17"/>
    <n v="6624"/>
    <s v="ABCD-6624"/>
    <s v="K297"/>
    <s v="GASTRITIS, NO ESPECIFICADA"/>
    <x v="2"/>
    <n v="15.44"/>
    <n v="0"/>
  </r>
  <r>
    <x v="1"/>
    <x v="1"/>
    <x v="3"/>
    <s v="MEDICINA GENERAL "/>
    <x v="17"/>
    <n v="6625"/>
    <s v="ABCD-6625"/>
    <s v="K30"/>
    <s v="DISPEPSIA"/>
    <x v="2"/>
    <n v="14.4"/>
    <n v="0"/>
  </r>
  <r>
    <x v="1"/>
    <x v="1"/>
    <x v="3"/>
    <s v="MEDICINA GENERAL "/>
    <x v="18"/>
    <n v="6626"/>
    <s v="ABCD-6626"/>
    <s v="K580"/>
    <s v="SINDROME DEL COLON IRRITABLE CON DIARREA"/>
    <x v="2"/>
    <n v="2.92"/>
    <n v="0"/>
  </r>
  <r>
    <x v="1"/>
    <x v="1"/>
    <x v="3"/>
    <s v="MEDICINA GENERAL "/>
    <x v="18"/>
    <n v="4253"/>
    <s v="ABCD-4253"/>
    <s v="R51"/>
    <s v="CEFALEA"/>
    <x v="2"/>
    <n v="20.58"/>
    <n v="0"/>
  </r>
  <r>
    <x v="1"/>
    <x v="1"/>
    <x v="3"/>
    <s v="MEDICINA GENERAL "/>
    <x v="64"/>
    <n v="6627"/>
    <s v="ABCD-6627"/>
    <s v="K295"/>
    <s v="GASTRITIS CRONICA, NO ESPECIFICADA"/>
    <x v="2"/>
    <n v="14.4"/>
    <n v="0"/>
  </r>
  <r>
    <x v="1"/>
    <x v="1"/>
    <x v="3"/>
    <s v="MEDICINA GENERAL "/>
    <x v="64"/>
    <n v="6628"/>
    <s v="ABCD-6628"/>
    <s v="R300"/>
    <s v="DISURIA"/>
    <x v="2"/>
    <n v="4.415"/>
    <n v="0"/>
  </r>
  <r>
    <x v="1"/>
    <x v="1"/>
    <x v="3"/>
    <s v="MEDICINA GENERAL "/>
    <x v="64"/>
    <n v="6629"/>
    <s v="ABCD-6629"/>
    <s v="I83"/>
    <s v="VENAS VARICOSAS DE LOS MIEMBROS INFERIORES"/>
    <x v="2"/>
    <n v="15.44"/>
    <n v="0"/>
  </r>
  <r>
    <x v="1"/>
    <x v="1"/>
    <x v="3"/>
    <s v="MEDICINA GENERAL "/>
    <x v="64"/>
    <n v="6630"/>
    <s v="ABCD-6630"/>
    <s v="D649"/>
    <s v="ANEMIA DE TIPO NO ESPECIFICADO"/>
    <x v="2"/>
    <n v="613.79999999999995"/>
    <n v="0"/>
  </r>
  <r>
    <x v="1"/>
    <x v="1"/>
    <x v="3"/>
    <s v="MEDICINA GENERAL "/>
    <x v="64"/>
    <n v="6631"/>
    <s v="ABCD-6631"/>
    <s v="D693"/>
    <s v="PUPURA TROMBOCITOPENICA IDIOPATICA"/>
    <x v="2"/>
    <n v="0.74"/>
    <n v="0"/>
  </r>
  <r>
    <x v="1"/>
    <x v="1"/>
    <x v="3"/>
    <s v="MEDICINA GENERAL "/>
    <x v="64"/>
    <n v="6632"/>
    <s v="ABCD-6632"/>
    <s v="D649"/>
    <s v="ANEMIA DE TIPO NO ESPECIFICADO"/>
    <x v="2"/>
    <n v="15.44"/>
    <n v="0"/>
  </r>
  <r>
    <x v="1"/>
    <x v="1"/>
    <x v="3"/>
    <s v="MEDICINA GENERAL "/>
    <x v="64"/>
    <n v="6633"/>
    <s v="ABCD-6633"/>
    <s v="E782"/>
    <s v="HIPERLIPIDEMIA MIXTA"/>
    <x v="2"/>
    <n v="7.35"/>
    <n v="0"/>
  </r>
  <r>
    <x v="1"/>
    <x v="1"/>
    <x v="3"/>
    <s v="MEDICINA GENERAL "/>
    <x v="64"/>
    <n v="6634"/>
    <s v="ABCD-6634"/>
    <s v="K295"/>
    <s v="GASTRITIS CRONICA, NO ESPECIFICADA"/>
    <x v="2"/>
    <n v="6.6150000000000002"/>
    <n v="0"/>
  </r>
  <r>
    <x v="1"/>
    <x v="1"/>
    <x v="3"/>
    <s v="MEDICINA GENERAL "/>
    <x v="64"/>
    <n v="6635"/>
    <s v="ABCD-6635"/>
    <s v="M542"/>
    <s v="CERVICALGIA"/>
    <x v="2"/>
    <n v="15.44"/>
    <n v="0"/>
  </r>
  <r>
    <x v="1"/>
    <x v="1"/>
    <x v="3"/>
    <s v="MEDICINA GENERAL "/>
    <x v="64"/>
    <n v="6636"/>
    <s v="ABCD-6636"/>
    <s v="M158"/>
    <s v="OTRAS POLIARTROSIS"/>
    <x v="2"/>
    <n v="6.62"/>
    <n v="0"/>
  </r>
  <r>
    <x v="1"/>
    <x v="1"/>
    <x v="3"/>
    <s v="MEDICINA GENERAL "/>
    <x v="19"/>
    <n v="6637"/>
    <s v="ABCD-6637"/>
    <s v="M512"/>
    <s v="OTROS DESPLAZAMIENTOS ESPECIFICADOS DE DISCO INTERVERTEBRAL"/>
    <x v="2"/>
    <n v="15.44"/>
    <n v="0"/>
  </r>
  <r>
    <x v="1"/>
    <x v="1"/>
    <x v="3"/>
    <s v="MEDICINA GENERAL "/>
    <x v="19"/>
    <n v="6638"/>
    <s v="ABCD-6638"/>
    <s v="J311"/>
    <s v="RINOFARINGITIS CRONICA"/>
    <x v="2"/>
    <n v="6.62"/>
    <n v="0"/>
  </r>
  <r>
    <x v="1"/>
    <x v="1"/>
    <x v="3"/>
    <s v="MEDICINA GENERAL "/>
    <x v="19"/>
    <n v="6639"/>
    <s v="ABCD-6639"/>
    <s v="J310"/>
    <s v="RINITIS CRONICA"/>
    <x v="2"/>
    <n v="13.815"/>
    <n v="0"/>
  </r>
  <r>
    <x v="1"/>
    <x v="1"/>
    <x v="3"/>
    <s v="MEDICINA GENERAL "/>
    <x v="19"/>
    <n v="6640"/>
    <s v="ABCD-6640"/>
    <s v="B269"/>
    <s v="PAROTIDITIS, SIN COMPLICACIONES"/>
    <x v="2"/>
    <n v="11.03"/>
    <n v="0"/>
  </r>
  <r>
    <x v="1"/>
    <x v="1"/>
    <x v="3"/>
    <s v="MEDICINA GENERAL "/>
    <x v="20"/>
    <n v="6641"/>
    <s v="ABCD-6641"/>
    <s v="H543"/>
    <s v="DISMINUCION INDETERMINADA DE LA AGUDEZA VISUAL EN AMBOS OJOS"/>
    <x v="2"/>
    <n v="11.03"/>
    <n v="0"/>
  </r>
  <r>
    <x v="1"/>
    <x v="1"/>
    <x v="3"/>
    <s v="MEDICINA GENERAL "/>
    <x v="20"/>
    <n v="6642"/>
    <s v="ABCD-6642"/>
    <s v="I10"/>
    <s v="HIPERTENSION ESENCIAL (PRIMARIA)"/>
    <x v="2"/>
    <n v="19.850000000000001"/>
    <n v="0"/>
  </r>
  <r>
    <x v="1"/>
    <x v="1"/>
    <x v="3"/>
    <s v="MEDICINA GENERAL "/>
    <x v="20"/>
    <n v="6643"/>
    <s v="ABCD-6643"/>
    <s v="R73"/>
    <s v="NIVEL ELEVADO DE GLUCOSA EN SANGRE"/>
    <x v="2"/>
    <n v="11.03"/>
    <n v="0"/>
  </r>
  <r>
    <x v="1"/>
    <x v="1"/>
    <x v="3"/>
    <s v="MEDICINA GENERAL "/>
    <x v="20"/>
    <n v="6644"/>
    <s v="ABCD-6644"/>
    <s v="I10"/>
    <s v="HIPERTENSION ESENCIAL (PRIMARIA)"/>
    <x v="2"/>
    <n v="7.35"/>
    <n v="0"/>
  </r>
  <r>
    <x v="1"/>
    <x v="1"/>
    <x v="3"/>
    <s v="MEDICINA GENERAL "/>
    <x v="20"/>
    <n v="6645"/>
    <s v="ABCD-6645"/>
    <s v="R634"/>
    <s v="PERDIDA ANORMAL DE PESO"/>
    <x v="2"/>
    <n v="6.62"/>
    <n v="0"/>
  </r>
  <r>
    <x v="1"/>
    <x v="1"/>
    <x v="3"/>
    <s v="MEDICINA GENERAL "/>
    <x v="20"/>
    <n v="6646"/>
    <s v="ABCD-6646"/>
    <s v="E785"/>
    <s v="HIPERLIPIDEMIA NO ESPECIFICADA"/>
    <x v="2"/>
    <n v="11.03"/>
    <n v="0"/>
  </r>
  <r>
    <x v="1"/>
    <x v="1"/>
    <x v="3"/>
    <s v="MEDICINA GENERAL "/>
    <x v="20"/>
    <n v="6647"/>
    <s v="ABCD-6647"/>
    <s v="K30"/>
    <s v="DISPEPSIA"/>
    <x v="2"/>
    <n v="63.05"/>
    <n v="0"/>
  </r>
  <r>
    <x v="1"/>
    <x v="1"/>
    <x v="3"/>
    <s v="MEDICINA GENERAL "/>
    <x v="20"/>
    <n v="6648"/>
    <s v="ABCD-6648"/>
    <s v="R23"/>
    <s v="OTROS CAMBIOS EN LA PIEL"/>
    <x v="2"/>
    <n v="6.62"/>
    <n v="0"/>
  </r>
  <r>
    <x v="1"/>
    <x v="1"/>
    <x v="3"/>
    <s v="MEDICINA GENERAL "/>
    <x v="20"/>
    <n v="6649"/>
    <s v="ABCD-6649"/>
    <s v="J00"/>
    <s v="RINOFARINGITIS AGUDA (RESFRIADO COMUN)"/>
    <x v="2"/>
    <n v="6.6150000000000002"/>
    <n v="0"/>
  </r>
  <r>
    <x v="1"/>
    <x v="1"/>
    <x v="3"/>
    <s v="MEDICINA GENERAL "/>
    <x v="20"/>
    <n v="6650"/>
    <s v="ABCD-6650"/>
    <s v="L30"/>
    <s v="OTRAS DERMATITIS"/>
    <x v="2"/>
    <n v="6.62"/>
    <n v="0"/>
  </r>
  <r>
    <x v="1"/>
    <x v="1"/>
    <x v="3"/>
    <s v="MEDICINA GENERAL "/>
    <x v="65"/>
    <n v="6651"/>
    <s v="ABCD-6651"/>
    <s v="I10"/>
    <s v="HIPERTENSION ESENCIAL (PRIMARIA)"/>
    <x v="2"/>
    <n v="11.025"/>
    <n v="0"/>
  </r>
  <r>
    <x v="1"/>
    <x v="1"/>
    <x v="3"/>
    <s v="MEDICINA GENERAL "/>
    <x v="65"/>
    <n v="6652"/>
    <s v="ABCD-6652"/>
    <s v="H178"/>
    <s v="OTRAS OPACIDADES O CICATRICES DE LA CORNEA"/>
    <x v="2"/>
    <n v="20.58"/>
    <n v="0"/>
  </r>
  <r>
    <x v="1"/>
    <x v="1"/>
    <x v="3"/>
    <s v="MEDICINA GENERAL "/>
    <x v="65"/>
    <n v="6653"/>
    <s v="ABCD-6653"/>
    <s v="E03"/>
    <s v="OTROS HIPOTIROIDISMOS"/>
    <x v="2"/>
    <n v="4.415"/>
    <n v="0"/>
  </r>
  <r>
    <x v="1"/>
    <x v="1"/>
    <x v="3"/>
    <s v="MEDICINA GENERAL "/>
    <x v="65"/>
    <n v="6654"/>
    <s v="ABCD-6654"/>
    <s v="E10"/>
    <s v="DIABETES MELLITUS INSULINODEPENDIENTE"/>
    <x v="2"/>
    <n v="23.524999999999999"/>
    <n v="0"/>
  </r>
  <r>
    <x v="1"/>
    <x v="1"/>
    <x v="3"/>
    <s v="MEDICINA GENERAL "/>
    <x v="65"/>
    <n v="6655"/>
    <s v="ABCD-6655"/>
    <s v="E10"/>
    <s v="DIABETES MELLITUS INSULINODEPENDIENTE"/>
    <x v="2"/>
    <n v="19.844999999999999"/>
    <n v="0"/>
  </r>
  <r>
    <x v="1"/>
    <x v="1"/>
    <x v="3"/>
    <s v="MEDICINA GENERAL "/>
    <x v="65"/>
    <n v="5277"/>
    <s v="ABCD-5277"/>
    <s v="M75"/>
    <s v="LESIONES DEL HOMBRO"/>
    <x v="2"/>
    <n v="13.13"/>
    <n v="0"/>
  </r>
  <r>
    <x v="1"/>
    <x v="1"/>
    <x v="3"/>
    <s v="MEDICINA GENERAL "/>
    <x v="65"/>
    <n v="6656"/>
    <s v="ABCD-6656"/>
    <s v="H813"/>
    <s v="OTROS VERTIGOS PERIFERICOS"/>
    <x v="2"/>
    <n v="15.44"/>
    <n v="0"/>
  </r>
  <r>
    <x v="1"/>
    <x v="1"/>
    <x v="3"/>
    <s v="MEDICINA GENERAL "/>
    <x v="65"/>
    <n v="4789"/>
    <s v="ABCD-4789"/>
    <s v="E05"/>
    <s v="TIROTOXICOSIS (HIPERTIROIDISMO)"/>
    <x v="2"/>
    <n v="23.524999999999999"/>
    <n v="0"/>
  </r>
  <r>
    <x v="1"/>
    <x v="1"/>
    <x v="3"/>
    <s v="MEDICINA GENERAL "/>
    <x v="66"/>
    <n v="6657"/>
    <s v="ABCD-6657"/>
    <s v="K30"/>
    <s v="DISPEPSIA"/>
    <x v="2"/>
    <n v="2.92"/>
    <n v="0"/>
  </r>
  <r>
    <x v="1"/>
    <x v="1"/>
    <x v="3"/>
    <s v="MEDICINA GENERAL "/>
    <x v="67"/>
    <n v="6658"/>
    <s v="ABCD-6658"/>
    <s v="Z000"/>
    <s v="EXAMEN MEDICO GENERAL"/>
    <x v="2"/>
    <n v="4.415"/>
    <n v="0"/>
  </r>
  <r>
    <x v="1"/>
    <x v="1"/>
    <x v="3"/>
    <s v="MEDICINA GENERAL "/>
    <x v="67"/>
    <n v="6659"/>
    <s v="ABCD-6659"/>
    <s v="I10"/>
    <s v="HIPERTENSION ESENCIAL (PRIMARIA)"/>
    <x v="2"/>
    <n v="47.615000000000002"/>
    <n v="0"/>
  </r>
  <r>
    <x v="1"/>
    <x v="1"/>
    <x v="3"/>
    <s v="MEDICINA GENERAL "/>
    <x v="67"/>
    <n v="6660"/>
    <s v="ABCD-6660"/>
    <s v="I10"/>
    <s v="HIPERTENSION ESENCIAL (PRIMARIA)"/>
    <x v="2"/>
    <n v="19.335000000000001"/>
    <n v="0"/>
  </r>
  <r>
    <x v="1"/>
    <x v="1"/>
    <x v="3"/>
    <s v="MEDICINA GENERAL "/>
    <x v="67"/>
    <n v="6661"/>
    <s v="ABCD-6661"/>
    <s v="E10"/>
    <s v="DIABETES MELLITUS INSULINODEPENDIENTE"/>
    <x v="2"/>
    <n v="4.415"/>
    <n v="0"/>
  </r>
  <r>
    <x v="1"/>
    <x v="1"/>
    <x v="3"/>
    <s v="MEDICINA GENERAL "/>
    <x v="67"/>
    <n v="6662"/>
    <s v="ABCD-6662"/>
    <s v="R22"/>
    <s v="TUMEFACCION, MASA O PROMINENCIA DE PIEL Y DEL TEJIDO SUBCUTANEO LOCALIZADAS"/>
    <x v="2"/>
    <n v="12.23"/>
    <n v="0"/>
  </r>
  <r>
    <x v="1"/>
    <x v="1"/>
    <x v="3"/>
    <s v="MEDICINA GENERAL "/>
    <x v="67"/>
    <n v="6663"/>
    <s v="ABCD-6663"/>
    <s v="D649"/>
    <s v="ANEMIA DE TIPO NO ESPECIFICADO"/>
    <x v="2"/>
    <n v="5.875"/>
    <n v="0"/>
  </r>
  <r>
    <x v="1"/>
    <x v="1"/>
    <x v="3"/>
    <s v="MEDICINA GENERAL "/>
    <x v="67"/>
    <n v="6664"/>
    <s v="ABCD-6664"/>
    <s v="K296"/>
    <s v="OTRAS GASTRITIS"/>
    <x v="2"/>
    <n v="5.875"/>
    <n v="0"/>
  </r>
  <r>
    <x v="1"/>
    <x v="1"/>
    <x v="3"/>
    <s v="MEDICINA GENERAL "/>
    <x v="67"/>
    <n v="6665"/>
    <s v="ABCD-6665"/>
    <s v="G442"/>
    <s v="CEFALEA DEBIDA A TENSION"/>
    <x v="2"/>
    <n v="1.68"/>
    <n v="0"/>
  </r>
  <r>
    <x v="1"/>
    <x v="1"/>
    <x v="3"/>
    <s v="MEDICINA GENERAL "/>
    <x v="67"/>
    <n v="6666"/>
    <s v="ABCD-6666"/>
    <s v="G442"/>
    <s v="CEFALEA DEBIDA A TENSION"/>
    <x v="2"/>
    <n v="55.895000000000003"/>
    <n v="0"/>
  </r>
  <r>
    <x v="1"/>
    <x v="1"/>
    <x v="3"/>
    <s v="MEDICINA GENERAL "/>
    <x v="67"/>
    <n v="6667"/>
    <s v="ABCD-6667"/>
    <s v="E780"/>
    <s v="HIPERCOLESTEROLEMIA PURA"/>
    <x v="2"/>
    <n v="5.15"/>
    <n v="0"/>
  </r>
  <r>
    <x v="1"/>
    <x v="1"/>
    <x v="3"/>
    <s v="MEDICINA GENERAL "/>
    <x v="68"/>
    <n v="6668"/>
    <s v="ABCD-6668"/>
    <s v="T090"/>
    <s v="TRAUMATISMO SUPERFICIAL DEL TRONCO, NIVEL NO ESPECIFICADO"/>
    <x v="2"/>
    <n v="8.0150000000000006"/>
    <n v="0"/>
  </r>
  <r>
    <x v="1"/>
    <x v="1"/>
    <x v="3"/>
    <s v="MEDICINA GENERAL "/>
    <x v="68"/>
    <n v="6669"/>
    <s v="ABCD-6669"/>
    <s v="I10"/>
    <s v="HIPERTENSION ESENCIAL (PRIMARIA)"/>
    <x v="2"/>
    <n v="8.6150000000000002"/>
    <n v="0"/>
  </r>
  <r>
    <x v="1"/>
    <x v="1"/>
    <x v="3"/>
    <s v="MEDICINA GENERAL "/>
    <x v="68"/>
    <n v="6670"/>
    <s v="ABCD-6670"/>
    <s v="K30"/>
    <s v="DISPEPSIA"/>
    <x v="2"/>
    <n v="6.62"/>
    <n v="0"/>
  </r>
  <r>
    <x v="1"/>
    <x v="1"/>
    <x v="3"/>
    <s v="MEDICINA GENERAL "/>
    <x v="68"/>
    <n v="6671"/>
    <s v="ABCD-6671"/>
    <s v="I84"/>
    <s v="HEMORROIDES"/>
    <x v="2"/>
    <n v="26.934999999999999"/>
    <n v="0"/>
  </r>
  <r>
    <x v="1"/>
    <x v="1"/>
    <x v="3"/>
    <s v="MEDICINA GENERAL "/>
    <x v="68"/>
    <n v="6672"/>
    <s v="ABCD-6672"/>
    <s v="E03"/>
    <s v="OTROS HIPOTIROIDISMOS"/>
    <x v="2"/>
    <n v="6.6150000000000002"/>
    <n v="0"/>
  </r>
  <r>
    <x v="1"/>
    <x v="1"/>
    <x v="3"/>
    <s v="MEDICINA GENERAL "/>
    <x v="69"/>
    <n v="6673"/>
    <s v="ABCD-6673"/>
    <s v="D649"/>
    <s v="ANEMIA DE TIPO NO ESPECIFICADO"/>
    <x v="2"/>
    <n v="4.415"/>
    <n v="4.41"/>
  </r>
  <r>
    <x v="1"/>
    <x v="1"/>
    <x v="3"/>
    <s v="MEDICINA GENERAL "/>
    <x v="69"/>
    <n v="6674"/>
    <s v="ABCD-6674"/>
    <s v="E02"/>
    <s v="HIPOTIROIDISMO SUBCLINICO POR DEFICIENCIA DE YODO"/>
    <x v="2"/>
    <n v="29.655000000000001"/>
    <n v="10.545"/>
  </r>
  <r>
    <x v="1"/>
    <x v="1"/>
    <x v="3"/>
    <s v="MEDICINA GENERAL "/>
    <x v="69"/>
    <n v="6675"/>
    <s v="ABCD-6675"/>
    <s v="K296"/>
    <s v="OTRAS GASTRITIS"/>
    <x v="2"/>
    <n v="4.415"/>
    <n v="4.41"/>
  </r>
  <r>
    <x v="1"/>
    <x v="1"/>
    <x v="3"/>
    <s v="MEDICINA GENERAL "/>
    <x v="69"/>
    <n v="6676"/>
    <s v="ABCD-6676"/>
    <s v="J31"/>
    <s v="RINITIS, RINOFARINGITIS Y FARINGITIS CRONICAS"/>
    <x v="2"/>
    <n v="4.415"/>
    <n v="4.41"/>
  </r>
  <r>
    <x v="1"/>
    <x v="1"/>
    <x v="3"/>
    <s v="MEDICINA GENERAL "/>
    <x v="69"/>
    <n v="6677"/>
    <s v="ABCD-6677"/>
    <s v="K30"/>
    <s v="DISPEPSIA"/>
    <x v="2"/>
    <n v="4.415"/>
    <n v="4.41"/>
  </r>
  <r>
    <x v="1"/>
    <x v="1"/>
    <x v="3"/>
    <s v="MEDICINA GENERAL "/>
    <x v="69"/>
    <n v="6678"/>
    <s v="ABCD-6678"/>
    <s v="E75"/>
    <s v="TRASTORNOS DEL METABOLISMO DE LOS ESFINGOLIPIDOS Y OTROS TRASTORNOS POR ALMACENAMIENTO DE LIPIDOS"/>
    <x v="2"/>
    <n v="3.9"/>
    <n v="3.9"/>
  </r>
  <r>
    <x v="1"/>
    <x v="1"/>
    <x v="3"/>
    <s v="MEDICINA GENERAL "/>
    <x v="70"/>
    <n v="6679"/>
    <s v="ABCD-6679"/>
    <s v="M545"/>
    <s v="LUMBAGO NO ESPECIFICADO"/>
    <x v="2"/>
    <n v="5.15"/>
    <n v="4.41"/>
  </r>
  <r>
    <x v="1"/>
    <x v="1"/>
    <x v="3"/>
    <s v="MEDICINA GENERAL "/>
    <x v="70"/>
    <n v="6680"/>
    <s v="ABCD-6680"/>
    <s v="E07"/>
    <s v="OTROS TRASTORNOS TIROIDEOS"/>
    <x v="2"/>
    <n v="13.125"/>
    <n v="0"/>
  </r>
  <r>
    <x v="1"/>
    <x v="1"/>
    <x v="3"/>
    <s v="MEDICINA GENERAL "/>
    <x v="70"/>
    <n v="6681"/>
    <s v="ABCD-6681"/>
    <s v="I84"/>
    <s v="HEMORROIDES"/>
    <x v="2"/>
    <n v="4.415"/>
    <n v="0"/>
  </r>
  <r>
    <x v="1"/>
    <x v="1"/>
    <x v="3"/>
    <s v="MEDICINA GENERAL "/>
    <x v="70"/>
    <n v="6682"/>
    <s v="ABCD-6682"/>
    <s v="H920"/>
    <s v="OTALGIA"/>
    <x v="2"/>
    <n v="11.03"/>
    <n v="0"/>
  </r>
  <r>
    <x v="1"/>
    <x v="1"/>
    <x v="3"/>
    <s v="MEDICINA GENERAL "/>
    <x v="70"/>
    <n v="6683"/>
    <s v="ABCD-6683"/>
    <s v="K296"/>
    <s v="OTRAS GASTRITIS"/>
    <x v="2"/>
    <n v="14.34"/>
    <n v="7.72"/>
  </r>
  <r>
    <x v="1"/>
    <x v="1"/>
    <x v="3"/>
    <s v="MEDICINA GENERAL "/>
    <x v="70"/>
    <n v="6684"/>
    <s v="ABCD-6684"/>
    <s v="E10"/>
    <s v="DIABETES MELLITUS INSULINODEPENDIENTE"/>
    <x v="2"/>
    <n v="5.2149999999999999"/>
    <n v="0"/>
  </r>
  <r>
    <x v="1"/>
    <x v="1"/>
    <x v="3"/>
    <s v="MEDICINA GENERAL "/>
    <x v="21"/>
    <n v="6685"/>
    <s v="ABCD-6685"/>
    <s v="Z000"/>
    <s v="EXAMEN MEDICO GENERAL"/>
    <x v="2"/>
    <n v="4.415"/>
    <n v="0"/>
  </r>
  <r>
    <x v="1"/>
    <x v="1"/>
    <x v="3"/>
    <s v="MEDICINA GENERAL "/>
    <x v="21"/>
    <n v="6686"/>
    <s v="ABCD-6686"/>
    <s v="D05"/>
    <s v="CARCINOMA IN SITU DE LA MAMA"/>
    <x v="2"/>
    <n v="4.415"/>
    <n v="0"/>
  </r>
  <r>
    <x v="1"/>
    <x v="1"/>
    <x v="3"/>
    <s v="MEDICINA GENERAL "/>
    <x v="21"/>
    <n v="6687"/>
    <s v="ABCD-6687"/>
    <s v="I10"/>
    <s v="HIPERTENSION ESENCIAL (PRIMARIA)"/>
    <x v="2"/>
    <n v="12.445"/>
    <n v="0"/>
  </r>
  <r>
    <x v="1"/>
    <x v="1"/>
    <x v="3"/>
    <s v="MEDICINA GENERAL "/>
    <x v="21"/>
    <n v="6688"/>
    <s v="ABCD-6688"/>
    <s v="H920"/>
    <s v="OTALGIA"/>
    <x v="2"/>
    <n v="4.415"/>
    <n v="0"/>
  </r>
  <r>
    <x v="1"/>
    <x v="1"/>
    <x v="3"/>
    <s v="MEDICINA GENERAL "/>
    <x v="21"/>
    <n v="6689"/>
    <s v="ABCD-6689"/>
    <s v="E02"/>
    <s v="HIPOTIROIDISMO SUBCLINICO POR DEFICIENCIA DE YODO"/>
    <x v="2"/>
    <n v="8.8249999999999993"/>
    <n v="0"/>
  </r>
  <r>
    <x v="1"/>
    <x v="1"/>
    <x v="3"/>
    <s v="MEDICINA GENERAL "/>
    <x v="22"/>
    <n v="6690"/>
    <s v="ABCD-6690"/>
    <s v="K293"/>
    <s v="GASTRITIS CRONICA SUPERFICIAL"/>
    <x v="2"/>
    <n v="11.025"/>
    <n v="0"/>
  </r>
  <r>
    <x v="1"/>
    <x v="1"/>
    <x v="3"/>
    <s v="MEDICINA GENERAL "/>
    <x v="22"/>
    <n v="6691"/>
    <s v="ABCD-6691"/>
    <s v="E11"/>
    <s v="DIABETES MELLITUS NO INSULINODEPENDIENTE"/>
    <x v="2"/>
    <n v="11.03"/>
    <n v="0"/>
  </r>
  <r>
    <x v="1"/>
    <x v="1"/>
    <x v="3"/>
    <s v="MEDICINA GENERAL "/>
    <x v="22"/>
    <n v="6692"/>
    <s v="ABCD-6692"/>
    <s v="E041"/>
    <s v="NODULO TIROIDEO SOLITARIO NO TOXICO"/>
    <x v="2"/>
    <n v="23.524999999999999"/>
    <n v="5.1449999999999996"/>
  </r>
  <r>
    <x v="1"/>
    <x v="1"/>
    <x v="3"/>
    <s v="MEDICINA GENERAL "/>
    <x v="22"/>
    <n v="6693"/>
    <s v="ABCD-6693"/>
    <s v="E11"/>
    <s v="DIABETES MELLITUS NO INSULINODEPENDIENTE"/>
    <x v="2"/>
    <n v="14.705"/>
    <n v="5.1449999999999996"/>
  </r>
  <r>
    <x v="1"/>
    <x v="1"/>
    <x v="3"/>
    <s v="MEDICINA GENERAL "/>
    <x v="22"/>
    <n v="4152"/>
    <s v="ABCD-4152"/>
    <s v="J45"/>
    <s v="ASMA"/>
    <x v="2"/>
    <n v="11.03"/>
    <n v="4.41"/>
  </r>
  <r>
    <x v="1"/>
    <x v="1"/>
    <x v="3"/>
    <s v="MEDICINA GENERAL "/>
    <x v="23"/>
    <n v="6694"/>
    <s v="ABCD-6694"/>
    <s v="M158"/>
    <s v="OTRAS POLIARTROSIS"/>
    <x v="2"/>
    <n v="19.850000000000001"/>
    <n v="0"/>
  </r>
  <r>
    <x v="1"/>
    <x v="1"/>
    <x v="3"/>
    <s v="MEDICINA GENERAL "/>
    <x v="23"/>
    <n v="6695"/>
    <s v="ABCD-6695"/>
    <s v="G44"/>
    <s v="OTROS SINDROMES DE CEFALEA"/>
    <x v="2"/>
    <n v="39.72"/>
    <n v="0"/>
  </r>
  <r>
    <x v="1"/>
    <x v="1"/>
    <x v="3"/>
    <s v="MEDICINA GENERAL "/>
    <x v="23"/>
    <n v="6696"/>
    <s v="ABCD-6696"/>
    <s v="G44"/>
    <s v="OTROS SINDROMES DE CEFALEA"/>
    <x v="2"/>
    <n v="4.415"/>
    <n v="0"/>
  </r>
  <r>
    <x v="1"/>
    <x v="1"/>
    <x v="3"/>
    <s v="MEDICINA GENERAL "/>
    <x v="24"/>
    <n v="6697"/>
    <s v="ABCD-6697"/>
    <s v="H259"/>
    <s v="CATARATA SENIL, NO ESPECIFICADA"/>
    <x v="2"/>
    <n v="4.415"/>
    <n v="0"/>
  </r>
  <r>
    <x v="1"/>
    <x v="1"/>
    <x v="3"/>
    <s v="MEDICINA GENERAL "/>
    <x v="25"/>
    <n v="6698"/>
    <s v="ABCD-6698"/>
    <s v="M41"/>
    <s v="ESCOLIOSIS"/>
    <x v="2"/>
    <n v="14.7"/>
    <n v="0"/>
  </r>
  <r>
    <x v="1"/>
    <x v="1"/>
    <x v="3"/>
    <s v="MEDICINA GENERAL "/>
    <x v="27"/>
    <n v="3951"/>
    <s v="ABCD-3951"/>
    <s v="Z000"/>
    <s v="EXAMEN MEDICO GENERAL"/>
    <x v="2"/>
    <n v="230.51"/>
    <n v="0"/>
  </r>
  <r>
    <x v="1"/>
    <x v="1"/>
    <x v="3"/>
    <s v="MEDICINA GENERAL "/>
    <x v="74"/>
    <n v="6699"/>
    <s v="ABCD-6699"/>
    <s v="K590"/>
    <s v="CONSTIPACION"/>
    <x v="2"/>
    <n v="24.254999999999999"/>
    <n v="0"/>
  </r>
  <r>
    <x v="1"/>
    <x v="1"/>
    <x v="3"/>
    <s v="MEDICINA GENERAL "/>
    <x v="246"/>
    <n v="4198"/>
    <s v="ABCD-4198"/>
    <s v="Z000"/>
    <s v="EXAMEN MEDICO GENERAL"/>
    <x v="2"/>
    <n v="230.51"/>
    <n v="0"/>
  </r>
  <r>
    <x v="1"/>
    <x v="1"/>
    <x v="3"/>
    <s v="MEDICINA INTERNA "/>
    <x v="33"/>
    <n v="6294"/>
    <s v="ABCD-6294"/>
    <s v="I10"/>
    <s v="HIPERTENSION ESENCIAL (PRIMARIA)"/>
    <x v="2"/>
    <n v="37.49"/>
    <n v="0"/>
  </r>
  <r>
    <x v="1"/>
    <x v="1"/>
    <x v="3"/>
    <s v="MEDICINA INTERNA "/>
    <x v="33"/>
    <n v="6700"/>
    <s v="ABCD-6700"/>
    <s v="J449"/>
    <s v="ENFERMEDAD PULMONAR OBSTRUCTIVA CRONICA, NO ESPECIFICADA"/>
    <x v="2"/>
    <n v="14.4"/>
    <n v="14.4"/>
  </r>
  <r>
    <x v="1"/>
    <x v="1"/>
    <x v="3"/>
    <s v="MEDICINA INTERNA "/>
    <x v="34"/>
    <n v="6701"/>
    <s v="ABCD-6701"/>
    <s v="E78"/>
    <s v="TRASTORNOS DEL METABOLISMO DE LAS LIPOPROTEINAS Y OTRAS LIPIDEMIAS"/>
    <x v="2"/>
    <n v="6.62"/>
    <n v="0"/>
  </r>
  <r>
    <x v="1"/>
    <x v="1"/>
    <x v="3"/>
    <s v="MEDICINA INTERNA "/>
    <x v="34"/>
    <n v="6702"/>
    <s v="ABCD-6702"/>
    <s v="E11"/>
    <s v="DIABETES MELLITUS NO INSULINODEPENDIENTE"/>
    <x v="2"/>
    <n v="11.03"/>
    <n v="4.41"/>
  </r>
  <r>
    <x v="1"/>
    <x v="1"/>
    <x v="3"/>
    <s v="MEDICINA INTERNA "/>
    <x v="35"/>
    <n v="6703"/>
    <s v="ABCD-6703"/>
    <s v="E11"/>
    <s v="DIABETES MELLITUS NO INSULINODEPENDIENTE"/>
    <x v="2"/>
    <n v="15.44"/>
    <n v="0"/>
  </r>
  <r>
    <x v="1"/>
    <x v="1"/>
    <x v="3"/>
    <s v="MEDICINA INTERNA "/>
    <x v="35"/>
    <n v="6704"/>
    <s v="ABCD-6704"/>
    <s v="I11"/>
    <s v="ENFERMEDAD CARDIACA HIPERTENSIVA"/>
    <x v="2"/>
    <n v="28.8"/>
    <n v="0"/>
  </r>
  <r>
    <x v="1"/>
    <x v="1"/>
    <x v="3"/>
    <s v="MEDICINA INTERNA "/>
    <x v="35"/>
    <n v="6705"/>
    <s v="ABCD-6705"/>
    <s v="K80"/>
    <s v="COLELITIASIS"/>
    <x v="2"/>
    <n v="28.8"/>
    <n v="0"/>
  </r>
  <r>
    <x v="1"/>
    <x v="1"/>
    <x v="3"/>
    <s v="MEDICINA INTERNA "/>
    <x v="35"/>
    <n v="6706"/>
    <s v="ABCD-6706"/>
    <s v="G44"/>
    <s v="OTROS SINDROMES DE CEFALEA"/>
    <x v="2"/>
    <n v="57.6"/>
    <n v="0"/>
  </r>
  <r>
    <x v="1"/>
    <x v="1"/>
    <x v="3"/>
    <s v="MEDICINA INTERNA "/>
    <x v="35"/>
    <n v="6707"/>
    <s v="ABCD-6707"/>
    <s v="E756"/>
    <s v="TRASTORNO DEL ALMACENAMIENTO DE LIPIDOS, NO ESPECIFICADO"/>
    <x v="2"/>
    <n v="45"/>
    <n v="0"/>
  </r>
  <r>
    <x v="1"/>
    <x v="1"/>
    <x v="3"/>
    <s v="MEDICINA INTERNA "/>
    <x v="35"/>
    <n v="6708"/>
    <s v="ABCD-6708"/>
    <s v="I10"/>
    <s v="HIPERTENSION ESENCIAL (PRIMARIA)"/>
    <x v="2"/>
    <n v="14.4"/>
    <n v="0"/>
  </r>
  <r>
    <x v="1"/>
    <x v="1"/>
    <x v="3"/>
    <s v="MEDICINA INTERNA "/>
    <x v="36"/>
    <n v="6709"/>
    <s v="ABCD-6709"/>
    <s v="K30"/>
    <s v="DISPEPSIA"/>
    <x v="2"/>
    <n v="14.4"/>
    <n v="0"/>
  </r>
  <r>
    <x v="1"/>
    <x v="1"/>
    <x v="3"/>
    <s v="MEDICINA INTERNA "/>
    <x v="36"/>
    <n v="6710"/>
    <s v="ABCD-6710"/>
    <s v="E11"/>
    <s v="DIABETES MELLITUS NO INSULINODEPENDIENTE"/>
    <x v="2"/>
    <n v="86.89"/>
    <n v="0"/>
  </r>
  <r>
    <x v="1"/>
    <x v="1"/>
    <x v="3"/>
    <s v="MEDICINA INTERNA "/>
    <x v="36"/>
    <n v="2529"/>
    <s v="ABCD-2529"/>
    <s v="I10"/>
    <s v="HIPERTENSION ESENCIAL (PRIMARIA)"/>
    <x v="2"/>
    <n v="2.4"/>
    <n v="0"/>
  </r>
  <r>
    <x v="1"/>
    <x v="1"/>
    <x v="3"/>
    <s v="MEDICINA INTERNA "/>
    <x v="36"/>
    <n v="6711"/>
    <s v="ABCD-6711"/>
    <s v="E11"/>
    <s v="DIABETES MELLITUS NO INSULINODEPENDIENTE"/>
    <x v="2"/>
    <n v="11.7"/>
    <n v="0"/>
  </r>
  <r>
    <x v="1"/>
    <x v="1"/>
    <x v="3"/>
    <s v="MEDICINA INTERNA "/>
    <x v="36"/>
    <n v="6712"/>
    <s v="ABCD-6712"/>
    <s v="E10"/>
    <s v="DIABETES MELLITUS INSULINODEPENDIENTE"/>
    <x v="2"/>
    <n v="109.97"/>
    <n v="0"/>
  </r>
  <r>
    <x v="1"/>
    <x v="1"/>
    <x v="3"/>
    <s v="MEDICINA INTERNA "/>
    <x v="36"/>
    <n v="1217"/>
    <s v="ABCD-1217"/>
    <s v="M255"/>
    <s v="DOLOR EN ARTICULACION"/>
    <x v="2"/>
    <n v="73.900000000000006"/>
    <n v="0"/>
  </r>
  <r>
    <x v="1"/>
    <x v="1"/>
    <x v="3"/>
    <s v="MEDICINA INTERNA "/>
    <x v="36"/>
    <n v="273"/>
    <s v="ABCD-273"/>
    <s v="H53"/>
    <s v="ALTERACIONES DE LA VISION"/>
    <x v="2"/>
    <n v="28.8"/>
    <n v="0"/>
  </r>
  <r>
    <x v="1"/>
    <x v="1"/>
    <x v="3"/>
    <s v="MEDICINA INTERNA "/>
    <x v="36"/>
    <n v="6713"/>
    <s v="ABCD-6713"/>
    <s v="M255"/>
    <s v="DOLOR EN ARTICULACION"/>
    <x v="2"/>
    <n v="28.8"/>
    <n v="0"/>
  </r>
  <r>
    <x v="1"/>
    <x v="1"/>
    <x v="3"/>
    <s v="MEDICINA INTERNA "/>
    <x v="36"/>
    <n v="6714"/>
    <s v="ABCD-6714"/>
    <s v="R101"/>
    <s v="DOLOR ABDOMINAL LOCALIZADO EN PARTE SUPERIOR"/>
    <x v="2"/>
    <n v="92.9"/>
    <n v="0"/>
  </r>
  <r>
    <x v="1"/>
    <x v="1"/>
    <x v="3"/>
    <s v="MEDICINA INTERNA "/>
    <x v="5"/>
    <n v="2110"/>
    <s v="ABCD-2110"/>
    <s v="K57"/>
    <s v="ENFERMEDAD DIVERTICULAR DEL INTESTINO"/>
    <x v="2"/>
    <n v="51.96"/>
    <n v="0"/>
  </r>
  <r>
    <x v="1"/>
    <x v="1"/>
    <x v="3"/>
    <s v="MEDICINA INTERNA "/>
    <x v="5"/>
    <n v="6715"/>
    <s v="ABCD-6715"/>
    <s v="E10"/>
    <s v="DIABETES MELLITUS INSULINODEPENDIENTE"/>
    <x v="2"/>
    <n v="43.2"/>
    <n v="0"/>
  </r>
  <r>
    <x v="1"/>
    <x v="1"/>
    <x v="3"/>
    <s v="MEDICINA INTERNA "/>
    <x v="5"/>
    <n v="6716"/>
    <s v="ABCD-6716"/>
    <s v="M255"/>
    <s v="DOLOR EN ARTICULACION"/>
    <x v="2"/>
    <n v="28.8"/>
    <n v="0"/>
  </r>
  <r>
    <x v="1"/>
    <x v="1"/>
    <x v="3"/>
    <s v="MEDICINA INTERNA "/>
    <x v="5"/>
    <n v="6717"/>
    <s v="ABCD-6717"/>
    <s v="I10"/>
    <s v="HIPERTENSION ESENCIAL (PRIMARIA)"/>
    <x v="2"/>
    <n v="30.24"/>
    <n v="0"/>
  </r>
  <r>
    <x v="1"/>
    <x v="1"/>
    <x v="3"/>
    <s v="MEDICINA INTERNA "/>
    <x v="5"/>
    <n v="199"/>
    <s v="ABCD-199"/>
    <s v="M542"/>
    <s v="CERVICALGIA"/>
    <x v="2"/>
    <n v="6.62"/>
    <n v="0"/>
  </r>
  <r>
    <x v="1"/>
    <x v="1"/>
    <x v="3"/>
    <s v="MEDICINA INTERNA "/>
    <x v="5"/>
    <n v="6718"/>
    <s v="ABCD-6718"/>
    <s v="K30"/>
    <s v="DISPEPSIA"/>
    <x v="2"/>
    <n v="14"/>
    <n v="0"/>
  </r>
  <r>
    <x v="1"/>
    <x v="1"/>
    <x v="3"/>
    <s v="MEDICINA INTERNA "/>
    <x v="5"/>
    <n v="6719"/>
    <s v="ABCD-6719"/>
    <s v="Z000"/>
    <s v="EXAMEN MEDICO GENERAL"/>
    <x v="2"/>
    <n v="21.61"/>
    <n v="0"/>
  </r>
  <r>
    <x v="1"/>
    <x v="1"/>
    <x v="3"/>
    <s v="MEDICINA INTERNA "/>
    <x v="37"/>
    <n v="6720"/>
    <s v="ABCD-6720"/>
    <s v="I10"/>
    <s v="HIPERTENSION ESENCIAL (PRIMARIA)"/>
    <x v="2"/>
    <n v="2.1"/>
    <n v="0"/>
  </r>
  <r>
    <x v="1"/>
    <x v="1"/>
    <x v="3"/>
    <s v="MEDICINA INTERNA "/>
    <x v="37"/>
    <n v="6721"/>
    <s v="ABCD-6721"/>
    <s v="F03"/>
    <s v="DEMENCIA, NO ESPECIFICADA"/>
    <x v="2"/>
    <n v="0.6"/>
    <n v="0"/>
  </r>
  <r>
    <x v="1"/>
    <x v="1"/>
    <x v="3"/>
    <s v="MEDICINA INTERNA "/>
    <x v="37"/>
    <n v="6722"/>
    <s v="ABCD-6722"/>
    <s v="I11"/>
    <s v="ENFERMEDAD CARDIACA HIPERTENSIVA"/>
    <x v="2"/>
    <n v="1.8"/>
    <n v="0"/>
  </r>
  <r>
    <x v="1"/>
    <x v="1"/>
    <x v="3"/>
    <s v="MEDICINA INTERNA "/>
    <x v="37"/>
    <n v="2283"/>
    <s v="ABCD-2283"/>
    <s v="E11"/>
    <s v="DIABETES MELLITUS NO INSULINODEPENDIENTE"/>
    <x v="2"/>
    <n v="14.4"/>
    <n v="0"/>
  </r>
  <r>
    <x v="1"/>
    <x v="1"/>
    <x v="3"/>
    <s v="MEDICINA INTERNA "/>
    <x v="37"/>
    <n v="6723"/>
    <s v="ABCD-6723"/>
    <s v="I11"/>
    <s v="ENFERMEDAD CARDIACA HIPERTENSIVA"/>
    <x v="2"/>
    <n v="33"/>
    <n v="0"/>
  </r>
  <r>
    <x v="1"/>
    <x v="1"/>
    <x v="3"/>
    <s v="MEDICINA INTERNA "/>
    <x v="37"/>
    <n v="6724"/>
    <s v="ABCD-6724"/>
    <s v="K30"/>
    <s v="DISPEPSIA"/>
    <x v="2"/>
    <n v="34.270000000000003"/>
    <n v="0"/>
  </r>
  <r>
    <x v="1"/>
    <x v="1"/>
    <x v="3"/>
    <s v="MEDICINA INTERNA "/>
    <x v="37"/>
    <n v="6725"/>
    <s v="ABCD-6725"/>
    <s v="I11"/>
    <s v="ENFERMEDAD CARDIACA HIPERTENSIVA"/>
    <x v="2"/>
    <n v="1.36"/>
    <n v="0"/>
  </r>
  <r>
    <x v="1"/>
    <x v="1"/>
    <x v="3"/>
    <s v="MEDICINA INTERNA "/>
    <x v="37"/>
    <n v="6726"/>
    <s v="ABCD-6726"/>
    <s v="I10"/>
    <s v="HIPERTENSION ESENCIAL (PRIMARIA)"/>
    <x v="2"/>
    <n v="1.4"/>
    <n v="0"/>
  </r>
  <r>
    <x v="1"/>
    <x v="1"/>
    <x v="3"/>
    <s v="MEDICINA INTERNA "/>
    <x v="37"/>
    <n v="6727"/>
    <s v="ABCD-6727"/>
    <s v="I10"/>
    <s v="HIPERTENSION ESENCIAL (PRIMARIA)"/>
    <x v="2"/>
    <n v="10"/>
    <n v="0"/>
  </r>
  <r>
    <x v="1"/>
    <x v="1"/>
    <x v="3"/>
    <s v="MEDICINA INTERNA "/>
    <x v="37"/>
    <n v="2341"/>
    <s v="ABCD-2341"/>
    <s v="M255"/>
    <s v="DOLOR EN ARTICULACION"/>
    <x v="2"/>
    <n v="1.7"/>
    <n v="0"/>
  </r>
  <r>
    <x v="1"/>
    <x v="1"/>
    <x v="3"/>
    <s v="MEDICINA INTERNA "/>
    <x v="37"/>
    <n v="6728"/>
    <s v="ABCD-6728"/>
    <s v="I10"/>
    <s v="HIPERTENSION ESENCIAL (PRIMARIA)"/>
    <x v="2"/>
    <n v="28.25"/>
    <n v="0"/>
  </r>
  <r>
    <x v="1"/>
    <x v="1"/>
    <x v="3"/>
    <s v="MEDICINA INTERNA "/>
    <x v="37"/>
    <n v="6729"/>
    <s v="ABCD-6729"/>
    <s v="T845"/>
    <s v="INFECCION Y REACCION INFLAMATORIA DEBIDAS A PROTESIS ARTICULAR INTERNA"/>
    <x v="2"/>
    <n v="11.7"/>
    <n v="0"/>
  </r>
  <r>
    <x v="1"/>
    <x v="1"/>
    <x v="3"/>
    <s v="MEDICINA INTERNA "/>
    <x v="37"/>
    <n v="6730"/>
    <s v="ABCD-6730"/>
    <s v="E11"/>
    <s v="DIABETES MELLITUS NO INSULINODEPENDIENTE"/>
    <x v="2"/>
    <n v="34.549999999999997"/>
    <n v="0"/>
  </r>
  <r>
    <x v="1"/>
    <x v="1"/>
    <x v="3"/>
    <s v="MEDICINA INTERNA "/>
    <x v="37"/>
    <n v="6731"/>
    <s v="ABCD-6731"/>
    <s v="G45"/>
    <s v="ATAQUES DE ISQUEMIA CEREBRAL TRANSITORIA Y SINDROMES AFINES"/>
    <x v="2"/>
    <n v="19.8"/>
    <n v="0"/>
  </r>
  <r>
    <x v="1"/>
    <x v="1"/>
    <x v="3"/>
    <s v="MEDICINA INTERNA "/>
    <x v="37"/>
    <n v="6732"/>
    <s v="ABCD-6732"/>
    <s v="G20"/>
    <s v="ENFERMEDAD DE PARKINSON"/>
    <x v="2"/>
    <n v="6.61"/>
    <n v="0"/>
  </r>
  <r>
    <x v="1"/>
    <x v="1"/>
    <x v="3"/>
    <s v="MEDICINA INTERNA "/>
    <x v="37"/>
    <n v="6733"/>
    <s v="ABCD-6733"/>
    <s v="K30"/>
    <s v="DISPEPSIA"/>
    <x v="2"/>
    <n v="43.2"/>
    <n v="0"/>
  </r>
  <r>
    <x v="1"/>
    <x v="1"/>
    <x v="3"/>
    <s v="MEDICINA INTERNA "/>
    <x v="37"/>
    <n v="6734"/>
    <s v="ABCD-6734"/>
    <s v="I70"/>
    <s v="ATEROSCLEROSIS"/>
    <x v="2"/>
    <n v="3.6"/>
    <n v="0"/>
  </r>
  <r>
    <x v="1"/>
    <x v="1"/>
    <x v="3"/>
    <s v="MEDICINA INTERNA "/>
    <x v="37"/>
    <n v="6735"/>
    <s v="ABCD-6735"/>
    <s v="E14"/>
    <s v="DIABETES MELLITUS, NO ESPECIFICADA"/>
    <x v="2"/>
    <n v="57.92"/>
    <n v="0"/>
  </r>
  <r>
    <x v="1"/>
    <x v="1"/>
    <x v="3"/>
    <s v="MEDICINA INTERNA "/>
    <x v="37"/>
    <n v="6736"/>
    <s v="ABCD-6736"/>
    <s v="I10"/>
    <s v="HIPERTENSION ESENCIAL (PRIMARIA)"/>
    <x v="2"/>
    <n v="9.44"/>
    <n v="0"/>
  </r>
  <r>
    <x v="1"/>
    <x v="1"/>
    <x v="3"/>
    <s v="MEDICINA INTERNA "/>
    <x v="37"/>
    <n v="6737"/>
    <s v="ABCD-6737"/>
    <s v="I10"/>
    <s v="HIPERTENSION ESENCIAL (PRIMARIA)"/>
    <x v="2"/>
    <n v="71.87"/>
    <n v="0"/>
  </r>
  <r>
    <x v="1"/>
    <x v="1"/>
    <x v="3"/>
    <s v="MEDICINA INTERNA "/>
    <x v="37"/>
    <n v="6738"/>
    <s v="ABCD-6738"/>
    <s v="I84"/>
    <s v="HEMORROIDES"/>
    <x v="2"/>
    <n v="15.44"/>
    <n v="0"/>
  </r>
  <r>
    <x v="1"/>
    <x v="1"/>
    <x v="3"/>
    <s v="MEDICINA INTERNA "/>
    <x v="37"/>
    <n v="29"/>
    <s v="ABCD-29"/>
    <s v="K296"/>
    <s v="OTRAS GASTRITIS"/>
    <x v="2"/>
    <n v="135.9"/>
    <n v="0"/>
  </r>
  <r>
    <x v="1"/>
    <x v="1"/>
    <x v="3"/>
    <s v="MEDICINA INTERNA "/>
    <x v="37"/>
    <n v="6739"/>
    <s v="ABCD-6739"/>
    <s v="E79"/>
    <s v="TRASTORNOS DEL METABOLISMO DE LAS PURINAS Y DE LAS PIRIMIDINAS"/>
    <x v="2"/>
    <n v="23.12"/>
    <n v="0"/>
  </r>
  <r>
    <x v="1"/>
    <x v="1"/>
    <x v="3"/>
    <s v="MEDICINA INTERNA "/>
    <x v="177"/>
    <n v="6740"/>
    <s v="ABCD-6740"/>
    <s v="E11"/>
    <s v="DIABETES MELLITUS NO INSULINODEPENDIENTE"/>
    <x v="2"/>
    <n v="0.6"/>
    <n v="0.6"/>
  </r>
  <r>
    <x v="1"/>
    <x v="1"/>
    <x v="3"/>
    <s v="MEDICINA INTERNA "/>
    <x v="6"/>
    <n v="2158"/>
    <s v="ABCD-2158"/>
    <s v="E782"/>
    <s v="HIPERLIPIDEMIA MIXTA"/>
    <x v="2"/>
    <n v="4.88"/>
    <n v="0"/>
  </r>
  <r>
    <x v="1"/>
    <x v="1"/>
    <x v="3"/>
    <s v="MEDICINA INTERNA "/>
    <x v="6"/>
    <n v="6741"/>
    <s v="ABCD-6741"/>
    <s v="I10"/>
    <s v="HIPERTENSION ESENCIAL (PRIMARIA)"/>
    <x v="2"/>
    <n v="28.8"/>
    <n v="0"/>
  </r>
  <r>
    <x v="1"/>
    <x v="1"/>
    <x v="3"/>
    <s v="MEDICINA INTERNA "/>
    <x v="6"/>
    <n v="6742"/>
    <s v="ABCD-6742"/>
    <s v="I868"/>
    <s v="VARICES EN OTROS SITIOS ESPECIFICADOS"/>
    <x v="2"/>
    <n v="30.6"/>
    <n v="0"/>
  </r>
  <r>
    <x v="1"/>
    <x v="1"/>
    <x v="3"/>
    <s v="MEDICINA INTERNA "/>
    <x v="6"/>
    <n v="6743"/>
    <s v="ABCD-6743"/>
    <s v="E11"/>
    <s v="DIABETES MELLITUS NO INSULINODEPENDIENTE"/>
    <x v="2"/>
    <n v="13.2"/>
    <n v="0"/>
  </r>
  <r>
    <x v="1"/>
    <x v="1"/>
    <x v="3"/>
    <s v="MEDICINA INTERNA "/>
    <x v="6"/>
    <n v="65"/>
    <s v="ABCD-65"/>
    <s v="E11"/>
    <s v="DIABETES MELLITUS NO INSULINODEPENDIENTE"/>
    <x v="2"/>
    <n v="78.349999999999994"/>
    <n v="0"/>
  </r>
  <r>
    <x v="1"/>
    <x v="1"/>
    <x v="3"/>
    <s v="MEDICINA INTERNA "/>
    <x v="6"/>
    <n v="6744"/>
    <s v="ABCD-6744"/>
    <s v="K21"/>
    <s v="ENFERMEDAD DEL REFLUJO GASTROESOFAGICO"/>
    <x v="2"/>
    <n v="115.78"/>
    <n v="0"/>
  </r>
  <r>
    <x v="1"/>
    <x v="1"/>
    <x v="3"/>
    <s v="MEDICINA INTERNA "/>
    <x v="6"/>
    <n v="6745"/>
    <s v="ABCD-6745"/>
    <s v="G40"/>
    <s v="EPILEPSIA"/>
    <x v="2"/>
    <n v="6.3"/>
    <n v="0"/>
  </r>
  <r>
    <x v="1"/>
    <x v="1"/>
    <x v="3"/>
    <s v="MEDICINA INTERNA "/>
    <x v="7"/>
    <n v="6746"/>
    <s v="ABCD-6746"/>
    <s v="R53"/>
    <s v="MALESTAR Y FATIGA"/>
    <x v="2"/>
    <n v="33"/>
    <n v="0"/>
  </r>
  <r>
    <x v="1"/>
    <x v="1"/>
    <x v="3"/>
    <s v="MEDICINA INTERNA "/>
    <x v="7"/>
    <n v="5757"/>
    <s v="ABCD-5757"/>
    <s v="M15"/>
    <s v="POLIARTROSIS"/>
    <x v="2"/>
    <n v="5.4"/>
    <n v="0"/>
  </r>
  <r>
    <x v="1"/>
    <x v="1"/>
    <x v="3"/>
    <s v="MEDICINA INTERNA "/>
    <x v="7"/>
    <n v="101"/>
    <s v="ABCD-101"/>
    <s v="K293"/>
    <s v="GASTRITIS CRONICA SUPERFICIAL"/>
    <x v="2"/>
    <n v="36.619999999999997"/>
    <n v="0"/>
  </r>
  <r>
    <x v="1"/>
    <x v="1"/>
    <x v="3"/>
    <s v="MEDICINA INTERNA "/>
    <x v="7"/>
    <n v="6747"/>
    <s v="ABCD-6747"/>
    <s v="I10"/>
    <s v="HIPERTENSION ESENCIAL (PRIMARIA)"/>
    <x v="2"/>
    <n v="60.27"/>
    <n v="0"/>
  </r>
  <r>
    <x v="1"/>
    <x v="1"/>
    <x v="3"/>
    <s v="MEDICINA INTERNA "/>
    <x v="7"/>
    <n v="6748"/>
    <s v="ABCD-6748"/>
    <s v="I83"/>
    <s v="VENAS VARICOSAS DE LOS MIEMBROS INFERIORES"/>
    <x v="2"/>
    <n v="0.6"/>
    <n v="0"/>
  </r>
  <r>
    <x v="1"/>
    <x v="1"/>
    <x v="3"/>
    <s v="MEDICINA INTERNA "/>
    <x v="7"/>
    <n v="6749"/>
    <s v="ABCD-6749"/>
    <s v="I10"/>
    <s v="HIPERTENSION ESENCIAL (PRIMARIA)"/>
    <x v="2"/>
    <n v="103.48"/>
    <n v="0"/>
  </r>
  <r>
    <x v="1"/>
    <x v="1"/>
    <x v="3"/>
    <s v="MEDICINA INTERNA "/>
    <x v="7"/>
    <n v="6750"/>
    <s v="ABCD-6750"/>
    <s v="E119"/>
    <s v="DIABETES MELLITUS NO INSULINODEPENDIENTE, SIN MENCION DE COMPLICACION"/>
    <x v="2"/>
    <n v="0.28000000000000003"/>
    <n v="0"/>
  </r>
  <r>
    <x v="1"/>
    <x v="1"/>
    <x v="3"/>
    <s v="MEDICINA INTERNA "/>
    <x v="38"/>
    <n v="2156"/>
    <s v="ABCD-2156"/>
    <s v="H810"/>
    <s v="ENFERMEDAD DE MENIERE"/>
    <x v="2"/>
    <n v="0.42"/>
    <n v="0"/>
  </r>
  <r>
    <x v="1"/>
    <x v="1"/>
    <x v="3"/>
    <s v="MEDICINA INTERNA "/>
    <x v="38"/>
    <n v="6751"/>
    <s v="ABCD-6751"/>
    <s v="I10"/>
    <s v="HIPERTENSION ESENCIAL (PRIMARIA)"/>
    <x v="2"/>
    <n v="6"/>
    <n v="0"/>
  </r>
  <r>
    <x v="1"/>
    <x v="1"/>
    <x v="3"/>
    <s v="MEDICINA INTERNA "/>
    <x v="38"/>
    <n v="6752"/>
    <s v="ABCD-6752"/>
    <s v="G40"/>
    <s v="EPILEPSIA"/>
    <x v="2"/>
    <n v="49.5"/>
    <n v="0"/>
  </r>
  <r>
    <x v="1"/>
    <x v="1"/>
    <x v="3"/>
    <s v="MEDICINA INTERNA "/>
    <x v="38"/>
    <n v="6275"/>
    <s v="ABCD-6275"/>
    <s v="I10"/>
    <s v="HIPERTENSION ESENCIAL (PRIMARIA)"/>
    <x v="2"/>
    <n v="13.3"/>
    <n v="0"/>
  </r>
  <r>
    <x v="1"/>
    <x v="1"/>
    <x v="3"/>
    <s v="MEDICINA INTERNA "/>
    <x v="38"/>
    <n v="6753"/>
    <s v="ABCD-6753"/>
    <s v="I11"/>
    <s v="ENFERMEDAD CARDIACA HIPERTENSIVA"/>
    <x v="2"/>
    <n v="50.09"/>
    <n v="0"/>
  </r>
  <r>
    <x v="1"/>
    <x v="1"/>
    <x v="3"/>
    <s v="MEDICINA INTERNA "/>
    <x v="38"/>
    <n v="6754"/>
    <s v="ABCD-6754"/>
    <s v="I10"/>
    <s v="HIPERTENSION ESENCIAL (PRIMARIA)"/>
    <x v="2"/>
    <n v="24.87"/>
    <n v="0"/>
  </r>
  <r>
    <x v="1"/>
    <x v="1"/>
    <x v="3"/>
    <s v="MEDICINA INTERNA "/>
    <x v="38"/>
    <n v="247"/>
    <s v="ABCD-247"/>
    <s v="F41"/>
    <s v="OTROS TRASTORNOS DE ANSIEDAD"/>
    <x v="2"/>
    <n v="19.850000000000001"/>
    <n v="0"/>
  </r>
  <r>
    <x v="1"/>
    <x v="1"/>
    <x v="3"/>
    <s v="MEDICINA INTERNA "/>
    <x v="38"/>
    <n v="6755"/>
    <s v="ABCD-6755"/>
    <s v="I10"/>
    <s v="HIPERTENSION ESENCIAL (PRIMARIA)"/>
    <x v="2"/>
    <n v="2.7"/>
    <n v="0"/>
  </r>
  <r>
    <x v="1"/>
    <x v="1"/>
    <x v="3"/>
    <s v="MEDICINA INTERNA "/>
    <x v="38"/>
    <n v="6756"/>
    <s v="ABCD-6756"/>
    <s v="K297"/>
    <s v="GASTRITIS, NO ESPECIFICADA"/>
    <x v="2"/>
    <n v="19.850000000000001"/>
    <n v="0"/>
  </r>
  <r>
    <x v="1"/>
    <x v="1"/>
    <x v="3"/>
    <s v="MEDICINA INTERNA "/>
    <x v="38"/>
    <n v="6757"/>
    <s v="ABCD-6757"/>
    <s v="L29"/>
    <s v="PRURITO"/>
    <x v="2"/>
    <n v="12.9"/>
    <n v="0"/>
  </r>
  <r>
    <x v="1"/>
    <x v="1"/>
    <x v="3"/>
    <s v="MEDICINA INTERNA "/>
    <x v="39"/>
    <n v="6758"/>
    <s v="ABCD-6758"/>
    <s v="G20"/>
    <s v="ENFERMEDAD DE PARKINSON"/>
    <x v="2"/>
    <n v="5.5"/>
    <n v="0"/>
  </r>
  <r>
    <x v="1"/>
    <x v="1"/>
    <x v="3"/>
    <s v="MEDICINA INTERNA "/>
    <x v="39"/>
    <n v="6759"/>
    <s v="ABCD-6759"/>
    <s v="E11"/>
    <s v="DIABETES MELLITUS NO INSULINODEPENDIENTE"/>
    <x v="2"/>
    <n v="3.6"/>
    <n v="0"/>
  </r>
  <r>
    <x v="1"/>
    <x v="1"/>
    <x v="3"/>
    <s v="MEDICINA INTERNA "/>
    <x v="39"/>
    <n v="6760"/>
    <s v="ABCD-6760"/>
    <s v="I10"/>
    <s v="HIPERTENSION ESENCIAL (PRIMARIA)"/>
    <x v="2"/>
    <n v="38.82"/>
    <n v="0"/>
  </r>
  <r>
    <x v="1"/>
    <x v="1"/>
    <x v="3"/>
    <s v="MEDICINA INTERNA "/>
    <x v="39"/>
    <n v="6761"/>
    <s v="ABCD-6761"/>
    <s v="N482"/>
    <s v="OTROS TRASTORNOS INFLAMATORIOS DEL PENE"/>
    <x v="2"/>
    <n v="5.84"/>
    <n v="0"/>
  </r>
  <r>
    <x v="1"/>
    <x v="1"/>
    <x v="3"/>
    <s v="MEDICINA INTERNA "/>
    <x v="39"/>
    <n v="6762"/>
    <s v="ABCD-6762"/>
    <s v="H25"/>
    <s v="CATARATA SENIL"/>
    <x v="2"/>
    <n v="68.739999999999995"/>
    <n v="0"/>
  </r>
  <r>
    <x v="1"/>
    <x v="1"/>
    <x v="3"/>
    <s v="MEDICINA INTERNA "/>
    <x v="39"/>
    <n v="6763"/>
    <s v="ABCD-6763"/>
    <s v="E11"/>
    <s v="DIABETES MELLITUS NO INSULINODEPENDIENTE"/>
    <x v="2"/>
    <n v="5.98"/>
    <n v="0"/>
  </r>
  <r>
    <x v="1"/>
    <x v="1"/>
    <x v="3"/>
    <s v="MEDICINA INTERNA "/>
    <x v="39"/>
    <n v="6764"/>
    <s v="ABCD-6764"/>
    <s v="K30"/>
    <s v="DISPEPSIA"/>
    <x v="2"/>
    <n v="43.2"/>
    <n v="0"/>
  </r>
  <r>
    <x v="1"/>
    <x v="1"/>
    <x v="3"/>
    <s v="MEDICINA INTERNA "/>
    <x v="39"/>
    <n v="6765"/>
    <s v="ABCD-6765"/>
    <s v="I10"/>
    <s v="HIPERTENSION ESENCIAL (PRIMARIA)"/>
    <x v="2"/>
    <n v="30.6"/>
    <n v="0"/>
  </r>
  <r>
    <x v="1"/>
    <x v="1"/>
    <x v="3"/>
    <s v="MEDICINA INTERNA "/>
    <x v="39"/>
    <n v="4815"/>
    <s v="ABCD-4815"/>
    <s v="Z000"/>
    <s v="EXAMEN MEDICO GENERAL"/>
    <x v="2"/>
    <n v="121.05"/>
    <n v="0"/>
  </r>
  <r>
    <x v="1"/>
    <x v="1"/>
    <x v="3"/>
    <s v="MEDICINA INTERNA "/>
    <x v="39"/>
    <n v="6766"/>
    <s v="ABCD-6766"/>
    <s v="I84"/>
    <s v="HEMORROIDES"/>
    <x v="2"/>
    <n v="25.85"/>
    <n v="0"/>
  </r>
  <r>
    <x v="1"/>
    <x v="1"/>
    <x v="3"/>
    <s v="MEDICINA INTERNA "/>
    <x v="39"/>
    <n v="2132"/>
    <s v="ABCD-2132"/>
    <s v="E11"/>
    <s v="DIABETES MELLITUS NO INSULINODEPENDIENTE"/>
    <x v="2"/>
    <n v="1.8"/>
    <n v="0"/>
  </r>
  <r>
    <x v="1"/>
    <x v="1"/>
    <x v="3"/>
    <s v="MEDICINA INTERNA "/>
    <x v="39"/>
    <n v="6767"/>
    <s v="ABCD-6767"/>
    <s v="R101"/>
    <s v="DOLOR ABDOMINAL LOCALIZADO EN PARTE SUPERIOR"/>
    <x v="2"/>
    <n v="43.2"/>
    <n v="0"/>
  </r>
  <r>
    <x v="1"/>
    <x v="1"/>
    <x v="3"/>
    <s v="MEDICINA INTERNA "/>
    <x v="39"/>
    <n v="6768"/>
    <s v="ABCD-6768"/>
    <s v="I10"/>
    <s v="HIPERTENSION ESENCIAL (PRIMARIA)"/>
    <x v="2"/>
    <n v="1.8"/>
    <n v="0"/>
  </r>
  <r>
    <x v="1"/>
    <x v="1"/>
    <x v="3"/>
    <s v="MEDICINA INTERNA "/>
    <x v="39"/>
    <n v="6769"/>
    <s v="ABCD-6769"/>
    <s v="K30"/>
    <s v="DISPEPSIA"/>
    <x v="2"/>
    <n v="30.6"/>
    <n v="0"/>
  </r>
  <r>
    <x v="1"/>
    <x v="1"/>
    <x v="3"/>
    <s v="MEDICINA INTERNA "/>
    <x v="39"/>
    <n v="6770"/>
    <s v="ABCD-6770"/>
    <s v="E11"/>
    <s v="DIABETES MELLITUS NO INSULINODEPENDIENTE"/>
    <x v="2"/>
    <n v="2.1"/>
    <n v="0"/>
  </r>
  <r>
    <x v="1"/>
    <x v="1"/>
    <x v="3"/>
    <s v="MEDICINA INTERNA "/>
    <x v="39"/>
    <n v="2416"/>
    <s v="ABCD-2416"/>
    <s v="J069"/>
    <s v="INFECCION AGUDA DE LAS VIAS RESPIRATORIAS SUPERIORES, NO ESPECIFICADA"/>
    <x v="2"/>
    <n v="57.6"/>
    <n v="0"/>
  </r>
  <r>
    <x v="1"/>
    <x v="1"/>
    <x v="3"/>
    <s v="MEDICINA INTERNA "/>
    <x v="39"/>
    <n v="6771"/>
    <s v="ABCD-6771"/>
    <s v="K529"/>
    <s v="COLITIS Y GASTROENTERITIS NO INFECCIOSAS, NO ESPECIFICADAS"/>
    <x v="2"/>
    <n v="74.7"/>
    <n v="0"/>
  </r>
  <r>
    <x v="1"/>
    <x v="1"/>
    <x v="3"/>
    <s v="MEDICINA INTERNA "/>
    <x v="39"/>
    <n v="6772"/>
    <s v="ABCD-6772"/>
    <s v="K74"/>
    <s v="FIBROSIS Y CIRROSIS DEL HIGADO"/>
    <x v="2"/>
    <n v="44.4"/>
    <n v="0"/>
  </r>
  <r>
    <x v="1"/>
    <x v="1"/>
    <x v="3"/>
    <s v="MEDICINA INTERNA "/>
    <x v="39"/>
    <n v="6773"/>
    <s v="ABCD-6773"/>
    <s v="R10"/>
    <s v="DOLOR ABDOMINAL Y PELVICO"/>
    <x v="2"/>
    <n v="40.200000000000003"/>
    <n v="0"/>
  </r>
  <r>
    <x v="1"/>
    <x v="1"/>
    <x v="3"/>
    <s v="MEDICINA INTERNA "/>
    <x v="39"/>
    <n v="6774"/>
    <s v="ABCD-6774"/>
    <s v="D649"/>
    <s v="ANEMIA DE TIPO NO ESPECIFICADO"/>
    <x v="2"/>
    <n v="28.8"/>
    <n v="0"/>
  </r>
  <r>
    <x v="1"/>
    <x v="1"/>
    <x v="3"/>
    <s v="MEDICINA INTERNA "/>
    <x v="39"/>
    <n v="6775"/>
    <s v="ABCD-6775"/>
    <s v="R101"/>
    <s v="DOLOR ABDOMINAL LOCALIZADO EN PARTE SUPERIOR"/>
    <x v="2"/>
    <n v="28.8"/>
    <n v="0"/>
  </r>
  <r>
    <x v="1"/>
    <x v="1"/>
    <x v="3"/>
    <s v="MEDICINA INTERNA "/>
    <x v="39"/>
    <n v="6776"/>
    <s v="ABCD-6776"/>
    <s v="N40"/>
    <s v="HIPERPLASIA DE LA PROSTATA"/>
    <x v="2"/>
    <n v="93.12"/>
    <n v="0"/>
  </r>
  <r>
    <x v="1"/>
    <x v="1"/>
    <x v="3"/>
    <s v="MEDICINA INTERNA "/>
    <x v="39"/>
    <n v="6777"/>
    <s v="ABCD-6777"/>
    <s v="Z000"/>
    <s v="EXAMEN MEDICO GENERAL"/>
    <x v="2"/>
    <n v="91.2"/>
    <n v="0"/>
  </r>
  <r>
    <x v="1"/>
    <x v="1"/>
    <x v="3"/>
    <s v="MEDICINA INTERNA "/>
    <x v="39"/>
    <n v="6778"/>
    <s v="ABCD-6778"/>
    <s v="J31"/>
    <s v="RINITIS, RINOFARINGITIS Y FARINGITIS CRONICAS"/>
    <x v="2"/>
    <n v="14.4"/>
    <n v="0"/>
  </r>
  <r>
    <x v="1"/>
    <x v="1"/>
    <x v="3"/>
    <s v="MEDICINA INTERNA "/>
    <x v="40"/>
    <n v="6779"/>
    <s v="ABCD-6779"/>
    <s v="R12"/>
    <s v="ACIDEZ"/>
    <x v="2"/>
    <n v="30.24"/>
    <n v="0"/>
  </r>
  <r>
    <x v="1"/>
    <x v="1"/>
    <x v="3"/>
    <s v="MEDICINA INTERNA "/>
    <x v="40"/>
    <n v="6780"/>
    <s v="ABCD-6780"/>
    <s v="I714"/>
    <s v="ANEURISMA DE LA AORTA ABDOMINAL, SIN MENCION DE RUPTURA"/>
    <x v="2"/>
    <n v="43.2"/>
    <n v="0"/>
  </r>
  <r>
    <x v="1"/>
    <x v="1"/>
    <x v="3"/>
    <s v="MEDICINA INTERNA "/>
    <x v="40"/>
    <n v="6781"/>
    <s v="ABCD-6781"/>
    <s v="I10"/>
    <s v="HIPERTENSION ESENCIAL (PRIMARIA)"/>
    <x v="2"/>
    <n v="43.2"/>
    <n v="0"/>
  </r>
  <r>
    <x v="1"/>
    <x v="1"/>
    <x v="3"/>
    <s v="MEDICINA INTERNA "/>
    <x v="40"/>
    <n v="6782"/>
    <s v="ABCD-6782"/>
    <s v="E46"/>
    <s v="DESNUTRICION PROTEICOCALORICA, NO ESPECIFICADA"/>
    <x v="2"/>
    <n v="28.8"/>
    <n v="0"/>
  </r>
  <r>
    <x v="1"/>
    <x v="1"/>
    <x v="3"/>
    <s v="MEDICINA INTERNA "/>
    <x v="40"/>
    <n v="6783"/>
    <s v="ABCD-6783"/>
    <s v="E11"/>
    <s v="DIABETES MELLITUS NO INSULINODEPENDIENTE"/>
    <x v="2"/>
    <n v="3.6"/>
    <n v="0"/>
  </r>
  <r>
    <x v="1"/>
    <x v="1"/>
    <x v="3"/>
    <s v="MEDICINA INTERNA "/>
    <x v="41"/>
    <n v="6784"/>
    <s v="ABCD-6784"/>
    <s v="E11"/>
    <s v="DIABETES MELLITUS NO INSULINODEPENDIENTE"/>
    <x v="2"/>
    <n v="48.6"/>
    <n v="0"/>
  </r>
  <r>
    <x v="1"/>
    <x v="1"/>
    <x v="3"/>
    <s v="MEDICINA INTERNA "/>
    <x v="41"/>
    <n v="6785"/>
    <s v="ABCD-6785"/>
    <s v="M545"/>
    <s v="LUMBAGO NO ESPECIFICADO"/>
    <x v="2"/>
    <n v="24.35"/>
    <n v="0"/>
  </r>
  <r>
    <x v="1"/>
    <x v="1"/>
    <x v="3"/>
    <s v="MEDICINA INTERNA "/>
    <x v="42"/>
    <n v="6786"/>
    <s v="ABCD-6786"/>
    <s v="D508"/>
    <s v="OTRAS ANEMIAS POR DEFICIENCIA DE HIERRO"/>
    <x v="2"/>
    <n v="36.9"/>
    <n v="0"/>
  </r>
  <r>
    <x v="1"/>
    <x v="1"/>
    <x v="3"/>
    <s v="MEDICINA INTERNA "/>
    <x v="42"/>
    <n v="6787"/>
    <s v="ABCD-6787"/>
    <s v="I10"/>
    <s v="HIPERTENSION ESENCIAL (PRIMARIA)"/>
    <x v="2"/>
    <n v="45.35"/>
    <n v="0"/>
  </r>
  <r>
    <x v="1"/>
    <x v="1"/>
    <x v="3"/>
    <s v="MEDICINA INTERNA "/>
    <x v="43"/>
    <n v="6788"/>
    <s v="ABCD-6788"/>
    <s v="E11"/>
    <s v="DIABETES MELLITUS NO INSULINODEPENDIENTE"/>
    <x v="2"/>
    <n v="30"/>
    <n v="0"/>
  </r>
  <r>
    <x v="1"/>
    <x v="1"/>
    <x v="3"/>
    <s v="MEDICINA INTERNA "/>
    <x v="44"/>
    <n v="6789"/>
    <s v="ABCD-6789"/>
    <s v="I612"/>
    <s v="HEMORRAGIA INTRACEREBRAL EN HEMISFERIO, NO ESPECIFICADA"/>
    <x v="2"/>
    <n v="72.78"/>
    <n v="0"/>
  </r>
  <r>
    <x v="1"/>
    <x v="1"/>
    <x v="3"/>
    <s v="MEDICINA INTERNA "/>
    <x v="45"/>
    <n v="6790"/>
    <s v="ABCD-6790"/>
    <s v="K59"/>
    <s v="OTROS TRASTORNOS FUNCIONALES DEL INTESTINO"/>
    <x v="2"/>
    <n v="28.8"/>
    <n v="0"/>
  </r>
  <r>
    <x v="1"/>
    <x v="1"/>
    <x v="3"/>
    <s v="MEDICINA INTERNA "/>
    <x v="46"/>
    <n v="6791"/>
    <s v="ABCD-6791"/>
    <s v="I080"/>
    <s v="TRASTORNOS DE LAS VALVULAS MITRAL Y AORTICA"/>
    <x v="2"/>
    <n v="60.53"/>
    <n v="0"/>
  </r>
  <r>
    <x v="1"/>
    <x v="1"/>
    <x v="3"/>
    <s v="MEDICINA INTERNA "/>
    <x v="47"/>
    <n v="6792"/>
    <s v="ABCD-6792"/>
    <s v="E10"/>
    <s v="DIABETES MELLITUS INSULINODEPENDIENTE"/>
    <x v="2"/>
    <n v="28.8"/>
    <n v="0"/>
  </r>
  <r>
    <x v="1"/>
    <x v="1"/>
    <x v="3"/>
    <s v="MEDICINA INTERNA "/>
    <x v="48"/>
    <n v="6793"/>
    <s v="ABCD-6793"/>
    <s v="K529"/>
    <s v="COLITIS Y GASTROENTERITIS NO INFECCIOSAS, NO ESPECIFICADAS"/>
    <x v="2"/>
    <n v="43.2"/>
    <n v="0"/>
  </r>
  <r>
    <x v="1"/>
    <x v="1"/>
    <x v="3"/>
    <s v="MEDICINA INTERNA "/>
    <x v="48"/>
    <n v="2689"/>
    <s v="ABCD-2689"/>
    <s v="K29"/>
    <s v="GASTRITIS Y DUODENITIS"/>
    <x v="2"/>
    <n v="13.97"/>
    <n v="0"/>
  </r>
  <r>
    <x v="1"/>
    <x v="1"/>
    <x v="3"/>
    <s v="MEDICINA INTERNA "/>
    <x v="48"/>
    <n v="6794"/>
    <s v="ABCD-6794"/>
    <s v="K590"/>
    <s v="CONSTIPACION"/>
    <x v="2"/>
    <n v="124.65"/>
    <n v="0"/>
  </r>
  <r>
    <x v="1"/>
    <x v="1"/>
    <x v="3"/>
    <s v="MEDICINA INTERNA "/>
    <x v="48"/>
    <n v="6795"/>
    <s v="ABCD-6795"/>
    <s v="J039"/>
    <s v="AMIGDALITIS AGUDA, NO ESPECIFICADA"/>
    <x v="2"/>
    <n v="13.44"/>
    <n v="0"/>
  </r>
  <r>
    <x v="1"/>
    <x v="1"/>
    <x v="3"/>
    <s v="MEDICINA INTERNA "/>
    <x v="48"/>
    <n v="6796"/>
    <s v="ABCD-6796"/>
    <s v="H813"/>
    <s v="OTROS VERTIGOS PERIFERICOS"/>
    <x v="2"/>
    <n v="44.28"/>
    <n v="0"/>
  </r>
  <r>
    <x v="1"/>
    <x v="1"/>
    <x v="3"/>
    <s v="MEDICINA INTERNA "/>
    <x v="49"/>
    <n v="6797"/>
    <s v="ABCD-6797"/>
    <s v="I10"/>
    <s v="HIPERTENSION ESENCIAL (PRIMARIA)"/>
    <x v="2"/>
    <n v="30.24"/>
    <n v="0"/>
  </r>
  <r>
    <x v="1"/>
    <x v="1"/>
    <x v="3"/>
    <s v="MEDICINA INTERNA "/>
    <x v="49"/>
    <n v="6798"/>
    <s v="ABCD-6798"/>
    <s v="E75"/>
    <s v="TRASTORNOS DEL METABOLISMO DE LOS ESFINGOLIPIDOS Y OTROS TRASTORNOS POR ALMACENAMIENTO DE LIPIDOS"/>
    <x v="2"/>
    <n v="14.4"/>
    <n v="0"/>
  </r>
  <r>
    <x v="1"/>
    <x v="1"/>
    <x v="3"/>
    <s v="MEDICINA INTERNA "/>
    <x v="49"/>
    <n v="6799"/>
    <s v="ABCD-6799"/>
    <s v="M32"/>
    <s v="LUPUS ERITEMATOSO SISTEMICO"/>
    <x v="2"/>
    <n v="36.47"/>
    <n v="0"/>
  </r>
  <r>
    <x v="1"/>
    <x v="1"/>
    <x v="3"/>
    <s v="MEDICINA INTERNA "/>
    <x v="49"/>
    <n v="5910"/>
    <s v="ABCD-5910"/>
    <s v="K590"/>
    <s v="CONSTIPACION"/>
    <x v="2"/>
    <n v="5.7"/>
    <n v="0"/>
  </r>
  <r>
    <x v="1"/>
    <x v="1"/>
    <x v="3"/>
    <s v="MEDICINA INTERNA "/>
    <x v="49"/>
    <n v="6800"/>
    <s v="ABCD-6800"/>
    <s v="E11"/>
    <s v="DIABETES MELLITUS NO INSULINODEPENDIENTE"/>
    <x v="2"/>
    <n v="93.36"/>
    <n v="0"/>
  </r>
  <r>
    <x v="1"/>
    <x v="1"/>
    <x v="3"/>
    <s v="MEDICINA INTERNA "/>
    <x v="49"/>
    <n v="6801"/>
    <s v="ABCD-6801"/>
    <s v="R101"/>
    <s v="DOLOR ABDOMINAL LOCALIZADO EN PARTE SUPERIOR"/>
    <x v="2"/>
    <n v="7.7"/>
    <n v="0"/>
  </r>
  <r>
    <x v="1"/>
    <x v="1"/>
    <x v="3"/>
    <s v="MEDICINA INTERNA "/>
    <x v="49"/>
    <n v="6802"/>
    <s v="ABCD-6802"/>
    <s v="I84"/>
    <s v="HEMORROIDES"/>
    <x v="2"/>
    <n v="17.57"/>
    <n v="0"/>
  </r>
  <r>
    <x v="1"/>
    <x v="1"/>
    <x v="3"/>
    <s v="MEDICINA INTERNA "/>
    <x v="49"/>
    <n v="6803"/>
    <s v="ABCD-6803"/>
    <s v="E03"/>
    <s v="OTROS HIPOTIROIDISMOS"/>
    <x v="2"/>
    <n v="14.4"/>
    <n v="0"/>
  </r>
  <r>
    <x v="1"/>
    <x v="1"/>
    <x v="3"/>
    <s v="MEDICINA INTERNA "/>
    <x v="49"/>
    <n v="6804"/>
    <s v="ABCD-6804"/>
    <s v="R14"/>
    <s v="FLATULENCIA Y AFECCIONES AFINES"/>
    <x v="2"/>
    <n v="30.24"/>
    <n v="0"/>
  </r>
  <r>
    <x v="1"/>
    <x v="1"/>
    <x v="3"/>
    <s v="MEDICINA INTERNA "/>
    <x v="49"/>
    <n v="5488"/>
    <s v="ABCD-5488"/>
    <s v="K29"/>
    <s v="GASTRITIS Y DUODENITIS"/>
    <x v="2"/>
    <n v="57.6"/>
    <n v="0"/>
  </r>
  <r>
    <x v="1"/>
    <x v="1"/>
    <x v="3"/>
    <s v="MEDICINA INTERNA "/>
    <x v="49"/>
    <n v="6805"/>
    <s v="ABCD-6805"/>
    <s v="K30"/>
    <s v="DISPEPSIA"/>
    <x v="2"/>
    <n v="14.4"/>
    <n v="0"/>
  </r>
  <r>
    <x v="1"/>
    <x v="1"/>
    <x v="3"/>
    <s v="MEDICINA INTERNA "/>
    <x v="50"/>
    <n v="6806"/>
    <s v="ABCD-6806"/>
    <s v="K297"/>
    <s v="GASTRITIS, NO ESPECIFICADA"/>
    <x v="2"/>
    <n v="28.8"/>
    <n v="0"/>
  </r>
  <r>
    <x v="1"/>
    <x v="1"/>
    <x v="3"/>
    <s v="MEDICINA INTERNA "/>
    <x v="50"/>
    <n v="6807"/>
    <s v="ABCD-6807"/>
    <s v="K219"/>
    <s v="ENFERMEDAD DEL REFLUJO GASTROESOFAGICO SIN ESOFAGITIS"/>
    <x v="2"/>
    <n v="57.6"/>
    <n v="0"/>
  </r>
  <r>
    <x v="1"/>
    <x v="1"/>
    <x v="3"/>
    <s v="MEDICINA INTERNA "/>
    <x v="50"/>
    <n v="6808"/>
    <s v="ABCD-6808"/>
    <s v="R10"/>
    <s v="DOLOR ABDOMINAL Y PELVICO"/>
    <x v="2"/>
    <n v="29.07"/>
    <n v="0"/>
  </r>
  <r>
    <x v="1"/>
    <x v="1"/>
    <x v="3"/>
    <s v="MEDICINA INTERNA "/>
    <x v="51"/>
    <n v="5516"/>
    <s v="ABCD-5516"/>
    <s v="G442"/>
    <s v="CEFALEA DEBIDA A TENSION"/>
    <x v="2"/>
    <n v="3.04"/>
    <n v="2.84"/>
  </r>
  <r>
    <x v="1"/>
    <x v="1"/>
    <x v="3"/>
    <s v="MEDICINA INTERNA "/>
    <x v="51"/>
    <n v="6809"/>
    <s v="ABCD-6809"/>
    <s v="E10"/>
    <s v="DIABETES MELLITUS INSULINODEPENDIENTE"/>
    <x v="2"/>
    <n v="72.62"/>
    <n v="0"/>
  </r>
  <r>
    <x v="1"/>
    <x v="1"/>
    <x v="3"/>
    <s v="MEDICINA INTERNA "/>
    <x v="51"/>
    <n v="6810"/>
    <s v="ABCD-6810"/>
    <s v="R73"/>
    <s v="NIVEL ELEVADO DE GLUCOSA EN SANGRE"/>
    <x v="2"/>
    <n v="7.5"/>
    <n v="7.5"/>
  </r>
  <r>
    <x v="1"/>
    <x v="1"/>
    <x v="3"/>
    <s v="MEDICINA INTERNA "/>
    <x v="51"/>
    <n v="6811"/>
    <s v="ABCD-6811"/>
    <s v="E66"/>
    <s v="OBESIDAD"/>
    <x v="2"/>
    <n v="19.37"/>
    <n v="19.364999999999998"/>
  </r>
  <r>
    <x v="1"/>
    <x v="1"/>
    <x v="3"/>
    <s v="MEDICINA INTERNA "/>
    <x v="51"/>
    <n v="6812"/>
    <s v="ABCD-6812"/>
    <s v="M796"/>
    <s v="DOLOR EN MIEMBRO"/>
    <x v="2"/>
    <n v="9.9"/>
    <n v="0"/>
  </r>
  <r>
    <x v="1"/>
    <x v="1"/>
    <x v="3"/>
    <s v="MEDICINA INTERNA "/>
    <x v="51"/>
    <n v="6813"/>
    <s v="ABCD-6813"/>
    <s v="I10"/>
    <s v="HIPERTENSION ESENCIAL (PRIMARIA)"/>
    <x v="2"/>
    <n v="61.62"/>
    <n v="61.62"/>
  </r>
  <r>
    <x v="1"/>
    <x v="1"/>
    <x v="3"/>
    <s v="MEDICINA INTERNA "/>
    <x v="51"/>
    <n v="6814"/>
    <s v="ABCD-6814"/>
    <s v="M545"/>
    <s v="LUMBAGO NO ESPECIFICADO"/>
    <x v="2"/>
    <n v="20.76"/>
    <n v="0"/>
  </r>
  <r>
    <x v="1"/>
    <x v="1"/>
    <x v="3"/>
    <s v="MEDICINA INTERNA "/>
    <x v="51"/>
    <n v="6815"/>
    <s v="ABCD-6815"/>
    <s v="K295"/>
    <s v="GASTRITIS CRONICA, NO ESPECIFICADA"/>
    <x v="2"/>
    <n v="45"/>
    <n v="0"/>
  </r>
  <r>
    <x v="1"/>
    <x v="1"/>
    <x v="3"/>
    <s v="MEDICINA INTERNA "/>
    <x v="52"/>
    <n v="6816"/>
    <s v="ABCD-6816"/>
    <s v="R072"/>
    <s v="DOLOR PRECORDIAL"/>
    <x v="2"/>
    <n v="1.46"/>
    <n v="0"/>
  </r>
  <r>
    <x v="1"/>
    <x v="1"/>
    <x v="3"/>
    <s v="MEDICINA INTERNA "/>
    <x v="52"/>
    <n v="6817"/>
    <s v="ABCD-6817"/>
    <s v="M255"/>
    <s v="DOLOR EN ARTICULACION"/>
    <x v="2"/>
    <n v="14.4"/>
    <n v="0"/>
  </r>
  <r>
    <x v="1"/>
    <x v="1"/>
    <x v="3"/>
    <s v="MEDICINA INTERNA "/>
    <x v="52"/>
    <n v="6818"/>
    <s v="ABCD-6818"/>
    <s v="K297"/>
    <s v="GASTRITIS, NO ESPECIFICADA"/>
    <x v="2"/>
    <n v="43.2"/>
    <n v="0"/>
  </r>
  <r>
    <x v="1"/>
    <x v="1"/>
    <x v="3"/>
    <s v="MEDICINA INTERNA "/>
    <x v="8"/>
    <n v="6819"/>
    <s v="ABCD-6819"/>
    <s v="J029"/>
    <s v="FARINGITIS AGUDA, NO ESPECIFICADA"/>
    <x v="2"/>
    <n v="28.8"/>
    <n v="0"/>
  </r>
  <r>
    <x v="1"/>
    <x v="1"/>
    <x v="3"/>
    <s v="MEDICINA INTERNA "/>
    <x v="8"/>
    <n v="4498"/>
    <s v="ABCD-4498"/>
    <s v="K295"/>
    <s v="GASTRITIS CRONICA, NO ESPECIFICADA"/>
    <x v="2"/>
    <n v="14.4"/>
    <n v="0"/>
  </r>
  <r>
    <x v="1"/>
    <x v="1"/>
    <x v="3"/>
    <s v="MEDICINA INTERNA "/>
    <x v="53"/>
    <n v="6820"/>
    <s v="ABCD-6820"/>
    <s v="I83"/>
    <s v="VENAS VARICOSAS DE LOS MIEMBROS INFERIORES"/>
    <x v="2"/>
    <n v="86.4"/>
    <n v="0"/>
  </r>
  <r>
    <x v="1"/>
    <x v="1"/>
    <x v="3"/>
    <s v="MEDICINA INTERNA "/>
    <x v="53"/>
    <n v="6821"/>
    <s v="ABCD-6821"/>
    <s v="K80"/>
    <s v="COLELITIASIS"/>
    <x v="2"/>
    <n v="86.4"/>
    <n v="0"/>
  </r>
  <r>
    <x v="1"/>
    <x v="1"/>
    <x v="3"/>
    <s v="MEDICINA INTERNA "/>
    <x v="53"/>
    <n v="6822"/>
    <s v="ABCD-6822"/>
    <s v="K30"/>
    <s v="DISPEPSIA"/>
    <x v="2"/>
    <n v="14.4"/>
    <n v="0"/>
  </r>
  <r>
    <x v="1"/>
    <x v="1"/>
    <x v="3"/>
    <s v="MEDICINA INTERNA "/>
    <x v="53"/>
    <n v="6823"/>
    <s v="ABCD-6823"/>
    <s v="D50"/>
    <s v="ANEMIAS POR DEFICIENCIA DE HIERRO"/>
    <x v="2"/>
    <n v="0.78"/>
    <n v="0"/>
  </r>
  <r>
    <x v="1"/>
    <x v="1"/>
    <x v="3"/>
    <s v="MEDICINA INTERNA "/>
    <x v="54"/>
    <n v="6824"/>
    <s v="ABCD-6824"/>
    <s v="D649"/>
    <s v="ANEMIA DE TIPO NO ESPECIFICADO"/>
    <x v="2"/>
    <n v="6.44"/>
    <n v="0"/>
  </r>
  <r>
    <x v="1"/>
    <x v="1"/>
    <x v="3"/>
    <s v="MEDICINA INTERNA "/>
    <x v="54"/>
    <n v="6825"/>
    <s v="ABCD-6825"/>
    <s v="B82"/>
    <s v="PARASITOSIS INTESTINALES, SIN OTRA ESPECIFICACION"/>
    <x v="2"/>
    <n v="14.4"/>
    <n v="0"/>
  </r>
  <r>
    <x v="1"/>
    <x v="1"/>
    <x v="3"/>
    <s v="MEDICINA INTERNA "/>
    <x v="54"/>
    <n v="6826"/>
    <s v="ABCD-6826"/>
    <s v="I10"/>
    <s v="HIPERTENSION ESENCIAL (PRIMARIA)"/>
    <x v="2"/>
    <n v="43.2"/>
    <n v="0"/>
  </r>
  <r>
    <x v="1"/>
    <x v="1"/>
    <x v="3"/>
    <s v="MEDICINA INTERNA "/>
    <x v="54"/>
    <n v="6827"/>
    <s v="ABCD-6827"/>
    <s v="E03"/>
    <s v="OTROS HIPOTIROIDISMOS"/>
    <x v="2"/>
    <n v="25.2"/>
    <n v="0"/>
  </r>
  <r>
    <x v="1"/>
    <x v="1"/>
    <x v="3"/>
    <s v="MEDICINA INTERNA "/>
    <x v="54"/>
    <n v="6828"/>
    <s v="ABCD-6828"/>
    <s v="I10"/>
    <s v="HIPERTENSION ESENCIAL (PRIMARIA)"/>
    <x v="2"/>
    <n v="69.739999999999995"/>
    <n v="0"/>
  </r>
  <r>
    <x v="1"/>
    <x v="1"/>
    <x v="3"/>
    <s v="MEDICINA INTERNA "/>
    <x v="54"/>
    <n v="6829"/>
    <s v="ABCD-6829"/>
    <s v="D649"/>
    <s v="ANEMIA DE TIPO NO ESPECIFICADO"/>
    <x v="2"/>
    <n v="23.84"/>
    <n v="0"/>
  </r>
  <r>
    <x v="1"/>
    <x v="1"/>
    <x v="3"/>
    <s v="MEDICINA INTERNA "/>
    <x v="54"/>
    <n v="6830"/>
    <s v="ABCD-6830"/>
    <s v="E11"/>
    <s v="DIABETES MELLITUS NO INSULINODEPENDIENTE"/>
    <x v="2"/>
    <n v="50.84"/>
    <n v="0"/>
  </r>
  <r>
    <x v="1"/>
    <x v="1"/>
    <x v="3"/>
    <s v="MEDICINA INTERNA "/>
    <x v="54"/>
    <n v="6831"/>
    <s v="ABCD-6831"/>
    <s v="M199"/>
    <s v="ARTROSIS, NO ESPECIFICADA"/>
    <x v="2"/>
    <n v="1.8"/>
    <n v="0"/>
  </r>
  <r>
    <x v="1"/>
    <x v="1"/>
    <x v="3"/>
    <s v="MEDICINA INTERNA "/>
    <x v="54"/>
    <n v="6832"/>
    <s v="ABCD-6832"/>
    <s v="K297"/>
    <s v="GASTRITIS, NO ESPECIFICADA"/>
    <x v="2"/>
    <n v="43.2"/>
    <n v="0"/>
  </r>
  <r>
    <x v="1"/>
    <x v="1"/>
    <x v="3"/>
    <s v="MEDICINA INTERNA "/>
    <x v="54"/>
    <n v="6833"/>
    <s v="ABCD-6833"/>
    <s v="K80"/>
    <s v="COLELITIASIS"/>
    <x v="2"/>
    <n v="59.46"/>
    <n v="0"/>
  </r>
  <r>
    <x v="1"/>
    <x v="1"/>
    <x v="3"/>
    <s v="MEDICINA INTERNA "/>
    <x v="54"/>
    <n v="6834"/>
    <s v="ABCD-6834"/>
    <s v="M239"/>
    <s v="TRASTORNO INTERNO DE LA RODILLA, NO ESPECIFICADO"/>
    <x v="2"/>
    <n v="49.04"/>
    <n v="0"/>
  </r>
  <r>
    <x v="1"/>
    <x v="1"/>
    <x v="3"/>
    <s v="MEDICINA INTERNA "/>
    <x v="54"/>
    <n v="6835"/>
    <s v="ABCD-6835"/>
    <s v="R51"/>
    <s v="CEFALEA"/>
    <x v="2"/>
    <n v="14.77"/>
    <n v="0"/>
  </r>
  <r>
    <x v="1"/>
    <x v="1"/>
    <x v="3"/>
    <s v="MEDICINA INTERNA "/>
    <x v="54"/>
    <n v="6836"/>
    <s v="ABCD-6836"/>
    <s v="E11"/>
    <s v="DIABETES MELLITUS NO INSULINODEPENDIENTE"/>
    <x v="2"/>
    <n v="3.52"/>
    <n v="0"/>
  </r>
  <r>
    <x v="1"/>
    <x v="1"/>
    <x v="3"/>
    <s v="MEDICINA INTERNA "/>
    <x v="55"/>
    <n v="6837"/>
    <s v="ABCD-6837"/>
    <s v="I868"/>
    <s v="VARICES EN OTROS SITIOS ESPECIFICADOS"/>
    <x v="2"/>
    <n v="23.5"/>
    <n v="0"/>
  </r>
  <r>
    <x v="1"/>
    <x v="1"/>
    <x v="3"/>
    <s v="MEDICINA INTERNA "/>
    <x v="55"/>
    <n v="6838"/>
    <s v="ABCD-6838"/>
    <s v="E03"/>
    <s v="OTROS HIPOTIROIDISMOS"/>
    <x v="2"/>
    <n v="29.7"/>
    <n v="0"/>
  </r>
  <r>
    <x v="1"/>
    <x v="1"/>
    <x v="3"/>
    <s v="MEDICINA INTERNA "/>
    <x v="55"/>
    <n v="6839"/>
    <s v="ABCD-6839"/>
    <s v="K590"/>
    <s v="CONSTIPACION"/>
    <x v="2"/>
    <n v="31.26"/>
    <n v="0"/>
  </r>
  <r>
    <x v="1"/>
    <x v="1"/>
    <x v="3"/>
    <s v="MEDICINA INTERNA "/>
    <x v="56"/>
    <n v="6840"/>
    <s v="ABCD-6840"/>
    <s v="E10"/>
    <s v="DIABETES MELLITUS INSULINODEPENDIENTE"/>
    <x v="2"/>
    <n v="86.42"/>
    <n v="0"/>
  </r>
  <r>
    <x v="1"/>
    <x v="1"/>
    <x v="3"/>
    <s v="MEDICINA INTERNA "/>
    <x v="57"/>
    <n v="6841"/>
    <s v="ABCD-6841"/>
    <s v="D17"/>
    <s v="TUMORES BENIGNOS LIPOMATOSOS"/>
    <x v="2"/>
    <n v="1.8"/>
    <n v="0"/>
  </r>
  <r>
    <x v="1"/>
    <x v="1"/>
    <x v="3"/>
    <s v="MEDICINA INTERNA "/>
    <x v="57"/>
    <n v="6842"/>
    <s v="ABCD-6842"/>
    <s v="E14"/>
    <s v="DIABETES MELLITUS, NO ESPECIFICADA"/>
    <x v="2"/>
    <n v="5.4"/>
    <n v="0"/>
  </r>
  <r>
    <x v="1"/>
    <x v="1"/>
    <x v="3"/>
    <s v="MEDICINA INTERNA "/>
    <x v="57"/>
    <n v="6843"/>
    <s v="ABCD-6843"/>
    <s v="K30"/>
    <s v="DISPEPSIA"/>
    <x v="2"/>
    <n v="45.3"/>
    <n v="0"/>
  </r>
  <r>
    <x v="1"/>
    <x v="1"/>
    <x v="3"/>
    <s v="MEDICINA INTERNA "/>
    <x v="57"/>
    <n v="6844"/>
    <s v="ABCD-6844"/>
    <s v="G40"/>
    <s v="EPILEPSIA"/>
    <x v="2"/>
    <n v="15.7"/>
    <n v="0"/>
  </r>
  <r>
    <x v="1"/>
    <x v="1"/>
    <x v="3"/>
    <s v="MEDICINA INTERNA "/>
    <x v="57"/>
    <n v="6845"/>
    <s v="ABCD-6845"/>
    <s v="M255"/>
    <s v="DOLOR EN ARTICULACION"/>
    <x v="2"/>
    <n v="31.72"/>
    <n v="0"/>
  </r>
  <r>
    <x v="1"/>
    <x v="1"/>
    <x v="3"/>
    <s v="MEDICINA INTERNA "/>
    <x v="58"/>
    <n v="6846"/>
    <s v="ABCD-6846"/>
    <s v="E10"/>
    <s v="DIABETES MELLITUS INSULINODEPENDIENTE"/>
    <x v="2"/>
    <n v="42.9"/>
    <n v="0"/>
  </r>
  <r>
    <x v="1"/>
    <x v="1"/>
    <x v="3"/>
    <s v="MEDICINA INTERNA "/>
    <x v="58"/>
    <n v="6847"/>
    <s v="ABCD-6847"/>
    <s v="I10"/>
    <s v="HIPERTENSION ESENCIAL (PRIMARIA)"/>
    <x v="2"/>
    <n v="14.4"/>
    <n v="0"/>
  </r>
  <r>
    <x v="1"/>
    <x v="1"/>
    <x v="3"/>
    <s v="MEDICINA INTERNA "/>
    <x v="58"/>
    <n v="5344"/>
    <s v="ABCD-5344"/>
    <s v="I10"/>
    <s v="HIPERTENSION ESENCIAL (PRIMARIA)"/>
    <x v="2"/>
    <n v="6.62"/>
    <n v="0"/>
  </r>
  <r>
    <x v="1"/>
    <x v="1"/>
    <x v="3"/>
    <s v="MEDICINA INTERNA "/>
    <x v="58"/>
    <n v="6848"/>
    <s v="ABCD-6848"/>
    <s v="K297"/>
    <s v="GASTRITIS, NO ESPECIFICADA"/>
    <x v="2"/>
    <n v="117.95"/>
    <n v="0"/>
  </r>
  <r>
    <x v="1"/>
    <x v="1"/>
    <x v="3"/>
    <s v="MEDICINA INTERNA "/>
    <x v="58"/>
    <n v="6849"/>
    <s v="ABCD-6849"/>
    <s v="I87"/>
    <s v="OTROS TRASTORNOS DE LAS VENAS"/>
    <x v="2"/>
    <n v="6.62"/>
    <n v="0"/>
  </r>
  <r>
    <x v="1"/>
    <x v="1"/>
    <x v="3"/>
    <s v="MEDICINA INTERNA "/>
    <x v="58"/>
    <n v="48"/>
    <s v="ABCD-48"/>
    <s v="E11"/>
    <s v="DIABETES MELLITUS NO INSULINODEPENDIENTE"/>
    <x v="2"/>
    <n v="8.8249999999999993"/>
    <n v="0"/>
  </r>
  <r>
    <x v="1"/>
    <x v="1"/>
    <x v="3"/>
    <s v="MEDICINA INTERNA "/>
    <x v="58"/>
    <n v="6850"/>
    <s v="ABCD-6850"/>
    <s v="E11"/>
    <s v="DIABETES MELLITUS NO INSULINODEPENDIENTE"/>
    <x v="2"/>
    <n v="6.62"/>
    <n v="0"/>
  </r>
  <r>
    <x v="1"/>
    <x v="1"/>
    <x v="3"/>
    <s v="MEDICINA INTERNA "/>
    <x v="58"/>
    <n v="4629"/>
    <s v="ABCD-4629"/>
    <s v="I868"/>
    <s v="VARICES EN OTROS SITIOS ESPECIFICADOS"/>
    <x v="2"/>
    <n v="6.62"/>
    <n v="0"/>
  </r>
  <r>
    <x v="1"/>
    <x v="1"/>
    <x v="3"/>
    <s v="MEDICINA INTERNA "/>
    <x v="58"/>
    <n v="6851"/>
    <s v="ABCD-6851"/>
    <s v="I10"/>
    <s v="HIPERTENSION ESENCIAL (PRIMARIA)"/>
    <x v="2"/>
    <n v="8.8249999999999993"/>
    <n v="0"/>
  </r>
  <r>
    <x v="1"/>
    <x v="1"/>
    <x v="3"/>
    <s v="MEDICINA INTERNA "/>
    <x v="58"/>
    <n v="239"/>
    <s v="ABCD-239"/>
    <s v="J303"/>
    <s v="OTRAS RINITIS ALERGICAS"/>
    <x v="2"/>
    <n v="31.2"/>
    <n v="0"/>
  </r>
  <r>
    <x v="1"/>
    <x v="1"/>
    <x v="3"/>
    <s v="MEDICINA INTERNA "/>
    <x v="58"/>
    <n v="6852"/>
    <s v="ABCD-6852"/>
    <s v="E03"/>
    <s v="OTROS HIPOTIROIDISMOS"/>
    <x v="2"/>
    <n v="3.6"/>
    <n v="0"/>
  </r>
  <r>
    <x v="1"/>
    <x v="1"/>
    <x v="3"/>
    <s v="MEDICINA INTERNA "/>
    <x v="58"/>
    <n v="6853"/>
    <s v="ABCD-6853"/>
    <s v="H40"/>
    <s v="GLAUCOMA"/>
    <x v="2"/>
    <n v="43.2"/>
    <n v="0"/>
  </r>
  <r>
    <x v="1"/>
    <x v="1"/>
    <x v="3"/>
    <s v="MEDICINA INTERNA "/>
    <x v="58"/>
    <n v="6854"/>
    <s v="ABCD-6854"/>
    <s v="H25"/>
    <s v="CATARATA SENIL"/>
    <x v="2"/>
    <n v="35.42"/>
    <n v="0"/>
  </r>
  <r>
    <x v="1"/>
    <x v="1"/>
    <x v="3"/>
    <s v="MEDICINA INTERNA "/>
    <x v="58"/>
    <n v="268"/>
    <s v="ABCD-268"/>
    <s v="I10"/>
    <s v="HIPERTENSION ESENCIAL (PRIMARIA)"/>
    <x v="2"/>
    <n v="6.62"/>
    <n v="0"/>
  </r>
  <r>
    <x v="1"/>
    <x v="1"/>
    <x v="3"/>
    <s v="MEDICINA INTERNA "/>
    <x v="58"/>
    <n v="4586"/>
    <s v="ABCD-4586"/>
    <s v="K25"/>
    <s v="ULCERA GASTRICA"/>
    <x v="2"/>
    <n v="21.02"/>
    <n v="0"/>
  </r>
  <r>
    <x v="1"/>
    <x v="1"/>
    <x v="3"/>
    <s v="MEDICINA INTERNA "/>
    <x v="58"/>
    <n v="6855"/>
    <s v="ABCD-6855"/>
    <s v="M545"/>
    <s v="LUMBAGO NO ESPECIFICADO"/>
    <x v="2"/>
    <n v="19.850000000000001"/>
    <n v="0"/>
  </r>
  <r>
    <x v="1"/>
    <x v="1"/>
    <x v="3"/>
    <s v="MEDICINA INTERNA "/>
    <x v="58"/>
    <n v="6856"/>
    <s v="ABCD-6856"/>
    <s v="I25"/>
    <s v="ENFERMEDAD ISQUEMICA CRONICA DEL CORAZON"/>
    <x v="2"/>
    <n v="6.62"/>
    <n v="0"/>
  </r>
  <r>
    <x v="1"/>
    <x v="1"/>
    <x v="3"/>
    <s v="MEDICINA INTERNA "/>
    <x v="58"/>
    <n v="6857"/>
    <s v="ABCD-6857"/>
    <s v="E11"/>
    <s v="DIABETES MELLITUS NO INSULINODEPENDIENTE"/>
    <x v="2"/>
    <n v="6.62"/>
    <n v="0"/>
  </r>
  <r>
    <x v="1"/>
    <x v="1"/>
    <x v="3"/>
    <s v="MEDICINA INTERNA "/>
    <x v="58"/>
    <n v="6858"/>
    <s v="ABCD-6858"/>
    <s v="N952"/>
    <s v="VAGINITIS ATROFICA POSTMENOPAUSICA"/>
    <x v="2"/>
    <n v="49.82"/>
    <n v="0"/>
  </r>
  <r>
    <x v="1"/>
    <x v="1"/>
    <x v="3"/>
    <s v="MEDICINA INTERNA "/>
    <x v="58"/>
    <n v="2364"/>
    <s v="ABCD-2364"/>
    <s v="E11"/>
    <s v="DIABETES MELLITUS NO INSULINODEPENDIENTE"/>
    <x v="2"/>
    <n v="8.8249999999999993"/>
    <n v="0"/>
  </r>
  <r>
    <x v="1"/>
    <x v="1"/>
    <x v="3"/>
    <s v="MEDICINA INTERNA "/>
    <x v="58"/>
    <n v="3001"/>
    <s v="ABCD-3001"/>
    <s v="K29"/>
    <s v="GASTRITIS Y DUODENITIS"/>
    <x v="2"/>
    <n v="6.62"/>
    <n v="0"/>
  </r>
  <r>
    <x v="1"/>
    <x v="1"/>
    <x v="3"/>
    <s v="MEDICINA INTERNA "/>
    <x v="58"/>
    <n v="2242"/>
    <s v="ABCD-2242"/>
    <s v="I10"/>
    <s v="HIPERTENSION ESENCIAL (PRIMARIA)"/>
    <x v="2"/>
    <n v="28.8"/>
    <n v="0"/>
  </r>
  <r>
    <x v="1"/>
    <x v="1"/>
    <x v="3"/>
    <s v="MEDICINA INTERNA "/>
    <x v="58"/>
    <n v="753"/>
    <s v="ABCD-753"/>
    <s v="E78"/>
    <s v="TRASTORNOS DEL METABOLISMO DE LAS LIPOPROTEINAS Y OTRAS LIPIDEMIAS"/>
    <x v="2"/>
    <n v="58.64"/>
    <n v="0"/>
  </r>
  <r>
    <x v="1"/>
    <x v="1"/>
    <x v="3"/>
    <s v="MEDICINA INTERNA "/>
    <x v="58"/>
    <n v="2565"/>
    <s v="ABCD-2565"/>
    <s v="M255"/>
    <s v="DOLOR EN ARTICULACION"/>
    <x v="2"/>
    <n v="49.5"/>
    <n v="0"/>
  </r>
  <r>
    <x v="1"/>
    <x v="1"/>
    <x v="3"/>
    <s v="MEDICINA INTERNA "/>
    <x v="58"/>
    <n v="6859"/>
    <s v="ABCD-6859"/>
    <s v="Z00"/>
    <s v="EXAMEN GENERAL E INVESTIGACION DE PERSONAS SIN QUEJAS O SIN DIAGNOSTICO INFORMADO"/>
    <x v="2"/>
    <n v="6.62"/>
    <n v="0"/>
  </r>
  <r>
    <x v="1"/>
    <x v="1"/>
    <x v="3"/>
    <s v="MEDICINA INTERNA "/>
    <x v="58"/>
    <n v="6860"/>
    <s v="ABCD-6860"/>
    <s v="E11"/>
    <s v="DIABETES MELLITUS NO INSULINODEPENDIENTE"/>
    <x v="2"/>
    <n v="1.2"/>
    <n v="0"/>
  </r>
  <r>
    <x v="1"/>
    <x v="1"/>
    <x v="3"/>
    <s v="MEDICINA INTERNA "/>
    <x v="9"/>
    <n v="6861"/>
    <s v="ABCD-6861"/>
    <s v="I10"/>
    <s v="HIPERTENSION ESENCIAL (PRIMARIA)"/>
    <x v="2"/>
    <n v="56.39"/>
    <n v="0"/>
  </r>
  <r>
    <x v="1"/>
    <x v="1"/>
    <x v="3"/>
    <s v="MEDICINA INTERNA "/>
    <x v="9"/>
    <n v="6862"/>
    <s v="ABCD-6862"/>
    <s v="K74"/>
    <s v="FIBROSIS Y CIRROSIS DEL HIGADO"/>
    <x v="2"/>
    <n v="6.62"/>
    <n v="0"/>
  </r>
  <r>
    <x v="1"/>
    <x v="1"/>
    <x v="3"/>
    <s v="MEDICINA INTERNA "/>
    <x v="9"/>
    <n v="5360"/>
    <s v="ABCD-5360"/>
    <s v="E03"/>
    <s v="OTROS HIPOTIROIDISMOS"/>
    <x v="2"/>
    <n v="1.8"/>
    <n v="0"/>
  </r>
  <r>
    <x v="1"/>
    <x v="1"/>
    <x v="3"/>
    <s v="MEDICINA INTERNA "/>
    <x v="9"/>
    <n v="6863"/>
    <s v="ABCD-6863"/>
    <s v="M255"/>
    <s v="DOLOR EN ARTICULACION"/>
    <x v="2"/>
    <n v="23.42"/>
    <n v="0"/>
  </r>
  <r>
    <x v="1"/>
    <x v="1"/>
    <x v="3"/>
    <s v="MEDICINA INTERNA "/>
    <x v="9"/>
    <n v="2053"/>
    <s v="ABCD-2053"/>
    <s v="I10"/>
    <s v="HIPERTENSION ESENCIAL (PRIMARIA)"/>
    <x v="2"/>
    <n v="6.62"/>
    <n v="0"/>
  </r>
  <r>
    <x v="1"/>
    <x v="1"/>
    <x v="3"/>
    <s v="MEDICINA INTERNA "/>
    <x v="9"/>
    <n v="6864"/>
    <s v="ABCD-6864"/>
    <s v="R10"/>
    <s v="DOLOR ABDOMINAL Y PELVICO"/>
    <x v="2"/>
    <n v="77"/>
    <n v="0"/>
  </r>
  <r>
    <x v="1"/>
    <x v="1"/>
    <x v="3"/>
    <s v="MEDICINA INTERNA "/>
    <x v="9"/>
    <n v="6865"/>
    <s v="ABCD-6865"/>
    <s v="E11"/>
    <s v="DIABETES MELLITUS NO INSULINODEPENDIENTE"/>
    <x v="2"/>
    <n v="6.62"/>
    <n v="0"/>
  </r>
  <r>
    <x v="1"/>
    <x v="1"/>
    <x v="3"/>
    <s v="MEDICINA INTERNA "/>
    <x v="9"/>
    <n v="6866"/>
    <s v="ABCD-6866"/>
    <s v="E11"/>
    <s v="DIABETES MELLITUS NO INSULINODEPENDIENTE"/>
    <x v="2"/>
    <n v="8.42"/>
    <n v="0"/>
  </r>
  <r>
    <x v="1"/>
    <x v="1"/>
    <x v="3"/>
    <s v="MEDICINA INTERNA "/>
    <x v="9"/>
    <n v="6867"/>
    <s v="ABCD-6867"/>
    <s v="E10"/>
    <s v="DIABETES MELLITUS INSULINODEPENDIENTE"/>
    <x v="2"/>
    <n v="6.62"/>
    <n v="0"/>
  </r>
  <r>
    <x v="1"/>
    <x v="1"/>
    <x v="3"/>
    <s v="MEDICINA INTERNA "/>
    <x v="9"/>
    <n v="717"/>
    <s v="ABCD-717"/>
    <s v="I10"/>
    <s v="HIPERTENSION ESENCIAL (PRIMARIA)"/>
    <x v="2"/>
    <n v="64.42"/>
    <n v="0"/>
  </r>
  <r>
    <x v="1"/>
    <x v="1"/>
    <x v="3"/>
    <s v="MEDICINA INTERNA "/>
    <x v="9"/>
    <n v="6868"/>
    <s v="ABCD-6868"/>
    <s v="M545"/>
    <s v="LUMBAGO NO ESPECIFICADO"/>
    <x v="2"/>
    <n v="6.62"/>
    <n v="0"/>
  </r>
  <r>
    <x v="1"/>
    <x v="1"/>
    <x v="3"/>
    <s v="MEDICINA INTERNA "/>
    <x v="9"/>
    <n v="6869"/>
    <s v="ABCD-6869"/>
    <s v="E03"/>
    <s v="OTROS HIPOTIROIDISMOS"/>
    <x v="2"/>
    <n v="8.82"/>
    <n v="0"/>
  </r>
  <r>
    <x v="1"/>
    <x v="1"/>
    <x v="3"/>
    <s v="MEDICINA INTERNA "/>
    <x v="9"/>
    <n v="6870"/>
    <s v="ABCD-6870"/>
    <s v="I10"/>
    <s v="HIPERTENSION ESENCIAL (PRIMARIA)"/>
    <x v="2"/>
    <n v="6.62"/>
    <n v="0"/>
  </r>
  <r>
    <x v="1"/>
    <x v="1"/>
    <x v="3"/>
    <s v="MEDICINA INTERNA "/>
    <x v="9"/>
    <n v="5364"/>
    <s v="ABCD-5364"/>
    <s v="I10"/>
    <s v="HIPERTENSION ESENCIAL (PRIMARIA)"/>
    <x v="2"/>
    <n v="51.62"/>
    <n v="0"/>
  </r>
  <r>
    <x v="1"/>
    <x v="1"/>
    <x v="3"/>
    <s v="MEDICINA INTERNA "/>
    <x v="9"/>
    <n v="746"/>
    <s v="ABCD-746"/>
    <s v="E03"/>
    <s v="OTROS HIPOTIROIDISMOS"/>
    <x v="2"/>
    <n v="6.62"/>
    <n v="0"/>
  </r>
  <r>
    <x v="1"/>
    <x v="1"/>
    <x v="3"/>
    <s v="MEDICINA INTERNA "/>
    <x v="9"/>
    <n v="6871"/>
    <s v="ABCD-6871"/>
    <s v="E11"/>
    <s v="DIABETES MELLITUS NO INSULINODEPENDIENTE"/>
    <x v="2"/>
    <n v="6.62"/>
    <n v="0"/>
  </r>
  <r>
    <x v="1"/>
    <x v="1"/>
    <x v="3"/>
    <s v="MEDICINA INTERNA "/>
    <x v="9"/>
    <n v="6872"/>
    <s v="ABCD-6872"/>
    <s v="D648"/>
    <s v="OTRAS ANEMIAS ESPECIFICADAS"/>
    <x v="2"/>
    <n v="39.020000000000003"/>
    <n v="0"/>
  </r>
  <r>
    <x v="1"/>
    <x v="1"/>
    <x v="3"/>
    <s v="MEDICINA INTERNA "/>
    <x v="9"/>
    <n v="6873"/>
    <s v="ABCD-6873"/>
    <s v="M542"/>
    <s v="CERVICALGIA"/>
    <x v="2"/>
    <n v="6.62"/>
    <n v="0"/>
  </r>
  <r>
    <x v="1"/>
    <x v="1"/>
    <x v="3"/>
    <s v="MEDICINA INTERNA "/>
    <x v="9"/>
    <n v="3006"/>
    <s v="ABCD-3006"/>
    <s v="E11"/>
    <s v="DIABETES MELLITUS NO INSULINODEPENDIENTE"/>
    <x v="2"/>
    <n v="6.62"/>
    <n v="0"/>
  </r>
  <r>
    <x v="1"/>
    <x v="1"/>
    <x v="3"/>
    <s v="MEDICINA INTERNA "/>
    <x v="9"/>
    <n v="6874"/>
    <s v="ABCD-6874"/>
    <s v="I11"/>
    <s v="ENFERMEDAD CARDIACA HIPERTENSIVA"/>
    <x v="2"/>
    <n v="6.62"/>
    <n v="0"/>
  </r>
  <r>
    <x v="1"/>
    <x v="1"/>
    <x v="3"/>
    <s v="MEDICINA INTERNA "/>
    <x v="9"/>
    <n v="5407"/>
    <s v="ABCD-5407"/>
    <s v="D50"/>
    <s v="ANEMIAS POR DEFICIENCIA DE HIERRO"/>
    <x v="2"/>
    <n v="53.88"/>
    <n v="0"/>
  </r>
  <r>
    <x v="1"/>
    <x v="1"/>
    <x v="3"/>
    <s v="MEDICINA INTERNA "/>
    <x v="9"/>
    <n v="6875"/>
    <s v="ABCD-6875"/>
    <s v="E66"/>
    <s v="OBESIDAD"/>
    <x v="2"/>
    <n v="8.42"/>
    <n v="0"/>
  </r>
  <r>
    <x v="1"/>
    <x v="1"/>
    <x v="3"/>
    <s v="MEDICINA INTERNA "/>
    <x v="9"/>
    <n v="6876"/>
    <s v="ABCD-6876"/>
    <s v="E079"/>
    <s v="TRASTORNO DE LA GLANDULA TIROIDES, NO ESPECIFICADO"/>
    <x v="2"/>
    <n v="8.42"/>
    <n v="0"/>
  </r>
  <r>
    <x v="1"/>
    <x v="1"/>
    <x v="3"/>
    <s v="MEDICINA INTERNA "/>
    <x v="9"/>
    <n v="6877"/>
    <s v="ABCD-6877"/>
    <s v="M15"/>
    <s v="POLIARTROSIS"/>
    <x v="2"/>
    <n v="7.82"/>
    <n v="0"/>
  </r>
  <r>
    <x v="1"/>
    <x v="1"/>
    <x v="3"/>
    <s v="MEDICINA INTERNA "/>
    <x v="9"/>
    <n v="6878"/>
    <s v="ABCD-6878"/>
    <s v="E10"/>
    <s v="DIABETES MELLITUS INSULINODEPENDIENTE"/>
    <x v="2"/>
    <n v="14.72"/>
    <n v="0"/>
  </r>
  <r>
    <x v="1"/>
    <x v="1"/>
    <x v="3"/>
    <s v="MEDICINA INTERNA "/>
    <x v="9"/>
    <n v="6879"/>
    <s v="ABCD-6879"/>
    <s v="D50"/>
    <s v="ANEMIAS POR DEFICIENCIA DE HIERRO"/>
    <x v="2"/>
    <n v="33.200000000000003"/>
    <n v="0"/>
  </r>
  <r>
    <x v="1"/>
    <x v="1"/>
    <x v="3"/>
    <s v="MEDICINA INTERNA "/>
    <x v="9"/>
    <n v="6880"/>
    <s v="ABCD-6880"/>
    <s v="H53"/>
    <s v="ALTERACIONES DE LA VISION"/>
    <x v="2"/>
    <n v="6.62"/>
    <n v="0"/>
  </r>
  <r>
    <x v="1"/>
    <x v="1"/>
    <x v="3"/>
    <s v="MEDICINA INTERNA "/>
    <x v="9"/>
    <n v="6881"/>
    <s v="ABCD-6881"/>
    <s v="E03"/>
    <s v="OTROS HIPOTIROIDISMOS"/>
    <x v="2"/>
    <n v="6.6"/>
    <n v="0"/>
  </r>
  <r>
    <x v="1"/>
    <x v="1"/>
    <x v="3"/>
    <s v="MEDICINA INTERNA "/>
    <x v="9"/>
    <n v="6882"/>
    <s v="ABCD-6882"/>
    <s v="I11"/>
    <s v="ENFERMEDAD CARDIACA HIPERTENSIVA"/>
    <x v="2"/>
    <n v="17.420000000000002"/>
    <n v="0"/>
  </r>
  <r>
    <x v="1"/>
    <x v="1"/>
    <x v="3"/>
    <s v="MEDICINA INTERNA "/>
    <x v="9"/>
    <n v="6883"/>
    <s v="ABCD-6883"/>
    <s v="E14"/>
    <s v="DIABETES MELLITUS, NO ESPECIFICADA"/>
    <x v="2"/>
    <n v="9.9"/>
    <n v="0"/>
  </r>
  <r>
    <x v="1"/>
    <x v="1"/>
    <x v="3"/>
    <s v="MEDICINA INTERNA "/>
    <x v="9"/>
    <n v="6884"/>
    <s v="ABCD-6884"/>
    <s v="E785"/>
    <s v="HIPERLIPIDEMIA NO ESPECIFICADA"/>
    <x v="2"/>
    <n v="6.62"/>
    <n v="0"/>
  </r>
  <r>
    <x v="1"/>
    <x v="1"/>
    <x v="3"/>
    <s v="MEDICINA INTERNA "/>
    <x v="9"/>
    <n v="5371"/>
    <s v="ABCD-5371"/>
    <s v="M15"/>
    <s v="POLIARTROSIS"/>
    <x v="2"/>
    <n v="35.42"/>
    <n v="0"/>
  </r>
  <r>
    <x v="1"/>
    <x v="1"/>
    <x v="3"/>
    <s v="MEDICINA INTERNA "/>
    <x v="9"/>
    <n v="6885"/>
    <s v="ABCD-6885"/>
    <s v="J300"/>
    <s v="RINITIS VASOMOTORA"/>
    <x v="2"/>
    <n v="6.62"/>
    <n v="0"/>
  </r>
  <r>
    <x v="1"/>
    <x v="1"/>
    <x v="3"/>
    <s v="MEDICINA INTERNA "/>
    <x v="9"/>
    <n v="6886"/>
    <s v="ABCD-6886"/>
    <s v="I10"/>
    <s v="HIPERTENSION ESENCIAL (PRIMARIA)"/>
    <x v="2"/>
    <n v="6.62"/>
    <n v="0"/>
  </r>
  <r>
    <x v="1"/>
    <x v="1"/>
    <x v="3"/>
    <s v="MEDICINA INTERNA "/>
    <x v="9"/>
    <n v="6887"/>
    <s v="ABCD-6887"/>
    <s v="H931"/>
    <s v="TINNITUS"/>
    <x v="2"/>
    <n v="6.62"/>
    <n v="0"/>
  </r>
  <r>
    <x v="1"/>
    <x v="1"/>
    <x v="3"/>
    <s v="MEDICINA INTERNA "/>
    <x v="9"/>
    <n v="6888"/>
    <s v="ABCD-6888"/>
    <s v="H251"/>
    <s v="CATARATA SENIL NUCLEAR"/>
    <x v="2"/>
    <n v="6.92"/>
    <n v="0"/>
  </r>
  <r>
    <x v="1"/>
    <x v="1"/>
    <x v="3"/>
    <s v="MEDICINA INTERNA "/>
    <x v="9"/>
    <n v="6889"/>
    <s v="ABCD-6889"/>
    <s v="K30"/>
    <s v="DISPEPSIA"/>
    <x v="2"/>
    <n v="59.42"/>
    <n v="0"/>
  </r>
  <r>
    <x v="1"/>
    <x v="1"/>
    <x v="3"/>
    <s v="MEDICINA INTERNA "/>
    <x v="9"/>
    <n v="6890"/>
    <s v="ABCD-6890"/>
    <s v="B368"/>
    <s v="OTRAS MICOSIS SUPERFICIALES ESPECIFICADAS"/>
    <x v="2"/>
    <n v="109.2"/>
    <n v="0"/>
  </r>
  <r>
    <x v="1"/>
    <x v="1"/>
    <x v="3"/>
    <s v="MEDICINA INTERNA "/>
    <x v="9"/>
    <n v="6891"/>
    <s v="ABCD-6891"/>
    <s v="G40"/>
    <s v="EPILEPSIA"/>
    <x v="2"/>
    <n v="6.62"/>
    <n v="0"/>
  </r>
  <r>
    <x v="1"/>
    <x v="1"/>
    <x v="3"/>
    <s v="MEDICINA INTERNA "/>
    <x v="9"/>
    <n v="2329"/>
    <s v="ABCD-2329"/>
    <s v="E11"/>
    <s v="DIABETES MELLITUS NO INSULINODEPENDIENTE"/>
    <x v="2"/>
    <n v="87.76"/>
    <n v="0"/>
  </r>
  <r>
    <x v="1"/>
    <x v="1"/>
    <x v="3"/>
    <s v="MEDICINA INTERNA "/>
    <x v="60"/>
    <n v="6892"/>
    <s v="ABCD-6892"/>
    <s v="I10"/>
    <s v="HIPERTENSION ESENCIAL (PRIMARIA)"/>
    <x v="2"/>
    <n v="28.8"/>
    <n v="0"/>
  </r>
  <r>
    <x v="1"/>
    <x v="1"/>
    <x v="3"/>
    <s v="MEDICINA INTERNA "/>
    <x v="60"/>
    <n v="5385"/>
    <s v="ABCD-5385"/>
    <s v="M15"/>
    <s v="POLIARTROSIS"/>
    <x v="2"/>
    <n v="43.2"/>
    <n v="0"/>
  </r>
  <r>
    <x v="1"/>
    <x v="1"/>
    <x v="3"/>
    <s v="MEDICINA INTERNA "/>
    <x v="60"/>
    <n v="6893"/>
    <s v="ABCD-6893"/>
    <s v="R070"/>
    <s v="DOLOR DE GARGANTA"/>
    <x v="2"/>
    <n v="28.8"/>
    <n v="0"/>
  </r>
  <r>
    <x v="1"/>
    <x v="1"/>
    <x v="3"/>
    <s v="MEDICINA INTERNA "/>
    <x v="60"/>
    <n v="6894"/>
    <s v="ABCD-6894"/>
    <s v="E66"/>
    <s v="OBESIDAD"/>
    <x v="2"/>
    <n v="6.62"/>
    <n v="0"/>
  </r>
  <r>
    <x v="1"/>
    <x v="1"/>
    <x v="3"/>
    <s v="MEDICINA INTERNA "/>
    <x v="60"/>
    <n v="4828"/>
    <s v="ABCD-4828"/>
    <s v="L299"/>
    <s v="PRURITO, NO ESPECIFICADO"/>
    <x v="2"/>
    <n v="35.42"/>
    <n v="0"/>
  </r>
  <r>
    <x v="1"/>
    <x v="1"/>
    <x v="3"/>
    <s v="MEDICINA INTERNA "/>
    <x v="60"/>
    <n v="5417"/>
    <s v="ABCD-5417"/>
    <s v="E03"/>
    <s v="OTROS HIPOTIROIDISMOS"/>
    <x v="2"/>
    <n v="6.62"/>
    <n v="0"/>
  </r>
  <r>
    <x v="1"/>
    <x v="1"/>
    <x v="3"/>
    <s v="MEDICINA INTERNA "/>
    <x v="60"/>
    <n v="6895"/>
    <s v="ABCD-6895"/>
    <s v="I83"/>
    <s v="VENAS VARICOSAS DE LOS MIEMBROS INFERIORES"/>
    <x v="2"/>
    <n v="6.62"/>
    <n v="0"/>
  </r>
  <r>
    <x v="1"/>
    <x v="1"/>
    <x v="3"/>
    <s v="MEDICINA INTERNA "/>
    <x v="60"/>
    <n v="6896"/>
    <s v="ABCD-6896"/>
    <s v="K25"/>
    <s v="ULCERA GASTRICA"/>
    <x v="2"/>
    <n v="38.22"/>
    <n v="0"/>
  </r>
  <r>
    <x v="1"/>
    <x v="1"/>
    <x v="3"/>
    <s v="MEDICINA INTERNA "/>
    <x v="60"/>
    <n v="6897"/>
    <s v="ABCD-6897"/>
    <s v="I11"/>
    <s v="ENFERMEDAD CARDIACA HIPERTENSIVA"/>
    <x v="2"/>
    <n v="26.42"/>
    <n v="0"/>
  </r>
  <r>
    <x v="1"/>
    <x v="1"/>
    <x v="3"/>
    <s v="MEDICINA INTERNA "/>
    <x v="60"/>
    <n v="6898"/>
    <s v="ABCD-6898"/>
    <s v="I83"/>
    <s v="VENAS VARICOSAS DE LOS MIEMBROS INFERIORES"/>
    <x v="2"/>
    <n v="6.62"/>
    <n v="0"/>
  </r>
  <r>
    <x v="1"/>
    <x v="1"/>
    <x v="3"/>
    <s v="MEDICINA INTERNA "/>
    <x v="60"/>
    <n v="6899"/>
    <s v="ABCD-6899"/>
    <s v="N40"/>
    <s v="HIPERPLASIA DE LA PROSTATA"/>
    <x v="2"/>
    <n v="6.62"/>
    <n v="0"/>
  </r>
  <r>
    <x v="1"/>
    <x v="1"/>
    <x v="3"/>
    <s v="MEDICINA INTERNA "/>
    <x v="60"/>
    <n v="2000"/>
    <s v="ABCD-2000"/>
    <s v="B369"/>
    <s v="MICOSIS SUPERFICIAL, SIN OTRA ESPECIFICACION"/>
    <x v="2"/>
    <n v="43.2"/>
    <n v="0"/>
  </r>
  <r>
    <x v="1"/>
    <x v="1"/>
    <x v="3"/>
    <s v="MEDICINA INTERNA "/>
    <x v="60"/>
    <n v="6900"/>
    <s v="ABCD-6900"/>
    <s v="M255"/>
    <s v="DOLOR EN ARTICULACION"/>
    <x v="2"/>
    <n v="28.8"/>
    <n v="0"/>
  </r>
  <r>
    <x v="1"/>
    <x v="1"/>
    <x v="3"/>
    <s v="MEDICINA INTERNA "/>
    <x v="60"/>
    <n v="6901"/>
    <s v="ABCD-6901"/>
    <s v="K29"/>
    <s v="GASTRITIS Y DUODENITIS"/>
    <x v="2"/>
    <n v="28.8"/>
    <n v="0"/>
  </r>
  <r>
    <x v="1"/>
    <x v="1"/>
    <x v="3"/>
    <s v="MEDICINA INTERNA "/>
    <x v="60"/>
    <n v="300"/>
    <s v="ABCD-300"/>
    <s v="L29"/>
    <s v="PRURITO"/>
    <x v="2"/>
    <n v="6.62"/>
    <n v="0"/>
  </r>
  <r>
    <x v="1"/>
    <x v="1"/>
    <x v="3"/>
    <s v="MEDICINA INTERNA "/>
    <x v="60"/>
    <n v="6902"/>
    <s v="ABCD-6902"/>
    <s v="E079"/>
    <s v="TRASTORNO DE LA GLANDULA TIROIDES, NO ESPECIFICADO"/>
    <x v="2"/>
    <n v="6.62"/>
    <n v="0"/>
  </r>
  <r>
    <x v="1"/>
    <x v="1"/>
    <x v="3"/>
    <s v="MEDICINA INTERNA "/>
    <x v="60"/>
    <n v="6903"/>
    <s v="ABCD-6903"/>
    <s v="K30"/>
    <s v="DISPEPSIA"/>
    <x v="2"/>
    <n v="49.82"/>
    <n v="0"/>
  </r>
  <r>
    <x v="1"/>
    <x v="1"/>
    <x v="3"/>
    <s v="MEDICINA INTERNA "/>
    <x v="60"/>
    <n v="2300"/>
    <s v="ABCD-2300"/>
    <s v="K30"/>
    <s v="DISPEPSIA"/>
    <x v="2"/>
    <n v="6.62"/>
    <n v="0"/>
  </r>
  <r>
    <x v="1"/>
    <x v="1"/>
    <x v="3"/>
    <s v="MEDICINA INTERNA "/>
    <x v="60"/>
    <n v="6904"/>
    <s v="ABCD-6904"/>
    <s v="H53"/>
    <s v="ALTERACIONES DE LA VISION"/>
    <x v="2"/>
    <n v="16.170000000000002"/>
    <n v="0"/>
  </r>
  <r>
    <x v="1"/>
    <x v="1"/>
    <x v="3"/>
    <s v="MEDICINA INTERNA "/>
    <x v="60"/>
    <n v="6905"/>
    <s v="ABCD-6905"/>
    <s v="K590"/>
    <s v="CONSTIPACION"/>
    <x v="2"/>
    <n v="6.62"/>
    <n v="0"/>
  </r>
  <r>
    <x v="1"/>
    <x v="1"/>
    <x v="3"/>
    <s v="MEDICINA INTERNA "/>
    <x v="60"/>
    <n v="6906"/>
    <s v="ABCD-6906"/>
    <s v="D649"/>
    <s v="ANEMIA DE TIPO NO ESPECIFICADO"/>
    <x v="2"/>
    <n v="6.62"/>
    <n v="0"/>
  </r>
  <r>
    <x v="1"/>
    <x v="1"/>
    <x v="3"/>
    <s v="MEDICINA INTERNA "/>
    <x v="60"/>
    <n v="6907"/>
    <s v="ABCD-6907"/>
    <s v="E11"/>
    <s v="DIABETES MELLITUS NO INSULINODEPENDIENTE"/>
    <x v="2"/>
    <n v="29.4"/>
    <n v="0"/>
  </r>
  <r>
    <x v="1"/>
    <x v="1"/>
    <x v="3"/>
    <s v="MEDICINA INTERNA "/>
    <x v="60"/>
    <n v="6908"/>
    <s v="ABCD-6908"/>
    <s v="K30"/>
    <s v="DISPEPSIA"/>
    <x v="2"/>
    <n v="43.2"/>
    <n v="0"/>
  </r>
  <r>
    <x v="1"/>
    <x v="1"/>
    <x v="3"/>
    <s v="MEDICINA INTERNA "/>
    <x v="61"/>
    <n v="6909"/>
    <s v="ABCD-6909"/>
    <s v="R42"/>
    <s v="MAREO Y DESVANECIMIENTO"/>
    <x v="2"/>
    <n v="2.4"/>
    <n v="0"/>
  </r>
  <r>
    <x v="1"/>
    <x v="1"/>
    <x v="3"/>
    <s v="MEDICINA INTERNA "/>
    <x v="61"/>
    <n v="6910"/>
    <s v="ABCD-6910"/>
    <s v="I10"/>
    <s v="HIPERTENSION ESENCIAL (PRIMARIA)"/>
    <x v="2"/>
    <n v="7.82"/>
    <n v="0"/>
  </r>
  <r>
    <x v="1"/>
    <x v="1"/>
    <x v="3"/>
    <s v="MEDICINA INTERNA "/>
    <x v="61"/>
    <n v="6911"/>
    <s v="ABCD-6911"/>
    <s v="E039"/>
    <s v="HIPOTIROIDISMO, NO ESPECIFICADO"/>
    <x v="2"/>
    <n v="6.62"/>
    <n v="0"/>
  </r>
  <r>
    <x v="1"/>
    <x v="1"/>
    <x v="3"/>
    <s v="MEDICINA INTERNA "/>
    <x v="61"/>
    <n v="5405"/>
    <s v="ABCD-5405"/>
    <s v="E10"/>
    <s v="DIABETES MELLITUS INSULINODEPENDIENTE"/>
    <x v="2"/>
    <n v="1.2"/>
    <n v="0"/>
  </r>
  <r>
    <x v="1"/>
    <x v="1"/>
    <x v="3"/>
    <s v="MEDICINA INTERNA "/>
    <x v="61"/>
    <n v="6912"/>
    <s v="ABCD-6912"/>
    <s v="E11"/>
    <s v="DIABETES MELLITUS NO INSULINODEPENDIENTE"/>
    <x v="2"/>
    <n v="28.8"/>
    <n v="0"/>
  </r>
  <r>
    <x v="1"/>
    <x v="1"/>
    <x v="3"/>
    <s v="MEDICINA INTERNA "/>
    <x v="61"/>
    <n v="6913"/>
    <s v="ABCD-6913"/>
    <s v="M169"/>
    <s v="COXARTROSIS, NO ESPECIFICADA"/>
    <x v="2"/>
    <n v="8.8249999999999993"/>
    <n v="0"/>
  </r>
  <r>
    <x v="1"/>
    <x v="1"/>
    <x v="3"/>
    <s v="MEDICINA INTERNA "/>
    <x v="61"/>
    <n v="6914"/>
    <s v="ABCD-6914"/>
    <s v="I10"/>
    <s v="HIPERTENSION ESENCIAL (PRIMARIA)"/>
    <x v="2"/>
    <n v="28.8"/>
    <n v="0"/>
  </r>
  <r>
    <x v="1"/>
    <x v="1"/>
    <x v="3"/>
    <s v="MEDICINA INTERNA "/>
    <x v="61"/>
    <n v="6915"/>
    <s v="ABCD-6915"/>
    <s v="H40"/>
    <s v="GLAUCOMA"/>
    <x v="2"/>
    <n v="75.819999999999993"/>
    <n v="0"/>
  </r>
  <r>
    <x v="1"/>
    <x v="1"/>
    <x v="3"/>
    <s v="MEDICINA INTERNA "/>
    <x v="61"/>
    <n v="6916"/>
    <s v="ABCD-6916"/>
    <s v="E10"/>
    <s v="DIABETES MELLITUS INSULINODEPENDIENTE"/>
    <x v="2"/>
    <n v="105.8"/>
    <n v="0"/>
  </r>
  <r>
    <x v="1"/>
    <x v="1"/>
    <x v="3"/>
    <s v="MEDICINA INTERNA "/>
    <x v="61"/>
    <n v="2387"/>
    <s v="ABCD-2387"/>
    <s v="L813"/>
    <s v="MANCHAS CAFE CON LECHE"/>
    <x v="2"/>
    <n v="6.62"/>
    <n v="0"/>
  </r>
  <r>
    <x v="1"/>
    <x v="1"/>
    <x v="3"/>
    <s v="MEDICINA INTERNA "/>
    <x v="61"/>
    <n v="6917"/>
    <s v="ABCD-6917"/>
    <s v="F41"/>
    <s v="OTROS TRASTORNOS DE ANSIEDAD"/>
    <x v="2"/>
    <n v="31.5"/>
    <n v="0"/>
  </r>
  <r>
    <x v="1"/>
    <x v="1"/>
    <x v="3"/>
    <s v="MEDICINA INTERNA "/>
    <x v="61"/>
    <n v="6918"/>
    <s v="ABCD-6918"/>
    <s v="E782"/>
    <s v="HIPERLIPIDEMIA MIXTA"/>
    <x v="2"/>
    <n v="64.22"/>
    <n v="0"/>
  </r>
  <r>
    <x v="1"/>
    <x v="1"/>
    <x v="3"/>
    <s v="MEDICINA INTERNA "/>
    <x v="61"/>
    <n v="6919"/>
    <s v="ABCD-6919"/>
    <s v="E11"/>
    <s v="DIABETES MELLITUS NO INSULINODEPENDIENTE"/>
    <x v="2"/>
    <n v="8.8249999999999993"/>
    <n v="0"/>
  </r>
  <r>
    <x v="1"/>
    <x v="1"/>
    <x v="3"/>
    <s v="MEDICINA INTERNA "/>
    <x v="61"/>
    <n v="2545"/>
    <s v="ABCD-2545"/>
    <s v="M19"/>
    <s v="OTRAS ARTROSIS"/>
    <x v="2"/>
    <n v="21.05"/>
    <n v="0"/>
  </r>
  <r>
    <x v="1"/>
    <x v="1"/>
    <x v="3"/>
    <s v="MEDICINA INTERNA "/>
    <x v="61"/>
    <n v="511"/>
    <s v="ABCD-511"/>
    <s v="I10"/>
    <s v="HIPERTENSION ESENCIAL (PRIMARIA)"/>
    <x v="2"/>
    <n v="0.66"/>
    <n v="0"/>
  </r>
  <r>
    <x v="1"/>
    <x v="1"/>
    <x v="3"/>
    <s v="MEDICINA INTERNA "/>
    <x v="61"/>
    <n v="6920"/>
    <s v="ABCD-6920"/>
    <s v="E039"/>
    <s v="HIPOTIROIDISMO, NO ESPECIFICADO"/>
    <x v="2"/>
    <n v="70.22"/>
    <n v="0"/>
  </r>
  <r>
    <x v="1"/>
    <x v="1"/>
    <x v="3"/>
    <s v="MEDICINA INTERNA "/>
    <x v="61"/>
    <n v="6921"/>
    <s v="ABCD-6921"/>
    <s v="J029"/>
    <s v="FARINGITIS AGUDA, NO ESPECIFICADA"/>
    <x v="2"/>
    <n v="14.4"/>
    <n v="0"/>
  </r>
  <r>
    <x v="1"/>
    <x v="1"/>
    <x v="3"/>
    <s v="MEDICINA INTERNA "/>
    <x v="61"/>
    <n v="6922"/>
    <s v="ABCD-6922"/>
    <s v="E03"/>
    <s v="OTROS HIPOTIROIDISMOS"/>
    <x v="2"/>
    <n v="6.62"/>
    <n v="0"/>
  </r>
  <r>
    <x v="1"/>
    <x v="1"/>
    <x v="3"/>
    <s v="MEDICINA INTERNA "/>
    <x v="61"/>
    <n v="6923"/>
    <s v="ABCD-6923"/>
    <s v="M51"/>
    <s v="OTROS TRASTORNOS DE LOS DISCOS INTERVERTEBRALES"/>
    <x v="2"/>
    <n v="63.14"/>
    <n v="0"/>
  </r>
  <r>
    <x v="1"/>
    <x v="1"/>
    <x v="3"/>
    <s v="MEDICINA INTERNA "/>
    <x v="61"/>
    <n v="6924"/>
    <s v="ABCD-6924"/>
    <s v="E10"/>
    <s v="DIABETES MELLITUS INSULINODEPENDIENTE"/>
    <x v="2"/>
    <n v="28.8"/>
    <n v="0"/>
  </r>
  <r>
    <x v="1"/>
    <x v="1"/>
    <x v="3"/>
    <s v="MEDICINA INTERNA "/>
    <x v="61"/>
    <n v="4591"/>
    <s v="ABCD-4591"/>
    <s v="L40"/>
    <s v="PSORIASIS"/>
    <x v="2"/>
    <n v="8.8249999999999993"/>
    <n v="0"/>
  </r>
  <r>
    <x v="1"/>
    <x v="1"/>
    <x v="3"/>
    <s v="MEDICINA INTERNA "/>
    <x v="61"/>
    <n v="6925"/>
    <s v="ABCD-6925"/>
    <s v="H543"/>
    <s v="DISMINUCION INDETERMINADA DE LA AGUDEZA VISUAL EN AMBOS OJOS"/>
    <x v="2"/>
    <n v="7.35"/>
    <n v="0"/>
  </r>
  <r>
    <x v="1"/>
    <x v="1"/>
    <x v="3"/>
    <s v="MEDICINA INTERNA "/>
    <x v="61"/>
    <n v="6926"/>
    <s v="ABCD-6926"/>
    <s v="E03"/>
    <s v="OTROS HIPOTIROIDISMOS"/>
    <x v="2"/>
    <n v="8.8249999999999993"/>
    <n v="0"/>
  </r>
  <r>
    <x v="1"/>
    <x v="1"/>
    <x v="3"/>
    <s v="MEDICINA INTERNA "/>
    <x v="61"/>
    <n v="6927"/>
    <s v="ABCD-6927"/>
    <s v="K297"/>
    <s v="GASTRITIS, NO ESPECIFICADA"/>
    <x v="2"/>
    <n v="15.9"/>
    <n v="0"/>
  </r>
  <r>
    <x v="1"/>
    <x v="1"/>
    <x v="3"/>
    <s v="MEDICINA INTERNA "/>
    <x v="61"/>
    <n v="6928"/>
    <s v="ABCD-6928"/>
    <s v="H547"/>
    <s v="DISMINUCION DE LA AGUDEZA VISUAL, SIN ESPECIFICACION"/>
    <x v="2"/>
    <n v="6.62"/>
    <n v="0"/>
  </r>
  <r>
    <x v="1"/>
    <x v="1"/>
    <x v="3"/>
    <s v="MEDICINA INTERNA "/>
    <x v="61"/>
    <n v="6929"/>
    <s v="ABCD-6929"/>
    <s v="I10"/>
    <s v="HIPERTENSION ESENCIAL (PRIMARIA)"/>
    <x v="2"/>
    <n v="6.62"/>
    <n v="0"/>
  </r>
  <r>
    <x v="1"/>
    <x v="1"/>
    <x v="3"/>
    <s v="MEDICINA INTERNA "/>
    <x v="62"/>
    <n v="6930"/>
    <s v="ABCD-6930"/>
    <s v="I83"/>
    <s v="VENAS VARICOSAS DE LOS MIEMBROS INFERIORES"/>
    <x v="2"/>
    <n v="47.7"/>
    <n v="0"/>
  </r>
  <r>
    <x v="1"/>
    <x v="1"/>
    <x v="3"/>
    <s v="MEDICINA INTERNA "/>
    <x v="10"/>
    <n v="6931"/>
    <s v="ABCD-6931"/>
    <s v="E785"/>
    <s v="HIPERLIPIDEMIA NO ESPECIFICADA"/>
    <x v="2"/>
    <n v="6.62"/>
    <n v="0"/>
  </r>
  <r>
    <x v="1"/>
    <x v="1"/>
    <x v="3"/>
    <s v="MEDICINA INTERNA "/>
    <x v="10"/>
    <n v="6932"/>
    <s v="ABCD-6932"/>
    <s v="A46"/>
    <s v="ERISIPELA"/>
    <x v="2"/>
    <n v="8.8249999999999993"/>
    <n v="0"/>
  </r>
  <r>
    <x v="1"/>
    <x v="1"/>
    <x v="3"/>
    <s v="MEDICINA INTERNA "/>
    <x v="10"/>
    <n v="6933"/>
    <s v="ABCD-6933"/>
    <s v="M54"/>
    <s v="DORSALGIA"/>
    <x v="2"/>
    <n v="6.62"/>
    <n v="0"/>
  </r>
  <r>
    <x v="1"/>
    <x v="1"/>
    <x v="3"/>
    <s v="MEDICINA INTERNA "/>
    <x v="10"/>
    <n v="6331"/>
    <s v="ABCD-6331"/>
    <s v="N419"/>
    <s v="ENFERMEDAD INFLAMATORIA DE LA PROSTATA, NO ESPECIFICADA"/>
    <x v="2"/>
    <n v="6.62"/>
    <n v="0"/>
  </r>
  <r>
    <x v="1"/>
    <x v="1"/>
    <x v="3"/>
    <s v="MEDICINA INTERNA "/>
    <x v="10"/>
    <n v="6934"/>
    <s v="ABCD-6934"/>
    <s v="I10"/>
    <s v="HIPERTENSION ESENCIAL (PRIMARIA)"/>
    <x v="2"/>
    <n v="13.2"/>
    <n v="0"/>
  </r>
  <r>
    <x v="1"/>
    <x v="1"/>
    <x v="3"/>
    <s v="MEDICINA INTERNA "/>
    <x v="10"/>
    <n v="6935"/>
    <s v="ABCD-6935"/>
    <s v="R12"/>
    <s v="ACIDEZ"/>
    <x v="2"/>
    <n v="28.8"/>
    <n v="0"/>
  </r>
  <r>
    <x v="1"/>
    <x v="1"/>
    <x v="3"/>
    <s v="MEDICINA INTERNA "/>
    <x v="10"/>
    <n v="6936"/>
    <s v="ABCD-6936"/>
    <s v="H931"/>
    <s v="TINNITUS"/>
    <x v="2"/>
    <n v="6.62"/>
    <n v="0"/>
  </r>
  <r>
    <x v="1"/>
    <x v="1"/>
    <x v="3"/>
    <s v="MEDICINA INTERNA "/>
    <x v="10"/>
    <n v="4584"/>
    <s v="ABCD-4584"/>
    <s v="E03"/>
    <s v="OTROS HIPOTIROIDISMOS"/>
    <x v="2"/>
    <n v="43.2"/>
    <n v="0"/>
  </r>
  <r>
    <x v="1"/>
    <x v="1"/>
    <x v="3"/>
    <s v="MEDICINA INTERNA "/>
    <x v="10"/>
    <n v="6937"/>
    <s v="ABCD-6937"/>
    <s v="I10"/>
    <s v="HIPERTENSION ESENCIAL (PRIMARIA)"/>
    <x v="2"/>
    <n v="19.8"/>
    <n v="0"/>
  </r>
  <r>
    <x v="1"/>
    <x v="1"/>
    <x v="3"/>
    <s v="MEDICINA INTERNA "/>
    <x v="10"/>
    <n v="6938"/>
    <s v="ABCD-6938"/>
    <s v="D649"/>
    <s v="ANEMIA DE TIPO NO ESPECIFICADO"/>
    <x v="2"/>
    <n v="6.62"/>
    <n v="0"/>
  </r>
  <r>
    <x v="1"/>
    <x v="1"/>
    <x v="3"/>
    <s v="MEDICINA INTERNA "/>
    <x v="10"/>
    <n v="6939"/>
    <s v="ABCD-6939"/>
    <s v="K29"/>
    <s v="GASTRITIS Y DUODENITIS"/>
    <x v="2"/>
    <n v="42"/>
    <n v="0"/>
  </r>
  <r>
    <x v="1"/>
    <x v="1"/>
    <x v="3"/>
    <s v="MEDICINA INTERNA "/>
    <x v="10"/>
    <n v="6940"/>
    <s v="ABCD-6940"/>
    <s v="K590"/>
    <s v="CONSTIPACION"/>
    <x v="2"/>
    <n v="86.4"/>
    <n v="0"/>
  </r>
  <r>
    <x v="1"/>
    <x v="1"/>
    <x v="3"/>
    <s v="MEDICINA INTERNA "/>
    <x v="10"/>
    <n v="6941"/>
    <s v="ABCD-6941"/>
    <s v="Z10"/>
    <s v="CONTROL GENERAL DE SALUD DE RUTINA DE SUBPOBLACIONES DEFINIDAS"/>
    <x v="2"/>
    <n v="2.4"/>
    <n v="0"/>
  </r>
  <r>
    <x v="1"/>
    <x v="1"/>
    <x v="3"/>
    <s v="MEDICINA INTERNA "/>
    <x v="10"/>
    <n v="6942"/>
    <s v="ABCD-6942"/>
    <s v="R070"/>
    <s v="DOLOR DE GARGANTA"/>
    <x v="2"/>
    <n v="90.42"/>
    <n v="0"/>
  </r>
  <r>
    <x v="1"/>
    <x v="1"/>
    <x v="3"/>
    <s v="MEDICINA INTERNA "/>
    <x v="10"/>
    <n v="6943"/>
    <s v="ABCD-6943"/>
    <s v="I10"/>
    <s v="HIPERTENSION ESENCIAL (PRIMARIA)"/>
    <x v="2"/>
    <n v="43.2"/>
    <n v="0"/>
  </r>
  <r>
    <x v="1"/>
    <x v="1"/>
    <x v="3"/>
    <s v="MEDICINA INTERNA "/>
    <x v="10"/>
    <n v="6944"/>
    <s v="ABCD-6944"/>
    <s v="K21"/>
    <s v="ENFERMEDAD DEL REFLUJO GASTROESOFAGICO"/>
    <x v="2"/>
    <n v="14.4"/>
    <n v="0"/>
  </r>
  <r>
    <x v="1"/>
    <x v="1"/>
    <x v="3"/>
    <s v="MEDICINA INTERNA "/>
    <x v="10"/>
    <n v="4617"/>
    <s v="ABCD-4617"/>
    <s v="E780"/>
    <s v="HIPERCOLESTEROLEMIA PURA"/>
    <x v="2"/>
    <n v="43.2"/>
    <n v="0"/>
  </r>
  <r>
    <x v="1"/>
    <x v="1"/>
    <x v="3"/>
    <s v="MEDICINA INTERNA "/>
    <x v="10"/>
    <n v="6945"/>
    <s v="ABCD-6945"/>
    <s v="E03"/>
    <s v="OTROS HIPOTIROIDISMOS"/>
    <x v="2"/>
    <n v="13.2"/>
    <n v="0"/>
  </r>
  <r>
    <x v="1"/>
    <x v="1"/>
    <x v="3"/>
    <s v="MEDICINA INTERNA "/>
    <x v="10"/>
    <n v="6946"/>
    <s v="ABCD-6946"/>
    <s v="I10"/>
    <s v="HIPERTENSION ESENCIAL (PRIMARIA)"/>
    <x v="2"/>
    <n v="93.02"/>
    <n v="0"/>
  </r>
  <r>
    <x v="1"/>
    <x v="1"/>
    <x v="3"/>
    <s v="MEDICINA INTERNA "/>
    <x v="10"/>
    <n v="6947"/>
    <s v="ABCD-6947"/>
    <s v="E03"/>
    <s v="OTROS HIPOTIROIDISMOS"/>
    <x v="2"/>
    <n v="52.024999999999999"/>
    <n v="0"/>
  </r>
  <r>
    <x v="1"/>
    <x v="1"/>
    <x v="3"/>
    <s v="MEDICINA INTERNA "/>
    <x v="10"/>
    <n v="6948"/>
    <s v="ABCD-6948"/>
    <s v="M80"/>
    <s v="OSTEOPOROSIS CON FRACTURA PATOLOGICA"/>
    <x v="2"/>
    <n v="6.62"/>
    <n v="0"/>
  </r>
  <r>
    <x v="1"/>
    <x v="1"/>
    <x v="3"/>
    <s v="MEDICINA INTERNA "/>
    <x v="10"/>
    <n v="6949"/>
    <s v="ABCD-6949"/>
    <s v="I10"/>
    <s v="HIPERTENSION ESENCIAL (PRIMARIA)"/>
    <x v="2"/>
    <n v="7.28"/>
    <n v="0"/>
  </r>
  <r>
    <x v="1"/>
    <x v="1"/>
    <x v="3"/>
    <s v="MEDICINA INTERNA "/>
    <x v="10"/>
    <n v="6950"/>
    <s v="ABCD-6950"/>
    <s v="E78"/>
    <s v="TRASTORNOS DEL METABOLISMO DE LAS LIPOPROTEINAS Y OTRAS LIPIDEMIAS"/>
    <x v="2"/>
    <n v="35.42"/>
    <n v="0"/>
  </r>
  <r>
    <x v="1"/>
    <x v="1"/>
    <x v="3"/>
    <s v="MEDICINA INTERNA "/>
    <x v="10"/>
    <n v="4592"/>
    <s v="ABCD-4592"/>
    <s v="R80"/>
    <s v="PROTEINURIA AISLADA"/>
    <x v="2"/>
    <n v="15.44"/>
    <n v="0"/>
  </r>
  <r>
    <x v="1"/>
    <x v="1"/>
    <x v="3"/>
    <s v="MEDICINA INTERNA "/>
    <x v="10"/>
    <n v="6951"/>
    <s v="ABCD-6951"/>
    <s v="R51"/>
    <s v="CEFALEA"/>
    <x v="2"/>
    <n v="15.44"/>
    <n v="0"/>
  </r>
  <r>
    <x v="1"/>
    <x v="1"/>
    <x v="3"/>
    <s v="MEDICINA INTERNA "/>
    <x v="10"/>
    <n v="6952"/>
    <s v="ABCD-6952"/>
    <s v="G513"/>
    <s v="ESPASMO HEMIFACIAL CLONICO"/>
    <x v="2"/>
    <n v="6.62"/>
    <n v="0"/>
  </r>
  <r>
    <x v="1"/>
    <x v="1"/>
    <x v="3"/>
    <s v="MEDICINA INTERNA "/>
    <x v="10"/>
    <n v="6953"/>
    <s v="ABCD-6953"/>
    <s v="E11"/>
    <s v="DIABETES MELLITUS NO INSULINODEPENDIENTE"/>
    <x v="2"/>
    <n v="6.62"/>
    <n v="0"/>
  </r>
  <r>
    <x v="1"/>
    <x v="1"/>
    <x v="3"/>
    <s v="MEDICINA INTERNA "/>
    <x v="10"/>
    <n v="6954"/>
    <s v="ABCD-6954"/>
    <s v="I10"/>
    <s v="HIPERTENSION ESENCIAL (PRIMARIA)"/>
    <x v="2"/>
    <n v="6.62"/>
    <n v="0"/>
  </r>
  <r>
    <x v="1"/>
    <x v="1"/>
    <x v="3"/>
    <s v="MEDICINA INTERNA "/>
    <x v="10"/>
    <n v="6955"/>
    <s v="ABCD-6955"/>
    <s v="I10"/>
    <s v="HIPERTENSION ESENCIAL (PRIMARIA)"/>
    <x v="2"/>
    <n v="30.24"/>
    <n v="0"/>
  </r>
  <r>
    <x v="1"/>
    <x v="1"/>
    <x v="3"/>
    <s v="MEDICINA INTERNA "/>
    <x v="10"/>
    <n v="4595"/>
    <s v="ABCD-4595"/>
    <s v="H25"/>
    <s v="CATARATA SENIL"/>
    <x v="2"/>
    <n v="43.2"/>
    <n v="0"/>
  </r>
  <r>
    <x v="1"/>
    <x v="1"/>
    <x v="3"/>
    <s v="MEDICINA INTERNA "/>
    <x v="10"/>
    <n v="6956"/>
    <s v="ABCD-6956"/>
    <s v="H11"/>
    <s v="OTROS TRASTORNOS DE LA CONJUNTIVA"/>
    <x v="2"/>
    <n v="35.42"/>
    <n v="0"/>
  </r>
  <r>
    <x v="1"/>
    <x v="1"/>
    <x v="3"/>
    <s v="MEDICINA INTERNA "/>
    <x v="10"/>
    <n v="6957"/>
    <s v="ABCD-6957"/>
    <s v="Z12"/>
    <s v="EXAMEN DE PESQUISA ESPECIAL PARA TUMORES"/>
    <x v="2"/>
    <n v="6.62"/>
    <n v="0"/>
  </r>
  <r>
    <x v="1"/>
    <x v="1"/>
    <x v="3"/>
    <s v="MEDICINA INTERNA "/>
    <x v="10"/>
    <n v="6958"/>
    <s v="ABCD-6958"/>
    <s v="H91"/>
    <s v="OTRAS HIPOACUSIAS"/>
    <x v="2"/>
    <n v="6.62"/>
    <n v="0"/>
  </r>
  <r>
    <x v="1"/>
    <x v="1"/>
    <x v="3"/>
    <s v="MEDICINA INTERNA "/>
    <x v="11"/>
    <n v="2050"/>
    <s v="ABCD-2050"/>
    <s v="K295"/>
    <s v="GASTRITIS CRONICA, NO ESPECIFICADA"/>
    <x v="2"/>
    <n v="66.319999999999993"/>
    <n v="0"/>
  </r>
  <r>
    <x v="1"/>
    <x v="1"/>
    <x v="3"/>
    <s v="MEDICINA INTERNA "/>
    <x v="11"/>
    <n v="5692"/>
    <s v="ABCD-5692"/>
    <s v="E78"/>
    <s v="TRASTORNOS DEL METABOLISMO DE LAS LIPOPROTEINAS Y OTRAS LIPIDEMIAS"/>
    <x v="2"/>
    <n v="6.62"/>
    <n v="0"/>
  </r>
  <r>
    <x v="1"/>
    <x v="1"/>
    <x v="3"/>
    <s v="MEDICINA INTERNA "/>
    <x v="11"/>
    <n v="6959"/>
    <s v="ABCD-6959"/>
    <s v="I10"/>
    <s v="HIPERTENSION ESENCIAL (PRIMARIA)"/>
    <x v="2"/>
    <n v="7.81"/>
    <n v="0"/>
  </r>
  <r>
    <x v="1"/>
    <x v="1"/>
    <x v="3"/>
    <s v="MEDICINA INTERNA "/>
    <x v="11"/>
    <n v="6580"/>
    <s v="ABCD-6580"/>
    <s v="H25"/>
    <s v="CATARATA SENIL"/>
    <x v="2"/>
    <n v="9.5399999999999991"/>
    <n v="0"/>
  </r>
  <r>
    <x v="1"/>
    <x v="1"/>
    <x v="3"/>
    <s v="MEDICINA INTERNA "/>
    <x v="11"/>
    <n v="5693"/>
    <s v="ABCD-5693"/>
    <s v="E75"/>
    <s v="TRASTORNOS DEL METABOLISMO DE LOS ESFINGOLIPIDOS Y OTROS TRASTORNOS POR ALMACENAMIENTO DE LIPIDOS"/>
    <x v="2"/>
    <n v="7.82"/>
    <n v="0"/>
  </r>
  <r>
    <x v="1"/>
    <x v="1"/>
    <x v="3"/>
    <s v="MEDICINA INTERNA "/>
    <x v="11"/>
    <n v="6960"/>
    <s v="ABCD-6960"/>
    <s v="I10"/>
    <s v="HIPERTENSION ESENCIAL (PRIMARIA)"/>
    <x v="2"/>
    <n v="32.07"/>
    <n v="0"/>
  </r>
  <r>
    <x v="1"/>
    <x v="1"/>
    <x v="3"/>
    <s v="MEDICINA INTERNA "/>
    <x v="11"/>
    <n v="6961"/>
    <s v="ABCD-6961"/>
    <s v="M995"/>
    <s v="ESTENOSIS DEL CANAL NEURAL POR DISCO INTERVERTEBRAL"/>
    <x v="2"/>
    <n v="19.850000000000001"/>
    <n v="0"/>
  </r>
  <r>
    <x v="1"/>
    <x v="1"/>
    <x v="3"/>
    <s v="MEDICINA INTERNA "/>
    <x v="11"/>
    <n v="6962"/>
    <s v="ABCD-6962"/>
    <s v="I10"/>
    <s v="HIPERTENSION ESENCIAL (PRIMARIA)"/>
    <x v="2"/>
    <n v="6.62"/>
    <n v="0"/>
  </r>
  <r>
    <x v="1"/>
    <x v="1"/>
    <x v="3"/>
    <s v="MEDICINA INTERNA "/>
    <x v="11"/>
    <n v="6963"/>
    <s v="ABCD-6963"/>
    <s v="K30"/>
    <s v="DISPEPSIA"/>
    <x v="2"/>
    <n v="6.62"/>
    <n v="0"/>
  </r>
  <r>
    <x v="1"/>
    <x v="1"/>
    <x v="3"/>
    <s v="MEDICINA INTERNA "/>
    <x v="11"/>
    <n v="6964"/>
    <s v="ABCD-6964"/>
    <s v="H581"/>
    <s v="ALTERACIONES DE LA VISION EN ENFERMEDADES CLASIFICADAS EN OTRA PARTE"/>
    <x v="2"/>
    <n v="20.45"/>
    <n v="0"/>
  </r>
  <r>
    <x v="1"/>
    <x v="1"/>
    <x v="3"/>
    <s v="MEDICINA INTERNA "/>
    <x v="11"/>
    <n v="6965"/>
    <s v="ABCD-6965"/>
    <s v="E11"/>
    <s v="DIABETES MELLITUS NO INSULINODEPENDIENTE"/>
    <x v="2"/>
    <n v="6.62"/>
    <n v="0"/>
  </r>
  <r>
    <x v="1"/>
    <x v="1"/>
    <x v="3"/>
    <s v="MEDICINA INTERNA "/>
    <x v="11"/>
    <n v="6966"/>
    <s v="ABCD-6966"/>
    <s v="M75"/>
    <s v="LESIONES DEL HOMBRO"/>
    <x v="2"/>
    <n v="59.7"/>
    <n v="0"/>
  </r>
  <r>
    <x v="1"/>
    <x v="1"/>
    <x v="3"/>
    <s v="MEDICINA INTERNA "/>
    <x v="11"/>
    <n v="6967"/>
    <s v="ABCD-6967"/>
    <s v="H919"/>
    <s v="HIPOACUSIA, NO ESPECIFICADA"/>
    <x v="2"/>
    <n v="6.62"/>
    <n v="0"/>
  </r>
  <r>
    <x v="1"/>
    <x v="1"/>
    <x v="3"/>
    <s v="MEDICINA INTERNA "/>
    <x v="11"/>
    <n v="759"/>
    <s v="ABCD-759"/>
    <s v="L814"/>
    <s v="OTROS TIPOS DE HIPERPIGMENTACION MELANODERMICA"/>
    <x v="2"/>
    <n v="6.62"/>
    <n v="0"/>
  </r>
  <r>
    <x v="1"/>
    <x v="1"/>
    <x v="3"/>
    <s v="MEDICINA INTERNA "/>
    <x v="11"/>
    <n v="5683"/>
    <s v="ABCD-5683"/>
    <s v="E11"/>
    <s v="DIABETES MELLITUS NO INSULINODEPENDIENTE"/>
    <x v="2"/>
    <n v="16.02"/>
    <n v="0"/>
  </r>
  <r>
    <x v="1"/>
    <x v="1"/>
    <x v="3"/>
    <s v="MEDICINA INTERNA "/>
    <x v="11"/>
    <n v="108"/>
    <s v="ABCD-108"/>
    <s v="M542"/>
    <s v="CERVICALGIA"/>
    <x v="2"/>
    <n v="11.34"/>
    <n v="0"/>
  </r>
  <r>
    <x v="1"/>
    <x v="1"/>
    <x v="3"/>
    <s v="MEDICINA INTERNA "/>
    <x v="11"/>
    <n v="6968"/>
    <s v="ABCD-6968"/>
    <s v="E11"/>
    <s v="DIABETES MELLITUS NO INSULINODEPENDIENTE"/>
    <x v="2"/>
    <n v="62.42"/>
    <n v="0"/>
  </r>
  <r>
    <x v="1"/>
    <x v="1"/>
    <x v="3"/>
    <s v="MEDICINA INTERNA "/>
    <x v="11"/>
    <n v="2192"/>
    <s v="ABCD-2192"/>
    <s v="B82"/>
    <s v="PARASITOSIS INTESTINALES, SIN OTRA ESPECIFICACION"/>
    <x v="2"/>
    <n v="6.62"/>
    <n v="0"/>
  </r>
  <r>
    <x v="1"/>
    <x v="1"/>
    <x v="3"/>
    <s v="MEDICINA INTERNA "/>
    <x v="11"/>
    <n v="1798"/>
    <s v="ABCD-1798"/>
    <s v="D691"/>
    <s v="DEFECTOS CUALITATIVOS DE LAS PLAQUETAS"/>
    <x v="2"/>
    <n v="7.82"/>
    <n v="0"/>
  </r>
  <r>
    <x v="1"/>
    <x v="1"/>
    <x v="3"/>
    <s v="MEDICINA INTERNA "/>
    <x v="11"/>
    <n v="6280"/>
    <s v="ABCD-6280"/>
    <s v="K297"/>
    <s v="GASTRITIS, NO ESPECIFICADA"/>
    <x v="2"/>
    <n v="57.6"/>
    <n v="0"/>
  </r>
  <r>
    <x v="1"/>
    <x v="1"/>
    <x v="3"/>
    <s v="MEDICINA INTERNA "/>
    <x v="11"/>
    <n v="5696"/>
    <s v="ABCD-5696"/>
    <s v="E10"/>
    <s v="DIABETES MELLITUS INSULINODEPENDIENTE"/>
    <x v="2"/>
    <n v="7.2"/>
    <n v="0"/>
  </r>
  <r>
    <x v="1"/>
    <x v="1"/>
    <x v="3"/>
    <s v="MEDICINA INTERNA "/>
    <x v="11"/>
    <n v="6969"/>
    <s v="ABCD-6969"/>
    <s v="M255"/>
    <s v="DOLOR EN ARTICULACION"/>
    <x v="2"/>
    <n v="11.66"/>
    <n v="0"/>
  </r>
  <r>
    <x v="1"/>
    <x v="1"/>
    <x v="3"/>
    <s v="MEDICINA INTERNA "/>
    <x v="11"/>
    <n v="2538"/>
    <s v="ABCD-2538"/>
    <s v="K29"/>
    <s v="GASTRITIS Y DUODENITIS"/>
    <x v="2"/>
    <n v="10.220000000000001"/>
    <n v="0"/>
  </r>
  <r>
    <x v="1"/>
    <x v="1"/>
    <x v="3"/>
    <s v="MEDICINA INTERNA "/>
    <x v="11"/>
    <n v="117"/>
    <s v="ABCD-117"/>
    <s v="E11"/>
    <s v="DIABETES MELLITUS NO INSULINODEPENDIENTE"/>
    <x v="2"/>
    <n v="15.88"/>
    <n v="0"/>
  </r>
  <r>
    <x v="1"/>
    <x v="1"/>
    <x v="3"/>
    <s v="MEDICINA INTERNA "/>
    <x v="11"/>
    <n v="2460"/>
    <s v="ABCD-2460"/>
    <s v="K291"/>
    <s v="OTRAS GASTRITIS AGUDAS"/>
    <x v="2"/>
    <n v="51.62"/>
    <n v="0"/>
  </r>
  <r>
    <x v="1"/>
    <x v="1"/>
    <x v="3"/>
    <s v="MEDICINA INTERNA "/>
    <x v="11"/>
    <n v="6970"/>
    <s v="ABCD-6970"/>
    <s v="D50"/>
    <s v="ANEMIAS POR DEFICIENCIA DE HIERRO"/>
    <x v="2"/>
    <n v="8.42"/>
    <n v="0"/>
  </r>
  <r>
    <x v="1"/>
    <x v="1"/>
    <x v="3"/>
    <s v="MEDICINA INTERNA "/>
    <x v="11"/>
    <n v="526"/>
    <s v="ABCD-526"/>
    <s v="E748"/>
    <s v="OTROS TRASTORNOS ESPECIFICADOS DEL METABOLISMO DE LOS CARBOHIDRATOS"/>
    <x v="2"/>
    <n v="6.16"/>
    <n v="0"/>
  </r>
  <r>
    <x v="1"/>
    <x v="1"/>
    <x v="3"/>
    <s v="MEDICINA INTERNA "/>
    <x v="11"/>
    <n v="6971"/>
    <s v="ABCD-6971"/>
    <s v="I10"/>
    <s v="HIPERTENSION ESENCIAL (PRIMARIA)"/>
    <x v="2"/>
    <n v="6.62"/>
    <n v="0"/>
  </r>
  <r>
    <x v="1"/>
    <x v="1"/>
    <x v="3"/>
    <s v="MEDICINA INTERNA "/>
    <x v="11"/>
    <n v="6972"/>
    <s v="ABCD-6972"/>
    <s v="Z000"/>
    <s v="EXAMEN MEDICO GENERAL"/>
    <x v="2"/>
    <n v="55.21"/>
    <n v="0"/>
  </r>
  <r>
    <x v="1"/>
    <x v="1"/>
    <x v="3"/>
    <s v="MEDICINA INTERNA "/>
    <x v="11"/>
    <n v="6973"/>
    <s v="ABCD-6973"/>
    <s v="J304"/>
    <s v="RINITIS ALERGICA, NO ESPECIFICADA"/>
    <x v="2"/>
    <n v="6.62"/>
    <n v="0"/>
  </r>
  <r>
    <x v="1"/>
    <x v="1"/>
    <x v="3"/>
    <s v="MEDICINA INTERNA "/>
    <x v="11"/>
    <n v="6974"/>
    <s v="ABCD-6974"/>
    <s v="E78"/>
    <s v="TRASTORNOS DEL METABOLISMO DE LAS LIPOPROTEINAS Y OTRAS LIPIDEMIAS"/>
    <x v="2"/>
    <n v="6.62"/>
    <n v="0"/>
  </r>
  <r>
    <x v="1"/>
    <x v="1"/>
    <x v="3"/>
    <s v="MEDICINA INTERNA "/>
    <x v="11"/>
    <n v="6975"/>
    <s v="ABCD-6975"/>
    <s v="D63"/>
    <s v="ANEMIA EN ENFERMEDADES CRONICAS CLASIFICADAS EN OTRA PARTE"/>
    <x v="2"/>
    <n v="11.9"/>
    <n v="0"/>
  </r>
  <r>
    <x v="1"/>
    <x v="1"/>
    <x v="3"/>
    <s v="MEDICINA INTERNA "/>
    <x v="11"/>
    <n v="6976"/>
    <s v="ABCD-6976"/>
    <s v="G40"/>
    <s v="EPILEPSIA"/>
    <x v="2"/>
    <n v="1.8"/>
    <n v="0"/>
  </r>
  <r>
    <x v="1"/>
    <x v="1"/>
    <x v="3"/>
    <s v="MEDICINA INTERNA "/>
    <x v="11"/>
    <n v="753"/>
    <s v="ABCD-753"/>
    <s v="J30"/>
    <s v="RINITIS ALERGICA Y VASOMOTORA"/>
    <x v="2"/>
    <n v="30.72"/>
    <n v="0"/>
  </r>
  <r>
    <x v="1"/>
    <x v="1"/>
    <x v="3"/>
    <s v="MEDICINA INTERNA "/>
    <x v="11"/>
    <n v="6977"/>
    <s v="ABCD-6977"/>
    <s v="B82"/>
    <s v="PARASITOSIS INTESTINALES, SIN OTRA ESPECIFICACION"/>
    <x v="2"/>
    <n v="6.62"/>
    <n v="0"/>
  </r>
  <r>
    <x v="1"/>
    <x v="1"/>
    <x v="3"/>
    <s v="MEDICINA INTERNA "/>
    <x v="11"/>
    <n v="2509"/>
    <s v="ABCD-2509"/>
    <s v="K30"/>
    <s v="DISPEPSIA"/>
    <x v="2"/>
    <n v="19.5"/>
    <n v="0"/>
  </r>
  <r>
    <x v="1"/>
    <x v="1"/>
    <x v="3"/>
    <s v="MEDICINA INTERNA "/>
    <x v="11"/>
    <n v="6978"/>
    <s v="ABCD-6978"/>
    <s v="E11"/>
    <s v="DIABETES MELLITUS NO INSULINODEPENDIENTE"/>
    <x v="2"/>
    <n v="6.62"/>
    <n v="0"/>
  </r>
  <r>
    <x v="1"/>
    <x v="1"/>
    <x v="3"/>
    <s v="MEDICINA INTERNA "/>
    <x v="11"/>
    <n v="6979"/>
    <s v="ABCD-6979"/>
    <s v="E11"/>
    <s v="DIABETES MELLITUS NO INSULINODEPENDIENTE"/>
    <x v="2"/>
    <n v="6.62"/>
    <n v="0"/>
  </r>
  <r>
    <x v="1"/>
    <x v="1"/>
    <x v="3"/>
    <s v="MEDICINA INTERNA "/>
    <x v="11"/>
    <n v="6980"/>
    <s v="ABCD-6980"/>
    <s v="K30"/>
    <s v="DISPEPSIA"/>
    <x v="2"/>
    <n v="8.42"/>
    <n v="0"/>
  </r>
  <r>
    <x v="1"/>
    <x v="1"/>
    <x v="3"/>
    <s v="MEDICINA INTERNA "/>
    <x v="63"/>
    <n v="2112"/>
    <s v="ABCD-2112"/>
    <s v="I10"/>
    <s v="HIPERTENSION ESENCIAL (PRIMARIA)"/>
    <x v="2"/>
    <n v="70.91"/>
    <n v="0"/>
  </r>
  <r>
    <x v="1"/>
    <x v="1"/>
    <x v="3"/>
    <s v="MEDICINA INTERNA "/>
    <x v="63"/>
    <n v="6981"/>
    <s v="ABCD-6981"/>
    <s v="E11"/>
    <s v="DIABETES MELLITUS NO INSULINODEPENDIENTE"/>
    <x v="2"/>
    <n v="3.6"/>
    <n v="0"/>
  </r>
  <r>
    <x v="1"/>
    <x v="1"/>
    <x v="3"/>
    <s v="MEDICINA INTERNA "/>
    <x v="63"/>
    <n v="6982"/>
    <s v="ABCD-6982"/>
    <s v="B829"/>
    <s v="PARASITOSIS INTESTINAL, SIN OTRA ESPECIFICACION"/>
    <x v="2"/>
    <n v="6.62"/>
    <n v="0"/>
  </r>
  <r>
    <x v="1"/>
    <x v="1"/>
    <x v="3"/>
    <s v="MEDICINA INTERNA "/>
    <x v="63"/>
    <n v="6983"/>
    <s v="ABCD-6983"/>
    <s v="D50"/>
    <s v="ANEMIAS POR DEFICIENCIA DE HIERRO"/>
    <x v="2"/>
    <n v="6.62"/>
    <n v="0"/>
  </r>
  <r>
    <x v="1"/>
    <x v="1"/>
    <x v="3"/>
    <s v="MEDICINA INTERNA "/>
    <x v="63"/>
    <n v="47"/>
    <s v="ABCD-47"/>
    <s v="N390"/>
    <s v="INFECCION DE VIAS URINARIAS, SITIO NO ESPECIFICADO"/>
    <x v="2"/>
    <n v="47.05"/>
    <n v="0"/>
  </r>
  <r>
    <x v="1"/>
    <x v="1"/>
    <x v="3"/>
    <s v="MEDICINA INTERNA "/>
    <x v="63"/>
    <n v="2126"/>
    <s v="ABCD-2126"/>
    <s v="M542"/>
    <s v="CERVICALGIA"/>
    <x v="2"/>
    <n v="8.82"/>
    <n v="0"/>
  </r>
  <r>
    <x v="1"/>
    <x v="1"/>
    <x v="3"/>
    <s v="MEDICINA INTERNA "/>
    <x v="63"/>
    <n v="6984"/>
    <s v="ABCD-6984"/>
    <s v="I10"/>
    <s v="HIPERTENSION ESENCIAL (PRIMARIA)"/>
    <x v="2"/>
    <n v="15.6"/>
    <n v="0"/>
  </r>
  <r>
    <x v="1"/>
    <x v="1"/>
    <x v="3"/>
    <s v="MEDICINA INTERNA "/>
    <x v="63"/>
    <n v="663"/>
    <s v="ABCD-663"/>
    <s v="H001"/>
    <s v="CALACIO (CHALAZION)"/>
    <x v="2"/>
    <n v="6.62"/>
    <n v="0"/>
  </r>
  <r>
    <x v="1"/>
    <x v="1"/>
    <x v="3"/>
    <s v="MEDICINA INTERNA "/>
    <x v="63"/>
    <n v="2135"/>
    <s v="ABCD-2135"/>
    <s v="I11"/>
    <s v="ENFERMEDAD CARDIACA HIPERTENSIVA"/>
    <x v="2"/>
    <n v="8.42"/>
    <n v="0"/>
  </r>
  <r>
    <x v="1"/>
    <x v="1"/>
    <x v="3"/>
    <s v="MEDICINA INTERNA "/>
    <x v="63"/>
    <n v="4631"/>
    <s v="ABCD-4631"/>
    <s v="I10"/>
    <s v="HIPERTENSION ESENCIAL (PRIMARIA)"/>
    <x v="2"/>
    <n v="7.22"/>
    <n v="0"/>
  </r>
  <r>
    <x v="1"/>
    <x v="1"/>
    <x v="3"/>
    <s v="MEDICINA INTERNA "/>
    <x v="63"/>
    <n v="1877"/>
    <s v="ABCD-1877"/>
    <s v="E14"/>
    <s v="DIABETES MELLITUS, NO ESPECIFICADA"/>
    <x v="2"/>
    <n v="1.8"/>
    <n v="0"/>
  </r>
  <r>
    <x v="1"/>
    <x v="1"/>
    <x v="3"/>
    <s v="MEDICINA INTERNA "/>
    <x v="63"/>
    <n v="6985"/>
    <s v="ABCD-6985"/>
    <s v="R739"/>
    <s v="HIPERGLICEMIA, NO ESPECIFICADA"/>
    <x v="2"/>
    <n v="6.62"/>
    <n v="0"/>
  </r>
  <r>
    <x v="1"/>
    <x v="1"/>
    <x v="3"/>
    <s v="MEDICINA INTERNA "/>
    <x v="63"/>
    <n v="2100"/>
    <s v="ABCD-2100"/>
    <s v="E03"/>
    <s v="OTROS HIPOTIROIDISMOS"/>
    <x v="2"/>
    <n v="6.62"/>
    <n v="0"/>
  </r>
  <r>
    <x v="1"/>
    <x v="1"/>
    <x v="3"/>
    <s v="MEDICINA INTERNA "/>
    <x v="63"/>
    <n v="6986"/>
    <s v="ABCD-6986"/>
    <s v="G45"/>
    <s v="ATAQUES DE ISQUEMIA CEREBRAL TRANSITORIA Y SINDROMES AFINES"/>
    <x v="2"/>
    <n v="6.62"/>
    <n v="0"/>
  </r>
  <r>
    <x v="1"/>
    <x v="1"/>
    <x v="3"/>
    <s v="MEDICINA INTERNA "/>
    <x v="12"/>
    <n v="6987"/>
    <s v="ABCD-6987"/>
    <s v="E11"/>
    <s v="DIABETES MELLITUS NO INSULINODEPENDIENTE"/>
    <x v="2"/>
    <n v="6.62"/>
    <n v="0"/>
  </r>
  <r>
    <x v="1"/>
    <x v="1"/>
    <x v="3"/>
    <s v="MEDICINA INTERNA "/>
    <x v="12"/>
    <n v="5776"/>
    <s v="ABCD-5776"/>
    <s v="M255"/>
    <s v="DOLOR EN ARTICULACION"/>
    <x v="2"/>
    <n v="6.62"/>
    <n v="0"/>
  </r>
  <r>
    <x v="1"/>
    <x v="1"/>
    <x v="3"/>
    <s v="MEDICINA INTERNA "/>
    <x v="12"/>
    <n v="6746"/>
    <s v="ABCD-6746"/>
    <s v="E781"/>
    <s v="HIPERGLICERIDEMIA PURA"/>
    <x v="2"/>
    <n v="8.42"/>
    <n v="0"/>
  </r>
  <r>
    <x v="1"/>
    <x v="1"/>
    <x v="3"/>
    <s v="MEDICINA INTERNA "/>
    <x v="12"/>
    <n v="6988"/>
    <s v="ABCD-6988"/>
    <s v="I10"/>
    <s v="HIPERTENSION ESENCIAL (PRIMARIA)"/>
    <x v="2"/>
    <n v="51.61"/>
    <n v="0"/>
  </r>
  <r>
    <x v="1"/>
    <x v="1"/>
    <x v="3"/>
    <s v="MEDICINA INTERNA "/>
    <x v="12"/>
    <n v="6989"/>
    <s v="ABCD-6989"/>
    <s v="I10"/>
    <s v="HIPERTENSION ESENCIAL (PRIMARIA)"/>
    <x v="2"/>
    <n v="8.82"/>
    <n v="0"/>
  </r>
  <r>
    <x v="1"/>
    <x v="1"/>
    <x v="3"/>
    <s v="MEDICINA INTERNA "/>
    <x v="12"/>
    <n v="6990"/>
    <s v="ABCD-6990"/>
    <s v="I10"/>
    <s v="HIPERTENSION ESENCIAL (PRIMARIA)"/>
    <x v="2"/>
    <n v="6.62"/>
    <n v="0"/>
  </r>
  <r>
    <x v="1"/>
    <x v="1"/>
    <x v="3"/>
    <s v="MEDICINA INTERNA "/>
    <x v="12"/>
    <n v="6330"/>
    <s v="ABCD-6330"/>
    <s v="J30"/>
    <s v="RINITIS ALERGICA Y VASOMOTORA"/>
    <x v="2"/>
    <n v="36.86"/>
    <n v="0"/>
  </r>
  <r>
    <x v="1"/>
    <x v="1"/>
    <x v="3"/>
    <s v="MEDICINA INTERNA "/>
    <x v="12"/>
    <n v="6991"/>
    <s v="ABCD-6991"/>
    <s v="K30"/>
    <s v="DISPEPSIA"/>
    <x v="2"/>
    <n v="43.2"/>
    <n v="0"/>
  </r>
  <r>
    <x v="1"/>
    <x v="1"/>
    <x v="3"/>
    <s v="MEDICINA INTERNA "/>
    <x v="12"/>
    <n v="6992"/>
    <s v="ABCD-6992"/>
    <s v="I10"/>
    <s v="HIPERTENSION ESENCIAL (PRIMARIA)"/>
    <x v="2"/>
    <n v="21.02"/>
    <n v="0"/>
  </r>
  <r>
    <x v="1"/>
    <x v="1"/>
    <x v="3"/>
    <s v="MEDICINA INTERNA "/>
    <x v="12"/>
    <n v="6993"/>
    <s v="ABCD-6993"/>
    <s v="E748"/>
    <s v="OTROS TRASTORNOS ESPECIFICADOS DEL METABOLISMO DE LOS CARBOHIDRATOS"/>
    <x v="2"/>
    <n v="6.62"/>
    <n v="0"/>
  </r>
  <r>
    <x v="1"/>
    <x v="1"/>
    <x v="3"/>
    <s v="MEDICINA INTERNA "/>
    <x v="12"/>
    <n v="6994"/>
    <s v="ABCD-6994"/>
    <s v="D508"/>
    <s v="OTRAS ANEMIAS POR DEFICIENCIA DE HIERRO"/>
    <x v="2"/>
    <n v="90"/>
    <n v="0"/>
  </r>
  <r>
    <x v="1"/>
    <x v="1"/>
    <x v="3"/>
    <s v="MEDICINA INTERNA "/>
    <x v="12"/>
    <n v="6995"/>
    <s v="ABCD-6995"/>
    <s v="E11"/>
    <s v="DIABETES MELLITUS NO INSULINODEPENDIENTE"/>
    <x v="2"/>
    <n v="1.8"/>
    <n v="0"/>
  </r>
  <r>
    <x v="1"/>
    <x v="1"/>
    <x v="3"/>
    <s v="MEDICINA INTERNA "/>
    <x v="12"/>
    <n v="6996"/>
    <s v="ABCD-6996"/>
    <s v="I10"/>
    <s v="HIPERTENSION ESENCIAL (PRIMARIA)"/>
    <x v="2"/>
    <n v="6.62"/>
    <n v="0"/>
  </r>
  <r>
    <x v="1"/>
    <x v="1"/>
    <x v="3"/>
    <s v="MEDICINA INTERNA "/>
    <x v="12"/>
    <n v="6997"/>
    <s v="ABCD-6997"/>
    <s v="K30"/>
    <s v="DISPEPSIA"/>
    <x v="2"/>
    <n v="15"/>
    <n v="0"/>
  </r>
  <r>
    <x v="1"/>
    <x v="1"/>
    <x v="3"/>
    <s v="MEDICINA INTERNA "/>
    <x v="12"/>
    <n v="6998"/>
    <s v="ABCD-6998"/>
    <s v="K590"/>
    <s v="CONSTIPACION"/>
    <x v="2"/>
    <n v="21.02"/>
    <n v="0"/>
  </r>
  <r>
    <x v="1"/>
    <x v="1"/>
    <x v="3"/>
    <s v="MEDICINA INTERNA "/>
    <x v="12"/>
    <n v="6999"/>
    <s v="ABCD-6999"/>
    <s v="E03"/>
    <s v="OTROS HIPOTIROIDISMOS"/>
    <x v="2"/>
    <n v="6.62"/>
    <n v="0"/>
  </r>
  <r>
    <x v="1"/>
    <x v="1"/>
    <x v="3"/>
    <s v="MEDICINA INTERNA "/>
    <x v="12"/>
    <n v="7000"/>
    <s v="ABCD-7000"/>
    <s v="M199"/>
    <s v="ARTROSIS, NO ESPECIFICADA"/>
    <x v="2"/>
    <n v="21.92"/>
    <n v="0"/>
  </r>
  <r>
    <x v="1"/>
    <x v="1"/>
    <x v="3"/>
    <s v="MEDICINA INTERNA "/>
    <x v="12"/>
    <n v="6850"/>
    <s v="ABCD-6850"/>
    <s v="E11"/>
    <s v="DIABETES MELLITUS NO INSULINODEPENDIENTE"/>
    <x v="2"/>
    <n v="6.62"/>
    <n v="0"/>
  </r>
  <r>
    <x v="1"/>
    <x v="1"/>
    <x v="3"/>
    <s v="MEDICINA INTERNA "/>
    <x v="12"/>
    <n v="7001"/>
    <s v="ABCD-7001"/>
    <s v="H40"/>
    <s v="GLAUCOMA"/>
    <x v="2"/>
    <n v="33.74"/>
    <n v="0"/>
  </r>
  <r>
    <x v="1"/>
    <x v="1"/>
    <x v="3"/>
    <s v="MEDICINA INTERNA "/>
    <x v="12"/>
    <n v="7002"/>
    <s v="ABCD-7002"/>
    <s v="E11"/>
    <s v="DIABETES MELLITUS NO INSULINODEPENDIENTE"/>
    <x v="2"/>
    <n v="46.12"/>
    <n v="0"/>
  </r>
  <r>
    <x v="1"/>
    <x v="1"/>
    <x v="3"/>
    <s v="MEDICINA INTERNA "/>
    <x v="12"/>
    <n v="7003"/>
    <s v="ABCD-7003"/>
    <s v="E11"/>
    <s v="DIABETES MELLITUS NO INSULINODEPENDIENTE"/>
    <x v="2"/>
    <n v="6.62"/>
    <n v="0"/>
  </r>
  <r>
    <x v="1"/>
    <x v="1"/>
    <x v="3"/>
    <s v="MEDICINA INTERNA "/>
    <x v="12"/>
    <n v="7004"/>
    <s v="ABCD-7004"/>
    <s v="I10"/>
    <s v="HIPERTENSION ESENCIAL (PRIMARIA)"/>
    <x v="2"/>
    <n v="12.42"/>
    <n v="0"/>
  </r>
  <r>
    <x v="1"/>
    <x v="1"/>
    <x v="3"/>
    <s v="MEDICINA INTERNA "/>
    <x v="12"/>
    <n v="7005"/>
    <s v="ABCD-7005"/>
    <s v="K30"/>
    <s v="DISPEPSIA"/>
    <x v="2"/>
    <n v="129.6"/>
    <n v="0"/>
  </r>
  <r>
    <x v="1"/>
    <x v="1"/>
    <x v="3"/>
    <s v="MEDICINA INTERNA "/>
    <x v="12"/>
    <n v="7006"/>
    <s v="ABCD-7006"/>
    <s v="M150"/>
    <s v="(OSTEO)ARTROSIS PRIMARIA GENERALIZADA"/>
    <x v="2"/>
    <n v="6.61"/>
    <n v="0"/>
  </r>
  <r>
    <x v="1"/>
    <x v="1"/>
    <x v="3"/>
    <s v="MEDICINA INTERNA "/>
    <x v="12"/>
    <n v="6334"/>
    <s v="ABCD-6334"/>
    <s v="K590"/>
    <s v="CONSTIPACION"/>
    <x v="2"/>
    <n v="31.2"/>
    <n v="0"/>
  </r>
  <r>
    <x v="1"/>
    <x v="1"/>
    <x v="3"/>
    <s v="MEDICINA INTERNA "/>
    <x v="12"/>
    <n v="5422"/>
    <s v="ABCD-5422"/>
    <s v="I10"/>
    <s v="HIPERTENSION ESENCIAL (PRIMARIA)"/>
    <x v="2"/>
    <n v="30.24"/>
    <n v="0"/>
  </r>
  <r>
    <x v="1"/>
    <x v="1"/>
    <x v="3"/>
    <s v="MEDICINA INTERNA "/>
    <x v="12"/>
    <n v="7007"/>
    <s v="ABCD-7007"/>
    <s v="I11"/>
    <s v="ENFERMEDAD CARDIACA HIPERTENSIVA"/>
    <x v="2"/>
    <n v="61.52"/>
    <n v="0"/>
  </r>
  <r>
    <x v="1"/>
    <x v="1"/>
    <x v="3"/>
    <s v="MEDICINA INTERNA "/>
    <x v="12"/>
    <n v="7008"/>
    <s v="ABCD-7008"/>
    <s v="I11"/>
    <s v="ENFERMEDAD CARDIACA HIPERTENSIVA"/>
    <x v="2"/>
    <n v="15.96"/>
    <n v="0"/>
  </r>
  <r>
    <x v="1"/>
    <x v="1"/>
    <x v="3"/>
    <s v="MEDICINA INTERNA "/>
    <x v="12"/>
    <n v="1707"/>
    <s v="ABCD-1707"/>
    <s v="E11"/>
    <s v="DIABETES MELLITUS NO INSULINODEPENDIENTE"/>
    <x v="2"/>
    <n v="21.05"/>
    <n v="0"/>
  </r>
  <r>
    <x v="1"/>
    <x v="1"/>
    <x v="3"/>
    <s v="MEDICINA INTERNA "/>
    <x v="12"/>
    <n v="5685"/>
    <s v="ABCD-5685"/>
    <s v="I10"/>
    <s v="HIPERTENSION ESENCIAL (PRIMARIA)"/>
    <x v="2"/>
    <n v="6.62"/>
    <n v="0"/>
  </r>
  <r>
    <x v="1"/>
    <x v="1"/>
    <x v="3"/>
    <s v="MEDICINA INTERNA "/>
    <x v="12"/>
    <n v="7009"/>
    <s v="ABCD-7009"/>
    <s v="J449"/>
    <s v="ENFERMEDAD PULMONAR OBSTRUCTIVA CRONICA, NO ESPECIFICADA"/>
    <x v="2"/>
    <n v="70.08"/>
    <n v="0"/>
  </r>
  <r>
    <x v="1"/>
    <x v="1"/>
    <x v="3"/>
    <s v="MEDICINA INTERNA "/>
    <x v="12"/>
    <n v="5400"/>
    <s v="ABCD-5400"/>
    <s v="K29"/>
    <s v="GASTRITIS Y DUODENITIS"/>
    <x v="2"/>
    <n v="6.62"/>
    <n v="0"/>
  </r>
  <r>
    <x v="1"/>
    <x v="1"/>
    <x v="3"/>
    <s v="MEDICINA INTERNA "/>
    <x v="12"/>
    <n v="7010"/>
    <s v="ABCD-7010"/>
    <s v="E11"/>
    <s v="DIABETES MELLITUS NO INSULINODEPENDIENTE"/>
    <x v="2"/>
    <n v="6.62"/>
    <n v="0"/>
  </r>
  <r>
    <x v="1"/>
    <x v="1"/>
    <x v="3"/>
    <s v="MEDICINA INTERNA "/>
    <x v="12"/>
    <n v="7011"/>
    <s v="ABCD-7011"/>
    <s v="E788"/>
    <s v="OTROS TRASTORNOS DEL METABOLISMO DE LAS LIPOPROTEINAS"/>
    <x v="2"/>
    <n v="0.6"/>
    <n v="0"/>
  </r>
  <r>
    <x v="1"/>
    <x v="1"/>
    <x v="3"/>
    <s v="MEDICINA INTERNA "/>
    <x v="12"/>
    <n v="791"/>
    <s v="ABCD-791"/>
    <s v="H547"/>
    <s v="DISMINUCION DE LA AGUDEZA VISUAL, SIN ESPECIFICACION"/>
    <x v="2"/>
    <n v="9.02"/>
    <n v="0"/>
  </r>
  <r>
    <x v="1"/>
    <x v="1"/>
    <x v="3"/>
    <s v="MEDICINA INTERNA "/>
    <x v="12"/>
    <n v="7012"/>
    <s v="ABCD-7012"/>
    <s v="I10"/>
    <s v="HIPERTENSION ESENCIAL (PRIMARIA)"/>
    <x v="2"/>
    <n v="6.62"/>
    <n v="0"/>
  </r>
  <r>
    <x v="1"/>
    <x v="1"/>
    <x v="3"/>
    <s v="MEDICINA INTERNA "/>
    <x v="12"/>
    <n v="7013"/>
    <s v="ABCD-7013"/>
    <s v="I69"/>
    <s v="SECUELAS DE ENFERMEDAD CEREBROVASCULAR"/>
    <x v="2"/>
    <n v="6.62"/>
    <n v="0"/>
  </r>
  <r>
    <x v="1"/>
    <x v="1"/>
    <x v="3"/>
    <s v="MEDICINA INTERNA "/>
    <x v="12"/>
    <n v="4625"/>
    <s v="ABCD-4625"/>
    <s v="I10"/>
    <s v="HIPERTENSION ESENCIAL (PRIMARIA)"/>
    <x v="2"/>
    <n v="7.82"/>
    <n v="0"/>
  </r>
  <r>
    <x v="1"/>
    <x v="1"/>
    <x v="3"/>
    <s v="MEDICINA INTERNA "/>
    <x v="12"/>
    <n v="7014"/>
    <s v="ABCD-7014"/>
    <s v="E03"/>
    <s v="OTROS HIPOTIROIDISMOS"/>
    <x v="2"/>
    <n v="35.42"/>
    <n v="0"/>
  </r>
  <r>
    <x v="1"/>
    <x v="1"/>
    <x v="3"/>
    <s v="MEDICINA INTERNA "/>
    <x v="12"/>
    <n v="7015"/>
    <s v="ABCD-7015"/>
    <s v="K30"/>
    <s v="DISPEPSIA"/>
    <x v="2"/>
    <n v="14.88"/>
    <n v="0"/>
  </r>
  <r>
    <x v="1"/>
    <x v="1"/>
    <x v="3"/>
    <s v="MEDICINA INTERNA "/>
    <x v="12"/>
    <n v="7016"/>
    <s v="ABCD-7016"/>
    <s v="L93"/>
    <s v="LUPUS ERITEMATOSO"/>
    <x v="2"/>
    <n v="6.62"/>
    <n v="0"/>
  </r>
  <r>
    <x v="1"/>
    <x v="1"/>
    <x v="3"/>
    <s v="MEDICINA INTERNA "/>
    <x v="12"/>
    <n v="7017"/>
    <s v="ABCD-7017"/>
    <s v="N511"/>
    <s v="TRASTORNOS DEL TESTICULO Y DEL EPIDIDIMO EN ENFERMEDADES CLASIFICADAS EN OTRA PARTE"/>
    <x v="2"/>
    <n v="11.74"/>
    <n v="0"/>
  </r>
  <r>
    <x v="1"/>
    <x v="1"/>
    <x v="3"/>
    <s v="MEDICINA INTERNA "/>
    <x v="12"/>
    <n v="7018"/>
    <s v="ABCD-7018"/>
    <s v="F510"/>
    <s v="INSOMNIO NO ORGANICO"/>
    <x v="2"/>
    <n v="5.7"/>
    <n v="0"/>
  </r>
  <r>
    <x v="1"/>
    <x v="1"/>
    <x v="3"/>
    <s v="MEDICINA INTERNA "/>
    <x v="12"/>
    <n v="7019"/>
    <s v="ABCD-7019"/>
    <s v="G20"/>
    <s v="ENFERMEDAD DE PARKINSON"/>
    <x v="2"/>
    <n v="1.2"/>
    <n v="0"/>
  </r>
  <r>
    <x v="1"/>
    <x v="1"/>
    <x v="3"/>
    <s v="MEDICINA INTERNA "/>
    <x v="12"/>
    <n v="7020"/>
    <s v="ABCD-7020"/>
    <s v="F412"/>
    <s v="TRASTORNO MIXTO DE ANSIEDAD Y DEPRESION"/>
    <x v="2"/>
    <n v="13.76"/>
    <n v="0"/>
  </r>
  <r>
    <x v="1"/>
    <x v="1"/>
    <x v="3"/>
    <s v="MEDICINA INTERNA "/>
    <x v="12"/>
    <n v="7021"/>
    <s v="ABCD-7021"/>
    <s v="E039"/>
    <s v="HIPOTIROIDISMO, NO ESPECIFICADO"/>
    <x v="2"/>
    <n v="7.82"/>
    <n v="0"/>
  </r>
  <r>
    <x v="1"/>
    <x v="1"/>
    <x v="3"/>
    <s v="MEDICINA INTERNA "/>
    <x v="12"/>
    <n v="7022"/>
    <s v="ABCD-7022"/>
    <s v="E03"/>
    <s v="OTROS HIPOTIROIDISMOS"/>
    <x v="2"/>
    <n v="3.6"/>
    <n v="0"/>
  </r>
  <r>
    <x v="1"/>
    <x v="1"/>
    <x v="3"/>
    <s v="MEDICINA INTERNA "/>
    <x v="13"/>
    <n v="7023"/>
    <s v="ABCD-7023"/>
    <s v="I10"/>
    <s v="HIPERTENSION ESENCIAL (PRIMARIA)"/>
    <x v="2"/>
    <n v="6.61"/>
    <n v="0"/>
  </r>
  <r>
    <x v="1"/>
    <x v="1"/>
    <x v="3"/>
    <s v="MEDICINA INTERNA "/>
    <x v="13"/>
    <n v="7024"/>
    <s v="ABCD-7024"/>
    <s v="E11"/>
    <s v="DIABETES MELLITUS NO INSULINODEPENDIENTE"/>
    <x v="2"/>
    <n v="7.52"/>
    <n v="0"/>
  </r>
  <r>
    <x v="1"/>
    <x v="1"/>
    <x v="3"/>
    <s v="MEDICINA INTERNA "/>
    <x v="13"/>
    <n v="7025"/>
    <s v="ABCD-7025"/>
    <s v="I10"/>
    <s v="HIPERTENSION ESENCIAL (PRIMARIA)"/>
    <x v="2"/>
    <n v="6.62"/>
    <n v="0"/>
  </r>
  <r>
    <x v="1"/>
    <x v="1"/>
    <x v="3"/>
    <s v="MEDICINA INTERNA "/>
    <x v="13"/>
    <n v="4210"/>
    <s v="ABCD-4210"/>
    <s v="D172"/>
    <s v="TUMOR BENIGNO LIPOMATOSO DE PIEL Y DE TEJIDO SUBCUTANEO DE MIEMBROS"/>
    <x v="2"/>
    <n v="58.85"/>
    <n v="0"/>
  </r>
  <r>
    <x v="1"/>
    <x v="1"/>
    <x v="3"/>
    <s v="MEDICINA INTERNA "/>
    <x v="13"/>
    <n v="7026"/>
    <s v="ABCD-7026"/>
    <s v="K30"/>
    <s v="DISPEPSIA"/>
    <x v="2"/>
    <n v="1.2"/>
    <n v="0"/>
  </r>
  <r>
    <x v="1"/>
    <x v="1"/>
    <x v="3"/>
    <s v="MEDICINA INTERNA "/>
    <x v="13"/>
    <n v="7027"/>
    <s v="ABCD-7027"/>
    <s v="J449"/>
    <s v="ENFERMEDAD PULMONAR OBSTRUCTIVA CRONICA, NO ESPECIFICADA"/>
    <x v="2"/>
    <n v="6.62"/>
    <n v="0"/>
  </r>
  <r>
    <x v="1"/>
    <x v="1"/>
    <x v="3"/>
    <s v="MEDICINA INTERNA "/>
    <x v="13"/>
    <n v="5694"/>
    <s v="ABCD-5694"/>
    <s v="E781"/>
    <s v="HIPERGLICERIDEMIA PURA"/>
    <x v="2"/>
    <n v="52.64"/>
    <n v="0"/>
  </r>
  <r>
    <x v="1"/>
    <x v="1"/>
    <x v="3"/>
    <s v="MEDICINA INTERNA "/>
    <x v="13"/>
    <n v="7028"/>
    <s v="ABCD-7028"/>
    <s v="Z000"/>
    <s v="EXAMEN MEDICO GENERAL"/>
    <x v="2"/>
    <n v="150.69"/>
    <n v="0"/>
  </r>
  <r>
    <x v="1"/>
    <x v="1"/>
    <x v="3"/>
    <s v="MEDICINA INTERNA "/>
    <x v="13"/>
    <n v="7029"/>
    <s v="ABCD-7029"/>
    <s v="M545"/>
    <s v="LUMBAGO NO ESPECIFICADO"/>
    <x v="2"/>
    <n v="6.62"/>
    <n v="0"/>
  </r>
  <r>
    <x v="1"/>
    <x v="1"/>
    <x v="3"/>
    <s v="MEDICINA INTERNA "/>
    <x v="13"/>
    <n v="6374"/>
    <s v="ABCD-6374"/>
    <s v="K30"/>
    <s v="DISPEPSIA"/>
    <x v="2"/>
    <n v="11.68"/>
    <n v="0"/>
  </r>
  <r>
    <x v="1"/>
    <x v="1"/>
    <x v="3"/>
    <s v="MEDICINA INTERNA "/>
    <x v="13"/>
    <n v="7030"/>
    <s v="ABCD-7030"/>
    <s v="M255"/>
    <s v="DOLOR EN ARTICULACION"/>
    <x v="2"/>
    <n v="6.62"/>
    <n v="0"/>
  </r>
  <r>
    <x v="1"/>
    <x v="1"/>
    <x v="3"/>
    <s v="MEDICINA INTERNA "/>
    <x v="13"/>
    <n v="7031"/>
    <s v="ABCD-7031"/>
    <s v="K297"/>
    <s v="GASTRITIS, NO ESPECIFICADA"/>
    <x v="2"/>
    <n v="72.64"/>
    <n v="0"/>
  </r>
  <r>
    <x v="1"/>
    <x v="1"/>
    <x v="3"/>
    <s v="MEDICINA INTERNA "/>
    <x v="13"/>
    <n v="7032"/>
    <s v="ABCD-7032"/>
    <s v="K21"/>
    <s v="ENFERMEDAD DEL REFLUJO GASTROESOFAGICO"/>
    <x v="2"/>
    <n v="8.76"/>
    <n v="0"/>
  </r>
  <r>
    <x v="1"/>
    <x v="1"/>
    <x v="3"/>
    <s v="MEDICINA INTERNA "/>
    <x v="13"/>
    <n v="7033"/>
    <s v="ABCD-7033"/>
    <s v="K57"/>
    <s v="ENFERMEDAD DIVERTICULAR DEL INTESTINO"/>
    <x v="2"/>
    <n v="5.4"/>
    <n v="0"/>
  </r>
  <r>
    <x v="1"/>
    <x v="1"/>
    <x v="3"/>
    <s v="MEDICINA INTERNA "/>
    <x v="13"/>
    <n v="7034"/>
    <s v="ABCD-7034"/>
    <s v="E10"/>
    <s v="DIABETES MELLITUS INSULINODEPENDIENTE"/>
    <x v="2"/>
    <n v="6.62"/>
    <n v="0"/>
  </r>
  <r>
    <x v="1"/>
    <x v="1"/>
    <x v="3"/>
    <s v="MEDICINA INTERNA "/>
    <x v="13"/>
    <n v="7035"/>
    <s v="ABCD-7035"/>
    <s v="I10"/>
    <s v="HIPERTENSION ESENCIAL (PRIMARIA)"/>
    <x v="2"/>
    <n v="5.46"/>
    <n v="0"/>
  </r>
  <r>
    <x v="1"/>
    <x v="1"/>
    <x v="3"/>
    <s v="MEDICINA INTERNA "/>
    <x v="13"/>
    <n v="736"/>
    <s v="ABCD-736"/>
    <s v="I10"/>
    <s v="HIPERTENSION ESENCIAL (PRIMARIA)"/>
    <x v="2"/>
    <n v="6.62"/>
    <n v="0"/>
  </r>
  <r>
    <x v="1"/>
    <x v="1"/>
    <x v="3"/>
    <s v="MEDICINA INTERNA "/>
    <x v="13"/>
    <n v="2395"/>
    <s v="ABCD-2395"/>
    <s v="E11"/>
    <s v="DIABETES MELLITUS NO INSULINODEPENDIENTE"/>
    <x v="2"/>
    <n v="8.42"/>
    <n v="0"/>
  </r>
  <r>
    <x v="1"/>
    <x v="1"/>
    <x v="3"/>
    <s v="MEDICINA INTERNA "/>
    <x v="13"/>
    <n v="7036"/>
    <s v="ABCD-7036"/>
    <s v="I11"/>
    <s v="ENFERMEDAD CARDIACA HIPERTENSIVA"/>
    <x v="2"/>
    <n v="20.12"/>
    <n v="0"/>
  </r>
  <r>
    <x v="1"/>
    <x v="1"/>
    <x v="3"/>
    <s v="MEDICINA INTERNA "/>
    <x v="13"/>
    <n v="7037"/>
    <s v="ABCD-7037"/>
    <s v="I10"/>
    <s v="HIPERTENSION ESENCIAL (PRIMARIA)"/>
    <x v="2"/>
    <n v="7.4"/>
    <n v="0"/>
  </r>
  <r>
    <x v="1"/>
    <x v="1"/>
    <x v="3"/>
    <s v="MEDICINA INTERNA "/>
    <x v="13"/>
    <n v="5423"/>
    <s v="ABCD-5423"/>
    <s v="E11"/>
    <s v="DIABETES MELLITUS NO INSULINODEPENDIENTE"/>
    <x v="2"/>
    <n v="6.62"/>
    <n v="0"/>
  </r>
  <r>
    <x v="1"/>
    <x v="1"/>
    <x v="3"/>
    <s v="MEDICINA INTERNA "/>
    <x v="13"/>
    <n v="7038"/>
    <s v="ABCD-7038"/>
    <s v="E11"/>
    <s v="DIABETES MELLITUS NO INSULINODEPENDIENTE"/>
    <x v="2"/>
    <n v="6.62"/>
    <n v="0"/>
  </r>
  <r>
    <x v="1"/>
    <x v="1"/>
    <x v="3"/>
    <s v="MEDICINA INTERNA "/>
    <x v="13"/>
    <n v="7039"/>
    <s v="ABCD-7039"/>
    <s v="E66"/>
    <s v="OBESIDAD"/>
    <x v="2"/>
    <n v="7.4"/>
    <n v="0"/>
  </r>
  <r>
    <x v="1"/>
    <x v="1"/>
    <x v="3"/>
    <s v="MEDICINA INTERNA "/>
    <x v="13"/>
    <n v="7040"/>
    <s v="ABCD-7040"/>
    <s v="H251"/>
    <s v="CATARATA SENIL NUCLEAR"/>
    <x v="2"/>
    <n v="72.319999999999993"/>
    <n v="0"/>
  </r>
  <r>
    <x v="1"/>
    <x v="1"/>
    <x v="3"/>
    <s v="MEDICINA INTERNA "/>
    <x v="13"/>
    <n v="7041"/>
    <s v="ABCD-7041"/>
    <s v="M255"/>
    <s v="DOLOR EN ARTICULACION"/>
    <x v="2"/>
    <n v="16.510000000000002"/>
    <n v="0"/>
  </r>
  <r>
    <x v="1"/>
    <x v="1"/>
    <x v="3"/>
    <s v="MEDICINA INTERNA "/>
    <x v="13"/>
    <n v="7042"/>
    <s v="ABCD-7042"/>
    <s v="E14"/>
    <s v="DIABETES MELLITUS, NO ESPECIFICADA"/>
    <x v="2"/>
    <n v="60.28"/>
    <n v="0"/>
  </r>
  <r>
    <x v="1"/>
    <x v="1"/>
    <x v="3"/>
    <s v="MEDICINA INTERNA "/>
    <x v="13"/>
    <n v="7043"/>
    <s v="ABCD-7043"/>
    <s v="E14"/>
    <s v="DIABETES MELLITUS, NO ESPECIFICADA"/>
    <x v="2"/>
    <n v="1.8"/>
    <n v="0"/>
  </r>
  <r>
    <x v="1"/>
    <x v="1"/>
    <x v="3"/>
    <s v="MEDICINA INTERNA "/>
    <x v="13"/>
    <n v="274"/>
    <s v="ABCD-274"/>
    <s v="D63"/>
    <s v="ANEMIA EN ENFERMEDADES CRONICAS CLASIFICADAS EN OTRA PARTE"/>
    <x v="2"/>
    <n v="51.96"/>
    <n v="0"/>
  </r>
  <r>
    <x v="1"/>
    <x v="1"/>
    <x v="3"/>
    <s v="MEDICINA INTERNA "/>
    <x v="13"/>
    <n v="7044"/>
    <s v="ABCD-7044"/>
    <s v="B829"/>
    <s v="PARASITOSIS INTESTINAL, SIN OTRA ESPECIFICACION"/>
    <x v="2"/>
    <n v="49.82"/>
    <n v="0"/>
  </r>
  <r>
    <x v="1"/>
    <x v="1"/>
    <x v="3"/>
    <s v="MEDICINA INTERNA "/>
    <x v="13"/>
    <n v="4822"/>
    <s v="ABCD-4822"/>
    <s v="N419"/>
    <s v="ENFERMEDAD INFLAMATORIA DE LA PROSTATA, NO ESPECIFICADA"/>
    <x v="2"/>
    <n v="6.62"/>
    <n v="0"/>
  </r>
  <r>
    <x v="1"/>
    <x v="1"/>
    <x v="3"/>
    <s v="MEDICINA INTERNA "/>
    <x v="15"/>
    <n v="7045"/>
    <s v="ABCD-7045"/>
    <s v="M16"/>
    <s v="COXARTROSIS (ARTROSIS DE LA CADERA)"/>
    <x v="2"/>
    <n v="39.6"/>
    <n v="0"/>
  </r>
  <r>
    <x v="1"/>
    <x v="1"/>
    <x v="3"/>
    <s v="MEDICINA INTERNA "/>
    <x v="15"/>
    <n v="6045"/>
    <s v="ABCD-6045"/>
    <s v="R221"/>
    <s v="TUMEFACCION, MASA O PROMINENCIA LOCALIZADA EN EL CUELLO"/>
    <x v="2"/>
    <n v="12.42"/>
    <n v="0"/>
  </r>
  <r>
    <x v="1"/>
    <x v="1"/>
    <x v="3"/>
    <s v="MEDICINA INTERNA "/>
    <x v="15"/>
    <n v="7046"/>
    <s v="ABCD-7046"/>
    <s v="K296"/>
    <s v="OTRAS GASTRITIS"/>
    <x v="2"/>
    <n v="96.06"/>
    <n v="0"/>
  </r>
  <r>
    <x v="1"/>
    <x v="1"/>
    <x v="3"/>
    <s v="MEDICINA INTERNA "/>
    <x v="15"/>
    <n v="7047"/>
    <s v="ABCD-7047"/>
    <s v="E75"/>
    <s v="TRASTORNOS DEL METABOLISMO DE LOS ESFINGOLIPIDOS Y OTROS TRASTORNOS POR ALMACENAMIENTO DE LIPIDOS"/>
    <x v="2"/>
    <n v="5.0149999999999997"/>
    <n v="4.41"/>
  </r>
  <r>
    <x v="1"/>
    <x v="1"/>
    <x v="3"/>
    <s v="MEDICINA INTERNA "/>
    <x v="15"/>
    <n v="2957"/>
    <s v="ABCD-2957"/>
    <s v="E11"/>
    <s v="DIABETES MELLITUS NO INSULINODEPENDIENTE"/>
    <x v="2"/>
    <n v="231.4"/>
    <n v="0"/>
  </r>
  <r>
    <x v="1"/>
    <x v="1"/>
    <x v="3"/>
    <s v="MEDICINA INTERNA "/>
    <x v="15"/>
    <n v="7048"/>
    <s v="ABCD-7048"/>
    <s v="M255"/>
    <s v="DOLOR EN ARTICULACION"/>
    <x v="2"/>
    <n v="2.4"/>
    <n v="0"/>
  </r>
  <r>
    <x v="1"/>
    <x v="1"/>
    <x v="3"/>
    <s v="MEDICINA INTERNA "/>
    <x v="15"/>
    <n v="7049"/>
    <s v="ABCD-7049"/>
    <s v="I11"/>
    <s v="ENFERMEDAD CARDIACA HIPERTENSIVA"/>
    <x v="2"/>
    <n v="14.88"/>
    <n v="4.41"/>
  </r>
  <r>
    <x v="1"/>
    <x v="1"/>
    <x v="3"/>
    <s v="MEDICINA INTERNA "/>
    <x v="15"/>
    <n v="1828"/>
    <s v="ABCD-1828"/>
    <s v="R103"/>
    <s v="DOLOR LOCALIZADO EN OTRAS PARTES INFERIORES DEL ABDOMEN"/>
    <x v="2"/>
    <n v="11.63"/>
    <n v="4.41"/>
  </r>
  <r>
    <x v="1"/>
    <x v="1"/>
    <x v="3"/>
    <s v="MEDICINA INTERNA "/>
    <x v="15"/>
    <n v="7050"/>
    <s v="ABCD-7050"/>
    <s v="I10"/>
    <s v="HIPERTENSION ESENCIAL (PRIMARIA)"/>
    <x v="2"/>
    <n v="54.23"/>
    <n v="0"/>
  </r>
  <r>
    <x v="1"/>
    <x v="1"/>
    <x v="3"/>
    <s v="MEDICINA INTERNA "/>
    <x v="15"/>
    <n v="7051"/>
    <s v="ABCD-7051"/>
    <s v="I10"/>
    <s v="HIPERTENSION ESENCIAL (PRIMARIA)"/>
    <x v="2"/>
    <n v="71.55"/>
    <n v="4.41"/>
  </r>
  <r>
    <x v="1"/>
    <x v="1"/>
    <x v="3"/>
    <s v="MEDICINA INTERNA "/>
    <x v="15"/>
    <n v="7052"/>
    <s v="ABCD-7052"/>
    <s v="Z000"/>
    <s v="EXAMEN MEDICO GENERAL"/>
    <x v="2"/>
    <n v="13.13"/>
    <n v="0"/>
  </r>
  <r>
    <x v="1"/>
    <x v="1"/>
    <x v="3"/>
    <s v="MEDICINA INTERNA "/>
    <x v="15"/>
    <n v="7053"/>
    <s v="ABCD-7053"/>
    <s v="M545"/>
    <s v="LUMBAGO NO ESPECIFICADO"/>
    <x v="2"/>
    <n v="48.645000000000003"/>
    <n v="0"/>
  </r>
  <r>
    <x v="1"/>
    <x v="1"/>
    <x v="3"/>
    <s v="MEDICINA INTERNA "/>
    <x v="15"/>
    <n v="7054"/>
    <s v="ABCD-7054"/>
    <s v="D508"/>
    <s v="OTRAS ANEMIAS POR DEFICIENCIA DE HIERRO"/>
    <x v="2"/>
    <n v="1.8"/>
    <n v="0"/>
  </r>
  <r>
    <x v="1"/>
    <x v="1"/>
    <x v="3"/>
    <s v="MEDICINA INTERNA "/>
    <x v="15"/>
    <n v="7055"/>
    <s v="ABCD-7055"/>
    <s v="E11"/>
    <s v="DIABETES MELLITUS NO INSULINODEPENDIENTE"/>
    <x v="2"/>
    <n v="6.62"/>
    <n v="0"/>
  </r>
  <r>
    <x v="1"/>
    <x v="1"/>
    <x v="3"/>
    <s v="MEDICINA INTERNA "/>
    <x v="15"/>
    <n v="5267"/>
    <s v="ABCD-5267"/>
    <s v="M17"/>
    <s v="GONARTROSIS (ARTROSIS DE LA RODILLA)"/>
    <x v="2"/>
    <n v="8.8249999999999993"/>
    <n v="0"/>
  </r>
  <r>
    <x v="1"/>
    <x v="1"/>
    <x v="3"/>
    <s v="MEDICINA INTERNA "/>
    <x v="15"/>
    <n v="7056"/>
    <s v="ABCD-7056"/>
    <s v="H813"/>
    <s v="OTROS VERTIGOS PERIFERICOS"/>
    <x v="2"/>
    <n v="6.6150000000000002"/>
    <n v="0"/>
  </r>
  <r>
    <x v="1"/>
    <x v="1"/>
    <x v="3"/>
    <s v="MEDICINA INTERNA "/>
    <x v="15"/>
    <n v="7057"/>
    <s v="ABCD-7057"/>
    <s v="E03"/>
    <s v="OTROS HIPOTIROIDISMOS"/>
    <x v="2"/>
    <n v="6.6150000000000002"/>
    <n v="0"/>
  </r>
  <r>
    <x v="1"/>
    <x v="1"/>
    <x v="3"/>
    <s v="MEDICINA INTERNA "/>
    <x v="15"/>
    <n v="7058"/>
    <s v="ABCD-7058"/>
    <s v="I10"/>
    <s v="HIPERTENSION ESENCIAL (PRIMARIA)"/>
    <x v="2"/>
    <n v="11.03"/>
    <n v="4.41"/>
  </r>
  <r>
    <x v="1"/>
    <x v="1"/>
    <x v="3"/>
    <s v="MEDICINA INTERNA "/>
    <x v="15"/>
    <n v="5797"/>
    <s v="ABCD-5797"/>
    <s v="D691"/>
    <s v="DEFECTOS CUALITATIVOS DE LAS PLAQUETAS"/>
    <x v="2"/>
    <n v="8.8249999999999993"/>
    <n v="0"/>
  </r>
  <r>
    <x v="1"/>
    <x v="1"/>
    <x v="3"/>
    <s v="MEDICINA INTERNA "/>
    <x v="15"/>
    <n v="7059"/>
    <s v="ABCD-7059"/>
    <s v="K30"/>
    <s v="DISPEPSIA"/>
    <x v="2"/>
    <n v="158.55000000000001"/>
    <n v="37.630000000000003"/>
  </r>
  <r>
    <x v="1"/>
    <x v="1"/>
    <x v="3"/>
    <s v="MEDICINA INTERNA "/>
    <x v="15"/>
    <n v="923"/>
    <s v="ABCD-923"/>
    <s v="E66"/>
    <s v="OBESIDAD"/>
    <x v="2"/>
    <n v="36.85"/>
    <n v="4.41"/>
  </r>
  <r>
    <x v="1"/>
    <x v="1"/>
    <x v="3"/>
    <s v="MEDICINA INTERNA "/>
    <x v="15"/>
    <n v="7060"/>
    <s v="ABCD-7060"/>
    <s v="A09"/>
    <s v="DIARREA Y GASTROENTERITIS DE PRESUNTO ORIGEN INFECCIOSO"/>
    <x v="2"/>
    <n v="20.6"/>
    <n v="1.4"/>
  </r>
  <r>
    <x v="1"/>
    <x v="1"/>
    <x v="3"/>
    <s v="MEDICINA INTERNA "/>
    <x v="15"/>
    <n v="7061"/>
    <s v="ABCD-7061"/>
    <s v="I10"/>
    <s v="HIPERTENSION ESENCIAL (PRIMARIA)"/>
    <x v="2"/>
    <n v="11.03"/>
    <n v="0"/>
  </r>
  <r>
    <x v="1"/>
    <x v="1"/>
    <x v="3"/>
    <s v="MEDICINA INTERNA "/>
    <x v="15"/>
    <n v="6163"/>
    <s v="ABCD-6163"/>
    <s v="M23"/>
    <s v="TRASTORNO INTERNO DE LA RODILLA"/>
    <x v="2"/>
    <n v="20.82"/>
    <n v="0.6"/>
  </r>
  <r>
    <x v="1"/>
    <x v="1"/>
    <x v="3"/>
    <s v="MEDICINA INTERNA "/>
    <x v="15"/>
    <n v="7062"/>
    <s v="ABCD-7062"/>
    <s v="E03"/>
    <s v="OTROS HIPOTIROIDISMOS"/>
    <x v="2"/>
    <n v="23.12"/>
    <n v="16.5"/>
  </r>
  <r>
    <x v="1"/>
    <x v="1"/>
    <x v="3"/>
    <s v="MEDICINA INTERNA "/>
    <x v="15"/>
    <n v="7063"/>
    <s v="ABCD-7063"/>
    <s v="R509"/>
    <s v="FIEBRE, NO ESPECIFICADA"/>
    <x v="2"/>
    <n v="15.525"/>
    <n v="1.8"/>
  </r>
  <r>
    <x v="1"/>
    <x v="1"/>
    <x v="3"/>
    <s v="MEDICINA INTERNA "/>
    <x v="15"/>
    <n v="7064"/>
    <s v="ABCD-7064"/>
    <s v="M54"/>
    <s v="DORSALGIA"/>
    <x v="2"/>
    <n v="15.84"/>
    <n v="0"/>
  </r>
  <r>
    <x v="1"/>
    <x v="1"/>
    <x v="3"/>
    <s v="MEDICINA INTERNA "/>
    <x v="15"/>
    <n v="7065"/>
    <s v="ABCD-7065"/>
    <s v="H10"/>
    <s v="CONJUNTIVITIS"/>
    <x v="2"/>
    <n v="4.415"/>
    <n v="0"/>
  </r>
  <r>
    <x v="1"/>
    <x v="1"/>
    <x v="3"/>
    <s v="MEDICINA INTERNA "/>
    <x v="15"/>
    <n v="7066"/>
    <s v="ABCD-7066"/>
    <s v="R12"/>
    <s v="ACIDEZ"/>
    <x v="2"/>
    <n v="27.155000000000001"/>
    <n v="0"/>
  </r>
  <r>
    <x v="1"/>
    <x v="1"/>
    <x v="3"/>
    <s v="MEDICINA INTERNA "/>
    <x v="15"/>
    <n v="7067"/>
    <s v="ABCD-7067"/>
    <s v="M05"/>
    <s v="ARTRITIS REUMATOIDE SEROPOSITIVA"/>
    <x v="2"/>
    <n v="10.92"/>
    <n v="0"/>
  </r>
  <r>
    <x v="1"/>
    <x v="1"/>
    <x v="3"/>
    <s v="MEDICINA INTERNA "/>
    <x v="15"/>
    <n v="7068"/>
    <s v="ABCD-7068"/>
    <s v="E78"/>
    <s v="TRASTORNOS DEL METABOLISMO DE LAS LIPOPROTEINAS Y OTRAS LIPIDEMIAS"/>
    <x v="2"/>
    <n v="4.415"/>
    <n v="0"/>
  </r>
  <r>
    <x v="1"/>
    <x v="1"/>
    <x v="3"/>
    <s v="MEDICINA INTERNA "/>
    <x v="15"/>
    <n v="7069"/>
    <s v="ABCD-7069"/>
    <s v="M545"/>
    <s v="LUMBAGO NO ESPECIFICADO"/>
    <x v="2"/>
    <n v="14.77"/>
    <n v="6.05"/>
  </r>
  <r>
    <x v="1"/>
    <x v="1"/>
    <x v="3"/>
    <s v="MEDICINA INTERNA "/>
    <x v="15"/>
    <n v="7070"/>
    <s v="ABCD-7070"/>
    <s v="L282"/>
    <s v="OTROS PRURIGOS"/>
    <x v="2"/>
    <n v="4.415"/>
    <n v="4.41"/>
  </r>
  <r>
    <x v="1"/>
    <x v="1"/>
    <x v="3"/>
    <s v="MEDICINA INTERNA "/>
    <x v="15"/>
    <n v="7071"/>
    <s v="ABCD-7071"/>
    <s v="E66"/>
    <s v="OBESIDAD"/>
    <x v="2"/>
    <n v="10.255000000000001"/>
    <n v="10.25"/>
  </r>
  <r>
    <x v="1"/>
    <x v="1"/>
    <x v="3"/>
    <s v="MEDICINA INTERNA "/>
    <x v="15"/>
    <n v="7072"/>
    <s v="ABCD-7072"/>
    <s v="E66"/>
    <s v="OBESIDAD"/>
    <x v="2"/>
    <n v="4.415"/>
    <n v="0"/>
  </r>
  <r>
    <x v="1"/>
    <x v="1"/>
    <x v="3"/>
    <s v="MEDICINA INTERNA "/>
    <x v="15"/>
    <n v="7073"/>
    <s v="ABCD-7073"/>
    <s v="R12"/>
    <s v="ACIDEZ"/>
    <x v="2"/>
    <n v="4.2"/>
    <n v="1.764"/>
  </r>
  <r>
    <x v="1"/>
    <x v="1"/>
    <x v="3"/>
    <s v="MEDICINA INTERNA "/>
    <x v="15"/>
    <n v="7074"/>
    <s v="ABCD-7074"/>
    <s v="N309"/>
    <s v="CISTITIS, NO ESPECIFICADA"/>
    <x v="2"/>
    <n v="4.415"/>
    <n v="4.41"/>
  </r>
  <r>
    <x v="1"/>
    <x v="1"/>
    <x v="3"/>
    <s v="MEDICINA INTERNA "/>
    <x v="15"/>
    <n v="7075"/>
    <s v="ABCD-7075"/>
    <s v="D649"/>
    <s v="ANEMIA DE TIPO NO ESPECIFICADO"/>
    <x v="2"/>
    <n v="95.224999999999994"/>
    <n v="0"/>
  </r>
  <r>
    <x v="1"/>
    <x v="1"/>
    <x v="3"/>
    <s v="MEDICINA INTERNA "/>
    <x v="15"/>
    <n v="7076"/>
    <s v="ABCD-7076"/>
    <s v="H110"/>
    <s v="PTERIGION"/>
    <x v="2"/>
    <n v="4.415"/>
    <n v="0"/>
  </r>
  <r>
    <x v="1"/>
    <x v="1"/>
    <x v="3"/>
    <s v="MEDICINA INTERNA "/>
    <x v="15"/>
    <n v="7077"/>
    <s v="ABCD-7077"/>
    <s v="E66"/>
    <s v="OBESIDAD"/>
    <x v="2"/>
    <n v="19.844999999999999"/>
    <n v="4.41"/>
  </r>
  <r>
    <x v="1"/>
    <x v="1"/>
    <x v="3"/>
    <s v="MEDICINA INTERNA "/>
    <x v="15"/>
    <n v="7078"/>
    <s v="ABCD-7078"/>
    <s v="G510"/>
    <s v="PARALISIS DE BELL"/>
    <x v="2"/>
    <n v="3.37"/>
    <n v="0"/>
  </r>
  <r>
    <x v="1"/>
    <x v="1"/>
    <x v="3"/>
    <s v="MEDICINA INTERNA "/>
    <x v="15"/>
    <n v="7079"/>
    <s v="ABCD-7079"/>
    <s v="T784"/>
    <s v="ALERGIA NO ESPECIFICADA"/>
    <x v="2"/>
    <n v="6.0149999999999997"/>
    <n v="6.01"/>
  </r>
  <r>
    <x v="1"/>
    <x v="1"/>
    <x v="3"/>
    <s v="MEDICINA INTERNA "/>
    <x v="16"/>
    <n v="7080"/>
    <s v="ABCD-7080"/>
    <s v="L30"/>
    <s v="OTRAS DERMATITIS"/>
    <x v="2"/>
    <n v="10.295"/>
    <n v="0"/>
  </r>
  <r>
    <x v="1"/>
    <x v="1"/>
    <x v="3"/>
    <s v="MEDICINA INTERNA "/>
    <x v="16"/>
    <n v="7081"/>
    <s v="ABCD-7081"/>
    <s v="E78"/>
    <s v="TRASTORNOS DEL METABOLISMO DE LAS LIPOPROTEINAS Y OTRAS LIPIDEMIAS"/>
    <x v="2"/>
    <n v="16.52"/>
    <n v="0"/>
  </r>
  <r>
    <x v="1"/>
    <x v="1"/>
    <x v="3"/>
    <s v="MEDICINA INTERNA "/>
    <x v="16"/>
    <n v="7082"/>
    <s v="ABCD-7082"/>
    <s v="E14"/>
    <s v="DIABETES MELLITUS, NO ESPECIFICADA"/>
    <x v="2"/>
    <n v="6.62"/>
    <n v="0"/>
  </r>
  <r>
    <x v="1"/>
    <x v="1"/>
    <x v="3"/>
    <s v="MEDICINA INTERNA "/>
    <x v="16"/>
    <n v="7083"/>
    <s v="ABCD-7083"/>
    <s v="E66"/>
    <s v="OBESIDAD"/>
    <x v="2"/>
    <n v="11.03"/>
    <n v="0"/>
  </r>
  <r>
    <x v="1"/>
    <x v="1"/>
    <x v="3"/>
    <s v="MEDICINA INTERNA "/>
    <x v="16"/>
    <n v="7084"/>
    <s v="ABCD-7084"/>
    <s v="M19"/>
    <s v="OTRAS ARTROSIS"/>
    <x v="2"/>
    <n v="4.415"/>
    <n v="0"/>
  </r>
  <r>
    <x v="1"/>
    <x v="1"/>
    <x v="3"/>
    <s v="MEDICINA INTERNA "/>
    <x v="16"/>
    <n v="7085"/>
    <s v="ABCD-7085"/>
    <s v="R074"/>
    <s v="DOLOR EN EL PECHO, NO ESPECIFICADO"/>
    <x v="2"/>
    <n v="19.850000000000001"/>
    <n v="0"/>
  </r>
  <r>
    <x v="1"/>
    <x v="1"/>
    <x v="3"/>
    <s v="MEDICINA INTERNA "/>
    <x v="16"/>
    <n v="7086"/>
    <s v="ABCD-7086"/>
    <s v="K590"/>
    <s v="CONSTIPACION"/>
    <x v="2"/>
    <n v="6.62"/>
    <n v="0"/>
  </r>
  <r>
    <x v="1"/>
    <x v="1"/>
    <x v="3"/>
    <s v="MEDICINA INTERNA "/>
    <x v="16"/>
    <n v="7087"/>
    <s v="ABCD-7087"/>
    <s v="R223"/>
    <s v="TUMEFACCION, MASA O PROMINENCIA LOCALIZADA EN EL MIEMBRO SUPERIOR"/>
    <x v="2"/>
    <n v="4.415"/>
    <n v="0"/>
  </r>
  <r>
    <x v="1"/>
    <x v="1"/>
    <x v="3"/>
    <s v="MEDICINA INTERNA "/>
    <x v="16"/>
    <n v="7088"/>
    <s v="ABCD-7088"/>
    <s v="E299"/>
    <s v="DISFUNCION TESTICULAR, NO ESPECIFICADA"/>
    <x v="2"/>
    <n v="4.415"/>
    <n v="0"/>
  </r>
  <r>
    <x v="1"/>
    <x v="1"/>
    <x v="3"/>
    <s v="MEDICINA INTERNA "/>
    <x v="16"/>
    <n v="7089"/>
    <s v="ABCD-7089"/>
    <s v="I10"/>
    <s v="HIPERTENSION ESENCIAL (PRIMARIA)"/>
    <x v="2"/>
    <n v="6.62"/>
    <n v="0"/>
  </r>
  <r>
    <x v="1"/>
    <x v="1"/>
    <x v="3"/>
    <s v="MEDICINA INTERNA "/>
    <x v="16"/>
    <n v="7090"/>
    <s v="ABCD-7090"/>
    <s v="K30"/>
    <s v="DISPEPSIA"/>
    <x v="2"/>
    <n v="19.850000000000001"/>
    <n v="0"/>
  </r>
  <r>
    <x v="1"/>
    <x v="1"/>
    <x v="3"/>
    <s v="MEDICINA INTERNA "/>
    <x v="16"/>
    <n v="7091"/>
    <s v="ABCD-7091"/>
    <s v="E10"/>
    <s v="DIABETES MELLITUS INSULINODEPENDIENTE"/>
    <x v="2"/>
    <n v="49.82"/>
    <n v="0"/>
  </r>
  <r>
    <x v="1"/>
    <x v="1"/>
    <x v="3"/>
    <s v="MEDICINA INTERNA "/>
    <x v="16"/>
    <n v="3091"/>
    <s v="ABCD-3091"/>
    <s v="B82"/>
    <s v="PARASITOSIS INTESTINALES, SIN OTRA ESPECIFICACION"/>
    <x v="2"/>
    <n v="11.03"/>
    <n v="0"/>
  </r>
  <r>
    <x v="1"/>
    <x v="1"/>
    <x v="3"/>
    <s v="MEDICINA INTERNA "/>
    <x v="16"/>
    <n v="7092"/>
    <s v="ABCD-7092"/>
    <s v="I10"/>
    <s v="HIPERTENSION ESENCIAL (PRIMARIA)"/>
    <x v="2"/>
    <n v="11.03"/>
    <n v="0"/>
  </r>
  <r>
    <x v="1"/>
    <x v="1"/>
    <x v="3"/>
    <s v="MEDICINA INTERNA "/>
    <x v="16"/>
    <n v="7093"/>
    <s v="ABCD-7093"/>
    <s v="E66"/>
    <s v="OBESIDAD"/>
    <x v="2"/>
    <n v="47.615000000000002"/>
    <n v="0"/>
  </r>
  <r>
    <x v="1"/>
    <x v="1"/>
    <x v="3"/>
    <s v="MEDICINA INTERNA "/>
    <x v="16"/>
    <n v="7094"/>
    <s v="ABCD-7094"/>
    <s v="E03"/>
    <s v="OTROS HIPOTIROIDISMOS"/>
    <x v="2"/>
    <n v="7.14"/>
    <n v="0"/>
  </r>
  <r>
    <x v="1"/>
    <x v="1"/>
    <x v="3"/>
    <s v="MEDICINA INTERNA "/>
    <x v="16"/>
    <n v="7095"/>
    <s v="ABCD-7095"/>
    <s v="I10"/>
    <s v="HIPERTENSION ESENCIAL (PRIMARIA)"/>
    <x v="2"/>
    <n v="33.215000000000003"/>
    <n v="0"/>
  </r>
  <r>
    <x v="1"/>
    <x v="1"/>
    <x v="3"/>
    <s v="MEDICINA INTERNA "/>
    <x v="16"/>
    <n v="7096"/>
    <s v="ABCD-7096"/>
    <s v="N20"/>
    <s v="CALCULO DEL RIÑON Y DEL URETER"/>
    <x v="2"/>
    <n v="3.31"/>
    <n v="0"/>
  </r>
  <r>
    <x v="1"/>
    <x v="1"/>
    <x v="3"/>
    <s v="MEDICINA INTERNA "/>
    <x v="16"/>
    <n v="7097"/>
    <s v="ABCD-7097"/>
    <s v="E11"/>
    <s v="DIABETES MELLITUS NO INSULINODEPENDIENTE"/>
    <x v="2"/>
    <n v="78.58"/>
    <n v="0"/>
  </r>
  <r>
    <x v="1"/>
    <x v="1"/>
    <x v="3"/>
    <s v="MEDICINA INTERNA "/>
    <x v="16"/>
    <n v="3299"/>
    <s v="ABCD-3299"/>
    <s v="G442"/>
    <s v="CEFALEA DEBIDA A TENSION"/>
    <x v="2"/>
    <n v="11.03"/>
    <n v="0"/>
  </r>
  <r>
    <x v="1"/>
    <x v="1"/>
    <x v="3"/>
    <s v="MEDICINA INTERNA "/>
    <x v="16"/>
    <n v="7098"/>
    <s v="ABCD-7098"/>
    <s v="B35"/>
    <s v="DERMATOFITOSIS"/>
    <x v="2"/>
    <n v="11.03"/>
    <n v="0"/>
  </r>
  <r>
    <x v="1"/>
    <x v="1"/>
    <x v="3"/>
    <s v="MEDICINA INTERNA "/>
    <x v="16"/>
    <n v="7099"/>
    <s v="ABCD-7099"/>
    <s v="I10"/>
    <s v="HIPERTENSION ESENCIAL (PRIMARIA)"/>
    <x v="2"/>
    <n v="9.56"/>
    <n v="0"/>
  </r>
  <r>
    <x v="1"/>
    <x v="1"/>
    <x v="3"/>
    <s v="MEDICINA INTERNA "/>
    <x v="16"/>
    <n v="7100"/>
    <s v="ABCD-7100"/>
    <s v="E03"/>
    <s v="OTROS HIPOTIROIDISMOS"/>
    <x v="2"/>
    <n v="16.43"/>
    <n v="0"/>
  </r>
  <r>
    <x v="1"/>
    <x v="1"/>
    <x v="3"/>
    <s v="MEDICINA INTERNA "/>
    <x v="16"/>
    <n v="7101"/>
    <s v="ABCD-7101"/>
    <s v="E11"/>
    <s v="DIABETES MELLITUS NO INSULINODEPENDIENTE"/>
    <x v="2"/>
    <n v="6.62"/>
    <n v="0"/>
  </r>
  <r>
    <x v="1"/>
    <x v="1"/>
    <x v="3"/>
    <s v="MEDICINA INTERNA "/>
    <x v="16"/>
    <n v="7102"/>
    <s v="ABCD-7102"/>
    <s v="E11"/>
    <s v="DIABETES MELLITUS NO INSULINODEPENDIENTE"/>
    <x v="2"/>
    <n v="6.62"/>
    <n v="0"/>
  </r>
  <r>
    <x v="1"/>
    <x v="1"/>
    <x v="3"/>
    <s v="MEDICINA INTERNA "/>
    <x v="16"/>
    <n v="7103"/>
    <s v="ABCD-7103"/>
    <s v="E66"/>
    <s v="OBESIDAD"/>
    <x v="2"/>
    <n v="8.82"/>
    <n v="0"/>
  </r>
  <r>
    <x v="1"/>
    <x v="1"/>
    <x v="3"/>
    <s v="MEDICINA INTERNA "/>
    <x v="16"/>
    <n v="7104"/>
    <s v="ABCD-7104"/>
    <s v="B829"/>
    <s v="PARASITOSIS INTESTINAL, SIN OTRA ESPECIFICACION"/>
    <x v="2"/>
    <n v="11.03"/>
    <n v="0"/>
  </r>
  <r>
    <x v="1"/>
    <x v="1"/>
    <x v="3"/>
    <s v="MEDICINA INTERNA "/>
    <x v="16"/>
    <n v="7105"/>
    <s v="ABCD-7105"/>
    <s v="E03"/>
    <s v="OTROS HIPOTIROIDISMOS"/>
    <x v="2"/>
    <n v="12.58"/>
    <n v="0"/>
  </r>
  <r>
    <x v="1"/>
    <x v="1"/>
    <x v="3"/>
    <s v="MEDICINA INTERNA "/>
    <x v="16"/>
    <n v="7106"/>
    <s v="ABCD-7106"/>
    <s v="K30"/>
    <s v="DISPEPSIA"/>
    <x v="2"/>
    <n v="6.62"/>
    <n v="0"/>
  </r>
  <r>
    <x v="1"/>
    <x v="1"/>
    <x v="3"/>
    <s v="MEDICINA INTERNA "/>
    <x v="16"/>
    <n v="7107"/>
    <s v="ABCD-7107"/>
    <s v="K297"/>
    <s v="GASTRITIS, NO ESPECIFICADA"/>
    <x v="2"/>
    <n v="4.8"/>
    <n v="0"/>
  </r>
  <r>
    <x v="1"/>
    <x v="1"/>
    <x v="3"/>
    <s v="MEDICINA INTERNA "/>
    <x v="16"/>
    <n v="3383"/>
    <s v="ABCD-3383"/>
    <s v="E03"/>
    <s v="OTROS HIPOTIROIDISMOS"/>
    <x v="2"/>
    <n v="10.62"/>
    <n v="0"/>
  </r>
  <r>
    <x v="1"/>
    <x v="1"/>
    <x v="3"/>
    <s v="MEDICINA INTERNA "/>
    <x v="16"/>
    <n v="7108"/>
    <s v="ABCD-7108"/>
    <s v="K297"/>
    <s v="GASTRITIS, NO ESPECIFICADA"/>
    <x v="2"/>
    <n v="12.23"/>
    <n v="0"/>
  </r>
  <r>
    <x v="1"/>
    <x v="1"/>
    <x v="3"/>
    <s v="MEDICINA INTERNA "/>
    <x v="16"/>
    <n v="7109"/>
    <s v="ABCD-7109"/>
    <s v="I10"/>
    <s v="HIPERTENSION ESENCIAL (PRIMARIA)"/>
    <x v="2"/>
    <n v="14.705"/>
    <n v="0"/>
  </r>
  <r>
    <x v="1"/>
    <x v="1"/>
    <x v="3"/>
    <s v="MEDICINA INTERNA "/>
    <x v="16"/>
    <n v="7110"/>
    <s v="ABCD-7110"/>
    <s v="K293"/>
    <s v="GASTRITIS CRONICA SUPERFICIAL"/>
    <x v="2"/>
    <n v="11.03"/>
    <n v="0"/>
  </r>
  <r>
    <x v="1"/>
    <x v="1"/>
    <x v="3"/>
    <s v="MEDICINA INTERNA "/>
    <x v="16"/>
    <n v="3384"/>
    <s v="ABCD-3384"/>
    <s v="N200"/>
    <s v="CALCULO DEL RIÑON"/>
    <x v="2"/>
    <n v="7.2"/>
    <n v="0"/>
  </r>
  <r>
    <x v="1"/>
    <x v="1"/>
    <x v="3"/>
    <s v="MEDICINA INTERNA "/>
    <x v="16"/>
    <n v="7111"/>
    <s v="ABCD-7111"/>
    <s v="K80"/>
    <s v="COLELITIASIS"/>
    <x v="2"/>
    <n v="4.415"/>
    <n v="0"/>
  </r>
  <r>
    <x v="1"/>
    <x v="1"/>
    <x v="3"/>
    <s v="MEDICINA INTERNA "/>
    <x v="16"/>
    <n v="7112"/>
    <s v="ABCD-7112"/>
    <s v="M773"/>
    <s v="ESPOLON CALCANEO"/>
    <x v="2"/>
    <n v="14.705"/>
    <n v="0"/>
  </r>
  <r>
    <x v="1"/>
    <x v="1"/>
    <x v="3"/>
    <s v="MEDICINA INTERNA "/>
    <x v="16"/>
    <n v="7113"/>
    <s v="ABCD-7113"/>
    <s v="M255"/>
    <s v="DOLOR EN ARTICULACION"/>
    <x v="2"/>
    <n v="11.03"/>
    <n v="0"/>
  </r>
  <r>
    <x v="1"/>
    <x v="1"/>
    <x v="3"/>
    <s v="MEDICINA INTERNA "/>
    <x v="16"/>
    <n v="7114"/>
    <s v="ABCD-7114"/>
    <s v="R610"/>
    <s v="HIPERHIDROSIS LOCALIZADA"/>
    <x v="2"/>
    <n v="19.43"/>
    <n v="0"/>
  </r>
  <r>
    <x v="1"/>
    <x v="1"/>
    <x v="3"/>
    <s v="MEDICINA INTERNA "/>
    <x v="16"/>
    <n v="3973"/>
    <s v="ABCD-3973"/>
    <s v="B82"/>
    <s v="PARASITOSIS INTESTINALES, SIN OTRA ESPECIFICACION"/>
    <x v="2"/>
    <n v="11.03"/>
    <n v="0"/>
  </r>
  <r>
    <x v="1"/>
    <x v="1"/>
    <x v="3"/>
    <s v="MEDICINA INTERNA "/>
    <x v="16"/>
    <n v="7115"/>
    <s v="ABCD-7115"/>
    <s v="D69"/>
    <s v="PURPURA Y OTRAS AFECCIONES HEMORRAGICAS"/>
    <x v="2"/>
    <n v="91.64"/>
    <n v="0"/>
  </r>
  <r>
    <x v="1"/>
    <x v="1"/>
    <x v="3"/>
    <s v="MEDICINA INTERNA "/>
    <x v="16"/>
    <n v="7116"/>
    <s v="ABCD-7116"/>
    <s v="K30"/>
    <s v="DISPEPSIA"/>
    <x v="2"/>
    <n v="25.43"/>
    <n v="0"/>
  </r>
  <r>
    <x v="1"/>
    <x v="1"/>
    <x v="3"/>
    <s v="MEDICINA INTERNA "/>
    <x v="16"/>
    <n v="7117"/>
    <s v="ABCD-7117"/>
    <s v="I10"/>
    <s v="HIPERTENSION ESENCIAL (PRIMARIA)"/>
    <x v="2"/>
    <n v="14.705"/>
    <n v="0"/>
  </r>
  <r>
    <x v="1"/>
    <x v="1"/>
    <x v="3"/>
    <s v="MEDICINA INTERNA "/>
    <x v="16"/>
    <n v="7118"/>
    <s v="ABCD-7118"/>
    <s v="K293"/>
    <s v="GASTRITIS CRONICA SUPERFICIAL"/>
    <x v="2"/>
    <n v="11.03"/>
    <n v="0"/>
  </r>
  <r>
    <x v="1"/>
    <x v="1"/>
    <x v="3"/>
    <s v="MEDICINA INTERNA "/>
    <x v="16"/>
    <n v="2700"/>
    <s v="ABCD-2700"/>
    <s v="I10"/>
    <s v="HIPERTENSION ESENCIAL (PRIMARIA)"/>
    <x v="2"/>
    <n v="12.23"/>
    <n v="0"/>
  </r>
  <r>
    <x v="1"/>
    <x v="1"/>
    <x v="3"/>
    <s v="MEDICINA INTERNA "/>
    <x v="16"/>
    <n v="7119"/>
    <s v="ABCD-7119"/>
    <s v="R53"/>
    <s v="MALESTAR Y FATIGA"/>
    <x v="2"/>
    <n v="9.4250000000000007"/>
    <n v="0"/>
  </r>
  <r>
    <x v="1"/>
    <x v="1"/>
    <x v="3"/>
    <s v="MEDICINA INTERNA "/>
    <x v="16"/>
    <n v="7120"/>
    <s v="ABCD-7120"/>
    <s v="D50"/>
    <s v="ANEMIAS POR DEFICIENCIA DE HIERRO"/>
    <x v="2"/>
    <n v="7.02"/>
    <n v="0"/>
  </r>
  <r>
    <x v="1"/>
    <x v="1"/>
    <x v="3"/>
    <s v="MEDICINA INTERNA "/>
    <x v="16"/>
    <n v="7121"/>
    <s v="ABCD-7121"/>
    <s v="D508"/>
    <s v="OTRAS ANEMIAS POR DEFICIENCIA DE HIERRO"/>
    <x v="2"/>
    <n v="89.16"/>
    <n v="0"/>
  </r>
  <r>
    <x v="1"/>
    <x v="1"/>
    <x v="3"/>
    <s v="MEDICINA INTERNA "/>
    <x v="16"/>
    <n v="7122"/>
    <s v="ABCD-7122"/>
    <s v="A06"/>
    <s v="AMEBIASIS"/>
    <x v="2"/>
    <n v="6.62"/>
    <n v="0"/>
  </r>
  <r>
    <x v="1"/>
    <x v="1"/>
    <x v="3"/>
    <s v="MEDICINA INTERNA "/>
    <x v="16"/>
    <n v="7123"/>
    <s v="ABCD-7123"/>
    <s v="D500"/>
    <s v="ANEMIA POR DEFICIENCIA DE HIERRO SECUNDARIA A PERDIDA DE SANGRE (CRONICA)"/>
    <x v="2"/>
    <n v="6.62"/>
    <n v="0"/>
  </r>
  <r>
    <x v="1"/>
    <x v="1"/>
    <x v="3"/>
    <s v="MEDICINA INTERNA "/>
    <x v="16"/>
    <n v="7124"/>
    <s v="ABCD-7124"/>
    <s v="J351"/>
    <s v="HIPERTROFIA DE LAS AMIGDALAS"/>
    <x v="2"/>
    <n v="11.03"/>
    <n v="0"/>
  </r>
  <r>
    <x v="1"/>
    <x v="1"/>
    <x v="3"/>
    <s v="MEDICINA INTERNA "/>
    <x v="16"/>
    <n v="7125"/>
    <s v="ABCD-7125"/>
    <s v="K30"/>
    <s v="DISPEPSIA"/>
    <x v="2"/>
    <n v="6.62"/>
    <n v="0"/>
  </r>
  <r>
    <x v="1"/>
    <x v="1"/>
    <x v="3"/>
    <s v="MEDICINA INTERNA "/>
    <x v="16"/>
    <n v="7126"/>
    <s v="ABCD-7126"/>
    <s v="J31"/>
    <s v="RINITIS, RINOFARINGITIS Y FARINGITIS CRONICAS"/>
    <x v="2"/>
    <n v="94.03"/>
    <n v="0"/>
  </r>
  <r>
    <x v="1"/>
    <x v="1"/>
    <x v="3"/>
    <s v="MEDICINA INTERNA "/>
    <x v="16"/>
    <n v="7127"/>
    <s v="ABCD-7127"/>
    <s v="L500"/>
    <s v="URTICARIA ALERGICA"/>
    <x v="2"/>
    <n v="8.7200000000000006"/>
    <n v="0"/>
  </r>
  <r>
    <x v="1"/>
    <x v="1"/>
    <x v="3"/>
    <s v="MEDICINA INTERNA "/>
    <x v="16"/>
    <n v="7128"/>
    <s v="ABCD-7128"/>
    <s v="M15"/>
    <s v="POLIARTROSIS"/>
    <x v="2"/>
    <n v="11.03"/>
    <n v="0"/>
  </r>
  <r>
    <x v="1"/>
    <x v="1"/>
    <x v="3"/>
    <s v="MEDICINA INTERNA "/>
    <x v="16"/>
    <n v="7129"/>
    <s v="ABCD-7129"/>
    <s v="O200"/>
    <s v="AMENAZA DE ABORTO"/>
    <x v="2"/>
    <n v="9.8149999999999995"/>
    <n v="0"/>
  </r>
  <r>
    <x v="1"/>
    <x v="1"/>
    <x v="3"/>
    <s v="MEDICINA INTERNA "/>
    <x v="16"/>
    <n v="7130"/>
    <s v="ABCD-7130"/>
    <s v="I10"/>
    <s v="HIPERTENSION ESENCIAL (PRIMARIA)"/>
    <x v="2"/>
    <n v="14.4"/>
    <n v="0"/>
  </r>
  <r>
    <x v="1"/>
    <x v="1"/>
    <x v="3"/>
    <s v="MEDICINA INTERNA "/>
    <x v="16"/>
    <n v="7131"/>
    <s v="ABCD-7131"/>
    <s v="K42"/>
    <s v="HERNIA UMBILICAL"/>
    <x v="2"/>
    <n v="31.26"/>
    <n v="0"/>
  </r>
  <r>
    <x v="1"/>
    <x v="1"/>
    <x v="3"/>
    <s v="MEDICINA INTERNA "/>
    <x v="16"/>
    <n v="7132"/>
    <s v="ABCD-7132"/>
    <s v="M54"/>
    <s v="DORSALGIA"/>
    <x v="2"/>
    <n v="2.72"/>
    <n v="0"/>
  </r>
  <r>
    <x v="1"/>
    <x v="1"/>
    <x v="3"/>
    <s v="MEDICINA INTERNA "/>
    <x v="16"/>
    <n v="7133"/>
    <s v="ABCD-7133"/>
    <s v="M65"/>
    <s v="SINOVITIS Y TENOSINOVITIS"/>
    <x v="2"/>
    <n v="4.415"/>
    <n v="0"/>
  </r>
  <r>
    <x v="1"/>
    <x v="1"/>
    <x v="3"/>
    <s v="MEDICINA INTERNA "/>
    <x v="16"/>
    <n v="7134"/>
    <s v="ABCD-7134"/>
    <s v="E282"/>
    <s v="SINDROME DE OVARIO POLIQUISTICO"/>
    <x v="2"/>
    <n v="7.62"/>
    <n v="0"/>
  </r>
  <r>
    <x v="1"/>
    <x v="1"/>
    <x v="3"/>
    <s v="MEDICINA INTERNA "/>
    <x v="16"/>
    <n v="7135"/>
    <s v="ABCD-7135"/>
    <s v="K29"/>
    <s v="GASTRITIS Y DUODENITIS"/>
    <x v="2"/>
    <n v="21.65"/>
    <n v="0"/>
  </r>
  <r>
    <x v="1"/>
    <x v="1"/>
    <x v="3"/>
    <s v="MEDICINA INTERNA "/>
    <x v="16"/>
    <n v="7136"/>
    <s v="ABCD-7136"/>
    <s v="K121"/>
    <s v="OTRAS FORMAS DE ESTOMATITIS"/>
    <x v="2"/>
    <n v="57.46"/>
    <n v="0"/>
  </r>
  <r>
    <x v="1"/>
    <x v="1"/>
    <x v="3"/>
    <s v="MEDICINA INTERNA "/>
    <x v="16"/>
    <n v="7137"/>
    <s v="ABCD-7137"/>
    <s v="Z864"/>
    <s v="HISTORIA PERSONAL DE ABUSO DE SUSTANCIAS PSICOACTIVAS"/>
    <x v="2"/>
    <n v="11.03"/>
    <n v="0"/>
  </r>
  <r>
    <x v="1"/>
    <x v="1"/>
    <x v="3"/>
    <s v="MEDICINA INTERNA "/>
    <x v="16"/>
    <n v="7138"/>
    <s v="ABCD-7138"/>
    <s v="K29"/>
    <s v="GASTRITIS Y DUODENITIS"/>
    <x v="2"/>
    <n v="14.705"/>
    <n v="0"/>
  </r>
  <r>
    <x v="1"/>
    <x v="1"/>
    <x v="3"/>
    <s v="MEDICINA INTERNA "/>
    <x v="16"/>
    <n v="7139"/>
    <s v="ABCD-7139"/>
    <s v="M545"/>
    <s v="LUMBAGO NO ESPECIFICADO"/>
    <x v="2"/>
    <n v="11.63"/>
    <n v="0"/>
  </r>
  <r>
    <x v="1"/>
    <x v="1"/>
    <x v="3"/>
    <s v="MEDICINA INTERNA "/>
    <x v="16"/>
    <n v="7140"/>
    <s v="ABCD-7140"/>
    <s v="M15"/>
    <s v="POLIARTROSIS"/>
    <x v="2"/>
    <n v="0.6"/>
    <n v="0"/>
  </r>
  <r>
    <x v="1"/>
    <x v="1"/>
    <x v="3"/>
    <s v="MEDICINA INTERNA "/>
    <x v="16"/>
    <n v="3414"/>
    <s v="ABCD-3414"/>
    <s v="M255"/>
    <s v="DOLOR EN ARTICULACION"/>
    <x v="2"/>
    <n v="11.03"/>
    <n v="0"/>
  </r>
  <r>
    <x v="1"/>
    <x v="1"/>
    <x v="3"/>
    <s v="MEDICINA INTERNA "/>
    <x v="16"/>
    <n v="3301"/>
    <s v="ABCD-3301"/>
    <s v="B829"/>
    <s v="PARASITOSIS INTESTINAL, SIN OTRA ESPECIFICACION"/>
    <x v="2"/>
    <n v="14.705"/>
    <n v="0"/>
  </r>
  <r>
    <x v="1"/>
    <x v="1"/>
    <x v="3"/>
    <s v="MEDICINA INTERNA "/>
    <x v="16"/>
    <n v="7141"/>
    <s v="ABCD-7141"/>
    <s v="K30"/>
    <s v="DISPEPSIA"/>
    <x v="2"/>
    <n v="26.78"/>
    <n v="0"/>
  </r>
  <r>
    <x v="1"/>
    <x v="1"/>
    <x v="3"/>
    <s v="MEDICINA INTERNA "/>
    <x v="16"/>
    <n v="7142"/>
    <s v="ABCD-7142"/>
    <s v="I10"/>
    <s v="HIPERTENSION ESENCIAL (PRIMARIA)"/>
    <x v="2"/>
    <n v="77.06"/>
    <n v="0"/>
  </r>
  <r>
    <x v="1"/>
    <x v="1"/>
    <x v="3"/>
    <s v="MEDICINA INTERNA "/>
    <x v="16"/>
    <n v="4676"/>
    <s v="ABCD-4676"/>
    <s v="E11"/>
    <s v="DIABETES MELLITUS NO INSULINODEPENDIENTE"/>
    <x v="2"/>
    <n v="4.38"/>
    <n v="0"/>
  </r>
  <r>
    <x v="1"/>
    <x v="1"/>
    <x v="3"/>
    <s v="MEDICINA INTERNA "/>
    <x v="16"/>
    <n v="4157"/>
    <s v="ABCD-4157"/>
    <s v="E11"/>
    <s v="DIABETES MELLITUS NO INSULINODEPENDIENTE"/>
    <x v="2"/>
    <n v="6.62"/>
    <n v="0"/>
  </r>
  <r>
    <x v="1"/>
    <x v="1"/>
    <x v="3"/>
    <s v="MEDICINA INTERNA "/>
    <x v="16"/>
    <n v="7143"/>
    <s v="ABCD-7143"/>
    <s v="M255"/>
    <s v="DOLOR EN ARTICULACION"/>
    <x v="2"/>
    <n v="1.8"/>
    <n v="0"/>
  </r>
  <r>
    <x v="1"/>
    <x v="1"/>
    <x v="3"/>
    <s v="MEDICINA INTERNA "/>
    <x v="16"/>
    <n v="7144"/>
    <s v="ABCD-7144"/>
    <s v="M41"/>
    <s v="ESCOLIOSIS"/>
    <x v="2"/>
    <n v="50.84"/>
    <n v="0"/>
  </r>
  <r>
    <x v="1"/>
    <x v="1"/>
    <x v="3"/>
    <s v="MEDICINA INTERNA "/>
    <x v="17"/>
    <n v="7145"/>
    <s v="ABCD-7145"/>
    <s v="E78"/>
    <s v="TRASTORNOS DEL METABOLISMO DE LAS LIPOPROTEINAS Y OTRAS LIPIDEMIAS"/>
    <x v="2"/>
    <n v="6.62"/>
    <n v="0"/>
  </r>
  <r>
    <x v="1"/>
    <x v="1"/>
    <x v="3"/>
    <s v="MEDICINA INTERNA "/>
    <x v="17"/>
    <n v="7146"/>
    <s v="ABCD-7146"/>
    <s v="K589"/>
    <s v="SINDROME DEL COLON IRRITABLE SIN DIARREA"/>
    <x v="2"/>
    <n v="43.2"/>
    <n v="0"/>
  </r>
  <r>
    <x v="1"/>
    <x v="1"/>
    <x v="3"/>
    <s v="MEDICINA INTERNA "/>
    <x v="17"/>
    <n v="3103"/>
    <s v="ABCD-3103"/>
    <s v="L29"/>
    <s v="PRURITO"/>
    <x v="2"/>
    <n v="6.62"/>
    <n v="0"/>
  </r>
  <r>
    <x v="1"/>
    <x v="1"/>
    <x v="3"/>
    <s v="MEDICINA INTERNA "/>
    <x v="17"/>
    <n v="7147"/>
    <s v="ABCD-7147"/>
    <s v="K30"/>
    <s v="DISPEPSIA"/>
    <x v="2"/>
    <n v="14.4"/>
    <n v="0"/>
  </r>
  <r>
    <x v="1"/>
    <x v="1"/>
    <x v="3"/>
    <s v="MEDICINA INTERNA "/>
    <x v="17"/>
    <n v="7148"/>
    <s v="ABCD-7148"/>
    <s v="B82"/>
    <s v="PARASITOSIS INTESTINALES, SIN OTRA ESPECIFICACION"/>
    <x v="2"/>
    <n v="24.254999999999999"/>
    <n v="0"/>
  </r>
  <r>
    <x v="1"/>
    <x v="1"/>
    <x v="3"/>
    <s v="MEDICINA INTERNA "/>
    <x v="17"/>
    <n v="7149"/>
    <s v="ABCD-7149"/>
    <s v="B829"/>
    <s v="PARASITOSIS INTESTINAL, SIN OTRA ESPECIFICACION"/>
    <x v="2"/>
    <n v="6.62"/>
    <n v="0"/>
  </r>
  <r>
    <x v="1"/>
    <x v="1"/>
    <x v="3"/>
    <s v="MEDICINA INTERNA "/>
    <x v="17"/>
    <n v="7150"/>
    <s v="ABCD-7150"/>
    <s v="I10"/>
    <s v="HIPERTENSION ESENCIAL (PRIMARIA)"/>
    <x v="2"/>
    <n v="14.4"/>
    <n v="0"/>
  </r>
  <r>
    <x v="1"/>
    <x v="1"/>
    <x v="3"/>
    <s v="MEDICINA INTERNA "/>
    <x v="17"/>
    <n v="7151"/>
    <s v="ABCD-7151"/>
    <s v="I10"/>
    <s v="HIPERTENSION ESENCIAL (PRIMARIA)"/>
    <x v="2"/>
    <n v="6.62"/>
    <n v="0"/>
  </r>
  <r>
    <x v="1"/>
    <x v="1"/>
    <x v="3"/>
    <s v="MEDICINA INTERNA "/>
    <x v="17"/>
    <n v="7152"/>
    <s v="ABCD-7152"/>
    <s v="K30"/>
    <s v="DISPEPSIA"/>
    <x v="2"/>
    <n v="28.8"/>
    <n v="0"/>
  </r>
  <r>
    <x v="1"/>
    <x v="1"/>
    <x v="3"/>
    <s v="MEDICINA INTERNA "/>
    <x v="17"/>
    <n v="7153"/>
    <s v="ABCD-7153"/>
    <s v="E66"/>
    <s v="OBESIDAD"/>
    <x v="2"/>
    <n v="1.8"/>
    <n v="0"/>
  </r>
  <r>
    <x v="1"/>
    <x v="1"/>
    <x v="3"/>
    <s v="MEDICINA INTERNA "/>
    <x v="17"/>
    <n v="7154"/>
    <s v="ABCD-7154"/>
    <s v="E11"/>
    <s v="DIABETES MELLITUS NO INSULINODEPENDIENTE"/>
    <x v="2"/>
    <n v="6.62"/>
    <n v="0"/>
  </r>
  <r>
    <x v="1"/>
    <x v="1"/>
    <x v="3"/>
    <s v="MEDICINA INTERNA "/>
    <x v="17"/>
    <n v="7155"/>
    <s v="ABCD-7155"/>
    <s v="D64"/>
    <s v="OTRAS ANEMIAS"/>
    <x v="2"/>
    <n v="6.62"/>
    <n v="0"/>
  </r>
  <r>
    <x v="1"/>
    <x v="1"/>
    <x v="3"/>
    <s v="MEDICINA INTERNA "/>
    <x v="17"/>
    <n v="7156"/>
    <s v="ABCD-7156"/>
    <s v="K30"/>
    <s v="DISPEPSIA"/>
    <x v="2"/>
    <n v="14.4"/>
    <n v="0"/>
  </r>
  <r>
    <x v="1"/>
    <x v="1"/>
    <x v="3"/>
    <s v="MEDICINA INTERNA "/>
    <x v="17"/>
    <n v="5922"/>
    <s v="ABCD-5922"/>
    <s v="R53"/>
    <s v="MALESTAR Y FATIGA"/>
    <x v="2"/>
    <n v="4.415"/>
    <n v="0"/>
  </r>
  <r>
    <x v="1"/>
    <x v="1"/>
    <x v="3"/>
    <s v="MEDICINA INTERNA "/>
    <x v="17"/>
    <n v="7157"/>
    <s v="ABCD-7157"/>
    <s v="E11"/>
    <s v="DIABETES MELLITUS NO INSULINODEPENDIENTE"/>
    <x v="2"/>
    <n v="6.62"/>
    <n v="0"/>
  </r>
  <r>
    <x v="1"/>
    <x v="1"/>
    <x v="3"/>
    <s v="MEDICINA INTERNA "/>
    <x v="17"/>
    <n v="7158"/>
    <s v="ABCD-7158"/>
    <s v="K30"/>
    <s v="DISPEPSIA"/>
    <x v="2"/>
    <n v="8.8249999999999993"/>
    <n v="0"/>
  </r>
  <r>
    <x v="1"/>
    <x v="1"/>
    <x v="3"/>
    <s v="MEDICINA INTERNA "/>
    <x v="17"/>
    <n v="7159"/>
    <s v="ABCD-7159"/>
    <s v="E14"/>
    <s v="DIABETES MELLITUS, NO ESPECIFICADA"/>
    <x v="2"/>
    <n v="0.74"/>
    <n v="0"/>
  </r>
  <r>
    <x v="1"/>
    <x v="1"/>
    <x v="3"/>
    <s v="MEDICINA INTERNA "/>
    <x v="17"/>
    <n v="7160"/>
    <s v="ABCD-7160"/>
    <s v="E14"/>
    <s v="DIABETES MELLITUS, NO ESPECIFICADA"/>
    <x v="2"/>
    <n v="6.62"/>
    <n v="0"/>
  </r>
  <r>
    <x v="1"/>
    <x v="1"/>
    <x v="3"/>
    <s v="MEDICINA INTERNA "/>
    <x v="17"/>
    <n v="7161"/>
    <s v="ABCD-7161"/>
    <s v="E11"/>
    <s v="DIABETES MELLITUS NO INSULINODEPENDIENTE"/>
    <x v="2"/>
    <n v="0.74"/>
    <n v="0"/>
  </r>
  <r>
    <x v="1"/>
    <x v="1"/>
    <x v="3"/>
    <s v="MEDICINA INTERNA "/>
    <x v="17"/>
    <n v="7162"/>
    <s v="ABCD-7162"/>
    <s v="M23"/>
    <s v="TRASTORNO INTERNO DE LA RODILLA"/>
    <x v="2"/>
    <n v="6.62"/>
    <n v="0"/>
  </r>
  <r>
    <x v="1"/>
    <x v="1"/>
    <x v="3"/>
    <s v="MEDICINA INTERNA "/>
    <x v="17"/>
    <n v="5829"/>
    <s v="ABCD-5829"/>
    <s v="M32"/>
    <s v="LUPUS ERITEMATOSO SISTEMICO"/>
    <x v="2"/>
    <n v="324"/>
    <n v="0"/>
  </r>
  <r>
    <x v="1"/>
    <x v="1"/>
    <x v="3"/>
    <s v="MEDICINA INTERNA "/>
    <x v="17"/>
    <n v="7163"/>
    <s v="ABCD-7163"/>
    <s v="K297"/>
    <s v="GASTRITIS, NO ESPECIFICADA"/>
    <x v="2"/>
    <n v="12.83"/>
    <n v="0"/>
  </r>
  <r>
    <x v="1"/>
    <x v="1"/>
    <x v="3"/>
    <s v="MEDICINA INTERNA "/>
    <x v="17"/>
    <n v="7164"/>
    <s v="ABCD-7164"/>
    <s v="E14"/>
    <s v="DIABETES MELLITUS, NO ESPECIFICADA"/>
    <x v="2"/>
    <n v="15.44"/>
    <n v="0"/>
  </r>
  <r>
    <x v="1"/>
    <x v="1"/>
    <x v="3"/>
    <s v="MEDICINA INTERNA "/>
    <x v="17"/>
    <n v="3389"/>
    <s v="ABCD-3389"/>
    <s v="B82"/>
    <s v="PARASITOSIS INTESTINALES, SIN OTRA ESPECIFICACION"/>
    <x v="2"/>
    <n v="6.62"/>
    <n v="0"/>
  </r>
  <r>
    <x v="1"/>
    <x v="1"/>
    <x v="3"/>
    <s v="MEDICINA INTERNA "/>
    <x v="17"/>
    <n v="7165"/>
    <s v="ABCD-7165"/>
    <s v="J350"/>
    <s v="AMIGDALITIS CRONICA"/>
    <x v="2"/>
    <n v="15.435"/>
    <n v="0"/>
  </r>
  <r>
    <x v="1"/>
    <x v="1"/>
    <x v="3"/>
    <s v="MEDICINA INTERNA "/>
    <x v="17"/>
    <n v="7166"/>
    <s v="ABCD-7166"/>
    <s v="E785"/>
    <s v="HIPERLIPIDEMIA NO ESPECIFICADA"/>
    <x v="2"/>
    <n v="13.97"/>
    <n v="0"/>
  </r>
  <r>
    <x v="1"/>
    <x v="1"/>
    <x v="3"/>
    <s v="MEDICINA INTERNA "/>
    <x v="17"/>
    <n v="7167"/>
    <s v="ABCD-7167"/>
    <s v="K30"/>
    <s v="DISPEPSIA"/>
    <x v="2"/>
    <n v="6.62"/>
    <n v="0"/>
  </r>
  <r>
    <x v="1"/>
    <x v="1"/>
    <x v="3"/>
    <s v="MEDICINA INTERNA "/>
    <x v="17"/>
    <n v="3469"/>
    <s v="ABCD-3469"/>
    <s v="K30"/>
    <s v="DISPEPSIA"/>
    <x v="2"/>
    <n v="6.6150000000000002"/>
    <n v="0"/>
  </r>
  <r>
    <x v="1"/>
    <x v="1"/>
    <x v="3"/>
    <s v="MEDICINA INTERNA "/>
    <x v="17"/>
    <n v="7168"/>
    <s v="ABCD-7168"/>
    <s v="E66"/>
    <s v="OBESIDAD"/>
    <x v="2"/>
    <n v="14.4"/>
    <n v="0"/>
  </r>
  <r>
    <x v="1"/>
    <x v="1"/>
    <x v="3"/>
    <s v="MEDICINA INTERNA "/>
    <x v="17"/>
    <n v="7169"/>
    <s v="ABCD-7169"/>
    <s v="E785"/>
    <s v="HIPERLIPIDEMIA NO ESPECIFICADA"/>
    <x v="2"/>
    <n v="6.62"/>
    <n v="0"/>
  </r>
  <r>
    <x v="1"/>
    <x v="1"/>
    <x v="3"/>
    <s v="MEDICINA INTERNA "/>
    <x v="17"/>
    <n v="7170"/>
    <s v="ABCD-7170"/>
    <s v="H811"/>
    <s v="VERTIGO PAROXISTICO BENIGNO"/>
    <x v="2"/>
    <n v="6.62"/>
    <n v="0"/>
  </r>
  <r>
    <x v="1"/>
    <x v="1"/>
    <x v="3"/>
    <s v="MEDICINA INTERNA "/>
    <x v="17"/>
    <n v="4981"/>
    <s v="ABCD-4981"/>
    <s v="K30"/>
    <s v="DISPEPSIA"/>
    <x v="2"/>
    <n v="6.6150000000000002"/>
    <n v="0"/>
  </r>
  <r>
    <x v="1"/>
    <x v="1"/>
    <x v="3"/>
    <s v="MEDICINA INTERNA "/>
    <x v="17"/>
    <n v="7171"/>
    <s v="ABCD-7171"/>
    <s v="L98"/>
    <s v="OTROS TRASTORNOS DE LA PIEL Y DEL TEJIDO SUBCUTANEO, NO CLASIFICADAS EN OTRA PARTE"/>
    <x v="2"/>
    <n v="5.8849999999999998"/>
    <n v="0"/>
  </r>
  <r>
    <x v="1"/>
    <x v="1"/>
    <x v="3"/>
    <s v="MEDICINA INTERNA "/>
    <x v="17"/>
    <n v="7172"/>
    <s v="ABCD-7172"/>
    <s v="E66"/>
    <s v="OBESIDAD"/>
    <x v="2"/>
    <n v="8.4149999999999991"/>
    <n v="0"/>
  </r>
  <r>
    <x v="1"/>
    <x v="1"/>
    <x v="3"/>
    <s v="MEDICINA INTERNA "/>
    <x v="17"/>
    <n v="7173"/>
    <s v="ABCD-7173"/>
    <s v="R53"/>
    <s v="MALESTAR Y FATIGA"/>
    <x v="2"/>
    <n v="6.62"/>
    <n v="0"/>
  </r>
  <r>
    <x v="1"/>
    <x v="1"/>
    <x v="3"/>
    <s v="MEDICINA INTERNA "/>
    <x v="17"/>
    <n v="7174"/>
    <s v="ABCD-7174"/>
    <s v="K30"/>
    <s v="DISPEPSIA"/>
    <x v="2"/>
    <n v="6.62"/>
    <n v="0"/>
  </r>
  <r>
    <x v="1"/>
    <x v="1"/>
    <x v="3"/>
    <s v="MEDICINA INTERNA "/>
    <x v="17"/>
    <n v="7175"/>
    <s v="ABCD-7175"/>
    <s v="E11"/>
    <s v="DIABETES MELLITUS NO INSULINODEPENDIENTE"/>
    <x v="2"/>
    <n v="16.170000000000002"/>
    <n v="0"/>
  </r>
  <r>
    <x v="1"/>
    <x v="1"/>
    <x v="3"/>
    <s v="MEDICINA INTERNA "/>
    <x v="17"/>
    <n v="7176"/>
    <s v="ABCD-7176"/>
    <s v="E66"/>
    <s v="OBESIDAD"/>
    <x v="2"/>
    <n v="14.4"/>
    <n v="0"/>
  </r>
  <r>
    <x v="1"/>
    <x v="1"/>
    <x v="3"/>
    <s v="MEDICINA INTERNA "/>
    <x v="17"/>
    <n v="7177"/>
    <s v="ABCD-7177"/>
    <s v="E10"/>
    <s v="DIABETES MELLITUS INSULINODEPENDIENTE"/>
    <x v="2"/>
    <n v="6.62"/>
    <n v="0"/>
  </r>
  <r>
    <x v="1"/>
    <x v="1"/>
    <x v="3"/>
    <s v="MEDICINA INTERNA "/>
    <x v="17"/>
    <n v="7178"/>
    <s v="ABCD-7178"/>
    <s v="E10"/>
    <s v="DIABETES MELLITUS INSULINODEPENDIENTE"/>
    <x v="2"/>
    <n v="15.44"/>
    <n v="0"/>
  </r>
  <r>
    <x v="1"/>
    <x v="1"/>
    <x v="3"/>
    <s v="MEDICINA INTERNA "/>
    <x v="17"/>
    <n v="7179"/>
    <s v="ABCD-7179"/>
    <s v="I10"/>
    <s v="HIPERTENSION ESENCIAL (PRIMARIA)"/>
    <x v="2"/>
    <n v="8.8249999999999993"/>
    <n v="0"/>
  </r>
  <r>
    <x v="1"/>
    <x v="1"/>
    <x v="3"/>
    <s v="MEDICINA INTERNA "/>
    <x v="17"/>
    <n v="7180"/>
    <s v="ABCD-7180"/>
    <s v="M545"/>
    <s v="LUMBAGO NO ESPECIFICADO"/>
    <x v="2"/>
    <n v="6.62"/>
    <n v="0"/>
  </r>
  <r>
    <x v="1"/>
    <x v="1"/>
    <x v="3"/>
    <s v="MEDICINA INTERNA "/>
    <x v="18"/>
    <n v="7181"/>
    <s v="ABCD-7181"/>
    <s v="E039"/>
    <s v="HIPOTIROIDISMO, NO ESPECIFICADO"/>
    <x v="2"/>
    <n v="138.16999999999999"/>
    <n v="0"/>
  </r>
  <r>
    <x v="1"/>
    <x v="1"/>
    <x v="3"/>
    <s v="MEDICINA INTERNA "/>
    <x v="18"/>
    <n v="7182"/>
    <s v="ABCD-7182"/>
    <s v="I10"/>
    <s v="HIPERTENSION ESENCIAL (PRIMARIA)"/>
    <x v="2"/>
    <n v="4.415"/>
    <n v="0"/>
  </r>
  <r>
    <x v="1"/>
    <x v="1"/>
    <x v="3"/>
    <s v="MEDICINA INTERNA "/>
    <x v="18"/>
    <n v="7183"/>
    <s v="ABCD-7183"/>
    <s v="E11"/>
    <s v="DIABETES MELLITUS NO INSULINODEPENDIENTE"/>
    <x v="2"/>
    <n v="14.4"/>
    <n v="0"/>
  </r>
  <r>
    <x v="1"/>
    <x v="1"/>
    <x v="3"/>
    <s v="MEDICINA INTERNA "/>
    <x v="18"/>
    <n v="7184"/>
    <s v="ABCD-7184"/>
    <s v="I10"/>
    <s v="HIPERTENSION ESENCIAL (PRIMARIA)"/>
    <x v="2"/>
    <n v="52.43"/>
    <n v="0"/>
  </r>
  <r>
    <x v="1"/>
    <x v="1"/>
    <x v="3"/>
    <s v="MEDICINA INTERNA "/>
    <x v="18"/>
    <n v="1182"/>
    <s v="ABCD-1182"/>
    <s v="R060"/>
    <s v="DISNEA"/>
    <x v="2"/>
    <n v="0.72"/>
    <n v="0"/>
  </r>
  <r>
    <x v="1"/>
    <x v="1"/>
    <x v="3"/>
    <s v="MEDICINA INTERNA "/>
    <x v="18"/>
    <n v="7185"/>
    <s v="ABCD-7185"/>
    <s v="E11"/>
    <s v="DIABETES MELLITUS NO INSULINODEPENDIENTE"/>
    <x v="2"/>
    <n v="28.8"/>
    <n v="0"/>
  </r>
  <r>
    <x v="1"/>
    <x v="1"/>
    <x v="3"/>
    <s v="MEDICINA INTERNA "/>
    <x v="18"/>
    <n v="7186"/>
    <s v="ABCD-7186"/>
    <s v="K71"/>
    <s v="ENFERMEDAD TOXICA DEL HIGADO"/>
    <x v="2"/>
    <n v="0.74"/>
    <n v="0"/>
  </r>
  <r>
    <x v="1"/>
    <x v="1"/>
    <x v="3"/>
    <s v="MEDICINA INTERNA "/>
    <x v="18"/>
    <n v="7187"/>
    <s v="ABCD-7187"/>
    <s v="H042"/>
    <s v="EPIFORA"/>
    <x v="2"/>
    <n v="38.82"/>
    <n v="0"/>
  </r>
  <r>
    <x v="1"/>
    <x v="1"/>
    <x v="3"/>
    <s v="MEDICINA INTERNA "/>
    <x v="64"/>
    <n v="7188"/>
    <s v="ABCD-7188"/>
    <s v="Z010"/>
    <s v="EXAMEN DE OJOS Y DE LA VISION"/>
    <x v="2"/>
    <n v="10.295"/>
    <n v="0"/>
  </r>
  <r>
    <x v="1"/>
    <x v="1"/>
    <x v="3"/>
    <s v="MEDICINA INTERNA "/>
    <x v="64"/>
    <n v="7189"/>
    <s v="ABCD-7189"/>
    <s v="K29"/>
    <s v="GASTRITIS Y DUODENITIS"/>
    <x v="2"/>
    <n v="15.44"/>
    <n v="0"/>
  </r>
  <r>
    <x v="1"/>
    <x v="1"/>
    <x v="3"/>
    <s v="MEDICINA INTERNA "/>
    <x v="64"/>
    <n v="7190"/>
    <s v="ABCD-7190"/>
    <s v="M796"/>
    <s v="DOLOR EN MIEMBRO"/>
    <x v="2"/>
    <n v="6.6150000000000002"/>
    <n v="0"/>
  </r>
  <r>
    <x v="1"/>
    <x v="1"/>
    <x v="3"/>
    <s v="MEDICINA INTERNA "/>
    <x v="64"/>
    <n v="7191"/>
    <s v="ABCD-7191"/>
    <s v="A09"/>
    <s v="DIARREA Y GASTROENTERITIS DE PRESUNTO ORIGEN INFECCIOSO"/>
    <x v="2"/>
    <n v="6.62"/>
    <n v="0"/>
  </r>
  <r>
    <x v="1"/>
    <x v="1"/>
    <x v="3"/>
    <s v="MEDICINA INTERNA "/>
    <x v="64"/>
    <n v="7192"/>
    <s v="ABCD-7192"/>
    <s v="K30"/>
    <s v="DISPEPSIA"/>
    <x v="2"/>
    <n v="4.415"/>
    <n v="0"/>
  </r>
  <r>
    <x v="1"/>
    <x v="1"/>
    <x v="3"/>
    <s v="MEDICINA INTERNA "/>
    <x v="64"/>
    <n v="7193"/>
    <s v="ABCD-7193"/>
    <s v="E14"/>
    <s v="DIABETES MELLITUS, NO ESPECIFICADA"/>
    <x v="2"/>
    <n v="50.4"/>
    <n v="0"/>
  </r>
  <r>
    <x v="1"/>
    <x v="1"/>
    <x v="3"/>
    <s v="MEDICINA INTERNA "/>
    <x v="64"/>
    <n v="7194"/>
    <s v="ABCD-7194"/>
    <s v="E03"/>
    <s v="OTROS HIPOTIROIDISMOS"/>
    <x v="2"/>
    <n v="7.82"/>
    <n v="0"/>
  </r>
  <r>
    <x v="1"/>
    <x v="1"/>
    <x v="3"/>
    <s v="MEDICINA INTERNA "/>
    <x v="64"/>
    <n v="7195"/>
    <s v="ABCD-7195"/>
    <s v="E11"/>
    <s v="DIABETES MELLITUS NO INSULINODEPENDIENTE"/>
    <x v="2"/>
    <n v="13.24"/>
    <n v="0"/>
  </r>
  <r>
    <x v="1"/>
    <x v="1"/>
    <x v="3"/>
    <s v="MEDICINA INTERNA "/>
    <x v="64"/>
    <n v="7196"/>
    <s v="ABCD-7196"/>
    <s v="K40"/>
    <s v="HERNIA INGUINAL"/>
    <x v="2"/>
    <n v="6.62"/>
    <n v="0"/>
  </r>
  <r>
    <x v="1"/>
    <x v="1"/>
    <x v="3"/>
    <s v="MEDICINA INTERNA "/>
    <x v="64"/>
    <n v="7197"/>
    <s v="ABCD-7197"/>
    <s v="I10"/>
    <s v="HIPERTENSION ESENCIAL (PRIMARIA)"/>
    <x v="2"/>
    <n v="64.22"/>
    <n v="0"/>
  </r>
  <r>
    <x v="1"/>
    <x v="1"/>
    <x v="3"/>
    <s v="MEDICINA INTERNA "/>
    <x v="64"/>
    <n v="7198"/>
    <s v="ABCD-7198"/>
    <s v="E11"/>
    <s v="DIABETES MELLITUS NO INSULINODEPENDIENTE"/>
    <x v="2"/>
    <n v="6.62"/>
    <n v="0"/>
  </r>
  <r>
    <x v="1"/>
    <x v="1"/>
    <x v="3"/>
    <s v="MEDICINA INTERNA "/>
    <x v="64"/>
    <n v="5199"/>
    <s v="ABCD-5199"/>
    <s v="R52"/>
    <s v="DOLOR, NO CLASIFICADO EN OTRA PARTE"/>
    <x v="2"/>
    <n v="6.62"/>
    <n v="0"/>
  </r>
  <r>
    <x v="1"/>
    <x v="1"/>
    <x v="3"/>
    <s v="MEDICINA INTERNA "/>
    <x v="64"/>
    <n v="7199"/>
    <s v="ABCD-7199"/>
    <s v="E078"/>
    <s v="OTROS TRASTORNOS ESPECIFICADOS DE LA GLANDULA TIROIDES"/>
    <x v="2"/>
    <n v="6.62"/>
    <n v="0"/>
  </r>
  <r>
    <x v="1"/>
    <x v="1"/>
    <x v="3"/>
    <s v="MEDICINA INTERNA "/>
    <x v="64"/>
    <n v="7200"/>
    <s v="ABCD-7200"/>
    <s v="R002"/>
    <s v="PALPITACIONES"/>
    <x v="2"/>
    <n v="6.62"/>
    <n v="0"/>
  </r>
  <r>
    <x v="1"/>
    <x v="1"/>
    <x v="3"/>
    <s v="MEDICINA INTERNA "/>
    <x v="64"/>
    <n v="7201"/>
    <s v="ABCD-7201"/>
    <s v="E11"/>
    <s v="DIABETES MELLITUS NO INSULINODEPENDIENTE"/>
    <x v="2"/>
    <n v="6.62"/>
    <n v="0"/>
  </r>
  <r>
    <x v="1"/>
    <x v="1"/>
    <x v="3"/>
    <s v="MEDICINA INTERNA "/>
    <x v="64"/>
    <n v="7202"/>
    <s v="ABCD-7202"/>
    <s v="E03"/>
    <s v="OTROS HIPOTIROIDISMOS"/>
    <x v="2"/>
    <n v="6.62"/>
    <n v="0"/>
  </r>
  <r>
    <x v="1"/>
    <x v="1"/>
    <x v="3"/>
    <s v="MEDICINA INTERNA "/>
    <x v="64"/>
    <n v="7203"/>
    <s v="ABCD-7203"/>
    <s v="E74"/>
    <s v="OTROS TRASTORNOS DEL METABOLISMO DE LOS CARBOHIDRATOS"/>
    <x v="2"/>
    <n v="6.62"/>
    <n v="0"/>
  </r>
  <r>
    <x v="1"/>
    <x v="1"/>
    <x v="3"/>
    <s v="MEDICINA INTERNA "/>
    <x v="64"/>
    <n v="7204"/>
    <s v="ABCD-7204"/>
    <s v="E780"/>
    <s v="HIPERCOLESTEROLEMIA PURA"/>
    <x v="2"/>
    <n v="22.46"/>
    <n v="0"/>
  </r>
  <r>
    <x v="1"/>
    <x v="1"/>
    <x v="3"/>
    <s v="MEDICINA INTERNA "/>
    <x v="64"/>
    <n v="7205"/>
    <s v="ABCD-7205"/>
    <s v="K80"/>
    <s v="COLELITIASIS"/>
    <x v="2"/>
    <n v="15.02"/>
    <n v="0"/>
  </r>
  <r>
    <x v="1"/>
    <x v="1"/>
    <x v="3"/>
    <s v="MEDICINA INTERNA "/>
    <x v="64"/>
    <n v="7206"/>
    <s v="ABCD-7206"/>
    <s v="M15"/>
    <s v="POLIARTROSIS"/>
    <x v="2"/>
    <n v="8.8249999999999993"/>
    <n v="0"/>
  </r>
  <r>
    <x v="1"/>
    <x v="1"/>
    <x v="3"/>
    <s v="MEDICINA INTERNA "/>
    <x v="64"/>
    <n v="7207"/>
    <s v="ABCD-7207"/>
    <s v="E66"/>
    <s v="OBESIDAD"/>
    <x v="2"/>
    <n v="0.74"/>
    <n v="0"/>
  </r>
  <r>
    <x v="1"/>
    <x v="1"/>
    <x v="3"/>
    <s v="MEDICINA INTERNA "/>
    <x v="64"/>
    <n v="7208"/>
    <s v="ABCD-7208"/>
    <s v="E66"/>
    <s v="OBESIDAD"/>
    <x v="2"/>
    <n v="6.62"/>
    <n v="0"/>
  </r>
  <r>
    <x v="1"/>
    <x v="1"/>
    <x v="3"/>
    <s v="MEDICINA INTERNA "/>
    <x v="64"/>
    <n v="7209"/>
    <s v="ABCD-7209"/>
    <s v="E11"/>
    <s v="DIABETES MELLITUS NO INSULINODEPENDIENTE"/>
    <x v="2"/>
    <n v="78.62"/>
    <n v="0"/>
  </r>
  <r>
    <x v="1"/>
    <x v="1"/>
    <x v="3"/>
    <s v="MEDICINA INTERNA "/>
    <x v="64"/>
    <n v="7210"/>
    <s v="ABCD-7210"/>
    <s v="M25"/>
    <s v="OTROS TRASTORNOS ARTICULARES, NO CLASIFICADOS EN OTRA PARTE"/>
    <x v="2"/>
    <n v="6.62"/>
    <n v="0"/>
  </r>
  <r>
    <x v="1"/>
    <x v="1"/>
    <x v="3"/>
    <s v="MEDICINA INTERNA "/>
    <x v="64"/>
    <n v="7211"/>
    <s v="ABCD-7211"/>
    <s v="E11"/>
    <s v="DIABETES MELLITUS NO INSULINODEPENDIENTE"/>
    <x v="2"/>
    <n v="0.74"/>
    <n v="0"/>
  </r>
  <r>
    <x v="1"/>
    <x v="1"/>
    <x v="3"/>
    <s v="MEDICINA INTERNA "/>
    <x v="64"/>
    <n v="7212"/>
    <s v="ABCD-7212"/>
    <s v="E03"/>
    <s v="OTROS HIPOTIROIDISMOS"/>
    <x v="2"/>
    <n v="6.62"/>
    <n v="0"/>
  </r>
  <r>
    <x v="1"/>
    <x v="1"/>
    <x v="3"/>
    <s v="MEDICINA INTERNA "/>
    <x v="64"/>
    <n v="7213"/>
    <s v="ABCD-7213"/>
    <s v="D649"/>
    <s v="ANEMIA DE TIPO NO ESPECIFICADO"/>
    <x v="2"/>
    <n v="21.02"/>
    <n v="0"/>
  </r>
  <r>
    <x v="1"/>
    <x v="1"/>
    <x v="3"/>
    <s v="MEDICINA INTERNA "/>
    <x v="64"/>
    <n v="7214"/>
    <s v="ABCD-7214"/>
    <s v="M54"/>
    <s v="DORSALGIA"/>
    <x v="2"/>
    <n v="6.62"/>
    <n v="0"/>
  </r>
  <r>
    <x v="1"/>
    <x v="1"/>
    <x v="3"/>
    <s v="MEDICINA INTERNA "/>
    <x v="64"/>
    <n v="7215"/>
    <s v="ABCD-7215"/>
    <s v="R42"/>
    <s v="MAREO Y DESVANECIMIENTO"/>
    <x v="2"/>
    <n v="6.62"/>
    <n v="0"/>
  </r>
  <r>
    <x v="1"/>
    <x v="1"/>
    <x v="3"/>
    <s v="MEDICINA INTERNA "/>
    <x v="64"/>
    <n v="7216"/>
    <s v="ABCD-7216"/>
    <s v="D63"/>
    <s v="ANEMIA EN ENFERMEDADES CRONICAS CLASIFICADAS EN OTRA PARTE"/>
    <x v="2"/>
    <n v="69.12"/>
    <n v="0"/>
  </r>
  <r>
    <x v="1"/>
    <x v="1"/>
    <x v="3"/>
    <s v="MEDICINA INTERNA "/>
    <x v="64"/>
    <n v="7217"/>
    <s v="ABCD-7217"/>
    <s v="I86"/>
    <s v="VARICES DE OTROS SITIOS"/>
    <x v="2"/>
    <n v="36.86"/>
    <n v="0"/>
  </r>
  <r>
    <x v="1"/>
    <x v="1"/>
    <x v="3"/>
    <s v="MEDICINA INTERNA "/>
    <x v="64"/>
    <n v="7218"/>
    <s v="ABCD-7218"/>
    <s v="R198"/>
    <s v="OTROS SINTOMAS Y SIGNOS ESPECIFICADOS QUE INVOLUCRAN EL SISTEMA DIGESTIVO Y ABDOMEN"/>
    <x v="2"/>
    <n v="5.8849999999999998"/>
    <n v="0"/>
  </r>
  <r>
    <x v="1"/>
    <x v="1"/>
    <x v="3"/>
    <s v="MEDICINA INTERNA "/>
    <x v="64"/>
    <n v="7219"/>
    <s v="ABCD-7219"/>
    <s v="I10"/>
    <s v="HIPERTENSION ESENCIAL (PRIMARIA)"/>
    <x v="2"/>
    <n v="6.62"/>
    <n v="0"/>
  </r>
  <r>
    <x v="1"/>
    <x v="1"/>
    <x v="3"/>
    <s v="MEDICINA INTERNA "/>
    <x v="64"/>
    <n v="7220"/>
    <s v="ABCD-7220"/>
    <s v="E11"/>
    <s v="DIABETES MELLITUS NO INSULINODEPENDIENTE"/>
    <x v="2"/>
    <n v="6.62"/>
    <n v="0"/>
  </r>
  <r>
    <x v="1"/>
    <x v="1"/>
    <x v="3"/>
    <s v="MEDICINA INTERNA "/>
    <x v="64"/>
    <n v="7221"/>
    <s v="ABCD-7221"/>
    <s v="B829"/>
    <s v="PARASITOSIS INTESTINAL, SIN OTRA ESPECIFICACION"/>
    <x v="2"/>
    <n v="6.62"/>
    <n v="0"/>
  </r>
  <r>
    <x v="1"/>
    <x v="1"/>
    <x v="3"/>
    <s v="MEDICINA INTERNA "/>
    <x v="64"/>
    <n v="5979"/>
    <s v="ABCD-5979"/>
    <s v="E039"/>
    <s v="HIPOTIROIDISMO, NO ESPECIFICADO"/>
    <x v="2"/>
    <n v="6.62"/>
    <n v="0"/>
  </r>
  <r>
    <x v="1"/>
    <x v="1"/>
    <x v="3"/>
    <s v="MEDICINA INTERNA "/>
    <x v="64"/>
    <n v="7222"/>
    <s v="ABCD-7222"/>
    <s v="E79"/>
    <s v="TRASTORNOS DEL METABOLISMO DE LAS PURINAS Y DE LAS PIRIMIDINAS"/>
    <x v="2"/>
    <n v="6.62"/>
    <n v="0"/>
  </r>
  <r>
    <x v="1"/>
    <x v="1"/>
    <x v="3"/>
    <s v="MEDICINA INTERNA "/>
    <x v="64"/>
    <n v="7223"/>
    <s v="ABCD-7223"/>
    <s v="B829"/>
    <s v="PARASITOSIS INTESTINAL, SIN OTRA ESPECIFICACION"/>
    <x v="2"/>
    <n v="6.62"/>
    <n v="0"/>
  </r>
  <r>
    <x v="1"/>
    <x v="1"/>
    <x v="3"/>
    <s v="MEDICINA INTERNA "/>
    <x v="64"/>
    <n v="7224"/>
    <s v="ABCD-7224"/>
    <s v="M15"/>
    <s v="POLIARTROSIS"/>
    <x v="2"/>
    <n v="4.415"/>
    <n v="0"/>
  </r>
  <r>
    <x v="1"/>
    <x v="1"/>
    <x v="3"/>
    <s v="MEDICINA INTERNA "/>
    <x v="64"/>
    <n v="7225"/>
    <s v="ABCD-7225"/>
    <s v="K29"/>
    <s v="GASTRITIS Y DUODENITIS"/>
    <x v="2"/>
    <n v="6.62"/>
    <n v="0"/>
  </r>
  <r>
    <x v="1"/>
    <x v="1"/>
    <x v="3"/>
    <s v="MEDICINA INTERNA "/>
    <x v="64"/>
    <n v="7226"/>
    <s v="ABCD-7226"/>
    <s v="E11"/>
    <s v="DIABETES MELLITUS NO INSULINODEPENDIENTE"/>
    <x v="2"/>
    <n v="6.62"/>
    <n v="0"/>
  </r>
  <r>
    <x v="1"/>
    <x v="1"/>
    <x v="3"/>
    <s v="MEDICINA INTERNA "/>
    <x v="64"/>
    <n v="7227"/>
    <s v="ABCD-7227"/>
    <s v="G470"/>
    <s v="TRASTORNOS DEL INICIO Y DEL MANTENIMIENTO DEL SUEÑO (INSOMNIOS)"/>
    <x v="2"/>
    <n v="0.74"/>
    <n v="0"/>
  </r>
  <r>
    <x v="1"/>
    <x v="1"/>
    <x v="3"/>
    <s v="MEDICINA INTERNA "/>
    <x v="64"/>
    <n v="7228"/>
    <s v="ABCD-7228"/>
    <s v="K297"/>
    <s v="GASTRITIS, NO ESPECIFICADA"/>
    <x v="2"/>
    <n v="35.42"/>
    <n v="0"/>
  </r>
  <r>
    <x v="1"/>
    <x v="1"/>
    <x v="3"/>
    <s v="MEDICINA INTERNA "/>
    <x v="64"/>
    <n v="7229"/>
    <s v="ABCD-7229"/>
    <s v="I10"/>
    <s v="HIPERTENSION ESENCIAL (PRIMARIA)"/>
    <x v="2"/>
    <n v="6.62"/>
    <n v="0"/>
  </r>
  <r>
    <x v="1"/>
    <x v="1"/>
    <x v="3"/>
    <s v="MEDICINA INTERNA "/>
    <x v="64"/>
    <n v="7230"/>
    <s v="ABCD-7230"/>
    <s v="K30"/>
    <s v="DISPEPSIA"/>
    <x v="2"/>
    <n v="40.729999999999997"/>
    <n v="0"/>
  </r>
  <r>
    <x v="1"/>
    <x v="1"/>
    <x v="3"/>
    <s v="MEDICINA INTERNA "/>
    <x v="64"/>
    <n v="7231"/>
    <s v="ABCD-7231"/>
    <s v="I10"/>
    <s v="HIPERTENSION ESENCIAL (PRIMARIA)"/>
    <x v="2"/>
    <n v="0.74"/>
    <n v="0"/>
  </r>
  <r>
    <x v="1"/>
    <x v="1"/>
    <x v="3"/>
    <s v="MEDICINA INTERNA "/>
    <x v="64"/>
    <n v="7232"/>
    <s v="ABCD-7232"/>
    <s v="I10"/>
    <s v="HIPERTENSION ESENCIAL (PRIMARIA)"/>
    <x v="2"/>
    <n v="49.82"/>
    <n v="0"/>
  </r>
  <r>
    <x v="1"/>
    <x v="1"/>
    <x v="3"/>
    <s v="MEDICINA INTERNA "/>
    <x v="64"/>
    <n v="7233"/>
    <s v="ABCD-7233"/>
    <s v="E11"/>
    <s v="DIABETES MELLITUS NO INSULINODEPENDIENTE"/>
    <x v="2"/>
    <n v="6.62"/>
    <n v="0"/>
  </r>
  <r>
    <x v="1"/>
    <x v="1"/>
    <x v="3"/>
    <s v="MEDICINA INTERNA "/>
    <x v="64"/>
    <n v="7234"/>
    <s v="ABCD-7234"/>
    <s v="E11"/>
    <s v="DIABETES MELLITUS NO INSULINODEPENDIENTE"/>
    <x v="2"/>
    <n v="43.2"/>
    <n v="0"/>
  </r>
  <r>
    <x v="1"/>
    <x v="1"/>
    <x v="3"/>
    <s v="MEDICINA INTERNA "/>
    <x v="64"/>
    <n v="7235"/>
    <s v="ABCD-7235"/>
    <s v="E11"/>
    <s v="DIABETES MELLITUS NO INSULINODEPENDIENTE"/>
    <x v="2"/>
    <n v="0.74"/>
    <n v="0"/>
  </r>
  <r>
    <x v="1"/>
    <x v="1"/>
    <x v="3"/>
    <s v="MEDICINA INTERNA "/>
    <x v="64"/>
    <n v="7236"/>
    <s v="ABCD-7236"/>
    <s v="I83"/>
    <s v="VENAS VARICOSAS DE LOS MIEMBROS INFERIORES"/>
    <x v="2"/>
    <n v="59.69"/>
    <n v="0"/>
  </r>
  <r>
    <x v="1"/>
    <x v="1"/>
    <x v="3"/>
    <s v="MEDICINA INTERNA "/>
    <x v="19"/>
    <n v="7237"/>
    <s v="ABCD-7237"/>
    <s v="I10"/>
    <s v="HIPERTENSION ESENCIAL (PRIMARIA)"/>
    <x v="2"/>
    <n v="11.03"/>
    <n v="0"/>
  </r>
  <r>
    <x v="1"/>
    <x v="1"/>
    <x v="3"/>
    <s v="MEDICINA INTERNA "/>
    <x v="19"/>
    <n v="3307"/>
    <s v="ABCD-3307"/>
    <s v="H110"/>
    <s v="PTERIGION"/>
    <x v="2"/>
    <n v="6.62"/>
    <n v="0"/>
  </r>
  <r>
    <x v="1"/>
    <x v="1"/>
    <x v="3"/>
    <s v="MEDICINA INTERNA "/>
    <x v="19"/>
    <n v="7238"/>
    <s v="ABCD-7238"/>
    <s v="Z000"/>
    <s v="EXAMEN MEDICO GENERAL"/>
    <x v="2"/>
    <n v="6.62"/>
    <n v="0"/>
  </r>
  <r>
    <x v="1"/>
    <x v="1"/>
    <x v="3"/>
    <s v="MEDICINA INTERNA "/>
    <x v="19"/>
    <n v="7239"/>
    <s v="ABCD-7239"/>
    <s v="E03"/>
    <s v="OTROS HIPOTIROIDISMOS"/>
    <x v="2"/>
    <n v="0.74"/>
    <n v="0"/>
  </r>
  <r>
    <x v="1"/>
    <x v="1"/>
    <x v="3"/>
    <s v="MEDICINA INTERNA "/>
    <x v="19"/>
    <n v="7240"/>
    <s v="ABCD-7240"/>
    <s v="I10"/>
    <s v="HIPERTENSION ESENCIAL (PRIMARIA)"/>
    <x v="2"/>
    <n v="6.62"/>
    <n v="0"/>
  </r>
  <r>
    <x v="1"/>
    <x v="1"/>
    <x v="3"/>
    <s v="MEDICINA INTERNA "/>
    <x v="19"/>
    <n v="7241"/>
    <s v="ABCD-7241"/>
    <s v="K589"/>
    <s v="SINDROME DEL COLON IRRITABLE SIN DIARREA"/>
    <x v="2"/>
    <n v="25.69"/>
    <n v="0"/>
  </r>
  <r>
    <x v="1"/>
    <x v="1"/>
    <x v="3"/>
    <s v="MEDICINA INTERNA "/>
    <x v="19"/>
    <n v="7242"/>
    <s v="ABCD-7242"/>
    <s v="D649"/>
    <s v="ANEMIA DE TIPO NO ESPECIFICADO"/>
    <x v="2"/>
    <n v="31.97"/>
    <n v="0"/>
  </r>
  <r>
    <x v="1"/>
    <x v="1"/>
    <x v="3"/>
    <s v="MEDICINA INTERNA "/>
    <x v="19"/>
    <n v="7243"/>
    <s v="ABCD-7243"/>
    <s v="G569"/>
    <s v="MONONEUROPATIA DEL MIEMBRO SUPERIOR, SIN OTRA ESPECIFICACION"/>
    <x v="2"/>
    <n v="6.62"/>
    <n v="0"/>
  </r>
  <r>
    <x v="1"/>
    <x v="1"/>
    <x v="3"/>
    <s v="MEDICINA INTERNA "/>
    <x v="19"/>
    <n v="7244"/>
    <s v="ABCD-7244"/>
    <s v="K30"/>
    <s v="DISPEPSIA"/>
    <x v="2"/>
    <n v="8.8249999999999993"/>
    <n v="0"/>
  </r>
  <r>
    <x v="1"/>
    <x v="1"/>
    <x v="3"/>
    <s v="MEDICINA INTERNA "/>
    <x v="19"/>
    <n v="7245"/>
    <s v="ABCD-7245"/>
    <s v="I10"/>
    <s v="HIPERTENSION ESENCIAL (PRIMARIA)"/>
    <x v="2"/>
    <n v="8.42"/>
    <n v="0"/>
  </r>
  <r>
    <x v="1"/>
    <x v="1"/>
    <x v="3"/>
    <s v="MEDICINA INTERNA "/>
    <x v="19"/>
    <n v="7246"/>
    <s v="ABCD-7246"/>
    <s v="S081"/>
    <s v="AMPUTACION TRAUMATICA DE LA OREJA"/>
    <x v="2"/>
    <n v="4.415"/>
    <n v="0"/>
  </r>
  <r>
    <x v="1"/>
    <x v="1"/>
    <x v="3"/>
    <s v="MEDICINA INTERNA "/>
    <x v="19"/>
    <n v="7247"/>
    <s v="ABCD-7247"/>
    <s v="I83"/>
    <s v="VENAS VARICOSAS DE LOS MIEMBROS INFERIORES"/>
    <x v="2"/>
    <n v="15.44"/>
    <n v="0"/>
  </r>
  <r>
    <x v="1"/>
    <x v="1"/>
    <x v="3"/>
    <s v="MEDICINA INTERNA "/>
    <x v="19"/>
    <n v="7248"/>
    <s v="ABCD-7248"/>
    <s v="I10"/>
    <s v="HIPERTENSION ESENCIAL (PRIMARIA)"/>
    <x v="2"/>
    <n v="6.62"/>
    <n v="0"/>
  </r>
  <r>
    <x v="1"/>
    <x v="1"/>
    <x v="3"/>
    <s v="MEDICINA INTERNA "/>
    <x v="19"/>
    <n v="7249"/>
    <s v="ABCD-7249"/>
    <s v="I10"/>
    <s v="HIPERTENSION ESENCIAL (PRIMARIA)"/>
    <x v="2"/>
    <n v="0.74"/>
    <n v="0"/>
  </r>
  <r>
    <x v="1"/>
    <x v="1"/>
    <x v="3"/>
    <s v="MEDICINA INTERNA "/>
    <x v="19"/>
    <n v="7250"/>
    <s v="ABCD-7250"/>
    <s v="E66"/>
    <s v="OBESIDAD"/>
    <x v="2"/>
    <n v="6.62"/>
    <n v="0"/>
  </r>
  <r>
    <x v="1"/>
    <x v="1"/>
    <x v="3"/>
    <s v="MEDICINA INTERNA "/>
    <x v="19"/>
    <n v="7251"/>
    <s v="ABCD-7251"/>
    <s v="E785"/>
    <s v="HIPERLIPIDEMIA NO ESPECIFICADA"/>
    <x v="2"/>
    <n v="11.03"/>
    <n v="0"/>
  </r>
  <r>
    <x v="1"/>
    <x v="1"/>
    <x v="3"/>
    <s v="MEDICINA INTERNA "/>
    <x v="19"/>
    <n v="7252"/>
    <s v="ABCD-7252"/>
    <s v="E785"/>
    <s v="HIPERLIPIDEMIA NO ESPECIFICADA"/>
    <x v="2"/>
    <n v="11.03"/>
    <n v="0"/>
  </r>
  <r>
    <x v="1"/>
    <x v="1"/>
    <x v="3"/>
    <s v="MEDICINA INTERNA "/>
    <x v="19"/>
    <n v="7253"/>
    <s v="ABCD-7253"/>
    <s v="R10"/>
    <s v="DOLOR ABDOMINAL Y PELVICO"/>
    <x v="2"/>
    <n v="6.62"/>
    <n v="0"/>
  </r>
  <r>
    <x v="1"/>
    <x v="1"/>
    <x v="3"/>
    <s v="MEDICINA INTERNA "/>
    <x v="19"/>
    <n v="7254"/>
    <s v="ABCD-7254"/>
    <s v="G448"/>
    <s v="OTROS SINDROMES DE CEFALEA ESPECIFICADOS"/>
    <x v="2"/>
    <n v="6.62"/>
    <n v="0"/>
  </r>
  <r>
    <x v="1"/>
    <x v="1"/>
    <x v="3"/>
    <s v="MEDICINA INTERNA "/>
    <x v="19"/>
    <n v="7255"/>
    <s v="ABCD-7255"/>
    <s v="E66"/>
    <s v="OBESIDAD"/>
    <x v="2"/>
    <n v="4.415"/>
    <n v="0"/>
  </r>
  <r>
    <x v="1"/>
    <x v="1"/>
    <x v="3"/>
    <s v="MEDICINA INTERNA "/>
    <x v="19"/>
    <n v="7256"/>
    <s v="ABCD-7256"/>
    <s v="E11"/>
    <s v="DIABETES MELLITUS NO INSULINODEPENDIENTE"/>
    <x v="2"/>
    <n v="6.62"/>
    <n v="0"/>
  </r>
  <r>
    <x v="1"/>
    <x v="1"/>
    <x v="3"/>
    <s v="MEDICINA INTERNA "/>
    <x v="19"/>
    <n v="7257"/>
    <s v="ABCD-7257"/>
    <s v="E11"/>
    <s v="DIABETES MELLITUS NO INSULINODEPENDIENTE"/>
    <x v="2"/>
    <n v="6.62"/>
    <n v="0"/>
  </r>
  <r>
    <x v="1"/>
    <x v="1"/>
    <x v="3"/>
    <s v="MEDICINA INTERNA "/>
    <x v="19"/>
    <n v="7258"/>
    <s v="ABCD-7258"/>
    <s v="D649"/>
    <s v="ANEMIA DE TIPO NO ESPECIFICADO"/>
    <x v="2"/>
    <n v="6.62"/>
    <n v="0"/>
  </r>
  <r>
    <x v="1"/>
    <x v="1"/>
    <x v="3"/>
    <s v="MEDICINA INTERNA "/>
    <x v="19"/>
    <n v="7259"/>
    <s v="ABCD-7259"/>
    <s v="B49"/>
    <s v="MICOSIS, NO ESPECIFICADA"/>
    <x v="2"/>
    <n v="49.82"/>
    <n v="0"/>
  </r>
  <r>
    <x v="1"/>
    <x v="1"/>
    <x v="3"/>
    <s v="MEDICINA INTERNA "/>
    <x v="20"/>
    <n v="7260"/>
    <s v="ABCD-7260"/>
    <s v="E11"/>
    <s v="DIABETES MELLITUS NO INSULINODEPENDIENTE"/>
    <x v="2"/>
    <n v="157.12"/>
    <n v="0"/>
  </r>
  <r>
    <x v="1"/>
    <x v="1"/>
    <x v="3"/>
    <s v="MEDICINA INTERNA "/>
    <x v="20"/>
    <n v="7261"/>
    <s v="ABCD-7261"/>
    <s v="E782"/>
    <s v="HIPERLIPIDEMIA MIXTA"/>
    <x v="2"/>
    <n v="58.64"/>
    <n v="0"/>
  </r>
  <r>
    <x v="1"/>
    <x v="1"/>
    <x v="3"/>
    <s v="MEDICINA INTERNA "/>
    <x v="20"/>
    <n v="7262"/>
    <s v="ABCD-7262"/>
    <s v="J02"/>
    <s v="FARINGITIS AGUDA"/>
    <x v="2"/>
    <n v="6.62"/>
    <n v="0"/>
  </r>
  <r>
    <x v="1"/>
    <x v="1"/>
    <x v="3"/>
    <s v="MEDICINA INTERNA "/>
    <x v="20"/>
    <n v="7263"/>
    <s v="ABCD-7263"/>
    <s v="E11"/>
    <s v="DIABETES MELLITUS NO INSULINODEPENDIENTE"/>
    <x v="2"/>
    <n v="6.62"/>
    <n v="0"/>
  </r>
  <r>
    <x v="1"/>
    <x v="1"/>
    <x v="3"/>
    <s v="MEDICINA INTERNA "/>
    <x v="20"/>
    <n v="5125"/>
    <s v="ABCD-5125"/>
    <s v="E11"/>
    <s v="DIABETES MELLITUS NO INSULINODEPENDIENTE"/>
    <x v="2"/>
    <n v="11.03"/>
    <n v="0"/>
  </r>
  <r>
    <x v="1"/>
    <x v="1"/>
    <x v="3"/>
    <s v="MEDICINA INTERNA "/>
    <x v="20"/>
    <n v="7264"/>
    <s v="ABCD-7264"/>
    <s v="K30"/>
    <s v="DISPEPSIA"/>
    <x v="2"/>
    <n v="58.64"/>
    <n v="0"/>
  </r>
  <r>
    <x v="1"/>
    <x v="1"/>
    <x v="3"/>
    <s v="MEDICINA INTERNA "/>
    <x v="20"/>
    <n v="7265"/>
    <s v="ABCD-7265"/>
    <s v="J30"/>
    <s v="RINITIS ALERGICA Y VASOMOTORA"/>
    <x v="2"/>
    <n v="11.03"/>
    <n v="0"/>
  </r>
  <r>
    <x v="1"/>
    <x v="1"/>
    <x v="3"/>
    <s v="MEDICINA INTERNA "/>
    <x v="20"/>
    <n v="7266"/>
    <s v="ABCD-7266"/>
    <s v="E14"/>
    <s v="DIABETES MELLITUS, NO ESPECIFICADA"/>
    <x v="2"/>
    <n v="6.62"/>
    <n v="0"/>
  </r>
  <r>
    <x v="1"/>
    <x v="1"/>
    <x v="3"/>
    <s v="MEDICINA INTERNA "/>
    <x v="20"/>
    <n v="7267"/>
    <s v="ABCD-7267"/>
    <s v="B82"/>
    <s v="PARASITOSIS INTESTINALES, SIN OTRA ESPECIFICACION"/>
    <x v="2"/>
    <n v="6.62"/>
    <n v="0"/>
  </r>
  <r>
    <x v="1"/>
    <x v="1"/>
    <x v="3"/>
    <s v="MEDICINA INTERNA "/>
    <x v="20"/>
    <n v="7268"/>
    <s v="ABCD-7268"/>
    <s v="E785"/>
    <s v="HIPERLIPIDEMIA NO ESPECIFICADA"/>
    <x v="2"/>
    <n v="6.62"/>
    <n v="0"/>
  </r>
  <r>
    <x v="1"/>
    <x v="1"/>
    <x v="3"/>
    <s v="MEDICINA INTERNA "/>
    <x v="20"/>
    <n v="7269"/>
    <s v="ABCD-7269"/>
    <s v="B82"/>
    <s v="PARASITOSIS INTESTINALES, SIN OTRA ESPECIFICACION"/>
    <x v="2"/>
    <n v="6.62"/>
    <n v="0"/>
  </r>
  <r>
    <x v="1"/>
    <x v="1"/>
    <x v="3"/>
    <s v="MEDICINA INTERNA "/>
    <x v="20"/>
    <n v="7270"/>
    <s v="ABCD-7270"/>
    <s v="E07"/>
    <s v="OTROS TRASTORNOS TIROIDEOS"/>
    <x v="2"/>
    <n v="6.6150000000000002"/>
    <n v="0"/>
  </r>
  <r>
    <x v="1"/>
    <x v="1"/>
    <x v="3"/>
    <s v="MEDICINA INTERNA "/>
    <x v="20"/>
    <n v="7271"/>
    <s v="ABCD-7271"/>
    <s v="M069"/>
    <s v="ARTRITIS REUMATOIDE, NO ESPECIFICADA"/>
    <x v="2"/>
    <n v="52.34"/>
    <n v="0"/>
  </r>
  <r>
    <x v="1"/>
    <x v="1"/>
    <x v="3"/>
    <s v="MEDICINA INTERNA "/>
    <x v="20"/>
    <n v="7272"/>
    <s v="ABCD-7272"/>
    <s v="E03"/>
    <s v="OTROS HIPOTIROIDISMOS"/>
    <x v="2"/>
    <n v="6.62"/>
    <n v="0"/>
  </r>
  <r>
    <x v="1"/>
    <x v="1"/>
    <x v="3"/>
    <s v="MEDICINA INTERNA "/>
    <x v="20"/>
    <n v="7273"/>
    <s v="ABCD-7273"/>
    <s v="E11"/>
    <s v="DIABETES MELLITUS NO INSULINODEPENDIENTE"/>
    <x v="2"/>
    <n v="6.62"/>
    <n v="0"/>
  </r>
  <r>
    <x v="1"/>
    <x v="1"/>
    <x v="3"/>
    <s v="MEDICINA INTERNA "/>
    <x v="20"/>
    <n v="7274"/>
    <s v="ABCD-7274"/>
    <s v="I10"/>
    <s v="HIPERTENSION ESENCIAL (PRIMARIA)"/>
    <x v="2"/>
    <n v="6.62"/>
    <n v="0"/>
  </r>
  <r>
    <x v="1"/>
    <x v="1"/>
    <x v="3"/>
    <s v="MEDICINA INTERNA "/>
    <x v="20"/>
    <n v="7275"/>
    <s v="ABCD-7275"/>
    <s v="I10"/>
    <s v="HIPERTENSION ESENCIAL (PRIMARIA)"/>
    <x v="2"/>
    <n v="11.03"/>
    <n v="0"/>
  </r>
  <r>
    <x v="1"/>
    <x v="1"/>
    <x v="3"/>
    <s v="MEDICINA INTERNA "/>
    <x v="20"/>
    <n v="7276"/>
    <s v="ABCD-7276"/>
    <s v="D649"/>
    <s v="ANEMIA DE TIPO NO ESPECIFICADO"/>
    <x v="2"/>
    <n v="653.24"/>
    <n v="0"/>
  </r>
  <r>
    <x v="1"/>
    <x v="1"/>
    <x v="3"/>
    <s v="MEDICINA INTERNA "/>
    <x v="20"/>
    <n v="5319"/>
    <s v="ABCD-5319"/>
    <s v="K30"/>
    <s v="DISPEPSIA"/>
    <x v="2"/>
    <n v="44.24"/>
    <n v="0"/>
  </r>
  <r>
    <x v="1"/>
    <x v="1"/>
    <x v="3"/>
    <s v="MEDICINA INTERNA "/>
    <x v="20"/>
    <n v="6066"/>
    <s v="ABCD-6066"/>
    <s v="K529"/>
    <s v="COLITIS Y GASTROENTERITIS NO INFECCIOSAS, NO ESPECIFICADAS"/>
    <x v="2"/>
    <n v="6.62"/>
    <n v="0"/>
  </r>
  <r>
    <x v="1"/>
    <x v="1"/>
    <x v="3"/>
    <s v="MEDICINA INTERNA "/>
    <x v="20"/>
    <n v="7277"/>
    <s v="ABCD-7277"/>
    <s v="K30"/>
    <s v="DISPEPSIA"/>
    <x v="2"/>
    <n v="6.62"/>
    <n v="0"/>
  </r>
  <r>
    <x v="1"/>
    <x v="1"/>
    <x v="3"/>
    <s v="MEDICINA INTERNA "/>
    <x v="20"/>
    <n v="7278"/>
    <s v="ABCD-7278"/>
    <s v="D649"/>
    <s v="ANEMIA DE TIPO NO ESPECIFICADO"/>
    <x v="2"/>
    <n v="6.62"/>
    <n v="0"/>
  </r>
  <r>
    <x v="1"/>
    <x v="1"/>
    <x v="3"/>
    <s v="MEDICINA INTERNA "/>
    <x v="20"/>
    <n v="7279"/>
    <s v="ABCD-7279"/>
    <s v="M23"/>
    <s v="TRASTORNO INTERNO DE LA RODILLA"/>
    <x v="2"/>
    <n v="11.03"/>
    <n v="0"/>
  </r>
  <r>
    <x v="1"/>
    <x v="1"/>
    <x v="3"/>
    <s v="MEDICINA INTERNA "/>
    <x v="20"/>
    <n v="7280"/>
    <s v="ABCD-7280"/>
    <s v="E785"/>
    <s v="HIPERLIPIDEMIA NO ESPECIFICADA"/>
    <x v="2"/>
    <n v="6.62"/>
    <n v="0"/>
  </r>
  <r>
    <x v="1"/>
    <x v="1"/>
    <x v="3"/>
    <s v="MEDICINA INTERNA "/>
    <x v="20"/>
    <n v="7281"/>
    <s v="ABCD-7281"/>
    <s v="K80"/>
    <s v="COLELITIASIS"/>
    <x v="2"/>
    <n v="6.62"/>
    <n v="0"/>
  </r>
  <r>
    <x v="1"/>
    <x v="1"/>
    <x v="3"/>
    <s v="MEDICINA INTERNA "/>
    <x v="20"/>
    <n v="7282"/>
    <s v="ABCD-7282"/>
    <s v="K21"/>
    <s v="ENFERMEDAD DEL REFLUJO GASTROESOFAGICO"/>
    <x v="2"/>
    <n v="6.62"/>
    <n v="0"/>
  </r>
  <r>
    <x v="1"/>
    <x v="1"/>
    <x v="3"/>
    <s v="MEDICINA INTERNA "/>
    <x v="20"/>
    <n v="7283"/>
    <s v="ABCD-7283"/>
    <s v="M255"/>
    <s v="DOLOR EN ARTICULACION"/>
    <x v="2"/>
    <n v="24.254999999999999"/>
    <n v="0"/>
  </r>
  <r>
    <x v="1"/>
    <x v="1"/>
    <x v="3"/>
    <s v="MEDICINA INTERNA "/>
    <x v="20"/>
    <n v="6070"/>
    <s v="ABCD-6070"/>
    <s v="E889"/>
    <s v="TRASTORNO METABOLICO, NO ESPECIFICADO"/>
    <x v="2"/>
    <n v="6.62"/>
    <n v="0"/>
  </r>
  <r>
    <x v="1"/>
    <x v="1"/>
    <x v="3"/>
    <s v="MEDICINA INTERNA "/>
    <x v="20"/>
    <n v="7284"/>
    <s v="ABCD-7284"/>
    <s v="E780"/>
    <s v="HIPERCOLESTEROLEMIA PURA"/>
    <x v="2"/>
    <n v="6.62"/>
    <n v="0"/>
  </r>
  <r>
    <x v="1"/>
    <x v="1"/>
    <x v="3"/>
    <s v="MEDICINA INTERNA "/>
    <x v="20"/>
    <n v="7285"/>
    <s v="ABCD-7285"/>
    <s v="K419"/>
    <s v="HERNIA FEMORAL UNILATERAL O NO ESPECIFICADA, SIN OBSTRUCCION NI GANGRENA"/>
    <x v="2"/>
    <n v="11.03"/>
    <n v="0"/>
  </r>
  <r>
    <x v="1"/>
    <x v="1"/>
    <x v="3"/>
    <s v="MEDICINA INTERNA "/>
    <x v="20"/>
    <n v="7286"/>
    <s v="ABCD-7286"/>
    <s v="K29"/>
    <s v="GASTRITIS Y DUODENITIS"/>
    <x v="2"/>
    <n v="35.42"/>
    <n v="0"/>
  </r>
  <r>
    <x v="1"/>
    <x v="1"/>
    <x v="3"/>
    <s v="MEDICINA INTERNA "/>
    <x v="20"/>
    <n v="7287"/>
    <s v="ABCD-7287"/>
    <s v="M773"/>
    <s v="ESPOLON CALCANEO"/>
    <x v="2"/>
    <n v="13.97"/>
    <n v="0"/>
  </r>
  <r>
    <x v="1"/>
    <x v="1"/>
    <x v="3"/>
    <s v="MEDICINA INTERNA "/>
    <x v="20"/>
    <n v="7288"/>
    <s v="ABCD-7288"/>
    <s v="K297"/>
    <s v="GASTRITIS, NO ESPECIFICADA"/>
    <x v="2"/>
    <n v="30.24"/>
    <n v="0"/>
  </r>
  <r>
    <x v="1"/>
    <x v="1"/>
    <x v="3"/>
    <s v="MEDICINA INTERNA "/>
    <x v="20"/>
    <n v="7289"/>
    <s v="ABCD-7289"/>
    <s v="M545"/>
    <s v="LUMBAGO NO ESPECIFICADO"/>
    <x v="2"/>
    <n v="6.62"/>
    <n v="0"/>
  </r>
  <r>
    <x v="1"/>
    <x v="1"/>
    <x v="3"/>
    <s v="MEDICINA INTERNA "/>
    <x v="20"/>
    <n v="7290"/>
    <s v="ABCD-7290"/>
    <s v="T784"/>
    <s v="ALERGIA NO ESPECIFICADA"/>
    <x v="2"/>
    <n v="4.415"/>
    <n v="0"/>
  </r>
  <r>
    <x v="1"/>
    <x v="1"/>
    <x v="3"/>
    <s v="MEDICINA INTERNA "/>
    <x v="20"/>
    <n v="7291"/>
    <s v="ABCD-7291"/>
    <s v="A06"/>
    <s v="AMEBIASIS"/>
    <x v="2"/>
    <n v="78.62"/>
    <n v="0"/>
  </r>
  <r>
    <x v="1"/>
    <x v="1"/>
    <x v="3"/>
    <s v="MEDICINA INTERNA "/>
    <x v="20"/>
    <n v="5879"/>
    <s v="ABCD-5879"/>
    <s v="A90"/>
    <s v="FIEBRE DEL DENGUE (DENGUE CLASICO)"/>
    <x v="2"/>
    <n v="6.6150000000000002"/>
    <n v="0"/>
  </r>
  <r>
    <x v="1"/>
    <x v="1"/>
    <x v="3"/>
    <s v="MEDICINA INTERNA "/>
    <x v="20"/>
    <n v="7292"/>
    <s v="ABCD-7292"/>
    <s v="E75"/>
    <s v="TRASTORNOS DEL METABOLISMO DE LOS ESFINGOLIPIDOS Y OTROS TRASTORNOS POR ALMACENAMIENTO DE LIPIDOS"/>
    <x v="2"/>
    <n v="56.45"/>
    <n v="0"/>
  </r>
  <r>
    <x v="1"/>
    <x v="1"/>
    <x v="3"/>
    <s v="MEDICINA INTERNA "/>
    <x v="20"/>
    <n v="7293"/>
    <s v="ABCD-7293"/>
    <s v="E781"/>
    <s v="HIPERGLICERIDEMIA PURA"/>
    <x v="2"/>
    <n v="81.349999999999994"/>
    <n v="0"/>
  </r>
  <r>
    <x v="1"/>
    <x v="1"/>
    <x v="3"/>
    <s v="MEDICINA INTERNA "/>
    <x v="20"/>
    <n v="7294"/>
    <s v="ABCD-7294"/>
    <s v="E03"/>
    <s v="OTROS HIPOTIROIDISMOS"/>
    <x v="2"/>
    <n v="6.62"/>
    <n v="0"/>
  </r>
  <r>
    <x v="1"/>
    <x v="1"/>
    <x v="3"/>
    <s v="MEDICINA INTERNA "/>
    <x v="65"/>
    <n v="7295"/>
    <s v="ABCD-7295"/>
    <s v="B82"/>
    <s v="PARASITOSIS INTESTINALES, SIN OTRA ESPECIFICACION"/>
    <x v="2"/>
    <n v="11.03"/>
    <n v="0"/>
  </r>
  <r>
    <x v="1"/>
    <x v="1"/>
    <x v="3"/>
    <s v="MEDICINA INTERNA "/>
    <x v="65"/>
    <n v="7296"/>
    <s v="ABCD-7296"/>
    <s v="I10"/>
    <s v="HIPERTENSION ESENCIAL (PRIMARIA)"/>
    <x v="2"/>
    <n v="4.415"/>
    <n v="0"/>
  </r>
  <r>
    <x v="1"/>
    <x v="1"/>
    <x v="3"/>
    <s v="MEDICINA INTERNA "/>
    <x v="65"/>
    <n v="7297"/>
    <s v="ABCD-7297"/>
    <s v="E03"/>
    <s v="OTROS HIPOTIROIDISMOS"/>
    <x v="2"/>
    <n v="11.03"/>
    <n v="0"/>
  </r>
  <r>
    <x v="1"/>
    <x v="1"/>
    <x v="3"/>
    <s v="MEDICINA INTERNA "/>
    <x v="65"/>
    <n v="7298"/>
    <s v="ABCD-7298"/>
    <s v="I83"/>
    <s v="VENAS VARICOSAS DE LOS MIEMBROS INFERIORES"/>
    <x v="2"/>
    <n v="11.03"/>
    <n v="0"/>
  </r>
  <r>
    <x v="1"/>
    <x v="1"/>
    <x v="3"/>
    <s v="MEDICINA INTERNA "/>
    <x v="65"/>
    <n v="7299"/>
    <s v="ABCD-7299"/>
    <s v="K76"/>
    <s v="OTRAS ENFERMEDADES DEL HIGADO"/>
    <x v="2"/>
    <n v="14.81"/>
    <n v="0"/>
  </r>
  <r>
    <x v="1"/>
    <x v="1"/>
    <x v="3"/>
    <s v="MEDICINA INTERNA "/>
    <x v="65"/>
    <n v="7300"/>
    <s v="ABCD-7300"/>
    <s v="I10"/>
    <s v="HIPERTENSION ESENCIAL (PRIMARIA)"/>
    <x v="2"/>
    <n v="4.415"/>
    <n v="0"/>
  </r>
  <r>
    <x v="1"/>
    <x v="1"/>
    <x v="3"/>
    <s v="MEDICINA INTERNA "/>
    <x v="65"/>
    <n v="1068"/>
    <s v="ABCD-1068"/>
    <s v="K297"/>
    <s v="GASTRITIS, NO ESPECIFICADA"/>
    <x v="2"/>
    <n v="4.415"/>
    <n v="0"/>
  </r>
  <r>
    <x v="1"/>
    <x v="1"/>
    <x v="3"/>
    <s v="MEDICINA INTERNA "/>
    <x v="65"/>
    <n v="7301"/>
    <s v="ABCD-7301"/>
    <s v="E06"/>
    <s v="TIROIDITIS"/>
    <x v="2"/>
    <n v="43.2"/>
    <n v="0"/>
  </r>
  <r>
    <x v="1"/>
    <x v="1"/>
    <x v="3"/>
    <s v="MEDICINA INTERNA "/>
    <x v="65"/>
    <n v="7302"/>
    <s v="ABCD-7302"/>
    <s v="J31"/>
    <s v="RINITIS, RINOFARINGITIS Y FARINGITIS CRONICAS"/>
    <x v="2"/>
    <n v="11.03"/>
    <n v="0"/>
  </r>
  <r>
    <x v="1"/>
    <x v="1"/>
    <x v="3"/>
    <s v="MEDICINA INTERNA "/>
    <x v="65"/>
    <n v="3329"/>
    <s v="ABCD-3329"/>
    <s v="K590"/>
    <s v="CONSTIPACION"/>
    <x v="2"/>
    <n v="14.705"/>
    <n v="0"/>
  </r>
  <r>
    <x v="1"/>
    <x v="1"/>
    <x v="3"/>
    <s v="MEDICINA INTERNA "/>
    <x v="65"/>
    <n v="3580"/>
    <s v="ABCD-3580"/>
    <s v="R53"/>
    <s v="MALESTAR Y FATIGA"/>
    <x v="2"/>
    <n v="4.415"/>
    <n v="0"/>
  </r>
  <r>
    <x v="1"/>
    <x v="1"/>
    <x v="3"/>
    <s v="MEDICINA INTERNA "/>
    <x v="65"/>
    <n v="7303"/>
    <s v="ABCD-7303"/>
    <s v="E66"/>
    <s v="OBESIDAD"/>
    <x v="2"/>
    <n v="20.58"/>
    <n v="0"/>
  </r>
  <r>
    <x v="1"/>
    <x v="1"/>
    <x v="3"/>
    <s v="MEDICINA INTERNA "/>
    <x v="65"/>
    <n v="7304"/>
    <s v="ABCD-7304"/>
    <s v="K297"/>
    <s v="GASTRITIS, NO ESPECIFICADA"/>
    <x v="2"/>
    <n v="57.6"/>
    <n v="0"/>
  </r>
  <r>
    <x v="1"/>
    <x v="1"/>
    <x v="3"/>
    <s v="MEDICINA INTERNA "/>
    <x v="65"/>
    <n v="7305"/>
    <s v="ABCD-7305"/>
    <s v="R300"/>
    <s v="DISURIA"/>
    <x v="2"/>
    <n v="4.415"/>
    <n v="0"/>
  </r>
  <r>
    <x v="1"/>
    <x v="1"/>
    <x v="3"/>
    <s v="MEDICINA INTERNA "/>
    <x v="65"/>
    <n v="7306"/>
    <s v="ABCD-7306"/>
    <s v="N39"/>
    <s v="OTROS TRASTORNOS DEL SISTEMA URINARIO"/>
    <x v="2"/>
    <n v="4.415"/>
    <n v="0"/>
  </r>
  <r>
    <x v="1"/>
    <x v="1"/>
    <x v="3"/>
    <s v="MEDICINA INTERNA "/>
    <x v="65"/>
    <n v="7307"/>
    <s v="ABCD-7307"/>
    <s v="Q656"/>
    <s v="CADERA INESTABLE"/>
    <x v="2"/>
    <n v="11.03"/>
    <n v="0"/>
  </r>
  <r>
    <x v="1"/>
    <x v="1"/>
    <x v="3"/>
    <s v="MEDICINA INTERNA "/>
    <x v="65"/>
    <n v="7308"/>
    <s v="ABCD-7308"/>
    <s v="D069"/>
    <s v="CARCINOMA IN SITU DEL CUELLO DEL UTERO, PARTE NO ESPECIFICADA"/>
    <x v="2"/>
    <n v="6.62"/>
    <n v="0"/>
  </r>
  <r>
    <x v="1"/>
    <x v="1"/>
    <x v="3"/>
    <s v="MEDICINA INTERNA "/>
    <x v="65"/>
    <n v="7309"/>
    <s v="ABCD-7309"/>
    <s v="M545"/>
    <s v="LUMBAGO NO ESPECIFICADO"/>
    <x v="2"/>
    <n v="4.415"/>
    <n v="0"/>
  </r>
  <r>
    <x v="1"/>
    <x v="1"/>
    <x v="3"/>
    <s v="MEDICINA INTERNA "/>
    <x v="65"/>
    <n v="7310"/>
    <s v="ABCD-7310"/>
    <s v="M54"/>
    <s v="DORSALGIA"/>
    <x v="2"/>
    <n v="14.705"/>
    <n v="0"/>
  </r>
  <r>
    <x v="1"/>
    <x v="1"/>
    <x v="3"/>
    <s v="MEDICINA INTERNA "/>
    <x v="65"/>
    <n v="7311"/>
    <s v="ABCD-7311"/>
    <s v="K30"/>
    <s v="DISPEPSIA"/>
    <x v="2"/>
    <n v="46.28"/>
    <n v="0"/>
  </r>
  <r>
    <x v="1"/>
    <x v="1"/>
    <x v="3"/>
    <s v="MEDICINA INTERNA "/>
    <x v="65"/>
    <n v="7312"/>
    <s v="ABCD-7312"/>
    <s v="B001"/>
    <s v="DERMATITIS VESICULAR HERPETICA"/>
    <x v="2"/>
    <n v="23.524999999999999"/>
    <n v="0"/>
  </r>
  <r>
    <x v="1"/>
    <x v="1"/>
    <x v="3"/>
    <s v="MEDICINA INTERNA "/>
    <x v="67"/>
    <n v="7313"/>
    <s v="ABCD-7313"/>
    <s v="R568"/>
    <s v="OTRAS CONVULSIONES Y LAS NO ESPECIFICADAS"/>
    <x v="2"/>
    <n v="0.74"/>
    <n v="0"/>
  </r>
  <r>
    <x v="1"/>
    <x v="1"/>
    <x v="3"/>
    <s v="MEDICINA INTERNA "/>
    <x v="67"/>
    <n v="7314"/>
    <s v="ABCD-7314"/>
    <s v="D379"/>
    <s v="TUMOR DE COMPORTAMIENTO INCIERTO O DESCONOCIDO DE ORGANOS DIGESTIVOS, SITIO NO ESPECIFICADO"/>
    <x v="2"/>
    <n v="8.82"/>
    <n v="0"/>
  </r>
  <r>
    <x v="1"/>
    <x v="1"/>
    <x v="3"/>
    <s v="MEDICINA INTERNA "/>
    <x v="67"/>
    <n v="7315"/>
    <s v="ABCD-7315"/>
    <s v="E039"/>
    <s v="HIPOTIROIDISMO, NO ESPECIFICADO"/>
    <x v="2"/>
    <n v="14.63"/>
    <n v="0"/>
  </r>
  <r>
    <x v="1"/>
    <x v="1"/>
    <x v="3"/>
    <s v="MEDICINA INTERNA "/>
    <x v="67"/>
    <n v="851"/>
    <s v="ABCD-851"/>
    <s v="E11"/>
    <s v="DIABETES MELLITUS NO INSULINODEPENDIENTE"/>
    <x v="2"/>
    <n v="11.03"/>
    <n v="0"/>
  </r>
  <r>
    <x v="1"/>
    <x v="1"/>
    <x v="3"/>
    <s v="MEDICINA INTERNA "/>
    <x v="67"/>
    <n v="7316"/>
    <s v="ABCD-7316"/>
    <s v="M23"/>
    <s v="TRASTORNO INTERNO DE LA RODILLA"/>
    <x v="2"/>
    <n v="8.8249999999999993"/>
    <n v="0"/>
  </r>
  <r>
    <x v="1"/>
    <x v="1"/>
    <x v="3"/>
    <s v="MEDICINA INTERNA "/>
    <x v="67"/>
    <n v="7317"/>
    <s v="ABCD-7317"/>
    <s v="E11"/>
    <s v="DIABETES MELLITUS NO INSULINODEPENDIENTE"/>
    <x v="2"/>
    <n v="12.92"/>
    <n v="0"/>
  </r>
  <r>
    <x v="1"/>
    <x v="1"/>
    <x v="3"/>
    <s v="MEDICINA INTERNA "/>
    <x v="67"/>
    <n v="7318"/>
    <s v="ABCD-7318"/>
    <s v="G20"/>
    <s v="ENFERMEDAD DE PARKINSON"/>
    <x v="2"/>
    <n v="44.34"/>
    <n v="0"/>
  </r>
  <r>
    <x v="1"/>
    <x v="1"/>
    <x v="3"/>
    <s v="MEDICINA INTERNA "/>
    <x v="67"/>
    <n v="7319"/>
    <s v="ABCD-7319"/>
    <s v="E11"/>
    <s v="DIABETES MELLITUS NO INSULINODEPENDIENTE"/>
    <x v="2"/>
    <n v="11.03"/>
    <n v="0"/>
  </r>
  <r>
    <x v="1"/>
    <x v="1"/>
    <x v="3"/>
    <s v="MEDICINA INTERNA "/>
    <x v="67"/>
    <n v="7320"/>
    <s v="ABCD-7320"/>
    <s v="L853"/>
    <s v="XEROSIS DEL CUTIS"/>
    <x v="2"/>
    <n v="11.03"/>
    <n v="0"/>
  </r>
  <r>
    <x v="1"/>
    <x v="1"/>
    <x v="3"/>
    <s v="MEDICINA INTERNA "/>
    <x v="67"/>
    <n v="7321"/>
    <s v="ABCD-7321"/>
    <s v="K297"/>
    <s v="GASTRITIS, NO ESPECIFICADA"/>
    <x v="2"/>
    <n v="79.12"/>
    <n v="0"/>
  </r>
  <r>
    <x v="1"/>
    <x v="1"/>
    <x v="3"/>
    <s v="MEDICINA INTERNA "/>
    <x v="67"/>
    <n v="7322"/>
    <s v="ABCD-7322"/>
    <s v="I10"/>
    <s v="HIPERTENSION ESENCIAL (PRIMARIA)"/>
    <x v="2"/>
    <n v="6.62"/>
    <n v="0"/>
  </r>
  <r>
    <x v="1"/>
    <x v="1"/>
    <x v="3"/>
    <s v="MEDICINA INTERNA "/>
    <x v="67"/>
    <n v="7323"/>
    <s v="ABCD-7323"/>
    <s v="M255"/>
    <s v="DOLOR EN ARTICULACION"/>
    <x v="2"/>
    <n v="35.42"/>
    <n v="0"/>
  </r>
  <r>
    <x v="1"/>
    <x v="1"/>
    <x v="3"/>
    <s v="MEDICINA INTERNA "/>
    <x v="67"/>
    <n v="7324"/>
    <s v="ABCD-7324"/>
    <s v="K29"/>
    <s v="GASTRITIS Y DUODENITIS"/>
    <x v="2"/>
    <n v="11.03"/>
    <n v="0"/>
  </r>
  <r>
    <x v="1"/>
    <x v="1"/>
    <x v="3"/>
    <s v="MEDICINA INTERNA "/>
    <x v="67"/>
    <n v="7325"/>
    <s v="ABCD-7325"/>
    <s v="E11"/>
    <s v="DIABETES MELLITUS NO INSULINODEPENDIENTE"/>
    <x v="2"/>
    <n v="6.62"/>
    <n v="0"/>
  </r>
  <r>
    <x v="1"/>
    <x v="1"/>
    <x v="3"/>
    <s v="MEDICINA INTERNA "/>
    <x v="67"/>
    <n v="4247"/>
    <s v="ABCD-4247"/>
    <s v="E780"/>
    <s v="HIPERCOLESTEROLEMIA PURA"/>
    <x v="2"/>
    <n v="84.92"/>
    <n v="0"/>
  </r>
  <r>
    <x v="1"/>
    <x v="1"/>
    <x v="3"/>
    <s v="MEDICINA INTERNA "/>
    <x v="67"/>
    <n v="7326"/>
    <s v="ABCD-7326"/>
    <s v="H11"/>
    <s v="OTROS TRASTORNOS DE LA CONJUNTIVA"/>
    <x v="2"/>
    <n v="9.74"/>
    <n v="0"/>
  </r>
  <r>
    <x v="1"/>
    <x v="1"/>
    <x v="3"/>
    <s v="MEDICINA INTERNA "/>
    <x v="67"/>
    <n v="7327"/>
    <s v="ABCD-7327"/>
    <s v="E11"/>
    <s v="DIABETES MELLITUS NO INSULINODEPENDIENTE"/>
    <x v="2"/>
    <n v="6.62"/>
    <n v="0"/>
  </r>
  <r>
    <x v="1"/>
    <x v="1"/>
    <x v="3"/>
    <s v="MEDICINA INTERNA "/>
    <x v="67"/>
    <n v="7328"/>
    <s v="ABCD-7328"/>
    <s v="D649"/>
    <s v="ANEMIA DE TIPO NO ESPECIFICADO"/>
    <x v="2"/>
    <n v="15.38"/>
    <n v="0"/>
  </r>
  <r>
    <x v="1"/>
    <x v="1"/>
    <x v="3"/>
    <s v="MEDICINA INTERNA "/>
    <x v="67"/>
    <n v="7329"/>
    <s v="ABCD-7329"/>
    <s v="J00"/>
    <s v="RINOFARINGITIS AGUDA (RESFRIADO COMUN)"/>
    <x v="2"/>
    <n v="19.850000000000001"/>
    <n v="0"/>
  </r>
  <r>
    <x v="1"/>
    <x v="1"/>
    <x v="3"/>
    <s v="MEDICINA INTERNA "/>
    <x v="67"/>
    <n v="7330"/>
    <s v="ABCD-7330"/>
    <s v="E780"/>
    <s v="HIPERCOLESTEROLEMIA PURA"/>
    <x v="2"/>
    <n v="65.97"/>
    <n v="0"/>
  </r>
  <r>
    <x v="1"/>
    <x v="1"/>
    <x v="3"/>
    <s v="MEDICINA INTERNA "/>
    <x v="67"/>
    <n v="7331"/>
    <s v="ABCD-7331"/>
    <s v="D649"/>
    <s v="ANEMIA DE TIPO NO ESPECIFICADO"/>
    <x v="2"/>
    <n v="6.62"/>
    <n v="0"/>
  </r>
  <r>
    <x v="1"/>
    <x v="1"/>
    <x v="3"/>
    <s v="MEDICINA INTERNA "/>
    <x v="67"/>
    <n v="7332"/>
    <s v="ABCD-7332"/>
    <s v="K293"/>
    <s v="GASTRITIS CRONICA SUPERFICIAL"/>
    <x v="2"/>
    <n v="42.72"/>
    <n v="0"/>
  </r>
  <r>
    <x v="1"/>
    <x v="1"/>
    <x v="3"/>
    <s v="MEDICINA INTERNA "/>
    <x v="67"/>
    <n v="7333"/>
    <s v="ABCD-7333"/>
    <s v="G442"/>
    <s v="CEFALEA DEBIDA A TENSION"/>
    <x v="2"/>
    <n v="13.95"/>
    <n v="0"/>
  </r>
  <r>
    <x v="1"/>
    <x v="1"/>
    <x v="3"/>
    <s v="MEDICINA INTERNA "/>
    <x v="67"/>
    <n v="7334"/>
    <s v="ABCD-7334"/>
    <s v="J310"/>
    <s v="RINITIS CRONICA"/>
    <x v="2"/>
    <n v="4.415"/>
    <n v="0"/>
  </r>
  <r>
    <x v="1"/>
    <x v="1"/>
    <x v="3"/>
    <s v="MEDICINA INTERNA "/>
    <x v="67"/>
    <n v="7335"/>
    <s v="ABCD-7335"/>
    <s v="B829"/>
    <s v="PARASITOSIS INTESTINAL, SIN OTRA ESPECIFICACION"/>
    <x v="2"/>
    <n v="19.8"/>
    <n v="0"/>
  </r>
  <r>
    <x v="1"/>
    <x v="1"/>
    <x v="3"/>
    <s v="MEDICINA INTERNA "/>
    <x v="67"/>
    <n v="7336"/>
    <s v="ABCD-7336"/>
    <s v="R10"/>
    <s v="DOLOR ABDOMINAL Y PELVICO"/>
    <x v="2"/>
    <n v="29.04"/>
    <n v="0"/>
  </r>
  <r>
    <x v="1"/>
    <x v="1"/>
    <x v="3"/>
    <s v="MEDICINA INTERNA "/>
    <x v="67"/>
    <n v="7337"/>
    <s v="ABCD-7337"/>
    <s v="K296"/>
    <s v="OTRAS GASTRITIS"/>
    <x v="2"/>
    <n v="69.72"/>
    <n v="0"/>
  </r>
  <r>
    <x v="1"/>
    <x v="1"/>
    <x v="3"/>
    <s v="MEDICINA INTERNA "/>
    <x v="67"/>
    <n v="7338"/>
    <s v="ABCD-7338"/>
    <s v="K589"/>
    <s v="SINDROME DEL COLON IRRITABLE SIN DIARREA"/>
    <x v="2"/>
    <n v="57.15"/>
    <n v="0"/>
  </r>
  <r>
    <x v="1"/>
    <x v="1"/>
    <x v="3"/>
    <s v="MEDICINA INTERNA "/>
    <x v="67"/>
    <n v="7339"/>
    <s v="ABCD-7339"/>
    <s v="R51"/>
    <s v="CEFALEA"/>
    <x v="2"/>
    <n v="11.03"/>
    <n v="0"/>
  </r>
  <r>
    <x v="1"/>
    <x v="1"/>
    <x v="3"/>
    <s v="MEDICINA INTERNA "/>
    <x v="67"/>
    <n v="6795"/>
    <s v="ABCD-6795"/>
    <s v="E782"/>
    <s v="HIPERLIPIDEMIA MIXTA"/>
    <x v="2"/>
    <n v="68.599999999999994"/>
    <n v="0"/>
  </r>
  <r>
    <x v="1"/>
    <x v="1"/>
    <x v="3"/>
    <s v="MEDICINA INTERNA "/>
    <x v="67"/>
    <n v="7340"/>
    <s v="ABCD-7340"/>
    <s v="E282"/>
    <s v="SINDROME DE OVARIO POLIQUISTICO"/>
    <x v="2"/>
    <n v="1.2"/>
    <n v="0"/>
  </r>
  <r>
    <x v="1"/>
    <x v="1"/>
    <x v="3"/>
    <s v="MEDICINA INTERNA "/>
    <x v="67"/>
    <n v="7341"/>
    <s v="ABCD-7341"/>
    <s v="R19"/>
    <s v="OTR SINTOMAS Y SIGNOS QUE INVOLUCRAN EL SISTEMA DIGESTIVO Y EL ABDOMEN"/>
    <x v="2"/>
    <n v="8.7949999999999999"/>
    <n v="0"/>
  </r>
  <r>
    <x v="1"/>
    <x v="1"/>
    <x v="3"/>
    <s v="MEDICINA INTERNA "/>
    <x v="67"/>
    <n v="7342"/>
    <s v="ABCD-7342"/>
    <s v="K297"/>
    <s v="GASTRITIS, NO ESPECIFICADA"/>
    <x v="2"/>
    <n v="13.95"/>
    <n v="0"/>
  </r>
  <r>
    <x v="1"/>
    <x v="1"/>
    <x v="3"/>
    <s v="MEDICINA INTERNA "/>
    <x v="67"/>
    <n v="7343"/>
    <s v="ABCD-7343"/>
    <s v="K30"/>
    <s v="DISPEPSIA"/>
    <x v="2"/>
    <n v="4.415"/>
    <n v="0"/>
  </r>
  <r>
    <x v="1"/>
    <x v="1"/>
    <x v="3"/>
    <s v="MEDICINA INTERNA "/>
    <x v="67"/>
    <n v="7344"/>
    <s v="ABCD-7344"/>
    <s v="B82"/>
    <s v="PARASITOSIS INTESTINALES, SIN OTRA ESPECIFICACION"/>
    <x v="2"/>
    <n v="1.46"/>
    <n v="0"/>
  </r>
  <r>
    <x v="1"/>
    <x v="1"/>
    <x v="3"/>
    <s v="MEDICINA INTERNA "/>
    <x v="67"/>
    <n v="7345"/>
    <s v="ABCD-7345"/>
    <s v="H53"/>
    <s v="ALTERACIONES DE LA VISION"/>
    <x v="2"/>
    <n v="56.26"/>
    <n v="0"/>
  </r>
  <r>
    <x v="1"/>
    <x v="1"/>
    <x v="3"/>
    <s v="MEDICINA INTERNA "/>
    <x v="67"/>
    <n v="7346"/>
    <s v="ABCD-7346"/>
    <s v="F41"/>
    <s v="OTROS TRASTORNOS DE ANSIEDAD"/>
    <x v="2"/>
    <n v="12.23"/>
    <n v="0"/>
  </r>
  <r>
    <x v="1"/>
    <x v="1"/>
    <x v="3"/>
    <s v="MEDICINA INTERNA "/>
    <x v="67"/>
    <n v="7347"/>
    <s v="ABCD-7347"/>
    <s v="E079"/>
    <s v="TRASTORNO DE LA GLANDULA TIROIDES, NO ESPECIFICADO"/>
    <x v="2"/>
    <n v="14.63"/>
    <n v="0"/>
  </r>
  <r>
    <x v="1"/>
    <x v="1"/>
    <x v="3"/>
    <s v="MEDICINA INTERNA "/>
    <x v="67"/>
    <n v="7348"/>
    <s v="ABCD-7348"/>
    <s v="J02"/>
    <s v="FARINGITIS AGUDA"/>
    <x v="2"/>
    <n v="18.23"/>
    <n v="0"/>
  </r>
  <r>
    <x v="1"/>
    <x v="1"/>
    <x v="3"/>
    <s v="MEDICINA INTERNA "/>
    <x v="67"/>
    <n v="7349"/>
    <s v="ABCD-7349"/>
    <s v="E11"/>
    <s v="DIABETES MELLITUS NO INSULINODEPENDIENTE"/>
    <x v="2"/>
    <n v="8.08"/>
    <n v="0"/>
  </r>
  <r>
    <x v="1"/>
    <x v="1"/>
    <x v="3"/>
    <s v="MEDICINA INTERNA "/>
    <x v="67"/>
    <n v="7350"/>
    <s v="ABCD-7350"/>
    <s v="G62"/>
    <s v="OTRAS POLINEUROPATIAS"/>
    <x v="2"/>
    <n v="26.03"/>
    <n v="0"/>
  </r>
  <r>
    <x v="1"/>
    <x v="1"/>
    <x v="3"/>
    <s v="MEDICINA INTERNA "/>
    <x v="67"/>
    <n v="7351"/>
    <s v="ABCD-7351"/>
    <s v="E11"/>
    <s v="DIABETES MELLITUS NO INSULINODEPENDIENTE"/>
    <x v="2"/>
    <n v="11.03"/>
    <n v="0"/>
  </r>
  <r>
    <x v="1"/>
    <x v="1"/>
    <x v="3"/>
    <s v="MEDICINA INTERNA "/>
    <x v="67"/>
    <n v="7352"/>
    <s v="ABCD-7352"/>
    <s v="M545"/>
    <s v="LUMBAGO NO ESPECIFICADO"/>
    <x v="2"/>
    <n v="16.52"/>
    <n v="0"/>
  </r>
  <r>
    <x v="1"/>
    <x v="1"/>
    <x v="3"/>
    <s v="MEDICINA INTERNA "/>
    <x v="67"/>
    <n v="7353"/>
    <s v="ABCD-7353"/>
    <s v="E03"/>
    <s v="OTROS HIPOTIROIDISMOS"/>
    <x v="2"/>
    <n v="19.844999999999999"/>
    <n v="0"/>
  </r>
  <r>
    <x v="1"/>
    <x v="1"/>
    <x v="3"/>
    <s v="MEDICINA INTERNA "/>
    <x v="68"/>
    <n v="7354"/>
    <s v="ABCD-7354"/>
    <s v="K30"/>
    <s v="DISPEPSIA"/>
    <x v="2"/>
    <n v="68.84"/>
    <n v="0"/>
  </r>
  <r>
    <x v="1"/>
    <x v="1"/>
    <x v="3"/>
    <s v="MEDICINA INTERNA "/>
    <x v="68"/>
    <n v="7355"/>
    <s v="ABCD-7355"/>
    <s v="M545"/>
    <s v="LUMBAGO NO ESPECIFICADO"/>
    <x v="2"/>
    <n v="6.62"/>
    <n v="0"/>
  </r>
  <r>
    <x v="1"/>
    <x v="1"/>
    <x v="3"/>
    <s v="MEDICINA INTERNA "/>
    <x v="68"/>
    <n v="7356"/>
    <s v="ABCD-7356"/>
    <s v="E11"/>
    <s v="DIABETES MELLITUS NO INSULINODEPENDIENTE"/>
    <x v="2"/>
    <n v="100.85"/>
    <n v="0"/>
  </r>
  <r>
    <x v="1"/>
    <x v="1"/>
    <x v="3"/>
    <s v="MEDICINA INTERNA "/>
    <x v="68"/>
    <n v="7357"/>
    <s v="ABCD-7357"/>
    <s v="N40"/>
    <s v="HIPERPLASIA DE LA PROSTATA"/>
    <x v="2"/>
    <n v="92.12"/>
    <n v="0"/>
  </r>
  <r>
    <x v="1"/>
    <x v="1"/>
    <x v="3"/>
    <s v="MEDICINA INTERNA "/>
    <x v="68"/>
    <n v="7358"/>
    <s v="ABCD-7358"/>
    <s v="E66"/>
    <s v="OBESIDAD"/>
    <x v="2"/>
    <n v="7.5149999999999997"/>
    <n v="0"/>
  </r>
  <r>
    <x v="1"/>
    <x v="1"/>
    <x v="3"/>
    <s v="MEDICINA INTERNA "/>
    <x v="68"/>
    <n v="7359"/>
    <s v="ABCD-7359"/>
    <s v="E11"/>
    <s v="DIABETES MELLITUS NO INSULINODEPENDIENTE"/>
    <x v="2"/>
    <n v="43.2"/>
    <n v="0"/>
  </r>
  <r>
    <x v="1"/>
    <x v="1"/>
    <x v="3"/>
    <s v="MEDICINA INTERNA "/>
    <x v="68"/>
    <n v="7360"/>
    <s v="ABCD-7360"/>
    <s v="E11"/>
    <s v="DIABETES MELLITUS NO INSULINODEPENDIENTE"/>
    <x v="2"/>
    <n v="15.44"/>
    <n v="0"/>
  </r>
  <r>
    <x v="1"/>
    <x v="1"/>
    <x v="3"/>
    <s v="MEDICINA INTERNA "/>
    <x v="68"/>
    <n v="7361"/>
    <s v="ABCD-7361"/>
    <s v="N39"/>
    <s v="OTROS TRASTORNOS DEL SISTEMA URINARIO"/>
    <x v="2"/>
    <n v="11.025"/>
    <n v="0"/>
  </r>
  <r>
    <x v="1"/>
    <x v="1"/>
    <x v="3"/>
    <s v="MEDICINA INTERNA "/>
    <x v="68"/>
    <n v="7362"/>
    <s v="ABCD-7362"/>
    <s v="T784"/>
    <s v="ALERGIA NO ESPECIFICADA"/>
    <x v="2"/>
    <n v="9.02"/>
    <n v="0"/>
  </r>
  <r>
    <x v="1"/>
    <x v="1"/>
    <x v="3"/>
    <s v="MEDICINA INTERNA "/>
    <x v="68"/>
    <n v="7363"/>
    <s v="ABCD-7363"/>
    <s v="Z000"/>
    <s v="EXAMEN MEDICO GENERAL"/>
    <x v="2"/>
    <n v="4.415"/>
    <n v="0"/>
  </r>
  <r>
    <x v="1"/>
    <x v="1"/>
    <x v="3"/>
    <s v="MEDICINA INTERNA "/>
    <x v="68"/>
    <n v="7364"/>
    <s v="ABCD-7364"/>
    <s v="E11"/>
    <s v="DIABETES MELLITUS NO INSULINODEPENDIENTE"/>
    <x v="2"/>
    <n v="0.3"/>
    <n v="0"/>
  </r>
  <r>
    <x v="1"/>
    <x v="1"/>
    <x v="3"/>
    <s v="MEDICINA INTERNA "/>
    <x v="68"/>
    <n v="7365"/>
    <s v="ABCD-7365"/>
    <s v="E14"/>
    <s v="DIABETES MELLITUS, NO ESPECIFICADA"/>
    <x v="2"/>
    <n v="42.02"/>
    <n v="0"/>
  </r>
  <r>
    <x v="1"/>
    <x v="1"/>
    <x v="3"/>
    <s v="MEDICINA INTERNA "/>
    <x v="68"/>
    <n v="7366"/>
    <s v="ABCD-7366"/>
    <s v="R19"/>
    <s v="OTR SINTOMAS Y SIGNOS QUE INVOLUCRAN EL SISTEMA DIGESTIVO Y EL ABDOMEN"/>
    <x v="2"/>
    <n v="13.945"/>
    <n v="0"/>
  </r>
  <r>
    <x v="1"/>
    <x v="1"/>
    <x v="3"/>
    <s v="MEDICINA INTERNA "/>
    <x v="68"/>
    <n v="7367"/>
    <s v="ABCD-7367"/>
    <s v="M255"/>
    <s v="DOLOR EN ARTICULACION"/>
    <x v="2"/>
    <n v="30.6"/>
    <n v="0"/>
  </r>
  <r>
    <x v="1"/>
    <x v="1"/>
    <x v="3"/>
    <s v="MEDICINA INTERNA "/>
    <x v="68"/>
    <n v="7368"/>
    <s v="ABCD-7368"/>
    <s v="B82"/>
    <s v="PARASITOSIS INTESTINALES, SIN OTRA ESPECIFICACION"/>
    <x v="2"/>
    <n v="71.55"/>
    <n v="0"/>
  </r>
  <r>
    <x v="1"/>
    <x v="1"/>
    <x v="3"/>
    <s v="MEDICINA INTERNA "/>
    <x v="68"/>
    <n v="7369"/>
    <s v="ABCD-7369"/>
    <s v="M255"/>
    <s v="DOLOR EN ARTICULACION"/>
    <x v="2"/>
    <n v="3.31"/>
    <n v="0"/>
  </r>
  <r>
    <x v="1"/>
    <x v="1"/>
    <x v="3"/>
    <s v="MEDICINA INTERNA "/>
    <x v="68"/>
    <n v="7370"/>
    <s v="ABCD-7370"/>
    <s v="K296"/>
    <s v="OTRAS GASTRITIS"/>
    <x v="2"/>
    <n v="38.340000000000003"/>
    <n v="0"/>
  </r>
  <r>
    <x v="1"/>
    <x v="1"/>
    <x v="3"/>
    <s v="MEDICINA INTERNA "/>
    <x v="68"/>
    <n v="7371"/>
    <s v="ABCD-7371"/>
    <s v="D508"/>
    <s v="OTRAS ANEMIAS POR DEFICIENCIA DE HIERRO"/>
    <x v="2"/>
    <n v="110.48"/>
    <n v="0"/>
  </r>
  <r>
    <x v="1"/>
    <x v="1"/>
    <x v="3"/>
    <s v="MEDICINA INTERNA "/>
    <x v="68"/>
    <n v="7372"/>
    <s v="ABCD-7372"/>
    <s v="M255"/>
    <s v="DOLOR EN ARTICULACION"/>
    <x v="2"/>
    <n v="6.6150000000000002"/>
    <n v="0"/>
  </r>
  <r>
    <x v="1"/>
    <x v="1"/>
    <x v="3"/>
    <s v="MEDICINA INTERNA "/>
    <x v="68"/>
    <n v="7373"/>
    <s v="ABCD-7373"/>
    <s v="E03"/>
    <s v="OTROS HIPOTIROIDISMOS"/>
    <x v="2"/>
    <n v="36.950000000000003"/>
    <n v="0"/>
  </r>
  <r>
    <x v="1"/>
    <x v="1"/>
    <x v="3"/>
    <s v="MEDICINA INTERNA "/>
    <x v="68"/>
    <n v="7374"/>
    <s v="ABCD-7374"/>
    <s v="K297"/>
    <s v="GASTRITIS, NO ESPECIFICADA"/>
    <x v="2"/>
    <n v="42.75"/>
    <n v="0"/>
  </r>
  <r>
    <x v="1"/>
    <x v="1"/>
    <x v="3"/>
    <s v="MEDICINA INTERNA "/>
    <x v="68"/>
    <n v="7375"/>
    <s v="ABCD-7375"/>
    <s v="I87"/>
    <s v="OTROS TRASTORNOS DE LAS VENAS"/>
    <x v="2"/>
    <n v="31.72"/>
    <n v="0"/>
  </r>
  <r>
    <x v="1"/>
    <x v="1"/>
    <x v="3"/>
    <s v="MEDICINA INTERNA "/>
    <x v="68"/>
    <n v="7376"/>
    <s v="ABCD-7376"/>
    <s v="M19"/>
    <s v="OTRAS ARTROSIS"/>
    <x v="2"/>
    <n v="13.215"/>
    <n v="0"/>
  </r>
  <r>
    <x v="1"/>
    <x v="1"/>
    <x v="3"/>
    <s v="MEDICINA INTERNA "/>
    <x v="68"/>
    <n v="7377"/>
    <s v="ABCD-7377"/>
    <s v="J312"/>
    <s v="FARINGITIS CRONICA"/>
    <x v="2"/>
    <n v="14.78"/>
    <n v="0"/>
  </r>
  <r>
    <x v="1"/>
    <x v="1"/>
    <x v="3"/>
    <s v="MEDICINA INTERNA "/>
    <x v="68"/>
    <n v="7378"/>
    <s v="ABCD-7378"/>
    <s v="K297"/>
    <s v="GASTRITIS, NO ESPECIFICADA"/>
    <x v="2"/>
    <n v="12.49"/>
    <n v="0"/>
  </r>
  <r>
    <x v="1"/>
    <x v="1"/>
    <x v="3"/>
    <s v="MEDICINA INTERNA "/>
    <x v="68"/>
    <n v="7379"/>
    <s v="ABCD-7379"/>
    <s v="M255"/>
    <s v="DOLOR EN ARTICULACION"/>
    <x v="2"/>
    <n v="4.415"/>
    <n v="0"/>
  </r>
  <r>
    <x v="1"/>
    <x v="1"/>
    <x v="3"/>
    <s v="MEDICINA INTERNA "/>
    <x v="68"/>
    <n v="7380"/>
    <s v="ABCD-7380"/>
    <s v="D50"/>
    <s v="ANEMIAS POR DEFICIENCIA DE HIERRO"/>
    <x v="2"/>
    <n v="17.059999999999999"/>
    <n v="0"/>
  </r>
  <r>
    <x v="1"/>
    <x v="1"/>
    <x v="3"/>
    <s v="MEDICINA INTERNA "/>
    <x v="68"/>
    <n v="7381"/>
    <s v="ABCD-7381"/>
    <s v="B49"/>
    <s v="MICOSIS, NO ESPECIFICADA"/>
    <x v="2"/>
    <n v="1.2"/>
    <n v="0"/>
  </r>
  <r>
    <x v="1"/>
    <x v="1"/>
    <x v="3"/>
    <s v="MEDICINA INTERNA "/>
    <x v="68"/>
    <n v="7382"/>
    <s v="ABCD-7382"/>
    <s v="C05"/>
    <s v="TUMOR MALIGNO DEL PALADAR"/>
    <x v="2"/>
    <n v="4.415"/>
    <n v="0"/>
  </r>
  <r>
    <x v="1"/>
    <x v="1"/>
    <x v="3"/>
    <s v="MEDICINA INTERNA "/>
    <x v="68"/>
    <n v="7383"/>
    <s v="ABCD-7383"/>
    <s v="E66"/>
    <s v="OBESIDAD"/>
    <x v="2"/>
    <n v="49.04"/>
    <n v="0"/>
  </r>
  <r>
    <x v="1"/>
    <x v="1"/>
    <x v="3"/>
    <s v="MEDICINA INTERNA "/>
    <x v="68"/>
    <n v="7384"/>
    <s v="ABCD-7384"/>
    <s v="M255"/>
    <s v="DOLOR EN ARTICULACION"/>
    <x v="2"/>
    <n v="37.575000000000003"/>
    <n v="0"/>
  </r>
  <r>
    <x v="1"/>
    <x v="1"/>
    <x v="3"/>
    <s v="MEDICINA INTERNA "/>
    <x v="68"/>
    <n v="7385"/>
    <s v="ABCD-7385"/>
    <s v="J311"/>
    <s v="RINOFARINGITIS CRONICA"/>
    <x v="2"/>
    <n v="23.63"/>
    <n v="0"/>
  </r>
  <r>
    <x v="1"/>
    <x v="1"/>
    <x v="3"/>
    <s v="MEDICINA INTERNA "/>
    <x v="68"/>
    <n v="7386"/>
    <s v="ABCD-7386"/>
    <s v="K297"/>
    <s v="GASTRITIS, NO ESPECIFICADA"/>
    <x v="2"/>
    <n v="42.93"/>
    <n v="0"/>
  </r>
  <r>
    <x v="1"/>
    <x v="1"/>
    <x v="3"/>
    <s v="MEDICINA INTERNA "/>
    <x v="68"/>
    <n v="7387"/>
    <s v="ABCD-7387"/>
    <s v="M545"/>
    <s v="LUMBAGO NO ESPECIFICADO"/>
    <x v="2"/>
    <n v="11.03"/>
    <n v="0"/>
  </r>
  <r>
    <x v="1"/>
    <x v="1"/>
    <x v="3"/>
    <s v="MEDICINA INTERNA "/>
    <x v="68"/>
    <n v="7388"/>
    <s v="ABCD-7388"/>
    <s v="M19"/>
    <s v="OTRAS ARTROSIS"/>
    <x v="2"/>
    <n v="11.025"/>
    <n v="0"/>
  </r>
  <r>
    <x v="1"/>
    <x v="1"/>
    <x v="3"/>
    <s v="MEDICINA INTERNA "/>
    <x v="68"/>
    <n v="7389"/>
    <s v="ABCD-7389"/>
    <s v="R101"/>
    <s v="DOLOR ABDOMINAL LOCALIZADO EN PARTE SUPERIOR"/>
    <x v="2"/>
    <n v="21.02"/>
    <n v="0"/>
  </r>
  <r>
    <x v="1"/>
    <x v="1"/>
    <x v="3"/>
    <s v="MEDICINA INTERNA "/>
    <x v="68"/>
    <n v="7390"/>
    <s v="ABCD-7390"/>
    <s v="R529"/>
    <s v="DOLOR, NO ESPECIFICADO"/>
    <x v="2"/>
    <n v="12.83"/>
    <n v="0"/>
  </r>
  <r>
    <x v="1"/>
    <x v="1"/>
    <x v="3"/>
    <s v="MEDICINA INTERNA "/>
    <x v="68"/>
    <n v="7391"/>
    <s v="ABCD-7391"/>
    <s v="M255"/>
    <s v="DOLOR EN ARTICULACION"/>
    <x v="2"/>
    <n v="15.41"/>
    <n v="0"/>
  </r>
  <r>
    <x v="1"/>
    <x v="1"/>
    <x v="3"/>
    <s v="MEDICINA INTERNA "/>
    <x v="68"/>
    <n v="7392"/>
    <s v="ABCD-7392"/>
    <s v="J303"/>
    <s v="OTRAS RINITIS ALERGICAS"/>
    <x v="2"/>
    <n v="19.844999999999999"/>
    <n v="0"/>
  </r>
  <r>
    <x v="1"/>
    <x v="1"/>
    <x v="3"/>
    <s v="MEDICINA INTERNA "/>
    <x v="68"/>
    <n v="7393"/>
    <s v="ABCD-7393"/>
    <s v="K296"/>
    <s v="OTRAS GASTRITIS"/>
    <x v="2"/>
    <n v="7.335"/>
    <n v="0"/>
  </r>
  <r>
    <x v="1"/>
    <x v="1"/>
    <x v="3"/>
    <s v="MEDICINA INTERNA "/>
    <x v="68"/>
    <n v="7394"/>
    <s v="ABCD-7394"/>
    <s v="D649"/>
    <s v="ANEMIA DE TIPO NO ESPECIFICADO"/>
    <x v="2"/>
    <n v="41.78"/>
    <n v="0"/>
  </r>
  <r>
    <x v="1"/>
    <x v="1"/>
    <x v="3"/>
    <s v="MEDICINA INTERNA "/>
    <x v="68"/>
    <n v="7395"/>
    <s v="ABCD-7395"/>
    <s v="R252"/>
    <s v="CALAMBRES Y ESPASMOS"/>
    <x v="2"/>
    <n v="6.6150000000000002"/>
    <n v="0"/>
  </r>
  <r>
    <x v="1"/>
    <x v="1"/>
    <x v="3"/>
    <s v="MEDICINA INTERNA "/>
    <x v="68"/>
    <n v="7396"/>
    <s v="ABCD-7396"/>
    <s v="B829"/>
    <s v="PARASITOSIS INTESTINAL, SIN OTRA ESPECIFICACION"/>
    <x v="2"/>
    <n v="4.415"/>
    <n v="0"/>
  </r>
  <r>
    <x v="1"/>
    <x v="1"/>
    <x v="3"/>
    <s v="MEDICINA INTERNA "/>
    <x v="68"/>
    <n v="7397"/>
    <s v="ABCD-7397"/>
    <s v="D508"/>
    <s v="OTRAS ANEMIAS POR DEFICIENCIA DE HIERRO"/>
    <x v="2"/>
    <n v="111.74"/>
    <n v="0"/>
  </r>
  <r>
    <x v="1"/>
    <x v="1"/>
    <x v="3"/>
    <s v="MEDICINA INTERNA "/>
    <x v="68"/>
    <n v="7398"/>
    <s v="ABCD-7398"/>
    <s v="I87"/>
    <s v="OTROS TRASTORNOS DE LAS VENAS"/>
    <x v="2"/>
    <n v="10.82"/>
    <n v="0"/>
  </r>
  <r>
    <x v="1"/>
    <x v="1"/>
    <x v="3"/>
    <s v="MEDICINA INTERNA "/>
    <x v="68"/>
    <n v="7399"/>
    <s v="ABCD-7399"/>
    <s v="M255"/>
    <s v="DOLOR EN ARTICULACION"/>
    <x v="2"/>
    <n v="1.2"/>
    <n v="0"/>
  </r>
  <r>
    <x v="1"/>
    <x v="1"/>
    <x v="3"/>
    <s v="MEDICINA INTERNA "/>
    <x v="68"/>
    <n v="7400"/>
    <s v="ABCD-7400"/>
    <s v="E11"/>
    <s v="DIABETES MELLITUS NO INSULINODEPENDIENTE"/>
    <x v="2"/>
    <n v="6.62"/>
    <n v="0"/>
  </r>
  <r>
    <x v="1"/>
    <x v="1"/>
    <x v="3"/>
    <s v="MEDICINA INTERNA "/>
    <x v="68"/>
    <n v="7401"/>
    <s v="ABCD-7401"/>
    <s v="K29"/>
    <s v="GASTRITIS Y DUODENITIS"/>
    <x v="2"/>
    <n v="6.62"/>
    <n v="0"/>
  </r>
  <r>
    <x v="1"/>
    <x v="1"/>
    <x v="3"/>
    <s v="MEDICINA INTERNA "/>
    <x v="68"/>
    <n v="7402"/>
    <s v="ABCD-7402"/>
    <s v="K580"/>
    <s v="SINDROME DEL COLON IRRITABLE CON DIARREA"/>
    <x v="2"/>
    <n v="39.83"/>
    <n v="0"/>
  </r>
  <r>
    <x v="1"/>
    <x v="1"/>
    <x v="3"/>
    <s v="MEDICINA INTERNA "/>
    <x v="68"/>
    <n v="7403"/>
    <s v="ABCD-7403"/>
    <s v="K30"/>
    <s v="DISPEPSIA"/>
    <x v="2"/>
    <n v="25.43"/>
    <n v="0"/>
  </r>
  <r>
    <x v="1"/>
    <x v="1"/>
    <x v="3"/>
    <s v="MEDICINA INTERNA "/>
    <x v="68"/>
    <n v="7404"/>
    <s v="ABCD-7404"/>
    <s v="E14"/>
    <s v="DIABETES MELLITUS, NO ESPECIFICADA"/>
    <x v="2"/>
    <n v="156.44"/>
    <n v="0"/>
  </r>
  <r>
    <x v="1"/>
    <x v="1"/>
    <x v="3"/>
    <s v="MEDICINA INTERNA "/>
    <x v="69"/>
    <n v="7405"/>
    <s v="ABCD-7405"/>
    <s v="M545"/>
    <s v="LUMBAGO NO ESPECIFICADO"/>
    <x v="2"/>
    <n v="11.52"/>
    <n v="4.9000000000000004"/>
  </r>
  <r>
    <x v="1"/>
    <x v="1"/>
    <x v="3"/>
    <s v="MEDICINA INTERNA "/>
    <x v="69"/>
    <n v="7406"/>
    <s v="ABCD-7406"/>
    <s v="K590"/>
    <s v="CONSTIPACION"/>
    <x v="2"/>
    <n v="26.87"/>
    <n v="4.41"/>
  </r>
  <r>
    <x v="1"/>
    <x v="1"/>
    <x v="3"/>
    <s v="MEDICINA INTERNA "/>
    <x v="69"/>
    <n v="7407"/>
    <s v="ABCD-7407"/>
    <s v="H83"/>
    <s v="OTROS TRASTORNOS DEL OIDO INTERNO"/>
    <x v="2"/>
    <n v="77.45"/>
    <n v="8.82"/>
  </r>
  <r>
    <x v="1"/>
    <x v="1"/>
    <x v="3"/>
    <s v="MEDICINA INTERNA "/>
    <x v="69"/>
    <n v="1577"/>
    <s v="ABCD-1577"/>
    <s v="E079"/>
    <s v="TRASTORNO DE LA GLANDULA TIROIDES, NO ESPECIFICADO"/>
    <x v="2"/>
    <n v="11.03"/>
    <n v="4.41"/>
  </r>
  <r>
    <x v="1"/>
    <x v="1"/>
    <x v="3"/>
    <s v="MEDICINA INTERNA "/>
    <x v="69"/>
    <n v="7408"/>
    <s v="ABCD-7408"/>
    <s v="K30"/>
    <s v="DISPEPSIA"/>
    <x v="2"/>
    <n v="99.605000000000004"/>
    <n v="4.38"/>
  </r>
  <r>
    <x v="1"/>
    <x v="1"/>
    <x v="3"/>
    <s v="MEDICINA INTERNA "/>
    <x v="69"/>
    <n v="7409"/>
    <s v="ABCD-7409"/>
    <s v="N40"/>
    <s v="HIPERPLASIA DE LA PROSTATA"/>
    <x v="2"/>
    <n v="8.8249999999999993"/>
    <n v="5.1449999999999996"/>
  </r>
  <r>
    <x v="1"/>
    <x v="1"/>
    <x v="3"/>
    <s v="MEDICINA INTERNA "/>
    <x v="69"/>
    <n v="7410"/>
    <s v="ABCD-7410"/>
    <s v="M238"/>
    <s v="OTROS TRASTORNOS INTERNOS DE LA RODILLA"/>
    <x v="2"/>
    <n v="11.03"/>
    <n v="4.41"/>
  </r>
  <r>
    <x v="1"/>
    <x v="1"/>
    <x v="3"/>
    <s v="MEDICINA INTERNA "/>
    <x v="69"/>
    <n v="7411"/>
    <s v="ABCD-7411"/>
    <s v="I10"/>
    <s v="HIPERTENSION ESENCIAL (PRIMARIA)"/>
    <x v="2"/>
    <n v="9.5350000000000001"/>
    <n v="1.46"/>
  </r>
  <r>
    <x v="1"/>
    <x v="1"/>
    <x v="3"/>
    <s v="MEDICINA INTERNA "/>
    <x v="69"/>
    <n v="7412"/>
    <s v="ABCD-7412"/>
    <s v="E112"/>
    <s v="DIABETES MELLITUS NO INSULINODEPENDIENTE, CON COMPLICACIONES RENALES"/>
    <x v="2"/>
    <n v="8.8249999999999993"/>
    <n v="0"/>
  </r>
  <r>
    <x v="1"/>
    <x v="1"/>
    <x v="3"/>
    <s v="MEDICINA INTERNA "/>
    <x v="69"/>
    <n v="7413"/>
    <s v="ABCD-7413"/>
    <s v="M15"/>
    <s v="POLIARTROSIS"/>
    <x v="2"/>
    <n v="11.03"/>
    <n v="4.41"/>
  </r>
  <r>
    <x v="1"/>
    <x v="1"/>
    <x v="3"/>
    <s v="MEDICINA INTERNA "/>
    <x v="69"/>
    <n v="7414"/>
    <s v="ABCD-7414"/>
    <s v="D638"/>
    <s v="ANEMIA EN OTRAS ENFERMEDADES CRONICAS CLASIFICADAS EN OTRA PARTE"/>
    <x v="2"/>
    <n v="25.92"/>
    <n v="25.92"/>
  </r>
  <r>
    <x v="1"/>
    <x v="1"/>
    <x v="3"/>
    <s v="MEDICINA INTERNA "/>
    <x v="69"/>
    <n v="7415"/>
    <s v="ABCD-7415"/>
    <s v="R51"/>
    <s v="CEFALEA"/>
    <x v="2"/>
    <n v="11.03"/>
    <n v="4.41"/>
  </r>
  <r>
    <x v="1"/>
    <x v="1"/>
    <x v="3"/>
    <s v="MEDICINA INTERNA "/>
    <x v="69"/>
    <n v="7416"/>
    <s v="ABCD-7416"/>
    <s v="M255"/>
    <s v="DOLOR EN ARTICULACION"/>
    <x v="2"/>
    <n v="36.619999999999997"/>
    <n v="1.2"/>
  </r>
  <r>
    <x v="1"/>
    <x v="1"/>
    <x v="3"/>
    <s v="MEDICINA INTERNA "/>
    <x v="69"/>
    <n v="7417"/>
    <s v="ABCD-7417"/>
    <s v="E782"/>
    <s v="HIPERLIPIDEMIA MIXTA"/>
    <x v="2"/>
    <n v="54.32"/>
    <n v="47.7"/>
  </r>
  <r>
    <x v="1"/>
    <x v="1"/>
    <x v="3"/>
    <s v="MEDICINA INTERNA "/>
    <x v="69"/>
    <n v="7418"/>
    <s v="ABCD-7418"/>
    <s v="E03"/>
    <s v="OTROS HIPOTIROIDISMOS"/>
    <x v="2"/>
    <n v="20.29"/>
    <n v="13.67"/>
  </r>
  <r>
    <x v="1"/>
    <x v="1"/>
    <x v="3"/>
    <s v="MEDICINA INTERNA "/>
    <x v="69"/>
    <n v="7419"/>
    <s v="ABCD-7419"/>
    <s v="K297"/>
    <s v="GASTRITIS, NO ESPECIFICADA"/>
    <x v="2"/>
    <n v="8.7949999999999999"/>
    <n v="8.7899999999999991"/>
  </r>
  <r>
    <x v="1"/>
    <x v="1"/>
    <x v="3"/>
    <s v="MEDICINA INTERNA "/>
    <x v="69"/>
    <n v="7420"/>
    <s v="ABCD-7420"/>
    <s v="E66"/>
    <s v="OBESIDAD"/>
    <x v="2"/>
    <n v="13.95"/>
    <n v="5.87"/>
  </r>
  <r>
    <x v="1"/>
    <x v="1"/>
    <x v="3"/>
    <s v="MEDICINA INTERNA "/>
    <x v="69"/>
    <n v="7421"/>
    <s v="ABCD-7421"/>
    <s v="E66"/>
    <s v="OBESIDAD"/>
    <x v="2"/>
    <n v="11.015000000000001"/>
    <n v="4.41"/>
  </r>
  <r>
    <x v="1"/>
    <x v="1"/>
    <x v="3"/>
    <s v="MEDICINA INTERNA "/>
    <x v="69"/>
    <n v="7422"/>
    <s v="ABCD-7422"/>
    <s v="B829"/>
    <s v="PARASITOSIS INTESTINAL, SIN OTRA ESPECIFICACION"/>
    <x v="2"/>
    <n v="21.56"/>
    <n v="4.66"/>
  </r>
  <r>
    <x v="1"/>
    <x v="1"/>
    <x v="3"/>
    <s v="MEDICINA INTERNA "/>
    <x v="69"/>
    <n v="7423"/>
    <s v="ABCD-7423"/>
    <s v="I872"/>
    <s v="INSUFICIENCIA VENOSA (CRONICA) (PERIFERICA)"/>
    <x v="2"/>
    <n v="16.87"/>
    <n v="10.25"/>
  </r>
  <r>
    <x v="1"/>
    <x v="1"/>
    <x v="3"/>
    <s v="MEDICINA INTERNA "/>
    <x v="69"/>
    <n v="7424"/>
    <s v="ABCD-7424"/>
    <s v="J30"/>
    <s v="RINITIS ALERGICA Y VASOMOTORA"/>
    <x v="2"/>
    <n v="6.8150000000000004"/>
    <n v="6.81"/>
  </r>
  <r>
    <x v="1"/>
    <x v="1"/>
    <x v="3"/>
    <s v="MEDICINA INTERNA "/>
    <x v="69"/>
    <n v="7425"/>
    <s v="ABCD-7425"/>
    <s v="M54"/>
    <s v="DORSALGIA"/>
    <x v="2"/>
    <n v="11.03"/>
    <n v="4.41"/>
  </r>
  <r>
    <x v="1"/>
    <x v="1"/>
    <x v="3"/>
    <s v="MEDICINA INTERNA "/>
    <x v="69"/>
    <n v="7426"/>
    <s v="ABCD-7426"/>
    <s v="K829"/>
    <s v="ENFERMEDAD DE LA VESICULA BILIAR, NO ESPECIFICADA"/>
    <x v="2"/>
    <n v="23.524999999999999"/>
    <n v="5.1449999999999996"/>
  </r>
  <r>
    <x v="1"/>
    <x v="1"/>
    <x v="3"/>
    <s v="MEDICINA INTERNA "/>
    <x v="69"/>
    <n v="7427"/>
    <s v="ABCD-7427"/>
    <s v="R14"/>
    <s v="FLATULENCIA Y AFECCIONES AFINES"/>
    <x v="2"/>
    <n v="4.415"/>
    <n v="4.41"/>
  </r>
  <r>
    <x v="1"/>
    <x v="1"/>
    <x v="3"/>
    <s v="MEDICINA INTERNA "/>
    <x v="69"/>
    <n v="7428"/>
    <s v="ABCD-7428"/>
    <s v="C508"/>
    <s v="LESION DE SITIOS CONTIGUOS DE LA MAMA"/>
    <x v="2"/>
    <n v="11.03"/>
    <n v="4.41"/>
  </r>
  <r>
    <x v="1"/>
    <x v="1"/>
    <x v="3"/>
    <s v="MEDICINA INTERNA "/>
    <x v="69"/>
    <n v="7429"/>
    <s v="ABCD-7429"/>
    <s v="M545"/>
    <s v="LUMBAGO NO ESPECIFICADO"/>
    <x v="2"/>
    <n v="4.415"/>
    <n v="4.41"/>
  </r>
  <r>
    <x v="1"/>
    <x v="1"/>
    <x v="3"/>
    <s v="MEDICINA INTERNA "/>
    <x v="69"/>
    <n v="7430"/>
    <s v="ABCD-7430"/>
    <s v="J028"/>
    <s v="FARINGITIS AGUDA DEBIDA A OTROS MICROORGANISMOS ESPECIFICADOS"/>
    <x v="2"/>
    <n v="11.03"/>
    <n v="4.41"/>
  </r>
  <r>
    <x v="1"/>
    <x v="1"/>
    <x v="3"/>
    <s v="MEDICINA INTERNA "/>
    <x v="69"/>
    <n v="7431"/>
    <s v="ABCD-7431"/>
    <s v="R073"/>
    <s v="OTROS DOLORES EN EL PECHO"/>
    <x v="2"/>
    <n v="12.23"/>
    <n v="4.41"/>
  </r>
  <r>
    <x v="1"/>
    <x v="1"/>
    <x v="3"/>
    <s v="MEDICINA INTERNA "/>
    <x v="69"/>
    <n v="4771"/>
    <s v="ABCD-4771"/>
    <s v="E780"/>
    <s v="HIPERCOLESTEROLEMIA PURA"/>
    <x v="2"/>
    <n v="11.03"/>
    <n v="4.41"/>
  </r>
  <r>
    <x v="1"/>
    <x v="1"/>
    <x v="3"/>
    <s v="MEDICINA INTERNA "/>
    <x v="69"/>
    <n v="7432"/>
    <s v="ABCD-7432"/>
    <s v="K30"/>
    <s v="DISPEPSIA"/>
    <x v="2"/>
    <n v="12.49"/>
    <n v="5.87"/>
  </r>
  <r>
    <x v="1"/>
    <x v="1"/>
    <x v="3"/>
    <s v="MEDICINA INTERNA "/>
    <x v="69"/>
    <n v="7433"/>
    <s v="ABCD-7433"/>
    <s v="J311"/>
    <s v="RINOFARINGITIS CRONICA"/>
    <x v="2"/>
    <n v="19.850000000000001"/>
    <n v="4.41"/>
  </r>
  <r>
    <x v="1"/>
    <x v="1"/>
    <x v="3"/>
    <s v="MEDICINA INTERNA "/>
    <x v="69"/>
    <n v="7434"/>
    <s v="ABCD-7434"/>
    <s v="I10"/>
    <s v="HIPERTENSION ESENCIAL (PRIMARIA)"/>
    <x v="2"/>
    <n v="2.92"/>
    <n v="0"/>
  </r>
  <r>
    <x v="1"/>
    <x v="1"/>
    <x v="3"/>
    <s v="MEDICINA INTERNA "/>
    <x v="69"/>
    <n v="7435"/>
    <s v="ABCD-7435"/>
    <s v="E785"/>
    <s v="HIPERLIPIDEMIA NO ESPECIFICADA"/>
    <x v="2"/>
    <n v="71.55"/>
    <n v="5.87"/>
  </r>
  <r>
    <x v="1"/>
    <x v="1"/>
    <x v="3"/>
    <s v="MEDICINA INTERNA "/>
    <x v="70"/>
    <n v="7436"/>
    <s v="ABCD-7436"/>
    <s v="E11"/>
    <s v="DIABETES MELLITUS NO INSULINODEPENDIENTE"/>
    <x v="2"/>
    <n v="35.42"/>
    <n v="0"/>
  </r>
  <r>
    <x v="1"/>
    <x v="1"/>
    <x v="3"/>
    <s v="MEDICINA INTERNA "/>
    <x v="70"/>
    <n v="7437"/>
    <s v="ABCD-7437"/>
    <s v="K297"/>
    <s v="GASTRITIS, NO ESPECIFICADA"/>
    <x v="2"/>
    <n v="43.2"/>
    <n v="0"/>
  </r>
  <r>
    <x v="1"/>
    <x v="1"/>
    <x v="3"/>
    <s v="MEDICINA INTERNA "/>
    <x v="70"/>
    <n v="7438"/>
    <s v="ABCD-7438"/>
    <s v="R43"/>
    <s v="TRASTORNOS DEL OLFATO Y DEL GUSTO"/>
    <x v="2"/>
    <n v="11.03"/>
    <n v="0"/>
  </r>
  <r>
    <x v="1"/>
    <x v="1"/>
    <x v="3"/>
    <s v="MEDICINA INTERNA "/>
    <x v="70"/>
    <n v="7439"/>
    <s v="ABCD-7439"/>
    <s v="L03"/>
    <s v="CELULITIS"/>
    <x v="2"/>
    <n v="4.415"/>
    <n v="0"/>
  </r>
  <r>
    <x v="1"/>
    <x v="1"/>
    <x v="3"/>
    <s v="MEDICINA INTERNA "/>
    <x v="70"/>
    <n v="7440"/>
    <s v="ABCD-7440"/>
    <s v="I10"/>
    <s v="HIPERTENSION ESENCIAL (PRIMARIA)"/>
    <x v="2"/>
    <n v="16.87"/>
    <n v="0"/>
  </r>
  <r>
    <x v="1"/>
    <x v="1"/>
    <x v="3"/>
    <s v="MEDICINA INTERNA "/>
    <x v="70"/>
    <n v="7441"/>
    <s v="ABCD-7441"/>
    <s v="K803"/>
    <s v="CALCULO DE CONDUCTO BILIAR CON COLANGITIS"/>
    <x v="2"/>
    <n v="13.97"/>
    <n v="0"/>
  </r>
  <r>
    <x v="1"/>
    <x v="1"/>
    <x v="3"/>
    <s v="MEDICINA INTERNA "/>
    <x v="70"/>
    <n v="7442"/>
    <s v="ABCD-7442"/>
    <s v="B82"/>
    <s v="PARASITOSIS INTESTINALES, SIN OTRA ESPECIFICACION"/>
    <x v="2"/>
    <n v="15.44"/>
    <n v="0"/>
  </r>
  <r>
    <x v="1"/>
    <x v="1"/>
    <x v="3"/>
    <s v="MEDICINA INTERNA "/>
    <x v="70"/>
    <n v="7443"/>
    <s v="ABCD-7443"/>
    <s v="I95"/>
    <s v="HIPOTENSION"/>
    <x v="2"/>
    <n v="4.415"/>
    <n v="3.67"/>
  </r>
  <r>
    <x v="1"/>
    <x v="1"/>
    <x v="3"/>
    <s v="MEDICINA INTERNA "/>
    <x v="70"/>
    <n v="7444"/>
    <s v="ABCD-7444"/>
    <s v="E11"/>
    <s v="DIABETES MELLITUS NO INSULINODEPENDIENTE"/>
    <x v="2"/>
    <n v="36"/>
    <n v="0"/>
  </r>
  <r>
    <x v="1"/>
    <x v="1"/>
    <x v="3"/>
    <s v="MEDICINA INTERNA "/>
    <x v="70"/>
    <n v="7445"/>
    <s v="ABCD-7445"/>
    <s v="E66"/>
    <s v="OBESIDAD"/>
    <x v="2"/>
    <n v="7.8150000000000004"/>
    <n v="0"/>
  </r>
  <r>
    <x v="1"/>
    <x v="1"/>
    <x v="3"/>
    <s v="MEDICINA INTERNA "/>
    <x v="70"/>
    <n v="7446"/>
    <s v="ABCD-7446"/>
    <s v="G470"/>
    <s v="TRASTORNOS DEL INICIO Y DEL MANTENIMIENTO DEL SUEÑO (INSOMNIOS)"/>
    <x v="2"/>
    <n v="4.415"/>
    <n v="0"/>
  </r>
  <r>
    <x v="1"/>
    <x v="1"/>
    <x v="3"/>
    <s v="MEDICINA INTERNA "/>
    <x v="70"/>
    <n v="7447"/>
    <s v="ABCD-7447"/>
    <s v="D508"/>
    <s v="OTRAS ANEMIAS POR DEFICIENCIA DE HIERRO"/>
    <x v="2"/>
    <n v="11.03"/>
    <n v="0"/>
  </r>
  <r>
    <x v="1"/>
    <x v="1"/>
    <x v="3"/>
    <s v="MEDICINA INTERNA "/>
    <x v="70"/>
    <n v="7448"/>
    <s v="ABCD-7448"/>
    <s v="E66"/>
    <s v="OBESIDAD"/>
    <x v="2"/>
    <n v="11.03"/>
    <n v="0"/>
  </r>
  <r>
    <x v="1"/>
    <x v="1"/>
    <x v="3"/>
    <s v="MEDICINA INTERNA "/>
    <x v="70"/>
    <n v="7449"/>
    <s v="ABCD-7449"/>
    <s v="M23"/>
    <s v="TRASTORNO INTERNO DE LA RODILLA"/>
    <x v="2"/>
    <n v="11.03"/>
    <n v="0"/>
  </r>
  <r>
    <x v="1"/>
    <x v="1"/>
    <x v="3"/>
    <s v="MEDICINA INTERNA "/>
    <x v="21"/>
    <n v="5811"/>
    <s v="ABCD-5811"/>
    <s v="E03"/>
    <s v="OTROS HIPOTIROIDISMOS"/>
    <x v="2"/>
    <n v="11.03"/>
    <n v="0"/>
  </r>
  <r>
    <x v="1"/>
    <x v="1"/>
    <x v="3"/>
    <s v="MEDICINA INTERNA "/>
    <x v="21"/>
    <n v="571"/>
    <s v="ABCD-571"/>
    <s v="E789"/>
    <s v="TRASTORNO DEL METABOLISMO DE LAS LIPOPROTEINAS, NO ESPECIFICADO"/>
    <x v="2"/>
    <n v="6.62"/>
    <n v="0"/>
  </r>
  <r>
    <x v="1"/>
    <x v="1"/>
    <x v="3"/>
    <s v="MEDICINA INTERNA "/>
    <x v="21"/>
    <n v="7450"/>
    <s v="ABCD-7450"/>
    <s v="E11"/>
    <s v="DIABETES MELLITUS NO INSULINODEPENDIENTE"/>
    <x v="2"/>
    <n v="6.6150000000000002"/>
    <n v="0"/>
  </r>
  <r>
    <x v="1"/>
    <x v="1"/>
    <x v="3"/>
    <s v="MEDICINA INTERNA "/>
    <x v="21"/>
    <n v="7451"/>
    <s v="ABCD-7451"/>
    <s v="B82"/>
    <s v="PARASITOSIS INTESTINALES, SIN OTRA ESPECIFICACION"/>
    <x v="2"/>
    <n v="4.415"/>
    <n v="0"/>
  </r>
  <r>
    <x v="1"/>
    <x v="1"/>
    <x v="3"/>
    <s v="MEDICINA INTERNA "/>
    <x v="21"/>
    <n v="7452"/>
    <s v="ABCD-7452"/>
    <s v="E11"/>
    <s v="DIABETES MELLITUS NO INSULINODEPENDIENTE"/>
    <x v="2"/>
    <n v="7.82"/>
    <n v="0"/>
  </r>
  <r>
    <x v="1"/>
    <x v="1"/>
    <x v="3"/>
    <s v="MEDICINA INTERNA "/>
    <x v="21"/>
    <n v="7453"/>
    <s v="ABCD-7453"/>
    <s v="E11"/>
    <s v="DIABETES MELLITUS NO INSULINODEPENDIENTE"/>
    <x v="2"/>
    <n v="11.03"/>
    <n v="0"/>
  </r>
  <r>
    <x v="1"/>
    <x v="1"/>
    <x v="3"/>
    <s v="MEDICINA INTERNA "/>
    <x v="21"/>
    <n v="7454"/>
    <s v="ABCD-7454"/>
    <s v="R14"/>
    <s v="FLATULENCIA Y AFECCIONES AFINES"/>
    <x v="2"/>
    <n v="6.62"/>
    <n v="0"/>
  </r>
  <r>
    <x v="1"/>
    <x v="1"/>
    <x v="3"/>
    <s v="MEDICINA INTERNA "/>
    <x v="21"/>
    <n v="7455"/>
    <s v="ABCD-7455"/>
    <s v="E11"/>
    <s v="DIABETES MELLITUS NO INSULINODEPENDIENTE"/>
    <x v="2"/>
    <n v="6.62"/>
    <n v="0"/>
  </r>
  <r>
    <x v="1"/>
    <x v="1"/>
    <x v="3"/>
    <s v="MEDICINA INTERNA "/>
    <x v="21"/>
    <n v="7456"/>
    <s v="ABCD-7456"/>
    <s v="E11"/>
    <s v="DIABETES MELLITUS NO INSULINODEPENDIENTE"/>
    <x v="2"/>
    <n v="11.03"/>
    <n v="0"/>
  </r>
  <r>
    <x v="1"/>
    <x v="1"/>
    <x v="3"/>
    <s v="MEDICINA INTERNA "/>
    <x v="21"/>
    <n v="7457"/>
    <s v="ABCD-7457"/>
    <s v="B82"/>
    <s v="PARASITOSIS INTESTINALES, SIN OTRA ESPECIFICACION"/>
    <x v="2"/>
    <n v="6.6150000000000002"/>
    <n v="0"/>
  </r>
  <r>
    <x v="1"/>
    <x v="1"/>
    <x v="3"/>
    <s v="MEDICINA INTERNA "/>
    <x v="21"/>
    <n v="7458"/>
    <s v="ABCD-7458"/>
    <s v="I10"/>
    <s v="HIPERTENSION ESENCIAL (PRIMARIA)"/>
    <x v="2"/>
    <n v="7.25"/>
    <n v="0"/>
  </r>
  <r>
    <x v="1"/>
    <x v="1"/>
    <x v="3"/>
    <s v="MEDICINA INTERNA "/>
    <x v="21"/>
    <n v="7459"/>
    <s v="ABCD-7459"/>
    <s v="E14"/>
    <s v="DIABETES MELLITUS, NO ESPECIFICADA"/>
    <x v="2"/>
    <n v="6.62"/>
    <n v="0"/>
  </r>
  <r>
    <x v="1"/>
    <x v="1"/>
    <x v="3"/>
    <s v="MEDICINA INTERNA "/>
    <x v="21"/>
    <n v="7460"/>
    <s v="ABCD-7460"/>
    <s v="E11"/>
    <s v="DIABETES MELLITUS NO INSULINODEPENDIENTE"/>
    <x v="2"/>
    <n v="8.42"/>
    <n v="0"/>
  </r>
  <r>
    <x v="1"/>
    <x v="1"/>
    <x v="3"/>
    <s v="MEDICINA INTERNA "/>
    <x v="21"/>
    <n v="7461"/>
    <s v="ABCD-7461"/>
    <s v="F41"/>
    <s v="OTROS TRASTORNOS DE ANSIEDAD"/>
    <x v="2"/>
    <n v="10.295"/>
    <n v="0"/>
  </r>
  <r>
    <x v="1"/>
    <x v="1"/>
    <x v="3"/>
    <s v="MEDICINA INTERNA "/>
    <x v="21"/>
    <n v="7462"/>
    <s v="ABCD-7462"/>
    <s v="F412"/>
    <s v="TRASTORNO MIXTO DE ANSIEDAD Y DEPRESION"/>
    <x v="2"/>
    <n v="11.03"/>
    <n v="0"/>
  </r>
  <r>
    <x v="1"/>
    <x v="1"/>
    <x v="3"/>
    <s v="MEDICINA INTERNA "/>
    <x v="21"/>
    <n v="7463"/>
    <s v="ABCD-7463"/>
    <s v="E11"/>
    <s v="DIABETES MELLITUS NO INSULINODEPENDIENTE"/>
    <x v="2"/>
    <n v="6.62"/>
    <n v="0"/>
  </r>
  <r>
    <x v="1"/>
    <x v="1"/>
    <x v="3"/>
    <s v="MEDICINA INTERNA "/>
    <x v="21"/>
    <n v="7464"/>
    <s v="ABCD-7464"/>
    <s v="N341"/>
    <s v="URETRITIS NO ESPECIFICA"/>
    <x v="2"/>
    <n v="6.62"/>
    <n v="0"/>
  </r>
  <r>
    <x v="1"/>
    <x v="1"/>
    <x v="3"/>
    <s v="MEDICINA INTERNA "/>
    <x v="21"/>
    <n v="7465"/>
    <s v="ABCD-7465"/>
    <s v="J31"/>
    <s v="RINITIS, RINOFARINGITIS Y FARINGITIS CRONICAS"/>
    <x v="2"/>
    <n v="11.03"/>
    <n v="0"/>
  </r>
  <r>
    <x v="1"/>
    <x v="1"/>
    <x v="3"/>
    <s v="MEDICINA INTERNA "/>
    <x v="21"/>
    <n v="7466"/>
    <s v="ABCD-7466"/>
    <s v="E66"/>
    <s v="OBESIDAD"/>
    <x v="2"/>
    <n v="21.33"/>
    <n v="0"/>
  </r>
  <r>
    <x v="1"/>
    <x v="1"/>
    <x v="3"/>
    <s v="MEDICINA INTERNA "/>
    <x v="21"/>
    <n v="7467"/>
    <s v="ABCD-7467"/>
    <s v="G40"/>
    <s v="EPILEPSIA"/>
    <x v="2"/>
    <n v="66.614999999999995"/>
    <n v="0"/>
  </r>
  <r>
    <x v="1"/>
    <x v="1"/>
    <x v="3"/>
    <s v="MEDICINA INTERNA "/>
    <x v="21"/>
    <n v="7468"/>
    <s v="ABCD-7468"/>
    <s v="R51"/>
    <s v="CEFALEA"/>
    <x v="2"/>
    <n v="7.82"/>
    <n v="0"/>
  </r>
  <r>
    <x v="1"/>
    <x v="1"/>
    <x v="3"/>
    <s v="MEDICINA INTERNA "/>
    <x v="21"/>
    <n v="5485"/>
    <s v="ABCD-5485"/>
    <s v="M255"/>
    <s v="DOLOR EN ARTICULACION"/>
    <x v="2"/>
    <n v="19.72"/>
    <n v="0"/>
  </r>
  <r>
    <x v="1"/>
    <x v="1"/>
    <x v="3"/>
    <s v="MEDICINA INTERNA "/>
    <x v="21"/>
    <n v="7469"/>
    <s v="ABCD-7469"/>
    <s v="E784"/>
    <s v="OTRA HIPERLIPIDEMIA"/>
    <x v="2"/>
    <n v="6.62"/>
    <n v="0"/>
  </r>
  <r>
    <x v="1"/>
    <x v="1"/>
    <x v="3"/>
    <s v="MEDICINA INTERNA "/>
    <x v="21"/>
    <n v="5489"/>
    <s v="ABCD-5489"/>
    <s v="G442"/>
    <s v="CEFALEA DEBIDA A TENSION"/>
    <x v="2"/>
    <n v="6.62"/>
    <n v="0"/>
  </r>
  <r>
    <x v="1"/>
    <x v="1"/>
    <x v="3"/>
    <s v="MEDICINA INTERNA "/>
    <x v="21"/>
    <n v="7470"/>
    <s v="ABCD-7470"/>
    <s v="E804"/>
    <s v="SINDROME DE GILBERT"/>
    <x v="2"/>
    <n v="6.62"/>
    <n v="0"/>
  </r>
  <r>
    <x v="1"/>
    <x v="1"/>
    <x v="3"/>
    <s v="MEDICINA INTERNA "/>
    <x v="21"/>
    <n v="7471"/>
    <s v="ABCD-7471"/>
    <s v="J35"/>
    <s v="ENFERMEDADES CRONICAS DE LAS AMIGDALAS Y DE LAS ADENOIDES"/>
    <x v="2"/>
    <n v="4.415"/>
    <n v="0"/>
  </r>
  <r>
    <x v="1"/>
    <x v="1"/>
    <x v="3"/>
    <s v="MEDICINA INTERNA "/>
    <x v="21"/>
    <n v="7472"/>
    <s v="ABCD-7472"/>
    <s v="K760"/>
    <s v="DEGENERACION GRASA DEL HIGADO, NO CLASIFICADA EN OTRA PARTE"/>
    <x v="2"/>
    <n v="49.43"/>
    <n v="0"/>
  </r>
  <r>
    <x v="1"/>
    <x v="1"/>
    <x v="3"/>
    <s v="MEDICINA INTERNA "/>
    <x v="21"/>
    <n v="7473"/>
    <s v="ABCD-7473"/>
    <s v="E784"/>
    <s v="OTRA HIPERLIPIDEMIA"/>
    <x v="2"/>
    <n v="6.62"/>
    <n v="0"/>
  </r>
  <r>
    <x v="1"/>
    <x v="1"/>
    <x v="3"/>
    <s v="MEDICINA INTERNA "/>
    <x v="21"/>
    <n v="7474"/>
    <s v="ABCD-7474"/>
    <s v="A64"/>
    <s v="ENFERMEDAD DE TRANSMISION SEXUAL NO ESPECIFICADA"/>
    <x v="2"/>
    <n v="4.415"/>
    <n v="0"/>
  </r>
  <r>
    <x v="1"/>
    <x v="1"/>
    <x v="3"/>
    <s v="MEDICINA INTERNA "/>
    <x v="21"/>
    <n v="7475"/>
    <s v="ABCD-7475"/>
    <s v="L700"/>
    <s v="ACNE VULGAR"/>
    <x v="2"/>
    <n v="6.62"/>
    <n v="0"/>
  </r>
  <r>
    <x v="1"/>
    <x v="1"/>
    <x v="3"/>
    <s v="MEDICINA INTERNA "/>
    <x v="21"/>
    <n v="7476"/>
    <s v="ABCD-7476"/>
    <s v="D649"/>
    <s v="ANEMIA DE TIPO NO ESPECIFICADO"/>
    <x v="2"/>
    <n v="30.9"/>
    <n v="0"/>
  </r>
  <r>
    <x v="1"/>
    <x v="1"/>
    <x v="3"/>
    <s v="MEDICINA INTERNA "/>
    <x v="21"/>
    <n v="7477"/>
    <s v="ABCD-7477"/>
    <s v="D50"/>
    <s v="ANEMIAS POR DEFICIENCIA DE HIERRO"/>
    <x v="2"/>
    <n v="6.62"/>
    <n v="0"/>
  </r>
  <r>
    <x v="1"/>
    <x v="1"/>
    <x v="3"/>
    <s v="MEDICINA INTERNA "/>
    <x v="21"/>
    <n v="7478"/>
    <s v="ABCD-7478"/>
    <s v="I86"/>
    <s v="VARICES DE OTROS SITIOS"/>
    <x v="2"/>
    <n v="4.415"/>
    <n v="0"/>
  </r>
  <r>
    <x v="1"/>
    <x v="1"/>
    <x v="3"/>
    <s v="MEDICINA INTERNA "/>
    <x v="21"/>
    <n v="7479"/>
    <s v="ABCD-7479"/>
    <s v="M545"/>
    <s v="LUMBAGO NO ESPECIFICADO"/>
    <x v="2"/>
    <n v="6.62"/>
    <n v="0"/>
  </r>
  <r>
    <x v="1"/>
    <x v="1"/>
    <x v="3"/>
    <s v="MEDICINA INTERNA "/>
    <x v="21"/>
    <n v="7480"/>
    <s v="ABCD-7480"/>
    <s v="Z10"/>
    <s v="CONTROL GENERAL DE SALUD DE RUTINA DE SUBPOBLACIONES DEFINIDAS"/>
    <x v="2"/>
    <n v="8.8249999999999993"/>
    <n v="0"/>
  </r>
  <r>
    <x v="1"/>
    <x v="1"/>
    <x v="3"/>
    <s v="MEDICINA INTERNA "/>
    <x v="21"/>
    <n v="7481"/>
    <s v="ABCD-7481"/>
    <s v="R10"/>
    <s v="DOLOR ABDOMINAL Y PELVICO"/>
    <x v="2"/>
    <n v="4.415"/>
    <n v="0"/>
  </r>
  <r>
    <x v="1"/>
    <x v="1"/>
    <x v="3"/>
    <s v="MEDICINA INTERNA "/>
    <x v="22"/>
    <n v="7482"/>
    <s v="ABCD-7482"/>
    <s v="J31"/>
    <s v="RINITIS, RINOFARINGITIS Y FARINGITIS CRONICAS"/>
    <x v="2"/>
    <n v="4.415"/>
    <n v="0"/>
  </r>
  <r>
    <x v="1"/>
    <x v="1"/>
    <x v="3"/>
    <s v="MEDICINA INTERNA "/>
    <x v="22"/>
    <n v="7483"/>
    <s v="ABCD-7483"/>
    <s v="M25"/>
    <s v="OTROS TRASTORNOS ARTICULARES, NO CLASIFICADOS EN OTRA PARTE"/>
    <x v="2"/>
    <n v="11.03"/>
    <n v="0"/>
  </r>
  <r>
    <x v="1"/>
    <x v="1"/>
    <x v="3"/>
    <s v="MEDICINA INTERNA "/>
    <x v="22"/>
    <n v="7484"/>
    <s v="ABCD-7484"/>
    <s v="K30"/>
    <s v="DISPEPSIA"/>
    <x v="2"/>
    <n v="4.415"/>
    <n v="4.41"/>
  </r>
  <r>
    <x v="1"/>
    <x v="1"/>
    <x v="3"/>
    <s v="MEDICINA INTERNA "/>
    <x v="22"/>
    <n v="7485"/>
    <s v="ABCD-7485"/>
    <s v="K589"/>
    <s v="SINDROME DEL COLON IRRITABLE SIN DIARREA"/>
    <x v="2"/>
    <n v="57.15"/>
    <n v="5.87"/>
  </r>
  <r>
    <x v="1"/>
    <x v="1"/>
    <x v="3"/>
    <s v="MEDICINA INTERNA "/>
    <x v="22"/>
    <n v="7486"/>
    <s v="ABCD-7486"/>
    <s v="R51"/>
    <s v="CEFALEA"/>
    <x v="2"/>
    <n v="11.03"/>
    <n v="4.41"/>
  </r>
  <r>
    <x v="1"/>
    <x v="1"/>
    <x v="3"/>
    <s v="MEDICINA INTERNA "/>
    <x v="22"/>
    <n v="7487"/>
    <s v="ABCD-7487"/>
    <s v="E039"/>
    <s v="HIPOTIROIDISMO, NO ESPECIFICADO"/>
    <x v="2"/>
    <n v="6.62"/>
    <n v="0"/>
  </r>
  <r>
    <x v="1"/>
    <x v="1"/>
    <x v="3"/>
    <s v="MEDICINA INTERNA "/>
    <x v="22"/>
    <n v="7488"/>
    <s v="ABCD-7488"/>
    <s v="E11"/>
    <s v="DIABETES MELLITUS NO INSULINODEPENDIENTE"/>
    <x v="2"/>
    <n v="11.03"/>
    <n v="0"/>
  </r>
  <r>
    <x v="1"/>
    <x v="1"/>
    <x v="3"/>
    <s v="MEDICINA INTERNA "/>
    <x v="22"/>
    <n v="7489"/>
    <s v="ABCD-7489"/>
    <s v="E11"/>
    <s v="DIABETES MELLITUS NO INSULINODEPENDIENTE"/>
    <x v="2"/>
    <n v="6.62"/>
    <n v="0"/>
  </r>
  <r>
    <x v="1"/>
    <x v="1"/>
    <x v="3"/>
    <s v="MEDICINA INTERNA "/>
    <x v="22"/>
    <n v="7490"/>
    <s v="ABCD-7490"/>
    <s v="K74"/>
    <s v="FIBROSIS Y CIRROSIS DEL HIGADO"/>
    <x v="2"/>
    <n v="11.03"/>
    <n v="0"/>
  </r>
  <r>
    <x v="1"/>
    <x v="1"/>
    <x v="3"/>
    <s v="MEDICINA INTERNA "/>
    <x v="22"/>
    <n v="7491"/>
    <s v="ABCD-7491"/>
    <s v="E78"/>
    <s v="TRASTORNOS DEL METABOLISMO DE LAS LIPOPROTEINAS Y OTRAS LIPIDEMIAS"/>
    <x v="2"/>
    <n v="6.62"/>
    <n v="0"/>
  </r>
  <r>
    <x v="1"/>
    <x v="1"/>
    <x v="3"/>
    <s v="MEDICINA INTERNA "/>
    <x v="22"/>
    <n v="7492"/>
    <s v="ABCD-7492"/>
    <s v="M15"/>
    <s v="POLIARTROSIS"/>
    <x v="2"/>
    <n v="11.03"/>
    <n v="0"/>
  </r>
  <r>
    <x v="1"/>
    <x v="1"/>
    <x v="3"/>
    <s v="MEDICINA INTERNA "/>
    <x v="22"/>
    <n v="7493"/>
    <s v="ABCD-7493"/>
    <s v="M255"/>
    <s v="DOLOR EN ARTICULACION"/>
    <x v="2"/>
    <n v="6.62"/>
    <n v="0"/>
  </r>
  <r>
    <x v="1"/>
    <x v="1"/>
    <x v="3"/>
    <s v="MEDICINA INTERNA "/>
    <x v="22"/>
    <n v="7494"/>
    <s v="ABCD-7494"/>
    <s v="Z10"/>
    <s v="CONTROL GENERAL DE SALUD DE RUTINA DE SUBPOBLACIONES DEFINIDAS"/>
    <x v="2"/>
    <n v="11.03"/>
    <n v="0"/>
  </r>
  <r>
    <x v="1"/>
    <x v="1"/>
    <x v="3"/>
    <s v="MEDICINA INTERNA "/>
    <x v="22"/>
    <n v="7495"/>
    <s v="ABCD-7495"/>
    <s v="E78"/>
    <s v="TRASTORNOS DEL METABOLISMO DE LAS LIPOPROTEINAS Y OTRAS LIPIDEMIAS"/>
    <x v="2"/>
    <n v="7.07"/>
    <n v="0"/>
  </r>
  <r>
    <x v="1"/>
    <x v="1"/>
    <x v="3"/>
    <s v="MEDICINA INTERNA "/>
    <x v="22"/>
    <n v="7496"/>
    <s v="ABCD-7496"/>
    <s v="E785"/>
    <s v="HIPERLIPIDEMIA NO ESPECIFICADA"/>
    <x v="2"/>
    <n v="11.03"/>
    <n v="4.41"/>
  </r>
  <r>
    <x v="1"/>
    <x v="1"/>
    <x v="3"/>
    <s v="MEDICINA INTERNA "/>
    <x v="22"/>
    <n v="7497"/>
    <s v="ABCD-7497"/>
    <s v="K291"/>
    <s v="OTRAS GASTRITIS AGUDAS"/>
    <x v="2"/>
    <n v="11.03"/>
    <n v="0"/>
  </r>
  <r>
    <x v="1"/>
    <x v="1"/>
    <x v="3"/>
    <s v="MEDICINA INTERNA "/>
    <x v="22"/>
    <n v="1677"/>
    <s v="ABCD-1677"/>
    <s v="I10"/>
    <s v="HIPERTENSION ESENCIAL (PRIMARIA)"/>
    <x v="2"/>
    <n v="19.850000000000001"/>
    <n v="0"/>
  </r>
  <r>
    <x v="1"/>
    <x v="1"/>
    <x v="3"/>
    <s v="MEDICINA INTERNA "/>
    <x v="22"/>
    <n v="7498"/>
    <s v="ABCD-7498"/>
    <s v="E03"/>
    <s v="OTROS HIPOTIROIDISMOS"/>
    <x v="2"/>
    <n v="11.03"/>
    <n v="4.41"/>
  </r>
  <r>
    <x v="1"/>
    <x v="1"/>
    <x v="3"/>
    <s v="MEDICINA INTERNA "/>
    <x v="22"/>
    <n v="7499"/>
    <s v="ABCD-7499"/>
    <s v="B82"/>
    <s v="PARASITOSIS INTESTINALES, SIN OTRA ESPECIFICACION"/>
    <x v="2"/>
    <n v="8.1"/>
    <n v="0"/>
  </r>
  <r>
    <x v="1"/>
    <x v="1"/>
    <x v="3"/>
    <s v="MEDICINA INTERNA "/>
    <x v="22"/>
    <n v="7500"/>
    <s v="ABCD-7500"/>
    <s v="K43"/>
    <s v="HERNIA VENTRAL"/>
    <x v="2"/>
    <n v="19.850000000000001"/>
    <n v="0"/>
  </r>
  <r>
    <x v="1"/>
    <x v="1"/>
    <x v="3"/>
    <s v="MEDICINA INTERNA "/>
    <x v="22"/>
    <n v="7501"/>
    <s v="ABCD-7501"/>
    <s v="E782"/>
    <s v="HIPERLIPIDEMIA MIXTA"/>
    <x v="2"/>
    <n v="15.44"/>
    <n v="0"/>
  </r>
  <r>
    <x v="1"/>
    <x v="1"/>
    <x v="3"/>
    <s v="MEDICINA INTERNA "/>
    <x v="22"/>
    <n v="3990"/>
    <s v="ABCD-3990"/>
    <s v="J02"/>
    <s v="FARINGITIS AGUDA"/>
    <x v="2"/>
    <n v="6.62"/>
    <n v="0"/>
  </r>
  <r>
    <x v="1"/>
    <x v="1"/>
    <x v="3"/>
    <s v="MEDICINA INTERNA "/>
    <x v="22"/>
    <n v="7502"/>
    <s v="ABCD-7502"/>
    <s v="C158"/>
    <s v="LESION DE SITIOS CONTIGUOS DEL ESOFAGO"/>
    <x v="2"/>
    <n v="11.03"/>
    <n v="0"/>
  </r>
  <r>
    <x v="1"/>
    <x v="1"/>
    <x v="3"/>
    <s v="MEDICINA INTERNA "/>
    <x v="22"/>
    <n v="7503"/>
    <s v="ABCD-7503"/>
    <s v="K76"/>
    <s v="OTRAS ENFERMEDADES DEL HIGADO"/>
    <x v="2"/>
    <n v="11.03"/>
    <n v="4.41"/>
  </r>
  <r>
    <x v="1"/>
    <x v="1"/>
    <x v="3"/>
    <s v="MEDICINA INTERNA "/>
    <x v="22"/>
    <n v="7504"/>
    <s v="ABCD-7504"/>
    <s v="K30"/>
    <s v="DISPEPSIA"/>
    <x v="2"/>
    <n v="8.0749999999999993"/>
    <n v="0"/>
  </r>
  <r>
    <x v="1"/>
    <x v="1"/>
    <x v="3"/>
    <s v="MEDICINA INTERNA "/>
    <x v="22"/>
    <n v="7505"/>
    <s v="ABCD-7505"/>
    <s v="D63"/>
    <s v="ANEMIA EN ENFERMEDADES CRONICAS CLASIFICADAS EN OTRA PARTE"/>
    <x v="2"/>
    <n v="14.705"/>
    <n v="0"/>
  </r>
  <r>
    <x v="1"/>
    <x v="1"/>
    <x v="3"/>
    <s v="MEDICINA INTERNA "/>
    <x v="22"/>
    <n v="7506"/>
    <s v="ABCD-7506"/>
    <s v="L709"/>
    <s v="ACNE, NO ESPECIFICADO"/>
    <x v="2"/>
    <n v="4.415"/>
    <n v="0"/>
  </r>
  <r>
    <x v="1"/>
    <x v="1"/>
    <x v="3"/>
    <s v="MEDICINA INTERNA "/>
    <x v="22"/>
    <n v="7507"/>
    <s v="ABCD-7507"/>
    <s v="H10"/>
    <s v="CONJUNTIVITIS"/>
    <x v="2"/>
    <n v="8.82"/>
    <n v="0"/>
  </r>
  <r>
    <x v="1"/>
    <x v="1"/>
    <x v="3"/>
    <s v="MEDICINA INTERNA "/>
    <x v="22"/>
    <n v="7508"/>
    <s v="ABCD-7508"/>
    <s v="N30"/>
    <s v="CISTITIS"/>
    <x v="2"/>
    <n v="6.6150000000000002"/>
    <n v="0"/>
  </r>
  <r>
    <x v="1"/>
    <x v="1"/>
    <x v="3"/>
    <s v="MEDICINA INTERNA "/>
    <x v="22"/>
    <n v="7509"/>
    <s v="ABCD-7509"/>
    <s v="D17"/>
    <s v="TUMORES BENIGNOS LIPOMATOSOS"/>
    <x v="2"/>
    <n v="4.415"/>
    <n v="0"/>
  </r>
  <r>
    <x v="1"/>
    <x v="1"/>
    <x v="3"/>
    <s v="MEDICINA INTERNA "/>
    <x v="22"/>
    <n v="7510"/>
    <s v="ABCD-7510"/>
    <s v="I11"/>
    <s v="ENFERMEDAD CARDIACA HIPERTENSIVA"/>
    <x v="2"/>
    <n v="15.44"/>
    <n v="0"/>
  </r>
  <r>
    <x v="1"/>
    <x v="1"/>
    <x v="3"/>
    <s v="MEDICINA INTERNA "/>
    <x v="22"/>
    <n v="7511"/>
    <s v="ABCD-7511"/>
    <s v="E11"/>
    <s v="DIABETES MELLITUS NO INSULINODEPENDIENTE"/>
    <x v="2"/>
    <n v="8.08"/>
    <n v="0"/>
  </r>
  <r>
    <x v="1"/>
    <x v="1"/>
    <x v="3"/>
    <s v="MEDICINA INTERNA "/>
    <x v="22"/>
    <n v="7512"/>
    <s v="ABCD-7512"/>
    <s v="K76"/>
    <s v="OTRAS ENFERMEDADES DEL HIGADO"/>
    <x v="2"/>
    <n v="6.62"/>
    <n v="0"/>
  </r>
  <r>
    <x v="1"/>
    <x v="1"/>
    <x v="3"/>
    <s v="MEDICINA INTERNA "/>
    <x v="22"/>
    <n v="7513"/>
    <s v="ABCD-7513"/>
    <s v="R162"/>
    <s v="HEPATOMEGALIA CON ESPLENOMEGALIA, NO CLASIFICADAS EN OTRA PARTE"/>
    <x v="2"/>
    <n v="13.92"/>
    <n v="13.92"/>
  </r>
  <r>
    <x v="1"/>
    <x v="1"/>
    <x v="3"/>
    <s v="MEDICINA INTERNA "/>
    <x v="22"/>
    <n v="7514"/>
    <s v="ABCD-7514"/>
    <s v="I11"/>
    <s v="ENFERMEDAD CARDIACA HIPERTENSIVA"/>
    <x v="2"/>
    <n v="6.62"/>
    <n v="0"/>
  </r>
  <r>
    <x v="1"/>
    <x v="1"/>
    <x v="3"/>
    <s v="MEDICINA INTERNA "/>
    <x v="23"/>
    <n v="7515"/>
    <s v="ABCD-7515"/>
    <s v="D50"/>
    <s v="ANEMIAS POR DEFICIENCIA DE HIERRO"/>
    <x v="2"/>
    <n v="43.2"/>
    <n v="0"/>
  </r>
  <r>
    <x v="1"/>
    <x v="1"/>
    <x v="3"/>
    <s v="MEDICINA INTERNA "/>
    <x v="23"/>
    <n v="7516"/>
    <s v="ABCD-7516"/>
    <s v="I83"/>
    <s v="VENAS VARICOSAS DE LOS MIEMBROS INFERIORES"/>
    <x v="2"/>
    <n v="11.03"/>
    <n v="0"/>
  </r>
  <r>
    <x v="1"/>
    <x v="1"/>
    <x v="3"/>
    <s v="MEDICINA INTERNA "/>
    <x v="23"/>
    <n v="7517"/>
    <s v="ABCD-7517"/>
    <s v="E75"/>
    <s v="TRASTORNOS DEL METABOLISMO DE LOS ESFINGOLIPIDOS Y OTROS TRASTORNOS POR ALMACENAMIENTO DE LIPIDOS"/>
    <x v="2"/>
    <n v="14.4"/>
    <n v="0"/>
  </r>
  <r>
    <x v="1"/>
    <x v="1"/>
    <x v="3"/>
    <s v="MEDICINA INTERNA "/>
    <x v="23"/>
    <n v="7518"/>
    <s v="ABCD-7518"/>
    <s v="R14"/>
    <s v="FLATULENCIA Y AFECCIONES AFINES"/>
    <x v="2"/>
    <n v="11.03"/>
    <n v="0"/>
  </r>
  <r>
    <x v="1"/>
    <x v="1"/>
    <x v="3"/>
    <s v="MEDICINA INTERNA "/>
    <x v="23"/>
    <n v="7519"/>
    <s v="ABCD-7519"/>
    <s v="E756"/>
    <s v="TRASTORNO DEL ALMACENAMIENTO DE LIPIDOS, NO ESPECIFICADO"/>
    <x v="2"/>
    <n v="6.62"/>
    <n v="0"/>
  </r>
  <r>
    <x v="1"/>
    <x v="1"/>
    <x v="3"/>
    <s v="MEDICINA INTERNA "/>
    <x v="23"/>
    <n v="7520"/>
    <s v="ABCD-7520"/>
    <s v="K30"/>
    <s v="DISPEPSIA"/>
    <x v="2"/>
    <n v="39.83"/>
    <n v="0"/>
  </r>
  <r>
    <x v="1"/>
    <x v="1"/>
    <x v="3"/>
    <s v="MEDICINA INTERNA "/>
    <x v="23"/>
    <n v="7521"/>
    <s v="ABCD-7521"/>
    <s v="M238"/>
    <s v="OTROS TRASTORNOS INTERNOS DE LA RODILLA"/>
    <x v="2"/>
    <n v="11.03"/>
    <n v="0"/>
  </r>
  <r>
    <x v="1"/>
    <x v="1"/>
    <x v="3"/>
    <s v="MEDICINA INTERNA "/>
    <x v="23"/>
    <n v="7522"/>
    <s v="ABCD-7522"/>
    <s v="M542"/>
    <s v="CERVICALGIA"/>
    <x v="2"/>
    <n v="13.97"/>
    <n v="0"/>
  </r>
  <r>
    <x v="1"/>
    <x v="1"/>
    <x v="3"/>
    <s v="MEDICINA INTERNA "/>
    <x v="23"/>
    <n v="7523"/>
    <s v="ABCD-7523"/>
    <s v="E14"/>
    <s v="DIABETES MELLITUS, NO ESPECIFICADA"/>
    <x v="2"/>
    <n v="20.45"/>
    <n v="0"/>
  </r>
  <r>
    <x v="1"/>
    <x v="1"/>
    <x v="3"/>
    <s v="MEDICINA INTERNA "/>
    <x v="23"/>
    <n v="7524"/>
    <s v="ABCD-7524"/>
    <s v="E11"/>
    <s v="DIABETES MELLITUS NO INSULINODEPENDIENTE"/>
    <x v="2"/>
    <n v="11.03"/>
    <n v="0"/>
  </r>
  <r>
    <x v="1"/>
    <x v="1"/>
    <x v="3"/>
    <s v="MEDICINA INTERNA "/>
    <x v="24"/>
    <n v="7525"/>
    <s v="ABCD-7525"/>
    <s v="M75"/>
    <s v="LESIONES DEL HOMBRO"/>
    <x v="2"/>
    <n v="11.03"/>
    <n v="0"/>
  </r>
  <r>
    <x v="1"/>
    <x v="1"/>
    <x v="3"/>
    <s v="MEDICINA INTERNA "/>
    <x v="24"/>
    <n v="7526"/>
    <s v="ABCD-7526"/>
    <s v="E74"/>
    <s v="OTROS TRASTORNOS DEL METABOLISMO DE LOS CARBOHIDRATOS"/>
    <x v="2"/>
    <n v="11.03"/>
    <n v="0"/>
  </r>
  <r>
    <x v="1"/>
    <x v="1"/>
    <x v="3"/>
    <s v="MEDICINA INTERNA "/>
    <x v="24"/>
    <n v="7527"/>
    <s v="ABCD-7527"/>
    <s v="K30"/>
    <s v="DISPEPSIA"/>
    <x v="2"/>
    <n v="6.62"/>
    <n v="0"/>
  </r>
  <r>
    <x v="1"/>
    <x v="1"/>
    <x v="3"/>
    <s v="MEDICINA INTERNA "/>
    <x v="24"/>
    <n v="7528"/>
    <s v="ABCD-7528"/>
    <s v="K74"/>
    <s v="FIBROSIS Y CIRROSIS DEL HIGADO"/>
    <x v="2"/>
    <n v="19.850000000000001"/>
    <n v="0"/>
  </r>
  <r>
    <x v="1"/>
    <x v="1"/>
    <x v="3"/>
    <s v="MEDICINA INTERNA "/>
    <x v="24"/>
    <n v="371"/>
    <s v="ABCD-371"/>
    <s v="J304"/>
    <s v="RINITIS ALERGICA, NO ESPECIFICADA"/>
    <x v="2"/>
    <n v="11.03"/>
    <n v="0"/>
  </r>
  <r>
    <x v="1"/>
    <x v="1"/>
    <x v="3"/>
    <s v="MEDICINA INTERNA "/>
    <x v="24"/>
    <n v="7529"/>
    <s v="ABCD-7529"/>
    <s v="E14"/>
    <s v="DIABETES MELLITUS, NO ESPECIFICADA"/>
    <x v="2"/>
    <n v="4.415"/>
    <n v="0"/>
  </r>
  <r>
    <x v="1"/>
    <x v="1"/>
    <x v="3"/>
    <s v="MEDICINA INTERNA "/>
    <x v="24"/>
    <n v="7530"/>
    <s v="ABCD-7530"/>
    <s v="M255"/>
    <s v="DOLOR EN ARTICULACION"/>
    <x v="2"/>
    <n v="22.06"/>
    <n v="0"/>
  </r>
  <r>
    <x v="1"/>
    <x v="1"/>
    <x v="3"/>
    <s v="MEDICINA INTERNA "/>
    <x v="24"/>
    <n v="7531"/>
    <s v="ABCD-7531"/>
    <s v="K30"/>
    <s v="DISPEPSIA"/>
    <x v="2"/>
    <n v="11.03"/>
    <n v="0"/>
  </r>
  <r>
    <x v="1"/>
    <x v="1"/>
    <x v="3"/>
    <s v="MEDICINA INTERNA "/>
    <x v="24"/>
    <n v="7532"/>
    <s v="ABCD-7532"/>
    <s v="I83"/>
    <s v="VENAS VARICOSAS DE LOS MIEMBROS INFERIORES"/>
    <x v="2"/>
    <n v="13.97"/>
    <n v="0"/>
  </r>
  <r>
    <x v="1"/>
    <x v="1"/>
    <x v="3"/>
    <s v="MEDICINA INTERNA "/>
    <x v="24"/>
    <n v="7533"/>
    <s v="ABCD-7533"/>
    <s v="K58"/>
    <s v="SINDROME DEL COLON IRRITABLE"/>
    <x v="2"/>
    <n v="11.03"/>
    <n v="0"/>
  </r>
  <r>
    <x v="1"/>
    <x v="1"/>
    <x v="3"/>
    <s v="MEDICINA INTERNA "/>
    <x v="24"/>
    <n v="7534"/>
    <s v="ABCD-7534"/>
    <s v="K21"/>
    <s v="ENFERMEDAD DEL REFLUJO GASTROESOFAGICO"/>
    <x v="2"/>
    <n v="4.415"/>
    <n v="0"/>
  </r>
  <r>
    <x v="1"/>
    <x v="1"/>
    <x v="3"/>
    <s v="MEDICINA INTERNA "/>
    <x v="24"/>
    <n v="7535"/>
    <s v="ABCD-7535"/>
    <s v="I10"/>
    <s v="HIPERTENSION ESENCIAL (PRIMARIA)"/>
    <x v="2"/>
    <n v="11.03"/>
    <n v="0"/>
  </r>
  <r>
    <x v="1"/>
    <x v="1"/>
    <x v="3"/>
    <s v="MEDICINA INTERNA "/>
    <x v="24"/>
    <n v="7536"/>
    <s v="ABCD-7536"/>
    <s v="I49"/>
    <s v="OTRAS ARRITMIAS CARDIACAS"/>
    <x v="2"/>
    <n v="4.415"/>
    <n v="0"/>
  </r>
  <r>
    <x v="1"/>
    <x v="1"/>
    <x v="3"/>
    <s v="MEDICINA INTERNA "/>
    <x v="24"/>
    <n v="7537"/>
    <s v="ABCD-7537"/>
    <s v="N44"/>
    <s v="TORSION DEL TESTICULO"/>
    <x v="2"/>
    <n v="4.415"/>
    <n v="0"/>
  </r>
  <r>
    <x v="1"/>
    <x v="1"/>
    <x v="3"/>
    <s v="MEDICINA INTERNA "/>
    <x v="25"/>
    <n v="7538"/>
    <s v="ABCD-7538"/>
    <s v="K30"/>
    <s v="DISPEPSIA"/>
    <x v="2"/>
    <n v="56.82"/>
    <n v="0"/>
  </r>
  <r>
    <x v="1"/>
    <x v="1"/>
    <x v="3"/>
    <s v="MEDICINA INTERNA "/>
    <x v="25"/>
    <n v="7539"/>
    <s v="ABCD-7539"/>
    <s v="E78"/>
    <s v="TRASTORNOS DEL METABOLISMO DE LAS LIPOPROTEINAS Y OTRAS LIPIDEMIAS"/>
    <x v="2"/>
    <n v="11.03"/>
    <n v="0"/>
  </r>
  <r>
    <x v="1"/>
    <x v="1"/>
    <x v="3"/>
    <s v="MEDICINA INTERNA "/>
    <x v="25"/>
    <n v="7540"/>
    <s v="ABCD-7540"/>
    <s v="E14"/>
    <s v="DIABETES MELLITUS, NO ESPECIFICADA"/>
    <x v="2"/>
    <n v="14.7"/>
    <n v="0"/>
  </r>
  <r>
    <x v="1"/>
    <x v="1"/>
    <x v="3"/>
    <s v="MEDICINA INTERNA "/>
    <x v="25"/>
    <n v="7541"/>
    <s v="ABCD-7541"/>
    <s v="K297"/>
    <s v="GASTRITIS, NO ESPECIFICADA"/>
    <x v="2"/>
    <n v="14.7"/>
    <n v="0"/>
  </r>
  <r>
    <x v="1"/>
    <x v="1"/>
    <x v="3"/>
    <s v="MEDICINA INTERNA "/>
    <x v="25"/>
    <n v="7542"/>
    <s v="ABCD-7542"/>
    <s v="I83"/>
    <s v="VENAS VARICOSAS DE LOS MIEMBROS INFERIORES"/>
    <x v="2"/>
    <n v="10.29"/>
    <n v="0"/>
  </r>
  <r>
    <x v="1"/>
    <x v="1"/>
    <x v="3"/>
    <s v="MEDICINA INTERNA "/>
    <x v="25"/>
    <n v="7543"/>
    <s v="ABCD-7543"/>
    <s v="E03"/>
    <s v="OTROS HIPOTIROIDISMOS"/>
    <x v="2"/>
    <n v="11.03"/>
    <n v="0"/>
  </r>
  <r>
    <x v="1"/>
    <x v="1"/>
    <x v="3"/>
    <s v="MEDICINA INTERNA "/>
    <x v="25"/>
    <n v="7544"/>
    <s v="ABCD-7544"/>
    <s v="E11"/>
    <s v="DIABETES MELLITUS NO INSULINODEPENDIENTE"/>
    <x v="2"/>
    <n v="10.29"/>
    <n v="0"/>
  </r>
  <r>
    <x v="1"/>
    <x v="1"/>
    <x v="3"/>
    <s v="MEDICINA INTERNA "/>
    <x v="25"/>
    <n v="7545"/>
    <s v="ABCD-7545"/>
    <s v="I10"/>
    <s v="HIPERTENSION ESENCIAL (PRIMARIA)"/>
    <x v="2"/>
    <n v="10.29"/>
    <n v="0"/>
  </r>
  <r>
    <x v="1"/>
    <x v="1"/>
    <x v="3"/>
    <s v="MEDICINA INTERNA "/>
    <x v="25"/>
    <n v="7546"/>
    <s v="ABCD-7546"/>
    <s v="I10"/>
    <s v="HIPERTENSION ESENCIAL (PRIMARIA)"/>
    <x v="2"/>
    <n v="10.29"/>
    <n v="0"/>
  </r>
  <r>
    <x v="1"/>
    <x v="1"/>
    <x v="3"/>
    <s v="MEDICINA INTERNA "/>
    <x v="25"/>
    <n v="7547"/>
    <s v="ABCD-7547"/>
    <s v="M151"/>
    <s v="NODULOS DE HEBERDEN (CON ARTROPATIA)"/>
    <x v="2"/>
    <n v="6.62"/>
    <n v="0"/>
  </r>
  <r>
    <x v="1"/>
    <x v="1"/>
    <x v="3"/>
    <s v="MEDICINA INTERNA "/>
    <x v="25"/>
    <n v="7548"/>
    <s v="ABCD-7548"/>
    <s v="R12"/>
    <s v="ACIDEZ"/>
    <x v="2"/>
    <n v="10.29"/>
    <n v="0"/>
  </r>
  <r>
    <x v="1"/>
    <x v="1"/>
    <x v="3"/>
    <s v="MEDICINA INTERNA "/>
    <x v="25"/>
    <n v="7549"/>
    <s v="ABCD-7549"/>
    <s v="G510"/>
    <s v="PARALISIS DE BELL"/>
    <x v="2"/>
    <n v="6.62"/>
    <n v="0"/>
  </r>
  <r>
    <x v="1"/>
    <x v="1"/>
    <x v="3"/>
    <s v="MEDICINA INTERNA "/>
    <x v="25"/>
    <n v="7550"/>
    <s v="ABCD-7550"/>
    <s v="J42"/>
    <s v="BRONQUITIS CRONICA NO ESPECIFICADA"/>
    <x v="2"/>
    <n v="23.52"/>
    <n v="0"/>
  </r>
  <r>
    <x v="1"/>
    <x v="1"/>
    <x v="3"/>
    <s v="MEDICINA INTERNA "/>
    <x v="25"/>
    <n v="7551"/>
    <s v="ABCD-7551"/>
    <s v="J02"/>
    <s v="FARINGITIS AGUDA"/>
    <x v="2"/>
    <n v="4.41"/>
    <n v="0"/>
  </r>
  <r>
    <x v="1"/>
    <x v="1"/>
    <x v="3"/>
    <s v="MEDICINA INTERNA "/>
    <x v="25"/>
    <n v="7552"/>
    <s v="ABCD-7552"/>
    <s v="A06"/>
    <s v="AMEBIASIS"/>
    <x v="2"/>
    <n v="6.62"/>
    <n v="0"/>
  </r>
  <r>
    <x v="1"/>
    <x v="1"/>
    <x v="3"/>
    <s v="MEDICINA INTERNA "/>
    <x v="25"/>
    <n v="7553"/>
    <s v="ABCD-7553"/>
    <s v="J342"/>
    <s v="DESVIACION DEL TABIQUE NASAL"/>
    <x v="2"/>
    <n v="20.58"/>
    <n v="0"/>
  </r>
  <r>
    <x v="1"/>
    <x v="1"/>
    <x v="3"/>
    <s v="MEDICINA INTERNA "/>
    <x v="25"/>
    <n v="7554"/>
    <s v="ABCD-7554"/>
    <s v="L299"/>
    <s v="PRURITO, NO ESPECIFICADO"/>
    <x v="2"/>
    <n v="10.29"/>
    <n v="0"/>
  </r>
  <r>
    <x v="1"/>
    <x v="1"/>
    <x v="3"/>
    <s v="MEDICINA INTERNA "/>
    <x v="25"/>
    <n v="7555"/>
    <s v="ABCD-7555"/>
    <s v="E11"/>
    <s v="DIABETES MELLITUS NO INSULINODEPENDIENTE"/>
    <x v="2"/>
    <n v="6.62"/>
    <n v="0"/>
  </r>
  <r>
    <x v="1"/>
    <x v="1"/>
    <x v="3"/>
    <s v="MEDICINA INTERNA "/>
    <x v="25"/>
    <n v="7556"/>
    <s v="ABCD-7556"/>
    <s v="E66"/>
    <s v="OBESIDAD"/>
    <x v="2"/>
    <n v="10.29"/>
    <n v="0"/>
  </r>
  <r>
    <x v="1"/>
    <x v="1"/>
    <x v="3"/>
    <s v="MEDICINA INTERNA "/>
    <x v="25"/>
    <n v="7557"/>
    <s v="ABCD-7557"/>
    <s v="E14"/>
    <s v="DIABETES MELLITUS, NO ESPECIFICADA"/>
    <x v="2"/>
    <n v="6.62"/>
    <n v="0"/>
  </r>
  <r>
    <x v="1"/>
    <x v="1"/>
    <x v="3"/>
    <s v="MEDICINA INTERNA "/>
    <x v="25"/>
    <n v="7558"/>
    <s v="ABCD-7558"/>
    <s v="E14"/>
    <s v="DIABETES MELLITUS, NO ESPECIFICADA"/>
    <x v="2"/>
    <n v="8.8000000000000007"/>
    <n v="0"/>
  </r>
  <r>
    <x v="1"/>
    <x v="1"/>
    <x v="3"/>
    <s v="MEDICINA INTERNA "/>
    <x v="72"/>
    <n v="3963"/>
    <s v="ABCD-3963"/>
    <s v="K297"/>
    <s v="GASTRITIS, NO ESPECIFICADA"/>
    <x v="2"/>
    <n v="20.58"/>
    <n v="0"/>
  </r>
  <r>
    <x v="1"/>
    <x v="1"/>
    <x v="3"/>
    <s v="MEDICINA INTERNA "/>
    <x v="72"/>
    <n v="7559"/>
    <s v="ABCD-7559"/>
    <s v="R05"/>
    <s v="TOS"/>
    <x v="2"/>
    <n v="11.03"/>
    <n v="0"/>
  </r>
  <r>
    <x v="1"/>
    <x v="1"/>
    <x v="3"/>
    <s v="MEDICINA INTERNA "/>
    <x v="72"/>
    <n v="7560"/>
    <s v="ABCD-7560"/>
    <s v="E11"/>
    <s v="DIABETES MELLITUS NO INSULINODEPENDIENTE"/>
    <x v="2"/>
    <n v="11.025"/>
    <n v="0"/>
  </r>
  <r>
    <x v="1"/>
    <x v="1"/>
    <x v="3"/>
    <s v="MEDICINA INTERNA "/>
    <x v="72"/>
    <n v="3966"/>
    <s v="ABCD-3966"/>
    <s v="M542"/>
    <s v="CERVICALGIA"/>
    <x v="2"/>
    <n v="11.03"/>
    <n v="4.41"/>
  </r>
  <r>
    <x v="1"/>
    <x v="1"/>
    <x v="3"/>
    <s v="MEDICINA INTERNA "/>
    <x v="72"/>
    <n v="7561"/>
    <s v="ABCD-7561"/>
    <s v="D649"/>
    <s v="ANEMIA DE TIPO NO ESPECIFICADO"/>
    <x v="2"/>
    <n v="58.674999999999997"/>
    <n v="0"/>
  </r>
  <r>
    <x v="1"/>
    <x v="1"/>
    <x v="3"/>
    <s v="MEDICINA INTERNA "/>
    <x v="72"/>
    <n v="3779"/>
    <s v="ABCD-3779"/>
    <s v="I10"/>
    <s v="HIPERTENSION ESENCIAL (PRIMARIA)"/>
    <x v="2"/>
    <n v="11.03"/>
    <n v="0"/>
  </r>
  <r>
    <x v="1"/>
    <x v="1"/>
    <x v="3"/>
    <s v="MEDICINA INTERNA "/>
    <x v="72"/>
    <n v="4313"/>
    <s v="ABCD-4313"/>
    <s v="J029"/>
    <s v="FARINGITIS AGUDA, NO ESPECIFICADA"/>
    <x v="2"/>
    <n v="9.42"/>
    <n v="0"/>
  </r>
  <r>
    <x v="1"/>
    <x v="1"/>
    <x v="3"/>
    <s v="MEDICINA INTERNA "/>
    <x v="72"/>
    <n v="7562"/>
    <s v="ABCD-7562"/>
    <s v="G610"/>
    <s v="SINDROME DE GUILLAIN-BARRE"/>
    <x v="2"/>
    <n v="30.88"/>
    <n v="8.82"/>
  </r>
  <r>
    <x v="1"/>
    <x v="1"/>
    <x v="3"/>
    <s v="MEDICINA INTERNA "/>
    <x v="72"/>
    <n v="6181"/>
    <s v="ABCD-6181"/>
    <s v="J312"/>
    <s v="FARINGITIS CRONICA"/>
    <x v="2"/>
    <n v="0.28000000000000003"/>
    <n v="0.28000000000000003"/>
  </r>
  <r>
    <x v="1"/>
    <x v="1"/>
    <x v="3"/>
    <s v="MEDICINA INTERNA "/>
    <x v="72"/>
    <n v="7563"/>
    <s v="ABCD-7563"/>
    <s v="R51"/>
    <s v="CEFALEA"/>
    <x v="2"/>
    <n v="11.03"/>
    <n v="0"/>
  </r>
  <r>
    <x v="1"/>
    <x v="1"/>
    <x v="3"/>
    <s v="MEDICINA INTERNA "/>
    <x v="72"/>
    <n v="1484"/>
    <s v="ABCD-1484"/>
    <s v="D50"/>
    <s v="ANEMIAS POR DEFICIENCIA DE HIERRO"/>
    <x v="2"/>
    <n v="11.39"/>
    <n v="0.36"/>
  </r>
  <r>
    <x v="1"/>
    <x v="1"/>
    <x v="3"/>
    <s v="MEDICINA INTERNA "/>
    <x v="73"/>
    <n v="5114"/>
    <s v="ABCD-5114"/>
    <s v="E11"/>
    <s v="DIABETES MELLITUS NO INSULINODEPENDIENTE"/>
    <x v="2"/>
    <n v="6.62"/>
    <n v="0"/>
  </r>
  <r>
    <x v="1"/>
    <x v="1"/>
    <x v="3"/>
    <s v="MEDICINA INTERNA "/>
    <x v="73"/>
    <n v="3899"/>
    <s v="ABCD-3899"/>
    <s v="K30"/>
    <s v="DISPEPSIA"/>
    <x v="2"/>
    <n v="6.62"/>
    <n v="0"/>
  </r>
  <r>
    <x v="1"/>
    <x v="1"/>
    <x v="3"/>
    <s v="MEDICINA INTERNA "/>
    <x v="73"/>
    <n v="7564"/>
    <s v="ABCD-7564"/>
    <s v="M255"/>
    <s v="DOLOR EN ARTICULACION"/>
    <x v="2"/>
    <n v="6.62"/>
    <n v="0"/>
  </r>
  <r>
    <x v="1"/>
    <x v="1"/>
    <x v="3"/>
    <s v="MEDICINA INTERNA "/>
    <x v="73"/>
    <n v="7565"/>
    <s v="ABCD-7565"/>
    <s v="Z000"/>
    <s v="EXAMEN MEDICO GENERAL"/>
    <x v="2"/>
    <n v="64.22"/>
    <n v="0"/>
  </r>
  <r>
    <x v="1"/>
    <x v="1"/>
    <x v="3"/>
    <s v="MEDICINA INTERNA "/>
    <x v="73"/>
    <n v="6534"/>
    <s v="ABCD-6534"/>
    <s v="G510"/>
    <s v="PARALISIS DE BELL"/>
    <x v="2"/>
    <n v="6.62"/>
    <n v="0"/>
  </r>
  <r>
    <x v="1"/>
    <x v="1"/>
    <x v="3"/>
    <s v="MEDICINA INTERNA "/>
    <x v="73"/>
    <n v="7566"/>
    <s v="ABCD-7566"/>
    <s v="M255"/>
    <s v="DOLOR EN ARTICULACION"/>
    <x v="2"/>
    <n v="8.8249999999999993"/>
    <n v="0"/>
  </r>
  <r>
    <x v="1"/>
    <x v="1"/>
    <x v="3"/>
    <s v="MEDICINA INTERNA "/>
    <x v="27"/>
    <n v="7567"/>
    <s v="ABCD-7567"/>
    <s v="E11"/>
    <s v="DIABETES MELLITUS NO INSULINODEPENDIENTE"/>
    <x v="2"/>
    <n v="4.415"/>
    <n v="0"/>
  </r>
  <r>
    <x v="1"/>
    <x v="1"/>
    <x v="3"/>
    <s v="MEDICINA INTERNA "/>
    <x v="27"/>
    <n v="5291"/>
    <s v="ABCD-5291"/>
    <s v="M542"/>
    <s v="CERVICALGIA"/>
    <x v="2"/>
    <n v="4.415"/>
    <n v="0"/>
  </r>
  <r>
    <x v="1"/>
    <x v="1"/>
    <x v="3"/>
    <s v="MEDICINA INTERNA "/>
    <x v="27"/>
    <n v="5104"/>
    <s v="ABCD-5104"/>
    <s v="A022"/>
    <s v="INFECCIONES LOCALIZADAS DEBIDAS A SALMONELLA"/>
    <x v="2"/>
    <n v="15.44"/>
    <n v="0"/>
  </r>
  <r>
    <x v="1"/>
    <x v="1"/>
    <x v="3"/>
    <s v="MEDICINA INTERNA "/>
    <x v="27"/>
    <n v="4323"/>
    <s v="ABCD-4323"/>
    <s v="R300"/>
    <s v="DISURIA"/>
    <x v="2"/>
    <n v="46.384999999999998"/>
    <n v="0"/>
  </r>
  <r>
    <x v="1"/>
    <x v="1"/>
    <x v="3"/>
    <s v="MEDICINA INTERNA "/>
    <x v="27"/>
    <n v="4179"/>
    <s v="ABCD-4179"/>
    <s v="E785"/>
    <s v="HIPERLIPIDEMIA NO ESPECIFICADA"/>
    <x v="2"/>
    <n v="11.03"/>
    <n v="0"/>
  </r>
  <r>
    <x v="1"/>
    <x v="1"/>
    <x v="3"/>
    <s v="MEDICINA INTERNA "/>
    <x v="27"/>
    <n v="7568"/>
    <s v="ABCD-7568"/>
    <s v="K295"/>
    <s v="GASTRITIS CRONICA, NO ESPECIFICADA"/>
    <x v="2"/>
    <n v="17.32"/>
    <n v="0"/>
  </r>
  <r>
    <x v="1"/>
    <x v="1"/>
    <x v="3"/>
    <s v="MEDICINA INTERNA "/>
    <x v="27"/>
    <n v="5117"/>
    <s v="ABCD-5117"/>
    <s v="H813"/>
    <s v="OTROS VERTIGOS PERIFERICOS"/>
    <x v="2"/>
    <n v="11.03"/>
    <n v="0"/>
  </r>
  <r>
    <x v="1"/>
    <x v="1"/>
    <x v="3"/>
    <s v="MEDICINA INTERNA "/>
    <x v="27"/>
    <n v="7569"/>
    <s v="ABCD-7569"/>
    <s v="K30"/>
    <s v="DISPEPSIA"/>
    <x v="2"/>
    <n v="18.78"/>
    <n v="0"/>
  </r>
  <r>
    <x v="1"/>
    <x v="1"/>
    <x v="3"/>
    <s v="MEDICINA INTERNA "/>
    <x v="27"/>
    <n v="3872"/>
    <s v="ABCD-3872"/>
    <s v="E88"/>
    <s v="OTROS TRASTORNOS METABOLICOS"/>
    <x v="2"/>
    <n v="5.875"/>
    <n v="0"/>
  </r>
  <r>
    <x v="1"/>
    <x v="1"/>
    <x v="3"/>
    <s v="MEDICINA INTERNA "/>
    <x v="27"/>
    <n v="7570"/>
    <s v="ABCD-7570"/>
    <s v="L20"/>
    <s v="DERMATITIS ATOPICA"/>
    <x v="2"/>
    <n v="4.415"/>
    <n v="0"/>
  </r>
  <r>
    <x v="1"/>
    <x v="1"/>
    <x v="3"/>
    <s v="MEDICINA INTERNA "/>
    <x v="27"/>
    <n v="1483"/>
    <s v="ABCD-1483"/>
    <s v="J069"/>
    <s v="INFECCION AGUDA DE LAS VIAS RESPIRATORIAS SUPERIORES, NO ESPECIFICADA"/>
    <x v="2"/>
    <n v="11.03"/>
    <n v="0"/>
  </r>
  <r>
    <x v="1"/>
    <x v="1"/>
    <x v="3"/>
    <s v="MEDICINA INTERNA "/>
    <x v="27"/>
    <n v="7571"/>
    <s v="ABCD-7571"/>
    <s v="E66"/>
    <s v="OBESIDAD"/>
    <x v="2"/>
    <n v="67.64"/>
    <n v="0"/>
  </r>
  <r>
    <x v="1"/>
    <x v="1"/>
    <x v="3"/>
    <s v="MEDICINA INTERNA "/>
    <x v="27"/>
    <n v="7572"/>
    <s v="ABCD-7572"/>
    <s v="K291"/>
    <s v="OTRAS GASTRITIS AGUDAS"/>
    <x v="2"/>
    <n v="36.520000000000003"/>
    <n v="0"/>
  </r>
  <r>
    <x v="1"/>
    <x v="1"/>
    <x v="3"/>
    <s v="MEDICINA INTERNA "/>
    <x v="27"/>
    <n v="7573"/>
    <s v="ABCD-7573"/>
    <s v="E785"/>
    <s v="HIPERLIPIDEMIA NO ESPECIFICADA"/>
    <x v="2"/>
    <n v="11.03"/>
    <n v="0"/>
  </r>
  <r>
    <x v="1"/>
    <x v="1"/>
    <x v="3"/>
    <s v="MEDICINA INTERNA "/>
    <x v="74"/>
    <n v="7574"/>
    <s v="ABCD-7574"/>
    <s v="E780"/>
    <s v="HIPERCOLESTEROLEMIA PURA"/>
    <x v="2"/>
    <n v="60.07"/>
    <n v="0"/>
  </r>
  <r>
    <x v="1"/>
    <x v="1"/>
    <x v="3"/>
    <s v="MEDICINA INTERNA "/>
    <x v="74"/>
    <n v="7575"/>
    <s v="ABCD-7575"/>
    <s v="K291"/>
    <s v="OTRAS GASTRITIS AGUDAS"/>
    <x v="2"/>
    <n v="55.04"/>
    <n v="0"/>
  </r>
  <r>
    <x v="1"/>
    <x v="1"/>
    <x v="3"/>
    <s v="MEDICINA INTERNA "/>
    <x v="74"/>
    <n v="7576"/>
    <s v="ABCD-7576"/>
    <s v="K297"/>
    <s v="GASTRITIS, NO ESPECIFICADA"/>
    <x v="2"/>
    <n v="44.24"/>
    <n v="0"/>
  </r>
  <r>
    <x v="1"/>
    <x v="1"/>
    <x v="3"/>
    <s v="MEDICINA INTERNA "/>
    <x v="74"/>
    <n v="7577"/>
    <s v="ABCD-7577"/>
    <s v="B029"/>
    <s v="HERPES ZOSTER SIN COMPLICACIONES"/>
    <x v="2"/>
    <n v="4.415"/>
    <n v="0"/>
  </r>
  <r>
    <x v="1"/>
    <x v="1"/>
    <x v="3"/>
    <s v="MEDICINA INTERNA "/>
    <x v="74"/>
    <n v="7578"/>
    <s v="ABCD-7578"/>
    <s v="K30"/>
    <s v="DISPEPSIA"/>
    <x v="2"/>
    <n v="24.574999999999999"/>
    <n v="0"/>
  </r>
  <r>
    <x v="1"/>
    <x v="1"/>
    <x v="3"/>
    <s v="MEDICINA INTERNA "/>
    <x v="74"/>
    <n v="7579"/>
    <s v="ABCD-7579"/>
    <s v="J02"/>
    <s v="FARINGITIS AGUDA"/>
    <x v="2"/>
    <n v="11.025"/>
    <n v="0"/>
  </r>
  <r>
    <x v="1"/>
    <x v="1"/>
    <x v="3"/>
    <s v="MEDICINA INTERNA "/>
    <x v="74"/>
    <n v="3835"/>
    <s v="ABCD-3835"/>
    <s v="F328"/>
    <s v="OTROS EPISODIOS DEPRESIVOS"/>
    <x v="2"/>
    <n v="14.705"/>
    <n v="0"/>
  </r>
  <r>
    <x v="1"/>
    <x v="1"/>
    <x v="3"/>
    <s v="MEDICINA INTERNA "/>
    <x v="74"/>
    <n v="3960"/>
    <s v="ABCD-3960"/>
    <s v="H811"/>
    <s v="VERTIGO PAROXISTICO BENIGNO"/>
    <x v="2"/>
    <n v="11.03"/>
    <n v="0"/>
  </r>
  <r>
    <x v="1"/>
    <x v="1"/>
    <x v="3"/>
    <s v="MEDICINA INTERNA "/>
    <x v="76"/>
    <n v="7580"/>
    <s v="ABCD-7580"/>
    <s v="B269"/>
    <s v="PAROTIDITIS, SIN COMPLICACIONES"/>
    <x v="2"/>
    <n v="75.92"/>
    <n v="0"/>
  </r>
  <r>
    <x v="1"/>
    <x v="1"/>
    <x v="3"/>
    <s v="MEDICINA INTERNA "/>
    <x v="76"/>
    <n v="7581"/>
    <s v="ABCD-7581"/>
    <s v="J343"/>
    <s v="HIPERTROFIA DE LOS CORNETES NASALES"/>
    <x v="2"/>
    <n v="23.524999999999999"/>
    <n v="0"/>
  </r>
  <r>
    <x v="1"/>
    <x v="1"/>
    <x v="3"/>
    <s v="MEDICINA INTERNA "/>
    <x v="76"/>
    <n v="7578"/>
    <s v="ABCD-7578"/>
    <s v="M75"/>
    <s v="LESIONES DEL HOMBRO"/>
    <x v="2"/>
    <n v="14.705"/>
    <n v="0"/>
  </r>
  <r>
    <x v="1"/>
    <x v="1"/>
    <x v="3"/>
    <s v="MEDICINA INTERNA "/>
    <x v="76"/>
    <n v="4329"/>
    <s v="ABCD-4329"/>
    <s v="K30"/>
    <s v="DISPEPSIA"/>
    <x v="2"/>
    <n v="17.75"/>
    <n v="0"/>
  </r>
  <r>
    <x v="1"/>
    <x v="1"/>
    <x v="3"/>
    <s v="MEDICINA INTERNA "/>
    <x v="76"/>
    <n v="7582"/>
    <s v="ABCD-7582"/>
    <s v="M54"/>
    <s v="DORSALGIA"/>
    <x v="2"/>
    <n v="4.415"/>
    <n v="0"/>
  </r>
  <r>
    <x v="1"/>
    <x v="1"/>
    <x v="3"/>
    <s v="MEDICINA INTERNA "/>
    <x v="77"/>
    <n v="1769"/>
    <s v="ABCD-1769"/>
    <s v="K30"/>
    <s v="DISPEPSIA"/>
    <x v="2"/>
    <n v="43.73"/>
    <n v="0"/>
  </r>
  <r>
    <x v="1"/>
    <x v="1"/>
    <x v="3"/>
    <s v="MEDICINA INTERNA "/>
    <x v="77"/>
    <n v="7583"/>
    <s v="ABCD-7583"/>
    <s v="I10"/>
    <s v="HIPERTENSION ESENCIAL (PRIMARIA)"/>
    <x v="2"/>
    <n v="14.705"/>
    <n v="0"/>
  </r>
  <r>
    <x v="1"/>
    <x v="1"/>
    <x v="3"/>
    <s v="MEDICINA INTERNA "/>
    <x v="77"/>
    <n v="5104"/>
    <s v="ABCD-5104"/>
    <s v="A68"/>
    <s v="FIEBRES RECURRENTES"/>
    <x v="2"/>
    <n v="11.03"/>
    <n v="0"/>
  </r>
  <r>
    <x v="1"/>
    <x v="1"/>
    <x v="3"/>
    <s v="MEDICINA INTERNA "/>
    <x v="77"/>
    <n v="4044"/>
    <s v="ABCD-4044"/>
    <s v="A09"/>
    <s v="DIARREA Y GASTROENTERITIS DE PRESUNTO ORIGEN INFECCIOSO"/>
    <x v="2"/>
    <n v="4.415"/>
    <n v="0"/>
  </r>
  <r>
    <x v="1"/>
    <x v="1"/>
    <x v="3"/>
    <s v="MEDICINA INTERNA "/>
    <x v="77"/>
    <n v="7584"/>
    <s v="ABCD-7584"/>
    <s v="R529"/>
    <s v="DOLOR, NO ESPECIFICADO"/>
    <x v="2"/>
    <n v="1.32"/>
    <n v="0"/>
  </r>
  <r>
    <x v="1"/>
    <x v="1"/>
    <x v="3"/>
    <s v="MEDICINA INTERNA "/>
    <x v="77"/>
    <n v="7585"/>
    <s v="ABCD-7585"/>
    <s v="K30"/>
    <s v="DISPEPSIA"/>
    <x v="2"/>
    <n v="11.03"/>
    <n v="0"/>
  </r>
  <r>
    <x v="1"/>
    <x v="1"/>
    <x v="3"/>
    <s v="MEDICINA INTERNA "/>
    <x v="77"/>
    <n v="4529"/>
    <s v="ABCD-4529"/>
    <s v="M512"/>
    <s v="OTROS DESPLAZAMIENTOS ESPECIFICADOS DE DISCO INTERVERTEBRAL"/>
    <x v="2"/>
    <n v="14.705"/>
    <n v="0"/>
  </r>
  <r>
    <x v="1"/>
    <x v="1"/>
    <x v="3"/>
    <s v="MEDICINA INTERNA "/>
    <x v="77"/>
    <n v="392"/>
    <s v="ABCD-392"/>
    <s v="E785"/>
    <s v="HIPERLIPIDEMIA NO ESPECIFICADA"/>
    <x v="2"/>
    <n v="11.03"/>
    <n v="0"/>
  </r>
  <r>
    <x v="1"/>
    <x v="1"/>
    <x v="3"/>
    <s v="MEDICINA INTERNA "/>
    <x v="78"/>
    <n v="7586"/>
    <s v="ABCD-7586"/>
    <s v="I10"/>
    <s v="HIPERTENSION ESENCIAL (PRIMARIA)"/>
    <x v="2"/>
    <n v="15.435"/>
    <n v="0"/>
  </r>
  <r>
    <x v="1"/>
    <x v="1"/>
    <x v="3"/>
    <s v="MEDICINA INTERNA "/>
    <x v="78"/>
    <n v="3888"/>
    <s v="ABCD-3888"/>
    <s v="E11"/>
    <s v="DIABETES MELLITUS NO INSULINODEPENDIENTE"/>
    <x v="2"/>
    <n v="11.03"/>
    <n v="4.41"/>
  </r>
  <r>
    <x v="1"/>
    <x v="1"/>
    <x v="3"/>
    <s v="MEDICINA INTERNA "/>
    <x v="78"/>
    <n v="5093"/>
    <s v="ABCD-5093"/>
    <s v="R529"/>
    <s v="DOLOR, NO ESPECIFICADO"/>
    <x v="2"/>
    <n v="11.03"/>
    <n v="0"/>
  </r>
  <r>
    <x v="1"/>
    <x v="1"/>
    <x v="3"/>
    <s v="MEDICINA INTERNA "/>
    <x v="78"/>
    <n v="6221"/>
    <s v="ABCD-6221"/>
    <s v="D752"/>
    <s v="TROMBOCITOSIS ESENCIAL"/>
    <x v="2"/>
    <n v="4.415"/>
    <n v="4.41"/>
  </r>
  <r>
    <x v="1"/>
    <x v="1"/>
    <x v="3"/>
    <s v="MEDICINA INTERNA "/>
    <x v="78"/>
    <n v="7587"/>
    <s v="ABCD-7587"/>
    <s v="K297"/>
    <s v="GASTRITIS, NO ESPECIFICADA"/>
    <x v="2"/>
    <n v="6.62"/>
    <n v="0"/>
  </r>
  <r>
    <x v="1"/>
    <x v="1"/>
    <x v="3"/>
    <s v="MEDICINA INTERNA "/>
    <x v="78"/>
    <n v="7588"/>
    <s v="ABCD-7588"/>
    <s v="K297"/>
    <s v="GASTRITIS, NO ESPECIFICADA"/>
    <x v="2"/>
    <n v="15.44"/>
    <n v="0"/>
  </r>
  <r>
    <x v="1"/>
    <x v="1"/>
    <x v="3"/>
    <s v="MEDICINA INTERNA "/>
    <x v="78"/>
    <n v="5109"/>
    <s v="ABCD-5109"/>
    <s v="R002"/>
    <s v="PALPITACIONES"/>
    <x v="2"/>
    <n v="14.705"/>
    <n v="0"/>
  </r>
  <r>
    <x v="1"/>
    <x v="1"/>
    <x v="3"/>
    <s v="MEDICINA INTERNA "/>
    <x v="78"/>
    <n v="3953"/>
    <s v="ABCD-3953"/>
    <s v="R529"/>
    <s v="DOLOR, NO ESPECIFICADO"/>
    <x v="2"/>
    <n v="11.03"/>
    <n v="0"/>
  </r>
  <r>
    <x v="1"/>
    <x v="1"/>
    <x v="3"/>
    <s v="MEDICINA INTERNA "/>
    <x v="78"/>
    <n v="7589"/>
    <s v="ABCD-7589"/>
    <s v="E11"/>
    <s v="DIABETES MELLITUS NO INSULINODEPENDIENTE"/>
    <x v="2"/>
    <n v="19.850000000000001"/>
    <n v="4.41"/>
  </r>
  <r>
    <x v="1"/>
    <x v="1"/>
    <x v="3"/>
    <s v="MEDICINA INTERNA "/>
    <x v="28"/>
    <n v="6186"/>
    <s v="ABCD-6186"/>
    <s v="K297"/>
    <s v="GASTRITIS, NO ESPECIFICADA"/>
    <x v="2"/>
    <n v="11.03"/>
    <n v="0"/>
  </r>
  <r>
    <x v="1"/>
    <x v="1"/>
    <x v="3"/>
    <s v="MEDICINA INTERNA "/>
    <x v="28"/>
    <n v="6511"/>
    <s v="ABCD-6511"/>
    <s v="J20"/>
    <s v="BRONQUITIS AGUDA"/>
    <x v="2"/>
    <n v="11.03"/>
    <n v="0"/>
  </r>
  <r>
    <x v="1"/>
    <x v="1"/>
    <x v="3"/>
    <s v="MEDICINA INTERNA "/>
    <x v="28"/>
    <n v="7590"/>
    <s v="ABCD-7590"/>
    <s v="D649"/>
    <s v="ANEMIA DE TIPO NO ESPECIFICADO"/>
    <x v="2"/>
    <n v="4.415"/>
    <n v="0"/>
  </r>
  <r>
    <x v="1"/>
    <x v="1"/>
    <x v="3"/>
    <s v="MEDICINA INTERNA "/>
    <x v="28"/>
    <n v="7591"/>
    <s v="ABCD-7591"/>
    <s v="E785"/>
    <s v="HIPERLIPIDEMIA NO ESPECIFICADA"/>
    <x v="2"/>
    <n v="11.03"/>
    <n v="0"/>
  </r>
  <r>
    <x v="1"/>
    <x v="1"/>
    <x v="3"/>
    <s v="MEDICINA INTERNA "/>
    <x v="28"/>
    <n v="7592"/>
    <s v="ABCD-7592"/>
    <s v="E785"/>
    <s v="HIPERLIPIDEMIA NO ESPECIFICADA"/>
    <x v="2"/>
    <n v="11.03"/>
    <n v="0"/>
  </r>
  <r>
    <x v="1"/>
    <x v="1"/>
    <x v="3"/>
    <s v="MEDICINA INTERNA "/>
    <x v="28"/>
    <n v="7593"/>
    <s v="ABCD-7593"/>
    <s v="K30"/>
    <s v="DISPEPSIA"/>
    <x v="2"/>
    <n v="39.83"/>
    <n v="0"/>
  </r>
  <r>
    <x v="1"/>
    <x v="1"/>
    <x v="3"/>
    <s v="MEDICINA INTERNA "/>
    <x v="28"/>
    <n v="7594"/>
    <s v="ABCD-7594"/>
    <s v="K760"/>
    <s v="DEGENERACION GRASA DEL HIGADO, NO CLASIFICADA EN OTRA PARTE"/>
    <x v="2"/>
    <n v="24.65"/>
    <n v="0"/>
  </r>
  <r>
    <x v="1"/>
    <x v="1"/>
    <x v="3"/>
    <s v="MEDICINA INTERNA "/>
    <x v="28"/>
    <n v="6179"/>
    <s v="ABCD-6179"/>
    <s v="R739"/>
    <s v="HIPERGLICEMIA, NO ESPECIFICADA"/>
    <x v="2"/>
    <n v="28.8"/>
    <n v="0"/>
  </r>
  <r>
    <x v="1"/>
    <x v="1"/>
    <x v="3"/>
    <s v="MEDICINA INTERNA "/>
    <x v="28"/>
    <n v="7595"/>
    <s v="ABCD-7595"/>
    <s v="K30"/>
    <s v="DISPEPSIA"/>
    <x v="2"/>
    <n v="6.62"/>
    <n v="0"/>
  </r>
  <r>
    <x v="1"/>
    <x v="1"/>
    <x v="3"/>
    <s v="MEDICINA INTERNA "/>
    <x v="28"/>
    <n v="6175"/>
    <s v="ABCD-6175"/>
    <s v="K297"/>
    <s v="GASTRITIS, NO ESPECIFICADA"/>
    <x v="2"/>
    <n v="11.03"/>
    <n v="0"/>
  </r>
  <r>
    <x v="1"/>
    <x v="1"/>
    <x v="3"/>
    <s v="MEDICINA INTERNA "/>
    <x v="28"/>
    <n v="7596"/>
    <s v="ABCD-7596"/>
    <s v="R53"/>
    <s v="MALESTAR Y FATIGA"/>
    <x v="2"/>
    <n v="23.725000000000001"/>
    <n v="0"/>
  </r>
  <r>
    <x v="1"/>
    <x v="1"/>
    <x v="3"/>
    <s v="MEDICINA INTERNA "/>
    <x v="28"/>
    <n v="5288"/>
    <s v="ABCD-5288"/>
    <s v="R104"/>
    <s v="OTROS DOLORES ABDOMINALES Y LOS NO ESPECIFICADOS"/>
    <x v="2"/>
    <n v="19.850000000000001"/>
    <n v="0"/>
  </r>
  <r>
    <x v="1"/>
    <x v="1"/>
    <x v="3"/>
    <s v="MEDICINA INTERNA "/>
    <x v="28"/>
    <n v="7597"/>
    <s v="ABCD-7597"/>
    <s v="K30"/>
    <s v="DISPEPSIA"/>
    <x v="2"/>
    <n v="49.82"/>
    <n v="0"/>
  </r>
  <r>
    <x v="1"/>
    <x v="1"/>
    <x v="3"/>
    <s v="MEDICINA INTERNA "/>
    <x v="28"/>
    <n v="7598"/>
    <s v="ABCD-7598"/>
    <s v="I84"/>
    <s v="HEMORROIDES"/>
    <x v="2"/>
    <n v="15.435"/>
    <n v="0"/>
  </r>
  <r>
    <x v="1"/>
    <x v="1"/>
    <x v="3"/>
    <s v="MEDICINA INTERNA "/>
    <x v="28"/>
    <n v="7599"/>
    <s v="ABCD-7599"/>
    <s v="I84"/>
    <s v="HEMORROIDES"/>
    <x v="2"/>
    <n v="11.03"/>
    <n v="0"/>
  </r>
  <r>
    <x v="1"/>
    <x v="1"/>
    <x v="3"/>
    <s v="MEDICINA INTERNA "/>
    <x v="28"/>
    <n v="7600"/>
    <s v="ABCD-7600"/>
    <s v="E11"/>
    <s v="DIABETES MELLITUS NO INSULINODEPENDIENTE"/>
    <x v="2"/>
    <n v="14.705"/>
    <n v="0"/>
  </r>
  <r>
    <x v="1"/>
    <x v="1"/>
    <x v="3"/>
    <s v="MEDICINA INTERNA "/>
    <x v="28"/>
    <n v="7601"/>
    <s v="ABCD-7601"/>
    <s v="N22"/>
    <s v="CALCULO DE LAS VIAS URINARIAS EN ENFERMEDADES CLASIFICADAS EN OTRA PARTE"/>
    <x v="2"/>
    <n v="11.03"/>
    <n v="0"/>
  </r>
  <r>
    <x v="1"/>
    <x v="1"/>
    <x v="3"/>
    <s v="MEDICINA INTERNA "/>
    <x v="28"/>
    <n v="6195"/>
    <s v="ABCD-6195"/>
    <s v="D649"/>
    <s v="ANEMIA DE TIPO NO ESPECIFICADO"/>
    <x v="2"/>
    <n v="14.705"/>
    <n v="0"/>
  </r>
  <r>
    <x v="1"/>
    <x v="1"/>
    <x v="3"/>
    <s v="MEDICINA INTERNA "/>
    <x v="28"/>
    <n v="7602"/>
    <s v="ABCD-7602"/>
    <s v="K297"/>
    <s v="GASTRITIS, NO ESPECIFICADA"/>
    <x v="2"/>
    <n v="54.23"/>
    <n v="0"/>
  </r>
  <r>
    <x v="1"/>
    <x v="1"/>
    <x v="3"/>
    <s v="MEDICINA INTERNA "/>
    <x v="28"/>
    <n v="7603"/>
    <s v="ABCD-7603"/>
    <s v="E889"/>
    <s v="TRASTORNO METABOLICO, NO ESPECIFICADO"/>
    <x v="2"/>
    <n v="11.03"/>
    <n v="0"/>
  </r>
  <r>
    <x v="1"/>
    <x v="1"/>
    <x v="3"/>
    <s v="MEDICINA INTERNA "/>
    <x v="28"/>
    <n v="3169"/>
    <s v="ABCD-3169"/>
    <s v="K297"/>
    <s v="GASTRITIS, NO ESPECIFICADA"/>
    <x v="2"/>
    <n v="11.03"/>
    <n v="0"/>
  </r>
  <r>
    <x v="1"/>
    <x v="1"/>
    <x v="3"/>
    <s v="MEDICINA INTERNA "/>
    <x v="28"/>
    <n v="7604"/>
    <s v="ABCD-7604"/>
    <s v="M549"/>
    <s v="DORSALGIA, NO ESPECIFICADA"/>
    <x v="2"/>
    <n v="15.445"/>
    <n v="0"/>
  </r>
  <r>
    <x v="1"/>
    <x v="1"/>
    <x v="3"/>
    <s v="MEDICINA INTERNA "/>
    <x v="80"/>
    <n v="3900"/>
    <s v="ABCD-3900"/>
    <s v="I10"/>
    <s v="HIPERTENSION ESENCIAL (PRIMARIA)"/>
    <x v="2"/>
    <n v="43.2"/>
    <n v="0"/>
  </r>
  <r>
    <x v="1"/>
    <x v="1"/>
    <x v="3"/>
    <s v="MEDICINA INTERNA "/>
    <x v="80"/>
    <n v="7605"/>
    <s v="ABCD-7605"/>
    <s v="E14"/>
    <s v="DIABETES MELLITUS, NO ESPECIFICADA"/>
    <x v="2"/>
    <n v="19.850000000000001"/>
    <n v="19.844999999999999"/>
  </r>
  <r>
    <x v="1"/>
    <x v="1"/>
    <x v="3"/>
    <s v="MEDICINA INTERNA "/>
    <x v="80"/>
    <n v="7606"/>
    <s v="ABCD-7606"/>
    <s v="R12"/>
    <s v="ACIDEZ"/>
    <x v="2"/>
    <n v="11.03"/>
    <n v="0"/>
  </r>
  <r>
    <x v="1"/>
    <x v="1"/>
    <x v="3"/>
    <s v="MEDICINA INTERNA "/>
    <x v="80"/>
    <n v="7607"/>
    <s v="ABCD-7607"/>
    <s v="G500"/>
    <s v="NEURALGIA DEL TRIGEMINO"/>
    <x v="2"/>
    <n v="22.82"/>
    <n v="11.795"/>
  </r>
  <r>
    <x v="1"/>
    <x v="1"/>
    <x v="3"/>
    <s v="MEDICINA INTERNA "/>
    <x v="80"/>
    <n v="7608"/>
    <s v="ABCD-7608"/>
    <s v="E785"/>
    <s v="HIPERLIPIDEMIA NO ESPECIFICADA"/>
    <x v="2"/>
    <n v="19.850000000000001"/>
    <n v="0"/>
  </r>
  <r>
    <x v="1"/>
    <x v="1"/>
    <x v="3"/>
    <s v="MEDICINA INTERNA "/>
    <x v="81"/>
    <n v="7609"/>
    <s v="ABCD-7609"/>
    <s v="M790"/>
    <s v="REUMATISMO, NO ESPECIFICADO"/>
    <x v="2"/>
    <n v="1.2"/>
    <n v="1.2"/>
  </r>
  <r>
    <x v="1"/>
    <x v="1"/>
    <x v="3"/>
    <s v="MEDICINA INTERNA "/>
    <x v="81"/>
    <n v="7610"/>
    <s v="ABCD-7610"/>
    <s v="M790"/>
    <s v="REUMATISMO, NO ESPECIFICADO"/>
    <x v="2"/>
    <n v="71.75"/>
    <n v="22.71"/>
  </r>
  <r>
    <x v="1"/>
    <x v="1"/>
    <x v="3"/>
    <s v="MEDICINA INTERNA "/>
    <x v="82"/>
    <n v="7611"/>
    <s v="ABCD-7611"/>
    <s v="M790"/>
    <s v="REUMATISMO, NO ESPECIFICADO"/>
    <x v="2"/>
    <n v="22.31"/>
    <n v="22.305"/>
  </r>
  <r>
    <x v="1"/>
    <x v="1"/>
    <x v="3"/>
    <s v="MEDICINA INTERNA "/>
    <x v="203"/>
    <n v="4045"/>
    <s v="ABCD-4045"/>
    <s v="K30"/>
    <s v="DISPEPSIA"/>
    <x v="2"/>
    <n v="13.97"/>
    <n v="0"/>
  </r>
  <r>
    <x v="1"/>
    <x v="1"/>
    <x v="3"/>
    <s v="MEDICINA INTERNA "/>
    <x v="206"/>
    <n v="7612"/>
    <s v="ABCD-7612"/>
    <s v="E66"/>
    <s v="OBESIDAD"/>
    <x v="2"/>
    <n v="6.62"/>
    <n v="0"/>
  </r>
  <r>
    <x v="1"/>
    <x v="1"/>
    <x v="3"/>
    <s v="NEFROLOGIA "/>
    <x v="37"/>
    <n v="7613"/>
    <s v="ABCD-7613"/>
    <s v="E117"/>
    <s v="DIABETES MELLITUS NO INSULINODEPENDIENTE, CON COMPLICACIONES MULTIPLES"/>
    <x v="2"/>
    <n v="6.3"/>
    <n v="0"/>
  </r>
  <r>
    <x v="1"/>
    <x v="1"/>
    <x v="3"/>
    <s v="NEFROLOGIA "/>
    <x v="39"/>
    <n v="725"/>
    <s v="ABCD-725"/>
    <s v="E11"/>
    <s v="DIABETES MELLITUS NO INSULINODEPENDIENTE"/>
    <x v="2"/>
    <n v="72.900000000000006"/>
    <n v="0"/>
  </r>
  <r>
    <x v="1"/>
    <x v="1"/>
    <x v="3"/>
    <s v="NEFROLOGIA "/>
    <x v="39"/>
    <n v="7614"/>
    <s v="ABCD-7614"/>
    <s v="E117"/>
    <s v="DIABETES MELLITUS NO INSULINODEPENDIENTE, CON COMPLICACIONES MULTIPLES"/>
    <x v="2"/>
    <n v="941.48"/>
    <n v="0"/>
  </r>
  <r>
    <x v="1"/>
    <x v="1"/>
    <x v="3"/>
    <s v="NEFROLOGIA "/>
    <x v="45"/>
    <n v="7615"/>
    <s v="ABCD-7615"/>
    <s v="I12"/>
    <s v="ENFERMEDAD RENAL HIPERTENSIVA"/>
    <x v="2"/>
    <n v="595.20000000000005"/>
    <n v="0"/>
  </r>
  <r>
    <x v="1"/>
    <x v="1"/>
    <x v="3"/>
    <s v="NEFROLOGIA "/>
    <x v="11"/>
    <n v="2463"/>
    <s v="ABCD-2463"/>
    <s v="N18"/>
    <s v="INSUFICIENCIA RENAL CRONICA"/>
    <x v="2"/>
    <n v="8.82"/>
    <n v="0"/>
  </r>
  <r>
    <x v="1"/>
    <x v="1"/>
    <x v="3"/>
    <s v="NEFROLOGIA "/>
    <x v="11"/>
    <n v="7616"/>
    <s v="ABCD-7616"/>
    <s v="E117"/>
    <s v="DIABETES MELLITUS NO INSULINODEPENDIENTE, CON COMPLICACIONES MULTIPLES"/>
    <x v="2"/>
    <n v="30.6"/>
    <n v="0"/>
  </r>
  <r>
    <x v="1"/>
    <x v="1"/>
    <x v="3"/>
    <s v="NEFROLOGIA "/>
    <x v="15"/>
    <n v="3316"/>
    <s v="ABCD-3316"/>
    <s v="M32"/>
    <s v="LUPUS ERITEMATOSO SISTEMICO"/>
    <x v="2"/>
    <n v="15.44"/>
    <n v="0"/>
  </r>
  <r>
    <x v="1"/>
    <x v="1"/>
    <x v="3"/>
    <s v="NEFROLOGIA "/>
    <x v="16"/>
    <n v="3358"/>
    <s v="ABCD-3358"/>
    <s v="I12"/>
    <s v="ENFERMEDAD RENAL HIPERTENSIVA"/>
    <x v="2"/>
    <n v="43.92"/>
    <n v="0"/>
  </r>
  <r>
    <x v="1"/>
    <x v="1"/>
    <x v="3"/>
    <s v="NEFROLOGIA "/>
    <x v="16"/>
    <n v="7617"/>
    <s v="ABCD-7617"/>
    <s v="R31"/>
    <s v="HEMATURIA, NO ESPECIFICADA"/>
    <x v="2"/>
    <n v="6.62"/>
    <n v="0"/>
  </r>
  <r>
    <x v="1"/>
    <x v="1"/>
    <x v="3"/>
    <s v="NEFROLOGIA "/>
    <x v="16"/>
    <n v="7618"/>
    <s v="ABCD-7618"/>
    <s v="N04"/>
    <s v="SINDROME NEFROTICO"/>
    <x v="2"/>
    <n v="19.2"/>
    <n v="0"/>
  </r>
  <r>
    <x v="1"/>
    <x v="1"/>
    <x v="3"/>
    <s v="NEFROLOGIA "/>
    <x v="20"/>
    <n v="7619"/>
    <s v="ABCD-7619"/>
    <s v="E117"/>
    <s v="DIABETES MELLITUS NO INSULINODEPENDIENTE, CON COMPLICACIONES MULTIPLES"/>
    <x v="2"/>
    <n v="0.73499999999999999"/>
    <n v="0"/>
  </r>
  <r>
    <x v="1"/>
    <x v="1"/>
    <x v="3"/>
    <s v="NEFROLOGIA "/>
    <x v="20"/>
    <n v="7620"/>
    <s v="ABCD-7620"/>
    <s v="N281"/>
    <s v="QUISTE DE RIÑON, ADQUIRIDO"/>
    <x v="2"/>
    <n v="43.86"/>
    <n v="0"/>
  </r>
  <r>
    <x v="1"/>
    <x v="1"/>
    <x v="3"/>
    <s v="NEFROLOGIA "/>
    <x v="20"/>
    <n v="7621"/>
    <s v="ABCD-7621"/>
    <s v="N30"/>
    <s v="CISTITIS"/>
    <x v="2"/>
    <n v="6.62"/>
    <n v="0"/>
  </r>
  <r>
    <x v="1"/>
    <x v="1"/>
    <x v="3"/>
    <s v="NEFROLOGIA "/>
    <x v="20"/>
    <n v="7622"/>
    <s v="ABCD-7622"/>
    <s v="N30"/>
    <s v="CISTITIS"/>
    <x v="2"/>
    <n v="38.92"/>
    <n v="0"/>
  </r>
  <r>
    <x v="1"/>
    <x v="1"/>
    <x v="3"/>
    <s v="NEFROLOGIA "/>
    <x v="22"/>
    <n v="7623"/>
    <s v="ABCD-7623"/>
    <s v="N13"/>
    <s v="UROPATIA OBSTRUCTIVA Y POR REFLUJO"/>
    <x v="2"/>
    <n v="4.415"/>
    <n v="4.41"/>
  </r>
  <r>
    <x v="1"/>
    <x v="1"/>
    <x v="3"/>
    <s v="NEFROLOGIA "/>
    <x v="22"/>
    <n v="7624"/>
    <s v="ABCD-7624"/>
    <s v="N18"/>
    <s v="INSUFICIENCIA RENAL CRONICA"/>
    <x v="2"/>
    <n v="6.62"/>
    <n v="0"/>
  </r>
  <r>
    <x v="1"/>
    <x v="1"/>
    <x v="3"/>
    <s v="NEFROLOGIA "/>
    <x v="74"/>
    <n v="3816"/>
    <s v="ABCD-3816"/>
    <s v="E66"/>
    <s v="OBESIDAD"/>
    <x v="2"/>
    <n v="32.835000000000001"/>
    <n v="0"/>
  </r>
  <r>
    <x v="1"/>
    <x v="1"/>
    <x v="3"/>
    <s v="NEUMOLOGIA "/>
    <x v="32"/>
    <n v="2167"/>
    <s v="ABCD-2167"/>
    <s v="J449"/>
    <s v="ENFERMEDAD PULMONAR OBSTRUCTIVA CRONICA, NO ESPECIFICADA"/>
    <x v="2"/>
    <n v="31.29"/>
    <n v="0"/>
  </r>
  <r>
    <x v="1"/>
    <x v="1"/>
    <x v="3"/>
    <s v="NEUMOLOGIA "/>
    <x v="32"/>
    <n v="2167"/>
    <s v="ABCD-2167"/>
    <s v="R060"/>
    <s v="DISNEA"/>
    <x v="2"/>
    <n v="31.29"/>
    <n v="31.29"/>
  </r>
  <r>
    <x v="1"/>
    <x v="1"/>
    <x v="3"/>
    <s v="NEUMOLOGIA "/>
    <x v="32"/>
    <n v="6964"/>
    <s v="ABCD-6964"/>
    <s v="J841"/>
    <s v="OTRAS ENFERMEDADES PULMONARES INTERSTICIALES CON FIBROSIS"/>
    <x v="2"/>
    <n v="31.29"/>
    <n v="31.289000000000001"/>
  </r>
  <r>
    <x v="1"/>
    <x v="1"/>
    <x v="3"/>
    <s v="NEUMOLOGIA "/>
    <x v="32"/>
    <n v="2213"/>
    <s v="ABCD-2213"/>
    <s v="Z000"/>
    <s v="EXAMEN MEDICO GENERAL"/>
    <x v="2"/>
    <n v="31.29"/>
    <n v="31.289000000000001"/>
  </r>
  <r>
    <x v="1"/>
    <x v="1"/>
    <x v="3"/>
    <s v="NEUMOLOGIA "/>
    <x v="32"/>
    <n v="7625"/>
    <s v="ABCD-7625"/>
    <s v="R060"/>
    <s v="DISNEA"/>
    <x v="2"/>
    <n v="31.29"/>
    <n v="31.289000000000001"/>
  </r>
  <r>
    <x v="1"/>
    <x v="1"/>
    <x v="3"/>
    <s v="NEUMOLOGIA "/>
    <x v="33"/>
    <n v="4632"/>
    <s v="ABCD-4632"/>
    <s v="Z000"/>
    <s v="EXAMEN MEDICO GENERAL"/>
    <x v="2"/>
    <n v="31.29"/>
    <n v="0"/>
  </r>
  <r>
    <x v="1"/>
    <x v="1"/>
    <x v="3"/>
    <s v="NEUMOLOGIA "/>
    <x v="34"/>
    <n v="7626"/>
    <s v="ABCD-7626"/>
    <s v="B373"/>
    <s v="CANDIDIASIS DE LA VULVA Y DE LA VAGINA (N77.1*)"/>
    <x v="2"/>
    <n v="31.29"/>
    <n v="0"/>
  </r>
  <r>
    <x v="1"/>
    <x v="1"/>
    <x v="3"/>
    <s v="NEUMOLOGIA "/>
    <x v="34"/>
    <n v="440"/>
    <s v="ABCD-440"/>
    <s v="M255"/>
    <s v="DOLOR EN ARTICULACION"/>
    <x v="2"/>
    <n v="15.54"/>
    <n v="0"/>
  </r>
  <r>
    <x v="1"/>
    <x v="1"/>
    <x v="3"/>
    <s v="NEUMOLOGIA "/>
    <x v="34"/>
    <n v="7627"/>
    <s v="ABCD-7627"/>
    <s v="Z000"/>
    <s v="EXAMEN MEDICO GENERAL"/>
    <x v="2"/>
    <n v="31.29"/>
    <n v="0"/>
  </r>
  <r>
    <x v="1"/>
    <x v="1"/>
    <x v="3"/>
    <s v="NEUMOLOGIA "/>
    <x v="35"/>
    <n v="7628"/>
    <s v="ABCD-7628"/>
    <s v="I10"/>
    <s v="HIPERTENSION ESENCIAL (PRIMARIA)"/>
    <x v="2"/>
    <n v="31.29"/>
    <n v="0"/>
  </r>
  <r>
    <x v="1"/>
    <x v="1"/>
    <x v="3"/>
    <s v="NEUMOLOGIA "/>
    <x v="35"/>
    <n v="6933"/>
    <s v="ABCD-6933"/>
    <s v="Z000"/>
    <s v="EXAMEN MEDICO GENERAL"/>
    <x v="2"/>
    <n v="31.29"/>
    <n v="0"/>
  </r>
  <r>
    <x v="1"/>
    <x v="1"/>
    <x v="3"/>
    <s v="NEUMOLOGIA "/>
    <x v="35"/>
    <n v="7629"/>
    <s v="ABCD-7629"/>
    <s v="J47"/>
    <s v="BRONQUIECTASIA"/>
    <x v="2"/>
    <n v="31.29"/>
    <n v="0"/>
  </r>
  <r>
    <x v="1"/>
    <x v="1"/>
    <x v="3"/>
    <s v="NEUMOLOGIA "/>
    <x v="36"/>
    <n v="7630"/>
    <s v="ABCD-7630"/>
    <s v="Z000"/>
    <s v="EXAMEN MEDICO GENERAL"/>
    <x v="2"/>
    <n v="31.29"/>
    <n v="0"/>
  </r>
  <r>
    <x v="1"/>
    <x v="1"/>
    <x v="3"/>
    <s v="NEUMOLOGIA "/>
    <x v="36"/>
    <n v="7631"/>
    <s v="ABCD-7631"/>
    <s v="Z000"/>
    <s v="EXAMEN MEDICO GENERAL"/>
    <x v="2"/>
    <n v="31.29"/>
    <n v="0"/>
  </r>
  <r>
    <x v="1"/>
    <x v="1"/>
    <x v="3"/>
    <s v="NEUMOLOGIA "/>
    <x v="7"/>
    <n v="7632"/>
    <s v="ABCD-7632"/>
    <s v="J40"/>
    <s v="BRONQUITIS, NO ESPECIFICADA COMO AGUDA O CRONICA"/>
    <x v="2"/>
    <n v="31.29"/>
    <n v="0"/>
  </r>
  <r>
    <x v="1"/>
    <x v="1"/>
    <x v="3"/>
    <s v="NEUMOLOGIA "/>
    <x v="7"/>
    <n v="7633"/>
    <s v="ABCD-7633"/>
    <s v="Z000"/>
    <s v="EXAMEN MEDICO GENERAL"/>
    <x v="2"/>
    <n v="31.29"/>
    <n v="0"/>
  </r>
  <r>
    <x v="1"/>
    <x v="1"/>
    <x v="3"/>
    <s v="NEUMOLOGIA "/>
    <x v="7"/>
    <n v="7634"/>
    <s v="ABCD-7634"/>
    <s v="J410"/>
    <s v="BRONQUITIS CRONICA SIMPLE"/>
    <x v="2"/>
    <n v="31.29"/>
    <n v="0"/>
  </r>
  <r>
    <x v="1"/>
    <x v="1"/>
    <x v="3"/>
    <s v="NEUMOLOGIA "/>
    <x v="7"/>
    <n v="2197"/>
    <s v="ABCD-2197"/>
    <s v="H813"/>
    <s v="OTROS VERTIGOS PERIFERICOS"/>
    <x v="2"/>
    <n v="31.29"/>
    <n v="0"/>
  </r>
  <r>
    <x v="1"/>
    <x v="1"/>
    <x v="3"/>
    <s v="NEUMOLOGIA "/>
    <x v="7"/>
    <n v="2132"/>
    <s v="ABCD-2132"/>
    <s v="Z000"/>
    <s v="EXAMEN MEDICO GENERAL"/>
    <x v="2"/>
    <n v="31.29"/>
    <n v="0"/>
  </r>
  <r>
    <x v="1"/>
    <x v="1"/>
    <x v="3"/>
    <s v="NEUMOLOGIA "/>
    <x v="7"/>
    <n v="6920"/>
    <s v="ABCD-6920"/>
    <s v="J449"/>
    <s v="ENFERMEDAD PULMONAR OBSTRUCTIVA CRONICA, NO ESPECIFICADA"/>
    <x v="2"/>
    <n v="15.9"/>
    <n v="0"/>
  </r>
  <r>
    <x v="1"/>
    <x v="1"/>
    <x v="3"/>
    <s v="NEUMOLOGIA "/>
    <x v="7"/>
    <n v="2478"/>
    <s v="ABCD-2478"/>
    <s v="J310"/>
    <s v="RINITIS CRONICA"/>
    <x v="2"/>
    <n v="6.62"/>
    <n v="0"/>
  </r>
  <r>
    <x v="1"/>
    <x v="1"/>
    <x v="3"/>
    <s v="NEUMOLOGIA "/>
    <x v="7"/>
    <n v="2409"/>
    <s v="ABCD-2409"/>
    <s v="E11"/>
    <s v="DIABETES MELLITUS NO INSULINODEPENDIENTE"/>
    <x v="2"/>
    <n v="31.29"/>
    <n v="0"/>
  </r>
  <r>
    <x v="1"/>
    <x v="1"/>
    <x v="3"/>
    <s v="NEUMOLOGIA "/>
    <x v="41"/>
    <n v="7625"/>
    <s v="ABCD-7625"/>
    <s v="R060"/>
    <s v="DISNEA"/>
    <x v="2"/>
    <n v="19.850000000000001"/>
    <n v="0"/>
  </r>
  <r>
    <x v="1"/>
    <x v="1"/>
    <x v="3"/>
    <s v="NEUMOLOGIA "/>
    <x v="42"/>
    <n v="7635"/>
    <s v="ABCD-7635"/>
    <s v="Z000"/>
    <s v="EXAMEN MEDICO GENERAL"/>
    <x v="2"/>
    <n v="31.29"/>
    <n v="0"/>
  </r>
  <r>
    <x v="1"/>
    <x v="1"/>
    <x v="3"/>
    <s v="NEUMOLOGIA "/>
    <x v="43"/>
    <n v="2671"/>
    <s v="ABCD-2671"/>
    <s v="D649"/>
    <s v="ANEMIA DE TIPO NO ESPECIFICADO"/>
    <x v="2"/>
    <n v="15.54"/>
    <n v="0"/>
  </r>
  <r>
    <x v="1"/>
    <x v="1"/>
    <x v="3"/>
    <s v="NEUMOLOGIA "/>
    <x v="46"/>
    <n v="7636"/>
    <s v="ABCD-7636"/>
    <s v="J47"/>
    <s v="BRONQUIECTASIA"/>
    <x v="2"/>
    <n v="6.3"/>
    <n v="0"/>
  </r>
  <r>
    <x v="1"/>
    <x v="1"/>
    <x v="3"/>
    <s v="NEUMOLOGIA "/>
    <x v="49"/>
    <n v="7637"/>
    <s v="ABCD-7637"/>
    <s v="Z000"/>
    <s v="EXAMEN MEDICO GENERAL"/>
    <x v="2"/>
    <n v="21.78"/>
    <n v="0"/>
  </r>
  <r>
    <x v="1"/>
    <x v="1"/>
    <x v="3"/>
    <s v="NEUMOLOGIA "/>
    <x v="49"/>
    <n v="7638"/>
    <s v="ABCD-7638"/>
    <s v="E14"/>
    <s v="DIABETES MELLITUS, NO ESPECIFICADA"/>
    <x v="2"/>
    <n v="2.5299999999999998"/>
    <n v="0"/>
  </r>
  <r>
    <x v="1"/>
    <x v="1"/>
    <x v="3"/>
    <s v="NEUMOLOGIA "/>
    <x v="49"/>
    <n v="5914"/>
    <s v="ABCD-5914"/>
    <s v="E660"/>
    <s v="OBESIDAD DEBIDA A EXCESO DE CALORIAS"/>
    <x v="2"/>
    <n v="15.54"/>
    <n v="0"/>
  </r>
  <r>
    <x v="1"/>
    <x v="1"/>
    <x v="3"/>
    <s v="NEUMOLOGIA "/>
    <x v="49"/>
    <n v="7639"/>
    <s v="ABCD-7639"/>
    <s v="J310"/>
    <s v="RINITIS CRONICA"/>
    <x v="2"/>
    <n v="31.29"/>
    <n v="0"/>
  </r>
  <r>
    <x v="1"/>
    <x v="1"/>
    <x v="3"/>
    <s v="NEUMOLOGIA "/>
    <x v="51"/>
    <n v="7640"/>
    <s v="ABCD-7640"/>
    <s v="Z000"/>
    <s v="EXAMEN MEDICO GENERAL"/>
    <x v="2"/>
    <n v="31.29"/>
    <n v="31.289000000000001"/>
  </r>
  <r>
    <x v="1"/>
    <x v="1"/>
    <x v="3"/>
    <s v="NEUMOLOGIA "/>
    <x v="8"/>
    <n v="7641"/>
    <s v="ABCD-7641"/>
    <s v="L40"/>
    <s v="PSORIASIS"/>
    <x v="2"/>
    <n v="31.29"/>
    <n v="0"/>
  </r>
  <r>
    <x v="1"/>
    <x v="1"/>
    <x v="3"/>
    <s v="NEUMOLOGIA "/>
    <x v="8"/>
    <n v="7642"/>
    <s v="ABCD-7642"/>
    <s v="J45"/>
    <s v="ASMA"/>
    <x v="2"/>
    <n v="31.29"/>
    <n v="0"/>
  </r>
  <r>
    <x v="1"/>
    <x v="1"/>
    <x v="3"/>
    <s v="NEUMOLOGIA "/>
    <x v="54"/>
    <n v="7643"/>
    <s v="ABCD-7643"/>
    <s v="R060"/>
    <s v="DISNEA"/>
    <x v="2"/>
    <n v="31.29"/>
    <n v="0"/>
  </r>
  <r>
    <x v="1"/>
    <x v="1"/>
    <x v="3"/>
    <s v="NEUMOLOGIA "/>
    <x v="55"/>
    <n v="7644"/>
    <s v="ABCD-7644"/>
    <s v="J449"/>
    <s v="ENFERMEDAD PULMONAR OBSTRUCTIVA CRONICA, NO ESPECIFICADA"/>
    <x v="2"/>
    <n v="31.29"/>
    <n v="0"/>
  </r>
  <r>
    <x v="1"/>
    <x v="1"/>
    <x v="3"/>
    <s v="NEUMOLOGIA "/>
    <x v="55"/>
    <n v="679"/>
    <s v="ABCD-679"/>
    <s v="R072"/>
    <s v="DOLOR PRECORDIAL"/>
    <x v="2"/>
    <n v="15.54"/>
    <n v="0"/>
  </r>
  <r>
    <x v="1"/>
    <x v="1"/>
    <x v="3"/>
    <s v="NEUMOLOGIA "/>
    <x v="9"/>
    <n v="1201"/>
    <s v="ABCD-1201"/>
    <s v="J841"/>
    <s v="OTRAS ENFERMEDADES PULMONARES INTERSTICIALES CON FIBROSIS"/>
    <x v="2"/>
    <n v="6.62"/>
    <n v="0"/>
  </r>
  <r>
    <x v="1"/>
    <x v="1"/>
    <x v="3"/>
    <s v="NEUMOLOGIA "/>
    <x v="9"/>
    <n v="7645"/>
    <s v="ABCD-7645"/>
    <s v="J45"/>
    <s v="ASMA"/>
    <x v="2"/>
    <n v="7.82"/>
    <n v="0"/>
  </r>
  <r>
    <x v="1"/>
    <x v="1"/>
    <x v="3"/>
    <s v="NEUMOLOGIA "/>
    <x v="9"/>
    <n v="7646"/>
    <s v="ABCD-7646"/>
    <s v="J45"/>
    <s v="ASMA"/>
    <x v="2"/>
    <n v="1.2"/>
    <n v="0"/>
  </r>
  <r>
    <x v="1"/>
    <x v="1"/>
    <x v="3"/>
    <s v="NEUMOLOGIA "/>
    <x v="9"/>
    <n v="7647"/>
    <s v="ABCD-7647"/>
    <s v="J40"/>
    <s v="BRONQUITIS, NO ESPECIFICADA COMO AGUDA O CRONICA"/>
    <x v="2"/>
    <n v="7.81"/>
    <n v="0"/>
  </r>
  <r>
    <x v="1"/>
    <x v="1"/>
    <x v="3"/>
    <s v="NEUMOLOGIA "/>
    <x v="9"/>
    <n v="7648"/>
    <s v="ABCD-7648"/>
    <s v="J40"/>
    <s v="BRONQUITIS, NO ESPECIFICADA COMO AGUDA O CRONICA"/>
    <x v="2"/>
    <n v="7.82"/>
    <n v="0"/>
  </r>
  <r>
    <x v="1"/>
    <x v="1"/>
    <x v="3"/>
    <s v="NEUMOLOGIA "/>
    <x v="9"/>
    <n v="7649"/>
    <s v="ABCD-7649"/>
    <s v="J40"/>
    <s v="BRONQUITIS, NO ESPECIFICADA COMO AGUDA O CRONICA"/>
    <x v="2"/>
    <n v="1.2"/>
    <n v="0"/>
  </r>
  <r>
    <x v="1"/>
    <x v="1"/>
    <x v="3"/>
    <s v="NEUMOLOGIA "/>
    <x v="9"/>
    <n v="7650"/>
    <s v="ABCD-7650"/>
    <s v="R05"/>
    <s v="TOS"/>
    <x v="2"/>
    <n v="6.62"/>
    <n v="0"/>
  </r>
  <r>
    <x v="1"/>
    <x v="1"/>
    <x v="3"/>
    <s v="NEUMOLOGIA "/>
    <x v="9"/>
    <n v="3002"/>
    <s v="ABCD-3002"/>
    <s v="C34"/>
    <s v="TUMOR MALIGNO DE LOS BRONQUIOS Y DEL PULMON"/>
    <x v="2"/>
    <n v="8.82"/>
    <n v="0"/>
  </r>
  <r>
    <x v="1"/>
    <x v="1"/>
    <x v="3"/>
    <s v="NEUMOLOGIA "/>
    <x v="9"/>
    <n v="7651"/>
    <s v="ABCD-7651"/>
    <s v="J40"/>
    <s v="BRONQUITIS, NO ESPECIFICADA COMO AGUDA O CRONICA"/>
    <x v="2"/>
    <n v="1.2"/>
    <n v="0"/>
  </r>
  <r>
    <x v="1"/>
    <x v="1"/>
    <x v="3"/>
    <s v="NEUMOLOGIA "/>
    <x v="60"/>
    <n v="2356"/>
    <s v="ABCD-2356"/>
    <s v="J40"/>
    <s v="BRONQUITIS, NO ESPECIFICADA COMO AGUDA O CRONICA"/>
    <x v="2"/>
    <n v="7.82"/>
    <n v="0"/>
  </r>
  <r>
    <x v="1"/>
    <x v="1"/>
    <x v="3"/>
    <s v="NEUMOLOGIA "/>
    <x v="10"/>
    <n v="2201"/>
    <s v="ABCD-2201"/>
    <s v="J310"/>
    <s v="RINITIS CRONICA"/>
    <x v="2"/>
    <n v="735.62"/>
    <n v="0"/>
  </r>
  <r>
    <x v="1"/>
    <x v="1"/>
    <x v="3"/>
    <s v="NEUMOLOGIA "/>
    <x v="11"/>
    <n v="6933"/>
    <s v="ABCD-6933"/>
    <s v="Z122"/>
    <s v="EXAMEN DE PESQUISA ESPECIAL PARA TUMORES DE ORGANOS RESPIRATORIOS"/>
    <x v="2"/>
    <n v="6.62"/>
    <n v="0"/>
  </r>
  <r>
    <x v="1"/>
    <x v="1"/>
    <x v="3"/>
    <s v="NEUMOLOGIA "/>
    <x v="12"/>
    <n v="7652"/>
    <s v="ABCD-7652"/>
    <s v="J42"/>
    <s v="BRONQUITIS CRONICA NO ESPECIFICADA"/>
    <x v="2"/>
    <n v="6.62"/>
    <n v="0"/>
  </r>
  <r>
    <x v="1"/>
    <x v="1"/>
    <x v="3"/>
    <s v="NEUMOLOGIA "/>
    <x v="12"/>
    <n v="7653"/>
    <s v="ABCD-7653"/>
    <s v="J43"/>
    <s v="ENFISEMA"/>
    <x v="2"/>
    <n v="1.2"/>
    <n v="0"/>
  </r>
  <r>
    <x v="1"/>
    <x v="1"/>
    <x v="3"/>
    <s v="NEUMOLOGIA "/>
    <x v="12"/>
    <n v="511"/>
    <s v="ABCD-511"/>
    <s v="J42"/>
    <s v="BRONQUITIS CRONICA NO ESPECIFICADA"/>
    <x v="2"/>
    <n v="6.62"/>
    <n v="0"/>
  </r>
  <r>
    <x v="1"/>
    <x v="1"/>
    <x v="3"/>
    <s v="NEUMOLOGIA "/>
    <x v="13"/>
    <n v="6263"/>
    <s v="ABCD-6263"/>
    <s v="J159"/>
    <s v="NEUMONIA BACTERIANA, NO ESPECIFICADA"/>
    <x v="2"/>
    <n v="6.62"/>
    <n v="0"/>
  </r>
  <r>
    <x v="1"/>
    <x v="1"/>
    <x v="3"/>
    <s v="NEUMOLOGIA "/>
    <x v="13"/>
    <n v="7654"/>
    <s v="ABCD-7654"/>
    <s v="J40"/>
    <s v="BRONQUITIS, NO ESPECIFICADA COMO AGUDA O CRONICA"/>
    <x v="2"/>
    <n v="7.82"/>
    <n v="0"/>
  </r>
  <r>
    <x v="1"/>
    <x v="1"/>
    <x v="3"/>
    <s v="NEUMOLOGIA "/>
    <x v="13"/>
    <n v="7655"/>
    <s v="ABCD-7655"/>
    <s v="J30"/>
    <s v="RINITIS ALERGICA Y VASOMOTORA"/>
    <x v="2"/>
    <n v="17.57"/>
    <n v="0"/>
  </r>
  <r>
    <x v="1"/>
    <x v="1"/>
    <x v="3"/>
    <s v="NEUMOLOGIA "/>
    <x v="15"/>
    <n v="7656"/>
    <s v="ABCD-7656"/>
    <s v="J449"/>
    <s v="ENFERMEDAD PULMONAR OBSTRUCTIVA CRONICA, NO ESPECIFICADA"/>
    <x v="2"/>
    <n v="11.03"/>
    <n v="0"/>
  </r>
  <r>
    <x v="1"/>
    <x v="1"/>
    <x v="3"/>
    <s v="NEUMOLOGIA "/>
    <x v="15"/>
    <n v="7657"/>
    <s v="ABCD-7657"/>
    <s v="J45"/>
    <s v="ASMA"/>
    <x v="2"/>
    <n v="14.705"/>
    <n v="8.08"/>
  </r>
  <r>
    <x v="1"/>
    <x v="1"/>
    <x v="3"/>
    <s v="NEUMOLOGIA "/>
    <x v="16"/>
    <n v="5914"/>
    <s v="ABCD-5914"/>
    <s v="J40"/>
    <s v="BRONQUITIS, NO ESPECIFICADA COMO AGUDA O CRONICA"/>
    <x v="2"/>
    <n v="4.415"/>
    <n v="0"/>
  </r>
  <r>
    <x v="1"/>
    <x v="1"/>
    <x v="3"/>
    <s v="NEUMOLOGIA "/>
    <x v="16"/>
    <n v="7658"/>
    <s v="ABCD-7658"/>
    <s v="J40"/>
    <s v="BRONQUITIS, NO ESPECIFICADA COMO AGUDA O CRONICA"/>
    <x v="2"/>
    <n v="5.6150000000000002"/>
    <n v="0"/>
  </r>
  <r>
    <x v="1"/>
    <x v="1"/>
    <x v="3"/>
    <s v="NEUMOLOGIA "/>
    <x v="16"/>
    <n v="7659"/>
    <s v="ABCD-7659"/>
    <s v="J30"/>
    <s v="RINITIS ALERGICA Y VASOMOTORA"/>
    <x v="2"/>
    <n v="1.2"/>
    <n v="0"/>
  </r>
  <r>
    <x v="1"/>
    <x v="1"/>
    <x v="3"/>
    <s v="NEUMOLOGIA "/>
    <x v="20"/>
    <n v="3540"/>
    <s v="ABCD-3540"/>
    <s v="J458"/>
    <s v="ASMA MIXTA"/>
    <x v="2"/>
    <n v="6.62"/>
    <n v="0"/>
  </r>
  <r>
    <x v="1"/>
    <x v="1"/>
    <x v="3"/>
    <s v="NEUMOLOGIA "/>
    <x v="65"/>
    <n v="7660"/>
    <s v="ABCD-7660"/>
    <s v="R05"/>
    <s v="TOS"/>
    <x v="2"/>
    <n v="4.415"/>
    <n v="0"/>
  </r>
  <r>
    <x v="1"/>
    <x v="1"/>
    <x v="3"/>
    <s v="NEUMOLOGIA "/>
    <x v="67"/>
    <n v="7661"/>
    <s v="ABCD-7661"/>
    <s v="R05"/>
    <s v="TOS"/>
    <x v="2"/>
    <n v="4.41"/>
    <n v="0"/>
  </r>
  <r>
    <x v="1"/>
    <x v="1"/>
    <x v="3"/>
    <s v="NEUMOLOGIA "/>
    <x v="69"/>
    <n v="7662"/>
    <s v="ABCD-7662"/>
    <s v="J310"/>
    <s v="RINITIS CRONICA"/>
    <x v="2"/>
    <n v="6.62"/>
    <n v="0"/>
  </r>
  <r>
    <x v="1"/>
    <x v="1"/>
    <x v="3"/>
    <s v="NEUMOLOGIA "/>
    <x v="21"/>
    <n v="7663"/>
    <s v="ABCD-7663"/>
    <s v="J209"/>
    <s v="BRONQUITIS AGUDA, NO ESPECIFICADA"/>
    <x v="2"/>
    <n v="4.415"/>
    <n v="0"/>
  </r>
  <r>
    <x v="1"/>
    <x v="1"/>
    <x v="3"/>
    <s v="NEUMOLOGIA "/>
    <x v="22"/>
    <n v="7664"/>
    <s v="ABCD-7664"/>
    <s v="R060"/>
    <s v="DISNEA"/>
    <x v="2"/>
    <n v="4.415"/>
    <n v="4.41"/>
  </r>
  <r>
    <x v="1"/>
    <x v="1"/>
    <x v="3"/>
    <s v="NEUMOLOGIA "/>
    <x v="22"/>
    <n v="7665"/>
    <s v="ABCD-7665"/>
    <s v="J40"/>
    <s v="BRONQUITIS, NO ESPECIFICADA COMO AGUDA O CRONICA"/>
    <x v="2"/>
    <n v="6.62"/>
    <n v="0"/>
  </r>
  <r>
    <x v="1"/>
    <x v="1"/>
    <x v="3"/>
    <s v="NEUMOLOGIA "/>
    <x v="25"/>
    <n v="7666"/>
    <s v="ABCD-7666"/>
    <s v="J458"/>
    <s v="ASMA MIXTA"/>
    <x v="2"/>
    <n v="4.41"/>
    <n v="0"/>
  </r>
  <r>
    <x v="1"/>
    <x v="1"/>
    <x v="3"/>
    <s v="NEUMOLOGIA "/>
    <x v="72"/>
    <n v="7667"/>
    <s v="ABCD-7667"/>
    <s v="J11"/>
    <s v="INFLUENZA DEBIDA A VIRUS NO IDENTIFICADO"/>
    <x v="2"/>
    <n v="11.03"/>
    <n v="0"/>
  </r>
  <r>
    <x v="1"/>
    <x v="1"/>
    <x v="3"/>
    <s v="NEUMOLOGIA "/>
    <x v="73"/>
    <n v="3841"/>
    <s v="ABCD-3841"/>
    <s v="J47"/>
    <s v="BRONQUIECTASIA"/>
    <x v="2"/>
    <n v="6.62"/>
    <n v="0"/>
  </r>
  <r>
    <x v="1"/>
    <x v="1"/>
    <x v="3"/>
    <s v="NEUMOLOGIA "/>
    <x v="77"/>
    <n v="7668"/>
    <s v="ABCD-7668"/>
    <s v="J458"/>
    <s v="ASMA MIXTA"/>
    <x v="2"/>
    <n v="11.03"/>
    <n v="0"/>
  </r>
  <r>
    <x v="1"/>
    <x v="1"/>
    <x v="3"/>
    <s v="NEUMOLOGIA "/>
    <x v="181"/>
    <n v="5008"/>
    <s v="ABCD-5008"/>
    <s v="R490"/>
    <s v="DISFONIA"/>
    <x v="2"/>
    <n v="31.29"/>
    <n v="31.289000000000001"/>
  </r>
  <r>
    <x v="1"/>
    <x v="1"/>
    <x v="3"/>
    <s v="NEUMOLOGIA "/>
    <x v="181"/>
    <n v="7669"/>
    <s v="ABCD-7669"/>
    <s v="Z000"/>
    <s v="EXAMEN MEDICO GENERAL"/>
    <x v="2"/>
    <n v="31.29"/>
    <n v="31.289000000000001"/>
  </r>
  <r>
    <x v="1"/>
    <x v="1"/>
    <x v="3"/>
    <s v="NEUMOLOGIA "/>
    <x v="181"/>
    <n v="7670"/>
    <s v="ABCD-7670"/>
    <s v="Z000"/>
    <s v="EXAMEN MEDICO GENERAL"/>
    <x v="2"/>
    <n v="15.54"/>
    <n v="15.54"/>
  </r>
  <r>
    <x v="1"/>
    <x v="1"/>
    <x v="3"/>
    <s v="NEUMOLOGIA "/>
    <x v="181"/>
    <n v="7671"/>
    <s v="ABCD-7671"/>
    <s v="J310"/>
    <s v="RINITIS CRONICA"/>
    <x v="2"/>
    <n v="31.29"/>
    <n v="31.289000000000001"/>
  </r>
  <r>
    <x v="1"/>
    <x v="1"/>
    <x v="3"/>
    <s v="NEUMOLOGIA "/>
    <x v="183"/>
    <n v="7672"/>
    <s v="ABCD-7672"/>
    <s v="M542"/>
    <s v="CERVICALGIA"/>
    <x v="2"/>
    <n v="31.29"/>
    <n v="31.289000000000001"/>
  </r>
  <r>
    <x v="1"/>
    <x v="1"/>
    <x v="3"/>
    <s v="NEUMOLOGIA "/>
    <x v="247"/>
    <n v="7673"/>
    <s v="ABCD-7673"/>
    <s v="J300"/>
    <s v="RINITIS VASOMOTORA"/>
    <x v="2"/>
    <n v="31.29"/>
    <n v="31.289000000000001"/>
  </r>
  <r>
    <x v="1"/>
    <x v="1"/>
    <x v="3"/>
    <s v="NEUROCIRUGIA "/>
    <x v="12"/>
    <n v="7674"/>
    <s v="ABCD-7674"/>
    <s v="I671"/>
    <s v="ANEURISMA CEREBRAL, SIN RUPTURA"/>
    <x v="2"/>
    <n v="6.62"/>
    <n v="0"/>
  </r>
  <r>
    <x v="1"/>
    <x v="1"/>
    <x v="3"/>
    <s v="NEUROCIRUGIA "/>
    <x v="19"/>
    <n v="7675"/>
    <s v="ABCD-7675"/>
    <s v="S065"/>
    <s v="HEMORRAGIA SUBDURAL TRAUMATICA"/>
    <x v="2"/>
    <n v="11.03"/>
    <n v="0"/>
  </r>
  <r>
    <x v="1"/>
    <x v="1"/>
    <x v="3"/>
    <s v="NEUROCIRUGIA "/>
    <x v="19"/>
    <n v="7676"/>
    <s v="ABCD-7676"/>
    <s v="M545"/>
    <s v="LUMBAGO NO ESPECIFICADO"/>
    <x v="2"/>
    <n v="6.62"/>
    <n v="0"/>
  </r>
  <r>
    <x v="1"/>
    <x v="1"/>
    <x v="3"/>
    <s v="NEUROCIRUGIA "/>
    <x v="23"/>
    <n v="7677"/>
    <s v="ABCD-7677"/>
    <s v="H814"/>
    <s v="VERTIGO DE ORIGEN CENTRAL"/>
    <x v="2"/>
    <n v="11.025"/>
    <n v="0"/>
  </r>
  <r>
    <x v="1"/>
    <x v="1"/>
    <x v="3"/>
    <s v="NEUROCIRUGIA "/>
    <x v="25"/>
    <n v="7678"/>
    <s v="ABCD-7678"/>
    <s v="R51"/>
    <s v="CEFALEA"/>
    <x v="2"/>
    <n v="15.44"/>
    <n v="0"/>
  </r>
  <r>
    <x v="1"/>
    <x v="1"/>
    <x v="3"/>
    <s v="NEUROCIRUGIA "/>
    <x v="77"/>
    <n v="4166"/>
    <s v="ABCD-4166"/>
    <s v="M511"/>
    <s v="TRASTORNOS DE DISCO LUMBAR Y OTROS, CON RADICULOPATIA"/>
    <x v="2"/>
    <n v="11.03"/>
    <n v="0"/>
  </r>
  <r>
    <x v="1"/>
    <x v="1"/>
    <x v="3"/>
    <s v="NEUROCIRUGIA "/>
    <x v="28"/>
    <n v="3791"/>
    <s v="ABCD-3791"/>
    <s v="M545"/>
    <s v="LUMBAGO NO ESPECIFICADO"/>
    <x v="2"/>
    <n v="14.705"/>
    <n v="0"/>
  </r>
  <r>
    <x v="1"/>
    <x v="1"/>
    <x v="3"/>
    <s v="NEUROCIRUGIA "/>
    <x v="28"/>
    <n v="7679"/>
    <s v="ABCD-7679"/>
    <s v="S060"/>
    <s v="CONCUSION"/>
    <x v="2"/>
    <n v="11.03"/>
    <n v="0"/>
  </r>
  <r>
    <x v="1"/>
    <x v="1"/>
    <x v="3"/>
    <s v="NEUROCIRUGIA "/>
    <x v="28"/>
    <n v="3836"/>
    <s v="ABCD-3836"/>
    <s v="M542"/>
    <s v="CERVICALGIA"/>
    <x v="2"/>
    <n v="11.025"/>
    <n v="0"/>
  </r>
  <r>
    <x v="1"/>
    <x v="1"/>
    <x v="3"/>
    <s v="NEUROLOGIA "/>
    <x v="34"/>
    <n v="7680"/>
    <s v="ABCD-7680"/>
    <s v="M542"/>
    <s v="CERVICALGIA"/>
    <x v="2"/>
    <n v="6.62"/>
    <n v="0"/>
  </r>
  <r>
    <x v="1"/>
    <x v="1"/>
    <x v="3"/>
    <s v="NEUROLOGIA "/>
    <x v="36"/>
    <n v="7681"/>
    <s v="ABCD-7681"/>
    <s v="H813"/>
    <s v="OTROS VERTIGOS PERIFERICOS"/>
    <x v="2"/>
    <n v="109"/>
    <n v="0"/>
  </r>
  <r>
    <x v="1"/>
    <x v="1"/>
    <x v="3"/>
    <s v="NEUROLOGIA "/>
    <x v="58"/>
    <n v="7682"/>
    <s v="ABCD-7682"/>
    <s v="E11"/>
    <s v="DIABETES MELLITUS NO INSULINODEPENDIENTE"/>
    <x v="2"/>
    <n v="6.62"/>
    <n v="0"/>
  </r>
  <r>
    <x v="1"/>
    <x v="1"/>
    <x v="3"/>
    <s v="NEUROLOGIA "/>
    <x v="58"/>
    <n v="2327"/>
    <s v="ABCD-2327"/>
    <s v="I693"/>
    <s v="SECUELAS DE INFARTO CEREBRAL"/>
    <x v="2"/>
    <n v="8.8249999999999993"/>
    <n v="0"/>
  </r>
  <r>
    <x v="1"/>
    <x v="1"/>
    <x v="3"/>
    <s v="NEUROLOGIA "/>
    <x v="9"/>
    <n v="7683"/>
    <s v="ABCD-7683"/>
    <s v="G250"/>
    <s v="TEMBLOR ESENCIAL"/>
    <x v="2"/>
    <n v="1.8"/>
    <n v="0"/>
  </r>
  <r>
    <x v="1"/>
    <x v="1"/>
    <x v="3"/>
    <s v="NEUROLOGIA "/>
    <x v="9"/>
    <n v="1270"/>
    <s v="ABCD-1270"/>
    <s v="G632"/>
    <s v="POLINEUROPATIA DIABETICA (E10-E14+ CON CUARTO CARACTER COMUN .4)"/>
    <x v="2"/>
    <n v="6.62"/>
    <n v="0"/>
  </r>
  <r>
    <x v="1"/>
    <x v="1"/>
    <x v="3"/>
    <s v="NEUROLOGIA "/>
    <x v="9"/>
    <n v="7684"/>
    <s v="ABCD-7684"/>
    <s v="G632"/>
    <s v="POLINEUROPATIA DIABETICA (E10-E14+ CON CUARTO CARACTER COMUN .4)"/>
    <x v="2"/>
    <n v="6.62"/>
    <n v="0"/>
  </r>
  <r>
    <x v="1"/>
    <x v="1"/>
    <x v="3"/>
    <s v="NEUROLOGIA "/>
    <x v="62"/>
    <n v="4580"/>
    <s v="ABCD-4580"/>
    <s v="G632"/>
    <s v="POLINEUROPATIA DIABETICA (E10-E14+ CON CUARTO CARACTER COMUN .4)"/>
    <x v="2"/>
    <n v="15"/>
    <n v="0"/>
  </r>
  <r>
    <x v="1"/>
    <x v="1"/>
    <x v="3"/>
    <s v="NEUROLOGIA "/>
    <x v="21"/>
    <n v="7685"/>
    <s v="ABCD-7685"/>
    <s v="G122"/>
    <s v="ENFERMEDADES DE LAS NEURONAS MOTORAS"/>
    <x v="2"/>
    <n v="11.03"/>
    <n v="0"/>
  </r>
  <r>
    <x v="1"/>
    <x v="1"/>
    <x v="3"/>
    <s v="NEUROLOGIA "/>
    <x v="21"/>
    <n v="7686"/>
    <s v="ABCD-7686"/>
    <s v="G632"/>
    <s v="POLINEUROPATIA DIABETICA (E10-E14+ CON CUARTO CARACTER COMUN .4)"/>
    <x v="2"/>
    <n v="6.6150000000000002"/>
    <n v="0"/>
  </r>
  <r>
    <x v="1"/>
    <x v="1"/>
    <x v="3"/>
    <s v="NEUROLOGIA "/>
    <x v="22"/>
    <n v="7687"/>
    <s v="ABCD-7687"/>
    <s v="G20"/>
    <s v="ENFERMEDAD DE PARKINSON"/>
    <x v="2"/>
    <n v="11.03"/>
    <n v="0"/>
  </r>
  <r>
    <x v="1"/>
    <x v="1"/>
    <x v="3"/>
    <s v="NEUROLOGIA "/>
    <x v="22"/>
    <n v="7688"/>
    <s v="ABCD-7688"/>
    <s v="R51"/>
    <s v="CEFALEA"/>
    <x v="2"/>
    <n v="4.415"/>
    <n v="4.41"/>
  </r>
  <r>
    <x v="1"/>
    <x v="1"/>
    <x v="3"/>
    <s v="NEUROLOGIA "/>
    <x v="25"/>
    <n v="7689"/>
    <s v="ABCD-7689"/>
    <s v="G43"/>
    <s v="MIGRAÑA"/>
    <x v="2"/>
    <n v="14.7"/>
    <n v="0"/>
  </r>
  <r>
    <x v="1"/>
    <x v="1"/>
    <x v="3"/>
    <s v="NEUROLOGIA "/>
    <x v="25"/>
    <n v="7690"/>
    <s v="ABCD-7690"/>
    <s v="F03"/>
    <s v="DEMENCIA, NO ESPECIFICADA"/>
    <x v="2"/>
    <n v="14.7"/>
    <n v="0"/>
  </r>
  <r>
    <x v="1"/>
    <x v="1"/>
    <x v="3"/>
    <s v="NEUROLOGIA "/>
    <x v="72"/>
    <n v="7691"/>
    <s v="ABCD-7691"/>
    <s v="G400"/>
    <s v="EPILEPSIA Y SINDROMES EPILEPTICOS IDIOPATICOS RELACIONADOS CON LOCALIZACACIONES (FOCALES) (PARCIALES) Y CON ATAQUES DE INICIO LOCALIZADO"/>
    <x v="2"/>
    <n v="11.03"/>
    <n v="0"/>
  </r>
  <r>
    <x v="1"/>
    <x v="1"/>
    <x v="3"/>
    <s v="NEUROLOGIA "/>
    <x v="73"/>
    <n v="3709"/>
    <s v="ABCD-3709"/>
    <s v="R51"/>
    <s v="CEFALEA"/>
    <x v="2"/>
    <n v="6.62"/>
    <n v="0"/>
  </r>
  <r>
    <x v="1"/>
    <x v="1"/>
    <x v="3"/>
    <s v="NEUROLOGIA "/>
    <x v="73"/>
    <n v="7559"/>
    <s v="ABCD-7559"/>
    <s v="G442"/>
    <s v="CEFALEA DEBIDA A TENSION"/>
    <x v="2"/>
    <n v="6.62"/>
    <n v="0"/>
  </r>
  <r>
    <x v="1"/>
    <x v="1"/>
    <x v="3"/>
    <s v="NEUROLOGIA "/>
    <x v="74"/>
    <n v="3714"/>
    <s v="ABCD-3714"/>
    <s v="F510"/>
    <s v="INSOMNIO NO ORGANICO"/>
    <x v="2"/>
    <n v="11.03"/>
    <n v="0"/>
  </r>
  <r>
    <x v="1"/>
    <x v="1"/>
    <x v="3"/>
    <s v="NEUROLOGIA "/>
    <x v="74"/>
    <n v="7593"/>
    <s v="ABCD-7593"/>
    <s v="F067"/>
    <s v="TRASTORNO COGNOSCITIVO LEVE"/>
    <x v="2"/>
    <n v="21.945"/>
    <n v="0"/>
  </r>
  <r>
    <x v="1"/>
    <x v="1"/>
    <x v="3"/>
    <s v="NEUROLOGIA "/>
    <x v="74"/>
    <n v="5085"/>
    <s v="ABCD-5085"/>
    <s v="J01"/>
    <s v="SINUSITIS AGUDA"/>
    <x v="2"/>
    <n v="14.705"/>
    <n v="0"/>
  </r>
  <r>
    <x v="1"/>
    <x v="1"/>
    <x v="3"/>
    <s v="NEUROLOGIA "/>
    <x v="74"/>
    <n v="5079"/>
    <s v="ABCD-5079"/>
    <s v="M542"/>
    <s v="CERVICALGIA"/>
    <x v="2"/>
    <n v="14.705"/>
    <n v="0"/>
  </r>
  <r>
    <x v="1"/>
    <x v="1"/>
    <x v="3"/>
    <s v="NEUROLOGIA "/>
    <x v="74"/>
    <n v="1963"/>
    <s v="ABCD-1963"/>
    <s v="R51"/>
    <s v="CEFALEA"/>
    <x v="2"/>
    <n v="14.705"/>
    <n v="0"/>
  </r>
  <r>
    <x v="1"/>
    <x v="1"/>
    <x v="3"/>
    <s v="NEUROLOGIA "/>
    <x v="74"/>
    <n v="7692"/>
    <s v="ABCD-7692"/>
    <s v="M54"/>
    <s v="DORSALGIA"/>
    <x v="2"/>
    <n v="6.62"/>
    <n v="0"/>
  </r>
  <r>
    <x v="1"/>
    <x v="1"/>
    <x v="3"/>
    <s v="NEUROLOGIA "/>
    <x v="74"/>
    <n v="7693"/>
    <s v="ABCD-7693"/>
    <s v="R51"/>
    <s v="CEFALEA"/>
    <x v="2"/>
    <n v="14.705"/>
    <n v="0"/>
  </r>
  <r>
    <x v="1"/>
    <x v="1"/>
    <x v="3"/>
    <s v="NEUROLOGIA "/>
    <x v="77"/>
    <n v="6188"/>
    <s v="ABCD-6188"/>
    <s v="M544"/>
    <s v="LUMBAGO CON CIATICA"/>
    <x v="2"/>
    <n v="14.705"/>
    <n v="0"/>
  </r>
  <r>
    <x v="1"/>
    <x v="1"/>
    <x v="3"/>
    <s v="NEUROLOGIA "/>
    <x v="77"/>
    <n v="3904"/>
    <s v="ABCD-3904"/>
    <s v="R202"/>
    <s v="PARESTESIA DE LA PIEL"/>
    <x v="2"/>
    <n v="14.705"/>
    <n v="0"/>
  </r>
  <r>
    <x v="1"/>
    <x v="1"/>
    <x v="3"/>
    <s v="NEUROLOGIA "/>
    <x v="77"/>
    <n v="3967"/>
    <s v="ABCD-3967"/>
    <s v="R51"/>
    <s v="CEFALEA"/>
    <x v="2"/>
    <n v="14.705"/>
    <n v="0"/>
  </r>
  <r>
    <x v="1"/>
    <x v="1"/>
    <x v="3"/>
    <s v="NEUROLOGIA "/>
    <x v="77"/>
    <n v="7694"/>
    <s v="ABCD-7694"/>
    <s v="R51"/>
    <s v="CEFALEA"/>
    <x v="2"/>
    <n v="11.03"/>
    <n v="0"/>
  </r>
  <r>
    <x v="1"/>
    <x v="1"/>
    <x v="3"/>
    <s v="NEUROLOGIA "/>
    <x v="77"/>
    <n v="7695"/>
    <s v="ABCD-7695"/>
    <s v="R51"/>
    <s v="CEFALEA"/>
    <x v="2"/>
    <n v="11.03"/>
    <n v="0"/>
  </r>
  <r>
    <x v="1"/>
    <x v="1"/>
    <x v="3"/>
    <s v="NEUROLOGIA "/>
    <x v="80"/>
    <n v="5292"/>
    <s v="ABCD-5292"/>
    <s v="F03"/>
    <s v="DEMENCIA, NO ESPECIFICADA"/>
    <x v="2"/>
    <n v="33.5"/>
    <n v="33.5"/>
  </r>
  <r>
    <x v="1"/>
    <x v="1"/>
    <x v="3"/>
    <s v="NEUROLOGIA "/>
    <x v="80"/>
    <n v="7696"/>
    <s v="ABCD-7696"/>
    <s v="R51"/>
    <s v="CEFALEA"/>
    <x v="2"/>
    <n v="4.415"/>
    <n v="0"/>
  </r>
  <r>
    <x v="1"/>
    <x v="1"/>
    <x v="3"/>
    <s v="NUTRICION Y DIETETICA"/>
    <x v="33"/>
    <n v="7697"/>
    <s v="ABCD-7697"/>
    <s v="E66"/>
    <s v="OBESIDAD"/>
    <x v="2"/>
    <n v="8.82"/>
    <n v="0"/>
  </r>
  <r>
    <x v="1"/>
    <x v="1"/>
    <x v="3"/>
    <s v="NUTRICION Y DIETETICA"/>
    <x v="37"/>
    <n v="7698"/>
    <s v="ABCD-7698"/>
    <s v="E66"/>
    <s v="OBESIDAD"/>
    <x v="2"/>
    <n v="16.63"/>
    <n v="0"/>
  </r>
  <r>
    <x v="1"/>
    <x v="1"/>
    <x v="3"/>
    <s v="NUTRICION Y DIETETICA"/>
    <x v="37"/>
    <n v="719"/>
    <s v="ABCD-719"/>
    <s v="R634"/>
    <s v="PERDIDA ANORMAL DE PESO"/>
    <x v="2"/>
    <n v="30.47"/>
    <n v="0"/>
  </r>
  <r>
    <x v="1"/>
    <x v="1"/>
    <x v="3"/>
    <s v="NUTRICION Y DIETETICA"/>
    <x v="6"/>
    <n v="6359"/>
    <s v="ABCD-6359"/>
    <s v="Z713"/>
    <s v="CONSULTA PARA INSTRUCCION Y VIGILANCIA DE LA DIETA"/>
    <x v="2"/>
    <n v="6.62"/>
    <n v="0"/>
  </r>
  <r>
    <x v="1"/>
    <x v="1"/>
    <x v="3"/>
    <s v="NUTRICION Y DIETETICA"/>
    <x v="6"/>
    <n v="7699"/>
    <s v="ABCD-7699"/>
    <s v="H251"/>
    <s v="CATARATA SENIL NUCLEAR"/>
    <x v="2"/>
    <n v="8.82"/>
    <n v="0"/>
  </r>
  <r>
    <x v="1"/>
    <x v="1"/>
    <x v="3"/>
    <s v="NUTRICION Y DIETETICA"/>
    <x v="6"/>
    <n v="1520"/>
    <s v="ABCD-1520"/>
    <s v="Z713"/>
    <s v="CONSULTA PARA INSTRUCCION Y VIGILANCIA DE LA DIETA"/>
    <x v="2"/>
    <n v="17.57"/>
    <n v="0"/>
  </r>
  <r>
    <x v="1"/>
    <x v="1"/>
    <x v="3"/>
    <s v="NUTRICION Y DIETETICA"/>
    <x v="7"/>
    <n v="7700"/>
    <s v="ABCD-7700"/>
    <s v="E660"/>
    <s v="OBESIDAD DEBIDA A EXCESO DE CALORIAS"/>
    <x v="2"/>
    <n v="28.67"/>
    <n v="0"/>
  </r>
  <r>
    <x v="1"/>
    <x v="1"/>
    <x v="3"/>
    <s v="NUTRICION Y DIETETICA"/>
    <x v="39"/>
    <n v="7701"/>
    <s v="ABCD-7701"/>
    <s v="E44"/>
    <s v="DESNUTRICION PROTEICOCALORICA DE GRADO MODERADO Y LEVE"/>
    <x v="2"/>
    <n v="23.45"/>
    <n v="0"/>
  </r>
  <r>
    <x v="1"/>
    <x v="1"/>
    <x v="3"/>
    <s v="NUTRICION Y DIETETICA"/>
    <x v="39"/>
    <n v="696"/>
    <s v="ABCD-696"/>
    <s v="E66"/>
    <s v="OBESIDAD"/>
    <x v="2"/>
    <n v="21.65"/>
    <n v="0"/>
  </r>
  <r>
    <x v="1"/>
    <x v="1"/>
    <x v="3"/>
    <s v="NUTRICION Y DIETETICA"/>
    <x v="39"/>
    <n v="5355"/>
    <s v="ABCD-5355"/>
    <s v="D649"/>
    <s v="ANEMIA DE TIPO NO ESPECIFICADO"/>
    <x v="2"/>
    <n v="28.8"/>
    <n v="0"/>
  </r>
  <r>
    <x v="1"/>
    <x v="1"/>
    <x v="3"/>
    <s v="NUTRICION Y DIETETICA"/>
    <x v="39"/>
    <n v="1268"/>
    <s v="ABCD-1268"/>
    <s v="R10"/>
    <s v="DOLOR ABDOMINAL Y PELVICO"/>
    <x v="2"/>
    <n v="1.8"/>
    <n v="0"/>
  </r>
  <r>
    <x v="1"/>
    <x v="1"/>
    <x v="3"/>
    <s v="NUTRICION Y DIETETICA"/>
    <x v="40"/>
    <n v="7702"/>
    <s v="ABCD-7702"/>
    <s v="R633"/>
    <s v="DIFICULTADES Y MALA ADMINISTRACION DE LA ALIMENTACION"/>
    <x v="2"/>
    <n v="131.18"/>
    <n v="0"/>
  </r>
  <r>
    <x v="1"/>
    <x v="1"/>
    <x v="3"/>
    <s v="NUTRICION Y DIETETICA"/>
    <x v="41"/>
    <n v="7703"/>
    <s v="ABCD-7703"/>
    <s v="E11"/>
    <s v="DIABETES MELLITUS NO INSULINODEPENDIENTE"/>
    <x v="2"/>
    <n v="19.850000000000001"/>
    <n v="0"/>
  </r>
  <r>
    <x v="1"/>
    <x v="1"/>
    <x v="3"/>
    <s v="NUTRICION Y DIETETICA"/>
    <x v="46"/>
    <n v="7704"/>
    <s v="ABCD-7704"/>
    <s v="R634"/>
    <s v="PERDIDA ANORMAL DE PESO"/>
    <x v="2"/>
    <n v="23.45"/>
    <n v="0"/>
  </r>
  <r>
    <x v="1"/>
    <x v="1"/>
    <x v="3"/>
    <s v="NUTRICION Y DIETETICA"/>
    <x v="48"/>
    <n v="7705"/>
    <s v="ABCD-7705"/>
    <s v="E660"/>
    <s v="OBESIDAD DEBIDA A EXCESO DE CALORIAS"/>
    <x v="2"/>
    <n v="29.4"/>
    <n v="0"/>
  </r>
  <r>
    <x v="1"/>
    <x v="1"/>
    <x v="3"/>
    <s v="NUTRICION Y DIETETICA"/>
    <x v="48"/>
    <n v="7706"/>
    <s v="ABCD-7706"/>
    <s v="E660"/>
    <s v="OBESIDAD DEBIDA A EXCESO DE CALORIAS"/>
    <x v="2"/>
    <n v="13.97"/>
    <n v="0"/>
  </r>
  <r>
    <x v="1"/>
    <x v="1"/>
    <x v="3"/>
    <s v="NUTRICION Y DIETETICA"/>
    <x v="49"/>
    <n v="7707"/>
    <s v="ABCD-7707"/>
    <s v="E10"/>
    <s v="DIABETES MELLITUS INSULINODEPENDIENTE"/>
    <x v="2"/>
    <n v="20.58"/>
    <n v="0"/>
  </r>
  <r>
    <x v="1"/>
    <x v="1"/>
    <x v="3"/>
    <s v="NUTRICION Y DIETETICA"/>
    <x v="49"/>
    <n v="7708"/>
    <s v="ABCD-7708"/>
    <s v="E11"/>
    <s v="DIABETES MELLITUS NO INSULINODEPENDIENTE"/>
    <x v="2"/>
    <n v="19.850000000000001"/>
    <n v="0"/>
  </r>
  <r>
    <x v="1"/>
    <x v="1"/>
    <x v="3"/>
    <s v="NUTRICION Y DIETETICA"/>
    <x v="49"/>
    <n v="7709"/>
    <s v="ABCD-7709"/>
    <s v="E660"/>
    <s v="OBESIDAD DEBIDA A EXCESO DE CALORIAS"/>
    <x v="2"/>
    <n v="31.2"/>
    <n v="0"/>
  </r>
  <r>
    <x v="1"/>
    <x v="1"/>
    <x v="3"/>
    <s v="NUTRICION Y DIETETICA"/>
    <x v="50"/>
    <n v="7710"/>
    <s v="ABCD-7710"/>
    <s v="E660"/>
    <s v="OBESIDAD DEBIDA A EXCESO DE CALORIAS"/>
    <x v="2"/>
    <n v="13.97"/>
    <n v="13.965"/>
  </r>
  <r>
    <x v="1"/>
    <x v="1"/>
    <x v="3"/>
    <s v="NUTRICION Y DIETETICA"/>
    <x v="50"/>
    <n v="7711"/>
    <s v="ABCD-7711"/>
    <s v="E660"/>
    <s v="OBESIDAD DEBIDA A EXCESO DE CALORIAS"/>
    <x v="2"/>
    <n v="13.97"/>
    <n v="13.965"/>
  </r>
  <r>
    <x v="1"/>
    <x v="1"/>
    <x v="3"/>
    <s v="NUTRICION Y DIETETICA"/>
    <x v="51"/>
    <n v="2768"/>
    <s v="ABCD-2768"/>
    <s v="E660"/>
    <s v="OBESIDAD DEBIDA A EXCESO DE CALORIAS"/>
    <x v="2"/>
    <n v="19.850000000000001"/>
    <n v="0"/>
  </r>
  <r>
    <x v="1"/>
    <x v="1"/>
    <x v="3"/>
    <s v="NUTRICION Y DIETETICA"/>
    <x v="52"/>
    <n v="7712"/>
    <s v="ABCD-7712"/>
    <s v="E660"/>
    <s v="OBESIDAD DEBIDA A EXCESO DE CALORIAS"/>
    <x v="2"/>
    <n v="13.97"/>
    <n v="0"/>
  </r>
  <r>
    <x v="1"/>
    <x v="1"/>
    <x v="3"/>
    <s v="NUTRICION Y DIETETICA"/>
    <x v="52"/>
    <n v="7713"/>
    <s v="ABCD-7713"/>
    <s v="E660"/>
    <s v="OBESIDAD DEBIDA A EXCESO DE CALORIAS"/>
    <x v="2"/>
    <n v="19.850000000000001"/>
    <n v="0"/>
  </r>
  <r>
    <x v="1"/>
    <x v="1"/>
    <x v="3"/>
    <s v="NUTRICION Y DIETETICA"/>
    <x v="52"/>
    <n v="7714"/>
    <s v="ABCD-7714"/>
    <s v="E660"/>
    <s v="OBESIDAD DEBIDA A EXCESO DE CALORIAS"/>
    <x v="2"/>
    <n v="19.850000000000001"/>
    <n v="0"/>
  </r>
  <r>
    <x v="1"/>
    <x v="1"/>
    <x v="3"/>
    <s v="NUTRICION Y DIETETICA"/>
    <x v="8"/>
    <n v="7715"/>
    <s v="ABCD-7715"/>
    <s v="E11"/>
    <s v="DIABETES MELLITUS NO INSULINODEPENDIENTE"/>
    <x v="2"/>
    <n v="28.67"/>
    <n v="0"/>
  </r>
  <r>
    <x v="1"/>
    <x v="1"/>
    <x v="3"/>
    <s v="NUTRICION Y DIETETICA"/>
    <x v="8"/>
    <n v="7716"/>
    <s v="ABCD-7716"/>
    <s v="E660"/>
    <s v="OBESIDAD DEBIDA A EXCESO DE CALORIAS"/>
    <x v="2"/>
    <n v="29.4"/>
    <n v="0"/>
  </r>
  <r>
    <x v="1"/>
    <x v="1"/>
    <x v="3"/>
    <s v="NUTRICION Y DIETETICA"/>
    <x v="8"/>
    <n v="7717"/>
    <s v="ABCD-7717"/>
    <s v="E660"/>
    <s v="OBESIDAD DEBIDA A EXCESO DE CALORIAS"/>
    <x v="2"/>
    <n v="19.850000000000001"/>
    <n v="0"/>
  </r>
  <r>
    <x v="1"/>
    <x v="1"/>
    <x v="3"/>
    <s v="NUTRICION Y DIETETICA"/>
    <x v="8"/>
    <n v="7718"/>
    <s v="ABCD-7718"/>
    <s v="E660"/>
    <s v="OBESIDAD DEBIDA A EXCESO DE CALORIAS"/>
    <x v="2"/>
    <n v="13.97"/>
    <n v="0"/>
  </r>
  <r>
    <x v="1"/>
    <x v="1"/>
    <x v="3"/>
    <s v="NUTRICION Y DIETETICA"/>
    <x v="53"/>
    <n v="7719"/>
    <s v="ABCD-7719"/>
    <s v="E660"/>
    <s v="OBESIDAD DEBIDA A EXCESO DE CALORIAS"/>
    <x v="2"/>
    <n v="19.850000000000001"/>
    <n v="0"/>
  </r>
  <r>
    <x v="1"/>
    <x v="1"/>
    <x v="3"/>
    <s v="NUTRICION Y DIETETICA"/>
    <x v="53"/>
    <n v="7720"/>
    <s v="ABCD-7720"/>
    <s v="K29"/>
    <s v="GASTRITIS Y DUODENITIS"/>
    <x v="2"/>
    <n v="13.97"/>
    <n v="0"/>
  </r>
  <r>
    <x v="1"/>
    <x v="1"/>
    <x v="3"/>
    <s v="NUTRICION Y DIETETICA"/>
    <x v="55"/>
    <n v="7721"/>
    <s v="ABCD-7721"/>
    <s v="E66"/>
    <s v="OBESIDAD"/>
    <x v="2"/>
    <n v="19.850000000000001"/>
    <n v="0"/>
  </r>
  <r>
    <x v="1"/>
    <x v="1"/>
    <x v="3"/>
    <s v="NUTRICION Y DIETETICA"/>
    <x v="55"/>
    <n v="7722"/>
    <s v="ABCD-7722"/>
    <s v="E660"/>
    <s v="OBESIDAD DEBIDA A EXCESO DE CALORIAS"/>
    <x v="2"/>
    <n v="19.850000000000001"/>
    <n v="0"/>
  </r>
  <r>
    <x v="1"/>
    <x v="1"/>
    <x v="3"/>
    <s v="NUTRICION Y DIETETICA"/>
    <x v="55"/>
    <n v="7723"/>
    <s v="ABCD-7723"/>
    <s v="E66"/>
    <s v="OBESIDAD"/>
    <x v="2"/>
    <n v="20.58"/>
    <n v="0"/>
  </r>
  <r>
    <x v="1"/>
    <x v="1"/>
    <x v="3"/>
    <s v="NUTRICION Y DIETETICA"/>
    <x v="55"/>
    <n v="6158"/>
    <s v="ABCD-6158"/>
    <s v="E660"/>
    <s v="OBESIDAD DEBIDA A EXCESO DE CALORIAS"/>
    <x v="2"/>
    <n v="19.850000000000001"/>
    <n v="0"/>
  </r>
  <r>
    <x v="1"/>
    <x v="1"/>
    <x v="3"/>
    <s v="NUTRICION Y DIETETICA"/>
    <x v="56"/>
    <n v="7724"/>
    <s v="ABCD-7724"/>
    <s v="E660"/>
    <s v="OBESIDAD DEBIDA A EXCESO DE CALORIAS"/>
    <x v="2"/>
    <n v="28.67"/>
    <n v="0"/>
  </r>
  <r>
    <x v="1"/>
    <x v="1"/>
    <x v="3"/>
    <s v="NUTRICION Y DIETETICA"/>
    <x v="56"/>
    <n v="7725"/>
    <s v="ABCD-7725"/>
    <s v="E660"/>
    <s v="OBESIDAD DEBIDA A EXCESO DE CALORIAS"/>
    <x v="2"/>
    <n v="20.58"/>
    <n v="0"/>
  </r>
  <r>
    <x v="1"/>
    <x v="1"/>
    <x v="3"/>
    <s v="NUTRICION Y DIETETICA"/>
    <x v="56"/>
    <n v="7726"/>
    <s v="ABCD-7726"/>
    <s v="E11"/>
    <s v="DIABETES MELLITUS NO INSULINODEPENDIENTE"/>
    <x v="2"/>
    <n v="13.97"/>
    <n v="0"/>
  </r>
  <r>
    <x v="1"/>
    <x v="1"/>
    <x v="3"/>
    <s v="NUTRICION Y DIETETICA"/>
    <x v="56"/>
    <n v="7727"/>
    <s v="ABCD-7727"/>
    <s v="E660"/>
    <s v="OBESIDAD DEBIDA A EXCESO DE CALORIAS"/>
    <x v="2"/>
    <n v="29.4"/>
    <n v="0"/>
  </r>
  <r>
    <x v="1"/>
    <x v="1"/>
    <x v="3"/>
    <s v="NUTRICION Y DIETETICA"/>
    <x v="57"/>
    <n v="7728"/>
    <s v="ABCD-7728"/>
    <s v="E11"/>
    <s v="DIABETES MELLITUS NO INSULINODEPENDIENTE"/>
    <x v="2"/>
    <n v="19.850000000000001"/>
    <n v="0"/>
  </r>
  <r>
    <x v="1"/>
    <x v="1"/>
    <x v="3"/>
    <s v="NUTRICION Y DIETETICA"/>
    <x v="57"/>
    <n v="6447"/>
    <s v="ABCD-6447"/>
    <s v="E631"/>
    <s v="DESEQUILIBRIO DE LOS CONSTITUYENTES EN LA DIETA"/>
    <x v="2"/>
    <n v="23.45"/>
    <n v="0"/>
  </r>
  <r>
    <x v="1"/>
    <x v="1"/>
    <x v="3"/>
    <s v="NUTRICION Y DIETETICA"/>
    <x v="57"/>
    <n v="1951"/>
    <s v="ABCD-1951"/>
    <s v="E660"/>
    <s v="OBESIDAD DEBIDA A EXCESO DE CALORIAS"/>
    <x v="2"/>
    <n v="13.97"/>
    <n v="0"/>
  </r>
  <r>
    <x v="1"/>
    <x v="1"/>
    <x v="3"/>
    <s v="NUTRICION Y DIETETICA"/>
    <x v="58"/>
    <n v="7729"/>
    <s v="ABCD-7729"/>
    <s v="E660"/>
    <s v="OBESIDAD DEBIDA A EXCESO DE CALORIAS"/>
    <x v="2"/>
    <n v="20.58"/>
    <n v="0"/>
  </r>
  <r>
    <x v="1"/>
    <x v="1"/>
    <x v="3"/>
    <s v="NUTRICION Y DIETETICA"/>
    <x v="58"/>
    <n v="7730"/>
    <s v="ABCD-7730"/>
    <s v="E10"/>
    <s v="DIABETES MELLITUS INSULINODEPENDIENTE"/>
    <x v="2"/>
    <n v="20.58"/>
    <n v="0"/>
  </r>
  <r>
    <x v="1"/>
    <x v="1"/>
    <x v="3"/>
    <s v="NUTRICION Y DIETETICA"/>
    <x v="58"/>
    <n v="7731"/>
    <s v="ABCD-7731"/>
    <s v="E11"/>
    <s v="DIABETES MELLITUS NO INSULINODEPENDIENTE"/>
    <x v="2"/>
    <n v="61.23"/>
    <n v="0"/>
  </r>
  <r>
    <x v="1"/>
    <x v="1"/>
    <x v="3"/>
    <s v="NUTRICION Y DIETETICA"/>
    <x v="58"/>
    <n v="7732"/>
    <s v="ABCD-7732"/>
    <s v="Z713"/>
    <s v="CONSULTA PARA INSTRUCCION Y VIGILANCIA DE LA DIETA"/>
    <x v="2"/>
    <n v="28.67"/>
    <n v="0"/>
  </r>
  <r>
    <x v="1"/>
    <x v="1"/>
    <x v="3"/>
    <s v="NUTRICION Y DIETETICA"/>
    <x v="9"/>
    <n v="7733"/>
    <s v="ABCD-7733"/>
    <s v="D649"/>
    <s v="ANEMIA DE TIPO NO ESPECIFICADO"/>
    <x v="2"/>
    <n v="58.28"/>
    <n v="0"/>
  </r>
  <r>
    <x v="1"/>
    <x v="1"/>
    <x v="3"/>
    <s v="NUTRICION Y DIETETICA"/>
    <x v="9"/>
    <n v="5375"/>
    <s v="ABCD-5375"/>
    <s v="Z713"/>
    <s v="CONSULTA PARA INSTRUCCION Y VIGILANCIA DE LA DIETA"/>
    <x v="2"/>
    <n v="28.67"/>
    <n v="0"/>
  </r>
  <r>
    <x v="1"/>
    <x v="1"/>
    <x v="3"/>
    <s v="NUTRICION Y DIETETICA"/>
    <x v="60"/>
    <n v="301"/>
    <s v="ABCD-301"/>
    <s v="Z713"/>
    <s v="CONSULTA PARA INSTRUCCION Y VIGILANCIA DE LA DIETA"/>
    <x v="2"/>
    <n v="22.38"/>
    <n v="0"/>
  </r>
  <r>
    <x v="1"/>
    <x v="1"/>
    <x v="3"/>
    <s v="NUTRICION Y DIETETICA"/>
    <x v="60"/>
    <n v="7734"/>
    <s v="ABCD-7734"/>
    <s v="Z000"/>
    <s v="EXAMEN MEDICO GENERAL"/>
    <x v="2"/>
    <n v="6.62"/>
    <n v="0"/>
  </r>
  <r>
    <x v="1"/>
    <x v="1"/>
    <x v="3"/>
    <s v="NUTRICION Y DIETETICA"/>
    <x v="60"/>
    <n v="7735"/>
    <s v="ABCD-7735"/>
    <s v="E660"/>
    <s v="OBESIDAD DEBIDA A EXCESO DE CALORIAS"/>
    <x v="2"/>
    <n v="30.05"/>
    <n v="0"/>
  </r>
  <r>
    <x v="1"/>
    <x v="1"/>
    <x v="3"/>
    <s v="NUTRICION Y DIETETICA"/>
    <x v="60"/>
    <n v="5384"/>
    <s v="ABCD-5384"/>
    <s v="Z713"/>
    <s v="CONSULTA PARA INSTRUCCION Y VIGILANCIA DE LA DIETA"/>
    <x v="2"/>
    <n v="23.45"/>
    <n v="0"/>
  </r>
  <r>
    <x v="1"/>
    <x v="1"/>
    <x v="3"/>
    <s v="NUTRICION Y DIETETICA"/>
    <x v="61"/>
    <n v="7736"/>
    <s v="ABCD-7736"/>
    <s v="E11"/>
    <s v="DIABETES MELLITUS NO INSULINODEPENDIENTE"/>
    <x v="2"/>
    <n v="39.42"/>
    <n v="0"/>
  </r>
  <r>
    <x v="1"/>
    <x v="1"/>
    <x v="3"/>
    <s v="NUTRICION Y DIETETICA"/>
    <x v="62"/>
    <n v="7737"/>
    <s v="ABCD-7737"/>
    <s v="E660"/>
    <s v="OBESIDAD DEBIDA A EXCESO DE CALORIAS"/>
    <x v="2"/>
    <n v="19.850000000000001"/>
    <n v="0"/>
  </r>
  <r>
    <x v="1"/>
    <x v="1"/>
    <x v="3"/>
    <s v="NUTRICION Y DIETETICA"/>
    <x v="62"/>
    <n v="5690"/>
    <s v="ABCD-5690"/>
    <s v="E66"/>
    <s v="OBESIDAD"/>
    <x v="2"/>
    <n v="36.65"/>
    <n v="0"/>
  </r>
  <r>
    <x v="1"/>
    <x v="1"/>
    <x v="3"/>
    <s v="NUTRICION Y DIETETICA"/>
    <x v="10"/>
    <n v="7738"/>
    <s v="ABCD-7738"/>
    <s v="R73"/>
    <s v="NIVEL ELEVADO DE GLUCOSA EN SANGRE"/>
    <x v="2"/>
    <n v="44.87"/>
    <n v="0"/>
  </r>
  <r>
    <x v="1"/>
    <x v="1"/>
    <x v="3"/>
    <s v="NUTRICION Y DIETETICA"/>
    <x v="10"/>
    <n v="7739"/>
    <s v="ABCD-7739"/>
    <s v="K769"/>
    <s v="ENFERMEDAD DEL HIGADO, NO ESPECIFICADA"/>
    <x v="2"/>
    <n v="19.850000000000001"/>
    <n v="0"/>
  </r>
  <r>
    <x v="1"/>
    <x v="1"/>
    <x v="3"/>
    <s v="NUTRICION Y DIETETICA"/>
    <x v="11"/>
    <n v="103"/>
    <s v="ABCD-103"/>
    <s v="E66"/>
    <s v="OBESIDAD"/>
    <x v="2"/>
    <n v="28.67"/>
    <n v="0"/>
  </r>
  <r>
    <x v="1"/>
    <x v="1"/>
    <x v="3"/>
    <s v="NUTRICION Y DIETETICA"/>
    <x v="11"/>
    <n v="7740"/>
    <s v="ABCD-7740"/>
    <s v="K297"/>
    <s v="GASTRITIS, NO ESPECIFICADA"/>
    <x v="2"/>
    <n v="36.049999999999997"/>
    <n v="0"/>
  </r>
  <r>
    <x v="1"/>
    <x v="1"/>
    <x v="3"/>
    <s v="NUTRICION Y DIETETICA"/>
    <x v="11"/>
    <n v="5700"/>
    <s v="ABCD-5700"/>
    <s v="E11"/>
    <s v="DIABETES MELLITUS NO INSULINODEPENDIENTE"/>
    <x v="2"/>
    <n v="37.85"/>
    <n v="0"/>
  </r>
  <r>
    <x v="1"/>
    <x v="1"/>
    <x v="3"/>
    <s v="NUTRICION Y DIETETICA"/>
    <x v="12"/>
    <n v="5025"/>
    <s v="ABCD-5025"/>
    <s v="Z713"/>
    <s v="CONSULTA PARA INSTRUCCION Y VIGILANCIA DE LA DIETA"/>
    <x v="2"/>
    <n v="614.58000000000004"/>
    <n v="0"/>
  </r>
  <r>
    <x v="1"/>
    <x v="1"/>
    <x v="3"/>
    <s v="NUTRICION Y DIETETICA"/>
    <x v="12"/>
    <n v="5713"/>
    <s v="ABCD-5713"/>
    <s v="E11"/>
    <s v="DIABETES MELLITUS NO INSULINODEPENDIENTE"/>
    <x v="2"/>
    <n v="237.02"/>
    <n v="0"/>
  </r>
  <r>
    <x v="1"/>
    <x v="1"/>
    <x v="3"/>
    <s v="NUTRICION Y DIETETICA"/>
    <x v="12"/>
    <n v="7741"/>
    <s v="ABCD-7741"/>
    <s v="E66"/>
    <s v="OBESIDAD"/>
    <x v="2"/>
    <n v="13.97"/>
    <n v="0"/>
  </r>
  <r>
    <x v="1"/>
    <x v="1"/>
    <x v="3"/>
    <s v="NUTRICION Y DIETETICA"/>
    <x v="12"/>
    <n v="787"/>
    <s v="ABCD-787"/>
    <s v="Z713"/>
    <s v="CONSULTA PARA INSTRUCCION Y VIGILANCIA DE LA DIETA"/>
    <x v="2"/>
    <n v="59.87"/>
    <n v="0"/>
  </r>
  <r>
    <x v="1"/>
    <x v="1"/>
    <x v="3"/>
    <s v="NUTRICION Y DIETETICA"/>
    <x v="12"/>
    <n v="7742"/>
    <s v="ABCD-7742"/>
    <s v="Z713"/>
    <s v="CONSULTA PARA INSTRUCCION Y VIGILANCIA DE LA DIETA"/>
    <x v="2"/>
    <n v="21.05"/>
    <n v="0"/>
  </r>
  <r>
    <x v="1"/>
    <x v="1"/>
    <x v="3"/>
    <s v="NUTRICION Y DIETETICA"/>
    <x v="12"/>
    <n v="7743"/>
    <s v="ABCD-7743"/>
    <s v="E660"/>
    <s v="OBESIDAD DEBIDA A EXCESO DE CALORIAS"/>
    <x v="2"/>
    <n v="43.25"/>
    <n v="0"/>
  </r>
  <r>
    <x v="1"/>
    <x v="1"/>
    <x v="3"/>
    <s v="NUTRICION Y DIETETICA"/>
    <x v="13"/>
    <n v="7744"/>
    <s v="ABCD-7744"/>
    <s v="E660"/>
    <s v="OBESIDAD DEBIDA A EXCESO DE CALORIAS"/>
    <x v="2"/>
    <n v="20.58"/>
    <n v="0"/>
  </r>
  <r>
    <x v="1"/>
    <x v="1"/>
    <x v="3"/>
    <s v="NUTRICION Y DIETETICA"/>
    <x v="13"/>
    <n v="7745"/>
    <s v="ABCD-7745"/>
    <s v="E660"/>
    <s v="OBESIDAD DEBIDA A EXCESO DE CALORIAS"/>
    <x v="2"/>
    <n v="13.97"/>
    <n v="0"/>
  </r>
  <r>
    <x v="1"/>
    <x v="1"/>
    <x v="3"/>
    <s v="NUTRICION Y DIETETICA"/>
    <x v="15"/>
    <n v="7746"/>
    <s v="ABCD-7746"/>
    <s v="K769"/>
    <s v="ENFERMEDAD DEL HIGADO, NO ESPECIFICADA"/>
    <x v="2"/>
    <n v="32.270000000000003"/>
    <n v="0"/>
  </r>
  <r>
    <x v="1"/>
    <x v="1"/>
    <x v="3"/>
    <s v="NUTRICION Y DIETETICA"/>
    <x v="15"/>
    <n v="7747"/>
    <s v="ABCD-7747"/>
    <s v="E11"/>
    <s v="DIABETES MELLITUS NO INSULINODEPENDIENTE"/>
    <x v="2"/>
    <n v="13.97"/>
    <n v="0"/>
  </r>
  <r>
    <x v="1"/>
    <x v="1"/>
    <x v="3"/>
    <s v="NUTRICION Y DIETETICA"/>
    <x v="15"/>
    <n v="1046"/>
    <s v="ABCD-1046"/>
    <s v="E669"/>
    <s v="OBESIDAD, NO ESPECIFICADA"/>
    <x v="2"/>
    <n v="13.97"/>
    <n v="0"/>
  </r>
  <r>
    <x v="1"/>
    <x v="1"/>
    <x v="3"/>
    <s v="NUTRICION Y DIETETICA"/>
    <x v="15"/>
    <n v="7748"/>
    <s v="ABCD-7748"/>
    <s v="E660"/>
    <s v="OBESIDAD DEBIDA A EXCESO DE CALORIAS"/>
    <x v="2"/>
    <n v="35.21"/>
    <n v="0"/>
  </r>
  <r>
    <x v="1"/>
    <x v="1"/>
    <x v="3"/>
    <s v="NUTRICION Y DIETETICA"/>
    <x v="15"/>
    <n v="7749"/>
    <s v="ABCD-7749"/>
    <s v="E669"/>
    <s v="OBESIDAD, NO ESPECIFICADA"/>
    <x v="2"/>
    <n v="19.850000000000001"/>
    <n v="0"/>
  </r>
  <r>
    <x v="1"/>
    <x v="1"/>
    <x v="3"/>
    <s v="NUTRICION Y DIETETICA"/>
    <x v="15"/>
    <n v="7750"/>
    <s v="ABCD-7750"/>
    <s v="E660"/>
    <s v="OBESIDAD DEBIDA A EXCESO DE CALORIAS"/>
    <x v="2"/>
    <n v="19.850000000000001"/>
    <n v="0"/>
  </r>
  <r>
    <x v="1"/>
    <x v="1"/>
    <x v="3"/>
    <s v="NUTRICION Y DIETETICA"/>
    <x v="16"/>
    <n v="7751"/>
    <s v="ABCD-7751"/>
    <s v="K74"/>
    <s v="FIBROSIS Y CIRROSIS DEL HIGADO"/>
    <x v="2"/>
    <n v="4.415"/>
    <n v="0"/>
  </r>
  <r>
    <x v="1"/>
    <x v="1"/>
    <x v="3"/>
    <s v="NUTRICION Y DIETETICA"/>
    <x v="16"/>
    <n v="571"/>
    <s v="ABCD-571"/>
    <s v="E660"/>
    <s v="OBESIDAD DEBIDA A EXCESO DE CALORIAS"/>
    <x v="2"/>
    <n v="11.03"/>
    <n v="0"/>
  </r>
  <r>
    <x v="1"/>
    <x v="1"/>
    <x v="3"/>
    <s v="NUTRICION Y DIETETICA"/>
    <x v="16"/>
    <n v="7752"/>
    <s v="ABCD-7752"/>
    <s v="K769"/>
    <s v="ENFERMEDAD DEL HIGADO, NO ESPECIFICADA"/>
    <x v="2"/>
    <n v="14.4"/>
    <n v="0"/>
  </r>
  <r>
    <x v="1"/>
    <x v="1"/>
    <x v="3"/>
    <s v="NUTRICION Y DIETETICA"/>
    <x v="16"/>
    <n v="7753"/>
    <s v="ABCD-7753"/>
    <s v="E660"/>
    <s v="OBESIDAD DEBIDA A EXCESO DE CALORIAS"/>
    <x v="2"/>
    <n v="5.0000000000000001E-3"/>
    <n v="0"/>
  </r>
  <r>
    <x v="1"/>
    <x v="1"/>
    <x v="3"/>
    <s v="NUTRICION Y DIETETICA"/>
    <x v="16"/>
    <n v="7754"/>
    <s v="ABCD-7754"/>
    <s v="R634"/>
    <s v="PERDIDA ANORMAL DE PESO"/>
    <x v="2"/>
    <n v="6.6150000000000002"/>
    <n v="0"/>
  </r>
  <r>
    <x v="1"/>
    <x v="1"/>
    <x v="3"/>
    <s v="NUTRICION Y DIETETICA"/>
    <x v="16"/>
    <n v="7755"/>
    <s v="ABCD-7755"/>
    <s v="K297"/>
    <s v="GASTRITIS, NO ESPECIFICADA"/>
    <x v="2"/>
    <n v="33.215000000000003"/>
    <n v="0"/>
  </r>
  <r>
    <x v="1"/>
    <x v="1"/>
    <x v="3"/>
    <s v="NUTRICION Y DIETETICA"/>
    <x v="16"/>
    <n v="3414"/>
    <s v="ABCD-3414"/>
    <s v="G442"/>
    <s v="CEFALEA DEBIDA A TENSION"/>
    <x v="2"/>
    <n v="6.62"/>
    <n v="0"/>
  </r>
  <r>
    <x v="1"/>
    <x v="1"/>
    <x v="3"/>
    <s v="NUTRICION Y DIETETICA"/>
    <x v="16"/>
    <n v="7756"/>
    <s v="ABCD-7756"/>
    <s v="E631"/>
    <s v="DESEQUILIBRIO DE LOS CONSTITUYENTES EN LA DIETA"/>
    <x v="2"/>
    <n v="11.025"/>
    <n v="0"/>
  </r>
  <r>
    <x v="1"/>
    <x v="1"/>
    <x v="3"/>
    <s v="NUTRICION Y DIETETICA"/>
    <x v="17"/>
    <n v="7757"/>
    <s v="ABCD-7757"/>
    <s v="E660"/>
    <s v="OBESIDAD DEBIDA A EXCESO DE CALORIAS"/>
    <x v="2"/>
    <n v="20.58"/>
    <n v="0"/>
  </r>
  <r>
    <x v="1"/>
    <x v="1"/>
    <x v="3"/>
    <s v="NUTRICION Y DIETETICA"/>
    <x v="17"/>
    <n v="7758"/>
    <s v="ABCD-7758"/>
    <s v="E660"/>
    <s v="OBESIDAD DEBIDA A EXCESO DE CALORIAS"/>
    <x v="2"/>
    <n v="20.58"/>
    <n v="0"/>
  </r>
  <r>
    <x v="1"/>
    <x v="1"/>
    <x v="3"/>
    <s v="NUTRICION Y DIETETICA"/>
    <x v="17"/>
    <n v="7367"/>
    <s v="ABCD-7367"/>
    <s v="E11"/>
    <s v="DIABETES MELLITUS NO INSULINODEPENDIENTE"/>
    <x v="2"/>
    <n v="13.97"/>
    <n v="0"/>
  </r>
  <r>
    <x v="1"/>
    <x v="1"/>
    <x v="3"/>
    <s v="NUTRICION Y DIETETICA"/>
    <x v="17"/>
    <n v="7759"/>
    <s v="ABCD-7759"/>
    <s v="D649"/>
    <s v="ANEMIA DE TIPO NO ESPECIFICADO"/>
    <x v="2"/>
    <n v="13.97"/>
    <n v="0"/>
  </r>
  <r>
    <x v="1"/>
    <x v="1"/>
    <x v="3"/>
    <s v="NUTRICION Y DIETETICA"/>
    <x v="17"/>
    <n v="5923"/>
    <s v="ABCD-5923"/>
    <s v="Z713"/>
    <s v="CONSULTA PARA INSTRUCCION Y VIGILANCIA DE LA DIETA"/>
    <x v="2"/>
    <n v="26.47"/>
    <n v="0"/>
  </r>
  <r>
    <x v="1"/>
    <x v="1"/>
    <x v="3"/>
    <s v="NUTRICION Y DIETETICA"/>
    <x v="17"/>
    <n v="7760"/>
    <s v="ABCD-7760"/>
    <s v="Z713"/>
    <s v="CONSULTA PARA INSTRUCCION Y VIGILANCIA DE LA DIETA"/>
    <x v="2"/>
    <n v="22.85"/>
    <n v="0"/>
  </r>
  <r>
    <x v="1"/>
    <x v="1"/>
    <x v="3"/>
    <s v="NUTRICION Y DIETETICA"/>
    <x v="17"/>
    <n v="7761"/>
    <s v="ABCD-7761"/>
    <s v="E660"/>
    <s v="OBESIDAD DEBIDA A EXCESO DE CALORIAS"/>
    <x v="2"/>
    <n v="29.4"/>
    <n v="0"/>
  </r>
  <r>
    <x v="1"/>
    <x v="1"/>
    <x v="3"/>
    <s v="NUTRICION Y DIETETICA"/>
    <x v="17"/>
    <n v="7762"/>
    <s v="ABCD-7762"/>
    <s v="E66"/>
    <s v="OBESIDAD"/>
    <x v="2"/>
    <n v="35.04"/>
    <n v="0"/>
  </r>
  <r>
    <x v="1"/>
    <x v="1"/>
    <x v="3"/>
    <s v="NUTRICION Y DIETETICA"/>
    <x v="17"/>
    <n v="6623"/>
    <s v="ABCD-6623"/>
    <s v="E660"/>
    <s v="OBESIDAD DEBIDA A EXCESO DE CALORIAS"/>
    <x v="2"/>
    <n v="20.58"/>
    <n v="0"/>
  </r>
  <r>
    <x v="1"/>
    <x v="1"/>
    <x v="3"/>
    <s v="NUTRICION Y DIETETICA"/>
    <x v="17"/>
    <n v="7763"/>
    <s v="ABCD-7763"/>
    <s v="E66"/>
    <s v="OBESIDAD"/>
    <x v="2"/>
    <n v="13.97"/>
    <n v="0"/>
  </r>
  <r>
    <x v="1"/>
    <x v="1"/>
    <x v="3"/>
    <s v="NUTRICION Y DIETETICA"/>
    <x v="17"/>
    <n v="7764"/>
    <s v="ABCD-7764"/>
    <s v="E660"/>
    <s v="OBESIDAD DEBIDA A EXCESO DE CALORIAS"/>
    <x v="2"/>
    <n v="13.97"/>
    <n v="0"/>
  </r>
  <r>
    <x v="1"/>
    <x v="1"/>
    <x v="3"/>
    <s v="NUTRICION Y DIETETICA"/>
    <x v="17"/>
    <n v="7765"/>
    <s v="ABCD-7765"/>
    <s v="Z713"/>
    <s v="CONSULTA PARA INSTRUCCION Y VIGILANCIA DE LA DIETA"/>
    <x v="2"/>
    <n v="15.17"/>
    <n v="0"/>
  </r>
  <r>
    <x v="1"/>
    <x v="1"/>
    <x v="3"/>
    <s v="NUTRICION Y DIETETICA"/>
    <x v="17"/>
    <n v="7766"/>
    <s v="ABCD-7766"/>
    <s v="Z713"/>
    <s v="CONSULTA PARA INSTRUCCION Y VIGILANCIA DE LA DIETA"/>
    <x v="2"/>
    <n v="29.4"/>
    <n v="0"/>
  </r>
  <r>
    <x v="1"/>
    <x v="1"/>
    <x v="3"/>
    <s v="NUTRICION Y DIETETICA"/>
    <x v="17"/>
    <n v="7767"/>
    <s v="ABCD-7767"/>
    <s v="E660"/>
    <s v="OBESIDAD DEBIDA A EXCESO DE CALORIAS"/>
    <x v="2"/>
    <n v="29.4"/>
    <n v="0"/>
  </r>
  <r>
    <x v="1"/>
    <x v="1"/>
    <x v="3"/>
    <s v="NUTRICION Y DIETETICA"/>
    <x v="64"/>
    <n v="7768"/>
    <s v="ABCD-7768"/>
    <s v="E660"/>
    <s v="OBESIDAD DEBIDA A EXCESO DE CALORIAS"/>
    <x v="2"/>
    <n v="21.65"/>
    <n v="0"/>
  </r>
  <r>
    <x v="1"/>
    <x v="1"/>
    <x v="3"/>
    <s v="NUTRICION Y DIETETICA"/>
    <x v="64"/>
    <n v="7769"/>
    <s v="ABCD-7769"/>
    <s v="Z000"/>
    <s v="EXAMEN MEDICO GENERAL"/>
    <x v="2"/>
    <n v="46.67"/>
    <n v="0"/>
  </r>
  <r>
    <x v="1"/>
    <x v="1"/>
    <x v="3"/>
    <s v="NUTRICION Y DIETETICA"/>
    <x v="64"/>
    <n v="7770"/>
    <s v="ABCD-7770"/>
    <s v="Z713"/>
    <s v="CONSULTA PARA INSTRUCCION Y VIGILANCIA DE LA DIETA"/>
    <x v="2"/>
    <n v="28.67"/>
    <n v="0"/>
  </r>
  <r>
    <x v="1"/>
    <x v="1"/>
    <x v="3"/>
    <s v="NUTRICION Y DIETETICA"/>
    <x v="64"/>
    <n v="7771"/>
    <s v="ABCD-7771"/>
    <s v="E780"/>
    <s v="HIPERCOLESTEROLEMIA PURA"/>
    <x v="2"/>
    <n v="19.850000000000001"/>
    <n v="0"/>
  </r>
  <r>
    <x v="1"/>
    <x v="1"/>
    <x v="3"/>
    <s v="NUTRICION Y DIETETICA"/>
    <x v="64"/>
    <n v="7772"/>
    <s v="ABCD-7772"/>
    <s v="Z713"/>
    <s v="CONSULTA PARA INSTRUCCION Y VIGILANCIA DE LA DIETA"/>
    <x v="2"/>
    <n v="22.85"/>
    <n v="0"/>
  </r>
  <r>
    <x v="1"/>
    <x v="1"/>
    <x v="3"/>
    <s v="NUTRICION Y DIETETICA"/>
    <x v="64"/>
    <n v="7773"/>
    <s v="ABCD-7773"/>
    <s v="E660"/>
    <s v="OBESIDAD DEBIDA A EXCESO DE CALORIAS"/>
    <x v="2"/>
    <n v="47.4"/>
    <n v="0"/>
  </r>
  <r>
    <x v="1"/>
    <x v="1"/>
    <x v="3"/>
    <s v="NUTRICION Y DIETETICA"/>
    <x v="19"/>
    <n v="7774"/>
    <s v="ABCD-7774"/>
    <s v="E660"/>
    <s v="OBESIDAD DEBIDA A EXCESO DE CALORIAS"/>
    <x v="2"/>
    <n v="19.850000000000001"/>
    <n v="0"/>
  </r>
  <r>
    <x v="1"/>
    <x v="1"/>
    <x v="3"/>
    <s v="NUTRICION Y DIETETICA"/>
    <x v="19"/>
    <n v="7775"/>
    <s v="ABCD-7775"/>
    <s v="Z713"/>
    <s v="CONSULTA PARA INSTRUCCION Y VIGILANCIA DE LA DIETA"/>
    <x v="2"/>
    <n v="13.97"/>
    <n v="0"/>
  </r>
  <r>
    <x v="1"/>
    <x v="1"/>
    <x v="3"/>
    <s v="NUTRICION Y DIETETICA"/>
    <x v="19"/>
    <n v="7776"/>
    <s v="ABCD-7776"/>
    <s v="G442"/>
    <s v="CEFALEA DEBIDA A TENSION"/>
    <x v="2"/>
    <n v="19.850000000000001"/>
    <n v="0"/>
  </r>
  <r>
    <x v="1"/>
    <x v="1"/>
    <x v="3"/>
    <s v="NUTRICION Y DIETETICA"/>
    <x v="19"/>
    <n v="7777"/>
    <s v="ABCD-7777"/>
    <s v="E660"/>
    <s v="OBESIDAD DEBIDA A EXCESO DE CALORIAS"/>
    <x v="2"/>
    <n v="13.97"/>
    <n v="0"/>
  </r>
  <r>
    <x v="1"/>
    <x v="1"/>
    <x v="3"/>
    <s v="NUTRICION Y DIETETICA"/>
    <x v="20"/>
    <n v="7778"/>
    <s v="ABCD-7778"/>
    <s v="E11"/>
    <s v="DIABETES MELLITUS NO INSULINODEPENDIENTE"/>
    <x v="2"/>
    <n v="20.58"/>
    <n v="0"/>
  </r>
  <r>
    <x v="1"/>
    <x v="1"/>
    <x v="3"/>
    <s v="NUTRICION Y DIETETICA"/>
    <x v="20"/>
    <n v="7779"/>
    <s v="ABCD-7779"/>
    <s v="Z713"/>
    <s v="CONSULTA PARA INSTRUCCION Y VIGILANCIA DE LA DIETA"/>
    <x v="2"/>
    <n v="19.850000000000001"/>
    <n v="0"/>
  </r>
  <r>
    <x v="1"/>
    <x v="1"/>
    <x v="3"/>
    <s v="NUTRICION Y DIETETICA"/>
    <x v="20"/>
    <n v="7780"/>
    <s v="ABCD-7780"/>
    <s v="R633"/>
    <s v="DIFICULTADES Y MALA ADMINISTRACION DE LA ALIMENTACION"/>
    <x v="2"/>
    <n v="13.97"/>
    <n v="0"/>
  </r>
  <r>
    <x v="1"/>
    <x v="1"/>
    <x v="3"/>
    <s v="NUTRICION Y DIETETICA"/>
    <x v="20"/>
    <n v="7781"/>
    <s v="ABCD-7781"/>
    <s v="E780"/>
    <s v="HIPERCOLESTEROLEMIA PURA"/>
    <x v="2"/>
    <n v="19.850000000000001"/>
    <n v="0"/>
  </r>
  <r>
    <x v="1"/>
    <x v="1"/>
    <x v="3"/>
    <s v="NUTRICION Y DIETETICA"/>
    <x v="20"/>
    <n v="7782"/>
    <s v="ABCD-7782"/>
    <s v="E66"/>
    <s v="OBESIDAD"/>
    <x v="2"/>
    <n v="13.97"/>
    <n v="0"/>
  </r>
  <r>
    <x v="1"/>
    <x v="1"/>
    <x v="3"/>
    <s v="NUTRICION Y DIETETICA"/>
    <x v="20"/>
    <n v="4060"/>
    <s v="ABCD-4060"/>
    <s v="E660"/>
    <s v="OBESIDAD DEBIDA A EXCESO DE CALORIAS"/>
    <x v="2"/>
    <n v="19.850000000000001"/>
    <n v="0"/>
  </r>
  <r>
    <x v="1"/>
    <x v="1"/>
    <x v="3"/>
    <s v="NUTRICION Y DIETETICA"/>
    <x v="65"/>
    <n v="7783"/>
    <s v="ABCD-7783"/>
    <s v="E660"/>
    <s v="OBESIDAD DEBIDA A EXCESO DE CALORIAS"/>
    <x v="2"/>
    <n v="20.58"/>
    <n v="0"/>
  </r>
  <r>
    <x v="1"/>
    <x v="1"/>
    <x v="3"/>
    <s v="NUTRICION Y DIETETICA"/>
    <x v="65"/>
    <n v="7784"/>
    <s v="ABCD-7784"/>
    <s v="Z713"/>
    <s v="CONSULTA PARA INSTRUCCION Y VIGILANCIA DE LA DIETA"/>
    <x v="2"/>
    <n v="6.62"/>
    <n v="0"/>
  </r>
  <r>
    <x v="1"/>
    <x v="1"/>
    <x v="3"/>
    <s v="NUTRICION Y DIETETICA"/>
    <x v="65"/>
    <n v="7303"/>
    <s v="ABCD-7303"/>
    <s v="E660"/>
    <s v="OBESIDAD DEBIDA A EXCESO DE CALORIAS"/>
    <x v="2"/>
    <n v="71.209999999999994"/>
    <n v="0"/>
  </r>
  <r>
    <x v="1"/>
    <x v="1"/>
    <x v="3"/>
    <s v="NUTRICION Y DIETETICA"/>
    <x v="65"/>
    <n v="7785"/>
    <s v="ABCD-7785"/>
    <s v="E660"/>
    <s v="OBESIDAD DEBIDA A EXCESO DE CALORIAS"/>
    <x v="2"/>
    <n v="20.58"/>
    <n v="0"/>
  </r>
  <r>
    <x v="1"/>
    <x v="1"/>
    <x v="3"/>
    <s v="NUTRICION Y DIETETICA"/>
    <x v="65"/>
    <n v="3266"/>
    <s v="ABCD-3266"/>
    <s v="E660"/>
    <s v="OBESIDAD DEBIDA A EXCESO DE CALORIAS"/>
    <x v="2"/>
    <n v="29.4"/>
    <n v="0"/>
  </r>
  <r>
    <x v="1"/>
    <x v="1"/>
    <x v="3"/>
    <s v="NUTRICION Y DIETETICA"/>
    <x v="67"/>
    <n v="1942"/>
    <s v="ABCD-1942"/>
    <s v="E11"/>
    <s v="DIABETES MELLITUS NO INSULINODEPENDIENTE"/>
    <x v="2"/>
    <n v="23.45"/>
    <n v="0"/>
  </r>
  <r>
    <x v="1"/>
    <x v="1"/>
    <x v="3"/>
    <s v="NUTRICION Y DIETETICA"/>
    <x v="67"/>
    <n v="7786"/>
    <s v="ABCD-7786"/>
    <s v="Z713"/>
    <s v="CONSULTA PARA INSTRUCCION Y VIGILANCIA DE LA DIETA"/>
    <x v="2"/>
    <n v="19.850000000000001"/>
    <n v="0"/>
  </r>
  <r>
    <x v="1"/>
    <x v="1"/>
    <x v="3"/>
    <s v="NUTRICION Y DIETETICA"/>
    <x v="68"/>
    <n v="7787"/>
    <s v="ABCD-7787"/>
    <s v="Z713"/>
    <s v="CONSULTA PARA INSTRUCCION Y VIGILANCIA DE LA DIETA"/>
    <x v="2"/>
    <n v="13.97"/>
    <n v="0"/>
  </r>
  <r>
    <x v="1"/>
    <x v="1"/>
    <x v="3"/>
    <s v="NUTRICION Y DIETETICA"/>
    <x v="68"/>
    <n v="7788"/>
    <s v="ABCD-7788"/>
    <s v="E11"/>
    <s v="DIABETES MELLITUS NO INSULINODEPENDIENTE"/>
    <x v="2"/>
    <n v="20.58"/>
    <n v="0"/>
  </r>
  <r>
    <x v="1"/>
    <x v="1"/>
    <x v="3"/>
    <s v="NUTRICION Y DIETETICA"/>
    <x v="68"/>
    <n v="7789"/>
    <s v="ABCD-7789"/>
    <s v="E660"/>
    <s v="OBESIDAD DEBIDA A EXCESO DE CALORIAS"/>
    <x v="2"/>
    <n v="29.4"/>
    <n v="0"/>
  </r>
  <r>
    <x v="1"/>
    <x v="1"/>
    <x v="3"/>
    <s v="NUTRICION Y DIETETICA"/>
    <x v="70"/>
    <n v="7790"/>
    <s v="ABCD-7790"/>
    <s v="E660"/>
    <s v="OBESIDAD DEBIDA A EXCESO DE CALORIAS"/>
    <x v="2"/>
    <n v="6.6150000000000002"/>
    <n v="0"/>
  </r>
  <r>
    <x v="1"/>
    <x v="1"/>
    <x v="3"/>
    <s v="NUTRICION Y DIETETICA"/>
    <x v="21"/>
    <n v="7791"/>
    <s v="ABCD-7791"/>
    <s v="E660"/>
    <s v="OBESIDAD DEBIDA A EXCESO DE CALORIAS"/>
    <x v="2"/>
    <n v="38.22"/>
    <n v="0"/>
  </r>
  <r>
    <x v="1"/>
    <x v="1"/>
    <x v="3"/>
    <s v="NUTRICION Y DIETETICA"/>
    <x v="21"/>
    <n v="7092"/>
    <s v="ABCD-7092"/>
    <s v="E660"/>
    <s v="OBESIDAD DEBIDA A EXCESO DE CALORIAS"/>
    <x v="2"/>
    <n v="13.97"/>
    <n v="0"/>
  </r>
  <r>
    <x v="1"/>
    <x v="1"/>
    <x v="3"/>
    <s v="NUTRICION Y DIETETICA"/>
    <x v="21"/>
    <n v="7792"/>
    <s v="ABCD-7792"/>
    <s v="E660"/>
    <s v="OBESIDAD DEBIDA A EXCESO DE CALORIAS"/>
    <x v="2"/>
    <n v="13.97"/>
    <n v="0"/>
  </r>
  <r>
    <x v="1"/>
    <x v="1"/>
    <x v="3"/>
    <s v="NUTRICION Y DIETETICA"/>
    <x v="21"/>
    <n v="7793"/>
    <s v="ABCD-7793"/>
    <s v="E11"/>
    <s v="DIABETES MELLITUS NO INSULINODEPENDIENTE"/>
    <x v="2"/>
    <n v="38.22"/>
    <n v="0"/>
  </r>
  <r>
    <x v="1"/>
    <x v="1"/>
    <x v="3"/>
    <s v="NUTRICION Y DIETETICA"/>
    <x v="21"/>
    <n v="7794"/>
    <s v="ABCD-7794"/>
    <s v="E11"/>
    <s v="DIABETES MELLITUS NO INSULINODEPENDIENTE"/>
    <x v="2"/>
    <n v="6.62"/>
    <n v="0"/>
  </r>
  <r>
    <x v="1"/>
    <x v="1"/>
    <x v="3"/>
    <s v="NUTRICION Y DIETETICA"/>
    <x v="21"/>
    <n v="7795"/>
    <s v="ABCD-7795"/>
    <s v="E660"/>
    <s v="OBESIDAD DEBIDA A EXCESO DE CALORIAS"/>
    <x v="2"/>
    <n v="28.67"/>
    <n v="0"/>
  </r>
  <r>
    <x v="1"/>
    <x v="1"/>
    <x v="3"/>
    <s v="NUTRICION Y DIETETICA"/>
    <x v="22"/>
    <n v="7796"/>
    <s v="ABCD-7796"/>
    <s v="E660"/>
    <s v="OBESIDAD DEBIDA A EXCESO DE CALORIAS"/>
    <x v="2"/>
    <n v="28.67"/>
    <n v="0"/>
  </r>
  <r>
    <x v="1"/>
    <x v="1"/>
    <x v="3"/>
    <s v="NUTRICION Y DIETETICA"/>
    <x v="24"/>
    <n v="7797"/>
    <s v="ABCD-7797"/>
    <s v="E660"/>
    <s v="OBESIDAD DEBIDA A EXCESO DE CALORIAS"/>
    <x v="2"/>
    <n v="4.415"/>
    <n v="0"/>
  </r>
  <r>
    <x v="1"/>
    <x v="1"/>
    <x v="3"/>
    <s v="NUTRICION Y DIETETICA"/>
    <x v="25"/>
    <n v="7798"/>
    <s v="ABCD-7798"/>
    <s v="E660"/>
    <s v="OBESIDAD DEBIDA A EXCESO DE CALORIAS"/>
    <x v="2"/>
    <n v="19.11"/>
    <n v="0"/>
  </r>
  <r>
    <x v="1"/>
    <x v="1"/>
    <x v="3"/>
    <s v="NUTRICION Y DIETETICA"/>
    <x v="25"/>
    <n v="7799"/>
    <s v="ABCD-7799"/>
    <s v="E660"/>
    <s v="OBESIDAD DEBIDA A EXCESO DE CALORIAS"/>
    <x v="2"/>
    <n v="6.62"/>
    <n v="0"/>
  </r>
  <r>
    <x v="1"/>
    <x v="1"/>
    <x v="3"/>
    <s v="NUTRICION Y DIETETICA"/>
    <x v="25"/>
    <n v="7800"/>
    <s v="ABCD-7800"/>
    <s v="Z713"/>
    <s v="CONSULTA PARA INSTRUCCION Y VIGILANCIA DE LA DIETA"/>
    <x v="2"/>
    <n v="18.37"/>
    <n v="0"/>
  </r>
  <r>
    <x v="1"/>
    <x v="1"/>
    <x v="3"/>
    <s v="NUTRICION Y DIETETICA"/>
    <x v="25"/>
    <n v="7801"/>
    <s v="ABCD-7801"/>
    <s v="Z713"/>
    <s v="CONSULTA PARA INSTRUCCION Y VIGILANCIA DE LA DIETA"/>
    <x v="2"/>
    <n v="14.7"/>
    <n v="0"/>
  </r>
  <r>
    <x v="1"/>
    <x v="1"/>
    <x v="3"/>
    <s v="NUTRICION Y DIETETICA"/>
    <x v="25"/>
    <n v="7802"/>
    <s v="ABCD-7802"/>
    <s v="E660"/>
    <s v="OBESIDAD DEBIDA A EXCESO DE CALORIAS"/>
    <x v="2"/>
    <n v="15.44"/>
    <n v="0"/>
  </r>
  <r>
    <x v="1"/>
    <x v="1"/>
    <x v="3"/>
    <s v="NUTRICION Y DIETETICA"/>
    <x v="73"/>
    <n v="7803"/>
    <s v="ABCD-7803"/>
    <s v="E660"/>
    <s v="OBESIDAD DEBIDA A EXCESO DE CALORIAS"/>
    <x v="2"/>
    <n v="19.850000000000001"/>
    <n v="0"/>
  </r>
  <r>
    <x v="1"/>
    <x v="1"/>
    <x v="3"/>
    <s v="NUTRICION Y DIETETICA"/>
    <x v="73"/>
    <n v="4333"/>
    <s v="ABCD-4333"/>
    <s v="E660"/>
    <s v="OBESIDAD DEBIDA A EXCESO DE CALORIAS"/>
    <x v="2"/>
    <n v="20.58"/>
    <n v="0"/>
  </r>
  <r>
    <x v="1"/>
    <x v="1"/>
    <x v="3"/>
    <s v="NUTRICION Y DIETETICA"/>
    <x v="27"/>
    <n v="7804"/>
    <s v="ABCD-7804"/>
    <s v="K210"/>
    <s v="ENFERMEDAD DEL REFLUJO GASTROESOFAGICO CON ESOFAGITIS"/>
    <x v="2"/>
    <n v="13.97"/>
    <n v="0"/>
  </r>
  <r>
    <x v="1"/>
    <x v="1"/>
    <x v="3"/>
    <s v="NUTRICION Y DIETETICA"/>
    <x v="27"/>
    <n v="1858"/>
    <s v="ABCD-1858"/>
    <s v="E11"/>
    <s v="DIABETES MELLITUS NO INSULINODEPENDIENTE"/>
    <x v="2"/>
    <n v="19.850000000000001"/>
    <n v="0"/>
  </r>
  <r>
    <x v="1"/>
    <x v="1"/>
    <x v="3"/>
    <s v="NUTRICION Y DIETETICA"/>
    <x v="27"/>
    <n v="7805"/>
    <s v="ABCD-7805"/>
    <s v="E11"/>
    <s v="DIABETES MELLITUS NO INSULINODEPENDIENTE"/>
    <x v="2"/>
    <n v="41.45"/>
    <n v="0"/>
  </r>
  <r>
    <x v="1"/>
    <x v="1"/>
    <x v="3"/>
    <s v="NUTRICION Y DIETETICA"/>
    <x v="77"/>
    <n v="7806"/>
    <s v="ABCD-7806"/>
    <s v="E660"/>
    <s v="OBESIDAD DEBIDA A EXCESO DE CALORIAS"/>
    <x v="2"/>
    <n v="19.850000000000001"/>
    <n v="0"/>
  </r>
  <r>
    <x v="1"/>
    <x v="1"/>
    <x v="3"/>
    <s v="NUTRICION Y DIETETICA"/>
    <x v="77"/>
    <n v="6528"/>
    <s v="ABCD-6528"/>
    <s v="E660"/>
    <s v="OBESIDAD DEBIDA A EXCESO DE CALORIAS"/>
    <x v="2"/>
    <n v="11.03"/>
    <n v="0"/>
  </r>
  <r>
    <x v="1"/>
    <x v="1"/>
    <x v="3"/>
    <s v="NUTRICION Y DIETETICA"/>
    <x v="77"/>
    <n v="3747"/>
    <s v="ABCD-3747"/>
    <s v="E660"/>
    <s v="OBESIDAD DEBIDA A EXCESO DE CALORIAS"/>
    <x v="2"/>
    <n v="11.03"/>
    <n v="0"/>
  </r>
  <r>
    <x v="1"/>
    <x v="1"/>
    <x v="3"/>
    <s v="NUTRICION Y DIETETICA"/>
    <x v="78"/>
    <n v="3720"/>
    <s v="ABCD-3720"/>
    <s v="E660"/>
    <s v="OBESIDAD DEBIDA A EXCESO DE CALORIAS"/>
    <x v="2"/>
    <n v="19.850000000000001"/>
    <n v="0"/>
  </r>
  <r>
    <x v="1"/>
    <x v="1"/>
    <x v="3"/>
    <s v="NUTRICION Y DIETETICA"/>
    <x v="78"/>
    <n v="3903"/>
    <s v="ABCD-3903"/>
    <s v="Z713"/>
    <s v="CONSULTA PARA INSTRUCCION Y VIGILANCIA DE LA DIETA"/>
    <x v="2"/>
    <n v="15.44"/>
    <n v="0"/>
  </r>
  <r>
    <x v="1"/>
    <x v="1"/>
    <x v="3"/>
    <s v="NUTRICION Y DIETETICA"/>
    <x v="78"/>
    <n v="7807"/>
    <s v="ABCD-7807"/>
    <s v="Z713"/>
    <s v="CONSULTA PARA INSTRUCCION Y VIGILANCIA DE LA DIETA"/>
    <x v="2"/>
    <n v="6.6150000000000002"/>
    <n v="0"/>
  </r>
  <r>
    <x v="1"/>
    <x v="1"/>
    <x v="3"/>
    <s v="NUTRICION Y DIETETICA"/>
    <x v="78"/>
    <n v="7808"/>
    <s v="ABCD-7808"/>
    <s v="E660"/>
    <s v="OBESIDAD DEBIDA A EXCESO DE CALORIAS"/>
    <x v="2"/>
    <n v="4.415"/>
    <n v="0"/>
  </r>
  <r>
    <x v="1"/>
    <x v="1"/>
    <x v="3"/>
    <s v="NUTRICION Y DIETETICA"/>
    <x v="78"/>
    <n v="3755"/>
    <s v="ABCD-3755"/>
    <s v="E66"/>
    <s v="OBESIDAD"/>
    <x v="2"/>
    <n v="20.58"/>
    <n v="0"/>
  </r>
  <r>
    <x v="1"/>
    <x v="1"/>
    <x v="3"/>
    <s v="NUTRICION Y DIETETICA"/>
    <x v="78"/>
    <n v="6182"/>
    <s v="ABCD-6182"/>
    <s v="E660"/>
    <s v="OBESIDAD DEBIDA A EXCESO DE CALORIAS"/>
    <x v="2"/>
    <n v="19.850000000000001"/>
    <n v="0"/>
  </r>
  <r>
    <x v="1"/>
    <x v="1"/>
    <x v="3"/>
    <s v="NUTRICION Y DIETETICA"/>
    <x v="28"/>
    <n v="7809"/>
    <s v="ABCD-7809"/>
    <s v="Z713"/>
    <s v="CONSULTA PARA INSTRUCCION Y VIGILANCIA DE LA DIETA"/>
    <x v="2"/>
    <n v="4.415"/>
    <n v="0"/>
  </r>
  <r>
    <x v="1"/>
    <x v="1"/>
    <x v="3"/>
    <s v="NUTRICION Y DIETETICA"/>
    <x v="28"/>
    <n v="7810"/>
    <s v="ABCD-7810"/>
    <s v="K52"/>
    <s v="OTRAS COLITIS Y GASTROENTERITIS NO INFECCIOSAS"/>
    <x v="2"/>
    <n v="19.850000000000001"/>
    <n v="0"/>
  </r>
  <r>
    <x v="1"/>
    <x v="1"/>
    <x v="3"/>
    <s v="NUTRICION Y DIETETICA"/>
    <x v="28"/>
    <n v="7811"/>
    <s v="ABCD-7811"/>
    <s v="Z713"/>
    <s v="CONSULTA PARA INSTRUCCION Y VIGILANCIA DE LA DIETA"/>
    <x v="2"/>
    <n v="6.62"/>
    <n v="0"/>
  </r>
  <r>
    <x v="1"/>
    <x v="1"/>
    <x v="3"/>
    <s v="NUTRICION Y DIETETICA"/>
    <x v="80"/>
    <n v="5096"/>
    <s v="ABCD-5096"/>
    <s v="E660"/>
    <s v="OBESIDAD DEBIDA A EXCESO DE CALORIAS"/>
    <x v="2"/>
    <n v="19.850000000000001"/>
    <n v="5.1449999999999996"/>
  </r>
  <r>
    <x v="1"/>
    <x v="1"/>
    <x v="3"/>
    <s v="NUTRICION Y DIETETICA"/>
    <x v="80"/>
    <n v="7812"/>
    <s v="ABCD-7812"/>
    <s v="E660"/>
    <s v="OBESIDAD DEBIDA A EXCESO DE CALORIAS"/>
    <x v="2"/>
    <n v="14.705"/>
    <n v="3.67"/>
  </r>
  <r>
    <x v="1"/>
    <x v="1"/>
    <x v="3"/>
    <s v="OFTALMOLOGIA "/>
    <x v="32"/>
    <n v="7813"/>
    <s v="ABCD-7813"/>
    <s v="H251"/>
    <s v="CATARATA SENIL NUCLEAR"/>
    <x v="2"/>
    <n v="11.32"/>
    <n v="0"/>
  </r>
  <r>
    <x v="1"/>
    <x v="1"/>
    <x v="3"/>
    <s v="OFTALMOLOGIA "/>
    <x v="32"/>
    <n v="7814"/>
    <s v="ABCD-7814"/>
    <s v="H35"/>
    <s v="OTROS TRASTORNOS DE LA RETINA"/>
    <x v="2"/>
    <n v="46.76"/>
    <n v="0"/>
  </r>
  <r>
    <x v="1"/>
    <x v="1"/>
    <x v="3"/>
    <s v="OFTALMOLOGIA "/>
    <x v="32"/>
    <n v="7815"/>
    <s v="ABCD-7815"/>
    <s v="H110"/>
    <s v="PTERIGION"/>
    <x v="2"/>
    <n v="11.32"/>
    <n v="0"/>
  </r>
  <r>
    <x v="1"/>
    <x v="1"/>
    <x v="3"/>
    <s v="OFTALMOLOGIA "/>
    <x v="32"/>
    <n v="7816"/>
    <s v="ABCD-7816"/>
    <s v="H52"/>
    <s v="TRASTORNOS DE LA ACOMODACION Y DE LA REFRACCION"/>
    <x v="2"/>
    <n v="11.32"/>
    <n v="0"/>
  </r>
  <r>
    <x v="1"/>
    <x v="1"/>
    <x v="3"/>
    <s v="OFTALMOLOGIA "/>
    <x v="32"/>
    <n v="7817"/>
    <s v="ABCD-7817"/>
    <s v="H526"/>
    <s v="OTROS TRASTORNOS DE LA REFRACCION"/>
    <x v="2"/>
    <n v="11.32"/>
    <n v="0"/>
  </r>
  <r>
    <x v="1"/>
    <x v="1"/>
    <x v="3"/>
    <s v="OFTALMOLOGIA "/>
    <x v="32"/>
    <n v="7818"/>
    <s v="ABCD-7818"/>
    <s v="H52"/>
    <s v="TRASTORNOS DE LA ACOMODACION Y DE LA REFRACCION"/>
    <x v="2"/>
    <n v="11.32"/>
    <n v="0"/>
  </r>
  <r>
    <x v="1"/>
    <x v="1"/>
    <x v="3"/>
    <s v="OFTALMOLOGIA "/>
    <x v="32"/>
    <n v="307"/>
    <s v="ABCD-307"/>
    <s v="J32"/>
    <s v="SINUSITIS CRONICA"/>
    <x v="2"/>
    <n v="11.32"/>
    <n v="0"/>
  </r>
  <r>
    <x v="1"/>
    <x v="1"/>
    <x v="3"/>
    <s v="OFTALMOLOGIA "/>
    <x v="32"/>
    <n v="7819"/>
    <s v="ABCD-7819"/>
    <s v="H400"/>
    <s v="SOSPECHA DE GLAUCOMA"/>
    <x v="2"/>
    <n v="11.32"/>
    <n v="0"/>
  </r>
  <r>
    <x v="1"/>
    <x v="1"/>
    <x v="3"/>
    <s v="OFTALMOLOGIA "/>
    <x v="32"/>
    <n v="5348"/>
    <s v="ABCD-5348"/>
    <s v="Z000"/>
    <s v="EXAMEN MEDICO GENERAL"/>
    <x v="2"/>
    <n v="42.34"/>
    <n v="0"/>
  </r>
  <r>
    <x v="1"/>
    <x v="1"/>
    <x v="3"/>
    <s v="OFTALMOLOGIA "/>
    <x v="32"/>
    <n v="24"/>
    <s v="ABCD-24"/>
    <s v="I10"/>
    <s v="HIPERTENSION ESENCIAL (PRIMARIA)"/>
    <x v="2"/>
    <n v="11.32"/>
    <n v="0"/>
  </r>
  <r>
    <x v="1"/>
    <x v="1"/>
    <x v="3"/>
    <s v="OFTALMOLOGIA "/>
    <x v="33"/>
    <n v="7820"/>
    <s v="ABCD-7820"/>
    <s v="H40"/>
    <s v="GLAUCOMA"/>
    <x v="2"/>
    <n v="11.32"/>
    <n v="0"/>
  </r>
  <r>
    <x v="1"/>
    <x v="1"/>
    <x v="3"/>
    <s v="OFTALMOLOGIA "/>
    <x v="33"/>
    <n v="2054"/>
    <s v="ABCD-2054"/>
    <s v="H25"/>
    <s v="CATARATA SENIL"/>
    <x v="2"/>
    <n v="11.32"/>
    <n v="0"/>
  </r>
  <r>
    <x v="1"/>
    <x v="1"/>
    <x v="3"/>
    <s v="OFTALMOLOGIA "/>
    <x v="33"/>
    <n v="7821"/>
    <s v="ABCD-7821"/>
    <s v="M17"/>
    <s v="GONARTROSIS (ARTROSIS DE LA RODILLA)"/>
    <x v="2"/>
    <n v="27.87"/>
    <n v="0"/>
  </r>
  <r>
    <x v="1"/>
    <x v="1"/>
    <x v="3"/>
    <s v="OFTALMOLOGIA "/>
    <x v="33"/>
    <n v="4340"/>
    <s v="ABCD-4340"/>
    <s v="Z000"/>
    <s v="EXAMEN MEDICO GENERAL"/>
    <x v="2"/>
    <n v="11.32"/>
    <n v="0"/>
  </r>
  <r>
    <x v="1"/>
    <x v="1"/>
    <x v="3"/>
    <s v="OFTALMOLOGIA "/>
    <x v="33"/>
    <n v="7822"/>
    <s v="ABCD-7822"/>
    <s v="H251"/>
    <s v="CATARATA SENIL NUCLEAR"/>
    <x v="2"/>
    <n v="34.700000000000003"/>
    <n v="0"/>
  </r>
  <r>
    <x v="1"/>
    <x v="1"/>
    <x v="3"/>
    <s v="OFTALMOLOGIA "/>
    <x v="33"/>
    <n v="7823"/>
    <s v="ABCD-7823"/>
    <s v="J32"/>
    <s v="SINUSITIS CRONICA"/>
    <x v="2"/>
    <n v="11.32"/>
    <n v="0"/>
  </r>
  <r>
    <x v="1"/>
    <x v="1"/>
    <x v="3"/>
    <s v="OFTALMOLOGIA "/>
    <x v="33"/>
    <n v="7824"/>
    <s v="ABCD-7824"/>
    <s v="H35"/>
    <s v="OTROS TRASTORNOS DE LA RETINA"/>
    <x v="2"/>
    <n v="50.18"/>
    <n v="0"/>
  </r>
  <r>
    <x v="1"/>
    <x v="1"/>
    <x v="3"/>
    <s v="OFTALMOLOGIA "/>
    <x v="34"/>
    <n v="7825"/>
    <s v="ABCD-7825"/>
    <s v="H25"/>
    <s v="CATARATA SENIL"/>
    <x v="2"/>
    <n v="11.32"/>
    <n v="0"/>
  </r>
  <r>
    <x v="1"/>
    <x v="1"/>
    <x v="3"/>
    <s v="OFTALMOLOGIA "/>
    <x v="34"/>
    <n v="7826"/>
    <s v="ABCD-7826"/>
    <s v="R529"/>
    <s v="DOLOR, NO ESPECIFICADO"/>
    <x v="2"/>
    <n v="11.32"/>
    <n v="0"/>
  </r>
  <r>
    <x v="1"/>
    <x v="1"/>
    <x v="3"/>
    <s v="OFTALMOLOGIA "/>
    <x v="35"/>
    <n v="7827"/>
    <s v="ABCD-7827"/>
    <s v="H400"/>
    <s v="SOSPECHA DE GLAUCOMA"/>
    <x v="2"/>
    <n v="92.73"/>
    <n v="0"/>
  </r>
  <r>
    <x v="1"/>
    <x v="1"/>
    <x v="3"/>
    <s v="OFTALMOLOGIA "/>
    <x v="35"/>
    <n v="7821"/>
    <s v="ABCD-7821"/>
    <s v="M17"/>
    <s v="GONARTROSIS (ARTROSIS DE LA RODILLA)"/>
    <x v="2"/>
    <n v="38.86"/>
    <n v="0"/>
  </r>
  <r>
    <x v="1"/>
    <x v="1"/>
    <x v="3"/>
    <s v="OFTALMOLOGIA "/>
    <x v="35"/>
    <n v="7828"/>
    <s v="ABCD-7828"/>
    <s v="H25"/>
    <s v="CATARATA SENIL"/>
    <x v="2"/>
    <n v="46.76"/>
    <n v="0"/>
  </r>
  <r>
    <x v="1"/>
    <x v="1"/>
    <x v="3"/>
    <s v="OFTALMOLOGIA "/>
    <x v="35"/>
    <n v="2005"/>
    <s v="ABCD-2005"/>
    <s v="H40"/>
    <s v="GLAUCOMA"/>
    <x v="2"/>
    <n v="73.56"/>
    <n v="0"/>
  </r>
  <r>
    <x v="1"/>
    <x v="1"/>
    <x v="3"/>
    <s v="OFTALMOLOGIA "/>
    <x v="35"/>
    <n v="7829"/>
    <s v="ABCD-7829"/>
    <s v="H353"/>
    <s v="DEGENERACION DE LA MACULA Y DEL POLO POSTERIOR DEL OJO"/>
    <x v="2"/>
    <n v="111.35"/>
    <n v="0"/>
  </r>
  <r>
    <x v="1"/>
    <x v="1"/>
    <x v="3"/>
    <s v="OFTALMOLOGIA "/>
    <x v="35"/>
    <n v="7830"/>
    <s v="ABCD-7830"/>
    <s v="H25"/>
    <s v="CATARATA SENIL"/>
    <x v="2"/>
    <n v="124.48"/>
    <n v="0"/>
  </r>
  <r>
    <x v="1"/>
    <x v="1"/>
    <x v="3"/>
    <s v="OFTALMOLOGIA "/>
    <x v="35"/>
    <n v="7831"/>
    <s v="ABCD-7831"/>
    <s v="H251"/>
    <s v="CATARATA SENIL NUCLEAR"/>
    <x v="2"/>
    <n v="23.38"/>
    <n v="0"/>
  </r>
  <r>
    <x v="1"/>
    <x v="1"/>
    <x v="3"/>
    <s v="OFTALMOLOGIA "/>
    <x v="35"/>
    <n v="7832"/>
    <s v="ABCD-7832"/>
    <s v="H25"/>
    <s v="CATARATA SENIL"/>
    <x v="2"/>
    <n v="102.04"/>
    <n v="0"/>
  </r>
  <r>
    <x v="1"/>
    <x v="1"/>
    <x v="3"/>
    <s v="OFTALMOLOGIA "/>
    <x v="35"/>
    <n v="250"/>
    <s v="ABCD-250"/>
    <s v="J029"/>
    <s v="FARINGITIS AGUDA, NO ESPECIFICADA"/>
    <x v="2"/>
    <n v="11.32"/>
    <n v="0"/>
  </r>
  <r>
    <x v="1"/>
    <x v="1"/>
    <x v="3"/>
    <s v="OFTALMOLOGIA "/>
    <x v="35"/>
    <n v="24"/>
    <s v="ABCD-24"/>
    <s v="I10"/>
    <s v="HIPERTENSION ESENCIAL (PRIMARIA)"/>
    <x v="2"/>
    <n v="62.24"/>
    <n v="0"/>
  </r>
  <r>
    <x v="1"/>
    <x v="1"/>
    <x v="3"/>
    <s v="OFTALMOLOGIA "/>
    <x v="35"/>
    <n v="7833"/>
    <s v="ABCD-7833"/>
    <s v="Z000"/>
    <s v="EXAMEN MEDICO GENERAL"/>
    <x v="2"/>
    <n v="11.32"/>
    <n v="0"/>
  </r>
  <r>
    <x v="1"/>
    <x v="1"/>
    <x v="3"/>
    <s v="OFTALMOLOGIA "/>
    <x v="35"/>
    <n v="7834"/>
    <s v="ABCD-7834"/>
    <s v="H25"/>
    <s v="CATARATA SENIL"/>
    <x v="2"/>
    <n v="46.76"/>
    <n v="0"/>
  </r>
  <r>
    <x v="1"/>
    <x v="1"/>
    <x v="3"/>
    <s v="OFTALMOLOGIA "/>
    <x v="35"/>
    <n v="7835"/>
    <s v="ABCD-7835"/>
    <s v="H25"/>
    <s v="CATARATA SENIL"/>
    <x v="2"/>
    <n v="11.32"/>
    <n v="0"/>
  </r>
  <r>
    <x v="1"/>
    <x v="1"/>
    <x v="3"/>
    <s v="OFTALMOLOGIA "/>
    <x v="36"/>
    <n v="3014"/>
    <s v="ABCD-3014"/>
    <s v="Z000"/>
    <s v="EXAMEN MEDICO GENERAL"/>
    <x v="2"/>
    <n v="38.86"/>
    <n v="0"/>
  </r>
  <r>
    <x v="1"/>
    <x v="1"/>
    <x v="3"/>
    <s v="OFTALMOLOGIA "/>
    <x v="36"/>
    <n v="2054"/>
    <s v="ABCD-2054"/>
    <s v="H25"/>
    <s v="CATARATA SENIL"/>
    <x v="2"/>
    <n v="38.86"/>
    <n v="0"/>
  </r>
  <r>
    <x v="1"/>
    <x v="1"/>
    <x v="3"/>
    <s v="OFTALMOLOGIA "/>
    <x v="36"/>
    <n v="7836"/>
    <s v="ABCD-7836"/>
    <s v="H251"/>
    <s v="CATARATA SENIL NUCLEAR"/>
    <x v="2"/>
    <n v="48.64"/>
    <n v="0"/>
  </r>
  <r>
    <x v="1"/>
    <x v="1"/>
    <x v="3"/>
    <s v="OFTALMOLOGIA "/>
    <x v="36"/>
    <n v="7837"/>
    <s v="ABCD-7837"/>
    <s v="H25"/>
    <s v="CATARATA SENIL"/>
    <x v="2"/>
    <n v="23.38"/>
    <n v="0"/>
  </r>
  <r>
    <x v="1"/>
    <x v="1"/>
    <x v="3"/>
    <s v="OFTALMOLOGIA "/>
    <x v="36"/>
    <n v="7838"/>
    <s v="ABCD-7838"/>
    <s v="E113"/>
    <s v="DIABETES MELLITUS NO INSULINODEPENDIENTE, CON COMPLICACION OFTALMICAS"/>
    <x v="2"/>
    <n v="55.14"/>
    <n v="0"/>
  </r>
  <r>
    <x v="1"/>
    <x v="1"/>
    <x v="3"/>
    <s v="OFTALMOLOGIA "/>
    <x v="36"/>
    <n v="737"/>
    <s v="ABCD-737"/>
    <s v="K297"/>
    <s v="GASTRITIS, NO ESPECIFICADA"/>
    <x v="2"/>
    <n v="11.32"/>
    <n v="0"/>
  </r>
  <r>
    <x v="1"/>
    <x v="1"/>
    <x v="3"/>
    <s v="OFTALMOLOGIA "/>
    <x v="36"/>
    <n v="7839"/>
    <s v="ABCD-7839"/>
    <s v="H250"/>
    <s v="CATARATA SENIL INCIPIENTE"/>
    <x v="2"/>
    <n v="11.32"/>
    <n v="0"/>
  </r>
  <r>
    <x v="1"/>
    <x v="1"/>
    <x v="3"/>
    <s v="OFTALMOLOGIA "/>
    <x v="36"/>
    <n v="7826"/>
    <s v="ABCD-7826"/>
    <s v="R529"/>
    <s v="DOLOR, NO ESPECIFICADO"/>
    <x v="2"/>
    <n v="23.38"/>
    <n v="0"/>
  </r>
  <r>
    <x v="1"/>
    <x v="1"/>
    <x v="3"/>
    <s v="OFTALMOLOGIA "/>
    <x v="36"/>
    <n v="7840"/>
    <s v="ABCD-7840"/>
    <s v="Z000"/>
    <s v="EXAMEN MEDICO GENERAL"/>
    <x v="2"/>
    <n v="11.32"/>
    <n v="0"/>
  </r>
  <r>
    <x v="1"/>
    <x v="1"/>
    <x v="3"/>
    <s v="OFTALMOLOGIA "/>
    <x v="36"/>
    <n v="7841"/>
    <s v="ABCD-7841"/>
    <s v="H251"/>
    <s v="CATARATA SENIL NUCLEAR"/>
    <x v="2"/>
    <n v="11.32"/>
    <n v="0"/>
  </r>
  <r>
    <x v="1"/>
    <x v="1"/>
    <x v="3"/>
    <s v="OFTALMOLOGIA "/>
    <x v="36"/>
    <n v="7842"/>
    <s v="ABCD-7842"/>
    <s v="H401"/>
    <s v="GLAUCOMA PRIMARIO DE ANGULO ABIERTO"/>
    <x v="2"/>
    <n v="38.86"/>
    <n v="0"/>
  </r>
  <r>
    <x v="1"/>
    <x v="1"/>
    <x v="3"/>
    <s v="OFTALMOLOGIA "/>
    <x v="5"/>
    <n v="7843"/>
    <s v="ABCD-7843"/>
    <s v="H251"/>
    <s v="CATARATA SENIL NUCLEAR"/>
    <x v="2"/>
    <n v="16.55"/>
    <n v="0"/>
  </r>
  <r>
    <x v="1"/>
    <x v="1"/>
    <x v="3"/>
    <s v="OFTALMOLOGIA "/>
    <x v="5"/>
    <n v="7844"/>
    <s v="ABCD-7844"/>
    <s v="H40"/>
    <s v="GLAUCOMA"/>
    <x v="2"/>
    <n v="109.73"/>
    <n v="0"/>
  </r>
  <r>
    <x v="1"/>
    <x v="1"/>
    <x v="3"/>
    <s v="OFTALMOLOGIA "/>
    <x v="5"/>
    <n v="7845"/>
    <s v="ABCD-7845"/>
    <s v="H526"/>
    <s v="OTROS TRASTORNOS DE LA REFRACCION"/>
    <x v="2"/>
    <n v="11.32"/>
    <n v="0"/>
  </r>
  <r>
    <x v="1"/>
    <x v="1"/>
    <x v="3"/>
    <s v="OFTALMOLOGIA "/>
    <x v="5"/>
    <n v="7846"/>
    <s v="ABCD-7846"/>
    <s v="I83"/>
    <s v="VENAS VARICOSAS DE LOS MIEMBROS INFERIORES"/>
    <x v="2"/>
    <n v="50.18"/>
    <n v="0"/>
  </r>
  <r>
    <x v="1"/>
    <x v="1"/>
    <x v="3"/>
    <s v="OFTALMOLOGIA "/>
    <x v="5"/>
    <n v="470"/>
    <s v="ABCD-470"/>
    <s v="E11"/>
    <s v="DIABETES MELLITUS NO INSULINODEPENDIENTE"/>
    <x v="2"/>
    <n v="46.76"/>
    <n v="0"/>
  </r>
  <r>
    <x v="1"/>
    <x v="1"/>
    <x v="3"/>
    <s v="OFTALMOLOGIA "/>
    <x v="5"/>
    <n v="7847"/>
    <s v="ABCD-7847"/>
    <s v="E14"/>
    <s v="DIABETES MELLITUS, NO ESPECIFICADA"/>
    <x v="2"/>
    <n v="23.38"/>
    <n v="0"/>
  </r>
  <r>
    <x v="1"/>
    <x v="1"/>
    <x v="3"/>
    <s v="OFTALMOLOGIA "/>
    <x v="5"/>
    <n v="7848"/>
    <s v="ABCD-7848"/>
    <s v="H360"/>
    <s v="RETINOPATIA DIABETICA (E10-E14+ CON CUARTO CARACTER COMUN .3)"/>
    <x v="2"/>
    <n v="46.76"/>
    <n v="0"/>
  </r>
  <r>
    <x v="1"/>
    <x v="1"/>
    <x v="3"/>
    <s v="OFTALMOLOGIA "/>
    <x v="5"/>
    <n v="7849"/>
    <s v="ABCD-7849"/>
    <s v="H35"/>
    <s v="OTROS TRASTORNOS DE LA RETINA"/>
    <x v="2"/>
    <n v="11.32"/>
    <n v="0"/>
  </r>
  <r>
    <x v="1"/>
    <x v="1"/>
    <x v="3"/>
    <s v="OFTALMOLOGIA "/>
    <x v="5"/>
    <n v="7850"/>
    <s v="ABCD-7850"/>
    <s v="I10"/>
    <s v="HIPERTENSION ESENCIAL (PRIMARIA)"/>
    <x v="2"/>
    <n v="32.64"/>
    <n v="0"/>
  </r>
  <r>
    <x v="1"/>
    <x v="1"/>
    <x v="3"/>
    <s v="OFTALMOLOGIA "/>
    <x v="5"/>
    <n v="7851"/>
    <s v="ABCD-7851"/>
    <s v="Z713"/>
    <s v="CONSULTA PARA INSTRUCCION Y VIGILANCIA DE LA DIETA"/>
    <x v="2"/>
    <n v="23.38"/>
    <n v="0"/>
  </r>
  <r>
    <x v="1"/>
    <x v="1"/>
    <x v="3"/>
    <s v="OFTALMOLOGIA "/>
    <x v="37"/>
    <n v="4611"/>
    <s v="ABCD-4611"/>
    <s v="H353"/>
    <s v="DEGENERACION DE LA MACULA Y DEL POLO POSTERIOR DEL OJO"/>
    <x v="2"/>
    <n v="100.03"/>
    <n v="0"/>
  </r>
  <r>
    <x v="1"/>
    <x v="1"/>
    <x v="3"/>
    <s v="OFTALMOLOGIA "/>
    <x v="37"/>
    <n v="2208"/>
    <s v="ABCD-2208"/>
    <s v="H40"/>
    <s v="GLAUCOMA"/>
    <x v="2"/>
    <n v="38.86"/>
    <n v="0"/>
  </r>
  <r>
    <x v="1"/>
    <x v="1"/>
    <x v="3"/>
    <s v="OFTALMOLOGIA "/>
    <x v="37"/>
    <n v="129"/>
    <s v="ABCD-129"/>
    <s v="E11"/>
    <s v="DIABETES MELLITUS NO INSULINODEPENDIENTE"/>
    <x v="2"/>
    <n v="24.32"/>
    <n v="0"/>
  </r>
  <r>
    <x v="1"/>
    <x v="1"/>
    <x v="3"/>
    <s v="OFTALMOLOGIA "/>
    <x v="37"/>
    <n v="7849"/>
    <s v="ABCD-7849"/>
    <s v="H35"/>
    <s v="OTROS TRASTORNOS DE LA RETINA"/>
    <x v="2"/>
    <n v="142.58000000000001"/>
    <n v="0"/>
  </r>
  <r>
    <x v="1"/>
    <x v="1"/>
    <x v="3"/>
    <s v="OFTALMOLOGIA "/>
    <x v="37"/>
    <n v="7852"/>
    <s v="ABCD-7852"/>
    <s v="H268"/>
    <s v="OTRAS FORMAS ESPECIFICADAS DE CATARATA"/>
    <x v="2"/>
    <n v="145.72"/>
    <n v="0"/>
  </r>
  <r>
    <x v="1"/>
    <x v="1"/>
    <x v="3"/>
    <s v="OFTALMOLOGIA "/>
    <x v="37"/>
    <n v="7853"/>
    <s v="ABCD-7853"/>
    <s v="H251"/>
    <s v="CATARATA SENIL NUCLEAR"/>
    <x v="2"/>
    <n v="40.6"/>
    <n v="0"/>
  </r>
  <r>
    <x v="1"/>
    <x v="1"/>
    <x v="3"/>
    <s v="OFTALMOLOGIA "/>
    <x v="37"/>
    <n v="7854"/>
    <s v="ABCD-7854"/>
    <s v="H35"/>
    <s v="OTROS TRASTORNOS DE LA RETINA"/>
    <x v="2"/>
    <n v="161.19999999999999"/>
    <n v="0"/>
  </r>
  <r>
    <x v="1"/>
    <x v="1"/>
    <x v="3"/>
    <s v="OFTALMOLOGIA "/>
    <x v="37"/>
    <n v="7855"/>
    <s v="ABCD-7855"/>
    <s v="H110"/>
    <s v="PTERIGION"/>
    <x v="2"/>
    <n v="19.850000000000001"/>
    <n v="0"/>
  </r>
  <r>
    <x v="1"/>
    <x v="1"/>
    <x v="3"/>
    <s v="OFTALMOLOGIA "/>
    <x v="6"/>
    <n v="7856"/>
    <s v="ABCD-7856"/>
    <s v="H10"/>
    <s v="CONJUNTIVITIS"/>
    <x v="2"/>
    <n v="11.32"/>
    <n v="0"/>
  </r>
  <r>
    <x v="1"/>
    <x v="1"/>
    <x v="3"/>
    <s v="OFTALMOLOGIA "/>
    <x v="6"/>
    <n v="129"/>
    <s v="ABCD-129"/>
    <s v="E11"/>
    <s v="DIABETES MELLITUS NO INSULINODEPENDIENTE"/>
    <x v="2"/>
    <n v="16.28"/>
    <n v="0"/>
  </r>
  <r>
    <x v="1"/>
    <x v="1"/>
    <x v="3"/>
    <s v="OFTALMOLOGIA "/>
    <x v="6"/>
    <n v="2473"/>
    <s v="ABCD-2473"/>
    <s v="A90"/>
    <s v="FIEBRE DEL DENGUE (DENGUE CLASICO)"/>
    <x v="2"/>
    <n v="11.32"/>
    <n v="0"/>
  </r>
  <r>
    <x v="1"/>
    <x v="1"/>
    <x v="3"/>
    <s v="OFTALMOLOGIA "/>
    <x v="7"/>
    <n v="7857"/>
    <s v="ABCD-7857"/>
    <s v="H110"/>
    <s v="PTERIGION"/>
    <x v="2"/>
    <n v="11.32"/>
    <n v="0"/>
  </r>
  <r>
    <x v="1"/>
    <x v="1"/>
    <x v="3"/>
    <s v="OFTALMOLOGIA "/>
    <x v="7"/>
    <n v="7858"/>
    <s v="ABCD-7858"/>
    <s v="H251"/>
    <s v="CATARATA SENIL NUCLEAR"/>
    <x v="2"/>
    <n v="11.32"/>
    <n v="0"/>
  </r>
  <r>
    <x v="1"/>
    <x v="1"/>
    <x v="3"/>
    <s v="OFTALMOLOGIA "/>
    <x v="7"/>
    <n v="7859"/>
    <s v="ABCD-7859"/>
    <s v="I10"/>
    <s v="HIPERTENSION ESENCIAL (PRIMARIA)"/>
    <x v="2"/>
    <n v="42.55"/>
    <n v="0"/>
  </r>
  <r>
    <x v="1"/>
    <x v="1"/>
    <x v="3"/>
    <s v="OFTALMOLOGIA "/>
    <x v="7"/>
    <n v="3069"/>
    <s v="ABCD-3069"/>
    <s v="H110"/>
    <s v="PTERIGION"/>
    <x v="2"/>
    <n v="92.73"/>
    <n v="0"/>
  </r>
  <r>
    <x v="1"/>
    <x v="1"/>
    <x v="3"/>
    <s v="OFTALMOLOGIA "/>
    <x v="7"/>
    <n v="7860"/>
    <s v="ABCD-7860"/>
    <s v="H250"/>
    <s v="CATARATA SENIL INCIPIENTE"/>
    <x v="2"/>
    <n v="6.62"/>
    <n v="0"/>
  </r>
  <r>
    <x v="1"/>
    <x v="1"/>
    <x v="3"/>
    <s v="OFTALMOLOGIA "/>
    <x v="7"/>
    <n v="7861"/>
    <s v="ABCD-7861"/>
    <s v="H25"/>
    <s v="CATARATA SENIL"/>
    <x v="2"/>
    <n v="11.32"/>
    <n v="0"/>
  </r>
  <r>
    <x v="1"/>
    <x v="1"/>
    <x v="3"/>
    <s v="OFTALMOLOGIA "/>
    <x v="7"/>
    <n v="7862"/>
    <s v="ABCD-7862"/>
    <s v="H40"/>
    <s v="GLAUCOMA"/>
    <x v="2"/>
    <n v="65.930000000000007"/>
    <n v="0"/>
  </r>
  <r>
    <x v="1"/>
    <x v="1"/>
    <x v="3"/>
    <s v="OFTALMOLOGIA "/>
    <x v="7"/>
    <n v="7863"/>
    <s v="ABCD-7863"/>
    <s v="H25"/>
    <s v="CATARATA SENIL"/>
    <x v="2"/>
    <n v="15.44"/>
    <n v="0"/>
  </r>
  <r>
    <x v="1"/>
    <x v="1"/>
    <x v="3"/>
    <s v="OFTALMOLOGIA "/>
    <x v="7"/>
    <n v="7864"/>
    <s v="ABCD-7864"/>
    <s v="H25"/>
    <s v="CATARATA SENIL"/>
    <x v="2"/>
    <n v="8.82"/>
    <n v="0"/>
  </r>
  <r>
    <x v="1"/>
    <x v="1"/>
    <x v="3"/>
    <s v="OFTALMOLOGIA "/>
    <x v="7"/>
    <n v="5732"/>
    <s v="ABCD-5732"/>
    <s v="H25"/>
    <s v="CATARATA SENIL"/>
    <x v="2"/>
    <n v="11.32"/>
    <n v="0"/>
  </r>
  <r>
    <x v="1"/>
    <x v="1"/>
    <x v="3"/>
    <s v="OFTALMOLOGIA "/>
    <x v="7"/>
    <n v="5706"/>
    <s v="ABCD-5706"/>
    <s v="H35"/>
    <s v="OTROS TRASTORNOS DE LA RETINA"/>
    <x v="2"/>
    <n v="4.2"/>
    <n v="0"/>
  </r>
  <r>
    <x v="1"/>
    <x v="1"/>
    <x v="3"/>
    <s v="OFTALMOLOGIA "/>
    <x v="7"/>
    <n v="7865"/>
    <s v="ABCD-7865"/>
    <s v="H401"/>
    <s v="GLAUCOMA PRIMARIO DE ANGULO ABIERTO"/>
    <x v="2"/>
    <n v="73.56"/>
    <n v="0"/>
  </r>
  <r>
    <x v="1"/>
    <x v="1"/>
    <x v="3"/>
    <s v="OFTALMOLOGIA "/>
    <x v="7"/>
    <n v="7866"/>
    <s v="ABCD-7866"/>
    <s v="H35"/>
    <s v="OTROS TRASTORNOS DE LA RETINA"/>
    <x v="2"/>
    <n v="122.34"/>
    <n v="0"/>
  </r>
  <r>
    <x v="1"/>
    <x v="1"/>
    <x v="3"/>
    <s v="OFTALMOLOGIA "/>
    <x v="38"/>
    <n v="7867"/>
    <s v="ABCD-7867"/>
    <s v="H251"/>
    <s v="CATARATA SENIL NUCLEAR"/>
    <x v="2"/>
    <n v="46.76"/>
    <n v="0"/>
  </r>
  <r>
    <x v="1"/>
    <x v="1"/>
    <x v="3"/>
    <s v="OFTALMOLOGIA "/>
    <x v="38"/>
    <n v="517"/>
    <s v="ABCD-517"/>
    <s v="H251"/>
    <s v="CATARATA SENIL NUCLEAR"/>
    <x v="2"/>
    <n v="24.32"/>
    <n v="0"/>
  </r>
  <r>
    <x v="1"/>
    <x v="1"/>
    <x v="3"/>
    <s v="OFTALMOLOGIA "/>
    <x v="38"/>
    <n v="7868"/>
    <s v="ABCD-7868"/>
    <s v="H353"/>
    <s v="DEGENERACION DE LA MACULA Y DEL POLO POSTERIOR DEL OJO"/>
    <x v="2"/>
    <n v="64.66"/>
    <n v="0"/>
  </r>
  <r>
    <x v="1"/>
    <x v="1"/>
    <x v="3"/>
    <s v="OFTALMOLOGIA "/>
    <x v="38"/>
    <n v="7869"/>
    <s v="ABCD-7869"/>
    <s v="I84"/>
    <s v="HEMORROIDES"/>
    <x v="2"/>
    <n v="48.64"/>
    <n v="0"/>
  </r>
  <r>
    <x v="1"/>
    <x v="1"/>
    <x v="3"/>
    <s v="OFTALMOLOGIA "/>
    <x v="38"/>
    <n v="7870"/>
    <s v="ABCD-7870"/>
    <s v="H250"/>
    <s v="CATARATA SENIL INCIPIENTE"/>
    <x v="2"/>
    <n v="46.76"/>
    <n v="0"/>
  </r>
  <r>
    <x v="1"/>
    <x v="1"/>
    <x v="3"/>
    <s v="OFTALMOLOGIA "/>
    <x v="38"/>
    <n v="7871"/>
    <s v="ABCD-7871"/>
    <s v="H40"/>
    <s v="GLAUCOMA"/>
    <x v="2"/>
    <n v="38.86"/>
    <n v="0"/>
  </r>
  <r>
    <x v="1"/>
    <x v="1"/>
    <x v="3"/>
    <s v="OFTALMOLOGIA "/>
    <x v="38"/>
    <n v="7872"/>
    <s v="ABCD-7872"/>
    <s v="H526"/>
    <s v="OTROS TRASTORNOS DE LA REFRACCION"/>
    <x v="2"/>
    <n v="11.32"/>
    <n v="0"/>
  </r>
  <r>
    <x v="1"/>
    <x v="1"/>
    <x v="3"/>
    <s v="OFTALMOLOGIA "/>
    <x v="38"/>
    <n v="7873"/>
    <s v="ABCD-7873"/>
    <s v="H35"/>
    <s v="OTROS TRASTORNOS DE LA RETINA"/>
    <x v="2"/>
    <n v="11.32"/>
    <n v="0"/>
  </r>
  <r>
    <x v="1"/>
    <x v="1"/>
    <x v="3"/>
    <s v="OFTALMOLOGIA "/>
    <x v="38"/>
    <n v="7874"/>
    <s v="ABCD-7874"/>
    <s v="H353"/>
    <s v="DEGENERACION DE LA MACULA Y DEL POLO POSTERIOR DEL OJO"/>
    <x v="2"/>
    <n v="11.32"/>
    <n v="0"/>
  </r>
  <r>
    <x v="1"/>
    <x v="1"/>
    <x v="3"/>
    <s v="OFTALMOLOGIA "/>
    <x v="38"/>
    <n v="7875"/>
    <s v="ABCD-7875"/>
    <s v="H251"/>
    <s v="CATARATA SENIL NUCLEAR"/>
    <x v="2"/>
    <n v="11.32"/>
    <n v="0"/>
  </r>
  <r>
    <x v="1"/>
    <x v="1"/>
    <x v="3"/>
    <s v="OFTALMOLOGIA "/>
    <x v="38"/>
    <n v="7876"/>
    <s v="ABCD-7876"/>
    <s v="E11"/>
    <s v="DIABETES MELLITUS NO INSULINODEPENDIENTE"/>
    <x v="2"/>
    <n v="23.38"/>
    <n v="0"/>
  </r>
  <r>
    <x v="1"/>
    <x v="1"/>
    <x v="3"/>
    <s v="OFTALMOLOGIA "/>
    <x v="38"/>
    <n v="7877"/>
    <s v="ABCD-7877"/>
    <s v="H35"/>
    <s v="OTROS TRASTORNOS DE LA RETINA"/>
    <x v="2"/>
    <n v="11.32"/>
    <n v="0"/>
  </r>
  <r>
    <x v="1"/>
    <x v="1"/>
    <x v="3"/>
    <s v="OFTALMOLOGIA "/>
    <x v="38"/>
    <n v="7878"/>
    <s v="ABCD-7878"/>
    <s v="H25"/>
    <s v="CATARATA SENIL"/>
    <x v="2"/>
    <n v="133.66"/>
    <n v="0"/>
  </r>
  <r>
    <x v="1"/>
    <x v="1"/>
    <x v="3"/>
    <s v="OFTALMOLOGIA "/>
    <x v="39"/>
    <n v="7879"/>
    <s v="ABCD-7879"/>
    <s v="I10"/>
    <s v="HIPERTENSION ESENCIAL (PRIMARIA)"/>
    <x v="2"/>
    <n v="11.32"/>
    <n v="0"/>
  </r>
  <r>
    <x v="1"/>
    <x v="1"/>
    <x v="3"/>
    <s v="OFTALMOLOGIA "/>
    <x v="39"/>
    <n v="3014"/>
    <s v="ABCD-3014"/>
    <s v="Z000"/>
    <s v="EXAMEN MEDICO GENERAL"/>
    <x v="2"/>
    <n v="11.32"/>
    <n v="0"/>
  </r>
  <r>
    <x v="1"/>
    <x v="1"/>
    <x v="3"/>
    <s v="OFTALMOLOGIA "/>
    <x v="39"/>
    <n v="7880"/>
    <s v="ABCD-7880"/>
    <s v="J40"/>
    <s v="BRONQUITIS, NO ESPECIFICADA COMO AGUDA O CRONICA"/>
    <x v="2"/>
    <n v="11.32"/>
    <n v="0"/>
  </r>
  <r>
    <x v="1"/>
    <x v="1"/>
    <x v="3"/>
    <s v="OFTALMOLOGIA "/>
    <x v="39"/>
    <n v="7881"/>
    <s v="ABCD-7881"/>
    <s v="M81"/>
    <s v="OSTEOPOROSIS SIN FRACTURA PATOLOGICA"/>
    <x v="2"/>
    <n v="46.76"/>
    <n v="0"/>
  </r>
  <r>
    <x v="1"/>
    <x v="1"/>
    <x v="3"/>
    <s v="OFTALMOLOGIA "/>
    <x v="39"/>
    <n v="2295"/>
    <s v="ABCD-2295"/>
    <s v="K297"/>
    <s v="GASTRITIS, NO ESPECIFICADA"/>
    <x v="2"/>
    <n v="120.27"/>
    <n v="0"/>
  </r>
  <r>
    <x v="1"/>
    <x v="1"/>
    <x v="3"/>
    <s v="OFTALMOLOGIA "/>
    <x v="39"/>
    <n v="7862"/>
    <s v="ABCD-7862"/>
    <s v="H40"/>
    <s v="GLAUCOMA"/>
    <x v="2"/>
    <n v="77.72"/>
    <n v="0"/>
  </r>
  <r>
    <x v="1"/>
    <x v="1"/>
    <x v="3"/>
    <s v="OFTALMOLOGIA "/>
    <x v="39"/>
    <n v="7882"/>
    <s v="ABCD-7882"/>
    <s v="E03"/>
    <s v="OTROS HIPOTIROIDISMOS"/>
    <x v="2"/>
    <n v="11.32"/>
    <n v="0"/>
  </r>
  <r>
    <x v="1"/>
    <x v="1"/>
    <x v="3"/>
    <s v="OFTALMOLOGIA "/>
    <x v="39"/>
    <n v="7883"/>
    <s v="ABCD-7883"/>
    <s v="H25"/>
    <s v="CATARATA SENIL"/>
    <x v="2"/>
    <n v="46.76"/>
    <n v="0"/>
  </r>
  <r>
    <x v="1"/>
    <x v="1"/>
    <x v="3"/>
    <s v="OFTALMOLOGIA "/>
    <x v="39"/>
    <n v="5732"/>
    <s v="ABCD-5732"/>
    <s v="H25"/>
    <s v="CATARATA SENIL"/>
    <x v="2"/>
    <n v="84.95"/>
    <n v="0"/>
  </r>
  <r>
    <x v="1"/>
    <x v="1"/>
    <x v="3"/>
    <s v="OFTALMOLOGIA "/>
    <x v="39"/>
    <n v="7866"/>
    <s v="ABCD-7866"/>
    <s v="H35"/>
    <s v="OTROS TRASTORNOS DE LA RETINA"/>
    <x v="2"/>
    <n v="23.38"/>
    <n v="0"/>
  </r>
  <r>
    <x v="1"/>
    <x v="1"/>
    <x v="3"/>
    <s v="OFTALMOLOGIA "/>
    <x v="40"/>
    <n v="7884"/>
    <s v="ABCD-7884"/>
    <s v="H25"/>
    <s v="CATARATA SENIL"/>
    <x v="2"/>
    <n v="11.32"/>
    <n v="0"/>
  </r>
  <r>
    <x v="1"/>
    <x v="1"/>
    <x v="3"/>
    <s v="OFTALMOLOGIA "/>
    <x v="40"/>
    <n v="7838"/>
    <s v="ABCD-7838"/>
    <s v="E113"/>
    <s v="DIABETES MELLITUS NO INSULINODEPENDIENTE, CON COMPLICACION OFTALMICAS"/>
    <x v="2"/>
    <n v="61.17"/>
    <n v="0"/>
  </r>
  <r>
    <x v="1"/>
    <x v="1"/>
    <x v="3"/>
    <s v="OFTALMOLOGIA "/>
    <x v="40"/>
    <n v="326"/>
    <s v="ABCD-326"/>
    <s v="Z000"/>
    <s v="EXAMEN MEDICO GENERAL"/>
    <x v="2"/>
    <n v="11.32"/>
    <n v="0"/>
  </r>
  <r>
    <x v="1"/>
    <x v="1"/>
    <x v="3"/>
    <s v="OFTALMOLOGIA "/>
    <x v="41"/>
    <n v="7885"/>
    <s v="ABCD-7885"/>
    <s v="I10"/>
    <s v="HIPERTENSION ESENCIAL (PRIMARIA)"/>
    <x v="2"/>
    <n v="11.32"/>
    <n v="0"/>
  </r>
  <r>
    <x v="1"/>
    <x v="1"/>
    <x v="3"/>
    <s v="OFTALMOLOGIA "/>
    <x v="41"/>
    <n v="7886"/>
    <s v="ABCD-7886"/>
    <s v="H526"/>
    <s v="OTROS TRASTORNOS DE LA REFRACCION"/>
    <x v="2"/>
    <n v="11.32"/>
    <n v="0"/>
  </r>
  <r>
    <x v="1"/>
    <x v="1"/>
    <x v="3"/>
    <s v="OFTALMOLOGIA "/>
    <x v="41"/>
    <n v="7887"/>
    <s v="ABCD-7887"/>
    <s v="H251"/>
    <s v="CATARATA SENIL NUCLEAR"/>
    <x v="2"/>
    <n v="73.56"/>
    <n v="0"/>
  </r>
  <r>
    <x v="1"/>
    <x v="1"/>
    <x v="3"/>
    <s v="OFTALMOLOGIA "/>
    <x v="41"/>
    <n v="2651"/>
    <s v="ABCD-2651"/>
    <s v="K74"/>
    <s v="FIBROSIS Y CIRROSIS DEL HIGADO"/>
    <x v="2"/>
    <n v="68.67"/>
    <n v="0"/>
  </r>
  <r>
    <x v="1"/>
    <x v="1"/>
    <x v="3"/>
    <s v="OFTALMOLOGIA "/>
    <x v="42"/>
    <n v="7888"/>
    <s v="ABCD-7888"/>
    <s v="J11"/>
    <s v="INFLUENZA DEBIDA A VIRUS NO IDENTIFICADO"/>
    <x v="2"/>
    <n v="23.38"/>
    <n v="0"/>
  </r>
  <r>
    <x v="1"/>
    <x v="1"/>
    <x v="3"/>
    <s v="OFTALMOLOGIA "/>
    <x v="42"/>
    <n v="544"/>
    <s v="ABCD-544"/>
    <s v="I10"/>
    <s v="HIPERTENSION ESENCIAL (PRIMARIA)"/>
    <x v="2"/>
    <n v="46.76"/>
    <n v="0"/>
  </r>
  <r>
    <x v="1"/>
    <x v="1"/>
    <x v="3"/>
    <s v="OFTALMOLOGIA "/>
    <x v="42"/>
    <n v="7889"/>
    <s v="ABCD-7889"/>
    <s v="H25"/>
    <s v="CATARATA SENIL"/>
    <x v="2"/>
    <n v="46.76"/>
    <n v="0"/>
  </r>
  <r>
    <x v="1"/>
    <x v="1"/>
    <x v="3"/>
    <s v="OFTALMOLOGIA "/>
    <x v="42"/>
    <n v="541"/>
    <s v="ABCD-541"/>
    <s v="H251"/>
    <s v="CATARATA SENIL NUCLEAR"/>
    <x v="2"/>
    <n v="46.76"/>
    <n v="0"/>
  </r>
  <r>
    <x v="1"/>
    <x v="1"/>
    <x v="3"/>
    <s v="OFTALMOLOGIA "/>
    <x v="44"/>
    <n v="7890"/>
    <s v="ABCD-7890"/>
    <s v="H25"/>
    <s v="CATARATA SENIL"/>
    <x v="2"/>
    <n v="11.32"/>
    <n v="0"/>
  </r>
  <r>
    <x v="1"/>
    <x v="1"/>
    <x v="3"/>
    <s v="OFTALMOLOGIA "/>
    <x v="45"/>
    <n v="7891"/>
    <s v="ABCD-7891"/>
    <s v="H522"/>
    <s v="ASTIGMATISMO"/>
    <x v="2"/>
    <n v="25.2"/>
    <n v="0"/>
  </r>
  <r>
    <x v="1"/>
    <x v="1"/>
    <x v="3"/>
    <s v="OFTALMOLOGIA "/>
    <x v="46"/>
    <n v="7892"/>
    <s v="ABCD-7892"/>
    <s v="S434"/>
    <s v="ESGUINCES Y TORCEDURAS DE LA ARTICULACION DEL HOMBRO"/>
    <x v="2"/>
    <n v="46.76"/>
    <n v="0"/>
  </r>
  <r>
    <x v="1"/>
    <x v="1"/>
    <x v="3"/>
    <s v="OFTALMOLOGIA "/>
    <x v="46"/>
    <n v="7893"/>
    <s v="ABCD-7893"/>
    <s v="H17"/>
    <s v="OPACIDADES Y CICATRICES CORNEALES"/>
    <x v="2"/>
    <n v="11.32"/>
    <n v="0"/>
  </r>
  <r>
    <x v="1"/>
    <x v="1"/>
    <x v="3"/>
    <s v="OFTALMOLOGIA "/>
    <x v="46"/>
    <n v="7894"/>
    <s v="ABCD-7894"/>
    <s v="Z000"/>
    <s v="EXAMEN MEDICO GENERAL"/>
    <x v="2"/>
    <n v="11.32"/>
    <n v="0"/>
  </r>
  <r>
    <x v="1"/>
    <x v="1"/>
    <x v="3"/>
    <s v="OFTALMOLOGIA "/>
    <x v="48"/>
    <n v="7895"/>
    <s v="ABCD-7895"/>
    <s v="E11"/>
    <s v="DIABETES MELLITUS NO INSULINODEPENDIENTE"/>
    <x v="2"/>
    <n v="121.34"/>
    <n v="0"/>
  </r>
  <r>
    <x v="1"/>
    <x v="1"/>
    <x v="3"/>
    <s v="OFTALMOLOGIA "/>
    <x v="48"/>
    <n v="7896"/>
    <s v="ABCD-7896"/>
    <s v="H118"/>
    <s v="OTROS TRASTORNOS ESPECIFICADOS DE LA CONJUNTIVA"/>
    <x v="2"/>
    <n v="11.32"/>
    <n v="0"/>
  </r>
  <r>
    <x v="1"/>
    <x v="1"/>
    <x v="3"/>
    <s v="OFTALMOLOGIA "/>
    <x v="49"/>
    <n v="7897"/>
    <s v="ABCD-7897"/>
    <s v="H251"/>
    <s v="CATARATA SENIL NUCLEAR"/>
    <x v="2"/>
    <n v="111.35"/>
    <n v="0"/>
  </r>
  <r>
    <x v="1"/>
    <x v="1"/>
    <x v="3"/>
    <s v="OFTALMOLOGIA "/>
    <x v="49"/>
    <n v="7898"/>
    <s v="ABCD-7898"/>
    <s v="H10"/>
    <s v="CONJUNTIVITIS"/>
    <x v="2"/>
    <n v="11.32"/>
    <n v="0"/>
  </r>
  <r>
    <x v="1"/>
    <x v="1"/>
    <x v="3"/>
    <s v="OFTALMOLOGIA "/>
    <x v="50"/>
    <n v="7899"/>
    <s v="ABCD-7899"/>
    <s v="H526"/>
    <s v="OTROS TRASTORNOS DE LA REFRACCION"/>
    <x v="2"/>
    <n v="11.32"/>
    <n v="11.32"/>
  </r>
  <r>
    <x v="1"/>
    <x v="1"/>
    <x v="3"/>
    <s v="OFTALMOLOGIA "/>
    <x v="50"/>
    <n v="580"/>
    <s v="ABCD-580"/>
    <s v="Z000"/>
    <s v="EXAMEN MEDICO GENERAL"/>
    <x v="2"/>
    <n v="11.32"/>
    <n v="11.32"/>
  </r>
  <r>
    <x v="1"/>
    <x v="1"/>
    <x v="3"/>
    <s v="OFTALMOLOGIA "/>
    <x v="50"/>
    <n v="7900"/>
    <s v="ABCD-7900"/>
    <s v="H118"/>
    <s v="OTROS TRASTORNOS ESPECIFICADOS DE LA CONJUNTIVA"/>
    <x v="2"/>
    <n v="11.32"/>
    <n v="11.32"/>
  </r>
  <r>
    <x v="1"/>
    <x v="1"/>
    <x v="3"/>
    <s v="OFTALMOLOGIA "/>
    <x v="51"/>
    <n v="7901"/>
    <s v="ABCD-7901"/>
    <s v="Z000"/>
    <s v="EXAMEN MEDICO GENERAL"/>
    <x v="2"/>
    <n v="11.32"/>
    <n v="11.32"/>
  </r>
  <r>
    <x v="1"/>
    <x v="1"/>
    <x v="3"/>
    <s v="OFTALMOLOGIA "/>
    <x v="51"/>
    <n v="7902"/>
    <s v="ABCD-7902"/>
    <s v="H25"/>
    <s v="CATARATA SENIL"/>
    <x v="2"/>
    <n v="146.79"/>
    <n v="146.79"/>
  </r>
  <r>
    <x v="1"/>
    <x v="1"/>
    <x v="3"/>
    <s v="OFTALMOLOGIA "/>
    <x v="51"/>
    <n v="7903"/>
    <s v="ABCD-7903"/>
    <s v="H35"/>
    <s v="OTROS TRASTORNOS DE LA RETINA"/>
    <x v="2"/>
    <n v="50.18"/>
    <n v="11.32"/>
  </r>
  <r>
    <x v="1"/>
    <x v="1"/>
    <x v="3"/>
    <s v="OFTALMOLOGIA "/>
    <x v="51"/>
    <n v="6117"/>
    <s v="ABCD-6117"/>
    <s v="D251"/>
    <s v="LEIOMIOMA INTRAMURAL DEL UTERO"/>
    <x v="2"/>
    <n v="25.79"/>
    <n v="25.79"/>
  </r>
  <r>
    <x v="1"/>
    <x v="1"/>
    <x v="3"/>
    <s v="OFTALMOLOGIA "/>
    <x v="51"/>
    <n v="4104"/>
    <s v="ABCD-4104"/>
    <s v="E119"/>
    <s v="DIABETES MELLITUS NO INSULINODEPENDIENTE, SIN MENCION DE COMPLICACION"/>
    <x v="2"/>
    <n v="11.32"/>
    <n v="11.32"/>
  </r>
  <r>
    <x v="1"/>
    <x v="1"/>
    <x v="3"/>
    <s v="OFTALMOLOGIA "/>
    <x v="51"/>
    <n v="4986"/>
    <s v="ABCD-4986"/>
    <s v="E660"/>
    <s v="OBESIDAD DEBIDA A EXCESO DE CALORIAS"/>
    <x v="2"/>
    <n v="11.32"/>
    <n v="0"/>
  </r>
  <r>
    <x v="1"/>
    <x v="1"/>
    <x v="3"/>
    <s v="OFTALMOLOGIA "/>
    <x v="51"/>
    <n v="7904"/>
    <s v="ABCD-7904"/>
    <s v="H527"/>
    <s v="TRASTORNO DE LA REFRACCION, NO ESPECIFICADO"/>
    <x v="2"/>
    <n v="11.32"/>
    <n v="11.32"/>
  </r>
  <r>
    <x v="1"/>
    <x v="1"/>
    <x v="3"/>
    <s v="OFTALMOLOGIA "/>
    <x v="51"/>
    <n v="7905"/>
    <s v="ABCD-7905"/>
    <s v="H35"/>
    <s v="OTROS TRASTORNOS DE LA RETINA"/>
    <x v="2"/>
    <n v="11.32"/>
    <n v="11.32"/>
  </r>
  <r>
    <x v="1"/>
    <x v="1"/>
    <x v="3"/>
    <s v="OFTALMOLOGIA "/>
    <x v="51"/>
    <n v="7906"/>
    <s v="ABCD-7906"/>
    <s v="H524"/>
    <s v="PRESBICIA"/>
    <x v="2"/>
    <n v="11.32"/>
    <n v="11.32"/>
  </r>
  <r>
    <x v="1"/>
    <x v="1"/>
    <x v="3"/>
    <s v="OFTALMOLOGIA "/>
    <x v="52"/>
    <n v="2799"/>
    <s v="ABCD-2799"/>
    <s v="M16"/>
    <s v="COXARTROSIS (ARTROSIS DE LA CADERA)"/>
    <x v="2"/>
    <n v="11.32"/>
    <n v="0"/>
  </r>
  <r>
    <x v="1"/>
    <x v="1"/>
    <x v="3"/>
    <s v="OFTALMOLOGIA "/>
    <x v="52"/>
    <n v="7907"/>
    <s v="ABCD-7907"/>
    <s v="H13"/>
    <s v="TRASTORNOS DE LA CONJUNTIVA EN ENFERMEDADES CLASIFICADAS EN OTRA PARTE"/>
    <x v="2"/>
    <n v="11.32"/>
    <n v="11.32"/>
  </r>
  <r>
    <x v="1"/>
    <x v="1"/>
    <x v="3"/>
    <s v="OFTALMOLOGIA "/>
    <x v="52"/>
    <n v="5030"/>
    <s v="ABCD-5030"/>
    <s v="N200"/>
    <s v="CALCULO DEL RIÑON"/>
    <x v="2"/>
    <n v="11.32"/>
    <n v="11.32"/>
  </r>
  <r>
    <x v="1"/>
    <x v="1"/>
    <x v="3"/>
    <s v="OFTALMOLOGIA "/>
    <x v="52"/>
    <n v="7908"/>
    <s v="ABCD-7908"/>
    <s v="B977"/>
    <s v="PAPILOMAVIRUS COMO CAUSA DE ENFERMEDADES CLASIFICADAS EN OTROS CAPITULOS"/>
    <x v="2"/>
    <n v="11.32"/>
    <n v="11.32"/>
  </r>
  <r>
    <x v="1"/>
    <x v="1"/>
    <x v="3"/>
    <s v="OFTALMOLOGIA "/>
    <x v="52"/>
    <n v="7909"/>
    <s v="ABCD-7909"/>
    <s v="H511"/>
    <s v="EXCESO E INSUFICIENCIA DE LA CONVERGENCIA OCULAR"/>
    <x v="2"/>
    <n v="25.79"/>
    <n v="25.79"/>
  </r>
  <r>
    <x v="1"/>
    <x v="1"/>
    <x v="3"/>
    <s v="OFTALMOLOGIA "/>
    <x v="52"/>
    <n v="7910"/>
    <s v="ABCD-7910"/>
    <s v="H26"/>
    <s v="OTRAS CATARATAS"/>
    <x v="2"/>
    <n v="11.32"/>
    <n v="11.32"/>
  </r>
  <r>
    <x v="1"/>
    <x v="1"/>
    <x v="3"/>
    <s v="OFTALMOLOGIA "/>
    <x v="52"/>
    <n v="7911"/>
    <s v="ABCD-7911"/>
    <s v="H261"/>
    <s v="CATARATA TRAUMATICA"/>
    <x v="2"/>
    <n v="27.6"/>
    <n v="27.6"/>
  </r>
  <r>
    <x v="1"/>
    <x v="1"/>
    <x v="3"/>
    <s v="OFTALMOLOGIA "/>
    <x v="52"/>
    <n v="7912"/>
    <s v="ABCD-7912"/>
    <s v="H526"/>
    <s v="OTROS TRASTORNOS DE LA REFRACCION"/>
    <x v="2"/>
    <n v="11.32"/>
    <n v="11.32"/>
  </r>
  <r>
    <x v="1"/>
    <x v="1"/>
    <x v="3"/>
    <s v="OFTALMOLOGIA "/>
    <x v="52"/>
    <n v="7913"/>
    <s v="ABCD-7913"/>
    <s v="E03"/>
    <s v="OTROS HIPOTIROIDISMOS"/>
    <x v="2"/>
    <n v="11.32"/>
    <n v="11.32"/>
  </r>
  <r>
    <x v="1"/>
    <x v="1"/>
    <x v="3"/>
    <s v="OFTALMOLOGIA "/>
    <x v="8"/>
    <n v="7914"/>
    <s v="ABCD-7914"/>
    <s v="M81"/>
    <s v="OSTEOPOROSIS SIN FRACTURA PATOLOGICA"/>
    <x v="2"/>
    <n v="11.32"/>
    <n v="0"/>
  </r>
  <r>
    <x v="1"/>
    <x v="1"/>
    <x v="3"/>
    <s v="OFTALMOLOGIA "/>
    <x v="8"/>
    <n v="7915"/>
    <s v="ABCD-7915"/>
    <s v="E11"/>
    <s v="DIABETES MELLITUS NO INSULINODEPENDIENTE"/>
    <x v="2"/>
    <n v="11.32"/>
    <n v="0"/>
  </r>
  <r>
    <x v="1"/>
    <x v="1"/>
    <x v="3"/>
    <s v="OFTALMOLOGIA "/>
    <x v="8"/>
    <n v="7916"/>
    <s v="ABCD-7916"/>
    <s v="H353"/>
    <s v="DEGENERACION DE LA MACULA Y DEL POLO POSTERIOR DEL OJO"/>
    <x v="2"/>
    <n v="183.51"/>
    <n v="0"/>
  </r>
  <r>
    <x v="1"/>
    <x v="1"/>
    <x v="3"/>
    <s v="OFTALMOLOGIA "/>
    <x v="8"/>
    <n v="7917"/>
    <s v="ABCD-7917"/>
    <s v="D649"/>
    <s v="ANEMIA DE TIPO NO ESPECIFICADO"/>
    <x v="2"/>
    <n v="11.32"/>
    <n v="0"/>
  </r>
  <r>
    <x v="1"/>
    <x v="1"/>
    <x v="3"/>
    <s v="OFTALMOLOGIA "/>
    <x v="8"/>
    <n v="7918"/>
    <s v="ABCD-7918"/>
    <s v="N72"/>
    <s v="ENFERMEDAD INFLAMATORIA DEL CUELLO UTERINO"/>
    <x v="2"/>
    <n v="92.73"/>
    <n v="0"/>
  </r>
  <r>
    <x v="1"/>
    <x v="1"/>
    <x v="3"/>
    <s v="OFTALMOLOGIA "/>
    <x v="53"/>
    <n v="7919"/>
    <s v="ABCD-7919"/>
    <s v="D649"/>
    <s v="ANEMIA DE TIPO NO ESPECIFICADO"/>
    <x v="2"/>
    <n v="38.86"/>
    <n v="0"/>
  </r>
  <r>
    <x v="1"/>
    <x v="1"/>
    <x v="3"/>
    <s v="OFTALMOLOGIA "/>
    <x v="53"/>
    <n v="7920"/>
    <s v="ABCD-7920"/>
    <s v="H526"/>
    <s v="OTROS TRASTORNOS DE LA REFRACCION"/>
    <x v="2"/>
    <n v="11.32"/>
    <n v="11.32"/>
  </r>
  <r>
    <x v="1"/>
    <x v="1"/>
    <x v="3"/>
    <s v="OFTALMOLOGIA "/>
    <x v="53"/>
    <n v="7921"/>
    <s v="ABCD-7921"/>
    <s v="H526"/>
    <s v="OTROS TRASTORNOS DE LA REFRACCION"/>
    <x v="2"/>
    <n v="11.32"/>
    <n v="11.32"/>
  </r>
  <r>
    <x v="1"/>
    <x v="1"/>
    <x v="3"/>
    <s v="OFTALMOLOGIA "/>
    <x v="53"/>
    <n v="7922"/>
    <s v="ABCD-7922"/>
    <s v="H401"/>
    <s v="GLAUCOMA PRIMARIO DE ANGULO ABIERTO"/>
    <x v="2"/>
    <n v="62.24"/>
    <n v="0"/>
  </r>
  <r>
    <x v="1"/>
    <x v="1"/>
    <x v="3"/>
    <s v="OFTALMOLOGIA "/>
    <x v="54"/>
    <n v="7923"/>
    <s v="ABCD-7923"/>
    <s v="Z000"/>
    <s v="EXAMEN MEDICO GENERAL"/>
    <x v="2"/>
    <n v="11.32"/>
    <n v="0"/>
  </r>
  <r>
    <x v="1"/>
    <x v="1"/>
    <x v="3"/>
    <s v="OFTALMOLOGIA "/>
    <x v="54"/>
    <n v="3122"/>
    <s v="ABCD-3122"/>
    <s v="B351"/>
    <s v="TIÑA DE LAS UÑAS"/>
    <x v="2"/>
    <n v="53.99"/>
    <n v="0"/>
  </r>
  <r>
    <x v="1"/>
    <x v="1"/>
    <x v="3"/>
    <s v="OFTALMOLOGIA "/>
    <x v="54"/>
    <n v="7924"/>
    <s v="ABCD-7924"/>
    <s v="H25"/>
    <s v="CATARATA SENIL"/>
    <x v="2"/>
    <n v="46.76"/>
    <n v="0"/>
  </r>
  <r>
    <x v="1"/>
    <x v="1"/>
    <x v="3"/>
    <s v="OFTALMOLOGIA "/>
    <x v="54"/>
    <n v="7925"/>
    <s v="ABCD-7925"/>
    <s v="H526"/>
    <s v="OTROS TRASTORNOS DE LA REFRACCION"/>
    <x v="2"/>
    <n v="11.32"/>
    <n v="0"/>
  </r>
  <r>
    <x v="1"/>
    <x v="1"/>
    <x v="3"/>
    <s v="OFTALMOLOGIA "/>
    <x v="54"/>
    <n v="7926"/>
    <s v="ABCD-7926"/>
    <s v="B07"/>
    <s v="VERRUGAS VIRICAS"/>
    <x v="2"/>
    <n v="11.32"/>
    <n v="0"/>
  </r>
  <r>
    <x v="1"/>
    <x v="1"/>
    <x v="3"/>
    <s v="OFTALMOLOGIA "/>
    <x v="54"/>
    <n v="7927"/>
    <s v="ABCD-7927"/>
    <s v="H526"/>
    <s v="OTROS TRASTORNOS DE LA REFRACCION"/>
    <x v="2"/>
    <n v="11.32"/>
    <n v="0"/>
  </r>
  <r>
    <x v="1"/>
    <x v="1"/>
    <x v="3"/>
    <s v="OFTALMOLOGIA "/>
    <x v="54"/>
    <n v="7928"/>
    <s v="ABCD-7928"/>
    <s v="H526"/>
    <s v="OTROS TRASTORNOS DE LA REFRACCION"/>
    <x v="2"/>
    <n v="11.32"/>
    <n v="0"/>
  </r>
  <r>
    <x v="1"/>
    <x v="1"/>
    <x v="3"/>
    <s v="OFTALMOLOGIA "/>
    <x v="54"/>
    <n v="7929"/>
    <s v="ABCD-7929"/>
    <s v="H00"/>
    <s v="ORZUELO Y CALACIO"/>
    <x v="2"/>
    <n v="11.32"/>
    <n v="0"/>
  </r>
  <r>
    <x v="1"/>
    <x v="1"/>
    <x v="3"/>
    <s v="OFTALMOLOGIA "/>
    <x v="54"/>
    <n v="6040"/>
    <s v="ABCD-6040"/>
    <s v="D17"/>
    <s v="TUMORES BENIGNOS LIPOMATOSOS"/>
    <x v="2"/>
    <n v="11.32"/>
    <n v="0"/>
  </r>
  <r>
    <x v="1"/>
    <x v="1"/>
    <x v="3"/>
    <s v="OFTALMOLOGIA "/>
    <x v="55"/>
    <n v="7930"/>
    <s v="ABCD-7930"/>
    <s v="B829"/>
    <s v="PARASITOSIS INTESTINAL, SIN OTRA ESPECIFICACION"/>
    <x v="2"/>
    <n v="62.24"/>
    <n v="0"/>
  </r>
  <r>
    <x v="1"/>
    <x v="1"/>
    <x v="3"/>
    <s v="OFTALMOLOGIA "/>
    <x v="55"/>
    <n v="7931"/>
    <s v="ABCD-7931"/>
    <s v="E039"/>
    <s v="HIPOTIROIDISMO, NO ESPECIFICADO"/>
    <x v="2"/>
    <n v="11.32"/>
    <n v="0"/>
  </r>
  <r>
    <x v="1"/>
    <x v="1"/>
    <x v="3"/>
    <s v="OFTALMOLOGIA "/>
    <x v="55"/>
    <n v="7932"/>
    <s v="ABCD-7932"/>
    <s v="H110"/>
    <s v="PTERIGION"/>
    <x v="2"/>
    <n v="11.32"/>
    <n v="0"/>
  </r>
  <r>
    <x v="1"/>
    <x v="1"/>
    <x v="3"/>
    <s v="OFTALMOLOGIA "/>
    <x v="55"/>
    <n v="7933"/>
    <s v="ABCD-7933"/>
    <s v="R10"/>
    <s v="DOLOR ABDOMINAL Y PELVICO"/>
    <x v="2"/>
    <n v="25.79"/>
    <n v="0"/>
  </r>
  <r>
    <x v="1"/>
    <x v="1"/>
    <x v="3"/>
    <s v="OFTALMOLOGIA "/>
    <x v="56"/>
    <n v="7934"/>
    <s v="ABCD-7934"/>
    <s v="M16"/>
    <s v="COXARTROSIS (ARTROSIS DE LA CADERA)"/>
    <x v="2"/>
    <n v="11.32"/>
    <n v="0"/>
  </r>
  <r>
    <x v="1"/>
    <x v="1"/>
    <x v="3"/>
    <s v="OFTALMOLOGIA "/>
    <x v="56"/>
    <n v="7935"/>
    <s v="ABCD-7935"/>
    <s v="H401"/>
    <s v="GLAUCOMA PRIMARIO DE ANGULO ABIERTO"/>
    <x v="2"/>
    <n v="19.850000000000001"/>
    <n v="0"/>
  </r>
  <r>
    <x v="1"/>
    <x v="1"/>
    <x v="3"/>
    <s v="OFTALMOLOGIA "/>
    <x v="56"/>
    <n v="7936"/>
    <s v="ABCD-7936"/>
    <s v="K296"/>
    <s v="OTRAS GASTRITIS"/>
    <x v="2"/>
    <n v="25.79"/>
    <n v="0"/>
  </r>
  <r>
    <x v="1"/>
    <x v="1"/>
    <x v="3"/>
    <s v="OFTALMOLOGIA "/>
    <x v="57"/>
    <n v="7937"/>
    <s v="ABCD-7937"/>
    <s v="M518"/>
    <s v="OTROS TRASTORNOS ESPECIFICADOS DISCOS INTERVERTEBRALES"/>
    <x v="2"/>
    <n v="11.32"/>
    <n v="0"/>
  </r>
  <r>
    <x v="1"/>
    <x v="1"/>
    <x v="3"/>
    <s v="OFTALMOLOGIA "/>
    <x v="57"/>
    <n v="3026"/>
    <s v="ABCD-3026"/>
    <s v="Z961"/>
    <s v="PRESENCIA DE LENTES INTRAOCULARES"/>
    <x v="2"/>
    <n v="11.32"/>
    <n v="0"/>
  </r>
  <r>
    <x v="1"/>
    <x v="1"/>
    <x v="3"/>
    <s v="OFTALMOLOGIA "/>
    <x v="57"/>
    <n v="7938"/>
    <s v="ABCD-7938"/>
    <s v="H360"/>
    <s v="RETINOPATIA DIABETICA (E10-E14+ CON CUARTO CARACTER COMUN .3)"/>
    <x v="2"/>
    <n v="27.87"/>
    <n v="0"/>
  </r>
  <r>
    <x v="1"/>
    <x v="1"/>
    <x v="3"/>
    <s v="OFTALMOLOGIA "/>
    <x v="58"/>
    <n v="2572"/>
    <s v="ABCD-2572"/>
    <s v="H34"/>
    <s v="OCLUSION VASCULAR DE LA RETINA"/>
    <x v="2"/>
    <n v="6.62"/>
    <n v="0"/>
  </r>
  <r>
    <x v="1"/>
    <x v="1"/>
    <x v="3"/>
    <s v="OFTALMOLOGIA "/>
    <x v="58"/>
    <n v="415"/>
    <s v="ABCD-415"/>
    <s v="H401"/>
    <s v="GLAUCOMA PRIMARIO DE ANGULO ABIERTO"/>
    <x v="2"/>
    <n v="66.989999999999995"/>
    <n v="0"/>
  </r>
  <r>
    <x v="1"/>
    <x v="1"/>
    <x v="3"/>
    <s v="OFTALMOLOGIA "/>
    <x v="58"/>
    <n v="7939"/>
    <s v="ABCD-7939"/>
    <s v="H402"/>
    <s v="GLAUCOMA PRIMARIO DE ANGULO CERRADO"/>
    <x v="2"/>
    <n v="6.62"/>
    <n v="0"/>
  </r>
  <r>
    <x v="1"/>
    <x v="1"/>
    <x v="3"/>
    <s v="OFTALMOLOGIA "/>
    <x v="58"/>
    <n v="7940"/>
    <s v="ABCD-7940"/>
    <s v="H25"/>
    <s v="CATARATA SENIL"/>
    <x v="2"/>
    <n v="6.62"/>
    <n v="0"/>
  </r>
  <r>
    <x v="1"/>
    <x v="1"/>
    <x v="3"/>
    <s v="OFTALMOLOGIA "/>
    <x v="58"/>
    <n v="7941"/>
    <s v="ABCD-7941"/>
    <s v="H401"/>
    <s v="GLAUCOMA PRIMARIO DE ANGULO ABIERTO"/>
    <x v="2"/>
    <n v="6.62"/>
    <n v="0"/>
  </r>
  <r>
    <x v="1"/>
    <x v="1"/>
    <x v="3"/>
    <s v="OFTALMOLOGIA "/>
    <x v="9"/>
    <n v="7942"/>
    <s v="ABCD-7942"/>
    <s v="H10"/>
    <s v="CONJUNTIVITIS"/>
    <x v="2"/>
    <n v="6.62"/>
    <n v="0"/>
  </r>
  <r>
    <x v="1"/>
    <x v="1"/>
    <x v="3"/>
    <s v="OFTALMOLOGIA "/>
    <x v="9"/>
    <n v="7943"/>
    <s v="ABCD-7943"/>
    <s v="H251"/>
    <s v="CATARATA SENIL NUCLEAR"/>
    <x v="2"/>
    <n v="6.62"/>
    <n v="0"/>
  </r>
  <r>
    <x v="1"/>
    <x v="1"/>
    <x v="3"/>
    <s v="OFTALMOLOGIA "/>
    <x v="9"/>
    <n v="7944"/>
    <s v="ABCD-7944"/>
    <s v="H25"/>
    <s v="CATARATA SENIL"/>
    <x v="2"/>
    <n v="6.61"/>
    <n v="0"/>
  </r>
  <r>
    <x v="1"/>
    <x v="1"/>
    <x v="3"/>
    <s v="OFTALMOLOGIA "/>
    <x v="9"/>
    <n v="7945"/>
    <s v="ABCD-7945"/>
    <s v="H25"/>
    <s v="CATARATA SENIL"/>
    <x v="2"/>
    <n v="8.82"/>
    <n v="0"/>
  </r>
  <r>
    <x v="1"/>
    <x v="1"/>
    <x v="3"/>
    <s v="OFTALMOLOGIA "/>
    <x v="9"/>
    <n v="7946"/>
    <s v="ABCD-7946"/>
    <s v="M17"/>
    <s v="GONARTROSIS (ARTROSIS DE LA RODILLA)"/>
    <x v="2"/>
    <n v="11.32"/>
    <n v="0"/>
  </r>
  <r>
    <x v="1"/>
    <x v="1"/>
    <x v="3"/>
    <s v="OFTALMOLOGIA "/>
    <x v="9"/>
    <n v="7947"/>
    <s v="ABCD-7947"/>
    <s v="H25"/>
    <s v="CATARATA SENIL"/>
    <x v="2"/>
    <n v="6.62"/>
    <n v="0"/>
  </r>
  <r>
    <x v="1"/>
    <x v="1"/>
    <x v="3"/>
    <s v="OFTALMOLOGIA "/>
    <x v="9"/>
    <n v="1235"/>
    <s v="ABCD-1235"/>
    <s v="H25"/>
    <s v="CATARATA SENIL"/>
    <x v="2"/>
    <n v="6.62"/>
    <n v="0"/>
  </r>
  <r>
    <x v="1"/>
    <x v="1"/>
    <x v="3"/>
    <s v="OFTALMOLOGIA "/>
    <x v="9"/>
    <n v="7948"/>
    <s v="ABCD-7948"/>
    <s v="H25"/>
    <s v="CATARATA SENIL"/>
    <x v="2"/>
    <n v="61.17"/>
    <n v="0"/>
  </r>
  <r>
    <x v="1"/>
    <x v="1"/>
    <x v="3"/>
    <s v="OFTALMOLOGIA "/>
    <x v="9"/>
    <n v="456"/>
    <s v="ABCD-456"/>
    <s v="I10"/>
    <s v="HIPERTENSION ESENCIAL (PRIMARIA)"/>
    <x v="2"/>
    <n v="27.87"/>
    <n v="0"/>
  </r>
  <r>
    <x v="1"/>
    <x v="1"/>
    <x v="3"/>
    <s v="OFTALMOLOGIA "/>
    <x v="9"/>
    <n v="7873"/>
    <s v="ABCD-7873"/>
    <s v="H35"/>
    <s v="OTROS TRASTORNOS DE LA RETINA"/>
    <x v="2"/>
    <n v="38.86"/>
    <n v="0"/>
  </r>
  <r>
    <x v="1"/>
    <x v="1"/>
    <x v="3"/>
    <s v="OFTALMOLOGIA "/>
    <x v="9"/>
    <n v="7949"/>
    <s v="ABCD-7949"/>
    <s v="H258"/>
    <s v="OTRAS CATARATAS SENILES"/>
    <x v="2"/>
    <n v="9.5500000000000007"/>
    <n v="0"/>
  </r>
  <r>
    <x v="1"/>
    <x v="1"/>
    <x v="3"/>
    <s v="OFTALMOLOGIA "/>
    <x v="9"/>
    <n v="6379"/>
    <s v="ABCD-6379"/>
    <s v="G20"/>
    <s v="ENFERMEDAD DE PARKINSON"/>
    <x v="2"/>
    <n v="31.98"/>
    <n v="0"/>
  </r>
  <r>
    <x v="1"/>
    <x v="1"/>
    <x v="3"/>
    <s v="OFTALMOLOGIA "/>
    <x v="9"/>
    <n v="7950"/>
    <s v="ABCD-7950"/>
    <s v="H25"/>
    <s v="CATARATA SENIL"/>
    <x v="2"/>
    <n v="11.32"/>
    <n v="0"/>
  </r>
  <r>
    <x v="1"/>
    <x v="1"/>
    <x v="3"/>
    <s v="OFTALMOLOGIA "/>
    <x v="9"/>
    <n v="7951"/>
    <s v="ABCD-7951"/>
    <s v="H400"/>
    <s v="SOSPECHA DE GLAUCOMA"/>
    <x v="2"/>
    <n v="27.87"/>
    <n v="0"/>
  </r>
  <r>
    <x v="1"/>
    <x v="1"/>
    <x v="3"/>
    <s v="OFTALMOLOGIA "/>
    <x v="9"/>
    <n v="6583"/>
    <s v="ABCD-6583"/>
    <s v="H400"/>
    <s v="SOSPECHA DE GLAUCOMA"/>
    <x v="2"/>
    <n v="8.82"/>
    <n v="0"/>
  </r>
  <r>
    <x v="1"/>
    <x v="1"/>
    <x v="3"/>
    <s v="OFTALMOLOGIA "/>
    <x v="9"/>
    <n v="7952"/>
    <s v="ABCD-7952"/>
    <s v="J37"/>
    <s v="LARINGITIS Y LARINGOTRAQUEITIS CRONICAS"/>
    <x v="2"/>
    <n v="11.32"/>
    <n v="0"/>
  </r>
  <r>
    <x v="1"/>
    <x v="1"/>
    <x v="3"/>
    <s v="OFTALMOLOGIA "/>
    <x v="9"/>
    <n v="4576"/>
    <s v="ABCD-4576"/>
    <s v="E10"/>
    <s v="DIABETES MELLITUS INSULINODEPENDIENTE"/>
    <x v="2"/>
    <n v="14.47"/>
    <n v="0"/>
  </r>
  <r>
    <x v="1"/>
    <x v="1"/>
    <x v="3"/>
    <s v="OFTALMOLOGIA "/>
    <x v="9"/>
    <n v="7953"/>
    <s v="ABCD-7953"/>
    <s v="E11"/>
    <s v="DIABETES MELLITUS NO INSULINODEPENDIENTE"/>
    <x v="2"/>
    <n v="11.32"/>
    <n v="0"/>
  </r>
  <r>
    <x v="1"/>
    <x v="1"/>
    <x v="3"/>
    <s v="OFTALMOLOGIA "/>
    <x v="9"/>
    <n v="7954"/>
    <s v="ABCD-7954"/>
    <s v="H360"/>
    <s v="RETINOPATIA DIABETICA (E10-E14+ CON CUARTO CARACTER COMUN .3)"/>
    <x v="2"/>
    <n v="8.82"/>
    <n v="0"/>
  </r>
  <r>
    <x v="1"/>
    <x v="1"/>
    <x v="3"/>
    <s v="OFTALMOLOGIA "/>
    <x v="61"/>
    <n v="7729"/>
    <s v="ABCD-7729"/>
    <s v="H110"/>
    <s v="PTERIGION"/>
    <x v="2"/>
    <n v="16.170000000000002"/>
    <n v="0"/>
  </r>
  <r>
    <x v="1"/>
    <x v="1"/>
    <x v="3"/>
    <s v="OFTALMOLOGIA "/>
    <x v="10"/>
    <n v="7955"/>
    <s v="ABCD-7955"/>
    <s v="H25"/>
    <s v="CATARATA SENIL"/>
    <x v="2"/>
    <n v="6.62"/>
    <n v="0"/>
  </r>
  <r>
    <x v="1"/>
    <x v="1"/>
    <x v="3"/>
    <s v="OFTALMOLOGIA "/>
    <x v="10"/>
    <n v="7956"/>
    <s v="ABCD-7956"/>
    <s v="H52"/>
    <s v="TRASTORNOS DE LA ACOMODACION Y DE LA REFRACCION"/>
    <x v="2"/>
    <n v="7.35"/>
    <n v="0"/>
  </r>
  <r>
    <x v="1"/>
    <x v="1"/>
    <x v="3"/>
    <s v="OFTALMOLOGIA "/>
    <x v="10"/>
    <n v="7957"/>
    <s v="ABCD-7957"/>
    <s v="H526"/>
    <s v="OTROS TRASTORNOS DE LA REFRACCION"/>
    <x v="2"/>
    <n v="6.62"/>
    <n v="0"/>
  </r>
  <r>
    <x v="1"/>
    <x v="1"/>
    <x v="3"/>
    <s v="OFTALMOLOGIA "/>
    <x v="10"/>
    <n v="7958"/>
    <s v="ABCD-7958"/>
    <s v="H268"/>
    <s v="OTRAS FORMAS ESPECIFICADAS DE CATARATA"/>
    <x v="2"/>
    <n v="44.244999999999997"/>
    <n v="0"/>
  </r>
  <r>
    <x v="1"/>
    <x v="1"/>
    <x v="3"/>
    <s v="OFTALMOLOGIA "/>
    <x v="10"/>
    <n v="247"/>
    <s v="ABCD-247"/>
    <s v="H52"/>
    <s v="TRASTORNOS DE LA ACOMODACION Y DE LA REFRACCION"/>
    <x v="2"/>
    <n v="15.44"/>
    <n v="0"/>
  </r>
  <r>
    <x v="1"/>
    <x v="1"/>
    <x v="3"/>
    <s v="OFTALMOLOGIA "/>
    <x v="10"/>
    <n v="7959"/>
    <s v="ABCD-7959"/>
    <s v="H52"/>
    <s v="TRASTORNOS DE LA ACOMODACION Y DE LA REFRACCION"/>
    <x v="2"/>
    <n v="15.44"/>
    <n v="0"/>
  </r>
  <r>
    <x v="1"/>
    <x v="1"/>
    <x v="3"/>
    <s v="OFTALMOLOGIA "/>
    <x v="10"/>
    <n v="2098"/>
    <s v="ABCD-2098"/>
    <s v="E11"/>
    <s v="DIABETES MELLITUS NO INSULINODEPENDIENTE"/>
    <x v="2"/>
    <n v="6.62"/>
    <n v="0"/>
  </r>
  <r>
    <x v="1"/>
    <x v="1"/>
    <x v="3"/>
    <s v="OFTALMOLOGIA "/>
    <x v="10"/>
    <n v="7960"/>
    <s v="ABCD-7960"/>
    <s v="H52"/>
    <s v="TRASTORNOS DE LA ACOMODACION Y DE LA REFRACCION"/>
    <x v="2"/>
    <n v="24.99"/>
    <n v="0"/>
  </r>
  <r>
    <x v="1"/>
    <x v="1"/>
    <x v="3"/>
    <s v="OFTALMOLOGIA "/>
    <x v="179"/>
    <n v="7961"/>
    <s v="ABCD-7961"/>
    <s v="H439"/>
    <s v="TRASTORNO DEL CUERPO VITREO, NO ESPECIFICADO"/>
    <x v="2"/>
    <n v="8.82"/>
    <n v="0"/>
  </r>
  <r>
    <x v="1"/>
    <x v="1"/>
    <x v="3"/>
    <s v="OFTALMOLOGIA "/>
    <x v="11"/>
    <n v="7962"/>
    <s v="ABCD-7962"/>
    <s v="Z489"/>
    <s v="CUIDADO POSTERIOR A LA CIRUGIA, NO ESPECIFICADO"/>
    <x v="2"/>
    <n v="19.850000000000001"/>
    <n v="0"/>
  </r>
  <r>
    <x v="1"/>
    <x v="1"/>
    <x v="3"/>
    <s v="OFTALMOLOGIA "/>
    <x v="11"/>
    <n v="523"/>
    <s v="ABCD-523"/>
    <s v="H118"/>
    <s v="OTROS TRASTORNOS ESPECIFICADOS DE LA CONJUNTIVA"/>
    <x v="2"/>
    <n v="6.62"/>
    <n v="0"/>
  </r>
  <r>
    <x v="1"/>
    <x v="1"/>
    <x v="3"/>
    <s v="OFTALMOLOGIA "/>
    <x v="11"/>
    <n v="7963"/>
    <s v="ABCD-7963"/>
    <s v="H25"/>
    <s v="CATARATA SENIL"/>
    <x v="2"/>
    <n v="6.62"/>
    <n v="0"/>
  </r>
  <r>
    <x v="1"/>
    <x v="1"/>
    <x v="3"/>
    <s v="OFTALMOLOGIA "/>
    <x v="11"/>
    <n v="7964"/>
    <s v="ABCD-7964"/>
    <s v="H40"/>
    <s v="GLAUCOMA"/>
    <x v="2"/>
    <n v="15.44"/>
    <n v="0"/>
  </r>
  <r>
    <x v="1"/>
    <x v="1"/>
    <x v="3"/>
    <s v="OFTALMOLOGIA "/>
    <x v="11"/>
    <n v="2209"/>
    <s v="ABCD-2209"/>
    <s v="H25"/>
    <s v="CATARATA SENIL"/>
    <x v="2"/>
    <n v="8.82"/>
    <n v="0"/>
  </r>
  <r>
    <x v="1"/>
    <x v="1"/>
    <x v="3"/>
    <s v="OFTALMOLOGIA "/>
    <x v="11"/>
    <n v="7965"/>
    <s v="ABCD-7965"/>
    <s v="H25"/>
    <s v="CATARATA SENIL"/>
    <x v="2"/>
    <n v="8.82"/>
    <n v="0"/>
  </r>
  <r>
    <x v="1"/>
    <x v="1"/>
    <x v="3"/>
    <s v="OFTALMOLOGIA "/>
    <x v="11"/>
    <n v="1266"/>
    <s v="ABCD-1266"/>
    <s v="H400"/>
    <s v="SOSPECHA DE GLAUCOMA"/>
    <x v="2"/>
    <n v="8.81"/>
    <n v="0"/>
  </r>
  <r>
    <x v="1"/>
    <x v="1"/>
    <x v="3"/>
    <s v="OFTALMOLOGIA "/>
    <x v="11"/>
    <n v="2554"/>
    <s v="ABCD-2554"/>
    <s v="I10"/>
    <s v="HIPERTENSION ESENCIAL (PRIMARIA)"/>
    <x v="2"/>
    <n v="11.32"/>
    <n v="0"/>
  </r>
  <r>
    <x v="1"/>
    <x v="1"/>
    <x v="3"/>
    <s v="OFTALMOLOGIA "/>
    <x v="11"/>
    <n v="7966"/>
    <s v="ABCD-7966"/>
    <s v="H25"/>
    <s v="CATARATA SENIL"/>
    <x v="2"/>
    <n v="6.62"/>
    <n v="0"/>
  </r>
  <r>
    <x v="1"/>
    <x v="1"/>
    <x v="3"/>
    <s v="OFTALMOLOGIA "/>
    <x v="63"/>
    <n v="7967"/>
    <s v="ABCD-7967"/>
    <s v="H40"/>
    <s v="GLAUCOMA"/>
    <x v="2"/>
    <n v="8.82"/>
    <n v="0"/>
  </r>
  <r>
    <x v="1"/>
    <x v="1"/>
    <x v="3"/>
    <s v="OFTALMOLOGIA "/>
    <x v="63"/>
    <n v="4601"/>
    <s v="ABCD-4601"/>
    <s v="H25"/>
    <s v="CATARATA SENIL"/>
    <x v="2"/>
    <n v="8.82"/>
    <n v="0"/>
  </r>
  <r>
    <x v="1"/>
    <x v="1"/>
    <x v="3"/>
    <s v="OFTALMOLOGIA "/>
    <x v="63"/>
    <n v="826"/>
    <s v="ABCD-826"/>
    <s v="H25"/>
    <s v="CATARATA SENIL"/>
    <x v="2"/>
    <n v="129.6"/>
    <n v="0"/>
  </r>
  <r>
    <x v="1"/>
    <x v="1"/>
    <x v="3"/>
    <s v="OFTALMOLOGIA "/>
    <x v="63"/>
    <n v="7968"/>
    <s v="ABCD-7968"/>
    <s v="H53"/>
    <s v="ALTERACIONES DE LA VISION"/>
    <x v="2"/>
    <n v="8.82"/>
    <n v="0"/>
  </r>
  <r>
    <x v="1"/>
    <x v="1"/>
    <x v="3"/>
    <s v="OFTALMOLOGIA "/>
    <x v="63"/>
    <n v="7969"/>
    <s v="ABCD-7969"/>
    <s v="H251"/>
    <s v="CATARATA SENIL NUCLEAR"/>
    <x v="2"/>
    <n v="6.62"/>
    <n v="0"/>
  </r>
  <r>
    <x v="1"/>
    <x v="1"/>
    <x v="3"/>
    <s v="OFTALMOLOGIA "/>
    <x v="12"/>
    <n v="3044"/>
    <s v="ABCD-3044"/>
    <s v="H25"/>
    <s v="CATARATA SENIL"/>
    <x v="2"/>
    <n v="6.62"/>
    <n v="0"/>
  </r>
  <r>
    <x v="1"/>
    <x v="1"/>
    <x v="3"/>
    <s v="OFTALMOLOGIA "/>
    <x v="12"/>
    <n v="7970"/>
    <s v="ABCD-7970"/>
    <s v="I10"/>
    <s v="HIPERTENSION ESENCIAL (PRIMARIA)"/>
    <x v="2"/>
    <n v="11.32"/>
    <n v="0"/>
  </r>
  <r>
    <x v="1"/>
    <x v="1"/>
    <x v="3"/>
    <s v="OFTALMOLOGIA "/>
    <x v="12"/>
    <n v="7971"/>
    <s v="ABCD-7971"/>
    <s v="H25"/>
    <s v="CATARATA SENIL"/>
    <x v="2"/>
    <n v="62.24"/>
    <n v="0"/>
  </r>
  <r>
    <x v="1"/>
    <x v="1"/>
    <x v="3"/>
    <s v="OFTALMOLOGIA "/>
    <x v="12"/>
    <n v="7868"/>
    <s v="ABCD-7868"/>
    <s v="J31"/>
    <s v="RINITIS, RINOFARINGITIS Y FARINGITIS CRONICAS"/>
    <x v="2"/>
    <n v="100.03"/>
    <n v="0"/>
  </r>
  <r>
    <x v="1"/>
    <x v="1"/>
    <x v="3"/>
    <s v="OFTALMOLOGIA "/>
    <x v="12"/>
    <n v="7972"/>
    <s v="ABCD-7972"/>
    <s v="H25"/>
    <s v="CATARATA SENIL"/>
    <x v="2"/>
    <n v="38.86"/>
    <n v="0"/>
  </r>
  <r>
    <x v="1"/>
    <x v="1"/>
    <x v="3"/>
    <s v="OFTALMOLOGIA "/>
    <x v="12"/>
    <n v="7973"/>
    <s v="ABCD-7973"/>
    <s v="H25"/>
    <s v="CATARATA SENIL"/>
    <x v="2"/>
    <n v="23.38"/>
    <n v="0"/>
  </r>
  <r>
    <x v="1"/>
    <x v="1"/>
    <x v="3"/>
    <s v="OFTALMOLOGIA "/>
    <x v="12"/>
    <n v="2188"/>
    <s v="ABCD-2188"/>
    <s v="E039"/>
    <s v="HIPOTIROIDISMO, NO ESPECIFICADO"/>
    <x v="2"/>
    <n v="11.32"/>
    <n v="0"/>
  </r>
  <r>
    <x v="1"/>
    <x v="1"/>
    <x v="3"/>
    <s v="OFTALMOLOGIA "/>
    <x v="12"/>
    <n v="7974"/>
    <s v="ABCD-7974"/>
    <s v="M255"/>
    <s v="DOLOR EN ARTICULACION"/>
    <x v="2"/>
    <n v="165.96"/>
    <n v="0"/>
  </r>
  <r>
    <x v="1"/>
    <x v="1"/>
    <x v="3"/>
    <s v="OFTALMOLOGIA "/>
    <x v="12"/>
    <n v="2318"/>
    <s v="ABCD-2318"/>
    <s v="E11"/>
    <s v="DIABETES MELLITUS NO INSULINODEPENDIENTE"/>
    <x v="2"/>
    <n v="38.86"/>
    <n v="0"/>
  </r>
  <r>
    <x v="1"/>
    <x v="1"/>
    <x v="3"/>
    <s v="OFTALMOLOGIA "/>
    <x v="12"/>
    <n v="7975"/>
    <s v="ABCD-7975"/>
    <s v="H251"/>
    <s v="CATARATA SENIL NUCLEAR"/>
    <x v="2"/>
    <n v="6.62"/>
    <n v="0"/>
  </r>
  <r>
    <x v="1"/>
    <x v="1"/>
    <x v="3"/>
    <s v="OFTALMOLOGIA "/>
    <x v="12"/>
    <n v="1879"/>
    <s v="ABCD-1879"/>
    <s v="E11"/>
    <s v="DIABETES MELLITUS NO INSULINODEPENDIENTE"/>
    <x v="2"/>
    <n v="46.76"/>
    <n v="0"/>
  </r>
  <r>
    <x v="1"/>
    <x v="1"/>
    <x v="3"/>
    <s v="OFTALMOLOGIA "/>
    <x v="12"/>
    <n v="7976"/>
    <s v="ABCD-7976"/>
    <s v="H26"/>
    <s v="OTRAS CATARATAS"/>
    <x v="2"/>
    <n v="6.62"/>
    <n v="0"/>
  </r>
  <r>
    <x v="1"/>
    <x v="1"/>
    <x v="3"/>
    <s v="OFTALMOLOGIA "/>
    <x v="12"/>
    <n v="7977"/>
    <s v="ABCD-7977"/>
    <s v="H251"/>
    <s v="CATARATA SENIL NUCLEAR"/>
    <x v="2"/>
    <n v="6.62"/>
    <n v="0"/>
  </r>
  <r>
    <x v="1"/>
    <x v="1"/>
    <x v="3"/>
    <s v="OFTALMOLOGIA "/>
    <x v="12"/>
    <n v="7978"/>
    <s v="ABCD-7978"/>
    <s v="H40"/>
    <s v="GLAUCOMA"/>
    <x v="2"/>
    <n v="104.79"/>
    <n v="0"/>
  </r>
  <r>
    <x v="1"/>
    <x v="1"/>
    <x v="3"/>
    <s v="OFTALMOLOGIA "/>
    <x v="12"/>
    <n v="7979"/>
    <s v="ABCD-7979"/>
    <s v="H101"/>
    <s v="CONJUNTIVITIS ATOPICA AGUDA"/>
    <x v="2"/>
    <n v="46.76"/>
    <n v="0"/>
  </r>
  <r>
    <x v="1"/>
    <x v="1"/>
    <x v="3"/>
    <s v="OFTALMOLOGIA "/>
    <x v="12"/>
    <n v="7951"/>
    <s v="ABCD-7951"/>
    <s v="H400"/>
    <s v="SOSPECHA DE GLAUCOMA"/>
    <x v="2"/>
    <n v="100.03"/>
    <n v="0"/>
  </r>
  <r>
    <x v="1"/>
    <x v="1"/>
    <x v="3"/>
    <s v="OFTALMOLOGIA "/>
    <x v="12"/>
    <n v="3050"/>
    <s v="ABCD-3050"/>
    <s v="H25"/>
    <s v="CATARATA SENIL"/>
    <x v="2"/>
    <n v="6.62"/>
    <n v="0"/>
  </r>
  <r>
    <x v="1"/>
    <x v="1"/>
    <x v="3"/>
    <s v="OFTALMOLOGIA "/>
    <x v="13"/>
    <n v="7980"/>
    <s v="ABCD-7980"/>
    <s v="H188"/>
    <s v="OTROS TRASTORNOS ESPECIFICADOS DE LA CORNEA"/>
    <x v="2"/>
    <n v="90.58"/>
    <n v="0"/>
  </r>
  <r>
    <x v="1"/>
    <x v="1"/>
    <x v="3"/>
    <s v="OFTALMOLOGIA "/>
    <x v="13"/>
    <n v="7981"/>
    <s v="ABCD-7981"/>
    <s v="M542"/>
    <s v="CERVICALGIA"/>
    <x v="2"/>
    <n v="11.32"/>
    <n v="0"/>
  </r>
  <r>
    <x v="1"/>
    <x v="1"/>
    <x v="3"/>
    <s v="OFTALMOLOGIA "/>
    <x v="13"/>
    <n v="261"/>
    <s v="ABCD-261"/>
    <s v="H25"/>
    <s v="CATARATA SENIL"/>
    <x v="2"/>
    <n v="6.62"/>
    <n v="0"/>
  </r>
  <r>
    <x v="1"/>
    <x v="1"/>
    <x v="3"/>
    <s v="OFTALMOLOGIA "/>
    <x v="13"/>
    <n v="7982"/>
    <s v="ABCD-7982"/>
    <s v="M81"/>
    <s v="OSTEOPOROSIS SIN FRACTURA PATOLOGICA"/>
    <x v="2"/>
    <n v="11.32"/>
    <n v="0"/>
  </r>
  <r>
    <x v="1"/>
    <x v="1"/>
    <x v="3"/>
    <s v="OFTALMOLOGIA "/>
    <x v="13"/>
    <n v="430"/>
    <s v="ABCD-430"/>
    <s v="H11"/>
    <s v="OTROS TRASTORNOS DE LA CONJUNTIVA"/>
    <x v="2"/>
    <n v="41.22"/>
    <n v="0"/>
  </r>
  <r>
    <x v="1"/>
    <x v="1"/>
    <x v="3"/>
    <s v="OFTALMOLOGIA "/>
    <x v="13"/>
    <n v="4611"/>
    <s v="ABCD-4611"/>
    <s v="H353"/>
    <s v="DEGENERACION DE LA MACULA Y DEL POLO POSTERIOR DEL OJO"/>
    <x v="2"/>
    <n v="61.17"/>
    <n v="0"/>
  </r>
  <r>
    <x v="1"/>
    <x v="1"/>
    <x v="3"/>
    <s v="OFTALMOLOGIA "/>
    <x v="13"/>
    <n v="1285"/>
    <s v="ABCD-1285"/>
    <s v="H25"/>
    <s v="CATARATA SENIL"/>
    <x v="2"/>
    <n v="6.62"/>
    <n v="0"/>
  </r>
  <r>
    <x v="1"/>
    <x v="1"/>
    <x v="3"/>
    <s v="OFTALMOLOGIA "/>
    <x v="13"/>
    <n v="7983"/>
    <s v="ABCD-7983"/>
    <s v="H353"/>
    <s v="DEGENERACION DE LA MACULA Y DEL POLO POSTERIOR DEL OJO"/>
    <x v="2"/>
    <n v="19.850000000000001"/>
    <n v="0"/>
  </r>
  <r>
    <x v="1"/>
    <x v="1"/>
    <x v="3"/>
    <s v="OFTALMOLOGIA "/>
    <x v="13"/>
    <n v="7950"/>
    <s v="ABCD-7950"/>
    <s v="H25"/>
    <s v="CATARATA SENIL"/>
    <x v="2"/>
    <n v="61.17"/>
    <n v="0"/>
  </r>
  <r>
    <x v="1"/>
    <x v="1"/>
    <x v="3"/>
    <s v="OFTALMOLOGIA "/>
    <x v="13"/>
    <n v="7984"/>
    <s v="ABCD-7984"/>
    <s v="H26"/>
    <s v="OTRAS CATARATAS"/>
    <x v="2"/>
    <n v="8.82"/>
    <n v="0"/>
  </r>
  <r>
    <x v="1"/>
    <x v="1"/>
    <x v="3"/>
    <s v="OFTALMOLOGIA "/>
    <x v="13"/>
    <n v="7985"/>
    <s v="ABCD-7985"/>
    <s v="H35"/>
    <s v="OTROS TRASTORNOS DE LA RETINA"/>
    <x v="2"/>
    <n v="6.62"/>
    <n v="0"/>
  </r>
  <r>
    <x v="1"/>
    <x v="1"/>
    <x v="3"/>
    <s v="OFTALMOLOGIA "/>
    <x v="13"/>
    <n v="7986"/>
    <s v="ABCD-7986"/>
    <s v="H360"/>
    <s v="RETINOPATIA DIABETICA (E10-E14+ CON CUARTO CARACTER COMUN .3)"/>
    <x v="2"/>
    <n v="19.850000000000001"/>
    <n v="0"/>
  </r>
  <r>
    <x v="1"/>
    <x v="1"/>
    <x v="3"/>
    <s v="OFTALMOLOGIA "/>
    <x v="13"/>
    <n v="5706"/>
    <s v="ABCD-5706"/>
    <s v="H35"/>
    <s v="OTROS TRASTORNOS DE LA RETINA"/>
    <x v="2"/>
    <n v="61.17"/>
    <n v="0"/>
  </r>
  <r>
    <x v="1"/>
    <x v="1"/>
    <x v="3"/>
    <s v="OFTALMOLOGIA "/>
    <x v="13"/>
    <n v="7865"/>
    <s v="ABCD-7865"/>
    <s v="H401"/>
    <s v="GLAUCOMA PRIMARIO DE ANGULO ABIERTO"/>
    <x v="2"/>
    <n v="42.55"/>
    <n v="0"/>
  </r>
  <r>
    <x v="1"/>
    <x v="1"/>
    <x v="3"/>
    <s v="OFTALMOLOGIA "/>
    <x v="13"/>
    <n v="7987"/>
    <s v="ABCD-7987"/>
    <s v="K40"/>
    <s v="HERNIA INGUINAL"/>
    <x v="2"/>
    <n v="23.38"/>
    <n v="0"/>
  </r>
  <r>
    <x v="1"/>
    <x v="1"/>
    <x v="3"/>
    <s v="OFTALMOLOGIA "/>
    <x v="15"/>
    <n v="1059"/>
    <s v="ABCD-1059"/>
    <s v="H251"/>
    <s v="CATARATA SENIL NUCLEAR"/>
    <x v="2"/>
    <n v="6.62"/>
    <n v="0"/>
  </r>
  <r>
    <x v="1"/>
    <x v="1"/>
    <x v="3"/>
    <s v="OFTALMOLOGIA "/>
    <x v="15"/>
    <n v="7988"/>
    <s v="ABCD-7988"/>
    <s v="H524"/>
    <s v="PRESBICIA"/>
    <x v="2"/>
    <n v="4.415"/>
    <n v="4.41"/>
  </r>
  <r>
    <x v="1"/>
    <x v="1"/>
    <x v="3"/>
    <s v="OFTALMOLOGIA "/>
    <x v="15"/>
    <n v="7989"/>
    <s v="ABCD-7989"/>
    <s v="H118"/>
    <s v="OTROS TRASTORNOS ESPECIFICADOS DE LA CONJUNTIVA"/>
    <x v="2"/>
    <n v="4.415"/>
    <n v="0"/>
  </r>
  <r>
    <x v="1"/>
    <x v="1"/>
    <x v="3"/>
    <s v="OFTALMOLOGIA "/>
    <x v="15"/>
    <n v="7990"/>
    <s v="ABCD-7990"/>
    <s v="H26"/>
    <s v="OTRAS CATARATAS"/>
    <x v="2"/>
    <n v="4.415"/>
    <n v="4.41"/>
  </r>
  <r>
    <x v="1"/>
    <x v="1"/>
    <x v="3"/>
    <s v="OFTALMOLOGIA "/>
    <x v="15"/>
    <n v="7991"/>
    <s v="ABCD-7991"/>
    <s v="H118"/>
    <s v="OTROS TRASTORNOS ESPECIFICADOS DE LA CONJUNTIVA"/>
    <x v="2"/>
    <n v="14.705"/>
    <n v="8.08"/>
  </r>
  <r>
    <x v="1"/>
    <x v="1"/>
    <x v="3"/>
    <s v="OFTALMOLOGIA "/>
    <x v="15"/>
    <n v="7992"/>
    <s v="ABCD-7992"/>
    <s v="H401"/>
    <s v="GLAUCOMA PRIMARIO DE ANGULO ABIERTO"/>
    <x v="2"/>
    <n v="14.705"/>
    <n v="0"/>
  </r>
  <r>
    <x v="1"/>
    <x v="1"/>
    <x v="3"/>
    <s v="OFTALMOLOGIA "/>
    <x v="15"/>
    <n v="7993"/>
    <s v="ABCD-7993"/>
    <s v="H400"/>
    <s v="SOSPECHA DE GLAUCOMA"/>
    <x v="2"/>
    <n v="11.03"/>
    <n v="4.41"/>
  </r>
  <r>
    <x v="1"/>
    <x v="1"/>
    <x v="3"/>
    <s v="OFTALMOLOGIA "/>
    <x v="15"/>
    <n v="7937"/>
    <s v="ABCD-7937"/>
    <s v="H26"/>
    <s v="OTRAS CATARATAS"/>
    <x v="2"/>
    <n v="8.8249999999999993"/>
    <n v="0"/>
  </r>
  <r>
    <x v="1"/>
    <x v="1"/>
    <x v="3"/>
    <s v="OFTALMOLOGIA "/>
    <x v="15"/>
    <n v="7994"/>
    <s v="ABCD-7994"/>
    <s v="H110"/>
    <s v="PTERIGION"/>
    <x v="2"/>
    <n v="11.03"/>
    <n v="4.41"/>
  </r>
  <r>
    <x v="1"/>
    <x v="1"/>
    <x v="3"/>
    <s v="OFTALMOLOGIA "/>
    <x v="16"/>
    <n v="7995"/>
    <s v="ABCD-7995"/>
    <s v="E11"/>
    <s v="DIABETES MELLITUS NO INSULINODEPENDIENTE"/>
    <x v="2"/>
    <n v="11.32"/>
    <n v="0"/>
  </r>
  <r>
    <x v="1"/>
    <x v="1"/>
    <x v="3"/>
    <s v="OFTALMOLOGIA "/>
    <x v="16"/>
    <n v="7996"/>
    <s v="ABCD-7996"/>
    <s v="Z000"/>
    <s v="EXAMEN MEDICO GENERAL"/>
    <x v="2"/>
    <n v="100.03"/>
    <n v="0"/>
  </r>
  <r>
    <x v="1"/>
    <x v="1"/>
    <x v="3"/>
    <s v="OFTALMOLOGIA "/>
    <x v="16"/>
    <n v="7997"/>
    <s v="ABCD-7997"/>
    <s v="H52"/>
    <s v="TRASTORNOS DE LA ACOMODACION Y DE LA REFRACCION"/>
    <x v="2"/>
    <n v="4.415"/>
    <n v="0"/>
  </r>
  <r>
    <x v="1"/>
    <x v="1"/>
    <x v="3"/>
    <s v="OFTALMOLOGIA "/>
    <x v="16"/>
    <n v="7998"/>
    <s v="ABCD-7998"/>
    <s v="H35"/>
    <s v="OTROS TRASTORNOS DE LA RETINA"/>
    <x v="2"/>
    <n v="81.41"/>
    <n v="0"/>
  </r>
  <r>
    <x v="1"/>
    <x v="1"/>
    <x v="3"/>
    <s v="OFTALMOLOGIA "/>
    <x v="16"/>
    <n v="7999"/>
    <s v="ABCD-7999"/>
    <s v="E782"/>
    <s v="HIPERLIPIDEMIA MIXTA"/>
    <x v="2"/>
    <n v="11.32"/>
    <n v="0"/>
  </r>
  <r>
    <x v="1"/>
    <x v="1"/>
    <x v="3"/>
    <s v="OFTALMOLOGIA "/>
    <x v="16"/>
    <n v="8000"/>
    <s v="ABCD-8000"/>
    <s v="H108"/>
    <s v="OTRAS CONJUNTIVITIS"/>
    <x v="2"/>
    <n v="4.415"/>
    <n v="0"/>
  </r>
  <r>
    <x v="1"/>
    <x v="1"/>
    <x v="3"/>
    <s v="OFTALMOLOGIA "/>
    <x v="16"/>
    <n v="8001"/>
    <s v="ABCD-8001"/>
    <s v="H40"/>
    <s v="GLAUCOMA"/>
    <x v="2"/>
    <n v="4.415"/>
    <n v="0"/>
  </r>
  <r>
    <x v="1"/>
    <x v="1"/>
    <x v="3"/>
    <s v="OFTALMOLOGIA "/>
    <x v="16"/>
    <n v="5017"/>
    <s v="ABCD-5017"/>
    <s v="B977"/>
    <s v="PAPILOMAVIRUS COMO CAUSA DE ENFERMEDADES CLASIFICADAS EN OTROS CAPITULOS"/>
    <x v="2"/>
    <n v="11.32"/>
    <n v="0"/>
  </r>
  <r>
    <x v="1"/>
    <x v="1"/>
    <x v="3"/>
    <s v="OFTALMOLOGIA "/>
    <x v="16"/>
    <n v="8002"/>
    <s v="ABCD-8002"/>
    <s v="K29"/>
    <s v="GASTRITIS Y DUODENITIS"/>
    <x v="2"/>
    <n v="11.32"/>
    <n v="0"/>
  </r>
  <r>
    <x v="1"/>
    <x v="1"/>
    <x v="3"/>
    <s v="OFTALMOLOGIA "/>
    <x v="16"/>
    <n v="8003"/>
    <s v="ABCD-8003"/>
    <s v="M532"/>
    <s v="INESTABILIDAD DE LA COLUMNA VERTEBRAL"/>
    <x v="2"/>
    <n v="11.32"/>
    <n v="0"/>
  </r>
  <r>
    <x v="1"/>
    <x v="1"/>
    <x v="3"/>
    <s v="OFTALMOLOGIA "/>
    <x v="17"/>
    <n v="8004"/>
    <s v="ABCD-8004"/>
    <s v="H35"/>
    <s v="OTROS TRASTORNOS DE LA RETINA"/>
    <x v="2"/>
    <n v="5.8849999999999998"/>
    <n v="0"/>
  </r>
  <r>
    <x v="1"/>
    <x v="1"/>
    <x v="3"/>
    <s v="OFTALMOLOGIA "/>
    <x v="17"/>
    <n v="376"/>
    <s v="ABCD-376"/>
    <s v="H110"/>
    <s v="PTERIGION"/>
    <x v="2"/>
    <n v="6.6150000000000002"/>
    <n v="0"/>
  </r>
  <r>
    <x v="1"/>
    <x v="1"/>
    <x v="3"/>
    <s v="OFTALMOLOGIA "/>
    <x v="17"/>
    <n v="8005"/>
    <s v="ABCD-8005"/>
    <s v="H110"/>
    <s v="PTERIGION"/>
    <x v="2"/>
    <n v="4.415"/>
    <n v="0"/>
  </r>
  <r>
    <x v="1"/>
    <x v="1"/>
    <x v="3"/>
    <s v="OFTALMOLOGIA "/>
    <x v="17"/>
    <n v="8006"/>
    <s v="ABCD-8006"/>
    <s v="H400"/>
    <s v="SOSPECHA DE GLAUCOMA"/>
    <x v="2"/>
    <n v="100.03"/>
    <n v="0"/>
  </r>
  <r>
    <x v="1"/>
    <x v="1"/>
    <x v="3"/>
    <s v="OFTALMOLOGIA "/>
    <x v="17"/>
    <n v="8007"/>
    <s v="ABCD-8007"/>
    <s v="H110"/>
    <s v="PTERIGION"/>
    <x v="2"/>
    <n v="15.435"/>
    <n v="0"/>
  </r>
  <r>
    <x v="1"/>
    <x v="1"/>
    <x v="3"/>
    <s v="OFTALMOLOGIA "/>
    <x v="17"/>
    <n v="8008"/>
    <s v="ABCD-8008"/>
    <s v="K295"/>
    <s v="GASTRITIS CRONICA, NO ESPECIFICADA"/>
    <x v="2"/>
    <n v="61.17"/>
    <n v="0"/>
  </r>
  <r>
    <x v="1"/>
    <x v="1"/>
    <x v="3"/>
    <s v="OFTALMOLOGIA "/>
    <x v="17"/>
    <n v="8009"/>
    <s v="ABCD-8009"/>
    <s v="H35"/>
    <s v="OTROS TRASTORNOS DE LA RETINA"/>
    <x v="2"/>
    <n v="6.62"/>
    <n v="0"/>
  </r>
  <r>
    <x v="1"/>
    <x v="1"/>
    <x v="3"/>
    <s v="OFTALMOLOGIA "/>
    <x v="18"/>
    <n v="8010"/>
    <s v="ABCD-8010"/>
    <s v="E78"/>
    <s v="TRASTORNOS DEL METABOLISMO DE LAS LIPOPROTEINAS Y OTRAS LIPIDEMIAS"/>
    <x v="2"/>
    <n v="81.41"/>
    <n v="0"/>
  </r>
  <r>
    <x v="1"/>
    <x v="1"/>
    <x v="3"/>
    <s v="OFTALMOLOGIA "/>
    <x v="18"/>
    <n v="8011"/>
    <s v="ABCD-8011"/>
    <s v="H25"/>
    <s v="CATARATA SENIL"/>
    <x v="2"/>
    <n v="92.05"/>
    <n v="0"/>
  </r>
  <r>
    <x v="1"/>
    <x v="1"/>
    <x v="3"/>
    <s v="OFTALMOLOGIA "/>
    <x v="64"/>
    <n v="8012"/>
    <s v="ABCD-8012"/>
    <s v="H251"/>
    <s v="CATARATA SENIL NUCLEAR"/>
    <x v="2"/>
    <n v="6.62"/>
    <n v="0"/>
  </r>
  <r>
    <x v="1"/>
    <x v="1"/>
    <x v="3"/>
    <s v="OFTALMOLOGIA "/>
    <x v="64"/>
    <n v="1884"/>
    <s v="ABCD-1884"/>
    <s v="I10"/>
    <s v="HIPERTENSION ESENCIAL (PRIMARIA)"/>
    <x v="2"/>
    <n v="61.17"/>
    <n v="0"/>
  </r>
  <r>
    <x v="1"/>
    <x v="1"/>
    <x v="3"/>
    <s v="OFTALMOLOGIA "/>
    <x v="64"/>
    <n v="3055"/>
    <s v="ABCD-3055"/>
    <s v="H25"/>
    <s v="CATARATA SENIL"/>
    <x v="2"/>
    <n v="6.62"/>
    <n v="0"/>
  </r>
  <r>
    <x v="1"/>
    <x v="1"/>
    <x v="3"/>
    <s v="OFTALMOLOGIA "/>
    <x v="64"/>
    <n v="8013"/>
    <s v="ABCD-8013"/>
    <s v="M060"/>
    <s v="ARTRITIS REUMATOIDE SERONEGATIVA"/>
    <x v="2"/>
    <n v="79.86"/>
    <n v="0"/>
  </r>
  <r>
    <x v="1"/>
    <x v="1"/>
    <x v="3"/>
    <s v="OFTALMOLOGIA "/>
    <x v="64"/>
    <n v="8014"/>
    <s v="ABCD-8014"/>
    <s v="Z000"/>
    <s v="EXAMEN MEDICO GENERAL"/>
    <x v="2"/>
    <n v="65.930000000000007"/>
    <n v="0"/>
  </r>
  <r>
    <x v="1"/>
    <x v="1"/>
    <x v="3"/>
    <s v="OFTALMOLOGIA "/>
    <x v="64"/>
    <n v="8015"/>
    <s v="ABCD-8015"/>
    <s v="H400"/>
    <s v="SOSPECHA DE GLAUCOMA"/>
    <x v="2"/>
    <n v="15.44"/>
    <n v="0"/>
  </r>
  <r>
    <x v="1"/>
    <x v="1"/>
    <x v="3"/>
    <s v="OFTALMOLOGIA "/>
    <x v="64"/>
    <n v="8016"/>
    <s v="ABCD-8016"/>
    <s v="H353"/>
    <s v="DEGENERACION DE LA MACULA Y DEL POLO POSTERIOR DEL OJO"/>
    <x v="2"/>
    <n v="38.86"/>
    <n v="0"/>
  </r>
  <r>
    <x v="1"/>
    <x v="1"/>
    <x v="3"/>
    <s v="OFTALMOLOGIA "/>
    <x v="64"/>
    <n v="1512"/>
    <s v="ABCD-1512"/>
    <s v="H35"/>
    <s v="OTROS TRASTORNOS DE LA RETINA"/>
    <x v="2"/>
    <n v="19.850000000000001"/>
    <n v="0"/>
  </r>
  <r>
    <x v="1"/>
    <x v="1"/>
    <x v="3"/>
    <s v="OFTALMOLOGIA "/>
    <x v="64"/>
    <n v="8017"/>
    <s v="ABCD-8017"/>
    <s v="H400"/>
    <s v="SOSPECHA DE GLAUCOMA"/>
    <x v="2"/>
    <n v="38.86"/>
    <n v="0"/>
  </r>
  <r>
    <x v="1"/>
    <x v="1"/>
    <x v="3"/>
    <s v="OFTALMOLOGIA "/>
    <x v="19"/>
    <n v="8018"/>
    <s v="ABCD-8018"/>
    <s v="Z000"/>
    <s v="EXAMEN MEDICO GENERAL"/>
    <x v="2"/>
    <n v="84.55"/>
    <n v="0"/>
  </r>
  <r>
    <x v="1"/>
    <x v="1"/>
    <x v="3"/>
    <s v="OFTALMOLOGIA "/>
    <x v="19"/>
    <n v="8019"/>
    <s v="ABCD-8019"/>
    <s v="H26"/>
    <s v="OTRAS CATARATAS"/>
    <x v="2"/>
    <n v="11.03"/>
    <n v="0"/>
  </r>
  <r>
    <x v="1"/>
    <x v="1"/>
    <x v="3"/>
    <s v="OFTALMOLOGIA "/>
    <x v="19"/>
    <n v="8020"/>
    <s v="ABCD-8020"/>
    <s v="H360"/>
    <s v="RETINOPATIA DIABETICA (E10-E14+ CON CUARTO CARACTER COMUN .3)"/>
    <x v="2"/>
    <n v="11.03"/>
    <n v="0"/>
  </r>
  <r>
    <x v="1"/>
    <x v="1"/>
    <x v="3"/>
    <s v="OFTALMOLOGIA "/>
    <x v="19"/>
    <n v="8021"/>
    <s v="ABCD-8021"/>
    <s v="G43"/>
    <s v="MIGRAÑA"/>
    <x v="2"/>
    <n v="81.41"/>
    <n v="0"/>
  </r>
  <r>
    <x v="1"/>
    <x v="1"/>
    <x v="3"/>
    <s v="OFTALMOLOGIA "/>
    <x v="19"/>
    <n v="8022"/>
    <s v="ABCD-8022"/>
    <s v="H52"/>
    <s v="TRASTORNOS DE LA ACOMODACION Y DE LA REFRACCION"/>
    <x v="2"/>
    <n v="6.62"/>
    <n v="0"/>
  </r>
  <r>
    <x v="1"/>
    <x v="1"/>
    <x v="3"/>
    <s v="OFTALMOLOGIA "/>
    <x v="19"/>
    <n v="8023"/>
    <s v="ABCD-8023"/>
    <s v="H400"/>
    <s v="SOSPECHA DE GLAUCOMA"/>
    <x v="2"/>
    <n v="6.62"/>
    <n v="0"/>
  </r>
  <r>
    <x v="1"/>
    <x v="1"/>
    <x v="3"/>
    <s v="OFTALMOLOGIA "/>
    <x v="19"/>
    <n v="8024"/>
    <s v="ABCD-8024"/>
    <s v="H50"/>
    <s v="OTROS ESTRABISMOS"/>
    <x v="2"/>
    <n v="3.35"/>
    <n v="0"/>
  </r>
  <r>
    <x v="1"/>
    <x v="1"/>
    <x v="3"/>
    <s v="OFTALMOLOGIA "/>
    <x v="20"/>
    <n v="8025"/>
    <s v="ABCD-8025"/>
    <s v="H52"/>
    <s v="TRASTORNOS DE LA ACOMODACION Y DE LA REFRACCION"/>
    <x v="2"/>
    <n v="28.664999999999999"/>
    <n v="0"/>
  </r>
  <r>
    <x v="1"/>
    <x v="1"/>
    <x v="3"/>
    <s v="OFTALMOLOGIA "/>
    <x v="20"/>
    <n v="8026"/>
    <s v="ABCD-8026"/>
    <s v="Z000"/>
    <s v="EXAMEN MEDICO GENERAL"/>
    <x v="2"/>
    <n v="38.86"/>
    <n v="0"/>
  </r>
  <r>
    <x v="1"/>
    <x v="1"/>
    <x v="3"/>
    <s v="OFTALMOLOGIA "/>
    <x v="20"/>
    <n v="8027"/>
    <s v="ABCD-8027"/>
    <s v="Z973"/>
    <s v="PRESENCIA DE ANTEOJOS Y LENTES DE CONTACTO"/>
    <x v="2"/>
    <n v="8.82"/>
    <n v="0"/>
  </r>
  <r>
    <x v="1"/>
    <x v="1"/>
    <x v="3"/>
    <s v="OFTALMOLOGIA "/>
    <x v="20"/>
    <n v="8028"/>
    <s v="ABCD-8028"/>
    <s v="Z000"/>
    <s v="EXAMEN MEDICO GENERAL"/>
    <x v="2"/>
    <n v="11.03"/>
    <n v="0"/>
  </r>
  <r>
    <x v="1"/>
    <x v="1"/>
    <x v="3"/>
    <s v="OFTALMOLOGIA "/>
    <x v="20"/>
    <n v="3524"/>
    <s v="ABCD-3524"/>
    <s v="J31"/>
    <s v="RINITIS, RINOFARINGITIS Y FARINGITIS CRONICAS"/>
    <x v="2"/>
    <n v="121.34"/>
    <n v="0"/>
  </r>
  <r>
    <x v="1"/>
    <x v="1"/>
    <x v="3"/>
    <s v="OFTALMOLOGIA "/>
    <x v="20"/>
    <n v="8029"/>
    <s v="ABCD-8029"/>
    <s v="H251"/>
    <s v="CATARATA SENIL NUCLEAR"/>
    <x v="2"/>
    <n v="6.62"/>
    <n v="0"/>
  </r>
  <r>
    <x v="1"/>
    <x v="1"/>
    <x v="3"/>
    <s v="OFTALMOLOGIA "/>
    <x v="20"/>
    <n v="8030"/>
    <s v="ABCD-8030"/>
    <s v="H110"/>
    <s v="PTERIGION"/>
    <x v="2"/>
    <n v="11.03"/>
    <n v="0"/>
  </r>
  <r>
    <x v="1"/>
    <x v="1"/>
    <x v="3"/>
    <s v="OFTALMOLOGIA "/>
    <x v="20"/>
    <n v="8031"/>
    <s v="ABCD-8031"/>
    <s v="E11"/>
    <s v="DIABETES MELLITUS NO INSULINODEPENDIENTE"/>
    <x v="2"/>
    <n v="100.03"/>
    <n v="0"/>
  </r>
  <r>
    <x v="1"/>
    <x v="1"/>
    <x v="3"/>
    <s v="OFTALMOLOGIA "/>
    <x v="20"/>
    <n v="8032"/>
    <s v="ABCD-8032"/>
    <s v="H17"/>
    <s v="OPACIDADES Y CICATRICES CORNEALES"/>
    <x v="2"/>
    <n v="11.03"/>
    <n v="0"/>
  </r>
  <r>
    <x v="1"/>
    <x v="1"/>
    <x v="3"/>
    <s v="OFTALMOLOGIA "/>
    <x v="20"/>
    <n v="8033"/>
    <s v="ABCD-8033"/>
    <s v="H50"/>
    <s v="OTROS ESTRABISMOS"/>
    <x v="2"/>
    <n v="11.03"/>
    <n v="0"/>
  </r>
  <r>
    <x v="1"/>
    <x v="1"/>
    <x v="3"/>
    <s v="OFTALMOLOGIA "/>
    <x v="20"/>
    <n v="8034"/>
    <s v="ABCD-8034"/>
    <s v="E103"/>
    <s v="DIABETES MELLITUS INSULINODEPENDIENTE, CON COMPLICACIONES OFTALMICAS"/>
    <x v="2"/>
    <n v="38.86"/>
    <n v="0"/>
  </r>
  <r>
    <x v="1"/>
    <x v="1"/>
    <x v="3"/>
    <s v="OFTALMOLOGIA "/>
    <x v="20"/>
    <n v="8035"/>
    <s v="ABCD-8035"/>
    <s v="H110"/>
    <s v="PTERIGION"/>
    <x v="2"/>
    <n v="28.664999999999999"/>
    <n v="0"/>
  </r>
  <r>
    <x v="1"/>
    <x v="1"/>
    <x v="3"/>
    <s v="OFTALMOLOGIA "/>
    <x v="20"/>
    <n v="8036"/>
    <s v="ABCD-8036"/>
    <s v="H110"/>
    <s v="PTERIGION"/>
    <x v="2"/>
    <n v="81.41"/>
    <n v="0"/>
  </r>
  <r>
    <x v="1"/>
    <x v="1"/>
    <x v="3"/>
    <s v="OFTALMOLOGIA "/>
    <x v="20"/>
    <n v="8037"/>
    <s v="ABCD-8037"/>
    <s v="H52"/>
    <s v="TRASTORNOS DE LA ACOMODACION Y DE LA REFRACCION"/>
    <x v="2"/>
    <n v="15.44"/>
    <n v="0"/>
  </r>
  <r>
    <x v="1"/>
    <x v="1"/>
    <x v="3"/>
    <s v="OFTALMOLOGIA "/>
    <x v="20"/>
    <n v="8038"/>
    <s v="ABCD-8038"/>
    <s v="H110"/>
    <s v="PTERIGION"/>
    <x v="2"/>
    <n v="6.6150000000000002"/>
    <n v="0"/>
  </r>
  <r>
    <x v="1"/>
    <x v="1"/>
    <x v="3"/>
    <s v="OFTALMOLOGIA "/>
    <x v="65"/>
    <n v="918"/>
    <s v="ABCD-918"/>
    <s v="H110"/>
    <s v="PTERIGION"/>
    <x v="2"/>
    <n v="46.76"/>
    <n v="0"/>
  </r>
  <r>
    <x v="1"/>
    <x v="1"/>
    <x v="3"/>
    <s v="OFTALMOLOGIA "/>
    <x v="65"/>
    <n v="8039"/>
    <s v="ABCD-8039"/>
    <s v="H52"/>
    <s v="TRASTORNOS DE LA ACOMODACION Y DE LA REFRACCION"/>
    <x v="2"/>
    <n v="14.705"/>
    <n v="0"/>
  </r>
  <r>
    <x v="1"/>
    <x v="1"/>
    <x v="3"/>
    <s v="OFTALMOLOGIA "/>
    <x v="67"/>
    <n v="8040"/>
    <s v="ABCD-8040"/>
    <s v="H010"/>
    <s v="BLEFARITIS"/>
    <x v="2"/>
    <n v="27.565000000000001"/>
    <n v="0"/>
  </r>
  <r>
    <x v="1"/>
    <x v="1"/>
    <x v="3"/>
    <s v="OFTALMOLOGIA "/>
    <x v="67"/>
    <n v="7895"/>
    <s v="ABCD-7895"/>
    <s v="E11"/>
    <s v="DIABETES MELLITUS NO INSULINODEPENDIENTE"/>
    <x v="2"/>
    <n v="61.17"/>
    <n v="0"/>
  </r>
  <r>
    <x v="1"/>
    <x v="1"/>
    <x v="3"/>
    <s v="OFTALMOLOGIA "/>
    <x v="67"/>
    <n v="8041"/>
    <s v="ABCD-8041"/>
    <s v="H52"/>
    <s v="TRASTORNOS DE LA ACOMODACION Y DE LA REFRACCION"/>
    <x v="2"/>
    <n v="25.79"/>
    <n v="0"/>
  </r>
  <r>
    <x v="1"/>
    <x v="1"/>
    <x v="3"/>
    <s v="OFTALMOLOGIA "/>
    <x v="67"/>
    <n v="8042"/>
    <s v="ABCD-8042"/>
    <s v="H25"/>
    <s v="CATARATA SENIL"/>
    <x v="2"/>
    <n v="19.850000000000001"/>
    <n v="0"/>
  </r>
  <r>
    <x v="1"/>
    <x v="1"/>
    <x v="3"/>
    <s v="OFTALMOLOGIA "/>
    <x v="68"/>
    <n v="8043"/>
    <s v="ABCD-8043"/>
    <s v="H25"/>
    <s v="CATARATA SENIL"/>
    <x v="2"/>
    <n v="24.254999999999999"/>
    <n v="0"/>
  </r>
  <r>
    <x v="1"/>
    <x v="1"/>
    <x v="3"/>
    <s v="OFTALMOLOGIA "/>
    <x v="68"/>
    <n v="8044"/>
    <s v="ABCD-8044"/>
    <s v="H010"/>
    <s v="BLEFARITIS"/>
    <x v="2"/>
    <n v="17.64"/>
    <n v="0"/>
  </r>
  <r>
    <x v="1"/>
    <x v="1"/>
    <x v="3"/>
    <s v="OFTALMOLOGIA "/>
    <x v="68"/>
    <n v="8045"/>
    <s v="ABCD-8045"/>
    <s v="H25"/>
    <s v="CATARATA SENIL"/>
    <x v="2"/>
    <n v="11.32"/>
    <n v="0"/>
  </r>
  <r>
    <x v="1"/>
    <x v="1"/>
    <x v="3"/>
    <s v="OFTALMOLOGIA "/>
    <x v="68"/>
    <n v="8011"/>
    <s v="ABCD-8011"/>
    <s v="H25"/>
    <s v="CATARATA SENIL"/>
    <x v="2"/>
    <n v="164.89"/>
    <n v="0"/>
  </r>
  <r>
    <x v="1"/>
    <x v="1"/>
    <x v="3"/>
    <s v="OFTALMOLOGIA "/>
    <x v="68"/>
    <n v="8046"/>
    <s v="ABCD-8046"/>
    <s v="H40"/>
    <s v="GLAUCOMA"/>
    <x v="2"/>
    <n v="17.64"/>
    <n v="0"/>
  </r>
  <r>
    <x v="1"/>
    <x v="1"/>
    <x v="3"/>
    <s v="OFTALMOLOGIA "/>
    <x v="68"/>
    <n v="8047"/>
    <s v="ABCD-8047"/>
    <s v="H101"/>
    <s v="CONJUNTIVITIS ATOPICA AGUDA"/>
    <x v="2"/>
    <n v="19.850000000000001"/>
    <n v="0"/>
  </r>
  <r>
    <x v="1"/>
    <x v="1"/>
    <x v="3"/>
    <s v="OFTALMOLOGIA "/>
    <x v="68"/>
    <n v="8048"/>
    <s v="ABCD-8048"/>
    <s v="I10"/>
    <s v="HIPERTENSION ESENCIAL (PRIMARIA)"/>
    <x v="2"/>
    <n v="61.17"/>
    <n v="0"/>
  </r>
  <r>
    <x v="1"/>
    <x v="1"/>
    <x v="3"/>
    <s v="OFTALMOLOGIA "/>
    <x v="69"/>
    <n v="8049"/>
    <s v="ABCD-8049"/>
    <s v="H25"/>
    <s v="CATARATA SENIL"/>
    <x v="2"/>
    <n v="19.850000000000001"/>
    <n v="4.41"/>
  </r>
  <r>
    <x v="1"/>
    <x v="1"/>
    <x v="3"/>
    <s v="OFTALMOLOGIA "/>
    <x v="69"/>
    <n v="8050"/>
    <s v="ABCD-8050"/>
    <s v="H110"/>
    <s v="PTERIGION"/>
    <x v="2"/>
    <n v="62.24"/>
    <n v="62.24"/>
  </r>
  <r>
    <x v="1"/>
    <x v="1"/>
    <x v="3"/>
    <s v="OFTALMOLOGIA "/>
    <x v="69"/>
    <n v="8051"/>
    <s v="ABCD-8051"/>
    <s v="E11"/>
    <s v="DIABETES MELLITUS NO INSULINODEPENDIENTE"/>
    <x v="2"/>
    <n v="61.17"/>
    <n v="0"/>
  </r>
  <r>
    <x v="1"/>
    <x v="1"/>
    <x v="3"/>
    <s v="OFTALMOLOGIA "/>
    <x v="69"/>
    <n v="8052"/>
    <s v="ABCD-8052"/>
    <s v="H52"/>
    <s v="TRASTORNOS DE LA ACOMODACION Y DE LA REFRACCION"/>
    <x v="2"/>
    <n v="18.375"/>
    <n v="0"/>
  </r>
  <r>
    <x v="1"/>
    <x v="1"/>
    <x v="3"/>
    <s v="OFTALMOLOGIA "/>
    <x v="69"/>
    <n v="8053"/>
    <s v="ABCD-8053"/>
    <s v="F41"/>
    <s v="OTROS TRASTORNOS DE ANSIEDAD"/>
    <x v="2"/>
    <n v="61.17"/>
    <n v="0"/>
  </r>
  <r>
    <x v="1"/>
    <x v="1"/>
    <x v="3"/>
    <s v="OFTALMOLOGIA "/>
    <x v="69"/>
    <n v="8054"/>
    <s v="ABCD-8054"/>
    <s v="H110"/>
    <s v="PTERIGION"/>
    <x v="2"/>
    <n v="24.99"/>
    <n v="0.74"/>
  </r>
  <r>
    <x v="1"/>
    <x v="1"/>
    <x v="3"/>
    <s v="OFTALMOLOGIA "/>
    <x v="69"/>
    <n v="8055"/>
    <s v="ABCD-8055"/>
    <s v="H353"/>
    <s v="DEGENERACION DE LA MACULA Y DEL POLO POSTERIOR DEL OJO"/>
    <x v="2"/>
    <n v="17.64"/>
    <n v="0"/>
  </r>
  <r>
    <x v="1"/>
    <x v="1"/>
    <x v="3"/>
    <s v="OFTALMOLOGIA "/>
    <x v="70"/>
    <n v="3524"/>
    <s v="ABCD-3524"/>
    <s v="J31"/>
    <s v="RINITIS, RINOFARINGITIS Y FARINGITIS CRONICAS"/>
    <x v="2"/>
    <n v="61.17"/>
    <n v="0"/>
  </r>
  <r>
    <x v="1"/>
    <x v="1"/>
    <x v="3"/>
    <s v="OFTALMOLOGIA "/>
    <x v="21"/>
    <n v="8056"/>
    <s v="ABCD-8056"/>
    <s v="H402"/>
    <s v="GLAUCOMA PRIMARIO DE ANGULO CERRADO"/>
    <x v="2"/>
    <n v="6.62"/>
    <n v="0"/>
  </r>
  <r>
    <x v="1"/>
    <x v="1"/>
    <x v="3"/>
    <s v="OFTALMOLOGIA "/>
    <x v="21"/>
    <n v="8057"/>
    <s v="ABCD-8057"/>
    <s v="H251"/>
    <s v="CATARATA SENIL NUCLEAR"/>
    <x v="2"/>
    <n v="6.62"/>
    <n v="0"/>
  </r>
  <r>
    <x v="1"/>
    <x v="1"/>
    <x v="3"/>
    <s v="OFTALMOLOGIA "/>
    <x v="21"/>
    <n v="8058"/>
    <s v="ABCD-8058"/>
    <s v="H526"/>
    <s v="OTROS TRASTORNOS DE LA REFRACCION"/>
    <x v="2"/>
    <n v="6.6150000000000002"/>
    <n v="0"/>
  </r>
  <r>
    <x v="1"/>
    <x v="1"/>
    <x v="3"/>
    <s v="OFTALMOLOGIA "/>
    <x v="21"/>
    <n v="992"/>
    <s v="ABCD-992"/>
    <s v="H251"/>
    <s v="CATARATA SENIL NUCLEAR"/>
    <x v="2"/>
    <n v="8.8249999999999993"/>
    <n v="0"/>
  </r>
  <r>
    <x v="1"/>
    <x v="1"/>
    <x v="3"/>
    <s v="OFTALMOLOGIA "/>
    <x v="21"/>
    <n v="8059"/>
    <s v="ABCD-8059"/>
    <s v="H524"/>
    <s v="PRESBICIA"/>
    <x v="2"/>
    <n v="7.7249999999999996"/>
    <n v="0"/>
  </r>
  <r>
    <x v="1"/>
    <x v="1"/>
    <x v="3"/>
    <s v="OFTALMOLOGIA "/>
    <x v="21"/>
    <n v="8060"/>
    <s v="ABCD-8060"/>
    <s v="H400"/>
    <s v="SOSPECHA DE GLAUCOMA"/>
    <x v="2"/>
    <n v="11.03"/>
    <n v="0"/>
  </r>
  <r>
    <x v="1"/>
    <x v="1"/>
    <x v="3"/>
    <s v="OFTALMOLOGIA "/>
    <x v="21"/>
    <n v="8061"/>
    <s v="ABCD-8061"/>
    <s v="H118"/>
    <s v="OTROS TRASTORNOS ESPECIFICADOS DE LA CONJUNTIVA"/>
    <x v="2"/>
    <n v="4.415"/>
    <n v="0"/>
  </r>
  <r>
    <x v="1"/>
    <x v="1"/>
    <x v="3"/>
    <s v="OFTALMOLOGIA "/>
    <x v="22"/>
    <n v="8062"/>
    <s v="ABCD-8062"/>
    <s v="H110"/>
    <s v="PTERIGION"/>
    <x v="2"/>
    <n v="24.265000000000001"/>
    <n v="0"/>
  </r>
  <r>
    <x v="1"/>
    <x v="1"/>
    <x v="3"/>
    <s v="OFTALMOLOGIA "/>
    <x v="22"/>
    <n v="8063"/>
    <s v="ABCD-8063"/>
    <s v="H35"/>
    <s v="OTROS TRASTORNOS DE LA RETINA"/>
    <x v="2"/>
    <n v="6.62"/>
    <n v="0"/>
  </r>
  <r>
    <x v="1"/>
    <x v="1"/>
    <x v="3"/>
    <s v="OFTALMOLOGIA "/>
    <x v="22"/>
    <n v="8064"/>
    <s v="ABCD-8064"/>
    <s v="H400"/>
    <s v="SOSPECHA DE GLAUCOMA"/>
    <x v="2"/>
    <n v="4.415"/>
    <n v="0"/>
  </r>
  <r>
    <x v="1"/>
    <x v="1"/>
    <x v="3"/>
    <s v="OFTALMOLOGIA "/>
    <x v="22"/>
    <n v="8065"/>
    <s v="ABCD-8065"/>
    <s v="H400"/>
    <s v="SOSPECHA DE GLAUCOMA"/>
    <x v="2"/>
    <n v="11.03"/>
    <n v="0"/>
  </r>
  <r>
    <x v="1"/>
    <x v="1"/>
    <x v="3"/>
    <s v="OFTALMOLOGIA "/>
    <x v="22"/>
    <n v="8066"/>
    <s v="ABCD-8066"/>
    <s v="H110"/>
    <s v="PTERIGION"/>
    <x v="2"/>
    <n v="20.58"/>
    <n v="0"/>
  </r>
  <r>
    <x v="1"/>
    <x v="1"/>
    <x v="3"/>
    <s v="OFTALMOLOGIA "/>
    <x v="22"/>
    <n v="8067"/>
    <s v="ABCD-8067"/>
    <s v="K010"/>
    <s v="DIENTES INCLUIDOS"/>
    <x v="2"/>
    <n v="16.55"/>
    <n v="16.548999999999999"/>
  </r>
  <r>
    <x v="1"/>
    <x v="1"/>
    <x v="3"/>
    <s v="OFTALMOLOGIA "/>
    <x v="22"/>
    <n v="8068"/>
    <s v="ABCD-8068"/>
    <s v="H400"/>
    <s v="SOSPECHA DE GLAUCOMA"/>
    <x v="2"/>
    <n v="17.62"/>
    <n v="0"/>
  </r>
  <r>
    <x v="1"/>
    <x v="1"/>
    <x v="3"/>
    <s v="OFTALMOLOGIA "/>
    <x v="22"/>
    <n v="8069"/>
    <s v="ABCD-8069"/>
    <s v="H360"/>
    <s v="RETINOPATIA DIABETICA (E10-E14+ CON CUARTO CARACTER COMUN .3)"/>
    <x v="2"/>
    <n v="6.62"/>
    <n v="0"/>
  </r>
  <r>
    <x v="1"/>
    <x v="1"/>
    <x v="3"/>
    <s v="OFTALMOLOGIA "/>
    <x v="23"/>
    <n v="8070"/>
    <s v="ABCD-8070"/>
    <s v="H251"/>
    <s v="CATARATA SENIL NUCLEAR"/>
    <x v="2"/>
    <n v="15.44"/>
    <n v="0"/>
  </r>
  <r>
    <x v="1"/>
    <x v="1"/>
    <x v="3"/>
    <s v="OFTALMOLOGIA "/>
    <x v="23"/>
    <n v="8071"/>
    <s v="ABCD-8071"/>
    <s v="H280"/>
    <s v="CATARATA DIABETICA (E10-E14+ CON CUARTO CARACTER COMUN .3)"/>
    <x v="2"/>
    <n v="6.62"/>
    <n v="0"/>
  </r>
  <r>
    <x v="1"/>
    <x v="1"/>
    <x v="3"/>
    <s v="OFTALMOLOGIA "/>
    <x v="24"/>
    <n v="8072"/>
    <s v="ABCD-8072"/>
    <s v="E11"/>
    <s v="DIABETES MELLITUS NO INSULINODEPENDIENTE"/>
    <x v="2"/>
    <n v="61.17"/>
    <n v="0"/>
  </r>
  <r>
    <x v="1"/>
    <x v="1"/>
    <x v="3"/>
    <s v="OFTALMOLOGIA "/>
    <x v="24"/>
    <n v="8073"/>
    <s v="ABCD-8073"/>
    <s v="H251"/>
    <s v="CATARATA SENIL NUCLEAR"/>
    <x v="2"/>
    <n v="19.844999999999999"/>
    <n v="0"/>
  </r>
  <r>
    <x v="1"/>
    <x v="1"/>
    <x v="3"/>
    <s v="OFTALMOLOGIA "/>
    <x v="24"/>
    <n v="8074"/>
    <s v="ABCD-8074"/>
    <s v="H118"/>
    <s v="OTROS TRASTORNOS ESPECIFICADOS DE LA CONJUNTIVA"/>
    <x v="2"/>
    <n v="11.03"/>
    <n v="0"/>
  </r>
  <r>
    <x v="1"/>
    <x v="1"/>
    <x v="3"/>
    <s v="OFTALMOLOGIA "/>
    <x v="24"/>
    <n v="8075"/>
    <s v="ABCD-8075"/>
    <s v="H110"/>
    <s v="PTERIGION"/>
    <x v="2"/>
    <n v="19.844999999999999"/>
    <n v="0"/>
  </r>
  <r>
    <x v="1"/>
    <x v="1"/>
    <x v="3"/>
    <s v="OFTALMOLOGIA "/>
    <x v="25"/>
    <n v="8076"/>
    <s v="ABCD-8076"/>
    <s v="H526"/>
    <s v="OTROS TRASTORNOS DE LA REFRACCION"/>
    <x v="2"/>
    <n v="10.29"/>
    <n v="0"/>
  </r>
  <r>
    <x v="1"/>
    <x v="1"/>
    <x v="3"/>
    <s v="OFTALMOLOGIA "/>
    <x v="25"/>
    <n v="8077"/>
    <s v="ABCD-8077"/>
    <s v="H526"/>
    <s v="OTROS TRASTORNOS DE LA REFRACCION"/>
    <x v="2"/>
    <n v="11.03"/>
    <n v="0"/>
  </r>
  <r>
    <x v="1"/>
    <x v="1"/>
    <x v="3"/>
    <s v="OFTALMOLOGIA "/>
    <x v="25"/>
    <n v="8078"/>
    <s v="ABCD-8078"/>
    <s v="H110"/>
    <s v="PTERIGION"/>
    <x v="2"/>
    <n v="23.52"/>
    <n v="0"/>
  </r>
  <r>
    <x v="1"/>
    <x v="1"/>
    <x v="3"/>
    <s v="OFTALMOLOGIA "/>
    <x v="25"/>
    <n v="7938"/>
    <s v="ABCD-7938"/>
    <s v="H35"/>
    <s v="OTROS TRASTORNOS DE LA RETINA"/>
    <x v="2"/>
    <n v="10.29"/>
    <n v="0"/>
  </r>
  <r>
    <x v="1"/>
    <x v="1"/>
    <x v="3"/>
    <s v="OFTALMOLOGIA "/>
    <x v="25"/>
    <n v="8079"/>
    <s v="ABCD-8079"/>
    <s v="S335"/>
    <s v="ESGUINCES Y TORCEDURAS DE LA COLUMNA LUMBAR"/>
    <x v="2"/>
    <n v="11.32"/>
    <n v="0"/>
  </r>
  <r>
    <x v="1"/>
    <x v="1"/>
    <x v="3"/>
    <s v="OFTALMOLOGIA "/>
    <x v="72"/>
    <n v="3885"/>
    <s v="ABCD-3885"/>
    <s v="H268"/>
    <s v="OTRAS FORMAS ESPECIFICADAS DE CATARATA"/>
    <x v="2"/>
    <n v="11.025"/>
    <n v="0"/>
  </r>
  <r>
    <x v="1"/>
    <x v="1"/>
    <x v="3"/>
    <s v="OFTALMOLOGIA "/>
    <x v="73"/>
    <n v="8080"/>
    <s v="ABCD-8080"/>
    <s v="H524"/>
    <s v="PRESBICIA"/>
    <x v="2"/>
    <n v="4.415"/>
    <n v="0"/>
  </r>
  <r>
    <x v="1"/>
    <x v="1"/>
    <x v="3"/>
    <s v="OFTALMOLOGIA "/>
    <x v="73"/>
    <n v="6520"/>
    <s v="ABCD-6520"/>
    <s v="H40"/>
    <s v="GLAUCOMA"/>
    <x v="2"/>
    <n v="6.62"/>
    <n v="0"/>
  </r>
  <r>
    <x v="1"/>
    <x v="1"/>
    <x v="3"/>
    <s v="OFTALMOLOGIA "/>
    <x v="73"/>
    <n v="8081"/>
    <s v="ABCD-8081"/>
    <s v="H104"/>
    <s v="CONJUNTIVITIS CRONICA"/>
    <x v="2"/>
    <n v="11.03"/>
    <n v="0"/>
  </r>
  <r>
    <x v="1"/>
    <x v="1"/>
    <x v="3"/>
    <s v="OFTALMOLOGIA "/>
    <x v="73"/>
    <n v="8082"/>
    <s v="ABCD-8082"/>
    <s v="H524"/>
    <s v="PRESBICIA"/>
    <x v="2"/>
    <n v="11.03"/>
    <n v="0"/>
  </r>
  <r>
    <x v="1"/>
    <x v="1"/>
    <x v="3"/>
    <s v="OFTALMOLOGIA "/>
    <x v="73"/>
    <n v="8083"/>
    <s v="ABCD-8083"/>
    <s v="H40"/>
    <s v="GLAUCOMA"/>
    <x v="2"/>
    <n v="11.03"/>
    <n v="0"/>
  </r>
  <r>
    <x v="1"/>
    <x v="1"/>
    <x v="3"/>
    <s v="OFTALMOLOGIA "/>
    <x v="27"/>
    <n v="8084"/>
    <s v="ABCD-8084"/>
    <s v="H52"/>
    <s v="TRASTORNOS DE LA ACOMODACION Y DE LA REFRACCION"/>
    <x v="2"/>
    <n v="19.844999999999999"/>
    <n v="0"/>
  </r>
  <r>
    <x v="1"/>
    <x v="1"/>
    <x v="3"/>
    <s v="OFTALMOLOGIA "/>
    <x v="27"/>
    <n v="8085"/>
    <s v="ABCD-8085"/>
    <s v="H526"/>
    <s v="OTROS TRASTORNOS DE LA REFRACCION"/>
    <x v="2"/>
    <n v="7.7249999999999996"/>
    <n v="0"/>
  </r>
  <r>
    <x v="1"/>
    <x v="1"/>
    <x v="3"/>
    <s v="OFTALMOLOGIA "/>
    <x v="76"/>
    <n v="8086"/>
    <s v="ABCD-8086"/>
    <s v="H52"/>
    <s v="TRASTORNOS DE LA ACOMODACION Y DE LA REFRACCION"/>
    <x v="2"/>
    <n v="4.415"/>
    <n v="0"/>
  </r>
  <r>
    <x v="1"/>
    <x v="1"/>
    <x v="3"/>
    <s v="OFTALMOLOGIA "/>
    <x v="76"/>
    <n v="6526"/>
    <s v="ABCD-6526"/>
    <s v="K29"/>
    <s v="GASTRITIS Y DUODENITIS"/>
    <x v="2"/>
    <n v="11.32"/>
    <n v="0"/>
  </r>
  <r>
    <x v="1"/>
    <x v="1"/>
    <x v="3"/>
    <s v="OFTALMOLOGIA "/>
    <x v="76"/>
    <n v="4172"/>
    <s v="ABCD-4172"/>
    <s v="H13"/>
    <s v="TRASTORNOS DE LA CONJUNTIVA EN ENFERMEDADES CLASIFICADAS EN OTRA PARTE"/>
    <x v="2"/>
    <n v="11.025"/>
    <n v="0"/>
  </r>
  <r>
    <x v="1"/>
    <x v="1"/>
    <x v="3"/>
    <s v="OFTALMOLOGIA "/>
    <x v="77"/>
    <n v="1855"/>
    <s v="ABCD-1855"/>
    <s v="B351"/>
    <s v="TIÑA DE LAS UÑAS"/>
    <x v="2"/>
    <n v="11.32"/>
    <n v="0"/>
  </r>
  <r>
    <x v="1"/>
    <x v="1"/>
    <x v="3"/>
    <s v="OFTALMOLOGIA "/>
    <x v="77"/>
    <n v="1142"/>
    <s v="ABCD-1142"/>
    <s v="H250"/>
    <s v="CATARATA SENIL INCIPIENTE"/>
    <x v="2"/>
    <n v="4.415"/>
    <n v="0"/>
  </r>
  <r>
    <x v="1"/>
    <x v="1"/>
    <x v="3"/>
    <s v="OFTALMOLOGIA "/>
    <x v="77"/>
    <n v="8087"/>
    <s v="ABCD-8087"/>
    <s v="H113"/>
    <s v="HEMORRAGIA CONJUNTIVAL"/>
    <x v="2"/>
    <n v="4.415"/>
    <n v="0"/>
  </r>
  <r>
    <x v="1"/>
    <x v="1"/>
    <x v="3"/>
    <s v="OFTALMOLOGIA "/>
    <x v="77"/>
    <n v="8088"/>
    <s v="ABCD-8088"/>
    <s v="H400"/>
    <s v="SOSPECHA DE GLAUCOMA"/>
    <x v="2"/>
    <n v="6.6150000000000002"/>
    <n v="0"/>
  </r>
  <r>
    <x v="1"/>
    <x v="1"/>
    <x v="3"/>
    <s v="OFTALMOLOGIA "/>
    <x v="77"/>
    <n v="8089"/>
    <s v="ABCD-8089"/>
    <s v="H260"/>
    <s v="CATARATA INFANTIL, JUVENIL Y PRESENIL"/>
    <x v="2"/>
    <n v="11.03"/>
    <n v="0"/>
  </r>
  <r>
    <x v="1"/>
    <x v="1"/>
    <x v="3"/>
    <s v="OFTALMOLOGIA "/>
    <x v="77"/>
    <n v="8090"/>
    <s v="ABCD-8090"/>
    <s v="H524"/>
    <s v="PRESBICIA"/>
    <x v="2"/>
    <n v="4.415"/>
    <n v="0"/>
  </r>
  <r>
    <x v="1"/>
    <x v="1"/>
    <x v="3"/>
    <s v="OFTALMOLOGIA "/>
    <x v="77"/>
    <n v="8091"/>
    <s v="ABCD-8091"/>
    <s v="H110"/>
    <s v="PTERIGION"/>
    <x v="2"/>
    <n v="15.435"/>
    <n v="0"/>
  </r>
  <r>
    <x v="1"/>
    <x v="1"/>
    <x v="3"/>
    <s v="OFTALMOLOGIA "/>
    <x v="77"/>
    <n v="8092"/>
    <s v="ABCD-8092"/>
    <s v="H522"/>
    <s v="ASTIGMATISMO"/>
    <x v="2"/>
    <n v="4.415"/>
    <n v="0"/>
  </r>
  <r>
    <x v="1"/>
    <x v="1"/>
    <x v="3"/>
    <s v="OFTALMOLOGIA "/>
    <x v="78"/>
    <n v="3766"/>
    <s v="ABCD-3766"/>
    <s v="Z000"/>
    <s v="EXAMEN MEDICO GENERAL"/>
    <x v="2"/>
    <n v="11.32"/>
    <n v="11.32"/>
  </r>
  <r>
    <x v="1"/>
    <x v="1"/>
    <x v="3"/>
    <s v="OFTALMOLOGIA "/>
    <x v="78"/>
    <n v="8093"/>
    <s v="ABCD-8093"/>
    <s v="H402"/>
    <s v="GLAUCOMA PRIMARIO DE ANGULO CERRADO"/>
    <x v="2"/>
    <n v="6.62"/>
    <n v="0"/>
  </r>
  <r>
    <x v="1"/>
    <x v="1"/>
    <x v="3"/>
    <s v="OFTALMOLOGIA "/>
    <x v="78"/>
    <n v="8094"/>
    <s v="ABCD-8094"/>
    <s v="H52"/>
    <s v="TRASTORNOS DE LA ACOMODACION Y DE LA REFRACCION"/>
    <x v="2"/>
    <n v="4.415"/>
    <n v="0"/>
  </r>
  <r>
    <x v="1"/>
    <x v="1"/>
    <x v="3"/>
    <s v="OFTALMOLOGIA "/>
    <x v="78"/>
    <n v="8095"/>
    <s v="ABCD-8095"/>
    <s v="H118"/>
    <s v="OTROS TRASTORNOS ESPECIFICADOS DE LA CONJUNTIVA"/>
    <x v="2"/>
    <n v="4.415"/>
    <n v="0"/>
  </r>
  <r>
    <x v="1"/>
    <x v="1"/>
    <x v="3"/>
    <s v="OFTALMOLOGIA "/>
    <x v="28"/>
    <n v="8096"/>
    <s v="ABCD-8096"/>
    <s v="H400"/>
    <s v="SOSPECHA DE GLAUCOMA"/>
    <x v="2"/>
    <n v="6.62"/>
    <n v="0"/>
  </r>
  <r>
    <x v="1"/>
    <x v="1"/>
    <x v="3"/>
    <s v="OFTALMOLOGIA "/>
    <x v="28"/>
    <n v="3796"/>
    <s v="ABCD-3796"/>
    <s v="H401"/>
    <s v="GLAUCOMA PRIMARIO DE ANGULO ABIERTO"/>
    <x v="2"/>
    <n v="11.03"/>
    <n v="0"/>
  </r>
  <r>
    <x v="1"/>
    <x v="1"/>
    <x v="3"/>
    <s v="OFTALMOLOGIA "/>
    <x v="28"/>
    <n v="8097"/>
    <s v="ABCD-8097"/>
    <s v="H251"/>
    <s v="CATARATA SENIL NUCLEAR"/>
    <x v="2"/>
    <n v="14.705"/>
    <n v="0"/>
  </r>
  <r>
    <x v="1"/>
    <x v="1"/>
    <x v="3"/>
    <s v="OFTALMOLOGIA "/>
    <x v="28"/>
    <n v="1973"/>
    <s v="ABCD-1973"/>
    <s v="H104"/>
    <s v="CONJUNTIVITIS CRONICA"/>
    <x v="2"/>
    <n v="4.415"/>
    <n v="0"/>
  </r>
  <r>
    <x v="1"/>
    <x v="1"/>
    <x v="3"/>
    <s v="OFTALMOLOGIA "/>
    <x v="28"/>
    <n v="8098"/>
    <s v="ABCD-8098"/>
    <s v="H400"/>
    <s v="SOSPECHA DE GLAUCOMA"/>
    <x v="2"/>
    <n v="6.62"/>
    <n v="0"/>
  </r>
  <r>
    <x v="1"/>
    <x v="1"/>
    <x v="3"/>
    <s v="OFTALMOLOGIA "/>
    <x v="28"/>
    <n v="8099"/>
    <s v="ABCD-8099"/>
    <s v="H501"/>
    <s v="ESTRABISMO CONCOMITANTE DIVERGENTE"/>
    <x v="2"/>
    <n v="14.705"/>
    <n v="0"/>
  </r>
  <r>
    <x v="1"/>
    <x v="1"/>
    <x v="3"/>
    <s v="OFTALMOLOGIA "/>
    <x v="28"/>
    <n v="8100"/>
    <s v="ABCD-8100"/>
    <s v="H104"/>
    <s v="CONJUNTIVITIS CRONICA"/>
    <x v="2"/>
    <n v="24.254999999999999"/>
    <n v="0"/>
  </r>
  <r>
    <x v="1"/>
    <x v="1"/>
    <x v="3"/>
    <s v="OFTALMOLOGIA "/>
    <x v="79"/>
    <n v="8099"/>
    <s v="ABCD-8099"/>
    <s v="Z000"/>
    <s v="EXAMEN MEDICO GENERAL"/>
    <x v="2"/>
    <n v="11.32"/>
    <n v="11.32"/>
  </r>
  <r>
    <x v="1"/>
    <x v="1"/>
    <x v="3"/>
    <s v="OFTALMOLOGIA "/>
    <x v="80"/>
    <n v="1106"/>
    <s v="ABCD-1106"/>
    <s v="H52"/>
    <s v="TRASTORNOS DE LA ACOMODACION Y DE LA REFRACCION"/>
    <x v="2"/>
    <n v="4.415"/>
    <n v="0"/>
  </r>
  <r>
    <x v="1"/>
    <x v="1"/>
    <x v="3"/>
    <s v="OFTALMOLOGIA "/>
    <x v="80"/>
    <n v="1120"/>
    <s v="ABCD-1120"/>
    <s v="H500"/>
    <s v="ESTRABISMO CONCOMITANTE CONVERGENTE"/>
    <x v="2"/>
    <n v="15.44"/>
    <n v="0"/>
  </r>
  <r>
    <x v="1"/>
    <x v="1"/>
    <x v="3"/>
    <s v="OFTALMOLOGIA "/>
    <x v="81"/>
    <n v="8101"/>
    <s v="ABCD-8101"/>
    <s v="Z000"/>
    <s v="EXAMEN MEDICO GENERAL"/>
    <x v="2"/>
    <n v="42.55"/>
    <n v="42.545000000000002"/>
  </r>
  <r>
    <x v="1"/>
    <x v="1"/>
    <x v="3"/>
    <s v="OFTALMOLOGIA "/>
    <x v="81"/>
    <n v="3510"/>
    <s v="ABCD-3510"/>
    <s v="M790"/>
    <s v="REUMATISMO, NO ESPECIFICADO"/>
    <x v="2"/>
    <n v="3.35"/>
    <n v="3.35"/>
  </r>
  <r>
    <x v="1"/>
    <x v="1"/>
    <x v="3"/>
    <s v="OFTALMOLOGIA "/>
    <x v="82"/>
    <n v="7990"/>
    <s v="ABCD-7990"/>
    <s v="H26"/>
    <s v="OTRAS CATARATAS"/>
    <x v="2"/>
    <n v="93.73"/>
    <n v="93.73"/>
  </r>
  <r>
    <x v="1"/>
    <x v="1"/>
    <x v="3"/>
    <s v="OFTALMOLOGIA "/>
    <x v="82"/>
    <n v="932"/>
    <s v="ABCD-932"/>
    <s v="I10"/>
    <s v="HIPERTENSION ESENCIAL (PRIMARIA)"/>
    <x v="2"/>
    <n v="23.38"/>
    <n v="23.38"/>
  </r>
  <r>
    <x v="1"/>
    <x v="1"/>
    <x v="3"/>
    <s v="OFTALMOLOGIA "/>
    <x v="248"/>
    <n v="8102"/>
    <s v="ABCD-8102"/>
    <s v="H401"/>
    <s v="GLAUCOMA PRIMARIO DE ANGULO ABIERTO"/>
    <x v="2"/>
    <n v="61.17"/>
    <n v="61.17"/>
  </r>
  <r>
    <x v="1"/>
    <x v="1"/>
    <x v="3"/>
    <s v="OFTALMOLOGIA "/>
    <x v="248"/>
    <n v="8103"/>
    <s v="ABCD-8103"/>
    <s v="H539"/>
    <s v="ALTERACION VISUAL, NO ESPECIFICADA"/>
    <x v="2"/>
    <n v="45.29"/>
    <n v="45.29"/>
  </r>
  <r>
    <x v="1"/>
    <x v="1"/>
    <x v="3"/>
    <s v="OFTALMOLOGIA "/>
    <x v="249"/>
    <n v="8067"/>
    <s v="ABCD-8067"/>
    <s v="K010"/>
    <s v="DIENTES INCLUIDOS"/>
    <x v="2"/>
    <n v="61.17"/>
    <n v="61.17"/>
  </r>
  <r>
    <x v="1"/>
    <x v="1"/>
    <x v="3"/>
    <s v="OFTALMOLOGIA "/>
    <x v="249"/>
    <n v="8104"/>
    <s v="ABCD-8104"/>
    <s v="H526"/>
    <s v="OTROS TRASTORNOS DE LA REFRACCION"/>
    <x v="2"/>
    <n v="61.17"/>
    <n v="61.17"/>
  </r>
  <r>
    <x v="1"/>
    <x v="1"/>
    <x v="3"/>
    <s v="OFTALMOLOGIA "/>
    <x v="250"/>
    <n v="7715"/>
    <s v="ABCD-7715"/>
    <s v="I10"/>
    <s v="HIPERTENSION ESENCIAL (PRIMARIA)"/>
    <x v="2"/>
    <n v="38.86"/>
    <n v="38.86"/>
  </r>
  <r>
    <x v="1"/>
    <x v="1"/>
    <x v="3"/>
    <s v="OFTALMOLOGIA "/>
    <x v="250"/>
    <n v="8105"/>
    <s v="ABCD-8105"/>
    <s v="H526"/>
    <s v="OTROS TRASTORNOS DE LA REFRACCION"/>
    <x v="2"/>
    <n v="38.86"/>
    <n v="38.86"/>
  </r>
  <r>
    <x v="1"/>
    <x v="1"/>
    <x v="3"/>
    <s v="OFTALMOLOGIA "/>
    <x v="250"/>
    <n v="8106"/>
    <s v="ABCD-8106"/>
    <s v="H538"/>
    <s v="OTRAS ALTERACIONES VISUALES"/>
    <x v="2"/>
    <n v="100.03"/>
    <n v="100.03"/>
  </r>
  <r>
    <x v="1"/>
    <x v="1"/>
    <x v="3"/>
    <s v="OFTALMOLOGIA "/>
    <x v="251"/>
    <n v="8107"/>
    <s v="ABCD-8107"/>
    <s v="A90"/>
    <s v="FIEBRE DEL DENGUE (DENGUE CLASICO)"/>
    <x v="2"/>
    <n v="111.35"/>
    <n v="111.35"/>
  </r>
  <r>
    <x v="1"/>
    <x v="1"/>
    <x v="3"/>
    <s v="OFTALMOLOGIA "/>
    <x v="251"/>
    <n v="8072"/>
    <s v="ABCD-8072"/>
    <s v="E11"/>
    <s v="DIABETES MELLITUS NO INSULINODEPENDIENTE"/>
    <x v="2"/>
    <n v="38.86"/>
    <n v="38.86"/>
  </r>
  <r>
    <x v="1"/>
    <x v="1"/>
    <x v="3"/>
    <s v="OFTALMOLOGIA "/>
    <x v="230"/>
    <n v="956"/>
    <s v="ABCD-956"/>
    <s v="H262"/>
    <s v="CATARATA COMPLICADA"/>
    <x v="2"/>
    <n v="45.29"/>
    <n v="45.29"/>
  </r>
  <r>
    <x v="1"/>
    <x v="1"/>
    <x v="3"/>
    <s v="OFTALMOLOGIA "/>
    <x v="230"/>
    <n v="2737"/>
    <s v="ABCD-2737"/>
    <s v="H40"/>
    <s v="GLAUCOMA"/>
    <x v="2"/>
    <n v="38.86"/>
    <n v="38.86"/>
  </r>
  <r>
    <x v="1"/>
    <x v="1"/>
    <x v="3"/>
    <s v="OFTALMOLOGIA "/>
    <x v="86"/>
    <n v="7915"/>
    <s v="ABCD-7915"/>
    <s v="E11"/>
    <s v="DIABETES MELLITUS NO INSULINODEPENDIENTE"/>
    <x v="2"/>
    <n v="61.17"/>
    <n v="0"/>
  </r>
  <r>
    <x v="1"/>
    <x v="1"/>
    <x v="3"/>
    <s v="OFTALMOLOGIA "/>
    <x v="185"/>
    <n v="6032"/>
    <s v="ABCD-6032"/>
    <s v="H250"/>
    <s v="CATARATA SENIL INCIPIENTE"/>
    <x v="2"/>
    <n v="77.72"/>
    <n v="0"/>
  </r>
  <r>
    <x v="1"/>
    <x v="1"/>
    <x v="3"/>
    <s v="OFTALMOLOGIA "/>
    <x v="89"/>
    <n v="8108"/>
    <s v="ABCD-8108"/>
    <s v="R102"/>
    <s v="DOLOR PELVICO Y PERINEAL"/>
    <x v="2"/>
    <n v="38.86"/>
    <n v="0"/>
  </r>
  <r>
    <x v="1"/>
    <x v="1"/>
    <x v="3"/>
    <s v="OFTALMOLOGIA "/>
    <x v="252"/>
    <n v="8109"/>
    <s v="ABCD-8109"/>
    <s v="H251"/>
    <s v="CATARATA SENIL NUCLEAR"/>
    <x v="2"/>
    <n v="45.29"/>
    <n v="45.29"/>
  </r>
  <r>
    <x v="1"/>
    <x v="1"/>
    <x v="3"/>
    <s v="OFTALMOLOGIA "/>
    <x v="90"/>
    <n v="3766"/>
    <s v="ABCD-3766"/>
    <s v="Z000"/>
    <s v="EXAMEN MEDICO GENERAL"/>
    <x v="2"/>
    <n v="23.38"/>
    <n v="23.38"/>
  </r>
  <r>
    <x v="1"/>
    <x v="1"/>
    <x v="3"/>
    <s v="OFTALMOLOGIA "/>
    <x v="90"/>
    <n v="8110"/>
    <s v="ABCD-8110"/>
    <s v="H401"/>
    <s v="GLAUCOMA PRIMARIO DE ANGULO ABIERTO"/>
    <x v="2"/>
    <n v="38.86"/>
    <n v="0"/>
  </r>
  <r>
    <x v="1"/>
    <x v="1"/>
    <x v="3"/>
    <s v="OFTALMOLOGIA "/>
    <x v="141"/>
    <n v="4025"/>
    <s v="ABCD-4025"/>
    <s v="H251"/>
    <s v="CATARATA SENIL NUCLEAR"/>
    <x v="2"/>
    <n v="15.435"/>
    <n v="0"/>
  </r>
  <r>
    <x v="1"/>
    <x v="1"/>
    <x v="3"/>
    <s v="OFTALMOLOGIA "/>
    <x v="253"/>
    <n v="7982"/>
    <s v="ABCD-7982"/>
    <s v="M81"/>
    <s v="OSTEOPOROSIS SIN FRACTURA PATOLOGICA"/>
    <x v="2"/>
    <n v="38.86"/>
    <n v="0"/>
  </r>
  <r>
    <x v="1"/>
    <x v="1"/>
    <x v="3"/>
    <s v="OFTALMOLOGIA "/>
    <x v="152"/>
    <n v="8111"/>
    <s v="ABCD-8111"/>
    <s v="H40"/>
    <s v="GLAUCOMA"/>
    <x v="2"/>
    <n v="81.41"/>
    <n v="0"/>
  </r>
  <r>
    <x v="1"/>
    <x v="1"/>
    <x v="3"/>
    <s v="OFTALMOLOGIA "/>
    <x v="152"/>
    <n v="8112"/>
    <s v="ABCD-8112"/>
    <s v="H401"/>
    <s v="GLAUCOMA PRIMARIO DE ANGULO ABIERTO"/>
    <x v="2"/>
    <n v="42.55"/>
    <n v="0"/>
  </r>
  <r>
    <x v="1"/>
    <x v="1"/>
    <x v="3"/>
    <s v="OFTALMOLOGIA "/>
    <x v="152"/>
    <n v="8113"/>
    <s v="ABCD-8113"/>
    <s v="I10"/>
    <s v="HIPERTENSION ESENCIAL (PRIMARIA)"/>
    <x v="2"/>
    <n v="38.86"/>
    <n v="0"/>
  </r>
  <r>
    <x v="1"/>
    <x v="1"/>
    <x v="3"/>
    <s v="OFTALMOLOGIA "/>
    <x v="153"/>
    <n v="8114"/>
    <s v="ABCD-8114"/>
    <s v="H40"/>
    <s v="GLAUCOMA"/>
    <x v="2"/>
    <n v="142.58000000000001"/>
    <n v="0"/>
  </r>
  <r>
    <x v="1"/>
    <x v="1"/>
    <x v="3"/>
    <s v="OFTALMOLOGIA "/>
    <x v="153"/>
    <n v="8115"/>
    <s v="ABCD-8115"/>
    <s v="H401"/>
    <s v="GLAUCOMA PRIMARIO DE ANGULO ABIERTO"/>
    <x v="2"/>
    <n v="38.86"/>
    <n v="0"/>
  </r>
  <r>
    <x v="1"/>
    <x v="1"/>
    <x v="3"/>
    <s v="OFTALMOLOGIA "/>
    <x v="254"/>
    <n v="8116"/>
    <s v="ABCD-8116"/>
    <s v="M17"/>
    <s v="GONARTROSIS (ARTROSIS DE LA RODILLA)"/>
    <x v="2"/>
    <n v="42.55"/>
    <n v="0"/>
  </r>
  <r>
    <x v="1"/>
    <x v="1"/>
    <x v="3"/>
    <s v="OFTALMOLOGIA "/>
    <x v="255"/>
    <n v="8117"/>
    <s v="ABCD-8117"/>
    <s v="H360"/>
    <s v="RETINOPATIA DIABETICA (E10-E14+ CON CUARTO CARACTER COMUN .3)"/>
    <x v="2"/>
    <n v="61.17"/>
    <n v="0"/>
  </r>
  <r>
    <x v="1"/>
    <x v="1"/>
    <x v="3"/>
    <s v="OFTALMOLOGIA "/>
    <x v="255"/>
    <n v="8118"/>
    <s v="ABCD-8118"/>
    <s v="M255"/>
    <s v="DOLOR EN ARTICULACION"/>
    <x v="2"/>
    <n v="122.34"/>
    <n v="0"/>
  </r>
  <r>
    <x v="1"/>
    <x v="1"/>
    <x v="3"/>
    <s v="OFTALMOLOGIA "/>
    <x v="255"/>
    <n v="8119"/>
    <s v="ABCD-8119"/>
    <s v="R05"/>
    <s v="TOS"/>
    <x v="2"/>
    <n v="38.86"/>
    <n v="0"/>
  </r>
  <r>
    <x v="1"/>
    <x v="1"/>
    <x v="3"/>
    <s v="OFTALMOLOGIA "/>
    <x v="255"/>
    <n v="8003"/>
    <s v="ABCD-8003"/>
    <s v="M532"/>
    <s v="INESTABILIDAD DE LA COLUMNA VERTEBRAL"/>
    <x v="2"/>
    <n v="61.17"/>
    <n v="0"/>
  </r>
  <r>
    <x v="1"/>
    <x v="1"/>
    <x v="3"/>
    <s v="OFTALMOLOGIA "/>
    <x v="256"/>
    <n v="3427"/>
    <s v="ABCD-3427"/>
    <s v="H25"/>
    <s v="CATARATA SENIL"/>
    <x v="2"/>
    <n v="122.34"/>
    <n v="0"/>
  </r>
  <r>
    <x v="1"/>
    <x v="1"/>
    <x v="3"/>
    <s v="OFTALMOLOGIA "/>
    <x v="256"/>
    <n v="2737"/>
    <s v="ABCD-2737"/>
    <s v="H40"/>
    <s v="GLAUCOMA"/>
    <x v="2"/>
    <n v="61.17"/>
    <n v="0"/>
  </r>
  <r>
    <x v="1"/>
    <x v="1"/>
    <x v="3"/>
    <s v="OFTALMOLOGIA "/>
    <x v="256"/>
    <n v="7177"/>
    <s v="ABCD-7177"/>
    <s v="E10"/>
    <s v="DIABETES MELLITUS INSULINODEPENDIENTE"/>
    <x v="2"/>
    <n v="122.34"/>
    <n v="0"/>
  </r>
  <r>
    <x v="1"/>
    <x v="1"/>
    <x v="3"/>
    <s v="OFTALMOLOGIA "/>
    <x v="257"/>
    <n v="8013"/>
    <s v="ABCD-8013"/>
    <s v="M060"/>
    <s v="ARTRITIS REUMATOIDE SERONEGATIVA"/>
    <x v="2"/>
    <n v="61.17"/>
    <n v="0"/>
  </r>
  <r>
    <x v="1"/>
    <x v="1"/>
    <x v="3"/>
    <s v="OFTALMOLOGIA "/>
    <x v="257"/>
    <n v="8120"/>
    <s v="ABCD-8120"/>
    <s v="H52"/>
    <s v="TRASTORNOS DE LA ACOMODACION Y DE LA REFRACCION"/>
    <x v="2"/>
    <n v="38.86"/>
    <n v="0"/>
  </r>
  <r>
    <x v="1"/>
    <x v="1"/>
    <x v="3"/>
    <s v="OFTALMOLOGIA "/>
    <x v="257"/>
    <n v="8121"/>
    <s v="ABCD-8121"/>
    <s v="H360"/>
    <s v="RETINOPATIA DIABETICA (E10-E14+ CON CUARTO CARACTER COMUN .3)"/>
    <x v="2"/>
    <n v="122.34"/>
    <n v="0"/>
  </r>
  <r>
    <x v="1"/>
    <x v="1"/>
    <x v="3"/>
    <s v="OFTALMOLOGIA "/>
    <x v="257"/>
    <n v="8016"/>
    <s v="ABCD-8016"/>
    <s v="H353"/>
    <s v="DEGENERACION DE LA MACULA Y DEL POLO POSTERIOR DEL OJO"/>
    <x v="2"/>
    <n v="61.17"/>
    <n v="0"/>
  </r>
  <r>
    <x v="1"/>
    <x v="1"/>
    <x v="3"/>
    <s v="OFTALMOLOGIA "/>
    <x v="257"/>
    <n v="8122"/>
    <s v="ABCD-8122"/>
    <s v="E116"/>
    <s v="DIABETES MELLITUS NO INSULINODEPENDIENTE, CON OTRAS COMPLICACION ESPECIFICADAS"/>
    <x v="2"/>
    <n v="122.34"/>
    <n v="0"/>
  </r>
  <r>
    <x v="1"/>
    <x v="1"/>
    <x v="3"/>
    <s v="OFTALMOLOGIA "/>
    <x v="257"/>
    <n v="8068"/>
    <s v="ABCD-8068"/>
    <s v="H400"/>
    <s v="SOSPECHA DE GLAUCOMA"/>
    <x v="2"/>
    <n v="38.86"/>
    <n v="0"/>
  </r>
  <r>
    <x v="1"/>
    <x v="1"/>
    <x v="3"/>
    <s v="OFTALMOLOGIA "/>
    <x v="258"/>
    <n v="8026"/>
    <s v="ABCD-8026"/>
    <s v="Z000"/>
    <s v="EXAMEN MEDICO GENERAL"/>
    <x v="2"/>
    <n v="122.34"/>
    <n v="0"/>
  </r>
  <r>
    <x v="1"/>
    <x v="1"/>
    <x v="3"/>
    <s v="OFTALMOLOGIA "/>
    <x v="258"/>
    <n v="8123"/>
    <s v="ABCD-8123"/>
    <s v="E14"/>
    <s v="DIABETES MELLITUS, NO ESPECIFICADA"/>
    <x v="2"/>
    <n v="61.17"/>
    <n v="0"/>
  </r>
  <r>
    <x v="1"/>
    <x v="1"/>
    <x v="3"/>
    <s v="OFTALMOLOGIA "/>
    <x v="259"/>
    <n v="8124"/>
    <s v="ABCD-8124"/>
    <s v="K297"/>
    <s v="GASTRITIS, NO ESPECIFICADA"/>
    <x v="2"/>
    <n v="38.86"/>
    <n v="0"/>
  </r>
  <r>
    <x v="1"/>
    <x v="1"/>
    <x v="3"/>
    <s v="OFTALMOLOGIA "/>
    <x v="259"/>
    <n v="8034"/>
    <s v="ABCD-8034"/>
    <s v="E103"/>
    <s v="DIABETES MELLITUS INSULINODEPENDIENTE, CON COMPLICACIONES OFTALMICAS"/>
    <x v="2"/>
    <n v="122.34"/>
    <n v="0"/>
  </r>
  <r>
    <x v="1"/>
    <x v="1"/>
    <x v="3"/>
    <s v="OFTALMOLOGIA "/>
    <x v="169"/>
    <n v="7971"/>
    <s v="ABCD-7971"/>
    <s v="H25"/>
    <s v="CATARATA SENIL"/>
    <x v="2"/>
    <n v="38.86"/>
    <n v="0"/>
  </r>
  <r>
    <x v="1"/>
    <x v="1"/>
    <x v="3"/>
    <s v="OFTALMOLOGIA "/>
    <x v="260"/>
    <n v="8125"/>
    <s v="ABCD-8125"/>
    <s v="H53"/>
    <s v="ALTERACIONES DE LA VISION"/>
    <x v="2"/>
    <n v="23.38"/>
    <n v="0"/>
  </r>
  <r>
    <x v="1"/>
    <x v="1"/>
    <x v="3"/>
    <s v="ONCOLOGIA "/>
    <x v="37"/>
    <n v="3042"/>
    <s v="ABCD-3042"/>
    <s v="C16"/>
    <s v="TUMOR MALIGNO DEL ESTOMAGO"/>
    <x v="2"/>
    <n v="19.850000000000001"/>
    <n v="0"/>
  </r>
  <r>
    <x v="1"/>
    <x v="1"/>
    <x v="3"/>
    <s v="ONCOLOGIA "/>
    <x v="9"/>
    <n v="2119"/>
    <s v="ABCD-2119"/>
    <s v="C18"/>
    <s v="TUMOR MALIGNO DEL COLON"/>
    <x v="2"/>
    <n v="6.62"/>
    <n v="0"/>
  </r>
  <r>
    <x v="1"/>
    <x v="1"/>
    <x v="3"/>
    <s v="ONCOLOGIA "/>
    <x v="12"/>
    <n v="5683"/>
    <s v="ABCD-5683"/>
    <s v="D143"/>
    <s v="TUMOR BENIGNO DE LOS BRONQUIOS Y DEL PULMON"/>
    <x v="2"/>
    <n v="6.62"/>
    <n v="0"/>
  </r>
  <r>
    <x v="1"/>
    <x v="1"/>
    <x v="3"/>
    <s v="ONCOLOGIA "/>
    <x v="12"/>
    <n v="2258"/>
    <s v="ABCD-2258"/>
    <s v="C46"/>
    <s v="SARCOMA DE KAPOSI"/>
    <x v="2"/>
    <n v="6.62"/>
    <n v="0"/>
  </r>
  <r>
    <x v="1"/>
    <x v="1"/>
    <x v="3"/>
    <s v="ONCOLOGIA "/>
    <x v="16"/>
    <n v="8126"/>
    <s v="ABCD-8126"/>
    <s v="N602"/>
    <s v="FIBROADENOSIS DE MAMA"/>
    <x v="2"/>
    <n v="6.6150000000000002"/>
    <n v="0"/>
  </r>
  <r>
    <x v="1"/>
    <x v="1"/>
    <x v="3"/>
    <s v="ONCOLOGIA "/>
    <x v="21"/>
    <n v="8127"/>
    <s v="ABCD-8127"/>
    <s v="C48"/>
    <s v="TUMOR MALIGNO DEL PERITONEO Y DEL RETROPERITONEO"/>
    <x v="2"/>
    <n v="14.705"/>
    <n v="0"/>
  </r>
  <r>
    <x v="1"/>
    <x v="1"/>
    <x v="3"/>
    <s v="ONCOLOGIA "/>
    <x v="25"/>
    <n v="8128"/>
    <s v="ABCD-8128"/>
    <s v="C795"/>
    <s v="TUMOR MALIGNO SECUNDARIO DE LOS HUESOS Y DE LA MEDULA OSEA"/>
    <x v="2"/>
    <n v="10.29"/>
    <n v="0"/>
  </r>
  <r>
    <x v="1"/>
    <x v="1"/>
    <x v="3"/>
    <s v="ONCOLOGIA "/>
    <x v="28"/>
    <n v="1144"/>
    <s v="ABCD-1144"/>
    <s v="N64"/>
    <s v="OTROS TRASTORNOS DE LA MAMA"/>
    <x v="2"/>
    <n v="4.415"/>
    <n v="0"/>
  </r>
  <r>
    <x v="1"/>
    <x v="1"/>
    <x v="3"/>
    <s v="ONCOLOGIA "/>
    <x v="80"/>
    <n v="1963"/>
    <s v="ABCD-1963"/>
    <s v="Z01"/>
    <s v="OTROS EXAMENES ESPECIALIALES E INVESTIGACIONES EN PERSONAS SIN QUEJAS O SIN DIAGNOSTICO INFORMADO"/>
    <x v="2"/>
    <n v="13.97"/>
    <n v="0"/>
  </r>
  <r>
    <x v="1"/>
    <x v="1"/>
    <x v="3"/>
    <s v="OTORRINOLARINGOLOGIA "/>
    <x v="34"/>
    <n v="2559"/>
    <s v="ABCD-2559"/>
    <s v="K30"/>
    <s v="DISPEPSIA"/>
    <x v="2"/>
    <n v="331.08"/>
    <n v="0"/>
  </r>
  <r>
    <x v="1"/>
    <x v="1"/>
    <x v="3"/>
    <s v="OTORRINOLARINGOLOGIA "/>
    <x v="35"/>
    <n v="8129"/>
    <s v="ABCD-8129"/>
    <s v="I470"/>
    <s v="ARRITMIA POR REENTRADA VENTRICULAR"/>
    <x v="2"/>
    <n v="79.349999999999994"/>
    <n v="0"/>
  </r>
  <r>
    <x v="1"/>
    <x v="1"/>
    <x v="3"/>
    <s v="OTORRINOLARINGOLOGIA "/>
    <x v="36"/>
    <n v="8130"/>
    <s v="ABCD-8130"/>
    <s v="H25"/>
    <s v="CATARATA SENIL"/>
    <x v="2"/>
    <n v="82.08"/>
    <n v="0"/>
  </r>
  <r>
    <x v="1"/>
    <x v="1"/>
    <x v="3"/>
    <s v="OTORRINOLARINGOLOGIA "/>
    <x v="5"/>
    <n v="8131"/>
    <s v="ABCD-8131"/>
    <s v="I10"/>
    <s v="HIPERTENSION ESENCIAL (PRIMARIA)"/>
    <x v="2"/>
    <n v="31.19"/>
    <n v="0"/>
  </r>
  <r>
    <x v="1"/>
    <x v="1"/>
    <x v="3"/>
    <s v="OTORRINOLARINGOLOGIA "/>
    <x v="37"/>
    <n v="8132"/>
    <s v="ABCD-8132"/>
    <s v="H91"/>
    <s v="OTRAS HIPOACUSIAS"/>
    <x v="2"/>
    <n v="106.25"/>
    <n v="0"/>
  </r>
  <r>
    <x v="1"/>
    <x v="1"/>
    <x v="3"/>
    <s v="OTORRINOLARINGOLOGIA "/>
    <x v="37"/>
    <n v="8133"/>
    <s v="ABCD-8133"/>
    <s v="I10"/>
    <s v="HIPERTENSION ESENCIAL (PRIMARIA)"/>
    <x v="2"/>
    <n v="85.32"/>
    <n v="0"/>
  </r>
  <r>
    <x v="1"/>
    <x v="1"/>
    <x v="3"/>
    <s v="OTORRINOLARINGOLOGIA "/>
    <x v="6"/>
    <n v="116"/>
    <s v="ABCD-116"/>
    <s v="E10"/>
    <s v="DIABETES MELLITUS INSULINODEPENDIENTE"/>
    <x v="2"/>
    <n v="85.32"/>
    <n v="0"/>
  </r>
  <r>
    <x v="1"/>
    <x v="1"/>
    <x v="3"/>
    <s v="OTORRINOLARINGOLOGIA "/>
    <x v="7"/>
    <n v="8130"/>
    <s v="ABCD-8130"/>
    <s v="H903"/>
    <s v="HIPOACUSIA NEUROSENSORIAL, BILATERAL"/>
    <x v="2"/>
    <n v="8.82"/>
    <n v="0"/>
  </r>
  <r>
    <x v="1"/>
    <x v="1"/>
    <x v="3"/>
    <s v="OTORRINOLARINGOLOGIA "/>
    <x v="38"/>
    <n v="473"/>
    <s v="ABCD-473"/>
    <s v="H251"/>
    <s v="CATARATA SENIL NUCLEAR"/>
    <x v="2"/>
    <n v="79.349999999999994"/>
    <n v="0"/>
  </r>
  <r>
    <x v="1"/>
    <x v="1"/>
    <x v="3"/>
    <s v="OTORRINOLARINGOLOGIA "/>
    <x v="38"/>
    <n v="8134"/>
    <s v="ABCD-8134"/>
    <s v="J320"/>
    <s v="SINUSITIS MAXILAR CRONICA"/>
    <x v="2"/>
    <n v="5.88"/>
    <n v="0"/>
  </r>
  <r>
    <x v="1"/>
    <x v="1"/>
    <x v="3"/>
    <s v="OTORRINOLARINGOLOGIA "/>
    <x v="38"/>
    <n v="2564"/>
    <s v="ABCD-2564"/>
    <s v="M255"/>
    <s v="DOLOR EN ARTICULACION"/>
    <x v="2"/>
    <n v="79.349999999999994"/>
    <n v="0"/>
  </r>
  <r>
    <x v="1"/>
    <x v="1"/>
    <x v="3"/>
    <s v="OTORRINOLARINGOLOGIA "/>
    <x v="38"/>
    <n v="5349"/>
    <s v="ABCD-5349"/>
    <s v="L292"/>
    <s v="PRURITO VULVAR"/>
    <x v="2"/>
    <n v="79.349999999999994"/>
    <n v="0"/>
  </r>
  <r>
    <x v="1"/>
    <x v="1"/>
    <x v="3"/>
    <s v="OTORRINOLARINGOLOGIA "/>
    <x v="40"/>
    <n v="503"/>
    <s v="ABCD-503"/>
    <s v="I10"/>
    <s v="HIPERTENSION ESENCIAL (PRIMARIA)"/>
    <x v="2"/>
    <n v="55.5"/>
    <n v="0"/>
  </r>
  <r>
    <x v="1"/>
    <x v="1"/>
    <x v="3"/>
    <s v="OTORRINOLARINGOLOGIA "/>
    <x v="48"/>
    <n v="8135"/>
    <s v="ABCD-8135"/>
    <s v="K295"/>
    <s v="GASTRITIS CRONICA, NO ESPECIFICADA"/>
    <x v="2"/>
    <n v="82.08"/>
    <n v="0"/>
  </r>
  <r>
    <x v="1"/>
    <x v="1"/>
    <x v="3"/>
    <s v="OTORRINOLARINGOLOGIA "/>
    <x v="49"/>
    <n v="2714"/>
    <s v="ABCD-2714"/>
    <s v="Z000"/>
    <s v="EXAMEN MEDICO GENERAL"/>
    <x v="2"/>
    <n v="82.08"/>
    <n v="0"/>
  </r>
  <r>
    <x v="1"/>
    <x v="1"/>
    <x v="3"/>
    <s v="OTORRINOLARINGOLOGIA "/>
    <x v="8"/>
    <n v="8136"/>
    <s v="ABCD-8136"/>
    <s v="J31"/>
    <s v="RINITIS, RINOFARINGITIS Y FARINGITIS CRONICAS"/>
    <x v="2"/>
    <n v="19.850000000000001"/>
    <n v="0"/>
  </r>
  <r>
    <x v="1"/>
    <x v="1"/>
    <x v="3"/>
    <s v="OTORRINOLARINGOLOGIA "/>
    <x v="8"/>
    <n v="8137"/>
    <s v="ABCD-8137"/>
    <s v="R490"/>
    <s v="DISFONIA"/>
    <x v="2"/>
    <n v="33.5"/>
    <n v="0"/>
  </r>
  <r>
    <x v="1"/>
    <x v="1"/>
    <x v="3"/>
    <s v="OTORRINOLARINGOLOGIA "/>
    <x v="53"/>
    <n v="8138"/>
    <s v="ABCD-8138"/>
    <s v="J30"/>
    <s v="RINITIS ALERGICA Y VASOMOTORA"/>
    <x v="2"/>
    <n v="33.5"/>
    <n v="33.5"/>
  </r>
  <r>
    <x v="1"/>
    <x v="1"/>
    <x v="3"/>
    <s v="OTORRINOLARINGOLOGIA "/>
    <x v="58"/>
    <n v="8139"/>
    <s v="ABCD-8139"/>
    <s v="H81"/>
    <s v="TRASTORNOS DE LA FUNCION VESTIBULAR"/>
    <x v="2"/>
    <n v="8.8249999999999993"/>
    <n v="0"/>
  </r>
  <r>
    <x v="1"/>
    <x v="1"/>
    <x v="3"/>
    <s v="OTORRINOLARINGOLOGIA "/>
    <x v="58"/>
    <n v="8140"/>
    <s v="ABCD-8140"/>
    <s v="H91"/>
    <s v="OTRAS HIPOACUSIAS"/>
    <x v="2"/>
    <n v="19.850000000000001"/>
    <n v="0"/>
  </r>
  <r>
    <x v="1"/>
    <x v="1"/>
    <x v="3"/>
    <s v="OTORRINOLARINGOLOGIA "/>
    <x v="9"/>
    <n v="8141"/>
    <s v="ABCD-8141"/>
    <s v="E03"/>
    <s v="OTROS HIPOTIROIDISMOS"/>
    <x v="2"/>
    <n v="82.08"/>
    <n v="0"/>
  </r>
  <r>
    <x v="1"/>
    <x v="1"/>
    <x v="3"/>
    <s v="OTORRINOLARINGOLOGIA "/>
    <x v="9"/>
    <n v="1901"/>
    <s v="ABCD-1901"/>
    <s v="I10"/>
    <s v="HIPERTENSION ESENCIAL (PRIMARIA)"/>
    <x v="2"/>
    <n v="85.32"/>
    <n v="0"/>
  </r>
  <r>
    <x v="1"/>
    <x v="1"/>
    <x v="3"/>
    <s v="OTORRINOLARINGOLOGIA "/>
    <x v="9"/>
    <n v="8142"/>
    <s v="ABCD-8142"/>
    <s v="H91"/>
    <s v="OTRAS HIPOACUSIAS"/>
    <x v="2"/>
    <n v="4.41"/>
    <n v="0"/>
  </r>
  <r>
    <x v="1"/>
    <x v="1"/>
    <x v="3"/>
    <s v="OTORRINOLARINGOLOGIA "/>
    <x v="60"/>
    <n v="321"/>
    <s v="ABCD-321"/>
    <s v="J304"/>
    <s v="RINITIS ALERGICA, NO ESPECIFICADA"/>
    <x v="2"/>
    <n v="6.62"/>
    <n v="0"/>
  </r>
  <r>
    <x v="1"/>
    <x v="1"/>
    <x v="3"/>
    <s v="OTORRINOLARINGOLOGIA "/>
    <x v="60"/>
    <n v="1895"/>
    <s v="ABCD-1895"/>
    <s v="H91"/>
    <s v="OTRAS HIPOACUSIAS"/>
    <x v="2"/>
    <n v="6.62"/>
    <n v="0"/>
  </r>
  <r>
    <x v="1"/>
    <x v="1"/>
    <x v="3"/>
    <s v="OTORRINOLARINGOLOGIA "/>
    <x v="61"/>
    <n v="8143"/>
    <s v="ABCD-8143"/>
    <s v="H612"/>
    <s v="CERUMEN IMPACTADO"/>
    <x v="2"/>
    <n v="6.62"/>
    <n v="0"/>
  </r>
  <r>
    <x v="1"/>
    <x v="1"/>
    <x v="3"/>
    <s v="OTORRINOLARINGOLOGIA "/>
    <x v="61"/>
    <n v="8144"/>
    <s v="ABCD-8144"/>
    <s v="H653"/>
    <s v="OTITIS MEDIA CRONICA MUCOIDE"/>
    <x v="2"/>
    <n v="6.62"/>
    <n v="0"/>
  </r>
  <r>
    <x v="1"/>
    <x v="1"/>
    <x v="3"/>
    <s v="OTORRINOLARINGOLOGIA "/>
    <x v="62"/>
    <n v="8145"/>
    <s v="ABCD-8145"/>
    <s v="J31"/>
    <s v="RINITIS, RINOFARINGITIS Y FARINGITIS CRONICAS"/>
    <x v="2"/>
    <n v="25.38"/>
    <n v="0"/>
  </r>
  <r>
    <x v="1"/>
    <x v="1"/>
    <x v="3"/>
    <s v="OTORRINOLARINGOLOGIA "/>
    <x v="10"/>
    <n v="6973"/>
    <s v="ABCD-6973"/>
    <s v="J304"/>
    <s v="RINITIS ALERGICA, NO ESPECIFICADA"/>
    <x v="2"/>
    <n v="6.62"/>
    <n v="0"/>
  </r>
  <r>
    <x v="1"/>
    <x v="1"/>
    <x v="3"/>
    <s v="OTORRINOLARINGOLOGIA "/>
    <x v="12"/>
    <n v="8146"/>
    <s v="ABCD-8146"/>
    <s v="H60"/>
    <s v="OTITIS EXTERNA"/>
    <x v="2"/>
    <n v="8.82"/>
    <n v="0"/>
  </r>
  <r>
    <x v="1"/>
    <x v="1"/>
    <x v="3"/>
    <s v="OTORRINOLARINGOLOGIA "/>
    <x v="12"/>
    <n v="8143"/>
    <s v="ABCD-8143"/>
    <s v="H612"/>
    <s v="CERUMEN IMPACTADO"/>
    <x v="2"/>
    <n v="76.05"/>
    <n v="0"/>
  </r>
  <r>
    <x v="1"/>
    <x v="1"/>
    <x v="3"/>
    <s v="OTORRINOLARINGOLOGIA "/>
    <x v="12"/>
    <n v="115"/>
    <s v="ABCD-115"/>
    <s v="K52"/>
    <s v="OTRAS COLITIS Y GASTROENTERITIS NO INFECCIOSAS"/>
    <x v="2"/>
    <n v="59.59"/>
    <n v="0"/>
  </r>
  <r>
    <x v="1"/>
    <x v="1"/>
    <x v="3"/>
    <s v="OTORRINOLARINGOLOGIA "/>
    <x v="12"/>
    <n v="8147"/>
    <s v="ABCD-8147"/>
    <s v="J310"/>
    <s v="RINITIS CRONICA"/>
    <x v="2"/>
    <n v="6.62"/>
    <n v="0"/>
  </r>
  <r>
    <x v="1"/>
    <x v="1"/>
    <x v="3"/>
    <s v="OTORRINOLARINGOLOGIA "/>
    <x v="13"/>
    <n v="48"/>
    <s v="ABCD-48"/>
    <s v="J30"/>
    <s v="RINITIS ALERGICA Y VASOMOTORA"/>
    <x v="2"/>
    <n v="6.62"/>
    <n v="0"/>
  </r>
  <r>
    <x v="1"/>
    <x v="1"/>
    <x v="3"/>
    <s v="OTORRINOLARINGOLOGIA "/>
    <x v="13"/>
    <n v="8148"/>
    <s v="ABCD-8148"/>
    <s v="H903"/>
    <s v="HIPOACUSIA NEUROSENSORIAL, BILATERAL"/>
    <x v="2"/>
    <n v="6.62"/>
    <n v="0"/>
  </r>
  <r>
    <x v="1"/>
    <x v="1"/>
    <x v="3"/>
    <s v="OTORRINOLARINGOLOGIA "/>
    <x v="13"/>
    <n v="8149"/>
    <s v="ABCD-8149"/>
    <s v="Z000"/>
    <s v="EXAMEN MEDICO GENERAL"/>
    <x v="2"/>
    <n v="79.349999999999994"/>
    <n v="0"/>
  </r>
  <r>
    <x v="1"/>
    <x v="1"/>
    <x v="3"/>
    <s v="OTORRINOLARINGOLOGIA "/>
    <x v="13"/>
    <n v="8150"/>
    <s v="ABCD-8150"/>
    <s v="H81"/>
    <s v="TRASTORNOS DE LA FUNCION VESTIBULAR"/>
    <x v="2"/>
    <n v="8.42"/>
    <n v="0"/>
  </r>
  <r>
    <x v="1"/>
    <x v="1"/>
    <x v="3"/>
    <s v="OTORRINOLARINGOLOGIA "/>
    <x v="15"/>
    <n v="8151"/>
    <s v="ABCD-8151"/>
    <s v="J342"/>
    <s v="DESVIACION DEL TABIQUE NASAL"/>
    <x v="2"/>
    <n v="11.03"/>
    <n v="0"/>
  </r>
  <r>
    <x v="1"/>
    <x v="1"/>
    <x v="3"/>
    <s v="OTORRINOLARINGOLOGIA "/>
    <x v="15"/>
    <n v="8152"/>
    <s v="ABCD-8152"/>
    <s v="J323"/>
    <s v="SINUSITIS ESFENOIDAL CRONICA"/>
    <x v="2"/>
    <n v="8.8249999999999993"/>
    <n v="0"/>
  </r>
  <r>
    <x v="1"/>
    <x v="1"/>
    <x v="3"/>
    <s v="OTORRINOLARINGOLOGIA "/>
    <x v="16"/>
    <n v="8153"/>
    <s v="ABCD-8153"/>
    <s v="I84"/>
    <s v="HEMORROIDES"/>
    <x v="2"/>
    <n v="79.349999999999994"/>
    <n v="0"/>
  </r>
  <r>
    <x v="1"/>
    <x v="1"/>
    <x v="3"/>
    <s v="OTORRINOLARINGOLOGIA "/>
    <x v="16"/>
    <n v="8154"/>
    <s v="ABCD-8154"/>
    <s v="J342"/>
    <s v="DESVIACION DEL TABIQUE NASAL"/>
    <x v="2"/>
    <n v="6.62"/>
    <n v="0"/>
  </r>
  <r>
    <x v="1"/>
    <x v="1"/>
    <x v="3"/>
    <s v="OTORRINOLARINGOLOGIA "/>
    <x v="16"/>
    <n v="8155"/>
    <s v="ABCD-8155"/>
    <s v="J31"/>
    <s v="RINITIS, RINOFARINGITIS Y FARINGITIS CRONICAS"/>
    <x v="2"/>
    <n v="23.1"/>
    <n v="0"/>
  </r>
  <r>
    <x v="1"/>
    <x v="1"/>
    <x v="3"/>
    <s v="OTORRINOLARINGOLOGIA "/>
    <x v="16"/>
    <n v="8156"/>
    <s v="ABCD-8156"/>
    <s v="H81"/>
    <s v="TRASTORNOS DE LA FUNCION VESTIBULAR"/>
    <x v="2"/>
    <n v="11.03"/>
    <n v="0"/>
  </r>
  <r>
    <x v="1"/>
    <x v="1"/>
    <x v="3"/>
    <s v="OTORRINOLARINGOLOGIA "/>
    <x v="16"/>
    <n v="8157"/>
    <s v="ABCD-8157"/>
    <s v="J30"/>
    <s v="RINITIS ALERGICA Y VASOMOTORA"/>
    <x v="2"/>
    <n v="4.415"/>
    <n v="0"/>
  </r>
  <r>
    <x v="1"/>
    <x v="1"/>
    <x v="3"/>
    <s v="OTORRINOLARINGOLOGIA "/>
    <x v="16"/>
    <n v="8158"/>
    <s v="ABCD-8158"/>
    <s v="J31"/>
    <s v="RINITIS, RINOFARINGITIS Y FARINGITIS CRONICAS"/>
    <x v="2"/>
    <n v="8.58"/>
    <n v="0"/>
  </r>
  <r>
    <x v="1"/>
    <x v="1"/>
    <x v="3"/>
    <s v="OTORRINOLARINGOLOGIA "/>
    <x v="16"/>
    <n v="8159"/>
    <s v="ABCD-8159"/>
    <s v="J320"/>
    <s v="SINUSITIS MAXILAR CRONICA"/>
    <x v="2"/>
    <n v="11.03"/>
    <n v="0"/>
  </r>
  <r>
    <x v="1"/>
    <x v="1"/>
    <x v="3"/>
    <s v="OTORRINOLARINGOLOGIA "/>
    <x v="17"/>
    <n v="4409"/>
    <s v="ABCD-4409"/>
    <s v="H91"/>
    <s v="OTRAS HIPOACUSIAS"/>
    <x v="2"/>
    <n v="13.97"/>
    <n v="0"/>
  </r>
  <r>
    <x v="1"/>
    <x v="1"/>
    <x v="3"/>
    <s v="OTORRINOLARINGOLOGIA "/>
    <x v="64"/>
    <n v="8160"/>
    <s v="ABCD-8160"/>
    <s v="J304"/>
    <s v="RINITIS ALERGICA, NO ESPECIFICADA"/>
    <x v="2"/>
    <n v="6.62"/>
    <n v="0"/>
  </r>
  <r>
    <x v="1"/>
    <x v="1"/>
    <x v="3"/>
    <s v="OTORRINOLARINGOLOGIA "/>
    <x v="64"/>
    <n v="8161"/>
    <s v="ABCD-8161"/>
    <s v="H904"/>
    <s v="HIPOACUSIA NEUROSENSORIAL, UNILATERAL CON AUDICION IRRESTRICTA CONTRALATERAL"/>
    <x v="2"/>
    <n v="6.62"/>
    <n v="0"/>
  </r>
  <r>
    <x v="1"/>
    <x v="1"/>
    <x v="3"/>
    <s v="OTORRINOLARINGOLOGIA "/>
    <x v="64"/>
    <n v="8162"/>
    <s v="ABCD-8162"/>
    <s v="H60"/>
    <s v="OTITIS EXTERNA"/>
    <x v="2"/>
    <n v="4.415"/>
    <n v="0"/>
  </r>
  <r>
    <x v="1"/>
    <x v="1"/>
    <x v="3"/>
    <s v="OTORRINOLARINGOLOGIA "/>
    <x v="64"/>
    <n v="8163"/>
    <s v="ABCD-8163"/>
    <s v="J31"/>
    <s v="RINITIS, RINOFARINGITIS Y FARINGITIS CRONICAS"/>
    <x v="2"/>
    <n v="15.44"/>
    <n v="0"/>
  </r>
  <r>
    <x v="1"/>
    <x v="1"/>
    <x v="3"/>
    <s v="OTORRINOLARINGOLOGIA "/>
    <x v="64"/>
    <n v="8164"/>
    <s v="ABCD-8164"/>
    <s v="J342"/>
    <s v="DESVIACION DEL TABIQUE NASAL"/>
    <x v="2"/>
    <n v="6.62"/>
    <n v="0"/>
  </r>
  <r>
    <x v="1"/>
    <x v="1"/>
    <x v="3"/>
    <s v="OTORRINOLARINGOLOGIA "/>
    <x v="64"/>
    <n v="8165"/>
    <s v="ABCD-8165"/>
    <s v="H81"/>
    <s v="TRASTORNOS DE LA FUNCION VESTIBULAR"/>
    <x v="2"/>
    <n v="4.415"/>
    <n v="0"/>
  </r>
  <r>
    <x v="1"/>
    <x v="1"/>
    <x v="3"/>
    <s v="OTORRINOLARINGOLOGIA "/>
    <x v="64"/>
    <n v="1844"/>
    <s v="ABCD-1844"/>
    <s v="K30"/>
    <s v="DISPEPSIA"/>
    <x v="2"/>
    <n v="79.349999999999994"/>
    <n v="0"/>
  </r>
  <r>
    <x v="1"/>
    <x v="1"/>
    <x v="3"/>
    <s v="OTORRINOLARINGOLOGIA "/>
    <x v="64"/>
    <n v="8166"/>
    <s v="ABCD-8166"/>
    <s v="J312"/>
    <s v="FARINGITIS CRONICA"/>
    <x v="2"/>
    <n v="6.62"/>
    <n v="0"/>
  </r>
  <r>
    <x v="1"/>
    <x v="1"/>
    <x v="3"/>
    <s v="OTORRINOLARINGOLOGIA "/>
    <x v="64"/>
    <n v="8167"/>
    <s v="ABCD-8167"/>
    <s v="J342"/>
    <s v="DESVIACION DEL TABIQUE NASAL"/>
    <x v="2"/>
    <n v="8.8249999999999993"/>
    <n v="0"/>
  </r>
  <r>
    <x v="1"/>
    <x v="1"/>
    <x v="3"/>
    <s v="OTORRINOLARINGOLOGIA "/>
    <x v="19"/>
    <n v="8168"/>
    <s v="ABCD-8168"/>
    <s v="J304"/>
    <s v="RINITIS ALERGICA, NO ESPECIFICADA"/>
    <x v="2"/>
    <n v="11.03"/>
    <n v="0"/>
  </r>
  <r>
    <x v="1"/>
    <x v="1"/>
    <x v="3"/>
    <s v="OTORRINOLARINGOLOGIA "/>
    <x v="19"/>
    <n v="8169"/>
    <s v="ABCD-8169"/>
    <s v="J342"/>
    <s v="DESVIACION DEL TABIQUE NASAL"/>
    <x v="2"/>
    <n v="6.62"/>
    <n v="0"/>
  </r>
  <r>
    <x v="1"/>
    <x v="1"/>
    <x v="3"/>
    <s v="OTORRINOLARINGOLOGIA "/>
    <x v="19"/>
    <n v="8170"/>
    <s v="ABCD-8170"/>
    <s v="J350"/>
    <s v="AMIGDALITIS CRONICA"/>
    <x v="2"/>
    <n v="6.62"/>
    <n v="0"/>
  </r>
  <r>
    <x v="1"/>
    <x v="1"/>
    <x v="3"/>
    <s v="OTORRINOLARINGOLOGIA "/>
    <x v="19"/>
    <n v="1031"/>
    <s v="ABCD-1031"/>
    <s v="J342"/>
    <s v="DESVIACION DEL TABIQUE NASAL"/>
    <x v="2"/>
    <n v="8.8249999999999993"/>
    <n v="0"/>
  </r>
  <r>
    <x v="1"/>
    <x v="1"/>
    <x v="3"/>
    <s v="OTORRINOLARINGOLOGIA "/>
    <x v="20"/>
    <n v="3323"/>
    <s v="ABCD-3323"/>
    <s v="I10"/>
    <s v="HIPERTENSION ESENCIAL (PRIMARIA)"/>
    <x v="2"/>
    <n v="63.612000000000002"/>
    <n v="0"/>
  </r>
  <r>
    <x v="1"/>
    <x v="1"/>
    <x v="3"/>
    <s v="OTORRINOLARINGOLOGIA "/>
    <x v="20"/>
    <n v="8171"/>
    <s v="ABCD-8171"/>
    <s v="J30"/>
    <s v="RINITIS ALERGICA Y VASOMOTORA"/>
    <x v="2"/>
    <n v="11.03"/>
    <n v="0"/>
  </r>
  <r>
    <x v="1"/>
    <x v="1"/>
    <x v="3"/>
    <s v="OTORRINOLARINGOLOGIA "/>
    <x v="20"/>
    <n v="8172"/>
    <s v="ABCD-8172"/>
    <s v="J30"/>
    <s v="RINITIS ALERGICA Y VASOMOTORA"/>
    <x v="2"/>
    <n v="10.94"/>
    <n v="0"/>
  </r>
  <r>
    <x v="1"/>
    <x v="1"/>
    <x v="3"/>
    <s v="OTORRINOLARINGOLOGIA "/>
    <x v="20"/>
    <n v="8173"/>
    <s v="ABCD-8173"/>
    <s v="J342"/>
    <s v="DESVIACION DEL TABIQUE NASAL"/>
    <x v="2"/>
    <n v="6.62"/>
    <n v="0"/>
  </r>
  <r>
    <x v="1"/>
    <x v="1"/>
    <x v="3"/>
    <s v="OTORRINOLARINGOLOGIA "/>
    <x v="20"/>
    <n v="8174"/>
    <s v="ABCD-8174"/>
    <s v="Z000"/>
    <s v="EXAMEN MEDICO GENERAL"/>
    <x v="2"/>
    <n v="11.03"/>
    <n v="0"/>
  </r>
  <r>
    <x v="1"/>
    <x v="1"/>
    <x v="3"/>
    <s v="OTORRINOLARINGOLOGIA "/>
    <x v="65"/>
    <n v="8175"/>
    <s v="ABCD-8175"/>
    <s v="R490"/>
    <s v="DISFONIA"/>
    <x v="2"/>
    <n v="4.415"/>
    <n v="0"/>
  </r>
  <r>
    <x v="1"/>
    <x v="1"/>
    <x v="3"/>
    <s v="OTORRINOLARINGOLOGIA "/>
    <x v="67"/>
    <n v="8176"/>
    <s v="ABCD-8176"/>
    <s v="H612"/>
    <s v="CERUMEN IMPACTADO"/>
    <x v="2"/>
    <n v="11.03"/>
    <n v="0"/>
  </r>
  <r>
    <x v="1"/>
    <x v="1"/>
    <x v="3"/>
    <s v="OTORRINOLARINGOLOGIA "/>
    <x v="67"/>
    <n v="8177"/>
    <s v="ABCD-8177"/>
    <s v="G442"/>
    <s v="CEFALEA DEBIDA A TENSION"/>
    <x v="2"/>
    <n v="6.62"/>
    <n v="0"/>
  </r>
  <r>
    <x v="1"/>
    <x v="1"/>
    <x v="3"/>
    <s v="OTORRINOLARINGOLOGIA "/>
    <x v="68"/>
    <n v="8178"/>
    <s v="ABCD-8178"/>
    <s v="H612"/>
    <s v="CERUMEN IMPACTADO"/>
    <x v="2"/>
    <n v="19.739999999999998"/>
    <n v="0"/>
  </r>
  <r>
    <x v="1"/>
    <x v="1"/>
    <x v="3"/>
    <s v="OTORRINOLARINGOLOGIA "/>
    <x v="69"/>
    <n v="8161"/>
    <s v="ABCD-8161"/>
    <s v="E11"/>
    <s v="DIABETES MELLITUS NO INSULINODEPENDIENTE"/>
    <x v="2"/>
    <n v="5.25"/>
    <n v="0"/>
  </r>
  <r>
    <x v="1"/>
    <x v="1"/>
    <x v="3"/>
    <s v="OTORRINOLARINGOLOGIA "/>
    <x v="69"/>
    <n v="8179"/>
    <s v="ABCD-8179"/>
    <s v="H811"/>
    <s v="VERTIGO PAROXISTICO BENIGNO"/>
    <x v="2"/>
    <n v="6.6150000000000002"/>
    <n v="0"/>
  </r>
  <r>
    <x v="1"/>
    <x v="1"/>
    <x v="3"/>
    <s v="OTORRINOLARINGOLOGIA "/>
    <x v="69"/>
    <n v="8180"/>
    <s v="ABCD-8180"/>
    <s v="J350"/>
    <s v="AMIGDALITIS CRONICA"/>
    <x v="2"/>
    <n v="4.2"/>
    <n v="0"/>
  </r>
  <r>
    <x v="1"/>
    <x v="1"/>
    <x v="3"/>
    <s v="OTORRINOLARINGOLOGIA "/>
    <x v="70"/>
    <n v="8181"/>
    <s v="ABCD-8181"/>
    <s v="J30"/>
    <s v="RINITIS ALERGICA Y VASOMOTORA"/>
    <x v="2"/>
    <n v="19.850000000000001"/>
    <n v="0"/>
  </r>
  <r>
    <x v="1"/>
    <x v="1"/>
    <x v="3"/>
    <s v="OTORRINOLARINGOLOGIA "/>
    <x v="70"/>
    <n v="8182"/>
    <s v="ABCD-8182"/>
    <s v="H91"/>
    <s v="OTRAS HIPOACUSIAS"/>
    <x v="2"/>
    <n v="13.97"/>
    <n v="0"/>
  </r>
  <r>
    <x v="1"/>
    <x v="1"/>
    <x v="3"/>
    <s v="OTORRINOLARINGOLOGIA "/>
    <x v="70"/>
    <n v="358"/>
    <s v="ABCD-358"/>
    <s v="J30"/>
    <s v="RINITIS ALERGICA Y VASOMOTORA"/>
    <x v="2"/>
    <n v="11.03"/>
    <n v="4.41"/>
  </r>
  <r>
    <x v="1"/>
    <x v="1"/>
    <x v="3"/>
    <s v="OTORRINOLARINGOLOGIA "/>
    <x v="70"/>
    <n v="8183"/>
    <s v="ABCD-8183"/>
    <s v="J311"/>
    <s v="RINOFARINGITIS CRONICA"/>
    <x v="2"/>
    <n v="4.415"/>
    <n v="0"/>
  </r>
  <r>
    <x v="1"/>
    <x v="1"/>
    <x v="3"/>
    <s v="OTORRINOLARINGOLOGIA "/>
    <x v="21"/>
    <n v="8184"/>
    <s v="ABCD-8184"/>
    <s v="H60"/>
    <s v="OTITIS EXTERNA"/>
    <x v="2"/>
    <n v="6.19"/>
    <n v="0"/>
  </r>
  <r>
    <x v="1"/>
    <x v="1"/>
    <x v="3"/>
    <s v="OTORRINOLARINGOLOGIA "/>
    <x v="21"/>
    <n v="8185"/>
    <s v="ABCD-8185"/>
    <s v="J32"/>
    <s v="SINUSITIS CRONICA"/>
    <x v="2"/>
    <n v="11.03"/>
    <n v="0"/>
  </r>
  <r>
    <x v="1"/>
    <x v="1"/>
    <x v="3"/>
    <s v="OTORRINOLARINGOLOGIA "/>
    <x v="21"/>
    <n v="8186"/>
    <s v="ABCD-8186"/>
    <s v="J30"/>
    <s v="RINITIS ALERGICA Y VASOMOTORA"/>
    <x v="2"/>
    <n v="11.03"/>
    <n v="0"/>
  </r>
  <r>
    <x v="1"/>
    <x v="1"/>
    <x v="3"/>
    <s v="OTORRINOLARINGOLOGIA "/>
    <x v="21"/>
    <n v="8187"/>
    <s v="ABCD-8187"/>
    <s v="J320"/>
    <s v="SINUSITIS MAXILAR CRONICA"/>
    <x v="2"/>
    <n v="1.47"/>
    <n v="0"/>
  </r>
  <r>
    <x v="1"/>
    <x v="1"/>
    <x v="3"/>
    <s v="OTORRINOLARINGOLOGIA "/>
    <x v="21"/>
    <n v="3109"/>
    <s v="ABCD-3109"/>
    <s v="M069"/>
    <s v="ARTRITIS REUMATOIDE, NO ESPECIFICADA"/>
    <x v="2"/>
    <n v="6.44"/>
    <n v="0"/>
  </r>
  <r>
    <x v="1"/>
    <x v="1"/>
    <x v="3"/>
    <s v="OTORRINOLARINGOLOGIA "/>
    <x v="22"/>
    <n v="8188"/>
    <s v="ABCD-8188"/>
    <s v="J30"/>
    <s v="RINITIS ALERGICA Y VASOMOTORA"/>
    <x v="2"/>
    <n v="6.62"/>
    <n v="0"/>
  </r>
  <r>
    <x v="1"/>
    <x v="1"/>
    <x v="3"/>
    <s v="OTORRINOLARINGOLOGIA "/>
    <x v="22"/>
    <n v="8189"/>
    <s v="ABCD-8189"/>
    <s v="J342"/>
    <s v="DESVIACION DEL TABIQUE NASAL"/>
    <x v="2"/>
    <n v="11.03"/>
    <n v="4.41"/>
  </r>
  <r>
    <x v="1"/>
    <x v="1"/>
    <x v="3"/>
    <s v="OTORRINOLARINGOLOGIA "/>
    <x v="22"/>
    <n v="8190"/>
    <s v="ABCD-8190"/>
    <s v="H81"/>
    <s v="TRASTORNOS DE LA FUNCION VESTIBULAR"/>
    <x v="2"/>
    <n v="4.415"/>
    <n v="0"/>
  </r>
  <r>
    <x v="1"/>
    <x v="1"/>
    <x v="3"/>
    <s v="OTORRINOLARINGOLOGIA "/>
    <x v="22"/>
    <n v="8191"/>
    <s v="ABCD-8191"/>
    <s v="J342"/>
    <s v="DESVIACION DEL TABIQUE NASAL"/>
    <x v="2"/>
    <n v="6.62"/>
    <n v="0"/>
  </r>
  <r>
    <x v="1"/>
    <x v="1"/>
    <x v="3"/>
    <s v="OTORRINOLARINGOLOGIA "/>
    <x v="24"/>
    <n v="8192"/>
    <s v="ABCD-8192"/>
    <s v="J30"/>
    <s v="RINITIS ALERGICA Y VASOMOTORA"/>
    <x v="2"/>
    <n v="4.415"/>
    <n v="0"/>
  </r>
  <r>
    <x v="1"/>
    <x v="1"/>
    <x v="3"/>
    <s v="OTORRINOLARINGOLOGIA "/>
    <x v="25"/>
    <n v="8193"/>
    <s v="ABCD-8193"/>
    <s v="J31"/>
    <s v="RINITIS, RINOFARINGITIS Y FARINGITIS CRONICAS"/>
    <x v="2"/>
    <n v="24.25"/>
    <n v="0"/>
  </r>
  <r>
    <x v="1"/>
    <x v="1"/>
    <x v="3"/>
    <s v="OTORRINOLARINGOLOGIA "/>
    <x v="25"/>
    <n v="8194"/>
    <s v="ABCD-8194"/>
    <s v="D104"/>
    <s v="TUMOR BENIGNO DE LA AMIGDALA"/>
    <x v="2"/>
    <n v="14.7"/>
    <n v="0"/>
  </r>
  <r>
    <x v="1"/>
    <x v="1"/>
    <x v="3"/>
    <s v="OTORRINOLARINGOLOGIA "/>
    <x v="25"/>
    <n v="8195"/>
    <s v="ABCD-8195"/>
    <s v="J312"/>
    <s v="FARINGITIS CRONICA"/>
    <x v="2"/>
    <n v="4.41"/>
    <n v="0"/>
  </r>
  <r>
    <x v="1"/>
    <x v="1"/>
    <x v="3"/>
    <s v="OTORRINOLARINGOLOGIA "/>
    <x v="25"/>
    <n v="8196"/>
    <s v="ABCD-8196"/>
    <s v="H903"/>
    <s v="HIPOACUSIA NEUROSENSORIAL, BILATERAL"/>
    <x v="2"/>
    <n v="5.15"/>
    <n v="0"/>
  </r>
  <r>
    <x v="1"/>
    <x v="1"/>
    <x v="3"/>
    <s v="OTORRINOLARINGOLOGIA "/>
    <x v="25"/>
    <n v="8197"/>
    <s v="ABCD-8197"/>
    <s v="J342"/>
    <s v="DESVIACION DEL TABIQUE NASAL"/>
    <x v="2"/>
    <n v="11.03"/>
    <n v="0"/>
  </r>
  <r>
    <x v="1"/>
    <x v="1"/>
    <x v="3"/>
    <s v="OTORRINOLARINGOLOGIA "/>
    <x v="72"/>
    <n v="8198"/>
    <s v="ABCD-8198"/>
    <s v="J320"/>
    <s v="SINUSITIS MAXILAR CRONICA"/>
    <x v="2"/>
    <n v="19.850000000000001"/>
    <n v="0"/>
  </r>
  <r>
    <x v="1"/>
    <x v="1"/>
    <x v="3"/>
    <s v="OTORRINOLARINGOLOGIA "/>
    <x v="73"/>
    <n v="3749"/>
    <s v="ABCD-3749"/>
    <s v="J31"/>
    <s v="RINITIS, RINOFARINGITIS Y FARINGITIS CRONICAS"/>
    <x v="2"/>
    <n v="6.62"/>
    <n v="0"/>
  </r>
  <r>
    <x v="1"/>
    <x v="1"/>
    <x v="3"/>
    <s v="OTORRINOLARINGOLOGIA "/>
    <x v="73"/>
    <n v="1124"/>
    <s v="ABCD-1124"/>
    <s v="J30"/>
    <s v="RINITIS ALERGICA Y VASOMOTORA"/>
    <x v="2"/>
    <n v="6.6150000000000002"/>
    <n v="0"/>
  </r>
  <r>
    <x v="1"/>
    <x v="1"/>
    <x v="3"/>
    <s v="OTORRINOLARINGOLOGIA "/>
    <x v="73"/>
    <n v="8199"/>
    <s v="ABCD-8199"/>
    <s v="J31"/>
    <s v="RINITIS, RINOFARINGITIS Y FARINGITIS CRONICAS"/>
    <x v="2"/>
    <n v="11.03"/>
    <n v="0"/>
  </r>
  <r>
    <x v="1"/>
    <x v="1"/>
    <x v="3"/>
    <s v="OTORRINOLARINGOLOGIA "/>
    <x v="73"/>
    <n v="8200"/>
    <s v="ABCD-8200"/>
    <s v="H81"/>
    <s v="TRASTORNOS DE LA FUNCION VESTIBULAR"/>
    <x v="2"/>
    <n v="6.62"/>
    <n v="0"/>
  </r>
  <r>
    <x v="1"/>
    <x v="1"/>
    <x v="3"/>
    <s v="OTORRINOLARINGOLOGIA "/>
    <x v="27"/>
    <n v="8201"/>
    <s v="ABCD-8201"/>
    <s v="J040"/>
    <s v="LARINGITIS AGUDA"/>
    <x v="2"/>
    <n v="24.68"/>
    <n v="0"/>
  </r>
  <r>
    <x v="1"/>
    <x v="1"/>
    <x v="3"/>
    <s v="OTORRINOLARINGOLOGIA "/>
    <x v="27"/>
    <n v="5085"/>
    <s v="ABCD-5085"/>
    <s v="J324"/>
    <s v="PANSINUSITIS CRONICA"/>
    <x v="2"/>
    <n v="19.850000000000001"/>
    <n v="0"/>
  </r>
  <r>
    <x v="1"/>
    <x v="1"/>
    <x v="3"/>
    <s v="OTORRINOLARINGOLOGIA "/>
    <x v="27"/>
    <n v="8202"/>
    <s v="ABCD-8202"/>
    <s v="H60"/>
    <s v="OTITIS EXTERNA"/>
    <x v="2"/>
    <n v="11.03"/>
    <n v="0"/>
  </r>
  <r>
    <x v="1"/>
    <x v="1"/>
    <x v="3"/>
    <s v="OTORRINOLARINGOLOGIA "/>
    <x v="27"/>
    <n v="6236"/>
    <s v="ABCD-6236"/>
    <s v="H68"/>
    <s v="INFLAMACION Y OBSTRUCCION DE LA TROMPA DE EUSTAQUIO"/>
    <x v="2"/>
    <n v="11.525"/>
    <n v="0"/>
  </r>
  <r>
    <x v="1"/>
    <x v="1"/>
    <x v="3"/>
    <s v="OTORRINOLARINGOLOGIA "/>
    <x v="74"/>
    <n v="8203"/>
    <s v="ABCD-8203"/>
    <s v="J321"/>
    <s v="SINUSITIS FRONTAL CRONICA"/>
    <x v="2"/>
    <n v="14.3"/>
    <n v="0"/>
  </r>
  <r>
    <x v="1"/>
    <x v="1"/>
    <x v="3"/>
    <s v="OTORRINOLARINGOLOGIA "/>
    <x v="74"/>
    <n v="8204"/>
    <s v="ABCD-8204"/>
    <s v="J31"/>
    <s v="RINITIS, RINOFARINGITIS Y FARINGITIS CRONICAS"/>
    <x v="2"/>
    <n v="7.68"/>
    <n v="0"/>
  </r>
  <r>
    <x v="1"/>
    <x v="1"/>
    <x v="3"/>
    <s v="OTORRINOLARINGOLOGIA "/>
    <x v="74"/>
    <n v="8205"/>
    <s v="ABCD-8205"/>
    <s v="J343"/>
    <s v="HIPERTROFIA DE LOS CORNETES NASALES"/>
    <x v="2"/>
    <n v="24.254999999999999"/>
    <n v="0"/>
  </r>
  <r>
    <x v="1"/>
    <x v="1"/>
    <x v="3"/>
    <s v="OTORRINOLARINGOLOGIA "/>
    <x v="74"/>
    <n v="8206"/>
    <s v="ABCD-8206"/>
    <s v="H900"/>
    <s v="HIPOACUSIA CONDUCTIVA BILATERAL"/>
    <x v="2"/>
    <n v="7.16"/>
    <n v="0"/>
  </r>
  <r>
    <x v="1"/>
    <x v="1"/>
    <x v="3"/>
    <s v="OTORRINOLARINGOLOGIA "/>
    <x v="74"/>
    <n v="8207"/>
    <s v="ABCD-8207"/>
    <s v="J32"/>
    <s v="SINUSITIS CRONICA"/>
    <x v="2"/>
    <n v="11.03"/>
    <n v="0"/>
  </r>
  <r>
    <x v="1"/>
    <x v="1"/>
    <x v="3"/>
    <s v="OTORRINOLARINGOLOGIA "/>
    <x v="74"/>
    <n v="3909"/>
    <s v="ABCD-3909"/>
    <s v="J00"/>
    <s v="RINOFARINGITIS AGUDA (RESFRIADO COMUN)"/>
    <x v="2"/>
    <n v="6.62"/>
    <n v="0"/>
  </r>
  <r>
    <x v="1"/>
    <x v="1"/>
    <x v="3"/>
    <s v="OTORRINOLARINGOLOGIA "/>
    <x v="74"/>
    <n v="8208"/>
    <s v="ABCD-8208"/>
    <s v="J01"/>
    <s v="SINUSITIS AGUDA"/>
    <x v="2"/>
    <n v="24.29"/>
    <n v="0"/>
  </r>
  <r>
    <x v="1"/>
    <x v="1"/>
    <x v="3"/>
    <s v="OTORRINOLARINGOLOGIA "/>
    <x v="74"/>
    <n v="1776"/>
    <s v="ABCD-1776"/>
    <s v="J31"/>
    <s v="RINITIS, RINOFARINGITIS Y FARINGITIS CRONICAS"/>
    <x v="2"/>
    <n v="11.03"/>
    <n v="0"/>
  </r>
  <r>
    <x v="1"/>
    <x v="1"/>
    <x v="3"/>
    <s v="OTORRINOLARINGOLOGIA "/>
    <x v="74"/>
    <n v="3822"/>
    <s v="ABCD-3822"/>
    <s v="J343"/>
    <s v="HIPERTROFIA DE LOS CORNETES NASALES"/>
    <x v="2"/>
    <n v="11.03"/>
    <n v="0"/>
  </r>
  <r>
    <x v="1"/>
    <x v="1"/>
    <x v="3"/>
    <s v="OTORRINOLARINGOLOGIA "/>
    <x v="74"/>
    <n v="8209"/>
    <s v="ABCD-8209"/>
    <s v="H918"/>
    <s v="OTRAS HIPOACUSIAS ESPECIFICADAS"/>
    <x v="2"/>
    <n v="4.415"/>
    <n v="0"/>
  </r>
  <r>
    <x v="1"/>
    <x v="1"/>
    <x v="3"/>
    <s v="OTORRINOLARINGOLOGIA "/>
    <x v="74"/>
    <n v="8210"/>
    <s v="ABCD-8210"/>
    <s v="J343"/>
    <s v="HIPERTROFIA DE LOS CORNETES NASALES"/>
    <x v="2"/>
    <n v="4.415"/>
    <n v="0"/>
  </r>
  <r>
    <x v="1"/>
    <x v="1"/>
    <x v="3"/>
    <s v="OTORRINOLARINGOLOGIA "/>
    <x v="74"/>
    <n v="8211"/>
    <s v="ABCD-8211"/>
    <s v="H60"/>
    <s v="OTITIS EXTERNA"/>
    <x v="2"/>
    <n v="12.5"/>
    <n v="0"/>
  </r>
  <r>
    <x v="1"/>
    <x v="1"/>
    <x v="3"/>
    <s v="OTORRINOLARINGOLOGIA "/>
    <x v="74"/>
    <n v="8212"/>
    <s v="ABCD-8212"/>
    <s v="J324"/>
    <s v="PANSINUSITIS CRONICA"/>
    <x v="2"/>
    <n v="35.979999999999997"/>
    <n v="0"/>
  </r>
  <r>
    <x v="1"/>
    <x v="1"/>
    <x v="3"/>
    <s v="OTORRINOLARINGOLOGIA "/>
    <x v="74"/>
    <n v="8213"/>
    <s v="ABCD-8213"/>
    <s v="J31"/>
    <s v="RINITIS, RINOFARINGITIS Y FARINGITIS CRONICAS"/>
    <x v="2"/>
    <n v="12.994999999999999"/>
    <n v="0"/>
  </r>
  <r>
    <x v="1"/>
    <x v="1"/>
    <x v="3"/>
    <s v="OTORRINOLARINGOLOGIA "/>
    <x v="74"/>
    <n v="3831"/>
    <s v="ABCD-3831"/>
    <s v="J31"/>
    <s v="RINITIS, RINOFARINGITIS Y FARINGITIS CRONICAS"/>
    <x v="2"/>
    <n v="26.9"/>
    <n v="0"/>
  </r>
  <r>
    <x v="1"/>
    <x v="1"/>
    <x v="3"/>
    <s v="OTORRINOLARINGOLOGIA "/>
    <x v="74"/>
    <n v="8214"/>
    <s v="ABCD-8214"/>
    <s v="J01"/>
    <s v="SINUSITIS AGUDA"/>
    <x v="2"/>
    <n v="4.415"/>
    <n v="0"/>
  </r>
  <r>
    <x v="1"/>
    <x v="1"/>
    <x v="3"/>
    <s v="OTORRINOLARINGOLOGIA "/>
    <x v="74"/>
    <n v="6200"/>
    <s v="ABCD-6200"/>
    <s v="Z000"/>
    <s v="EXAMEN MEDICO GENERAL"/>
    <x v="2"/>
    <n v="15.445"/>
    <n v="0"/>
  </r>
  <r>
    <x v="1"/>
    <x v="1"/>
    <x v="3"/>
    <s v="OTORRINOLARINGOLOGIA "/>
    <x v="74"/>
    <n v="8215"/>
    <s v="ABCD-8215"/>
    <s v="J02"/>
    <s v="FARINGITIS AGUDA"/>
    <x v="2"/>
    <n v="11.035"/>
    <n v="0"/>
  </r>
  <r>
    <x v="1"/>
    <x v="1"/>
    <x v="3"/>
    <s v="OTORRINOLARINGOLOGIA "/>
    <x v="74"/>
    <n v="7811"/>
    <s v="ABCD-7811"/>
    <s v="J31"/>
    <s v="RINITIS, RINOFARINGITIS Y FARINGITIS CRONICAS"/>
    <x v="2"/>
    <n v="19.61"/>
    <n v="0"/>
  </r>
  <r>
    <x v="1"/>
    <x v="1"/>
    <x v="3"/>
    <s v="OTORRINOLARINGOLOGIA "/>
    <x v="74"/>
    <n v="8216"/>
    <s v="ABCD-8216"/>
    <s v="J32"/>
    <s v="SINUSITIS CRONICA"/>
    <x v="2"/>
    <n v="6"/>
    <n v="0"/>
  </r>
  <r>
    <x v="1"/>
    <x v="1"/>
    <x v="3"/>
    <s v="OTORRINOLARINGOLOGIA "/>
    <x v="77"/>
    <n v="3915"/>
    <s v="ABCD-3915"/>
    <s v="H90"/>
    <s v="HIPOACUSIA CONDUCTIVA Y NEUROSENSORIAL"/>
    <x v="2"/>
    <n v="6.62"/>
    <n v="0"/>
  </r>
  <r>
    <x v="1"/>
    <x v="1"/>
    <x v="3"/>
    <s v="OTORRINOLARINGOLOGIA "/>
    <x v="77"/>
    <n v="3855"/>
    <s v="ABCD-3855"/>
    <s v="J32"/>
    <s v="SINUSITIS CRONICA"/>
    <x v="2"/>
    <n v="11.03"/>
    <n v="0"/>
  </r>
  <r>
    <x v="1"/>
    <x v="1"/>
    <x v="3"/>
    <s v="OTORRINOLARINGOLOGIA "/>
    <x v="77"/>
    <n v="3755"/>
    <s v="ABCD-3755"/>
    <s v="H60"/>
    <s v="OTITIS EXTERNA"/>
    <x v="2"/>
    <n v="75.13"/>
    <n v="0"/>
  </r>
  <r>
    <x v="1"/>
    <x v="1"/>
    <x v="3"/>
    <s v="OTORRINOLARINGOLOGIA "/>
    <x v="77"/>
    <n v="8217"/>
    <s v="ABCD-8217"/>
    <s v="J31"/>
    <s v="RINITIS, RINOFARINGITIS Y FARINGITIS CRONICAS"/>
    <x v="2"/>
    <n v="19.61"/>
    <n v="0"/>
  </r>
  <r>
    <x v="1"/>
    <x v="1"/>
    <x v="3"/>
    <s v="OTORRINOLARINGOLOGIA "/>
    <x v="28"/>
    <n v="1477"/>
    <s v="ABCD-1477"/>
    <s v="J324"/>
    <s v="PANSINUSITIS CRONICA"/>
    <x v="2"/>
    <n v="16.670000000000002"/>
    <n v="0"/>
  </r>
  <r>
    <x v="1"/>
    <x v="1"/>
    <x v="3"/>
    <s v="OTORRINOLARINGOLOGIA "/>
    <x v="28"/>
    <n v="3905"/>
    <s v="ABCD-3905"/>
    <s v="H68"/>
    <s v="INFLAMACION Y OBSTRUCCION DE LA TROMPA DE EUSTAQUIO"/>
    <x v="2"/>
    <n v="8.82"/>
    <n v="0"/>
  </r>
  <r>
    <x v="1"/>
    <x v="1"/>
    <x v="3"/>
    <s v="OTORRINOLARINGOLOGIA "/>
    <x v="28"/>
    <n v="5100"/>
    <s v="ABCD-5100"/>
    <s v="J32"/>
    <s v="SINUSITIS CRONICA"/>
    <x v="2"/>
    <n v="11.03"/>
    <n v="0"/>
  </r>
  <r>
    <x v="1"/>
    <x v="1"/>
    <x v="3"/>
    <s v="OTORRINOLARINGOLOGIA "/>
    <x v="28"/>
    <n v="7574"/>
    <s v="ABCD-7574"/>
    <s v="J31"/>
    <s v="RINITIS, RINOFARINGITIS Y FARINGITIS CRONICAS"/>
    <x v="2"/>
    <n v="6.62"/>
    <n v="0"/>
  </r>
  <r>
    <x v="1"/>
    <x v="1"/>
    <x v="3"/>
    <s v="OTORRINOLARINGOLOGIA "/>
    <x v="28"/>
    <n v="8218"/>
    <s v="ABCD-8218"/>
    <s v="H653"/>
    <s v="OTITIS MEDIA CRONICA MUCOIDE"/>
    <x v="2"/>
    <n v="11.03"/>
    <n v="0"/>
  </r>
  <r>
    <x v="1"/>
    <x v="1"/>
    <x v="3"/>
    <s v="OTORRINOLARINGOLOGIA "/>
    <x v="28"/>
    <n v="8219"/>
    <s v="ABCD-8219"/>
    <s v="J01"/>
    <s v="SINUSITIS AGUDA"/>
    <x v="2"/>
    <n v="4.415"/>
    <n v="0"/>
  </r>
  <r>
    <x v="1"/>
    <x v="1"/>
    <x v="3"/>
    <s v="OTORRINOLARINGOLOGIA "/>
    <x v="28"/>
    <n v="1085"/>
    <s v="ABCD-1085"/>
    <s v="H931"/>
    <s v="TINNITUS"/>
    <x v="2"/>
    <n v="18.71"/>
    <n v="0"/>
  </r>
  <r>
    <x v="1"/>
    <x v="1"/>
    <x v="3"/>
    <s v="OTORRINOLARINGOLOGIA "/>
    <x v="28"/>
    <n v="1137"/>
    <s v="ABCD-1137"/>
    <s v="J31"/>
    <s v="RINITIS, RINOFARINGITIS Y FARINGITIS CRONICAS"/>
    <x v="2"/>
    <n v="18.71"/>
    <n v="0"/>
  </r>
  <r>
    <x v="1"/>
    <x v="1"/>
    <x v="3"/>
    <s v="OTORRINOLARINGOLOGIA "/>
    <x v="28"/>
    <n v="8220"/>
    <s v="ABCD-8220"/>
    <s v="J32"/>
    <s v="SINUSITIS CRONICA"/>
    <x v="2"/>
    <n v="4.415"/>
    <n v="0"/>
  </r>
  <r>
    <x v="1"/>
    <x v="1"/>
    <x v="3"/>
    <s v="OTORRINOLARINGOLOGIA "/>
    <x v="28"/>
    <n v="8221"/>
    <s v="ABCD-8221"/>
    <s v="J342"/>
    <s v="DESVIACION DEL TABIQUE NASAL"/>
    <x v="2"/>
    <n v="13.545"/>
    <n v="0"/>
  </r>
  <r>
    <x v="1"/>
    <x v="1"/>
    <x v="3"/>
    <s v="OTORRINOLARINGOLOGIA "/>
    <x v="28"/>
    <n v="1114"/>
    <s v="ABCD-1114"/>
    <s v="J342"/>
    <s v="DESVIACION DEL TABIQUE NASAL"/>
    <x v="2"/>
    <n v="19.850000000000001"/>
    <n v="0"/>
  </r>
  <r>
    <x v="1"/>
    <x v="1"/>
    <x v="3"/>
    <s v="OTORRINOLARINGOLOGIA "/>
    <x v="28"/>
    <n v="1169"/>
    <s v="ABCD-1169"/>
    <s v="I110"/>
    <s v="ENFERMEDAD CARDIACA HIPERTENSIVA CON INSUFICIENCIA CARDIACA (CONGESTIVA)"/>
    <x v="2"/>
    <n v="22.06"/>
    <n v="0"/>
  </r>
  <r>
    <x v="1"/>
    <x v="1"/>
    <x v="3"/>
    <s v="OTORRINOLARINGOLOGIA "/>
    <x v="80"/>
    <n v="7592"/>
    <s v="ABCD-7592"/>
    <s v="H60"/>
    <s v="OTITIS EXTERNA"/>
    <x v="2"/>
    <n v="11.03"/>
    <n v="0"/>
  </r>
  <r>
    <x v="1"/>
    <x v="1"/>
    <x v="3"/>
    <s v="OTORRINOLARINGOLOGIA "/>
    <x v="80"/>
    <n v="8222"/>
    <s v="ABCD-8222"/>
    <s v="J30"/>
    <s v="RINITIS ALERGICA Y VASOMOTORA"/>
    <x v="2"/>
    <n v="19.850000000000001"/>
    <n v="0"/>
  </r>
  <r>
    <x v="1"/>
    <x v="1"/>
    <x v="3"/>
    <s v="OTORRINOLARINGOLOGIA "/>
    <x v="80"/>
    <n v="8223"/>
    <s v="ABCD-8223"/>
    <s v="J31"/>
    <s v="RINITIS, RINOFARINGITIS Y FARINGITIS CRONICAS"/>
    <x v="2"/>
    <n v="14.705"/>
    <n v="3.67"/>
  </r>
  <r>
    <x v="1"/>
    <x v="1"/>
    <x v="3"/>
    <s v="OTORRINOLARINGOLOGIA "/>
    <x v="80"/>
    <n v="8224"/>
    <s v="ABCD-8224"/>
    <s v="J31"/>
    <s v="RINITIS, RINOFARINGITIS Y FARINGITIS CRONICAS"/>
    <x v="2"/>
    <n v="19.850000000000001"/>
    <n v="0"/>
  </r>
  <r>
    <x v="1"/>
    <x v="1"/>
    <x v="3"/>
    <s v="OTORRINOLARINGOLOGIA "/>
    <x v="84"/>
    <n v="5809"/>
    <s v="ABCD-5809"/>
    <s v="E11"/>
    <s v="DIABETES MELLITUS NO INSULINODEPENDIENTE"/>
    <x v="2"/>
    <n v="132.86000000000001"/>
    <n v="132.8595"/>
  </r>
  <r>
    <x v="1"/>
    <x v="1"/>
    <x v="3"/>
    <s v="OTORRINOLARINGOLOGIA "/>
    <x v="84"/>
    <n v="5915"/>
    <s v="ABCD-5915"/>
    <s v="K21"/>
    <s v="ENFERMEDAD DEL REFLUJO GASTROESOFAGICO"/>
    <x v="2"/>
    <n v="132.86000000000001"/>
    <n v="132.8595"/>
  </r>
  <r>
    <x v="1"/>
    <x v="1"/>
    <x v="3"/>
    <s v="OTORRINOLARINGOLOGIA "/>
    <x v="84"/>
    <n v="8225"/>
    <s v="ABCD-8225"/>
    <s v="N200"/>
    <s v="CALCULO DEL RIÑON"/>
    <x v="2"/>
    <n v="40.020000000000003"/>
    <n v="40.020000000000003"/>
  </r>
  <r>
    <x v="1"/>
    <x v="1"/>
    <x v="3"/>
    <s v="OTORRINOLARINGOLOGIA "/>
    <x v="230"/>
    <n v="873"/>
    <s v="ABCD-873"/>
    <s v="I10"/>
    <s v="HIPERTENSION ESENCIAL (PRIMARIA)"/>
    <x v="2"/>
    <n v="132.86000000000001"/>
    <n v="132.8595"/>
  </r>
  <r>
    <x v="1"/>
    <x v="1"/>
    <x v="3"/>
    <s v="OTORRINOLARINGOLOGIA "/>
    <x v="86"/>
    <n v="4906"/>
    <s v="ABCD-4906"/>
    <s v="N200"/>
    <s v="CALCULO DEL RIÑON"/>
    <x v="2"/>
    <n v="132.86000000000001"/>
    <n v="0"/>
  </r>
  <r>
    <x v="1"/>
    <x v="1"/>
    <x v="3"/>
    <s v="OTORRINOLARINGOLOGIA "/>
    <x v="232"/>
    <n v="8226"/>
    <s v="ABCD-8226"/>
    <s v="R490"/>
    <s v="DISFONIA"/>
    <x v="2"/>
    <n v="82.08"/>
    <n v="0"/>
  </r>
  <r>
    <x v="1"/>
    <x v="1"/>
    <x v="3"/>
    <s v="OTORRINOLARINGOLOGIA "/>
    <x v="233"/>
    <n v="6039"/>
    <s v="ABCD-6039"/>
    <s v="Z000"/>
    <s v="EXAMEN MEDICO GENERAL"/>
    <x v="2"/>
    <n v="132.86000000000001"/>
    <n v="0"/>
  </r>
  <r>
    <x v="1"/>
    <x v="1"/>
    <x v="3"/>
    <s v="OTORRINOLARINGOLOGIA "/>
    <x v="185"/>
    <n v="2101"/>
    <s v="ABCD-2101"/>
    <s v="K802"/>
    <s v="CALCULO DE LA VESICULA BILIAR SIN COLECISTITIS"/>
    <x v="2"/>
    <n v="132.86000000000001"/>
    <n v="0"/>
  </r>
  <r>
    <x v="1"/>
    <x v="1"/>
    <x v="3"/>
    <s v="OTORRINOLARINGOLOGIA "/>
    <x v="89"/>
    <n v="6069"/>
    <s v="ABCD-6069"/>
    <s v="J02"/>
    <s v="FARINGITIS AGUDA"/>
    <x v="2"/>
    <n v="132.86000000000001"/>
    <n v="0"/>
  </r>
  <r>
    <x v="1"/>
    <x v="1"/>
    <x v="3"/>
    <s v="OTORRINOLARINGOLOGIA "/>
    <x v="89"/>
    <n v="8227"/>
    <s v="ABCD-8227"/>
    <s v="I84"/>
    <s v="HEMORROIDES"/>
    <x v="2"/>
    <n v="132.86000000000001"/>
    <n v="0"/>
  </r>
  <r>
    <x v="1"/>
    <x v="1"/>
    <x v="3"/>
    <s v="OTORRINOLARINGOLOGIA "/>
    <x v="140"/>
    <n v="8228"/>
    <s v="ABCD-8228"/>
    <s v="R490"/>
    <s v="DISFONIA"/>
    <x v="2"/>
    <n v="33.5"/>
    <n v="0"/>
  </r>
  <r>
    <x v="1"/>
    <x v="1"/>
    <x v="3"/>
    <s v="OTORRINOLARINGOLOGIA "/>
    <x v="94"/>
    <n v="8229"/>
    <s v="ABCD-8229"/>
    <s v="K29"/>
    <s v="GASTRITIS Y DUODENITIS"/>
    <x v="2"/>
    <n v="82.08"/>
    <n v="0"/>
  </r>
  <r>
    <x v="1"/>
    <x v="1"/>
    <x v="3"/>
    <s v="PROCTOLOGIA"/>
    <x v="35"/>
    <n v="8230"/>
    <s v="ABCD-8230"/>
    <s v="I84"/>
    <s v="HEMORROIDES"/>
    <x v="2"/>
    <n v="6.62"/>
    <n v="0"/>
  </r>
  <r>
    <x v="1"/>
    <x v="1"/>
    <x v="3"/>
    <s v="PROCTOLOGIA"/>
    <x v="7"/>
    <n v="8231"/>
    <s v="ABCD-8231"/>
    <s v="K60"/>
    <s v="FISURA Y FISTULA DE LAS REGIONES ANAL Y RECTAL"/>
    <x v="2"/>
    <n v="6.62"/>
    <n v="0"/>
  </r>
  <r>
    <x v="1"/>
    <x v="1"/>
    <x v="3"/>
    <s v="PROCTOLOGIA"/>
    <x v="38"/>
    <n v="8232"/>
    <s v="ABCD-8232"/>
    <s v="K623"/>
    <s v="PROLAPSO RECTAL"/>
    <x v="2"/>
    <n v="6.62"/>
    <n v="0"/>
  </r>
  <r>
    <x v="1"/>
    <x v="1"/>
    <x v="3"/>
    <s v="PROCTOLOGIA"/>
    <x v="38"/>
    <n v="8233"/>
    <s v="ABCD-8233"/>
    <s v="I84"/>
    <s v="HEMORROIDES"/>
    <x v="2"/>
    <n v="58.92"/>
    <n v="0"/>
  </r>
  <r>
    <x v="1"/>
    <x v="1"/>
    <x v="3"/>
    <s v="PROCTOLOGIA"/>
    <x v="49"/>
    <n v="8234"/>
    <s v="ABCD-8234"/>
    <s v="K58"/>
    <s v="SINDROME DEL COLON IRRITABLE"/>
    <x v="2"/>
    <n v="57.96"/>
    <n v="0"/>
  </r>
  <r>
    <x v="1"/>
    <x v="1"/>
    <x v="3"/>
    <s v="PROCTOLOGIA"/>
    <x v="49"/>
    <n v="8235"/>
    <s v="ABCD-8235"/>
    <s v="I84"/>
    <s v="HEMORROIDES"/>
    <x v="2"/>
    <n v="58.92"/>
    <n v="0"/>
  </r>
  <r>
    <x v="1"/>
    <x v="1"/>
    <x v="3"/>
    <s v="PROCTOLOGIA"/>
    <x v="11"/>
    <n v="8232"/>
    <s v="ABCD-8232"/>
    <s v="I84"/>
    <s v="HEMORROIDES"/>
    <x v="2"/>
    <n v="6.62"/>
    <n v="0"/>
  </r>
  <r>
    <x v="1"/>
    <x v="1"/>
    <x v="3"/>
    <s v="PROCTOLOGIA"/>
    <x v="11"/>
    <n v="5702"/>
    <s v="ABCD-5702"/>
    <s v="Z000"/>
    <s v="EXAMEN MEDICO GENERAL"/>
    <x v="2"/>
    <n v="52.27"/>
    <n v="0"/>
  </r>
  <r>
    <x v="1"/>
    <x v="1"/>
    <x v="3"/>
    <s v="PROCTOLOGIA"/>
    <x v="63"/>
    <n v="8236"/>
    <s v="ABCD-8236"/>
    <s v="I84"/>
    <s v="HEMORROIDES"/>
    <x v="2"/>
    <n v="28.8"/>
    <n v="0"/>
  </r>
  <r>
    <x v="1"/>
    <x v="1"/>
    <x v="3"/>
    <s v="PROCTOLOGIA"/>
    <x v="63"/>
    <n v="8237"/>
    <s v="ABCD-8237"/>
    <s v="E660"/>
    <s v="OBESIDAD DEBIDA A EXCESO DE CALORIAS"/>
    <x v="2"/>
    <n v="91.28"/>
    <n v="0"/>
  </r>
  <r>
    <x v="1"/>
    <x v="1"/>
    <x v="3"/>
    <s v="PROCTOLOGIA"/>
    <x v="15"/>
    <n v="8238"/>
    <s v="ABCD-8238"/>
    <s v="I84"/>
    <s v="HEMORROIDES"/>
    <x v="2"/>
    <n v="28.664999999999999"/>
    <n v="0"/>
  </r>
  <r>
    <x v="1"/>
    <x v="1"/>
    <x v="3"/>
    <s v="PROCTOLOGIA"/>
    <x v="27"/>
    <n v="4294"/>
    <s v="ABCD-4294"/>
    <s v="K58"/>
    <s v="SINDROME DEL COLON IRRITABLE"/>
    <x v="2"/>
    <n v="71.069999999999993"/>
    <n v="0"/>
  </r>
  <r>
    <x v="1"/>
    <x v="1"/>
    <x v="3"/>
    <s v="PROCTOLOGIA"/>
    <x v="78"/>
    <n v="8239"/>
    <s v="ABCD-8239"/>
    <s v="K600"/>
    <s v="FISURA ANAL AGUDA"/>
    <x v="2"/>
    <n v="4.415"/>
    <n v="0"/>
  </r>
  <r>
    <x v="1"/>
    <x v="1"/>
    <x v="3"/>
    <s v="PROCTOLOGIA"/>
    <x v="78"/>
    <n v="8240"/>
    <s v="ABCD-8240"/>
    <s v="I843"/>
    <s v="HEMORROIDES EXTERNAS TROMBOSADAS"/>
    <x v="2"/>
    <n v="14.705"/>
    <n v="0"/>
  </r>
  <r>
    <x v="1"/>
    <x v="1"/>
    <x v="3"/>
    <s v="PSICOLOGIA "/>
    <x v="126"/>
    <n v="8241"/>
    <s v="ABCD-8241"/>
    <s v="D69"/>
    <s v="PURPURA Y OTRAS AFECCIONES HEMORRAGICAS"/>
    <x v="2"/>
    <n v="0.78"/>
    <n v="0"/>
  </r>
  <r>
    <x v="1"/>
    <x v="1"/>
    <x v="3"/>
    <s v="REUMATOLOGIA "/>
    <x v="33"/>
    <n v="8242"/>
    <s v="ABCD-8242"/>
    <s v="M199"/>
    <s v="ARTROSIS, NO ESPECIFICADA"/>
    <x v="2"/>
    <n v="0.6"/>
    <n v="0.6"/>
  </r>
  <r>
    <x v="1"/>
    <x v="1"/>
    <x v="3"/>
    <s v="REUMATOLOGIA "/>
    <x v="37"/>
    <n v="8243"/>
    <s v="ABCD-8243"/>
    <s v="M15"/>
    <s v="POLIARTROSIS"/>
    <x v="2"/>
    <n v="50.8"/>
    <n v="0"/>
  </r>
  <r>
    <x v="1"/>
    <x v="1"/>
    <x v="3"/>
    <s v="REUMATOLOGIA "/>
    <x v="37"/>
    <n v="2363"/>
    <s v="ABCD-2363"/>
    <s v="M05"/>
    <s v="ARTRITIS REUMATOIDE SEROPOSITIVA"/>
    <x v="2"/>
    <n v="6.3"/>
    <n v="0"/>
  </r>
  <r>
    <x v="1"/>
    <x v="1"/>
    <x v="3"/>
    <s v="REUMATOLOGIA "/>
    <x v="6"/>
    <n v="6378"/>
    <s v="ABCD-6378"/>
    <s v="M159"/>
    <s v="POLIARTROSIS, NO ESPECIFICADA"/>
    <x v="2"/>
    <n v="8.82"/>
    <n v="0"/>
  </r>
  <r>
    <x v="1"/>
    <x v="1"/>
    <x v="3"/>
    <s v="REUMATOLOGIA "/>
    <x v="38"/>
    <n v="8244"/>
    <s v="ABCD-8244"/>
    <s v="M15"/>
    <s v="POLIARTROSIS"/>
    <x v="2"/>
    <n v="1.8"/>
    <n v="0"/>
  </r>
  <r>
    <x v="1"/>
    <x v="1"/>
    <x v="3"/>
    <s v="REUMATOLOGIA "/>
    <x v="52"/>
    <n v="5300"/>
    <s v="ABCD-5300"/>
    <s v="E66"/>
    <s v="OBESIDAD"/>
    <x v="2"/>
    <n v="68.400000000000006"/>
    <n v="68.400000000000006"/>
  </r>
  <r>
    <x v="1"/>
    <x v="1"/>
    <x v="3"/>
    <s v="REUMATOLOGIA "/>
    <x v="54"/>
    <n v="8245"/>
    <s v="ABCD-8245"/>
    <s v="Z000"/>
    <s v="EXAMEN MEDICO GENERAL"/>
    <x v="2"/>
    <n v="12.6"/>
    <n v="0"/>
  </r>
  <r>
    <x v="1"/>
    <x v="1"/>
    <x v="3"/>
    <s v="REUMATOLOGIA "/>
    <x v="58"/>
    <n v="8246"/>
    <s v="ABCD-8246"/>
    <s v="M15"/>
    <s v="POLIARTROSIS"/>
    <x v="2"/>
    <n v="18.14"/>
    <n v="0"/>
  </r>
  <r>
    <x v="1"/>
    <x v="1"/>
    <x v="3"/>
    <s v="REUMATOLOGIA "/>
    <x v="9"/>
    <n v="6959"/>
    <s v="ABCD-6959"/>
    <s v="M05"/>
    <s v="ARTRITIS REUMATOIDE SEROPOSITIVA"/>
    <x v="2"/>
    <n v="15.44"/>
    <n v="0"/>
  </r>
  <r>
    <x v="1"/>
    <x v="1"/>
    <x v="3"/>
    <s v="REUMATOLOGIA "/>
    <x v="9"/>
    <n v="4584"/>
    <s v="ABCD-4584"/>
    <s v="M159"/>
    <s v="POLIARTROSIS, NO ESPECIFICADA"/>
    <x v="2"/>
    <n v="13.62"/>
    <n v="0"/>
  </r>
  <r>
    <x v="1"/>
    <x v="1"/>
    <x v="3"/>
    <s v="REUMATOLOGIA "/>
    <x v="9"/>
    <n v="415"/>
    <s v="ABCD-415"/>
    <s v="M81"/>
    <s v="OSTEOPOROSIS SIN FRACTURA PATOLOGICA"/>
    <x v="2"/>
    <n v="18.420000000000002"/>
    <n v="0"/>
  </r>
  <r>
    <x v="1"/>
    <x v="1"/>
    <x v="3"/>
    <s v="REUMATOLOGIA "/>
    <x v="9"/>
    <n v="8247"/>
    <s v="ABCD-8247"/>
    <s v="M15"/>
    <s v="POLIARTROSIS"/>
    <x v="2"/>
    <n v="18.420000000000002"/>
    <n v="0"/>
  </r>
  <r>
    <x v="1"/>
    <x v="1"/>
    <x v="3"/>
    <s v="REUMATOLOGIA "/>
    <x v="62"/>
    <n v="5699"/>
    <s v="ABCD-5699"/>
    <s v="M199"/>
    <s v="ARTROSIS, NO ESPECIFICADA"/>
    <x v="2"/>
    <n v="8.8249999999999993"/>
    <n v="0"/>
  </r>
  <r>
    <x v="1"/>
    <x v="1"/>
    <x v="3"/>
    <s v="REUMATOLOGIA "/>
    <x v="10"/>
    <n v="8248"/>
    <s v="ABCD-8248"/>
    <s v="M15"/>
    <s v="POLIARTROSIS"/>
    <x v="2"/>
    <n v="8.8249999999999993"/>
    <n v="0"/>
  </r>
  <r>
    <x v="1"/>
    <x v="1"/>
    <x v="3"/>
    <s v="REUMATOLOGIA "/>
    <x v="10"/>
    <n v="8249"/>
    <s v="ABCD-8249"/>
    <s v="M255"/>
    <s v="DOLOR EN ARTICULACION"/>
    <x v="2"/>
    <n v="18.375"/>
    <n v="0"/>
  </r>
  <r>
    <x v="1"/>
    <x v="1"/>
    <x v="3"/>
    <s v="REUMATOLOGIA "/>
    <x v="10"/>
    <n v="8250"/>
    <s v="ABCD-8250"/>
    <s v="M170"/>
    <s v="GONARTROSIS PRIMARIA, BILATERAL"/>
    <x v="2"/>
    <n v="9.3149999999999995"/>
    <n v="0"/>
  </r>
  <r>
    <x v="1"/>
    <x v="1"/>
    <x v="3"/>
    <s v="REUMATOLOGIA "/>
    <x v="10"/>
    <n v="8251"/>
    <s v="ABCD-8251"/>
    <s v="G560"/>
    <s v="SINDROME DEL TUNEL CARPIANO"/>
    <x v="2"/>
    <n v="8.82"/>
    <n v="0"/>
  </r>
  <r>
    <x v="1"/>
    <x v="1"/>
    <x v="3"/>
    <s v="REUMATOLOGIA "/>
    <x v="11"/>
    <n v="8252"/>
    <s v="ABCD-8252"/>
    <s v="M199"/>
    <s v="ARTROSIS, NO ESPECIFICADA"/>
    <x v="2"/>
    <n v="9.6"/>
    <n v="0"/>
  </r>
  <r>
    <x v="1"/>
    <x v="1"/>
    <x v="3"/>
    <s v="REUMATOLOGIA "/>
    <x v="63"/>
    <n v="6747"/>
    <s v="ABCD-6747"/>
    <s v="M179"/>
    <s v="GONARTROSIS, NO ESPECIFICADA"/>
    <x v="2"/>
    <n v="8.82"/>
    <n v="0"/>
  </r>
  <r>
    <x v="1"/>
    <x v="1"/>
    <x v="3"/>
    <s v="REUMATOLOGIA "/>
    <x v="12"/>
    <n v="4817"/>
    <s v="ABCD-4817"/>
    <s v="M159"/>
    <s v="POLIARTROSIS, NO ESPECIFICADA"/>
    <x v="2"/>
    <n v="8.82"/>
    <n v="0"/>
  </r>
  <r>
    <x v="1"/>
    <x v="1"/>
    <x v="3"/>
    <s v="REUMATOLOGIA "/>
    <x v="12"/>
    <n v="8253"/>
    <s v="ABCD-8253"/>
    <s v="M151"/>
    <s v="NODULOS DE HEBERDEN (CON ARTROPATIA)"/>
    <x v="2"/>
    <n v="9.5500000000000007"/>
    <n v="0"/>
  </r>
  <r>
    <x v="1"/>
    <x v="1"/>
    <x v="3"/>
    <s v="REUMATOLOGIA "/>
    <x v="12"/>
    <n v="8254"/>
    <s v="ABCD-8254"/>
    <s v="M199"/>
    <s v="ARTROSIS, NO ESPECIFICADA"/>
    <x v="2"/>
    <n v="8.82"/>
    <n v="0"/>
  </r>
  <r>
    <x v="1"/>
    <x v="1"/>
    <x v="3"/>
    <s v="REUMATOLOGIA "/>
    <x v="12"/>
    <n v="8255"/>
    <s v="ABCD-8255"/>
    <s v="M170"/>
    <s v="GONARTROSIS PRIMARIA, BILATERAL"/>
    <x v="2"/>
    <n v="6.61"/>
    <n v="0"/>
  </r>
  <r>
    <x v="1"/>
    <x v="1"/>
    <x v="3"/>
    <s v="REUMATOLOGIA "/>
    <x v="13"/>
    <n v="2387"/>
    <s v="ABCD-2387"/>
    <s v="M159"/>
    <s v="POLIARTROSIS, NO ESPECIFICADA"/>
    <x v="2"/>
    <n v="1.8"/>
    <n v="0"/>
  </r>
  <r>
    <x v="1"/>
    <x v="1"/>
    <x v="3"/>
    <s v="REUMATOLOGIA "/>
    <x v="13"/>
    <n v="8256"/>
    <s v="ABCD-8256"/>
    <s v="M255"/>
    <s v="DOLOR EN ARTICULACION"/>
    <x v="2"/>
    <n v="8.82"/>
    <n v="0"/>
  </r>
  <r>
    <x v="1"/>
    <x v="1"/>
    <x v="3"/>
    <s v="REUMATOLOGIA "/>
    <x v="13"/>
    <n v="8257"/>
    <s v="ABCD-8257"/>
    <s v="M159"/>
    <s v="POLIARTROSIS, NO ESPECIFICADA"/>
    <x v="2"/>
    <n v="38.22"/>
    <n v="0"/>
  </r>
  <r>
    <x v="1"/>
    <x v="1"/>
    <x v="3"/>
    <s v="REUMATOLOGIA "/>
    <x v="13"/>
    <n v="8258"/>
    <s v="ABCD-8258"/>
    <s v="M059"/>
    <s v="ARTRITIS REUMATOIDEA SEROPOSITIVA, SIN OTRA ESPECIFICACION"/>
    <x v="2"/>
    <n v="7.38"/>
    <n v="0"/>
  </r>
  <r>
    <x v="1"/>
    <x v="1"/>
    <x v="3"/>
    <s v="REUMATOLOGIA "/>
    <x v="13"/>
    <n v="8259"/>
    <s v="ABCD-8259"/>
    <s v="M112"/>
    <s v="OTRAS CONDROCALCINOSIS"/>
    <x v="2"/>
    <n v="6.62"/>
    <n v="0"/>
  </r>
  <r>
    <x v="1"/>
    <x v="1"/>
    <x v="3"/>
    <s v="REUMATOLOGIA "/>
    <x v="15"/>
    <n v="8260"/>
    <s v="ABCD-8260"/>
    <s v="M059"/>
    <s v="ARTRITIS REUMATOIDEA SEROPOSITIVA, SIN OTRA ESPECIFICACION"/>
    <x v="2"/>
    <n v="11.025"/>
    <n v="4.41"/>
  </r>
  <r>
    <x v="1"/>
    <x v="1"/>
    <x v="3"/>
    <s v="REUMATOLOGIA "/>
    <x v="16"/>
    <n v="7637"/>
    <s v="ABCD-7637"/>
    <s v="A920"/>
    <s v="ENFERMEDAD POR VIRUS CHIKUNGUNYA"/>
    <x v="2"/>
    <n v="36.86"/>
    <n v="0"/>
  </r>
  <r>
    <x v="1"/>
    <x v="1"/>
    <x v="3"/>
    <s v="REUMATOLOGIA "/>
    <x v="16"/>
    <n v="8261"/>
    <s v="ABCD-8261"/>
    <s v="M169"/>
    <s v="COXARTROSIS, NO ESPECIFICADA"/>
    <x v="2"/>
    <n v="4.2"/>
    <n v="0"/>
  </r>
  <r>
    <x v="1"/>
    <x v="1"/>
    <x v="3"/>
    <s v="REUMATOLOGIA "/>
    <x v="16"/>
    <n v="8262"/>
    <s v="ABCD-8262"/>
    <s v="E66"/>
    <s v="OBESIDAD"/>
    <x v="2"/>
    <n v="15.225"/>
    <n v="0"/>
  </r>
  <r>
    <x v="1"/>
    <x v="1"/>
    <x v="3"/>
    <s v="REUMATOLOGIA "/>
    <x v="16"/>
    <n v="8263"/>
    <s v="ABCD-8263"/>
    <s v="E669"/>
    <s v="OBESIDAD, NO ESPECIFICADA"/>
    <x v="2"/>
    <n v="29.4"/>
    <n v="0"/>
  </r>
  <r>
    <x v="1"/>
    <x v="1"/>
    <x v="3"/>
    <s v="REUMATOLOGIA "/>
    <x v="16"/>
    <n v="8264"/>
    <s v="ABCD-8264"/>
    <s v="M771"/>
    <s v="EPICONDILITIS LATERAL"/>
    <x v="2"/>
    <n v="24.254999999999999"/>
    <n v="0"/>
  </r>
  <r>
    <x v="1"/>
    <x v="1"/>
    <x v="3"/>
    <s v="REUMATOLOGIA "/>
    <x v="16"/>
    <n v="8265"/>
    <s v="ABCD-8265"/>
    <s v="A920"/>
    <s v="ENFERMEDAD POR VIRUS CHIKUNGUNYA"/>
    <x v="2"/>
    <n v="19.850000000000001"/>
    <n v="0"/>
  </r>
  <r>
    <x v="1"/>
    <x v="1"/>
    <x v="3"/>
    <s v="REUMATOLOGIA "/>
    <x v="16"/>
    <n v="8266"/>
    <s v="ABCD-8266"/>
    <s v="M059"/>
    <s v="ARTRITIS REUMATOIDEA SEROPOSITIVA, SIN OTRA ESPECIFICACION"/>
    <x v="2"/>
    <n v="6.62"/>
    <n v="0"/>
  </r>
  <r>
    <x v="1"/>
    <x v="1"/>
    <x v="3"/>
    <s v="REUMATOLOGIA "/>
    <x v="16"/>
    <n v="8267"/>
    <s v="ABCD-8267"/>
    <s v="M139"/>
    <s v="ARTRITIS, NO ESPECIFICADA"/>
    <x v="2"/>
    <n v="24.045000000000002"/>
    <n v="0"/>
  </r>
  <r>
    <x v="1"/>
    <x v="1"/>
    <x v="3"/>
    <s v="REUMATOLOGIA "/>
    <x v="16"/>
    <n v="8268"/>
    <s v="ABCD-8268"/>
    <s v="M45"/>
    <s v="ESPONDILITIS ANQUILOSANTE"/>
    <x v="2"/>
    <n v="2.1"/>
    <n v="0"/>
  </r>
  <r>
    <x v="1"/>
    <x v="1"/>
    <x v="3"/>
    <s v="REUMATOLOGIA "/>
    <x v="16"/>
    <n v="8269"/>
    <s v="ABCD-8269"/>
    <s v="M255"/>
    <s v="DOLOR EN ARTICULACION"/>
    <x v="2"/>
    <n v="17.64"/>
    <n v="0"/>
  </r>
  <r>
    <x v="1"/>
    <x v="1"/>
    <x v="3"/>
    <s v="REUMATOLOGIA "/>
    <x v="16"/>
    <n v="8270"/>
    <s v="ABCD-8270"/>
    <s v="M150"/>
    <s v="(OSTEO)ARTROSIS PRIMARIA GENERALIZADA"/>
    <x v="2"/>
    <n v="32.865000000000002"/>
    <n v="0"/>
  </r>
  <r>
    <x v="1"/>
    <x v="1"/>
    <x v="3"/>
    <s v="REUMATOLOGIA "/>
    <x v="16"/>
    <n v="8271"/>
    <s v="ABCD-8271"/>
    <s v="M059"/>
    <s v="ARTRITIS REUMATOIDEA SEROPOSITIVA, SIN OTRA ESPECIFICACION"/>
    <x v="2"/>
    <n v="17.329999999999998"/>
    <n v="0"/>
  </r>
  <r>
    <x v="1"/>
    <x v="1"/>
    <x v="3"/>
    <s v="REUMATOLOGIA "/>
    <x v="16"/>
    <n v="8272"/>
    <s v="ABCD-8272"/>
    <s v="M255"/>
    <s v="DOLOR EN ARTICULACION"/>
    <x v="2"/>
    <n v="8.82"/>
    <n v="0"/>
  </r>
  <r>
    <x v="1"/>
    <x v="1"/>
    <x v="3"/>
    <s v="REUMATOLOGIA "/>
    <x v="16"/>
    <n v="8273"/>
    <s v="ABCD-8273"/>
    <s v="E669"/>
    <s v="OBESIDAD, NO ESPECIFICADA"/>
    <x v="2"/>
    <n v="24.254999999999999"/>
    <n v="0"/>
  </r>
  <r>
    <x v="1"/>
    <x v="1"/>
    <x v="3"/>
    <s v="REUMATOLOGIA "/>
    <x v="17"/>
    <n v="8274"/>
    <s v="ABCD-8274"/>
    <s v="L405"/>
    <s v="ARTROPATIA PSORIASICA (M07.0*-M07.3*, M09.0*)"/>
    <x v="2"/>
    <n v="15.44"/>
    <n v="0"/>
  </r>
  <r>
    <x v="1"/>
    <x v="1"/>
    <x v="3"/>
    <s v="REUMATOLOGIA "/>
    <x v="17"/>
    <n v="5152"/>
    <s v="ABCD-5152"/>
    <s v="M150"/>
    <s v="(OSTEO)ARTROSIS PRIMARIA GENERALIZADA"/>
    <x v="2"/>
    <n v="4.97"/>
    <n v="0"/>
  </r>
  <r>
    <x v="1"/>
    <x v="1"/>
    <x v="3"/>
    <s v="REUMATOLOGIA "/>
    <x v="17"/>
    <n v="8275"/>
    <s v="ABCD-8275"/>
    <s v="M159"/>
    <s v="POLIARTROSIS, NO ESPECIFICADA"/>
    <x v="2"/>
    <n v="0.74"/>
    <n v="0"/>
  </r>
  <r>
    <x v="1"/>
    <x v="1"/>
    <x v="3"/>
    <s v="REUMATOLOGIA "/>
    <x v="17"/>
    <n v="8276"/>
    <s v="ABCD-8276"/>
    <s v="M179"/>
    <s v="GONARTROSIS, NO ESPECIFICADA"/>
    <x v="2"/>
    <n v="2.7"/>
    <n v="0"/>
  </r>
  <r>
    <x v="1"/>
    <x v="1"/>
    <x v="3"/>
    <s v="REUMATOLOGIA "/>
    <x v="17"/>
    <n v="8277"/>
    <s v="ABCD-8277"/>
    <s v="M35"/>
    <s v="OTRO COMPROMISO SISTEMICO DEL TEJIDO CONJUNTIVO"/>
    <x v="2"/>
    <n v="34.185000000000002"/>
    <n v="0"/>
  </r>
  <r>
    <x v="1"/>
    <x v="1"/>
    <x v="3"/>
    <s v="REUMATOLOGIA "/>
    <x v="17"/>
    <n v="8278"/>
    <s v="ABCD-8278"/>
    <s v="M199"/>
    <s v="ARTROSIS, NO ESPECIFICADA"/>
    <x v="2"/>
    <n v="8.8249999999999993"/>
    <n v="0"/>
  </r>
  <r>
    <x v="1"/>
    <x v="1"/>
    <x v="3"/>
    <s v="REUMATOLOGIA "/>
    <x v="17"/>
    <n v="8279"/>
    <s v="ABCD-8279"/>
    <s v="M139"/>
    <s v="ARTRITIS, NO ESPECIFICADA"/>
    <x v="2"/>
    <n v="24.254999999999999"/>
    <n v="0"/>
  </r>
  <r>
    <x v="1"/>
    <x v="1"/>
    <x v="3"/>
    <s v="REUMATOLOGIA "/>
    <x v="17"/>
    <n v="7498"/>
    <s v="ABCD-7498"/>
    <s v="M159"/>
    <s v="POLIARTROSIS, NO ESPECIFICADA"/>
    <x v="2"/>
    <n v="8.8249999999999993"/>
    <n v="0"/>
  </r>
  <r>
    <x v="1"/>
    <x v="1"/>
    <x v="3"/>
    <s v="REUMATOLOGIA "/>
    <x v="17"/>
    <n v="8280"/>
    <s v="ABCD-8280"/>
    <s v="M159"/>
    <s v="POLIARTROSIS, NO ESPECIFICADA"/>
    <x v="2"/>
    <n v="15.435"/>
    <n v="0"/>
  </r>
  <r>
    <x v="1"/>
    <x v="1"/>
    <x v="3"/>
    <s v="REUMATOLOGIA "/>
    <x v="17"/>
    <n v="8281"/>
    <s v="ABCD-8281"/>
    <s v="M139"/>
    <s v="ARTRITIS, NO ESPECIFICADA"/>
    <x v="2"/>
    <n v="8.8249999999999993"/>
    <n v="0"/>
  </r>
  <r>
    <x v="1"/>
    <x v="1"/>
    <x v="3"/>
    <s v="REUMATOLOGIA "/>
    <x v="18"/>
    <n v="8282"/>
    <s v="ABCD-8282"/>
    <s v="M255"/>
    <s v="DOLOR EN ARTICULACION"/>
    <x v="2"/>
    <n v="6.3"/>
    <n v="0"/>
  </r>
  <r>
    <x v="1"/>
    <x v="1"/>
    <x v="3"/>
    <s v="REUMATOLOGIA "/>
    <x v="64"/>
    <n v="8283"/>
    <s v="ABCD-8283"/>
    <s v="M159"/>
    <s v="POLIARTROSIS, NO ESPECIFICADA"/>
    <x v="2"/>
    <n v="15.435"/>
    <n v="0"/>
  </r>
  <r>
    <x v="1"/>
    <x v="1"/>
    <x v="3"/>
    <s v="REUMATOLOGIA "/>
    <x v="64"/>
    <n v="8284"/>
    <s v="ABCD-8284"/>
    <s v="M159"/>
    <s v="POLIARTROSIS, NO ESPECIFICADA"/>
    <x v="2"/>
    <n v="8.8249999999999993"/>
    <n v="0"/>
  </r>
  <r>
    <x v="1"/>
    <x v="1"/>
    <x v="3"/>
    <s v="REUMATOLOGIA "/>
    <x v="64"/>
    <n v="8285"/>
    <s v="ABCD-8285"/>
    <s v="E66"/>
    <s v="OBESIDAD"/>
    <x v="2"/>
    <n v="8.8249999999999993"/>
    <n v="0"/>
  </r>
  <r>
    <x v="1"/>
    <x v="1"/>
    <x v="3"/>
    <s v="REUMATOLOGIA "/>
    <x v="64"/>
    <n v="8286"/>
    <s v="ABCD-8286"/>
    <s v="M770"/>
    <s v="EPICONDILITIS MEDIA"/>
    <x v="2"/>
    <n v="12.02"/>
    <n v="0"/>
  </r>
  <r>
    <x v="1"/>
    <x v="1"/>
    <x v="3"/>
    <s v="REUMATOLOGIA "/>
    <x v="64"/>
    <n v="5045"/>
    <s v="ABCD-5045"/>
    <s v="M154"/>
    <s v="(OSTEO)ARTROSIS EROSIVA"/>
    <x v="2"/>
    <n v="6.6150000000000002"/>
    <n v="0"/>
  </r>
  <r>
    <x v="1"/>
    <x v="1"/>
    <x v="3"/>
    <s v="REUMATOLOGIA "/>
    <x v="64"/>
    <n v="8287"/>
    <s v="ABCD-8287"/>
    <s v="M059"/>
    <s v="ARTRITIS REUMATOIDEA SEROPOSITIVA, SIN OTRA ESPECIFICACION"/>
    <x v="2"/>
    <n v="15.44"/>
    <n v="0"/>
  </r>
  <r>
    <x v="1"/>
    <x v="1"/>
    <x v="3"/>
    <s v="REUMATOLOGIA "/>
    <x v="64"/>
    <n v="8288"/>
    <s v="ABCD-8288"/>
    <s v="M45"/>
    <s v="ESPONDILITIS ANQUILOSANTE"/>
    <x v="2"/>
    <n v="6.6150000000000002"/>
    <n v="0"/>
  </r>
  <r>
    <x v="1"/>
    <x v="1"/>
    <x v="3"/>
    <s v="REUMATOLOGIA "/>
    <x v="64"/>
    <n v="8289"/>
    <s v="ABCD-8289"/>
    <s v="M05"/>
    <s v="ARTRITIS REUMATOIDE SEROPOSITIVA"/>
    <x v="2"/>
    <n v="17.64"/>
    <n v="0"/>
  </r>
  <r>
    <x v="1"/>
    <x v="1"/>
    <x v="3"/>
    <s v="REUMATOLOGIA "/>
    <x v="64"/>
    <n v="8290"/>
    <s v="ABCD-8290"/>
    <s v="M154"/>
    <s v="(OSTEO)ARTROSIS EROSIVA"/>
    <x v="2"/>
    <n v="15.44"/>
    <n v="0"/>
  </r>
  <r>
    <x v="1"/>
    <x v="1"/>
    <x v="3"/>
    <s v="REUMATOLOGIA "/>
    <x v="64"/>
    <n v="8291"/>
    <s v="ABCD-8291"/>
    <s v="L405"/>
    <s v="ARTROPATIA PSORIASICA (M07.0*-M07.3*, M09.0*)"/>
    <x v="2"/>
    <n v="15.44"/>
    <n v="0"/>
  </r>
  <r>
    <x v="1"/>
    <x v="1"/>
    <x v="3"/>
    <s v="REUMATOLOGIA "/>
    <x v="19"/>
    <n v="8292"/>
    <s v="ABCD-8292"/>
    <s v="M159"/>
    <s v="POLIARTROSIS, NO ESPECIFICADA"/>
    <x v="2"/>
    <n v="24.254999999999999"/>
    <n v="0"/>
  </r>
  <r>
    <x v="1"/>
    <x v="1"/>
    <x v="3"/>
    <s v="REUMATOLOGIA "/>
    <x v="19"/>
    <n v="8293"/>
    <s v="ABCD-8293"/>
    <s v="M159"/>
    <s v="POLIARTROSIS, NO ESPECIFICADA"/>
    <x v="2"/>
    <n v="6.62"/>
    <n v="0"/>
  </r>
  <r>
    <x v="1"/>
    <x v="1"/>
    <x v="3"/>
    <s v="REUMATOLOGIA "/>
    <x v="19"/>
    <n v="8294"/>
    <s v="ABCD-8294"/>
    <s v="M159"/>
    <s v="POLIARTROSIS, NO ESPECIFICADA"/>
    <x v="2"/>
    <n v="15.44"/>
    <n v="0"/>
  </r>
  <r>
    <x v="1"/>
    <x v="1"/>
    <x v="3"/>
    <s v="REUMATOLOGIA "/>
    <x v="20"/>
    <n v="8295"/>
    <s v="ABCD-8295"/>
    <s v="M199"/>
    <s v="ARTROSIS, NO ESPECIFICADA"/>
    <x v="2"/>
    <n v="24.254999999999999"/>
    <n v="0"/>
  </r>
  <r>
    <x v="1"/>
    <x v="1"/>
    <x v="3"/>
    <s v="REUMATOLOGIA "/>
    <x v="20"/>
    <n v="8296"/>
    <s v="ABCD-8296"/>
    <s v="M150"/>
    <s v="(OSTEO)ARTROSIS PRIMARIA GENERALIZADA"/>
    <x v="2"/>
    <n v="9.3149999999999995"/>
    <n v="0"/>
  </r>
  <r>
    <x v="1"/>
    <x v="1"/>
    <x v="3"/>
    <s v="REUMATOLOGIA "/>
    <x v="20"/>
    <n v="8297"/>
    <s v="ABCD-8297"/>
    <s v="M150"/>
    <s v="(OSTEO)ARTROSIS PRIMARIA GENERALIZADA"/>
    <x v="2"/>
    <n v="6.6150000000000002"/>
    <n v="0"/>
  </r>
  <r>
    <x v="1"/>
    <x v="1"/>
    <x v="3"/>
    <s v="REUMATOLOGIA "/>
    <x v="20"/>
    <n v="8298"/>
    <s v="ABCD-8298"/>
    <s v="M150"/>
    <s v="(OSTEO)ARTROSIS PRIMARIA GENERALIZADA"/>
    <x v="2"/>
    <n v="145.04"/>
    <n v="0"/>
  </r>
  <r>
    <x v="1"/>
    <x v="1"/>
    <x v="3"/>
    <s v="REUMATOLOGIA "/>
    <x v="20"/>
    <n v="8299"/>
    <s v="ABCD-8299"/>
    <s v="M329"/>
    <s v="LUPUS ERITEMATOSO SISTEMICO, SIN OTRA ESPECIFICACION"/>
    <x v="2"/>
    <n v="15.44"/>
    <n v="0"/>
  </r>
  <r>
    <x v="1"/>
    <x v="1"/>
    <x v="3"/>
    <s v="REUMATOLOGIA "/>
    <x v="20"/>
    <n v="8300"/>
    <s v="ABCD-8300"/>
    <s v="E669"/>
    <s v="OBESIDAD, NO ESPECIFICADA"/>
    <x v="2"/>
    <n v="28.97"/>
    <n v="0"/>
  </r>
  <r>
    <x v="1"/>
    <x v="1"/>
    <x v="3"/>
    <s v="REUMATOLOGIA "/>
    <x v="20"/>
    <n v="8301"/>
    <s v="ABCD-8301"/>
    <s v="E669"/>
    <s v="OBESIDAD, NO ESPECIFICADA"/>
    <x v="2"/>
    <n v="15.44"/>
    <n v="0"/>
  </r>
  <r>
    <x v="1"/>
    <x v="1"/>
    <x v="3"/>
    <s v="REUMATOLOGIA "/>
    <x v="20"/>
    <n v="8302"/>
    <s v="ABCD-8302"/>
    <s v="M159"/>
    <s v="POLIARTROSIS, NO ESPECIFICADA"/>
    <x v="2"/>
    <n v="5.4"/>
    <n v="0"/>
  </r>
  <r>
    <x v="1"/>
    <x v="1"/>
    <x v="3"/>
    <s v="REUMATOLOGIA "/>
    <x v="20"/>
    <n v="6060"/>
    <s v="ABCD-6060"/>
    <s v="M329"/>
    <s v="LUPUS ERITEMATOSO SISTEMICO, SIN OTRA ESPECIFICACION"/>
    <x v="2"/>
    <n v="8.8249999999999993"/>
    <n v="0"/>
  </r>
  <r>
    <x v="1"/>
    <x v="1"/>
    <x v="3"/>
    <s v="REUMATOLOGIA "/>
    <x v="20"/>
    <n v="6024"/>
    <s v="ABCD-6024"/>
    <s v="M139"/>
    <s v="ARTRITIS, NO ESPECIFICADA"/>
    <x v="2"/>
    <n v="6.62"/>
    <n v="0"/>
  </r>
  <r>
    <x v="1"/>
    <x v="1"/>
    <x v="3"/>
    <s v="REUMATOLOGIA "/>
    <x v="20"/>
    <n v="3548"/>
    <s v="ABCD-3548"/>
    <s v="M255"/>
    <s v="DOLOR EN ARTICULACION"/>
    <x v="2"/>
    <n v="24.254999999999999"/>
    <n v="0"/>
  </r>
  <r>
    <x v="1"/>
    <x v="1"/>
    <x v="3"/>
    <s v="REUMATOLOGIA "/>
    <x v="65"/>
    <n v="8303"/>
    <s v="ABCD-8303"/>
    <s v="M15"/>
    <s v="POLIARTROSIS"/>
    <x v="2"/>
    <n v="29.34"/>
    <n v="0"/>
  </r>
  <r>
    <x v="1"/>
    <x v="1"/>
    <x v="3"/>
    <s v="REUMATOLOGIA "/>
    <x v="65"/>
    <n v="8304"/>
    <s v="ABCD-8304"/>
    <s v="M255"/>
    <s v="DOLOR EN ARTICULACION"/>
    <x v="2"/>
    <n v="18.375"/>
    <n v="0"/>
  </r>
  <r>
    <x v="1"/>
    <x v="1"/>
    <x v="3"/>
    <s v="REUMATOLOGIA "/>
    <x v="65"/>
    <n v="8305"/>
    <s v="ABCD-8305"/>
    <s v="A929"/>
    <s v="FIEBRE VIRAL TRANSMITIDA POR MOSQUITO, SIN OTRA ESPECIFICACION"/>
    <x v="2"/>
    <n v="11.03"/>
    <n v="0"/>
  </r>
  <r>
    <x v="1"/>
    <x v="1"/>
    <x v="3"/>
    <s v="REUMATOLOGIA "/>
    <x v="67"/>
    <n v="8306"/>
    <s v="ABCD-8306"/>
    <s v="M321"/>
    <s v="LUPUS ERITEMATOSO SISTEMICO CON COMPROMISO DE ORGANOS O SISTEMAS"/>
    <x v="2"/>
    <n v="4.38"/>
    <n v="0"/>
  </r>
  <r>
    <x v="1"/>
    <x v="1"/>
    <x v="3"/>
    <s v="REUMATOLOGIA "/>
    <x v="68"/>
    <n v="8307"/>
    <s v="ABCD-8307"/>
    <s v="M05"/>
    <s v="ARTRITIS REUMATOIDE SEROPOSITIVA"/>
    <x v="2"/>
    <n v="8.8249999999999993"/>
    <n v="0"/>
  </r>
  <r>
    <x v="1"/>
    <x v="1"/>
    <x v="3"/>
    <s v="REUMATOLOGIA "/>
    <x v="68"/>
    <n v="8308"/>
    <s v="ABCD-8308"/>
    <s v="M059"/>
    <s v="ARTRITIS REUMATOIDEA SEROPOSITIVA, SIN OTRA ESPECIFICACION"/>
    <x v="2"/>
    <n v="9.3650000000000002"/>
    <n v="0"/>
  </r>
  <r>
    <x v="1"/>
    <x v="1"/>
    <x v="3"/>
    <s v="REUMATOLOGIA "/>
    <x v="68"/>
    <n v="8309"/>
    <s v="ABCD-8309"/>
    <s v="M05"/>
    <s v="ARTRITIS REUMATOIDE SEROPOSITIVA"/>
    <x v="2"/>
    <n v="4.38"/>
    <n v="0"/>
  </r>
  <r>
    <x v="1"/>
    <x v="1"/>
    <x v="3"/>
    <s v="REUMATOLOGIA "/>
    <x v="70"/>
    <n v="8310"/>
    <s v="ABCD-8310"/>
    <s v="M45"/>
    <s v="ESPONDILITIS ANQUILOSANTE"/>
    <x v="2"/>
    <n v="15.125"/>
    <n v="0"/>
  </r>
  <r>
    <x v="1"/>
    <x v="1"/>
    <x v="3"/>
    <s v="REUMATOLOGIA "/>
    <x v="21"/>
    <n v="8311"/>
    <s v="ABCD-8311"/>
    <s v="M139"/>
    <s v="ARTRITIS, NO ESPECIFICADA"/>
    <x v="2"/>
    <n v="3.6"/>
    <n v="0"/>
  </r>
  <r>
    <x v="1"/>
    <x v="1"/>
    <x v="3"/>
    <s v="REUMATOLOGIA "/>
    <x v="21"/>
    <n v="8312"/>
    <s v="ABCD-8312"/>
    <s v="M130"/>
    <s v="POLIARTRITIS, NO ESPECIFICADA"/>
    <x v="2"/>
    <n v="19.850000000000001"/>
    <n v="0"/>
  </r>
  <r>
    <x v="1"/>
    <x v="1"/>
    <x v="3"/>
    <s v="REUMATOLOGIA "/>
    <x v="21"/>
    <n v="8313"/>
    <s v="ABCD-8313"/>
    <s v="M139"/>
    <s v="ARTRITIS, NO ESPECIFICADA"/>
    <x v="2"/>
    <n v="25.035"/>
    <n v="0"/>
  </r>
  <r>
    <x v="1"/>
    <x v="1"/>
    <x v="3"/>
    <s v="REUMATOLOGIA "/>
    <x v="21"/>
    <n v="8314"/>
    <s v="ABCD-8314"/>
    <s v="M255"/>
    <s v="DOLOR EN ARTICULACION"/>
    <x v="2"/>
    <n v="24.254999999999999"/>
    <n v="0"/>
  </r>
  <r>
    <x v="1"/>
    <x v="1"/>
    <x v="3"/>
    <s v="REUMATOLOGIA "/>
    <x v="21"/>
    <n v="8315"/>
    <s v="ABCD-8315"/>
    <s v="M059"/>
    <s v="ARTRITIS REUMATOIDEA SEROPOSITIVA, SIN OTRA ESPECIFICACION"/>
    <x v="2"/>
    <n v="6.62"/>
    <n v="0"/>
  </r>
  <r>
    <x v="1"/>
    <x v="1"/>
    <x v="3"/>
    <s v="REUMATOLOGIA "/>
    <x v="22"/>
    <n v="8316"/>
    <s v="ABCD-8316"/>
    <s v="G560"/>
    <s v="SINDROME DEL TUNEL CARPIANO"/>
    <x v="2"/>
    <n v="15.44"/>
    <n v="0"/>
  </r>
  <r>
    <x v="1"/>
    <x v="1"/>
    <x v="3"/>
    <s v="REUMATOLOGIA "/>
    <x v="22"/>
    <n v="8317"/>
    <s v="ABCD-8317"/>
    <s v="E669"/>
    <s v="OBESIDAD, NO ESPECIFICADA"/>
    <x v="2"/>
    <n v="19.850000000000001"/>
    <n v="0"/>
  </r>
  <r>
    <x v="1"/>
    <x v="1"/>
    <x v="3"/>
    <s v="REUMATOLOGIA "/>
    <x v="22"/>
    <n v="8318"/>
    <s v="ABCD-8318"/>
    <s v="M255"/>
    <s v="DOLOR EN ARTICULACION"/>
    <x v="2"/>
    <n v="24.254999999999999"/>
    <n v="0"/>
  </r>
  <r>
    <x v="1"/>
    <x v="1"/>
    <x v="3"/>
    <s v="REUMATOLOGIA "/>
    <x v="22"/>
    <n v="8319"/>
    <s v="ABCD-8319"/>
    <s v="M329"/>
    <s v="LUPUS ERITEMATOSO SISTEMICO, SIN OTRA ESPECIFICACION"/>
    <x v="2"/>
    <n v="6.62"/>
    <n v="0"/>
  </r>
  <r>
    <x v="1"/>
    <x v="1"/>
    <x v="3"/>
    <s v="REUMATOLOGIA "/>
    <x v="22"/>
    <n v="8320"/>
    <s v="ABCD-8320"/>
    <s v="M159"/>
    <s v="POLIARTROSIS, NO ESPECIFICADA"/>
    <x v="2"/>
    <n v="15.435"/>
    <n v="0"/>
  </r>
  <r>
    <x v="1"/>
    <x v="1"/>
    <x v="3"/>
    <s v="REUMATOLOGIA "/>
    <x v="24"/>
    <n v="8321"/>
    <s v="ABCD-8321"/>
    <s v="M255"/>
    <s v="DOLOR EN ARTICULACION"/>
    <x v="2"/>
    <n v="28.664999999999999"/>
    <n v="0"/>
  </r>
  <r>
    <x v="1"/>
    <x v="1"/>
    <x v="3"/>
    <s v="REUMATOLOGIA "/>
    <x v="25"/>
    <n v="8322"/>
    <s v="ABCD-8322"/>
    <s v="M150"/>
    <s v="(OSTEO)ARTROSIS PRIMARIA GENERALIZADA"/>
    <x v="2"/>
    <n v="28.36"/>
    <n v="0"/>
  </r>
  <r>
    <x v="1"/>
    <x v="1"/>
    <x v="3"/>
    <s v="REUMATOLOGIA "/>
    <x v="25"/>
    <n v="8323"/>
    <s v="ABCD-8323"/>
    <s v="M255"/>
    <s v="DOLOR EN ARTICULACION"/>
    <x v="2"/>
    <n v="28.66"/>
    <n v="0"/>
  </r>
  <r>
    <x v="1"/>
    <x v="1"/>
    <x v="3"/>
    <s v="REUMATOLOGIA "/>
    <x v="25"/>
    <n v="8324"/>
    <s v="ABCD-8324"/>
    <s v="M05"/>
    <s v="ARTRITIS REUMATOIDE SEROPOSITIVA"/>
    <x v="2"/>
    <n v="6.62"/>
    <n v="0"/>
  </r>
  <r>
    <x v="1"/>
    <x v="1"/>
    <x v="3"/>
    <s v="REUMATOLOGIA "/>
    <x v="25"/>
    <n v="8325"/>
    <s v="ABCD-8325"/>
    <s v="E669"/>
    <s v="OBESIDAD, NO ESPECIFICADA"/>
    <x v="2"/>
    <n v="16.170000000000002"/>
    <n v="0"/>
  </r>
  <r>
    <x v="1"/>
    <x v="1"/>
    <x v="3"/>
    <s v="REUMATOLOGIA "/>
    <x v="73"/>
    <n v="8326"/>
    <s v="ABCD-8326"/>
    <s v="I39"/>
    <s v="ENDOCARDITIS Y TRASTORNOS VALVULARES EN ENFERMEDADES CLASIFICADAS EN OTRA PARTE"/>
    <x v="2"/>
    <n v="6.62"/>
    <n v="0"/>
  </r>
  <r>
    <x v="1"/>
    <x v="1"/>
    <x v="3"/>
    <s v="REUMATOLOGIA "/>
    <x v="74"/>
    <n v="3773"/>
    <s v="ABCD-3773"/>
    <s v="M15"/>
    <s v="POLIARTROSIS"/>
    <x v="2"/>
    <n v="19.850000000000001"/>
    <n v="0"/>
  </r>
  <r>
    <x v="1"/>
    <x v="1"/>
    <x v="3"/>
    <s v="REUMATOLOGIA "/>
    <x v="74"/>
    <n v="3899"/>
    <s v="ABCD-3899"/>
    <s v="M15"/>
    <s v="POLIARTROSIS"/>
    <x v="2"/>
    <n v="66.459999999999994"/>
    <n v="0"/>
  </r>
  <r>
    <x v="1"/>
    <x v="1"/>
    <x v="3"/>
    <s v="REUMATOLOGIA "/>
    <x v="74"/>
    <n v="8327"/>
    <s v="ABCD-8327"/>
    <s v="L405"/>
    <s v="ARTROPATIA PSORIASICA (M07.0*-M07.3*, M09.0*)"/>
    <x v="2"/>
    <n v="26.15"/>
    <n v="0"/>
  </r>
  <r>
    <x v="1"/>
    <x v="1"/>
    <x v="3"/>
    <s v="REUMATOLOGIA "/>
    <x v="74"/>
    <n v="8328"/>
    <s v="ABCD-8328"/>
    <s v="M05"/>
    <s v="ARTRITIS REUMATOIDE SEROPOSITIVA"/>
    <x v="2"/>
    <n v="28.67"/>
    <n v="0"/>
  </r>
  <r>
    <x v="1"/>
    <x v="1"/>
    <x v="3"/>
    <s v="REUMATOLOGIA "/>
    <x v="74"/>
    <n v="3806"/>
    <s v="ABCD-3806"/>
    <s v="M15"/>
    <s v="POLIARTROSIS"/>
    <x v="2"/>
    <n v="19.850000000000001"/>
    <n v="0"/>
  </r>
  <r>
    <x v="1"/>
    <x v="1"/>
    <x v="3"/>
    <s v="REUMATOLOGIA "/>
    <x v="74"/>
    <n v="1119"/>
    <s v="ABCD-1119"/>
    <s v="M15"/>
    <s v="POLIARTROSIS"/>
    <x v="2"/>
    <n v="15.44"/>
    <n v="0"/>
  </r>
  <r>
    <x v="1"/>
    <x v="1"/>
    <x v="3"/>
    <s v="REUMATOLOGIA "/>
    <x v="74"/>
    <n v="8329"/>
    <s v="ABCD-8329"/>
    <s v="M15"/>
    <s v="POLIARTROSIS"/>
    <x v="2"/>
    <n v="21.74"/>
    <n v="0"/>
  </r>
  <r>
    <x v="1"/>
    <x v="1"/>
    <x v="3"/>
    <s v="REUMATOLOGIA "/>
    <x v="74"/>
    <n v="6542"/>
    <s v="ABCD-6542"/>
    <s v="K29"/>
    <s v="GASTRITIS Y DUODENITIS"/>
    <x v="2"/>
    <n v="51.23"/>
    <n v="0"/>
  </r>
  <r>
    <x v="1"/>
    <x v="1"/>
    <x v="3"/>
    <s v="REUMATOLOGIA "/>
    <x v="77"/>
    <n v="6215"/>
    <s v="ABCD-6215"/>
    <s v="M549"/>
    <s v="DORSALGIA, NO ESPECIFICADA"/>
    <x v="2"/>
    <n v="4.415"/>
    <n v="0"/>
  </r>
  <r>
    <x v="1"/>
    <x v="1"/>
    <x v="3"/>
    <s v="REUMATOLOGIA "/>
    <x v="28"/>
    <n v="4302"/>
    <s v="ABCD-4302"/>
    <s v="M15"/>
    <s v="POLIARTROSIS"/>
    <x v="2"/>
    <n v="6.62"/>
    <n v="0"/>
  </r>
  <r>
    <x v="1"/>
    <x v="1"/>
    <x v="3"/>
    <s v="REUMATOLOGIA "/>
    <x v="28"/>
    <n v="1765"/>
    <s v="ABCD-1765"/>
    <s v="M199"/>
    <s v="ARTROSIS, NO ESPECIFICADA"/>
    <x v="2"/>
    <n v="11.03"/>
    <n v="0"/>
  </r>
  <r>
    <x v="1"/>
    <x v="1"/>
    <x v="3"/>
    <s v="REUMATOLOGIA "/>
    <x v="28"/>
    <n v="6223"/>
    <s v="ABCD-6223"/>
    <s v="M15"/>
    <s v="POLIARTROSIS"/>
    <x v="2"/>
    <n v="19.850000000000001"/>
    <n v="0"/>
  </r>
  <r>
    <x v="1"/>
    <x v="1"/>
    <x v="3"/>
    <s v="REUMATOLOGIA "/>
    <x v="81"/>
    <n v="6412"/>
    <s v="ABCD-6412"/>
    <s v="M790"/>
    <s v="REUMATISMO, NO ESPECIFICADO"/>
    <x v="2"/>
    <n v="48.98"/>
    <n v="29.73"/>
  </r>
  <r>
    <x v="1"/>
    <x v="1"/>
    <x v="3"/>
    <s v="REUMATOLOGIA "/>
    <x v="82"/>
    <n v="8330"/>
    <s v="ABCD-8330"/>
    <s v="M790"/>
    <s v="REUMATISMO, NO ESPECIFICADO"/>
    <x v="2"/>
    <n v="50.42"/>
    <n v="41.094999999999999"/>
  </r>
  <r>
    <x v="1"/>
    <x v="1"/>
    <x v="3"/>
    <s v="REUMATOLOGIA "/>
    <x v="82"/>
    <n v="8331"/>
    <s v="ABCD-8331"/>
    <s v="M790"/>
    <s v="REUMATISMO, NO ESPECIFICADO"/>
    <x v="2"/>
    <n v="28.53"/>
    <n v="24.33"/>
  </r>
  <r>
    <x v="1"/>
    <x v="1"/>
    <x v="3"/>
    <s v="REUMATOLOGIA "/>
    <x v="82"/>
    <n v="3970"/>
    <s v="ABCD-3970"/>
    <s v="M790"/>
    <s v="REUMATISMO, NO ESPECIFICADO"/>
    <x v="2"/>
    <n v="15.44"/>
    <n v="0"/>
  </r>
  <r>
    <x v="1"/>
    <x v="1"/>
    <x v="3"/>
    <s v="REUMATOLOGIA "/>
    <x v="82"/>
    <n v="8332"/>
    <s v="ABCD-8332"/>
    <s v="M790"/>
    <s v="REUMATISMO, NO ESPECIFICADO"/>
    <x v="2"/>
    <n v="8.82"/>
    <n v="0"/>
  </r>
  <r>
    <x v="1"/>
    <x v="1"/>
    <x v="3"/>
    <s v="REUMATOLOGIA "/>
    <x v="82"/>
    <n v="5342"/>
    <s v="ABCD-5342"/>
    <s v="M790"/>
    <s v="REUMATISMO, NO ESPECIFICADO"/>
    <x v="2"/>
    <n v="11.03"/>
    <n v="4.41"/>
  </r>
  <r>
    <x v="1"/>
    <x v="1"/>
    <x v="3"/>
    <s v="REUMATOLOGIA "/>
    <x v="193"/>
    <n v="4020"/>
    <s v="ABCD-4020"/>
    <s v="M790"/>
    <s v="REUMATISMO, NO ESPECIFICADO"/>
    <x v="2"/>
    <n v="86.27"/>
    <n v="70.83"/>
  </r>
  <r>
    <x v="1"/>
    <x v="1"/>
    <x v="3"/>
    <s v="REUMATOLOGIA "/>
    <x v="200"/>
    <n v="4034"/>
    <s v="ABCD-4034"/>
    <s v="M150"/>
    <s v="(OSTEO)ARTROSIS PRIMARIA GENERALIZADA"/>
    <x v="2"/>
    <n v="25.22"/>
    <n v="0"/>
  </r>
  <r>
    <x v="1"/>
    <x v="1"/>
    <x v="3"/>
    <s v="REUMATOLOGIA "/>
    <x v="206"/>
    <n v="8333"/>
    <s v="ABCD-8333"/>
    <s v="E66"/>
    <s v="OBESIDAD"/>
    <x v="2"/>
    <n v="15.435"/>
    <n v="0"/>
  </r>
  <r>
    <x v="1"/>
    <x v="1"/>
    <x v="3"/>
    <s v="REUMATOLOGIA "/>
    <x v="206"/>
    <n v="8334"/>
    <s v="ABCD-8334"/>
    <s v="M170"/>
    <s v="GONARTROSIS PRIMARIA, BILATERAL"/>
    <x v="2"/>
    <n v="24.254999999999999"/>
    <n v="0"/>
  </r>
  <r>
    <x v="1"/>
    <x v="1"/>
    <x v="3"/>
    <s v="REUMATOLOGIA "/>
    <x v="206"/>
    <n v="8335"/>
    <s v="ABCD-8335"/>
    <s v="M150"/>
    <s v="(OSTEO)ARTROSIS PRIMARIA GENERALIZADA"/>
    <x v="2"/>
    <n v="5.15"/>
    <n v="0"/>
  </r>
  <r>
    <x v="1"/>
    <x v="1"/>
    <x v="3"/>
    <s v="REUMATOLOGIA "/>
    <x v="206"/>
    <n v="8336"/>
    <s v="ABCD-8336"/>
    <s v="M357"/>
    <s v="SINDROME DE HIPERMOVILIDAD"/>
    <x v="2"/>
    <n v="15.435"/>
    <n v="0"/>
  </r>
  <r>
    <x v="1"/>
    <x v="1"/>
    <x v="3"/>
    <s v="REUMATOLOGIA "/>
    <x v="207"/>
    <n v="8337"/>
    <s v="ABCD-8337"/>
    <s v="M255"/>
    <s v="DOLOR EN ARTICULACION"/>
    <x v="2"/>
    <n v="15.435"/>
    <n v="0"/>
  </r>
  <r>
    <x v="1"/>
    <x v="1"/>
    <x v="3"/>
    <s v="REUMATOLOGIA "/>
    <x v="207"/>
    <n v="8338"/>
    <s v="ABCD-8338"/>
    <s v="M150"/>
    <s v="(OSTEO)ARTROSIS PRIMARIA GENERALIZADA"/>
    <x v="2"/>
    <n v="11.025"/>
    <n v="0"/>
  </r>
  <r>
    <x v="1"/>
    <x v="1"/>
    <x v="3"/>
    <s v="REUMATOLOGIA "/>
    <x v="207"/>
    <n v="8339"/>
    <s v="ABCD-8339"/>
    <s v="M255"/>
    <s v="DOLOR EN ARTICULACION"/>
    <x v="2"/>
    <n v="11.025"/>
    <n v="0"/>
  </r>
  <r>
    <x v="1"/>
    <x v="1"/>
    <x v="3"/>
    <s v="REUMATOLOGIA "/>
    <x v="207"/>
    <n v="8340"/>
    <s v="ABCD-8340"/>
    <s v="A920"/>
    <s v="ENFERMEDAD POR VIRUS CHIKUNGUNYA"/>
    <x v="2"/>
    <n v="19.850000000000001"/>
    <n v="0"/>
  </r>
  <r>
    <x v="1"/>
    <x v="1"/>
    <x v="3"/>
    <s v="TERAPIA DEL DOLOR "/>
    <x v="35"/>
    <n v="8341"/>
    <s v="ABCD-8341"/>
    <s v="I10"/>
    <s v="HIPERTENSION ESENCIAL (PRIMARIA)"/>
    <x v="2"/>
    <n v="302.5"/>
    <n v="0"/>
  </r>
  <r>
    <x v="1"/>
    <x v="1"/>
    <x v="3"/>
    <s v="TERAPIA DEL DOLOR "/>
    <x v="37"/>
    <n v="6961"/>
    <s v="ABCD-6961"/>
    <s v="M518"/>
    <s v="OTROS TRASTORNOS ESPECIFICADOS DISCOS INTERVERTEBRALES"/>
    <x v="2"/>
    <n v="6.62"/>
    <n v="0"/>
  </r>
  <r>
    <x v="1"/>
    <x v="1"/>
    <x v="3"/>
    <s v="TERAPIA DEL DOLOR "/>
    <x v="37"/>
    <n v="8342"/>
    <s v="ABCD-8342"/>
    <s v="M508"/>
    <s v="OTROS TRASTORNOS DE DISCO CERVICAL"/>
    <x v="2"/>
    <n v="19.850000000000001"/>
    <n v="0"/>
  </r>
  <r>
    <x v="1"/>
    <x v="1"/>
    <x v="3"/>
    <s v="TERAPIA DEL DOLOR "/>
    <x v="37"/>
    <n v="2396"/>
    <s v="ABCD-2396"/>
    <s v="M518"/>
    <s v="OTROS TRASTORNOS ESPECIFICADOS DISCOS INTERVERTEBRALES"/>
    <x v="2"/>
    <n v="8.82"/>
    <n v="0"/>
  </r>
  <r>
    <x v="1"/>
    <x v="1"/>
    <x v="3"/>
    <s v="TERAPIA DEL DOLOR "/>
    <x v="37"/>
    <n v="8343"/>
    <s v="ABCD-8343"/>
    <s v="M518"/>
    <s v="OTROS TRASTORNOS ESPECIFICADOS DISCOS INTERVERTEBRALES"/>
    <x v="2"/>
    <n v="0.9"/>
    <n v="0"/>
  </r>
  <r>
    <x v="1"/>
    <x v="1"/>
    <x v="3"/>
    <s v="TERAPIA DEL DOLOR "/>
    <x v="37"/>
    <n v="8344"/>
    <s v="ABCD-8344"/>
    <s v="M545"/>
    <s v="LUMBAGO NO ESPECIFICADO"/>
    <x v="2"/>
    <n v="1.8"/>
    <n v="0"/>
  </r>
  <r>
    <x v="1"/>
    <x v="1"/>
    <x v="3"/>
    <s v="TERAPIA DEL DOLOR "/>
    <x v="37"/>
    <n v="8345"/>
    <s v="ABCD-8345"/>
    <s v="M518"/>
    <s v="OTROS TRASTORNOS ESPECIFICADOS DISCOS INTERVERTEBRALES"/>
    <x v="2"/>
    <n v="11.03"/>
    <n v="0"/>
  </r>
  <r>
    <x v="1"/>
    <x v="1"/>
    <x v="3"/>
    <s v="TERAPIA DEL DOLOR "/>
    <x v="37"/>
    <n v="8346"/>
    <s v="ABCD-8346"/>
    <s v="M461"/>
    <s v="SACROILIITIS, NO CLASIFICADA EN OTRA PARTE"/>
    <x v="2"/>
    <n v="24.14"/>
    <n v="0"/>
  </r>
  <r>
    <x v="1"/>
    <x v="1"/>
    <x v="3"/>
    <s v="TERAPIA DEL DOLOR "/>
    <x v="95"/>
    <n v="1270"/>
    <s v="ABCD-1270"/>
    <s v="E105"/>
    <s v="DIABETES MELLITUS INSULINODEPENDIENTE, CON COMPLICACIONES CIRCULATORIAS PERIFERICAS"/>
    <x v="2"/>
    <n v="250.03"/>
    <n v="0"/>
  </r>
  <r>
    <x v="1"/>
    <x v="1"/>
    <x v="3"/>
    <s v="TERAPIA DEL DOLOR "/>
    <x v="95"/>
    <n v="1272"/>
    <s v="ABCD-1272"/>
    <s v="Z10"/>
    <s v="CONTROL GENERAL DE SALUD DE RUTINA DE SUBPOBLACIONES DEFINIDAS"/>
    <x v="2"/>
    <n v="306.48"/>
    <n v="0"/>
  </r>
  <r>
    <x v="1"/>
    <x v="1"/>
    <x v="3"/>
    <s v="TERAPIA DEL DOLOR "/>
    <x v="58"/>
    <n v="2467"/>
    <s v="ABCD-2467"/>
    <s v="M518"/>
    <s v="OTROS TRASTORNOS ESPECIFICADOS DISCOS INTERVERTEBRALES"/>
    <x v="2"/>
    <n v="8.8249999999999993"/>
    <n v="0"/>
  </r>
  <r>
    <x v="1"/>
    <x v="1"/>
    <x v="3"/>
    <s v="TERAPIA DEL DOLOR "/>
    <x v="58"/>
    <n v="8347"/>
    <s v="ABCD-8347"/>
    <s v="M17"/>
    <s v="GONARTROSIS (ARTROSIS DE LA RODILLA)"/>
    <x v="2"/>
    <n v="607.4"/>
    <n v="0"/>
  </r>
  <r>
    <x v="1"/>
    <x v="1"/>
    <x v="3"/>
    <s v="TERAPIA DEL DOLOR "/>
    <x v="60"/>
    <n v="8348"/>
    <s v="ABCD-8348"/>
    <s v="M17"/>
    <s v="GONARTROSIS (ARTROSIS DE LA RODILLA)"/>
    <x v="2"/>
    <n v="629.96"/>
    <n v="0"/>
  </r>
  <r>
    <x v="1"/>
    <x v="1"/>
    <x v="3"/>
    <s v="TERAPIA DEL DOLOR "/>
    <x v="60"/>
    <n v="8349"/>
    <s v="ABCD-8349"/>
    <s v="M353"/>
    <s v="POLIMIALGIA REUMATICA"/>
    <x v="2"/>
    <n v="6.62"/>
    <n v="0"/>
  </r>
  <r>
    <x v="1"/>
    <x v="1"/>
    <x v="3"/>
    <s v="TERAPIA DEL DOLOR "/>
    <x v="12"/>
    <n v="3034"/>
    <s v="ABCD-3034"/>
    <s v="M792"/>
    <s v="NEURALGIA Y NEURITIS, NO ESPECIFICADAS"/>
    <x v="2"/>
    <n v="6.62"/>
    <n v="0"/>
  </r>
  <r>
    <x v="1"/>
    <x v="1"/>
    <x v="3"/>
    <s v="TERAPIA DEL DOLOR "/>
    <x v="12"/>
    <n v="87"/>
    <s v="ABCD-87"/>
    <s v="M518"/>
    <s v="OTROS TRASTORNOS ESPECIFICADOS DISCOS INTERVERTEBRALES"/>
    <x v="2"/>
    <n v="8.42"/>
    <n v="0"/>
  </r>
  <r>
    <x v="1"/>
    <x v="1"/>
    <x v="3"/>
    <s v="TERAPIA DEL DOLOR "/>
    <x v="12"/>
    <n v="91"/>
    <s v="ABCD-91"/>
    <s v="M518"/>
    <s v="OTROS TRASTORNOS ESPECIFICADOS DISCOS INTERVERTEBRALES"/>
    <x v="2"/>
    <n v="8.42"/>
    <n v="0"/>
  </r>
  <r>
    <x v="1"/>
    <x v="1"/>
    <x v="3"/>
    <s v="TERAPIA DEL DOLOR "/>
    <x v="12"/>
    <n v="290"/>
    <s v="ABCD-290"/>
    <s v="M508"/>
    <s v="OTROS TRASTORNOS DE DISCO CERVICAL"/>
    <x v="2"/>
    <n v="31.21"/>
    <n v="0"/>
  </r>
  <r>
    <x v="1"/>
    <x v="1"/>
    <x v="3"/>
    <s v="TERAPIA DEL DOLOR "/>
    <x v="12"/>
    <n v="8350"/>
    <s v="ABCD-8350"/>
    <s v="M518"/>
    <s v="OTROS TRASTORNOS ESPECIFICADOS DISCOS INTERVERTEBRALES"/>
    <x v="2"/>
    <n v="19.850000000000001"/>
    <n v="0"/>
  </r>
  <r>
    <x v="1"/>
    <x v="1"/>
    <x v="3"/>
    <s v="TERAPIA DEL DOLOR "/>
    <x v="13"/>
    <n v="8351"/>
    <s v="ABCD-8351"/>
    <s v="M421"/>
    <s v="OSTEOCONDROSIS DE LA COLUMNA VERTEBRAL DEL ADULTO"/>
    <x v="2"/>
    <n v="6.62"/>
    <n v="0"/>
  </r>
  <r>
    <x v="1"/>
    <x v="1"/>
    <x v="3"/>
    <s v="TERAPIA DEL DOLOR "/>
    <x v="13"/>
    <n v="8352"/>
    <s v="ABCD-8352"/>
    <s v="G632"/>
    <s v="POLINEUROPATIA DIABETICA (E10-E14+ CON CUARTO CARACTER COMUN .4)"/>
    <x v="2"/>
    <n v="178.8"/>
    <n v="0"/>
  </r>
  <r>
    <x v="1"/>
    <x v="1"/>
    <x v="3"/>
    <s v="TERAPIA DEL DOLOR "/>
    <x v="13"/>
    <n v="8353"/>
    <s v="ABCD-8353"/>
    <s v="M518"/>
    <s v="OTROS TRASTORNOS ESPECIFICADOS DISCOS INTERVERTEBRALES"/>
    <x v="2"/>
    <n v="6.62"/>
    <n v="0"/>
  </r>
  <r>
    <x v="1"/>
    <x v="1"/>
    <x v="3"/>
    <s v="TERAPIA DEL DOLOR "/>
    <x v="16"/>
    <n v="1522"/>
    <s v="ABCD-1522"/>
    <s v="M518"/>
    <s v="OTROS TRASTORNOS ESPECIFICADOS DISCOS INTERVERTEBRALES"/>
    <x v="2"/>
    <n v="11.03"/>
    <n v="0"/>
  </r>
  <r>
    <x v="1"/>
    <x v="1"/>
    <x v="3"/>
    <s v="TERAPIA DEL DOLOR "/>
    <x v="16"/>
    <n v="8354"/>
    <s v="ABCD-8354"/>
    <s v="M508"/>
    <s v="OTROS TRASTORNOS DE DISCO CERVICAL"/>
    <x v="2"/>
    <n v="6.62"/>
    <n v="0"/>
  </r>
  <r>
    <x v="1"/>
    <x v="1"/>
    <x v="3"/>
    <s v="TERAPIA DEL DOLOR "/>
    <x v="17"/>
    <n v="8355"/>
    <s v="ABCD-8355"/>
    <s v="M161"/>
    <s v="OTRAS COXARTROSIS PRIMARIAS"/>
    <x v="2"/>
    <n v="15.44"/>
    <n v="0"/>
  </r>
  <r>
    <x v="1"/>
    <x v="1"/>
    <x v="3"/>
    <s v="TERAPIA DEL DOLOR "/>
    <x v="18"/>
    <n v="8356"/>
    <s v="ABCD-8356"/>
    <s v="M518"/>
    <s v="OTROS TRASTORNOS ESPECIFICADOS DISCOS INTERVERTEBRALES"/>
    <x v="2"/>
    <n v="1.8"/>
    <n v="0"/>
  </r>
  <r>
    <x v="1"/>
    <x v="1"/>
    <x v="3"/>
    <s v="TERAPIA DEL DOLOR "/>
    <x v="64"/>
    <n v="8357"/>
    <s v="ABCD-8357"/>
    <s v="G580"/>
    <s v="NEUROPATIA INTERCOSTAL"/>
    <x v="2"/>
    <n v="6.62"/>
    <n v="0"/>
  </r>
  <r>
    <x v="1"/>
    <x v="1"/>
    <x v="3"/>
    <s v="TERAPIA DEL DOLOR "/>
    <x v="64"/>
    <n v="8358"/>
    <s v="ABCD-8358"/>
    <s v="M508"/>
    <s v="OTROS TRASTORNOS DE DISCO CERVICAL"/>
    <x v="2"/>
    <n v="6.62"/>
    <n v="0"/>
  </r>
  <r>
    <x v="1"/>
    <x v="1"/>
    <x v="3"/>
    <s v="TERAPIA DEL DOLOR "/>
    <x v="19"/>
    <n v="8359"/>
    <s v="ABCD-8359"/>
    <s v="M518"/>
    <s v="OTROS TRASTORNOS ESPECIFICADOS DISCOS INTERVERTEBRALES"/>
    <x v="2"/>
    <n v="6.62"/>
    <n v="0"/>
  </r>
  <r>
    <x v="1"/>
    <x v="1"/>
    <x v="3"/>
    <s v="TERAPIA DEL DOLOR "/>
    <x v="20"/>
    <n v="7271"/>
    <s v="ABCD-7271"/>
    <s v="M069"/>
    <s v="ARTRITIS REUMATOIDE, NO ESPECIFICADA"/>
    <x v="2"/>
    <n v="11.03"/>
    <n v="0"/>
  </r>
  <r>
    <x v="1"/>
    <x v="1"/>
    <x v="3"/>
    <s v="TERAPIA DEL DOLOR "/>
    <x v="20"/>
    <n v="8360"/>
    <s v="ABCD-8360"/>
    <s v="M792"/>
    <s v="NEURALGIA Y NEURITIS, NO ESPECIFICADAS"/>
    <x v="2"/>
    <n v="6.62"/>
    <n v="0"/>
  </r>
  <r>
    <x v="1"/>
    <x v="1"/>
    <x v="3"/>
    <s v="TERAPIA DEL DOLOR "/>
    <x v="20"/>
    <n v="8361"/>
    <s v="ABCD-8361"/>
    <s v="M518"/>
    <s v="OTROS TRASTORNOS ESPECIFICADOS DISCOS INTERVERTEBRALES"/>
    <x v="2"/>
    <n v="24.01"/>
    <n v="0"/>
  </r>
  <r>
    <x v="1"/>
    <x v="1"/>
    <x v="3"/>
    <s v="TERAPIA DEL DOLOR "/>
    <x v="20"/>
    <n v="8362"/>
    <s v="ABCD-8362"/>
    <s v="M518"/>
    <s v="OTROS TRASTORNOS ESPECIFICADOS DISCOS INTERVERTEBRALES"/>
    <x v="2"/>
    <n v="11.03"/>
    <n v="0"/>
  </r>
  <r>
    <x v="1"/>
    <x v="1"/>
    <x v="3"/>
    <s v="TERAPIA DEL DOLOR "/>
    <x v="20"/>
    <n v="8363"/>
    <s v="ABCD-8363"/>
    <s v="M518"/>
    <s v="OTROS TRASTORNOS ESPECIFICADOS DISCOS INTERVERTEBRALES"/>
    <x v="2"/>
    <n v="6.62"/>
    <n v="0"/>
  </r>
  <r>
    <x v="1"/>
    <x v="1"/>
    <x v="3"/>
    <s v="TERAPIA DEL DOLOR "/>
    <x v="21"/>
    <n v="8364"/>
    <s v="ABCD-8364"/>
    <s v="M518"/>
    <s v="OTROS TRASTORNOS ESPECIFICADOS DISCOS INTERVERTEBRALES"/>
    <x v="2"/>
    <n v="2.7"/>
    <n v="0"/>
  </r>
  <r>
    <x v="1"/>
    <x v="1"/>
    <x v="3"/>
    <s v="TERAPIA DEL DOLOR "/>
    <x v="76"/>
    <n v="3803"/>
    <s v="ABCD-3803"/>
    <s v="S79"/>
    <s v="OTROS TRAUMATISMOS Y LOS NO ESPECIFICADOS DE LA CADERA Y DEL MUSLO"/>
    <x v="2"/>
    <n v="11.03"/>
    <n v="0"/>
  </r>
  <r>
    <x v="1"/>
    <x v="1"/>
    <x v="3"/>
    <s v="TERAPIA DEL DOLOR "/>
    <x v="28"/>
    <n v="8365"/>
    <s v="ABCD-8365"/>
    <s v="M17"/>
    <s v="GONARTROSIS (ARTROSIS DE LA RODILLA)"/>
    <x v="2"/>
    <n v="19.12"/>
    <n v="0"/>
  </r>
  <r>
    <x v="1"/>
    <x v="1"/>
    <x v="3"/>
    <s v="TERAPIA DEL DOLOR "/>
    <x v="81"/>
    <n v="8366"/>
    <s v="ABCD-8366"/>
    <s v="M790"/>
    <s v="REUMATISMO, NO ESPECIFICADO"/>
    <x v="2"/>
    <n v="15.33"/>
    <n v="15.33"/>
  </r>
  <r>
    <x v="1"/>
    <x v="1"/>
    <x v="3"/>
    <s v="TERAPIA DEL DOLOR "/>
    <x v="82"/>
    <n v="8367"/>
    <s v="ABCD-8367"/>
    <s v="M790"/>
    <s v="REUMATISMO, NO ESPECIFICADO"/>
    <x v="2"/>
    <n v="15.72"/>
    <n v="2.8"/>
  </r>
  <r>
    <x v="1"/>
    <x v="1"/>
    <x v="3"/>
    <s v="TERAPIA DEL DOLOR "/>
    <x v="147"/>
    <n v="8368"/>
    <s v="ABCD-8368"/>
    <s v="L299"/>
    <s v="PRURITO, NO ESPECIFICADO"/>
    <x v="2"/>
    <n v="459.95"/>
    <n v="0"/>
  </r>
  <r>
    <x v="1"/>
    <x v="1"/>
    <x v="3"/>
    <s v="TRAUMATOLOGIA ORTOPEDIA "/>
    <x v="33"/>
    <n v="8369"/>
    <s v="ABCD-8369"/>
    <s v="M174"/>
    <s v="OTRAS GONARTROSIS SECUNDARIAS, BILATERALES"/>
    <x v="2"/>
    <n v="1.8"/>
    <n v="1.8"/>
  </r>
  <r>
    <x v="1"/>
    <x v="1"/>
    <x v="3"/>
    <s v="TRAUMATOLOGIA ORTOPEDIA "/>
    <x v="34"/>
    <n v="8370"/>
    <s v="ABCD-8370"/>
    <s v="M511"/>
    <s v="TRASTORNOS DE DISCO LUMBAR Y OTROS, CON RADICULOPATIA"/>
    <x v="2"/>
    <n v="44.23"/>
    <n v="0"/>
  </r>
  <r>
    <x v="1"/>
    <x v="1"/>
    <x v="3"/>
    <s v="TRAUMATOLOGIA ORTOPEDIA "/>
    <x v="34"/>
    <n v="8371"/>
    <s v="ABCD-8371"/>
    <s v="S33"/>
    <s v="LUXACION, ESGUINCE Y TORCEDURA DE LAS ARTICULACIONES Y LIGAMENTOS DE LA COLUMNA LUMBAR  Y LA PELVIS"/>
    <x v="2"/>
    <n v="28.67"/>
    <n v="28.664999999999999"/>
  </r>
  <r>
    <x v="1"/>
    <x v="1"/>
    <x v="3"/>
    <s v="TRAUMATOLOGIA ORTOPEDIA "/>
    <x v="37"/>
    <n v="8372"/>
    <s v="ABCD-8372"/>
    <s v="M421"/>
    <s v="OSTEOCONDROSIS DE LA COLUMNA VERTEBRAL DEL ADULTO"/>
    <x v="2"/>
    <n v="6.62"/>
    <n v="0"/>
  </r>
  <r>
    <x v="1"/>
    <x v="1"/>
    <x v="3"/>
    <s v="TRAUMATOLOGIA ORTOPEDIA "/>
    <x v="37"/>
    <n v="8373"/>
    <s v="ABCD-8373"/>
    <s v="M199"/>
    <s v="ARTROSIS, NO ESPECIFICADA"/>
    <x v="2"/>
    <n v="6.62"/>
    <n v="0"/>
  </r>
  <r>
    <x v="1"/>
    <x v="1"/>
    <x v="3"/>
    <s v="TRAUMATOLOGIA ORTOPEDIA "/>
    <x v="37"/>
    <n v="8374"/>
    <s v="ABCD-8374"/>
    <s v="M545"/>
    <s v="LUMBAGO NO ESPECIFICADO"/>
    <x v="2"/>
    <n v="6.62"/>
    <n v="0"/>
  </r>
  <r>
    <x v="1"/>
    <x v="1"/>
    <x v="3"/>
    <s v="TRAUMATOLOGIA ORTOPEDIA "/>
    <x v="6"/>
    <n v="1984"/>
    <s v="ABCD-1984"/>
    <s v="M255"/>
    <s v="DOLOR EN ARTICULACION"/>
    <x v="2"/>
    <n v="0.7"/>
    <n v="0"/>
  </r>
  <r>
    <x v="1"/>
    <x v="1"/>
    <x v="3"/>
    <s v="TRAUMATOLOGIA ORTOPEDIA "/>
    <x v="7"/>
    <n v="2180"/>
    <s v="ABCD-2180"/>
    <s v="M722"/>
    <s v="FIBROMATOSIS DE LA APONEUROSIS PLANTAR"/>
    <x v="2"/>
    <n v="6.62"/>
    <n v="0"/>
  </r>
  <r>
    <x v="1"/>
    <x v="1"/>
    <x v="3"/>
    <s v="TRAUMATOLOGIA ORTOPEDIA "/>
    <x v="7"/>
    <n v="8375"/>
    <s v="ABCD-8375"/>
    <s v="M545"/>
    <s v="LUMBAGO NO ESPECIFICADO"/>
    <x v="2"/>
    <n v="4.2"/>
    <n v="0"/>
  </r>
  <r>
    <x v="1"/>
    <x v="1"/>
    <x v="3"/>
    <s v="TRAUMATOLOGIA ORTOPEDIA "/>
    <x v="39"/>
    <n v="216"/>
    <s v="ABCD-216"/>
    <s v="M753"/>
    <s v="TENDINITIS CALCIFICANTE DEL HOMBRO"/>
    <x v="2"/>
    <n v="38.700000000000003"/>
    <n v="0"/>
  </r>
  <r>
    <x v="1"/>
    <x v="1"/>
    <x v="3"/>
    <s v="TRAUMATOLOGIA ORTOPEDIA "/>
    <x v="41"/>
    <n v="8376"/>
    <s v="ABCD-8376"/>
    <s v="Z000"/>
    <s v="EXAMEN MEDICO GENERAL"/>
    <x v="2"/>
    <n v="59.56"/>
    <n v="0"/>
  </r>
  <r>
    <x v="1"/>
    <x v="1"/>
    <x v="3"/>
    <s v="TRAUMATOLOGIA ORTOPEDIA "/>
    <x v="49"/>
    <n v="8377"/>
    <s v="ABCD-8377"/>
    <s v="M545"/>
    <s v="LUMBAGO NO ESPECIFICADO"/>
    <x v="2"/>
    <n v="30.6"/>
    <n v="0"/>
  </r>
  <r>
    <x v="1"/>
    <x v="1"/>
    <x v="3"/>
    <s v="TRAUMATOLOGIA ORTOPEDIA "/>
    <x v="50"/>
    <n v="6435"/>
    <s v="ABCD-6435"/>
    <s v="M214"/>
    <s v="PIE PLANO (PES PLANUS) (ADQUIRIDO)"/>
    <x v="2"/>
    <n v="13.97"/>
    <n v="13.965"/>
  </r>
  <r>
    <x v="1"/>
    <x v="1"/>
    <x v="3"/>
    <s v="TRAUMATOLOGIA ORTOPEDIA "/>
    <x v="8"/>
    <n v="2823"/>
    <s v="ABCD-2823"/>
    <s v="S335"/>
    <s v="ESGUINCES Y TORCEDURAS DE LA COLUMNA LUMBAR"/>
    <x v="2"/>
    <n v="25.2"/>
    <n v="0"/>
  </r>
  <r>
    <x v="1"/>
    <x v="1"/>
    <x v="3"/>
    <s v="TRAUMATOLOGIA ORTOPEDIA "/>
    <x v="8"/>
    <n v="1569"/>
    <s v="ABCD-1569"/>
    <s v="M545"/>
    <s v="LUMBAGO NO ESPECIFICADO"/>
    <x v="2"/>
    <n v="38.729999999999997"/>
    <n v="0"/>
  </r>
  <r>
    <x v="1"/>
    <x v="1"/>
    <x v="3"/>
    <s v="TRAUMATOLOGIA ORTOPEDIA "/>
    <x v="54"/>
    <n v="7672"/>
    <s v="ABCD-7672"/>
    <s v="Z000"/>
    <s v="EXAMEN MEDICO GENERAL"/>
    <x v="2"/>
    <n v="2.1"/>
    <n v="0"/>
  </r>
  <r>
    <x v="1"/>
    <x v="1"/>
    <x v="3"/>
    <s v="TRAUMATOLOGIA ORTOPEDIA "/>
    <x v="55"/>
    <n v="8378"/>
    <s v="ABCD-8378"/>
    <s v="M259"/>
    <s v="TRASTORNO ARTICULAR, NO ESPECIFICADO"/>
    <x v="2"/>
    <n v="28.8"/>
    <n v="0"/>
  </r>
  <r>
    <x v="1"/>
    <x v="1"/>
    <x v="3"/>
    <s v="TRAUMATOLOGIA ORTOPEDIA "/>
    <x v="57"/>
    <n v="5066"/>
    <s v="ABCD-5066"/>
    <s v="S335"/>
    <s v="ESGUINCES Y TORCEDURAS DE LA COLUMNA LUMBAR"/>
    <x v="2"/>
    <n v="28.67"/>
    <n v="0"/>
  </r>
  <r>
    <x v="1"/>
    <x v="1"/>
    <x v="3"/>
    <s v="TRAUMATOLOGIA ORTOPEDIA "/>
    <x v="58"/>
    <n v="8379"/>
    <s v="ABCD-8379"/>
    <s v="M542"/>
    <s v="CERVICALGIA"/>
    <x v="2"/>
    <n v="6.62"/>
    <n v="0"/>
  </r>
  <r>
    <x v="1"/>
    <x v="1"/>
    <x v="3"/>
    <s v="TRAUMATOLOGIA ORTOPEDIA "/>
    <x v="58"/>
    <n v="8380"/>
    <s v="ABCD-8380"/>
    <s v="M255"/>
    <s v="DOLOR EN ARTICULACION"/>
    <x v="2"/>
    <n v="26.47"/>
    <n v="0"/>
  </r>
  <r>
    <x v="1"/>
    <x v="1"/>
    <x v="3"/>
    <s v="TRAUMATOLOGIA ORTOPEDIA "/>
    <x v="58"/>
    <n v="4600"/>
    <s v="ABCD-4600"/>
    <s v="M17"/>
    <s v="GONARTROSIS (ARTROSIS DE LA RODILLA)"/>
    <x v="2"/>
    <n v="4.34"/>
    <n v="0"/>
  </r>
  <r>
    <x v="1"/>
    <x v="1"/>
    <x v="3"/>
    <s v="TRAUMATOLOGIA ORTOPEDIA "/>
    <x v="58"/>
    <n v="8381"/>
    <s v="ABCD-8381"/>
    <s v="S835"/>
    <s v="ESGUINCES Y TORCEDURAS QUE COMPROMETEN EL LIGAMENTO CRUZADO (ANTERIOR) (POSTERIOR) DE LA RODILLA"/>
    <x v="2"/>
    <n v="15.44"/>
    <n v="0"/>
  </r>
  <r>
    <x v="1"/>
    <x v="1"/>
    <x v="3"/>
    <s v="TRAUMATOLOGIA ORTOPEDIA "/>
    <x v="58"/>
    <n v="8382"/>
    <s v="ABCD-8382"/>
    <s v="M705"/>
    <s v="OTRAS BURSITIS DE LA RODILLA"/>
    <x v="2"/>
    <n v="6.62"/>
    <n v="0"/>
  </r>
  <r>
    <x v="1"/>
    <x v="1"/>
    <x v="3"/>
    <s v="TRAUMATOLOGIA ORTOPEDIA "/>
    <x v="58"/>
    <n v="8383"/>
    <s v="ABCD-8383"/>
    <s v="M545"/>
    <s v="LUMBAGO NO ESPECIFICADO"/>
    <x v="2"/>
    <n v="6.62"/>
    <n v="0"/>
  </r>
  <r>
    <x v="1"/>
    <x v="1"/>
    <x v="3"/>
    <s v="TRAUMATOLOGIA ORTOPEDIA "/>
    <x v="58"/>
    <n v="8384"/>
    <s v="ABCD-8384"/>
    <s v="M199"/>
    <s v="ARTROSIS, NO ESPECIFICADA"/>
    <x v="2"/>
    <n v="6.62"/>
    <n v="0"/>
  </r>
  <r>
    <x v="1"/>
    <x v="1"/>
    <x v="3"/>
    <s v="TRAUMATOLOGIA ORTOPEDIA "/>
    <x v="58"/>
    <n v="8385"/>
    <s v="ABCD-8385"/>
    <s v="M773"/>
    <s v="ESPOLON CALCANEO"/>
    <x v="2"/>
    <n v="2.94"/>
    <n v="0"/>
  </r>
  <r>
    <x v="1"/>
    <x v="1"/>
    <x v="3"/>
    <s v="TRAUMATOLOGIA ORTOPEDIA "/>
    <x v="58"/>
    <n v="65"/>
    <s v="ABCD-65"/>
    <s v="M751"/>
    <s v="SINDROME DEL MANGUITO ROTATORIO"/>
    <x v="2"/>
    <n v="6.62"/>
    <n v="0"/>
  </r>
  <r>
    <x v="1"/>
    <x v="1"/>
    <x v="3"/>
    <s v="TRAUMATOLOGIA ORTOPEDIA "/>
    <x v="58"/>
    <n v="8386"/>
    <s v="ABCD-8386"/>
    <s v="I84"/>
    <s v="HEMORROIDES"/>
    <x v="2"/>
    <n v="0.6"/>
    <n v="0"/>
  </r>
  <r>
    <x v="1"/>
    <x v="1"/>
    <x v="3"/>
    <s v="TRAUMATOLOGIA ORTOPEDIA "/>
    <x v="9"/>
    <n v="8387"/>
    <s v="ABCD-8387"/>
    <s v="M461"/>
    <s v="SACROILIITIS, NO CLASIFICADA EN OTRA PARTE"/>
    <x v="2"/>
    <n v="6.62"/>
    <n v="0"/>
  </r>
  <r>
    <x v="1"/>
    <x v="1"/>
    <x v="3"/>
    <s v="TRAUMATOLOGIA ORTOPEDIA "/>
    <x v="9"/>
    <n v="8388"/>
    <s v="ABCD-8388"/>
    <s v="M542"/>
    <s v="CERVICALGIA"/>
    <x v="2"/>
    <n v="8.82"/>
    <n v="0"/>
  </r>
  <r>
    <x v="1"/>
    <x v="1"/>
    <x v="3"/>
    <s v="TRAUMATOLOGIA ORTOPEDIA "/>
    <x v="9"/>
    <n v="4572"/>
    <s v="ABCD-4572"/>
    <s v="M501"/>
    <s v="TRASTORNO DE DISCO CERVICAL CON RADICULOPATIA"/>
    <x v="2"/>
    <n v="0.84"/>
    <n v="0"/>
  </r>
  <r>
    <x v="1"/>
    <x v="1"/>
    <x v="3"/>
    <s v="TRAUMATOLOGIA ORTOPEDIA "/>
    <x v="9"/>
    <n v="8389"/>
    <s v="ABCD-8389"/>
    <s v="G629"/>
    <s v="POLINEUROPATIA, NO ESPECIFICADA"/>
    <x v="2"/>
    <n v="6.62"/>
    <n v="0"/>
  </r>
  <r>
    <x v="1"/>
    <x v="1"/>
    <x v="3"/>
    <s v="TRAUMATOLOGIA ORTOPEDIA "/>
    <x v="9"/>
    <n v="2350"/>
    <s v="ABCD-2350"/>
    <s v="M170"/>
    <s v="GONARTROSIS PRIMARIA, BILATERAL"/>
    <x v="2"/>
    <n v="6.62"/>
    <n v="0"/>
  </r>
  <r>
    <x v="1"/>
    <x v="1"/>
    <x v="3"/>
    <s v="TRAUMATOLOGIA ORTOPEDIA "/>
    <x v="9"/>
    <n v="8390"/>
    <s v="ABCD-8390"/>
    <s v="M545"/>
    <s v="LUMBAGO NO ESPECIFICADO"/>
    <x v="2"/>
    <n v="6.62"/>
    <n v="0"/>
  </r>
  <r>
    <x v="1"/>
    <x v="1"/>
    <x v="3"/>
    <s v="TRAUMATOLOGIA ORTOPEDIA "/>
    <x v="9"/>
    <n v="8391"/>
    <s v="ABCD-8391"/>
    <s v="M542"/>
    <s v="CERVICALGIA"/>
    <x v="2"/>
    <n v="45.23"/>
    <n v="0"/>
  </r>
  <r>
    <x v="1"/>
    <x v="1"/>
    <x v="3"/>
    <s v="TRAUMATOLOGIA ORTOPEDIA "/>
    <x v="9"/>
    <n v="2405"/>
    <s v="ABCD-2405"/>
    <s v="M545"/>
    <s v="LUMBAGO NO ESPECIFICADO"/>
    <x v="2"/>
    <n v="2.38"/>
    <n v="0"/>
  </r>
  <r>
    <x v="1"/>
    <x v="1"/>
    <x v="3"/>
    <s v="TRAUMATOLOGIA ORTOPEDIA "/>
    <x v="9"/>
    <n v="8392"/>
    <s v="ABCD-8392"/>
    <s v="M170"/>
    <s v="GONARTROSIS PRIMARIA, BILATERAL"/>
    <x v="2"/>
    <n v="20.66"/>
    <n v="0"/>
  </r>
  <r>
    <x v="1"/>
    <x v="1"/>
    <x v="3"/>
    <s v="TRAUMATOLOGIA ORTOPEDIA "/>
    <x v="9"/>
    <n v="8393"/>
    <s v="ABCD-8393"/>
    <s v="M255"/>
    <s v="DOLOR EN ARTICULACION"/>
    <x v="2"/>
    <n v="2.92"/>
    <n v="0"/>
  </r>
  <r>
    <x v="1"/>
    <x v="1"/>
    <x v="3"/>
    <s v="TRAUMATOLOGIA ORTOPEDIA "/>
    <x v="9"/>
    <n v="8394"/>
    <s v="ABCD-8394"/>
    <s v="M23"/>
    <s v="TRASTORNO INTERNO DE LA RODILLA"/>
    <x v="2"/>
    <n v="0.84"/>
    <n v="0"/>
  </r>
  <r>
    <x v="1"/>
    <x v="1"/>
    <x v="3"/>
    <s v="TRAUMATOLOGIA ORTOPEDIA "/>
    <x v="9"/>
    <n v="8395"/>
    <s v="ABCD-8395"/>
    <s v="M722"/>
    <s v="FIBROMATOSIS DE LA APONEUROSIS PLANTAR"/>
    <x v="2"/>
    <n v="6.62"/>
    <n v="0"/>
  </r>
  <r>
    <x v="1"/>
    <x v="1"/>
    <x v="3"/>
    <s v="TRAUMATOLOGIA ORTOPEDIA "/>
    <x v="9"/>
    <n v="168"/>
    <s v="ABCD-168"/>
    <s v="M17"/>
    <s v="GONARTROSIS (ARTROSIS DE LA RODILLA)"/>
    <x v="2"/>
    <n v="8.82"/>
    <n v="0"/>
  </r>
  <r>
    <x v="1"/>
    <x v="1"/>
    <x v="3"/>
    <s v="TRAUMATOLOGIA ORTOPEDIA "/>
    <x v="60"/>
    <n v="295"/>
    <s v="ABCD-295"/>
    <s v="I10"/>
    <s v="HIPERTENSION ESENCIAL (PRIMARIA)"/>
    <x v="2"/>
    <n v="6.62"/>
    <n v="0"/>
  </r>
  <r>
    <x v="1"/>
    <x v="1"/>
    <x v="3"/>
    <s v="TRAUMATOLOGIA ORTOPEDIA "/>
    <x v="60"/>
    <n v="8396"/>
    <s v="ABCD-8396"/>
    <s v="M170"/>
    <s v="GONARTROSIS PRIMARIA, BILATERAL"/>
    <x v="2"/>
    <n v="6.62"/>
    <n v="0"/>
  </r>
  <r>
    <x v="1"/>
    <x v="1"/>
    <x v="3"/>
    <s v="TRAUMATOLOGIA ORTOPEDIA "/>
    <x v="60"/>
    <n v="8397"/>
    <s v="ABCD-8397"/>
    <s v="M17"/>
    <s v="GONARTROSIS (ARTROSIS DE LA RODILLA)"/>
    <x v="2"/>
    <n v="20.16"/>
    <n v="0"/>
  </r>
  <r>
    <x v="1"/>
    <x v="1"/>
    <x v="3"/>
    <s v="TRAUMATOLOGIA ORTOPEDIA "/>
    <x v="61"/>
    <n v="8398"/>
    <s v="ABCD-8398"/>
    <s v="G560"/>
    <s v="SINDROME DEL TUNEL CARPIANO"/>
    <x v="2"/>
    <n v="19.82"/>
    <n v="0"/>
  </r>
  <r>
    <x v="1"/>
    <x v="1"/>
    <x v="3"/>
    <s v="TRAUMATOLOGIA ORTOPEDIA "/>
    <x v="61"/>
    <n v="8399"/>
    <s v="ABCD-8399"/>
    <s v="M17"/>
    <s v="GONARTROSIS (ARTROSIS DE LA RODILLA)"/>
    <x v="2"/>
    <n v="6.62"/>
    <n v="0"/>
  </r>
  <r>
    <x v="1"/>
    <x v="1"/>
    <x v="3"/>
    <s v="TRAUMATOLOGIA ORTOPEDIA "/>
    <x v="61"/>
    <n v="8400"/>
    <s v="ABCD-8400"/>
    <s v="M16"/>
    <s v="COXARTROSIS (ARTROSIS DE LA CADERA)"/>
    <x v="2"/>
    <n v="15.44"/>
    <n v="0"/>
  </r>
  <r>
    <x v="1"/>
    <x v="1"/>
    <x v="3"/>
    <s v="TRAUMATOLOGIA ORTOPEDIA "/>
    <x v="61"/>
    <n v="8401"/>
    <s v="ABCD-8401"/>
    <s v="M755"/>
    <s v="BURSITIS DEL HOMBRO"/>
    <x v="2"/>
    <n v="16.170000000000002"/>
    <n v="0"/>
  </r>
  <r>
    <x v="1"/>
    <x v="1"/>
    <x v="3"/>
    <s v="TRAUMATOLOGIA ORTOPEDIA "/>
    <x v="61"/>
    <n v="8402"/>
    <s v="ABCD-8402"/>
    <s v="M199"/>
    <s v="ARTROSIS, NO ESPECIFICADA"/>
    <x v="2"/>
    <n v="6.62"/>
    <n v="0"/>
  </r>
  <r>
    <x v="1"/>
    <x v="1"/>
    <x v="3"/>
    <s v="TRAUMATOLOGIA ORTOPEDIA "/>
    <x v="10"/>
    <n v="8403"/>
    <s v="ABCD-8403"/>
    <s v="M17"/>
    <s v="GONARTROSIS (ARTROSIS DE LA RODILLA)"/>
    <x v="2"/>
    <n v="6.62"/>
    <n v="0"/>
  </r>
  <r>
    <x v="1"/>
    <x v="1"/>
    <x v="3"/>
    <s v="TRAUMATOLOGIA ORTOPEDIA "/>
    <x v="10"/>
    <n v="8404"/>
    <s v="ABCD-8404"/>
    <s v="M17"/>
    <s v="GONARTROSIS (ARTROSIS DE LA RODILLA)"/>
    <x v="2"/>
    <n v="10.54"/>
    <n v="0"/>
  </r>
  <r>
    <x v="1"/>
    <x v="1"/>
    <x v="3"/>
    <s v="TRAUMATOLOGIA ORTOPEDIA "/>
    <x v="10"/>
    <n v="8405"/>
    <s v="ABCD-8405"/>
    <s v="M154"/>
    <s v="(OSTEO)ARTROSIS EROSIVA"/>
    <x v="2"/>
    <n v="13.2"/>
    <n v="0"/>
  </r>
  <r>
    <x v="1"/>
    <x v="1"/>
    <x v="3"/>
    <s v="TRAUMATOLOGIA ORTOPEDIA "/>
    <x v="10"/>
    <n v="8406"/>
    <s v="ABCD-8406"/>
    <s v="M150"/>
    <s v="(OSTEO)ARTROSIS PRIMARIA GENERALIZADA"/>
    <x v="2"/>
    <n v="9.56"/>
    <n v="0"/>
  </r>
  <r>
    <x v="1"/>
    <x v="1"/>
    <x v="3"/>
    <s v="TRAUMATOLOGIA ORTOPEDIA "/>
    <x v="10"/>
    <n v="1999"/>
    <s v="ABCD-1999"/>
    <s v="S832"/>
    <s v="DESGARRO DE MENISCOS, PRESENTE"/>
    <x v="2"/>
    <n v="6.62"/>
    <n v="0"/>
  </r>
  <r>
    <x v="1"/>
    <x v="1"/>
    <x v="3"/>
    <s v="TRAUMATOLOGIA ORTOPEDIA "/>
    <x v="10"/>
    <n v="8407"/>
    <s v="ABCD-8407"/>
    <s v="M17"/>
    <s v="GONARTROSIS (ARTROSIS DE LA RODILLA)"/>
    <x v="2"/>
    <n v="8.8249999999999993"/>
    <n v="0"/>
  </r>
  <r>
    <x v="1"/>
    <x v="1"/>
    <x v="3"/>
    <s v="TRAUMATOLOGIA ORTOPEDIA "/>
    <x v="10"/>
    <n v="4682"/>
    <s v="ABCD-4682"/>
    <s v="M41"/>
    <s v="ESCOLIOSIS"/>
    <x v="2"/>
    <n v="19.8"/>
    <n v="0"/>
  </r>
  <r>
    <x v="1"/>
    <x v="1"/>
    <x v="3"/>
    <s v="TRAUMATOLOGIA ORTOPEDIA "/>
    <x v="179"/>
    <n v="8408"/>
    <s v="ABCD-8408"/>
    <s v="M255"/>
    <s v="DOLOR EN ARTICULACION"/>
    <x v="2"/>
    <n v="1.2"/>
    <n v="0"/>
  </r>
  <r>
    <x v="1"/>
    <x v="1"/>
    <x v="3"/>
    <s v="TRAUMATOLOGIA ORTOPEDIA "/>
    <x v="11"/>
    <n v="8409"/>
    <s v="ABCD-8409"/>
    <s v="M17"/>
    <s v="GONARTROSIS (ARTROSIS DE LA RODILLA)"/>
    <x v="2"/>
    <n v="6.62"/>
    <n v="0"/>
  </r>
  <r>
    <x v="1"/>
    <x v="1"/>
    <x v="3"/>
    <s v="TRAUMATOLOGIA ORTOPEDIA "/>
    <x v="11"/>
    <n v="1208"/>
    <s v="ABCD-1208"/>
    <s v="M174"/>
    <s v="OTRAS GONARTROSIS SECUNDARIAS, BILATERALES"/>
    <x v="2"/>
    <n v="28.8"/>
    <n v="0"/>
  </r>
  <r>
    <x v="1"/>
    <x v="1"/>
    <x v="3"/>
    <s v="TRAUMATOLOGIA ORTOPEDIA "/>
    <x v="11"/>
    <n v="8410"/>
    <s v="ABCD-8410"/>
    <s v="M174"/>
    <s v="OTRAS GONARTROSIS SECUNDARIAS, BILATERALES"/>
    <x v="2"/>
    <n v="35.42"/>
    <n v="0"/>
  </r>
  <r>
    <x v="1"/>
    <x v="1"/>
    <x v="3"/>
    <s v="TRAUMATOLOGIA ORTOPEDIA "/>
    <x v="11"/>
    <n v="8411"/>
    <s v="ABCD-8411"/>
    <s v="M17"/>
    <s v="GONARTROSIS (ARTROSIS DE LA RODILLA)"/>
    <x v="2"/>
    <n v="13.24"/>
    <n v="0"/>
  </r>
  <r>
    <x v="1"/>
    <x v="1"/>
    <x v="3"/>
    <s v="TRAUMATOLOGIA ORTOPEDIA "/>
    <x v="11"/>
    <n v="8412"/>
    <s v="ABCD-8412"/>
    <s v="M16"/>
    <s v="COXARTROSIS (ARTROSIS DE LA CADERA)"/>
    <x v="2"/>
    <n v="7.37"/>
    <n v="0"/>
  </r>
  <r>
    <x v="1"/>
    <x v="1"/>
    <x v="3"/>
    <s v="TRAUMATOLOGIA ORTOPEDIA "/>
    <x v="63"/>
    <n v="8413"/>
    <s v="ABCD-8413"/>
    <s v="M175"/>
    <s v="OTRAS GONARTROSIS SECUNDARIAS"/>
    <x v="2"/>
    <n v="31.2"/>
    <n v="0"/>
  </r>
  <r>
    <x v="1"/>
    <x v="1"/>
    <x v="3"/>
    <s v="TRAUMATOLOGIA ORTOPEDIA "/>
    <x v="63"/>
    <n v="8414"/>
    <s v="ABCD-8414"/>
    <s v="M201"/>
    <s v="HALLUX VALGUS (ADQUIRIDO)"/>
    <x v="2"/>
    <n v="7.25"/>
    <n v="0"/>
  </r>
  <r>
    <x v="1"/>
    <x v="1"/>
    <x v="3"/>
    <s v="TRAUMATOLOGIA ORTOPEDIA "/>
    <x v="63"/>
    <n v="8415"/>
    <s v="ABCD-8415"/>
    <s v="M17"/>
    <s v="GONARTROSIS (ARTROSIS DE LA RODILLA)"/>
    <x v="2"/>
    <n v="9.5399999999999991"/>
    <n v="0"/>
  </r>
  <r>
    <x v="1"/>
    <x v="1"/>
    <x v="3"/>
    <s v="TRAUMATOLOGIA ORTOPEDIA "/>
    <x v="12"/>
    <n v="1194"/>
    <s v="ABCD-1194"/>
    <s v="M545"/>
    <s v="LUMBAGO NO ESPECIFICADO"/>
    <x v="2"/>
    <n v="6.62"/>
    <n v="0"/>
  </r>
  <r>
    <x v="1"/>
    <x v="1"/>
    <x v="3"/>
    <s v="TRAUMATOLOGIA ORTOPEDIA "/>
    <x v="12"/>
    <n v="8416"/>
    <s v="ABCD-8416"/>
    <s v="M17"/>
    <s v="GONARTROSIS (ARTROSIS DE LA RODILLA)"/>
    <x v="2"/>
    <n v="6.62"/>
    <n v="0"/>
  </r>
  <r>
    <x v="1"/>
    <x v="1"/>
    <x v="3"/>
    <s v="TRAUMATOLOGIA ORTOPEDIA "/>
    <x v="12"/>
    <n v="8134"/>
    <s v="ABCD-8134"/>
    <s v="M17"/>
    <s v="GONARTROSIS (ARTROSIS DE LA RODILLA)"/>
    <x v="2"/>
    <n v="6.62"/>
    <n v="0"/>
  </r>
  <r>
    <x v="1"/>
    <x v="1"/>
    <x v="3"/>
    <s v="TRAUMATOLOGIA ORTOPEDIA "/>
    <x v="13"/>
    <n v="8417"/>
    <s v="ABCD-8417"/>
    <s v="S823"/>
    <s v="FRACTURA DE LA EPIFISIS INFERIOR DE LA TIBIA"/>
    <x v="2"/>
    <n v="0.42"/>
    <n v="0"/>
  </r>
  <r>
    <x v="1"/>
    <x v="1"/>
    <x v="3"/>
    <s v="TRAUMATOLOGIA ORTOPEDIA "/>
    <x v="13"/>
    <n v="8418"/>
    <s v="ABCD-8418"/>
    <s v="K29"/>
    <s v="GASTRITIS Y DUODENITIS"/>
    <x v="2"/>
    <n v="14.4"/>
    <n v="0"/>
  </r>
  <r>
    <x v="1"/>
    <x v="1"/>
    <x v="3"/>
    <s v="TRAUMATOLOGIA ORTOPEDIA "/>
    <x v="13"/>
    <n v="8419"/>
    <s v="ABCD-8419"/>
    <s v="M75"/>
    <s v="LESIONES DEL HOMBRO"/>
    <x v="2"/>
    <n v="0.42"/>
    <n v="0"/>
  </r>
  <r>
    <x v="1"/>
    <x v="1"/>
    <x v="3"/>
    <s v="TRAUMATOLOGIA ORTOPEDIA "/>
    <x v="13"/>
    <n v="8420"/>
    <s v="ABCD-8420"/>
    <s v="M17"/>
    <s v="GONARTROSIS (ARTROSIS DE LA RODILLA)"/>
    <x v="2"/>
    <n v="6.62"/>
    <n v="0"/>
  </r>
  <r>
    <x v="1"/>
    <x v="1"/>
    <x v="3"/>
    <s v="TRAUMATOLOGIA ORTOPEDIA "/>
    <x v="13"/>
    <n v="8407"/>
    <s v="ABCD-8407"/>
    <s v="M17"/>
    <s v="GONARTROSIS (ARTROSIS DE LA RODILLA)"/>
    <x v="2"/>
    <n v="6.62"/>
    <n v="0"/>
  </r>
  <r>
    <x v="1"/>
    <x v="1"/>
    <x v="3"/>
    <s v="TRAUMATOLOGIA ORTOPEDIA "/>
    <x v="13"/>
    <n v="8421"/>
    <s v="ABCD-8421"/>
    <s v="M170"/>
    <s v="GONARTROSIS PRIMARIA, BILATERAL"/>
    <x v="2"/>
    <n v="0.84"/>
    <n v="0"/>
  </r>
  <r>
    <x v="1"/>
    <x v="1"/>
    <x v="3"/>
    <s v="TRAUMATOLOGIA ORTOPEDIA "/>
    <x v="13"/>
    <n v="8422"/>
    <s v="ABCD-8422"/>
    <s v="M232"/>
    <s v="TRASTORNO DE MENISCO DEBIDO A DESGARRO O LESION ANTIGUA"/>
    <x v="2"/>
    <n v="6.61"/>
    <n v="0"/>
  </r>
  <r>
    <x v="1"/>
    <x v="1"/>
    <x v="3"/>
    <s v="TRAUMATOLOGIA ORTOPEDIA "/>
    <x v="13"/>
    <n v="8423"/>
    <s v="ABCD-8423"/>
    <s v="M54"/>
    <s v="DORSALGIA"/>
    <x v="2"/>
    <n v="20.9"/>
    <n v="0"/>
  </r>
  <r>
    <x v="1"/>
    <x v="1"/>
    <x v="3"/>
    <s v="TRAUMATOLOGIA ORTOPEDIA "/>
    <x v="15"/>
    <n v="8424"/>
    <s v="ABCD-8424"/>
    <s v="M544"/>
    <s v="LUMBAGO CON CIATICA"/>
    <x v="2"/>
    <n v="4.7149999999999999"/>
    <n v="4.71"/>
  </r>
  <r>
    <x v="1"/>
    <x v="1"/>
    <x v="3"/>
    <s v="TRAUMATOLOGIA ORTOPEDIA "/>
    <x v="15"/>
    <n v="8425"/>
    <s v="ABCD-8425"/>
    <s v="M238"/>
    <s v="OTROS TRASTORNOS INTERNOS DE LA RODILLA"/>
    <x v="2"/>
    <n v="1.8"/>
    <n v="0"/>
  </r>
  <r>
    <x v="1"/>
    <x v="1"/>
    <x v="3"/>
    <s v="TRAUMATOLOGIA ORTOPEDIA "/>
    <x v="15"/>
    <n v="8426"/>
    <s v="ABCD-8426"/>
    <s v="M232"/>
    <s v="TRASTORNO DE MENISCO DEBIDO A DESGARRO O LESION ANTIGUA"/>
    <x v="2"/>
    <n v="13.95"/>
    <n v="7.33"/>
  </r>
  <r>
    <x v="1"/>
    <x v="1"/>
    <x v="3"/>
    <s v="TRAUMATOLOGIA ORTOPEDIA "/>
    <x v="15"/>
    <n v="8427"/>
    <s v="ABCD-8427"/>
    <s v="M545"/>
    <s v="LUMBAGO NO ESPECIFICADO"/>
    <x v="2"/>
    <n v="10.815"/>
    <n v="0"/>
  </r>
  <r>
    <x v="1"/>
    <x v="1"/>
    <x v="3"/>
    <s v="TRAUMATOLOGIA ORTOPEDIA "/>
    <x v="15"/>
    <n v="6654"/>
    <s v="ABCD-6654"/>
    <s v="M23"/>
    <s v="TRASTORNO INTERNO DE LA RODILLA"/>
    <x v="2"/>
    <n v="30.6"/>
    <n v="0.84599999999999997"/>
  </r>
  <r>
    <x v="1"/>
    <x v="1"/>
    <x v="3"/>
    <s v="TRAUMATOLOGIA ORTOPEDIA "/>
    <x v="15"/>
    <n v="8428"/>
    <s v="ABCD-8428"/>
    <s v="S832"/>
    <s v="DESGARRO DE MENISCOS, PRESENTE"/>
    <x v="2"/>
    <n v="0.3"/>
    <n v="0.3"/>
  </r>
  <r>
    <x v="1"/>
    <x v="1"/>
    <x v="3"/>
    <s v="TRAUMATOLOGIA ORTOPEDIA "/>
    <x v="15"/>
    <n v="5889"/>
    <s v="ABCD-5889"/>
    <s v="S335"/>
    <s v="ESGUINCES Y TORCEDURAS DE LA COLUMNA LUMBAR"/>
    <x v="2"/>
    <n v="24.23"/>
    <n v="4.41"/>
  </r>
  <r>
    <x v="1"/>
    <x v="1"/>
    <x v="3"/>
    <s v="TRAUMATOLOGIA ORTOPEDIA "/>
    <x v="15"/>
    <n v="8429"/>
    <s v="ABCD-8429"/>
    <s v="M542"/>
    <s v="CERVICALGIA"/>
    <x v="2"/>
    <n v="11.03"/>
    <n v="0"/>
  </r>
  <r>
    <x v="1"/>
    <x v="1"/>
    <x v="3"/>
    <s v="TRAUMATOLOGIA ORTOPEDIA "/>
    <x v="15"/>
    <n v="8430"/>
    <s v="ABCD-8430"/>
    <s v="M544"/>
    <s v="LUMBAGO CON CIATICA"/>
    <x v="2"/>
    <n v="13.97"/>
    <n v="0"/>
  </r>
  <r>
    <x v="1"/>
    <x v="1"/>
    <x v="3"/>
    <s v="TRAUMATOLOGIA ORTOPEDIA "/>
    <x v="15"/>
    <n v="8431"/>
    <s v="ABCD-8431"/>
    <s v="M255"/>
    <s v="DOLOR EN ARTICULACION"/>
    <x v="2"/>
    <n v="22.15"/>
    <n v="0"/>
  </r>
  <r>
    <x v="1"/>
    <x v="1"/>
    <x v="3"/>
    <s v="TRAUMATOLOGIA ORTOPEDIA "/>
    <x v="15"/>
    <n v="8432"/>
    <s v="ABCD-8432"/>
    <s v="S601"/>
    <s v="CONTUSION DE DEDO(S) DE LA MANO CON DAÑO DE LA(S) UÑA(S)"/>
    <x v="2"/>
    <n v="5.8849999999999998"/>
    <n v="4.41"/>
  </r>
  <r>
    <x v="1"/>
    <x v="1"/>
    <x v="3"/>
    <s v="TRAUMATOLOGIA ORTOPEDIA "/>
    <x v="15"/>
    <n v="8433"/>
    <s v="ABCD-8433"/>
    <s v="S832"/>
    <s v="DESGARRO DE MENISCOS, PRESENTE"/>
    <x v="2"/>
    <n v="8.6150000000000002"/>
    <n v="0"/>
  </r>
  <r>
    <x v="1"/>
    <x v="1"/>
    <x v="3"/>
    <s v="TRAUMATOLOGIA ORTOPEDIA "/>
    <x v="15"/>
    <n v="8434"/>
    <s v="ABCD-8434"/>
    <s v="M431"/>
    <s v="ESPONDILOLISTESIS"/>
    <x v="2"/>
    <n v="8.8249999999999993"/>
    <n v="0"/>
  </r>
  <r>
    <x v="1"/>
    <x v="1"/>
    <x v="3"/>
    <s v="TRAUMATOLOGIA ORTOPEDIA "/>
    <x v="15"/>
    <n v="8435"/>
    <s v="ABCD-8435"/>
    <s v="M179"/>
    <s v="GONARTROSIS, NO ESPECIFICADA"/>
    <x v="2"/>
    <n v="4.415"/>
    <n v="0"/>
  </r>
  <r>
    <x v="1"/>
    <x v="1"/>
    <x v="3"/>
    <s v="TRAUMATOLOGIA ORTOPEDIA "/>
    <x v="15"/>
    <n v="8436"/>
    <s v="ABCD-8436"/>
    <s v="S934"/>
    <s v="ESGUINCES Y TORCEDURAS DEL TOBILLO"/>
    <x v="2"/>
    <n v="11.025"/>
    <n v="4.41"/>
  </r>
  <r>
    <x v="1"/>
    <x v="1"/>
    <x v="3"/>
    <s v="TRAUMATOLOGIA ORTOPEDIA "/>
    <x v="15"/>
    <n v="8437"/>
    <s v="ABCD-8437"/>
    <s v="S922"/>
    <s v="FRACTURA DE OTRO(S) HUESO(S) DEL TARSO"/>
    <x v="2"/>
    <n v="12.5"/>
    <n v="4.41"/>
  </r>
  <r>
    <x v="1"/>
    <x v="1"/>
    <x v="3"/>
    <s v="TRAUMATOLOGIA ORTOPEDIA "/>
    <x v="15"/>
    <n v="8438"/>
    <s v="ABCD-8438"/>
    <s v="M255"/>
    <s v="DOLOR EN ARTICULACION"/>
    <x v="2"/>
    <n v="5.16"/>
    <n v="0"/>
  </r>
  <r>
    <x v="1"/>
    <x v="1"/>
    <x v="3"/>
    <s v="TRAUMATOLOGIA ORTOPEDIA "/>
    <x v="15"/>
    <n v="8439"/>
    <s v="ABCD-8439"/>
    <s v="S33"/>
    <s v="LUXACION, ESGUINCE Y TORCEDURA DE LAS ARTICULACIONES Y LIGAMENTOS DE LA COLUMNA LUMBAR  Y LA PELVIS"/>
    <x v="2"/>
    <n v="4.415"/>
    <n v="0"/>
  </r>
  <r>
    <x v="1"/>
    <x v="1"/>
    <x v="3"/>
    <s v="TRAUMATOLOGIA ORTOPEDIA "/>
    <x v="16"/>
    <n v="8440"/>
    <s v="ABCD-8440"/>
    <s v="M722"/>
    <s v="FIBROMATOSIS DE LA APONEUROSIS PLANTAR"/>
    <x v="2"/>
    <n v="16.175000000000001"/>
    <n v="0"/>
  </r>
  <r>
    <x v="1"/>
    <x v="1"/>
    <x v="3"/>
    <s v="TRAUMATOLOGIA ORTOPEDIA "/>
    <x v="16"/>
    <n v="8441"/>
    <s v="ABCD-8441"/>
    <s v="M170"/>
    <s v="GONARTROSIS PRIMARIA, BILATERAL"/>
    <x v="2"/>
    <n v="6.62"/>
    <n v="0"/>
  </r>
  <r>
    <x v="1"/>
    <x v="1"/>
    <x v="3"/>
    <s v="TRAUMATOLOGIA ORTOPEDIA "/>
    <x v="16"/>
    <n v="8442"/>
    <s v="ABCD-8442"/>
    <s v="M545"/>
    <s v="LUMBAGO NO ESPECIFICADO"/>
    <x v="2"/>
    <n v="15.23"/>
    <n v="0"/>
  </r>
  <r>
    <x v="1"/>
    <x v="1"/>
    <x v="3"/>
    <s v="TRAUMATOLOGIA ORTOPEDIA "/>
    <x v="16"/>
    <n v="8443"/>
    <s v="ABCD-8443"/>
    <s v="M17"/>
    <s v="GONARTROSIS (ARTROSIS DE LA RODILLA)"/>
    <x v="2"/>
    <n v="4.415"/>
    <n v="0"/>
  </r>
  <r>
    <x v="1"/>
    <x v="1"/>
    <x v="3"/>
    <s v="TRAUMATOLOGIA ORTOPEDIA "/>
    <x v="16"/>
    <n v="8444"/>
    <s v="ABCD-8444"/>
    <s v="G551"/>
    <s v="COMPRESIONES DE RAICES Y PLEXOS NERVIOSOS EN TRASTORNOS DE LOS DISCOS INTERVERTEBRALES (M50-M51+)"/>
    <x v="2"/>
    <n v="2.1"/>
    <n v="0"/>
  </r>
  <r>
    <x v="1"/>
    <x v="1"/>
    <x v="3"/>
    <s v="TRAUMATOLOGIA ORTOPEDIA "/>
    <x v="16"/>
    <n v="8445"/>
    <s v="ABCD-8445"/>
    <s v="M545"/>
    <s v="LUMBAGO NO ESPECIFICADO"/>
    <x v="2"/>
    <n v="5.8849999999999998"/>
    <n v="0"/>
  </r>
  <r>
    <x v="1"/>
    <x v="1"/>
    <x v="3"/>
    <s v="TRAUMATOLOGIA ORTOPEDIA "/>
    <x v="16"/>
    <n v="8446"/>
    <s v="ABCD-8446"/>
    <s v="S223"/>
    <s v="FRACTURA DE COSTILLA"/>
    <x v="2"/>
    <n v="4.415"/>
    <n v="0"/>
  </r>
  <r>
    <x v="1"/>
    <x v="1"/>
    <x v="3"/>
    <s v="TRAUMATOLOGIA ORTOPEDIA "/>
    <x v="16"/>
    <n v="8447"/>
    <s v="ABCD-8447"/>
    <s v="M545"/>
    <s v="LUMBAGO NO ESPECIFICADO"/>
    <x v="2"/>
    <n v="12.5"/>
    <n v="0"/>
  </r>
  <r>
    <x v="1"/>
    <x v="1"/>
    <x v="3"/>
    <s v="TRAUMATOLOGIA ORTOPEDIA "/>
    <x v="16"/>
    <n v="8448"/>
    <s v="ABCD-8448"/>
    <s v="M16"/>
    <s v="COXARTROSIS (ARTROSIS DE LA CADERA)"/>
    <x v="2"/>
    <n v="15.23"/>
    <n v="0"/>
  </r>
  <r>
    <x v="1"/>
    <x v="1"/>
    <x v="3"/>
    <s v="TRAUMATOLOGIA ORTOPEDIA "/>
    <x v="16"/>
    <n v="8449"/>
    <s v="ABCD-8449"/>
    <s v="M069"/>
    <s v="ARTRITIS REUMATOIDE, NO ESPECIFICADA"/>
    <x v="2"/>
    <n v="4.415"/>
    <n v="0"/>
  </r>
  <r>
    <x v="1"/>
    <x v="1"/>
    <x v="3"/>
    <s v="TRAUMATOLOGIA ORTOPEDIA "/>
    <x v="17"/>
    <n v="8450"/>
    <s v="ABCD-8450"/>
    <s v="M17"/>
    <s v="GONARTROSIS (ARTROSIS DE LA RODILLA)"/>
    <x v="2"/>
    <n v="6.62"/>
    <n v="0"/>
  </r>
  <r>
    <x v="1"/>
    <x v="1"/>
    <x v="3"/>
    <s v="TRAUMATOLOGIA ORTOPEDIA "/>
    <x v="17"/>
    <n v="8451"/>
    <s v="ABCD-8451"/>
    <s v="M545"/>
    <s v="LUMBAGO NO ESPECIFICADO"/>
    <x v="2"/>
    <n v="4.415"/>
    <n v="0"/>
  </r>
  <r>
    <x v="1"/>
    <x v="1"/>
    <x v="3"/>
    <s v="TRAUMATOLOGIA ORTOPEDIA "/>
    <x v="17"/>
    <n v="4982"/>
    <s v="ABCD-4982"/>
    <s v="M23"/>
    <s v="TRASTORNO INTERNO DE LA RODILLA"/>
    <x v="2"/>
    <n v="5.8849999999999998"/>
    <n v="0"/>
  </r>
  <r>
    <x v="1"/>
    <x v="1"/>
    <x v="3"/>
    <s v="TRAUMATOLOGIA ORTOPEDIA "/>
    <x v="17"/>
    <n v="8452"/>
    <s v="ABCD-8452"/>
    <s v="M545"/>
    <s v="LUMBAGO NO ESPECIFICADO"/>
    <x v="2"/>
    <n v="6.62"/>
    <n v="0"/>
  </r>
  <r>
    <x v="1"/>
    <x v="1"/>
    <x v="3"/>
    <s v="TRAUMATOLOGIA ORTOPEDIA "/>
    <x v="18"/>
    <n v="8453"/>
    <s v="ABCD-8453"/>
    <s v="S836"/>
    <s v="ESGUINCES Y TORCEDURAS DE OTRAS PARTES Y LAS NO ESPECIFICADAS DE LA RODILLA"/>
    <x v="2"/>
    <n v="22.08"/>
    <n v="0"/>
  </r>
  <r>
    <x v="1"/>
    <x v="1"/>
    <x v="3"/>
    <s v="TRAUMATOLOGIA ORTOPEDIA "/>
    <x v="18"/>
    <n v="8454"/>
    <s v="ABCD-8454"/>
    <s v="M545"/>
    <s v="LUMBAGO NO ESPECIFICADO"/>
    <x v="2"/>
    <n v="1.47"/>
    <n v="0"/>
  </r>
  <r>
    <x v="1"/>
    <x v="1"/>
    <x v="3"/>
    <s v="TRAUMATOLOGIA ORTOPEDIA "/>
    <x v="18"/>
    <n v="8455"/>
    <s v="ABCD-8455"/>
    <s v="M751"/>
    <s v="SINDROME DEL MANGUITO ROTATORIO"/>
    <x v="2"/>
    <n v="19.37"/>
    <n v="0"/>
  </r>
  <r>
    <x v="1"/>
    <x v="1"/>
    <x v="3"/>
    <s v="TRAUMATOLOGIA ORTOPEDIA "/>
    <x v="18"/>
    <n v="8456"/>
    <s v="ABCD-8456"/>
    <s v="M773"/>
    <s v="ESPOLON CALCANEO"/>
    <x v="2"/>
    <n v="4.2"/>
    <n v="0"/>
  </r>
  <r>
    <x v="1"/>
    <x v="1"/>
    <x v="3"/>
    <s v="TRAUMATOLOGIA ORTOPEDIA "/>
    <x v="64"/>
    <n v="8457"/>
    <s v="ABCD-8457"/>
    <s v="M17"/>
    <s v="GONARTROSIS (ARTROSIS DE LA RODILLA)"/>
    <x v="2"/>
    <n v="6.62"/>
    <n v="0"/>
  </r>
  <r>
    <x v="1"/>
    <x v="1"/>
    <x v="3"/>
    <s v="TRAUMATOLOGIA ORTOPEDIA "/>
    <x v="64"/>
    <n v="8458"/>
    <s v="ABCD-8458"/>
    <s v="M17"/>
    <s v="GONARTROSIS (ARTROSIS DE LA RODILLA)"/>
    <x v="2"/>
    <n v="6.62"/>
    <n v="0"/>
  </r>
  <r>
    <x v="1"/>
    <x v="1"/>
    <x v="3"/>
    <s v="TRAUMATOLOGIA ORTOPEDIA "/>
    <x v="64"/>
    <n v="8459"/>
    <s v="ABCD-8459"/>
    <s v="M771"/>
    <s v="EPICONDILITIS LATERAL"/>
    <x v="2"/>
    <n v="11.03"/>
    <n v="0"/>
  </r>
  <r>
    <x v="1"/>
    <x v="1"/>
    <x v="3"/>
    <s v="TRAUMATOLOGIA ORTOPEDIA "/>
    <x v="64"/>
    <n v="8460"/>
    <s v="ABCD-8460"/>
    <s v="M750"/>
    <s v="CAPSULITIS ADHESIVA DEL HOMBRO"/>
    <x v="2"/>
    <n v="6.62"/>
    <n v="0"/>
  </r>
  <r>
    <x v="1"/>
    <x v="1"/>
    <x v="3"/>
    <s v="TRAUMATOLOGIA ORTOPEDIA "/>
    <x v="64"/>
    <n v="8461"/>
    <s v="ABCD-8461"/>
    <s v="M23"/>
    <s v="TRASTORNO INTERNO DE LA RODILLA"/>
    <x v="2"/>
    <n v="6.62"/>
    <n v="0"/>
  </r>
  <r>
    <x v="1"/>
    <x v="1"/>
    <x v="3"/>
    <s v="TRAUMATOLOGIA ORTOPEDIA "/>
    <x v="64"/>
    <n v="8462"/>
    <s v="ABCD-8462"/>
    <s v="M224"/>
    <s v="CONDROMALACIA DE LA ROTULA"/>
    <x v="2"/>
    <n v="6.62"/>
    <n v="0"/>
  </r>
  <r>
    <x v="1"/>
    <x v="1"/>
    <x v="3"/>
    <s v="TRAUMATOLOGIA ORTOPEDIA "/>
    <x v="64"/>
    <n v="8463"/>
    <s v="ABCD-8463"/>
    <s v="M232"/>
    <s v="TRASTORNO DE MENISCO DEBIDO A DESGARRO O LESION ANTIGUA"/>
    <x v="2"/>
    <n v="20.58"/>
    <n v="0"/>
  </r>
  <r>
    <x v="1"/>
    <x v="1"/>
    <x v="3"/>
    <s v="TRAUMATOLOGIA ORTOPEDIA "/>
    <x v="64"/>
    <n v="8464"/>
    <s v="ABCD-8464"/>
    <s v="S822"/>
    <s v="FRACTURA DE LA DIAFISIS DE LA TIBIA"/>
    <x v="2"/>
    <n v="6.62"/>
    <n v="0"/>
  </r>
  <r>
    <x v="1"/>
    <x v="1"/>
    <x v="3"/>
    <s v="TRAUMATOLOGIA ORTOPEDIA "/>
    <x v="64"/>
    <n v="8465"/>
    <s v="ABCD-8465"/>
    <s v="M069"/>
    <s v="ARTRITIS REUMATOIDE, NO ESPECIFICADA"/>
    <x v="2"/>
    <n v="6.62"/>
    <n v="0"/>
  </r>
  <r>
    <x v="1"/>
    <x v="1"/>
    <x v="3"/>
    <s v="TRAUMATOLOGIA ORTOPEDIA "/>
    <x v="19"/>
    <n v="3310"/>
    <s v="ABCD-3310"/>
    <s v="S33"/>
    <s v="LUXACION, ESGUINCE Y TORCEDURA DE LAS ARTICULACIONES Y LIGAMENTOS DE LA COLUMNA LUMBAR  Y LA PELVIS"/>
    <x v="2"/>
    <n v="6.62"/>
    <n v="0"/>
  </r>
  <r>
    <x v="1"/>
    <x v="1"/>
    <x v="3"/>
    <s v="TRAUMATOLOGIA ORTOPEDIA "/>
    <x v="19"/>
    <n v="8466"/>
    <s v="ABCD-8466"/>
    <s v="M06"/>
    <s v="OTRAS ARTRITIS REUMATOIDES"/>
    <x v="2"/>
    <n v="11.03"/>
    <n v="0"/>
  </r>
  <r>
    <x v="1"/>
    <x v="1"/>
    <x v="3"/>
    <s v="TRAUMATOLOGIA ORTOPEDIA "/>
    <x v="19"/>
    <n v="8467"/>
    <s v="ABCD-8467"/>
    <s v="S833"/>
    <s v="DESGARRO DEL CARTILAGO ARTICULAR DE LA RODILLA, PRESENTE"/>
    <x v="2"/>
    <n v="6.62"/>
    <n v="0"/>
  </r>
  <r>
    <x v="1"/>
    <x v="1"/>
    <x v="3"/>
    <s v="TRAUMATOLOGIA ORTOPEDIA "/>
    <x v="20"/>
    <n v="8468"/>
    <s v="ABCD-8468"/>
    <s v="M545"/>
    <s v="LUMBAGO NO ESPECIFICADO"/>
    <x v="2"/>
    <n v="11.03"/>
    <n v="0"/>
  </r>
  <r>
    <x v="1"/>
    <x v="1"/>
    <x v="3"/>
    <s v="TRAUMATOLOGIA ORTOPEDIA "/>
    <x v="20"/>
    <n v="8469"/>
    <s v="ABCD-8469"/>
    <s v="M545"/>
    <s v="LUMBAGO NO ESPECIFICADO"/>
    <x v="2"/>
    <n v="6.62"/>
    <n v="0"/>
  </r>
  <r>
    <x v="1"/>
    <x v="1"/>
    <x v="3"/>
    <s v="TRAUMATOLOGIA ORTOPEDIA "/>
    <x v="20"/>
    <n v="8470"/>
    <s v="ABCD-8470"/>
    <s v="M545"/>
    <s v="LUMBAGO NO ESPECIFICADO"/>
    <x v="2"/>
    <n v="6.62"/>
    <n v="0"/>
  </r>
  <r>
    <x v="1"/>
    <x v="1"/>
    <x v="3"/>
    <s v="TRAUMATOLOGIA ORTOPEDIA "/>
    <x v="20"/>
    <n v="8471"/>
    <s v="ABCD-8471"/>
    <s v="M179"/>
    <s v="GONARTROSIS, NO ESPECIFICADA"/>
    <x v="2"/>
    <n v="8.82"/>
    <n v="0"/>
  </r>
  <r>
    <x v="1"/>
    <x v="1"/>
    <x v="3"/>
    <s v="TRAUMATOLOGIA ORTOPEDIA "/>
    <x v="20"/>
    <n v="8472"/>
    <s v="ABCD-8472"/>
    <s v="M17"/>
    <s v="GONARTROSIS (ARTROSIS DE LA RODILLA)"/>
    <x v="2"/>
    <n v="88"/>
    <n v="0"/>
  </r>
  <r>
    <x v="1"/>
    <x v="1"/>
    <x v="3"/>
    <s v="TRAUMATOLOGIA ORTOPEDIA "/>
    <x v="65"/>
    <n v="7783"/>
    <s v="ABCD-7783"/>
    <s v="M545"/>
    <s v="LUMBAGO NO ESPECIFICADO"/>
    <x v="2"/>
    <n v="11.03"/>
    <n v="0"/>
  </r>
  <r>
    <x v="1"/>
    <x v="1"/>
    <x v="3"/>
    <s v="TRAUMATOLOGIA ORTOPEDIA "/>
    <x v="65"/>
    <n v="8473"/>
    <s v="ABCD-8473"/>
    <s v="G551"/>
    <s v="COMPRESIONES DE RAICES Y PLEXOS NERVIOSOS EN TRASTORNOS DE LOS DISCOS INTERVERTEBRALES (M50-M51+)"/>
    <x v="2"/>
    <n v="11.03"/>
    <n v="0"/>
  </r>
  <r>
    <x v="1"/>
    <x v="1"/>
    <x v="3"/>
    <s v="TRAUMATOLOGIA ORTOPEDIA "/>
    <x v="67"/>
    <n v="8474"/>
    <s v="ABCD-8474"/>
    <s v="M542"/>
    <s v="CERVICALGIA"/>
    <x v="2"/>
    <n v="6.62"/>
    <n v="0"/>
  </r>
  <r>
    <x v="1"/>
    <x v="1"/>
    <x v="3"/>
    <s v="TRAUMATOLOGIA ORTOPEDIA "/>
    <x v="67"/>
    <n v="8475"/>
    <s v="ABCD-8475"/>
    <s v="M23"/>
    <s v="TRASTORNO INTERNO DE LA RODILLA"/>
    <x v="2"/>
    <n v="4.415"/>
    <n v="0"/>
  </r>
  <r>
    <x v="1"/>
    <x v="1"/>
    <x v="3"/>
    <s v="TRAUMATOLOGIA ORTOPEDIA "/>
    <x v="67"/>
    <n v="8476"/>
    <s v="ABCD-8476"/>
    <s v="M17"/>
    <s v="GONARTROSIS (ARTROSIS DE LA RODILLA)"/>
    <x v="2"/>
    <n v="8.8249999999999993"/>
    <n v="0"/>
  </r>
  <r>
    <x v="1"/>
    <x v="1"/>
    <x v="3"/>
    <s v="TRAUMATOLOGIA ORTOPEDIA "/>
    <x v="67"/>
    <n v="8477"/>
    <s v="ABCD-8477"/>
    <s v="M06"/>
    <s v="OTRAS ARTRITIS REUMATOIDES"/>
    <x v="2"/>
    <n v="6.62"/>
    <n v="0"/>
  </r>
  <r>
    <x v="1"/>
    <x v="1"/>
    <x v="3"/>
    <s v="TRAUMATOLOGIA ORTOPEDIA "/>
    <x v="67"/>
    <n v="8478"/>
    <s v="ABCD-8478"/>
    <s v="M06"/>
    <s v="OTRAS ARTRITIS REUMATOIDES"/>
    <x v="2"/>
    <n v="6.62"/>
    <n v="0"/>
  </r>
  <r>
    <x v="1"/>
    <x v="1"/>
    <x v="3"/>
    <s v="TRAUMATOLOGIA ORTOPEDIA "/>
    <x v="67"/>
    <n v="8479"/>
    <s v="ABCD-8479"/>
    <s v="M153"/>
    <s v="ARTROSIS SECUNDARIA MULTIPLE"/>
    <x v="2"/>
    <n v="18.8"/>
    <n v="0"/>
  </r>
  <r>
    <x v="1"/>
    <x v="1"/>
    <x v="3"/>
    <s v="TRAUMATOLOGIA ORTOPEDIA "/>
    <x v="67"/>
    <n v="8480"/>
    <s v="ABCD-8480"/>
    <s v="M545"/>
    <s v="LUMBAGO NO ESPECIFICADO"/>
    <x v="2"/>
    <n v="2.1"/>
    <n v="0"/>
  </r>
  <r>
    <x v="1"/>
    <x v="1"/>
    <x v="3"/>
    <s v="TRAUMATOLOGIA ORTOPEDIA "/>
    <x v="67"/>
    <n v="8481"/>
    <s v="ABCD-8481"/>
    <s v="M23"/>
    <s v="TRASTORNO INTERNO DE LA RODILLA"/>
    <x v="2"/>
    <n v="4.415"/>
    <n v="0"/>
  </r>
  <r>
    <x v="1"/>
    <x v="1"/>
    <x v="3"/>
    <s v="TRAUMATOLOGIA ORTOPEDIA "/>
    <x v="67"/>
    <n v="7114"/>
    <s v="ABCD-7114"/>
    <s v="M652"/>
    <s v="TENDINITIS CALCIFICADA"/>
    <x v="2"/>
    <n v="27.905000000000001"/>
    <n v="0"/>
  </r>
  <r>
    <x v="1"/>
    <x v="1"/>
    <x v="3"/>
    <s v="TRAUMATOLOGIA ORTOPEDIA "/>
    <x v="67"/>
    <n v="8482"/>
    <s v="ABCD-8482"/>
    <s v="Z978"/>
    <s v="PRESENCIA DE OTROS DISPOSITIVOS ESPECIFICADOS"/>
    <x v="2"/>
    <n v="14.705"/>
    <n v="0"/>
  </r>
  <r>
    <x v="1"/>
    <x v="1"/>
    <x v="3"/>
    <s v="TRAUMATOLOGIA ORTOPEDIA "/>
    <x v="67"/>
    <n v="8483"/>
    <s v="ABCD-8483"/>
    <s v="S525"/>
    <s v="FRACTURA DE LA EPIFISIS INFERIOR DEL RADIO"/>
    <x v="2"/>
    <n v="5.15"/>
    <n v="0"/>
  </r>
  <r>
    <x v="1"/>
    <x v="1"/>
    <x v="3"/>
    <s v="TRAUMATOLOGIA ORTOPEDIA "/>
    <x v="67"/>
    <n v="379"/>
    <s v="ABCD-379"/>
    <s v="M545"/>
    <s v="LUMBAGO NO ESPECIFICADO"/>
    <x v="2"/>
    <n v="11.03"/>
    <n v="0"/>
  </r>
  <r>
    <x v="1"/>
    <x v="1"/>
    <x v="3"/>
    <s v="TRAUMATOLOGIA ORTOPEDIA "/>
    <x v="67"/>
    <n v="8484"/>
    <s v="ABCD-8484"/>
    <s v="M17"/>
    <s v="GONARTROSIS (ARTROSIS DE LA RODILLA)"/>
    <x v="2"/>
    <n v="2.1"/>
    <n v="0"/>
  </r>
  <r>
    <x v="1"/>
    <x v="1"/>
    <x v="3"/>
    <s v="TRAUMATOLOGIA ORTOPEDIA "/>
    <x v="68"/>
    <n v="8485"/>
    <s v="ABCD-8485"/>
    <s v="M199"/>
    <s v="ARTROSIS, NO ESPECIFICADA"/>
    <x v="2"/>
    <n v="13.2"/>
    <n v="0"/>
  </r>
  <r>
    <x v="1"/>
    <x v="1"/>
    <x v="3"/>
    <s v="TRAUMATOLOGIA ORTOPEDIA "/>
    <x v="68"/>
    <n v="8486"/>
    <s v="ABCD-8486"/>
    <s v="M17"/>
    <s v="GONARTROSIS (ARTROSIS DE LA RODILLA)"/>
    <x v="2"/>
    <n v="8.7200000000000006"/>
    <n v="0"/>
  </r>
  <r>
    <x v="1"/>
    <x v="1"/>
    <x v="3"/>
    <s v="TRAUMATOLOGIA ORTOPEDIA "/>
    <x v="68"/>
    <n v="8487"/>
    <s v="ABCD-8487"/>
    <s v="M722"/>
    <s v="FIBROMATOSIS DE LA APONEUROSIS PLANTAR"/>
    <x v="2"/>
    <n v="45.24"/>
    <n v="0"/>
  </r>
  <r>
    <x v="1"/>
    <x v="1"/>
    <x v="3"/>
    <s v="TRAUMATOLOGIA ORTOPEDIA "/>
    <x v="68"/>
    <n v="8488"/>
    <s v="ABCD-8488"/>
    <s v="M17"/>
    <s v="GONARTROSIS (ARTROSIS DE LA RODILLA)"/>
    <x v="2"/>
    <n v="2.1"/>
    <n v="0"/>
  </r>
  <r>
    <x v="1"/>
    <x v="1"/>
    <x v="3"/>
    <s v="TRAUMATOLOGIA ORTOPEDIA "/>
    <x v="68"/>
    <n v="8489"/>
    <s v="ABCD-8489"/>
    <s v="M23"/>
    <s v="TRASTORNO INTERNO DE LA RODILLA"/>
    <x v="2"/>
    <n v="2.1"/>
    <n v="0"/>
  </r>
  <r>
    <x v="1"/>
    <x v="1"/>
    <x v="3"/>
    <s v="TRAUMATOLOGIA ORTOPEDIA "/>
    <x v="68"/>
    <n v="8490"/>
    <s v="ABCD-8490"/>
    <s v="M653"/>
    <s v="DEDO EN GATILLO"/>
    <x v="2"/>
    <n v="11.03"/>
    <n v="0"/>
  </r>
  <r>
    <x v="1"/>
    <x v="1"/>
    <x v="3"/>
    <s v="TRAUMATOLOGIA ORTOPEDIA "/>
    <x v="68"/>
    <n v="5190"/>
    <s v="ABCD-5190"/>
    <s v="M17"/>
    <s v="GONARTROSIS (ARTROSIS DE LA RODILLA)"/>
    <x v="2"/>
    <n v="25.42"/>
    <n v="0"/>
  </r>
  <r>
    <x v="1"/>
    <x v="1"/>
    <x v="3"/>
    <s v="TRAUMATOLOGIA ORTOPEDIA "/>
    <x v="68"/>
    <n v="3473"/>
    <s v="ABCD-3473"/>
    <s v="M23"/>
    <s v="TRASTORNO INTERNO DE LA RODILLA"/>
    <x v="2"/>
    <n v="11.03"/>
    <n v="0"/>
  </r>
  <r>
    <x v="1"/>
    <x v="1"/>
    <x v="3"/>
    <s v="TRAUMATOLOGIA ORTOPEDIA "/>
    <x v="69"/>
    <n v="8491"/>
    <s v="ABCD-8491"/>
    <s v="Z000"/>
    <s v="EXAMEN MEDICO GENERAL"/>
    <x v="2"/>
    <n v="6.62"/>
    <n v="0"/>
  </r>
  <r>
    <x v="1"/>
    <x v="1"/>
    <x v="3"/>
    <s v="TRAUMATOLOGIA ORTOPEDIA "/>
    <x v="69"/>
    <n v="8492"/>
    <s v="ABCD-8492"/>
    <s v="M544"/>
    <s v="LUMBAGO CON CIATICA"/>
    <x v="2"/>
    <n v="4.415"/>
    <n v="4.41"/>
  </r>
  <r>
    <x v="1"/>
    <x v="1"/>
    <x v="3"/>
    <s v="TRAUMATOLOGIA ORTOPEDIA "/>
    <x v="69"/>
    <n v="8493"/>
    <s v="ABCD-8493"/>
    <s v="M23"/>
    <s v="TRASTORNO INTERNO DE LA RODILLA"/>
    <x v="2"/>
    <n v="4.415"/>
    <n v="4.41"/>
  </r>
  <r>
    <x v="1"/>
    <x v="1"/>
    <x v="3"/>
    <s v="TRAUMATOLOGIA ORTOPEDIA "/>
    <x v="69"/>
    <n v="8494"/>
    <s v="ABCD-8494"/>
    <s v="M75"/>
    <s v="LESIONES DEL HOMBRO"/>
    <x v="2"/>
    <n v="4.415"/>
    <n v="4.41"/>
  </r>
  <r>
    <x v="1"/>
    <x v="1"/>
    <x v="3"/>
    <s v="TRAUMATOLOGIA ORTOPEDIA "/>
    <x v="69"/>
    <n v="8495"/>
    <s v="ABCD-8495"/>
    <s v="M545"/>
    <s v="LUMBAGO NO ESPECIFICADO"/>
    <x v="2"/>
    <n v="2.1"/>
    <n v="0"/>
  </r>
  <r>
    <x v="1"/>
    <x v="1"/>
    <x v="3"/>
    <s v="TRAUMATOLOGIA ORTOPEDIA "/>
    <x v="69"/>
    <n v="8496"/>
    <s v="ABCD-8496"/>
    <s v="S720"/>
    <s v="FRACTURA DEL CUELLO DE FEMUR"/>
    <x v="2"/>
    <n v="2.1"/>
    <n v="0"/>
  </r>
  <r>
    <x v="1"/>
    <x v="1"/>
    <x v="3"/>
    <s v="TRAUMATOLOGIA ORTOPEDIA "/>
    <x v="70"/>
    <n v="8497"/>
    <s v="ABCD-8497"/>
    <s v="M545"/>
    <s v="LUMBAGO NO ESPECIFICADO"/>
    <x v="2"/>
    <n v="15.23"/>
    <n v="6.51"/>
  </r>
  <r>
    <x v="1"/>
    <x v="1"/>
    <x v="3"/>
    <s v="TRAUMATOLOGIA ORTOPEDIA "/>
    <x v="70"/>
    <n v="8498"/>
    <s v="ABCD-8498"/>
    <s v="M23"/>
    <s v="TRASTORNO INTERNO DE LA RODILLA"/>
    <x v="2"/>
    <n v="1.47"/>
    <n v="0"/>
  </r>
  <r>
    <x v="1"/>
    <x v="1"/>
    <x v="3"/>
    <s v="TRAUMATOLOGIA ORTOPEDIA "/>
    <x v="70"/>
    <n v="8499"/>
    <s v="ABCD-8499"/>
    <s v="M23"/>
    <s v="TRASTORNO INTERNO DE LA RODILLA"/>
    <x v="2"/>
    <n v="6.62"/>
    <n v="0"/>
  </r>
  <r>
    <x v="1"/>
    <x v="1"/>
    <x v="3"/>
    <s v="TRAUMATOLOGIA ORTOPEDIA "/>
    <x v="70"/>
    <n v="4068"/>
    <s v="ABCD-4068"/>
    <s v="M17"/>
    <s v="GONARTROSIS (ARTROSIS DE LA RODILLA)"/>
    <x v="2"/>
    <n v="14.705"/>
    <n v="5.1449999999999996"/>
  </r>
  <r>
    <x v="1"/>
    <x v="1"/>
    <x v="3"/>
    <s v="TRAUMATOLOGIA ORTOPEDIA "/>
    <x v="21"/>
    <n v="8500"/>
    <s v="ABCD-8500"/>
    <s v="S934"/>
    <s v="ESGUINCES Y TORCEDURAS DEL TOBILLO"/>
    <x v="2"/>
    <n v="4.415"/>
    <n v="0"/>
  </r>
  <r>
    <x v="1"/>
    <x v="1"/>
    <x v="3"/>
    <s v="TRAUMATOLOGIA ORTOPEDIA "/>
    <x v="21"/>
    <n v="8501"/>
    <s v="ABCD-8501"/>
    <s v="M545"/>
    <s v="LUMBAGO NO ESPECIFICADO"/>
    <x v="2"/>
    <n v="11.03"/>
    <n v="0"/>
  </r>
  <r>
    <x v="1"/>
    <x v="1"/>
    <x v="3"/>
    <s v="TRAUMATOLOGIA ORTOPEDIA "/>
    <x v="21"/>
    <n v="8502"/>
    <s v="ABCD-8502"/>
    <s v="M545"/>
    <s v="LUMBAGO NO ESPECIFICADO"/>
    <x v="2"/>
    <n v="4.415"/>
    <n v="0"/>
  </r>
  <r>
    <x v="1"/>
    <x v="1"/>
    <x v="3"/>
    <s v="TRAUMATOLOGIA ORTOPEDIA "/>
    <x v="21"/>
    <n v="8503"/>
    <s v="ABCD-8503"/>
    <s v="G551"/>
    <s v="COMPRESIONES DE RAICES Y PLEXOS NERVIOSOS EN TRASTORNOS DE LOS DISCOS INTERVERTEBRALES (M50-M51+)"/>
    <x v="2"/>
    <n v="11.03"/>
    <n v="0"/>
  </r>
  <r>
    <x v="1"/>
    <x v="1"/>
    <x v="3"/>
    <s v="TRAUMATOLOGIA ORTOPEDIA "/>
    <x v="21"/>
    <n v="8504"/>
    <s v="ABCD-8504"/>
    <s v="M23"/>
    <s v="TRASTORNO INTERNO DE LA RODILLA"/>
    <x v="2"/>
    <n v="19.850000000000001"/>
    <n v="0"/>
  </r>
  <r>
    <x v="1"/>
    <x v="1"/>
    <x v="3"/>
    <s v="TRAUMATOLOGIA ORTOPEDIA "/>
    <x v="22"/>
    <n v="8505"/>
    <s v="ABCD-8505"/>
    <s v="M154"/>
    <s v="(OSTEO)ARTROSIS EROSIVA"/>
    <x v="2"/>
    <n v="4.415"/>
    <n v="4.41"/>
  </r>
  <r>
    <x v="1"/>
    <x v="1"/>
    <x v="3"/>
    <s v="TRAUMATOLOGIA ORTOPEDIA "/>
    <x v="22"/>
    <n v="8506"/>
    <s v="ABCD-8506"/>
    <s v="M170"/>
    <s v="GONARTROSIS PRIMARIA, BILATERAL"/>
    <x v="2"/>
    <n v="4.415"/>
    <n v="0"/>
  </r>
  <r>
    <x v="1"/>
    <x v="1"/>
    <x v="3"/>
    <s v="TRAUMATOLOGIA ORTOPEDIA "/>
    <x v="22"/>
    <n v="3612"/>
    <s v="ABCD-3612"/>
    <s v="M23"/>
    <s v="TRASTORNO INTERNO DE LA RODILLA"/>
    <x v="2"/>
    <n v="14.705"/>
    <n v="0"/>
  </r>
  <r>
    <x v="1"/>
    <x v="1"/>
    <x v="3"/>
    <s v="TRAUMATOLOGIA ORTOPEDIA "/>
    <x v="22"/>
    <n v="8507"/>
    <s v="ABCD-8507"/>
    <s v="M542"/>
    <s v="CERVICALGIA"/>
    <x v="2"/>
    <n v="11.03"/>
    <n v="0"/>
  </r>
  <r>
    <x v="1"/>
    <x v="1"/>
    <x v="3"/>
    <s v="TRAUMATOLOGIA ORTOPEDIA "/>
    <x v="22"/>
    <n v="6621"/>
    <s v="ABCD-6621"/>
    <s v="M232"/>
    <s v="TRASTORNO DE MENISCO DEBIDO A DESGARRO O LESION ANTIGUA"/>
    <x v="2"/>
    <n v="6.6150000000000002"/>
    <n v="0"/>
  </r>
  <r>
    <x v="1"/>
    <x v="1"/>
    <x v="3"/>
    <s v="TRAUMATOLOGIA ORTOPEDIA "/>
    <x v="22"/>
    <n v="8508"/>
    <s v="ABCD-8508"/>
    <s v="S825"/>
    <s v="FRACTURA DEL MALEOLO INTERNO"/>
    <x v="2"/>
    <n v="12.01"/>
    <n v="0"/>
  </r>
  <r>
    <x v="1"/>
    <x v="1"/>
    <x v="3"/>
    <s v="TRAUMATOLOGIA ORTOPEDIA "/>
    <x v="22"/>
    <n v="8509"/>
    <s v="ABCD-8509"/>
    <s v="M773"/>
    <s v="ESPOLON CALCANEO"/>
    <x v="2"/>
    <n v="4.415"/>
    <n v="0"/>
  </r>
  <r>
    <x v="1"/>
    <x v="1"/>
    <x v="3"/>
    <s v="TRAUMATOLOGIA ORTOPEDIA "/>
    <x v="22"/>
    <n v="8510"/>
    <s v="ABCD-8510"/>
    <s v="M545"/>
    <s v="LUMBAGO NO ESPECIFICADO"/>
    <x v="2"/>
    <n v="4.415"/>
    <n v="4.41"/>
  </r>
  <r>
    <x v="1"/>
    <x v="1"/>
    <x v="3"/>
    <s v="TRAUMATOLOGIA ORTOPEDIA "/>
    <x v="22"/>
    <n v="3621"/>
    <s v="ABCD-3621"/>
    <s v="M201"/>
    <s v="HALLUX VALGUS (ADQUIRIDO)"/>
    <x v="2"/>
    <n v="6.62"/>
    <n v="0"/>
  </r>
  <r>
    <x v="1"/>
    <x v="1"/>
    <x v="3"/>
    <s v="TRAUMATOLOGIA ORTOPEDIA "/>
    <x v="23"/>
    <n v="5255"/>
    <s v="ABCD-5255"/>
    <s v="S835"/>
    <s v="ESGUINCES Y TORCEDURAS QUE COMPROMETEN EL LIGAMENTO CRUZADO (ANTERIOR) (POSTERIOR) DE LA RODILLA"/>
    <x v="2"/>
    <n v="14.705"/>
    <n v="0"/>
  </r>
  <r>
    <x v="1"/>
    <x v="1"/>
    <x v="3"/>
    <s v="TRAUMATOLOGIA ORTOPEDIA "/>
    <x v="25"/>
    <n v="8511"/>
    <s v="ABCD-8511"/>
    <s v="M158"/>
    <s v="OTRAS POLIARTROSIS"/>
    <x v="2"/>
    <n v="5.15"/>
    <n v="0"/>
  </r>
  <r>
    <x v="1"/>
    <x v="1"/>
    <x v="3"/>
    <s v="TRAUMATOLOGIA ORTOPEDIA "/>
    <x v="25"/>
    <n v="8512"/>
    <s v="ABCD-8512"/>
    <s v="M545"/>
    <s v="LUMBAGO NO ESPECIFICADO"/>
    <x v="2"/>
    <n v="10.29"/>
    <n v="0"/>
  </r>
  <r>
    <x v="1"/>
    <x v="1"/>
    <x v="3"/>
    <s v="TRAUMATOLOGIA ORTOPEDIA "/>
    <x v="72"/>
    <n v="6509"/>
    <s v="ABCD-6509"/>
    <s v="S970"/>
    <s v="TRAUMATISMO POR APLASTAMIENTO DEL TOBILLO"/>
    <x v="2"/>
    <n v="11.03"/>
    <n v="0"/>
  </r>
  <r>
    <x v="1"/>
    <x v="1"/>
    <x v="3"/>
    <s v="TRAUMATOLOGIA ORTOPEDIA "/>
    <x v="72"/>
    <n v="5290"/>
    <s v="ABCD-5290"/>
    <s v="M169"/>
    <s v="COXARTROSIS, NO ESPECIFICADA"/>
    <x v="2"/>
    <n v="19.850000000000001"/>
    <n v="13.23"/>
  </r>
  <r>
    <x v="1"/>
    <x v="1"/>
    <x v="3"/>
    <s v="TRAUMATOLOGIA ORTOPEDIA "/>
    <x v="72"/>
    <n v="8513"/>
    <s v="ABCD-8513"/>
    <s v="M179"/>
    <s v="GONARTROSIS, NO ESPECIFICADA"/>
    <x v="2"/>
    <n v="6.62"/>
    <n v="0"/>
  </r>
  <r>
    <x v="1"/>
    <x v="1"/>
    <x v="3"/>
    <s v="TRAUMATOLOGIA ORTOPEDIA "/>
    <x v="72"/>
    <n v="3730"/>
    <s v="ABCD-3730"/>
    <s v="S934"/>
    <s v="ESGUINCES Y TORCEDURAS DEL TOBILLO"/>
    <x v="2"/>
    <n v="21.05"/>
    <n v="1.2"/>
  </r>
  <r>
    <x v="1"/>
    <x v="1"/>
    <x v="3"/>
    <s v="TRAUMATOLOGIA ORTOPEDIA "/>
    <x v="72"/>
    <n v="6522"/>
    <s v="ABCD-6522"/>
    <s v="M17"/>
    <s v="GONARTROSIS (ARTROSIS DE LA RODILLA)"/>
    <x v="2"/>
    <n v="11.03"/>
    <n v="0"/>
  </r>
  <r>
    <x v="1"/>
    <x v="1"/>
    <x v="3"/>
    <s v="TRAUMATOLOGIA ORTOPEDIA "/>
    <x v="72"/>
    <n v="4544"/>
    <s v="ABCD-4544"/>
    <s v="S33"/>
    <s v="LUXACION, ESGUINCE Y TORCEDURA DE LAS ARTICULACIONES Y LIGAMENTOS DE LA COLUMNA LUMBAR  Y LA PELVIS"/>
    <x v="2"/>
    <n v="4.415"/>
    <n v="4.41"/>
  </r>
  <r>
    <x v="1"/>
    <x v="1"/>
    <x v="3"/>
    <s v="TRAUMATOLOGIA ORTOPEDIA "/>
    <x v="73"/>
    <n v="3747"/>
    <s v="ABCD-3747"/>
    <s v="M17"/>
    <s v="GONARTROSIS (ARTROSIS DE LA RODILLA)"/>
    <x v="2"/>
    <n v="15.44"/>
    <n v="0"/>
  </r>
  <r>
    <x v="1"/>
    <x v="1"/>
    <x v="3"/>
    <s v="TRAUMATOLOGIA ORTOPEDIA "/>
    <x v="73"/>
    <n v="8514"/>
    <s v="ABCD-8514"/>
    <s v="S825"/>
    <s v="FRACTURA DEL MALEOLO INTERNO"/>
    <x v="2"/>
    <n v="6.62"/>
    <n v="0"/>
  </r>
  <r>
    <x v="1"/>
    <x v="1"/>
    <x v="3"/>
    <s v="TRAUMATOLOGIA ORTOPEDIA "/>
    <x v="73"/>
    <n v="3836"/>
    <s v="ABCD-3836"/>
    <s v="S134"/>
    <s v="ESGUINCES Y TORCEDURAS DE LA COLUMNA CERVICAL"/>
    <x v="2"/>
    <n v="6.6150000000000002"/>
    <n v="0"/>
  </r>
  <r>
    <x v="1"/>
    <x v="1"/>
    <x v="3"/>
    <s v="TRAUMATOLOGIA ORTOPEDIA "/>
    <x v="73"/>
    <n v="8515"/>
    <s v="ABCD-8515"/>
    <s v="M216"/>
    <s v="OTRAS DEFORMIDADES ADQUIRIDAS DEL TOBILLO Y DEL PIE"/>
    <x v="2"/>
    <n v="6.6150000000000002"/>
    <n v="0"/>
  </r>
  <r>
    <x v="1"/>
    <x v="1"/>
    <x v="3"/>
    <s v="TRAUMATOLOGIA ORTOPEDIA "/>
    <x v="73"/>
    <n v="5099"/>
    <s v="ABCD-5099"/>
    <s v="M232"/>
    <s v="TRASTORNO DE MENISCO DEBIDO A DESGARRO O LESION ANTIGUA"/>
    <x v="2"/>
    <n v="6.6150000000000002"/>
    <n v="0"/>
  </r>
  <r>
    <x v="1"/>
    <x v="1"/>
    <x v="3"/>
    <s v="TRAUMATOLOGIA ORTOPEDIA "/>
    <x v="27"/>
    <n v="3881"/>
    <s v="ABCD-3881"/>
    <s v="M17"/>
    <s v="GONARTROSIS (ARTROSIS DE LA RODILLA)"/>
    <x v="2"/>
    <n v="11.03"/>
    <n v="0"/>
  </r>
  <r>
    <x v="1"/>
    <x v="1"/>
    <x v="3"/>
    <s v="TRAUMATOLOGIA ORTOPEDIA "/>
    <x v="27"/>
    <n v="4162"/>
    <s v="ABCD-4162"/>
    <s v="M17"/>
    <s v="GONARTROSIS (ARTROSIS DE LA RODILLA)"/>
    <x v="2"/>
    <n v="20.190000000000001"/>
    <n v="0"/>
  </r>
  <r>
    <x v="1"/>
    <x v="1"/>
    <x v="3"/>
    <s v="TRAUMATOLOGIA ORTOPEDIA "/>
    <x v="27"/>
    <n v="8516"/>
    <s v="ABCD-8516"/>
    <s v="M154"/>
    <s v="(OSTEO)ARTROSIS EROSIVA"/>
    <x v="2"/>
    <n v="4.415"/>
    <n v="0"/>
  </r>
  <r>
    <x v="1"/>
    <x v="1"/>
    <x v="3"/>
    <s v="TRAUMATOLOGIA ORTOPEDIA "/>
    <x v="27"/>
    <n v="3793"/>
    <s v="ABCD-3793"/>
    <s v="M755"/>
    <s v="BURSITIS DEL HOMBRO"/>
    <x v="2"/>
    <n v="4.415"/>
    <n v="0"/>
  </r>
  <r>
    <x v="1"/>
    <x v="1"/>
    <x v="3"/>
    <s v="TRAUMATOLOGIA ORTOPEDIA "/>
    <x v="27"/>
    <n v="4163"/>
    <s v="ABCD-4163"/>
    <s v="M755"/>
    <s v="BURSITIS DEL HOMBRO"/>
    <x v="2"/>
    <n v="11.03"/>
    <n v="0"/>
  </r>
  <r>
    <x v="1"/>
    <x v="1"/>
    <x v="3"/>
    <s v="TRAUMATOLOGIA ORTOPEDIA "/>
    <x v="27"/>
    <n v="8517"/>
    <s v="ABCD-8517"/>
    <s v="M542"/>
    <s v="CERVICALGIA"/>
    <x v="2"/>
    <n v="4.38"/>
    <n v="0"/>
  </r>
  <r>
    <x v="1"/>
    <x v="1"/>
    <x v="3"/>
    <s v="TRAUMATOLOGIA ORTOPEDIA "/>
    <x v="27"/>
    <n v="8518"/>
    <s v="ABCD-8518"/>
    <s v="M545"/>
    <s v="LUMBAGO NO ESPECIFICADO"/>
    <x v="2"/>
    <n v="11.03"/>
    <n v="0"/>
  </r>
  <r>
    <x v="1"/>
    <x v="1"/>
    <x v="3"/>
    <s v="TRAUMATOLOGIA ORTOPEDIA "/>
    <x v="27"/>
    <n v="7803"/>
    <s v="ABCD-7803"/>
    <s v="M17"/>
    <s v="GONARTROSIS (ARTROSIS DE LA RODILLA)"/>
    <x v="2"/>
    <n v="4.415"/>
    <n v="0"/>
  </r>
  <r>
    <x v="1"/>
    <x v="1"/>
    <x v="3"/>
    <s v="TRAUMATOLOGIA ORTOPEDIA "/>
    <x v="27"/>
    <n v="3802"/>
    <s v="ABCD-3802"/>
    <s v="M755"/>
    <s v="BURSITIS DEL HOMBRO"/>
    <x v="2"/>
    <n v="11.03"/>
    <n v="0"/>
  </r>
  <r>
    <x v="1"/>
    <x v="1"/>
    <x v="3"/>
    <s v="TRAUMATOLOGIA ORTOPEDIA "/>
    <x v="27"/>
    <n v="8519"/>
    <s v="ABCD-8519"/>
    <s v="M755"/>
    <s v="BURSITIS DEL HOMBRO"/>
    <x v="2"/>
    <n v="13.73"/>
    <n v="0"/>
  </r>
  <r>
    <x v="1"/>
    <x v="1"/>
    <x v="3"/>
    <s v="TRAUMATOLOGIA ORTOPEDIA "/>
    <x v="27"/>
    <n v="5095"/>
    <s v="ABCD-5095"/>
    <s v="M544"/>
    <s v="LUMBAGO CON CIATICA"/>
    <x v="2"/>
    <n v="15.41"/>
    <n v="0"/>
  </r>
  <r>
    <x v="1"/>
    <x v="1"/>
    <x v="3"/>
    <s v="TRAUMATOLOGIA ORTOPEDIA "/>
    <x v="27"/>
    <n v="8520"/>
    <s v="ABCD-8520"/>
    <s v="M545"/>
    <s v="LUMBAGO NO ESPECIFICADO"/>
    <x v="2"/>
    <n v="11.03"/>
    <n v="0"/>
  </r>
  <r>
    <x v="1"/>
    <x v="1"/>
    <x v="3"/>
    <s v="TRAUMATOLOGIA ORTOPEDIA "/>
    <x v="27"/>
    <n v="6552"/>
    <s v="ABCD-6552"/>
    <s v="M17"/>
    <s v="GONARTROSIS (ARTROSIS DE LA RODILLA)"/>
    <x v="2"/>
    <n v="11.03"/>
    <n v="0"/>
  </r>
  <r>
    <x v="1"/>
    <x v="1"/>
    <x v="3"/>
    <s v="TRAUMATOLOGIA ORTOPEDIA "/>
    <x v="27"/>
    <n v="6227"/>
    <s v="ABCD-6227"/>
    <s v="M542"/>
    <s v="CERVICALGIA"/>
    <x v="2"/>
    <n v="19.11"/>
    <n v="0"/>
  </r>
  <r>
    <x v="1"/>
    <x v="1"/>
    <x v="3"/>
    <s v="TRAUMATOLOGIA ORTOPEDIA "/>
    <x v="27"/>
    <n v="1147"/>
    <s v="ABCD-1147"/>
    <s v="M23"/>
    <s v="TRASTORNO INTERNO DE LA RODILLA"/>
    <x v="2"/>
    <n v="22.06"/>
    <n v="0"/>
  </r>
  <r>
    <x v="1"/>
    <x v="1"/>
    <x v="3"/>
    <s v="TRAUMATOLOGIA ORTOPEDIA "/>
    <x v="27"/>
    <n v="8521"/>
    <s v="ABCD-8521"/>
    <s v="M232"/>
    <s v="TRASTORNO DE MENISCO DEBIDO A DESGARRO O LESION ANTIGUA"/>
    <x v="2"/>
    <n v="6.62"/>
    <n v="0"/>
  </r>
  <r>
    <x v="1"/>
    <x v="1"/>
    <x v="3"/>
    <s v="TRAUMATOLOGIA ORTOPEDIA "/>
    <x v="27"/>
    <n v="5122"/>
    <s v="ABCD-5122"/>
    <s v="M542"/>
    <s v="CERVICALGIA"/>
    <x v="2"/>
    <n v="10.994999999999999"/>
    <n v="0"/>
  </r>
  <r>
    <x v="1"/>
    <x v="1"/>
    <x v="3"/>
    <s v="TRAUMATOLOGIA ORTOPEDIA "/>
    <x v="27"/>
    <n v="8522"/>
    <s v="ABCD-8522"/>
    <s v="M773"/>
    <s v="ESPOLON CALCANEO"/>
    <x v="2"/>
    <n v="11.57"/>
    <n v="0"/>
  </r>
  <r>
    <x v="1"/>
    <x v="1"/>
    <x v="3"/>
    <s v="TRAUMATOLOGIA ORTOPEDIA "/>
    <x v="27"/>
    <n v="8523"/>
    <s v="ABCD-8523"/>
    <s v="S636"/>
    <s v="ESGUINCES Y TORCEDURAS DE DEDO(S) DE LA MANO"/>
    <x v="2"/>
    <n v="11.03"/>
    <n v="0"/>
  </r>
  <r>
    <x v="1"/>
    <x v="1"/>
    <x v="3"/>
    <s v="TRAUMATOLOGIA ORTOPEDIA "/>
    <x v="27"/>
    <n v="8524"/>
    <s v="ABCD-8524"/>
    <s v="M545"/>
    <s v="LUMBAGO NO ESPECIFICADO"/>
    <x v="2"/>
    <n v="11.03"/>
    <n v="0"/>
  </r>
  <r>
    <x v="1"/>
    <x v="1"/>
    <x v="3"/>
    <s v="TRAUMATOLOGIA ORTOPEDIA "/>
    <x v="27"/>
    <n v="5107"/>
    <s v="ABCD-5107"/>
    <s v="S50"/>
    <s v="TRAUMATISMO SUPERFICIAL DEL ANTEBRAZO Y DEL CODO"/>
    <x v="2"/>
    <n v="4.415"/>
    <n v="0"/>
  </r>
  <r>
    <x v="1"/>
    <x v="1"/>
    <x v="3"/>
    <s v="TRAUMATOLOGIA ORTOPEDIA "/>
    <x v="27"/>
    <n v="8525"/>
    <s v="ABCD-8525"/>
    <s v="S335"/>
    <s v="ESGUINCES Y TORCEDURAS DE LA COLUMNA LUMBAR"/>
    <x v="2"/>
    <n v="11.03"/>
    <n v="0"/>
  </r>
  <r>
    <x v="1"/>
    <x v="1"/>
    <x v="3"/>
    <s v="TRAUMATOLOGIA ORTOPEDIA "/>
    <x v="27"/>
    <n v="8526"/>
    <s v="ABCD-8526"/>
    <s v="M545"/>
    <s v="LUMBAGO NO ESPECIFICADO"/>
    <x v="2"/>
    <n v="11.03"/>
    <n v="0"/>
  </r>
  <r>
    <x v="1"/>
    <x v="1"/>
    <x v="3"/>
    <s v="TRAUMATOLOGIA ORTOPEDIA "/>
    <x v="27"/>
    <n v="8527"/>
    <s v="ABCD-8527"/>
    <s v="M232"/>
    <s v="TRASTORNO DE MENISCO DEBIDO A DESGARRO O LESION ANTIGUA"/>
    <x v="2"/>
    <n v="6.6150000000000002"/>
    <n v="0"/>
  </r>
  <r>
    <x v="1"/>
    <x v="1"/>
    <x v="3"/>
    <s v="TRAUMATOLOGIA ORTOPEDIA "/>
    <x v="27"/>
    <n v="8528"/>
    <s v="ABCD-8528"/>
    <s v="M755"/>
    <s v="BURSITIS DEL HOMBRO"/>
    <x v="2"/>
    <n v="17.64"/>
    <n v="0"/>
  </r>
  <r>
    <x v="1"/>
    <x v="1"/>
    <x v="3"/>
    <s v="TRAUMATOLOGIA ORTOPEDIA "/>
    <x v="27"/>
    <n v="8529"/>
    <s v="ABCD-8529"/>
    <s v="S431"/>
    <s v="LUXACION DE LA ARTICULACION ACROMIOCLAVICULAR"/>
    <x v="2"/>
    <n v="4.415"/>
    <n v="0"/>
  </r>
  <r>
    <x v="1"/>
    <x v="1"/>
    <x v="3"/>
    <s v="TRAUMATOLOGIA ORTOPEDIA "/>
    <x v="27"/>
    <n v="8530"/>
    <s v="ABCD-8530"/>
    <s v="M23"/>
    <s v="TRASTORNO INTERNO DE LA RODILLA"/>
    <x v="2"/>
    <n v="11.03"/>
    <n v="0"/>
  </r>
  <r>
    <x v="1"/>
    <x v="1"/>
    <x v="3"/>
    <s v="TRAUMATOLOGIA ORTOPEDIA "/>
    <x v="27"/>
    <n v="4182"/>
    <s v="ABCD-4182"/>
    <s v="S934"/>
    <s v="ESGUINCES Y TORCEDURAS DEL TOBILLO"/>
    <x v="2"/>
    <n v="11.03"/>
    <n v="0"/>
  </r>
  <r>
    <x v="1"/>
    <x v="1"/>
    <x v="3"/>
    <s v="TRAUMATOLOGIA ORTOPEDIA "/>
    <x v="27"/>
    <n v="391"/>
    <s v="ABCD-391"/>
    <s v="M154"/>
    <s v="(OSTEO)ARTROSIS EROSIVA"/>
    <x v="2"/>
    <n v="112.35"/>
    <n v="0"/>
  </r>
  <r>
    <x v="1"/>
    <x v="1"/>
    <x v="3"/>
    <s v="TRAUMATOLOGIA ORTOPEDIA "/>
    <x v="27"/>
    <n v="8531"/>
    <s v="ABCD-8531"/>
    <s v="S72"/>
    <s v="FRACTURA DEL FEMUR"/>
    <x v="2"/>
    <n v="4.415"/>
    <n v="0"/>
  </r>
  <r>
    <x v="1"/>
    <x v="1"/>
    <x v="3"/>
    <s v="TRAUMATOLOGIA ORTOPEDIA "/>
    <x v="74"/>
    <n v="8532"/>
    <s v="ABCD-8532"/>
    <s v="M751"/>
    <s v="SINDROME DEL MANGUITO ROTATORIO"/>
    <x v="2"/>
    <n v="44.23"/>
    <n v="0"/>
  </r>
  <r>
    <x v="1"/>
    <x v="1"/>
    <x v="3"/>
    <s v="TRAUMATOLOGIA ORTOPEDIA "/>
    <x v="74"/>
    <n v="8533"/>
    <s v="ABCD-8533"/>
    <s v="M751"/>
    <s v="SINDROME DEL MANGUITO ROTATORIO"/>
    <x v="2"/>
    <n v="17.105"/>
    <n v="0"/>
  </r>
  <r>
    <x v="1"/>
    <x v="1"/>
    <x v="3"/>
    <s v="TRAUMATOLOGIA ORTOPEDIA "/>
    <x v="74"/>
    <n v="8534"/>
    <s v="ABCD-8534"/>
    <s v="M750"/>
    <s v="CAPSULITIS ADHESIVA DEL HOMBRO"/>
    <x v="2"/>
    <n v="6.62"/>
    <n v="0"/>
  </r>
  <r>
    <x v="1"/>
    <x v="1"/>
    <x v="3"/>
    <s v="TRAUMATOLOGIA ORTOPEDIA "/>
    <x v="74"/>
    <n v="3797"/>
    <s v="ABCD-3797"/>
    <s v="M65"/>
    <s v="SINOVITIS Y TENOSINOVITIS"/>
    <x v="2"/>
    <n v="6.62"/>
    <n v="0"/>
  </r>
  <r>
    <x v="1"/>
    <x v="1"/>
    <x v="3"/>
    <s v="TRAUMATOLOGIA ORTOPEDIA "/>
    <x v="74"/>
    <n v="8535"/>
    <s v="ABCD-8535"/>
    <s v="M511"/>
    <s v="TRASTORNOS DE DISCO LUMBAR Y OTROS, CON RADICULOPATIA"/>
    <x v="2"/>
    <n v="4.2"/>
    <n v="0"/>
  </r>
  <r>
    <x v="1"/>
    <x v="1"/>
    <x v="3"/>
    <s v="TRAUMATOLOGIA ORTOPEDIA "/>
    <x v="74"/>
    <n v="5102"/>
    <s v="ABCD-5102"/>
    <s v="M17"/>
    <s v="GONARTROSIS (ARTROSIS DE LA RODILLA)"/>
    <x v="2"/>
    <n v="17.105"/>
    <n v="0"/>
  </r>
  <r>
    <x v="1"/>
    <x v="1"/>
    <x v="3"/>
    <s v="TRAUMATOLOGIA ORTOPEDIA "/>
    <x v="74"/>
    <n v="3914"/>
    <s v="ABCD-3914"/>
    <s v="M773"/>
    <s v="ESPOLON CALCANEO"/>
    <x v="2"/>
    <n v="68.28"/>
    <n v="0"/>
  </r>
  <r>
    <x v="1"/>
    <x v="1"/>
    <x v="3"/>
    <s v="TRAUMATOLOGIA ORTOPEDIA "/>
    <x v="74"/>
    <n v="8536"/>
    <s v="ABCD-8536"/>
    <s v="M511"/>
    <s v="TRASTORNOS DE DISCO LUMBAR Y OTROS, CON RADICULOPATIA"/>
    <x v="2"/>
    <n v="15.23"/>
    <n v="0"/>
  </r>
  <r>
    <x v="1"/>
    <x v="1"/>
    <x v="3"/>
    <s v="TRAUMATOLOGIA ORTOPEDIA "/>
    <x v="74"/>
    <n v="8537"/>
    <s v="ABCD-8537"/>
    <s v="M17"/>
    <s v="GONARTROSIS (ARTROSIS DE LA RODILLA)"/>
    <x v="2"/>
    <n v="18.305"/>
    <n v="0"/>
  </r>
  <r>
    <x v="1"/>
    <x v="1"/>
    <x v="3"/>
    <s v="TRAUMATOLOGIA ORTOPEDIA "/>
    <x v="74"/>
    <n v="4521"/>
    <s v="ABCD-4521"/>
    <s v="M545"/>
    <s v="LUMBAGO NO ESPECIFICADO"/>
    <x v="2"/>
    <n v="37.43"/>
    <n v="0"/>
  </r>
  <r>
    <x v="1"/>
    <x v="1"/>
    <x v="3"/>
    <s v="TRAUMATOLOGIA ORTOPEDIA "/>
    <x v="74"/>
    <n v="8538"/>
    <s v="ABCD-8538"/>
    <s v="S335"/>
    <s v="ESGUINCES Y TORCEDURAS DE LA COLUMNA LUMBAR"/>
    <x v="2"/>
    <n v="4.415"/>
    <n v="0"/>
  </r>
  <r>
    <x v="1"/>
    <x v="1"/>
    <x v="3"/>
    <s v="TRAUMATOLOGIA ORTOPEDIA "/>
    <x v="74"/>
    <n v="8539"/>
    <s v="ABCD-8539"/>
    <s v="M232"/>
    <s v="TRASTORNO DE MENISCO DEBIDO A DESGARRO O LESION ANTIGUA"/>
    <x v="2"/>
    <n v="13.43"/>
    <n v="0"/>
  </r>
  <r>
    <x v="1"/>
    <x v="1"/>
    <x v="3"/>
    <s v="TRAUMATOLOGIA ORTOPEDIA "/>
    <x v="74"/>
    <n v="8514"/>
    <s v="ABCD-8514"/>
    <s v="S825"/>
    <s v="FRACTURA DEL MALEOLO INTERNO"/>
    <x v="2"/>
    <n v="12.58"/>
    <n v="0"/>
  </r>
  <r>
    <x v="1"/>
    <x v="1"/>
    <x v="3"/>
    <s v="TRAUMATOLOGIA ORTOPEDIA "/>
    <x v="74"/>
    <n v="4323"/>
    <s v="ABCD-4323"/>
    <s v="M511"/>
    <s v="TRASTORNOS DE DISCO LUMBAR Y OTROS, CON RADICULOPATIA"/>
    <x v="2"/>
    <n v="6.62"/>
    <n v="0"/>
  </r>
  <r>
    <x v="1"/>
    <x v="1"/>
    <x v="3"/>
    <s v="TRAUMATOLOGIA ORTOPEDIA "/>
    <x v="74"/>
    <n v="6223"/>
    <s v="ABCD-6223"/>
    <s v="K297"/>
    <s v="GASTRITIS, NO ESPECIFICADA"/>
    <x v="2"/>
    <n v="0.84"/>
    <n v="0"/>
  </r>
  <r>
    <x v="1"/>
    <x v="1"/>
    <x v="3"/>
    <s v="TRAUMATOLOGIA ORTOPEDIA "/>
    <x v="74"/>
    <n v="5116"/>
    <s v="ABCD-5116"/>
    <s v="M545"/>
    <s v="LUMBAGO NO ESPECIFICADO"/>
    <x v="2"/>
    <n v="4.2"/>
    <n v="0"/>
  </r>
  <r>
    <x v="1"/>
    <x v="1"/>
    <x v="3"/>
    <s v="TRAUMATOLOGIA ORTOPEDIA "/>
    <x v="74"/>
    <n v="8540"/>
    <s v="ABCD-8540"/>
    <s v="S335"/>
    <s v="ESGUINCES Y TORCEDURAS DE LA COLUMNA LUMBAR"/>
    <x v="2"/>
    <n v="11.03"/>
    <n v="0"/>
  </r>
  <r>
    <x v="1"/>
    <x v="1"/>
    <x v="3"/>
    <s v="TRAUMATOLOGIA ORTOPEDIA "/>
    <x v="74"/>
    <n v="4328"/>
    <s v="ABCD-4328"/>
    <s v="M170"/>
    <s v="GONARTROSIS PRIMARIA, BILATERAL"/>
    <x v="2"/>
    <n v="6.62"/>
    <n v="0"/>
  </r>
  <r>
    <x v="1"/>
    <x v="1"/>
    <x v="3"/>
    <s v="TRAUMATOLOGIA ORTOPEDIA "/>
    <x v="74"/>
    <n v="3939"/>
    <s v="ABCD-3939"/>
    <s v="S335"/>
    <s v="ESGUINCES Y TORCEDURAS DE LA COLUMNA LUMBAR"/>
    <x v="2"/>
    <n v="6.585"/>
    <n v="0"/>
  </r>
  <r>
    <x v="1"/>
    <x v="1"/>
    <x v="3"/>
    <s v="TRAUMATOLOGIA ORTOPEDIA "/>
    <x v="74"/>
    <n v="8541"/>
    <s v="ABCD-8541"/>
    <s v="S335"/>
    <s v="ESGUINCES Y TORCEDURAS DE LA COLUMNA LUMBAR"/>
    <x v="2"/>
    <n v="14.705"/>
    <n v="0"/>
  </r>
  <r>
    <x v="1"/>
    <x v="1"/>
    <x v="3"/>
    <s v="TRAUMATOLOGIA ORTOPEDIA "/>
    <x v="74"/>
    <n v="6201"/>
    <s v="ABCD-6201"/>
    <s v="M17"/>
    <s v="GONARTROSIS (ARTROSIS DE LA RODILLA)"/>
    <x v="2"/>
    <n v="14.705"/>
    <n v="0"/>
  </r>
  <r>
    <x v="1"/>
    <x v="1"/>
    <x v="3"/>
    <s v="TRAUMATOLOGIA ORTOPEDIA "/>
    <x v="76"/>
    <n v="8542"/>
    <s v="ABCD-8542"/>
    <s v="S525"/>
    <s v="FRACTURA DE LA EPIFISIS INFERIOR DEL RADIO"/>
    <x v="2"/>
    <n v="19.850000000000001"/>
    <n v="0"/>
  </r>
  <r>
    <x v="1"/>
    <x v="1"/>
    <x v="3"/>
    <s v="TRAUMATOLOGIA ORTOPEDIA "/>
    <x v="76"/>
    <n v="6551"/>
    <s v="ABCD-6551"/>
    <s v="M199"/>
    <s v="ARTROSIS, NO ESPECIFICADA"/>
    <x v="2"/>
    <n v="19.7"/>
    <n v="0"/>
  </r>
  <r>
    <x v="1"/>
    <x v="1"/>
    <x v="3"/>
    <s v="TRAUMATOLOGIA ORTOPEDIA "/>
    <x v="76"/>
    <n v="8543"/>
    <s v="ABCD-8543"/>
    <s v="S934"/>
    <s v="ESGUINCES Y TORCEDURAS DEL TOBILLO"/>
    <x v="2"/>
    <n v="14.705"/>
    <n v="0"/>
  </r>
  <r>
    <x v="1"/>
    <x v="1"/>
    <x v="3"/>
    <s v="TRAUMATOLOGIA ORTOPEDIA "/>
    <x v="77"/>
    <n v="1115"/>
    <s v="ABCD-1115"/>
    <s v="M16"/>
    <s v="COXARTROSIS (ARTROSIS DE LA CADERA)"/>
    <x v="2"/>
    <n v="11.03"/>
    <n v="0"/>
  </r>
  <r>
    <x v="1"/>
    <x v="1"/>
    <x v="3"/>
    <s v="TRAUMATOLOGIA ORTOPEDIA "/>
    <x v="77"/>
    <n v="8544"/>
    <s v="ABCD-8544"/>
    <s v="S420"/>
    <s v="FRACTURA DE LA CLAVICULA"/>
    <x v="2"/>
    <n v="15.44"/>
    <n v="0"/>
  </r>
  <r>
    <x v="1"/>
    <x v="1"/>
    <x v="3"/>
    <s v="TRAUMATOLOGIA ORTOPEDIA "/>
    <x v="78"/>
    <n v="4163"/>
    <s v="ABCD-4163"/>
    <s v="M755"/>
    <s v="BURSITIS DEL HOMBRO"/>
    <x v="2"/>
    <n v="14.705"/>
    <n v="0"/>
  </r>
  <r>
    <x v="1"/>
    <x v="1"/>
    <x v="3"/>
    <s v="TRAUMATOLOGIA ORTOPEDIA "/>
    <x v="78"/>
    <n v="8545"/>
    <s v="ABCD-8545"/>
    <s v="M755"/>
    <s v="BURSITIS DEL HOMBRO"/>
    <x v="2"/>
    <n v="14.705"/>
    <n v="3.67"/>
  </r>
  <r>
    <x v="1"/>
    <x v="1"/>
    <x v="3"/>
    <s v="TRAUMATOLOGIA ORTOPEDIA "/>
    <x v="78"/>
    <n v="406"/>
    <s v="ABCD-406"/>
    <s v="M771"/>
    <s v="EPICONDILITIS LATERAL"/>
    <x v="2"/>
    <n v="11.03"/>
    <n v="0"/>
  </r>
  <r>
    <x v="1"/>
    <x v="1"/>
    <x v="3"/>
    <s v="TRAUMATOLOGIA ORTOPEDIA "/>
    <x v="78"/>
    <n v="8546"/>
    <s v="ABCD-8546"/>
    <s v="M542"/>
    <s v="CERVICALGIA"/>
    <x v="2"/>
    <n v="13.13"/>
    <n v="6.51"/>
  </r>
  <r>
    <x v="1"/>
    <x v="1"/>
    <x v="3"/>
    <s v="TRAUMATOLOGIA ORTOPEDIA "/>
    <x v="78"/>
    <n v="7601"/>
    <s v="ABCD-7601"/>
    <s v="M545"/>
    <s v="LUMBAGO NO ESPECIFICADO"/>
    <x v="2"/>
    <n v="11.03"/>
    <n v="0"/>
  </r>
  <r>
    <x v="1"/>
    <x v="1"/>
    <x v="3"/>
    <s v="TRAUMATOLOGIA ORTOPEDIA "/>
    <x v="78"/>
    <n v="8529"/>
    <s v="ABCD-8529"/>
    <s v="S434"/>
    <s v="ESGUINCES Y TORCEDURAS DE LA ARTICULACION DEL HOMBRO"/>
    <x v="2"/>
    <n v="14.705"/>
    <n v="0"/>
  </r>
  <r>
    <x v="1"/>
    <x v="1"/>
    <x v="3"/>
    <s v="TRAUMATOLOGIA ORTOPEDIA "/>
    <x v="78"/>
    <n v="8547"/>
    <s v="ABCD-8547"/>
    <s v="M773"/>
    <s v="ESPOLON CALCANEO"/>
    <x v="2"/>
    <n v="4.415"/>
    <n v="4.41"/>
  </r>
  <r>
    <x v="1"/>
    <x v="1"/>
    <x v="3"/>
    <s v="TRAUMATOLOGIA ORTOPEDIA "/>
    <x v="28"/>
    <n v="3888"/>
    <s v="ABCD-3888"/>
    <s v="M542"/>
    <s v="CERVICALGIA"/>
    <x v="2"/>
    <n v="11.03"/>
    <n v="0"/>
  </r>
  <r>
    <x v="1"/>
    <x v="1"/>
    <x v="3"/>
    <s v="TRAUMATOLOGIA ORTOPEDIA "/>
    <x v="28"/>
    <n v="1095"/>
    <s v="ABCD-1095"/>
    <s v="M750"/>
    <s v="CAPSULITIS ADHESIVA DEL HOMBRO"/>
    <x v="2"/>
    <n v="13.13"/>
    <n v="0"/>
  </r>
  <r>
    <x v="1"/>
    <x v="1"/>
    <x v="3"/>
    <s v="TRAUMATOLOGIA ORTOPEDIA "/>
    <x v="28"/>
    <n v="4318"/>
    <s v="ABCD-4318"/>
    <s v="M750"/>
    <s v="CAPSULITIS ADHESIVA DEL HOMBRO"/>
    <x v="2"/>
    <n v="11.03"/>
    <n v="0"/>
  </r>
  <r>
    <x v="1"/>
    <x v="1"/>
    <x v="3"/>
    <s v="TRAUMATOLOGIA ORTOPEDIA "/>
    <x v="28"/>
    <n v="8548"/>
    <s v="ABCD-8548"/>
    <s v="M511"/>
    <s v="TRASTORNOS DE DISCO LUMBAR Y OTROS, CON RADICULOPATIA"/>
    <x v="2"/>
    <n v="60.83"/>
    <n v="0"/>
  </r>
  <r>
    <x v="1"/>
    <x v="1"/>
    <x v="3"/>
    <s v="TRAUMATOLOGIA ORTOPEDIA "/>
    <x v="28"/>
    <n v="6220"/>
    <s v="ABCD-6220"/>
    <s v="M545"/>
    <s v="LUMBAGO NO ESPECIFICADO"/>
    <x v="2"/>
    <n v="14.705"/>
    <n v="0"/>
  </r>
  <r>
    <x v="1"/>
    <x v="1"/>
    <x v="3"/>
    <s v="TRAUMATOLOGIA ORTOPEDIA "/>
    <x v="28"/>
    <n v="8549"/>
    <s v="ABCD-8549"/>
    <s v="M545"/>
    <s v="LUMBAGO NO ESPECIFICADO"/>
    <x v="2"/>
    <n v="14.705"/>
    <n v="0"/>
  </r>
  <r>
    <x v="1"/>
    <x v="1"/>
    <x v="3"/>
    <s v="TRAUMATOLOGIA ORTOPEDIA "/>
    <x v="28"/>
    <n v="6180"/>
    <s v="ABCD-6180"/>
    <s v="Q845"/>
    <s v="AGRANDAMIENTO E HIPERTROFIA DE LAS UÑAS"/>
    <x v="2"/>
    <n v="8.42"/>
    <n v="0"/>
  </r>
  <r>
    <x v="1"/>
    <x v="1"/>
    <x v="3"/>
    <s v="TRAUMATOLOGIA ORTOPEDIA "/>
    <x v="28"/>
    <n v="5122"/>
    <s v="ABCD-5122"/>
    <s v="S134"/>
    <s v="ESGUINCES Y TORCEDURAS DE LA COLUMNA CERVICAL"/>
    <x v="2"/>
    <n v="16.565000000000001"/>
    <n v="0"/>
  </r>
  <r>
    <x v="1"/>
    <x v="1"/>
    <x v="3"/>
    <s v="TRAUMATOLOGIA ORTOPEDIA "/>
    <x v="28"/>
    <n v="8550"/>
    <s v="ABCD-8550"/>
    <s v="M545"/>
    <s v="LUMBAGO NO ESPECIFICADO"/>
    <x v="2"/>
    <n v="11.03"/>
    <n v="0"/>
  </r>
  <r>
    <x v="1"/>
    <x v="1"/>
    <x v="3"/>
    <s v="TRAUMATOLOGIA ORTOPEDIA "/>
    <x v="28"/>
    <n v="5097"/>
    <s v="ABCD-5097"/>
    <s v="M545"/>
    <s v="LUMBAGO NO ESPECIFICADO"/>
    <x v="2"/>
    <n v="6.62"/>
    <n v="0"/>
  </r>
  <r>
    <x v="1"/>
    <x v="1"/>
    <x v="3"/>
    <s v="TRAUMATOLOGIA ORTOPEDIA "/>
    <x v="28"/>
    <n v="1085"/>
    <s v="ABCD-1085"/>
    <s v="S903"/>
    <s v="CONTUSION DE OTRAS PARTES Y DE LAS NO ESPECIFICADAS DEL PIE"/>
    <x v="2"/>
    <n v="14.705"/>
    <n v="0"/>
  </r>
  <r>
    <x v="1"/>
    <x v="1"/>
    <x v="3"/>
    <s v="TRAUMATOLOGIA ORTOPEDIA "/>
    <x v="28"/>
    <n v="7578"/>
    <s v="ABCD-7578"/>
    <s v="S430"/>
    <s v="LUXACION DE LA ARTICULACION DEL HOMBRO"/>
    <x v="2"/>
    <n v="29.4"/>
    <n v="0"/>
  </r>
  <r>
    <x v="1"/>
    <x v="1"/>
    <x v="3"/>
    <s v="TRAUMATOLOGIA ORTOPEDIA "/>
    <x v="28"/>
    <n v="8514"/>
    <s v="ABCD-8514"/>
    <s v="S825"/>
    <s v="FRACTURA DEL MALEOLO INTERNO"/>
    <x v="2"/>
    <n v="14.705"/>
    <n v="0"/>
  </r>
  <r>
    <x v="1"/>
    <x v="1"/>
    <x v="3"/>
    <s v="TRAUMATOLOGIA ORTOPEDIA "/>
    <x v="28"/>
    <n v="8551"/>
    <s v="ABCD-8551"/>
    <s v="S934"/>
    <s v="ESGUINCES Y TORCEDURAS DEL TOBILLO"/>
    <x v="2"/>
    <n v="6.6150000000000002"/>
    <n v="0"/>
  </r>
  <r>
    <x v="1"/>
    <x v="1"/>
    <x v="3"/>
    <s v="TRAUMATOLOGIA ORTOPEDIA "/>
    <x v="28"/>
    <n v="8552"/>
    <s v="ABCD-8552"/>
    <s v="M23"/>
    <s v="TRASTORNO INTERNO DE LA RODILLA"/>
    <x v="2"/>
    <n v="11.03"/>
    <n v="0"/>
  </r>
  <r>
    <x v="1"/>
    <x v="1"/>
    <x v="3"/>
    <s v="TRAUMATOLOGIA ORTOPEDIA "/>
    <x v="28"/>
    <n v="7572"/>
    <s v="ABCD-7572"/>
    <s v="M75"/>
    <s v="LESIONES DEL HOMBRO"/>
    <x v="2"/>
    <n v="4.415"/>
    <n v="0"/>
  </r>
  <r>
    <x v="1"/>
    <x v="1"/>
    <x v="3"/>
    <s v="TRAUMATOLOGIA ORTOPEDIA "/>
    <x v="79"/>
    <n v="5087"/>
    <s v="ABCD-5087"/>
    <s v="M17"/>
    <s v="GONARTROSIS (ARTROSIS DE LA RODILLA)"/>
    <x v="2"/>
    <n v="6.62"/>
    <n v="0"/>
  </r>
  <r>
    <x v="1"/>
    <x v="1"/>
    <x v="3"/>
    <s v="TRAUMATOLOGIA ORTOPEDIA "/>
    <x v="79"/>
    <n v="8553"/>
    <s v="ABCD-8553"/>
    <s v="M545"/>
    <s v="LUMBAGO NO ESPECIFICADO"/>
    <x v="2"/>
    <n v="4.415"/>
    <n v="0"/>
  </r>
  <r>
    <x v="1"/>
    <x v="1"/>
    <x v="3"/>
    <s v="TRAUMATOLOGIA ORTOPEDIA "/>
    <x v="80"/>
    <n v="8554"/>
    <s v="ABCD-8554"/>
    <s v="M773"/>
    <s v="ESPOLON CALCANEO"/>
    <x v="2"/>
    <n v="28.67"/>
    <n v="13.23"/>
  </r>
  <r>
    <x v="1"/>
    <x v="1"/>
    <x v="3"/>
    <s v="TRAUMATOLOGIA ORTOPEDIA "/>
    <x v="80"/>
    <n v="8555"/>
    <s v="ABCD-8555"/>
    <s v="M542"/>
    <s v="CERVICALGIA"/>
    <x v="2"/>
    <n v="76.78"/>
    <n v="76.77"/>
  </r>
  <r>
    <x v="1"/>
    <x v="1"/>
    <x v="3"/>
    <s v="TRAUMATOLOGIA ORTOPEDIA "/>
    <x v="80"/>
    <n v="8543"/>
    <s v="ABCD-8543"/>
    <s v="M232"/>
    <s v="TRASTORNO DE MENISCO DEBIDO A DESGARRO O LESION ANTIGUA"/>
    <x v="2"/>
    <n v="27.87"/>
    <n v="13.164999999999999"/>
  </r>
  <r>
    <x v="1"/>
    <x v="1"/>
    <x v="3"/>
    <s v="TRAUMATOLOGIA ORTOPEDIA "/>
    <x v="92"/>
    <n v="8556"/>
    <s v="ABCD-8556"/>
    <s v="M75"/>
    <s v="LESIONES DEL HOMBRO"/>
    <x v="2"/>
    <n v="4.415"/>
    <n v="0"/>
  </r>
  <r>
    <x v="1"/>
    <x v="1"/>
    <x v="3"/>
    <s v="UROLOGIA "/>
    <x v="37"/>
    <n v="8557"/>
    <s v="ABCD-8557"/>
    <s v="N30"/>
    <s v="CISTITIS"/>
    <x v="2"/>
    <n v="6.62"/>
    <n v="0"/>
  </r>
  <r>
    <x v="1"/>
    <x v="1"/>
    <x v="3"/>
    <s v="UROLOGIA "/>
    <x v="7"/>
    <n v="6935"/>
    <s v="ABCD-6935"/>
    <s v="N40"/>
    <s v="HIPERPLASIA DE LA PROSTATA"/>
    <x v="2"/>
    <n v="1.8"/>
    <n v="0"/>
  </r>
  <r>
    <x v="1"/>
    <x v="1"/>
    <x v="3"/>
    <s v="UROLOGIA "/>
    <x v="7"/>
    <n v="8558"/>
    <s v="ABCD-8558"/>
    <s v="R600"/>
    <s v="EDEMA LOCALIZADO"/>
    <x v="2"/>
    <n v="24.65"/>
    <n v="0"/>
  </r>
  <r>
    <x v="1"/>
    <x v="1"/>
    <x v="3"/>
    <s v="UROLOGIA "/>
    <x v="7"/>
    <n v="8559"/>
    <s v="ABCD-8559"/>
    <s v="N40"/>
    <s v="HIPERPLASIA DE LA PROSTATA"/>
    <x v="2"/>
    <n v="11.7"/>
    <n v="0"/>
  </r>
  <r>
    <x v="1"/>
    <x v="1"/>
    <x v="3"/>
    <s v="UROLOGIA "/>
    <x v="38"/>
    <n v="2446"/>
    <s v="ABCD-2446"/>
    <s v="N40"/>
    <s v="HIPERPLASIA DE LA PROSTATA"/>
    <x v="2"/>
    <n v="13.97"/>
    <n v="0"/>
  </r>
  <r>
    <x v="1"/>
    <x v="1"/>
    <x v="3"/>
    <s v="UROLOGIA "/>
    <x v="49"/>
    <n v="8560"/>
    <s v="ABCD-8560"/>
    <s v="F524"/>
    <s v="EYACULACION PRECOZ"/>
    <x v="2"/>
    <n v="3.6"/>
    <n v="0"/>
  </r>
  <r>
    <x v="1"/>
    <x v="1"/>
    <x v="3"/>
    <s v="UROLOGIA "/>
    <x v="8"/>
    <n v="8561"/>
    <s v="ABCD-8561"/>
    <s v="D239"/>
    <s v="TUMOR BENIGNO DE LA PIEL, SITIO NO ESPECIFICADO"/>
    <x v="2"/>
    <n v="19.850000000000001"/>
    <n v="0"/>
  </r>
  <r>
    <x v="1"/>
    <x v="1"/>
    <x v="3"/>
    <s v="UROLOGIA "/>
    <x v="54"/>
    <n v="8562"/>
    <s v="ABCD-8562"/>
    <s v="N200"/>
    <s v="CALCULO DEL RIÑON"/>
    <x v="2"/>
    <n v="28.8"/>
    <n v="0"/>
  </r>
  <r>
    <x v="1"/>
    <x v="1"/>
    <x v="3"/>
    <s v="UROLOGIA "/>
    <x v="54"/>
    <n v="8563"/>
    <s v="ABCD-8563"/>
    <s v="N200"/>
    <s v="CALCULO DEL RIÑON"/>
    <x v="2"/>
    <n v="30.68"/>
    <n v="0"/>
  </r>
  <r>
    <x v="1"/>
    <x v="1"/>
    <x v="3"/>
    <s v="UROLOGIA "/>
    <x v="58"/>
    <n v="2519"/>
    <s v="ABCD-2519"/>
    <s v="N40"/>
    <s v="HIPERPLASIA DE LA PROSTATA"/>
    <x v="2"/>
    <n v="22.58"/>
    <n v="0"/>
  </r>
  <r>
    <x v="1"/>
    <x v="1"/>
    <x v="3"/>
    <s v="UROLOGIA "/>
    <x v="58"/>
    <n v="8564"/>
    <s v="ABCD-8564"/>
    <s v="N40"/>
    <s v="HIPERPLASIA DE LA PROSTATA"/>
    <x v="2"/>
    <n v="6.62"/>
    <n v="0"/>
  </r>
  <r>
    <x v="1"/>
    <x v="1"/>
    <x v="3"/>
    <s v="UROLOGIA "/>
    <x v="58"/>
    <n v="8565"/>
    <s v="ABCD-8565"/>
    <s v="N40"/>
    <s v="HIPERPLASIA DE LA PROSTATA"/>
    <x v="2"/>
    <n v="15.44"/>
    <n v="0"/>
  </r>
  <r>
    <x v="1"/>
    <x v="1"/>
    <x v="3"/>
    <s v="UROLOGIA "/>
    <x v="9"/>
    <n v="497"/>
    <s v="ABCD-497"/>
    <s v="N40"/>
    <s v="HIPERPLASIA DE LA PROSTATA"/>
    <x v="2"/>
    <n v="6.62"/>
    <n v="0"/>
  </r>
  <r>
    <x v="1"/>
    <x v="1"/>
    <x v="3"/>
    <s v="UROLOGIA "/>
    <x v="9"/>
    <n v="4587"/>
    <s v="ABCD-4587"/>
    <s v="N36"/>
    <s v="OTROS TRASTORNOS DE LA URETRA"/>
    <x v="2"/>
    <n v="6.62"/>
    <n v="0"/>
  </r>
  <r>
    <x v="1"/>
    <x v="1"/>
    <x v="3"/>
    <s v="UROLOGIA "/>
    <x v="9"/>
    <n v="4588"/>
    <s v="ABCD-4588"/>
    <s v="N40"/>
    <s v="HIPERPLASIA DE LA PROSTATA"/>
    <x v="2"/>
    <n v="6.62"/>
    <n v="0"/>
  </r>
  <r>
    <x v="1"/>
    <x v="1"/>
    <x v="3"/>
    <s v="UROLOGIA "/>
    <x v="9"/>
    <n v="8566"/>
    <s v="ABCD-8566"/>
    <s v="N821"/>
    <s v="OTRAS FISTULAS DE LAS VIAS GENITOURINARIAS FEMENINAS"/>
    <x v="2"/>
    <n v="13.97"/>
    <n v="0"/>
  </r>
  <r>
    <x v="1"/>
    <x v="1"/>
    <x v="3"/>
    <s v="UROLOGIA "/>
    <x v="60"/>
    <n v="813"/>
    <s v="ABCD-813"/>
    <s v="N30"/>
    <s v="CISTITIS"/>
    <x v="2"/>
    <n v="54.32"/>
    <n v="0"/>
  </r>
  <r>
    <x v="1"/>
    <x v="1"/>
    <x v="3"/>
    <s v="UROLOGIA "/>
    <x v="60"/>
    <n v="8567"/>
    <s v="ABCD-8567"/>
    <s v="N40"/>
    <s v="HIPERPLASIA DE LA PROSTATA"/>
    <x v="2"/>
    <n v="6.62"/>
    <n v="0"/>
  </r>
  <r>
    <x v="1"/>
    <x v="1"/>
    <x v="3"/>
    <s v="UROLOGIA "/>
    <x v="60"/>
    <n v="8568"/>
    <s v="ABCD-8568"/>
    <s v="N40"/>
    <s v="HIPERPLASIA DE LA PROSTATA"/>
    <x v="2"/>
    <n v="8.09"/>
    <n v="0"/>
  </r>
  <r>
    <x v="1"/>
    <x v="1"/>
    <x v="3"/>
    <s v="UROLOGIA "/>
    <x v="10"/>
    <n v="5719"/>
    <s v="ABCD-5719"/>
    <s v="H020"/>
    <s v="ENTROPION Y TRIQUIASIS PALPEBRAL"/>
    <x v="2"/>
    <n v="6.62"/>
    <n v="0"/>
  </r>
  <r>
    <x v="1"/>
    <x v="1"/>
    <x v="3"/>
    <s v="UROLOGIA "/>
    <x v="11"/>
    <n v="2373"/>
    <s v="ABCD-2373"/>
    <s v="N281"/>
    <s v="QUISTE DE RIÑON, ADQUIRIDO"/>
    <x v="2"/>
    <n v="6.62"/>
    <n v="0"/>
  </r>
  <r>
    <x v="1"/>
    <x v="1"/>
    <x v="3"/>
    <s v="UROLOGIA "/>
    <x v="11"/>
    <n v="2441"/>
    <s v="ABCD-2441"/>
    <s v="N30"/>
    <s v="CISTITIS"/>
    <x v="2"/>
    <n v="6.62"/>
    <n v="0"/>
  </r>
  <r>
    <x v="1"/>
    <x v="1"/>
    <x v="3"/>
    <s v="UROLOGIA "/>
    <x v="11"/>
    <n v="8569"/>
    <s v="ABCD-8569"/>
    <s v="N40"/>
    <s v="HIPERPLASIA DE LA PROSTATA"/>
    <x v="2"/>
    <n v="8.82"/>
    <n v="0"/>
  </r>
  <r>
    <x v="1"/>
    <x v="1"/>
    <x v="3"/>
    <s v="UROLOGIA "/>
    <x v="11"/>
    <n v="8570"/>
    <s v="ABCD-8570"/>
    <s v="N40"/>
    <s v="HIPERPLASIA DE LA PROSTATA"/>
    <x v="2"/>
    <n v="17.64"/>
    <n v="0"/>
  </r>
  <r>
    <x v="1"/>
    <x v="1"/>
    <x v="3"/>
    <s v="UROLOGIA "/>
    <x v="63"/>
    <n v="8571"/>
    <s v="ABCD-8571"/>
    <s v="N40"/>
    <s v="HIPERPLASIA DE LA PROSTATA"/>
    <x v="2"/>
    <n v="6.62"/>
    <n v="0"/>
  </r>
  <r>
    <x v="1"/>
    <x v="1"/>
    <x v="3"/>
    <s v="UROLOGIA "/>
    <x v="12"/>
    <n v="8572"/>
    <s v="ABCD-8572"/>
    <s v="N40"/>
    <s v="HIPERPLASIA DE LA PROSTATA"/>
    <x v="2"/>
    <n v="1.8"/>
    <n v="0"/>
  </r>
  <r>
    <x v="1"/>
    <x v="1"/>
    <x v="3"/>
    <s v="UROLOGIA "/>
    <x v="12"/>
    <n v="233"/>
    <s v="ABCD-233"/>
    <s v="N393"/>
    <s v="INCONTINENCIA URINARIA POR TENSION"/>
    <x v="2"/>
    <n v="6.62"/>
    <n v="0"/>
  </r>
  <r>
    <x v="1"/>
    <x v="1"/>
    <x v="3"/>
    <s v="UROLOGIA "/>
    <x v="12"/>
    <n v="8573"/>
    <s v="ABCD-8573"/>
    <s v="N40"/>
    <s v="HIPERPLASIA DE LA PROSTATA"/>
    <x v="2"/>
    <n v="6.62"/>
    <n v="0"/>
  </r>
  <r>
    <x v="1"/>
    <x v="1"/>
    <x v="3"/>
    <s v="UROLOGIA "/>
    <x v="12"/>
    <n v="246"/>
    <s v="ABCD-246"/>
    <s v="N40"/>
    <s v="HIPERPLASIA DE LA PROSTATA"/>
    <x v="2"/>
    <n v="8.82"/>
    <n v="0"/>
  </r>
  <r>
    <x v="1"/>
    <x v="1"/>
    <x v="3"/>
    <s v="UROLOGIA "/>
    <x v="12"/>
    <n v="8574"/>
    <s v="ABCD-8574"/>
    <s v="N40"/>
    <s v="HIPERPLASIA DE LA PROSTATA"/>
    <x v="2"/>
    <n v="6.62"/>
    <n v="0"/>
  </r>
  <r>
    <x v="1"/>
    <x v="1"/>
    <x v="3"/>
    <s v="UROLOGIA "/>
    <x v="12"/>
    <n v="8575"/>
    <s v="ABCD-8575"/>
    <s v="N200"/>
    <s v="CALCULO DEL RIÑON"/>
    <x v="2"/>
    <n v="8.82"/>
    <n v="0"/>
  </r>
  <r>
    <x v="1"/>
    <x v="1"/>
    <x v="3"/>
    <s v="UROLOGIA "/>
    <x v="13"/>
    <n v="8576"/>
    <s v="ABCD-8576"/>
    <s v="Q610"/>
    <s v="QUISTE RENAL SOLITARIO CONGENITO"/>
    <x v="2"/>
    <n v="8.82"/>
    <n v="0"/>
  </r>
  <r>
    <x v="1"/>
    <x v="1"/>
    <x v="3"/>
    <s v="UROLOGIA "/>
    <x v="13"/>
    <n v="8577"/>
    <s v="ABCD-8577"/>
    <s v="N40"/>
    <s v="HIPERPLASIA DE LA PROSTATA"/>
    <x v="2"/>
    <n v="6.62"/>
    <n v="0"/>
  </r>
  <r>
    <x v="1"/>
    <x v="1"/>
    <x v="3"/>
    <s v="UROLOGIA "/>
    <x v="13"/>
    <n v="8578"/>
    <s v="ABCD-8578"/>
    <s v="M54"/>
    <s v="DORSALGIA"/>
    <x v="2"/>
    <n v="6.62"/>
    <n v="0"/>
  </r>
  <r>
    <x v="1"/>
    <x v="1"/>
    <x v="3"/>
    <s v="UROLOGIA "/>
    <x v="15"/>
    <n v="8579"/>
    <s v="ABCD-8579"/>
    <s v="N40"/>
    <s v="HIPERPLASIA DE LA PROSTATA"/>
    <x v="2"/>
    <n v="11.03"/>
    <n v="0"/>
  </r>
  <r>
    <x v="1"/>
    <x v="1"/>
    <x v="3"/>
    <s v="UROLOGIA "/>
    <x v="16"/>
    <n v="8580"/>
    <s v="ABCD-8580"/>
    <s v="N281"/>
    <s v="QUISTE DE RIÑON, ADQUIRIDO"/>
    <x v="2"/>
    <n v="19.850000000000001"/>
    <n v="0"/>
  </r>
  <r>
    <x v="1"/>
    <x v="1"/>
    <x v="3"/>
    <s v="UROLOGIA "/>
    <x v="16"/>
    <n v="8581"/>
    <s v="ABCD-8581"/>
    <s v="D29"/>
    <s v="TUMOR BENIGNO DE LOS ORGANOS GENITALES MASCULINOS"/>
    <x v="2"/>
    <n v="6.62"/>
    <n v="0"/>
  </r>
  <r>
    <x v="1"/>
    <x v="1"/>
    <x v="3"/>
    <s v="UROLOGIA "/>
    <x v="16"/>
    <n v="8582"/>
    <s v="ABCD-8582"/>
    <s v="D29"/>
    <s v="TUMOR BENIGNO DE LOS ORGANOS GENITALES MASCULINOS"/>
    <x v="2"/>
    <n v="13.43"/>
    <n v="0"/>
  </r>
  <r>
    <x v="1"/>
    <x v="1"/>
    <x v="3"/>
    <s v="UROLOGIA "/>
    <x v="64"/>
    <n v="8583"/>
    <s v="ABCD-8583"/>
    <s v="N30"/>
    <s v="CISTITIS"/>
    <x v="2"/>
    <n v="15.44"/>
    <n v="0"/>
  </r>
  <r>
    <x v="1"/>
    <x v="1"/>
    <x v="3"/>
    <s v="UROLOGIA "/>
    <x v="64"/>
    <n v="8584"/>
    <s v="ABCD-8584"/>
    <s v="N40"/>
    <s v="HIPERPLASIA DE LA PROSTATA"/>
    <x v="2"/>
    <n v="6.62"/>
    <n v="0"/>
  </r>
  <r>
    <x v="1"/>
    <x v="1"/>
    <x v="3"/>
    <s v="UROLOGIA "/>
    <x v="64"/>
    <n v="8585"/>
    <s v="ABCD-8585"/>
    <s v="N40"/>
    <s v="HIPERPLASIA DE LA PROSTATA"/>
    <x v="2"/>
    <n v="6.62"/>
    <n v="0"/>
  </r>
  <r>
    <x v="1"/>
    <x v="1"/>
    <x v="3"/>
    <s v="UROLOGIA "/>
    <x v="64"/>
    <n v="8586"/>
    <s v="ABCD-8586"/>
    <s v="N200"/>
    <s v="CALCULO DEL RIÑON"/>
    <x v="2"/>
    <n v="6.62"/>
    <n v="0"/>
  </r>
  <r>
    <x v="1"/>
    <x v="1"/>
    <x v="3"/>
    <s v="UROLOGIA "/>
    <x v="64"/>
    <n v="8587"/>
    <s v="ABCD-8587"/>
    <s v="N200"/>
    <s v="CALCULO DEL RIÑON"/>
    <x v="2"/>
    <n v="6.6150000000000002"/>
    <n v="0"/>
  </r>
  <r>
    <x v="1"/>
    <x v="1"/>
    <x v="3"/>
    <s v="UROLOGIA "/>
    <x v="64"/>
    <n v="8588"/>
    <s v="ABCD-8588"/>
    <s v="N40"/>
    <s v="HIPERPLASIA DE LA PROSTATA"/>
    <x v="2"/>
    <n v="6.62"/>
    <n v="0"/>
  </r>
  <r>
    <x v="1"/>
    <x v="1"/>
    <x v="3"/>
    <s v="UROLOGIA "/>
    <x v="19"/>
    <n v="5242"/>
    <s v="ABCD-5242"/>
    <s v="N22"/>
    <s v="CALCULO DE LAS VIAS URINARIAS EN ENFERMEDADES CLASIFICADAS EN OTRA PARTE"/>
    <x v="2"/>
    <n v="6.62"/>
    <n v="0"/>
  </r>
  <r>
    <x v="1"/>
    <x v="1"/>
    <x v="3"/>
    <s v="UROLOGIA "/>
    <x v="19"/>
    <n v="8589"/>
    <s v="ABCD-8589"/>
    <s v="N200"/>
    <s v="CALCULO DEL RIÑON"/>
    <x v="2"/>
    <n v="15.44"/>
    <n v="0"/>
  </r>
  <r>
    <x v="1"/>
    <x v="1"/>
    <x v="3"/>
    <s v="UROLOGIA "/>
    <x v="19"/>
    <n v="404"/>
    <s v="ABCD-404"/>
    <s v="N200"/>
    <s v="CALCULO DEL RIÑON"/>
    <x v="2"/>
    <n v="89.65"/>
    <n v="0"/>
  </r>
  <r>
    <x v="1"/>
    <x v="1"/>
    <x v="3"/>
    <s v="UROLOGIA "/>
    <x v="20"/>
    <n v="8590"/>
    <s v="ABCD-8590"/>
    <s v="N40"/>
    <s v="HIPERPLASIA DE LA PROSTATA"/>
    <x v="2"/>
    <n v="11.03"/>
    <n v="0"/>
  </r>
  <r>
    <x v="1"/>
    <x v="1"/>
    <x v="3"/>
    <s v="UROLOGIA "/>
    <x v="20"/>
    <n v="8591"/>
    <s v="ABCD-8591"/>
    <s v="N200"/>
    <s v="CALCULO DEL RIÑON"/>
    <x v="2"/>
    <n v="6.6150000000000002"/>
    <n v="0"/>
  </r>
  <r>
    <x v="1"/>
    <x v="1"/>
    <x v="3"/>
    <s v="UROLOGIA "/>
    <x v="20"/>
    <n v="5311"/>
    <s v="ABCD-5311"/>
    <s v="M54"/>
    <s v="DORSALGIA"/>
    <x v="2"/>
    <n v="6.62"/>
    <n v="0"/>
  </r>
  <r>
    <x v="1"/>
    <x v="1"/>
    <x v="3"/>
    <s v="UROLOGIA "/>
    <x v="20"/>
    <n v="8592"/>
    <s v="ABCD-8592"/>
    <s v="A630"/>
    <s v="VERRUGAS (VENEREAS) ANOGENITALES"/>
    <x v="2"/>
    <n v="6.6150000000000002"/>
    <n v="0"/>
  </r>
  <r>
    <x v="1"/>
    <x v="1"/>
    <x v="3"/>
    <s v="UROLOGIA "/>
    <x v="65"/>
    <n v="8593"/>
    <s v="ABCD-8593"/>
    <s v="N281"/>
    <s v="QUISTE DE RIÑON, ADQUIRIDO"/>
    <x v="2"/>
    <n v="4.415"/>
    <n v="0"/>
  </r>
  <r>
    <x v="1"/>
    <x v="1"/>
    <x v="3"/>
    <s v="UROLOGIA "/>
    <x v="65"/>
    <n v="8594"/>
    <s v="ABCD-8594"/>
    <s v="F523"/>
    <s v="DISFUNCION ORGASMICA"/>
    <x v="2"/>
    <n v="11.03"/>
    <n v="0"/>
  </r>
  <r>
    <x v="1"/>
    <x v="1"/>
    <x v="3"/>
    <s v="UROLOGIA "/>
    <x v="68"/>
    <n v="8595"/>
    <s v="ABCD-8595"/>
    <s v="N32"/>
    <s v="OTROS TRASTORNOS DE LA VEJIGA"/>
    <x v="2"/>
    <n v="8.8249999999999993"/>
    <n v="0"/>
  </r>
  <r>
    <x v="1"/>
    <x v="1"/>
    <x v="3"/>
    <s v="UROLOGIA "/>
    <x v="68"/>
    <n v="8596"/>
    <s v="ABCD-8596"/>
    <s v="N36"/>
    <s v="OTROS TRASTORNOS DE LA URETRA"/>
    <x v="2"/>
    <n v="6.62"/>
    <n v="0"/>
  </r>
  <r>
    <x v="1"/>
    <x v="1"/>
    <x v="3"/>
    <s v="UROLOGIA "/>
    <x v="68"/>
    <n v="8597"/>
    <s v="ABCD-8597"/>
    <s v="I861"/>
    <s v="VARICES ESCROTALES"/>
    <x v="2"/>
    <n v="11.03"/>
    <n v="0"/>
  </r>
  <r>
    <x v="1"/>
    <x v="1"/>
    <x v="3"/>
    <s v="UROLOGIA "/>
    <x v="21"/>
    <n v="8598"/>
    <s v="ABCD-8598"/>
    <s v="N200"/>
    <s v="CALCULO DEL RIÑON"/>
    <x v="2"/>
    <n v="5.15"/>
    <n v="0"/>
  </r>
  <r>
    <x v="1"/>
    <x v="1"/>
    <x v="3"/>
    <s v="UROLOGIA "/>
    <x v="22"/>
    <n v="8599"/>
    <s v="ABCD-8599"/>
    <s v="N40"/>
    <s v="HIPERPLASIA DE LA PROSTATA"/>
    <x v="2"/>
    <n v="6.6150000000000002"/>
    <n v="0"/>
  </r>
  <r>
    <x v="1"/>
    <x v="1"/>
    <x v="3"/>
    <s v="UROLOGIA "/>
    <x v="22"/>
    <n v="8600"/>
    <s v="ABCD-8600"/>
    <s v="N40"/>
    <s v="HIPERPLASIA DE LA PROSTATA"/>
    <x v="2"/>
    <n v="11.03"/>
    <n v="0"/>
  </r>
  <r>
    <x v="1"/>
    <x v="1"/>
    <x v="3"/>
    <s v="UROLOGIA "/>
    <x v="25"/>
    <n v="8601"/>
    <s v="ABCD-8601"/>
    <s v="N40"/>
    <s v="HIPERPLASIA DE LA PROSTATA"/>
    <x v="2"/>
    <n v="6.62"/>
    <n v="0"/>
  </r>
  <r>
    <x v="1"/>
    <x v="1"/>
    <x v="3"/>
    <s v="UROLOGIA "/>
    <x v="25"/>
    <n v="8602"/>
    <s v="ABCD-8602"/>
    <s v="N30"/>
    <s v="CISTITIS"/>
    <x v="2"/>
    <n v="11.03"/>
    <n v="0"/>
  </r>
  <r>
    <x v="1"/>
    <x v="1"/>
    <x v="3"/>
    <s v="UROLOGIA "/>
    <x v="25"/>
    <n v="1175"/>
    <s v="ABCD-1175"/>
    <s v="N40"/>
    <s v="HIPERPLASIA DE LA PROSTATA"/>
    <x v="2"/>
    <n v="14.7"/>
    <n v="0"/>
  </r>
  <r>
    <x v="1"/>
    <x v="1"/>
    <x v="3"/>
    <s v="UROLOGIA "/>
    <x v="27"/>
    <n v="8603"/>
    <s v="ABCD-8603"/>
    <s v="N40"/>
    <s v="HIPERPLASIA DE LA PROSTATA"/>
    <x v="2"/>
    <n v="21.85"/>
    <n v="0"/>
  </r>
  <r>
    <x v="1"/>
    <x v="1"/>
    <x v="3"/>
    <s v="UROLOGIA "/>
    <x v="27"/>
    <n v="8604"/>
    <s v="ABCD-8604"/>
    <s v="F524"/>
    <s v="EYACULACION PRECOZ"/>
    <x v="2"/>
    <n v="6.62"/>
    <n v="0"/>
  </r>
  <r>
    <x v="1"/>
    <x v="1"/>
    <x v="3"/>
    <s v="UROLOGIA "/>
    <x v="27"/>
    <n v="8605"/>
    <s v="ABCD-8605"/>
    <s v="N200"/>
    <s v="CALCULO DEL RIÑON"/>
    <x v="2"/>
    <n v="6.62"/>
    <n v="0"/>
  </r>
  <r>
    <x v="1"/>
    <x v="1"/>
    <x v="3"/>
    <s v="UROLOGIA "/>
    <x v="27"/>
    <n v="6213"/>
    <s v="ABCD-6213"/>
    <s v="N40"/>
    <s v="HIPERPLASIA DE LA PROSTATA"/>
    <x v="2"/>
    <n v="15.44"/>
    <n v="0"/>
  </r>
  <r>
    <x v="1"/>
    <x v="1"/>
    <x v="3"/>
    <s v="UROLOGIA "/>
    <x v="78"/>
    <n v="8606"/>
    <s v="ABCD-8606"/>
    <s v="M54"/>
    <s v="DORSALGIA"/>
    <x v="2"/>
    <n v="11.03"/>
    <n v="0"/>
  </r>
  <r>
    <x v="1"/>
    <x v="1"/>
    <x v="3"/>
    <s v="UROLOGIA "/>
    <x v="78"/>
    <n v="6224"/>
    <s v="ABCD-6224"/>
    <s v="N30"/>
    <s v="CISTITIS"/>
    <x v="2"/>
    <n v="11.03"/>
    <n v="0"/>
  </r>
  <r>
    <x v="1"/>
    <x v="1"/>
    <x v="3"/>
    <s v="UROLOGIA "/>
    <x v="78"/>
    <n v="8607"/>
    <s v="ABCD-8607"/>
    <s v="N40"/>
    <s v="HIPERPLASIA DE LA PROSTATA"/>
    <x v="2"/>
    <n v="14.705"/>
    <n v="8.08"/>
  </r>
  <r>
    <x v="1"/>
    <x v="1"/>
    <x v="3"/>
    <s v="UROLOGIA "/>
    <x v="78"/>
    <n v="8608"/>
    <s v="ABCD-8608"/>
    <s v="N200"/>
    <s v="CALCULO DEL RIÑON"/>
    <x v="2"/>
    <n v="6.62"/>
    <n v="0"/>
  </r>
  <r>
    <x v="1"/>
    <x v="1"/>
    <x v="3"/>
    <s v="UROLOGIA "/>
    <x v="78"/>
    <n v="3939"/>
    <s v="ABCD-3939"/>
    <s v="N200"/>
    <s v="CALCULO DEL RIÑON"/>
    <x v="2"/>
    <n v="6.62"/>
    <n v="0"/>
  </r>
  <r>
    <x v="1"/>
    <x v="1"/>
    <x v="3"/>
    <s v="UROLOGIA "/>
    <x v="78"/>
    <n v="8609"/>
    <s v="ABCD-8609"/>
    <s v="A630"/>
    <s v="VERRUGAS (VENEREAS) ANOGENITALES"/>
    <x v="2"/>
    <n v="6.62"/>
    <n v="0"/>
  </r>
  <r>
    <x v="1"/>
    <x v="1"/>
    <x v="3"/>
    <s v="UROLOGIA "/>
    <x v="78"/>
    <n v="8531"/>
    <s v="ABCD-8531"/>
    <s v="N200"/>
    <s v="CALCULO DEL RIÑON"/>
    <x v="2"/>
    <n v="4.415"/>
    <n v="4.41"/>
  </r>
  <r>
    <x v="1"/>
    <x v="1"/>
    <x v="3"/>
    <s v="UROLOGIA "/>
    <x v="82"/>
    <n v="5272"/>
    <s v="ABCD-5272"/>
    <s v="M790"/>
    <s v="REUMATISMO, NO ESPECIFICADO"/>
    <x v="2"/>
    <n v="3.36"/>
    <n v="3.36"/>
  </r>
  <r>
    <x v="1"/>
    <x v="1"/>
    <x v="4"/>
    <s v="CARDIOLOGIA "/>
    <x v="261"/>
    <n v="8610"/>
    <s v="ABCD-8610"/>
    <s v="J342"/>
    <s v="DESVIACION DEL TABIQUE NASAL"/>
    <x v="2"/>
    <n v="19.850000000000001"/>
    <n v="0"/>
  </r>
  <r>
    <x v="1"/>
    <x v="1"/>
    <x v="4"/>
    <s v="CARDIOLOGIA "/>
    <x v="261"/>
    <n v="8611"/>
    <s v="ABCD-8611"/>
    <s v="I84"/>
    <s v="HEMORROIDES"/>
    <x v="2"/>
    <n v="19.850000000000001"/>
    <n v="0"/>
  </r>
  <r>
    <x v="1"/>
    <x v="1"/>
    <x v="4"/>
    <s v="CIRUGIA PLASTICA "/>
    <x v="261"/>
    <n v="8612"/>
    <s v="ABCD-8612"/>
    <s v="S617"/>
    <s v="HERIDAS MULTIPLES DE LA MUÑECA Y DE LA MANO"/>
    <x v="2"/>
    <n v="19.850000000000001"/>
    <n v="0"/>
  </r>
  <r>
    <x v="1"/>
    <x v="1"/>
    <x v="4"/>
    <s v="CIRUGIA VASCULAR "/>
    <x v="261"/>
    <n v="8613"/>
    <s v="ABCD-8613"/>
    <s v="E145"/>
    <s v="DIABETES MELLITUS, NO ESPECIFICADA, CON COMPLICACIONES CIRCULATORIAS PERIFERICA"/>
    <x v="2"/>
    <n v="28.67"/>
    <n v="0"/>
  </r>
  <r>
    <x v="1"/>
    <x v="1"/>
    <x v="4"/>
    <s v="CIRUGIA VASCULAR "/>
    <x v="261"/>
    <n v="8614"/>
    <s v="ABCD-8614"/>
    <s v="I83"/>
    <s v="VENAS VARICOSAS DE LOS MIEMBROS INFERIORES"/>
    <x v="2"/>
    <n v="19.850000000000001"/>
    <n v="0"/>
  </r>
  <r>
    <x v="1"/>
    <x v="1"/>
    <x v="4"/>
    <s v="DERMATOLOGIA "/>
    <x v="261"/>
    <n v="8615"/>
    <s v="ABCD-8615"/>
    <s v="L40"/>
    <s v="PSORIASIS"/>
    <x v="2"/>
    <n v="39.700000000000003"/>
    <n v="0"/>
  </r>
  <r>
    <x v="1"/>
    <x v="1"/>
    <x v="4"/>
    <s v="ENDOCRINOLOGIA "/>
    <x v="261"/>
    <n v="8616"/>
    <s v="ABCD-8616"/>
    <s v="E038"/>
    <s v="OTROS HIPOTIROIDISMOS ESPECIFICADOS"/>
    <x v="2"/>
    <n v="19.850000000000001"/>
    <n v="0"/>
  </r>
  <r>
    <x v="1"/>
    <x v="1"/>
    <x v="4"/>
    <s v="ENDOCRINOLOGIA "/>
    <x v="261"/>
    <n v="8617"/>
    <s v="ABCD-8617"/>
    <s v="E078"/>
    <s v="OTROS TRASTORNOS ESPECIFICADOS DE LA GLANDULA TIROIDES"/>
    <x v="2"/>
    <n v="19.850000000000001"/>
    <n v="0"/>
  </r>
  <r>
    <x v="1"/>
    <x v="1"/>
    <x v="4"/>
    <s v="FARMACIA "/>
    <x v="262"/>
    <n v="8618"/>
    <s v="ABCD-8618"/>
    <s v="E11"/>
    <s v="DIABETES MELLITUS NO INSULINODEPENDIENTE"/>
    <x v="2"/>
    <n v="2.38"/>
    <n v="0"/>
  </r>
  <r>
    <x v="1"/>
    <x v="1"/>
    <x v="4"/>
    <s v="FARMACIA "/>
    <x v="262"/>
    <n v="8619"/>
    <s v="ABCD-8619"/>
    <s v="I10"/>
    <s v="HIPERTENSION ESENCIAL (PRIMARIA)"/>
    <x v="2"/>
    <n v="1.8"/>
    <n v="0"/>
  </r>
  <r>
    <x v="1"/>
    <x v="1"/>
    <x v="4"/>
    <s v="FARMACIA "/>
    <x v="262"/>
    <n v="8051"/>
    <s v="ABCD-8051"/>
    <s v="E119"/>
    <s v="DIABETES MELLITUS NO INSULINODEPENDIENTE, SIN MENCION DE COMPLICACION"/>
    <x v="2"/>
    <n v="122.88"/>
    <n v="0"/>
  </r>
  <r>
    <x v="1"/>
    <x v="1"/>
    <x v="4"/>
    <s v="FARMACIA "/>
    <x v="262"/>
    <n v="8620"/>
    <s v="ABCD-8620"/>
    <s v="R14"/>
    <s v="FLATULENCIA Y AFECCIONES AFINES"/>
    <x v="2"/>
    <n v="7.8"/>
    <n v="0"/>
  </r>
  <r>
    <x v="1"/>
    <x v="1"/>
    <x v="4"/>
    <s v="FARMACIA "/>
    <x v="262"/>
    <n v="8621"/>
    <s v="ABCD-8621"/>
    <s v="K30"/>
    <s v="DISPEPSIA"/>
    <x v="2"/>
    <n v="13.1"/>
    <n v="0"/>
  </r>
  <r>
    <x v="1"/>
    <x v="1"/>
    <x v="4"/>
    <s v="FARMACIA "/>
    <x v="262"/>
    <n v="8622"/>
    <s v="ABCD-8622"/>
    <s v="K30"/>
    <s v="DISPEPSIA"/>
    <x v="2"/>
    <n v="4.26"/>
    <n v="0"/>
  </r>
  <r>
    <x v="1"/>
    <x v="1"/>
    <x v="4"/>
    <s v="FARMACIA "/>
    <x v="262"/>
    <n v="8623"/>
    <s v="ABCD-8623"/>
    <s v="K295"/>
    <s v="GASTRITIS CRONICA, NO ESPECIFICADA"/>
    <x v="2"/>
    <n v="85.25"/>
    <n v="0"/>
  </r>
  <r>
    <x v="1"/>
    <x v="1"/>
    <x v="4"/>
    <s v="FARMACIA "/>
    <x v="262"/>
    <n v="8624"/>
    <s v="ABCD-8624"/>
    <s v="R41"/>
    <s v="OTROS SINTOMAS Y SIGNOS QUE INVOLUCRAN LA FUNCION COGNOSCITIVA Y LA CONCIENCIA"/>
    <x v="2"/>
    <n v="0.88"/>
    <n v="0"/>
  </r>
  <r>
    <x v="1"/>
    <x v="1"/>
    <x v="4"/>
    <s v="FARMACIA "/>
    <x v="261"/>
    <n v="8625"/>
    <s v="ABCD-8625"/>
    <s v="I10"/>
    <s v="HIPERTENSION ESENCIAL (PRIMARIA)"/>
    <x v="2"/>
    <n v="19.850000000000001"/>
    <n v="0"/>
  </r>
  <r>
    <x v="1"/>
    <x v="1"/>
    <x v="4"/>
    <s v="FARMACIA "/>
    <x v="261"/>
    <n v="5633"/>
    <s v="ABCD-5633"/>
    <s v="M255"/>
    <s v="DOLOR EN ARTICULACION"/>
    <x v="2"/>
    <n v="35.270000000000003"/>
    <n v="0"/>
  </r>
  <r>
    <x v="1"/>
    <x v="1"/>
    <x v="4"/>
    <s v="FARMACIA "/>
    <x v="261"/>
    <n v="8626"/>
    <s v="ABCD-8626"/>
    <s v="B373"/>
    <s v="CANDIDIASIS DE LA VULVA Y DE LA VAGINA (N77.1*)"/>
    <x v="2"/>
    <n v="19.850000000000001"/>
    <n v="0"/>
  </r>
  <r>
    <x v="1"/>
    <x v="1"/>
    <x v="4"/>
    <s v="FARMACIA "/>
    <x v="261"/>
    <n v="8627"/>
    <s v="ABCD-8627"/>
    <s v="I10"/>
    <s v="HIPERTENSION ESENCIAL (PRIMARIA)"/>
    <x v="2"/>
    <n v="19.850000000000001"/>
    <n v="0"/>
  </r>
  <r>
    <x v="1"/>
    <x v="1"/>
    <x v="4"/>
    <s v="FARMACIA "/>
    <x v="261"/>
    <n v="8628"/>
    <s v="ABCD-8628"/>
    <s v="I10"/>
    <s v="HIPERTENSION ESENCIAL (PRIMARIA)"/>
    <x v="2"/>
    <n v="19.850000000000001"/>
    <n v="0"/>
  </r>
  <r>
    <x v="1"/>
    <x v="1"/>
    <x v="4"/>
    <s v="FARMACIA "/>
    <x v="261"/>
    <n v="8629"/>
    <s v="ABCD-8629"/>
    <s v="H268"/>
    <s v="OTRAS FORMAS ESPECIFICADAS DE CATARATA"/>
    <x v="2"/>
    <n v="19.850000000000001"/>
    <n v="0"/>
  </r>
  <r>
    <x v="1"/>
    <x v="1"/>
    <x v="4"/>
    <s v="FARMACIA "/>
    <x v="261"/>
    <n v="8630"/>
    <s v="ABCD-8630"/>
    <s v="K21"/>
    <s v="ENFERMEDAD DEL REFLUJO GASTROESOFAGICO"/>
    <x v="2"/>
    <n v="43.2"/>
    <n v="0"/>
  </r>
  <r>
    <x v="1"/>
    <x v="1"/>
    <x v="4"/>
    <s v="FARMACIA "/>
    <x v="261"/>
    <n v="8631"/>
    <s v="ABCD-8631"/>
    <s v="N30"/>
    <s v="CISTITIS"/>
    <x v="2"/>
    <n v="19.850000000000001"/>
    <n v="0"/>
  </r>
  <r>
    <x v="1"/>
    <x v="1"/>
    <x v="4"/>
    <s v="FARMACIA "/>
    <x v="261"/>
    <n v="8632"/>
    <s v="ABCD-8632"/>
    <s v="I11"/>
    <s v="ENFERMEDAD CARDIACA HIPERTENSIVA"/>
    <x v="2"/>
    <n v="19.850000000000001"/>
    <n v="0"/>
  </r>
  <r>
    <x v="1"/>
    <x v="1"/>
    <x v="4"/>
    <s v="FARMACIA "/>
    <x v="261"/>
    <n v="8633"/>
    <s v="ABCD-8633"/>
    <s v="D649"/>
    <s v="ANEMIA DE TIPO NO ESPECIFICADO"/>
    <x v="2"/>
    <n v="19.850000000000001"/>
    <n v="0"/>
  </r>
  <r>
    <x v="1"/>
    <x v="1"/>
    <x v="4"/>
    <s v="FARMACIA "/>
    <x v="261"/>
    <n v="7914"/>
    <s v="ABCD-7914"/>
    <s v="I10"/>
    <s v="HIPERTENSION ESENCIAL (PRIMARIA)"/>
    <x v="2"/>
    <n v="77.45"/>
    <n v="0"/>
  </r>
  <r>
    <x v="1"/>
    <x v="1"/>
    <x v="4"/>
    <s v="FARMACIA "/>
    <x v="261"/>
    <n v="8634"/>
    <s v="ABCD-8634"/>
    <s v="M810"/>
    <s v="OSTEOPOROSIS POSTMENOPAUSICA, SIN FRACTURA PATOLOGICA"/>
    <x v="2"/>
    <n v="33.049999999999997"/>
    <n v="0"/>
  </r>
  <r>
    <x v="1"/>
    <x v="1"/>
    <x v="4"/>
    <s v="FARMACIA "/>
    <x v="261"/>
    <n v="8635"/>
    <s v="ABCD-8635"/>
    <s v="H40"/>
    <s v="GLAUCOMA"/>
    <x v="2"/>
    <n v="30.24"/>
    <n v="0"/>
  </r>
  <r>
    <x v="1"/>
    <x v="1"/>
    <x v="4"/>
    <s v="FARMACIA "/>
    <x v="261"/>
    <n v="8636"/>
    <s v="ABCD-8636"/>
    <s v="E039"/>
    <s v="HIPOTIROIDISMO, NO ESPECIFICADO"/>
    <x v="2"/>
    <n v="19.850000000000001"/>
    <n v="0"/>
  </r>
  <r>
    <x v="1"/>
    <x v="1"/>
    <x v="4"/>
    <s v="FARMACIA "/>
    <x v="261"/>
    <n v="8637"/>
    <s v="ABCD-8637"/>
    <s v="M139"/>
    <s v="ARTRITIS, NO ESPECIFICADA"/>
    <x v="2"/>
    <n v="19.850000000000001"/>
    <n v="0"/>
  </r>
  <r>
    <x v="1"/>
    <x v="1"/>
    <x v="4"/>
    <s v="FARMACIA "/>
    <x v="261"/>
    <n v="8638"/>
    <s v="ABCD-8638"/>
    <s v="M41"/>
    <s v="ESCOLIOSIS"/>
    <x v="2"/>
    <n v="33.049999999999997"/>
    <n v="0"/>
  </r>
  <r>
    <x v="1"/>
    <x v="1"/>
    <x v="4"/>
    <s v="FARMACIA "/>
    <x v="261"/>
    <n v="8639"/>
    <s v="ABCD-8639"/>
    <s v="E11"/>
    <s v="DIABETES MELLITUS NO INSULINODEPENDIENTE"/>
    <x v="2"/>
    <n v="19.850000000000001"/>
    <n v="0"/>
  </r>
  <r>
    <x v="1"/>
    <x v="1"/>
    <x v="4"/>
    <s v="FARMACIA "/>
    <x v="261"/>
    <n v="8640"/>
    <s v="ABCD-8640"/>
    <s v="K590"/>
    <s v="CONSTIPACION"/>
    <x v="2"/>
    <n v="28.8"/>
    <n v="0"/>
  </r>
  <r>
    <x v="1"/>
    <x v="1"/>
    <x v="4"/>
    <s v="FARMACIA "/>
    <x v="261"/>
    <n v="8641"/>
    <s v="ABCD-8641"/>
    <s v="E11"/>
    <s v="DIABETES MELLITUS NO INSULINODEPENDIENTE"/>
    <x v="2"/>
    <n v="19.850000000000001"/>
    <n v="0"/>
  </r>
  <r>
    <x v="1"/>
    <x v="1"/>
    <x v="4"/>
    <s v="FARMACIA "/>
    <x v="261"/>
    <n v="8642"/>
    <s v="ABCD-8642"/>
    <s v="E03"/>
    <s v="OTROS HIPOTIROIDISMOS"/>
    <x v="2"/>
    <n v="19.850000000000001"/>
    <n v="0"/>
  </r>
  <r>
    <x v="1"/>
    <x v="1"/>
    <x v="4"/>
    <s v="FARMACIA "/>
    <x v="261"/>
    <n v="1199"/>
    <s v="ABCD-1199"/>
    <s v="B351"/>
    <s v="TIÑA DE LAS UÑAS"/>
    <x v="2"/>
    <n v="19.850000000000001"/>
    <n v="0"/>
  </r>
  <r>
    <x v="1"/>
    <x v="1"/>
    <x v="4"/>
    <s v="FARMACIA "/>
    <x v="261"/>
    <n v="8643"/>
    <s v="ABCD-8643"/>
    <s v="L40"/>
    <s v="PSORIASIS"/>
    <x v="2"/>
    <n v="19.850000000000001"/>
    <n v="0"/>
  </r>
  <r>
    <x v="1"/>
    <x v="1"/>
    <x v="4"/>
    <s v="FARMACIA "/>
    <x v="261"/>
    <n v="8644"/>
    <s v="ABCD-8644"/>
    <s v="H544"/>
    <s v="CEGUERA DE UN OJO"/>
    <x v="2"/>
    <n v="19.850000000000001"/>
    <n v="0"/>
  </r>
  <r>
    <x v="1"/>
    <x v="1"/>
    <x v="4"/>
    <s v="FARMACIA "/>
    <x v="261"/>
    <n v="8645"/>
    <s v="ABCD-8645"/>
    <s v="K30"/>
    <s v="DISPEPSIA"/>
    <x v="2"/>
    <n v="14.4"/>
    <n v="0"/>
  </r>
  <r>
    <x v="1"/>
    <x v="1"/>
    <x v="4"/>
    <s v="FARMACIA "/>
    <x v="261"/>
    <n v="8646"/>
    <s v="ABCD-8646"/>
    <s v="I25"/>
    <s v="ENFERMEDAD ISQUEMICA CRONICA DEL CORAZON"/>
    <x v="2"/>
    <n v="28.8"/>
    <n v="0"/>
  </r>
  <r>
    <x v="1"/>
    <x v="1"/>
    <x v="4"/>
    <s v="FARMACIA "/>
    <x v="261"/>
    <n v="8647"/>
    <s v="ABCD-8647"/>
    <s v="M85"/>
    <s v="OTROS TRASTORNOS DE LA DENSIDAD Y DE LA ESTRUCTURA OSEAS"/>
    <x v="2"/>
    <n v="39.65"/>
    <n v="0"/>
  </r>
  <r>
    <x v="1"/>
    <x v="1"/>
    <x v="4"/>
    <s v="FARMACIA "/>
    <x v="261"/>
    <n v="8648"/>
    <s v="ABCD-8648"/>
    <s v="H400"/>
    <s v="SOSPECHA DE GLAUCOMA"/>
    <x v="2"/>
    <n v="48.65"/>
    <n v="0"/>
  </r>
  <r>
    <x v="1"/>
    <x v="1"/>
    <x v="4"/>
    <s v="FARMACIA "/>
    <x v="261"/>
    <n v="8649"/>
    <s v="ABCD-8649"/>
    <s v="K591"/>
    <s v="DIARREA FUNCIONAL"/>
    <x v="2"/>
    <n v="43.2"/>
    <n v="0"/>
  </r>
  <r>
    <x v="1"/>
    <x v="1"/>
    <x v="4"/>
    <s v="FARMACIA "/>
    <x v="261"/>
    <n v="8650"/>
    <s v="ABCD-8650"/>
    <s v="M150"/>
    <s v="(OSTEO)ARTROSIS PRIMARIA GENERALIZADA"/>
    <x v="2"/>
    <n v="19.850000000000001"/>
    <n v="0"/>
  </r>
  <r>
    <x v="1"/>
    <x v="1"/>
    <x v="4"/>
    <s v="FARMACIA "/>
    <x v="261"/>
    <n v="7415"/>
    <s v="ABCD-7415"/>
    <s v="B373"/>
    <s v="CANDIDIASIS DE LA VULVA Y DE LA VAGINA (N77.1*)"/>
    <x v="2"/>
    <n v="19.850000000000001"/>
    <n v="0"/>
  </r>
  <r>
    <x v="1"/>
    <x v="1"/>
    <x v="4"/>
    <s v="FARMACIA "/>
    <x v="261"/>
    <n v="8651"/>
    <s v="ABCD-8651"/>
    <s v="N30"/>
    <s v="CISTITIS"/>
    <x v="2"/>
    <n v="39.65"/>
    <n v="0"/>
  </r>
  <r>
    <x v="1"/>
    <x v="1"/>
    <x v="4"/>
    <s v="FARMACIA "/>
    <x v="261"/>
    <n v="8652"/>
    <s v="ABCD-8652"/>
    <s v="B360"/>
    <s v="PITIRIASIS VERSICOLOR"/>
    <x v="2"/>
    <n v="30.24"/>
    <n v="0"/>
  </r>
  <r>
    <x v="1"/>
    <x v="1"/>
    <x v="4"/>
    <s v="FARMACIA "/>
    <x v="261"/>
    <n v="8653"/>
    <s v="ABCD-8653"/>
    <s v="E66"/>
    <s v="OBESIDAD"/>
    <x v="2"/>
    <n v="19.850000000000001"/>
    <n v="0"/>
  </r>
  <r>
    <x v="1"/>
    <x v="1"/>
    <x v="4"/>
    <s v="FARMACIA "/>
    <x v="261"/>
    <n v="8654"/>
    <s v="ABCD-8654"/>
    <s v="E10"/>
    <s v="DIABETES MELLITUS INSULINODEPENDIENTE"/>
    <x v="2"/>
    <n v="19.850000000000001"/>
    <n v="0"/>
  </r>
  <r>
    <x v="1"/>
    <x v="1"/>
    <x v="4"/>
    <s v="FARMACIA "/>
    <x v="261"/>
    <n v="8655"/>
    <s v="ABCD-8655"/>
    <s v="I11"/>
    <s v="ENFERMEDAD CARDIACA HIPERTENSIVA"/>
    <x v="2"/>
    <n v="19.850000000000001"/>
    <n v="0"/>
  </r>
  <r>
    <x v="1"/>
    <x v="1"/>
    <x v="4"/>
    <s v="FARMACIA "/>
    <x v="261"/>
    <n v="8656"/>
    <s v="ABCD-8656"/>
    <s v="I10"/>
    <s v="HIPERTENSION ESENCIAL (PRIMARIA)"/>
    <x v="2"/>
    <n v="19.850000000000001"/>
    <n v="0"/>
  </r>
  <r>
    <x v="1"/>
    <x v="1"/>
    <x v="4"/>
    <s v="FARMACIA "/>
    <x v="261"/>
    <n v="8657"/>
    <s v="ABCD-8657"/>
    <s v="M192"/>
    <s v="ARTROSIS SECUNDARIA DE OTRAS ARTICULACIONES"/>
    <x v="2"/>
    <n v="19.850000000000001"/>
    <n v="0"/>
  </r>
  <r>
    <x v="1"/>
    <x v="1"/>
    <x v="4"/>
    <s v="FARMACIA "/>
    <x v="261"/>
    <n v="8658"/>
    <s v="ABCD-8658"/>
    <s v="E66"/>
    <s v="OBESIDAD"/>
    <x v="2"/>
    <n v="28.8"/>
    <n v="0"/>
  </r>
  <r>
    <x v="1"/>
    <x v="1"/>
    <x v="4"/>
    <s v="FARMACIA "/>
    <x v="261"/>
    <n v="8659"/>
    <s v="ABCD-8659"/>
    <s v="K296"/>
    <s v="OTRAS GASTRITIS"/>
    <x v="2"/>
    <n v="106.25"/>
    <n v="0"/>
  </r>
  <r>
    <x v="1"/>
    <x v="1"/>
    <x v="4"/>
    <s v="FARMACIA "/>
    <x v="261"/>
    <n v="8660"/>
    <s v="ABCD-8660"/>
    <s v="K297"/>
    <s v="GASTRITIS, NO ESPECIFICADA"/>
    <x v="2"/>
    <n v="19.850000000000001"/>
    <n v="0"/>
  </r>
  <r>
    <x v="1"/>
    <x v="1"/>
    <x v="4"/>
    <s v="FARMACIA "/>
    <x v="261"/>
    <n v="8661"/>
    <s v="ABCD-8661"/>
    <s v="K30"/>
    <s v="DISPEPSIA"/>
    <x v="2"/>
    <n v="63.05"/>
    <n v="0"/>
  </r>
  <r>
    <x v="1"/>
    <x v="1"/>
    <x v="4"/>
    <s v="FARMACIA "/>
    <x v="261"/>
    <n v="8662"/>
    <s v="ABCD-8662"/>
    <s v="L40"/>
    <s v="PSORIASIS"/>
    <x v="2"/>
    <n v="28.67"/>
    <n v="0"/>
  </r>
  <r>
    <x v="1"/>
    <x v="1"/>
    <x v="4"/>
    <s v="FARMACIA "/>
    <x v="261"/>
    <n v="8663"/>
    <s v="ABCD-8663"/>
    <s v="I83"/>
    <s v="VENAS VARICOSAS DE LOS MIEMBROS INFERIORES"/>
    <x v="2"/>
    <n v="19.850000000000001"/>
    <n v="0"/>
  </r>
  <r>
    <x v="1"/>
    <x v="1"/>
    <x v="4"/>
    <s v="FARMACIA "/>
    <x v="261"/>
    <n v="8664"/>
    <s v="ABCD-8664"/>
    <s v="K590"/>
    <s v="CONSTIPACION"/>
    <x v="2"/>
    <n v="19.850000000000001"/>
    <n v="0"/>
  </r>
  <r>
    <x v="1"/>
    <x v="1"/>
    <x v="4"/>
    <s v="FARMACIA "/>
    <x v="261"/>
    <n v="8665"/>
    <s v="ABCD-8665"/>
    <s v="A920"/>
    <s v="ENFERMEDAD POR VIRUS CHIKUNGUNYA"/>
    <x v="2"/>
    <n v="26.45"/>
    <n v="0"/>
  </r>
  <r>
    <x v="1"/>
    <x v="1"/>
    <x v="4"/>
    <s v="FARMACIA "/>
    <x v="261"/>
    <n v="8666"/>
    <s v="ABCD-8666"/>
    <s v="M199"/>
    <s v="ARTROSIS, NO ESPECIFICADA"/>
    <x v="2"/>
    <n v="28.67"/>
    <n v="0"/>
  </r>
  <r>
    <x v="1"/>
    <x v="1"/>
    <x v="4"/>
    <s v="FARMACIA "/>
    <x v="261"/>
    <n v="8667"/>
    <s v="ABCD-8667"/>
    <s v="D649"/>
    <s v="ANEMIA DE TIPO NO ESPECIFICADO"/>
    <x v="2"/>
    <n v="19.850000000000001"/>
    <n v="0"/>
  </r>
  <r>
    <x v="1"/>
    <x v="1"/>
    <x v="4"/>
    <s v="FARMACIA "/>
    <x v="261"/>
    <n v="8668"/>
    <s v="ABCD-8668"/>
    <s v="M15"/>
    <s v="POLIARTROSIS"/>
    <x v="2"/>
    <n v="19.850000000000001"/>
    <n v="0"/>
  </r>
  <r>
    <x v="1"/>
    <x v="1"/>
    <x v="4"/>
    <s v="FARMACIA "/>
    <x v="261"/>
    <n v="8669"/>
    <s v="ABCD-8669"/>
    <s v="N926"/>
    <s v="MENSTRUACION IRREGULAR, NO ESPECIFICADA"/>
    <x v="2"/>
    <n v="19.850000000000001"/>
    <n v="0"/>
  </r>
  <r>
    <x v="1"/>
    <x v="1"/>
    <x v="4"/>
    <s v="FARMACIA "/>
    <x v="261"/>
    <n v="8670"/>
    <s v="ABCD-8670"/>
    <s v="L40"/>
    <s v="PSORIASIS"/>
    <x v="2"/>
    <n v="19.850000000000001"/>
    <n v="0"/>
  </r>
  <r>
    <x v="1"/>
    <x v="1"/>
    <x v="4"/>
    <s v="FARMACIA "/>
    <x v="261"/>
    <n v="8671"/>
    <s v="ABCD-8671"/>
    <s v="E780"/>
    <s v="HIPERCOLESTEROLEMIA PURA"/>
    <x v="2"/>
    <n v="19.850000000000001"/>
    <n v="0"/>
  </r>
  <r>
    <x v="1"/>
    <x v="1"/>
    <x v="4"/>
    <s v="FARMACIA "/>
    <x v="261"/>
    <n v="8672"/>
    <s v="ABCD-8672"/>
    <s v="A60"/>
    <s v="INFECCION ANOGENITAL DEBIDA A VIRUS DEL HERPES (HERPES SIMPLE)"/>
    <x v="2"/>
    <n v="28.67"/>
    <n v="0"/>
  </r>
  <r>
    <x v="1"/>
    <x v="1"/>
    <x v="4"/>
    <s v="FARMACIA "/>
    <x v="261"/>
    <n v="8673"/>
    <s v="ABCD-8673"/>
    <s v="K30"/>
    <s v="DISPEPSIA"/>
    <x v="2"/>
    <n v="19.850000000000001"/>
    <n v="0"/>
  </r>
  <r>
    <x v="1"/>
    <x v="1"/>
    <x v="4"/>
    <s v="FARMACIA "/>
    <x v="261"/>
    <n v="7254"/>
    <s v="ABCD-7254"/>
    <s v="D649"/>
    <s v="ANEMIA DE TIPO NO ESPECIFICADO"/>
    <x v="2"/>
    <n v="19.850000000000001"/>
    <n v="0"/>
  </r>
  <r>
    <x v="1"/>
    <x v="1"/>
    <x v="4"/>
    <s v="FARMACIA "/>
    <x v="261"/>
    <n v="8674"/>
    <s v="ABCD-8674"/>
    <s v="L40"/>
    <s v="PSORIASIS"/>
    <x v="2"/>
    <n v="19.850000000000001"/>
    <n v="0"/>
  </r>
  <r>
    <x v="1"/>
    <x v="1"/>
    <x v="4"/>
    <s v="FARMACIA "/>
    <x v="261"/>
    <n v="8675"/>
    <s v="ABCD-8675"/>
    <s v="E785"/>
    <s v="HIPERLIPIDEMIA NO ESPECIFICADA"/>
    <x v="2"/>
    <n v="48.65"/>
    <n v="0"/>
  </r>
  <r>
    <x v="1"/>
    <x v="1"/>
    <x v="4"/>
    <s v="FARMACIA "/>
    <x v="261"/>
    <n v="8676"/>
    <s v="ABCD-8676"/>
    <s v="K590"/>
    <s v="CONSTIPACION"/>
    <x v="2"/>
    <n v="50.09"/>
    <n v="0"/>
  </r>
  <r>
    <x v="1"/>
    <x v="1"/>
    <x v="4"/>
    <s v="FARMACIA "/>
    <x v="261"/>
    <n v="8677"/>
    <s v="ABCD-8677"/>
    <s v="K297"/>
    <s v="GASTRITIS, NO ESPECIFICADA"/>
    <x v="2"/>
    <n v="19.850000000000001"/>
    <n v="0"/>
  </r>
  <r>
    <x v="1"/>
    <x v="1"/>
    <x v="4"/>
    <s v="FARMACIA "/>
    <x v="261"/>
    <n v="8678"/>
    <s v="ABCD-8678"/>
    <s v="M029"/>
    <s v="ARTROPATIA REACTIVA, NO ESPECIFICADA"/>
    <x v="2"/>
    <n v="19.850000000000001"/>
    <n v="0"/>
  </r>
  <r>
    <x v="1"/>
    <x v="1"/>
    <x v="4"/>
    <s v="FARMACIA "/>
    <x v="261"/>
    <n v="8679"/>
    <s v="ABCD-8679"/>
    <s v="M061"/>
    <s v="ENFERMEDAD DE STILL DE COMIENZO EN EL ADULTO"/>
    <x v="2"/>
    <n v="19.850000000000001"/>
    <n v="0"/>
  </r>
  <r>
    <x v="1"/>
    <x v="1"/>
    <x v="4"/>
    <s v="FARMACIA "/>
    <x v="261"/>
    <n v="8680"/>
    <s v="ABCD-8680"/>
    <s v="K30"/>
    <s v="DISPEPSIA"/>
    <x v="2"/>
    <n v="34.25"/>
    <n v="0"/>
  </r>
  <r>
    <x v="1"/>
    <x v="1"/>
    <x v="4"/>
    <s v="FARMACIA "/>
    <x v="261"/>
    <n v="8681"/>
    <s v="ABCD-8681"/>
    <s v="I10"/>
    <s v="HIPERTENSION ESENCIAL (PRIMARIA)"/>
    <x v="2"/>
    <n v="19.850000000000001"/>
    <n v="0"/>
  </r>
  <r>
    <x v="1"/>
    <x v="1"/>
    <x v="4"/>
    <s v="FARMACIA "/>
    <x v="261"/>
    <n v="8682"/>
    <s v="ABCD-8682"/>
    <s v="K295"/>
    <s v="GASTRITIS CRONICA, NO ESPECIFICADA"/>
    <x v="2"/>
    <n v="43.2"/>
    <n v="0"/>
  </r>
  <r>
    <x v="1"/>
    <x v="1"/>
    <x v="4"/>
    <s v="FARMACIA "/>
    <x v="261"/>
    <n v="8683"/>
    <s v="ABCD-8683"/>
    <s v="R10"/>
    <s v="DOLOR ABDOMINAL Y PELVICO"/>
    <x v="2"/>
    <n v="19.850000000000001"/>
    <n v="0"/>
  </r>
  <r>
    <x v="1"/>
    <x v="1"/>
    <x v="4"/>
    <s v="FARMACIA "/>
    <x v="261"/>
    <n v="8684"/>
    <s v="ABCD-8684"/>
    <s v="M069"/>
    <s v="ARTRITIS REUMATOIDE, NO ESPECIFICADA"/>
    <x v="2"/>
    <n v="19.850000000000001"/>
    <n v="0"/>
  </r>
  <r>
    <x v="1"/>
    <x v="1"/>
    <x v="4"/>
    <s v="FARMACIA "/>
    <x v="261"/>
    <n v="8685"/>
    <s v="ABCD-8685"/>
    <s v="L40"/>
    <s v="PSORIASIS"/>
    <x v="2"/>
    <n v="19.850000000000001"/>
    <n v="0"/>
  </r>
  <r>
    <x v="1"/>
    <x v="1"/>
    <x v="4"/>
    <s v="FARMACIA "/>
    <x v="261"/>
    <n v="8686"/>
    <s v="ABCD-8686"/>
    <s v="H401"/>
    <s v="GLAUCOMA PRIMARIO DE ANGULO ABIERTO"/>
    <x v="2"/>
    <n v="28.67"/>
    <n v="0"/>
  </r>
  <r>
    <x v="1"/>
    <x v="1"/>
    <x v="4"/>
    <s v="FARMACIA "/>
    <x v="261"/>
    <n v="8687"/>
    <s v="ABCD-8687"/>
    <s v="Z713"/>
    <s v="CONSULTA PARA INSTRUCCION Y VIGILANCIA DE LA DIETA"/>
    <x v="2"/>
    <n v="19.850000000000001"/>
    <n v="0"/>
  </r>
  <r>
    <x v="1"/>
    <x v="1"/>
    <x v="4"/>
    <s v="GASTROENTEROLOGIA "/>
    <x v="261"/>
    <n v="8688"/>
    <s v="ABCD-8688"/>
    <s v="K295"/>
    <s v="GASTRITIS CRONICA, NO ESPECIFICADA"/>
    <x v="2"/>
    <n v="48.65"/>
    <n v="0"/>
  </r>
  <r>
    <x v="1"/>
    <x v="1"/>
    <x v="4"/>
    <s v="GASTROENTEROLOGIA "/>
    <x v="261"/>
    <n v="8689"/>
    <s v="ABCD-8689"/>
    <s v="K590"/>
    <s v="CONSTIPACION"/>
    <x v="2"/>
    <n v="19.850000000000001"/>
    <n v="0"/>
  </r>
  <r>
    <x v="1"/>
    <x v="1"/>
    <x v="4"/>
    <s v="GASTROENTEROLOGIA "/>
    <x v="261"/>
    <n v="8690"/>
    <s v="ABCD-8690"/>
    <s v="K295"/>
    <s v="GASTRITIS CRONICA, NO ESPECIFICADA"/>
    <x v="2"/>
    <n v="19.850000000000001"/>
    <n v="0"/>
  </r>
  <r>
    <x v="1"/>
    <x v="1"/>
    <x v="4"/>
    <s v="GINECOLOGIA "/>
    <x v="261"/>
    <n v="8691"/>
    <s v="ABCD-8691"/>
    <s v="B373"/>
    <s v="CANDIDIASIS DE LA VULVA Y DE LA VAGINA (N77.1*)"/>
    <x v="2"/>
    <n v="19.850000000000001"/>
    <n v="0"/>
  </r>
  <r>
    <x v="1"/>
    <x v="1"/>
    <x v="4"/>
    <s v="GINECOLOGIA "/>
    <x v="261"/>
    <n v="8692"/>
    <s v="ABCD-8692"/>
    <s v="N841"/>
    <s v="POLIPO DEL CUELLO DEL UTERO"/>
    <x v="2"/>
    <n v="28.67"/>
    <n v="0"/>
  </r>
  <r>
    <x v="1"/>
    <x v="1"/>
    <x v="4"/>
    <s v="GINECOLOGIA "/>
    <x v="261"/>
    <n v="8693"/>
    <s v="ABCD-8693"/>
    <s v="M81"/>
    <s v="OSTEOPOROSIS SIN FRACTURA PATOLOGICA"/>
    <x v="2"/>
    <n v="19.850000000000001"/>
    <n v="0"/>
  </r>
  <r>
    <x v="1"/>
    <x v="1"/>
    <x v="4"/>
    <s v="GINECOLOGIA "/>
    <x v="261"/>
    <n v="8694"/>
    <s v="ABCD-8694"/>
    <s v="D251"/>
    <s v="LEIOMIOMA INTRAMURAL DEL UTERO"/>
    <x v="2"/>
    <n v="19.850000000000001"/>
    <n v="0"/>
  </r>
  <r>
    <x v="1"/>
    <x v="1"/>
    <x v="4"/>
    <s v="GINECOLOGIA "/>
    <x v="261"/>
    <n v="8695"/>
    <s v="ABCD-8695"/>
    <s v="D25"/>
    <s v="LEIOMIOMA DEL UTERO"/>
    <x v="2"/>
    <n v="19.850000000000001"/>
    <n v="0"/>
  </r>
  <r>
    <x v="1"/>
    <x v="1"/>
    <x v="4"/>
    <s v="GINECOLOGIA "/>
    <x v="261"/>
    <n v="8696"/>
    <s v="ABCD-8696"/>
    <s v="D251"/>
    <s v="LEIOMIOMA INTRAMURAL DEL UTERO"/>
    <x v="2"/>
    <n v="19.850000000000001"/>
    <n v="0"/>
  </r>
  <r>
    <x v="1"/>
    <x v="1"/>
    <x v="4"/>
    <s v="GINECOLOGIA "/>
    <x v="261"/>
    <n v="8697"/>
    <s v="ABCD-8697"/>
    <s v="N941"/>
    <s v="DISPAREUNIA"/>
    <x v="2"/>
    <n v="19.850000000000001"/>
    <n v="0"/>
  </r>
  <r>
    <x v="1"/>
    <x v="1"/>
    <x v="4"/>
    <s v="GINECOLOGIA "/>
    <x v="261"/>
    <n v="8698"/>
    <s v="ABCD-8698"/>
    <s v="N739"/>
    <s v="ENFERMEDAD INFLAMATORIA PELVICA FEMENINA, NO ESPECIFICADA"/>
    <x v="2"/>
    <n v="19.850000000000001"/>
    <n v="0"/>
  </r>
  <r>
    <x v="1"/>
    <x v="1"/>
    <x v="4"/>
    <s v="GINECOLOGIA "/>
    <x v="261"/>
    <n v="8699"/>
    <s v="ABCD-8699"/>
    <s v="M255"/>
    <s v="DOLOR EN ARTICULACION"/>
    <x v="2"/>
    <n v="28.67"/>
    <n v="0"/>
  </r>
  <r>
    <x v="1"/>
    <x v="1"/>
    <x v="4"/>
    <s v="GINECOLOGIA "/>
    <x v="261"/>
    <n v="8700"/>
    <s v="ABCD-8700"/>
    <s v="N771"/>
    <s v="VAGINITIS, VULVITIS Y VULVOVAGINITIS EN ENFERMEDADES INFECCIOSAS Y PARASITARIAS CLASIFICADAS EN OTRA PARTE"/>
    <x v="2"/>
    <n v="19.850000000000001"/>
    <n v="0"/>
  </r>
  <r>
    <x v="1"/>
    <x v="1"/>
    <x v="4"/>
    <s v="GINECOLOGIA "/>
    <x v="261"/>
    <n v="8701"/>
    <s v="ABCD-8701"/>
    <s v="N92"/>
    <s v="MENSTRUACION EXCESIVA, FRECUENTE E IRREGULAR"/>
    <x v="2"/>
    <n v="19.850000000000001"/>
    <n v="0"/>
  </r>
  <r>
    <x v="1"/>
    <x v="1"/>
    <x v="4"/>
    <s v="HEMATOLOGIA "/>
    <x v="261"/>
    <n v="8702"/>
    <s v="ABCD-8702"/>
    <s v="D50"/>
    <s v="ANEMIAS POR DEFICIENCIA DE HIERRO"/>
    <x v="2"/>
    <n v="19.850000000000001"/>
    <n v="0"/>
  </r>
  <r>
    <x v="1"/>
    <x v="1"/>
    <x v="4"/>
    <s v="IMAGENOLOGIA"/>
    <x v="86"/>
    <n v="8703"/>
    <s v="ABCD-8703"/>
    <s v="I10"/>
    <s v="HIPERTENSION ESENCIAL (PRIMARIA)"/>
    <x v="2"/>
    <n v="31.17"/>
    <n v="0"/>
  </r>
  <r>
    <x v="1"/>
    <x v="1"/>
    <x v="4"/>
    <s v="IMAGENOLOGIA"/>
    <x v="233"/>
    <n v="8704"/>
    <s v="ABCD-8704"/>
    <s v="J300"/>
    <s v="RINITIS VASOMOTORA"/>
    <x v="2"/>
    <n v="26.64"/>
    <n v="0"/>
  </r>
  <r>
    <x v="1"/>
    <x v="1"/>
    <x v="4"/>
    <s v="IMAGENOLOGIA"/>
    <x v="89"/>
    <n v="8705"/>
    <s v="ABCD-8705"/>
    <s v="I200"/>
    <s v="ANGINA INESTABLE"/>
    <x v="2"/>
    <n v="23.78"/>
    <n v="0"/>
  </r>
  <r>
    <x v="1"/>
    <x v="1"/>
    <x v="4"/>
    <s v="IMAGENOLOGIA"/>
    <x v="89"/>
    <n v="8706"/>
    <s v="ABCD-8706"/>
    <s v="H52"/>
    <s v="TRASTORNOS DE LA ACOMODACION Y DE LA REFRACCION"/>
    <x v="2"/>
    <n v="22.91"/>
    <n v="0"/>
  </r>
  <r>
    <x v="1"/>
    <x v="1"/>
    <x v="4"/>
    <s v="IMAGENOLOGIA"/>
    <x v="238"/>
    <n v="5288"/>
    <s v="ABCD-5288"/>
    <s v="K30"/>
    <s v="DISPEPSIA"/>
    <x v="2"/>
    <n v="26.64"/>
    <n v="0"/>
  </r>
  <r>
    <x v="1"/>
    <x v="1"/>
    <x v="4"/>
    <s v="IMAGENOLOGIA"/>
    <x v="262"/>
    <n v="3501"/>
    <s v="ABCD-3501"/>
    <s v="Z000"/>
    <s v="EXAMEN MEDICO GENERAL"/>
    <x v="2"/>
    <n v="114.93"/>
    <n v="0"/>
  </r>
  <r>
    <x v="1"/>
    <x v="1"/>
    <x v="4"/>
    <s v="IMAGENOLOGIA"/>
    <x v="262"/>
    <n v="8707"/>
    <s v="ABCD-8707"/>
    <s v="M255"/>
    <s v="DOLOR EN ARTICULACION"/>
    <x v="2"/>
    <n v="93.33"/>
    <n v="0"/>
  </r>
  <r>
    <x v="1"/>
    <x v="1"/>
    <x v="4"/>
    <s v="IMAGENOLOGIA"/>
    <x v="262"/>
    <n v="8708"/>
    <s v="ABCD-8708"/>
    <s v="R102"/>
    <s v="DOLOR PELVICO Y PERINEAL"/>
    <x v="2"/>
    <n v="64.89"/>
    <n v="0"/>
  </r>
  <r>
    <x v="1"/>
    <x v="1"/>
    <x v="4"/>
    <s v="IMAGENOLOGIA"/>
    <x v="262"/>
    <n v="8709"/>
    <s v="ABCD-8709"/>
    <s v="M545"/>
    <s v="LUMBAGO NO ESPECIFICADO"/>
    <x v="2"/>
    <n v="131.65"/>
    <n v="0"/>
  </r>
  <r>
    <x v="1"/>
    <x v="1"/>
    <x v="4"/>
    <s v="IMAGENOLOGIA"/>
    <x v="262"/>
    <n v="8710"/>
    <s v="ABCD-8710"/>
    <s v="K30"/>
    <s v="DISPEPSIA"/>
    <x v="2"/>
    <n v="45.82"/>
    <n v="0"/>
  </r>
  <r>
    <x v="1"/>
    <x v="1"/>
    <x v="4"/>
    <s v="IMAGENOLOGIA"/>
    <x v="262"/>
    <n v="8711"/>
    <s v="ABCD-8711"/>
    <s v="L700"/>
    <s v="ACNE VULGAR"/>
    <x v="2"/>
    <n v="20.43"/>
    <n v="0"/>
  </r>
  <r>
    <x v="1"/>
    <x v="1"/>
    <x v="4"/>
    <s v="IMAGENOLOGIA"/>
    <x v="262"/>
    <n v="8712"/>
    <s v="ABCD-8712"/>
    <s v="I10"/>
    <s v="HIPERTENSION ESENCIAL (PRIMARIA)"/>
    <x v="2"/>
    <n v="54.08"/>
    <n v="0"/>
  </r>
  <r>
    <x v="1"/>
    <x v="1"/>
    <x v="4"/>
    <s v="IMAGENOLOGIA"/>
    <x v="262"/>
    <n v="6028"/>
    <s v="ABCD-6028"/>
    <s v="M818"/>
    <s v="OTRAS OSTEOPOROSIS, SIN FRACTURA PATOLOGICA"/>
    <x v="2"/>
    <n v="129.78"/>
    <n v="0"/>
  </r>
  <r>
    <x v="1"/>
    <x v="1"/>
    <x v="4"/>
    <s v="IMAGENOLOGIA"/>
    <x v="262"/>
    <n v="8713"/>
    <s v="ABCD-8713"/>
    <s v="M545"/>
    <s v="LUMBAGO NO ESPECIFICADO"/>
    <x v="2"/>
    <n v="131.65"/>
    <n v="0"/>
  </r>
  <r>
    <x v="1"/>
    <x v="1"/>
    <x v="4"/>
    <s v="IMAGENOLOGIA"/>
    <x v="261"/>
    <n v="8714"/>
    <s v="ABCD-8714"/>
    <s v="I83"/>
    <s v="VENAS VARICOSAS DE LOS MIEMBROS INFERIORES"/>
    <x v="2"/>
    <n v="131.65"/>
    <n v="0"/>
  </r>
  <r>
    <x v="1"/>
    <x v="1"/>
    <x v="4"/>
    <s v="IMAGENOLOGIA"/>
    <x v="261"/>
    <n v="8715"/>
    <s v="ABCD-8715"/>
    <s v="M23"/>
    <s v="TRASTORNO INTERNO DE LA RODILLA"/>
    <x v="2"/>
    <n v="131.65"/>
    <n v="0"/>
  </r>
  <r>
    <x v="1"/>
    <x v="1"/>
    <x v="4"/>
    <s v="IMAGENOLOGIA"/>
    <x v="261"/>
    <n v="3150"/>
    <s v="ABCD-3150"/>
    <s v="K76"/>
    <s v="OTRAS ENFERMEDADES DEL HIGADO"/>
    <x v="2"/>
    <n v="263.3"/>
    <n v="0"/>
  </r>
  <r>
    <x v="1"/>
    <x v="1"/>
    <x v="4"/>
    <s v="IMAGENOLOGIA"/>
    <x v="261"/>
    <n v="8716"/>
    <s v="ABCD-8716"/>
    <s v="S335"/>
    <s v="ESGUINCES Y TORCEDURAS DE LA COLUMNA LUMBAR"/>
    <x v="2"/>
    <n v="263.3"/>
    <n v="0"/>
  </r>
  <r>
    <x v="1"/>
    <x v="1"/>
    <x v="4"/>
    <s v="IMAGENOLOGIA"/>
    <x v="261"/>
    <n v="8717"/>
    <s v="ABCD-8717"/>
    <s v="R10"/>
    <s v="DOLOR ABDOMINAL Y PELVICO"/>
    <x v="2"/>
    <n v="131.65"/>
    <n v="0"/>
  </r>
  <r>
    <x v="1"/>
    <x v="1"/>
    <x v="4"/>
    <s v="IMAGENOLOGIA"/>
    <x v="261"/>
    <n v="8718"/>
    <s v="ABCD-8718"/>
    <s v="M232"/>
    <s v="TRASTORNO DE MENISCO DEBIDO A DESGARRO O LESION ANTIGUA"/>
    <x v="2"/>
    <n v="131.65"/>
    <n v="0"/>
  </r>
  <r>
    <x v="1"/>
    <x v="1"/>
    <x v="4"/>
    <s v="LABORATORIO CLINICO"/>
    <x v="262"/>
    <n v="8719"/>
    <s v="ABCD-8719"/>
    <s v="M05"/>
    <s v="ARTRITIS REUMATOIDE SEROPOSITIVA"/>
    <x v="2"/>
    <n v="3.6"/>
    <n v="0"/>
  </r>
  <r>
    <x v="1"/>
    <x v="1"/>
    <x v="4"/>
    <s v="LABORATORIO CLINICO"/>
    <x v="262"/>
    <n v="8720"/>
    <s v="ABCD-8720"/>
    <s v="D51"/>
    <s v="ANEMIA POR DEFICIENCIA DE VITAMINA B12"/>
    <x v="2"/>
    <n v="3.23"/>
    <n v="0"/>
  </r>
  <r>
    <x v="1"/>
    <x v="1"/>
    <x v="4"/>
    <s v="LABORATORIO CLINICO"/>
    <x v="262"/>
    <n v="1562"/>
    <s v="ABCD-1562"/>
    <s v="E11"/>
    <s v="DIABETES MELLITUS NO INSULINODEPENDIENTE"/>
    <x v="2"/>
    <n v="3.6"/>
    <n v="0"/>
  </r>
  <r>
    <x v="1"/>
    <x v="1"/>
    <x v="4"/>
    <s v="LABORATORIO CLINICO"/>
    <x v="262"/>
    <n v="8721"/>
    <s v="ABCD-8721"/>
    <s v="D649"/>
    <s v="ANEMIA DE TIPO NO ESPECIFICADO"/>
    <x v="2"/>
    <n v="6.09"/>
    <n v="0"/>
  </r>
  <r>
    <x v="1"/>
    <x v="1"/>
    <x v="4"/>
    <s v="LABORATORIO CLINICO"/>
    <x v="262"/>
    <n v="8722"/>
    <s v="ABCD-8722"/>
    <s v="M255"/>
    <s v="DOLOR EN ARTICULACION"/>
    <x v="2"/>
    <n v="32.479999999999997"/>
    <n v="0"/>
  </r>
  <r>
    <x v="1"/>
    <x v="1"/>
    <x v="4"/>
    <s v="LABORATORIO CLINICO"/>
    <x v="262"/>
    <n v="8723"/>
    <s v="ABCD-8723"/>
    <s v="E10"/>
    <s v="DIABETES MELLITUS INSULINODEPENDIENTE"/>
    <x v="2"/>
    <n v="3.23"/>
    <n v="0"/>
  </r>
  <r>
    <x v="1"/>
    <x v="1"/>
    <x v="4"/>
    <s v="LABORATORIO CLINICO"/>
    <x v="262"/>
    <n v="8724"/>
    <s v="ABCD-8724"/>
    <s v="M15"/>
    <s v="POLIARTROSIS"/>
    <x v="2"/>
    <n v="11.18"/>
    <n v="0"/>
  </r>
  <r>
    <x v="1"/>
    <x v="1"/>
    <x v="4"/>
    <s v="LABORATORIO CLINICO"/>
    <x v="262"/>
    <n v="8725"/>
    <s v="ABCD-8725"/>
    <s v="I10"/>
    <s v="HIPERTENSION ESENCIAL (PRIMARIA)"/>
    <x v="2"/>
    <n v="3.6"/>
    <n v="0"/>
  </r>
  <r>
    <x v="1"/>
    <x v="1"/>
    <x v="4"/>
    <s v="LABORATORIO CLINICO"/>
    <x v="262"/>
    <n v="8726"/>
    <s v="ABCD-8726"/>
    <s v="M05"/>
    <s v="ARTRITIS REUMATOIDE SEROPOSITIVA"/>
    <x v="2"/>
    <n v="6.83"/>
    <n v="0"/>
  </r>
  <r>
    <x v="1"/>
    <x v="1"/>
    <x v="4"/>
    <s v="LABORATORIO CLINICO"/>
    <x v="262"/>
    <n v="8727"/>
    <s v="ABCD-8727"/>
    <s v="E210"/>
    <s v="HIPERPARATIROIDISMO PRIMARIO"/>
    <x v="2"/>
    <n v="18.38"/>
    <n v="0"/>
  </r>
  <r>
    <x v="1"/>
    <x v="1"/>
    <x v="4"/>
    <s v="LABORATORIO CLINICO"/>
    <x v="262"/>
    <n v="8728"/>
    <s v="ABCD-8728"/>
    <s v="R22"/>
    <s v="TUMEFACCION, MASA O PROMINENCIA DE PIEL Y DEL TEJIDO SUBCUTANEO LOCALIZADAS"/>
    <x v="2"/>
    <n v="1.74"/>
    <n v="0"/>
  </r>
  <r>
    <x v="1"/>
    <x v="1"/>
    <x v="4"/>
    <s v="LABORATORIO CLINICO"/>
    <x v="262"/>
    <n v="8729"/>
    <s v="ABCD-8729"/>
    <s v="Q501"/>
    <s v="QUISTE EN DESARROLLO DEL OVARIO"/>
    <x v="2"/>
    <n v="17.079999999999998"/>
    <n v="0"/>
  </r>
  <r>
    <x v="1"/>
    <x v="1"/>
    <x v="4"/>
    <s v="LABORATORIO CLINICO"/>
    <x v="262"/>
    <n v="8730"/>
    <s v="ABCD-8730"/>
    <s v="E28"/>
    <s v="DISFUNCION OVARICA"/>
    <x v="2"/>
    <n v="11.37"/>
    <n v="0"/>
  </r>
  <r>
    <x v="1"/>
    <x v="1"/>
    <x v="4"/>
    <s v="LABORATORIO CLINICO"/>
    <x v="262"/>
    <n v="8731"/>
    <s v="ABCD-8731"/>
    <s v="K295"/>
    <s v="GASTRITIS CRONICA, NO ESPECIFICADA"/>
    <x v="2"/>
    <n v="6.46"/>
    <n v="0"/>
  </r>
  <r>
    <x v="1"/>
    <x v="1"/>
    <x v="4"/>
    <s v="LABORATORIO CLINICO"/>
    <x v="262"/>
    <n v="8732"/>
    <s v="ABCD-8732"/>
    <s v="N62"/>
    <s v="HIPERTROFIA DE LA MAMA"/>
    <x v="2"/>
    <n v="13.04"/>
    <n v="0"/>
  </r>
  <r>
    <x v="1"/>
    <x v="1"/>
    <x v="4"/>
    <s v="LABORATORIO CLINICO"/>
    <x v="262"/>
    <n v="8733"/>
    <s v="ABCD-8733"/>
    <s v="Z321"/>
    <s v="EMBARAZO CONFIRMADO"/>
    <x v="2"/>
    <n v="3.6"/>
    <n v="0"/>
  </r>
  <r>
    <x v="1"/>
    <x v="1"/>
    <x v="4"/>
    <s v="LABORATORIO CLINICO"/>
    <x v="261"/>
    <n v="8734"/>
    <s v="ABCD-8734"/>
    <s v="B351"/>
    <s v="TIÑA DE LAS UÑAS"/>
    <x v="2"/>
    <n v="7.83"/>
    <n v="0"/>
  </r>
  <r>
    <x v="1"/>
    <x v="1"/>
    <x v="4"/>
    <s v="LABORATORIO CLINICO"/>
    <x v="261"/>
    <n v="8735"/>
    <s v="ABCD-8735"/>
    <s v="B07"/>
    <s v="VERRUGAS VIRICAS"/>
    <x v="2"/>
    <n v="7.83"/>
    <n v="0"/>
  </r>
  <r>
    <x v="1"/>
    <x v="1"/>
    <x v="4"/>
    <s v="LABORATORIO CLINICO"/>
    <x v="261"/>
    <n v="8736"/>
    <s v="ABCD-8736"/>
    <s v="M05"/>
    <s v="ARTRITIS REUMATOIDE SEROPOSITIVA"/>
    <x v="2"/>
    <n v="11.18"/>
    <n v="0"/>
  </r>
  <r>
    <x v="1"/>
    <x v="1"/>
    <x v="4"/>
    <s v="LABORATORIO CLINICO"/>
    <x v="261"/>
    <n v="8737"/>
    <s v="ABCD-8737"/>
    <s v="D649"/>
    <s v="ANEMIA DE TIPO NO ESPECIFICADO"/>
    <x v="2"/>
    <n v="29.44"/>
    <n v="0"/>
  </r>
  <r>
    <x v="1"/>
    <x v="1"/>
    <x v="4"/>
    <s v="LABORATORIO CLINICO"/>
    <x v="261"/>
    <n v="8738"/>
    <s v="ABCD-8738"/>
    <s v="M32"/>
    <s v="LUPUS ERITEMATOSO SISTEMICO"/>
    <x v="2"/>
    <n v="11.18"/>
    <n v="0"/>
  </r>
  <r>
    <x v="1"/>
    <x v="1"/>
    <x v="4"/>
    <s v="LABORATORIO CLINICO"/>
    <x v="261"/>
    <n v="8739"/>
    <s v="ABCD-8739"/>
    <s v="M255"/>
    <s v="DOLOR EN ARTICULACION"/>
    <x v="2"/>
    <n v="11.18"/>
    <n v="0"/>
  </r>
  <r>
    <x v="1"/>
    <x v="1"/>
    <x v="4"/>
    <s v="MEDICINA GENERAL "/>
    <x v="261"/>
    <n v="8740"/>
    <s v="ABCD-8740"/>
    <s v="K295"/>
    <s v="GASTRITIS CRONICA, NO ESPECIFICADA"/>
    <x v="2"/>
    <n v="43.2"/>
    <n v="0"/>
  </r>
  <r>
    <x v="1"/>
    <x v="1"/>
    <x v="4"/>
    <s v="MEDICINA GENERAL "/>
    <x v="261"/>
    <n v="8741"/>
    <s v="ABCD-8741"/>
    <s v="Q760"/>
    <s v="ESPINA BIFIDA OCULTA"/>
    <x v="2"/>
    <n v="19.850000000000001"/>
    <n v="0"/>
  </r>
  <r>
    <x v="1"/>
    <x v="1"/>
    <x v="4"/>
    <s v="MEDICINA INTERNA "/>
    <x v="262"/>
    <n v="8742"/>
    <s v="ABCD-8742"/>
    <s v="B829"/>
    <s v="PARASITOSIS INTESTINAL, SIN OTRA ESPECIFICACION"/>
    <x v="2"/>
    <n v="146.69999999999999"/>
    <n v="0"/>
  </r>
  <r>
    <x v="1"/>
    <x v="1"/>
    <x v="4"/>
    <s v="MEDICINA INTERNA "/>
    <x v="262"/>
    <n v="8743"/>
    <s v="ABCD-8743"/>
    <s v="E039"/>
    <s v="HIPOTIROIDISMO, NO ESPECIFICADO"/>
    <x v="2"/>
    <n v="13.8"/>
    <n v="0"/>
  </r>
  <r>
    <x v="1"/>
    <x v="1"/>
    <x v="4"/>
    <s v="MEDICINA INTERNA "/>
    <x v="261"/>
    <n v="8744"/>
    <s v="ABCD-8744"/>
    <s v="I10"/>
    <s v="HIPERTENSION ESENCIAL (PRIMARIA)"/>
    <x v="2"/>
    <n v="19.850000000000001"/>
    <n v="0"/>
  </r>
  <r>
    <x v="1"/>
    <x v="1"/>
    <x v="4"/>
    <s v="MEDICINA INTERNA "/>
    <x v="261"/>
    <n v="8745"/>
    <s v="ABCD-8745"/>
    <s v="I10"/>
    <s v="HIPERTENSION ESENCIAL (PRIMARIA)"/>
    <x v="2"/>
    <n v="43.2"/>
    <n v="0"/>
  </r>
  <r>
    <x v="1"/>
    <x v="1"/>
    <x v="4"/>
    <s v="MEDICINA INTERNA "/>
    <x v="261"/>
    <n v="8746"/>
    <s v="ABCD-8746"/>
    <s v="E780"/>
    <s v="HIPERCOLESTEROLEMIA PURA"/>
    <x v="2"/>
    <n v="19.850000000000001"/>
    <n v="0"/>
  </r>
  <r>
    <x v="1"/>
    <x v="1"/>
    <x v="4"/>
    <s v="MEDICINA INTERNA "/>
    <x v="261"/>
    <n v="3129"/>
    <s v="ABCD-3129"/>
    <s v="N19"/>
    <s v="INSUFICIENCIA RENAL NO ESPECIFICADA"/>
    <x v="2"/>
    <n v="19.850000000000001"/>
    <n v="0"/>
  </r>
  <r>
    <x v="1"/>
    <x v="1"/>
    <x v="4"/>
    <s v="MEDICINA INTERNA "/>
    <x v="261"/>
    <n v="8747"/>
    <s v="ABCD-8747"/>
    <s v="E11"/>
    <s v="DIABETES MELLITUS NO INSULINODEPENDIENTE"/>
    <x v="2"/>
    <n v="19.850000000000001"/>
    <n v="0"/>
  </r>
  <r>
    <x v="1"/>
    <x v="1"/>
    <x v="4"/>
    <s v="MEDICINA INTERNA "/>
    <x v="261"/>
    <n v="8748"/>
    <s v="ABCD-8748"/>
    <s v="M950"/>
    <s v="DEFORMIDAD ADQUIRIDA DE LA NARIZ"/>
    <x v="2"/>
    <n v="19.850000000000001"/>
    <n v="0"/>
  </r>
  <r>
    <x v="1"/>
    <x v="1"/>
    <x v="4"/>
    <s v="MEDICINA INTERNA "/>
    <x v="261"/>
    <n v="8749"/>
    <s v="ABCD-8749"/>
    <s v="F41"/>
    <s v="OTROS TRASTORNOS DE ANSIEDAD"/>
    <x v="2"/>
    <n v="19.850000000000001"/>
    <n v="0"/>
  </r>
  <r>
    <x v="1"/>
    <x v="1"/>
    <x v="4"/>
    <s v="MEDICINA INTERNA "/>
    <x v="261"/>
    <n v="8750"/>
    <s v="ABCD-8750"/>
    <s v="E790"/>
    <s v="HIPERURICEMIA SIN SIGNOS DE ARTRITIS INFLAMATORIA Y ENFERMEDAD TOFACEA"/>
    <x v="2"/>
    <n v="19.850000000000001"/>
    <n v="0"/>
  </r>
  <r>
    <x v="1"/>
    <x v="1"/>
    <x v="4"/>
    <s v="MEDICINA INTERNA "/>
    <x v="261"/>
    <n v="8751"/>
    <s v="ABCD-8751"/>
    <s v="M542"/>
    <s v="CERVICALGIA"/>
    <x v="2"/>
    <n v="19.850000000000001"/>
    <n v="0"/>
  </r>
  <r>
    <x v="1"/>
    <x v="1"/>
    <x v="4"/>
    <s v="MEDICINA INTERNA "/>
    <x v="261"/>
    <n v="8752"/>
    <s v="ABCD-8752"/>
    <s v="A06"/>
    <s v="AMEBIASIS"/>
    <x v="2"/>
    <n v="19.850000000000001"/>
    <n v="0"/>
  </r>
  <r>
    <x v="1"/>
    <x v="1"/>
    <x v="4"/>
    <s v="MEDICINA INTERNA "/>
    <x v="261"/>
    <n v="8753"/>
    <s v="ABCD-8753"/>
    <s v="N511"/>
    <s v="TRASTORNOS DEL TESTICULO Y DEL EPIDIDIMO EN ENFERMEDADES CLASIFICADAS EN OTRA PARTE"/>
    <x v="2"/>
    <n v="19.850000000000001"/>
    <n v="0"/>
  </r>
  <r>
    <x v="1"/>
    <x v="1"/>
    <x v="4"/>
    <s v="MEDICINA INTERNA "/>
    <x v="261"/>
    <n v="8754"/>
    <s v="ABCD-8754"/>
    <s v="E785"/>
    <s v="HIPERLIPIDEMIA NO ESPECIFICADA"/>
    <x v="2"/>
    <n v="19.850000000000001"/>
    <n v="0"/>
  </r>
  <r>
    <x v="1"/>
    <x v="1"/>
    <x v="4"/>
    <s v="MEDICINA INTERNA "/>
    <x v="261"/>
    <n v="8755"/>
    <s v="ABCD-8755"/>
    <s v="R51"/>
    <s v="CEFALEA"/>
    <x v="2"/>
    <n v="19.850000000000001"/>
    <n v="0"/>
  </r>
  <r>
    <x v="1"/>
    <x v="1"/>
    <x v="4"/>
    <s v="MEDICINA INTERNA "/>
    <x v="261"/>
    <n v="8756"/>
    <s v="ABCD-8756"/>
    <s v="J31"/>
    <s v="RINITIS, RINOFARINGITIS Y FARINGITIS CRONICAS"/>
    <x v="2"/>
    <n v="19.850000000000001"/>
    <n v="0"/>
  </r>
  <r>
    <x v="1"/>
    <x v="1"/>
    <x v="4"/>
    <s v="MEDICINA INTERNA "/>
    <x v="261"/>
    <n v="8757"/>
    <s v="ABCD-8757"/>
    <s v="N911"/>
    <s v="AMENORREA SECUNDARIA"/>
    <x v="2"/>
    <n v="19.850000000000001"/>
    <n v="0"/>
  </r>
  <r>
    <x v="1"/>
    <x v="1"/>
    <x v="4"/>
    <s v="OFTALMOLOGIA "/>
    <x v="261"/>
    <n v="3634"/>
    <s v="ABCD-3634"/>
    <s v="H110"/>
    <s v="PTERIGION"/>
    <x v="2"/>
    <n v="19.850000000000001"/>
    <n v="0"/>
  </r>
  <r>
    <x v="1"/>
    <x v="1"/>
    <x v="4"/>
    <s v="OFTALMOLOGIA "/>
    <x v="261"/>
    <n v="8758"/>
    <s v="ABCD-8758"/>
    <s v="H110"/>
    <s v="PTERIGION"/>
    <x v="2"/>
    <n v="19.850000000000001"/>
    <n v="0"/>
  </r>
  <r>
    <x v="1"/>
    <x v="1"/>
    <x v="4"/>
    <s v="OFTALMOLOGIA "/>
    <x v="261"/>
    <n v="8759"/>
    <s v="ABCD-8759"/>
    <s v="H280"/>
    <s v="CATARATA DIABETICA (E10-E14+ CON CUARTO CARACTER COMUN .3)"/>
    <x v="2"/>
    <n v="19.850000000000001"/>
    <n v="0"/>
  </r>
  <r>
    <x v="1"/>
    <x v="1"/>
    <x v="4"/>
    <s v="OTORRINOLARINGOLOGIA "/>
    <x v="261"/>
    <n v="8760"/>
    <s v="ABCD-8760"/>
    <s v="J324"/>
    <s v="PANSINUSITIS CRONICA"/>
    <x v="2"/>
    <n v="19.850000000000001"/>
    <n v="0"/>
  </r>
  <r>
    <x v="1"/>
    <x v="1"/>
    <x v="4"/>
    <s v="TERAPIA DEL DOLOR "/>
    <x v="261"/>
    <n v="8761"/>
    <s v="ABCD-8761"/>
    <s v="M688"/>
    <s v="OTROS TRASTORNOS SINOVIALES Y TENDINOSOS EN ENFERMEDADES CLASIFICADAS EN OTRA PARTE"/>
    <x v="2"/>
    <n v="52.9"/>
    <n v="0"/>
  </r>
  <r>
    <x v="1"/>
    <x v="1"/>
    <x v="4"/>
    <s v="TERAPIA DEL DOLOR "/>
    <x v="261"/>
    <n v="8762"/>
    <s v="ABCD-8762"/>
    <s v="M518"/>
    <s v="OTROS TRASTORNOS ESPECIFICADOS DISCOS INTERVERTEBRALES"/>
    <x v="2"/>
    <n v="19.850000000000001"/>
    <n v="0"/>
  </r>
  <r>
    <x v="1"/>
    <x v="1"/>
    <x v="4"/>
    <s v="TERAPIA DEL DOLOR "/>
    <x v="261"/>
    <n v="8763"/>
    <s v="ABCD-8763"/>
    <s v="M542"/>
    <s v="CERVICALGIA"/>
    <x v="2"/>
    <n v="19.850000000000001"/>
    <n v="0"/>
  </r>
  <r>
    <x v="1"/>
    <x v="1"/>
    <x v="4"/>
    <s v="TRAUMATOLOGIA ORTOPEDIA "/>
    <x v="261"/>
    <n v="8764"/>
    <s v="ABCD-8764"/>
    <s v="M16"/>
    <s v="COXARTROSIS (ARTROSIS DE LA CADERA)"/>
    <x v="2"/>
    <n v="19.850000000000001"/>
    <n v="0"/>
  </r>
  <r>
    <x v="1"/>
    <x v="1"/>
    <x v="4"/>
    <s v="TRAUMATOLOGIA ORTOPEDIA "/>
    <x v="261"/>
    <n v="8765"/>
    <s v="ABCD-8765"/>
    <s v="M671"/>
    <s v="OTRAS CONTRACTURAS DE TENDON (VAINA)"/>
    <x v="2"/>
    <n v="19.850000000000001"/>
    <n v="0"/>
  </r>
  <r>
    <x v="1"/>
    <x v="1"/>
    <x v="4"/>
    <s v="TRAUMATOLOGIA ORTOPEDIA "/>
    <x v="261"/>
    <n v="5194"/>
    <s v="ABCD-5194"/>
    <s v="T845"/>
    <s v="INFECCION Y REACCION INFLAMATORIA DEBIDAS A PROTESIS ARTICULAR INTERNA"/>
    <x v="2"/>
    <n v="19.850000000000001"/>
    <n v="0"/>
  </r>
  <r>
    <x v="1"/>
    <x v="1"/>
    <x v="4"/>
    <s v="TRAUMATOLOGIA ORTOPEDIA "/>
    <x v="261"/>
    <n v="8766"/>
    <s v="ABCD-8766"/>
    <s v="M755"/>
    <s v="BURSITIS DEL HOMBRO"/>
    <x v="2"/>
    <n v="19.850000000000001"/>
    <n v="0"/>
  </r>
  <r>
    <x v="1"/>
    <x v="1"/>
    <x v="4"/>
    <s v="TRAUMATOLOGIA ORTOPEDIA "/>
    <x v="261"/>
    <n v="8767"/>
    <s v="ABCD-8767"/>
    <s v="M199"/>
    <s v="ARTROSIS, NO ESPECIFICADA"/>
    <x v="2"/>
    <n v="19.850000000000001"/>
    <n v="0"/>
  </r>
  <r>
    <x v="1"/>
    <x v="1"/>
    <x v="4"/>
    <s v="TRAUMATOLOGIA ORTOPEDIA "/>
    <x v="261"/>
    <n v="8768"/>
    <s v="ABCD-8768"/>
    <s v="T922"/>
    <s v="SECUELAS DE FRACTURA DE LA MUÑECA Y DE LA MANO"/>
    <x v="2"/>
    <n v="19.850000000000001"/>
    <n v="0"/>
  </r>
  <r>
    <x v="1"/>
    <x v="1"/>
    <x v="4"/>
    <s v="TRAUMATOLOGIA ORTOPEDIA "/>
    <x v="261"/>
    <n v="8769"/>
    <s v="ABCD-8769"/>
    <s v="M190"/>
    <s v="ARTROSIS PRIMARIA DE OTRAS ARTICULACIONES"/>
    <x v="2"/>
    <n v="39.700000000000003"/>
    <n v="0"/>
  </r>
  <r>
    <x v="1"/>
    <x v="1"/>
    <x v="4"/>
    <s v="TRAUMATOLOGIA ORTOPEDIA "/>
    <x v="261"/>
    <n v="8770"/>
    <s v="ABCD-8770"/>
    <s v="S900"/>
    <s v="CONTUSION DEL TOBILLO"/>
    <x v="2"/>
    <n v="19.850000000000001"/>
    <n v="0"/>
  </r>
  <r>
    <x v="1"/>
    <x v="1"/>
    <x v="4"/>
    <s v="TRAUMATOLOGIA ORTOPEDIA "/>
    <x v="261"/>
    <n v="8771"/>
    <s v="ABCD-8771"/>
    <s v="M750"/>
    <s v="CAPSULITIS ADHESIVA DEL HOMBRO"/>
    <x v="2"/>
    <n v="19.850000000000001"/>
    <n v="0"/>
  </r>
  <r>
    <x v="1"/>
    <x v="1"/>
    <x v="4"/>
    <s v="TRAUMATOLOGIA ORTOPEDIA "/>
    <x v="261"/>
    <n v="3628"/>
    <s v="ABCD-3628"/>
    <s v="M203"/>
    <s v="OTRAS DEFORMIDADES DEL HALLUX (ADQUIRIDAS)"/>
    <x v="2"/>
    <n v="19.850000000000001"/>
    <n v="0"/>
  </r>
  <r>
    <x v="1"/>
    <x v="1"/>
    <x v="4"/>
    <s v="TRAUMATOLOGIA ORTOPEDIA "/>
    <x v="261"/>
    <n v="8772"/>
    <s v="ABCD-8772"/>
    <s v="M542"/>
    <s v="CERVICALGIA"/>
    <x v="2"/>
    <n v="19.850000000000001"/>
    <n v="0"/>
  </r>
  <r>
    <x v="1"/>
    <x v="1"/>
    <x v="4"/>
    <s v="TRAUMATOLOGIA ORTOPEDIA "/>
    <x v="261"/>
    <n v="8773"/>
    <s v="ABCD-8773"/>
    <s v="M224"/>
    <s v="CONDROMALACIA DE LA ROTULA"/>
    <x v="2"/>
    <n v="19.850000000000001"/>
    <n v="0"/>
  </r>
  <r>
    <x v="1"/>
    <x v="2"/>
    <x v="5"/>
    <s v="CARDIOLOGIA "/>
    <x v="263"/>
    <n v="8774"/>
    <s v="ABCD-8774"/>
    <s v="I10"/>
    <s v="HIPERTENSION ESENCIAL (PRIMARIA)"/>
    <x v="2"/>
    <n v="4.2"/>
    <n v="0"/>
  </r>
  <r>
    <x v="1"/>
    <x v="2"/>
    <x v="5"/>
    <s v="ENDOCRINOLOGIA "/>
    <x v="263"/>
    <n v="8775"/>
    <s v="ABCD-8775"/>
    <s v="E11"/>
    <s v="DIABETES MELLITUS NO INSULINODEPENDIENTE"/>
    <x v="2"/>
    <n v="46.83"/>
    <n v="46.816600000000001"/>
  </r>
  <r>
    <x v="1"/>
    <x v="2"/>
    <x v="5"/>
    <s v="REUMATOLOGIA "/>
    <x v="263"/>
    <n v="8776"/>
    <s v="ABCD-8776"/>
    <s v="M059"/>
    <s v="ARTRITIS REUMATOIDEA SEROPOSITIVA, SIN OTRA ESPECIFICACION"/>
    <x v="2"/>
    <n v="25.58"/>
    <n v="25.578399999999998"/>
  </r>
  <r>
    <x v="1"/>
    <x v="0"/>
    <x v="0"/>
    <s v="CARDIOLOGIA "/>
    <x v="264"/>
    <n v="8777"/>
    <s v="ABCD-8777"/>
    <s v="I350"/>
    <s v="ESTENOSIS (DE LA VALVULA) AORTICA"/>
    <x v="1"/>
    <n v="17401.580000000002"/>
    <n v="15487.653"/>
  </r>
  <r>
    <x v="1"/>
    <x v="0"/>
    <x v="0"/>
    <s v="MEDICINA INTERNA "/>
    <x v="265"/>
    <n v="8778"/>
    <s v="ABCD-8778"/>
    <s v="N18"/>
    <s v="INSUFICIENCIA RENAL CRONICA"/>
    <x v="1"/>
    <n v="10364.549999999999"/>
    <n v="8642.16"/>
  </r>
  <r>
    <x v="1"/>
    <x v="0"/>
    <x v="0"/>
    <s v="MEDICINA INTERNA "/>
    <x v="266"/>
    <n v="8779"/>
    <s v="ABCD-8779"/>
    <s v="E871"/>
    <s v="HIPOSMOLARIDAD E HIPONATREMIA"/>
    <x v="1"/>
    <n v="12008.02"/>
    <n v="11406.31"/>
  </r>
  <r>
    <x v="1"/>
    <x v="0"/>
    <x v="6"/>
    <s v="ANESTESIOLOGIA "/>
    <x v="267"/>
    <n v="8780"/>
    <s v="ABCD-8780"/>
    <s v="I471"/>
    <s v="TAQUICARDIA SUPRAVENTRICULAR"/>
    <x v="1"/>
    <n v="6603.15"/>
    <n v="6470.82"/>
  </r>
  <r>
    <x v="1"/>
    <x v="0"/>
    <x v="6"/>
    <s v="CARDIOLOGIA "/>
    <x v="268"/>
    <n v="8781"/>
    <s v="ABCD-8781"/>
    <s v="I10"/>
    <s v="HIPERTENSION ESENCIAL (PRIMARIA)"/>
    <x v="2"/>
    <n v="16.649999999999999"/>
    <n v="16.37"/>
  </r>
  <r>
    <x v="1"/>
    <x v="0"/>
    <x v="6"/>
    <s v="CARDIOLOGIA "/>
    <x v="268"/>
    <n v="8782"/>
    <s v="ABCD-8782"/>
    <s v="I10"/>
    <s v="HIPERTENSION ESENCIAL (PRIMARIA)"/>
    <x v="2"/>
    <n v="22.05"/>
    <n v="21.03"/>
  </r>
  <r>
    <x v="1"/>
    <x v="0"/>
    <x v="6"/>
    <s v="CARDIOLOGIA "/>
    <x v="268"/>
    <n v="8783"/>
    <s v="ABCD-8783"/>
    <s v="I10"/>
    <s v="HIPERTENSION ESENCIAL (PRIMARIA)"/>
    <x v="2"/>
    <n v="14.25"/>
    <n v="13.97"/>
  </r>
  <r>
    <x v="1"/>
    <x v="0"/>
    <x v="6"/>
    <s v="CARDIOLOGIA "/>
    <x v="269"/>
    <n v="8784"/>
    <s v="ABCD-8784"/>
    <s v="E440"/>
    <s v="DESNUTRICION PROTEICOCALORICA MODERADA"/>
    <x v="1"/>
    <n v="6227.27"/>
    <n v="5733.53"/>
  </r>
  <r>
    <x v="1"/>
    <x v="0"/>
    <x v="6"/>
    <s v="CARDIOLOGIA "/>
    <x v="270"/>
    <n v="8785"/>
    <s v="ABCD-8785"/>
    <s v="F412"/>
    <s v="TRASTORNO MIXTO DE ANSIEDAD Y DEPRESION"/>
    <x v="1"/>
    <n v="2725.48"/>
    <n v="2715.19"/>
  </r>
  <r>
    <x v="1"/>
    <x v="0"/>
    <x v="6"/>
    <s v="CARDIOLOGIA "/>
    <x v="271"/>
    <n v="8786"/>
    <s v="ABCD-8786"/>
    <s v="N189"/>
    <s v="INSUFICIENCIA RENAL CRONICA, NO ESPECIFICADA"/>
    <x v="1"/>
    <n v="3257.74"/>
    <n v="3257.74"/>
  </r>
  <r>
    <x v="1"/>
    <x v="0"/>
    <x v="6"/>
    <s v="CARDIOLOGIA "/>
    <x v="272"/>
    <n v="8787"/>
    <s v="ABCD-8787"/>
    <s v="I716"/>
    <s v="ANEURISMA DE LA AORTA TORACOABDOMINAL, SIN MENCION DE RUPTURA"/>
    <x v="1"/>
    <n v="3078.14"/>
    <n v="3075.04"/>
  </r>
  <r>
    <x v="1"/>
    <x v="0"/>
    <x v="6"/>
    <s v="CARDIOLOGIA "/>
    <x v="273"/>
    <n v="8788"/>
    <s v="ABCD-8788"/>
    <s v="E117"/>
    <s v="DIABETES MELLITUS NO INSULINODEPENDIENTE, CON COMPLICACIONES MULTIPLES"/>
    <x v="1"/>
    <n v="10131.01"/>
    <n v="9459.57"/>
  </r>
  <r>
    <x v="1"/>
    <x v="0"/>
    <x v="6"/>
    <s v="CARDIOLOGIA "/>
    <x v="274"/>
    <n v="8789"/>
    <s v="ABCD-8789"/>
    <s v="K74"/>
    <s v="FIBROSIS Y CIRROSIS DEL HIGADO"/>
    <x v="1"/>
    <n v="912.01"/>
    <n v="889.36"/>
  </r>
  <r>
    <x v="1"/>
    <x v="0"/>
    <x v="6"/>
    <s v="CARDIOLOGIA "/>
    <x v="275"/>
    <n v="8790"/>
    <s v="ABCD-8790"/>
    <s v="I50"/>
    <s v="INSUFICIENCIA CARDIACA"/>
    <x v="1"/>
    <n v="2888.21"/>
    <n v="2876.28"/>
  </r>
  <r>
    <x v="1"/>
    <x v="0"/>
    <x v="6"/>
    <s v="CARDIOLOGIA "/>
    <x v="276"/>
    <n v="8791"/>
    <s v="ABCD-8791"/>
    <s v="E440"/>
    <s v="DESNUTRICION PROTEICOCALORICA MODERADA"/>
    <x v="1"/>
    <n v="6336.86"/>
    <n v="4968.6480000000001"/>
  </r>
  <r>
    <x v="1"/>
    <x v="0"/>
    <x v="6"/>
    <s v="CARDIOLOGIA "/>
    <x v="277"/>
    <n v="8792"/>
    <s v="ABCD-8792"/>
    <s v="T905"/>
    <s v="SECUELAS DE TRAUMATISMO INTRACRANEAL"/>
    <x v="1"/>
    <n v="5237.51"/>
    <n v="5113.09"/>
  </r>
  <r>
    <x v="1"/>
    <x v="0"/>
    <x v="6"/>
    <s v="CARDIOLOGIA "/>
    <x v="278"/>
    <n v="8793"/>
    <s v="ABCD-8793"/>
    <s v="E440"/>
    <s v="DESNUTRICION PROTEICOCALORICA MODERADA"/>
    <x v="1"/>
    <n v="13936.87"/>
    <n v="10651.96"/>
  </r>
  <r>
    <x v="1"/>
    <x v="0"/>
    <x v="6"/>
    <s v="CARDIOLOGIA "/>
    <x v="279"/>
    <n v="8794"/>
    <s v="ABCD-8794"/>
    <s v="E117"/>
    <s v="DIABETES MELLITUS NO INSULINODEPENDIENTE, CON COMPLICACIONES MULTIPLES"/>
    <x v="1"/>
    <n v="6443.56"/>
    <n v="6297.67"/>
  </r>
  <r>
    <x v="1"/>
    <x v="0"/>
    <x v="6"/>
    <s v="CARDIOLOGIA "/>
    <x v="280"/>
    <n v="8795"/>
    <s v="ABCD-8795"/>
    <s v="D25"/>
    <s v="LEIOMIOMA DEL UTERO"/>
    <x v="1"/>
    <n v="4124.74"/>
    <n v="3832.87"/>
  </r>
  <r>
    <x v="1"/>
    <x v="0"/>
    <x v="6"/>
    <s v="CARDIOLOGIA "/>
    <x v="281"/>
    <n v="511"/>
    <s v="ABCD-511"/>
    <s v="Z98"/>
    <s v="OTROS ESTADOS POSTQUIRURGICOS"/>
    <x v="1"/>
    <n v="7018.53"/>
    <n v="6584.32"/>
  </r>
  <r>
    <x v="1"/>
    <x v="0"/>
    <x v="6"/>
    <s v="CARDIOLOGIA "/>
    <x v="282"/>
    <n v="4628"/>
    <s v="ABCD-4628"/>
    <s v="N18"/>
    <s v="INSUFICIENCIA RENAL CRONICA"/>
    <x v="1"/>
    <n v="5330.39"/>
    <n v="5201.1899999999996"/>
  </r>
  <r>
    <x v="1"/>
    <x v="0"/>
    <x v="6"/>
    <s v="CARDIOLOGIA "/>
    <x v="283"/>
    <n v="8796"/>
    <s v="ABCD-8796"/>
    <s v="E11"/>
    <s v="DIABETES MELLITUS NO INSULINODEPENDIENTE"/>
    <x v="1"/>
    <n v="17080.91"/>
    <n v="17031.8"/>
  </r>
  <r>
    <x v="1"/>
    <x v="0"/>
    <x v="6"/>
    <s v="CARDIOLOGIA "/>
    <x v="284"/>
    <n v="8797"/>
    <s v="ABCD-8797"/>
    <s v="K922"/>
    <s v="HEMORRAGIA GASTROINTESTINAL, NO ESPECIFICADA"/>
    <x v="1"/>
    <n v="31517.75"/>
    <n v="29656.33"/>
  </r>
  <r>
    <x v="1"/>
    <x v="0"/>
    <x v="6"/>
    <s v="CARDIOTORACICA "/>
    <x v="285"/>
    <n v="8798"/>
    <s v="ABCD-8798"/>
    <s v="J90"/>
    <s v="DERRAME PLEURAL NO CLASIFICADO EN OTRA PARTE"/>
    <x v="1"/>
    <n v="651.98"/>
    <n v="651.98"/>
  </r>
  <r>
    <x v="1"/>
    <x v="0"/>
    <x v="6"/>
    <s v="CIRUGIA GENERAL "/>
    <x v="286"/>
    <n v="8799"/>
    <s v="ABCD-8799"/>
    <s v="K750"/>
    <s v="ABSCESO DEL HIGADO"/>
    <x v="1"/>
    <n v="11331.02"/>
    <n v="10953.88"/>
  </r>
  <r>
    <x v="1"/>
    <x v="0"/>
    <x v="6"/>
    <s v="CIRUGIA GENERAL "/>
    <x v="287"/>
    <n v="8800"/>
    <s v="ABCD-8800"/>
    <s v="L89"/>
    <s v="ULCERA DE DECUBITO"/>
    <x v="1"/>
    <n v="15060.44"/>
    <n v="14688.316199999999"/>
  </r>
  <r>
    <x v="1"/>
    <x v="0"/>
    <x v="6"/>
    <s v="CIRUGIA GENERAL "/>
    <x v="288"/>
    <n v="8801"/>
    <s v="ABCD-8801"/>
    <s v="E440"/>
    <s v="DESNUTRICION PROTEICOCALORICA MODERADA"/>
    <x v="1"/>
    <n v="6259.72"/>
    <n v="6236.27"/>
  </r>
  <r>
    <x v="1"/>
    <x v="0"/>
    <x v="6"/>
    <s v="CIRUGIA PLASTICA "/>
    <x v="289"/>
    <n v="8802"/>
    <s v="ABCD-8802"/>
    <s v="T313"/>
    <s v="QUEMADURAS QUE AFECTAN DEL 30 AL 39% DE LA SUPERFICIE DEL CUERPO"/>
    <x v="1"/>
    <n v="6272.04"/>
    <n v="5347.33"/>
  </r>
  <r>
    <x v="1"/>
    <x v="0"/>
    <x v="6"/>
    <s v="CIRUGIA VASCULAR "/>
    <x v="268"/>
    <n v="8803"/>
    <s v="ABCD-8803"/>
    <s v="I872"/>
    <s v="INSUFICIENCIA VENOSA (CRONICA) (PERIFERICA)"/>
    <x v="2"/>
    <n v="15.85"/>
    <n v="15.57"/>
  </r>
  <r>
    <x v="1"/>
    <x v="0"/>
    <x v="6"/>
    <s v="CIRUGIA VASCULAR "/>
    <x v="268"/>
    <n v="8804"/>
    <s v="ABCD-8804"/>
    <s v="I872"/>
    <s v="INSUFICIENCIA VENOSA (CRONICA) (PERIFERICA)"/>
    <x v="2"/>
    <n v="14.71"/>
    <n v="14.43"/>
  </r>
  <r>
    <x v="1"/>
    <x v="0"/>
    <x v="6"/>
    <s v="CIRUGIA VASCULAR "/>
    <x v="268"/>
    <n v="8805"/>
    <s v="ABCD-8805"/>
    <s v="I872"/>
    <s v="INSUFICIENCIA VENOSA (CRONICA) (PERIFERICA)"/>
    <x v="2"/>
    <n v="14.25"/>
    <n v="13.23"/>
  </r>
  <r>
    <x v="1"/>
    <x v="0"/>
    <x v="6"/>
    <s v="CIRUGIA VASCULAR "/>
    <x v="268"/>
    <n v="8806"/>
    <s v="ABCD-8806"/>
    <s v="I872"/>
    <s v="INSUFICIENCIA VENOSA (CRONICA) (PERIFERICA)"/>
    <x v="2"/>
    <n v="14.25"/>
    <n v="13.23"/>
  </r>
  <r>
    <x v="1"/>
    <x v="0"/>
    <x v="6"/>
    <s v="CIRUGIA VASCULAR "/>
    <x v="268"/>
    <n v="8807"/>
    <s v="ABCD-8807"/>
    <s v="G57"/>
    <s v="MONONEUROPATIAS DEL MIEMBRO INFERIOR"/>
    <x v="2"/>
    <n v="14.25"/>
    <n v="13.23"/>
  </r>
  <r>
    <x v="1"/>
    <x v="0"/>
    <x v="6"/>
    <s v="CIRUGIA VASCULAR "/>
    <x v="268"/>
    <n v="8808"/>
    <s v="ABCD-8808"/>
    <s v="I83"/>
    <s v="VENAS VARICOSAS DE LOS MIEMBROS INFERIORES"/>
    <x v="2"/>
    <n v="14.25"/>
    <n v="13.23"/>
  </r>
  <r>
    <x v="1"/>
    <x v="0"/>
    <x v="6"/>
    <s v="CIRUGIA VASCULAR "/>
    <x v="268"/>
    <n v="8809"/>
    <s v="ABCD-8809"/>
    <s v="I862"/>
    <s v="VARICES PELVICAS"/>
    <x v="2"/>
    <n v="14.25"/>
    <n v="13.23"/>
  </r>
  <r>
    <x v="1"/>
    <x v="0"/>
    <x v="6"/>
    <s v="CIRUGIA VASCULAR "/>
    <x v="268"/>
    <n v="8810"/>
    <s v="ABCD-8810"/>
    <s v="I872"/>
    <s v="INSUFICIENCIA VENOSA (CRONICA) (PERIFERICA)"/>
    <x v="2"/>
    <n v="14.25"/>
    <n v="13.97"/>
  </r>
  <r>
    <x v="1"/>
    <x v="0"/>
    <x v="6"/>
    <s v="CIRUGIA VASCULAR "/>
    <x v="268"/>
    <n v="8811"/>
    <s v="ABCD-8811"/>
    <s v="I872"/>
    <s v="INSUFICIENCIA VENOSA (CRONICA) (PERIFERICA)"/>
    <x v="2"/>
    <n v="14.25"/>
    <n v="13.23"/>
  </r>
  <r>
    <x v="1"/>
    <x v="0"/>
    <x v="6"/>
    <s v="CIRUGIA VASCULAR "/>
    <x v="268"/>
    <n v="8812"/>
    <s v="ABCD-8812"/>
    <s v="I83"/>
    <s v="VENAS VARICOSAS DE LOS MIEMBROS INFERIORES"/>
    <x v="2"/>
    <n v="14.25"/>
    <n v="13.23"/>
  </r>
  <r>
    <x v="1"/>
    <x v="0"/>
    <x v="6"/>
    <s v="CIRUGIA VASCULAR "/>
    <x v="268"/>
    <n v="8813"/>
    <s v="ABCD-8813"/>
    <s v="I83"/>
    <s v="VENAS VARICOSAS DE LOS MIEMBROS INFERIORES"/>
    <x v="2"/>
    <n v="20.29"/>
    <n v="20.010000000000002"/>
  </r>
  <r>
    <x v="1"/>
    <x v="0"/>
    <x v="6"/>
    <s v="CIRUGIA VASCULAR "/>
    <x v="268"/>
    <n v="8814"/>
    <s v="ABCD-8814"/>
    <s v="I83"/>
    <s v="VENAS VARICOSAS DE LOS MIEMBROS INFERIORES"/>
    <x v="2"/>
    <n v="14.25"/>
    <n v="13.23"/>
  </r>
  <r>
    <x v="1"/>
    <x v="0"/>
    <x v="6"/>
    <s v="DERMATOLOGIA "/>
    <x v="268"/>
    <n v="8815"/>
    <s v="ABCD-8815"/>
    <s v="B351"/>
    <s v="TIÑA DE LAS UÑAS"/>
    <x v="2"/>
    <n v="14.25"/>
    <n v="13.23"/>
  </r>
  <r>
    <x v="1"/>
    <x v="0"/>
    <x v="6"/>
    <s v="DERMATOLOGIA "/>
    <x v="268"/>
    <n v="8816"/>
    <s v="ABCD-8816"/>
    <s v="L83"/>
    <s v="ACANTOSIS NIGRICANS"/>
    <x v="2"/>
    <n v="14.25"/>
    <n v="13.23"/>
  </r>
  <r>
    <x v="1"/>
    <x v="0"/>
    <x v="6"/>
    <s v="DERMATOLOGIA "/>
    <x v="268"/>
    <n v="8817"/>
    <s v="ABCD-8817"/>
    <s v="L508"/>
    <s v="OTRAS URTICARIAS"/>
    <x v="2"/>
    <n v="115.31"/>
    <n v="114.29"/>
  </r>
  <r>
    <x v="1"/>
    <x v="0"/>
    <x v="6"/>
    <s v="DERMATOLOGIA "/>
    <x v="268"/>
    <n v="8818"/>
    <s v="ABCD-8818"/>
    <s v="B349"/>
    <s v="INFECCION VIRAL, NO ESPECIFICADA"/>
    <x v="2"/>
    <n v="143.04"/>
    <n v="142.54"/>
  </r>
  <r>
    <x v="1"/>
    <x v="0"/>
    <x v="6"/>
    <s v="DERMATOLOGIA "/>
    <x v="268"/>
    <n v="8819"/>
    <s v="ABCD-8819"/>
    <s v="D171"/>
    <s v="TUMOR BENIGNO LIPOMATOSO DE PIEL Y DE TEJIDO SUBCUTANEO DEL TRONCO"/>
    <x v="2"/>
    <n v="72.95"/>
    <n v="72.73"/>
  </r>
  <r>
    <x v="1"/>
    <x v="0"/>
    <x v="6"/>
    <s v="DERMATOLOGIA "/>
    <x v="268"/>
    <n v="8540"/>
    <s v="ABCD-8540"/>
    <s v="B351"/>
    <s v="TIÑA DE LAS UÑAS"/>
    <x v="2"/>
    <n v="39.03"/>
    <n v="38.01"/>
  </r>
  <r>
    <x v="1"/>
    <x v="0"/>
    <x v="6"/>
    <s v="ENDOCRINOLOGIA "/>
    <x v="268"/>
    <n v="1962"/>
    <s v="ABCD-1962"/>
    <s v="E11"/>
    <s v="DIABETES MELLITUS NO INSULINODEPENDIENTE"/>
    <x v="2"/>
    <n v="57.33"/>
    <n v="56.31"/>
  </r>
  <r>
    <x v="1"/>
    <x v="0"/>
    <x v="6"/>
    <s v="ENDOCRINOLOGIA "/>
    <x v="268"/>
    <n v="6221"/>
    <s v="ABCD-6221"/>
    <s v="E03"/>
    <s v="OTROS HIPOTIROIDISMOS"/>
    <x v="2"/>
    <n v="91.98"/>
    <n v="91.98"/>
  </r>
  <r>
    <x v="1"/>
    <x v="0"/>
    <x v="6"/>
    <s v="ENDOCRINOLOGIA "/>
    <x v="268"/>
    <n v="8820"/>
    <s v="ABCD-8820"/>
    <s v="E05"/>
    <s v="TIROTOXICOSIS (HIPERTIROIDISMO)"/>
    <x v="2"/>
    <n v="31.77"/>
    <n v="30.75"/>
  </r>
  <r>
    <x v="1"/>
    <x v="0"/>
    <x v="6"/>
    <s v="ENDOCRINOLOGIA "/>
    <x v="268"/>
    <n v="8821"/>
    <s v="ABCD-8821"/>
    <s v="E835"/>
    <s v="TRASTORNOS DEL METABOLISMO DEL CALCIO"/>
    <x v="2"/>
    <n v="95.57"/>
    <n v="93.53"/>
  </r>
  <r>
    <x v="1"/>
    <x v="0"/>
    <x v="6"/>
    <s v="ENDOCRINOLOGIA "/>
    <x v="268"/>
    <n v="8822"/>
    <s v="ABCD-8822"/>
    <s v="E221"/>
    <s v="HIPERPROLACTINEMIA"/>
    <x v="2"/>
    <n v="28.73"/>
    <n v="27.71"/>
  </r>
  <r>
    <x v="1"/>
    <x v="0"/>
    <x v="6"/>
    <s v="ENDOCRINOLOGIA "/>
    <x v="285"/>
    <n v="8823"/>
    <s v="ABCD-8823"/>
    <s v="J90"/>
    <s v="DERRAME PLEURAL NO CLASIFICADO EN OTRA PARTE"/>
    <x v="1"/>
    <n v="2721.47"/>
    <n v="2708.46"/>
  </r>
  <r>
    <x v="1"/>
    <x v="0"/>
    <x v="6"/>
    <s v="GASTROENTEROLOGIA "/>
    <x v="268"/>
    <n v="1337"/>
    <s v="ABCD-1337"/>
    <s v="R740"/>
    <s v="ELEVACION DE NIVELES DE TRANSAMINASAS O DESHIDROGENASA LACTICA (DHL)"/>
    <x v="2"/>
    <n v="93.51"/>
    <n v="32.07"/>
  </r>
  <r>
    <x v="1"/>
    <x v="0"/>
    <x v="6"/>
    <s v="GASTROENTEROLOGIA "/>
    <x v="268"/>
    <n v="8824"/>
    <s v="ABCD-8824"/>
    <s v="K74"/>
    <s v="FIBROSIS Y CIRROSIS DEL HIGADO"/>
    <x v="2"/>
    <n v="42.9"/>
    <n v="41.88"/>
  </r>
  <r>
    <x v="1"/>
    <x v="0"/>
    <x v="6"/>
    <s v="GASTROENTEROLOGIA "/>
    <x v="268"/>
    <n v="8825"/>
    <s v="ABCD-8825"/>
    <s v="Z944"/>
    <s v="TRASPLANTE DE HIGADO"/>
    <x v="2"/>
    <n v="757.09"/>
    <n v="755.05"/>
  </r>
  <r>
    <x v="1"/>
    <x v="0"/>
    <x v="6"/>
    <s v="GASTROENTEROLOGIA "/>
    <x v="268"/>
    <n v="8826"/>
    <s v="ABCD-8826"/>
    <s v="K74"/>
    <s v="FIBROSIS Y CIRROSIS DEL HIGADO"/>
    <x v="2"/>
    <n v="217.34"/>
    <n v="215.3"/>
  </r>
  <r>
    <x v="1"/>
    <x v="0"/>
    <x v="6"/>
    <s v="GASTROENTEROLOGIA "/>
    <x v="290"/>
    <n v="4032"/>
    <s v="ABCD-4032"/>
    <s v="Z944"/>
    <s v="TRASPLANTE DE HIGADO"/>
    <x v="2"/>
    <n v="463.66"/>
    <n v="0"/>
  </r>
  <r>
    <x v="1"/>
    <x v="0"/>
    <x v="6"/>
    <s v="GASTROENTEROLOGIA "/>
    <x v="291"/>
    <n v="8827"/>
    <s v="ABCD-8827"/>
    <s v="K830"/>
    <s v="COLANGITIS"/>
    <x v="1"/>
    <n v="2398.8000000000002"/>
    <n v="2398.8000000000002"/>
  </r>
  <r>
    <x v="1"/>
    <x v="0"/>
    <x v="6"/>
    <s v="GINECOLOGIA "/>
    <x v="268"/>
    <n v="8828"/>
    <s v="ABCD-8828"/>
    <s v="R10"/>
    <s v="DOLOR ABDOMINAL Y PELVICO"/>
    <x v="2"/>
    <n v="19.09"/>
    <n v="18.809999999999999"/>
  </r>
  <r>
    <x v="1"/>
    <x v="0"/>
    <x v="6"/>
    <s v="GINECOLOGIA "/>
    <x v="268"/>
    <n v="8829"/>
    <s v="ABCD-8829"/>
    <s v="N952"/>
    <s v="VAGINITIS ATROFICA POSTMENOPAUSICA"/>
    <x v="2"/>
    <n v="22.39"/>
    <n v="22.11"/>
  </r>
  <r>
    <x v="1"/>
    <x v="0"/>
    <x v="6"/>
    <s v="GINECOLOGIA "/>
    <x v="268"/>
    <n v="8830"/>
    <s v="ABCD-8830"/>
    <s v="A609"/>
    <s v="INFECCION ANOGENITAL POR VIRUS DEL HERPES SIMPLE, SIN OTRA ESPECIFICACION"/>
    <x v="2"/>
    <n v="18.149999999999999"/>
    <n v="17.87"/>
  </r>
  <r>
    <x v="1"/>
    <x v="0"/>
    <x v="6"/>
    <s v="GINECOLOGIA "/>
    <x v="268"/>
    <n v="8831"/>
    <s v="ABCD-8831"/>
    <s v="R10"/>
    <s v="DOLOR ABDOMINAL Y PELVICO"/>
    <x v="2"/>
    <n v="11.05"/>
    <n v="11.05"/>
  </r>
  <r>
    <x v="1"/>
    <x v="0"/>
    <x v="6"/>
    <s v="GINECOLOGIA "/>
    <x v="268"/>
    <n v="8832"/>
    <s v="ABCD-8832"/>
    <s v="M85"/>
    <s v="OTROS TRASTORNOS DE LA DENSIDAD Y DE LA ESTRUCTURA OSEAS"/>
    <x v="2"/>
    <n v="21.65"/>
    <n v="20.63"/>
  </r>
  <r>
    <x v="1"/>
    <x v="0"/>
    <x v="6"/>
    <s v="GINECOLOGIA "/>
    <x v="268"/>
    <n v="5637"/>
    <s v="ABCD-5637"/>
    <s v="N771"/>
    <s v="VAGINITIS, VULVITIS Y VULVOVAGINITIS EN ENFERMEDADES INFECCIOSAS Y PARASITARIAS CLASIFICADAS EN OTRA PARTE"/>
    <x v="2"/>
    <n v="4.84"/>
    <n v="4.84"/>
  </r>
  <r>
    <x v="1"/>
    <x v="0"/>
    <x v="6"/>
    <s v="GINECOLOGIA "/>
    <x v="268"/>
    <n v="8833"/>
    <s v="ABCD-8833"/>
    <s v="N771"/>
    <s v="VAGINITIS, VULVITIS Y VULVOVAGINITIS EN ENFERMEDADES INFECCIOSAS Y PARASITARIAS CLASIFICADAS EN OTRA PARTE"/>
    <x v="2"/>
    <n v="15.39"/>
    <n v="15.11"/>
  </r>
  <r>
    <x v="1"/>
    <x v="0"/>
    <x v="6"/>
    <s v="GINECOLOGIA "/>
    <x v="268"/>
    <n v="8834"/>
    <s v="ABCD-8834"/>
    <s v="N92"/>
    <s v="MENSTRUACION EXCESIVA, FRECUENTE E IRREGULAR"/>
    <x v="2"/>
    <n v="15.15"/>
    <n v="14.13"/>
  </r>
  <r>
    <x v="1"/>
    <x v="0"/>
    <x v="6"/>
    <s v="GINECOLOGIA "/>
    <x v="268"/>
    <n v="8835"/>
    <s v="ABCD-8835"/>
    <s v="R10"/>
    <s v="DOLOR ABDOMINAL Y PELVICO"/>
    <x v="2"/>
    <n v="16.39"/>
    <n v="15.37"/>
  </r>
  <r>
    <x v="1"/>
    <x v="0"/>
    <x v="6"/>
    <s v="GINECOLOGIA "/>
    <x v="268"/>
    <n v="8836"/>
    <s v="ABCD-8836"/>
    <s v="D25"/>
    <s v="LEIOMIOMA DEL UTERO"/>
    <x v="2"/>
    <n v="19.09"/>
    <n v="18.809999999999999"/>
  </r>
  <r>
    <x v="1"/>
    <x v="0"/>
    <x v="6"/>
    <s v="GINECOLOGIA "/>
    <x v="268"/>
    <n v="8837"/>
    <s v="ABCD-8837"/>
    <s v="Z34"/>
    <s v="SUPERVISION DE EMBARAZO NORMAL"/>
    <x v="2"/>
    <n v="18.73"/>
    <n v="18.45"/>
  </r>
  <r>
    <x v="1"/>
    <x v="0"/>
    <x v="6"/>
    <s v="GINECOLOGIA "/>
    <x v="268"/>
    <n v="8838"/>
    <s v="ABCD-8838"/>
    <s v="N61"/>
    <s v="TRASTORNOS INFLAMATORIOS DE LA MAMA"/>
    <x v="2"/>
    <n v="14.25"/>
    <n v="13.23"/>
  </r>
  <r>
    <x v="1"/>
    <x v="0"/>
    <x v="6"/>
    <s v="GINECOLOGIA "/>
    <x v="268"/>
    <n v="8839"/>
    <s v="ABCD-8839"/>
    <s v="N95"/>
    <s v="OTROS TRASTORNOS MENOPAUSICOS Y PERIMENOPAUSICOS"/>
    <x v="2"/>
    <n v="14.45"/>
    <n v="14.17"/>
  </r>
  <r>
    <x v="1"/>
    <x v="0"/>
    <x v="6"/>
    <s v="GINECOLOGIA "/>
    <x v="268"/>
    <n v="8840"/>
    <s v="ABCD-8840"/>
    <s v="N72"/>
    <s v="ENFERMEDAD INFLAMATORIA DEL CUELLO UTERINO"/>
    <x v="2"/>
    <n v="16.59"/>
    <n v="16.309999999999999"/>
  </r>
  <r>
    <x v="1"/>
    <x v="0"/>
    <x v="6"/>
    <s v="GINECOLOGIA "/>
    <x v="268"/>
    <n v="8841"/>
    <s v="ABCD-8841"/>
    <s v="N72"/>
    <s v="ENFERMEDAD INFLAMATORIA DEL CUELLO UTERINO"/>
    <x v="2"/>
    <n v="20.170000000000002"/>
    <n v="19.149999999999999"/>
  </r>
  <r>
    <x v="1"/>
    <x v="0"/>
    <x v="6"/>
    <s v="GINECOLOGIA "/>
    <x v="268"/>
    <n v="8842"/>
    <s v="ABCD-8842"/>
    <s v="N739"/>
    <s v="ENFERMEDAD INFLAMATORIA PELVICA FEMENINA, NO ESPECIFICADA"/>
    <x v="2"/>
    <n v="19.489999999999998"/>
    <n v="19.21"/>
  </r>
  <r>
    <x v="1"/>
    <x v="0"/>
    <x v="6"/>
    <s v="GINECOLOGIA "/>
    <x v="268"/>
    <n v="8843"/>
    <s v="ABCD-8843"/>
    <s v="R10"/>
    <s v="DOLOR ABDOMINAL Y PELVICO"/>
    <x v="2"/>
    <n v="14.25"/>
    <n v="13.23"/>
  </r>
  <r>
    <x v="1"/>
    <x v="0"/>
    <x v="6"/>
    <s v="GINECOLOGIA "/>
    <x v="268"/>
    <n v="8844"/>
    <s v="ABCD-8844"/>
    <s v="N61"/>
    <s v="TRASTORNOS INFLAMATORIOS DE LA MAMA"/>
    <x v="2"/>
    <n v="14.25"/>
    <n v="13.97"/>
  </r>
  <r>
    <x v="1"/>
    <x v="0"/>
    <x v="6"/>
    <s v="GINECOLOGIA "/>
    <x v="268"/>
    <n v="8845"/>
    <s v="ABCD-8845"/>
    <s v="N926"/>
    <s v="MENSTRUACION IRREGULAR, NO ESPECIFICADA"/>
    <x v="2"/>
    <n v="14.46"/>
    <n v="14.18"/>
  </r>
  <r>
    <x v="1"/>
    <x v="0"/>
    <x v="6"/>
    <s v="GINECOLOGIA "/>
    <x v="268"/>
    <n v="8846"/>
    <s v="ABCD-8846"/>
    <s v="R102"/>
    <s v="DOLOR PELVICO Y PERINEAL"/>
    <x v="2"/>
    <n v="16.66"/>
    <n v="15.64"/>
  </r>
  <r>
    <x v="1"/>
    <x v="0"/>
    <x v="6"/>
    <s v="GINECOLOGIA "/>
    <x v="268"/>
    <n v="8847"/>
    <s v="ABCD-8847"/>
    <s v="N644"/>
    <s v="MASTODINIA"/>
    <x v="2"/>
    <n v="14.65"/>
    <n v="14.37"/>
  </r>
  <r>
    <x v="1"/>
    <x v="0"/>
    <x v="6"/>
    <s v="GINECOLOGIA "/>
    <x v="268"/>
    <n v="8848"/>
    <s v="ABCD-8848"/>
    <s v="R102"/>
    <s v="DOLOR PELVICO Y PERINEAL"/>
    <x v="2"/>
    <n v="20.04"/>
    <n v="19.760000000000002"/>
  </r>
  <r>
    <x v="1"/>
    <x v="0"/>
    <x v="6"/>
    <s v="GINECOLOGIA "/>
    <x v="268"/>
    <n v="8849"/>
    <s v="ABCD-8849"/>
    <s v="N911"/>
    <s v="AMENORREA SECUNDARIA"/>
    <x v="2"/>
    <n v="14.65"/>
    <n v="13.63"/>
  </r>
  <r>
    <x v="1"/>
    <x v="0"/>
    <x v="6"/>
    <s v="GINECOLOGIA "/>
    <x v="268"/>
    <n v="8850"/>
    <s v="ABCD-8850"/>
    <s v="Z34"/>
    <s v="SUPERVISION DE EMBARAZO NORMAL"/>
    <x v="2"/>
    <n v="18.75"/>
    <n v="17.73"/>
  </r>
  <r>
    <x v="1"/>
    <x v="0"/>
    <x v="6"/>
    <s v="GINECOLOGIA "/>
    <x v="268"/>
    <n v="8851"/>
    <s v="ABCD-8851"/>
    <s v="N911"/>
    <s v="AMENORREA SECUNDARIA"/>
    <x v="2"/>
    <n v="28.64"/>
    <n v="28.64"/>
  </r>
  <r>
    <x v="1"/>
    <x v="0"/>
    <x v="6"/>
    <s v="GINECOLOGIA "/>
    <x v="268"/>
    <n v="8852"/>
    <s v="ABCD-8852"/>
    <s v="N771"/>
    <s v="VAGINITIS, VULVITIS Y VULVOVAGINITIS EN ENFERMEDADES INFECCIOSAS Y PARASITARIAS CLASIFICADAS EN OTRA PARTE"/>
    <x v="2"/>
    <n v="17.489999999999998"/>
    <n v="16.47"/>
  </r>
  <r>
    <x v="1"/>
    <x v="0"/>
    <x v="6"/>
    <s v="GINECOLOGIA "/>
    <x v="268"/>
    <n v="8853"/>
    <s v="ABCD-8853"/>
    <s v="N92"/>
    <s v="MENSTRUACION EXCESIVA, FRECUENTE E IRREGULAR"/>
    <x v="2"/>
    <n v="4.84"/>
    <n v="4.84"/>
  </r>
  <r>
    <x v="1"/>
    <x v="0"/>
    <x v="6"/>
    <s v="GINECOLOGIA "/>
    <x v="268"/>
    <n v="8854"/>
    <s v="ABCD-8854"/>
    <s v="Z34"/>
    <s v="SUPERVISION DE EMBARAZO NORMAL"/>
    <x v="2"/>
    <n v="14.25"/>
    <n v="13.97"/>
  </r>
  <r>
    <x v="1"/>
    <x v="0"/>
    <x v="6"/>
    <s v="GINECOLOGIA "/>
    <x v="268"/>
    <n v="8855"/>
    <s v="ABCD-8855"/>
    <s v="N92"/>
    <s v="MENSTRUACION EXCESIVA, FRECUENTE E IRREGULAR"/>
    <x v="2"/>
    <n v="14.25"/>
    <n v="13.97"/>
  </r>
  <r>
    <x v="1"/>
    <x v="0"/>
    <x v="6"/>
    <s v="GINECOLOGIA "/>
    <x v="268"/>
    <n v="8856"/>
    <s v="ABCD-8856"/>
    <s v="N72"/>
    <s v="ENFERMEDAD INFLAMATORIA DEL CUELLO UTERINO"/>
    <x v="2"/>
    <n v="20.27"/>
    <n v="19.989999999999998"/>
  </r>
  <r>
    <x v="1"/>
    <x v="0"/>
    <x v="6"/>
    <s v="GINECOLOGIA "/>
    <x v="268"/>
    <n v="8857"/>
    <s v="ABCD-8857"/>
    <s v="N926"/>
    <s v="MENSTRUACION IRREGULAR, NO ESPECIFICADA"/>
    <x v="2"/>
    <n v="14.25"/>
    <n v="13.97"/>
  </r>
  <r>
    <x v="1"/>
    <x v="0"/>
    <x v="6"/>
    <s v="GINECOLOGIA "/>
    <x v="268"/>
    <n v="8858"/>
    <s v="ABCD-8858"/>
    <s v="Z34"/>
    <s v="SUPERVISION DE EMBARAZO NORMAL"/>
    <x v="2"/>
    <n v="18.149999999999999"/>
    <n v="17.13"/>
  </r>
  <r>
    <x v="1"/>
    <x v="0"/>
    <x v="6"/>
    <s v="GINECOLOGIA "/>
    <x v="268"/>
    <n v="8859"/>
    <s v="ABCD-8859"/>
    <s v="Z34"/>
    <s v="SUPERVISION DE EMBARAZO NORMAL"/>
    <x v="2"/>
    <n v="14.25"/>
    <n v="13.23"/>
  </r>
  <r>
    <x v="1"/>
    <x v="0"/>
    <x v="6"/>
    <s v="GINECOLOGIA "/>
    <x v="268"/>
    <n v="8860"/>
    <s v="ABCD-8860"/>
    <s v="N72"/>
    <s v="ENFERMEDAD INFLAMATORIA DEL CUELLO UTERINO"/>
    <x v="2"/>
    <n v="14.25"/>
    <n v="13.23"/>
  </r>
  <r>
    <x v="1"/>
    <x v="0"/>
    <x v="6"/>
    <s v="GINECOLOGIA "/>
    <x v="268"/>
    <n v="8861"/>
    <s v="ABCD-8861"/>
    <s v="N771"/>
    <s v="VAGINITIS, VULVITIS Y VULVOVAGINITIS EN ENFERMEDADES INFECCIOSAS Y PARASITARIAS CLASIFICADAS EN OTRA PARTE"/>
    <x v="2"/>
    <n v="15.39"/>
    <n v="15.11"/>
  </r>
  <r>
    <x v="1"/>
    <x v="0"/>
    <x v="6"/>
    <s v="GINECOLOGIA "/>
    <x v="268"/>
    <n v="8862"/>
    <s v="ABCD-8862"/>
    <s v="Z34"/>
    <s v="SUPERVISION DE EMBARAZO NORMAL"/>
    <x v="2"/>
    <n v="14.25"/>
    <n v="13.97"/>
  </r>
  <r>
    <x v="1"/>
    <x v="0"/>
    <x v="6"/>
    <s v="GINECOLOGIA "/>
    <x v="268"/>
    <n v="8863"/>
    <s v="ABCD-8863"/>
    <s v="N945"/>
    <s v="DISMENORREA SECUNDARIA"/>
    <x v="2"/>
    <n v="19.09"/>
    <n v="18.809999999999999"/>
  </r>
  <r>
    <x v="1"/>
    <x v="0"/>
    <x v="6"/>
    <s v="GINECOLOGIA "/>
    <x v="268"/>
    <n v="8864"/>
    <s v="ABCD-8864"/>
    <s v="N771"/>
    <s v="VAGINITIS, VULVITIS Y VULVOVAGINITIS EN ENFERMEDADES INFECCIOSAS Y PARASITARIAS CLASIFICADAS EN OTRA PARTE"/>
    <x v="2"/>
    <n v="14.25"/>
    <n v="13.97"/>
  </r>
  <r>
    <x v="1"/>
    <x v="0"/>
    <x v="6"/>
    <s v="GINECOLOGIA "/>
    <x v="268"/>
    <n v="8865"/>
    <s v="ABCD-8865"/>
    <s v="N943"/>
    <s v="SINDROME DE TENSION PREMENSTRUAL"/>
    <x v="2"/>
    <n v="33.6"/>
    <n v="33.32"/>
  </r>
  <r>
    <x v="1"/>
    <x v="0"/>
    <x v="6"/>
    <s v="GINECOLOGIA "/>
    <x v="268"/>
    <n v="8866"/>
    <s v="ABCD-8866"/>
    <s v="Z35"/>
    <s v="SUPERVISION DE EMBARAZO DE ALTO RIESGO"/>
    <x v="2"/>
    <n v="14.85"/>
    <n v="14.57"/>
  </r>
  <r>
    <x v="1"/>
    <x v="0"/>
    <x v="6"/>
    <s v="GINECOLOGIA "/>
    <x v="268"/>
    <n v="8867"/>
    <s v="ABCD-8867"/>
    <s v="N18"/>
    <s v="INSUFICIENCIA RENAL CRONICA"/>
    <x v="2"/>
    <n v="43.1"/>
    <n v="43.1"/>
  </r>
  <r>
    <x v="1"/>
    <x v="0"/>
    <x v="6"/>
    <s v="GINECOLOGIA "/>
    <x v="268"/>
    <n v="8868"/>
    <s v="ABCD-8868"/>
    <s v="N771"/>
    <s v="VAGINITIS, VULVITIS Y VULVOVAGINITIS EN ENFERMEDADES INFECCIOSAS Y PARASITARIAS CLASIFICADAS EN OTRA PARTE"/>
    <x v="2"/>
    <n v="15.36"/>
    <n v="14.34"/>
  </r>
  <r>
    <x v="1"/>
    <x v="0"/>
    <x v="6"/>
    <s v="GINECOLOGIA "/>
    <x v="268"/>
    <n v="8869"/>
    <s v="ABCD-8869"/>
    <s v="N879"/>
    <s v="DISPLASIA DEL CUELLO DEL UTERO, NO ESPECIFICADA"/>
    <x v="2"/>
    <n v="15.23"/>
    <n v="14.95"/>
  </r>
  <r>
    <x v="1"/>
    <x v="0"/>
    <x v="6"/>
    <s v="GINECOLOGIA "/>
    <x v="268"/>
    <n v="8870"/>
    <s v="ABCD-8870"/>
    <s v="R42"/>
    <s v="MAREO Y DESVANECIMIENTO"/>
    <x v="2"/>
    <n v="15.05"/>
    <n v="14.03"/>
  </r>
  <r>
    <x v="1"/>
    <x v="0"/>
    <x v="6"/>
    <s v="GINECOLOGIA "/>
    <x v="268"/>
    <n v="8871"/>
    <s v="ABCD-8871"/>
    <s v="O231"/>
    <s v="INFECCION DE LA VEJIGA URINARIA EN EL EMBARAZO"/>
    <x v="2"/>
    <n v="16.39"/>
    <n v="16.11"/>
  </r>
  <r>
    <x v="1"/>
    <x v="0"/>
    <x v="6"/>
    <s v="GINECOLOGIA "/>
    <x v="268"/>
    <n v="8872"/>
    <s v="ABCD-8872"/>
    <s v="R10"/>
    <s v="DOLOR ABDOMINAL Y PELVICO"/>
    <x v="2"/>
    <n v="11.05"/>
    <n v="11.05"/>
  </r>
  <r>
    <x v="1"/>
    <x v="0"/>
    <x v="6"/>
    <s v="GINECOLOGIA "/>
    <x v="268"/>
    <n v="8873"/>
    <s v="ABCD-8873"/>
    <s v="N771"/>
    <s v="VAGINITIS, VULVITIS Y VULVOVAGINITIS EN ENFERMEDADES INFECCIOSAS Y PARASITARIAS CLASIFICADAS EN OTRA PARTE"/>
    <x v="2"/>
    <n v="14.25"/>
    <n v="13.97"/>
  </r>
  <r>
    <x v="1"/>
    <x v="0"/>
    <x v="6"/>
    <s v="GINECO-OBSTETRICIA "/>
    <x v="268"/>
    <n v="8874"/>
    <s v="ABCD-8874"/>
    <s v="N850"/>
    <s v="HIPERPLASIA DE GLANDULA DEL ENDOMETRIO"/>
    <x v="2"/>
    <n v="14.85"/>
    <n v="13.83"/>
  </r>
  <r>
    <x v="1"/>
    <x v="0"/>
    <x v="6"/>
    <s v="GINECO-OBSTETRICIA "/>
    <x v="268"/>
    <n v="8875"/>
    <s v="ABCD-8875"/>
    <s v="B977"/>
    <s v="PAPILOMAVIRUS COMO CAUSA DE ENFERMEDADES CLASIFICADAS EN OTROS CAPITULOS"/>
    <x v="2"/>
    <n v="39.65"/>
    <n v="38.630000000000003"/>
  </r>
  <r>
    <x v="1"/>
    <x v="0"/>
    <x v="6"/>
    <s v="GINECO-OBSTETRICIA "/>
    <x v="268"/>
    <n v="8876"/>
    <s v="ABCD-8876"/>
    <s v="N30"/>
    <s v="CISTITIS"/>
    <x v="2"/>
    <n v="18.03"/>
    <n v="17.010000000000002"/>
  </r>
  <r>
    <x v="1"/>
    <x v="0"/>
    <x v="6"/>
    <s v="HEMATOLOGIA "/>
    <x v="268"/>
    <n v="8877"/>
    <s v="ABCD-8877"/>
    <s v="D45"/>
    <s v="POLICITEMIA VERA"/>
    <x v="2"/>
    <n v="69.36"/>
    <n v="67.319999999999993"/>
  </r>
  <r>
    <x v="1"/>
    <x v="0"/>
    <x v="6"/>
    <s v="INFECTOLOGIA"/>
    <x v="268"/>
    <n v="8878"/>
    <s v="ABCD-8878"/>
    <s v="N18"/>
    <s v="INSUFICIENCIA RENAL CRONICA"/>
    <x v="2"/>
    <n v="22.29"/>
    <n v="22.29"/>
  </r>
  <r>
    <x v="1"/>
    <x v="0"/>
    <x v="6"/>
    <s v="MEDICINA GENERAL "/>
    <x v="268"/>
    <n v="8879"/>
    <s v="ABCD-8879"/>
    <s v="M159"/>
    <s v="POLIARTROSIS, NO ESPECIFICADA"/>
    <x v="2"/>
    <n v="32.32"/>
    <n v="30.28"/>
  </r>
  <r>
    <x v="1"/>
    <x v="0"/>
    <x v="6"/>
    <s v="MEDICINA GENERAL "/>
    <x v="268"/>
    <n v="8880"/>
    <s v="ABCD-8880"/>
    <s v="R31"/>
    <s v="HEMATURIA, NO ESPECIFICADA"/>
    <x v="2"/>
    <n v="14.25"/>
    <n v="13.23"/>
  </r>
  <r>
    <x v="1"/>
    <x v="0"/>
    <x v="6"/>
    <s v="MEDICINA GENERAL "/>
    <x v="268"/>
    <n v="1027"/>
    <s v="ABCD-1027"/>
    <s v="I10"/>
    <s v="HIPERTENSION ESENCIAL (PRIMARIA)"/>
    <x v="2"/>
    <n v="22.34"/>
    <n v="21.32"/>
  </r>
  <r>
    <x v="1"/>
    <x v="0"/>
    <x v="6"/>
    <s v="MEDICINA GENERAL "/>
    <x v="268"/>
    <n v="8881"/>
    <s v="ABCD-8881"/>
    <s v="R101"/>
    <s v="DOLOR ABDOMINAL LOCALIZADO EN PARTE SUPERIOR"/>
    <x v="2"/>
    <n v="14.25"/>
    <n v="13.97"/>
  </r>
  <r>
    <x v="1"/>
    <x v="0"/>
    <x v="6"/>
    <s v="MEDICINA GENERAL "/>
    <x v="268"/>
    <n v="8882"/>
    <s v="ABCD-8882"/>
    <s v="I10"/>
    <s v="HIPERTENSION ESENCIAL (PRIMARIA)"/>
    <x v="2"/>
    <n v="23.95"/>
    <n v="22.93"/>
  </r>
  <r>
    <x v="1"/>
    <x v="0"/>
    <x v="6"/>
    <s v="MEDICINA GENERAL "/>
    <x v="268"/>
    <n v="8883"/>
    <s v="ABCD-8883"/>
    <s v="K297"/>
    <s v="GASTRITIS, NO ESPECIFICADA"/>
    <x v="2"/>
    <n v="21.76"/>
    <n v="21.48"/>
  </r>
  <r>
    <x v="1"/>
    <x v="0"/>
    <x v="6"/>
    <s v="MEDICINA GENERAL "/>
    <x v="268"/>
    <n v="8884"/>
    <s v="ABCD-8884"/>
    <s v="M255"/>
    <s v="DOLOR EN ARTICULACION"/>
    <x v="2"/>
    <n v="14.25"/>
    <n v="13.97"/>
  </r>
  <r>
    <x v="1"/>
    <x v="0"/>
    <x v="6"/>
    <s v="MEDICINA GENERAL "/>
    <x v="268"/>
    <n v="8885"/>
    <s v="ABCD-8885"/>
    <s v="Z000"/>
    <s v="EXAMEN MEDICO GENERAL"/>
    <x v="2"/>
    <n v="14.25"/>
    <n v="13.23"/>
  </r>
  <r>
    <x v="1"/>
    <x v="0"/>
    <x v="6"/>
    <s v="MEDICINA GENERAL "/>
    <x v="268"/>
    <n v="8886"/>
    <s v="ABCD-8886"/>
    <s v="K297"/>
    <s v="GASTRITIS, NO ESPECIFICADA"/>
    <x v="2"/>
    <n v="27.51"/>
    <n v="26.49"/>
  </r>
  <r>
    <x v="1"/>
    <x v="0"/>
    <x v="6"/>
    <s v="MEDICINA GENERAL "/>
    <x v="268"/>
    <n v="8887"/>
    <s v="ABCD-8887"/>
    <s v="M255"/>
    <s v="DOLOR EN ARTICULACION"/>
    <x v="2"/>
    <n v="14.45"/>
    <n v="14.17"/>
  </r>
  <r>
    <x v="1"/>
    <x v="0"/>
    <x v="6"/>
    <s v="MEDICINA GENERAL "/>
    <x v="268"/>
    <n v="8888"/>
    <s v="ABCD-8888"/>
    <s v="I10"/>
    <s v="HIPERTENSION ESENCIAL (PRIMARIA)"/>
    <x v="2"/>
    <n v="37.479999999999997"/>
    <n v="36.46"/>
  </r>
  <r>
    <x v="1"/>
    <x v="0"/>
    <x v="6"/>
    <s v="MEDICINA GENERAL "/>
    <x v="268"/>
    <n v="8889"/>
    <s v="ABCD-8889"/>
    <s v="K297"/>
    <s v="GASTRITIS, NO ESPECIFICADA"/>
    <x v="2"/>
    <n v="17.63"/>
    <n v="17.350000000000001"/>
  </r>
  <r>
    <x v="1"/>
    <x v="0"/>
    <x v="6"/>
    <s v="MEDICINA GENERAL "/>
    <x v="268"/>
    <n v="8890"/>
    <s v="ABCD-8890"/>
    <s v="Z000"/>
    <s v="EXAMEN MEDICO GENERAL"/>
    <x v="2"/>
    <n v="14.25"/>
    <n v="13.97"/>
  </r>
  <r>
    <x v="1"/>
    <x v="0"/>
    <x v="6"/>
    <s v="MEDICINA GENERAL "/>
    <x v="268"/>
    <n v="8891"/>
    <s v="ABCD-8891"/>
    <s v="I87"/>
    <s v="OTROS TRASTORNOS DE LAS VENAS"/>
    <x v="2"/>
    <n v="14.65"/>
    <n v="13.63"/>
  </r>
  <r>
    <x v="1"/>
    <x v="0"/>
    <x v="6"/>
    <s v="MEDICINA GENERAL "/>
    <x v="268"/>
    <n v="8892"/>
    <s v="ABCD-8892"/>
    <s v="M23"/>
    <s v="TRASTORNO INTERNO DE LA RODILLA"/>
    <x v="2"/>
    <n v="14.52"/>
    <n v="14.24"/>
  </r>
  <r>
    <x v="1"/>
    <x v="0"/>
    <x v="6"/>
    <s v="MEDICINA GENERAL "/>
    <x v="268"/>
    <n v="8893"/>
    <s v="ABCD-8893"/>
    <s v="H103"/>
    <s v="CONJUNTIVITIS AGUDA, NO ESPECIFICADA"/>
    <x v="2"/>
    <n v="14.25"/>
    <n v="13.97"/>
  </r>
  <r>
    <x v="1"/>
    <x v="0"/>
    <x v="6"/>
    <s v="MEDICINA GENERAL "/>
    <x v="268"/>
    <n v="8894"/>
    <s v="ABCD-8894"/>
    <s v="M545"/>
    <s v="LUMBAGO NO ESPECIFICADO"/>
    <x v="2"/>
    <n v="14.32"/>
    <n v="14.04"/>
  </r>
  <r>
    <x v="1"/>
    <x v="0"/>
    <x v="6"/>
    <s v="MEDICINA GENERAL "/>
    <x v="268"/>
    <n v="1189"/>
    <s v="ABCD-1189"/>
    <s v="I10"/>
    <s v="HIPERTENSION ESENCIAL (PRIMARIA)"/>
    <x v="2"/>
    <n v="17.55"/>
    <n v="17.27"/>
  </r>
  <r>
    <x v="1"/>
    <x v="0"/>
    <x v="6"/>
    <s v="MEDICINA GENERAL "/>
    <x v="268"/>
    <n v="8895"/>
    <s v="ABCD-8895"/>
    <s v="M255"/>
    <s v="DOLOR EN ARTICULACION"/>
    <x v="2"/>
    <n v="14.25"/>
    <n v="13.97"/>
  </r>
  <r>
    <x v="1"/>
    <x v="0"/>
    <x v="6"/>
    <s v="MEDICINA GENERAL "/>
    <x v="268"/>
    <n v="8896"/>
    <s v="ABCD-8896"/>
    <s v="I10"/>
    <s v="HIPERTENSION ESENCIAL (PRIMARIA)"/>
    <x v="2"/>
    <n v="23.46"/>
    <n v="23.18"/>
  </r>
  <r>
    <x v="1"/>
    <x v="0"/>
    <x v="6"/>
    <s v="MEDICINA GENERAL "/>
    <x v="268"/>
    <n v="8897"/>
    <s v="ABCD-8897"/>
    <s v="R53"/>
    <s v="MALESTAR Y FATIGA"/>
    <x v="2"/>
    <n v="15.16"/>
    <n v="14.88"/>
  </r>
  <r>
    <x v="1"/>
    <x v="0"/>
    <x v="6"/>
    <s v="MEDICINA GENERAL "/>
    <x v="268"/>
    <n v="8898"/>
    <s v="ABCD-8898"/>
    <s v="J310"/>
    <s v="RINITIS CRONICA"/>
    <x v="2"/>
    <n v="18.43"/>
    <n v="18.149999999999999"/>
  </r>
  <r>
    <x v="1"/>
    <x v="0"/>
    <x v="6"/>
    <s v="MEDICINA GENERAL "/>
    <x v="268"/>
    <n v="8899"/>
    <s v="ABCD-8899"/>
    <s v="K297"/>
    <s v="GASTRITIS, NO ESPECIFICADA"/>
    <x v="2"/>
    <n v="17.47"/>
    <n v="17.190000000000001"/>
  </r>
  <r>
    <x v="1"/>
    <x v="0"/>
    <x v="6"/>
    <s v="MEDICINA GENERAL "/>
    <x v="268"/>
    <n v="8900"/>
    <s v="ABCD-8900"/>
    <s v="K80"/>
    <s v="COLELITIASIS"/>
    <x v="2"/>
    <n v="14.25"/>
    <n v="13.23"/>
  </r>
  <r>
    <x v="1"/>
    <x v="0"/>
    <x v="6"/>
    <s v="MEDICINA GENERAL "/>
    <x v="268"/>
    <n v="8901"/>
    <s v="ABCD-8901"/>
    <s v="K30"/>
    <s v="DISPEPSIA"/>
    <x v="2"/>
    <n v="31.2"/>
    <n v="30.18"/>
  </r>
  <r>
    <x v="1"/>
    <x v="0"/>
    <x v="6"/>
    <s v="MEDICINA GENERAL "/>
    <x v="268"/>
    <n v="8902"/>
    <s v="ABCD-8902"/>
    <s v="T784"/>
    <s v="ALERGIA NO ESPECIFICADA"/>
    <x v="2"/>
    <n v="14.35"/>
    <n v="14.07"/>
  </r>
  <r>
    <x v="1"/>
    <x v="0"/>
    <x v="6"/>
    <s v="MEDICINA GENERAL "/>
    <x v="268"/>
    <n v="8903"/>
    <s v="ABCD-8903"/>
    <s v="J312"/>
    <s v="FARINGITIS CRONICA"/>
    <x v="2"/>
    <n v="14.37"/>
    <n v="14.09"/>
  </r>
  <r>
    <x v="1"/>
    <x v="0"/>
    <x v="6"/>
    <s v="MEDICINA GENERAL "/>
    <x v="268"/>
    <n v="8904"/>
    <s v="ABCD-8904"/>
    <s v="M255"/>
    <s v="DOLOR EN ARTICULACION"/>
    <x v="2"/>
    <n v="14.25"/>
    <n v="13.23"/>
  </r>
  <r>
    <x v="1"/>
    <x v="0"/>
    <x v="6"/>
    <s v="MEDICINA GENERAL "/>
    <x v="268"/>
    <n v="8905"/>
    <s v="ABCD-8905"/>
    <s v="J03"/>
    <s v="AMIGDALITIS AGUDA"/>
    <x v="2"/>
    <n v="16.91"/>
    <n v="16.63"/>
  </r>
  <r>
    <x v="1"/>
    <x v="0"/>
    <x v="6"/>
    <s v="MEDICINA GENERAL "/>
    <x v="268"/>
    <n v="8906"/>
    <s v="ABCD-8906"/>
    <s v="M545"/>
    <s v="LUMBAGO NO ESPECIFICADO"/>
    <x v="2"/>
    <n v="17.190000000000001"/>
    <n v="16.170000000000002"/>
  </r>
  <r>
    <x v="1"/>
    <x v="0"/>
    <x v="6"/>
    <s v="MEDICINA GENERAL "/>
    <x v="268"/>
    <n v="8907"/>
    <s v="ABCD-8907"/>
    <s v="O926"/>
    <s v="GALACTORREA"/>
    <x v="2"/>
    <n v="14.25"/>
    <n v="13.97"/>
  </r>
  <r>
    <x v="1"/>
    <x v="0"/>
    <x v="6"/>
    <s v="MEDICINA GENERAL "/>
    <x v="268"/>
    <n v="8908"/>
    <s v="ABCD-8908"/>
    <s v="R529"/>
    <s v="DOLOR, NO ESPECIFICADO"/>
    <x v="2"/>
    <n v="14.25"/>
    <n v="13.23"/>
  </r>
  <r>
    <x v="1"/>
    <x v="0"/>
    <x v="6"/>
    <s v="MEDICINA GENERAL "/>
    <x v="268"/>
    <n v="8909"/>
    <s v="ABCD-8909"/>
    <s v="K297"/>
    <s v="GASTRITIS, NO ESPECIFICADA"/>
    <x v="2"/>
    <n v="16.04"/>
    <n v="15.76"/>
  </r>
  <r>
    <x v="1"/>
    <x v="0"/>
    <x v="6"/>
    <s v="MEDICINA GENERAL "/>
    <x v="268"/>
    <n v="8910"/>
    <s v="ABCD-8910"/>
    <s v="R53"/>
    <s v="MALESTAR Y FATIGA"/>
    <x v="2"/>
    <n v="14.25"/>
    <n v="13.97"/>
  </r>
  <r>
    <x v="1"/>
    <x v="0"/>
    <x v="6"/>
    <s v="MEDICINA GENERAL "/>
    <x v="268"/>
    <n v="3948"/>
    <s v="ABCD-3948"/>
    <s v="R53"/>
    <s v="MALESTAR Y FATIGA"/>
    <x v="2"/>
    <n v="57.11"/>
    <n v="55.81"/>
  </r>
  <r>
    <x v="1"/>
    <x v="0"/>
    <x v="6"/>
    <s v="MEDICINA GENERAL "/>
    <x v="268"/>
    <n v="8911"/>
    <s v="ABCD-8911"/>
    <s v="H813"/>
    <s v="OTROS VERTIGOS PERIFERICOS"/>
    <x v="2"/>
    <n v="14.25"/>
    <n v="13.23"/>
  </r>
  <r>
    <x v="1"/>
    <x v="0"/>
    <x v="6"/>
    <s v="MEDICINA GENERAL "/>
    <x v="268"/>
    <n v="8912"/>
    <s v="ABCD-8912"/>
    <s v="L910"/>
    <s v="CICATRIZ QUELOIDE"/>
    <x v="2"/>
    <n v="14.25"/>
    <n v="13.97"/>
  </r>
  <r>
    <x v="1"/>
    <x v="0"/>
    <x v="6"/>
    <s v="MEDICINA GENERAL "/>
    <x v="268"/>
    <n v="8913"/>
    <s v="ABCD-8913"/>
    <s v="L298"/>
    <s v="OTROS PRURITOS"/>
    <x v="2"/>
    <n v="14.35"/>
    <n v="14.07"/>
  </r>
  <r>
    <x v="1"/>
    <x v="0"/>
    <x v="6"/>
    <s v="MEDICINA GENERAL "/>
    <x v="268"/>
    <n v="8914"/>
    <s v="ABCD-8914"/>
    <s v="J342"/>
    <s v="DESVIACION DEL TABIQUE NASAL"/>
    <x v="2"/>
    <n v="14.25"/>
    <n v="13.97"/>
  </r>
  <r>
    <x v="1"/>
    <x v="0"/>
    <x v="6"/>
    <s v="MEDICINA GENERAL "/>
    <x v="268"/>
    <n v="8915"/>
    <s v="ABCD-8915"/>
    <s v="R529"/>
    <s v="DOLOR, NO ESPECIFICADO"/>
    <x v="2"/>
    <n v="14.76"/>
    <n v="14.48"/>
  </r>
  <r>
    <x v="1"/>
    <x v="0"/>
    <x v="6"/>
    <s v="MEDICINA GENERAL "/>
    <x v="268"/>
    <n v="8916"/>
    <s v="ABCD-8916"/>
    <s v="K297"/>
    <s v="GASTRITIS, NO ESPECIFICADA"/>
    <x v="2"/>
    <n v="17.63"/>
    <n v="17.350000000000001"/>
  </r>
  <r>
    <x v="1"/>
    <x v="0"/>
    <x v="6"/>
    <s v="MEDICINA GENERAL "/>
    <x v="268"/>
    <n v="8917"/>
    <s v="ABCD-8917"/>
    <s v="I10"/>
    <s v="HIPERTENSION ESENCIAL (PRIMARIA)"/>
    <x v="2"/>
    <n v="23.56"/>
    <n v="22.54"/>
  </r>
  <r>
    <x v="1"/>
    <x v="0"/>
    <x v="6"/>
    <s v="MEDICINA GENERAL "/>
    <x v="268"/>
    <n v="8918"/>
    <s v="ABCD-8918"/>
    <s v="M23"/>
    <s v="TRASTORNO INTERNO DE LA RODILLA"/>
    <x v="2"/>
    <n v="18.739999999999998"/>
    <n v="18.46"/>
  </r>
  <r>
    <x v="1"/>
    <x v="0"/>
    <x v="6"/>
    <s v="MEDICINA GENERAL "/>
    <x v="268"/>
    <n v="8919"/>
    <s v="ABCD-8919"/>
    <s v="L30"/>
    <s v="OTRAS DERMATITIS"/>
    <x v="2"/>
    <n v="14.25"/>
    <n v="13.23"/>
  </r>
  <r>
    <x v="1"/>
    <x v="0"/>
    <x v="6"/>
    <s v="MEDICINA GENERAL "/>
    <x v="292"/>
    <n v="8920"/>
    <s v="ABCD-8920"/>
    <s v="N18"/>
    <s v="INSUFICIENCIA RENAL CRONICA"/>
    <x v="1"/>
    <n v="3784.72"/>
    <n v="3754.02"/>
  </r>
  <r>
    <x v="1"/>
    <x v="0"/>
    <x v="6"/>
    <s v="MEDICINA GENERAL "/>
    <x v="270"/>
    <n v="8921"/>
    <s v="ABCD-8921"/>
    <s v="E440"/>
    <s v="DESNUTRICION PROTEICOCALORICA MODERADA"/>
    <x v="1"/>
    <n v="6842.86"/>
    <n v="6717.88"/>
  </r>
  <r>
    <x v="1"/>
    <x v="0"/>
    <x v="6"/>
    <s v="MEDICINA GENERAL "/>
    <x v="271"/>
    <n v="8922"/>
    <s v="ABCD-8922"/>
    <s v="D848"/>
    <s v="OTRAS INMUNODEFICIENCIAS ESPECIFICADAS"/>
    <x v="1"/>
    <n v="2493.7800000000002"/>
    <n v="2493.7800000000002"/>
  </r>
  <r>
    <x v="1"/>
    <x v="0"/>
    <x v="6"/>
    <s v="MEDICINA GENERAL "/>
    <x v="289"/>
    <n v="8923"/>
    <s v="ABCD-8923"/>
    <s v="S623"/>
    <s v="FRACTURA DE OTROS HUESOS METACARPIANOS"/>
    <x v="1"/>
    <n v="1331.23"/>
    <n v="1306.52"/>
  </r>
  <r>
    <x v="1"/>
    <x v="0"/>
    <x v="6"/>
    <s v="MEDICINA GENERAL "/>
    <x v="293"/>
    <n v="8924"/>
    <s v="ABCD-8924"/>
    <s v="J90"/>
    <s v="DERRAME PLEURAL NO CLASIFICADO EN OTRA PARTE"/>
    <x v="1"/>
    <n v="11587.63"/>
    <n v="10719.531000000001"/>
  </r>
  <r>
    <x v="1"/>
    <x v="0"/>
    <x v="6"/>
    <s v="MEDICINA INTERNA "/>
    <x v="268"/>
    <n v="8925"/>
    <s v="ABCD-8925"/>
    <s v="E780"/>
    <s v="HIPERCOLESTEROLEMIA PURA"/>
    <x v="2"/>
    <n v="68.69"/>
    <n v="68.69"/>
  </r>
  <r>
    <x v="1"/>
    <x v="0"/>
    <x v="6"/>
    <s v="MEDICINA INTERNA "/>
    <x v="268"/>
    <n v="8926"/>
    <s v="ABCD-8926"/>
    <s v="R268"/>
    <s v="OTRAS ANORMALIDADES DE LA MARCHA Y DE LA MOVILIDAD Y LAS NO ESPECIFICADAS"/>
    <x v="2"/>
    <n v="52.68"/>
    <n v="52.68"/>
  </r>
  <r>
    <x v="1"/>
    <x v="0"/>
    <x v="6"/>
    <s v="MEDICINA INTERNA "/>
    <x v="268"/>
    <n v="8927"/>
    <s v="ABCD-8927"/>
    <s v="I150"/>
    <s v="HIPERTENSION RENOVASCULAR"/>
    <x v="2"/>
    <n v="37.67"/>
    <n v="36.65"/>
  </r>
  <r>
    <x v="1"/>
    <x v="0"/>
    <x v="6"/>
    <s v="MEDICINA INTERNA "/>
    <x v="268"/>
    <n v="8928"/>
    <s v="ABCD-8928"/>
    <s v="K74"/>
    <s v="FIBROSIS Y CIRROSIS DEL HIGADO"/>
    <x v="2"/>
    <n v="330.17"/>
    <n v="239.7"/>
  </r>
  <r>
    <x v="1"/>
    <x v="0"/>
    <x v="6"/>
    <s v="MEDICINA INTERNA "/>
    <x v="268"/>
    <n v="8929"/>
    <s v="ABCD-8929"/>
    <s v="I150"/>
    <s v="HIPERTENSION RENOVASCULAR"/>
    <x v="2"/>
    <n v="35.56"/>
    <n v="34.54"/>
  </r>
  <r>
    <x v="1"/>
    <x v="0"/>
    <x v="6"/>
    <s v="MEDICINA INTERNA "/>
    <x v="268"/>
    <n v="8930"/>
    <s v="ABCD-8930"/>
    <s v="R202"/>
    <s v="PARESTESIA DE LA PIEL"/>
    <x v="2"/>
    <n v="86.71"/>
    <n v="86.43"/>
  </r>
  <r>
    <x v="1"/>
    <x v="0"/>
    <x v="6"/>
    <s v="MEDICINA INTERNA "/>
    <x v="268"/>
    <n v="8931"/>
    <s v="ABCD-8931"/>
    <s v="E780"/>
    <s v="HIPERCOLESTEROLEMIA PURA"/>
    <x v="2"/>
    <n v="20.43"/>
    <n v="20.43"/>
  </r>
  <r>
    <x v="1"/>
    <x v="0"/>
    <x v="6"/>
    <s v="MEDICINA INTERNA "/>
    <x v="268"/>
    <n v="8932"/>
    <s v="ABCD-8932"/>
    <s v="E11"/>
    <s v="DIABETES MELLITUS NO INSULINODEPENDIENTE"/>
    <x v="2"/>
    <n v="52.72"/>
    <n v="51.7"/>
  </r>
  <r>
    <x v="1"/>
    <x v="0"/>
    <x v="6"/>
    <s v="MEDICINA INTERNA "/>
    <x v="268"/>
    <n v="8933"/>
    <s v="ABCD-8933"/>
    <s v="M199"/>
    <s v="ARTROSIS, NO ESPECIFICADA"/>
    <x v="2"/>
    <n v="138.56"/>
    <n v="137.54"/>
  </r>
  <r>
    <x v="1"/>
    <x v="0"/>
    <x v="6"/>
    <s v="MEDICINA INTERNA "/>
    <x v="268"/>
    <n v="8934"/>
    <s v="ABCD-8934"/>
    <s v="E10"/>
    <s v="DIABETES MELLITUS INSULINODEPENDIENTE"/>
    <x v="2"/>
    <n v="93.2"/>
    <n v="92.92"/>
  </r>
  <r>
    <x v="1"/>
    <x v="0"/>
    <x v="6"/>
    <s v="MEDICINA INTERNA "/>
    <x v="268"/>
    <n v="8935"/>
    <s v="ABCD-8935"/>
    <s v="M545"/>
    <s v="LUMBAGO NO ESPECIFICADO"/>
    <x v="2"/>
    <n v="21.45"/>
    <n v="21.17"/>
  </r>
  <r>
    <x v="1"/>
    <x v="0"/>
    <x v="6"/>
    <s v="MEDICINA INTERNA "/>
    <x v="268"/>
    <n v="8936"/>
    <s v="ABCD-8936"/>
    <s v="J20"/>
    <s v="BRONQUITIS AGUDA"/>
    <x v="2"/>
    <n v="22.61"/>
    <n v="21.59"/>
  </r>
  <r>
    <x v="1"/>
    <x v="0"/>
    <x v="6"/>
    <s v="MEDICINA INTERNA "/>
    <x v="268"/>
    <n v="8937"/>
    <s v="ABCD-8937"/>
    <s v="E039"/>
    <s v="HIPOTIROIDISMO, NO ESPECIFICADO"/>
    <x v="2"/>
    <n v="25.78"/>
    <n v="25.78"/>
  </r>
  <r>
    <x v="1"/>
    <x v="0"/>
    <x v="6"/>
    <s v="MEDICINA INTERNA "/>
    <x v="268"/>
    <n v="8938"/>
    <s v="ABCD-8938"/>
    <s v="Z944"/>
    <s v="TRASPLANTE DE HIGADO"/>
    <x v="2"/>
    <n v="526.76"/>
    <n v="413.71"/>
  </r>
  <r>
    <x v="1"/>
    <x v="0"/>
    <x v="6"/>
    <s v="MEDICINA INTERNA "/>
    <x v="268"/>
    <n v="8939"/>
    <s v="ABCD-8939"/>
    <s v="K30"/>
    <s v="DISPEPSIA"/>
    <x v="2"/>
    <n v="172.07"/>
    <n v="170.36"/>
  </r>
  <r>
    <x v="1"/>
    <x v="0"/>
    <x v="6"/>
    <s v="MEDICINA INTERNA "/>
    <x v="268"/>
    <n v="8940"/>
    <s v="ABCD-8940"/>
    <s v="G560"/>
    <s v="SINDROME DEL TUNEL CARPIANO"/>
    <x v="2"/>
    <n v="150.41"/>
    <n v="150.13"/>
  </r>
  <r>
    <x v="1"/>
    <x v="0"/>
    <x v="6"/>
    <s v="MEDICINA INTERNA "/>
    <x v="268"/>
    <n v="8941"/>
    <s v="ABCD-8941"/>
    <s v="E11"/>
    <s v="DIABETES MELLITUS NO INSULINODEPENDIENTE"/>
    <x v="2"/>
    <n v="69.45"/>
    <n v="69.45"/>
  </r>
  <r>
    <x v="1"/>
    <x v="0"/>
    <x v="6"/>
    <s v="MEDICINA INTERNA "/>
    <x v="268"/>
    <n v="8942"/>
    <s v="ABCD-8942"/>
    <s v="K29"/>
    <s v="GASTRITIS Y DUODENITIS"/>
    <x v="2"/>
    <n v="20.88"/>
    <n v="20.6"/>
  </r>
  <r>
    <x v="1"/>
    <x v="0"/>
    <x v="6"/>
    <s v="MEDICINA INTERNA "/>
    <x v="268"/>
    <n v="8943"/>
    <s v="ABCD-8943"/>
    <s v="K58"/>
    <s v="SINDROME DEL COLON IRRITABLE"/>
    <x v="2"/>
    <n v="14.25"/>
    <n v="13.23"/>
  </r>
  <r>
    <x v="1"/>
    <x v="0"/>
    <x v="6"/>
    <s v="MEDICINA INTERNA "/>
    <x v="268"/>
    <n v="8944"/>
    <s v="ABCD-8944"/>
    <s v="N390"/>
    <s v="INFECCION DE VIAS URINARIAS, SITIO NO ESPECIFICADO"/>
    <x v="2"/>
    <n v="68.22"/>
    <n v="67.2"/>
  </r>
  <r>
    <x v="1"/>
    <x v="0"/>
    <x v="6"/>
    <s v="MEDICINA INTERNA "/>
    <x v="268"/>
    <n v="8945"/>
    <s v="ABCD-8945"/>
    <s v="R30"/>
    <s v="DOLOR ASOCIADO CON LA MICCION"/>
    <x v="2"/>
    <n v="16.75"/>
    <n v="16.47"/>
  </r>
  <r>
    <x v="1"/>
    <x v="0"/>
    <x v="6"/>
    <s v="MEDICINA INTERNA "/>
    <x v="268"/>
    <n v="4043"/>
    <s v="ABCD-4043"/>
    <s v="Z944"/>
    <s v="TRASPLANTE DE HIGADO"/>
    <x v="2"/>
    <n v="1047.22"/>
    <n v="1046.2"/>
  </r>
  <r>
    <x v="1"/>
    <x v="0"/>
    <x v="6"/>
    <s v="MEDICINA INTERNA "/>
    <x v="268"/>
    <n v="8946"/>
    <s v="ABCD-8946"/>
    <s v="B35"/>
    <s v="DERMATOFITOSIS"/>
    <x v="2"/>
    <n v="35.869999999999997"/>
    <n v="35.590000000000003"/>
  </r>
  <r>
    <x v="1"/>
    <x v="0"/>
    <x v="6"/>
    <s v="MEDICINA INTERNA "/>
    <x v="268"/>
    <n v="8947"/>
    <s v="ABCD-8947"/>
    <s v="J343"/>
    <s v="HIPERTROFIA DE LOS CORNETES NASALES"/>
    <x v="2"/>
    <n v="20.53"/>
    <n v="19.510000000000002"/>
  </r>
  <r>
    <x v="1"/>
    <x v="0"/>
    <x v="6"/>
    <s v="MEDICINA INTERNA "/>
    <x v="268"/>
    <n v="8948"/>
    <s v="ABCD-8948"/>
    <s v="K74"/>
    <s v="FIBROSIS Y CIRROSIS DEL HIGADO"/>
    <x v="2"/>
    <n v="164.35"/>
    <n v="103.93"/>
  </r>
  <r>
    <x v="1"/>
    <x v="0"/>
    <x v="6"/>
    <s v="MEDICINA INTERNA "/>
    <x v="268"/>
    <n v="8949"/>
    <s v="ABCD-8949"/>
    <s v="J03"/>
    <s v="AMIGDALITIS AGUDA"/>
    <x v="2"/>
    <n v="95.05"/>
    <n v="94.03"/>
  </r>
  <r>
    <x v="1"/>
    <x v="0"/>
    <x v="6"/>
    <s v="MEDICINA INTERNA "/>
    <x v="268"/>
    <n v="8950"/>
    <s v="ABCD-8950"/>
    <s v="R51"/>
    <s v="CEFALEA"/>
    <x v="2"/>
    <n v="20.25"/>
    <n v="19.23"/>
  </r>
  <r>
    <x v="1"/>
    <x v="0"/>
    <x v="6"/>
    <s v="MEDICINA INTERNA "/>
    <x v="268"/>
    <n v="8951"/>
    <s v="ABCD-8951"/>
    <s v="E11"/>
    <s v="DIABETES MELLITUS NO INSULINODEPENDIENTE"/>
    <x v="2"/>
    <n v="116.33"/>
    <n v="116.33"/>
  </r>
  <r>
    <x v="1"/>
    <x v="0"/>
    <x v="6"/>
    <s v="MEDICINA INTERNA "/>
    <x v="268"/>
    <n v="8952"/>
    <s v="ABCD-8952"/>
    <s v="K74"/>
    <s v="FIBROSIS Y CIRROSIS DEL HIGADO"/>
    <x v="2"/>
    <n v="110.83"/>
    <n v="58.01"/>
  </r>
  <r>
    <x v="1"/>
    <x v="0"/>
    <x v="6"/>
    <s v="MEDICINA INTERNA "/>
    <x v="268"/>
    <n v="8953"/>
    <s v="ABCD-8953"/>
    <s v="I150"/>
    <s v="HIPERTENSION RENOVASCULAR"/>
    <x v="2"/>
    <n v="37.65"/>
    <n v="36.630000000000003"/>
  </r>
  <r>
    <x v="1"/>
    <x v="0"/>
    <x v="6"/>
    <s v="MEDICINA INTERNA "/>
    <x v="268"/>
    <n v="8954"/>
    <s v="ABCD-8954"/>
    <s v="E11"/>
    <s v="DIABETES MELLITUS NO INSULINODEPENDIENTE"/>
    <x v="2"/>
    <n v="42.96"/>
    <n v="41.94"/>
  </r>
  <r>
    <x v="1"/>
    <x v="0"/>
    <x v="6"/>
    <s v="MEDICINA INTERNA "/>
    <x v="268"/>
    <n v="8955"/>
    <s v="ABCD-8955"/>
    <s v="B359"/>
    <s v="DERMATOFITOSIS, NO ESPECIFICADA"/>
    <x v="2"/>
    <n v="14.25"/>
    <n v="13.97"/>
  </r>
  <r>
    <x v="1"/>
    <x v="0"/>
    <x v="6"/>
    <s v="MEDICINA INTERNA "/>
    <x v="294"/>
    <n v="8956"/>
    <s v="ABCD-8956"/>
    <s v="K922"/>
    <s v="HEMORRAGIA GASTROINTESTINAL, NO ESPECIFICADA"/>
    <x v="1"/>
    <n v="1608.3"/>
    <n v="1584.64"/>
  </r>
  <r>
    <x v="1"/>
    <x v="0"/>
    <x v="6"/>
    <s v="MEDICINA INTERNA "/>
    <x v="285"/>
    <n v="8957"/>
    <s v="ABCD-8957"/>
    <s v="E440"/>
    <s v="DESNUTRICION PROTEICOCALORICA MODERADA"/>
    <x v="1"/>
    <n v="2617.73"/>
    <n v="2617.73"/>
  </r>
  <r>
    <x v="1"/>
    <x v="0"/>
    <x v="6"/>
    <s v="MEDICINA INTERNA "/>
    <x v="269"/>
    <n v="8958"/>
    <s v="ABCD-8958"/>
    <s v="E112"/>
    <s v="DIABETES MELLITUS NO INSULINODEPENDIENTE, CON COMPLICACIONES RENALES"/>
    <x v="1"/>
    <n v="5444.91"/>
    <n v="5425.79"/>
  </r>
  <r>
    <x v="1"/>
    <x v="0"/>
    <x v="6"/>
    <s v="MEDICINA INTERNA "/>
    <x v="291"/>
    <n v="8959"/>
    <s v="ABCD-8959"/>
    <s v="J159"/>
    <s v="NEUMONIA BACTERIANA, NO ESPECIFICADA"/>
    <x v="1"/>
    <n v="1234.05"/>
    <n v="1232.8499999999999"/>
  </r>
  <r>
    <x v="1"/>
    <x v="0"/>
    <x v="6"/>
    <s v="MEDICINA INTERNA "/>
    <x v="295"/>
    <n v="8960"/>
    <s v="ABCD-8960"/>
    <s v="N19"/>
    <s v="INSUFICIENCIA RENAL NO ESPECIFICADA"/>
    <x v="1"/>
    <n v="4160.13"/>
    <n v="4035.29"/>
  </r>
  <r>
    <x v="1"/>
    <x v="0"/>
    <x v="6"/>
    <s v="MEDICINA INTERNA "/>
    <x v="296"/>
    <n v="8961"/>
    <s v="ABCD-8961"/>
    <s v="S913"/>
    <s v="HERIDA DE OTRAS PARTES DEL PIE"/>
    <x v="1"/>
    <n v="13496.19"/>
    <n v="13214.12"/>
  </r>
  <r>
    <x v="1"/>
    <x v="0"/>
    <x v="6"/>
    <s v="NEFROLOGIA "/>
    <x v="268"/>
    <n v="8962"/>
    <s v="ABCD-8962"/>
    <s v="N18"/>
    <s v="INSUFICIENCIA RENAL CRONICA"/>
    <x v="2"/>
    <n v="13.97"/>
    <n v="13.97"/>
  </r>
  <r>
    <x v="1"/>
    <x v="0"/>
    <x v="6"/>
    <s v="NEFROLOGIA "/>
    <x v="268"/>
    <n v="1644"/>
    <s v="ABCD-1644"/>
    <s v="D848"/>
    <s v="OTRAS INMUNODEFICIENCIAS ESPECIFICADAS"/>
    <x v="2"/>
    <n v="952.38"/>
    <n v="950.34"/>
  </r>
  <r>
    <x v="1"/>
    <x v="0"/>
    <x v="6"/>
    <s v="NEFROLOGIA "/>
    <x v="268"/>
    <n v="8963"/>
    <s v="ABCD-8963"/>
    <s v="N18"/>
    <s v="INSUFICIENCIA RENAL CRONICA"/>
    <x v="2"/>
    <n v="13.97"/>
    <n v="13.97"/>
  </r>
  <r>
    <x v="1"/>
    <x v="0"/>
    <x v="6"/>
    <s v="NEFROLOGIA "/>
    <x v="268"/>
    <n v="8964"/>
    <s v="ABCD-8964"/>
    <s v="E112"/>
    <s v="DIABETES MELLITUS NO INSULINODEPENDIENTE, CON COMPLICACIONES RENALES"/>
    <x v="2"/>
    <n v="105.26"/>
    <n v="105.26"/>
  </r>
  <r>
    <x v="1"/>
    <x v="0"/>
    <x v="6"/>
    <s v="NEFROLOGIA "/>
    <x v="268"/>
    <n v="8965"/>
    <s v="ABCD-8965"/>
    <s v="D848"/>
    <s v="OTRAS INMUNODEFICIENCIAS ESPECIFICADAS"/>
    <x v="2"/>
    <n v="71.86"/>
    <n v="71.86"/>
  </r>
  <r>
    <x v="1"/>
    <x v="0"/>
    <x v="6"/>
    <s v="NEFROLOGIA "/>
    <x v="268"/>
    <n v="8966"/>
    <s v="ABCD-8966"/>
    <s v="D848"/>
    <s v="OTRAS INMUNODEFICIENCIAS ESPECIFICADAS"/>
    <x v="2"/>
    <n v="1105.72"/>
    <n v="1105.72"/>
  </r>
  <r>
    <x v="1"/>
    <x v="0"/>
    <x v="6"/>
    <s v="NEFROLOGIA "/>
    <x v="268"/>
    <n v="8967"/>
    <s v="ABCD-8967"/>
    <s v="D848"/>
    <s v="OTRAS INMUNODEFICIENCIAS ESPECIFICADAS"/>
    <x v="2"/>
    <n v="667.68"/>
    <n v="667.68"/>
  </r>
  <r>
    <x v="1"/>
    <x v="0"/>
    <x v="6"/>
    <s v="NEFROLOGIA "/>
    <x v="268"/>
    <n v="1469"/>
    <s v="ABCD-1469"/>
    <s v="N22"/>
    <s v="CALCULO DE LAS VIAS URINARIAS EN ENFERMEDADES CLASIFICADAS EN OTRA PARTE"/>
    <x v="2"/>
    <n v="125.82"/>
    <n v="125.82"/>
  </r>
  <r>
    <x v="1"/>
    <x v="0"/>
    <x v="6"/>
    <s v="NEFROLOGIA "/>
    <x v="268"/>
    <n v="8968"/>
    <s v="ABCD-8968"/>
    <s v="D848"/>
    <s v="OTRAS INMUNODEFICIENCIAS ESPECIFICADAS"/>
    <x v="2"/>
    <n v="494.67"/>
    <n v="494.67"/>
  </r>
  <r>
    <x v="1"/>
    <x v="0"/>
    <x v="6"/>
    <s v="NEFROLOGIA "/>
    <x v="268"/>
    <n v="8969"/>
    <s v="ABCD-8969"/>
    <s v="Z940"/>
    <s v="TRASPLANTE DE RIÑON"/>
    <x v="2"/>
    <n v="2160.17"/>
    <n v="2160.17"/>
  </r>
  <r>
    <x v="1"/>
    <x v="0"/>
    <x v="6"/>
    <s v="NEFROLOGIA "/>
    <x v="268"/>
    <n v="8970"/>
    <s v="ABCD-8970"/>
    <s v="N18"/>
    <s v="INSUFICIENCIA RENAL CRONICA"/>
    <x v="2"/>
    <n v="13.97"/>
    <n v="13.97"/>
  </r>
  <r>
    <x v="1"/>
    <x v="0"/>
    <x v="6"/>
    <s v="NEFROLOGIA "/>
    <x v="285"/>
    <n v="1887"/>
    <s v="ABCD-1887"/>
    <s v="N180"/>
    <s v="INSUFICIENCIA RENAL TERMINAL"/>
    <x v="1"/>
    <n v="3093.57"/>
    <n v="2994.45"/>
  </r>
  <r>
    <x v="1"/>
    <x v="0"/>
    <x v="6"/>
    <s v="NEFROLOGIA "/>
    <x v="285"/>
    <n v="8971"/>
    <s v="ABCD-8971"/>
    <s v="D848"/>
    <s v="OTRAS INMUNODEFICIENCIAS ESPECIFICADAS"/>
    <x v="1"/>
    <n v="7800.91"/>
    <n v="780.93"/>
  </r>
  <r>
    <x v="1"/>
    <x v="0"/>
    <x v="6"/>
    <s v="NEFROLOGIA "/>
    <x v="297"/>
    <n v="8972"/>
    <s v="ABCD-8972"/>
    <s v="N189"/>
    <s v="INSUFICIENCIA RENAL CRONICA, NO ESPECIFICADA"/>
    <x v="1"/>
    <n v="3658.01"/>
    <n v="3634.89"/>
  </r>
  <r>
    <x v="1"/>
    <x v="0"/>
    <x v="6"/>
    <s v="NEUMOLOGIA "/>
    <x v="268"/>
    <n v="8973"/>
    <s v="ABCD-8973"/>
    <s v="J46"/>
    <s v="ESTADO ASMATICO"/>
    <x v="2"/>
    <n v="21.03"/>
    <n v="20.010000000000002"/>
  </r>
  <r>
    <x v="1"/>
    <x v="0"/>
    <x v="6"/>
    <s v="NEUMOLOGIA "/>
    <x v="268"/>
    <n v="8974"/>
    <s v="ABCD-8974"/>
    <s v="J47"/>
    <s v="BRONQUIECTASIA"/>
    <x v="2"/>
    <n v="14.25"/>
    <n v="13.23"/>
  </r>
  <r>
    <x v="1"/>
    <x v="0"/>
    <x v="6"/>
    <s v="NEUROLOGIA "/>
    <x v="268"/>
    <n v="8975"/>
    <s v="ABCD-8975"/>
    <s v="G43"/>
    <s v="MIGRAÑA"/>
    <x v="2"/>
    <n v="14.85"/>
    <n v="13.83"/>
  </r>
  <r>
    <x v="1"/>
    <x v="0"/>
    <x v="6"/>
    <s v="NUTRICION Y DIETETICA"/>
    <x v="268"/>
    <n v="8976"/>
    <s v="ABCD-8976"/>
    <s v="Z713"/>
    <s v="CONSULTA PARA INSTRUCCION Y VIGILANCIA DE LA DIETA"/>
    <x v="2"/>
    <n v="13.5"/>
    <n v="13.5"/>
  </r>
  <r>
    <x v="1"/>
    <x v="0"/>
    <x v="6"/>
    <s v="NUTRICION Y DIETETICA"/>
    <x v="268"/>
    <n v="8977"/>
    <s v="ABCD-8977"/>
    <s v="Z713"/>
    <s v="CONSULTA PARA INSTRUCCION Y VIGILANCIA DE LA DIETA"/>
    <x v="2"/>
    <n v="21"/>
    <n v="21"/>
  </r>
  <r>
    <x v="1"/>
    <x v="0"/>
    <x v="6"/>
    <s v="NUTRICION Y DIETETICA"/>
    <x v="268"/>
    <n v="8978"/>
    <s v="ABCD-8978"/>
    <s v="Z713"/>
    <s v="CONSULTA PARA INSTRUCCION Y VIGILANCIA DE LA DIETA"/>
    <x v="2"/>
    <n v="13.5"/>
    <n v="13.5"/>
  </r>
  <r>
    <x v="1"/>
    <x v="0"/>
    <x v="6"/>
    <s v="NUTRICION Y DIETETICA"/>
    <x v="268"/>
    <n v="8979"/>
    <s v="ABCD-8979"/>
    <s v="Z940"/>
    <s v="TRASPLANTE DE RIÑON"/>
    <x v="2"/>
    <n v="13.5"/>
    <n v="13.5"/>
  </r>
  <r>
    <x v="1"/>
    <x v="0"/>
    <x v="6"/>
    <s v="NUTRICION Y DIETETICA"/>
    <x v="268"/>
    <n v="8980"/>
    <s v="ABCD-8980"/>
    <s v="Z713"/>
    <s v="CONSULTA PARA INSTRUCCION Y VIGILANCIA DE LA DIETA"/>
    <x v="2"/>
    <n v="13.5"/>
    <n v="13.5"/>
  </r>
  <r>
    <x v="1"/>
    <x v="0"/>
    <x v="6"/>
    <s v="NUTRICION Y DIETETICA"/>
    <x v="268"/>
    <n v="8981"/>
    <s v="ABCD-8981"/>
    <s v="Z940"/>
    <s v="TRASPLANTE DE RIÑON"/>
    <x v="2"/>
    <n v="14.25"/>
    <n v="13.23"/>
  </r>
  <r>
    <x v="1"/>
    <x v="0"/>
    <x v="6"/>
    <s v="ONCOLOGIA "/>
    <x v="268"/>
    <n v="8982"/>
    <s v="ABCD-8982"/>
    <s v="C50"/>
    <s v="TUMOR MALIGNO DE LA MAMA"/>
    <x v="2"/>
    <n v="14.25"/>
    <n v="13.23"/>
  </r>
  <r>
    <x v="1"/>
    <x v="0"/>
    <x v="6"/>
    <s v="ONCOLOGIA "/>
    <x v="268"/>
    <n v="8983"/>
    <s v="ABCD-8983"/>
    <s v="C50"/>
    <s v="TUMOR MALIGNO DE LA MAMA"/>
    <x v="2"/>
    <n v="167.48"/>
    <n v="166.46"/>
  </r>
  <r>
    <x v="1"/>
    <x v="0"/>
    <x v="6"/>
    <s v="ONCOLOGIA "/>
    <x v="268"/>
    <n v="8984"/>
    <s v="ABCD-8984"/>
    <s v="C50"/>
    <s v="TUMOR MALIGNO DE LA MAMA"/>
    <x v="2"/>
    <n v="84.4"/>
    <n v="83.38"/>
  </r>
  <r>
    <x v="1"/>
    <x v="0"/>
    <x v="6"/>
    <s v="ONCOLOGIA "/>
    <x v="268"/>
    <n v="3909"/>
    <s v="ABCD-3909"/>
    <s v="C50"/>
    <s v="TUMOR MALIGNO DE LA MAMA"/>
    <x v="2"/>
    <n v="93.45"/>
    <n v="92.43"/>
  </r>
  <r>
    <x v="1"/>
    <x v="0"/>
    <x v="6"/>
    <s v="ONCOLOGIA "/>
    <x v="268"/>
    <n v="8985"/>
    <s v="ABCD-8985"/>
    <s v="C50"/>
    <s v="TUMOR MALIGNO DE LA MAMA"/>
    <x v="2"/>
    <n v="14.25"/>
    <n v="13.23"/>
  </r>
  <r>
    <x v="1"/>
    <x v="0"/>
    <x v="6"/>
    <s v="ONCOLOGIA "/>
    <x v="268"/>
    <n v="8986"/>
    <s v="ABCD-8986"/>
    <s v="C50"/>
    <s v="TUMOR MALIGNO DE LA MAMA"/>
    <x v="2"/>
    <n v="201.51"/>
    <n v="200.49"/>
  </r>
  <r>
    <x v="1"/>
    <x v="0"/>
    <x v="6"/>
    <s v="ONCOLOGIA "/>
    <x v="268"/>
    <n v="8987"/>
    <s v="ABCD-8987"/>
    <s v="C64"/>
    <s v="TUMOR MALIGNO DEL RIÑON, EXCEPTO DE LA PELVIS RENAL"/>
    <x v="2"/>
    <n v="34.1"/>
    <n v="34.1"/>
  </r>
  <r>
    <x v="1"/>
    <x v="0"/>
    <x v="6"/>
    <s v="ONCOLOGIA "/>
    <x v="268"/>
    <n v="8988"/>
    <s v="ABCD-8988"/>
    <s v="C34"/>
    <s v="TUMOR MALIGNO DE LOS BRONQUIOS Y DEL PULMON"/>
    <x v="2"/>
    <n v="14.25"/>
    <n v="13.23"/>
  </r>
  <r>
    <x v="1"/>
    <x v="0"/>
    <x v="6"/>
    <s v="ONCOLOGIA "/>
    <x v="298"/>
    <n v="8989"/>
    <s v="ABCD-8989"/>
    <s v="R104"/>
    <s v="OTROS DOLORES ABDOMINALES Y LOS NO ESPECIFICADOS"/>
    <x v="1"/>
    <n v="13548.8"/>
    <n v="13018.93"/>
  </r>
  <r>
    <x v="1"/>
    <x v="0"/>
    <x v="6"/>
    <s v="OTORRINOLARINGOLOGIA "/>
    <x v="268"/>
    <n v="8990"/>
    <s v="ABCD-8990"/>
    <s v="R490"/>
    <s v="DISFONIA"/>
    <x v="2"/>
    <n v="20.87"/>
    <n v="20.59"/>
  </r>
  <r>
    <x v="1"/>
    <x v="0"/>
    <x v="6"/>
    <s v="OTORRINOLARINGOLOGIA "/>
    <x v="268"/>
    <n v="8991"/>
    <s v="ABCD-8991"/>
    <s v="J37"/>
    <s v="LARINGITIS Y LARINGOTRAQUEITIS CRONICAS"/>
    <x v="2"/>
    <n v="32.979999999999997"/>
    <n v="32.42"/>
  </r>
  <r>
    <x v="1"/>
    <x v="0"/>
    <x v="6"/>
    <s v="OTORRINOLARINGOLOGIA "/>
    <x v="268"/>
    <n v="8992"/>
    <s v="ABCD-8992"/>
    <s v="J304"/>
    <s v="RINITIS ALERGICA, NO ESPECIFICADA"/>
    <x v="2"/>
    <n v="18.73"/>
    <n v="17.71"/>
  </r>
  <r>
    <x v="1"/>
    <x v="0"/>
    <x v="6"/>
    <s v="OTORRINOLARINGOLOGIA "/>
    <x v="268"/>
    <n v="4320"/>
    <s v="ABCD-4320"/>
    <s v="J300"/>
    <s v="RINITIS VASOMOTORA"/>
    <x v="2"/>
    <n v="18.64"/>
    <n v="18.36"/>
  </r>
  <r>
    <x v="1"/>
    <x v="0"/>
    <x v="6"/>
    <s v="OTORRINOLARINGOLOGIA "/>
    <x v="268"/>
    <n v="8993"/>
    <s v="ABCD-8993"/>
    <s v="J312"/>
    <s v="FARINGITIS CRONICA"/>
    <x v="2"/>
    <n v="59.25"/>
    <n v="58.97"/>
  </r>
  <r>
    <x v="1"/>
    <x v="0"/>
    <x v="6"/>
    <s v="OTORRINOLARINGOLOGIA "/>
    <x v="268"/>
    <n v="8994"/>
    <s v="ABCD-8994"/>
    <s v="J00"/>
    <s v="RINOFARINGITIS AGUDA (RESFRIADO COMUN)"/>
    <x v="2"/>
    <n v="31.86"/>
    <n v="31.3"/>
  </r>
  <r>
    <x v="1"/>
    <x v="0"/>
    <x v="6"/>
    <s v="OTORRINOLARINGOLOGIA "/>
    <x v="268"/>
    <n v="8995"/>
    <s v="ABCD-8995"/>
    <s v="H81"/>
    <s v="TRASTORNOS DE LA FUNCION VESTIBULAR"/>
    <x v="2"/>
    <n v="18.43"/>
    <n v="17.41"/>
  </r>
  <r>
    <x v="1"/>
    <x v="0"/>
    <x v="6"/>
    <s v="OTORRINOLARINGOLOGIA "/>
    <x v="268"/>
    <n v="8996"/>
    <s v="ABCD-8996"/>
    <s v="J02"/>
    <s v="FARINGITIS AGUDA"/>
    <x v="2"/>
    <n v="14.25"/>
    <n v="13.23"/>
  </r>
  <r>
    <x v="1"/>
    <x v="0"/>
    <x v="6"/>
    <s v="QUEMADOS/CIRUGIA REPARAT. "/>
    <x v="299"/>
    <n v="8997"/>
    <s v="ABCD-8997"/>
    <s v="T311"/>
    <s v="QUEMADURAS QUE AFECTAN DEL 10 AL 19% DE LA SUPERFICIE DEL CUERPO"/>
    <x v="1"/>
    <n v="6238.39"/>
    <n v="5974.34"/>
  </r>
  <r>
    <x v="1"/>
    <x v="0"/>
    <x v="6"/>
    <s v="REUMATOLOGIA "/>
    <x v="268"/>
    <n v="8998"/>
    <s v="ABCD-8998"/>
    <s v="M159"/>
    <s v="POLIARTROSIS, NO ESPECIFICADA"/>
    <x v="2"/>
    <n v="74.84"/>
    <n v="74.84"/>
  </r>
  <r>
    <x v="1"/>
    <x v="0"/>
    <x v="6"/>
    <s v="REUMATOLOGIA "/>
    <x v="268"/>
    <n v="8999"/>
    <s v="ABCD-8999"/>
    <s v="M059"/>
    <s v="ARTRITIS REUMATOIDEA SEROPOSITIVA, SIN OTRA ESPECIFICACION"/>
    <x v="2"/>
    <n v="25.71"/>
    <n v="25.71"/>
  </r>
  <r>
    <x v="1"/>
    <x v="0"/>
    <x v="6"/>
    <s v="REUMATOLOGIA "/>
    <x v="268"/>
    <n v="9000"/>
    <s v="ABCD-9000"/>
    <s v="M159"/>
    <s v="POLIARTROSIS, NO ESPECIFICADA"/>
    <x v="2"/>
    <n v="14.85"/>
    <n v="13.83"/>
  </r>
  <r>
    <x v="1"/>
    <x v="0"/>
    <x v="6"/>
    <s v="REUMATOLOGIA "/>
    <x v="268"/>
    <n v="9001"/>
    <s v="ABCD-9001"/>
    <s v="M469"/>
    <s v="ESPONDILOPATIA INFLAMATORIA, NO ESPECIFICADA"/>
    <x v="2"/>
    <n v="14.25"/>
    <n v="13.23"/>
  </r>
  <r>
    <x v="1"/>
    <x v="0"/>
    <x v="6"/>
    <s v="REUMATOLOGIA "/>
    <x v="268"/>
    <n v="9002"/>
    <s v="ABCD-9002"/>
    <s v="M159"/>
    <s v="POLIARTROSIS, NO ESPECIFICADA"/>
    <x v="2"/>
    <n v="158.47999999999999"/>
    <n v="147.30000000000001"/>
  </r>
  <r>
    <x v="1"/>
    <x v="0"/>
    <x v="6"/>
    <s v="REUMATOLOGIA "/>
    <x v="268"/>
    <n v="9003"/>
    <s v="ABCD-9003"/>
    <s v="M350"/>
    <s v="SINDROME SECO [SJOGREN]"/>
    <x v="2"/>
    <n v="42.42"/>
    <n v="42.42"/>
  </r>
  <r>
    <x v="1"/>
    <x v="0"/>
    <x v="6"/>
    <s v="REUMATOLOGIA "/>
    <x v="268"/>
    <n v="9004"/>
    <s v="ABCD-9004"/>
    <s v="M321"/>
    <s v="LUPUS ERITEMATOSO SISTEMICO CON COMPROMISO DE ORGANOS O SISTEMAS"/>
    <x v="2"/>
    <n v="78.489999999999995"/>
    <n v="67.31"/>
  </r>
  <r>
    <x v="1"/>
    <x v="0"/>
    <x v="6"/>
    <s v="REUMATOLOGIA "/>
    <x v="268"/>
    <n v="9005"/>
    <s v="ABCD-9005"/>
    <s v="M159"/>
    <s v="POLIARTROSIS, NO ESPECIFICADA"/>
    <x v="2"/>
    <n v="119.74"/>
    <n v="119.74"/>
  </r>
  <r>
    <x v="1"/>
    <x v="0"/>
    <x v="6"/>
    <s v="TERAPIA INTENSIVA "/>
    <x v="300"/>
    <n v="9006"/>
    <s v="ABCD-9006"/>
    <s v="A41"/>
    <s v="OTRAS SEPTICEMIAS"/>
    <x v="1"/>
    <n v="47522.79"/>
    <n v="46573.24"/>
  </r>
  <r>
    <x v="1"/>
    <x v="0"/>
    <x v="6"/>
    <s v="TERAPIA INTENSIVA "/>
    <x v="301"/>
    <n v="9007"/>
    <s v="ABCD-9007"/>
    <s v="S06"/>
    <s v="TRAUMATISMO INTRACRANEAL"/>
    <x v="1"/>
    <n v="15894.05"/>
    <n v="14142.4"/>
  </r>
  <r>
    <x v="1"/>
    <x v="0"/>
    <x v="6"/>
    <s v="TRAUMATOLOGIA ORTOPEDIA "/>
    <x v="268"/>
    <n v="9008"/>
    <s v="ABCD-9008"/>
    <s v="M16"/>
    <s v="COXARTROSIS (ARTROSIS DE LA CADERA)"/>
    <x v="2"/>
    <n v="14.46"/>
    <n v="13.44"/>
  </r>
  <r>
    <x v="1"/>
    <x v="0"/>
    <x v="6"/>
    <s v="TRAUMATOLOGIA ORTOPEDIA "/>
    <x v="268"/>
    <n v="9009"/>
    <s v="ABCD-9009"/>
    <s v="M203"/>
    <s v="OTRAS DEFORMIDADES DEL HALLUX (ADQUIRIDAS)"/>
    <x v="2"/>
    <n v="14.25"/>
    <n v="13.23"/>
  </r>
  <r>
    <x v="1"/>
    <x v="0"/>
    <x v="6"/>
    <s v="TRAUMATOLOGIA ORTOPEDIA "/>
    <x v="268"/>
    <n v="9010"/>
    <s v="ABCD-9010"/>
    <s v="M23"/>
    <s v="TRASTORNO INTERNO DE LA RODILLA"/>
    <x v="2"/>
    <n v="15.09"/>
    <n v="14.07"/>
  </r>
  <r>
    <x v="1"/>
    <x v="0"/>
    <x v="6"/>
    <s v="TRAUMATOLOGIA ORTOPEDIA "/>
    <x v="268"/>
    <n v="9011"/>
    <s v="ABCD-9011"/>
    <s v="M17"/>
    <s v="GONARTROSIS (ARTROSIS DE LA RODILLA)"/>
    <x v="2"/>
    <n v="23.39"/>
    <n v="22.37"/>
  </r>
  <r>
    <x v="1"/>
    <x v="0"/>
    <x v="6"/>
    <s v="TRAUMATOLOGIA ORTOPEDIA "/>
    <x v="268"/>
    <n v="9012"/>
    <s v="ABCD-9012"/>
    <s v="M17"/>
    <s v="GONARTROSIS (ARTROSIS DE LA RODILLA)"/>
    <x v="2"/>
    <n v="14.25"/>
    <n v="13.23"/>
  </r>
  <r>
    <x v="1"/>
    <x v="0"/>
    <x v="6"/>
    <s v="TRAUMATOLOGIA ORTOPEDIA "/>
    <x v="268"/>
    <n v="9013"/>
    <s v="ABCD-9013"/>
    <s v="M773"/>
    <s v="ESPOLON CALCANEO"/>
    <x v="2"/>
    <n v="15.41"/>
    <n v="14.39"/>
  </r>
  <r>
    <x v="1"/>
    <x v="0"/>
    <x v="6"/>
    <s v="TRAUMATOLOGIA ORTOPEDIA "/>
    <x v="268"/>
    <n v="9014"/>
    <s v="ABCD-9014"/>
    <s v="S921"/>
    <s v="FRACTURA DEL ASTRAGALO"/>
    <x v="2"/>
    <n v="17.850000000000001"/>
    <n v="17.57"/>
  </r>
  <r>
    <x v="1"/>
    <x v="0"/>
    <x v="6"/>
    <s v="TRAUMATOLOGIA ORTOPEDIA "/>
    <x v="268"/>
    <n v="9015"/>
    <s v="ABCD-9015"/>
    <s v="S134"/>
    <s v="ESGUINCES Y TORCEDURAS DE LA COLUMNA CERVICAL"/>
    <x v="2"/>
    <n v="16.09"/>
    <n v="15.07"/>
  </r>
  <r>
    <x v="1"/>
    <x v="0"/>
    <x v="6"/>
    <s v="TRAUMATOLOGIA ORTOPEDIA "/>
    <x v="268"/>
    <n v="9016"/>
    <s v="ABCD-9016"/>
    <s v="S134"/>
    <s v="ESGUINCES Y TORCEDURAS DE LA COLUMNA CERVICAL"/>
    <x v="2"/>
    <n v="16.95"/>
    <n v="15.93"/>
  </r>
  <r>
    <x v="1"/>
    <x v="0"/>
    <x v="6"/>
    <s v="TRAUMATOLOGIA ORTOPEDIA "/>
    <x v="268"/>
    <n v="9017"/>
    <s v="ABCD-9017"/>
    <s v="M773"/>
    <s v="ESPOLON CALCANEO"/>
    <x v="2"/>
    <n v="14.55"/>
    <n v="13.53"/>
  </r>
  <r>
    <x v="1"/>
    <x v="0"/>
    <x v="6"/>
    <s v="TRAUMATOLOGIA ORTOPEDIA "/>
    <x v="268"/>
    <n v="9018"/>
    <s v="ABCD-9018"/>
    <s v="M544"/>
    <s v="LUMBAGO CON CIATICA"/>
    <x v="2"/>
    <n v="14.85"/>
    <n v="14.57"/>
  </r>
  <r>
    <x v="1"/>
    <x v="0"/>
    <x v="6"/>
    <s v="TRAUMATOLOGIA ORTOPEDIA "/>
    <x v="268"/>
    <n v="9019"/>
    <s v="ABCD-9019"/>
    <s v="S635"/>
    <s v="ESGUINCE Y TORCEDURA DE LA MUÑECA"/>
    <x v="2"/>
    <n v="18.41"/>
    <n v="18.13"/>
  </r>
  <r>
    <x v="1"/>
    <x v="0"/>
    <x v="6"/>
    <s v="TRAUMATOLOGIA ORTOPEDIA "/>
    <x v="268"/>
    <n v="9020"/>
    <s v="ABCD-9020"/>
    <s v="M545"/>
    <s v="LUMBAGO NO ESPECIFICADO"/>
    <x v="2"/>
    <n v="15.15"/>
    <n v="14.87"/>
  </r>
  <r>
    <x v="1"/>
    <x v="0"/>
    <x v="6"/>
    <s v="TRAUMATOLOGIA ORTOPEDIA "/>
    <x v="268"/>
    <n v="9021"/>
    <s v="ABCD-9021"/>
    <s v="M511"/>
    <s v="TRASTORNOS DE DISCO LUMBAR Y OTROS, CON RADICULOPATIA"/>
    <x v="2"/>
    <n v="91.6"/>
    <n v="89.28"/>
  </r>
  <r>
    <x v="1"/>
    <x v="0"/>
    <x v="6"/>
    <s v="TRAUMATOLOGIA ORTOPEDIA "/>
    <x v="268"/>
    <n v="9022"/>
    <s v="ABCD-9022"/>
    <s v="M17"/>
    <s v="GONARTROSIS (ARTROSIS DE LA RODILLA)"/>
    <x v="2"/>
    <n v="15.15"/>
    <n v="14.87"/>
  </r>
  <r>
    <x v="1"/>
    <x v="0"/>
    <x v="6"/>
    <s v="TRAUMATOLOGIA ORTOPEDIA "/>
    <x v="268"/>
    <n v="9023"/>
    <s v="ABCD-9023"/>
    <s v="S234"/>
    <s v="ESGUINCES Y TORCEDURAS DE COSTILLAS Y ESTERNON"/>
    <x v="2"/>
    <n v="14.45"/>
    <n v="13.43"/>
  </r>
  <r>
    <x v="1"/>
    <x v="0"/>
    <x v="6"/>
    <s v="TRAUMATOLOGIA ORTOPEDIA "/>
    <x v="268"/>
    <n v="9024"/>
    <s v="ABCD-9024"/>
    <s v="M544"/>
    <s v="LUMBAGO CON CIATICA"/>
    <x v="2"/>
    <n v="18.39"/>
    <n v="17.37"/>
  </r>
  <r>
    <x v="1"/>
    <x v="0"/>
    <x v="6"/>
    <s v="TRAUMATOLOGIA ORTOPEDIA "/>
    <x v="268"/>
    <n v="9025"/>
    <s v="ABCD-9025"/>
    <s v="M750"/>
    <s v="CAPSULITIS ADHESIVA DEL HOMBRO"/>
    <x v="2"/>
    <n v="101.72"/>
    <n v="99.4"/>
  </r>
  <r>
    <x v="1"/>
    <x v="0"/>
    <x v="6"/>
    <s v="TRAUMATOLOGIA ORTOPEDIA "/>
    <x v="268"/>
    <n v="9026"/>
    <s v="ABCD-9026"/>
    <s v="M511"/>
    <s v="TRASTORNOS DE DISCO LUMBAR Y OTROS, CON RADICULOPATIA"/>
    <x v="2"/>
    <n v="142.97999999999999"/>
    <n v="142.69999999999999"/>
  </r>
  <r>
    <x v="1"/>
    <x v="0"/>
    <x v="6"/>
    <s v="TRAUMATOLOGIA/ORTOPEDIA "/>
    <x v="302"/>
    <n v="9027"/>
    <s v="ABCD-9027"/>
    <s v="R52"/>
    <s v="DOLOR, NO CLASIFICADO EN OTRA PARTE"/>
    <x v="1"/>
    <n v="11280.62"/>
    <n v="10445.385"/>
  </r>
  <r>
    <x v="1"/>
    <x v="0"/>
    <x v="1"/>
    <s v="CARDIOLOGIA "/>
    <x v="303"/>
    <n v="9028"/>
    <s v="ABCD-9028"/>
    <s v="N18"/>
    <s v="INSUFICIENCIA RENAL CRONICA"/>
    <x v="2"/>
    <n v="14.25"/>
    <n v="13.23"/>
  </r>
  <r>
    <x v="1"/>
    <x v="0"/>
    <x v="1"/>
    <s v="CARDIOLOGIA "/>
    <x v="303"/>
    <n v="9029"/>
    <s v="ABCD-9029"/>
    <s v="N18"/>
    <s v="INSUFICIENCIA RENAL CRONICA"/>
    <x v="2"/>
    <n v="27.47"/>
    <n v="27.2"/>
  </r>
  <r>
    <x v="1"/>
    <x v="0"/>
    <x v="1"/>
    <s v="CARDIOLOGIA "/>
    <x v="304"/>
    <n v="9030"/>
    <s v="ABCD-9030"/>
    <s v="I99"/>
    <s v="OTROS TRASTORNOS Y LOS NO ESPECIFICADOS DEL SISTEMA CIRCULATORIO"/>
    <x v="2"/>
    <n v="66.45"/>
    <n v="65.16"/>
  </r>
  <r>
    <x v="1"/>
    <x v="0"/>
    <x v="1"/>
    <s v="CARDIOLOGIA "/>
    <x v="305"/>
    <n v="9031"/>
    <s v="ABCD-9031"/>
    <s v="C50"/>
    <s v="TUMOR MALIGNO DE LA MAMA"/>
    <x v="2"/>
    <n v="2339.64"/>
    <n v="2338.86"/>
  </r>
  <r>
    <x v="1"/>
    <x v="0"/>
    <x v="1"/>
    <s v="CARDIOLOGIA "/>
    <x v="306"/>
    <n v="9032"/>
    <s v="ABCD-9032"/>
    <s v="I453"/>
    <s v="BLOQUEO TRIFASCICULAR"/>
    <x v="0"/>
    <n v="263.74"/>
    <n v="263.74"/>
  </r>
  <r>
    <x v="1"/>
    <x v="0"/>
    <x v="1"/>
    <s v="CARDIOLOGIA "/>
    <x v="306"/>
    <n v="9033"/>
    <s v="ABCD-9033"/>
    <s v="L089"/>
    <s v="INFECCION LOCAL DE LA PIEL Y DEL TEJIDO SUBCUTANEO, NO ESPECIFICADA"/>
    <x v="0"/>
    <n v="122.39"/>
    <n v="122.39"/>
  </r>
  <r>
    <x v="1"/>
    <x v="0"/>
    <x v="1"/>
    <s v="CARDIOLOGIA "/>
    <x v="307"/>
    <n v="1635"/>
    <s v="ABCD-1635"/>
    <s v="E441"/>
    <s v="DESNUTRICION PROTEICOCALORICA LEVE"/>
    <x v="0"/>
    <n v="205.92"/>
    <n v="111.84"/>
  </r>
  <r>
    <x v="1"/>
    <x v="0"/>
    <x v="1"/>
    <s v="CARDIOLOGIA "/>
    <x v="308"/>
    <n v="9034"/>
    <s v="ABCD-9034"/>
    <s v="C900"/>
    <s v="MIELOMA MULTIPLE"/>
    <x v="0"/>
    <n v="148.78"/>
    <n v="148.78"/>
  </r>
  <r>
    <x v="1"/>
    <x v="0"/>
    <x v="1"/>
    <s v="CARDIOLOGIA "/>
    <x v="308"/>
    <n v="9035"/>
    <s v="ABCD-9035"/>
    <s v="G934"/>
    <s v="ENCEFALOPATIA NO ESPECIFICADA"/>
    <x v="0"/>
    <n v="290.32"/>
    <n v="290.32"/>
  </r>
  <r>
    <x v="1"/>
    <x v="0"/>
    <x v="1"/>
    <s v="CARDIOLOGIA "/>
    <x v="309"/>
    <n v="9036"/>
    <s v="ABCD-9036"/>
    <s v="L89"/>
    <s v="ULCERA DE DECUBITO"/>
    <x v="0"/>
    <n v="190.42"/>
    <n v="190.21"/>
  </r>
  <r>
    <x v="1"/>
    <x v="0"/>
    <x v="1"/>
    <s v="CARDIOLOGIA "/>
    <x v="310"/>
    <n v="9037"/>
    <s v="ABCD-9037"/>
    <s v="N40"/>
    <s v="HIPERPLASIA DE LA PROSTATA"/>
    <x v="0"/>
    <n v="160.72999999999999"/>
    <n v="160.72999999999999"/>
  </r>
  <r>
    <x v="1"/>
    <x v="0"/>
    <x v="1"/>
    <s v="CARDIOLOGIA "/>
    <x v="311"/>
    <n v="9038"/>
    <s v="ABCD-9038"/>
    <s v="E440"/>
    <s v="DESNUTRICION PROTEICOCALORICA MODERADA"/>
    <x v="0"/>
    <n v="137.01"/>
    <n v="137.01"/>
  </r>
  <r>
    <x v="1"/>
    <x v="0"/>
    <x v="1"/>
    <s v="CARDIOLOGIA "/>
    <x v="311"/>
    <n v="9039"/>
    <s v="ABCD-9039"/>
    <s v="R56"/>
    <s v="CONVULSIONES, NO CLASIFICADAS EN OTRA PARTE"/>
    <x v="0"/>
    <n v="703.77"/>
    <n v="703.77"/>
  </r>
  <r>
    <x v="1"/>
    <x v="0"/>
    <x v="1"/>
    <s v="CARDIOLOGIA "/>
    <x v="312"/>
    <n v="4032"/>
    <s v="ABCD-4032"/>
    <s v="R739"/>
    <s v="HIPERGLICEMIA, NO ESPECIFICADA"/>
    <x v="0"/>
    <n v="814.6"/>
    <n v="754.35"/>
  </r>
  <r>
    <x v="1"/>
    <x v="0"/>
    <x v="1"/>
    <s v="CARDIOLOGIA "/>
    <x v="313"/>
    <n v="9040"/>
    <s v="ABCD-9040"/>
    <s v="E440"/>
    <s v="DESNUTRICION PROTEICOCALORICA MODERADA"/>
    <x v="0"/>
    <n v="343.86"/>
    <n v="343.86"/>
  </r>
  <r>
    <x v="1"/>
    <x v="0"/>
    <x v="1"/>
    <s v="CARDIOLOGIA "/>
    <x v="314"/>
    <n v="9041"/>
    <s v="ABCD-9041"/>
    <s v="K828"/>
    <s v="OTRAS ENFERMEDADES ESPECIFICADAS DE LA VESICULA BILIAR"/>
    <x v="0"/>
    <n v="1473.3"/>
    <n v="1406.25"/>
  </r>
  <r>
    <x v="1"/>
    <x v="0"/>
    <x v="1"/>
    <s v="CARDIOLOGIA "/>
    <x v="315"/>
    <n v="9042"/>
    <s v="ABCD-9042"/>
    <s v="I48"/>
    <s v="FIBRILACION Y ALETEO AURICULAR"/>
    <x v="0"/>
    <n v="179.61"/>
    <n v="162.86000000000001"/>
  </r>
  <r>
    <x v="1"/>
    <x v="0"/>
    <x v="1"/>
    <s v="CARDIOLOGIA "/>
    <x v="316"/>
    <n v="9043"/>
    <s v="ABCD-9043"/>
    <s v="E117"/>
    <s v="DIABETES MELLITUS NO INSULINODEPENDIENTE, CON COMPLICACIONES MULTIPLES"/>
    <x v="0"/>
    <n v="314.58"/>
    <n v="314.58"/>
  </r>
  <r>
    <x v="1"/>
    <x v="0"/>
    <x v="1"/>
    <s v="CARDIOLOGIA "/>
    <x v="316"/>
    <n v="9044"/>
    <s v="ABCD-9044"/>
    <s v="D848"/>
    <s v="OTRAS INMUNODEFICIENCIAS ESPECIFICADAS"/>
    <x v="0"/>
    <n v="2018.29"/>
    <n v="2016.42"/>
  </r>
  <r>
    <x v="1"/>
    <x v="0"/>
    <x v="1"/>
    <s v="CARDIOLOGIA "/>
    <x v="316"/>
    <n v="9045"/>
    <s v="ABCD-9045"/>
    <s v="R31"/>
    <s v="HEMATURIA, NO ESPECIFICADA"/>
    <x v="0"/>
    <n v="223.57"/>
    <n v="183.55"/>
  </r>
  <r>
    <x v="1"/>
    <x v="0"/>
    <x v="1"/>
    <s v="CARDIOLOGIA "/>
    <x v="317"/>
    <n v="9046"/>
    <s v="ABCD-9046"/>
    <s v="E440"/>
    <s v="DESNUTRICION PROTEICOCALORICA MODERADA"/>
    <x v="0"/>
    <n v="404.58"/>
    <n v="289.08"/>
  </r>
  <r>
    <x v="1"/>
    <x v="0"/>
    <x v="1"/>
    <s v="CARDIOLOGIA "/>
    <x v="318"/>
    <n v="9047"/>
    <s v="ABCD-9047"/>
    <s v="E117"/>
    <s v="DIABETES MELLITUS NO INSULINODEPENDIENTE, CON COMPLICACIONES MULTIPLES"/>
    <x v="0"/>
    <n v="219.15"/>
    <n v="146.19999999999999"/>
  </r>
  <r>
    <x v="1"/>
    <x v="0"/>
    <x v="1"/>
    <s v="CARDIOLOGIA "/>
    <x v="319"/>
    <n v="9048"/>
    <s v="ABCD-9048"/>
    <s v="T311"/>
    <s v="QUEMADURAS QUE AFECTAN DEL 10 AL 19% DE LA SUPERFICIE DEL CUERPO"/>
    <x v="0"/>
    <n v="203.89"/>
    <n v="187.14"/>
  </r>
  <r>
    <x v="1"/>
    <x v="0"/>
    <x v="1"/>
    <s v="CARDIOLOGIA "/>
    <x v="320"/>
    <n v="8922"/>
    <s v="ABCD-8922"/>
    <s v="D848"/>
    <s v="OTRAS INMUNODEFICIENCIAS ESPECIFICADAS"/>
    <x v="0"/>
    <n v="372.9"/>
    <n v="297.45"/>
  </r>
  <r>
    <x v="1"/>
    <x v="0"/>
    <x v="1"/>
    <s v="CARDIOLOGIA "/>
    <x v="321"/>
    <n v="9049"/>
    <s v="ABCD-9049"/>
    <s v="N410"/>
    <s v="PROSTATITIS AGUDA"/>
    <x v="0"/>
    <n v="565.86"/>
    <n v="479.15"/>
  </r>
  <r>
    <x v="1"/>
    <x v="0"/>
    <x v="1"/>
    <s v="CARDIOLOGIA "/>
    <x v="321"/>
    <n v="9050"/>
    <s v="ABCD-9050"/>
    <s v="H811"/>
    <s v="VERTIGO PAROXISTICO BENIGNO"/>
    <x v="0"/>
    <n v="234.45"/>
    <n v="145.29"/>
  </r>
  <r>
    <x v="1"/>
    <x v="0"/>
    <x v="1"/>
    <s v="CARDIOLOGIA "/>
    <x v="322"/>
    <n v="9051"/>
    <s v="ABCD-9051"/>
    <s v="I426"/>
    <s v="CARDIOMIOPATIA ALCOHOLICA"/>
    <x v="0"/>
    <n v="322.19"/>
    <n v="305.44"/>
  </r>
  <r>
    <x v="1"/>
    <x v="0"/>
    <x v="1"/>
    <s v="CARDIOLOGIA "/>
    <x v="323"/>
    <n v="9052"/>
    <s v="ABCD-9052"/>
    <s v="I255"/>
    <s v="CARDIOMIOPATIA ISQUEMICA"/>
    <x v="0"/>
    <n v="246.21"/>
    <n v="187.03"/>
  </r>
  <r>
    <x v="1"/>
    <x v="0"/>
    <x v="1"/>
    <s v="CARDIOLOGIA "/>
    <x v="324"/>
    <n v="9053"/>
    <s v="ABCD-9053"/>
    <s v="R521"/>
    <s v="DOLOR CRONICO INTRATABLE"/>
    <x v="0"/>
    <n v="264.92"/>
    <n v="237.35"/>
  </r>
  <r>
    <x v="1"/>
    <x v="0"/>
    <x v="1"/>
    <s v="CARDIOLOGIA "/>
    <x v="325"/>
    <n v="9054"/>
    <s v="ABCD-9054"/>
    <s v="E039"/>
    <s v="HIPOTIROIDISMO, NO ESPECIFICADO"/>
    <x v="0"/>
    <n v="42.98"/>
    <n v="42.98"/>
  </r>
  <r>
    <x v="1"/>
    <x v="0"/>
    <x v="1"/>
    <s v="CARDIOLOGIA "/>
    <x v="326"/>
    <n v="9034"/>
    <s v="ABCD-9034"/>
    <s v="C900"/>
    <s v="MIELOMA MULTIPLE"/>
    <x v="1"/>
    <n v="1058.18"/>
    <n v="1023.29"/>
  </r>
  <r>
    <x v="1"/>
    <x v="0"/>
    <x v="1"/>
    <s v="CARDIOLOGIA "/>
    <x v="327"/>
    <n v="9055"/>
    <s v="ABCD-9055"/>
    <s v="E11"/>
    <s v="DIABETES MELLITUS NO INSULINODEPENDIENTE"/>
    <x v="1"/>
    <n v="1169.02"/>
    <n v="1169.02"/>
  </r>
  <r>
    <x v="1"/>
    <x v="0"/>
    <x v="1"/>
    <s v="CARDIOLOGIA "/>
    <x v="328"/>
    <n v="9056"/>
    <s v="ABCD-9056"/>
    <s v="I46"/>
    <s v="PARO CARDIACO"/>
    <x v="1"/>
    <n v="4355.4799999999996"/>
    <n v="4209.5"/>
  </r>
  <r>
    <x v="1"/>
    <x v="0"/>
    <x v="1"/>
    <s v="CARDIOLOGIA "/>
    <x v="328"/>
    <n v="9039"/>
    <s v="ABCD-9039"/>
    <s v="R56"/>
    <s v="CONVULSIONES, NO CLASIFICADAS EN OTRA PARTE"/>
    <x v="1"/>
    <n v="1738.45"/>
    <n v="1738.45"/>
  </r>
  <r>
    <x v="1"/>
    <x v="0"/>
    <x v="1"/>
    <s v="CARDIOLOGIA "/>
    <x v="271"/>
    <n v="9042"/>
    <s v="ABCD-9042"/>
    <s v="I48"/>
    <s v="FIBRILACION Y ALETEO AURICULAR"/>
    <x v="1"/>
    <n v="1579.48"/>
    <n v="1579.48"/>
  </r>
  <r>
    <x v="1"/>
    <x v="0"/>
    <x v="1"/>
    <s v="CARDIOLOGIA "/>
    <x v="329"/>
    <n v="9057"/>
    <s v="ABCD-9057"/>
    <s v="R56"/>
    <s v="CONVULSIONES, NO CLASIFICADAS EN OTRA PARTE"/>
    <x v="1"/>
    <n v="689.86"/>
    <n v="689.86"/>
  </r>
  <r>
    <x v="1"/>
    <x v="0"/>
    <x v="1"/>
    <s v="CARDIOLOGIA "/>
    <x v="330"/>
    <n v="9058"/>
    <s v="ABCD-9058"/>
    <s v="I674"/>
    <s v="ENCEFALOPATIA HIPERTENSIVA"/>
    <x v="1"/>
    <n v="2065.1"/>
    <n v="1735.22"/>
  </r>
  <r>
    <x v="1"/>
    <x v="0"/>
    <x v="1"/>
    <s v="CARDIOLOGIA "/>
    <x v="331"/>
    <n v="9047"/>
    <s v="ABCD-9047"/>
    <s v="E117"/>
    <s v="DIABETES MELLITUS NO INSULINODEPENDIENTE, CON COMPLICACIONES MULTIPLES"/>
    <x v="1"/>
    <n v="954.29"/>
    <n v="918.1"/>
  </r>
  <r>
    <x v="1"/>
    <x v="0"/>
    <x v="1"/>
    <s v="CARDIOLOGIA "/>
    <x v="332"/>
    <n v="9059"/>
    <s v="ABCD-9059"/>
    <s v="E440"/>
    <s v="DESNUTRICION PROTEICOCALORICA MODERADA"/>
    <x v="1"/>
    <n v="2575.9899999999998"/>
    <n v="2139.3200000000002"/>
  </r>
  <r>
    <x v="1"/>
    <x v="0"/>
    <x v="1"/>
    <s v="CARDIOLOGIA "/>
    <x v="333"/>
    <n v="9060"/>
    <s v="ABCD-9060"/>
    <s v="E117"/>
    <s v="DIABETES MELLITUS NO INSULINODEPENDIENTE, CON COMPLICACIONES MULTIPLES"/>
    <x v="1"/>
    <n v="1375.48"/>
    <n v="1353.77"/>
  </r>
  <r>
    <x v="1"/>
    <x v="0"/>
    <x v="1"/>
    <s v="CARDIOLOGIA "/>
    <x v="291"/>
    <n v="9061"/>
    <s v="ABCD-9061"/>
    <s v="Q211"/>
    <s v="DEFECTO DEL TABIQUE AURICULAR"/>
    <x v="1"/>
    <n v="1111.6400000000001"/>
    <n v="1068.22"/>
  </r>
  <r>
    <x v="1"/>
    <x v="0"/>
    <x v="1"/>
    <s v="CARDIOLOGIA "/>
    <x v="334"/>
    <n v="9062"/>
    <s v="ABCD-9062"/>
    <s v="R55"/>
    <s v="SINCOPE Y COLAPSO"/>
    <x v="1"/>
    <n v="2827.68"/>
    <n v="2825.88"/>
  </r>
  <r>
    <x v="1"/>
    <x v="0"/>
    <x v="1"/>
    <s v="CARDIOLOGIA "/>
    <x v="335"/>
    <n v="9063"/>
    <s v="ABCD-9063"/>
    <s v="D649"/>
    <s v="ANEMIA DE TIPO NO ESPECIFICADO"/>
    <x v="1"/>
    <n v="18111.060000000001"/>
    <n v="18095.759999999998"/>
  </r>
  <r>
    <x v="1"/>
    <x v="0"/>
    <x v="1"/>
    <s v="CARDIOLOGIA "/>
    <x v="336"/>
    <n v="9032"/>
    <s v="ABCD-9032"/>
    <s v="I453"/>
    <s v="BLOQUEO TRIFASCICULAR"/>
    <x v="1"/>
    <n v="4366.1499999999996"/>
    <n v="4366.1499999999996"/>
  </r>
  <r>
    <x v="1"/>
    <x v="0"/>
    <x v="1"/>
    <s v="CARDIOLOGIA "/>
    <x v="337"/>
    <n v="9064"/>
    <s v="ABCD-9064"/>
    <s v="N18"/>
    <s v="INSUFICIENCIA RENAL CRONICA"/>
    <x v="1"/>
    <n v="1561.1"/>
    <n v="1561.1"/>
  </r>
  <r>
    <x v="1"/>
    <x v="0"/>
    <x v="1"/>
    <s v="CARDIOLOGIA "/>
    <x v="338"/>
    <n v="9065"/>
    <s v="ABCD-9065"/>
    <s v="E441"/>
    <s v="DESNUTRICION PROTEICOCALORICA LEVE"/>
    <x v="1"/>
    <n v="6242.06"/>
    <n v="6204.65"/>
  </r>
  <r>
    <x v="1"/>
    <x v="0"/>
    <x v="1"/>
    <s v="CARDIOLOGIA "/>
    <x v="289"/>
    <n v="9041"/>
    <s v="ABCD-9041"/>
    <s v="K828"/>
    <s v="OTRAS ENFERMEDADES ESPECIFICADAS DE LA VESICULA BILIAR"/>
    <x v="1"/>
    <n v="445.41"/>
    <n v="401.48"/>
  </r>
  <r>
    <x v="1"/>
    <x v="0"/>
    <x v="1"/>
    <s v="CARDIOLOGIA "/>
    <x v="299"/>
    <n v="9066"/>
    <s v="ABCD-9066"/>
    <s v="I442"/>
    <s v="BLOQUEO AURICULOVENTRICULAR COMPLETO"/>
    <x v="1"/>
    <n v="4472.41"/>
    <n v="4468.0200000000004"/>
  </r>
  <r>
    <x v="1"/>
    <x v="0"/>
    <x v="1"/>
    <s v="CARDIOLOGIA "/>
    <x v="339"/>
    <n v="9067"/>
    <s v="ABCD-9067"/>
    <s v="K35"/>
    <s v="APENDICITIS AGUDA"/>
    <x v="1"/>
    <n v="1027.31"/>
    <n v="1027.31"/>
  </r>
  <r>
    <x v="1"/>
    <x v="0"/>
    <x v="1"/>
    <s v="CARDIOLOGIA "/>
    <x v="340"/>
    <n v="9068"/>
    <s v="ABCD-9068"/>
    <s v="N201"/>
    <s v="CALCULO DEL URETER"/>
    <x v="1"/>
    <n v="2770.53"/>
    <n v="2703.68"/>
  </r>
  <r>
    <x v="1"/>
    <x v="0"/>
    <x v="1"/>
    <s v="CARDIOLOGIA "/>
    <x v="295"/>
    <n v="9069"/>
    <s v="ABCD-9069"/>
    <s v="S821"/>
    <s v="FRACTURA DE LA EPIFISIS SUPERIOR DE LA TIBIA"/>
    <x v="1"/>
    <n v="3191.3"/>
    <n v="3177.95"/>
  </r>
  <r>
    <x v="1"/>
    <x v="0"/>
    <x v="1"/>
    <s v="CARDIOLOGIA "/>
    <x v="341"/>
    <n v="9070"/>
    <s v="ABCD-9070"/>
    <s v="K800"/>
    <s v="CALCULO DE LA VESICULA BILIAR CON COLECISTITIS AGUDA"/>
    <x v="1"/>
    <n v="1670.03"/>
    <n v="1670.03"/>
  </r>
  <r>
    <x v="1"/>
    <x v="0"/>
    <x v="1"/>
    <s v="CARDIOLOGIA "/>
    <x v="341"/>
    <n v="9071"/>
    <s v="ABCD-9071"/>
    <s v="E115"/>
    <s v="DIABETES MELLITUS NO INSULINODEPENDIENTE, COMPLICACIONES CIRCULATORIAS PERIFERICAS"/>
    <x v="1"/>
    <n v="619.77"/>
    <n v="619.77"/>
  </r>
  <r>
    <x v="1"/>
    <x v="0"/>
    <x v="1"/>
    <s v="CARDIOLOGIA "/>
    <x v="267"/>
    <n v="9072"/>
    <s v="ABCD-9072"/>
    <s v="N200"/>
    <s v="CALCULO DEL RIÑON"/>
    <x v="1"/>
    <n v="2727.94"/>
    <n v="2667.97"/>
  </r>
  <r>
    <x v="1"/>
    <x v="0"/>
    <x v="1"/>
    <s v="CARDIOLOGIA "/>
    <x v="267"/>
    <n v="9048"/>
    <s v="ABCD-9048"/>
    <s v="T311"/>
    <s v="QUEMADURAS QUE AFECTAN DEL 10 AL 19% DE LA SUPERFICIE DEL CUERPO"/>
    <x v="1"/>
    <n v="2086.41"/>
    <n v="2035.35"/>
  </r>
  <r>
    <x v="1"/>
    <x v="0"/>
    <x v="1"/>
    <s v="CARDIOLOGIA "/>
    <x v="342"/>
    <n v="9073"/>
    <s v="ABCD-9073"/>
    <s v="J386"/>
    <s v="ESTENOSIS LARINGEA"/>
    <x v="1"/>
    <n v="4635.0600000000004"/>
    <n v="4499.96"/>
  </r>
  <r>
    <x v="1"/>
    <x v="0"/>
    <x v="1"/>
    <s v="CARDIOLOGIA "/>
    <x v="343"/>
    <n v="9052"/>
    <s v="ABCD-9052"/>
    <s v="I255"/>
    <s v="CARDIOMIOPATIA ISQUEMICA"/>
    <x v="1"/>
    <n v="7040.28"/>
    <n v="6931.53"/>
  </r>
  <r>
    <x v="1"/>
    <x v="0"/>
    <x v="1"/>
    <s v="CARDIOLOGIA "/>
    <x v="344"/>
    <n v="9074"/>
    <s v="ABCD-9074"/>
    <s v="K839"/>
    <s v="ENFERMEDAD DE LAS VIAS BILIARES, NO ESPECIFICADA"/>
    <x v="1"/>
    <n v="3114.69"/>
    <n v="2994.71"/>
  </r>
  <r>
    <x v="1"/>
    <x v="0"/>
    <x v="1"/>
    <s v="CARDIOLOGIA "/>
    <x v="344"/>
    <n v="9075"/>
    <s v="ABCD-9075"/>
    <s v="G832"/>
    <s v="MONOPLEJIA DE MIEMBRO SUPERIOR"/>
    <x v="1"/>
    <n v="5428.94"/>
    <n v="5335.41"/>
  </r>
  <r>
    <x v="1"/>
    <x v="0"/>
    <x v="1"/>
    <s v="CARDIOLOGIA "/>
    <x v="345"/>
    <n v="9076"/>
    <s v="ABCD-9076"/>
    <s v="I48"/>
    <s v="FIBRILACION Y ALETEO AURICULAR"/>
    <x v="1"/>
    <n v="4419.24"/>
    <n v="4404.24"/>
  </r>
  <r>
    <x v="1"/>
    <x v="0"/>
    <x v="1"/>
    <s v="CARDIOLOGIA "/>
    <x v="346"/>
    <n v="9077"/>
    <s v="ABCD-9077"/>
    <s v="S823"/>
    <s v="FRACTURA DE LA EPIFISIS INFERIOR DE LA TIBIA"/>
    <x v="1"/>
    <n v="1884.62"/>
    <n v="1870.52"/>
  </r>
  <r>
    <x v="1"/>
    <x v="0"/>
    <x v="1"/>
    <s v="CARDIOLOGIA "/>
    <x v="281"/>
    <n v="9078"/>
    <s v="ABCD-9078"/>
    <s v="I060"/>
    <s v="ESTENOSIS AORTICA REUMATICA"/>
    <x v="1"/>
    <n v="2437.86"/>
    <n v="2386.4499999999998"/>
  </r>
  <r>
    <x v="1"/>
    <x v="0"/>
    <x v="1"/>
    <s v="CARDIOLOGIA "/>
    <x v="347"/>
    <n v="9079"/>
    <s v="ABCD-9079"/>
    <s v="E43"/>
    <s v="DESNUTRICION PROTEICOCALORICA SEVERA, NO ESPECIFICADA"/>
    <x v="1"/>
    <n v="6844.11"/>
    <n v="4436.26"/>
  </r>
  <r>
    <x v="1"/>
    <x v="0"/>
    <x v="1"/>
    <s v="CARDIOLOGIA "/>
    <x v="282"/>
    <n v="9080"/>
    <s v="ABCD-9080"/>
    <s v="E440"/>
    <s v="DESNUTRICION PROTEICOCALORICA MODERADA"/>
    <x v="1"/>
    <n v="9055.1"/>
    <n v="8881.4699999999993"/>
  </r>
  <r>
    <x v="1"/>
    <x v="0"/>
    <x v="1"/>
    <s v="CARDIOLOGIA "/>
    <x v="348"/>
    <n v="9081"/>
    <s v="ABCD-9081"/>
    <s v="I313"/>
    <s v="DERRAME PERICARDICO (NO INFLAMATORIO)"/>
    <x v="1"/>
    <n v="7795.53"/>
    <n v="6670.09"/>
  </r>
  <r>
    <x v="1"/>
    <x v="0"/>
    <x v="1"/>
    <s v="CARDIOLOGIA "/>
    <x v="349"/>
    <n v="9082"/>
    <s v="ABCD-9082"/>
    <s v="E039"/>
    <s v="HIPOTIROIDISMO, NO ESPECIFICADO"/>
    <x v="1"/>
    <n v="10676.7"/>
    <n v="0"/>
  </r>
  <r>
    <x v="1"/>
    <x v="0"/>
    <x v="1"/>
    <s v="CARDIOLOGIA "/>
    <x v="350"/>
    <n v="9083"/>
    <s v="ABCD-9083"/>
    <s v="J955"/>
    <s v="ESTENOSIS SUBGLOTICA CONSECUTIVA A PROCEDIMIENTOS"/>
    <x v="1"/>
    <n v="11994.16"/>
    <n v="11612.57"/>
  </r>
  <r>
    <x v="1"/>
    <x v="0"/>
    <x v="1"/>
    <s v="CARDIOLOGIA "/>
    <x v="351"/>
    <n v="9084"/>
    <s v="ABCD-9084"/>
    <s v="I46"/>
    <s v="PARO CARDIACO"/>
    <x v="1"/>
    <n v="18287.86"/>
    <n v="18141.25"/>
  </r>
  <r>
    <x v="1"/>
    <x v="0"/>
    <x v="1"/>
    <s v="CARDIOLOGIA "/>
    <x v="352"/>
    <n v="9085"/>
    <s v="ABCD-9085"/>
    <s v="E440"/>
    <s v="DESNUTRICION PROTEICOCALORICA MODERADA"/>
    <x v="1"/>
    <n v="939.34"/>
    <n v="939.34"/>
  </r>
  <r>
    <x v="1"/>
    <x v="0"/>
    <x v="1"/>
    <s v="CARDIOLOGIA "/>
    <x v="352"/>
    <n v="1333"/>
    <s v="ABCD-1333"/>
    <s v="D848"/>
    <s v="OTRAS INMUNODEFICIENCIAS ESPECIFICADAS"/>
    <x v="1"/>
    <n v="17050"/>
    <n v="17050"/>
  </r>
  <r>
    <x v="1"/>
    <x v="0"/>
    <x v="1"/>
    <s v="CARDIOLOGIA "/>
    <x v="288"/>
    <n v="9086"/>
    <s v="ABCD-9086"/>
    <s v="E14"/>
    <s v="DIABETES MELLITUS, NO ESPECIFICADA"/>
    <x v="1"/>
    <n v="2371.9299999999998"/>
    <n v="2371.9299999999998"/>
  </r>
  <r>
    <x v="1"/>
    <x v="0"/>
    <x v="1"/>
    <s v="CARDIOLOGIA "/>
    <x v="353"/>
    <n v="9087"/>
    <s v="ABCD-9087"/>
    <s v="R001"/>
    <s v="BRADICARDIA, NO ESPECIFICADA"/>
    <x v="1"/>
    <n v="7444.78"/>
    <n v="7444.78"/>
  </r>
  <r>
    <x v="1"/>
    <x v="0"/>
    <x v="1"/>
    <s v="CARDIOLOGIA "/>
    <x v="354"/>
    <n v="9088"/>
    <s v="ABCD-9088"/>
    <s v="E117"/>
    <s v="DIABETES MELLITUS NO INSULINODEPENDIENTE, CON COMPLICACIONES MULTIPLES"/>
    <x v="1"/>
    <n v="7195.28"/>
    <n v="7083.2"/>
  </r>
  <r>
    <x v="1"/>
    <x v="0"/>
    <x v="1"/>
    <s v="CARDIOLOGIA "/>
    <x v="355"/>
    <n v="9089"/>
    <s v="ABCD-9089"/>
    <s v="Z034"/>
    <s v="OBSERVACION POR SOSPECHA DE INFARTO DE MIOCARDIO"/>
    <x v="1"/>
    <n v="6959.36"/>
    <n v="6959.36"/>
  </r>
  <r>
    <x v="1"/>
    <x v="0"/>
    <x v="1"/>
    <s v="CARDIOLOGIA "/>
    <x v="356"/>
    <n v="9090"/>
    <s v="ABCD-9090"/>
    <s v="D848"/>
    <s v="OTRAS INMUNODEFICIENCIAS ESPECIFICADAS"/>
    <x v="1"/>
    <n v="17050"/>
    <n v="17050"/>
  </r>
  <r>
    <x v="1"/>
    <x v="0"/>
    <x v="1"/>
    <s v="CARDIOLOGIA "/>
    <x v="357"/>
    <n v="9091"/>
    <s v="ABCD-9091"/>
    <s v="C54"/>
    <s v="TUMOR MALIGNO DEL CUERPO DEL UTERO"/>
    <x v="1"/>
    <n v="12073.32"/>
    <n v="6219.23"/>
  </r>
  <r>
    <x v="1"/>
    <x v="0"/>
    <x v="1"/>
    <s v="CARDIOLOGIA "/>
    <x v="358"/>
    <n v="9092"/>
    <s v="ABCD-9092"/>
    <s v="I500"/>
    <s v="INSUFICIENCIA CARDIACA CONGESTIVA"/>
    <x v="1"/>
    <n v="6358.58"/>
    <n v="6353.48"/>
  </r>
  <r>
    <x v="1"/>
    <x v="0"/>
    <x v="1"/>
    <s v="CARDIOLOGIA "/>
    <x v="359"/>
    <n v="9093"/>
    <s v="ABCD-9093"/>
    <s v="E11"/>
    <s v="DIABETES MELLITUS NO INSULINODEPENDIENTE"/>
    <x v="1"/>
    <n v="16232.84"/>
    <n v="16000.7"/>
  </r>
  <r>
    <x v="1"/>
    <x v="0"/>
    <x v="1"/>
    <s v="CARDIOTORACICA "/>
    <x v="360"/>
    <n v="9094"/>
    <s v="ABCD-9094"/>
    <s v="S298"/>
    <s v="OTROS TRAUMATISMOS DEL TORAX, ESPECIFICADOS"/>
    <x v="1"/>
    <n v="662.46"/>
    <n v="661.89"/>
  </r>
  <r>
    <x v="1"/>
    <x v="0"/>
    <x v="1"/>
    <s v="CARDIOTORACICA "/>
    <x v="361"/>
    <n v="9095"/>
    <s v="ABCD-9095"/>
    <s v="A165"/>
    <s v="PLEURESIA TUBERCULOSA, SIN MENCION DE CONFIRMACION BACTERIOLOGICA O HISTOLOGICA"/>
    <x v="1"/>
    <n v="3754.75"/>
    <n v="3708.15"/>
  </r>
  <r>
    <x v="1"/>
    <x v="0"/>
    <x v="1"/>
    <s v="CIRUGIA GENERAL "/>
    <x v="362"/>
    <n v="9096"/>
    <s v="ABCD-9096"/>
    <s v="S902"/>
    <s v="CONTUSION DE DEDO(S) DEL PIE CON DAÑO DE LA(S) UÑA(S)"/>
    <x v="0"/>
    <n v="137.51"/>
    <n v="137.51"/>
  </r>
  <r>
    <x v="1"/>
    <x v="0"/>
    <x v="1"/>
    <s v="CIRUGIA GENERAL "/>
    <x v="318"/>
    <n v="9097"/>
    <s v="ABCD-9097"/>
    <s v="R100"/>
    <s v="ABDOMEN AGUDO"/>
    <x v="0"/>
    <n v="216.66"/>
    <n v="216.66"/>
  </r>
  <r>
    <x v="1"/>
    <x v="0"/>
    <x v="1"/>
    <s v="CIRUGIA GENERAL "/>
    <x v="363"/>
    <n v="9098"/>
    <s v="ABCD-9098"/>
    <s v="R104"/>
    <s v="OTROS DOLORES ABDOMINALES Y LOS NO ESPECIFICADOS"/>
    <x v="1"/>
    <n v="1078.22"/>
    <n v="1074.6600000000001"/>
  </r>
  <r>
    <x v="1"/>
    <x v="0"/>
    <x v="1"/>
    <s v="CIRUGIA GENERAL "/>
    <x v="364"/>
    <n v="9099"/>
    <s v="ABCD-9099"/>
    <s v="Q501"/>
    <s v="QUISTE EN DESARROLLO DEL OVARIO"/>
    <x v="1"/>
    <n v="5891.58"/>
    <n v="4615.8999999999996"/>
  </r>
  <r>
    <x v="1"/>
    <x v="0"/>
    <x v="1"/>
    <s v="CIRUGIA GENERAL "/>
    <x v="365"/>
    <n v="9100"/>
    <s v="ABCD-9100"/>
    <s v="K359"/>
    <s v="APENDICITIS AGUDA, NO ESPECIFICADA"/>
    <x v="1"/>
    <n v="1027.31"/>
    <n v="1027.31"/>
  </r>
  <r>
    <x v="1"/>
    <x v="0"/>
    <x v="1"/>
    <s v="CIRUGIA GENERAL "/>
    <x v="366"/>
    <n v="9101"/>
    <s v="ABCD-9101"/>
    <s v="K403"/>
    <s v="HERNIA INGUINAL UNILATERAL O NO ESPECIFICADA, CON OBSTRUCCION, SIN GANGRENA"/>
    <x v="1"/>
    <n v="765.08"/>
    <n v="765.08"/>
  </r>
  <r>
    <x v="1"/>
    <x v="0"/>
    <x v="1"/>
    <s v="CIRUGIA GENERAL "/>
    <x v="341"/>
    <n v="9102"/>
    <s v="ABCD-9102"/>
    <s v="K37"/>
    <s v="APENDICITIS, NO ESPECIFICADA"/>
    <x v="1"/>
    <n v="1027.31"/>
    <n v="1027.31"/>
  </r>
  <r>
    <x v="1"/>
    <x v="0"/>
    <x v="1"/>
    <s v="CIRUGIA GENERAL "/>
    <x v="352"/>
    <n v="9103"/>
    <s v="ABCD-9103"/>
    <s v="R100"/>
    <s v="ABDOMEN AGUDO"/>
    <x v="1"/>
    <n v="1027.31"/>
    <n v="1027.31"/>
  </r>
  <r>
    <x v="1"/>
    <x v="0"/>
    <x v="1"/>
    <s v="CIRUGIA GENERAL "/>
    <x v="367"/>
    <n v="9104"/>
    <s v="ABCD-9104"/>
    <s v="K35"/>
    <s v="APENDICITIS AGUDA"/>
    <x v="1"/>
    <n v="1458.49"/>
    <n v="1458.49"/>
  </r>
  <r>
    <x v="1"/>
    <x v="0"/>
    <x v="1"/>
    <s v="CIRUGIA GENERAL "/>
    <x v="368"/>
    <n v="9105"/>
    <s v="ABCD-9105"/>
    <s v="R579"/>
    <s v="CHOQUE, NO ESPECIFICADO"/>
    <x v="1"/>
    <n v="4970.62"/>
    <n v="4946.3"/>
  </r>
  <r>
    <x v="1"/>
    <x v="0"/>
    <x v="1"/>
    <s v="CIRUGIA GENERAL "/>
    <x v="369"/>
    <n v="9106"/>
    <s v="ABCD-9106"/>
    <s v="E440"/>
    <s v="DESNUTRICION PROTEICOCALORICA MODERADA"/>
    <x v="1"/>
    <n v="18045.900000000001"/>
    <n v="17924.259999999998"/>
  </r>
  <r>
    <x v="1"/>
    <x v="0"/>
    <x v="1"/>
    <s v="CIRUGIA MAXILOFACIAL "/>
    <x v="303"/>
    <n v="9107"/>
    <s v="ABCD-9107"/>
    <s v="S019"/>
    <s v="HERIDA DE LA CABEZA, PARTE NO ESPECIFICADA"/>
    <x v="2"/>
    <n v="14.25"/>
    <n v="13.23"/>
  </r>
  <r>
    <x v="1"/>
    <x v="0"/>
    <x v="1"/>
    <s v="CIRUGIA MAXILOFACIAL "/>
    <x v="370"/>
    <n v="9108"/>
    <s v="ABCD-9108"/>
    <s v="K076"/>
    <s v="TRASTORNOS DE LA ARTICULACION TEMPOROMAXILAR"/>
    <x v="2"/>
    <n v="13.5"/>
    <n v="13.23"/>
  </r>
  <r>
    <x v="1"/>
    <x v="0"/>
    <x v="1"/>
    <s v="CIRUGIA MAXILOFACIAL "/>
    <x v="371"/>
    <n v="9109"/>
    <s v="ABCD-9109"/>
    <s v="K010"/>
    <s v="DIENTES INCLUIDOS"/>
    <x v="2"/>
    <n v="14.25"/>
    <n v="13.97"/>
  </r>
  <r>
    <x v="1"/>
    <x v="0"/>
    <x v="1"/>
    <s v="CIRUGIA PLASTICA "/>
    <x v="361"/>
    <n v="9110"/>
    <s v="ABCD-9110"/>
    <s v="T310"/>
    <s v="QUEMADURAS EN MENOS 10% CUERPO"/>
    <x v="1"/>
    <n v="3327.44"/>
    <n v="3290.16"/>
  </r>
  <r>
    <x v="1"/>
    <x v="0"/>
    <x v="1"/>
    <s v="CIRUGIA PLASTICA "/>
    <x v="280"/>
    <n v="9111"/>
    <s v="ABCD-9111"/>
    <s v="G825"/>
    <s v="CUADRIPLEJIA, NO ESPECIFICADA"/>
    <x v="1"/>
    <n v="4948.84"/>
    <n v="4911.72"/>
  </r>
  <r>
    <x v="1"/>
    <x v="0"/>
    <x v="1"/>
    <s v="CIRUGIA PLASTICA "/>
    <x v="372"/>
    <n v="9112"/>
    <s v="ABCD-9112"/>
    <s v="S626"/>
    <s v="FRACTURA DE OTRO DEDO DE LA MANO"/>
    <x v="1"/>
    <n v="7234.94"/>
    <n v="7234.94"/>
  </r>
  <r>
    <x v="1"/>
    <x v="0"/>
    <x v="1"/>
    <s v="CIRUGIA VASCULAR "/>
    <x v="373"/>
    <n v="9113"/>
    <s v="ABCD-9113"/>
    <s v="I830"/>
    <s v="VENAS VARICOSAS DE LOS MIEMBROS INFERIORES CON ULCERA"/>
    <x v="2"/>
    <n v="14.25"/>
    <n v="13.97"/>
  </r>
  <r>
    <x v="1"/>
    <x v="0"/>
    <x v="1"/>
    <s v="CIRUGIA VASCULAR "/>
    <x v="373"/>
    <n v="9114"/>
    <s v="ABCD-9114"/>
    <s v="I830"/>
    <s v="VENAS VARICOSAS DE LOS MIEMBROS INFERIORES CON ULCERA"/>
    <x v="2"/>
    <n v="14.25"/>
    <n v="13.23"/>
  </r>
  <r>
    <x v="1"/>
    <x v="0"/>
    <x v="1"/>
    <s v="CIRUGIA VASCULAR "/>
    <x v="373"/>
    <n v="9115"/>
    <s v="ABCD-9115"/>
    <s v="I872"/>
    <s v="INSUFICIENCIA VENOSA (CRONICA) (PERIFERICA)"/>
    <x v="2"/>
    <n v="14.25"/>
    <n v="13.97"/>
  </r>
  <r>
    <x v="1"/>
    <x v="0"/>
    <x v="1"/>
    <s v="CIRUGIA VASCULAR "/>
    <x v="373"/>
    <n v="9116"/>
    <s v="ABCD-9116"/>
    <s v="N18"/>
    <s v="INSUFICIENCIA RENAL CRONICA"/>
    <x v="2"/>
    <n v="14.25"/>
    <n v="13.23"/>
  </r>
  <r>
    <x v="1"/>
    <x v="0"/>
    <x v="1"/>
    <s v="CIRUGIA VASCULAR "/>
    <x v="373"/>
    <n v="9117"/>
    <s v="ABCD-9117"/>
    <s v="I872"/>
    <s v="INSUFICIENCIA VENOSA (CRONICA) (PERIFERICA)"/>
    <x v="2"/>
    <n v="14.25"/>
    <n v="13.23"/>
  </r>
  <r>
    <x v="1"/>
    <x v="0"/>
    <x v="1"/>
    <s v="CIRUGIA VASCULAR "/>
    <x v="373"/>
    <n v="9118"/>
    <s v="ABCD-9118"/>
    <s v="I83"/>
    <s v="VENAS VARICOSAS DE LOS MIEMBROS INFERIORES"/>
    <x v="2"/>
    <n v="19.64"/>
    <n v="19.36"/>
  </r>
  <r>
    <x v="1"/>
    <x v="0"/>
    <x v="1"/>
    <s v="CIRUGIA VASCULAR "/>
    <x v="373"/>
    <n v="9119"/>
    <s v="ABCD-9119"/>
    <s v="I872"/>
    <s v="INSUFICIENCIA VENOSA (CRONICA) (PERIFERICA)"/>
    <x v="2"/>
    <n v="13.5"/>
    <n v="13.5"/>
  </r>
  <r>
    <x v="1"/>
    <x v="0"/>
    <x v="1"/>
    <s v="CIRUGIA VASCULAR "/>
    <x v="303"/>
    <n v="9120"/>
    <s v="ABCD-9120"/>
    <s v="I872"/>
    <s v="INSUFICIENCIA VENOSA (CRONICA) (PERIFERICA)"/>
    <x v="2"/>
    <n v="14.25"/>
    <n v="13.23"/>
  </r>
  <r>
    <x v="1"/>
    <x v="0"/>
    <x v="1"/>
    <s v="CIRUGIA VASCULAR "/>
    <x v="303"/>
    <n v="5402"/>
    <s v="ABCD-5402"/>
    <s v="I872"/>
    <s v="INSUFICIENCIA VENOSA (CRONICA) (PERIFERICA)"/>
    <x v="2"/>
    <n v="25.68"/>
    <n v="24.66"/>
  </r>
  <r>
    <x v="1"/>
    <x v="0"/>
    <x v="1"/>
    <s v="CIRUGIA VASCULAR "/>
    <x v="303"/>
    <n v="9121"/>
    <s v="ABCD-9121"/>
    <s v="I872"/>
    <s v="INSUFICIENCIA VENOSA (CRONICA) (PERIFERICA)"/>
    <x v="2"/>
    <n v="14.25"/>
    <n v="13.97"/>
  </r>
  <r>
    <x v="1"/>
    <x v="0"/>
    <x v="1"/>
    <s v="CIRUGIA VASCULAR "/>
    <x v="303"/>
    <n v="9122"/>
    <s v="ABCD-9122"/>
    <s v="I872"/>
    <s v="INSUFICIENCIA VENOSA (CRONICA) (PERIFERICA)"/>
    <x v="2"/>
    <n v="14.25"/>
    <n v="13.97"/>
  </r>
  <r>
    <x v="1"/>
    <x v="0"/>
    <x v="1"/>
    <s v="CIRUGIA VASCULAR "/>
    <x v="303"/>
    <n v="9123"/>
    <s v="ABCD-9123"/>
    <s v="I872"/>
    <s v="INSUFICIENCIA VENOSA (CRONICA) (PERIFERICA)"/>
    <x v="2"/>
    <n v="31.72"/>
    <n v="30.7"/>
  </r>
  <r>
    <x v="1"/>
    <x v="0"/>
    <x v="1"/>
    <s v="CIRUGIA VASCULAR "/>
    <x v="303"/>
    <n v="6283"/>
    <s v="ABCD-6283"/>
    <s v="I702"/>
    <s v="ATEROSCLEROSIS DE LAS ARTERIAS DE LOS MIEMBROS"/>
    <x v="2"/>
    <n v="14.25"/>
    <n v="13.23"/>
  </r>
  <r>
    <x v="1"/>
    <x v="0"/>
    <x v="1"/>
    <s v="CIRUGIA VASCULAR "/>
    <x v="303"/>
    <n v="241"/>
    <s v="ABCD-241"/>
    <s v="I714"/>
    <s v="ANEURISMA DE LA AORTA ABDOMINAL, SIN MENCION DE RUPTURA"/>
    <x v="2"/>
    <n v="29.1"/>
    <n v="28.83"/>
  </r>
  <r>
    <x v="1"/>
    <x v="0"/>
    <x v="1"/>
    <s v="CIRUGIA VASCULAR "/>
    <x v="303"/>
    <n v="2234"/>
    <s v="ABCD-2234"/>
    <s v="I702"/>
    <s v="ATEROSCLEROSIS DE LAS ARTERIAS DE LOS MIEMBROS"/>
    <x v="2"/>
    <n v="44.7"/>
    <n v="43.68"/>
  </r>
  <r>
    <x v="1"/>
    <x v="0"/>
    <x v="1"/>
    <s v="CIRUGIA VASCULAR "/>
    <x v="303"/>
    <n v="9124"/>
    <s v="ABCD-9124"/>
    <s v="I872"/>
    <s v="INSUFICIENCIA VENOSA (CRONICA) (PERIFERICA)"/>
    <x v="2"/>
    <n v="14.25"/>
    <n v="13.23"/>
  </r>
  <r>
    <x v="1"/>
    <x v="0"/>
    <x v="1"/>
    <s v="CIRUGIA VASCULAR "/>
    <x v="303"/>
    <n v="9125"/>
    <s v="ABCD-9125"/>
    <s v="I872"/>
    <s v="INSUFICIENCIA VENOSA (CRONICA) (PERIFERICA)"/>
    <x v="2"/>
    <n v="13.5"/>
    <n v="13.5"/>
  </r>
  <r>
    <x v="1"/>
    <x v="0"/>
    <x v="1"/>
    <s v="CIRUGIA VASCULAR "/>
    <x v="303"/>
    <n v="9126"/>
    <s v="ABCD-9126"/>
    <s v="N18"/>
    <s v="INSUFICIENCIA RENAL CRONICA"/>
    <x v="2"/>
    <n v="338.7"/>
    <n v="338.42"/>
  </r>
  <r>
    <x v="1"/>
    <x v="0"/>
    <x v="1"/>
    <s v="CIRUGIA VASCULAR "/>
    <x v="303"/>
    <n v="9127"/>
    <s v="ABCD-9127"/>
    <s v="I872"/>
    <s v="INSUFICIENCIA VENOSA (CRONICA) (PERIFERICA)"/>
    <x v="2"/>
    <n v="13.5"/>
    <n v="13.23"/>
  </r>
  <r>
    <x v="1"/>
    <x v="0"/>
    <x v="1"/>
    <s v="CIRUGIA VASCULAR "/>
    <x v="303"/>
    <n v="9128"/>
    <s v="ABCD-9128"/>
    <s v="I872"/>
    <s v="INSUFICIENCIA VENOSA (CRONICA) (PERIFERICA)"/>
    <x v="2"/>
    <n v="13.5"/>
    <n v="13.23"/>
  </r>
  <r>
    <x v="1"/>
    <x v="0"/>
    <x v="1"/>
    <s v="CIRUGIA VASCULAR "/>
    <x v="303"/>
    <n v="9129"/>
    <s v="ABCD-9129"/>
    <s v="I83"/>
    <s v="VENAS VARICOSAS DE LOS MIEMBROS INFERIORES"/>
    <x v="2"/>
    <n v="14.25"/>
    <n v="13.23"/>
  </r>
  <r>
    <x v="1"/>
    <x v="0"/>
    <x v="1"/>
    <s v="CIRUGIA VASCULAR "/>
    <x v="374"/>
    <n v="2534"/>
    <s v="ABCD-2534"/>
    <s v="G62"/>
    <s v="OTRAS POLINEUROPATIAS"/>
    <x v="2"/>
    <n v="29.09"/>
    <n v="29.09"/>
  </r>
  <r>
    <x v="1"/>
    <x v="0"/>
    <x v="1"/>
    <s v="CIRUGIA VASCULAR "/>
    <x v="374"/>
    <n v="6984"/>
    <s v="ABCD-6984"/>
    <s v="I872"/>
    <s v="INSUFICIENCIA VENOSA (CRONICA) (PERIFERICA)"/>
    <x v="2"/>
    <n v="13.5"/>
    <n v="13.23"/>
  </r>
  <r>
    <x v="1"/>
    <x v="0"/>
    <x v="1"/>
    <s v="CIRUGIA VASCULAR "/>
    <x v="374"/>
    <n v="9130"/>
    <s v="ABCD-9130"/>
    <s v="I86"/>
    <s v="VARICES DE OTROS SITIOS"/>
    <x v="2"/>
    <n v="14.25"/>
    <n v="13.23"/>
  </r>
  <r>
    <x v="1"/>
    <x v="0"/>
    <x v="1"/>
    <s v="CIRUGIA VASCULAR "/>
    <x v="374"/>
    <n v="9131"/>
    <s v="ABCD-9131"/>
    <s v="I83"/>
    <s v="VENAS VARICOSAS DE LOS MIEMBROS INFERIORES"/>
    <x v="2"/>
    <n v="14.25"/>
    <n v="13.23"/>
  </r>
  <r>
    <x v="1"/>
    <x v="0"/>
    <x v="1"/>
    <s v="CIRUGIA VASCULAR "/>
    <x v="374"/>
    <n v="9132"/>
    <s v="ABCD-9132"/>
    <s v="I830"/>
    <s v="VENAS VARICOSAS DE LOS MIEMBROS INFERIORES CON ULCERA"/>
    <x v="2"/>
    <n v="13.5"/>
    <n v="13.23"/>
  </r>
  <r>
    <x v="1"/>
    <x v="0"/>
    <x v="1"/>
    <s v="CIRUGIA VASCULAR "/>
    <x v="374"/>
    <n v="9133"/>
    <s v="ABCD-9133"/>
    <s v="I839"/>
    <s v="VENAS VARICOSAS DE LOS MIEMBROS INFERIORES SIN ULCERA NI INFLAMACION"/>
    <x v="2"/>
    <n v="13.5"/>
    <n v="13.23"/>
  </r>
  <r>
    <x v="1"/>
    <x v="0"/>
    <x v="1"/>
    <s v="CIRUGIA VASCULAR "/>
    <x v="374"/>
    <n v="9134"/>
    <s v="ABCD-9134"/>
    <s v="N18"/>
    <s v="INSUFICIENCIA RENAL CRONICA"/>
    <x v="2"/>
    <n v="19.84"/>
    <n v="19.57"/>
  </r>
  <r>
    <x v="1"/>
    <x v="0"/>
    <x v="1"/>
    <s v="CIRUGIA VASCULAR "/>
    <x v="374"/>
    <n v="9135"/>
    <s v="ABCD-9135"/>
    <s v="I83"/>
    <s v="VENAS VARICOSAS DE LOS MIEMBROS INFERIORES"/>
    <x v="2"/>
    <n v="17.149999999999999"/>
    <n v="17.149999999999999"/>
  </r>
  <r>
    <x v="1"/>
    <x v="0"/>
    <x v="1"/>
    <s v="CIRUGIA VASCULAR "/>
    <x v="374"/>
    <n v="9136"/>
    <s v="ABCD-9136"/>
    <s v="N18"/>
    <s v="INSUFICIENCIA RENAL CRONICA"/>
    <x v="2"/>
    <n v="879.55"/>
    <n v="693.78"/>
  </r>
  <r>
    <x v="1"/>
    <x v="0"/>
    <x v="1"/>
    <s v="CIRUGIA VASCULAR "/>
    <x v="374"/>
    <n v="9137"/>
    <s v="ABCD-9137"/>
    <s v="I872"/>
    <s v="INSUFICIENCIA VENOSA (CRONICA) (PERIFERICA)"/>
    <x v="2"/>
    <n v="13.5"/>
    <n v="13.23"/>
  </r>
  <r>
    <x v="1"/>
    <x v="0"/>
    <x v="1"/>
    <s v="CIRUGIA VASCULAR "/>
    <x v="374"/>
    <n v="9138"/>
    <s v="ABCD-9138"/>
    <s v="I839"/>
    <s v="VENAS VARICOSAS DE LOS MIEMBROS INFERIORES SIN ULCERA NI INFLAMACION"/>
    <x v="2"/>
    <n v="14.25"/>
    <n v="13.97"/>
  </r>
  <r>
    <x v="1"/>
    <x v="0"/>
    <x v="1"/>
    <s v="CIRUGIA VASCULAR "/>
    <x v="374"/>
    <n v="9139"/>
    <s v="ABCD-9139"/>
    <s v="I872"/>
    <s v="INSUFICIENCIA VENOSA (CRONICA) (PERIFERICA)"/>
    <x v="2"/>
    <n v="13.5"/>
    <n v="13.23"/>
  </r>
  <r>
    <x v="1"/>
    <x v="0"/>
    <x v="1"/>
    <s v="CIRUGIA VASCULAR "/>
    <x v="375"/>
    <n v="9140"/>
    <s v="ABCD-9140"/>
    <s v="I872"/>
    <s v="INSUFICIENCIA VENOSA (CRONICA) (PERIFERICA)"/>
    <x v="2"/>
    <n v="14.25"/>
    <n v="13.23"/>
  </r>
  <r>
    <x v="1"/>
    <x v="0"/>
    <x v="1"/>
    <s v="CIRUGIA VASCULAR "/>
    <x v="375"/>
    <n v="9141"/>
    <s v="ABCD-9141"/>
    <s v="I872"/>
    <s v="INSUFICIENCIA VENOSA (CRONICA) (PERIFERICA)"/>
    <x v="2"/>
    <n v="13.5"/>
    <n v="13.5"/>
  </r>
  <r>
    <x v="1"/>
    <x v="0"/>
    <x v="1"/>
    <s v="CIRUGIA VASCULAR "/>
    <x v="375"/>
    <n v="9142"/>
    <s v="ABCD-9142"/>
    <s v="I83"/>
    <s v="VENAS VARICOSAS DE LOS MIEMBROS INFERIORES"/>
    <x v="2"/>
    <n v="14.25"/>
    <n v="13.97"/>
  </r>
  <r>
    <x v="1"/>
    <x v="0"/>
    <x v="1"/>
    <s v="CIRUGIA VASCULAR "/>
    <x v="375"/>
    <n v="9143"/>
    <s v="ABCD-9143"/>
    <s v="I872"/>
    <s v="INSUFICIENCIA VENOSA (CRONICA) (PERIFERICA)"/>
    <x v="2"/>
    <n v="76.95"/>
    <n v="76.95"/>
  </r>
  <r>
    <x v="1"/>
    <x v="0"/>
    <x v="1"/>
    <s v="CIRUGIA VASCULAR "/>
    <x v="370"/>
    <n v="9144"/>
    <s v="ABCD-9144"/>
    <s v="I872"/>
    <s v="INSUFICIENCIA VENOSA (CRONICA) (PERIFERICA)"/>
    <x v="2"/>
    <n v="14.25"/>
    <n v="13.23"/>
  </r>
  <r>
    <x v="1"/>
    <x v="0"/>
    <x v="1"/>
    <s v="CIRUGIA VASCULAR "/>
    <x v="370"/>
    <n v="9145"/>
    <s v="ABCD-9145"/>
    <s v="I83"/>
    <s v="VENAS VARICOSAS DE LOS MIEMBROS INFERIORES"/>
    <x v="2"/>
    <n v="73.709999999999994"/>
    <n v="73.709999999999994"/>
  </r>
  <r>
    <x v="1"/>
    <x v="0"/>
    <x v="1"/>
    <s v="CIRUGIA VASCULAR "/>
    <x v="370"/>
    <n v="9146"/>
    <s v="ABCD-9146"/>
    <s v="I872"/>
    <s v="INSUFICIENCIA VENOSA (CRONICA) (PERIFERICA)"/>
    <x v="2"/>
    <n v="13.5"/>
    <n v="13.23"/>
  </r>
  <r>
    <x v="1"/>
    <x v="0"/>
    <x v="1"/>
    <s v="CIRUGIA VASCULAR "/>
    <x v="370"/>
    <n v="9147"/>
    <s v="ABCD-9147"/>
    <s v="I83"/>
    <s v="VENAS VARICOSAS DE LOS MIEMBROS INFERIORES"/>
    <x v="2"/>
    <n v="13.5"/>
    <n v="13.23"/>
  </r>
  <r>
    <x v="1"/>
    <x v="0"/>
    <x v="1"/>
    <s v="CIRUGIA VASCULAR "/>
    <x v="370"/>
    <n v="9148"/>
    <s v="ABCD-9148"/>
    <s v="I872"/>
    <s v="INSUFICIENCIA VENOSA (CRONICA) (PERIFERICA)"/>
    <x v="2"/>
    <n v="13.5"/>
    <n v="13.5"/>
  </r>
  <r>
    <x v="1"/>
    <x v="0"/>
    <x v="1"/>
    <s v="CIRUGIA VASCULAR "/>
    <x v="370"/>
    <n v="9149"/>
    <s v="ABCD-9149"/>
    <s v="R600"/>
    <s v="EDEMA LOCALIZADO"/>
    <x v="2"/>
    <n v="13.5"/>
    <n v="13.5"/>
  </r>
  <r>
    <x v="1"/>
    <x v="0"/>
    <x v="1"/>
    <s v="CIRUGIA VASCULAR "/>
    <x v="370"/>
    <n v="9150"/>
    <s v="ABCD-9150"/>
    <s v="I86"/>
    <s v="VARICES DE OTROS SITIOS"/>
    <x v="2"/>
    <n v="14.25"/>
    <n v="13.97"/>
  </r>
  <r>
    <x v="1"/>
    <x v="0"/>
    <x v="1"/>
    <s v="CIRUGIA VASCULAR "/>
    <x v="370"/>
    <n v="9151"/>
    <s v="ABCD-9151"/>
    <s v="I872"/>
    <s v="INSUFICIENCIA VENOSA (CRONICA) (PERIFERICA)"/>
    <x v="2"/>
    <n v="14.25"/>
    <n v="13.97"/>
  </r>
  <r>
    <x v="1"/>
    <x v="0"/>
    <x v="1"/>
    <s v="CIRUGIA VASCULAR "/>
    <x v="370"/>
    <n v="1749"/>
    <s v="ABCD-1749"/>
    <s v="I872"/>
    <s v="INSUFICIENCIA VENOSA (CRONICA) (PERIFERICA)"/>
    <x v="2"/>
    <n v="14.25"/>
    <n v="13.23"/>
  </r>
  <r>
    <x v="1"/>
    <x v="0"/>
    <x v="1"/>
    <s v="CIRUGIA VASCULAR "/>
    <x v="370"/>
    <n v="9152"/>
    <s v="ABCD-9152"/>
    <s v="I872"/>
    <s v="INSUFICIENCIA VENOSA (CRONICA) (PERIFERICA)"/>
    <x v="2"/>
    <n v="13.5"/>
    <n v="13.23"/>
  </r>
  <r>
    <x v="1"/>
    <x v="0"/>
    <x v="1"/>
    <s v="CIRUGIA VASCULAR "/>
    <x v="370"/>
    <n v="9153"/>
    <s v="ABCD-9153"/>
    <s v="I872"/>
    <s v="INSUFICIENCIA VENOSA (CRONICA) (PERIFERICA)"/>
    <x v="2"/>
    <n v="13.5"/>
    <n v="13.5"/>
  </r>
  <r>
    <x v="1"/>
    <x v="0"/>
    <x v="1"/>
    <s v="CIRUGIA VASCULAR "/>
    <x v="376"/>
    <n v="9154"/>
    <s v="ABCD-9154"/>
    <s v="R600"/>
    <s v="EDEMA LOCALIZADO"/>
    <x v="2"/>
    <n v="14.25"/>
    <n v="13.23"/>
  </r>
  <r>
    <x v="1"/>
    <x v="0"/>
    <x v="1"/>
    <s v="CIRUGIA VASCULAR "/>
    <x v="376"/>
    <n v="9155"/>
    <s v="ABCD-9155"/>
    <s v="I872"/>
    <s v="INSUFICIENCIA VENOSA (CRONICA) (PERIFERICA)"/>
    <x v="2"/>
    <n v="13.5"/>
    <n v="13.5"/>
  </r>
  <r>
    <x v="1"/>
    <x v="0"/>
    <x v="1"/>
    <s v="CIRUGIA VASCULAR "/>
    <x v="376"/>
    <n v="9156"/>
    <s v="ABCD-9156"/>
    <s v="I872"/>
    <s v="INSUFICIENCIA VENOSA (CRONICA) (PERIFERICA)"/>
    <x v="2"/>
    <n v="14.25"/>
    <n v="13.97"/>
  </r>
  <r>
    <x v="1"/>
    <x v="0"/>
    <x v="1"/>
    <s v="CIRUGIA VASCULAR "/>
    <x v="376"/>
    <n v="9157"/>
    <s v="ABCD-9157"/>
    <s v="I83"/>
    <s v="VENAS VARICOSAS DE LOS MIEMBROS INFERIORES"/>
    <x v="2"/>
    <n v="44.52"/>
    <n v="34.08"/>
  </r>
  <r>
    <x v="1"/>
    <x v="0"/>
    <x v="1"/>
    <s v="CIRUGIA VASCULAR "/>
    <x v="376"/>
    <n v="9158"/>
    <s v="ABCD-9158"/>
    <s v="E107"/>
    <s v="DIABETES MELLITUS INSULINODEPENDIENTE, CON COMPLICACIONES MULTIPLES"/>
    <x v="2"/>
    <n v="13.5"/>
    <n v="13.23"/>
  </r>
  <r>
    <x v="1"/>
    <x v="0"/>
    <x v="1"/>
    <s v="CIRUGIA VASCULAR "/>
    <x v="376"/>
    <n v="9159"/>
    <s v="ABCD-9159"/>
    <s v="I872"/>
    <s v="INSUFICIENCIA VENOSA (CRONICA) (PERIFERICA)"/>
    <x v="2"/>
    <n v="76.95"/>
    <n v="76.95"/>
  </r>
  <r>
    <x v="1"/>
    <x v="0"/>
    <x v="1"/>
    <s v="CIRUGIA VASCULAR "/>
    <x v="376"/>
    <n v="9160"/>
    <s v="ABCD-9160"/>
    <s v="I872"/>
    <s v="INSUFICIENCIA VENOSA (CRONICA) (PERIFERICA)"/>
    <x v="2"/>
    <n v="14.25"/>
    <n v="13.23"/>
  </r>
  <r>
    <x v="1"/>
    <x v="0"/>
    <x v="1"/>
    <s v="CIRUGIA VASCULAR "/>
    <x v="376"/>
    <n v="9161"/>
    <s v="ABCD-9161"/>
    <s v="I872"/>
    <s v="INSUFICIENCIA VENOSA (CRONICA) (PERIFERICA)"/>
    <x v="2"/>
    <n v="13.5"/>
    <n v="13.23"/>
  </r>
  <r>
    <x v="1"/>
    <x v="0"/>
    <x v="1"/>
    <s v="CIRUGIA VASCULAR "/>
    <x v="376"/>
    <n v="9162"/>
    <s v="ABCD-9162"/>
    <s v="I872"/>
    <s v="INSUFICIENCIA VENOSA (CRONICA) (PERIFERICA)"/>
    <x v="2"/>
    <n v="13.5"/>
    <n v="13.5"/>
  </r>
  <r>
    <x v="1"/>
    <x v="0"/>
    <x v="1"/>
    <s v="CIRUGIA VASCULAR "/>
    <x v="376"/>
    <n v="9163"/>
    <s v="ABCD-9163"/>
    <s v="I83"/>
    <s v="VENAS VARICOSAS DE LOS MIEMBROS INFERIORES"/>
    <x v="2"/>
    <n v="18.89"/>
    <n v="18.62"/>
  </r>
  <r>
    <x v="1"/>
    <x v="0"/>
    <x v="1"/>
    <s v="CIRUGIA VASCULAR "/>
    <x v="371"/>
    <n v="9164"/>
    <s v="ABCD-9164"/>
    <s v="I872"/>
    <s v="INSUFICIENCIA VENOSA (CRONICA) (PERIFERICA)"/>
    <x v="2"/>
    <n v="13.5"/>
    <n v="13.23"/>
  </r>
  <r>
    <x v="1"/>
    <x v="0"/>
    <x v="1"/>
    <s v="CIRUGIA VASCULAR "/>
    <x v="371"/>
    <n v="9165"/>
    <s v="ABCD-9165"/>
    <s v="I86"/>
    <s v="VARICES DE OTROS SITIOS"/>
    <x v="2"/>
    <n v="14.25"/>
    <n v="13.23"/>
  </r>
  <r>
    <x v="1"/>
    <x v="0"/>
    <x v="1"/>
    <s v="CIRUGIA VASCULAR "/>
    <x v="371"/>
    <n v="9166"/>
    <s v="ABCD-9166"/>
    <s v="I872"/>
    <s v="INSUFICIENCIA VENOSA (CRONICA) (PERIFERICA)"/>
    <x v="2"/>
    <n v="24.93"/>
    <n v="24.66"/>
  </r>
  <r>
    <x v="1"/>
    <x v="0"/>
    <x v="1"/>
    <s v="CIRUGIA VASCULAR "/>
    <x v="371"/>
    <n v="3145"/>
    <s v="ABCD-3145"/>
    <s v="I872"/>
    <s v="INSUFICIENCIA VENOSA (CRONICA) (PERIFERICA)"/>
    <x v="2"/>
    <n v="13.5"/>
    <n v="13.23"/>
  </r>
  <r>
    <x v="1"/>
    <x v="0"/>
    <x v="1"/>
    <s v="CIRUGIA VASCULAR "/>
    <x v="371"/>
    <n v="9167"/>
    <s v="ABCD-9167"/>
    <s v="I872"/>
    <s v="INSUFICIENCIA VENOSA (CRONICA) (PERIFERICA)"/>
    <x v="2"/>
    <n v="13.5"/>
    <n v="13.5"/>
  </r>
  <r>
    <x v="1"/>
    <x v="0"/>
    <x v="1"/>
    <s v="CIRUGIA VASCULAR "/>
    <x v="371"/>
    <n v="9168"/>
    <s v="ABCD-9168"/>
    <s v="I83"/>
    <s v="VENAS VARICOSAS DE LOS MIEMBROS INFERIORES"/>
    <x v="2"/>
    <n v="14.25"/>
    <n v="13.23"/>
  </r>
  <r>
    <x v="1"/>
    <x v="0"/>
    <x v="1"/>
    <s v="CIRUGIA VASCULAR "/>
    <x v="371"/>
    <n v="9169"/>
    <s v="ABCD-9169"/>
    <s v="I839"/>
    <s v="VENAS VARICOSAS DE LOS MIEMBROS INFERIORES SIN ULCERA NI INFLAMACION"/>
    <x v="2"/>
    <n v="14.25"/>
    <n v="13.23"/>
  </r>
  <r>
    <x v="1"/>
    <x v="0"/>
    <x v="1"/>
    <s v="CIRUGIA VASCULAR "/>
    <x v="371"/>
    <n v="9170"/>
    <s v="ABCD-9170"/>
    <s v="I872"/>
    <s v="INSUFICIENCIA VENOSA (CRONICA) (PERIFERICA)"/>
    <x v="2"/>
    <n v="14.25"/>
    <n v="13.23"/>
  </r>
  <r>
    <x v="1"/>
    <x v="0"/>
    <x v="1"/>
    <s v="CIRUGIA VASCULAR "/>
    <x v="371"/>
    <n v="9171"/>
    <s v="ABCD-9171"/>
    <s v="I872"/>
    <s v="INSUFICIENCIA VENOSA (CRONICA) (PERIFERICA)"/>
    <x v="2"/>
    <n v="14.25"/>
    <n v="13.23"/>
  </r>
  <r>
    <x v="1"/>
    <x v="0"/>
    <x v="1"/>
    <s v="CIRUGIA VASCULAR "/>
    <x v="371"/>
    <n v="8809"/>
    <s v="ABCD-8809"/>
    <s v="I862"/>
    <s v="VARICES PELVICAS"/>
    <x v="2"/>
    <n v="76.95"/>
    <n v="76.95"/>
  </r>
  <r>
    <x v="1"/>
    <x v="0"/>
    <x v="1"/>
    <s v="CIRUGIA VASCULAR "/>
    <x v="371"/>
    <n v="9172"/>
    <s v="ABCD-9172"/>
    <s v="I802"/>
    <s v="FLEBITIS Y TROMBOFLEBITIS DE OTROS VASOS PROFUNDOS MIEMBROS INFERIORES"/>
    <x v="2"/>
    <n v="14.25"/>
    <n v="13.23"/>
  </r>
  <r>
    <x v="1"/>
    <x v="0"/>
    <x v="1"/>
    <s v="CIRUGIA VASCULAR "/>
    <x v="371"/>
    <n v="9173"/>
    <s v="ABCD-9173"/>
    <s v="I839"/>
    <s v="VENAS VARICOSAS DE LOS MIEMBROS INFERIORES SIN ULCERA NI INFLAMACION"/>
    <x v="2"/>
    <n v="14.25"/>
    <n v="13.23"/>
  </r>
  <r>
    <x v="1"/>
    <x v="0"/>
    <x v="1"/>
    <s v="CIRUGIA VASCULAR "/>
    <x v="371"/>
    <n v="9174"/>
    <s v="ABCD-9174"/>
    <s v="I83"/>
    <s v="VENAS VARICOSAS DE LOS MIEMBROS INFERIORES"/>
    <x v="2"/>
    <n v="19.64"/>
    <n v="19.36"/>
  </r>
  <r>
    <x v="1"/>
    <x v="0"/>
    <x v="1"/>
    <s v="CIRUGIA VASCULAR "/>
    <x v="371"/>
    <n v="9175"/>
    <s v="ABCD-9175"/>
    <s v="I872"/>
    <s v="INSUFICIENCIA VENOSA (CRONICA) (PERIFERICA)"/>
    <x v="2"/>
    <n v="13.5"/>
    <n v="13.23"/>
  </r>
  <r>
    <x v="1"/>
    <x v="0"/>
    <x v="1"/>
    <s v="CIRUGIA VASCULAR "/>
    <x v="371"/>
    <n v="9176"/>
    <s v="ABCD-9176"/>
    <s v="I872"/>
    <s v="INSUFICIENCIA VENOSA (CRONICA) (PERIFERICA)"/>
    <x v="2"/>
    <n v="13.5"/>
    <n v="13.5"/>
  </r>
  <r>
    <x v="1"/>
    <x v="0"/>
    <x v="1"/>
    <s v="CIRUGIA VASCULAR "/>
    <x v="371"/>
    <n v="9177"/>
    <s v="ABCD-9177"/>
    <s v="I872"/>
    <s v="INSUFICIENCIA VENOSA (CRONICA) (PERIFERICA)"/>
    <x v="2"/>
    <n v="13.5"/>
    <n v="13.5"/>
  </r>
  <r>
    <x v="1"/>
    <x v="0"/>
    <x v="1"/>
    <s v="CIRUGIA VASCULAR "/>
    <x v="371"/>
    <n v="8814"/>
    <s v="ABCD-8814"/>
    <s v="I83"/>
    <s v="VENAS VARICOSAS DE LOS MIEMBROS INFERIORES"/>
    <x v="2"/>
    <n v="13.5"/>
    <n v="13.23"/>
  </r>
  <r>
    <x v="1"/>
    <x v="0"/>
    <x v="1"/>
    <s v="CIRUGIA VASCULAR "/>
    <x v="371"/>
    <n v="9178"/>
    <s v="ABCD-9178"/>
    <s v="I83"/>
    <s v="VENAS VARICOSAS DE LOS MIEMBROS INFERIORES"/>
    <x v="2"/>
    <n v="14.25"/>
    <n v="13.97"/>
  </r>
  <r>
    <x v="1"/>
    <x v="0"/>
    <x v="1"/>
    <s v="CIRUGIA VASCULAR "/>
    <x v="371"/>
    <n v="9179"/>
    <s v="ABCD-9179"/>
    <s v="I872"/>
    <s v="INSUFICIENCIA VENOSA (CRONICA) (PERIFERICA)"/>
    <x v="2"/>
    <n v="13.5"/>
    <n v="13.5"/>
  </r>
  <r>
    <x v="1"/>
    <x v="0"/>
    <x v="1"/>
    <s v="CIRUGIA VASCULAR "/>
    <x v="371"/>
    <n v="9180"/>
    <s v="ABCD-9180"/>
    <s v="I872"/>
    <s v="INSUFICIENCIA VENOSA (CRONICA) (PERIFERICA)"/>
    <x v="2"/>
    <n v="14.25"/>
    <n v="13.23"/>
  </r>
  <r>
    <x v="1"/>
    <x v="0"/>
    <x v="1"/>
    <s v="CIRUGIA VASCULAR "/>
    <x v="371"/>
    <n v="9181"/>
    <s v="ABCD-9181"/>
    <s v="I872"/>
    <s v="INSUFICIENCIA VENOSA (CRONICA) (PERIFERICA)"/>
    <x v="2"/>
    <n v="13.5"/>
    <n v="13.23"/>
  </r>
  <r>
    <x v="1"/>
    <x v="0"/>
    <x v="1"/>
    <s v="CIRUGIA VASCULAR "/>
    <x v="304"/>
    <n v="9182"/>
    <s v="ABCD-9182"/>
    <s v="I872"/>
    <s v="INSUFICIENCIA VENOSA (CRONICA) (PERIFERICA)"/>
    <x v="2"/>
    <n v="75.02"/>
    <n v="75.02"/>
  </r>
  <r>
    <x v="1"/>
    <x v="0"/>
    <x v="1"/>
    <s v="CIRUGIA VASCULAR "/>
    <x v="304"/>
    <n v="9183"/>
    <s v="ABCD-9183"/>
    <s v="I872"/>
    <s v="INSUFICIENCIA VENOSA (CRONICA) (PERIFERICA)"/>
    <x v="2"/>
    <n v="13.5"/>
    <n v="13.23"/>
  </r>
  <r>
    <x v="1"/>
    <x v="0"/>
    <x v="1"/>
    <s v="CIRUGIA VASCULAR "/>
    <x v="304"/>
    <n v="9184"/>
    <s v="ABCD-9184"/>
    <s v="I872"/>
    <s v="INSUFICIENCIA VENOSA (CRONICA) (PERIFERICA)"/>
    <x v="2"/>
    <n v="13.5"/>
    <n v="13.5"/>
  </r>
  <r>
    <x v="1"/>
    <x v="0"/>
    <x v="1"/>
    <s v="CIRUGIA VASCULAR "/>
    <x v="304"/>
    <n v="9185"/>
    <s v="ABCD-9185"/>
    <s v="I872"/>
    <s v="INSUFICIENCIA VENOSA (CRONICA) (PERIFERICA)"/>
    <x v="2"/>
    <n v="14.25"/>
    <n v="13.23"/>
  </r>
  <r>
    <x v="1"/>
    <x v="0"/>
    <x v="1"/>
    <s v="CIRUGIA VASCULAR "/>
    <x v="304"/>
    <n v="9186"/>
    <s v="ABCD-9186"/>
    <s v="I872"/>
    <s v="INSUFICIENCIA VENOSA (CRONICA) (PERIFERICA)"/>
    <x v="2"/>
    <n v="14.25"/>
    <n v="13.23"/>
  </r>
  <r>
    <x v="1"/>
    <x v="0"/>
    <x v="1"/>
    <s v="CIRUGIA VASCULAR "/>
    <x v="304"/>
    <n v="9187"/>
    <s v="ABCD-9187"/>
    <s v="I872"/>
    <s v="INSUFICIENCIA VENOSA (CRONICA) (PERIFERICA)"/>
    <x v="2"/>
    <n v="14.25"/>
    <n v="13.97"/>
  </r>
  <r>
    <x v="1"/>
    <x v="0"/>
    <x v="1"/>
    <s v="CIRUGIA VASCULAR "/>
    <x v="304"/>
    <n v="9188"/>
    <s v="ABCD-9188"/>
    <s v="I872"/>
    <s v="INSUFICIENCIA VENOSA (CRONICA) (PERIFERICA)"/>
    <x v="2"/>
    <n v="27.75"/>
    <n v="26.46"/>
  </r>
  <r>
    <x v="1"/>
    <x v="0"/>
    <x v="1"/>
    <s v="CIRUGIA VASCULAR "/>
    <x v="304"/>
    <n v="9189"/>
    <s v="ABCD-9189"/>
    <s v="I872"/>
    <s v="INSUFICIENCIA VENOSA (CRONICA) (PERIFERICA)"/>
    <x v="2"/>
    <n v="14.25"/>
    <n v="13.97"/>
  </r>
  <r>
    <x v="1"/>
    <x v="0"/>
    <x v="1"/>
    <s v="CIRUGIA VASCULAR "/>
    <x v="304"/>
    <n v="9190"/>
    <s v="ABCD-9190"/>
    <s v="I872"/>
    <s v="INSUFICIENCIA VENOSA (CRONICA) (PERIFERICA)"/>
    <x v="2"/>
    <n v="14.25"/>
    <n v="13.97"/>
  </r>
  <r>
    <x v="1"/>
    <x v="0"/>
    <x v="1"/>
    <s v="CIRUGIA VASCULAR "/>
    <x v="304"/>
    <n v="9191"/>
    <s v="ABCD-9191"/>
    <s v="I872"/>
    <s v="INSUFICIENCIA VENOSA (CRONICA) (PERIFERICA)"/>
    <x v="2"/>
    <n v="14.25"/>
    <n v="13.97"/>
  </r>
  <r>
    <x v="1"/>
    <x v="0"/>
    <x v="1"/>
    <s v="CIRUGIA VASCULAR "/>
    <x v="377"/>
    <n v="9192"/>
    <s v="ABCD-9192"/>
    <s v="I872"/>
    <s v="INSUFICIENCIA VENOSA (CRONICA) (PERIFERICA)"/>
    <x v="2"/>
    <n v="14.25"/>
    <n v="13.97"/>
  </r>
  <r>
    <x v="1"/>
    <x v="0"/>
    <x v="1"/>
    <s v="CIRUGIA VASCULAR "/>
    <x v="377"/>
    <n v="9193"/>
    <s v="ABCD-9193"/>
    <s v="I872"/>
    <s v="INSUFICIENCIA VENOSA (CRONICA) (PERIFERICA)"/>
    <x v="2"/>
    <n v="14.25"/>
    <n v="13.97"/>
  </r>
  <r>
    <x v="1"/>
    <x v="0"/>
    <x v="1"/>
    <s v="CIRUGIA VASCULAR "/>
    <x v="377"/>
    <n v="9194"/>
    <s v="ABCD-9194"/>
    <s v="I86"/>
    <s v="VARICES DE OTROS SITIOS"/>
    <x v="2"/>
    <n v="14.25"/>
    <n v="13.23"/>
  </r>
  <r>
    <x v="1"/>
    <x v="0"/>
    <x v="1"/>
    <s v="CIRUGIA VASCULAR "/>
    <x v="377"/>
    <n v="9195"/>
    <s v="ABCD-9195"/>
    <s v="I83"/>
    <s v="VENAS VARICOSAS DE LOS MIEMBROS INFERIORES"/>
    <x v="2"/>
    <n v="13.5"/>
    <n v="13.5"/>
  </r>
  <r>
    <x v="1"/>
    <x v="0"/>
    <x v="1"/>
    <s v="CIRUGIA VASCULAR "/>
    <x v="377"/>
    <n v="9196"/>
    <s v="ABCD-9196"/>
    <s v="I872"/>
    <s v="INSUFICIENCIA VENOSA (CRONICA) (PERIFERICA)"/>
    <x v="2"/>
    <n v="13.5"/>
    <n v="13.5"/>
  </r>
  <r>
    <x v="1"/>
    <x v="0"/>
    <x v="1"/>
    <s v="CIRUGIA VASCULAR "/>
    <x v="377"/>
    <n v="9197"/>
    <s v="ABCD-9197"/>
    <s v="I872"/>
    <s v="INSUFICIENCIA VENOSA (CRONICA) (PERIFERICA)"/>
    <x v="2"/>
    <n v="14.25"/>
    <n v="13.23"/>
  </r>
  <r>
    <x v="1"/>
    <x v="0"/>
    <x v="1"/>
    <s v="CIRUGIA VASCULAR "/>
    <x v="377"/>
    <n v="9198"/>
    <s v="ABCD-9198"/>
    <s v="I872"/>
    <s v="INSUFICIENCIA VENOSA (CRONICA) (PERIFERICA)"/>
    <x v="2"/>
    <n v="75.02"/>
    <n v="75.02"/>
  </r>
  <r>
    <x v="1"/>
    <x v="0"/>
    <x v="1"/>
    <s v="CIRUGIA VASCULAR "/>
    <x v="377"/>
    <n v="9199"/>
    <s v="ABCD-9199"/>
    <s v="I872"/>
    <s v="INSUFICIENCIA VENOSA (CRONICA) (PERIFERICA)"/>
    <x v="2"/>
    <n v="13.5"/>
    <n v="13.5"/>
  </r>
  <r>
    <x v="1"/>
    <x v="0"/>
    <x v="1"/>
    <s v="CIRUGIA VASCULAR "/>
    <x v="377"/>
    <n v="9200"/>
    <s v="ABCD-9200"/>
    <s v="I872"/>
    <s v="INSUFICIENCIA VENOSA (CRONICA) (PERIFERICA)"/>
    <x v="2"/>
    <n v="14.25"/>
    <n v="13.23"/>
  </r>
  <r>
    <x v="1"/>
    <x v="0"/>
    <x v="1"/>
    <s v="CIRUGIA VASCULAR "/>
    <x v="377"/>
    <n v="9201"/>
    <s v="ABCD-9201"/>
    <s v="I839"/>
    <s v="VENAS VARICOSAS DE LOS MIEMBROS INFERIORES SIN ULCERA NI INFLAMACION"/>
    <x v="2"/>
    <n v="22.24"/>
    <n v="21.97"/>
  </r>
  <r>
    <x v="1"/>
    <x v="0"/>
    <x v="1"/>
    <s v="DERMATOLOGIA "/>
    <x v="370"/>
    <n v="9202"/>
    <s v="ABCD-9202"/>
    <s v="L280"/>
    <s v="LIQUEN SIMPLE CRONICO"/>
    <x v="2"/>
    <n v="19.54"/>
    <n v="19.27"/>
  </r>
  <r>
    <x v="1"/>
    <x v="0"/>
    <x v="1"/>
    <s v="DERMATOLOGIA "/>
    <x v="370"/>
    <n v="9203"/>
    <s v="ABCD-9203"/>
    <s v="L238"/>
    <s v="DERMATITIS ALERGICA DE CONTACTO DEBIDA A OTROS AGENTES"/>
    <x v="2"/>
    <n v="19.84"/>
    <n v="19.84"/>
  </r>
  <r>
    <x v="1"/>
    <x v="0"/>
    <x v="1"/>
    <s v="DERMATOLOGIA "/>
    <x v="370"/>
    <n v="9204"/>
    <s v="ABCD-9204"/>
    <s v="L72"/>
    <s v="QUISTE FOLICULAR DE LA PIEL Y DEL TEJIDO SUBCUTANEO"/>
    <x v="2"/>
    <n v="13.5"/>
    <n v="13.23"/>
  </r>
  <r>
    <x v="1"/>
    <x v="0"/>
    <x v="1"/>
    <s v="DERMATOLOGIA "/>
    <x v="370"/>
    <n v="9205"/>
    <s v="ABCD-9205"/>
    <s v="L42"/>
    <s v="PITIRIASIS ROSADA"/>
    <x v="2"/>
    <n v="14.25"/>
    <n v="13.23"/>
  </r>
  <r>
    <x v="1"/>
    <x v="0"/>
    <x v="1"/>
    <s v="DERMATOLOGIA "/>
    <x v="376"/>
    <n v="3832"/>
    <s v="ABCD-3832"/>
    <s v="D22"/>
    <s v="NEVO MELANOCITICO"/>
    <x v="2"/>
    <n v="14.25"/>
    <n v="13.97"/>
  </r>
  <r>
    <x v="1"/>
    <x v="0"/>
    <x v="1"/>
    <s v="DERMATOLOGIA "/>
    <x v="376"/>
    <n v="6202"/>
    <s v="ABCD-6202"/>
    <s v="L81"/>
    <s v="OTROS TRASTORNOS DE LA PIGMENTACION"/>
    <x v="2"/>
    <n v="29.52"/>
    <n v="27.48"/>
  </r>
  <r>
    <x v="1"/>
    <x v="0"/>
    <x v="1"/>
    <s v="DERMATOLOGIA "/>
    <x v="371"/>
    <n v="8818"/>
    <s v="ABCD-8818"/>
    <s v="L30"/>
    <s v="OTRAS DERMATITIS"/>
    <x v="2"/>
    <n v="13.5"/>
    <n v="13.23"/>
  </r>
  <r>
    <x v="1"/>
    <x v="0"/>
    <x v="1"/>
    <s v="DERMATOLOGIA "/>
    <x v="371"/>
    <n v="4313"/>
    <s v="ABCD-4313"/>
    <s v="L50"/>
    <s v="URTICARIA"/>
    <x v="2"/>
    <n v="192.26"/>
    <n v="180.06"/>
  </r>
  <r>
    <x v="1"/>
    <x v="0"/>
    <x v="1"/>
    <s v="DERMATOLOGIA "/>
    <x v="304"/>
    <n v="8815"/>
    <s v="ABCD-8815"/>
    <s v="B35"/>
    <s v="DERMATOFITOSIS"/>
    <x v="2"/>
    <n v="13.5"/>
    <n v="13.23"/>
  </r>
  <r>
    <x v="1"/>
    <x v="0"/>
    <x v="1"/>
    <s v="DERMATOLOGIA "/>
    <x v="304"/>
    <n v="8819"/>
    <s v="ABCD-8819"/>
    <s v="D171"/>
    <s v="TUMOR BENIGNO LIPOMATOSO DE PIEL Y DE TEJIDO SUBCUTANEO DEL TRONCO"/>
    <x v="2"/>
    <n v="13.5"/>
    <n v="13.23"/>
  </r>
  <r>
    <x v="1"/>
    <x v="0"/>
    <x v="1"/>
    <s v="DERMATOLOGIA "/>
    <x v="364"/>
    <n v="9206"/>
    <s v="ABCD-9206"/>
    <s v="E440"/>
    <s v="DESNUTRICION PROTEICOCALORICA MODERADA"/>
    <x v="1"/>
    <n v="1621.78"/>
    <n v="1405.68"/>
  </r>
  <r>
    <x v="1"/>
    <x v="0"/>
    <x v="1"/>
    <s v="ENDOCRINOLOGIA "/>
    <x v="303"/>
    <n v="6388"/>
    <s v="ABCD-6388"/>
    <s v="E03"/>
    <s v="OTROS HIPOTIROIDISMOS"/>
    <x v="2"/>
    <n v="271.57"/>
    <n v="271.3"/>
  </r>
  <r>
    <x v="1"/>
    <x v="0"/>
    <x v="1"/>
    <s v="ENDOCRINOLOGIA "/>
    <x v="303"/>
    <n v="9207"/>
    <s v="ABCD-9207"/>
    <s v="E03"/>
    <s v="OTROS HIPOTIROIDISMOS"/>
    <x v="2"/>
    <n v="332.76"/>
    <n v="332.76"/>
  </r>
  <r>
    <x v="1"/>
    <x v="0"/>
    <x v="1"/>
    <s v="ENDOCRINOLOGIA "/>
    <x v="303"/>
    <n v="9208"/>
    <s v="ABCD-9208"/>
    <s v="M821"/>
    <s v="OSTEOPOROSIS EN TRASTORNOS ENDOCRINOS (E00-E34+)"/>
    <x v="2"/>
    <n v="285.02999999999997"/>
    <n v="285.02999999999997"/>
  </r>
  <r>
    <x v="1"/>
    <x v="0"/>
    <x v="1"/>
    <s v="ENDOCRINOLOGIA "/>
    <x v="303"/>
    <n v="9209"/>
    <s v="ABCD-9209"/>
    <s v="E03"/>
    <s v="OTROS HIPOTIROIDISMOS"/>
    <x v="2"/>
    <n v="359.97"/>
    <n v="359.97"/>
  </r>
  <r>
    <x v="1"/>
    <x v="0"/>
    <x v="1"/>
    <s v="ENDOCRINOLOGIA "/>
    <x v="303"/>
    <n v="9210"/>
    <s v="ABCD-9210"/>
    <s v="E03"/>
    <s v="OTROS HIPOTIROIDISMOS"/>
    <x v="2"/>
    <n v="219.71"/>
    <n v="217.67"/>
  </r>
  <r>
    <x v="1"/>
    <x v="0"/>
    <x v="1"/>
    <s v="ENDOCRINOLOGIA "/>
    <x v="303"/>
    <n v="9211"/>
    <s v="ABCD-9211"/>
    <s v="E03"/>
    <s v="OTROS HIPOTIROIDISMOS"/>
    <x v="2"/>
    <n v="121.92"/>
    <n v="121.38"/>
  </r>
  <r>
    <x v="1"/>
    <x v="0"/>
    <x v="1"/>
    <s v="ENDOCRINOLOGIA "/>
    <x v="374"/>
    <n v="9212"/>
    <s v="ABCD-9212"/>
    <s v="E117"/>
    <s v="DIABETES MELLITUS NO INSULINODEPENDIENTE, CON COMPLICACIONES MULTIPLES"/>
    <x v="2"/>
    <n v="77.849999999999994"/>
    <n v="77.58"/>
  </r>
  <r>
    <x v="1"/>
    <x v="0"/>
    <x v="1"/>
    <s v="ENDOCRINOLOGIA "/>
    <x v="374"/>
    <n v="9213"/>
    <s v="ABCD-9213"/>
    <s v="E117"/>
    <s v="DIABETES MELLITUS NO INSULINODEPENDIENTE, CON COMPLICACIONES MULTIPLES"/>
    <x v="2"/>
    <n v="48.75"/>
    <n v="47.46"/>
  </r>
  <r>
    <x v="1"/>
    <x v="0"/>
    <x v="1"/>
    <s v="ENDOCRINOLOGIA "/>
    <x v="375"/>
    <n v="4032"/>
    <s v="ABCD-4032"/>
    <s v="E835"/>
    <s v="TRASTORNOS DEL METABOLISMO DEL CALCIO"/>
    <x v="2"/>
    <n v="114.37"/>
    <n v="113.35"/>
  </r>
  <r>
    <x v="1"/>
    <x v="0"/>
    <x v="1"/>
    <s v="ENDOCRINOLOGIA "/>
    <x v="370"/>
    <n v="9214"/>
    <s v="ABCD-9214"/>
    <s v="E11"/>
    <s v="DIABETES MELLITUS NO INSULINODEPENDIENTE"/>
    <x v="2"/>
    <n v="29.52"/>
    <n v="28.5"/>
  </r>
  <r>
    <x v="1"/>
    <x v="0"/>
    <x v="1"/>
    <s v="ENDOCRINOLOGIA "/>
    <x v="370"/>
    <n v="9215"/>
    <s v="ABCD-9215"/>
    <s v="E117"/>
    <s v="DIABETES MELLITUS NO INSULINODEPENDIENTE, CON COMPLICACIONES MULTIPLES"/>
    <x v="2"/>
    <n v="1575.97"/>
    <n v="1242.1199999999999"/>
  </r>
  <r>
    <x v="1"/>
    <x v="0"/>
    <x v="1"/>
    <s v="ENDOCRINOLOGIA "/>
    <x v="370"/>
    <n v="9216"/>
    <s v="ABCD-9216"/>
    <s v="E11"/>
    <s v="DIABETES MELLITUS NO INSULINODEPENDIENTE"/>
    <x v="2"/>
    <n v="16.350000000000001"/>
    <n v="15.33"/>
  </r>
  <r>
    <x v="1"/>
    <x v="0"/>
    <x v="1"/>
    <s v="ENDOCRINOLOGIA "/>
    <x v="370"/>
    <n v="9217"/>
    <s v="ABCD-9217"/>
    <s v="E03"/>
    <s v="OTROS HIPOTIROIDISMOS"/>
    <x v="2"/>
    <n v="35.64"/>
    <n v="33.6"/>
  </r>
  <r>
    <x v="1"/>
    <x v="0"/>
    <x v="1"/>
    <s v="ENDOCRINOLOGIA "/>
    <x v="370"/>
    <n v="7561"/>
    <s v="ABCD-7561"/>
    <s v="R739"/>
    <s v="HIPERGLICEMIA, NO ESPECIFICADA"/>
    <x v="2"/>
    <n v="44.41"/>
    <n v="44.41"/>
  </r>
  <r>
    <x v="1"/>
    <x v="0"/>
    <x v="1"/>
    <s v="ENDOCRINOLOGIA "/>
    <x v="370"/>
    <n v="9218"/>
    <s v="ABCD-9218"/>
    <s v="E11"/>
    <s v="DIABETES MELLITUS NO INSULINODEPENDIENTE"/>
    <x v="2"/>
    <n v="26.77"/>
    <n v="26.77"/>
  </r>
  <r>
    <x v="1"/>
    <x v="0"/>
    <x v="1"/>
    <s v="ENDOCRINOLOGIA "/>
    <x v="370"/>
    <n v="9219"/>
    <s v="ABCD-9219"/>
    <s v="E03"/>
    <s v="OTROS HIPOTIROIDISMOS"/>
    <x v="2"/>
    <n v="19.350000000000001"/>
    <n v="18.329999999999998"/>
  </r>
  <r>
    <x v="1"/>
    <x v="0"/>
    <x v="1"/>
    <s v="ENDOCRINOLOGIA "/>
    <x v="370"/>
    <n v="1957"/>
    <s v="ABCD-1957"/>
    <s v="E03"/>
    <s v="OTROS HIPOTIROIDISMOS"/>
    <x v="2"/>
    <n v="67.34"/>
    <n v="67.069999999999993"/>
  </r>
  <r>
    <x v="1"/>
    <x v="0"/>
    <x v="1"/>
    <s v="ENDOCRINOLOGIA "/>
    <x v="370"/>
    <n v="9209"/>
    <s v="ABCD-9209"/>
    <s v="E039"/>
    <s v="HIPOTIROIDISMO, NO ESPECIFICADO"/>
    <x v="2"/>
    <n v="2313.37"/>
    <n v="1967.86"/>
  </r>
  <r>
    <x v="1"/>
    <x v="0"/>
    <x v="1"/>
    <s v="ENDOCRINOLOGIA "/>
    <x v="370"/>
    <n v="9220"/>
    <s v="ABCD-9220"/>
    <s v="E063"/>
    <s v="TIROIDITIS AUTOINMUNE"/>
    <x v="2"/>
    <n v="31.44"/>
    <n v="29.4"/>
  </r>
  <r>
    <x v="1"/>
    <x v="0"/>
    <x v="1"/>
    <s v="ENDOCRINOLOGIA "/>
    <x v="370"/>
    <n v="9221"/>
    <s v="ABCD-9221"/>
    <s v="E03"/>
    <s v="OTROS HIPOTIROIDISMOS"/>
    <x v="2"/>
    <n v="387.94"/>
    <n v="267.85000000000002"/>
  </r>
  <r>
    <x v="1"/>
    <x v="0"/>
    <x v="1"/>
    <s v="ENDOCRINOLOGIA "/>
    <x v="376"/>
    <n v="8534"/>
    <s v="ABCD-8534"/>
    <s v="E03"/>
    <s v="OTROS HIPOTIROIDISMOS"/>
    <x v="2"/>
    <n v="142.31"/>
    <n v="140"/>
  </r>
  <r>
    <x v="1"/>
    <x v="0"/>
    <x v="1"/>
    <s v="ENDOCRINOLOGIA "/>
    <x v="376"/>
    <n v="1634"/>
    <s v="ABCD-1634"/>
    <s v="E11"/>
    <s v="DIABETES MELLITUS NO INSULINODEPENDIENTE"/>
    <x v="2"/>
    <n v="28.2"/>
    <n v="27.93"/>
  </r>
  <r>
    <x v="1"/>
    <x v="0"/>
    <x v="1"/>
    <s v="ENDOCRINOLOGIA "/>
    <x v="376"/>
    <n v="9222"/>
    <s v="ABCD-9222"/>
    <s v="E112"/>
    <s v="DIABETES MELLITUS NO INSULINODEPENDIENTE, CON COMPLICACIONES RENALES"/>
    <x v="2"/>
    <n v="60.37"/>
    <n v="60.37"/>
  </r>
  <r>
    <x v="1"/>
    <x v="0"/>
    <x v="1"/>
    <s v="ENDOCRINOLOGIA "/>
    <x v="376"/>
    <n v="9223"/>
    <s v="ABCD-9223"/>
    <s v="E835"/>
    <s v="TRASTORNOS DEL METABOLISMO DEL CALCIO"/>
    <x v="2"/>
    <n v="70.83"/>
    <n v="70.56"/>
  </r>
  <r>
    <x v="1"/>
    <x v="0"/>
    <x v="1"/>
    <s v="ENDOCRINOLOGIA "/>
    <x v="376"/>
    <n v="9224"/>
    <s v="ABCD-9224"/>
    <s v="E03"/>
    <s v="OTROS HIPOTIROIDISMOS"/>
    <x v="2"/>
    <n v="14.25"/>
    <n v="13.23"/>
  </r>
  <r>
    <x v="1"/>
    <x v="0"/>
    <x v="1"/>
    <s v="ENDOCRINOLOGIA "/>
    <x v="376"/>
    <n v="9225"/>
    <s v="ABCD-9225"/>
    <s v="E03"/>
    <s v="OTROS HIPOTIROIDISMOS"/>
    <x v="2"/>
    <n v="208.37"/>
    <n v="207.35"/>
  </r>
  <r>
    <x v="1"/>
    <x v="0"/>
    <x v="1"/>
    <s v="ENDOCRINOLOGIA "/>
    <x v="376"/>
    <n v="9226"/>
    <s v="ABCD-9226"/>
    <s v="N110"/>
    <s v="PIELONEFRITIS CRONICA NO OBSTRUCTIVA ASOCIADA CON REFLUJO"/>
    <x v="2"/>
    <n v="192"/>
    <n v="191.45"/>
  </r>
  <r>
    <x v="1"/>
    <x v="0"/>
    <x v="1"/>
    <s v="ENDOCRINOLOGIA "/>
    <x v="376"/>
    <n v="3114"/>
    <s v="ABCD-3114"/>
    <s v="E835"/>
    <s v="TRASTORNOS DEL METABOLISMO DEL CALCIO"/>
    <x v="2"/>
    <n v="83.38"/>
    <n v="83.11"/>
  </r>
  <r>
    <x v="1"/>
    <x v="0"/>
    <x v="1"/>
    <s v="ENDOCRINOLOGIA "/>
    <x v="371"/>
    <n v="8928"/>
    <s v="ABCD-8928"/>
    <s v="E039"/>
    <s v="HIPOTIROIDISMO, NO ESPECIFICADO"/>
    <x v="2"/>
    <n v="47.65"/>
    <n v="46.63"/>
  </r>
  <r>
    <x v="1"/>
    <x v="0"/>
    <x v="1"/>
    <s v="ENDOCRINOLOGIA "/>
    <x v="371"/>
    <n v="406"/>
    <s v="ABCD-406"/>
    <s v="E03"/>
    <s v="OTROS HIPOTIROIDISMOS"/>
    <x v="2"/>
    <n v="52.41"/>
    <n v="51.39"/>
  </r>
  <r>
    <x v="1"/>
    <x v="0"/>
    <x v="1"/>
    <s v="ENDOCRINOLOGIA "/>
    <x v="371"/>
    <n v="6221"/>
    <s v="ABCD-6221"/>
    <s v="E03"/>
    <s v="OTROS HIPOTIROIDISMOS"/>
    <x v="2"/>
    <n v="14.1"/>
    <n v="13.83"/>
  </r>
  <r>
    <x v="1"/>
    <x v="0"/>
    <x v="1"/>
    <s v="ENDOCRINOLOGIA "/>
    <x v="371"/>
    <n v="9227"/>
    <s v="ABCD-9227"/>
    <s v="E66"/>
    <s v="OBESIDAD"/>
    <x v="2"/>
    <n v="52.2"/>
    <n v="51.92"/>
  </r>
  <r>
    <x v="1"/>
    <x v="0"/>
    <x v="1"/>
    <s v="ENDOCRINOLOGIA "/>
    <x v="371"/>
    <n v="8820"/>
    <s v="ABCD-8820"/>
    <s v="E05"/>
    <s v="TIROTOXICOSIS (HIPERTIROIDISMO)"/>
    <x v="2"/>
    <n v="31.02"/>
    <n v="30.75"/>
  </r>
  <r>
    <x v="1"/>
    <x v="0"/>
    <x v="1"/>
    <s v="ENDOCRINOLOGIA "/>
    <x v="371"/>
    <n v="9017"/>
    <s v="ABCD-9017"/>
    <s v="E11"/>
    <s v="DIABETES MELLITUS NO INSULINODEPENDIENTE"/>
    <x v="2"/>
    <n v="23.97"/>
    <n v="23.7"/>
  </r>
  <r>
    <x v="1"/>
    <x v="0"/>
    <x v="1"/>
    <s v="ENDOCRINOLOGIA "/>
    <x v="371"/>
    <n v="9228"/>
    <s v="ABCD-9228"/>
    <s v="D352"/>
    <s v="TUMOR BENIGNO DE LA HIPOFISIS"/>
    <x v="2"/>
    <n v="131.69999999999999"/>
    <n v="131.43"/>
  </r>
  <r>
    <x v="1"/>
    <x v="0"/>
    <x v="1"/>
    <s v="ENDOCRINOLOGIA "/>
    <x v="371"/>
    <n v="8979"/>
    <s v="ABCD-8979"/>
    <s v="E835"/>
    <s v="TRASTORNOS DEL METABOLISMO DEL CALCIO"/>
    <x v="2"/>
    <n v="60.19"/>
    <n v="60.19"/>
  </r>
  <r>
    <x v="1"/>
    <x v="0"/>
    <x v="1"/>
    <s v="ENDOCRINOLOGIA "/>
    <x v="371"/>
    <n v="4043"/>
    <s v="ABCD-4043"/>
    <s v="E835"/>
    <s v="TRASTORNOS DEL METABOLISMO DEL CALCIO"/>
    <x v="2"/>
    <n v="94.42"/>
    <n v="93.88"/>
  </r>
  <r>
    <x v="1"/>
    <x v="0"/>
    <x v="1"/>
    <s v="ENDOCRINOLOGIA "/>
    <x v="371"/>
    <n v="8825"/>
    <s v="ABCD-8825"/>
    <s v="E835"/>
    <s v="TRASTORNOS DEL METABOLISMO DEL CALCIO"/>
    <x v="2"/>
    <n v="1022.9"/>
    <n v="341.79"/>
  </r>
  <r>
    <x v="1"/>
    <x v="0"/>
    <x v="1"/>
    <s v="ENDOCRINOLOGIA "/>
    <x v="304"/>
    <n v="9229"/>
    <s v="ABCD-9229"/>
    <s v="E03"/>
    <s v="OTROS HIPOTIROIDISMOS"/>
    <x v="2"/>
    <n v="1308.74"/>
    <n v="915.56"/>
  </r>
  <r>
    <x v="1"/>
    <x v="0"/>
    <x v="1"/>
    <s v="ENDOCRINOLOGIA "/>
    <x v="304"/>
    <n v="4539"/>
    <s v="ABCD-4539"/>
    <s v="E11"/>
    <s v="DIABETES MELLITUS NO INSULINODEPENDIENTE"/>
    <x v="2"/>
    <n v="56.71"/>
    <n v="56.71"/>
  </r>
  <r>
    <x v="1"/>
    <x v="0"/>
    <x v="1"/>
    <s v="ENDOCRINOLOGIA "/>
    <x v="304"/>
    <n v="9230"/>
    <s v="ABCD-9230"/>
    <s v="E11"/>
    <s v="DIABETES MELLITUS NO INSULINODEPENDIENTE"/>
    <x v="2"/>
    <n v="18.45"/>
    <n v="17.43"/>
  </r>
  <r>
    <x v="1"/>
    <x v="0"/>
    <x v="1"/>
    <s v="ENDOCRINOLOGIA "/>
    <x v="304"/>
    <n v="9231"/>
    <s v="ABCD-9231"/>
    <s v="E112"/>
    <s v="DIABETES MELLITUS NO INSULINODEPENDIENTE, CON COMPLICACIONES RENALES"/>
    <x v="2"/>
    <n v="38.700000000000003"/>
    <n v="38.700000000000003"/>
  </r>
  <r>
    <x v="1"/>
    <x v="0"/>
    <x v="1"/>
    <s v="ENDOCRINOLOGIA "/>
    <x v="304"/>
    <n v="9232"/>
    <s v="ABCD-9232"/>
    <s v="E112"/>
    <s v="DIABETES MELLITUS NO INSULINODEPENDIENTE, CON COMPLICACIONES RENALES"/>
    <x v="2"/>
    <n v="28.95"/>
    <n v="27.93"/>
  </r>
  <r>
    <x v="1"/>
    <x v="0"/>
    <x v="1"/>
    <s v="ENDOCRINOLOGIA "/>
    <x v="304"/>
    <n v="1858"/>
    <s v="ABCD-1858"/>
    <s v="E112"/>
    <s v="DIABETES MELLITUS NO INSULINODEPENDIENTE, CON COMPLICACIONES RENALES"/>
    <x v="2"/>
    <n v="36.08"/>
    <n v="36.08"/>
  </r>
  <r>
    <x v="1"/>
    <x v="0"/>
    <x v="1"/>
    <s v="ENDOCRINOLOGIA "/>
    <x v="304"/>
    <n v="9233"/>
    <s v="ABCD-9233"/>
    <s v="E03"/>
    <s v="OTROS HIPOTIROIDISMOS"/>
    <x v="2"/>
    <n v="78.53"/>
    <n v="78.25"/>
  </r>
  <r>
    <x v="1"/>
    <x v="0"/>
    <x v="1"/>
    <s v="ENDOCRINOLOGIA "/>
    <x v="304"/>
    <n v="3859"/>
    <s v="ABCD-3859"/>
    <s v="E03"/>
    <s v="OTROS HIPOTIROIDISMOS"/>
    <x v="2"/>
    <n v="54.41"/>
    <n v="53.39"/>
  </r>
  <r>
    <x v="1"/>
    <x v="0"/>
    <x v="1"/>
    <s v="ENDOCRINOLOGIA "/>
    <x v="304"/>
    <n v="9234"/>
    <s v="ABCD-9234"/>
    <s v="E11"/>
    <s v="DIABETES MELLITUS NO INSULINODEPENDIENTE"/>
    <x v="2"/>
    <n v="27.3"/>
    <n v="27.03"/>
  </r>
  <r>
    <x v="1"/>
    <x v="0"/>
    <x v="1"/>
    <s v="ENDOCRINOLOGIA "/>
    <x v="304"/>
    <n v="9235"/>
    <s v="ABCD-9235"/>
    <s v="E11"/>
    <s v="DIABETES MELLITUS NO INSULINODEPENDIENTE"/>
    <x v="2"/>
    <n v="66.459999999999994"/>
    <n v="65.44"/>
  </r>
  <r>
    <x v="1"/>
    <x v="0"/>
    <x v="1"/>
    <s v="ENDOCRINOLOGIA "/>
    <x v="304"/>
    <n v="8968"/>
    <s v="ABCD-8968"/>
    <s v="E835"/>
    <s v="TRASTORNOS DEL METABOLISMO DEL CALCIO"/>
    <x v="2"/>
    <n v="1907.25"/>
    <n v="1592.25"/>
  </r>
  <r>
    <x v="1"/>
    <x v="0"/>
    <x v="1"/>
    <s v="ENDOCRINOLOGIA "/>
    <x v="304"/>
    <n v="9236"/>
    <s v="ABCD-9236"/>
    <s v="E11"/>
    <s v="DIABETES MELLITUS NO INSULINODEPENDIENTE"/>
    <x v="2"/>
    <n v="13.5"/>
    <n v="13.5"/>
  </r>
  <r>
    <x v="1"/>
    <x v="0"/>
    <x v="1"/>
    <s v="ENDOCRINOLOGIA "/>
    <x v="304"/>
    <n v="9237"/>
    <s v="ABCD-9237"/>
    <s v="E063"/>
    <s v="TIROIDITIS AUTOINMUNE"/>
    <x v="2"/>
    <n v="25.91"/>
    <n v="25.91"/>
  </r>
  <r>
    <x v="1"/>
    <x v="0"/>
    <x v="1"/>
    <s v="ENDOCRINOLOGIA "/>
    <x v="304"/>
    <n v="9238"/>
    <s v="ABCD-9238"/>
    <s v="E03"/>
    <s v="OTROS HIPOTIROIDISMOS"/>
    <x v="2"/>
    <n v="79.819999999999993"/>
    <n v="79.819999999999993"/>
  </r>
  <r>
    <x v="1"/>
    <x v="0"/>
    <x v="1"/>
    <s v="ENDOCRINOLOGIA "/>
    <x v="304"/>
    <n v="9239"/>
    <s v="ABCD-9239"/>
    <s v="E05"/>
    <s v="TIROTOXICOSIS (HIPERTIROIDISMO)"/>
    <x v="2"/>
    <n v="15.75"/>
    <n v="14.73"/>
  </r>
  <r>
    <x v="1"/>
    <x v="0"/>
    <x v="1"/>
    <s v="ENDOCRINOLOGIA "/>
    <x v="304"/>
    <n v="9240"/>
    <s v="ABCD-9240"/>
    <s v="E039"/>
    <s v="HIPOTIROIDISMO, NO ESPECIFICADO"/>
    <x v="2"/>
    <n v="80.89"/>
    <n v="80.89"/>
  </r>
  <r>
    <x v="1"/>
    <x v="0"/>
    <x v="1"/>
    <s v="ENDOCRINOLOGIA "/>
    <x v="377"/>
    <n v="9241"/>
    <s v="ABCD-9241"/>
    <s v="E117"/>
    <s v="DIABETES MELLITUS NO INSULINODEPENDIENTE, CON COMPLICACIONES MULTIPLES"/>
    <x v="2"/>
    <n v="753.21"/>
    <n v="749.19"/>
  </r>
  <r>
    <x v="1"/>
    <x v="0"/>
    <x v="1"/>
    <s v="ENDOCRINOLOGIA "/>
    <x v="377"/>
    <n v="9242"/>
    <s v="ABCD-9242"/>
    <s v="E03"/>
    <s v="OTROS HIPOTIROIDISMOS"/>
    <x v="2"/>
    <n v="93.32"/>
    <n v="93.05"/>
  </r>
  <r>
    <x v="1"/>
    <x v="0"/>
    <x v="1"/>
    <s v="ENDOCRINOLOGIA "/>
    <x v="377"/>
    <n v="9243"/>
    <s v="ABCD-9243"/>
    <s v="E274"/>
    <s v="OTRAS INSUFICIENCIAS CORTICOSUPRARRENALES Y LAS NO ESPECIFICADAS"/>
    <x v="2"/>
    <n v="169.47"/>
    <n v="168.45"/>
  </r>
  <r>
    <x v="1"/>
    <x v="0"/>
    <x v="1"/>
    <s v="ENDOCRINOLOGIA "/>
    <x v="377"/>
    <n v="8785"/>
    <s v="ABCD-8785"/>
    <s v="E117"/>
    <s v="DIABETES MELLITUS NO INSULINODEPENDIENTE, CON COMPLICACIONES MULTIPLES"/>
    <x v="2"/>
    <n v="183.21"/>
    <n v="182.94"/>
  </r>
  <r>
    <x v="1"/>
    <x v="0"/>
    <x v="1"/>
    <s v="ENDOCRINOLOGIA "/>
    <x v="378"/>
    <n v="9244"/>
    <s v="ABCD-9244"/>
    <s v="I420"/>
    <s v="CARDIOMIOPATIA DILATADA"/>
    <x v="1"/>
    <n v="9679.82"/>
    <n v="9419.1200000000008"/>
  </r>
  <r>
    <x v="1"/>
    <x v="0"/>
    <x v="1"/>
    <s v="GASTROENTEROLOGIA "/>
    <x v="379"/>
    <n v="9245"/>
    <s v="ABCD-9245"/>
    <s v="K74"/>
    <s v="FIBROSIS Y CIRROSIS DEL HIGADO"/>
    <x v="2"/>
    <n v="85.14"/>
    <n v="25.74"/>
  </r>
  <r>
    <x v="1"/>
    <x v="0"/>
    <x v="1"/>
    <s v="GASTROENTEROLOGIA "/>
    <x v="303"/>
    <n v="1264"/>
    <s v="ABCD-1264"/>
    <s v="Z944"/>
    <s v="TRASPLANTE DE HIGADO"/>
    <x v="2"/>
    <n v="231.77"/>
    <n v="231.77"/>
  </r>
  <r>
    <x v="1"/>
    <x v="0"/>
    <x v="1"/>
    <s v="GASTROENTEROLOGIA "/>
    <x v="303"/>
    <n v="9246"/>
    <s v="ABCD-9246"/>
    <s v="K74"/>
    <s v="FIBROSIS Y CIRROSIS DEL HIGADO"/>
    <x v="2"/>
    <n v="251.52"/>
    <n v="250.5"/>
  </r>
  <r>
    <x v="1"/>
    <x v="0"/>
    <x v="1"/>
    <s v="GASTROENTEROLOGIA "/>
    <x v="374"/>
    <n v="1637"/>
    <s v="ABCD-1637"/>
    <s v="K74"/>
    <s v="FIBROSIS Y CIRROSIS DEL HIGADO"/>
    <x v="2"/>
    <n v="204.57"/>
    <n v="123.33"/>
  </r>
  <r>
    <x v="1"/>
    <x v="0"/>
    <x v="1"/>
    <s v="GASTROENTEROLOGIA "/>
    <x v="374"/>
    <n v="9247"/>
    <s v="ABCD-9247"/>
    <s v="Z944"/>
    <s v="TRASPLANTE DE HIGADO"/>
    <x v="2"/>
    <n v="1653.98"/>
    <n v="1088.1199999999999"/>
  </r>
  <r>
    <x v="1"/>
    <x v="0"/>
    <x v="1"/>
    <s v="GASTROENTEROLOGIA "/>
    <x v="374"/>
    <n v="9248"/>
    <s v="ABCD-9248"/>
    <s v="Z944"/>
    <s v="TRASPLANTE DE HIGADO"/>
    <x v="2"/>
    <n v="1314.08"/>
    <n v="1312.79"/>
  </r>
  <r>
    <x v="1"/>
    <x v="0"/>
    <x v="1"/>
    <s v="GASTROENTEROLOGIA "/>
    <x v="374"/>
    <n v="9240"/>
    <s v="ABCD-9240"/>
    <s v="K74"/>
    <s v="FIBROSIS Y CIRROSIS DEL HIGADO"/>
    <x v="2"/>
    <n v="76.849999999999994"/>
    <n v="76.569999999999993"/>
  </r>
  <r>
    <x v="1"/>
    <x v="0"/>
    <x v="1"/>
    <s v="GASTROENTEROLOGIA "/>
    <x v="370"/>
    <n v="9249"/>
    <s v="ABCD-9249"/>
    <s v="Z944"/>
    <s v="TRASPLANTE DE HIGADO"/>
    <x v="2"/>
    <n v="1565.74"/>
    <n v="650.79999999999995"/>
  </r>
  <r>
    <x v="1"/>
    <x v="0"/>
    <x v="1"/>
    <s v="GASTROENTEROLOGIA "/>
    <x v="370"/>
    <n v="9250"/>
    <s v="ABCD-9250"/>
    <s v="N180"/>
    <s v="INSUFICIENCIA RENAL TERMINAL"/>
    <x v="2"/>
    <n v="258.26"/>
    <n v="257.98"/>
  </r>
  <r>
    <x v="1"/>
    <x v="0"/>
    <x v="1"/>
    <s v="GASTROENTEROLOGIA "/>
    <x v="376"/>
    <n v="4040"/>
    <s v="ABCD-4040"/>
    <s v="Z944"/>
    <s v="TRASPLANTE DE HIGADO"/>
    <x v="2"/>
    <n v="1244.08"/>
    <n v="612.25"/>
  </r>
  <r>
    <x v="1"/>
    <x v="0"/>
    <x v="1"/>
    <s v="GASTROENTEROLOGIA "/>
    <x v="371"/>
    <n v="8824"/>
    <s v="ABCD-8824"/>
    <s v="K74"/>
    <s v="FIBROSIS Y CIRROSIS DEL HIGADO"/>
    <x v="2"/>
    <n v="97.82"/>
    <n v="97.28"/>
  </r>
  <r>
    <x v="1"/>
    <x v="0"/>
    <x v="1"/>
    <s v="GASTROENTEROLOGIA "/>
    <x v="377"/>
    <n v="9251"/>
    <s v="ABCD-9251"/>
    <s v="K74"/>
    <s v="FIBROSIS Y CIRROSIS DEL HIGADO"/>
    <x v="2"/>
    <n v="325.45999999999998"/>
    <n v="324.44"/>
  </r>
  <r>
    <x v="1"/>
    <x v="0"/>
    <x v="1"/>
    <s v="GASTROENTEROLOGIA "/>
    <x v="377"/>
    <n v="9252"/>
    <s v="ABCD-9252"/>
    <s v="K74"/>
    <s v="FIBROSIS Y CIRROSIS DEL HIGADO"/>
    <x v="2"/>
    <n v="181.52"/>
    <n v="61.7"/>
  </r>
  <r>
    <x v="1"/>
    <x v="0"/>
    <x v="1"/>
    <s v="GASTROENTEROLOGIA "/>
    <x v="370"/>
    <n v="9253"/>
    <s v="ABCD-9253"/>
    <s v="K74"/>
    <s v="FIBROSIS Y CIRROSIS DEL HIGADO"/>
    <x v="2"/>
    <n v="619.11"/>
    <n v="44.07"/>
  </r>
  <r>
    <x v="1"/>
    <x v="0"/>
    <x v="1"/>
    <s v="GASTROENTEROLOGIA "/>
    <x v="315"/>
    <n v="9254"/>
    <s v="ABCD-9254"/>
    <s v="K922"/>
    <s v="HEMORRAGIA GASTROINTESTINAL, NO ESPECIFICADA"/>
    <x v="0"/>
    <n v="226.2"/>
    <n v="214.2"/>
  </r>
  <r>
    <x v="1"/>
    <x v="0"/>
    <x v="1"/>
    <s v="GASTROENTEROLOGIA "/>
    <x v="315"/>
    <n v="9255"/>
    <s v="ABCD-9255"/>
    <s v="K922"/>
    <s v="HEMORRAGIA GASTROINTESTINAL, NO ESPECIFICADA"/>
    <x v="0"/>
    <n v="136.91"/>
    <n v="136.91"/>
  </r>
  <r>
    <x v="1"/>
    <x v="0"/>
    <x v="1"/>
    <s v="GASTROENTEROLOGIA "/>
    <x v="315"/>
    <n v="9256"/>
    <s v="ABCD-9256"/>
    <s v="K922"/>
    <s v="HEMORRAGIA GASTROINTESTINAL, NO ESPECIFICADA"/>
    <x v="0"/>
    <n v="337.2"/>
    <n v="314.45"/>
  </r>
  <r>
    <x v="1"/>
    <x v="0"/>
    <x v="1"/>
    <s v="GASTROENTEROLOGIA "/>
    <x v="285"/>
    <n v="9257"/>
    <s v="ABCD-9257"/>
    <s v="K25"/>
    <s v="ULCERA GASTRICA"/>
    <x v="1"/>
    <n v="479.65"/>
    <n v="473.65"/>
  </r>
  <r>
    <x v="1"/>
    <x v="0"/>
    <x v="1"/>
    <s v="GASTROENTEROLOGIA "/>
    <x v="327"/>
    <n v="9258"/>
    <s v="ABCD-9258"/>
    <s v="K922"/>
    <s v="HEMORRAGIA GASTROINTESTINAL, NO ESPECIFICADA"/>
    <x v="1"/>
    <n v="668.13"/>
    <n v="662.07"/>
  </r>
  <r>
    <x v="1"/>
    <x v="0"/>
    <x v="1"/>
    <s v="GASTROENTEROLOGIA "/>
    <x v="271"/>
    <n v="9255"/>
    <s v="ABCD-9255"/>
    <s v="K922"/>
    <s v="HEMORRAGIA GASTROINTESTINAL, NO ESPECIFICADA"/>
    <x v="1"/>
    <n v="396.8"/>
    <n v="396.8"/>
  </r>
  <r>
    <x v="1"/>
    <x v="0"/>
    <x v="1"/>
    <s v="GASTROENTEROLOGIA "/>
    <x v="271"/>
    <n v="9051"/>
    <s v="ABCD-9051"/>
    <s v="I426"/>
    <s v="CARDIOMIOPATIA ALCOHOLICA"/>
    <x v="1"/>
    <n v="709.28"/>
    <n v="709.28"/>
  </r>
  <r>
    <x v="1"/>
    <x v="0"/>
    <x v="1"/>
    <s v="GASTROENTEROLOGIA "/>
    <x v="366"/>
    <n v="9259"/>
    <s v="ABCD-9259"/>
    <s v="E440"/>
    <s v="DESNUTRICION PROTEICOCALORICA MODERADA"/>
    <x v="1"/>
    <n v="7267.49"/>
    <n v="5491.39"/>
  </r>
  <r>
    <x v="1"/>
    <x v="0"/>
    <x v="1"/>
    <s v="GINECOLOGIA "/>
    <x v="303"/>
    <n v="9260"/>
    <s v="ABCD-9260"/>
    <s v="N39"/>
    <s v="OTROS TRASTORNOS DEL SISTEMA URINARIO"/>
    <x v="2"/>
    <n v="19.690000000000001"/>
    <n v="18.670000000000002"/>
  </r>
  <r>
    <x v="1"/>
    <x v="0"/>
    <x v="1"/>
    <s v="GINECOLOGIA "/>
    <x v="374"/>
    <n v="9261"/>
    <s v="ABCD-9261"/>
    <s v="M755"/>
    <s v="BURSITIS DEL HOMBRO"/>
    <x v="2"/>
    <n v="14.53"/>
    <n v="13.51"/>
  </r>
  <r>
    <x v="1"/>
    <x v="0"/>
    <x v="1"/>
    <s v="GINECOLOGIA "/>
    <x v="374"/>
    <n v="9262"/>
    <s v="ABCD-9262"/>
    <s v="N951"/>
    <s v="ESTADOS MENOPAUSICOS Y CLIMATERICOS FEMENINOS"/>
    <x v="2"/>
    <n v="14.1"/>
    <n v="13.83"/>
  </r>
  <r>
    <x v="1"/>
    <x v="0"/>
    <x v="1"/>
    <s v="GINECOLOGIA "/>
    <x v="375"/>
    <n v="9263"/>
    <s v="ABCD-9263"/>
    <s v="N390"/>
    <s v="INFECCION DE VIAS URINARIAS, SITIO NO ESPECIFICADO"/>
    <x v="2"/>
    <n v="32.06"/>
    <n v="31.79"/>
  </r>
  <r>
    <x v="1"/>
    <x v="0"/>
    <x v="1"/>
    <s v="GINECOLOGIA "/>
    <x v="370"/>
    <n v="9264"/>
    <s v="ABCD-9264"/>
    <s v="Z014"/>
    <s v="EXAMEN GINECOLOGICO (GENERAL) (DE RUTINA)"/>
    <x v="2"/>
    <n v="22.39"/>
    <n v="22.11"/>
  </r>
  <r>
    <x v="1"/>
    <x v="0"/>
    <x v="1"/>
    <s v="GINECOLOGIA "/>
    <x v="370"/>
    <n v="9265"/>
    <s v="ABCD-9265"/>
    <s v="N926"/>
    <s v="MENSTRUACION IRREGULAR, NO ESPECIFICADA"/>
    <x v="2"/>
    <n v="13.5"/>
    <n v="13.23"/>
  </r>
  <r>
    <x v="1"/>
    <x v="0"/>
    <x v="1"/>
    <s v="GINECOLOGIA "/>
    <x v="370"/>
    <n v="9266"/>
    <s v="ABCD-9266"/>
    <s v="N771"/>
    <s v="VAGINITIS, VULVITIS Y VULVOVAGINITIS EN ENFERMEDADES INFECCIOSAS Y PARASITARIAS CLASIFICADAS EN OTRA PARTE"/>
    <x v="2"/>
    <n v="19.95"/>
    <n v="19.68"/>
  </r>
  <r>
    <x v="1"/>
    <x v="0"/>
    <x v="1"/>
    <s v="GINECOLOGIA "/>
    <x v="370"/>
    <n v="9267"/>
    <s v="ABCD-9267"/>
    <s v="Q501"/>
    <s v="QUISTE EN DESARROLLO DEL OVARIO"/>
    <x v="2"/>
    <n v="14.2"/>
    <n v="14.2"/>
  </r>
  <r>
    <x v="1"/>
    <x v="0"/>
    <x v="1"/>
    <s v="GINECOLOGIA "/>
    <x v="370"/>
    <n v="9268"/>
    <s v="ABCD-9268"/>
    <s v="Z321"/>
    <s v="EMBARAZO CONFIRMADO"/>
    <x v="2"/>
    <n v="14.2"/>
    <n v="14.2"/>
  </r>
  <r>
    <x v="1"/>
    <x v="0"/>
    <x v="1"/>
    <s v="GINECOLOGIA "/>
    <x v="370"/>
    <n v="9269"/>
    <s v="ABCD-9269"/>
    <s v="Z34"/>
    <s v="SUPERVISION DE EMBARAZO NORMAL"/>
    <x v="2"/>
    <n v="14.28"/>
    <n v="14.28"/>
  </r>
  <r>
    <x v="1"/>
    <x v="0"/>
    <x v="1"/>
    <s v="GINECOLOGIA "/>
    <x v="370"/>
    <n v="9270"/>
    <s v="ABCD-9270"/>
    <s v="N771"/>
    <s v="VAGINITIS, VULVITIS Y VULVOVAGINITIS EN ENFERMEDADES INFECCIOSAS Y PARASITARIAS CLASIFICADAS EN OTRA PARTE"/>
    <x v="2"/>
    <n v="21.19"/>
    <n v="20.170000000000002"/>
  </r>
  <r>
    <x v="1"/>
    <x v="0"/>
    <x v="1"/>
    <s v="GINECOLOGIA "/>
    <x v="370"/>
    <n v="9271"/>
    <s v="ABCD-9271"/>
    <s v="Z34"/>
    <s v="SUPERVISION DE EMBARAZO NORMAL"/>
    <x v="2"/>
    <n v="18.850000000000001"/>
    <n v="18.57"/>
  </r>
  <r>
    <x v="1"/>
    <x v="0"/>
    <x v="1"/>
    <s v="GINECOLOGIA "/>
    <x v="370"/>
    <n v="9272"/>
    <s v="ABCD-9272"/>
    <s v="Z34"/>
    <s v="SUPERVISION DE EMBARAZO NORMAL"/>
    <x v="2"/>
    <n v="14.38"/>
    <n v="14.38"/>
  </r>
  <r>
    <x v="1"/>
    <x v="0"/>
    <x v="1"/>
    <s v="GINECOLOGIA "/>
    <x v="370"/>
    <n v="9273"/>
    <s v="ABCD-9273"/>
    <s v="N771"/>
    <s v="VAGINITIS, VULVITIS Y VULVOVAGINITIS EN ENFERMEDADES INFECCIOSAS Y PARASITARIAS CLASIFICADAS EN OTRA PARTE"/>
    <x v="2"/>
    <n v="15.35"/>
    <n v="14.33"/>
  </r>
  <r>
    <x v="1"/>
    <x v="0"/>
    <x v="1"/>
    <s v="GINECOLOGIA "/>
    <x v="370"/>
    <n v="9274"/>
    <s v="ABCD-9274"/>
    <s v="N738"/>
    <s v="OTRAS ENFERMEDADES INFLAMATORIAS PELVICAS FEMENINAS"/>
    <x v="2"/>
    <n v="16.11"/>
    <n v="16.11"/>
  </r>
  <r>
    <x v="1"/>
    <x v="0"/>
    <x v="1"/>
    <s v="GINECOLOGIA "/>
    <x v="370"/>
    <n v="9275"/>
    <s v="ABCD-9275"/>
    <s v="D24"/>
    <s v="TUMOR BENIGNO DE LA MAMA"/>
    <x v="2"/>
    <n v="4.84"/>
    <n v="4.84"/>
  </r>
  <r>
    <x v="1"/>
    <x v="0"/>
    <x v="1"/>
    <s v="GINECOLOGIA "/>
    <x v="370"/>
    <n v="9276"/>
    <s v="ABCD-9276"/>
    <s v="B373"/>
    <s v="CANDIDIASIS DE LA VULVA Y DE LA VAGINA (N77.1*)"/>
    <x v="2"/>
    <n v="19.72"/>
    <n v="19.72"/>
  </r>
  <r>
    <x v="1"/>
    <x v="0"/>
    <x v="1"/>
    <s v="GINECOLOGIA "/>
    <x v="376"/>
    <n v="9277"/>
    <s v="ABCD-9277"/>
    <s v="B373"/>
    <s v="CANDIDIASIS DE LA VULVA Y DE LA VAGINA (N77.1*)"/>
    <x v="2"/>
    <n v="20.190000000000001"/>
    <n v="19.170000000000002"/>
  </r>
  <r>
    <x v="1"/>
    <x v="0"/>
    <x v="1"/>
    <s v="GINECOLOGIA "/>
    <x v="376"/>
    <n v="9278"/>
    <s v="ABCD-9278"/>
    <s v="N393"/>
    <s v="INCONTINENCIA URINARIA POR TENSION"/>
    <x v="2"/>
    <n v="13.5"/>
    <n v="13.5"/>
  </r>
  <r>
    <x v="1"/>
    <x v="0"/>
    <x v="1"/>
    <s v="GINECOLOGIA "/>
    <x v="376"/>
    <n v="9279"/>
    <s v="ABCD-9279"/>
    <s v="Z014"/>
    <s v="EXAMEN GINECOLOGICO (GENERAL) (DE RUTINA)"/>
    <x v="2"/>
    <n v="22.39"/>
    <n v="22.11"/>
  </r>
  <r>
    <x v="1"/>
    <x v="0"/>
    <x v="1"/>
    <s v="GINECOLOGIA "/>
    <x v="376"/>
    <n v="9280"/>
    <s v="ABCD-9280"/>
    <s v="N771"/>
    <s v="VAGINITIS, VULVITIS Y VULVOVAGINITIS EN ENFERMEDADES INFECCIOSAS Y PARASITARIAS CLASIFICADAS EN OTRA PARTE"/>
    <x v="2"/>
    <n v="20.88"/>
    <n v="19.86"/>
  </r>
  <r>
    <x v="1"/>
    <x v="0"/>
    <x v="1"/>
    <s v="GINECOLOGIA "/>
    <x v="376"/>
    <n v="9281"/>
    <s v="ABCD-9281"/>
    <s v="B009"/>
    <s v="INFECCION DEBIDA AL VIRUS DEL HERPES, NO ESPECIFICADA"/>
    <x v="2"/>
    <n v="60.83"/>
    <n v="60.56"/>
  </r>
  <r>
    <x v="1"/>
    <x v="0"/>
    <x v="1"/>
    <s v="GINECOLOGIA "/>
    <x v="376"/>
    <n v="9282"/>
    <s v="ABCD-9282"/>
    <s v="N771"/>
    <s v="VAGINITIS, VULVITIS Y VULVOVAGINITIS EN ENFERMEDADES INFECCIOSAS Y PARASITARIAS CLASIFICADAS EN OTRA PARTE"/>
    <x v="2"/>
    <n v="49.31"/>
    <n v="49.31"/>
  </r>
  <r>
    <x v="1"/>
    <x v="0"/>
    <x v="1"/>
    <s v="GINECOLOGIA "/>
    <x v="376"/>
    <n v="9283"/>
    <s v="ABCD-9283"/>
    <s v="Z34"/>
    <s v="SUPERVISION DE EMBARAZO NORMAL"/>
    <x v="2"/>
    <n v="15.55"/>
    <n v="15.27"/>
  </r>
  <r>
    <x v="1"/>
    <x v="0"/>
    <x v="1"/>
    <s v="GINECOLOGIA "/>
    <x v="376"/>
    <n v="9284"/>
    <s v="ABCD-9284"/>
    <s v="N771"/>
    <s v="VAGINITIS, VULVITIS Y VULVOVAGINITIS EN ENFERMEDADES INFECCIOSAS Y PARASITARIAS CLASIFICADAS EN OTRA PARTE"/>
    <x v="2"/>
    <n v="78.27"/>
    <n v="78"/>
  </r>
  <r>
    <x v="1"/>
    <x v="0"/>
    <x v="1"/>
    <s v="GINECOLOGIA "/>
    <x v="376"/>
    <n v="9285"/>
    <s v="ABCD-9285"/>
    <s v="Z34"/>
    <s v="SUPERVISION DE EMBARAZO NORMAL"/>
    <x v="2"/>
    <n v="52.76"/>
    <n v="52.76"/>
  </r>
  <r>
    <x v="1"/>
    <x v="0"/>
    <x v="1"/>
    <s v="GINECOLOGIA "/>
    <x v="376"/>
    <n v="9286"/>
    <s v="ABCD-9286"/>
    <s v="N39"/>
    <s v="OTROS TRASTORNOS DEL SISTEMA URINARIO"/>
    <x v="2"/>
    <n v="14.25"/>
    <n v="13.97"/>
  </r>
  <r>
    <x v="1"/>
    <x v="0"/>
    <x v="1"/>
    <s v="GINECOLOGIA "/>
    <x v="376"/>
    <n v="9287"/>
    <s v="ABCD-9287"/>
    <s v="Z014"/>
    <s v="EXAMEN GINECOLOGICO (GENERAL) (DE RUTINA)"/>
    <x v="2"/>
    <n v="13.5"/>
    <n v="13.23"/>
  </r>
  <r>
    <x v="1"/>
    <x v="0"/>
    <x v="1"/>
    <s v="GINECOLOGIA "/>
    <x v="376"/>
    <n v="9288"/>
    <s v="ABCD-9288"/>
    <s v="D508"/>
    <s v="OTRAS ANEMIAS POR DEFICIENCIA DE HIERRO"/>
    <x v="2"/>
    <n v="15.15"/>
    <n v="14.87"/>
  </r>
  <r>
    <x v="1"/>
    <x v="0"/>
    <x v="1"/>
    <s v="GINECOLOGIA "/>
    <x v="376"/>
    <n v="9289"/>
    <s v="ABCD-9289"/>
    <s v="N60"/>
    <s v="DISPLASIA MAMARIA BENIGNA"/>
    <x v="2"/>
    <n v="14.97"/>
    <n v="14.7"/>
  </r>
  <r>
    <x v="1"/>
    <x v="0"/>
    <x v="1"/>
    <s v="GINECOLOGIA "/>
    <x v="371"/>
    <n v="9290"/>
    <s v="ABCD-9290"/>
    <s v="Z014"/>
    <s v="EXAMEN GINECOLOGICO (GENERAL) (DE RUTINA)"/>
    <x v="2"/>
    <n v="14.68"/>
    <n v="14.41"/>
  </r>
  <r>
    <x v="1"/>
    <x v="0"/>
    <x v="1"/>
    <s v="GINECOLOGIA "/>
    <x v="371"/>
    <n v="4112"/>
    <s v="ABCD-4112"/>
    <s v="N952"/>
    <s v="VAGINITIS ATROFICA POSTMENOPAUSICA"/>
    <x v="2"/>
    <n v="70.900000000000006"/>
    <n v="70.63"/>
  </r>
  <r>
    <x v="1"/>
    <x v="0"/>
    <x v="1"/>
    <s v="GINECOLOGIA "/>
    <x v="371"/>
    <n v="9291"/>
    <s v="ABCD-9291"/>
    <s v="Z014"/>
    <s v="EXAMEN GINECOLOGICO (GENERAL) (DE RUTINA)"/>
    <x v="2"/>
    <n v="22.39"/>
    <n v="22.11"/>
  </r>
  <r>
    <x v="1"/>
    <x v="0"/>
    <x v="1"/>
    <s v="GINECOLOGIA "/>
    <x v="371"/>
    <n v="9292"/>
    <s v="ABCD-9292"/>
    <s v="Z014"/>
    <s v="EXAMEN GINECOLOGICO (GENERAL) (DE RUTINA)"/>
    <x v="2"/>
    <n v="19.510000000000002"/>
    <n v="18.489999999999998"/>
  </r>
  <r>
    <x v="1"/>
    <x v="0"/>
    <x v="1"/>
    <s v="GINECOLOGIA "/>
    <x v="371"/>
    <n v="8891"/>
    <s v="ABCD-8891"/>
    <s v="N951"/>
    <s v="ESTADOS MENOPAUSICOS Y CLIMATERICOS FEMENINOS"/>
    <x v="2"/>
    <n v="14.25"/>
    <n v="13.23"/>
  </r>
  <r>
    <x v="1"/>
    <x v="0"/>
    <x v="1"/>
    <s v="GINECOLOGIA "/>
    <x v="371"/>
    <n v="9293"/>
    <s v="ABCD-9293"/>
    <s v="K58"/>
    <s v="SINDROME DEL COLON IRRITABLE"/>
    <x v="2"/>
    <n v="14.25"/>
    <n v="13.23"/>
  </r>
  <r>
    <x v="1"/>
    <x v="0"/>
    <x v="1"/>
    <s v="GINECOLOGIA "/>
    <x v="371"/>
    <n v="9294"/>
    <s v="ABCD-9294"/>
    <s v="N951"/>
    <s v="ESTADOS MENOPAUSICOS Y CLIMATERICOS FEMENINOS"/>
    <x v="2"/>
    <n v="13.5"/>
    <n v="13.23"/>
  </r>
  <r>
    <x v="1"/>
    <x v="0"/>
    <x v="1"/>
    <s v="GINECOLOGIA "/>
    <x v="371"/>
    <n v="9295"/>
    <s v="ABCD-9295"/>
    <s v="N951"/>
    <s v="ESTADOS MENOPAUSICOS Y CLIMATERICOS FEMENINOS"/>
    <x v="2"/>
    <n v="13.5"/>
    <n v="13.23"/>
  </r>
  <r>
    <x v="1"/>
    <x v="0"/>
    <x v="1"/>
    <s v="GINECOLOGIA "/>
    <x v="371"/>
    <n v="9296"/>
    <s v="ABCD-9296"/>
    <s v="D17"/>
    <s v="TUMORES BENIGNOS LIPOMATOSOS"/>
    <x v="2"/>
    <n v="13.5"/>
    <n v="13.5"/>
  </r>
  <r>
    <x v="1"/>
    <x v="0"/>
    <x v="1"/>
    <s v="GINECOLOGIA "/>
    <x v="371"/>
    <n v="9297"/>
    <s v="ABCD-9297"/>
    <s v="N738"/>
    <s v="OTRAS ENFERMEDADES INFLAMATORIAS PELVICAS FEMENINAS"/>
    <x v="2"/>
    <n v="20.53"/>
    <n v="20.53"/>
  </r>
  <r>
    <x v="1"/>
    <x v="0"/>
    <x v="1"/>
    <s v="GINECOLOGIA "/>
    <x v="371"/>
    <n v="9298"/>
    <s v="ABCD-9298"/>
    <s v="N390"/>
    <s v="INFECCION DE VIAS URINARIAS, SITIO NO ESPECIFICADO"/>
    <x v="2"/>
    <n v="17.260000000000002"/>
    <n v="16.239999999999998"/>
  </r>
  <r>
    <x v="1"/>
    <x v="0"/>
    <x v="1"/>
    <s v="GINECOLOGIA "/>
    <x v="371"/>
    <n v="9299"/>
    <s v="ABCD-9299"/>
    <s v="Z014"/>
    <s v="EXAMEN GINECOLOGICO (GENERAL) (DE RUTINA)"/>
    <x v="2"/>
    <n v="14.55"/>
    <n v="13.53"/>
  </r>
  <r>
    <x v="1"/>
    <x v="0"/>
    <x v="1"/>
    <s v="GINECOLOGIA "/>
    <x v="371"/>
    <n v="9300"/>
    <s v="ABCD-9300"/>
    <s v="N390"/>
    <s v="INFECCION DE VIAS URINARIAS, SITIO NO ESPECIFICADO"/>
    <x v="2"/>
    <n v="16.239999999999998"/>
    <n v="16.239999999999998"/>
  </r>
  <r>
    <x v="1"/>
    <x v="0"/>
    <x v="1"/>
    <s v="GINECOLOGIA "/>
    <x v="371"/>
    <n v="9301"/>
    <s v="ABCD-9301"/>
    <s v="N390"/>
    <s v="INFECCION DE VIAS URINARIAS, SITIO NO ESPECIFICADO"/>
    <x v="2"/>
    <n v="28.82"/>
    <n v="28.54"/>
  </r>
  <r>
    <x v="1"/>
    <x v="0"/>
    <x v="1"/>
    <s v="GINECOLOGIA "/>
    <x v="371"/>
    <n v="9302"/>
    <s v="ABCD-9302"/>
    <s v="N771"/>
    <s v="VAGINITIS, VULVITIS Y VULVOVAGINITIS EN ENFERMEDADES INFECCIOSAS Y PARASITARIAS CLASIFICADAS EN OTRA PARTE"/>
    <x v="2"/>
    <n v="21.05"/>
    <n v="21.05"/>
  </r>
  <r>
    <x v="1"/>
    <x v="0"/>
    <x v="1"/>
    <s v="GINECOLOGIA "/>
    <x v="371"/>
    <n v="9303"/>
    <s v="ABCD-9303"/>
    <s v="O231"/>
    <s v="INFECCION DE LA VEJIGA URINARIA EN EL EMBARAZO"/>
    <x v="2"/>
    <n v="28.55"/>
    <n v="28.27"/>
  </r>
  <r>
    <x v="1"/>
    <x v="0"/>
    <x v="1"/>
    <s v="GINECOLOGIA "/>
    <x v="371"/>
    <n v="8853"/>
    <s v="ABCD-8853"/>
    <s v="N92"/>
    <s v="MENSTRUACION EXCESIVA, FRECUENTE E IRREGULAR"/>
    <x v="2"/>
    <n v="74.36"/>
    <n v="73.34"/>
  </r>
  <r>
    <x v="1"/>
    <x v="0"/>
    <x v="1"/>
    <s v="GINECOLOGIA "/>
    <x v="371"/>
    <n v="9304"/>
    <s v="ABCD-9304"/>
    <s v="Z34"/>
    <s v="SUPERVISION DE EMBARAZO NORMAL"/>
    <x v="2"/>
    <n v="17.55"/>
    <n v="17.27"/>
  </r>
  <r>
    <x v="1"/>
    <x v="0"/>
    <x v="1"/>
    <s v="GINECOLOGIA "/>
    <x v="371"/>
    <n v="9305"/>
    <s v="ABCD-9305"/>
    <s v="Z34"/>
    <s v="SUPERVISION DE EMBARAZO NORMAL"/>
    <x v="2"/>
    <n v="15.55"/>
    <n v="15.27"/>
  </r>
  <r>
    <x v="1"/>
    <x v="0"/>
    <x v="1"/>
    <s v="GINECOLOGIA "/>
    <x v="371"/>
    <n v="9306"/>
    <s v="ABCD-9306"/>
    <s v="N920"/>
    <s v="MENSTRUACION EXCESIVA Y FRECUENTE CON CICLO REGULAR"/>
    <x v="2"/>
    <n v="2.86"/>
    <n v="2.86"/>
  </r>
  <r>
    <x v="1"/>
    <x v="0"/>
    <x v="1"/>
    <s v="GINECOLOGIA "/>
    <x v="371"/>
    <n v="9307"/>
    <s v="ABCD-9307"/>
    <s v="N926"/>
    <s v="MENSTRUACION IRREGULAR, NO ESPECIFICADA"/>
    <x v="2"/>
    <n v="44.05"/>
    <n v="44.05"/>
  </r>
  <r>
    <x v="1"/>
    <x v="0"/>
    <x v="1"/>
    <s v="GINECOLOGIA "/>
    <x v="371"/>
    <n v="9308"/>
    <s v="ABCD-9308"/>
    <s v="B373"/>
    <s v="CANDIDIASIS DE LA VULVA Y DE LA VAGINA (N77.1*)"/>
    <x v="2"/>
    <n v="15.33"/>
    <n v="14.31"/>
  </r>
  <r>
    <x v="1"/>
    <x v="0"/>
    <x v="1"/>
    <s v="GINECOLOGIA "/>
    <x v="371"/>
    <n v="9309"/>
    <s v="ABCD-9309"/>
    <s v="Z34"/>
    <s v="SUPERVISION DE EMBARAZO NORMAL"/>
    <x v="2"/>
    <n v="18.88"/>
    <n v="18.600000000000001"/>
  </r>
  <r>
    <x v="1"/>
    <x v="0"/>
    <x v="1"/>
    <s v="GINECOLOGIA "/>
    <x v="371"/>
    <n v="9310"/>
    <s v="ABCD-9310"/>
    <s v="Z34"/>
    <s v="SUPERVISION DE EMBARAZO NORMAL"/>
    <x v="2"/>
    <n v="103.47"/>
    <n v="103.47"/>
  </r>
  <r>
    <x v="1"/>
    <x v="0"/>
    <x v="1"/>
    <s v="GINECOLOGIA "/>
    <x v="371"/>
    <n v="9311"/>
    <s v="ABCD-9311"/>
    <s v="O231"/>
    <s v="INFECCION DE LA VEJIGA URINARIA EN EL EMBARAZO"/>
    <x v="2"/>
    <n v="17.05"/>
    <n v="16.77"/>
  </r>
  <r>
    <x v="1"/>
    <x v="0"/>
    <x v="1"/>
    <s v="GINECOLOGIA "/>
    <x v="371"/>
    <n v="9126"/>
    <s v="ABCD-9126"/>
    <s v="N771"/>
    <s v="VAGINITIS, VULVITIS Y VULVOVAGINITIS EN ENFERMEDADES INFECCIOSAS Y PARASITARIAS CLASIFICADAS EN OTRA PARTE"/>
    <x v="2"/>
    <n v="38.67"/>
    <n v="37.65"/>
  </r>
  <r>
    <x v="1"/>
    <x v="0"/>
    <x v="1"/>
    <s v="GINECOLOGIA "/>
    <x v="371"/>
    <n v="9312"/>
    <s v="ABCD-9312"/>
    <s v="N390"/>
    <s v="INFECCION DE VIAS URINARIAS, SITIO NO ESPECIFICADO"/>
    <x v="2"/>
    <n v="21.89"/>
    <n v="21.61"/>
  </r>
  <r>
    <x v="1"/>
    <x v="0"/>
    <x v="1"/>
    <s v="GINECOLOGIA "/>
    <x v="371"/>
    <n v="9313"/>
    <s v="ABCD-9313"/>
    <s v="N970"/>
    <s v="INFERTILIDAD FEMENINA ASOCIADA CON FALTA DE OVULACION"/>
    <x v="2"/>
    <n v="14.25"/>
    <n v="13.23"/>
  </r>
  <r>
    <x v="1"/>
    <x v="0"/>
    <x v="1"/>
    <s v="GINECOLOGIA "/>
    <x v="371"/>
    <n v="9314"/>
    <s v="ABCD-9314"/>
    <s v="N390"/>
    <s v="INFECCION DE VIAS URINARIAS, SITIO NO ESPECIFICADO"/>
    <x v="2"/>
    <n v="21.26"/>
    <n v="20.98"/>
  </r>
  <r>
    <x v="1"/>
    <x v="0"/>
    <x v="1"/>
    <s v="GINECOLOGIA "/>
    <x v="371"/>
    <n v="9315"/>
    <s v="ABCD-9315"/>
    <s v="Z014"/>
    <s v="EXAMEN GINECOLOGICO (GENERAL) (DE RUTINA)"/>
    <x v="2"/>
    <n v="16.84"/>
    <n v="16.559999999999999"/>
  </r>
  <r>
    <x v="1"/>
    <x v="0"/>
    <x v="1"/>
    <s v="GINECOLOGIA "/>
    <x v="371"/>
    <n v="9316"/>
    <s v="ABCD-9316"/>
    <s v="N771"/>
    <s v="VAGINITIS, VULVITIS Y VULVOVAGINITIS EN ENFERMEDADES INFECCIOSAS Y PARASITARIAS CLASIFICADAS EN OTRA PARTE"/>
    <x v="2"/>
    <n v="20.32"/>
    <n v="20.32"/>
  </r>
  <r>
    <x v="1"/>
    <x v="0"/>
    <x v="1"/>
    <s v="GINECOLOGIA "/>
    <x v="304"/>
    <n v="9317"/>
    <s v="ABCD-9317"/>
    <s v="N390"/>
    <s v="INFECCION DE VIAS URINARIAS, SITIO NO ESPECIFICADO"/>
    <x v="2"/>
    <n v="16.600000000000001"/>
    <n v="16.329999999999998"/>
  </r>
  <r>
    <x v="1"/>
    <x v="0"/>
    <x v="1"/>
    <s v="GINECOLOGIA "/>
    <x v="304"/>
    <n v="9318"/>
    <s v="ABCD-9318"/>
    <s v="N393"/>
    <s v="INCONTINENCIA URINARIA POR TENSION"/>
    <x v="2"/>
    <n v="17.55"/>
    <n v="16.53"/>
  </r>
  <r>
    <x v="1"/>
    <x v="0"/>
    <x v="1"/>
    <s v="GINECOLOGIA "/>
    <x v="304"/>
    <n v="9319"/>
    <s v="ABCD-9319"/>
    <s v="N390"/>
    <s v="INFECCION DE VIAS URINARIAS, SITIO NO ESPECIFICADO"/>
    <x v="2"/>
    <n v="11.05"/>
    <n v="11.05"/>
  </r>
  <r>
    <x v="1"/>
    <x v="0"/>
    <x v="1"/>
    <s v="GINECOLOGIA "/>
    <x v="304"/>
    <n v="9320"/>
    <s v="ABCD-9320"/>
    <s v="M85"/>
    <s v="OTROS TRASTORNOS DE LA DENSIDAD Y DE LA ESTRUCTURA OSEAS"/>
    <x v="2"/>
    <n v="18.350000000000001"/>
    <n v="18.07"/>
  </r>
  <r>
    <x v="1"/>
    <x v="0"/>
    <x v="1"/>
    <s v="GINECOLOGIA "/>
    <x v="304"/>
    <n v="9321"/>
    <s v="ABCD-9321"/>
    <s v="M85"/>
    <s v="OTROS TRASTORNOS DE LA DENSIDAD Y DE LA ESTRUCTURA OSEAS"/>
    <x v="2"/>
    <n v="18.48"/>
    <n v="18.48"/>
  </r>
  <r>
    <x v="1"/>
    <x v="0"/>
    <x v="1"/>
    <s v="GINECOLOGIA "/>
    <x v="304"/>
    <n v="9322"/>
    <s v="ABCD-9322"/>
    <s v="N952"/>
    <s v="VAGINITIS ATROFICA POSTMENOPAUSICA"/>
    <x v="2"/>
    <n v="4.84"/>
    <n v="4.84"/>
  </r>
  <r>
    <x v="1"/>
    <x v="0"/>
    <x v="1"/>
    <s v="GINECOLOGIA "/>
    <x v="304"/>
    <n v="9323"/>
    <s v="ABCD-9323"/>
    <s v="N952"/>
    <s v="VAGINITIS ATROFICA POSTMENOPAUSICA"/>
    <x v="2"/>
    <n v="13.5"/>
    <n v="13.23"/>
  </r>
  <r>
    <x v="1"/>
    <x v="0"/>
    <x v="1"/>
    <s v="GINECOLOGIA "/>
    <x v="304"/>
    <n v="9324"/>
    <s v="ABCD-9324"/>
    <s v="N951"/>
    <s v="ESTADOS MENOPAUSICOS Y CLIMATERICOS FEMENINOS"/>
    <x v="2"/>
    <n v="20.190000000000001"/>
    <n v="19.170000000000002"/>
  </r>
  <r>
    <x v="1"/>
    <x v="0"/>
    <x v="1"/>
    <s v="GINECOLOGIA "/>
    <x v="304"/>
    <n v="9325"/>
    <s v="ABCD-9325"/>
    <s v="Z321"/>
    <s v="EMBARAZO CONFIRMADO"/>
    <x v="2"/>
    <n v="61.06"/>
    <n v="61.06"/>
  </r>
  <r>
    <x v="1"/>
    <x v="0"/>
    <x v="1"/>
    <s v="GINECOLOGIA "/>
    <x v="304"/>
    <n v="9326"/>
    <s v="ABCD-9326"/>
    <s v="N841"/>
    <s v="POLIPO DEL CUELLO DEL UTERO"/>
    <x v="2"/>
    <n v="20.190000000000001"/>
    <n v="19.170000000000002"/>
  </r>
  <r>
    <x v="1"/>
    <x v="0"/>
    <x v="1"/>
    <s v="GINECOLOGIA "/>
    <x v="304"/>
    <n v="9327"/>
    <s v="ABCD-9327"/>
    <s v="N850"/>
    <s v="HIPERPLASIA DE GLANDULA DEL ENDOMETRIO"/>
    <x v="2"/>
    <n v="13.5"/>
    <n v="13.23"/>
  </r>
  <r>
    <x v="1"/>
    <x v="0"/>
    <x v="1"/>
    <s v="GINECOLOGIA "/>
    <x v="304"/>
    <n v="9328"/>
    <s v="ABCD-9328"/>
    <s v="Z34"/>
    <s v="SUPERVISION DE EMBARAZO NORMAL"/>
    <x v="2"/>
    <n v="59.55"/>
    <n v="59.55"/>
  </r>
  <r>
    <x v="1"/>
    <x v="0"/>
    <x v="1"/>
    <s v="GINECOLOGIA "/>
    <x v="304"/>
    <n v="9329"/>
    <s v="ABCD-9329"/>
    <s v="N390"/>
    <s v="INFECCION DE VIAS URINARIAS, SITIO NO ESPECIFICADO"/>
    <x v="2"/>
    <n v="17.02"/>
    <n v="17.02"/>
  </r>
  <r>
    <x v="1"/>
    <x v="0"/>
    <x v="1"/>
    <s v="GINECOLOGIA "/>
    <x v="304"/>
    <n v="9330"/>
    <s v="ABCD-9330"/>
    <s v="N771"/>
    <s v="VAGINITIS, VULVITIS Y VULVOVAGINITIS EN ENFERMEDADES INFECCIOSAS Y PARASITARIAS CLASIFICADAS EN OTRA PARTE"/>
    <x v="2"/>
    <n v="137.83000000000001"/>
    <n v="137.55000000000001"/>
  </r>
  <r>
    <x v="1"/>
    <x v="0"/>
    <x v="1"/>
    <s v="GINECOLOGIA "/>
    <x v="304"/>
    <n v="9331"/>
    <s v="ABCD-9331"/>
    <s v="N911"/>
    <s v="AMENORREA SECUNDARIA"/>
    <x v="2"/>
    <n v="14.25"/>
    <n v="13.97"/>
  </r>
  <r>
    <x v="1"/>
    <x v="0"/>
    <x v="1"/>
    <s v="GINECOLOGIA "/>
    <x v="304"/>
    <n v="9332"/>
    <s v="ABCD-9332"/>
    <s v="N945"/>
    <s v="DISMENORREA SECUNDARIA"/>
    <x v="2"/>
    <n v="14.55"/>
    <n v="14.27"/>
  </r>
  <r>
    <x v="1"/>
    <x v="0"/>
    <x v="1"/>
    <s v="GINECOLOGIA "/>
    <x v="377"/>
    <n v="9333"/>
    <s v="ABCD-9333"/>
    <s v="M85"/>
    <s v="OTROS TRASTORNOS DE LA DENSIDAD Y DE LA ESTRUCTURA OSEAS"/>
    <x v="2"/>
    <n v="18.350000000000001"/>
    <n v="17.329999999999998"/>
  </r>
  <r>
    <x v="1"/>
    <x v="0"/>
    <x v="1"/>
    <s v="GINECOLOGIA "/>
    <x v="377"/>
    <n v="9334"/>
    <s v="ABCD-9334"/>
    <s v="B373"/>
    <s v="CANDIDIASIS DE LA VULVA Y DE LA VAGINA (N77.1*)"/>
    <x v="2"/>
    <n v="22.54"/>
    <n v="22.54"/>
  </r>
  <r>
    <x v="1"/>
    <x v="0"/>
    <x v="1"/>
    <s v="GINECOLOGIA "/>
    <x v="377"/>
    <n v="9335"/>
    <s v="ABCD-9335"/>
    <s v="M544"/>
    <s v="LUMBAGO CON CIATICA"/>
    <x v="2"/>
    <n v="14.88"/>
    <n v="14.6"/>
  </r>
  <r>
    <x v="1"/>
    <x v="0"/>
    <x v="1"/>
    <s v="GINECOLOGIA "/>
    <x v="377"/>
    <n v="9336"/>
    <s v="ABCD-9336"/>
    <s v="N390"/>
    <s v="INFECCION DE VIAS URINARIAS, SITIO NO ESPECIFICADO"/>
    <x v="2"/>
    <n v="43.32"/>
    <n v="41.7"/>
  </r>
  <r>
    <x v="1"/>
    <x v="0"/>
    <x v="1"/>
    <s v="GINECOLOGIA "/>
    <x v="377"/>
    <n v="9337"/>
    <s v="ABCD-9337"/>
    <s v="N926"/>
    <s v="MENSTRUACION IRREGULAR, NO ESPECIFICADA"/>
    <x v="2"/>
    <n v="13.5"/>
    <n v="13.5"/>
  </r>
  <r>
    <x v="1"/>
    <x v="0"/>
    <x v="1"/>
    <s v="GINECO-OBSTETRICIA "/>
    <x v="380"/>
    <n v="9050"/>
    <s v="ABCD-9050"/>
    <s v="M941"/>
    <s v="POLICONDRITIS RECIDIVANTE"/>
    <x v="2"/>
    <n v="16.34"/>
    <n v="16.07"/>
  </r>
  <r>
    <x v="1"/>
    <x v="0"/>
    <x v="1"/>
    <s v="GINECO-OBSTETRICIA "/>
    <x v="370"/>
    <n v="9338"/>
    <s v="ABCD-9338"/>
    <s v="N761"/>
    <s v="VAGINITIS SUBAGUDA Y CRONICA"/>
    <x v="2"/>
    <n v="21.53"/>
    <n v="21.26"/>
  </r>
  <r>
    <x v="1"/>
    <x v="0"/>
    <x v="1"/>
    <s v="GINECO-OBSTETRICIA "/>
    <x v="370"/>
    <n v="9339"/>
    <s v="ABCD-9339"/>
    <s v="N945"/>
    <s v="DISMENORREA SECUNDARIA"/>
    <x v="2"/>
    <n v="14.25"/>
    <n v="13.23"/>
  </r>
  <r>
    <x v="1"/>
    <x v="0"/>
    <x v="1"/>
    <s v="GINECO-OBSTETRICIA "/>
    <x v="376"/>
    <n v="9340"/>
    <s v="ABCD-9340"/>
    <s v="N951"/>
    <s v="ESTADOS MENOPAUSICOS Y CLIMATERICOS FEMENINOS"/>
    <x v="2"/>
    <n v="17.850000000000001"/>
    <n v="17.579999999999998"/>
  </r>
  <r>
    <x v="1"/>
    <x v="0"/>
    <x v="1"/>
    <s v="GINECO-OBSTETRICIA "/>
    <x v="376"/>
    <n v="9341"/>
    <s v="ABCD-9341"/>
    <s v="N951"/>
    <s v="ESTADOS MENOPAUSICOS Y CLIMATERICOS FEMENINOS"/>
    <x v="2"/>
    <n v="15.27"/>
    <n v="14.25"/>
  </r>
  <r>
    <x v="1"/>
    <x v="0"/>
    <x v="1"/>
    <s v="GINECO-OBSTETRICIA "/>
    <x v="376"/>
    <n v="9342"/>
    <s v="ABCD-9342"/>
    <s v="N92"/>
    <s v="MENSTRUACION EXCESIVA, FRECUENTE E IRREGULAR"/>
    <x v="2"/>
    <n v="19.5"/>
    <n v="19.5"/>
  </r>
  <r>
    <x v="1"/>
    <x v="0"/>
    <x v="1"/>
    <s v="GINECO-OBSTETRICIA "/>
    <x v="376"/>
    <n v="9343"/>
    <s v="ABCD-9343"/>
    <s v="N72"/>
    <s v="ENFERMEDAD INFLAMATORIA DEL CUELLO UTERINO"/>
    <x v="2"/>
    <n v="14.35"/>
    <n v="14.08"/>
  </r>
  <r>
    <x v="1"/>
    <x v="0"/>
    <x v="1"/>
    <s v="GINECO-OBSTETRICIA "/>
    <x v="371"/>
    <n v="3787"/>
    <s v="ABCD-3787"/>
    <s v="Z34"/>
    <s v="SUPERVISION DE EMBARAZO NORMAL"/>
    <x v="2"/>
    <n v="13.5"/>
    <n v="13.23"/>
  </r>
  <r>
    <x v="1"/>
    <x v="0"/>
    <x v="1"/>
    <s v="GINECO-OBSTETRICIA "/>
    <x v="371"/>
    <n v="8990"/>
    <s v="ABCD-8990"/>
    <s v="N644"/>
    <s v="MASTODINIA"/>
    <x v="2"/>
    <n v="20.41"/>
    <n v="15.29"/>
  </r>
  <r>
    <x v="1"/>
    <x v="0"/>
    <x v="1"/>
    <s v="GINECO-OBSTETRICIA "/>
    <x v="371"/>
    <n v="9344"/>
    <s v="ABCD-9344"/>
    <s v="N750"/>
    <s v="QUISTE DE LA GLANDULA DE BARTHOLIN"/>
    <x v="2"/>
    <n v="16.600000000000001"/>
    <n v="16.329999999999998"/>
  </r>
  <r>
    <x v="1"/>
    <x v="0"/>
    <x v="1"/>
    <s v="GINECO-OBSTETRICIA "/>
    <x v="371"/>
    <n v="9345"/>
    <s v="ABCD-9345"/>
    <s v="Z349"/>
    <s v="SUPERVISION DE EMBARAZO NORMAL NO ESPECIFICADO"/>
    <x v="2"/>
    <n v="173.15"/>
    <n v="172.13"/>
  </r>
  <r>
    <x v="1"/>
    <x v="0"/>
    <x v="1"/>
    <s v="GINECO-OBSTETRICIA "/>
    <x v="371"/>
    <n v="4529"/>
    <s v="ABCD-4529"/>
    <s v="N951"/>
    <s v="ESTADOS MENOPAUSICOS Y CLIMATERICOS FEMENINOS"/>
    <x v="2"/>
    <n v="23.12"/>
    <n v="22.1"/>
  </r>
  <r>
    <x v="1"/>
    <x v="0"/>
    <x v="1"/>
    <s v="GINECO-OBSTETRICIA "/>
    <x v="304"/>
    <n v="9346"/>
    <s v="ABCD-9346"/>
    <s v="N73"/>
    <s v="OTRAS ENFERMEDADES PELVICAS INFLAMATORIAS FEMENINAS"/>
    <x v="2"/>
    <n v="15.6"/>
    <n v="15.33"/>
  </r>
  <r>
    <x v="1"/>
    <x v="0"/>
    <x v="1"/>
    <s v="GINECO-OBSTETRICIA "/>
    <x v="304"/>
    <n v="9347"/>
    <s v="ABCD-9347"/>
    <s v="N644"/>
    <s v="MASTODINIA"/>
    <x v="2"/>
    <n v="21.41"/>
    <n v="21.14"/>
  </r>
  <r>
    <x v="1"/>
    <x v="0"/>
    <x v="1"/>
    <s v="GINECO-OBSTETRICIA "/>
    <x v="304"/>
    <n v="9348"/>
    <s v="ABCD-9348"/>
    <s v="D27"/>
    <s v="TUMOR BENIGNO DEL OVARIO"/>
    <x v="2"/>
    <n v="15.09"/>
    <n v="14.07"/>
  </r>
  <r>
    <x v="1"/>
    <x v="0"/>
    <x v="1"/>
    <s v="GINECO-OBSTETRICIA "/>
    <x v="304"/>
    <n v="9349"/>
    <s v="ABCD-9349"/>
    <s v="D25"/>
    <s v="LEIOMIOMA DEL UTERO"/>
    <x v="2"/>
    <n v="13.5"/>
    <n v="13.23"/>
  </r>
  <r>
    <x v="1"/>
    <x v="0"/>
    <x v="1"/>
    <s v="GINECO-OBSTETRICIA "/>
    <x v="304"/>
    <n v="9350"/>
    <s v="ABCD-9350"/>
    <s v="B977"/>
    <s v="PAPILOMAVIRUS COMO CAUSA DE ENFERMEDADES CLASIFICADAS EN OTROS CAPITULOS"/>
    <x v="2"/>
    <n v="14.25"/>
    <n v="13.23"/>
  </r>
  <r>
    <x v="1"/>
    <x v="0"/>
    <x v="1"/>
    <s v="GINECO-OBSTETRICIA "/>
    <x v="304"/>
    <n v="9351"/>
    <s v="ABCD-9351"/>
    <s v="Z34"/>
    <s v="SUPERVISION DE EMBARAZO NORMAL"/>
    <x v="2"/>
    <n v="112.38"/>
    <n v="111.36"/>
  </r>
  <r>
    <x v="1"/>
    <x v="0"/>
    <x v="1"/>
    <s v="HEMATOLOGIA "/>
    <x v="376"/>
    <n v="9352"/>
    <s v="ABCD-9352"/>
    <s v="D50"/>
    <s v="ANEMIAS POR DEFICIENCIA DE HIERRO"/>
    <x v="2"/>
    <n v="36.6"/>
    <n v="13.53"/>
  </r>
  <r>
    <x v="1"/>
    <x v="0"/>
    <x v="1"/>
    <s v="HEMATOLOGIA "/>
    <x v="371"/>
    <n v="8877"/>
    <s v="ABCD-8877"/>
    <s v="D45"/>
    <s v="POLICITEMIA VERA"/>
    <x v="2"/>
    <n v="59.28"/>
    <n v="59.01"/>
  </r>
  <r>
    <x v="1"/>
    <x v="0"/>
    <x v="1"/>
    <s v="HEMATOLOGIA "/>
    <x v="371"/>
    <n v="9021"/>
    <s v="ABCD-9021"/>
    <s v="D50"/>
    <s v="ANEMIAS POR DEFICIENCIA DE HIERRO"/>
    <x v="2"/>
    <n v="25.46"/>
    <n v="25.46"/>
  </r>
  <r>
    <x v="1"/>
    <x v="0"/>
    <x v="1"/>
    <s v="HEMATOLOGIA "/>
    <x v="304"/>
    <n v="9353"/>
    <s v="ABCD-9353"/>
    <s v="D64"/>
    <s v="OTRAS ANEMIAS"/>
    <x v="2"/>
    <n v="1033.57"/>
    <n v="957.01"/>
  </r>
  <r>
    <x v="1"/>
    <x v="0"/>
    <x v="1"/>
    <s v="HEMATOLOGIA "/>
    <x v="304"/>
    <n v="9354"/>
    <s v="ABCD-9354"/>
    <s v="D69"/>
    <s v="PURPURA Y OTRAS AFECCIONES HEMORRAGICAS"/>
    <x v="2"/>
    <n v="14.25"/>
    <n v="13.97"/>
  </r>
  <r>
    <x v="1"/>
    <x v="0"/>
    <x v="1"/>
    <s v="HEMATOLOGIA "/>
    <x v="381"/>
    <n v="9355"/>
    <s v="ABCD-9355"/>
    <s v="D472"/>
    <s v="GAMMOPATIA MONOCLONAL"/>
    <x v="2"/>
    <n v="187.12"/>
    <n v="184.46"/>
  </r>
  <r>
    <x v="1"/>
    <x v="0"/>
    <x v="1"/>
    <s v="HEMATOLOGIA "/>
    <x v="331"/>
    <n v="9356"/>
    <s v="ABCD-9356"/>
    <s v="D80"/>
    <s v="INMUNODEFICIENCIA CON PREDOMINIO DE DEFECTOS DE LOS ANTICUERPOS"/>
    <x v="1"/>
    <n v="4916.34"/>
    <n v="4916.34"/>
  </r>
  <r>
    <x v="1"/>
    <x v="0"/>
    <x v="1"/>
    <s v="INFECTOLOGÍA "/>
    <x v="318"/>
    <n v="9357"/>
    <s v="ABCD-9357"/>
    <s v="B201"/>
    <s v="ENFERMEDAD POR VIH, RESULTANTE EN OTRAS INFECCIONES BACTERIANAS"/>
    <x v="0"/>
    <n v="249.36"/>
    <n v="118.08"/>
  </r>
  <r>
    <x v="1"/>
    <x v="0"/>
    <x v="1"/>
    <s v="INFECTOLOGIA"/>
    <x v="379"/>
    <n v="9358"/>
    <s v="ABCD-9358"/>
    <s v="Z940"/>
    <s v="TRASPLANTE DE RIÑON"/>
    <x v="2"/>
    <n v="844.66"/>
    <n v="844.39"/>
  </r>
  <r>
    <x v="1"/>
    <x v="0"/>
    <x v="1"/>
    <s v="INFECTOLOGIA"/>
    <x v="303"/>
    <n v="9359"/>
    <s v="ABCD-9359"/>
    <s v="R827"/>
    <s v="HALLAZGOS ANORMALES EN EL EXAMEN MICROBIOLOGICO DE LA ORINA"/>
    <x v="2"/>
    <n v="153.09"/>
    <n v="151.80000000000001"/>
  </r>
  <r>
    <x v="1"/>
    <x v="0"/>
    <x v="1"/>
    <s v="INFECTOLOGIA"/>
    <x v="303"/>
    <n v="9360"/>
    <s v="ABCD-9360"/>
    <s v="G530"/>
    <s v="NEURALGIA POSTHERPES ZOSTER (B02.2+)"/>
    <x v="2"/>
    <n v="19.61"/>
    <n v="19.329999999999998"/>
  </r>
  <r>
    <x v="1"/>
    <x v="0"/>
    <x v="1"/>
    <s v="INFECTOLOGIA"/>
    <x v="303"/>
    <n v="9361"/>
    <s v="ABCD-9361"/>
    <s v="N18"/>
    <s v="INSUFICIENCIA RENAL CRONICA"/>
    <x v="2"/>
    <n v="28.22"/>
    <n v="27.94"/>
  </r>
  <r>
    <x v="1"/>
    <x v="0"/>
    <x v="1"/>
    <s v="INFECTOLOGIA"/>
    <x v="303"/>
    <n v="9362"/>
    <s v="ABCD-9362"/>
    <s v="B009"/>
    <s v="INFECCION DEBIDA AL VIRUS DEL HERPES, NO ESPECIFICADA"/>
    <x v="2"/>
    <n v="22.08"/>
    <n v="21.81"/>
  </r>
  <r>
    <x v="1"/>
    <x v="0"/>
    <x v="1"/>
    <s v="INFECTOLOGIA"/>
    <x v="374"/>
    <n v="9363"/>
    <s v="ABCD-9363"/>
    <s v="B19"/>
    <s v="HEPATITIS VIRAL, SIN OTRA ESPECIFICACION"/>
    <x v="2"/>
    <n v="225.23"/>
    <n v="158.96"/>
  </r>
  <r>
    <x v="1"/>
    <x v="0"/>
    <x v="1"/>
    <s v="INFECTOLOGIA"/>
    <x v="370"/>
    <n v="9364"/>
    <s v="ABCD-9364"/>
    <s v="B580"/>
    <s v="OCULOPATIA DEBIDA A TOXOPLASMA"/>
    <x v="2"/>
    <n v="66.75"/>
    <n v="66.48"/>
  </r>
  <r>
    <x v="1"/>
    <x v="0"/>
    <x v="1"/>
    <s v="INFECTOLOGIA"/>
    <x v="370"/>
    <n v="9365"/>
    <s v="ABCD-9365"/>
    <s v="M331"/>
    <s v="OTRAS DERMATOMIOSITIS"/>
    <x v="2"/>
    <n v="16.02"/>
    <n v="15.75"/>
  </r>
  <r>
    <x v="1"/>
    <x v="0"/>
    <x v="1"/>
    <s v="INFECTOLOGIA"/>
    <x v="370"/>
    <n v="9366"/>
    <s v="ABCD-9366"/>
    <s v="A53"/>
    <s v="OTRAS SIFILIS Y LAS NO ESPECIFICADAS"/>
    <x v="2"/>
    <n v="26.23"/>
    <n v="25.95"/>
  </r>
  <r>
    <x v="1"/>
    <x v="0"/>
    <x v="1"/>
    <s v="INFECTOLOGIA"/>
    <x v="370"/>
    <n v="2702"/>
    <s v="ABCD-2702"/>
    <s v="B24"/>
    <s v="ENFERMEDAD POR VIRUS DE LA INMUNODEFICIENCIA HUMANA (VIH), SIN OTRA ESPECIFICACION"/>
    <x v="2"/>
    <n v="101.1"/>
    <n v="14.13"/>
  </r>
  <r>
    <x v="1"/>
    <x v="0"/>
    <x v="1"/>
    <s v="INFECTOLOGIA"/>
    <x v="370"/>
    <n v="9367"/>
    <s v="ABCD-9367"/>
    <s v="J02"/>
    <s v="FARINGITIS AGUDA"/>
    <x v="2"/>
    <n v="14.4"/>
    <n v="14.4"/>
  </r>
  <r>
    <x v="1"/>
    <x v="0"/>
    <x v="1"/>
    <s v="INFECTOLOGIA"/>
    <x v="370"/>
    <n v="9368"/>
    <s v="ABCD-9368"/>
    <s v="B07"/>
    <s v="VERRUGAS VIRICAS"/>
    <x v="2"/>
    <n v="14.25"/>
    <n v="13.97"/>
  </r>
  <r>
    <x v="1"/>
    <x v="0"/>
    <x v="1"/>
    <s v="INFECTOLOGIA"/>
    <x v="370"/>
    <n v="9369"/>
    <s v="ABCD-9369"/>
    <s v="B369"/>
    <s v="MICOSIS SUPERFICIAL, SIN OTRA ESPECIFICACION"/>
    <x v="2"/>
    <n v="132.63"/>
    <n v="132.63"/>
  </r>
  <r>
    <x v="1"/>
    <x v="0"/>
    <x v="1"/>
    <s v="INFECTOLOGIA"/>
    <x v="370"/>
    <n v="9370"/>
    <s v="ABCD-9370"/>
    <s v="B37"/>
    <s v="CANDIDIASIS"/>
    <x v="2"/>
    <n v="124.94"/>
    <n v="124.67"/>
  </r>
  <r>
    <x v="1"/>
    <x v="0"/>
    <x v="1"/>
    <s v="INFECTOLOGIA"/>
    <x v="370"/>
    <n v="5823"/>
    <s v="ABCD-5823"/>
    <s v="B24"/>
    <s v="ENFERMEDAD POR VIRUS DE LA INMUNODEFICIENCIA HUMANA (VIH), SIN OTRA ESPECIFICACION"/>
    <x v="2"/>
    <n v="223.93"/>
    <n v="222.91"/>
  </r>
  <r>
    <x v="1"/>
    <x v="0"/>
    <x v="1"/>
    <s v="INFECTOLOGIA"/>
    <x v="370"/>
    <n v="9371"/>
    <s v="ABCD-9371"/>
    <s v="G530"/>
    <s v="NEURALGIA POSTHERPES ZOSTER (B02.2+)"/>
    <x v="2"/>
    <n v="22.65"/>
    <n v="22.37"/>
  </r>
  <r>
    <x v="1"/>
    <x v="0"/>
    <x v="1"/>
    <s v="INFECTOLOGIA"/>
    <x v="376"/>
    <n v="9372"/>
    <s v="ABCD-9372"/>
    <s v="K74"/>
    <s v="FIBROSIS Y CIRROSIS DEL HIGADO"/>
    <x v="2"/>
    <n v="14.9"/>
    <n v="14.9"/>
  </r>
  <r>
    <x v="1"/>
    <x v="0"/>
    <x v="1"/>
    <s v="INFECTOLOGIA"/>
    <x v="376"/>
    <n v="9373"/>
    <s v="ABCD-9373"/>
    <s v="B24"/>
    <s v="ENFERMEDAD POR VIRUS DE LA INMUNODEFICIENCIA HUMANA (VIH), SIN OTRA ESPECIFICACION"/>
    <x v="2"/>
    <n v="326.36"/>
    <n v="260.08999999999997"/>
  </r>
  <r>
    <x v="1"/>
    <x v="0"/>
    <x v="1"/>
    <s v="INFECTOLOGIA"/>
    <x v="376"/>
    <n v="9374"/>
    <s v="ABCD-9374"/>
    <s v="A539"/>
    <s v="SIFILIS, NO ESPECIFICADA"/>
    <x v="2"/>
    <n v="23.04"/>
    <n v="22.76"/>
  </r>
  <r>
    <x v="1"/>
    <x v="0"/>
    <x v="1"/>
    <s v="INFECTOLOGIA"/>
    <x v="376"/>
    <n v="9375"/>
    <s v="ABCD-9375"/>
    <s v="B24"/>
    <s v="ENFERMEDAD POR VIRUS DE LA INMUNODEFICIENCIA HUMANA (VIH), SIN OTRA ESPECIFICACION"/>
    <x v="2"/>
    <n v="101.85"/>
    <n v="14.13"/>
  </r>
  <r>
    <x v="1"/>
    <x v="0"/>
    <x v="1"/>
    <s v="INFECTOLOGIA"/>
    <x v="376"/>
    <n v="9376"/>
    <s v="ABCD-9376"/>
    <s v="B24"/>
    <s v="ENFERMEDAD POR VIRUS DE LA INMUNODEFICIENCIA HUMANA (VIH), SIN OTRA ESPECIFICACION"/>
    <x v="2"/>
    <n v="101.85"/>
    <n v="14.13"/>
  </r>
  <r>
    <x v="1"/>
    <x v="0"/>
    <x v="1"/>
    <s v="INFECTOLOGIA"/>
    <x v="376"/>
    <n v="9377"/>
    <s v="ABCD-9377"/>
    <s v="O233"/>
    <s v="INFECCION DE OTRAS PARTES DE LAS VIAS URINARIAS EN EL EMBARAZO"/>
    <x v="2"/>
    <n v="31.54"/>
    <n v="31.27"/>
  </r>
  <r>
    <x v="1"/>
    <x v="0"/>
    <x v="1"/>
    <s v="INFECTOLOGIA"/>
    <x v="376"/>
    <n v="9378"/>
    <s v="ABCD-9378"/>
    <s v="B24"/>
    <s v="ENFERMEDAD POR VIRUS DE LA INMUNODEFICIENCIA HUMANA (VIH), SIN OTRA ESPECIFICACION"/>
    <x v="2"/>
    <n v="103.43"/>
    <n v="15.71"/>
  </r>
  <r>
    <x v="1"/>
    <x v="0"/>
    <x v="1"/>
    <s v="INFECTOLOGIA"/>
    <x v="376"/>
    <n v="9379"/>
    <s v="ABCD-9379"/>
    <s v="B24"/>
    <s v="ENFERMEDAD POR VIRUS DE LA INMUNODEFICIENCIA HUMANA (VIH), SIN OTRA ESPECIFICACION"/>
    <x v="2"/>
    <n v="223.05"/>
    <n v="14.13"/>
  </r>
  <r>
    <x v="1"/>
    <x v="0"/>
    <x v="1"/>
    <s v="INFECTOLOGIA"/>
    <x v="376"/>
    <n v="5340"/>
    <s v="ABCD-5340"/>
    <s v="M864"/>
    <s v="OSTEOMIELITIS CRONICA CON DRENAJE DEL SENO"/>
    <x v="2"/>
    <n v="20.16"/>
    <n v="19.14"/>
  </r>
  <r>
    <x v="1"/>
    <x v="0"/>
    <x v="1"/>
    <s v="INFECTOLOGIA"/>
    <x v="371"/>
    <n v="9380"/>
    <s v="ABCD-9380"/>
    <s v="B58"/>
    <s v="TOXOPLASMOSIS"/>
    <x v="2"/>
    <n v="26.2"/>
    <n v="26.2"/>
  </r>
  <r>
    <x v="1"/>
    <x v="0"/>
    <x v="1"/>
    <s v="INFECTOLOGIA"/>
    <x v="371"/>
    <n v="8878"/>
    <s v="ABCD-8878"/>
    <s v="N18"/>
    <s v="INSUFICIENCIA RENAL CRONICA"/>
    <x v="2"/>
    <n v="14.25"/>
    <n v="13.23"/>
  </r>
  <r>
    <x v="1"/>
    <x v="0"/>
    <x v="1"/>
    <s v="INFECTOLOGIA"/>
    <x v="371"/>
    <n v="9381"/>
    <s v="ABCD-9381"/>
    <s v="A530"/>
    <s v="SIFILIS LATENTE, NO ESPECIFICADA COMO PRECOZ O TARDIA"/>
    <x v="2"/>
    <n v="14.25"/>
    <n v="13.23"/>
  </r>
  <r>
    <x v="1"/>
    <x v="0"/>
    <x v="1"/>
    <s v="INFECTOLOGIA"/>
    <x v="371"/>
    <n v="9382"/>
    <s v="ABCD-9382"/>
    <s v="B82"/>
    <s v="PARASITOSIS INTESTINALES, SIN OTRA ESPECIFICACION"/>
    <x v="2"/>
    <n v="14.25"/>
    <n v="13.97"/>
  </r>
  <r>
    <x v="1"/>
    <x v="0"/>
    <x v="1"/>
    <s v="INFECTOLOGIA"/>
    <x v="371"/>
    <n v="9383"/>
    <s v="ABCD-9383"/>
    <s v="Z10"/>
    <s v="CONTROL GENERAL DE SALUD DE RUTINA DE SUBPOBLACIONES DEFINIDAS"/>
    <x v="2"/>
    <n v="28.42"/>
    <n v="28.15"/>
  </r>
  <r>
    <x v="1"/>
    <x v="0"/>
    <x v="1"/>
    <s v="INFECTOLOGIA"/>
    <x v="371"/>
    <n v="9384"/>
    <s v="ABCD-9384"/>
    <s v="A60"/>
    <s v="INFECCION ANOGENITAL DEBIDA A VIRUS DEL HERPES (HERPES SIMPLE)"/>
    <x v="2"/>
    <n v="25.25"/>
    <n v="24.97"/>
  </r>
  <r>
    <x v="1"/>
    <x v="0"/>
    <x v="1"/>
    <s v="INFECTOLOGIA"/>
    <x v="371"/>
    <n v="9385"/>
    <s v="ABCD-9385"/>
    <s v="B19"/>
    <s v="HEPATITIS VIRAL, SIN OTRA ESPECIFICACION"/>
    <x v="2"/>
    <n v="14.85"/>
    <n v="14.57"/>
  </r>
  <r>
    <x v="1"/>
    <x v="0"/>
    <x v="1"/>
    <s v="INFECTOLOGIA"/>
    <x v="371"/>
    <n v="9386"/>
    <s v="ABCD-9386"/>
    <s v="A530"/>
    <s v="SIFILIS LATENTE, NO ESPECIFICADA COMO PRECOZ O TARDIA"/>
    <x v="2"/>
    <n v="14.1"/>
    <n v="13.83"/>
  </r>
  <r>
    <x v="1"/>
    <x v="0"/>
    <x v="1"/>
    <s v="INFECTOLOGIA"/>
    <x v="371"/>
    <n v="9387"/>
    <s v="ABCD-9387"/>
    <s v="A600"/>
    <s v="INFECCION DE GENITALES Y TRAYECTO UROGENITAL DEBIDA AL VIRUS DEL HERPES (HERPES SIMPLE)"/>
    <x v="2"/>
    <n v="18.440000000000001"/>
    <n v="18.440000000000001"/>
  </r>
  <r>
    <x v="1"/>
    <x v="0"/>
    <x v="1"/>
    <s v="INFECTOLOGIA"/>
    <x v="371"/>
    <n v="9388"/>
    <s v="ABCD-9388"/>
    <s v="B977"/>
    <s v="PAPILOMAVIRUS COMO CAUSA DE ENFERMEDADES CLASIFICADAS EN OTROS CAPITULOS"/>
    <x v="2"/>
    <n v="13.5"/>
    <n v="13.23"/>
  </r>
  <r>
    <x v="1"/>
    <x v="0"/>
    <x v="1"/>
    <s v="INFECTOLOGIA"/>
    <x v="304"/>
    <n v="3080"/>
    <s v="ABCD-3080"/>
    <s v="J410"/>
    <s v="BRONQUITIS CRONICA SIMPLE"/>
    <x v="2"/>
    <n v="51.88"/>
    <n v="51.34"/>
  </r>
  <r>
    <x v="1"/>
    <x v="0"/>
    <x v="1"/>
    <s v="INFECTOLOGIA"/>
    <x v="304"/>
    <n v="9389"/>
    <s v="ABCD-9389"/>
    <s v="B902"/>
    <s v="SECUELAS DE TUBERCULOSIS DE HUESOS Y ARTICULACIONES"/>
    <x v="2"/>
    <n v="40.409999999999997"/>
    <n v="38.369999999999997"/>
  </r>
  <r>
    <x v="1"/>
    <x v="0"/>
    <x v="1"/>
    <s v="INFECTOLOGIA"/>
    <x v="304"/>
    <n v="9390"/>
    <s v="ABCD-9390"/>
    <s v="B181"/>
    <s v="HEPATITIS VIRAL TIPO B CRONICA, SIN AGENTE DELTA"/>
    <x v="2"/>
    <n v="434.09"/>
    <n v="433.81"/>
  </r>
  <r>
    <x v="1"/>
    <x v="0"/>
    <x v="1"/>
    <s v="INFECTOLOGIA"/>
    <x v="304"/>
    <n v="9391"/>
    <s v="ABCD-9391"/>
    <s v="A530"/>
    <s v="SIFILIS LATENTE, NO ESPECIFICADA COMO PRECOZ O TARDIA"/>
    <x v="2"/>
    <n v="16.010000000000002"/>
    <n v="15.74"/>
  </r>
  <r>
    <x v="1"/>
    <x v="0"/>
    <x v="1"/>
    <s v="INFECTOLOGIA"/>
    <x v="304"/>
    <n v="9392"/>
    <s v="ABCD-9392"/>
    <s v="B24"/>
    <s v="ENFERMEDAD POR VIRUS DE LA INMUNODEFICIENCIA HUMANA (VIH), SIN OTRA ESPECIFICACION"/>
    <x v="2"/>
    <n v="101.1"/>
    <n v="14.13"/>
  </r>
  <r>
    <x v="1"/>
    <x v="0"/>
    <x v="1"/>
    <s v="INFECTOLOGIA"/>
    <x v="304"/>
    <n v="9393"/>
    <s v="ABCD-9393"/>
    <s v="B24"/>
    <s v="ENFERMEDAD POR VIRUS DE LA INMUNODEFICIENCIA HUMANA (VIH), SIN OTRA ESPECIFICACION"/>
    <x v="2"/>
    <n v="100.8"/>
    <n v="13.83"/>
  </r>
  <r>
    <x v="1"/>
    <x v="0"/>
    <x v="1"/>
    <s v="INFECTOLOGIA"/>
    <x v="304"/>
    <n v="9394"/>
    <s v="ABCD-9394"/>
    <s v="R828"/>
    <s v="HALLAZGOS ANORMALES EN EL EXAMEN CITOLOGICO E HISTOLOGICO DE LA ORINA"/>
    <x v="2"/>
    <n v="14.1"/>
    <n v="14.1"/>
  </r>
  <r>
    <x v="1"/>
    <x v="0"/>
    <x v="1"/>
    <s v="INFECTOLOGIA"/>
    <x v="377"/>
    <n v="9395"/>
    <s v="ABCD-9395"/>
    <s v="B24"/>
    <s v="ENFERMEDAD POR VIRUS DE LA INMUNODEFICIENCIA HUMANA (VIH), SIN OTRA ESPECIFICACION"/>
    <x v="2"/>
    <n v="277.38"/>
    <n v="69.209999999999994"/>
  </r>
  <r>
    <x v="1"/>
    <x v="0"/>
    <x v="1"/>
    <s v="INFECTOLOGIA"/>
    <x v="377"/>
    <n v="9396"/>
    <s v="ABCD-9396"/>
    <s v="Z205"/>
    <s v="CONTACTO CON Y EXPOSICION A HEPATITIS VIRAL"/>
    <x v="2"/>
    <n v="131.09"/>
    <n v="130.07"/>
  </r>
  <r>
    <x v="1"/>
    <x v="0"/>
    <x v="1"/>
    <s v="INFECTOLOGIA"/>
    <x v="377"/>
    <n v="9397"/>
    <s v="ABCD-9397"/>
    <s v="B588"/>
    <s v="TOXOPLASMOSIS CON OTRO ORGANO AFECTADO"/>
    <x v="2"/>
    <n v="162"/>
    <n v="161.72"/>
  </r>
  <r>
    <x v="1"/>
    <x v="0"/>
    <x v="1"/>
    <s v="INFECTOLOGIA"/>
    <x v="377"/>
    <n v="9398"/>
    <s v="ABCD-9398"/>
    <s v="B24"/>
    <s v="ENFERMEDAD POR VIRUS DE LA INMUNODEFICIENCIA HUMANA (VIH), SIN OTRA ESPECIFICACION"/>
    <x v="2"/>
    <n v="79.5"/>
    <n v="13.23"/>
  </r>
  <r>
    <x v="1"/>
    <x v="0"/>
    <x v="1"/>
    <s v="MEDICINA GENERAL "/>
    <x v="303"/>
    <n v="9399"/>
    <s v="ABCD-9399"/>
    <s v="E10"/>
    <s v="DIABETES MELLITUS INSULINODEPENDIENTE"/>
    <x v="2"/>
    <n v="51.38"/>
    <n v="45.5"/>
  </r>
  <r>
    <x v="1"/>
    <x v="0"/>
    <x v="1"/>
    <s v="MEDICINA GENERAL "/>
    <x v="303"/>
    <n v="497"/>
    <s v="ABCD-497"/>
    <s v="I10"/>
    <s v="HIPERTENSION ESENCIAL (PRIMARIA)"/>
    <x v="2"/>
    <n v="32.700000000000003"/>
    <n v="24.35"/>
  </r>
  <r>
    <x v="1"/>
    <x v="0"/>
    <x v="1"/>
    <s v="MEDICINA GENERAL "/>
    <x v="303"/>
    <n v="9400"/>
    <s v="ABCD-9400"/>
    <s v="R072"/>
    <s v="DOLOR PRECORDIAL"/>
    <x v="2"/>
    <n v="17.7"/>
    <n v="13.76"/>
  </r>
  <r>
    <x v="1"/>
    <x v="0"/>
    <x v="1"/>
    <s v="MEDICINA GENERAL "/>
    <x v="303"/>
    <n v="9401"/>
    <s v="ABCD-9401"/>
    <s v="I10"/>
    <s v="HIPERTENSION ESENCIAL (PRIMARIA)"/>
    <x v="2"/>
    <n v="23.7"/>
    <n v="15.35"/>
  </r>
  <r>
    <x v="1"/>
    <x v="0"/>
    <x v="1"/>
    <s v="MEDICINA GENERAL "/>
    <x v="303"/>
    <n v="9402"/>
    <s v="ABCD-9402"/>
    <s v="R529"/>
    <s v="DOLOR, NO ESPECIFICADO"/>
    <x v="2"/>
    <n v="13.5"/>
    <n v="5.15"/>
  </r>
  <r>
    <x v="1"/>
    <x v="0"/>
    <x v="1"/>
    <s v="MEDICINA GENERAL "/>
    <x v="303"/>
    <n v="140"/>
    <s v="ABCD-140"/>
    <s v="E10"/>
    <s v="DIABETES MELLITUS INSULINODEPENDIENTE"/>
    <x v="2"/>
    <n v="40.89"/>
    <n v="36.200000000000003"/>
  </r>
  <r>
    <x v="1"/>
    <x v="0"/>
    <x v="1"/>
    <s v="MEDICINA GENERAL "/>
    <x v="303"/>
    <n v="9403"/>
    <s v="ABCD-9403"/>
    <s v="K746"/>
    <s v="OTRAS CIRROSIS DEL HIGADO Y LAS NO ESPECIFICADAS"/>
    <x v="2"/>
    <n v="22.08"/>
    <n v="13.73"/>
  </r>
  <r>
    <x v="1"/>
    <x v="0"/>
    <x v="1"/>
    <s v="MEDICINA GENERAL "/>
    <x v="303"/>
    <n v="9404"/>
    <s v="ABCD-9404"/>
    <s v="R101"/>
    <s v="DOLOR ABDOMINAL LOCALIZADO EN PARTE SUPERIOR"/>
    <x v="2"/>
    <n v="21.01"/>
    <n v="12.66"/>
  </r>
  <r>
    <x v="1"/>
    <x v="0"/>
    <x v="1"/>
    <s v="MEDICINA GENERAL "/>
    <x v="303"/>
    <n v="9405"/>
    <s v="ABCD-9405"/>
    <s v="I10"/>
    <s v="HIPERTENSION ESENCIAL (PRIMARIA)"/>
    <x v="2"/>
    <n v="27.12"/>
    <n v="17.23"/>
  </r>
  <r>
    <x v="1"/>
    <x v="0"/>
    <x v="1"/>
    <s v="MEDICINA GENERAL "/>
    <x v="303"/>
    <n v="9406"/>
    <s v="ABCD-9406"/>
    <s v="I10"/>
    <s v="HIPERTENSION ESENCIAL (PRIMARIA)"/>
    <x v="2"/>
    <n v="131.22999999999999"/>
    <n v="122.13"/>
  </r>
  <r>
    <x v="1"/>
    <x v="0"/>
    <x v="1"/>
    <s v="MEDICINA GENERAL "/>
    <x v="303"/>
    <n v="9407"/>
    <s v="ABCD-9407"/>
    <s v="I10"/>
    <s v="HIPERTENSION ESENCIAL (PRIMARIA)"/>
    <x v="2"/>
    <n v="20.2"/>
    <n v="16.260000000000002"/>
  </r>
  <r>
    <x v="1"/>
    <x v="0"/>
    <x v="1"/>
    <s v="MEDICINA GENERAL "/>
    <x v="303"/>
    <n v="9408"/>
    <s v="ABCD-9408"/>
    <s v="I10"/>
    <s v="HIPERTENSION ESENCIAL (PRIMARIA)"/>
    <x v="2"/>
    <n v="41.21"/>
    <n v="32.86"/>
  </r>
  <r>
    <x v="1"/>
    <x v="0"/>
    <x v="1"/>
    <s v="MEDICINA GENERAL "/>
    <x v="303"/>
    <n v="7021"/>
    <s v="ABCD-7021"/>
    <s v="I10"/>
    <s v="HIPERTENSION ESENCIAL (PRIMARIA)"/>
    <x v="2"/>
    <n v="27.78"/>
    <n v="22.32"/>
  </r>
  <r>
    <x v="1"/>
    <x v="0"/>
    <x v="1"/>
    <s v="MEDICINA GENERAL "/>
    <x v="374"/>
    <n v="9409"/>
    <s v="ABCD-9409"/>
    <s v="N40"/>
    <s v="HIPERPLASIA DE LA PROSTATA"/>
    <x v="2"/>
    <n v="24"/>
    <n v="15.65"/>
  </r>
  <r>
    <x v="1"/>
    <x v="0"/>
    <x v="1"/>
    <s v="MEDICINA GENERAL "/>
    <x v="374"/>
    <n v="9410"/>
    <s v="ABCD-9410"/>
    <s v="I10"/>
    <s v="HIPERTENSION ESENCIAL (PRIMARIA)"/>
    <x v="2"/>
    <n v="14.25"/>
    <n v="9.56"/>
  </r>
  <r>
    <x v="1"/>
    <x v="0"/>
    <x v="1"/>
    <s v="MEDICINA GENERAL "/>
    <x v="374"/>
    <n v="429"/>
    <s v="ABCD-429"/>
    <s v="I10"/>
    <s v="HIPERTENSION ESENCIAL (PRIMARIA)"/>
    <x v="2"/>
    <n v="52.87"/>
    <n v="44.52"/>
  </r>
  <r>
    <x v="1"/>
    <x v="0"/>
    <x v="1"/>
    <s v="MEDICINA GENERAL "/>
    <x v="374"/>
    <n v="9411"/>
    <s v="ABCD-9411"/>
    <s v="R53"/>
    <s v="MALESTAR Y FATIGA"/>
    <x v="2"/>
    <n v="13.5"/>
    <n v="9.56"/>
  </r>
  <r>
    <x v="1"/>
    <x v="0"/>
    <x v="1"/>
    <s v="MEDICINA GENERAL "/>
    <x v="374"/>
    <n v="9412"/>
    <s v="ABCD-9412"/>
    <s v="I10"/>
    <s v="HIPERTENSION ESENCIAL (PRIMARIA)"/>
    <x v="2"/>
    <n v="44.18"/>
    <n v="35.83"/>
  </r>
  <r>
    <x v="1"/>
    <x v="0"/>
    <x v="1"/>
    <s v="MEDICINA GENERAL "/>
    <x v="375"/>
    <n v="9413"/>
    <s v="ABCD-9413"/>
    <s v="I10"/>
    <s v="HIPERTENSION ESENCIAL (PRIMARIA)"/>
    <x v="2"/>
    <n v="27.53"/>
    <n v="18.41"/>
  </r>
  <r>
    <x v="1"/>
    <x v="0"/>
    <x v="1"/>
    <s v="MEDICINA GENERAL "/>
    <x v="375"/>
    <n v="9414"/>
    <s v="ABCD-9414"/>
    <s v="I10"/>
    <s v="HIPERTENSION ESENCIAL (PRIMARIA)"/>
    <x v="2"/>
    <n v="38.630000000000003"/>
    <n v="21.28"/>
  </r>
  <r>
    <x v="1"/>
    <x v="0"/>
    <x v="1"/>
    <s v="MEDICINA GENERAL "/>
    <x v="375"/>
    <n v="9415"/>
    <s v="ABCD-9415"/>
    <s v="R51"/>
    <s v="CEFALEA"/>
    <x v="2"/>
    <n v="22.64"/>
    <n v="14.29"/>
  </r>
  <r>
    <x v="1"/>
    <x v="0"/>
    <x v="1"/>
    <s v="MEDICINA GENERAL "/>
    <x v="375"/>
    <n v="9416"/>
    <s v="ABCD-9416"/>
    <s v="R635"/>
    <s v="AUMENTO ANORMAL DE PESO"/>
    <x v="2"/>
    <n v="30.97"/>
    <n v="26.75"/>
  </r>
  <r>
    <x v="1"/>
    <x v="0"/>
    <x v="1"/>
    <s v="MEDICINA GENERAL "/>
    <x v="375"/>
    <n v="9417"/>
    <s v="ABCD-9417"/>
    <s v="E11"/>
    <s v="DIABETES MELLITUS NO INSULINODEPENDIENTE"/>
    <x v="2"/>
    <n v="45.22"/>
    <n v="36.869999999999997"/>
  </r>
  <r>
    <x v="1"/>
    <x v="0"/>
    <x v="1"/>
    <s v="MEDICINA GENERAL "/>
    <x v="370"/>
    <n v="9418"/>
    <s v="ABCD-9418"/>
    <s v="E11"/>
    <s v="DIABETES MELLITUS NO INSULINODEPENDIENTE"/>
    <x v="2"/>
    <n v="40.17"/>
    <n v="31.07"/>
  </r>
  <r>
    <x v="1"/>
    <x v="0"/>
    <x v="1"/>
    <s v="MEDICINA GENERAL "/>
    <x v="370"/>
    <n v="9419"/>
    <s v="ABCD-9419"/>
    <s v="G20"/>
    <s v="ENFERMEDAD DE PARKINSON"/>
    <x v="2"/>
    <n v="18"/>
    <n v="18"/>
  </r>
  <r>
    <x v="1"/>
    <x v="0"/>
    <x v="1"/>
    <s v="MEDICINA GENERAL "/>
    <x v="370"/>
    <n v="9420"/>
    <s v="ABCD-9420"/>
    <s v="R53"/>
    <s v="MALESTAR Y FATIGA"/>
    <x v="2"/>
    <n v="13.5"/>
    <n v="5.15"/>
  </r>
  <r>
    <x v="1"/>
    <x v="0"/>
    <x v="1"/>
    <s v="MEDICINA GENERAL "/>
    <x v="370"/>
    <n v="9421"/>
    <s v="ABCD-9421"/>
    <s v="E782"/>
    <s v="HIPERLIPIDEMIA MIXTA"/>
    <x v="2"/>
    <n v="81.010000000000005"/>
    <n v="72.66"/>
  </r>
  <r>
    <x v="1"/>
    <x v="0"/>
    <x v="1"/>
    <s v="MEDICINA GENERAL "/>
    <x v="370"/>
    <n v="9422"/>
    <s v="ABCD-9422"/>
    <s v="K297"/>
    <s v="GASTRITIS, NO ESPECIFICADA"/>
    <x v="2"/>
    <n v="20.9"/>
    <n v="16.96"/>
  </r>
  <r>
    <x v="1"/>
    <x v="0"/>
    <x v="1"/>
    <s v="MEDICINA GENERAL "/>
    <x v="370"/>
    <n v="9423"/>
    <s v="ABCD-9423"/>
    <s v="K58"/>
    <s v="SINDROME DEL COLON IRRITABLE"/>
    <x v="2"/>
    <n v="50.75"/>
    <n v="42.4"/>
  </r>
  <r>
    <x v="1"/>
    <x v="0"/>
    <x v="1"/>
    <s v="MEDICINA GENERAL "/>
    <x v="370"/>
    <n v="8266"/>
    <s v="ABCD-8266"/>
    <s v="M069"/>
    <s v="ARTRITIS REUMATOIDE, NO ESPECIFICADA"/>
    <x v="2"/>
    <n v="13.5"/>
    <n v="5.15"/>
  </r>
  <r>
    <x v="1"/>
    <x v="0"/>
    <x v="1"/>
    <s v="MEDICINA GENERAL "/>
    <x v="370"/>
    <n v="9424"/>
    <s v="ABCD-9424"/>
    <s v="E790"/>
    <s v="HIPERURICEMIA SIN SIGNOS DE ARTRITIS INFLAMATORIA Y ENFERMEDAD TOFACEA"/>
    <x v="2"/>
    <n v="25.6"/>
    <n v="17.25"/>
  </r>
  <r>
    <x v="1"/>
    <x v="0"/>
    <x v="1"/>
    <s v="MEDICINA GENERAL "/>
    <x v="370"/>
    <n v="9425"/>
    <s v="ABCD-9425"/>
    <s v="K58"/>
    <s v="SINDROME DEL COLON IRRITABLE"/>
    <x v="2"/>
    <n v="16.32"/>
    <n v="7.97"/>
  </r>
  <r>
    <x v="1"/>
    <x v="0"/>
    <x v="1"/>
    <s v="MEDICINA GENERAL "/>
    <x v="370"/>
    <n v="9426"/>
    <s v="ABCD-9426"/>
    <s v="R53"/>
    <s v="MALESTAR Y FATIGA"/>
    <x v="2"/>
    <n v="21.12"/>
    <n v="21.12"/>
  </r>
  <r>
    <x v="1"/>
    <x v="0"/>
    <x v="1"/>
    <s v="MEDICINA GENERAL "/>
    <x v="370"/>
    <n v="9427"/>
    <s v="ABCD-9427"/>
    <s v="M255"/>
    <s v="DOLOR EN ARTICULACION"/>
    <x v="2"/>
    <n v="13.9"/>
    <n v="5.55"/>
  </r>
  <r>
    <x v="1"/>
    <x v="0"/>
    <x v="1"/>
    <s v="MEDICINA GENERAL "/>
    <x v="370"/>
    <n v="9428"/>
    <s v="ABCD-9428"/>
    <s v="R53"/>
    <s v="MALESTAR Y FATIGA"/>
    <x v="2"/>
    <n v="22.51"/>
    <n v="17.82"/>
  </r>
  <r>
    <x v="1"/>
    <x v="0"/>
    <x v="1"/>
    <s v="MEDICINA GENERAL "/>
    <x v="370"/>
    <n v="9429"/>
    <s v="ABCD-9429"/>
    <s v="M545"/>
    <s v="LUMBAGO NO ESPECIFICADO"/>
    <x v="2"/>
    <n v="14.25"/>
    <n v="9.56"/>
  </r>
  <r>
    <x v="1"/>
    <x v="0"/>
    <x v="1"/>
    <s v="MEDICINA GENERAL "/>
    <x v="370"/>
    <n v="9430"/>
    <s v="ABCD-9430"/>
    <s v="G253"/>
    <s v="MIOCLONIA"/>
    <x v="2"/>
    <n v="14.25"/>
    <n v="9.56"/>
  </r>
  <r>
    <x v="1"/>
    <x v="0"/>
    <x v="1"/>
    <s v="MEDICINA GENERAL "/>
    <x v="370"/>
    <n v="9431"/>
    <s v="ABCD-9431"/>
    <s v="E10"/>
    <s v="DIABETES MELLITUS INSULINODEPENDIENTE"/>
    <x v="2"/>
    <n v="26.04"/>
    <n v="22.1"/>
  </r>
  <r>
    <x v="1"/>
    <x v="0"/>
    <x v="1"/>
    <s v="MEDICINA GENERAL "/>
    <x v="370"/>
    <n v="9432"/>
    <s v="ABCD-9432"/>
    <s v="M23"/>
    <s v="TRASTORNO INTERNO DE LA RODILLA"/>
    <x v="2"/>
    <n v="13.5"/>
    <n v="9.56"/>
  </r>
  <r>
    <x v="1"/>
    <x v="0"/>
    <x v="1"/>
    <s v="MEDICINA GENERAL "/>
    <x v="370"/>
    <n v="9433"/>
    <s v="ABCD-9433"/>
    <s v="K297"/>
    <s v="GASTRITIS, NO ESPECIFICADA"/>
    <x v="2"/>
    <n v="16.72"/>
    <n v="12.78"/>
  </r>
  <r>
    <x v="1"/>
    <x v="0"/>
    <x v="1"/>
    <s v="MEDICINA GENERAL "/>
    <x v="370"/>
    <n v="9434"/>
    <s v="ABCD-9434"/>
    <s v="M23"/>
    <s v="TRASTORNO INTERNO DE LA RODILLA"/>
    <x v="2"/>
    <n v="10.63"/>
    <n v="10.63"/>
  </r>
  <r>
    <x v="1"/>
    <x v="0"/>
    <x v="1"/>
    <s v="MEDICINA GENERAL "/>
    <x v="370"/>
    <n v="9435"/>
    <s v="ABCD-9435"/>
    <s v="N926"/>
    <s v="MENSTRUACION IRREGULAR, NO ESPECIFICADA"/>
    <x v="2"/>
    <n v="13.5"/>
    <n v="9.56"/>
  </r>
  <r>
    <x v="1"/>
    <x v="0"/>
    <x v="1"/>
    <s v="MEDICINA GENERAL "/>
    <x v="370"/>
    <n v="9436"/>
    <s v="ABCD-9436"/>
    <s v="R51"/>
    <s v="CEFALEA"/>
    <x v="2"/>
    <n v="18.29"/>
    <n v="9.19"/>
  </r>
  <r>
    <x v="1"/>
    <x v="0"/>
    <x v="1"/>
    <s v="MEDICINA GENERAL "/>
    <x v="370"/>
    <n v="9437"/>
    <s v="ABCD-9437"/>
    <s v="K760"/>
    <s v="DEGENERACION GRASA DEL HIGADO, NO CLASIFICADA EN OTRA PARTE"/>
    <x v="2"/>
    <n v="13.5"/>
    <n v="5.15"/>
  </r>
  <r>
    <x v="1"/>
    <x v="0"/>
    <x v="1"/>
    <s v="MEDICINA GENERAL "/>
    <x v="370"/>
    <n v="9438"/>
    <s v="ABCD-9438"/>
    <s v="D649"/>
    <s v="ANEMIA DE TIPO NO ESPECIFICADO"/>
    <x v="2"/>
    <n v="29.66"/>
    <n v="9.91"/>
  </r>
  <r>
    <x v="1"/>
    <x v="0"/>
    <x v="1"/>
    <s v="MEDICINA GENERAL "/>
    <x v="370"/>
    <n v="9439"/>
    <s v="ABCD-9439"/>
    <s v="K297"/>
    <s v="GASTRITIS, NO ESPECIFICADA"/>
    <x v="2"/>
    <n v="19.600000000000001"/>
    <n v="15.66"/>
  </r>
  <r>
    <x v="1"/>
    <x v="0"/>
    <x v="1"/>
    <s v="MEDICINA GENERAL "/>
    <x v="370"/>
    <n v="9440"/>
    <s v="ABCD-9440"/>
    <s v="K58"/>
    <s v="SINDROME DEL COLON IRRITABLE"/>
    <x v="2"/>
    <n v="21.17"/>
    <n v="12.82"/>
  </r>
  <r>
    <x v="1"/>
    <x v="0"/>
    <x v="1"/>
    <s v="MEDICINA GENERAL "/>
    <x v="370"/>
    <n v="9441"/>
    <s v="ABCD-9441"/>
    <s v="G43"/>
    <s v="MIGRAÑA"/>
    <x v="2"/>
    <n v="17.79"/>
    <n v="13.85"/>
  </r>
  <r>
    <x v="1"/>
    <x v="0"/>
    <x v="1"/>
    <s v="MEDICINA GENERAL "/>
    <x v="376"/>
    <n v="9442"/>
    <s v="ABCD-9442"/>
    <s v="J310"/>
    <s v="RINITIS CRONICA"/>
    <x v="2"/>
    <n v="18.43"/>
    <n v="13.74"/>
  </r>
  <r>
    <x v="1"/>
    <x v="0"/>
    <x v="1"/>
    <s v="MEDICINA GENERAL "/>
    <x v="376"/>
    <n v="9443"/>
    <s v="ABCD-9443"/>
    <s v="I10"/>
    <s v="HIPERTENSION ESENCIAL (PRIMARIA)"/>
    <x v="2"/>
    <n v="26.36"/>
    <n v="22.42"/>
  </r>
  <r>
    <x v="1"/>
    <x v="0"/>
    <x v="1"/>
    <s v="MEDICINA GENERAL "/>
    <x v="376"/>
    <n v="9444"/>
    <s v="ABCD-9444"/>
    <s v="I10"/>
    <s v="HIPERTENSION ESENCIAL (PRIMARIA)"/>
    <x v="2"/>
    <n v="17.399999999999999"/>
    <n v="13.46"/>
  </r>
  <r>
    <x v="1"/>
    <x v="0"/>
    <x v="1"/>
    <s v="MEDICINA GENERAL "/>
    <x v="376"/>
    <n v="8326"/>
    <s v="ABCD-8326"/>
    <s v="I10"/>
    <s v="HIPERTENSION ESENCIAL (PRIMARIA)"/>
    <x v="2"/>
    <n v="17.850000000000001"/>
    <n v="13.16"/>
  </r>
  <r>
    <x v="1"/>
    <x v="0"/>
    <x v="1"/>
    <s v="MEDICINA GENERAL "/>
    <x v="376"/>
    <n v="9445"/>
    <s v="ABCD-9445"/>
    <s v="I10"/>
    <s v="HIPERTENSION ESENCIAL (PRIMARIA)"/>
    <x v="2"/>
    <n v="35.61"/>
    <n v="27.26"/>
  </r>
  <r>
    <x v="1"/>
    <x v="0"/>
    <x v="1"/>
    <s v="MEDICINA GENERAL "/>
    <x v="376"/>
    <n v="9446"/>
    <s v="ABCD-9446"/>
    <s v="R53"/>
    <s v="MALESTAR Y FATIGA"/>
    <x v="2"/>
    <n v="71.09"/>
    <n v="66.400000000000006"/>
  </r>
  <r>
    <x v="1"/>
    <x v="0"/>
    <x v="1"/>
    <s v="MEDICINA GENERAL "/>
    <x v="376"/>
    <n v="9447"/>
    <s v="ABCD-9447"/>
    <s v="I10"/>
    <s v="HIPERTENSION ESENCIAL (PRIMARIA)"/>
    <x v="2"/>
    <n v="17.399999999999999"/>
    <n v="9.0500000000000007"/>
  </r>
  <r>
    <x v="1"/>
    <x v="0"/>
    <x v="1"/>
    <s v="MEDICINA GENERAL "/>
    <x v="376"/>
    <n v="9448"/>
    <s v="ABCD-9448"/>
    <s v="I10"/>
    <s v="HIPERTENSION ESENCIAL (PRIMARIA)"/>
    <x v="2"/>
    <n v="18.72"/>
    <n v="14.78"/>
  </r>
  <r>
    <x v="1"/>
    <x v="0"/>
    <x v="1"/>
    <s v="MEDICINA GENERAL "/>
    <x v="376"/>
    <n v="9449"/>
    <s v="ABCD-9449"/>
    <s v="I10"/>
    <s v="HIPERTENSION ESENCIAL (PRIMARIA)"/>
    <x v="2"/>
    <n v="25.2"/>
    <n v="16.850000000000001"/>
  </r>
  <r>
    <x v="1"/>
    <x v="0"/>
    <x v="1"/>
    <s v="MEDICINA GENERAL "/>
    <x v="376"/>
    <n v="9450"/>
    <s v="ABCD-9450"/>
    <s v="R529"/>
    <s v="DOLOR, NO ESPECIFICADO"/>
    <x v="2"/>
    <n v="13.7"/>
    <n v="5.35"/>
  </r>
  <r>
    <x v="1"/>
    <x v="0"/>
    <x v="1"/>
    <s v="MEDICINA GENERAL "/>
    <x v="376"/>
    <n v="9451"/>
    <s v="ABCD-9451"/>
    <s v="J02"/>
    <s v="FARINGITIS AGUDA"/>
    <x v="2"/>
    <n v="14.28"/>
    <n v="5.93"/>
  </r>
  <r>
    <x v="1"/>
    <x v="0"/>
    <x v="1"/>
    <s v="MEDICINA GENERAL "/>
    <x v="376"/>
    <n v="9452"/>
    <s v="ABCD-9452"/>
    <s v="K30"/>
    <s v="DISPEPSIA"/>
    <x v="2"/>
    <n v="20.81"/>
    <n v="12.46"/>
  </r>
  <r>
    <x v="1"/>
    <x v="0"/>
    <x v="1"/>
    <s v="MEDICINA GENERAL "/>
    <x v="376"/>
    <n v="9453"/>
    <s v="ABCD-9453"/>
    <s v="I10"/>
    <s v="HIPERTENSION ESENCIAL (PRIMARIA)"/>
    <x v="2"/>
    <n v="19.28"/>
    <n v="10.93"/>
  </r>
  <r>
    <x v="1"/>
    <x v="0"/>
    <x v="1"/>
    <s v="MEDICINA GENERAL "/>
    <x v="376"/>
    <n v="9454"/>
    <s v="ABCD-9454"/>
    <s v="K297"/>
    <s v="GASTRITIS, NO ESPECIFICADA"/>
    <x v="2"/>
    <n v="16.88"/>
    <n v="12.94"/>
  </r>
  <r>
    <x v="1"/>
    <x v="0"/>
    <x v="1"/>
    <s v="MEDICINA GENERAL "/>
    <x v="376"/>
    <n v="9455"/>
    <s v="ABCD-9455"/>
    <s v="E11"/>
    <s v="DIABETES MELLITUS NO INSULINODEPENDIENTE"/>
    <x v="2"/>
    <n v="17.7"/>
    <n v="9.35"/>
  </r>
  <r>
    <x v="1"/>
    <x v="0"/>
    <x v="1"/>
    <s v="MEDICINA GENERAL "/>
    <x v="376"/>
    <n v="9456"/>
    <s v="ABCD-9456"/>
    <s v="K297"/>
    <s v="GASTRITIS, NO ESPECIFICADA"/>
    <x v="2"/>
    <n v="15.47"/>
    <n v="7.12"/>
  </r>
  <r>
    <x v="1"/>
    <x v="0"/>
    <x v="1"/>
    <s v="MEDICINA GENERAL "/>
    <x v="376"/>
    <n v="9457"/>
    <s v="ABCD-9457"/>
    <s v="E10"/>
    <s v="DIABETES MELLITUS INSULINODEPENDIENTE"/>
    <x v="2"/>
    <n v="23.37"/>
    <n v="15.02"/>
  </r>
  <r>
    <x v="1"/>
    <x v="0"/>
    <x v="1"/>
    <s v="MEDICINA GENERAL "/>
    <x v="376"/>
    <n v="9458"/>
    <s v="ABCD-9458"/>
    <s v="K297"/>
    <s v="GASTRITIS, NO ESPECIFICADA"/>
    <x v="2"/>
    <n v="16.88"/>
    <n v="8.5299999999999994"/>
  </r>
  <r>
    <x v="1"/>
    <x v="0"/>
    <x v="1"/>
    <s v="MEDICINA GENERAL "/>
    <x v="376"/>
    <n v="9459"/>
    <s v="ABCD-9459"/>
    <s v="R635"/>
    <s v="AUMENTO ANORMAL DE PESO"/>
    <x v="2"/>
    <n v="66.459999999999994"/>
    <n v="66.459999999999994"/>
  </r>
  <r>
    <x v="1"/>
    <x v="0"/>
    <x v="1"/>
    <s v="MEDICINA GENERAL "/>
    <x v="376"/>
    <n v="9460"/>
    <s v="ABCD-9460"/>
    <s v="M624"/>
    <s v="CONTRACTURA MUSCULAR"/>
    <x v="2"/>
    <n v="14.25"/>
    <n v="9.56"/>
  </r>
  <r>
    <x v="1"/>
    <x v="0"/>
    <x v="1"/>
    <s v="MEDICINA GENERAL "/>
    <x v="376"/>
    <n v="9461"/>
    <s v="ABCD-9461"/>
    <s v="R53"/>
    <s v="MALESTAR Y FATIGA"/>
    <x v="2"/>
    <n v="13.5"/>
    <n v="5.15"/>
  </r>
  <r>
    <x v="1"/>
    <x v="0"/>
    <x v="1"/>
    <s v="MEDICINA GENERAL "/>
    <x v="376"/>
    <n v="9462"/>
    <s v="ABCD-9462"/>
    <s v="L601"/>
    <s v="ONICOLISIS"/>
    <x v="2"/>
    <n v="13.5"/>
    <n v="9.56"/>
  </r>
  <r>
    <x v="1"/>
    <x v="0"/>
    <x v="1"/>
    <s v="MEDICINA GENERAL "/>
    <x v="376"/>
    <n v="9463"/>
    <s v="ABCD-9463"/>
    <s v="Z000"/>
    <s v="EXAMEN MEDICO GENERAL"/>
    <x v="2"/>
    <n v="13.7"/>
    <n v="9.76"/>
  </r>
  <r>
    <x v="1"/>
    <x v="0"/>
    <x v="1"/>
    <s v="MEDICINA GENERAL "/>
    <x v="376"/>
    <n v="9464"/>
    <s v="ABCD-9464"/>
    <s v="J312"/>
    <s v="FARINGITIS CRONICA"/>
    <x v="2"/>
    <n v="16.55"/>
    <n v="8.1999999999999993"/>
  </r>
  <r>
    <x v="1"/>
    <x v="0"/>
    <x v="1"/>
    <s v="MEDICINA GENERAL "/>
    <x v="376"/>
    <n v="9465"/>
    <s v="ABCD-9465"/>
    <s v="K297"/>
    <s v="GASTRITIS, NO ESPECIFICADA"/>
    <x v="2"/>
    <n v="16.88"/>
    <n v="12.94"/>
  </r>
  <r>
    <x v="1"/>
    <x v="0"/>
    <x v="1"/>
    <s v="MEDICINA GENERAL "/>
    <x v="376"/>
    <n v="9466"/>
    <s v="ABCD-9466"/>
    <s v="K30"/>
    <s v="DISPEPSIA"/>
    <x v="2"/>
    <n v="17.260000000000002"/>
    <n v="13.32"/>
  </r>
  <r>
    <x v="1"/>
    <x v="0"/>
    <x v="1"/>
    <s v="MEDICINA GENERAL "/>
    <x v="376"/>
    <n v="9467"/>
    <s v="ABCD-9467"/>
    <s v="R300"/>
    <s v="DISURIA"/>
    <x v="2"/>
    <n v="23.9"/>
    <n v="19.96"/>
  </r>
  <r>
    <x v="1"/>
    <x v="0"/>
    <x v="1"/>
    <s v="MEDICINA GENERAL "/>
    <x v="376"/>
    <n v="9468"/>
    <s v="ABCD-9468"/>
    <s v="J310"/>
    <s v="RINITIS CRONICA"/>
    <x v="2"/>
    <n v="31.73"/>
    <n v="23.38"/>
  </r>
  <r>
    <x v="1"/>
    <x v="0"/>
    <x v="1"/>
    <s v="MEDICINA GENERAL "/>
    <x v="376"/>
    <n v="9469"/>
    <s v="ABCD-9469"/>
    <s v="I10"/>
    <s v="HIPERTENSION ESENCIAL (PRIMARIA)"/>
    <x v="2"/>
    <n v="22.2"/>
    <n v="13.85"/>
  </r>
  <r>
    <x v="1"/>
    <x v="0"/>
    <x v="1"/>
    <s v="MEDICINA GENERAL "/>
    <x v="376"/>
    <n v="9470"/>
    <s v="ABCD-9470"/>
    <s v="A09"/>
    <s v="DIARREA Y GASTROENTERITIS DE PRESUNTO ORIGEN INFECCIOSO"/>
    <x v="2"/>
    <n v="14.55"/>
    <n v="9.86"/>
  </r>
  <r>
    <x v="1"/>
    <x v="0"/>
    <x v="1"/>
    <s v="MEDICINA GENERAL "/>
    <x v="371"/>
    <n v="9471"/>
    <s v="ABCD-9471"/>
    <s v="M79"/>
    <s v="OTROS TRASTORNOS DE LOS TEJIDOS BLANDOS, NO CLASIFICADOS EN OTRA PARTE"/>
    <x v="2"/>
    <n v="13.9"/>
    <n v="13.9"/>
  </r>
  <r>
    <x v="1"/>
    <x v="0"/>
    <x v="1"/>
    <s v="MEDICINA GENERAL "/>
    <x v="371"/>
    <n v="9472"/>
    <s v="ABCD-9472"/>
    <s v="E11"/>
    <s v="DIABETES MELLITUS NO INSULINODEPENDIENTE"/>
    <x v="2"/>
    <n v="87.82"/>
    <n v="52.74"/>
  </r>
  <r>
    <x v="1"/>
    <x v="0"/>
    <x v="1"/>
    <s v="MEDICINA GENERAL "/>
    <x v="371"/>
    <n v="9473"/>
    <s v="ABCD-9473"/>
    <s v="M255"/>
    <s v="DOLOR EN ARTICULACION"/>
    <x v="2"/>
    <n v="14.25"/>
    <n v="13.97"/>
  </r>
  <r>
    <x v="1"/>
    <x v="0"/>
    <x v="1"/>
    <s v="MEDICINA GENERAL "/>
    <x v="371"/>
    <n v="9474"/>
    <s v="ABCD-9474"/>
    <s v="I10"/>
    <s v="HIPERTENSION ESENCIAL (PRIMARIA)"/>
    <x v="2"/>
    <n v="19.05"/>
    <n v="18.77"/>
  </r>
  <r>
    <x v="1"/>
    <x v="0"/>
    <x v="1"/>
    <s v="MEDICINA GENERAL "/>
    <x v="371"/>
    <n v="9475"/>
    <s v="ABCD-9475"/>
    <s v="E11"/>
    <s v="DIABETES MELLITUS NO INSULINODEPENDIENTE"/>
    <x v="2"/>
    <n v="23.1"/>
    <n v="22.83"/>
  </r>
  <r>
    <x v="1"/>
    <x v="0"/>
    <x v="1"/>
    <s v="MEDICINA GENERAL "/>
    <x v="371"/>
    <n v="9476"/>
    <s v="ABCD-9476"/>
    <s v="R42"/>
    <s v="MAREO Y DESVANECIMIENTO"/>
    <x v="2"/>
    <n v="24.76"/>
    <n v="24.49"/>
  </r>
  <r>
    <x v="1"/>
    <x v="0"/>
    <x v="1"/>
    <s v="MEDICINA GENERAL "/>
    <x v="371"/>
    <n v="9477"/>
    <s v="ABCD-9477"/>
    <s v="K297"/>
    <s v="GASTRITIS, NO ESPECIFICADA"/>
    <x v="2"/>
    <n v="15.31"/>
    <n v="15.31"/>
  </r>
  <r>
    <x v="1"/>
    <x v="0"/>
    <x v="1"/>
    <s v="MEDICINA GENERAL "/>
    <x v="371"/>
    <n v="9478"/>
    <s v="ABCD-9478"/>
    <s v="I10"/>
    <s v="HIPERTENSION ESENCIAL (PRIMARIA)"/>
    <x v="2"/>
    <n v="48.24"/>
    <n v="47.97"/>
  </r>
  <r>
    <x v="1"/>
    <x v="0"/>
    <x v="1"/>
    <s v="MEDICINA GENERAL "/>
    <x v="371"/>
    <n v="9479"/>
    <s v="ABCD-9479"/>
    <s v="R529"/>
    <s v="DOLOR, NO ESPECIFICADO"/>
    <x v="2"/>
    <n v="14.45"/>
    <n v="14.17"/>
  </r>
  <r>
    <x v="1"/>
    <x v="0"/>
    <x v="1"/>
    <s v="MEDICINA GENERAL "/>
    <x v="371"/>
    <n v="9480"/>
    <s v="ABCD-9480"/>
    <s v="I10"/>
    <s v="HIPERTENSION ESENCIAL (PRIMARIA)"/>
    <x v="2"/>
    <n v="25.71"/>
    <n v="25.71"/>
  </r>
  <r>
    <x v="1"/>
    <x v="0"/>
    <x v="1"/>
    <s v="MEDICINA GENERAL "/>
    <x v="371"/>
    <n v="9481"/>
    <s v="ABCD-9481"/>
    <s v="K297"/>
    <s v="GASTRITIS, NO ESPECIFICADA"/>
    <x v="2"/>
    <n v="22.45"/>
    <n v="0"/>
  </r>
  <r>
    <x v="1"/>
    <x v="0"/>
    <x v="1"/>
    <s v="MEDICINA GENERAL "/>
    <x v="371"/>
    <n v="9482"/>
    <s v="ABCD-9482"/>
    <s v="M23"/>
    <s v="TRASTORNO INTERNO DE LA RODILLA"/>
    <x v="2"/>
    <n v="13.5"/>
    <n v="13.5"/>
  </r>
  <r>
    <x v="1"/>
    <x v="0"/>
    <x v="1"/>
    <s v="MEDICINA GENERAL "/>
    <x v="371"/>
    <n v="9483"/>
    <s v="ABCD-9483"/>
    <s v="R529"/>
    <s v="DOLOR, NO ESPECIFICADO"/>
    <x v="2"/>
    <n v="19.600000000000001"/>
    <n v="19.329999999999998"/>
  </r>
  <r>
    <x v="1"/>
    <x v="0"/>
    <x v="1"/>
    <s v="MEDICINA GENERAL "/>
    <x v="371"/>
    <n v="9484"/>
    <s v="ABCD-9484"/>
    <s v="K297"/>
    <s v="GASTRITIS, NO ESPECIFICADA"/>
    <x v="2"/>
    <n v="16.72"/>
    <n v="16.45"/>
  </r>
  <r>
    <x v="1"/>
    <x v="0"/>
    <x v="1"/>
    <s v="MEDICINA GENERAL "/>
    <x v="371"/>
    <n v="9485"/>
    <s v="ABCD-9485"/>
    <s v="R51"/>
    <s v="CEFALEA"/>
    <x v="2"/>
    <n v="18.7"/>
    <n v="18.7"/>
  </r>
  <r>
    <x v="1"/>
    <x v="0"/>
    <x v="1"/>
    <s v="MEDICINA GENERAL "/>
    <x v="371"/>
    <n v="9486"/>
    <s v="ABCD-9486"/>
    <s v="K297"/>
    <s v="GASTRITIS, NO ESPECIFICADA"/>
    <x v="2"/>
    <n v="21.01"/>
    <n v="21.01"/>
  </r>
  <r>
    <x v="1"/>
    <x v="0"/>
    <x v="1"/>
    <s v="MEDICINA GENERAL "/>
    <x v="371"/>
    <n v="9487"/>
    <s v="ABCD-9487"/>
    <s v="J03"/>
    <s v="AMIGDALITIS AGUDA"/>
    <x v="2"/>
    <n v="15.91"/>
    <n v="15.63"/>
  </r>
  <r>
    <x v="1"/>
    <x v="0"/>
    <x v="1"/>
    <s v="MEDICINA GENERAL "/>
    <x v="371"/>
    <n v="9488"/>
    <s v="ABCD-9488"/>
    <s v="R05"/>
    <s v="TOS"/>
    <x v="2"/>
    <n v="14.09"/>
    <n v="14.09"/>
  </r>
  <r>
    <x v="1"/>
    <x v="0"/>
    <x v="1"/>
    <s v="MEDICINA GENERAL "/>
    <x v="371"/>
    <n v="9489"/>
    <s v="ABCD-9489"/>
    <s v="K297"/>
    <s v="GASTRITIS, NO ESPECIFICADA"/>
    <x v="2"/>
    <n v="16.88"/>
    <n v="16.61"/>
  </r>
  <r>
    <x v="1"/>
    <x v="0"/>
    <x v="1"/>
    <s v="MEDICINA GENERAL "/>
    <x v="371"/>
    <n v="8861"/>
    <s v="ABCD-8861"/>
    <s v="K297"/>
    <s v="GASTRITIS, NO ESPECIFICADA"/>
    <x v="2"/>
    <n v="21.92"/>
    <n v="21.64"/>
  </r>
  <r>
    <x v="1"/>
    <x v="0"/>
    <x v="1"/>
    <s v="MEDICINA GENERAL "/>
    <x v="371"/>
    <n v="9490"/>
    <s v="ABCD-9490"/>
    <s v="Z000"/>
    <s v="EXAMEN MEDICO GENERAL"/>
    <x v="2"/>
    <n v="13.5"/>
    <n v="13.5"/>
  </r>
  <r>
    <x v="1"/>
    <x v="0"/>
    <x v="1"/>
    <s v="MEDICINA GENERAL "/>
    <x v="371"/>
    <n v="8913"/>
    <s v="ABCD-8913"/>
    <s v="L298"/>
    <s v="OTROS PRURITOS"/>
    <x v="2"/>
    <n v="35.29"/>
    <n v="35.020000000000003"/>
  </r>
  <r>
    <x v="1"/>
    <x v="0"/>
    <x v="1"/>
    <s v="MEDICINA GENERAL "/>
    <x v="371"/>
    <n v="9491"/>
    <s v="ABCD-9491"/>
    <s v="I10"/>
    <s v="HIPERTENSION ESENCIAL (PRIMARIA)"/>
    <x v="2"/>
    <n v="23.25"/>
    <n v="22.97"/>
  </r>
  <r>
    <x v="1"/>
    <x v="0"/>
    <x v="1"/>
    <s v="MEDICINA GENERAL "/>
    <x v="371"/>
    <n v="9492"/>
    <s v="ABCD-9492"/>
    <s v="J310"/>
    <s v="RINITIS CRONICA"/>
    <x v="2"/>
    <n v="18.57"/>
    <n v="18.29"/>
  </r>
  <r>
    <x v="1"/>
    <x v="0"/>
    <x v="1"/>
    <s v="MEDICINA GENERAL "/>
    <x v="304"/>
    <n v="9493"/>
    <s v="ABCD-9493"/>
    <s v="I10"/>
    <s v="HIPERTENSION ESENCIAL (PRIMARIA)"/>
    <x v="2"/>
    <n v="27.8"/>
    <n v="23.86"/>
  </r>
  <r>
    <x v="1"/>
    <x v="0"/>
    <x v="1"/>
    <s v="MEDICINA GENERAL "/>
    <x v="304"/>
    <n v="9494"/>
    <s v="ABCD-9494"/>
    <s v="I10"/>
    <s v="HIPERTENSION ESENCIAL (PRIMARIA)"/>
    <x v="2"/>
    <n v="38.46"/>
    <n v="38.46"/>
  </r>
  <r>
    <x v="1"/>
    <x v="0"/>
    <x v="1"/>
    <s v="MEDICINA GENERAL "/>
    <x v="304"/>
    <n v="9495"/>
    <s v="ABCD-9495"/>
    <s v="E11"/>
    <s v="DIABETES MELLITUS NO INSULINODEPENDIENTE"/>
    <x v="2"/>
    <n v="23.8"/>
    <n v="19.86"/>
  </r>
  <r>
    <x v="1"/>
    <x v="0"/>
    <x v="1"/>
    <s v="MEDICINA GENERAL "/>
    <x v="304"/>
    <n v="9496"/>
    <s v="ABCD-9496"/>
    <s v="E038"/>
    <s v="OTROS HIPOTIROIDISMOS ESPECIFICADOS"/>
    <x v="2"/>
    <n v="15"/>
    <n v="11.06"/>
  </r>
  <r>
    <x v="1"/>
    <x v="0"/>
    <x v="1"/>
    <s v="MEDICINA GENERAL "/>
    <x v="304"/>
    <n v="9497"/>
    <s v="ABCD-9497"/>
    <s v="K590"/>
    <s v="CONSTIPACION"/>
    <x v="2"/>
    <n v="22.08"/>
    <n v="13.73"/>
  </r>
  <r>
    <x v="1"/>
    <x v="0"/>
    <x v="1"/>
    <s v="MEDICINA GENERAL "/>
    <x v="304"/>
    <n v="6644"/>
    <s v="ABCD-6644"/>
    <s v="R601"/>
    <s v="EDEMA GENERALIZADO"/>
    <x v="2"/>
    <n v="106.26"/>
    <n v="106.26"/>
  </r>
  <r>
    <x v="1"/>
    <x v="0"/>
    <x v="1"/>
    <s v="MEDICINA GENERAL "/>
    <x v="304"/>
    <n v="9498"/>
    <s v="ABCD-9498"/>
    <s v="R635"/>
    <s v="AUMENTO ANORMAL DE PESO"/>
    <x v="2"/>
    <n v="98.26"/>
    <n v="58.47"/>
  </r>
  <r>
    <x v="1"/>
    <x v="0"/>
    <x v="1"/>
    <s v="MEDICINA GENERAL "/>
    <x v="304"/>
    <n v="9499"/>
    <s v="ABCD-9499"/>
    <s v="K297"/>
    <s v="GASTRITIS, NO ESPECIFICADA"/>
    <x v="2"/>
    <n v="13.9"/>
    <n v="9.9600000000000009"/>
  </r>
  <r>
    <x v="1"/>
    <x v="0"/>
    <x v="1"/>
    <s v="MEDICINA GENERAL "/>
    <x v="304"/>
    <n v="9500"/>
    <s v="ABCD-9500"/>
    <s v="I10"/>
    <s v="HIPERTENSION ESENCIAL (PRIMARIA)"/>
    <x v="2"/>
    <n v="38.6"/>
    <n v="30.25"/>
  </r>
  <r>
    <x v="1"/>
    <x v="0"/>
    <x v="1"/>
    <s v="MEDICINA GENERAL "/>
    <x v="304"/>
    <n v="9501"/>
    <s v="ABCD-9501"/>
    <s v="N390"/>
    <s v="INFECCION DE VIAS URINARIAS, SITIO NO ESPECIFICADO"/>
    <x v="2"/>
    <n v="14.4"/>
    <n v="10.46"/>
  </r>
  <r>
    <x v="1"/>
    <x v="0"/>
    <x v="1"/>
    <s v="MEDICINA GENERAL "/>
    <x v="304"/>
    <n v="9502"/>
    <s v="ABCD-9502"/>
    <s v="G40"/>
    <s v="EPILEPSIA"/>
    <x v="2"/>
    <n v="22.5"/>
    <n v="18.559999999999999"/>
  </r>
  <r>
    <x v="1"/>
    <x v="0"/>
    <x v="1"/>
    <s v="MEDICINA GENERAL "/>
    <x v="304"/>
    <n v="9503"/>
    <s v="ABCD-9503"/>
    <s v="R300"/>
    <s v="DISURIA"/>
    <x v="2"/>
    <n v="28.65"/>
    <n v="23.96"/>
  </r>
  <r>
    <x v="1"/>
    <x v="0"/>
    <x v="1"/>
    <s v="MEDICINA GENERAL "/>
    <x v="304"/>
    <n v="9504"/>
    <s v="ABCD-9504"/>
    <s v="R300"/>
    <s v="DISURIA"/>
    <x v="2"/>
    <n v="13.5"/>
    <n v="9.56"/>
  </r>
  <r>
    <x v="1"/>
    <x v="0"/>
    <x v="1"/>
    <s v="MEDICINA GENERAL "/>
    <x v="304"/>
    <n v="9505"/>
    <s v="ABCD-9505"/>
    <s v="L298"/>
    <s v="OTROS PRURITOS"/>
    <x v="2"/>
    <n v="15.13"/>
    <n v="10.44"/>
  </r>
  <r>
    <x v="1"/>
    <x v="0"/>
    <x v="1"/>
    <s v="MEDICINA GENERAL "/>
    <x v="304"/>
    <n v="9506"/>
    <s v="ABCD-9506"/>
    <s v="J02"/>
    <s v="FARINGITIS AGUDA"/>
    <x v="2"/>
    <n v="14.25"/>
    <n v="10.31"/>
  </r>
  <r>
    <x v="1"/>
    <x v="0"/>
    <x v="1"/>
    <s v="MEDICINA GENERAL "/>
    <x v="304"/>
    <n v="9507"/>
    <s v="ABCD-9507"/>
    <s v="N40"/>
    <s v="HIPERPLASIA DE LA PROSTATA"/>
    <x v="2"/>
    <n v="24.2"/>
    <n v="20.260000000000002"/>
  </r>
  <r>
    <x v="1"/>
    <x v="0"/>
    <x v="1"/>
    <s v="MEDICINA GENERAL "/>
    <x v="304"/>
    <n v="9508"/>
    <s v="ABCD-9508"/>
    <s v="R101"/>
    <s v="DOLOR ABDOMINAL LOCALIZADO EN PARTE SUPERIOR"/>
    <x v="2"/>
    <n v="16.32"/>
    <n v="12.38"/>
  </r>
  <r>
    <x v="1"/>
    <x v="0"/>
    <x v="1"/>
    <s v="MEDICINA GENERAL "/>
    <x v="304"/>
    <n v="9509"/>
    <s v="ABCD-9509"/>
    <s v="R529"/>
    <s v="DOLOR, NO ESPECIFICADO"/>
    <x v="2"/>
    <n v="13.7"/>
    <n v="9.76"/>
  </r>
  <r>
    <x v="1"/>
    <x v="0"/>
    <x v="1"/>
    <s v="MEDICINA GENERAL "/>
    <x v="304"/>
    <n v="8872"/>
    <s v="ABCD-8872"/>
    <s v="K58"/>
    <s v="SINDROME DEL COLON IRRITABLE"/>
    <x v="2"/>
    <n v="14.25"/>
    <n v="9.56"/>
  </r>
  <r>
    <x v="1"/>
    <x v="0"/>
    <x v="1"/>
    <s v="MEDICINA GENERAL "/>
    <x v="377"/>
    <n v="9510"/>
    <s v="ABCD-9510"/>
    <s v="E038"/>
    <s v="OTROS HIPOTIROIDISMOS ESPECIFICADOS"/>
    <x v="2"/>
    <n v="14.25"/>
    <n v="9.56"/>
  </r>
  <r>
    <x v="1"/>
    <x v="0"/>
    <x v="1"/>
    <s v="MEDICINA GENERAL "/>
    <x v="377"/>
    <n v="9511"/>
    <s v="ABCD-9511"/>
    <s v="E10"/>
    <s v="DIABETES MELLITUS INSULINODEPENDIENTE"/>
    <x v="2"/>
    <n v="31.11"/>
    <n v="22.01"/>
  </r>
  <r>
    <x v="1"/>
    <x v="0"/>
    <x v="1"/>
    <s v="MEDICINA GENERAL "/>
    <x v="377"/>
    <n v="1735"/>
    <s v="ABCD-1735"/>
    <s v="M23"/>
    <s v="TRASTORNO INTERNO DE LA RODILLA"/>
    <x v="2"/>
    <n v="13.62"/>
    <n v="9.68"/>
  </r>
  <r>
    <x v="1"/>
    <x v="0"/>
    <x v="1"/>
    <s v="MEDICINA GENERAL "/>
    <x v="377"/>
    <n v="9512"/>
    <s v="ABCD-9512"/>
    <s v="K297"/>
    <s v="GASTRITIS, NO ESPECIFICADA"/>
    <x v="2"/>
    <n v="31.47"/>
    <n v="26.78"/>
  </r>
  <r>
    <x v="1"/>
    <x v="0"/>
    <x v="1"/>
    <s v="MEDICINA GENERAL "/>
    <x v="377"/>
    <n v="9513"/>
    <s v="ABCD-9513"/>
    <s v="I10"/>
    <s v="HIPERTENSION ESENCIAL (PRIMARIA)"/>
    <x v="2"/>
    <n v="25.05"/>
    <n v="15.95"/>
  </r>
  <r>
    <x v="1"/>
    <x v="0"/>
    <x v="1"/>
    <s v="MEDICINA GENERAL "/>
    <x v="377"/>
    <n v="9514"/>
    <s v="ABCD-9514"/>
    <s v="I10"/>
    <s v="HIPERTENSION ESENCIAL (PRIMARIA)"/>
    <x v="2"/>
    <n v="187.36"/>
    <n v="182.12"/>
  </r>
  <r>
    <x v="1"/>
    <x v="0"/>
    <x v="1"/>
    <s v="MEDICINA GENERAL "/>
    <x v="377"/>
    <n v="9515"/>
    <s v="ABCD-9515"/>
    <s v="Z000"/>
    <s v="EXAMEN MEDICO GENERAL"/>
    <x v="2"/>
    <n v="14.25"/>
    <n v="5.15"/>
  </r>
  <r>
    <x v="1"/>
    <x v="0"/>
    <x v="1"/>
    <s v="MEDICINA GENERAL "/>
    <x v="377"/>
    <n v="9516"/>
    <s v="ABCD-9516"/>
    <s v="R060"/>
    <s v="DISNEA"/>
    <x v="2"/>
    <n v="16.03"/>
    <n v="12.09"/>
  </r>
  <r>
    <x v="1"/>
    <x v="0"/>
    <x v="1"/>
    <s v="MEDICINA GENERAL "/>
    <x v="377"/>
    <n v="9517"/>
    <s v="ABCD-9517"/>
    <s v="M545"/>
    <s v="LUMBAGO NO ESPECIFICADO"/>
    <x v="2"/>
    <n v="14.25"/>
    <n v="9.56"/>
  </r>
  <r>
    <x v="1"/>
    <x v="0"/>
    <x v="1"/>
    <s v="MEDICINA GENERAL "/>
    <x v="382"/>
    <n v="9518"/>
    <s v="ABCD-9518"/>
    <s v="R509"/>
    <s v="FIEBRE, NO ESPECIFICADA"/>
    <x v="0"/>
    <n v="245.32"/>
    <n v="245.32"/>
  </r>
  <r>
    <x v="1"/>
    <x v="0"/>
    <x v="1"/>
    <s v="MEDICINA GENERAL "/>
    <x v="314"/>
    <n v="9519"/>
    <s v="ABCD-9519"/>
    <s v="S623"/>
    <s v="FRACTURA DE OTROS HUESOS METACARPIANOS"/>
    <x v="0"/>
    <n v="185.03"/>
    <n v="185.03"/>
  </r>
  <r>
    <x v="1"/>
    <x v="0"/>
    <x v="1"/>
    <s v="MEDICINA GENERAL "/>
    <x v="314"/>
    <n v="9520"/>
    <s v="ABCD-9520"/>
    <s v="S610"/>
    <s v="HERIDA DE DEDO(S) DE LA MANO, SIN DAÑO DE LA(S) UÑA(S)"/>
    <x v="0"/>
    <n v="111.41"/>
    <n v="111.41"/>
  </r>
  <r>
    <x v="1"/>
    <x v="0"/>
    <x v="1"/>
    <s v="MEDICINA GENERAL "/>
    <x v="383"/>
    <n v="9253"/>
    <s v="ABCD-9253"/>
    <s v="K922"/>
    <s v="HEMORRAGIA GASTROINTESTINAL, NO ESPECIFICADA"/>
    <x v="0"/>
    <n v="102.25"/>
    <n v="102.25"/>
  </r>
  <r>
    <x v="1"/>
    <x v="0"/>
    <x v="1"/>
    <s v="MEDICINA GENERAL "/>
    <x v="326"/>
    <n v="9521"/>
    <s v="ABCD-9521"/>
    <s v="E440"/>
    <s v="DESNUTRICION PROTEICOCALORICA MODERADA"/>
    <x v="1"/>
    <n v="2896.15"/>
    <n v="2809.17"/>
  </r>
  <r>
    <x v="1"/>
    <x v="0"/>
    <x v="1"/>
    <s v="MEDICINA GENERAL "/>
    <x v="384"/>
    <n v="9522"/>
    <s v="ABCD-9522"/>
    <s v="G934"/>
    <s v="ENCEFALOPATIA NO ESPECIFICADA"/>
    <x v="1"/>
    <n v="1052.1600000000001"/>
    <n v="1024.3599999999999"/>
  </r>
  <r>
    <x v="1"/>
    <x v="0"/>
    <x v="1"/>
    <s v="MEDICINA GENERAL "/>
    <x v="385"/>
    <n v="4032"/>
    <s v="ABCD-4032"/>
    <s v="R739"/>
    <s v="HIPERGLICEMIA, NO ESPECIFICADA"/>
    <x v="1"/>
    <n v="3019.98"/>
    <n v="3019.98"/>
  </r>
  <r>
    <x v="1"/>
    <x v="0"/>
    <x v="1"/>
    <s v="MEDICINA GENERAL "/>
    <x v="270"/>
    <n v="9090"/>
    <s v="ABCD-9090"/>
    <s v="D848"/>
    <s v="OTRAS INMUNODEFICIENCIAS ESPECIFICADAS"/>
    <x v="1"/>
    <n v="1737.26"/>
    <n v="1606.01"/>
  </r>
  <r>
    <x v="1"/>
    <x v="0"/>
    <x v="1"/>
    <s v="MEDICINA GENERAL "/>
    <x v="386"/>
    <n v="8922"/>
    <s v="ABCD-8922"/>
    <s v="D848"/>
    <s v="OTRAS INMUNODEFICIENCIAS ESPECIFICADAS"/>
    <x v="1"/>
    <n v="3973.91"/>
    <n v="3781.31"/>
  </r>
  <r>
    <x v="1"/>
    <x v="0"/>
    <x v="1"/>
    <s v="MEDICINA GENERAL "/>
    <x v="273"/>
    <n v="9523"/>
    <s v="ABCD-9523"/>
    <s v="R17"/>
    <s v="ICTERICIA NO ESPECIFICADA"/>
    <x v="1"/>
    <n v="1497.45"/>
    <n v="1497.45"/>
  </r>
  <r>
    <x v="1"/>
    <x v="0"/>
    <x v="1"/>
    <s v="MEDICINA GENERAL "/>
    <x v="334"/>
    <n v="9524"/>
    <s v="ABCD-9524"/>
    <s v="N40"/>
    <s v="HIPERPLASIA DE LA PROSTATA"/>
    <x v="1"/>
    <n v="2711.6"/>
    <n v="2670.41"/>
  </r>
  <r>
    <x v="1"/>
    <x v="0"/>
    <x v="1"/>
    <s v="MEDICINA GENERAL "/>
    <x v="275"/>
    <n v="1635"/>
    <s v="ABCD-1635"/>
    <s v="E441"/>
    <s v="DESNUTRICION PROTEICOCALORICA LEVE"/>
    <x v="1"/>
    <n v="6700.34"/>
    <n v="6660.26"/>
  </r>
  <r>
    <x v="1"/>
    <x v="0"/>
    <x v="1"/>
    <s v="MEDICINA GENERAL "/>
    <x v="289"/>
    <n v="9525"/>
    <s v="ABCD-9525"/>
    <s v="K35"/>
    <s v="APENDICITIS AGUDA"/>
    <x v="1"/>
    <n v="1027.31"/>
    <n v="1027.31"/>
  </r>
  <r>
    <x v="1"/>
    <x v="0"/>
    <x v="1"/>
    <s v="MEDICINA GENERAL "/>
    <x v="339"/>
    <n v="9526"/>
    <s v="ABCD-9526"/>
    <s v="R100"/>
    <s v="ABDOMEN AGUDO"/>
    <x v="1"/>
    <n v="2159.4499999999998"/>
    <n v="2056.4699999999998"/>
  </r>
  <r>
    <x v="1"/>
    <x v="0"/>
    <x v="1"/>
    <s v="MEDICINA GENERAL "/>
    <x v="387"/>
    <n v="9527"/>
    <s v="ABCD-9527"/>
    <s v="G610"/>
    <s v="SINDROME DE GUILLAIN-BARRE"/>
    <x v="1"/>
    <n v="14551.61"/>
    <n v="14550.41"/>
  </r>
  <r>
    <x v="1"/>
    <x v="0"/>
    <x v="1"/>
    <s v="MEDICINA GENERAL "/>
    <x v="367"/>
    <n v="9528"/>
    <s v="ABCD-9528"/>
    <s v="R56"/>
    <s v="CONVULSIONES, NO CLASIFICADAS EN OTRA PARTE"/>
    <x v="1"/>
    <n v="4934.8900000000003"/>
    <n v="4839.33"/>
  </r>
  <r>
    <x v="1"/>
    <x v="0"/>
    <x v="1"/>
    <s v="MEDICINA GENERAL "/>
    <x v="388"/>
    <n v="9529"/>
    <s v="ABCD-9529"/>
    <s v="G04"/>
    <s v="ENCEFALITIS, MIELITIS Y ENCEFALOMIELITIS"/>
    <x v="1"/>
    <n v="3655.76"/>
    <n v="2875.31"/>
  </r>
  <r>
    <x v="1"/>
    <x v="0"/>
    <x v="1"/>
    <s v="MEDICINA INTERNA "/>
    <x v="373"/>
    <n v="9530"/>
    <s v="ABCD-9530"/>
    <s v="I150"/>
    <s v="HIPERTENSION RENOVASCULAR"/>
    <x v="2"/>
    <n v="146.81"/>
    <n v="146.81"/>
  </r>
  <r>
    <x v="1"/>
    <x v="0"/>
    <x v="1"/>
    <s v="MEDICINA INTERNA "/>
    <x v="373"/>
    <n v="9531"/>
    <s v="ABCD-9531"/>
    <s v="J029"/>
    <s v="FARINGITIS AGUDA, NO ESPECIFICADA"/>
    <x v="2"/>
    <n v="88.5"/>
    <n v="77.319999999999993"/>
  </r>
  <r>
    <x v="1"/>
    <x v="0"/>
    <x v="1"/>
    <s v="MEDICINA INTERNA "/>
    <x v="373"/>
    <n v="9532"/>
    <s v="ABCD-9532"/>
    <s v="E11"/>
    <s v="DIABETES MELLITUS NO INSULINODEPENDIENTE"/>
    <x v="2"/>
    <n v="89.31"/>
    <n v="89.31"/>
  </r>
  <r>
    <x v="1"/>
    <x v="0"/>
    <x v="1"/>
    <s v="MEDICINA INTERNA "/>
    <x v="379"/>
    <n v="9533"/>
    <s v="ABCD-9533"/>
    <s v="K74"/>
    <s v="FIBROSIS Y CIRROSIS DEL HIGADO"/>
    <x v="2"/>
    <n v="109.46"/>
    <n v="109.19"/>
  </r>
  <r>
    <x v="1"/>
    <x v="0"/>
    <x v="1"/>
    <s v="MEDICINA INTERNA "/>
    <x v="303"/>
    <n v="6820"/>
    <s v="ABCD-6820"/>
    <s v="N42"/>
    <s v="OTROS TRASTORNOS DE LA PROSTATA"/>
    <x v="2"/>
    <n v="19.5"/>
    <n v="19.23"/>
  </r>
  <r>
    <x v="1"/>
    <x v="0"/>
    <x v="1"/>
    <s v="MEDICINA INTERNA "/>
    <x v="303"/>
    <n v="9534"/>
    <s v="ABCD-9534"/>
    <s v="G580"/>
    <s v="NEUROPATIA INTERCOSTAL"/>
    <x v="2"/>
    <n v="223.21"/>
    <n v="222.19"/>
  </r>
  <r>
    <x v="1"/>
    <x v="0"/>
    <x v="1"/>
    <s v="MEDICINA INTERNA "/>
    <x v="303"/>
    <n v="9535"/>
    <s v="ABCD-9535"/>
    <s v="E780"/>
    <s v="HIPERCOLESTEROLEMIA PURA"/>
    <x v="2"/>
    <n v="54.38"/>
    <n v="53.36"/>
  </r>
  <r>
    <x v="1"/>
    <x v="0"/>
    <x v="1"/>
    <s v="MEDICINA INTERNA "/>
    <x v="303"/>
    <n v="9536"/>
    <s v="ABCD-9536"/>
    <s v="I10"/>
    <s v="HIPERTENSION ESENCIAL (PRIMARIA)"/>
    <x v="2"/>
    <n v="64.319999999999993"/>
    <n v="64.05"/>
  </r>
  <r>
    <x v="1"/>
    <x v="0"/>
    <x v="1"/>
    <s v="MEDICINA INTERNA "/>
    <x v="303"/>
    <n v="2053"/>
    <s v="ABCD-2053"/>
    <s v="I150"/>
    <s v="HIPERTENSION RENOVASCULAR"/>
    <x v="2"/>
    <n v="64.44"/>
    <n v="64.17"/>
  </r>
  <r>
    <x v="1"/>
    <x v="0"/>
    <x v="1"/>
    <s v="MEDICINA INTERNA "/>
    <x v="303"/>
    <n v="4738"/>
    <s v="ABCD-4738"/>
    <s v="I150"/>
    <s v="HIPERTENSION RENOVASCULAR"/>
    <x v="2"/>
    <n v="34.35"/>
    <n v="33.33"/>
  </r>
  <r>
    <x v="1"/>
    <x v="0"/>
    <x v="1"/>
    <s v="MEDICINA INTERNA "/>
    <x v="303"/>
    <n v="9537"/>
    <s v="ABCD-9537"/>
    <s v="I150"/>
    <s v="HIPERTENSION RENOVASCULAR"/>
    <x v="2"/>
    <n v="39.85"/>
    <n v="38.83"/>
  </r>
  <r>
    <x v="1"/>
    <x v="0"/>
    <x v="1"/>
    <s v="MEDICINA INTERNA "/>
    <x v="303"/>
    <n v="9538"/>
    <s v="ABCD-9538"/>
    <s v="E11"/>
    <s v="DIABETES MELLITUS NO INSULINODEPENDIENTE"/>
    <x v="2"/>
    <n v="23.85"/>
    <n v="22.83"/>
  </r>
  <r>
    <x v="1"/>
    <x v="0"/>
    <x v="1"/>
    <s v="MEDICINA INTERNA "/>
    <x v="303"/>
    <n v="9539"/>
    <s v="ABCD-9539"/>
    <s v="I150"/>
    <s v="HIPERTENSION RENOVASCULAR"/>
    <x v="2"/>
    <n v="77.38"/>
    <n v="77.11"/>
  </r>
  <r>
    <x v="1"/>
    <x v="0"/>
    <x v="1"/>
    <s v="MEDICINA INTERNA "/>
    <x v="303"/>
    <n v="9540"/>
    <s v="ABCD-9540"/>
    <s v="I150"/>
    <s v="HIPERTENSION RENOVASCULAR"/>
    <x v="2"/>
    <n v="120.31"/>
    <n v="120.31"/>
  </r>
  <r>
    <x v="1"/>
    <x v="0"/>
    <x v="1"/>
    <s v="MEDICINA INTERNA "/>
    <x v="303"/>
    <n v="352"/>
    <s v="ABCD-352"/>
    <s v="E10"/>
    <s v="DIABETES MELLITUS INSULINODEPENDIENTE"/>
    <x v="2"/>
    <n v="92.62"/>
    <n v="91.6"/>
  </r>
  <r>
    <x v="1"/>
    <x v="0"/>
    <x v="1"/>
    <s v="MEDICINA INTERNA "/>
    <x v="303"/>
    <n v="1804"/>
    <s v="ABCD-1804"/>
    <s v="R739"/>
    <s v="HIPERGLICEMIA, NO ESPECIFICADA"/>
    <x v="2"/>
    <n v="93.06"/>
    <n v="92.04"/>
  </r>
  <r>
    <x v="1"/>
    <x v="0"/>
    <x v="1"/>
    <s v="MEDICINA INTERNA "/>
    <x v="303"/>
    <n v="9541"/>
    <s v="ABCD-9541"/>
    <s v="I150"/>
    <s v="HIPERTENSION RENOVASCULAR"/>
    <x v="2"/>
    <n v="159.43"/>
    <n v="159.15"/>
  </r>
  <r>
    <x v="1"/>
    <x v="0"/>
    <x v="1"/>
    <s v="MEDICINA INTERNA "/>
    <x v="303"/>
    <n v="3790"/>
    <s v="ABCD-3790"/>
    <s v="C900"/>
    <s v="MIELOMA MULTIPLE"/>
    <x v="2"/>
    <n v="344.21"/>
    <n v="343.19"/>
  </r>
  <r>
    <x v="1"/>
    <x v="0"/>
    <x v="1"/>
    <s v="MEDICINA INTERNA "/>
    <x v="303"/>
    <n v="9542"/>
    <s v="ABCD-9542"/>
    <s v="E11"/>
    <s v="DIABETES MELLITUS NO INSULINODEPENDIENTE"/>
    <x v="2"/>
    <n v="43.52"/>
    <n v="42.5"/>
  </r>
  <r>
    <x v="1"/>
    <x v="0"/>
    <x v="1"/>
    <s v="MEDICINA INTERNA "/>
    <x v="303"/>
    <n v="9543"/>
    <s v="ABCD-9543"/>
    <s v="I150"/>
    <s v="HIPERTENSION RENOVASCULAR"/>
    <x v="2"/>
    <n v="52.8"/>
    <n v="52.53"/>
  </r>
  <r>
    <x v="1"/>
    <x v="0"/>
    <x v="1"/>
    <s v="MEDICINA INTERNA "/>
    <x v="303"/>
    <n v="9544"/>
    <s v="ABCD-9544"/>
    <s v="E11"/>
    <s v="DIABETES MELLITUS NO INSULINODEPENDIENTE"/>
    <x v="2"/>
    <n v="39.270000000000003"/>
    <n v="38.25"/>
  </r>
  <r>
    <x v="1"/>
    <x v="0"/>
    <x v="1"/>
    <s v="MEDICINA INTERNA "/>
    <x v="303"/>
    <n v="9545"/>
    <s v="ABCD-9545"/>
    <s v="K74"/>
    <s v="FIBROSIS Y CIRROSIS DEL HIGADO"/>
    <x v="2"/>
    <n v="53.04"/>
    <n v="53.04"/>
  </r>
  <r>
    <x v="1"/>
    <x v="0"/>
    <x v="1"/>
    <s v="MEDICINA INTERNA "/>
    <x v="303"/>
    <n v="9546"/>
    <s v="ABCD-9546"/>
    <s v="I150"/>
    <s v="HIPERTENSION RENOVASCULAR"/>
    <x v="2"/>
    <n v="53.49"/>
    <n v="53.49"/>
  </r>
  <r>
    <x v="1"/>
    <x v="0"/>
    <x v="1"/>
    <s v="MEDICINA INTERNA "/>
    <x v="303"/>
    <n v="9547"/>
    <s v="ABCD-9547"/>
    <s v="E11"/>
    <s v="DIABETES MELLITUS NO INSULINODEPENDIENTE"/>
    <x v="2"/>
    <n v="15.79"/>
    <n v="15.52"/>
  </r>
  <r>
    <x v="1"/>
    <x v="0"/>
    <x v="1"/>
    <s v="MEDICINA INTERNA "/>
    <x v="303"/>
    <n v="9548"/>
    <s v="ABCD-9548"/>
    <s v="H65"/>
    <s v="OTITIS MEDIA NO SUPURATIVA"/>
    <x v="2"/>
    <n v="105.87"/>
    <n v="104.85"/>
  </r>
  <r>
    <x v="1"/>
    <x v="0"/>
    <x v="1"/>
    <s v="MEDICINA INTERNA "/>
    <x v="303"/>
    <n v="6946"/>
    <s v="ABCD-6946"/>
    <s v="I255"/>
    <s v="CARDIOMIOPATIA ISQUEMICA"/>
    <x v="2"/>
    <n v="31.2"/>
    <n v="30.93"/>
  </r>
  <r>
    <x v="1"/>
    <x v="0"/>
    <x v="1"/>
    <s v="MEDICINA INTERNA "/>
    <x v="303"/>
    <n v="9549"/>
    <s v="ABCD-9549"/>
    <s v="I150"/>
    <s v="HIPERTENSION RENOVASCULAR"/>
    <x v="2"/>
    <n v="56.1"/>
    <n v="56.1"/>
  </r>
  <r>
    <x v="1"/>
    <x v="0"/>
    <x v="1"/>
    <s v="MEDICINA INTERNA "/>
    <x v="303"/>
    <n v="9550"/>
    <s v="ABCD-9550"/>
    <s v="E11"/>
    <s v="DIABETES MELLITUS NO INSULINODEPENDIENTE"/>
    <x v="2"/>
    <n v="23.37"/>
    <n v="22.35"/>
  </r>
  <r>
    <x v="1"/>
    <x v="0"/>
    <x v="1"/>
    <s v="MEDICINA INTERNA "/>
    <x v="303"/>
    <n v="9551"/>
    <s v="ABCD-9551"/>
    <s v="I150"/>
    <s v="HIPERTENSION RENOVASCULAR"/>
    <x v="2"/>
    <n v="177.6"/>
    <n v="177.33"/>
  </r>
  <r>
    <x v="1"/>
    <x v="0"/>
    <x v="1"/>
    <s v="MEDICINA INTERNA "/>
    <x v="303"/>
    <n v="6478"/>
    <s v="ABCD-6478"/>
    <s v="E10"/>
    <s v="DIABETES MELLITUS INSULINODEPENDIENTE"/>
    <x v="2"/>
    <n v="54.66"/>
    <n v="54.39"/>
  </r>
  <r>
    <x v="1"/>
    <x v="0"/>
    <x v="1"/>
    <s v="MEDICINA INTERNA "/>
    <x v="303"/>
    <n v="9552"/>
    <s v="ABCD-9552"/>
    <s v="I150"/>
    <s v="HIPERTENSION RENOVASCULAR"/>
    <x v="2"/>
    <n v="119.75"/>
    <n v="119.2"/>
  </r>
  <r>
    <x v="1"/>
    <x v="0"/>
    <x v="1"/>
    <s v="MEDICINA INTERNA "/>
    <x v="303"/>
    <n v="9553"/>
    <s v="ABCD-9553"/>
    <s v="K74"/>
    <s v="FIBROSIS Y CIRROSIS DEL HIGADO"/>
    <x v="2"/>
    <n v="14.25"/>
    <n v="13.97"/>
  </r>
  <r>
    <x v="1"/>
    <x v="0"/>
    <x v="1"/>
    <s v="MEDICINA INTERNA "/>
    <x v="303"/>
    <n v="9554"/>
    <s v="ABCD-9554"/>
    <s v="E11"/>
    <s v="DIABETES MELLITUS NO INSULINODEPENDIENTE"/>
    <x v="2"/>
    <n v="60.82"/>
    <n v="60.82"/>
  </r>
  <r>
    <x v="1"/>
    <x v="0"/>
    <x v="1"/>
    <s v="MEDICINA INTERNA "/>
    <x v="303"/>
    <n v="9555"/>
    <s v="ABCD-9555"/>
    <s v="E039"/>
    <s v="HIPOTIROIDISMO, NO ESPECIFICADO"/>
    <x v="2"/>
    <n v="60.62"/>
    <n v="60.62"/>
  </r>
  <r>
    <x v="1"/>
    <x v="0"/>
    <x v="1"/>
    <s v="MEDICINA INTERNA "/>
    <x v="303"/>
    <n v="9556"/>
    <s v="ABCD-9556"/>
    <s v="E11"/>
    <s v="DIABETES MELLITUS NO INSULINODEPENDIENTE"/>
    <x v="2"/>
    <n v="16.95"/>
    <n v="15.93"/>
  </r>
  <r>
    <x v="1"/>
    <x v="0"/>
    <x v="1"/>
    <s v="MEDICINA INTERNA "/>
    <x v="303"/>
    <n v="9557"/>
    <s v="ABCD-9557"/>
    <s v="E11"/>
    <s v="DIABETES MELLITUS NO INSULINODEPENDIENTE"/>
    <x v="2"/>
    <n v="58.83"/>
    <n v="58.83"/>
  </r>
  <r>
    <x v="1"/>
    <x v="0"/>
    <x v="1"/>
    <s v="MEDICINA INTERNA "/>
    <x v="303"/>
    <n v="9558"/>
    <s v="ABCD-9558"/>
    <s v="I150"/>
    <s v="HIPERTENSION RENOVASCULAR"/>
    <x v="2"/>
    <n v="19.5"/>
    <n v="19.23"/>
  </r>
  <r>
    <x v="1"/>
    <x v="0"/>
    <x v="1"/>
    <s v="MEDICINA INTERNA "/>
    <x v="303"/>
    <n v="9559"/>
    <s v="ABCD-9559"/>
    <s v="E039"/>
    <s v="HIPOTIROIDISMO, NO ESPECIFICADO"/>
    <x v="2"/>
    <n v="48.55"/>
    <n v="48.28"/>
  </r>
  <r>
    <x v="1"/>
    <x v="0"/>
    <x v="1"/>
    <s v="MEDICINA INTERNA "/>
    <x v="303"/>
    <n v="9560"/>
    <s v="ABCD-9560"/>
    <s v="J304"/>
    <s v="RINITIS ALERGICA, NO ESPECIFICADA"/>
    <x v="2"/>
    <n v="20.5"/>
    <n v="20.5"/>
  </r>
  <r>
    <x v="1"/>
    <x v="0"/>
    <x v="1"/>
    <s v="MEDICINA INTERNA "/>
    <x v="303"/>
    <n v="9561"/>
    <s v="ABCD-9561"/>
    <s v="R10"/>
    <s v="DOLOR ABDOMINAL Y PELVICO"/>
    <x v="2"/>
    <n v="26.31"/>
    <n v="25.29"/>
  </r>
  <r>
    <x v="1"/>
    <x v="0"/>
    <x v="1"/>
    <s v="MEDICINA INTERNA "/>
    <x v="303"/>
    <n v="9562"/>
    <s v="ABCD-9562"/>
    <s v="N18"/>
    <s v="INSUFICIENCIA RENAL CRONICA"/>
    <x v="2"/>
    <n v="42.98"/>
    <n v="42.98"/>
  </r>
  <r>
    <x v="1"/>
    <x v="0"/>
    <x v="1"/>
    <s v="MEDICINA INTERNA "/>
    <x v="303"/>
    <n v="9563"/>
    <s v="ABCD-9563"/>
    <s v="E11"/>
    <s v="DIABETES MELLITUS NO INSULINODEPENDIENTE"/>
    <x v="2"/>
    <n v="128.69"/>
    <n v="128.69"/>
  </r>
  <r>
    <x v="1"/>
    <x v="0"/>
    <x v="1"/>
    <s v="MEDICINA INTERNA "/>
    <x v="303"/>
    <n v="9564"/>
    <s v="ABCD-9564"/>
    <s v="E039"/>
    <s v="HIPOTIROIDISMO, NO ESPECIFICADO"/>
    <x v="2"/>
    <n v="25.78"/>
    <n v="25.78"/>
  </r>
  <r>
    <x v="1"/>
    <x v="0"/>
    <x v="1"/>
    <s v="MEDICINA INTERNA "/>
    <x v="374"/>
    <n v="9565"/>
    <s v="ABCD-9565"/>
    <s v="M069"/>
    <s v="ARTRITIS REUMATOIDE, NO ESPECIFICADA"/>
    <x v="2"/>
    <n v="39.22"/>
    <n v="38.950000000000003"/>
  </r>
  <r>
    <x v="1"/>
    <x v="0"/>
    <x v="1"/>
    <s v="MEDICINA INTERNA "/>
    <x v="374"/>
    <n v="9566"/>
    <s v="ABCD-9566"/>
    <s v="K74"/>
    <s v="FIBROSIS Y CIRROSIS DEL HIGADO"/>
    <x v="2"/>
    <n v="91.07"/>
    <n v="90.05"/>
  </r>
  <r>
    <x v="1"/>
    <x v="0"/>
    <x v="1"/>
    <s v="MEDICINA INTERNA "/>
    <x v="374"/>
    <n v="9567"/>
    <s v="ABCD-9567"/>
    <s v="Z944"/>
    <s v="TRASPLANTE DE HIGADO"/>
    <x v="2"/>
    <n v="1244.21"/>
    <n v="1124.8699999999999"/>
  </r>
  <r>
    <x v="1"/>
    <x v="0"/>
    <x v="1"/>
    <s v="MEDICINA INTERNA "/>
    <x v="374"/>
    <n v="9568"/>
    <s v="ABCD-9568"/>
    <s v="D649"/>
    <s v="ANEMIA DE TIPO NO ESPECIFICADO"/>
    <x v="2"/>
    <n v="109.2"/>
    <n v="108.18"/>
  </r>
  <r>
    <x v="1"/>
    <x v="0"/>
    <x v="1"/>
    <s v="MEDICINA INTERNA "/>
    <x v="374"/>
    <n v="3555"/>
    <s v="ABCD-3555"/>
    <s v="I150"/>
    <s v="HIPERTENSION RENOVASCULAR"/>
    <x v="2"/>
    <n v="46.44"/>
    <n v="46.17"/>
  </r>
  <r>
    <x v="1"/>
    <x v="0"/>
    <x v="1"/>
    <s v="MEDICINA INTERNA "/>
    <x v="374"/>
    <n v="9569"/>
    <s v="ABCD-9569"/>
    <s v="E10"/>
    <s v="DIABETES MELLITUS INSULINODEPENDIENTE"/>
    <x v="2"/>
    <n v="33.99"/>
    <n v="33.72"/>
  </r>
  <r>
    <x v="1"/>
    <x v="0"/>
    <x v="1"/>
    <s v="MEDICINA INTERNA "/>
    <x v="374"/>
    <n v="9570"/>
    <s v="ABCD-9570"/>
    <s v="E10"/>
    <s v="DIABETES MELLITUS INSULINODEPENDIENTE"/>
    <x v="2"/>
    <n v="24.12"/>
    <n v="23.1"/>
  </r>
  <r>
    <x v="1"/>
    <x v="0"/>
    <x v="1"/>
    <s v="MEDICINA INTERNA "/>
    <x v="374"/>
    <n v="9571"/>
    <s v="ABCD-9571"/>
    <s v="K74"/>
    <s v="FIBROSIS Y CIRROSIS DEL HIGADO"/>
    <x v="2"/>
    <n v="179.84"/>
    <n v="179.84"/>
  </r>
  <r>
    <x v="1"/>
    <x v="0"/>
    <x v="1"/>
    <s v="MEDICINA INTERNA "/>
    <x v="374"/>
    <n v="2136"/>
    <s v="ABCD-2136"/>
    <s v="E11"/>
    <s v="DIABETES MELLITUS NO INSULINODEPENDIENTE"/>
    <x v="2"/>
    <n v="95.62"/>
    <n v="95.35"/>
  </r>
  <r>
    <x v="1"/>
    <x v="0"/>
    <x v="1"/>
    <s v="MEDICINA INTERNA "/>
    <x v="374"/>
    <n v="9572"/>
    <s v="ABCD-9572"/>
    <s v="I150"/>
    <s v="HIPERTENSION RENOVASCULAR"/>
    <x v="2"/>
    <n v="25.17"/>
    <n v="24.15"/>
  </r>
  <r>
    <x v="1"/>
    <x v="0"/>
    <x v="1"/>
    <s v="MEDICINA INTERNA "/>
    <x v="374"/>
    <n v="9573"/>
    <s v="ABCD-9573"/>
    <s v="E10"/>
    <s v="DIABETES MELLITUS INSULINODEPENDIENTE"/>
    <x v="2"/>
    <n v="69.78"/>
    <n v="68.760000000000005"/>
  </r>
  <r>
    <x v="1"/>
    <x v="0"/>
    <x v="1"/>
    <s v="MEDICINA INTERNA "/>
    <x v="374"/>
    <n v="9574"/>
    <s v="ABCD-9574"/>
    <s v="H813"/>
    <s v="OTROS VERTIGOS PERIFERICOS"/>
    <x v="2"/>
    <n v="58.69"/>
    <n v="58.42"/>
  </r>
  <r>
    <x v="1"/>
    <x v="0"/>
    <x v="1"/>
    <s v="MEDICINA INTERNA "/>
    <x v="374"/>
    <n v="9575"/>
    <s v="ABCD-9575"/>
    <s v="E11"/>
    <s v="DIABETES MELLITUS NO INSULINODEPENDIENTE"/>
    <x v="2"/>
    <n v="109.89"/>
    <n v="109.62"/>
  </r>
  <r>
    <x v="1"/>
    <x v="0"/>
    <x v="1"/>
    <s v="MEDICINA INTERNA "/>
    <x v="374"/>
    <n v="3767"/>
    <s v="ABCD-3767"/>
    <s v="E10"/>
    <s v="DIABETES MELLITUS INSULINODEPENDIENTE"/>
    <x v="2"/>
    <n v="54.92"/>
    <n v="54.65"/>
  </r>
  <r>
    <x v="1"/>
    <x v="0"/>
    <x v="1"/>
    <s v="MEDICINA INTERNA "/>
    <x v="374"/>
    <n v="9576"/>
    <s v="ABCD-9576"/>
    <s v="I150"/>
    <s v="HIPERTENSION RENOVASCULAR"/>
    <x v="2"/>
    <n v="97.37"/>
    <n v="97.1"/>
  </r>
  <r>
    <x v="1"/>
    <x v="0"/>
    <x v="1"/>
    <s v="MEDICINA INTERNA "/>
    <x v="374"/>
    <n v="9577"/>
    <s v="ABCD-9577"/>
    <s v="K74"/>
    <s v="FIBROSIS Y CIRROSIS DEL HIGADO"/>
    <x v="2"/>
    <n v="34.200000000000003"/>
    <n v="34.200000000000003"/>
  </r>
  <r>
    <x v="1"/>
    <x v="0"/>
    <x v="1"/>
    <s v="MEDICINA INTERNA "/>
    <x v="374"/>
    <n v="9578"/>
    <s v="ABCD-9578"/>
    <s v="R31"/>
    <s v="HEMATURIA, NO ESPECIFICADA"/>
    <x v="2"/>
    <n v="95.8"/>
    <n v="95.53"/>
  </r>
  <r>
    <x v="1"/>
    <x v="0"/>
    <x v="1"/>
    <s v="MEDICINA INTERNA "/>
    <x v="374"/>
    <n v="9579"/>
    <s v="ABCD-9579"/>
    <s v="Z944"/>
    <s v="TRASPLANTE DE HIGADO"/>
    <x v="2"/>
    <n v="161.4"/>
    <n v="160.11000000000001"/>
  </r>
  <r>
    <x v="1"/>
    <x v="0"/>
    <x v="1"/>
    <s v="MEDICINA INTERNA "/>
    <x v="374"/>
    <n v="9580"/>
    <s v="ABCD-9580"/>
    <s v="Z944"/>
    <s v="TRASPLANTE DE HIGADO"/>
    <x v="2"/>
    <n v="1137.3900000000001"/>
    <n v="821.37"/>
  </r>
  <r>
    <x v="1"/>
    <x v="0"/>
    <x v="1"/>
    <s v="MEDICINA INTERNA "/>
    <x v="374"/>
    <n v="9581"/>
    <s v="ABCD-9581"/>
    <s v="K74"/>
    <s v="FIBROSIS Y CIRROSIS DEL HIGADO"/>
    <x v="2"/>
    <n v="185.59"/>
    <n v="184.57"/>
  </r>
  <r>
    <x v="1"/>
    <x v="0"/>
    <x v="1"/>
    <s v="MEDICINA INTERNA "/>
    <x v="374"/>
    <n v="1309"/>
    <s v="ABCD-1309"/>
    <s v="K74"/>
    <s v="FIBROSIS Y CIRROSIS DEL HIGADO"/>
    <x v="2"/>
    <n v="31.5"/>
    <n v="31.5"/>
  </r>
  <r>
    <x v="1"/>
    <x v="0"/>
    <x v="1"/>
    <s v="MEDICINA INTERNA "/>
    <x v="374"/>
    <n v="9582"/>
    <s v="ABCD-9582"/>
    <s v="R202"/>
    <s v="PARESTESIA DE LA PIEL"/>
    <x v="2"/>
    <n v="18.600000000000001"/>
    <n v="18.600000000000001"/>
  </r>
  <r>
    <x v="1"/>
    <x v="0"/>
    <x v="1"/>
    <s v="MEDICINA INTERNA "/>
    <x v="375"/>
    <n v="9583"/>
    <s v="ABCD-9583"/>
    <s v="I150"/>
    <s v="HIPERTENSION RENOVASCULAR"/>
    <x v="2"/>
    <n v="84.85"/>
    <n v="84.58"/>
  </r>
  <r>
    <x v="1"/>
    <x v="0"/>
    <x v="1"/>
    <s v="MEDICINA INTERNA "/>
    <x v="375"/>
    <n v="9584"/>
    <s v="ABCD-9584"/>
    <s v="E03"/>
    <s v="OTROS HIPOTIROIDISMOS"/>
    <x v="2"/>
    <n v="44.46"/>
    <n v="43.44"/>
  </r>
  <r>
    <x v="1"/>
    <x v="0"/>
    <x v="1"/>
    <s v="MEDICINA INTERNA "/>
    <x v="375"/>
    <n v="9585"/>
    <s v="ABCD-9585"/>
    <s v="I150"/>
    <s v="HIPERTENSION RENOVASCULAR"/>
    <x v="2"/>
    <n v="17.7"/>
    <n v="17.43"/>
  </r>
  <r>
    <x v="1"/>
    <x v="0"/>
    <x v="1"/>
    <s v="MEDICINA INTERNA "/>
    <x v="375"/>
    <n v="9586"/>
    <s v="ABCD-9586"/>
    <s v="K21"/>
    <s v="ENFERMEDAD DEL REFLUJO GASTROESOFAGICO"/>
    <x v="2"/>
    <n v="37.08"/>
    <n v="26.16"/>
  </r>
  <r>
    <x v="1"/>
    <x v="0"/>
    <x v="1"/>
    <s v="MEDICINA INTERNA "/>
    <x v="375"/>
    <n v="9587"/>
    <s v="ABCD-9587"/>
    <s v="E10"/>
    <s v="DIABETES MELLITUS INSULINODEPENDIENTE"/>
    <x v="2"/>
    <n v="48.27"/>
    <n v="48.27"/>
  </r>
  <r>
    <x v="1"/>
    <x v="0"/>
    <x v="1"/>
    <s v="MEDICINA INTERNA "/>
    <x v="375"/>
    <n v="9588"/>
    <s v="ABCD-9588"/>
    <s v="I150"/>
    <s v="HIPERTENSION RENOVASCULAR"/>
    <x v="2"/>
    <n v="99.37"/>
    <n v="99.1"/>
  </r>
  <r>
    <x v="1"/>
    <x v="0"/>
    <x v="1"/>
    <s v="MEDICINA INTERNA "/>
    <x v="375"/>
    <n v="9589"/>
    <s v="ABCD-9589"/>
    <s v="R14"/>
    <s v="FLATULENCIA Y AFECCIONES AFINES"/>
    <x v="2"/>
    <n v="49.25"/>
    <n v="49.25"/>
  </r>
  <r>
    <x v="1"/>
    <x v="0"/>
    <x v="1"/>
    <s v="MEDICINA INTERNA "/>
    <x v="375"/>
    <n v="9590"/>
    <s v="ABCD-9590"/>
    <s v="K293"/>
    <s v="GASTRITIS CRONICA SUPERFICIAL"/>
    <x v="2"/>
    <n v="54.93"/>
    <n v="44.01"/>
  </r>
  <r>
    <x v="1"/>
    <x v="0"/>
    <x v="1"/>
    <s v="MEDICINA INTERNA "/>
    <x v="375"/>
    <n v="9591"/>
    <s v="ABCD-9591"/>
    <s v="R202"/>
    <s v="PARESTESIA DE LA PIEL"/>
    <x v="2"/>
    <n v="34.479999999999997"/>
    <n v="34.479999999999997"/>
  </r>
  <r>
    <x v="1"/>
    <x v="0"/>
    <x v="1"/>
    <s v="MEDICINA INTERNA "/>
    <x v="375"/>
    <n v="9592"/>
    <s v="ABCD-9592"/>
    <s v="I150"/>
    <s v="HIPERTENSION RENOVASCULAR"/>
    <x v="2"/>
    <n v="103.27"/>
    <n v="103"/>
  </r>
  <r>
    <x v="1"/>
    <x v="0"/>
    <x v="1"/>
    <s v="MEDICINA INTERNA "/>
    <x v="375"/>
    <n v="9593"/>
    <s v="ABCD-9593"/>
    <s v="K30"/>
    <s v="DISPEPSIA"/>
    <x v="2"/>
    <n v="20.059999999999999"/>
    <n v="20.059999999999999"/>
  </r>
  <r>
    <x v="1"/>
    <x v="0"/>
    <x v="1"/>
    <s v="MEDICINA INTERNA "/>
    <x v="375"/>
    <n v="9594"/>
    <s v="ABCD-9594"/>
    <s v="M255"/>
    <s v="DOLOR EN ARTICULACION"/>
    <x v="2"/>
    <n v="91.26"/>
    <n v="90.24"/>
  </r>
  <r>
    <x v="1"/>
    <x v="0"/>
    <x v="1"/>
    <s v="MEDICINA INTERNA "/>
    <x v="370"/>
    <n v="9595"/>
    <s v="ABCD-9595"/>
    <s v="K74"/>
    <s v="FIBROSIS Y CIRROSIS DEL HIGADO"/>
    <x v="2"/>
    <n v="124.19"/>
    <n v="123.17"/>
  </r>
  <r>
    <x v="1"/>
    <x v="0"/>
    <x v="1"/>
    <s v="MEDICINA INTERNA "/>
    <x v="370"/>
    <n v="9596"/>
    <s v="ABCD-9596"/>
    <s v="I150"/>
    <s v="HIPERTENSION RENOVASCULAR"/>
    <x v="2"/>
    <n v="205.02"/>
    <n v="204.75"/>
  </r>
  <r>
    <x v="1"/>
    <x v="0"/>
    <x v="1"/>
    <s v="MEDICINA INTERNA "/>
    <x v="370"/>
    <n v="9597"/>
    <s v="ABCD-9597"/>
    <s v="H833"/>
    <s v="EFECTOS DEL RUIDO SOBRE EL OIDO INTERNO"/>
    <x v="2"/>
    <n v="31.2"/>
    <n v="29.9"/>
  </r>
  <r>
    <x v="1"/>
    <x v="0"/>
    <x v="1"/>
    <s v="MEDICINA INTERNA "/>
    <x v="370"/>
    <n v="9046"/>
    <s v="ABCD-9046"/>
    <s v="K74"/>
    <s v="FIBROSIS Y CIRROSIS DEL HIGADO"/>
    <x v="2"/>
    <n v="137.03"/>
    <n v="137.03"/>
  </r>
  <r>
    <x v="1"/>
    <x v="0"/>
    <x v="1"/>
    <s v="MEDICINA INTERNA "/>
    <x v="370"/>
    <n v="9598"/>
    <s v="ABCD-9598"/>
    <s v="K30"/>
    <s v="DISPEPSIA"/>
    <x v="2"/>
    <n v="14.25"/>
    <n v="13.97"/>
  </r>
  <r>
    <x v="1"/>
    <x v="0"/>
    <x v="1"/>
    <s v="MEDICINA INTERNA "/>
    <x v="370"/>
    <n v="9599"/>
    <s v="ABCD-9599"/>
    <s v="E11"/>
    <s v="DIABETES MELLITUS NO INSULINODEPENDIENTE"/>
    <x v="2"/>
    <n v="47.25"/>
    <n v="46.23"/>
  </r>
  <r>
    <x v="1"/>
    <x v="0"/>
    <x v="1"/>
    <s v="MEDICINA INTERNA "/>
    <x v="370"/>
    <n v="9600"/>
    <s v="ABCD-9600"/>
    <s v="K74"/>
    <s v="FIBROSIS Y CIRROSIS DEL HIGADO"/>
    <x v="2"/>
    <n v="70.7"/>
    <n v="70.430000000000007"/>
  </r>
  <r>
    <x v="1"/>
    <x v="0"/>
    <x v="1"/>
    <s v="MEDICINA INTERNA "/>
    <x v="370"/>
    <n v="9601"/>
    <s v="ABCD-9601"/>
    <s v="M199"/>
    <s v="ARTROSIS, NO ESPECIFICADA"/>
    <x v="2"/>
    <n v="129.96"/>
    <n v="129.41999999999999"/>
  </r>
  <r>
    <x v="1"/>
    <x v="0"/>
    <x v="1"/>
    <s v="MEDICINA INTERNA "/>
    <x v="370"/>
    <n v="9602"/>
    <s v="ABCD-9602"/>
    <s v="E11"/>
    <s v="DIABETES MELLITUS NO INSULINODEPENDIENTE"/>
    <x v="2"/>
    <n v="53.73"/>
    <n v="53.73"/>
  </r>
  <r>
    <x v="1"/>
    <x v="0"/>
    <x v="1"/>
    <s v="MEDICINA INTERNA "/>
    <x v="370"/>
    <n v="9603"/>
    <s v="ABCD-9603"/>
    <s v="I150"/>
    <s v="HIPERTENSION RENOVASCULAR"/>
    <x v="2"/>
    <n v="163.30000000000001"/>
    <n v="163.03"/>
  </r>
  <r>
    <x v="1"/>
    <x v="0"/>
    <x v="1"/>
    <s v="MEDICINA INTERNA "/>
    <x v="370"/>
    <n v="9604"/>
    <s v="ABCD-9604"/>
    <s v="E780"/>
    <s v="HIPERCOLESTEROLEMIA PURA"/>
    <x v="2"/>
    <n v="14.16"/>
    <n v="14.16"/>
  </r>
  <r>
    <x v="1"/>
    <x v="0"/>
    <x v="1"/>
    <s v="MEDICINA INTERNA "/>
    <x v="370"/>
    <n v="9605"/>
    <s v="ABCD-9605"/>
    <s v="E039"/>
    <s v="HIPOTIROIDISMO, NO ESPECIFICADO"/>
    <x v="2"/>
    <n v="106.76"/>
    <n v="106.76"/>
  </r>
  <r>
    <x v="1"/>
    <x v="0"/>
    <x v="1"/>
    <s v="MEDICINA INTERNA "/>
    <x v="370"/>
    <n v="9606"/>
    <s v="ABCD-9606"/>
    <s v="E10"/>
    <s v="DIABETES MELLITUS INSULINODEPENDIENTE"/>
    <x v="2"/>
    <n v="93.14"/>
    <n v="92.87"/>
  </r>
  <r>
    <x v="1"/>
    <x v="0"/>
    <x v="1"/>
    <s v="MEDICINA INTERNA "/>
    <x v="370"/>
    <n v="9607"/>
    <s v="ABCD-9607"/>
    <s v="K30"/>
    <s v="DISPEPSIA"/>
    <x v="2"/>
    <n v="35.64"/>
    <n v="35.369999999999997"/>
  </r>
  <r>
    <x v="1"/>
    <x v="0"/>
    <x v="1"/>
    <s v="MEDICINA INTERNA "/>
    <x v="370"/>
    <n v="9608"/>
    <s v="ABCD-9608"/>
    <s v="I150"/>
    <s v="HIPERTENSION RENOVASCULAR"/>
    <x v="2"/>
    <n v="58.71"/>
    <n v="58.44"/>
  </r>
  <r>
    <x v="1"/>
    <x v="0"/>
    <x v="1"/>
    <s v="MEDICINA INTERNA "/>
    <x v="370"/>
    <n v="9609"/>
    <s v="ABCD-9609"/>
    <s v="S435"/>
    <s v="ESGUINCES Y TORCEDURAS DE LA ARTICULACION ACROMIOCLAVICULAR"/>
    <x v="2"/>
    <n v="19.8"/>
    <n v="19.8"/>
  </r>
  <r>
    <x v="1"/>
    <x v="0"/>
    <x v="1"/>
    <s v="MEDICINA INTERNA "/>
    <x v="370"/>
    <n v="9610"/>
    <s v="ABCD-9610"/>
    <s v="M23"/>
    <s v="TRASTORNO INTERNO DE LA RODILLA"/>
    <x v="2"/>
    <n v="66.709999999999994"/>
    <n v="66.709999999999994"/>
  </r>
  <r>
    <x v="1"/>
    <x v="0"/>
    <x v="1"/>
    <s v="MEDICINA INTERNA "/>
    <x v="370"/>
    <n v="9611"/>
    <s v="ABCD-9611"/>
    <s v="E10"/>
    <s v="DIABETES MELLITUS INSULINODEPENDIENTE"/>
    <x v="2"/>
    <n v="43.01"/>
    <n v="42.74"/>
  </r>
  <r>
    <x v="1"/>
    <x v="0"/>
    <x v="1"/>
    <s v="MEDICINA INTERNA "/>
    <x v="370"/>
    <n v="9612"/>
    <s v="ABCD-9612"/>
    <s v="E756"/>
    <s v="TRASTORNO DEL ALMACENAMIENTO DE LIPIDOS, NO ESPECIFICADO"/>
    <x v="2"/>
    <n v="59.81"/>
    <n v="59.81"/>
  </r>
  <r>
    <x v="1"/>
    <x v="0"/>
    <x v="1"/>
    <s v="MEDICINA INTERNA "/>
    <x v="370"/>
    <n v="9613"/>
    <s v="ABCD-9613"/>
    <s v="E11"/>
    <s v="DIABETES MELLITUS NO INSULINODEPENDIENTE"/>
    <x v="2"/>
    <n v="30.19"/>
    <n v="30.19"/>
  </r>
  <r>
    <x v="1"/>
    <x v="0"/>
    <x v="1"/>
    <s v="MEDICINA INTERNA "/>
    <x v="370"/>
    <n v="9614"/>
    <s v="ABCD-9614"/>
    <s v="E03"/>
    <s v="OTROS HIPOTIROIDISMOS"/>
    <x v="2"/>
    <n v="15"/>
    <n v="14.73"/>
  </r>
  <r>
    <x v="1"/>
    <x v="0"/>
    <x v="1"/>
    <s v="MEDICINA INTERNA "/>
    <x v="370"/>
    <n v="4697"/>
    <s v="ABCD-4697"/>
    <s v="E11"/>
    <s v="DIABETES MELLITUS NO INSULINODEPENDIENTE"/>
    <x v="2"/>
    <n v="63.39"/>
    <n v="63.12"/>
  </r>
  <r>
    <x v="1"/>
    <x v="0"/>
    <x v="1"/>
    <s v="MEDICINA INTERNA "/>
    <x v="370"/>
    <n v="9615"/>
    <s v="ABCD-9615"/>
    <s v="K469"/>
    <s v="HERNIA ABDOMINAL NO ESPECIFICADA, SIN OBSTRUCCION NI GANGRENA"/>
    <x v="2"/>
    <n v="14.25"/>
    <n v="13.97"/>
  </r>
  <r>
    <x v="1"/>
    <x v="0"/>
    <x v="1"/>
    <s v="MEDICINA INTERNA "/>
    <x v="370"/>
    <n v="9616"/>
    <s v="ABCD-9616"/>
    <s v="K74"/>
    <s v="FIBROSIS Y CIRROSIS DEL HIGADO"/>
    <x v="2"/>
    <n v="289.16000000000003"/>
    <n v="288.89"/>
  </r>
  <r>
    <x v="1"/>
    <x v="0"/>
    <x v="1"/>
    <s v="MEDICINA INTERNA "/>
    <x v="370"/>
    <n v="9617"/>
    <s v="ABCD-9617"/>
    <s v="K590"/>
    <s v="CONSTIPACION"/>
    <x v="2"/>
    <n v="73.900000000000006"/>
    <n v="69.14"/>
  </r>
  <r>
    <x v="1"/>
    <x v="0"/>
    <x v="1"/>
    <s v="MEDICINA INTERNA "/>
    <x v="370"/>
    <n v="9618"/>
    <s v="ABCD-9618"/>
    <s v="K801"/>
    <s v="CALCULO DE LA VESICULA BILIAR CON OTRA COLECISTITIS"/>
    <x v="2"/>
    <n v="128.05000000000001"/>
    <n v="127.77"/>
  </r>
  <r>
    <x v="1"/>
    <x v="0"/>
    <x v="1"/>
    <s v="MEDICINA INTERNA "/>
    <x v="370"/>
    <n v="9619"/>
    <s v="ABCD-9619"/>
    <s v="R600"/>
    <s v="EDEMA LOCALIZADO"/>
    <x v="2"/>
    <n v="13.5"/>
    <n v="13.5"/>
  </r>
  <r>
    <x v="1"/>
    <x v="0"/>
    <x v="1"/>
    <s v="MEDICINA INTERNA "/>
    <x v="370"/>
    <n v="9620"/>
    <s v="ABCD-9620"/>
    <s v="K590"/>
    <s v="CONSTIPACION"/>
    <x v="2"/>
    <n v="51.91"/>
    <n v="51.64"/>
  </r>
  <r>
    <x v="1"/>
    <x v="0"/>
    <x v="1"/>
    <s v="MEDICINA INTERNA "/>
    <x v="370"/>
    <n v="9621"/>
    <s v="ABCD-9621"/>
    <s v="M255"/>
    <s v="DOLOR EN ARTICULACION"/>
    <x v="2"/>
    <n v="18.149999999999999"/>
    <n v="17.13"/>
  </r>
  <r>
    <x v="1"/>
    <x v="0"/>
    <x v="1"/>
    <s v="MEDICINA INTERNA "/>
    <x v="370"/>
    <n v="9622"/>
    <s v="ABCD-9622"/>
    <s v="E66"/>
    <s v="OBESIDAD"/>
    <x v="2"/>
    <n v="20.28"/>
    <n v="20"/>
  </r>
  <r>
    <x v="1"/>
    <x v="0"/>
    <x v="1"/>
    <s v="MEDICINA INTERNA "/>
    <x v="370"/>
    <n v="9623"/>
    <s v="ABCD-9623"/>
    <s v="K29"/>
    <s v="GASTRITIS Y DUODENITIS"/>
    <x v="2"/>
    <n v="20.28"/>
    <n v="20"/>
  </r>
  <r>
    <x v="1"/>
    <x v="0"/>
    <x v="1"/>
    <s v="MEDICINA INTERNA "/>
    <x v="370"/>
    <n v="9624"/>
    <s v="ABCD-9624"/>
    <s v="E10"/>
    <s v="DIABETES MELLITUS INSULINODEPENDIENTE"/>
    <x v="2"/>
    <n v="211.25"/>
    <n v="210.98"/>
  </r>
  <r>
    <x v="1"/>
    <x v="0"/>
    <x v="1"/>
    <s v="MEDICINA INTERNA "/>
    <x v="370"/>
    <n v="9625"/>
    <s v="ABCD-9625"/>
    <s v="I150"/>
    <s v="HIPERTENSION RENOVASCULAR"/>
    <x v="2"/>
    <n v="25.14"/>
    <n v="24.12"/>
  </r>
  <r>
    <x v="1"/>
    <x v="0"/>
    <x v="1"/>
    <s v="MEDICINA INTERNA "/>
    <x v="370"/>
    <n v="8785"/>
    <s v="ABCD-8785"/>
    <s v="K74"/>
    <s v="FIBROSIS Y CIRROSIS DEL HIGADO"/>
    <x v="2"/>
    <n v="13.5"/>
    <n v="13.23"/>
  </r>
  <r>
    <x v="1"/>
    <x v="0"/>
    <x v="1"/>
    <s v="MEDICINA INTERNA "/>
    <x v="370"/>
    <n v="9626"/>
    <s v="ABCD-9626"/>
    <s v="K74"/>
    <s v="FIBROSIS Y CIRROSIS DEL HIGADO"/>
    <x v="2"/>
    <n v="14.25"/>
    <n v="13.23"/>
  </r>
  <r>
    <x v="1"/>
    <x v="0"/>
    <x v="1"/>
    <s v="MEDICINA INTERNA "/>
    <x v="376"/>
    <n v="9627"/>
    <s v="ABCD-9627"/>
    <s v="K74"/>
    <s v="FIBROSIS Y CIRROSIS DEL HIGADO"/>
    <x v="2"/>
    <n v="134.97999999999999"/>
    <n v="121.76"/>
  </r>
  <r>
    <x v="1"/>
    <x v="0"/>
    <x v="1"/>
    <s v="MEDICINA INTERNA "/>
    <x v="376"/>
    <n v="9628"/>
    <s v="ABCD-9628"/>
    <s v="K74"/>
    <s v="FIBROSIS Y CIRROSIS DEL HIGADO"/>
    <x v="2"/>
    <n v="81.47"/>
    <n v="81.47"/>
  </r>
  <r>
    <x v="1"/>
    <x v="0"/>
    <x v="1"/>
    <s v="MEDICINA INTERNA "/>
    <x v="376"/>
    <n v="1561"/>
    <s v="ABCD-1561"/>
    <s v="I10"/>
    <s v="HIPERTENSION ESENCIAL (PRIMARIA)"/>
    <x v="2"/>
    <n v="71.36"/>
    <n v="71.36"/>
  </r>
  <r>
    <x v="1"/>
    <x v="0"/>
    <x v="1"/>
    <s v="MEDICINA INTERNA "/>
    <x v="376"/>
    <n v="9629"/>
    <s v="ABCD-9629"/>
    <s v="E780"/>
    <s v="HIPERCOLESTEROLEMIA PURA"/>
    <x v="2"/>
    <n v="23.67"/>
    <n v="22.65"/>
  </r>
  <r>
    <x v="1"/>
    <x v="0"/>
    <x v="1"/>
    <s v="MEDICINA INTERNA "/>
    <x v="376"/>
    <n v="1676"/>
    <s v="ABCD-1676"/>
    <s v="I10"/>
    <s v="HIPERTENSION ESENCIAL (PRIMARIA)"/>
    <x v="2"/>
    <n v="33.409999999999997"/>
    <n v="33.409999999999997"/>
  </r>
  <r>
    <x v="1"/>
    <x v="0"/>
    <x v="1"/>
    <s v="MEDICINA INTERNA "/>
    <x v="376"/>
    <n v="9630"/>
    <s v="ABCD-9630"/>
    <s v="K74"/>
    <s v="FIBROSIS Y CIRROSIS DEL HIGADO"/>
    <x v="2"/>
    <n v="247.39"/>
    <n v="246.83"/>
  </r>
  <r>
    <x v="1"/>
    <x v="0"/>
    <x v="1"/>
    <s v="MEDICINA INTERNA "/>
    <x v="376"/>
    <n v="9631"/>
    <s v="ABCD-9631"/>
    <s v="E11"/>
    <s v="DIABETES MELLITUS NO INSULINODEPENDIENTE"/>
    <x v="2"/>
    <n v="61.99"/>
    <n v="61.99"/>
  </r>
  <r>
    <x v="1"/>
    <x v="0"/>
    <x v="1"/>
    <s v="MEDICINA INTERNA "/>
    <x v="376"/>
    <n v="9632"/>
    <s v="ABCD-9632"/>
    <s v="E11"/>
    <s v="DIABETES MELLITUS NO INSULINODEPENDIENTE"/>
    <x v="2"/>
    <n v="157.13"/>
    <n v="156.86000000000001"/>
  </r>
  <r>
    <x v="1"/>
    <x v="0"/>
    <x v="1"/>
    <s v="MEDICINA INTERNA "/>
    <x v="376"/>
    <n v="5966"/>
    <s v="ABCD-5966"/>
    <s v="M790"/>
    <s v="REUMATISMO, NO ESPECIFICADO"/>
    <x v="2"/>
    <n v="36.340000000000003"/>
    <n v="36.340000000000003"/>
  </r>
  <r>
    <x v="1"/>
    <x v="0"/>
    <x v="1"/>
    <s v="MEDICINA INTERNA "/>
    <x v="376"/>
    <n v="9633"/>
    <s v="ABCD-9633"/>
    <s v="K30"/>
    <s v="DISPEPSIA"/>
    <x v="2"/>
    <n v="108.24"/>
    <n v="107.96"/>
  </r>
  <r>
    <x v="1"/>
    <x v="0"/>
    <x v="1"/>
    <s v="MEDICINA INTERNA "/>
    <x v="376"/>
    <n v="9634"/>
    <s v="ABCD-9634"/>
    <s v="K74"/>
    <s v="FIBROSIS Y CIRROSIS DEL HIGADO"/>
    <x v="2"/>
    <n v="526.04999999999995"/>
    <n v="0"/>
  </r>
  <r>
    <x v="1"/>
    <x v="0"/>
    <x v="1"/>
    <s v="MEDICINA INTERNA "/>
    <x v="376"/>
    <n v="1565"/>
    <s v="ABCD-1565"/>
    <s v="K75"/>
    <s v="OTRAS ENFERMEDADES INFLAMATORIAS DEL HIGADO"/>
    <x v="2"/>
    <n v="46.44"/>
    <n v="45.42"/>
  </r>
  <r>
    <x v="1"/>
    <x v="0"/>
    <x v="1"/>
    <s v="MEDICINA INTERNA "/>
    <x v="376"/>
    <n v="9635"/>
    <s v="ABCD-9635"/>
    <s v="R202"/>
    <s v="PARESTESIA DE LA PIEL"/>
    <x v="2"/>
    <n v="232.06"/>
    <n v="219.86"/>
  </r>
  <r>
    <x v="1"/>
    <x v="0"/>
    <x v="1"/>
    <s v="MEDICINA INTERNA "/>
    <x v="376"/>
    <n v="9636"/>
    <s v="ABCD-9636"/>
    <s v="E039"/>
    <s v="HIPOTIROIDISMO, NO ESPECIFICADO"/>
    <x v="2"/>
    <n v="14.85"/>
    <n v="13.83"/>
  </r>
  <r>
    <x v="1"/>
    <x v="0"/>
    <x v="1"/>
    <s v="MEDICINA INTERNA "/>
    <x v="376"/>
    <n v="9637"/>
    <s v="ABCD-9637"/>
    <s v="K297"/>
    <s v="GASTRITIS, NO ESPECIFICADA"/>
    <x v="2"/>
    <n v="68.260000000000005"/>
    <n v="68.260000000000005"/>
  </r>
  <r>
    <x v="1"/>
    <x v="0"/>
    <x v="1"/>
    <s v="MEDICINA INTERNA "/>
    <x v="376"/>
    <n v="9638"/>
    <s v="ABCD-9638"/>
    <s v="M05"/>
    <s v="ARTRITIS REUMATOIDE SEROPOSITIVA"/>
    <x v="2"/>
    <n v="105.85"/>
    <n v="104.83"/>
  </r>
  <r>
    <x v="1"/>
    <x v="0"/>
    <x v="1"/>
    <s v="MEDICINA INTERNA "/>
    <x v="376"/>
    <n v="9639"/>
    <s v="ABCD-9639"/>
    <s v="E07"/>
    <s v="OTROS TRASTORNOS TIROIDEOS"/>
    <x v="2"/>
    <n v="19.649999999999999"/>
    <n v="19.38"/>
  </r>
  <r>
    <x v="1"/>
    <x v="0"/>
    <x v="1"/>
    <s v="MEDICINA INTERNA "/>
    <x v="376"/>
    <n v="9640"/>
    <s v="ABCD-9640"/>
    <s v="E11"/>
    <s v="DIABETES MELLITUS NO INSULINODEPENDIENTE"/>
    <x v="2"/>
    <n v="22.95"/>
    <n v="21.93"/>
  </r>
  <r>
    <x v="1"/>
    <x v="0"/>
    <x v="1"/>
    <s v="MEDICINA INTERNA "/>
    <x v="376"/>
    <n v="9641"/>
    <s v="ABCD-9641"/>
    <s v="R73"/>
    <s v="NIVEL ELEVADO DE GLUCOSA EN SANGRE"/>
    <x v="2"/>
    <n v="26.42"/>
    <n v="25.4"/>
  </r>
  <r>
    <x v="1"/>
    <x v="0"/>
    <x v="1"/>
    <s v="MEDICINA INTERNA "/>
    <x v="376"/>
    <n v="9642"/>
    <s v="ABCD-9642"/>
    <s v="E03"/>
    <s v="OTROS HIPOTIROIDISMOS"/>
    <x v="2"/>
    <n v="175.66"/>
    <n v="175.39"/>
  </r>
  <r>
    <x v="1"/>
    <x v="0"/>
    <x v="1"/>
    <s v="MEDICINA INTERNA "/>
    <x v="376"/>
    <n v="9643"/>
    <s v="ABCD-9643"/>
    <s v="E03"/>
    <s v="OTROS HIPOTIROIDISMOS"/>
    <x v="2"/>
    <n v="268.10000000000002"/>
    <n v="245.03"/>
  </r>
  <r>
    <x v="1"/>
    <x v="0"/>
    <x v="1"/>
    <s v="MEDICINA INTERNA "/>
    <x v="376"/>
    <n v="7502"/>
    <s v="ABCD-7502"/>
    <s v="M940"/>
    <s v="SINDROME DE LA ARTICULACION CONDROCOSTAL (TIETZE)"/>
    <x v="2"/>
    <n v="68.86"/>
    <n v="67.84"/>
  </r>
  <r>
    <x v="1"/>
    <x v="0"/>
    <x v="1"/>
    <s v="MEDICINA INTERNA "/>
    <x v="376"/>
    <n v="9644"/>
    <s v="ABCD-9644"/>
    <s v="D693"/>
    <s v="PUPURA TROMBOCITOPENICA IDIOPATICA"/>
    <x v="2"/>
    <n v="14.25"/>
    <n v="13.23"/>
  </r>
  <r>
    <x v="1"/>
    <x v="0"/>
    <x v="1"/>
    <s v="MEDICINA INTERNA "/>
    <x v="376"/>
    <n v="9645"/>
    <s v="ABCD-9645"/>
    <s v="T784"/>
    <s v="ALERGIA NO ESPECIFICADA"/>
    <x v="2"/>
    <n v="91.4"/>
    <n v="79.95"/>
  </r>
  <r>
    <x v="1"/>
    <x v="0"/>
    <x v="1"/>
    <s v="MEDICINA INTERNA "/>
    <x v="376"/>
    <n v="9646"/>
    <s v="ABCD-9646"/>
    <s v="E07"/>
    <s v="OTROS TRASTORNOS TIROIDEOS"/>
    <x v="2"/>
    <n v="14.25"/>
    <n v="13.97"/>
  </r>
  <r>
    <x v="1"/>
    <x v="0"/>
    <x v="1"/>
    <s v="MEDICINA INTERNA "/>
    <x v="376"/>
    <n v="9647"/>
    <s v="ABCD-9647"/>
    <s v="K30"/>
    <s v="DISPEPSIA"/>
    <x v="2"/>
    <n v="131.47999999999999"/>
    <n v="131.19999999999999"/>
  </r>
  <r>
    <x v="1"/>
    <x v="0"/>
    <x v="1"/>
    <s v="MEDICINA INTERNA "/>
    <x v="376"/>
    <n v="9648"/>
    <s v="ABCD-9648"/>
    <s v="R73"/>
    <s v="NIVEL ELEVADO DE GLUCOSA EN SANGRE"/>
    <x v="2"/>
    <n v="104.42"/>
    <n v="104.14"/>
  </r>
  <r>
    <x v="1"/>
    <x v="0"/>
    <x v="1"/>
    <s v="MEDICINA INTERNA "/>
    <x v="376"/>
    <n v="9649"/>
    <s v="ABCD-9649"/>
    <s v="K590"/>
    <s v="CONSTIPACION"/>
    <x v="2"/>
    <n v="52.94"/>
    <n v="52.67"/>
  </r>
  <r>
    <x v="1"/>
    <x v="0"/>
    <x v="1"/>
    <s v="MEDICINA INTERNA "/>
    <x v="376"/>
    <n v="9650"/>
    <s v="ABCD-9650"/>
    <s v="R074"/>
    <s v="DOLOR EN EL PECHO, NO ESPECIFICADO"/>
    <x v="2"/>
    <n v="86.34"/>
    <n v="86.34"/>
  </r>
  <r>
    <x v="1"/>
    <x v="0"/>
    <x v="1"/>
    <s v="MEDICINA INTERNA "/>
    <x v="371"/>
    <n v="9651"/>
    <s v="ABCD-9651"/>
    <s v="K30"/>
    <s v="DISPEPSIA"/>
    <x v="2"/>
    <n v="30.57"/>
    <n v="21.001999999999999"/>
  </r>
  <r>
    <x v="1"/>
    <x v="0"/>
    <x v="1"/>
    <s v="MEDICINA INTERNA "/>
    <x v="371"/>
    <n v="9652"/>
    <s v="ABCD-9652"/>
    <s v="J00"/>
    <s v="RINOFARINGITIS AGUDA (RESFRIADO COMUN)"/>
    <x v="2"/>
    <n v="17.63"/>
    <n v="17.36"/>
  </r>
  <r>
    <x v="1"/>
    <x v="0"/>
    <x v="1"/>
    <s v="MEDICINA INTERNA "/>
    <x v="371"/>
    <n v="9653"/>
    <s v="ABCD-9653"/>
    <s v="M199"/>
    <s v="ARTROSIS, NO ESPECIFICADA"/>
    <x v="2"/>
    <n v="110.24"/>
    <n v="109.97"/>
  </r>
  <r>
    <x v="1"/>
    <x v="0"/>
    <x v="1"/>
    <s v="MEDICINA INTERNA "/>
    <x v="371"/>
    <n v="9654"/>
    <s v="ABCD-9654"/>
    <s v="E10"/>
    <s v="DIABETES MELLITUS INSULINODEPENDIENTE"/>
    <x v="2"/>
    <n v="109.02"/>
    <n v="108.75"/>
  </r>
  <r>
    <x v="1"/>
    <x v="0"/>
    <x v="1"/>
    <s v="MEDICINA INTERNA "/>
    <x v="371"/>
    <n v="9655"/>
    <s v="ABCD-9655"/>
    <s v="I150"/>
    <s v="HIPERTENSION RENOVASCULAR"/>
    <x v="2"/>
    <n v="56.31"/>
    <n v="56.04"/>
  </r>
  <r>
    <x v="1"/>
    <x v="0"/>
    <x v="1"/>
    <s v="MEDICINA INTERNA "/>
    <x v="371"/>
    <n v="9656"/>
    <s v="ABCD-9656"/>
    <s v="R300"/>
    <s v="DISURIA"/>
    <x v="2"/>
    <n v="75.47"/>
    <n v="75.19"/>
  </r>
  <r>
    <x v="1"/>
    <x v="0"/>
    <x v="1"/>
    <s v="MEDICINA INTERNA "/>
    <x v="371"/>
    <n v="9657"/>
    <s v="ABCD-9657"/>
    <s v="I150"/>
    <s v="HIPERTENSION RENOVASCULAR"/>
    <x v="2"/>
    <n v="58.83"/>
    <n v="58.83"/>
  </r>
  <r>
    <x v="1"/>
    <x v="0"/>
    <x v="1"/>
    <s v="MEDICINA INTERNA "/>
    <x v="371"/>
    <n v="9658"/>
    <s v="ABCD-9658"/>
    <s v="I150"/>
    <s v="HIPERTENSION RENOVASCULAR"/>
    <x v="2"/>
    <n v="30.3"/>
    <n v="30.03"/>
  </r>
  <r>
    <x v="1"/>
    <x v="0"/>
    <x v="1"/>
    <s v="MEDICINA INTERNA "/>
    <x v="371"/>
    <n v="9659"/>
    <s v="ABCD-9659"/>
    <s v="R101"/>
    <s v="DOLOR ABDOMINAL LOCALIZADO EN PARTE SUPERIOR"/>
    <x v="2"/>
    <n v="80.900000000000006"/>
    <n v="80.177599999999998"/>
  </r>
  <r>
    <x v="1"/>
    <x v="0"/>
    <x v="1"/>
    <s v="MEDICINA INTERNA "/>
    <x v="371"/>
    <n v="3144"/>
    <s v="ABCD-3144"/>
    <s v="E10"/>
    <s v="DIABETES MELLITUS INSULINODEPENDIENTE"/>
    <x v="2"/>
    <n v="49.14"/>
    <n v="49.14"/>
  </r>
  <r>
    <x v="1"/>
    <x v="0"/>
    <x v="1"/>
    <s v="MEDICINA INTERNA "/>
    <x v="371"/>
    <n v="9660"/>
    <s v="ABCD-9660"/>
    <s v="E14"/>
    <s v="DIABETES MELLITUS, NO ESPECIFICADA"/>
    <x v="2"/>
    <n v="14.25"/>
    <n v="13.97"/>
  </r>
  <r>
    <x v="1"/>
    <x v="0"/>
    <x v="1"/>
    <s v="MEDICINA INTERNA "/>
    <x v="371"/>
    <n v="9661"/>
    <s v="ABCD-9661"/>
    <s v="I150"/>
    <s v="HIPERTENSION RENOVASCULAR"/>
    <x v="2"/>
    <n v="29.1"/>
    <n v="28.83"/>
  </r>
  <r>
    <x v="1"/>
    <x v="0"/>
    <x v="1"/>
    <s v="MEDICINA INTERNA "/>
    <x v="371"/>
    <n v="9662"/>
    <s v="ABCD-9662"/>
    <s v="I150"/>
    <s v="HIPERTENSION RENOVASCULAR"/>
    <x v="2"/>
    <n v="55.48"/>
    <n v="55.48"/>
  </r>
  <r>
    <x v="1"/>
    <x v="0"/>
    <x v="1"/>
    <s v="MEDICINA INTERNA "/>
    <x v="371"/>
    <n v="9663"/>
    <s v="ABCD-9663"/>
    <s v="K37"/>
    <s v="APENDICITIS, NO ESPECIFICADA"/>
    <x v="2"/>
    <n v="54.35"/>
    <n v="54.35"/>
  </r>
  <r>
    <x v="1"/>
    <x v="0"/>
    <x v="1"/>
    <s v="MEDICINA INTERNA "/>
    <x v="371"/>
    <n v="8938"/>
    <s v="ABCD-8938"/>
    <s v="K74"/>
    <s v="FIBROSIS Y CIRROSIS DEL HIGADO"/>
    <x v="2"/>
    <n v="369.5"/>
    <n v="367.46"/>
  </r>
  <r>
    <x v="1"/>
    <x v="0"/>
    <x v="1"/>
    <s v="MEDICINA INTERNA "/>
    <x v="371"/>
    <n v="9664"/>
    <s v="ABCD-9664"/>
    <s v="R103"/>
    <s v="DOLOR LOCALIZADO EN OTRAS PARTES INFERIORES DEL ABDOMEN"/>
    <x v="2"/>
    <n v="42.15"/>
    <n v="41.13"/>
  </r>
  <r>
    <x v="1"/>
    <x v="0"/>
    <x v="1"/>
    <s v="MEDICINA INTERNA "/>
    <x v="371"/>
    <n v="9665"/>
    <s v="ABCD-9665"/>
    <s v="E755"/>
    <s v="OTROS TRASTORNOS DEL ALMACENAMIENTO DE LIPIDOS"/>
    <x v="2"/>
    <n v="63.84"/>
    <n v="63.57"/>
  </r>
  <r>
    <x v="1"/>
    <x v="0"/>
    <x v="1"/>
    <s v="MEDICINA INTERNA "/>
    <x v="371"/>
    <n v="9666"/>
    <s v="ABCD-9666"/>
    <s v="K52"/>
    <s v="OTRAS COLITIS Y GASTROENTERITIS NO INFECCIOSAS"/>
    <x v="2"/>
    <n v="96.58"/>
    <n v="96.58"/>
  </r>
  <r>
    <x v="1"/>
    <x v="0"/>
    <x v="1"/>
    <s v="MEDICINA INTERNA "/>
    <x v="371"/>
    <n v="8943"/>
    <s v="ABCD-8943"/>
    <s v="K58"/>
    <s v="SINDROME DEL COLON IRRITABLE"/>
    <x v="2"/>
    <n v="6.73"/>
    <n v="6.73"/>
  </r>
  <r>
    <x v="1"/>
    <x v="0"/>
    <x v="1"/>
    <s v="MEDICINA INTERNA "/>
    <x v="371"/>
    <n v="9667"/>
    <s v="ABCD-9667"/>
    <s v="R074"/>
    <s v="DOLOR EN EL PECHO, NO ESPECIFICADO"/>
    <x v="2"/>
    <n v="13.5"/>
    <n v="13.5"/>
  </r>
  <r>
    <x v="1"/>
    <x v="0"/>
    <x v="1"/>
    <s v="MEDICINA INTERNA "/>
    <x v="371"/>
    <n v="9668"/>
    <s v="ABCD-9668"/>
    <s v="H110"/>
    <s v="PTERIGION"/>
    <x v="2"/>
    <n v="14.25"/>
    <n v="13.23"/>
  </r>
  <r>
    <x v="1"/>
    <x v="0"/>
    <x v="1"/>
    <s v="MEDICINA INTERNA "/>
    <x v="371"/>
    <n v="9669"/>
    <s v="ABCD-9669"/>
    <s v="K29"/>
    <s v="GASTRITIS Y DUODENITIS"/>
    <x v="2"/>
    <n v="57.38"/>
    <n v="57.38"/>
  </r>
  <r>
    <x v="1"/>
    <x v="0"/>
    <x v="1"/>
    <s v="MEDICINA INTERNA "/>
    <x v="371"/>
    <n v="9670"/>
    <s v="ABCD-9670"/>
    <s v="K74"/>
    <s v="FIBROSIS Y CIRROSIS DEL HIGADO"/>
    <x v="2"/>
    <n v="44.78"/>
    <n v="44.78"/>
  </r>
  <r>
    <x v="1"/>
    <x v="0"/>
    <x v="1"/>
    <s v="MEDICINA INTERNA "/>
    <x v="371"/>
    <n v="9671"/>
    <s v="ABCD-9671"/>
    <s v="M23"/>
    <s v="TRASTORNO INTERNO DE LA RODILLA"/>
    <x v="2"/>
    <n v="14.48"/>
    <n v="14.48"/>
  </r>
  <r>
    <x v="1"/>
    <x v="0"/>
    <x v="1"/>
    <s v="MEDICINA INTERNA "/>
    <x v="371"/>
    <n v="1056"/>
    <s v="ABCD-1056"/>
    <s v="I150"/>
    <s v="HIPERTENSION RENOVASCULAR"/>
    <x v="2"/>
    <n v="20.010000000000002"/>
    <n v="19.739999999999998"/>
  </r>
  <r>
    <x v="1"/>
    <x v="0"/>
    <x v="1"/>
    <s v="MEDICINA INTERNA "/>
    <x v="371"/>
    <n v="8951"/>
    <s v="ABCD-8951"/>
    <s v="E11"/>
    <s v="DIABETES MELLITUS NO INSULINODEPENDIENTE"/>
    <x v="2"/>
    <n v="27.15"/>
    <n v="26.13"/>
  </r>
  <r>
    <x v="1"/>
    <x v="0"/>
    <x v="1"/>
    <s v="MEDICINA INTERNA "/>
    <x v="371"/>
    <n v="8952"/>
    <s v="ABCD-8952"/>
    <s v="K74"/>
    <s v="FIBROSIS Y CIRROSIS DEL HIGADO"/>
    <x v="2"/>
    <n v="200.48"/>
    <n v="200.21"/>
  </r>
  <r>
    <x v="1"/>
    <x v="0"/>
    <x v="1"/>
    <s v="MEDICINA INTERNA "/>
    <x v="371"/>
    <n v="9672"/>
    <s v="ABCD-9672"/>
    <s v="R074"/>
    <s v="DOLOR EN EL PECHO, NO ESPECIFICADO"/>
    <x v="2"/>
    <n v="137.72"/>
    <n v="137.44999999999999"/>
  </r>
  <r>
    <x v="1"/>
    <x v="0"/>
    <x v="1"/>
    <s v="MEDICINA INTERNA "/>
    <x v="371"/>
    <n v="9673"/>
    <s v="ABCD-9673"/>
    <s v="E03"/>
    <s v="OTROS HIPOTIROIDISMOS"/>
    <x v="2"/>
    <n v="32.799999999999997"/>
    <n v="32.799999999999997"/>
  </r>
  <r>
    <x v="1"/>
    <x v="0"/>
    <x v="1"/>
    <s v="MEDICINA INTERNA "/>
    <x v="304"/>
    <n v="9674"/>
    <s v="ABCD-9674"/>
    <s v="I890"/>
    <s v="LINFEDEMA, NO CLASIFICADO EN OTRA PARTE"/>
    <x v="2"/>
    <n v="74.97"/>
    <n v="74.97"/>
  </r>
  <r>
    <x v="1"/>
    <x v="0"/>
    <x v="1"/>
    <s v="MEDICINA INTERNA "/>
    <x v="304"/>
    <n v="9567"/>
    <s v="ABCD-9567"/>
    <s v="Z944"/>
    <s v="TRASPLANTE DE HIGADO"/>
    <x v="2"/>
    <n v="14.25"/>
    <n v="13.23"/>
  </r>
  <r>
    <x v="1"/>
    <x v="0"/>
    <x v="1"/>
    <s v="MEDICINA INTERNA "/>
    <x v="304"/>
    <n v="9675"/>
    <s v="ABCD-9675"/>
    <s v="Z944"/>
    <s v="TRASPLANTE DE HIGADO"/>
    <x v="2"/>
    <n v="10.8"/>
    <n v="10.8"/>
  </r>
  <r>
    <x v="1"/>
    <x v="0"/>
    <x v="1"/>
    <s v="MEDICINA INTERNA "/>
    <x v="304"/>
    <n v="9676"/>
    <s v="ABCD-9676"/>
    <s v="E10"/>
    <s v="DIABETES MELLITUS INSULINODEPENDIENTE"/>
    <x v="2"/>
    <n v="120.82"/>
    <n v="120.55"/>
  </r>
  <r>
    <x v="1"/>
    <x v="0"/>
    <x v="1"/>
    <s v="MEDICINA INTERNA "/>
    <x v="304"/>
    <n v="9677"/>
    <s v="ABCD-9677"/>
    <s v="E10"/>
    <s v="DIABETES MELLITUS INSULINODEPENDIENTE"/>
    <x v="2"/>
    <n v="58.83"/>
    <n v="58.83"/>
  </r>
  <r>
    <x v="1"/>
    <x v="0"/>
    <x v="1"/>
    <s v="MEDICINA INTERNA "/>
    <x v="304"/>
    <n v="9678"/>
    <s v="ABCD-9678"/>
    <s v="E11"/>
    <s v="DIABETES MELLITUS NO INSULINODEPENDIENTE"/>
    <x v="2"/>
    <n v="19.350000000000001"/>
    <n v="18.329999999999998"/>
  </r>
  <r>
    <x v="1"/>
    <x v="0"/>
    <x v="1"/>
    <s v="MEDICINA INTERNA "/>
    <x v="304"/>
    <n v="9679"/>
    <s v="ABCD-9679"/>
    <s v="I150"/>
    <s v="HIPERTENSION RENOVASCULAR"/>
    <x v="2"/>
    <n v="52.55"/>
    <n v="52.55"/>
  </r>
  <r>
    <x v="1"/>
    <x v="0"/>
    <x v="1"/>
    <s v="MEDICINA INTERNA "/>
    <x v="304"/>
    <n v="9680"/>
    <s v="ABCD-9680"/>
    <s v="M545"/>
    <s v="LUMBAGO NO ESPECIFICADO"/>
    <x v="2"/>
    <n v="14.25"/>
    <n v="13.97"/>
  </r>
  <r>
    <x v="1"/>
    <x v="0"/>
    <x v="1"/>
    <s v="MEDICINA INTERNA "/>
    <x v="304"/>
    <n v="9681"/>
    <s v="ABCD-9681"/>
    <s v="K29"/>
    <s v="GASTRITIS Y DUODENITIS"/>
    <x v="2"/>
    <n v="82.06"/>
    <n v="81.78"/>
  </r>
  <r>
    <x v="1"/>
    <x v="0"/>
    <x v="1"/>
    <s v="MEDICINA INTERNA "/>
    <x v="304"/>
    <n v="9682"/>
    <s v="ABCD-9682"/>
    <s v="R634"/>
    <s v="PERDIDA ANORMAL DE PESO"/>
    <x v="2"/>
    <n v="149.55000000000001"/>
    <n v="149.55000000000001"/>
  </r>
  <r>
    <x v="1"/>
    <x v="0"/>
    <x v="1"/>
    <s v="MEDICINA INTERNA "/>
    <x v="304"/>
    <n v="9683"/>
    <s v="ABCD-9683"/>
    <s v="I10"/>
    <s v="HIPERTENSION ESENCIAL (PRIMARIA)"/>
    <x v="2"/>
    <n v="20.73"/>
    <n v="20.46"/>
  </r>
  <r>
    <x v="1"/>
    <x v="0"/>
    <x v="1"/>
    <s v="MEDICINA INTERNA "/>
    <x v="304"/>
    <n v="9684"/>
    <s v="ABCD-9684"/>
    <s v="E11"/>
    <s v="DIABETES MELLITUS NO INSULINODEPENDIENTE"/>
    <x v="2"/>
    <n v="160.02000000000001"/>
    <n v="159.75"/>
  </r>
  <r>
    <x v="1"/>
    <x v="0"/>
    <x v="1"/>
    <s v="MEDICINA INTERNA "/>
    <x v="304"/>
    <n v="9685"/>
    <s v="ABCD-9685"/>
    <s v="I150"/>
    <s v="HIPERTENSION RENOVASCULAR"/>
    <x v="2"/>
    <n v="110.35"/>
    <n v="109.33"/>
  </r>
  <r>
    <x v="1"/>
    <x v="0"/>
    <x v="1"/>
    <s v="MEDICINA INTERNA "/>
    <x v="304"/>
    <n v="9686"/>
    <s v="ABCD-9686"/>
    <s v="M544"/>
    <s v="LUMBAGO CON CIATICA"/>
    <x v="2"/>
    <n v="41.18"/>
    <n v="41.18"/>
  </r>
  <r>
    <x v="1"/>
    <x v="0"/>
    <x v="1"/>
    <s v="MEDICINA INTERNA "/>
    <x v="304"/>
    <n v="9687"/>
    <s v="ABCD-9687"/>
    <s v="M199"/>
    <s v="ARTROSIS, NO ESPECIFICADA"/>
    <x v="2"/>
    <n v="81.84"/>
    <n v="81.569999999999993"/>
  </r>
  <r>
    <x v="1"/>
    <x v="0"/>
    <x v="1"/>
    <s v="MEDICINA INTERNA "/>
    <x v="304"/>
    <n v="8937"/>
    <s v="ABCD-8937"/>
    <s v="E078"/>
    <s v="OTROS TRASTORNOS ESPECIFICADOS DE LA GLANDULA TIROIDES"/>
    <x v="2"/>
    <n v="22.35"/>
    <n v="21.33"/>
  </r>
  <r>
    <x v="1"/>
    <x v="0"/>
    <x v="1"/>
    <s v="MEDICINA INTERNA "/>
    <x v="304"/>
    <n v="9688"/>
    <s v="ABCD-9688"/>
    <s v="I150"/>
    <s v="HIPERTENSION RENOVASCULAR"/>
    <x v="2"/>
    <n v="74.45"/>
    <n v="74.180000000000007"/>
  </r>
  <r>
    <x v="1"/>
    <x v="0"/>
    <x v="1"/>
    <s v="MEDICINA INTERNA "/>
    <x v="304"/>
    <n v="9689"/>
    <s v="ABCD-9689"/>
    <s v="R53"/>
    <s v="MALESTAR Y FATIGA"/>
    <x v="2"/>
    <n v="51.54"/>
    <n v="51.54"/>
  </r>
  <r>
    <x v="1"/>
    <x v="0"/>
    <x v="1"/>
    <s v="MEDICINA INTERNA "/>
    <x v="304"/>
    <n v="9690"/>
    <s v="ABCD-9690"/>
    <s v="I150"/>
    <s v="HIPERTENSION RENOVASCULAR"/>
    <x v="2"/>
    <n v="50.19"/>
    <n v="50.19"/>
  </r>
  <r>
    <x v="1"/>
    <x v="0"/>
    <x v="1"/>
    <s v="MEDICINA INTERNA "/>
    <x v="304"/>
    <n v="9691"/>
    <s v="ABCD-9691"/>
    <s v="E11"/>
    <s v="DIABETES MELLITUS NO INSULINODEPENDIENTE"/>
    <x v="2"/>
    <n v="74.53"/>
    <n v="74.53"/>
  </r>
  <r>
    <x v="1"/>
    <x v="0"/>
    <x v="1"/>
    <s v="MEDICINA INTERNA "/>
    <x v="304"/>
    <n v="9692"/>
    <s v="ABCD-9692"/>
    <s v="R51"/>
    <s v="CEFALEA"/>
    <x v="2"/>
    <n v="20.88"/>
    <n v="19.86"/>
  </r>
  <r>
    <x v="1"/>
    <x v="0"/>
    <x v="1"/>
    <s v="MEDICINA INTERNA "/>
    <x v="304"/>
    <n v="8941"/>
    <s v="ABCD-8941"/>
    <s v="I150"/>
    <s v="HIPERTENSION RENOVASCULAR"/>
    <x v="2"/>
    <n v="93.11"/>
    <n v="92.09"/>
  </r>
  <r>
    <x v="1"/>
    <x v="0"/>
    <x v="1"/>
    <s v="MEDICINA INTERNA "/>
    <x v="304"/>
    <n v="9693"/>
    <s v="ABCD-9693"/>
    <s v="E11"/>
    <s v="DIABETES MELLITUS NO INSULINODEPENDIENTE"/>
    <x v="2"/>
    <n v="44.88"/>
    <n v="44.61"/>
  </r>
  <r>
    <x v="1"/>
    <x v="0"/>
    <x v="1"/>
    <s v="MEDICINA INTERNA "/>
    <x v="304"/>
    <n v="9694"/>
    <s v="ABCD-9694"/>
    <s v="E780"/>
    <s v="HIPERCOLESTEROLEMIA PURA"/>
    <x v="2"/>
    <n v="23.7"/>
    <n v="23.43"/>
  </r>
  <r>
    <x v="1"/>
    <x v="0"/>
    <x v="1"/>
    <s v="MEDICINA INTERNA "/>
    <x v="304"/>
    <n v="2914"/>
    <s v="ABCD-2914"/>
    <s v="R14"/>
    <s v="FLATULENCIA Y AFECCIONES AFINES"/>
    <x v="2"/>
    <n v="21.36"/>
    <n v="20.34"/>
  </r>
  <r>
    <x v="1"/>
    <x v="0"/>
    <x v="1"/>
    <s v="MEDICINA INTERNA "/>
    <x v="304"/>
    <n v="9695"/>
    <s v="ABCD-9695"/>
    <s v="M542"/>
    <s v="CERVICALGIA"/>
    <x v="2"/>
    <n v="34.049999999999997"/>
    <n v="33.03"/>
  </r>
  <r>
    <x v="1"/>
    <x v="0"/>
    <x v="1"/>
    <s v="MEDICINA INTERNA "/>
    <x v="304"/>
    <n v="8942"/>
    <s v="ABCD-8942"/>
    <s v="K29"/>
    <s v="GASTRITIS Y DUODENITIS"/>
    <x v="2"/>
    <n v="69.3"/>
    <n v="34.4"/>
  </r>
  <r>
    <x v="1"/>
    <x v="0"/>
    <x v="1"/>
    <s v="MEDICINA INTERNA "/>
    <x v="304"/>
    <n v="9696"/>
    <s v="ABCD-9696"/>
    <s v="I150"/>
    <s v="HIPERTENSION RENOVASCULAR"/>
    <x v="2"/>
    <n v="43.07"/>
    <n v="42.8"/>
  </r>
  <r>
    <x v="1"/>
    <x v="0"/>
    <x v="1"/>
    <s v="MEDICINA INTERNA "/>
    <x v="304"/>
    <n v="9697"/>
    <s v="ABCD-9697"/>
    <s v="K21"/>
    <s v="ENFERMEDAD DEL REFLUJO GASTROESOFAGICO"/>
    <x v="2"/>
    <n v="84.55"/>
    <n v="83.53"/>
  </r>
  <r>
    <x v="1"/>
    <x v="0"/>
    <x v="1"/>
    <s v="MEDICINA INTERNA "/>
    <x v="304"/>
    <n v="9698"/>
    <s v="ABCD-9698"/>
    <s v="K21"/>
    <s v="ENFERMEDAD DEL REFLUJO GASTROESOFAGICO"/>
    <x v="2"/>
    <n v="40.06"/>
    <n v="29.88"/>
  </r>
  <r>
    <x v="1"/>
    <x v="0"/>
    <x v="1"/>
    <s v="MEDICINA INTERNA "/>
    <x v="304"/>
    <n v="9699"/>
    <s v="ABCD-9699"/>
    <s v="O269"/>
    <s v="COMPLICACION RELACIONADA CON EL EMBARAZO, NO ESPECIFICADA"/>
    <x v="2"/>
    <n v="192.73"/>
    <n v="192.45"/>
  </r>
  <r>
    <x v="1"/>
    <x v="0"/>
    <x v="1"/>
    <s v="MEDICINA INTERNA "/>
    <x v="304"/>
    <n v="9700"/>
    <s v="ABCD-9700"/>
    <s v="K297"/>
    <s v="GASTRITIS, NO ESPECIFICADA"/>
    <x v="2"/>
    <n v="71.67"/>
    <n v="8.07"/>
  </r>
  <r>
    <x v="1"/>
    <x v="0"/>
    <x v="1"/>
    <s v="MEDICINA INTERNA "/>
    <x v="304"/>
    <n v="9701"/>
    <s v="ABCD-9701"/>
    <s v="K58"/>
    <s v="SINDROME DEL COLON IRRITABLE"/>
    <x v="2"/>
    <n v="54.73"/>
    <n v="53.71"/>
  </r>
  <r>
    <x v="1"/>
    <x v="0"/>
    <x v="1"/>
    <s v="MEDICINA INTERNA "/>
    <x v="304"/>
    <n v="9702"/>
    <s v="ABCD-9702"/>
    <s v="Y579"/>
    <s v="EFECTOS ADVERSOS DE DROGAS O MEDICAMENTOS NO ESPECIFICADOS"/>
    <x v="2"/>
    <n v="58.8"/>
    <n v="58.53"/>
  </r>
  <r>
    <x v="1"/>
    <x v="0"/>
    <x v="1"/>
    <s v="MEDICINA INTERNA "/>
    <x v="304"/>
    <n v="9703"/>
    <s v="ABCD-9703"/>
    <s v="R51"/>
    <s v="CEFALEA"/>
    <x v="2"/>
    <n v="20.399999999999999"/>
    <n v="19.38"/>
  </r>
  <r>
    <x v="1"/>
    <x v="0"/>
    <x v="1"/>
    <s v="MEDICINA INTERNA "/>
    <x v="304"/>
    <n v="9704"/>
    <s v="ABCD-9704"/>
    <s v="R51"/>
    <s v="CEFALEA"/>
    <x v="2"/>
    <n v="30.37"/>
    <n v="29.35"/>
  </r>
  <r>
    <x v="1"/>
    <x v="0"/>
    <x v="1"/>
    <s v="MEDICINA INTERNA "/>
    <x v="304"/>
    <n v="9705"/>
    <s v="ABCD-9705"/>
    <s v="R73"/>
    <s v="NIVEL ELEVADO DE GLUCOSA EN SANGRE"/>
    <x v="2"/>
    <n v="35.409999999999997"/>
    <n v="35.14"/>
  </r>
  <r>
    <x v="1"/>
    <x v="0"/>
    <x v="1"/>
    <s v="MEDICINA INTERNA "/>
    <x v="304"/>
    <n v="9706"/>
    <s v="ABCD-9706"/>
    <s v="I150"/>
    <s v="HIPERTENSION RENOVASCULAR"/>
    <x v="2"/>
    <n v="134.86000000000001"/>
    <n v="134.59"/>
  </r>
  <r>
    <x v="1"/>
    <x v="0"/>
    <x v="1"/>
    <s v="MEDICINA INTERNA "/>
    <x v="304"/>
    <n v="9707"/>
    <s v="ABCD-9707"/>
    <s v="D509"/>
    <s v="ANEMIA POR DEFICIENCIA DE HIERRO SIN OTRA ESPECIFICACION"/>
    <x v="2"/>
    <n v="70.44"/>
    <n v="69.42"/>
  </r>
  <r>
    <x v="1"/>
    <x v="0"/>
    <x v="1"/>
    <s v="MEDICINA INTERNA "/>
    <x v="304"/>
    <n v="9708"/>
    <s v="ABCD-9708"/>
    <s v="K74"/>
    <s v="FIBROSIS Y CIRROSIS DEL HIGADO"/>
    <x v="2"/>
    <n v="252.03"/>
    <n v="251.75"/>
  </r>
  <r>
    <x v="1"/>
    <x v="0"/>
    <x v="1"/>
    <s v="MEDICINA INTERNA "/>
    <x v="377"/>
    <n v="9709"/>
    <s v="ABCD-9709"/>
    <s v="M792"/>
    <s v="NEURALGIA Y NEURITIS, NO ESPECIFICADAS"/>
    <x v="2"/>
    <n v="27.15"/>
    <n v="26.13"/>
  </r>
  <r>
    <x v="1"/>
    <x v="0"/>
    <x v="1"/>
    <s v="MEDICINA INTERNA "/>
    <x v="377"/>
    <n v="9710"/>
    <s v="ABCD-9710"/>
    <s v="I150"/>
    <s v="HIPERTENSION RENOVASCULAR"/>
    <x v="2"/>
    <n v="47.64"/>
    <n v="47.64"/>
  </r>
  <r>
    <x v="1"/>
    <x v="0"/>
    <x v="1"/>
    <s v="MEDICINA INTERNA "/>
    <x v="377"/>
    <n v="9711"/>
    <s v="ABCD-9711"/>
    <s v="K80"/>
    <s v="COLELITIASIS"/>
    <x v="2"/>
    <n v="18.48"/>
    <n v="18.2"/>
  </r>
  <r>
    <x v="1"/>
    <x v="0"/>
    <x v="1"/>
    <s v="MEDICINA INTERNA "/>
    <x v="377"/>
    <n v="9712"/>
    <s v="ABCD-9712"/>
    <s v="K29"/>
    <s v="GASTRITIS Y DUODENITIS"/>
    <x v="2"/>
    <n v="105.07"/>
    <n v="104.05"/>
  </r>
  <r>
    <x v="1"/>
    <x v="0"/>
    <x v="1"/>
    <s v="MEDICINA INTERNA "/>
    <x v="377"/>
    <n v="9713"/>
    <s v="ABCD-9713"/>
    <s v="R101"/>
    <s v="DOLOR ABDOMINAL LOCALIZADO EN PARTE SUPERIOR"/>
    <x v="2"/>
    <n v="117.75"/>
    <n v="117.75"/>
  </r>
  <r>
    <x v="1"/>
    <x v="0"/>
    <x v="1"/>
    <s v="MEDICINA INTERNA "/>
    <x v="377"/>
    <n v="9714"/>
    <s v="ABCD-9714"/>
    <s v="I150"/>
    <s v="HIPERTENSION RENOVASCULAR"/>
    <x v="2"/>
    <n v="16.5"/>
    <n v="16.23"/>
  </r>
  <r>
    <x v="1"/>
    <x v="0"/>
    <x v="1"/>
    <s v="MEDICINA INTERNA "/>
    <x v="377"/>
    <n v="9715"/>
    <s v="ABCD-9715"/>
    <s v="M05"/>
    <s v="ARTRITIS REUMATOIDE SEROPOSITIVA"/>
    <x v="2"/>
    <n v="99.1"/>
    <n v="98.83"/>
  </r>
  <r>
    <x v="1"/>
    <x v="0"/>
    <x v="1"/>
    <s v="MEDICINA INTERNA "/>
    <x v="377"/>
    <n v="9716"/>
    <s v="ABCD-9716"/>
    <s v="M796"/>
    <s v="DOLOR EN MIEMBRO"/>
    <x v="2"/>
    <n v="69.05"/>
    <n v="68.78"/>
  </r>
  <r>
    <x v="1"/>
    <x v="0"/>
    <x v="1"/>
    <s v="MEDICINA INTERNA "/>
    <x v="377"/>
    <n v="9717"/>
    <s v="ABCD-9717"/>
    <s v="E780"/>
    <s v="HIPERCOLESTEROLEMIA PURA"/>
    <x v="2"/>
    <n v="20.85"/>
    <n v="19.829999999999998"/>
  </r>
  <r>
    <x v="1"/>
    <x v="0"/>
    <x v="1"/>
    <s v="MEDICINA INTERNA "/>
    <x v="377"/>
    <n v="8827"/>
    <s v="ABCD-8827"/>
    <s v="K74"/>
    <s v="FIBROSIS Y CIRROSIS DEL HIGADO"/>
    <x v="2"/>
    <n v="54.68"/>
    <n v="54.68"/>
  </r>
  <r>
    <x v="1"/>
    <x v="0"/>
    <x v="1"/>
    <s v="MEDICINA INTERNA "/>
    <x v="377"/>
    <n v="9718"/>
    <s v="ABCD-9718"/>
    <s v="I150"/>
    <s v="HIPERTENSION RENOVASCULAR"/>
    <x v="2"/>
    <n v="16.18"/>
    <n v="15.91"/>
  </r>
  <r>
    <x v="1"/>
    <x v="0"/>
    <x v="1"/>
    <s v="MEDICINA INTERNA "/>
    <x v="377"/>
    <n v="9719"/>
    <s v="ABCD-9719"/>
    <s v="E11"/>
    <s v="DIABETES MELLITUS NO INSULINODEPENDIENTE"/>
    <x v="2"/>
    <n v="72.180000000000007"/>
    <n v="71.91"/>
  </r>
  <r>
    <x v="1"/>
    <x v="0"/>
    <x v="1"/>
    <s v="MEDICINA INTERNA "/>
    <x v="377"/>
    <n v="8931"/>
    <s v="ABCD-8931"/>
    <s v="E780"/>
    <s v="HIPERCOLESTEROLEMIA PURA"/>
    <x v="2"/>
    <n v="20.85"/>
    <n v="19.829999999999998"/>
  </r>
  <r>
    <x v="1"/>
    <x v="0"/>
    <x v="1"/>
    <s v="MEDICINA INTERNA "/>
    <x v="377"/>
    <n v="9720"/>
    <s v="ABCD-9720"/>
    <s v="M199"/>
    <s v="ARTROSIS, NO ESPECIFICADA"/>
    <x v="2"/>
    <n v="98"/>
    <n v="98"/>
  </r>
  <r>
    <x v="1"/>
    <x v="0"/>
    <x v="1"/>
    <s v="MEDICINA INTERNA "/>
    <x v="377"/>
    <n v="4052"/>
    <s v="ABCD-4052"/>
    <s v="I150"/>
    <s v="HIPERTENSION RENOVASCULAR"/>
    <x v="2"/>
    <n v="33.42"/>
    <n v="32.4"/>
  </r>
  <r>
    <x v="1"/>
    <x v="0"/>
    <x v="1"/>
    <s v="MEDICINA INTERNA "/>
    <x v="377"/>
    <n v="9721"/>
    <s v="ABCD-9721"/>
    <s v="E039"/>
    <s v="HIPOTIROIDISMO, NO ESPECIFICADO"/>
    <x v="2"/>
    <n v="16.53"/>
    <n v="15.51"/>
  </r>
  <r>
    <x v="1"/>
    <x v="0"/>
    <x v="1"/>
    <s v="MEDICINA INTERNA "/>
    <x v="377"/>
    <n v="9722"/>
    <s v="ABCD-9722"/>
    <s v="I150"/>
    <s v="HIPERTENSION RENOVASCULAR"/>
    <x v="2"/>
    <n v="292"/>
    <n v="291.73"/>
  </r>
  <r>
    <x v="1"/>
    <x v="0"/>
    <x v="1"/>
    <s v="MEDICINA INTERNA "/>
    <x v="377"/>
    <n v="1014"/>
    <s v="ABCD-1014"/>
    <s v="K74"/>
    <s v="FIBROSIS Y CIRROSIS DEL HIGADO"/>
    <x v="2"/>
    <n v="528.4"/>
    <n v="441.8"/>
  </r>
  <r>
    <x v="1"/>
    <x v="0"/>
    <x v="1"/>
    <s v="MEDICINA INTERNA "/>
    <x v="389"/>
    <n v="5966"/>
    <s v="ABCD-5966"/>
    <s v="K30"/>
    <s v="DISPEPSIA"/>
    <x v="2"/>
    <n v="31.77"/>
    <n v="30.75"/>
  </r>
  <r>
    <x v="1"/>
    <x v="0"/>
    <x v="1"/>
    <s v="MEDICINA INTERNA "/>
    <x v="390"/>
    <n v="9723"/>
    <s v="ABCD-9723"/>
    <s v="C34"/>
    <s v="TUMOR MALIGNO DE LOS BRONQUIOS Y DEL PULMON"/>
    <x v="0"/>
    <n v="96.76"/>
    <n v="96.76"/>
  </r>
  <r>
    <x v="1"/>
    <x v="0"/>
    <x v="1"/>
    <s v="MEDICINA INTERNA "/>
    <x v="391"/>
    <n v="9724"/>
    <s v="ABCD-9724"/>
    <s v="N180"/>
    <s v="INSUFICIENCIA RENAL TERMINAL"/>
    <x v="0"/>
    <n v="280.60000000000002"/>
    <n v="179.14"/>
  </r>
  <r>
    <x v="1"/>
    <x v="0"/>
    <x v="1"/>
    <s v="MEDICINA INTERNA "/>
    <x v="392"/>
    <n v="9725"/>
    <s v="ABCD-9725"/>
    <s v="I42"/>
    <s v="CARDIOMIOPATIA"/>
    <x v="0"/>
    <n v="19.329999999999998"/>
    <n v="2.58"/>
  </r>
  <r>
    <x v="1"/>
    <x v="0"/>
    <x v="1"/>
    <s v="MEDICINA INTERNA "/>
    <x v="321"/>
    <n v="9725"/>
    <s v="ABCD-9725"/>
    <s v="I50"/>
    <s v="INSUFICIENCIA CARDIACA"/>
    <x v="0"/>
    <n v="242.71"/>
    <n v="225.96"/>
  </r>
  <r>
    <x v="1"/>
    <x v="0"/>
    <x v="1"/>
    <s v="MEDICINA INTERNA "/>
    <x v="393"/>
    <n v="9251"/>
    <s v="ABCD-9251"/>
    <s v="K74"/>
    <s v="FIBROSIS Y CIRROSIS DEL HIGADO"/>
    <x v="0"/>
    <n v="317.52999999999997"/>
    <n v="317.52999999999997"/>
  </r>
  <r>
    <x v="1"/>
    <x v="0"/>
    <x v="1"/>
    <s v="MEDICINA INTERNA "/>
    <x v="394"/>
    <n v="9726"/>
    <s v="ABCD-9726"/>
    <s v="Z491"/>
    <s v="DIALISIS EXTRACORPOREA"/>
    <x v="1"/>
    <n v="4521.13"/>
    <n v="4382.1099999999997"/>
  </r>
  <r>
    <x v="1"/>
    <x v="0"/>
    <x v="1"/>
    <s v="MEDICINA INTERNA "/>
    <x v="395"/>
    <n v="9727"/>
    <s v="ABCD-9727"/>
    <s v="J159"/>
    <s v="NEUMONIA BACTERIANA, NO ESPECIFICADA"/>
    <x v="1"/>
    <n v="3343.41"/>
    <n v="2989.2"/>
  </r>
  <r>
    <x v="1"/>
    <x v="0"/>
    <x v="1"/>
    <s v="MEDICINA INTERNA "/>
    <x v="271"/>
    <n v="9728"/>
    <s v="ABCD-9728"/>
    <s v="D439"/>
    <s v="TUMOR DE COMPORTAMIENTO INCIERTO O DESCONOCIDO DEL SISTEMA NERVIOSO CENTRAL, SITIO NO ESPECIFICADO"/>
    <x v="1"/>
    <n v="1009.69"/>
    <n v="1009.69"/>
  </r>
  <r>
    <x v="1"/>
    <x v="0"/>
    <x v="1"/>
    <s v="MEDICINA INTERNA "/>
    <x v="272"/>
    <n v="9729"/>
    <s v="ABCD-9729"/>
    <s v="E117"/>
    <s v="DIABETES MELLITUS NO INSULINODEPENDIENTE, CON COMPLICACIONES MULTIPLES"/>
    <x v="1"/>
    <n v="4684.59"/>
    <n v="4677.5200000000004"/>
  </r>
  <r>
    <x v="1"/>
    <x v="0"/>
    <x v="1"/>
    <s v="MEDICINA INTERNA "/>
    <x v="386"/>
    <n v="8952"/>
    <s v="ABCD-8952"/>
    <s v="K74"/>
    <s v="FIBROSIS Y CIRROSIS DEL HIGADO"/>
    <x v="1"/>
    <n v="2459.3200000000002"/>
    <n v="2459.3200000000002"/>
  </r>
  <r>
    <x v="1"/>
    <x v="0"/>
    <x v="1"/>
    <s v="MEDICINA INTERNA "/>
    <x v="396"/>
    <n v="9049"/>
    <s v="ABCD-9049"/>
    <s v="N410"/>
    <s v="PROSTATITIS AGUDA"/>
    <x v="1"/>
    <n v="323.81"/>
    <n v="323.81"/>
  </r>
  <r>
    <x v="1"/>
    <x v="0"/>
    <x v="1"/>
    <s v="MEDICINA INTERNA "/>
    <x v="291"/>
    <n v="9251"/>
    <s v="ABCD-9251"/>
    <s v="K74"/>
    <s v="FIBROSIS Y CIRROSIS DEL HIGADO"/>
    <x v="1"/>
    <n v="174.08"/>
    <n v="174.08"/>
  </r>
  <r>
    <x v="1"/>
    <x v="0"/>
    <x v="1"/>
    <s v="MEDICINA INTERNA "/>
    <x v="336"/>
    <n v="9730"/>
    <s v="ABCD-9730"/>
    <s v="J441"/>
    <s v="ENFERMEDAD PULMONAR OBSTRUCTIVA CRONICA CON EXACERBACION AGUDA, NO ESPECIFICADA"/>
    <x v="1"/>
    <n v="3548.75"/>
    <n v="3548.53"/>
  </r>
  <r>
    <x v="1"/>
    <x v="0"/>
    <x v="1"/>
    <s v="MEDICINA INTERNA "/>
    <x v="397"/>
    <n v="9040"/>
    <s v="ABCD-9040"/>
    <s v="E440"/>
    <s v="DESNUTRICION PROTEICOCALORICA MODERADA"/>
    <x v="1"/>
    <n v="3155.5"/>
    <n v="3114.47"/>
  </r>
  <r>
    <x v="1"/>
    <x v="0"/>
    <x v="1"/>
    <s v="MEDICINA INTERNA "/>
    <x v="398"/>
    <n v="9731"/>
    <s v="ABCD-9731"/>
    <s v="E11"/>
    <s v="DIABETES MELLITUS NO INSULINODEPENDIENTE"/>
    <x v="1"/>
    <n v="2596.6799999999998"/>
    <n v="2481"/>
  </r>
  <r>
    <x v="1"/>
    <x v="0"/>
    <x v="1"/>
    <s v="MEDICINA INTERNA "/>
    <x v="361"/>
    <n v="9732"/>
    <s v="ABCD-9732"/>
    <s v="J159"/>
    <s v="NEUMONIA BACTERIANA, NO ESPECIFICADA"/>
    <x v="1"/>
    <n v="3289.25"/>
    <n v="3241.53"/>
  </r>
  <r>
    <x v="1"/>
    <x v="0"/>
    <x v="1"/>
    <s v="MEDICINA INTERNA "/>
    <x v="267"/>
    <n v="9733"/>
    <s v="ABCD-9733"/>
    <s v="S611"/>
    <s v="HERIDA DE DEDO(S) DE LA MANO, CON DAÑO DE LA(S) UÑA(S)"/>
    <x v="1"/>
    <n v="5929.05"/>
    <n v="5928.97"/>
  </r>
  <r>
    <x v="1"/>
    <x v="0"/>
    <x v="1"/>
    <s v="MEDICINA INTERNA "/>
    <x v="399"/>
    <n v="9734"/>
    <s v="ABCD-9734"/>
    <s v="E11"/>
    <s v="DIABETES MELLITUS NO INSULINODEPENDIENTE"/>
    <x v="1"/>
    <n v="1670.03"/>
    <n v="1670.03"/>
  </r>
  <r>
    <x v="1"/>
    <x v="0"/>
    <x v="1"/>
    <s v="MEDICINA INTERNA "/>
    <x v="352"/>
    <n v="9735"/>
    <s v="ABCD-9735"/>
    <s v="S069"/>
    <s v="TRAUMATISMO INTRACRANEAL, NO ESPECIFICADO"/>
    <x v="1"/>
    <n v="284.41000000000003"/>
    <n v="284.41000000000003"/>
  </r>
  <r>
    <x v="1"/>
    <x v="0"/>
    <x v="1"/>
    <s v="MEDICINA INTERNA "/>
    <x v="354"/>
    <n v="9736"/>
    <s v="ABCD-9736"/>
    <s v="S271"/>
    <s v="HEMOTORAX TRAUMATICO"/>
    <x v="1"/>
    <n v="8745.4699999999993"/>
    <n v="8745.4699999999993"/>
  </r>
  <r>
    <x v="1"/>
    <x v="0"/>
    <x v="1"/>
    <s v="MEDICINA INTERNA "/>
    <x v="400"/>
    <n v="9737"/>
    <s v="ABCD-9737"/>
    <s v="E039"/>
    <s v="HIPOTIROIDISMO, NO ESPECIFICADO"/>
    <x v="1"/>
    <n v="4247.55"/>
    <n v="4230.72"/>
  </r>
  <r>
    <x v="1"/>
    <x v="0"/>
    <x v="1"/>
    <s v="MEDICINA INTERNA "/>
    <x v="401"/>
    <n v="9738"/>
    <s v="ABCD-9738"/>
    <s v="J960"/>
    <s v="INSUFICIENCIA RESPIRATORIA AGUDA"/>
    <x v="1"/>
    <n v="1264.3699999999999"/>
    <n v="1264.3699999999999"/>
  </r>
  <r>
    <x v="1"/>
    <x v="0"/>
    <x v="1"/>
    <s v="MEDICINA INTERNA "/>
    <x v="402"/>
    <n v="9739"/>
    <s v="ABCD-9739"/>
    <s v="E116"/>
    <s v="DIABETES MELLITUS NO INSULINODEPENDIENTE, CON OTRAS COMPLICACION ESPECIFICADAS"/>
    <x v="1"/>
    <n v="18823.099999999999"/>
    <n v="18783.080000000002"/>
  </r>
  <r>
    <x v="1"/>
    <x v="0"/>
    <x v="1"/>
    <s v="NEFROLOGIA "/>
    <x v="379"/>
    <n v="9740"/>
    <s v="ABCD-9740"/>
    <s v="Z940"/>
    <s v="TRASPLANTE DE RIÑON"/>
    <x v="2"/>
    <n v="390.23"/>
    <n v="285.23"/>
  </r>
  <r>
    <x v="1"/>
    <x v="0"/>
    <x v="1"/>
    <s v="NEFROLOGIA "/>
    <x v="379"/>
    <n v="9741"/>
    <s v="ABCD-9741"/>
    <s v="N18"/>
    <s v="INSUFICIENCIA RENAL CRONICA"/>
    <x v="2"/>
    <n v="13.97"/>
    <n v="13.97"/>
  </r>
  <r>
    <x v="1"/>
    <x v="0"/>
    <x v="1"/>
    <s v="NEFROLOGIA "/>
    <x v="379"/>
    <n v="9742"/>
    <s v="ABCD-9742"/>
    <s v="D848"/>
    <s v="OTRAS INMUNODEFICIENCIAS ESPECIFICADAS"/>
    <x v="2"/>
    <n v="144.03"/>
    <n v="144.03"/>
  </r>
  <r>
    <x v="1"/>
    <x v="0"/>
    <x v="1"/>
    <s v="NEFROLOGIA "/>
    <x v="379"/>
    <n v="9743"/>
    <s v="ABCD-9743"/>
    <s v="N18"/>
    <s v="INSUFICIENCIA RENAL CRONICA"/>
    <x v="2"/>
    <n v="13.97"/>
    <n v="13.97"/>
  </r>
  <r>
    <x v="1"/>
    <x v="0"/>
    <x v="1"/>
    <s v="NEFROLOGIA "/>
    <x v="379"/>
    <n v="9744"/>
    <s v="ABCD-9744"/>
    <s v="D848"/>
    <s v="OTRAS INMUNODEFICIENCIAS ESPECIFICADAS"/>
    <x v="2"/>
    <n v="1139.51"/>
    <n v="919.02"/>
  </r>
  <r>
    <x v="1"/>
    <x v="0"/>
    <x v="1"/>
    <s v="NEFROLOGIA "/>
    <x v="379"/>
    <n v="9745"/>
    <s v="ABCD-9745"/>
    <s v="N18"/>
    <s v="INSUFICIENCIA RENAL CRONICA"/>
    <x v="2"/>
    <n v="13.97"/>
    <n v="13.97"/>
  </r>
  <r>
    <x v="1"/>
    <x v="0"/>
    <x v="1"/>
    <s v="NEFROLOGIA "/>
    <x v="379"/>
    <n v="9746"/>
    <s v="ABCD-9746"/>
    <s v="D848"/>
    <s v="OTRAS INMUNODEFICIENCIAS ESPECIFICADAS"/>
    <x v="2"/>
    <n v="1478.33"/>
    <n v="1378.77"/>
  </r>
  <r>
    <x v="1"/>
    <x v="0"/>
    <x v="1"/>
    <s v="NEFROLOGIA "/>
    <x v="379"/>
    <n v="9747"/>
    <s v="ABCD-9747"/>
    <s v="D848"/>
    <s v="OTRAS INMUNODEFICIENCIAS ESPECIFICADAS"/>
    <x v="2"/>
    <n v="6.3"/>
    <n v="6.3"/>
  </r>
  <r>
    <x v="1"/>
    <x v="0"/>
    <x v="1"/>
    <s v="NEFROLOGIA "/>
    <x v="379"/>
    <n v="9748"/>
    <s v="ABCD-9748"/>
    <s v="N18"/>
    <s v="INSUFICIENCIA RENAL CRONICA"/>
    <x v="2"/>
    <n v="13.97"/>
    <n v="13.97"/>
  </r>
  <r>
    <x v="1"/>
    <x v="0"/>
    <x v="1"/>
    <s v="NEFROLOGIA "/>
    <x v="379"/>
    <n v="9749"/>
    <s v="ABCD-9749"/>
    <s v="Z940"/>
    <s v="TRASPLANTE DE RIÑON"/>
    <x v="2"/>
    <n v="1580.87"/>
    <n v="1580.87"/>
  </r>
  <r>
    <x v="1"/>
    <x v="0"/>
    <x v="1"/>
    <s v="NEFROLOGIA "/>
    <x v="379"/>
    <n v="9750"/>
    <s v="ABCD-9750"/>
    <s v="D848"/>
    <s v="OTRAS INMUNODEFICIENCIAS ESPECIFICADAS"/>
    <x v="2"/>
    <n v="603.73"/>
    <n v="524.53"/>
  </r>
  <r>
    <x v="1"/>
    <x v="0"/>
    <x v="1"/>
    <s v="NEFROLOGIA "/>
    <x v="379"/>
    <n v="9751"/>
    <s v="ABCD-9751"/>
    <s v="Z940"/>
    <s v="TRASPLANTE DE RIÑON"/>
    <x v="2"/>
    <n v="1501.1"/>
    <n v="1500.55"/>
  </r>
  <r>
    <x v="1"/>
    <x v="0"/>
    <x v="1"/>
    <s v="NEFROLOGIA "/>
    <x v="379"/>
    <n v="9752"/>
    <s v="ABCD-9752"/>
    <s v="N180"/>
    <s v="INSUFICIENCIA RENAL TERMINAL"/>
    <x v="2"/>
    <n v="574.04999999999995"/>
    <n v="574.04999999999995"/>
  </r>
  <r>
    <x v="1"/>
    <x v="0"/>
    <x v="1"/>
    <s v="NEFROLOGIA "/>
    <x v="379"/>
    <n v="9753"/>
    <s v="ABCD-9753"/>
    <s v="D848"/>
    <s v="OTRAS INMUNODEFICIENCIAS ESPECIFICADAS"/>
    <x v="2"/>
    <n v="81.67"/>
    <n v="71.180000000000007"/>
  </r>
  <r>
    <x v="1"/>
    <x v="0"/>
    <x v="1"/>
    <s v="NEFROLOGIA "/>
    <x v="379"/>
    <n v="9754"/>
    <s v="ABCD-9754"/>
    <s v="D848"/>
    <s v="OTRAS INMUNODEFICIENCIAS ESPECIFICADAS"/>
    <x v="2"/>
    <n v="7.8"/>
    <n v="7.8"/>
  </r>
  <r>
    <x v="1"/>
    <x v="0"/>
    <x v="1"/>
    <s v="NEFROLOGIA "/>
    <x v="379"/>
    <n v="9755"/>
    <s v="ABCD-9755"/>
    <s v="N18"/>
    <s v="INSUFICIENCIA RENAL CRONICA"/>
    <x v="2"/>
    <n v="13.97"/>
    <n v="13.97"/>
  </r>
  <r>
    <x v="1"/>
    <x v="0"/>
    <x v="1"/>
    <s v="NEFROLOGIA "/>
    <x v="379"/>
    <n v="9756"/>
    <s v="ABCD-9756"/>
    <s v="D848"/>
    <s v="OTRAS INMUNODEFICIENCIAS ESPECIFICADAS"/>
    <x v="2"/>
    <n v="40.19"/>
    <n v="40.19"/>
  </r>
  <r>
    <x v="1"/>
    <x v="0"/>
    <x v="1"/>
    <s v="NEFROLOGIA "/>
    <x v="403"/>
    <n v="9757"/>
    <s v="ABCD-9757"/>
    <s v="E112"/>
    <s v="DIABETES MELLITUS NO INSULINODEPENDIENTE, CON COMPLICACIONES RENALES"/>
    <x v="2"/>
    <n v="182.35"/>
    <n v="181.33"/>
  </r>
  <r>
    <x v="1"/>
    <x v="0"/>
    <x v="1"/>
    <s v="NEFROLOGIA "/>
    <x v="303"/>
    <n v="8387"/>
    <s v="ABCD-8387"/>
    <s v="I12"/>
    <s v="ENFERMEDAD RENAL HIPERTENSIVA"/>
    <x v="2"/>
    <n v="137.65"/>
    <n v="136.63"/>
  </r>
  <r>
    <x v="1"/>
    <x v="0"/>
    <x v="1"/>
    <s v="NEFROLOGIA "/>
    <x v="303"/>
    <n v="9758"/>
    <s v="ABCD-9758"/>
    <s v="E112"/>
    <s v="DIABETES MELLITUS NO INSULINODEPENDIENTE, CON COMPLICACIONES RENALES"/>
    <x v="2"/>
    <n v="109.55"/>
    <n v="109.55"/>
  </r>
  <r>
    <x v="1"/>
    <x v="0"/>
    <x v="1"/>
    <s v="NEFROLOGIA "/>
    <x v="303"/>
    <n v="9759"/>
    <s v="ABCD-9759"/>
    <s v="N18"/>
    <s v="INSUFICIENCIA RENAL CRONICA"/>
    <x v="2"/>
    <n v="139.55000000000001"/>
    <n v="139.55000000000001"/>
  </r>
  <r>
    <x v="1"/>
    <x v="0"/>
    <x v="1"/>
    <s v="NEFROLOGIA "/>
    <x v="303"/>
    <n v="9760"/>
    <s v="ABCD-9760"/>
    <s v="N17"/>
    <s v="INSUFICIENCIA RENAL AGUDA"/>
    <x v="2"/>
    <n v="14.25"/>
    <n v="13.97"/>
  </r>
  <r>
    <x v="1"/>
    <x v="0"/>
    <x v="1"/>
    <s v="NEFROLOGIA "/>
    <x v="303"/>
    <n v="9761"/>
    <s v="ABCD-9761"/>
    <s v="I12"/>
    <s v="ENFERMEDAD RENAL HIPERTENSIVA"/>
    <x v="2"/>
    <n v="121.04"/>
    <n v="121.04"/>
  </r>
  <r>
    <x v="1"/>
    <x v="0"/>
    <x v="1"/>
    <s v="NEFROLOGIA "/>
    <x v="303"/>
    <n v="9762"/>
    <s v="ABCD-9762"/>
    <s v="N270"/>
    <s v="RIÑON PEQUEÑO, UNILATERAL"/>
    <x v="2"/>
    <n v="14.25"/>
    <n v="13.97"/>
  </r>
  <r>
    <x v="1"/>
    <x v="0"/>
    <x v="1"/>
    <s v="NEFROLOGIA "/>
    <x v="303"/>
    <n v="9763"/>
    <s v="ABCD-9763"/>
    <s v="I12"/>
    <s v="ENFERMEDAD RENAL HIPERTENSIVA"/>
    <x v="2"/>
    <n v="79.19"/>
    <n v="79.19"/>
  </r>
  <r>
    <x v="1"/>
    <x v="0"/>
    <x v="1"/>
    <s v="NEFROLOGIA "/>
    <x v="303"/>
    <n v="1263"/>
    <s v="ABCD-1263"/>
    <s v="N180"/>
    <s v="INSUFICIENCIA RENAL TERMINAL"/>
    <x v="2"/>
    <n v="574.04999999999995"/>
    <n v="574.04999999999995"/>
  </r>
  <r>
    <x v="1"/>
    <x v="0"/>
    <x v="1"/>
    <s v="NEFROLOGIA "/>
    <x v="303"/>
    <n v="1978"/>
    <s v="ABCD-1978"/>
    <s v="Z940"/>
    <s v="TRASPLANTE DE RIÑON"/>
    <x v="2"/>
    <n v="462.17"/>
    <n v="303.77"/>
  </r>
  <r>
    <x v="1"/>
    <x v="0"/>
    <x v="1"/>
    <s v="NEFROLOGIA "/>
    <x v="303"/>
    <n v="9764"/>
    <s v="ABCD-9764"/>
    <s v="N18"/>
    <s v="INSUFICIENCIA RENAL CRONICA"/>
    <x v="2"/>
    <n v="92.91"/>
    <n v="92.91"/>
  </r>
  <r>
    <x v="1"/>
    <x v="0"/>
    <x v="1"/>
    <s v="NEFROLOGIA "/>
    <x v="303"/>
    <n v="9765"/>
    <s v="ABCD-9765"/>
    <s v="N18"/>
    <s v="INSUFICIENCIA RENAL CRONICA"/>
    <x v="2"/>
    <n v="13.97"/>
    <n v="13.97"/>
  </r>
  <r>
    <x v="1"/>
    <x v="0"/>
    <x v="1"/>
    <s v="NEFROLOGIA "/>
    <x v="303"/>
    <n v="9766"/>
    <s v="ABCD-9766"/>
    <s v="I12"/>
    <s v="ENFERMEDAD RENAL HIPERTENSIVA"/>
    <x v="2"/>
    <n v="95.08"/>
    <n v="95.08"/>
  </r>
  <r>
    <x v="1"/>
    <x v="0"/>
    <x v="1"/>
    <s v="NEFROLOGIA "/>
    <x v="303"/>
    <n v="9767"/>
    <s v="ABCD-9767"/>
    <s v="D848"/>
    <s v="OTRAS INMUNODEFICIENCIAS ESPECIFICADAS"/>
    <x v="2"/>
    <n v="2577.83"/>
    <n v="2577.56"/>
  </r>
  <r>
    <x v="1"/>
    <x v="0"/>
    <x v="1"/>
    <s v="NEFROLOGIA "/>
    <x v="303"/>
    <n v="9768"/>
    <s v="ABCD-9768"/>
    <s v="D848"/>
    <s v="OTRAS INMUNODEFICIENCIAS ESPECIFICADAS"/>
    <x v="2"/>
    <n v="794.86"/>
    <n v="794.86"/>
  </r>
  <r>
    <x v="1"/>
    <x v="0"/>
    <x v="1"/>
    <s v="NEFROLOGIA "/>
    <x v="303"/>
    <n v="9769"/>
    <s v="ABCD-9769"/>
    <s v="N18"/>
    <s v="INSUFICIENCIA RENAL CRONICA"/>
    <x v="2"/>
    <n v="574.04999999999995"/>
    <n v="574.04999999999995"/>
  </r>
  <r>
    <x v="1"/>
    <x v="0"/>
    <x v="1"/>
    <s v="NEFROLOGIA "/>
    <x v="303"/>
    <n v="9770"/>
    <s v="ABCD-9770"/>
    <s v="D848"/>
    <s v="OTRAS INMUNODEFICIENCIAS ESPECIFICADAS"/>
    <x v="2"/>
    <n v="268.45"/>
    <n v="268.45"/>
  </r>
  <r>
    <x v="1"/>
    <x v="0"/>
    <x v="1"/>
    <s v="NEFROLOGIA "/>
    <x v="303"/>
    <n v="9771"/>
    <s v="ABCD-9771"/>
    <s v="N18"/>
    <s v="INSUFICIENCIA RENAL CRONICA"/>
    <x v="2"/>
    <n v="174.85"/>
    <n v="173.83"/>
  </r>
  <r>
    <x v="1"/>
    <x v="0"/>
    <x v="1"/>
    <s v="NEFROLOGIA "/>
    <x v="303"/>
    <n v="8971"/>
    <s v="ABCD-8971"/>
    <s v="Z940"/>
    <s v="TRASPLANTE DE RIÑON"/>
    <x v="2"/>
    <n v="1135.97"/>
    <n v="1135.43"/>
  </r>
  <r>
    <x v="1"/>
    <x v="0"/>
    <x v="1"/>
    <s v="NEFROLOGIA "/>
    <x v="303"/>
    <n v="9772"/>
    <s v="ABCD-9772"/>
    <s v="N18"/>
    <s v="INSUFICIENCIA RENAL CRONICA"/>
    <x v="2"/>
    <n v="13.97"/>
    <n v="13.97"/>
  </r>
  <r>
    <x v="1"/>
    <x v="0"/>
    <x v="1"/>
    <s v="NEFROLOGIA "/>
    <x v="303"/>
    <n v="9773"/>
    <s v="ABCD-9773"/>
    <s v="N18"/>
    <s v="INSUFICIENCIA RENAL CRONICA"/>
    <x v="2"/>
    <n v="1467.92"/>
    <n v="1467.92"/>
  </r>
  <r>
    <x v="1"/>
    <x v="0"/>
    <x v="1"/>
    <s v="NEFROLOGIA "/>
    <x v="303"/>
    <n v="9774"/>
    <s v="ABCD-9774"/>
    <s v="N18"/>
    <s v="INSUFICIENCIA RENAL CRONICA"/>
    <x v="2"/>
    <n v="13.97"/>
    <n v="13.97"/>
  </r>
  <r>
    <x v="1"/>
    <x v="0"/>
    <x v="1"/>
    <s v="NEFROLOGIA "/>
    <x v="303"/>
    <n v="9775"/>
    <s v="ABCD-9775"/>
    <s v="N18"/>
    <s v="INSUFICIENCIA RENAL CRONICA"/>
    <x v="2"/>
    <n v="13.97"/>
    <n v="13.97"/>
  </r>
  <r>
    <x v="1"/>
    <x v="0"/>
    <x v="1"/>
    <s v="NEFROLOGIA "/>
    <x v="303"/>
    <n v="9776"/>
    <s v="ABCD-9776"/>
    <s v="N18"/>
    <s v="INSUFICIENCIA RENAL CRONICA"/>
    <x v="2"/>
    <n v="13.97"/>
    <n v="13.97"/>
  </r>
  <r>
    <x v="1"/>
    <x v="0"/>
    <x v="1"/>
    <s v="NEFROLOGIA "/>
    <x v="303"/>
    <n v="9777"/>
    <s v="ABCD-9777"/>
    <s v="N18"/>
    <s v="INSUFICIENCIA RENAL CRONICA"/>
    <x v="2"/>
    <n v="13.97"/>
    <n v="13.97"/>
  </r>
  <r>
    <x v="1"/>
    <x v="0"/>
    <x v="1"/>
    <s v="NEFROLOGIA "/>
    <x v="303"/>
    <n v="1358"/>
    <s v="ABCD-1358"/>
    <s v="Z940"/>
    <s v="TRASPLANTE DE RIÑON"/>
    <x v="2"/>
    <n v="13.97"/>
    <n v="13.97"/>
  </r>
  <r>
    <x v="1"/>
    <x v="0"/>
    <x v="1"/>
    <s v="NEFROLOGIA "/>
    <x v="374"/>
    <n v="9778"/>
    <s v="ABCD-9778"/>
    <s v="I12"/>
    <s v="ENFERMEDAD RENAL HIPERTENSIVA"/>
    <x v="2"/>
    <n v="197.31"/>
    <n v="197.31"/>
  </r>
  <r>
    <x v="1"/>
    <x v="0"/>
    <x v="1"/>
    <s v="NEFROLOGIA "/>
    <x v="374"/>
    <n v="9779"/>
    <s v="ABCD-9779"/>
    <s v="I12"/>
    <s v="ENFERMEDAD RENAL HIPERTENSIVA"/>
    <x v="2"/>
    <n v="101.17"/>
    <n v="101.17"/>
  </r>
  <r>
    <x v="1"/>
    <x v="0"/>
    <x v="1"/>
    <s v="NEFROLOGIA "/>
    <x v="374"/>
    <n v="9780"/>
    <s v="ABCD-9780"/>
    <s v="E112"/>
    <s v="DIABETES MELLITUS NO INSULINODEPENDIENTE, CON COMPLICACIONES RENALES"/>
    <x v="2"/>
    <n v="91.85"/>
    <n v="91.85"/>
  </r>
  <r>
    <x v="1"/>
    <x v="0"/>
    <x v="1"/>
    <s v="NEFROLOGIA "/>
    <x v="374"/>
    <n v="9781"/>
    <s v="ABCD-9781"/>
    <s v="N22"/>
    <s v="CALCULO DE LAS VIAS URINARIAS EN ENFERMEDADES CLASIFICADAS EN OTRA PARTE"/>
    <x v="2"/>
    <n v="98.06"/>
    <n v="98.06"/>
  </r>
  <r>
    <x v="1"/>
    <x v="0"/>
    <x v="1"/>
    <s v="NEFROLOGIA "/>
    <x v="374"/>
    <n v="9782"/>
    <s v="ABCD-9782"/>
    <s v="N180"/>
    <s v="INSUFICIENCIA RENAL TERMINAL"/>
    <x v="2"/>
    <n v="574.04999999999995"/>
    <n v="574.04999999999995"/>
  </r>
  <r>
    <x v="1"/>
    <x v="0"/>
    <x v="1"/>
    <s v="NEFROLOGIA "/>
    <x v="374"/>
    <n v="9783"/>
    <s v="ABCD-9783"/>
    <s v="D848"/>
    <s v="OTRAS INMUNODEFICIENCIAS ESPECIFICADAS"/>
    <x v="2"/>
    <n v="1240.1400000000001"/>
    <n v="1240.1400000000001"/>
  </r>
  <r>
    <x v="1"/>
    <x v="0"/>
    <x v="1"/>
    <s v="NEFROLOGIA "/>
    <x v="374"/>
    <n v="9784"/>
    <s v="ABCD-9784"/>
    <s v="N07"/>
    <s v="NEFROPATIA HEREDITARIA, NO CLASIFICADA EN OTRA PARTE"/>
    <x v="2"/>
    <n v="96.2"/>
    <n v="96.2"/>
  </r>
  <r>
    <x v="1"/>
    <x v="0"/>
    <x v="1"/>
    <s v="NEFROLOGIA "/>
    <x v="374"/>
    <n v="9785"/>
    <s v="ABCD-9785"/>
    <s v="N18"/>
    <s v="INSUFICIENCIA RENAL CRONICA"/>
    <x v="2"/>
    <n v="13.97"/>
    <n v="13.97"/>
  </r>
  <r>
    <x v="1"/>
    <x v="0"/>
    <x v="1"/>
    <s v="NEFROLOGIA "/>
    <x v="374"/>
    <n v="1635"/>
    <s v="ABCD-1635"/>
    <s v="D848"/>
    <s v="OTRAS INMUNODEFICIENCIAS ESPECIFICADAS"/>
    <x v="2"/>
    <n v="474.94"/>
    <n v="337.34"/>
  </r>
  <r>
    <x v="1"/>
    <x v="0"/>
    <x v="1"/>
    <s v="NEFROLOGIA "/>
    <x v="374"/>
    <n v="1275"/>
    <s v="ABCD-1275"/>
    <s v="Z940"/>
    <s v="TRASPLANTE DE RIÑON"/>
    <x v="2"/>
    <n v="1669.07"/>
    <n v="1353.8"/>
  </r>
  <r>
    <x v="1"/>
    <x v="0"/>
    <x v="1"/>
    <s v="NEFROLOGIA "/>
    <x v="375"/>
    <n v="2647"/>
    <s v="ABCD-2647"/>
    <s v="E112"/>
    <s v="DIABETES MELLITUS NO INSULINODEPENDIENTE, CON COMPLICACIONES RENALES"/>
    <x v="2"/>
    <n v="113.41"/>
    <n v="113.41"/>
  </r>
  <r>
    <x v="1"/>
    <x v="0"/>
    <x v="1"/>
    <s v="NEFROLOGIA "/>
    <x v="375"/>
    <n v="9786"/>
    <s v="ABCD-9786"/>
    <s v="I12"/>
    <s v="ENFERMEDAD RENAL HIPERTENSIVA"/>
    <x v="2"/>
    <n v="23.55"/>
    <n v="22.53"/>
  </r>
  <r>
    <x v="1"/>
    <x v="0"/>
    <x v="1"/>
    <s v="NEFROLOGIA "/>
    <x v="375"/>
    <n v="2658"/>
    <s v="ABCD-2658"/>
    <s v="E11"/>
    <s v="DIABETES MELLITUS NO INSULINODEPENDIENTE"/>
    <x v="2"/>
    <n v="97.94"/>
    <n v="97.94"/>
  </r>
  <r>
    <x v="1"/>
    <x v="0"/>
    <x v="1"/>
    <s v="NEFROLOGIA "/>
    <x v="375"/>
    <n v="9787"/>
    <s v="ABCD-9787"/>
    <s v="Z940"/>
    <s v="TRASPLANTE DE RIÑON"/>
    <x v="2"/>
    <n v="1219.2"/>
    <n v="918.24"/>
  </r>
  <r>
    <x v="1"/>
    <x v="0"/>
    <x v="1"/>
    <s v="NEFROLOGIA "/>
    <x v="370"/>
    <n v="1500"/>
    <s v="ABCD-1500"/>
    <s v="E112"/>
    <s v="DIABETES MELLITUS NO INSULINODEPENDIENTE, CON COMPLICACIONES RENALES"/>
    <x v="2"/>
    <n v="104.2"/>
    <n v="104.2"/>
  </r>
  <r>
    <x v="1"/>
    <x v="0"/>
    <x v="1"/>
    <s v="NEFROLOGIA "/>
    <x v="370"/>
    <n v="9044"/>
    <s v="ABCD-9044"/>
    <s v="D848"/>
    <s v="OTRAS INMUNODEFICIENCIAS ESPECIFICADAS"/>
    <x v="2"/>
    <n v="887.01"/>
    <n v="886.74"/>
  </r>
  <r>
    <x v="1"/>
    <x v="0"/>
    <x v="1"/>
    <s v="NEFROLOGIA "/>
    <x v="370"/>
    <n v="9788"/>
    <s v="ABCD-9788"/>
    <s v="N18"/>
    <s v="INSUFICIENCIA RENAL CRONICA"/>
    <x v="2"/>
    <n v="13.97"/>
    <n v="13.97"/>
  </r>
  <r>
    <x v="1"/>
    <x v="0"/>
    <x v="1"/>
    <s v="NEFROLOGIA "/>
    <x v="370"/>
    <n v="9789"/>
    <s v="ABCD-9789"/>
    <s v="N18"/>
    <s v="INSUFICIENCIA RENAL CRONICA"/>
    <x v="2"/>
    <n v="13.97"/>
    <n v="13.97"/>
  </r>
  <r>
    <x v="1"/>
    <x v="0"/>
    <x v="1"/>
    <s v="NEFROLOGIA "/>
    <x v="370"/>
    <n v="9790"/>
    <s v="ABCD-9790"/>
    <s v="D848"/>
    <s v="OTRAS INMUNODEFICIENCIAS ESPECIFICADAS"/>
    <x v="2"/>
    <n v="1309.83"/>
    <n v="1308.81"/>
  </r>
  <r>
    <x v="1"/>
    <x v="0"/>
    <x v="1"/>
    <s v="NEFROLOGIA "/>
    <x v="370"/>
    <n v="9791"/>
    <s v="ABCD-9791"/>
    <s v="N18"/>
    <s v="INSUFICIENCIA RENAL CRONICA"/>
    <x v="2"/>
    <n v="13.97"/>
    <n v="13.97"/>
  </r>
  <r>
    <x v="1"/>
    <x v="0"/>
    <x v="1"/>
    <s v="NEFROLOGIA "/>
    <x v="370"/>
    <n v="9090"/>
    <s v="ABCD-9090"/>
    <s v="Z940"/>
    <s v="TRASPLANTE DE RIÑON"/>
    <x v="2"/>
    <n v="607.72"/>
    <n v="403.43"/>
  </r>
  <r>
    <x v="1"/>
    <x v="0"/>
    <x v="1"/>
    <s v="NEFROLOGIA "/>
    <x v="370"/>
    <n v="8921"/>
    <s v="ABCD-8921"/>
    <s v="Z940"/>
    <s v="TRASPLANTE DE RIÑON"/>
    <x v="2"/>
    <n v="202.55"/>
    <n v="202.55"/>
  </r>
  <r>
    <x v="1"/>
    <x v="0"/>
    <x v="1"/>
    <s v="NEFROLOGIA "/>
    <x v="370"/>
    <n v="9792"/>
    <s v="ABCD-9792"/>
    <s v="D848"/>
    <s v="OTRAS INMUNODEFICIENCIAS ESPECIFICADAS"/>
    <x v="2"/>
    <n v="549.91"/>
    <n v="444.91"/>
  </r>
  <r>
    <x v="1"/>
    <x v="0"/>
    <x v="1"/>
    <s v="NEFROLOGIA "/>
    <x v="370"/>
    <n v="9793"/>
    <s v="ABCD-9793"/>
    <s v="N18"/>
    <s v="INSUFICIENCIA RENAL CRONICA"/>
    <x v="2"/>
    <n v="13.97"/>
    <n v="13.97"/>
  </r>
  <r>
    <x v="1"/>
    <x v="0"/>
    <x v="1"/>
    <s v="NEFROLOGIA "/>
    <x v="370"/>
    <n v="9041"/>
    <s v="ABCD-9041"/>
    <s v="N18"/>
    <s v="INSUFICIENCIA RENAL CRONICA"/>
    <x v="2"/>
    <n v="92.36"/>
    <n v="92.36"/>
  </r>
  <r>
    <x v="1"/>
    <x v="0"/>
    <x v="1"/>
    <s v="NEFROLOGIA "/>
    <x v="376"/>
    <n v="9794"/>
    <s v="ABCD-9794"/>
    <s v="N18"/>
    <s v="INSUFICIENCIA RENAL CRONICA"/>
    <x v="2"/>
    <n v="13.97"/>
    <n v="13.97"/>
  </r>
  <r>
    <x v="1"/>
    <x v="0"/>
    <x v="1"/>
    <s v="NEFROLOGIA "/>
    <x v="376"/>
    <n v="627"/>
    <s v="ABCD-627"/>
    <s v="I12"/>
    <s v="ENFERMEDAD RENAL HIPERTENSIVA"/>
    <x v="2"/>
    <n v="40.799999999999997"/>
    <n v="40.799999999999997"/>
  </r>
  <r>
    <x v="1"/>
    <x v="0"/>
    <x v="1"/>
    <s v="NEFROLOGIA "/>
    <x v="376"/>
    <n v="9795"/>
    <s v="ABCD-9795"/>
    <s v="D848"/>
    <s v="OTRAS INMUNODEFICIENCIAS ESPECIFICADAS"/>
    <x v="2"/>
    <n v="572.32000000000005"/>
    <n v="572.04999999999995"/>
  </r>
  <r>
    <x v="1"/>
    <x v="0"/>
    <x v="1"/>
    <s v="NEFROLOGIA "/>
    <x v="376"/>
    <n v="1323"/>
    <s v="ABCD-1323"/>
    <s v="D848"/>
    <s v="OTRAS INMUNODEFICIENCIAS ESPECIFICADAS"/>
    <x v="2"/>
    <n v="1283.6400000000001"/>
    <n v="1283.6400000000001"/>
  </r>
  <r>
    <x v="1"/>
    <x v="0"/>
    <x v="1"/>
    <s v="NEFROLOGIA "/>
    <x v="376"/>
    <n v="9796"/>
    <s v="ABCD-9796"/>
    <s v="E11"/>
    <s v="DIABETES MELLITUS NO INSULINODEPENDIENTE"/>
    <x v="2"/>
    <n v="100.05"/>
    <n v="99.03"/>
  </r>
  <r>
    <x v="1"/>
    <x v="0"/>
    <x v="1"/>
    <s v="NEFROLOGIA "/>
    <x v="376"/>
    <n v="9797"/>
    <s v="ABCD-9797"/>
    <s v="D848"/>
    <s v="OTRAS INMUNODEFICIENCIAS ESPECIFICADAS"/>
    <x v="2"/>
    <n v="1983.37"/>
    <n v="1668.1"/>
  </r>
  <r>
    <x v="1"/>
    <x v="0"/>
    <x v="1"/>
    <s v="NEFROLOGIA "/>
    <x v="376"/>
    <n v="9798"/>
    <s v="ABCD-9798"/>
    <s v="N18"/>
    <s v="INSUFICIENCIA RENAL CRONICA"/>
    <x v="2"/>
    <n v="13.97"/>
    <n v="13.97"/>
  </r>
  <r>
    <x v="1"/>
    <x v="0"/>
    <x v="1"/>
    <s v="NEFROLOGIA "/>
    <x v="376"/>
    <n v="9799"/>
    <s v="ABCD-9799"/>
    <s v="Z940"/>
    <s v="TRASPLANTE DE RIÑON"/>
    <x v="2"/>
    <n v="1080.02"/>
    <n v="786.02"/>
  </r>
  <r>
    <x v="1"/>
    <x v="0"/>
    <x v="1"/>
    <s v="NEFROLOGIA "/>
    <x v="376"/>
    <n v="9800"/>
    <s v="ABCD-9800"/>
    <s v="Z940"/>
    <s v="TRASPLANTE DE RIÑON"/>
    <x v="2"/>
    <n v="1158.4100000000001"/>
    <n v="915.53"/>
  </r>
  <r>
    <x v="1"/>
    <x v="0"/>
    <x v="1"/>
    <s v="NEFROLOGIA "/>
    <x v="376"/>
    <n v="9801"/>
    <s v="ABCD-9801"/>
    <s v="Z940"/>
    <s v="TRASPLANTE DE RIÑON"/>
    <x v="2"/>
    <n v="432.77"/>
    <n v="432.77"/>
  </r>
  <r>
    <x v="1"/>
    <x v="0"/>
    <x v="1"/>
    <s v="NEFROLOGIA "/>
    <x v="376"/>
    <n v="9802"/>
    <s v="ABCD-9802"/>
    <s v="D848"/>
    <s v="OTRAS INMUNODEFICIENCIAS ESPECIFICADAS"/>
    <x v="2"/>
    <n v="754.37"/>
    <n v="754.37"/>
  </r>
  <r>
    <x v="1"/>
    <x v="0"/>
    <x v="1"/>
    <s v="NEFROLOGIA "/>
    <x v="376"/>
    <n v="9803"/>
    <s v="ABCD-9803"/>
    <s v="N18"/>
    <s v="INSUFICIENCIA RENAL CRONICA"/>
    <x v="2"/>
    <n v="1467.92"/>
    <n v="1467.92"/>
  </r>
  <r>
    <x v="1"/>
    <x v="0"/>
    <x v="1"/>
    <s v="NEFROLOGIA "/>
    <x v="376"/>
    <n v="9804"/>
    <s v="ABCD-9804"/>
    <s v="D848"/>
    <s v="OTRAS INMUNODEFICIENCIAS ESPECIFICADAS"/>
    <x v="2"/>
    <n v="89.96"/>
    <n v="89.96"/>
  </r>
  <r>
    <x v="1"/>
    <x v="0"/>
    <x v="1"/>
    <s v="NEFROLOGIA "/>
    <x v="371"/>
    <n v="9805"/>
    <s v="ABCD-9805"/>
    <s v="Q612"/>
    <s v="RIÑON POLIQUISTICO, TIPO ADULTO"/>
    <x v="2"/>
    <n v="53.25"/>
    <n v="52.97"/>
  </r>
  <r>
    <x v="1"/>
    <x v="0"/>
    <x v="1"/>
    <s v="NEFROLOGIA "/>
    <x v="371"/>
    <n v="9806"/>
    <s v="ABCD-9806"/>
    <s v="N18"/>
    <s v="INSUFICIENCIA RENAL CRONICA"/>
    <x v="2"/>
    <n v="574.04999999999995"/>
    <n v="574.04999999999995"/>
  </r>
  <r>
    <x v="1"/>
    <x v="0"/>
    <x v="1"/>
    <s v="NEFROLOGIA "/>
    <x v="371"/>
    <n v="1644"/>
    <s v="ABCD-1644"/>
    <s v="D848"/>
    <s v="OTRAS INMUNODEFICIENCIAS ESPECIFICADAS"/>
    <x v="2"/>
    <n v="885.1"/>
    <n v="885.1"/>
  </r>
  <r>
    <x v="1"/>
    <x v="0"/>
    <x v="1"/>
    <s v="NEFROLOGIA "/>
    <x v="371"/>
    <n v="8965"/>
    <s v="ABCD-8965"/>
    <s v="Z940"/>
    <s v="TRASPLANTE DE RIÑON"/>
    <x v="2"/>
    <n v="2388.62"/>
    <n v="2388.62"/>
  </r>
  <r>
    <x v="1"/>
    <x v="0"/>
    <x v="1"/>
    <s v="NEFROLOGIA "/>
    <x v="371"/>
    <n v="1337"/>
    <s v="ABCD-1337"/>
    <s v="Z940"/>
    <s v="TRASPLANTE DE RIÑON"/>
    <x v="2"/>
    <n v="24.09"/>
    <n v="0"/>
  </r>
  <r>
    <x v="1"/>
    <x v="0"/>
    <x v="1"/>
    <s v="NEFROLOGIA "/>
    <x v="371"/>
    <n v="9807"/>
    <s v="ABCD-9807"/>
    <s v="N18"/>
    <s v="INSUFICIENCIA RENAL CRONICA"/>
    <x v="2"/>
    <n v="13.97"/>
    <n v="13.97"/>
  </r>
  <r>
    <x v="1"/>
    <x v="0"/>
    <x v="1"/>
    <s v="NEFROLOGIA "/>
    <x v="371"/>
    <n v="8967"/>
    <s v="ABCD-8967"/>
    <s v="D848"/>
    <s v="OTRAS INMUNODEFICIENCIAS ESPECIFICADAS"/>
    <x v="2"/>
    <n v="659.04"/>
    <n v="553.77"/>
  </r>
  <r>
    <x v="1"/>
    <x v="0"/>
    <x v="1"/>
    <s v="NEFROLOGIA "/>
    <x v="371"/>
    <n v="1469"/>
    <s v="ABCD-1469"/>
    <s v="N22"/>
    <s v="CALCULO DE LAS VIAS URINARIAS EN ENFERMEDADES CLASIFICADAS EN OTRA PARTE"/>
    <x v="2"/>
    <n v="14.25"/>
    <n v="13.23"/>
  </r>
  <r>
    <x v="1"/>
    <x v="0"/>
    <x v="1"/>
    <s v="NEFROLOGIA "/>
    <x v="371"/>
    <n v="9808"/>
    <s v="ABCD-9808"/>
    <s v="D848"/>
    <s v="OTRAS INMUNODEFICIENCIAS ESPECIFICADAS"/>
    <x v="2"/>
    <n v="2584.92"/>
    <n v="2584.92"/>
  </r>
  <r>
    <x v="1"/>
    <x v="0"/>
    <x v="1"/>
    <s v="NEFROLOGIA "/>
    <x v="371"/>
    <n v="4042"/>
    <s v="ABCD-4042"/>
    <s v="D848"/>
    <s v="OTRAS INMUNODEFICIENCIAS ESPECIFICADAS"/>
    <x v="2"/>
    <n v="2529.42"/>
    <n v="2529.42"/>
  </r>
  <r>
    <x v="1"/>
    <x v="0"/>
    <x v="1"/>
    <s v="NEFROLOGIA "/>
    <x v="371"/>
    <n v="8981"/>
    <s v="ABCD-8981"/>
    <s v="D848"/>
    <s v="OTRAS INMUNODEFICIENCIAS ESPECIFICADAS"/>
    <x v="2"/>
    <n v="2695.92"/>
    <n v="2695.92"/>
  </r>
  <r>
    <x v="1"/>
    <x v="0"/>
    <x v="1"/>
    <s v="NEFROLOGIA "/>
    <x v="371"/>
    <n v="9809"/>
    <s v="ABCD-9809"/>
    <s v="N18"/>
    <s v="INSUFICIENCIA RENAL CRONICA"/>
    <x v="2"/>
    <n v="13.97"/>
    <n v="13.97"/>
  </r>
  <r>
    <x v="1"/>
    <x v="0"/>
    <x v="1"/>
    <s v="NEFROLOGIA "/>
    <x v="371"/>
    <n v="9810"/>
    <s v="ABCD-9810"/>
    <s v="N18"/>
    <s v="INSUFICIENCIA RENAL CRONICA"/>
    <x v="2"/>
    <n v="1467.92"/>
    <n v="1467.92"/>
  </r>
  <r>
    <x v="1"/>
    <x v="0"/>
    <x v="1"/>
    <s v="NEFROLOGIA "/>
    <x v="371"/>
    <n v="9811"/>
    <s v="ABCD-9811"/>
    <s v="N18"/>
    <s v="INSUFICIENCIA RENAL CRONICA"/>
    <x v="2"/>
    <n v="1481.89"/>
    <n v="1481.89"/>
  </r>
  <r>
    <x v="1"/>
    <x v="0"/>
    <x v="1"/>
    <s v="NEFROLOGIA "/>
    <x v="371"/>
    <n v="1333"/>
    <s v="ABCD-1333"/>
    <s v="Z940"/>
    <s v="TRASPLANTE DE RIÑON"/>
    <x v="2"/>
    <n v="1135.45"/>
    <n v="782.35"/>
  </r>
  <r>
    <x v="1"/>
    <x v="0"/>
    <x v="1"/>
    <s v="NEFROLOGIA "/>
    <x v="371"/>
    <n v="9812"/>
    <s v="ABCD-9812"/>
    <s v="N18"/>
    <s v="INSUFICIENCIA RENAL CRONICA"/>
    <x v="2"/>
    <n v="1467.92"/>
    <n v="1467.92"/>
  </r>
  <r>
    <x v="1"/>
    <x v="0"/>
    <x v="1"/>
    <s v="NEFROLOGIA "/>
    <x v="304"/>
    <n v="9043"/>
    <s v="ABCD-9043"/>
    <s v="Z940"/>
    <s v="TRASPLANTE DE RIÑON"/>
    <x v="2"/>
    <n v="551.03"/>
    <n v="467.71"/>
  </r>
  <r>
    <x v="1"/>
    <x v="0"/>
    <x v="1"/>
    <s v="NEFROLOGIA "/>
    <x v="304"/>
    <n v="9813"/>
    <s v="ABCD-9813"/>
    <s v="E112"/>
    <s v="DIABETES MELLITUS NO INSULINODEPENDIENTE, CON COMPLICACIONES RENALES"/>
    <x v="2"/>
    <n v="91.85"/>
    <n v="91.85"/>
  </r>
  <r>
    <x v="1"/>
    <x v="0"/>
    <x v="1"/>
    <s v="NEFROLOGIA "/>
    <x v="304"/>
    <n v="8827"/>
    <s v="ABCD-8827"/>
    <s v="N18"/>
    <s v="INSUFICIENCIA RENAL CRONICA"/>
    <x v="2"/>
    <n v="189.99"/>
    <n v="189.99"/>
  </r>
  <r>
    <x v="1"/>
    <x v="0"/>
    <x v="1"/>
    <s v="NEFROLOGIA "/>
    <x v="304"/>
    <n v="8963"/>
    <s v="ABCD-8963"/>
    <s v="N180"/>
    <s v="INSUFICIENCIA RENAL TERMINAL"/>
    <x v="2"/>
    <n v="574.04999999999995"/>
    <n v="574.04999999999995"/>
  </r>
  <r>
    <x v="1"/>
    <x v="0"/>
    <x v="1"/>
    <s v="NEFROLOGIA "/>
    <x v="304"/>
    <n v="9814"/>
    <s v="ABCD-9814"/>
    <s v="N180"/>
    <s v="INSUFICIENCIA RENAL TERMINAL"/>
    <x v="2"/>
    <n v="574.04999999999995"/>
    <n v="574.04999999999995"/>
  </r>
  <r>
    <x v="1"/>
    <x v="0"/>
    <x v="1"/>
    <s v="NEFROLOGIA "/>
    <x v="304"/>
    <n v="9815"/>
    <s v="ABCD-9815"/>
    <s v="N18"/>
    <s v="INSUFICIENCIA RENAL CRONICA"/>
    <x v="2"/>
    <n v="13.97"/>
    <n v="13.97"/>
  </r>
  <r>
    <x v="1"/>
    <x v="0"/>
    <x v="1"/>
    <s v="NEFROLOGIA "/>
    <x v="304"/>
    <n v="9816"/>
    <s v="ABCD-9816"/>
    <s v="N18"/>
    <s v="INSUFICIENCIA RENAL CRONICA"/>
    <x v="2"/>
    <n v="574.04999999999995"/>
    <n v="574.04999999999995"/>
  </r>
  <r>
    <x v="1"/>
    <x v="0"/>
    <x v="1"/>
    <s v="NEFROLOGIA "/>
    <x v="304"/>
    <n v="1305"/>
    <s v="ABCD-1305"/>
    <s v="N18"/>
    <s v="INSUFICIENCIA RENAL CRONICA"/>
    <x v="2"/>
    <n v="574.04999999999995"/>
    <n v="574.04999999999995"/>
  </r>
  <r>
    <x v="1"/>
    <x v="0"/>
    <x v="1"/>
    <s v="NEFROLOGIA "/>
    <x v="304"/>
    <n v="8821"/>
    <s v="ABCD-8821"/>
    <s v="D848"/>
    <s v="OTRAS INMUNODEFICIENCIAS ESPECIFICADAS"/>
    <x v="2"/>
    <n v="1780.38"/>
    <n v="1780.38"/>
  </r>
  <r>
    <x v="1"/>
    <x v="0"/>
    <x v="1"/>
    <s v="NEFROLOGIA "/>
    <x v="304"/>
    <n v="1362"/>
    <s v="ABCD-1362"/>
    <s v="D848"/>
    <s v="OTRAS INMUNODEFICIENCIAS ESPECIFICADAS"/>
    <x v="2"/>
    <n v="1234.21"/>
    <n v="1233.94"/>
  </r>
  <r>
    <x v="1"/>
    <x v="0"/>
    <x v="1"/>
    <s v="NEFROLOGIA "/>
    <x v="304"/>
    <n v="9817"/>
    <s v="ABCD-9817"/>
    <s v="M32"/>
    <s v="LUPUS ERITEMATOSO SISTEMICO"/>
    <x v="2"/>
    <n v="17.55"/>
    <n v="16.53"/>
  </r>
  <r>
    <x v="1"/>
    <x v="0"/>
    <x v="1"/>
    <s v="NEFROLOGIA "/>
    <x v="304"/>
    <n v="9818"/>
    <s v="ABCD-9818"/>
    <s v="N18"/>
    <s v="INSUFICIENCIA RENAL CRONICA"/>
    <x v="2"/>
    <n v="13.97"/>
    <n v="13.97"/>
  </r>
  <r>
    <x v="1"/>
    <x v="0"/>
    <x v="1"/>
    <s v="NEFROLOGIA "/>
    <x v="304"/>
    <n v="9059"/>
    <s v="ABCD-9059"/>
    <s v="Z940"/>
    <s v="TRASPLANTE DE RIÑON"/>
    <x v="2"/>
    <n v="1213.25"/>
    <n v="1053.52"/>
  </r>
  <r>
    <x v="1"/>
    <x v="0"/>
    <x v="1"/>
    <s v="NEFROLOGIA "/>
    <x v="304"/>
    <n v="9819"/>
    <s v="ABCD-9819"/>
    <s v="D848"/>
    <s v="OTRAS INMUNODEFICIENCIAS ESPECIFICADAS"/>
    <x v="2"/>
    <n v="1632.7"/>
    <n v="1317.7"/>
  </r>
  <r>
    <x v="1"/>
    <x v="0"/>
    <x v="1"/>
    <s v="NEFROLOGIA "/>
    <x v="377"/>
    <n v="9820"/>
    <s v="ABCD-9820"/>
    <s v="E112"/>
    <s v="DIABETES MELLITUS NO INSULINODEPENDIENTE, CON COMPLICACIONES RENALES"/>
    <x v="2"/>
    <n v="108.19"/>
    <n v="108.19"/>
  </r>
  <r>
    <x v="1"/>
    <x v="0"/>
    <x v="1"/>
    <s v="NEFROLOGIA "/>
    <x v="377"/>
    <n v="9821"/>
    <s v="ABCD-9821"/>
    <s v="I12"/>
    <s v="ENFERMEDAD RENAL HIPERTENSIVA"/>
    <x v="2"/>
    <n v="86.45"/>
    <n v="86.45"/>
  </r>
  <r>
    <x v="1"/>
    <x v="0"/>
    <x v="1"/>
    <s v="NEFROLOGIA "/>
    <x v="377"/>
    <n v="9822"/>
    <s v="ABCD-9822"/>
    <s v="N18"/>
    <s v="INSUFICIENCIA RENAL CRONICA"/>
    <x v="2"/>
    <n v="13.97"/>
    <n v="13.97"/>
  </r>
  <r>
    <x v="1"/>
    <x v="0"/>
    <x v="1"/>
    <s v="NEFROLOGIA "/>
    <x v="377"/>
    <n v="9823"/>
    <s v="ABCD-9823"/>
    <s v="N18"/>
    <s v="INSUFICIENCIA RENAL CRONICA"/>
    <x v="2"/>
    <n v="13.97"/>
    <n v="13.97"/>
  </r>
  <r>
    <x v="1"/>
    <x v="0"/>
    <x v="1"/>
    <s v="NEFROLOGIA "/>
    <x v="404"/>
    <n v="9768"/>
    <s v="ABCD-9768"/>
    <s v="D848"/>
    <s v="OTRAS INMUNODEFICIENCIAS ESPECIFICADAS"/>
    <x v="2"/>
    <n v="143.4"/>
    <n v="142.62"/>
  </r>
  <r>
    <x v="1"/>
    <x v="0"/>
    <x v="1"/>
    <s v="NEFROLOGIA "/>
    <x v="405"/>
    <n v="9353"/>
    <s v="ABCD-9353"/>
    <s v="D848"/>
    <s v="OTRAS INMUNODEFICIENCIAS ESPECIFICADAS"/>
    <x v="2"/>
    <n v="140.32"/>
    <n v="139.54"/>
  </r>
  <r>
    <x v="1"/>
    <x v="0"/>
    <x v="1"/>
    <s v="NEFROLOGIA "/>
    <x v="314"/>
    <n v="9090"/>
    <s v="ABCD-9090"/>
    <s v="D848"/>
    <s v="OTRAS INMUNODEFICIENCIAS ESPECIFICADAS"/>
    <x v="0"/>
    <n v="368.84"/>
    <n v="368.84"/>
  </r>
  <r>
    <x v="1"/>
    <x v="0"/>
    <x v="1"/>
    <s v="NEFROLOGIA "/>
    <x v="406"/>
    <n v="9553"/>
    <s v="ABCD-9553"/>
    <s v="E440"/>
    <s v="DESNUTRICION PROTEICOCALORICA MODERADA"/>
    <x v="1"/>
    <n v="2579.2800000000002"/>
    <n v="2562.5300000000002"/>
  </r>
  <r>
    <x v="1"/>
    <x v="0"/>
    <x v="1"/>
    <s v="NEFROLOGIA "/>
    <x v="271"/>
    <n v="9795"/>
    <s v="ABCD-9795"/>
    <s v="D848"/>
    <s v="OTRAS INMUNODEFICIENCIAS ESPECIFICADAS"/>
    <x v="1"/>
    <n v="2316.75"/>
    <n v="2316.75"/>
  </r>
  <r>
    <x v="1"/>
    <x v="0"/>
    <x v="1"/>
    <s v="NEFROLOGIA "/>
    <x v="363"/>
    <n v="9044"/>
    <s v="ABCD-9044"/>
    <s v="D848"/>
    <s v="OTRAS INMUNODEFICIENCIAS ESPECIFICADAS"/>
    <x v="1"/>
    <n v="4272.2700000000004"/>
    <n v="4199.96"/>
  </r>
  <r>
    <x v="1"/>
    <x v="0"/>
    <x v="1"/>
    <s v="NEFROLOGIA "/>
    <x v="363"/>
    <n v="9824"/>
    <s v="ABCD-9824"/>
    <s v="E112"/>
    <s v="DIABETES MELLITUS NO INSULINODEPENDIENTE, CON COMPLICACIONES RENALES"/>
    <x v="1"/>
    <n v="2185.46"/>
    <n v="2170.25"/>
  </r>
  <r>
    <x v="1"/>
    <x v="0"/>
    <x v="1"/>
    <s v="NEFROLOGIA "/>
    <x v="407"/>
    <n v="9724"/>
    <s v="ABCD-9724"/>
    <s v="N180"/>
    <s v="INSUFICIENCIA RENAL TERMINAL"/>
    <x v="1"/>
    <n v="2166.4899999999998"/>
    <n v="2061.6"/>
  </r>
  <r>
    <x v="1"/>
    <x v="0"/>
    <x v="1"/>
    <s v="NEFROLOGIA "/>
    <x v="273"/>
    <n v="9825"/>
    <s v="ABCD-9825"/>
    <s v="N18"/>
    <s v="INSUFICIENCIA RENAL CRONICA"/>
    <x v="1"/>
    <n v="1552.07"/>
    <n v="1552.07"/>
  </r>
  <r>
    <x v="1"/>
    <x v="0"/>
    <x v="1"/>
    <s v="NEFROLOGIA "/>
    <x v="338"/>
    <n v="9826"/>
    <s v="ABCD-9826"/>
    <s v="E11"/>
    <s v="DIABETES MELLITUS NO INSULINODEPENDIENTE"/>
    <x v="1"/>
    <n v="4045.4"/>
    <n v="4040.01"/>
  </r>
  <r>
    <x v="1"/>
    <x v="0"/>
    <x v="1"/>
    <s v="NEFROLOGIA "/>
    <x v="339"/>
    <n v="9827"/>
    <s v="ABCD-9827"/>
    <s v="R02"/>
    <s v="GANGRENA, NO CLASIFICADA EN OTRA PARTE"/>
    <x v="1"/>
    <n v="3845.38"/>
    <n v="3724.64"/>
  </r>
  <r>
    <x v="1"/>
    <x v="0"/>
    <x v="1"/>
    <s v="NEFROLOGIA "/>
    <x v="353"/>
    <n v="9043"/>
    <s v="ABCD-9043"/>
    <s v="E440"/>
    <s v="DESNUTRICION PROTEICOCALORICA MODERADA"/>
    <x v="1"/>
    <n v="2813.8"/>
    <n v="2687.44"/>
  </r>
  <r>
    <x v="1"/>
    <x v="0"/>
    <x v="1"/>
    <s v="NEFROLOGIA "/>
    <x v="408"/>
    <n v="9043"/>
    <s v="ABCD-9043"/>
    <s v="E117"/>
    <s v="DIABETES MELLITUS NO INSULINODEPENDIENTE, CON COMPLICACIONES MULTIPLES"/>
    <x v="1"/>
    <n v="7880.65"/>
    <n v="7760.57"/>
  </r>
  <r>
    <x v="1"/>
    <x v="0"/>
    <x v="1"/>
    <s v="NEFROLOGIA "/>
    <x v="409"/>
    <n v="8963"/>
    <s v="ABCD-8963"/>
    <s v="D848"/>
    <s v="OTRAS INMUNODEFICIENCIAS ESPECIFICADAS"/>
    <x v="1"/>
    <n v="17050"/>
    <n v="17050"/>
  </r>
  <r>
    <x v="1"/>
    <x v="0"/>
    <x v="1"/>
    <s v="NEFROLOGIA "/>
    <x v="410"/>
    <n v="9799"/>
    <s v="ABCD-9799"/>
    <s v="D848"/>
    <s v="OTRAS INMUNODEFICIENCIAS ESPECIFICADAS"/>
    <x v="1"/>
    <n v="17050"/>
    <n v="17050"/>
  </r>
  <r>
    <x v="1"/>
    <x v="0"/>
    <x v="1"/>
    <s v="NEFROLOGIA "/>
    <x v="411"/>
    <n v="9828"/>
    <s v="ABCD-9828"/>
    <s v="E11"/>
    <s v="DIABETES MELLITUS NO INSULINODEPENDIENTE"/>
    <x v="1"/>
    <n v="3494.81"/>
    <n v="3494.81"/>
  </r>
  <r>
    <x v="1"/>
    <x v="0"/>
    <x v="1"/>
    <s v="NEFROLOGIA "/>
    <x v="412"/>
    <n v="9829"/>
    <s v="ABCD-9829"/>
    <s v="N110"/>
    <s v="PIELONEFRITIS CRONICA NO OBSTRUCTIVA ASOCIADA CON REFLUJO"/>
    <x v="1"/>
    <n v="3264.5"/>
    <n v="3264.5"/>
  </r>
  <r>
    <x v="1"/>
    <x v="0"/>
    <x v="1"/>
    <s v="NEUMOLOGIA "/>
    <x v="373"/>
    <n v="9830"/>
    <s v="ABCD-9830"/>
    <s v="J458"/>
    <s v="ASMA MIXTA"/>
    <x v="2"/>
    <n v="22.13"/>
    <n v="21.86"/>
  </r>
  <r>
    <x v="1"/>
    <x v="0"/>
    <x v="1"/>
    <s v="NEUMOLOGIA "/>
    <x v="403"/>
    <n v="9831"/>
    <s v="ABCD-9831"/>
    <s v="J439"/>
    <s v="ENFISEMA, NO ESPECIFICADO"/>
    <x v="2"/>
    <n v="118.86"/>
    <n v="117.84"/>
  </r>
  <r>
    <x v="1"/>
    <x v="0"/>
    <x v="1"/>
    <s v="NEUMOLOGIA "/>
    <x v="403"/>
    <n v="9832"/>
    <s v="ABCD-9832"/>
    <s v="J410"/>
    <s v="BRONQUITIS CRONICA SIMPLE"/>
    <x v="2"/>
    <n v="67.88"/>
    <n v="67.61"/>
  </r>
  <r>
    <x v="1"/>
    <x v="0"/>
    <x v="1"/>
    <s v="NEUMOLOGIA "/>
    <x v="403"/>
    <n v="9833"/>
    <s v="ABCD-9833"/>
    <s v="R05"/>
    <s v="TOS"/>
    <x v="2"/>
    <n v="19.600000000000001"/>
    <n v="19.32"/>
  </r>
  <r>
    <x v="1"/>
    <x v="0"/>
    <x v="1"/>
    <s v="NEUMOLOGIA "/>
    <x v="303"/>
    <n v="9834"/>
    <s v="ABCD-9834"/>
    <s v="J459"/>
    <s v="ASMA, NO ESPECIFICADA"/>
    <x v="2"/>
    <n v="19.329999999999998"/>
    <n v="18.309999999999999"/>
  </r>
  <r>
    <x v="1"/>
    <x v="0"/>
    <x v="1"/>
    <s v="NEUMOLOGIA "/>
    <x v="303"/>
    <n v="9835"/>
    <s v="ABCD-9835"/>
    <s v="J43"/>
    <s v="ENFISEMA"/>
    <x v="2"/>
    <n v="68.959999999999994"/>
    <n v="66.947100000000006"/>
  </r>
  <r>
    <x v="1"/>
    <x v="0"/>
    <x v="1"/>
    <s v="NEUMOLOGIA "/>
    <x v="303"/>
    <n v="9836"/>
    <s v="ABCD-9836"/>
    <s v="J841"/>
    <s v="OTRAS ENFERMEDADES PULMONARES INTERSTICIALES CON FIBROSIS"/>
    <x v="2"/>
    <n v="114.71"/>
    <n v="111.7042"/>
  </r>
  <r>
    <x v="1"/>
    <x v="0"/>
    <x v="1"/>
    <s v="NEUMOLOGIA "/>
    <x v="374"/>
    <n v="9837"/>
    <s v="ABCD-9837"/>
    <s v="J439"/>
    <s v="ENFISEMA, NO ESPECIFICADO"/>
    <x v="2"/>
    <n v="113.96"/>
    <n v="113.69"/>
  </r>
  <r>
    <x v="1"/>
    <x v="0"/>
    <x v="1"/>
    <s v="NEUMOLOGIA "/>
    <x v="374"/>
    <n v="431"/>
    <s v="ABCD-431"/>
    <s v="J439"/>
    <s v="ENFISEMA, NO ESPECIFICADO"/>
    <x v="2"/>
    <n v="118.44"/>
    <n v="118.17"/>
  </r>
  <r>
    <x v="1"/>
    <x v="0"/>
    <x v="1"/>
    <s v="NEUMOLOGIA "/>
    <x v="374"/>
    <n v="9838"/>
    <s v="ABCD-9838"/>
    <s v="R091"/>
    <s v="PLEURESIA"/>
    <x v="2"/>
    <n v="64.48"/>
    <n v="63.46"/>
  </r>
  <r>
    <x v="1"/>
    <x v="0"/>
    <x v="1"/>
    <s v="NEUMOLOGIA "/>
    <x v="370"/>
    <n v="9839"/>
    <s v="ABCD-9839"/>
    <s v="J310"/>
    <s v="RINITIS CRONICA"/>
    <x v="2"/>
    <n v="19.03"/>
    <n v="18.010000000000002"/>
  </r>
  <r>
    <x v="1"/>
    <x v="0"/>
    <x v="1"/>
    <s v="NEUMOLOGIA "/>
    <x v="376"/>
    <n v="9840"/>
    <s v="ABCD-9840"/>
    <s v="J20"/>
    <s v="BRONQUITIS AGUDA"/>
    <x v="2"/>
    <n v="35.520000000000003"/>
    <n v="35.24"/>
  </r>
  <r>
    <x v="1"/>
    <x v="0"/>
    <x v="1"/>
    <s v="NEUMOLOGIA "/>
    <x v="371"/>
    <n v="8533"/>
    <s v="ABCD-8533"/>
    <s v="M549"/>
    <s v="DORSALGIA, NO ESPECIFICADA"/>
    <x v="2"/>
    <n v="17.95"/>
    <n v="17.95"/>
  </r>
  <r>
    <x v="1"/>
    <x v="0"/>
    <x v="1"/>
    <s v="NEUMOLOGIA "/>
    <x v="304"/>
    <n v="9841"/>
    <s v="ABCD-9841"/>
    <s v="R060"/>
    <s v="DISNEA"/>
    <x v="2"/>
    <n v="64.78"/>
    <n v="63.76"/>
  </r>
  <r>
    <x v="1"/>
    <x v="0"/>
    <x v="1"/>
    <s v="NEUMOLOGIA "/>
    <x v="304"/>
    <n v="9842"/>
    <s v="ABCD-9842"/>
    <s v="J458"/>
    <s v="ASMA MIXTA"/>
    <x v="2"/>
    <n v="20.43"/>
    <n v="19.41"/>
  </r>
  <r>
    <x v="1"/>
    <x v="0"/>
    <x v="1"/>
    <s v="NEUMOLOGIA "/>
    <x v="304"/>
    <n v="9843"/>
    <s v="ABCD-9843"/>
    <s v="J30"/>
    <s v="RINITIS ALERGICA Y VASOMOTORA"/>
    <x v="2"/>
    <n v="26.8"/>
    <n v="26.52"/>
  </r>
  <r>
    <x v="1"/>
    <x v="0"/>
    <x v="1"/>
    <s v="NEUMOLOGIA "/>
    <x v="377"/>
    <n v="9844"/>
    <s v="ABCD-9844"/>
    <s v="J841"/>
    <s v="OTRAS ENFERMEDADES PULMONARES INTERSTICIALES CON FIBROSIS"/>
    <x v="2"/>
    <n v="14.25"/>
    <n v="13.23"/>
  </r>
  <r>
    <x v="1"/>
    <x v="0"/>
    <x v="1"/>
    <s v="NEUMOLOGIA "/>
    <x v="377"/>
    <n v="9845"/>
    <s v="ABCD-9845"/>
    <s v="R060"/>
    <s v="DISNEA"/>
    <x v="2"/>
    <n v="14.7"/>
    <n v="14.7"/>
  </r>
  <r>
    <x v="1"/>
    <x v="0"/>
    <x v="1"/>
    <s v="NEUROCIRUGIA "/>
    <x v="413"/>
    <n v="9846"/>
    <s v="ABCD-9846"/>
    <s v="S065"/>
    <s v="HEMORRAGIA SUBDURAL TRAUMATICA"/>
    <x v="1"/>
    <n v="5595.64"/>
    <n v="5517.7"/>
  </r>
  <r>
    <x v="1"/>
    <x v="0"/>
    <x v="1"/>
    <s v="NEUROLOGIA "/>
    <x v="414"/>
    <n v="9847"/>
    <s v="ABCD-9847"/>
    <s v="E11"/>
    <s v="DIABETES MELLITUS NO INSULINODEPENDIENTE"/>
    <x v="0"/>
    <n v="237.19"/>
    <n v="237.19"/>
  </r>
  <r>
    <x v="1"/>
    <x v="0"/>
    <x v="1"/>
    <s v="NEUROLOGIA "/>
    <x v="326"/>
    <n v="9847"/>
    <s v="ABCD-9847"/>
    <s v="E11"/>
    <s v="DIABETES MELLITUS NO INSULINODEPENDIENTE"/>
    <x v="1"/>
    <n v="2302.58"/>
    <n v="2267.9499999999998"/>
  </r>
  <r>
    <x v="1"/>
    <x v="0"/>
    <x v="1"/>
    <s v="NEUROLOGIA "/>
    <x v="338"/>
    <n v="9848"/>
    <s v="ABCD-9848"/>
    <s v="E11"/>
    <s v="DIABETES MELLITUS NO INSULINODEPENDIENTE"/>
    <x v="1"/>
    <n v="3624.77"/>
    <n v="3382.85"/>
  </r>
  <r>
    <x v="1"/>
    <x v="0"/>
    <x v="1"/>
    <s v="NEUROLOGIA "/>
    <x v="415"/>
    <n v="9849"/>
    <s v="ABCD-9849"/>
    <s v="J189"/>
    <s v="NEUMONIA, NO ESPECIFICADA"/>
    <x v="1"/>
    <n v="17463.28"/>
    <n v="16904.98"/>
  </r>
  <r>
    <x v="1"/>
    <x v="0"/>
    <x v="1"/>
    <s v="NEUROLOGIA "/>
    <x v="400"/>
    <n v="9850"/>
    <s v="ABCD-9850"/>
    <s v="I63"/>
    <s v="INFARTO CEREBRAL"/>
    <x v="1"/>
    <n v="676.31"/>
    <n v="676.31"/>
  </r>
  <r>
    <x v="1"/>
    <x v="0"/>
    <x v="1"/>
    <s v="NUTRICION Y DIETETICA"/>
    <x v="373"/>
    <n v="9851"/>
    <s v="ABCD-9851"/>
    <s v="Z713"/>
    <s v="CONSULTA PARA INSTRUCCION Y VIGILANCIA DE LA DIETA"/>
    <x v="2"/>
    <n v="21"/>
    <n v="21"/>
  </r>
  <r>
    <x v="1"/>
    <x v="0"/>
    <x v="1"/>
    <s v="NUTRICION Y DIETETICA"/>
    <x v="373"/>
    <n v="9852"/>
    <s v="ABCD-9852"/>
    <s v="E660"/>
    <s v="OBESIDAD DEBIDA A EXCESO DE CALORIAS"/>
    <x v="2"/>
    <n v="21"/>
    <n v="21"/>
  </r>
  <r>
    <x v="1"/>
    <x v="0"/>
    <x v="1"/>
    <s v="NUTRICION Y DIETETICA"/>
    <x v="379"/>
    <n v="9853"/>
    <s v="ABCD-9853"/>
    <s v="Z713"/>
    <s v="CONSULTA PARA INSTRUCCION Y VIGILANCIA DE LA DIETA"/>
    <x v="2"/>
    <n v="554.54999999999995"/>
    <n v="554.28"/>
  </r>
  <r>
    <x v="1"/>
    <x v="0"/>
    <x v="1"/>
    <s v="NUTRICION Y DIETETICA"/>
    <x v="303"/>
    <n v="81"/>
    <s v="ABCD-81"/>
    <s v="D649"/>
    <s v="ANEMIA DE TIPO NO ESPECIFICADO"/>
    <x v="2"/>
    <n v="21"/>
    <n v="21"/>
  </r>
  <r>
    <x v="1"/>
    <x v="0"/>
    <x v="1"/>
    <s v="NUTRICION Y DIETETICA"/>
    <x v="303"/>
    <n v="9854"/>
    <s v="ABCD-9854"/>
    <s v="Z713"/>
    <s v="CONSULTA PARA INSTRUCCION Y VIGILANCIA DE LA DIETA"/>
    <x v="2"/>
    <n v="13.5"/>
    <n v="13.23"/>
  </r>
  <r>
    <x v="1"/>
    <x v="0"/>
    <x v="1"/>
    <s v="NUTRICION Y DIETETICA"/>
    <x v="303"/>
    <n v="9855"/>
    <s v="ABCD-9855"/>
    <s v="E660"/>
    <s v="OBESIDAD DEBIDA A EXCESO DE CALORIAS"/>
    <x v="2"/>
    <n v="13.5"/>
    <n v="13.5"/>
  </r>
  <r>
    <x v="1"/>
    <x v="0"/>
    <x v="1"/>
    <s v="NUTRICION Y DIETETICA"/>
    <x v="303"/>
    <n v="9856"/>
    <s v="ABCD-9856"/>
    <s v="E660"/>
    <s v="OBESIDAD DEBIDA A EXCESO DE CALORIAS"/>
    <x v="2"/>
    <n v="21"/>
    <n v="21"/>
  </r>
  <r>
    <x v="1"/>
    <x v="0"/>
    <x v="1"/>
    <s v="NUTRICION Y DIETETICA"/>
    <x v="303"/>
    <n v="9857"/>
    <s v="ABCD-9857"/>
    <s v="E660"/>
    <s v="OBESIDAD DEBIDA A EXCESO DE CALORIAS"/>
    <x v="2"/>
    <n v="13.5"/>
    <n v="13.5"/>
  </r>
  <r>
    <x v="1"/>
    <x v="0"/>
    <x v="1"/>
    <s v="NUTRICION Y DIETETICA"/>
    <x v="374"/>
    <n v="9858"/>
    <s v="ABCD-9858"/>
    <s v="Z713"/>
    <s v="CONSULTA PARA INSTRUCCION Y VIGILANCIA DE LA DIETA"/>
    <x v="2"/>
    <n v="14.25"/>
    <n v="13.23"/>
  </r>
  <r>
    <x v="1"/>
    <x v="0"/>
    <x v="1"/>
    <s v="NUTRICION Y DIETETICA"/>
    <x v="374"/>
    <n v="9859"/>
    <s v="ABCD-9859"/>
    <s v="E660"/>
    <s v="OBESIDAD DEBIDA A EXCESO DE CALORIAS"/>
    <x v="2"/>
    <n v="13.5"/>
    <n v="13.23"/>
  </r>
  <r>
    <x v="1"/>
    <x v="0"/>
    <x v="1"/>
    <s v="NUTRICION Y DIETETICA"/>
    <x v="375"/>
    <n v="9860"/>
    <s v="ABCD-9860"/>
    <s v="Z713"/>
    <s v="CONSULTA PARA INSTRUCCION Y VIGILANCIA DE LA DIETA"/>
    <x v="2"/>
    <n v="27"/>
    <n v="26.73"/>
  </r>
  <r>
    <x v="1"/>
    <x v="0"/>
    <x v="1"/>
    <s v="NUTRICION Y DIETETICA"/>
    <x v="375"/>
    <n v="9861"/>
    <s v="ABCD-9861"/>
    <s v="Z713"/>
    <s v="CONSULTA PARA INSTRUCCION Y VIGILANCIA DE LA DIETA"/>
    <x v="2"/>
    <n v="13.5"/>
    <n v="13.23"/>
  </r>
  <r>
    <x v="1"/>
    <x v="0"/>
    <x v="1"/>
    <s v="NUTRICION Y DIETETICA"/>
    <x v="375"/>
    <n v="9862"/>
    <s v="ABCD-9862"/>
    <s v="E66"/>
    <s v="OBESIDAD"/>
    <x v="2"/>
    <n v="13.5"/>
    <n v="13.23"/>
  </r>
  <r>
    <x v="1"/>
    <x v="0"/>
    <x v="1"/>
    <s v="NUTRICION Y DIETETICA"/>
    <x v="370"/>
    <n v="6391"/>
    <s v="ABCD-6391"/>
    <s v="Z713"/>
    <s v="CONSULTA PARA INSTRUCCION Y VIGILANCIA DE LA DIETA"/>
    <x v="2"/>
    <n v="21"/>
    <n v="21"/>
  </r>
  <r>
    <x v="1"/>
    <x v="0"/>
    <x v="1"/>
    <s v="NUTRICION Y DIETETICA"/>
    <x v="370"/>
    <n v="9863"/>
    <s v="ABCD-9863"/>
    <s v="E11"/>
    <s v="DIABETES MELLITUS NO INSULINODEPENDIENTE"/>
    <x v="2"/>
    <n v="13.5"/>
    <n v="13.23"/>
  </r>
  <r>
    <x v="1"/>
    <x v="0"/>
    <x v="1"/>
    <s v="NUTRICION Y DIETETICA"/>
    <x v="370"/>
    <n v="9864"/>
    <s v="ABCD-9864"/>
    <s v="Z713"/>
    <s v="CONSULTA PARA INSTRUCCION Y VIGILANCIA DE LA DIETA"/>
    <x v="2"/>
    <n v="13.5"/>
    <n v="13.5"/>
  </r>
  <r>
    <x v="1"/>
    <x v="0"/>
    <x v="1"/>
    <s v="NUTRICION Y DIETETICA"/>
    <x v="370"/>
    <n v="9865"/>
    <s v="ABCD-9865"/>
    <s v="E660"/>
    <s v="OBESIDAD DEBIDA A EXCESO DE CALORIAS"/>
    <x v="2"/>
    <n v="13.5"/>
    <n v="13.23"/>
  </r>
  <r>
    <x v="1"/>
    <x v="0"/>
    <x v="1"/>
    <s v="NUTRICION Y DIETETICA"/>
    <x v="370"/>
    <n v="9866"/>
    <s v="ABCD-9866"/>
    <s v="E660"/>
    <s v="OBESIDAD DEBIDA A EXCESO DE CALORIAS"/>
    <x v="2"/>
    <n v="21"/>
    <n v="21"/>
  </r>
  <r>
    <x v="1"/>
    <x v="0"/>
    <x v="1"/>
    <s v="NUTRICION Y DIETETICA"/>
    <x v="376"/>
    <n v="9867"/>
    <s v="ABCD-9867"/>
    <s v="E660"/>
    <s v="OBESIDAD DEBIDA A EXCESO DE CALORIAS"/>
    <x v="2"/>
    <n v="21"/>
    <n v="21"/>
  </r>
  <r>
    <x v="1"/>
    <x v="0"/>
    <x v="1"/>
    <s v="NUTRICION Y DIETETICA"/>
    <x v="376"/>
    <n v="9868"/>
    <s v="ABCD-9868"/>
    <s v="E660"/>
    <s v="OBESIDAD DEBIDA A EXCESO DE CALORIAS"/>
    <x v="2"/>
    <n v="21"/>
    <n v="21"/>
  </r>
  <r>
    <x v="1"/>
    <x v="0"/>
    <x v="1"/>
    <s v="NUTRICION Y DIETETICA"/>
    <x v="376"/>
    <n v="9869"/>
    <s v="ABCD-9869"/>
    <s v="Z713"/>
    <s v="CONSULTA PARA INSTRUCCION Y VIGILANCIA DE LA DIETA"/>
    <x v="2"/>
    <n v="146.27000000000001"/>
    <n v="27.47"/>
  </r>
  <r>
    <x v="1"/>
    <x v="0"/>
    <x v="1"/>
    <s v="NUTRICION Y DIETETICA"/>
    <x v="376"/>
    <n v="9870"/>
    <s v="ABCD-9870"/>
    <s v="Z713"/>
    <s v="CONSULTA PARA INSTRUCCION Y VIGILANCIA DE LA DIETA"/>
    <x v="2"/>
    <n v="21"/>
    <n v="21"/>
  </r>
  <r>
    <x v="1"/>
    <x v="0"/>
    <x v="1"/>
    <s v="NUTRICION Y DIETETICA"/>
    <x v="376"/>
    <n v="9871"/>
    <s v="ABCD-9871"/>
    <s v="E660"/>
    <s v="OBESIDAD DEBIDA A EXCESO DE CALORIAS"/>
    <x v="2"/>
    <n v="13.5"/>
    <n v="13.23"/>
  </r>
  <r>
    <x v="1"/>
    <x v="0"/>
    <x v="1"/>
    <s v="NUTRICION Y DIETETICA"/>
    <x v="376"/>
    <n v="9872"/>
    <s v="ABCD-9872"/>
    <s v="E660"/>
    <s v="OBESIDAD DEBIDA A EXCESO DE CALORIAS"/>
    <x v="2"/>
    <n v="13.5"/>
    <n v="13.5"/>
  </r>
  <r>
    <x v="1"/>
    <x v="0"/>
    <x v="1"/>
    <s v="NUTRICION Y DIETETICA"/>
    <x v="376"/>
    <n v="621"/>
    <s v="ABCD-621"/>
    <s v="Z713"/>
    <s v="CONSULTA PARA INSTRUCCION Y VIGILANCIA DE LA DIETA"/>
    <x v="2"/>
    <n v="13.5"/>
    <n v="13.5"/>
  </r>
  <r>
    <x v="1"/>
    <x v="0"/>
    <x v="1"/>
    <s v="NUTRICION Y DIETETICA"/>
    <x v="376"/>
    <n v="9873"/>
    <s v="ABCD-9873"/>
    <s v="Z713"/>
    <s v="CONSULTA PARA INSTRUCCION Y VIGILANCIA DE LA DIETA"/>
    <x v="2"/>
    <n v="13.5"/>
    <n v="13.5"/>
  </r>
  <r>
    <x v="1"/>
    <x v="0"/>
    <x v="1"/>
    <s v="NUTRICION Y DIETETICA"/>
    <x v="371"/>
    <n v="9874"/>
    <s v="ABCD-9874"/>
    <s v="Z713"/>
    <s v="CONSULTA PARA INSTRUCCION Y VIGILANCIA DE LA DIETA"/>
    <x v="2"/>
    <n v="13.5"/>
    <n v="13.5"/>
  </r>
  <r>
    <x v="1"/>
    <x v="0"/>
    <x v="1"/>
    <s v="NUTRICION Y DIETETICA"/>
    <x v="371"/>
    <n v="9875"/>
    <s v="ABCD-9875"/>
    <s v="Z713"/>
    <s v="CONSULTA PARA INSTRUCCION Y VIGILANCIA DE LA DIETA"/>
    <x v="2"/>
    <n v="21"/>
    <n v="21"/>
  </r>
  <r>
    <x v="1"/>
    <x v="0"/>
    <x v="1"/>
    <s v="NUTRICION Y DIETETICA"/>
    <x v="371"/>
    <n v="8929"/>
    <s v="ABCD-8929"/>
    <s v="Z713"/>
    <s v="CONSULTA PARA INSTRUCCION Y VIGILANCIA DE LA DIETA"/>
    <x v="2"/>
    <n v="13.5"/>
    <n v="13.23"/>
  </r>
  <r>
    <x v="1"/>
    <x v="0"/>
    <x v="1"/>
    <s v="NUTRICION Y DIETETICA"/>
    <x v="371"/>
    <n v="9876"/>
    <s v="ABCD-9876"/>
    <s v="Z713"/>
    <s v="CONSULTA PARA INSTRUCCION Y VIGILANCIA DE LA DIETA"/>
    <x v="2"/>
    <n v="13.5"/>
    <n v="13.5"/>
  </r>
  <r>
    <x v="1"/>
    <x v="0"/>
    <x v="1"/>
    <s v="NUTRICION Y DIETETICA"/>
    <x v="371"/>
    <n v="9877"/>
    <s v="ABCD-9877"/>
    <s v="E66"/>
    <s v="OBESIDAD"/>
    <x v="2"/>
    <n v="13.5"/>
    <n v="13.23"/>
  </r>
  <r>
    <x v="1"/>
    <x v="0"/>
    <x v="1"/>
    <s v="NUTRICION Y DIETETICA"/>
    <x v="371"/>
    <n v="9878"/>
    <s v="ABCD-9878"/>
    <s v="E660"/>
    <s v="OBESIDAD DEBIDA A EXCESO DE CALORIAS"/>
    <x v="2"/>
    <n v="21"/>
    <n v="21"/>
  </r>
  <r>
    <x v="1"/>
    <x v="0"/>
    <x v="1"/>
    <s v="NUTRICION Y DIETETICA"/>
    <x v="371"/>
    <n v="8966"/>
    <s v="ABCD-8966"/>
    <s v="Z713"/>
    <s v="CONSULTA PARA INSTRUCCION Y VIGILANCIA DE LA DIETA"/>
    <x v="2"/>
    <n v="25.2"/>
    <n v="25.2"/>
  </r>
  <r>
    <x v="1"/>
    <x v="0"/>
    <x v="1"/>
    <s v="NUTRICION Y DIETETICA"/>
    <x v="371"/>
    <n v="9879"/>
    <s v="ABCD-9879"/>
    <s v="E660"/>
    <s v="OBESIDAD DEBIDA A EXCESO DE CALORIAS"/>
    <x v="2"/>
    <n v="13.5"/>
    <n v="13.23"/>
  </r>
  <r>
    <x v="1"/>
    <x v="0"/>
    <x v="1"/>
    <s v="NUTRICION Y DIETETICA"/>
    <x v="371"/>
    <n v="9880"/>
    <s v="ABCD-9880"/>
    <s v="Z713"/>
    <s v="CONSULTA PARA INSTRUCCION Y VIGILANCIA DE LA DIETA"/>
    <x v="2"/>
    <n v="13.5"/>
    <n v="13.5"/>
  </r>
  <r>
    <x v="1"/>
    <x v="0"/>
    <x v="1"/>
    <s v="NUTRICION Y DIETETICA"/>
    <x v="371"/>
    <n v="3956"/>
    <s v="ABCD-3956"/>
    <s v="Z713"/>
    <s v="CONSULTA PARA INSTRUCCION Y VIGILANCIA DE LA DIETA"/>
    <x v="2"/>
    <n v="21"/>
    <n v="21"/>
  </r>
  <r>
    <x v="1"/>
    <x v="0"/>
    <x v="1"/>
    <s v="NUTRICION Y DIETETICA"/>
    <x v="371"/>
    <n v="9881"/>
    <s v="ABCD-9881"/>
    <s v="Z713"/>
    <s v="CONSULTA PARA INSTRUCCION Y VIGILANCIA DE LA DIETA"/>
    <x v="2"/>
    <n v="13.5"/>
    <n v="13.5"/>
  </r>
  <r>
    <x v="1"/>
    <x v="0"/>
    <x v="1"/>
    <s v="NUTRICION Y DIETETICA"/>
    <x v="304"/>
    <n v="9882"/>
    <s v="ABCD-9882"/>
    <s v="Z713"/>
    <s v="CONSULTA PARA INSTRUCCION Y VIGILANCIA DE LA DIETA"/>
    <x v="2"/>
    <n v="13.5"/>
    <n v="13.23"/>
  </r>
  <r>
    <x v="1"/>
    <x v="0"/>
    <x v="1"/>
    <s v="NUTRICION Y DIETETICA"/>
    <x v="304"/>
    <n v="9883"/>
    <s v="ABCD-9883"/>
    <s v="Z713"/>
    <s v="CONSULTA PARA INSTRUCCION Y VIGILANCIA DE LA DIETA"/>
    <x v="2"/>
    <n v="21"/>
    <n v="21"/>
  </r>
  <r>
    <x v="1"/>
    <x v="0"/>
    <x v="1"/>
    <s v="NUTRICION Y DIETETICA"/>
    <x v="304"/>
    <n v="9884"/>
    <s v="ABCD-9884"/>
    <s v="Z713"/>
    <s v="CONSULTA PARA INSTRUCCION Y VIGILANCIA DE LA DIETA"/>
    <x v="2"/>
    <n v="85.98"/>
    <n v="85.71"/>
  </r>
  <r>
    <x v="1"/>
    <x v="0"/>
    <x v="1"/>
    <s v="NUTRICION Y DIETETICA"/>
    <x v="304"/>
    <n v="9885"/>
    <s v="ABCD-9885"/>
    <s v="Z713"/>
    <s v="CONSULTA PARA INSTRUCCION Y VIGILANCIA DE LA DIETA"/>
    <x v="2"/>
    <n v="13.5"/>
    <n v="13.23"/>
  </r>
  <r>
    <x v="1"/>
    <x v="0"/>
    <x v="1"/>
    <s v="NUTRICION Y DIETETICA"/>
    <x v="304"/>
    <n v="9886"/>
    <s v="ABCD-9886"/>
    <s v="E660"/>
    <s v="OBESIDAD DEBIDA A EXCESO DE CALORIAS"/>
    <x v="2"/>
    <n v="13.5"/>
    <n v="13.23"/>
  </r>
  <r>
    <x v="1"/>
    <x v="0"/>
    <x v="1"/>
    <s v="NUTRICION Y DIETETICA"/>
    <x v="304"/>
    <n v="9887"/>
    <s v="ABCD-9887"/>
    <s v="E660"/>
    <s v="OBESIDAD DEBIDA A EXCESO DE CALORIAS"/>
    <x v="2"/>
    <n v="21"/>
    <n v="21"/>
  </r>
  <r>
    <x v="1"/>
    <x v="0"/>
    <x v="1"/>
    <s v="NUTRICION Y DIETETICA"/>
    <x v="304"/>
    <n v="9888"/>
    <s v="ABCD-9888"/>
    <s v="Z713"/>
    <s v="CONSULTA PARA INSTRUCCION Y VIGILANCIA DE LA DIETA"/>
    <x v="2"/>
    <n v="13.5"/>
    <n v="13.5"/>
  </r>
  <r>
    <x v="1"/>
    <x v="0"/>
    <x v="1"/>
    <s v="NUTRICION Y DIETETICA"/>
    <x v="304"/>
    <n v="7622"/>
    <s v="ABCD-7622"/>
    <s v="Z713"/>
    <s v="CONSULTA PARA INSTRUCCION Y VIGILANCIA DE LA DIETA"/>
    <x v="2"/>
    <n v="13.5"/>
    <n v="13.5"/>
  </r>
  <r>
    <x v="1"/>
    <x v="0"/>
    <x v="1"/>
    <s v="NUTRICION Y DIETETICA"/>
    <x v="377"/>
    <n v="9889"/>
    <s v="ABCD-9889"/>
    <s v="E660"/>
    <s v="OBESIDAD DEBIDA A EXCESO DE CALORIAS"/>
    <x v="2"/>
    <n v="13.5"/>
    <n v="13.23"/>
  </r>
  <r>
    <x v="1"/>
    <x v="0"/>
    <x v="1"/>
    <s v="NUTRICION Y DIETETICA"/>
    <x v="377"/>
    <n v="9890"/>
    <s v="ABCD-9890"/>
    <s v="E660"/>
    <s v="OBESIDAD DEBIDA A EXCESO DE CALORIAS"/>
    <x v="2"/>
    <n v="13.5"/>
    <n v="13.5"/>
  </r>
  <r>
    <x v="1"/>
    <x v="0"/>
    <x v="1"/>
    <s v="NUTRICION Y DIETETICA"/>
    <x v="377"/>
    <n v="9891"/>
    <s v="ABCD-9891"/>
    <s v="E660"/>
    <s v="OBESIDAD DEBIDA A EXCESO DE CALORIAS"/>
    <x v="2"/>
    <n v="21"/>
    <n v="21"/>
  </r>
  <r>
    <x v="1"/>
    <x v="0"/>
    <x v="1"/>
    <s v="OFTALMOLOGIA "/>
    <x v="303"/>
    <n v="9892"/>
    <s v="ABCD-9892"/>
    <s v="Z947"/>
    <s v="TRASPLANTE DE CORNEA"/>
    <x v="2"/>
    <n v="13.5"/>
    <n v="13.23"/>
  </r>
  <r>
    <x v="1"/>
    <x v="0"/>
    <x v="1"/>
    <s v="OFTALMOLOGIA "/>
    <x v="371"/>
    <n v="9893"/>
    <s v="ABCD-9893"/>
    <s v="Z947"/>
    <s v="TRASPLANTE DE CORNEA"/>
    <x v="2"/>
    <n v="21.42"/>
    <n v="20.399999999999999"/>
  </r>
  <r>
    <x v="1"/>
    <x v="0"/>
    <x v="1"/>
    <s v="OFTALMOLOGIA "/>
    <x v="416"/>
    <n v="9894"/>
    <s v="ABCD-9894"/>
    <s v="H181"/>
    <s v="QUERATOPATIA VESICULAR"/>
    <x v="2"/>
    <n v="2570.0700000000002"/>
    <n v="1205.99"/>
  </r>
  <r>
    <x v="1"/>
    <x v="0"/>
    <x v="1"/>
    <s v="OFTALMOLOGIA "/>
    <x v="416"/>
    <n v="9895"/>
    <s v="ABCD-9895"/>
    <s v="H181"/>
    <s v="QUERATOPATIA VESICULAR"/>
    <x v="2"/>
    <n v="2997.99"/>
    <n v="1577.481"/>
  </r>
  <r>
    <x v="1"/>
    <x v="0"/>
    <x v="1"/>
    <s v="OFTALMOLOGIA "/>
    <x v="318"/>
    <n v="9896"/>
    <s v="ABCD-9896"/>
    <s v="S055"/>
    <s v="HERIDA PENETRANTE DEL GLOBO OCULAR CON CUERPO EXTRAÑO"/>
    <x v="0"/>
    <n v="141.79"/>
    <n v="122.91"/>
  </r>
  <r>
    <x v="1"/>
    <x v="0"/>
    <x v="1"/>
    <s v="OFTALMOLOGIA "/>
    <x v="417"/>
    <n v="7980"/>
    <s v="ABCD-7980"/>
    <s v="H181"/>
    <s v="QUERATOPATIA VESICULAR"/>
    <x v="1"/>
    <n v="2639.63"/>
    <n v="1240.1600000000001"/>
  </r>
  <r>
    <x v="1"/>
    <x v="0"/>
    <x v="1"/>
    <s v="ONCOLOGIA "/>
    <x v="303"/>
    <n v="9897"/>
    <s v="ABCD-9897"/>
    <s v="C61"/>
    <s v="TUMOR MALIGNO DE LA PROSTATA"/>
    <x v="2"/>
    <n v="96.65"/>
    <n v="96.38"/>
  </r>
  <r>
    <x v="1"/>
    <x v="0"/>
    <x v="1"/>
    <s v="ONCOLOGIA "/>
    <x v="303"/>
    <n v="9898"/>
    <s v="ABCD-9898"/>
    <s v="C61"/>
    <s v="TUMOR MALIGNO DE LA PROSTATA"/>
    <x v="2"/>
    <n v="71.02"/>
    <n v="70"/>
  </r>
  <r>
    <x v="1"/>
    <x v="0"/>
    <x v="1"/>
    <s v="ONCOLOGIA "/>
    <x v="303"/>
    <n v="9899"/>
    <s v="ABCD-9899"/>
    <s v="C61"/>
    <s v="TUMOR MALIGNO DE LA PROSTATA"/>
    <x v="2"/>
    <n v="61.58"/>
    <n v="61.3"/>
  </r>
  <r>
    <x v="1"/>
    <x v="0"/>
    <x v="1"/>
    <s v="ONCOLOGIA "/>
    <x v="303"/>
    <n v="9900"/>
    <s v="ABCD-9900"/>
    <s v="C61"/>
    <s v="TUMOR MALIGNO DE LA PROSTATA"/>
    <x v="2"/>
    <n v="82.86"/>
    <n v="81.84"/>
  </r>
  <r>
    <x v="1"/>
    <x v="0"/>
    <x v="1"/>
    <s v="ONCOLOGIA "/>
    <x v="303"/>
    <n v="9901"/>
    <s v="ABCD-9901"/>
    <s v="C64"/>
    <s v="TUMOR MALIGNO DEL RIÑON, EXCEPTO DE LA PELVIS RENAL"/>
    <x v="2"/>
    <n v="14.25"/>
    <n v="13.23"/>
  </r>
  <r>
    <x v="1"/>
    <x v="0"/>
    <x v="1"/>
    <s v="ONCOLOGIA "/>
    <x v="303"/>
    <n v="9902"/>
    <s v="ABCD-9902"/>
    <s v="C22"/>
    <s v="TUMOR MALIGNO DEL HIGADO Y DE LAS VIAS BILIARES INTRAHEPATICAS"/>
    <x v="2"/>
    <n v="94.86"/>
    <n v="94.59"/>
  </r>
  <r>
    <x v="1"/>
    <x v="0"/>
    <x v="1"/>
    <s v="ONCOLOGIA "/>
    <x v="303"/>
    <n v="9903"/>
    <s v="ABCD-9903"/>
    <s v="C18"/>
    <s v="TUMOR MALIGNO DEL COLON"/>
    <x v="2"/>
    <n v="14.25"/>
    <n v="13.23"/>
  </r>
  <r>
    <x v="1"/>
    <x v="0"/>
    <x v="1"/>
    <s v="ONCOLOGIA "/>
    <x v="303"/>
    <n v="9904"/>
    <s v="ABCD-9904"/>
    <s v="C61"/>
    <s v="TUMOR MALIGNO DE LA PROSTATA"/>
    <x v="2"/>
    <n v="14.25"/>
    <n v="13.23"/>
  </r>
  <r>
    <x v="1"/>
    <x v="0"/>
    <x v="1"/>
    <s v="ONCOLOGIA "/>
    <x v="303"/>
    <n v="9905"/>
    <s v="ABCD-9905"/>
    <s v="C50"/>
    <s v="TUMOR MALIGNO DE LA MAMA"/>
    <x v="2"/>
    <n v="139.29"/>
    <n v="138.27000000000001"/>
  </r>
  <r>
    <x v="1"/>
    <x v="0"/>
    <x v="1"/>
    <s v="ONCOLOGIA "/>
    <x v="303"/>
    <n v="9906"/>
    <s v="ABCD-9906"/>
    <s v="C672"/>
    <s v="TUMOR MALIGNO DE LA PARED LATERAL DE LA VEJIGA"/>
    <x v="2"/>
    <n v="288.29000000000002"/>
    <n v="260.85000000000002"/>
  </r>
  <r>
    <x v="1"/>
    <x v="0"/>
    <x v="1"/>
    <s v="ONCOLOGIA "/>
    <x v="303"/>
    <n v="9907"/>
    <s v="ABCD-9907"/>
    <s v="C16"/>
    <s v="TUMOR MALIGNO DEL ESTOMAGO"/>
    <x v="2"/>
    <n v="98.21"/>
    <n v="97.94"/>
  </r>
  <r>
    <x v="1"/>
    <x v="0"/>
    <x v="1"/>
    <s v="ONCOLOGIA "/>
    <x v="303"/>
    <n v="9908"/>
    <s v="ABCD-9908"/>
    <s v="C50"/>
    <s v="TUMOR MALIGNO DE LA MAMA"/>
    <x v="2"/>
    <n v="99.3"/>
    <n v="99.03"/>
  </r>
  <r>
    <x v="1"/>
    <x v="0"/>
    <x v="1"/>
    <s v="ONCOLOGIA "/>
    <x v="303"/>
    <n v="9909"/>
    <s v="ABCD-9909"/>
    <s v="C18"/>
    <s v="TUMOR MALIGNO DEL COLON"/>
    <x v="2"/>
    <n v="69.709999999999994"/>
    <n v="68.69"/>
  </r>
  <r>
    <x v="1"/>
    <x v="0"/>
    <x v="1"/>
    <s v="ONCOLOGIA "/>
    <x v="303"/>
    <n v="9910"/>
    <s v="ABCD-9910"/>
    <s v="C16"/>
    <s v="TUMOR MALIGNO DEL ESTOMAGO"/>
    <x v="2"/>
    <n v="91.01"/>
    <n v="90.74"/>
  </r>
  <r>
    <x v="1"/>
    <x v="0"/>
    <x v="1"/>
    <s v="ONCOLOGIA "/>
    <x v="303"/>
    <n v="9911"/>
    <s v="ABCD-9911"/>
    <s v="C50"/>
    <s v="TUMOR MALIGNO DE LA MAMA"/>
    <x v="2"/>
    <n v="150.4"/>
    <n v="149.38"/>
  </r>
  <r>
    <x v="1"/>
    <x v="0"/>
    <x v="1"/>
    <s v="ONCOLOGIA "/>
    <x v="303"/>
    <n v="9912"/>
    <s v="ABCD-9912"/>
    <s v="C61"/>
    <s v="TUMOR MALIGNO DE LA PROSTATA"/>
    <x v="2"/>
    <n v="14.25"/>
    <n v="13.23"/>
  </r>
  <r>
    <x v="1"/>
    <x v="0"/>
    <x v="1"/>
    <s v="ONCOLOGIA "/>
    <x v="303"/>
    <n v="9913"/>
    <s v="ABCD-9913"/>
    <s v="C56"/>
    <s v="TUMOR MALIGNO DEL OVARIO"/>
    <x v="2"/>
    <n v="51.18"/>
    <n v="51.18"/>
  </r>
  <r>
    <x v="1"/>
    <x v="0"/>
    <x v="1"/>
    <s v="ONCOLOGIA "/>
    <x v="303"/>
    <n v="9914"/>
    <s v="ABCD-9914"/>
    <s v="C18"/>
    <s v="TUMOR MALIGNO DEL COLON"/>
    <x v="2"/>
    <n v="13.5"/>
    <n v="13.5"/>
  </r>
  <r>
    <x v="1"/>
    <x v="0"/>
    <x v="1"/>
    <s v="ONCOLOGIA "/>
    <x v="303"/>
    <n v="9915"/>
    <s v="ABCD-9915"/>
    <s v="C50"/>
    <s v="TUMOR MALIGNO DE LA MAMA"/>
    <x v="2"/>
    <n v="173.8"/>
    <n v="172.51"/>
  </r>
  <r>
    <x v="1"/>
    <x v="0"/>
    <x v="1"/>
    <s v="ONCOLOGIA "/>
    <x v="303"/>
    <n v="9916"/>
    <s v="ABCD-9916"/>
    <s v="C61"/>
    <s v="TUMOR MALIGNO DE LA PROSTATA"/>
    <x v="2"/>
    <n v="102.8"/>
    <n v="64.459999999999994"/>
  </r>
  <r>
    <x v="1"/>
    <x v="0"/>
    <x v="1"/>
    <s v="ONCOLOGIA "/>
    <x v="303"/>
    <n v="8988"/>
    <s v="ABCD-8988"/>
    <s v="C34"/>
    <s v="TUMOR MALIGNO DE LOS BRONQUIOS Y DEL PULMON"/>
    <x v="2"/>
    <n v="29.78"/>
    <n v="29.51"/>
  </r>
  <r>
    <x v="1"/>
    <x v="0"/>
    <x v="1"/>
    <s v="ONCOLOGIA "/>
    <x v="303"/>
    <n v="9917"/>
    <s v="ABCD-9917"/>
    <s v="C18"/>
    <s v="TUMOR MALIGNO DEL COLON"/>
    <x v="2"/>
    <n v="69.709999999999994"/>
    <n v="68.69"/>
  </r>
  <r>
    <x v="1"/>
    <x v="0"/>
    <x v="1"/>
    <s v="ONCOLOGIA "/>
    <x v="374"/>
    <n v="3013"/>
    <s v="ABCD-3013"/>
    <s v="C61"/>
    <s v="TUMOR MALIGNO DE LA PROSTATA"/>
    <x v="2"/>
    <n v="47.33"/>
    <n v="47.33"/>
  </r>
  <r>
    <x v="1"/>
    <x v="0"/>
    <x v="1"/>
    <s v="ONCOLOGIA "/>
    <x v="374"/>
    <n v="9918"/>
    <s v="ABCD-9918"/>
    <s v="C16"/>
    <s v="TUMOR MALIGNO DEL ESTOMAGO"/>
    <x v="2"/>
    <n v="86.58"/>
    <n v="86.58"/>
  </r>
  <r>
    <x v="1"/>
    <x v="0"/>
    <x v="1"/>
    <s v="ONCOLOGIA "/>
    <x v="374"/>
    <n v="9919"/>
    <s v="ABCD-9919"/>
    <s v="C22"/>
    <s v="TUMOR MALIGNO DEL HIGADO Y DE LAS VIAS BILIARES INTRAHEPATICAS"/>
    <x v="2"/>
    <n v="144.82"/>
    <n v="143.25"/>
  </r>
  <r>
    <x v="1"/>
    <x v="0"/>
    <x v="1"/>
    <s v="ONCOLOGIA "/>
    <x v="374"/>
    <n v="9920"/>
    <s v="ABCD-9920"/>
    <s v="C18"/>
    <s v="TUMOR MALIGNO DEL COLON"/>
    <x v="2"/>
    <n v="31.7"/>
    <n v="31.43"/>
  </r>
  <r>
    <x v="1"/>
    <x v="0"/>
    <x v="1"/>
    <s v="ONCOLOGIA "/>
    <x v="374"/>
    <n v="9921"/>
    <s v="ABCD-9921"/>
    <s v="C021"/>
    <s v="TUMOR MALIGNO DEL BORDE DE LA LENGUA"/>
    <x v="2"/>
    <n v="48.35"/>
    <n v="47.33"/>
  </r>
  <r>
    <x v="1"/>
    <x v="0"/>
    <x v="1"/>
    <s v="ONCOLOGIA "/>
    <x v="374"/>
    <n v="9922"/>
    <s v="ABCD-9922"/>
    <s v="C61"/>
    <s v="TUMOR MALIGNO DE LA PROSTATA"/>
    <x v="2"/>
    <n v="17.11"/>
    <n v="16.09"/>
  </r>
  <r>
    <x v="1"/>
    <x v="0"/>
    <x v="1"/>
    <s v="ONCOLOGIA "/>
    <x v="374"/>
    <n v="9923"/>
    <s v="ABCD-9923"/>
    <s v="C18"/>
    <s v="TUMOR MALIGNO DEL COLON"/>
    <x v="2"/>
    <n v="68.959999999999994"/>
    <n v="68.69"/>
  </r>
  <r>
    <x v="1"/>
    <x v="0"/>
    <x v="1"/>
    <s v="ONCOLOGIA "/>
    <x v="374"/>
    <n v="9924"/>
    <s v="ABCD-9924"/>
    <s v="C64"/>
    <s v="TUMOR MALIGNO DEL RIÑON, EXCEPTO DE LA PELVIS RENAL"/>
    <x v="2"/>
    <n v="14.25"/>
    <n v="13.23"/>
  </r>
  <r>
    <x v="1"/>
    <x v="0"/>
    <x v="1"/>
    <s v="ONCOLOGIA "/>
    <x v="374"/>
    <n v="9925"/>
    <s v="ABCD-9925"/>
    <s v="C34"/>
    <s v="TUMOR MALIGNO DE LOS BRONQUIOS Y DEL PULMON"/>
    <x v="2"/>
    <n v="14.85"/>
    <n v="13.83"/>
  </r>
  <r>
    <x v="1"/>
    <x v="0"/>
    <x v="1"/>
    <s v="ONCOLOGIA "/>
    <x v="374"/>
    <n v="9926"/>
    <s v="ABCD-9926"/>
    <s v="C34"/>
    <s v="TUMOR MALIGNO DE LOS BRONQUIOS Y DEL PULMON"/>
    <x v="2"/>
    <n v="57.78"/>
    <n v="57.78"/>
  </r>
  <r>
    <x v="1"/>
    <x v="0"/>
    <x v="1"/>
    <s v="ONCOLOGIA "/>
    <x v="374"/>
    <n v="9927"/>
    <s v="ABCD-9927"/>
    <s v="C50"/>
    <s v="TUMOR MALIGNO DE LA MAMA"/>
    <x v="2"/>
    <n v="70.45"/>
    <n v="70.180000000000007"/>
  </r>
  <r>
    <x v="1"/>
    <x v="0"/>
    <x v="1"/>
    <s v="ONCOLOGIA "/>
    <x v="374"/>
    <n v="9928"/>
    <s v="ABCD-9928"/>
    <s v="C56"/>
    <s v="TUMOR MALIGNO DEL OVARIO"/>
    <x v="2"/>
    <n v="92.43"/>
    <n v="90.87"/>
  </r>
  <r>
    <x v="1"/>
    <x v="0"/>
    <x v="1"/>
    <s v="ONCOLOGIA "/>
    <x v="374"/>
    <n v="9929"/>
    <s v="ABCD-9929"/>
    <s v="C61"/>
    <s v="TUMOR MALIGNO DE LA PROSTATA"/>
    <x v="2"/>
    <n v="126.38"/>
    <n v="126.1"/>
  </r>
  <r>
    <x v="1"/>
    <x v="0"/>
    <x v="1"/>
    <s v="ONCOLOGIA "/>
    <x v="374"/>
    <n v="9930"/>
    <s v="ABCD-9930"/>
    <s v="C61"/>
    <s v="TUMOR MALIGNO DE LA PROSTATA"/>
    <x v="2"/>
    <n v="73.25"/>
    <n v="72.98"/>
  </r>
  <r>
    <x v="1"/>
    <x v="0"/>
    <x v="1"/>
    <s v="ONCOLOGIA "/>
    <x v="375"/>
    <n v="9931"/>
    <s v="ABCD-9931"/>
    <s v="C22"/>
    <s v="TUMOR MALIGNO DEL HIGADO Y DE LAS VIAS BILIARES INTRAHEPATICAS"/>
    <x v="2"/>
    <n v="13.5"/>
    <n v="13.5"/>
  </r>
  <r>
    <x v="1"/>
    <x v="0"/>
    <x v="1"/>
    <s v="ONCOLOGIA "/>
    <x v="370"/>
    <n v="9932"/>
    <s v="ABCD-9932"/>
    <s v="C50"/>
    <s v="TUMOR MALIGNO DE LA MAMA"/>
    <x v="2"/>
    <n v="113.62"/>
    <n v="112.33"/>
  </r>
  <r>
    <x v="1"/>
    <x v="0"/>
    <x v="1"/>
    <s v="ONCOLOGIA "/>
    <x v="370"/>
    <n v="9933"/>
    <s v="ABCD-9933"/>
    <s v="C20"/>
    <s v="TUMOR MALIGNO DEL RECTO"/>
    <x v="2"/>
    <n v="250.94"/>
    <n v="250.67"/>
  </r>
  <r>
    <x v="1"/>
    <x v="0"/>
    <x v="1"/>
    <s v="ONCOLOGIA "/>
    <x v="370"/>
    <n v="9934"/>
    <s v="ABCD-9934"/>
    <s v="C64"/>
    <s v="TUMOR MALIGNO DEL RIÑON, EXCEPTO DE LA PELVIS RENAL"/>
    <x v="2"/>
    <n v="14.25"/>
    <n v="13.23"/>
  </r>
  <r>
    <x v="1"/>
    <x v="0"/>
    <x v="1"/>
    <s v="ONCOLOGIA "/>
    <x v="370"/>
    <n v="9935"/>
    <s v="ABCD-9935"/>
    <s v="L023"/>
    <s v="ABSCESO CUTANEO, FURUNCULO Y CARBUNCO DE GLUTEOS"/>
    <x v="2"/>
    <n v="13.5"/>
    <n v="13.5"/>
  </r>
  <r>
    <x v="1"/>
    <x v="0"/>
    <x v="1"/>
    <s v="ONCOLOGIA "/>
    <x v="370"/>
    <n v="9936"/>
    <s v="ABCD-9936"/>
    <s v="C50"/>
    <s v="TUMOR MALIGNO DE LA MAMA"/>
    <x v="2"/>
    <n v="228.85"/>
    <n v="228.58"/>
  </r>
  <r>
    <x v="1"/>
    <x v="0"/>
    <x v="1"/>
    <s v="ONCOLOGIA "/>
    <x v="370"/>
    <n v="9937"/>
    <s v="ABCD-9937"/>
    <s v="C18"/>
    <s v="TUMOR MALIGNO DEL COLON"/>
    <x v="2"/>
    <n v="55.46"/>
    <n v="55.46"/>
  </r>
  <r>
    <x v="1"/>
    <x v="0"/>
    <x v="1"/>
    <s v="ONCOLOGIA "/>
    <x v="370"/>
    <n v="9938"/>
    <s v="ABCD-9938"/>
    <s v="C50"/>
    <s v="TUMOR MALIGNO DE LA MAMA"/>
    <x v="2"/>
    <n v="65.34"/>
    <n v="63.03"/>
  </r>
  <r>
    <x v="1"/>
    <x v="0"/>
    <x v="1"/>
    <s v="ONCOLOGIA "/>
    <x v="370"/>
    <n v="9939"/>
    <s v="ABCD-9939"/>
    <s v="C50"/>
    <s v="TUMOR MALIGNO DE LA MAMA"/>
    <x v="2"/>
    <n v="150.4"/>
    <n v="149.38"/>
  </r>
  <r>
    <x v="1"/>
    <x v="0"/>
    <x v="1"/>
    <s v="ONCOLOGIA "/>
    <x v="370"/>
    <n v="9940"/>
    <s v="ABCD-9940"/>
    <s v="C64"/>
    <s v="TUMOR MALIGNO DEL RIÑON, EXCEPTO DE LA PELVIS RENAL"/>
    <x v="2"/>
    <n v="68.959999999999994"/>
    <n v="68.69"/>
  </r>
  <r>
    <x v="1"/>
    <x v="0"/>
    <x v="1"/>
    <s v="ONCOLOGIA "/>
    <x v="370"/>
    <n v="9941"/>
    <s v="ABCD-9941"/>
    <s v="C50"/>
    <s v="TUMOR MALIGNO DE LA MAMA"/>
    <x v="2"/>
    <n v="146.97999999999999"/>
    <n v="146.71"/>
  </r>
  <r>
    <x v="1"/>
    <x v="0"/>
    <x v="1"/>
    <s v="ONCOLOGIA "/>
    <x v="370"/>
    <n v="9942"/>
    <s v="ABCD-9942"/>
    <s v="D440"/>
    <s v="TUMOR DE COMPORTAMIENTO INCIERTO O DESCONOCIDO DE LA GLANDULA TIROIDES"/>
    <x v="2"/>
    <n v="14.25"/>
    <n v="13.97"/>
  </r>
  <r>
    <x v="1"/>
    <x v="0"/>
    <x v="1"/>
    <s v="ONCOLOGIA "/>
    <x v="370"/>
    <n v="9943"/>
    <s v="ABCD-9943"/>
    <s v="N72"/>
    <s v="ENFERMEDAD INFLAMATORIA DEL CUELLO UTERINO"/>
    <x v="2"/>
    <n v="13.5"/>
    <n v="13.5"/>
  </r>
  <r>
    <x v="1"/>
    <x v="0"/>
    <x v="1"/>
    <s v="ONCOLOGIA "/>
    <x v="370"/>
    <n v="9944"/>
    <s v="ABCD-9944"/>
    <s v="D391"/>
    <s v="TUMOR DE COMPORTAMIENTO INCIERTO O DESCONOCIDO DEL OVARIO"/>
    <x v="2"/>
    <n v="14.25"/>
    <n v="13.97"/>
  </r>
  <r>
    <x v="1"/>
    <x v="0"/>
    <x v="1"/>
    <s v="ONCOLOGIA "/>
    <x v="376"/>
    <n v="9945"/>
    <s v="ABCD-9945"/>
    <s v="C49"/>
    <s v="TUMOR MALIGNO DE OTROS TEJIDOS CONJUNTIVOS Y DE TEJIDOS BLANDOS"/>
    <x v="2"/>
    <n v="13.5"/>
    <n v="13.23"/>
  </r>
  <r>
    <x v="1"/>
    <x v="0"/>
    <x v="1"/>
    <s v="ONCOLOGIA "/>
    <x v="376"/>
    <n v="9946"/>
    <s v="ABCD-9946"/>
    <s v="C61"/>
    <s v="TUMOR MALIGNO DE LA PROSTATA"/>
    <x v="2"/>
    <n v="47.33"/>
    <n v="47.33"/>
  </r>
  <r>
    <x v="1"/>
    <x v="0"/>
    <x v="1"/>
    <s v="ONCOLOGIA "/>
    <x v="376"/>
    <n v="9947"/>
    <s v="ABCD-9947"/>
    <s v="C18"/>
    <s v="TUMOR MALIGNO DEL COLON"/>
    <x v="2"/>
    <n v="69.709999999999994"/>
    <n v="68.69"/>
  </r>
  <r>
    <x v="1"/>
    <x v="0"/>
    <x v="1"/>
    <s v="ONCOLOGIA "/>
    <x v="376"/>
    <n v="9948"/>
    <s v="ABCD-9948"/>
    <s v="C18"/>
    <s v="TUMOR MALIGNO DEL COLON"/>
    <x v="2"/>
    <n v="55.46"/>
    <n v="55.46"/>
  </r>
  <r>
    <x v="1"/>
    <x v="0"/>
    <x v="1"/>
    <s v="ONCOLOGIA "/>
    <x v="376"/>
    <n v="9949"/>
    <s v="ABCD-9949"/>
    <s v="C54"/>
    <s v="TUMOR MALIGNO DEL CUERPO DEL UTERO"/>
    <x v="2"/>
    <n v="13.5"/>
    <n v="13.23"/>
  </r>
  <r>
    <x v="1"/>
    <x v="0"/>
    <x v="1"/>
    <s v="ONCOLOGIA "/>
    <x v="376"/>
    <n v="9950"/>
    <s v="ABCD-9950"/>
    <s v="C50"/>
    <s v="TUMOR MALIGNO DE LA MAMA"/>
    <x v="2"/>
    <n v="93.45"/>
    <n v="92.43"/>
  </r>
  <r>
    <x v="1"/>
    <x v="0"/>
    <x v="1"/>
    <s v="ONCOLOGIA "/>
    <x v="376"/>
    <n v="9951"/>
    <s v="ABCD-9951"/>
    <s v="C16"/>
    <s v="TUMOR MALIGNO DEL ESTOMAGO"/>
    <x v="2"/>
    <n v="91.76"/>
    <n v="90.74"/>
  </r>
  <r>
    <x v="1"/>
    <x v="0"/>
    <x v="1"/>
    <s v="ONCOLOGIA "/>
    <x v="376"/>
    <n v="9952"/>
    <s v="ABCD-9952"/>
    <s v="C18"/>
    <s v="TUMOR MALIGNO DEL COLON"/>
    <x v="2"/>
    <n v="20.350000000000001"/>
    <n v="19.329999999999998"/>
  </r>
  <r>
    <x v="1"/>
    <x v="0"/>
    <x v="1"/>
    <s v="ONCOLOGIA "/>
    <x v="376"/>
    <n v="9953"/>
    <s v="ABCD-9953"/>
    <s v="C37"/>
    <s v="TUMOR MALIGNO DEL TIMO"/>
    <x v="2"/>
    <n v="13.5"/>
    <n v="13.5"/>
  </r>
  <r>
    <x v="1"/>
    <x v="0"/>
    <x v="1"/>
    <s v="ONCOLOGIA "/>
    <x v="371"/>
    <n v="9954"/>
    <s v="ABCD-9954"/>
    <s v="C53"/>
    <s v="TUMOR MALIGNO DEL CUELLO DEL UTERO"/>
    <x v="2"/>
    <n v="65.709999999999994"/>
    <n v="64.69"/>
  </r>
  <r>
    <x v="1"/>
    <x v="0"/>
    <x v="1"/>
    <s v="ONCOLOGIA "/>
    <x v="371"/>
    <n v="9955"/>
    <s v="ABCD-9955"/>
    <s v="C64"/>
    <s v="TUMOR MALIGNO DEL RIÑON, EXCEPTO DE LA PELVIS RENAL"/>
    <x v="2"/>
    <n v="64.83"/>
    <n v="63.54"/>
  </r>
  <r>
    <x v="1"/>
    <x v="0"/>
    <x v="1"/>
    <s v="ONCOLOGIA "/>
    <x v="371"/>
    <n v="9956"/>
    <s v="ABCD-9956"/>
    <s v="C18"/>
    <s v="TUMOR MALIGNO DEL COLON"/>
    <x v="2"/>
    <n v="34.1"/>
    <n v="34.1"/>
  </r>
  <r>
    <x v="1"/>
    <x v="0"/>
    <x v="1"/>
    <s v="ONCOLOGIA "/>
    <x v="371"/>
    <n v="909"/>
    <s v="ABCD-909"/>
    <s v="C25"/>
    <s v="TUMOR MALIGNO DEL PANCREAS"/>
    <x v="2"/>
    <n v="13.5"/>
    <n v="13.5"/>
  </r>
  <r>
    <x v="1"/>
    <x v="0"/>
    <x v="1"/>
    <s v="ONCOLOGIA "/>
    <x v="371"/>
    <n v="3909"/>
    <s v="ABCD-3909"/>
    <s v="C50"/>
    <s v="TUMOR MALIGNO DE LA MAMA"/>
    <x v="2"/>
    <n v="59.93"/>
    <n v="59.93"/>
  </r>
  <r>
    <x v="1"/>
    <x v="0"/>
    <x v="1"/>
    <s v="ONCOLOGIA "/>
    <x v="371"/>
    <n v="8986"/>
    <s v="ABCD-8986"/>
    <s v="C50"/>
    <s v="TUMOR MALIGNO DE LA MAMA"/>
    <x v="2"/>
    <n v="92.7"/>
    <n v="92.43"/>
  </r>
  <r>
    <x v="1"/>
    <x v="0"/>
    <x v="1"/>
    <s v="ONCOLOGIA "/>
    <x v="371"/>
    <n v="8987"/>
    <s v="ABCD-8987"/>
    <s v="C64"/>
    <s v="TUMOR MALIGNO DEL RIÑON, EXCEPTO DE LA PELVIS RENAL"/>
    <x v="2"/>
    <n v="27.75"/>
    <n v="26.46"/>
  </r>
  <r>
    <x v="1"/>
    <x v="0"/>
    <x v="1"/>
    <s v="ONCOLOGIA "/>
    <x v="371"/>
    <n v="9957"/>
    <s v="ABCD-9957"/>
    <s v="C71"/>
    <s v="TUMOR MALIGNO DEL ENCEFALO"/>
    <x v="2"/>
    <n v="13.5"/>
    <n v="13.23"/>
  </r>
  <r>
    <x v="1"/>
    <x v="0"/>
    <x v="1"/>
    <s v="ONCOLOGIA "/>
    <x v="371"/>
    <n v="9958"/>
    <s v="ABCD-9958"/>
    <s v="C82"/>
    <s v="LINFOMA NO HODGKIN FOLICULAR (NODULAR)"/>
    <x v="2"/>
    <n v="14.25"/>
    <n v="13.23"/>
  </r>
  <r>
    <x v="1"/>
    <x v="0"/>
    <x v="1"/>
    <s v="ONCOLOGIA "/>
    <x v="371"/>
    <n v="9959"/>
    <s v="ABCD-9959"/>
    <s v="C50"/>
    <s v="TUMOR MALIGNO DE LA MAMA"/>
    <x v="2"/>
    <n v="132.05000000000001"/>
    <n v="131.78"/>
  </r>
  <r>
    <x v="1"/>
    <x v="0"/>
    <x v="1"/>
    <s v="ONCOLOGIA "/>
    <x v="304"/>
    <n v="9960"/>
    <s v="ABCD-9960"/>
    <s v="C07"/>
    <s v="TUMOR MALIGNO DE LA GLANDULA PAROTIDA"/>
    <x v="2"/>
    <n v="14.25"/>
    <n v="13.97"/>
  </r>
  <r>
    <x v="1"/>
    <x v="0"/>
    <x v="1"/>
    <s v="ONCOLOGIA "/>
    <x v="304"/>
    <n v="9961"/>
    <s v="ABCD-9961"/>
    <s v="C64"/>
    <s v="TUMOR MALIGNO DEL RIÑON, EXCEPTO DE LA PELVIS RENAL"/>
    <x v="2"/>
    <n v="34.1"/>
    <n v="34.1"/>
  </r>
  <r>
    <x v="1"/>
    <x v="0"/>
    <x v="1"/>
    <s v="ONCOLOGIA "/>
    <x v="304"/>
    <n v="9962"/>
    <s v="ABCD-9962"/>
    <s v="C61"/>
    <s v="TUMOR MALIGNO DE LA PROSTATA"/>
    <x v="2"/>
    <n v="14.25"/>
    <n v="13.23"/>
  </r>
  <r>
    <x v="1"/>
    <x v="0"/>
    <x v="1"/>
    <s v="ONCOLOGIA "/>
    <x v="304"/>
    <n v="8985"/>
    <s v="ABCD-8985"/>
    <s v="C50"/>
    <s v="TUMOR MALIGNO DE LA MAMA"/>
    <x v="2"/>
    <n v="228.85"/>
    <n v="228.58"/>
  </r>
  <r>
    <x v="1"/>
    <x v="0"/>
    <x v="1"/>
    <s v="ONCOLOGIA "/>
    <x v="304"/>
    <n v="9963"/>
    <s v="ABCD-9963"/>
    <s v="C17"/>
    <s v="TUMOR MALIGNO DEL INTESTINO DELGADO"/>
    <x v="2"/>
    <n v="48.35"/>
    <n v="47.33"/>
  </r>
  <r>
    <x v="1"/>
    <x v="0"/>
    <x v="1"/>
    <s v="ONCOLOGIA "/>
    <x v="304"/>
    <n v="9964"/>
    <s v="ABCD-9964"/>
    <s v="C53"/>
    <s v="TUMOR MALIGNO DEL CUELLO DEL UTERO"/>
    <x v="2"/>
    <n v="14.25"/>
    <n v="13.23"/>
  </r>
  <r>
    <x v="1"/>
    <x v="0"/>
    <x v="1"/>
    <s v="ONCOLOGIA "/>
    <x v="304"/>
    <n v="6257"/>
    <s v="ABCD-6257"/>
    <s v="C62"/>
    <s v="TUMOR MALIGNO DEL TESTICULO"/>
    <x v="2"/>
    <n v="14.25"/>
    <n v="13.23"/>
  </r>
  <r>
    <x v="1"/>
    <x v="0"/>
    <x v="1"/>
    <s v="ONCOLOGIA "/>
    <x v="304"/>
    <n v="9965"/>
    <s v="ABCD-9965"/>
    <s v="C56"/>
    <s v="TUMOR MALIGNO DEL OVARIO"/>
    <x v="2"/>
    <n v="74.03"/>
    <n v="74.03"/>
  </r>
  <r>
    <x v="1"/>
    <x v="0"/>
    <x v="1"/>
    <s v="ONCOLOGIA "/>
    <x v="304"/>
    <n v="9966"/>
    <s v="ABCD-9966"/>
    <s v="C50"/>
    <s v="TUMOR MALIGNO DE LA MAMA"/>
    <x v="2"/>
    <n v="71.2"/>
    <n v="70.180000000000007"/>
  </r>
  <r>
    <x v="1"/>
    <x v="0"/>
    <x v="1"/>
    <s v="ONCOLOGIA "/>
    <x v="377"/>
    <n v="9967"/>
    <s v="ABCD-9967"/>
    <s v="C34"/>
    <s v="TUMOR MALIGNO DE LOS BRONQUIOS Y DEL PULMON"/>
    <x v="2"/>
    <n v="136.69999999999999"/>
    <n v="124.58"/>
  </r>
  <r>
    <x v="1"/>
    <x v="0"/>
    <x v="1"/>
    <s v="ONCOLOGIA "/>
    <x v="377"/>
    <n v="9968"/>
    <s v="ABCD-9968"/>
    <s v="C34"/>
    <s v="TUMOR MALIGNO DE LOS BRONQUIOS Y DEL PULMON"/>
    <x v="2"/>
    <n v="31.61"/>
    <n v="31.34"/>
  </r>
  <r>
    <x v="1"/>
    <x v="0"/>
    <x v="1"/>
    <s v="ONCOLOGIA "/>
    <x v="377"/>
    <n v="9969"/>
    <s v="ABCD-9969"/>
    <s v="C18"/>
    <s v="TUMOR MALIGNO DEL COLON"/>
    <x v="2"/>
    <n v="5.9"/>
    <n v="5.9"/>
  </r>
  <r>
    <x v="1"/>
    <x v="0"/>
    <x v="1"/>
    <s v="ONCOLOGIA "/>
    <x v="377"/>
    <n v="9970"/>
    <s v="ABCD-9970"/>
    <s v="C49"/>
    <s v="TUMOR MALIGNO DE OTROS TEJIDOS CONJUNTIVOS Y DE TEJIDOS BLANDOS"/>
    <x v="2"/>
    <n v="172.24"/>
    <n v="171.97"/>
  </r>
  <r>
    <x v="1"/>
    <x v="0"/>
    <x v="1"/>
    <s v="ONCOLOGIA "/>
    <x v="377"/>
    <n v="9971"/>
    <s v="ABCD-9971"/>
    <s v="C50"/>
    <s v="TUMOR MALIGNO DE LA MAMA"/>
    <x v="2"/>
    <n v="77.010000000000005"/>
    <n v="77.010000000000005"/>
  </r>
  <r>
    <x v="1"/>
    <x v="0"/>
    <x v="1"/>
    <s v="ONCOLOGIA "/>
    <x v="377"/>
    <n v="9972"/>
    <s v="ABCD-9972"/>
    <s v="C64"/>
    <s v="TUMOR MALIGNO DEL RIÑON, EXCEPTO DE LA PELVIS RENAL"/>
    <x v="2"/>
    <n v="13.5"/>
    <n v="13.23"/>
  </r>
  <r>
    <x v="1"/>
    <x v="0"/>
    <x v="1"/>
    <s v="ONCOLOGIA "/>
    <x v="377"/>
    <n v="9973"/>
    <s v="ABCD-9973"/>
    <s v="C53"/>
    <s v="TUMOR MALIGNO DEL CUELLO DEL UTERO"/>
    <x v="2"/>
    <n v="14.25"/>
    <n v="13.23"/>
  </r>
  <r>
    <x v="1"/>
    <x v="0"/>
    <x v="1"/>
    <s v="ONCOLOGIA "/>
    <x v="377"/>
    <n v="9974"/>
    <s v="ABCD-9974"/>
    <s v="C64"/>
    <s v="TUMOR MALIGNO DEL RIÑON, EXCEPTO DE LA PELVIS RENAL"/>
    <x v="2"/>
    <n v="13.5"/>
    <n v="13.23"/>
  </r>
  <r>
    <x v="1"/>
    <x v="0"/>
    <x v="1"/>
    <s v="ONCOLOGIA "/>
    <x v="418"/>
    <n v="9975"/>
    <s v="ABCD-9975"/>
    <s v="C50"/>
    <s v="TUMOR MALIGNO DE LA MAMA"/>
    <x v="2"/>
    <n v="1027.95"/>
    <n v="376.23"/>
  </r>
  <r>
    <x v="1"/>
    <x v="0"/>
    <x v="1"/>
    <s v="ONCOLOGIA "/>
    <x v="419"/>
    <n v="9900"/>
    <s v="ABCD-9900"/>
    <s v="C61"/>
    <s v="TUMOR MALIGNO DE LA PROSTATA"/>
    <x v="2"/>
    <n v="293.27"/>
    <n v="292.49"/>
  </r>
  <r>
    <x v="1"/>
    <x v="0"/>
    <x v="1"/>
    <s v="ONCOLOGIA "/>
    <x v="419"/>
    <n v="9927"/>
    <s v="ABCD-9927"/>
    <s v="C50"/>
    <s v="TUMOR MALIGNO DE LA MAMA"/>
    <x v="2"/>
    <n v="900.87"/>
    <n v="250.09"/>
  </r>
  <r>
    <x v="1"/>
    <x v="0"/>
    <x v="1"/>
    <s v="ONCOLOGIA "/>
    <x v="420"/>
    <n v="9971"/>
    <s v="ABCD-9971"/>
    <s v="C50"/>
    <s v="TUMOR MALIGNO DE LA MAMA"/>
    <x v="2"/>
    <n v="1655.71"/>
    <n v="1000.17"/>
  </r>
  <r>
    <x v="1"/>
    <x v="0"/>
    <x v="1"/>
    <s v="ONCOLOGIA "/>
    <x v="420"/>
    <n v="9966"/>
    <s v="ABCD-9966"/>
    <s v="C50"/>
    <s v="TUMOR MALIGNO DE LA MAMA"/>
    <x v="2"/>
    <n v="860.68"/>
    <n v="209.9"/>
  </r>
  <r>
    <x v="1"/>
    <x v="0"/>
    <x v="1"/>
    <s v="ONCOLOGIA "/>
    <x v="420"/>
    <n v="9959"/>
    <s v="ABCD-9959"/>
    <s v="C50"/>
    <s v="TUMOR MALIGNO DE LA MAMA"/>
    <x v="2"/>
    <n v="1706.83"/>
    <n v="1051.4000000000001"/>
  </r>
  <r>
    <x v="1"/>
    <x v="0"/>
    <x v="1"/>
    <s v="ONCOLOGIA "/>
    <x v="420"/>
    <n v="9031"/>
    <s v="ABCD-9031"/>
    <s v="C50"/>
    <s v="TUMOR MALIGNO DE LA MAMA"/>
    <x v="2"/>
    <n v="2360.3200000000002"/>
    <n v="2359.54"/>
  </r>
  <r>
    <x v="1"/>
    <x v="0"/>
    <x v="1"/>
    <s v="ONCOLOGIA "/>
    <x v="421"/>
    <n v="9966"/>
    <s v="ABCD-9966"/>
    <s v="C50"/>
    <s v="TUMOR MALIGNO DE LA MAMA"/>
    <x v="2"/>
    <n v="932.93"/>
    <n v="281.20999999999998"/>
  </r>
  <r>
    <x v="1"/>
    <x v="0"/>
    <x v="1"/>
    <s v="ONCOLOGIA "/>
    <x v="308"/>
    <n v="9975"/>
    <s v="ABCD-9975"/>
    <s v="C50"/>
    <s v="TUMOR MALIGNO DE LA MAMA"/>
    <x v="0"/>
    <n v="1301.77"/>
    <n v="1301.77"/>
  </r>
  <r>
    <x v="1"/>
    <x v="0"/>
    <x v="1"/>
    <s v="ONCOLOGIA "/>
    <x v="285"/>
    <n v="9914"/>
    <s v="ABCD-9914"/>
    <s v="C18"/>
    <s v="TUMOR MALIGNO DEL COLON"/>
    <x v="1"/>
    <n v="474.68"/>
    <n v="406.8"/>
  </r>
  <r>
    <x v="1"/>
    <x v="0"/>
    <x v="1"/>
    <s v="ONCOLOGIA "/>
    <x v="422"/>
    <n v="9959"/>
    <s v="ABCD-9959"/>
    <s v="C50"/>
    <s v="TUMOR MALIGNO DE LA MAMA"/>
    <x v="1"/>
    <n v="2078.83"/>
    <n v="2035.77"/>
  </r>
  <r>
    <x v="1"/>
    <x v="0"/>
    <x v="1"/>
    <s v="ONCOLOGIA "/>
    <x v="289"/>
    <n v="9951"/>
    <s v="ABCD-9951"/>
    <s v="C16"/>
    <s v="TUMOR MALIGNO DEL ESTOMAGO"/>
    <x v="1"/>
    <n v="1079.48"/>
    <n v="1052.94"/>
  </r>
  <r>
    <x v="1"/>
    <x v="0"/>
    <x v="1"/>
    <s v="OTORRINOLARINGOLOGIA "/>
    <x v="303"/>
    <n v="9976"/>
    <s v="ABCD-9976"/>
    <s v="J312"/>
    <s v="FARINGITIS CRONICA"/>
    <x v="2"/>
    <n v="13.5"/>
    <n v="13.5"/>
  </r>
  <r>
    <x v="1"/>
    <x v="0"/>
    <x v="1"/>
    <s v="OTORRINOLARINGOLOGIA "/>
    <x v="303"/>
    <n v="9977"/>
    <s v="ABCD-9977"/>
    <s v="H91"/>
    <s v="OTRAS HIPOACUSIAS"/>
    <x v="2"/>
    <n v="14.25"/>
    <n v="13.97"/>
  </r>
  <r>
    <x v="1"/>
    <x v="0"/>
    <x v="1"/>
    <s v="OTORRINOLARINGOLOGIA "/>
    <x v="303"/>
    <n v="9978"/>
    <s v="ABCD-9978"/>
    <s v="J304"/>
    <s v="RINITIS ALERGICA, NO ESPECIFICADA"/>
    <x v="2"/>
    <n v="14.46"/>
    <n v="14.18"/>
  </r>
  <r>
    <x v="1"/>
    <x v="0"/>
    <x v="1"/>
    <s v="OTORRINOLARINGOLOGIA "/>
    <x v="303"/>
    <n v="9979"/>
    <s v="ABCD-9979"/>
    <s v="J304"/>
    <s v="RINITIS ALERGICA, NO ESPECIFICADA"/>
    <x v="2"/>
    <n v="14.46"/>
    <n v="14.18"/>
  </r>
  <r>
    <x v="1"/>
    <x v="0"/>
    <x v="1"/>
    <s v="OTORRINOLARINGOLOGIA "/>
    <x v="303"/>
    <n v="9980"/>
    <s v="ABCD-9980"/>
    <s v="H903"/>
    <s v="HIPOACUSIA NEUROSENSORIAL, BILATERAL"/>
    <x v="2"/>
    <n v="13.5"/>
    <n v="13.23"/>
  </r>
  <r>
    <x v="1"/>
    <x v="0"/>
    <x v="1"/>
    <s v="OTORRINOLARINGOLOGIA "/>
    <x v="303"/>
    <n v="9981"/>
    <s v="ABCD-9981"/>
    <s v="H91"/>
    <s v="OTRAS HIPOACUSIAS"/>
    <x v="2"/>
    <n v="14.25"/>
    <n v="13.97"/>
  </r>
  <r>
    <x v="1"/>
    <x v="0"/>
    <x v="1"/>
    <s v="OTORRINOLARINGOLOGIA "/>
    <x v="303"/>
    <n v="9982"/>
    <s v="ABCD-9982"/>
    <s v="J312"/>
    <s v="FARINGITIS CRONICA"/>
    <x v="2"/>
    <n v="14.62"/>
    <n v="14.35"/>
  </r>
  <r>
    <x v="1"/>
    <x v="0"/>
    <x v="1"/>
    <s v="OTORRINOLARINGOLOGIA "/>
    <x v="374"/>
    <n v="9983"/>
    <s v="ABCD-9983"/>
    <s v="J312"/>
    <s v="FARINGITIS CRONICA"/>
    <x v="2"/>
    <n v="16.649999999999999"/>
    <n v="16.37"/>
  </r>
  <r>
    <x v="1"/>
    <x v="0"/>
    <x v="1"/>
    <s v="OTORRINOLARINGOLOGIA "/>
    <x v="374"/>
    <n v="9984"/>
    <s v="ABCD-9984"/>
    <s v="H612"/>
    <s v="CERUMEN IMPACTADO"/>
    <x v="2"/>
    <n v="13.5"/>
    <n v="13.23"/>
  </r>
  <r>
    <x v="1"/>
    <x v="0"/>
    <x v="1"/>
    <s v="OTORRINOLARINGOLOGIA "/>
    <x v="375"/>
    <n v="9985"/>
    <s v="ABCD-9985"/>
    <s v="J342"/>
    <s v="DESVIACION DEL TABIQUE NASAL"/>
    <x v="2"/>
    <n v="17.82"/>
    <n v="17.55"/>
  </r>
  <r>
    <x v="1"/>
    <x v="0"/>
    <x v="1"/>
    <s v="OTORRINOLARINGOLOGIA "/>
    <x v="375"/>
    <n v="9986"/>
    <s v="ABCD-9986"/>
    <s v="H906"/>
    <s v="HIPOACUSIA MIXTA CONDUCTIVA Y NEUROSENSORIAL, BILATERAL"/>
    <x v="2"/>
    <n v="14.25"/>
    <n v="13.23"/>
  </r>
  <r>
    <x v="1"/>
    <x v="0"/>
    <x v="1"/>
    <s v="OTORRINOLARINGOLOGIA "/>
    <x v="370"/>
    <n v="9987"/>
    <s v="ABCD-9987"/>
    <s v="H905"/>
    <s v="HIPOACUSIA NEUROSENSORIAL, SIN OTRA ESPECIFICACION"/>
    <x v="2"/>
    <n v="13.5"/>
    <n v="13.23"/>
  </r>
  <r>
    <x v="1"/>
    <x v="0"/>
    <x v="1"/>
    <s v="OTORRINOLARINGOLOGIA "/>
    <x v="370"/>
    <n v="9988"/>
    <s v="ABCD-9988"/>
    <s v="H91"/>
    <s v="OTRAS HIPOACUSIAS"/>
    <x v="2"/>
    <n v="14.25"/>
    <n v="13.97"/>
  </r>
  <r>
    <x v="1"/>
    <x v="0"/>
    <x v="1"/>
    <s v="OTORRINOLARINGOLOGIA "/>
    <x v="370"/>
    <n v="9989"/>
    <s v="ABCD-9989"/>
    <s v="J30"/>
    <s v="RINITIS ALERGICA Y VASOMOTORA"/>
    <x v="2"/>
    <n v="18.57"/>
    <n v="17.55"/>
  </r>
  <r>
    <x v="1"/>
    <x v="0"/>
    <x v="1"/>
    <s v="OTORRINOLARINGOLOGIA "/>
    <x v="370"/>
    <n v="4475"/>
    <s v="ABCD-4475"/>
    <s v="H811"/>
    <s v="VERTIGO PAROXISTICO BENIGNO"/>
    <x v="2"/>
    <n v="14.25"/>
    <n v="13.23"/>
  </r>
  <r>
    <x v="1"/>
    <x v="0"/>
    <x v="1"/>
    <s v="OTORRINOLARINGOLOGIA "/>
    <x v="370"/>
    <n v="9990"/>
    <s v="ABCD-9990"/>
    <s v="J304"/>
    <s v="RINITIS ALERGICA, NO ESPECIFICADA"/>
    <x v="2"/>
    <n v="13.5"/>
    <n v="13.5"/>
  </r>
  <r>
    <x v="1"/>
    <x v="0"/>
    <x v="1"/>
    <s v="OTORRINOLARINGOLOGIA "/>
    <x v="370"/>
    <n v="9991"/>
    <s v="ABCD-9991"/>
    <s v="H660"/>
    <s v="OTITIS MEDIA SUPURATIVA AGUDA"/>
    <x v="2"/>
    <n v="16.66"/>
    <n v="16.38"/>
  </r>
  <r>
    <x v="1"/>
    <x v="0"/>
    <x v="1"/>
    <s v="OTORRINOLARINGOLOGIA "/>
    <x v="370"/>
    <n v="9992"/>
    <s v="ABCD-9992"/>
    <s v="J312"/>
    <s v="FARINGITIS CRONICA"/>
    <x v="2"/>
    <n v="45.05"/>
    <n v="44.03"/>
  </r>
  <r>
    <x v="1"/>
    <x v="0"/>
    <x v="1"/>
    <s v="OTORRINOLARINGOLOGIA "/>
    <x v="370"/>
    <n v="9993"/>
    <s v="ABCD-9993"/>
    <s v="J37"/>
    <s v="LARINGITIS Y LARINGOTRAQUEITIS CRONICAS"/>
    <x v="2"/>
    <n v="14.62"/>
    <n v="14.35"/>
  </r>
  <r>
    <x v="1"/>
    <x v="0"/>
    <x v="1"/>
    <s v="OTORRINOLARINGOLOGIA "/>
    <x v="370"/>
    <n v="3755"/>
    <s v="ABCD-3755"/>
    <s v="J312"/>
    <s v="FARINGITIS CRONICA"/>
    <x v="2"/>
    <n v="39.51"/>
    <n v="38.96"/>
  </r>
  <r>
    <x v="1"/>
    <x v="0"/>
    <x v="1"/>
    <s v="OTORRINOLARINGOLOGIA "/>
    <x v="370"/>
    <n v="9994"/>
    <s v="ABCD-9994"/>
    <s v="J350"/>
    <s v="AMIGDALITIS CRONICA"/>
    <x v="2"/>
    <n v="14.25"/>
    <n v="13.97"/>
  </r>
  <r>
    <x v="1"/>
    <x v="0"/>
    <x v="1"/>
    <s v="OTORRINOLARINGOLOGIA "/>
    <x v="370"/>
    <n v="9995"/>
    <s v="ABCD-9995"/>
    <s v="J304"/>
    <s v="RINITIS ALERGICA, NO ESPECIFICADA"/>
    <x v="2"/>
    <n v="14.25"/>
    <n v="13.97"/>
  </r>
  <r>
    <x v="1"/>
    <x v="0"/>
    <x v="1"/>
    <s v="OTORRINOLARINGOLOGIA "/>
    <x v="370"/>
    <n v="9996"/>
    <s v="ABCD-9996"/>
    <s v="J304"/>
    <s v="RINITIS ALERGICA, NO ESPECIFICADA"/>
    <x v="2"/>
    <n v="13.5"/>
    <n v="13.23"/>
  </r>
  <r>
    <x v="1"/>
    <x v="0"/>
    <x v="1"/>
    <s v="OTORRINOLARINGOLOGIA "/>
    <x v="370"/>
    <n v="9997"/>
    <s v="ABCD-9997"/>
    <s v="H921"/>
    <s v="OTORREA"/>
    <x v="2"/>
    <n v="16.45"/>
    <n v="16.170000000000002"/>
  </r>
  <r>
    <x v="1"/>
    <x v="0"/>
    <x v="1"/>
    <s v="OTORRINOLARINGOLOGIA "/>
    <x v="370"/>
    <n v="9998"/>
    <s v="ABCD-9998"/>
    <s v="J304"/>
    <s v="RINITIS ALERGICA, NO ESPECIFICADA"/>
    <x v="2"/>
    <n v="14.25"/>
    <n v="13.97"/>
  </r>
  <r>
    <x v="1"/>
    <x v="0"/>
    <x v="1"/>
    <s v="OTORRINOLARINGOLOGIA "/>
    <x v="370"/>
    <n v="9999"/>
    <s v="ABCD-9999"/>
    <s v="H91"/>
    <s v="OTRAS HIPOACUSIAS"/>
    <x v="2"/>
    <n v="14.25"/>
    <n v="13.97"/>
  </r>
  <r>
    <x v="1"/>
    <x v="0"/>
    <x v="1"/>
    <s v="OTORRINOLARINGOLOGIA "/>
    <x v="376"/>
    <n v="10000"/>
    <s v="ABCD-10000"/>
    <s v="J304"/>
    <s v="RINITIS ALERGICA, NO ESPECIFICADA"/>
    <x v="2"/>
    <n v="13.5"/>
    <n v="13.23"/>
  </r>
  <r>
    <x v="1"/>
    <x v="0"/>
    <x v="1"/>
    <s v="OTORRINOLARINGOLOGIA "/>
    <x v="376"/>
    <n v="10001"/>
    <s v="ABCD-10001"/>
    <s v="H81"/>
    <s v="TRASTORNOS DE LA FUNCION VESTIBULAR"/>
    <x v="2"/>
    <n v="13.5"/>
    <n v="13.5"/>
  </r>
  <r>
    <x v="1"/>
    <x v="0"/>
    <x v="1"/>
    <s v="OTORRINOLARINGOLOGIA "/>
    <x v="376"/>
    <n v="4730"/>
    <s v="ABCD-4730"/>
    <s v="J312"/>
    <s v="FARINGITIS CRONICA"/>
    <x v="2"/>
    <n v="13.5"/>
    <n v="13.5"/>
  </r>
  <r>
    <x v="1"/>
    <x v="0"/>
    <x v="1"/>
    <s v="OTORRINOLARINGOLOGIA "/>
    <x v="376"/>
    <n v="601"/>
    <s v="ABCD-601"/>
    <s v="J30"/>
    <s v="RINITIS ALERGICA Y VASOMOTORA"/>
    <x v="2"/>
    <n v="51.64"/>
    <n v="51.1"/>
  </r>
  <r>
    <x v="1"/>
    <x v="0"/>
    <x v="1"/>
    <s v="OTORRINOLARINGOLOGIA "/>
    <x v="376"/>
    <n v="10002"/>
    <s v="ABCD-10002"/>
    <s v="J304"/>
    <s v="RINITIS ALERGICA, NO ESPECIFICADA"/>
    <x v="2"/>
    <n v="14.25"/>
    <n v="13.97"/>
  </r>
  <r>
    <x v="1"/>
    <x v="0"/>
    <x v="1"/>
    <s v="OTORRINOLARINGOLOGIA "/>
    <x v="376"/>
    <n v="10003"/>
    <s v="ABCD-10003"/>
    <s v="H931"/>
    <s v="TINNITUS"/>
    <x v="2"/>
    <n v="14.25"/>
    <n v="13.23"/>
  </r>
  <r>
    <x v="1"/>
    <x v="0"/>
    <x v="1"/>
    <s v="OTORRINOLARINGOLOGIA "/>
    <x v="376"/>
    <n v="10004"/>
    <s v="ABCD-10004"/>
    <s v="H60"/>
    <s v="OTITIS EXTERNA"/>
    <x v="2"/>
    <n v="14.25"/>
    <n v="13.97"/>
  </r>
  <r>
    <x v="1"/>
    <x v="0"/>
    <x v="1"/>
    <s v="OTORRINOLARINGOLOGIA "/>
    <x v="376"/>
    <n v="10005"/>
    <s v="ABCD-10005"/>
    <s v="H931"/>
    <s v="TINNITUS"/>
    <x v="2"/>
    <n v="14.25"/>
    <n v="13.97"/>
  </r>
  <r>
    <x v="1"/>
    <x v="0"/>
    <x v="1"/>
    <s v="OTORRINOLARINGOLOGIA "/>
    <x v="376"/>
    <n v="10006"/>
    <s v="ABCD-10006"/>
    <s v="H81"/>
    <s v="TRASTORNOS DE LA FUNCION VESTIBULAR"/>
    <x v="2"/>
    <n v="13.5"/>
    <n v="13.23"/>
  </r>
  <r>
    <x v="1"/>
    <x v="0"/>
    <x v="1"/>
    <s v="OTORRINOLARINGOLOGIA "/>
    <x v="376"/>
    <n v="10007"/>
    <s v="ABCD-10007"/>
    <s v="J342"/>
    <s v="DESVIACION DEL TABIQUE NASAL"/>
    <x v="2"/>
    <n v="14.25"/>
    <n v="13.97"/>
  </r>
  <r>
    <x v="1"/>
    <x v="0"/>
    <x v="1"/>
    <s v="OTORRINOLARINGOLOGIA "/>
    <x v="376"/>
    <n v="10008"/>
    <s v="ABCD-10008"/>
    <s v="J30"/>
    <s v="RINITIS ALERGICA Y VASOMOTORA"/>
    <x v="2"/>
    <n v="17.68"/>
    <n v="17.68"/>
  </r>
  <r>
    <x v="1"/>
    <x v="0"/>
    <x v="1"/>
    <s v="OTORRINOLARINGOLOGIA "/>
    <x v="376"/>
    <n v="10009"/>
    <s v="ABCD-10009"/>
    <s v="J348"/>
    <s v="OTROS TRASTORNOS ESPECIFICADOS DE LA NARIZ Y DE LOS SENOS PARANASALES"/>
    <x v="2"/>
    <n v="14.25"/>
    <n v="13.97"/>
  </r>
  <r>
    <x v="1"/>
    <x v="0"/>
    <x v="1"/>
    <s v="OTORRINOLARINGOLOGIA "/>
    <x v="376"/>
    <n v="10010"/>
    <s v="ABCD-10010"/>
    <s v="J304"/>
    <s v="RINITIS ALERGICA, NO ESPECIFICADA"/>
    <x v="2"/>
    <n v="13.8"/>
    <n v="13.8"/>
  </r>
  <r>
    <x v="1"/>
    <x v="0"/>
    <x v="1"/>
    <s v="OTORRINOLARINGOLOGIA "/>
    <x v="376"/>
    <n v="10011"/>
    <s v="ABCD-10011"/>
    <s v="J312"/>
    <s v="FARINGITIS CRONICA"/>
    <x v="2"/>
    <n v="14.25"/>
    <n v="13.97"/>
  </r>
  <r>
    <x v="1"/>
    <x v="0"/>
    <x v="1"/>
    <s v="OTORRINOLARINGOLOGIA "/>
    <x v="376"/>
    <n v="10012"/>
    <s v="ABCD-10012"/>
    <s v="K076"/>
    <s v="TRASTORNOS DE LA ARTICULACION TEMPOROMAXILAR"/>
    <x v="2"/>
    <n v="13.71"/>
    <n v="13.71"/>
  </r>
  <r>
    <x v="1"/>
    <x v="0"/>
    <x v="1"/>
    <s v="OTORRINOLARINGOLOGIA "/>
    <x v="376"/>
    <n v="10013"/>
    <s v="ABCD-10013"/>
    <s v="J304"/>
    <s v="RINITIS ALERGICA, NO ESPECIFICADA"/>
    <x v="2"/>
    <n v="18.73"/>
    <n v="17.71"/>
  </r>
  <r>
    <x v="1"/>
    <x v="0"/>
    <x v="1"/>
    <s v="OTORRINOLARINGOLOGIA "/>
    <x v="376"/>
    <n v="10014"/>
    <s v="ABCD-10014"/>
    <s v="H811"/>
    <s v="VERTIGO PAROXISTICO BENIGNO"/>
    <x v="2"/>
    <n v="14.25"/>
    <n v="13.97"/>
  </r>
  <r>
    <x v="1"/>
    <x v="0"/>
    <x v="1"/>
    <s v="OTORRINOLARINGOLOGIA "/>
    <x v="376"/>
    <n v="10015"/>
    <s v="ABCD-10015"/>
    <s v="J304"/>
    <s v="RINITIS ALERGICA, NO ESPECIFICADA"/>
    <x v="2"/>
    <n v="14.25"/>
    <n v="13.97"/>
  </r>
  <r>
    <x v="1"/>
    <x v="0"/>
    <x v="1"/>
    <s v="OTORRINOLARINGOLOGIA "/>
    <x v="376"/>
    <n v="10016"/>
    <s v="ABCD-10016"/>
    <s v="J342"/>
    <s v="DESVIACION DEL TABIQUE NASAL"/>
    <x v="2"/>
    <n v="56.85"/>
    <n v="56.57"/>
  </r>
  <r>
    <x v="1"/>
    <x v="0"/>
    <x v="1"/>
    <s v="OTORRINOLARINGOLOGIA "/>
    <x v="376"/>
    <n v="10017"/>
    <s v="ABCD-10017"/>
    <s v="J304"/>
    <s v="RINITIS ALERGICA, NO ESPECIFICADA"/>
    <x v="2"/>
    <n v="14.25"/>
    <n v="13.97"/>
  </r>
  <r>
    <x v="1"/>
    <x v="0"/>
    <x v="1"/>
    <s v="OTORRINOLARINGOLOGIA "/>
    <x v="371"/>
    <n v="10018"/>
    <s v="ABCD-10018"/>
    <s v="J304"/>
    <s v="RINITIS ALERGICA, NO ESPECIFICADA"/>
    <x v="2"/>
    <n v="18.73"/>
    <n v="18.45"/>
  </r>
  <r>
    <x v="1"/>
    <x v="0"/>
    <x v="1"/>
    <s v="OTORRINOLARINGOLOGIA "/>
    <x v="371"/>
    <n v="10019"/>
    <s v="ABCD-10019"/>
    <s v="H931"/>
    <s v="TINNITUS"/>
    <x v="2"/>
    <n v="14.25"/>
    <n v="13.97"/>
  </r>
  <r>
    <x v="1"/>
    <x v="0"/>
    <x v="1"/>
    <s v="OTORRINOLARINGOLOGIA "/>
    <x v="371"/>
    <n v="10020"/>
    <s v="ABCD-10020"/>
    <s v="J342"/>
    <s v="DESVIACION DEL TABIQUE NASAL"/>
    <x v="2"/>
    <n v="14.25"/>
    <n v="13.97"/>
  </r>
  <r>
    <x v="1"/>
    <x v="0"/>
    <x v="1"/>
    <s v="OTORRINOLARINGOLOGIA "/>
    <x v="371"/>
    <n v="10021"/>
    <s v="ABCD-10021"/>
    <s v="J304"/>
    <s v="RINITIS ALERGICA, NO ESPECIFICADA"/>
    <x v="2"/>
    <n v="13.5"/>
    <n v="13.5"/>
  </r>
  <r>
    <x v="1"/>
    <x v="0"/>
    <x v="1"/>
    <s v="OTORRINOLARINGOLOGIA "/>
    <x v="371"/>
    <n v="10022"/>
    <s v="ABCD-10022"/>
    <s v="J304"/>
    <s v="RINITIS ALERGICA, NO ESPECIFICADA"/>
    <x v="2"/>
    <n v="15.52"/>
    <n v="15.52"/>
  </r>
  <r>
    <x v="1"/>
    <x v="0"/>
    <x v="1"/>
    <s v="OTORRINOLARINGOLOGIA "/>
    <x v="371"/>
    <n v="10023"/>
    <s v="ABCD-10023"/>
    <s v="H60"/>
    <s v="OTITIS EXTERNA"/>
    <x v="2"/>
    <n v="13.5"/>
    <n v="13.5"/>
  </r>
  <r>
    <x v="1"/>
    <x v="0"/>
    <x v="1"/>
    <s v="OTORRINOLARINGOLOGIA "/>
    <x v="371"/>
    <n v="10024"/>
    <s v="ABCD-10024"/>
    <s v="J00"/>
    <s v="RINOFARINGITIS AGUDA (RESFRIADO COMUN)"/>
    <x v="2"/>
    <n v="28.5"/>
    <n v="27.2"/>
  </r>
  <r>
    <x v="1"/>
    <x v="0"/>
    <x v="1"/>
    <s v="OTORRINOLARINGOLOGIA "/>
    <x v="371"/>
    <n v="10025"/>
    <s v="ABCD-10025"/>
    <s v="J04"/>
    <s v="LARINGITIS Y TRAQUEITIS AGUDAS"/>
    <x v="2"/>
    <n v="14.6"/>
    <n v="14.33"/>
  </r>
  <r>
    <x v="1"/>
    <x v="0"/>
    <x v="1"/>
    <s v="OTORRINOLARINGOLOGIA "/>
    <x v="371"/>
    <n v="10026"/>
    <s v="ABCD-10026"/>
    <s v="H664"/>
    <s v="OTITIS MEDIA SUPURATIVA, SIN OTRA ESPECIFICACION"/>
    <x v="2"/>
    <n v="16.45"/>
    <n v="16.170000000000002"/>
  </r>
  <r>
    <x v="1"/>
    <x v="0"/>
    <x v="1"/>
    <s v="OTORRINOLARINGOLOGIA "/>
    <x v="371"/>
    <n v="10027"/>
    <s v="ABCD-10027"/>
    <s v="H612"/>
    <s v="CERUMEN IMPACTADO"/>
    <x v="2"/>
    <n v="14.25"/>
    <n v="13.97"/>
  </r>
  <r>
    <x v="1"/>
    <x v="0"/>
    <x v="1"/>
    <s v="OTORRINOLARINGOLOGIA "/>
    <x v="371"/>
    <n v="10028"/>
    <s v="ABCD-10028"/>
    <s v="J304"/>
    <s v="RINITIS ALERGICA, NO ESPECIFICADA"/>
    <x v="2"/>
    <n v="14.25"/>
    <n v="13.97"/>
  </r>
  <r>
    <x v="1"/>
    <x v="0"/>
    <x v="1"/>
    <s v="OTORRINOLARINGOLOGIA "/>
    <x v="371"/>
    <n v="10029"/>
    <s v="ABCD-10029"/>
    <s v="H908"/>
    <s v="HIPOACUSIA MIXTA CONDUCTIVA Y NEUROSENSORIAL, NO ESPECIFICADA"/>
    <x v="2"/>
    <n v="13.5"/>
    <n v="13.23"/>
  </r>
  <r>
    <x v="1"/>
    <x v="0"/>
    <x v="1"/>
    <s v="OTORRINOLARINGOLOGIA "/>
    <x v="304"/>
    <n v="10030"/>
    <s v="ABCD-10030"/>
    <s v="J300"/>
    <s v="RINITIS VASOMOTORA"/>
    <x v="2"/>
    <n v="17.82"/>
    <n v="17.55"/>
  </r>
  <r>
    <x v="1"/>
    <x v="0"/>
    <x v="1"/>
    <s v="OTORRINOLARINGOLOGIA "/>
    <x v="304"/>
    <n v="10031"/>
    <s v="ABCD-10031"/>
    <s v="H60"/>
    <s v="OTITIS EXTERNA"/>
    <x v="2"/>
    <n v="13.9"/>
    <n v="13.63"/>
  </r>
  <r>
    <x v="1"/>
    <x v="0"/>
    <x v="1"/>
    <s v="OTORRINOLARINGOLOGIA "/>
    <x v="304"/>
    <n v="10032"/>
    <s v="ABCD-10032"/>
    <s v="J304"/>
    <s v="RINITIS ALERGICA, NO ESPECIFICADA"/>
    <x v="2"/>
    <n v="14.25"/>
    <n v="13.97"/>
  </r>
  <r>
    <x v="1"/>
    <x v="0"/>
    <x v="1"/>
    <s v="OTORRINOLARINGOLOGIA "/>
    <x v="304"/>
    <n v="10033"/>
    <s v="ABCD-10033"/>
    <s v="H91"/>
    <s v="OTRAS HIPOACUSIAS"/>
    <x v="2"/>
    <n v="14.25"/>
    <n v="13.97"/>
  </r>
  <r>
    <x v="1"/>
    <x v="0"/>
    <x v="1"/>
    <s v="OTORRINOLARINGOLOGIA "/>
    <x v="304"/>
    <n v="10034"/>
    <s v="ABCD-10034"/>
    <s v="J30"/>
    <s v="RINITIS ALERGICA Y VASOMOTORA"/>
    <x v="2"/>
    <n v="18.57"/>
    <n v="17.55"/>
  </r>
  <r>
    <x v="1"/>
    <x v="0"/>
    <x v="1"/>
    <s v="OTORRINOLARINGOLOGIA "/>
    <x v="304"/>
    <n v="10035"/>
    <s v="ABCD-10035"/>
    <s v="H60"/>
    <s v="OTITIS EXTERNA"/>
    <x v="2"/>
    <n v="14.25"/>
    <n v="13.97"/>
  </r>
  <r>
    <x v="1"/>
    <x v="0"/>
    <x v="1"/>
    <s v="OTORRINOLARINGOLOGIA "/>
    <x v="304"/>
    <n v="10036"/>
    <s v="ABCD-10036"/>
    <s v="J342"/>
    <s v="DESVIACION DEL TABIQUE NASAL"/>
    <x v="2"/>
    <n v="13.5"/>
    <n v="13.5"/>
  </r>
  <r>
    <x v="1"/>
    <x v="0"/>
    <x v="1"/>
    <s v="OTORRINOLARINGOLOGIA "/>
    <x v="304"/>
    <n v="10037"/>
    <s v="ABCD-10037"/>
    <s v="J304"/>
    <s v="RINITIS ALERGICA, NO ESPECIFICADA"/>
    <x v="2"/>
    <n v="14.46"/>
    <n v="14.18"/>
  </r>
  <r>
    <x v="1"/>
    <x v="0"/>
    <x v="1"/>
    <s v="OTORRINOLARINGOLOGIA "/>
    <x v="304"/>
    <n v="8896"/>
    <s v="ABCD-8896"/>
    <s v="J312"/>
    <s v="FARINGITIS CRONICA"/>
    <x v="2"/>
    <n v="39.72"/>
    <n v="38.4"/>
  </r>
  <r>
    <x v="1"/>
    <x v="0"/>
    <x v="1"/>
    <s v="OTORRINOLARINGOLOGIA "/>
    <x v="304"/>
    <n v="10038"/>
    <s v="ABCD-10038"/>
    <s v="J312"/>
    <s v="FARINGITIS CRONICA"/>
    <x v="2"/>
    <n v="52.75"/>
    <n v="52.47"/>
  </r>
  <r>
    <x v="1"/>
    <x v="0"/>
    <x v="1"/>
    <s v="OTORRINOLARINGOLOGIA "/>
    <x v="304"/>
    <n v="10039"/>
    <s v="ABCD-10039"/>
    <s v="R040"/>
    <s v="EPISTAXIS"/>
    <x v="2"/>
    <n v="14.25"/>
    <n v="13.97"/>
  </r>
  <r>
    <x v="1"/>
    <x v="0"/>
    <x v="1"/>
    <s v="OTORRINOLARINGOLOGIA "/>
    <x v="304"/>
    <n v="10040"/>
    <s v="ABCD-10040"/>
    <s v="H664"/>
    <s v="OTITIS MEDIA SUPURATIVA, SIN OTRA ESPECIFICACION"/>
    <x v="2"/>
    <n v="15.7"/>
    <n v="15.43"/>
  </r>
  <r>
    <x v="1"/>
    <x v="0"/>
    <x v="1"/>
    <s v="OTORRINOLARINGOLOGIA "/>
    <x v="304"/>
    <n v="10041"/>
    <s v="ABCD-10041"/>
    <s v="H612"/>
    <s v="CERUMEN IMPACTADO"/>
    <x v="2"/>
    <n v="14.25"/>
    <n v="13.97"/>
  </r>
  <r>
    <x v="1"/>
    <x v="0"/>
    <x v="1"/>
    <s v="OTORRINOLARINGOLOGIA "/>
    <x v="304"/>
    <n v="8902"/>
    <s v="ABCD-8902"/>
    <s v="J312"/>
    <s v="FARINGITIS CRONICA"/>
    <x v="2"/>
    <n v="34.369999999999997"/>
    <n v="34.090000000000003"/>
  </r>
  <r>
    <x v="1"/>
    <x v="0"/>
    <x v="1"/>
    <s v="OTORRINOLARINGOLOGIA "/>
    <x v="304"/>
    <n v="10042"/>
    <s v="ABCD-10042"/>
    <s v="H91"/>
    <s v="OTRAS HIPOACUSIAS"/>
    <x v="2"/>
    <n v="14.25"/>
    <n v="13.97"/>
  </r>
  <r>
    <x v="1"/>
    <x v="0"/>
    <x v="1"/>
    <s v="OTORRINOLARINGOLOGIA "/>
    <x v="304"/>
    <n v="10043"/>
    <s v="ABCD-10043"/>
    <s v="H60"/>
    <s v="OTITIS EXTERNA"/>
    <x v="2"/>
    <n v="13.5"/>
    <n v="13.23"/>
  </r>
  <r>
    <x v="1"/>
    <x v="0"/>
    <x v="1"/>
    <s v="OTORRINOLARINGOLOGIA "/>
    <x v="304"/>
    <n v="10044"/>
    <s v="ABCD-10044"/>
    <s v="J342"/>
    <s v="DESVIACION DEL TABIQUE NASAL"/>
    <x v="2"/>
    <n v="29.77"/>
    <n v="29.49"/>
  </r>
  <r>
    <x v="1"/>
    <x v="0"/>
    <x v="1"/>
    <s v="OTORRINOLARINGOLOGIA "/>
    <x v="304"/>
    <n v="10045"/>
    <s v="ABCD-10045"/>
    <s v="J304"/>
    <s v="RINITIS ALERGICA, NO ESPECIFICADA"/>
    <x v="2"/>
    <n v="14.25"/>
    <n v="13.23"/>
  </r>
  <r>
    <x v="1"/>
    <x v="0"/>
    <x v="1"/>
    <s v="OTORRINOLARINGOLOGIA "/>
    <x v="304"/>
    <n v="10046"/>
    <s v="ABCD-10046"/>
    <s v="H931"/>
    <s v="TINNITUS"/>
    <x v="2"/>
    <n v="14.25"/>
    <n v="13.97"/>
  </r>
  <r>
    <x v="1"/>
    <x v="0"/>
    <x v="1"/>
    <s v="OTORRINOLARINGOLOGIA "/>
    <x v="377"/>
    <n v="10047"/>
    <s v="ABCD-10047"/>
    <s v="H91"/>
    <s v="OTRAS HIPOACUSIAS"/>
    <x v="2"/>
    <n v="14.25"/>
    <n v="13.97"/>
  </r>
  <r>
    <x v="1"/>
    <x v="0"/>
    <x v="1"/>
    <s v="OTORRINOLARINGOLOGIA "/>
    <x v="377"/>
    <n v="10048"/>
    <s v="ABCD-10048"/>
    <s v="H91"/>
    <s v="OTRAS HIPOACUSIAS"/>
    <x v="2"/>
    <n v="14.25"/>
    <n v="13.97"/>
  </r>
  <r>
    <x v="1"/>
    <x v="0"/>
    <x v="1"/>
    <s v="OTORRINOLARINGOLOGIA "/>
    <x v="377"/>
    <n v="10049"/>
    <s v="ABCD-10049"/>
    <s v="H905"/>
    <s v="HIPOACUSIA NEUROSENSORIAL, SIN OTRA ESPECIFICACION"/>
    <x v="2"/>
    <n v="13.5"/>
    <n v="13.23"/>
  </r>
  <r>
    <x v="1"/>
    <x v="0"/>
    <x v="1"/>
    <s v="OTORRINOLARINGOLOGIA "/>
    <x v="377"/>
    <n v="10050"/>
    <s v="ABCD-10050"/>
    <s v="R040"/>
    <s v="EPISTAXIS"/>
    <x v="2"/>
    <n v="13.5"/>
    <n v="13.5"/>
  </r>
  <r>
    <x v="1"/>
    <x v="0"/>
    <x v="1"/>
    <s v="OTORRINOLARINGOLOGIA "/>
    <x v="377"/>
    <n v="10051"/>
    <s v="ABCD-10051"/>
    <s v="J304"/>
    <s v="RINITIS ALERGICA, NO ESPECIFICADA"/>
    <x v="2"/>
    <n v="13.5"/>
    <n v="13.23"/>
  </r>
  <r>
    <x v="1"/>
    <x v="0"/>
    <x v="1"/>
    <s v="PEDIATRIA "/>
    <x v="304"/>
    <n v="10052"/>
    <s v="ABCD-10052"/>
    <s v="Z940"/>
    <s v="TRASPLANTE DE RIÑON"/>
    <x v="2"/>
    <n v="27.94"/>
    <n v="27.94"/>
  </r>
  <r>
    <x v="1"/>
    <x v="0"/>
    <x v="1"/>
    <s v="PEDIATRIA "/>
    <x v="304"/>
    <n v="8970"/>
    <s v="ABCD-8970"/>
    <s v="Z940"/>
    <s v="TRASPLANTE DE RIÑON"/>
    <x v="2"/>
    <n v="13.97"/>
    <n v="13.97"/>
  </r>
  <r>
    <x v="1"/>
    <x v="0"/>
    <x v="1"/>
    <s v="PROCTOLOGIA"/>
    <x v="373"/>
    <n v="10053"/>
    <s v="ABCD-10053"/>
    <s v="I84"/>
    <s v="HEMORROIDES"/>
    <x v="2"/>
    <n v="23.23"/>
    <n v="22.21"/>
  </r>
  <r>
    <x v="1"/>
    <x v="0"/>
    <x v="1"/>
    <s v="PROCTOLOGIA"/>
    <x v="373"/>
    <n v="10054"/>
    <s v="ABCD-10054"/>
    <s v="I84"/>
    <s v="HEMORROIDES"/>
    <x v="2"/>
    <n v="18.739999999999998"/>
    <n v="17.72"/>
  </r>
  <r>
    <x v="1"/>
    <x v="0"/>
    <x v="1"/>
    <s v="PROCTOLOGIA"/>
    <x v="303"/>
    <n v="10055"/>
    <s v="ABCD-10055"/>
    <s v="K52"/>
    <s v="OTRAS COLITIS Y GASTROENTERITIS NO INFECCIOSAS"/>
    <x v="2"/>
    <n v="17.850000000000001"/>
    <n v="17.57"/>
  </r>
  <r>
    <x v="1"/>
    <x v="0"/>
    <x v="1"/>
    <s v="PROCTOLOGIA"/>
    <x v="303"/>
    <n v="10056"/>
    <s v="ABCD-10056"/>
    <s v="I84"/>
    <s v="HEMORROIDES"/>
    <x v="2"/>
    <n v="19.190000000000001"/>
    <n v="19.190000000000001"/>
  </r>
  <r>
    <x v="1"/>
    <x v="0"/>
    <x v="1"/>
    <s v="PROCTOLOGIA"/>
    <x v="303"/>
    <n v="10057"/>
    <s v="ABCD-10057"/>
    <s v="I84"/>
    <s v="HEMORROIDES"/>
    <x v="2"/>
    <n v="15.93"/>
    <n v="14.91"/>
  </r>
  <r>
    <x v="1"/>
    <x v="0"/>
    <x v="1"/>
    <s v="PROCTOLOGIA"/>
    <x v="303"/>
    <n v="10058"/>
    <s v="ABCD-10058"/>
    <s v="K60"/>
    <s v="FISURA Y FISTULA DE LAS REGIONES ANAL Y RECTAL"/>
    <x v="2"/>
    <n v="42.03"/>
    <n v="41.01"/>
  </r>
  <r>
    <x v="1"/>
    <x v="0"/>
    <x v="1"/>
    <s v="PROCTOLOGIA"/>
    <x v="374"/>
    <n v="36"/>
    <s v="ABCD-36"/>
    <s v="I84"/>
    <s v="HEMORROIDES"/>
    <x v="2"/>
    <n v="18.190000000000001"/>
    <n v="17.920000000000002"/>
  </r>
  <r>
    <x v="1"/>
    <x v="0"/>
    <x v="1"/>
    <s v="PROCTOLOGIA"/>
    <x v="374"/>
    <n v="10059"/>
    <s v="ABCD-10059"/>
    <s v="I84"/>
    <s v="HEMORROIDES"/>
    <x v="2"/>
    <n v="24.63"/>
    <n v="24.35"/>
  </r>
  <r>
    <x v="1"/>
    <x v="0"/>
    <x v="1"/>
    <s v="PROCTOLOGIA"/>
    <x v="374"/>
    <n v="10060"/>
    <s v="ABCD-10060"/>
    <s v="I84"/>
    <s v="HEMORROIDES"/>
    <x v="2"/>
    <n v="21.73"/>
    <n v="21.46"/>
  </r>
  <r>
    <x v="1"/>
    <x v="0"/>
    <x v="1"/>
    <s v="PROCTOLOGIA"/>
    <x v="375"/>
    <n v="10061"/>
    <s v="ABCD-10061"/>
    <s v="I84"/>
    <s v="HEMORROIDES"/>
    <x v="2"/>
    <n v="19.739999999999998"/>
    <n v="19.46"/>
  </r>
  <r>
    <x v="1"/>
    <x v="0"/>
    <x v="1"/>
    <s v="PROCTOLOGIA"/>
    <x v="370"/>
    <n v="10062"/>
    <s v="ABCD-10062"/>
    <s v="I84"/>
    <s v="HEMORROIDES"/>
    <x v="2"/>
    <n v="15.85"/>
    <n v="15.57"/>
  </r>
  <r>
    <x v="1"/>
    <x v="0"/>
    <x v="1"/>
    <s v="PROCTOLOGIA"/>
    <x v="370"/>
    <n v="10063"/>
    <s v="ABCD-10063"/>
    <s v="I84"/>
    <s v="HEMORROIDES"/>
    <x v="2"/>
    <n v="13.9"/>
    <n v="13.9"/>
  </r>
  <r>
    <x v="1"/>
    <x v="0"/>
    <x v="1"/>
    <s v="PROCTOLOGIA"/>
    <x v="376"/>
    <n v="10064"/>
    <s v="ABCD-10064"/>
    <s v="K601"/>
    <s v="FISURA ANAL CRONICA"/>
    <x v="2"/>
    <n v="22.96"/>
    <n v="22.69"/>
  </r>
  <r>
    <x v="1"/>
    <x v="0"/>
    <x v="1"/>
    <s v="PROCTOLOGIA"/>
    <x v="376"/>
    <n v="10065"/>
    <s v="ABCD-10065"/>
    <s v="K605"/>
    <s v="FISTULA ANORRECTAL"/>
    <x v="2"/>
    <n v="16.05"/>
    <n v="15.77"/>
  </r>
  <r>
    <x v="1"/>
    <x v="0"/>
    <x v="1"/>
    <s v="PROCTOLOGIA"/>
    <x v="376"/>
    <n v="10066"/>
    <s v="ABCD-10066"/>
    <s v="I84"/>
    <s v="HEMORROIDES"/>
    <x v="2"/>
    <n v="23.08"/>
    <n v="22.06"/>
  </r>
  <r>
    <x v="1"/>
    <x v="0"/>
    <x v="1"/>
    <s v="PROCTOLOGIA"/>
    <x v="376"/>
    <n v="10067"/>
    <s v="ABCD-10067"/>
    <s v="K60"/>
    <s v="FISURA Y FISTULA DE LAS REGIONES ANAL Y RECTAL"/>
    <x v="2"/>
    <n v="15.25"/>
    <n v="14.97"/>
  </r>
  <r>
    <x v="1"/>
    <x v="0"/>
    <x v="1"/>
    <s v="PROCTOLOGIA"/>
    <x v="376"/>
    <n v="10068"/>
    <s v="ABCD-10068"/>
    <s v="I84"/>
    <s v="HEMORROIDES"/>
    <x v="2"/>
    <n v="16.46"/>
    <n v="16.18"/>
  </r>
  <r>
    <x v="1"/>
    <x v="0"/>
    <x v="1"/>
    <s v="PROCTOLOGIA"/>
    <x v="371"/>
    <n v="10069"/>
    <s v="ABCD-10069"/>
    <s v="K601"/>
    <s v="FISURA ANAL CRONICA"/>
    <x v="2"/>
    <n v="22.68"/>
    <n v="22.41"/>
  </r>
  <r>
    <x v="1"/>
    <x v="0"/>
    <x v="1"/>
    <s v="PROCTOLOGIA"/>
    <x v="371"/>
    <n v="10070"/>
    <s v="ABCD-10070"/>
    <s v="K601"/>
    <s v="FISURA ANAL CRONICA"/>
    <x v="2"/>
    <n v="18.89"/>
    <n v="18.89"/>
  </r>
  <r>
    <x v="1"/>
    <x v="0"/>
    <x v="1"/>
    <s v="PROCTOLOGIA"/>
    <x v="371"/>
    <n v="10071"/>
    <s v="ABCD-10071"/>
    <s v="I84"/>
    <s v="HEMORROIDES"/>
    <x v="2"/>
    <n v="22.48"/>
    <n v="22.48"/>
  </r>
  <r>
    <x v="1"/>
    <x v="0"/>
    <x v="1"/>
    <s v="PROCTOLOGIA"/>
    <x v="371"/>
    <n v="10072"/>
    <s v="ABCD-10072"/>
    <s v="K52"/>
    <s v="OTRAS COLITIS Y GASTROENTERITIS NO INFECCIOSAS"/>
    <x v="2"/>
    <n v="23.23"/>
    <n v="22.95"/>
  </r>
  <r>
    <x v="1"/>
    <x v="0"/>
    <x v="1"/>
    <s v="PROCTOLOGIA"/>
    <x v="371"/>
    <n v="10073"/>
    <s v="ABCD-10073"/>
    <s v="I84"/>
    <s v="HEMORROIDES"/>
    <x v="2"/>
    <n v="18.82"/>
    <n v="18.54"/>
  </r>
  <r>
    <x v="1"/>
    <x v="0"/>
    <x v="1"/>
    <s v="PROCTOLOGIA"/>
    <x v="371"/>
    <n v="10074"/>
    <s v="ABCD-10074"/>
    <s v="K601"/>
    <s v="FISURA ANAL CRONICA"/>
    <x v="2"/>
    <n v="22.48"/>
    <n v="22.48"/>
  </r>
  <r>
    <x v="1"/>
    <x v="0"/>
    <x v="1"/>
    <s v="PROCTOLOGIA"/>
    <x v="371"/>
    <n v="1736"/>
    <s v="ABCD-1736"/>
    <s v="I84"/>
    <s v="HEMORROIDES"/>
    <x v="2"/>
    <n v="19.739999999999998"/>
    <n v="19.46"/>
  </r>
  <r>
    <x v="1"/>
    <x v="0"/>
    <x v="1"/>
    <s v="PROCTOLOGIA"/>
    <x v="371"/>
    <n v="10075"/>
    <s v="ABCD-10075"/>
    <s v="I84"/>
    <s v="HEMORROIDES"/>
    <x v="2"/>
    <n v="14.25"/>
    <n v="13.23"/>
  </r>
  <r>
    <x v="1"/>
    <x v="0"/>
    <x v="1"/>
    <s v="PROCTOLOGIA"/>
    <x v="371"/>
    <n v="10076"/>
    <s v="ABCD-10076"/>
    <s v="I84"/>
    <s v="HEMORROIDES"/>
    <x v="2"/>
    <n v="14.7"/>
    <n v="14.43"/>
  </r>
  <r>
    <x v="1"/>
    <x v="0"/>
    <x v="1"/>
    <s v="PROCTOLOGIA"/>
    <x v="304"/>
    <n v="10077"/>
    <s v="ABCD-10077"/>
    <s v="I84"/>
    <s v="HEMORROIDES"/>
    <x v="2"/>
    <n v="22.48"/>
    <n v="22.21"/>
  </r>
  <r>
    <x v="1"/>
    <x v="0"/>
    <x v="1"/>
    <s v="PROCTOLOGIA"/>
    <x v="304"/>
    <n v="10078"/>
    <s v="ABCD-10078"/>
    <s v="I84"/>
    <s v="HEMORROIDES"/>
    <x v="2"/>
    <n v="38.130000000000003"/>
    <n v="37.58"/>
  </r>
  <r>
    <x v="1"/>
    <x v="0"/>
    <x v="1"/>
    <s v="PROCTOLOGIA"/>
    <x v="304"/>
    <n v="10079"/>
    <s v="ABCD-10079"/>
    <s v="K601"/>
    <s v="FISURA ANAL CRONICA"/>
    <x v="2"/>
    <n v="22.48"/>
    <n v="22.48"/>
  </r>
  <r>
    <x v="1"/>
    <x v="0"/>
    <x v="1"/>
    <s v="PROCTOLOGIA"/>
    <x v="304"/>
    <n v="10080"/>
    <s v="ABCD-10080"/>
    <s v="I84"/>
    <s v="HEMORROIDES"/>
    <x v="2"/>
    <n v="13.5"/>
    <n v="13.5"/>
  </r>
  <r>
    <x v="1"/>
    <x v="0"/>
    <x v="1"/>
    <s v="PROCTOLOGIA"/>
    <x v="304"/>
    <n v="10081"/>
    <s v="ABCD-10081"/>
    <s v="K605"/>
    <s v="FISTULA ANORRECTAL"/>
    <x v="2"/>
    <n v="16.05"/>
    <n v="15.77"/>
  </r>
  <r>
    <x v="1"/>
    <x v="0"/>
    <x v="1"/>
    <s v="PROCTOLOGIA"/>
    <x v="304"/>
    <n v="10082"/>
    <s v="ABCD-10082"/>
    <s v="I84"/>
    <s v="HEMORROIDES"/>
    <x v="2"/>
    <n v="17.899999999999999"/>
    <n v="17.899999999999999"/>
  </r>
  <r>
    <x v="1"/>
    <x v="0"/>
    <x v="1"/>
    <s v="PROCTOLOGIA"/>
    <x v="423"/>
    <n v="10083"/>
    <s v="ABCD-10083"/>
    <s v="I84"/>
    <s v="HEMORROIDES"/>
    <x v="2"/>
    <n v="14.26"/>
    <n v="0"/>
  </r>
  <r>
    <x v="1"/>
    <x v="0"/>
    <x v="1"/>
    <s v="PROCTOLOGIA"/>
    <x v="377"/>
    <n v="10084"/>
    <s v="ABCD-10084"/>
    <s v="K605"/>
    <s v="FISTULA ANORRECTAL"/>
    <x v="2"/>
    <n v="15.3"/>
    <n v="15.3"/>
  </r>
  <r>
    <x v="1"/>
    <x v="0"/>
    <x v="1"/>
    <s v="PSICOLOGIA "/>
    <x v="303"/>
    <n v="10085"/>
    <s v="ABCD-10085"/>
    <s v="N180"/>
    <s v="INSUFICIENCIA RENAL TERMINAL"/>
    <x v="2"/>
    <n v="14.25"/>
    <n v="13.23"/>
  </r>
  <r>
    <x v="1"/>
    <x v="0"/>
    <x v="1"/>
    <s v="PSIQUIATRIA "/>
    <x v="370"/>
    <n v="10086"/>
    <s v="ABCD-10086"/>
    <s v="F32"/>
    <s v="EPISODIO DEPRESIVO"/>
    <x v="2"/>
    <n v="15.3"/>
    <n v="15.03"/>
  </r>
  <r>
    <x v="1"/>
    <x v="0"/>
    <x v="1"/>
    <s v="PSIQUIATRIA "/>
    <x v="370"/>
    <n v="1867"/>
    <s v="ABCD-1867"/>
    <s v="F32"/>
    <s v="EPISODIO DEPRESIVO"/>
    <x v="2"/>
    <n v="16.47"/>
    <n v="16.190000000000001"/>
  </r>
  <r>
    <x v="1"/>
    <x v="0"/>
    <x v="1"/>
    <s v="PSIQUIATRIA "/>
    <x v="370"/>
    <n v="10087"/>
    <s v="ABCD-10087"/>
    <s v="F31"/>
    <s v="TRASTORNO AFECTIVO BIPOLAR"/>
    <x v="2"/>
    <n v="35.299999999999997"/>
    <n v="35.03"/>
  </r>
  <r>
    <x v="1"/>
    <x v="0"/>
    <x v="1"/>
    <s v="PSIQUIATRIA "/>
    <x v="370"/>
    <n v="10088"/>
    <s v="ABCD-10088"/>
    <s v="F41"/>
    <s v="OTROS TRASTORNOS DE ANSIEDAD"/>
    <x v="2"/>
    <n v="13.5"/>
    <n v="13.23"/>
  </r>
  <r>
    <x v="1"/>
    <x v="0"/>
    <x v="1"/>
    <s v="PSIQUIATRIA "/>
    <x v="371"/>
    <n v="4167"/>
    <s v="ABCD-4167"/>
    <s v="F32"/>
    <s v="EPISODIO DEPRESIVO"/>
    <x v="2"/>
    <n v="57.45"/>
    <n v="55.14"/>
  </r>
  <r>
    <x v="1"/>
    <x v="0"/>
    <x v="1"/>
    <s v="PSIQUIATRIA "/>
    <x v="371"/>
    <n v="10089"/>
    <s v="ABCD-10089"/>
    <s v="F32"/>
    <s v="EPISODIO DEPRESIVO"/>
    <x v="2"/>
    <n v="16.95"/>
    <n v="15.93"/>
  </r>
  <r>
    <x v="1"/>
    <x v="0"/>
    <x v="1"/>
    <s v="PSIQUIATRIA "/>
    <x v="304"/>
    <n v="10090"/>
    <s v="ABCD-10090"/>
    <s v="F20"/>
    <s v="ESQUIZOFRENIA"/>
    <x v="2"/>
    <n v="16.5"/>
    <n v="15.48"/>
  </r>
  <r>
    <x v="1"/>
    <x v="0"/>
    <x v="1"/>
    <s v="QUEMADOS/CIRUGIA REPARAT. "/>
    <x v="424"/>
    <n v="10091"/>
    <s v="ABCD-10091"/>
    <s v="T312"/>
    <s v="QUEMADURAS QUE AFECTAN DEL 20 AL 29% DE LA SUPERFICIE DEL CUERPO"/>
    <x v="1"/>
    <n v="7707.55"/>
    <n v="7706.41"/>
  </r>
  <r>
    <x v="1"/>
    <x v="0"/>
    <x v="1"/>
    <s v="REUMATOLOGIA "/>
    <x v="373"/>
    <n v="10092"/>
    <s v="ABCD-10092"/>
    <s v="M159"/>
    <s v="POLIARTROSIS, NO ESPECIFICADA"/>
    <x v="2"/>
    <n v="155.41"/>
    <n v="155.41"/>
  </r>
  <r>
    <x v="1"/>
    <x v="0"/>
    <x v="1"/>
    <s v="REUMATOLOGIA "/>
    <x v="373"/>
    <n v="10093"/>
    <s v="ABCD-10093"/>
    <s v="M139"/>
    <s v="ARTRITIS, NO ESPECIFICADA"/>
    <x v="2"/>
    <n v="142.03"/>
    <n v="142.03"/>
  </r>
  <r>
    <x v="1"/>
    <x v="0"/>
    <x v="1"/>
    <s v="REUMATOLOGIA "/>
    <x v="303"/>
    <n v="10094"/>
    <s v="ABCD-10094"/>
    <s v="M255"/>
    <s v="DOLOR EN ARTICULACION"/>
    <x v="2"/>
    <n v="73.62"/>
    <n v="73.34"/>
  </r>
  <r>
    <x v="1"/>
    <x v="0"/>
    <x v="1"/>
    <s v="REUMATOLOGIA "/>
    <x v="374"/>
    <n v="10095"/>
    <s v="ABCD-10095"/>
    <s v="M059"/>
    <s v="ARTRITIS REUMATOIDEA SEROPOSITIVA, SIN OTRA ESPECIFICACION"/>
    <x v="2"/>
    <n v="29.87"/>
    <n v="29.87"/>
  </r>
  <r>
    <x v="1"/>
    <x v="0"/>
    <x v="1"/>
    <s v="REUMATOLOGIA "/>
    <x v="375"/>
    <n v="10096"/>
    <s v="ABCD-10096"/>
    <s v="L405"/>
    <s v="ARTROPATIA PSORIASICA (M07.0*-M07.3*, M09.0*)"/>
    <x v="2"/>
    <n v="51.42"/>
    <n v="51.42"/>
  </r>
  <r>
    <x v="1"/>
    <x v="0"/>
    <x v="1"/>
    <s v="REUMATOLOGIA "/>
    <x v="370"/>
    <n v="3723"/>
    <s v="ABCD-3723"/>
    <s v="M32"/>
    <s v="LUPUS ERITEMATOSO SISTEMICO"/>
    <x v="2"/>
    <n v="85.58"/>
    <n v="74.400000000000006"/>
  </r>
  <r>
    <x v="1"/>
    <x v="0"/>
    <x v="1"/>
    <s v="REUMATOLOGIA "/>
    <x v="370"/>
    <n v="10097"/>
    <s v="ABCD-10097"/>
    <s v="M159"/>
    <s v="POLIARTROSIS, NO ESPECIFICADA"/>
    <x v="2"/>
    <n v="37.21"/>
    <n v="35.92"/>
  </r>
  <r>
    <x v="1"/>
    <x v="0"/>
    <x v="1"/>
    <s v="REUMATOLOGIA "/>
    <x v="370"/>
    <n v="10098"/>
    <s v="ABCD-10098"/>
    <s v="M159"/>
    <s v="POLIARTROSIS, NO ESPECIFICADA"/>
    <x v="2"/>
    <n v="101.54"/>
    <n v="101.54"/>
  </r>
  <r>
    <x v="1"/>
    <x v="0"/>
    <x v="1"/>
    <s v="REUMATOLOGIA "/>
    <x v="370"/>
    <n v="10099"/>
    <s v="ABCD-10099"/>
    <s v="M139"/>
    <s v="ARTRITIS, NO ESPECIFICADA"/>
    <x v="2"/>
    <n v="223.57"/>
    <n v="212.39"/>
  </r>
  <r>
    <x v="1"/>
    <x v="0"/>
    <x v="1"/>
    <s v="REUMATOLOGIA "/>
    <x v="376"/>
    <n v="10100"/>
    <s v="ABCD-10100"/>
    <s v="L405"/>
    <s v="ARTROPATIA PSORIASICA (M07.0*-M07.3*, M09.0*)"/>
    <x v="2"/>
    <n v="128"/>
    <n v="128"/>
  </r>
  <r>
    <x v="1"/>
    <x v="0"/>
    <x v="1"/>
    <s v="REUMATOLOGIA "/>
    <x v="376"/>
    <n v="10101"/>
    <s v="ABCD-10101"/>
    <s v="M159"/>
    <s v="POLIARTROSIS, NO ESPECIFICADA"/>
    <x v="2"/>
    <n v="120.88"/>
    <n v="120.61"/>
  </r>
  <r>
    <x v="1"/>
    <x v="0"/>
    <x v="1"/>
    <s v="REUMATOLOGIA "/>
    <x v="376"/>
    <n v="10102"/>
    <s v="ABCD-10102"/>
    <s v="M255"/>
    <s v="DOLOR EN ARTICULACION"/>
    <x v="2"/>
    <n v="121.04"/>
    <n v="121.04"/>
  </r>
  <r>
    <x v="1"/>
    <x v="0"/>
    <x v="1"/>
    <s v="REUMATOLOGIA "/>
    <x v="376"/>
    <n v="10103"/>
    <s v="ABCD-10103"/>
    <s v="M159"/>
    <s v="POLIARTROSIS, NO ESPECIFICADA"/>
    <x v="2"/>
    <n v="149.58000000000001"/>
    <n v="149.58000000000001"/>
  </r>
  <r>
    <x v="1"/>
    <x v="0"/>
    <x v="1"/>
    <s v="REUMATOLOGIA "/>
    <x v="371"/>
    <n v="4050"/>
    <s v="ABCD-4050"/>
    <s v="L405"/>
    <s v="ARTROPATIA PSORIASICA (M07.0*-M07.3*, M09.0*)"/>
    <x v="2"/>
    <n v="35.9"/>
    <n v="35.9"/>
  </r>
  <r>
    <x v="1"/>
    <x v="0"/>
    <x v="1"/>
    <s v="REUMATOLOGIA "/>
    <x v="371"/>
    <n v="10104"/>
    <s v="ABCD-10104"/>
    <s v="M139"/>
    <s v="ARTRITIS, NO ESPECIFICADA"/>
    <x v="2"/>
    <n v="40.06"/>
    <n v="40.06"/>
  </r>
  <r>
    <x v="1"/>
    <x v="0"/>
    <x v="1"/>
    <s v="REUMATOLOGIA "/>
    <x v="371"/>
    <n v="10105"/>
    <s v="ABCD-10105"/>
    <s v="M35"/>
    <s v="OTRO COMPROMISO SISTEMICO DEL TEJIDO CONJUNTIVO"/>
    <x v="2"/>
    <n v="37.200000000000003"/>
    <n v="37.200000000000003"/>
  </r>
  <r>
    <x v="1"/>
    <x v="0"/>
    <x v="1"/>
    <s v="REUMATOLOGIA "/>
    <x v="304"/>
    <n v="4302"/>
    <s v="ABCD-4302"/>
    <s v="M159"/>
    <s v="POLIARTROSIS, NO ESPECIFICADA"/>
    <x v="2"/>
    <n v="17.399999999999999"/>
    <n v="17.13"/>
  </r>
  <r>
    <x v="1"/>
    <x v="0"/>
    <x v="1"/>
    <s v="REUMATOLOGIA "/>
    <x v="304"/>
    <n v="10106"/>
    <s v="ABCD-10106"/>
    <s v="M159"/>
    <s v="POLIARTROSIS, NO ESPECIFICADA"/>
    <x v="2"/>
    <n v="98"/>
    <n v="98"/>
  </r>
  <r>
    <x v="1"/>
    <x v="0"/>
    <x v="1"/>
    <s v="REUMATOLOGIA "/>
    <x v="304"/>
    <n v="10107"/>
    <s v="ABCD-10107"/>
    <s v="M159"/>
    <s v="POLIARTROSIS, NO ESPECIFICADA"/>
    <x v="2"/>
    <n v="193.14"/>
    <n v="181.96"/>
  </r>
  <r>
    <x v="1"/>
    <x v="0"/>
    <x v="1"/>
    <s v="REUMATOLOGIA "/>
    <x v="304"/>
    <n v="10108"/>
    <s v="ABCD-10108"/>
    <s v="M130"/>
    <s v="POLIARTRITIS, NO ESPECIFICADA"/>
    <x v="2"/>
    <n v="139.36000000000001"/>
    <n v="139.36000000000001"/>
  </r>
  <r>
    <x v="1"/>
    <x v="0"/>
    <x v="1"/>
    <s v="REUMATOLOGIA "/>
    <x v="423"/>
    <n v="10109"/>
    <s v="ABCD-10109"/>
    <s v="M059"/>
    <s v="ARTRITIS REUMATOIDEA SEROPOSITIVA, SIN OTRA ESPECIFICACION"/>
    <x v="2"/>
    <n v="17.350000000000001"/>
    <n v="16.329999999999998"/>
  </r>
  <r>
    <x v="1"/>
    <x v="0"/>
    <x v="1"/>
    <s v="REUMATOLOGIA "/>
    <x v="377"/>
    <n v="6068"/>
    <s v="ABCD-6068"/>
    <s v="M350"/>
    <s v="SINDROME SECO [SJOGREN]"/>
    <x v="2"/>
    <n v="62.42"/>
    <n v="51.24"/>
  </r>
  <r>
    <x v="1"/>
    <x v="0"/>
    <x v="1"/>
    <s v="REUMATOLOGIA "/>
    <x v="377"/>
    <n v="10110"/>
    <s v="ABCD-10110"/>
    <s v="M321"/>
    <s v="LUPUS ERITEMATOSO SISTEMICO CON COMPROMISO DE ORGANOS O SISTEMAS"/>
    <x v="2"/>
    <n v="183.14"/>
    <n v="171.96"/>
  </r>
  <r>
    <x v="1"/>
    <x v="0"/>
    <x v="1"/>
    <s v="REUMATOLOGIA "/>
    <x v="377"/>
    <n v="10111"/>
    <s v="ABCD-10111"/>
    <s v="M34"/>
    <s v="ESCLEROSIS SISTEMICA"/>
    <x v="2"/>
    <n v="70.489999999999995"/>
    <n v="59.31"/>
  </r>
  <r>
    <x v="1"/>
    <x v="0"/>
    <x v="1"/>
    <s v="REUMATOLOGIA "/>
    <x v="355"/>
    <n v="10112"/>
    <s v="ABCD-10112"/>
    <s v="M053"/>
    <s v="ARTRITIS REUMATOIDE CON COMPROMISO DE OTROS ORGANOS O SISTEMAS"/>
    <x v="1"/>
    <n v="2757.5"/>
    <n v="2757.5"/>
  </r>
  <r>
    <x v="1"/>
    <x v="0"/>
    <x v="1"/>
    <s v="TERAPIA DEL DOLOR "/>
    <x v="303"/>
    <n v="282"/>
    <s v="ABCD-282"/>
    <s v="M069"/>
    <s v="ARTRITIS REUMATOIDE, NO ESPECIFICADA"/>
    <x v="2"/>
    <n v="306.48"/>
    <n v="306.48"/>
  </r>
  <r>
    <x v="1"/>
    <x v="0"/>
    <x v="1"/>
    <s v="TERAPIA DEL DOLOR "/>
    <x v="303"/>
    <n v="10113"/>
    <s v="ABCD-10113"/>
    <s v="M17"/>
    <s v="GONARTROSIS (ARTROSIS DE LA RODILLA)"/>
    <x v="2"/>
    <n v="244.74"/>
    <n v="244.74"/>
  </r>
  <r>
    <x v="1"/>
    <x v="0"/>
    <x v="1"/>
    <s v="TERAPIA DEL DOLOR "/>
    <x v="303"/>
    <n v="10114"/>
    <s v="ABCD-10114"/>
    <s v="M544"/>
    <s v="LUMBAGO CON CIATICA"/>
    <x v="2"/>
    <n v="15.15"/>
    <n v="14.87"/>
  </r>
  <r>
    <x v="1"/>
    <x v="0"/>
    <x v="1"/>
    <s v="TERAPIA DEL DOLOR "/>
    <x v="303"/>
    <n v="10115"/>
    <s v="ABCD-10115"/>
    <s v="M508"/>
    <s v="OTROS TRASTORNOS DE DISCO CERVICAL"/>
    <x v="2"/>
    <n v="14.53"/>
    <n v="13.51"/>
  </r>
  <r>
    <x v="1"/>
    <x v="0"/>
    <x v="1"/>
    <s v="TERAPIA DEL DOLOR "/>
    <x v="374"/>
    <n v="10116"/>
    <s v="ABCD-10116"/>
    <s v="M518"/>
    <s v="OTROS TRASTORNOS ESPECIFICADOS DISCOS INTERVERTEBRALES"/>
    <x v="2"/>
    <n v="31.35"/>
    <n v="30.33"/>
  </r>
  <r>
    <x v="1"/>
    <x v="0"/>
    <x v="1"/>
    <s v="TERAPIA DEL DOLOR "/>
    <x v="374"/>
    <n v="1207"/>
    <s v="ABCD-1207"/>
    <s v="M17"/>
    <s v="GONARTROSIS (ARTROSIS DE LA RODILLA)"/>
    <x v="2"/>
    <n v="407.87"/>
    <n v="407.87"/>
  </r>
  <r>
    <x v="1"/>
    <x v="0"/>
    <x v="1"/>
    <s v="TERAPIA DEL DOLOR "/>
    <x v="370"/>
    <n v="10117"/>
    <s v="ABCD-10117"/>
    <s v="M518"/>
    <s v="OTROS TRASTORNOS ESPECIFICADOS DISCOS INTERVERTEBRALES"/>
    <x v="2"/>
    <n v="14.45"/>
    <n v="13.43"/>
  </r>
  <r>
    <x v="1"/>
    <x v="0"/>
    <x v="1"/>
    <s v="TERAPIA DEL DOLOR "/>
    <x v="376"/>
    <n v="10118"/>
    <s v="ABCD-10118"/>
    <s v="M792"/>
    <s v="NEURALGIA Y NEURITIS, NO ESPECIFICADAS"/>
    <x v="2"/>
    <n v="796.42"/>
    <n v="796.42"/>
  </r>
  <r>
    <x v="1"/>
    <x v="0"/>
    <x v="1"/>
    <s v="TERAPIA DEL DOLOR "/>
    <x v="304"/>
    <n v="10119"/>
    <s v="ABCD-10119"/>
    <s v="G530"/>
    <s v="NEURALGIA POSTHERPES ZOSTER (B02.2+)"/>
    <x v="2"/>
    <n v="144.43"/>
    <n v="143.41"/>
  </r>
  <r>
    <x v="1"/>
    <x v="0"/>
    <x v="1"/>
    <s v="TERAPIA DEL DOLOR "/>
    <x v="304"/>
    <n v="10120"/>
    <s v="ABCD-10120"/>
    <s v="R102"/>
    <s v="DOLOR PELVICO Y PERINEAL"/>
    <x v="2"/>
    <n v="57.33"/>
    <n v="57.05"/>
  </r>
  <r>
    <x v="1"/>
    <x v="0"/>
    <x v="1"/>
    <s v="TERAPIA DEL DOLOR "/>
    <x v="304"/>
    <n v="10121"/>
    <s v="ABCD-10121"/>
    <s v="R224"/>
    <s v="TUMEFACCION, MASA O PROMINENCIA LOCALIZADA EN EL MIEMBRO INFERIOR"/>
    <x v="2"/>
    <n v="13.5"/>
    <n v="13.23"/>
  </r>
  <r>
    <x v="1"/>
    <x v="0"/>
    <x v="1"/>
    <s v="TERAPIA DEL DOLOR "/>
    <x v="377"/>
    <n v="10122"/>
    <s v="ABCD-10122"/>
    <s v="M518"/>
    <s v="OTROS TRASTORNOS ESPECIFICADOS DISCOS INTERVERTEBRALES"/>
    <x v="2"/>
    <n v="34.78"/>
    <n v="34.78"/>
  </r>
  <r>
    <x v="1"/>
    <x v="0"/>
    <x v="1"/>
    <s v="TERAPIA INTENSIVA "/>
    <x v="315"/>
    <n v="9057"/>
    <s v="ABCD-9057"/>
    <s v="R56"/>
    <s v="CONVULSIONES, NO CLASIFICADAS EN OTRA PARTE"/>
    <x v="0"/>
    <n v="275.04000000000002"/>
    <n v="275.04000000000002"/>
  </r>
  <r>
    <x v="1"/>
    <x v="0"/>
    <x v="1"/>
    <s v="TERAPIA INTENSIVA "/>
    <x v="425"/>
    <n v="10123"/>
    <s v="ABCD-10123"/>
    <s v="G04"/>
    <s v="ENCEFALITIS, MIELITIS Y ENCEFALOMIELITIS"/>
    <x v="1"/>
    <n v="22428.71"/>
    <n v="21779.38"/>
  </r>
  <r>
    <x v="1"/>
    <x v="0"/>
    <x v="1"/>
    <s v="TERAPIA INTENSIVA "/>
    <x v="426"/>
    <n v="10124"/>
    <s v="ABCD-10124"/>
    <s v="I46"/>
    <s v="PARO CARDIACO"/>
    <x v="1"/>
    <n v="13513.89"/>
    <n v="12591.43"/>
  </r>
  <r>
    <x v="1"/>
    <x v="0"/>
    <x v="1"/>
    <s v="TERAPIA INTENSIVA "/>
    <x v="387"/>
    <n v="10125"/>
    <s v="ABCD-10125"/>
    <s v="J159"/>
    <s v="NEUMONIA BACTERIANA, NO ESPECIFICADA"/>
    <x v="1"/>
    <n v="2218.6999999999998"/>
    <n v="2218.6999999999998"/>
  </r>
  <r>
    <x v="1"/>
    <x v="0"/>
    <x v="1"/>
    <s v="TERAPIA INTENSIVA "/>
    <x v="409"/>
    <n v="10126"/>
    <s v="ABCD-10126"/>
    <s v="M35"/>
    <s v="OTRO COMPROMISO SISTEMICO DEL TEJIDO CONJUNTIVO"/>
    <x v="1"/>
    <n v="13325.19"/>
    <n v="9734.67"/>
  </r>
  <r>
    <x v="1"/>
    <x v="0"/>
    <x v="1"/>
    <s v="TERAPIA INTENSIVA "/>
    <x v="388"/>
    <n v="10127"/>
    <s v="ABCD-10127"/>
    <s v="E440"/>
    <s v="DESNUTRICION PROTEICOCALORICA MODERADA"/>
    <x v="1"/>
    <n v="2339.11"/>
    <n v="2241.9"/>
  </r>
  <r>
    <x v="1"/>
    <x v="0"/>
    <x v="1"/>
    <s v="TERAPIA INTENSIVA "/>
    <x v="427"/>
    <n v="10128"/>
    <s v="ABCD-10128"/>
    <s v="I95"/>
    <s v="HIPOTENSION"/>
    <x v="1"/>
    <n v="23166.080000000002"/>
    <n v="22564.23"/>
  </r>
  <r>
    <x v="1"/>
    <x v="0"/>
    <x v="1"/>
    <s v="TERAPIA INTENSIVA "/>
    <x v="428"/>
    <n v="10129"/>
    <s v="ABCD-10129"/>
    <s v="C34"/>
    <s v="TUMOR MALIGNO DE LOS BRONQUIOS Y DEL PULMON"/>
    <x v="1"/>
    <n v="11802.75"/>
    <n v="11802.75"/>
  </r>
  <r>
    <x v="1"/>
    <x v="0"/>
    <x v="1"/>
    <s v="TRAUMATOLOGIA ORTOPEDIA "/>
    <x v="373"/>
    <n v="10130"/>
    <s v="ABCD-10130"/>
    <s v="M545"/>
    <s v="LUMBAGO NO ESPECIFICADO"/>
    <x v="2"/>
    <n v="16.95"/>
    <n v="15.93"/>
  </r>
  <r>
    <x v="1"/>
    <x v="0"/>
    <x v="1"/>
    <s v="TRAUMATOLOGIA ORTOPEDIA "/>
    <x v="303"/>
    <n v="10131"/>
    <s v="ABCD-10131"/>
    <s v="M17"/>
    <s v="GONARTROSIS (ARTROSIS DE LA RODILLA)"/>
    <x v="2"/>
    <n v="14.67"/>
    <n v="14.39"/>
  </r>
  <r>
    <x v="1"/>
    <x v="0"/>
    <x v="1"/>
    <s v="TRAUMATOLOGIA ORTOPEDIA "/>
    <x v="374"/>
    <n v="533"/>
    <s v="ABCD-533"/>
    <s v="M200"/>
    <s v="DEFORMIDAD DE DEDO(S) DE LA MANO"/>
    <x v="2"/>
    <n v="21.35"/>
    <n v="20.329999999999998"/>
  </r>
  <r>
    <x v="1"/>
    <x v="0"/>
    <x v="1"/>
    <s v="TRAUMATOLOGIA ORTOPEDIA "/>
    <x v="370"/>
    <n v="10132"/>
    <s v="ABCD-10132"/>
    <s v="M511"/>
    <s v="TRASTORNOS DE DISCO LUMBAR Y OTROS, CON RADICULOPATIA"/>
    <x v="2"/>
    <n v="20.04"/>
    <n v="19.77"/>
  </r>
  <r>
    <x v="1"/>
    <x v="0"/>
    <x v="1"/>
    <s v="TRAUMATOLOGIA ORTOPEDIA "/>
    <x v="370"/>
    <n v="6549"/>
    <s v="ABCD-6549"/>
    <s v="M17"/>
    <s v="GONARTROSIS (ARTROSIS DE LA RODILLA)"/>
    <x v="2"/>
    <n v="14.4"/>
    <n v="14.13"/>
  </r>
  <r>
    <x v="1"/>
    <x v="0"/>
    <x v="1"/>
    <s v="TRAUMATOLOGIA ORTOPEDIA "/>
    <x v="370"/>
    <n v="3805"/>
    <s v="ABCD-3805"/>
    <s v="M65"/>
    <s v="SINOVITIS Y TENOSINOVITIS"/>
    <x v="2"/>
    <n v="21.29"/>
    <n v="20.27"/>
  </r>
  <r>
    <x v="1"/>
    <x v="0"/>
    <x v="1"/>
    <s v="TRAUMATOLOGIA ORTOPEDIA "/>
    <x v="370"/>
    <n v="3904"/>
    <s v="ABCD-3904"/>
    <s v="S134"/>
    <s v="ESGUINCES Y TORCEDURAS DE LA COLUMNA CERVICAL"/>
    <x v="2"/>
    <n v="50.16"/>
    <n v="48.87"/>
  </r>
  <r>
    <x v="1"/>
    <x v="0"/>
    <x v="1"/>
    <s v="TRAUMATOLOGIA ORTOPEDIA "/>
    <x v="370"/>
    <n v="1101"/>
    <s v="ABCD-1101"/>
    <s v="M750"/>
    <s v="CAPSULITIS ADHESIVA DEL HOMBRO"/>
    <x v="2"/>
    <n v="15.51"/>
    <n v="14.49"/>
  </r>
  <r>
    <x v="1"/>
    <x v="0"/>
    <x v="1"/>
    <s v="TRAUMATOLOGIA ORTOPEDIA "/>
    <x v="370"/>
    <n v="10133"/>
    <s v="ABCD-10133"/>
    <s v="M069"/>
    <s v="ARTRITIS REUMATOIDE, NO ESPECIFICADA"/>
    <x v="2"/>
    <n v="14.67"/>
    <n v="14.39"/>
  </r>
  <r>
    <x v="1"/>
    <x v="0"/>
    <x v="1"/>
    <s v="TRAUMATOLOGIA ORTOPEDIA "/>
    <x v="370"/>
    <n v="7807"/>
    <s v="ABCD-7807"/>
    <s v="M23"/>
    <s v="TRASTORNO INTERNO DE LA RODILLA"/>
    <x v="2"/>
    <n v="14.25"/>
    <n v="13.23"/>
  </r>
  <r>
    <x v="1"/>
    <x v="0"/>
    <x v="1"/>
    <s v="TRAUMATOLOGIA ORTOPEDIA "/>
    <x v="370"/>
    <n v="10134"/>
    <s v="ABCD-10134"/>
    <s v="M654"/>
    <s v="TENOSINOVITIS DE ESTILOIDES RADIAL (DE QUERVAIN)"/>
    <x v="2"/>
    <n v="16.649999999999999"/>
    <n v="15.63"/>
  </r>
  <r>
    <x v="1"/>
    <x v="0"/>
    <x v="1"/>
    <s v="TRAUMATOLOGIA ORTOPEDIA "/>
    <x v="370"/>
    <n v="10135"/>
    <s v="ABCD-10135"/>
    <s v="S800"/>
    <s v="CONTUSION DE LA RODILLA"/>
    <x v="2"/>
    <n v="13.5"/>
    <n v="13.23"/>
  </r>
  <r>
    <x v="1"/>
    <x v="0"/>
    <x v="1"/>
    <s v="TRAUMATOLOGIA ORTOPEDIA "/>
    <x v="370"/>
    <n v="10136"/>
    <s v="ABCD-10136"/>
    <s v="M765"/>
    <s v="TENDINITIS ROTULIANA"/>
    <x v="2"/>
    <n v="15.09"/>
    <n v="14.81"/>
  </r>
  <r>
    <x v="1"/>
    <x v="0"/>
    <x v="1"/>
    <s v="TRAUMATOLOGIA ORTOPEDIA "/>
    <x v="370"/>
    <n v="10137"/>
    <s v="ABCD-10137"/>
    <s v="M542"/>
    <s v="CERVICALGIA"/>
    <x v="2"/>
    <n v="14.25"/>
    <n v="13.97"/>
  </r>
  <r>
    <x v="1"/>
    <x v="0"/>
    <x v="1"/>
    <s v="TRAUMATOLOGIA ORTOPEDIA "/>
    <x v="370"/>
    <n v="3833"/>
    <s v="ABCD-3833"/>
    <s v="G560"/>
    <s v="SINDROME DEL TUNEL CARPIANO"/>
    <x v="2"/>
    <n v="14.25"/>
    <n v="13.97"/>
  </r>
  <r>
    <x v="1"/>
    <x v="0"/>
    <x v="1"/>
    <s v="TRAUMATOLOGIA ORTOPEDIA "/>
    <x v="370"/>
    <n v="10138"/>
    <s v="ABCD-10138"/>
    <s v="S335"/>
    <s v="ESGUINCES Y TORCEDURAS DE LA COLUMNA LUMBAR"/>
    <x v="2"/>
    <n v="16.05"/>
    <n v="15.03"/>
  </r>
  <r>
    <x v="1"/>
    <x v="0"/>
    <x v="1"/>
    <s v="TRAUMATOLOGIA ORTOPEDIA "/>
    <x v="370"/>
    <n v="1859"/>
    <s v="ABCD-1859"/>
    <s v="S335"/>
    <s v="ESGUINCES Y TORCEDURAS DE LA COLUMNA LUMBAR"/>
    <x v="2"/>
    <n v="15.15"/>
    <n v="14.13"/>
  </r>
  <r>
    <x v="1"/>
    <x v="0"/>
    <x v="1"/>
    <s v="TRAUMATOLOGIA ORTOPEDIA "/>
    <x v="370"/>
    <n v="10139"/>
    <s v="ABCD-10139"/>
    <s v="S335"/>
    <s v="ESGUINCES Y TORCEDURAS DE LA COLUMNA LUMBAR"/>
    <x v="2"/>
    <n v="14.85"/>
    <n v="13.83"/>
  </r>
  <r>
    <x v="1"/>
    <x v="0"/>
    <x v="1"/>
    <s v="TRAUMATOLOGIA ORTOPEDIA "/>
    <x v="376"/>
    <n v="10140"/>
    <s v="ABCD-10140"/>
    <s v="M17"/>
    <s v="GONARTROSIS (ARTROSIS DE LA RODILLA)"/>
    <x v="2"/>
    <n v="15.5"/>
    <n v="15.23"/>
  </r>
  <r>
    <x v="1"/>
    <x v="0"/>
    <x v="1"/>
    <s v="TRAUMATOLOGIA ORTOPEDIA "/>
    <x v="376"/>
    <n v="10141"/>
    <s v="ABCD-10141"/>
    <s v="M652"/>
    <s v="TENDINITIS CALCIFICADA"/>
    <x v="2"/>
    <n v="56.95"/>
    <n v="54.91"/>
  </r>
  <r>
    <x v="1"/>
    <x v="0"/>
    <x v="1"/>
    <s v="TRAUMATOLOGIA ORTOPEDIA "/>
    <x v="376"/>
    <n v="10142"/>
    <s v="ABCD-10142"/>
    <s v="M545"/>
    <s v="LUMBAGO NO ESPECIFICADO"/>
    <x v="2"/>
    <n v="14.3"/>
    <n v="14.3"/>
  </r>
  <r>
    <x v="1"/>
    <x v="0"/>
    <x v="1"/>
    <s v="TRAUMATOLOGIA ORTOPEDIA "/>
    <x v="376"/>
    <n v="10143"/>
    <s v="ABCD-10143"/>
    <s v="M544"/>
    <s v="LUMBAGO CON CIATICA"/>
    <x v="2"/>
    <n v="15.5"/>
    <n v="15.23"/>
  </r>
  <r>
    <x v="1"/>
    <x v="0"/>
    <x v="1"/>
    <s v="TRAUMATOLOGIA ORTOPEDIA "/>
    <x v="376"/>
    <n v="5104"/>
    <s v="ABCD-5104"/>
    <s v="M511"/>
    <s v="TRASTORNOS DE DISCO LUMBAR Y OTROS, CON RADICULOPATIA"/>
    <x v="2"/>
    <n v="16.05"/>
    <n v="15.03"/>
  </r>
  <r>
    <x v="1"/>
    <x v="0"/>
    <x v="1"/>
    <s v="TRAUMATOLOGIA ORTOPEDIA "/>
    <x v="376"/>
    <n v="10144"/>
    <s v="ABCD-10144"/>
    <s v="S431"/>
    <s v="LUXACION DE LA ARTICULACION ACROMIOCLAVICULAR"/>
    <x v="2"/>
    <n v="16.64"/>
    <n v="16.37"/>
  </r>
  <r>
    <x v="1"/>
    <x v="0"/>
    <x v="1"/>
    <s v="TRAUMATOLOGIA ORTOPEDIA "/>
    <x v="376"/>
    <n v="4521"/>
    <s v="ABCD-4521"/>
    <s v="M238"/>
    <s v="OTROS TRASTORNOS INTERNOS DE LA RODILLA"/>
    <x v="2"/>
    <n v="13.5"/>
    <n v="13.23"/>
  </r>
  <r>
    <x v="1"/>
    <x v="0"/>
    <x v="1"/>
    <s v="TRAUMATOLOGIA ORTOPEDIA "/>
    <x v="376"/>
    <n v="10145"/>
    <s v="ABCD-10145"/>
    <s v="S525"/>
    <s v="FRACTURA DE LA EPIFISIS INFERIOR DEL RADIO"/>
    <x v="2"/>
    <n v="14.25"/>
    <n v="13.23"/>
  </r>
  <r>
    <x v="1"/>
    <x v="0"/>
    <x v="1"/>
    <s v="TRAUMATOLOGIA ORTOPEDIA "/>
    <x v="376"/>
    <n v="10146"/>
    <s v="ABCD-10146"/>
    <s v="M725"/>
    <s v="FASCITIS, NO CLASIFICADA EN OTRA PARTE"/>
    <x v="2"/>
    <n v="14.25"/>
    <n v="13.97"/>
  </r>
  <r>
    <x v="1"/>
    <x v="0"/>
    <x v="1"/>
    <s v="TRAUMATOLOGIA ORTOPEDIA "/>
    <x v="376"/>
    <n v="10147"/>
    <s v="ABCD-10147"/>
    <s v="S635"/>
    <s v="ESGUINCE Y TORCEDURA DE LA MUÑECA"/>
    <x v="2"/>
    <n v="15.65"/>
    <n v="14.63"/>
  </r>
  <r>
    <x v="1"/>
    <x v="0"/>
    <x v="1"/>
    <s v="TRAUMATOLOGIA ORTOPEDIA "/>
    <x v="371"/>
    <n v="6516"/>
    <s v="ABCD-6516"/>
    <s v="S335"/>
    <s v="ESGUINCES Y TORCEDURAS DE LA COLUMNA LUMBAR"/>
    <x v="2"/>
    <n v="83.39"/>
    <n v="82.09"/>
  </r>
  <r>
    <x v="1"/>
    <x v="0"/>
    <x v="1"/>
    <s v="TRAUMATOLOGIA ORTOPEDIA "/>
    <x v="371"/>
    <n v="10148"/>
    <s v="ABCD-10148"/>
    <s v="M255"/>
    <s v="DOLOR EN ARTICULACION"/>
    <x v="2"/>
    <n v="24.08"/>
    <n v="23.06"/>
  </r>
  <r>
    <x v="1"/>
    <x v="0"/>
    <x v="1"/>
    <s v="TRAUMATOLOGIA ORTOPEDIA "/>
    <x v="371"/>
    <n v="10149"/>
    <s v="ABCD-10149"/>
    <s v="M23"/>
    <s v="TRASTORNO INTERNO DE LA RODILLA"/>
    <x v="2"/>
    <n v="14.85"/>
    <n v="14.57"/>
  </r>
  <r>
    <x v="1"/>
    <x v="0"/>
    <x v="1"/>
    <s v="TRAUMATOLOGIA ORTOPEDIA "/>
    <x v="371"/>
    <n v="10150"/>
    <s v="ABCD-10150"/>
    <s v="S720"/>
    <s v="FRACTURA DEL CUELLO DE FEMUR"/>
    <x v="2"/>
    <n v="14.88"/>
    <n v="14.6"/>
  </r>
  <r>
    <x v="1"/>
    <x v="0"/>
    <x v="1"/>
    <s v="TRAUMATOLOGIA ORTOPEDIA "/>
    <x v="371"/>
    <n v="6532"/>
    <s v="ABCD-6532"/>
    <s v="M235"/>
    <s v="INESTABILIDAD CRONICA DE LA RODILLA"/>
    <x v="2"/>
    <n v="14.67"/>
    <n v="13.65"/>
  </r>
  <r>
    <x v="1"/>
    <x v="0"/>
    <x v="1"/>
    <s v="TRAUMATOLOGIA ORTOPEDIA "/>
    <x v="371"/>
    <n v="10151"/>
    <s v="ABCD-10151"/>
    <s v="M545"/>
    <s v="LUMBAGO NO ESPECIFICADO"/>
    <x v="2"/>
    <n v="15.15"/>
    <n v="14.13"/>
  </r>
  <r>
    <x v="1"/>
    <x v="0"/>
    <x v="1"/>
    <s v="TRAUMATOLOGIA ORTOPEDIA "/>
    <x v="371"/>
    <n v="10152"/>
    <s v="ABCD-10152"/>
    <s v="S300"/>
    <s v="CONTUSION DE LA REGION LUMBOSACRA Y DE LA PELVIS"/>
    <x v="2"/>
    <n v="13.78"/>
    <n v="13.51"/>
  </r>
  <r>
    <x v="1"/>
    <x v="0"/>
    <x v="1"/>
    <s v="TRAUMATOLOGIA ORTOPEDIA "/>
    <x v="371"/>
    <n v="10153"/>
    <s v="ABCD-10153"/>
    <s v="S134"/>
    <s v="ESGUINCES Y TORCEDURAS DE LA COLUMNA CERVICAL"/>
    <x v="2"/>
    <n v="16.46"/>
    <n v="16.190000000000001"/>
  </r>
  <r>
    <x v="1"/>
    <x v="0"/>
    <x v="1"/>
    <s v="TRAUMATOLOGIA ORTOPEDIA "/>
    <x v="371"/>
    <n v="10154"/>
    <s v="ABCD-10154"/>
    <s v="S832"/>
    <s v="DESGARRO DE MENISCOS, PRESENTE"/>
    <x v="2"/>
    <n v="29.08"/>
    <n v="28.53"/>
  </r>
  <r>
    <x v="1"/>
    <x v="0"/>
    <x v="1"/>
    <s v="TRAUMATOLOGIA ORTOPEDIA "/>
    <x v="371"/>
    <n v="5108"/>
    <s v="ABCD-5108"/>
    <s v="M544"/>
    <s v="LUMBAGO CON CIATICA"/>
    <x v="2"/>
    <n v="19.760000000000002"/>
    <n v="19.489999999999998"/>
  </r>
  <r>
    <x v="1"/>
    <x v="0"/>
    <x v="1"/>
    <s v="TRAUMATOLOGIA ORTOPEDIA "/>
    <x v="371"/>
    <n v="10155"/>
    <s v="ABCD-10155"/>
    <s v="S424"/>
    <s v="FRACTURA DE LA EPIFISIS INFERIOR DEL HUMERO"/>
    <x v="2"/>
    <n v="20.190000000000001"/>
    <n v="19.170000000000002"/>
  </r>
  <r>
    <x v="1"/>
    <x v="0"/>
    <x v="1"/>
    <s v="TRAUMATOLOGIA ORTOPEDIA "/>
    <x v="371"/>
    <n v="10156"/>
    <s v="ABCD-10156"/>
    <s v="M901"/>
    <s v="PERIOSTITIS EN OTRAS ENFERMEDADES INFECCIOSAS CLASIFICADAS EN OTRA PARTE"/>
    <x v="2"/>
    <n v="14.34"/>
    <n v="14.34"/>
  </r>
  <r>
    <x v="1"/>
    <x v="0"/>
    <x v="1"/>
    <s v="TRAUMATOLOGIA ORTOPEDIA "/>
    <x v="371"/>
    <n v="10157"/>
    <s v="ABCD-10157"/>
    <s v="M792"/>
    <s v="NEURALGIA Y NEURITIS, NO ESPECIFICADAS"/>
    <x v="2"/>
    <n v="14.25"/>
    <n v="13.23"/>
  </r>
  <r>
    <x v="1"/>
    <x v="0"/>
    <x v="1"/>
    <s v="TRAUMATOLOGIA ORTOPEDIA "/>
    <x v="371"/>
    <n v="6200"/>
    <s v="ABCD-6200"/>
    <s v="S50"/>
    <s v="TRAUMATISMO SUPERFICIAL DEL ANTEBRAZO Y DEL CODO"/>
    <x v="2"/>
    <n v="43.14"/>
    <n v="40.83"/>
  </r>
  <r>
    <x v="1"/>
    <x v="0"/>
    <x v="1"/>
    <s v="TRAUMATOLOGIA ORTOPEDIA "/>
    <x v="371"/>
    <n v="9023"/>
    <s v="ABCD-9023"/>
    <s v="S134"/>
    <s v="ESGUINCES Y TORCEDURAS DE LA COLUMNA CERVICAL"/>
    <x v="2"/>
    <n v="13.5"/>
    <n v="13.23"/>
  </r>
  <r>
    <x v="1"/>
    <x v="0"/>
    <x v="1"/>
    <s v="TRAUMATOLOGIA ORTOPEDIA "/>
    <x v="371"/>
    <n v="10158"/>
    <s v="ABCD-10158"/>
    <s v="S903"/>
    <s v="CONTUSION DE OTRAS PARTES Y DE LAS NO ESPECIFICADAS DEL PIE"/>
    <x v="2"/>
    <n v="13.86"/>
    <n v="13.59"/>
  </r>
  <r>
    <x v="1"/>
    <x v="0"/>
    <x v="1"/>
    <s v="TRAUMATOLOGIA ORTOPEDIA "/>
    <x v="371"/>
    <n v="10159"/>
    <s v="ABCD-10159"/>
    <s v="S498"/>
    <s v="OTROS TRAUMATISMOS ESPECIFICADOS DEL HOMBRO Y DEL BRAZO"/>
    <x v="2"/>
    <n v="14.85"/>
    <n v="13.83"/>
  </r>
  <r>
    <x v="1"/>
    <x v="0"/>
    <x v="1"/>
    <s v="TRAUMATOLOGIA ORTOPEDIA "/>
    <x v="371"/>
    <n v="10160"/>
    <s v="ABCD-10160"/>
    <s v="M519"/>
    <s v="TRASTORNOS DISCOS INTERVERTEBRALES NO ESPECIFICADOS"/>
    <x v="2"/>
    <n v="31.84"/>
    <n v="31.3"/>
  </r>
  <r>
    <x v="1"/>
    <x v="0"/>
    <x v="1"/>
    <s v="TRAUMATOLOGIA ORTOPEDIA "/>
    <x v="304"/>
    <n v="9008"/>
    <s v="ABCD-9008"/>
    <s v="M16"/>
    <s v="COXARTROSIS (ARTROSIS DE LA CADERA)"/>
    <x v="2"/>
    <n v="47.08"/>
    <n v="47.08"/>
  </r>
  <r>
    <x v="1"/>
    <x v="0"/>
    <x v="1"/>
    <s v="TRAUMATOLOGIA ORTOPEDIA "/>
    <x v="304"/>
    <n v="10161"/>
    <s v="ABCD-10161"/>
    <s v="M75"/>
    <s v="LESIONES DEL HOMBRO"/>
    <x v="2"/>
    <n v="14.67"/>
    <n v="13.65"/>
  </r>
  <r>
    <x v="1"/>
    <x v="0"/>
    <x v="1"/>
    <s v="TRAUMATOLOGIA ORTOPEDIA "/>
    <x v="304"/>
    <n v="9010"/>
    <s v="ABCD-9010"/>
    <s v="M23"/>
    <s v="TRASTORNO INTERNO DE LA RODILLA"/>
    <x v="2"/>
    <n v="35.590000000000003"/>
    <n v="34.299999999999997"/>
  </r>
  <r>
    <x v="1"/>
    <x v="0"/>
    <x v="1"/>
    <s v="TRAUMATOLOGIA ORTOPEDIA "/>
    <x v="304"/>
    <n v="6518"/>
    <s v="ABCD-6518"/>
    <s v="M17"/>
    <s v="GONARTROSIS (ARTROSIS DE LA RODILLA)"/>
    <x v="2"/>
    <n v="26.23"/>
    <n v="25.21"/>
  </r>
  <r>
    <x v="1"/>
    <x v="0"/>
    <x v="1"/>
    <s v="TRAUMATOLOGIA ORTOPEDIA "/>
    <x v="304"/>
    <n v="10162"/>
    <s v="ABCD-10162"/>
    <s v="M544"/>
    <s v="LUMBAGO CON CIATICA"/>
    <x v="2"/>
    <n v="17.670000000000002"/>
    <n v="17.39"/>
  </r>
  <r>
    <x v="1"/>
    <x v="0"/>
    <x v="1"/>
    <s v="TRAUMATOLOGIA ORTOPEDIA "/>
    <x v="304"/>
    <n v="10163"/>
    <s v="ABCD-10163"/>
    <s v="M545"/>
    <s v="LUMBAGO NO ESPECIFICADO"/>
    <x v="2"/>
    <n v="13.5"/>
    <n v="13.23"/>
  </r>
  <r>
    <x v="1"/>
    <x v="0"/>
    <x v="1"/>
    <s v="TRAUMATOLOGIA ORTOPEDIA "/>
    <x v="304"/>
    <n v="5071"/>
    <s v="ABCD-5071"/>
    <s v="S134"/>
    <s v="ESGUINCES Y TORCEDURAS DE LA COLUMNA CERVICAL"/>
    <x v="2"/>
    <n v="15.86"/>
    <n v="15.59"/>
  </r>
  <r>
    <x v="1"/>
    <x v="0"/>
    <x v="1"/>
    <s v="TRAUMATOLOGIA ORTOPEDIA "/>
    <x v="304"/>
    <n v="10164"/>
    <s v="ABCD-10164"/>
    <s v="M544"/>
    <s v="LUMBAGO CON CIATICA"/>
    <x v="2"/>
    <n v="14.66"/>
    <n v="14.39"/>
  </r>
  <r>
    <x v="1"/>
    <x v="0"/>
    <x v="1"/>
    <s v="TRAUMATOLOGIA ORTOPEDIA "/>
    <x v="304"/>
    <n v="10165"/>
    <s v="ABCD-10165"/>
    <s v="M755"/>
    <s v="BURSITIS DEL HOMBRO"/>
    <x v="2"/>
    <n v="15.51"/>
    <n v="14.49"/>
  </r>
  <r>
    <x v="1"/>
    <x v="0"/>
    <x v="1"/>
    <s v="TRAUMATOLOGIA ORTOPEDIA "/>
    <x v="304"/>
    <n v="10166"/>
    <s v="ABCD-10166"/>
    <s v="S934"/>
    <s v="ESGUINCES Y TORCEDURAS DEL TOBILLO"/>
    <x v="2"/>
    <n v="15.37"/>
    <n v="14.35"/>
  </r>
  <r>
    <x v="1"/>
    <x v="0"/>
    <x v="1"/>
    <s v="TRAUMATOLOGIA ORTOPEDIA "/>
    <x v="304"/>
    <n v="390"/>
    <s v="ABCD-390"/>
    <s v="M54"/>
    <s v="DORSALGIA"/>
    <x v="2"/>
    <n v="13.5"/>
    <n v="13.23"/>
  </r>
  <r>
    <x v="1"/>
    <x v="0"/>
    <x v="1"/>
    <s v="TRAUMATOLOGIA ORTOPEDIA "/>
    <x v="377"/>
    <n v="10167"/>
    <s v="ABCD-10167"/>
    <s v="M542"/>
    <s v="CERVICALGIA"/>
    <x v="2"/>
    <n v="15.51"/>
    <n v="15.23"/>
  </r>
  <r>
    <x v="1"/>
    <x v="0"/>
    <x v="1"/>
    <s v="TRAUMATOLOGIA ORTOPEDIA "/>
    <x v="377"/>
    <n v="10168"/>
    <s v="ABCD-10168"/>
    <s v="Z978"/>
    <s v="PRESENCIA DE OTROS DISPOSITIVOS ESPECIFICADOS"/>
    <x v="2"/>
    <n v="165.29"/>
    <n v="163.46"/>
  </r>
  <r>
    <x v="1"/>
    <x v="0"/>
    <x v="1"/>
    <s v="TRAUMATOLOGIA/ORTOPEDIA "/>
    <x v="327"/>
    <n v="9033"/>
    <s v="ABCD-9033"/>
    <s v="L089"/>
    <s v="INFECCION LOCAL DE LA PIEL Y DEL TEJIDO SUBCUTANEO, NO ESPECIFICADA"/>
    <x v="1"/>
    <n v="120.41"/>
    <n v="120.41"/>
  </r>
  <r>
    <x v="1"/>
    <x v="0"/>
    <x v="1"/>
    <s v="TRAUMATOLOGIA/ORTOPEDIA "/>
    <x v="429"/>
    <n v="10169"/>
    <s v="ABCD-10169"/>
    <s v="S720"/>
    <s v="FRACTURA DEL CUELLO DE FEMUR"/>
    <x v="1"/>
    <n v="7364.74"/>
    <n v="3971.68"/>
  </r>
  <r>
    <x v="1"/>
    <x v="0"/>
    <x v="1"/>
    <s v="TRAUMATOLOGIA/ORTOPEDIA "/>
    <x v="417"/>
    <n v="10170"/>
    <s v="ABCD-10170"/>
    <s v="S422"/>
    <s v="FRACTURA DE LA EPIFISIS SUPERIOR DEL HUMERO"/>
    <x v="1"/>
    <n v="2183.98"/>
    <n v="2170.64"/>
  </r>
  <r>
    <x v="1"/>
    <x v="0"/>
    <x v="1"/>
    <s v="TRAUMATOLOGIA/ORTOPEDIA "/>
    <x v="339"/>
    <n v="10171"/>
    <s v="ABCD-10171"/>
    <s v="S822"/>
    <s v="FRACTURA DE LA DIAFISIS DE LA TIBIA"/>
    <x v="1"/>
    <n v="395.51"/>
    <n v="391.73"/>
  </r>
  <r>
    <x v="1"/>
    <x v="0"/>
    <x v="1"/>
    <s v="TRAUMATOLOGIA/ORTOPEDIA "/>
    <x v="430"/>
    <n v="10172"/>
    <s v="ABCD-10172"/>
    <s v="S822"/>
    <s v="FRACTURA DE LA DIAFISIS DE LA TIBIA"/>
    <x v="1"/>
    <n v="1445.96"/>
    <n v="1435.5"/>
  </r>
  <r>
    <x v="1"/>
    <x v="0"/>
    <x v="1"/>
    <s v="TRAUMATOLOGIA/ORTOPEDIA "/>
    <x v="431"/>
    <n v="10173"/>
    <s v="ABCD-10173"/>
    <s v="S334"/>
    <s v="RUPTURA TRAUMATICA DE LA SINFISIS DEL PUBIS"/>
    <x v="1"/>
    <n v="7721.75"/>
    <n v="7721.75"/>
  </r>
  <r>
    <x v="1"/>
    <x v="0"/>
    <x v="1"/>
    <s v="UROLOGIA "/>
    <x v="271"/>
    <n v="10174"/>
    <s v="ABCD-10174"/>
    <s v="N200"/>
    <s v="CALCULO DEL RIÑON"/>
    <x v="1"/>
    <n v="403.29"/>
    <n v="363.27"/>
  </r>
  <r>
    <x v="1"/>
    <x v="0"/>
    <x v="1"/>
    <s v="UROLOGIA "/>
    <x v="363"/>
    <n v="9045"/>
    <s v="ABCD-9045"/>
    <s v="R31"/>
    <s v="HEMATURIA, NO ESPECIFICADA"/>
    <x v="1"/>
    <n v="230.77"/>
    <n v="230.17"/>
  </r>
  <r>
    <x v="1"/>
    <x v="0"/>
    <x v="1"/>
    <s v="UROLOGIA "/>
    <x v="339"/>
    <n v="10175"/>
    <s v="ABCD-10175"/>
    <s v="N202"/>
    <s v="CALCULO DEL RIÑON CON CALCULO DEL URETER"/>
    <x v="1"/>
    <n v="3063"/>
    <n v="2963.68"/>
  </r>
  <r>
    <x v="1"/>
    <x v="0"/>
    <x v="1"/>
    <s v="UROLOGIA "/>
    <x v="424"/>
    <n v="10176"/>
    <s v="ABCD-10176"/>
    <s v="N201"/>
    <s v="CALCULO DEL URETER"/>
    <x v="1"/>
    <n v="4643.5200000000004"/>
    <n v="4597.2700000000004"/>
  </r>
  <r>
    <x v="1"/>
    <x v="0"/>
    <x v="1"/>
    <s v="UROLOGIA "/>
    <x v="432"/>
    <n v="10177"/>
    <s v="ABCD-10177"/>
    <s v="N139"/>
    <s v="UROPATIA OBSTRUCTIVA Y POR REFLUJO, SIN OTRA ESPECIFICACION"/>
    <x v="1"/>
    <n v="1459.32"/>
    <n v="1374.68"/>
  </r>
  <r>
    <x v="1"/>
    <x v="0"/>
    <x v="1"/>
    <s v="UROLOGIA "/>
    <x v="433"/>
    <n v="10178"/>
    <s v="ABCD-10178"/>
    <s v="N133"/>
    <s v="OTRAS HIDRONEFROSIS Y LAS NO ESPECIFICADAS"/>
    <x v="1"/>
    <n v="4229.32"/>
    <n v="4149.28"/>
  </r>
  <r>
    <x v="1"/>
    <x v="0"/>
    <x v="7"/>
    <s v="CARDIOLOGIA "/>
    <x v="434"/>
    <n v="9567"/>
    <s v="ABCD-9567"/>
    <s v="I99"/>
    <s v="OTROS TRASTORNOS Y LOS NO ESPECIFICADOS DEL SISTEMA CIRCULATORIO"/>
    <x v="2"/>
    <n v="79.47"/>
    <n v="78.39"/>
  </r>
  <r>
    <x v="1"/>
    <x v="0"/>
    <x v="7"/>
    <s v="CARDIOLOGIA "/>
    <x v="435"/>
    <n v="10179"/>
    <s v="ABCD-10179"/>
    <s v="I10"/>
    <s v="HIPERTENSION ESENCIAL (PRIMARIA)"/>
    <x v="2"/>
    <n v="24.3"/>
    <n v="24.03"/>
  </r>
  <r>
    <x v="1"/>
    <x v="0"/>
    <x v="7"/>
    <s v="CARDIOLOGIA "/>
    <x v="436"/>
    <n v="10180"/>
    <s v="ABCD-10180"/>
    <s v="I10"/>
    <s v="HIPERTENSION ESENCIAL (PRIMARIA)"/>
    <x v="2"/>
    <n v="26.84"/>
    <n v="26.84"/>
  </r>
  <r>
    <x v="1"/>
    <x v="0"/>
    <x v="7"/>
    <s v="CARDIOLOGIA "/>
    <x v="437"/>
    <n v="10181"/>
    <s v="ABCD-10181"/>
    <s v="C56"/>
    <s v="TUMOR MALIGNO DEL OVARIO"/>
    <x v="0"/>
    <n v="139.99"/>
    <n v="139.99"/>
  </r>
  <r>
    <x v="1"/>
    <x v="0"/>
    <x v="7"/>
    <s v="CARDIOLOGIA "/>
    <x v="437"/>
    <n v="10182"/>
    <s v="ABCD-10182"/>
    <s v="I48"/>
    <s v="FIBRILACION Y ALETEO AURICULAR"/>
    <x v="0"/>
    <n v="598.20000000000005"/>
    <n v="598.20000000000005"/>
  </r>
  <r>
    <x v="1"/>
    <x v="0"/>
    <x v="7"/>
    <s v="CARDIOLOGIA "/>
    <x v="438"/>
    <n v="10183"/>
    <s v="ABCD-10183"/>
    <s v="I714"/>
    <s v="ANEURISMA DE LA AORTA ABDOMINAL, SIN MENCION DE RUPTURA"/>
    <x v="0"/>
    <n v="1213.6199999999999"/>
    <n v="1087.56"/>
  </r>
  <r>
    <x v="1"/>
    <x v="0"/>
    <x v="7"/>
    <s v="CARDIOLOGIA "/>
    <x v="439"/>
    <n v="10184"/>
    <s v="ABCD-10184"/>
    <s v="I63"/>
    <s v="INFARTO CEREBRAL"/>
    <x v="0"/>
    <n v="444.18"/>
    <n v="444.18"/>
  </r>
  <r>
    <x v="1"/>
    <x v="0"/>
    <x v="7"/>
    <s v="CARDIOLOGIA "/>
    <x v="440"/>
    <n v="10185"/>
    <s v="ABCD-10185"/>
    <s v="S321"/>
    <s v="FRACTURA DEL SACRO"/>
    <x v="0"/>
    <n v="123.22"/>
    <n v="123.22"/>
  </r>
  <r>
    <x v="1"/>
    <x v="0"/>
    <x v="7"/>
    <s v="CARDIOLOGIA "/>
    <x v="411"/>
    <n v="10186"/>
    <s v="ABCD-10186"/>
    <s v="R42"/>
    <s v="MAREO Y DESVANECIMIENTO"/>
    <x v="1"/>
    <n v="724.24"/>
    <n v="724.24"/>
  </r>
  <r>
    <x v="1"/>
    <x v="0"/>
    <x v="7"/>
    <s v="CARDIOLOGIA "/>
    <x v="358"/>
    <n v="10187"/>
    <s v="ABCD-10187"/>
    <s v="I10"/>
    <s v="HIPERTENSION ESENCIAL (PRIMARIA)"/>
    <x v="1"/>
    <n v="1721.61"/>
    <n v="1721.61"/>
  </r>
  <r>
    <x v="1"/>
    <x v="0"/>
    <x v="7"/>
    <s v="CARDIOLOGIA "/>
    <x v="441"/>
    <n v="10182"/>
    <s v="ABCD-10182"/>
    <s v="I48"/>
    <s v="FIBRILACION Y ALETEO AURICULAR"/>
    <x v="1"/>
    <n v="1664.68"/>
    <n v="1664.68"/>
  </r>
  <r>
    <x v="1"/>
    <x v="0"/>
    <x v="7"/>
    <s v="CARDIOLOGIA "/>
    <x v="442"/>
    <n v="10188"/>
    <s v="ABCD-10188"/>
    <s v="R072"/>
    <s v="DOLOR PRECORDIAL"/>
    <x v="1"/>
    <n v="2818.57"/>
    <n v="2818.57"/>
  </r>
  <r>
    <x v="1"/>
    <x v="0"/>
    <x v="7"/>
    <s v="CARDIOLOGIA "/>
    <x v="443"/>
    <n v="9034"/>
    <s v="ABCD-9034"/>
    <s v="C90"/>
    <s v="MIELOMA MULTIPLE Y TUMORES MALIGNOS DE CELULAS PLASMATICAS"/>
    <x v="2"/>
    <n v="243.89"/>
    <n v="243.11"/>
  </r>
  <r>
    <x v="1"/>
    <x v="0"/>
    <x v="7"/>
    <s v="CARDIOLOGIA "/>
    <x v="444"/>
    <n v="9925"/>
    <s v="ABCD-9925"/>
    <s v="C34"/>
    <s v="TUMOR MALIGNO DE LOS BRONQUIOS Y DEL PULMON"/>
    <x v="2"/>
    <n v="5991.14"/>
    <n v="5987.54"/>
  </r>
  <r>
    <x v="1"/>
    <x v="0"/>
    <x v="7"/>
    <s v="CARDIOLOGIA "/>
    <x v="445"/>
    <n v="9959"/>
    <s v="ABCD-9959"/>
    <s v="C50"/>
    <s v="TUMOR MALIGNO DE LA MAMA"/>
    <x v="2"/>
    <n v="1166.47"/>
    <n v="1162.8699999999999"/>
  </r>
  <r>
    <x v="1"/>
    <x v="0"/>
    <x v="7"/>
    <s v="CIRUGIA GENERAL "/>
    <x v="446"/>
    <n v="9790"/>
    <s v="ABCD-9790"/>
    <s v="K40"/>
    <s v="HERNIA INGUINAL"/>
    <x v="2"/>
    <n v="907.31"/>
    <n v="906.76"/>
  </r>
  <r>
    <x v="1"/>
    <x v="0"/>
    <x v="7"/>
    <s v="CIRUGIA GENERAL "/>
    <x v="447"/>
    <n v="10189"/>
    <s v="ABCD-10189"/>
    <s v="A419"/>
    <s v="SEPTICEMIA, NO ESPECIFICADA"/>
    <x v="0"/>
    <n v="377.43"/>
    <n v="377.43"/>
  </r>
  <r>
    <x v="1"/>
    <x v="0"/>
    <x v="7"/>
    <s v="CIRUGIA GENERAL "/>
    <x v="448"/>
    <n v="10190"/>
    <s v="ABCD-10190"/>
    <s v="O009"/>
    <s v="EMBARAZO ECTOPICO, NO ESPECIFICADO"/>
    <x v="1"/>
    <n v="1999.28"/>
    <n v="1999.28"/>
  </r>
  <r>
    <x v="1"/>
    <x v="0"/>
    <x v="7"/>
    <s v="CIRUGIA GENERAL "/>
    <x v="433"/>
    <n v="10191"/>
    <s v="ABCD-10191"/>
    <s v="K35"/>
    <s v="APENDICITIS AGUDA"/>
    <x v="1"/>
    <n v="1177.24"/>
    <n v="1177.24"/>
  </r>
  <r>
    <x v="1"/>
    <x v="0"/>
    <x v="7"/>
    <s v="CIRUGIA GENERAL "/>
    <x v="358"/>
    <n v="10181"/>
    <s v="ABCD-10181"/>
    <s v="C56"/>
    <s v="TUMOR MALIGNO DEL OVARIO"/>
    <x v="1"/>
    <n v="3179.5"/>
    <n v="3179.5"/>
  </r>
  <r>
    <x v="1"/>
    <x v="0"/>
    <x v="7"/>
    <s v="CIRUGIA GENERAL "/>
    <x v="449"/>
    <n v="10189"/>
    <s v="ABCD-10189"/>
    <s v="A419"/>
    <s v="SEPTICEMIA, NO ESPECIFICADA"/>
    <x v="1"/>
    <n v="4903.6400000000003"/>
    <n v="4890.3"/>
  </r>
  <r>
    <x v="1"/>
    <x v="0"/>
    <x v="7"/>
    <s v="CIRUGIA MAXILOFACIAL "/>
    <x v="446"/>
    <n v="10192"/>
    <s v="ABCD-10192"/>
    <s v="Q37"/>
    <s v="FISURA DEL PALADAR CON LABIO LEPORINO"/>
    <x v="2"/>
    <n v="14.25"/>
    <n v="13.97"/>
  </r>
  <r>
    <x v="1"/>
    <x v="0"/>
    <x v="7"/>
    <s v="CIRUGIA MAXILOFACIAL "/>
    <x v="446"/>
    <n v="10193"/>
    <s v="ABCD-10193"/>
    <s v="S02"/>
    <s v="FRACTURA DE HUESOS DEL CRANEO Y DE LA CARA"/>
    <x v="2"/>
    <n v="14.25"/>
    <n v="13.97"/>
  </r>
  <r>
    <x v="1"/>
    <x v="0"/>
    <x v="7"/>
    <s v="CIRUGIA MAXILOFACIAL "/>
    <x v="450"/>
    <n v="10194"/>
    <s v="ABCD-10194"/>
    <s v="J019"/>
    <s v="SINUSITIS AGUDA, NO ESPECIFICADA"/>
    <x v="2"/>
    <n v="13.5"/>
    <n v="13.23"/>
  </r>
  <r>
    <x v="1"/>
    <x v="0"/>
    <x v="7"/>
    <s v="CIRUGIA VASCULAR "/>
    <x v="451"/>
    <n v="10195"/>
    <s v="ABCD-10195"/>
    <s v="I83"/>
    <s v="VENAS VARICOSAS DE LOS MIEMBROS INFERIORES"/>
    <x v="2"/>
    <n v="18.89"/>
    <n v="18.62"/>
  </r>
  <r>
    <x v="1"/>
    <x v="0"/>
    <x v="7"/>
    <s v="CIRUGIA VASCULAR "/>
    <x v="451"/>
    <n v="10196"/>
    <s v="ABCD-10196"/>
    <s v="I83"/>
    <s v="VENAS VARICOSAS DE LOS MIEMBROS INFERIORES"/>
    <x v="2"/>
    <n v="14.25"/>
    <n v="13.97"/>
  </r>
  <r>
    <x v="1"/>
    <x v="0"/>
    <x v="7"/>
    <s v="CIRUGIA VASCULAR "/>
    <x v="451"/>
    <n v="9128"/>
    <s v="ABCD-9128"/>
    <s v="I872"/>
    <s v="INSUFICIENCIA VENOSA (CRONICA) (PERIFERICA)"/>
    <x v="2"/>
    <n v="13.5"/>
    <n v="13.23"/>
  </r>
  <r>
    <x v="1"/>
    <x v="0"/>
    <x v="7"/>
    <s v="CIRUGIA VASCULAR "/>
    <x v="451"/>
    <n v="10197"/>
    <s v="ABCD-10197"/>
    <s v="I839"/>
    <s v="VENAS VARICOSAS DE LOS MIEMBROS INFERIORES SIN ULCERA NI INFLAMACION"/>
    <x v="2"/>
    <n v="13.5"/>
    <n v="13.23"/>
  </r>
  <r>
    <x v="1"/>
    <x v="0"/>
    <x v="7"/>
    <s v="CIRUGIA VASCULAR "/>
    <x v="451"/>
    <n v="10198"/>
    <s v="ABCD-10198"/>
    <s v="I83"/>
    <s v="VENAS VARICOSAS DE LOS MIEMBROS INFERIORES"/>
    <x v="2"/>
    <n v="14.25"/>
    <n v="13.97"/>
  </r>
  <r>
    <x v="1"/>
    <x v="0"/>
    <x v="7"/>
    <s v="CIRUGIA VASCULAR "/>
    <x v="451"/>
    <n v="9120"/>
    <s v="ABCD-9120"/>
    <s v="I872"/>
    <s v="INSUFICIENCIA VENOSA (CRONICA) (PERIFERICA)"/>
    <x v="2"/>
    <n v="76.95"/>
    <n v="76.95"/>
  </r>
  <r>
    <x v="1"/>
    <x v="0"/>
    <x v="7"/>
    <s v="CIRUGIA VASCULAR "/>
    <x v="451"/>
    <n v="5402"/>
    <s v="ABCD-5402"/>
    <s v="I872"/>
    <s v="INSUFICIENCIA VENOSA (CRONICA) (PERIFERICA)"/>
    <x v="2"/>
    <n v="25.23"/>
    <n v="24.96"/>
  </r>
  <r>
    <x v="1"/>
    <x v="0"/>
    <x v="7"/>
    <s v="CIRUGIA VASCULAR "/>
    <x v="451"/>
    <n v="79"/>
    <s v="ABCD-79"/>
    <s v="I872"/>
    <s v="INSUFICIENCIA VENOSA (CRONICA) (PERIFERICA)"/>
    <x v="2"/>
    <n v="14.25"/>
    <n v="13.97"/>
  </r>
  <r>
    <x v="1"/>
    <x v="0"/>
    <x v="7"/>
    <s v="CIRUGIA VASCULAR "/>
    <x v="451"/>
    <n v="2441"/>
    <s v="ABCD-2441"/>
    <s v="I872"/>
    <s v="INSUFICIENCIA VENOSA (CRONICA) (PERIFERICA)"/>
    <x v="2"/>
    <n v="13.5"/>
    <n v="13.23"/>
  </r>
  <r>
    <x v="1"/>
    <x v="0"/>
    <x v="7"/>
    <s v="CIRUGIA VASCULAR "/>
    <x v="451"/>
    <n v="9122"/>
    <s v="ABCD-9122"/>
    <s v="I872"/>
    <s v="INSUFICIENCIA VENOSA (CRONICA) (PERIFERICA)"/>
    <x v="2"/>
    <n v="13.5"/>
    <n v="13.23"/>
  </r>
  <r>
    <x v="1"/>
    <x v="0"/>
    <x v="7"/>
    <s v="CIRUGIA VASCULAR "/>
    <x v="451"/>
    <n v="2211"/>
    <s v="ABCD-2211"/>
    <s v="I83"/>
    <s v="VENAS VARICOSAS DE LOS MIEMBROS INFERIORES"/>
    <x v="2"/>
    <n v="13.5"/>
    <n v="13.23"/>
  </r>
  <r>
    <x v="1"/>
    <x v="0"/>
    <x v="7"/>
    <s v="CIRUGIA VASCULAR "/>
    <x v="451"/>
    <n v="10199"/>
    <s v="ABCD-10199"/>
    <s v="I872"/>
    <s v="INSUFICIENCIA VENOSA (CRONICA) (PERIFERICA)"/>
    <x v="2"/>
    <n v="13.5"/>
    <n v="13.23"/>
  </r>
  <r>
    <x v="1"/>
    <x v="0"/>
    <x v="7"/>
    <s v="CIRUGIA VASCULAR "/>
    <x v="451"/>
    <n v="2019"/>
    <s v="ABCD-2019"/>
    <s v="I73"/>
    <s v="OTRAS ENFERMEDADES VASCULARES PERIFERICAS"/>
    <x v="2"/>
    <n v="49.35"/>
    <n v="48.81"/>
  </r>
  <r>
    <x v="1"/>
    <x v="0"/>
    <x v="7"/>
    <s v="CIRUGIA VASCULAR "/>
    <x v="451"/>
    <n v="10200"/>
    <s v="ABCD-10200"/>
    <s v="I872"/>
    <s v="INSUFICIENCIA VENOSA (CRONICA) (PERIFERICA)"/>
    <x v="2"/>
    <n v="14.25"/>
    <n v="13.97"/>
  </r>
  <r>
    <x v="1"/>
    <x v="0"/>
    <x v="7"/>
    <s v="CIRUGIA VASCULAR "/>
    <x v="451"/>
    <n v="10201"/>
    <s v="ABCD-10201"/>
    <s v="I872"/>
    <s v="INSUFICIENCIA VENOSA (CRONICA) (PERIFERICA)"/>
    <x v="2"/>
    <n v="13.5"/>
    <n v="13.23"/>
  </r>
  <r>
    <x v="1"/>
    <x v="0"/>
    <x v="7"/>
    <s v="CIRUGIA VASCULAR "/>
    <x v="434"/>
    <n v="10202"/>
    <s v="ABCD-10202"/>
    <s v="I839"/>
    <s v="VENAS VARICOSAS DE LOS MIEMBROS INFERIORES SIN ULCERA NI INFLAMACION"/>
    <x v="2"/>
    <n v="14.25"/>
    <n v="13.97"/>
  </r>
  <r>
    <x v="1"/>
    <x v="0"/>
    <x v="7"/>
    <s v="CIRUGIA VASCULAR "/>
    <x v="434"/>
    <n v="10203"/>
    <s v="ABCD-10203"/>
    <s v="I872"/>
    <s v="INSUFICIENCIA VENOSA (CRONICA) (PERIFERICA)"/>
    <x v="2"/>
    <n v="13.5"/>
    <n v="13.23"/>
  </r>
  <r>
    <x v="1"/>
    <x v="0"/>
    <x v="7"/>
    <s v="CIRUGIA VASCULAR "/>
    <x v="434"/>
    <n v="10204"/>
    <s v="ABCD-10204"/>
    <s v="I83"/>
    <s v="VENAS VARICOSAS DE LOS MIEMBROS INFERIORES"/>
    <x v="2"/>
    <n v="13.5"/>
    <n v="13.23"/>
  </r>
  <r>
    <x v="1"/>
    <x v="0"/>
    <x v="7"/>
    <s v="CIRUGIA VASCULAR "/>
    <x v="452"/>
    <n v="10205"/>
    <s v="ABCD-10205"/>
    <s v="I872"/>
    <s v="INSUFICIENCIA VENOSA (CRONICA) (PERIFERICA)"/>
    <x v="2"/>
    <n v="14.25"/>
    <n v="13.97"/>
  </r>
  <r>
    <x v="1"/>
    <x v="0"/>
    <x v="7"/>
    <s v="CIRUGIA VASCULAR "/>
    <x v="452"/>
    <n v="9143"/>
    <s v="ABCD-9143"/>
    <s v="I872"/>
    <s v="INSUFICIENCIA VENOSA (CRONICA) (PERIFERICA)"/>
    <x v="2"/>
    <n v="13.5"/>
    <n v="13.23"/>
  </r>
  <r>
    <x v="1"/>
    <x v="0"/>
    <x v="7"/>
    <s v="CIRUGIA VASCULAR "/>
    <x v="446"/>
    <n v="9999"/>
    <s v="ABCD-9999"/>
    <s v="I872"/>
    <s v="INSUFICIENCIA VENOSA (CRONICA) (PERIFERICA)"/>
    <x v="2"/>
    <n v="14.25"/>
    <n v="13.97"/>
  </r>
  <r>
    <x v="1"/>
    <x v="0"/>
    <x v="7"/>
    <s v="CIRUGIA VASCULAR "/>
    <x v="446"/>
    <n v="10206"/>
    <s v="ABCD-10206"/>
    <s v="I872"/>
    <s v="INSUFICIENCIA VENOSA (CRONICA) (PERIFERICA)"/>
    <x v="2"/>
    <n v="14.25"/>
    <n v="13.97"/>
  </r>
  <r>
    <x v="1"/>
    <x v="0"/>
    <x v="7"/>
    <s v="CIRUGIA VASCULAR "/>
    <x v="446"/>
    <n v="10207"/>
    <s v="ABCD-10207"/>
    <s v="I83"/>
    <s v="VENAS VARICOSAS DE LOS MIEMBROS INFERIORES"/>
    <x v="2"/>
    <n v="33.04"/>
    <n v="32.5"/>
  </r>
  <r>
    <x v="1"/>
    <x v="0"/>
    <x v="7"/>
    <s v="CIRUGIA VASCULAR "/>
    <x v="446"/>
    <n v="10208"/>
    <s v="ABCD-10208"/>
    <s v="I872"/>
    <s v="INSUFICIENCIA VENOSA (CRONICA) (PERIFERICA)"/>
    <x v="2"/>
    <n v="13.5"/>
    <n v="13.23"/>
  </r>
  <r>
    <x v="1"/>
    <x v="0"/>
    <x v="7"/>
    <s v="CIRUGIA VASCULAR "/>
    <x v="446"/>
    <n v="10209"/>
    <s v="ABCD-10209"/>
    <s v="I872"/>
    <s v="INSUFICIENCIA VENOSA (CRONICA) (PERIFERICA)"/>
    <x v="2"/>
    <n v="13.5"/>
    <n v="13.23"/>
  </r>
  <r>
    <x v="1"/>
    <x v="0"/>
    <x v="7"/>
    <s v="CIRUGIA VASCULAR "/>
    <x v="446"/>
    <n v="10210"/>
    <s v="ABCD-10210"/>
    <s v="I83"/>
    <s v="VENAS VARICOSAS DE LOS MIEMBROS INFERIORES"/>
    <x v="2"/>
    <n v="18.89"/>
    <n v="18.62"/>
  </r>
  <r>
    <x v="1"/>
    <x v="0"/>
    <x v="7"/>
    <s v="CIRUGIA VASCULAR "/>
    <x v="446"/>
    <n v="10211"/>
    <s v="ABCD-10211"/>
    <s v="I839"/>
    <s v="VENAS VARICOSAS DE LOS MIEMBROS INFERIORES SIN ULCERA NI INFLAMACION"/>
    <x v="2"/>
    <n v="14.25"/>
    <n v="13.97"/>
  </r>
  <r>
    <x v="1"/>
    <x v="0"/>
    <x v="7"/>
    <s v="CIRUGIA VASCULAR "/>
    <x v="446"/>
    <n v="10212"/>
    <s v="ABCD-10212"/>
    <s v="I872"/>
    <s v="INSUFICIENCIA VENOSA (CRONICA) (PERIFERICA)"/>
    <x v="2"/>
    <n v="14.25"/>
    <n v="13.97"/>
  </r>
  <r>
    <x v="1"/>
    <x v="0"/>
    <x v="7"/>
    <s v="CIRUGIA VASCULAR "/>
    <x v="446"/>
    <n v="10213"/>
    <s v="ABCD-10213"/>
    <s v="I872"/>
    <s v="INSUFICIENCIA VENOSA (CRONICA) (PERIFERICA)"/>
    <x v="2"/>
    <n v="13.5"/>
    <n v="13.23"/>
  </r>
  <r>
    <x v="1"/>
    <x v="0"/>
    <x v="7"/>
    <s v="CIRUGIA VASCULAR "/>
    <x v="446"/>
    <n v="10214"/>
    <s v="ABCD-10214"/>
    <s v="I839"/>
    <s v="VENAS VARICOSAS DE LOS MIEMBROS INFERIORES SIN ULCERA NI INFLAMACION"/>
    <x v="2"/>
    <n v="14.25"/>
    <n v="13.97"/>
  </r>
  <r>
    <x v="1"/>
    <x v="0"/>
    <x v="7"/>
    <s v="CIRUGIA VASCULAR "/>
    <x v="446"/>
    <n v="10215"/>
    <s v="ABCD-10215"/>
    <s v="I83"/>
    <s v="VENAS VARICOSAS DE LOS MIEMBROS INFERIORES"/>
    <x v="2"/>
    <n v="19.64"/>
    <n v="19.36"/>
  </r>
  <r>
    <x v="1"/>
    <x v="0"/>
    <x v="7"/>
    <s v="CIRUGIA VASCULAR "/>
    <x v="446"/>
    <n v="10216"/>
    <s v="ABCD-10216"/>
    <s v="I872"/>
    <s v="INSUFICIENCIA VENOSA (CRONICA) (PERIFERICA)"/>
    <x v="2"/>
    <n v="14.25"/>
    <n v="13.97"/>
  </r>
  <r>
    <x v="1"/>
    <x v="0"/>
    <x v="7"/>
    <s v="CIRUGIA VASCULAR "/>
    <x v="446"/>
    <n v="10217"/>
    <s v="ABCD-10217"/>
    <s v="R600"/>
    <s v="EDEMA LOCALIZADO"/>
    <x v="2"/>
    <n v="14.25"/>
    <n v="13.97"/>
  </r>
  <r>
    <x v="1"/>
    <x v="0"/>
    <x v="7"/>
    <s v="CIRUGIA VASCULAR "/>
    <x v="453"/>
    <n v="10218"/>
    <s v="ABCD-10218"/>
    <s v="I872"/>
    <s v="INSUFICIENCIA VENOSA (CRONICA) (PERIFERICA)"/>
    <x v="2"/>
    <n v="13.5"/>
    <n v="13.23"/>
  </r>
  <r>
    <x v="1"/>
    <x v="0"/>
    <x v="7"/>
    <s v="CIRUGIA VASCULAR "/>
    <x v="453"/>
    <n v="10219"/>
    <s v="ABCD-10219"/>
    <s v="I872"/>
    <s v="INSUFICIENCIA VENOSA (CRONICA) (PERIFERICA)"/>
    <x v="2"/>
    <n v="13.5"/>
    <n v="13.23"/>
  </r>
  <r>
    <x v="1"/>
    <x v="0"/>
    <x v="7"/>
    <s v="CIRUGIA VASCULAR "/>
    <x v="453"/>
    <n v="10220"/>
    <s v="ABCD-10220"/>
    <s v="I872"/>
    <s v="INSUFICIENCIA VENOSA (CRONICA) (PERIFERICA)"/>
    <x v="2"/>
    <n v="14.25"/>
    <n v="13.97"/>
  </r>
  <r>
    <x v="1"/>
    <x v="0"/>
    <x v="7"/>
    <s v="CIRUGIA VASCULAR "/>
    <x v="453"/>
    <n v="10221"/>
    <s v="ABCD-10221"/>
    <s v="I830"/>
    <s v="VENAS VARICOSAS DE LOS MIEMBROS INFERIORES CON ULCERA"/>
    <x v="2"/>
    <n v="14.25"/>
    <n v="13.97"/>
  </r>
  <r>
    <x v="1"/>
    <x v="0"/>
    <x v="7"/>
    <s v="CIRUGIA VASCULAR "/>
    <x v="453"/>
    <n v="10222"/>
    <s v="ABCD-10222"/>
    <s v="I83"/>
    <s v="VENAS VARICOSAS DE LOS MIEMBROS INFERIORES"/>
    <x v="2"/>
    <n v="13.5"/>
    <n v="13.23"/>
  </r>
  <r>
    <x v="1"/>
    <x v="0"/>
    <x v="7"/>
    <s v="CIRUGIA VASCULAR "/>
    <x v="453"/>
    <n v="10223"/>
    <s v="ABCD-10223"/>
    <s v="I872"/>
    <s v="INSUFICIENCIA VENOSA (CRONICA) (PERIFERICA)"/>
    <x v="2"/>
    <n v="13.5"/>
    <n v="13.23"/>
  </r>
  <r>
    <x v="1"/>
    <x v="0"/>
    <x v="7"/>
    <s v="CIRUGIA VASCULAR "/>
    <x v="453"/>
    <n v="10224"/>
    <s v="ABCD-10224"/>
    <s v="I872"/>
    <s v="INSUFICIENCIA VENOSA (CRONICA) (PERIFERICA)"/>
    <x v="2"/>
    <n v="13.5"/>
    <n v="13.23"/>
  </r>
  <r>
    <x v="1"/>
    <x v="0"/>
    <x v="7"/>
    <s v="CIRUGIA VASCULAR "/>
    <x v="453"/>
    <n v="9159"/>
    <s v="ABCD-9159"/>
    <s v="I872"/>
    <s v="INSUFICIENCIA VENOSA (CRONICA) (PERIFERICA)"/>
    <x v="2"/>
    <n v="13.5"/>
    <n v="13.23"/>
  </r>
  <r>
    <x v="1"/>
    <x v="0"/>
    <x v="7"/>
    <s v="CIRUGIA VASCULAR "/>
    <x v="453"/>
    <n v="9483"/>
    <s v="ABCD-9483"/>
    <s v="I83"/>
    <s v="VENAS VARICOSAS DE LOS MIEMBROS INFERIORES"/>
    <x v="2"/>
    <n v="19.64"/>
    <n v="19.36"/>
  </r>
  <r>
    <x v="1"/>
    <x v="0"/>
    <x v="7"/>
    <s v="CIRUGIA VASCULAR "/>
    <x v="453"/>
    <n v="10225"/>
    <s v="ABCD-10225"/>
    <s v="I839"/>
    <s v="VENAS VARICOSAS DE LOS MIEMBROS INFERIORES SIN ULCERA NI INFLAMACION"/>
    <x v="2"/>
    <n v="14.25"/>
    <n v="13.97"/>
  </r>
  <r>
    <x v="1"/>
    <x v="0"/>
    <x v="7"/>
    <s v="CIRUGIA VASCULAR "/>
    <x v="453"/>
    <n v="10226"/>
    <s v="ABCD-10226"/>
    <s v="I83"/>
    <s v="VENAS VARICOSAS DE LOS MIEMBROS INFERIORES"/>
    <x v="2"/>
    <n v="14.25"/>
    <n v="13.97"/>
  </r>
  <r>
    <x v="1"/>
    <x v="0"/>
    <x v="7"/>
    <s v="CIRUGIA VASCULAR "/>
    <x v="453"/>
    <n v="10227"/>
    <s v="ABCD-10227"/>
    <s v="I872"/>
    <s v="INSUFICIENCIA VENOSA (CRONICA) (PERIFERICA)"/>
    <x v="2"/>
    <n v="14.25"/>
    <n v="13.97"/>
  </r>
  <r>
    <x v="1"/>
    <x v="0"/>
    <x v="7"/>
    <s v="CIRUGIA VASCULAR "/>
    <x v="453"/>
    <n v="10228"/>
    <s v="ABCD-10228"/>
    <s v="I83"/>
    <s v="VENAS VARICOSAS DE LOS MIEMBROS INFERIORES"/>
    <x v="2"/>
    <n v="14.25"/>
    <n v="13.97"/>
  </r>
  <r>
    <x v="1"/>
    <x v="0"/>
    <x v="7"/>
    <s v="CIRUGIA VASCULAR "/>
    <x v="435"/>
    <n v="10229"/>
    <s v="ABCD-10229"/>
    <s v="I872"/>
    <s v="INSUFICIENCIA VENOSA (CRONICA) (PERIFERICA)"/>
    <x v="2"/>
    <n v="14.25"/>
    <n v="13.97"/>
  </r>
  <r>
    <x v="1"/>
    <x v="0"/>
    <x v="7"/>
    <s v="CIRUGIA VASCULAR "/>
    <x v="435"/>
    <n v="3080"/>
    <s v="ABCD-3080"/>
    <s v="R600"/>
    <s v="EDEMA LOCALIZADO"/>
    <x v="2"/>
    <n v="19.54"/>
    <n v="19.27"/>
  </r>
  <r>
    <x v="1"/>
    <x v="0"/>
    <x v="7"/>
    <s v="CIRUGIA VASCULAR "/>
    <x v="435"/>
    <n v="10230"/>
    <s v="ABCD-10230"/>
    <s v="I82"/>
    <s v="OTRAS EMBOLIAS Y TROMBOSIS VENOSAS"/>
    <x v="2"/>
    <n v="29.84"/>
    <n v="29.56"/>
  </r>
  <r>
    <x v="1"/>
    <x v="0"/>
    <x v="7"/>
    <s v="CIRUGIA VASCULAR "/>
    <x v="435"/>
    <n v="10231"/>
    <s v="ABCD-10231"/>
    <s v="I83"/>
    <s v="VENAS VARICOSAS DE LOS MIEMBROS INFERIORES"/>
    <x v="2"/>
    <n v="13.5"/>
    <n v="13.23"/>
  </r>
  <r>
    <x v="1"/>
    <x v="0"/>
    <x v="7"/>
    <s v="CIRUGIA VASCULAR "/>
    <x v="435"/>
    <n v="10232"/>
    <s v="ABCD-10232"/>
    <s v="I872"/>
    <s v="INSUFICIENCIA VENOSA (CRONICA) (PERIFERICA)"/>
    <x v="2"/>
    <n v="14.25"/>
    <n v="13.97"/>
  </r>
  <r>
    <x v="1"/>
    <x v="0"/>
    <x v="7"/>
    <s v="CIRUGIA VASCULAR "/>
    <x v="435"/>
    <n v="10233"/>
    <s v="ABCD-10233"/>
    <s v="I83"/>
    <s v="VENAS VARICOSAS DE LOS MIEMBROS INFERIORES"/>
    <x v="2"/>
    <n v="13.5"/>
    <n v="13.23"/>
  </r>
  <r>
    <x v="1"/>
    <x v="0"/>
    <x v="7"/>
    <s v="CIRUGIA VASCULAR "/>
    <x v="435"/>
    <n v="10234"/>
    <s v="ABCD-10234"/>
    <s v="I872"/>
    <s v="INSUFICIENCIA VENOSA (CRONICA) (PERIFERICA)"/>
    <x v="2"/>
    <n v="14.25"/>
    <n v="13.97"/>
  </r>
  <r>
    <x v="1"/>
    <x v="0"/>
    <x v="7"/>
    <s v="CIRUGIA VASCULAR "/>
    <x v="435"/>
    <n v="9188"/>
    <s v="ABCD-9188"/>
    <s v="I872"/>
    <s v="INSUFICIENCIA VENOSA (CRONICA) (PERIFERICA)"/>
    <x v="2"/>
    <n v="76.95"/>
    <n v="76.95"/>
  </r>
  <r>
    <x v="1"/>
    <x v="0"/>
    <x v="7"/>
    <s v="CIRUGIA VASCULAR "/>
    <x v="435"/>
    <n v="10235"/>
    <s v="ABCD-10235"/>
    <s v="I890"/>
    <s v="LINFEDEMA, NO CLASIFICADO EN OTRA PARTE"/>
    <x v="2"/>
    <n v="13.5"/>
    <n v="13.23"/>
  </r>
  <r>
    <x v="1"/>
    <x v="0"/>
    <x v="7"/>
    <s v="CIRUGIA VASCULAR "/>
    <x v="435"/>
    <n v="10236"/>
    <s v="ABCD-10236"/>
    <s v="I872"/>
    <s v="INSUFICIENCIA VENOSA (CRONICA) (PERIFERICA)"/>
    <x v="2"/>
    <n v="13.5"/>
    <n v="13.23"/>
  </r>
  <r>
    <x v="1"/>
    <x v="0"/>
    <x v="7"/>
    <s v="CIRUGIA VASCULAR "/>
    <x v="435"/>
    <n v="10237"/>
    <s v="ABCD-10237"/>
    <s v="S89"/>
    <s v="OTROS TRAUMATISMOS Y LOS NO ESPECIFICADOS DE LA PIERNA"/>
    <x v="2"/>
    <n v="14.25"/>
    <n v="13.97"/>
  </r>
  <r>
    <x v="1"/>
    <x v="0"/>
    <x v="7"/>
    <s v="CIRUGIA VASCULAR "/>
    <x v="435"/>
    <n v="10238"/>
    <s v="ABCD-10238"/>
    <s v="I872"/>
    <s v="INSUFICIENCIA VENOSA (CRONICA) (PERIFERICA)"/>
    <x v="2"/>
    <n v="76.95"/>
    <n v="76.95"/>
  </r>
  <r>
    <x v="1"/>
    <x v="0"/>
    <x v="7"/>
    <s v="CIRUGIA VASCULAR "/>
    <x v="435"/>
    <n v="10239"/>
    <s v="ABCD-10239"/>
    <s v="I83"/>
    <s v="VENAS VARICOSAS DE LOS MIEMBROS INFERIORES"/>
    <x v="2"/>
    <n v="14.25"/>
    <n v="13.97"/>
  </r>
  <r>
    <x v="1"/>
    <x v="0"/>
    <x v="7"/>
    <s v="CIRUGIA VASCULAR "/>
    <x v="435"/>
    <n v="10240"/>
    <s v="ABCD-10240"/>
    <s v="I872"/>
    <s v="INSUFICIENCIA VENOSA (CRONICA) (PERIFERICA)"/>
    <x v="2"/>
    <n v="14.25"/>
    <n v="13.97"/>
  </r>
  <r>
    <x v="1"/>
    <x v="0"/>
    <x v="7"/>
    <s v="CIRUGIA VASCULAR "/>
    <x v="435"/>
    <n v="10241"/>
    <s v="ABCD-10241"/>
    <s v="I801"/>
    <s v="FLEBITIS Y TROMBOFLEBITIS DE LA VENA FEMORAL"/>
    <x v="2"/>
    <n v="14.25"/>
    <n v="13.97"/>
  </r>
  <r>
    <x v="1"/>
    <x v="0"/>
    <x v="7"/>
    <s v="CIRUGIA VASCULAR "/>
    <x v="435"/>
    <n v="694"/>
    <s v="ABCD-694"/>
    <s v="I872"/>
    <s v="INSUFICIENCIA VENOSA (CRONICA) (PERIFERICA)"/>
    <x v="2"/>
    <n v="13.5"/>
    <n v="13.23"/>
  </r>
  <r>
    <x v="1"/>
    <x v="0"/>
    <x v="7"/>
    <s v="CIRUGIA VASCULAR "/>
    <x v="435"/>
    <n v="10242"/>
    <s v="ABCD-10242"/>
    <s v="I872"/>
    <s v="INSUFICIENCIA VENOSA (CRONICA) (PERIFERICA)"/>
    <x v="2"/>
    <n v="14.25"/>
    <n v="13.97"/>
  </r>
  <r>
    <x v="1"/>
    <x v="0"/>
    <x v="7"/>
    <s v="CIRUGIA VASCULAR "/>
    <x v="454"/>
    <n v="10243"/>
    <s v="ABCD-10243"/>
    <s v="I839"/>
    <s v="VENAS VARICOSAS DE LOS MIEMBROS INFERIORES SIN ULCERA NI INFLAMACION"/>
    <x v="2"/>
    <n v="14.25"/>
    <n v="13.97"/>
  </r>
  <r>
    <x v="1"/>
    <x v="0"/>
    <x v="7"/>
    <s v="CIRUGIA VASCULAR "/>
    <x v="454"/>
    <n v="10244"/>
    <s v="ABCD-10244"/>
    <s v="I872"/>
    <s v="INSUFICIENCIA VENOSA (CRONICA) (PERIFERICA)"/>
    <x v="2"/>
    <n v="13.5"/>
    <n v="13.23"/>
  </r>
  <r>
    <x v="1"/>
    <x v="0"/>
    <x v="7"/>
    <s v="CIRUGIA VASCULAR "/>
    <x v="450"/>
    <n v="10245"/>
    <s v="ABCD-10245"/>
    <s v="I872"/>
    <s v="INSUFICIENCIA VENOSA (CRONICA) (PERIFERICA)"/>
    <x v="2"/>
    <n v="14.25"/>
    <n v="13.97"/>
  </r>
  <r>
    <x v="1"/>
    <x v="0"/>
    <x v="7"/>
    <s v="CIRUGIA VASCULAR "/>
    <x v="450"/>
    <n v="10246"/>
    <s v="ABCD-10246"/>
    <s v="I872"/>
    <s v="INSUFICIENCIA VENOSA (CRONICA) (PERIFERICA)"/>
    <x v="2"/>
    <n v="14.25"/>
    <n v="13.97"/>
  </r>
  <r>
    <x v="1"/>
    <x v="0"/>
    <x v="7"/>
    <s v="CIRUGIA VASCULAR "/>
    <x v="450"/>
    <n v="10247"/>
    <s v="ABCD-10247"/>
    <s v="I839"/>
    <s v="VENAS VARICOSAS DE LOS MIEMBROS INFERIORES SIN ULCERA NI INFLAMACION"/>
    <x v="2"/>
    <n v="13.5"/>
    <n v="13.23"/>
  </r>
  <r>
    <x v="1"/>
    <x v="0"/>
    <x v="7"/>
    <s v="CIRUGIA VASCULAR "/>
    <x v="450"/>
    <n v="10248"/>
    <s v="ABCD-10248"/>
    <s v="I83"/>
    <s v="VENAS VARICOSAS DE LOS MIEMBROS INFERIORES"/>
    <x v="2"/>
    <n v="19.64"/>
    <n v="19.36"/>
  </r>
  <r>
    <x v="1"/>
    <x v="0"/>
    <x v="7"/>
    <s v="CIRUGIA VASCULAR "/>
    <x v="450"/>
    <n v="9194"/>
    <s v="ABCD-9194"/>
    <s v="I83"/>
    <s v="VENAS VARICOSAS DE LOS MIEMBROS INFERIORES"/>
    <x v="2"/>
    <n v="19.54"/>
    <n v="19.27"/>
  </r>
  <r>
    <x v="1"/>
    <x v="0"/>
    <x v="7"/>
    <s v="CIRUGIA VASCULAR "/>
    <x v="450"/>
    <n v="10249"/>
    <s v="ABCD-10249"/>
    <s v="I872"/>
    <s v="INSUFICIENCIA VENOSA (CRONICA) (PERIFERICA)"/>
    <x v="2"/>
    <n v="13.5"/>
    <n v="13.23"/>
  </r>
  <r>
    <x v="1"/>
    <x v="0"/>
    <x v="7"/>
    <s v="CIRUGIA VASCULAR "/>
    <x v="450"/>
    <n v="9197"/>
    <s v="ABCD-9197"/>
    <s v="I872"/>
    <s v="INSUFICIENCIA VENOSA (CRONICA) (PERIFERICA)"/>
    <x v="2"/>
    <n v="13.5"/>
    <n v="13.23"/>
  </r>
  <r>
    <x v="1"/>
    <x v="0"/>
    <x v="7"/>
    <s v="CIRUGIA VASCULAR "/>
    <x v="450"/>
    <n v="10250"/>
    <s v="ABCD-10250"/>
    <s v="I839"/>
    <s v="VENAS VARICOSAS DE LOS MIEMBROS INFERIORES SIN ULCERA NI INFLAMACION"/>
    <x v="2"/>
    <n v="14.25"/>
    <n v="13.97"/>
  </r>
  <r>
    <x v="1"/>
    <x v="0"/>
    <x v="7"/>
    <s v="CIRUGIA VASCULAR "/>
    <x v="450"/>
    <n v="10251"/>
    <s v="ABCD-10251"/>
    <s v="I80"/>
    <s v="FLEBITIS Y TROMBOFLEBITIS"/>
    <x v="2"/>
    <n v="13.5"/>
    <n v="13.23"/>
  </r>
  <r>
    <x v="1"/>
    <x v="0"/>
    <x v="7"/>
    <s v="CIRUGIA VASCULAR "/>
    <x v="450"/>
    <n v="10252"/>
    <s v="ABCD-10252"/>
    <s v="I872"/>
    <s v="INSUFICIENCIA VENOSA (CRONICA) (PERIFERICA)"/>
    <x v="2"/>
    <n v="14.25"/>
    <n v="13.97"/>
  </r>
  <r>
    <x v="1"/>
    <x v="0"/>
    <x v="7"/>
    <s v="CIRUGIA VASCULAR "/>
    <x v="436"/>
    <n v="10253"/>
    <s v="ABCD-10253"/>
    <s v="I839"/>
    <s v="VENAS VARICOSAS DE LOS MIEMBROS INFERIORES SIN ULCERA NI INFLAMACION"/>
    <x v="2"/>
    <n v="13.5"/>
    <n v="13.23"/>
  </r>
  <r>
    <x v="1"/>
    <x v="0"/>
    <x v="7"/>
    <s v="CIRUGIA VASCULAR "/>
    <x v="436"/>
    <n v="9117"/>
    <s v="ABCD-9117"/>
    <s v="I872"/>
    <s v="INSUFICIENCIA VENOSA (CRONICA) (PERIFERICA)"/>
    <x v="2"/>
    <n v="32.979999999999997"/>
    <n v="32.979999999999997"/>
  </r>
  <r>
    <x v="1"/>
    <x v="0"/>
    <x v="7"/>
    <s v="CIRUGIA VASCULAR "/>
    <x v="436"/>
    <n v="10254"/>
    <s v="ABCD-10254"/>
    <s v="I839"/>
    <s v="VENAS VARICOSAS DE LOS MIEMBROS INFERIORES SIN ULCERA NI INFLAMACION"/>
    <x v="2"/>
    <n v="14.25"/>
    <n v="13.97"/>
  </r>
  <r>
    <x v="1"/>
    <x v="0"/>
    <x v="7"/>
    <s v="CIRUGIA VASCULAR "/>
    <x v="436"/>
    <n v="10255"/>
    <s v="ABCD-10255"/>
    <s v="I839"/>
    <s v="VENAS VARICOSAS DE LOS MIEMBROS INFERIORES SIN ULCERA NI INFLAMACION"/>
    <x v="2"/>
    <n v="14.25"/>
    <n v="13.97"/>
  </r>
  <r>
    <x v="1"/>
    <x v="0"/>
    <x v="7"/>
    <s v="CIRUGIA VASCULAR "/>
    <x v="436"/>
    <n v="10256"/>
    <s v="ABCD-10256"/>
    <s v="D180"/>
    <s v="HEMANGIOMA, DE CUALQUIER SITIO"/>
    <x v="2"/>
    <n v="14.25"/>
    <n v="13.97"/>
  </r>
  <r>
    <x v="1"/>
    <x v="0"/>
    <x v="7"/>
    <s v="CIRUGIA VASCULAR "/>
    <x v="455"/>
    <n v="10257"/>
    <s v="ABCD-10257"/>
    <s v="E117"/>
    <s v="DIABETES MELLITUS NO INSULINODEPENDIENTE, CON COMPLICACIONES MULTIPLES"/>
    <x v="1"/>
    <n v="2221.37"/>
    <n v="2221.37"/>
  </r>
  <r>
    <x v="1"/>
    <x v="0"/>
    <x v="7"/>
    <s v="DERMATOLOGIA "/>
    <x v="446"/>
    <n v="10258"/>
    <s v="ABCD-10258"/>
    <s v="B351"/>
    <s v="TIÑA DE LAS UÑAS"/>
    <x v="2"/>
    <n v="39.9"/>
    <n v="39.630000000000003"/>
  </r>
  <r>
    <x v="1"/>
    <x v="0"/>
    <x v="7"/>
    <s v="DERMATOLOGIA "/>
    <x v="453"/>
    <n v="4172"/>
    <s v="ABCD-4172"/>
    <s v="L230"/>
    <s v="DERMATITIS ALERGICA DE CONTACTO DEBIDA A METALES"/>
    <x v="2"/>
    <n v="13.5"/>
    <n v="13.23"/>
  </r>
  <r>
    <x v="1"/>
    <x v="0"/>
    <x v="7"/>
    <s v="ENDOCRINOLOGIA "/>
    <x v="456"/>
    <n v="9744"/>
    <s v="ABCD-9744"/>
    <s v="E03"/>
    <s v="OTROS HIPOTIROIDISMOS"/>
    <x v="2"/>
    <n v="120.19"/>
    <n v="119.92"/>
  </r>
  <r>
    <x v="1"/>
    <x v="0"/>
    <x v="7"/>
    <s v="ENDOCRINOLOGIA "/>
    <x v="456"/>
    <n v="9749"/>
    <s v="ABCD-9749"/>
    <s v="E039"/>
    <s v="HIPOTIROIDISMO, NO ESPECIFICADO"/>
    <x v="2"/>
    <n v="91.39"/>
    <n v="91.12"/>
  </r>
  <r>
    <x v="1"/>
    <x v="0"/>
    <x v="7"/>
    <s v="ENDOCRINOLOGIA "/>
    <x v="451"/>
    <n v="9210"/>
    <s v="ABCD-9210"/>
    <s v="E117"/>
    <s v="DIABETES MELLITUS NO INSULINODEPENDIENTE, CON COMPLICACIONES MULTIPLES"/>
    <x v="2"/>
    <n v="315.35000000000002"/>
    <n v="314.54000000000002"/>
  </r>
  <r>
    <x v="1"/>
    <x v="0"/>
    <x v="7"/>
    <s v="ENDOCRINOLOGIA "/>
    <x v="451"/>
    <n v="1264"/>
    <s v="ABCD-1264"/>
    <s v="E117"/>
    <s v="DIABETES MELLITUS NO INSULINODEPENDIENTE, CON COMPLICACIONES MULTIPLES"/>
    <x v="2"/>
    <n v="2237.6"/>
    <n v="2237.06"/>
  </r>
  <r>
    <x v="1"/>
    <x v="0"/>
    <x v="7"/>
    <s v="ENDOCRINOLOGIA "/>
    <x v="451"/>
    <n v="9767"/>
    <s v="ABCD-9767"/>
    <s v="E835"/>
    <s v="TRASTORNOS DEL METABOLISMO DEL CALCIO"/>
    <x v="2"/>
    <n v="93.32"/>
    <n v="93.05"/>
  </r>
  <r>
    <x v="1"/>
    <x v="0"/>
    <x v="7"/>
    <s v="ENDOCRINOLOGIA "/>
    <x v="434"/>
    <n v="1637"/>
    <s v="ABCD-1637"/>
    <s v="E117"/>
    <s v="DIABETES MELLITUS NO INSULINODEPENDIENTE, CON COMPLICACIONES MULTIPLES"/>
    <x v="2"/>
    <n v="40.56"/>
    <n v="40.56"/>
  </r>
  <r>
    <x v="1"/>
    <x v="0"/>
    <x v="7"/>
    <s v="ENDOCRINOLOGIA "/>
    <x v="434"/>
    <n v="9136"/>
    <s v="ABCD-9136"/>
    <s v="D442"/>
    <s v="TUMOR DE COMPORTAMIENTO INCIERTO O DESCONOCIDO DE LA GLANDULA PARATIROIDES"/>
    <x v="2"/>
    <n v="884.65"/>
    <n v="884.37"/>
  </r>
  <r>
    <x v="1"/>
    <x v="0"/>
    <x v="7"/>
    <s v="ENDOCRINOLOGIA "/>
    <x v="446"/>
    <n v="4528"/>
    <s v="ABCD-4528"/>
    <s v="E11"/>
    <s v="DIABETES MELLITUS NO INSULINODEPENDIENTE"/>
    <x v="2"/>
    <n v="14.1"/>
    <n v="13.83"/>
  </r>
  <r>
    <x v="1"/>
    <x v="0"/>
    <x v="7"/>
    <s v="ENDOCRINOLOGIA "/>
    <x v="446"/>
    <n v="10259"/>
    <s v="ABCD-10259"/>
    <s v="E835"/>
    <s v="TRASTORNOS DEL METABOLISMO DEL CALCIO"/>
    <x v="2"/>
    <n v="1754.49"/>
    <n v="1754.22"/>
  </r>
  <r>
    <x v="1"/>
    <x v="0"/>
    <x v="7"/>
    <s v="ENDOCRINOLOGIA "/>
    <x v="446"/>
    <n v="9802"/>
    <s v="ABCD-9802"/>
    <s v="E835"/>
    <s v="TRASTORNOS DEL METABOLISMO DEL CALCIO"/>
    <x v="2"/>
    <n v="88.35"/>
    <n v="88.08"/>
  </r>
  <r>
    <x v="1"/>
    <x v="0"/>
    <x v="7"/>
    <s v="ENDOCRINOLOGIA "/>
    <x v="446"/>
    <n v="10260"/>
    <s v="ABCD-10260"/>
    <s v="E03"/>
    <s v="OTROS HIPOTIROIDISMOS"/>
    <x v="2"/>
    <n v="17.77"/>
    <n v="17.77"/>
  </r>
  <r>
    <x v="1"/>
    <x v="0"/>
    <x v="7"/>
    <s v="ENDOCRINOLOGIA "/>
    <x v="446"/>
    <n v="7561"/>
    <s v="ABCD-7561"/>
    <s v="E66"/>
    <s v="OBESIDAD"/>
    <x v="2"/>
    <n v="17.7"/>
    <n v="17.43"/>
  </r>
  <r>
    <x v="1"/>
    <x v="0"/>
    <x v="7"/>
    <s v="ENDOCRINOLOGIA "/>
    <x v="453"/>
    <n v="10261"/>
    <s v="ABCD-10261"/>
    <s v="N649"/>
    <s v="TRASTORNO DE LA MAMA, NO ESPECIFICADO"/>
    <x v="2"/>
    <n v="317.37"/>
    <n v="316.83"/>
  </r>
  <r>
    <x v="1"/>
    <x v="0"/>
    <x v="7"/>
    <s v="ENDOCRINOLOGIA "/>
    <x v="453"/>
    <n v="6516"/>
    <s v="ABCD-6516"/>
    <s v="E11"/>
    <s v="DIABETES MELLITUS NO INSULINODEPENDIENTE"/>
    <x v="2"/>
    <n v="25.05"/>
    <n v="24.77"/>
  </r>
  <r>
    <x v="1"/>
    <x v="0"/>
    <x v="7"/>
    <s v="ENDOCRINOLOGIA "/>
    <x v="453"/>
    <n v="3800"/>
    <s v="ABCD-3800"/>
    <s v="E063"/>
    <s v="TIROIDITIS AUTOINMUNE"/>
    <x v="2"/>
    <n v="32.299999999999997"/>
    <n v="32.299999999999997"/>
  </r>
  <r>
    <x v="1"/>
    <x v="0"/>
    <x v="7"/>
    <s v="ENDOCRINOLOGIA "/>
    <x v="453"/>
    <n v="10262"/>
    <s v="ABCD-10262"/>
    <s v="E11"/>
    <s v="DIABETES MELLITUS NO INSULINODEPENDIENTE"/>
    <x v="2"/>
    <n v="35.03"/>
    <n v="35.03"/>
  </r>
  <r>
    <x v="1"/>
    <x v="0"/>
    <x v="7"/>
    <s v="ENDOCRINOLOGIA "/>
    <x v="453"/>
    <n v="10263"/>
    <s v="ABCD-10263"/>
    <s v="E112"/>
    <s v="DIABETES MELLITUS NO INSULINODEPENDIENTE, CON COMPLICACIONES RENALES"/>
    <x v="2"/>
    <n v="88.31"/>
    <n v="88.31"/>
  </r>
  <r>
    <x v="1"/>
    <x v="0"/>
    <x v="7"/>
    <s v="ENDOCRINOLOGIA "/>
    <x v="453"/>
    <n v="3862"/>
    <s v="ABCD-3862"/>
    <s v="E03"/>
    <s v="OTROS HIPOTIROIDISMOS"/>
    <x v="2"/>
    <n v="27.58"/>
    <n v="27.58"/>
  </r>
  <r>
    <x v="1"/>
    <x v="0"/>
    <x v="7"/>
    <s v="ENDOCRINOLOGIA "/>
    <x v="453"/>
    <n v="4313"/>
    <s v="ABCD-4313"/>
    <s v="M810"/>
    <s v="OSTEOPOROSIS POSTMENOPAUSICA, SIN FRACTURA PATOLOGICA"/>
    <x v="2"/>
    <n v="63.66"/>
    <n v="63.66"/>
  </r>
  <r>
    <x v="1"/>
    <x v="0"/>
    <x v="7"/>
    <s v="ENDOCRINOLOGIA "/>
    <x v="435"/>
    <n v="9229"/>
    <s v="ABCD-9229"/>
    <s v="E039"/>
    <s v="HIPOTIROIDISMO, NO ESPECIFICADO"/>
    <x v="2"/>
    <n v="1452.89"/>
    <n v="1452.35"/>
  </r>
  <r>
    <x v="1"/>
    <x v="0"/>
    <x v="7"/>
    <s v="ENDOCRINOLOGIA "/>
    <x v="435"/>
    <n v="1644"/>
    <s v="ABCD-1644"/>
    <s v="E10"/>
    <s v="DIABETES MELLITUS INSULINODEPENDIENTE"/>
    <x v="2"/>
    <n v="1012.98"/>
    <n v="1012.44"/>
  </r>
  <r>
    <x v="1"/>
    <x v="0"/>
    <x v="7"/>
    <s v="ENDOCRINOLOGIA "/>
    <x v="435"/>
    <n v="8994"/>
    <s v="ABCD-8994"/>
    <s v="N911"/>
    <s v="AMENORREA SECUNDARIA"/>
    <x v="2"/>
    <n v="254.6"/>
    <n v="254.33"/>
  </r>
  <r>
    <x v="1"/>
    <x v="0"/>
    <x v="7"/>
    <s v="ENDOCRINOLOGIA "/>
    <x v="435"/>
    <n v="10052"/>
    <s v="ABCD-10052"/>
    <s v="E039"/>
    <s v="HIPOTIROIDISMO, NO ESPECIFICADO"/>
    <x v="2"/>
    <n v="41.1"/>
    <n v="40.29"/>
  </r>
  <r>
    <x v="1"/>
    <x v="0"/>
    <x v="7"/>
    <s v="ENDOCRINOLOGIA "/>
    <x v="435"/>
    <n v="9238"/>
    <s v="ABCD-9238"/>
    <s v="E039"/>
    <s v="HIPOTIROIDISMO, NO ESPECIFICADO"/>
    <x v="2"/>
    <n v="13.5"/>
    <n v="13.23"/>
  </r>
  <r>
    <x v="1"/>
    <x v="0"/>
    <x v="7"/>
    <s v="ENDOCRINOLOGIA "/>
    <x v="454"/>
    <n v="10264"/>
    <s v="ABCD-10264"/>
    <s v="E03"/>
    <s v="OTROS HIPOTIROIDISMOS"/>
    <x v="2"/>
    <n v="44.43"/>
    <n v="44.16"/>
  </r>
  <r>
    <x v="1"/>
    <x v="0"/>
    <x v="7"/>
    <s v="ENDOCRINOLOGIA "/>
    <x v="454"/>
    <n v="10265"/>
    <s v="ABCD-10265"/>
    <s v="E112"/>
    <s v="DIABETES MELLITUS NO INSULINODEPENDIENTE, CON COMPLICACIONES RENALES"/>
    <x v="2"/>
    <n v="26.77"/>
    <n v="26.77"/>
  </r>
  <r>
    <x v="1"/>
    <x v="0"/>
    <x v="7"/>
    <s v="ENDOCRINOLOGIA "/>
    <x v="454"/>
    <n v="9232"/>
    <s v="ABCD-9232"/>
    <s v="E112"/>
    <s v="DIABETES MELLITUS NO INSULINODEPENDIENTE, CON COMPLICACIONES RENALES"/>
    <x v="2"/>
    <n v="7.14"/>
    <n v="7.14"/>
  </r>
  <r>
    <x v="1"/>
    <x v="0"/>
    <x v="7"/>
    <s v="ENDOCRINOLOGIA "/>
    <x v="457"/>
    <n v="9353"/>
    <s v="ABCD-9353"/>
    <s v="E835"/>
    <s v="TRASTORNOS DEL METABOLISMO DEL CALCIO"/>
    <x v="2"/>
    <n v="208.95"/>
    <n v="208.67"/>
  </r>
  <r>
    <x v="1"/>
    <x v="0"/>
    <x v="7"/>
    <s v="ENDOCRINOLOGIA "/>
    <x v="450"/>
    <n v="9251"/>
    <s v="ABCD-9251"/>
    <s v="D440"/>
    <s v="TUMOR DE COMPORTAMIENTO INCIERTO O DESCONOCIDO DE LA GLANDULA TIROIDES"/>
    <x v="2"/>
    <n v="273.75"/>
    <n v="273.20999999999998"/>
  </r>
  <r>
    <x v="1"/>
    <x v="0"/>
    <x v="7"/>
    <s v="ENDOCRINOLOGIA "/>
    <x v="458"/>
    <n v="10266"/>
    <s v="ABCD-10266"/>
    <s v="E03"/>
    <s v="OTROS HIPOTIROIDISMOS"/>
    <x v="2"/>
    <n v="13.5"/>
    <n v="13.23"/>
  </r>
  <r>
    <x v="1"/>
    <x v="0"/>
    <x v="7"/>
    <s v="GASTROENTEROLOGIA "/>
    <x v="456"/>
    <n v="10267"/>
    <s v="ABCD-10267"/>
    <s v="K74"/>
    <s v="FIBROSIS Y CIRROSIS DEL HIGADO"/>
    <x v="2"/>
    <n v="120.07"/>
    <n v="119.8"/>
  </r>
  <r>
    <x v="1"/>
    <x v="0"/>
    <x v="7"/>
    <s v="GASTROENTEROLOGIA "/>
    <x v="451"/>
    <n v="9211"/>
    <s v="ABCD-9211"/>
    <s v="K74"/>
    <s v="FIBROSIS Y CIRROSIS DEL HIGADO"/>
    <x v="2"/>
    <n v="84.59"/>
    <n v="84.32"/>
  </r>
  <r>
    <x v="1"/>
    <x v="0"/>
    <x v="7"/>
    <s v="GASTROENTEROLOGIA "/>
    <x v="451"/>
    <n v="10268"/>
    <s v="ABCD-10268"/>
    <s v="K74"/>
    <s v="FIBROSIS Y CIRROSIS DEL HIGADO"/>
    <x v="2"/>
    <n v="155.28"/>
    <n v="155.01"/>
  </r>
  <r>
    <x v="1"/>
    <x v="0"/>
    <x v="7"/>
    <s v="GASTROENTEROLOGIA "/>
    <x v="451"/>
    <n v="9246"/>
    <s v="ABCD-9246"/>
    <s v="K74"/>
    <s v="FIBROSIS Y CIRROSIS DEL HIGADO"/>
    <x v="2"/>
    <n v="66.489999999999995"/>
    <n v="66.489999999999995"/>
  </r>
  <r>
    <x v="1"/>
    <x v="0"/>
    <x v="7"/>
    <s v="GASTROENTEROLOGIA "/>
    <x v="452"/>
    <n v="9862"/>
    <s v="ABCD-9862"/>
    <s v="K74"/>
    <s v="FIBROSIS Y CIRROSIS DEL HIGADO"/>
    <x v="2"/>
    <n v="362.48"/>
    <n v="362.21"/>
  </r>
  <r>
    <x v="1"/>
    <x v="0"/>
    <x v="7"/>
    <s v="GASTROENTEROLOGIA "/>
    <x v="446"/>
    <n v="10269"/>
    <s v="ABCD-10269"/>
    <s v="K74"/>
    <s v="FIBROSIS Y CIRROSIS DEL HIGADO"/>
    <x v="2"/>
    <n v="173.83"/>
    <n v="173.29"/>
  </r>
  <r>
    <x v="1"/>
    <x v="0"/>
    <x v="7"/>
    <s v="GASTROENTEROLOGIA "/>
    <x v="446"/>
    <n v="9041"/>
    <s v="ABCD-9041"/>
    <s v="N180"/>
    <s v="INSUFICIENCIA RENAL TERMINAL"/>
    <x v="2"/>
    <n v="14.25"/>
    <n v="13.97"/>
  </r>
  <r>
    <x v="1"/>
    <x v="0"/>
    <x v="7"/>
    <s v="GASTROENTEROLOGIA "/>
    <x v="453"/>
    <n v="1323"/>
    <s v="ABCD-1323"/>
    <s v="Z940"/>
    <s v="TRASPLANTE DE RIÑON"/>
    <x v="2"/>
    <n v="223.74"/>
    <n v="223.47"/>
  </r>
  <r>
    <x v="1"/>
    <x v="0"/>
    <x v="7"/>
    <s v="GASTROENTEROLOGIA "/>
    <x v="453"/>
    <n v="10270"/>
    <s v="ABCD-10270"/>
    <s v="K74"/>
    <s v="FIBROSIS Y CIRROSIS DEL HIGADO"/>
    <x v="2"/>
    <n v="295.56"/>
    <n v="295.29000000000002"/>
  </r>
  <r>
    <x v="1"/>
    <x v="0"/>
    <x v="7"/>
    <s v="GASTROENTEROLOGIA "/>
    <x v="453"/>
    <n v="8967"/>
    <s v="ABCD-8967"/>
    <s v="Z940"/>
    <s v="TRASPLANTE DE RIÑON"/>
    <x v="2"/>
    <n v="940.99"/>
    <n v="940.71"/>
  </r>
  <r>
    <x v="1"/>
    <x v="0"/>
    <x v="7"/>
    <s v="GASTROENTEROLOGIA "/>
    <x v="435"/>
    <n v="9877"/>
    <s v="ABCD-9877"/>
    <s v="K74"/>
    <s v="FIBROSIS Y CIRROSIS DEL HIGADO"/>
    <x v="2"/>
    <n v="192.74"/>
    <n v="192.47"/>
  </r>
  <r>
    <x v="1"/>
    <x v="0"/>
    <x v="7"/>
    <s v="GASTROENTEROLOGIA "/>
    <x v="435"/>
    <n v="4043"/>
    <s v="ABCD-4043"/>
    <s v="Z944"/>
    <s v="TRASPLANTE DE HIGADO"/>
    <x v="2"/>
    <n v="40.5"/>
    <n v="39.69"/>
  </r>
  <r>
    <x v="1"/>
    <x v="0"/>
    <x v="7"/>
    <s v="GASTROENTEROLOGIA "/>
    <x v="400"/>
    <n v="10271"/>
    <s v="ABCD-10271"/>
    <s v="T181"/>
    <s v="CUERPO EXTRAÑO EN EL ESOFAGO"/>
    <x v="1"/>
    <n v="689.62"/>
    <n v="689.62"/>
  </r>
  <r>
    <x v="1"/>
    <x v="0"/>
    <x v="7"/>
    <s v="GASTROENTEROLOGIA "/>
    <x v="453"/>
    <n v="9808"/>
    <s v="ABCD-9808"/>
    <s v="N18"/>
    <s v="INSUFICIENCIA RENAL CRONICA"/>
    <x v="2"/>
    <n v="208.19"/>
    <n v="208.19"/>
  </r>
  <r>
    <x v="1"/>
    <x v="0"/>
    <x v="7"/>
    <s v="GASTROENTEROLOGIA "/>
    <x v="459"/>
    <n v="10272"/>
    <s v="ABCD-10272"/>
    <s v="I85"/>
    <s v="VARICES ESOFAGICAS"/>
    <x v="2"/>
    <n v="579.36"/>
    <n v="579.36"/>
  </r>
  <r>
    <x v="1"/>
    <x v="0"/>
    <x v="7"/>
    <s v="GINECOLOGIA "/>
    <x v="451"/>
    <n v="10273"/>
    <s v="ABCD-10273"/>
    <s v="B373"/>
    <s v="CANDIDIASIS DE LA VULVA Y DE LA VAGINA (N77.1*)"/>
    <x v="2"/>
    <n v="18.63"/>
    <n v="18.350000000000001"/>
  </r>
  <r>
    <x v="1"/>
    <x v="0"/>
    <x v="7"/>
    <s v="GINECOLOGIA "/>
    <x v="451"/>
    <n v="2554"/>
    <s v="ABCD-2554"/>
    <s v="Z014"/>
    <s v="EXAMEN GINECOLOGICO (GENERAL) (DE RUTINA)"/>
    <x v="2"/>
    <n v="13.5"/>
    <n v="13.23"/>
  </r>
  <r>
    <x v="1"/>
    <x v="0"/>
    <x v="7"/>
    <s v="GINECOLOGIA "/>
    <x v="451"/>
    <n v="10274"/>
    <s v="ABCD-10274"/>
    <s v="N771"/>
    <s v="VAGINITIS, VULVITIS Y VULVOVAGINITIS EN ENFERMEDADES INFECCIOSAS Y PARASITARIAS CLASIFICADAS EN OTRA PARTE"/>
    <x v="2"/>
    <n v="20.37"/>
    <n v="20.09"/>
  </r>
  <r>
    <x v="1"/>
    <x v="0"/>
    <x v="7"/>
    <s v="GINECOLOGIA "/>
    <x v="451"/>
    <n v="10275"/>
    <s v="ABCD-10275"/>
    <s v="Z014"/>
    <s v="EXAMEN GINECOLOGICO (GENERAL) (DE RUTINA)"/>
    <x v="2"/>
    <n v="18.43"/>
    <n v="18.149999999999999"/>
  </r>
  <r>
    <x v="1"/>
    <x v="0"/>
    <x v="7"/>
    <s v="GINECOLOGIA "/>
    <x v="434"/>
    <n v="10276"/>
    <s v="ABCD-10276"/>
    <s v="M85"/>
    <s v="OTROS TRASTORNOS DE LA DENSIDAD Y DE LA ESTRUCTURA OSEAS"/>
    <x v="2"/>
    <n v="17.600000000000001"/>
    <n v="17.329999999999998"/>
  </r>
  <r>
    <x v="1"/>
    <x v="0"/>
    <x v="7"/>
    <s v="GINECOLOGIA "/>
    <x v="434"/>
    <n v="10277"/>
    <s v="ABCD-10277"/>
    <s v="N390"/>
    <s v="INFECCION DE VIAS URINARIAS, SITIO NO ESPECIFICADO"/>
    <x v="2"/>
    <n v="22.46"/>
    <n v="22.18"/>
  </r>
  <r>
    <x v="1"/>
    <x v="0"/>
    <x v="7"/>
    <s v="GINECOLOGIA "/>
    <x v="446"/>
    <n v="10278"/>
    <s v="ABCD-10278"/>
    <s v="N390"/>
    <s v="INFECCION DE VIAS URINARIAS, SITIO NO ESPECIFICADO"/>
    <x v="2"/>
    <n v="19.07"/>
    <n v="19.07"/>
  </r>
  <r>
    <x v="1"/>
    <x v="0"/>
    <x v="7"/>
    <s v="GINECOLOGIA "/>
    <x v="446"/>
    <n v="10279"/>
    <s v="ABCD-10279"/>
    <s v="N979"/>
    <s v="INFERTILIDAD FEMENINA, NO ESPECIFICADA"/>
    <x v="2"/>
    <n v="37.71"/>
    <n v="37.71"/>
  </r>
  <r>
    <x v="1"/>
    <x v="0"/>
    <x v="7"/>
    <s v="GINECOLOGIA "/>
    <x v="446"/>
    <n v="10280"/>
    <s v="ABCD-10280"/>
    <s v="Z014"/>
    <s v="EXAMEN GINECOLOGICO (GENERAL) (DE RUTINA)"/>
    <x v="2"/>
    <n v="23.19"/>
    <n v="22.91"/>
  </r>
  <r>
    <x v="1"/>
    <x v="0"/>
    <x v="7"/>
    <s v="GINECOLOGIA "/>
    <x v="446"/>
    <n v="10281"/>
    <s v="ABCD-10281"/>
    <s v="Z014"/>
    <s v="EXAMEN GINECOLOGICO (GENERAL) (DE RUTINA)"/>
    <x v="2"/>
    <n v="18.43"/>
    <n v="18.149999999999999"/>
  </r>
  <r>
    <x v="1"/>
    <x v="0"/>
    <x v="7"/>
    <s v="GINECOLOGIA "/>
    <x v="446"/>
    <n v="10282"/>
    <s v="ABCD-10282"/>
    <s v="Z014"/>
    <s v="EXAMEN GINECOLOGICO (GENERAL) (DE RUTINA)"/>
    <x v="2"/>
    <n v="23.09"/>
    <n v="22.81"/>
  </r>
  <r>
    <x v="1"/>
    <x v="0"/>
    <x v="7"/>
    <s v="GINECOLOGIA "/>
    <x v="446"/>
    <n v="10283"/>
    <s v="ABCD-10283"/>
    <s v="N952"/>
    <s v="VAGINITIS ATROFICA POSTMENOPAUSICA"/>
    <x v="2"/>
    <n v="17.55"/>
    <n v="17.27"/>
  </r>
  <r>
    <x v="1"/>
    <x v="0"/>
    <x v="7"/>
    <s v="GINECOLOGIA "/>
    <x v="446"/>
    <n v="10284"/>
    <s v="ABCD-10284"/>
    <s v="D25"/>
    <s v="LEIOMIOMA DEL UTERO"/>
    <x v="2"/>
    <n v="15.32"/>
    <n v="15.04"/>
  </r>
  <r>
    <x v="1"/>
    <x v="0"/>
    <x v="7"/>
    <s v="GINECOLOGIA "/>
    <x v="446"/>
    <n v="10101"/>
    <s v="ABCD-10101"/>
    <s v="N811"/>
    <s v="CISTOCELE"/>
    <x v="2"/>
    <n v="19.09"/>
    <n v="18.809999999999999"/>
  </r>
  <r>
    <x v="1"/>
    <x v="0"/>
    <x v="7"/>
    <s v="GINECOLOGIA "/>
    <x v="446"/>
    <n v="1816"/>
    <s v="ABCD-1816"/>
    <s v="Z014"/>
    <s v="EXAMEN GINECOLOGICO (GENERAL) (DE RUTINA)"/>
    <x v="2"/>
    <n v="14.38"/>
    <n v="14.11"/>
  </r>
  <r>
    <x v="1"/>
    <x v="0"/>
    <x v="7"/>
    <s v="GINECOLOGIA "/>
    <x v="446"/>
    <n v="10285"/>
    <s v="ABCD-10285"/>
    <s v="N771"/>
    <s v="VAGINITIS, VULVITIS Y VULVOVAGINITIS EN ENFERMEDADES INFECCIOSAS Y PARASITARIAS CLASIFICADAS EN OTRA PARTE"/>
    <x v="2"/>
    <n v="19.79"/>
    <n v="19.510000000000002"/>
  </r>
  <r>
    <x v="1"/>
    <x v="0"/>
    <x v="7"/>
    <s v="GINECOLOGIA "/>
    <x v="446"/>
    <n v="10286"/>
    <s v="ABCD-10286"/>
    <s v="N926"/>
    <s v="MENSTRUACION IRREGULAR, NO ESPECIFICADA"/>
    <x v="2"/>
    <n v="13.5"/>
    <n v="13.23"/>
  </r>
  <r>
    <x v="1"/>
    <x v="0"/>
    <x v="7"/>
    <s v="GINECOLOGIA "/>
    <x v="446"/>
    <n v="10287"/>
    <s v="ABCD-10287"/>
    <s v="Q501"/>
    <s v="QUISTE EN DESARROLLO DEL OVARIO"/>
    <x v="2"/>
    <n v="13.5"/>
    <n v="13.23"/>
  </r>
  <r>
    <x v="1"/>
    <x v="0"/>
    <x v="7"/>
    <s v="GINECOLOGIA "/>
    <x v="446"/>
    <n v="10288"/>
    <s v="ABCD-10288"/>
    <s v="N771"/>
    <s v="VAGINITIS, VULVITIS Y VULVOVAGINITIS EN ENFERMEDADES INFECCIOSAS Y PARASITARIAS CLASIFICADAS EN OTRA PARTE"/>
    <x v="2"/>
    <n v="15.43"/>
    <n v="15.16"/>
  </r>
  <r>
    <x v="1"/>
    <x v="0"/>
    <x v="7"/>
    <s v="GINECOLOGIA "/>
    <x v="446"/>
    <n v="10289"/>
    <s v="ABCD-10289"/>
    <s v="Z014"/>
    <s v="EXAMEN GINECOLOGICO (GENERAL) (DE RUTINA)"/>
    <x v="2"/>
    <n v="13.5"/>
    <n v="13.23"/>
  </r>
  <r>
    <x v="1"/>
    <x v="0"/>
    <x v="7"/>
    <s v="GINECOLOGIA "/>
    <x v="446"/>
    <n v="10290"/>
    <s v="ABCD-10290"/>
    <s v="N390"/>
    <s v="INFECCION DE VIAS URINARIAS, SITIO NO ESPECIFICADO"/>
    <x v="2"/>
    <n v="17.3"/>
    <n v="17.02"/>
  </r>
  <r>
    <x v="1"/>
    <x v="0"/>
    <x v="7"/>
    <s v="GINECOLOGIA "/>
    <x v="446"/>
    <n v="10291"/>
    <s v="ABCD-10291"/>
    <s v="Z014"/>
    <s v="EXAMEN GINECOLOGICO (GENERAL) (DE RUTINA)"/>
    <x v="2"/>
    <n v="19.239999999999998"/>
    <n v="18.97"/>
  </r>
  <r>
    <x v="1"/>
    <x v="0"/>
    <x v="7"/>
    <s v="GINECOLOGIA "/>
    <x v="446"/>
    <n v="10292"/>
    <s v="ABCD-10292"/>
    <s v="N771"/>
    <s v="VAGINITIS, VULVITIS Y VULVOVAGINITIS EN ENFERMEDADES INFECCIOSAS Y PARASITARIAS CLASIFICADAS EN OTRA PARTE"/>
    <x v="2"/>
    <n v="19.239999999999998"/>
    <n v="18.97"/>
  </r>
  <r>
    <x v="1"/>
    <x v="0"/>
    <x v="7"/>
    <s v="GINECOLOGIA "/>
    <x v="446"/>
    <n v="10293"/>
    <s v="ABCD-10293"/>
    <s v="Z320"/>
    <s v="EMBARAZO (AUN) NO CONFIRMADO"/>
    <x v="2"/>
    <n v="13.8"/>
    <n v="13.53"/>
  </r>
  <r>
    <x v="1"/>
    <x v="0"/>
    <x v="7"/>
    <s v="GINECOLOGIA "/>
    <x v="453"/>
    <n v="10294"/>
    <s v="ABCD-10294"/>
    <s v="Z014"/>
    <s v="EXAMEN GINECOLOGICO (GENERAL) (DE RUTINA)"/>
    <x v="2"/>
    <n v="19.97"/>
    <n v="19.690000000000001"/>
  </r>
  <r>
    <x v="1"/>
    <x v="0"/>
    <x v="7"/>
    <s v="GINECOLOGIA "/>
    <x v="453"/>
    <n v="10295"/>
    <s v="ABCD-10295"/>
    <s v="M85"/>
    <s v="OTROS TRASTORNOS DE LA DENSIDAD Y DE LA ESTRUCTURA OSEAS"/>
    <x v="2"/>
    <n v="17.05"/>
    <n v="16.77"/>
  </r>
  <r>
    <x v="1"/>
    <x v="0"/>
    <x v="7"/>
    <s v="GINECOLOGIA "/>
    <x v="453"/>
    <n v="10296"/>
    <s v="ABCD-10296"/>
    <s v="Z014"/>
    <s v="EXAMEN GINECOLOGICO (GENERAL) (DE RUTINA)"/>
    <x v="2"/>
    <n v="21.64"/>
    <n v="21.37"/>
  </r>
  <r>
    <x v="1"/>
    <x v="0"/>
    <x v="7"/>
    <s v="GINECOLOGIA "/>
    <x v="453"/>
    <n v="10297"/>
    <s v="ABCD-10297"/>
    <s v="Z014"/>
    <s v="EXAMEN GINECOLOGICO (GENERAL) (DE RUTINA)"/>
    <x v="2"/>
    <n v="17.55"/>
    <n v="17.27"/>
  </r>
  <r>
    <x v="1"/>
    <x v="0"/>
    <x v="7"/>
    <s v="GINECOLOGIA "/>
    <x v="453"/>
    <n v="3147"/>
    <s v="ABCD-3147"/>
    <s v="B373"/>
    <s v="CANDIDIASIS DE LA VULVA Y DE LA VAGINA (N77.1*)"/>
    <x v="2"/>
    <n v="23.09"/>
    <n v="22.81"/>
  </r>
  <r>
    <x v="1"/>
    <x v="0"/>
    <x v="7"/>
    <s v="GINECOLOGIA "/>
    <x v="453"/>
    <n v="10298"/>
    <s v="ABCD-10298"/>
    <s v="N952"/>
    <s v="VAGINITIS ATROFICA POSTMENOPAUSICA"/>
    <x v="2"/>
    <n v="16.8"/>
    <n v="16.53"/>
  </r>
  <r>
    <x v="1"/>
    <x v="0"/>
    <x v="7"/>
    <s v="GINECOLOGIA "/>
    <x v="453"/>
    <n v="10299"/>
    <s v="ABCD-10299"/>
    <s v="N952"/>
    <s v="VAGINITIS ATROFICA POSTMENOPAUSICA"/>
    <x v="2"/>
    <n v="21.55"/>
    <n v="21.55"/>
  </r>
  <r>
    <x v="1"/>
    <x v="0"/>
    <x v="7"/>
    <s v="GINECOLOGIA "/>
    <x v="453"/>
    <n v="10300"/>
    <s v="ABCD-10300"/>
    <s v="N771"/>
    <s v="VAGINITIS, VULVITIS Y VULVOVAGINITIS EN ENFERMEDADES INFECCIOSAS Y PARASITARIAS CLASIFICADAS EN OTRA PARTE"/>
    <x v="2"/>
    <n v="19.239999999999998"/>
    <n v="18.97"/>
  </r>
  <r>
    <x v="1"/>
    <x v="0"/>
    <x v="7"/>
    <s v="GINECOLOGIA "/>
    <x v="453"/>
    <n v="9797"/>
    <s v="ABCD-9797"/>
    <s v="N95"/>
    <s v="OTROS TRASTORNOS MENOPAUSICOS Y PERIMENOPAUSICOS"/>
    <x v="2"/>
    <n v="21.42"/>
    <n v="21.15"/>
  </r>
  <r>
    <x v="1"/>
    <x v="0"/>
    <x v="7"/>
    <s v="GINECOLOGIA "/>
    <x v="453"/>
    <n v="10301"/>
    <s v="ABCD-10301"/>
    <s v="Z014"/>
    <s v="EXAMEN GINECOLOGICO (GENERAL) (DE RUTINA)"/>
    <x v="2"/>
    <n v="19.739999999999998"/>
    <n v="19.46"/>
  </r>
  <r>
    <x v="1"/>
    <x v="0"/>
    <x v="7"/>
    <s v="GINECOLOGIA "/>
    <x v="453"/>
    <n v="10302"/>
    <s v="ABCD-10302"/>
    <s v="N951"/>
    <s v="ESTADOS MENOPAUSICOS Y CLIMATERICOS FEMENINOS"/>
    <x v="2"/>
    <n v="16.8"/>
    <n v="16.53"/>
  </r>
  <r>
    <x v="1"/>
    <x v="0"/>
    <x v="7"/>
    <s v="GINECOLOGIA "/>
    <x v="453"/>
    <n v="10303"/>
    <s v="ABCD-10303"/>
    <s v="Z014"/>
    <s v="EXAMEN GINECOLOGICO (GENERAL) (DE RUTINA)"/>
    <x v="2"/>
    <n v="15.53"/>
    <n v="15.25"/>
  </r>
  <r>
    <x v="1"/>
    <x v="0"/>
    <x v="7"/>
    <s v="GINECOLOGIA "/>
    <x v="453"/>
    <n v="4349"/>
    <s v="ABCD-4349"/>
    <s v="N945"/>
    <s v="DISMENORREA SECUNDARIA"/>
    <x v="2"/>
    <n v="14.83"/>
    <n v="14.56"/>
  </r>
  <r>
    <x v="1"/>
    <x v="0"/>
    <x v="7"/>
    <s v="GINECOLOGIA "/>
    <x v="453"/>
    <n v="10304"/>
    <s v="ABCD-10304"/>
    <s v="N911"/>
    <s v="AMENORREA SECUNDARIA"/>
    <x v="2"/>
    <n v="13.5"/>
    <n v="13.23"/>
  </r>
  <r>
    <x v="1"/>
    <x v="0"/>
    <x v="7"/>
    <s v="GINECOLOGIA "/>
    <x v="453"/>
    <n v="10305"/>
    <s v="ABCD-10305"/>
    <s v="N390"/>
    <s v="INFECCION DE VIAS URINARIAS, SITIO NO ESPECIFICADO"/>
    <x v="2"/>
    <n v="8.14"/>
    <n v="8.14"/>
  </r>
  <r>
    <x v="1"/>
    <x v="0"/>
    <x v="7"/>
    <s v="GINECOLOGIA "/>
    <x v="453"/>
    <n v="10306"/>
    <s v="ABCD-10306"/>
    <s v="N390"/>
    <s v="INFECCION DE VIAS URINARIAS, SITIO NO ESPECIFICADO"/>
    <x v="2"/>
    <n v="15.06"/>
    <n v="14.79"/>
  </r>
  <r>
    <x v="1"/>
    <x v="0"/>
    <x v="7"/>
    <s v="GINECOLOGIA "/>
    <x v="453"/>
    <n v="10307"/>
    <s v="ABCD-10307"/>
    <s v="D25"/>
    <s v="LEIOMIOMA DEL UTERO"/>
    <x v="2"/>
    <n v="14.6"/>
    <n v="14.33"/>
  </r>
  <r>
    <x v="1"/>
    <x v="0"/>
    <x v="7"/>
    <s v="GINECOLOGIA "/>
    <x v="453"/>
    <n v="9283"/>
    <s v="ABCD-9283"/>
    <s v="Z34"/>
    <s v="SUPERVISION DE EMBARAZO NORMAL"/>
    <x v="2"/>
    <n v="75.010000000000005"/>
    <n v="75.010000000000005"/>
  </r>
  <r>
    <x v="1"/>
    <x v="0"/>
    <x v="7"/>
    <s v="GINECOLOGIA "/>
    <x v="453"/>
    <n v="10308"/>
    <s v="ABCD-10308"/>
    <s v="O231"/>
    <s v="INFECCION DE LA VEJIGA URINARIA EN EL EMBARAZO"/>
    <x v="2"/>
    <n v="14.95"/>
    <n v="14.67"/>
  </r>
  <r>
    <x v="1"/>
    <x v="0"/>
    <x v="7"/>
    <s v="GINECOLOGIA "/>
    <x v="435"/>
    <n v="10309"/>
    <s v="ABCD-10309"/>
    <s v="N771"/>
    <s v="VAGINITIS, VULVITIS Y VULVOVAGINITIS EN ENFERMEDADES INFECCIOSAS Y PARASITARIAS CLASIFICADAS EN OTRA PARTE"/>
    <x v="2"/>
    <n v="15.83"/>
    <n v="15.55"/>
  </r>
  <r>
    <x v="1"/>
    <x v="0"/>
    <x v="7"/>
    <s v="GINECOLOGIA "/>
    <x v="435"/>
    <n v="10310"/>
    <s v="ABCD-10310"/>
    <s v="N393"/>
    <s v="INCONTINENCIA URINARIA POR TENSION"/>
    <x v="2"/>
    <n v="16.8"/>
    <n v="16.53"/>
  </r>
  <r>
    <x v="1"/>
    <x v="0"/>
    <x v="7"/>
    <s v="GINECOLOGIA "/>
    <x v="435"/>
    <n v="10311"/>
    <s v="ABCD-10311"/>
    <s v="N771"/>
    <s v="VAGINITIS, VULVITIS Y VULVOVAGINITIS EN ENFERMEDADES INFECCIOSAS Y PARASITARIAS CLASIFICADAS EN OTRA PARTE"/>
    <x v="2"/>
    <n v="19.45"/>
    <n v="19.18"/>
  </r>
  <r>
    <x v="1"/>
    <x v="0"/>
    <x v="7"/>
    <s v="GINECOLOGIA "/>
    <x v="435"/>
    <n v="10312"/>
    <s v="ABCD-10312"/>
    <s v="N771"/>
    <s v="VAGINITIS, VULVITIS Y VULVOVAGINITIS EN ENFERMEDADES INFECCIOSAS Y PARASITARIAS CLASIFICADAS EN OTRA PARTE"/>
    <x v="2"/>
    <n v="19.87"/>
    <n v="19.600000000000001"/>
  </r>
  <r>
    <x v="1"/>
    <x v="0"/>
    <x v="7"/>
    <s v="GINECOLOGIA "/>
    <x v="435"/>
    <n v="8838"/>
    <s v="ABCD-8838"/>
    <s v="N771"/>
    <s v="VAGINITIS, VULVITIS Y VULVOVAGINITIS EN ENFERMEDADES INFECCIOSAS Y PARASITARIAS CLASIFICADAS EN OTRA PARTE"/>
    <x v="2"/>
    <n v="30.15"/>
    <n v="29.88"/>
  </r>
  <r>
    <x v="1"/>
    <x v="0"/>
    <x v="7"/>
    <s v="GINECOLOGIA "/>
    <x v="435"/>
    <n v="10313"/>
    <s v="ABCD-10313"/>
    <s v="N390"/>
    <s v="INFECCION DE VIAS URINARIAS, SITIO NO ESPECIFICADO"/>
    <x v="2"/>
    <n v="16.72"/>
    <n v="16.45"/>
  </r>
  <r>
    <x v="1"/>
    <x v="0"/>
    <x v="7"/>
    <s v="GINECOLOGIA "/>
    <x v="435"/>
    <n v="10314"/>
    <s v="ABCD-10314"/>
    <s v="N390"/>
    <s v="INFECCION DE VIAS URINARIAS, SITIO NO ESPECIFICADO"/>
    <x v="2"/>
    <n v="15.76"/>
    <n v="15.49"/>
  </r>
  <r>
    <x v="1"/>
    <x v="0"/>
    <x v="7"/>
    <s v="GINECOLOGIA "/>
    <x v="435"/>
    <n v="10315"/>
    <s v="ABCD-10315"/>
    <s v="N390"/>
    <s v="INFECCION DE VIAS URINARIAS, SITIO NO ESPECIFICADO"/>
    <x v="2"/>
    <n v="16.84"/>
    <n v="16.559999999999999"/>
  </r>
  <r>
    <x v="1"/>
    <x v="0"/>
    <x v="7"/>
    <s v="GINECOLOGIA "/>
    <x v="435"/>
    <n v="10316"/>
    <s v="ABCD-10316"/>
    <s v="N738"/>
    <s v="OTRAS ENFERMEDADES INFLAMATORIAS PELVICAS FEMENINAS"/>
    <x v="2"/>
    <n v="16.11"/>
    <n v="15.84"/>
  </r>
  <r>
    <x v="1"/>
    <x v="0"/>
    <x v="7"/>
    <s v="GINECOLOGIA "/>
    <x v="435"/>
    <n v="10317"/>
    <s v="ABCD-10317"/>
    <s v="Z014"/>
    <s v="EXAMEN GINECOLOGICO (GENERAL) (DE RUTINA)"/>
    <x v="2"/>
    <n v="15.46"/>
    <n v="15.18"/>
  </r>
  <r>
    <x v="1"/>
    <x v="0"/>
    <x v="7"/>
    <s v="GINECOLOGIA "/>
    <x v="435"/>
    <n v="10318"/>
    <s v="ABCD-10318"/>
    <s v="Z320"/>
    <s v="EMBARAZO (AUN) NO CONFIRMADO"/>
    <x v="2"/>
    <n v="13.5"/>
    <n v="13.23"/>
  </r>
  <r>
    <x v="1"/>
    <x v="0"/>
    <x v="7"/>
    <s v="GINECOLOGIA "/>
    <x v="435"/>
    <n v="10319"/>
    <s v="ABCD-10319"/>
    <s v="N738"/>
    <s v="OTRAS ENFERMEDADES INFLAMATORIAS PELVICAS FEMENINAS"/>
    <x v="2"/>
    <n v="20.46"/>
    <n v="20.18"/>
  </r>
  <r>
    <x v="1"/>
    <x v="0"/>
    <x v="7"/>
    <s v="GINECOLOGIA "/>
    <x v="435"/>
    <n v="10320"/>
    <s v="ABCD-10320"/>
    <s v="N926"/>
    <s v="MENSTRUACION IRREGULAR, NO ESPECIFICADA"/>
    <x v="2"/>
    <n v="14.25"/>
    <n v="13.97"/>
  </r>
  <r>
    <x v="1"/>
    <x v="0"/>
    <x v="7"/>
    <s v="GINECOLOGIA "/>
    <x v="435"/>
    <n v="10321"/>
    <s v="ABCD-10321"/>
    <s v="N771"/>
    <s v="VAGINITIS, VULVITIS Y VULVOVAGINITIS EN ENFERMEDADES INFECCIOSAS Y PARASITARIAS CLASIFICADAS EN OTRA PARTE"/>
    <x v="2"/>
    <n v="19.239999999999998"/>
    <n v="18.97"/>
  </r>
  <r>
    <x v="1"/>
    <x v="0"/>
    <x v="7"/>
    <s v="GINECOLOGIA "/>
    <x v="435"/>
    <n v="10322"/>
    <s v="ABCD-10322"/>
    <s v="N771"/>
    <s v="VAGINITIS, VULVITIS Y VULVOVAGINITIS EN ENFERMEDADES INFECCIOSAS Y PARASITARIAS CLASIFICADAS EN OTRA PARTE"/>
    <x v="2"/>
    <n v="20.329999999999998"/>
    <n v="20.05"/>
  </r>
  <r>
    <x v="1"/>
    <x v="0"/>
    <x v="7"/>
    <s v="GINECOLOGIA "/>
    <x v="435"/>
    <n v="10323"/>
    <s v="ABCD-10323"/>
    <s v="Z34"/>
    <s v="SUPERVISION DE EMBARAZO NORMAL"/>
    <x v="2"/>
    <n v="13.5"/>
    <n v="13.23"/>
  </r>
  <r>
    <x v="1"/>
    <x v="0"/>
    <x v="7"/>
    <s v="GINECOLOGIA "/>
    <x v="454"/>
    <n v="10324"/>
    <s v="ABCD-10324"/>
    <s v="Z014"/>
    <s v="EXAMEN GINECOLOGICO (GENERAL) (DE RUTINA)"/>
    <x v="2"/>
    <n v="21.64"/>
    <n v="21.37"/>
  </r>
  <r>
    <x v="1"/>
    <x v="0"/>
    <x v="7"/>
    <s v="GINECOLOGIA "/>
    <x v="454"/>
    <n v="10325"/>
    <s v="ABCD-10325"/>
    <s v="M85"/>
    <s v="OTROS TRASTORNOS DE LA DENSIDAD Y DE LA ESTRUCTURA OSEAS"/>
    <x v="2"/>
    <n v="17.600000000000001"/>
    <n v="17.329999999999998"/>
  </r>
  <r>
    <x v="1"/>
    <x v="0"/>
    <x v="7"/>
    <s v="GINECOLOGIA "/>
    <x v="454"/>
    <n v="10326"/>
    <s v="ABCD-10326"/>
    <s v="Z014"/>
    <s v="EXAMEN GINECOLOGICO (GENERAL) (DE RUTINA)"/>
    <x v="2"/>
    <n v="19.84"/>
    <n v="19.57"/>
  </r>
  <r>
    <x v="1"/>
    <x v="0"/>
    <x v="7"/>
    <s v="GINECOLOGIA "/>
    <x v="450"/>
    <n v="10327"/>
    <s v="ABCD-10327"/>
    <s v="M81"/>
    <s v="OSTEOPOROSIS SIN FRACTURA PATOLOGICA"/>
    <x v="2"/>
    <n v="34.159999999999997"/>
    <n v="34.159999999999997"/>
  </r>
  <r>
    <x v="1"/>
    <x v="0"/>
    <x v="7"/>
    <s v="GINECOLOGIA "/>
    <x v="450"/>
    <n v="10328"/>
    <s v="ABCD-10328"/>
    <s v="M85"/>
    <s v="OTROS TRASTORNOS DE LA DENSIDAD Y DE LA ESTRUCTURA OSEAS"/>
    <x v="2"/>
    <n v="17.600000000000001"/>
    <n v="17.329999999999998"/>
  </r>
  <r>
    <x v="1"/>
    <x v="0"/>
    <x v="7"/>
    <s v="GINECOLOGIA "/>
    <x v="450"/>
    <n v="10329"/>
    <s v="ABCD-10329"/>
    <s v="Z30"/>
    <s v="ATENCION PARA LA ANTICONCEPCION"/>
    <x v="2"/>
    <n v="14.25"/>
    <n v="13.97"/>
  </r>
  <r>
    <x v="1"/>
    <x v="0"/>
    <x v="7"/>
    <s v="GINECOLOGIA "/>
    <x v="450"/>
    <n v="10330"/>
    <s v="ABCD-10330"/>
    <s v="N72"/>
    <s v="ENFERMEDAD INFLAMATORIA DEL CUELLO UTERINO"/>
    <x v="2"/>
    <n v="172.27"/>
    <n v="172.27"/>
  </r>
  <r>
    <x v="1"/>
    <x v="0"/>
    <x v="7"/>
    <s v="GINECO-OBSTETRICIA "/>
    <x v="446"/>
    <n v="10331"/>
    <s v="ABCD-10331"/>
    <s v="D27"/>
    <s v="TUMOR BENIGNO DEL OVARIO"/>
    <x v="2"/>
    <n v="14.45"/>
    <n v="14.17"/>
  </r>
  <r>
    <x v="1"/>
    <x v="0"/>
    <x v="7"/>
    <s v="GINECO-OBSTETRICIA "/>
    <x v="446"/>
    <n v="10332"/>
    <s v="ABCD-10332"/>
    <s v="N73"/>
    <s v="OTRAS ENFERMEDADES PELVICAS INFLAMATORIAS FEMENINAS"/>
    <x v="2"/>
    <n v="15.06"/>
    <n v="14.78"/>
  </r>
  <r>
    <x v="1"/>
    <x v="0"/>
    <x v="7"/>
    <s v="GINECO-OBSTETRICIA "/>
    <x v="446"/>
    <n v="10333"/>
    <s v="ABCD-10333"/>
    <s v="O200"/>
    <s v="AMENAZA DE ABORTO"/>
    <x v="2"/>
    <n v="35.08"/>
    <n v="34.81"/>
  </r>
  <r>
    <x v="1"/>
    <x v="0"/>
    <x v="7"/>
    <s v="GINECO-OBSTETRICIA "/>
    <x v="453"/>
    <n v="10334"/>
    <s v="ABCD-10334"/>
    <s v="B977"/>
    <s v="PAPILOMAVIRUS COMO CAUSA DE ENFERMEDADES CLASIFICADAS EN OTROS CAPITULOS"/>
    <x v="2"/>
    <n v="13.5"/>
    <n v="13.23"/>
  </r>
  <r>
    <x v="1"/>
    <x v="0"/>
    <x v="7"/>
    <s v="GINECO-OBSTETRICIA "/>
    <x v="435"/>
    <n v="8875"/>
    <s v="ABCD-8875"/>
    <s v="A53"/>
    <s v="OTRAS SIFILIS Y LAS NO ESPECIFICADAS"/>
    <x v="2"/>
    <n v="13.5"/>
    <n v="13.23"/>
  </r>
  <r>
    <x v="1"/>
    <x v="0"/>
    <x v="7"/>
    <s v="GINECO-OBSTETRICIA "/>
    <x v="435"/>
    <n v="10335"/>
    <s v="ABCD-10335"/>
    <s v="O200"/>
    <s v="AMENAZA DE ABORTO"/>
    <x v="2"/>
    <n v="29.48"/>
    <n v="29.21"/>
  </r>
  <r>
    <x v="1"/>
    <x v="0"/>
    <x v="7"/>
    <s v="GINECO-OBSTETRICIA "/>
    <x v="435"/>
    <n v="9345"/>
    <s v="ABCD-9345"/>
    <s v="Z349"/>
    <s v="SUPERVISION DE EMBARAZO NORMAL NO ESPECIFICADO"/>
    <x v="2"/>
    <n v="18.899999999999999"/>
    <n v="18.63"/>
  </r>
  <r>
    <x v="1"/>
    <x v="0"/>
    <x v="7"/>
    <s v="GINECO-OBSTETRICIA "/>
    <x v="435"/>
    <n v="8876"/>
    <s v="ABCD-8876"/>
    <s v="N30"/>
    <s v="CISTITIS"/>
    <x v="2"/>
    <n v="18.97"/>
    <n v="18.7"/>
  </r>
  <r>
    <x v="1"/>
    <x v="0"/>
    <x v="7"/>
    <s v="HEMATOLOGIA "/>
    <x v="451"/>
    <n v="9208"/>
    <s v="ABCD-9208"/>
    <s v="C833"/>
    <s v="LINFOMA NO HODGKIN DE CELULAS GRANDES (DIFUSO)"/>
    <x v="2"/>
    <n v="183.1"/>
    <n v="182.56"/>
  </r>
  <r>
    <x v="1"/>
    <x v="0"/>
    <x v="7"/>
    <s v="HEMATOLOGIA "/>
    <x v="453"/>
    <n v="9352"/>
    <s v="ABCD-9352"/>
    <s v="D50"/>
    <s v="ANEMIAS POR DEFICIENCIA DE HIERRO"/>
    <x v="2"/>
    <n v="31.86"/>
    <n v="31.86"/>
  </r>
  <r>
    <x v="1"/>
    <x v="0"/>
    <x v="7"/>
    <s v="HEMATOLOGIA "/>
    <x v="454"/>
    <n v="9353"/>
    <s v="ABCD-9353"/>
    <s v="D64"/>
    <s v="OTRAS ANEMIAS"/>
    <x v="2"/>
    <n v="1661.19"/>
    <n v="1660.38"/>
  </r>
  <r>
    <x v="1"/>
    <x v="0"/>
    <x v="7"/>
    <s v="HEMATOLOGIA "/>
    <x v="460"/>
    <n v="10336"/>
    <s v="ABCD-10336"/>
    <s v="C900"/>
    <s v="MIELOMA MULTIPLE"/>
    <x v="1"/>
    <n v="10803.52"/>
    <n v="10803.52"/>
  </r>
  <r>
    <x v="1"/>
    <x v="0"/>
    <x v="7"/>
    <s v="HEMATOLOGIA "/>
    <x v="461"/>
    <n v="9355"/>
    <s v="ABCD-9355"/>
    <s v="D472"/>
    <s v="GAMMOPATIA MONOCLONAL"/>
    <x v="2"/>
    <n v="252.94"/>
    <n v="250.28"/>
  </r>
  <r>
    <x v="1"/>
    <x v="0"/>
    <x v="7"/>
    <s v="INFECTOLOGIA"/>
    <x v="451"/>
    <n v="9360"/>
    <s v="ABCD-9360"/>
    <s v="G530"/>
    <s v="NEURALGIA POSTHERPES ZOSTER (B02.2+)"/>
    <x v="2"/>
    <n v="65.39"/>
    <n v="65.39"/>
  </r>
  <r>
    <x v="1"/>
    <x v="0"/>
    <x v="7"/>
    <s v="INFECTOLOGIA"/>
    <x v="434"/>
    <n v="9579"/>
    <s v="ABCD-9579"/>
    <s v="Z944"/>
    <s v="TRASPLANTE DE HIGADO"/>
    <x v="2"/>
    <n v="906.83"/>
    <n v="906.02"/>
  </r>
  <r>
    <x v="1"/>
    <x v="0"/>
    <x v="7"/>
    <s v="INFECTOLOGIA"/>
    <x v="434"/>
    <n v="10337"/>
    <s v="ABCD-10337"/>
    <s v="G20"/>
    <s v="ENFERMEDAD DE PARKINSON"/>
    <x v="2"/>
    <n v="14.4"/>
    <n v="14.13"/>
  </r>
  <r>
    <x v="1"/>
    <x v="0"/>
    <x v="7"/>
    <s v="INFECTOLOGIA"/>
    <x v="434"/>
    <n v="3080"/>
    <s v="ABCD-3080"/>
    <s v="J410"/>
    <s v="BRONQUITIS CRONICA SIMPLE"/>
    <x v="2"/>
    <n v="65.400000000000006"/>
    <n v="65.13"/>
  </r>
  <r>
    <x v="1"/>
    <x v="0"/>
    <x v="7"/>
    <s v="INFECTOLOGIA"/>
    <x v="446"/>
    <n v="5823"/>
    <s v="ABCD-5823"/>
    <s v="B24"/>
    <s v="ENFERMEDAD POR VIRUS DE LA INMUNODEFICIENCIA HUMANA (VIH), SIN OTRA ESPECIFICACION"/>
    <x v="2"/>
    <n v="17.39"/>
    <n v="17.39"/>
  </r>
  <r>
    <x v="1"/>
    <x v="0"/>
    <x v="7"/>
    <s v="INFECTOLOGIA"/>
    <x v="446"/>
    <n v="9371"/>
    <s v="ABCD-9371"/>
    <s v="G530"/>
    <s v="NEURALGIA POSTHERPES ZOSTER (B02.2+)"/>
    <x v="2"/>
    <n v="103.59"/>
    <n v="103.59"/>
  </r>
  <r>
    <x v="1"/>
    <x v="0"/>
    <x v="7"/>
    <s v="INFECTOLOGIA"/>
    <x v="446"/>
    <n v="9375"/>
    <s v="ABCD-9375"/>
    <s v="B24"/>
    <s v="ENFERMEDAD POR VIRUS DE LA INMUNODEFICIENCIA HUMANA (VIH), SIN OTRA ESPECIFICACION"/>
    <x v="2"/>
    <n v="116.26"/>
    <n v="115.99"/>
  </r>
  <r>
    <x v="1"/>
    <x v="0"/>
    <x v="7"/>
    <s v="INFECTOLOGIA"/>
    <x v="446"/>
    <n v="9366"/>
    <s v="ABCD-9366"/>
    <s v="A53"/>
    <s v="OTRAS SIFILIS Y LAS NO ESPECIFICADAS"/>
    <x v="2"/>
    <n v="102.03"/>
    <n v="102.03"/>
  </r>
  <r>
    <x v="1"/>
    <x v="0"/>
    <x v="7"/>
    <s v="INFECTOLOGIA"/>
    <x v="446"/>
    <n v="9367"/>
    <s v="ABCD-9367"/>
    <s v="J02"/>
    <s v="FARINGITIS AGUDA"/>
    <x v="2"/>
    <n v="48.37"/>
    <n v="48.37"/>
  </r>
  <r>
    <x v="1"/>
    <x v="0"/>
    <x v="7"/>
    <s v="INFECTOLOGIA"/>
    <x v="446"/>
    <n v="9368"/>
    <s v="ABCD-9368"/>
    <s v="B07"/>
    <s v="VERRUGAS VIRICAS"/>
    <x v="2"/>
    <n v="188.6"/>
    <n v="188.6"/>
  </r>
  <r>
    <x v="1"/>
    <x v="0"/>
    <x v="7"/>
    <s v="INFECTOLOGIA"/>
    <x v="446"/>
    <n v="9369"/>
    <s v="ABCD-9369"/>
    <s v="Z246"/>
    <s v="NECESIDAD DE INMUNIZACION CONTRA LA HEPATITIS VIRAL"/>
    <x v="2"/>
    <n v="14.1"/>
    <n v="13.83"/>
  </r>
  <r>
    <x v="1"/>
    <x v="0"/>
    <x v="7"/>
    <s v="INFECTOLOGIA"/>
    <x v="453"/>
    <n v="5530"/>
    <s v="ABCD-5530"/>
    <s v="B24"/>
    <s v="ENFERMEDAD POR VIRUS DE LA INMUNODEFICIENCIA HUMANA (VIH), SIN OTRA ESPECIFICACION"/>
    <x v="2"/>
    <n v="101.1"/>
    <n v="100.83"/>
  </r>
  <r>
    <x v="1"/>
    <x v="0"/>
    <x v="7"/>
    <s v="INFECTOLOGIA"/>
    <x v="453"/>
    <n v="9378"/>
    <s v="ABCD-9378"/>
    <s v="B24"/>
    <s v="ENFERMEDAD POR VIRUS DE LA INMUNODEFICIENCIA HUMANA (VIH), SIN OTRA ESPECIFICACION"/>
    <x v="2"/>
    <n v="358.33"/>
    <n v="358.06"/>
  </r>
  <r>
    <x v="1"/>
    <x v="0"/>
    <x v="7"/>
    <s v="INFECTOLOGIA"/>
    <x v="453"/>
    <n v="8825"/>
    <s v="ABCD-8825"/>
    <s v="Z944"/>
    <s v="TRASPLANTE DE HIGADO"/>
    <x v="2"/>
    <n v="235.14"/>
    <n v="234.32"/>
  </r>
  <r>
    <x v="1"/>
    <x v="0"/>
    <x v="7"/>
    <s v="INFECTOLOGIA"/>
    <x v="435"/>
    <n v="3232"/>
    <s v="ABCD-3232"/>
    <s v="B57"/>
    <s v="ENFERMEDAD DE CHAGAS"/>
    <x v="2"/>
    <n v="50.49"/>
    <n v="50.22"/>
  </r>
  <r>
    <x v="1"/>
    <x v="0"/>
    <x v="7"/>
    <s v="INFECTOLOGIA"/>
    <x v="435"/>
    <n v="9382"/>
    <s v="ABCD-9382"/>
    <s v="B82"/>
    <s v="PARASITOSIS INTESTINALES, SIN OTRA ESPECIFICACION"/>
    <x v="2"/>
    <n v="36.82"/>
    <n v="36.82"/>
  </r>
  <r>
    <x v="1"/>
    <x v="0"/>
    <x v="7"/>
    <s v="INFECTOLOGIA"/>
    <x v="435"/>
    <n v="9384"/>
    <s v="ABCD-9384"/>
    <s v="A60"/>
    <s v="INFECCION ANOGENITAL DEBIDA A VIRUS DEL HERPES (HERPES SIMPLE)"/>
    <x v="2"/>
    <n v="38.69"/>
    <n v="38.69"/>
  </r>
  <r>
    <x v="1"/>
    <x v="0"/>
    <x v="7"/>
    <s v="INFECTOLOGIA"/>
    <x v="435"/>
    <n v="10338"/>
    <s v="ABCD-10338"/>
    <s v="J31"/>
    <s v="RINITIS, RINOFARINGITIS Y FARINGITIS CRONICAS"/>
    <x v="2"/>
    <n v="15.8"/>
    <n v="15.52"/>
  </r>
  <r>
    <x v="1"/>
    <x v="0"/>
    <x v="7"/>
    <s v="INFECTOLOGIA"/>
    <x v="435"/>
    <n v="9059"/>
    <s v="ABCD-9059"/>
    <s v="Z940"/>
    <s v="TRASPLANTE DE RIÑON"/>
    <x v="2"/>
    <n v="699.47"/>
    <n v="698.93"/>
  </r>
  <r>
    <x v="1"/>
    <x v="0"/>
    <x v="7"/>
    <s v="INFECTOLOGIA"/>
    <x v="454"/>
    <n v="10339"/>
    <s v="ABCD-10339"/>
    <s v="B08"/>
    <s v="OTRAS INFECCIONES VIRICAS CARACTERIZADAS POR LESIONES DE LA PIEL Y DE LAS MEMBRANAS MUCOSAS NO CLASIFICADAS EN OTRA PARTE"/>
    <x v="2"/>
    <n v="171.5"/>
    <n v="171.22"/>
  </r>
  <r>
    <x v="1"/>
    <x v="0"/>
    <x v="7"/>
    <s v="INFECTOLOGIA"/>
    <x v="454"/>
    <n v="9389"/>
    <s v="ABCD-9389"/>
    <s v="B902"/>
    <s v="SECUELAS DE TUBERCULOSIS DE HUESOS Y ARTICULACIONES"/>
    <x v="2"/>
    <n v="15.46"/>
    <n v="15.46"/>
  </r>
  <r>
    <x v="1"/>
    <x v="0"/>
    <x v="7"/>
    <s v="INFECTOLOGIA"/>
    <x v="454"/>
    <n v="10340"/>
    <s v="ABCD-10340"/>
    <s v="B24"/>
    <s v="ENFERMEDAD POR VIRUS DE LA INMUNODEFICIENCIA HUMANA (VIH), SIN OTRA ESPECIFICACION"/>
    <x v="2"/>
    <n v="101.55"/>
    <n v="101.27"/>
  </r>
  <r>
    <x v="1"/>
    <x v="0"/>
    <x v="7"/>
    <s v="INFECTOLOGIA"/>
    <x v="454"/>
    <n v="9390"/>
    <s v="ABCD-9390"/>
    <s v="B181"/>
    <s v="HEPATITIS VIRAL TIPO B CRONICA, SIN AGENTE DELTA"/>
    <x v="2"/>
    <n v="158.30000000000001"/>
    <n v="158.30000000000001"/>
  </r>
  <r>
    <x v="1"/>
    <x v="0"/>
    <x v="7"/>
    <s v="INFECTOLOGIA"/>
    <x v="450"/>
    <n v="9243"/>
    <s v="ABCD-9243"/>
    <s v="K74"/>
    <s v="FIBROSIS Y CIRROSIS DEL HIGADO"/>
    <x v="2"/>
    <n v="14.25"/>
    <n v="13.97"/>
  </r>
  <r>
    <x v="1"/>
    <x v="0"/>
    <x v="7"/>
    <s v="MEDICINA GENERAL "/>
    <x v="451"/>
    <n v="10341"/>
    <s v="ABCD-10341"/>
    <s v="K30"/>
    <s v="DISPEPSIA"/>
    <x v="2"/>
    <n v="18.48"/>
    <n v="18.2"/>
  </r>
  <r>
    <x v="1"/>
    <x v="0"/>
    <x v="7"/>
    <s v="MEDICINA GENERAL "/>
    <x v="451"/>
    <n v="4761"/>
    <s v="ABCD-4761"/>
    <s v="K297"/>
    <s v="GASTRITIS, NO ESPECIFICADA"/>
    <x v="2"/>
    <n v="17.63"/>
    <n v="17.350000000000001"/>
  </r>
  <r>
    <x v="1"/>
    <x v="0"/>
    <x v="7"/>
    <s v="MEDICINA GENERAL "/>
    <x v="451"/>
    <n v="10342"/>
    <s v="ABCD-10342"/>
    <s v="N40"/>
    <s v="HIPERPLASIA DE LA PROSTATA"/>
    <x v="2"/>
    <n v="24.75"/>
    <n v="24.47"/>
  </r>
  <r>
    <x v="1"/>
    <x v="0"/>
    <x v="7"/>
    <s v="MEDICINA GENERAL "/>
    <x v="451"/>
    <n v="10343"/>
    <s v="ABCD-10343"/>
    <s v="E10"/>
    <s v="DIABETES MELLITUS INSULINODEPENDIENTE"/>
    <x v="2"/>
    <n v="28.44"/>
    <n v="28.17"/>
  </r>
  <r>
    <x v="1"/>
    <x v="0"/>
    <x v="7"/>
    <s v="MEDICINA GENERAL "/>
    <x v="451"/>
    <n v="495"/>
    <s v="ABCD-495"/>
    <s v="I10"/>
    <s v="HIPERTENSION ESENCIAL (PRIMARIA)"/>
    <x v="2"/>
    <n v="30.45"/>
    <n v="30.18"/>
  </r>
  <r>
    <x v="1"/>
    <x v="0"/>
    <x v="7"/>
    <s v="MEDICINA GENERAL "/>
    <x v="451"/>
    <n v="10344"/>
    <s v="ABCD-10344"/>
    <s v="I10"/>
    <s v="HIPERTENSION ESENCIAL (PRIMARIA)"/>
    <x v="2"/>
    <n v="18.45"/>
    <n v="18.170000000000002"/>
  </r>
  <r>
    <x v="1"/>
    <x v="0"/>
    <x v="7"/>
    <s v="MEDICINA GENERAL "/>
    <x v="451"/>
    <n v="10345"/>
    <s v="ABCD-10345"/>
    <s v="K58"/>
    <s v="SINDROME DEL COLON IRRITABLE"/>
    <x v="2"/>
    <n v="17.07"/>
    <n v="16.79"/>
  </r>
  <r>
    <x v="1"/>
    <x v="0"/>
    <x v="7"/>
    <s v="MEDICINA GENERAL "/>
    <x v="451"/>
    <n v="10346"/>
    <s v="ABCD-10346"/>
    <s v="E11"/>
    <s v="DIABETES MELLITUS NO INSULINODEPENDIENTE"/>
    <x v="2"/>
    <n v="30.39"/>
    <n v="30.11"/>
  </r>
  <r>
    <x v="1"/>
    <x v="0"/>
    <x v="7"/>
    <s v="MEDICINA GENERAL "/>
    <x v="451"/>
    <n v="5353"/>
    <s v="ABCD-5353"/>
    <s v="I10"/>
    <s v="HIPERTENSION ESENCIAL (PRIMARIA)"/>
    <x v="2"/>
    <n v="74.59"/>
    <n v="74.59"/>
  </r>
  <r>
    <x v="1"/>
    <x v="0"/>
    <x v="7"/>
    <s v="MEDICINA GENERAL "/>
    <x v="451"/>
    <n v="1924"/>
    <s v="ABCD-1924"/>
    <s v="I10"/>
    <s v="HIPERTENSION ESENCIAL (PRIMARIA)"/>
    <x v="2"/>
    <n v="54.9"/>
    <n v="54.63"/>
  </r>
  <r>
    <x v="1"/>
    <x v="0"/>
    <x v="7"/>
    <s v="MEDICINA GENERAL "/>
    <x v="451"/>
    <n v="10347"/>
    <s v="ABCD-10347"/>
    <s v="R05"/>
    <s v="TOS"/>
    <x v="2"/>
    <n v="38.99"/>
    <n v="38.44"/>
  </r>
  <r>
    <x v="1"/>
    <x v="0"/>
    <x v="7"/>
    <s v="MEDICINA GENERAL "/>
    <x v="451"/>
    <n v="10348"/>
    <s v="ABCD-10348"/>
    <s v="R529"/>
    <s v="DOLOR, NO ESPECIFICADO"/>
    <x v="2"/>
    <n v="14.25"/>
    <n v="13.97"/>
  </r>
  <r>
    <x v="1"/>
    <x v="0"/>
    <x v="7"/>
    <s v="MEDICINA GENERAL "/>
    <x v="451"/>
    <n v="10349"/>
    <s v="ABCD-10349"/>
    <s v="M23"/>
    <s v="TRASTORNO INTERNO DE LA RODILLA"/>
    <x v="2"/>
    <n v="17.59"/>
    <n v="17.309999999999999"/>
  </r>
  <r>
    <x v="1"/>
    <x v="0"/>
    <x v="7"/>
    <s v="MEDICINA GENERAL "/>
    <x v="451"/>
    <n v="10350"/>
    <s v="ABCD-10350"/>
    <s v="E11"/>
    <s v="DIABETES MELLITUS NO INSULINODEPENDIENTE"/>
    <x v="2"/>
    <n v="63.82"/>
    <n v="63.55"/>
  </r>
  <r>
    <x v="1"/>
    <x v="0"/>
    <x v="7"/>
    <s v="MEDICINA GENERAL "/>
    <x v="451"/>
    <n v="10351"/>
    <s v="ABCD-10351"/>
    <s v="I10"/>
    <s v="HIPERTENSION ESENCIAL (PRIMARIA)"/>
    <x v="2"/>
    <n v="24.38"/>
    <n v="24.11"/>
  </r>
  <r>
    <x v="1"/>
    <x v="0"/>
    <x v="7"/>
    <s v="MEDICINA GENERAL "/>
    <x v="451"/>
    <n v="10352"/>
    <s v="ABCD-10352"/>
    <s v="Z000"/>
    <s v="EXAMEN MEDICO GENERAL"/>
    <x v="2"/>
    <n v="14.25"/>
    <n v="13.97"/>
  </r>
  <r>
    <x v="1"/>
    <x v="0"/>
    <x v="7"/>
    <s v="MEDICINA GENERAL "/>
    <x v="451"/>
    <n v="10353"/>
    <s v="ABCD-10353"/>
    <s v="I10"/>
    <s v="HIPERTENSION ESENCIAL (PRIMARIA)"/>
    <x v="2"/>
    <n v="30.16"/>
    <n v="29.88"/>
  </r>
  <r>
    <x v="1"/>
    <x v="0"/>
    <x v="7"/>
    <s v="MEDICINA GENERAL "/>
    <x v="451"/>
    <n v="8574"/>
    <s v="ABCD-8574"/>
    <s v="I10"/>
    <s v="HIPERTENSION ESENCIAL (PRIMARIA)"/>
    <x v="2"/>
    <n v="17.399999999999999"/>
    <n v="17.13"/>
  </r>
  <r>
    <x v="1"/>
    <x v="0"/>
    <x v="7"/>
    <s v="MEDICINA GENERAL "/>
    <x v="451"/>
    <n v="8411"/>
    <s v="ABCD-8411"/>
    <s v="I10"/>
    <s v="HIPERTENSION ESENCIAL (PRIMARIA)"/>
    <x v="2"/>
    <n v="21.99"/>
    <n v="21.72"/>
  </r>
  <r>
    <x v="1"/>
    <x v="0"/>
    <x v="7"/>
    <s v="MEDICINA GENERAL "/>
    <x v="451"/>
    <n v="10354"/>
    <s v="ABCD-10354"/>
    <s v="J00"/>
    <s v="RINOFARINGITIS AGUDA (RESFRIADO COMUN)"/>
    <x v="2"/>
    <n v="18.149999999999999"/>
    <n v="17.88"/>
  </r>
  <r>
    <x v="1"/>
    <x v="0"/>
    <x v="7"/>
    <s v="MEDICINA GENERAL "/>
    <x v="451"/>
    <n v="1267"/>
    <s v="ABCD-1267"/>
    <s v="N40"/>
    <s v="HIPERPLASIA DE LA PROSTATA"/>
    <x v="2"/>
    <n v="13.5"/>
    <n v="13.23"/>
  </r>
  <r>
    <x v="1"/>
    <x v="0"/>
    <x v="7"/>
    <s v="MEDICINA GENERAL "/>
    <x v="451"/>
    <n v="10355"/>
    <s v="ABCD-10355"/>
    <s v="R529"/>
    <s v="DOLOR, NO ESPECIFICADO"/>
    <x v="2"/>
    <n v="14.25"/>
    <n v="13.97"/>
  </r>
  <r>
    <x v="1"/>
    <x v="0"/>
    <x v="7"/>
    <s v="MEDICINA GENERAL "/>
    <x v="451"/>
    <n v="10356"/>
    <s v="ABCD-10356"/>
    <s v="N390"/>
    <s v="INFECCION DE VIAS URINARIAS, SITIO NO ESPECIFICADO"/>
    <x v="2"/>
    <n v="16"/>
    <n v="15.73"/>
  </r>
  <r>
    <x v="1"/>
    <x v="0"/>
    <x v="7"/>
    <s v="MEDICINA GENERAL "/>
    <x v="451"/>
    <n v="10357"/>
    <s v="ABCD-10357"/>
    <s v="M255"/>
    <s v="DOLOR EN ARTICULACION"/>
    <x v="2"/>
    <n v="13.5"/>
    <n v="13.23"/>
  </r>
  <r>
    <x v="1"/>
    <x v="0"/>
    <x v="7"/>
    <s v="MEDICINA GENERAL "/>
    <x v="451"/>
    <n v="631"/>
    <s v="ABCD-631"/>
    <s v="I10"/>
    <s v="HIPERTENSION ESENCIAL (PRIMARIA)"/>
    <x v="2"/>
    <n v="29.85"/>
    <n v="29.57"/>
  </r>
  <r>
    <x v="1"/>
    <x v="0"/>
    <x v="7"/>
    <s v="MEDICINA GENERAL "/>
    <x v="451"/>
    <n v="10358"/>
    <s v="ABCD-10358"/>
    <s v="K297"/>
    <s v="GASTRITIS, NO ESPECIFICADA"/>
    <x v="2"/>
    <n v="18.52"/>
    <n v="18.239999999999998"/>
  </r>
  <r>
    <x v="1"/>
    <x v="0"/>
    <x v="7"/>
    <s v="MEDICINA GENERAL "/>
    <x v="451"/>
    <n v="10359"/>
    <s v="ABCD-10359"/>
    <s v="I10"/>
    <s v="HIPERTENSION ESENCIAL (PRIMARIA)"/>
    <x v="2"/>
    <n v="25.7"/>
    <n v="25.43"/>
  </r>
  <r>
    <x v="1"/>
    <x v="0"/>
    <x v="7"/>
    <s v="MEDICINA GENERAL "/>
    <x v="451"/>
    <n v="9408"/>
    <s v="ABCD-9408"/>
    <s v="I10"/>
    <s v="HIPERTENSION ESENCIAL (PRIMARIA)"/>
    <x v="2"/>
    <n v="33.18"/>
    <n v="33.18"/>
  </r>
  <r>
    <x v="1"/>
    <x v="0"/>
    <x v="7"/>
    <s v="MEDICINA GENERAL "/>
    <x v="451"/>
    <n v="10360"/>
    <s v="ABCD-10360"/>
    <s v="R634"/>
    <s v="PERDIDA ANORMAL DE PESO"/>
    <x v="2"/>
    <n v="19.649999999999999"/>
    <n v="19.37"/>
  </r>
  <r>
    <x v="1"/>
    <x v="0"/>
    <x v="7"/>
    <s v="MEDICINA GENERAL "/>
    <x v="451"/>
    <n v="3729"/>
    <s v="ABCD-3729"/>
    <s v="I10"/>
    <s v="HIPERTENSION ESENCIAL (PRIMARIA)"/>
    <x v="2"/>
    <n v="50.86"/>
    <n v="50.59"/>
  </r>
  <r>
    <x v="1"/>
    <x v="0"/>
    <x v="7"/>
    <s v="MEDICINA GENERAL "/>
    <x v="451"/>
    <n v="10361"/>
    <s v="ABCD-10361"/>
    <s v="E11"/>
    <s v="DIABETES MELLITUS NO INSULINODEPENDIENTE"/>
    <x v="2"/>
    <n v="16.59"/>
    <n v="16.309999999999999"/>
  </r>
  <r>
    <x v="1"/>
    <x v="0"/>
    <x v="7"/>
    <s v="MEDICINA GENERAL "/>
    <x v="451"/>
    <n v="10362"/>
    <s v="ABCD-10362"/>
    <s v="R53"/>
    <s v="MALESTAR Y FATIGA"/>
    <x v="2"/>
    <n v="86.88"/>
    <n v="86.88"/>
  </r>
  <r>
    <x v="1"/>
    <x v="0"/>
    <x v="7"/>
    <s v="MEDICINA GENERAL "/>
    <x v="451"/>
    <n v="9928"/>
    <s v="ABCD-9928"/>
    <s v="R739"/>
    <s v="HIPERGLICEMIA, NO ESPECIFICADA"/>
    <x v="2"/>
    <n v="25.74"/>
    <n v="25.47"/>
  </r>
  <r>
    <x v="1"/>
    <x v="0"/>
    <x v="7"/>
    <s v="MEDICINA GENERAL "/>
    <x v="434"/>
    <n v="10363"/>
    <s v="ABCD-10363"/>
    <s v="I10"/>
    <s v="HIPERTENSION ESENCIAL (PRIMARIA)"/>
    <x v="2"/>
    <n v="36.9"/>
    <n v="36.630000000000003"/>
  </r>
  <r>
    <x v="1"/>
    <x v="0"/>
    <x v="7"/>
    <s v="MEDICINA GENERAL "/>
    <x v="434"/>
    <n v="10364"/>
    <s v="ABCD-10364"/>
    <s v="Z000"/>
    <s v="EXAMEN MEDICO GENERAL"/>
    <x v="2"/>
    <n v="14.25"/>
    <n v="13.97"/>
  </r>
  <r>
    <x v="1"/>
    <x v="0"/>
    <x v="7"/>
    <s v="MEDICINA GENERAL "/>
    <x v="434"/>
    <n v="215"/>
    <s v="ABCD-215"/>
    <s v="I10"/>
    <s v="HIPERTENSION ESENCIAL (PRIMARIA)"/>
    <x v="2"/>
    <n v="48.44"/>
    <n v="48.17"/>
  </r>
  <r>
    <x v="1"/>
    <x v="0"/>
    <x v="7"/>
    <s v="MEDICINA GENERAL "/>
    <x v="434"/>
    <n v="10365"/>
    <s v="ABCD-10365"/>
    <s v="E11"/>
    <s v="DIABETES MELLITUS NO INSULINODEPENDIENTE"/>
    <x v="2"/>
    <n v="34.94"/>
    <n v="34.659999999999997"/>
  </r>
  <r>
    <x v="1"/>
    <x v="0"/>
    <x v="7"/>
    <s v="MEDICINA GENERAL "/>
    <x v="434"/>
    <n v="10366"/>
    <s v="ABCD-10366"/>
    <s v="M159"/>
    <s v="POLIARTROSIS, NO ESPECIFICADA"/>
    <x v="2"/>
    <n v="25.62"/>
    <n v="25.34"/>
  </r>
  <r>
    <x v="1"/>
    <x v="0"/>
    <x v="7"/>
    <s v="MEDICINA GENERAL "/>
    <x v="434"/>
    <n v="10367"/>
    <s v="ABCD-10367"/>
    <s v="I10"/>
    <s v="HIPERTENSION ESENCIAL (PRIMARIA)"/>
    <x v="2"/>
    <n v="44.93"/>
    <n v="44.09"/>
  </r>
  <r>
    <x v="1"/>
    <x v="0"/>
    <x v="7"/>
    <s v="MEDICINA GENERAL "/>
    <x v="434"/>
    <n v="10368"/>
    <s v="ABCD-10368"/>
    <s v="M159"/>
    <s v="POLIARTROSIS, NO ESPECIFICADA"/>
    <x v="2"/>
    <n v="14.37"/>
    <n v="14.09"/>
  </r>
  <r>
    <x v="1"/>
    <x v="0"/>
    <x v="7"/>
    <s v="MEDICINA GENERAL "/>
    <x v="434"/>
    <n v="9411"/>
    <s v="ABCD-9411"/>
    <s v="R53"/>
    <s v="MALESTAR Y FATIGA"/>
    <x v="2"/>
    <n v="52.6"/>
    <n v="52.6"/>
  </r>
  <r>
    <x v="1"/>
    <x v="0"/>
    <x v="7"/>
    <s v="MEDICINA GENERAL "/>
    <x v="452"/>
    <n v="9414"/>
    <s v="ABCD-9414"/>
    <s v="E11"/>
    <s v="DIABETES MELLITUS NO INSULINODEPENDIENTE"/>
    <x v="2"/>
    <n v="35.020000000000003"/>
    <n v="34.75"/>
  </r>
  <r>
    <x v="1"/>
    <x v="0"/>
    <x v="7"/>
    <s v="MEDICINA GENERAL "/>
    <x v="452"/>
    <n v="10369"/>
    <s v="ABCD-10369"/>
    <s v="I10"/>
    <s v="HIPERTENSION ESENCIAL (PRIMARIA)"/>
    <x v="2"/>
    <n v="18.75"/>
    <n v="18.47"/>
  </r>
  <r>
    <x v="1"/>
    <x v="0"/>
    <x v="7"/>
    <s v="MEDICINA GENERAL "/>
    <x v="452"/>
    <n v="10370"/>
    <s v="ABCD-10370"/>
    <s v="I10"/>
    <s v="HIPERTENSION ESENCIAL (PRIMARIA)"/>
    <x v="2"/>
    <n v="29.48"/>
    <n v="29.2"/>
  </r>
  <r>
    <x v="1"/>
    <x v="0"/>
    <x v="7"/>
    <s v="MEDICINA GENERAL "/>
    <x v="452"/>
    <n v="10371"/>
    <s v="ABCD-10371"/>
    <s v="I10"/>
    <s v="HIPERTENSION ESENCIAL (PRIMARIA)"/>
    <x v="2"/>
    <n v="21"/>
    <n v="20.73"/>
  </r>
  <r>
    <x v="1"/>
    <x v="0"/>
    <x v="7"/>
    <s v="MEDICINA GENERAL "/>
    <x v="452"/>
    <n v="10372"/>
    <s v="ABCD-10372"/>
    <s v="I10"/>
    <s v="HIPERTENSION ESENCIAL (PRIMARIA)"/>
    <x v="2"/>
    <n v="19.93"/>
    <n v="19.649999999999999"/>
  </r>
  <r>
    <x v="1"/>
    <x v="0"/>
    <x v="7"/>
    <s v="MEDICINA GENERAL "/>
    <x v="452"/>
    <n v="10373"/>
    <s v="ABCD-10373"/>
    <s v="I10"/>
    <s v="HIPERTENSION ESENCIAL (PRIMARIA)"/>
    <x v="2"/>
    <n v="43.29"/>
    <n v="43.02"/>
  </r>
  <r>
    <x v="1"/>
    <x v="0"/>
    <x v="7"/>
    <s v="MEDICINA GENERAL "/>
    <x v="452"/>
    <n v="10374"/>
    <s v="ABCD-10374"/>
    <s v="K297"/>
    <s v="GASTRITIS, NO ESPECIFICADA"/>
    <x v="2"/>
    <n v="15.44"/>
    <n v="15.16"/>
  </r>
  <r>
    <x v="1"/>
    <x v="0"/>
    <x v="7"/>
    <s v="MEDICINA GENERAL "/>
    <x v="446"/>
    <n v="10375"/>
    <s v="ABCD-10375"/>
    <s v="J310"/>
    <s v="RINITIS CRONICA"/>
    <x v="2"/>
    <n v="32.78"/>
    <n v="32.22"/>
  </r>
  <r>
    <x v="1"/>
    <x v="0"/>
    <x v="7"/>
    <s v="MEDICINA GENERAL "/>
    <x v="446"/>
    <n v="9151"/>
    <s v="ABCD-9151"/>
    <s v="M255"/>
    <s v="DOLOR EN ARTICULACION"/>
    <x v="2"/>
    <n v="14.25"/>
    <n v="13.97"/>
  </r>
  <r>
    <x v="1"/>
    <x v="0"/>
    <x v="7"/>
    <s v="MEDICINA GENERAL "/>
    <x v="446"/>
    <n v="10376"/>
    <s v="ABCD-10376"/>
    <s v="M23"/>
    <s v="TRASTORNO INTERNO DE LA RODILLA"/>
    <x v="2"/>
    <n v="13.5"/>
    <n v="13.23"/>
  </r>
  <r>
    <x v="1"/>
    <x v="0"/>
    <x v="7"/>
    <s v="MEDICINA GENERAL "/>
    <x v="446"/>
    <n v="10377"/>
    <s v="ABCD-10377"/>
    <s v="I10"/>
    <s v="HIPERTENSION ESENCIAL (PRIMARIA)"/>
    <x v="2"/>
    <n v="24.45"/>
    <n v="24.17"/>
  </r>
  <r>
    <x v="1"/>
    <x v="0"/>
    <x v="7"/>
    <s v="MEDICINA GENERAL "/>
    <x v="446"/>
    <n v="10378"/>
    <s v="ABCD-10378"/>
    <s v="G40"/>
    <s v="EPILEPSIA"/>
    <x v="2"/>
    <n v="40.08"/>
    <n v="39.81"/>
  </r>
  <r>
    <x v="1"/>
    <x v="0"/>
    <x v="7"/>
    <s v="MEDICINA GENERAL "/>
    <x v="446"/>
    <n v="10379"/>
    <s v="ABCD-10379"/>
    <s v="I10"/>
    <s v="HIPERTENSION ESENCIAL (PRIMARIA)"/>
    <x v="2"/>
    <n v="23.5"/>
    <n v="23.23"/>
  </r>
  <r>
    <x v="1"/>
    <x v="0"/>
    <x v="7"/>
    <s v="MEDICINA GENERAL "/>
    <x v="446"/>
    <n v="10380"/>
    <s v="ABCD-10380"/>
    <s v="D696"/>
    <s v="TROMBOCITOPENIA NO ESPECIFICADA"/>
    <x v="2"/>
    <n v="15.13"/>
    <n v="14.85"/>
  </r>
  <r>
    <x v="1"/>
    <x v="0"/>
    <x v="7"/>
    <s v="MEDICINA GENERAL "/>
    <x v="446"/>
    <n v="10381"/>
    <s v="ABCD-10381"/>
    <s v="M255"/>
    <s v="DOLOR EN ARTICULACION"/>
    <x v="2"/>
    <n v="13.6"/>
    <n v="13.33"/>
  </r>
  <r>
    <x v="1"/>
    <x v="0"/>
    <x v="7"/>
    <s v="MEDICINA GENERAL "/>
    <x v="446"/>
    <n v="10382"/>
    <s v="ABCD-10382"/>
    <s v="I10"/>
    <s v="HIPERTENSION ESENCIAL (PRIMARIA)"/>
    <x v="2"/>
    <n v="18.649999999999999"/>
    <n v="18.37"/>
  </r>
  <r>
    <x v="1"/>
    <x v="0"/>
    <x v="7"/>
    <s v="MEDICINA GENERAL "/>
    <x v="446"/>
    <n v="10383"/>
    <s v="ABCD-10383"/>
    <s v="I12"/>
    <s v="ENFERMEDAD RENAL HIPERTENSIVA"/>
    <x v="2"/>
    <n v="14.25"/>
    <n v="13.97"/>
  </r>
  <r>
    <x v="1"/>
    <x v="0"/>
    <x v="7"/>
    <s v="MEDICINA GENERAL "/>
    <x v="446"/>
    <n v="10384"/>
    <s v="ABCD-10384"/>
    <s v="M255"/>
    <s v="DOLOR EN ARTICULACION"/>
    <x v="2"/>
    <n v="17.47"/>
    <n v="17.190000000000001"/>
  </r>
  <r>
    <x v="1"/>
    <x v="0"/>
    <x v="7"/>
    <s v="MEDICINA GENERAL "/>
    <x v="446"/>
    <n v="10385"/>
    <s v="ABCD-10385"/>
    <s v="I10"/>
    <s v="HIPERTENSION ESENCIAL (PRIMARIA)"/>
    <x v="2"/>
    <n v="24.6"/>
    <n v="24.33"/>
  </r>
  <r>
    <x v="1"/>
    <x v="0"/>
    <x v="7"/>
    <s v="MEDICINA GENERAL "/>
    <x v="446"/>
    <n v="10386"/>
    <s v="ABCD-10386"/>
    <s v="R101"/>
    <s v="DOLOR ABDOMINAL LOCALIZADO EN PARTE SUPERIOR"/>
    <x v="2"/>
    <n v="14.25"/>
    <n v="13.97"/>
  </r>
  <r>
    <x v="1"/>
    <x v="0"/>
    <x v="7"/>
    <s v="MEDICINA GENERAL "/>
    <x v="446"/>
    <n v="10387"/>
    <s v="ABCD-10387"/>
    <s v="H919"/>
    <s v="HIPOACUSIA, NO ESPECIFICADA"/>
    <x v="2"/>
    <n v="14.25"/>
    <n v="13.97"/>
  </r>
  <r>
    <x v="1"/>
    <x v="0"/>
    <x v="7"/>
    <s v="MEDICINA GENERAL "/>
    <x v="446"/>
    <n v="10388"/>
    <s v="ABCD-10388"/>
    <s v="I10"/>
    <s v="HIPERTENSION ESENCIAL (PRIMARIA)"/>
    <x v="2"/>
    <n v="19.190000000000001"/>
    <n v="18.920000000000002"/>
  </r>
  <r>
    <x v="1"/>
    <x v="0"/>
    <x v="7"/>
    <s v="MEDICINA GENERAL "/>
    <x v="446"/>
    <n v="10389"/>
    <s v="ABCD-10389"/>
    <s v="I10"/>
    <s v="HIPERTENSION ESENCIAL (PRIMARIA)"/>
    <x v="2"/>
    <n v="18.600000000000001"/>
    <n v="18.329999999999998"/>
  </r>
  <r>
    <x v="1"/>
    <x v="0"/>
    <x v="7"/>
    <s v="MEDICINA GENERAL "/>
    <x v="446"/>
    <n v="10390"/>
    <s v="ABCD-10390"/>
    <s v="I10"/>
    <s v="HIPERTENSION ESENCIAL (PRIMARIA)"/>
    <x v="2"/>
    <n v="29.82"/>
    <n v="29.55"/>
  </r>
  <r>
    <x v="1"/>
    <x v="0"/>
    <x v="7"/>
    <s v="MEDICINA GENERAL "/>
    <x v="446"/>
    <n v="9420"/>
    <s v="ABCD-9420"/>
    <s v="R53"/>
    <s v="MALESTAR Y FATIGA"/>
    <x v="2"/>
    <n v="26.22"/>
    <n v="26.22"/>
  </r>
  <r>
    <x v="1"/>
    <x v="0"/>
    <x v="7"/>
    <s v="MEDICINA GENERAL "/>
    <x v="446"/>
    <n v="10391"/>
    <s v="ABCD-10391"/>
    <s v="J312"/>
    <s v="FARINGITIS CRONICA"/>
    <x v="2"/>
    <n v="13.5"/>
    <n v="13.23"/>
  </r>
  <r>
    <x v="1"/>
    <x v="0"/>
    <x v="7"/>
    <s v="MEDICINA GENERAL "/>
    <x v="446"/>
    <n v="10392"/>
    <s v="ABCD-10392"/>
    <s v="M255"/>
    <s v="DOLOR EN ARTICULACION"/>
    <x v="2"/>
    <n v="14.25"/>
    <n v="13.97"/>
  </r>
  <r>
    <x v="1"/>
    <x v="0"/>
    <x v="7"/>
    <s v="MEDICINA GENERAL "/>
    <x v="446"/>
    <n v="10393"/>
    <s v="ABCD-10393"/>
    <s v="K297"/>
    <s v="GASTRITIS, NO ESPECIFICADA"/>
    <x v="2"/>
    <n v="17.73"/>
    <n v="17.45"/>
  </r>
  <r>
    <x v="1"/>
    <x v="0"/>
    <x v="7"/>
    <s v="MEDICINA GENERAL "/>
    <x v="446"/>
    <n v="10394"/>
    <s v="ABCD-10394"/>
    <s v="I10"/>
    <s v="HIPERTENSION ESENCIAL (PRIMARIA)"/>
    <x v="2"/>
    <n v="16.34"/>
    <n v="16.07"/>
  </r>
  <r>
    <x v="1"/>
    <x v="0"/>
    <x v="7"/>
    <s v="MEDICINA GENERAL "/>
    <x v="446"/>
    <n v="10395"/>
    <s v="ABCD-10395"/>
    <s v="E11"/>
    <s v="DIABETES MELLITUS NO INSULINODEPENDIENTE"/>
    <x v="2"/>
    <n v="21.75"/>
    <n v="21.47"/>
  </r>
  <r>
    <x v="1"/>
    <x v="0"/>
    <x v="7"/>
    <s v="MEDICINA GENERAL "/>
    <x v="446"/>
    <n v="10396"/>
    <s v="ABCD-10396"/>
    <s v="L631"/>
    <s v="ALOPECIA UNIVERSAL"/>
    <x v="2"/>
    <n v="14.25"/>
    <n v="13.97"/>
  </r>
  <r>
    <x v="1"/>
    <x v="0"/>
    <x v="7"/>
    <s v="MEDICINA GENERAL "/>
    <x v="446"/>
    <n v="10397"/>
    <s v="ABCD-10397"/>
    <s v="I10"/>
    <s v="HIPERTENSION ESENCIAL (PRIMARIA)"/>
    <x v="2"/>
    <n v="14.25"/>
    <n v="13.97"/>
  </r>
  <r>
    <x v="1"/>
    <x v="0"/>
    <x v="7"/>
    <s v="MEDICINA GENERAL "/>
    <x v="446"/>
    <n v="10398"/>
    <s v="ABCD-10398"/>
    <s v="I10"/>
    <s v="HIPERTENSION ESENCIAL (PRIMARIA)"/>
    <x v="2"/>
    <n v="21.75"/>
    <n v="21.47"/>
  </r>
  <r>
    <x v="1"/>
    <x v="0"/>
    <x v="7"/>
    <s v="MEDICINA GENERAL "/>
    <x v="446"/>
    <n v="10399"/>
    <s v="ABCD-10399"/>
    <s v="R529"/>
    <s v="DOLOR, NO ESPECIFICADO"/>
    <x v="2"/>
    <n v="14.45"/>
    <n v="14.17"/>
  </r>
  <r>
    <x v="1"/>
    <x v="0"/>
    <x v="7"/>
    <s v="MEDICINA GENERAL "/>
    <x v="446"/>
    <n v="10400"/>
    <s v="ABCD-10400"/>
    <s v="E11"/>
    <s v="DIABETES MELLITUS NO INSULINODEPENDIENTE"/>
    <x v="2"/>
    <n v="19.95"/>
    <n v="19.670000000000002"/>
  </r>
  <r>
    <x v="1"/>
    <x v="0"/>
    <x v="7"/>
    <s v="MEDICINA GENERAL "/>
    <x v="446"/>
    <n v="10401"/>
    <s v="ABCD-10401"/>
    <s v="H448"/>
    <s v="OTROS TRASTORNOS DEL GLOBO OCULAR"/>
    <x v="2"/>
    <n v="18.07"/>
    <n v="17.8"/>
  </r>
  <r>
    <x v="1"/>
    <x v="0"/>
    <x v="7"/>
    <s v="MEDICINA GENERAL "/>
    <x v="446"/>
    <n v="9365"/>
    <s v="ABCD-9365"/>
    <s v="R82"/>
    <s v="OTROS HALLAZGOS ANORMALES EN LA ORINA"/>
    <x v="2"/>
    <n v="27.78"/>
    <n v="27.51"/>
  </r>
  <r>
    <x v="1"/>
    <x v="0"/>
    <x v="7"/>
    <s v="MEDICINA GENERAL "/>
    <x v="446"/>
    <n v="10402"/>
    <s v="ABCD-10402"/>
    <s v="J310"/>
    <s v="RINITIS CRONICA"/>
    <x v="2"/>
    <n v="13.91"/>
    <n v="13.91"/>
  </r>
  <r>
    <x v="1"/>
    <x v="0"/>
    <x v="7"/>
    <s v="MEDICINA GENERAL "/>
    <x v="446"/>
    <n v="10403"/>
    <s v="ABCD-10403"/>
    <s v="I10"/>
    <s v="HIPERTENSION ESENCIAL (PRIMARIA)"/>
    <x v="2"/>
    <n v="19.8"/>
    <n v="19.53"/>
  </r>
  <r>
    <x v="1"/>
    <x v="0"/>
    <x v="7"/>
    <s v="MEDICINA GENERAL "/>
    <x v="446"/>
    <n v="10404"/>
    <s v="ABCD-10404"/>
    <s v="E782"/>
    <s v="HIPERLIPIDEMIA MIXTA"/>
    <x v="2"/>
    <n v="55.94"/>
    <n v="55.67"/>
  </r>
  <r>
    <x v="1"/>
    <x v="0"/>
    <x v="7"/>
    <s v="MEDICINA GENERAL "/>
    <x v="446"/>
    <n v="10405"/>
    <s v="ABCD-10405"/>
    <s v="M255"/>
    <s v="DOLOR EN ARTICULACION"/>
    <x v="2"/>
    <n v="45.06"/>
    <n v="44.78"/>
  </r>
  <r>
    <x v="1"/>
    <x v="0"/>
    <x v="7"/>
    <s v="MEDICINA GENERAL "/>
    <x v="446"/>
    <n v="10406"/>
    <s v="ABCD-10406"/>
    <s v="R101"/>
    <s v="DOLOR ABDOMINAL LOCALIZADO EN PARTE SUPERIOR"/>
    <x v="2"/>
    <n v="18.54"/>
    <n v="18.260000000000002"/>
  </r>
  <r>
    <x v="1"/>
    <x v="0"/>
    <x v="7"/>
    <s v="MEDICINA GENERAL "/>
    <x v="446"/>
    <n v="1833"/>
    <s v="ABCD-1833"/>
    <s v="I10"/>
    <s v="HIPERTENSION ESENCIAL (PRIMARIA)"/>
    <x v="2"/>
    <n v="34.74"/>
    <n v="34.46"/>
  </r>
  <r>
    <x v="1"/>
    <x v="0"/>
    <x v="7"/>
    <s v="MEDICINA GENERAL "/>
    <x v="446"/>
    <n v="10407"/>
    <s v="ABCD-10407"/>
    <s v="I84"/>
    <s v="HEMORROIDES"/>
    <x v="2"/>
    <n v="32.9"/>
    <n v="32.340000000000003"/>
  </r>
  <r>
    <x v="1"/>
    <x v="0"/>
    <x v="7"/>
    <s v="MEDICINA GENERAL "/>
    <x v="446"/>
    <n v="10408"/>
    <s v="ABCD-10408"/>
    <s v="R529"/>
    <s v="DOLOR, NO ESPECIFICADO"/>
    <x v="2"/>
    <n v="14.45"/>
    <n v="14.17"/>
  </r>
  <r>
    <x v="1"/>
    <x v="0"/>
    <x v="7"/>
    <s v="MEDICINA GENERAL "/>
    <x v="446"/>
    <n v="10409"/>
    <s v="ABCD-10409"/>
    <s v="R300"/>
    <s v="DISURIA"/>
    <x v="2"/>
    <n v="14.25"/>
    <n v="13.97"/>
  </r>
  <r>
    <x v="1"/>
    <x v="0"/>
    <x v="7"/>
    <s v="MEDICINA GENERAL "/>
    <x v="446"/>
    <n v="10410"/>
    <s v="ABCD-10410"/>
    <s v="J00"/>
    <s v="RINOFARINGITIS AGUDA (RESFRIADO COMUN)"/>
    <x v="2"/>
    <n v="14.55"/>
    <n v="14.27"/>
  </r>
  <r>
    <x v="1"/>
    <x v="0"/>
    <x v="7"/>
    <s v="MEDICINA GENERAL "/>
    <x v="446"/>
    <n v="10411"/>
    <s v="ABCD-10411"/>
    <s v="M545"/>
    <s v="LUMBAGO NO ESPECIFICADO"/>
    <x v="2"/>
    <n v="14.45"/>
    <n v="14.17"/>
  </r>
  <r>
    <x v="1"/>
    <x v="0"/>
    <x v="7"/>
    <s v="MEDICINA GENERAL "/>
    <x v="446"/>
    <n v="10412"/>
    <s v="ABCD-10412"/>
    <s v="E611"/>
    <s v="DEFICIENCIA DE HIERRO"/>
    <x v="2"/>
    <n v="50.2"/>
    <n v="49.92"/>
  </r>
  <r>
    <x v="1"/>
    <x v="0"/>
    <x v="7"/>
    <s v="MEDICINA GENERAL "/>
    <x v="446"/>
    <n v="10413"/>
    <s v="ABCD-10413"/>
    <s v="K297"/>
    <s v="GASTRITIS, NO ESPECIFICADA"/>
    <x v="2"/>
    <n v="31.37"/>
    <n v="31.09"/>
  </r>
  <r>
    <x v="1"/>
    <x v="0"/>
    <x v="7"/>
    <s v="MEDICINA GENERAL "/>
    <x v="446"/>
    <n v="10414"/>
    <s v="ABCD-10414"/>
    <s v="R51"/>
    <s v="CEFALEA"/>
    <x v="2"/>
    <n v="13.7"/>
    <n v="13.43"/>
  </r>
  <r>
    <x v="1"/>
    <x v="0"/>
    <x v="7"/>
    <s v="MEDICINA GENERAL "/>
    <x v="446"/>
    <n v="10415"/>
    <s v="ABCD-10415"/>
    <s v="M23"/>
    <s v="TRASTORNO INTERNO DE LA RODILLA"/>
    <x v="2"/>
    <n v="14.45"/>
    <n v="14.17"/>
  </r>
  <r>
    <x v="1"/>
    <x v="0"/>
    <x v="7"/>
    <s v="MEDICINA GENERAL "/>
    <x v="446"/>
    <n v="10416"/>
    <s v="ABCD-10416"/>
    <s v="R601"/>
    <s v="EDEMA GENERALIZADO"/>
    <x v="2"/>
    <n v="29.83"/>
    <n v="29.27"/>
  </r>
  <r>
    <x v="1"/>
    <x v="0"/>
    <x v="7"/>
    <s v="MEDICINA GENERAL "/>
    <x v="446"/>
    <n v="4896"/>
    <s v="ABCD-4896"/>
    <s v="K58"/>
    <s v="SINDROME DEL COLON IRRITABLE"/>
    <x v="2"/>
    <n v="14.25"/>
    <n v="13.97"/>
  </r>
  <r>
    <x v="1"/>
    <x v="0"/>
    <x v="7"/>
    <s v="MEDICINA GENERAL "/>
    <x v="446"/>
    <n v="10417"/>
    <s v="ABCD-10417"/>
    <s v="M545"/>
    <s v="LUMBAGO NO ESPECIFICADO"/>
    <x v="2"/>
    <n v="14.25"/>
    <n v="13.97"/>
  </r>
  <r>
    <x v="1"/>
    <x v="0"/>
    <x v="7"/>
    <s v="MEDICINA GENERAL "/>
    <x v="446"/>
    <n v="3742"/>
    <s v="ABCD-3742"/>
    <s v="N63"/>
    <s v="MASA NO ESPECIFICADA EN LA MAMA"/>
    <x v="2"/>
    <n v="13.5"/>
    <n v="13.23"/>
  </r>
  <r>
    <x v="1"/>
    <x v="0"/>
    <x v="7"/>
    <s v="MEDICINA GENERAL "/>
    <x v="446"/>
    <n v="10418"/>
    <s v="ABCD-10418"/>
    <s v="Q769"/>
    <s v="MALFORMACION CONGENITA DEL TORAX OSEO, NO ESPECIFICADA"/>
    <x v="2"/>
    <n v="14.25"/>
    <n v="13.97"/>
  </r>
  <r>
    <x v="1"/>
    <x v="0"/>
    <x v="7"/>
    <s v="MEDICINA GENERAL "/>
    <x v="446"/>
    <n v="10419"/>
    <s v="ABCD-10419"/>
    <s v="J310"/>
    <s v="RINITIS CRONICA"/>
    <x v="2"/>
    <n v="18.57"/>
    <n v="18.29"/>
  </r>
  <r>
    <x v="1"/>
    <x v="0"/>
    <x v="7"/>
    <s v="MEDICINA GENERAL "/>
    <x v="446"/>
    <n v="10420"/>
    <s v="ABCD-10420"/>
    <s v="J310"/>
    <s v="RINITIS CRONICA"/>
    <x v="2"/>
    <n v="17.71"/>
    <n v="17.43"/>
  </r>
  <r>
    <x v="1"/>
    <x v="0"/>
    <x v="7"/>
    <s v="MEDICINA GENERAL "/>
    <x v="453"/>
    <n v="10421"/>
    <s v="ABCD-10421"/>
    <s v="E11"/>
    <s v="DIABETES MELLITUS NO INSULINODEPENDIENTE"/>
    <x v="2"/>
    <n v="21.45"/>
    <n v="21.17"/>
  </r>
  <r>
    <x v="1"/>
    <x v="0"/>
    <x v="7"/>
    <s v="MEDICINA GENERAL "/>
    <x v="453"/>
    <n v="10422"/>
    <s v="ABCD-10422"/>
    <s v="G478"/>
    <s v="OTROS TRASTORNOS DEL SUEÑO"/>
    <x v="2"/>
    <n v="14.25"/>
    <n v="13.97"/>
  </r>
  <r>
    <x v="1"/>
    <x v="0"/>
    <x v="7"/>
    <s v="MEDICINA GENERAL "/>
    <x v="453"/>
    <n v="10423"/>
    <s v="ABCD-10423"/>
    <s v="E11"/>
    <s v="DIABETES MELLITUS NO INSULINODEPENDIENTE"/>
    <x v="2"/>
    <n v="19.350000000000001"/>
    <n v="19.07"/>
  </r>
  <r>
    <x v="1"/>
    <x v="0"/>
    <x v="7"/>
    <s v="MEDICINA GENERAL "/>
    <x v="453"/>
    <n v="10424"/>
    <s v="ABCD-10424"/>
    <s v="I10"/>
    <s v="HIPERTENSION ESENCIAL (PRIMARIA)"/>
    <x v="2"/>
    <n v="23.96"/>
    <n v="23.69"/>
  </r>
  <r>
    <x v="1"/>
    <x v="0"/>
    <x v="7"/>
    <s v="MEDICINA GENERAL "/>
    <x v="453"/>
    <n v="9445"/>
    <s v="ABCD-9445"/>
    <s v="I10"/>
    <s v="HIPERTENSION ESENCIAL (PRIMARIA)"/>
    <x v="2"/>
    <n v="24.38"/>
    <n v="24.11"/>
  </r>
  <r>
    <x v="1"/>
    <x v="0"/>
    <x v="7"/>
    <s v="MEDICINA GENERAL "/>
    <x v="453"/>
    <n v="10425"/>
    <s v="ABCD-10425"/>
    <s v="I781"/>
    <s v="NEVO, NO NEOPLASICO"/>
    <x v="2"/>
    <n v="13.5"/>
    <n v="13.23"/>
  </r>
  <r>
    <x v="1"/>
    <x v="0"/>
    <x v="7"/>
    <s v="MEDICINA GENERAL "/>
    <x v="453"/>
    <n v="10426"/>
    <s v="ABCD-10426"/>
    <s v="M159"/>
    <s v="POLIARTROSIS, NO ESPECIFICADA"/>
    <x v="2"/>
    <n v="15.54"/>
    <n v="15.26"/>
  </r>
  <r>
    <x v="1"/>
    <x v="0"/>
    <x v="7"/>
    <s v="MEDICINA GENERAL "/>
    <x v="453"/>
    <n v="10427"/>
    <s v="ABCD-10427"/>
    <s v="E11"/>
    <s v="DIABETES MELLITUS NO INSULINODEPENDIENTE"/>
    <x v="2"/>
    <n v="121.89"/>
    <n v="121.61"/>
  </r>
  <r>
    <x v="1"/>
    <x v="0"/>
    <x v="7"/>
    <s v="MEDICINA GENERAL "/>
    <x v="453"/>
    <n v="10428"/>
    <s v="ABCD-10428"/>
    <s v="I10"/>
    <s v="HIPERTENSION ESENCIAL (PRIMARIA)"/>
    <x v="2"/>
    <n v="21"/>
    <n v="20.73"/>
  </r>
  <r>
    <x v="1"/>
    <x v="0"/>
    <x v="7"/>
    <s v="MEDICINA GENERAL "/>
    <x v="453"/>
    <n v="9472"/>
    <s v="ABCD-9472"/>
    <s v="E11"/>
    <s v="DIABETES MELLITUS NO INSULINODEPENDIENTE"/>
    <x v="2"/>
    <n v="19.760000000000002"/>
    <n v="19.489999999999998"/>
  </r>
  <r>
    <x v="1"/>
    <x v="0"/>
    <x v="7"/>
    <s v="MEDICINA GENERAL "/>
    <x v="453"/>
    <n v="10429"/>
    <s v="ABCD-10429"/>
    <s v="K30"/>
    <s v="DISPEPSIA"/>
    <x v="2"/>
    <n v="18.48"/>
    <n v="18.2"/>
  </r>
  <r>
    <x v="1"/>
    <x v="0"/>
    <x v="7"/>
    <s v="MEDICINA GENERAL "/>
    <x v="453"/>
    <n v="10430"/>
    <s v="ABCD-10430"/>
    <s v="E11"/>
    <s v="DIABETES MELLITUS NO INSULINODEPENDIENTE"/>
    <x v="2"/>
    <n v="24"/>
    <n v="23.73"/>
  </r>
  <r>
    <x v="1"/>
    <x v="0"/>
    <x v="7"/>
    <s v="MEDICINA GENERAL "/>
    <x v="453"/>
    <n v="9475"/>
    <s v="ABCD-9475"/>
    <s v="E11"/>
    <s v="DIABETES MELLITUS NO INSULINODEPENDIENTE"/>
    <x v="2"/>
    <n v="26.7"/>
    <n v="26.43"/>
  </r>
  <r>
    <x v="1"/>
    <x v="0"/>
    <x v="7"/>
    <s v="MEDICINA GENERAL "/>
    <x v="453"/>
    <n v="10431"/>
    <s v="ABCD-10431"/>
    <s v="R42"/>
    <s v="MAREO Y DESVANECIMIENTO"/>
    <x v="2"/>
    <n v="37.200000000000003"/>
    <n v="36.93"/>
  </r>
  <r>
    <x v="1"/>
    <x v="0"/>
    <x v="7"/>
    <s v="MEDICINA GENERAL "/>
    <x v="453"/>
    <n v="10432"/>
    <s v="ABCD-10432"/>
    <s v="R529"/>
    <s v="DOLOR, NO ESPECIFICADO"/>
    <x v="2"/>
    <n v="14.45"/>
    <n v="14.17"/>
  </r>
  <r>
    <x v="1"/>
    <x v="0"/>
    <x v="7"/>
    <s v="MEDICINA GENERAL "/>
    <x v="453"/>
    <n v="10433"/>
    <s v="ABCD-10433"/>
    <s v="I10"/>
    <s v="HIPERTENSION ESENCIAL (PRIMARIA)"/>
    <x v="2"/>
    <n v="24.89"/>
    <n v="24.61"/>
  </r>
  <r>
    <x v="1"/>
    <x v="0"/>
    <x v="7"/>
    <s v="MEDICINA GENERAL "/>
    <x v="453"/>
    <n v="10434"/>
    <s v="ABCD-10434"/>
    <s v="H448"/>
    <s v="OTROS TRASTORNOS DEL GLOBO OCULAR"/>
    <x v="2"/>
    <n v="13.5"/>
    <n v="13.23"/>
  </r>
  <r>
    <x v="1"/>
    <x v="0"/>
    <x v="7"/>
    <s v="MEDICINA GENERAL "/>
    <x v="453"/>
    <n v="9455"/>
    <s v="ABCD-9455"/>
    <s v="E11"/>
    <s v="DIABETES MELLITUS NO INSULINODEPENDIENTE"/>
    <x v="2"/>
    <n v="68.44"/>
    <n v="68.44"/>
  </r>
  <r>
    <x v="1"/>
    <x v="0"/>
    <x v="7"/>
    <s v="MEDICINA GENERAL "/>
    <x v="453"/>
    <n v="10435"/>
    <s v="ABCD-10435"/>
    <s v="R53"/>
    <s v="MALESTAR Y FATIGA"/>
    <x v="2"/>
    <n v="14.25"/>
    <n v="13.97"/>
  </r>
  <r>
    <x v="1"/>
    <x v="0"/>
    <x v="7"/>
    <s v="MEDICINA GENERAL "/>
    <x v="453"/>
    <n v="10436"/>
    <s v="ABCD-10436"/>
    <s v="I10"/>
    <s v="HIPERTENSION ESENCIAL (PRIMARIA)"/>
    <x v="2"/>
    <n v="28.29"/>
    <n v="28.02"/>
  </r>
  <r>
    <x v="1"/>
    <x v="0"/>
    <x v="7"/>
    <s v="MEDICINA GENERAL "/>
    <x v="453"/>
    <n v="10437"/>
    <s v="ABCD-10437"/>
    <s v="I10"/>
    <s v="HIPERTENSION ESENCIAL (PRIMARIA)"/>
    <x v="2"/>
    <n v="20.82"/>
    <n v="20.55"/>
  </r>
  <r>
    <x v="1"/>
    <x v="0"/>
    <x v="7"/>
    <s v="MEDICINA GENERAL "/>
    <x v="453"/>
    <n v="10438"/>
    <s v="ABCD-10438"/>
    <s v="I10"/>
    <s v="HIPERTENSION ESENCIAL (PRIMARIA)"/>
    <x v="2"/>
    <n v="17.05"/>
    <n v="16.77"/>
  </r>
  <r>
    <x v="1"/>
    <x v="0"/>
    <x v="7"/>
    <s v="MEDICINA GENERAL "/>
    <x v="453"/>
    <n v="10439"/>
    <s v="ABCD-10439"/>
    <s v="I10"/>
    <s v="HIPERTENSION ESENCIAL (PRIMARIA)"/>
    <x v="2"/>
    <n v="31.6"/>
    <n v="31.33"/>
  </r>
  <r>
    <x v="1"/>
    <x v="0"/>
    <x v="7"/>
    <s v="MEDICINA GENERAL "/>
    <x v="453"/>
    <n v="10440"/>
    <s v="ABCD-10440"/>
    <s v="K297"/>
    <s v="GASTRITIS, NO ESPECIFICADA"/>
    <x v="2"/>
    <n v="21.76"/>
    <n v="21.48"/>
  </r>
  <r>
    <x v="1"/>
    <x v="0"/>
    <x v="7"/>
    <s v="MEDICINA GENERAL "/>
    <x v="453"/>
    <n v="10362"/>
    <s v="ABCD-10362"/>
    <s v="I10"/>
    <s v="HIPERTENSION ESENCIAL (PRIMARIA)"/>
    <x v="2"/>
    <n v="17.7"/>
    <n v="17.43"/>
  </r>
  <r>
    <x v="1"/>
    <x v="0"/>
    <x v="7"/>
    <s v="MEDICINA GENERAL "/>
    <x v="453"/>
    <n v="10441"/>
    <s v="ABCD-10441"/>
    <s v="R529"/>
    <s v="DOLOR, NO ESPECIFICADO"/>
    <x v="2"/>
    <n v="17.63"/>
    <n v="17.350000000000001"/>
  </r>
  <r>
    <x v="1"/>
    <x v="0"/>
    <x v="7"/>
    <s v="MEDICINA GENERAL "/>
    <x v="453"/>
    <n v="9481"/>
    <s v="ABCD-9481"/>
    <s v="K297"/>
    <s v="GASTRITIS, NO ESPECIFICADA"/>
    <x v="2"/>
    <n v="69.37"/>
    <n v="69.37"/>
  </r>
  <r>
    <x v="1"/>
    <x v="0"/>
    <x v="7"/>
    <s v="MEDICINA GENERAL "/>
    <x v="453"/>
    <n v="10442"/>
    <s v="ABCD-10442"/>
    <s v="R529"/>
    <s v="DOLOR, NO ESPECIFICADO"/>
    <x v="2"/>
    <n v="35.99"/>
    <n v="35.72"/>
  </r>
  <r>
    <x v="1"/>
    <x v="0"/>
    <x v="7"/>
    <s v="MEDICINA GENERAL "/>
    <x v="453"/>
    <n v="10443"/>
    <s v="ABCD-10443"/>
    <s v="R53"/>
    <s v="MALESTAR Y FATIGA"/>
    <x v="2"/>
    <n v="14.25"/>
    <n v="13.97"/>
  </r>
  <r>
    <x v="1"/>
    <x v="0"/>
    <x v="7"/>
    <s v="MEDICINA GENERAL "/>
    <x v="453"/>
    <n v="10444"/>
    <s v="ABCD-10444"/>
    <s v="R529"/>
    <s v="DOLOR, NO ESPECIFICADO"/>
    <x v="2"/>
    <n v="14.37"/>
    <n v="14.09"/>
  </r>
  <r>
    <x v="1"/>
    <x v="0"/>
    <x v="7"/>
    <s v="MEDICINA GENERAL "/>
    <x v="453"/>
    <n v="6242"/>
    <s v="ABCD-6242"/>
    <s v="R53"/>
    <s v="MALESTAR Y FATIGA"/>
    <x v="2"/>
    <n v="26.21"/>
    <n v="25.93"/>
  </r>
  <r>
    <x v="1"/>
    <x v="0"/>
    <x v="7"/>
    <s v="MEDICINA GENERAL "/>
    <x v="453"/>
    <n v="9465"/>
    <s v="ABCD-9465"/>
    <s v="K297"/>
    <s v="GASTRITIS, NO ESPECIFICADA"/>
    <x v="2"/>
    <n v="38.69"/>
    <n v="38.42"/>
  </r>
  <r>
    <x v="1"/>
    <x v="0"/>
    <x v="7"/>
    <s v="MEDICINA GENERAL "/>
    <x v="453"/>
    <n v="9467"/>
    <s v="ABCD-9467"/>
    <s v="R300"/>
    <s v="DISURIA"/>
    <x v="2"/>
    <n v="14.28"/>
    <n v="14.28"/>
  </r>
  <r>
    <x v="1"/>
    <x v="0"/>
    <x v="7"/>
    <s v="MEDICINA GENERAL "/>
    <x v="453"/>
    <n v="10445"/>
    <s v="ABCD-10445"/>
    <s v="M545"/>
    <s v="LUMBAGO NO ESPECIFICADO"/>
    <x v="2"/>
    <n v="16.36"/>
    <n v="16.079999999999998"/>
  </r>
  <r>
    <x v="1"/>
    <x v="0"/>
    <x v="7"/>
    <s v="MEDICINA GENERAL "/>
    <x v="453"/>
    <n v="10446"/>
    <s v="ABCD-10446"/>
    <s v="K80"/>
    <s v="COLELITIASIS"/>
    <x v="2"/>
    <n v="22.08"/>
    <n v="21.81"/>
  </r>
  <r>
    <x v="1"/>
    <x v="0"/>
    <x v="7"/>
    <s v="MEDICINA GENERAL "/>
    <x v="453"/>
    <n v="10447"/>
    <s v="ABCD-10447"/>
    <s v="R529"/>
    <s v="DOLOR, NO ESPECIFICADO"/>
    <x v="2"/>
    <n v="14.45"/>
    <n v="14.17"/>
  </r>
  <r>
    <x v="1"/>
    <x v="0"/>
    <x v="7"/>
    <s v="MEDICINA GENERAL "/>
    <x v="453"/>
    <n v="10448"/>
    <s v="ABCD-10448"/>
    <s v="E11"/>
    <s v="DIABETES MELLITUS NO INSULINODEPENDIENTE"/>
    <x v="2"/>
    <n v="25.93"/>
    <n v="25.65"/>
  </r>
  <r>
    <x v="1"/>
    <x v="0"/>
    <x v="7"/>
    <s v="MEDICINA GENERAL "/>
    <x v="453"/>
    <n v="10449"/>
    <s v="ABCD-10449"/>
    <s v="R51"/>
    <s v="CEFALEA"/>
    <x v="2"/>
    <n v="14.25"/>
    <n v="13.97"/>
  </r>
  <r>
    <x v="1"/>
    <x v="0"/>
    <x v="7"/>
    <s v="MEDICINA GENERAL "/>
    <x v="453"/>
    <n v="10450"/>
    <s v="ABCD-10450"/>
    <s v="R05"/>
    <s v="TOS"/>
    <x v="2"/>
    <n v="14.48"/>
    <n v="14.2"/>
  </r>
  <r>
    <x v="1"/>
    <x v="0"/>
    <x v="7"/>
    <s v="MEDICINA GENERAL "/>
    <x v="453"/>
    <n v="10451"/>
    <s v="ABCD-10451"/>
    <s v="E078"/>
    <s v="OTROS TRASTORNOS ESPECIFICADOS DE LA GLANDULA TIROIDES"/>
    <x v="2"/>
    <n v="13.5"/>
    <n v="13.23"/>
  </r>
  <r>
    <x v="1"/>
    <x v="0"/>
    <x v="7"/>
    <s v="MEDICINA GENERAL "/>
    <x v="453"/>
    <n v="10452"/>
    <s v="ABCD-10452"/>
    <s v="N35"/>
    <s v="ESTRECHEZ URETRAL"/>
    <x v="2"/>
    <n v="14.25"/>
    <n v="13.97"/>
  </r>
  <r>
    <x v="1"/>
    <x v="0"/>
    <x v="7"/>
    <s v="MEDICINA GENERAL "/>
    <x v="453"/>
    <n v="10453"/>
    <s v="ABCD-10453"/>
    <s v="R101"/>
    <s v="DOLOR ABDOMINAL LOCALIZADO EN PARTE SUPERIOR"/>
    <x v="2"/>
    <n v="17.07"/>
    <n v="16.79"/>
  </r>
  <r>
    <x v="1"/>
    <x v="0"/>
    <x v="7"/>
    <s v="MEDICINA GENERAL "/>
    <x v="453"/>
    <n v="10454"/>
    <s v="ABCD-10454"/>
    <s v="M23"/>
    <s v="TRASTORNO INTERNO DE LA RODILLA"/>
    <x v="2"/>
    <n v="14.65"/>
    <n v="14.37"/>
  </r>
  <r>
    <x v="1"/>
    <x v="0"/>
    <x v="7"/>
    <s v="MEDICINA GENERAL "/>
    <x v="453"/>
    <n v="10455"/>
    <s v="ABCD-10455"/>
    <s v="R529"/>
    <s v="DOLOR, NO ESPECIFICADO"/>
    <x v="2"/>
    <n v="13.5"/>
    <n v="13.23"/>
  </r>
  <r>
    <x v="1"/>
    <x v="0"/>
    <x v="7"/>
    <s v="MEDICINA GENERAL "/>
    <x v="453"/>
    <n v="10456"/>
    <s v="ABCD-10456"/>
    <s v="M545"/>
    <s v="LUMBAGO NO ESPECIFICADO"/>
    <x v="2"/>
    <n v="14.37"/>
    <n v="14.09"/>
  </r>
  <r>
    <x v="1"/>
    <x v="0"/>
    <x v="7"/>
    <s v="MEDICINA GENERAL "/>
    <x v="453"/>
    <n v="10457"/>
    <s v="ABCD-10457"/>
    <s v="M255"/>
    <s v="DOLOR EN ARTICULACION"/>
    <x v="2"/>
    <n v="13.5"/>
    <n v="13.23"/>
  </r>
  <r>
    <x v="1"/>
    <x v="0"/>
    <x v="7"/>
    <s v="MEDICINA GENERAL "/>
    <x v="453"/>
    <n v="10458"/>
    <s v="ABCD-10458"/>
    <s v="M542"/>
    <s v="CERVICALGIA"/>
    <x v="2"/>
    <n v="14.45"/>
    <n v="14.17"/>
  </r>
  <r>
    <x v="1"/>
    <x v="0"/>
    <x v="7"/>
    <s v="MEDICINA GENERAL "/>
    <x v="453"/>
    <n v="9647"/>
    <s v="ABCD-9647"/>
    <s v="K30"/>
    <s v="DISPEPSIA"/>
    <x v="2"/>
    <n v="17.47"/>
    <n v="17.190000000000001"/>
  </r>
  <r>
    <x v="1"/>
    <x v="0"/>
    <x v="7"/>
    <s v="MEDICINA GENERAL "/>
    <x v="453"/>
    <n v="10459"/>
    <s v="ABCD-10459"/>
    <s v="J310"/>
    <s v="RINITIS CRONICA"/>
    <x v="2"/>
    <n v="19.87"/>
    <n v="19.59"/>
  </r>
  <r>
    <x v="1"/>
    <x v="0"/>
    <x v="7"/>
    <s v="MEDICINA GENERAL "/>
    <x v="453"/>
    <n v="10460"/>
    <s v="ABCD-10460"/>
    <s v="R529"/>
    <s v="DOLOR, NO ESPECIFICADO"/>
    <x v="2"/>
    <n v="14.37"/>
    <n v="14.09"/>
  </r>
  <r>
    <x v="1"/>
    <x v="0"/>
    <x v="7"/>
    <s v="MEDICINA GENERAL "/>
    <x v="453"/>
    <n v="10461"/>
    <s v="ABCD-10461"/>
    <s v="R53"/>
    <s v="MALESTAR Y FATIGA"/>
    <x v="2"/>
    <n v="76.569999999999993"/>
    <n v="76.3"/>
  </r>
  <r>
    <x v="1"/>
    <x v="0"/>
    <x v="7"/>
    <s v="MEDICINA GENERAL "/>
    <x v="453"/>
    <n v="10462"/>
    <s v="ABCD-10462"/>
    <s v="M255"/>
    <s v="DOLOR EN ARTICULACION"/>
    <x v="2"/>
    <n v="22.23"/>
    <n v="21.96"/>
  </r>
  <r>
    <x v="1"/>
    <x v="0"/>
    <x v="7"/>
    <s v="MEDICINA GENERAL "/>
    <x v="453"/>
    <n v="10463"/>
    <s v="ABCD-10463"/>
    <s v="K58"/>
    <s v="SINDROME DEL COLON IRRITABLE"/>
    <x v="2"/>
    <n v="17.79"/>
    <n v="17.52"/>
  </r>
  <r>
    <x v="1"/>
    <x v="0"/>
    <x v="7"/>
    <s v="MEDICINA GENERAL "/>
    <x v="435"/>
    <n v="10464"/>
    <s v="ABCD-10464"/>
    <s v="I10"/>
    <s v="HIPERTENSION ESENCIAL (PRIMARIA)"/>
    <x v="2"/>
    <n v="18.57"/>
    <n v="18.29"/>
  </r>
  <r>
    <x v="1"/>
    <x v="0"/>
    <x v="7"/>
    <s v="MEDICINA GENERAL "/>
    <x v="435"/>
    <n v="10465"/>
    <s v="ABCD-10465"/>
    <s v="E782"/>
    <s v="HIPERLIPIDEMIA MIXTA"/>
    <x v="2"/>
    <n v="74.36"/>
    <n v="74.09"/>
  </r>
  <r>
    <x v="1"/>
    <x v="0"/>
    <x v="7"/>
    <s v="MEDICINA GENERAL "/>
    <x v="435"/>
    <n v="10466"/>
    <s v="ABCD-10466"/>
    <s v="K30"/>
    <s v="DISPEPSIA"/>
    <x v="2"/>
    <n v="17.27"/>
    <n v="16.989999999999998"/>
  </r>
  <r>
    <x v="1"/>
    <x v="0"/>
    <x v="7"/>
    <s v="MEDICINA GENERAL "/>
    <x v="435"/>
    <n v="10467"/>
    <s v="ABCD-10467"/>
    <s v="R529"/>
    <s v="DOLOR, NO ESPECIFICADO"/>
    <x v="2"/>
    <n v="15.15"/>
    <n v="14.87"/>
  </r>
  <r>
    <x v="1"/>
    <x v="0"/>
    <x v="7"/>
    <s v="MEDICINA GENERAL "/>
    <x v="435"/>
    <n v="6826"/>
    <s v="ABCD-6826"/>
    <s v="I10"/>
    <s v="HIPERTENSION ESENCIAL (PRIMARIA)"/>
    <x v="2"/>
    <n v="18.32"/>
    <n v="18.05"/>
  </r>
  <r>
    <x v="1"/>
    <x v="0"/>
    <x v="7"/>
    <s v="MEDICINA GENERAL "/>
    <x v="435"/>
    <n v="10468"/>
    <s v="ABCD-10468"/>
    <s v="I10"/>
    <s v="HIPERTENSION ESENCIAL (PRIMARIA)"/>
    <x v="2"/>
    <n v="34.799999999999997"/>
    <n v="34.26"/>
  </r>
  <r>
    <x v="1"/>
    <x v="0"/>
    <x v="7"/>
    <s v="MEDICINA GENERAL "/>
    <x v="435"/>
    <n v="10469"/>
    <s v="ABCD-10469"/>
    <s v="I10"/>
    <s v="HIPERTENSION ESENCIAL (PRIMARIA)"/>
    <x v="2"/>
    <n v="16.95"/>
    <n v="16.670000000000002"/>
  </r>
  <r>
    <x v="1"/>
    <x v="0"/>
    <x v="7"/>
    <s v="MEDICINA GENERAL "/>
    <x v="435"/>
    <n v="10470"/>
    <s v="ABCD-10470"/>
    <s v="R05"/>
    <s v="TOS"/>
    <x v="2"/>
    <n v="14.25"/>
    <n v="13.97"/>
  </r>
  <r>
    <x v="1"/>
    <x v="0"/>
    <x v="7"/>
    <s v="MEDICINA GENERAL "/>
    <x v="435"/>
    <n v="10471"/>
    <s v="ABCD-10471"/>
    <s v="K30"/>
    <s v="DISPEPSIA"/>
    <x v="2"/>
    <n v="16.32"/>
    <n v="16.05"/>
  </r>
  <r>
    <x v="1"/>
    <x v="0"/>
    <x v="7"/>
    <s v="MEDICINA GENERAL "/>
    <x v="435"/>
    <n v="10472"/>
    <s v="ABCD-10472"/>
    <s v="E11"/>
    <s v="DIABETES MELLITUS NO INSULINODEPENDIENTE"/>
    <x v="2"/>
    <n v="23.07"/>
    <n v="22.79"/>
  </r>
  <r>
    <x v="1"/>
    <x v="0"/>
    <x v="7"/>
    <s v="MEDICINA GENERAL "/>
    <x v="435"/>
    <n v="10473"/>
    <s v="ABCD-10473"/>
    <s v="M23"/>
    <s v="TRASTORNO INTERNO DE LA RODILLA"/>
    <x v="2"/>
    <n v="14.45"/>
    <n v="14.17"/>
  </r>
  <r>
    <x v="1"/>
    <x v="0"/>
    <x v="7"/>
    <s v="MEDICINA GENERAL "/>
    <x v="435"/>
    <n v="10474"/>
    <s v="ABCD-10474"/>
    <s v="I10"/>
    <s v="HIPERTENSION ESENCIAL (PRIMARIA)"/>
    <x v="2"/>
    <n v="25.64"/>
    <n v="25.36"/>
  </r>
  <r>
    <x v="1"/>
    <x v="0"/>
    <x v="7"/>
    <s v="MEDICINA GENERAL "/>
    <x v="435"/>
    <n v="10475"/>
    <s v="ABCD-10475"/>
    <s v="I10"/>
    <s v="HIPERTENSION ESENCIAL (PRIMARIA)"/>
    <x v="2"/>
    <n v="20.85"/>
    <n v="20.57"/>
  </r>
  <r>
    <x v="1"/>
    <x v="0"/>
    <x v="7"/>
    <s v="MEDICINA GENERAL "/>
    <x v="435"/>
    <n v="10476"/>
    <s v="ABCD-10476"/>
    <s v="E10"/>
    <s v="DIABETES MELLITUS INSULINODEPENDIENTE"/>
    <x v="2"/>
    <n v="67.19"/>
    <n v="66.92"/>
  </r>
  <r>
    <x v="1"/>
    <x v="0"/>
    <x v="7"/>
    <s v="MEDICINA GENERAL "/>
    <x v="435"/>
    <n v="10477"/>
    <s v="ABCD-10477"/>
    <s v="I10"/>
    <s v="HIPERTENSION ESENCIAL (PRIMARIA)"/>
    <x v="2"/>
    <n v="19.649999999999999"/>
    <n v="19.37"/>
  </r>
  <r>
    <x v="1"/>
    <x v="0"/>
    <x v="7"/>
    <s v="MEDICINA GENERAL "/>
    <x v="435"/>
    <n v="10478"/>
    <s v="ABCD-10478"/>
    <s v="Z000"/>
    <s v="EXAMEN MEDICO GENERAL"/>
    <x v="2"/>
    <n v="14.25"/>
    <n v="13.97"/>
  </r>
  <r>
    <x v="1"/>
    <x v="0"/>
    <x v="7"/>
    <s v="MEDICINA GENERAL "/>
    <x v="435"/>
    <n v="10479"/>
    <s v="ABCD-10479"/>
    <s v="R53"/>
    <s v="MALESTAR Y FATIGA"/>
    <x v="2"/>
    <n v="13.5"/>
    <n v="13.23"/>
  </r>
  <r>
    <x v="1"/>
    <x v="0"/>
    <x v="7"/>
    <s v="MEDICINA GENERAL "/>
    <x v="435"/>
    <n v="10480"/>
    <s v="ABCD-10480"/>
    <s v="R53"/>
    <s v="MALESTAR Y FATIGA"/>
    <x v="2"/>
    <n v="45.09"/>
    <n v="44.81"/>
  </r>
  <r>
    <x v="1"/>
    <x v="0"/>
    <x v="7"/>
    <s v="MEDICINA GENERAL "/>
    <x v="435"/>
    <n v="10481"/>
    <s v="ABCD-10481"/>
    <s v="Z000"/>
    <s v="EXAMEN MEDICO GENERAL"/>
    <x v="2"/>
    <n v="14.25"/>
    <n v="13.97"/>
  </r>
  <r>
    <x v="1"/>
    <x v="0"/>
    <x v="7"/>
    <s v="MEDICINA GENERAL "/>
    <x v="435"/>
    <n v="10482"/>
    <s v="ABCD-10482"/>
    <s v="K297"/>
    <s v="GASTRITIS, NO ESPECIFICADA"/>
    <x v="2"/>
    <n v="16.98"/>
    <n v="16.71"/>
  </r>
  <r>
    <x v="1"/>
    <x v="0"/>
    <x v="7"/>
    <s v="MEDICINA GENERAL "/>
    <x v="435"/>
    <n v="10483"/>
    <s v="ABCD-10483"/>
    <s v="K297"/>
    <s v="GASTRITIS, NO ESPECIFICADA"/>
    <x v="2"/>
    <n v="17.77"/>
    <n v="17.5"/>
  </r>
  <r>
    <x v="1"/>
    <x v="0"/>
    <x v="7"/>
    <s v="MEDICINA GENERAL "/>
    <x v="435"/>
    <n v="10484"/>
    <s v="ABCD-10484"/>
    <s v="R53"/>
    <s v="MALESTAR Y FATIGA"/>
    <x v="2"/>
    <n v="30.26"/>
    <n v="29.98"/>
  </r>
  <r>
    <x v="1"/>
    <x v="0"/>
    <x v="7"/>
    <s v="MEDICINA GENERAL "/>
    <x v="435"/>
    <n v="8896"/>
    <s v="ABCD-8896"/>
    <s v="I10"/>
    <s v="HIPERTENSION ESENCIAL (PRIMARIA)"/>
    <x v="2"/>
    <n v="19.04"/>
    <n v="18.77"/>
  </r>
  <r>
    <x v="1"/>
    <x v="0"/>
    <x v="7"/>
    <s v="MEDICINA GENERAL "/>
    <x v="435"/>
    <n v="10485"/>
    <s v="ABCD-10485"/>
    <s v="R53"/>
    <s v="MALESTAR Y FATIGA"/>
    <x v="2"/>
    <n v="85.79"/>
    <n v="85.52"/>
  </r>
  <r>
    <x v="1"/>
    <x v="0"/>
    <x v="7"/>
    <s v="MEDICINA GENERAL "/>
    <x v="435"/>
    <n v="10486"/>
    <s v="ABCD-10486"/>
    <s v="M773"/>
    <s v="ESPOLON CALCANEO"/>
    <x v="2"/>
    <n v="22.12"/>
    <n v="21.84"/>
  </r>
  <r>
    <x v="1"/>
    <x v="0"/>
    <x v="7"/>
    <s v="MEDICINA GENERAL "/>
    <x v="435"/>
    <n v="10487"/>
    <s v="ABCD-10487"/>
    <s v="R529"/>
    <s v="DOLOR, NO ESPECIFICADO"/>
    <x v="2"/>
    <n v="13.62"/>
    <n v="13.35"/>
  </r>
  <r>
    <x v="1"/>
    <x v="0"/>
    <x v="7"/>
    <s v="MEDICINA GENERAL "/>
    <x v="435"/>
    <n v="3584"/>
    <s v="ABCD-3584"/>
    <s v="E11"/>
    <s v="DIABETES MELLITUS NO INSULINODEPENDIENTE"/>
    <x v="2"/>
    <n v="18.260000000000002"/>
    <n v="17.989999999999998"/>
  </r>
  <r>
    <x v="1"/>
    <x v="0"/>
    <x v="7"/>
    <s v="MEDICINA GENERAL "/>
    <x v="435"/>
    <n v="10488"/>
    <s v="ABCD-10488"/>
    <s v="K297"/>
    <s v="GASTRITIS, NO ESPECIFICADA"/>
    <x v="2"/>
    <n v="21.92"/>
    <n v="21.64"/>
  </r>
  <r>
    <x v="1"/>
    <x v="0"/>
    <x v="7"/>
    <s v="MEDICINA GENERAL "/>
    <x v="435"/>
    <n v="10489"/>
    <s v="ABCD-10489"/>
    <s v="K297"/>
    <s v="GASTRITIS, NO ESPECIFICADA"/>
    <x v="2"/>
    <n v="17.63"/>
    <n v="17.350000000000001"/>
  </r>
  <r>
    <x v="1"/>
    <x v="0"/>
    <x v="7"/>
    <s v="MEDICINA GENERAL "/>
    <x v="435"/>
    <n v="8844"/>
    <s v="ABCD-8844"/>
    <s v="J00"/>
    <s v="RINOFARINGITIS AGUDA (RESFRIADO COMUN)"/>
    <x v="2"/>
    <n v="13.5"/>
    <n v="13.23"/>
  </r>
  <r>
    <x v="1"/>
    <x v="0"/>
    <x v="7"/>
    <s v="MEDICINA GENERAL "/>
    <x v="435"/>
    <n v="10490"/>
    <s v="ABCD-10490"/>
    <s v="K80"/>
    <s v="COLELITIASIS"/>
    <x v="2"/>
    <n v="16.059999999999999"/>
    <n v="15.78"/>
  </r>
  <r>
    <x v="1"/>
    <x v="0"/>
    <x v="7"/>
    <s v="MEDICINA GENERAL "/>
    <x v="435"/>
    <n v="10491"/>
    <s v="ABCD-10491"/>
    <s v="J03"/>
    <s v="AMIGDALITIS AGUDA"/>
    <x v="2"/>
    <n v="15.03"/>
    <n v="14.75"/>
  </r>
  <r>
    <x v="1"/>
    <x v="0"/>
    <x v="7"/>
    <s v="MEDICINA GENERAL "/>
    <x v="435"/>
    <n v="10492"/>
    <s v="ABCD-10492"/>
    <s v="I84"/>
    <s v="HEMORROIDES"/>
    <x v="2"/>
    <n v="29.39"/>
    <n v="28.83"/>
  </r>
  <r>
    <x v="1"/>
    <x v="0"/>
    <x v="7"/>
    <s v="MEDICINA GENERAL "/>
    <x v="435"/>
    <n v="7284"/>
    <s v="ABCD-7284"/>
    <s v="R53"/>
    <s v="MALESTAR Y FATIGA"/>
    <x v="2"/>
    <n v="13.5"/>
    <n v="13.23"/>
  </r>
  <r>
    <x v="1"/>
    <x v="0"/>
    <x v="7"/>
    <s v="MEDICINA GENERAL "/>
    <x v="435"/>
    <n v="10493"/>
    <s v="ABCD-10493"/>
    <s v="L309"/>
    <s v="DERMATITIS, NO ESPECIFICADA"/>
    <x v="2"/>
    <n v="14.35"/>
    <n v="14.07"/>
  </r>
  <r>
    <x v="1"/>
    <x v="0"/>
    <x v="7"/>
    <s v="MEDICINA GENERAL "/>
    <x v="435"/>
    <n v="10494"/>
    <s v="ABCD-10494"/>
    <s v="R53"/>
    <s v="MALESTAR Y FATIGA"/>
    <x v="2"/>
    <n v="24.89"/>
    <n v="24.62"/>
  </r>
  <r>
    <x v="1"/>
    <x v="0"/>
    <x v="7"/>
    <s v="MEDICINA GENERAL "/>
    <x v="435"/>
    <n v="10495"/>
    <s v="ABCD-10495"/>
    <s v="R05"/>
    <s v="TOS"/>
    <x v="2"/>
    <n v="15.58"/>
    <n v="15.3"/>
  </r>
  <r>
    <x v="1"/>
    <x v="0"/>
    <x v="7"/>
    <s v="MEDICINA GENERAL "/>
    <x v="435"/>
    <n v="10496"/>
    <s v="ABCD-10496"/>
    <s v="Z952"/>
    <s v="PRESENCIA DE VALVULA CARDIACA PROTESICA"/>
    <x v="2"/>
    <n v="17.350000000000001"/>
    <n v="17.07"/>
  </r>
  <r>
    <x v="1"/>
    <x v="0"/>
    <x v="7"/>
    <s v="MEDICINA GENERAL "/>
    <x v="435"/>
    <n v="10497"/>
    <s v="ABCD-10497"/>
    <s v="R53"/>
    <s v="MALESTAR Y FATIGA"/>
    <x v="2"/>
    <n v="13.5"/>
    <n v="13.23"/>
  </r>
  <r>
    <x v="1"/>
    <x v="0"/>
    <x v="7"/>
    <s v="MEDICINA GENERAL "/>
    <x v="435"/>
    <n v="10498"/>
    <s v="ABCD-10498"/>
    <s v="K58"/>
    <s v="SINDROME DEL COLON IRRITABLE"/>
    <x v="2"/>
    <n v="16.32"/>
    <n v="16.05"/>
  </r>
  <r>
    <x v="1"/>
    <x v="0"/>
    <x v="7"/>
    <s v="MEDICINA GENERAL "/>
    <x v="435"/>
    <n v="10499"/>
    <s v="ABCD-10499"/>
    <s v="G40"/>
    <s v="EPILEPSIA"/>
    <x v="2"/>
    <n v="40.64"/>
    <n v="40.369999999999997"/>
  </r>
  <r>
    <x v="1"/>
    <x v="0"/>
    <x v="7"/>
    <s v="MEDICINA GENERAL "/>
    <x v="435"/>
    <n v="10500"/>
    <s v="ABCD-10500"/>
    <s v="H10"/>
    <s v="CONJUNTIVITIS"/>
    <x v="2"/>
    <n v="13.5"/>
    <n v="13.23"/>
  </r>
  <r>
    <x v="1"/>
    <x v="0"/>
    <x v="7"/>
    <s v="MEDICINA GENERAL "/>
    <x v="435"/>
    <n v="8909"/>
    <s v="ABCD-8909"/>
    <s v="K297"/>
    <s v="GASTRITIS, NO ESPECIFICADA"/>
    <x v="2"/>
    <n v="22.2"/>
    <n v="21.93"/>
  </r>
  <r>
    <x v="1"/>
    <x v="0"/>
    <x v="7"/>
    <s v="MEDICINA GENERAL "/>
    <x v="435"/>
    <n v="10501"/>
    <s v="ABCD-10501"/>
    <s v="R51"/>
    <s v="CEFALEA"/>
    <x v="2"/>
    <n v="13.64"/>
    <n v="13.37"/>
  </r>
  <r>
    <x v="1"/>
    <x v="0"/>
    <x v="7"/>
    <s v="MEDICINA GENERAL "/>
    <x v="435"/>
    <n v="10502"/>
    <s v="ABCD-10502"/>
    <s v="Q600"/>
    <s v="AGENESIA RENAL, UNILATERAL"/>
    <x v="2"/>
    <n v="14.25"/>
    <n v="13.97"/>
  </r>
  <r>
    <x v="1"/>
    <x v="0"/>
    <x v="7"/>
    <s v="MEDICINA GENERAL "/>
    <x v="435"/>
    <n v="10503"/>
    <s v="ABCD-10503"/>
    <s v="E781"/>
    <s v="HIPERGLICERIDEMIA PURA"/>
    <x v="2"/>
    <n v="100.78"/>
    <n v="100.5"/>
  </r>
  <r>
    <x v="1"/>
    <x v="0"/>
    <x v="7"/>
    <s v="MEDICINA GENERAL "/>
    <x v="435"/>
    <n v="10504"/>
    <s v="ABCD-10504"/>
    <s v="L83"/>
    <s v="ACANTOSIS NIGRICANS"/>
    <x v="2"/>
    <n v="15.13"/>
    <n v="14.85"/>
  </r>
  <r>
    <x v="1"/>
    <x v="0"/>
    <x v="7"/>
    <s v="MEDICINA GENERAL "/>
    <x v="435"/>
    <n v="10505"/>
    <s v="ABCD-10505"/>
    <s v="R300"/>
    <s v="DISURIA"/>
    <x v="2"/>
    <n v="13.5"/>
    <n v="13.23"/>
  </r>
  <r>
    <x v="1"/>
    <x v="0"/>
    <x v="7"/>
    <s v="MEDICINA GENERAL "/>
    <x v="435"/>
    <n v="10506"/>
    <s v="ABCD-10506"/>
    <s v="Q51"/>
    <s v="MALFORMACIONES CONGENITAS DEL UTERO Y DEL CUELLO UTERINO"/>
    <x v="2"/>
    <n v="14.25"/>
    <n v="13.97"/>
  </r>
  <r>
    <x v="1"/>
    <x v="0"/>
    <x v="7"/>
    <s v="MEDICINA GENERAL "/>
    <x v="435"/>
    <n v="10507"/>
    <s v="ABCD-10507"/>
    <s v="I10"/>
    <s v="HIPERTENSION ESENCIAL (PRIMARIA)"/>
    <x v="2"/>
    <n v="26.07"/>
    <n v="25.79"/>
  </r>
  <r>
    <x v="1"/>
    <x v="0"/>
    <x v="7"/>
    <s v="MEDICINA GENERAL "/>
    <x v="435"/>
    <n v="9886"/>
    <s v="ABCD-9886"/>
    <s v="M255"/>
    <s v="DOLOR EN ARTICULACION"/>
    <x v="2"/>
    <n v="14.25"/>
    <n v="13.97"/>
  </r>
  <r>
    <x v="1"/>
    <x v="0"/>
    <x v="7"/>
    <s v="MEDICINA GENERAL "/>
    <x v="435"/>
    <n v="10508"/>
    <s v="ABCD-10508"/>
    <s v="I10"/>
    <s v="HIPERTENSION ESENCIAL (PRIMARIA)"/>
    <x v="2"/>
    <n v="24.95"/>
    <n v="24.68"/>
  </r>
  <r>
    <x v="1"/>
    <x v="0"/>
    <x v="7"/>
    <s v="MEDICINA GENERAL "/>
    <x v="435"/>
    <n v="9707"/>
    <s v="ABCD-9707"/>
    <s v="Z000"/>
    <s v="EXAMEN MEDICO GENERAL"/>
    <x v="2"/>
    <n v="13.5"/>
    <n v="13.23"/>
  </r>
  <r>
    <x v="1"/>
    <x v="0"/>
    <x v="7"/>
    <s v="MEDICINA GENERAL "/>
    <x v="435"/>
    <n v="9888"/>
    <s v="ABCD-9888"/>
    <s v="N18"/>
    <s v="INSUFICIENCIA RENAL CRONICA"/>
    <x v="2"/>
    <n v="22.65"/>
    <n v="22.37"/>
  </r>
  <r>
    <x v="1"/>
    <x v="0"/>
    <x v="7"/>
    <s v="MEDICINA GENERAL "/>
    <x v="435"/>
    <n v="10509"/>
    <s v="ABCD-10509"/>
    <s v="Z000"/>
    <s v="EXAMEN MEDICO GENERAL"/>
    <x v="2"/>
    <n v="14.25"/>
    <n v="13.97"/>
  </r>
  <r>
    <x v="1"/>
    <x v="0"/>
    <x v="7"/>
    <s v="MEDICINA GENERAL "/>
    <x v="454"/>
    <n v="10510"/>
    <s v="ABCD-10510"/>
    <s v="M255"/>
    <s v="DOLOR EN ARTICULACION"/>
    <x v="2"/>
    <n v="18.68"/>
    <n v="18.399999999999999"/>
  </r>
  <r>
    <x v="1"/>
    <x v="0"/>
    <x v="7"/>
    <s v="MEDICINA GENERAL "/>
    <x v="454"/>
    <n v="10511"/>
    <s v="ABCD-10511"/>
    <s v="C840"/>
    <s v="MICOSIS FUNGOIDE"/>
    <x v="2"/>
    <n v="14.8"/>
    <n v="14.52"/>
  </r>
  <r>
    <x v="1"/>
    <x v="0"/>
    <x v="7"/>
    <s v="MEDICINA GENERAL "/>
    <x v="454"/>
    <n v="10512"/>
    <s v="ABCD-10512"/>
    <s v="K30"/>
    <s v="DISPEPSIA"/>
    <x v="2"/>
    <n v="22.89"/>
    <n v="22.62"/>
  </r>
  <r>
    <x v="1"/>
    <x v="0"/>
    <x v="7"/>
    <s v="MEDICINA GENERAL "/>
    <x v="454"/>
    <n v="10513"/>
    <s v="ABCD-10513"/>
    <s v="R53"/>
    <s v="MALESTAR Y FATIGA"/>
    <x v="2"/>
    <n v="14.25"/>
    <n v="13.97"/>
  </r>
  <r>
    <x v="1"/>
    <x v="0"/>
    <x v="7"/>
    <s v="MEDICINA GENERAL "/>
    <x v="454"/>
    <n v="10514"/>
    <s v="ABCD-10514"/>
    <s v="I10"/>
    <s v="HIPERTENSION ESENCIAL (PRIMARIA)"/>
    <x v="2"/>
    <n v="13.5"/>
    <n v="13.23"/>
  </r>
  <r>
    <x v="1"/>
    <x v="0"/>
    <x v="7"/>
    <s v="MEDICINA GENERAL "/>
    <x v="454"/>
    <n v="10515"/>
    <s v="ABCD-10515"/>
    <s v="K297"/>
    <s v="GASTRITIS, NO ESPECIFICADA"/>
    <x v="2"/>
    <n v="93.2"/>
    <n v="92.65"/>
  </r>
  <r>
    <x v="1"/>
    <x v="0"/>
    <x v="7"/>
    <s v="MEDICINA GENERAL "/>
    <x v="454"/>
    <n v="9502"/>
    <s v="ABCD-9502"/>
    <s v="G40"/>
    <s v="EPILEPSIA"/>
    <x v="2"/>
    <n v="31.5"/>
    <n v="31.23"/>
  </r>
  <r>
    <x v="1"/>
    <x v="0"/>
    <x v="7"/>
    <s v="MEDICINA GENERAL "/>
    <x v="454"/>
    <n v="10516"/>
    <s v="ABCD-10516"/>
    <s v="I10"/>
    <s v="HIPERTENSION ESENCIAL (PRIMARIA)"/>
    <x v="2"/>
    <n v="20.25"/>
    <n v="19.97"/>
  </r>
  <r>
    <x v="1"/>
    <x v="0"/>
    <x v="7"/>
    <s v="MEDICINA GENERAL "/>
    <x v="454"/>
    <n v="10517"/>
    <s v="ABCD-10517"/>
    <s v="R529"/>
    <s v="DOLOR, NO ESPECIFICADO"/>
    <x v="2"/>
    <n v="17.829999999999998"/>
    <n v="17.55"/>
  </r>
  <r>
    <x v="1"/>
    <x v="0"/>
    <x v="7"/>
    <s v="MEDICINA GENERAL "/>
    <x v="454"/>
    <n v="10518"/>
    <s v="ABCD-10518"/>
    <s v="H448"/>
    <s v="OTROS TRASTORNOS DEL GLOBO OCULAR"/>
    <x v="2"/>
    <n v="14.25"/>
    <n v="13.97"/>
  </r>
  <r>
    <x v="1"/>
    <x v="0"/>
    <x v="7"/>
    <s v="MEDICINA GENERAL "/>
    <x v="450"/>
    <n v="10519"/>
    <s v="ABCD-10519"/>
    <s v="I10"/>
    <s v="HIPERTENSION ESENCIAL (PRIMARIA)"/>
    <x v="2"/>
    <n v="27.95"/>
    <n v="27.67"/>
  </r>
  <r>
    <x v="1"/>
    <x v="0"/>
    <x v="7"/>
    <s v="MEDICINA GENERAL "/>
    <x v="450"/>
    <n v="5517"/>
    <s v="ABCD-5517"/>
    <s v="I10"/>
    <s v="HIPERTENSION ESENCIAL (PRIMARIA)"/>
    <x v="2"/>
    <n v="28.27"/>
    <n v="28"/>
  </r>
  <r>
    <x v="1"/>
    <x v="0"/>
    <x v="7"/>
    <s v="MEDICINA GENERAL "/>
    <x v="450"/>
    <n v="10520"/>
    <s v="ABCD-10520"/>
    <s v="I10"/>
    <s v="HIPERTENSION ESENCIAL (PRIMARIA)"/>
    <x v="2"/>
    <n v="29.34"/>
    <n v="29.06"/>
  </r>
  <r>
    <x v="1"/>
    <x v="0"/>
    <x v="7"/>
    <s v="MEDICINA GENERAL "/>
    <x v="450"/>
    <n v="10521"/>
    <s v="ABCD-10521"/>
    <s v="I10"/>
    <s v="HIPERTENSION ESENCIAL (PRIMARIA)"/>
    <x v="2"/>
    <n v="127.82"/>
    <n v="127.55"/>
  </r>
  <r>
    <x v="1"/>
    <x v="0"/>
    <x v="7"/>
    <s v="MEDICINA GENERAL "/>
    <x v="450"/>
    <n v="10522"/>
    <s v="ABCD-10522"/>
    <s v="E11"/>
    <s v="DIABETES MELLITUS NO INSULINODEPENDIENTE"/>
    <x v="2"/>
    <n v="19.55"/>
    <n v="19.27"/>
  </r>
  <r>
    <x v="1"/>
    <x v="0"/>
    <x v="7"/>
    <s v="MEDICINA GENERAL "/>
    <x v="450"/>
    <n v="10523"/>
    <s v="ABCD-10523"/>
    <s v="I10"/>
    <s v="HIPERTENSION ESENCIAL (PRIMARIA)"/>
    <x v="2"/>
    <n v="19.64"/>
    <n v="19.37"/>
  </r>
  <r>
    <x v="1"/>
    <x v="0"/>
    <x v="7"/>
    <s v="MEDICINA GENERAL "/>
    <x v="450"/>
    <n v="10524"/>
    <s v="ABCD-10524"/>
    <s v="I10"/>
    <s v="HIPERTENSION ESENCIAL (PRIMARIA)"/>
    <x v="2"/>
    <n v="19.95"/>
    <n v="19.670000000000002"/>
  </r>
  <r>
    <x v="1"/>
    <x v="0"/>
    <x v="7"/>
    <s v="MEDICINA GENERAL "/>
    <x v="450"/>
    <n v="10525"/>
    <s v="ABCD-10525"/>
    <s v="I10"/>
    <s v="HIPERTENSION ESENCIAL (PRIMARIA)"/>
    <x v="2"/>
    <n v="22.8"/>
    <n v="22.53"/>
  </r>
  <r>
    <x v="1"/>
    <x v="0"/>
    <x v="7"/>
    <s v="MEDICINA GENERAL "/>
    <x v="450"/>
    <n v="10526"/>
    <s v="ABCD-10526"/>
    <s v="C188"/>
    <s v="LESION DE SITIOS CONTIGUOS DEL COLON"/>
    <x v="2"/>
    <n v="28.5"/>
    <n v="27.94"/>
  </r>
  <r>
    <x v="1"/>
    <x v="0"/>
    <x v="7"/>
    <s v="MEDICINA GENERAL "/>
    <x v="450"/>
    <n v="10527"/>
    <s v="ABCD-10527"/>
    <s v="E782"/>
    <s v="HIPERLIPIDEMIA MIXTA"/>
    <x v="2"/>
    <n v="17.39"/>
    <n v="17.11"/>
  </r>
  <r>
    <x v="1"/>
    <x v="0"/>
    <x v="7"/>
    <s v="MEDICINA GENERAL "/>
    <x v="462"/>
    <n v="4757"/>
    <s v="ABCD-4757"/>
    <s v="J310"/>
    <s v="RINITIS CRONICA"/>
    <x v="2"/>
    <n v="19.63"/>
    <n v="19.350000000000001"/>
  </r>
  <r>
    <x v="1"/>
    <x v="0"/>
    <x v="7"/>
    <s v="MEDICINA GENERAL "/>
    <x v="411"/>
    <n v="10184"/>
    <s v="ABCD-10184"/>
    <s v="I63"/>
    <s v="INFARTO CEREBRAL"/>
    <x v="1"/>
    <n v="973.56"/>
    <n v="962.38"/>
  </r>
  <r>
    <x v="1"/>
    <x v="0"/>
    <x v="7"/>
    <s v="MEDICINA GENERAL "/>
    <x v="463"/>
    <n v="10528"/>
    <s v="ABCD-10528"/>
    <s v="I495"/>
    <s v="SINDROME DEL SENO ENFERMO"/>
    <x v="1"/>
    <n v="3881.27"/>
    <n v="3881.27"/>
  </r>
  <r>
    <x v="1"/>
    <x v="0"/>
    <x v="7"/>
    <s v="MEDICINA GENERAL "/>
    <x v="464"/>
    <n v="9925"/>
    <s v="ABCD-9925"/>
    <s v="C34"/>
    <s v="TUMOR MALIGNO DE LOS BRONQUIOS Y DEL PULMON"/>
    <x v="2"/>
    <n v="5071.8500000000004"/>
    <n v="5067.3100000000004"/>
  </r>
  <r>
    <x v="1"/>
    <x v="0"/>
    <x v="7"/>
    <s v="MEDICINA INTERNA "/>
    <x v="451"/>
    <n v="9563"/>
    <s v="ABCD-9563"/>
    <s v="I150"/>
    <s v="HIPERTENSION RENOVASCULAR"/>
    <x v="2"/>
    <n v="24.9"/>
    <n v="24.63"/>
  </r>
  <r>
    <x v="1"/>
    <x v="0"/>
    <x v="7"/>
    <s v="MEDICINA INTERNA "/>
    <x v="451"/>
    <n v="2329"/>
    <s v="ABCD-2329"/>
    <s v="E10"/>
    <s v="DIABETES MELLITUS INSULINODEPENDIENTE"/>
    <x v="2"/>
    <n v="127.69"/>
    <n v="127.42"/>
  </r>
  <r>
    <x v="1"/>
    <x v="0"/>
    <x v="7"/>
    <s v="MEDICINA INTERNA "/>
    <x v="451"/>
    <n v="10529"/>
    <s v="ABCD-10529"/>
    <s v="E039"/>
    <s v="HIPOTIROIDISMO, NO ESPECIFICADO"/>
    <x v="2"/>
    <n v="46.16"/>
    <n v="46.16"/>
  </r>
  <r>
    <x v="1"/>
    <x v="0"/>
    <x v="7"/>
    <s v="MEDICINA INTERNA "/>
    <x v="451"/>
    <n v="10530"/>
    <s v="ABCD-10530"/>
    <s v="Z944"/>
    <s v="TRASPLANTE DE HIGADO"/>
    <x v="2"/>
    <n v="1648.93"/>
    <n v="1648.12"/>
  </r>
  <r>
    <x v="1"/>
    <x v="0"/>
    <x v="7"/>
    <s v="MEDICINA INTERNA "/>
    <x v="451"/>
    <n v="5408"/>
    <s v="ABCD-5408"/>
    <s v="I150"/>
    <s v="HIPERTENSION RENOVASCULAR"/>
    <x v="2"/>
    <n v="17.399999999999999"/>
    <n v="17.13"/>
  </r>
  <r>
    <x v="1"/>
    <x v="0"/>
    <x v="7"/>
    <s v="MEDICINA INTERNA "/>
    <x v="451"/>
    <n v="420"/>
    <s v="ABCD-420"/>
    <s v="I255"/>
    <s v="CARDIOMIOPATIA ISQUEMICA"/>
    <x v="2"/>
    <n v="100.48"/>
    <n v="100.21"/>
  </r>
  <r>
    <x v="1"/>
    <x v="0"/>
    <x v="7"/>
    <s v="MEDICINA INTERNA "/>
    <x v="451"/>
    <n v="10531"/>
    <s v="ABCD-10531"/>
    <s v="E10"/>
    <s v="DIABETES MELLITUS INSULINODEPENDIENTE"/>
    <x v="2"/>
    <n v="105.92"/>
    <n v="105.65"/>
  </r>
  <r>
    <x v="1"/>
    <x v="0"/>
    <x v="7"/>
    <s v="MEDICINA INTERNA "/>
    <x v="451"/>
    <n v="10532"/>
    <s v="ABCD-10532"/>
    <s v="I150"/>
    <s v="HIPERTENSION RENOVASCULAR"/>
    <x v="2"/>
    <n v="47.5"/>
    <n v="47.23"/>
  </r>
  <r>
    <x v="1"/>
    <x v="0"/>
    <x v="7"/>
    <s v="MEDICINA INTERNA "/>
    <x v="451"/>
    <n v="9775"/>
    <s v="ABCD-9775"/>
    <s v="Z944"/>
    <s v="TRASPLANTE DE HIGADO"/>
    <x v="2"/>
    <n v="587.6"/>
    <n v="587.33000000000004"/>
  </r>
  <r>
    <x v="1"/>
    <x v="0"/>
    <x v="7"/>
    <s v="MEDICINA INTERNA "/>
    <x v="451"/>
    <n v="10533"/>
    <s v="ABCD-10533"/>
    <s v="K74"/>
    <s v="FIBROSIS Y CIRROSIS DEL HIGADO"/>
    <x v="2"/>
    <n v="110.38"/>
    <n v="110.11"/>
  </r>
  <r>
    <x v="1"/>
    <x v="0"/>
    <x v="7"/>
    <s v="MEDICINA INTERNA "/>
    <x v="451"/>
    <n v="8957"/>
    <s v="ABCD-8957"/>
    <s v="K74"/>
    <s v="FIBROSIS Y CIRROSIS DEL HIGADO"/>
    <x v="2"/>
    <n v="71.09"/>
    <n v="70.81"/>
  </r>
  <r>
    <x v="1"/>
    <x v="0"/>
    <x v="7"/>
    <s v="MEDICINA INTERNA "/>
    <x v="451"/>
    <n v="9564"/>
    <s v="ABCD-9564"/>
    <s v="E03"/>
    <s v="OTROS HIPOTIROIDISMOS"/>
    <x v="2"/>
    <n v="25.5"/>
    <n v="25.23"/>
  </r>
  <r>
    <x v="1"/>
    <x v="0"/>
    <x v="7"/>
    <s v="MEDICINA INTERNA "/>
    <x v="451"/>
    <n v="10534"/>
    <s v="ABCD-10534"/>
    <s v="I150"/>
    <s v="HIPERTENSION RENOVASCULAR"/>
    <x v="2"/>
    <n v="22.5"/>
    <n v="22.23"/>
  </r>
  <r>
    <x v="1"/>
    <x v="0"/>
    <x v="7"/>
    <s v="MEDICINA INTERNA "/>
    <x v="451"/>
    <n v="10535"/>
    <s v="ABCD-10535"/>
    <s v="E11"/>
    <s v="DIABETES MELLITUS NO INSULINODEPENDIENTE"/>
    <x v="2"/>
    <n v="137.32"/>
    <n v="137.32"/>
  </r>
  <r>
    <x v="1"/>
    <x v="0"/>
    <x v="7"/>
    <s v="MEDICINA INTERNA "/>
    <x v="451"/>
    <n v="10536"/>
    <s v="ABCD-10536"/>
    <s v="I150"/>
    <s v="HIPERTENSION RENOVASCULAR"/>
    <x v="2"/>
    <n v="82.3"/>
    <n v="82.3"/>
  </r>
  <r>
    <x v="1"/>
    <x v="0"/>
    <x v="7"/>
    <s v="MEDICINA INTERNA "/>
    <x v="451"/>
    <n v="9535"/>
    <s v="ABCD-9535"/>
    <s v="K58"/>
    <s v="SINDROME DEL COLON IRRITABLE"/>
    <x v="2"/>
    <n v="21.03"/>
    <n v="20.76"/>
  </r>
  <r>
    <x v="1"/>
    <x v="0"/>
    <x v="7"/>
    <s v="MEDICINA INTERNA "/>
    <x v="451"/>
    <n v="9778"/>
    <s v="ABCD-9778"/>
    <s v="I150"/>
    <s v="HIPERTENSION RENOVASCULAR"/>
    <x v="2"/>
    <n v="27.9"/>
    <n v="27.63"/>
  </r>
  <r>
    <x v="1"/>
    <x v="0"/>
    <x v="7"/>
    <s v="MEDICINA INTERNA "/>
    <x v="451"/>
    <n v="10537"/>
    <s v="ABCD-10537"/>
    <s v="E039"/>
    <s v="HIPOTIROIDISMO, NO ESPECIFICADO"/>
    <x v="2"/>
    <n v="21.6"/>
    <n v="21.33"/>
  </r>
  <r>
    <x v="1"/>
    <x v="0"/>
    <x v="7"/>
    <s v="MEDICINA INTERNA "/>
    <x v="451"/>
    <n v="9760"/>
    <s v="ABCD-9760"/>
    <s v="E798"/>
    <s v="OTROS TRASTORNOS DEL METABOLISMO DE LAS PURINAS Y DE LAS PIRIMIDINAS"/>
    <x v="2"/>
    <n v="29.99"/>
    <n v="29.99"/>
  </r>
  <r>
    <x v="1"/>
    <x v="0"/>
    <x v="7"/>
    <s v="MEDICINA INTERNA "/>
    <x v="451"/>
    <n v="8342"/>
    <s v="ABCD-8342"/>
    <s v="R072"/>
    <s v="DOLOR PRECORDIAL"/>
    <x v="2"/>
    <n v="117.65"/>
    <n v="117.38"/>
  </r>
  <r>
    <x v="1"/>
    <x v="0"/>
    <x v="7"/>
    <s v="MEDICINA INTERNA "/>
    <x v="451"/>
    <n v="10538"/>
    <s v="ABCD-10538"/>
    <s v="I150"/>
    <s v="HIPERTENSION RENOVASCULAR"/>
    <x v="2"/>
    <n v="92.91"/>
    <n v="92.64"/>
  </r>
  <r>
    <x v="1"/>
    <x v="0"/>
    <x v="7"/>
    <s v="MEDICINA INTERNA "/>
    <x v="451"/>
    <n v="189"/>
    <s v="ABCD-189"/>
    <s v="I255"/>
    <s v="CARDIOMIOPATIA ISQUEMICA"/>
    <x v="2"/>
    <n v="161.21"/>
    <n v="161.21"/>
  </r>
  <r>
    <x v="1"/>
    <x v="0"/>
    <x v="7"/>
    <s v="MEDICINA INTERNA "/>
    <x v="451"/>
    <n v="10539"/>
    <s v="ABCD-10539"/>
    <s v="I150"/>
    <s v="HIPERTENSION RENOVASCULAR"/>
    <x v="2"/>
    <n v="140.86000000000001"/>
    <n v="140.59"/>
  </r>
  <r>
    <x v="1"/>
    <x v="0"/>
    <x v="7"/>
    <s v="MEDICINA INTERNA "/>
    <x v="451"/>
    <n v="10540"/>
    <s v="ABCD-10540"/>
    <s v="K58"/>
    <s v="SINDROME DEL COLON IRRITABLE"/>
    <x v="2"/>
    <n v="77.66"/>
    <n v="77.12"/>
  </r>
  <r>
    <x v="1"/>
    <x v="0"/>
    <x v="7"/>
    <s v="MEDICINA INTERNA "/>
    <x v="451"/>
    <n v="6704"/>
    <s v="ABCD-6704"/>
    <s v="E14"/>
    <s v="DIABETES MELLITUS, NO ESPECIFICADA"/>
    <x v="2"/>
    <n v="25.8"/>
    <n v="25.53"/>
  </r>
  <r>
    <x v="1"/>
    <x v="0"/>
    <x v="7"/>
    <s v="MEDICINA INTERNA "/>
    <x v="451"/>
    <n v="10541"/>
    <s v="ABCD-10541"/>
    <s v="E11"/>
    <s v="DIABETES MELLITUS NO INSULINODEPENDIENTE"/>
    <x v="2"/>
    <n v="91.59"/>
    <n v="91.32"/>
  </r>
  <r>
    <x v="1"/>
    <x v="0"/>
    <x v="7"/>
    <s v="MEDICINA INTERNA "/>
    <x v="451"/>
    <n v="10542"/>
    <s v="ABCD-10542"/>
    <s v="E039"/>
    <s v="HIPOTIROIDISMO, NO ESPECIFICADO"/>
    <x v="2"/>
    <n v="55.29"/>
    <n v="55.02"/>
  </r>
  <r>
    <x v="1"/>
    <x v="0"/>
    <x v="7"/>
    <s v="MEDICINA INTERNA "/>
    <x v="451"/>
    <n v="10543"/>
    <s v="ABCD-10543"/>
    <s v="K590"/>
    <s v="CONSTIPACION"/>
    <x v="2"/>
    <n v="16.32"/>
    <n v="16.05"/>
  </r>
  <r>
    <x v="1"/>
    <x v="0"/>
    <x v="7"/>
    <s v="MEDICINA INTERNA "/>
    <x v="451"/>
    <n v="10544"/>
    <s v="ABCD-10544"/>
    <s v="E11"/>
    <s v="DIABETES MELLITUS NO INSULINODEPENDIENTE"/>
    <x v="2"/>
    <n v="99.14"/>
    <n v="99.14"/>
  </r>
  <r>
    <x v="1"/>
    <x v="0"/>
    <x v="7"/>
    <s v="MEDICINA INTERNA "/>
    <x v="451"/>
    <n v="10545"/>
    <s v="ABCD-10545"/>
    <s v="I150"/>
    <s v="HIPERTENSION RENOVASCULAR"/>
    <x v="2"/>
    <n v="93.22"/>
    <n v="92.95"/>
  </r>
  <r>
    <x v="1"/>
    <x v="0"/>
    <x v="7"/>
    <s v="MEDICINA INTERNA "/>
    <x v="451"/>
    <n v="9545"/>
    <s v="ABCD-9545"/>
    <s v="K74"/>
    <s v="FIBROSIS Y CIRROSIS DEL HIGADO"/>
    <x v="2"/>
    <n v="17.100000000000001"/>
    <n v="16.829999999999998"/>
  </r>
  <r>
    <x v="1"/>
    <x v="0"/>
    <x v="7"/>
    <s v="MEDICINA INTERNA "/>
    <x v="451"/>
    <n v="10546"/>
    <s v="ABCD-10546"/>
    <s v="E11"/>
    <s v="DIABETES MELLITUS NO INSULINODEPENDIENTE"/>
    <x v="2"/>
    <n v="52.78"/>
    <n v="52.51"/>
  </r>
  <r>
    <x v="1"/>
    <x v="0"/>
    <x v="7"/>
    <s v="MEDICINA INTERNA "/>
    <x v="451"/>
    <n v="7008"/>
    <s v="ABCD-7008"/>
    <s v="I150"/>
    <s v="HIPERTENSION RENOVASCULAR"/>
    <x v="2"/>
    <n v="56.11"/>
    <n v="55.84"/>
  </r>
  <r>
    <x v="1"/>
    <x v="0"/>
    <x v="7"/>
    <s v="MEDICINA INTERNA "/>
    <x v="451"/>
    <n v="9546"/>
    <s v="ABCD-9546"/>
    <s v="I150"/>
    <s v="HIPERTENSION RENOVASCULAR"/>
    <x v="2"/>
    <n v="35.5"/>
    <n v="35.229999999999997"/>
  </r>
  <r>
    <x v="1"/>
    <x v="0"/>
    <x v="7"/>
    <s v="MEDICINA INTERNA "/>
    <x v="451"/>
    <n v="10547"/>
    <s v="ABCD-10547"/>
    <s v="I150"/>
    <s v="HIPERTENSION RENOVASCULAR"/>
    <x v="2"/>
    <n v="122.32"/>
    <n v="122.05"/>
  </r>
  <r>
    <x v="1"/>
    <x v="0"/>
    <x v="7"/>
    <s v="MEDICINA INTERNA "/>
    <x v="451"/>
    <n v="10548"/>
    <s v="ABCD-10548"/>
    <s v="K21"/>
    <s v="ENFERMEDAD DEL REFLUJO GASTROESOFAGICO"/>
    <x v="2"/>
    <n v="28.62"/>
    <n v="28.35"/>
  </r>
  <r>
    <x v="1"/>
    <x v="0"/>
    <x v="7"/>
    <s v="MEDICINA INTERNA "/>
    <x v="451"/>
    <n v="10549"/>
    <s v="ABCD-10549"/>
    <s v="E11"/>
    <s v="DIABETES MELLITUS NO INSULINODEPENDIENTE"/>
    <x v="2"/>
    <n v="20.399999999999999"/>
    <n v="20.13"/>
  </r>
  <r>
    <x v="1"/>
    <x v="0"/>
    <x v="7"/>
    <s v="MEDICINA INTERNA "/>
    <x v="451"/>
    <n v="9548"/>
    <s v="ABCD-9548"/>
    <s v="E11"/>
    <s v="DIABETES MELLITUS NO INSULINODEPENDIENTE"/>
    <x v="2"/>
    <n v="28.53"/>
    <n v="28.26"/>
  </r>
  <r>
    <x v="1"/>
    <x v="0"/>
    <x v="7"/>
    <s v="MEDICINA INTERNA "/>
    <x v="451"/>
    <n v="10550"/>
    <s v="ABCD-10550"/>
    <s v="K21"/>
    <s v="ENFERMEDAD DEL REFLUJO GASTROESOFAGICO"/>
    <x v="2"/>
    <n v="31.02"/>
    <n v="30.75"/>
  </r>
  <r>
    <x v="1"/>
    <x v="0"/>
    <x v="7"/>
    <s v="MEDICINA INTERNA "/>
    <x v="451"/>
    <n v="10551"/>
    <s v="ABCD-10551"/>
    <s v="E14"/>
    <s v="DIABETES MELLITUS, NO ESPECIFICADA"/>
    <x v="2"/>
    <n v="93.4"/>
    <n v="93.13"/>
  </r>
  <r>
    <x v="1"/>
    <x v="0"/>
    <x v="7"/>
    <s v="MEDICINA INTERNA "/>
    <x v="451"/>
    <n v="9549"/>
    <s v="ABCD-9549"/>
    <s v="E11"/>
    <s v="DIABETES MELLITUS NO INSULINODEPENDIENTE"/>
    <x v="2"/>
    <n v="28.8"/>
    <n v="28.53"/>
  </r>
  <r>
    <x v="1"/>
    <x v="0"/>
    <x v="7"/>
    <s v="MEDICINA INTERNA "/>
    <x v="451"/>
    <n v="10552"/>
    <s v="ABCD-10552"/>
    <s v="E039"/>
    <s v="HIPOTIROIDISMO, NO ESPECIFICADO"/>
    <x v="2"/>
    <n v="84.13"/>
    <n v="83.86"/>
  </r>
  <r>
    <x v="1"/>
    <x v="0"/>
    <x v="7"/>
    <s v="MEDICINA INTERNA "/>
    <x v="451"/>
    <n v="9406"/>
    <s v="ABCD-9406"/>
    <s v="E780"/>
    <s v="HIPERCOLESTEROLEMIA PURA"/>
    <x v="2"/>
    <n v="13.5"/>
    <n v="13.23"/>
  </r>
  <r>
    <x v="1"/>
    <x v="0"/>
    <x v="7"/>
    <s v="MEDICINA INTERNA "/>
    <x v="451"/>
    <n v="9554"/>
    <s v="ABCD-9554"/>
    <s v="E11"/>
    <s v="DIABETES MELLITUS NO INSULINODEPENDIENTE"/>
    <x v="2"/>
    <n v="21.6"/>
    <n v="21.33"/>
  </r>
  <r>
    <x v="1"/>
    <x v="0"/>
    <x v="7"/>
    <s v="MEDICINA INTERNA "/>
    <x v="451"/>
    <n v="9555"/>
    <s v="ABCD-9555"/>
    <s v="E03"/>
    <s v="OTROS HIPOTIROIDISMOS"/>
    <x v="2"/>
    <n v="14.1"/>
    <n v="13.83"/>
  </r>
  <r>
    <x v="1"/>
    <x v="0"/>
    <x v="7"/>
    <s v="MEDICINA INTERNA "/>
    <x v="451"/>
    <n v="10553"/>
    <s v="ABCD-10553"/>
    <s v="E03"/>
    <s v="OTROS HIPOTIROIDISMOS"/>
    <x v="2"/>
    <n v="62.2"/>
    <n v="61.93"/>
  </r>
  <r>
    <x v="1"/>
    <x v="0"/>
    <x v="7"/>
    <s v="MEDICINA INTERNA "/>
    <x v="451"/>
    <n v="10554"/>
    <s v="ABCD-10554"/>
    <s v="D649"/>
    <s v="ANEMIA DE TIPO NO ESPECIFICADO"/>
    <x v="2"/>
    <n v="18.04"/>
    <n v="17.77"/>
  </r>
  <r>
    <x v="1"/>
    <x v="0"/>
    <x v="7"/>
    <s v="MEDICINA INTERNA "/>
    <x v="451"/>
    <n v="817"/>
    <s v="ABCD-817"/>
    <s v="I150"/>
    <s v="HIPERTENSION RENOVASCULAR"/>
    <x v="2"/>
    <n v="35.700000000000003"/>
    <n v="35.159999999999997"/>
  </r>
  <r>
    <x v="1"/>
    <x v="0"/>
    <x v="7"/>
    <s v="MEDICINA INTERNA "/>
    <x v="451"/>
    <n v="9557"/>
    <s v="ABCD-9557"/>
    <s v="I150"/>
    <s v="HIPERTENSION RENOVASCULAR"/>
    <x v="2"/>
    <n v="33.6"/>
    <n v="33.33"/>
  </r>
  <r>
    <x v="1"/>
    <x v="0"/>
    <x v="7"/>
    <s v="MEDICINA INTERNA "/>
    <x v="451"/>
    <n v="10555"/>
    <s v="ABCD-10555"/>
    <s v="I150"/>
    <s v="HIPERTENSION RENOVASCULAR"/>
    <x v="2"/>
    <n v="26.91"/>
    <n v="26.64"/>
  </r>
  <r>
    <x v="1"/>
    <x v="0"/>
    <x v="7"/>
    <s v="MEDICINA INTERNA "/>
    <x v="451"/>
    <n v="10556"/>
    <s v="ABCD-10556"/>
    <s v="K29"/>
    <s v="GASTRITIS Y DUODENITIS"/>
    <x v="2"/>
    <n v="20.28"/>
    <n v="20"/>
  </r>
  <r>
    <x v="1"/>
    <x v="0"/>
    <x v="7"/>
    <s v="MEDICINA INTERNA "/>
    <x v="451"/>
    <n v="10557"/>
    <s v="ABCD-10557"/>
    <s v="E10"/>
    <s v="DIABETES MELLITUS INSULINODEPENDIENTE"/>
    <x v="2"/>
    <n v="98.86"/>
    <n v="98.59"/>
  </r>
  <r>
    <x v="1"/>
    <x v="0"/>
    <x v="7"/>
    <s v="MEDICINA INTERNA "/>
    <x v="451"/>
    <n v="9562"/>
    <s v="ABCD-9562"/>
    <s v="I150"/>
    <s v="HIPERTENSION RENOVASCULAR"/>
    <x v="2"/>
    <n v="100.36"/>
    <n v="100.09"/>
  </r>
  <r>
    <x v="1"/>
    <x v="0"/>
    <x v="7"/>
    <s v="MEDICINA INTERNA "/>
    <x v="434"/>
    <n v="9565"/>
    <s v="ABCD-9565"/>
    <s v="M069"/>
    <s v="ARTRITIS REUMATOIDE, NO ESPECIFICADA"/>
    <x v="2"/>
    <n v="176.76"/>
    <n v="176.76"/>
  </r>
  <r>
    <x v="1"/>
    <x v="0"/>
    <x v="7"/>
    <s v="MEDICINA INTERNA "/>
    <x v="434"/>
    <n v="29"/>
    <s v="ABCD-29"/>
    <s v="I150"/>
    <s v="HIPERTENSION RENOVASCULAR"/>
    <x v="2"/>
    <n v="77.98"/>
    <n v="77.709999999999994"/>
  </r>
  <r>
    <x v="1"/>
    <x v="0"/>
    <x v="7"/>
    <s v="MEDICINA INTERNA "/>
    <x v="434"/>
    <n v="9247"/>
    <s v="ABCD-9247"/>
    <s v="Z944"/>
    <s v="TRASPLANTE DE HIGADO"/>
    <x v="2"/>
    <n v="1503.14"/>
    <n v="1502.06"/>
  </r>
  <r>
    <x v="1"/>
    <x v="0"/>
    <x v="7"/>
    <s v="MEDICINA INTERNA "/>
    <x v="434"/>
    <n v="10558"/>
    <s v="ABCD-10558"/>
    <s v="B369"/>
    <s v="MICOSIS SUPERFICIAL, SIN OTRA ESPECIFICACION"/>
    <x v="2"/>
    <n v="79.09"/>
    <n v="78.81"/>
  </r>
  <r>
    <x v="1"/>
    <x v="0"/>
    <x v="7"/>
    <s v="MEDICINA INTERNA "/>
    <x v="434"/>
    <n v="9240"/>
    <s v="ABCD-9240"/>
    <s v="K74"/>
    <s v="FIBROSIS Y CIRROSIS DEL HIGADO"/>
    <x v="2"/>
    <n v="116.32"/>
    <n v="115.78"/>
  </r>
  <r>
    <x v="1"/>
    <x v="0"/>
    <x v="7"/>
    <s v="MEDICINA INTERNA "/>
    <x v="434"/>
    <n v="6862"/>
    <s v="ABCD-6862"/>
    <s v="K74"/>
    <s v="FIBROSIS Y CIRROSIS DEL HIGADO"/>
    <x v="2"/>
    <n v="95.3"/>
    <n v="95.03"/>
  </r>
  <r>
    <x v="1"/>
    <x v="0"/>
    <x v="7"/>
    <s v="MEDICINA INTERNA "/>
    <x v="434"/>
    <n v="10559"/>
    <s v="ABCD-10559"/>
    <s v="E10"/>
    <s v="DIABETES MELLITUS INSULINODEPENDIENTE"/>
    <x v="2"/>
    <n v="65.790000000000006"/>
    <n v="65.790000000000006"/>
  </r>
  <r>
    <x v="1"/>
    <x v="0"/>
    <x v="7"/>
    <s v="MEDICINA INTERNA "/>
    <x v="434"/>
    <n v="10560"/>
    <s v="ABCD-10560"/>
    <s v="I150"/>
    <s v="HIPERTENSION RENOVASCULAR"/>
    <x v="2"/>
    <n v="56.86"/>
    <n v="56.59"/>
  </r>
  <r>
    <x v="1"/>
    <x v="0"/>
    <x v="7"/>
    <s v="MEDICINA INTERNA "/>
    <x v="434"/>
    <n v="3069"/>
    <s v="ABCD-3069"/>
    <s v="M199"/>
    <s v="ARTROSIS, NO ESPECIFICADA"/>
    <x v="2"/>
    <n v="27.9"/>
    <n v="27.63"/>
  </r>
  <r>
    <x v="1"/>
    <x v="0"/>
    <x v="7"/>
    <s v="MEDICINA INTERNA "/>
    <x v="434"/>
    <n v="10561"/>
    <s v="ABCD-10561"/>
    <s v="I150"/>
    <s v="HIPERTENSION RENOVASCULAR"/>
    <x v="2"/>
    <n v="58.44"/>
    <n v="58.17"/>
  </r>
  <r>
    <x v="1"/>
    <x v="0"/>
    <x v="7"/>
    <s v="MEDICINA INTERNA "/>
    <x v="434"/>
    <n v="2998"/>
    <s v="ABCD-2998"/>
    <s v="I150"/>
    <s v="HIPERTENSION RENOVASCULAR"/>
    <x v="2"/>
    <n v="54.11"/>
    <n v="54.11"/>
  </r>
  <r>
    <x v="1"/>
    <x v="0"/>
    <x v="7"/>
    <s v="MEDICINA INTERNA "/>
    <x v="434"/>
    <n v="6984"/>
    <s v="ABCD-6984"/>
    <s v="I150"/>
    <s v="HIPERTENSION RENOVASCULAR"/>
    <x v="2"/>
    <n v="20.25"/>
    <n v="19.98"/>
  </r>
  <r>
    <x v="1"/>
    <x v="0"/>
    <x v="7"/>
    <s v="MEDICINA INTERNA "/>
    <x v="434"/>
    <n v="9571"/>
    <s v="ABCD-9571"/>
    <s v="K74"/>
    <s v="FIBROSIS Y CIRROSIS DEL HIGADO"/>
    <x v="2"/>
    <n v="147.77000000000001"/>
    <n v="147.5"/>
  </r>
  <r>
    <x v="1"/>
    <x v="0"/>
    <x v="7"/>
    <s v="MEDICINA INTERNA "/>
    <x v="434"/>
    <n v="2136"/>
    <s v="ABCD-2136"/>
    <s v="E11"/>
    <s v="DIABETES MELLITUS NO INSULINODEPENDIENTE"/>
    <x v="2"/>
    <n v="52.3"/>
    <n v="52.3"/>
  </r>
  <r>
    <x v="1"/>
    <x v="0"/>
    <x v="7"/>
    <s v="MEDICINA INTERNA "/>
    <x v="434"/>
    <n v="10562"/>
    <s v="ABCD-10562"/>
    <s v="E11"/>
    <s v="DIABETES MELLITUS NO INSULINODEPENDIENTE"/>
    <x v="2"/>
    <n v="50.52"/>
    <n v="50.25"/>
  </r>
  <r>
    <x v="1"/>
    <x v="0"/>
    <x v="7"/>
    <s v="MEDICINA INTERNA "/>
    <x v="434"/>
    <n v="10563"/>
    <s v="ABCD-10563"/>
    <s v="E039"/>
    <s v="HIPOTIROIDISMO, NO ESPECIFICADO"/>
    <x v="2"/>
    <n v="48.58"/>
    <n v="48.58"/>
  </r>
  <r>
    <x v="1"/>
    <x v="0"/>
    <x v="7"/>
    <s v="MEDICINA INTERNA "/>
    <x v="434"/>
    <n v="10564"/>
    <s v="ABCD-10564"/>
    <s v="I150"/>
    <s v="HIPERTENSION RENOVASCULAR"/>
    <x v="2"/>
    <n v="62.02"/>
    <n v="61.75"/>
  </r>
  <r>
    <x v="1"/>
    <x v="0"/>
    <x v="7"/>
    <s v="MEDICINA INTERNA "/>
    <x v="465"/>
    <n v="9247"/>
    <s v="ABCD-9247"/>
    <s v="T864"/>
    <s v="FALLA Y RECHAZO DE TRASPLANTE DE HIGADO"/>
    <x v="2"/>
    <n v="139.74"/>
    <n v="139.74"/>
  </r>
  <r>
    <x v="1"/>
    <x v="0"/>
    <x v="7"/>
    <s v="MEDICINA INTERNA "/>
    <x v="452"/>
    <n v="10565"/>
    <s v="ABCD-10565"/>
    <s v="I150"/>
    <s v="HIPERTENSION RENOVASCULAR"/>
    <x v="2"/>
    <n v="246.92"/>
    <n v="246.92"/>
  </r>
  <r>
    <x v="1"/>
    <x v="0"/>
    <x v="7"/>
    <s v="MEDICINA INTERNA "/>
    <x v="452"/>
    <n v="10566"/>
    <s v="ABCD-10566"/>
    <s v="E11"/>
    <s v="DIABETES MELLITUS NO INSULINODEPENDIENTE"/>
    <x v="2"/>
    <n v="44.19"/>
    <n v="43.92"/>
  </r>
  <r>
    <x v="1"/>
    <x v="0"/>
    <x v="7"/>
    <s v="MEDICINA INTERNA "/>
    <x v="452"/>
    <n v="9587"/>
    <s v="ABCD-9587"/>
    <s v="E10"/>
    <s v="DIABETES MELLITUS INSULINODEPENDIENTE"/>
    <x v="2"/>
    <n v="39.24"/>
    <n v="38.97"/>
  </r>
  <r>
    <x v="1"/>
    <x v="0"/>
    <x v="7"/>
    <s v="MEDICINA INTERNA "/>
    <x v="452"/>
    <n v="10567"/>
    <s v="ABCD-10567"/>
    <s v="E10"/>
    <s v="DIABETES MELLITUS INSULINODEPENDIENTE"/>
    <x v="2"/>
    <n v="35.67"/>
    <n v="35.4"/>
  </r>
  <r>
    <x v="1"/>
    <x v="0"/>
    <x v="7"/>
    <s v="MEDICINA INTERNA "/>
    <x v="452"/>
    <n v="4032"/>
    <s v="ABCD-4032"/>
    <s v="Z944"/>
    <s v="TRASPLANTE DE HIGADO"/>
    <x v="2"/>
    <n v="905.85"/>
    <n v="905.58"/>
  </r>
  <r>
    <x v="1"/>
    <x v="0"/>
    <x v="7"/>
    <s v="MEDICINA INTERNA "/>
    <x v="452"/>
    <n v="9591"/>
    <s v="ABCD-9591"/>
    <s v="I150"/>
    <s v="HIPERTENSION RENOVASCULAR"/>
    <x v="2"/>
    <n v="25.5"/>
    <n v="25.23"/>
  </r>
  <r>
    <x v="1"/>
    <x v="0"/>
    <x v="7"/>
    <s v="MEDICINA INTERNA "/>
    <x v="452"/>
    <n v="10568"/>
    <s v="ABCD-10568"/>
    <s v="E11"/>
    <s v="DIABETES MELLITUS NO INSULINODEPENDIENTE"/>
    <x v="2"/>
    <n v="27.2"/>
    <n v="27.2"/>
  </r>
  <r>
    <x v="1"/>
    <x v="0"/>
    <x v="7"/>
    <s v="MEDICINA INTERNA "/>
    <x v="452"/>
    <n v="10569"/>
    <s v="ABCD-10569"/>
    <s v="M199"/>
    <s v="ARTROSIS, NO ESPECIFICADA"/>
    <x v="2"/>
    <n v="52.48"/>
    <n v="52.48"/>
  </r>
  <r>
    <x v="1"/>
    <x v="0"/>
    <x v="7"/>
    <s v="MEDICINA INTERNA "/>
    <x v="452"/>
    <n v="10570"/>
    <s v="ABCD-10570"/>
    <s v="E11"/>
    <s v="DIABETES MELLITUS NO INSULINODEPENDIENTE"/>
    <x v="2"/>
    <n v="18.329999999999998"/>
    <n v="18.329999999999998"/>
  </r>
  <r>
    <x v="1"/>
    <x v="0"/>
    <x v="7"/>
    <s v="MEDICINA INTERNA "/>
    <x v="446"/>
    <n v="10571"/>
    <s v="ABCD-10571"/>
    <s v="E11"/>
    <s v="DIABETES MELLITUS NO INSULINODEPENDIENTE"/>
    <x v="2"/>
    <n v="42.1"/>
    <n v="41.83"/>
  </r>
  <r>
    <x v="1"/>
    <x v="0"/>
    <x v="7"/>
    <s v="MEDICINA INTERNA "/>
    <x v="446"/>
    <n v="10572"/>
    <s v="ABCD-10572"/>
    <s v="M545"/>
    <s v="LUMBAGO NO ESPECIFICADO"/>
    <x v="2"/>
    <n v="18.53"/>
    <n v="18.260000000000002"/>
  </r>
  <r>
    <x v="1"/>
    <x v="0"/>
    <x v="7"/>
    <s v="MEDICINA INTERNA "/>
    <x v="446"/>
    <n v="10573"/>
    <s v="ABCD-10573"/>
    <s v="K297"/>
    <s v="GASTRITIS, NO ESPECIFICADA"/>
    <x v="2"/>
    <n v="18.29"/>
    <n v="18.02"/>
  </r>
  <r>
    <x v="1"/>
    <x v="0"/>
    <x v="7"/>
    <s v="MEDICINA INTERNA "/>
    <x v="446"/>
    <n v="9650"/>
    <s v="ABCD-9650"/>
    <s v="I150"/>
    <s v="HIPERTENSION RENOVASCULAR"/>
    <x v="2"/>
    <n v="13.5"/>
    <n v="13.23"/>
  </r>
  <r>
    <x v="1"/>
    <x v="0"/>
    <x v="7"/>
    <s v="MEDICINA INTERNA "/>
    <x v="446"/>
    <n v="10574"/>
    <s v="ABCD-10574"/>
    <s v="M542"/>
    <s v="CERVICALGIA"/>
    <x v="2"/>
    <n v="68.930000000000007"/>
    <n v="68.66"/>
  </r>
  <r>
    <x v="1"/>
    <x v="0"/>
    <x v="7"/>
    <s v="MEDICINA INTERNA "/>
    <x v="446"/>
    <n v="10575"/>
    <s v="ABCD-10575"/>
    <s v="E11"/>
    <s v="DIABETES MELLITUS NO INSULINODEPENDIENTE"/>
    <x v="2"/>
    <n v="46.69"/>
    <n v="46.42"/>
  </r>
  <r>
    <x v="1"/>
    <x v="0"/>
    <x v="7"/>
    <s v="MEDICINA INTERNA "/>
    <x v="446"/>
    <n v="9259"/>
    <s v="ABCD-9259"/>
    <s v="Z944"/>
    <s v="TRASPLANTE DE HIGADO"/>
    <x v="2"/>
    <n v="729.42"/>
    <n v="728.88"/>
  </r>
  <r>
    <x v="1"/>
    <x v="0"/>
    <x v="7"/>
    <s v="MEDICINA INTERNA "/>
    <x v="446"/>
    <n v="9595"/>
    <s v="ABCD-9595"/>
    <s v="K74"/>
    <s v="FIBROSIS Y CIRROSIS DEL HIGADO"/>
    <x v="2"/>
    <n v="16.75"/>
    <n v="16.75"/>
  </r>
  <r>
    <x v="1"/>
    <x v="0"/>
    <x v="7"/>
    <s v="MEDICINA INTERNA "/>
    <x v="446"/>
    <n v="10576"/>
    <s v="ABCD-10576"/>
    <s v="I150"/>
    <s v="HIPERTENSION RENOVASCULAR"/>
    <x v="2"/>
    <n v="30.72"/>
    <n v="30.45"/>
  </r>
  <r>
    <x v="1"/>
    <x v="0"/>
    <x v="7"/>
    <s v="MEDICINA INTERNA "/>
    <x v="446"/>
    <n v="10577"/>
    <s v="ABCD-10577"/>
    <s v="I150"/>
    <s v="HIPERTENSION RENOVASCULAR"/>
    <x v="2"/>
    <n v="70.540000000000006"/>
    <n v="70.27"/>
  </r>
  <r>
    <x v="1"/>
    <x v="0"/>
    <x v="7"/>
    <s v="MEDICINA INTERNA "/>
    <x v="446"/>
    <n v="10578"/>
    <s v="ABCD-10578"/>
    <s v="I150"/>
    <s v="HIPERTENSION RENOVASCULAR"/>
    <x v="2"/>
    <n v="45.48"/>
    <n v="45.48"/>
  </r>
  <r>
    <x v="1"/>
    <x v="0"/>
    <x v="7"/>
    <s v="MEDICINA INTERNA "/>
    <x v="446"/>
    <n v="8262"/>
    <s v="ABCD-8262"/>
    <s v="I150"/>
    <s v="HIPERTENSION RENOVASCULAR"/>
    <x v="2"/>
    <n v="47.58"/>
    <n v="47.58"/>
  </r>
  <r>
    <x v="1"/>
    <x v="0"/>
    <x v="7"/>
    <s v="MEDICINA INTERNA "/>
    <x v="446"/>
    <n v="10579"/>
    <s v="ABCD-10579"/>
    <s v="I150"/>
    <s v="HIPERTENSION RENOVASCULAR"/>
    <x v="2"/>
    <n v="91.65"/>
    <n v="91.38"/>
  </r>
  <r>
    <x v="1"/>
    <x v="0"/>
    <x v="7"/>
    <s v="MEDICINA INTERNA "/>
    <x v="446"/>
    <n v="10580"/>
    <s v="ABCD-10580"/>
    <s v="E11"/>
    <s v="DIABETES MELLITUS NO INSULINODEPENDIENTE"/>
    <x v="2"/>
    <n v="76.47"/>
    <n v="76.2"/>
  </r>
  <r>
    <x v="1"/>
    <x v="0"/>
    <x v="7"/>
    <s v="MEDICINA INTERNA "/>
    <x v="446"/>
    <n v="10581"/>
    <s v="ABCD-10581"/>
    <s v="I150"/>
    <s v="HIPERTENSION RENOVASCULAR"/>
    <x v="2"/>
    <n v="136.07"/>
    <n v="135.80000000000001"/>
  </r>
  <r>
    <x v="1"/>
    <x v="0"/>
    <x v="7"/>
    <s v="MEDICINA INTERNA "/>
    <x v="446"/>
    <n v="10582"/>
    <s v="ABCD-10582"/>
    <s v="R002"/>
    <s v="PALPITACIONES"/>
    <x v="2"/>
    <n v="83"/>
    <n v="82.73"/>
  </r>
  <r>
    <x v="1"/>
    <x v="0"/>
    <x v="7"/>
    <s v="MEDICINA INTERNA "/>
    <x v="446"/>
    <n v="9599"/>
    <s v="ABCD-9599"/>
    <s v="E11"/>
    <s v="DIABETES MELLITUS NO INSULINODEPENDIENTE"/>
    <x v="2"/>
    <n v="49.3"/>
    <n v="49.03"/>
  </r>
  <r>
    <x v="1"/>
    <x v="0"/>
    <x v="7"/>
    <s v="MEDICINA INTERNA "/>
    <x v="446"/>
    <n v="9600"/>
    <s v="ABCD-9600"/>
    <s v="Z944"/>
    <s v="TRASPLANTE DE HIGADO"/>
    <x v="2"/>
    <n v="667.34"/>
    <n v="667.07"/>
  </r>
  <r>
    <x v="1"/>
    <x v="0"/>
    <x v="7"/>
    <s v="MEDICINA INTERNA "/>
    <x v="446"/>
    <n v="9604"/>
    <s v="ABCD-9604"/>
    <s v="E780"/>
    <s v="HIPERCOLESTEROLEMIA PURA"/>
    <x v="2"/>
    <n v="20.100000000000001"/>
    <n v="19.829999999999998"/>
  </r>
  <r>
    <x v="1"/>
    <x v="0"/>
    <x v="7"/>
    <s v="MEDICINA INTERNA "/>
    <x v="446"/>
    <n v="10583"/>
    <s v="ABCD-10583"/>
    <s v="E780"/>
    <s v="HIPERCOLESTEROLEMIA PURA"/>
    <x v="2"/>
    <n v="192.78"/>
    <n v="192.78"/>
  </r>
  <r>
    <x v="1"/>
    <x v="0"/>
    <x v="7"/>
    <s v="MEDICINA INTERNA "/>
    <x v="446"/>
    <n v="9605"/>
    <s v="ABCD-9605"/>
    <s v="E03"/>
    <s v="OTROS HIPOTIROIDISMOS"/>
    <x v="2"/>
    <n v="16.25"/>
    <n v="15.98"/>
  </r>
  <r>
    <x v="1"/>
    <x v="0"/>
    <x v="7"/>
    <s v="MEDICINA INTERNA "/>
    <x v="446"/>
    <n v="9606"/>
    <s v="ABCD-9606"/>
    <s v="E10"/>
    <s v="DIABETES MELLITUS INSULINODEPENDIENTE"/>
    <x v="2"/>
    <n v="174.96"/>
    <n v="174.96"/>
  </r>
  <r>
    <x v="1"/>
    <x v="0"/>
    <x v="7"/>
    <s v="MEDICINA INTERNA "/>
    <x v="446"/>
    <n v="10584"/>
    <s v="ABCD-10584"/>
    <s v="E03"/>
    <s v="OTROS HIPOTIROIDISMOS"/>
    <x v="2"/>
    <n v="25.78"/>
    <n v="25.78"/>
  </r>
  <r>
    <x v="1"/>
    <x v="0"/>
    <x v="7"/>
    <s v="MEDICINA INTERNA "/>
    <x v="446"/>
    <n v="1180"/>
    <s v="ABCD-1180"/>
    <s v="M255"/>
    <s v="DOLOR EN ARTICULACION"/>
    <x v="2"/>
    <n v="18.46"/>
    <n v="18.190000000000001"/>
  </r>
  <r>
    <x v="1"/>
    <x v="0"/>
    <x v="7"/>
    <s v="MEDICINA INTERNA "/>
    <x v="446"/>
    <n v="10585"/>
    <s v="ABCD-10585"/>
    <s v="E780"/>
    <s v="HIPERCOLESTEROLEMIA PURA"/>
    <x v="2"/>
    <n v="13.5"/>
    <n v="13.23"/>
  </r>
  <r>
    <x v="1"/>
    <x v="0"/>
    <x v="7"/>
    <s v="MEDICINA INTERNA "/>
    <x v="446"/>
    <n v="9613"/>
    <s v="ABCD-9613"/>
    <s v="E11"/>
    <s v="DIABETES MELLITUS NO INSULINODEPENDIENTE"/>
    <x v="2"/>
    <n v="21.9"/>
    <n v="21.63"/>
  </r>
  <r>
    <x v="1"/>
    <x v="0"/>
    <x v="7"/>
    <s v="MEDICINA INTERNA "/>
    <x v="446"/>
    <n v="9614"/>
    <s v="ABCD-9614"/>
    <s v="E03"/>
    <s v="OTROS HIPOTIROIDISMOS"/>
    <x v="2"/>
    <n v="45.79"/>
    <n v="45.79"/>
  </r>
  <r>
    <x v="1"/>
    <x v="0"/>
    <x v="7"/>
    <s v="MEDICINA INTERNA "/>
    <x v="446"/>
    <n v="9864"/>
    <s v="ABCD-9864"/>
    <s v="E755"/>
    <s v="OTROS TRASTORNOS DEL ALMACENAMIENTO DE LIPIDOS"/>
    <x v="2"/>
    <n v="15"/>
    <n v="14.73"/>
  </r>
  <r>
    <x v="1"/>
    <x v="0"/>
    <x v="7"/>
    <s v="MEDICINA INTERNA "/>
    <x v="446"/>
    <n v="10586"/>
    <s v="ABCD-10586"/>
    <s v="I150"/>
    <s v="HIPERTENSION RENOVASCULAR"/>
    <x v="2"/>
    <n v="20.100000000000001"/>
    <n v="19.829999999999998"/>
  </r>
  <r>
    <x v="1"/>
    <x v="0"/>
    <x v="7"/>
    <s v="MEDICINA INTERNA "/>
    <x v="446"/>
    <n v="9616"/>
    <s v="ABCD-9616"/>
    <s v="K74"/>
    <s v="FIBROSIS Y CIRROSIS DEL HIGADO"/>
    <x v="2"/>
    <n v="317.38"/>
    <n v="317.11"/>
  </r>
  <r>
    <x v="1"/>
    <x v="0"/>
    <x v="7"/>
    <s v="MEDICINA INTERNA "/>
    <x v="446"/>
    <n v="10587"/>
    <s v="ABCD-10587"/>
    <s v="E11"/>
    <s v="DIABETES MELLITUS NO INSULINODEPENDIENTE"/>
    <x v="2"/>
    <n v="53.56"/>
    <n v="53.29"/>
  </r>
  <r>
    <x v="1"/>
    <x v="0"/>
    <x v="7"/>
    <s v="MEDICINA INTERNA "/>
    <x v="446"/>
    <n v="10588"/>
    <s v="ABCD-10588"/>
    <s v="R590"/>
    <s v="ADENOMEGALIA LOCALIZADA"/>
    <x v="2"/>
    <n v="204.48"/>
    <n v="193.03"/>
  </r>
  <r>
    <x v="1"/>
    <x v="0"/>
    <x v="7"/>
    <s v="MEDICINA INTERNA "/>
    <x v="446"/>
    <n v="10589"/>
    <s v="ABCD-10589"/>
    <s v="I10"/>
    <s v="HIPERTENSION ESENCIAL (PRIMARIA)"/>
    <x v="2"/>
    <n v="21.18"/>
    <n v="20.9"/>
  </r>
  <r>
    <x v="1"/>
    <x v="0"/>
    <x v="7"/>
    <s v="MEDICINA INTERNA "/>
    <x v="446"/>
    <n v="10590"/>
    <s v="ABCD-10590"/>
    <s v="N200"/>
    <s v="CALCULO DEL RIÑON"/>
    <x v="2"/>
    <n v="46.24"/>
    <n v="45.97"/>
  </r>
  <r>
    <x v="1"/>
    <x v="0"/>
    <x v="7"/>
    <s v="MEDICINA INTERNA "/>
    <x v="446"/>
    <n v="10591"/>
    <s v="ABCD-10591"/>
    <s v="I150"/>
    <s v="HIPERTENSION RENOVASCULAR"/>
    <x v="2"/>
    <n v="84.58"/>
    <n v="84.31"/>
  </r>
  <r>
    <x v="1"/>
    <x v="0"/>
    <x v="7"/>
    <s v="MEDICINA INTERNA "/>
    <x v="446"/>
    <n v="10592"/>
    <s v="ABCD-10592"/>
    <s v="H110"/>
    <s v="PTERIGION"/>
    <x v="2"/>
    <n v="19.38"/>
    <n v="19.100000000000001"/>
  </r>
  <r>
    <x v="1"/>
    <x v="0"/>
    <x v="7"/>
    <s v="MEDICINA INTERNA "/>
    <x v="446"/>
    <n v="10593"/>
    <s v="ABCD-10593"/>
    <s v="B829"/>
    <s v="PARASITOSIS INTESTINAL, SIN OTRA ESPECIFICACION"/>
    <x v="2"/>
    <n v="14.54"/>
    <n v="14.26"/>
  </r>
  <r>
    <x v="1"/>
    <x v="0"/>
    <x v="7"/>
    <s v="MEDICINA INTERNA "/>
    <x v="446"/>
    <n v="9623"/>
    <s v="ABCD-9623"/>
    <s v="K29"/>
    <s v="GASTRITIS Y DUODENITIS"/>
    <x v="2"/>
    <n v="57.38"/>
    <n v="57.38"/>
  </r>
  <r>
    <x v="1"/>
    <x v="0"/>
    <x v="7"/>
    <s v="MEDICINA INTERNA "/>
    <x v="453"/>
    <n v="10594"/>
    <s v="ABCD-10594"/>
    <s v="F510"/>
    <s v="INSOMNIO NO ORGANICO"/>
    <x v="2"/>
    <n v="22.3"/>
    <n v="22.03"/>
  </r>
  <r>
    <x v="1"/>
    <x v="0"/>
    <x v="7"/>
    <s v="MEDICINA INTERNA "/>
    <x v="453"/>
    <n v="10595"/>
    <s v="ABCD-10595"/>
    <s v="I150"/>
    <s v="HIPERTENSION RENOVASCULAR"/>
    <x v="2"/>
    <n v="69.27"/>
    <n v="69"/>
  </r>
  <r>
    <x v="1"/>
    <x v="0"/>
    <x v="7"/>
    <s v="MEDICINA INTERNA "/>
    <x v="453"/>
    <n v="10596"/>
    <s v="ABCD-10596"/>
    <s v="Z10"/>
    <s v="CONTROL GENERAL DE SALUD DE RUTINA DE SUBPOBLACIONES DEFINIDAS"/>
    <x v="2"/>
    <n v="14.25"/>
    <n v="13.97"/>
  </r>
  <r>
    <x v="1"/>
    <x v="0"/>
    <x v="7"/>
    <s v="MEDICINA INTERNA "/>
    <x v="453"/>
    <n v="10597"/>
    <s v="ABCD-10597"/>
    <s v="E11"/>
    <s v="DIABETES MELLITUS NO INSULINODEPENDIENTE"/>
    <x v="2"/>
    <n v="19.350000000000001"/>
    <n v="19.07"/>
  </r>
  <r>
    <x v="1"/>
    <x v="0"/>
    <x v="7"/>
    <s v="MEDICINA INTERNA "/>
    <x v="453"/>
    <n v="10598"/>
    <s v="ABCD-10598"/>
    <s v="E11"/>
    <s v="DIABETES MELLITUS NO INSULINODEPENDIENTE"/>
    <x v="2"/>
    <n v="153.80000000000001"/>
    <n v="153.53"/>
  </r>
  <r>
    <x v="1"/>
    <x v="0"/>
    <x v="7"/>
    <s v="MEDICINA INTERNA "/>
    <x v="453"/>
    <n v="4112"/>
    <s v="ABCD-4112"/>
    <s v="I150"/>
    <s v="HIPERTENSION RENOVASCULAR"/>
    <x v="2"/>
    <n v="116.92"/>
    <n v="116.65"/>
  </r>
  <r>
    <x v="1"/>
    <x v="0"/>
    <x v="7"/>
    <s v="MEDICINA INTERNA "/>
    <x v="453"/>
    <n v="9628"/>
    <s v="ABCD-9628"/>
    <s v="D649"/>
    <s v="ANEMIA DE TIPO NO ESPECIFICADO"/>
    <x v="2"/>
    <n v="19.5"/>
    <n v="19.23"/>
  </r>
  <r>
    <x v="1"/>
    <x v="0"/>
    <x v="7"/>
    <s v="MEDICINA INTERNA "/>
    <x v="453"/>
    <n v="10599"/>
    <s v="ABCD-10599"/>
    <s v="I150"/>
    <s v="HIPERTENSION RENOVASCULAR"/>
    <x v="2"/>
    <n v="118.06"/>
    <n v="118.06"/>
  </r>
  <r>
    <x v="1"/>
    <x v="0"/>
    <x v="7"/>
    <s v="MEDICINA INTERNA "/>
    <x v="453"/>
    <n v="10600"/>
    <s v="ABCD-10600"/>
    <s v="M819"/>
    <s v="OSTEOPOROSIS NO ESPECIFICADA, SIN FRACTURA PATOLOGICA"/>
    <x v="2"/>
    <n v="96.89"/>
    <n v="96.89"/>
  </r>
  <r>
    <x v="1"/>
    <x v="0"/>
    <x v="7"/>
    <s v="MEDICINA INTERNA "/>
    <x v="453"/>
    <n v="10601"/>
    <s v="ABCD-10601"/>
    <s v="D649"/>
    <s v="ANEMIA DE TIPO NO ESPECIFICADO"/>
    <x v="2"/>
    <n v="64.989999999999995"/>
    <n v="64.72"/>
  </r>
  <r>
    <x v="1"/>
    <x v="0"/>
    <x v="7"/>
    <s v="MEDICINA INTERNA "/>
    <x v="453"/>
    <n v="10602"/>
    <s v="ABCD-10602"/>
    <s v="E11"/>
    <s v="DIABETES MELLITUS NO INSULINODEPENDIENTE"/>
    <x v="2"/>
    <n v="6.04"/>
    <n v="6.04"/>
  </r>
  <r>
    <x v="1"/>
    <x v="0"/>
    <x v="7"/>
    <s v="MEDICINA INTERNA "/>
    <x v="453"/>
    <n v="9372"/>
    <s v="ABCD-9372"/>
    <s v="K74"/>
    <s v="FIBROSIS Y CIRROSIS DEL HIGADO"/>
    <x v="2"/>
    <n v="181.81"/>
    <n v="181.26"/>
  </r>
  <r>
    <x v="1"/>
    <x v="0"/>
    <x v="7"/>
    <s v="MEDICINA INTERNA "/>
    <x v="453"/>
    <n v="9633"/>
    <s v="ABCD-9633"/>
    <s v="J00"/>
    <s v="RINOFARINGITIS AGUDA (RESFRIADO COMUN)"/>
    <x v="2"/>
    <n v="14.51"/>
    <n v="14.24"/>
  </r>
  <r>
    <x v="1"/>
    <x v="0"/>
    <x v="7"/>
    <s v="MEDICINA INTERNA "/>
    <x v="453"/>
    <n v="9634"/>
    <s v="ABCD-9634"/>
    <s v="K74"/>
    <s v="FIBROSIS Y CIRROSIS DEL HIGADO"/>
    <x v="2"/>
    <n v="191.2"/>
    <n v="190.93"/>
  </r>
  <r>
    <x v="1"/>
    <x v="0"/>
    <x v="7"/>
    <s v="MEDICINA INTERNA "/>
    <x v="453"/>
    <n v="10603"/>
    <s v="ABCD-10603"/>
    <s v="I150"/>
    <s v="HIPERTENSION RENOVASCULAR"/>
    <x v="2"/>
    <n v="90.47"/>
    <n v="90.2"/>
  </r>
  <r>
    <x v="1"/>
    <x v="0"/>
    <x v="7"/>
    <s v="MEDICINA INTERNA "/>
    <x v="453"/>
    <n v="10604"/>
    <s v="ABCD-10604"/>
    <s v="R202"/>
    <s v="PARESTESIA DE LA PIEL"/>
    <x v="2"/>
    <n v="129.5"/>
    <n v="118.32"/>
  </r>
  <r>
    <x v="1"/>
    <x v="0"/>
    <x v="7"/>
    <s v="MEDICINA INTERNA "/>
    <x v="453"/>
    <n v="10605"/>
    <s v="ABCD-10605"/>
    <s v="I150"/>
    <s v="HIPERTENSION RENOVASCULAR"/>
    <x v="2"/>
    <n v="119.75"/>
    <n v="119.48"/>
  </r>
  <r>
    <x v="1"/>
    <x v="0"/>
    <x v="7"/>
    <s v="MEDICINA INTERNA "/>
    <x v="453"/>
    <n v="10606"/>
    <s v="ABCD-10606"/>
    <s v="J45"/>
    <s v="ASMA"/>
    <x v="2"/>
    <n v="13.8"/>
    <n v="13.53"/>
  </r>
  <r>
    <x v="1"/>
    <x v="0"/>
    <x v="7"/>
    <s v="MEDICINA INTERNA "/>
    <x v="453"/>
    <n v="10607"/>
    <s v="ABCD-10607"/>
    <s v="R490"/>
    <s v="DISFONIA"/>
    <x v="2"/>
    <n v="14.25"/>
    <n v="13.97"/>
  </r>
  <r>
    <x v="1"/>
    <x v="0"/>
    <x v="7"/>
    <s v="MEDICINA INTERNA "/>
    <x v="453"/>
    <n v="9664"/>
    <s v="ABCD-9664"/>
    <s v="R103"/>
    <s v="DOLOR LOCALIZADO EN OTRAS PARTES INFERIORES DEL ABDOMEN"/>
    <x v="2"/>
    <n v="206.25"/>
    <n v="195.07"/>
  </r>
  <r>
    <x v="1"/>
    <x v="0"/>
    <x v="7"/>
    <s v="MEDICINA INTERNA "/>
    <x v="453"/>
    <n v="8824"/>
    <s v="ABCD-8824"/>
    <s v="K74"/>
    <s v="FIBROSIS Y CIRROSIS DEL HIGADO"/>
    <x v="2"/>
    <n v="80.8"/>
    <n v="80.53"/>
  </r>
  <r>
    <x v="1"/>
    <x v="0"/>
    <x v="7"/>
    <s v="MEDICINA INTERNA "/>
    <x v="453"/>
    <n v="10608"/>
    <s v="ABCD-10608"/>
    <s v="E11"/>
    <s v="DIABETES MELLITUS NO INSULINODEPENDIENTE"/>
    <x v="2"/>
    <n v="99.2"/>
    <n v="98.93"/>
  </r>
  <r>
    <x v="1"/>
    <x v="0"/>
    <x v="7"/>
    <s v="MEDICINA INTERNA "/>
    <x v="453"/>
    <n v="10609"/>
    <s v="ABCD-10609"/>
    <s v="M255"/>
    <s v="DOLOR EN ARTICULACION"/>
    <x v="2"/>
    <n v="169.25"/>
    <n v="169.25"/>
  </r>
  <r>
    <x v="1"/>
    <x v="0"/>
    <x v="7"/>
    <s v="MEDICINA INTERNA "/>
    <x v="453"/>
    <n v="10610"/>
    <s v="ABCD-10610"/>
    <s v="G510"/>
    <s v="PARALISIS DE BELL"/>
    <x v="2"/>
    <n v="24.89"/>
    <n v="24.62"/>
  </r>
  <r>
    <x v="1"/>
    <x v="0"/>
    <x v="7"/>
    <s v="MEDICINA INTERNA "/>
    <x v="453"/>
    <n v="10611"/>
    <s v="ABCD-10611"/>
    <s v="D134"/>
    <s v="TUMOR BENIGNO DEL HIGADO"/>
    <x v="2"/>
    <n v="287.2"/>
    <n v="286.92"/>
  </r>
  <r>
    <x v="1"/>
    <x v="0"/>
    <x v="7"/>
    <s v="MEDICINA INTERNA "/>
    <x v="453"/>
    <n v="9670"/>
    <s v="ABCD-9670"/>
    <s v="K74"/>
    <s v="FIBROSIS Y CIRROSIS DEL HIGADO"/>
    <x v="2"/>
    <n v="293.73"/>
    <n v="293.45999999999998"/>
  </r>
  <r>
    <x v="1"/>
    <x v="0"/>
    <x v="7"/>
    <s v="MEDICINA INTERNA "/>
    <x v="453"/>
    <n v="10612"/>
    <s v="ABCD-10612"/>
    <s v="A09"/>
    <s v="DIARREA Y GASTROENTERITIS DE PRESUNTO ORIGEN INFECCIOSO"/>
    <x v="2"/>
    <n v="27.67"/>
    <n v="27.4"/>
  </r>
  <r>
    <x v="1"/>
    <x v="0"/>
    <x v="7"/>
    <s v="MEDICINA INTERNA "/>
    <x v="453"/>
    <n v="10613"/>
    <s v="ABCD-10613"/>
    <s v="E11"/>
    <s v="DIABETES MELLITUS NO INSULINODEPENDIENTE"/>
    <x v="2"/>
    <n v="82.31"/>
    <n v="82.31"/>
  </r>
  <r>
    <x v="1"/>
    <x v="0"/>
    <x v="7"/>
    <s v="MEDICINA INTERNA "/>
    <x v="435"/>
    <n v="10614"/>
    <s v="ABCD-10614"/>
    <s v="I150"/>
    <s v="HIPERTENSION RENOVASCULAR"/>
    <x v="2"/>
    <n v="22.32"/>
    <n v="22.05"/>
  </r>
  <r>
    <x v="1"/>
    <x v="0"/>
    <x v="7"/>
    <s v="MEDICINA INTERNA "/>
    <x v="435"/>
    <n v="9675"/>
    <s v="ABCD-9675"/>
    <s v="Z944"/>
    <s v="TRASPLANTE DE HIGADO"/>
    <x v="2"/>
    <n v="153.03"/>
    <n v="153.03"/>
  </r>
  <r>
    <x v="1"/>
    <x v="0"/>
    <x v="7"/>
    <s v="MEDICINA INTERNA "/>
    <x v="435"/>
    <n v="10615"/>
    <s v="ABCD-10615"/>
    <s v="E10"/>
    <s v="DIABETES MELLITUS INSULINODEPENDIENTE"/>
    <x v="2"/>
    <n v="37.17"/>
    <n v="36.9"/>
  </r>
  <r>
    <x v="1"/>
    <x v="0"/>
    <x v="7"/>
    <s v="MEDICINA INTERNA "/>
    <x v="435"/>
    <n v="10616"/>
    <s v="ABCD-10616"/>
    <s v="R074"/>
    <s v="DOLOR EN EL PECHO, NO ESPECIFICADO"/>
    <x v="2"/>
    <n v="131.69999999999999"/>
    <n v="131.43"/>
  </r>
  <r>
    <x v="1"/>
    <x v="0"/>
    <x v="7"/>
    <s v="MEDICINA INTERNA "/>
    <x v="435"/>
    <n v="3081"/>
    <s v="ABCD-3081"/>
    <s v="M069"/>
    <s v="ARTRITIS REUMATOIDE, NO ESPECIFICADA"/>
    <x v="2"/>
    <n v="221.07"/>
    <n v="209.62"/>
  </r>
  <r>
    <x v="1"/>
    <x v="0"/>
    <x v="7"/>
    <s v="MEDICINA INTERNA "/>
    <x v="435"/>
    <n v="8927"/>
    <s v="ABCD-8927"/>
    <s v="I150"/>
    <s v="HIPERTENSION RENOVASCULAR"/>
    <x v="2"/>
    <n v="45.16"/>
    <n v="45.16"/>
  </r>
  <r>
    <x v="1"/>
    <x v="0"/>
    <x v="7"/>
    <s v="MEDICINA INTERNA "/>
    <x v="435"/>
    <n v="9657"/>
    <s v="ABCD-9657"/>
    <s v="E14"/>
    <s v="DIABETES MELLITUS, NO ESPECIFICADA"/>
    <x v="2"/>
    <n v="27.87"/>
    <n v="27.6"/>
  </r>
  <r>
    <x v="1"/>
    <x v="0"/>
    <x v="7"/>
    <s v="MEDICINA INTERNA "/>
    <x v="435"/>
    <n v="9679"/>
    <s v="ABCD-9679"/>
    <s v="I150"/>
    <s v="HIPERTENSION RENOVASCULAR"/>
    <x v="2"/>
    <n v="28.05"/>
    <n v="27.78"/>
  </r>
  <r>
    <x v="1"/>
    <x v="0"/>
    <x v="7"/>
    <s v="MEDICINA INTERNA "/>
    <x v="435"/>
    <n v="10617"/>
    <s v="ABCD-10617"/>
    <s v="E03"/>
    <s v="OTROS HIPOTIROIDISMOS"/>
    <x v="2"/>
    <n v="57.36"/>
    <n v="57.09"/>
  </r>
  <r>
    <x v="1"/>
    <x v="0"/>
    <x v="7"/>
    <s v="MEDICINA INTERNA "/>
    <x v="435"/>
    <n v="10618"/>
    <s v="ABCD-10618"/>
    <s v="K74"/>
    <s v="FIBROSIS Y CIRROSIS DEL HIGADO"/>
    <x v="2"/>
    <n v="93.04"/>
    <n v="92.77"/>
  </r>
  <r>
    <x v="1"/>
    <x v="0"/>
    <x v="7"/>
    <s v="MEDICINA INTERNA "/>
    <x v="435"/>
    <n v="10619"/>
    <s v="ABCD-10619"/>
    <s v="E10"/>
    <s v="DIABETES MELLITUS INSULINODEPENDIENTE"/>
    <x v="2"/>
    <n v="39.840000000000003"/>
    <n v="39.57"/>
  </r>
  <r>
    <x v="1"/>
    <x v="0"/>
    <x v="7"/>
    <s v="MEDICINA INTERNA "/>
    <x v="435"/>
    <n v="10620"/>
    <s v="ABCD-10620"/>
    <s v="I150"/>
    <s v="HIPERTENSION RENOVASCULAR"/>
    <x v="2"/>
    <n v="14.7"/>
    <n v="14.43"/>
  </r>
  <r>
    <x v="1"/>
    <x v="0"/>
    <x v="7"/>
    <s v="MEDICINA INTERNA "/>
    <x v="435"/>
    <n v="10621"/>
    <s v="ABCD-10621"/>
    <s v="E10"/>
    <s v="DIABETES MELLITUS INSULINODEPENDIENTE"/>
    <x v="2"/>
    <n v="12.24"/>
    <n v="12.24"/>
  </r>
  <r>
    <x v="1"/>
    <x v="0"/>
    <x v="7"/>
    <s v="MEDICINA INTERNA "/>
    <x v="435"/>
    <n v="3144"/>
    <s v="ABCD-3144"/>
    <s v="E10"/>
    <s v="DIABETES MELLITUS INSULINODEPENDIENTE"/>
    <x v="2"/>
    <n v="36.24"/>
    <n v="35.97"/>
  </r>
  <r>
    <x v="1"/>
    <x v="0"/>
    <x v="7"/>
    <s v="MEDICINA INTERNA "/>
    <x v="435"/>
    <n v="10622"/>
    <s v="ABCD-10622"/>
    <s v="M23"/>
    <s v="TRASTORNO INTERNO DE LA RODILLA"/>
    <x v="2"/>
    <n v="19.68"/>
    <n v="19.399999999999999"/>
  </r>
  <r>
    <x v="1"/>
    <x v="0"/>
    <x v="7"/>
    <s v="MEDICINA INTERNA "/>
    <x v="435"/>
    <n v="4949"/>
    <s v="ABCD-4949"/>
    <s v="K52"/>
    <s v="OTRAS COLITIS Y GASTROENTERITIS NO INFECCIOSAS"/>
    <x v="2"/>
    <n v="108.9"/>
    <n v="108.63"/>
  </r>
  <r>
    <x v="1"/>
    <x v="0"/>
    <x v="7"/>
    <s v="MEDICINA INTERNA "/>
    <x v="435"/>
    <n v="10623"/>
    <s v="ABCD-10623"/>
    <s v="E11"/>
    <s v="DIABETES MELLITUS NO INSULINODEPENDIENTE"/>
    <x v="2"/>
    <n v="113.85"/>
    <n v="113.58"/>
  </r>
  <r>
    <x v="1"/>
    <x v="0"/>
    <x v="7"/>
    <s v="MEDICINA INTERNA "/>
    <x v="435"/>
    <n v="10624"/>
    <s v="ABCD-10624"/>
    <s v="D649"/>
    <s v="ANEMIA DE TIPO NO ESPECIFICADO"/>
    <x v="2"/>
    <n v="298.94"/>
    <n v="298.67"/>
  </r>
  <r>
    <x v="1"/>
    <x v="0"/>
    <x v="7"/>
    <s v="MEDICINA INTERNA "/>
    <x v="435"/>
    <n v="10625"/>
    <s v="ABCD-10625"/>
    <s v="I150"/>
    <s v="HIPERTENSION RENOVASCULAR"/>
    <x v="2"/>
    <n v="112.28"/>
    <n v="112.01"/>
  </r>
  <r>
    <x v="1"/>
    <x v="0"/>
    <x v="7"/>
    <s v="MEDICINA INTERNA "/>
    <x v="435"/>
    <n v="10626"/>
    <s v="ABCD-10626"/>
    <s v="L500"/>
    <s v="URTICARIA ALERGICA"/>
    <x v="2"/>
    <n v="33.15"/>
    <n v="32.869999999999997"/>
  </r>
  <r>
    <x v="1"/>
    <x v="0"/>
    <x v="7"/>
    <s v="MEDICINA INTERNA "/>
    <x v="435"/>
    <n v="8938"/>
    <s v="ABCD-8938"/>
    <s v="K74"/>
    <s v="FIBROSIS Y CIRROSIS DEL HIGADO"/>
    <x v="2"/>
    <n v="931.26"/>
    <n v="930.45"/>
  </r>
  <r>
    <x v="1"/>
    <x v="0"/>
    <x v="7"/>
    <s v="MEDICINA INTERNA "/>
    <x v="435"/>
    <n v="10627"/>
    <s v="ABCD-10627"/>
    <s v="J304"/>
    <s v="RINITIS ALERGICA, NO ESPECIFICADA"/>
    <x v="2"/>
    <n v="15.45"/>
    <n v="15.17"/>
  </r>
  <r>
    <x v="1"/>
    <x v="0"/>
    <x v="7"/>
    <s v="MEDICINA INTERNA "/>
    <x v="435"/>
    <n v="3160"/>
    <s v="ABCD-3160"/>
    <s v="E11"/>
    <s v="DIABETES MELLITUS NO INSULINODEPENDIENTE"/>
    <x v="2"/>
    <n v="18.899999999999999"/>
    <n v="18.63"/>
  </r>
  <r>
    <x v="1"/>
    <x v="0"/>
    <x v="7"/>
    <s v="MEDICINA INTERNA "/>
    <x v="435"/>
    <n v="10628"/>
    <s v="ABCD-10628"/>
    <s v="M792"/>
    <s v="NEURALGIA Y NEURITIS, NO ESPECIFICADAS"/>
    <x v="2"/>
    <n v="20.25"/>
    <n v="19.97"/>
  </r>
  <r>
    <x v="1"/>
    <x v="0"/>
    <x v="7"/>
    <s v="MEDICINA INTERNA "/>
    <x v="435"/>
    <n v="8939"/>
    <s v="ABCD-8939"/>
    <s v="R14"/>
    <s v="FLATULENCIA Y AFECCIONES AFINES"/>
    <x v="2"/>
    <n v="6.46"/>
    <n v="6.46"/>
  </r>
  <r>
    <x v="1"/>
    <x v="0"/>
    <x v="7"/>
    <s v="MEDICINA INTERNA "/>
    <x v="435"/>
    <n v="8942"/>
    <s v="ABCD-8942"/>
    <s v="K21"/>
    <s v="ENFERMEDAD DEL REFLUJO GASTROESOFAGICO"/>
    <x v="2"/>
    <n v="19.53"/>
    <n v="19.260000000000002"/>
  </r>
  <r>
    <x v="1"/>
    <x v="0"/>
    <x v="7"/>
    <s v="MEDICINA INTERNA "/>
    <x v="435"/>
    <n v="10629"/>
    <s v="ABCD-10629"/>
    <s v="E079"/>
    <s v="TRASTORNO DE LA GLANDULA TIROIDES, NO ESPECIFICADO"/>
    <x v="2"/>
    <n v="15.42"/>
    <n v="15.15"/>
  </r>
  <r>
    <x v="1"/>
    <x v="0"/>
    <x v="7"/>
    <s v="MEDICINA INTERNA "/>
    <x v="435"/>
    <n v="10630"/>
    <s v="ABCD-10630"/>
    <s v="R300"/>
    <s v="DISURIA"/>
    <x v="2"/>
    <n v="75.88"/>
    <n v="75.61"/>
  </r>
  <r>
    <x v="1"/>
    <x v="0"/>
    <x v="7"/>
    <s v="MEDICINA INTERNA "/>
    <x v="435"/>
    <n v="10631"/>
    <s v="ABCD-10631"/>
    <s v="K29"/>
    <s v="GASTRITIS Y DUODENITIS"/>
    <x v="2"/>
    <n v="20.28"/>
    <n v="20"/>
  </r>
  <r>
    <x v="1"/>
    <x v="0"/>
    <x v="7"/>
    <s v="MEDICINA INTERNA "/>
    <x v="435"/>
    <n v="10632"/>
    <s v="ABCD-10632"/>
    <s v="J304"/>
    <s v="RINITIS ALERGICA, NO ESPECIFICADA"/>
    <x v="2"/>
    <n v="19.829999999999998"/>
    <n v="19.55"/>
  </r>
  <r>
    <x v="1"/>
    <x v="0"/>
    <x v="7"/>
    <s v="MEDICINA INTERNA "/>
    <x v="435"/>
    <n v="8945"/>
    <s v="ABCD-8945"/>
    <s v="R30"/>
    <s v="DOLOR ASOCIADO CON LA MICCION"/>
    <x v="2"/>
    <n v="44.97"/>
    <n v="44.97"/>
  </r>
  <r>
    <x v="1"/>
    <x v="0"/>
    <x v="7"/>
    <s v="MEDICINA INTERNA "/>
    <x v="435"/>
    <n v="9697"/>
    <s v="ABCD-9697"/>
    <s v="J304"/>
    <s v="RINITIS ALERGICA, NO ESPECIFICADA"/>
    <x v="2"/>
    <n v="19.079999999999998"/>
    <n v="18.809999999999999"/>
  </r>
  <r>
    <x v="1"/>
    <x v="0"/>
    <x v="7"/>
    <s v="MEDICINA INTERNA "/>
    <x v="435"/>
    <n v="1056"/>
    <s v="ABCD-1056"/>
    <s v="I150"/>
    <s v="HIPERTENSION RENOVASCULAR"/>
    <x v="2"/>
    <n v="56.77"/>
    <n v="56.77"/>
  </r>
  <r>
    <x v="1"/>
    <x v="0"/>
    <x v="7"/>
    <s v="MEDICINA INTERNA "/>
    <x v="435"/>
    <n v="8953"/>
    <s v="ABCD-8953"/>
    <s v="I150"/>
    <s v="HIPERTENSION RENOVASCULAR"/>
    <x v="2"/>
    <n v="55.52"/>
    <n v="55.52"/>
  </r>
  <r>
    <x v="1"/>
    <x v="0"/>
    <x v="7"/>
    <s v="MEDICINA INTERNA "/>
    <x v="454"/>
    <n v="10633"/>
    <s v="ABCD-10633"/>
    <s v="I150"/>
    <s v="HIPERTENSION RENOVASCULAR"/>
    <x v="2"/>
    <n v="83.97"/>
    <n v="83.97"/>
  </r>
  <r>
    <x v="1"/>
    <x v="0"/>
    <x v="7"/>
    <s v="MEDICINA INTERNA "/>
    <x v="454"/>
    <n v="9674"/>
    <s v="ABCD-9674"/>
    <s v="R73"/>
    <s v="NIVEL ELEVADO DE GLUCOSA EN SANGRE"/>
    <x v="2"/>
    <n v="13.5"/>
    <n v="13.23"/>
  </r>
  <r>
    <x v="1"/>
    <x v="0"/>
    <x v="7"/>
    <s v="MEDICINA INTERNA "/>
    <x v="454"/>
    <n v="10634"/>
    <s v="ABCD-10634"/>
    <s v="K30"/>
    <s v="DISPEPSIA"/>
    <x v="2"/>
    <n v="96.12"/>
    <n v="95.85"/>
  </r>
  <r>
    <x v="1"/>
    <x v="0"/>
    <x v="7"/>
    <s v="MEDICINA INTERNA "/>
    <x v="454"/>
    <n v="9682"/>
    <s v="ABCD-9682"/>
    <s v="R634"/>
    <s v="PERDIDA ANORMAL DE PESO"/>
    <x v="2"/>
    <n v="13.5"/>
    <n v="13.23"/>
  </r>
  <r>
    <x v="1"/>
    <x v="0"/>
    <x v="7"/>
    <s v="MEDICINA INTERNA "/>
    <x v="454"/>
    <n v="9683"/>
    <s v="ABCD-9683"/>
    <s v="I10"/>
    <s v="HIPERTENSION ESENCIAL (PRIMARIA)"/>
    <x v="2"/>
    <n v="65.77"/>
    <n v="65.77"/>
  </r>
  <r>
    <x v="1"/>
    <x v="0"/>
    <x v="7"/>
    <s v="MEDICINA INTERNA "/>
    <x v="454"/>
    <n v="10635"/>
    <s v="ABCD-10635"/>
    <s v="M139"/>
    <s v="ARTRITIS, NO ESPECIFICADA"/>
    <x v="2"/>
    <n v="26.9"/>
    <n v="26.63"/>
  </r>
  <r>
    <x v="1"/>
    <x v="0"/>
    <x v="7"/>
    <s v="MEDICINA INTERNA "/>
    <x v="454"/>
    <n v="10636"/>
    <s v="ABCD-10636"/>
    <s v="K30"/>
    <s v="DISPEPSIA"/>
    <x v="2"/>
    <n v="19.53"/>
    <n v="19.260000000000002"/>
  </r>
  <r>
    <x v="1"/>
    <x v="0"/>
    <x v="7"/>
    <s v="MEDICINA INTERNA "/>
    <x v="454"/>
    <n v="10637"/>
    <s v="ABCD-10637"/>
    <s v="I150"/>
    <s v="HIPERTENSION RENOVASCULAR"/>
    <x v="2"/>
    <n v="17.399999999999999"/>
    <n v="17.13"/>
  </r>
  <r>
    <x v="1"/>
    <x v="0"/>
    <x v="7"/>
    <s v="MEDICINA INTERNA "/>
    <x v="450"/>
    <n v="10638"/>
    <s v="ABCD-10638"/>
    <s v="K74"/>
    <s v="FIBROSIS Y CIRROSIS DEL HIGADO"/>
    <x v="2"/>
    <n v="100.78"/>
    <n v="100.51"/>
  </r>
  <r>
    <x v="1"/>
    <x v="0"/>
    <x v="7"/>
    <s v="MEDICINA INTERNA "/>
    <x v="450"/>
    <n v="10639"/>
    <s v="ABCD-10639"/>
    <s v="E11"/>
    <s v="DIABETES MELLITUS NO INSULINODEPENDIENTE"/>
    <x v="2"/>
    <n v="61.03"/>
    <n v="60.76"/>
  </r>
  <r>
    <x v="1"/>
    <x v="0"/>
    <x v="7"/>
    <s v="MEDICINA INTERNA "/>
    <x v="450"/>
    <n v="10640"/>
    <s v="ABCD-10640"/>
    <s v="M199"/>
    <s v="ARTROSIS, NO ESPECIFICADA"/>
    <x v="2"/>
    <n v="103.18"/>
    <n v="102.91"/>
  </r>
  <r>
    <x v="1"/>
    <x v="0"/>
    <x v="7"/>
    <s v="MEDICINA INTERNA "/>
    <x v="450"/>
    <n v="9241"/>
    <s v="ABCD-9241"/>
    <s v="Z944"/>
    <s v="TRASPLANTE DE HIGADO"/>
    <x v="2"/>
    <n v="10.56"/>
    <n v="10.56"/>
  </r>
  <r>
    <x v="1"/>
    <x v="0"/>
    <x v="7"/>
    <s v="MEDICINA INTERNA "/>
    <x v="450"/>
    <n v="10641"/>
    <s v="ABCD-10641"/>
    <s v="I150"/>
    <s v="HIPERTENSION RENOVASCULAR"/>
    <x v="2"/>
    <n v="245.39"/>
    <n v="245.12"/>
  </r>
  <r>
    <x v="1"/>
    <x v="0"/>
    <x v="7"/>
    <s v="MEDICINA INTERNA "/>
    <x v="450"/>
    <n v="10642"/>
    <s v="ABCD-10642"/>
    <s v="K590"/>
    <s v="CONSTIPACION"/>
    <x v="2"/>
    <n v="40.299999999999997"/>
    <n v="40.03"/>
  </r>
  <r>
    <x v="1"/>
    <x v="0"/>
    <x v="7"/>
    <s v="MEDICINA INTERNA "/>
    <x v="450"/>
    <n v="9710"/>
    <s v="ABCD-9710"/>
    <s v="I150"/>
    <s v="HIPERTENSION RENOVASCULAR"/>
    <x v="2"/>
    <n v="21.3"/>
    <n v="21.03"/>
  </r>
  <r>
    <x v="1"/>
    <x v="0"/>
    <x v="7"/>
    <s v="MEDICINA INTERNA "/>
    <x v="450"/>
    <n v="10643"/>
    <s v="ABCD-10643"/>
    <s v="K74"/>
    <s v="FIBROSIS Y CIRROSIS DEL HIGADO"/>
    <x v="2"/>
    <n v="94.37"/>
    <n v="94.1"/>
  </r>
  <r>
    <x v="1"/>
    <x v="0"/>
    <x v="7"/>
    <s v="MEDICINA INTERNA "/>
    <x v="450"/>
    <n v="3319"/>
    <s v="ABCD-3319"/>
    <s v="K295"/>
    <s v="GASTRITIS CRONICA, NO ESPECIFICADA"/>
    <x v="2"/>
    <n v="87.95"/>
    <n v="87.95"/>
  </r>
  <r>
    <x v="1"/>
    <x v="0"/>
    <x v="7"/>
    <s v="MEDICINA INTERNA "/>
    <x v="450"/>
    <n v="10644"/>
    <s v="ABCD-10644"/>
    <s v="R103"/>
    <s v="DOLOR LOCALIZADO EN OTRAS PARTES INFERIORES DEL ABDOMEN"/>
    <x v="2"/>
    <n v="13.5"/>
    <n v="13.23"/>
  </r>
  <r>
    <x v="1"/>
    <x v="0"/>
    <x v="7"/>
    <s v="MEDICINA INTERNA "/>
    <x v="450"/>
    <n v="5479"/>
    <s v="ABCD-5479"/>
    <s v="E10"/>
    <s v="DIABETES MELLITUS INSULINODEPENDIENTE"/>
    <x v="2"/>
    <n v="67.91"/>
    <n v="67.64"/>
  </r>
  <r>
    <x v="1"/>
    <x v="0"/>
    <x v="7"/>
    <s v="MEDICINA INTERNA "/>
    <x v="450"/>
    <n v="10645"/>
    <s v="ABCD-10645"/>
    <s v="E11"/>
    <s v="DIABETES MELLITUS NO INSULINODEPENDIENTE"/>
    <x v="2"/>
    <n v="71.16"/>
    <n v="70.89"/>
  </r>
  <r>
    <x v="1"/>
    <x v="0"/>
    <x v="7"/>
    <s v="MEDICINA INTERNA "/>
    <x v="450"/>
    <n v="10646"/>
    <s v="ABCD-10646"/>
    <s v="E039"/>
    <s v="HIPOTIROIDISMO, NO ESPECIFICADO"/>
    <x v="2"/>
    <n v="164.54"/>
    <n v="164.27"/>
  </r>
  <r>
    <x v="1"/>
    <x v="0"/>
    <x v="7"/>
    <s v="MEDICINA INTERNA "/>
    <x v="450"/>
    <n v="10647"/>
    <s v="ABCD-10647"/>
    <s v="K297"/>
    <s v="GASTRITIS, NO ESPECIFICADA"/>
    <x v="2"/>
    <n v="33.31"/>
    <n v="33.04"/>
  </r>
  <r>
    <x v="1"/>
    <x v="0"/>
    <x v="7"/>
    <s v="MEDICINA INTERNA "/>
    <x v="450"/>
    <n v="10648"/>
    <s v="ABCD-10648"/>
    <s v="M542"/>
    <s v="CERVICALGIA"/>
    <x v="2"/>
    <n v="14.25"/>
    <n v="13.97"/>
  </r>
  <r>
    <x v="1"/>
    <x v="0"/>
    <x v="7"/>
    <s v="MEDICINA INTERNA "/>
    <x v="450"/>
    <n v="9249"/>
    <s v="ABCD-9249"/>
    <s v="Z944"/>
    <s v="TRASPLANTE DE HIGADO"/>
    <x v="2"/>
    <n v="53.04"/>
    <n v="53.04"/>
  </r>
  <r>
    <x v="1"/>
    <x v="0"/>
    <x v="7"/>
    <s v="MEDICINA INTERNA "/>
    <x v="450"/>
    <n v="10649"/>
    <s v="ABCD-10649"/>
    <s v="K74"/>
    <s v="FIBROSIS Y CIRROSIS DEL HIGADO"/>
    <x v="2"/>
    <n v="163.89"/>
    <n v="163.62"/>
  </r>
  <r>
    <x v="1"/>
    <x v="0"/>
    <x v="7"/>
    <s v="MEDICINA INTERNA "/>
    <x v="466"/>
    <n v="4549"/>
    <s v="ABCD-4549"/>
    <s v="I150"/>
    <s v="HIPERTENSION RENOVASCULAR"/>
    <x v="2"/>
    <n v="49.78"/>
    <n v="49.51"/>
  </r>
  <r>
    <x v="1"/>
    <x v="0"/>
    <x v="7"/>
    <s v="MEDICINA INTERNA "/>
    <x v="462"/>
    <n v="10179"/>
    <s v="ABCD-10179"/>
    <s v="Z944"/>
    <s v="TRASPLANTE DE HIGADO"/>
    <x v="2"/>
    <n v="1489.35"/>
    <n v="1488.81"/>
  </r>
  <r>
    <x v="1"/>
    <x v="0"/>
    <x v="7"/>
    <s v="MEDICINA INTERNA "/>
    <x v="436"/>
    <n v="9531"/>
    <s v="ABCD-9531"/>
    <s v="K05"/>
    <s v="GINGIVITIS Y ENFERMEDADES PERIODONTALES"/>
    <x v="2"/>
    <n v="13.5"/>
    <n v="13.23"/>
  </r>
  <r>
    <x v="1"/>
    <x v="0"/>
    <x v="7"/>
    <s v="MEDICINA INTERNA "/>
    <x v="436"/>
    <n v="9532"/>
    <s v="ABCD-9532"/>
    <s v="E11"/>
    <s v="DIABETES MELLITUS NO INSULINODEPENDIENTE"/>
    <x v="2"/>
    <n v="23.4"/>
    <n v="23.13"/>
  </r>
  <r>
    <x v="1"/>
    <x v="0"/>
    <x v="7"/>
    <s v="MEDICINA INTERNA "/>
    <x v="400"/>
    <n v="10650"/>
    <s v="ABCD-10650"/>
    <s v="D649"/>
    <s v="ANEMIA DE TIPO NO ESPECIFICADO"/>
    <x v="1"/>
    <n v="1215.4000000000001"/>
    <n v="1215.4000000000001"/>
  </r>
  <r>
    <x v="1"/>
    <x v="0"/>
    <x v="7"/>
    <s v="MEDICINA INTERNA "/>
    <x v="400"/>
    <n v="10651"/>
    <s v="ABCD-10651"/>
    <s v="I269"/>
    <s v="EMBOLIA PULMONAR SIN MENCION DE CORAZON PULMONAR AGUDO"/>
    <x v="1"/>
    <n v="3171.46"/>
    <n v="2919.71"/>
  </r>
  <r>
    <x v="1"/>
    <x v="0"/>
    <x v="7"/>
    <s v="MEDICINA INTERNA "/>
    <x v="467"/>
    <n v="10652"/>
    <s v="ABCD-10652"/>
    <s v="E440"/>
    <s v="DESNUTRICION PROTEICOCALORICA MODERADA"/>
    <x v="1"/>
    <n v="5835.69"/>
    <n v="5835.69"/>
  </r>
  <r>
    <x v="1"/>
    <x v="0"/>
    <x v="7"/>
    <s v="NEFROLOGIA "/>
    <x v="456"/>
    <n v="10653"/>
    <s v="ABCD-10653"/>
    <s v="N18"/>
    <s v="INSUFICIENCIA RENAL CRONICA"/>
    <x v="2"/>
    <n v="588.02"/>
    <n v="588.02"/>
  </r>
  <r>
    <x v="1"/>
    <x v="0"/>
    <x v="7"/>
    <s v="NEFROLOGIA "/>
    <x v="456"/>
    <n v="9358"/>
    <s v="ABCD-9358"/>
    <s v="D848"/>
    <s v="OTRAS INMUNODEFICIENCIAS ESPECIFICADAS"/>
    <x v="2"/>
    <n v="648.53"/>
    <n v="648.53"/>
  </r>
  <r>
    <x v="1"/>
    <x v="0"/>
    <x v="7"/>
    <s v="NEFROLOGIA "/>
    <x v="456"/>
    <n v="9741"/>
    <s v="ABCD-9741"/>
    <s v="N180"/>
    <s v="INSUFICIENCIA RENAL TERMINAL"/>
    <x v="2"/>
    <n v="1833.26"/>
    <n v="1822.08"/>
  </r>
  <r>
    <x v="1"/>
    <x v="0"/>
    <x v="7"/>
    <s v="NEFROLOGIA "/>
    <x v="456"/>
    <n v="9853"/>
    <s v="ABCD-9853"/>
    <s v="D848"/>
    <s v="OTRAS INMUNODEFICIENCIAS ESPECIFICADAS"/>
    <x v="2"/>
    <n v="1683.67"/>
    <n v="1683.67"/>
  </r>
  <r>
    <x v="1"/>
    <x v="0"/>
    <x v="7"/>
    <s v="NEFROLOGIA "/>
    <x v="456"/>
    <n v="10654"/>
    <s v="ABCD-10654"/>
    <s v="N18"/>
    <s v="INSUFICIENCIA RENAL CRONICA"/>
    <x v="2"/>
    <n v="13.97"/>
    <n v="13.97"/>
  </r>
  <r>
    <x v="1"/>
    <x v="0"/>
    <x v="7"/>
    <s v="NEFROLOGIA "/>
    <x v="456"/>
    <n v="9746"/>
    <s v="ABCD-9746"/>
    <s v="Z940"/>
    <s v="TRASPLANTE DE RIÑON"/>
    <x v="2"/>
    <n v="1259.19"/>
    <n v="1259.19"/>
  </r>
  <r>
    <x v="1"/>
    <x v="0"/>
    <x v="7"/>
    <s v="NEFROLOGIA "/>
    <x v="456"/>
    <n v="9750"/>
    <s v="ABCD-9750"/>
    <s v="D848"/>
    <s v="OTRAS INMUNODEFICIENCIAS ESPECIFICADAS"/>
    <x v="2"/>
    <n v="142.47"/>
    <n v="142.47"/>
  </r>
  <r>
    <x v="1"/>
    <x v="0"/>
    <x v="7"/>
    <s v="NEFROLOGIA "/>
    <x v="456"/>
    <n v="10655"/>
    <s v="ABCD-10655"/>
    <s v="N180"/>
    <s v="INSUFICIENCIA RENAL TERMINAL"/>
    <x v="2"/>
    <n v="574.04999999999995"/>
    <n v="574.04999999999995"/>
  </r>
  <r>
    <x v="1"/>
    <x v="0"/>
    <x v="7"/>
    <s v="NEFROLOGIA "/>
    <x v="456"/>
    <n v="10656"/>
    <s v="ABCD-10656"/>
    <s v="N18"/>
    <s v="INSUFICIENCIA RENAL CRONICA"/>
    <x v="2"/>
    <n v="538.78"/>
    <n v="538.78"/>
  </r>
  <r>
    <x v="1"/>
    <x v="0"/>
    <x v="7"/>
    <s v="NEFROLOGIA "/>
    <x v="456"/>
    <n v="9753"/>
    <s v="ABCD-9753"/>
    <s v="Z940"/>
    <s v="TRASPLANTE DE RIÑON"/>
    <x v="2"/>
    <n v="2211.77"/>
    <n v="2211.77"/>
  </r>
  <r>
    <x v="1"/>
    <x v="0"/>
    <x v="7"/>
    <s v="NEFROLOGIA "/>
    <x v="456"/>
    <n v="9754"/>
    <s v="ABCD-9754"/>
    <s v="D848"/>
    <s v="OTRAS INMUNODEFICIENCIAS ESPECIFICADAS"/>
    <x v="2"/>
    <n v="1745.33"/>
    <n v="1745.33"/>
  </r>
  <r>
    <x v="1"/>
    <x v="0"/>
    <x v="7"/>
    <s v="NEFROLOGIA "/>
    <x v="456"/>
    <n v="9756"/>
    <s v="ABCD-9756"/>
    <s v="Z940"/>
    <s v="TRASPLANTE DE RIÑON"/>
    <x v="2"/>
    <n v="799.97"/>
    <n v="799.97"/>
  </r>
  <r>
    <x v="1"/>
    <x v="0"/>
    <x v="7"/>
    <s v="NEFROLOGIA "/>
    <x v="456"/>
    <n v="10657"/>
    <s v="ABCD-10657"/>
    <s v="D848"/>
    <s v="OTRAS INMUNODEFICIENCIAS ESPECIFICADAS"/>
    <x v="2"/>
    <n v="443.85"/>
    <n v="443.85"/>
  </r>
  <r>
    <x v="1"/>
    <x v="0"/>
    <x v="7"/>
    <s v="NEFROLOGIA "/>
    <x v="468"/>
    <n v="9740"/>
    <s v="ABCD-9740"/>
    <s v="D848"/>
    <s v="OTRAS INMUNODEFICIENCIAS ESPECIFICADAS"/>
    <x v="2"/>
    <n v="636.1"/>
    <n v="636.1"/>
  </r>
  <r>
    <x v="1"/>
    <x v="0"/>
    <x v="7"/>
    <s v="NEFROLOGIA "/>
    <x v="468"/>
    <n v="9757"/>
    <s v="ABCD-9757"/>
    <s v="E112"/>
    <s v="DIABETES MELLITUS NO INSULINODEPENDIENTE, CON COMPLICACIONES RENALES"/>
    <x v="2"/>
    <n v="84.03"/>
    <n v="84.03"/>
  </r>
  <r>
    <x v="1"/>
    <x v="0"/>
    <x v="7"/>
    <s v="NEFROLOGIA "/>
    <x v="451"/>
    <n v="10085"/>
    <s v="ABCD-10085"/>
    <s v="N180"/>
    <s v="INSUFICIENCIA RENAL TERMINAL"/>
    <x v="2"/>
    <n v="574.04999999999995"/>
    <n v="574.04999999999995"/>
  </r>
  <r>
    <x v="1"/>
    <x v="0"/>
    <x v="7"/>
    <s v="NEFROLOGIA "/>
    <x v="451"/>
    <n v="10658"/>
    <s v="ABCD-10658"/>
    <s v="N18"/>
    <s v="INSUFICIENCIA RENAL CRONICA"/>
    <x v="2"/>
    <n v="13.97"/>
    <n v="13.97"/>
  </r>
  <r>
    <x v="1"/>
    <x v="0"/>
    <x v="7"/>
    <s v="NEFROLOGIA "/>
    <x v="451"/>
    <n v="8971"/>
    <s v="ABCD-8971"/>
    <s v="D848"/>
    <s v="OTRAS INMUNODEFICIENCIAS ESPECIFICADAS"/>
    <x v="2"/>
    <n v="922.21"/>
    <n v="921.94"/>
  </r>
  <r>
    <x v="1"/>
    <x v="0"/>
    <x v="7"/>
    <s v="NEFROLOGIA "/>
    <x v="451"/>
    <n v="9773"/>
    <s v="ABCD-9773"/>
    <s v="N18"/>
    <s v="INSUFICIENCIA RENAL CRONICA"/>
    <x v="2"/>
    <n v="13.97"/>
    <n v="13.97"/>
  </r>
  <r>
    <x v="1"/>
    <x v="0"/>
    <x v="7"/>
    <s v="NEFROLOGIA "/>
    <x v="451"/>
    <n v="10659"/>
    <s v="ABCD-10659"/>
    <s v="N18"/>
    <s v="INSUFICIENCIA RENAL CRONICA"/>
    <x v="2"/>
    <n v="119.68"/>
    <n v="119.68"/>
  </r>
  <r>
    <x v="1"/>
    <x v="0"/>
    <x v="7"/>
    <s v="NEFROLOGIA "/>
    <x v="451"/>
    <n v="9803"/>
    <s v="ABCD-9803"/>
    <s v="N18"/>
    <s v="INSUFICIENCIA RENAL CRONICA"/>
    <x v="2"/>
    <n v="13.97"/>
    <n v="13.97"/>
  </r>
  <r>
    <x v="1"/>
    <x v="0"/>
    <x v="7"/>
    <s v="NEFROLOGIA "/>
    <x v="451"/>
    <n v="1635"/>
    <s v="ABCD-1635"/>
    <s v="D848"/>
    <s v="OTRAS INMUNODEFICIENCIAS ESPECIFICADAS"/>
    <x v="2"/>
    <n v="654.41999999999996"/>
    <n v="654.15"/>
  </r>
  <r>
    <x v="1"/>
    <x v="0"/>
    <x v="7"/>
    <s v="NEFROLOGIA "/>
    <x v="451"/>
    <n v="10660"/>
    <s v="ABCD-10660"/>
    <s v="N18"/>
    <s v="INSUFICIENCIA RENAL CRONICA"/>
    <x v="2"/>
    <n v="13.97"/>
    <n v="13.97"/>
  </r>
  <r>
    <x v="1"/>
    <x v="0"/>
    <x v="7"/>
    <s v="NEFROLOGIA "/>
    <x v="451"/>
    <n v="10661"/>
    <s v="ABCD-10661"/>
    <s v="N18"/>
    <s v="INSUFICIENCIA RENAL CRONICA"/>
    <x v="2"/>
    <n v="13.97"/>
    <n v="13.97"/>
  </r>
  <r>
    <x v="1"/>
    <x v="0"/>
    <x v="7"/>
    <s v="NEFROLOGIA "/>
    <x v="451"/>
    <n v="10662"/>
    <s v="ABCD-10662"/>
    <s v="N18"/>
    <s v="INSUFICIENCIA RENAL CRONICA"/>
    <x v="2"/>
    <n v="13.97"/>
    <n v="13.97"/>
  </r>
  <r>
    <x v="1"/>
    <x v="0"/>
    <x v="7"/>
    <s v="NEFROLOGIA "/>
    <x v="451"/>
    <n v="9028"/>
    <s v="ABCD-9028"/>
    <s v="N18"/>
    <s v="INSUFICIENCIA RENAL CRONICA"/>
    <x v="2"/>
    <n v="13.97"/>
    <n v="13.97"/>
  </r>
  <r>
    <x v="1"/>
    <x v="0"/>
    <x v="7"/>
    <s v="NEFROLOGIA "/>
    <x v="451"/>
    <n v="10663"/>
    <s v="ABCD-10663"/>
    <s v="N180"/>
    <s v="INSUFICIENCIA RENAL TERMINAL"/>
    <x v="2"/>
    <n v="574.04999999999995"/>
    <n v="574.04999999999995"/>
  </r>
  <r>
    <x v="1"/>
    <x v="0"/>
    <x v="7"/>
    <s v="NEFROLOGIA "/>
    <x v="451"/>
    <n v="5840"/>
    <s v="ABCD-5840"/>
    <s v="N18"/>
    <s v="INSUFICIENCIA RENAL CRONICA"/>
    <x v="2"/>
    <n v="13.97"/>
    <n v="13.97"/>
  </r>
  <r>
    <x v="1"/>
    <x v="0"/>
    <x v="7"/>
    <s v="NEFROLOGIA "/>
    <x v="451"/>
    <n v="10664"/>
    <s v="ABCD-10664"/>
    <s v="I12"/>
    <s v="ENFERMEDAD RENAL HIPERTENSIVA"/>
    <x v="2"/>
    <n v="87.45"/>
    <n v="87.45"/>
  </r>
  <r>
    <x v="1"/>
    <x v="0"/>
    <x v="7"/>
    <s v="NEFROLOGIA "/>
    <x v="451"/>
    <n v="10665"/>
    <s v="ABCD-10665"/>
    <s v="N18"/>
    <s v="INSUFICIENCIA RENAL CRONICA"/>
    <x v="2"/>
    <n v="574.04999999999995"/>
    <n v="574.04999999999995"/>
  </r>
  <r>
    <x v="1"/>
    <x v="0"/>
    <x v="7"/>
    <s v="NEFROLOGIA "/>
    <x v="451"/>
    <n v="1978"/>
    <s v="ABCD-1978"/>
    <s v="D848"/>
    <s v="OTRAS INMUNODEFICIENCIAS ESPECIFICADAS"/>
    <x v="2"/>
    <n v="290.11"/>
    <n v="290.11"/>
  </r>
  <r>
    <x v="1"/>
    <x v="0"/>
    <x v="7"/>
    <s v="NEFROLOGIA "/>
    <x v="451"/>
    <n v="10666"/>
    <s v="ABCD-10666"/>
    <s v="N180"/>
    <s v="INSUFICIENCIA RENAL TERMINAL"/>
    <x v="2"/>
    <n v="574.04999999999995"/>
    <n v="574.04999999999995"/>
  </r>
  <r>
    <x v="1"/>
    <x v="0"/>
    <x v="7"/>
    <s v="NEFROLOGIA "/>
    <x v="451"/>
    <n v="1656"/>
    <s v="ABCD-1656"/>
    <s v="N18"/>
    <s v="INSUFICIENCIA RENAL CRONICA"/>
    <x v="2"/>
    <n v="322.27999999999997"/>
    <n v="322"/>
  </r>
  <r>
    <x v="1"/>
    <x v="0"/>
    <x v="7"/>
    <s v="NEFROLOGIA "/>
    <x v="451"/>
    <n v="10667"/>
    <s v="ABCD-10667"/>
    <s v="N18"/>
    <s v="INSUFICIENCIA RENAL CRONICA"/>
    <x v="2"/>
    <n v="13.97"/>
    <n v="13.97"/>
  </r>
  <r>
    <x v="1"/>
    <x v="0"/>
    <x v="7"/>
    <s v="NEFROLOGIA "/>
    <x v="451"/>
    <n v="10668"/>
    <s v="ABCD-10668"/>
    <s v="N18"/>
    <s v="INSUFICIENCIA RENAL CRONICA"/>
    <x v="2"/>
    <n v="13.97"/>
    <n v="13.97"/>
  </r>
  <r>
    <x v="1"/>
    <x v="0"/>
    <x v="7"/>
    <s v="NEFROLOGIA "/>
    <x v="451"/>
    <n v="9768"/>
    <s v="ABCD-9768"/>
    <s v="D848"/>
    <s v="OTRAS INMUNODEFICIENCIAS ESPECIFICADAS"/>
    <x v="2"/>
    <n v="4655.09"/>
    <n v="4655.09"/>
  </r>
  <r>
    <x v="1"/>
    <x v="0"/>
    <x v="7"/>
    <s v="NEFROLOGIA "/>
    <x v="451"/>
    <n v="9770"/>
    <s v="ABCD-9770"/>
    <s v="D848"/>
    <s v="OTRAS INMUNODEFICIENCIAS ESPECIFICADAS"/>
    <x v="2"/>
    <n v="1967.47"/>
    <n v="1967.47"/>
  </r>
  <r>
    <x v="1"/>
    <x v="0"/>
    <x v="7"/>
    <s v="NEFROLOGIA "/>
    <x v="434"/>
    <n v="10669"/>
    <s v="ABCD-10669"/>
    <s v="N18"/>
    <s v="INSUFICIENCIA RENAL CRONICA"/>
    <x v="2"/>
    <n v="13.97"/>
    <n v="13.97"/>
  </r>
  <r>
    <x v="1"/>
    <x v="0"/>
    <x v="7"/>
    <s v="NEFROLOGIA "/>
    <x v="434"/>
    <n v="9213"/>
    <s v="ABCD-9213"/>
    <s v="D848"/>
    <s v="OTRAS INMUNODEFICIENCIAS ESPECIFICADAS"/>
    <x v="2"/>
    <n v="1322.31"/>
    <n v="1322.04"/>
  </r>
  <r>
    <x v="1"/>
    <x v="0"/>
    <x v="7"/>
    <s v="NEFROLOGIA "/>
    <x v="434"/>
    <n v="10670"/>
    <s v="ABCD-10670"/>
    <s v="I12"/>
    <s v="ENFERMEDAD RENAL HIPERTENSIVA"/>
    <x v="2"/>
    <n v="127.56"/>
    <n v="127.56"/>
  </r>
  <r>
    <x v="1"/>
    <x v="0"/>
    <x v="7"/>
    <s v="NEFROLOGIA "/>
    <x v="434"/>
    <n v="4025"/>
    <s v="ABCD-4025"/>
    <s v="N18"/>
    <s v="INSUFICIENCIA RENAL CRONICA"/>
    <x v="2"/>
    <n v="13.97"/>
    <n v="13.97"/>
  </r>
  <r>
    <x v="1"/>
    <x v="0"/>
    <x v="7"/>
    <s v="NEFROLOGIA "/>
    <x v="434"/>
    <n v="10671"/>
    <s v="ABCD-10671"/>
    <s v="E10"/>
    <s v="DIABETES MELLITUS INSULINODEPENDIENTE"/>
    <x v="2"/>
    <n v="574.04999999999995"/>
    <n v="574.04999999999995"/>
  </r>
  <r>
    <x v="1"/>
    <x v="0"/>
    <x v="7"/>
    <s v="NEFROLOGIA "/>
    <x v="434"/>
    <n v="10672"/>
    <s v="ABCD-10672"/>
    <s v="D848"/>
    <s v="OTRAS INMUNODEFICIENCIAS ESPECIFICADAS"/>
    <x v="2"/>
    <n v="795.16"/>
    <n v="795.16"/>
  </r>
  <r>
    <x v="1"/>
    <x v="0"/>
    <x v="7"/>
    <s v="NEFROLOGIA "/>
    <x v="434"/>
    <n v="10673"/>
    <s v="ABCD-10673"/>
    <s v="N180"/>
    <s v="INSUFICIENCIA RENAL TERMINAL"/>
    <x v="2"/>
    <n v="574.04999999999995"/>
    <n v="574.04999999999995"/>
  </r>
  <r>
    <x v="1"/>
    <x v="0"/>
    <x v="7"/>
    <s v="NEFROLOGIA "/>
    <x v="434"/>
    <n v="10674"/>
    <s v="ABCD-10674"/>
    <s v="N18"/>
    <s v="INSUFICIENCIA RENAL CRONICA"/>
    <x v="2"/>
    <n v="574.04999999999995"/>
    <n v="574.04999999999995"/>
  </r>
  <r>
    <x v="1"/>
    <x v="0"/>
    <x v="7"/>
    <s v="NEFROLOGIA "/>
    <x v="434"/>
    <n v="9783"/>
    <s v="ABCD-9783"/>
    <s v="Z940"/>
    <s v="TRASPLANTE DE RIÑON"/>
    <x v="2"/>
    <n v="68.64"/>
    <n v="68.64"/>
  </r>
  <r>
    <x v="1"/>
    <x v="0"/>
    <x v="7"/>
    <s v="NEFROLOGIA "/>
    <x v="452"/>
    <n v="10675"/>
    <s v="ABCD-10675"/>
    <s v="E112"/>
    <s v="DIABETES MELLITUS NO INSULINODEPENDIENTE, CON COMPLICACIONES RENALES"/>
    <x v="2"/>
    <n v="81.36"/>
    <n v="81.36"/>
  </r>
  <r>
    <x v="1"/>
    <x v="0"/>
    <x v="7"/>
    <s v="NEFROLOGIA "/>
    <x v="452"/>
    <n v="10676"/>
    <s v="ABCD-10676"/>
    <s v="N18"/>
    <s v="INSUFICIENCIA RENAL CRONICA"/>
    <x v="2"/>
    <n v="142.84"/>
    <n v="142.84"/>
  </r>
  <r>
    <x v="1"/>
    <x v="0"/>
    <x v="7"/>
    <s v="NEFROLOGIA "/>
    <x v="452"/>
    <n v="10677"/>
    <s v="ABCD-10677"/>
    <s v="E112"/>
    <s v="DIABETES MELLITUS NO INSULINODEPENDIENTE, CON COMPLICACIONES RENALES"/>
    <x v="2"/>
    <n v="96.82"/>
    <n v="96.82"/>
  </r>
  <r>
    <x v="1"/>
    <x v="0"/>
    <x v="7"/>
    <s v="NEFROLOGIA "/>
    <x v="446"/>
    <n v="10678"/>
    <s v="ABCD-10678"/>
    <s v="D848"/>
    <s v="OTRAS INMUNODEFICIENCIAS ESPECIFICADAS"/>
    <x v="2"/>
    <n v="2251.87"/>
    <n v="2251.87"/>
  </r>
  <r>
    <x v="1"/>
    <x v="0"/>
    <x v="7"/>
    <s v="NEFROLOGIA "/>
    <x v="446"/>
    <n v="10679"/>
    <s v="ABCD-10679"/>
    <s v="D848"/>
    <s v="OTRAS INMUNODEFICIENCIAS ESPECIFICADAS"/>
    <x v="2"/>
    <n v="1842.11"/>
    <n v="1842.11"/>
  </r>
  <r>
    <x v="1"/>
    <x v="0"/>
    <x v="7"/>
    <s v="NEFROLOGIA "/>
    <x v="446"/>
    <n v="9804"/>
    <s v="ABCD-9804"/>
    <s v="D848"/>
    <s v="OTRAS INMUNODEFICIENCIAS ESPECIFICADAS"/>
    <x v="2"/>
    <n v="979.46"/>
    <n v="979.46"/>
  </r>
  <r>
    <x v="1"/>
    <x v="0"/>
    <x v="7"/>
    <s v="NEFROLOGIA "/>
    <x v="446"/>
    <n v="10680"/>
    <s v="ABCD-10680"/>
    <s v="D848"/>
    <s v="OTRAS INMUNODEFICIENCIAS ESPECIFICADAS"/>
    <x v="2"/>
    <n v="634.49"/>
    <n v="634.49"/>
  </r>
  <r>
    <x v="1"/>
    <x v="0"/>
    <x v="7"/>
    <s v="NEFROLOGIA "/>
    <x v="446"/>
    <n v="9044"/>
    <s v="ABCD-9044"/>
    <s v="Z940"/>
    <s v="TRASPLANTE DE RIÑON"/>
    <x v="2"/>
    <n v="1275.2"/>
    <n v="1274.6500000000001"/>
  </r>
  <r>
    <x v="1"/>
    <x v="0"/>
    <x v="7"/>
    <s v="NEFROLOGIA "/>
    <x v="446"/>
    <n v="10681"/>
    <s v="ABCD-10681"/>
    <s v="E112"/>
    <s v="DIABETES MELLITUS NO INSULINODEPENDIENTE, CON COMPLICACIONES RENALES"/>
    <x v="2"/>
    <n v="97.94"/>
    <n v="97.94"/>
  </r>
  <r>
    <x v="1"/>
    <x v="0"/>
    <x v="7"/>
    <s v="NEFROLOGIA "/>
    <x v="446"/>
    <n v="10682"/>
    <s v="ABCD-10682"/>
    <s v="N18"/>
    <s v="INSUFICIENCIA RENAL CRONICA"/>
    <x v="2"/>
    <n v="13.97"/>
    <n v="13.97"/>
  </r>
  <r>
    <x v="1"/>
    <x v="0"/>
    <x v="7"/>
    <s v="NEFROLOGIA "/>
    <x v="446"/>
    <n v="10683"/>
    <s v="ABCD-10683"/>
    <s v="E112"/>
    <s v="DIABETES MELLITUS NO INSULINODEPENDIENTE, CON COMPLICACIONES RENALES"/>
    <x v="2"/>
    <n v="110.18"/>
    <n v="110.18"/>
  </r>
  <r>
    <x v="1"/>
    <x v="0"/>
    <x v="7"/>
    <s v="NEFROLOGIA "/>
    <x v="446"/>
    <n v="10684"/>
    <s v="ABCD-10684"/>
    <s v="N180"/>
    <s v="INSUFICIENCIA RENAL TERMINAL"/>
    <x v="2"/>
    <n v="574.04999999999995"/>
    <n v="574.04999999999995"/>
  </r>
  <r>
    <x v="1"/>
    <x v="0"/>
    <x v="7"/>
    <s v="NEFROLOGIA "/>
    <x v="446"/>
    <n v="9223"/>
    <s v="ABCD-9223"/>
    <s v="Z940"/>
    <s v="TRASPLANTE DE RIÑON"/>
    <x v="2"/>
    <n v="4290.71"/>
    <n v="4290.71"/>
  </r>
  <r>
    <x v="1"/>
    <x v="0"/>
    <x v="7"/>
    <s v="NEFROLOGIA "/>
    <x v="446"/>
    <n v="10685"/>
    <s v="ABCD-10685"/>
    <s v="N180"/>
    <s v="INSUFICIENCIA RENAL TERMINAL"/>
    <x v="2"/>
    <n v="574.04999999999995"/>
    <n v="574.04999999999995"/>
  </r>
  <r>
    <x v="1"/>
    <x v="0"/>
    <x v="7"/>
    <s v="NEFROLOGIA "/>
    <x v="446"/>
    <n v="10686"/>
    <s v="ABCD-10686"/>
    <s v="Z940"/>
    <s v="TRASPLANTE DE RIÑON"/>
    <x v="2"/>
    <n v="574.04999999999995"/>
    <n v="574.04999999999995"/>
  </r>
  <r>
    <x v="1"/>
    <x v="0"/>
    <x v="7"/>
    <s v="NEFROLOGIA "/>
    <x v="446"/>
    <n v="10687"/>
    <s v="ABCD-10687"/>
    <s v="D848"/>
    <s v="OTRAS INMUNODEFICIENCIAS ESPECIFICADAS"/>
    <x v="2"/>
    <n v="1581.43"/>
    <n v="1581.43"/>
  </r>
  <r>
    <x v="1"/>
    <x v="0"/>
    <x v="7"/>
    <s v="NEFROLOGIA "/>
    <x v="446"/>
    <n v="9090"/>
    <s v="ABCD-9090"/>
    <s v="D848"/>
    <s v="OTRAS INMUNODEFICIENCIAS ESPECIFICADAS"/>
    <x v="2"/>
    <n v="157.72999999999999"/>
    <n v="157.72999999999999"/>
  </r>
  <r>
    <x v="1"/>
    <x v="0"/>
    <x v="7"/>
    <s v="NEFROLOGIA "/>
    <x v="446"/>
    <n v="8921"/>
    <s v="ABCD-8921"/>
    <s v="D848"/>
    <s v="OTRAS INMUNODEFICIENCIAS ESPECIFICADAS"/>
    <x v="2"/>
    <n v="56.09"/>
    <n v="56.09"/>
  </r>
  <r>
    <x v="1"/>
    <x v="0"/>
    <x v="7"/>
    <s v="NEFROLOGIA "/>
    <x v="446"/>
    <n v="10688"/>
    <s v="ABCD-10688"/>
    <s v="Z491"/>
    <s v="DIALISIS EXTRACORPOREA"/>
    <x v="2"/>
    <n v="1467.92"/>
    <n v="1467.92"/>
  </r>
  <r>
    <x v="1"/>
    <x v="0"/>
    <x v="7"/>
    <s v="NEFROLOGIA "/>
    <x v="446"/>
    <n v="9793"/>
    <s v="ABCD-9793"/>
    <s v="N18"/>
    <s v="INSUFICIENCIA RENAL CRONICA"/>
    <x v="2"/>
    <n v="67.5"/>
    <n v="67.5"/>
  </r>
  <r>
    <x v="1"/>
    <x v="0"/>
    <x v="7"/>
    <s v="NEFROLOGIA "/>
    <x v="453"/>
    <n v="10689"/>
    <s v="ABCD-10689"/>
    <s v="N180"/>
    <s v="INSUFICIENCIA RENAL TERMINAL"/>
    <x v="2"/>
    <n v="574.04999999999995"/>
    <n v="574.04999999999995"/>
  </r>
  <r>
    <x v="1"/>
    <x v="0"/>
    <x v="7"/>
    <s v="NEFROLOGIA "/>
    <x v="453"/>
    <n v="10690"/>
    <s v="ABCD-10690"/>
    <s v="N18"/>
    <s v="INSUFICIENCIA RENAL CRONICA"/>
    <x v="2"/>
    <n v="13.97"/>
    <n v="13.97"/>
  </r>
  <r>
    <x v="1"/>
    <x v="0"/>
    <x v="7"/>
    <s v="NEFROLOGIA "/>
    <x v="453"/>
    <n v="10691"/>
    <s v="ABCD-10691"/>
    <s v="N180"/>
    <s v="INSUFICIENCIA RENAL TERMINAL"/>
    <x v="2"/>
    <n v="574.04999999999995"/>
    <n v="574.04999999999995"/>
  </r>
  <r>
    <x v="1"/>
    <x v="0"/>
    <x v="7"/>
    <s v="NEFROLOGIA "/>
    <x v="453"/>
    <n v="10692"/>
    <s v="ABCD-10692"/>
    <s v="N180"/>
    <s v="INSUFICIENCIA RENAL TERMINAL"/>
    <x v="2"/>
    <n v="574.04999999999995"/>
    <n v="574.04999999999995"/>
  </r>
  <r>
    <x v="1"/>
    <x v="0"/>
    <x v="7"/>
    <s v="NEFROLOGIA "/>
    <x v="453"/>
    <n v="10693"/>
    <s v="ABCD-10693"/>
    <s v="D848"/>
    <s v="OTRAS INMUNODEFICIENCIAS ESPECIFICADAS"/>
    <x v="2"/>
    <n v="1218.1199999999999"/>
    <n v="1218.1199999999999"/>
  </r>
  <r>
    <x v="1"/>
    <x v="0"/>
    <x v="7"/>
    <s v="NEFROLOGIA "/>
    <x v="453"/>
    <n v="10694"/>
    <s v="ABCD-10694"/>
    <s v="D848"/>
    <s v="OTRAS INMUNODEFICIENCIAS ESPECIFICADAS"/>
    <x v="2"/>
    <n v="174.14"/>
    <n v="174.14"/>
  </r>
  <r>
    <x v="1"/>
    <x v="0"/>
    <x v="7"/>
    <s v="NEFROLOGIA "/>
    <x v="453"/>
    <n v="9799"/>
    <s v="ABCD-9799"/>
    <s v="Z940"/>
    <s v="TRASPLANTE DE RIÑON"/>
    <x v="2"/>
    <n v="211.13"/>
    <n v="211.13"/>
  </r>
  <r>
    <x v="1"/>
    <x v="0"/>
    <x v="7"/>
    <s v="NEFROLOGIA "/>
    <x v="453"/>
    <n v="8979"/>
    <s v="ABCD-8979"/>
    <s v="D848"/>
    <s v="OTRAS INMUNODEFICIENCIAS ESPECIFICADAS"/>
    <x v="2"/>
    <n v="1841.41"/>
    <n v="1841.14"/>
  </r>
  <r>
    <x v="1"/>
    <x v="0"/>
    <x v="7"/>
    <s v="NEFROLOGIA "/>
    <x v="453"/>
    <n v="3114"/>
    <s v="ABCD-3114"/>
    <s v="Z940"/>
    <s v="TRASPLANTE DE RIÑON"/>
    <x v="2"/>
    <n v="637.73"/>
    <n v="637.73"/>
  </r>
  <r>
    <x v="1"/>
    <x v="0"/>
    <x v="7"/>
    <s v="NEFROLOGIA "/>
    <x v="453"/>
    <n v="9242"/>
    <s v="ABCD-9242"/>
    <s v="D848"/>
    <s v="OTRAS INMUNODEFICIENCIAS ESPECIFICADAS"/>
    <x v="2"/>
    <n v="1680.45"/>
    <n v="1680.45"/>
  </r>
  <r>
    <x v="1"/>
    <x v="0"/>
    <x v="7"/>
    <s v="NEFROLOGIA "/>
    <x v="453"/>
    <n v="8922"/>
    <s v="ABCD-8922"/>
    <s v="D848"/>
    <s v="OTRAS INMUNODEFICIENCIAS ESPECIFICADAS"/>
    <x v="2"/>
    <n v="1319.21"/>
    <n v="1319.21"/>
  </r>
  <r>
    <x v="1"/>
    <x v="0"/>
    <x v="7"/>
    <s v="NEFROLOGIA "/>
    <x v="453"/>
    <n v="9801"/>
    <s v="ABCD-9801"/>
    <s v="Z940"/>
    <s v="TRASPLANTE DE RIÑON"/>
    <x v="2"/>
    <n v="1576.37"/>
    <n v="1576.37"/>
  </r>
  <r>
    <x v="1"/>
    <x v="0"/>
    <x v="7"/>
    <s v="NEFROLOGIA "/>
    <x v="453"/>
    <n v="10695"/>
    <s v="ABCD-10695"/>
    <s v="N18"/>
    <s v="INSUFICIENCIA RENAL CRONICA"/>
    <x v="2"/>
    <n v="13.97"/>
    <n v="13.97"/>
  </r>
  <r>
    <x v="1"/>
    <x v="0"/>
    <x v="7"/>
    <s v="NEFROLOGIA "/>
    <x v="453"/>
    <n v="10696"/>
    <s v="ABCD-10696"/>
    <s v="N18"/>
    <s v="INSUFICIENCIA RENAL CRONICA"/>
    <x v="2"/>
    <n v="770.78"/>
    <n v="770.5"/>
  </r>
  <r>
    <x v="1"/>
    <x v="0"/>
    <x v="7"/>
    <s v="NEFROLOGIA "/>
    <x v="453"/>
    <n v="10697"/>
    <s v="ABCD-10697"/>
    <s v="N180"/>
    <s v="INSUFICIENCIA RENAL TERMINAL"/>
    <x v="2"/>
    <n v="574.04999999999995"/>
    <n v="574.04999999999995"/>
  </r>
  <r>
    <x v="1"/>
    <x v="0"/>
    <x v="7"/>
    <s v="NEFROLOGIA "/>
    <x v="453"/>
    <n v="1333"/>
    <s v="ABCD-1333"/>
    <s v="D848"/>
    <s v="OTRAS INMUNODEFICIENCIAS ESPECIFICADAS"/>
    <x v="2"/>
    <n v="997.5"/>
    <n v="996.95"/>
  </r>
  <r>
    <x v="1"/>
    <x v="0"/>
    <x v="7"/>
    <s v="NEFROLOGIA "/>
    <x v="453"/>
    <n v="10698"/>
    <s v="ABCD-10698"/>
    <s v="N18"/>
    <s v="INSUFICIENCIA RENAL CRONICA"/>
    <x v="2"/>
    <n v="574.04999999999995"/>
    <n v="574.04999999999995"/>
  </r>
  <r>
    <x v="1"/>
    <x v="0"/>
    <x v="7"/>
    <s v="NEFROLOGIA "/>
    <x v="453"/>
    <n v="10699"/>
    <s v="ABCD-10699"/>
    <s v="D848"/>
    <s v="OTRAS INMUNODEFICIENCIAS ESPECIFICADAS"/>
    <x v="2"/>
    <n v="171.62"/>
    <n v="171.62"/>
  </r>
  <r>
    <x v="1"/>
    <x v="0"/>
    <x v="7"/>
    <s v="NEFROLOGIA "/>
    <x v="435"/>
    <n v="10700"/>
    <s v="ABCD-10700"/>
    <s v="N18"/>
    <s v="INSUFICIENCIA RENAL CRONICA"/>
    <x v="2"/>
    <n v="13.97"/>
    <n v="13.97"/>
  </r>
  <r>
    <x v="1"/>
    <x v="0"/>
    <x v="7"/>
    <s v="NEFROLOGIA "/>
    <x v="435"/>
    <n v="9805"/>
    <s v="ABCD-9805"/>
    <s v="Q612"/>
    <s v="RIÑON POLIQUISTICO, TIPO ADULTO"/>
    <x v="2"/>
    <n v="119.3"/>
    <n v="119.3"/>
  </r>
  <r>
    <x v="1"/>
    <x v="0"/>
    <x v="7"/>
    <s v="NEFROLOGIA "/>
    <x v="435"/>
    <n v="8962"/>
    <s v="ABCD-8962"/>
    <s v="Z524"/>
    <s v="DONANTE DE RIÑON"/>
    <x v="2"/>
    <n v="187.11"/>
    <n v="187.11"/>
  </r>
  <r>
    <x v="1"/>
    <x v="0"/>
    <x v="7"/>
    <s v="NEFROLOGIA "/>
    <x v="435"/>
    <n v="3316"/>
    <s v="ABCD-3316"/>
    <s v="M32"/>
    <s v="LUPUS ERITEMATOSO SISTEMICO"/>
    <x v="2"/>
    <n v="220.77"/>
    <n v="209.59"/>
  </r>
  <r>
    <x v="1"/>
    <x v="0"/>
    <x v="7"/>
    <s v="NEFROLOGIA "/>
    <x v="435"/>
    <n v="8963"/>
    <s v="ABCD-8963"/>
    <s v="Z940"/>
    <s v="TRASPLANTE DE RIÑON"/>
    <x v="2"/>
    <n v="1555.85"/>
    <n v="1555.57"/>
  </r>
  <r>
    <x v="1"/>
    <x v="0"/>
    <x v="7"/>
    <s v="NEFROLOGIA "/>
    <x v="435"/>
    <n v="10701"/>
    <s v="ABCD-10701"/>
    <s v="N18"/>
    <s v="INSUFICIENCIA RENAL CRONICA"/>
    <x v="2"/>
    <n v="574.04999999999995"/>
    <n v="574.04999999999995"/>
  </r>
  <r>
    <x v="1"/>
    <x v="0"/>
    <x v="7"/>
    <s v="NEFROLOGIA "/>
    <x v="435"/>
    <n v="8965"/>
    <s v="ABCD-8965"/>
    <s v="Z940"/>
    <s v="TRASPLANTE DE RIÑON"/>
    <x v="2"/>
    <n v="2047.64"/>
    <n v="2047.37"/>
  </r>
  <r>
    <x v="1"/>
    <x v="0"/>
    <x v="7"/>
    <s v="NEFROLOGIA "/>
    <x v="435"/>
    <n v="1337"/>
    <s v="ABCD-1337"/>
    <s v="D848"/>
    <s v="OTRAS INMUNODEFICIENCIAS ESPECIFICADAS"/>
    <x v="2"/>
    <n v="2481.89"/>
    <n v="2481.62"/>
  </r>
  <r>
    <x v="1"/>
    <x v="0"/>
    <x v="7"/>
    <s v="NEFROLOGIA "/>
    <x v="435"/>
    <n v="8966"/>
    <s v="ABCD-8966"/>
    <s v="D848"/>
    <s v="OTRAS INMUNODEFICIENCIAS ESPECIFICADAS"/>
    <x v="2"/>
    <n v="1273.24"/>
    <n v="1272.97"/>
  </r>
  <r>
    <x v="1"/>
    <x v="0"/>
    <x v="7"/>
    <s v="NEFROLOGIA "/>
    <x v="435"/>
    <n v="10702"/>
    <s v="ABCD-10702"/>
    <s v="N180"/>
    <s v="INSUFICIENCIA RENAL TERMINAL"/>
    <x v="2"/>
    <n v="574.04999999999995"/>
    <n v="574.04999999999995"/>
  </r>
  <r>
    <x v="1"/>
    <x v="0"/>
    <x v="7"/>
    <s v="NEFROLOGIA "/>
    <x v="435"/>
    <n v="10703"/>
    <s v="ABCD-10703"/>
    <s v="D848"/>
    <s v="OTRAS INMUNODEFICIENCIAS ESPECIFICADAS"/>
    <x v="2"/>
    <n v="1184.17"/>
    <n v="1184.17"/>
  </r>
  <r>
    <x v="1"/>
    <x v="0"/>
    <x v="7"/>
    <s v="NEFROLOGIA "/>
    <x v="435"/>
    <n v="10704"/>
    <s v="ABCD-10704"/>
    <s v="N180"/>
    <s v="INSUFICIENCIA RENAL TERMINAL"/>
    <x v="2"/>
    <n v="574.04999999999995"/>
    <n v="574.04999999999995"/>
  </r>
  <r>
    <x v="1"/>
    <x v="0"/>
    <x v="7"/>
    <s v="NEFROLOGIA "/>
    <x v="435"/>
    <n v="9812"/>
    <s v="ABCD-9812"/>
    <s v="N18"/>
    <s v="INSUFICIENCIA RENAL CRONICA"/>
    <x v="2"/>
    <n v="13.97"/>
    <n v="13.97"/>
  </r>
  <r>
    <x v="1"/>
    <x v="0"/>
    <x v="7"/>
    <s v="NEFROLOGIA "/>
    <x v="454"/>
    <n v="8827"/>
    <s v="ABCD-8827"/>
    <s v="N18"/>
    <s v="INSUFICIENCIA RENAL CRONICA"/>
    <x v="2"/>
    <n v="17.57"/>
    <n v="17.57"/>
  </r>
  <r>
    <x v="1"/>
    <x v="0"/>
    <x v="7"/>
    <s v="NEFROLOGIA "/>
    <x v="454"/>
    <n v="10705"/>
    <s v="ABCD-10705"/>
    <s v="D848"/>
    <s v="OTRAS INMUNODEFICIENCIAS ESPECIFICADAS"/>
    <x v="2"/>
    <n v="524.61"/>
    <n v="524.61"/>
  </r>
  <r>
    <x v="1"/>
    <x v="0"/>
    <x v="7"/>
    <s v="NEFROLOGIA "/>
    <x v="450"/>
    <n v="10706"/>
    <s v="ABCD-10706"/>
    <s v="N18"/>
    <s v="INSUFICIENCIA RENAL CRONICA"/>
    <x v="2"/>
    <n v="63.1"/>
    <n v="63.1"/>
  </r>
  <r>
    <x v="1"/>
    <x v="0"/>
    <x v="7"/>
    <s v="NEFROLOGIA "/>
    <x v="450"/>
    <n v="10707"/>
    <s v="ABCD-10707"/>
    <s v="D848"/>
    <s v="OTRAS INMUNODEFICIENCIAS ESPECIFICADAS"/>
    <x v="2"/>
    <n v="81.67"/>
    <n v="81.67"/>
  </r>
  <r>
    <x v="1"/>
    <x v="0"/>
    <x v="7"/>
    <s v="NEFROLOGIA "/>
    <x v="450"/>
    <n v="9799"/>
    <s v="ABCD-9799"/>
    <s v="D848"/>
    <s v="OTRAS INMUNODEFICIENCIAS ESPECIFICADAS"/>
    <x v="2"/>
    <n v="530.97"/>
    <n v="530.97"/>
  </r>
  <r>
    <x v="1"/>
    <x v="0"/>
    <x v="7"/>
    <s v="NEUMOLOGIA "/>
    <x v="468"/>
    <n v="10708"/>
    <s v="ABCD-10708"/>
    <s v="Z251"/>
    <s v="NECESIDAD DE INMUNIZACION CONTRA LA INFLUENZA (GRIPE)"/>
    <x v="2"/>
    <n v="64.03"/>
    <n v="63.76"/>
  </r>
  <r>
    <x v="1"/>
    <x v="0"/>
    <x v="7"/>
    <s v="NEUMOLOGIA "/>
    <x v="451"/>
    <n v="10709"/>
    <s v="ABCD-10709"/>
    <s v="J43"/>
    <s v="ENFISEMA"/>
    <x v="2"/>
    <n v="69.010000000000005"/>
    <n v="68.739999999999995"/>
  </r>
  <r>
    <x v="1"/>
    <x v="0"/>
    <x v="7"/>
    <s v="NEUMOLOGIA "/>
    <x v="451"/>
    <n v="10710"/>
    <s v="ABCD-10710"/>
    <s v="J310"/>
    <s v="RINITIS CRONICA"/>
    <x v="2"/>
    <n v="14.55"/>
    <n v="14.27"/>
  </r>
  <r>
    <x v="1"/>
    <x v="0"/>
    <x v="7"/>
    <s v="NEUMOLOGIA "/>
    <x v="451"/>
    <n v="118"/>
    <s v="ABCD-118"/>
    <s v="J418"/>
    <s v="BRONQUITIS CRONICA MIXTA SIMPLE Y MUCOPURULENTA"/>
    <x v="2"/>
    <n v="115.06"/>
    <n v="114.79"/>
  </r>
  <r>
    <x v="1"/>
    <x v="0"/>
    <x v="7"/>
    <s v="NEUMOLOGIA "/>
    <x v="451"/>
    <n v="10711"/>
    <s v="ABCD-10711"/>
    <s v="J410"/>
    <s v="BRONQUITIS CRONICA SIMPLE"/>
    <x v="2"/>
    <n v="14.7"/>
    <n v="14.43"/>
  </r>
  <r>
    <x v="1"/>
    <x v="0"/>
    <x v="7"/>
    <s v="NEUMOLOGIA "/>
    <x v="451"/>
    <n v="9209"/>
    <s v="ABCD-9209"/>
    <s v="Z944"/>
    <s v="TRASPLANTE DE HIGADO"/>
    <x v="2"/>
    <n v="160.94999999999999"/>
    <n v="160.68"/>
  </r>
  <r>
    <x v="1"/>
    <x v="0"/>
    <x v="7"/>
    <s v="NEUMOLOGIA "/>
    <x v="446"/>
    <n v="9250"/>
    <s v="ABCD-9250"/>
    <s v="N18"/>
    <s v="INSUFICIENCIA RENAL CRONICA"/>
    <x v="2"/>
    <n v="1693.87"/>
    <n v="1693.59"/>
  </r>
  <r>
    <x v="1"/>
    <x v="0"/>
    <x v="7"/>
    <s v="NEUMOLOGIA "/>
    <x v="446"/>
    <n v="10712"/>
    <s v="ABCD-10712"/>
    <s v="J42"/>
    <s v="BRONQUITIS CRONICA NO ESPECIFICADA"/>
    <x v="2"/>
    <n v="119.66"/>
    <n v="119.38"/>
  </r>
  <r>
    <x v="1"/>
    <x v="0"/>
    <x v="7"/>
    <s v="NEUMOLOGIA "/>
    <x v="446"/>
    <n v="10713"/>
    <s v="ABCD-10713"/>
    <s v="T784"/>
    <s v="ALERGIA NO ESPECIFICADA"/>
    <x v="2"/>
    <n v="19.829999999999998"/>
    <n v="19.55"/>
  </r>
  <r>
    <x v="1"/>
    <x v="0"/>
    <x v="7"/>
    <s v="NEUMOLOGIA "/>
    <x v="446"/>
    <n v="10714"/>
    <s v="ABCD-10714"/>
    <s v="J310"/>
    <s v="RINITIS CRONICA"/>
    <x v="2"/>
    <n v="19.079999999999998"/>
    <n v="18.809999999999999"/>
  </r>
  <r>
    <x v="1"/>
    <x v="0"/>
    <x v="7"/>
    <s v="NEUMOLOGIA "/>
    <x v="453"/>
    <n v="10715"/>
    <s v="ABCD-10715"/>
    <s v="J841"/>
    <s v="OTRAS ENFERMEDADES PULMONARES INTERSTICIALES CON FIBROSIS"/>
    <x v="2"/>
    <n v="120.01"/>
    <n v="119.74"/>
  </r>
  <r>
    <x v="1"/>
    <x v="0"/>
    <x v="7"/>
    <s v="NEUMOLOGIA "/>
    <x v="453"/>
    <n v="10716"/>
    <s v="ABCD-10716"/>
    <s v="R13"/>
    <s v="DISFAGIA"/>
    <x v="2"/>
    <n v="14.25"/>
    <n v="13.97"/>
  </r>
  <r>
    <x v="1"/>
    <x v="0"/>
    <x v="7"/>
    <s v="NEUMOLOGIA "/>
    <x v="435"/>
    <n v="10717"/>
    <s v="ABCD-10717"/>
    <s v="J458"/>
    <s v="ASMA MIXTA"/>
    <x v="2"/>
    <n v="23.23"/>
    <n v="22.96"/>
  </r>
  <r>
    <x v="1"/>
    <x v="0"/>
    <x v="7"/>
    <s v="NEUMOLOGIA "/>
    <x v="435"/>
    <n v="10718"/>
    <s v="ABCD-10718"/>
    <s v="J418"/>
    <s v="BRONQUITIS CRONICA MIXTA SIMPLE Y MUCOPURULENTA"/>
    <x v="2"/>
    <n v="118.91"/>
    <n v="118.64"/>
  </r>
  <r>
    <x v="1"/>
    <x v="0"/>
    <x v="7"/>
    <s v="NEUMOLOGIA "/>
    <x v="436"/>
    <n v="10719"/>
    <s v="ABCD-10719"/>
    <s v="J841"/>
    <s v="OTRAS ENFERMEDADES PULMONARES INTERSTICIALES CON FIBROSIS"/>
    <x v="2"/>
    <n v="120.31"/>
    <n v="120.04"/>
  </r>
  <r>
    <x v="1"/>
    <x v="0"/>
    <x v="7"/>
    <s v="NEUMOLOGIA "/>
    <x v="436"/>
    <n v="10720"/>
    <s v="ABCD-10720"/>
    <s v="J841"/>
    <s v="OTRAS ENFERMEDADES PULMONARES INTERSTICIALES CON FIBROSIS"/>
    <x v="2"/>
    <n v="113.96"/>
    <n v="113.69"/>
  </r>
  <r>
    <x v="1"/>
    <x v="0"/>
    <x v="7"/>
    <s v="NEUROCIRUGIA "/>
    <x v="469"/>
    <n v="10721"/>
    <s v="ABCD-10721"/>
    <s v="G619"/>
    <s v="POLINEUROPATIA INFLAMATORIA, NO ESPECIFICADA"/>
    <x v="1"/>
    <n v="1711.82"/>
    <n v="1711.82"/>
  </r>
  <r>
    <x v="1"/>
    <x v="0"/>
    <x v="7"/>
    <s v="NEUROLOGIA "/>
    <x v="470"/>
    <n v="10722"/>
    <s v="ABCD-10722"/>
    <s v="I63"/>
    <s v="INFARTO CEREBRAL"/>
    <x v="1"/>
    <n v="6850.84"/>
    <n v="6850.84"/>
  </r>
  <r>
    <x v="1"/>
    <x v="0"/>
    <x v="7"/>
    <s v="NUTRICION Y DIETETICA"/>
    <x v="456"/>
    <n v="10723"/>
    <s v="ABCD-10723"/>
    <s v="Z713"/>
    <s v="CONSULTA PARA INSTRUCCION Y VIGILANCIA DE LA DIETA"/>
    <x v="2"/>
    <n v="13.5"/>
    <n v="13.5"/>
  </r>
  <r>
    <x v="1"/>
    <x v="0"/>
    <x v="7"/>
    <s v="NUTRICION Y DIETETICA"/>
    <x v="451"/>
    <n v="10724"/>
    <s v="ABCD-10724"/>
    <s v="E660"/>
    <s v="OBESIDAD DEBIDA A EXCESO DE CALORIAS"/>
    <x v="2"/>
    <n v="13.5"/>
    <n v="13.23"/>
  </r>
  <r>
    <x v="1"/>
    <x v="0"/>
    <x v="7"/>
    <s v="NUTRICION Y DIETETICA"/>
    <x v="451"/>
    <n v="10725"/>
    <s v="ABCD-10725"/>
    <s v="Z713"/>
    <s v="CONSULTA PARA INSTRUCCION Y VIGILANCIA DE LA DIETA"/>
    <x v="2"/>
    <n v="21"/>
    <n v="21"/>
  </r>
  <r>
    <x v="1"/>
    <x v="0"/>
    <x v="7"/>
    <s v="NUTRICION Y DIETETICA"/>
    <x v="451"/>
    <n v="10726"/>
    <s v="ABCD-10726"/>
    <s v="E660"/>
    <s v="OBESIDAD DEBIDA A EXCESO DE CALORIAS"/>
    <x v="2"/>
    <n v="21"/>
    <n v="21"/>
  </r>
  <r>
    <x v="1"/>
    <x v="0"/>
    <x v="7"/>
    <s v="NUTRICION Y DIETETICA"/>
    <x v="451"/>
    <n v="6388"/>
    <s v="ABCD-6388"/>
    <s v="Z944"/>
    <s v="TRASPLANTE DE HIGADO"/>
    <x v="2"/>
    <n v="1487.52"/>
    <n v="1486.97"/>
  </r>
  <r>
    <x v="1"/>
    <x v="0"/>
    <x v="7"/>
    <s v="NUTRICION Y DIETETICA"/>
    <x v="451"/>
    <n v="10727"/>
    <s v="ABCD-10727"/>
    <s v="E660"/>
    <s v="OBESIDAD DEBIDA A EXCESO DE CALORIAS"/>
    <x v="2"/>
    <n v="21"/>
    <n v="21"/>
  </r>
  <r>
    <x v="1"/>
    <x v="0"/>
    <x v="7"/>
    <s v="NUTRICION Y DIETETICA"/>
    <x v="451"/>
    <n v="10728"/>
    <s v="ABCD-10728"/>
    <s v="Z713"/>
    <s v="CONSULTA PARA INSTRUCCION Y VIGILANCIA DE LA DIETA"/>
    <x v="2"/>
    <n v="13.5"/>
    <n v="13.23"/>
  </r>
  <r>
    <x v="1"/>
    <x v="0"/>
    <x v="7"/>
    <s v="NUTRICION Y DIETETICA"/>
    <x v="451"/>
    <n v="752"/>
    <s v="ABCD-752"/>
    <s v="E11"/>
    <s v="DIABETES MELLITUS NO INSULINODEPENDIENTE"/>
    <x v="2"/>
    <n v="13.5"/>
    <n v="13.23"/>
  </r>
  <r>
    <x v="1"/>
    <x v="0"/>
    <x v="7"/>
    <s v="NUTRICION Y DIETETICA"/>
    <x v="434"/>
    <n v="10729"/>
    <s v="ABCD-10729"/>
    <s v="E660"/>
    <s v="OBESIDAD DEBIDA A EXCESO DE CALORIAS"/>
    <x v="2"/>
    <n v="21"/>
    <n v="21"/>
  </r>
  <r>
    <x v="1"/>
    <x v="0"/>
    <x v="7"/>
    <s v="NUTRICION Y DIETETICA"/>
    <x v="434"/>
    <n v="10730"/>
    <s v="ABCD-10730"/>
    <s v="E660"/>
    <s v="OBESIDAD DEBIDA A EXCESO DE CALORIAS"/>
    <x v="2"/>
    <n v="13.5"/>
    <n v="13.23"/>
  </r>
  <r>
    <x v="1"/>
    <x v="0"/>
    <x v="7"/>
    <s v="NUTRICION Y DIETETICA"/>
    <x v="434"/>
    <n v="9858"/>
    <s v="ABCD-9858"/>
    <s v="Z713"/>
    <s v="CONSULTA PARA INSTRUCCION Y VIGILANCIA DE LA DIETA"/>
    <x v="2"/>
    <n v="13.5"/>
    <n v="13.23"/>
  </r>
  <r>
    <x v="1"/>
    <x v="0"/>
    <x v="7"/>
    <s v="NUTRICION Y DIETETICA"/>
    <x v="434"/>
    <n v="9212"/>
    <s v="ABCD-9212"/>
    <s v="Z713"/>
    <s v="CONSULTA PARA INSTRUCCION Y VIGILANCIA DE LA DIETA"/>
    <x v="2"/>
    <n v="13.5"/>
    <n v="13.5"/>
  </r>
  <r>
    <x v="1"/>
    <x v="0"/>
    <x v="7"/>
    <s v="NUTRICION Y DIETETICA"/>
    <x v="452"/>
    <n v="9860"/>
    <s v="ABCD-9860"/>
    <s v="Z713"/>
    <s v="CONSULTA PARA INSTRUCCION Y VIGILANCIA DE LA DIETA"/>
    <x v="2"/>
    <n v="13.5"/>
    <n v="13.23"/>
  </r>
  <r>
    <x v="1"/>
    <x v="0"/>
    <x v="7"/>
    <s v="NUTRICION Y DIETETICA"/>
    <x v="452"/>
    <n v="9588"/>
    <s v="ABCD-9588"/>
    <s v="E660"/>
    <s v="OBESIDAD DEBIDA A EXCESO DE CALORIAS"/>
    <x v="2"/>
    <n v="13.5"/>
    <n v="13.23"/>
  </r>
  <r>
    <x v="1"/>
    <x v="0"/>
    <x v="7"/>
    <s v="NUTRICION Y DIETETICA"/>
    <x v="446"/>
    <n v="9626"/>
    <s v="ABCD-9626"/>
    <s v="E66"/>
    <s v="OBESIDAD"/>
    <x v="2"/>
    <n v="21"/>
    <n v="21"/>
  </r>
  <r>
    <x v="1"/>
    <x v="0"/>
    <x v="7"/>
    <s v="NUTRICION Y DIETETICA"/>
    <x v="446"/>
    <n v="10731"/>
    <s v="ABCD-10731"/>
    <s v="Z713"/>
    <s v="CONSULTA PARA INSTRUCCION Y VIGILANCIA DE LA DIETA"/>
    <x v="2"/>
    <n v="21"/>
    <n v="21"/>
  </r>
  <r>
    <x v="1"/>
    <x v="0"/>
    <x v="7"/>
    <s v="NUTRICION Y DIETETICA"/>
    <x v="446"/>
    <n v="10732"/>
    <s v="ABCD-10732"/>
    <s v="Z713"/>
    <s v="CONSULTA PARA INSTRUCCION Y VIGILANCIA DE LA DIETA"/>
    <x v="2"/>
    <n v="13.5"/>
    <n v="13.23"/>
  </r>
  <r>
    <x v="1"/>
    <x v="0"/>
    <x v="7"/>
    <s v="NUTRICION Y DIETETICA"/>
    <x v="446"/>
    <n v="10733"/>
    <s v="ABCD-10733"/>
    <s v="Z713"/>
    <s v="CONSULTA PARA INSTRUCCION Y VIGILANCIA DE LA DIETA"/>
    <x v="2"/>
    <n v="13.5"/>
    <n v="13.23"/>
  </r>
  <r>
    <x v="1"/>
    <x v="0"/>
    <x v="7"/>
    <s v="NUTRICION Y DIETETICA"/>
    <x v="446"/>
    <n v="10734"/>
    <s v="ABCD-10734"/>
    <s v="E660"/>
    <s v="OBESIDAD DEBIDA A EXCESO DE CALORIAS"/>
    <x v="2"/>
    <n v="21"/>
    <n v="21"/>
  </r>
  <r>
    <x v="1"/>
    <x v="0"/>
    <x v="7"/>
    <s v="NUTRICION Y DIETETICA"/>
    <x v="446"/>
    <n v="10735"/>
    <s v="ABCD-10735"/>
    <s v="Z713"/>
    <s v="CONSULTA PARA INSTRUCCION Y VIGILANCIA DE LA DIETA"/>
    <x v="2"/>
    <n v="13.5"/>
    <n v="13.23"/>
  </r>
  <r>
    <x v="1"/>
    <x v="0"/>
    <x v="7"/>
    <s v="NUTRICION Y DIETETICA"/>
    <x v="446"/>
    <n v="10736"/>
    <s v="ABCD-10736"/>
    <s v="Z713"/>
    <s v="CONSULTA PARA INSTRUCCION Y VIGILANCIA DE LA DIETA"/>
    <x v="2"/>
    <n v="13.5"/>
    <n v="13.23"/>
  </r>
  <r>
    <x v="1"/>
    <x v="0"/>
    <x v="7"/>
    <s v="NUTRICION Y DIETETICA"/>
    <x v="446"/>
    <n v="10737"/>
    <s v="ABCD-10737"/>
    <s v="E660"/>
    <s v="OBESIDAD DEBIDA A EXCESO DE CALORIAS"/>
    <x v="2"/>
    <n v="21"/>
    <n v="21"/>
  </r>
  <r>
    <x v="1"/>
    <x v="0"/>
    <x v="7"/>
    <s v="NUTRICION Y DIETETICA"/>
    <x v="446"/>
    <n v="9792"/>
    <s v="ABCD-9792"/>
    <s v="Z940"/>
    <s v="TRASPLANTE DE RIÑON"/>
    <x v="2"/>
    <n v="502.29"/>
    <n v="502.29"/>
  </r>
  <r>
    <x v="1"/>
    <x v="0"/>
    <x v="7"/>
    <s v="NUTRICION Y DIETETICA"/>
    <x v="446"/>
    <n v="10738"/>
    <s v="ABCD-10738"/>
    <s v="E660"/>
    <s v="OBESIDAD DEBIDA A EXCESO DE CALORIAS"/>
    <x v="2"/>
    <n v="21"/>
    <n v="21"/>
  </r>
  <r>
    <x v="1"/>
    <x v="0"/>
    <x v="7"/>
    <s v="NUTRICION Y DIETETICA"/>
    <x v="446"/>
    <n v="9622"/>
    <s v="ABCD-9622"/>
    <s v="Z713"/>
    <s v="CONSULTA PARA INSTRUCCION Y VIGILANCIA DE LA DIETA"/>
    <x v="2"/>
    <n v="21"/>
    <n v="21"/>
  </r>
  <r>
    <x v="1"/>
    <x v="0"/>
    <x v="7"/>
    <s v="NUTRICION Y DIETETICA"/>
    <x v="453"/>
    <n v="9795"/>
    <s v="ABCD-9795"/>
    <s v="Z713"/>
    <s v="CONSULTA PARA INSTRUCCION Y VIGILANCIA DE LA DIETA"/>
    <x v="2"/>
    <n v="708.48"/>
    <n v="708.48"/>
  </r>
  <r>
    <x v="1"/>
    <x v="0"/>
    <x v="7"/>
    <s v="NUTRICION Y DIETETICA"/>
    <x v="453"/>
    <n v="8980"/>
    <s v="ABCD-8980"/>
    <s v="E660"/>
    <s v="OBESIDAD DEBIDA A EXCESO DE CALORIAS"/>
    <x v="2"/>
    <n v="13.5"/>
    <n v="13.23"/>
  </r>
  <r>
    <x v="1"/>
    <x v="0"/>
    <x v="7"/>
    <s v="NUTRICION Y DIETETICA"/>
    <x v="453"/>
    <n v="4040"/>
    <s v="ABCD-4040"/>
    <s v="Z713"/>
    <s v="CONSULTA PARA INSTRUCCION Y VIGILANCIA DE LA DIETA"/>
    <x v="2"/>
    <n v="166.26"/>
    <n v="165.99"/>
  </r>
  <r>
    <x v="1"/>
    <x v="0"/>
    <x v="7"/>
    <s v="NUTRICION Y DIETETICA"/>
    <x v="453"/>
    <n v="10739"/>
    <s v="ABCD-10739"/>
    <s v="Z713"/>
    <s v="CONSULTA PARA INSTRUCCION Y VIGILANCIA DE LA DIETA"/>
    <x v="2"/>
    <n v="21"/>
    <n v="21"/>
  </r>
  <r>
    <x v="1"/>
    <x v="0"/>
    <x v="7"/>
    <s v="NUTRICION Y DIETETICA"/>
    <x v="453"/>
    <n v="10740"/>
    <s v="ABCD-10740"/>
    <s v="E631"/>
    <s v="DESEQUILIBRIO DE LOS CONSTITUYENTES EN LA DIETA"/>
    <x v="2"/>
    <n v="21"/>
    <n v="21"/>
  </r>
  <r>
    <x v="1"/>
    <x v="0"/>
    <x v="7"/>
    <s v="NUTRICION Y DIETETICA"/>
    <x v="453"/>
    <n v="10741"/>
    <s v="ABCD-10741"/>
    <s v="E660"/>
    <s v="OBESIDAD DEBIDA A EXCESO DE CALORIAS"/>
    <x v="2"/>
    <n v="21"/>
    <n v="21"/>
  </r>
  <r>
    <x v="1"/>
    <x v="0"/>
    <x v="7"/>
    <s v="NUTRICION Y DIETETICA"/>
    <x v="435"/>
    <n v="10742"/>
    <s v="ABCD-10742"/>
    <s v="Z713"/>
    <s v="CONSULTA PARA INSTRUCCION Y VIGILANCIA DE LA DIETA"/>
    <x v="2"/>
    <n v="13.5"/>
    <n v="13.23"/>
  </r>
  <r>
    <x v="1"/>
    <x v="0"/>
    <x v="7"/>
    <s v="NUTRICION Y DIETETICA"/>
    <x v="435"/>
    <n v="10743"/>
    <s v="ABCD-10743"/>
    <s v="E660"/>
    <s v="OBESIDAD DEBIDA A EXCESO DE CALORIAS"/>
    <x v="2"/>
    <n v="21"/>
    <n v="21"/>
  </r>
  <r>
    <x v="1"/>
    <x v="0"/>
    <x v="7"/>
    <s v="NUTRICION Y DIETETICA"/>
    <x v="435"/>
    <n v="8976"/>
    <s v="ABCD-8976"/>
    <s v="Z713"/>
    <s v="CONSULTA PARA INSTRUCCION Y VIGILANCIA DE LA DIETA"/>
    <x v="2"/>
    <n v="13.5"/>
    <n v="13.23"/>
  </r>
  <r>
    <x v="1"/>
    <x v="0"/>
    <x v="7"/>
    <s v="NUTRICION Y DIETETICA"/>
    <x v="435"/>
    <n v="8968"/>
    <s v="ABCD-8968"/>
    <s v="Z713"/>
    <s v="CONSULTA PARA INSTRUCCION Y VIGILANCIA DE LA DIETA"/>
    <x v="2"/>
    <n v="13.5"/>
    <n v="13.5"/>
  </r>
  <r>
    <x v="1"/>
    <x v="0"/>
    <x v="7"/>
    <s v="NUTRICION Y DIETETICA"/>
    <x v="435"/>
    <n v="9880"/>
    <s v="ABCD-9880"/>
    <s v="Z713"/>
    <s v="CONSULTA PARA INSTRUCCION Y VIGILANCIA DE LA DIETA"/>
    <x v="2"/>
    <n v="13.5"/>
    <n v="13.23"/>
  </r>
  <r>
    <x v="1"/>
    <x v="0"/>
    <x v="7"/>
    <s v="NUTRICION Y DIETETICA"/>
    <x v="435"/>
    <n v="10744"/>
    <s v="ABCD-10744"/>
    <s v="E660"/>
    <s v="OBESIDAD DEBIDA A EXCESO DE CALORIAS"/>
    <x v="2"/>
    <n v="21"/>
    <n v="21"/>
  </r>
  <r>
    <x v="1"/>
    <x v="0"/>
    <x v="7"/>
    <s v="NUTRICION Y DIETETICA"/>
    <x v="435"/>
    <n v="3947"/>
    <s v="ABCD-3947"/>
    <s v="E660"/>
    <s v="OBESIDAD DEBIDA A EXCESO DE CALORIAS"/>
    <x v="2"/>
    <n v="35.25"/>
    <n v="34.97"/>
  </r>
  <r>
    <x v="1"/>
    <x v="0"/>
    <x v="7"/>
    <s v="NUTRICION Y DIETETICA"/>
    <x v="435"/>
    <n v="10745"/>
    <s v="ABCD-10745"/>
    <s v="E660"/>
    <s v="OBESIDAD DEBIDA A EXCESO DE CALORIAS"/>
    <x v="2"/>
    <n v="21"/>
    <n v="21"/>
  </r>
  <r>
    <x v="1"/>
    <x v="0"/>
    <x v="7"/>
    <s v="NUTRICION Y DIETETICA"/>
    <x v="454"/>
    <n v="10746"/>
    <s v="ABCD-10746"/>
    <s v="Z713"/>
    <s v="CONSULTA PARA INSTRUCCION Y VIGILANCIA DE LA DIETA"/>
    <x v="2"/>
    <n v="21"/>
    <n v="21"/>
  </r>
  <r>
    <x v="1"/>
    <x v="0"/>
    <x v="7"/>
    <s v="NUTRICION Y DIETETICA"/>
    <x v="454"/>
    <n v="10747"/>
    <s v="ABCD-10747"/>
    <s v="E660"/>
    <s v="OBESIDAD DEBIDA A EXCESO DE CALORIAS"/>
    <x v="2"/>
    <n v="13.5"/>
    <n v="13.23"/>
  </r>
  <r>
    <x v="1"/>
    <x v="0"/>
    <x v="7"/>
    <s v="NUTRICION Y DIETETICA"/>
    <x v="454"/>
    <n v="10748"/>
    <s v="ABCD-10748"/>
    <s v="Z713"/>
    <s v="CONSULTA PARA INSTRUCCION Y VIGILANCIA DE LA DIETA"/>
    <x v="2"/>
    <n v="13.5"/>
    <n v="13.23"/>
  </r>
  <r>
    <x v="1"/>
    <x v="0"/>
    <x v="7"/>
    <s v="NUTRICION Y DIETETICA"/>
    <x v="454"/>
    <n v="1362"/>
    <s v="ABCD-1362"/>
    <s v="Z940"/>
    <s v="TRASPLANTE DE RIÑON"/>
    <x v="2"/>
    <n v="13.5"/>
    <n v="13.23"/>
  </r>
  <r>
    <x v="1"/>
    <x v="0"/>
    <x v="7"/>
    <s v="NUTRICION Y DIETETICA"/>
    <x v="454"/>
    <n v="10749"/>
    <s v="ABCD-10749"/>
    <s v="Z713"/>
    <s v="CONSULTA PARA INSTRUCCION Y VIGILANCIA DE LA DIETA"/>
    <x v="2"/>
    <n v="21"/>
    <n v="21"/>
  </r>
  <r>
    <x v="1"/>
    <x v="0"/>
    <x v="7"/>
    <s v="NUTRICION Y DIETETICA"/>
    <x v="450"/>
    <n v="10750"/>
    <s v="ABCD-10750"/>
    <s v="Z713"/>
    <s v="CONSULTA PARA INSTRUCCION Y VIGILANCIA DE LA DIETA"/>
    <x v="2"/>
    <n v="13.5"/>
    <n v="13.23"/>
  </r>
  <r>
    <x v="1"/>
    <x v="0"/>
    <x v="7"/>
    <s v="NUTRICION Y DIETETICA"/>
    <x v="450"/>
    <n v="10751"/>
    <s v="ABCD-10751"/>
    <s v="E660"/>
    <s v="OBESIDAD DEBIDA A EXCESO DE CALORIAS"/>
    <x v="2"/>
    <n v="21"/>
    <n v="21"/>
  </r>
  <r>
    <x v="1"/>
    <x v="0"/>
    <x v="7"/>
    <s v="NUTRICION Y DIETETICA"/>
    <x v="450"/>
    <n v="10752"/>
    <s v="ABCD-10752"/>
    <s v="E660"/>
    <s v="OBESIDAD DEBIDA A EXCESO DE CALORIAS"/>
    <x v="2"/>
    <n v="21"/>
    <n v="21"/>
  </r>
  <r>
    <x v="1"/>
    <x v="0"/>
    <x v="7"/>
    <s v="NUTRICION Y DIETETICA"/>
    <x v="450"/>
    <n v="9823"/>
    <s v="ABCD-9823"/>
    <s v="Z713"/>
    <s v="CONSULTA PARA INSTRUCCION Y VIGILANCIA DE LA DIETA"/>
    <x v="2"/>
    <n v="21"/>
    <n v="21"/>
  </r>
  <r>
    <x v="1"/>
    <x v="0"/>
    <x v="7"/>
    <s v="NUTRICION Y DIETETICA"/>
    <x v="436"/>
    <n v="10753"/>
    <s v="ABCD-10753"/>
    <s v="Z713"/>
    <s v="CONSULTA PARA INSTRUCCION Y VIGILANCIA DE LA DIETA"/>
    <x v="2"/>
    <n v="35.1"/>
    <n v="34.56"/>
  </r>
  <r>
    <x v="1"/>
    <x v="0"/>
    <x v="7"/>
    <s v="NUTRICION Y DIETETICA"/>
    <x v="436"/>
    <n v="10754"/>
    <s v="ABCD-10754"/>
    <s v="Z713"/>
    <s v="CONSULTA PARA INSTRUCCION Y VIGILANCIA DE LA DIETA"/>
    <x v="2"/>
    <n v="13.5"/>
    <n v="13.23"/>
  </r>
  <r>
    <x v="1"/>
    <x v="0"/>
    <x v="7"/>
    <s v="OFTALMOLOGIA "/>
    <x v="471"/>
    <n v="10755"/>
    <s v="ABCD-10755"/>
    <s v="H181"/>
    <s v="QUERATOPATIA VESICULAR"/>
    <x v="2"/>
    <n v="3178.32"/>
    <n v="1792.19"/>
  </r>
  <r>
    <x v="1"/>
    <x v="0"/>
    <x v="7"/>
    <s v="ONCOLOGIA "/>
    <x v="468"/>
    <n v="10756"/>
    <s v="ABCD-10756"/>
    <s v="C34"/>
    <s v="TUMOR MALIGNO DE LOS BRONQUIOS Y DEL PULMON"/>
    <x v="2"/>
    <n v="51.62"/>
    <n v="51.35"/>
  </r>
  <r>
    <x v="1"/>
    <x v="0"/>
    <x v="7"/>
    <s v="ONCOLOGIA "/>
    <x v="451"/>
    <n v="8988"/>
    <s v="ABCD-8988"/>
    <s v="C34"/>
    <s v="TUMOR MALIGNO DE LOS BRONQUIOS Y DEL PULMON"/>
    <x v="2"/>
    <n v="34.1"/>
    <n v="34.1"/>
  </r>
  <r>
    <x v="1"/>
    <x v="0"/>
    <x v="7"/>
    <s v="ONCOLOGIA "/>
    <x v="451"/>
    <n v="10757"/>
    <s v="ABCD-10757"/>
    <s v="C56"/>
    <s v="TUMOR MALIGNO DEL OVARIO"/>
    <x v="2"/>
    <n v="13.5"/>
    <n v="13.23"/>
  </r>
  <r>
    <x v="1"/>
    <x v="0"/>
    <x v="7"/>
    <s v="ONCOLOGIA "/>
    <x v="451"/>
    <n v="10758"/>
    <s v="ABCD-10758"/>
    <s v="C61"/>
    <s v="TUMOR MALIGNO DE LA PROSTATA"/>
    <x v="2"/>
    <n v="13.5"/>
    <n v="13.23"/>
  </r>
  <r>
    <x v="1"/>
    <x v="0"/>
    <x v="7"/>
    <s v="ONCOLOGIA "/>
    <x v="451"/>
    <n v="10759"/>
    <s v="ABCD-10759"/>
    <s v="C16"/>
    <s v="TUMOR MALIGNO DEL ESTOMAGO"/>
    <x v="2"/>
    <n v="91.55"/>
    <n v="91.27"/>
  </r>
  <r>
    <x v="1"/>
    <x v="0"/>
    <x v="7"/>
    <s v="ONCOLOGIA "/>
    <x v="451"/>
    <n v="9905"/>
    <s v="ABCD-9905"/>
    <s v="C50"/>
    <s v="TUMOR MALIGNO DE LA MAMA"/>
    <x v="2"/>
    <n v="29.82"/>
    <n v="29.55"/>
  </r>
  <r>
    <x v="1"/>
    <x v="0"/>
    <x v="7"/>
    <s v="ONCOLOGIA "/>
    <x v="451"/>
    <n v="9906"/>
    <s v="ABCD-9906"/>
    <s v="C61"/>
    <s v="TUMOR MALIGNO DE LA PROSTATA"/>
    <x v="2"/>
    <n v="13.5"/>
    <n v="13.23"/>
  </r>
  <r>
    <x v="1"/>
    <x v="0"/>
    <x v="7"/>
    <s v="ONCOLOGIA "/>
    <x v="451"/>
    <n v="10760"/>
    <s v="ABCD-10760"/>
    <s v="C18"/>
    <s v="TUMOR MALIGNO DEL COLON"/>
    <x v="2"/>
    <n v="47.6"/>
    <n v="47.33"/>
  </r>
  <r>
    <x v="1"/>
    <x v="0"/>
    <x v="7"/>
    <s v="ONCOLOGIA "/>
    <x v="451"/>
    <n v="9907"/>
    <s v="ABCD-9907"/>
    <s v="C16"/>
    <s v="TUMOR MALIGNO DEL ESTOMAGO"/>
    <x v="2"/>
    <n v="13.5"/>
    <n v="13.23"/>
  </r>
  <r>
    <x v="1"/>
    <x v="0"/>
    <x v="7"/>
    <s v="ONCOLOGIA "/>
    <x v="451"/>
    <n v="9908"/>
    <s v="ABCD-9908"/>
    <s v="C50"/>
    <s v="TUMOR MALIGNO DE LA MAMA"/>
    <x v="2"/>
    <n v="64.709999999999994"/>
    <n v="64.709999999999994"/>
  </r>
  <r>
    <x v="1"/>
    <x v="0"/>
    <x v="7"/>
    <s v="ONCOLOGIA "/>
    <x v="451"/>
    <n v="10761"/>
    <s v="ABCD-10761"/>
    <s v="C18"/>
    <s v="TUMOR MALIGNO DEL COLON"/>
    <x v="2"/>
    <n v="5.9"/>
    <n v="5.9"/>
  </r>
  <r>
    <x v="1"/>
    <x v="0"/>
    <x v="7"/>
    <s v="ONCOLOGIA "/>
    <x v="451"/>
    <n v="9910"/>
    <s v="ABCD-9910"/>
    <s v="C16"/>
    <s v="TUMOR MALIGNO DEL ESTOMAGO"/>
    <x v="2"/>
    <n v="13.5"/>
    <n v="13.23"/>
  </r>
  <r>
    <x v="1"/>
    <x v="0"/>
    <x v="7"/>
    <s v="ONCOLOGIA "/>
    <x v="451"/>
    <n v="9911"/>
    <s v="ABCD-9911"/>
    <s v="C50"/>
    <s v="TUMOR MALIGNO DE LA MAMA"/>
    <x v="2"/>
    <n v="92.7"/>
    <n v="92.43"/>
  </r>
  <r>
    <x v="1"/>
    <x v="0"/>
    <x v="7"/>
    <s v="ONCOLOGIA "/>
    <x v="451"/>
    <n v="9913"/>
    <s v="ABCD-9913"/>
    <s v="C56"/>
    <s v="TUMOR MALIGNO DEL OVARIO"/>
    <x v="2"/>
    <n v="13.5"/>
    <n v="13.23"/>
  </r>
  <r>
    <x v="1"/>
    <x v="0"/>
    <x v="7"/>
    <s v="ONCOLOGIA "/>
    <x v="451"/>
    <n v="9915"/>
    <s v="ABCD-9915"/>
    <s v="C50"/>
    <s v="TUMOR MALIGNO DE LA MAMA"/>
    <x v="2"/>
    <n v="13.5"/>
    <n v="13.23"/>
  </r>
  <r>
    <x v="1"/>
    <x v="0"/>
    <x v="7"/>
    <s v="ONCOLOGIA "/>
    <x v="451"/>
    <n v="9916"/>
    <s v="ABCD-9916"/>
    <s v="C61"/>
    <s v="TUMOR MALIGNO DE LA PROSTATA"/>
    <x v="2"/>
    <n v="20.9"/>
    <n v="20.63"/>
  </r>
  <r>
    <x v="1"/>
    <x v="0"/>
    <x v="7"/>
    <s v="ONCOLOGIA "/>
    <x v="451"/>
    <n v="372"/>
    <s v="ABCD-372"/>
    <s v="C64"/>
    <s v="TUMOR MALIGNO DEL RIÑON, EXCEPTO DE LA PELVIS RENAL"/>
    <x v="2"/>
    <n v="13.5"/>
    <n v="13.23"/>
  </r>
  <r>
    <x v="1"/>
    <x v="0"/>
    <x v="7"/>
    <s v="ONCOLOGIA "/>
    <x v="434"/>
    <n v="9918"/>
    <s v="ABCD-9918"/>
    <s v="C16"/>
    <s v="TUMOR MALIGNO DEL ESTOMAGO"/>
    <x v="2"/>
    <n v="92.3"/>
    <n v="92.03"/>
  </r>
  <r>
    <x v="1"/>
    <x v="0"/>
    <x v="7"/>
    <s v="ONCOLOGIA "/>
    <x v="434"/>
    <n v="10762"/>
    <s v="ABCD-10762"/>
    <s v="C61"/>
    <s v="TUMOR MALIGNO DE LA PROSTATA"/>
    <x v="2"/>
    <n v="60.83"/>
    <n v="60.56"/>
  </r>
  <r>
    <x v="1"/>
    <x v="0"/>
    <x v="7"/>
    <s v="ONCOLOGIA "/>
    <x v="434"/>
    <n v="10763"/>
    <s v="ABCD-10763"/>
    <s v="C50"/>
    <s v="TUMOR MALIGNO DE LA MAMA"/>
    <x v="2"/>
    <n v="30.48"/>
    <n v="30.21"/>
  </r>
  <r>
    <x v="1"/>
    <x v="0"/>
    <x v="7"/>
    <s v="ONCOLOGIA "/>
    <x v="434"/>
    <n v="10764"/>
    <s v="ABCD-10764"/>
    <s v="C50"/>
    <s v="TUMOR MALIGNO DE LA MAMA"/>
    <x v="2"/>
    <n v="73.430000000000007"/>
    <n v="73.16"/>
  </r>
  <r>
    <x v="1"/>
    <x v="0"/>
    <x v="7"/>
    <s v="ONCOLOGIA "/>
    <x v="434"/>
    <n v="2559"/>
    <s v="ABCD-2559"/>
    <s v="C64"/>
    <s v="TUMOR MALIGNO DEL RIÑON, EXCEPTO DE LA PELVIS RENAL"/>
    <x v="2"/>
    <n v="13.5"/>
    <n v="13.23"/>
  </r>
  <r>
    <x v="1"/>
    <x v="0"/>
    <x v="7"/>
    <s v="ONCOLOGIA "/>
    <x v="434"/>
    <n v="9925"/>
    <s v="ABCD-9925"/>
    <s v="C34"/>
    <s v="TUMOR MALIGNO DE LOS BRONQUIOS Y DEL PULMON"/>
    <x v="2"/>
    <n v="53.88"/>
    <n v="53.61"/>
  </r>
  <r>
    <x v="1"/>
    <x v="0"/>
    <x v="7"/>
    <s v="ONCOLOGIA "/>
    <x v="434"/>
    <n v="10765"/>
    <s v="ABCD-10765"/>
    <s v="C18"/>
    <s v="TUMOR MALIGNO DEL COLON"/>
    <x v="2"/>
    <n v="79.14"/>
    <n v="78.87"/>
  </r>
  <r>
    <x v="1"/>
    <x v="0"/>
    <x v="7"/>
    <s v="ONCOLOGIA "/>
    <x v="434"/>
    <n v="9927"/>
    <s v="ABCD-9927"/>
    <s v="C50"/>
    <s v="TUMOR MALIGNO DE LA MAMA"/>
    <x v="2"/>
    <n v="141.18"/>
    <n v="140.63999999999999"/>
  </r>
  <r>
    <x v="1"/>
    <x v="0"/>
    <x v="7"/>
    <s v="ONCOLOGIA "/>
    <x v="446"/>
    <n v="10766"/>
    <s v="ABCD-10766"/>
    <s v="C76"/>
    <s v="TUMOR MALIGNO DE OTROS SITIOS Y DE SITIOS MAL DEFINIDOS"/>
    <x v="2"/>
    <n v="132.13999999999999"/>
    <n v="131.87"/>
  </r>
  <r>
    <x v="1"/>
    <x v="0"/>
    <x v="7"/>
    <s v="ONCOLOGIA "/>
    <x v="446"/>
    <n v="10767"/>
    <s v="ABCD-10767"/>
    <s v="C64"/>
    <s v="TUMOR MALIGNO DEL RIÑON, EXCEPTO DE LA PELVIS RENAL"/>
    <x v="2"/>
    <n v="47.6"/>
    <n v="47.33"/>
  </r>
  <r>
    <x v="1"/>
    <x v="0"/>
    <x v="7"/>
    <s v="ONCOLOGIA "/>
    <x v="446"/>
    <n v="9932"/>
    <s v="ABCD-9932"/>
    <s v="C50"/>
    <s v="TUMOR MALIGNO DE LA MAMA"/>
    <x v="2"/>
    <n v="42.3"/>
    <n v="42.03"/>
  </r>
  <r>
    <x v="1"/>
    <x v="0"/>
    <x v="7"/>
    <s v="ONCOLOGIA "/>
    <x v="446"/>
    <n v="10768"/>
    <s v="ABCD-10768"/>
    <s v="C82"/>
    <s v="LINFOMA NO HODGKIN FOLICULAR (NODULAR)"/>
    <x v="2"/>
    <n v="13.5"/>
    <n v="13.23"/>
  </r>
  <r>
    <x v="1"/>
    <x v="0"/>
    <x v="7"/>
    <s v="ONCOLOGIA "/>
    <x v="446"/>
    <n v="10769"/>
    <s v="ABCD-10769"/>
    <s v="C53"/>
    <s v="TUMOR MALIGNO DEL CUELLO DEL UTERO"/>
    <x v="2"/>
    <n v="64.680000000000007"/>
    <n v="64.41"/>
  </r>
  <r>
    <x v="1"/>
    <x v="0"/>
    <x v="7"/>
    <s v="ONCOLOGIA "/>
    <x v="446"/>
    <n v="10770"/>
    <s v="ABCD-10770"/>
    <s v="C851"/>
    <s v="LINFOMA DE CELULAS B, SIN OTRA ESPECIFICACION"/>
    <x v="2"/>
    <n v="13.5"/>
    <n v="13.23"/>
  </r>
  <r>
    <x v="1"/>
    <x v="0"/>
    <x v="7"/>
    <s v="ONCOLOGIA "/>
    <x v="446"/>
    <n v="9933"/>
    <s v="ABCD-9933"/>
    <s v="C20"/>
    <s v="TUMOR MALIGNO DEL RECTO"/>
    <x v="2"/>
    <n v="80.58"/>
    <n v="80.31"/>
  </r>
  <r>
    <x v="1"/>
    <x v="0"/>
    <x v="7"/>
    <s v="ONCOLOGIA "/>
    <x v="446"/>
    <n v="9946"/>
    <s v="ABCD-9946"/>
    <s v="C61"/>
    <s v="TUMOR MALIGNO DE LA PROSTATA"/>
    <x v="2"/>
    <n v="13.5"/>
    <n v="13.23"/>
  </r>
  <r>
    <x v="1"/>
    <x v="0"/>
    <x v="7"/>
    <s v="ONCOLOGIA "/>
    <x v="446"/>
    <n v="9938"/>
    <s v="ABCD-9938"/>
    <s v="C50"/>
    <s v="TUMOR MALIGNO DE LA MAMA"/>
    <x v="2"/>
    <n v="59.93"/>
    <n v="59.93"/>
  </r>
  <r>
    <x v="1"/>
    <x v="0"/>
    <x v="7"/>
    <s v="ONCOLOGIA "/>
    <x v="446"/>
    <n v="10771"/>
    <s v="ABCD-10771"/>
    <s v="C50"/>
    <s v="TUMOR MALIGNO DE LA MAMA"/>
    <x v="2"/>
    <n v="13.5"/>
    <n v="13.23"/>
  </r>
  <r>
    <x v="1"/>
    <x v="0"/>
    <x v="7"/>
    <s v="ONCOLOGIA "/>
    <x v="446"/>
    <n v="10772"/>
    <s v="ABCD-10772"/>
    <s v="C62"/>
    <s v="TUMOR MALIGNO DEL TESTICULO"/>
    <x v="2"/>
    <n v="13.5"/>
    <n v="13.23"/>
  </r>
  <r>
    <x v="1"/>
    <x v="0"/>
    <x v="7"/>
    <s v="ONCOLOGIA "/>
    <x v="446"/>
    <n v="10773"/>
    <s v="ABCD-10773"/>
    <s v="C56"/>
    <s v="TUMOR MALIGNO DEL OVARIO"/>
    <x v="2"/>
    <n v="14.25"/>
    <n v="13.97"/>
  </r>
  <r>
    <x v="1"/>
    <x v="0"/>
    <x v="7"/>
    <s v="ONCOLOGIA "/>
    <x v="453"/>
    <n v="10774"/>
    <s v="ABCD-10774"/>
    <s v="C54"/>
    <s v="TUMOR MALIGNO DEL CUERPO DEL UTERO"/>
    <x v="2"/>
    <n v="17.25"/>
    <n v="16.97"/>
  </r>
  <r>
    <x v="1"/>
    <x v="0"/>
    <x v="7"/>
    <s v="ONCOLOGIA "/>
    <x v="453"/>
    <n v="10775"/>
    <s v="ABCD-10775"/>
    <s v="N602"/>
    <s v="FIBROADENOSIS DE MAMA"/>
    <x v="2"/>
    <n v="14.25"/>
    <n v="13.97"/>
  </r>
  <r>
    <x v="1"/>
    <x v="0"/>
    <x v="7"/>
    <s v="ONCOLOGIA "/>
    <x v="453"/>
    <n v="9948"/>
    <s v="ABCD-9948"/>
    <s v="C18"/>
    <s v="TUMOR MALIGNO DEL COLON"/>
    <x v="2"/>
    <n v="13.5"/>
    <n v="13.23"/>
  </r>
  <r>
    <x v="1"/>
    <x v="0"/>
    <x v="7"/>
    <s v="ONCOLOGIA "/>
    <x v="453"/>
    <n v="10776"/>
    <s v="ABCD-10776"/>
    <s v="C62"/>
    <s v="TUMOR MALIGNO DEL TESTICULO"/>
    <x v="2"/>
    <n v="14.25"/>
    <n v="13.97"/>
  </r>
  <r>
    <x v="1"/>
    <x v="0"/>
    <x v="7"/>
    <s v="ONCOLOGIA "/>
    <x v="453"/>
    <n v="8986"/>
    <s v="ABCD-8986"/>
    <s v="C50"/>
    <s v="TUMOR MALIGNO DE LA MAMA"/>
    <x v="2"/>
    <n v="92.7"/>
    <n v="92.43"/>
  </r>
  <r>
    <x v="1"/>
    <x v="0"/>
    <x v="7"/>
    <s v="ONCOLOGIA "/>
    <x v="453"/>
    <n v="10777"/>
    <s v="ABCD-10777"/>
    <s v="D33"/>
    <s v="TUMOR BENIGNO DEL ENCEFALO Y DE OTRAS PARTES DEL SISTEMA NERVIOSO CENTRAL"/>
    <x v="2"/>
    <n v="14.25"/>
    <n v="13.97"/>
  </r>
  <r>
    <x v="1"/>
    <x v="0"/>
    <x v="7"/>
    <s v="ONCOLOGIA "/>
    <x v="453"/>
    <n v="9950"/>
    <s v="ABCD-9950"/>
    <s v="C50"/>
    <s v="TUMOR MALIGNO DE LA MAMA"/>
    <x v="2"/>
    <n v="166.73"/>
    <n v="166.46"/>
  </r>
  <r>
    <x v="1"/>
    <x v="0"/>
    <x v="7"/>
    <s v="ONCOLOGIA "/>
    <x v="453"/>
    <n v="2872"/>
    <s v="ABCD-2872"/>
    <s v="N644"/>
    <s v="MASTODINIA"/>
    <x v="2"/>
    <n v="14.25"/>
    <n v="13.97"/>
  </r>
  <r>
    <x v="1"/>
    <x v="0"/>
    <x v="7"/>
    <s v="ONCOLOGIA "/>
    <x v="453"/>
    <n v="10778"/>
    <s v="ABCD-10778"/>
    <s v="C16"/>
    <s v="TUMOR MALIGNO DEL ESTOMAGO"/>
    <x v="2"/>
    <n v="14.4"/>
    <n v="14.13"/>
  </r>
  <r>
    <x v="1"/>
    <x v="0"/>
    <x v="7"/>
    <s v="ONCOLOGIA "/>
    <x v="453"/>
    <n v="10779"/>
    <s v="ABCD-10779"/>
    <s v="C50"/>
    <s v="TUMOR MALIGNO DE LA MAMA"/>
    <x v="2"/>
    <n v="14.25"/>
    <n v="13.97"/>
  </r>
  <r>
    <x v="1"/>
    <x v="0"/>
    <x v="7"/>
    <s v="ONCOLOGIA "/>
    <x v="453"/>
    <n v="10780"/>
    <s v="ABCD-10780"/>
    <s v="C50"/>
    <s v="TUMOR MALIGNO DE LA MAMA"/>
    <x v="2"/>
    <n v="13.5"/>
    <n v="13.23"/>
  </r>
  <r>
    <x v="1"/>
    <x v="0"/>
    <x v="7"/>
    <s v="ONCOLOGIA "/>
    <x v="453"/>
    <n v="9951"/>
    <s v="ABCD-9951"/>
    <s v="C16"/>
    <s v="TUMOR MALIGNO DEL ESTOMAGO"/>
    <x v="2"/>
    <n v="91.01"/>
    <n v="90.74"/>
  </r>
  <r>
    <x v="1"/>
    <x v="0"/>
    <x v="7"/>
    <s v="ONCOLOGIA "/>
    <x v="453"/>
    <n v="9959"/>
    <s v="ABCD-9959"/>
    <s v="C50"/>
    <s v="TUMOR MALIGNO DE LA MAMA"/>
    <x v="2"/>
    <n v="270.93"/>
    <n v="270.39"/>
  </r>
  <r>
    <x v="1"/>
    <x v="0"/>
    <x v="7"/>
    <s v="ONCOLOGIA "/>
    <x v="453"/>
    <n v="9952"/>
    <s v="ABCD-9952"/>
    <s v="C18"/>
    <s v="TUMOR MALIGNO DEL COLON"/>
    <x v="2"/>
    <n v="55.46"/>
    <n v="55.46"/>
  </r>
  <r>
    <x v="1"/>
    <x v="0"/>
    <x v="7"/>
    <s v="ONCOLOGIA "/>
    <x v="453"/>
    <n v="9953"/>
    <s v="ABCD-9953"/>
    <s v="C37"/>
    <s v="TUMOR MALIGNO DEL TIMO"/>
    <x v="2"/>
    <n v="380.91"/>
    <n v="380.64"/>
  </r>
  <r>
    <x v="1"/>
    <x v="0"/>
    <x v="7"/>
    <s v="ONCOLOGIA "/>
    <x v="435"/>
    <n v="9960"/>
    <s v="ABCD-9960"/>
    <s v="C07"/>
    <s v="TUMOR MALIGNO DE LA GLANDULA PAROTIDA"/>
    <x v="2"/>
    <n v="47.6"/>
    <n v="47.33"/>
  </r>
  <r>
    <x v="1"/>
    <x v="0"/>
    <x v="7"/>
    <s v="ONCOLOGIA "/>
    <x v="435"/>
    <n v="8983"/>
    <s v="ABCD-8983"/>
    <s v="C50"/>
    <s v="TUMOR MALIGNO DE LA MAMA"/>
    <x v="2"/>
    <n v="186.6"/>
    <n v="186.06"/>
  </r>
  <r>
    <x v="1"/>
    <x v="0"/>
    <x v="7"/>
    <s v="ONCOLOGIA "/>
    <x v="435"/>
    <n v="8984"/>
    <s v="ABCD-8984"/>
    <s v="C50"/>
    <s v="TUMOR MALIGNO DE LA MAMA"/>
    <x v="2"/>
    <n v="26.7"/>
    <n v="26.43"/>
  </r>
  <r>
    <x v="1"/>
    <x v="0"/>
    <x v="7"/>
    <s v="ONCOLOGIA "/>
    <x v="435"/>
    <n v="9962"/>
    <s v="ABCD-9962"/>
    <s v="C61"/>
    <s v="TUMOR MALIGNO DE LA PROSTATA"/>
    <x v="2"/>
    <n v="13.5"/>
    <n v="13.23"/>
  </r>
  <r>
    <x v="1"/>
    <x v="0"/>
    <x v="7"/>
    <s v="ONCOLOGIA "/>
    <x v="435"/>
    <n v="9882"/>
    <s v="ABCD-9882"/>
    <s v="C50"/>
    <s v="TUMOR MALIGNO DE LA MAMA"/>
    <x v="2"/>
    <n v="13.5"/>
    <n v="13.23"/>
  </r>
  <r>
    <x v="1"/>
    <x v="0"/>
    <x v="7"/>
    <s v="ONCOLOGIA "/>
    <x v="435"/>
    <n v="3909"/>
    <s v="ABCD-3909"/>
    <s v="C50"/>
    <s v="TUMOR MALIGNO DE LA MAMA"/>
    <x v="2"/>
    <n v="96"/>
    <n v="95.73"/>
  </r>
  <r>
    <x v="1"/>
    <x v="0"/>
    <x v="7"/>
    <s v="ONCOLOGIA "/>
    <x v="435"/>
    <n v="8985"/>
    <s v="ABCD-8985"/>
    <s v="C50"/>
    <s v="TUMOR MALIGNO DE LA MAMA"/>
    <x v="2"/>
    <n v="98.6"/>
    <n v="98.33"/>
  </r>
  <r>
    <x v="1"/>
    <x v="0"/>
    <x v="7"/>
    <s v="ONCOLOGIA "/>
    <x v="435"/>
    <n v="9964"/>
    <s v="ABCD-9964"/>
    <s v="C53"/>
    <s v="TUMOR MALIGNO DEL CUELLO DEL UTERO"/>
    <x v="2"/>
    <n v="77.010000000000005"/>
    <n v="77.010000000000005"/>
  </r>
  <r>
    <x v="1"/>
    <x v="0"/>
    <x v="7"/>
    <s v="ONCOLOGIA "/>
    <x v="435"/>
    <n v="6257"/>
    <s v="ABCD-6257"/>
    <s v="C62"/>
    <s v="TUMOR MALIGNO DEL TESTICULO"/>
    <x v="2"/>
    <n v="84.46"/>
    <n v="84.46"/>
  </r>
  <r>
    <x v="1"/>
    <x v="0"/>
    <x v="7"/>
    <s v="ONCOLOGIA "/>
    <x v="435"/>
    <n v="9965"/>
    <s v="ABCD-9965"/>
    <s v="C56"/>
    <s v="TUMOR MALIGNO DEL OVARIO"/>
    <x v="2"/>
    <n v="13.5"/>
    <n v="13.23"/>
  </r>
  <r>
    <x v="1"/>
    <x v="0"/>
    <x v="7"/>
    <s v="ONCOLOGIA "/>
    <x v="435"/>
    <n v="9966"/>
    <s v="ABCD-9966"/>
    <s v="C50"/>
    <s v="TUMOR MALIGNO DE LA MAMA"/>
    <x v="2"/>
    <n v="86.24"/>
    <n v="85.69"/>
  </r>
  <r>
    <x v="1"/>
    <x v="0"/>
    <x v="7"/>
    <s v="ONCOLOGIA "/>
    <x v="435"/>
    <n v="10781"/>
    <s v="ABCD-10781"/>
    <s v="C07"/>
    <s v="TUMOR MALIGNO DE LA GLANDULA PAROTIDA"/>
    <x v="2"/>
    <n v="55.55"/>
    <n v="55.27"/>
  </r>
  <r>
    <x v="1"/>
    <x v="0"/>
    <x v="7"/>
    <s v="ONCOLOGIA "/>
    <x v="435"/>
    <n v="10782"/>
    <s v="ABCD-10782"/>
    <s v="C61"/>
    <s v="TUMOR MALIGNO DE LA PROSTATA"/>
    <x v="2"/>
    <n v="60.83"/>
    <n v="60.56"/>
  </r>
  <r>
    <x v="1"/>
    <x v="0"/>
    <x v="7"/>
    <s v="ONCOLOGIA "/>
    <x v="454"/>
    <n v="9884"/>
    <s v="ABCD-9884"/>
    <s v="C54"/>
    <s v="TUMOR MALIGNO DEL CUERPO DEL UTERO"/>
    <x v="2"/>
    <n v="27"/>
    <n v="26.46"/>
  </r>
  <r>
    <x v="1"/>
    <x v="0"/>
    <x v="7"/>
    <s v="ONCOLOGIA "/>
    <x v="450"/>
    <n v="10783"/>
    <s v="ABCD-10783"/>
    <s v="C18"/>
    <s v="TUMOR MALIGNO DEL COLON"/>
    <x v="2"/>
    <n v="13.5"/>
    <n v="13.23"/>
  </r>
  <r>
    <x v="1"/>
    <x v="0"/>
    <x v="7"/>
    <s v="ONCOLOGIA "/>
    <x v="450"/>
    <n v="9968"/>
    <s v="ABCD-9968"/>
    <s v="C34"/>
    <s v="TUMOR MALIGNO DE LOS BRONQUIOS Y DEL PULMON"/>
    <x v="2"/>
    <n v="86.92"/>
    <n v="86.65"/>
  </r>
  <r>
    <x v="1"/>
    <x v="0"/>
    <x v="7"/>
    <s v="ONCOLOGIA "/>
    <x v="450"/>
    <n v="9053"/>
    <s v="ABCD-9053"/>
    <s v="C20"/>
    <s v="TUMOR MALIGNO DEL RECTO"/>
    <x v="2"/>
    <n v="69.709999999999994"/>
    <n v="69.430000000000007"/>
  </r>
  <r>
    <x v="1"/>
    <x v="0"/>
    <x v="7"/>
    <s v="ONCOLOGIA "/>
    <x v="450"/>
    <n v="9969"/>
    <s v="ABCD-9969"/>
    <s v="C18"/>
    <s v="TUMOR MALIGNO DEL COLON"/>
    <x v="2"/>
    <n v="14.7"/>
    <n v="14.43"/>
  </r>
  <r>
    <x v="1"/>
    <x v="0"/>
    <x v="7"/>
    <s v="ONCOLOGIA "/>
    <x v="450"/>
    <n v="10784"/>
    <s v="ABCD-10784"/>
    <s v="C53"/>
    <s v="TUMOR MALIGNO DEL CUELLO DEL UTERO"/>
    <x v="2"/>
    <n v="65.430000000000007"/>
    <n v="65.150000000000006"/>
  </r>
  <r>
    <x v="1"/>
    <x v="0"/>
    <x v="7"/>
    <s v="ONCOLOGIA "/>
    <x v="450"/>
    <n v="10785"/>
    <s v="ABCD-10785"/>
    <s v="C50"/>
    <s v="TUMOR MALIGNO DE LA MAMA"/>
    <x v="2"/>
    <n v="14.25"/>
    <n v="13.97"/>
  </r>
  <r>
    <x v="1"/>
    <x v="0"/>
    <x v="7"/>
    <s v="ONCOLOGIA "/>
    <x v="450"/>
    <n v="9971"/>
    <s v="ABCD-9971"/>
    <s v="C50"/>
    <s v="TUMOR MALIGNO DE LA MAMA"/>
    <x v="2"/>
    <n v="420.56"/>
    <n v="420.29"/>
  </r>
  <r>
    <x v="1"/>
    <x v="0"/>
    <x v="7"/>
    <s v="ONCOLOGIA "/>
    <x v="450"/>
    <n v="10786"/>
    <s v="ABCD-10786"/>
    <s v="C50"/>
    <s v="TUMOR MALIGNO DE LA MAMA"/>
    <x v="2"/>
    <n v="27.45"/>
    <n v="27.17"/>
  </r>
  <r>
    <x v="1"/>
    <x v="0"/>
    <x v="7"/>
    <s v="ONCOLOGIA "/>
    <x v="450"/>
    <n v="10787"/>
    <s v="ABCD-10787"/>
    <s v="C53"/>
    <s v="TUMOR MALIGNO DEL CUELLO DEL UTERO"/>
    <x v="2"/>
    <n v="48.78"/>
    <n v="48.51"/>
  </r>
  <r>
    <x v="1"/>
    <x v="0"/>
    <x v="7"/>
    <s v="ONCOLOGIA "/>
    <x v="436"/>
    <n v="10788"/>
    <s v="ABCD-10788"/>
    <s v="C73"/>
    <s v="TUMOR MALIGNO DE LA GLANDULA TIROIDES"/>
    <x v="2"/>
    <n v="46.11"/>
    <n v="45.83"/>
  </r>
  <r>
    <x v="1"/>
    <x v="0"/>
    <x v="7"/>
    <s v="ONCOLOGIA "/>
    <x v="464"/>
    <n v="9927"/>
    <s v="ABCD-9927"/>
    <s v="C50"/>
    <s v="TUMOR MALIGNO DE LA MAMA"/>
    <x v="2"/>
    <n v="978.21"/>
    <n v="975.55"/>
  </r>
  <r>
    <x v="1"/>
    <x v="0"/>
    <x v="7"/>
    <s v="ONCOLOGIA "/>
    <x v="472"/>
    <n v="9899"/>
    <s v="ABCD-9899"/>
    <s v="C61"/>
    <s v="TUMOR MALIGNO DE LA PROSTATA"/>
    <x v="2"/>
    <n v="301.36"/>
    <n v="300.58"/>
  </r>
  <r>
    <x v="1"/>
    <x v="0"/>
    <x v="7"/>
    <s v="ONCOLOGIA "/>
    <x v="473"/>
    <n v="9898"/>
    <s v="ABCD-9898"/>
    <s v="C61"/>
    <s v="TUMOR MALIGNO DE LA PROSTATA"/>
    <x v="2"/>
    <n v="301.36"/>
    <n v="300.58"/>
  </r>
  <r>
    <x v="1"/>
    <x v="0"/>
    <x v="7"/>
    <s v="ONCOLOGIA "/>
    <x v="474"/>
    <n v="3013"/>
    <s v="ABCD-3013"/>
    <s v="C61"/>
    <s v="TUMOR MALIGNO DE LA PROSTATA"/>
    <x v="2"/>
    <n v="301.36"/>
    <n v="300.58"/>
  </r>
  <r>
    <x v="1"/>
    <x v="0"/>
    <x v="7"/>
    <s v="ONCOLOGIA "/>
    <x v="474"/>
    <n v="8988"/>
    <s v="ABCD-8988"/>
    <s v="C34"/>
    <s v="TUMOR MALIGNO DE LOS BRONQUIOS Y DEL PULMON"/>
    <x v="2"/>
    <n v="1183.96"/>
    <n v="1180.3599999999999"/>
  </r>
  <r>
    <x v="1"/>
    <x v="0"/>
    <x v="7"/>
    <s v="ONCOLOGIA "/>
    <x v="475"/>
    <n v="9951"/>
    <s v="ABCD-9951"/>
    <s v="C16"/>
    <s v="TUMOR MALIGNO DEL ESTOMAGO"/>
    <x v="2"/>
    <n v="1076.49"/>
    <n v="1072.8900000000001"/>
  </r>
  <r>
    <x v="1"/>
    <x v="0"/>
    <x v="7"/>
    <s v="ONCOLOGIA "/>
    <x v="475"/>
    <n v="9966"/>
    <s v="ABCD-9966"/>
    <s v="C50"/>
    <s v="TUMOR MALIGNO DE LA MAMA"/>
    <x v="2"/>
    <n v="919.38"/>
    <n v="915.78"/>
  </r>
  <r>
    <x v="1"/>
    <x v="0"/>
    <x v="7"/>
    <s v="ONCOLOGIA "/>
    <x v="475"/>
    <n v="9959"/>
    <s v="ABCD-9959"/>
    <s v="C50"/>
    <s v="TUMOR MALIGNO DE LA MAMA"/>
    <x v="2"/>
    <n v="1862.93"/>
    <n v="1855.73"/>
  </r>
  <r>
    <x v="1"/>
    <x v="0"/>
    <x v="7"/>
    <s v="ONCOLOGIA "/>
    <x v="476"/>
    <n v="9031"/>
    <s v="ABCD-9031"/>
    <s v="C50"/>
    <s v="TUMOR MALIGNO DE LA MAMA"/>
    <x v="2"/>
    <n v="2364.4499999999998"/>
    <n v="2363.67"/>
  </r>
  <r>
    <x v="1"/>
    <x v="0"/>
    <x v="7"/>
    <s v="ONCOLOGIA "/>
    <x v="461"/>
    <n v="9971"/>
    <s v="ABCD-9971"/>
    <s v="C50"/>
    <s v="TUMOR MALIGNO DE LA MAMA"/>
    <x v="2"/>
    <n v="527.57000000000005"/>
    <n v="523.97"/>
  </r>
  <r>
    <x v="1"/>
    <x v="0"/>
    <x v="7"/>
    <s v="ONCOLOGIA "/>
    <x v="461"/>
    <n v="9951"/>
    <s v="ABCD-9951"/>
    <s v="C16"/>
    <s v="TUMOR MALIGNO DEL ESTOMAGO"/>
    <x v="2"/>
    <n v="424.05"/>
    <n v="420.45"/>
  </r>
  <r>
    <x v="1"/>
    <x v="0"/>
    <x v="7"/>
    <s v="ONCOLOGIA "/>
    <x v="461"/>
    <n v="10782"/>
    <s v="ABCD-10782"/>
    <s v="C61"/>
    <s v="TUMOR MALIGNO DE LA PROSTATA"/>
    <x v="2"/>
    <n v="351.3"/>
    <n v="348.64"/>
  </r>
  <r>
    <x v="1"/>
    <x v="0"/>
    <x v="7"/>
    <s v="ONCOLOGIA "/>
    <x v="477"/>
    <n v="9968"/>
    <s v="ABCD-9968"/>
    <s v="C34"/>
    <s v="TUMOR MALIGNO DE LOS BRONQUIOS Y DEL PULMON"/>
    <x v="2"/>
    <n v="4672.84"/>
    <n v="4669.24"/>
  </r>
  <r>
    <x v="1"/>
    <x v="0"/>
    <x v="7"/>
    <s v="ONCOLOGIA "/>
    <x v="478"/>
    <n v="9971"/>
    <s v="ABCD-9971"/>
    <s v="C50"/>
    <s v="TUMOR MALIGNO DE LA MAMA"/>
    <x v="2"/>
    <n v="1140.6099999999999"/>
    <n v="1137.95"/>
  </r>
  <r>
    <x v="1"/>
    <x v="0"/>
    <x v="7"/>
    <s v="ONCOLOGIA "/>
    <x v="479"/>
    <n v="10784"/>
    <s v="ABCD-10784"/>
    <s v="C53"/>
    <s v="TUMOR MALIGNO DEL CUELLO DEL UTERO"/>
    <x v="2"/>
    <n v="559.04"/>
    <n v="553.72"/>
  </r>
  <r>
    <x v="1"/>
    <x v="0"/>
    <x v="7"/>
    <s v="OTORRINOLARINGOLOGIA "/>
    <x v="451"/>
    <n v="9982"/>
    <s v="ABCD-9982"/>
    <s v="J312"/>
    <s v="FARINGITIS CRONICA"/>
    <x v="2"/>
    <n v="13.5"/>
    <n v="13.23"/>
  </r>
  <r>
    <x v="1"/>
    <x v="0"/>
    <x v="7"/>
    <s v="OTORRINOLARINGOLOGIA "/>
    <x v="451"/>
    <n v="2053"/>
    <s v="ABCD-2053"/>
    <s v="H612"/>
    <s v="CERUMEN IMPACTADO"/>
    <x v="2"/>
    <n v="14.25"/>
    <n v="13.97"/>
  </r>
  <r>
    <x v="1"/>
    <x v="0"/>
    <x v="7"/>
    <s v="OTORRINOLARINGOLOGIA "/>
    <x v="451"/>
    <n v="10789"/>
    <s v="ABCD-10789"/>
    <s v="H931"/>
    <s v="TINNITUS"/>
    <x v="2"/>
    <n v="14.25"/>
    <n v="13.97"/>
  </r>
  <r>
    <x v="1"/>
    <x v="0"/>
    <x v="7"/>
    <s v="OTORRINOLARINGOLOGIA "/>
    <x v="451"/>
    <n v="10790"/>
    <s v="ABCD-10790"/>
    <s v="H612"/>
    <s v="CERUMEN IMPACTADO"/>
    <x v="2"/>
    <n v="14.25"/>
    <n v="13.97"/>
  </r>
  <r>
    <x v="1"/>
    <x v="0"/>
    <x v="7"/>
    <s v="OTORRINOLARINGOLOGIA "/>
    <x v="434"/>
    <n v="2529"/>
    <s v="ABCD-2529"/>
    <s v="J312"/>
    <s v="FARINGITIS CRONICA"/>
    <x v="2"/>
    <n v="13.5"/>
    <n v="13.23"/>
  </r>
  <r>
    <x v="1"/>
    <x v="0"/>
    <x v="7"/>
    <s v="OTORRINOLARINGOLOGIA "/>
    <x v="452"/>
    <n v="10791"/>
    <s v="ABCD-10791"/>
    <s v="H903"/>
    <s v="HIPOACUSIA NEUROSENSORIAL, BILATERAL"/>
    <x v="2"/>
    <n v="13.5"/>
    <n v="13.23"/>
  </r>
  <r>
    <x v="1"/>
    <x v="0"/>
    <x v="7"/>
    <s v="OTORRINOLARINGOLOGIA "/>
    <x v="452"/>
    <n v="10792"/>
    <s v="ABCD-10792"/>
    <s v="H921"/>
    <s v="OTORREA"/>
    <x v="2"/>
    <n v="15.79"/>
    <n v="15.51"/>
  </r>
  <r>
    <x v="1"/>
    <x v="0"/>
    <x v="7"/>
    <s v="OTORRINOLARINGOLOGIA "/>
    <x v="452"/>
    <n v="10793"/>
    <s v="ABCD-10793"/>
    <s v="J312"/>
    <s v="FARINGITIS CRONICA"/>
    <x v="2"/>
    <n v="14.25"/>
    <n v="13.97"/>
  </r>
  <r>
    <x v="1"/>
    <x v="0"/>
    <x v="7"/>
    <s v="OTORRINOLARINGOLOGIA "/>
    <x v="452"/>
    <n v="10794"/>
    <s v="ABCD-10794"/>
    <s v="H91"/>
    <s v="OTRAS HIPOACUSIAS"/>
    <x v="2"/>
    <n v="14.25"/>
    <n v="13.97"/>
  </r>
  <r>
    <x v="1"/>
    <x v="0"/>
    <x v="7"/>
    <s v="OTORRINOLARINGOLOGIA "/>
    <x v="446"/>
    <n v="10795"/>
    <s v="ABCD-10795"/>
    <s v="J304"/>
    <s v="RINITIS ALERGICA, NO ESPECIFICADA"/>
    <x v="2"/>
    <n v="29.02"/>
    <n v="28.75"/>
  </r>
  <r>
    <x v="1"/>
    <x v="0"/>
    <x v="7"/>
    <s v="OTORRINOLARINGOLOGIA "/>
    <x v="446"/>
    <n v="10796"/>
    <s v="ABCD-10796"/>
    <s v="J342"/>
    <s v="DESVIACION DEL TABIQUE NASAL"/>
    <x v="2"/>
    <n v="14.25"/>
    <n v="13.97"/>
  </r>
  <r>
    <x v="1"/>
    <x v="0"/>
    <x v="7"/>
    <s v="OTORRINOLARINGOLOGIA "/>
    <x v="446"/>
    <n v="10797"/>
    <s v="ABCD-10797"/>
    <s v="J304"/>
    <s v="RINITIS ALERGICA, NO ESPECIFICADA"/>
    <x v="2"/>
    <n v="14.25"/>
    <n v="13.97"/>
  </r>
  <r>
    <x v="1"/>
    <x v="0"/>
    <x v="7"/>
    <s v="OTORRINOLARINGOLOGIA "/>
    <x v="446"/>
    <n v="10798"/>
    <s v="ABCD-10798"/>
    <s v="H931"/>
    <s v="TINNITUS"/>
    <x v="2"/>
    <n v="14.25"/>
    <n v="13.97"/>
  </r>
  <r>
    <x v="1"/>
    <x v="0"/>
    <x v="7"/>
    <s v="OTORRINOLARINGOLOGIA "/>
    <x v="446"/>
    <n v="10799"/>
    <s v="ABCD-10799"/>
    <s v="H612"/>
    <s v="CERUMEN IMPACTADO"/>
    <x v="2"/>
    <n v="14.25"/>
    <n v="13.97"/>
  </r>
  <r>
    <x v="1"/>
    <x v="0"/>
    <x v="7"/>
    <s v="OTORRINOLARINGOLOGIA "/>
    <x v="446"/>
    <n v="10800"/>
    <s v="ABCD-10800"/>
    <s v="J304"/>
    <s v="RINITIS ALERGICA, NO ESPECIFICADA"/>
    <x v="2"/>
    <n v="14.25"/>
    <n v="13.97"/>
  </r>
  <r>
    <x v="1"/>
    <x v="0"/>
    <x v="7"/>
    <s v="OTORRINOLARINGOLOGIA "/>
    <x v="446"/>
    <n v="10801"/>
    <s v="ABCD-10801"/>
    <s v="C138"/>
    <s v="LESION DE SITIOS CONTIGUOS DE LA HIPOFARINGE"/>
    <x v="2"/>
    <n v="14.62"/>
    <n v="14.35"/>
  </r>
  <r>
    <x v="1"/>
    <x v="0"/>
    <x v="7"/>
    <s v="OTORRINOLARINGOLOGIA "/>
    <x v="446"/>
    <n v="10802"/>
    <s v="ABCD-10802"/>
    <s v="J310"/>
    <s v="RINITIS CRONICA"/>
    <x v="2"/>
    <n v="17.98"/>
    <n v="17.71"/>
  </r>
  <r>
    <x v="1"/>
    <x v="0"/>
    <x v="7"/>
    <s v="OTORRINOLARINGOLOGIA "/>
    <x v="446"/>
    <n v="10803"/>
    <s v="ABCD-10803"/>
    <s v="R040"/>
    <s v="EPISTAXIS"/>
    <x v="2"/>
    <n v="167.94"/>
    <n v="167.4"/>
  </r>
  <r>
    <x v="1"/>
    <x v="0"/>
    <x v="7"/>
    <s v="OTORRINOLARINGOLOGIA "/>
    <x v="446"/>
    <n v="10804"/>
    <s v="ABCD-10804"/>
    <s v="H612"/>
    <s v="CERUMEN IMPACTADO"/>
    <x v="2"/>
    <n v="14.25"/>
    <n v="13.97"/>
  </r>
  <r>
    <x v="1"/>
    <x v="0"/>
    <x v="7"/>
    <s v="OTORRINOLARINGOLOGIA "/>
    <x v="446"/>
    <n v="10805"/>
    <s v="ABCD-10805"/>
    <s v="J312"/>
    <s v="FARINGITIS CRONICA"/>
    <x v="2"/>
    <n v="14.25"/>
    <n v="13.97"/>
  </r>
  <r>
    <x v="1"/>
    <x v="0"/>
    <x v="7"/>
    <s v="OTORRINOLARINGOLOGIA "/>
    <x v="446"/>
    <n v="10806"/>
    <s v="ABCD-10806"/>
    <s v="J01"/>
    <s v="SINUSITIS AGUDA"/>
    <x v="2"/>
    <n v="16.600000000000001"/>
    <n v="16.32"/>
  </r>
  <r>
    <x v="1"/>
    <x v="0"/>
    <x v="7"/>
    <s v="OTORRINOLARINGOLOGIA "/>
    <x v="446"/>
    <n v="10807"/>
    <s v="ABCD-10807"/>
    <s v="J34"/>
    <s v="OTROS TRASTORNOS DE LA NARIZ Y DE LOS SENOS PARANASALES"/>
    <x v="2"/>
    <n v="14.25"/>
    <n v="13.97"/>
  </r>
  <r>
    <x v="1"/>
    <x v="0"/>
    <x v="7"/>
    <s v="OTORRINOLARINGOLOGIA "/>
    <x v="446"/>
    <n v="10808"/>
    <s v="ABCD-10808"/>
    <s v="H931"/>
    <s v="TINNITUS"/>
    <x v="2"/>
    <n v="14.25"/>
    <n v="13.97"/>
  </r>
  <r>
    <x v="1"/>
    <x v="0"/>
    <x v="7"/>
    <s v="OTORRINOLARINGOLOGIA "/>
    <x v="446"/>
    <n v="10809"/>
    <s v="ABCD-10809"/>
    <s v="J350"/>
    <s v="AMIGDALITIS CRONICA"/>
    <x v="2"/>
    <n v="14.25"/>
    <n v="13.97"/>
  </r>
  <r>
    <x v="1"/>
    <x v="0"/>
    <x v="7"/>
    <s v="OTORRINOLARINGOLOGIA "/>
    <x v="446"/>
    <n v="10810"/>
    <s v="ABCD-10810"/>
    <s v="J304"/>
    <s v="RINITIS ALERGICA, NO ESPECIFICADA"/>
    <x v="2"/>
    <n v="14.25"/>
    <n v="13.97"/>
  </r>
  <r>
    <x v="1"/>
    <x v="0"/>
    <x v="7"/>
    <s v="OTORRINOLARINGOLOGIA "/>
    <x v="446"/>
    <n v="10811"/>
    <s v="ABCD-10811"/>
    <s v="J304"/>
    <s v="RINITIS ALERGICA, NO ESPECIFICADA"/>
    <x v="2"/>
    <n v="14.25"/>
    <n v="13.97"/>
  </r>
  <r>
    <x v="1"/>
    <x v="0"/>
    <x v="7"/>
    <s v="OTORRINOLARINGOLOGIA "/>
    <x v="453"/>
    <n v="10812"/>
    <s v="ABCD-10812"/>
    <s v="H906"/>
    <s v="HIPOACUSIA MIXTA CONDUCTIVA Y NEUROSENSORIAL, BILATERAL"/>
    <x v="2"/>
    <n v="14.25"/>
    <n v="13.97"/>
  </r>
  <r>
    <x v="1"/>
    <x v="0"/>
    <x v="7"/>
    <s v="OTORRINOLARINGOLOGIA "/>
    <x v="453"/>
    <n v="10813"/>
    <s v="ABCD-10813"/>
    <s v="H91"/>
    <s v="OTRAS HIPOACUSIAS"/>
    <x v="2"/>
    <n v="14.25"/>
    <n v="13.97"/>
  </r>
  <r>
    <x v="1"/>
    <x v="0"/>
    <x v="7"/>
    <s v="OTORRINOLARINGOLOGIA "/>
    <x v="453"/>
    <n v="8805"/>
    <s v="ABCD-8805"/>
    <s v="H612"/>
    <s v="CERUMEN IMPACTADO"/>
    <x v="2"/>
    <n v="14.25"/>
    <n v="13.97"/>
  </r>
  <r>
    <x v="1"/>
    <x v="0"/>
    <x v="7"/>
    <s v="OTORRINOLARINGOLOGIA "/>
    <x v="453"/>
    <n v="10814"/>
    <s v="ABCD-10814"/>
    <s v="H811"/>
    <s v="VERTIGO PAROXISTICO BENIGNO"/>
    <x v="2"/>
    <n v="14.25"/>
    <n v="13.97"/>
  </r>
  <r>
    <x v="1"/>
    <x v="0"/>
    <x v="7"/>
    <s v="OTORRINOLARINGOLOGIA "/>
    <x v="453"/>
    <n v="10815"/>
    <s v="ABCD-10815"/>
    <s v="J304"/>
    <s v="RINITIS ALERGICA, NO ESPECIFICADA"/>
    <x v="2"/>
    <n v="14.25"/>
    <n v="13.97"/>
  </r>
  <r>
    <x v="1"/>
    <x v="0"/>
    <x v="7"/>
    <s v="OTORRINOLARINGOLOGIA "/>
    <x v="453"/>
    <n v="10816"/>
    <s v="ABCD-10816"/>
    <s v="H91"/>
    <s v="OTRAS HIPOACUSIAS"/>
    <x v="2"/>
    <n v="14.25"/>
    <n v="13.97"/>
  </r>
  <r>
    <x v="1"/>
    <x v="0"/>
    <x v="7"/>
    <s v="OTORRINOLARINGOLOGIA "/>
    <x v="453"/>
    <n v="10817"/>
    <s v="ABCD-10817"/>
    <s v="J312"/>
    <s v="FARINGITIS CRONICA"/>
    <x v="2"/>
    <n v="14.25"/>
    <n v="13.97"/>
  </r>
  <r>
    <x v="1"/>
    <x v="0"/>
    <x v="7"/>
    <s v="OTORRINOLARINGOLOGIA "/>
    <x v="453"/>
    <n v="10818"/>
    <s v="ABCD-10818"/>
    <s v="J304"/>
    <s v="RINITIS ALERGICA, NO ESPECIFICADA"/>
    <x v="2"/>
    <n v="14.25"/>
    <n v="13.97"/>
  </r>
  <r>
    <x v="1"/>
    <x v="0"/>
    <x v="7"/>
    <s v="OTORRINOLARINGOLOGIA "/>
    <x v="453"/>
    <n v="10819"/>
    <s v="ABCD-10819"/>
    <s v="J304"/>
    <s v="RINITIS ALERGICA, NO ESPECIFICADA"/>
    <x v="2"/>
    <n v="14.25"/>
    <n v="13.97"/>
  </r>
  <r>
    <x v="1"/>
    <x v="0"/>
    <x v="7"/>
    <s v="OTORRINOLARINGOLOGIA "/>
    <x v="453"/>
    <n v="10820"/>
    <s v="ABCD-10820"/>
    <s v="H612"/>
    <s v="CERUMEN IMPACTADO"/>
    <x v="2"/>
    <n v="14.25"/>
    <n v="13.97"/>
  </r>
  <r>
    <x v="1"/>
    <x v="0"/>
    <x v="7"/>
    <s v="OTORRINOLARINGOLOGIA "/>
    <x v="453"/>
    <n v="10821"/>
    <s v="ABCD-10821"/>
    <s v="J304"/>
    <s v="RINITIS ALERGICA, NO ESPECIFICADA"/>
    <x v="2"/>
    <n v="14.25"/>
    <n v="13.97"/>
  </r>
  <r>
    <x v="1"/>
    <x v="0"/>
    <x v="7"/>
    <s v="OTORRINOLARINGOLOGIA "/>
    <x v="453"/>
    <n v="10822"/>
    <s v="ABCD-10822"/>
    <s v="H664"/>
    <s v="OTITIS MEDIA SUPURATIVA, SIN OTRA ESPECIFICACION"/>
    <x v="2"/>
    <n v="18.3"/>
    <n v="18.03"/>
  </r>
  <r>
    <x v="1"/>
    <x v="0"/>
    <x v="7"/>
    <s v="OTORRINOLARINGOLOGIA "/>
    <x v="453"/>
    <n v="10823"/>
    <s v="ABCD-10823"/>
    <s v="J342"/>
    <s v="DESVIACION DEL TABIQUE NASAL"/>
    <x v="2"/>
    <n v="14.25"/>
    <n v="13.97"/>
  </r>
  <r>
    <x v="1"/>
    <x v="0"/>
    <x v="7"/>
    <s v="OTORRINOLARINGOLOGIA "/>
    <x v="453"/>
    <n v="10824"/>
    <s v="ABCD-10824"/>
    <s v="J350"/>
    <s v="AMIGDALITIS CRONICA"/>
    <x v="2"/>
    <n v="14.25"/>
    <n v="13.97"/>
  </r>
  <r>
    <x v="1"/>
    <x v="0"/>
    <x v="7"/>
    <s v="OTORRINOLARINGOLOGIA "/>
    <x v="453"/>
    <n v="10825"/>
    <s v="ABCD-10825"/>
    <s v="H921"/>
    <s v="OTORREA"/>
    <x v="2"/>
    <n v="16.45"/>
    <n v="16.170000000000002"/>
  </r>
  <r>
    <x v="1"/>
    <x v="0"/>
    <x v="7"/>
    <s v="OTORRINOLARINGOLOGIA "/>
    <x v="453"/>
    <n v="10826"/>
    <s v="ABCD-10826"/>
    <s v="H660"/>
    <s v="OTITIS MEDIA SUPURATIVA AGUDA"/>
    <x v="2"/>
    <n v="20.71"/>
    <n v="20.440000000000001"/>
  </r>
  <r>
    <x v="1"/>
    <x v="0"/>
    <x v="7"/>
    <s v="OTORRINOLARINGOLOGIA "/>
    <x v="453"/>
    <n v="10827"/>
    <s v="ABCD-10827"/>
    <s v="J304"/>
    <s v="RINITIS ALERGICA, NO ESPECIFICADA"/>
    <x v="2"/>
    <n v="14.25"/>
    <n v="13.97"/>
  </r>
  <r>
    <x v="1"/>
    <x v="0"/>
    <x v="7"/>
    <s v="OTORRINOLARINGOLOGIA "/>
    <x v="453"/>
    <n v="10828"/>
    <s v="ABCD-10828"/>
    <s v="J350"/>
    <s v="AMIGDALITIS CRONICA"/>
    <x v="2"/>
    <n v="14.25"/>
    <n v="13.97"/>
  </r>
  <r>
    <x v="1"/>
    <x v="0"/>
    <x v="7"/>
    <s v="OTORRINOLARINGOLOGIA "/>
    <x v="453"/>
    <n v="10829"/>
    <s v="ABCD-10829"/>
    <s v="J304"/>
    <s v="RINITIS ALERGICA, NO ESPECIFICADA"/>
    <x v="2"/>
    <n v="29.77"/>
    <n v="29.49"/>
  </r>
  <r>
    <x v="1"/>
    <x v="0"/>
    <x v="7"/>
    <s v="OTORRINOLARINGOLOGIA "/>
    <x v="453"/>
    <n v="10830"/>
    <s v="ABCD-10830"/>
    <s v="J312"/>
    <s v="FARINGITIS CRONICA"/>
    <x v="2"/>
    <n v="14.25"/>
    <n v="13.97"/>
  </r>
  <r>
    <x v="1"/>
    <x v="0"/>
    <x v="7"/>
    <s v="OTORRINOLARINGOLOGIA "/>
    <x v="435"/>
    <n v="9493"/>
    <s v="ABCD-9493"/>
    <s v="H91"/>
    <s v="OTRAS HIPOACUSIAS"/>
    <x v="2"/>
    <n v="14.25"/>
    <n v="13.97"/>
  </r>
  <r>
    <x v="1"/>
    <x v="0"/>
    <x v="7"/>
    <s v="OTORRINOLARINGOLOGIA "/>
    <x v="435"/>
    <n v="10831"/>
    <s v="ABCD-10831"/>
    <s v="J304"/>
    <s v="RINITIS ALERGICA, NO ESPECIFICADA"/>
    <x v="2"/>
    <n v="14.25"/>
    <n v="13.97"/>
  </r>
  <r>
    <x v="1"/>
    <x v="0"/>
    <x v="7"/>
    <s v="OTORRINOLARINGOLOGIA "/>
    <x v="435"/>
    <n v="10832"/>
    <s v="ABCD-10832"/>
    <s v="J304"/>
    <s v="RINITIS ALERGICA, NO ESPECIFICADA"/>
    <x v="2"/>
    <n v="14.25"/>
    <n v="13.97"/>
  </r>
  <r>
    <x v="1"/>
    <x v="0"/>
    <x v="7"/>
    <s v="OTORRINOLARINGOLOGIA "/>
    <x v="435"/>
    <n v="10833"/>
    <s v="ABCD-10833"/>
    <s v="J342"/>
    <s v="DESVIACION DEL TABIQUE NASAL"/>
    <x v="2"/>
    <n v="13.5"/>
    <n v="13.23"/>
  </r>
  <r>
    <x v="1"/>
    <x v="0"/>
    <x v="7"/>
    <s v="OTORRINOLARINGOLOGIA "/>
    <x v="435"/>
    <n v="10834"/>
    <s v="ABCD-10834"/>
    <s v="R51"/>
    <s v="CEFALEA"/>
    <x v="2"/>
    <n v="14.25"/>
    <n v="13.97"/>
  </r>
  <r>
    <x v="1"/>
    <x v="0"/>
    <x v="7"/>
    <s v="OTORRINOLARINGOLOGIA "/>
    <x v="435"/>
    <n v="10835"/>
    <s v="ABCD-10835"/>
    <s v="H701"/>
    <s v="MASTOIDITIS CRONICA"/>
    <x v="2"/>
    <n v="221.77"/>
    <n v="220.96"/>
  </r>
  <r>
    <x v="1"/>
    <x v="0"/>
    <x v="7"/>
    <s v="OTORRINOLARINGOLOGIA "/>
    <x v="435"/>
    <n v="8816"/>
    <s v="ABCD-8816"/>
    <s v="J304"/>
    <s v="RINITIS ALERGICA, NO ESPECIFICADA"/>
    <x v="2"/>
    <n v="14.25"/>
    <n v="13.97"/>
  </r>
  <r>
    <x v="1"/>
    <x v="0"/>
    <x v="7"/>
    <s v="OTORRINOLARINGOLOGIA "/>
    <x v="435"/>
    <n v="10836"/>
    <s v="ABCD-10836"/>
    <s v="J304"/>
    <s v="RINITIS ALERGICA, NO ESPECIFICADA"/>
    <x v="2"/>
    <n v="14.25"/>
    <n v="13.97"/>
  </r>
  <r>
    <x v="1"/>
    <x v="0"/>
    <x v="7"/>
    <s v="OTORRINOLARINGOLOGIA "/>
    <x v="435"/>
    <n v="10837"/>
    <s v="ABCD-10837"/>
    <s v="J350"/>
    <s v="AMIGDALITIS CRONICA"/>
    <x v="2"/>
    <n v="14.25"/>
    <n v="13.97"/>
  </r>
  <r>
    <x v="1"/>
    <x v="0"/>
    <x v="7"/>
    <s v="OTORRINOLARINGOLOGIA "/>
    <x v="435"/>
    <n v="10022"/>
    <s v="ABCD-10022"/>
    <s v="J310"/>
    <s v="RINITIS CRONICA"/>
    <x v="2"/>
    <n v="17.98"/>
    <n v="17.71"/>
  </r>
  <r>
    <x v="1"/>
    <x v="0"/>
    <x v="7"/>
    <s v="OTORRINOLARINGOLOGIA "/>
    <x v="435"/>
    <n v="4526"/>
    <s v="ABCD-4526"/>
    <s v="H622"/>
    <s v="OTITIS EXTERNA EN MICOSIS"/>
    <x v="2"/>
    <n v="16.7"/>
    <n v="16.43"/>
  </r>
  <r>
    <x v="1"/>
    <x v="0"/>
    <x v="7"/>
    <s v="OTORRINOLARINGOLOGIA "/>
    <x v="435"/>
    <n v="10044"/>
    <s v="ABCD-10044"/>
    <s v="J304"/>
    <s v="RINITIS ALERGICA, NO ESPECIFICADA"/>
    <x v="2"/>
    <n v="13.5"/>
    <n v="13.23"/>
  </r>
  <r>
    <x v="1"/>
    <x v="0"/>
    <x v="7"/>
    <s v="OTORRINOLARINGOLOGIA "/>
    <x v="435"/>
    <n v="10838"/>
    <s v="ABCD-10838"/>
    <s v="H91"/>
    <s v="OTRAS HIPOACUSIAS"/>
    <x v="2"/>
    <n v="14.25"/>
    <n v="13.97"/>
  </r>
  <r>
    <x v="1"/>
    <x v="0"/>
    <x v="7"/>
    <s v="OTORRINOLARINGOLOGIA "/>
    <x v="454"/>
    <n v="10839"/>
    <s v="ABCD-10839"/>
    <s v="R490"/>
    <s v="DISFONIA"/>
    <x v="2"/>
    <n v="14.25"/>
    <n v="13.97"/>
  </r>
  <r>
    <x v="1"/>
    <x v="0"/>
    <x v="7"/>
    <s v="OTORRINOLARINGOLOGIA "/>
    <x v="454"/>
    <n v="10840"/>
    <s v="ABCD-10840"/>
    <s v="K076"/>
    <s v="TRASTORNOS DE LA ARTICULACION TEMPOROMAXILAR"/>
    <x v="2"/>
    <n v="13.5"/>
    <n v="13.23"/>
  </r>
  <r>
    <x v="1"/>
    <x v="0"/>
    <x v="7"/>
    <s v="OTORRINOLARINGOLOGIA "/>
    <x v="454"/>
    <n v="10841"/>
    <s v="ABCD-10841"/>
    <s v="H91"/>
    <s v="OTRAS HIPOACUSIAS"/>
    <x v="2"/>
    <n v="14.25"/>
    <n v="13.97"/>
  </r>
  <r>
    <x v="1"/>
    <x v="0"/>
    <x v="7"/>
    <s v="OTORRINOLARINGOLOGIA "/>
    <x v="454"/>
    <n v="10842"/>
    <s v="ABCD-10842"/>
    <s v="J304"/>
    <s v="RINITIS ALERGICA, NO ESPECIFICADA"/>
    <x v="2"/>
    <n v="14.25"/>
    <n v="13.97"/>
  </r>
  <r>
    <x v="1"/>
    <x v="0"/>
    <x v="7"/>
    <s v="OTORRINOLARINGOLOGIA "/>
    <x v="454"/>
    <n v="10843"/>
    <s v="ABCD-10843"/>
    <s v="J304"/>
    <s v="RINITIS ALERGICA, NO ESPECIFICADA"/>
    <x v="2"/>
    <n v="13.5"/>
    <n v="13.23"/>
  </r>
  <r>
    <x v="1"/>
    <x v="0"/>
    <x v="7"/>
    <s v="OTORRINOLARINGOLOGIA "/>
    <x v="454"/>
    <n v="10844"/>
    <s v="ABCD-10844"/>
    <s v="J312"/>
    <s v="FARINGITIS CRONICA"/>
    <x v="2"/>
    <n v="14.25"/>
    <n v="13.97"/>
  </r>
  <r>
    <x v="1"/>
    <x v="0"/>
    <x v="7"/>
    <s v="OTORRINOLARINGOLOGIA "/>
    <x v="454"/>
    <n v="10845"/>
    <s v="ABCD-10845"/>
    <s v="H60"/>
    <s v="OTITIS EXTERNA"/>
    <x v="2"/>
    <n v="14.25"/>
    <n v="13.97"/>
  </r>
  <r>
    <x v="1"/>
    <x v="0"/>
    <x v="7"/>
    <s v="OTORRINOLARINGOLOGIA "/>
    <x v="450"/>
    <n v="10846"/>
    <s v="ABCD-10846"/>
    <s v="H813"/>
    <s v="OTROS VERTIGOS PERIFERICOS"/>
    <x v="2"/>
    <n v="14.25"/>
    <n v="13.97"/>
  </r>
  <r>
    <x v="1"/>
    <x v="0"/>
    <x v="7"/>
    <s v="OTORRINOLARINGOLOGIA "/>
    <x v="450"/>
    <n v="10847"/>
    <s v="ABCD-10847"/>
    <s v="J304"/>
    <s v="RINITIS ALERGICA, NO ESPECIFICADA"/>
    <x v="2"/>
    <n v="13.5"/>
    <n v="13.23"/>
  </r>
  <r>
    <x v="1"/>
    <x v="0"/>
    <x v="7"/>
    <s v="OTORRINOLARINGOLOGIA "/>
    <x v="450"/>
    <n v="10848"/>
    <s v="ABCD-10848"/>
    <s v="H612"/>
    <s v="CERUMEN IMPACTADO"/>
    <x v="2"/>
    <n v="14.25"/>
    <n v="13.97"/>
  </r>
  <r>
    <x v="1"/>
    <x v="0"/>
    <x v="7"/>
    <s v="OTORRINOLARINGOLOGIA "/>
    <x v="450"/>
    <n v="10849"/>
    <s v="ABCD-10849"/>
    <s v="H91"/>
    <s v="OTRAS HIPOACUSIAS"/>
    <x v="2"/>
    <n v="14.25"/>
    <n v="13.97"/>
  </r>
  <r>
    <x v="1"/>
    <x v="0"/>
    <x v="7"/>
    <s v="OTORRINOLARINGOLOGIA "/>
    <x v="436"/>
    <n v="10850"/>
    <s v="ABCD-10850"/>
    <s v="J30"/>
    <s v="RINITIS ALERGICA Y VASOMOTORA"/>
    <x v="2"/>
    <n v="18.57"/>
    <n v="18.29"/>
  </r>
  <r>
    <x v="1"/>
    <x v="0"/>
    <x v="7"/>
    <s v="PEDIATRIA "/>
    <x v="451"/>
    <n v="9126"/>
    <s v="ABCD-9126"/>
    <s v="Z940"/>
    <s v="TRASPLANTE DE RIÑON"/>
    <x v="2"/>
    <n v="82.68"/>
    <n v="82.41"/>
  </r>
  <r>
    <x v="1"/>
    <x v="0"/>
    <x v="7"/>
    <s v="PEDIATRIA "/>
    <x v="451"/>
    <n v="9207"/>
    <s v="ABCD-9207"/>
    <s v="Z944"/>
    <s v="TRASPLANTE DE HIGADO"/>
    <x v="2"/>
    <n v="1311.99"/>
    <n v="1311.45"/>
  </r>
  <r>
    <x v="1"/>
    <x v="0"/>
    <x v="7"/>
    <s v="PROCTOLOGIA"/>
    <x v="451"/>
    <n v="10851"/>
    <s v="ABCD-10851"/>
    <s v="K52"/>
    <s v="OTRAS COLITIS Y GASTROENTERITIS NO INFECCIOSAS"/>
    <x v="2"/>
    <n v="31.41"/>
    <n v="31.13"/>
  </r>
  <r>
    <x v="1"/>
    <x v="0"/>
    <x v="7"/>
    <s v="PROCTOLOGIA"/>
    <x v="446"/>
    <n v="10852"/>
    <s v="ABCD-10852"/>
    <s v="K52"/>
    <s v="OTRAS COLITIS Y GASTROENTERITIS NO INFECCIOSAS"/>
    <x v="2"/>
    <n v="23.71"/>
    <n v="23.43"/>
  </r>
  <r>
    <x v="1"/>
    <x v="0"/>
    <x v="7"/>
    <s v="PROCTOLOGIA"/>
    <x v="446"/>
    <n v="10853"/>
    <s v="ABCD-10853"/>
    <s v="I84"/>
    <s v="HEMORROIDES"/>
    <x v="2"/>
    <n v="14.25"/>
    <n v="13.97"/>
  </r>
  <r>
    <x v="1"/>
    <x v="0"/>
    <x v="7"/>
    <s v="PROCTOLOGIA"/>
    <x v="446"/>
    <n v="10854"/>
    <s v="ABCD-10854"/>
    <s v="K601"/>
    <s v="FISURA ANAL CRONICA"/>
    <x v="2"/>
    <n v="23.23"/>
    <n v="22.95"/>
  </r>
  <r>
    <x v="1"/>
    <x v="0"/>
    <x v="7"/>
    <s v="PROCTOLOGIA"/>
    <x v="446"/>
    <n v="10855"/>
    <s v="ABCD-10855"/>
    <s v="I84"/>
    <s v="HEMORROIDES"/>
    <x v="2"/>
    <n v="22.48"/>
    <n v="22.21"/>
  </r>
  <r>
    <x v="1"/>
    <x v="0"/>
    <x v="7"/>
    <s v="PROCTOLOGIA"/>
    <x v="446"/>
    <n v="10856"/>
    <s v="ABCD-10856"/>
    <s v="I84"/>
    <s v="HEMORROIDES"/>
    <x v="2"/>
    <n v="14.25"/>
    <n v="13.97"/>
  </r>
  <r>
    <x v="1"/>
    <x v="0"/>
    <x v="7"/>
    <s v="PROCTOLOGIA"/>
    <x v="446"/>
    <n v="10857"/>
    <s v="ABCD-10857"/>
    <s v="K60"/>
    <s v="FISURA Y FISTULA DE LAS REGIONES ANAL Y RECTAL"/>
    <x v="2"/>
    <n v="14.25"/>
    <n v="13.97"/>
  </r>
  <r>
    <x v="1"/>
    <x v="0"/>
    <x v="7"/>
    <s v="PROCTOLOGIA"/>
    <x v="446"/>
    <n v="10858"/>
    <s v="ABCD-10858"/>
    <s v="I84"/>
    <s v="HEMORROIDES"/>
    <x v="2"/>
    <n v="14.65"/>
    <n v="14.37"/>
  </r>
  <r>
    <x v="1"/>
    <x v="0"/>
    <x v="7"/>
    <s v="PROCTOLOGIA"/>
    <x v="453"/>
    <n v="10859"/>
    <s v="ABCD-10859"/>
    <s v="I84"/>
    <s v="HEMORROIDES"/>
    <x v="2"/>
    <n v="14.25"/>
    <n v="13.97"/>
  </r>
  <r>
    <x v="1"/>
    <x v="0"/>
    <x v="7"/>
    <s v="PROCTOLOGIA"/>
    <x v="435"/>
    <n v="10860"/>
    <s v="ABCD-10860"/>
    <s v="K601"/>
    <s v="FISURA ANAL CRONICA"/>
    <x v="2"/>
    <n v="32.97"/>
    <n v="32.97"/>
  </r>
  <r>
    <x v="1"/>
    <x v="0"/>
    <x v="7"/>
    <s v="PROCTOLOGIA"/>
    <x v="435"/>
    <n v="10861"/>
    <s v="ABCD-10861"/>
    <s v="I84"/>
    <s v="HEMORROIDES"/>
    <x v="2"/>
    <n v="23.23"/>
    <n v="22.95"/>
  </r>
  <r>
    <x v="1"/>
    <x v="0"/>
    <x v="7"/>
    <s v="PROCTOLOGIA"/>
    <x v="435"/>
    <n v="10862"/>
    <s v="ABCD-10862"/>
    <s v="K52"/>
    <s v="OTRAS COLITIS Y GASTROENTERITIS NO INFECCIOSAS"/>
    <x v="2"/>
    <n v="27.12"/>
    <n v="26.84"/>
  </r>
  <r>
    <x v="1"/>
    <x v="0"/>
    <x v="7"/>
    <s v="PROCTOLOGIA"/>
    <x v="435"/>
    <n v="10863"/>
    <s v="ABCD-10863"/>
    <s v="K601"/>
    <s v="FISURA ANAL CRONICA"/>
    <x v="2"/>
    <n v="23.43"/>
    <n v="23.15"/>
  </r>
  <r>
    <x v="1"/>
    <x v="0"/>
    <x v="7"/>
    <s v="PROCTOLOGIA"/>
    <x v="435"/>
    <n v="10864"/>
    <s v="ABCD-10864"/>
    <s v="I84"/>
    <s v="HEMORROIDES"/>
    <x v="2"/>
    <n v="14.25"/>
    <n v="13.97"/>
  </r>
  <r>
    <x v="1"/>
    <x v="0"/>
    <x v="7"/>
    <s v="PROCTOLOGIA"/>
    <x v="435"/>
    <n v="10865"/>
    <s v="ABCD-10865"/>
    <s v="I84"/>
    <s v="HEMORROIDES"/>
    <x v="2"/>
    <n v="23.23"/>
    <n v="22.95"/>
  </r>
  <r>
    <x v="1"/>
    <x v="0"/>
    <x v="7"/>
    <s v="PROCTOLOGIA"/>
    <x v="454"/>
    <n v="10866"/>
    <s v="ABCD-10866"/>
    <s v="I84"/>
    <s v="HEMORROIDES"/>
    <x v="2"/>
    <n v="14.25"/>
    <n v="13.97"/>
  </r>
  <r>
    <x v="1"/>
    <x v="0"/>
    <x v="7"/>
    <s v="PROCTOLOGIA"/>
    <x v="450"/>
    <n v="10867"/>
    <s v="ABCD-10867"/>
    <s v="I84"/>
    <s v="HEMORROIDES"/>
    <x v="2"/>
    <n v="14.25"/>
    <n v="13.97"/>
  </r>
  <r>
    <x v="1"/>
    <x v="0"/>
    <x v="7"/>
    <s v="PSICOLOGIA "/>
    <x v="450"/>
    <n v="1014"/>
    <s v="ABCD-1014"/>
    <s v="K74"/>
    <s v="FIBROSIS Y CIRROSIS DEL HIGADO"/>
    <x v="2"/>
    <n v="19.97"/>
    <n v="19.690000000000001"/>
  </r>
  <r>
    <x v="1"/>
    <x v="0"/>
    <x v="7"/>
    <s v="PSICOLOGIA "/>
    <x v="450"/>
    <n v="8785"/>
    <s v="ABCD-8785"/>
    <s v="K74"/>
    <s v="FIBROSIS Y CIRROSIS DEL HIGADO"/>
    <x v="2"/>
    <n v="106.37"/>
    <n v="105.82"/>
  </r>
  <r>
    <x v="1"/>
    <x v="0"/>
    <x v="7"/>
    <s v="PSIQUIATRIA "/>
    <x v="453"/>
    <n v="10089"/>
    <s v="ABCD-10089"/>
    <s v="F32"/>
    <s v="EPISODIO DEPRESIVO"/>
    <x v="2"/>
    <n v="15.75"/>
    <n v="15.48"/>
  </r>
  <r>
    <x v="1"/>
    <x v="0"/>
    <x v="7"/>
    <s v="PSIQUIATRIA "/>
    <x v="454"/>
    <n v="10090"/>
    <s v="ABCD-10090"/>
    <s v="F20"/>
    <s v="ESQUIZOFRENIA"/>
    <x v="2"/>
    <n v="15.75"/>
    <n v="15.48"/>
  </r>
  <r>
    <x v="1"/>
    <x v="0"/>
    <x v="7"/>
    <s v="REUMATOLOGIA "/>
    <x v="451"/>
    <n v="10868"/>
    <s v="ABCD-10868"/>
    <s v="M059"/>
    <s v="ARTRITIS REUMATOIDEA SEROPOSITIVA, SIN OTRA ESPECIFICACION"/>
    <x v="2"/>
    <n v="22.23"/>
    <n v="22.23"/>
  </r>
  <r>
    <x v="1"/>
    <x v="0"/>
    <x v="7"/>
    <s v="REUMATOLOGIA "/>
    <x v="451"/>
    <n v="10869"/>
    <s v="ABCD-10869"/>
    <s v="M059"/>
    <s v="ARTRITIS REUMATOIDEA SEROPOSITIVA, SIN OTRA ESPECIFICACION"/>
    <x v="2"/>
    <n v="34.65"/>
    <n v="34.65"/>
  </r>
  <r>
    <x v="1"/>
    <x v="0"/>
    <x v="7"/>
    <s v="REUMATOLOGIA "/>
    <x v="451"/>
    <n v="10870"/>
    <s v="ABCD-10870"/>
    <s v="L405"/>
    <s v="ARTROPATIA PSORIASICA (M07.0*-M07.3*, M09.0*)"/>
    <x v="2"/>
    <n v="22.23"/>
    <n v="22.23"/>
  </r>
  <r>
    <x v="1"/>
    <x v="0"/>
    <x v="7"/>
    <s v="REUMATOLOGIA "/>
    <x v="434"/>
    <n v="10871"/>
    <s v="ABCD-10871"/>
    <s v="M059"/>
    <s v="ARTRITIS REUMATOIDEA SEROPOSITIVA, SIN OTRA ESPECIFICACION"/>
    <x v="2"/>
    <n v="35.9"/>
    <n v="35.9"/>
  </r>
  <r>
    <x v="1"/>
    <x v="0"/>
    <x v="7"/>
    <s v="REUMATOLOGIA "/>
    <x v="452"/>
    <n v="10872"/>
    <s v="ABCD-10872"/>
    <s v="M059"/>
    <s v="ARTRITIS REUMATOIDEA SEROPOSITIVA, SIN OTRA ESPECIFICACION"/>
    <x v="2"/>
    <n v="132.22"/>
    <n v="132.22"/>
  </r>
  <r>
    <x v="1"/>
    <x v="0"/>
    <x v="7"/>
    <s v="REUMATOLOGIA "/>
    <x v="446"/>
    <n v="10873"/>
    <s v="ABCD-10873"/>
    <s v="M45"/>
    <s v="ESPONDILITIS ANQUILOSANTE"/>
    <x v="2"/>
    <n v="25.71"/>
    <n v="25.71"/>
  </r>
  <r>
    <x v="1"/>
    <x v="0"/>
    <x v="7"/>
    <s v="REUMATOLOGIA "/>
    <x v="453"/>
    <n v="10874"/>
    <s v="ABCD-10874"/>
    <s v="M321"/>
    <s v="LUPUS ERITEMATOSO SISTEMICO CON COMPROMISO DE ORGANOS O SISTEMAS"/>
    <x v="2"/>
    <n v="75.59"/>
    <n v="75.59"/>
  </r>
  <r>
    <x v="1"/>
    <x v="0"/>
    <x v="7"/>
    <s v="REUMATOLOGIA "/>
    <x v="453"/>
    <n v="10875"/>
    <s v="ABCD-10875"/>
    <s v="M159"/>
    <s v="POLIARTROSIS, NO ESPECIFICADA"/>
    <x v="2"/>
    <n v="100.24"/>
    <n v="100.24"/>
  </r>
  <r>
    <x v="1"/>
    <x v="0"/>
    <x v="7"/>
    <s v="REUMATOLOGIA "/>
    <x v="435"/>
    <n v="10876"/>
    <s v="ABCD-10876"/>
    <s v="M059"/>
    <s v="ARTRITIS REUMATOIDEA SEROPOSITIVA, SIN OTRA ESPECIFICACION"/>
    <x v="2"/>
    <n v="29.87"/>
    <n v="29.87"/>
  </r>
  <r>
    <x v="1"/>
    <x v="0"/>
    <x v="7"/>
    <s v="REUMATOLOGIA "/>
    <x v="450"/>
    <n v="10877"/>
    <s v="ABCD-10877"/>
    <s v="M469"/>
    <s v="ESPONDILOPATIA INFLAMATORIA, NO ESPECIFICADA"/>
    <x v="2"/>
    <n v="40.06"/>
    <n v="40.06"/>
  </r>
  <r>
    <x v="1"/>
    <x v="0"/>
    <x v="7"/>
    <s v="REUMATOLOGIA "/>
    <x v="436"/>
    <n v="10878"/>
    <s v="ABCD-10878"/>
    <s v="M469"/>
    <s v="ESPONDILOPATIA INFLAMATORIA, NO ESPECIFICADA"/>
    <x v="2"/>
    <n v="22.23"/>
    <n v="22.23"/>
  </r>
  <r>
    <x v="1"/>
    <x v="0"/>
    <x v="7"/>
    <s v="TERAPIA INTENSIVA "/>
    <x v="480"/>
    <n v="10879"/>
    <s v="ABCD-10879"/>
    <s v="J93"/>
    <s v="NEUMOTORAX"/>
    <x v="1"/>
    <n v="3814.9"/>
    <n v="3814.9"/>
  </r>
  <r>
    <x v="1"/>
    <x v="0"/>
    <x v="7"/>
    <s v="TRAUMATOLOGIA ORTOPEDIA "/>
    <x v="446"/>
    <n v="10880"/>
    <s v="ABCD-10880"/>
    <s v="M235"/>
    <s v="INESTABILIDAD CRONICA DE LA RODILLA"/>
    <x v="2"/>
    <n v="61.05"/>
    <n v="61.05"/>
  </r>
  <r>
    <x v="1"/>
    <x v="0"/>
    <x v="7"/>
    <s v="TRAUMATOLOGIA ORTOPEDIA "/>
    <x v="446"/>
    <n v="10133"/>
    <s v="ABCD-10133"/>
    <s v="M069"/>
    <s v="ARTRITIS REUMATOIDE, NO ESPECIFICADA"/>
    <x v="2"/>
    <n v="51.91"/>
    <n v="51.91"/>
  </r>
  <r>
    <x v="1"/>
    <x v="0"/>
    <x v="7"/>
    <s v="TRAUMATOLOGIA ORTOPEDIA "/>
    <x v="446"/>
    <n v="10881"/>
    <s v="ABCD-10881"/>
    <s v="M545"/>
    <s v="LUMBAGO NO ESPECIFICADO"/>
    <x v="2"/>
    <n v="18.95"/>
    <n v="18.670000000000002"/>
  </r>
  <r>
    <x v="1"/>
    <x v="0"/>
    <x v="7"/>
    <s v="TRAUMATOLOGIA ORTOPEDIA "/>
    <x v="462"/>
    <n v="10882"/>
    <s v="ABCD-10882"/>
    <s v="M755"/>
    <s v="BURSITIS DEL HOMBRO"/>
    <x v="2"/>
    <n v="21.11"/>
    <n v="20.83"/>
  </r>
  <r>
    <x v="1"/>
    <x v="0"/>
    <x v="7"/>
    <s v="TRAUMATOLOGIA/ORTOPEDIA "/>
    <x v="463"/>
    <n v="10883"/>
    <s v="ABCD-10883"/>
    <s v="S721"/>
    <s v="FRACTURA PERTROCANTERIANA"/>
    <x v="1"/>
    <n v="3918.21"/>
    <n v="3904.87"/>
  </r>
  <r>
    <x v="1"/>
    <x v="0"/>
    <x v="7"/>
    <s v="TRAUMATOLOGIA/ORTOPEDIA "/>
    <x v="481"/>
    <n v="10884"/>
    <s v="ABCD-10884"/>
    <s v="S821"/>
    <s v="FRACTURA DE LA EPIFISIS SUPERIOR DE LA TIBIA"/>
    <x v="1"/>
    <n v="3528.44"/>
    <n v="1478.54"/>
  </r>
  <r>
    <x v="2"/>
    <x v="0"/>
    <x v="0"/>
    <s v="ALERGOLOGIA "/>
    <x v="482"/>
    <n v="10885"/>
    <s v="ABCD-10885"/>
    <s v="J304"/>
    <s v="RINITIS ALERGICA, NO ESPECIFICADA"/>
    <x v="2"/>
    <n v="140.19999999999999"/>
    <n v="140.19999999999999"/>
  </r>
  <r>
    <x v="2"/>
    <x v="0"/>
    <x v="0"/>
    <s v="CARDIOLOGIA "/>
    <x v="483"/>
    <n v="10886"/>
    <s v="ABCD-10886"/>
    <s v="J22"/>
    <s v="INFECCION AGUDA NO ESPECIFICADA DE LAS VIAS RESPIRATORIAS INFERIORES"/>
    <x v="1"/>
    <n v="453.72"/>
    <n v="453.72"/>
  </r>
  <r>
    <x v="2"/>
    <x v="0"/>
    <x v="0"/>
    <s v="CIRUGIA GENERAL "/>
    <x v="482"/>
    <n v="10887"/>
    <s v="ABCD-10887"/>
    <s v="R68"/>
    <s v="OTROS SINTOMAS Y SIGNOS GENERALES"/>
    <x v="2"/>
    <n v="13.97"/>
    <n v="13.97"/>
  </r>
  <r>
    <x v="2"/>
    <x v="0"/>
    <x v="0"/>
    <s v="CIRUGIA GENERAL "/>
    <x v="482"/>
    <n v="10888"/>
    <s v="ABCD-10888"/>
    <s v="N433"/>
    <s v="HIDROCELE, NO ESPECIFICADO"/>
    <x v="2"/>
    <n v="45"/>
    <n v="45"/>
  </r>
  <r>
    <x v="2"/>
    <x v="0"/>
    <x v="0"/>
    <s v="CIRUGIA GENERAL "/>
    <x v="484"/>
    <n v="10889"/>
    <s v="ABCD-10889"/>
    <s v="L029"/>
    <s v="ABSCESO CUTANEO, FURUNCULO Y CARBUNCO DE SITIO NO ESPECIFICADO"/>
    <x v="1"/>
    <n v="298.61"/>
    <n v="298.61"/>
  </r>
  <r>
    <x v="2"/>
    <x v="0"/>
    <x v="0"/>
    <s v="CIRUGIA GENERAL "/>
    <x v="483"/>
    <n v="10890"/>
    <s v="ABCD-10890"/>
    <s v="L022"/>
    <s v="ABSCESO CUTANEO, FURUNCULO Y CARBUNCO DEL TRONCO"/>
    <x v="1"/>
    <n v="447.64"/>
    <n v="447.64"/>
  </r>
  <r>
    <x v="2"/>
    <x v="0"/>
    <x v="0"/>
    <s v="CIRUGIA GENERAL "/>
    <x v="485"/>
    <n v="10891"/>
    <s v="ABCD-10891"/>
    <s v="Q391"/>
    <s v="ATRESIA DEL ESOFAGO CON FISTULA TRAQUEOESOFAGICA"/>
    <x v="1"/>
    <n v="1229.04"/>
    <n v="1229.04"/>
  </r>
  <r>
    <x v="2"/>
    <x v="0"/>
    <x v="0"/>
    <s v="CIRUGIA GENERAL "/>
    <x v="486"/>
    <n v="10892"/>
    <s v="ABCD-10892"/>
    <s v="K359"/>
    <s v="APENDICITIS AGUDA, NO ESPECIFICADA"/>
    <x v="1"/>
    <n v="522.58000000000004"/>
    <n v="522.58000000000004"/>
  </r>
  <r>
    <x v="2"/>
    <x v="0"/>
    <x v="0"/>
    <s v="CIRUGIA GENERAL "/>
    <x v="486"/>
    <n v="10893"/>
    <s v="ABCD-10893"/>
    <s v="K351"/>
    <s v="APENDICITIS AGUDA CON ABSCESO PERITONEAL"/>
    <x v="1"/>
    <n v="867.24"/>
    <n v="867.24"/>
  </r>
  <r>
    <x v="2"/>
    <x v="0"/>
    <x v="0"/>
    <s v="CIRUGIA GENERAL "/>
    <x v="487"/>
    <n v="10894"/>
    <s v="ABCD-10894"/>
    <s v="K593"/>
    <s v="MEGACOLON, NO CLASIFICADO EN OTRA PARTE"/>
    <x v="1"/>
    <n v="1755.43"/>
    <n v="1755.43"/>
  </r>
  <r>
    <x v="2"/>
    <x v="0"/>
    <x v="0"/>
    <s v="CIRUGIA GENERAL "/>
    <x v="488"/>
    <n v="10895"/>
    <s v="ABCD-10895"/>
    <s v="Q677"/>
    <s v="TORAX EN QUILLA"/>
    <x v="1"/>
    <n v="2670.04"/>
    <n v="2670.04"/>
  </r>
  <r>
    <x v="2"/>
    <x v="0"/>
    <x v="0"/>
    <s v="DERMATOLOGIA "/>
    <x v="489"/>
    <n v="10896"/>
    <s v="ABCD-10896"/>
    <s v="L500"/>
    <s v="URTICARIA ALERGICA"/>
    <x v="1"/>
    <n v="226.19"/>
    <n v="226.19"/>
  </r>
  <r>
    <x v="2"/>
    <x v="0"/>
    <x v="0"/>
    <s v="ENDOCRINOLOGIA "/>
    <x v="482"/>
    <n v="10897"/>
    <s v="ABCD-10897"/>
    <s v="M32"/>
    <s v="LUPUS ERITEMATOSO SISTEMICO"/>
    <x v="2"/>
    <n v="71.56"/>
    <n v="71.56"/>
  </r>
  <r>
    <x v="2"/>
    <x v="0"/>
    <x v="0"/>
    <s v="ENDOCRINOLOGIA "/>
    <x v="482"/>
    <n v="10898"/>
    <s v="ABCD-10898"/>
    <s v="E660"/>
    <s v="OBESIDAD DEBIDA A EXCESO DE CALORIAS"/>
    <x v="2"/>
    <n v="20.58"/>
    <n v="20.58"/>
  </r>
  <r>
    <x v="2"/>
    <x v="0"/>
    <x v="0"/>
    <s v="GASTROENTEROLOGIA "/>
    <x v="482"/>
    <n v="10899"/>
    <s v="ABCD-10899"/>
    <s v="K590"/>
    <s v="CONSTIPACION"/>
    <x v="2"/>
    <n v="19.850000000000001"/>
    <n v="19.850000000000001"/>
  </r>
  <r>
    <x v="2"/>
    <x v="0"/>
    <x v="0"/>
    <s v="GASTROENTEROLOGIA "/>
    <x v="490"/>
    <n v="10900"/>
    <s v="ABCD-10900"/>
    <s v="B15"/>
    <s v="HEPATITIS AGUDA TIPO A"/>
    <x v="1"/>
    <n v="399.69"/>
    <n v="399.69"/>
  </r>
  <r>
    <x v="2"/>
    <x v="0"/>
    <x v="0"/>
    <s v="GASTROENTEROLOGIA "/>
    <x v="491"/>
    <n v="10901"/>
    <s v="ABCD-10901"/>
    <s v="R001"/>
    <s v="BRADICARDIA, NO ESPECIFICADA"/>
    <x v="0"/>
    <n v="184.9"/>
    <n v="0"/>
  </r>
  <r>
    <x v="2"/>
    <x v="0"/>
    <x v="0"/>
    <s v="HEMATOLOGIA "/>
    <x v="482"/>
    <n v="10902"/>
    <s v="ABCD-10902"/>
    <s v="D53"/>
    <s v="OTRAS ANEMIAS NUTRICIONALES"/>
    <x v="2"/>
    <n v="13.97"/>
    <n v="13.97"/>
  </r>
  <r>
    <x v="2"/>
    <x v="0"/>
    <x v="0"/>
    <s v="MEDICINA FISICA REHABILITACION"/>
    <x v="482"/>
    <n v="10903"/>
    <s v="ABCD-10903"/>
    <s v="Q90"/>
    <s v="SINDROME DE DOWN"/>
    <x v="2"/>
    <n v="99.96"/>
    <n v="99.96"/>
  </r>
  <r>
    <x v="2"/>
    <x v="0"/>
    <x v="0"/>
    <s v="NEFROLOGIA "/>
    <x v="482"/>
    <n v="10904"/>
    <s v="ABCD-10904"/>
    <s v="N390"/>
    <s v="INFECCION DE VIAS URINARIAS, SITIO NO ESPECIFICADO"/>
    <x v="2"/>
    <n v="81.89"/>
    <n v="81.89"/>
  </r>
  <r>
    <x v="2"/>
    <x v="0"/>
    <x v="0"/>
    <s v="NEONATOLOGIA "/>
    <x v="492"/>
    <n v="10905"/>
    <s v="ABCD-10905"/>
    <s v="P593"/>
    <s v="ICTERICIA NEONATAL POR INHIBIDOR DE LA LECHE MATERNA"/>
    <x v="1"/>
    <n v="260.8"/>
    <n v="260.8"/>
  </r>
  <r>
    <x v="2"/>
    <x v="0"/>
    <x v="0"/>
    <s v="NEONATOLOGIA "/>
    <x v="493"/>
    <n v="10906"/>
    <s v="ABCD-10906"/>
    <s v="E870"/>
    <s v="HIPEROSMOLARIDAD E HIPERNATREMIA"/>
    <x v="1"/>
    <n v="588.4"/>
    <n v="588.4"/>
  </r>
  <r>
    <x v="2"/>
    <x v="0"/>
    <x v="0"/>
    <s v="NEONATOLOGIA "/>
    <x v="483"/>
    <n v="10907"/>
    <s v="ABCD-10907"/>
    <s v="J039"/>
    <s v="AMIGDALITIS AGUDA, NO ESPECIFICADA"/>
    <x v="1"/>
    <n v="389.38"/>
    <n v="389.38"/>
  </r>
  <r>
    <x v="2"/>
    <x v="0"/>
    <x v="0"/>
    <s v="NEONATOLOGIA "/>
    <x v="483"/>
    <n v="10908"/>
    <s v="ABCD-10908"/>
    <s v="J189"/>
    <s v="NEUMONIA, NO ESPECIFICADA"/>
    <x v="1"/>
    <n v="606.02"/>
    <n v="606.02"/>
  </r>
  <r>
    <x v="2"/>
    <x v="0"/>
    <x v="0"/>
    <s v="NEONATOLOGIA "/>
    <x v="483"/>
    <n v="10909"/>
    <s v="ABCD-10909"/>
    <s v="R061"/>
    <s v="ESTRIDOR"/>
    <x v="1"/>
    <n v="1792.29"/>
    <n v="1792.29"/>
  </r>
  <r>
    <x v="2"/>
    <x v="0"/>
    <x v="0"/>
    <s v="NEONATOLOGIA "/>
    <x v="483"/>
    <n v="10910"/>
    <s v="ABCD-10910"/>
    <s v="H53"/>
    <s v="ALTERACIONES DE LA VISION"/>
    <x v="1"/>
    <n v="2325.1"/>
    <n v="2213.0500000000002"/>
  </r>
  <r>
    <x v="2"/>
    <x v="0"/>
    <x v="0"/>
    <s v="NEONATOLOGIA "/>
    <x v="489"/>
    <n v="10911"/>
    <s v="ABCD-10911"/>
    <s v="N390"/>
    <s v="INFECCION DE VIAS URINARIAS, SITIO NO ESPECIFICADO"/>
    <x v="1"/>
    <n v="1026.3399999999999"/>
    <n v="1026.3399999999999"/>
  </r>
  <r>
    <x v="2"/>
    <x v="0"/>
    <x v="0"/>
    <s v="NEONATOLOGIA "/>
    <x v="494"/>
    <n v="10912"/>
    <s v="ABCD-10912"/>
    <s v="L109"/>
    <s v="PENFIGO, NO ESPECIFICADO"/>
    <x v="1"/>
    <n v="3342.9"/>
    <n v="3342.9"/>
  </r>
  <r>
    <x v="2"/>
    <x v="0"/>
    <x v="0"/>
    <s v="NEONATOLOGIA "/>
    <x v="495"/>
    <n v="10913"/>
    <s v="ABCD-10913"/>
    <s v="R011"/>
    <s v="SOPLO CARDIACO, NO ESPECIFICADO"/>
    <x v="1"/>
    <n v="3024.11"/>
    <n v="3024.11"/>
  </r>
  <r>
    <x v="2"/>
    <x v="0"/>
    <x v="0"/>
    <s v="NEONATOLOGIA "/>
    <x v="495"/>
    <n v="10914"/>
    <s v="ABCD-10914"/>
    <s v="P599"/>
    <s v="ICTERICIA NEONATAL, NO ESPECIFICADA"/>
    <x v="1"/>
    <n v="1514.01"/>
    <n v="1514.01"/>
  </r>
  <r>
    <x v="2"/>
    <x v="0"/>
    <x v="0"/>
    <s v="NEONATOLOGIA "/>
    <x v="488"/>
    <n v="10915"/>
    <s v="ABCD-10915"/>
    <s v="P369"/>
    <s v="SEPSIS BACTERIANA DEL RECIEN NACIDO, NO ESPECIFICADA"/>
    <x v="1"/>
    <n v="1507.2"/>
    <n v="1507.2"/>
  </r>
  <r>
    <x v="2"/>
    <x v="0"/>
    <x v="0"/>
    <s v="NEONATOLOGIA "/>
    <x v="496"/>
    <n v="10916"/>
    <s v="ABCD-10916"/>
    <s v="P914"/>
    <s v="DEPRESION CEREBRAL NEONATAL"/>
    <x v="1"/>
    <n v="880.36"/>
    <n v="880.36"/>
  </r>
  <r>
    <x v="2"/>
    <x v="0"/>
    <x v="0"/>
    <s v="NEONATOLOGIA "/>
    <x v="497"/>
    <n v="10917"/>
    <s v="ABCD-10917"/>
    <s v="J159"/>
    <s v="NEUMONIA BACTERIANA, NO ESPECIFICADA"/>
    <x v="1"/>
    <n v="108.93"/>
    <n v="108.93"/>
  </r>
  <r>
    <x v="2"/>
    <x v="0"/>
    <x v="0"/>
    <s v="NEONATOLOGIA "/>
    <x v="497"/>
    <n v="10918"/>
    <s v="ABCD-10918"/>
    <s v="Z504"/>
    <s v="PSICOTERAPIA, NO CLASIFICADA EN OTRA PARTE"/>
    <x v="1"/>
    <n v="623.04999999999995"/>
    <n v="623.04999999999995"/>
  </r>
  <r>
    <x v="2"/>
    <x v="0"/>
    <x v="0"/>
    <s v="NEONATOLOGIA "/>
    <x v="497"/>
    <n v="10919"/>
    <s v="ABCD-10919"/>
    <s v="J960"/>
    <s v="INSUFICIENCIA RESPIRATORIA AGUDA"/>
    <x v="1"/>
    <n v="2909.67"/>
    <n v="2909.67"/>
  </r>
  <r>
    <x v="2"/>
    <x v="0"/>
    <x v="0"/>
    <s v="NEONATOLOGIA "/>
    <x v="498"/>
    <n v="10920"/>
    <s v="ABCD-10920"/>
    <s v="P520"/>
    <s v="HEMORRAGIA INTRAVENTRICULAR (NO TRAUMATICA )GRADO 1, DE FETO Y DEL RECIEN NACIDO"/>
    <x v="1"/>
    <n v="2284.9499999999998"/>
    <n v="2284.9499999999998"/>
  </r>
  <r>
    <x v="2"/>
    <x v="0"/>
    <x v="0"/>
    <s v="NEONATOLOGIA "/>
    <x v="498"/>
    <n v="10921"/>
    <s v="ABCD-10921"/>
    <s v="P369"/>
    <s v="SEPSIS BACTERIANA DEL RECIEN NACIDO, NO ESPECIFICADA"/>
    <x v="1"/>
    <n v="2201.23"/>
    <n v="2201.23"/>
  </r>
  <r>
    <x v="2"/>
    <x v="0"/>
    <x v="0"/>
    <s v="NEONATOLOGIA "/>
    <x v="499"/>
    <n v="10922"/>
    <s v="ABCD-10922"/>
    <s v="Z540"/>
    <s v="CONVALECENCIA CONSECUTIVA A CIRUGIA"/>
    <x v="1"/>
    <n v="996.9"/>
    <n v="996.9"/>
  </r>
  <r>
    <x v="2"/>
    <x v="0"/>
    <x v="0"/>
    <s v="NEONATOLOGIA "/>
    <x v="499"/>
    <n v="10923"/>
    <s v="ABCD-10923"/>
    <s v="Q750"/>
    <s v="CRANEOSINOSTOSIS"/>
    <x v="1"/>
    <n v="2236.16"/>
    <n v="2236.16"/>
  </r>
  <r>
    <x v="2"/>
    <x v="0"/>
    <x v="0"/>
    <s v="NEONATOLOGIA "/>
    <x v="500"/>
    <n v="10924"/>
    <s v="ABCD-10924"/>
    <s v="P012"/>
    <s v="FETO Y RECIEN NACIDO AFECTADOS POR OLIGOHIDRAMNIOS"/>
    <x v="1"/>
    <n v="11689.24"/>
    <n v="11689.24"/>
  </r>
  <r>
    <x v="2"/>
    <x v="0"/>
    <x v="0"/>
    <s v="NEUMOLOGIA "/>
    <x v="501"/>
    <n v="10925"/>
    <s v="ABCD-10925"/>
    <s v="A379"/>
    <s v="TOS FERINA, NO ESPECIFICADA"/>
    <x v="1"/>
    <n v="171.14"/>
    <n v="171.14"/>
  </r>
  <r>
    <x v="2"/>
    <x v="0"/>
    <x v="0"/>
    <s v="NEUMOLOGIA "/>
    <x v="483"/>
    <n v="10926"/>
    <s v="ABCD-10926"/>
    <s v="J189"/>
    <s v="NEUMONIA, NO ESPECIFICADA"/>
    <x v="1"/>
    <n v="632.03"/>
    <n v="632.03"/>
  </r>
  <r>
    <x v="2"/>
    <x v="0"/>
    <x v="0"/>
    <s v="NEUMOLOGIA "/>
    <x v="483"/>
    <n v="10927"/>
    <s v="ABCD-10927"/>
    <s v="K219"/>
    <s v="ENFERMEDAD DEL REFLUJO GASTROESOFAGICO SIN ESOFAGITIS"/>
    <x v="1"/>
    <n v="535.66999999999996"/>
    <n v="535.66999999999996"/>
  </r>
  <r>
    <x v="2"/>
    <x v="0"/>
    <x v="0"/>
    <s v="NEUMOLOGIA "/>
    <x v="489"/>
    <n v="10928"/>
    <s v="ABCD-10928"/>
    <s v="J014"/>
    <s v="PANSINUSITIS AGUDA"/>
    <x v="1"/>
    <n v="265.88"/>
    <n v="265.88"/>
  </r>
  <r>
    <x v="2"/>
    <x v="0"/>
    <x v="0"/>
    <s v="NEUMOLOGIA "/>
    <x v="489"/>
    <n v="10929"/>
    <s v="ABCD-10929"/>
    <s v="A379"/>
    <s v="TOS FERINA, NO ESPECIFICADA"/>
    <x v="1"/>
    <n v="310"/>
    <n v="310"/>
  </r>
  <r>
    <x v="2"/>
    <x v="0"/>
    <x v="0"/>
    <s v="NEUROCIRUGIA "/>
    <x v="502"/>
    <n v="10930"/>
    <s v="ABCD-10930"/>
    <s v="G403"/>
    <s v="EPILEPSIA Y SINDROMES EPILEPTICOS IDIOPATICOS GENERALIZADOS"/>
    <x v="1"/>
    <n v="4135.24"/>
    <n v="4133.04"/>
  </r>
  <r>
    <x v="2"/>
    <x v="0"/>
    <x v="0"/>
    <s v="NEUROLOGIA "/>
    <x v="482"/>
    <n v="10931"/>
    <s v="ABCD-10931"/>
    <s v="R568"/>
    <s v="OTRAS CONVULSIONES Y LAS NO ESPECIFICADAS"/>
    <x v="2"/>
    <n v="131.65"/>
    <n v="131.65"/>
  </r>
  <r>
    <x v="2"/>
    <x v="0"/>
    <x v="0"/>
    <s v="NEUROLOGIA "/>
    <x v="482"/>
    <n v="10932"/>
    <s v="ABCD-10932"/>
    <s v="Q02"/>
    <s v="MICROCEFALIA"/>
    <x v="2"/>
    <n v="134.43"/>
    <n v="134.43"/>
  </r>
  <r>
    <x v="2"/>
    <x v="0"/>
    <x v="0"/>
    <s v="NEUROLOGIA "/>
    <x v="483"/>
    <n v="10933"/>
    <s v="ABCD-10933"/>
    <s v="A86"/>
    <s v="ENCEFALITIS VIRAL, NO ESPECIFICADA"/>
    <x v="1"/>
    <n v="2320.92"/>
    <n v="2320.92"/>
  </r>
  <r>
    <x v="2"/>
    <x v="0"/>
    <x v="0"/>
    <s v="NEUROLOGIA "/>
    <x v="503"/>
    <n v="10934"/>
    <s v="ABCD-10934"/>
    <s v="J159"/>
    <s v="NEUMONIA BACTERIANA, NO ESPECIFICADA"/>
    <x v="1"/>
    <n v="1969.09"/>
    <n v="1969.09"/>
  </r>
  <r>
    <x v="2"/>
    <x v="0"/>
    <x v="0"/>
    <s v="OTORRINOLARINGOLOGIA "/>
    <x v="482"/>
    <n v="10935"/>
    <s v="ABCD-10935"/>
    <s v="H652"/>
    <s v="OTITIS MEDIA CRONICA SEROSA"/>
    <x v="2"/>
    <n v="83.95"/>
    <n v="83.95"/>
  </r>
  <r>
    <x v="2"/>
    <x v="0"/>
    <x v="0"/>
    <s v="PEDIATRIA "/>
    <x v="482"/>
    <n v="10936"/>
    <s v="ABCD-10936"/>
    <s v="R10"/>
    <s v="DOLOR ABDOMINAL Y PELVICO"/>
    <x v="2"/>
    <n v="13.97"/>
    <n v="13.97"/>
  </r>
  <r>
    <x v="2"/>
    <x v="0"/>
    <x v="0"/>
    <s v="PEDIATRIA "/>
    <x v="482"/>
    <n v="10937"/>
    <s v="ABCD-10937"/>
    <s v="L20"/>
    <s v="DERMATITIS ATOPICA"/>
    <x v="2"/>
    <n v="19.850000000000001"/>
    <n v="19.850000000000001"/>
  </r>
  <r>
    <x v="2"/>
    <x v="0"/>
    <x v="0"/>
    <s v="PEDIATRIA "/>
    <x v="482"/>
    <n v="10938"/>
    <s v="ABCD-10938"/>
    <s v="B82"/>
    <s v="PARASITOSIS INTESTINALES, SIN OTRA ESPECIFICACION"/>
    <x v="2"/>
    <n v="15.53"/>
    <n v="15.53"/>
  </r>
  <r>
    <x v="2"/>
    <x v="0"/>
    <x v="0"/>
    <s v="PEDIATRIA "/>
    <x v="482"/>
    <n v="10939"/>
    <s v="ABCD-10939"/>
    <s v="R05"/>
    <s v="TOS"/>
    <x v="2"/>
    <n v="18.12"/>
    <n v="18.12"/>
  </r>
  <r>
    <x v="2"/>
    <x v="0"/>
    <x v="0"/>
    <s v="PEDIATRIA "/>
    <x v="482"/>
    <n v="10940"/>
    <s v="ABCD-10940"/>
    <s v="E301"/>
    <s v="PUBERTAD PRECOZ"/>
    <x v="2"/>
    <n v="20.58"/>
    <n v="20.58"/>
  </r>
  <r>
    <x v="2"/>
    <x v="0"/>
    <x v="0"/>
    <s v="PEDIATRIA "/>
    <x v="482"/>
    <n v="10941"/>
    <s v="ABCD-10941"/>
    <s v="R074"/>
    <s v="DOLOR EN EL PECHO, NO ESPECIFICADO"/>
    <x v="2"/>
    <n v="20.57"/>
    <n v="20.57"/>
  </r>
  <r>
    <x v="2"/>
    <x v="0"/>
    <x v="0"/>
    <s v="PEDIATRIA "/>
    <x v="482"/>
    <n v="10942"/>
    <s v="ABCD-10942"/>
    <s v="Q909"/>
    <s v="SINDROME DE DOWN, NO ESPECIFICADO"/>
    <x v="2"/>
    <n v="13.97"/>
    <n v="13.97"/>
  </r>
  <r>
    <x v="2"/>
    <x v="0"/>
    <x v="0"/>
    <s v="PEDIATRIA "/>
    <x v="504"/>
    <n v="10943"/>
    <s v="ABCD-10943"/>
    <s v="B829"/>
    <s v="PARASITOSIS INTESTINAL, SIN OTRA ESPECIFICACION"/>
    <x v="2"/>
    <n v="15.61"/>
    <n v="15.61"/>
  </r>
  <r>
    <x v="2"/>
    <x v="0"/>
    <x v="0"/>
    <s v="PEDIATRIA "/>
    <x v="504"/>
    <n v="10944"/>
    <s v="ABCD-10944"/>
    <s v="J02"/>
    <s v="FARINGITIS AGUDA"/>
    <x v="2"/>
    <n v="20.58"/>
    <n v="20.58"/>
  </r>
  <r>
    <x v="2"/>
    <x v="0"/>
    <x v="0"/>
    <s v="REHABILITACION ORAL     "/>
    <x v="482"/>
    <n v="10945"/>
    <s v="ABCD-10945"/>
    <s v="F80"/>
    <s v="TRASTORNOS ESPECIFICOS DEL DESARROLLO DEL HABLA Y DEL LENGUAJE"/>
    <x v="2"/>
    <n v="39.76"/>
    <n v="39.76"/>
  </r>
  <r>
    <x v="2"/>
    <x v="0"/>
    <x v="0"/>
    <s v="REHABILITACION ORAL     "/>
    <x v="482"/>
    <n v="10946"/>
    <s v="ABCD-10946"/>
    <s v="F80"/>
    <s v="TRASTORNOS ESPECIFICOS DEL DESARROLLO DEL HABLA Y DEL LENGUAJE"/>
    <x v="2"/>
    <n v="131.38999999999999"/>
    <n v="131.38999999999999"/>
  </r>
  <r>
    <x v="2"/>
    <x v="0"/>
    <x v="0"/>
    <s v="REHABILITACION ORAL     "/>
    <x v="482"/>
    <n v="10947"/>
    <s v="ABCD-10947"/>
    <s v="L028"/>
    <s v="ABSCESO CUTANEO, FURUNCULO Y CARBUNCO DE OTROS SITIOS"/>
    <x v="2"/>
    <n v="53.11"/>
    <n v="53.11"/>
  </r>
  <r>
    <x v="2"/>
    <x v="0"/>
    <x v="0"/>
    <s v="REHABILITACION ORAL     "/>
    <x v="482"/>
    <n v="10948"/>
    <s v="ABCD-10948"/>
    <s v="F80"/>
    <s v="TRASTORNOS ESPECIFICOS DEL DESARROLLO DEL HABLA Y DEL LENGUAJE"/>
    <x v="2"/>
    <n v="39.76"/>
    <n v="39.76"/>
  </r>
  <r>
    <x v="2"/>
    <x v="0"/>
    <x v="0"/>
    <s v="REHABILITACION ORAL     "/>
    <x v="482"/>
    <n v="10949"/>
    <s v="ABCD-10949"/>
    <s v="F808"/>
    <s v="OTROS TRASTORNOS DEL DESARROLLO DEL HABLA Y DEL LENGUAJE"/>
    <x v="2"/>
    <n v="39.729999999999997"/>
    <n v="39.729999999999997"/>
  </r>
  <r>
    <x v="2"/>
    <x v="0"/>
    <x v="0"/>
    <s v="TRAUMATOLOGIA ORTOPEDIA "/>
    <x v="482"/>
    <n v="10950"/>
    <s v="ABCD-10950"/>
    <s v="M549"/>
    <s v="DORSALGIA, NO ESPECIFICADA"/>
    <x v="2"/>
    <n v="13.97"/>
    <n v="13.97"/>
  </r>
  <r>
    <x v="2"/>
    <x v="0"/>
    <x v="0"/>
    <s v="TRAUMATOLOGIA ORTOPEDIA "/>
    <x v="482"/>
    <n v="10951"/>
    <s v="ABCD-10951"/>
    <s v="R26"/>
    <s v="ANORMALIDADES DE LA MARCHA Y DE LA MOVILIDAD"/>
    <x v="2"/>
    <n v="62.45"/>
    <n v="62.45"/>
  </r>
  <r>
    <x v="2"/>
    <x v="0"/>
    <x v="0"/>
    <s v="TRAUMATOLOGIA/ORTOPEDIA "/>
    <x v="485"/>
    <n v="10952"/>
    <s v="ABCD-10952"/>
    <s v="G811"/>
    <s v="HEMIPLEJIA ESPASTICA"/>
    <x v="1"/>
    <n v="1601.11"/>
    <n v="1601.11"/>
  </r>
  <r>
    <x v="2"/>
    <x v="0"/>
    <x v="0"/>
    <s v="TRAUMATOLOGIA/ORTOPEDIA "/>
    <x v="487"/>
    <n v="10953"/>
    <s v="ABCD-10953"/>
    <s v="M840"/>
    <s v="CONSOLIDACION DEFECTUOSA DE FRACTURA"/>
    <x v="1"/>
    <n v="3302.33"/>
    <n v="3302.33"/>
  </r>
  <r>
    <x v="2"/>
    <x v="0"/>
    <x v="0"/>
    <s v="TRAUMATOLOGIA/ORTOPEDIA "/>
    <x v="505"/>
    <n v="10954"/>
    <s v="ABCD-10954"/>
    <s v="S424"/>
    <s v="FRACTURA DE LA EPIFISIS INFERIOR DEL HUMERO"/>
    <x v="0"/>
    <n v="95.1"/>
    <n v="95.1"/>
  </r>
  <r>
    <x v="2"/>
    <x v="0"/>
    <x v="0"/>
    <s v="UROLOGIA "/>
    <x v="482"/>
    <n v="10955"/>
    <s v="ABCD-10955"/>
    <s v="Q54"/>
    <s v="HIPOSPADIAS"/>
    <x v="2"/>
    <n v="19.850000000000001"/>
    <n v="19.850000000000001"/>
  </r>
  <r>
    <x v="2"/>
    <x v="0"/>
    <x v="0"/>
    <s v="UROLOGIA "/>
    <x v="482"/>
    <n v="10956"/>
    <s v="ABCD-10956"/>
    <s v="K40"/>
    <s v="HERNIA INGUINAL"/>
    <x v="2"/>
    <n v="13.97"/>
    <n v="13.97"/>
  </r>
  <r>
    <x v="2"/>
    <x v="0"/>
    <x v="0"/>
    <s v="UROLOGIA "/>
    <x v="482"/>
    <n v="10957"/>
    <s v="ABCD-10957"/>
    <s v="R32"/>
    <s v="INCONTINENCIA URINARIA, NO ESPECIFICADA"/>
    <x v="2"/>
    <n v="103.9"/>
    <n v="103.9"/>
  </r>
  <r>
    <x v="2"/>
    <x v="0"/>
    <x v="6"/>
    <s v="CARDIOLOGIA "/>
    <x v="506"/>
    <n v="10958"/>
    <s v="ABCD-10958"/>
    <s v="Q251"/>
    <s v="COARTACION DE LA AORTA"/>
    <x v="1"/>
    <n v="4206.16"/>
    <n v="4206.16"/>
  </r>
  <r>
    <x v="2"/>
    <x v="0"/>
    <x v="6"/>
    <s v="CARDIOLOGIA "/>
    <x v="507"/>
    <n v="10959"/>
    <s v="ABCD-10959"/>
    <s v="Q210"/>
    <s v="DEFECTO DEL TABIQUE VENTRICULAR"/>
    <x v="1"/>
    <n v="6983.44"/>
    <n v="6916.74"/>
  </r>
  <r>
    <x v="2"/>
    <x v="0"/>
    <x v="6"/>
    <s v="CARDIOLOGIA "/>
    <x v="508"/>
    <n v="10960"/>
    <s v="ABCD-10960"/>
    <s v="R13"/>
    <s v="DISFAGIA"/>
    <x v="1"/>
    <n v="8053.15"/>
    <n v="8053.15"/>
  </r>
  <r>
    <x v="2"/>
    <x v="0"/>
    <x v="6"/>
    <s v="CARDIOLOGIA "/>
    <x v="509"/>
    <n v="10961"/>
    <s v="ABCD-10961"/>
    <s v="P77"/>
    <s v="ENTEROCOLITIS NECROTIZANTE DEL FETO Y DEL RECIEN NACIDO"/>
    <x v="1"/>
    <n v="3649.05"/>
    <n v="3649.05"/>
  </r>
  <r>
    <x v="2"/>
    <x v="0"/>
    <x v="6"/>
    <s v="CARDIOLOGIA "/>
    <x v="510"/>
    <n v="10962"/>
    <s v="ABCD-10962"/>
    <s v="Q201"/>
    <s v="TRANSPOSICION DE LOS GRANDES VASOS EN VENTRICULO DERECHO"/>
    <x v="1"/>
    <n v="2319.46"/>
    <n v="2319.46"/>
  </r>
  <r>
    <x v="2"/>
    <x v="0"/>
    <x v="6"/>
    <s v="CARDIOLOGIA "/>
    <x v="511"/>
    <n v="10963"/>
    <s v="ABCD-10963"/>
    <s v="I159"/>
    <s v="HIPERTENSION SECUNDARIA, NO ESPECIFICADA"/>
    <x v="1"/>
    <n v="7636.67"/>
    <n v="7623.33"/>
  </r>
  <r>
    <x v="2"/>
    <x v="0"/>
    <x v="6"/>
    <s v="CARDIOLOGIA "/>
    <x v="512"/>
    <n v="10964"/>
    <s v="ABCD-10964"/>
    <s v="Q210"/>
    <s v="DEFECTO DEL TABIQUE VENTRICULAR"/>
    <x v="1"/>
    <n v="2043.37"/>
    <n v="2043.37"/>
  </r>
  <r>
    <x v="2"/>
    <x v="0"/>
    <x v="6"/>
    <s v="CARDIOLOGIA "/>
    <x v="513"/>
    <n v="10965"/>
    <s v="ABCD-10965"/>
    <s v="E43"/>
    <s v="DESNUTRICION PROTEICOCALORICA SEVERA, NO ESPECIFICADA"/>
    <x v="1"/>
    <n v="1432.85"/>
    <n v="1432.85"/>
  </r>
  <r>
    <x v="2"/>
    <x v="0"/>
    <x v="6"/>
    <s v="CARDIOLOGIA "/>
    <x v="514"/>
    <n v="10966"/>
    <s v="ABCD-10966"/>
    <s v="J069"/>
    <s v="INFECCION AGUDA DE LAS VIAS RESPIRATORIAS SUPERIORES, NO ESPECIFICADA"/>
    <x v="1"/>
    <n v="650.49"/>
    <n v="650.49"/>
  </r>
  <r>
    <x v="2"/>
    <x v="0"/>
    <x v="6"/>
    <s v="CARDIOLOGIA "/>
    <x v="515"/>
    <n v="10967"/>
    <s v="ABCD-10967"/>
    <s v="A412"/>
    <s v="SEPTICEMIA DEBIDA A ESTAFILOCOCO NO ESPECIFICADO"/>
    <x v="1"/>
    <n v="4667.8599999999997"/>
    <n v="4667.8599999999997"/>
  </r>
  <r>
    <x v="2"/>
    <x v="0"/>
    <x v="6"/>
    <s v="CARDIOLOGIA "/>
    <x v="515"/>
    <n v="10968"/>
    <s v="ABCD-10968"/>
    <s v="Z504"/>
    <s v="PSICOTERAPIA, NO CLASIFICADA EN OTRA PARTE"/>
    <x v="1"/>
    <n v="1849.12"/>
    <n v="1849.12"/>
  </r>
  <r>
    <x v="2"/>
    <x v="0"/>
    <x v="6"/>
    <s v="CARDIOLOGIA "/>
    <x v="516"/>
    <n v="10969"/>
    <s v="ABCD-10969"/>
    <s v="D180"/>
    <s v="HEMANGIOMA, DE CUALQUIER SITIO"/>
    <x v="1"/>
    <n v="9048"/>
    <n v="8981.2999999999993"/>
  </r>
  <r>
    <x v="2"/>
    <x v="0"/>
    <x v="6"/>
    <s v="CARDIOLOGIA "/>
    <x v="517"/>
    <n v="10970"/>
    <s v="ABCD-10970"/>
    <s v="R56"/>
    <s v="CONVULSIONES, NO CLASIFICADAS EN OTRA PARTE"/>
    <x v="1"/>
    <n v="4279.51"/>
    <n v="4279.51"/>
  </r>
  <r>
    <x v="2"/>
    <x v="0"/>
    <x v="6"/>
    <s v="CARDIOLOGIA "/>
    <x v="518"/>
    <n v="10971"/>
    <s v="ABCD-10971"/>
    <s v="Q250"/>
    <s v="CONDUCTO ARTERIOSO PERMEABLE"/>
    <x v="1"/>
    <n v="2827.24"/>
    <n v="2827.24"/>
  </r>
  <r>
    <x v="2"/>
    <x v="0"/>
    <x v="6"/>
    <s v="CARDIOLOGIA "/>
    <x v="519"/>
    <n v="10972"/>
    <s v="ABCD-10972"/>
    <s v="Q220"/>
    <s v="ATRESIA DE LA VALVULA PULMONAR"/>
    <x v="1"/>
    <n v="3016.47"/>
    <n v="3003.13"/>
  </r>
  <r>
    <x v="2"/>
    <x v="0"/>
    <x v="6"/>
    <s v="CARDIOLOGIA "/>
    <x v="520"/>
    <n v="10973"/>
    <s v="ABCD-10973"/>
    <s v="Q201"/>
    <s v="TRANSPOSICION DE LOS GRANDES VASOS EN VENTRICULO DERECHO"/>
    <x v="1"/>
    <n v="2289.6999999999998"/>
    <n v="2289.6999999999998"/>
  </r>
  <r>
    <x v="2"/>
    <x v="0"/>
    <x v="6"/>
    <s v="CARDIOLOGIA "/>
    <x v="521"/>
    <n v="10974"/>
    <s v="ABCD-10974"/>
    <s v="Q211"/>
    <s v="DEFECTO DEL TABIQUE AURICULAR"/>
    <x v="1"/>
    <n v="5934.47"/>
    <n v="5867.77"/>
  </r>
  <r>
    <x v="2"/>
    <x v="0"/>
    <x v="6"/>
    <s v="CIRUGIA GENERAL "/>
    <x v="490"/>
    <n v="10975"/>
    <s v="ABCD-10975"/>
    <s v="L032"/>
    <s v="CELULITIS DE LA CARA"/>
    <x v="1"/>
    <n v="245.37"/>
    <n v="245.37"/>
  </r>
  <r>
    <x v="2"/>
    <x v="0"/>
    <x v="6"/>
    <s v="CIRUGIA GENERAL "/>
    <x v="522"/>
    <n v="10976"/>
    <s v="ABCD-10976"/>
    <s v="S913"/>
    <s v="HERIDA DE OTRAS PARTES DEL PIE"/>
    <x v="1"/>
    <n v="392.34"/>
    <n v="392.34"/>
  </r>
  <r>
    <x v="2"/>
    <x v="0"/>
    <x v="6"/>
    <s v="CIRUGIA GENERAL "/>
    <x v="523"/>
    <n v="10977"/>
    <s v="ABCD-10977"/>
    <s v="T181"/>
    <s v="CUERPO EXTRAÑO EN EL ESOFAGO"/>
    <x v="1"/>
    <n v="363.05"/>
    <n v="363.04"/>
  </r>
  <r>
    <x v="2"/>
    <x v="0"/>
    <x v="6"/>
    <s v="CIRUGIA GENERAL "/>
    <x v="524"/>
    <n v="10978"/>
    <s v="ABCD-10978"/>
    <s v="L032"/>
    <s v="CELULITIS DE LA CARA"/>
    <x v="1"/>
    <n v="26.46"/>
    <n v="26.46"/>
  </r>
  <r>
    <x v="2"/>
    <x v="0"/>
    <x v="6"/>
    <s v="CIRUGIA GENERAL "/>
    <x v="525"/>
    <n v="10979"/>
    <s v="ABCD-10979"/>
    <s v="L031"/>
    <s v="CELULITIS DE OTRAS PARTES DE LOS MIEMBROS"/>
    <x v="1"/>
    <n v="123.59"/>
    <n v="123.59"/>
  </r>
  <r>
    <x v="2"/>
    <x v="0"/>
    <x v="6"/>
    <s v="CIRUGIA GENERAL "/>
    <x v="526"/>
    <n v="10980"/>
    <s v="ABCD-10980"/>
    <s v="K35"/>
    <s v="APENDICITIS AGUDA"/>
    <x v="1"/>
    <n v="1027.31"/>
    <n v="1027.31"/>
  </r>
  <r>
    <x v="2"/>
    <x v="0"/>
    <x v="6"/>
    <s v="CIRUGIA GENERAL "/>
    <x v="527"/>
    <n v="10981"/>
    <s v="ABCD-10981"/>
    <s v="L020"/>
    <s v="ABSCESO CUTANEO, FURUNCULO Y CARBUNCO DE LA CARA"/>
    <x v="1"/>
    <n v="112.76"/>
    <n v="112.76"/>
  </r>
  <r>
    <x v="2"/>
    <x v="0"/>
    <x v="6"/>
    <s v="CIRUGIA GENERAL "/>
    <x v="528"/>
    <n v="10982"/>
    <s v="ABCD-10982"/>
    <s v="H652"/>
    <s v="OTITIS MEDIA CRONICA SEROSA"/>
    <x v="1"/>
    <n v="328.35"/>
    <n v="328.35"/>
  </r>
  <r>
    <x v="2"/>
    <x v="0"/>
    <x v="6"/>
    <s v="CIRUGIA GENERAL "/>
    <x v="494"/>
    <n v="10983"/>
    <s v="ABCD-10983"/>
    <s v="L021"/>
    <s v="ABSCESO CUTANEO, FURUNCULO Y CARBUNCO DEL CUELLO"/>
    <x v="1"/>
    <n v="718.34"/>
    <n v="718.34"/>
  </r>
  <r>
    <x v="2"/>
    <x v="0"/>
    <x v="6"/>
    <s v="CIRUGIA GENERAL "/>
    <x v="494"/>
    <n v="10984"/>
    <s v="ABCD-10984"/>
    <s v="R221"/>
    <s v="TUMEFACCION, MASA O PROMINENCIA LOCALIZADA EN EL CUELLO"/>
    <x v="1"/>
    <n v="770.81"/>
    <n v="770.81"/>
  </r>
  <r>
    <x v="2"/>
    <x v="0"/>
    <x v="6"/>
    <s v="CIRUGIA GENERAL "/>
    <x v="494"/>
    <n v="10985"/>
    <s v="ABCD-10985"/>
    <s v="N20"/>
    <s v="CALCULO DEL RIÑON Y DEL URETER"/>
    <x v="1"/>
    <n v="604.02"/>
    <n v="604.02"/>
  </r>
  <r>
    <x v="2"/>
    <x v="0"/>
    <x v="6"/>
    <s v="CIRUGIA GENERAL "/>
    <x v="494"/>
    <n v="10986"/>
    <s v="ABCD-10986"/>
    <s v="T630"/>
    <s v="VENENO DE SERPIENTE"/>
    <x v="1"/>
    <n v="969.38"/>
    <n v="969.38"/>
  </r>
  <r>
    <x v="2"/>
    <x v="0"/>
    <x v="6"/>
    <s v="CIRUGIA GENERAL "/>
    <x v="494"/>
    <n v="10987"/>
    <s v="ABCD-10987"/>
    <s v="E273"/>
    <s v="INSUFICIENCIA CORTICOSUPRARRENAL INDUCIDA POR DROGAS"/>
    <x v="1"/>
    <n v="1283.9100000000001"/>
    <n v="1283.9100000000001"/>
  </r>
  <r>
    <x v="2"/>
    <x v="0"/>
    <x v="6"/>
    <s v="CIRUGIA GENERAL "/>
    <x v="494"/>
    <n v="10927"/>
    <s v="ABCD-10927"/>
    <s v="J981"/>
    <s v="COLAPSO PULMONAR"/>
    <x v="1"/>
    <n v="837.14"/>
    <n v="837.14"/>
  </r>
  <r>
    <x v="2"/>
    <x v="0"/>
    <x v="6"/>
    <s v="CIRUGIA GENERAL "/>
    <x v="494"/>
    <n v="10988"/>
    <s v="ABCD-10988"/>
    <s v="A379"/>
    <s v="TOS FERINA, NO ESPECIFICADA"/>
    <x v="1"/>
    <n v="733.08"/>
    <n v="733.08"/>
  </r>
  <r>
    <x v="2"/>
    <x v="0"/>
    <x v="6"/>
    <s v="CIRUGIA GENERAL "/>
    <x v="529"/>
    <n v="10989"/>
    <s v="ABCD-10989"/>
    <s v="K750"/>
    <s v="ABSCESO DEL HIGADO"/>
    <x v="1"/>
    <n v="1512.59"/>
    <n v="1512.59"/>
  </r>
  <r>
    <x v="2"/>
    <x v="0"/>
    <x v="6"/>
    <s v="CIRUGIA GENERAL "/>
    <x v="529"/>
    <n v="10990"/>
    <s v="ABCD-10990"/>
    <s v="E43"/>
    <s v="DESNUTRICION PROTEICOCALORICA SEVERA, NO ESPECIFICADA"/>
    <x v="1"/>
    <n v="837.07"/>
    <n v="837.07"/>
  </r>
  <r>
    <x v="2"/>
    <x v="0"/>
    <x v="6"/>
    <s v="CIRUGIA GENERAL "/>
    <x v="530"/>
    <n v="10991"/>
    <s v="ABCD-10991"/>
    <s v="E43"/>
    <s v="DESNUTRICION PROTEICOCALORICA SEVERA, NO ESPECIFICADA"/>
    <x v="1"/>
    <n v="881.28"/>
    <n v="881.28"/>
  </r>
  <r>
    <x v="2"/>
    <x v="0"/>
    <x v="6"/>
    <s v="CIRUGIA GENERAL "/>
    <x v="531"/>
    <n v="10992"/>
    <s v="ABCD-10992"/>
    <s v="S099"/>
    <s v="TRAUMATISMO DE LA CABEZA, NO ESPECIFICADO"/>
    <x v="1"/>
    <n v="362.92"/>
    <n v="362.92"/>
  </r>
  <r>
    <x v="2"/>
    <x v="0"/>
    <x v="6"/>
    <s v="CIRUGIA GENERAL "/>
    <x v="531"/>
    <n v="10993"/>
    <s v="ABCD-10993"/>
    <s v="Q251"/>
    <s v="COARTACION DE LA AORTA"/>
    <x v="1"/>
    <n v="880.68"/>
    <n v="880.68"/>
  </r>
  <r>
    <x v="2"/>
    <x v="0"/>
    <x v="6"/>
    <s v="CIRUGIA GENERAL "/>
    <x v="532"/>
    <n v="10994"/>
    <s v="ABCD-10994"/>
    <s v="A09"/>
    <s v="DIARREA Y GASTROENTERITIS DE PRESUNTO ORIGEN INFECCIOSO"/>
    <x v="1"/>
    <n v="319.89999999999998"/>
    <n v="319.89999999999998"/>
  </r>
  <r>
    <x v="2"/>
    <x v="0"/>
    <x v="6"/>
    <s v="CIRUGIA GENERAL "/>
    <x v="533"/>
    <n v="10995"/>
    <s v="ABCD-10995"/>
    <s v="D80"/>
    <s v="INMUNODEFICIENCIA CON PREDOMINIO DE DEFECTOS DE LOS ANTICUERPOS"/>
    <x v="1"/>
    <n v="908.67"/>
    <n v="907.87"/>
  </r>
  <r>
    <x v="2"/>
    <x v="0"/>
    <x v="6"/>
    <s v="CIRUGIA GENERAL "/>
    <x v="533"/>
    <n v="10996"/>
    <s v="ABCD-10996"/>
    <s v="D649"/>
    <s v="ANEMIA DE TIPO NO ESPECIFICADO"/>
    <x v="1"/>
    <n v="1983.05"/>
    <n v="1983.05"/>
  </r>
  <r>
    <x v="2"/>
    <x v="0"/>
    <x v="6"/>
    <s v="CIRUGIA GENERAL "/>
    <x v="533"/>
    <n v="10997"/>
    <s v="ABCD-10997"/>
    <s v="P051"/>
    <s v="PEQUEÑO PARA LA EDAD GESTACIONAL"/>
    <x v="1"/>
    <n v="1584.42"/>
    <n v="1584.42"/>
  </r>
  <r>
    <x v="2"/>
    <x v="0"/>
    <x v="6"/>
    <s v="CIRUGIA GENERAL "/>
    <x v="533"/>
    <n v="10998"/>
    <s v="ABCD-10998"/>
    <s v="G40"/>
    <s v="EPILEPSIA"/>
    <x v="1"/>
    <n v="948.84"/>
    <n v="948.84"/>
  </r>
  <r>
    <x v="2"/>
    <x v="0"/>
    <x v="6"/>
    <s v="CIRUGIA GENERAL "/>
    <x v="534"/>
    <n v="10999"/>
    <s v="ABCD-10999"/>
    <s v="K35"/>
    <s v="APENDICITIS AGUDA"/>
    <x v="1"/>
    <n v="208.84"/>
    <n v="208.84"/>
  </r>
  <r>
    <x v="2"/>
    <x v="0"/>
    <x v="6"/>
    <s v="CIRUGIA GENERAL "/>
    <x v="534"/>
    <n v="11000"/>
    <s v="ABCD-11000"/>
    <s v="L028"/>
    <s v="ABSCESO CUTANEO, FURUNCULO Y CARBUNCO DE OTROS SITIOS"/>
    <x v="1"/>
    <n v="177.98"/>
    <n v="177.98"/>
  </r>
  <r>
    <x v="2"/>
    <x v="0"/>
    <x v="6"/>
    <s v="CIRUGIA GENERAL "/>
    <x v="534"/>
    <n v="11001"/>
    <s v="ABCD-11001"/>
    <s v="K35"/>
    <s v="APENDICITIS AGUDA"/>
    <x v="1"/>
    <n v="1134.3900000000001"/>
    <n v="1134.3900000000001"/>
  </r>
  <r>
    <x v="2"/>
    <x v="0"/>
    <x v="6"/>
    <s v="CIRUGIA GENERAL "/>
    <x v="535"/>
    <n v="11002"/>
    <s v="ABCD-11002"/>
    <s v="K35"/>
    <s v="APENDICITIS AGUDA"/>
    <x v="1"/>
    <n v="1027.31"/>
    <n v="1027.31"/>
  </r>
  <r>
    <x v="2"/>
    <x v="0"/>
    <x v="6"/>
    <s v="CIRUGIA GENERAL "/>
    <x v="535"/>
    <n v="11003"/>
    <s v="ABCD-11003"/>
    <s v="K35"/>
    <s v="APENDICITIS AGUDA"/>
    <x v="1"/>
    <n v="1027.31"/>
    <n v="1027.31"/>
  </r>
  <r>
    <x v="2"/>
    <x v="0"/>
    <x v="6"/>
    <s v="CIRUGIA GENERAL "/>
    <x v="536"/>
    <n v="11004"/>
    <s v="ABCD-11004"/>
    <s v="T181"/>
    <s v="CUERPO EXTRAÑO EN EL ESOFAGO"/>
    <x v="1"/>
    <n v="859.35"/>
    <n v="859.35"/>
  </r>
  <r>
    <x v="2"/>
    <x v="0"/>
    <x v="6"/>
    <s v="CIRUGIA GENERAL "/>
    <x v="536"/>
    <n v="11005"/>
    <s v="ABCD-11005"/>
    <s v="K35"/>
    <s v="APENDICITIS AGUDA"/>
    <x v="1"/>
    <n v="1027.31"/>
    <n v="1027.31"/>
  </r>
  <r>
    <x v="2"/>
    <x v="0"/>
    <x v="6"/>
    <s v="CIRUGIA GENERAL "/>
    <x v="536"/>
    <n v="11006"/>
    <s v="ABCD-11006"/>
    <s v="K35"/>
    <s v="APENDICITIS AGUDA"/>
    <x v="1"/>
    <n v="1027.31"/>
    <n v="1027.31"/>
  </r>
  <r>
    <x v="2"/>
    <x v="0"/>
    <x v="6"/>
    <s v="CIRUGIA GENERAL "/>
    <x v="536"/>
    <n v="11007"/>
    <s v="ABCD-11007"/>
    <s v="T181"/>
    <s v="CUERPO EXTRAÑO EN EL ESOFAGO"/>
    <x v="1"/>
    <n v="390.27"/>
    <n v="390.26"/>
  </r>
  <r>
    <x v="2"/>
    <x v="0"/>
    <x v="6"/>
    <s v="CIRUGIA GENERAL "/>
    <x v="536"/>
    <n v="11008"/>
    <s v="ABCD-11008"/>
    <s v="K35"/>
    <s v="APENDICITIS AGUDA"/>
    <x v="1"/>
    <n v="1027.31"/>
    <n v="1027.31"/>
  </r>
  <r>
    <x v="2"/>
    <x v="0"/>
    <x v="6"/>
    <s v="CIRUGIA GENERAL "/>
    <x v="536"/>
    <n v="11009"/>
    <s v="ABCD-11009"/>
    <s v="T181"/>
    <s v="CUERPO EXTRAÑO EN EL ESOFAGO"/>
    <x v="1"/>
    <n v="446.11"/>
    <n v="446.11"/>
  </r>
  <r>
    <x v="2"/>
    <x v="0"/>
    <x v="6"/>
    <s v="CIRUGIA GENERAL "/>
    <x v="536"/>
    <n v="11010"/>
    <s v="ABCD-11010"/>
    <s v="Q180"/>
    <s v="SENO, FISTULA O QUISTE DE LA HENDIDURA BRANQUIAL"/>
    <x v="1"/>
    <n v="656.13"/>
    <n v="656.13"/>
  </r>
  <r>
    <x v="2"/>
    <x v="0"/>
    <x v="6"/>
    <s v="CIRUGIA GENERAL "/>
    <x v="485"/>
    <n v="11011"/>
    <s v="ABCD-11011"/>
    <s v="T181"/>
    <s v="CUERPO EXTRAÑO EN EL ESOFAGO"/>
    <x v="1"/>
    <n v="411.25"/>
    <n v="411.25"/>
  </r>
  <r>
    <x v="2"/>
    <x v="0"/>
    <x v="6"/>
    <s v="CIRUGIA GENERAL "/>
    <x v="485"/>
    <n v="11012"/>
    <s v="ABCD-11012"/>
    <s v="K359"/>
    <s v="APENDICITIS AGUDA, NO ESPECIFICADA"/>
    <x v="1"/>
    <n v="1027.31"/>
    <n v="1027.31"/>
  </r>
  <r>
    <x v="2"/>
    <x v="0"/>
    <x v="6"/>
    <s v="CIRUGIA GENERAL "/>
    <x v="485"/>
    <n v="11013"/>
    <s v="ABCD-11013"/>
    <s v="K35"/>
    <s v="APENDICITIS AGUDA"/>
    <x v="1"/>
    <n v="1027.31"/>
    <n v="1027.31"/>
  </r>
  <r>
    <x v="2"/>
    <x v="0"/>
    <x v="6"/>
    <s v="CIRUGIA GENERAL "/>
    <x v="485"/>
    <n v="11014"/>
    <s v="ABCD-11014"/>
    <s v="Q420"/>
    <s v="AUSENCIA, ATRESIA Y ESTENOSIS CONGENITA DEL RECTO, CON FISTULA"/>
    <x v="1"/>
    <n v="1190.52"/>
    <n v="1190.52"/>
  </r>
  <r>
    <x v="2"/>
    <x v="0"/>
    <x v="6"/>
    <s v="CIRUGIA GENERAL "/>
    <x v="485"/>
    <n v="11015"/>
    <s v="ABCD-11015"/>
    <s v="Q550"/>
    <s v="AUSENCIA Y APLASIA DEL TESTICULO"/>
    <x v="1"/>
    <n v="629.86"/>
    <n v="629.05999999999995"/>
  </r>
  <r>
    <x v="2"/>
    <x v="0"/>
    <x v="6"/>
    <s v="CIRUGIA GENERAL "/>
    <x v="537"/>
    <n v="11016"/>
    <s v="ABCD-11016"/>
    <s v="K402"/>
    <s v="HERNIA INGUINAL BILATERAL, SIN OBSTRUCCION NI GANGRENA"/>
    <x v="1"/>
    <n v="765.08"/>
    <n v="765.08"/>
  </r>
  <r>
    <x v="2"/>
    <x v="0"/>
    <x v="6"/>
    <s v="CIRUGIA GENERAL "/>
    <x v="538"/>
    <n v="11017"/>
    <s v="ABCD-11017"/>
    <s v="T181"/>
    <s v="CUERPO EXTRAÑO EN EL ESOFAGO"/>
    <x v="1"/>
    <n v="375.15"/>
    <n v="375.14"/>
  </r>
  <r>
    <x v="2"/>
    <x v="0"/>
    <x v="6"/>
    <s v="CIRUGIA GENERAL "/>
    <x v="538"/>
    <n v="11018"/>
    <s v="ABCD-11018"/>
    <s v="T181"/>
    <s v="CUERPO EXTRAÑO EN EL ESOFAGO"/>
    <x v="1"/>
    <n v="390.8"/>
    <n v="390.79"/>
  </r>
  <r>
    <x v="2"/>
    <x v="0"/>
    <x v="6"/>
    <s v="CIRUGIA GENERAL "/>
    <x v="538"/>
    <n v="11019"/>
    <s v="ABCD-11019"/>
    <s v="K35"/>
    <s v="APENDICITIS AGUDA"/>
    <x v="1"/>
    <n v="1027.31"/>
    <n v="1027.31"/>
  </r>
  <r>
    <x v="2"/>
    <x v="0"/>
    <x v="6"/>
    <s v="CIRUGIA GENERAL "/>
    <x v="538"/>
    <n v="11020"/>
    <s v="ABCD-11020"/>
    <s v="K35"/>
    <s v="APENDICITIS AGUDA"/>
    <x v="1"/>
    <n v="1027.31"/>
    <n v="1027.31"/>
  </r>
  <r>
    <x v="2"/>
    <x v="0"/>
    <x v="6"/>
    <s v="CIRUGIA GENERAL "/>
    <x v="538"/>
    <n v="11021"/>
    <s v="ABCD-11021"/>
    <s v="K35"/>
    <s v="APENDICITIS AGUDA"/>
    <x v="1"/>
    <n v="1027.31"/>
    <n v="1027.31"/>
  </r>
  <r>
    <x v="2"/>
    <x v="0"/>
    <x v="6"/>
    <s v="CIRUGIA GENERAL "/>
    <x v="538"/>
    <n v="11022"/>
    <s v="ABCD-11022"/>
    <s v="D444"/>
    <s v="TUMOR DE COMPORTAMIENTO INCIERTO O DESCONOCIDO DEL CONDUCTO CRANEOFARINGEO"/>
    <x v="1"/>
    <n v="1222.6400000000001"/>
    <n v="1222.6400000000001"/>
  </r>
  <r>
    <x v="2"/>
    <x v="0"/>
    <x v="6"/>
    <s v="CIRUGIA GENERAL "/>
    <x v="538"/>
    <n v="11023"/>
    <s v="ABCD-11023"/>
    <s v="Q391"/>
    <s v="ATRESIA DEL ESOFAGO CON FISTULA TRAQUEOESOFAGICA"/>
    <x v="1"/>
    <n v="26.46"/>
    <n v="26.46"/>
  </r>
  <r>
    <x v="2"/>
    <x v="0"/>
    <x v="6"/>
    <s v="CIRUGIA GENERAL "/>
    <x v="539"/>
    <n v="11024"/>
    <s v="ABCD-11024"/>
    <s v="R224"/>
    <s v="TUMEFACCION, MASA O PROMINENCIA LOCALIZADA EN EL MIEMBRO INFERIOR"/>
    <x v="1"/>
    <n v="1160.8399999999999"/>
    <n v="1160.8399999999999"/>
  </r>
  <r>
    <x v="2"/>
    <x v="0"/>
    <x v="6"/>
    <s v="CIRUGIA GENERAL "/>
    <x v="539"/>
    <n v="11025"/>
    <s v="ABCD-11025"/>
    <s v="K561"/>
    <s v="INVAGINACION"/>
    <x v="1"/>
    <n v="1090.2"/>
    <n v="1090.2"/>
  </r>
  <r>
    <x v="2"/>
    <x v="0"/>
    <x v="6"/>
    <s v="CIRUGIA GENERAL "/>
    <x v="487"/>
    <n v="11026"/>
    <s v="ABCD-11026"/>
    <s v="N835"/>
    <s v="TORSION DE OVARIO, PEDICULO DE OVARIO Y TROMPA DE FALOPIO"/>
    <x v="1"/>
    <n v="1271.6099999999999"/>
    <n v="1271.6099999999999"/>
  </r>
  <r>
    <x v="2"/>
    <x v="0"/>
    <x v="6"/>
    <s v="CIRUGIA GENERAL "/>
    <x v="540"/>
    <n v="11027"/>
    <s v="ABCD-11027"/>
    <s v="K605"/>
    <s v="FISTULA ANORRECTAL"/>
    <x v="1"/>
    <n v="474.99"/>
    <n v="474.99"/>
  </r>
  <r>
    <x v="2"/>
    <x v="0"/>
    <x v="6"/>
    <s v="CIRUGIA GENERAL "/>
    <x v="506"/>
    <n v="11028"/>
    <s v="ABCD-11028"/>
    <s v="K221"/>
    <s v="ULCERA DEL ESOFAGO"/>
    <x v="1"/>
    <n v="624.66999999999996"/>
    <n v="624.66"/>
  </r>
  <r>
    <x v="2"/>
    <x v="0"/>
    <x v="6"/>
    <s v="CIRUGIA GENERAL "/>
    <x v="506"/>
    <n v="11029"/>
    <s v="ABCD-11029"/>
    <s v="S81"/>
    <s v="HERIDA DE LA PIERNA"/>
    <x v="1"/>
    <n v="2544.58"/>
    <n v="2544.58"/>
  </r>
  <r>
    <x v="2"/>
    <x v="0"/>
    <x v="6"/>
    <s v="CIRUGIA GENERAL "/>
    <x v="506"/>
    <n v="11030"/>
    <s v="ABCD-11030"/>
    <s v="K35"/>
    <s v="APENDICITIS AGUDA"/>
    <x v="1"/>
    <n v="1203.23"/>
    <n v="1203.23"/>
  </r>
  <r>
    <x v="2"/>
    <x v="0"/>
    <x v="6"/>
    <s v="CIRUGIA GENERAL "/>
    <x v="541"/>
    <n v="11031"/>
    <s v="ABCD-11031"/>
    <s v="K222"/>
    <s v="OBSTRUCCION DEL ESOFAGO"/>
    <x v="1"/>
    <n v="856.25"/>
    <n v="856.24"/>
  </r>
  <r>
    <x v="2"/>
    <x v="0"/>
    <x v="6"/>
    <s v="CIRUGIA GENERAL "/>
    <x v="542"/>
    <n v="11032"/>
    <s v="ABCD-11032"/>
    <s v="D210"/>
    <s v="TUMOR BENIGNO DEL TEJIDO CONJUNTIVO Y OTROS TEJIDOS BLANDOS DE CABEZA, CARA Y CUELLO"/>
    <x v="1"/>
    <n v="980.31"/>
    <n v="980.31"/>
  </r>
  <r>
    <x v="2"/>
    <x v="0"/>
    <x v="6"/>
    <s v="CIRUGIA GENERAL "/>
    <x v="542"/>
    <n v="11033"/>
    <s v="ABCD-11033"/>
    <s v="K42"/>
    <s v="HERNIA UMBILICAL"/>
    <x v="1"/>
    <n v="765.08"/>
    <n v="765.08"/>
  </r>
  <r>
    <x v="2"/>
    <x v="0"/>
    <x v="6"/>
    <s v="CIRUGIA GENERAL "/>
    <x v="543"/>
    <n v="11034"/>
    <s v="ABCD-11034"/>
    <s v="T181"/>
    <s v="CUERPO EXTRAÑO EN EL ESOFAGO"/>
    <x v="1"/>
    <n v="435.13"/>
    <n v="435.12"/>
  </r>
  <r>
    <x v="2"/>
    <x v="0"/>
    <x v="6"/>
    <s v="CIRUGIA GENERAL "/>
    <x v="544"/>
    <n v="11035"/>
    <s v="ABCD-11035"/>
    <s v="D480"/>
    <s v="TUMOR DE COMPORTAMIENTO INCIERTO O DESCONOCIDO DEL HUESO Y CARTILAGO ARTICULAR"/>
    <x v="1"/>
    <n v="1383.98"/>
    <n v="1383.98"/>
  </r>
  <r>
    <x v="2"/>
    <x v="0"/>
    <x v="6"/>
    <s v="CIRUGIA GENERAL "/>
    <x v="544"/>
    <n v="11036"/>
    <s v="ABCD-11036"/>
    <s v="K35"/>
    <s v="APENDICITIS AGUDA"/>
    <x v="1"/>
    <n v="1027.31"/>
    <n v="1027.31"/>
  </r>
  <r>
    <x v="2"/>
    <x v="0"/>
    <x v="6"/>
    <s v="CIRUGIA GENERAL "/>
    <x v="544"/>
    <n v="11037"/>
    <s v="ABCD-11037"/>
    <s v="K35"/>
    <s v="APENDICITIS AGUDA"/>
    <x v="1"/>
    <n v="1027.31"/>
    <n v="1027.31"/>
  </r>
  <r>
    <x v="2"/>
    <x v="0"/>
    <x v="6"/>
    <s v="CIRUGIA GENERAL "/>
    <x v="545"/>
    <n v="11038"/>
    <s v="ABCD-11038"/>
    <s v="K222"/>
    <s v="OBSTRUCCION DEL ESOFAGO"/>
    <x v="1"/>
    <n v="522.29"/>
    <n v="522.29"/>
  </r>
  <r>
    <x v="2"/>
    <x v="0"/>
    <x v="6"/>
    <s v="CIRUGIA GENERAL "/>
    <x v="545"/>
    <n v="11039"/>
    <s v="ABCD-11039"/>
    <s v="K35"/>
    <s v="APENDICITIS AGUDA"/>
    <x v="1"/>
    <n v="1027.31"/>
    <n v="1027.31"/>
  </r>
  <r>
    <x v="2"/>
    <x v="0"/>
    <x v="6"/>
    <s v="CIRUGIA GENERAL "/>
    <x v="545"/>
    <n v="11040"/>
    <s v="ABCD-11040"/>
    <s v="K35"/>
    <s v="APENDICITIS AGUDA"/>
    <x v="1"/>
    <n v="1128.6199999999999"/>
    <n v="1128.6199999999999"/>
  </r>
  <r>
    <x v="2"/>
    <x v="0"/>
    <x v="6"/>
    <s v="CIRUGIA GENERAL "/>
    <x v="507"/>
    <n v="11041"/>
    <s v="ABCD-11041"/>
    <s v="K359"/>
    <s v="APENDICITIS AGUDA, NO ESPECIFICADA"/>
    <x v="1"/>
    <n v="1194.48"/>
    <n v="1194.48"/>
  </r>
  <r>
    <x v="2"/>
    <x v="0"/>
    <x v="6"/>
    <s v="CIRUGIA GENERAL "/>
    <x v="507"/>
    <n v="11042"/>
    <s v="ABCD-11042"/>
    <s v="K35"/>
    <s v="APENDICITIS AGUDA"/>
    <x v="1"/>
    <n v="1027.31"/>
    <n v="1027.31"/>
  </r>
  <r>
    <x v="2"/>
    <x v="0"/>
    <x v="6"/>
    <s v="CIRUGIA GENERAL "/>
    <x v="507"/>
    <n v="11043"/>
    <s v="ABCD-11043"/>
    <s v="K35"/>
    <s v="APENDICITIS AGUDA"/>
    <x v="1"/>
    <n v="1027.31"/>
    <n v="1027.31"/>
  </r>
  <r>
    <x v="2"/>
    <x v="0"/>
    <x v="6"/>
    <s v="CIRUGIA GENERAL "/>
    <x v="507"/>
    <n v="11044"/>
    <s v="ABCD-11044"/>
    <s v="Z504"/>
    <s v="PSICOTERAPIA, NO CLASIFICADA EN OTRA PARTE"/>
    <x v="1"/>
    <n v="1027.31"/>
    <n v="1027.31"/>
  </r>
  <r>
    <x v="2"/>
    <x v="0"/>
    <x v="6"/>
    <s v="CIRUGIA GENERAL "/>
    <x v="507"/>
    <n v="10942"/>
    <s v="ABCD-10942"/>
    <s v="T181"/>
    <s v="CUERPO EXTRAÑO EN EL ESOFAGO"/>
    <x v="1"/>
    <n v="405.89"/>
    <n v="405.89"/>
  </r>
  <r>
    <x v="2"/>
    <x v="0"/>
    <x v="6"/>
    <s v="CIRUGIA GENERAL "/>
    <x v="507"/>
    <n v="11045"/>
    <s v="ABCD-11045"/>
    <s v="K403"/>
    <s v="HERNIA INGUINAL UNILATERAL O NO ESPECIFICADA, CON OBSTRUCCION, SIN GANGRENA"/>
    <x v="1"/>
    <n v="765.08"/>
    <n v="765.08"/>
  </r>
  <r>
    <x v="2"/>
    <x v="0"/>
    <x v="6"/>
    <s v="CIRUGIA GENERAL "/>
    <x v="546"/>
    <n v="11046"/>
    <s v="ABCD-11046"/>
    <s v="S314"/>
    <s v="HERIDA DE LA VAGINA Y DE LA VULVA"/>
    <x v="1"/>
    <n v="361.19"/>
    <n v="361.19"/>
  </r>
  <r>
    <x v="2"/>
    <x v="0"/>
    <x v="6"/>
    <s v="CIRUGIA GENERAL "/>
    <x v="546"/>
    <n v="11047"/>
    <s v="ABCD-11047"/>
    <s v="T181"/>
    <s v="CUERPO EXTRAÑO EN EL ESOFAGO"/>
    <x v="1"/>
    <n v="378.53"/>
    <n v="378.52"/>
  </r>
  <r>
    <x v="2"/>
    <x v="0"/>
    <x v="6"/>
    <s v="CIRUGIA GENERAL "/>
    <x v="546"/>
    <n v="11048"/>
    <s v="ABCD-11048"/>
    <s v="T181"/>
    <s v="CUERPO EXTRAÑO EN EL ESOFAGO"/>
    <x v="1"/>
    <n v="441.95"/>
    <n v="441.95"/>
  </r>
  <r>
    <x v="2"/>
    <x v="0"/>
    <x v="6"/>
    <s v="CIRUGIA GENERAL "/>
    <x v="547"/>
    <n v="11049"/>
    <s v="ABCD-11049"/>
    <s v="T181"/>
    <s v="CUERPO EXTRAÑO EN EL ESOFAGO"/>
    <x v="1"/>
    <n v="329.28"/>
    <n v="329.27"/>
  </r>
  <r>
    <x v="2"/>
    <x v="0"/>
    <x v="6"/>
    <s v="CIRUGIA GENERAL "/>
    <x v="548"/>
    <n v="11050"/>
    <s v="ABCD-11050"/>
    <s v="L024"/>
    <s v="ABSCESO CUTANEO, FURUNCULO Y CARBUNCO DE MIEMBRO"/>
    <x v="1"/>
    <n v="506.15"/>
    <n v="506.15"/>
  </r>
  <r>
    <x v="2"/>
    <x v="0"/>
    <x v="6"/>
    <s v="CIRUGIA GENERAL "/>
    <x v="549"/>
    <n v="11051"/>
    <s v="ABCD-11051"/>
    <s v="K922"/>
    <s v="HEMORRAGIA GASTROINTESTINAL, NO ESPECIFICADA"/>
    <x v="1"/>
    <n v="812.95"/>
    <n v="812.95"/>
  </r>
  <r>
    <x v="2"/>
    <x v="0"/>
    <x v="6"/>
    <s v="CIRUGIA GENERAL "/>
    <x v="549"/>
    <n v="11052"/>
    <s v="ABCD-11052"/>
    <s v="R10"/>
    <s v="DOLOR ABDOMINAL Y PELVICO"/>
    <x v="1"/>
    <n v="591.65"/>
    <n v="591.65"/>
  </r>
  <r>
    <x v="2"/>
    <x v="0"/>
    <x v="6"/>
    <s v="CIRUGIA GENERAL "/>
    <x v="550"/>
    <n v="11053"/>
    <s v="ABCD-11053"/>
    <s v="Z540"/>
    <s v="CONVALECENCIA CONSECUTIVA A CIRUGIA"/>
    <x v="1"/>
    <n v="1100.75"/>
    <n v="1100.75"/>
  </r>
  <r>
    <x v="2"/>
    <x v="0"/>
    <x v="6"/>
    <s v="CIRUGIA GENERAL "/>
    <x v="551"/>
    <n v="11054"/>
    <s v="ABCD-11054"/>
    <s v="R221"/>
    <s v="TUMEFACCION, MASA O PROMINENCIA LOCALIZADA EN EL CUELLO"/>
    <x v="1"/>
    <n v="360.01"/>
    <n v="360.01"/>
  </r>
  <r>
    <x v="2"/>
    <x v="0"/>
    <x v="6"/>
    <s v="CIRUGIA GENERAL "/>
    <x v="551"/>
    <n v="11055"/>
    <s v="ABCD-11055"/>
    <s v="K35"/>
    <s v="APENDICITIS AGUDA"/>
    <x v="1"/>
    <n v="528.02"/>
    <n v="528.02"/>
  </r>
  <r>
    <x v="2"/>
    <x v="0"/>
    <x v="6"/>
    <s v="CIRUGIA GENERAL "/>
    <x v="552"/>
    <n v="11056"/>
    <s v="ABCD-11056"/>
    <s v="J352"/>
    <s v="HIPERTROFIA DE LAS ADENOIDES"/>
    <x v="1"/>
    <n v="375.98"/>
    <n v="375.98"/>
  </r>
  <r>
    <x v="2"/>
    <x v="0"/>
    <x v="6"/>
    <s v="CIRUGIA GENERAL "/>
    <x v="553"/>
    <n v="11057"/>
    <s v="ABCD-11057"/>
    <s v="M210"/>
    <s v="DEFORMIDAD EN VALGO, NO CLASIFICADA EN OTRA PARTE"/>
    <x v="1"/>
    <n v="875.37"/>
    <n v="875.37"/>
  </r>
  <r>
    <x v="2"/>
    <x v="0"/>
    <x v="6"/>
    <s v="CIRUGIA GENERAL "/>
    <x v="553"/>
    <n v="11058"/>
    <s v="ABCD-11058"/>
    <s v="D180"/>
    <s v="HEMANGIOMA, DE CUALQUIER SITIO"/>
    <x v="1"/>
    <n v="593.77"/>
    <n v="593.77"/>
  </r>
  <r>
    <x v="2"/>
    <x v="0"/>
    <x v="6"/>
    <s v="CIRUGIA GENERAL "/>
    <x v="554"/>
    <n v="11059"/>
    <s v="ABCD-11059"/>
    <s v="Z540"/>
    <s v="CONVALECENCIA CONSECUTIVA A CIRUGIA"/>
    <x v="1"/>
    <n v="2335.2600000000002"/>
    <n v="2335.2600000000002"/>
  </r>
  <r>
    <x v="2"/>
    <x v="0"/>
    <x v="6"/>
    <s v="CIRUGIA GENERAL "/>
    <x v="497"/>
    <n v="11060"/>
    <s v="ABCD-11060"/>
    <s v="L89"/>
    <s v="ULCERA DE DECUBITO"/>
    <x v="1"/>
    <n v="819.73"/>
    <n v="819.73"/>
  </r>
  <r>
    <x v="2"/>
    <x v="0"/>
    <x v="6"/>
    <s v="CIRUGIA GENERAL "/>
    <x v="513"/>
    <n v="11061"/>
    <s v="ABCD-11061"/>
    <s v="J390"/>
    <s v="ABSCESO RETROFARINGEO Y PARAFARINGEO"/>
    <x v="1"/>
    <n v="2814.69"/>
    <n v="2814.69"/>
  </r>
  <r>
    <x v="2"/>
    <x v="0"/>
    <x v="6"/>
    <s v="CIRUGIA GENERAL "/>
    <x v="513"/>
    <n v="11062"/>
    <s v="ABCD-11062"/>
    <s v="H113"/>
    <s v="HEMORRAGIA CONJUNTIVAL"/>
    <x v="1"/>
    <n v="2543.6"/>
    <n v="2543.6"/>
  </r>
  <r>
    <x v="2"/>
    <x v="0"/>
    <x v="6"/>
    <s v="CIRUGIA GENERAL "/>
    <x v="515"/>
    <n v="11063"/>
    <s v="ABCD-11063"/>
    <s v="L024"/>
    <s v="ABSCESO CUTANEO, FURUNCULO Y CARBUNCO DE MIEMBRO"/>
    <x v="1"/>
    <n v="1079.8399999999999"/>
    <n v="1079.83"/>
  </r>
  <r>
    <x v="2"/>
    <x v="0"/>
    <x v="6"/>
    <s v="CIRUGIA GENERAL "/>
    <x v="517"/>
    <n v="11064"/>
    <s v="ABCD-11064"/>
    <s v="T17"/>
    <s v="CUERPO EXTRAÑO EN LAS VIAS RESPIRATORIAS"/>
    <x v="1"/>
    <n v="5632.14"/>
    <n v="5632.14"/>
  </r>
  <r>
    <x v="2"/>
    <x v="0"/>
    <x v="6"/>
    <s v="CIRUGIA GENERAL "/>
    <x v="555"/>
    <n v="11065"/>
    <s v="ABCD-11065"/>
    <s v="Q431"/>
    <s v="ENFERMEDAD DE HIRSCHSPRUNG"/>
    <x v="1"/>
    <n v="3661.96"/>
    <n v="3661.96"/>
  </r>
  <r>
    <x v="2"/>
    <x v="0"/>
    <x v="6"/>
    <s v="CIRUGIA GENERAL "/>
    <x v="556"/>
    <n v="11066"/>
    <s v="ABCD-11066"/>
    <s v="K350"/>
    <s v="APENDICITIS AGUDA CON PERITONITIS GENERALIZADA"/>
    <x v="1"/>
    <n v="837.72"/>
    <n v="837.72"/>
  </r>
  <r>
    <x v="2"/>
    <x v="0"/>
    <x v="6"/>
    <s v="CIRUGIA GENERAL "/>
    <x v="556"/>
    <n v="11067"/>
    <s v="ABCD-11067"/>
    <s v="R579"/>
    <s v="CHOQUE, NO ESPECIFICADO"/>
    <x v="1"/>
    <n v="4099.1099999999997"/>
    <n v="4099.1099999999997"/>
  </r>
  <r>
    <x v="2"/>
    <x v="0"/>
    <x v="6"/>
    <s v="CIRUGIA GENERAL "/>
    <x v="520"/>
    <n v="11068"/>
    <s v="ABCD-11068"/>
    <s v="B679"/>
    <s v="EQUINOCOCOSIS, OTRA Y LA NO ESPECIFICADA"/>
    <x v="1"/>
    <n v="5389.24"/>
    <n v="5389.24"/>
  </r>
  <r>
    <x v="2"/>
    <x v="0"/>
    <x v="6"/>
    <s v="CIRUGIA GENERAL "/>
    <x v="557"/>
    <n v="11069"/>
    <s v="ABCD-11069"/>
    <s v="J851"/>
    <s v="ABSCESO DEL PULMON CON NEUMONIA"/>
    <x v="1"/>
    <n v="5073.75"/>
    <n v="5073.75"/>
  </r>
  <r>
    <x v="2"/>
    <x v="0"/>
    <x v="6"/>
    <s v="CIRUGIA GENERAL "/>
    <x v="557"/>
    <n v="11070"/>
    <s v="ABCD-11070"/>
    <s v="Z504"/>
    <s v="PSICOTERAPIA, NO CLASIFICADA EN OTRA PARTE"/>
    <x v="1"/>
    <n v="14761.43"/>
    <n v="14761.43"/>
  </r>
  <r>
    <x v="2"/>
    <x v="0"/>
    <x v="6"/>
    <s v="CIRUGIA GENERAL "/>
    <x v="557"/>
    <n v="11071"/>
    <s v="ABCD-11071"/>
    <s v="S681"/>
    <s v="AMPUTACION TRAUMATICA DE OTRO DEDO UNICO (COMPLETA) (PARCIAL)"/>
    <x v="1"/>
    <n v="628.15"/>
    <n v="601.47"/>
  </r>
  <r>
    <x v="2"/>
    <x v="0"/>
    <x v="6"/>
    <s v="CIRUGIA GENERAL "/>
    <x v="558"/>
    <n v="11072"/>
    <s v="ABCD-11072"/>
    <s v="Z504"/>
    <s v="PSICOTERAPIA, NO CLASIFICADA EN OTRA PARTE"/>
    <x v="1"/>
    <n v="17668.59"/>
    <n v="17668.59"/>
  </r>
  <r>
    <x v="2"/>
    <x v="0"/>
    <x v="6"/>
    <s v="CIRUGIA GENERAL "/>
    <x v="559"/>
    <n v="11073"/>
    <s v="ABCD-11073"/>
    <s v="P220"/>
    <s v="SINDROME DE DIFICULTAD RESPIRATORIA DEL RECIEN NACIDO"/>
    <x v="1"/>
    <n v="16406.990000000002"/>
    <n v="16406.990000000002"/>
  </r>
  <r>
    <x v="2"/>
    <x v="0"/>
    <x v="6"/>
    <s v="CIRUGIA GENERAL "/>
    <x v="560"/>
    <n v="11074"/>
    <s v="ABCD-11074"/>
    <s v="J969"/>
    <s v="INSUFICIENCIA RESPIRATORIA, NO ESPECIFICADA"/>
    <x v="1"/>
    <n v="9607.52"/>
    <n v="9585.6200000000008"/>
  </r>
  <r>
    <x v="2"/>
    <x v="0"/>
    <x v="6"/>
    <s v="CIRUGIA GENERAL "/>
    <x v="560"/>
    <n v="11075"/>
    <s v="ABCD-11075"/>
    <s v="J960"/>
    <s v="INSUFICIENCIA RESPIRATORIA AGUDA"/>
    <x v="1"/>
    <n v="13351.18"/>
    <n v="13351.17"/>
  </r>
  <r>
    <x v="2"/>
    <x v="0"/>
    <x v="6"/>
    <s v="CIRUGIA GENERAL "/>
    <x v="561"/>
    <n v="11076"/>
    <s v="ABCD-11076"/>
    <s v="Z010"/>
    <s v="EXAMEN DE OJOS Y DE LA VISION"/>
    <x v="1"/>
    <n v="6727.11"/>
    <n v="6727.11"/>
  </r>
  <r>
    <x v="2"/>
    <x v="0"/>
    <x v="6"/>
    <s v="CIRUGIA GENERAL "/>
    <x v="561"/>
    <n v="11077"/>
    <s v="ABCD-11077"/>
    <s v="R62"/>
    <s v="FALTA DEL DESARROLLO FISIOLOGICO NORMAL ESPERADO"/>
    <x v="1"/>
    <n v="11510.87"/>
    <n v="11497.53"/>
  </r>
  <r>
    <x v="2"/>
    <x v="0"/>
    <x v="6"/>
    <s v="CIRUGIA GENERAL "/>
    <x v="561"/>
    <n v="11078"/>
    <s v="ABCD-11078"/>
    <s v="E43"/>
    <s v="DESNUTRICION PROTEICOCALORICA SEVERA, NO ESPECIFICADA"/>
    <x v="1"/>
    <n v="8612.17"/>
    <n v="8532.1299999999992"/>
  </r>
  <r>
    <x v="2"/>
    <x v="0"/>
    <x v="6"/>
    <s v="CIRUGIA GENERAL "/>
    <x v="562"/>
    <n v="11079"/>
    <s v="ABCD-11079"/>
    <s v="P269"/>
    <s v="HEMORRAGIA PULMONAR NO ESPECIFICADA, ORIGINADA EN EL PERIODO PERINATAL"/>
    <x v="1"/>
    <n v="12201.64"/>
    <n v="12201.64"/>
  </r>
  <r>
    <x v="2"/>
    <x v="0"/>
    <x v="6"/>
    <s v="CIRUGIA GENERAL "/>
    <x v="563"/>
    <n v="11080"/>
    <s v="ABCD-11080"/>
    <s v="Q251"/>
    <s v="COARTACION DE LA AORTA"/>
    <x v="1"/>
    <n v="5687.08"/>
    <n v="5545.96"/>
  </r>
  <r>
    <x v="2"/>
    <x v="0"/>
    <x v="6"/>
    <s v="CIRUGIA GENERAL "/>
    <x v="564"/>
    <n v="11081"/>
    <s v="ABCD-11081"/>
    <s v="P599"/>
    <s v="ICTERICIA NEONATAL, NO ESPECIFICADA"/>
    <x v="1"/>
    <n v="2688.16"/>
    <n v="2688.16"/>
  </r>
  <r>
    <x v="2"/>
    <x v="0"/>
    <x v="6"/>
    <s v="CIRUGIA GENERAL "/>
    <x v="565"/>
    <n v="11082"/>
    <s v="ABCD-11082"/>
    <s v="Z504"/>
    <s v="PSICOTERAPIA, NO CLASIFICADA EN OTRA PARTE"/>
    <x v="1"/>
    <n v="1940.59"/>
    <n v="1940.59"/>
  </r>
  <r>
    <x v="2"/>
    <x v="0"/>
    <x v="6"/>
    <s v="CIRUGIA GENERAL "/>
    <x v="566"/>
    <n v="11083"/>
    <s v="ABCD-11083"/>
    <s v="D649"/>
    <s v="ANEMIA DE TIPO NO ESPECIFICADO"/>
    <x v="1"/>
    <n v="11943.59"/>
    <n v="11943.59"/>
  </r>
  <r>
    <x v="2"/>
    <x v="0"/>
    <x v="6"/>
    <s v="CIRUGIA GENERAL "/>
    <x v="566"/>
    <n v="11084"/>
    <s v="ABCD-11084"/>
    <s v="P77"/>
    <s v="ENTEROCOLITIS NECROTIZANTE DEL FETO Y DEL RECIEN NACIDO"/>
    <x v="1"/>
    <n v="3669.3"/>
    <n v="3669.3"/>
  </r>
  <r>
    <x v="2"/>
    <x v="0"/>
    <x v="6"/>
    <s v="CIRUGIA GENERAL "/>
    <x v="567"/>
    <n v="11085"/>
    <s v="ABCD-11085"/>
    <s v="T312"/>
    <s v="QUEMADURAS QUE AFECTAN DEL 20 AL 29% DE LA SUPERFICIE DEL CUERPO"/>
    <x v="1"/>
    <n v="10931.48"/>
    <n v="10931.48"/>
  </r>
  <r>
    <x v="2"/>
    <x v="0"/>
    <x v="6"/>
    <s v="CIRUGIA GENERAL "/>
    <x v="567"/>
    <n v="11086"/>
    <s v="ABCD-11086"/>
    <s v="R060"/>
    <s v="DISNEA"/>
    <x v="1"/>
    <n v="6652.69"/>
    <n v="6652.69"/>
  </r>
  <r>
    <x v="2"/>
    <x v="0"/>
    <x v="6"/>
    <s v="CIRUGIA GENERAL "/>
    <x v="567"/>
    <n v="11087"/>
    <s v="ABCD-11087"/>
    <s v="J390"/>
    <s v="ABSCESO RETROFARINGEO Y PARAFARINGEO"/>
    <x v="1"/>
    <n v="2123.0300000000002"/>
    <n v="2123.0300000000002"/>
  </r>
  <r>
    <x v="2"/>
    <x v="0"/>
    <x v="6"/>
    <s v="CIRUGIA GENERAL "/>
    <x v="568"/>
    <n v="11088"/>
    <s v="ABCD-11088"/>
    <s v="Q614"/>
    <s v="DISPLASIA RENAL"/>
    <x v="1"/>
    <n v="3200.86"/>
    <n v="3200.85"/>
  </r>
  <r>
    <x v="2"/>
    <x v="0"/>
    <x v="6"/>
    <s v="CIRUGIA GENERAL "/>
    <x v="568"/>
    <n v="11089"/>
    <s v="ABCD-11089"/>
    <s v="J930"/>
    <s v="NEUMOTORAX ESPONTANEO A PRESION"/>
    <x v="1"/>
    <n v="1967.87"/>
    <n v="1967.87"/>
  </r>
  <r>
    <x v="2"/>
    <x v="0"/>
    <x v="6"/>
    <s v="CIRUGIA GENERAL "/>
    <x v="568"/>
    <n v="11090"/>
    <s v="ABCD-11090"/>
    <s v="Q793"/>
    <s v="GASTROSQUISIS"/>
    <x v="1"/>
    <n v="8757.74"/>
    <n v="8704.3799999999992"/>
  </r>
  <r>
    <x v="2"/>
    <x v="0"/>
    <x v="6"/>
    <s v="CIRUGIA GENERAL "/>
    <x v="568"/>
    <n v="11091"/>
    <s v="ABCD-11091"/>
    <s v="Z504"/>
    <s v="PSICOTERAPIA, NO CLASIFICADA EN OTRA PARTE"/>
    <x v="1"/>
    <n v="2275.87"/>
    <n v="2275.87"/>
  </r>
  <r>
    <x v="2"/>
    <x v="0"/>
    <x v="6"/>
    <s v="CIRUGIA GENERAL "/>
    <x v="569"/>
    <n v="11092"/>
    <s v="ABCD-11092"/>
    <s v="T310"/>
    <s v="QUEMADURAS EN MENOS 10% CUERPO"/>
    <x v="1"/>
    <n v="1561.36"/>
    <n v="1561.36"/>
  </r>
  <r>
    <x v="2"/>
    <x v="0"/>
    <x v="6"/>
    <s v="CIRUGIA GENERAL "/>
    <x v="569"/>
    <n v="11093"/>
    <s v="ABCD-11093"/>
    <s v="Q793"/>
    <s v="GASTROSQUISIS"/>
    <x v="1"/>
    <n v="13102.57"/>
    <n v="13102.57"/>
  </r>
  <r>
    <x v="2"/>
    <x v="0"/>
    <x v="6"/>
    <s v="CIRUGIA GENERAL "/>
    <x v="570"/>
    <n v="11094"/>
    <s v="ABCD-11094"/>
    <s v="H351"/>
    <s v="RETINOPATIA DE LA PREMATURIDAD"/>
    <x v="1"/>
    <n v="1702.46"/>
    <n v="1702.46"/>
  </r>
  <r>
    <x v="2"/>
    <x v="0"/>
    <x v="6"/>
    <s v="CIRUGIA GENERAL "/>
    <x v="570"/>
    <n v="11095"/>
    <s v="ABCD-11095"/>
    <s v="I313"/>
    <s v="DERRAME PERICARDICO (NO INFLAMATORIO)"/>
    <x v="1"/>
    <n v="6299.97"/>
    <n v="6299.97"/>
  </r>
  <r>
    <x v="2"/>
    <x v="0"/>
    <x v="6"/>
    <s v="CIRUGIA GENERAL "/>
    <x v="570"/>
    <n v="11096"/>
    <s v="ABCD-11096"/>
    <s v="A419"/>
    <s v="SEPTICEMIA, NO ESPECIFICADA"/>
    <x v="1"/>
    <n v="6232.1"/>
    <n v="6232.1"/>
  </r>
  <r>
    <x v="2"/>
    <x v="0"/>
    <x v="6"/>
    <s v="CIRUGIA GENERAL "/>
    <x v="571"/>
    <n v="11097"/>
    <s v="ABCD-11097"/>
    <s v="Z540"/>
    <s v="CONVALECENCIA CONSECUTIVA A CIRUGIA"/>
    <x v="1"/>
    <n v="9612.89"/>
    <n v="9612.89"/>
  </r>
  <r>
    <x v="2"/>
    <x v="0"/>
    <x v="6"/>
    <s v="CIRUGIA GENERAL "/>
    <x v="571"/>
    <n v="11098"/>
    <s v="ABCD-11098"/>
    <s v="H351"/>
    <s v="RETINOPATIA DE LA PREMATURIDAD"/>
    <x v="1"/>
    <n v="14062.79"/>
    <n v="14062.79"/>
  </r>
  <r>
    <x v="2"/>
    <x v="0"/>
    <x v="6"/>
    <s v="CIRUGIA GENERAL "/>
    <x v="572"/>
    <n v="11099"/>
    <s v="ABCD-11099"/>
    <s v="K750"/>
    <s v="ABSCESO DEL HIGADO"/>
    <x v="1"/>
    <n v="3528.03"/>
    <n v="3528.03"/>
  </r>
  <r>
    <x v="2"/>
    <x v="0"/>
    <x v="6"/>
    <s v="CIRUGIA GENERAL "/>
    <x v="573"/>
    <n v="11100"/>
    <s v="ABCD-11100"/>
    <s v="L89"/>
    <s v="ULCERA DE DECUBITO"/>
    <x v="1"/>
    <n v="10165.040000000001"/>
    <n v="10165.040000000001"/>
  </r>
  <r>
    <x v="2"/>
    <x v="0"/>
    <x v="6"/>
    <s v="CIRUGIA GENERAL "/>
    <x v="574"/>
    <n v="11101"/>
    <s v="ABCD-11101"/>
    <s v="E888"/>
    <s v="OTROS TRASTORNOS ESPECIFICADOS DEL METABOLISMO"/>
    <x v="1"/>
    <n v="9483.5499999999993"/>
    <n v="9483.5499999999993"/>
  </r>
  <r>
    <x v="2"/>
    <x v="0"/>
    <x v="6"/>
    <s v="CIRUGIA GENERAL "/>
    <x v="575"/>
    <n v="11102"/>
    <s v="ABCD-11102"/>
    <s v="E43"/>
    <s v="DESNUTRICION PROTEICOCALORICA SEVERA, NO ESPECIFICADA"/>
    <x v="1"/>
    <n v="17717.009999999998"/>
    <n v="17636.97"/>
  </r>
  <r>
    <x v="2"/>
    <x v="0"/>
    <x v="6"/>
    <s v="CIRUGIA GENERAL "/>
    <x v="576"/>
    <n v="11103"/>
    <s v="ABCD-11103"/>
    <s v="K359"/>
    <s v="APENDICITIS AGUDA, NO ESPECIFICADA"/>
    <x v="1"/>
    <n v="1027.31"/>
    <n v="1027.31"/>
  </r>
  <r>
    <x v="2"/>
    <x v="0"/>
    <x v="6"/>
    <s v="CIRUGIA GENERAL "/>
    <x v="576"/>
    <n v="11104"/>
    <s v="ABCD-11104"/>
    <s v="M844"/>
    <s v="FRACTURA PATOLOGICA, NO CLASIFICADA EN OTRA PARTE"/>
    <x v="1"/>
    <n v="102.8"/>
    <n v="102.8"/>
  </r>
  <r>
    <x v="2"/>
    <x v="0"/>
    <x v="6"/>
    <s v="CIRUGIA GENERAL "/>
    <x v="576"/>
    <n v="11105"/>
    <s v="ABCD-11105"/>
    <s v="K35"/>
    <s v="APENDICITIS AGUDA"/>
    <x v="1"/>
    <n v="1027.31"/>
    <n v="1027.31"/>
  </r>
  <r>
    <x v="2"/>
    <x v="0"/>
    <x v="6"/>
    <s v="CIRUGIA GENERAL "/>
    <x v="576"/>
    <n v="11106"/>
    <s v="ABCD-11106"/>
    <s v="K359"/>
    <s v="APENDICITIS AGUDA, NO ESPECIFICADA"/>
    <x v="1"/>
    <n v="1259.03"/>
    <n v="1259.03"/>
  </r>
  <r>
    <x v="2"/>
    <x v="0"/>
    <x v="6"/>
    <s v="CIRUGIA GENERAL "/>
    <x v="576"/>
    <n v="11107"/>
    <s v="ABCD-11107"/>
    <s v="K35"/>
    <s v="APENDICITIS AGUDA"/>
    <x v="1"/>
    <n v="1470.45"/>
    <n v="1470.45"/>
  </r>
  <r>
    <x v="2"/>
    <x v="0"/>
    <x v="6"/>
    <s v="CIRUGIA GENERAL "/>
    <x v="577"/>
    <n v="11108"/>
    <s v="ABCD-11108"/>
    <s v="R100"/>
    <s v="ABDOMEN AGUDO"/>
    <x v="1"/>
    <n v="1487.52"/>
    <n v="1487.52"/>
  </r>
  <r>
    <x v="2"/>
    <x v="0"/>
    <x v="6"/>
    <s v="CIRUGIA GENERAL "/>
    <x v="577"/>
    <n v="11109"/>
    <s v="ABCD-11109"/>
    <s v="R10"/>
    <s v="DOLOR ABDOMINAL Y PELVICO"/>
    <x v="1"/>
    <n v="1027.31"/>
    <n v="1027.31"/>
  </r>
  <r>
    <x v="2"/>
    <x v="0"/>
    <x v="6"/>
    <s v="CIRUGIA GENERAL "/>
    <x v="577"/>
    <n v="11110"/>
    <s v="ABCD-11110"/>
    <s v="K35"/>
    <s v="APENDICITIS AGUDA"/>
    <x v="1"/>
    <n v="1027.31"/>
    <n v="1027.31"/>
  </r>
  <r>
    <x v="2"/>
    <x v="0"/>
    <x v="6"/>
    <s v="CIRUGIA GENERAL "/>
    <x v="577"/>
    <n v="11111"/>
    <s v="ABCD-11111"/>
    <s v="K403"/>
    <s v="HERNIA INGUINAL UNILATERAL O NO ESPECIFICADA, CON OBSTRUCCION, SIN GANGRENA"/>
    <x v="1"/>
    <n v="765.08"/>
    <n v="765.08"/>
  </r>
  <r>
    <x v="2"/>
    <x v="0"/>
    <x v="6"/>
    <s v="CIRUGIA GENERAL "/>
    <x v="577"/>
    <n v="11112"/>
    <s v="ABCD-11112"/>
    <s v="K35"/>
    <s v="APENDICITIS AGUDA"/>
    <x v="1"/>
    <n v="1027.31"/>
    <n v="1027.31"/>
  </r>
  <r>
    <x v="2"/>
    <x v="0"/>
    <x v="6"/>
    <s v="CIRUGIA GENERAL "/>
    <x v="578"/>
    <n v="11113"/>
    <s v="ABCD-11113"/>
    <s v="N44"/>
    <s v="TORSION DEL TESTICULO"/>
    <x v="1"/>
    <n v="860.85"/>
    <n v="860.85"/>
  </r>
  <r>
    <x v="2"/>
    <x v="0"/>
    <x v="6"/>
    <s v="CIRUGIA GENERAL "/>
    <x v="578"/>
    <n v="11114"/>
    <s v="ABCD-11114"/>
    <s v="K359"/>
    <s v="APENDICITIS AGUDA, NO ESPECIFICADA"/>
    <x v="1"/>
    <n v="723.07"/>
    <n v="723.07"/>
  </r>
  <r>
    <x v="2"/>
    <x v="0"/>
    <x v="6"/>
    <s v="CIRUGIA GENERAL "/>
    <x v="578"/>
    <n v="11115"/>
    <s v="ABCD-11115"/>
    <s v="S526"/>
    <s v="FRACTURA DE LA EPIFISIS INFERIOR DEL CUBITO Y DEL RADIO"/>
    <x v="1"/>
    <n v="65.150000000000006"/>
    <n v="65.150000000000006"/>
  </r>
  <r>
    <x v="2"/>
    <x v="0"/>
    <x v="6"/>
    <s v="CIRUGIA GENERAL "/>
    <x v="579"/>
    <n v="11116"/>
    <s v="ABCD-11116"/>
    <s v="K35"/>
    <s v="APENDICITIS AGUDA"/>
    <x v="1"/>
    <n v="1027.31"/>
    <n v="1027.31"/>
  </r>
  <r>
    <x v="2"/>
    <x v="0"/>
    <x v="6"/>
    <s v="CIRUGIA GENERAL "/>
    <x v="580"/>
    <n v="11117"/>
    <s v="ABCD-11117"/>
    <s v="K40"/>
    <s v="HERNIA INGUINAL"/>
    <x v="1"/>
    <n v="765.08"/>
    <n v="765.08"/>
  </r>
  <r>
    <x v="2"/>
    <x v="0"/>
    <x v="6"/>
    <s v="CIRUGIA GENERAL "/>
    <x v="580"/>
    <n v="11118"/>
    <s v="ABCD-11118"/>
    <s v="Q400"/>
    <s v="ESTENOSIS HIPERTROFICA CONGENITA DEL PILORO"/>
    <x v="1"/>
    <n v="723.58"/>
    <n v="723.58"/>
  </r>
  <r>
    <x v="2"/>
    <x v="0"/>
    <x v="6"/>
    <s v="CIRUGIA GENERAL "/>
    <x v="581"/>
    <n v="11119"/>
    <s v="ABCD-11119"/>
    <s v="K21"/>
    <s v="ENFERMEDAD DEL REFLUJO GASTROESOFAGICO"/>
    <x v="1"/>
    <n v="7532.47"/>
    <n v="7532.47"/>
  </r>
  <r>
    <x v="2"/>
    <x v="0"/>
    <x v="6"/>
    <s v="CIRUGIA GENERAL "/>
    <x v="582"/>
    <n v="11120"/>
    <s v="ABCD-11120"/>
    <s v="R190"/>
    <s v="TUMEFACCION, MASA O PROMINENCIA INTRAABDOMINAL Y PELVICA"/>
    <x v="1"/>
    <n v="2500.34"/>
    <n v="2500.34"/>
  </r>
  <r>
    <x v="2"/>
    <x v="0"/>
    <x v="6"/>
    <s v="CIRUGIA GENERAL "/>
    <x v="500"/>
    <n v="11121"/>
    <s v="ABCD-11121"/>
    <s v="K35"/>
    <s v="APENDICITIS AGUDA"/>
    <x v="1"/>
    <n v="2112.58"/>
    <n v="2112.58"/>
  </r>
  <r>
    <x v="2"/>
    <x v="0"/>
    <x v="6"/>
    <s v="CIRUGIA GENERAL "/>
    <x v="583"/>
    <n v="11122"/>
    <s v="ABCD-11122"/>
    <s v="K350"/>
    <s v="APENDICITIS AGUDA CON PERITONITIS GENERALIZADA"/>
    <x v="1"/>
    <n v="2337.0500000000002"/>
    <n v="2337.0500000000002"/>
  </r>
  <r>
    <x v="2"/>
    <x v="0"/>
    <x v="6"/>
    <s v="CIRUGIA GENERAL "/>
    <x v="583"/>
    <n v="11123"/>
    <s v="ABCD-11123"/>
    <s v="K658"/>
    <s v="OTRAS PERITONITIS"/>
    <x v="1"/>
    <n v="3852.22"/>
    <n v="3852.22"/>
  </r>
  <r>
    <x v="2"/>
    <x v="0"/>
    <x v="6"/>
    <s v="CIRUGIA GENERAL "/>
    <x v="583"/>
    <n v="11124"/>
    <s v="ABCD-11124"/>
    <s v="M869"/>
    <s v="OSTEOMIELITIS, NO ESPECIFICADA"/>
    <x v="1"/>
    <n v="6394.2"/>
    <n v="6394.2"/>
  </r>
  <r>
    <x v="2"/>
    <x v="0"/>
    <x v="6"/>
    <s v="CIRUGIA GENERAL "/>
    <x v="584"/>
    <n v="11125"/>
    <s v="ABCD-11125"/>
    <s v="Z504"/>
    <s v="PSICOTERAPIA, NO CLASIFICADA EN OTRA PARTE"/>
    <x v="1"/>
    <n v="17607.91"/>
    <n v="17607.91"/>
  </r>
  <r>
    <x v="2"/>
    <x v="0"/>
    <x v="6"/>
    <s v="CIRUGIA GENERAL "/>
    <x v="585"/>
    <n v="10888"/>
    <s v="ABCD-10888"/>
    <s v="N433"/>
    <s v="HIDROCELE, NO ESPECIFICADO"/>
    <x v="1"/>
    <n v="582.85"/>
    <n v="582.85"/>
  </r>
  <r>
    <x v="2"/>
    <x v="0"/>
    <x v="6"/>
    <s v="CIRUGIA GENERAL "/>
    <x v="586"/>
    <n v="10887"/>
    <s v="ABCD-10887"/>
    <s v="K402"/>
    <s v="HERNIA INGUINAL BILATERAL, SIN OBSTRUCCION NI GANGRENA"/>
    <x v="1"/>
    <n v="277.48"/>
    <n v="277.48"/>
  </r>
  <r>
    <x v="2"/>
    <x v="0"/>
    <x v="6"/>
    <s v="CIRUGIA GENERAL "/>
    <x v="587"/>
    <n v="11126"/>
    <s v="ABCD-11126"/>
    <s v="P271"/>
    <s v="DISPLASIA BRONCOPULMONAR ORIGINADA EN EL PERIODO PERINATAL"/>
    <x v="1"/>
    <n v="13235.23"/>
    <n v="13235.23"/>
  </r>
  <r>
    <x v="2"/>
    <x v="0"/>
    <x v="6"/>
    <s v="CIRUGIA MAXILOFACIAL "/>
    <x v="545"/>
    <n v="11127"/>
    <s v="ABCD-11127"/>
    <s v="S024"/>
    <s v="FRACTURA DEL MALAR Y DEL HUESO MAXILAR SUPERIOR"/>
    <x v="1"/>
    <n v="4536.04"/>
    <n v="4536.04"/>
  </r>
  <r>
    <x v="2"/>
    <x v="0"/>
    <x v="6"/>
    <s v="CIRUGIA MAXILOFACIAL "/>
    <x v="507"/>
    <n v="11128"/>
    <s v="ABCD-11128"/>
    <s v="K061"/>
    <s v="HIPERPLASIA GINGIVAL"/>
    <x v="1"/>
    <n v="2050.46"/>
    <n v="2050.46"/>
  </r>
  <r>
    <x v="2"/>
    <x v="0"/>
    <x v="6"/>
    <s v="CIRUGIA PLASTICA "/>
    <x v="506"/>
    <n v="11129"/>
    <s v="ABCD-11129"/>
    <s v="Q831"/>
    <s v="MAMA SUPERNUMERARIA"/>
    <x v="1"/>
    <n v="567.11"/>
    <n v="567.11"/>
  </r>
  <r>
    <x v="2"/>
    <x v="0"/>
    <x v="6"/>
    <s v="CIRUGIA PLASTICA "/>
    <x v="506"/>
    <n v="11130"/>
    <s v="ABCD-11130"/>
    <s v="T950"/>
    <s v="SECUELAS DE QUEMADURA, CORROSION Y CONGELAMIENTO DE LA CABEZA Y CUELLO"/>
    <x v="1"/>
    <n v="523.22"/>
    <n v="523.22"/>
  </r>
  <r>
    <x v="2"/>
    <x v="0"/>
    <x v="6"/>
    <s v="CIRUGIA PLASTICA "/>
    <x v="541"/>
    <n v="11131"/>
    <s v="ABCD-11131"/>
    <s v="Q699"/>
    <s v="POLIDACTILIA, NO ESPECIFICADA"/>
    <x v="1"/>
    <n v="452.54"/>
    <n v="452.54"/>
  </r>
  <r>
    <x v="2"/>
    <x v="0"/>
    <x v="6"/>
    <s v="CIRUGIA PLASTICA "/>
    <x v="507"/>
    <n v="11132"/>
    <s v="ABCD-11132"/>
    <s v="Q69"/>
    <s v="POLIDACTILIA"/>
    <x v="1"/>
    <n v="456.34"/>
    <n v="456.34"/>
  </r>
  <r>
    <x v="2"/>
    <x v="0"/>
    <x v="6"/>
    <s v="CIRUGIA PLASTICA "/>
    <x v="512"/>
    <n v="11133"/>
    <s v="ABCD-11133"/>
    <s v="T959"/>
    <s v="SECUELAS DE QUEMADURA, CORROSION Y CONGELAMIENTO NO ESPECIFICADOS"/>
    <x v="1"/>
    <n v="522.41"/>
    <n v="522.41"/>
  </r>
  <r>
    <x v="2"/>
    <x v="0"/>
    <x v="6"/>
    <s v="CIRUGIA PLASTICA "/>
    <x v="588"/>
    <n v="11134"/>
    <s v="ABCD-11134"/>
    <s v="T310"/>
    <s v="QUEMADURAS EN MENOS 10% CUERPO"/>
    <x v="1"/>
    <n v="880.39"/>
    <n v="880.39"/>
  </r>
  <r>
    <x v="2"/>
    <x v="0"/>
    <x v="6"/>
    <s v="CIRUGIA PLASTICA "/>
    <x v="502"/>
    <n v="11135"/>
    <s v="ABCD-11135"/>
    <s v="T310"/>
    <s v="QUEMADURAS EN MENOS 10% CUERPO"/>
    <x v="1"/>
    <n v="2525.17"/>
    <n v="2525.17"/>
  </r>
  <r>
    <x v="2"/>
    <x v="0"/>
    <x v="6"/>
    <s v="CIRUGIA PLASTICA "/>
    <x v="555"/>
    <n v="11136"/>
    <s v="ABCD-11136"/>
    <s v="Q699"/>
    <s v="POLIDACTILIA, NO ESPECIFICADA"/>
    <x v="1"/>
    <n v="645.92999999999995"/>
    <n v="645.92999999999995"/>
  </r>
  <r>
    <x v="2"/>
    <x v="0"/>
    <x v="6"/>
    <s v="CIRUGIA PLASTICA "/>
    <x v="589"/>
    <n v="11137"/>
    <s v="ABCD-11137"/>
    <s v="T310"/>
    <s v="QUEMADURAS EN MENOS 10% CUERPO"/>
    <x v="1"/>
    <n v="1336.18"/>
    <n v="1336.18"/>
  </r>
  <r>
    <x v="2"/>
    <x v="0"/>
    <x v="6"/>
    <s v="CIRUGIA PLASTICA "/>
    <x v="556"/>
    <n v="11138"/>
    <s v="ABCD-11138"/>
    <s v="P051"/>
    <s v="PEQUEÑO PARA LA EDAD GESTACIONAL"/>
    <x v="1"/>
    <n v="1804.05"/>
    <n v="1804.05"/>
  </r>
  <r>
    <x v="2"/>
    <x v="0"/>
    <x v="6"/>
    <s v="CIRUGIA PLASTICA "/>
    <x v="590"/>
    <n v="11139"/>
    <s v="ABCD-11139"/>
    <s v="T312"/>
    <s v="QUEMADURAS QUE AFECTAN DEL 20 AL 29% DE LA SUPERFICIE DEL CUERPO"/>
    <x v="1"/>
    <n v="6422.47"/>
    <n v="6422.47"/>
  </r>
  <r>
    <x v="2"/>
    <x v="0"/>
    <x v="6"/>
    <s v="CIRUGIA PLASTICA "/>
    <x v="591"/>
    <n v="11140"/>
    <s v="ABCD-11140"/>
    <s v="T952"/>
    <s v="SECUELAS DE QUEMADURA, CORROSION Y CONGELAMIENTO DE MIEMBRO SUPERIOR"/>
    <x v="1"/>
    <n v="1190.48"/>
    <n v="1190.48"/>
  </r>
  <r>
    <x v="2"/>
    <x v="0"/>
    <x v="6"/>
    <s v="CIRUGIA PLASTICA "/>
    <x v="576"/>
    <n v="11141"/>
    <s v="ABCD-11141"/>
    <s v="S619"/>
    <s v="HERIDA DE LA MUÑECA Y DE LA MANO, PARTE NO ESPECIFICADA"/>
    <x v="1"/>
    <n v="2353.6799999999998"/>
    <n v="2353.6799999999998"/>
  </r>
  <r>
    <x v="2"/>
    <x v="0"/>
    <x v="6"/>
    <s v="CIRUGIA PLASTICA "/>
    <x v="577"/>
    <n v="11142"/>
    <s v="ABCD-11142"/>
    <s v="J042"/>
    <s v="LARINGOTRAQUEITIS AGUDA"/>
    <x v="1"/>
    <n v="1013.72"/>
    <n v="1013.72"/>
  </r>
  <r>
    <x v="2"/>
    <x v="0"/>
    <x v="6"/>
    <s v="CIRUGIA VASCULAR "/>
    <x v="511"/>
    <n v="11143"/>
    <s v="ABCD-11143"/>
    <s v="Q210"/>
    <s v="DEFECTO DEL TABIQUE VENTRICULAR"/>
    <x v="1"/>
    <n v="9060.93"/>
    <n v="8980.89"/>
  </r>
  <r>
    <x v="2"/>
    <x v="0"/>
    <x v="6"/>
    <s v="CIRUGIA VASCULAR "/>
    <x v="497"/>
    <n v="11144"/>
    <s v="ABCD-11144"/>
    <s v="S361"/>
    <s v="TRAUMATISMO DEL HIGADO Y DE LA VESICULA BILIAR"/>
    <x v="1"/>
    <n v="1035.83"/>
    <n v="1035.83"/>
  </r>
  <r>
    <x v="2"/>
    <x v="0"/>
    <x v="6"/>
    <s v="CIRUGIA VASCULAR "/>
    <x v="592"/>
    <n v="11145"/>
    <s v="ABCD-11145"/>
    <s v="Q226"/>
    <s v="SINDROME DE HIPOPLASIA DEL CORAZON DERECHO"/>
    <x v="1"/>
    <n v="6407.51"/>
    <n v="6407.51"/>
  </r>
  <r>
    <x v="2"/>
    <x v="0"/>
    <x v="6"/>
    <s v="DERMATOLOGIA "/>
    <x v="593"/>
    <n v="11146"/>
    <s v="ABCD-11146"/>
    <s v="E86"/>
    <s v="DEPLECION DEL VOLUMEN"/>
    <x v="1"/>
    <n v="78.53"/>
    <n v="78.53"/>
  </r>
  <r>
    <x v="2"/>
    <x v="0"/>
    <x v="6"/>
    <s v="DERMATOLOGIA "/>
    <x v="594"/>
    <n v="10897"/>
    <s v="ABCD-10897"/>
    <s v="L024"/>
    <s v="ABSCESO CUTANEO, FURUNCULO Y CARBUNCO DE MIEMBRO"/>
    <x v="1"/>
    <n v="304.89"/>
    <n v="304.89"/>
  </r>
  <r>
    <x v="2"/>
    <x v="0"/>
    <x v="6"/>
    <s v="ENDOCRINOLOGIA "/>
    <x v="525"/>
    <n v="11147"/>
    <s v="ABCD-11147"/>
    <s v="E162"/>
    <s v="HIPOGLICEMIA, NO ESPECIFICADA"/>
    <x v="1"/>
    <n v="190.13"/>
    <n v="190.13"/>
  </r>
  <r>
    <x v="2"/>
    <x v="0"/>
    <x v="6"/>
    <s v="ENDOCRINOLOGIA "/>
    <x v="595"/>
    <n v="11148"/>
    <s v="ABCD-11148"/>
    <s v="R739"/>
    <s v="HIPERGLICEMIA, NO ESPECIFICADA"/>
    <x v="1"/>
    <n v="155.31"/>
    <n v="155.31"/>
  </r>
  <r>
    <x v="2"/>
    <x v="0"/>
    <x v="6"/>
    <s v="FARMACIA "/>
    <x v="596"/>
    <n v="11149"/>
    <s v="ABCD-11149"/>
    <s v="J121"/>
    <s v="NEUMONIA DEBIDA A VIRUS SINCITIAL RESPIRATORIO"/>
    <x v="1"/>
    <n v="2713.25"/>
    <n v="2691.35"/>
  </r>
  <r>
    <x v="2"/>
    <x v="0"/>
    <x v="6"/>
    <s v="FARMACIA "/>
    <x v="597"/>
    <n v="11150"/>
    <s v="ABCD-11150"/>
    <s v="P809"/>
    <s v="HIPOTERMIA DEL RECIEN NACIDO, NO ESPECIFICADA"/>
    <x v="1"/>
    <n v="581.22"/>
    <n v="581.22"/>
  </r>
  <r>
    <x v="2"/>
    <x v="0"/>
    <x v="6"/>
    <s v="FARMACIA "/>
    <x v="598"/>
    <n v="11151"/>
    <s v="ABCD-11151"/>
    <s v="J18"/>
    <s v="NEUMONIA, ORGANISMO NO ESPECIFICADO"/>
    <x v="1"/>
    <n v="737.31"/>
    <n v="737.31"/>
  </r>
  <r>
    <x v="2"/>
    <x v="0"/>
    <x v="6"/>
    <s v="FARMACIA "/>
    <x v="599"/>
    <n v="11152"/>
    <s v="ABCD-11152"/>
    <s v="S720"/>
    <s v="FRACTURA DEL CUELLO DE FEMUR"/>
    <x v="1"/>
    <n v="1878.57"/>
    <n v="1878.57"/>
  </r>
  <r>
    <x v="2"/>
    <x v="0"/>
    <x v="6"/>
    <s v="FARMACIA "/>
    <x v="515"/>
    <n v="11153"/>
    <s v="ABCD-11153"/>
    <s v="P369"/>
    <s v="SEPSIS BACTERIANA DEL RECIEN NACIDO, NO ESPECIFICADA"/>
    <x v="1"/>
    <n v="549.1"/>
    <n v="549.1"/>
  </r>
  <r>
    <x v="2"/>
    <x v="0"/>
    <x v="6"/>
    <s v="FARMACIA "/>
    <x v="600"/>
    <n v="11154"/>
    <s v="ABCD-11154"/>
    <s v="P599"/>
    <s v="ICTERICIA NEONATAL, NO ESPECIFICADA"/>
    <x v="1"/>
    <n v="2024.85"/>
    <n v="2024.85"/>
  </r>
  <r>
    <x v="2"/>
    <x v="0"/>
    <x v="6"/>
    <s v="FARMACIA "/>
    <x v="600"/>
    <n v="11155"/>
    <s v="ABCD-11155"/>
    <s v="P22"/>
    <s v="DIFICULTAD RESPIRATORIA DEL RECIEN NACIDO"/>
    <x v="1"/>
    <n v="1722.37"/>
    <n v="1722.37"/>
  </r>
  <r>
    <x v="2"/>
    <x v="0"/>
    <x v="6"/>
    <s v="FARMACIA "/>
    <x v="555"/>
    <n v="11156"/>
    <s v="ABCD-11156"/>
    <s v="Q250"/>
    <s v="CONDUCTO ARTERIOSO PERMEABLE"/>
    <x v="1"/>
    <n v="5181.7"/>
    <n v="5181.7"/>
  </r>
  <r>
    <x v="2"/>
    <x v="0"/>
    <x v="6"/>
    <s v="FARMACIA "/>
    <x v="568"/>
    <n v="11157"/>
    <s v="ABCD-11157"/>
    <s v="R042"/>
    <s v="HEMOPTISIS"/>
    <x v="1"/>
    <n v="1457.37"/>
    <n v="1457.37"/>
  </r>
  <r>
    <x v="2"/>
    <x v="0"/>
    <x v="6"/>
    <s v="FARMACIA "/>
    <x v="601"/>
    <n v="11158"/>
    <s v="ABCD-11158"/>
    <s v="I409"/>
    <s v="MIOCARDITIS AGUDA, NO ESPECIFICADA"/>
    <x v="1"/>
    <n v="13248.76"/>
    <n v="13226.86"/>
  </r>
  <r>
    <x v="2"/>
    <x v="0"/>
    <x v="6"/>
    <s v="GASTROENTEROLOGIA "/>
    <x v="490"/>
    <n v="11159"/>
    <s v="ABCD-11159"/>
    <s v="A09"/>
    <s v="DIARREA Y GASTROENTERITIS DE PRESUNTO ORIGEN INFECCIOSO"/>
    <x v="1"/>
    <n v="203.67"/>
    <n v="203.67"/>
  </r>
  <r>
    <x v="2"/>
    <x v="0"/>
    <x v="6"/>
    <s v="GASTROENTEROLOGIA "/>
    <x v="602"/>
    <n v="11160"/>
    <s v="ABCD-11160"/>
    <s v="A09"/>
    <s v="DIARREA Y GASTROENTERITIS DE PRESUNTO ORIGEN INFECCIOSO"/>
    <x v="1"/>
    <n v="140.69999999999999"/>
    <n v="140.69999999999999"/>
  </r>
  <r>
    <x v="2"/>
    <x v="0"/>
    <x v="6"/>
    <s v="GASTROENTEROLOGIA "/>
    <x v="503"/>
    <n v="11161"/>
    <s v="ABCD-11161"/>
    <s v="A09"/>
    <s v="DIARREA Y GASTROENTERITIS DE PRESUNTO ORIGEN INFECCIOSO"/>
    <x v="1"/>
    <n v="326.17"/>
    <n v="326.17"/>
  </r>
  <r>
    <x v="2"/>
    <x v="0"/>
    <x v="6"/>
    <s v="GASTROENTEROLOGIA "/>
    <x v="596"/>
    <n v="11162"/>
    <s v="ABCD-11162"/>
    <s v="A09"/>
    <s v="DIARREA Y GASTROENTERITIS DE PRESUNTO ORIGEN INFECCIOSO"/>
    <x v="1"/>
    <n v="166.93"/>
    <n v="166.93"/>
  </r>
  <r>
    <x v="2"/>
    <x v="0"/>
    <x v="6"/>
    <s v="GASTROENTEROLOGIA "/>
    <x v="603"/>
    <n v="11163"/>
    <s v="ABCD-11163"/>
    <s v="K590"/>
    <s v="CONSTIPACION"/>
    <x v="1"/>
    <n v="555.44000000000005"/>
    <n v="555.44000000000005"/>
  </r>
  <r>
    <x v="2"/>
    <x v="0"/>
    <x v="6"/>
    <s v="GASTROENTEROLOGIA "/>
    <x v="526"/>
    <n v="11164"/>
    <s v="ABCD-11164"/>
    <s v="J22"/>
    <s v="INFECCION AGUDA NO ESPECIFICADA DE LAS VIAS RESPIRATORIAS INFERIORES"/>
    <x v="1"/>
    <n v="458.92"/>
    <n v="458.92"/>
  </r>
  <r>
    <x v="2"/>
    <x v="0"/>
    <x v="6"/>
    <s v="GASTROENTEROLOGIA "/>
    <x v="526"/>
    <n v="11165"/>
    <s v="ABCD-11165"/>
    <s v="A09"/>
    <s v="DIARREA Y GASTROENTERITIS DE PRESUNTO ORIGEN INFECCIOSO"/>
    <x v="1"/>
    <n v="545.67999999999995"/>
    <n v="545.67999999999995"/>
  </r>
  <r>
    <x v="2"/>
    <x v="0"/>
    <x v="6"/>
    <s v="GASTROENTEROLOGIA "/>
    <x v="527"/>
    <n v="11166"/>
    <s v="ABCD-11166"/>
    <s v="R104"/>
    <s v="OTROS DOLORES ABDOMINALES Y LOS NO ESPECIFICADOS"/>
    <x v="1"/>
    <n v="165.49"/>
    <n v="165.49"/>
  </r>
  <r>
    <x v="2"/>
    <x v="0"/>
    <x v="6"/>
    <s v="GASTROENTEROLOGIA "/>
    <x v="527"/>
    <n v="11167"/>
    <s v="ABCD-11167"/>
    <s v="Z504"/>
    <s v="PSICOTERAPIA, NO CLASIFICADA EN OTRA PARTE"/>
    <x v="1"/>
    <n v="799.39"/>
    <n v="799.39"/>
  </r>
  <r>
    <x v="2"/>
    <x v="0"/>
    <x v="6"/>
    <s v="GASTROENTEROLOGIA "/>
    <x v="527"/>
    <n v="11168"/>
    <s v="ABCD-11168"/>
    <s v="K529"/>
    <s v="COLITIS Y GASTROENTERITIS NO INFECCIOSAS, NO ESPECIFICADAS"/>
    <x v="1"/>
    <n v="226.74"/>
    <n v="226.74"/>
  </r>
  <r>
    <x v="2"/>
    <x v="0"/>
    <x v="6"/>
    <s v="GASTROENTEROLOGIA "/>
    <x v="527"/>
    <n v="11169"/>
    <s v="ABCD-11169"/>
    <s v="E739"/>
    <s v="INTOLERANCIA A LA LACTOSA, NO ESPECIFICADA"/>
    <x v="1"/>
    <n v="161.54"/>
    <n v="161.54"/>
  </r>
  <r>
    <x v="2"/>
    <x v="0"/>
    <x v="6"/>
    <s v="GASTROENTEROLOGIA "/>
    <x v="593"/>
    <n v="11170"/>
    <s v="ABCD-11170"/>
    <s v="B303"/>
    <s v="CONJUNTIVITIS EPIDEMICA AGUDA HEMORRAGICA (ENTEROVIRICA) (H13.1*)"/>
    <x v="1"/>
    <n v="138.31"/>
    <n v="138.31"/>
  </r>
  <r>
    <x v="2"/>
    <x v="0"/>
    <x v="6"/>
    <s v="GASTROENTEROLOGIA "/>
    <x v="529"/>
    <n v="11171"/>
    <s v="ABCD-11171"/>
    <s v="A09"/>
    <s v="DIARREA Y GASTROENTERITIS DE PRESUNTO ORIGEN INFECCIOSO"/>
    <x v="1"/>
    <n v="113.23"/>
    <n v="113.23"/>
  </r>
  <r>
    <x v="2"/>
    <x v="0"/>
    <x v="6"/>
    <s v="GASTROENTEROLOGIA "/>
    <x v="530"/>
    <n v="11172"/>
    <s v="ABCD-11172"/>
    <s v="K297"/>
    <s v="GASTRITIS, NO ESPECIFICADA"/>
    <x v="1"/>
    <n v="161.71"/>
    <n v="161.71"/>
  </r>
  <r>
    <x v="2"/>
    <x v="0"/>
    <x v="6"/>
    <s v="GASTROENTEROLOGIA "/>
    <x v="531"/>
    <n v="11173"/>
    <s v="ABCD-11173"/>
    <s v="R509"/>
    <s v="FIEBRE, NO ESPECIFICADA"/>
    <x v="1"/>
    <n v="214.59"/>
    <n v="214.59"/>
  </r>
  <r>
    <x v="2"/>
    <x v="0"/>
    <x v="6"/>
    <s v="GASTROENTEROLOGIA "/>
    <x v="532"/>
    <n v="11174"/>
    <s v="ABCD-11174"/>
    <s v="J399"/>
    <s v="ENFERMEDAD DE LAS VIAS RESPIRATORIAS SUPERIORES, NO ESPECIFICADA"/>
    <x v="1"/>
    <n v="75.489999999999995"/>
    <n v="75.489999999999995"/>
  </r>
  <r>
    <x v="2"/>
    <x v="0"/>
    <x v="6"/>
    <s v="GASTROENTEROLOGIA "/>
    <x v="604"/>
    <n v="11051"/>
    <s v="ABCD-11051"/>
    <s v="K922"/>
    <s v="HEMORRAGIA GASTROINTESTINAL, NO ESPECIFICADA"/>
    <x v="1"/>
    <n v="707.7"/>
    <n v="707.7"/>
  </r>
  <r>
    <x v="2"/>
    <x v="0"/>
    <x v="6"/>
    <s v="GASTROENTEROLOGIA "/>
    <x v="485"/>
    <n v="11175"/>
    <s v="ABCD-11175"/>
    <s v="K21"/>
    <s v="ENFERMEDAD DEL REFLUJO GASTROESOFAGICO"/>
    <x v="1"/>
    <n v="230.51"/>
    <n v="230.51"/>
  </r>
  <r>
    <x v="2"/>
    <x v="0"/>
    <x v="6"/>
    <s v="GASTROENTEROLOGIA "/>
    <x v="538"/>
    <n v="11176"/>
    <s v="ABCD-11176"/>
    <s v="K565"/>
    <s v="ADHERENCIAS (BRIDAS) INTESTINALES CON OBSTRUCCION"/>
    <x v="1"/>
    <n v="26.46"/>
    <n v="26.46"/>
  </r>
  <r>
    <x v="2"/>
    <x v="0"/>
    <x v="6"/>
    <s v="GASTROENTEROLOGIA "/>
    <x v="506"/>
    <n v="11177"/>
    <s v="ABCD-11177"/>
    <s v="K621"/>
    <s v="POLIPO RECTAL"/>
    <x v="1"/>
    <n v="538.27"/>
    <n v="538.27"/>
  </r>
  <r>
    <x v="2"/>
    <x v="0"/>
    <x v="6"/>
    <s v="GASTROENTEROLOGIA "/>
    <x v="545"/>
    <n v="11178"/>
    <s v="ABCD-11178"/>
    <s v="K29"/>
    <s v="GASTRITIS Y DUODENITIS"/>
    <x v="1"/>
    <n v="230.51"/>
    <n v="230.51"/>
  </r>
  <r>
    <x v="2"/>
    <x v="0"/>
    <x v="6"/>
    <s v="GASTROENTEROLOGIA "/>
    <x v="497"/>
    <n v="11179"/>
    <s v="ABCD-11179"/>
    <s v="Z504"/>
    <s v="PSICOTERAPIA, NO CLASIFICADA EN OTRA PARTE"/>
    <x v="1"/>
    <n v="3413.73"/>
    <n v="3413.73"/>
  </r>
  <r>
    <x v="2"/>
    <x v="0"/>
    <x v="6"/>
    <s v="GASTROENTEROLOGIA "/>
    <x v="513"/>
    <n v="11180"/>
    <s v="ABCD-11180"/>
    <s v="K20"/>
    <s v="ESOFAGITIS"/>
    <x v="1"/>
    <n v="1365.77"/>
    <n v="1365.77"/>
  </r>
  <r>
    <x v="2"/>
    <x v="0"/>
    <x v="6"/>
    <s v="GASTROENTEROLOGIA "/>
    <x v="605"/>
    <n v="11094"/>
    <s v="ABCD-11094"/>
    <s v="H351"/>
    <s v="RETINOPATIA DE LA PREMATURIDAD"/>
    <x v="1"/>
    <n v="9931.07"/>
    <n v="9931.07"/>
  </r>
  <r>
    <x v="2"/>
    <x v="0"/>
    <x v="6"/>
    <s v="HEMATOLOGIA "/>
    <x v="522"/>
    <n v="11181"/>
    <s v="ABCD-11181"/>
    <s v="R231"/>
    <s v="PALIDEZ"/>
    <x v="1"/>
    <n v="110.89"/>
    <n v="110.89"/>
  </r>
  <r>
    <x v="2"/>
    <x v="0"/>
    <x v="6"/>
    <s v="HEMATOLOGIA "/>
    <x v="523"/>
    <n v="11182"/>
    <s v="ABCD-11182"/>
    <s v="D682"/>
    <s v="DEFICIENCIA HEREDITARIA DE OTROS FACTORES DE LA COAGULACION"/>
    <x v="1"/>
    <n v="258.67"/>
    <n v="258.67"/>
  </r>
  <r>
    <x v="2"/>
    <x v="0"/>
    <x v="6"/>
    <s v="HEMATOLOGIA "/>
    <x v="524"/>
    <n v="11183"/>
    <s v="ABCD-11183"/>
    <s v="B34"/>
    <s v="INFECCION VIRAL DE SITIO NO ESPECIFICADO"/>
    <x v="1"/>
    <n v="840.9"/>
    <n v="840.9"/>
  </r>
  <r>
    <x v="2"/>
    <x v="0"/>
    <x v="6"/>
    <s v="HEMATOLOGIA "/>
    <x v="524"/>
    <n v="11184"/>
    <s v="ABCD-11184"/>
    <s v="C910"/>
    <s v="LEUCEMIA LINFOBLASTICA AGUDA"/>
    <x v="1"/>
    <n v="1352.99"/>
    <n v="1352.99"/>
  </r>
  <r>
    <x v="2"/>
    <x v="0"/>
    <x v="6"/>
    <s v="HEMATOLOGIA "/>
    <x v="606"/>
    <n v="11185"/>
    <s v="ABCD-11185"/>
    <s v="Z504"/>
    <s v="PSICOTERAPIA, NO CLASIFICADA EN OTRA PARTE"/>
    <x v="1"/>
    <n v="2085.02"/>
    <n v="2085.02"/>
  </r>
  <r>
    <x v="2"/>
    <x v="0"/>
    <x v="6"/>
    <s v="HEMATOLOGIA "/>
    <x v="606"/>
    <n v="11186"/>
    <s v="ABCD-11186"/>
    <s v="D759"/>
    <s v="ENFERMEDAD DE LA SANGRE Y DE LOS ORGANOS HEMATOPOYETICOS, NO ESPECIFICADA"/>
    <x v="1"/>
    <n v="1000.24"/>
    <n v="1000.24"/>
  </r>
  <r>
    <x v="2"/>
    <x v="0"/>
    <x v="6"/>
    <s v="HEMATOLOGIA "/>
    <x v="606"/>
    <n v="11187"/>
    <s v="ABCD-11187"/>
    <s v="R509"/>
    <s v="FIEBRE, NO ESPECIFICADA"/>
    <x v="1"/>
    <n v="638.76"/>
    <n v="638.76"/>
  </r>
  <r>
    <x v="2"/>
    <x v="0"/>
    <x v="6"/>
    <s v="HEMATOLOGIA "/>
    <x v="606"/>
    <n v="11188"/>
    <s v="ABCD-11188"/>
    <s v="D618"/>
    <s v="OTRAS ANEMIAS APLASTICAS ESPECIFICADAS"/>
    <x v="1"/>
    <n v="253.9"/>
    <n v="253.9"/>
  </r>
  <r>
    <x v="2"/>
    <x v="0"/>
    <x v="6"/>
    <s v="HEMATOLOGIA "/>
    <x v="606"/>
    <n v="11189"/>
    <s v="ABCD-11189"/>
    <s v="D570"/>
    <s v="ANEMIA FALCIFORME CON CRISIS"/>
    <x v="1"/>
    <n v="180.21"/>
    <n v="180.21"/>
  </r>
  <r>
    <x v="2"/>
    <x v="0"/>
    <x v="6"/>
    <s v="HEMATOLOGIA "/>
    <x v="527"/>
    <n v="11190"/>
    <s v="ABCD-11190"/>
    <s v="J069"/>
    <s v="INFECCION AGUDA DE LAS VIAS RESPIRATORIAS SUPERIORES, NO ESPECIFICADA"/>
    <x v="1"/>
    <n v="281.38"/>
    <n v="281.38"/>
  </r>
  <r>
    <x v="2"/>
    <x v="0"/>
    <x v="6"/>
    <s v="HEMATOLOGIA "/>
    <x v="527"/>
    <n v="11191"/>
    <s v="ABCD-11191"/>
    <s v="R58"/>
    <s v="HEMORRAGIA, NO CLASIFICADA EN OTRA PARTE"/>
    <x v="1"/>
    <n v="727.04"/>
    <n v="727.04"/>
  </r>
  <r>
    <x v="2"/>
    <x v="0"/>
    <x v="6"/>
    <s v="HEMATOLOGIA "/>
    <x v="527"/>
    <n v="11192"/>
    <s v="ABCD-11192"/>
    <s v="B082"/>
    <s v="EXANTEMA SUBITO (SEXTA ENFERMEDAD)"/>
    <x v="1"/>
    <n v="227.6"/>
    <n v="227.6"/>
  </r>
  <r>
    <x v="2"/>
    <x v="0"/>
    <x v="6"/>
    <s v="HEMATOLOGIA "/>
    <x v="607"/>
    <n v="11191"/>
    <s v="ABCD-11191"/>
    <s v="D759"/>
    <s v="ENFERMEDAD DE LA SANGRE Y DE LOS ORGANOS HEMATOPOYETICOS, NO ESPECIFICADA"/>
    <x v="1"/>
    <n v="3854.92"/>
    <n v="3854.92"/>
  </r>
  <r>
    <x v="2"/>
    <x v="0"/>
    <x v="6"/>
    <s v="HEMATOLOGIA "/>
    <x v="608"/>
    <n v="11193"/>
    <s v="ABCD-11193"/>
    <s v="C910"/>
    <s v="LEUCEMIA LINFOBLASTICA AGUDA"/>
    <x v="1"/>
    <n v="751.98"/>
    <n v="751.98"/>
  </r>
  <r>
    <x v="2"/>
    <x v="0"/>
    <x v="6"/>
    <s v="HEMATOLOGIA "/>
    <x v="531"/>
    <n v="11194"/>
    <s v="ABCD-11194"/>
    <s v="B15"/>
    <s v="HEPATITIS AGUDA TIPO A"/>
    <x v="1"/>
    <n v="193.38"/>
    <n v="193.38"/>
  </r>
  <r>
    <x v="2"/>
    <x v="0"/>
    <x v="6"/>
    <s v="HEMATOLOGIA "/>
    <x v="595"/>
    <n v="11195"/>
    <s v="ABCD-11195"/>
    <s v="D649"/>
    <s v="ANEMIA DE TIPO NO ESPECIFICADO"/>
    <x v="1"/>
    <n v="176.8"/>
    <n v="176.8"/>
  </r>
  <r>
    <x v="2"/>
    <x v="0"/>
    <x v="6"/>
    <s v="INFECTOLOGÍA "/>
    <x v="609"/>
    <n v="11196"/>
    <s v="ABCD-11196"/>
    <s v="T433"/>
    <s v="ANTIPSICOTICOS Y NEUROLEPTICOS FENOTIACINICOS"/>
    <x v="1"/>
    <n v="118.77"/>
    <n v="118.77"/>
  </r>
  <r>
    <x v="2"/>
    <x v="0"/>
    <x v="6"/>
    <s v="INFECTOLOGÍA "/>
    <x v="523"/>
    <n v="11197"/>
    <s v="ABCD-11197"/>
    <s v="M869"/>
    <s v="OSTEOMIELITIS, NO ESPECIFICADA"/>
    <x v="1"/>
    <n v="1091.8"/>
    <n v="1091.8"/>
  </r>
  <r>
    <x v="2"/>
    <x v="0"/>
    <x v="6"/>
    <s v="INFECTOLOGÍA "/>
    <x v="610"/>
    <n v="11198"/>
    <s v="ABCD-11198"/>
    <s v="D80"/>
    <s v="INMUNODEFICIENCIA CON PREDOMINIO DE DEFECTOS DE LOS ANTICUERPOS"/>
    <x v="1"/>
    <n v="434.82"/>
    <n v="434.02"/>
  </r>
  <r>
    <x v="2"/>
    <x v="0"/>
    <x v="6"/>
    <s v="INFECTOLOGÍA "/>
    <x v="527"/>
    <n v="11199"/>
    <s v="ABCD-11199"/>
    <s v="J22"/>
    <s v="INFECCION AGUDA NO ESPECIFICADA DE LAS VIAS RESPIRATORIAS INFERIORES"/>
    <x v="1"/>
    <n v="646.4"/>
    <n v="646.4"/>
  </r>
  <r>
    <x v="2"/>
    <x v="0"/>
    <x v="6"/>
    <s v="INFECTOLOGÍA "/>
    <x v="593"/>
    <n v="11200"/>
    <s v="ABCD-11200"/>
    <s v="B26"/>
    <s v="PAROTIDITIS INFECCIOSA"/>
    <x v="1"/>
    <n v="534.84"/>
    <n v="534.84"/>
  </r>
  <r>
    <x v="2"/>
    <x v="0"/>
    <x v="6"/>
    <s v="INFECTOLOGÍA "/>
    <x v="593"/>
    <n v="11201"/>
    <s v="ABCD-11201"/>
    <s v="A90"/>
    <s v="FIEBRE DEL DENGUE (DENGUE CLASICO)"/>
    <x v="1"/>
    <n v="130.72"/>
    <n v="130.72"/>
  </r>
  <r>
    <x v="2"/>
    <x v="0"/>
    <x v="6"/>
    <s v="INFECTOLOGÍA "/>
    <x v="528"/>
    <n v="11202"/>
    <s v="ABCD-11202"/>
    <s v="K750"/>
    <s v="ABSCESO DEL HIGADO"/>
    <x v="1"/>
    <n v="2682.24"/>
    <n v="2682.24"/>
  </r>
  <r>
    <x v="2"/>
    <x v="0"/>
    <x v="6"/>
    <s v="INFECTOLOGÍA "/>
    <x v="611"/>
    <n v="11203"/>
    <s v="ABCD-11203"/>
    <s v="Z504"/>
    <s v="PSICOTERAPIA, NO CLASIFICADA EN OTRA PARTE"/>
    <x v="1"/>
    <n v="6459.93"/>
    <n v="6459.93"/>
  </r>
  <r>
    <x v="2"/>
    <x v="0"/>
    <x v="6"/>
    <s v="INFECTOLOGÍA "/>
    <x v="515"/>
    <n v="10990"/>
    <s v="ABCD-10990"/>
    <s v="E162"/>
    <s v="HIPOGLICEMIA, NO ESPECIFICADA"/>
    <x v="1"/>
    <n v="124.64"/>
    <n v="124.64"/>
  </r>
  <r>
    <x v="2"/>
    <x v="0"/>
    <x v="6"/>
    <s v="INFECTOLOGÍA "/>
    <x v="589"/>
    <n v="11204"/>
    <s v="ABCD-11204"/>
    <s v="A400"/>
    <s v="SEPTICEMIA DEBIDA A ESTREPTOCOCO, GRUPO A"/>
    <x v="1"/>
    <n v="13228.49"/>
    <n v="13227.84"/>
  </r>
  <r>
    <x v="2"/>
    <x v="0"/>
    <x v="6"/>
    <s v="LABORATORIO CLINICO"/>
    <x v="597"/>
    <n v="11205"/>
    <s v="ABCD-11205"/>
    <s v="J014"/>
    <s v="PANSINUSITIS AGUDA"/>
    <x v="1"/>
    <n v="1499.06"/>
    <n v="1499.06"/>
  </r>
  <r>
    <x v="2"/>
    <x v="0"/>
    <x v="6"/>
    <s v="LABORATORIO CLINICO"/>
    <x v="601"/>
    <n v="11206"/>
    <s v="ABCD-11206"/>
    <s v="T310"/>
    <s v="QUEMADURAS EN MENOS 10% CUERPO"/>
    <x v="1"/>
    <n v="8535.7000000000007"/>
    <n v="8535.7000000000007"/>
  </r>
  <r>
    <x v="2"/>
    <x v="0"/>
    <x v="6"/>
    <s v="MEDICINA FISICA REHABILITACION"/>
    <x v="485"/>
    <n v="11207"/>
    <s v="ABCD-11207"/>
    <s v="G800"/>
    <s v="PARALISIS CEREBRAL ESPASTICA"/>
    <x v="1"/>
    <n v="765.09"/>
    <n v="764.28"/>
  </r>
  <r>
    <x v="2"/>
    <x v="0"/>
    <x v="6"/>
    <s v="NEFROLOGIA "/>
    <x v="599"/>
    <n v="11208"/>
    <s v="ABCD-11208"/>
    <s v="Q431"/>
    <s v="ENFERMEDAD DE HIRSCHSPRUNG"/>
    <x v="1"/>
    <n v="2149.89"/>
    <n v="2149.89"/>
  </r>
  <r>
    <x v="2"/>
    <x v="0"/>
    <x v="6"/>
    <s v="NEFROLOGIA "/>
    <x v="612"/>
    <n v="11209"/>
    <s v="ABCD-11209"/>
    <s v="Z010"/>
    <s v="EXAMEN DE OJOS Y DE LA VISION"/>
    <x v="1"/>
    <n v="5810.17"/>
    <n v="5796.83"/>
  </r>
  <r>
    <x v="2"/>
    <x v="0"/>
    <x v="6"/>
    <s v="NEONATOLOGIA "/>
    <x v="490"/>
    <n v="11210"/>
    <s v="ABCD-11210"/>
    <s v="P36"/>
    <s v="SEPSIS BACTERIANA DEL RECIEN NACIDO"/>
    <x v="1"/>
    <n v="697.31"/>
    <n v="697.31"/>
  </r>
  <r>
    <x v="2"/>
    <x v="0"/>
    <x v="6"/>
    <s v="NEONATOLOGIA "/>
    <x v="490"/>
    <n v="11211"/>
    <s v="ABCD-11211"/>
    <s v="P011"/>
    <s v="FETO Y RECIEN NACIDO AFECTADOS POR RUPTURA PREMATURA DE LAS MEMBRANAS"/>
    <x v="1"/>
    <n v="727.87"/>
    <n v="727.87"/>
  </r>
  <r>
    <x v="2"/>
    <x v="0"/>
    <x v="6"/>
    <s v="NEONATOLOGIA "/>
    <x v="523"/>
    <n v="11212"/>
    <s v="ABCD-11212"/>
    <s v="K313"/>
    <s v="ESPASMO DEL PILORO, NO CLASIFICADO EN OTRA PARTE"/>
    <x v="1"/>
    <n v="915.55"/>
    <n v="915.55"/>
  </r>
  <r>
    <x v="2"/>
    <x v="0"/>
    <x v="6"/>
    <s v="NEONATOLOGIA "/>
    <x v="523"/>
    <n v="11213"/>
    <s v="ABCD-11213"/>
    <s v="Z504"/>
    <s v="PSICOTERAPIA, NO CLASIFICADA EN OTRA PARTE"/>
    <x v="1"/>
    <n v="26.46"/>
    <n v="26.46"/>
  </r>
  <r>
    <x v="2"/>
    <x v="0"/>
    <x v="6"/>
    <s v="NEONATOLOGIA "/>
    <x v="523"/>
    <n v="11214"/>
    <s v="ABCD-11214"/>
    <s v="P551"/>
    <s v="INCOMPATIBILIDAD ABO DEL FETO Y DEL RECIEN NACIDO"/>
    <x v="1"/>
    <n v="253.68"/>
    <n v="253.68"/>
  </r>
  <r>
    <x v="2"/>
    <x v="0"/>
    <x v="6"/>
    <s v="NEONATOLOGIA "/>
    <x v="523"/>
    <n v="11215"/>
    <s v="ABCD-11215"/>
    <s v="P593"/>
    <s v="ICTERICIA NEONATAL POR INHIBIDOR DE LA LECHE MATERNA"/>
    <x v="1"/>
    <n v="448.72"/>
    <n v="448.72"/>
  </r>
  <r>
    <x v="2"/>
    <x v="0"/>
    <x v="6"/>
    <s v="NEONATOLOGIA "/>
    <x v="523"/>
    <n v="11216"/>
    <s v="ABCD-11216"/>
    <s v="P551"/>
    <s v="INCOMPATIBILIDAD ABO DEL FETO Y DEL RECIEN NACIDO"/>
    <x v="1"/>
    <n v="132.91"/>
    <n v="132.91"/>
  </r>
  <r>
    <x v="2"/>
    <x v="0"/>
    <x v="6"/>
    <s v="NEONATOLOGIA "/>
    <x v="524"/>
    <n v="11217"/>
    <s v="ABCD-11217"/>
    <s v="P809"/>
    <s v="HIPOTERMIA DEL RECIEN NACIDO, NO ESPECIFICADA"/>
    <x v="1"/>
    <n v="233.76"/>
    <n v="233.76"/>
  </r>
  <r>
    <x v="2"/>
    <x v="0"/>
    <x v="6"/>
    <s v="NEONATOLOGIA "/>
    <x v="596"/>
    <n v="11218"/>
    <s v="ABCD-11218"/>
    <s v="P599"/>
    <s v="ICTERICIA NEONATAL, NO ESPECIFICADA"/>
    <x v="1"/>
    <n v="149.68"/>
    <n v="149.68"/>
  </r>
  <r>
    <x v="2"/>
    <x v="0"/>
    <x v="6"/>
    <s v="NEONATOLOGIA "/>
    <x v="526"/>
    <n v="11219"/>
    <s v="ABCD-11219"/>
    <s v="P598"/>
    <s v="ICTERICIA NEONATAL POR OTRAS CAUSAS ESPECIFICADAS"/>
    <x v="1"/>
    <n v="728.37"/>
    <n v="728.37"/>
  </r>
  <r>
    <x v="2"/>
    <x v="0"/>
    <x v="6"/>
    <s v="NEONATOLOGIA "/>
    <x v="527"/>
    <n v="11220"/>
    <s v="ABCD-11220"/>
    <s v="G934"/>
    <s v="ENCEFALOPATIA NO ESPECIFICADA"/>
    <x v="1"/>
    <n v="2722.19"/>
    <n v="2722.19"/>
  </r>
  <r>
    <x v="2"/>
    <x v="0"/>
    <x v="6"/>
    <s v="NEONATOLOGIA "/>
    <x v="527"/>
    <n v="11221"/>
    <s v="ABCD-11221"/>
    <s v="P369"/>
    <s v="SEPSIS BACTERIANA DEL RECIEN NACIDO, NO ESPECIFICADA"/>
    <x v="1"/>
    <n v="1008.59"/>
    <n v="1008.59"/>
  </r>
  <r>
    <x v="2"/>
    <x v="0"/>
    <x v="6"/>
    <s v="NEONATOLOGIA "/>
    <x v="527"/>
    <n v="11222"/>
    <s v="ABCD-11222"/>
    <s v="P599"/>
    <s v="ICTERICIA NEONATAL, NO ESPECIFICADA"/>
    <x v="1"/>
    <n v="253.1"/>
    <n v="253.1"/>
  </r>
  <r>
    <x v="2"/>
    <x v="0"/>
    <x v="6"/>
    <s v="NEONATOLOGIA "/>
    <x v="593"/>
    <n v="11223"/>
    <s v="ABCD-11223"/>
    <s v="N289"/>
    <s v="TRASTORNO DEL RIÑON Y DEL URETER, NO ESPECIFICADO"/>
    <x v="1"/>
    <n v="254.05"/>
    <n v="254.05"/>
  </r>
  <r>
    <x v="2"/>
    <x v="0"/>
    <x v="6"/>
    <s v="NEONATOLOGIA "/>
    <x v="593"/>
    <n v="11224"/>
    <s v="ABCD-11224"/>
    <s v="P011"/>
    <s v="FETO Y RECIEN NACIDO AFECTADOS POR RUPTURA PREMATURA DE LAS MEMBRANAS"/>
    <x v="1"/>
    <n v="497.89"/>
    <n v="497.89"/>
  </r>
  <r>
    <x v="2"/>
    <x v="0"/>
    <x v="6"/>
    <s v="NEONATOLOGIA "/>
    <x v="593"/>
    <n v="11225"/>
    <s v="ABCD-11225"/>
    <s v="D649"/>
    <s v="ANEMIA DE TIPO NO ESPECIFICADO"/>
    <x v="1"/>
    <n v="440.13"/>
    <n v="440.13"/>
  </r>
  <r>
    <x v="2"/>
    <x v="0"/>
    <x v="6"/>
    <s v="NEONATOLOGIA "/>
    <x v="607"/>
    <n v="11226"/>
    <s v="ABCD-11226"/>
    <s v="P369"/>
    <s v="SEPSIS BACTERIANA DEL RECIEN NACIDO, NO ESPECIFICADA"/>
    <x v="1"/>
    <n v="447.72"/>
    <n v="447.72"/>
  </r>
  <r>
    <x v="2"/>
    <x v="0"/>
    <x v="6"/>
    <s v="NEONATOLOGIA "/>
    <x v="530"/>
    <n v="11227"/>
    <s v="ABCD-11227"/>
    <s v="A062"/>
    <s v="COLITIS AMEBIANA NO DISENTERICA"/>
    <x v="1"/>
    <n v="127.62"/>
    <n v="127.62"/>
  </r>
  <r>
    <x v="2"/>
    <x v="0"/>
    <x v="6"/>
    <s v="NEONATOLOGIA "/>
    <x v="530"/>
    <n v="11228"/>
    <s v="ABCD-11228"/>
    <s v="P924"/>
    <s v="HIPERALIMENTACION DEL RECIEN NACIDO"/>
    <x v="1"/>
    <n v="106.43"/>
    <n v="106.43"/>
  </r>
  <r>
    <x v="2"/>
    <x v="0"/>
    <x v="6"/>
    <s v="NEONATOLOGIA "/>
    <x v="530"/>
    <n v="11229"/>
    <s v="ABCD-11229"/>
    <s v="P599"/>
    <s v="ICTERICIA NEONATAL, NO ESPECIFICADA"/>
    <x v="1"/>
    <n v="373.34"/>
    <n v="373.34"/>
  </r>
  <r>
    <x v="2"/>
    <x v="0"/>
    <x v="6"/>
    <s v="NEONATOLOGIA "/>
    <x v="530"/>
    <n v="11230"/>
    <s v="ABCD-11230"/>
    <s v="P599"/>
    <s v="ICTERICIA NEONATAL, NO ESPECIFICADA"/>
    <x v="1"/>
    <n v="195.24"/>
    <n v="195.24"/>
  </r>
  <r>
    <x v="2"/>
    <x v="0"/>
    <x v="6"/>
    <s v="NEONATOLOGIA "/>
    <x v="531"/>
    <n v="11231"/>
    <s v="ABCD-11231"/>
    <s v="J22"/>
    <s v="INFECCION AGUDA NO ESPECIFICADA DE LAS VIAS RESPIRATORIAS INFERIORES"/>
    <x v="1"/>
    <n v="996.83"/>
    <n v="996.83"/>
  </r>
  <r>
    <x v="2"/>
    <x v="0"/>
    <x v="6"/>
    <s v="NEONATOLOGIA "/>
    <x v="531"/>
    <n v="11232"/>
    <s v="ABCD-11232"/>
    <s v="P599"/>
    <s v="ICTERICIA NEONATAL, NO ESPECIFICADA"/>
    <x v="1"/>
    <n v="248.59"/>
    <n v="248.59"/>
  </r>
  <r>
    <x v="2"/>
    <x v="0"/>
    <x v="6"/>
    <s v="NEONATOLOGIA "/>
    <x v="531"/>
    <n v="11233"/>
    <s v="ABCD-11233"/>
    <s v="P011"/>
    <s v="FETO Y RECIEN NACIDO AFECTADOS POR RUPTURA PREMATURA DE LAS MEMBRANAS"/>
    <x v="1"/>
    <n v="590.73"/>
    <n v="590.73"/>
  </r>
  <r>
    <x v="2"/>
    <x v="0"/>
    <x v="6"/>
    <s v="NEONATOLOGIA "/>
    <x v="531"/>
    <n v="11234"/>
    <s v="ABCD-11234"/>
    <s v="P593"/>
    <s v="ICTERICIA NEONATAL POR INHIBIDOR DE LA LECHE MATERNA"/>
    <x v="1"/>
    <n v="271.76"/>
    <n v="271.76"/>
  </r>
  <r>
    <x v="2"/>
    <x v="0"/>
    <x v="6"/>
    <s v="NEONATOLOGIA "/>
    <x v="531"/>
    <n v="11235"/>
    <s v="ABCD-11235"/>
    <s v="P599"/>
    <s v="ICTERICIA NEONATAL, NO ESPECIFICADA"/>
    <x v="1"/>
    <n v="239.79"/>
    <n v="239.79"/>
  </r>
  <r>
    <x v="2"/>
    <x v="0"/>
    <x v="6"/>
    <s v="NEONATOLOGIA "/>
    <x v="531"/>
    <n v="11236"/>
    <s v="ABCD-11236"/>
    <s v="P599"/>
    <s v="ICTERICIA NEONATAL, NO ESPECIFICADA"/>
    <x v="1"/>
    <n v="281.23"/>
    <n v="281.23"/>
  </r>
  <r>
    <x v="2"/>
    <x v="0"/>
    <x v="6"/>
    <s v="NEONATOLOGIA "/>
    <x v="508"/>
    <n v="11237"/>
    <s v="ABCD-11237"/>
    <s v="P22"/>
    <s v="DIFICULTAD RESPIRATORIA DEL RECIEN NACIDO"/>
    <x v="1"/>
    <n v="4895.8900000000003"/>
    <n v="4895.8900000000003"/>
  </r>
  <r>
    <x v="2"/>
    <x v="0"/>
    <x v="6"/>
    <s v="NEONATOLOGIA "/>
    <x v="508"/>
    <n v="11238"/>
    <s v="ABCD-11238"/>
    <s v="P59"/>
    <s v="ICTERICIA NEONATAL POR OTRAS CAUSAS Y POR LAS NO ESPECIFICADAS"/>
    <x v="1"/>
    <n v="3808.06"/>
    <n v="3808.06"/>
  </r>
  <r>
    <x v="2"/>
    <x v="0"/>
    <x v="6"/>
    <s v="NEONATOLOGIA "/>
    <x v="611"/>
    <n v="11239"/>
    <s v="ABCD-11239"/>
    <s v="P369"/>
    <s v="SEPSIS BACTERIANA DEL RECIEN NACIDO, NO ESPECIFICADA"/>
    <x v="1"/>
    <n v="2494.11"/>
    <n v="2494.11"/>
  </r>
  <r>
    <x v="2"/>
    <x v="0"/>
    <x v="6"/>
    <s v="NEONATOLOGIA "/>
    <x v="510"/>
    <n v="11240"/>
    <s v="ABCD-11240"/>
    <s v="P360"/>
    <s v="SEPSIS DEL RECIEN NACIDO DEBIDA A ESTREPTOCOCO DEL GRUPO B"/>
    <x v="1"/>
    <n v="2947.11"/>
    <n v="2947.11"/>
  </r>
  <r>
    <x v="2"/>
    <x v="0"/>
    <x v="6"/>
    <s v="NEONATOLOGIA "/>
    <x v="510"/>
    <n v="11241"/>
    <s v="ABCD-11241"/>
    <s v="P59"/>
    <s v="ICTERICIA NEONATAL POR OTRAS CAUSAS Y POR LAS NO ESPECIFICADAS"/>
    <x v="1"/>
    <n v="3849.05"/>
    <n v="3849.05"/>
  </r>
  <r>
    <x v="2"/>
    <x v="0"/>
    <x v="6"/>
    <s v="NEONATOLOGIA "/>
    <x v="510"/>
    <n v="11242"/>
    <s v="ABCD-11242"/>
    <s v="P36"/>
    <s v="SEPSIS BACTERIANA DEL RECIEN NACIDO"/>
    <x v="1"/>
    <n v="1758.35"/>
    <n v="1758.35"/>
  </r>
  <r>
    <x v="2"/>
    <x v="0"/>
    <x v="6"/>
    <s v="NEONATOLOGIA "/>
    <x v="510"/>
    <n v="11243"/>
    <s v="ABCD-11243"/>
    <s v="P369"/>
    <s v="SEPSIS BACTERIANA DEL RECIEN NACIDO, NO ESPECIFICADA"/>
    <x v="1"/>
    <n v="3007.08"/>
    <n v="3007.08"/>
  </r>
  <r>
    <x v="2"/>
    <x v="0"/>
    <x v="6"/>
    <s v="NEONATOLOGIA "/>
    <x v="511"/>
    <n v="11244"/>
    <s v="ABCD-11244"/>
    <s v="P369"/>
    <s v="SEPSIS BACTERIANA DEL RECIEN NACIDO, NO ESPECIFICADA"/>
    <x v="1"/>
    <n v="1039.27"/>
    <n v="1039.27"/>
  </r>
  <r>
    <x v="2"/>
    <x v="0"/>
    <x v="6"/>
    <s v="NEONATOLOGIA "/>
    <x v="511"/>
    <n v="11245"/>
    <s v="ABCD-11245"/>
    <s v="P221"/>
    <s v="TAQUIPNEA TRANSITORIA DEL RECIEN NACIDO"/>
    <x v="1"/>
    <n v="913.94"/>
    <n v="913.94"/>
  </r>
  <r>
    <x v="2"/>
    <x v="0"/>
    <x v="6"/>
    <s v="NEONATOLOGIA "/>
    <x v="511"/>
    <n v="11246"/>
    <s v="ABCD-11246"/>
    <s v="Z383"/>
    <s v="GEMELOS, NACIDOS EN HOSPITAL"/>
    <x v="1"/>
    <n v="1285.1199999999999"/>
    <n v="1285.1199999999999"/>
  </r>
  <r>
    <x v="2"/>
    <x v="0"/>
    <x v="6"/>
    <s v="NEONATOLOGIA "/>
    <x v="511"/>
    <n v="11247"/>
    <s v="ABCD-11247"/>
    <s v="P36"/>
    <s v="SEPSIS BACTERIANA DEL RECIEN NACIDO"/>
    <x v="1"/>
    <n v="1019.63"/>
    <n v="1019.63"/>
  </r>
  <r>
    <x v="2"/>
    <x v="0"/>
    <x v="6"/>
    <s v="NEONATOLOGIA "/>
    <x v="612"/>
    <n v="11248"/>
    <s v="ABCD-11248"/>
    <s v="P551"/>
    <s v="INCOMPATIBILIDAD ABO DEL FETO Y DEL RECIEN NACIDO"/>
    <x v="1"/>
    <n v="1164.73"/>
    <n v="1164.73"/>
  </r>
  <r>
    <x v="2"/>
    <x v="0"/>
    <x v="6"/>
    <s v="NEONATOLOGIA "/>
    <x v="612"/>
    <n v="11249"/>
    <s v="ABCD-11249"/>
    <s v="P22"/>
    <s v="DIFICULTAD RESPIRATORIA DEL RECIEN NACIDO"/>
    <x v="1"/>
    <n v="4688.6499999999996"/>
    <n v="4688.6499999999996"/>
  </r>
  <r>
    <x v="2"/>
    <x v="0"/>
    <x v="6"/>
    <s v="NEONATOLOGIA "/>
    <x v="612"/>
    <n v="11169"/>
    <s v="ABCD-11169"/>
    <s v="J189"/>
    <s v="NEUMONIA, NO ESPECIFICADA"/>
    <x v="1"/>
    <n v="1231.24"/>
    <n v="1231.24"/>
  </r>
  <r>
    <x v="2"/>
    <x v="0"/>
    <x v="6"/>
    <s v="NEONATOLOGIA "/>
    <x v="612"/>
    <n v="11250"/>
    <s v="ABCD-11250"/>
    <s v="P011"/>
    <s v="FETO Y RECIEN NACIDO AFECTADOS POR RUPTURA PREMATURA DE LAS MEMBRANAS"/>
    <x v="1"/>
    <n v="1991.98"/>
    <n v="1991.98"/>
  </r>
  <r>
    <x v="2"/>
    <x v="0"/>
    <x v="6"/>
    <s v="NEONATOLOGIA "/>
    <x v="495"/>
    <n v="11251"/>
    <s v="ABCD-11251"/>
    <s v="K710"/>
    <s v="ENFERMEDAD TOXICA DEL HIGADO CON COLESTASIS"/>
    <x v="1"/>
    <n v="5766.66"/>
    <n v="5766.66"/>
  </r>
  <r>
    <x v="2"/>
    <x v="0"/>
    <x v="6"/>
    <s v="NEONATOLOGIA "/>
    <x v="495"/>
    <n v="11252"/>
    <s v="ABCD-11252"/>
    <s v="Z504"/>
    <s v="PSICOTERAPIA, NO CLASIFICADA EN OTRA PARTE"/>
    <x v="1"/>
    <n v="1803.92"/>
    <n v="1803.92"/>
  </r>
  <r>
    <x v="2"/>
    <x v="0"/>
    <x v="6"/>
    <s v="NEONATOLOGIA "/>
    <x v="495"/>
    <n v="11253"/>
    <s v="ABCD-11253"/>
    <s v="P229"/>
    <s v="DIFICULTAD RESPIRATORIA DEL RECIEN NACIDO, NO ESPECIFICADA"/>
    <x v="1"/>
    <n v="2505.7800000000002"/>
    <n v="2505.7800000000002"/>
  </r>
  <r>
    <x v="2"/>
    <x v="0"/>
    <x v="6"/>
    <s v="NEONATOLOGIA "/>
    <x v="495"/>
    <n v="11254"/>
    <s v="ABCD-11254"/>
    <s v="P369"/>
    <s v="SEPSIS BACTERIANA DEL RECIEN NACIDO, NO ESPECIFICADA"/>
    <x v="1"/>
    <n v="4148.66"/>
    <n v="4148.66"/>
  </r>
  <r>
    <x v="2"/>
    <x v="0"/>
    <x v="6"/>
    <s v="NEONATOLOGIA "/>
    <x v="495"/>
    <n v="11255"/>
    <s v="ABCD-11255"/>
    <s v="P36"/>
    <s v="SEPSIS BACTERIANA DEL RECIEN NACIDO"/>
    <x v="1"/>
    <n v="2927.91"/>
    <n v="2927.91"/>
  </r>
  <r>
    <x v="2"/>
    <x v="0"/>
    <x v="6"/>
    <s v="NEONATOLOGIA "/>
    <x v="495"/>
    <n v="11256"/>
    <s v="ABCD-11256"/>
    <s v="P550"/>
    <s v="INCOMPATIBILIDAD RH DEL FETO Y DEL RECIEN NACIDO"/>
    <x v="1"/>
    <n v="2070.33"/>
    <n v="2070.33"/>
  </r>
  <r>
    <x v="2"/>
    <x v="0"/>
    <x v="6"/>
    <s v="NEONATOLOGIA "/>
    <x v="488"/>
    <n v="11257"/>
    <s v="ABCD-11257"/>
    <s v="Z504"/>
    <s v="PSICOTERAPIA, NO CLASIFICADA EN OTRA PARTE"/>
    <x v="1"/>
    <n v="1215.21"/>
    <n v="1215.21"/>
  </r>
  <r>
    <x v="2"/>
    <x v="0"/>
    <x v="6"/>
    <s v="NEONATOLOGIA "/>
    <x v="488"/>
    <n v="11258"/>
    <s v="ABCD-11258"/>
    <s v="H351"/>
    <s v="RETINOPATIA DE LA PREMATURIDAD"/>
    <x v="1"/>
    <n v="4567.92"/>
    <n v="4567.92"/>
  </r>
  <r>
    <x v="2"/>
    <x v="0"/>
    <x v="6"/>
    <s v="NEONATOLOGIA "/>
    <x v="488"/>
    <n v="11212"/>
    <s v="ABCD-11212"/>
    <s v="P07"/>
    <s v="TRASTORNOS RELACIONADOS CON DURACION CORTA DE GESTACION Y BAJO PESO AL NACER, NO CLASIFICADAS EN OTRA PARTE"/>
    <x v="1"/>
    <n v="1853.88"/>
    <n v="1853.88"/>
  </r>
  <r>
    <x v="2"/>
    <x v="0"/>
    <x v="6"/>
    <s v="NEONATOLOGIA "/>
    <x v="488"/>
    <n v="11259"/>
    <s v="ABCD-11259"/>
    <s v="P22"/>
    <s v="DIFICULTAD RESPIRATORIA DEL RECIEN NACIDO"/>
    <x v="1"/>
    <n v="26.46"/>
    <n v="26.46"/>
  </r>
  <r>
    <x v="2"/>
    <x v="0"/>
    <x v="6"/>
    <s v="NEONATOLOGIA "/>
    <x v="488"/>
    <n v="11260"/>
    <s v="ABCD-11260"/>
    <s v="P523"/>
    <s v="HEMORRAGIA INTRAVENTRICULAR (NO TRAUMATICA) DE FETO Y DEL RECIEN NACIDO, SIN OTRA ESPECIFICACION"/>
    <x v="1"/>
    <n v="2231.67"/>
    <n v="2231.67"/>
  </r>
  <r>
    <x v="2"/>
    <x v="0"/>
    <x v="6"/>
    <s v="NEONATOLOGIA "/>
    <x v="488"/>
    <n v="11261"/>
    <s v="ABCD-11261"/>
    <s v="P36"/>
    <s v="SEPSIS BACTERIANA DEL RECIEN NACIDO"/>
    <x v="1"/>
    <n v="1313.74"/>
    <n v="1313.74"/>
  </r>
  <r>
    <x v="2"/>
    <x v="0"/>
    <x v="6"/>
    <s v="NEONATOLOGIA "/>
    <x v="512"/>
    <n v="11262"/>
    <s v="ABCD-11262"/>
    <s v="E875"/>
    <s v="HIPERPOTASEMIA"/>
    <x v="1"/>
    <n v="2194.2600000000002"/>
    <n v="2194.2600000000002"/>
  </r>
  <r>
    <x v="2"/>
    <x v="0"/>
    <x v="6"/>
    <s v="NEONATOLOGIA "/>
    <x v="512"/>
    <n v="11263"/>
    <s v="ABCD-11263"/>
    <s v="Q250"/>
    <s v="CONDUCTO ARTERIOSO PERMEABLE"/>
    <x v="1"/>
    <n v="2464.19"/>
    <n v="2464.19"/>
  </r>
  <r>
    <x v="2"/>
    <x v="0"/>
    <x v="6"/>
    <s v="NEONATOLOGIA "/>
    <x v="497"/>
    <n v="11264"/>
    <s v="ABCD-11264"/>
    <s v="P368"/>
    <s v="SEPSIS DEL RECIEN NACIDO DEBIDA A OTRAS BACTERIAS"/>
    <x v="1"/>
    <n v="677.88"/>
    <n v="677.88"/>
  </r>
  <r>
    <x v="2"/>
    <x v="0"/>
    <x v="6"/>
    <s v="NEONATOLOGIA "/>
    <x v="497"/>
    <n v="11265"/>
    <s v="ABCD-11265"/>
    <s v="P599"/>
    <s v="ICTERICIA NEONATAL, NO ESPECIFICADA"/>
    <x v="1"/>
    <n v="26.46"/>
    <n v="26.46"/>
  </r>
  <r>
    <x v="2"/>
    <x v="0"/>
    <x v="6"/>
    <s v="NEONATOLOGIA "/>
    <x v="497"/>
    <n v="11266"/>
    <s v="ABCD-11266"/>
    <s v="P22"/>
    <s v="DIFICULTAD RESPIRATORIA DEL RECIEN NACIDO"/>
    <x v="1"/>
    <n v="2778.62"/>
    <n v="2778.62"/>
  </r>
  <r>
    <x v="2"/>
    <x v="0"/>
    <x v="6"/>
    <s v="NEONATOLOGIA "/>
    <x v="497"/>
    <n v="11267"/>
    <s v="ABCD-11267"/>
    <s v="P36"/>
    <s v="SEPSIS BACTERIANA DEL RECIEN NACIDO"/>
    <x v="1"/>
    <n v="2302.86"/>
    <n v="2302.86"/>
  </r>
  <r>
    <x v="2"/>
    <x v="0"/>
    <x v="6"/>
    <s v="NEONATOLOGIA "/>
    <x v="513"/>
    <n v="11268"/>
    <s v="ABCD-11268"/>
    <s v="P77"/>
    <s v="ENTEROCOLITIS NECROTIZANTE DEL FETO Y DEL RECIEN NACIDO"/>
    <x v="1"/>
    <n v="5050.2299999999996"/>
    <n v="5050.2299999999996"/>
  </r>
  <r>
    <x v="2"/>
    <x v="0"/>
    <x v="6"/>
    <s v="NEONATOLOGIA "/>
    <x v="514"/>
    <n v="11269"/>
    <s v="ABCD-11269"/>
    <s v="P520"/>
    <s v="HEMORRAGIA INTRAVENTRICULAR (NO TRAUMATICA )GRADO 1, DE FETO Y DEL RECIEN NACIDO"/>
    <x v="1"/>
    <n v="4942.43"/>
    <n v="4942.43"/>
  </r>
  <r>
    <x v="2"/>
    <x v="0"/>
    <x v="6"/>
    <s v="NEONATOLOGIA "/>
    <x v="514"/>
    <n v="11270"/>
    <s v="ABCD-11270"/>
    <s v="P599"/>
    <s v="ICTERICIA NEONATAL, NO ESPECIFICADA"/>
    <x v="1"/>
    <n v="3133.59"/>
    <n v="3133.59"/>
  </r>
  <r>
    <x v="2"/>
    <x v="0"/>
    <x v="6"/>
    <s v="NEONATOLOGIA "/>
    <x v="515"/>
    <n v="11271"/>
    <s v="ABCD-11271"/>
    <s v="P579"/>
    <s v="KERNICTERUS, NO ESPECIFICADO"/>
    <x v="1"/>
    <n v="455.68"/>
    <n v="455.68"/>
  </r>
  <r>
    <x v="2"/>
    <x v="0"/>
    <x v="6"/>
    <s v="NEONATOLOGIA "/>
    <x v="515"/>
    <n v="11272"/>
    <s v="ABCD-11272"/>
    <s v="G934"/>
    <s v="ENCEFALOPATIA NO ESPECIFICADA"/>
    <x v="1"/>
    <n v="26.46"/>
    <n v="26.46"/>
  </r>
  <r>
    <x v="2"/>
    <x v="0"/>
    <x v="6"/>
    <s v="NEONATOLOGIA "/>
    <x v="515"/>
    <n v="11273"/>
    <s v="ABCD-11273"/>
    <s v="Q262"/>
    <s v="CONEXION ANOMALA TOTAL DE LAS VENAS PULMONARES"/>
    <x v="1"/>
    <n v="10081.56"/>
    <n v="10081.56"/>
  </r>
  <r>
    <x v="2"/>
    <x v="0"/>
    <x v="6"/>
    <s v="NEONATOLOGIA "/>
    <x v="515"/>
    <n v="11274"/>
    <s v="ABCD-11274"/>
    <s v="P520"/>
    <s v="HEMORRAGIA INTRAVENTRICULAR (NO TRAUMATICA )GRADO 1, DE FETO Y DEL RECIEN NACIDO"/>
    <x v="1"/>
    <n v="2431.02"/>
    <n v="2431.02"/>
  </r>
  <r>
    <x v="2"/>
    <x v="0"/>
    <x v="6"/>
    <s v="NEONATOLOGIA "/>
    <x v="515"/>
    <n v="11275"/>
    <s v="ABCD-11275"/>
    <s v="H351"/>
    <s v="RETINOPATIA DE LA PREMATURIDAD"/>
    <x v="1"/>
    <n v="1980.76"/>
    <n v="1980.76"/>
  </r>
  <r>
    <x v="2"/>
    <x v="0"/>
    <x v="6"/>
    <s v="NEONATOLOGIA "/>
    <x v="516"/>
    <n v="11276"/>
    <s v="ABCD-11276"/>
    <s v="Z206"/>
    <s v="CONTACTO CON Y EXPOSICION AL VIRUS DE LA INMUNODEFICIENCIA HUMANA (VIH)"/>
    <x v="1"/>
    <n v="4234.37"/>
    <n v="4234.37"/>
  </r>
  <r>
    <x v="2"/>
    <x v="0"/>
    <x v="6"/>
    <s v="NEONATOLOGIA "/>
    <x v="517"/>
    <n v="11277"/>
    <s v="ABCD-11277"/>
    <s v="P369"/>
    <s v="SEPSIS BACTERIANA DEL RECIEN NACIDO, NO ESPECIFICADA"/>
    <x v="1"/>
    <n v="3766.91"/>
    <n v="3766.91"/>
  </r>
  <r>
    <x v="2"/>
    <x v="0"/>
    <x v="6"/>
    <s v="NEONATOLOGIA "/>
    <x v="517"/>
    <n v="11278"/>
    <s v="ABCD-11278"/>
    <s v="P599"/>
    <s v="ICTERICIA NEONATAL, NO ESPECIFICADA"/>
    <x v="1"/>
    <n v="4595.3599999999997"/>
    <n v="4595.3599999999997"/>
  </r>
  <r>
    <x v="2"/>
    <x v="0"/>
    <x v="6"/>
    <s v="NEONATOLOGIA "/>
    <x v="517"/>
    <n v="11279"/>
    <s v="ABCD-11279"/>
    <s v="P52"/>
    <s v="HEMORRAGIA INTRACRANEAL NO TRAUMATICA DEL FETO Y DEL RECIEN NACIDO"/>
    <x v="1"/>
    <n v="2582"/>
    <n v="2582"/>
  </r>
  <r>
    <x v="2"/>
    <x v="0"/>
    <x v="6"/>
    <s v="NEONATOLOGIA "/>
    <x v="517"/>
    <n v="11280"/>
    <s v="ABCD-11280"/>
    <s v="P521"/>
    <s v="HEMORRAGIA INTRAVENTRICULAR (NO TRAUMATICA) GRADO 2, DE FETO Y DEL RECIEN NACIDO"/>
    <x v="1"/>
    <n v="2119.92"/>
    <n v="2119.92"/>
  </r>
  <r>
    <x v="2"/>
    <x v="0"/>
    <x v="6"/>
    <s v="NEONATOLOGIA "/>
    <x v="517"/>
    <n v="11281"/>
    <s v="ABCD-11281"/>
    <s v="Q613"/>
    <s v="RIÑON POLIQUISTICO, TIPO NO ESPECIFICADO"/>
    <x v="1"/>
    <n v="1767.45"/>
    <n v="1767.45"/>
  </r>
  <r>
    <x v="2"/>
    <x v="0"/>
    <x v="6"/>
    <s v="NEONATOLOGIA "/>
    <x v="588"/>
    <n v="11282"/>
    <s v="ABCD-11282"/>
    <s v="H433"/>
    <s v="OTRAS OPACIDADES VITREAS"/>
    <x v="1"/>
    <n v="5596.18"/>
    <n v="5582.83"/>
  </r>
  <r>
    <x v="2"/>
    <x v="0"/>
    <x v="6"/>
    <s v="NEONATOLOGIA "/>
    <x v="588"/>
    <n v="11283"/>
    <s v="ABCD-11283"/>
    <s v="K21"/>
    <s v="ENFERMEDAD DEL REFLUJO GASTROESOFAGICO"/>
    <x v="1"/>
    <n v="2843.17"/>
    <n v="2843.17"/>
  </r>
  <r>
    <x v="2"/>
    <x v="0"/>
    <x v="6"/>
    <s v="NEONATOLOGIA "/>
    <x v="588"/>
    <n v="11284"/>
    <s v="ABCD-11284"/>
    <s v="P22"/>
    <s v="DIFICULTAD RESPIRATORIA DEL RECIEN NACIDO"/>
    <x v="1"/>
    <n v="3951.18"/>
    <n v="3951.18"/>
  </r>
  <r>
    <x v="2"/>
    <x v="0"/>
    <x v="6"/>
    <s v="NEONATOLOGIA "/>
    <x v="588"/>
    <n v="11285"/>
    <s v="ABCD-11285"/>
    <s v="B589"/>
    <s v="TOXOPLASMOSIS, NO ESPECIFICADA"/>
    <x v="1"/>
    <n v="2656.71"/>
    <n v="2656.71"/>
  </r>
  <r>
    <x v="2"/>
    <x v="0"/>
    <x v="6"/>
    <s v="NEONATOLOGIA "/>
    <x v="588"/>
    <n v="11286"/>
    <s v="ABCD-11286"/>
    <s v="P369"/>
    <s v="SEPSIS BACTERIANA DEL RECIEN NACIDO, NO ESPECIFICADA"/>
    <x v="1"/>
    <n v="2889.58"/>
    <n v="2889.58"/>
  </r>
  <r>
    <x v="2"/>
    <x v="0"/>
    <x v="6"/>
    <s v="NEONATOLOGIA "/>
    <x v="502"/>
    <n v="11287"/>
    <s v="ABCD-11287"/>
    <s v="P073"/>
    <s v="OTROS RECIEN NACIDOS PRETERMINO"/>
    <x v="1"/>
    <n v="5553.65"/>
    <n v="5553.65"/>
  </r>
  <r>
    <x v="2"/>
    <x v="0"/>
    <x v="6"/>
    <s v="NEONATOLOGIA "/>
    <x v="502"/>
    <n v="11288"/>
    <s v="ABCD-11288"/>
    <s v="Q792"/>
    <s v="EXONFALOS"/>
    <x v="1"/>
    <n v="5084.3500000000004"/>
    <n v="5084.3500000000004"/>
  </r>
  <r>
    <x v="2"/>
    <x v="0"/>
    <x v="6"/>
    <s v="NEONATOLOGIA "/>
    <x v="613"/>
    <n v="11289"/>
    <s v="ABCD-11289"/>
    <s v="I469"/>
    <s v="PARO CARDIACO, NO ESPECIFICADO"/>
    <x v="1"/>
    <n v="3460.55"/>
    <n v="3460.55"/>
  </r>
  <r>
    <x v="2"/>
    <x v="0"/>
    <x v="6"/>
    <s v="NEONATOLOGIA "/>
    <x v="555"/>
    <n v="11290"/>
    <s v="ABCD-11290"/>
    <s v="P369"/>
    <s v="SEPSIS BACTERIANA DEL RECIEN NACIDO, NO ESPECIFICADA"/>
    <x v="1"/>
    <n v="4305.99"/>
    <n v="4305.99"/>
  </r>
  <r>
    <x v="2"/>
    <x v="0"/>
    <x v="6"/>
    <s v="NEONATOLOGIA "/>
    <x v="589"/>
    <n v="11291"/>
    <s v="ABCD-11291"/>
    <s v="P369"/>
    <s v="SEPSIS BACTERIANA DEL RECIEN NACIDO, NO ESPECIFICADA"/>
    <x v="1"/>
    <n v="2058.86"/>
    <n v="2058.86"/>
  </r>
  <r>
    <x v="2"/>
    <x v="0"/>
    <x v="6"/>
    <s v="NEONATOLOGIA "/>
    <x v="589"/>
    <n v="11292"/>
    <s v="ABCD-11292"/>
    <s v="P369"/>
    <s v="SEPSIS BACTERIANA DEL RECIEN NACIDO, NO ESPECIFICADA"/>
    <x v="1"/>
    <n v="1330.8"/>
    <n v="1330.8"/>
  </r>
  <r>
    <x v="2"/>
    <x v="0"/>
    <x v="6"/>
    <s v="NEONATOLOGIA "/>
    <x v="556"/>
    <n v="11293"/>
    <s v="ABCD-11293"/>
    <s v="H351"/>
    <s v="RETINOPATIA DE LA PREMATURIDAD"/>
    <x v="1"/>
    <n v="940.23"/>
    <n v="940.23"/>
  </r>
  <r>
    <x v="2"/>
    <x v="0"/>
    <x v="6"/>
    <s v="NEONATOLOGIA "/>
    <x v="556"/>
    <n v="11294"/>
    <s v="ABCD-11294"/>
    <s v="P369"/>
    <s v="SEPSIS BACTERIANA DEL RECIEN NACIDO, NO ESPECIFICADA"/>
    <x v="1"/>
    <n v="5305.33"/>
    <n v="5305.33"/>
  </r>
  <r>
    <x v="2"/>
    <x v="0"/>
    <x v="6"/>
    <s v="NEONATOLOGIA "/>
    <x v="556"/>
    <n v="11295"/>
    <s v="ABCD-11295"/>
    <s v="P261"/>
    <s v="HEMORRAGIA PULMONAR MASIVA ORIGINADA EN EL PERIODO PERINATAL"/>
    <x v="1"/>
    <n v="3290.77"/>
    <n v="3290.77"/>
  </r>
  <r>
    <x v="2"/>
    <x v="0"/>
    <x v="6"/>
    <s v="NEONATOLOGIA "/>
    <x v="519"/>
    <n v="11296"/>
    <s v="ABCD-11296"/>
    <s v="J189"/>
    <s v="NEUMONIA, NO ESPECIFICADA"/>
    <x v="1"/>
    <n v="1155.6500000000001"/>
    <n v="1155.6500000000001"/>
  </r>
  <r>
    <x v="2"/>
    <x v="0"/>
    <x v="6"/>
    <s v="NEONATOLOGIA "/>
    <x v="519"/>
    <n v="11297"/>
    <s v="ABCD-11297"/>
    <s v="P914"/>
    <s v="DEPRESION CEREBRAL NEONATAL"/>
    <x v="1"/>
    <n v="5798.94"/>
    <n v="5798.94"/>
  </r>
  <r>
    <x v="2"/>
    <x v="0"/>
    <x v="6"/>
    <s v="NEONATOLOGIA "/>
    <x v="519"/>
    <n v="11298"/>
    <s v="ABCD-11298"/>
    <s v="P369"/>
    <s v="SEPSIS BACTERIANA DEL RECIEN NACIDO, NO ESPECIFICADA"/>
    <x v="1"/>
    <n v="3211.26"/>
    <n v="3211.26"/>
  </r>
  <r>
    <x v="2"/>
    <x v="0"/>
    <x v="6"/>
    <s v="NEONATOLOGIA "/>
    <x v="519"/>
    <n v="11299"/>
    <s v="ABCD-11299"/>
    <s v="I516"/>
    <s v="ENFERMEDAD CARDIOVASCULAR, NO ESPECIFICADA"/>
    <x v="1"/>
    <n v="2910.9"/>
    <n v="2910.9"/>
  </r>
  <r>
    <x v="2"/>
    <x v="0"/>
    <x v="6"/>
    <s v="NEONATOLOGIA "/>
    <x v="519"/>
    <n v="11300"/>
    <s v="ABCD-11300"/>
    <s v="P36"/>
    <s v="SEPSIS BACTERIANA DEL RECIEN NACIDO"/>
    <x v="1"/>
    <n v="6181.39"/>
    <n v="6181.39"/>
  </r>
  <r>
    <x v="2"/>
    <x v="0"/>
    <x v="6"/>
    <s v="NEONATOLOGIA "/>
    <x v="519"/>
    <n v="11301"/>
    <s v="ABCD-11301"/>
    <s v="P580"/>
    <s v="ICTERICIA NEONATAL DEBIDA A CONTUSION"/>
    <x v="1"/>
    <n v="1701.52"/>
    <n v="1701.52"/>
  </r>
  <r>
    <x v="2"/>
    <x v="0"/>
    <x v="6"/>
    <s v="NEONATOLOGIA "/>
    <x v="592"/>
    <n v="11302"/>
    <s v="ABCD-11302"/>
    <s v="H351"/>
    <s v="RETINOPATIA DE LA PREMATURIDAD"/>
    <x v="1"/>
    <n v="6509.21"/>
    <n v="6509.21"/>
  </r>
  <r>
    <x v="2"/>
    <x v="0"/>
    <x v="6"/>
    <s v="NEONATOLOGIA "/>
    <x v="592"/>
    <n v="11303"/>
    <s v="ABCD-11303"/>
    <s v="P072"/>
    <s v="INMATURIDAD EXTREMA"/>
    <x v="1"/>
    <n v="8012.6"/>
    <n v="8012.6"/>
  </r>
  <r>
    <x v="2"/>
    <x v="0"/>
    <x v="6"/>
    <s v="NEONATOLOGIA "/>
    <x v="590"/>
    <n v="11304"/>
    <s v="ABCD-11304"/>
    <s v="Q211"/>
    <s v="DEFECTO DEL TABIQUE AURICULAR"/>
    <x v="1"/>
    <n v="3050.09"/>
    <n v="3050.09"/>
  </r>
  <r>
    <x v="2"/>
    <x v="0"/>
    <x v="6"/>
    <s v="NEONATOLOGIA "/>
    <x v="590"/>
    <n v="11305"/>
    <s v="ABCD-11305"/>
    <s v="P22"/>
    <s v="DIFICULTAD RESPIRATORIA DEL RECIEN NACIDO"/>
    <x v="1"/>
    <n v="2363.64"/>
    <n v="2363.64"/>
  </r>
  <r>
    <x v="2"/>
    <x v="0"/>
    <x v="6"/>
    <s v="NEONATOLOGIA "/>
    <x v="520"/>
    <n v="11306"/>
    <s v="ABCD-11306"/>
    <s v="G91"/>
    <s v="HIDROCEFALO"/>
    <x v="1"/>
    <n v="2383.96"/>
    <n v="2370.62"/>
  </r>
  <r>
    <x v="2"/>
    <x v="0"/>
    <x v="6"/>
    <s v="NEONATOLOGIA "/>
    <x v="591"/>
    <n v="10918"/>
    <s v="ABCD-10918"/>
    <s v="P05"/>
    <s v="RETARDO DEL CRECIMIENTO FETAL Y DESNUTRICION FETAL"/>
    <x v="1"/>
    <n v="7759.29"/>
    <n v="7759.29"/>
  </r>
  <r>
    <x v="2"/>
    <x v="0"/>
    <x v="6"/>
    <s v="NEONATOLOGIA "/>
    <x v="591"/>
    <n v="11307"/>
    <s v="ABCD-11307"/>
    <s v="P914"/>
    <s v="DEPRESION CEREBRAL NEONATAL"/>
    <x v="1"/>
    <n v="1020.37"/>
    <n v="1020.37"/>
  </r>
  <r>
    <x v="2"/>
    <x v="0"/>
    <x v="6"/>
    <s v="NEONATOLOGIA "/>
    <x v="591"/>
    <n v="11308"/>
    <s v="ABCD-11308"/>
    <s v="P599"/>
    <s v="ICTERICIA NEONATAL, NO ESPECIFICADA"/>
    <x v="1"/>
    <n v="2591.4899999999998"/>
    <n v="2591.4899999999998"/>
  </r>
  <r>
    <x v="2"/>
    <x v="0"/>
    <x v="6"/>
    <s v="NEONATOLOGIA "/>
    <x v="614"/>
    <n v="11309"/>
    <s v="ABCD-11309"/>
    <s v="P90"/>
    <s v="CONVULSIONES DEL RECIEN NACIDO"/>
    <x v="1"/>
    <n v="8037.29"/>
    <n v="8037.29"/>
  </r>
  <r>
    <x v="2"/>
    <x v="0"/>
    <x v="6"/>
    <s v="NEONATOLOGIA "/>
    <x v="568"/>
    <n v="11310"/>
    <s v="ABCD-11310"/>
    <s v="P59"/>
    <s v="ICTERICIA NEONATAL POR OTRAS CAUSAS Y POR LAS NO ESPECIFICADAS"/>
    <x v="1"/>
    <n v="2380.84"/>
    <n v="2380.84"/>
  </r>
  <r>
    <x v="2"/>
    <x v="0"/>
    <x v="6"/>
    <s v="NEONATOLOGIA "/>
    <x v="615"/>
    <n v="11311"/>
    <s v="ABCD-11311"/>
    <s v="H103"/>
    <s v="CONJUNTIVITIS AGUDA, NO ESPECIFICADA"/>
    <x v="1"/>
    <n v="789.4"/>
    <n v="789.4"/>
  </r>
  <r>
    <x v="2"/>
    <x v="0"/>
    <x v="6"/>
    <s v="NEONATOLOGIA "/>
    <x v="615"/>
    <n v="11312"/>
    <s v="ABCD-11312"/>
    <s v="P369"/>
    <s v="SEPSIS BACTERIANA DEL RECIEN NACIDO, NO ESPECIFICADA"/>
    <x v="1"/>
    <n v="1486.82"/>
    <n v="1486.82"/>
  </r>
  <r>
    <x v="2"/>
    <x v="0"/>
    <x v="6"/>
    <s v="NEONATOLOGIA "/>
    <x v="615"/>
    <n v="11313"/>
    <s v="ABCD-11313"/>
    <s v="Q250"/>
    <s v="CONDUCTO ARTERIOSO PERMEABLE"/>
    <x v="1"/>
    <n v="3675.12"/>
    <n v="3675.12"/>
  </r>
  <r>
    <x v="2"/>
    <x v="0"/>
    <x v="6"/>
    <s v="NEONATOLOGIA "/>
    <x v="616"/>
    <n v="11314"/>
    <s v="ABCD-11314"/>
    <s v="P22"/>
    <s v="DIFICULTAD RESPIRATORIA DEL RECIEN NACIDO"/>
    <x v="1"/>
    <n v="2608.81"/>
    <n v="2608.81"/>
  </r>
  <r>
    <x v="2"/>
    <x v="0"/>
    <x v="6"/>
    <s v="NEONATOLOGIA "/>
    <x v="616"/>
    <n v="11315"/>
    <s v="ABCD-11315"/>
    <s v="P582"/>
    <s v="ICTERICIA NEONATAL DEBIDA A INFECCION"/>
    <x v="1"/>
    <n v="1495.18"/>
    <n v="1495.18"/>
  </r>
  <r>
    <x v="2"/>
    <x v="0"/>
    <x v="6"/>
    <s v="NEONATOLOGIA "/>
    <x v="617"/>
    <n v="11316"/>
    <s v="ABCD-11316"/>
    <s v="P77"/>
    <s v="ENTEROCOLITIS NECROTIZANTE DEL FETO Y DEL RECIEN NACIDO"/>
    <x v="1"/>
    <n v="7919.95"/>
    <n v="7919.95"/>
  </r>
  <r>
    <x v="2"/>
    <x v="0"/>
    <x v="6"/>
    <s v="NEONATOLOGIA "/>
    <x v="617"/>
    <n v="11317"/>
    <s v="ABCD-11317"/>
    <s v="P77"/>
    <s v="ENTEROCOLITIS NECROTIZANTE DEL FETO Y DEL RECIEN NACIDO"/>
    <x v="1"/>
    <n v="11893.52"/>
    <n v="11893.52"/>
  </r>
  <r>
    <x v="2"/>
    <x v="0"/>
    <x v="6"/>
    <s v="NEONATOLOGIA "/>
    <x v="581"/>
    <n v="11318"/>
    <s v="ABCD-11318"/>
    <s v="P369"/>
    <s v="SEPSIS BACTERIANA DEL RECIEN NACIDO, NO ESPECIFICADA"/>
    <x v="1"/>
    <n v="7399.5"/>
    <n v="7399.5"/>
  </r>
  <r>
    <x v="2"/>
    <x v="0"/>
    <x v="6"/>
    <s v="NEONATOLOGIA "/>
    <x v="618"/>
    <n v="11319"/>
    <s v="ABCD-11319"/>
    <s v="P220"/>
    <s v="SINDROME DE DIFICULTAD RESPIRATORIA DEL RECIEN NACIDO"/>
    <x v="1"/>
    <n v="12757.78"/>
    <n v="12757.78"/>
  </r>
  <r>
    <x v="2"/>
    <x v="0"/>
    <x v="6"/>
    <s v="NEONATOLOGIA "/>
    <x v="618"/>
    <n v="11320"/>
    <s v="ABCD-11320"/>
    <s v="P77"/>
    <s v="ENTEROCOLITIS NECROTIZANTE DEL FETO Y DEL RECIEN NACIDO"/>
    <x v="1"/>
    <n v="1223.9000000000001"/>
    <n v="1223.9000000000001"/>
  </r>
  <r>
    <x v="2"/>
    <x v="0"/>
    <x v="6"/>
    <s v="NEONATOLOGIA "/>
    <x v="582"/>
    <n v="11321"/>
    <s v="ABCD-11321"/>
    <s v="P22"/>
    <s v="DIFICULTAD RESPIRATORIA DEL RECIEN NACIDO"/>
    <x v="1"/>
    <n v="4829.66"/>
    <n v="4829.66"/>
  </r>
  <r>
    <x v="2"/>
    <x v="0"/>
    <x v="6"/>
    <s v="NEONATOLOGIA "/>
    <x v="582"/>
    <n v="11322"/>
    <s v="ABCD-11322"/>
    <s v="Z504"/>
    <s v="PSICOTERAPIA, NO CLASIFICADA EN OTRA PARTE"/>
    <x v="1"/>
    <n v="2999.05"/>
    <n v="2999.05"/>
  </r>
  <r>
    <x v="2"/>
    <x v="0"/>
    <x v="6"/>
    <s v="NEONATOLOGIA "/>
    <x v="619"/>
    <n v="11323"/>
    <s v="ABCD-11323"/>
    <s v="Q210"/>
    <s v="DEFECTO DEL TABIQUE VENTRICULAR"/>
    <x v="1"/>
    <n v="8986.5400000000009"/>
    <n v="8986.5400000000009"/>
  </r>
  <r>
    <x v="2"/>
    <x v="0"/>
    <x v="6"/>
    <s v="NEONATOLOGIA "/>
    <x v="619"/>
    <n v="11324"/>
    <s v="ABCD-11324"/>
    <s v="Q20"/>
    <s v="MALFORMACIONES CONGENITAS DE LAS CAMARAS CARDIACAS Y SUS CONEXIONES"/>
    <x v="1"/>
    <n v="5198.16"/>
    <n v="5198.16"/>
  </r>
  <r>
    <x v="2"/>
    <x v="0"/>
    <x v="6"/>
    <s v="NEONATOLOGIA "/>
    <x v="619"/>
    <n v="11325"/>
    <s v="ABCD-11325"/>
    <s v="P599"/>
    <s v="ICTERICIA NEONATAL, NO ESPECIFICADA"/>
    <x v="1"/>
    <n v="1812.12"/>
    <n v="1812.12"/>
  </r>
  <r>
    <x v="2"/>
    <x v="0"/>
    <x v="6"/>
    <s v="NEONATOLOGIA "/>
    <x v="500"/>
    <n v="11326"/>
    <s v="ABCD-11326"/>
    <s v="P369"/>
    <s v="SEPSIS BACTERIANA DEL RECIEN NACIDO, NO ESPECIFICADA"/>
    <x v="1"/>
    <n v="7583.11"/>
    <n v="7583.11"/>
  </r>
  <r>
    <x v="2"/>
    <x v="0"/>
    <x v="6"/>
    <s v="NEONATOLOGIA "/>
    <x v="500"/>
    <n v="11327"/>
    <s v="ABCD-11327"/>
    <s v="P22"/>
    <s v="DIFICULTAD RESPIRATORIA DEL RECIEN NACIDO"/>
    <x v="1"/>
    <n v="1447.27"/>
    <n v="1447.27"/>
  </r>
  <r>
    <x v="2"/>
    <x v="0"/>
    <x v="6"/>
    <s v="NEONATOLOGIA "/>
    <x v="500"/>
    <n v="11328"/>
    <s v="ABCD-11328"/>
    <s v="P393"/>
    <s v="INFECCION NEONATAL DE LAS VIAS URINARIAS"/>
    <x v="1"/>
    <n v="887.55"/>
    <n v="887.55"/>
  </r>
  <r>
    <x v="2"/>
    <x v="0"/>
    <x v="6"/>
    <s v="NEONATOLOGIA "/>
    <x v="620"/>
    <n v="11329"/>
    <s v="ABCD-11329"/>
    <s v="P369"/>
    <s v="SEPSIS BACTERIANA DEL RECIEN NACIDO, NO ESPECIFICADA"/>
    <x v="1"/>
    <n v="13477.01"/>
    <n v="13477.01"/>
  </r>
  <r>
    <x v="2"/>
    <x v="0"/>
    <x v="6"/>
    <s v="NEONATOLOGIA "/>
    <x v="621"/>
    <n v="11330"/>
    <s v="ABCD-11330"/>
    <s v="P599"/>
    <s v="ICTERICIA NEONATAL, NO ESPECIFICADA"/>
    <x v="1"/>
    <n v="168.3"/>
    <n v="168.3"/>
  </r>
  <r>
    <x v="2"/>
    <x v="0"/>
    <x v="6"/>
    <s v="NEUMOLOGIA "/>
    <x v="490"/>
    <n v="11331"/>
    <s v="ABCD-11331"/>
    <s v="J189"/>
    <s v="NEUMONIA, NO ESPECIFICADA"/>
    <x v="1"/>
    <n v="622.77"/>
    <n v="622.77"/>
  </r>
  <r>
    <x v="2"/>
    <x v="0"/>
    <x v="6"/>
    <s v="NEUMOLOGIA "/>
    <x v="490"/>
    <n v="11332"/>
    <s v="ABCD-11332"/>
    <s v="J159"/>
    <s v="NEUMONIA BACTERIANA, NO ESPECIFICADA"/>
    <x v="1"/>
    <n v="346.96"/>
    <n v="346.96"/>
  </r>
  <r>
    <x v="2"/>
    <x v="0"/>
    <x v="6"/>
    <s v="NEUMOLOGIA "/>
    <x v="490"/>
    <n v="11333"/>
    <s v="ABCD-11333"/>
    <s v="J189"/>
    <s v="NEUMONIA, NO ESPECIFICADA"/>
    <x v="1"/>
    <n v="1134.49"/>
    <n v="1134.49"/>
  </r>
  <r>
    <x v="2"/>
    <x v="0"/>
    <x v="6"/>
    <s v="NEUMOLOGIA "/>
    <x v="490"/>
    <n v="11334"/>
    <s v="ABCD-11334"/>
    <s v="J189"/>
    <s v="NEUMONIA, NO ESPECIFICADA"/>
    <x v="1"/>
    <n v="445.79"/>
    <n v="445.79"/>
  </r>
  <r>
    <x v="2"/>
    <x v="0"/>
    <x v="6"/>
    <s v="NEUMOLOGIA "/>
    <x v="490"/>
    <n v="11335"/>
    <s v="ABCD-11335"/>
    <s v="J22"/>
    <s v="INFECCION AGUDA NO ESPECIFICADA DE LAS VIAS RESPIRATORIAS INFERIORES"/>
    <x v="1"/>
    <n v="109.02"/>
    <n v="109.02"/>
  </r>
  <r>
    <x v="2"/>
    <x v="0"/>
    <x v="6"/>
    <s v="NEUMOLOGIA "/>
    <x v="490"/>
    <n v="11336"/>
    <s v="ABCD-11336"/>
    <s v="I428"/>
    <s v="OTRAS CARDIOMIOPATIAS"/>
    <x v="1"/>
    <n v="944.62"/>
    <n v="944.62"/>
  </r>
  <r>
    <x v="2"/>
    <x v="0"/>
    <x v="6"/>
    <s v="NEUMOLOGIA "/>
    <x v="489"/>
    <n v="11337"/>
    <s v="ABCD-11337"/>
    <s v="R048"/>
    <s v="HEMORRAGIA DE OTROS SITIOS DE LAS VIAS RESPIRATORIAS"/>
    <x v="1"/>
    <n v="285.18"/>
    <n v="285.18"/>
  </r>
  <r>
    <x v="2"/>
    <x v="0"/>
    <x v="6"/>
    <s v="NEUMOLOGIA "/>
    <x v="523"/>
    <n v="11338"/>
    <s v="ABCD-11338"/>
    <s v="J159"/>
    <s v="NEUMONIA BACTERIANA, NO ESPECIFICADA"/>
    <x v="1"/>
    <n v="26.46"/>
    <n v="26.46"/>
  </r>
  <r>
    <x v="2"/>
    <x v="0"/>
    <x v="6"/>
    <s v="NEUMOLOGIA "/>
    <x v="523"/>
    <n v="11339"/>
    <s v="ABCD-11339"/>
    <s v="J22"/>
    <s v="INFECCION AGUDA NO ESPECIFICADA DE LAS VIAS RESPIRATORIAS INFERIORES"/>
    <x v="1"/>
    <n v="359.27"/>
    <n v="359.27"/>
  </r>
  <r>
    <x v="2"/>
    <x v="0"/>
    <x v="6"/>
    <s v="NEUMOLOGIA "/>
    <x v="523"/>
    <n v="11340"/>
    <s v="ABCD-11340"/>
    <s v="J46"/>
    <s v="ESTADO ASMATICO"/>
    <x v="1"/>
    <n v="173.69"/>
    <n v="173.69"/>
  </r>
  <r>
    <x v="2"/>
    <x v="0"/>
    <x v="6"/>
    <s v="NEUMOLOGIA "/>
    <x v="523"/>
    <n v="11341"/>
    <s v="ABCD-11341"/>
    <s v="J189"/>
    <s v="NEUMONIA, NO ESPECIFICADA"/>
    <x v="1"/>
    <n v="642.49"/>
    <n v="642.49"/>
  </r>
  <r>
    <x v="2"/>
    <x v="0"/>
    <x v="6"/>
    <s v="NEUMOLOGIA "/>
    <x v="523"/>
    <n v="11342"/>
    <s v="ABCD-11342"/>
    <s v="J189"/>
    <s v="NEUMONIA, NO ESPECIFICADA"/>
    <x v="1"/>
    <n v="883.59"/>
    <n v="883.59"/>
  </r>
  <r>
    <x v="2"/>
    <x v="0"/>
    <x v="6"/>
    <s v="NEUMOLOGIA "/>
    <x v="523"/>
    <n v="11343"/>
    <s v="ABCD-11343"/>
    <s v="J15"/>
    <s v="NEUMONIA BACTERIANA, NO CLASIFICADA EN OTRA PARTE"/>
    <x v="1"/>
    <n v="26.46"/>
    <n v="26.46"/>
  </r>
  <r>
    <x v="2"/>
    <x v="0"/>
    <x v="6"/>
    <s v="NEUMOLOGIA "/>
    <x v="606"/>
    <n v="11344"/>
    <s v="ABCD-11344"/>
    <s v="I69"/>
    <s v="SECUELAS DE ENFERMEDAD CEREBROVASCULAR"/>
    <x v="1"/>
    <n v="857.75"/>
    <n v="857.75"/>
  </r>
  <r>
    <x v="2"/>
    <x v="0"/>
    <x v="6"/>
    <s v="NEUMOLOGIA "/>
    <x v="606"/>
    <n v="11345"/>
    <s v="ABCD-11345"/>
    <s v="J352"/>
    <s v="HIPERTROFIA DE LAS ADENOIDES"/>
    <x v="1"/>
    <n v="630.76"/>
    <n v="630.76"/>
  </r>
  <r>
    <x v="2"/>
    <x v="0"/>
    <x v="6"/>
    <s v="NEUMOLOGIA "/>
    <x v="606"/>
    <n v="11346"/>
    <s v="ABCD-11346"/>
    <s v="J18"/>
    <s v="NEUMONIA, ORGANISMO NO ESPECIFICADO"/>
    <x v="1"/>
    <n v="1083.31"/>
    <n v="1083.31"/>
  </r>
  <r>
    <x v="2"/>
    <x v="0"/>
    <x v="6"/>
    <s v="NEUMOLOGIA "/>
    <x v="606"/>
    <n v="11347"/>
    <s v="ABCD-11347"/>
    <s v="J189"/>
    <s v="NEUMONIA, NO ESPECIFICADA"/>
    <x v="1"/>
    <n v="536.71"/>
    <n v="536.71"/>
  </r>
  <r>
    <x v="2"/>
    <x v="0"/>
    <x v="6"/>
    <s v="NEUMOLOGIA "/>
    <x v="606"/>
    <n v="11348"/>
    <s v="ABCD-11348"/>
    <s v="A379"/>
    <s v="TOS FERINA, NO ESPECIFICADA"/>
    <x v="1"/>
    <n v="342.62"/>
    <n v="342.62"/>
  </r>
  <r>
    <x v="2"/>
    <x v="0"/>
    <x v="6"/>
    <s v="NEUMOLOGIA "/>
    <x v="503"/>
    <n v="11349"/>
    <s v="ABCD-11349"/>
    <s v="J22"/>
    <s v="INFECCION AGUDA NO ESPECIFICADA DE LAS VIAS RESPIRATORIAS INFERIORES"/>
    <x v="1"/>
    <n v="344.83"/>
    <n v="344.83"/>
  </r>
  <r>
    <x v="2"/>
    <x v="0"/>
    <x v="6"/>
    <s v="NEUMOLOGIA "/>
    <x v="503"/>
    <n v="11350"/>
    <s v="ABCD-11350"/>
    <s v="J069"/>
    <s v="INFECCION AGUDA DE LAS VIAS RESPIRATORIAS SUPERIORES, NO ESPECIFICADA"/>
    <x v="1"/>
    <n v="367.7"/>
    <n v="367.7"/>
  </r>
  <r>
    <x v="2"/>
    <x v="0"/>
    <x v="6"/>
    <s v="NEUMOLOGIA "/>
    <x v="503"/>
    <n v="11351"/>
    <s v="ABCD-11351"/>
    <s v="A37"/>
    <s v="TOS FERINA (TOS CONVULSIVA)"/>
    <x v="1"/>
    <n v="311.39"/>
    <n v="311.39"/>
  </r>
  <r>
    <x v="2"/>
    <x v="0"/>
    <x v="6"/>
    <s v="NEUMOLOGIA "/>
    <x v="596"/>
    <n v="11352"/>
    <s v="ABCD-11352"/>
    <s v="J069"/>
    <s v="INFECCION AGUDA DE LAS VIAS RESPIRATORIAS SUPERIORES, NO ESPECIFICADA"/>
    <x v="1"/>
    <n v="424.15"/>
    <n v="424.15"/>
  </r>
  <r>
    <x v="2"/>
    <x v="0"/>
    <x v="6"/>
    <s v="NEUMOLOGIA "/>
    <x v="525"/>
    <n v="11353"/>
    <s v="ABCD-11353"/>
    <s v="J159"/>
    <s v="NEUMONIA BACTERIANA, NO ESPECIFICADA"/>
    <x v="1"/>
    <n v="940.66"/>
    <n v="940.66"/>
  </r>
  <r>
    <x v="2"/>
    <x v="0"/>
    <x v="6"/>
    <s v="NEUMOLOGIA "/>
    <x v="526"/>
    <n v="11354"/>
    <s v="ABCD-11354"/>
    <s v="E039"/>
    <s v="HIPOTIROIDISMO, NO ESPECIFICADO"/>
    <x v="1"/>
    <n v="1146.1300000000001"/>
    <n v="1146.1300000000001"/>
  </r>
  <r>
    <x v="2"/>
    <x v="0"/>
    <x v="6"/>
    <s v="NEUMOLOGIA "/>
    <x v="526"/>
    <n v="11355"/>
    <s v="ABCD-11355"/>
    <s v="K20"/>
    <s v="ESOFAGITIS"/>
    <x v="1"/>
    <n v="1129.32"/>
    <n v="1129.31"/>
  </r>
  <r>
    <x v="2"/>
    <x v="0"/>
    <x v="6"/>
    <s v="NEUMOLOGIA "/>
    <x v="527"/>
    <n v="11356"/>
    <s v="ABCD-11356"/>
    <s v="J46"/>
    <s v="ESTADO ASMATICO"/>
    <x v="1"/>
    <n v="242.59"/>
    <n v="242.59"/>
  </r>
  <r>
    <x v="2"/>
    <x v="0"/>
    <x v="6"/>
    <s v="NEUMOLOGIA "/>
    <x v="527"/>
    <n v="11357"/>
    <s v="ABCD-11357"/>
    <s v="A06"/>
    <s v="AMEBIASIS"/>
    <x v="1"/>
    <n v="693.84"/>
    <n v="693.84"/>
  </r>
  <r>
    <x v="2"/>
    <x v="0"/>
    <x v="6"/>
    <s v="NEUMOLOGIA "/>
    <x v="527"/>
    <n v="11358"/>
    <s v="ABCD-11358"/>
    <s v="J21"/>
    <s v="BRONQUIOLITIS AGUDA"/>
    <x v="1"/>
    <n v="64.900000000000006"/>
    <n v="64.900000000000006"/>
  </r>
  <r>
    <x v="2"/>
    <x v="0"/>
    <x v="6"/>
    <s v="NEUMOLOGIA "/>
    <x v="593"/>
    <n v="11359"/>
    <s v="ABCD-11359"/>
    <s v="J15"/>
    <s v="NEUMONIA BACTERIANA, NO CLASIFICADA EN OTRA PARTE"/>
    <x v="1"/>
    <n v="1325.53"/>
    <n v="1325.53"/>
  </r>
  <r>
    <x v="2"/>
    <x v="0"/>
    <x v="6"/>
    <s v="NEUMOLOGIA "/>
    <x v="593"/>
    <n v="11360"/>
    <s v="ABCD-11360"/>
    <s v="N390"/>
    <s v="INFECCION DE VIAS URINARIAS, SITIO NO ESPECIFICADO"/>
    <x v="1"/>
    <n v="488.56"/>
    <n v="488.56"/>
  </r>
  <r>
    <x v="2"/>
    <x v="0"/>
    <x v="6"/>
    <s v="NEUMOLOGIA "/>
    <x v="593"/>
    <n v="11361"/>
    <s v="ABCD-11361"/>
    <s v="R068"/>
    <s v="OTRAS ANORMALIDADES DE LA RESPIRACION Y LAS NO ESPECIFICADAS"/>
    <x v="1"/>
    <n v="104.29"/>
    <n v="104.29"/>
  </r>
  <r>
    <x v="2"/>
    <x v="0"/>
    <x v="6"/>
    <s v="NEUMOLOGIA "/>
    <x v="593"/>
    <n v="11362"/>
    <s v="ABCD-11362"/>
    <s v="J069"/>
    <s v="INFECCION AGUDA DE LAS VIAS RESPIRATORIAS SUPERIORES, NO ESPECIFICADA"/>
    <x v="1"/>
    <n v="129.28"/>
    <n v="129.28"/>
  </r>
  <r>
    <x v="2"/>
    <x v="0"/>
    <x v="6"/>
    <s v="NEUMOLOGIA "/>
    <x v="593"/>
    <n v="11363"/>
    <s v="ABCD-11363"/>
    <s v="J180"/>
    <s v="BRONCONEUMONIA, NO ESPECIFICADA"/>
    <x v="1"/>
    <n v="491.99"/>
    <n v="491.99"/>
  </r>
  <r>
    <x v="2"/>
    <x v="0"/>
    <x v="6"/>
    <s v="NEUMOLOGIA "/>
    <x v="593"/>
    <n v="11364"/>
    <s v="ABCD-11364"/>
    <s v="J22"/>
    <s v="INFECCION AGUDA NO ESPECIFICADA DE LAS VIAS RESPIRATORIAS INFERIORES"/>
    <x v="1"/>
    <n v="318.68"/>
    <n v="318.68"/>
  </r>
  <r>
    <x v="2"/>
    <x v="0"/>
    <x v="6"/>
    <s v="NEUMOLOGIA "/>
    <x v="593"/>
    <n v="11365"/>
    <s v="ABCD-11365"/>
    <s v="J129"/>
    <s v="NEUMONIA VIRAL, NO ESPECIFICADA"/>
    <x v="1"/>
    <n v="631.61"/>
    <n v="631.61"/>
  </r>
  <r>
    <x v="2"/>
    <x v="0"/>
    <x v="6"/>
    <s v="NEUMOLOGIA "/>
    <x v="622"/>
    <n v="11366"/>
    <s v="ABCD-11366"/>
    <s v="J22"/>
    <s v="INFECCION AGUDA NO ESPECIFICADA DE LAS VIAS RESPIRATORIAS INFERIORES"/>
    <x v="1"/>
    <n v="521.47"/>
    <n v="521.47"/>
  </r>
  <r>
    <x v="2"/>
    <x v="0"/>
    <x v="6"/>
    <s v="NEUMOLOGIA "/>
    <x v="622"/>
    <n v="11367"/>
    <s v="ABCD-11367"/>
    <s v="J21"/>
    <s v="BRONQUIOLITIS AGUDA"/>
    <x v="1"/>
    <n v="314.73"/>
    <n v="314.73"/>
  </r>
  <r>
    <x v="2"/>
    <x v="0"/>
    <x v="6"/>
    <s v="NEUMOLOGIA "/>
    <x v="622"/>
    <n v="11368"/>
    <s v="ABCD-11368"/>
    <s v="J189"/>
    <s v="NEUMONIA, NO ESPECIFICADA"/>
    <x v="1"/>
    <n v="760.42"/>
    <n v="760.42"/>
  </r>
  <r>
    <x v="2"/>
    <x v="0"/>
    <x v="6"/>
    <s v="NEUMOLOGIA "/>
    <x v="528"/>
    <n v="11369"/>
    <s v="ABCD-11369"/>
    <s v="J01"/>
    <s v="SINUSITIS AGUDA"/>
    <x v="1"/>
    <n v="1879.87"/>
    <n v="1879.87"/>
  </r>
  <r>
    <x v="2"/>
    <x v="0"/>
    <x v="6"/>
    <s v="NEUMOLOGIA "/>
    <x v="528"/>
    <n v="11370"/>
    <s v="ABCD-11370"/>
    <s v="J121"/>
    <s v="NEUMONIA DEBIDA A VIRUS SINCITIAL RESPIRATORIO"/>
    <x v="1"/>
    <n v="728.23"/>
    <n v="728.23"/>
  </r>
  <r>
    <x v="2"/>
    <x v="0"/>
    <x v="6"/>
    <s v="NEUMOLOGIA "/>
    <x v="607"/>
    <n v="11371"/>
    <s v="ABCD-11371"/>
    <s v="J15"/>
    <s v="NEUMONIA BACTERIANA, NO CLASIFICADA EN OTRA PARTE"/>
    <x v="1"/>
    <n v="910.88"/>
    <n v="910.88"/>
  </r>
  <r>
    <x v="2"/>
    <x v="0"/>
    <x v="6"/>
    <s v="NEUMOLOGIA "/>
    <x v="607"/>
    <n v="11372"/>
    <s v="ABCD-11372"/>
    <s v="J159"/>
    <s v="NEUMONIA BACTERIANA, NO ESPECIFICADA"/>
    <x v="1"/>
    <n v="391.35"/>
    <n v="391.35"/>
  </r>
  <r>
    <x v="2"/>
    <x v="0"/>
    <x v="6"/>
    <s v="NEUMOLOGIA "/>
    <x v="530"/>
    <n v="11373"/>
    <s v="ABCD-11373"/>
    <s v="J013"/>
    <s v="SINUSITIS ESFENOIDAL AGUDA"/>
    <x v="1"/>
    <n v="435.18"/>
    <n v="435.18"/>
  </r>
  <r>
    <x v="2"/>
    <x v="0"/>
    <x v="6"/>
    <s v="NEUMOLOGIA "/>
    <x v="530"/>
    <n v="11374"/>
    <s v="ABCD-11374"/>
    <s v="A37"/>
    <s v="TOS FERINA (TOS CONVULSIVA)"/>
    <x v="1"/>
    <n v="337.3"/>
    <n v="337.3"/>
  </r>
  <r>
    <x v="2"/>
    <x v="0"/>
    <x v="6"/>
    <s v="NEUMOLOGIA "/>
    <x v="531"/>
    <n v="11375"/>
    <s v="ABCD-11375"/>
    <s v="A37"/>
    <s v="TOS FERINA (TOS CONVULSIVA)"/>
    <x v="1"/>
    <n v="648.41"/>
    <n v="648.41"/>
  </r>
  <r>
    <x v="2"/>
    <x v="0"/>
    <x v="6"/>
    <s v="NEUMOLOGIA "/>
    <x v="532"/>
    <n v="11376"/>
    <s v="ABCD-11376"/>
    <s v="J069"/>
    <s v="INFECCION AGUDA DE LAS VIAS RESPIRATORIAS SUPERIORES, NO ESPECIFICADA"/>
    <x v="1"/>
    <n v="723.58"/>
    <n v="723.58"/>
  </r>
  <r>
    <x v="2"/>
    <x v="0"/>
    <x v="6"/>
    <s v="NEUMOLOGIA "/>
    <x v="532"/>
    <n v="11377"/>
    <s v="ABCD-11377"/>
    <s v="J189"/>
    <s v="NEUMONIA, NO ESPECIFICADA"/>
    <x v="1"/>
    <n v="947.88"/>
    <n v="947.88"/>
  </r>
  <r>
    <x v="2"/>
    <x v="0"/>
    <x v="6"/>
    <s v="NEUMOLOGIA "/>
    <x v="538"/>
    <n v="11378"/>
    <s v="ABCD-11378"/>
    <s v="K21"/>
    <s v="ENFERMEDAD DEL REFLUJO GASTROESOFAGICO"/>
    <x v="1"/>
    <n v="26.46"/>
    <n v="26.46"/>
  </r>
  <r>
    <x v="2"/>
    <x v="0"/>
    <x v="6"/>
    <s v="NEUMOLOGIA "/>
    <x v="508"/>
    <n v="11379"/>
    <s v="ABCD-11379"/>
    <s v="P261"/>
    <s v="HEMORRAGIA PULMONAR MASIVA ORIGINADA EN EL PERIODO PERINATAL"/>
    <x v="1"/>
    <n v="9332.76"/>
    <n v="9332.76"/>
  </r>
  <r>
    <x v="2"/>
    <x v="0"/>
    <x v="6"/>
    <s v="NEUMOLOGIA "/>
    <x v="611"/>
    <n v="11380"/>
    <s v="ABCD-11380"/>
    <s v="J189"/>
    <s v="NEUMONIA, NO ESPECIFICADA"/>
    <x v="1"/>
    <n v="2198.56"/>
    <n v="2198.56"/>
  </r>
  <r>
    <x v="2"/>
    <x v="0"/>
    <x v="6"/>
    <s v="NEUMOLOGIA "/>
    <x v="611"/>
    <n v="11381"/>
    <s v="ABCD-11381"/>
    <s v="J150"/>
    <s v="NEUMONIA DEBIDA A KLEBSIELLA PNEUMONIAE"/>
    <x v="1"/>
    <n v="9727.15"/>
    <n v="9727.15"/>
  </r>
  <r>
    <x v="2"/>
    <x v="0"/>
    <x v="6"/>
    <s v="NEUMOLOGIA "/>
    <x v="611"/>
    <n v="11382"/>
    <s v="ABCD-11382"/>
    <s v="D539"/>
    <s v="ANEMIA NUTRICIONAL, NO ESPECIFICADA"/>
    <x v="1"/>
    <n v="2576.36"/>
    <n v="2576.36"/>
  </r>
  <r>
    <x v="2"/>
    <x v="0"/>
    <x v="6"/>
    <s v="NEUMOLOGIA "/>
    <x v="511"/>
    <n v="11383"/>
    <s v="ABCD-11383"/>
    <s v="J960"/>
    <s v="INSUFICIENCIA RESPIRATORIA AGUDA"/>
    <x v="1"/>
    <n v="2905.39"/>
    <n v="2905.39"/>
  </r>
  <r>
    <x v="2"/>
    <x v="0"/>
    <x v="6"/>
    <s v="NEUMOLOGIA "/>
    <x v="623"/>
    <n v="11384"/>
    <s v="ABCD-11384"/>
    <s v="P073"/>
    <s v="OTROS RECIEN NACIDOS PRETERMINO"/>
    <x v="1"/>
    <n v="4974.3100000000004"/>
    <n v="4974.3100000000004"/>
  </r>
  <r>
    <x v="2"/>
    <x v="0"/>
    <x v="6"/>
    <s v="NEUMOLOGIA "/>
    <x v="612"/>
    <n v="11385"/>
    <s v="ABCD-11385"/>
    <s v="J159"/>
    <s v="NEUMONIA BACTERIANA, NO ESPECIFICADA"/>
    <x v="1"/>
    <n v="8257.2199999999993"/>
    <n v="8257.2199999999993"/>
  </r>
  <r>
    <x v="2"/>
    <x v="0"/>
    <x v="6"/>
    <s v="NEUMOLOGIA "/>
    <x v="495"/>
    <n v="11386"/>
    <s v="ABCD-11386"/>
    <s v="B370"/>
    <s v="ESTOMATITIS CANDIDIASICA"/>
    <x v="1"/>
    <n v="2512.16"/>
    <n v="2512.16"/>
  </r>
  <r>
    <x v="2"/>
    <x v="0"/>
    <x v="6"/>
    <s v="NEUMOLOGIA "/>
    <x v="488"/>
    <n v="11387"/>
    <s v="ABCD-11387"/>
    <s v="A165"/>
    <s v="PLEURESIA TUBERCULOSA, SIN MENCION DE CONFIRMACION BACTERIOLOGICA O HISTOLOGICA"/>
    <x v="1"/>
    <n v="829.62"/>
    <n v="829.62"/>
  </r>
  <r>
    <x v="2"/>
    <x v="0"/>
    <x v="6"/>
    <s v="NEUMOLOGIA "/>
    <x v="624"/>
    <n v="11388"/>
    <s v="ABCD-11388"/>
    <s v="Z504"/>
    <s v="PSICOTERAPIA, NO CLASIFICADA EN OTRA PARTE"/>
    <x v="1"/>
    <n v="11723.99"/>
    <n v="11723.99"/>
  </r>
  <r>
    <x v="2"/>
    <x v="0"/>
    <x v="6"/>
    <s v="NEUMOLOGIA "/>
    <x v="625"/>
    <n v="11293"/>
    <s v="ABCD-11293"/>
    <s v="H351"/>
    <s v="RETINOPATIA DE LA PREMATURIDAD"/>
    <x v="1"/>
    <n v="7458.25"/>
    <n v="7458.25"/>
  </r>
  <r>
    <x v="2"/>
    <x v="0"/>
    <x v="6"/>
    <s v="NEUMOLOGIA "/>
    <x v="626"/>
    <n v="11389"/>
    <s v="ABCD-11389"/>
    <s v="K21"/>
    <s v="ENFERMEDAD DEL REFLUJO GASTROESOFAGICO"/>
    <x v="1"/>
    <n v="6259.04"/>
    <n v="6259.04"/>
  </r>
  <r>
    <x v="2"/>
    <x v="0"/>
    <x v="6"/>
    <s v="NEUMOLOGIA "/>
    <x v="513"/>
    <n v="11390"/>
    <s v="ABCD-11390"/>
    <s v="Z736"/>
    <s v="PROBLEMAS RELACIONADOS CON LIMITACION DE ACTIVIDADES POR DISCAPACIDAD"/>
    <x v="1"/>
    <n v="26.46"/>
    <n v="26.46"/>
  </r>
  <r>
    <x v="2"/>
    <x v="0"/>
    <x v="6"/>
    <s v="NEUMOLOGIA "/>
    <x v="513"/>
    <n v="11391"/>
    <s v="ABCD-11391"/>
    <s v="P271"/>
    <s v="DISPLASIA BRONCOPULMONAR ORIGINADA EN EL PERIODO PERINATAL"/>
    <x v="1"/>
    <n v="614.9"/>
    <n v="614.9"/>
  </r>
  <r>
    <x v="2"/>
    <x v="0"/>
    <x v="6"/>
    <s v="NEUMOLOGIA "/>
    <x v="589"/>
    <n v="11392"/>
    <s v="ABCD-11392"/>
    <s v="J46"/>
    <s v="ESTADO ASMATICO"/>
    <x v="1"/>
    <n v="1603.45"/>
    <n v="1603.45"/>
  </r>
  <r>
    <x v="2"/>
    <x v="0"/>
    <x v="6"/>
    <s v="NEUMOLOGIA "/>
    <x v="520"/>
    <n v="11393"/>
    <s v="ABCD-11393"/>
    <s v="J219"/>
    <s v="BRONQUIOLITIS AGUDA, NO ESPECIFICADA"/>
    <x v="1"/>
    <n v="1683.03"/>
    <n v="1683.03"/>
  </r>
  <r>
    <x v="2"/>
    <x v="0"/>
    <x v="6"/>
    <s v="NEUMOLOGIA "/>
    <x v="520"/>
    <n v="10919"/>
    <s v="ABCD-10919"/>
    <s v="R26"/>
    <s v="ANORMALIDADES DE LA MARCHA Y DE LA MOVILIDAD"/>
    <x v="1"/>
    <n v="5319.22"/>
    <n v="5319.22"/>
  </r>
  <r>
    <x v="2"/>
    <x v="0"/>
    <x v="6"/>
    <s v="NEUMOLOGIA "/>
    <x v="591"/>
    <n v="10911"/>
    <s v="ABCD-10911"/>
    <s v="K21"/>
    <s v="ENFERMEDAD DEL REFLUJO GASTROESOFAGICO"/>
    <x v="1"/>
    <n v="5806"/>
    <n v="5784.1"/>
  </r>
  <r>
    <x v="2"/>
    <x v="0"/>
    <x v="6"/>
    <s v="NEUMOLOGIA "/>
    <x v="559"/>
    <n v="11394"/>
    <s v="ABCD-11394"/>
    <s v="Z504"/>
    <s v="PSICOTERAPIA, NO CLASIFICADA EN OTRA PARTE"/>
    <x v="1"/>
    <n v="4458.0200000000004"/>
    <n v="4458.0200000000004"/>
  </r>
  <r>
    <x v="2"/>
    <x v="0"/>
    <x v="6"/>
    <s v="NEUMOLOGIA "/>
    <x v="627"/>
    <n v="11395"/>
    <s v="ABCD-11395"/>
    <s v="Z010"/>
    <s v="EXAMEN DE OJOS Y DE LA VISION"/>
    <x v="1"/>
    <n v="1305.24"/>
    <n v="1305.24"/>
  </r>
  <r>
    <x v="2"/>
    <x v="0"/>
    <x v="6"/>
    <s v="NEUMOLOGIA "/>
    <x v="615"/>
    <n v="11396"/>
    <s v="ABCD-11396"/>
    <s v="J189"/>
    <s v="NEUMONIA, NO ESPECIFICADA"/>
    <x v="1"/>
    <n v="2567.5700000000002"/>
    <n v="2545.67"/>
  </r>
  <r>
    <x v="2"/>
    <x v="0"/>
    <x v="6"/>
    <s v="NEUMOLOGIA "/>
    <x v="628"/>
    <n v="11397"/>
    <s v="ABCD-11397"/>
    <s v="Z504"/>
    <s v="PSICOTERAPIA, NO CLASIFICADA EN OTRA PARTE"/>
    <x v="1"/>
    <n v="10549.69"/>
    <n v="10549.69"/>
  </r>
  <r>
    <x v="2"/>
    <x v="0"/>
    <x v="6"/>
    <s v="NEUMOLOGIA "/>
    <x v="582"/>
    <n v="11398"/>
    <s v="ABCD-11398"/>
    <s v="J159"/>
    <s v="NEUMONIA BACTERIANA, NO ESPECIFICADA"/>
    <x v="1"/>
    <n v="3186"/>
    <n v="3186"/>
  </r>
  <r>
    <x v="2"/>
    <x v="0"/>
    <x v="6"/>
    <s v="NEUMOLOGIA "/>
    <x v="619"/>
    <n v="11399"/>
    <s v="ABCD-11399"/>
    <s v="J189"/>
    <s v="NEUMONIA, NO ESPECIFICADA"/>
    <x v="1"/>
    <n v="2637.08"/>
    <n v="2637.08"/>
  </r>
  <r>
    <x v="2"/>
    <x v="0"/>
    <x v="6"/>
    <s v="NEUMOLOGIA "/>
    <x v="619"/>
    <n v="11400"/>
    <s v="ABCD-11400"/>
    <s v="A419"/>
    <s v="SEPTICEMIA, NO ESPECIFICADA"/>
    <x v="1"/>
    <n v="2787.69"/>
    <n v="2787.69"/>
  </r>
  <r>
    <x v="2"/>
    <x v="0"/>
    <x v="6"/>
    <s v="NEUMOLOGIA "/>
    <x v="629"/>
    <n v="11401"/>
    <s v="ABCD-11401"/>
    <s v="R000"/>
    <s v="TAQUICARDIA, NO ESPECIFICADA"/>
    <x v="1"/>
    <n v="12083.8"/>
    <n v="12083.8"/>
  </r>
  <r>
    <x v="2"/>
    <x v="0"/>
    <x v="6"/>
    <s v="NEUMOLOGIA "/>
    <x v="630"/>
    <n v="11402"/>
    <s v="ABCD-11402"/>
    <s v="Q793"/>
    <s v="GASTROSQUISIS"/>
    <x v="1"/>
    <n v="11673.59"/>
    <n v="11673.59"/>
  </r>
  <r>
    <x v="2"/>
    <x v="0"/>
    <x v="6"/>
    <s v="NEUMOLOGIA "/>
    <x v="620"/>
    <n v="11403"/>
    <s v="ABCD-11403"/>
    <s v="J159"/>
    <s v="NEUMONIA BACTERIANA, NO ESPECIFICADA"/>
    <x v="1"/>
    <n v="791.59"/>
    <n v="791.59"/>
  </r>
  <r>
    <x v="2"/>
    <x v="0"/>
    <x v="6"/>
    <s v="NEUMOLOGIA "/>
    <x v="594"/>
    <n v="11404"/>
    <s v="ABCD-11404"/>
    <s v="J46"/>
    <s v="ESTADO ASMATICO"/>
    <x v="1"/>
    <n v="190.02"/>
    <n v="190.02"/>
  </r>
  <r>
    <x v="2"/>
    <x v="0"/>
    <x v="6"/>
    <s v="NEUROCIRUGIA "/>
    <x v="490"/>
    <n v="11405"/>
    <s v="ABCD-11405"/>
    <s v="C920"/>
    <s v="LEUCEMIA MIELOIDE AGUDA"/>
    <x v="1"/>
    <n v="398.55"/>
    <n v="398.55"/>
  </r>
  <r>
    <x v="2"/>
    <x v="0"/>
    <x v="6"/>
    <s v="NEUROCIRUGIA "/>
    <x v="606"/>
    <n v="11406"/>
    <s v="ABCD-11406"/>
    <s v="Q282"/>
    <s v="MALFORMACION ARTERIOVENOSA DE LOS VASOS CEREBRALES"/>
    <x v="1"/>
    <n v="641.75"/>
    <n v="641.75"/>
  </r>
  <r>
    <x v="2"/>
    <x v="0"/>
    <x v="6"/>
    <s v="NEUROCIRUGIA "/>
    <x v="593"/>
    <n v="11407"/>
    <s v="ABCD-11407"/>
    <s v="B829"/>
    <s v="PARASITOSIS INTESTINAL, SIN OTRA ESPECIFICACION"/>
    <x v="1"/>
    <n v="867.07"/>
    <n v="867.07"/>
  </r>
  <r>
    <x v="2"/>
    <x v="0"/>
    <x v="6"/>
    <s v="NEUROCIRUGIA "/>
    <x v="536"/>
    <n v="11408"/>
    <s v="ABCD-11408"/>
    <s v="G911"/>
    <s v="HIDROCEFALO OBSTRUCTIVO"/>
    <x v="1"/>
    <n v="1373.5"/>
    <n v="1373.5"/>
  </r>
  <r>
    <x v="2"/>
    <x v="0"/>
    <x v="6"/>
    <s v="NEUROCIRUGIA "/>
    <x v="538"/>
    <n v="11409"/>
    <s v="ABCD-11409"/>
    <s v="Q600"/>
    <s v="AGENESIA RENAL, UNILATERAL"/>
    <x v="1"/>
    <n v="476.66"/>
    <n v="476.66"/>
  </r>
  <r>
    <x v="2"/>
    <x v="0"/>
    <x v="6"/>
    <s v="NEUROCIRUGIA "/>
    <x v="542"/>
    <n v="11410"/>
    <s v="ABCD-11410"/>
    <s v="G910"/>
    <s v="HIDROCEFALO COMUNICANTE"/>
    <x v="1"/>
    <n v="1632.36"/>
    <n v="1632.36"/>
  </r>
  <r>
    <x v="2"/>
    <x v="0"/>
    <x v="6"/>
    <s v="NEUROCIRUGIA "/>
    <x v="599"/>
    <n v="11408"/>
    <s v="ABCD-11408"/>
    <s v="G00"/>
    <s v="MENINGITIS BACTERIANA, NO CLASIFICADA EN OTRA PARTE"/>
    <x v="1"/>
    <n v="1244.75"/>
    <n v="1244.75"/>
  </r>
  <r>
    <x v="2"/>
    <x v="0"/>
    <x v="6"/>
    <s v="NEUROCIRUGIA "/>
    <x v="611"/>
    <n v="11411"/>
    <s v="ABCD-11411"/>
    <s v="C719"/>
    <s v="TUMOR MALIGNO DEL ENCEFALO, PARTE NO ESPECIFICADA"/>
    <x v="1"/>
    <n v="3922.35"/>
    <n v="3922.35"/>
  </r>
  <r>
    <x v="2"/>
    <x v="0"/>
    <x v="6"/>
    <s v="NEUROCIRUGIA "/>
    <x v="511"/>
    <n v="11412"/>
    <s v="ABCD-11412"/>
    <s v="Q282"/>
    <s v="MALFORMACION ARTERIOVENOSA DE LOS VASOS CEREBRALES"/>
    <x v="1"/>
    <n v="1773.99"/>
    <n v="1563.88"/>
  </r>
  <r>
    <x v="2"/>
    <x v="0"/>
    <x v="6"/>
    <s v="NEUROCIRUGIA "/>
    <x v="520"/>
    <n v="11413"/>
    <s v="ABCD-11413"/>
    <s v="Q011"/>
    <s v="ENCEFALOCELE NASOFRONTAL"/>
    <x v="1"/>
    <n v="3164.72"/>
    <n v="3164.72"/>
  </r>
  <r>
    <x v="2"/>
    <x v="0"/>
    <x v="6"/>
    <s v="NEUROCIRUGIA "/>
    <x v="631"/>
    <n v="11414"/>
    <s v="ABCD-11414"/>
    <s v="S062"/>
    <s v="TRAUMATISMO CEREBRAL DIFUSO"/>
    <x v="1"/>
    <n v="2427.15"/>
    <n v="2427.15"/>
  </r>
  <r>
    <x v="2"/>
    <x v="0"/>
    <x v="6"/>
    <s v="NEUROCIRUGIA "/>
    <x v="570"/>
    <n v="11415"/>
    <s v="ABCD-11415"/>
    <s v="Z504"/>
    <s v="PSICOTERAPIA, NO CLASIFICADA EN OTRA PARTE"/>
    <x v="1"/>
    <n v="2381.7600000000002"/>
    <n v="2381.7600000000002"/>
  </r>
  <r>
    <x v="2"/>
    <x v="0"/>
    <x v="6"/>
    <s v="NEUROCIRUGIA "/>
    <x v="595"/>
    <n v="11416"/>
    <s v="ABCD-11416"/>
    <s v="S020"/>
    <s v="FRACTURA DE LA BOVEDA DEL CRANEO"/>
    <x v="1"/>
    <n v="305.58"/>
    <n v="305.58"/>
  </r>
  <r>
    <x v="2"/>
    <x v="0"/>
    <x v="6"/>
    <s v="NEUROCIRUGIA "/>
    <x v="576"/>
    <n v="11417"/>
    <s v="ABCD-11417"/>
    <s v="G910"/>
    <s v="HIDROCEFALO COMUNICANTE"/>
    <x v="1"/>
    <n v="195.7"/>
    <n v="195.7"/>
  </r>
  <r>
    <x v="2"/>
    <x v="0"/>
    <x v="6"/>
    <s v="NEUROLOGIA "/>
    <x v="490"/>
    <n v="11418"/>
    <s v="ABCD-11418"/>
    <s v="J22"/>
    <s v="INFECCION AGUDA NO ESPECIFICADA DE LAS VIAS RESPIRATORIAS INFERIORES"/>
    <x v="1"/>
    <n v="1157.44"/>
    <n v="1157.44"/>
  </r>
  <r>
    <x v="2"/>
    <x v="0"/>
    <x v="6"/>
    <s v="NEUROLOGIA "/>
    <x v="490"/>
    <n v="11419"/>
    <s v="ABCD-11419"/>
    <s v="R56"/>
    <s v="CONVULSIONES, NO CLASIFICADAS EN OTRA PARTE"/>
    <x v="1"/>
    <n v="935.52"/>
    <n v="935.52"/>
  </r>
  <r>
    <x v="2"/>
    <x v="0"/>
    <x v="6"/>
    <s v="NEUROLOGIA "/>
    <x v="602"/>
    <n v="11420"/>
    <s v="ABCD-11420"/>
    <s v="G610"/>
    <s v="SINDROME DE GUILLAIN-BARRE"/>
    <x v="1"/>
    <n v="147.1"/>
    <n v="147.1"/>
  </r>
  <r>
    <x v="2"/>
    <x v="0"/>
    <x v="6"/>
    <s v="NEUROLOGIA "/>
    <x v="489"/>
    <n v="11421"/>
    <s v="ABCD-11421"/>
    <s v="R56"/>
    <s v="CONVULSIONES, NO CLASIFICADAS EN OTRA PARTE"/>
    <x v="1"/>
    <n v="948.85"/>
    <n v="948.85"/>
  </r>
  <r>
    <x v="2"/>
    <x v="0"/>
    <x v="6"/>
    <s v="NEUROLOGIA "/>
    <x v="524"/>
    <n v="11422"/>
    <s v="ABCD-11422"/>
    <s v="R26"/>
    <s v="ANORMALIDADES DE LA MARCHA Y DE LA MOVILIDAD"/>
    <x v="1"/>
    <n v="2590.12"/>
    <n v="2590.12"/>
  </r>
  <r>
    <x v="2"/>
    <x v="0"/>
    <x v="6"/>
    <s v="NEUROLOGIA "/>
    <x v="524"/>
    <n v="11423"/>
    <s v="ABCD-11423"/>
    <s v="Y598"/>
    <s v="EFECTOS ADVERSOS DE OTRAS VACUNAS Y SUSTANCIAS BIOLOGICAS ESPECIFICADAS"/>
    <x v="1"/>
    <n v="106.76"/>
    <n v="106.76"/>
  </r>
  <r>
    <x v="2"/>
    <x v="0"/>
    <x v="6"/>
    <s v="NEUROLOGIA "/>
    <x v="524"/>
    <n v="11424"/>
    <s v="ABCD-11424"/>
    <s v="J00"/>
    <s v="RINOFARINGITIS AGUDA (RESFRIADO COMUN)"/>
    <x v="1"/>
    <n v="908.35"/>
    <n v="908.35"/>
  </r>
  <r>
    <x v="2"/>
    <x v="0"/>
    <x v="6"/>
    <s v="NEUROLOGIA "/>
    <x v="606"/>
    <n v="11425"/>
    <s v="ABCD-11425"/>
    <s v="R568"/>
    <s v="OTRAS CONVULSIONES Y LAS NO ESPECIFICADAS"/>
    <x v="1"/>
    <n v="948.26"/>
    <n v="948.26"/>
  </r>
  <r>
    <x v="2"/>
    <x v="0"/>
    <x v="6"/>
    <s v="NEUROLOGIA "/>
    <x v="606"/>
    <n v="11426"/>
    <s v="ABCD-11426"/>
    <s v="R56"/>
    <s v="CONVULSIONES, NO CLASIFICADAS EN OTRA PARTE"/>
    <x v="1"/>
    <n v="387.98"/>
    <n v="387.98"/>
  </r>
  <r>
    <x v="2"/>
    <x v="0"/>
    <x v="6"/>
    <s v="NEUROLOGIA "/>
    <x v="606"/>
    <n v="11427"/>
    <s v="ABCD-11427"/>
    <s v="R56"/>
    <s v="CONVULSIONES, NO CLASIFICADAS EN OTRA PARTE"/>
    <x v="1"/>
    <n v="236.55"/>
    <n v="236.55"/>
  </r>
  <r>
    <x v="2"/>
    <x v="0"/>
    <x v="6"/>
    <s v="NEUROLOGIA "/>
    <x v="503"/>
    <n v="11421"/>
    <s v="ABCD-11421"/>
    <s v="R56"/>
    <s v="CONVULSIONES, NO CLASIFICADAS EN OTRA PARTE"/>
    <x v="1"/>
    <n v="169.18"/>
    <n v="169.18"/>
  </r>
  <r>
    <x v="2"/>
    <x v="0"/>
    <x v="6"/>
    <s v="NEUROLOGIA "/>
    <x v="503"/>
    <n v="11428"/>
    <s v="ABCD-11428"/>
    <s v="R56"/>
    <s v="CONVULSIONES, NO CLASIFICADAS EN OTRA PARTE"/>
    <x v="1"/>
    <n v="201.15"/>
    <n v="201.15"/>
  </r>
  <r>
    <x v="2"/>
    <x v="0"/>
    <x v="6"/>
    <s v="NEUROLOGIA "/>
    <x v="503"/>
    <n v="11429"/>
    <s v="ABCD-11429"/>
    <s v="G40"/>
    <s v="EPILEPSIA"/>
    <x v="1"/>
    <n v="111.57"/>
    <n v="111.57"/>
  </r>
  <r>
    <x v="2"/>
    <x v="0"/>
    <x v="6"/>
    <s v="NEUROLOGIA "/>
    <x v="503"/>
    <n v="11430"/>
    <s v="ABCD-11430"/>
    <s v="R568"/>
    <s v="OTRAS CONVULSIONES Y LAS NO ESPECIFICADAS"/>
    <x v="1"/>
    <n v="77.84"/>
    <n v="77.84"/>
  </r>
  <r>
    <x v="2"/>
    <x v="0"/>
    <x v="6"/>
    <s v="NEUROLOGIA "/>
    <x v="503"/>
    <n v="11431"/>
    <s v="ABCD-11431"/>
    <s v="Q851"/>
    <s v="ESCLEROSIS TUBEROSA"/>
    <x v="1"/>
    <n v="951.67"/>
    <n v="951.67"/>
  </r>
  <r>
    <x v="2"/>
    <x v="0"/>
    <x v="6"/>
    <s v="NEUROLOGIA "/>
    <x v="503"/>
    <n v="11432"/>
    <s v="ABCD-11432"/>
    <s v="T00"/>
    <s v="TRAUMATISMOS SUPERFICIALES QUE AFECTAN MULTIPLES REGIONES DEL CUERPO"/>
    <x v="1"/>
    <n v="218.85"/>
    <n v="218.85"/>
  </r>
  <r>
    <x v="2"/>
    <x v="0"/>
    <x v="6"/>
    <s v="NEUROLOGIA "/>
    <x v="596"/>
    <n v="11433"/>
    <s v="ABCD-11433"/>
    <s v="G40"/>
    <s v="EPILEPSIA"/>
    <x v="1"/>
    <n v="191.02"/>
    <n v="191.02"/>
  </r>
  <r>
    <x v="2"/>
    <x v="0"/>
    <x v="6"/>
    <s v="NEUROLOGIA "/>
    <x v="596"/>
    <n v="11434"/>
    <s v="ABCD-11434"/>
    <s v="R56"/>
    <s v="CONVULSIONES, NO CLASIFICADAS EN OTRA PARTE"/>
    <x v="1"/>
    <n v="137.36000000000001"/>
    <n v="137.36000000000001"/>
  </r>
  <r>
    <x v="2"/>
    <x v="0"/>
    <x v="6"/>
    <s v="NEUROLOGIA "/>
    <x v="596"/>
    <n v="11435"/>
    <s v="ABCD-11435"/>
    <s v="G40"/>
    <s v="EPILEPSIA"/>
    <x v="1"/>
    <n v="951.3"/>
    <n v="951.3"/>
  </r>
  <r>
    <x v="2"/>
    <x v="0"/>
    <x v="6"/>
    <s v="NEUROLOGIA "/>
    <x v="525"/>
    <n v="11436"/>
    <s v="ABCD-11436"/>
    <s v="R56"/>
    <s v="CONVULSIONES, NO CLASIFICADAS EN OTRA PARTE"/>
    <x v="1"/>
    <n v="835.76"/>
    <n v="835.76"/>
  </r>
  <r>
    <x v="2"/>
    <x v="0"/>
    <x v="6"/>
    <s v="NEUROLOGIA "/>
    <x v="525"/>
    <n v="11437"/>
    <s v="ABCD-11437"/>
    <s v="J069"/>
    <s v="INFECCION AGUDA DE LAS VIAS RESPIRATORIAS SUPERIORES, NO ESPECIFICADA"/>
    <x v="1"/>
    <n v="211.8"/>
    <n v="211.8"/>
  </r>
  <r>
    <x v="2"/>
    <x v="0"/>
    <x v="6"/>
    <s v="NEUROLOGIA "/>
    <x v="527"/>
    <n v="11438"/>
    <s v="ABCD-11438"/>
    <s v="G40"/>
    <s v="EPILEPSIA"/>
    <x v="1"/>
    <n v="951.48"/>
    <n v="951.48"/>
  </r>
  <r>
    <x v="2"/>
    <x v="0"/>
    <x v="6"/>
    <s v="NEUROLOGIA "/>
    <x v="622"/>
    <n v="11426"/>
    <s v="ABCD-11426"/>
    <s v="R56"/>
    <s v="CONVULSIONES, NO CLASIFICADAS EN OTRA PARTE"/>
    <x v="1"/>
    <n v="265.95"/>
    <n v="265.95"/>
  </r>
  <r>
    <x v="2"/>
    <x v="0"/>
    <x v="6"/>
    <s v="NEUROLOGIA "/>
    <x v="529"/>
    <n v="11439"/>
    <s v="ABCD-11439"/>
    <s v="R56"/>
    <s v="CONVULSIONES, NO CLASIFICADAS EN OTRA PARTE"/>
    <x v="1"/>
    <n v="154.75"/>
    <n v="154.75"/>
  </r>
  <r>
    <x v="2"/>
    <x v="0"/>
    <x v="6"/>
    <s v="NEUROLOGIA "/>
    <x v="532"/>
    <n v="11440"/>
    <s v="ABCD-11440"/>
    <s v="R56"/>
    <s v="CONVULSIONES, NO CLASIFICADAS EN OTRA PARTE"/>
    <x v="1"/>
    <n v="277.27"/>
    <n v="277.27"/>
  </r>
  <r>
    <x v="2"/>
    <x v="0"/>
    <x v="6"/>
    <s v="NEUROLOGIA "/>
    <x v="532"/>
    <n v="11441"/>
    <s v="ABCD-11441"/>
    <s v="R560"/>
    <s v="CONVULSIONES FEBRILES"/>
    <x v="1"/>
    <n v="102.22"/>
    <n v="102.22"/>
  </r>
  <r>
    <x v="2"/>
    <x v="0"/>
    <x v="6"/>
    <s v="NEUROLOGIA "/>
    <x v="508"/>
    <n v="11442"/>
    <s v="ABCD-11442"/>
    <s v="G404"/>
    <s v="OTRAS EPILEPSIAS Y SINDROMES EPILEPTICOS GENERALIZADOS"/>
    <x v="1"/>
    <n v="3568.83"/>
    <n v="3568.83"/>
  </r>
  <r>
    <x v="2"/>
    <x v="0"/>
    <x v="6"/>
    <s v="NEUROLOGIA "/>
    <x v="509"/>
    <n v="11443"/>
    <s v="ABCD-11443"/>
    <s v="R56"/>
    <s v="CONVULSIONES, NO CLASIFICADAS EN OTRA PARTE"/>
    <x v="1"/>
    <n v="5264.95"/>
    <n v="5264.95"/>
  </r>
  <r>
    <x v="2"/>
    <x v="0"/>
    <x v="6"/>
    <s v="NEUROLOGIA "/>
    <x v="488"/>
    <n v="11444"/>
    <s v="ABCD-11444"/>
    <s v="G039"/>
    <s v="MENINGITIS, NO ESPECIFICADA"/>
    <x v="1"/>
    <n v="1590.02"/>
    <n v="1590.02"/>
  </r>
  <r>
    <x v="2"/>
    <x v="0"/>
    <x v="6"/>
    <s v="NEUROLOGIA "/>
    <x v="632"/>
    <n v="11445"/>
    <s v="ABCD-11445"/>
    <s v="N179"/>
    <s v="INSUFICIENCIA RENAL AGUDA, NO ESPECIFICADA"/>
    <x v="1"/>
    <n v="11639.65"/>
    <n v="11639.65"/>
  </r>
  <r>
    <x v="2"/>
    <x v="0"/>
    <x v="6"/>
    <s v="NEUROLOGIA "/>
    <x v="566"/>
    <n v="10917"/>
    <s v="ABCD-10917"/>
    <s v="A379"/>
    <s v="TOS FERINA, NO ESPECIFICADA"/>
    <x v="1"/>
    <n v="3542.82"/>
    <n v="3542.82"/>
  </r>
  <r>
    <x v="2"/>
    <x v="0"/>
    <x v="6"/>
    <s v="NEUROLOGIA "/>
    <x v="627"/>
    <n v="11446"/>
    <s v="ABCD-11446"/>
    <s v="Z504"/>
    <s v="PSICOTERAPIA, NO CLASIFICADA EN OTRA PARTE"/>
    <x v="1"/>
    <n v="1764.86"/>
    <n v="1764.86"/>
  </r>
  <r>
    <x v="2"/>
    <x v="0"/>
    <x v="6"/>
    <s v="NUTRICION Y DIETETICA "/>
    <x v="490"/>
    <n v="11447"/>
    <s v="ABCD-11447"/>
    <s v="Z504"/>
    <s v="PSICOTERAPIA, NO CLASIFICADA EN OTRA PARTE"/>
    <x v="1"/>
    <n v="117.55"/>
    <n v="117.55"/>
  </r>
  <r>
    <x v="2"/>
    <x v="0"/>
    <x v="6"/>
    <s v="NUTRICION Y DIETETICA "/>
    <x v="518"/>
    <n v="11448"/>
    <s v="ABCD-11448"/>
    <s v="E43"/>
    <s v="DESNUTRICION PROTEICOCALORICA SEVERA, NO ESPECIFICADA"/>
    <x v="1"/>
    <n v="9770.9699999999993"/>
    <n v="9770.9699999999993"/>
  </r>
  <r>
    <x v="2"/>
    <x v="0"/>
    <x v="6"/>
    <s v="ODONTOLOGIA PREVENTIVA"/>
    <x v="540"/>
    <n v="11449"/>
    <s v="ABCD-11449"/>
    <s v="K081"/>
    <s v="PERDIDA DE DIENTES POR ACCIDENTE, EXTRACCION O ENFERMEDAD PERIODONTAL LOCAL"/>
    <x v="1"/>
    <n v="130.88999999999999"/>
    <n v="130.88999999999999"/>
  </r>
  <r>
    <x v="2"/>
    <x v="0"/>
    <x v="6"/>
    <s v="OFTALMOLOGIA "/>
    <x v="536"/>
    <n v="11450"/>
    <s v="ABCD-11450"/>
    <s v="H50"/>
    <s v="OTROS ESTRABISMOS"/>
    <x v="1"/>
    <n v="808.34"/>
    <n v="808.34"/>
  </r>
  <r>
    <x v="2"/>
    <x v="0"/>
    <x v="6"/>
    <s v="OFTALMOLOGIA "/>
    <x v="485"/>
    <n v="11451"/>
    <s v="ABCD-11451"/>
    <s v="H114"/>
    <s v="OTROS TRASTORNOS VASCULARES Y QUISTES CONJUNTIVALES"/>
    <x v="1"/>
    <n v="387.11"/>
    <n v="387.11"/>
  </r>
  <r>
    <x v="2"/>
    <x v="0"/>
    <x v="6"/>
    <s v="OFTALMOLOGIA "/>
    <x v="506"/>
    <n v="11452"/>
    <s v="ABCD-11452"/>
    <s v="H501"/>
    <s v="ESTRABISMO CONCOMITANTE DIVERGENTE"/>
    <x v="1"/>
    <n v="906.71"/>
    <n v="906.71"/>
  </r>
  <r>
    <x v="2"/>
    <x v="0"/>
    <x v="6"/>
    <s v="OFTALMOLOGIA "/>
    <x v="542"/>
    <n v="11453"/>
    <s v="ABCD-11453"/>
    <s v="Z540"/>
    <s v="CONVALECENCIA CONSECUTIVA A CIRUGIA"/>
    <x v="1"/>
    <n v="779.1"/>
    <n v="779.1"/>
  </r>
  <r>
    <x v="2"/>
    <x v="0"/>
    <x v="6"/>
    <s v="OFTALMOLOGIA "/>
    <x v="507"/>
    <n v="11454"/>
    <s v="ABCD-11454"/>
    <s v="H50"/>
    <s v="OTROS ESTRABISMOS"/>
    <x v="1"/>
    <n v="80.2"/>
    <n v="80.2"/>
  </r>
  <r>
    <x v="2"/>
    <x v="0"/>
    <x v="6"/>
    <s v="OFTALMOLOGIA "/>
    <x v="633"/>
    <n v="11455"/>
    <s v="ABCD-11455"/>
    <s v="Z540"/>
    <s v="CONVALECENCIA CONSECUTIVA A CIRUGIA"/>
    <x v="1"/>
    <n v="779.81"/>
    <n v="779.81"/>
  </r>
  <r>
    <x v="2"/>
    <x v="0"/>
    <x v="6"/>
    <s v="OFTALMOLOGIA "/>
    <x v="514"/>
    <n v="11456"/>
    <s v="ABCD-11456"/>
    <s v="P271"/>
    <s v="DISPLASIA BRONCOPULMONAR ORIGINADA EN EL PERIODO PERINATAL"/>
    <x v="1"/>
    <n v="2989.91"/>
    <n v="2989.91"/>
  </r>
  <r>
    <x v="2"/>
    <x v="0"/>
    <x v="6"/>
    <s v="OFTALMOLOGIA "/>
    <x v="580"/>
    <n v="11457"/>
    <s v="ABCD-11457"/>
    <s v="Z540"/>
    <s v="CONVALECENCIA CONSECUTIVA A CIRUGIA"/>
    <x v="1"/>
    <n v="301.26"/>
    <n v="301.26"/>
  </r>
  <r>
    <x v="2"/>
    <x v="0"/>
    <x v="6"/>
    <s v="OFTALMOLOGIA "/>
    <x v="580"/>
    <n v="11458"/>
    <s v="ABCD-11458"/>
    <s v="Q120"/>
    <s v="CATARATA CONGENITA"/>
    <x v="1"/>
    <n v="965.82"/>
    <n v="965.82"/>
  </r>
  <r>
    <x v="2"/>
    <x v="0"/>
    <x v="6"/>
    <s v="OTORRINOLARINGOLOGIA "/>
    <x v="634"/>
    <n v="11459"/>
    <s v="ABCD-11459"/>
    <s v="T181"/>
    <s v="CUERPO EXTRAÑO EN EL ESOFAGO"/>
    <x v="1"/>
    <n v="402.74"/>
    <n v="402.74"/>
  </r>
  <r>
    <x v="2"/>
    <x v="0"/>
    <x v="6"/>
    <s v="OTORRINOLARINGOLOGIA "/>
    <x v="604"/>
    <n v="11460"/>
    <s v="ABCD-11460"/>
    <s v="J353"/>
    <s v="HIPERTROFIA DE LAS AMIGDALAS CON HIPERTROFIA DE LAS ADENOIDES"/>
    <x v="1"/>
    <n v="482.85"/>
    <n v="482.85"/>
  </r>
  <r>
    <x v="2"/>
    <x v="0"/>
    <x v="6"/>
    <s v="OTORRINOLARINGOLOGIA "/>
    <x v="536"/>
    <n v="11461"/>
    <s v="ABCD-11461"/>
    <s v="J352"/>
    <s v="HIPERTROFIA DE LAS ADENOIDES"/>
    <x v="1"/>
    <n v="553.6"/>
    <n v="553.6"/>
  </r>
  <r>
    <x v="2"/>
    <x v="0"/>
    <x v="6"/>
    <s v="OTORRINOLARINGOLOGIA "/>
    <x v="485"/>
    <n v="11462"/>
    <s v="ABCD-11462"/>
    <s v="J353"/>
    <s v="HIPERTROFIA DE LAS AMIGDALAS CON HIPERTROFIA DE LAS ADENOIDES"/>
    <x v="1"/>
    <n v="516.65"/>
    <n v="516.65"/>
  </r>
  <r>
    <x v="2"/>
    <x v="0"/>
    <x v="6"/>
    <s v="OTORRINOLARINGOLOGIA "/>
    <x v="538"/>
    <n v="11463"/>
    <s v="ABCD-11463"/>
    <s v="J353"/>
    <s v="HIPERTROFIA DE LAS AMIGDALAS CON HIPERTROFIA DE LAS ADENOIDES"/>
    <x v="1"/>
    <n v="442.95"/>
    <n v="442.95"/>
  </r>
  <r>
    <x v="2"/>
    <x v="0"/>
    <x v="6"/>
    <s v="OTORRINOLARINGOLOGIA "/>
    <x v="506"/>
    <n v="11464"/>
    <s v="ABCD-11464"/>
    <s v="J352"/>
    <s v="HIPERTROFIA DE LAS ADENOIDES"/>
    <x v="1"/>
    <n v="387.64"/>
    <n v="387.64"/>
  </r>
  <r>
    <x v="2"/>
    <x v="0"/>
    <x v="6"/>
    <s v="OTORRINOLARINGOLOGIA "/>
    <x v="506"/>
    <n v="11465"/>
    <s v="ABCD-11465"/>
    <s v="D106"/>
    <s v="TUMOR BENIGNO DE LA NASOFARINGE"/>
    <x v="1"/>
    <n v="325.39"/>
    <n v="325.39"/>
  </r>
  <r>
    <x v="2"/>
    <x v="0"/>
    <x v="6"/>
    <s v="OTORRINOLARINGOLOGIA "/>
    <x v="506"/>
    <n v="11466"/>
    <s v="ABCD-11466"/>
    <s v="J353"/>
    <s v="HIPERTROFIA DE LAS AMIGDALAS CON HIPERTROFIA DE LAS ADENOIDES"/>
    <x v="1"/>
    <n v="500.2"/>
    <n v="500.2"/>
  </r>
  <r>
    <x v="2"/>
    <x v="0"/>
    <x v="6"/>
    <s v="OTORRINOLARINGOLOGIA "/>
    <x v="541"/>
    <n v="11467"/>
    <s v="ABCD-11467"/>
    <s v="J351"/>
    <s v="HIPERTROFIA DE LAS AMIGDALAS"/>
    <x v="1"/>
    <n v="500.77"/>
    <n v="500.77"/>
  </r>
  <r>
    <x v="2"/>
    <x v="0"/>
    <x v="6"/>
    <s v="OTORRINOLARINGOLOGIA "/>
    <x v="635"/>
    <n v="11468"/>
    <s v="ABCD-11468"/>
    <s v="J353"/>
    <s v="HIPERTROFIA DE LAS AMIGDALAS CON HIPERTROFIA DE LAS ADENOIDES"/>
    <x v="1"/>
    <n v="490.61"/>
    <n v="490.61"/>
  </r>
  <r>
    <x v="2"/>
    <x v="0"/>
    <x v="6"/>
    <s v="OTORRINOLARINGOLOGIA "/>
    <x v="542"/>
    <n v="11469"/>
    <s v="ABCD-11469"/>
    <s v="H652"/>
    <s v="OTITIS MEDIA CRONICA SEROSA"/>
    <x v="1"/>
    <n v="343.04"/>
    <n v="342.23"/>
  </r>
  <r>
    <x v="2"/>
    <x v="0"/>
    <x v="6"/>
    <s v="OTORRINOLARINGOLOGIA "/>
    <x v="542"/>
    <n v="11470"/>
    <s v="ABCD-11470"/>
    <s v="J350"/>
    <s v="AMIGDALITIS CRONICA"/>
    <x v="1"/>
    <n v="570.86"/>
    <n v="570.86"/>
  </r>
  <r>
    <x v="2"/>
    <x v="0"/>
    <x v="6"/>
    <s v="OTORRINOLARINGOLOGIA "/>
    <x v="542"/>
    <n v="11471"/>
    <s v="ABCD-11471"/>
    <s v="J352"/>
    <s v="HIPERTROFIA DE LAS ADENOIDES"/>
    <x v="1"/>
    <n v="377.45"/>
    <n v="377.45"/>
  </r>
  <r>
    <x v="2"/>
    <x v="0"/>
    <x v="6"/>
    <s v="OTORRINOLARINGOLOGIA "/>
    <x v="542"/>
    <n v="11472"/>
    <s v="ABCD-11472"/>
    <s v="J353"/>
    <s v="HIPERTROFIA DE LAS AMIGDALAS CON HIPERTROFIA DE LAS ADENOIDES"/>
    <x v="1"/>
    <n v="438.09"/>
    <n v="438.09"/>
  </r>
  <r>
    <x v="2"/>
    <x v="0"/>
    <x v="6"/>
    <s v="OTORRINOLARINGOLOGIA "/>
    <x v="636"/>
    <n v="11473"/>
    <s v="ABCD-11473"/>
    <s v="J352"/>
    <s v="HIPERTROFIA DE LAS ADENOIDES"/>
    <x v="1"/>
    <n v="364.22"/>
    <n v="364.22"/>
  </r>
  <r>
    <x v="2"/>
    <x v="0"/>
    <x v="6"/>
    <s v="OTORRINOLARINGOLOGIA "/>
    <x v="545"/>
    <n v="11474"/>
    <s v="ABCD-11474"/>
    <s v="H653"/>
    <s v="OTITIS MEDIA CRONICA MUCOIDE"/>
    <x v="1"/>
    <n v="1246.3399999999999"/>
    <n v="1244.1400000000001"/>
  </r>
  <r>
    <x v="2"/>
    <x v="0"/>
    <x v="6"/>
    <s v="OTORRINOLARINGOLOGIA "/>
    <x v="550"/>
    <n v="11475"/>
    <s v="ABCD-11475"/>
    <s v="J351"/>
    <s v="HIPERTROFIA DE LAS AMIGDALAS"/>
    <x v="1"/>
    <n v="447.99"/>
    <n v="447.99"/>
  </r>
  <r>
    <x v="2"/>
    <x v="0"/>
    <x v="6"/>
    <s v="OTORRINOLARINGOLOGIA "/>
    <x v="637"/>
    <n v="11476"/>
    <s v="ABCD-11476"/>
    <s v="D106"/>
    <s v="TUMOR BENIGNO DE LA NASOFARINGE"/>
    <x v="1"/>
    <n v="25263.84"/>
    <n v="25263.84"/>
  </r>
  <r>
    <x v="2"/>
    <x v="0"/>
    <x v="6"/>
    <s v="OTORRINOLARINGOLOGIA "/>
    <x v="580"/>
    <n v="11477"/>
    <s v="ABCD-11477"/>
    <s v="J352"/>
    <s v="HIPERTROFIA DE LAS ADENOIDES"/>
    <x v="1"/>
    <n v="354.35"/>
    <n v="354.35"/>
  </r>
  <r>
    <x v="2"/>
    <x v="0"/>
    <x v="6"/>
    <s v="OTORRINOLARINGOLOGIA "/>
    <x v="580"/>
    <n v="11478"/>
    <s v="ABCD-11478"/>
    <s v="J353"/>
    <s v="HIPERTROFIA DE LAS AMIGDALAS CON HIPERTROFIA DE LAS ADENOIDES"/>
    <x v="1"/>
    <n v="417.02"/>
    <n v="417.02"/>
  </r>
  <r>
    <x v="2"/>
    <x v="0"/>
    <x v="6"/>
    <s v="OTORRINOLARINGOLOGIA "/>
    <x v="582"/>
    <n v="11381"/>
    <s v="ABCD-11381"/>
    <s v="Q256"/>
    <s v="ESTENOSIS DE LA ARTERIA PULMONAR"/>
    <x v="1"/>
    <n v="3378.9"/>
    <n v="3378.9"/>
  </r>
  <r>
    <x v="2"/>
    <x v="0"/>
    <x v="6"/>
    <s v="PEDIATRIA GENERAL "/>
    <x v="596"/>
    <n v="11479"/>
    <s v="ABCD-11479"/>
    <s v="A09"/>
    <s v="DIARREA Y GASTROENTERITIS DE PRESUNTO ORIGEN INFECCIOSO"/>
    <x v="1"/>
    <n v="183.82"/>
    <n v="183.82"/>
  </r>
  <r>
    <x v="2"/>
    <x v="0"/>
    <x v="6"/>
    <s v="PEDIATRIA GENERAL "/>
    <x v="638"/>
    <n v="11480"/>
    <s v="ABCD-11480"/>
    <s v="S821"/>
    <s v="FRACTURA DE LA EPIFISIS SUPERIOR DE LA TIBIA"/>
    <x v="1"/>
    <n v="3593.9"/>
    <n v="3593.9"/>
  </r>
  <r>
    <x v="2"/>
    <x v="0"/>
    <x v="6"/>
    <s v="PEDIATRIA GENERAL "/>
    <x v="509"/>
    <n v="11481"/>
    <s v="ABCD-11481"/>
    <s v="Z504"/>
    <s v="PSICOTERAPIA, NO CLASIFICADA EN OTRA PARTE"/>
    <x v="1"/>
    <n v="2014.4"/>
    <n v="2014.4"/>
  </r>
  <r>
    <x v="2"/>
    <x v="0"/>
    <x v="6"/>
    <s v="PEDIATRIA GENERAL "/>
    <x v="513"/>
    <n v="11482"/>
    <s v="ABCD-11482"/>
    <s v="K351"/>
    <s v="APENDICITIS AGUDA CON ABSCESO PERITONEAL"/>
    <x v="1"/>
    <n v="1924.9"/>
    <n v="1924.9"/>
  </r>
  <r>
    <x v="2"/>
    <x v="0"/>
    <x v="6"/>
    <s v="PEDIATRIA GENERAL "/>
    <x v="514"/>
    <n v="11483"/>
    <s v="ABCD-11483"/>
    <s v="E039"/>
    <s v="HIPOTIROIDISMO, NO ESPECIFICADO"/>
    <x v="1"/>
    <n v="26.46"/>
    <n v="26.46"/>
  </r>
  <r>
    <x v="2"/>
    <x v="0"/>
    <x v="6"/>
    <s v="PEDIATRIA GENERAL "/>
    <x v="576"/>
    <n v="11484"/>
    <s v="ABCD-11484"/>
    <s v="S424"/>
    <s v="FRACTURA DE LA EPIFISIS INFERIOR DEL HUMERO"/>
    <x v="1"/>
    <n v="668.27"/>
    <n v="668.26"/>
  </r>
  <r>
    <x v="2"/>
    <x v="0"/>
    <x v="6"/>
    <s v="REUMATOLOGIA "/>
    <x v="597"/>
    <n v="11485"/>
    <s v="ABCD-11485"/>
    <s v="M32"/>
    <s v="LUPUS ERITEMATOSO SISTEMICO"/>
    <x v="1"/>
    <n v="511.65"/>
    <n v="511.65"/>
  </r>
  <r>
    <x v="2"/>
    <x v="0"/>
    <x v="6"/>
    <s v="TRAUMATOLOGIA/ORTOPEDIA "/>
    <x v="503"/>
    <n v="11486"/>
    <s v="ABCD-11486"/>
    <s v="S525"/>
    <s v="FRACTURA DE LA EPIFISIS INFERIOR DEL RADIO"/>
    <x v="1"/>
    <n v="289.93"/>
    <n v="289.93"/>
  </r>
  <r>
    <x v="2"/>
    <x v="0"/>
    <x v="6"/>
    <s v="TRAUMATOLOGIA/ORTOPEDIA "/>
    <x v="604"/>
    <n v="11487"/>
    <s v="ABCD-11487"/>
    <s v="S526"/>
    <s v="FRACTURA DE LA EPIFISIS INFERIOR DEL CUBITO Y DEL RADIO"/>
    <x v="1"/>
    <n v="647.52"/>
    <n v="646.47"/>
  </r>
  <r>
    <x v="2"/>
    <x v="0"/>
    <x v="6"/>
    <s v="TRAUMATOLOGIA/ORTOPEDIA "/>
    <x v="534"/>
    <n v="11488"/>
    <s v="ABCD-11488"/>
    <s v="S424"/>
    <s v="FRACTURA DE LA EPIFISIS INFERIOR DEL HUMERO"/>
    <x v="1"/>
    <n v="26.46"/>
    <n v="26.46"/>
  </r>
  <r>
    <x v="2"/>
    <x v="0"/>
    <x v="6"/>
    <s v="TRAUMATOLOGIA/ORTOPEDIA "/>
    <x v="536"/>
    <n v="11489"/>
    <s v="ABCD-11489"/>
    <s v="S424"/>
    <s v="FRACTURA DE LA EPIFISIS INFERIOR DEL HUMERO"/>
    <x v="1"/>
    <n v="432.47"/>
    <n v="432.47"/>
  </r>
  <r>
    <x v="2"/>
    <x v="0"/>
    <x v="6"/>
    <s v="TRAUMATOLOGIA/ORTOPEDIA "/>
    <x v="536"/>
    <n v="11490"/>
    <s v="ABCD-11490"/>
    <s v="Q650"/>
    <s v="LUXACION CONGENITA DE LA CADERA, UNILATERAL"/>
    <x v="1"/>
    <n v="636.20000000000005"/>
    <n v="636.20000000000005"/>
  </r>
  <r>
    <x v="2"/>
    <x v="0"/>
    <x v="6"/>
    <s v="TRAUMATOLOGIA/ORTOPEDIA "/>
    <x v="485"/>
    <n v="11491"/>
    <s v="ABCD-11491"/>
    <s v="Q743"/>
    <s v="ARTROGRIPOSIS MULTIPLE CONGENITA"/>
    <x v="1"/>
    <n v="4321.72"/>
    <n v="4321.72"/>
  </r>
  <r>
    <x v="2"/>
    <x v="0"/>
    <x v="6"/>
    <s v="TRAUMATOLOGIA/ORTOPEDIA "/>
    <x v="485"/>
    <n v="11492"/>
    <s v="ABCD-11492"/>
    <s v="M670"/>
    <s v="ACORTAMIENTO DEL TENDON DE AQUILES (ADQUIRIDO)"/>
    <x v="1"/>
    <n v="337.15"/>
    <n v="337.15"/>
  </r>
  <r>
    <x v="2"/>
    <x v="0"/>
    <x v="6"/>
    <s v="TRAUMATOLOGIA/ORTOPEDIA "/>
    <x v="538"/>
    <n v="11493"/>
    <s v="ABCD-11493"/>
    <s v="M210"/>
    <s v="DEFORMIDAD EN VALGO, NO CLASIFICADA EN OTRA PARTE"/>
    <x v="1"/>
    <n v="2612.94"/>
    <n v="2612.94"/>
  </r>
  <r>
    <x v="2"/>
    <x v="0"/>
    <x v="6"/>
    <s v="TRAUMATOLOGIA/ORTOPEDIA "/>
    <x v="538"/>
    <n v="11494"/>
    <s v="ABCD-11494"/>
    <s v="M210"/>
    <s v="DEFORMIDAD EN VALGO, NO CLASIFICADA EN OTRA PARTE"/>
    <x v="1"/>
    <n v="2691.66"/>
    <n v="2691.66"/>
  </r>
  <r>
    <x v="2"/>
    <x v="0"/>
    <x v="6"/>
    <s v="TRAUMATOLOGIA/ORTOPEDIA "/>
    <x v="486"/>
    <n v="10907"/>
    <s v="ABCD-10907"/>
    <s v="S524"/>
    <s v="FRACTURA DE LA DIAFISIS DEL CUBITO Y DEL RADIO"/>
    <x v="1"/>
    <n v="1786.22"/>
    <n v="1786.22"/>
  </r>
  <r>
    <x v="2"/>
    <x v="0"/>
    <x v="6"/>
    <s v="TRAUMATOLOGIA/ORTOPEDIA "/>
    <x v="539"/>
    <n v="11495"/>
    <s v="ABCD-11495"/>
    <s v="S424"/>
    <s v="FRACTURA DE LA EPIFISIS INFERIOR DEL HUMERO"/>
    <x v="1"/>
    <n v="898.55"/>
    <n v="898.54"/>
  </r>
  <r>
    <x v="2"/>
    <x v="0"/>
    <x v="6"/>
    <s v="TRAUMATOLOGIA/ORTOPEDIA "/>
    <x v="540"/>
    <n v="11496"/>
    <s v="ABCD-11496"/>
    <s v="S723"/>
    <s v="FRACTURA DE LA DIAFISIS DEL FEMUR"/>
    <x v="1"/>
    <n v="2921.47"/>
    <n v="2921.47"/>
  </r>
  <r>
    <x v="2"/>
    <x v="0"/>
    <x v="6"/>
    <s v="TRAUMATOLOGIA/ORTOPEDIA "/>
    <x v="540"/>
    <n v="11497"/>
    <s v="ABCD-11497"/>
    <s v="S526"/>
    <s v="FRACTURA DE LA EPIFISIS INFERIOR DEL CUBITO Y DEL RADIO"/>
    <x v="1"/>
    <n v="643.4"/>
    <n v="643.4"/>
  </r>
  <r>
    <x v="2"/>
    <x v="0"/>
    <x v="6"/>
    <s v="TRAUMATOLOGIA/ORTOPEDIA "/>
    <x v="506"/>
    <n v="11498"/>
    <s v="ABCD-11498"/>
    <s v="M210"/>
    <s v="DEFORMIDAD EN VALGO, NO CLASIFICADA EN OTRA PARTE"/>
    <x v="1"/>
    <n v="2548.7800000000002"/>
    <n v="2548.7800000000002"/>
  </r>
  <r>
    <x v="2"/>
    <x v="0"/>
    <x v="6"/>
    <s v="TRAUMATOLOGIA/ORTOPEDIA "/>
    <x v="542"/>
    <n v="11499"/>
    <s v="ABCD-11499"/>
    <s v="D162"/>
    <s v="TUMOR BENIGNO DE LOS HUESOS LARGOS DEL MIEMBRO INFERIOR"/>
    <x v="1"/>
    <n v="1228.7"/>
    <n v="1228.7"/>
  </r>
  <r>
    <x v="2"/>
    <x v="0"/>
    <x v="6"/>
    <s v="TRAUMATOLOGIA/ORTOPEDIA "/>
    <x v="636"/>
    <n v="11500"/>
    <s v="ABCD-11500"/>
    <s v="G801"/>
    <s v="DIPLEJIA ESPASTICA"/>
    <x v="1"/>
    <n v="807.35"/>
    <n v="806.55"/>
  </r>
  <r>
    <x v="2"/>
    <x v="0"/>
    <x v="6"/>
    <s v="TRAUMATOLOGIA/ORTOPEDIA "/>
    <x v="636"/>
    <n v="11501"/>
    <s v="ABCD-11501"/>
    <s v="S525"/>
    <s v="FRACTURA DE LA EPIFISIS INFERIOR DEL RADIO"/>
    <x v="1"/>
    <n v="1070.22"/>
    <n v="1070.22"/>
  </r>
  <r>
    <x v="2"/>
    <x v="0"/>
    <x v="6"/>
    <s v="TRAUMATOLOGIA/ORTOPEDIA "/>
    <x v="543"/>
    <n v="11502"/>
    <s v="ABCD-11502"/>
    <s v="S525"/>
    <s v="FRACTURA DE LA EPIFISIS INFERIOR DEL RADIO"/>
    <x v="1"/>
    <n v="615.48"/>
    <n v="615.47"/>
  </r>
  <r>
    <x v="2"/>
    <x v="0"/>
    <x v="6"/>
    <s v="TRAUMATOLOGIA/ORTOPEDIA "/>
    <x v="543"/>
    <n v="11503"/>
    <s v="ABCD-11503"/>
    <s v="Q650"/>
    <s v="LUXACION CONGENITA DE LA CADERA, UNILATERAL"/>
    <x v="1"/>
    <n v="737.92"/>
    <n v="737.92"/>
  </r>
  <r>
    <x v="2"/>
    <x v="0"/>
    <x v="6"/>
    <s v="TRAUMATOLOGIA/ORTOPEDIA "/>
    <x v="545"/>
    <n v="11504"/>
    <s v="ABCD-11504"/>
    <s v="G800"/>
    <s v="PARALISIS CEREBRAL ESPASTICA"/>
    <x v="1"/>
    <n v="1152.68"/>
    <n v="1152.68"/>
  </r>
  <r>
    <x v="2"/>
    <x v="0"/>
    <x v="6"/>
    <s v="TRAUMATOLOGIA/ORTOPEDIA "/>
    <x v="545"/>
    <n v="11505"/>
    <s v="ABCD-11505"/>
    <s v="S525"/>
    <s v="FRACTURA DE LA EPIFISIS INFERIOR DEL RADIO"/>
    <x v="1"/>
    <n v="675.44"/>
    <n v="675.44"/>
  </r>
  <r>
    <x v="2"/>
    <x v="0"/>
    <x v="6"/>
    <s v="TRAUMATOLOGIA/ORTOPEDIA "/>
    <x v="545"/>
    <n v="11506"/>
    <s v="ABCD-11506"/>
    <s v="M201"/>
    <s v="HALLUX VALGUS (ADQUIRIDO)"/>
    <x v="1"/>
    <n v="701.06"/>
    <n v="701.06"/>
  </r>
  <r>
    <x v="2"/>
    <x v="0"/>
    <x v="6"/>
    <s v="TRAUMATOLOGIA/ORTOPEDIA "/>
    <x v="545"/>
    <n v="11115"/>
    <s v="ABCD-11115"/>
    <s v="S526"/>
    <s v="FRACTURA DE LA EPIFISIS INFERIOR DEL CUBITO Y DEL RADIO"/>
    <x v="1"/>
    <n v="931.51"/>
    <n v="931.51"/>
  </r>
  <r>
    <x v="2"/>
    <x v="0"/>
    <x v="6"/>
    <s v="TRAUMATOLOGIA/ORTOPEDIA "/>
    <x v="507"/>
    <n v="11507"/>
    <s v="ABCD-11507"/>
    <s v="S423"/>
    <s v="FRACTURA DE LA DIAFISIS DEL HUMERO"/>
    <x v="1"/>
    <n v="1269.26"/>
    <n v="1269.26"/>
  </r>
  <r>
    <x v="2"/>
    <x v="0"/>
    <x v="6"/>
    <s v="TRAUMATOLOGIA/ORTOPEDIA "/>
    <x v="507"/>
    <n v="11508"/>
    <s v="ABCD-11508"/>
    <s v="S723"/>
    <s v="FRACTURA DE LA DIAFISIS DEL FEMUR"/>
    <x v="1"/>
    <n v="3025.05"/>
    <n v="3025.05"/>
  </r>
  <r>
    <x v="2"/>
    <x v="0"/>
    <x v="6"/>
    <s v="TRAUMATOLOGIA/ORTOPEDIA "/>
    <x v="507"/>
    <n v="11509"/>
    <s v="ABCD-11509"/>
    <s v="T931"/>
    <s v="SECUELAS DE FRACTURA DEL FEMUR"/>
    <x v="1"/>
    <n v="398.47"/>
    <n v="398.47"/>
  </r>
  <r>
    <x v="2"/>
    <x v="0"/>
    <x v="6"/>
    <s v="TRAUMATOLOGIA/ORTOPEDIA "/>
    <x v="546"/>
    <n v="11510"/>
    <s v="ABCD-11510"/>
    <s v="M854"/>
    <s v="QUISTE OSEO SOLITARIO"/>
    <x v="1"/>
    <n v="2887.17"/>
    <n v="2887.17"/>
  </r>
  <r>
    <x v="2"/>
    <x v="0"/>
    <x v="6"/>
    <s v="TRAUMATOLOGIA/ORTOPEDIA "/>
    <x v="548"/>
    <n v="11511"/>
    <s v="ABCD-11511"/>
    <s v="M712"/>
    <s v="QUISTE SINOVIAL DEL HUECO POPLITEO (DE BAKER)"/>
    <x v="1"/>
    <n v="782.09"/>
    <n v="782.09"/>
  </r>
  <r>
    <x v="2"/>
    <x v="0"/>
    <x v="6"/>
    <s v="TRAUMATOLOGIA/ORTOPEDIA "/>
    <x v="639"/>
    <n v="11512"/>
    <s v="ABCD-11512"/>
    <s v="S424"/>
    <s v="FRACTURA DE LA EPIFISIS INFERIOR DEL HUMERO"/>
    <x v="1"/>
    <n v="1717.28"/>
    <n v="1717.28"/>
  </r>
  <r>
    <x v="2"/>
    <x v="0"/>
    <x v="6"/>
    <s v="TRAUMATOLOGIA/ORTOPEDIA "/>
    <x v="640"/>
    <n v="11513"/>
    <s v="ABCD-11513"/>
    <s v="Q650"/>
    <s v="LUXACION CONGENITA DE LA CADERA, UNILATERAL"/>
    <x v="1"/>
    <n v="3703.47"/>
    <n v="3703.47"/>
  </r>
  <r>
    <x v="2"/>
    <x v="0"/>
    <x v="6"/>
    <s v="TRAUMATOLOGIA/ORTOPEDIA "/>
    <x v="592"/>
    <n v="11514"/>
    <s v="ABCD-11514"/>
    <s v="Z504"/>
    <s v="PSICOTERAPIA, NO CLASIFICADA EN OTRA PARTE"/>
    <x v="1"/>
    <n v="2465.58"/>
    <n v="2465.58"/>
  </r>
  <r>
    <x v="2"/>
    <x v="0"/>
    <x v="6"/>
    <s v="TRAUMATOLOGIA/ORTOPEDIA "/>
    <x v="570"/>
    <n v="11515"/>
    <s v="ABCD-11515"/>
    <s v="S91"/>
    <s v="HERIDA DEL TOBILLO Y DEL PIE"/>
    <x v="1"/>
    <n v="1225.19"/>
    <n v="1225.19"/>
  </r>
  <r>
    <x v="2"/>
    <x v="0"/>
    <x v="6"/>
    <s v="TRAUMATOLOGIA/ORTOPEDIA "/>
    <x v="595"/>
    <n v="11516"/>
    <s v="ABCD-11516"/>
    <s v="S099"/>
    <s v="TRAUMATISMO DE LA CABEZA, NO ESPECIFICADO"/>
    <x v="1"/>
    <n v="249.54"/>
    <n v="249.54"/>
  </r>
  <r>
    <x v="2"/>
    <x v="0"/>
    <x v="6"/>
    <s v="TRAUMATOLOGIA/ORTOPEDIA "/>
    <x v="576"/>
    <n v="11517"/>
    <s v="ABCD-11517"/>
    <s v="S525"/>
    <s v="FRACTURA DE LA EPIFISIS INFERIOR DEL RADIO"/>
    <x v="1"/>
    <n v="698.03"/>
    <n v="698.03"/>
  </r>
  <r>
    <x v="2"/>
    <x v="0"/>
    <x v="6"/>
    <s v="TRAUMATOLOGIA/ORTOPEDIA "/>
    <x v="641"/>
    <n v="11518"/>
    <s v="ABCD-11518"/>
    <s v="Q660"/>
    <s v="TALIPES EQUINOVARUS"/>
    <x v="1"/>
    <n v="371.95"/>
    <n v="371.15"/>
  </r>
  <r>
    <x v="2"/>
    <x v="0"/>
    <x v="6"/>
    <s v="TRAUMATOLOGIA/ORTOPEDIA "/>
    <x v="577"/>
    <n v="11519"/>
    <s v="ABCD-11519"/>
    <s v="G802"/>
    <s v="HEMIPLEJIA INFANTIL"/>
    <x v="1"/>
    <n v="576.51"/>
    <n v="576.51"/>
  </r>
  <r>
    <x v="2"/>
    <x v="0"/>
    <x v="6"/>
    <s v="TRAUMATOLOGIA/ORTOPEDIA "/>
    <x v="577"/>
    <n v="11520"/>
    <s v="ABCD-11520"/>
    <s v="D212"/>
    <s v="TUMOR BENIGNO DEL TEJIDO CONJUNTIVO Y OTROS TEJIDOS BLANDOS DEL MIEMBRO INFERIOR, INCLUIDA LA CADERA"/>
    <x v="1"/>
    <n v="537.34"/>
    <n v="537.34"/>
  </r>
  <r>
    <x v="2"/>
    <x v="0"/>
    <x v="6"/>
    <s v="TRAUMATOLOGIA/ORTOPEDIA "/>
    <x v="642"/>
    <n v="11521"/>
    <s v="ABCD-11521"/>
    <s v="G824"/>
    <s v="CUADRIPLEJIA ESPASTICA"/>
    <x v="1"/>
    <n v="940.45"/>
    <n v="939.64"/>
  </r>
  <r>
    <x v="2"/>
    <x v="0"/>
    <x v="6"/>
    <s v="UROLOGIA "/>
    <x v="523"/>
    <n v="11522"/>
    <s v="ABCD-11522"/>
    <s v="N390"/>
    <s v="INFECCION DE VIAS URINARIAS, SITIO NO ESPECIFICADO"/>
    <x v="1"/>
    <n v="26.46"/>
    <n v="26.46"/>
  </r>
  <r>
    <x v="2"/>
    <x v="0"/>
    <x v="6"/>
    <s v="UROLOGIA "/>
    <x v="526"/>
    <n v="11523"/>
    <s v="ABCD-11523"/>
    <s v="N390"/>
    <s v="INFECCION DE VIAS URINARIAS, SITIO NO ESPECIFICADO"/>
    <x v="1"/>
    <n v="389.87"/>
    <n v="389.87"/>
  </r>
  <r>
    <x v="2"/>
    <x v="0"/>
    <x v="6"/>
    <s v="UROLOGIA "/>
    <x v="593"/>
    <n v="11524"/>
    <s v="ABCD-11524"/>
    <s v="N390"/>
    <s v="INFECCION DE VIAS URINARIAS, SITIO NO ESPECIFICADO"/>
    <x v="1"/>
    <n v="720.38"/>
    <n v="720.38"/>
  </r>
  <r>
    <x v="2"/>
    <x v="0"/>
    <x v="6"/>
    <s v="UROLOGIA "/>
    <x v="530"/>
    <n v="11525"/>
    <s v="ABCD-11525"/>
    <s v="N390"/>
    <s v="INFECCION DE VIAS URINARIAS, SITIO NO ESPECIFICADO"/>
    <x v="1"/>
    <n v="372.78"/>
    <n v="372.78"/>
  </r>
  <r>
    <x v="2"/>
    <x v="0"/>
    <x v="6"/>
    <s v="UROLOGIA "/>
    <x v="604"/>
    <n v="11526"/>
    <s v="ABCD-11526"/>
    <s v="Q626"/>
    <s v="MALA POSICION DEL URETER"/>
    <x v="1"/>
    <n v="358.26"/>
    <n v="358.26"/>
  </r>
  <r>
    <x v="2"/>
    <x v="0"/>
    <x v="6"/>
    <s v="UROLOGIA "/>
    <x v="604"/>
    <n v="11527"/>
    <s v="ABCD-11527"/>
    <s v="N492"/>
    <s v="TRASTORNOS INFLAMATORIOS DEL ESCROTO"/>
    <x v="1"/>
    <n v="660.5"/>
    <n v="660.5"/>
  </r>
  <r>
    <x v="2"/>
    <x v="0"/>
    <x v="6"/>
    <s v="UROLOGIA "/>
    <x v="485"/>
    <n v="11528"/>
    <s v="ABCD-11528"/>
    <s v="Q556"/>
    <s v="OTRAS MALFORMACIONES CONGENITAS DEL PENE"/>
    <x v="1"/>
    <n v="923.11"/>
    <n v="923.11"/>
  </r>
  <r>
    <x v="2"/>
    <x v="0"/>
    <x v="6"/>
    <s v="UROLOGIA "/>
    <x v="542"/>
    <n v="11529"/>
    <s v="ABCD-11529"/>
    <s v="Q642"/>
    <s v="VALVULAS URETRALES POSTERIORES CONGENITAS"/>
    <x v="1"/>
    <n v="1096.21"/>
    <n v="1096.21"/>
  </r>
  <r>
    <x v="2"/>
    <x v="0"/>
    <x v="6"/>
    <s v="UROLOGIA "/>
    <x v="639"/>
    <n v="11530"/>
    <s v="ABCD-11530"/>
    <s v="Q03"/>
    <s v="HIDROCEFALO CONGENITO"/>
    <x v="1"/>
    <n v="1265.9000000000001"/>
    <n v="1265.9000000000001"/>
  </r>
  <r>
    <x v="2"/>
    <x v="0"/>
    <x v="6"/>
    <s v="UROLOGIA "/>
    <x v="588"/>
    <n v="11531"/>
    <s v="ABCD-11531"/>
    <s v="Z540"/>
    <s v="CONVALECENCIA CONSECUTIVA A CIRUGIA"/>
    <x v="1"/>
    <n v="3893.42"/>
    <n v="3893.42"/>
  </r>
  <r>
    <x v="2"/>
    <x v="0"/>
    <x v="6"/>
    <s v="UROLOGIA "/>
    <x v="520"/>
    <n v="11532"/>
    <s v="ABCD-11532"/>
    <s v="J069"/>
    <s v="INFECCION AGUDA DE LAS VIAS RESPIRATORIAS SUPERIORES, NO ESPECIFICADA"/>
    <x v="1"/>
    <n v="701"/>
    <n v="701"/>
  </r>
  <r>
    <x v="2"/>
    <x v="0"/>
    <x v="6"/>
    <s v="UROLOGIA "/>
    <x v="580"/>
    <n v="11533"/>
    <s v="ABCD-11533"/>
    <s v="Q54"/>
    <s v="HIPOSPADIAS"/>
    <x v="1"/>
    <n v="1170.8699999999999"/>
    <n v="1170.8699999999999"/>
  </r>
  <r>
    <x v="2"/>
    <x v="0"/>
    <x v="1"/>
    <s v="CIRUGIA GENERAL "/>
    <x v="578"/>
    <n v="11534"/>
    <s v="ABCD-11534"/>
    <s v="K35"/>
    <s v="APENDICITIS AGUDA"/>
    <x v="1"/>
    <n v="1027.31"/>
    <n v="1027.31"/>
  </r>
  <r>
    <x v="2"/>
    <x v="0"/>
    <x v="1"/>
    <s v="CIRUGIA GENERAL "/>
    <x v="578"/>
    <n v="11535"/>
    <s v="ABCD-11535"/>
    <s v="K403"/>
    <s v="HERNIA INGUINAL UNILATERAL O NO ESPECIFICADA, CON OBSTRUCCION, SIN GANGRENA"/>
    <x v="1"/>
    <n v="765.08"/>
    <n v="765.08"/>
  </r>
  <r>
    <x v="2"/>
    <x v="0"/>
    <x v="1"/>
    <s v="CIRUGIA GENERAL "/>
    <x v="579"/>
    <n v="11536"/>
    <s v="ABCD-11536"/>
    <s v="K35"/>
    <s v="APENDICITIS AGUDA"/>
    <x v="1"/>
    <n v="1027.31"/>
    <n v="1027.31"/>
  </r>
  <r>
    <x v="2"/>
    <x v="0"/>
    <x v="1"/>
    <s v="CIRUGIA GENERAL "/>
    <x v="580"/>
    <n v="11537"/>
    <s v="ABCD-11537"/>
    <s v="K35"/>
    <s v="APENDICITIS AGUDA"/>
    <x v="1"/>
    <n v="1027.31"/>
    <n v="1027.31"/>
  </r>
  <r>
    <x v="2"/>
    <x v="0"/>
    <x v="1"/>
    <s v="CIRUGIA GENERAL "/>
    <x v="580"/>
    <n v="11538"/>
    <s v="ABCD-11538"/>
    <s v="K35"/>
    <s v="APENDICITIS AGUDA"/>
    <x v="1"/>
    <n v="1027.31"/>
    <n v="1027.31"/>
  </r>
  <r>
    <x v="2"/>
    <x v="0"/>
    <x v="1"/>
    <s v="GASTROENTEROLOGIA "/>
    <x v="580"/>
    <n v="11539"/>
    <s v="ABCD-11539"/>
    <s v="K518"/>
    <s v="OTRAS COLITIS ULCERATIVAS"/>
    <x v="1"/>
    <n v="267.38"/>
    <n v="267.38"/>
  </r>
  <r>
    <x v="2"/>
    <x v="0"/>
    <x v="1"/>
    <s v="NEONATOLOGIA "/>
    <x v="643"/>
    <n v="11540"/>
    <s v="ABCD-11540"/>
    <s v="S720"/>
    <s v="FRACTURA DEL CUELLO DE FEMUR"/>
    <x v="1"/>
    <n v="7190.12"/>
    <n v="7190.12"/>
  </r>
  <r>
    <x v="2"/>
    <x v="0"/>
    <x v="1"/>
    <s v="NEUMOLOGIA "/>
    <x v="644"/>
    <n v="11541"/>
    <s v="ABCD-11541"/>
    <s v="T310"/>
    <s v="QUEMADURAS EN MENOS 10% CUERPO"/>
    <x v="1"/>
    <n v="1421.1"/>
    <n v="1421.1"/>
  </r>
  <r>
    <x v="2"/>
    <x v="0"/>
    <x v="7"/>
    <s v="ALERGOLOGIA "/>
    <x v="645"/>
    <n v="11542"/>
    <s v="ABCD-11542"/>
    <s v="J304"/>
    <s v="RINITIS ALERGICA, NO ESPECIFICADA"/>
    <x v="2"/>
    <n v="20.68"/>
    <n v="20.68"/>
  </r>
  <r>
    <x v="2"/>
    <x v="0"/>
    <x v="7"/>
    <s v="CARDIOLOGIA "/>
    <x v="645"/>
    <n v="11543"/>
    <s v="ABCD-11543"/>
    <s v="Q250"/>
    <s v="CONDUCTO ARTERIOSO PERMEABLE"/>
    <x v="2"/>
    <n v="19.850000000000001"/>
    <n v="19.850000000000001"/>
  </r>
  <r>
    <x v="2"/>
    <x v="0"/>
    <x v="7"/>
    <s v="CARDIOLOGIA "/>
    <x v="645"/>
    <n v="11544"/>
    <s v="ABCD-11544"/>
    <s v="Q204"/>
    <s v="VENTRICULO CON DOBLE ENTRADA"/>
    <x v="2"/>
    <n v="55.48"/>
    <n v="55.48"/>
  </r>
  <r>
    <x v="2"/>
    <x v="0"/>
    <x v="7"/>
    <s v="CARDIOLOGIA "/>
    <x v="645"/>
    <n v="11545"/>
    <s v="ABCD-11545"/>
    <s v="Q251"/>
    <s v="COARTACION DE LA AORTA"/>
    <x v="2"/>
    <n v="19.850000000000001"/>
    <n v="19.850000000000001"/>
  </r>
  <r>
    <x v="2"/>
    <x v="0"/>
    <x v="7"/>
    <s v="CARDIOLOGIA "/>
    <x v="645"/>
    <n v="11546"/>
    <s v="ABCD-11546"/>
    <s v="Q105"/>
    <s v="ESTENOSIS Y ESTRECHEZ CONGENITAS DEL CONDUCTO LAGRIMAL"/>
    <x v="2"/>
    <n v="76.88"/>
    <n v="76.88"/>
  </r>
  <r>
    <x v="2"/>
    <x v="0"/>
    <x v="7"/>
    <s v="CARDIOLOGIA "/>
    <x v="645"/>
    <n v="11547"/>
    <s v="ABCD-11547"/>
    <s v="Q210"/>
    <s v="DEFECTO DEL TABIQUE VENTRICULAR"/>
    <x v="2"/>
    <n v="52.14"/>
    <n v="52.14"/>
  </r>
  <r>
    <x v="2"/>
    <x v="0"/>
    <x v="7"/>
    <s v="CARDIOLOGIA "/>
    <x v="645"/>
    <n v="11548"/>
    <s v="ABCD-11548"/>
    <s v="R00"/>
    <s v="ANORMALIDADES DEL LATIDO CARDIACO"/>
    <x v="2"/>
    <n v="35.26"/>
    <n v="35.26"/>
  </r>
  <r>
    <x v="2"/>
    <x v="0"/>
    <x v="7"/>
    <s v="CARDIOLOGIA "/>
    <x v="645"/>
    <n v="11549"/>
    <s v="ABCD-11549"/>
    <s v="Q213"/>
    <s v="TETRALOGIA DE FALLOT"/>
    <x v="2"/>
    <n v="41.56"/>
    <n v="41.56"/>
  </r>
  <r>
    <x v="2"/>
    <x v="0"/>
    <x v="7"/>
    <s v="CARDIOLOGIA "/>
    <x v="645"/>
    <n v="11550"/>
    <s v="ABCD-11550"/>
    <s v="R00"/>
    <s v="ANORMALIDADES DEL LATIDO CARDIACO"/>
    <x v="2"/>
    <n v="13.97"/>
    <n v="13.97"/>
  </r>
  <r>
    <x v="2"/>
    <x v="0"/>
    <x v="7"/>
    <s v="CARDIOLOGIA "/>
    <x v="645"/>
    <n v="11551"/>
    <s v="ABCD-11551"/>
    <s v="R00"/>
    <s v="ANORMALIDADES DEL LATIDO CARDIACO"/>
    <x v="2"/>
    <n v="19.850000000000001"/>
    <n v="19.850000000000001"/>
  </r>
  <r>
    <x v="2"/>
    <x v="0"/>
    <x v="7"/>
    <s v="CARDIOLOGIA "/>
    <x v="645"/>
    <n v="11552"/>
    <s v="ABCD-11552"/>
    <s v="H50"/>
    <s v="OTROS ESTRABISMOS"/>
    <x v="2"/>
    <n v="13.97"/>
    <n v="13.97"/>
  </r>
  <r>
    <x v="2"/>
    <x v="0"/>
    <x v="7"/>
    <s v="CARDIOLOGIA "/>
    <x v="645"/>
    <n v="11553"/>
    <s v="ABCD-11553"/>
    <s v="Q251"/>
    <s v="COARTACION DE LA AORTA"/>
    <x v="2"/>
    <n v="20.58"/>
    <n v="20.58"/>
  </r>
  <r>
    <x v="2"/>
    <x v="0"/>
    <x v="7"/>
    <s v="CARDIOLOGIA "/>
    <x v="645"/>
    <n v="11554"/>
    <s v="ABCD-11554"/>
    <s v="R060"/>
    <s v="DISNEA"/>
    <x v="2"/>
    <n v="13.97"/>
    <n v="13.97"/>
  </r>
  <r>
    <x v="2"/>
    <x v="0"/>
    <x v="7"/>
    <s v="CARDIOLOGIA "/>
    <x v="645"/>
    <n v="11555"/>
    <s v="ABCD-11555"/>
    <s v="R011"/>
    <s v="SOPLO CARDIACO, NO ESPECIFICADO"/>
    <x v="2"/>
    <n v="21.71"/>
    <n v="21.71"/>
  </r>
  <r>
    <x v="2"/>
    <x v="0"/>
    <x v="7"/>
    <s v="CARDIOLOGIA "/>
    <x v="646"/>
    <n v="11556"/>
    <s v="ABCD-11556"/>
    <s v="Q213"/>
    <s v="TETRALOGIA DE FALLOT"/>
    <x v="1"/>
    <n v="5145.12"/>
    <n v="5145.12"/>
  </r>
  <r>
    <x v="2"/>
    <x v="0"/>
    <x v="7"/>
    <s v="CARDIOLOGIA "/>
    <x v="647"/>
    <n v="11557"/>
    <s v="ABCD-11557"/>
    <s v="Q210"/>
    <s v="DEFECTO DEL TABIQUE VENTRICULAR"/>
    <x v="1"/>
    <n v="1830.1"/>
    <n v="1830.1"/>
  </r>
  <r>
    <x v="2"/>
    <x v="0"/>
    <x v="7"/>
    <s v="CARDIOLOGIA "/>
    <x v="648"/>
    <n v="11544"/>
    <s v="ABCD-11544"/>
    <s v="Q204"/>
    <s v="VENTRICULO CON DOBLE ENTRADA"/>
    <x v="1"/>
    <n v="12333.18"/>
    <n v="12333.18"/>
  </r>
  <r>
    <x v="2"/>
    <x v="0"/>
    <x v="7"/>
    <s v="CIRUGIA GENERAL "/>
    <x v="645"/>
    <n v="11558"/>
    <s v="ABCD-11558"/>
    <s v="K590"/>
    <s v="CONSTIPACION"/>
    <x v="2"/>
    <n v="19.850000000000001"/>
    <n v="19.850000000000001"/>
  </r>
  <r>
    <x v="2"/>
    <x v="0"/>
    <x v="7"/>
    <s v="CIRUGIA GENERAL "/>
    <x v="645"/>
    <n v="11559"/>
    <s v="ABCD-11559"/>
    <s v="R68"/>
    <s v="OTROS SINTOMAS Y SIGNOS GENERALES"/>
    <x v="2"/>
    <n v="61.35"/>
    <n v="61.35"/>
  </r>
  <r>
    <x v="2"/>
    <x v="0"/>
    <x v="7"/>
    <s v="CIRUGIA GENERAL "/>
    <x v="645"/>
    <n v="11560"/>
    <s v="ABCD-11560"/>
    <s v="N83"/>
    <s v="TRASTORNOS NO INFLAMATORIOS DEL OVARIO, TROMPA DE FALOPIO Y LIGAMENTO ANCHO"/>
    <x v="2"/>
    <n v="13.97"/>
    <n v="13.97"/>
  </r>
  <r>
    <x v="2"/>
    <x v="0"/>
    <x v="7"/>
    <s v="CIRUGIA GENERAL "/>
    <x v="645"/>
    <n v="11561"/>
    <s v="ABCD-11561"/>
    <s v="R68"/>
    <s v="OTROS SINTOMAS Y SIGNOS GENERALES"/>
    <x v="2"/>
    <n v="19.850000000000001"/>
    <n v="19.850000000000001"/>
  </r>
  <r>
    <x v="2"/>
    <x v="0"/>
    <x v="7"/>
    <s v="CIRUGIA GENERAL "/>
    <x v="649"/>
    <n v="11562"/>
    <s v="ABCD-11562"/>
    <s v="D181"/>
    <s v="LINFANGIOMA, DE CUALQUIER SITIO"/>
    <x v="0"/>
    <n v="111.18"/>
    <n v="111.18"/>
  </r>
  <r>
    <x v="2"/>
    <x v="0"/>
    <x v="7"/>
    <s v="CIRUGIA GENERAL "/>
    <x v="649"/>
    <n v="11563"/>
    <s v="ABCD-11563"/>
    <s v="E440"/>
    <s v="DESNUTRICION PROTEICOCALORICA MODERADA"/>
    <x v="0"/>
    <n v="121.2"/>
    <n v="121.2"/>
  </r>
  <r>
    <x v="2"/>
    <x v="0"/>
    <x v="7"/>
    <s v="CIRUGIA GENERAL "/>
    <x v="649"/>
    <n v="11564"/>
    <s v="ABCD-11564"/>
    <s v="J22"/>
    <s v="INFECCION AGUDA NO ESPECIFICADA DE LAS VIAS RESPIRATORIAS INFERIORES"/>
    <x v="0"/>
    <n v="74.150000000000006"/>
    <n v="74.150000000000006"/>
  </r>
  <r>
    <x v="2"/>
    <x v="0"/>
    <x v="7"/>
    <s v="CIRUGIA GENERAL "/>
    <x v="649"/>
    <n v="11565"/>
    <s v="ABCD-11565"/>
    <s v="D649"/>
    <s v="ANEMIA DE TIPO NO ESPECIFICADO"/>
    <x v="0"/>
    <n v="133.44"/>
    <n v="133.44"/>
  </r>
  <r>
    <x v="2"/>
    <x v="0"/>
    <x v="7"/>
    <s v="CIRUGIA GENERAL "/>
    <x v="649"/>
    <n v="11566"/>
    <s v="ABCD-11566"/>
    <s v="G80"/>
    <s v="PARALISIS CEREBRAL INFANTIL"/>
    <x v="0"/>
    <n v="87.96"/>
    <n v="87.96"/>
  </r>
  <r>
    <x v="2"/>
    <x v="0"/>
    <x v="7"/>
    <s v="CIRUGIA GENERAL "/>
    <x v="650"/>
    <n v="11567"/>
    <s v="ABCD-11567"/>
    <s v="F809"/>
    <s v="TRASTORNO DEL DESARROLLO DEL HABLA Y DEL LENGUAJE NO ESPECIFICADO"/>
    <x v="0"/>
    <n v="103.59"/>
    <n v="103.59"/>
  </r>
  <r>
    <x v="2"/>
    <x v="0"/>
    <x v="7"/>
    <s v="CIRUGIA GENERAL "/>
    <x v="651"/>
    <n v="11562"/>
    <s v="ABCD-11562"/>
    <s v="D181"/>
    <s v="LINFANGIOMA, DE CUALQUIER SITIO"/>
    <x v="1"/>
    <n v="1141.1600000000001"/>
    <n v="1141.1600000000001"/>
  </r>
  <r>
    <x v="2"/>
    <x v="0"/>
    <x v="7"/>
    <s v="CIRUGIA GENERAL "/>
    <x v="652"/>
    <n v="11568"/>
    <s v="ABCD-11568"/>
    <s v="K409"/>
    <s v="HERNIA INGUINAL UNILATERAL O NO ESPECIFICADA, SIN OBSTRUCCION NI GANGRENA"/>
    <x v="1"/>
    <n v="765.08"/>
    <n v="765.08"/>
  </r>
  <r>
    <x v="2"/>
    <x v="0"/>
    <x v="7"/>
    <s v="CIRUGIA GENERAL "/>
    <x v="653"/>
    <n v="11569"/>
    <s v="ABCD-11569"/>
    <s v="Q31"/>
    <s v="MALFORMACIONES CONGENITAS DE LA LARINGE"/>
    <x v="1"/>
    <n v="475.87"/>
    <n v="475.87"/>
  </r>
  <r>
    <x v="2"/>
    <x v="0"/>
    <x v="7"/>
    <s v="CIRUGIA GENERAL "/>
    <x v="654"/>
    <n v="11570"/>
    <s v="ABCD-11570"/>
    <s v="J159"/>
    <s v="NEUMONIA BACTERIANA, NO ESPECIFICADA"/>
    <x v="1"/>
    <n v="19845.57"/>
    <n v="19845.57"/>
  </r>
  <r>
    <x v="2"/>
    <x v="0"/>
    <x v="7"/>
    <s v="CIRUGIA PLASTICA "/>
    <x v="655"/>
    <n v="11571"/>
    <s v="ABCD-11571"/>
    <s v="T95"/>
    <s v="SECUELAS DE QUEMADURAS, CORROSIONES Y CONGELAMIENTOS"/>
    <x v="1"/>
    <n v="746.25"/>
    <n v="746.25"/>
  </r>
  <r>
    <x v="2"/>
    <x v="0"/>
    <x v="7"/>
    <s v="CIRUGIA PLASTICA "/>
    <x v="647"/>
    <n v="11572"/>
    <s v="ABCD-11572"/>
    <s v="T314"/>
    <s v="QUEMADURAS QUE AFECTAN DEL 40 AL 49% DE LA SUPERFICIE DEL CUERPO"/>
    <x v="1"/>
    <n v="10264.51"/>
    <n v="10264.51"/>
  </r>
  <r>
    <x v="2"/>
    <x v="0"/>
    <x v="7"/>
    <s v="CIRUGIA PLASTICA "/>
    <x v="656"/>
    <n v="11573"/>
    <s v="ABCD-11573"/>
    <s v="L309"/>
    <s v="DERMATITIS, NO ESPECIFICADA"/>
    <x v="1"/>
    <n v="3561.53"/>
    <n v="3561.53"/>
  </r>
  <r>
    <x v="2"/>
    <x v="0"/>
    <x v="7"/>
    <s v="CIRUGIA VASCULAR "/>
    <x v="645"/>
    <n v="11574"/>
    <s v="ABCD-11574"/>
    <s v="R00"/>
    <s v="ANORMALIDADES DEL LATIDO CARDIACO"/>
    <x v="2"/>
    <n v="13.97"/>
    <n v="13.97"/>
  </r>
  <r>
    <x v="2"/>
    <x v="0"/>
    <x v="7"/>
    <s v="DERMATOLOGIA "/>
    <x v="645"/>
    <n v="11575"/>
    <s v="ABCD-11575"/>
    <s v="K136"/>
    <s v="HIPERPLASIA IRRRITATIVA DE LA MUCOSA BUCAL"/>
    <x v="2"/>
    <n v="39.700000000000003"/>
    <n v="39.700000000000003"/>
  </r>
  <r>
    <x v="2"/>
    <x v="0"/>
    <x v="7"/>
    <s v="DERMATOLOGIA "/>
    <x v="645"/>
    <n v="11576"/>
    <s v="ABCD-11576"/>
    <s v="L708"/>
    <s v="OTROS ACNES"/>
    <x v="2"/>
    <n v="19.850000000000001"/>
    <n v="19.850000000000001"/>
  </r>
  <r>
    <x v="2"/>
    <x v="0"/>
    <x v="7"/>
    <s v="DERMATOLOGIA "/>
    <x v="645"/>
    <n v="11577"/>
    <s v="ABCD-11577"/>
    <s v="D18"/>
    <s v="HEMANGIOMA Y LINFANGIOMA DE CUALQUIER SITIO"/>
    <x v="2"/>
    <n v="37.43"/>
    <n v="37.43"/>
  </r>
  <r>
    <x v="2"/>
    <x v="0"/>
    <x v="7"/>
    <s v="ENDOCRINOLOGIA "/>
    <x v="645"/>
    <n v="11578"/>
    <s v="ABCD-11578"/>
    <s v="E230"/>
    <s v="HIPOPITUITARISMO"/>
    <x v="2"/>
    <n v="39.700000000000003"/>
    <n v="39.700000000000003"/>
  </r>
  <r>
    <x v="2"/>
    <x v="0"/>
    <x v="7"/>
    <s v="ENDOCRINOLOGIA "/>
    <x v="645"/>
    <n v="11579"/>
    <s v="ABCD-11579"/>
    <s v="E660"/>
    <s v="OBESIDAD DEBIDA A EXCESO DE CALORIAS"/>
    <x v="2"/>
    <n v="72.569999999999993"/>
    <n v="72.569999999999993"/>
  </r>
  <r>
    <x v="2"/>
    <x v="0"/>
    <x v="7"/>
    <s v="ENDOCRINOLOGIA "/>
    <x v="645"/>
    <n v="11580"/>
    <s v="ABCD-11580"/>
    <s v="E10"/>
    <s v="DIABETES MELLITUS INSULINODEPENDIENTE"/>
    <x v="2"/>
    <n v="50.53"/>
    <n v="50.53"/>
  </r>
  <r>
    <x v="2"/>
    <x v="0"/>
    <x v="7"/>
    <s v="ENDOCRINOLOGIA "/>
    <x v="645"/>
    <n v="11581"/>
    <s v="ABCD-11581"/>
    <s v="E10"/>
    <s v="DIABETES MELLITUS INSULINODEPENDIENTE"/>
    <x v="2"/>
    <n v="27.74"/>
    <n v="27.74"/>
  </r>
  <r>
    <x v="2"/>
    <x v="0"/>
    <x v="7"/>
    <s v="ENDOCRINOLOGIA "/>
    <x v="657"/>
    <n v="11563"/>
    <s v="ABCD-11563"/>
    <s v="E440"/>
    <s v="DESNUTRICION PROTEICOCALORICA MODERADA"/>
    <x v="1"/>
    <n v="562.12"/>
    <n v="562.12"/>
  </r>
  <r>
    <x v="2"/>
    <x v="0"/>
    <x v="7"/>
    <s v="FISIATRIA "/>
    <x v="645"/>
    <n v="11582"/>
    <s v="ABCD-11582"/>
    <s v="F82"/>
    <s v="TRASTORNO ESPECIFICO DEL DESARROLLO DE LA FUNCION MOTRIZ"/>
    <x v="2"/>
    <n v="37.49"/>
    <n v="37.49"/>
  </r>
  <r>
    <x v="2"/>
    <x v="0"/>
    <x v="7"/>
    <s v="GASTROENTEROLOGIA "/>
    <x v="645"/>
    <n v="11583"/>
    <s v="ABCD-11583"/>
    <s v="K590"/>
    <s v="CONSTIPACION"/>
    <x v="2"/>
    <n v="19.850000000000001"/>
    <n v="19.850000000000001"/>
  </r>
  <r>
    <x v="2"/>
    <x v="0"/>
    <x v="7"/>
    <s v="GASTROENTEROLOGIA "/>
    <x v="645"/>
    <n v="11584"/>
    <s v="ABCD-11584"/>
    <s v="K514"/>
    <s v="SEUDOPOLIPOSIS DEL COLON"/>
    <x v="2"/>
    <n v="19.850000000000001"/>
    <n v="19.850000000000001"/>
  </r>
  <r>
    <x v="2"/>
    <x v="0"/>
    <x v="7"/>
    <s v="GASTROENTEROLOGIA "/>
    <x v="645"/>
    <n v="11585"/>
    <s v="ABCD-11585"/>
    <s v="K21"/>
    <s v="ENFERMEDAD DEL REFLUJO GASTROESOFAGICO"/>
    <x v="2"/>
    <n v="19.850000000000001"/>
    <n v="19.850000000000001"/>
  </r>
  <r>
    <x v="2"/>
    <x v="0"/>
    <x v="7"/>
    <s v="GASTROENTEROLOGIA "/>
    <x v="645"/>
    <n v="11586"/>
    <s v="ABCD-11586"/>
    <s v="K21"/>
    <s v="ENFERMEDAD DEL REFLUJO GASTROESOFAGICO"/>
    <x v="2"/>
    <n v="43.77"/>
    <n v="43.77"/>
  </r>
  <r>
    <x v="2"/>
    <x v="0"/>
    <x v="7"/>
    <s v="GASTROENTEROLOGIA "/>
    <x v="658"/>
    <n v="11587"/>
    <s v="ABCD-11587"/>
    <s v="K29"/>
    <s v="GASTRITIS Y DUODENITIS"/>
    <x v="0"/>
    <n v="79.36"/>
    <n v="79.36"/>
  </r>
  <r>
    <x v="2"/>
    <x v="0"/>
    <x v="7"/>
    <s v="GASTROENTEROLOGIA "/>
    <x v="659"/>
    <n v="11587"/>
    <s v="ABCD-11587"/>
    <s v="K29"/>
    <s v="GASTRITIS Y DUODENITIS"/>
    <x v="1"/>
    <n v="922.58"/>
    <n v="922.58"/>
  </r>
  <r>
    <x v="2"/>
    <x v="0"/>
    <x v="7"/>
    <s v="HEMATOLOGIA "/>
    <x v="645"/>
    <n v="11588"/>
    <s v="ABCD-11588"/>
    <s v="D613"/>
    <s v="ANEMIA APLASTICA IDIOPATICA"/>
    <x v="2"/>
    <n v="849.8"/>
    <n v="849.8"/>
  </r>
  <r>
    <x v="2"/>
    <x v="0"/>
    <x v="7"/>
    <s v="HEMATOLOGIA "/>
    <x v="645"/>
    <n v="11589"/>
    <s v="ABCD-11589"/>
    <s v="M321"/>
    <s v="LUPUS ERITEMATOSO SISTEMICO CON COMPROMISO DE ORGANOS O SISTEMAS"/>
    <x v="2"/>
    <n v="50.25"/>
    <n v="50.25"/>
  </r>
  <r>
    <x v="2"/>
    <x v="0"/>
    <x v="7"/>
    <s v="HEMATOLOGIA "/>
    <x v="645"/>
    <n v="11590"/>
    <s v="ABCD-11590"/>
    <s v="D72"/>
    <s v="OTROS TRASTORNOS DE LOS LEUCOCITOS"/>
    <x v="2"/>
    <n v="22.71"/>
    <n v="22.71"/>
  </r>
  <r>
    <x v="2"/>
    <x v="0"/>
    <x v="7"/>
    <s v="HEMATOLOGIA "/>
    <x v="645"/>
    <n v="11591"/>
    <s v="ABCD-11591"/>
    <s v="D573"/>
    <s v="RASGO DREPANOCITICO"/>
    <x v="2"/>
    <n v="24.2"/>
    <n v="24.2"/>
  </r>
  <r>
    <x v="2"/>
    <x v="0"/>
    <x v="7"/>
    <s v="HEMATOLOGIA "/>
    <x v="645"/>
    <n v="11592"/>
    <s v="ABCD-11592"/>
    <s v="D571"/>
    <s v="ANEMIA FALCIFORME SIN CRISIS"/>
    <x v="2"/>
    <n v="40.700000000000003"/>
    <n v="40.700000000000003"/>
  </r>
  <r>
    <x v="2"/>
    <x v="0"/>
    <x v="7"/>
    <s v="HEMATOLOGIA "/>
    <x v="645"/>
    <n v="11593"/>
    <s v="ABCD-11593"/>
    <s v="D68"/>
    <s v="OTROS DEFECTOS DE LA COAGULACION"/>
    <x v="2"/>
    <n v="57.19"/>
    <n v="57.19"/>
  </r>
  <r>
    <x v="2"/>
    <x v="0"/>
    <x v="7"/>
    <s v="HEMATOLOGIA "/>
    <x v="660"/>
    <n v="11565"/>
    <s v="ABCD-11565"/>
    <s v="D649"/>
    <s v="ANEMIA DE TIPO NO ESPECIFICADO"/>
    <x v="1"/>
    <n v="300.7"/>
    <n v="300.7"/>
  </r>
  <r>
    <x v="2"/>
    <x v="0"/>
    <x v="7"/>
    <s v="HEMATOLOGIA "/>
    <x v="661"/>
    <n v="11589"/>
    <s v="ABCD-11589"/>
    <s v="M321"/>
    <s v="LUPUS ERITEMATOSO SISTEMICO CON COMPROMISO DE ORGANOS O SISTEMAS"/>
    <x v="1"/>
    <n v="121.01"/>
    <n v="121.01"/>
  </r>
  <r>
    <x v="2"/>
    <x v="0"/>
    <x v="7"/>
    <s v="INFECTOLOGÍA "/>
    <x v="662"/>
    <n v="11594"/>
    <s v="ABCD-11594"/>
    <s v="C910"/>
    <s v="LEUCEMIA LINFOBLASTICA AGUDA"/>
    <x v="1"/>
    <n v="692.09"/>
    <n v="692.09"/>
  </r>
  <r>
    <x v="2"/>
    <x v="0"/>
    <x v="7"/>
    <s v="INFECTOLOGÍA "/>
    <x v="663"/>
    <n v="11594"/>
    <s v="ABCD-11594"/>
    <s v="C910"/>
    <s v="LEUCEMIA LINFOBLASTICA AGUDA"/>
    <x v="1"/>
    <n v="378.24"/>
    <n v="378.24"/>
  </r>
  <r>
    <x v="2"/>
    <x v="0"/>
    <x v="7"/>
    <s v="MEDICINA FISICA REHABILITACION"/>
    <x v="645"/>
    <n v="11595"/>
    <s v="ABCD-11595"/>
    <s v="R26"/>
    <s v="ANORMALIDADES DE LA MARCHA Y DE LA MOVILIDAD"/>
    <x v="2"/>
    <n v="103.43"/>
    <n v="103.43"/>
  </r>
  <r>
    <x v="2"/>
    <x v="0"/>
    <x v="7"/>
    <s v="MEDICINA FISICA REHABILITACION"/>
    <x v="664"/>
    <n v="11596"/>
    <s v="ABCD-11596"/>
    <s v="T951"/>
    <s v="SECUELAS DE QUEMADURA, CORROSION Y CONGELAMIENTO DEL TRONCO"/>
    <x v="2"/>
    <n v="10.25"/>
    <n v="10.25"/>
  </r>
  <r>
    <x v="2"/>
    <x v="0"/>
    <x v="7"/>
    <s v="NEFROLOGIA "/>
    <x v="645"/>
    <n v="11597"/>
    <s v="ABCD-11597"/>
    <s v="N18"/>
    <s v="INSUFICIENCIA RENAL CRONICA"/>
    <x v="2"/>
    <n v="132.38"/>
    <n v="132.38"/>
  </r>
  <r>
    <x v="2"/>
    <x v="0"/>
    <x v="7"/>
    <s v="NEFROLOGIA "/>
    <x v="645"/>
    <n v="11598"/>
    <s v="ABCD-11598"/>
    <s v="N29"/>
    <s v="OTROS TRASTORNOS DEL RIÑON Y DEL URETER EN ENFERMEDADES CLASIFICADAS EN OTRA PARTE"/>
    <x v="2"/>
    <n v="187.95"/>
    <n v="187.95"/>
  </r>
  <r>
    <x v="2"/>
    <x v="0"/>
    <x v="7"/>
    <s v="NEFROLOGIA "/>
    <x v="645"/>
    <n v="11599"/>
    <s v="ABCD-11599"/>
    <s v="Q620"/>
    <s v="HIDRONEFROSIS CONGENITA"/>
    <x v="2"/>
    <n v="68.97"/>
    <n v="68.97"/>
  </r>
  <r>
    <x v="2"/>
    <x v="0"/>
    <x v="7"/>
    <s v="NEFROLOGIA "/>
    <x v="645"/>
    <n v="11600"/>
    <s v="ABCD-11600"/>
    <s v="N04"/>
    <s v="SINDROME NEFROTICO"/>
    <x v="2"/>
    <n v="13.97"/>
    <n v="13.97"/>
  </r>
  <r>
    <x v="2"/>
    <x v="0"/>
    <x v="7"/>
    <s v="NEFROLOGIA "/>
    <x v="645"/>
    <n v="11601"/>
    <s v="ABCD-11601"/>
    <s v="N18"/>
    <s v="INSUFICIENCIA RENAL CRONICA"/>
    <x v="2"/>
    <n v="157.88999999999999"/>
    <n v="157.88999999999999"/>
  </r>
  <r>
    <x v="2"/>
    <x v="0"/>
    <x v="7"/>
    <s v="NEFROLOGIA "/>
    <x v="645"/>
    <n v="11602"/>
    <s v="ABCD-11602"/>
    <s v="N04"/>
    <s v="SINDROME NEFROTICO"/>
    <x v="2"/>
    <n v="19.850000000000001"/>
    <n v="19.850000000000001"/>
  </r>
  <r>
    <x v="2"/>
    <x v="0"/>
    <x v="7"/>
    <s v="NEONATOLOGIA "/>
    <x v="665"/>
    <n v="11557"/>
    <s v="ABCD-11557"/>
    <s v="Q210"/>
    <s v="DEFECTO DEL TABIQUE VENTRICULAR"/>
    <x v="0"/>
    <n v="157.43"/>
    <n v="157.43"/>
  </r>
  <r>
    <x v="2"/>
    <x v="0"/>
    <x v="7"/>
    <s v="NEONATOLOGIA "/>
    <x v="665"/>
    <n v="11569"/>
    <s v="ABCD-11569"/>
    <s v="Q31"/>
    <s v="MALFORMACIONES CONGENITAS DE LA LARINGE"/>
    <x v="0"/>
    <n v="93.21"/>
    <n v="93.21"/>
  </r>
  <r>
    <x v="2"/>
    <x v="0"/>
    <x v="7"/>
    <s v="NEONATOLOGIA "/>
    <x v="666"/>
    <n v="11603"/>
    <s v="ABCD-11603"/>
    <s v="P22"/>
    <s v="DIFICULTAD RESPIRATORIA DEL RECIEN NACIDO"/>
    <x v="1"/>
    <n v="3478.27"/>
    <n v="3478.27"/>
  </r>
  <r>
    <x v="2"/>
    <x v="0"/>
    <x v="7"/>
    <s v="NEONATOLOGIA "/>
    <x v="667"/>
    <n v="11604"/>
    <s v="ABCD-11604"/>
    <s v="P220"/>
    <s v="SINDROME DE DIFICULTAD RESPIRATORIA DEL RECIEN NACIDO"/>
    <x v="1"/>
    <n v="1060.97"/>
    <n v="1060.97"/>
  </r>
  <r>
    <x v="2"/>
    <x v="0"/>
    <x v="7"/>
    <s v="NEUMOLOGIA "/>
    <x v="645"/>
    <n v="11605"/>
    <s v="ABCD-11605"/>
    <s v="J47"/>
    <s v="BRONQUIECTASIA"/>
    <x v="2"/>
    <n v="19.850000000000001"/>
    <n v="19.850000000000001"/>
  </r>
  <r>
    <x v="2"/>
    <x v="0"/>
    <x v="7"/>
    <s v="NEUMOLOGIA "/>
    <x v="645"/>
    <n v="11606"/>
    <s v="ABCD-11606"/>
    <s v="J45"/>
    <s v="ASMA"/>
    <x v="2"/>
    <n v="20.45"/>
    <n v="20.45"/>
  </r>
  <r>
    <x v="2"/>
    <x v="0"/>
    <x v="7"/>
    <s v="NEUMOLOGIA "/>
    <x v="645"/>
    <n v="11607"/>
    <s v="ABCD-11607"/>
    <s v="J303"/>
    <s v="OTRAS RINITIS ALERGICAS"/>
    <x v="2"/>
    <n v="40"/>
    <n v="40"/>
  </r>
  <r>
    <x v="2"/>
    <x v="0"/>
    <x v="7"/>
    <s v="NEUMOLOGIA "/>
    <x v="668"/>
    <n v="11608"/>
    <s v="ABCD-11608"/>
    <s v="R56"/>
    <s v="CONVULSIONES, NO CLASIFICADAS EN OTRA PARTE"/>
    <x v="1"/>
    <n v="277.66000000000003"/>
    <n v="277.66000000000003"/>
  </r>
  <r>
    <x v="2"/>
    <x v="0"/>
    <x v="7"/>
    <s v="NEUMOLOGIA "/>
    <x v="647"/>
    <n v="11609"/>
    <s v="ABCD-11609"/>
    <s v="R13"/>
    <s v="DISFAGIA"/>
    <x v="1"/>
    <n v="1387.72"/>
    <n v="1374.38"/>
  </r>
  <r>
    <x v="2"/>
    <x v="0"/>
    <x v="7"/>
    <s v="NEUMOLOGIA "/>
    <x v="669"/>
    <n v="11610"/>
    <s v="ABCD-11610"/>
    <s v="J189"/>
    <s v="NEUMONIA, NO ESPECIFICADA"/>
    <x v="1"/>
    <n v="394.55"/>
    <n v="394.55"/>
  </r>
  <r>
    <x v="2"/>
    <x v="0"/>
    <x v="7"/>
    <s v="NEUROCIRUGIA "/>
    <x v="645"/>
    <n v="11611"/>
    <s v="ABCD-11611"/>
    <s v="G930"/>
    <s v="QUISTE CEREBRAL"/>
    <x v="2"/>
    <n v="252.55"/>
    <n v="239.21"/>
  </r>
  <r>
    <x v="2"/>
    <x v="0"/>
    <x v="7"/>
    <s v="NEUROCIRUGIA "/>
    <x v="645"/>
    <n v="11612"/>
    <s v="ABCD-11612"/>
    <s v="D444"/>
    <s v="TUMOR DE COMPORTAMIENTO INCIERTO O DESCONOCIDO DEL CONDUCTO CRANEOFARINGEO"/>
    <x v="2"/>
    <n v="19.850000000000001"/>
    <n v="19.850000000000001"/>
  </r>
  <r>
    <x v="2"/>
    <x v="0"/>
    <x v="7"/>
    <s v="NEUROCIRUGIA "/>
    <x v="645"/>
    <n v="11613"/>
    <s v="ABCD-11613"/>
    <s v="Q754"/>
    <s v="DISOSTOSIS MAXILOFACIAL"/>
    <x v="2"/>
    <n v="19.850000000000001"/>
    <n v="19.850000000000001"/>
  </r>
  <r>
    <x v="2"/>
    <x v="0"/>
    <x v="7"/>
    <s v="NEUROCIRUGIA "/>
    <x v="645"/>
    <n v="11614"/>
    <s v="ABCD-11614"/>
    <s v="G952"/>
    <s v="COMPRESION MEDULAR, NO ESPECIFICADA"/>
    <x v="2"/>
    <n v="40.43"/>
    <n v="40.43"/>
  </r>
  <r>
    <x v="2"/>
    <x v="0"/>
    <x v="7"/>
    <s v="NEUROCIRUGIA "/>
    <x v="645"/>
    <n v="11615"/>
    <s v="ABCD-11615"/>
    <s v="Q750"/>
    <s v="CRANEOSINOSTOSIS"/>
    <x v="2"/>
    <n v="113.39"/>
    <n v="113.39"/>
  </r>
  <r>
    <x v="2"/>
    <x v="0"/>
    <x v="7"/>
    <s v="NEUROCIRUGIA "/>
    <x v="670"/>
    <n v="11610"/>
    <s v="ABCD-11610"/>
    <s v="J189"/>
    <s v="NEUMONIA, NO ESPECIFICADA"/>
    <x v="0"/>
    <n v="96.95"/>
    <n v="96.95"/>
  </r>
  <r>
    <x v="2"/>
    <x v="0"/>
    <x v="7"/>
    <s v="NEUROCIRUGIA "/>
    <x v="668"/>
    <n v="11616"/>
    <s v="ABCD-11616"/>
    <s v="T06"/>
    <s v="OTROS TRAUMATISMOS QUE AFECTAN MULTIPLES REGIONES DEL CUERPO, NO CLASIFICADAS EN OTRA PARTE"/>
    <x v="1"/>
    <n v="758.71"/>
    <n v="758.71"/>
  </r>
  <r>
    <x v="2"/>
    <x v="0"/>
    <x v="7"/>
    <s v="NEUROLOGIA "/>
    <x v="645"/>
    <n v="11617"/>
    <s v="ABCD-11617"/>
    <s v="G448"/>
    <s v="OTROS SINDROMES DE CEFALEA ESPECIFICADOS"/>
    <x v="2"/>
    <n v="259.06"/>
    <n v="259.06"/>
  </r>
  <r>
    <x v="2"/>
    <x v="0"/>
    <x v="7"/>
    <s v="NEUROLOGIA "/>
    <x v="645"/>
    <n v="11618"/>
    <s v="ABCD-11618"/>
    <s v="Q90"/>
    <s v="SINDROME DE DOWN"/>
    <x v="2"/>
    <n v="13.97"/>
    <n v="13.97"/>
  </r>
  <r>
    <x v="2"/>
    <x v="0"/>
    <x v="7"/>
    <s v="NEUROLOGIA "/>
    <x v="645"/>
    <n v="11619"/>
    <s v="ABCD-11619"/>
    <s v="R568"/>
    <s v="OTRAS CONVULSIONES Y LAS NO ESPECIFICADAS"/>
    <x v="2"/>
    <n v="13.97"/>
    <n v="13.97"/>
  </r>
  <r>
    <x v="2"/>
    <x v="0"/>
    <x v="7"/>
    <s v="NEUROLOGIA "/>
    <x v="645"/>
    <n v="11620"/>
    <s v="ABCD-11620"/>
    <s v="R620"/>
    <s v="RETARDO DEL DESARROLLO"/>
    <x v="2"/>
    <n v="13.97"/>
    <n v="13.97"/>
  </r>
  <r>
    <x v="2"/>
    <x v="0"/>
    <x v="7"/>
    <s v="NEUROLOGIA "/>
    <x v="645"/>
    <n v="11621"/>
    <s v="ABCD-11621"/>
    <s v="G809"/>
    <s v="PARALISIS CEREBRAL INFANTIL, SIN OTRA ESPECIFICACION"/>
    <x v="2"/>
    <n v="148.97999999999999"/>
    <n v="148.97999999999999"/>
  </r>
  <r>
    <x v="2"/>
    <x v="0"/>
    <x v="7"/>
    <s v="NEUROLOGIA "/>
    <x v="645"/>
    <n v="11622"/>
    <s v="ABCD-11622"/>
    <s v="R568"/>
    <s v="OTRAS CONVULSIONES Y LAS NO ESPECIFICADAS"/>
    <x v="2"/>
    <n v="58.13"/>
    <n v="58.13"/>
  </r>
  <r>
    <x v="2"/>
    <x v="0"/>
    <x v="7"/>
    <s v="NEUROLOGIA "/>
    <x v="645"/>
    <n v="11623"/>
    <s v="ABCD-11623"/>
    <s v="G809"/>
    <s v="PARALISIS CEREBRAL INFANTIL, SIN OTRA ESPECIFICACION"/>
    <x v="2"/>
    <n v="19.850000000000001"/>
    <n v="19.850000000000001"/>
  </r>
  <r>
    <x v="2"/>
    <x v="0"/>
    <x v="7"/>
    <s v="NEUROLOGIA "/>
    <x v="645"/>
    <n v="11624"/>
    <s v="ABCD-11624"/>
    <s v="G40"/>
    <s v="EPILEPSIA"/>
    <x v="2"/>
    <n v="19.850000000000001"/>
    <n v="19.850000000000001"/>
  </r>
  <r>
    <x v="2"/>
    <x v="0"/>
    <x v="7"/>
    <s v="NEUROLOGIA "/>
    <x v="645"/>
    <n v="11625"/>
    <s v="ABCD-11625"/>
    <s v="G40"/>
    <s v="EPILEPSIA"/>
    <x v="2"/>
    <n v="19.850000000000001"/>
    <n v="19.850000000000001"/>
  </r>
  <r>
    <x v="2"/>
    <x v="0"/>
    <x v="7"/>
    <s v="NEUROLOGIA "/>
    <x v="645"/>
    <n v="11626"/>
    <s v="ABCD-11626"/>
    <s v="G40"/>
    <s v="EPILEPSIA"/>
    <x v="2"/>
    <n v="35.409999999999997"/>
    <n v="35.409999999999997"/>
  </r>
  <r>
    <x v="2"/>
    <x v="0"/>
    <x v="7"/>
    <s v="NEUROLOGIA "/>
    <x v="645"/>
    <n v="11627"/>
    <s v="ABCD-11627"/>
    <s v="G40"/>
    <s v="EPILEPSIA"/>
    <x v="2"/>
    <n v="171.67"/>
    <n v="171.67"/>
  </r>
  <r>
    <x v="2"/>
    <x v="0"/>
    <x v="7"/>
    <s v="NEUROLOGIA "/>
    <x v="645"/>
    <n v="11628"/>
    <s v="ABCD-11628"/>
    <s v="R55"/>
    <s v="SINCOPE Y COLAPSO"/>
    <x v="2"/>
    <n v="19.850000000000001"/>
    <n v="19.850000000000001"/>
  </r>
  <r>
    <x v="2"/>
    <x v="0"/>
    <x v="7"/>
    <s v="NEUROLOGIA "/>
    <x v="645"/>
    <n v="11629"/>
    <s v="ABCD-11629"/>
    <s v="G40"/>
    <s v="EPILEPSIA"/>
    <x v="2"/>
    <n v="129.74"/>
    <n v="129.74"/>
  </r>
  <r>
    <x v="2"/>
    <x v="0"/>
    <x v="7"/>
    <s v="NEUROLOGIA "/>
    <x v="645"/>
    <n v="11630"/>
    <s v="ABCD-11630"/>
    <s v="R56"/>
    <s v="CONVULSIONES, NO CLASIFICADAS EN OTRA PARTE"/>
    <x v="2"/>
    <n v="13.97"/>
    <n v="13.97"/>
  </r>
  <r>
    <x v="2"/>
    <x v="0"/>
    <x v="7"/>
    <s v="NEUROLOGIA "/>
    <x v="645"/>
    <n v="11631"/>
    <s v="ABCD-11631"/>
    <s v="G40"/>
    <s v="EPILEPSIA"/>
    <x v="2"/>
    <n v="77.27"/>
    <n v="77.27"/>
  </r>
  <r>
    <x v="2"/>
    <x v="0"/>
    <x v="7"/>
    <s v="NEUROLOGIA "/>
    <x v="645"/>
    <n v="11632"/>
    <s v="ABCD-11632"/>
    <s v="G404"/>
    <s v="OTRAS EPILEPSIAS Y SINDROMES EPILEPTICOS GENERALIZADOS"/>
    <x v="2"/>
    <n v="165.6"/>
    <n v="165.6"/>
  </r>
  <r>
    <x v="2"/>
    <x v="0"/>
    <x v="7"/>
    <s v="NEUROLOGIA "/>
    <x v="645"/>
    <n v="11633"/>
    <s v="ABCD-11633"/>
    <s v="G40"/>
    <s v="EPILEPSIA"/>
    <x v="2"/>
    <n v="25.85"/>
    <n v="25.85"/>
  </r>
  <r>
    <x v="2"/>
    <x v="0"/>
    <x v="7"/>
    <s v="NEUROLOGIA "/>
    <x v="645"/>
    <n v="11634"/>
    <s v="ABCD-11634"/>
    <s v="R560"/>
    <s v="CONVULSIONES FEBRILES"/>
    <x v="2"/>
    <n v="58.13"/>
    <n v="58.13"/>
  </r>
  <r>
    <x v="2"/>
    <x v="0"/>
    <x v="7"/>
    <s v="NEUROLOGIA "/>
    <x v="645"/>
    <n v="11635"/>
    <s v="ABCD-11635"/>
    <s v="R568"/>
    <s v="OTRAS CONVULSIONES Y LAS NO ESPECIFICADAS"/>
    <x v="2"/>
    <n v="41.07"/>
    <n v="41.07"/>
  </r>
  <r>
    <x v="2"/>
    <x v="0"/>
    <x v="7"/>
    <s v="NEUROLOGIA "/>
    <x v="645"/>
    <n v="11636"/>
    <s v="ABCD-11636"/>
    <s v="G40"/>
    <s v="EPILEPSIA"/>
    <x v="2"/>
    <n v="53.46"/>
    <n v="53.46"/>
  </r>
  <r>
    <x v="2"/>
    <x v="0"/>
    <x v="7"/>
    <s v="NEUROLOGIA "/>
    <x v="645"/>
    <n v="11637"/>
    <s v="ABCD-11637"/>
    <s v="G40"/>
    <s v="EPILEPSIA"/>
    <x v="2"/>
    <n v="65.33"/>
    <n v="65.33"/>
  </r>
  <r>
    <x v="2"/>
    <x v="0"/>
    <x v="7"/>
    <s v="NEUROLOGIA "/>
    <x v="645"/>
    <n v="11638"/>
    <s v="ABCD-11638"/>
    <s v="G40"/>
    <s v="EPILEPSIA"/>
    <x v="2"/>
    <n v="136.22"/>
    <n v="136.22"/>
  </r>
  <r>
    <x v="2"/>
    <x v="0"/>
    <x v="7"/>
    <s v="NEUROLOGIA "/>
    <x v="645"/>
    <n v="11639"/>
    <s v="ABCD-11639"/>
    <s v="G40"/>
    <s v="EPILEPSIA"/>
    <x v="2"/>
    <n v="71.11"/>
    <n v="71.11"/>
  </r>
  <r>
    <x v="2"/>
    <x v="0"/>
    <x v="7"/>
    <s v="NEUROLOGIA "/>
    <x v="645"/>
    <n v="11640"/>
    <s v="ABCD-11640"/>
    <s v="R56"/>
    <s v="CONVULSIONES, NO CLASIFICADAS EN OTRA PARTE"/>
    <x v="2"/>
    <n v="19.850000000000001"/>
    <n v="19.850000000000001"/>
  </r>
  <r>
    <x v="2"/>
    <x v="0"/>
    <x v="7"/>
    <s v="NEUROLOGIA "/>
    <x v="645"/>
    <n v="11641"/>
    <s v="ABCD-11641"/>
    <s v="G40"/>
    <s v="EPILEPSIA"/>
    <x v="2"/>
    <n v="239.21"/>
    <n v="239.21"/>
  </r>
  <r>
    <x v="2"/>
    <x v="0"/>
    <x v="7"/>
    <s v="NEUROLOGIA "/>
    <x v="645"/>
    <n v="11642"/>
    <s v="ABCD-11642"/>
    <s v="R51"/>
    <s v="CEFALEA"/>
    <x v="2"/>
    <n v="65.33"/>
    <n v="65.33"/>
  </r>
  <r>
    <x v="2"/>
    <x v="0"/>
    <x v="7"/>
    <s v="NEUROLOGIA "/>
    <x v="645"/>
    <n v="11643"/>
    <s v="ABCD-11643"/>
    <s v="F808"/>
    <s v="OTROS TRASTORNOS DEL DESARROLLO DEL HABLA Y DEL LENGUAJE"/>
    <x v="2"/>
    <n v="152.26"/>
    <n v="152.26"/>
  </r>
  <r>
    <x v="2"/>
    <x v="0"/>
    <x v="7"/>
    <s v="NEUROLOGIA "/>
    <x v="645"/>
    <n v="11644"/>
    <s v="ABCD-11644"/>
    <s v="G40"/>
    <s v="EPILEPSIA"/>
    <x v="2"/>
    <n v="65.33"/>
    <n v="65.33"/>
  </r>
  <r>
    <x v="2"/>
    <x v="0"/>
    <x v="7"/>
    <s v="NEUROLOGIA "/>
    <x v="645"/>
    <n v="11645"/>
    <s v="ABCD-11645"/>
    <s v="Q02"/>
    <s v="MICROCEFALIA"/>
    <x v="2"/>
    <n v="19.850000000000001"/>
    <n v="19.850000000000001"/>
  </r>
  <r>
    <x v="2"/>
    <x v="0"/>
    <x v="7"/>
    <s v="NEUROLOGIA "/>
    <x v="645"/>
    <n v="11646"/>
    <s v="ABCD-11646"/>
    <s v="F808"/>
    <s v="OTROS TRASTORNOS DEL DESARROLLO DEL HABLA Y DEL LENGUAJE"/>
    <x v="2"/>
    <n v="89.77"/>
    <n v="89.77"/>
  </r>
  <r>
    <x v="2"/>
    <x v="0"/>
    <x v="7"/>
    <s v="NEUROLOGIA "/>
    <x v="645"/>
    <n v="11647"/>
    <s v="ABCD-11647"/>
    <s v="S020"/>
    <s v="FRACTURA DE LA BOVEDA DEL CRANEO"/>
    <x v="2"/>
    <n v="55.95"/>
    <n v="55.95"/>
  </r>
  <r>
    <x v="2"/>
    <x v="0"/>
    <x v="7"/>
    <s v="NEUROLOGIA "/>
    <x v="645"/>
    <n v="11648"/>
    <s v="ABCD-11648"/>
    <s v="G404"/>
    <s v="OTRAS EPILEPSIAS Y SINDROMES EPILEPTICOS GENERALIZADOS"/>
    <x v="2"/>
    <n v="129.72999999999999"/>
    <n v="129.72999999999999"/>
  </r>
  <r>
    <x v="2"/>
    <x v="0"/>
    <x v="7"/>
    <s v="NEUROLOGIA "/>
    <x v="645"/>
    <n v="11649"/>
    <s v="ABCD-11649"/>
    <s v="G40"/>
    <s v="EPILEPSIA"/>
    <x v="2"/>
    <n v="19.850000000000001"/>
    <n v="19.850000000000001"/>
  </r>
  <r>
    <x v="2"/>
    <x v="0"/>
    <x v="7"/>
    <s v="NEUROLOGIA "/>
    <x v="645"/>
    <n v="11650"/>
    <s v="ABCD-11650"/>
    <s v="G40"/>
    <s v="EPILEPSIA"/>
    <x v="2"/>
    <n v="98.85"/>
    <n v="98.85"/>
  </r>
  <r>
    <x v="2"/>
    <x v="0"/>
    <x v="7"/>
    <s v="NEUROLOGIA "/>
    <x v="645"/>
    <n v="11651"/>
    <s v="ABCD-11651"/>
    <s v="G40"/>
    <s v="EPILEPSIA"/>
    <x v="2"/>
    <n v="19.850000000000001"/>
    <n v="19.850000000000001"/>
  </r>
  <r>
    <x v="2"/>
    <x v="0"/>
    <x v="7"/>
    <s v="NEUROLOGIA "/>
    <x v="645"/>
    <n v="11652"/>
    <s v="ABCD-11652"/>
    <s v="G801"/>
    <s v="DIPLEJIA ESPASTICA"/>
    <x v="2"/>
    <n v="19.850000000000001"/>
    <n v="19.850000000000001"/>
  </r>
  <r>
    <x v="2"/>
    <x v="0"/>
    <x v="7"/>
    <s v="NEUROLOGIA "/>
    <x v="645"/>
    <n v="11653"/>
    <s v="ABCD-11653"/>
    <s v="F918"/>
    <s v="OTROS TRASTORNOS DE LA CONDUCTA"/>
    <x v="2"/>
    <n v="37.369999999999997"/>
    <n v="37.369999999999997"/>
  </r>
  <r>
    <x v="2"/>
    <x v="0"/>
    <x v="7"/>
    <s v="NEUROLOGIA "/>
    <x v="645"/>
    <n v="11654"/>
    <s v="ABCD-11654"/>
    <s v="G40"/>
    <s v="EPILEPSIA"/>
    <x v="2"/>
    <n v="58.13"/>
    <n v="58.13"/>
  </r>
  <r>
    <x v="2"/>
    <x v="0"/>
    <x v="7"/>
    <s v="NEUROLOGIA "/>
    <x v="645"/>
    <n v="11655"/>
    <s v="ABCD-11655"/>
    <s v="G40"/>
    <s v="EPILEPSIA"/>
    <x v="2"/>
    <n v="65.33"/>
    <n v="65.33"/>
  </r>
  <r>
    <x v="2"/>
    <x v="0"/>
    <x v="7"/>
    <s v="NEUROLOGIA "/>
    <x v="645"/>
    <n v="11656"/>
    <s v="ABCD-11656"/>
    <s v="Q851"/>
    <s v="ESCLEROSIS TUBEROSA"/>
    <x v="2"/>
    <n v="28.67"/>
    <n v="28.67"/>
  </r>
  <r>
    <x v="2"/>
    <x v="0"/>
    <x v="7"/>
    <s v="NEUROLOGIA "/>
    <x v="645"/>
    <n v="11657"/>
    <s v="ABCD-11657"/>
    <s v="G91"/>
    <s v="HIDROCEFALO"/>
    <x v="2"/>
    <n v="65.33"/>
    <n v="65.33"/>
  </r>
  <r>
    <x v="2"/>
    <x v="0"/>
    <x v="7"/>
    <s v="NEUROLOGIA "/>
    <x v="645"/>
    <n v="11658"/>
    <s v="ABCD-11658"/>
    <s v="R560"/>
    <s v="CONVULSIONES FEBRILES"/>
    <x v="2"/>
    <n v="179.48"/>
    <n v="179.48"/>
  </r>
  <r>
    <x v="2"/>
    <x v="0"/>
    <x v="7"/>
    <s v="NEUROLOGIA "/>
    <x v="657"/>
    <n v="11564"/>
    <s v="ABCD-11564"/>
    <s v="J22"/>
    <s v="INFECCION AGUDA NO ESPECIFICADA DE LAS VIAS RESPIRATORIAS INFERIORES"/>
    <x v="1"/>
    <n v="973.55"/>
    <n v="973.55"/>
  </r>
  <r>
    <x v="2"/>
    <x v="0"/>
    <x v="7"/>
    <s v="NEUROLOGIA "/>
    <x v="671"/>
    <n v="11659"/>
    <s v="ABCD-11659"/>
    <s v="Z930"/>
    <s v="TRAQUEOSTOMIA"/>
    <x v="1"/>
    <n v="170.4"/>
    <n v="170.4"/>
  </r>
  <r>
    <x v="2"/>
    <x v="0"/>
    <x v="7"/>
    <s v="NEUROLOGIA "/>
    <x v="671"/>
    <n v="11660"/>
    <s v="ABCD-11660"/>
    <s v="J159"/>
    <s v="NEUMONIA BACTERIANA, NO ESPECIFICADA"/>
    <x v="1"/>
    <n v="2573.34"/>
    <n v="2573.34"/>
  </r>
  <r>
    <x v="2"/>
    <x v="0"/>
    <x v="7"/>
    <s v="NEUROLOGIA "/>
    <x v="672"/>
    <n v="11661"/>
    <s v="ABCD-11661"/>
    <s v="R568"/>
    <s v="OTRAS CONVULSIONES Y LAS NO ESPECIFICADAS"/>
    <x v="1"/>
    <n v="959.66"/>
    <n v="959.66"/>
  </r>
  <r>
    <x v="2"/>
    <x v="0"/>
    <x v="7"/>
    <s v="NUTRICION Y DIETETICA"/>
    <x v="645"/>
    <n v="11662"/>
    <s v="ABCD-11662"/>
    <s v="E44"/>
    <s v="DESNUTRICION PROTEICOCALORICA DE GRADO MODERADO Y LEVE"/>
    <x v="2"/>
    <n v="19.850000000000001"/>
    <n v="19.850000000000001"/>
  </r>
  <r>
    <x v="2"/>
    <x v="0"/>
    <x v="7"/>
    <s v="OFTALMOLOGIA "/>
    <x v="645"/>
    <n v="11663"/>
    <s v="ABCD-11663"/>
    <s v="H53"/>
    <s v="ALTERACIONES DE LA VISION"/>
    <x v="2"/>
    <n v="19.5"/>
    <n v="19.5"/>
  </r>
  <r>
    <x v="2"/>
    <x v="0"/>
    <x v="7"/>
    <s v="OFTALMOLOGIA "/>
    <x v="645"/>
    <n v="11664"/>
    <s v="ABCD-11664"/>
    <s v="H522"/>
    <s v="ASTIGMATISMO"/>
    <x v="2"/>
    <n v="51.17"/>
    <n v="51.17"/>
  </r>
  <r>
    <x v="2"/>
    <x v="0"/>
    <x v="7"/>
    <s v="OFTALMOLOGIA "/>
    <x v="645"/>
    <n v="11665"/>
    <s v="ABCD-11665"/>
    <s v="D18"/>
    <s v="HEMANGIOMA Y LINFANGIOMA DE CUALQUIER SITIO"/>
    <x v="2"/>
    <n v="19.850000000000001"/>
    <n v="19.850000000000001"/>
  </r>
  <r>
    <x v="2"/>
    <x v="0"/>
    <x v="7"/>
    <s v="OFTALMOLOGIA "/>
    <x v="645"/>
    <n v="11666"/>
    <s v="ABCD-11666"/>
    <s v="H024"/>
    <s v="BLEFAROPTOSIS"/>
    <x v="2"/>
    <n v="299.61"/>
    <n v="299.61"/>
  </r>
  <r>
    <x v="2"/>
    <x v="0"/>
    <x v="7"/>
    <s v="OFTALMOLOGIA "/>
    <x v="645"/>
    <n v="11667"/>
    <s v="ABCD-11667"/>
    <s v="Q111"/>
    <s v="OTRAS ANOFTALMIAS"/>
    <x v="2"/>
    <n v="185.01"/>
    <n v="185.01"/>
  </r>
  <r>
    <x v="2"/>
    <x v="0"/>
    <x v="7"/>
    <s v="OFTALMOLOGIA "/>
    <x v="645"/>
    <n v="11668"/>
    <s v="ABCD-11668"/>
    <s v="C69"/>
    <s v="TUMOR MALIGNO DEL OJO Y SUS ANEXOS"/>
    <x v="2"/>
    <n v="19.850000000000001"/>
    <n v="19.850000000000001"/>
  </r>
  <r>
    <x v="2"/>
    <x v="0"/>
    <x v="7"/>
    <s v="OFTALMOLOGIA "/>
    <x v="645"/>
    <n v="11669"/>
    <s v="ABCD-11669"/>
    <s v="H351"/>
    <s v="RETINOPATIA DE LA PREMATURIDAD"/>
    <x v="2"/>
    <n v="13.97"/>
    <n v="13.97"/>
  </r>
  <r>
    <x v="2"/>
    <x v="0"/>
    <x v="7"/>
    <s v="OFTALMOLOGIA "/>
    <x v="645"/>
    <n v="11670"/>
    <s v="ABCD-11670"/>
    <s v="H351"/>
    <s v="RETINOPATIA DE LA PREMATURIDAD"/>
    <x v="2"/>
    <n v="13.97"/>
    <n v="13.97"/>
  </r>
  <r>
    <x v="2"/>
    <x v="0"/>
    <x v="7"/>
    <s v="OFTALMOLOGIA "/>
    <x v="645"/>
    <n v="11671"/>
    <s v="ABCD-11671"/>
    <s v="H53"/>
    <s v="ALTERACIONES DE LA VISION"/>
    <x v="2"/>
    <n v="13.97"/>
    <n v="13.97"/>
  </r>
  <r>
    <x v="2"/>
    <x v="0"/>
    <x v="7"/>
    <s v="OFTALMOLOGIA "/>
    <x v="645"/>
    <n v="11672"/>
    <s v="ABCD-11672"/>
    <s v="H10"/>
    <s v="CONJUNTIVITIS"/>
    <x v="2"/>
    <n v="19.95"/>
    <n v="19.95"/>
  </r>
  <r>
    <x v="2"/>
    <x v="0"/>
    <x v="7"/>
    <s v="OFTALMOLOGIA "/>
    <x v="645"/>
    <n v="11673"/>
    <s v="ABCD-11673"/>
    <s v="H53"/>
    <s v="ALTERACIONES DE LA VISION"/>
    <x v="2"/>
    <n v="39.35"/>
    <n v="39.35"/>
  </r>
  <r>
    <x v="2"/>
    <x v="0"/>
    <x v="7"/>
    <s v="OFTALMOLOGIA "/>
    <x v="645"/>
    <n v="11674"/>
    <s v="ABCD-11674"/>
    <s v="H53"/>
    <s v="ALTERACIONES DE LA VISION"/>
    <x v="2"/>
    <n v="19.5"/>
    <n v="19.5"/>
  </r>
  <r>
    <x v="2"/>
    <x v="0"/>
    <x v="7"/>
    <s v="OFTALMOLOGIA "/>
    <x v="645"/>
    <n v="11675"/>
    <s v="ABCD-11675"/>
    <s v="H045"/>
    <s v="ESTENOSIS E INSUFICIENCIA DE LAS VIAS LAGRIMALES"/>
    <x v="2"/>
    <n v="88.22"/>
    <n v="88.22"/>
  </r>
  <r>
    <x v="2"/>
    <x v="0"/>
    <x v="7"/>
    <s v="OFTALMOLOGIA "/>
    <x v="648"/>
    <n v="11676"/>
    <s v="ABCD-11676"/>
    <s v="H270"/>
    <s v="AFAQUIA"/>
    <x v="1"/>
    <n v="986.01"/>
    <n v="986.01"/>
  </r>
  <r>
    <x v="2"/>
    <x v="0"/>
    <x v="7"/>
    <s v="OFTALMOLOGIA "/>
    <x v="673"/>
    <n v="11566"/>
    <s v="ABCD-11566"/>
    <s v="G80"/>
    <s v="PARALISIS CEREBRAL INFANTIL"/>
    <x v="1"/>
    <n v="855.36"/>
    <n v="855.36"/>
  </r>
  <r>
    <x v="2"/>
    <x v="0"/>
    <x v="7"/>
    <s v="OTORRINOLARINGOLOGIA "/>
    <x v="645"/>
    <n v="11677"/>
    <s v="ABCD-11677"/>
    <s v="J352"/>
    <s v="HIPERTROFIA DE LAS ADENOIDES"/>
    <x v="2"/>
    <n v="88.49"/>
    <n v="88.49"/>
  </r>
  <r>
    <x v="2"/>
    <x v="0"/>
    <x v="7"/>
    <s v="OTORRINOLARINGOLOGIA "/>
    <x v="645"/>
    <n v="11678"/>
    <s v="ABCD-11678"/>
    <s v="J350"/>
    <s v="AMIGDALITIS CRONICA"/>
    <x v="2"/>
    <n v="13.97"/>
    <n v="13.97"/>
  </r>
  <r>
    <x v="2"/>
    <x v="0"/>
    <x v="7"/>
    <s v="OTORRINOLARINGOLOGIA "/>
    <x v="645"/>
    <n v="11679"/>
    <s v="ABCD-11679"/>
    <s v="J351"/>
    <s v="HIPERTROFIA DE LAS AMIGDALAS"/>
    <x v="2"/>
    <n v="13.97"/>
    <n v="13.97"/>
  </r>
  <r>
    <x v="2"/>
    <x v="0"/>
    <x v="7"/>
    <s v="OTORRINOLARINGOLOGIA "/>
    <x v="645"/>
    <n v="11680"/>
    <s v="ABCD-11680"/>
    <s v="J338"/>
    <s v="OTROS POLIPOS DE LOS SENOS PARANASALES"/>
    <x v="2"/>
    <n v="19.850000000000001"/>
    <n v="19.850000000000001"/>
  </r>
  <r>
    <x v="2"/>
    <x v="0"/>
    <x v="7"/>
    <s v="OTORRINOLARINGOLOGIA "/>
    <x v="645"/>
    <n v="11681"/>
    <s v="ABCD-11681"/>
    <s v="J30"/>
    <s v="RINITIS ALERGICA Y VASOMOTORA"/>
    <x v="2"/>
    <n v="41.59"/>
    <n v="41.59"/>
  </r>
  <r>
    <x v="2"/>
    <x v="0"/>
    <x v="7"/>
    <s v="OTORRINOLARINGOLOGIA "/>
    <x v="645"/>
    <n v="11682"/>
    <s v="ABCD-11682"/>
    <s v="H654"/>
    <s v="OTRAS OTITIS MEDIAS CRONICAS NO SUPURATIVAS"/>
    <x v="2"/>
    <n v="19.850000000000001"/>
    <n v="19.850000000000001"/>
  </r>
  <r>
    <x v="2"/>
    <x v="0"/>
    <x v="7"/>
    <s v="OTORRINOLARINGOLOGIA "/>
    <x v="645"/>
    <n v="11683"/>
    <s v="ABCD-11683"/>
    <s v="J342"/>
    <s v="DESVIACION DEL TABIQUE NASAL"/>
    <x v="2"/>
    <n v="19.850000000000001"/>
    <n v="19.850000000000001"/>
  </r>
  <r>
    <x v="2"/>
    <x v="0"/>
    <x v="7"/>
    <s v="OTORRINOLARINGOLOGIA "/>
    <x v="645"/>
    <n v="11684"/>
    <s v="ABCD-11684"/>
    <s v="M303"/>
    <s v="SINDROME MUCOCUTANEO LINFONODULAR (KAWASAKI)"/>
    <x v="2"/>
    <n v="28.67"/>
    <n v="28.67"/>
  </r>
  <r>
    <x v="2"/>
    <x v="0"/>
    <x v="7"/>
    <s v="OTORRINOLARINGOLOGIA "/>
    <x v="645"/>
    <n v="11685"/>
    <s v="ABCD-11685"/>
    <s v="J304"/>
    <s v="RINITIS ALERGICA, NO ESPECIFICADA"/>
    <x v="2"/>
    <n v="55.09"/>
    <n v="55.09"/>
  </r>
  <r>
    <x v="2"/>
    <x v="0"/>
    <x v="7"/>
    <s v="OTORRINOLARINGOLOGIA "/>
    <x v="645"/>
    <n v="11686"/>
    <s v="ABCD-11686"/>
    <s v="J352"/>
    <s v="HIPERTROFIA DE LAS ADENOIDES"/>
    <x v="2"/>
    <n v="19.850000000000001"/>
    <n v="19.850000000000001"/>
  </r>
  <r>
    <x v="2"/>
    <x v="0"/>
    <x v="7"/>
    <s v="OTORRINOLARINGOLOGIA "/>
    <x v="645"/>
    <n v="11687"/>
    <s v="ABCD-11687"/>
    <s v="J304"/>
    <s v="RINITIS ALERGICA, NO ESPECIFICADA"/>
    <x v="2"/>
    <n v="14.69"/>
    <n v="14.69"/>
  </r>
  <r>
    <x v="2"/>
    <x v="0"/>
    <x v="7"/>
    <s v="OTORRINOLARINGOLOGIA "/>
    <x v="674"/>
    <n v="11688"/>
    <s v="ABCD-11688"/>
    <s v="J353"/>
    <s v="HIPERTROFIA DE LAS AMIGDALAS CON HIPERTROFIA DE LAS ADENOIDES"/>
    <x v="1"/>
    <n v="489.1"/>
    <n v="489.1"/>
  </r>
  <r>
    <x v="2"/>
    <x v="0"/>
    <x v="7"/>
    <s v="OTORRINOLARINGOLOGIA "/>
    <x v="675"/>
    <n v="11689"/>
    <s v="ABCD-11689"/>
    <s v="H653"/>
    <s v="OTITIS MEDIA CRONICA MUCOIDE"/>
    <x v="1"/>
    <n v="1539.79"/>
    <n v="1539.79"/>
  </r>
  <r>
    <x v="2"/>
    <x v="0"/>
    <x v="7"/>
    <s v="PEDIATRIA "/>
    <x v="645"/>
    <n v="11690"/>
    <s v="ABCD-11690"/>
    <s v="Q02"/>
    <s v="MICROCEFALIA"/>
    <x v="2"/>
    <n v="309.10000000000002"/>
    <n v="309.10000000000002"/>
  </r>
  <r>
    <x v="2"/>
    <x v="0"/>
    <x v="7"/>
    <s v="PEDIATRIA "/>
    <x v="645"/>
    <n v="11691"/>
    <s v="ABCD-11691"/>
    <s v="R05"/>
    <s v="TOS"/>
    <x v="2"/>
    <n v="34.54"/>
    <n v="34.54"/>
  </r>
  <r>
    <x v="2"/>
    <x v="0"/>
    <x v="7"/>
    <s v="PEDIATRIA "/>
    <x v="645"/>
    <n v="11692"/>
    <s v="ABCD-11692"/>
    <s v="Z761"/>
    <s v="CONSULTA PARA ATENCION Y SUPERVISION DE LA SALUD DEL NIÑO ABANDONADO"/>
    <x v="2"/>
    <n v="13.97"/>
    <n v="13.97"/>
  </r>
  <r>
    <x v="2"/>
    <x v="0"/>
    <x v="7"/>
    <s v="PEDIATRIA "/>
    <x v="645"/>
    <n v="11693"/>
    <s v="ABCD-11693"/>
    <s v="Z761"/>
    <s v="CONSULTA PARA ATENCION Y SUPERVISION DE LA SALUD DEL NIÑO ABANDONADO"/>
    <x v="2"/>
    <n v="77.62"/>
    <n v="77.62"/>
  </r>
  <r>
    <x v="2"/>
    <x v="0"/>
    <x v="7"/>
    <s v="PEDIATRIA "/>
    <x v="645"/>
    <n v="11694"/>
    <s v="ABCD-11694"/>
    <s v="Z761"/>
    <s v="CONSULTA PARA ATENCION Y SUPERVISION DE LA SALUD DEL NIÑO ABANDONADO"/>
    <x v="2"/>
    <n v="14.69"/>
    <n v="14.69"/>
  </r>
  <r>
    <x v="2"/>
    <x v="0"/>
    <x v="7"/>
    <s v="PEDIATRIA "/>
    <x v="645"/>
    <n v="11695"/>
    <s v="ABCD-11695"/>
    <s v="Z761"/>
    <s v="CONSULTA PARA ATENCION Y SUPERVISION DE LA SALUD DEL NIÑO ABANDONADO"/>
    <x v="2"/>
    <n v="35.97"/>
    <n v="35.97"/>
  </r>
  <r>
    <x v="2"/>
    <x v="0"/>
    <x v="7"/>
    <s v="PEDIATRIA "/>
    <x v="645"/>
    <n v="11696"/>
    <s v="ABCD-11696"/>
    <s v="E44"/>
    <s v="DESNUTRICION PROTEICOCALORICA DE GRADO MODERADO Y LEVE"/>
    <x v="2"/>
    <n v="14.69"/>
    <n v="14.69"/>
  </r>
  <r>
    <x v="2"/>
    <x v="0"/>
    <x v="7"/>
    <s v="PEDIATRIA GENERAL "/>
    <x v="659"/>
    <n v="11552"/>
    <s v="ABCD-11552"/>
    <s v="Z540"/>
    <s v="CONVALECENCIA CONSECUTIVA A CIRUGIA"/>
    <x v="1"/>
    <n v="690.8"/>
    <n v="690.8"/>
  </r>
  <r>
    <x v="2"/>
    <x v="0"/>
    <x v="7"/>
    <s v="PSICOLOGIA "/>
    <x v="645"/>
    <n v="11697"/>
    <s v="ABCD-11697"/>
    <s v="Z553"/>
    <s v="PROBLEMAS RELACIONADOS CON EL BAJO RENDIMIENTO ESCOLAR"/>
    <x v="2"/>
    <n v="108.07"/>
    <n v="108.07"/>
  </r>
  <r>
    <x v="2"/>
    <x v="0"/>
    <x v="7"/>
    <s v="PSICOLOGIA "/>
    <x v="645"/>
    <n v="11698"/>
    <s v="ABCD-11698"/>
    <s v="Z553"/>
    <s v="PROBLEMAS RELACIONADOS CON EL BAJO RENDIMIENTO ESCOLAR"/>
    <x v="2"/>
    <n v="29.4"/>
    <n v="29.4"/>
  </r>
  <r>
    <x v="2"/>
    <x v="0"/>
    <x v="7"/>
    <s v="PSIQUIATRIA "/>
    <x v="645"/>
    <n v="11699"/>
    <s v="ABCD-11699"/>
    <s v="F80"/>
    <s v="TRASTORNOS ESPECIFICOS DEL DESARROLLO DEL HABLA Y DEL LENGUAJE"/>
    <x v="2"/>
    <n v="59.55"/>
    <n v="59.55"/>
  </r>
  <r>
    <x v="2"/>
    <x v="0"/>
    <x v="7"/>
    <s v="QUEMADOS/CIRUGIA REPARAT. "/>
    <x v="645"/>
    <n v="11700"/>
    <s v="ABCD-11700"/>
    <s v="L910"/>
    <s v="CICATRIZ QUELOIDE"/>
    <x v="2"/>
    <n v="28.67"/>
    <n v="28.67"/>
  </r>
  <r>
    <x v="2"/>
    <x v="0"/>
    <x v="7"/>
    <s v="QUEMADOS/CIRUGIA REPARAT. "/>
    <x v="645"/>
    <n v="11701"/>
    <s v="ABCD-11701"/>
    <s v="T954"/>
    <s v="SECUELAS QUEMADURA Y CORROSION CLASIFICABLES SOLO DE ACUERDOCON LA EXTENSION DE LA SUPERFICIE DEL CUERPO AFECTADA"/>
    <x v="2"/>
    <n v="19.850000000000001"/>
    <n v="19.850000000000001"/>
  </r>
  <r>
    <x v="2"/>
    <x v="0"/>
    <x v="7"/>
    <s v="QUEMADOS/CIRUGIA REPARAT. "/>
    <x v="645"/>
    <n v="11702"/>
    <s v="ABCD-11702"/>
    <s v="T95"/>
    <s v="SECUELAS DE QUEMADURAS, CORROSIONES Y CONGELAMIENTOS"/>
    <x v="2"/>
    <n v="29.79"/>
    <n v="29.79"/>
  </r>
  <r>
    <x v="2"/>
    <x v="0"/>
    <x v="7"/>
    <s v="QUEMADOS/CIRUGIA REPARAT. "/>
    <x v="645"/>
    <n v="11703"/>
    <s v="ABCD-11703"/>
    <s v="Q67"/>
    <s v="DEFORMIDADES OSTEOMUSCULARES CONGENITAS DE LA CABEZA, CARA, COLUMNA VERTEBRAL Y TORAX"/>
    <x v="2"/>
    <n v="13.97"/>
    <n v="13.97"/>
  </r>
  <r>
    <x v="2"/>
    <x v="0"/>
    <x v="7"/>
    <s v="REHABILITACION ORAL     "/>
    <x v="645"/>
    <n v="11704"/>
    <s v="ABCD-11704"/>
    <s v="R620"/>
    <s v="RETARDO DEL DESARROLLO"/>
    <x v="2"/>
    <n v="131.08000000000001"/>
    <n v="131.08000000000001"/>
  </r>
  <r>
    <x v="2"/>
    <x v="0"/>
    <x v="7"/>
    <s v="REHABILITACION ORAL     "/>
    <x v="645"/>
    <n v="11705"/>
    <s v="ABCD-11705"/>
    <s v="F80"/>
    <s v="TRASTORNOS ESPECIFICOS DEL DESARROLLO DEL HABLA Y DEL LENGUAJE"/>
    <x v="2"/>
    <n v="9.94"/>
    <n v="9.94"/>
  </r>
  <r>
    <x v="2"/>
    <x v="0"/>
    <x v="7"/>
    <s v="REHABILITACION ORAL     "/>
    <x v="645"/>
    <n v="11706"/>
    <s v="ABCD-11706"/>
    <s v="F80"/>
    <s v="TRASTORNOS ESPECIFICOS DEL DESARROLLO DEL HABLA Y DEL LENGUAJE"/>
    <x v="2"/>
    <n v="9.94"/>
    <n v="9.94"/>
  </r>
  <r>
    <x v="2"/>
    <x v="0"/>
    <x v="7"/>
    <s v="REHABILITACION ORAL     "/>
    <x v="645"/>
    <n v="11707"/>
    <s v="ABCD-11707"/>
    <s v="F80"/>
    <s v="TRASTORNOS ESPECIFICOS DEL DESARROLLO DEL HABLA Y DEL LENGUAJE"/>
    <x v="2"/>
    <n v="93.89"/>
    <n v="93.89"/>
  </r>
  <r>
    <x v="2"/>
    <x v="0"/>
    <x v="7"/>
    <s v="REUMATOLOGIA "/>
    <x v="645"/>
    <n v="11708"/>
    <s v="ABCD-11708"/>
    <s v="E643"/>
    <s v="SECUELAS DEL RAQUITISMO"/>
    <x v="2"/>
    <n v="97.5"/>
    <n v="97.5"/>
  </r>
  <r>
    <x v="2"/>
    <x v="0"/>
    <x v="7"/>
    <s v="REUMATOLOGIA "/>
    <x v="645"/>
    <n v="11709"/>
    <s v="ABCD-11709"/>
    <s v="M313"/>
    <s v="GRANULOMATOSIS DE WEGENER"/>
    <x v="2"/>
    <n v="105.68"/>
    <n v="105.68"/>
  </r>
  <r>
    <x v="2"/>
    <x v="0"/>
    <x v="7"/>
    <s v="REUMATOLOGIA "/>
    <x v="645"/>
    <n v="11710"/>
    <s v="ABCD-11710"/>
    <s v="R50"/>
    <s v="FIEBRE DE ORIGEN DESCONOCIDO"/>
    <x v="2"/>
    <n v="20.58"/>
    <n v="20.58"/>
  </r>
  <r>
    <x v="2"/>
    <x v="0"/>
    <x v="7"/>
    <s v="REUMATOLOGIA "/>
    <x v="645"/>
    <n v="11711"/>
    <s v="ABCD-11711"/>
    <s v="D690"/>
    <s v="PURPURA ALERGICA"/>
    <x v="2"/>
    <n v="48.33"/>
    <n v="48.33"/>
  </r>
  <r>
    <x v="2"/>
    <x v="0"/>
    <x v="7"/>
    <s v="REUMATOLOGIA "/>
    <x v="645"/>
    <n v="11712"/>
    <s v="ABCD-11712"/>
    <s v="M303"/>
    <s v="SINDROME MUCOCUTANEO LINFONODULAR (KAWASAKI)"/>
    <x v="2"/>
    <n v="20.58"/>
    <n v="20.58"/>
  </r>
  <r>
    <x v="2"/>
    <x v="0"/>
    <x v="7"/>
    <s v="SERVICIO DE AUDIOMETRIA "/>
    <x v="645"/>
    <n v="11713"/>
    <s v="ABCD-11713"/>
    <s v="J30"/>
    <s v="RINITIS ALERGICA Y VASOMOTORA"/>
    <x v="2"/>
    <n v="40.74"/>
    <n v="40.74"/>
  </r>
  <r>
    <x v="2"/>
    <x v="0"/>
    <x v="7"/>
    <s v="TRAUMATOLOGIA ORTOPEDIA "/>
    <x v="645"/>
    <n v="11714"/>
    <s v="ABCD-11714"/>
    <s v="M841"/>
    <s v="FALTA DE CONSOLIDACION DE FRACTURA (SEUDOARTROSIS)"/>
    <x v="2"/>
    <n v="13.97"/>
    <n v="13.97"/>
  </r>
  <r>
    <x v="2"/>
    <x v="0"/>
    <x v="7"/>
    <s v="TRAUMATOLOGIA ORTOPEDIA "/>
    <x v="645"/>
    <n v="11715"/>
    <s v="ABCD-11715"/>
    <s v="G801"/>
    <s v="DIPLEJIA ESPASTICA"/>
    <x v="2"/>
    <n v="19.850000000000001"/>
    <n v="19.850000000000001"/>
  </r>
  <r>
    <x v="2"/>
    <x v="0"/>
    <x v="7"/>
    <s v="TRAUMATOLOGIA ORTOPEDIA "/>
    <x v="645"/>
    <n v="11716"/>
    <s v="ABCD-11716"/>
    <s v="R26"/>
    <s v="ANORMALIDADES DE LA MARCHA Y DE LA MOVILIDAD"/>
    <x v="2"/>
    <n v="90.28"/>
    <n v="90.28"/>
  </r>
  <r>
    <x v="2"/>
    <x v="0"/>
    <x v="7"/>
    <s v="TRAUMATOLOGIA ORTOPEDIA "/>
    <x v="645"/>
    <n v="11717"/>
    <s v="ABCD-11717"/>
    <s v="G809"/>
    <s v="PARALISIS CEREBRAL INFANTIL, SIN OTRA ESPECIFICACION"/>
    <x v="2"/>
    <n v="58.13"/>
    <n v="58.13"/>
  </r>
  <r>
    <x v="2"/>
    <x v="0"/>
    <x v="7"/>
    <s v="TRAUMATOLOGIA ORTOPEDIA "/>
    <x v="645"/>
    <n v="11718"/>
    <s v="ABCD-11718"/>
    <s v="M41"/>
    <s v="ESCOLIOSIS"/>
    <x v="2"/>
    <n v="19.850000000000001"/>
    <n v="19.850000000000001"/>
  </r>
  <r>
    <x v="2"/>
    <x v="0"/>
    <x v="7"/>
    <s v="TRAUMATOLOGIA ORTOPEDIA "/>
    <x v="645"/>
    <n v="11719"/>
    <s v="ABCD-11719"/>
    <s v="M911"/>
    <s v="OSTEOCONDROSIS JUVENIL DE LA CABEZA DEL FEMUR (LEGG-CALVE-PERTHES)"/>
    <x v="2"/>
    <n v="34.880000000000003"/>
    <n v="34.880000000000003"/>
  </r>
  <r>
    <x v="2"/>
    <x v="0"/>
    <x v="7"/>
    <s v="TRAUMATOLOGIA ORTOPEDIA "/>
    <x v="645"/>
    <n v="11720"/>
    <s v="ABCD-11720"/>
    <s v="M214"/>
    <s v="PIE PLANO (PES PLANUS) (ADQUIRIDO)"/>
    <x v="2"/>
    <n v="19.850000000000001"/>
    <n v="19.850000000000001"/>
  </r>
  <r>
    <x v="2"/>
    <x v="0"/>
    <x v="7"/>
    <s v="TRAUMATOLOGIA ORTOPEDIA "/>
    <x v="645"/>
    <n v="11721"/>
    <s v="ABCD-11721"/>
    <s v="D16"/>
    <s v="TUMOR BENIGNO DEL HUESO Y DEL CARTILAGO ARTICULAR"/>
    <x v="2"/>
    <n v="82.81"/>
    <n v="82.81"/>
  </r>
  <r>
    <x v="2"/>
    <x v="0"/>
    <x v="7"/>
    <s v="TRAUMATOLOGIA ORTOPEDIA "/>
    <x v="645"/>
    <n v="11722"/>
    <s v="ABCD-11722"/>
    <s v="Q66"/>
    <s v="DEFORMIDADES CONGENITAS DE LOS PIES"/>
    <x v="2"/>
    <n v="59.17"/>
    <n v="59.17"/>
  </r>
  <r>
    <x v="2"/>
    <x v="0"/>
    <x v="7"/>
    <s v="TRAUMATOLOGIA ORTOPEDIA "/>
    <x v="645"/>
    <n v="11723"/>
    <s v="ABCD-11723"/>
    <s v="M796"/>
    <s v="DOLOR EN MIEMBRO"/>
    <x v="2"/>
    <n v="13.97"/>
    <n v="13.97"/>
  </r>
  <r>
    <x v="2"/>
    <x v="0"/>
    <x v="7"/>
    <s v="TRAUMATOLOGIA ORTOPEDIA "/>
    <x v="645"/>
    <n v="11724"/>
    <s v="ABCD-11724"/>
    <s v="M411"/>
    <s v="ESCOLIOSIS IDIOPATICA JUVENIL"/>
    <x v="2"/>
    <n v="55.95"/>
    <n v="55.95"/>
  </r>
  <r>
    <x v="2"/>
    <x v="0"/>
    <x v="7"/>
    <s v="TRAUMATOLOGIA ORTOPEDIA "/>
    <x v="645"/>
    <n v="11725"/>
    <s v="ABCD-11725"/>
    <s v="M41"/>
    <s v="ESCOLIOSIS"/>
    <x v="2"/>
    <n v="19.850000000000001"/>
    <n v="19.850000000000001"/>
  </r>
  <r>
    <x v="2"/>
    <x v="0"/>
    <x v="7"/>
    <s v="TRAUMATOLOGIA ORTOPEDIA "/>
    <x v="645"/>
    <n v="11726"/>
    <s v="ABCD-11726"/>
    <s v="D18"/>
    <s v="HEMANGIOMA Y LINFANGIOMA DE CUALQUIER SITIO"/>
    <x v="2"/>
    <n v="149.44999999999999"/>
    <n v="149.44999999999999"/>
  </r>
  <r>
    <x v="2"/>
    <x v="0"/>
    <x v="7"/>
    <s v="TRAUMATOLOGIA ORTOPEDIA "/>
    <x v="645"/>
    <n v="11727"/>
    <s v="ABCD-11727"/>
    <s v="M670"/>
    <s v="ACORTAMIENTO DEL TENDON DE AQUILES (ADQUIRIDO)"/>
    <x v="2"/>
    <n v="68.37"/>
    <n v="68.37"/>
  </r>
  <r>
    <x v="2"/>
    <x v="0"/>
    <x v="7"/>
    <s v="TRAUMATOLOGIA ORTOPEDIA "/>
    <x v="645"/>
    <n v="11728"/>
    <s v="ABCD-11728"/>
    <s v="R294"/>
    <s v="CHASQUIDO DE LA CADERA"/>
    <x v="2"/>
    <n v="19.850000000000001"/>
    <n v="19.850000000000001"/>
  </r>
  <r>
    <x v="2"/>
    <x v="0"/>
    <x v="7"/>
    <s v="TRAUMATOLOGIA ORTOPEDIA "/>
    <x v="645"/>
    <n v="11729"/>
    <s v="ABCD-11729"/>
    <s v="D162"/>
    <s v="TUMOR BENIGNO DE LOS HUESOS LARGOS DEL MIEMBRO INFERIOR"/>
    <x v="2"/>
    <n v="13.97"/>
    <n v="13.97"/>
  </r>
  <r>
    <x v="2"/>
    <x v="0"/>
    <x v="7"/>
    <s v="TRAUMATOLOGIA ORTOPEDIA "/>
    <x v="645"/>
    <n v="11730"/>
    <s v="ABCD-11730"/>
    <s v="R26"/>
    <s v="ANORMALIDADES DE LA MARCHA Y DE LA MOVILIDAD"/>
    <x v="2"/>
    <n v="19.850000000000001"/>
    <n v="19.850000000000001"/>
  </r>
  <r>
    <x v="2"/>
    <x v="0"/>
    <x v="7"/>
    <s v="TRAUMATOLOGIA ORTOPEDIA "/>
    <x v="645"/>
    <n v="11731"/>
    <s v="ABCD-11731"/>
    <s v="R26"/>
    <s v="ANORMALIDADES DE LA MARCHA Y DE LA MOVILIDAD"/>
    <x v="2"/>
    <n v="71.95"/>
    <n v="71.95"/>
  </r>
  <r>
    <x v="2"/>
    <x v="0"/>
    <x v="7"/>
    <s v="TRAUMATOLOGIA ORTOPEDIA "/>
    <x v="645"/>
    <n v="11732"/>
    <s v="ABCD-11732"/>
    <s v="M86"/>
    <s v="OSTEOMIELITIS"/>
    <x v="2"/>
    <n v="94.12"/>
    <n v="94.12"/>
  </r>
  <r>
    <x v="2"/>
    <x v="0"/>
    <x v="7"/>
    <s v="TRAUMATOLOGIA ORTOPEDIA "/>
    <x v="645"/>
    <n v="11733"/>
    <s v="ABCD-11733"/>
    <s v="M211"/>
    <s v="DEFORMIDAD EN VARO, NO CLASIFICADA EN OTRA PARTE"/>
    <x v="2"/>
    <n v="46.8"/>
    <n v="46.8"/>
  </r>
  <r>
    <x v="2"/>
    <x v="0"/>
    <x v="7"/>
    <s v="TRAUMATOLOGIA ORTOPEDIA "/>
    <x v="645"/>
    <n v="11734"/>
    <s v="ABCD-11734"/>
    <s v="R26"/>
    <s v="ANORMALIDADES DE LA MARCHA Y DE LA MOVILIDAD"/>
    <x v="2"/>
    <n v="34.880000000000003"/>
    <n v="34.880000000000003"/>
  </r>
  <r>
    <x v="2"/>
    <x v="0"/>
    <x v="7"/>
    <s v="TRAUMATOLOGIA ORTOPEDIA "/>
    <x v="645"/>
    <n v="11735"/>
    <s v="ABCD-11735"/>
    <s v="R26"/>
    <s v="ANORMALIDADES DE LA MARCHA Y DE LA MOVILIDAD"/>
    <x v="2"/>
    <n v="19.850000000000001"/>
    <n v="19.850000000000001"/>
  </r>
  <r>
    <x v="2"/>
    <x v="0"/>
    <x v="7"/>
    <s v="TRAUMATOLOGIA/ORTOPEDIA "/>
    <x v="676"/>
    <n v="11714"/>
    <s v="ABCD-11714"/>
    <s v="M960"/>
    <s v="SEUDOARTROSIS CONSECUTIVA A FUSION O ARTRODESIS"/>
    <x v="1"/>
    <n v="3156.58"/>
    <n v="3156.58"/>
  </r>
  <r>
    <x v="2"/>
    <x v="0"/>
    <x v="7"/>
    <s v="TRAUMATOLOGIA/ORTOPEDIA "/>
    <x v="677"/>
    <n v="11727"/>
    <s v="ABCD-11727"/>
    <s v="G802"/>
    <s v="HEMIPLEJIA INFANTIL"/>
    <x v="1"/>
    <n v="1066.93"/>
    <n v="1066.1300000000001"/>
  </r>
  <r>
    <x v="2"/>
    <x v="0"/>
    <x v="7"/>
    <s v="TRAUMATOLOGIA/ORTOPEDIA "/>
    <x v="678"/>
    <n v="11722"/>
    <s v="ABCD-11722"/>
    <s v="Q66"/>
    <s v="DEFORMIDADES CONGENITAS DE LOS PIES"/>
    <x v="1"/>
    <n v="694.41"/>
    <n v="694.41"/>
  </r>
  <r>
    <x v="2"/>
    <x v="0"/>
    <x v="7"/>
    <s v="UROLOGIA "/>
    <x v="645"/>
    <n v="11736"/>
    <s v="ABCD-11736"/>
    <s v="Q620"/>
    <s v="HIDRONEFROSIS CONGENITA"/>
    <x v="2"/>
    <n v="19.850000000000001"/>
    <n v="19.850000000000001"/>
  </r>
  <r>
    <x v="2"/>
    <x v="0"/>
    <x v="7"/>
    <s v="UROLOGIA "/>
    <x v="645"/>
    <n v="11737"/>
    <s v="ABCD-11737"/>
    <s v="Q620"/>
    <s v="HIDRONEFROSIS CONGENITA"/>
    <x v="2"/>
    <n v="13.97"/>
    <n v="13.97"/>
  </r>
  <r>
    <x v="2"/>
    <x v="0"/>
    <x v="7"/>
    <s v="UROLOGIA "/>
    <x v="645"/>
    <n v="11738"/>
    <s v="ABCD-11738"/>
    <s v="R32"/>
    <s v="INCONTINENCIA URINARIA, NO ESPECIFICADA"/>
    <x v="2"/>
    <n v="19.850000000000001"/>
    <n v="19.850000000000001"/>
  </r>
  <r>
    <x v="2"/>
    <x v="0"/>
    <x v="7"/>
    <s v="UROLOGIA "/>
    <x v="645"/>
    <n v="11739"/>
    <s v="ABCD-11739"/>
    <s v="N390"/>
    <s v="INFECCION DE VIAS URINARIAS, SITIO NO ESPECIFICADO"/>
    <x v="2"/>
    <n v="19.850000000000001"/>
    <n v="19.850000000000001"/>
  </r>
  <r>
    <x v="2"/>
    <x v="0"/>
    <x v="7"/>
    <s v="UROLOGIA "/>
    <x v="645"/>
    <n v="11740"/>
    <s v="ABCD-11740"/>
    <s v="N30"/>
    <s v="CISTITIS"/>
    <x v="2"/>
    <n v="52.69"/>
    <n v="52.69"/>
  </r>
  <r>
    <x v="2"/>
    <x v="0"/>
    <x v="7"/>
    <s v="UROLOGIA "/>
    <x v="645"/>
    <n v="11741"/>
    <s v="ABCD-11741"/>
    <s v="N130"/>
    <s v="HIDRONEFROSIS CON OBSTRUCCION DE LA UNION URETERO-PELVICA"/>
    <x v="2"/>
    <n v="109.5"/>
    <n v="109.5"/>
  </r>
  <r>
    <x v="2"/>
    <x v="0"/>
    <x v="7"/>
    <s v="UROLOGIA "/>
    <x v="679"/>
    <n v="11567"/>
    <s v="ABCD-11567"/>
    <s v="F809"/>
    <s v="TRASTORNO DEL DESARROLLO DEL HABLA Y DEL LENGUAJE NO ESPECIFICADO"/>
    <x v="1"/>
    <n v="779.66"/>
    <n v="779.66"/>
  </r>
  <r>
    <x v="3"/>
    <x v="0"/>
    <x v="0"/>
    <s v="PSICOLOGIA "/>
    <x v="680"/>
    <n v="11742"/>
    <s v="ABCD-11742"/>
    <s v="F82"/>
    <s v="TRASTORNO ESPECIFICO DEL DESARROLLO DE LA FUNCION MOTRIZ"/>
    <x v="2"/>
    <n v="48.78"/>
    <n v="48.78"/>
  </r>
  <r>
    <x v="3"/>
    <x v="0"/>
    <x v="0"/>
    <s v="REHABILITACION ORAL     "/>
    <x v="681"/>
    <n v="11743"/>
    <s v="ABCD-11743"/>
    <s v="F802"/>
    <s v="TRASTORNO DE LA RECEPCION DEL LENGUAJE"/>
    <x v="2"/>
    <n v="53.04"/>
    <n v="53.04"/>
  </r>
  <r>
    <x v="3"/>
    <x v="0"/>
    <x v="6"/>
    <s v="MEDICINA GENERAL "/>
    <x v="682"/>
    <n v="11744"/>
    <s v="ABCD-11744"/>
    <s v="F91"/>
    <s v="TRASTORNOS DE LA CONDUCTA"/>
    <x v="2"/>
    <n v="102"/>
    <n v="102"/>
  </r>
  <r>
    <x v="3"/>
    <x v="0"/>
    <x v="6"/>
    <s v="PSICOLOGIA "/>
    <x v="682"/>
    <n v="11745"/>
    <s v="ABCD-11745"/>
    <s v="F81"/>
    <s v="TRASTORNOS ESPECIFICOS DEL DESARROLLO DE LAS HABILIDADES ESCOLARES"/>
    <x v="2"/>
    <n v="99.96"/>
    <n v="99.96"/>
  </r>
  <r>
    <x v="3"/>
    <x v="0"/>
    <x v="6"/>
    <s v="PSICOLOGIA "/>
    <x v="682"/>
    <n v="11746"/>
    <s v="ABCD-11746"/>
    <s v="F82"/>
    <s v="TRASTORNO ESPECIFICO DEL DESARROLLO DE LA FUNCION MOTRIZ"/>
    <x v="2"/>
    <n v="36.72"/>
    <n v="36.72"/>
  </r>
  <r>
    <x v="3"/>
    <x v="0"/>
    <x v="6"/>
    <s v="PSICOLOGIA "/>
    <x v="682"/>
    <n v="11747"/>
    <s v="ABCD-11747"/>
    <s v="F813"/>
    <s v="TRASTORNO MIXTO DE LAS HABILIDADES ESCOLARES"/>
    <x v="2"/>
    <n v="18.36"/>
    <n v="18.36"/>
  </r>
  <r>
    <x v="3"/>
    <x v="0"/>
    <x v="6"/>
    <s v="PSICOLOGIA "/>
    <x v="682"/>
    <n v="11748"/>
    <s v="ABCD-11748"/>
    <s v="F819"/>
    <s v="TRASTORNO DEL DESARROLLO DE LAS HABILIDADES ESCOLARES, NO ESPECIFICADO"/>
    <x v="2"/>
    <n v="36.72"/>
    <n v="18.36"/>
  </r>
  <r>
    <x v="3"/>
    <x v="0"/>
    <x v="6"/>
    <s v="PSICOLOGIA "/>
    <x v="682"/>
    <n v="11749"/>
    <s v="ABCD-11749"/>
    <s v="F813"/>
    <s v="TRASTORNO MIXTO DE LAS HABILIDADES ESCOLARES"/>
    <x v="2"/>
    <n v="18.36"/>
    <n v="18.36"/>
  </r>
  <r>
    <x v="3"/>
    <x v="0"/>
    <x v="6"/>
    <s v="PSICOLOGIA "/>
    <x v="682"/>
    <n v="11750"/>
    <s v="ABCD-11750"/>
    <s v="F81"/>
    <s v="TRASTORNOS ESPECIFICOS DEL DESARROLLO DE LAS HABILIDADES ESCOLARES"/>
    <x v="2"/>
    <n v="18.36"/>
    <n v="18.36"/>
  </r>
  <r>
    <x v="3"/>
    <x v="0"/>
    <x v="6"/>
    <s v="PSICOLOGIA "/>
    <x v="682"/>
    <n v="11751"/>
    <s v="ABCD-11751"/>
    <s v="F81"/>
    <s v="TRASTORNOS ESPECIFICOS DEL DESARROLLO DE LAS HABILIDADES ESCOLARES"/>
    <x v="2"/>
    <n v="18.36"/>
    <n v="18.36"/>
  </r>
  <r>
    <x v="3"/>
    <x v="0"/>
    <x v="6"/>
    <s v="PSICOLOGIA "/>
    <x v="682"/>
    <n v="11752"/>
    <s v="ABCD-11752"/>
    <s v="F813"/>
    <s v="TRASTORNO MIXTO DE LAS HABILIDADES ESCOLARES"/>
    <x v="2"/>
    <n v="18.36"/>
    <n v="18.36"/>
  </r>
  <r>
    <x v="3"/>
    <x v="0"/>
    <x v="6"/>
    <s v="PSICOLOGIA "/>
    <x v="682"/>
    <n v="11753"/>
    <s v="ABCD-11753"/>
    <s v="F81"/>
    <s v="TRASTORNOS ESPECIFICOS DEL DESARROLLO DE LAS HABILIDADES ESCOLARES"/>
    <x v="2"/>
    <n v="99.96"/>
    <n v="99.96"/>
  </r>
  <r>
    <x v="3"/>
    <x v="0"/>
    <x v="6"/>
    <s v="PSICOLOGIA "/>
    <x v="682"/>
    <n v="11754"/>
    <s v="ABCD-11754"/>
    <s v="F813"/>
    <s v="TRASTORNO MIXTO DE LAS HABILIDADES ESCOLARES"/>
    <x v="2"/>
    <n v="18.36"/>
    <n v="18.36"/>
  </r>
  <r>
    <x v="3"/>
    <x v="0"/>
    <x v="6"/>
    <s v="PSICOLOGIA "/>
    <x v="682"/>
    <n v="11755"/>
    <s v="ABCD-11755"/>
    <s v="F81"/>
    <s v="TRASTORNOS ESPECIFICOS DEL DESARROLLO DE LAS HABILIDADES ESCOLARES"/>
    <x v="2"/>
    <n v="140.76"/>
    <n v="140.76"/>
  </r>
  <r>
    <x v="3"/>
    <x v="0"/>
    <x v="6"/>
    <s v="PSICOLOGIA "/>
    <x v="682"/>
    <n v="11756"/>
    <s v="ABCD-11756"/>
    <s v="F81"/>
    <s v="TRASTORNOS ESPECIFICOS DEL DESARROLLO DE LAS HABILIDADES ESCOLARES"/>
    <x v="2"/>
    <n v="122.4"/>
    <n v="122.4"/>
  </r>
  <r>
    <x v="3"/>
    <x v="0"/>
    <x v="6"/>
    <s v="PSICOLOGIA "/>
    <x v="682"/>
    <n v="11757"/>
    <s v="ABCD-11757"/>
    <s v="F818"/>
    <s v="OTROS TRASTORNOS DEL DESARROLLO DE LAS HABILIDADES ESCOLARES"/>
    <x v="2"/>
    <n v="36.72"/>
    <n v="36.72"/>
  </r>
  <r>
    <x v="3"/>
    <x v="0"/>
    <x v="6"/>
    <s v="PSICOLOGIA "/>
    <x v="682"/>
    <n v="11758"/>
    <s v="ABCD-11758"/>
    <s v="F813"/>
    <s v="TRASTORNO MIXTO DE LAS HABILIDADES ESCOLARES"/>
    <x v="2"/>
    <n v="55.08"/>
    <n v="55.08"/>
  </r>
  <r>
    <x v="3"/>
    <x v="0"/>
    <x v="6"/>
    <s v="PSICOLOGIA "/>
    <x v="682"/>
    <n v="11759"/>
    <s v="ABCD-11759"/>
    <s v="F81"/>
    <s v="TRASTORNOS ESPECIFICOS DEL DESARROLLO DE LAS HABILIDADES ESCOLARES"/>
    <x v="2"/>
    <n v="120.36"/>
    <n v="120.36"/>
  </r>
  <r>
    <x v="3"/>
    <x v="0"/>
    <x v="6"/>
    <s v="PSICOLOGIA "/>
    <x v="682"/>
    <n v="11760"/>
    <s v="ABCD-11760"/>
    <s v="F82"/>
    <s v="TRASTORNO ESPECIFICO DEL DESARROLLO DE LA FUNCION MOTRIZ"/>
    <x v="2"/>
    <n v="79.56"/>
    <n v="79.56"/>
  </r>
  <r>
    <x v="3"/>
    <x v="0"/>
    <x v="6"/>
    <s v="PSICOLOGIA "/>
    <x v="682"/>
    <n v="11761"/>
    <s v="ABCD-11761"/>
    <s v="F818"/>
    <s v="OTROS TRASTORNOS DEL DESARROLLO DE LAS HABILIDADES ESCOLARES"/>
    <x v="2"/>
    <n v="18.36"/>
    <n v="18.36"/>
  </r>
  <r>
    <x v="3"/>
    <x v="0"/>
    <x v="6"/>
    <s v="PSICOLOGIA "/>
    <x v="682"/>
    <n v="11762"/>
    <s v="ABCD-11762"/>
    <s v="F81"/>
    <s v="TRASTORNOS ESPECIFICOS DEL DESARROLLO DE LAS HABILIDADES ESCOLARES"/>
    <x v="2"/>
    <n v="140.76"/>
    <n v="140.76"/>
  </r>
  <r>
    <x v="3"/>
    <x v="0"/>
    <x v="6"/>
    <s v="PSICOLOGIA "/>
    <x v="682"/>
    <n v="11763"/>
    <s v="ABCD-11763"/>
    <s v="F813"/>
    <s v="TRASTORNO MIXTO DE LAS HABILIDADES ESCOLARES"/>
    <x v="2"/>
    <n v="18.36"/>
    <n v="18.36"/>
  </r>
  <r>
    <x v="3"/>
    <x v="0"/>
    <x v="6"/>
    <s v="PSICOLOGIA "/>
    <x v="682"/>
    <n v="11764"/>
    <s v="ABCD-11764"/>
    <s v="F813"/>
    <s v="TRASTORNO MIXTO DE LAS HABILIDADES ESCOLARES"/>
    <x v="2"/>
    <n v="18.36"/>
    <n v="18.36"/>
  </r>
  <r>
    <x v="3"/>
    <x v="0"/>
    <x v="6"/>
    <s v="PSICOLOGIA "/>
    <x v="682"/>
    <n v="11765"/>
    <s v="ABCD-11765"/>
    <s v="F813"/>
    <s v="TRASTORNO MIXTO DE LAS HABILIDADES ESCOLARES"/>
    <x v="2"/>
    <n v="18.36"/>
    <n v="18.36"/>
  </r>
  <r>
    <x v="3"/>
    <x v="0"/>
    <x v="6"/>
    <s v="PSICOLOGIA "/>
    <x v="682"/>
    <n v="11766"/>
    <s v="ABCD-11766"/>
    <s v="F82"/>
    <s v="TRASTORNO ESPECIFICO DEL DESARROLLO DE LA FUNCION MOTRIZ"/>
    <x v="2"/>
    <n v="18.36"/>
    <n v="18.36"/>
  </r>
  <r>
    <x v="3"/>
    <x v="0"/>
    <x v="6"/>
    <s v="PSICOLOGIA "/>
    <x v="682"/>
    <n v="11767"/>
    <s v="ABCD-11767"/>
    <s v="F82"/>
    <s v="TRASTORNO ESPECIFICO DEL DESARROLLO DE LA FUNCION MOTRIZ"/>
    <x v="2"/>
    <n v="18.36"/>
    <n v="18.36"/>
  </r>
  <r>
    <x v="3"/>
    <x v="0"/>
    <x v="6"/>
    <s v="PSICOLOGIA "/>
    <x v="682"/>
    <n v="11768"/>
    <s v="ABCD-11768"/>
    <s v="F82"/>
    <s v="TRASTORNO ESPECIFICO DEL DESARROLLO DE LA FUNCION MOTRIZ"/>
    <x v="2"/>
    <n v="18.36"/>
    <n v="18.36"/>
  </r>
  <r>
    <x v="3"/>
    <x v="0"/>
    <x v="6"/>
    <s v="PSICOLOGIA "/>
    <x v="683"/>
    <n v="11769"/>
    <s v="ABCD-11769"/>
    <s v="F813"/>
    <s v="TRASTORNO MIXTO DE LAS HABILIDADES ESCOLARES"/>
    <x v="2"/>
    <n v="22.77"/>
    <n v="22.77"/>
  </r>
  <r>
    <x v="3"/>
    <x v="0"/>
    <x v="6"/>
    <s v="PSICOLOGIA "/>
    <x v="683"/>
    <n v="11770"/>
    <s v="ABCD-11770"/>
    <s v="F845"/>
    <s v="SINDROME DE ASPERGER"/>
    <x v="2"/>
    <n v="26.13"/>
    <n v="26.13"/>
  </r>
  <r>
    <x v="3"/>
    <x v="0"/>
    <x v="6"/>
    <s v="PSICOLOGIA "/>
    <x v="683"/>
    <n v="11771"/>
    <s v="ABCD-11771"/>
    <s v="F813"/>
    <s v="TRASTORNO MIXTO DE LAS HABILIDADES ESCOLARES"/>
    <x v="2"/>
    <n v="53.31"/>
    <n v="53.31"/>
  </r>
  <r>
    <x v="3"/>
    <x v="0"/>
    <x v="6"/>
    <s v="PSICOLOGIA "/>
    <x v="683"/>
    <n v="11772"/>
    <s v="ABCD-11772"/>
    <s v="F81"/>
    <s v="TRASTORNOS ESPECIFICOS DEL DESARROLLO DE LAS HABILIDADES ESCOLARES"/>
    <x v="2"/>
    <n v="48.9"/>
    <n v="48.9"/>
  </r>
  <r>
    <x v="3"/>
    <x v="0"/>
    <x v="6"/>
    <s v="PSICOLOGIA "/>
    <x v="683"/>
    <n v="11773"/>
    <s v="ABCD-11773"/>
    <s v="F82"/>
    <s v="TRASTORNO ESPECIFICO DEL DESARROLLO DE LA FUNCION MOTRIZ"/>
    <x v="2"/>
    <n v="18.36"/>
    <n v="18.36"/>
  </r>
  <r>
    <x v="3"/>
    <x v="0"/>
    <x v="6"/>
    <s v="PSICOLOGIA "/>
    <x v="684"/>
    <n v="11743"/>
    <s v="ABCD-11743"/>
    <s v="F813"/>
    <s v="TRASTORNO MIXTO DE LAS HABILIDADES ESCOLARES"/>
    <x v="2"/>
    <n v="41.13"/>
    <n v="41.13"/>
  </r>
  <r>
    <x v="3"/>
    <x v="0"/>
    <x v="6"/>
    <s v="PSICOLOGIA "/>
    <x v="685"/>
    <n v="11742"/>
    <s v="ABCD-11742"/>
    <s v="F82"/>
    <s v="TRASTORNO ESPECIFICO DEL DESARROLLO DE LA FUNCION MOTRIZ"/>
    <x v="2"/>
    <n v="41.13"/>
    <n v="41.13"/>
  </r>
  <r>
    <x v="3"/>
    <x v="0"/>
    <x v="6"/>
    <s v="PSICOLOGIA "/>
    <x v="686"/>
    <n v="11774"/>
    <s v="ABCD-11774"/>
    <s v="F31"/>
    <s v="TRASTORNO AFECTIVO BIPOLAR"/>
    <x v="0"/>
    <n v="32.74"/>
    <n v="32.74"/>
  </r>
  <r>
    <x v="3"/>
    <x v="0"/>
    <x v="6"/>
    <s v="PSICOLOGIA "/>
    <x v="686"/>
    <n v="11775"/>
    <s v="ABCD-11775"/>
    <s v="F329"/>
    <s v="EPISODIO DEPRESIVO, NO ESPECIFICADO"/>
    <x v="0"/>
    <n v="32.74"/>
    <n v="32.74"/>
  </r>
  <r>
    <x v="3"/>
    <x v="0"/>
    <x v="6"/>
    <s v="PSICOLOGIA "/>
    <x v="686"/>
    <n v="11776"/>
    <s v="ABCD-11776"/>
    <s v="F068"/>
    <s v="OTROS TRASTORNOS MENTALES ESPECIFICADOS DEBIDOS A LESION Y DISFUNCION CEREBRAL Y A ENFERMEDAD FISICA"/>
    <x v="0"/>
    <n v="32.74"/>
    <n v="32.74"/>
  </r>
  <r>
    <x v="3"/>
    <x v="0"/>
    <x v="6"/>
    <s v="PSICOLOGIA "/>
    <x v="686"/>
    <n v="11777"/>
    <s v="ABCD-11777"/>
    <s v="F195"/>
    <s v="TRASTORNOS MENTALES Y DE COMPORTAMIENTO POR EL USO DE MULTIPLES DROGAS Y USO DE OTRAS SUSTANCIAS PSICOACTIVAS, TRASTORNO PSICOTICO"/>
    <x v="0"/>
    <n v="32.74"/>
    <n v="32.74"/>
  </r>
  <r>
    <x v="3"/>
    <x v="0"/>
    <x v="6"/>
    <s v="PSICOLOGIA "/>
    <x v="686"/>
    <n v="11778"/>
    <s v="ABCD-11778"/>
    <s v="F068"/>
    <s v="OTROS TRASTORNOS MENTALES ESPECIFICADOS DEBIDOS A LESION Y DISFUNCION CEREBRAL Y A ENFERMEDAD FISICA"/>
    <x v="0"/>
    <n v="32.74"/>
    <n v="32.74"/>
  </r>
  <r>
    <x v="3"/>
    <x v="0"/>
    <x v="6"/>
    <s v="PSICOLOGIA "/>
    <x v="686"/>
    <n v="11779"/>
    <s v="ABCD-11779"/>
    <s v="F322"/>
    <s v="EPISODIO DEPRESIVO GRAVE SIN SINTOMAS PSICOTICOS"/>
    <x v="0"/>
    <n v="32.74"/>
    <n v="32.74"/>
  </r>
  <r>
    <x v="3"/>
    <x v="0"/>
    <x v="6"/>
    <s v="PSICOLOGIA "/>
    <x v="686"/>
    <n v="11780"/>
    <s v="ABCD-11780"/>
    <s v="F11"/>
    <s v="TRASTORNOS MENTALES Y DEL COMPORTAMIENTO DEBIDOS AL USO DE OPIACEOS"/>
    <x v="0"/>
    <n v="32.74"/>
    <n v="32.74"/>
  </r>
  <r>
    <x v="3"/>
    <x v="0"/>
    <x v="6"/>
    <s v="PSICOLOGIA "/>
    <x v="687"/>
    <n v="11781"/>
    <s v="ABCD-11781"/>
    <s v="F069"/>
    <s v="TRASTORNO MENTAL NO ESPECIFICADO DEBIDO A LESION Y DISFUNCION CEREBRAL Y A ENFERMEDAD FISICA"/>
    <x v="0"/>
    <n v="32.74"/>
    <n v="32.74"/>
  </r>
  <r>
    <x v="3"/>
    <x v="0"/>
    <x v="6"/>
    <s v="PSICOLOGIA "/>
    <x v="687"/>
    <n v="11782"/>
    <s v="ABCD-11782"/>
    <s v="F23"/>
    <s v="TRASTORNOS PSICOTICOS AGUDOS Y TRANSITORIOS"/>
    <x v="0"/>
    <n v="32.74"/>
    <n v="32.74"/>
  </r>
  <r>
    <x v="3"/>
    <x v="0"/>
    <x v="6"/>
    <s v="PSICOLOGIA "/>
    <x v="688"/>
    <n v="11783"/>
    <s v="ABCD-11783"/>
    <s v="F19"/>
    <s v="TRASTORNOS MENTALES Y DE COMPORTAMIENTO DEBIDOS AL USO DE MULTIPLES DROGAS Y AL USO DE OTRAS SUSTANCIAS PSICOACTIVAS"/>
    <x v="0"/>
    <n v="32.74"/>
    <n v="32.74"/>
  </r>
  <r>
    <x v="3"/>
    <x v="0"/>
    <x v="6"/>
    <s v="PSICOLOGIA "/>
    <x v="688"/>
    <n v="11784"/>
    <s v="ABCD-11784"/>
    <s v="F30"/>
    <s v="EPISODIO MANIACO"/>
    <x v="0"/>
    <n v="32.74"/>
    <n v="32.74"/>
  </r>
  <r>
    <x v="3"/>
    <x v="0"/>
    <x v="6"/>
    <s v="PSICOLOGIA "/>
    <x v="688"/>
    <n v="11785"/>
    <s v="ABCD-11785"/>
    <s v="F200"/>
    <s v="ESQUIZOFRENIA PARANOIDE"/>
    <x v="0"/>
    <n v="32.74"/>
    <n v="32.74"/>
  </r>
  <r>
    <x v="3"/>
    <x v="0"/>
    <x v="6"/>
    <s v="PSIQUIATRIA "/>
    <x v="682"/>
    <n v="11786"/>
    <s v="ABCD-11786"/>
    <s v="F412"/>
    <s v="TRASTORNO MIXTO DE ANSIEDAD Y DEPRESION"/>
    <x v="2"/>
    <n v="27.46"/>
    <n v="27.46"/>
  </r>
  <r>
    <x v="3"/>
    <x v="0"/>
    <x v="6"/>
    <s v="PSIQUIATRIA "/>
    <x v="682"/>
    <n v="11787"/>
    <s v="ABCD-11787"/>
    <s v="F20"/>
    <s v="ESQUIZOFRENIA"/>
    <x v="2"/>
    <n v="46.89"/>
    <n v="46.89"/>
  </r>
  <r>
    <x v="3"/>
    <x v="0"/>
    <x v="6"/>
    <s v="PSIQUIATRIA "/>
    <x v="682"/>
    <n v="11788"/>
    <s v="ABCD-11788"/>
    <s v="Q90"/>
    <s v="SINDROME DE DOWN"/>
    <x v="2"/>
    <n v="17.61"/>
    <n v="17.61"/>
  </r>
  <r>
    <x v="3"/>
    <x v="0"/>
    <x v="6"/>
    <s v="PSIQUIATRIA "/>
    <x v="682"/>
    <n v="11789"/>
    <s v="ABCD-11789"/>
    <s v="F900"/>
    <s v="PERTURBACION DE LA ACTIVIDAD Y DE LA ATENCION"/>
    <x v="2"/>
    <n v="8.0399999999999991"/>
    <n v="8.0399999999999991"/>
  </r>
  <r>
    <x v="3"/>
    <x v="0"/>
    <x v="6"/>
    <s v="PSIQUIATRIA "/>
    <x v="683"/>
    <n v="11790"/>
    <s v="ABCD-11790"/>
    <s v="F84"/>
    <s v="TRASTORNOS GENERALIZADOS DEL DESARROLLO"/>
    <x v="2"/>
    <n v="13.12"/>
    <n v="13.12"/>
  </r>
  <r>
    <x v="3"/>
    <x v="0"/>
    <x v="6"/>
    <s v="PSIQUIATRIA "/>
    <x v="689"/>
    <n v="11774"/>
    <s v="ABCD-11774"/>
    <s v="F31"/>
    <s v="TRASTORNO AFECTIVO BIPOLAR"/>
    <x v="1"/>
    <n v="584.94000000000005"/>
    <n v="584.94000000000005"/>
  </r>
  <r>
    <x v="3"/>
    <x v="0"/>
    <x v="6"/>
    <s v="PSIQUIATRIA "/>
    <x v="689"/>
    <n v="11775"/>
    <s v="ABCD-11775"/>
    <s v="F329"/>
    <s v="EPISODIO DEPRESIVO, NO ESPECIFICADO"/>
    <x v="1"/>
    <n v="164.24"/>
    <n v="164.24"/>
  </r>
  <r>
    <x v="3"/>
    <x v="0"/>
    <x v="6"/>
    <s v="PSIQUIATRIA "/>
    <x v="689"/>
    <n v="11776"/>
    <s v="ABCD-11776"/>
    <s v="F068"/>
    <s v="OTROS TRASTORNOS MENTALES ESPECIFICADOS DEBIDOS A LESION Y DISFUNCION CEREBRAL Y A ENFERMEDAD FISICA"/>
    <x v="1"/>
    <n v="856.01"/>
    <n v="856.01"/>
  </r>
  <r>
    <x v="3"/>
    <x v="0"/>
    <x v="6"/>
    <s v="PSIQUIATRIA "/>
    <x v="689"/>
    <n v="11791"/>
    <s v="ABCD-11791"/>
    <s v="F200"/>
    <s v="ESQUIZOFRENIA PARANOIDE"/>
    <x v="1"/>
    <n v="2681.42"/>
    <n v="2681.42"/>
  </r>
  <r>
    <x v="3"/>
    <x v="0"/>
    <x v="6"/>
    <s v="PSIQUIATRIA "/>
    <x v="689"/>
    <n v="11792"/>
    <s v="ABCD-11792"/>
    <s v="F312"/>
    <s v="TRASTORNO AFECTIVO BIPOLAR, EPISODIO MANIACO PRESENTE CON SINTOMAS PSICOTICOS"/>
    <x v="1"/>
    <n v="2862.11"/>
    <n v="2831.01"/>
  </r>
  <r>
    <x v="3"/>
    <x v="0"/>
    <x v="6"/>
    <s v="PSIQUIATRIA "/>
    <x v="689"/>
    <n v="11793"/>
    <s v="ABCD-11793"/>
    <s v="F25"/>
    <s v="TRASTORNOS ESQUIZOAFECTIVOS"/>
    <x v="1"/>
    <n v="631.97"/>
    <n v="631.97"/>
  </r>
  <r>
    <x v="3"/>
    <x v="0"/>
    <x v="6"/>
    <s v="PSIQUIATRIA "/>
    <x v="689"/>
    <n v="11777"/>
    <s v="ABCD-11777"/>
    <s v="F195"/>
    <s v="TRASTORNOS MENTALES Y DE COMPORTAMIENTO POR EL USO DE MULTIPLES DROGAS Y USO DE OTRAS SUSTANCIAS PSICOACTIVAS, TRASTORNO PSICOTICO"/>
    <x v="1"/>
    <n v="1945.27"/>
    <n v="1734.29"/>
  </r>
  <r>
    <x v="3"/>
    <x v="0"/>
    <x v="6"/>
    <s v="PSIQUIATRIA "/>
    <x v="689"/>
    <n v="11794"/>
    <s v="ABCD-11794"/>
    <s v="F200"/>
    <s v="ESQUIZOFRENIA PARANOIDE"/>
    <x v="1"/>
    <n v="2387.2399999999998"/>
    <n v="2387.2399999999998"/>
  </r>
  <r>
    <x v="3"/>
    <x v="0"/>
    <x v="6"/>
    <s v="PSIQUIATRIA "/>
    <x v="689"/>
    <n v="11795"/>
    <s v="ABCD-11795"/>
    <s v="F949"/>
    <s v="TRASTORNO DEL COMPORTAMIENTO SOCIAL EN LA NIÑEZ, NO ESPECIFICADO"/>
    <x v="1"/>
    <n v="2835.78"/>
    <n v="2835.78"/>
  </r>
  <r>
    <x v="3"/>
    <x v="0"/>
    <x v="6"/>
    <s v="PSIQUIATRIA "/>
    <x v="689"/>
    <n v="11778"/>
    <s v="ABCD-11778"/>
    <s v="F068"/>
    <s v="OTROS TRASTORNOS MENTALES ESPECIFICADOS DEBIDOS A LESION Y DISFUNCION CEREBRAL Y A ENFERMEDAD FISICA"/>
    <x v="1"/>
    <n v="157.76"/>
    <n v="133.63999999999999"/>
  </r>
  <r>
    <x v="3"/>
    <x v="0"/>
    <x v="6"/>
    <s v="PSIQUIATRIA "/>
    <x v="689"/>
    <n v="11779"/>
    <s v="ABCD-11779"/>
    <s v="F322"/>
    <s v="EPISODIO DEPRESIVO GRAVE SIN SINTOMAS PSICOTICOS"/>
    <x v="1"/>
    <n v="1031.97"/>
    <n v="1031.97"/>
  </r>
  <r>
    <x v="3"/>
    <x v="0"/>
    <x v="6"/>
    <s v="PSIQUIATRIA "/>
    <x v="689"/>
    <n v="11796"/>
    <s v="ABCD-11796"/>
    <s v="F068"/>
    <s v="OTROS TRASTORNOS MENTALES ESPECIFICADOS DEBIDOS A LESION Y DISFUNCION CEREBRAL Y A ENFERMEDAD FISICA"/>
    <x v="1"/>
    <n v="519.48"/>
    <n v="519.48"/>
  </r>
  <r>
    <x v="3"/>
    <x v="0"/>
    <x v="6"/>
    <s v="PSIQUIATRIA "/>
    <x v="689"/>
    <n v="11797"/>
    <s v="ABCD-11797"/>
    <s v="F231"/>
    <s v="TRASTORNO PSICOTICO AGUDO POLIMORFO, CON SINTOMAS DE ESQUIZOFRENIA"/>
    <x v="1"/>
    <n v="675.07"/>
    <n v="675.07"/>
  </r>
  <r>
    <x v="3"/>
    <x v="0"/>
    <x v="6"/>
    <s v="PSIQUIATRIA "/>
    <x v="689"/>
    <n v="11780"/>
    <s v="ABCD-11780"/>
    <s v="F11"/>
    <s v="TRASTORNOS MENTALES Y DEL COMPORTAMIENTO DEBIDOS AL USO DE OPIACEOS"/>
    <x v="1"/>
    <n v="542.02"/>
    <n v="496.66"/>
  </r>
  <r>
    <x v="3"/>
    <x v="0"/>
    <x v="6"/>
    <s v="PSIQUIATRIA "/>
    <x v="690"/>
    <n v="11781"/>
    <s v="ABCD-11781"/>
    <s v="F069"/>
    <s v="TRASTORNO MENTAL NO ESPECIFICADO DEBIDO A LESION Y DISFUNCION CEREBRAL Y A ENFERMEDAD FISICA"/>
    <x v="1"/>
    <n v="143.52000000000001"/>
    <n v="143.52000000000001"/>
  </r>
  <r>
    <x v="3"/>
    <x v="0"/>
    <x v="6"/>
    <s v="PSIQUIATRIA "/>
    <x v="690"/>
    <n v="11782"/>
    <s v="ABCD-11782"/>
    <s v="F23"/>
    <s v="TRASTORNOS PSICOTICOS AGUDOS Y TRANSITORIOS"/>
    <x v="1"/>
    <n v="595.63"/>
    <n v="549.83000000000004"/>
  </r>
  <r>
    <x v="3"/>
    <x v="0"/>
    <x v="6"/>
    <s v="PSIQUIATRIA "/>
    <x v="691"/>
    <n v="11783"/>
    <s v="ABCD-11783"/>
    <s v="F19"/>
    <s v="TRASTORNOS MENTALES Y DE COMPORTAMIENTO DEBIDOS AL USO DE MULTIPLES DROGAS Y AL USO DE OTRAS SUSTANCIAS PSICOACTIVAS"/>
    <x v="1"/>
    <n v="24.12"/>
    <n v="24.12"/>
  </r>
  <r>
    <x v="3"/>
    <x v="0"/>
    <x v="6"/>
    <s v="PSIQUIATRIA "/>
    <x v="691"/>
    <n v="11798"/>
    <s v="ABCD-11798"/>
    <s v="F239"/>
    <s v="TRASTORNO PSICOTICO AGUDO Y TRANSITORIO, NO ESPECIFICADO"/>
    <x v="1"/>
    <n v="2521.08"/>
    <n v="2521.08"/>
  </r>
  <r>
    <x v="3"/>
    <x v="0"/>
    <x v="6"/>
    <s v="PSIQUIATRIA "/>
    <x v="691"/>
    <n v="11784"/>
    <s v="ABCD-11784"/>
    <s v="F30"/>
    <s v="EPISODIO MANIACO"/>
    <x v="1"/>
    <n v="2237.1"/>
    <n v="2237.1"/>
  </r>
  <r>
    <x v="3"/>
    <x v="0"/>
    <x v="6"/>
    <s v="PSIQUIATRIA "/>
    <x v="691"/>
    <n v="11799"/>
    <s v="ABCD-11799"/>
    <s v="F312"/>
    <s v="TRASTORNO AFECTIVO BIPOLAR, EPISODIO MANIACO PRESENTE CON SINTOMAS PSICOTICOS"/>
    <x v="1"/>
    <n v="332.48"/>
    <n v="332.48"/>
  </r>
  <r>
    <x v="3"/>
    <x v="0"/>
    <x v="6"/>
    <s v="PSIQUIATRIA "/>
    <x v="691"/>
    <n v="11800"/>
    <s v="ABCD-11800"/>
    <s v="F312"/>
    <s v="TRASTORNO AFECTIVO BIPOLAR, EPISODIO MANIACO PRESENTE CON SINTOMAS PSICOTICOS"/>
    <x v="1"/>
    <n v="2048.77"/>
    <n v="2048.77"/>
  </r>
  <r>
    <x v="3"/>
    <x v="0"/>
    <x v="6"/>
    <s v="PSIQUIATRIA "/>
    <x v="691"/>
    <n v="11785"/>
    <s v="ABCD-11785"/>
    <s v="F200"/>
    <s v="ESQUIZOFRENIA PARANOIDE"/>
    <x v="1"/>
    <n v="252.92"/>
    <n v="252.92"/>
  </r>
  <r>
    <x v="3"/>
    <x v="0"/>
    <x v="6"/>
    <s v="PSIQUIATRIA "/>
    <x v="691"/>
    <n v="11801"/>
    <s v="ABCD-11801"/>
    <s v="F312"/>
    <s v="TRASTORNO AFECTIVO BIPOLAR, EPISODIO MANIACO PRESENTE CON SINTOMAS PSICOTICOS"/>
    <x v="1"/>
    <n v="121.67"/>
    <n v="121.67"/>
  </r>
  <r>
    <x v="3"/>
    <x v="0"/>
    <x v="6"/>
    <s v="PSIQUIATRIA "/>
    <x v="691"/>
    <n v="11802"/>
    <s v="ABCD-11802"/>
    <s v="F209"/>
    <s v="ESQUIZOFRENIA, NO ESPECIFICADA"/>
    <x v="1"/>
    <n v="510.97"/>
    <n v="510.97"/>
  </r>
  <r>
    <x v="3"/>
    <x v="0"/>
    <x v="7"/>
    <s v="MEDICINA GENERAL "/>
    <x v="692"/>
    <n v="11803"/>
    <s v="ABCD-11803"/>
    <s v="F81"/>
    <s v="TRASTORNOS ESPECIFICOS DEL DESARROLLO DE LAS HABILIDADES ESCOLARES"/>
    <x v="2"/>
    <n v="81.599999999999994"/>
    <n v="81.599999999999994"/>
  </r>
  <r>
    <x v="3"/>
    <x v="0"/>
    <x v="7"/>
    <s v="PSICOLOGIA "/>
    <x v="692"/>
    <n v="11804"/>
    <s v="ABCD-11804"/>
    <s v="F813"/>
    <s v="TRASTORNO MIXTO DE LAS HABILIDADES ESCOLARES"/>
    <x v="2"/>
    <n v="18.36"/>
    <n v="18.36"/>
  </r>
  <r>
    <x v="3"/>
    <x v="0"/>
    <x v="7"/>
    <s v="PSICOLOGIA "/>
    <x v="693"/>
    <n v="11805"/>
    <s v="ABCD-11805"/>
    <s v="F231"/>
    <s v="TRASTORNO PSICOTICO AGUDO POLIMORFO, CON SINTOMAS DE ESQUIZOFRENIA"/>
    <x v="0"/>
    <n v="32.74"/>
    <n v="32.74"/>
  </r>
  <r>
    <x v="3"/>
    <x v="0"/>
    <x v="7"/>
    <s v="PSICOLOGIA "/>
    <x v="693"/>
    <n v="11806"/>
    <s v="ABCD-11806"/>
    <s v="F23"/>
    <s v="TRASTORNOS PSICOTICOS AGUDOS Y TRANSITORIOS"/>
    <x v="0"/>
    <n v="32.74"/>
    <n v="32.74"/>
  </r>
  <r>
    <x v="3"/>
    <x v="0"/>
    <x v="7"/>
    <s v="PSIQUIATRIA "/>
    <x v="694"/>
    <n v="11807"/>
    <s v="ABCD-11807"/>
    <s v="F200"/>
    <s v="ESQUIZOFRENIA PARANOIDE"/>
    <x v="1"/>
    <n v="3029.94"/>
    <n v="3029.94"/>
  </r>
  <r>
    <x v="3"/>
    <x v="0"/>
    <x v="7"/>
    <s v="PSIQUIATRIA "/>
    <x v="694"/>
    <n v="11805"/>
    <s v="ABCD-11805"/>
    <s v="F231"/>
    <s v="TRASTORNO PSICOTICO AGUDO POLIMORFO, CON SINTOMAS DE ESQUIZOFRENIA"/>
    <x v="1"/>
    <n v="691.25"/>
    <n v="691.25"/>
  </r>
  <r>
    <x v="3"/>
    <x v="0"/>
    <x v="7"/>
    <s v="PSIQUIATRIA "/>
    <x v="694"/>
    <n v="11806"/>
    <s v="ABCD-11806"/>
    <s v="F23"/>
    <s v="TRASTORNOS PSICOTICOS AGUDOS Y TRANSITORIOS"/>
    <x v="1"/>
    <n v="322.13"/>
    <n v="322.13"/>
  </r>
  <r>
    <x v="3"/>
    <x v="0"/>
    <x v="7"/>
    <s v="PSIQUIATRIA "/>
    <x v="694"/>
    <n v="11808"/>
    <s v="ABCD-11808"/>
    <s v="F319"/>
    <s v="TRASTORNO AFECTIVO BIPOLAR, NO ESPECIFICADO"/>
    <x v="1"/>
    <n v="1303.68"/>
    <n v="1303.68"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  <r>
    <x v="4"/>
    <x v="3"/>
    <x v="8"/>
    <m/>
    <x v="695"/>
    <m/>
    <m/>
    <m/>
    <m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showMissing="0" updatedVersion="8" minRefreshableVersion="3" itemPrintTitles="1" createdVersion="6" indent="0" outline="1" outlineData="1" multipleFieldFilters="0" rowHeaderCaption="Trámites" fieldListSortAscending="1">
  <location ref="A8:B43" firstHeaderRow="1" firstDataRow="1" firstDataCol="1" rowPageCount="4" colPageCount="1"/>
  <pivotFields count="12">
    <pivotField axis="axisPage" multipleItemSelectionAllowed="1" showAll="0" defaultSubtotal="0">
      <items count="9">
        <item m="1" x="5"/>
        <item m="1" x="6"/>
        <item m="1" x="7"/>
        <item m="1" x="8"/>
        <item h="1" x="4"/>
        <item x="0"/>
        <item x="1"/>
        <item x="2"/>
        <item x="3"/>
      </items>
    </pivotField>
    <pivotField axis="axisPage" showAll="0" defaultSubtotal="0">
      <items count="4">
        <item x="1"/>
        <item x="2"/>
        <item x="0"/>
        <item x="3"/>
      </items>
    </pivotField>
    <pivotField axis="axisPage" showAll="0" defaultSubtotal="0">
      <items count="9">
        <item x="0"/>
        <item x="6"/>
        <item x="1"/>
        <item x="7"/>
        <item x="2"/>
        <item x="5"/>
        <item x="3"/>
        <item x="4"/>
        <item x="8"/>
      </items>
    </pivotField>
    <pivotField showAll="0"/>
    <pivotField axis="axisRow" showAll="0" sortType="descending" defaultSubtotal="0">
      <items count="696">
        <item x="490"/>
        <item x="609"/>
        <item x="501"/>
        <item x="484"/>
        <item x="492"/>
        <item x="493"/>
        <item x="602"/>
        <item x="483"/>
        <item x="522"/>
        <item x="489"/>
        <item x="523"/>
        <item x="524"/>
        <item x="606"/>
        <item x="503"/>
        <item x="596"/>
        <item x="597"/>
        <item x="610"/>
        <item x="603"/>
        <item x="525"/>
        <item x="526"/>
        <item x="527"/>
        <item x="593"/>
        <item x="622"/>
        <item x="373"/>
        <item x="528"/>
        <item x="607"/>
        <item x="494"/>
        <item x="608"/>
        <item x="598"/>
        <item x="529"/>
        <item x="530"/>
        <item x="531"/>
        <item x="532"/>
        <item x="533"/>
        <item x="634"/>
        <item x="604"/>
        <item x="534"/>
        <item x="535"/>
        <item x="536"/>
        <item x="485"/>
        <item x="537"/>
        <item x="538"/>
        <item x="486"/>
        <item x="539"/>
        <item x="487"/>
        <item x="540"/>
        <item x="506"/>
        <item x="541"/>
        <item x="635"/>
        <item x="542"/>
        <item x="636"/>
        <item x="543"/>
        <item x="544"/>
        <item x="545"/>
        <item x="507"/>
        <item x="546"/>
        <item x="599"/>
        <item x="547"/>
        <item x="548"/>
        <item x="639"/>
        <item x="549"/>
        <item x="640"/>
        <item x="550"/>
        <item x="638"/>
        <item x="633"/>
        <item x="551"/>
        <item x="552"/>
        <item x="553"/>
        <item x="508"/>
        <item x="509"/>
        <item x="611"/>
        <item x="510"/>
        <item x="511"/>
        <item x="623"/>
        <item x="612"/>
        <item x="495"/>
        <item x="488"/>
        <item x="512"/>
        <item x="554"/>
        <item x="624"/>
        <item x="625"/>
        <item x="632"/>
        <item x="496"/>
        <item x="626"/>
        <item x="497"/>
        <item x="498"/>
        <item x="499"/>
        <item x="513"/>
        <item x="514"/>
        <item x="515"/>
        <item x="516"/>
        <item x="517"/>
        <item x="588"/>
        <item x="502"/>
        <item x="613"/>
        <item x="600"/>
        <item x="555"/>
        <item x="589"/>
        <item x="556"/>
        <item x="518"/>
        <item x="519"/>
        <item x="592"/>
        <item x="590"/>
        <item x="520"/>
        <item x="591"/>
        <item x="631"/>
        <item x="557"/>
        <item x="558"/>
        <item x="559"/>
        <item x="560"/>
        <item x="561"/>
        <item x="562"/>
        <item x="563"/>
        <item x="564"/>
        <item x="565"/>
        <item x="614"/>
        <item x="566"/>
        <item x="567"/>
        <item x="568"/>
        <item x="569"/>
        <item x="627"/>
        <item x="570"/>
        <item x="571"/>
        <item x="572"/>
        <item x="601"/>
        <item x="615"/>
        <item x="573"/>
        <item x="637"/>
        <item x="574"/>
        <item x="575"/>
        <item x="628"/>
        <item x="605"/>
        <item x="616"/>
        <item x="595"/>
        <item x="576"/>
        <item x="641"/>
        <item x="577"/>
        <item x="578"/>
        <item x="579"/>
        <item x="580"/>
        <item x="617"/>
        <item x="581"/>
        <item x="618"/>
        <item x="582"/>
        <item x="619"/>
        <item x="500"/>
        <item x="583"/>
        <item x="629"/>
        <item x="584"/>
        <item x="585"/>
        <item x="586"/>
        <item x="630"/>
        <item x="521"/>
        <item x="620"/>
        <item x="642"/>
        <item x="594"/>
        <item x="621"/>
        <item x="587"/>
        <item x="263"/>
        <item x="32"/>
        <item x="33"/>
        <item x="34"/>
        <item x="35"/>
        <item x="36"/>
        <item x="5"/>
        <item x="37"/>
        <item x="177"/>
        <item x="6"/>
        <item x="7"/>
        <item x="95"/>
        <item x="38"/>
        <item x="39"/>
        <item x="40"/>
        <item x="96"/>
        <item x="97"/>
        <item x="98"/>
        <item x="213"/>
        <item x="214"/>
        <item x="41"/>
        <item x="42"/>
        <item x="43"/>
        <item x="44"/>
        <item x="45"/>
        <item x="99"/>
        <item x="46"/>
        <item x="47"/>
        <item x="225"/>
        <item x="100"/>
        <item x="101"/>
        <item x="244"/>
        <item x="215"/>
        <item x="245"/>
        <item x="0"/>
        <item x="48"/>
        <item x="49"/>
        <item x="50"/>
        <item x="51"/>
        <item x="52"/>
        <item x="8"/>
        <item x="53"/>
        <item x="54"/>
        <item x="55"/>
        <item x="56"/>
        <item x="57"/>
        <item x="58"/>
        <item x="59"/>
        <item x="9"/>
        <item x="60"/>
        <item x="178"/>
        <item x="61"/>
        <item x="62"/>
        <item x="10"/>
        <item x="179"/>
        <item x="11"/>
        <item x="63"/>
        <item x="12"/>
        <item x="13"/>
        <item x="180"/>
        <item x="14"/>
        <item x="102"/>
        <item x="103"/>
        <item x="104"/>
        <item x="105"/>
        <item x="106"/>
        <item x="243"/>
        <item x="216"/>
        <item x="217"/>
        <item x="15"/>
        <item x="16"/>
        <item x="17"/>
        <item x="18"/>
        <item x="64"/>
        <item x="19"/>
        <item x="20"/>
        <item x="65"/>
        <item x="66"/>
        <item x="67"/>
        <item x="68"/>
        <item x="69"/>
        <item x="70"/>
        <item x="71"/>
        <item x="21"/>
        <item x="22"/>
        <item x="23"/>
        <item x="24"/>
        <item x="2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26"/>
        <item x="118"/>
        <item x="72"/>
        <item x="73"/>
        <item x="27"/>
        <item x="74"/>
        <item x="75"/>
        <item x="76"/>
        <item x="77"/>
        <item x="78"/>
        <item x="28"/>
        <item x="4"/>
        <item x="2"/>
        <item x="3"/>
        <item x="79"/>
        <item x="80"/>
        <item x="218"/>
        <item x="219"/>
        <item x="220"/>
        <item x="221"/>
        <item x="81"/>
        <item x="82"/>
        <item x="248"/>
        <item x="249"/>
        <item x="250"/>
        <item x="251"/>
        <item x="226"/>
        <item x="227"/>
        <item x="83"/>
        <item x="228"/>
        <item x="181"/>
        <item x="182"/>
        <item x="183"/>
        <item x="247"/>
        <item x="184"/>
        <item x="84"/>
        <item x="85"/>
        <item x="229"/>
        <item x="230"/>
        <item x="231"/>
        <item x="86"/>
        <item x="232"/>
        <item x="233"/>
        <item x="87"/>
        <item x="185"/>
        <item x="234"/>
        <item x="88"/>
        <item x="89"/>
        <item x="186"/>
        <item x="119"/>
        <item x="187"/>
        <item x="188"/>
        <item x="120"/>
        <item x="189"/>
        <item x="121"/>
        <item x="122"/>
        <item x="123"/>
        <item x="222"/>
        <item x="190"/>
        <item x="191"/>
        <item x="252"/>
        <item x="192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235"/>
        <item x="137"/>
        <item x="138"/>
        <item x="236"/>
        <item x="237"/>
        <item x="193"/>
        <item x="90"/>
        <item x="223"/>
        <item x="238"/>
        <item x="194"/>
        <item x="224"/>
        <item x="91"/>
        <item x="195"/>
        <item x="29"/>
        <item x="139"/>
        <item x="92"/>
        <item x="140"/>
        <item x="141"/>
        <item x="239"/>
        <item x="142"/>
        <item x="196"/>
        <item x="143"/>
        <item x="144"/>
        <item x="197"/>
        <item x="145"/>
        <item x="198"/>
        <item x="199"/>
        <item x="200"/>
        <item x="146"/>
        <item x="147"/>
        <item x="148"/>
        <item x="201"/>
        <item x="149"/>
        <item x="202"/>
        <item x="150"/>
        <item x="240"/>
        <item x="241"/>
        <item x="203"/>
        <item x="204"/>
        <item x="205"/>
        <item x="206"/>
        <item x="207"/>
        <item x="208"/>
        <item x="151"/>
        <item x="209"/>
        <item x="210"/>
        <item x="211"/>
        <item x="253"/>
        <item x="152"/>
        <item x="153"/>
        <item x="254"/>
        <item x="154"/>
        <item x="155"/>
        <item x="156"/>
        <item x="157"/>
        <item x="158"/>
        <item x="159"/>
        <item x="160"/>
        <item x="161"/>
        <item x="212"/>
        <item x="162"/>
        <item x="255"/>
        <item x="256"/>
        <item x="257"/>
        <item x="258"/>
        <item x="259"/>
        <item x="163"/>
        <item x="164"/>
        <item x="165"/>
        <item x="166"/>
        <item x="167"/>
        <item x="168"/>
        <item x="169"/>
        <item x="170"/>
        <item x="246"/>
        <item x="171"/>
        <item x="172"/>
        <item x="173"/>
        <item x="174"/>
        <item x="175"/>
        <item x="30"/>
        <item x="242"/>
        <item x="93"/>
        <item x="176"/>
        <item x="31"/>
        <item x="260"/>
        <item x="94"/>
        <item x="380"/>
        <item x="418"/>
        <item x="416"/>
        <item x="419"/>
        <item x="404"/>
        <item x="381"/>
        <item x="420"/>
        <item x="421"/>
        <item x="305"/>
        <item x="405"/>
        <item x="379"/>
        <item x="403"/>
        <item x="303"/>
        <item x="374"/>
        <item x="375"/>
        <item x="370"/>
        <item x="376"/>
        <item x="371"/>
        <item x="304"/>
        <item x="423"/>
        <item x="377"/>
        <item x="362"/>
        <item x="1"/>
        <item x="645"/>
        <item x="658"/>
        <item x="665"/>
        <item x="649"/>
        <item x="650"/>
        <item x="670"/>
        <item x="644"/>
        <item x="660"/>
        <item x="657"/>
        <item x="661"/>
        <item x="674"/>
        <item x="651"/>
        <item x="652"/>
        <item x="676"/>
        <item x="677"/>
        <item x="678"/>
        <item x="675"/>
        <item x="655"/>
        <item x="659"/>
        <item x="671"/>
        <item x="662"/>
        <item x="646"/>
        <item x="668"/>
        <item x="666"/>
        <item x="643"/>
        <item x="653"/>
        <item x="647"/>
        <item x="667"/>
        <item x="669"/>
        <item x="672"/>
        <item x="648"/>
        <item x="654"/>
        <item x="679"/>
        <item x="673"/>
        <item x="663"/>
        <item x="656"/>
        <item x="382"/>
        <item x="414"/>
        <item x="306"/>
        <item x="390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91"/>
        <item x="383"/>
        <item x="318"/>
        <item x="319"/>
        <item x="392"/>
        <item x="320"/>
        <item x="321"/>
        <item x="322"/>
        <item x="393"/>
        <item x="323"/>
        <item x="324"/>
        <item x="325"/>
        <item x="694"/>
        <item x="693"/>
        <item x="692"/>
        <item x="389"/>
        <item x="290"/>
        <item x="268"/>
        <item x="294"/>
        <item x="394"/>
        <item x="395"/>
        <item x="285"/>
        <item x="326"/>
        <item x="269"/>
        <item x="327"/>
        <item x="384"/>
        <item x="297"/>
        <item x="360"/>
        <item x="292"/>
        <item x="328"/>
        <item x="406"/>
        <item x="385"/>
        <item x="270"/>
        <item x="271"/>
        <item x="329"/>
        <item x="363"/>
        <item x="330"/>
        <item x="407"/>
        <item x="422"/>
        <item x="331"/>
        <item x="364"/>
        <item x="272"/>
        <item x="386"/>
        <item x="273"/>
        <item x="332"/>
        <item x="333"/>
        <item x="396"/>
        <item x="274"/>
        <item x="291"/>
        <item x="286"/>
        <item x="334"/>
        <item x="302"/>
        <item x="365"/>
        <item x="429"/>
        <item x="335"/>
        <item x="336"/>
        <item x="337"/>
        <item x="275"/>
        <item x="338"/>
        <item x="417"/>
        <item x="378"/>
        <item x="397"/>
        <item x="398"/>
        <item x="289"/>
        <item x="366"/>
        <item x="299"/>
        <item x="339"/>
        <item x="276"/>
        <item x="340"/>
        <item x="361"/>
        <item x="295"/>
        <item x="277"/>
        <item x="341"/>
        <item x="267"/>
        <item x="278"/>
        <item x="424"/>
        <item x="430"/>
        <item x="296"/>
        <item x="279"/>
        <item x="342"/>
        <item x="343"/>
        <item x="399"/>
        <item x="432"/>
        <item x="280"/>
        <item x="344"/>
        <item x="413"/>
        <item x="345"/>
        <item x="287"/>
        <item x="346"/>
        <item x="281"/>
        <item x="425"/>
        <item x="426"/>
        <item x="347"/>
        <item x="298"/>
        <item x="282"/>
        <item x="348"/>
        <item x="349"/>
        <item x="350"/>
        <item x="265"/>
        <item x="387"/>
        <item x="283"/>
        <item x="351"/>
        <item x="284"/>
        <item x="293"/>
        <item x="352"/>
        <item x="264"/>
        <item x="288"/>
        <item x="367"/>
        <item x="266"/>
        <item x="353"/>
        <item x="408"/>
        <item x="354"/>
        <item x="355"/>
        <item x="300"/>
        <item x="415"/>
        <item x="431"/>
        <item x="356"/>
        <item x="301"/>
        <item x="409"/>
        <item x="357"/>
        <item x="388"/>
        <item x="410"/>
        <item x="427"/>
        <item x="368"/>
        <item x="428"/>
        <item x="664"/>
        <item x="505"/>
        <item x="491"/>
        <item x="682"/>
        <item x="262"/>
        <item x="261"/>
        <item x="482"/>
        <item x="504"/>
        <item x="437"/>
        <item x="438"/>
        <item x="447"/>
        <item x="439"/>
        <item x="440"/>
        <item x="470"/>
        <item x="448"/>
        <item x="400"/>
        <item x="433"/>
        <item x="467"/>
        <item x="411"/>
        <item x="358"/>
        <item x="480"/>
        <item x="455"/>
        <item x="441"/>
        <item x="401"/>
        <item x="412"/>
        <item x="442"/>
        <item x="469"/>
        <item x="463"/>
        <item x="449"/>
        <item x="369"/>
        <item x="359"/>
        <item x="402"/>
        <item x="481"/>
        <item x="460"/>
        <item x="372"/>
        <item x="464"/>
        <item x="472"/>
        <item x="471"/>
        <item x="473"/>
        <item x="474"/>
        <item x="443"/>
        <item x="444"/>
        <item x="475"/>
        <item x="476"/>
        <item x="461"/>
        <item x="445"/>
        <item x="477"/>
        <item x="478"/>
        <item x="479"/>
        <item x="456"/>
        <item x="468"/>
        <item x="451"/>
        <item x="434"/>
        <item x="465"/>
        <item x="452"/>
        <item x="446"/>
        <item x="453"/>
        <item x="435"/>
        <item x="454"/>
        <item x="457"/>
        <item x="450"/>
        <item x="466"/>
        <item x="458"/>
        <item x="462"/>
        <item x="681"/>
        <item x="680"/>
        <item x="683"/>
        <item x="684"/>
        <item x="685"/>
        <item x="686"/>
        <item x="687"/>
        <item x="688"/>
        <item x="689"/>
        <item x="690"/>
        <item x="691"/>
        <item x="459"/>
        <item x="436"/>
        <item x="69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 defaultSubtotal="0"/>
    <pivotField showAll="0" defaultSubtotal="0"/>
    <pivotField showAll="0" defaultSubtotal="0"/>
    <pivotField showAll="0" defaultSubtotal="0"/>
    <pivotField axis="axisPage" showAll="0" defaultSubtotal="0">
      <items count="5">
        <item x="2"/>
        <item x="0"/>
        <item m="1" x="4"/>
        <item x="3"/>
        <item x="1"/>
      </items>
    </pivotField>
    <pivotField numFmtId="164" showAll="0" defaultSubtotal="0"/>
    <pivotField numFmtId="164" showAll="0" defaultSubtotal="0"/>
  </pivotFields>
  <rowFields count="1">
    <field x="4"/>
  </rowFields>
  <rowItems count="35">
    <i>
      <x v="673"/>
    </i>
    <i>
      <x v="674"/>
    </i>
    <i>
      <x v="675"/>
    </i>
    <i>
      <x v="669"/>
    </i>
    <i>
      <x v="442"/>
    </i>
    <i>
      <x v="678"/>
    </i>
    <i>
      <x v="670"/>
    </i>
    <i>
      <x v="676"/>
    </i>
    <i>
      <x v="672"/>
    </i>
    <i>
      <x v="667"/>
    </i>
    <i>
      <x v="694"/>
    </i>
    <i>
      <x v="662"/>
    </i>
    <i>
      <x v="668"/>
    </i>
    <i>
      <x v="681"/>
    </i>
    <i>
      <x v="660"/>
    </i>
    <i>
      <x v="657"/>
    </i>
    <i>
      <x v="653"/>
    </i>
    <i>
      <x v="507"/>
    </i>
    <i>
      <x v="655"/>
    </i>
    <i>
      <x v="693"/>
    </i>
    <i>
      <x v="680"/>
    </i>
    <i>
      <x v="654"/>
    </i>
    <i>
      <x v="658"/>
    </i>
    <i>
      <x v="661"/>
    </i>
    <i>
      <x v="656"/>
    </i>
    <i>
      <x v="677"/>
    </i>
    <i>
      <x v="659"/>
    </i>
    <i>
      <x v="679"/>
    </i>
    <i>
      <x v="671"/>
    </i>
    <i>
      <x v="664"/>
    </i>
    <i>
      <x v="663"/>
    </i>
    <i>
      <x v="665"/>
    </i>
    <i>
      <x v="618"/>
    </i>
    <i>
      <x v="666"/>
    </i>
    <i t="grand">
      <x/>
    </i>
  </rowItems>
  <colItems count="1">
    <i/>
  </colItems>
  <pageFields count="4">
    <pageField fld="9" item="0" hier="-1"/>
    <pageField fld="1" item="2" hier="-1"/>
    <pageField fld="2" item="3" hier="-1"/>
    <pageField fld="0" hier="-1"/>
  </pageFields>
  <dataFields count="1">
    <dataField name="Cuenta de Pacientes" fld="5" subtotal="count" baseField="4" baseItem="11" numFmtId="3"/>
  </dataFields>
  <formats count="4">
    <format dxfId="3">
      <pivotArea dataOnly="0" labelOnly="1" outline="0" fieldPosition="0">
        <references count="1">
          <reference field="9" count="0"/>
        </references>
      </pivotArea>
    </format>
    <format dxfId="2">
      <pivotArea dataOnly="0" labelOnly="1" outline="0" fieldPosition="0">
        <references count="1">
          <reference field="1" count="0"/>
        </references>
      </pivotArea>
    </format>
    <format dxfId="1">
      <pivotArea dataOnly="0" labelOnly="1" outline="0" fieldPosition="0">
        <references count="1">
          <reference field="2" count="0"/>
        </references>
      </pivotArea>
    </format>
    <format dxfId="0">
      <pivotArea dataOnly="0" labelOnly="1" outline="0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ase1">
    <tabColor rgb="FF92D050"/>
  </sheetPr>
  <dimension ref="A1:L14632"/>
  <sheetViews>
    <sheetView topLeftCell="I3" workbookViewId="0">
      <selection activeCell="M15" sqref="M15"/>
    </sheetView>
  </sheetViews>
  <sheetFormatPr baseColWidth="10" defaultColWidth="11" defaultRowHeight="13.2" x14ac:dyDescent="0.25"/>
  <cols>
    <col min="1" max="1" width="14.5" style="24" bestFit="1" customWidth="1"/>
    <col min="2" max="2" width="15" style="24" bestFit="1" customWidth="1"/>
    <col min="3" max="3" width="14.69921875" style="24" bestFit="1" customWidth="1"/>
    <col min="4" max="4" width="28.69921875" style="24" bestFit="1" customWidth="1"/>
    <col min="5" max="5" width="11.8984375" style="24" bestFit="1" customWidth="1"/>
    <col min="6" max="6" width="14.09765625" style="24" bestFit="1" customWidth="1"/>
    <col min="7" max="7" width="20.3984375" style="24" bestFit="1" customWidth="1"/>
    <col min="8" max="8" width="14.69921875" style="24" bestFit="1" customWidth="1"/>
    <col min="9" max="9" width="58.09765625" style="24" customWidth="1"/>
    <col min="10" max="10" width="21.8984375" style="24" bestFit="1" customWidth="1"/>
    <col min="11" max="12" width="14.59765625" style="25" bestFit="1" customWidth="1"/>
    <col min="13" max="16384" width="11" style="24"/>
  </cols>
  <sheetData>
    <row r="1" spans="1:12" x14ac:dyDescent="0.25">
      <c r="A1" s="52" t="s">
        <v>15116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</row>
    <row r="2" spans="1:12" x14ac:dyDescent="0.25">
      <c r="A2" s="16"/>
      <c r="B2" s="17"/>
    </row>
    <row r="3" spans="1:12" ht="39.6" x14ac:dyDescent="0.25">
      <c r="A3" s="18" t="s">
        <v>25</v>
      </c>
      <c r="B3" s="19" t="s">
        <v>26</v>
      </c>
      <c r="C3" s="20" t="s">
        <v>27</v>
      </c>
      <c r="D3" s="20" t="s">
        <v>28</v>
      </c>
      <c r="E3" s="20" t="s">
        <v>29</v>
      </c>
      <c r="F3" s="21" t="s">
        <v>30</v>
      </c>
      <c r="G3" s="20" t="s">
        <v>31</v>
      </c>
      <c r="H3" s="19" t="s">
        <v>32</v>
      </c>
      <c r="I3" s="20" t="s">
        <v>33</v>
      </c>
      <c r="J3" s="22" t="s">
        <v>34</v>
      </c>
      <c r="K3" s="23" t="s">
        <v>35</v>
      </c>
      <c r="L3" s="23" t="s">
        <v>36</v>
      </c>
    </row>
    <row r="4" spans="1:12" x14ac:dyDescent="0.25">
      <c r="A4" s="24" t="s">
        <v>3304</v>
      </c>
      <c r="B4" s="26">
        <v>2018</v>
      </c>
      <c r="C4" s="24">
        <v>1</v>
      </c>
      <c r="D4" s="24" t="s">
        <v>15136</v>
      </c>
      <c r="E4" s="26">
        <v>193</v>
      </c>
      <c r="F4" s="26">
        <v>1</v>
      </c>
      <c r="G4" s="26" t="s">
        <v>3308</v>
      </c>
      <c r="H4" s="24" t="s">
        <v>37</v>
      </c>
      <c r="I4" s="24" t="s">
        <v>38</v>
      </c>
      <c r="J4" s="27" t="s">
        <v>0</v>
      </c>
      <c r="K4" s="28">
        <v>61.23</v>
      </c>
      <c r="L4" s="28">
        <v>61.23</v>
      </c>
    </row>
    <row r="5" spans="1:12" x14ac:dyDescent="0.25">
      <c r="A5" s="24" t="s">
        <v>3304</v>
      </c>
      <c r="B5" s="26">
        <v>2018</v>
      </c>
      <c r="C5" s="24">
        <v>1</v>
      </c>
      <c r="D5" s="24" t="s">
        <v>15136</v>
      </c>
      <c r="E5" s="26">
        <v>193</v>
      </c>
      <c r="F5" s="26">
        <v>2</v>
      </c>
      <c r="G5" s="26" t="s">
        <v>3309</v>
      </c>
      <c r="H5" s="24" t="s">
        <v>39</v>
      </c>
      <c r="I5" s="24" t="s">
        <v>40</v>
      </c>
      <c r="J5" s="27" t="s">
        <v>0</v>
      </c>
      <c r="K5" s="28">
        <v>48.86</v>
      </c>
      <c r="L5" s="28">
        <v>48.86</v>
      </c>
    </row>
    <row r="6" spans="1:12" x14ac:dyDescent="0.25">
      <c r="A6" s="24" t="s">
        <v>3304</v>
      </c>
      <c r="B6" s="26">
        <v>2018</v>
      </c>
      <c r="C6" s="24">
        <v>1</v>
      </c>
      <c r="D6" s="24" t="s">
        <v>15136</v>
      </c>
      <c r="E6" s="26">
        <v>193</v>
      </c>
      <c r="F6" s="26">
        <v>3</v>
      </c>
      <c r="G6" s="26" t="s">
        <v>3310</v>
      </c>
      <c r="H6" s="24" t="s">
        <v>41</v>
      </c>
      <c r="I6" s="24" t="s">
        <v>42</v>
      </c>
      <c r="J6" s="27" t="s">
        <v>0</v>
      </c>
      <c r="K6" s="28">
        <v>61.23</v>
      </c>
      <c r="L6" s="28">
        <v>61.23</v>
      </c>
    </row>
    <row r="7" spans="1:12" x14ac:dyDescent="0.25">
      <c r="A7" s="24" t="s">
        <v>3304</v>
      </c>
      <c r="B7" s="26">
        <v>2018</v>
      </c>
      <c r="C7" s="24">
        <v>1</v>
      </c>
      <c r="D7" s="24" t="s">
        <v>15136</v>
      </c>
      <c r="E7" s="26">
        <v>193</v>
      </c>
      <c r="F7" s="26">
        <v>4</v>
      </c>
      <c r="G7" s="26" t="s">
        <v>3311</v>
      </c>
      <c r="H7" s="24" t="s">
        <v>43</v>
      </c>
      <c r="I7" s="24" t="s">
        <v>44</v>
      </c>
      <c r="J7" s="27" t="s">
        <v>0</v>
      </c>
      <c r="K7" s="28">
        <v>48.86</v>
      </c>
      <c r="L7" s="28">
        <v>48.86</v>
      </c>
    </row>
    <row r="8" spans="1:12" x14ac:dyDescent="0.25">
      <c r="A8" s="24" t="s">
        <v>3304</v>
      </c>
      <c r="B8" s="26">
        <v>2018</v>
      </c>
      <c r="C8" s="24">
        <v>1</v>
      </c>
      <c r="D8" s="24" t="s">
        <v>15136</v>
      </c>
      <c r="E8" s="26">
        <v>193</v>
      </c>
      <c r="F8" s="26">
        <v>5</v>
      </c>
      <c r="G8" s="26" t="s">
        <v>3312</v>
      </c>
      <c r="H8" s="24" t="s">
        <v>45</v>
      </c>
      <c r="I8" s="24" t="s">
        <v>46</v>
      </c>
      <c r="J8" s="27" t="s">
        <v>0</v>
      </c>
      <c r="K8" s="28">
        <v>61.23</v>
      </c>
      <c r="L8" s="28">
        <v>61.23</v>
      </c>
    </row>
    <row r="9" spans="1:12" x14ac:dyDescent="0.25">
      <c r="A9" s="24" t="s">
        <v>3304</v>
      </c>
      <c r="B9" s="26">
        <v>2018</v>
      </c>
      <c r="C9" s="24">
        <v>1</v>
      </c>
      <c r="D9" s="24" t="s">
        <v>15136</v>
      </c>
      <c r="E9" s="26">
        <v>193</v>
      </c>
      <c r="F9" s="26">
        <v>6</v>
      </c>
      <c r="G9" s="26" t="s">
        <v>3313</v>
      </c>
      <c r="H9" s="24" t="s">
        <v>47</v>
      </c>
      <c r="I9" s="24" t="s">
        <v>48</v>
      </c>
      <c r="J9" s="27" t="s">
        <v>0</v>
      </c>
      <c r="K9" s="28">
        <v>14.7</v>
      </c>
      <c r="L9" s="28">
        <v>14.7</v>
      </c>
    </row>
    <row r="10" spans="1:12" x14ac:dyDescent="0.25">
      <c r="A10" s="24" t="s">
        <v>3304</v>
      </c>
      <c r="B10" s="26">
        <v>2018</v>
      </c>
      <c r="C10" s="24">
        <v>1</v>
      </c>
      <c r="D10" s="24" t="s">
        <v>15122</v>
      </c>
      <c r="E10" s="26">
        <v>193</v>
      </c>
      <c r="F10" s="26">
        <v>7</v>
      </c>
      <c r="G10" s="26" t="s">
        <v>3314</v>
      </c>
      <c r="H10" s="24" t="s">
        <v>49</v>
      </c>
      <c r="I10" s="24" t="s">
        <v>50</v>
      </c>
      <c r="J10" s="27" t="s">
        <v>0</v>
      </c>
      <c r="K10" s="28">
        <v>24.26</v>
      </c>
      <c r="L10" s="28">
        <v>24.26</v>
      </c>
    </row>
    <row r="11" spans="1:12" x14ac:dyDescent="0.25">
      <c r="A11" s="24" t="s">
        <v>3304</v>
      </c>
      <c r="B11" s="26">
        <v>2018</v>
      </c>
      <c r="C11" s="24">
        <v>1</v>
      </c>
      <c r="D11" s="24" t="s">
        <v>15122</v>
      </c>
      <c r="E11" s="26">
        <v>193</v>
      </c>
      <c r="F11" s="26">
        <v>8</v>
      </c>
      <c r="G11" s="26" t="s">
        <v>3315</v>
      </c>
      <c r="H11" s="24" t="s">
        <v>51</v>
      </c>
      <c r="I11" s="24" t="s">
        <v>52</v>
      </c>
      <c r="J11" s="27" t="s">
        <v>0</v>
      </c>
      <c r="K11" s="28">
        <v>61.23</v>
      </c>
      <c r="L11" s="28">
        <v>61.23</v>
      </c>
    </row>
    <row r="12" spans="1:12" x14ac:dyDescent="0.25">
      <c r="A12" s="24" t="s">
        <v>3304</v>
      </c>
      <c r="B12" s="26">
        <v>2018</v>
      </c>
      <c r="C12" s="24">
        <v>1</v>
      </c>
      <c r="D12" s="24" t="s">
        <v>15122</v>
      </c>
      <c r="E12" s="26">
        <v>193</v>
      </c>
      <c r="F12" s="26">
        <v>9</v>
      </c>
      <c r="G12" s="26" t="s">
        <v>3316</v>
      </c>
      <c r="H12" s="24" t="s">
        <v>53</v>
      </c>
      <c r="I12" s="24" t="s">
        <v>54</v>
      </c>
      <c r="J12" s="27" t="s">
        <v>0</v>
      </c>
      <c r="K12" s="28">
        <v>24.26</v>
      </c>
      <c r="L12" s="28">
        <v>24.26</v>
      </c>
    </row>
    <row r="13" spans="1:12" x14ac:dyDescent="0.25">
      <c r="A13" s="24" t="s">
        <v>3304</v>
      </c>
      <c r="B13" s="26">
        <v>2018</v>
      </c>
      <c r="C13" s="24">
        <v>1</v>
      </c>
      <c r="D13" s="24" t="s">
        <v>15122</v>
      </c>
      <c r="E13" s="26">
        <v>193</v>
      </c>
      <c r="F13" s="26">
        <v>10</v>
      </c>
      <c r="G13" s="26" t="s">
        <v>3317</v>
      </c>
      <c r="H13" s="24" t="s">
        <v>41</v>
      </c>
      <c r="I13" s="24" t="s">
        <v>42</v>
      </c>
      <c r="J13" s="27" t="s">
        <v>0</v>
      </c>
      <c r="K13" s="28">
        <v>24.26</v>
      </c>
      <c r="L13" s="28">
        <v>24.26</v>
      </c>
    </row>
    <row r="14" spans="1:12" x14ac:dyDescent="0.25">
      <c r="A14" s="24" t="s">
        <v>3304</v>
      </c>
      <c r="B14" s="26">
        <v>2018</v>
      </c>
      <c r="C14" s="24">
        <v>1</v>
      </c>
      <c r="D14" s="24" t="s">
        <v>15122</v>
      </c>
      <c r="E14" s="26">
        <v>193</v>
      </c>
      <c r="F14" s="26">
        <v>11</v>
      </c>
      <c r="G14" s="26" t="s">
        <v>3318</v>
      </c>
      <c r="H14" s="24" t="s">
        <v>55</v>
      </c>
      <c r="I14" s="24" t="s">
        <v>56</v>
      </c>
      <c r="J14" s="27" t="s">
        <v>0</v>
      </c>
      <c r="K14" s="28">
        <v>14.7</v>
      </c>
      <c r="L14" s="28">
        <v>14.7</v>
      </c>
    </row>
    <row r="15" spans="1:12" x14ac:dyDescent="0.25">
      <c r="A15" s="24" t="s">
        <v>3304</v>
      </c>
      <c r="B15" s="26">
        <v>2018</v>
      </c>
      <c r="C15" s="24">
        <v>3</v>
      </c>
      <c r="D15" s="24" t="s">
        <v>15160</v>
      </c>
      <c r="E15" s="26">
        <v>442</v>
      </c>
      <c r="F15" s="26">
        <v>12</v>
      </c>
      <c r="G15" s="26" t="s">
        <v>3319</v>
      </c>
      <c r="H15" s="24" t="s">
        <v>41</v>
      </c>
      <c r="I15" s="24" t="s">
        <v>42</v>
      </c>
      <c r="J15" s="27" t="s">
        <v>15162</v>
      </c>
      <c r="K15" s="28">
        <v>2682.81</v>
      </c>
      <c r="L15" s="28">
        <v>2682.81</v>
      </c>
    </row>
    <row r="16" spans="1:12" x14ac:dyDescent="0.25">
      <c r="A16" s="24" t="s">
        <v>3305</v>
      </c>
      <c r="B16" s="26">
        <v>2015</v>
      </c>
      <c r="C16" s="24">
        <v>7</v>
      </c>
      <c r="D16" s="24" t="s">
        <v>15117</v>
      </c>
      <c r="E16" s="26">
        <v>270</v>
      </c>
      <c r="F16" s="26">
        <v>13</v>
      </c>
      <c r="G16" s="26" t="s">
        <v>3320</v>
      </c>
      <c r="H16" s="24" t="s">
        <v>59</v>
      </c>
      <c r="I16" s="24" t="s">
        <v>60</v>
      </c>
      <c r="J16" s="27" t="s">
        <v>1</v>
      </c>
      <c r="K16" s="28">
        <v>16.75</v>
      </c>
      <c r="L16" s="28">
        <v>0</v>
      </c>
    </row>
    <row r="17" spans="1:12" x14ac:dyDescent="0.25">
      <c r="A17" s="24" t="s">
        <v>3305</v>
      </c>
      <c r="B17" s="26">
        <v>2015</v>
      </c>
      <c r="C17" s="24">
        <v>7</v>
      </c>
      <c r="D17" s="24" t="s">
        <v>15117</v>
      </c>
      <c r="E17" s="26">
        <v>270</v>
      </c>
      <c r="F17" s="26">
        <v>14</v>
      </c>
      <c r="G17" s="26" t="s">
        <v>3321</v>
      </c>
      <c r="H17" s="24" t="s">
        <v>61</v>
      </c>
      <c r="I17" s="24" t="s">
        <v>62</v>
      </c>
      <c r="J17" s="27" t="s">
        <v>1</v>
      </c>
      <c r="K17" s="28">
        <v>16.75</v>
      </c>
      <c r="L17" s="28">
        <v>0</v>
      </c>
    </row>
    <row r="18" spans="1:12" x14ac:dyDescent="0.25">
      <c r="A18" s="24" t="s">
        <v>3305</v>
      </c>
      <c r="B18" s="26">
        <v>2015</v>
      </c>
      <c r="C18" s="24">
        <v>7</v>
      </c>
      <c r="D18" s="24" t="s">
        <v>15117</v>
      </c>
      <c r="E18" s="26">
        <v>270</v>
      </c>
      <c r="F18" s="26">
        <v>15</v>
      </c>
      <c r="G18" s="26" t="s">
        <v>3322</v>
      </c>
      <c r="H18" s="24" t="s">
        <v>63</v>
      </c>
      <c r="I18" s="24" t="s">
        <v>64</v>
      </c>
      <c r="J18" s="27" t="s">
        <v>1</v>
      </c>
      <c r="K18" s="28">
        <v>27.27</v>
      </c>
      <c r="L18" s="28">
        <v>0</v>
      </c>
    </row>
    <row r="19" spans="1:12" x14ac:dyDescent="0.25">
      <c r="A19" s="24" t="s">
        <v>3305</v>
      </c>
      <c r="B19" s="26">
        <v>2015</v>
      </c>
      <c r="C19" s="24">
        <v>7</v>
      </c>
      <c r="D19" s="24" t="s">
        <v>15117</v>
      </c>
      <c r="E19" s="26">
        <v>271</v>
      </c>
      <c r="F19" s="26">
        <v>16</v>
      </c>
      <c r="G19" s="26" t="s">
        <v>3323</v>
      </c>
      <c r="H19" s="24" t="s">
        <v>65</v>
      </c>
      <c r="I19" s="24" t="s">
        <v>66</v>
      </c>
      <c r="J19" s="27" t="s">
        <v>1</v>
      </c>
      <c r="K19" s="28">
        <v>48.98</v>
      </c>
      <c r="L19" s="28">
        <v>0</v>
      </c>
    </row>
    <row r="20" spans="1:12" x14ac:dyDescent="0.25">
      <c r="A20" s="24" t="s">
        <v>3305</v>
      </c>
      <c r="B20" s="26">
        <v>2015</v>
      </c>
      <c r="C20" s="24">
        <v>7</v>
      </c>
      <c r="D20" s="24" t="s">
        <v>15117</v>
      </c>
      <c r="E20" s="26">
        <v>271</v>
      </c>
      <c r="F20" s="26">
        <v>17</v>
      </c>
      <c r="G20" s="26" t="s">
        <v>3324</v>
      </c>
      <c r="H20" s="24" t="s">
        <v>67</v>
      </c>
      <c r="I20" s="24" t="s">
        <v>68</v>
      </c>
      <c r="J20" s="27" t="s">
        <v>1</v>
      </c>
      <c r="K20" s="28">
        <v>16.75</v>
      </c>
      <c r="L20" s="28">
        <v>0</v>
      </c>
    </row>
    <row r="21" spans="1:12" x14ac:dyDescent="0.25">
      <c r="A21" s="24" t="s">
        <v>3305</v>
      </c>
      <c r="B21" s="26">
        <v>2015</v>
      </c>
      <c r="C21" s="24">
        <v>7</v>
      </c>
      <c r="D21" s="24" t="s">
        <v>15117</v>
      </c>
      <c r="E21" s="26">
        <v>271</v>
      </c>
      <c r="F21" s="26">
        <v>18</v>
      </c>
      <c r="G21" s="26" t="s">
        <v>3325</v>
      </c>
      <c r="H21" s="24" t="s">
        <v>69</v>
      </c>
      <c r="I21" s="24" t="s">
        <v>70</v>
      </c>
      <c r="J21" s="27" t="s">
        <v>1</v>
      </c>
      <c r="K21" s="28">
        <v>16.75</v>
      </c>
      <c r="L21" s="28">
        <v>0</v>
      </c>
    </row>
    <row r="22" spans="1:12" x14ac:dyDescent="0.25">
      <c r="A22" s="24" t="s">
        <v>3305</v>
      </c>
      <c r="B22" s="26">
        <v>2015</v>
      </c>
      <c r="C22" s="24">
        <v>7</v>
      </c>
      <c r="D22" s="24" t="s">
        <v>15117</v>
      </c>
      <c r="E22" s="26">
        <v>271</v>
      </c>
      <c r="F22" s="26">
        <v>19</v>
      </c>
      <c r="G22" s="26" t="s">
        <v>3326</v>
      </c>
      <c r="H22" s="24" t="s">
        <v>71</v>
      </c>
      <c r="I22" s="24" t="s">
        <v>72</v>
      </c>
      <c r="J22" s="27" t="s">
        <v>1</v>
      </c>
      <c r="K22" s="28">
        <v>16.75</v>
      </c>
      <c r="L22" s="28">
        <v>0</v>
      </c>
    </row>
    <row r="23" spans="1:12" x14ac:dyDescent="0.25">
      <c r="A23" s="24" t="s">
        <v>3305</v>
      </c>
      <c r="B23" s="26">
        <v>2015</v>
      </c>
      <c r="C23" s="24">
        <v>7</v>
      </c>
      <c r="D23" s="24" t="s">
        <v>15117</v>
      </c>
      <c r="E23" s="26">
        <v>271</v>
      </c>
      <c r="F23" s="26">
        <v>20</v>
      </c>
      <c r="G23" s="26" t="s">
        <v>3327</v>
      </c>
      <c r="H23" s="24" t="s">
        <v>67</v>
      </c>
      <c r="I23" s="24" t="s">
        <v>68</v>
      </c>
      <c r="J23" s="27" t="s">
        <v>1</v>
      </c>
      <c r="K23" s="28">
        <v>26.06</v>
      </c>
      <c r="L23" s="28">
        <v>0</v>
      </c>
    </row>
    <row r="24" spans="1:12" x14ac:dyDescent="0.25">
      <c r="A24" s="24" t="s">
        <v>3305</v>
      </c>
      <c r="B24" s="26">
        <v>2015</v>
      </c>
      <c r="C24" s="24">
        <v>7</v>
      </c>
      <c r="D24" s="24" t="s">
        <v>15117</v>
      </c>
      <c r="E24" s="26">
        <v>271</v>
      </c>
      <c r="F24" s="26">
        <v>21</v>
      </c>
      <c r="G24" s="26" t="s">
        <v>3328</v>
      </c>
      <c r="H24" s="24" t="s">
        <v>69</v>
      </c>
      <c r="I24" s="24" t="s">
        <v>70</v>
      </c>
      <c r="J24" s="27" t="s">
        <v>1</v>
      </c>
      <c r="K24" s="28">
        <v>16.75</v>
      </c>
      <c r="L24" s="28">
        <v>0</v>
      </c>
    </row>
    <row r="25" spans="1:12" x14ac:dyDescent="0.25">
      <c r="A25" s="24" t="s">
        <v>3305</v>
      </c>
      <c r="B25" s="26">
        <v>2015</v>
      </c>
      <c r="C25" s="24">
        <v>7</v>
      </c>
      <c r="D25" s="24" t="s">
        <v>15117</v>
      </c>
      <c r="E25" s="26">
        <v>271</v>
      </c>
      <c r="F25" s="26">
        <v>22</v>
      </c>
      <c r="G25" s="26" t="s">
        <v>3329</v>
      </c>
      <c r="H25" s="24" t="s">
        <v>67</v>
      </c>
      <c r="I25" s="24" t="s">
        <v>68</v>
      </c>
      <c r="J25" s="27" t="s">
        <v>1</v>
      </c>
      <c r="K25" s="28">
        <v>16.75</v>
      </c>
      <c r="L25" s="28">
        <v>0</v>
      </c>
    </row>
    <row r="26" spans="1:12" x14ac:dyDescent="0.25">
      <c r="A26" s="24" t="s">
        <v>3305</v>
      </c>
      <c r="B26" s="26">
        <v>2015</v>
      </c>
      <c r="C26" s="24">
        <v>7</v>
      </c>
      <c r="D26" s="24" t="s">
        <v>15117</v>
      </c>
      <c r="E26" s="26">
        <v>271</v>
      </c>
      <c r="F26" s="26">
        <v>22</v>
      </c>
      <c r="G26" s="26" t="s">
        <v>3329</v>
      </c>
      <c r="H26" s="24" t="s">
        <v>73</v>
      </c>
      <c r="I26" s="24" t="s">
        <v>74</v>
      </c>
      <c r="J26" s="27" t="s">
        <v>1</v>
      </c>
      <c r="K26" s="28">
        <v>30.75</v>
      </c>
      <c r="L26" s="28">
        <v>0</v>
      </c>
    </row>
    <row r="27" spans="1:12" x14ac:dyDescent="0.25">
      <c r="A27" s="24" t="s">
        <v>3305</v>
      </c>
      <c r="B27" s="26">
        <v>2015</v>
      </c>
      <c r="C27" s="24">
        <v>7</v>
      </c>
      <c r="D27" s="24" t="s">
        <v>15117</v>
      </c>
      <c r="E27" s="26">
        <v>271</v>
      </c>
      <c r="F27" s="26">
        <v>23</v>
      </c>
      <c r="G27" s="26" t="s">
        <v>3330</v>
      </c>
      <c r="H27" s="24" t="s">
        <v>69</v>
      </c>
      <c r="I27" s="24" t="s">
        <v>70</v>
      </c>
      <c r="J27" s="27" t="s">
        <v>1</v>
      </c>
      <c r="K27" s="28">
        <v>16.75</v>
      </c>
      <c r="L27" s="28">
        <v>0</v>
      </c>
    </row>
    <row r="28" spans="1:12" x14ac:dyDescent="0.25">
      <c r="A28" s="24" t="s">
        <v>3305</v>
      </c>
      <c r="B28" s="26">
        <v>2015</v>
      </c>
      <c r="C28" s="24">
        <v>7</v>
      </c>
      <c r="D28" s="24" t="s">
        <v>15117</v>
      </c>
      <c r="E28" s="26">
        <v>271</v>
      </c>
      <c r="F28" s="26">
        <v>24</v>
      </c>
      <c r="G28" s="26" t="s">
        <v>3331</v>
      </c>
      <c r="H28" s="24" t="s">
        <v>75</v>
      </c>
      <c r="I28" s="24" t="s">
        <v>76</v>
      </c>
      <c r="J28" s="27" t="s">
        <v>1</v>
      </c>
      <c r="K28" s="28">
        <v>48.98</v>
      </c>
      <c r="L28" s="28">
        <v>0</v>
      </c>
    </row>
    <row r="29" spans="1:12" x14ac:dyDescent="0.25">
      <c r="A29" s="24" t="s">
        <v>3305</v>
      </c>
      <c r="B29" s="26">
        <v>2015</v>
      </c>
      <c r="C29" s="24">
        <v>7</v>
      </c>
      <c r="D29" s="24" t="s">
        <v>15117</v>
      </c>
      <c r="E29" s="26">
        <v>271</v>
      </c>
      <c r="F29" s="26">
        <v>25</v>
      </c>
      <c r="G29" s="26" t="s">
        <v>3332</v>
      </c>
      <c r="H29" s="24" t="s">
        <v>77</v>
      </c>
      <c r="I29" s="24" t="s">
        <v>78</v>
      </c>
      <c r="J29" s="27" t="s">
        <v>1</v>
      </c>
      <c r="K29" s="28">
        <v>16.75</v>
      </c>
      <c r="L29" s="28">
        <v>0</v>
      </c>
    </row>
    <row r="30" spans="1:12" x14ac:dyDescent="0.25">
      <c r="A30" s="24" t="s">
        <v>3305</v>
      </c>
      <c r="B30" s="26">
        <v>2015</v>
      </c>
      <c r="C30" s="24">
        <v>7</v>
      </c>
      <c r="D30" s="24" t="s">
        <v>15117</v>
      </c>
      <c r="E30" s="26">
        <v>271</v>
      </c>
      <c r="F30" s="26">
        <v>26</v>
      </c>
      <c r="G30" s="26" t="s">
        <v>3333</v>
      </c>
      <c r="H30" s="24" t="s">
        <v>69</v>
      </c>
      <c r="I30" s="24" t="s">
        <v>70</v>
      </c>
      <c r="J30" s="27" t="s">
        <v>1</v>
      </c>
      <c r="K30" s="28">
        <v>16.75</v>
      </c>
      <c r="L30" s="28">
        <v>0</v>
      </c>
    </row>
    <row r="31" spans="1:12" x14ac:dyDescent="0.25">
      <c r="A31" s="24" t="s">
        <v>3305</v>
      </c>
      <c r="B31" s="26">
        <v>2015</v>
      </c>
      <c r="C31" s="24">
        <v>7</v>
      </c>
      <c r="D31" s="24" t="s">
        <v>15118</v>
      </c>
      <c r="E31" s="26">
        <v>269</v>
      </c>
      <c r="F31" s="26">
        <v>27</v>
      </c>
      <c r="G31" s="26" t="s">
        <v>3334</v>
      </c>
      <c r="H31" s="24" t="s">
        <v>79</v>
      </c>
      <c r="I31" s="24" t="s">
        <v>80</v>
      </c>
      <c r="J31" s="27" t="s">
        <v>1</v>
      </c>
      <c r="K31" s="28">
        <v>110.34</v>
      </c>
      <c r="L31" s="28">
        <v>0</v>
      </c>
    </row>
    <row r="32" spans="1:12" x14ac:dyDescent="0.25">
      <c r="A32" s="24" t="s">
        <v>3305</v>
      </c>
      <c r="B32" s="26">
        <v>2015</v>
      </c>
      <c r="C32" s="24">
        <v>7</v>
      </c>
      <c r="D32" s="24" t="s">
        <v>15118</v>
      </c>
      <c r="E32" s="26">
        <v>269</v>
      </c>
      <c r="F32" s="26">
        <v>28</v>
      </c>
      <c r="G32" s="26" t="s">
        <v>3335</v>
      </c>
      <c r="H32" s="24" t="s">
        <v>81</v>
      </c>
      <c r="I32" s="24" t="s">
        <v>82</v>
      </c>
      <c r="J32" s="27" t="s">
        <v>1</v>
      </c>
      <c r="K32" s="28">
        <v>12.62</v>
      </c>
      <c r="L32" s="28">
        <v>0</v>
      </c>
    </row>
    <row r="33" spans="1:12" x14ac:dyDescent="0.25">
      <c r="A33" s="24" t="s">
        <v>3305</v>
      </c>
      <c r="B33" s="26">
        <v>2015</v>
      </c>
      <c r="C33" s="24">
        <v>7</v>
      </c>
      <c r="D33" s="24" t="s">
        <v>15118</v>
      </c>
      <c r="E33" s="26">
        <v>270</v>
      </c>
      <c r="F33" s="26">
        <v>29</v>
      </c>
      <c r="G33" s="26" t="s">
        <v>3336</v>
      </c>
      <c r="H33" s="24" t="s">
        <v>83</v>
      </c>
      <c r="I33" s="24" t="s">
        <v>84</v>
      </c>
      <c r="J33" s="27" t="s">
        <v>1</v>
      </c>
      <c r="K33" s="28">
        <v>269.12</v>
      </c>
      <c r="L33" s="28">
        <v>0</v>
      </c>
    </row>
    <row r="34" spans="1:12" x14ac:dyDescent="0.25">
      <c r="A34" s="24" t="s">
        <v>3305</v>
      </c>
      <c r="B34" s="26">
        <v>2015</v>
      </c>
      <c r="C34" s="24">
        <v>7</v>
      </c>
      <c r="D34" s="24" t="s">
        <v>15118</v>
      </c>
      <c r="E34" s="26">
        <v>270</v>
      </c>
      <c r="F34" s="26">
        <v>30</v>
      </c>
      <c r="G34" s="26" t="s">
        <v>3337</v>
      </c>
      <c r="H34" s="24" t="s">
        <v>85</v>
      </c>
      <c r="I34" s="24" t="s">
        <v>86</v>
      </c>
      <c r="J34" s="27" t="s">
        <v>1</v>
      </c>
      <c r="K34" s="28">
        <v>4.2</v>
      </c>
      <c r="L34" s="28">
        <v>0</v>
      </c>
    </row>
    <row r="35" spans="1:12" x14ac:dyDescent="0.25">
      <c r="A35" s="24" t="s">
        <v>3305</v>
      </c>
      <c r="B35" s="26">
        <v>2015</v>
      </c>
      <c r="C35" s="24">
        <v>7</v>
      </c>
      <c r="D35" s="24" t="s">
        <v>15119</v>
      </c>
      <c r="E35" s="26">
        <v>271</v>
      </c>
      <c r="F35" s="26">
        <v>31</v>
      </c>
      <c r="G35" s="26" t="s">
        <v>3338</v>
      </c>
      <c r="H35" s="24" t="s">
        <v>88</v>
      </c>
      <c r="I35" s="24" t="s">
        <v>89</v>
      </c>
      <c r="J35" s="27" t="s">
        <v>1</v>
      </c>
      <c r="K35" s="28">
        <v>5.39</v>
      </c>
      <c r="L35" s="28">
        <v>0</v>
      </c>
    </row>
    <row r="36" spans="1:12" x14ac:dyDescent="0.25">
      <c r="A36" s="24" t="s">
        <v>3305</v>
      </c>
      <c r="B36" s="26">
        <v>2015</v>
      </c>
      <c r="C36" s="24">
        <v>7</v>
      </c>
      <c r="D36" s="24" t="s">
        <v>15120</v>
      </c>
      <c r="E36" s="26">
        <v>269</v>
      </c>
      <c r="F36" s="26">
        <v>32</v>
      </c>
      <c r="G36" s="26" t="s">
        <v>3339</v>
      </c>
      <c r="H36" s="24" t="s">
        <v>90</v>
      </c>
      <c r="I36" s="24" t="s">
        <v>91</v>
      </c>
      <c r="J36" s="27" t="s">
        <v>1</v>
      </c>
      <c r="K36" s="28">
        <v>0.78</v>
      </c>
      <c r="L36" s="28">
        <v>0</v>
      </c>
    </row>
    <row r="37" spans="1:12" x14ac:dyDescent="0.25">
      <c r="A37" s="24" t="s">
        <v>3305</v>
      </c>
      <c r="B37" s="26">
        <v>2015</v>
      </c>
      <c r="C37" s="24">
        <v>7</v>
      </c>
      <c r="D37" s="24" t="s">
        <v>15120</v>
      </c>
      <c r="E37" s="26">
        <v>269</v>
      </c>
      <c r="F37" s="26">
        <v>33</v>
      </c>
      <c r="G37" s="26" t="s">
        <v>3340</v>
      </c>
      <c r="H37" s="24" t="s">
        <v>90</v>
      </c>
      <c r="I37" s="24" t="s">
        <v>91</v>
      </c>
      <c r="J37" s="27" t="s">
        <v>1</v>
      </c>
      <c r="K37" s="28">
        <v>8.33</v>
      </c>
      <c r="L37" s="28">
        <v>0</v>
      </c>
    </row>
    <row r="38" spans="1:12" x14ac:dyDescent="0.25">
      <c r="A38" s="24" t="s">
        <v>3305</v>
      </c>
      <c r="B38" s="26">
        <v>2015</v>
      </c>
      <c r="C38" s="24">
        <v>7</v>
      </c>
      <c r="D38" s="24" t="s">
        <v>15120</v>
      </c>
      <c r="E38" s="26">
        <v>270</v>
      </c>
      <c r="F38" s="26">
        <v>34</v>
      </c>
      <c r="G38" s="26" t="s">
        <v>3341</v>
      </c>
      <c r="H38" s="24" t="s">
        <v>77</v>
      </c>
      <c r="I38" s="24" t="s">
        <v>78</v>
      </c>
      <c r="J38" s="27" t="s">
        <v>1</v>
      </c>
      <c r="K38" s="28">
        <v>21.48</v>
      </c>
      <c r="L38" s="28">
        <v>0</v>
      </c>
    </row>
    <row r="39" spans="1:12" x14ac:dyDescent="0.25">
      <c r="A39" s="24" t="s">
        <v>3305</v>
      </c>
      <c r="B39" s="26">
        <v>2015</v>
      </c>
      <c r="C39" s="24">
        <v>7</v>
      </c>
      <c r="D39" s="24" t="s">
        <v>15120</v>
      </c>
      <c r="E39" s="26">
        <v>270</v>
      </c>
      <c r="F39" s="26">
        <v>35</v>
      </c>
      <c r="G39" s="26" t="s">
        <v>3342</v>
      </c>
      <c r="H39" s="24" t="s">
        <v>61</v>
      </c>
      <c r="I39" s="24" t="s">
        <v>62</v>
      </c>
      <c r="J39" s="27" t="s">
        <v>1</v>
      </c>
      <c r="K39" s="28">
        <v>19.850000000000001</v>
      </c>
      <c r="L39" s="28">
        <v>0</v>
      </c>
    </row>
    <row r="40" spans="1:12" x14ac:dyDescent="0.25">
      <c r="A40" s="24" t="s">
        <v>3305</v>
      </c>
      <c r="B40" s="26">
        <v>2015</v>
      </c>
      <c r="C40" s="24">
        <v>7</v>
      </c>
      <c r="D40" s="24" t="s">
        <v>15120</v>
      </c>
      <c r="E40" s="26">
        <v>270</v>
      </c>
      <c r="F40" s="26">
        <v>36</v>
      </c>
      <c r="G40" s="26" t="s">
        <v>3343</v>
      </c>
      <c r="H40" s="24" t="s">
        <v>92</v>
      </c>
      <c r="I40" s="24" t="s">
        <v>93</v>
      </c>
      <c r="J40" s="27" t="s">
        <v>1</v>
      </c>
      <c r="K40" s="28">
        <v>3.7</v>
      </c>
      <c r="L40" s="28">
        <v>0</v>
      </c>
    </row>
    <row r="41" spans="1:12" x14ac:dyDescent="0.25">
      <c r="A41" s="24" t="s">
        <v>3305</v>
      </c>
      <c r="B41" s="26">
        <v>2015</v>
      </c>
      <c r="C41" s="24">
        <v>7</v>
      </c>
      <c r="D41" s="24" t="s">
        <v>15120</v>
      </c>
      <c r="E41" s="26">
        <v>270</v>
      </c>
      <c r="F41" s="26">
        <v>37</v>
      </c>
      <c r="G41" s="26" t="s">
        <v>3344</v>
      </c>
      <c r="H41" s="24" t="s">
        <v>94</v>
      </c>
      <c r="I41" s="24" t="s">
        <v>95</v>
      </c>
      <c r="J41" s="27" t="s">
        <v>1</v>
      </c>
      <c r="K41" s="28">
        <v>21.35</v>
      </c>
      <c r="L41" s="28">
        <v>0</v>
      </c>
    </row>
    <row r="42" spans="1:12" x14ac:dyDescent="0.25">
      <c r="A42" s="24" t="s">
        <v>3305</v>
      </c>
      <c r="B42" s="26">
        <v>2015</v>
      </c>
      <c r="C42" s="24">
        <v>7</v>
      </c>
      <c r="D42" s="24" t="s">
        <v>15120</v>
      </c>
      <c r="E42" s="26">
        <v>270</v>
      </c>
      <c r="F42" s="26">
        <v>38</v>
      </c>
      <c r="G42" s="26" t="s">
        <v>3345</v>
      </c>
      <c r="H42" s="24" t="s">
        <v>96</v>
      </c>
      <c r="I42" s="24" t="s">
        <v>97</v>
      </c>
      <c r="J42" s="27" t="s">
        <v>1</v>
      </c>
      <c r="K42" s="28">
        <v>30.89</v>
      </c>
      <c r="L42" s="28">
        <v>0</v>
      </c>
    </row>
    <row r="43" spans="1:12" x14ac:dyDescent="0.25">
      <c r="A43" s="24" t="s">
        <v>3305</v>
      </c>
      <c r="B43" s="26">
        <v>2015</v>
      </c>
      <c r="C43" s="24">
        <v>7</v>
      </c>
      <c r="D43" s="24" t="s">
        <v>15120</v>
      </c>
      <c r="E43" s="26">
        <v>270</v>
      </c>
      <c r="F43" s="26">
        <v>39</v>
      </c>
      <c r="G43" s="26" t="s">
        <v>3346</v>
      </c>
      <c r="H43" s="24" t="s">
        <v>77</v>
      </c>
      <c r="I43" s="24" t="s">
        <v>78</v>
      </c>
      <c r="J43" s="27" t="s">
        <v>1</v>
      </c>
      <c r="K43" s="28">
        <v>13.97</v>
      </c>
      <c r="L43" s="28">
        <v>0</v>
      </c>
    </row>
    <row r="44" spans="1:12" x14ac:dyDescent="0.25">
      <c r="A44" s="24" t="s">
        <v>3305</v>
      </c>
      <c r="B44" s="26">
        <v>2015</v>
      </c>
      <c r="C44" s="24">
        <v>7</v>
      </c>
      <c r="D44" s="24" t="s">
        <v>15120</v>
      </c>
      <c r="E44" s="26">
        <v>270</v>
      </c>
      <c r="F44" s="26">
        <v>40</v>
      </c>
      <c r="G44" s="26" t="s">
        <v>3347</v>
      </c>
      <c r="H44" s="24" t="s">
        <v>98</v>
      </c>
      <c r="I44" s="24" t="s">
        <v>99</v>
      </c>
      <c r="J44" s="27" t="s">
        <v>1</v>
      </c>
      <c r="K44" s="28">
        <v>52.44</v>
      </c>
      <c r="L44" s="28">
        <v>0</v>
      </c>
    </row>
    <row r="45" spans="1:12" x14ac:dyDescent="0.25">
      <c r="A45" s="24" t="s">
        <v>3305</v>
      </c>
      <c r="B45" s="26">
        <v>2015</v>
      </c>
      <c r="C45" s="24">
        <v>7</v>
      </c>
      <c r="D45" s="24" t="s">
        <v>15120</v>
      </c>
      <c r="E45" s="26">
        <v>270</v>
      </c>
      <c r="F45" s="26">
        <v>41</v>
      </c>
      <c r="G45" s="26" t="s">
        <v>3348</v>
      </c>
      <c r="H45" s="24" t="s">
        <v>100</v>
      </c>
      <c r="I45" s="24" t="s">
        <v>101</v>
      </c>
      <c r="J45" s="27" t="s">
        <v>1</v>
      </c>
      <c r="K45" s="28">
        <v>20.45</v>
      </c>
      <c r="L45" s="28">
        <v>0</v>
      </c>
    </row>
    <row r="46" spans="1:12" x14ac:dyDescent="0.25">
      <c r="A46" s="24" t="s">
        <v>3305</v>
      </c>
      <c r="B46" s="26">
        <v>2015</v>
      </c>
      <c r="C46" s="24">
        <v>7</v>
      </c>
      <c r="D46" s="24" t="s">
        <v>15120</v>
      </c>
      <c r="E46" s="26">
        <v>270</v>
      </c>
      <c r="F46" s="26">
        <v>42</v>
      </c>
      <c r="G46" s="26" t="s">
        <v>3349</v>
      </c>
      <c r="H46" s="24" t="s">
        <v>67</v>
      </c>
      <c r="I46" s="24" t="s">
        <v>68</v>
      </c>
      <c r="J46" s="27" t="s">
        <v>1</v>
      </c>
      <c r="K46" s="28">
        <v>19.97</v>
      </c>
      <c r="L46" s="28">
        <v>0</v>
      </c>
    </row>
    <row r="47" spans="1:12" x14ac:dyDescent="0.25">
      <c r="A47" s="24" t="s">
        <v>3305</v>
      </c>
      <c r="B47" s="26">
        <v>2015</v>
      </c>
      <c r="C47" s="24">
        <v>7</v>
      </c>
      <c r="D47" s="24" t="s">
        <v>15120</v>
      </c>
      <c r="E47" s="26">
        <v>270</v>
      </c>
      <c r="F47" s="26">
        <v>43</v>
      </c>
      <c r="G47" s="26" t="s">
        <v>3350</v>
      </c>
      <c r="H47" s="24" t="s">
        <v>102</v>
      </c>
      <c r="I47" s="24" t="s">
        <v>103</v>
      </c>
      <c r="J47" s="27" t="s">
        <v>1</v>
      </c>
      <c r="K47" s="28">
        <v>20.85</v>
      </c>
      <c r="L47" s="28">
        <v>0</v>
      </c>
    </row>
    <row r="48" spans="1:12" x14ac:dyDescent="0.25">
      <c r="A48" s="24" t="s">
        <v>3305</v>
      </c>
      <c r="B48" s="26">
        <v>2015</v>
      </c>
      <c r="C48" s="24">
        <v>7</v>
      </c>
      <c r="D48" s="24" t="s">
        <v>15120</v>
      </c>
      <c r="E48" s="26">
        <v>270</v>
      </c>
      <c r="F48" s="26">
        <v>44</v>
      </c>
      <c r="G48" s="26" t="s">
        <v>3351</v>
      </c>
      <c r="H48" s="24" t="s">
        <v>104</v>
      </c>
      <c r="I48" s="24" t="s">
        <v>105</v>
      </c>
      <c r="J48" s="27" t="s">
        <v>1</v>
      </c>
      <c r="K48" s="28">
        <v>3.7</v>
      </c>
      <c r="L48" s="28">
        <v>0</v>
      </c>
    </row>
    <row r="49" spans="1:12" x14ac:dyDescent="0.25">
      <c r="A49" s="24" t="s">
        <v>3305</v>
      </c>
      <c r="B49" s="26">
        <v>2015</v>
      </c>
      <c r="C49" s="24">
        <v>7</v>
      </c>
      <c r="D49" s="24" t="s">
        <v>15120</v>
      </c>
      <c r="E49" s="26">
        <v>270</v>
      </c>
      <c r="F49" s="26">
        <v>45</v>
      </c>
      <c r="G49" s="26" t="s">
        <v>3352</v>
      </c>
      <c r="H49" s="24" t="s">
        <v>67</v>
      </c>
      <c r="I49" s="24" t="s">
        <v>68</v>
      </c>
      <c r="J49" s="27" t="s">
        <v>1</v>
      </c>
      <c r="K49" s="28">
        <v>30.05</v>
      </c>
      <c r="L49" s="28">
        <v>0</v>
      </c>
    </row>
    <row r="50" spans="1:12" x14ac:dyDescent="0.25">
      <c r="A50" s="24" t="s">
        <v>3305</v>
      </c>
      <c r="B50" s="26">
        <v>2015</v>
      </c>
      <c r="C50" s="24">
        <v>7</v>
      </c>
      <c r="D50" s="24" t="s">
        <v>15120</v>
      </c>
      <c r="E50" s="26">
        <v>270</v>
      </c>
      <c r="F50" s="26">
        <v>46</v>
      </c>
      <c r="G50" s="26" t="s">
        <v>3353</v>
      </c>
      <c r="H50" s="24" t="s">
        <v>106</v>
      </c>
      <c r="I50" s="24" t="s">
        <v>107</v>
      </c>
      <c r="J50" s="27" t="s">
        <v>1</v>
      </c>
      <c r="K50" s="28">
        <v>36.43</v>
      </c>
      <c r="L50" s="28">
        <v>0</v>
      </c>
    </row>
    <row r="51" spans="1:12" x14ac:dyDescent="0.25">
      <c r="A51" s="24" t="s">
        <v>3305</v>
      </c>
      <c r="B51" s="26">
        <v>2015</v>
      </c>
      <c r="C51" s="24">
        <v>7</v>
      </c>
      <c r="D51" s="24" t="s">
        <v>15120</v>
      </c>
      <c r="E51" s="26">
        <v>270</v>
      </c>
      <c r="F51" s="26">
        <v>47</v>
      </c>
      <c r="G51" s="26" t="s">
        <v>3354</v>
      </c>
      <c r="H51" s="24" t="s">
        <v>108</v>
      </c>
      <c r="I51" s="24" t="s">
        <v>109</v>
      </c>
      <c r="J51" s="27" t="s">
        <v>1</v>
      </c>
      <c r="K51" s="28">
        <v>47.7</v>
      </c>
      <c r="L51" s="28">
        <v>0</v>
      </c>
    </row>
    <row r="52" spans="1:12" x14ac:dyDescent="0.25">
      <c r="A52" s="24" t="s">
        <v>3305</v>
      </c>
      <c r="B52" s="26">
        <v>2015</v>
      </c>
      <c r="C52" s="24">
        <v>7</v>
      </c>
      <c r="D52" s="24" t="s">
        <v>15120</v>
      </c>
      <c r="E52" s="26">
        <v>270</v>
      </c>
      <c r="F52" s="26">
        <v>48</v>
      </c>
      <c r="G52" s="26" t="s">
        <v>3355</v>
      </c>
      <c r="H52" s="24" t="s">
        <v>110</v>
      </c>
      <c r="I52" s="24" t="s">
        <v>111</v>
      </c>
      <c r="J52" s="27" t="s">
        <v>1</v>
      </c>
      <c r="K52" s="28">
        <v>19.850000000000001</v>
      </c>
      <c r="L52" s="28">
        <v>0</v>
      </c>
    </row>
    <row r="53" spans="1:12" x14ac:dyDescent="0.25">
      <c r="A53" s="24" t="s">
        <v>3305</v>
      </c>
      <c r="B53" s="26">
        <v>2015</v>
      </c>
      <c r="C53" s="24">
        <v>7</v>
      </c>
      <c r="D53" s="24" t="s">
        <v>15120</v>
      </c>
      <c r="E53" s="26">
        <v>270</v>
      </c>
      <c r="F53" s="26">
        <v>49</v>
      </c>
      <c r="G53" s="26" t="s">
        <v>3356</v>
      </c>
      <c r="H53" s="24" t="s">
        <v>112</v>
      </c>
      <c r="I53" s="24" t="s">
        <v>113</v>
      </c>
      <c r="J53" s="27" t="s">
        <v>1</v>
      </c>
      <c r="K53" s="28">
        <v>38.22</v>
      </c>
      <c r="L53" s="28">
        <v>0</v>
      </c>
    </row>
    <row r="54" spans="1:12" x14ac:dyDescent="0.25">
      <c r="A54" s="24" t="s">
        <v>3305</v>
      </c>
      <c r="B54" s="26">
        <v>2015</v>
      </c>
      <c r="C54" s="24">
        <v>7</v>
      </c>
      <c r="D54" s="24" t="s">
        <v>15120</v>
      </c>
      <c r="E54" s="26">
        <v>270</v>
      </c>
      <c r="F54" s="26">
        <v>50</v>
      </c>
      <c r="G54" s="26" t="s">
        <v>3357</v>
      </c>
      <c r="H54" s="24" t="s">
        <v>59</v>
      </c>
      <c r="I54" s="24" t="s">
        <v>60</v>
      </c>
      <c r="J54" s="27" t="s">
        <v>1</v>
      </c>
      <c r="K54" s="28">
        <v>19.850000000000001</v>
      </c>
      <c r="L54" s="28">
        <v>0</v>
      </c>
    </row>
    <row r="55" spans="1:12" x14ac:dyDescent="0.25">
      <c r="A55" s="24" t="s">
        <v>3305</v>
      </c>
      <c r="B55" s="26">
        <v>2015</v>
      </c>
      <c r="C55" s="24">
        <v>7</v>
      </c>
      <c r="D55" s="24" t="s">
        <v>15120</v>
      </c>
      <c r="E55" s="26">
        <v>270</v>
      </c>
      <c r="F55" s="26">
        <v>51</v>
      </c>
      <c r="G55" s="26" t="s">
        <v>3358</v>
      </c>
      <c r="H55" s="24" t="s">
        <v>114</v>
      </c>
      <c r="I55" s="24" t="s">
        <v>115</v>
      </c>
      <c r="J55" s="27" t="s">
        <v>1</v>
      </c>
      <c r="K55" s="28">
        <v>19.850000000000001</v>
      </c>
      <c r="L55" s="28">
        <v>0</v>
      </c>
    </row>
    <row r="56" spans="1:12" x14ac:dyDescent="0.25">
      <c r="A56" s="24" t="s">
        <v>3305</v>
      </c>
      <c r="B56" s="26">
        <v>2015</v>
      </c>
      <c r="C56" s="24">
        <v>7</v>
      </c>
      <c r="D56" s="24" t="s">
        <v>15120</v>
      </c>
      <c r="E56" s="26">
        <v>270</v>
      </c>
      <c r="F56" s="26">
        <v>52</v>
      </c>
      <c r="G56" s="26" t="s">
        <v>3359</v>
      </c>
      <c r="H56" s="24" t="s">
        <v>116</v>
      </c>
      <c r="I56" s="24" t="s">
        <v>117</v>
      </c>
      <c r="J56" s="27" t="s">
        <v>1</v>
      </c>
      <c r="K56" s="28">
        <v>22.55</v>
      </c>
      <c r="L56" s="28">
        <v>0</v>
      </c>
    </row>
    <row r="57" spans="1:12" x14ac:dyDescent="0.25">
      <c r="A57" s="24" t="s">
        <v>3305</v>
      </c>
      <c r="B57" s="26">
        <v>2015</v>
      </c>
      <c r="C57" s="24">
        <v>7</v>
      </c>
      <c r="D57" s="24" t="s">
        <v>15120</v>
      </c>
      <c r="E57" s="26">
        <v>270</v>
      </c>
      <c r="F57" s="26">
        <v>53</v>
      </c>
      <c r="G57" s="26" t="s">
        <v>3360</v>
      </c>
      <c r="H57" s="24" t="s">
        <v>118</v>
      </c>
      <c r="I57" s="24" t="s">
        <v>119</v>
      </c>
      <c r="J57" s="27" t="s">
        <v>1</v>
      </c>
      <c r="K57" s="28">
        <v>13.97</v>
      </c>
      <c r="L57" s="28">
        <v>0</v>
      </c>
    </row>
    <row r="58" spans="1:12" x14ac:dyDescent="0.25">
      <c r="A58" s="24" t="s">
        <v>3305</v>
      </c>
      <c r="B58" s="26">
        <v>2015</v>
      </c>
      <c r="C58" s="24">
        <v>7</v>
      </c>
      <c r="D58" s="24" t="s">
        <v>15120</v>
      </c>
      <c r="E58" s="26">
        <v>270</v>
      </c>
      <c r="F58" s="26">
        <v>54</v>
      </c>
      <c r="G58" s="26" t="s">
        <v>3361</v>
      </c>
      <c r="H58" s="24" t="s">
        <v>83</v>
      </c>
      <c r="I58" s="24" t="s">
        <v>84</v>
      </c>
      <c r="J58" s="27" t="s">
        <v>1</v>
      </c>
      <c r="K58" s="28">
        <v>18.350000000000001</v>
      </c>
      <c r="L58" s="28">
        <v>0</v>
      </c>
    </row>
    <row r="59" spans="1:12" x14ac:dyDescent="0.25">
      <c r="A59" s="24" t="s">
        <v>3305</v>
      </c>
      <c r="B59" s="26">
        <v>2015</v>
      </c>
      <c r="C59" s="24">
        <v>7</v>
      </c>
      <c r="D59" s="24" t="s">
        <v>15120</v>
      </c>
      <c r="E59" s="26">
        <v>270</v>
      </c>
      <c r="F59" s="26">
        <v>55</v>
      </c>
      <c r="G59" s="26" t="s">
        <v>3362</v>
      </c>
      <c r="H59" s="24" t="s">
        <v>120</v>
      </c>
      <c r="I59" s="24" t="s">
        <v>121</v>
      </c>
      <c r="J59" s="27" t="s">
        <v>1</v>
      </c>
      <c r="K59" s="28">
        <v>10.8</v>
      </c>
      <c r="L59" s="28">
        <v>0</v>
      </c>
    </row>
    <row r="60" spans="1:12" x14ac:dyDescent="0.25">
      <c r="A60" s="24" t="s">
        <v>3305</v>
      </c>
      <c r="B60" s="26">
        <v>2015</v>
      </c>
      <c r="C60" s="24">
        <v>7</v>
      </c>
      <c r="D60" s="24" t="s">
        <v>15120</v>
      </c>
      <c r="E60" s="26">
        <v>270</v>
      </c>
      <c r="F60" s="26">
        <v>56</v>
      </c>
      <c r="G60" s="26" t="s">
        <v>3363</v>
      </c>
      <c r="H60" s="24" t="s">
        <v>122</v>
      </c>
      <c r="I60" s="24" t="s">
        <v>123</v>
      </c>
      <c r="J60" s="27" t="s">
        <v>1</v>
      </c>
      <c r="K60" s="28">
        <v>66.47</v>
      </c>
      <c r="L60" s="28">
        <v>0</v>
      </c>
    </row>
    <row r="61" spans="1:12" x14ac:dyDescent="0.25">
      <c r="A61" s="24" t="s">
        <v>3305</v>
      </c>
      <c r="B61" s="26">
        <v>2015</v>
      </c>
      <c r="C61" s="24">
        <v>7</v>
      </c>
      <c r="D61" s="24" t="s">
        <v>15120</v>
      </c>
      <c r="E61" s="26">
        <v>270</v>
      </c>
      <c r="F61" s="26">
        <v>57</v>
      </c>
      <c r="G61" s="26" t="s">
        <v>3364</v>
      </c>
      <c r="H61" s="24" t="s">
        <v>124</v>
      </c>
      <c r="I61" s="24" t="s">
        <v>125</v>
      </c>
      <c r="J61" s="27" t="s">
        <v>1</v>
      </c>
      <c r="K61" s="28">
        <v>19.850000000000001</v>
      </c>
      <c r="L61" s="28">
        <v>0</v>
      </c>
    </row>
    <row r="62" spans="1:12" x14ac:dyDescent="0.25">
      <c r="A62" s="24" t="s">
        <v>3305</v>
      </c>
      <c r="B62" s="26">
        <v>2015</v>
      </c>
      <c r="C62" s="24">
        <v>7</v>
      </c>
      <c r="D62" s="24" t="s">
        <v>15120</v>
      </c>
      <c r="E62" s="26">
        <v>270</v>
      </c>
      <c r="F62" s="26">
        <v>58</v>
      </c>
      <c r="G62" s="26" t="s">
        <v>3365</v>
      </c>
      <c r="H62" s="24" t="s">
        <v>118</v>
      </c>
      <c r="I62" s="24" t="s">
        <v>119</v>
      </c>
      <c r="J62" s="27" t="s">
        <v>1</v>
      </c>
      <c r="K62" s="28">
        <v>19.850000000000001</v>
      </c>
      <c r="L62" s="28">
        <v>0</v>
      </c>
    </row>
    <row r="63" spans="1:12" x14ac:dyDescent="0.25">
      <c r="A63" s="24" t="s">
        <v>3305</v>
      </c>
      <c r="B63" s="26">
        <v>2015</v>
      </c>
      <c r="C63" s="24">
        <v>7</v>
      </c>
      <c r="D63" s="24" t="s">
        <v>15120</v>
      </c>
      <c r="E63" s="26">
        <v>270</v>
      </c>
      <c r="F63" s="26">
        <v>59</v>
      </c>
      <c r="G63" s="26" t="s">
        <v>3366</v>
      </c>
      <c r="H63" s="24" t="s">
        <v>126</v>
      </c>
      <c r="I63" s="24" t="s">
        <v>127</v>
      </c>
      <c r="J63" s="27" t="s">
        <v>1</v>
      </c>
      <c r="K63" s="28">
        <v>22.79</v>
      </c>
      <c r="L63" s="28">
        <v>0</v>
      </c>
    </row>
    <row r="64" spans="1:12" x14ac:dyDescent="0.25">
      <c r="A64" s="24" t="s">
        <v>3305</v>
      </c>
      <c r="B64" s="26">
        <v>2015</v>
      </c>
      <c r="C64" s="24">
        <v>7</v>
      </c>
      <c r="D64" s="24" t="s">
        <v>15120</v>
      </c>
      <c r="E64" s="26">
        <v>270</v>
      </c>
      <c r="F64" s="26">
        <v>60</v>
      </c>
      <c r="G64" s="26" t="s">
        <v>3367</v>
      </c>
      <c r="H64" s="24" t="s">
        <v>128</v>
      </c>
      <c r="I64" s="24" t="s">
        <v>129</v>
      </c>
      <c r="J64" s="27" t="s">
        <v>1</v>
      </c>
      <c r="K64" s="28">
        <v>23.34</v>
      </c>
      <c r="L64" s="28">
        <v>0</v>
      </c>
    </row>
    <row r="65" spans="1:12" x14ac:dyDescent="0.25">
      <c r="A65" s="24" t="s">
        <v>3305</v>
      </c>
      <c r="B65" s="26">
        <v>2015</v>
      </c>
      <c r="C65" s="24">
        <v>7</v>
      </c>
      <c r="D65" s="24" t="s">
        <v>15120</v>
      </c>
      <c r="E65" s="26">
        <v>270</v>
      </c>
      <c r="F65" s="26">
        <v>61</v>
      </c>
      <c r="G65" s="26" t="s">
        <v>3368</v>
      </c>
      <c r="H65" s="24" t="s">
        <v>61</v>
      </c>
      <c r="I65" s="24" t="s">
        <v>62</v>
      </c>
      <c r="J65" s="27" t="s">
        <v>1</v>
      </c>
      <c r="K65" s="28">
        <v>34.97</v>
      </c>
      <c r="L65" s="28">
        <v>0</v>
      </c>
    </row>
    <row r="66" spans="1:12" x14ac:dyDescent="0.25">
      <c r="A66" s="24" t="s">
        <v>3305</v>
      </c>
      <c r="B66" s="26">
        <v>2015</v>
      </c>
      <c r="C66" s="24">
        <v>7</v>
      </c>
      <c r="D66" s="24" t="s">
        <v>15120</v>
      </c>
      <c r="E66" s="26">
        <v>270</v>
      </c>
      <c r="F66" s="26">
        <v>62</v>
      </c>
      <c r="G66" s="26" t="s">
        <v>3369</v>
      </c>
      <c r="H66" s="24" t="s">
        <v>65</v>
      </c>
      <c r="I66" s="24" t="s">
        <v>66</v>
      </c>
      <c r="J66" s="27" t="s">
        <v>1</v>
      </c>
      <c r="K66" s="28">
        <v>4.2</v>
      </c>
      <c r="L66" s="28">
        <v>0</v>
      </c>
    </row>
    <row r="67" spans="1:12" x14ac:dyDescent="0.25">
      <c r="A67" s="24" t="s">
        <v>3305</v>
      </c>
      <c r="B67" s="26">
        <v>2015</v>
      </c>
      <c r="C67" s="24">
        <v>7</v>
      </c>
      <c r="D67" s="24" t="s">
        <v>15120</v>
      </c>
      <c r="E67" s="26">
        <v>270</v>
      </c>
      <c r="F67" s="26">
        <v>63</v>
      </c>
      <c r="G67" s="26" t="s">
        <v>3370</v>
      </c>
      <c r="H67" s="24" t="s">
        <v>130</v>
      </c>
      <c r="I67" s="24" t="s">
        <v>131</v>
      </c>
      <c r="J67" s="27" t="s">
        <v>1</v>
      </c>
      <c r="K67" s="28">
        <v>19.850000000000001</v>
      </c>
      <c r="L67" s="28">
        <v>0</v>
      </c>
    </row>
    <row r="68" spans="1:12" x14ac:dyDescent="0.25">
      <c r="A68" s="24" t="s">
        <v>3305</v>
      </c>
      <c r="B68" s="26">
        <v>2015</v>
      </c>
      <c r="C68" s="24">
        <v>7</v>
      </c>
      <c r="D68" s="24" t="s">
        <v>15120</v>
      </c>
      <c r="E68" s="26">
        <v>270</v>
      </c>
      <c r="F68" s="26">
        <v>64</v>
      </c>
      <c r="G68" s="26" t="s">
        <v>3371</v>
      </c>
      <c r="H68" s="24" t="s">
        <v>132</v>
      </c>
      <c r="I68" s="24" t="s">
        <v>133</v>
      </c>
      <c r="J68" s="27" t="s">
        <v>1</v>
      </c>
      <c r="K68" s="28">
        <v>21.95</v>
      </c>
      <c r="L68" s="28">
        <v>0</v>
      </c>
    </row>
    <row r="69" spans="1:12" x14ac:dyDescent="0.25">
      <c r="A69" s="24" t="s">
        <v>3305</v>
      </c>
      <c r="B69" s="26">
        <v>2015</v>
      </c>
      <c r="C69" s="24">
        <v>7</v>
      </c>
      <c r="D69" s="24" t="s">
        <v>15120</v>
      </c>
      <c r="E69" s="26">
        <v>270</v>
      </c>
      <c r="F69" s="26">
        <v>65</v>
      </c>
      <c r="G69" s="26" t="s">
        <v>3372</v>
      </c>
      <c r="H69" s="24" t="s">
        <v>98</v>
      </c>
      <c r="I69" s="24" t="s">
        <v>99</v>
      </c>
      <c r="J69" s="27" t="s">
        <v>1</v>
      </c>
      <c r="K69" s="28">
        <v>11.1</v>
      </c>
      <c r="L69" s="28">
        <v>0</v>
      </c>
    </row>
    <row r="70" spans="1:12" x14ac:dyDescent="0.25">
      <c r="A70" s="24" t="s">
        <v>3305</v>
      </c>
      <c r="B70" s="26">
        <v>2015</v>
      </c>
      <c r="C70" s="24">
        <v>7</v>
      </c>
      <c r="D70" s="24" t="s">
        <v>15120</v>
      </c>
      <c r="E70" s="26">
        <v>270</v>
      </c>
      <c r="F70" s="26">
        <v>66</v>
      </c>
      <c r="G70" s="26" t="s">
        <v>3373</v>
      </c>
      <c r="H70" s="24" t="s">
        <v>98</v>
      </c>
      <c r="I70" s="24" t="s">
        <v>99</v>
      </c>
      <c r="J70" s="27" t="s">
        <v>1</v>
      </c>
      <c r="K70" s="28">
        <v>56.45</v>
      </c>
      <c r="L70" s="28">
        <v>0</v>
      </c>
    </row>
    <row r="71" spans="1:12" x14ac:dyDescent="0.25">
      <c r="A71" s="24" t="s">
        <v>3305</v>
      </c>
      <c r="B71" s="26">
        <v>2015</v>
      </c>
      <c r="C71" s="24">
        <v>7</v>
      </c>
      <c r="D71" s="24" t="s">
        <v>15120</v>
      </c>
      <c r="E71" s="26">
        <v>270</v>
      </c>
      <c r="F71" s="26">
        <v>67</v>
      </c>
      <c r="G71" s="26" t="s">
        <v>3374</v>
      </c>
      <c r="H71" s="24" t="s">
        <v>77</v>
      </c>
      <c r="I71" s="24" t="s">
        <v>78</v>
      </c>
      <c r="J71" s="27" t="s">
        <v>1</v>
      </c>
      <c r="K71" s="28">
        <v>13.97</v>
      </c>
      <c r="L71" s="28">
        <v>0</v>
      </c>
    </row>
    <row r="72" spans="1:12" x14ac:dyDescent="0.25">
      <c r="A72" s="24" t="s">
        <v>3305</v>
      </c>
      <c r="B72" s="26">
        <v>2015</v>
      </c>
      <c r="C72" s="24">
        <v>7</v>
      </c>
      <c r="D72" s="24" t="s">
        <v>15120</v>
      </c>
      <c r="E72" s="26">
        <v>270</v>
      </c>
      <c r="F72" s="26">
        <v>68</v>
      </c>
      <c r="G72" s="26" t="s">
        <v>3375</v>
      </c>
      <c r="H72" s="24" t="s">
        <v>118</v>
      </c>
      <c r="I72" s="24" t="s">
        <v>119</v>
      </c>
      <c r="J72" s="27" t="s">
        <v>1</v>
      </c>
      <c r="K72" s="28">
        <v>22.38</v>
      </c>
      <c r="L72" s="28">
        <v>0</v>
      </c>
    </row>
    <row r="73" spans="1:12" x14ac:dyDescent="0.25">
      <c r="A73" s="24" t="s">
        <v>3305</v>
      </c>
      <c r="B73" s="26">
        <v>2015</v>
      </c>
      <c r="C73" s="24">
        <v>7</v>
      </c>
      <c r="D73" s="24" t="s">
        <v>15120</v>
      </c>
      <c r="E73" s="26">
        <v>270</v>
      </c>
      <c r="F73" s="26">
        <v>69</v>
      </c>
      <c r="G73" s="26" t="s">
        <v>3376</v>
      </c>
      <c r="H73" s="24" t="s">
        <v>134</v>
      </c>
      <c r="I73" s="24" t="s">
        <v>135</v>
      </c>
      <c r="J73" s="27" t="s">
        <v>1</v>
      </c>
      <c r="K73" s="28">
        <v>10.8</v>
      </c>
      <c r="L73" s="28">
        <v>0</v>
      </c>
    </row>
    <row r="74" spans="1:12" x14ac:dyDescent="0.25">
      <c r="A74" s="24" t="s">
        <v>3305</v>
      </c>
      <c r="B74" s="26">
        <v>2015</v>
      </c>
      <c r="C74" s="24">
        <v>7</v>
      </c>
      <c r="D74" s="24" t="s">
        <v>15120</v>
      </c>
      <c r="E74" s="26">
        <v>270</v>
      </c>
      <c r="F74" s="26">
        <v>69</v>
      </c>
      <c r="G74" s="26" t="s">
        <v>3376</v>
      </c>
      <c r="H74" s="24" t="s">
        <v>136</v>
      </c>
      <c r="I74" s="24" t="s">
        <v>137</v>
      </c>
      <c r="J74" s="27" t="s">
        <v>1</v>
      </c>
      <c r="K74" s="28">
        <v>13.97</v>
      </c>
      <c r="L74" s="28">
        <v>0</v>
      </c>
    </row>
    <row r="75" spans="1:12" x14ac:dyDescent="0.25">
      <c r="A75" s="24" t="s">
        <v>3305</v>
      </c>
      <c r="B75" s="26">
        <v>2015</v>
      </c>
      <c r="C75" s="24">
        <v>7</v>
      </c>
      <c r="D75" s="24" t="s">
        <v>15120</v>
      </c>
      <c r="E75" s="26">
        <v>270</v>
      </c>
      <c r="F75" s="26">
        <v>70</v>
      </c>
      <c r="G75" s="26" t="s">
        <v>3377</v>
      </c>
      <c r="H75" s="24" t="s">
        <v>77</v>
      </c>
      <c r="I75" s="24" t="s">
        <v>78</v>
      </c>
      <c r="J75" s="27" t="s">
        <v>1</v>
      </c>
      <c r="K75" s="28">
        <v>51.05</v>
      </c>
      <c r="L75" s="28">
        <v>0</v>
      </c>
    </row>
    <row r="76" spans="1:12" x14ac:dyDescent="0.25">
      <c r="A76" s="24" t="s">
        <v>3305</v>
      </c>
      <c r="B76" s="26">
        <v>2015</v>
      </c>
      <c r="C76" s="24">
        <v>7</v>
      </c>
      <c r="D76" s="24" t="s">
        <v>15120</v>
      </c>
      <c r="E76" s="26">
        <v>270</v>
      </c>
      <c r="F76" s="26">
        <v>71</v>
      </c>
      <c r="G76" s="26" t="s">
        <v>3378</v>
      </c>
      <c r="H76" s="24" t="s">
        <v>138</v>
      </c>
      <c r="I76" s="24" t="s">
        <v>139</v>
      </c>
      <c r="J76" s="27" t="s">
        <v>1</v>
      </c>
      <c r="K76" s="28">
        <v>19.850000000000001</v>
      </c>
      <c r="L76" s="28">
        <v>0</v>
      </c>
    </row>
    <row r="77" spans="1:12" x14ac:dyDescent="0.25">
      <c r="A77" s="24" t="s">
        <v>3305</v>
      </c>
      <c r="B77" s="26">
        <v>2015</v>
      </c>
      <c r="C77" s="24">
        <v>7</v>
      </c>
      <c r="D77" s="24" t="s">
        <v>15120</v>
      </c>
      <c r="E77" s="26">
        <v>270</v>
      </c>
      <c r="F77" s="26">
        <v>72</v>
      </c>
      <c r="G77" s="26" t="s">
        <v>3379</v>
      </c>
      <c r="H77" s="24" t="s">
        <v>140</v>
      </c>
      <c r="I77" s="24" t="s">
        <v>141</v>
      </c>
      <c r="J77" s="27" t="s">
        <v>1</v>
      </c>
      <c r="K77" s="28">
        <v>45.17</v>
      </c>
      <c r="L77" s="28">
        <v>0</v>
      </c>
    </row>
    <row r="78" spans="1:12" x14ac:dyDescent="0.25">
      <c r="A78" s="24" t="s">
        <v>3305</v>
      </c>
      <c r="B78" s="26">
        <v>2015</v>
      </c>
      <c r="C78" s="24">
        <v>7</v>
      </c>
      <c r="D78" s="24" t="s">
        <v>15120</v>
      </c>
      <c r="E78" s="26">
        <v>270</v>
      </c>
      <c r="F78" s="26">
        <v>73</v>
      </c>
      <c r="G78" s="26" t="s">
        <v>3380</v>
      </c>
      <c r="H78" s="24" t="s">
        <v>67</v>
      </c>
      <c r="I78" s="24" t="s">
        <v>68</v>
      </c>
      <c r="J78" s="27" t="s">
        <v>1</v>
      </c>
      <c r="K78" s="28">
        <v>130.6</v>
      </c>
      <c r="L78" s="28">
        <v>0</v>
      </c>
    </row>
    <row r="79" spans="1:12" x14ac:dyDescent="0.25">
      <c r="A79" s="24" t="s">
        <v>3305</v>
      </c>
      <c r="B79" s="26">
        <v>2015</v>
      </c>
      <c r="C79" s="24">
        <v>7</v>
      </c>
      <c r="D79" s="24" t="s">
        <v>15120</v>
      </c>
      <c r="E79" s="26">
        <v>270</v>
      </c>
      <c r="F79" s="26">
        <v>74</v>
      </c>
      <c r="G79" s="26" t="s">
        <v>3381</v>
      </c>
      <c r="H79" s="24" t="s">
        <v>67</v>
      </c>
      <c r="I79" s="24" t="s">
        <v>68</v>
      </c>
      <c r="J79" s="27" t="s">
        <v>1</v>
      </c>
      <c r="K79" s="28">
        <v>19.850000000000001</v>
      </c>
      <c r="L79" s="28">
        <v>0</v>
      </c>
    </row>
    <row r="80" spans="1:12" x14ac:dyDescent="0.25">
      <c r="A80" s="24" t="s">
        <v>3305</v>
      </c>
      <c r="B80" s="26">
        <v>2015</v>
      </c>
      <c r="C80" s="24">
        <v>7</v>
      </c>
      <c r="D80" s="24" t="s">
        <v>15120</v>
      </c>
      <c r="E80" s="26">
        <v>270</v>
      </c>
      <c r="F80" s="26">
        <v>75</v>
      </c>
      <c r="G80" s="26" t="s">
        <v>3382</v>
      </c>
      <c r="H80" s="24" t="s">
        <v>94</v>
      </c>
      <c r="I80" s="24" t="s">
        <v>95</v>
      </c>
      <c r="J80" s="27" t="s">
        <v>1</v>
      </c>
      <c r="K80" s="28">
        <v>20.75</v>
      </c>
      <c r="L80" s="28">
        <v>0</v>
      </c>
    </row>
    <row r="81" spans="1:12" x14ac:dyDescent="0.25">
      <c r="A81" s="24" t="s">
        <v>3305</v>
      </c>
      <c r="B81" s="26">
        <v>2015</v>
      </c>
      <c r="C81" s="24">
        <v>7</v>
      </c>
      <c r="D81" s="24" t="s">
        <v>15120</v>
      </c>
      <c r="E81" s="26">
        <v>271</v>
      </c>
      <c r="F81" s="26">
        <v>76</v>
      </c>
      <c r="G81" s="26" t="s">
        <v>3383</v>
      </c>
      <c r="H81" s="24" t="s">
        <v>67</v>
      </c>
      <c r="I81" s="24" t="s">
        <v>68</v>
      </c>
      <c r="J81" s="27" t="s">
        <v>1</v>
      </c>
      <c r="K81" s="28">
        <v>19.850000000000001</v>
      </c>
      <c r="L81" s="28">
        <v>0</v>
      </c>
    </row>
    <row r="82" spans="1:12" x14ac:dyDescent="0.25">
      <c r="A82" s="24" t="s">
        <v>3305</v>
      </c>
      <c r="B82" s="26">
        <v>2015</v>
      </c>
      <c r="C82" s="24">
        <v>7</v>
      </c>
      <c r="D82" s="24" t="s">
        <v>15120</v>
      </c>
      <c r="E82" s="26">
        <v>271</v>
      </c>
      <c r="F82" s="26">
        <v>77</v>
      </c>
      <c r="G82" s="26" t="s">
        <v>3384</v>
      </c>
      <c r="H82" s="24" t="s">
        <v>98</v>
      </c>
      <c r="I82" s="24" t="s">
        <v>99</v>
      </c>
      <c r="J82" s="27" t="s">
        <v>1</v>
      </c>
      <c r="K82" s="28">
        <v>39.770000000000003</v>
      </c>
      <c r="L82" s="28">
        <v>0</v>
      </c>
    </row>
    <row r="83" spans="1:12" x14ac:dyDescent="0.25">
      <c r="A83" s="24" t="s">
        <v>3305</v>
      </c>
      <c r="B83" s="26">
        <v>2015</v>
      </c>
      <c r="C83" s="24">
        <v>7</v>
      </c>
      <c r="D83" s="24" t="s">
        <v>15120</v>
      </c>
      <c r="E83" s="26">
        <v>271</v>
      </c>
      <c r="F83" s="26">
        <v>78</v>
      </c>
      <c r="G83" s="26" t="s">
        <v>3385</v>
      </c>
      <c r="H83" s="24" t="s">
        <v>140</v>
      </c>
      <c r="I83" s="24" t="s">
        <v>141</v>
      </c>
      <c r="J83" s="27" t="s">
        <v>1</v>
      </c>
      <c r="K83" s="28">
        <v>37.25</v>
      </c>
      <c r="L83" s="28">
        <v>0</v>
      </c>
    </row>
    <row r="84" spans="1:12" x14ac:dyDescent="0.25">
      <c r="A84" s="24" t="s">
        <v>3305</v>
      </c>
      <c r="B84" s="26">
        <v>2015</v>
      </c>
      <c r="C84" s="24">
        <v>7</v>
      </c>
      <c r="D84" s="24" t="s">
        <v>15120</v>
      </c>
      <c r="E84" s="26">
        <v>271</v>
      </c>
      <c r="F84" s="26">
        <v>79</v>
      </c>
      <c r="G84" s="26" t="s">
        <v>3386</v>
      </c>
      <c r="H84" s="24" t="s">
        <v>142</v>
      </c>
      <c r="I84" s="24" t="s">
        <v>143</v>
      </c>
      <c r="J84" s="27" t="s">
        <v>1</v>
      </c>
      <c r="K84" s="28">
        <v>19.850000000000001</v>
      </c>
      <c r="L84" s="28">
        <v>0</v>
      </c>
    </row>
    <row r="85" spans="1:12" x14ac:dyDescent="0.25">
      <c r="A85" s="24" t="s">
        <v>3305</v>
      </c>
      <c r="B85" s="26">
        <v>2015</v>
      </c>
      <c r="C85" s="24">
        <v>7</v>
      </c>
      <c r="D85" s="24" t="s">
        <v>15120</v>
      </c>
      <c r="E85" s="26">
        <v>271</v>
      </c>
      <c r="F85" s="26">
        <v>80</v>
      </c>
      <c r="G85" s="26" t="s">
        <v>3387</v>
      </c>
      <c r="H85" s="24" t="s">
        <v>67</v>
      </c>
      <c r="I85" s="24" t="s">
        <v>68</v>
      </c>
      <c r="J85" s="27" t="s">
        <v>1</v>
      </c>
      <c r="K85" s="28">
        <v>71.150000000000006</v>
      </c>
      <c r="L85" s="28">
        <v>0</v>
      </c>
    </row>
    <row r="86" spans="1:12" x14ac:dyDescent="0.25">
      <c r="A86" s="24" t="s">
        <v>3305</v>
      </c>
      <c r="B86" s="26">
        <v>2015</v>
      </c>
      <c r="C86" s="24">
        <v>7</v>
      </c>
      <c r="D86" s="24" t="s">
        <v>15120</v>
      </c>
      <c r="E86" s="26">
        <v>271</v>
      </c>
      <c r="F86" s="26">
        <v>81</v>
      </c>
      <c r="G86" s="26" t="s">
        <v>3388</v>
      </c>
      <c r="H86" s="24" t="s">
        <v>77</v>
      </c>
      <c r="I86" s="24" t="s">
        <v>78</v>
      </c>
      <c r="J86" s="27" t="s">
        <v>1</v>
      </c>
      <c r="K86" s="28">
        <v>13.97</v>
      </c>
      <c r="L86" s="28">
        <v>0</v>
      </c>
    </row>
    <row r="87" spans="1:12" x14ac:dyDescent="0.25">
      <c r="A87" s="24" t="s">
        <v>3305</v>
      </c>
      <c r="B87" s="26">
        <v>2015</v>
      </c>
      <c r="C87" s="24">
        <v>7</v>
      </c>
      <c r="D87" s="24" t="s">
        <v>15120</v>
      </c>
      <c r="E87" s="26">
        <v>271</v>
      </c>
      <c r="F87" s="26">
        <v>82</v>
      </c>
      <c r="G87" s="26" t="s">
        <v>3389</v>
      </c>
      <c r="H87" s="24" t="s">
        <v>67</v>
      </c>
      <c r="I87" s="24" t="s">
        <v>68</v>
      </c>
      <c r="J87" s="27" t="s">
        <v>1</v>
      </c>
      <c r="K87" s="28">
        <v>20.45</v>
      </c>
      <c r="L87" s="28">
        <v>0</v>
      </c>
    </row>
    <row r="88" spans="1:12" x14ac:dyDescent="0.25">
      <c r="A88" s="24" t="s">
        <v>3305</v>
      </c>
      <c r="B88" s="26">
        <v>2015</v>
      </c>
      <c r="C88" s="24">
        <v>7</v>
      </c>
      <c r="D88" s="24" t="s">
        <v>15120</v>
      </c>
      <c r="E88" s="26">
        <v>271</v>
      </c>
      <c r="F88" s="26">
        <v>83</v>
      </c>
      <c r="G88" s="26" t="s">
        <v>3390</v>
      </c>
      <c r="H88" s="24" t="s">
        <v>144</v>
      </c>
      <c r="I88" s="24" t="s">
        <v>145</v>
      </c>
      <c r="J88" s="27" t="s">
        <v>1</v>
      </c>
      <c r="K88" s="28">
        <v>23.75</v>
      </c>
      <c r="L88" s="28">
        <v>0</v>
      </c>
    </row>
    <row r="89" spans="1:12" x14ac:dyDescent="0.25">
      <c r="A89" s="24" t="s">
        <v>3305</v>
      </c>
      <c r="B89" s="26">
        <v>2015</v>
      </c>
      <c r="C89" s="24">
        <v>7</v>
      </c>
      <c r="D89" s="24" t="s">
        <v>15120</v>
      </c>
      <c r="E89" s="26">
        <v>271</v>
      </c>
      <c r="F89" s="26">
        <v>84</v>
      </c>
      <c r="G89" s="26" t="s">
        <v>3391</v>
      </c>
      <c r="H89" s="24" t="s">
        <v>146</v>
      </c>
      <c r="I89" s="24" t="s">
        <v>147</v>
      </c>
      <c r="J89" s="27" t="s">
        <v>1</v>
      </c>
      <c r="K89" s="28">
        <v>19.850000000000001</v>
      </c>
      <c r="L89" s="28">
        <v>0</v>
      </c>
    </row>
    <row r="90" spans="1:12" x14ac:dyDescent="0.25">
      <c r="A90" s="24" t="s">
        <v>3305</v>
      </c>
      <c r="B90" s="26">
        <v>2015</v>
      </c>
      <c r="C90" s="24">
        <v>7</v>
      </c>
      <c r="D90" s="24" t="s">
        <v>15120</v>
      </c>
      <c r="E90" s="26">
        <v>271</v>
      </c>
      <c r="F90" s="26">
        <v>85</v>
      </c>
      <c r="G90" s="26" t="s">
        <v>3392</v>
      </c>
      <c r="H90" s="24" t="s">
        <v>132</v>
      </c>
      <c r="I90" s="24" t="s">
        <v>133</v>
      </c>
      <c r="J90" s="27" t="s">
        <v>1</v>
      </c>
      <c r="K90" s="28">
        <v>32.57</v>
      </c>
      <c r="L90" s="28">
        <v>0</v>
      </c>
    </row>
    <row r="91" spans="1:12" x14ac:dyDescent="0.25">
      <c r="A91" s="24" t="s">
        <v>3305</v>
      </c>
      <c r="B91" s="26">
        <v>2015</v>
      </c>
      <c r="C91" s="24">
        <v>7</v>
      </c>
      <c r="D91" s="24" t="s">
        <v>15120</v>
      </c>
      <c r="E91" s="26">
        <v>271</v>
      </c>
      <c r="F91" s="26">
        <v>86</v>
      </c>
      <c r="G91" s="26" t="s">
        <v>3393</v>
      </c>
      <c r="H91" s="24" t="s">
        <v>77</v>
      </c>
      <c r="I91" s="24" t="s">
        <v>78</v>
      </c>
      <c r="J91" s="27" t="s">
        <v>1</v>
      </c>
      <c r="K91" s="28">
        <v>19.850000000000001</v>
      </c>
      <c r="L91" s="28">
        <v>0</v>
      </c>
    </row>
    <row r="92" spans="1:12" x14ac:dyDescent="0.25">
      <c r="A92" s="24" t="s">
        <v>3305</v>
      </c>
      <c r="B92" s="26">
        <v>2015</v>
      </c>
      <c r="C92" s="24">
        <v>7</v>
      </c>
      <c r="D92" s="24" t="s">
        <v>15120</v>
      </c>
      <c r="E92" s="26">
        <v>271</v>
      </c>
      <c r="F92" s="26">
        <v>86</v>
      </c>
      <c r="G92" s="26" t="s">
        <v>3393</v>
      </c>
      <c r="H92" s="24" t="s">
        <v>148</v>
      </c>
      <c r="I92" s="24" t="s">
        <v>149</v>
      </c>
      <c r="J92" s="27" t="s">
        <v>1</v>
      </c>
      <c r="K92" s="28">
        <v>13.97</v>
      </c>
      <c r="L92" s="28">
        <v>0</v>
      </c>
    </row>
    <row r="93" spans="1:12" x14ac:dyDescent="0.25">
      <c r="A93" s="24" t="s">
        <v>3305</v>
      </c>
      <c r="B93" s="26">
        <v>2015</v>
      </c>
      <c r="C93" s="24">
        <v>7</v>
      </c>
      <c r="D93" s="24" t="s">
        <v>15120</v>
      </c>
      <c r="E93" s="26">
        <v>271</v>
      </c>
      <c r="F93" s="26">
        <v>87</v>
      </c>
      <c r="G93" s="26" t="s">
        <v>3394</v>
      </c>
      <c r="H93" s="24" t="s">
        <v>114</v>
      </c>
      <c r="I93" s="24" t="s">
        <v>115</v>
      </c>
      <c r="J93" s="27" t="s">
        <v>1</v>
      </c>
      <c r="K93" s="28">
        <v>33.03</v>
      </c>
      <c r="L93" s="28">
        <v>0</v>
      </c>
    </row>
    <row r="94" spans="1:12" x14ac:dyDescent="0.25">
      <c r="A94" s="24" t="s">
        <v>3305</v>
      </c>
      <c r="B94" s="26">
        <v>2015</v>
      </c>
      <c r="C94" s="24">
        <v>7</v>
      </c>
      <c r="D94" s="24" t="s">
        <v>15120</v>
      </c>
      <c r="E94" s="26">
        <v>271</v>
      </c>
      <c r="F94" s="26">
        <v>88</v>
      </c>
      <c r="G94" s="26" t="s">
        <v>3395</v>
      </c>
      <c r="H94" s="24" t="s">
        <v>150</v>
      </c>
      <c r="I94" s="24" t="s">
        <v>151</v>
      </c>
      <c r="J94" s="27" t="s">
        <v>1</v>
      </c>
      <c r="K94" s="28">
        <v>18.350000000000001</v>
      </c>
      <c r="L94" s="28">
        <v>0</v>
      </c>
    </row>
    <row r="95" spans="1:12" x14ac:dyDescent="0.25">
      <c r="A95" s="24" t="s">
        <v>3305</v>
      </c>
      <c r="B95" s="26">
        <v>2015</v>
      </c>
      <c r="C95" s="24">
        <v>7</v>
      </c>
      <c r="D95" s="24" t="s">
        <v>15120</v>
      </c>
      <c r="E95" s="26">
        <v>271</v>
      </c>
      <c r="F95" s="26">
        <v>89</v>
      </c>
      <c r="G95" s="26" t="s">
        <v>3396</v>
      </c>
      <c r="H95" s="24" t="s">
        <v>152</v>
      </c>
      <c r="I95" s="24" t="s">
        <v>153</v>
      </c>
      <c r="J95" s="27" t="s">
        <v>1</v>
      </c>
      <c r="K95" s="28">
        <v>19.37</v>
      </c>
      <c r="L95" s="28">
        <v>0</v>
      </c>
    </row>
    <row r="96" spans="1:12" x14ac:dyDescent="0.25">
      <c r="A96" s="24" t="s">
        <v>3305</v>
      </c>
      <c r="B96" s="26">
        <v>2015</v>
      </c>
      <c r="C96" s="24">
        <v>7</v>
      </c>
      <c r="D96" s="24" t="s">
        <v>15120</v>
      </c>
      <c r="E96" s="26">
        <v>271</v>
      </c>
      <c r="F96" s="26">
        <v>90</v>
      </c>
      <c r="G96" s="26" t="s">
        <v>3397</v>
      </c>
      <c r="H96" s="24" t="s">
        <v>154</v>
      </c>
      <c r="I96" s="24" t="s">
        <v>155</v>
      </c>
      <c r="J96" s="27" t="s">
        <v>1</v>
      </c>
      <c r="K96" s="28">
        <v>32.619999999999997</v>
      </c>
      <c r="L96" s="28">
        <v>0</v>
      </c>
    </row>
    <row r="97" spans="1:12" x14ac:dyDescent="0.25">
      <c r="A97" s="24" t="s">
        <v>3305</v>
      </c>
      <c r="B97" s="26">
        <v>2015</v>
      </c>
      <c r="C97" s="24">
        <v>7</v>
      </c>
      <c r="D97" s="24" t="s">
        <v>15120</v>
      </c>
      <c r="E97" s="26">
        <v>271</v>
      </c>
      <c r="F97" s="26">
        <v>91</v>
      </c>
      <c r="G97" s="26" t="s">
        <v>3398</v>
      </c>
      <c r="H97" s="24" t="s">
        <v>156</v>
      </c>
      <c r="I97" s="24" t="s">
        <v>157</v>
      </c>
      <c r="J97" s="27" t="s">
        <v>1</v>
      </c>
      <c r="K97" s="28">
        <v>24.05</v>
      </c>
      <c r="L97" s="28">
        <v>0</v>
      </c>
    </row>
    <row r="98" spans="1:12" x14ac:dyDescent="0.25">
      <c r="A98" s="24" t="s">
        <v>3305</v>
      </c>
      <c r="B98" s="26">
        <v>2015</v>
      </c>
      <c r="C98" s="24">
        <v>7</v>
      </c>
      <c r="D98" s="24" t="s">
        <v>15120</v>
      </c>
      <c r="E98" s="26">
        <v>271</v>
      </c>
      <c r="F98" s="26">
        <v>92</v>
      </c>
      <c r="G98" s="26" t="s">
        <v>3399</v>
      </c>
      <c r="H98" s="24" t="s">
        <v>94</v>
      </c>
      <c r="I98" s="24" t="s">
        <v>95</v>
      </c>
      <c r="J98" s="27" t="s">
        <v>1</v>
      </c>
      <c r="K98" s="28">
        <v>19.850000000000001</v>
      </c>
      <c r="L98" s="28">
        <v>0</v>
      </c>
    </row>
    <row r="99" spans="1:12" x14ac:dyDescent="0.25">
      <c r="A99" s="24" t="s">
        <v>3305</v>
      </c>
      <c r="B99" s="26">
        <v>2015</v>
      </c>
      <c r="C99" s="24">
        <v>7</v>
      </c>
      <c r="D99" s="24" t="s">
        <v>15120</v>
      </c>
      <c r="E99" s="26">
        <v>271</v>
      </c>
      <c r="F99" s="26">
        <v>93</v>
      </c>
      <c r="G99" s="26" t="s">
        <v>3400</v>
      </c>
      <c r="H99" s="24" t="s">
        <v>158</v>
      </c>
      <c r="I99" s="24" t="s">
        <v>159</v>
      </c>
      <c r="J99" s="27" t="s">
        <v>1</v>
      </c>
      <c r="K99" s="28">
        <v>14.57</v>
      </c>
      <c r="L99" s="28">
        <v>0</v>
      </c>
    </row>
    <row r="100" spans="1:12" x14ac:dyDescent="0.25">
      <c r="A100" s="24" t="s">
        <v>3305</v>
      </c>
      <c r="B100" s="26">
        <v>2015</v>
      </c>
      <c r="C100" s="24">
        <v>7</v>
      </c>
      <c r="D100" s="24" t="s">
        <v>15120</v>
      </c>
      <c r="E100" s="26">
        <v>271</v>
      </c>
      <c r="F100" s="26">
        <v>94</v>
      </c>
      <c r="G100" s="26" t="s">
        <v>3401</v>
      </c>
      <c r="H100" s="24" t="s">
        <v>160</v>
      </c>
      <c r="I100" s="24" t="s">
        <v>161</v>
      </c>
      <c r="J100" s="27" t="s">
        <v>1</v>
      </c>
      <c r="K100" s="28">
        <v>38.44</v>
      </c>
      <c r="L100" s="28">
        <v>0</v>
      </c>
    </row>
    <row r="101" spans="1:12" x14ac:dyDescent="0.25">
      <c r="A101" s="24" t="s">
        <v>3305</v>
      </c>
      <c r="B101" s="26">
        <v>2015</v>
      </c>
      <c r="C101" s="24">
        <v>7</v>
      </c>
      <c r="D101" s="24" t="s">
        <v>15120</v>
      </c>
      <c r="E101" s="26">
        <v>271</v>
      </c>
      <c r="F101" s="26">
        <v>95</v>
      </c>
      <c r="G101" s="26" t="s">
        <v>3402</v>
      </c>
      <c r="H101" s="24" t="s">
        <v>98</v>
      </c>
      <c r="I101" s="24" t="s">
        <v>99</v>
      </c>
      <c r="J101" s="27" t="s">
        <v>1</v>
      </c>
      <c r="K101" s="28">
        <v>48.65</v>
      </c>
      <c r="L101" s="28">
        <v>0</v>
      </c>
    </row>
    <row r="102" spans="1:12" x14ac:dyDescent="0.25">
      <c r="A102" s="24" t="s">
        <v>3305</v>
      </c>
      <c r="B102" s="26">
        <v>2015</v>
      </c>
      <c r="C102" s="24">
        <v>7</v>
      </c>
      <c r="D102" s="24" t="s">
        <v>15120</v>
      </c>
      <c r="E102" s="26">
        <v>271</v>
      </c>
      <c r="F102" s="26">
        <v>96</v>
      </c>
      <c r="G102" s="26" t="s">
        <v>3403</v>
      </c>
      <c r="H102" s="24" t="s">
        <v>162</v>
      </c>
      <c r="I102" s="24" t="s">
        <v>163</v>
      </c>
      <c r="J102" s="27" t="s">
        <v>1</v>
      </c>
      <c r="K102" s="28">
        <v>19.850000000000001</v>
      </c>
      <c r="L102" s="28">
        <v>0</v>
      </c>
    </row>
    <row r="103" spans="1:12" x14ac:dyDescent="0.25">
      <c r="A103" s="24" t="s">
        <v>3305</v>
      </c>
      <c r="B103" s="26">
        <v>2015</v>
      </c>
      <c r="C103" s="24">
        <v>7</v>
      </c>
      <c r="D103" s="24" t="s">
        <v>15120</v>
      </c>
      <c r="E103" s="26">
        <v>271</v>
      </c>
      <c r="F103" s="26">
        <v>97</v>
      </c>
      <c r="G103" s="26" t="s">
        <v>3404</v>
      </c>
      <c r="H103" s="24" t="s">
        <v>77</v>
      </c>
      <c r="I103" s="24" t="s">
        <v>78</v>
      </c>
      <c r="J103" s="27" t="s">
        <v>1</v>
      </c>
      <c r="K103" s="28">
        <v>27.95</v>
      </c>
      <c r="L103" s="28">
        <v>0</v>
      </c>
    </row>
    <row r="104" spans="1:12" x14ac:dyDescent="0.25">
      <c r="A104" s="24" t="s">
        <v>3305</v>
      </c>
      <c r="B104" s="26">
        <v>2015</v>
      </c>
      <c r="C104" s="24">
        <v>7</v>
      </c>
      <c r="D104" s="24" t="s">
        <v>15120</v>
      </c>
      <c r="E104" s="26">
        <v>271</v>
      </c>
      <c r="F104" s="26">
        <v>98</v>
      </c>
      <c r="G104" s="26" t="s">
        <v>3405</v>
      </c>
      <c r="H104" s="24" t="s">
        <v>67</v>
      </c>
      <c r="I104" s="24" t="s">
        <v>68</v>
      </c>
      <c r="J104" s="27" t="s">
        <v>1</v>
      </c>
      <c r="K104" s="28">
        <v>19.850000000000001</v>
      </c>
      <c r="L104" s="28">
        <v>0</v>
      </c>
    </row>
    <row r="105" spans="1:12" x14ac:dyDescent="0.25">
      <c r="A105" s="24" t="s">
        <v>3305</v>
      </c>
      <c r="B105" s="26">
        <v>2015</v>
      </c>
      <c r="C105" s="24">
        <v>7</v>
      </c>
      <c r="D105" s="24" t="s">
        <v>15120</v>
      </c>
      <c r="E105" s="26">
        <v>271</v>
      </c>
      <c r="F105" s="26">
        <v>99</v>
      </c>
      <c r="G105" s="26" t="s">
        <v>3406</v>
      </c>
      <c r="H105" s="24" t="s">
        <v>77</v>
      </c>
      <c r="I105" s="24" t="s">
        <v>78</v>
      </c>
      <c r="J105" s="27" t="s">
        <v>1</v>
      </c>
      <c r="K105" s="28">
        <v>25.98</v>
      </c>
      <c r="L105" s="28">
        <v>0</v>
      </c>
    </row>
    <row r="106" spans="1:12" x14ac:dyDescent="0.25">
      <c r="A106" s="24" t="s">
        <v>3305</v>
      </c>
      <c r="B106" s="26">
        <v>2015</v>
      </c>
      <c r="C106" s="24">
        <v>7</v>
      </c>
      <c r="D106" s="24" t="s">
        <v>15120</v>
      </c>
      <c r="E106" s="26">
        <v>271</v>
      </c>
      <c r="F106" s="26">
        <v>100</v>
      </c>
      <c r="G106" s="26" t="s">
        <v>3407</v>
      </c>
      <c r="H106" s="24" t="s">
        <v>112</v>
      </c>
      <c r="I106" s="24" t="s">
        <v>113</v>
      </c>
      <c r="J106" s="27" t="s">
        <v>1</v>
      </c>
      <c r="K106" s="28">
        <v>28.67</v>
      </c>
      <c r="L106" s="28">
        <v>0</v>
      </c>
    </row>
    <row r="107" spans="1:12" x14ac:dyDescent="0.25">
      <c r="A107" s="24" t="s">
        <v>3305</v>
      </c>
      <c r="B107" s="26">
        <v>2015</v>
      </c>
      <c r="C107" s="24">
        <v>7</v>
      </c>
      <c r="D107" s="24" t="s">
        <v>15120</v>
      </c>
      <c r="E107" s="26">
        <v>271</v>
      </c>
      <c r="F107" s="26">
        <v>101</v>
      </c>
      <c r="G107" s="26" t="s">
        <v>3408</v>
      </c>
      <c r="H107" s="24" t="s">
        <v>67</v>
      </c>
      <c r="I107" s="24" t="s">
        <v>68</v>
      </c>
      <c r="J107" s="27" t="s">
        <v>1</v>
      </c>
      <c r="K107" s="28">
        <v>7.4</v>
      </c>
      <c r="L107" s="28">
        <v>0</v>
      </c>
    </row>
    <row r="108" spans="1:12" x14ac:dyDescent="0.25">
      <c r="A108" s="24" t="s">
        <v>3305</v>
      </c>
      <c r="B108" s="26">
        <v>2015</v>
      </c>
      <c r="C108" s="24">
        <v>7</v>
      </c>
      <c r="D108" s="24" t="s">
        <v>15120</v>
      </c>
      <c r="E108" s="26">
        <v>271</v>
      </c>
      <c r="F108" s="26">
        <v>102</v>
      </c>
      <c r="G108" s="26" t="s">
        <v>3409</v>
      </c>
      <c r="H108" s="24" t="s">
        <v>39</v>
      </c>
      <c r="I108" s="24" t="s">
        <v>40</v>
      </c>
      <c r="J108" s="27" t="s">
        <v>1</v>
      </c>
      <c r="K108" s="28">
        <v>40.94</v>
      </c>
      <c r="L108" s="28">
        <v>0</v>
      </c>
    </row>
    <row r="109" spans="1:12" x14ac:dyDescent="0.25">
      <c r="A109" s="24" t="s">
        <v>3305</v>
      </c>
      <c r="B109" s="26">
        <v>2015</v>
      </c>
      <c r="C109" s="24">
        <v>7</v>
      </c>
      <c r="D109" s="24" t="s">
        <v>15120</v>
      </c>
      <c r="E109" s="26">
        <v>271</v>
      </c>
      <c r="F109" s="26">
        <v>103</v>
      </c>
      <c r="G109" s="26" t="s">
        <v>3410</v>
      </c>
      <c r="H109" s="24" t="s">
        <v>164</v>
      </c>
      <c r="I109" s="24" t="s">
        <v>165</v>
      </c>
      <c r="J109" s="27" t="s">
        <v>1</v>
      </c>
      <c r="K109" s="28">
        <v>19.850000000000001</v>
      </c>
      <c r="L109" s="28">
        <v>0</v>
      </c>
    </row>
    <row r="110" spans="1:12" x14ac:dyDescent="0.25">
      <c r="A110" s="24" t="s">
        <v>3305</v>
      </c>
      <c r="B110" s="26">
        <v>2015</v>
      </c>
      <c r="C110" s="24">
        <v>7</v>
      </c>
      <c r="D110" s="24" t="s">
        <v>15120</v>
      </c>
      <c r="E110" s="26">
        <v>271</v>
      </c>
      <c r="F110" s="26">
        <v>104</v>
      </c>
      <c r="G110" s="26" t="s">
        <v>3411</v>
      </c>
      <c r="H110" s="24" t="s">
        <v>110</v>
      </c>
      <c r="I110" s="24" t="s">
        <v>111</v>
      </c>
      <c r="J110" s="27" t="s">
        <v>1</v>
      </c>
      <c r="K110" s="28">
        <v>20.58</v>
      </c>
      <c r="L110" s="28">
        <v>0</v>
      </c>
    </row>
    <row r="111" spans="1:12" x14ac:dyDescent="0.25">
      <c r="A111" s="24" t="s">
        <v>3305</v>
      </c>
      <c r="B111" s="26">
        <v>2015</v>
      </c>
      <c r="C111" s="24">
        <v>7</v>
      </c>
      <c r="D111" s="24" t="s">
        <v>15120</v>
      </c>
      <c r="E111" s="26">
        <v>271</v>
      </c>
      <c r="F111" s="26">
        <v>105</v>
      </c>
      <c r="G111" s="26" t="s">
        <v>3412</v>
      </c>
      <c r="H111" s="24" t="s">
        <v>166</v>
      </c>
      <c r="I111" s="24" t="s">
        <v>167</v>
      </c>
      <c r="J111" s="27" t="s">
        <v>1</v>
      </c>
      <c r="K111" s="28">
        <v>24.35</v>
      </c>
      <c r="L111" s="28">
        <v>0</v>
      </c>
    </row>
    <row r="112" spans="1:12" x14ac:dyDescent="0.25">
      <c r="A112" s="24" t="s">
        <v>3305</v>
      </c>
      <c r="B112" s="26">
        <v>2015</v>
      </c>
      <c r="C112" s="24">
        <v>7</v>
      </c>
      <c r="D112" s="24" t="s">
        <v>15120</v>
      </c>
      <c r="E112" s="26">
        <v>271</v>
      </c>
      <c r="F112" s="26">
        <v>106</v>
      </c>
      <c r="G112" s="26" t="s">
        <v>3413</v>
      </c>
      <c r="H112" s="24" t="s">
        <v>77</v>
      </c>
      <c r="I112" s="24" t="s">
        <v>78</v>
      </c>
      <c r="J112" s="27" t="s">
        <v>1</v>
      </c>
      <c r="K112" s="28">
        <v>19.850000000000001</v>
      </c>
      <c r="L112" s="28">
        <v>0</v>
      </c>
    </row>
    <row r="113" spans="1:12" x14ac:dyDescent="0.25">
      <c r="A113" s="24" t="s">
        <v>3305</v>
      </c>
      <c r="B113" s="26">
        <v>2015</v>
      </c>
      <c r="C113" s="24">
        <v>7</v>
      </c>
      <c r="D113" s="24" t="s">
        <v>15120</v>
      </c>
      <c r="E113" s="26">
        <v>271</v>
      </c>
      <c r="F113" s="26">
        <v>107</v>
      </c>
      <c r="G113" s="26" t="s">
        <v>3414</v>
      </c>
      <c r="H113" s="24" t="s">
        <v>65</v>
      </c>
      <c r="I113" s="24" t="s">
        <v>66</v>
      </c>
      <c r="J113" s="27" t="s">
        <v>1</v>
      </c>
      <c r="K113" s="28">
        <v>19.850000000000001</v>
      </c>
      <c r="L113" s="28">
        <v>0</v>
      </c>
    </row>
    <row r="114" spans="1:12" x14ac:dyDescent="0.25">
      <c r="A114" s="24" t="s">
        <v>3305</v>
      </c>
      <c r="B114" s="26">
        <v>2015</v>
      </c>
      <c r="C114" s="24">
        <v>7</v>
      </c>
      <c r="D114" s="24" t="s">
        <v>15120</v>
      </c>
      <c r="E114" s="26">
        <v>271</v>
      </c>
      <c r="F114" s="26">
        <v>108</v>
      </c>
      <c r="G114" s="26" t="s">
        <v>3415</v>
      </c>
      <c r="H114" s="24" t="s">
        <v>168</v>
      </c>
      <c r="I114" s="24" t="s">
        <v>169</v>
      </c>
      <c r="J114" s="27" t="s">
        <v>1</v>
      </c>
      <c r="K114" s="28">
        <v>13.97</v>
      </c>
      <c r="L114" s="28">
        <v>0</v>
      </c>
    </row>
    <row r="115" spans="1:12" x14ac:dyDescent="0.25">
      <c r="A115" s="24" t="s">
        <v>3305</v>
      </c>
      <c r="B115" s="26">
        <v>2015</v>
      </c>
      <c r="C115" s="24">
        <v>7</v>
      </c>
      <c r="D115" s="24" t="s">
        <v>15120</v>
      </c>
      <c r="E115" s="26">
        <v>271</v>
      </c>
      <c r="F115" s="26">
        <v>109</v>
      </c>
      <c r="G115" s="26" t="s">
        <v>3416</v>
      </c>
      <c r="H115" s="24" t="s">
        <v>140</v>
      </c>
      <c r="I115" s="24" t="s">
        <v>141</v>
      </c>
      <c r="J115" s="27" t="s">
        <v>1</v>
      </c>
      <c r="K115" s="28">
        <v>19.850000000000001</v>
      </c>
      <c r="L115" s="28">
        <v>0</v>
      </c>
    </row>
    <row r="116" spans="1:12" x14ac:dyDescent="0.25">
      <c r="A116" s="24" t="s">
        <v>3305</v>
      </c>
      <c r="B116" s="26">
        <v>2015</v>
      </c>
      <c r="C116" s="24">
        <v>7</v>
      </c>
      <c r="D116" s="24" t="s">
        <v>15120</v>
      </c>
      <c r="E116" s="26">
        <v>271</v>
      </c>
      <c r="F116" s="26">
        <v>110</v>
      </c>
      <c r="G116" s="26" t="s">
        <v>3417</v>
      </c>
      <c r="H116" s="24" t="s">
        <v>170</v>
      </c>
      <c r="I116" s="24" t="s">
        <v>171</v>
      </c>
      <c r="J116" s="27" t="s">
        <v>1</v>
      </c>
      <c r="K116" s="28">
        <v>19.850000000000001</v>
      </c>
      <c r="L116" s="28">
        <v>0</v>
      </c>
    </row>
    <row r="117" spans="1:12" x14ac:dyDescent="0.25">
      <c r="A117" s="24" t="s">
        <v>3305</v>
      </c>
      <c r="B117" s="26">
        <v>2015</v>
      </c>
      <c r="C117" s="24">
        <v>7</v>
      </c>
      <c r="D117" s="24" t="s">
        <v>15120</v>
      </c>
      <c r="E117" s="26">
        <v>271</v>
      </c>
      <c r="F117" s="26">
        <v>111</v>
      </c>
      <c r="G117" s="26" t="s">
        <v>3418</v>
      </c>
      <c r="H117" s="24" t="s">
        <v>65</v>
      </c>
      <c r="I117" s="24" t="s">
        <v>66</v>
      </c>
      <c r="J117" s="27" t="s">
        <v>1</v>
      </c>
      <c r="K117" s="28">
        <v>19.850000000000001</v>
      </c>
      <c r="L117" s="28">
        <v>0</v>
      </c>
    </row>
    <row r="118" spans="1:12" x14ac:dyDescent="0.25">
      <c r="A118" s="24" t="s">
        <v>3305</v>
      </c>
      <c r="B118" s="26">
        <v>2015</v>
      </c>
      <c r="C118" s="24">
        <v>7</v>
      </c>
      <c r="D118" s="24" t="s">
        <v>15120</v>
      </c>
      <c r="E118" s="26">
        <v>271</v>
      </c>
      <c r="F118" s="26">
        <v>112</v>
      </c>
      <c r="G118" s="26" t="s">
        <v>3419</v>
      </c>
      <c r="H118" s="24" t="s">
        <v>172</v>
      </c>
      <c r="I118" s="24" t="s">
        <v>173</v>
      </c>
      <c r="J118" s="27" t="s">
        <v>1</v>
      </c>
      <c r="K118" s="28">
        <v>102.35</v>
      </c>
      <c r="L118" s="28">
        <v>0</v>
      </c>
    </row>
    <row r="119" spans="1:12" x14ac:dyDescent="0.25">
      <c r="A119" s="24" t="s">
        <v>3305</v>
      </c>
      <c r="B119" s="26">
        <v>2015</v>
      </c>
      <c r="C119" s="24">
        <v>7</v>
      </c>
      <c r="D119" s="24" t="s">
        <v>15120</v>
      </c>
      <c r="E119" s="26">
        <v>271</v>
      </c>
      <c r="F119" s="26">
        <v>113</v>
      </c>
      <c r="G119" s="26" t="s">
        <v>3420</v>
      </c>
      <c r="H119" s="24" t="s">
        <v>126</v>
      </c>
      <c r="I119" s="24" t="s">
        <v>127</v>
      </c>
      <c r="J119" s="27" t="s">
        <v>1</v>
      </c>
      <c r="K119" s="28">
        <v>20.45</v>
      </c>
      <c r="L119" s="28">
        <v>0</v>
      </c>
    </row>
    <row r="120" spans="1:12" x14ac:dyDescent="0.25">
      <c r="A120" s="24" t="s">
        <v>3305</v>
      </c>
      <c r="B120" s="26">
        <v>2015</v>
      </c>
      <c r="C120" s="24">
        <v>7</v>
      </c>
      <c r="D120" s="24" t="s">
        <v>15120</v>
      </c>
      <c r="E120" s="26">
        <v>271</v>
      </c>
      <c r="F120" s="26">
        <v>114</v>
      </c>
      <c r="G120" s="26" t="s">
        <v>3421</v>
      </c>
      <c r="H120" s="24" t="s">
        <v>146</v>
      </c>
      <c r="I120" s="24" t="s">
        <v>147</v>
      </c>
      <c r="J120" s="27" t="s">
        <v>1</v>
      </c>
      <c r="K120" s="28">
        <v>22.97</v>
      </c>
      <c r="L120" s="28">
        <v>0</v>
      </c>
    </row>
    <row r="121" spans="1:12" x14ac:dyDescent="0.25">
      <c r="A121" s="24" t="s">
        <v>3305</v>
      </c>
      <c r="B121" s="26">
        <v>2015</v>
      </c>
      <c r="C121" s="24">
        <v>7</v>
      </c>
      <c r="D121" s="24" t="s">
        <v>15120</v>
      </c>
      <c r="E121" s="26">
        <v>271</v>
      </c>
      <c r="F121" s="26">
        <v>115</v>
      </c>
      <c r="G121" s="26" t="s">
        <v>3422</v>
      </c>
      <c r="H121" s="24" t="s">
        <v>174</v>
      </c>
      <c r="I121" s="24" t="s">
        <v>175</v>
      </c>
      <c r="J121" s="27" t="s">
        <v>1</v>
      </c>
      <c r="K121" s="28">
        <v>21.05</v>
      </c>
      <c r="L121" s="28">
        <v>0</v>
      </c>
    </row>
    <row r="122" spans="1:12" x14ac:dyDescent="0.25">
      <c r="A122" s="24" t="s">
        <v>3305</v>
      </c>
      <c r="B122" s="26">
        <v>2015</v>
      </c>
      <c r="C122" s="24">
        <v>7</v>
      </c>
      <c r="D122" s="24" t="s">
        <v>15120</v>
      </c>
      <c r="E122" s="26">
        <v>271</v>
      </c>
      <c r="F122" s="26">
        <v>116</v>
      </c>
      <c r="G122" s="26" t="s">
        <v>3423</v>
      </c>
      <c r="H122" s="24" t="s">
        <v>176</v>
      </c>
      <c r="I122" s="24" t="s">
        <v>177</v>
      </c>
      <c r="J122" s="27" t="s">
        <v>1</v>
      </c>
      <c r="K122" s="28">
        <v>32.9</v>
      </c>
      <c r="L122" s="28">
        <v>0</v>
      </c>
    </row>
    <row r="123" spans="1:12" x14ac:dyDescent="0.25">
      <c r="A123" s="24" t="s">
        <v>3305</v>
      </c>
      <c r="B123" s="26">
        <v>2015</v>
      </c>
      <c r="C123" s="24">
        <v>7</v>
      </c>
      <c r="D123" s="24" t="s">
        <v>15120</v>
      </c>
      <c r="E123" s="26">
        <v>271</v>
      </c>
      <c r="F123" s="26">
        <v>117</v>
      </c>
      <c r="G123" s="26" t="s">
        <v>3424</v>
      </c>
      <c r="H123" s="24" t="s">
        <v>77</v>
      </c>
      <c r="I123" s="24" t="s">
        <v>78</v>
      </c>
      <c r="J123" s="27" t="s">
        <v>1</v>
      </c>
      <c r="K123" s="28">
        <v>17</v>
      </c>
      <c r="L123" s="28">
        <v>0</v>
      </c>
    </row>
    <row r="124" spans="1:12" x14ac:dyDescent="0.25">
      <c r="A124" s="24" t="s">
        <v>3305</v>
      </c>
      <c r="B124" s="26">
        <v>2015</v>
      </c>
      <c r="C124" s="24">
        <v>7</v>
      </c>
      <c r="D124" s="24" t="s">
        <v>15120</v>
      </c>
      <c r="E124" s="26">
        <v>271</v>
      </c>
      <c r="F124" s="26">
        <v>118</v>
      </c>
      <c r="G124" s="26" t="s">
        <v>3425</v>
      </c>
      <c r="H124" s="24" t="s">
        <v>178</v>
      </c>
      <c r="I124" s="24" t="s">
        <v>179</v>
      </c>
      <c r="J124" s="27" t="s">
        <v>1</v>
      </c>
      <c r="K124" s="28">
        <v>26.88</v>
      </c>
      <c r="L124" s="28">
        <v>0</v>
      </c>
    </row>
    <row r="125" spans="1:12" x14ac:dyDescent="0.25">
      <c r="A125" s="24" t="s">
        <v>3305</v>
      </c>
      <c r="B125" s="26">
        <v>2015</v>
      </c>
      <c r="C125" s="24">
        <v>7</v>
      </c>
      <c r="D125" s="24" t="s">
        <v>15120</v>
      </c>
      <c r="E125" s="26">
        <v>271</v>
      </c>
      <c r="F125" s="26">
        <v>119</v>
      </c>
      <c r="G125" s="26" t="s">
        <v>3426</v>
      </c>
      <c r="H125" s="24" t="s">
        <v>180</v>
      </c>
      <c r="I125" s="24" t="s">
        <v>181</v>
      </c>
      <c r="J125" s="27" t="s">
        <v>1</v>
      </c>
      <c r="K125" s="28">
        <v>13.97</v>
      </c>
      <c r="L125" s="28">
        <v>0</v>
      </c>
    </row>
    <row r="126" spans="1:12" x14ac:dyDescent="0.25">
      <c r="A126" s="24" t="s">
        <v>3305</v>
      </c>
      <c r="B126" s="26">
        <v>2015</v>
      </c>
      <c r="C126" s="24">
        <v>7</v>
      </c>
      <c r="D126" s="24" t="s">
        <v>15120</v>
      </c>
      <c r="E126" s="26">
        <v>271</v>
      </c>
      <c r="F126" s="26">
        <v>120</v>
      </c>
      <c r="G126" s="26" t="s">
        <v>3427</v>
      </c>
      <c r="H126" s="24" t="s">
        <v>182</v>
      </c>
      <c r="I126" s="24" t="s">
        <v>183</v>
      </c>
      <c r="J126" s="27" t="s">
        <v>1</v>
      </c>
      <c r="K126" s="28">
        <v>32.65</v>
      </c>
      <c r="L126" s="28">
        <v>0</v>
      </c>
    </row>
    <row r="127" spans="1:12" x14ac:dyDescent="0.25">
      <c r="A127" s="24" t="s">
        <v>3305</v>
      </c>
      <c r="B127" s="26">
        <v>2015</v>
      </c>
      <c r="C127" s="24">
        <v>7</v>
      </c>
      <c r="D127" s="24" t="s">
        <v>15120</v>
      </c>
      <c r="E127" s="26">
        <v>271</v>
      </c>
      <c r="F127" s="26">
        <v>121</v>
      </c>
      <c r="G127" s="26" t="s">
        <v>3428</v>
      </c>
      <c r="H127" s="24" t="s">
        <v>184</v>
      </c>
      <c r="I127" s="24" t="s">
        <v>185</v>
      </c>
      <c r="J127" s="27" t="s">
        <v>1</v>
      </c>
      <c r="K127" s="28">
        <v>15.16</v>
      </c>
      <c r="L127" s="28">
        <v>0</v>
      </c>
    </row>
    <row r="128" spans="1:12" x14ac:dyDescent="0.25">
      <c r="A128" s="24" t="s">
        <v>3305</v>
      </c>
      <c r="B128" s="26">
        <v>2015</v>
      </c>
      <c r="C128" s="24">
        <v>7</v>
      </c>
      <c r="D128" s="24" t="s">
        <v>15120</v>
      </c>
      <c r="E128" s="26">
        <v>271</v>
      </c>
      <c r="F128" s="26">
        <v>122</v>
      </c>
      <c r="G128" s="26" t="s">
        <v>3429</v>
      </c>
      <c r="H128" s="24" t="s">
        <v>186</v>
      </c>
      <c r="I128" s="24" t="s">
        <v>187</v>
      </c>
      <c r="J128" s="27" t="s">
        <v>1</v>
      </c>
      <c r="K128" s="28">
        <v>35.619999999999997</v>
      </c>
      <c r="L128" s="28">
        <v>0</v>
      </c>
    </row>
    <row r="129" spans="1:12" x14ac:dyDescent="0.25">
      <c r="A129" s="24" t="s">
        <v>3305</v>
      </c>
      <c r="B129" s="26">
        <v>2015</v>
      </c>
      <c r="C129" s="24">
        <v>7</v>
      </c>
      <c r="D129" s="24" t="s">
        <v>15120</v>
      </c>
      <c r="E129" s="26">
        <v>271</v>
      </c>
      <c r="F129" s="26">
        <v>20</v>
      </c>
      <c r="G129" s="26" t="s">
        <v>3327</v>
      </c>
      <c r="H129" s="24" t="s">
        <v>134</v>
      </c>
      <c r="I129" s="24" t="s">
        <v>135</v>
      </c>
      <c r="J129" s="27" t="s">
        <v>1</v>
      </c>
      <c r="K129" s="28">
        <v>19.850000000000001</v>
      </c>
      <c r="L129" s="28">
        <v>0</v>
      </c>
    </row>
    <row r="130" spans="1:12" x14ac:dyDescent="0.25">
      <c r="A130" s="24" t="s">
        <v>3305</v>
      </c>
      <c r="B130" s="26">
        <v>2015</v>
      </c>
      <c r="C130" s="24">
        <v>7</v>
      </c>
      <c r="D130" s="24" t="s">
        <v>15120</v>
      </c>
      <c r="E130" s="26">
        <v>271</v>
      </c>
      <c r="F130" s="26">
        <v>123</v>
      </c>
      <c r="G130" s="26" t="s">
        <v>3430</v>
      </c>
      <c r="H130" s="24" t="s">
        <v>77</v>
      </c>
      <c r="I130" s="24" t="s">
        <v>78</v>
      </c>
      <c r="J130" s="27" t="s">
        <v>1</v>
      </c>
      <c r="K130" s="28">
        <v>76.97</v>
      </c>
      <c r="L130" s="28">
        <v>0</v>
      </c>
    </row>
    <row r="131" spans="1:12" x14ac:dyDescent="0.25">
      <c r="A131" s="24" t="s">
        <v>3305</v>
      </c>
      <c r="B131" s="26">
        <v>2015</v>
      </c>
      <c r="C131" s="24">
        <v>7</v>
      </c>
      <c r="D131" s="24" t="s">
        <v>15120</v>
      </c>
      <c r="E131" s="26">
        <v>271</v>
      </c>
      <c r="F131" s="26">
        <v>124</v>
      </c>
      <c r="G131" s="26" t="s">
        <v>3431</v>
      </c>
      <c r="H131" s="24" t="s">
        <v>188</v>
      </c>
      <c r="I131" s="24" t="s">
        <v>189</v>
      </c>
      <c r="J131" s="27" t="s">
        <v>1</v>
      </c>
      <c r="K131" s="28">
        <v>103.9</v>
      </c>
      <c r="L131" s="28">
        <v>0</v>
      </c>
    </row>
    <row r="132" spans="1:12" x14ac:dyDescent="0.25">
      <c r="A132" s="24" t="s">
        <v>3305</v>
      </c>
      <c r="B132" s="26">
        <v>2015</v>
      </c>
      <c r="C132" s="24">
        <v>7</v>
      </c>
      <c r="D132" s="24" t="s">
        <v>15120</v>
      </c>
      <c r="E132" s="26">
        <v>271</v>
      </c>
      <c r="F132" s="26">
        <v>125</v>
      </c>
      <c r="G132" s="26" t="s">
        <v>3432</v>
      </c>
      <c r="H132" s="24" t="s">
        <v>190</v>
      </c>
      <c r="I132" s="24" t="s">
        <v>191</v>
      </c>
      <c r="J132" s="27" t="s">
        <v>1</v>
      </c>
      <c r="K132" s="28">
        <v>19.850000000000001</v>
      </c>
      <c r="L132" s="28">
        <v>0</v>
      </c>
    </row>
    <row r="133" spans="1:12" x14ac:dyDescent="0.25">
      <c r="A133" s="24" t="s">
        <v>3305</v>
      </c>
      <c r="B133" s="26">
        <v>2015</v>
      </c>
      <c r="C133" s="24">
        <v>7</v>
      </c>
      <c r="D133" s="24" t="s">
        <v>15120</v>
      </c>
      <c r="E133" s="26">
        <v>271</v>
      </c>
      <c r="F133" s="26">
        <v>126</v>
      </c>
      <c r="G133" s="26" t="s">
        <v>3433</v>
      </c>
      <c r="H133" s="24" t="s">
        <v>59</v>
      </c>
      <c r="I133" s="24" t="s">
        <v>60</v>
      </c>
      <c r="J133" s="27" t="s">
        <v>1</v>
      </c>
      <c r="K133" s="28">
        <v>19.850000000000001</v>
      </c>
      <c r="L133" s="28">
        <v>0</v>
      </c>
    </row>
    <row r="134" spans="1:12" x14ac:dyDescent="0.25">
      <c r="A134" s="24" t="s">
        <v>3305</v>
      </c>
      <c r="B134" s="26">
        <v>2015</v>
      </c>
      <c r="C134" s="24">
        <v>7</v>
      </c>
      <c r="D134" s="24" t="s">
        <v>15120</v>
      </c>
      <c r="E134" s="26">
        <v>271</v>
      </c>
      <c r="F134" s="26">
        <v>127</v>
      </c>
      <c r="G134" s="26" t="s">
        <v>3434</v>
      </c>
      <c r="H134" s="24" t="s">
        <v>192</v>
      </c>
      <c r="I134" s="24" t="s">
        <v>193</v>
      </c>
      <c r="J134" s="27" t="s">
        <v>1</v>
      </c>
      <c r="K134" s="28">
        <v>21.95</v>
      </c>
      <c r="L134" s="28">
        <v>0</v>
      </c>
    </row>
    <row r="135" spans="1:12" x14ac:dyDescent="0.25">
      <c r="A135" s="24" t="s">
        <v>3305</v>
      </c>
      <c r="B135" s="26">
        <v>2015</v>
      </c>
      <c r="C135" s="24">
        <v>7</v>
      </c>
      <c r="D135" s="24" t="s">
        <v>15120</v>
      </c>
      <c r="E135" s="26">
        <v>271</v>
      </c>
      <c r="F135" s="26">
        <v>128</v>
      </c>
      <c r="G135" s="26" t="s">
        <v>3435</v>
      </c>
      <c r="H135" s="24" t="s">
        <v>67</v>
      </c>
      <c r="I135" s="24" t="s">
        <v>68</v>
      </c>
      <c r="J135" s="27" t="s">
        <v>1</v>
      </c>
      <c r="K135" s="28">
        <v>62.75</v>
      </c>
      <c r="L135" s="28">
        <v>0</v>
      </c>
    </row>
    <row r="136" spans="1:12" x14ac:dyDescent="0.25">
      <c r="A136" s="24" t="s">
        <v>3305</v>
      </c>
      <c r="B136" s="26">
        <v>2015</v>
      </c>
      <c r="C136" s="24">
        <v>7</v>
      </c>
      <c r="D136" s="24" t="s">
        <v>15120</v>
      </c>
      <c r="E136" s="26">
        <v>271</v>
      </c>
      <c r="F136" s="26">
        <v>129</v>
      </c>
      <c r="G136" s="26" t="s">
        <v>3436</v>
      </c>
      <c r="H136" s="24" t="s">
        <v>194</v>
      </c>
      <c r="I136" s="24" t="s">
        <v>195</v>
      </c>
      <c r="J136" s="27" t="s">
        <v>1</v>
      </c>
      <c r="K136" s="28">
        <v>28.67</v>
      </c>
      <c r="L136" s="28">
        <v>0</v>
      </c>
    </row>
    <row r="137" spans="1:12" x14ac:dyDescent="0.25">
      <c r="A137" s="24" t="s">
        <v>3305</v>
      </c>
      <c r="B137" s="26">
        <v>2015</v>
      </c>
      <c r="C137" s="24">
        <v>7</v>
      </c>
      <c r="D137" s="24" t="s">
        <v>15120</v>
      </c>
      <c r="E137" s="26">
        <v>271</v>
      </c>
      <c r="F137" s="26">
        <v>130</v>
      </c>
      <c r="G137" s="26" t="s">
        <v>3437</v>
      </c>
      <c r="H137" s="24" t="s">
        <v>196</v>
      </c>
      <c r="I137" s="24" t="s">
        <v>197</v>
      </c>
      <c r="J137" s="27" t="s">
        <v>1</v>
      </c>
      <c r="K137" s="28">
        <v>54.75</v>
      </c>
      <c r="L137" s="28">
        <v>0</v>
      </c>
    </row>
    <row r="138" spans="1:12" x14ac:dyDescent="0.25">
      <c r="A138" s="24" t="s">
        <v>3305</v>
      </c>
      <c r="B138" s="26">
        <v>2015</v>
      </c>
      <c r="C138" s="24">
        <v>7</v>
      </c>
      <c r="D138" s="24" t="s">
        <v>15120</v>
      </c>
      <c r="E138" s="26">
        <v>271</v>
      </c>
      <c r="F138" s="26">
        <v>131</v>
      </c>
      <c r="G138" s="26" t="s">
        <v>3438</v>
      </c>
      <c r="H138" s="24" t="s">
        <v>198</v>
      </c>
      <c r="I138" s="24" t="s">
        <v>199</v>
      </c>
      <c r="J138" s="27" t="s">
        <v>1</v>
      </c>
      <c r="K138" s="28">
        <v>19.850000000000001</v>
      </c>
      <c r="L138" s="28">
        <v>0</v>
      </c>
    </row>
    <row r="139" spans="1:12" x14ac:dyDescent="0.25">
      <c r="A139" s="24" t="s">
        <v>3305</v>
      </c>
      <c r="B139" s="26">
        <v>2015</v>
      </c>
      <c r="C139" s="24">
        <v>7</v>
      </c>
      <c r="D139" s="24" t="s">
        <v>15120</v>
      </c>
      <c r="E139" s="26">
        <v>271</v>
      </c>
      <c r="F139" s="26">
        <v>132</v>
      </c>
      <c r="G139" s="26" t="s">
        <v>3439</v>
      </c>
      <c r="H139" s="24" t="s">
        <v>67</v>
      </c>
      <c r="I139" s="24" t="s">
        <v>68</v>
      </c>
      <c r="J139" s="27" t="s">
        <v>1</v>
      </c>
      <c r="K139" s="28">
        <v>17.14</v>
      </c>
      <c r="L139" s="28">
        <v>0</v>
      </c>
    </row>
    <row r="140" spans="1:12" x14ac:dyDescent="0.25">
      <c r="A140" s="24" t="s">
        <v>3305</v>
      </c>
      <c r="B140" s="26">
        <v>2015</v>
      </c>
      <c r="C140" s="24">
        <v>7</v>
      </c>
      <c r="D140" s="24" t="s">
        <v>15120</v>
      </c>
      <c r="E140" s="26">
        <v>271</v>
      </c>
      <c r="F140" s="26">
        <v>133</v>
      </c>
      <c r="G140" s="26" t="s">
        <v>3440</v>
      </c>
      <c r="H140" s="24" t="s">
        <v>77</v>
      </c>
      <c r="I140" s="24" t="s">
        <v>78</v>
      </c>
      <c r="J140" s="27" t="s">
        <v>1</v>
      </c>
      <c r="K140" s="28">
        <v>22.68</v>
      </c>
      <c r="L140" s="28">
        <v>0</v>
      </c>
    </row>
    <row r="141" spans="1:12" x14ac:dyDescent="0.25">
      <c r="A141" s="24" t="s">
        <v>3305</v>
      </c>
      <c r="B141" s="26">
        <v>2015</v>
      </c>
      <c r="C141" s="24">
        <v>7</v>
      </c>
      <c r="D141" s="24" t="s">
        <v>15120</v>
      </c>
      <c r="E141" s="26">
        <v>271</v>
      </c>
      <c r="F141" s="26">
        <v>134</v>
      </c>
      <c r="G141" s="26" t="s">
        <v>3441</v>
      </c>
      <c r="H141" s="24" t="s">
        <v>174</v>
      </c>
      <c r="I141" s="24" t="s">
        <v>175</v>
      </c>
      <c r="J141" s="27" t="s">
        <v>1</v>
      </c>
      <c r="K141" s="28">
        <v>19.850000000000001</v>
      </c>
      <c r="L141" s="28">
        <v>0</v>
      </c>
    </row>
    <row r="142" spans="1:12" x14ac:dyDescent="0.25">
      <c r="A142" s="24" t="s">
        <v>3305</v>
      </c>
      <c r="B142" s="26">
        <v>2015</v>
      </c>
      <c r="C142" s="24">
        <v>7</v>
      </c>
      <c r="D142" s="24" t="s">
        <v>15120</v>
      </c>
      <c r="E142" s="26">
        <v>271</v>
      </c>
      <c r="F142" s="26">
        <v>135</v>
      </c>
      <c r="G142" s="26" t="s">
        <v>3442</v>
      </c>
      <c r="H142" s="24" t="s">
        <v>90</v>
      </c>
      <c r="I142" s="24" t="s">
        <v>91</v>
      </c>
      <c r="J142" s="27" t="s">
        <v>1</v>
      </c>
      <c r="K142" s="28">
        <v>13.97</v>
      </c>
      <c r="L142" s="28">
        <v>0</v>
      </c>
    </row>
    <row r="143" spans="1:12" x14ac:dyDescent="0.25">
      <c r="A143" s="24" t="s">
        <v>3305</v>
      </c>
      <c r="B143" s="26">
        <v>2015</v>
      </c>
      <c r="C143" s="24">
        <v>7</v>
      </c>
      <c r="D143" s="24" t="s">
        <v>15120</v>
      </c>
      <c r="E143" s="26">
        <v>271</v>
      </c>
      <c r="F143" s="26">
        <v>136</v>
      </c>
      <c r="G143" s="26" t="s">
        <v>3443</v>
      </c>
      <c r="H143" s="24" t="s">
        <v>196</v>
      </c>
      <c r="I143" s="24" t="s">
        <v>197</v>
      </c>
      <c r="J143" s="27" t="s">
        <v>1</v>
      </c>
      <c r="K143" s="28">
        <v>19.850000000000001</v>
      </c>
      <c r="L143" s="28">
        <v>0</v>
      </c>
    </row>
    <row r="144" spans="1:12" x14ac:dyDescent="0.25">
      <c r="A144" s="24" t="s">
        <v>3305</v>
      </c>
      <c r="B144" s="26">
        <v>2015</v>
      </c>
      <c r="C144" s="24">
        <v>7</v>
      </c>
      <c r="D144" s="24" t="s">
        <v>15120</v>
      </c>
      <c r="E144" s="26">
        <v>271</v>
      </c>
      <c r="F144" s="26">
        <v>137</v>
      </c>
      <c r="G144" s="26" t="s">
        <v>3444</v>
      </c>
      <c r="H144" s="24" t="s">
        <v>200</v>
      </c>
      <c r="I144" s="24" t="s">
        <v>201</v>
      </c>
      <c r="J144" s="27" t="s">
        <v>1</v>
      </c>
      <c r="K144" s="28">
        <v>20.39</v>
      </c>
      <c r="L144" s="28">
        <v>0</v>
      </c>
    </row>
    <row r="145" spans="1:12" x14ac:dyDescent="0.25">
      <c r="A145" s="24" t="s">
        <v>3305</v>
      </c>
      <c r="B145" s="26">
        <v>2015</v>
      </c>
      <c r="C145" s="24">
        <v>7</v>
      </c>
      <c r="D145" s="24" t="s">
        <v>15120</v>
      </c>
      <c r="E145" s="26">
        <v>271</v>
      </c>
      <c r="F145" s="26">
        <v>138</v>
      </c>
      <c r="G145" s="26" t="s">
        <v>3445</v>
      </c>
      <c r="H145" s="24" t="s">
        <v>202</v>
      </c>
      <c r="I145" s="24" t="s">
        <v>203</v>
      </c>
      <c r="J145" s="27" t="s">
        <v>1</v>
      </c>
      <c r="K145" s="28">
        <v>19.850000000000001</v>
      </c>
      <c r="L145" s="28">
        <v>0</v>
      </c>
    </row>
    <row r="146" spans="1:12" x14ac:dyDescent="0.25">
      <c r="A146" s="24" t="s">
        <v>3305</v>
      </c>
      <c r="B146" s="26">
        <v>2015</v>
      </c>
      <c r="C146" s="24">
        <v>7</v>
      </c>
      <c r="D146" s="24" t="s">
        <v>15120</v>
      </c>
      <c r="E146" s="26">
        <v>271</v>
      </c>
      <c r="F146" s="26">
        <v>139</v>
      </c>
      <c r="G146" s="26" t="s">
        <v>3446</v>
      </c>
      <c r="H146" s="24" t="s">
        <v>204</v>
      </c>
      <c r="I146" s="24" t="s">
        <v>205</v>
      </c>
      <c r="J146" s="27" t="s">
        <v>1</v>
      </c>
      <c r="K146" s="28">
        <v>13.97</v>
      </c>
      <c r="L146" s="28">
        <v>0</v>
      </c>
    </row>
    <row r="147" spans="1:12" x14ac:dyDescent="0.25">
      <c r="A147" s="24" t="s">
        <v>3305</v>
      </c>
      <c r="B147" s="26">
        <v>2015</v>
      </c>
      <c r="C147" s="24">
        <v>7</v>
      </c>
      <c r="D147" s="24" t="s">
        <v>15120</v>
      </c>
      <c r="E147" s="26">
        <v>271</v>
      </c>
      <c r="F147" s="26">
        <v>140</v>
      </c>
      <c r="G147" s="26" t="s">
        <v>3447</v>
      </c>
      <c r="H147" s="24" t="s">
        <v>206</v>
      </c>
      <c r="I147" s="24" t="s">
        <v>207</v>
      </c>
      <c r="J147" s="27" t="s">
        <v>1</v>
      </c>
      <c r="K147" s="28">
        <v>121.47</v>
      </c>
      <c r="L147" s="28">
        <v>0</v>
      </c>
    </row>
    <row r="148" spans="1:12" x14ac:dyDescent="0.25">
      <c r="A148" s="24" t="s">
        <v>3305</v>
      </c>
      <c r="B148" s="26">
        <v>2015</v>
      </c>
      <c r="C148" s="24">
        <v>7</v>
      </c>
      <c r="D148" s="24" t="s">
        <v>15120</v>
      </c>
      <c r="E148" s="26">
        <v>271</v>
      </c>
      <c r="F148" s="26">
        <v>141</v>
      </c>
      <c r="G148" s="26" t="s">
        <v>3448</v>
      </c>
      <c r="H148" s="24" t="s">
        <v>126</v>
      </c>
      <c r="I148" s="24" t="s">
        <v>127</v>
      </c>
      <c r="J148" s="27" t="s">
        <v>1</v>
      </c>
      <c r="K148" s="28">
        <v>16.37</v>
      </c>
      <c r="L148" s="28">
        <v>0</v>
      </c>
    </row>
    <row r="149" spans="1:12" x14ac:dyDescent="0.25">
      <c r="A149" s="24" t="s">
        <v>3305</v>
      </c>
      <c r="B149" s="26">
        <v>2015</v>
      </c>
      <c r="C149" s="24">
        <v>7</v>
      </c>
      <c r="D149" s="24" t="s">
        <v>15120</v>
      </c>
      <c r="E149" s="26">
        <v>271</v>
      </c>
      <c r="F149" s="26">
        <v>142</v>
      </c>
      <c r="G149" s="26" t="s">
        <v>3449</v>
      </c>
      <c r="H149" s="24" t="s">
        <v>208</v>
      </c>
      <c r="I149" s="24" t="s">
        <v>209</v>
      </c>
      <c r="J149" s="27" t="s">
        <v>1</v>
      </c>
      <c r="K149" s="28">
        <v>19.850000000000001</v>
      </c>
      <c r="L149" s="28">
        <v>0</v>
      </c>
    </row>
    <row r="150" spans="1:12" x14ac:dyDescent="0.25">
      <c r="A150" s="24" t="s">
        <v>3305</v>
      </c>
      <c r="B150" s="26">
        <v>2015</v>
      </c>
      <c r="C150" s="24">
        <v>7</v>
      </c>
      <c r="D150" s="24" t="s">
        <v>15120</v>
      </c>
      <c r="E150" s="26">
        <v>271</v>
      </c>
      <c r="F150" s="26">
        <v>143</v>
      </c>
      <c r="G150" s="26" t="s">
        <v>3450</v>
      </c>
      <c r="H150" s="24" t="s">
        <v>118</v>
      </c>
      <c r="I150" s="24" t="s">
        <v>119</v>
      </c>
      <c r="J150" s="27" t="s">
        <v>1</v>
      </c>
      <c r="K150" s="28">
        <v>28.67</v>
      </c>
      <c r="L150" s="28">
        <v>0</v>
      </c>
    </row>
    <row r="151" spans="1:12" x14ac:dyDescent="0.25">
      <c r="A151" s="24" t="s">
        <v>3305</v>
      </c>
      <c r="B151" s="26">
        <v>2015</v>
      </c>
      <c r="C151" s="24">
        <v>7</v>
      </c>
      <c r="D151" s="24" t="s">
        <v>15120</v>
      </c>
      <c r="E151" s="26">
        <v>271</v>
      </c>
      <c r="F151" s="26">
        <v>144</v>
      </c>
      <c r="G151" s="26" t="s">
        <v>3451</v>
      </c>
      <c r="H151" s="24" t="s">
        <v>104</v>
      </c>
      <c r="I151" s="24" t="s">
        <v>105</v>
      </c>
      <c r="J151" s="27" t="s">
        <v>1</v>
      </c>
      <c r="K151" s="28">
        <v>37.42</v>
      </c>
      <c r="L151" s="28">
        <v>0</v>
      </c>
    </row>
    <row r="152" spans="1:12" x14ac:dyDescent="0.25">
      <c r="A152" s="24" t="s">
        <v>3305</v>
      </c>
      <c r="B152" s="26">
        <v>2015</v>
      </c>
      <c r="C152" s="24">
        <v>7</v>
      </c>
      <c r="D152" s="24" t="s">
        <v>15120</v>
      </c>
      <c r="E152" s="26">
        <v>271</v>
      </c>
      <c r="F152" s="26">
        <v>145</v>
      </c>
      <c r="G152" s="26" t="s">
        <v>3452</v>
      </c>
      <c r="H152" s="24" t="s">
        <v>210</v>
      </c>
      <c r="I152" s="24" t="s">
        <v>211</v>
      </c>
      <c r="J152" s="27" t="s">
        <v>1</v>
      </c>
      <c r="K152" s="28">
        <v>25.98</v>
      </c>
      <c r="L152" s="28">
        <v>0</v>
      </c>
    </row>
    <row r="153" spans="1:12" x14ac:dyDescent="0.25">
      <c r="A153" s="24" t="s">
        <v>3305</v>
      </c>
      <c r="B153" s="26">
        <v>2015</v>
      </c>
      <c r="C153" s="24">
        <v>7</v>
      </c>
      <c r="D153" s="24" t="s">
        <v>15120</v>
      </c>
      <c r="E153" s="26">
        <v>271</v>
      </c>
      <c r="F153" s="26">
        <v>146</v>
      </c>
      <c r="G153" s="26" t="s">
        <v>3453</v>
      </c>
      <c r="H153" s="24" t="s">
        <v>92</v>
      </c>
      <c r="I153" s="24" t="s">
        <v>93</v>
      </c>
      <c r="J153" s="27" t="s">
        <v>1</v>
      </c>
      <c r="K153" s="28">
        <v>19.850000000000001</v>
      </c>
      <c r="L153" s="28">
        <v>0</v>
      </c>
    </row>
    <row r="154" spans="1:12" x14ac:dyDescent="0.25">
      <c r="A154" s="24" t="s">
        <v>3305</v>
      </c>
      <c r="B154" s="26">
        <v>2015</v>
      </c>
      <c r="C154" s="24">
        <v>7</v>
      </c>
      <c r="D154" s="24" t="s">
        <v>15120</v>
      </c>
      <c r="E154" s="26">
        <v>271</v>
      </c>
      <c r="F154" s="26">
        <v>147</v>
      </c>
      <c r="G154" s="26" t="s">
        <v>3454</v>
      </c>
      <c r="H154" s="24" t="s">
        <v>67</v>
      </c>
      <c r="I154" s="24" t="s">
        <v>68</v>
      </c>
      <c r="J154" s="27" t="s">
        <v>1</v>
      </c>
      <c r="K154" s="28">
        <v>13.97</v>
      </c>
      <c r="L154" s="28">
        <v>0</v>
      </c>
    </row>
    <row r="155" spans="1:12" x14ac:dyDescent="0.25">
      <c r="A155" s="24" t="s">
        <v>3305</v>
      </c>
      <c r="B155" s="26">
        <v>2015</v>
      </c>
      <c r="C155" s="24">
        <v>7</v>
      </c>
      <c r="D155" s="24" t="s">
        <v>15120</v>
      </c>
      <c r="E155" s="26">
        <v>271</v>
      </c>
      <c r="F155" s="26">
        <v>148</v>
      </c>
      <c r="G155" s="26" t="s">
        <v>3455</v>
      </c>
      <c r="H155" s="24" t="s">
        <v>83</v>
      </c>
      <c r="I155" s="24" t="s">
        <v>84</v>
      </c>
      <c r="J155" s="27" t="s">
        <v>1</v>
      </c>
      <c r="K155" s="28">
        <v>64.849999999999994</v>
      </c>
      <c r="L155" s="28">
        <v>0</v>
      </c>
    </row>
    <row r="156" spans="1:12" x14ac:dyDescent="0.25">
      <c r="A156" s="24" t="s">
        <v>3305</v>
      </c>
      <c r="B156" s="26">
        <v>2015</v>
      </c>
      <c r="C156" s="24">
        <v>7</v>
      </c>
      <c r="D156" s="24" t="s">
        <v>15120</v>
      </c>
      <c r="E156" s="26">
        <v>271</v>
      </c>
      <c r="F156" s="26">
        <v>149</v>
      </c>
      <c r="G156" s="26" t="s">
        <v>3456</v>
      </c>
      <c r="H156" s="24" t="s">
        <v>67</v>
      </c>
      <c r="I156" s="24" t="s">
        <v>68</v>
      </c>
      <c r="J156" s="27" t="s">
        <v>1</v>
      </c>
      <c r="K156" s="28">
        <v>85.85</v>
      </c>
      <c r="L156" s="28">
        <v>0</v>
      </c>
    </row>
    <row r="157" spans="1:12" x14ac:dyDescent="0.25">
      <c r="A157" s="24" t="s">
        <v>3305</v>
      </c>
      <c r="B157" s="26">
        <v>2015</v>
      </c>
      <c r="C157" s="24">
        <v>7</v>
      </c>
      <c r="D157" s="24" t="s">
        <v>15120</v>
      </c>
      <c r="E157" s="26">
        <v>271</v>
      </c>
      <c r="F157" s="26">
        <v>150</v>
      </c>
      <c r="G157" s="26" t="s">
        <v>3457</v>
      </c>
      <c r="H157" s="24" t="s">
        <v>212</v>
      </c>
      <c r="I157" s="24" t="s">
        <v>213</v>
      </c>
      <c r="J157" s="27" t="s">
        <v>1</v>
      </c>
      <c r="K157" s="28">
        <v>19.850000000000001</v>
      </c>
      <c r="L157" s="28">
        <v>0</v>
      </c>
    </row>
    <row r="158" spans="1:12" x14ac:dyDescent="0.25">
      <c r="A158" s="24" t="s">
        <v>3305</v>
      </c>
      <c r="B158" s="26">
        <v>2015</v>
      </c>
      <c r="C158" s="24">
        <v>7</v>
      </c>
      <c r="D158" s="24" t="s">
        <v>15120</v>
      </c>
      <c r="E158" s="26">
        <v>271</v>
      </c>
      <c r="F158" s="26">
        <v>151</v>
      </c>
      <c r="G158" s="26" t="s">
        <v>3458</v>
      </c>
      <c r="H158" s="24" t="s">
        <v>214</v>
      </c>
      <c r="I158" s="24" t="s">
        <v>215</v>
      </c>
      <c r="J158" s="27" t="s">
        <v>1</v>
      </c>
      <c r="K158" s="28">
        <v>45.95</v>
      </c>
      <c r="L158" s="28">
        <v>0</v>
      </c>
    </row>
    <row r="159" spans="1:12" x14ac:dyDescent="0.25">
      <c r="A159" s="24" t="s">
        <v>3305</v>
      </c>
      <c r="B159" s="26">
        <v>2015</v>
      </c>
      <c r="C159" s="24">
        <v>7</v>
      </c>
      <c r="D159" s="24" t="s">
        <v>15120</v>
      </c>
      <c r="E159" s="26">
        <v>271</v>
      </c>
      <c r="F159" s="26">
        <v>152</v>
      </c>
      <c r="G159" s="26" t="s">
        <v>3459</v>
      </c>
      <c r="H159" s="24" t="s">
        <v>77</v>
      </c>
      <c r="I159" s="24" t="s">
        <v>78</v>
      </c>
      <c r="J159" s="27" t="s">
        <v>1</v>
      </c>
      <c r="K159" s="28">
        <v>19.850000000000001</v>
      </c>
      <c r="L159" s="28">
        <v>0</v>
      </c>
    </row>
    <row r="160" spans="1:12" x14ac:dyDescent="0.25">
      <c r="A160" s="24" t="s">
        <v>3305</v>
      </c>
      <c r="B160" s="26">
        <v>2015</v>
      </c>
      <c r="C160" s="24">
        <v>7</v>
      </c>
      <c r="D160" s="24" t="s">
        <v>15120</v>
      </c>
      <c r="E160" s="26">
        <v>271</v>
      </c>
      <c r="F160" s="26">
        <v>153</v>
      </c>
      <c r="G160" s="26" t="s">
        <v>3460</v>
      </c>
      <c r="H160" s="24" t="s">
        <v>216</v>
      </c>
      <c r="I160" s="24" t="s">
        <v>217</v>
      </c>
      <c r="J160" s="27" t="s">
        <v>1</v>
      </c>
      <c r="K160" s="28">
        <v>13.97</v>
      </c>
      <c r="L160" s="28">
        <v>0</v>
      </c>
    </row>
    <row r="161" spans="1:12" x14ac:dyDescent="0.25">
      <c r="A161" s="24" t="s">
        <v>3305</v>
      </c>
      <c r="B161" s="26">
        <v>2015</v>
      </c>
      <c r="C161" s="24">
        <v>7</v>
      </c>
      <c r="D161" s="24" t="s">
        <v>15120</v>
      </c>
      <c r="E161" s="26">
        <v>271</v>
      </c>
      <c r="F161" s="26">
        <v>154</v>
      </c>
      <c r="G161" s="26" t="s">
        <v>3461</v>
      </c>
      <c r="H161" s="24" t="s">
        <v>218</v>
      </c>
      <c r="I161" s="24" t="s">
        <v>219</v>
      </c>
      <c r="J161" s="27" t="s">
        <v>1</v>
      </c>
      <c r="K161" s="28">
        <v>13.97</v>
      </c>
      <c r="L161" s="28">
        <v>0</v>
      </c>
    </row>
    <row r="162" spans="1:12" x14ac:dyDescent="0.25">
      <c r="A162" s="24" t="s">
        <v>3305</v>
      </c>
      <c r="B162" s="26">
        <v>2015</v>
      </c>
      <c r="C162" s="24">
        <v>7</v>
      </c>
      <c r="D162" s="24" t="s">
        <v>15120</v>
      </c>
      <c r="E162" s="26">
        <v>271</v>
      </c>
      <c r="F162" s="26">
        <v>155</v>
      </c>
      <c r="G162" s="26" t="s">
        <v>3462</v>
      </c>
      <c r="H162" s="24" t="s">
        <v>134</v>
      </c>
      <c r="I162" s="24" t="s">
        <v>135</v>
      </c>
      <c r="J162" s="27" t="s">
        <v>1</v>
      </c>
      <c r="K162" s="28">
        <v>21.05</v>
      </c>
      <c r="L162" s="28">
        <v>0</v>
      </c>
    </row>
    <row r="163" spans="1:12" x14ac:dyDescent="0.25">
      <c r="A163" s="24" t="s">
        <v>3305</v>
      </c>
      <c r="B163" s="26">
        <v>2015</v>
      </c>
      <c r="C163" s="24">
        <v>7</v>
      </c>
      <c r="D163" s="24" t="s">
        <v>15120</v>
      </c>
      <c r="E163" s="26">
        <v>271</v>
      </c>
      <c r="F163" s="26">
        <v>156</v>
      </c>
      <c r="G163" s="26" t="s">
        <v>3463</v>
      </c>
      <c r="H163" s="24" t="s">
        <v>98</v>
      </c>
      <c r="I163" s="24" t="s">
        <v>99</v>
      </c>
      <c r="J163" s="27" t="s">
        <v>1</v>
      </c>
      <c r="K163" s="28">
        <v>34.33</v>
      </c>
      <c r="L163" s="28">
        <v>0</v>
      </c>
    </row>
    <row r="164" spans="1:12" x14ac:dyDescent="0.25">
      <c r="A164" s="24" t="s">
        <v>3305</v>
      </c>
      <c r="B164" s="26">
        <v>2015</v>
      </c>
      <c r="C164" s="24">
        <v>7</v>
      </c>
      <c r="D164" s="24" t="s">
        <v>15120</v>
      </c>
      <c r="E164" s="26">
        <v>271</v>
      </c>
      <c r="F164" s="26">
        <v>157</v>
      </c>
      <c r="G164" s="26" t="s">
        <v>3464</v>
      </c>
      <c r="H164" s="24" t="s">
        <v>220</v>
      </c>
      <c r="I164" s="24" t="s">
        <v>221</v>
      </c>
      <c r="J164" s="27" t="s">
        <v>1</v>
      </c>
      <c r="K164" s="28">
        <v>13.97</v>
      </c>
      <c r="L164" s="28">
        <v>0</v>
      </c>
    </row>
    <row r="165" spans="1:12" x14ac:dyDescent="0.25">
      <c r="A165" s="24" t="s">
        <v>3305</v>
      </c>
      <c r="B165" s="26">
        <v>2015</v>
      </c>
      <c r="C165" s="24">
        <v>7</v>
      </c>
      <c r="D165" s="24" t="s">
        <v>15120</v>
      </c>
      <c r="E165" s="26">
        <v>271</v>
      </c>
      <c r="F165" s="26">
        <v>158</v>
      </c>
      <c r="G165" s="26" t="s">
        <v>3465</v>
      </c>
      <c r="H165" s="24" t="s">
        <v>222</v>
      </c>
      <c r="I165" s="24" t="s">
        <v>223</v>
      </c>
      <c r="J165" s="27" t="s">
        <v>1</v>
      </c>
      <c r="K165" s="28">
        <v>1.2</v>
      </c>
      <c r="L165" s="28">
        <v>0</v>
      </c>
    </row>
    <row r="166" spans="1:12" x14ac:dyDescent="0.25">
      <c r="A166" s="24" t="s">
        <v>3305</v>
      </c>
      <c r="B166" s="26">
        <v>2015</v>
      </c>
      <c r="C166" s="24">
        <v>7</v>
      </c>
      <c r="D166" s="24" t="s">
        <v>15120</v>
      </c>
      <c r="E166" s="26">
        <v>271</v>
      </c>
      <c r="F166" s="26">
        <v>159</v>
      </c>
      <c r="G166" s="26" t="s">
        <v>3466</v>
      </c>
      <c r="H166" s="24" t="s">
        <v>224</v>
      </c>
      <c r="I166" s="24" t="s">
        <v>225</v>
      </c>
      <c r="J166" s="27" t="s">
        <v>1</v>
      </c>
      <c r="K166" s="28">
        <v>39.700000000000003</v>
      </c>
      <c r="L166" s="28">
        <v>0</v>
      </c>
    </row>
    <row r="167" spans="1:12" x14ac:dyDescent="0.25">
      <c r="A167" s="24" t="s">
        <v>3305</v>
      </c>
      <c r="B167" s="26">
        <v>2015</v>
      </c>
      <c r="C167" s="24">
        <v>7</v>
      </c>
      <c r="D167" s="24" t="s">
        <v>15120</v>
      </c>
      <c r="E167" s="26">
        <v>271</v>
      </c>
      <c r="F167" s="26">
        <v>160</v>
      </c>
      <c r="G167" s="26" t="s">
        <v>3467</v>
      </c>
      <c r="H167" s="24" t="s">
        <v>67</v>
      </c>
      <c r="I167" s="24" t="s">
        <v>68</v>
      </c>
      <c r="J167" s="27" t="s">
        <v>1</v>
      </c>
      <c r="K167" s="28">
        <v>19.850000000000001</v>
      </c>
      <c r="L167" s="28">
        <v>0</v>
      </c>
    </row>
    <row r="168" spans="1:12" x14ac:dyDescent="0.25">
      <c r="A168" s="24" t="s">
        <v>3305</v>
      </c>
      <c r="B168" s="26">
        <v>2015</v>
      </c>
      <c r="C168" s="24">
        <v>7</v>
      </c>
      <c r="D168" s="24" t="s">
        <v>15120</v>
      </c>
      <c r="E168" s="26">
        <v>271</v>
      </c>
      <c r="F168" s="26">
        <v>161</v>
      </c>
      <c r="G168" s="26" t="s">
        <v>3468</v>
      </c>
      <c r="H168" s="24" t="s">
        <v>226</v>
      </c>
      <c r="I168" s="24" t="s">
        <v>227</v>
      </c>
      <c r="J168" s="27" t="s">
        <v>1</v>
      </c>
      <c r="K168" s="28">
        <v>22.55</v>
      </c>
      <c r="L168" s="28">
        <v>0</v>
      </c>
    </row>
    <row r="169" spans="1:12" x14ac:dyDescent="0.25">
      <c r="A169" s="24" t="s">
        <v>3305</v>
      </c>
      <c r="B169" s="26">
        <v>2015</v>
      </c>
      <c r="C169" s="24">
        <v>7</v>
      </c>
      <c r="D169" s="24" t="s">
        <v>15120</v>
      </c>
      <c r="E169" s="26">
        <v>271</v>
      </c>
      <c r="F169" s="26">
        <v>162</v>
      </c>
      <c r="G169" s="26" t="s">
        <v>3469</v>
      </c>
      <c r="H169" s="24" t="s">
        <v>228</v>
      </c>
      <c r="I169" s="24" t="s">
        <v>229</v>
      </c>
      <c r="J169" s="27" t="s">
        <v>1</v>
      </c>
      <c r="K169" s="28">
        <v>38.450000000000003</v>
      </c>
      <c r="L169" s="28">
        <v>0</v>
      </c>
    </row>
    <row r="170" spans="1:12" x14ac:dyDescent="0.25">
      <c r="A170" s="24" t="s">
        <v>3305</v>
      </c>
      <c r="B170" s="26">
        <v>2015</v>
      </c>
      <c r="C170" s="24">
        <v>7</v>
      </c>
      <c r="D170" s="24" t="s">
        <v>15120</v>
      </c>
      <c r="E170" s="26">
        <v>271</v>
      </c>
      <c r="F170" s="26">
        <v>163</v>
      </c>
      <c r="G170" s="26" t="s">
        <v>3470</v>
      </c>
      <c r="H170" s="24" t="s">
        <v>98</v>
      </c>
      <c r="I170" s="24" t="s">
        <v>99</v>
      </c>
      <c r="J170" s="27" t="s">
        <v>1</v>
      </c>
      <c r="K170" s="28">
        <v>11.1</v>
      </c>
      <c r="L170" s="28">
        <v>0</v>
      </c>
    </row>
    <row r="171" spans="1:12" x14ac:dyDescent="0.25">
      <c r="A171" s="24" t="s">
        <v>3305</v>
      </c>
      <c r="B171" s="26">
        <v>2015</v>
      </c>
      <c r="C171" s="24">
        <v>7</v>
      </c>
      <c r="D171" s="24" t="s">
        <v>15120</v>
      </c>
      <c r="E171" s="26">
        <v>271</v>
      </c>
      <c r="F171" s="26">
        <v>164</v>
      </c>
      <c r="G171" s="26" t="s">
        <v>3471</v>
      </c>
      <c r="H171" s="24" t="s">
        <v>230</v>
      </c>
      <c r="I171" s="24" t="s">
        <v>231</v>
      </c>
      <c r="J171" s="27" t="s">
        <v>1</v>
      </c>
      <c r="K171" s="28">
        <v>49.85</v>
      </c>
      <c r="L171" s="28">
        <v>0</v>
      </c>
    </row>
    <row r="172" spans="1:12" x14ac:dyDescent="0.25">
      <c r="A172" s="24" t="s">
        <v>3305</v>
      </c>
      <c r="B172" s="26">
        <v>2015</v>
      </c>
      <c r="C172" s="24">
        <v>7</v>
      </c>
      <c r="D172" s="24" t="s">
        <v>15120</v>
      </c>
      <c r="E172" s="26">
        <v>271</v>
      </c>
      <c r="F172" s="26">
        <v>165</v>
      </c>
      <c r="G172" s="26" t="s">
        <v>3472</v>
      </c>
      <c r="H172" s="24" t="s">
        <v>110</v>
      </c>
      <c r="I172" s="24" t="s">
        <v>111</v>
      </c>
      <c r="J172" s="27" t="s">
        <v>1</v>
      </c>
      <c r="K172" s="28">
        <v>13.97</v>
      </c>
      <c r="L172" s="28">
        <v>0</v>
      </c>
    </row>
    <row r="173" spans="1:12" x14ac:dyDescent="0.25">
      <c r="A173" s="24" t="s">
        <v>3305</v>
      </c>
      <c r="B173" s="26">
        <v>2015</v>
      </c>
      <c r="C173" s="24">
        <v>7</v>
      </c>
      <c r="D173" s="24" t="s">
        <v>15120</v>
      </c>
      <c r="E173" s="26">
        <v>271</v>
      </c>
      <c r="F173" s="26">
        <v>166</v>
      </c>
      <c r="G173" s="26" t="s">
        <v>3473</v>
      </c>
      <c r="H173" s="24" t="s">
        <v>232</v>
      </c>
      <c r="I173" s="24" t="s">
        <v>233</v>
      </c>
      <c r="J173" s="27" t="s">
        <v>1</v>
      </c>
      <c r="K173" s="28">
        <v>31.99</v>
      </c>
      <c r="L173" s="28">
        <v>0</v>
      </c>
    </row>
    <row r="174" spans="1:12" x14ac:dyDescent="0.25">
      <c r="A174" s="24" t="s">
        <v>3305</v>
      </c>
      <c r="B174" s="26">
        <v>2015</v>
      </c>
      <c r="C174" s="24">
        <v>7</v>
      </c>
      <c r="D174" s="24" t="s">
        <v>15120</v>
      </c>
      <c r="E174" s="26">
        <v>271</v>
      </c>
      <c r="F174" s="26">
        <v>167</v>
      </c>
      <c r="G174" s="26" t="s">
        <v>3474</v>
      </c>
      <c r="H174" s="24" t="s">
        <v>150</v>
      </c>
      <c r="I174" s="24" t="s">
        <v>151</v>
      </c>
      <c r="J174" s="27" t="s">
        <v>1</v>
      </c>
      <c r="K174" s="28">
        <v>36.35</v>
      </c>
      <c r="L174" s="28">
        <v>0</v>
      </c>
    </row>
    <row r="175" spans="1:12" x14ac:dyDescent="0.25">
      <c r="A175" s="24" t="s">
        <v>3305</v>
      </c>
      <c r="B175" s="26">
        <v>2015</v>
      </c>
      <c r="C175" s="24">
        <v>7</v>
      </c>
      <c r="D175" s="24" t="s">
        <v>15120</v>
      </c>
      <c r="E175" s="26">
        <v>271</v>
      </c>
      <c r="F175" s="26">
        <v>168</v>
      </c>
      <c r="G175" s="26" t="s">
        <v>3475</v>
      </c>
      <c r="H175" s="24" t="s">
        <v>234</v>
      </c>
      <c r="I175" s="24" t="s">
        <v>235</v>
      </c>
      <c r="J175" s="27" t="s">
        <v>1</v>
      </c>
      <c r="K175" s="28">
        <v>19.850000000000001</v>
      </c>
      <c r="L175" s="28">
        <v>0</v>
      </c>
    </row>
    <row r="176" spans="1:12" x14ac:dyDescent="0.25">
      <c r="A176" s="24" t="s">
        <v>3305</v>
      </c>
      <c r="B176" s="26">
        <v>2015</v>
      </c>
      <c r="C176" s="24">
        <v>7</v>
      </c>
      <c r="D176" s="24" t="s">
        <v>15120</v>
      </c>
      <c r="E176" s="26">
        <v>271</v>
      </c>
      <c r="F176" s="26">
        <v>169</v>
      </c>
      <c r="G176" s="26" t="s">
        <v>3476</v>
      </c>
      <c r="H176" s="24" t="s">
        <v>94</v>
      </c>
      <c r="I176" s="24" t="s">
        <v>95</v>
      </c>
      <c r="J176" s="27" t="s">
        <v>1</v>
      </c>
      <c r="K176" s="28">
        <v>30.85</v>
      </c>
      <c r="L176" s="28">
        <v>0</v>
      </c>
    </row>
    <row r="177" spans="1:12" x14ac:dyDescent="0.25">
      <c r="A177" s="24" t="s">
        <v>3305</v>
      </c>
      <c r="B177" s="26">
        <v>2015</v>
      </c>
      <c r="C177" s="24">
        <v>7</v>
      </c>
      <c r="D177" s="24" t="s">
        <v>15120</v>
      </c>
      <c r="E177" s="26">
        <v>271</v>
      </c>
      <c r="F177" s="26">
        <v>170</v>
      </c>
      <c r="G177" s="26" t="s">
        <v>3477</v>
      </c>
      <c r="H177" s="24" t="s">
        <v>192</v>
      </c>
      <c r="I177" s="24" t="s">
        <v>193</v>
      </c>
      <c r="J177" s="27" t="s">
        <v>1</v>
      </c>
      <c r="K177" s="28">
        <v>23.24</v>
      </c>
      <c r="L177" s="28">
        <v>0</v>
      </c>
    </row>
    <row r="178" spans="1:12" x14ac:dyDescent="0.25">
      <c r="A178" s="24" t="s">
        <v>3305</v>
      </c>
      <c r="B178" s="26">
        <v>2015</v>
      </c>
      <c r="C178" s="24">
        <v>7</v>
      </c>
      <c r="D178" s="24" t="s">
        <v>15121</v>
      </c>
      <c r="E178" s="26">
        <v>270</v>
      </c>
      <c r="F178" s="26">
        <v>171</v>
      </c>
      <c r="G178" s="26" t="s">
        <v>3478</v>
      </c>
      <c r="H178" s="24" t="s">
        <v>132</v>
      </c>
      <c r="I178" s="24" t="s">
        <v>133</v>
      </c>
      <c r="J178" s="27" t="s">
        <v>1</v>
      </c>
      <c r="K178" s="28">
        <v>31.07</v>
      </c>
      <c r="L178" s="28">
        <v>0</v>
      </c>
    </row>
    <row r="179" spans="1:12" x14ac:dyDescent="0.25">
      <c r="A179" s="24" t="s">
        <v>3305</v>
      </c>
      <c r="B179" s="26">
        <v>2015</v>
      </c>
      <c r="C179" s="24">
        <v>7</v>
      </c>
      <c r="D179" s="24" t="s">
        <v>236</v>
      </c>
      <c r="E179" s="26">
        <v>270</v>
      </c>
      <c r="F179" s="26">
        <v>172</v>
      </c>
      <c r="G179" s="26" t="s">
        <v>3479</v>
      </c>
      <c r="H179" s="24" t="s">
        <v>237</v>
      </c>
      <c r="I179" s="24" t="s">
        <v>238</v>
      </c>
      <c r="J179" s="27" t="s">
        <v>1</v>
      </c>
      <c r="K179" s="28">
        <v>25.15</v>
      </c>
      <c r="L179" s="28">
        <v>0</v>
      </c>
    </row>
    <row r="180" spans="1:12" x14ac:dyDescent="0.25">
      <c r="A180" s="24" t="s">
        <v>3305</v>
      </c>
      <c r="B180" s="26">
        <v>2015</v>
      </c>
      <c r="C180" s="24">
        <v>7</v>
      </c>
      <c r="D180" s="24" t="s">
        <v>236</v>
      </c>
      <c r="E180" s="26">
        <v>270</v>
      </c>
      <c r="F180" s="26">
        <v>173</v>
      </c>
      <c r="G180" s="26" t="s">
        <v>3480</v>
      </c>
      <c r="H180" s="24" t="s">
        <v>69</v>
      </c>
      <c r="I180" s="24" t="s">
        <v>70</v>
      </c>
      <c r="J180" s="27" t="s">
        <v>1</v>
      </c>
      <c r="K180" s="28">
        <v>38.25</v>
      </c>
      <c r="L180" s="28">
        <v>0</v>
      </c>
    </row>
    <row r="181" spans="1:12" x14ac:dyDescent="0.25">
      <c r="A181" s="24" t="s">
        <v>3305</v>
      </c>
      <c r="B181" s="26">
        <v>2015</v>
      </c>
      <c r="C181" s="24">
        <v>7</v>
      </c>
      <c r="D181" s="24" t="s">
        <v>236</v>
      </c>
      <c r="E181" s="26">
        <v>270</v>
      </c>
      <c r="F181" s="26">
        <v>174</v>
      </c>
      <c r="G181" s="26" t="s">
        <v>3481</v>
      </c>
      <c r="H181" s="24" t="s">
        <v>69</v>
      </c>
      <c r="I181" s="24" t="s">
        <v>70</v>
      </c>
      <c r="J181" s="27" t="s">
        <v>1</v>
      </c>
      <c r="K181" s="28">
        <v>24.28</v>
      </c>
      <c r="L181" s="28">
        <v>0</v>
      </c>
    </row>
    <row r="182" spans="1:12" x14ac:dyDescent="0.25">
      <c r="A182" s="24" t="s">
        <v>3305</v>
      </c>
      <c r="B182" s="26">
        <v>2015</v>
      </c>
      <c r="C182" s="24">
        <v>7</v>
      </c>
      <c r="D182" s="24" t="s">
        <v>236</v>
      </c>
      <c r="E182" s="26">
        <v>270</v>
      </c>
      <c r="F182" s="26">
        <v>175</v>
      </c>
      <c r="G182" s="26" t="s">
        <v>3482</v>
      </c>
      <c r="H182" s="24" t="s">
        <v>67</v>
      </c>
      <c r="I182" s="24" t="s">
        <v>68</v>
      </c>
      <c r="J182" s="27" t="s">
        <v>1</v>
      </c>
      <c r="K182" s="28">
        <v>122.32</v>
      </c>
      <c r="L182" s="28">
        <v>0</v>
      </c>
    </row>
    <row r="183" spans="1:12" x14ac:dyDescent="0.25">
      <c r="A183" s="24" t="s">
        <v>3305</v>
      </c>
      <c r="B183" s="26">
        <v>2015</v>
      </c>
      <c r="C183" s="24">
        <v>7</v>
      </c>
      <c r="D183" s="24" t="s">
        <v>236</v>
      </c>
      <c r="E183" s="26">
        <v>270</v>
      </c>
      <c r="F183" s="26">
        <v>176</v>
      </c>
      <c r="G183" s="26" t="s">
        <v>3483</v>
      </c>
      <c r="H183" s="24" t="s">
        <v>239</v>
      </c>
      <c r="I183" s="24" t="s">
        <v>240</v>
      </c>
      <c r="J183" s="27" t="s">
        <v>1</v>
      </c>
      <c r="K183" s="28">
        <v>25.15</v>
      </c>
      <c r="L183" s="28">
        <v>0</v>
      </c>
    </row>
    <row r="184" spans="1:12" x14ac:dyDescent="0.25">
      <c r="A184" s="24" t="s">
        <v>3305</v>
      </c>
      <c r="B184" s="26">
        <v>2015</v>
      </c>
      <c r="C184" s="24">
        <v>7</v>
      </c>
      <c r="D184" s="24" t="s">
        <v>236</v>
      </c>
      <c r="E184" s="26">
        <v>270</v>
      </c>
      <c r="F184" s="26">
        <v>177</v>
      </c>
      <c r="G184" s="26" t="s">
        <v>3484</v>
      </c>
      <c r="H184" s="24" t="s">
        <v>67</v>
      </c>
      <c r="I184" s="24" t="s">
        <v>68</v>
      </c>
      <c r="J184" s="27" t="s">
        <v>1</v>
      </c>
      <c r="K184" s="28">
        <v>48.56</v>
      </c>
      <c r="L184" s="28">
        <v>0</v>
      </c>
    </row>
    <row r="185" spans="1:12" x14ac:dyDescent="0.25">
      <c r="A185" s="24" t="s">
        <v>3305</v>
      </c>
      <c r="B185" s="26">
        <v>2015</v>
      </c>
      <c r="C185" s="24">
        <v>7</v>
      </c>
      <c r="D185" s="24" t="s">
        <v>236</v>
      </c>
      <c r="E185" s="26">
        <v>270</v>
      </c>
      <c r="F185" s="26">
        <v>178</v>
      </c>
      <c r="G185" s="26" t="s">
        <v>3485</v>
      </c>
      <c r="H185" s="24" t="s">
        <v>67</v>
      </c>
      <c r="I185" s="24" t="s">
        <v>68</v>
      </c>
      <c r="J185" s="27" t="s">
        <v>1</v>
      </c>
      <c r="K185" s="28">
        <v>26.64</v>
      </c>
      <c r="L185" s="28">
        <v>0</v>
      </c>
    </row>
    <row r="186" spans="1:12" x14ac:dyDescent="0.25">
      <c r="A186" s="24" t="s">
        <v>3305</v>
      </c>
      <c r="B186" s="26">
        <v>2015</v>
      </c>
      <c r="C186" s="24">
        <v>7</v>
      </c>
      <c r="D186" s="24" t="s">
        <v>236</v>
      </c>
      <c r="E186" s="26">
        <v>270</v>
      </c>
      <c r="F186" s="26">
        <v>179</v>
      </c>
      <c r="G186" s="26" t="s">
        <v>3486</v>
      </c>
      <c r="H186" s="24" t="s">
        <v>77</v>
      </c>
      <c r="I186" s="24" t="s">
        <v>78</v>
      </c>
      <c r="J186" s="27" t="s">
        <v>1</v>
      </c>
      <c r="K186" s="28">
        <v>25.15</v>
      </c>
      <c r="L186" s="28">
        <v>0</v>
      </c>
    </row>
    <row r="187" spans="1:12" x14ac:dyDescent="0.25">
      <c r="A187" s="24" t="s">
        <v>3305</v>
      </c>
      <c r="B187" s="26">
        <v>2015</v>
      </c>
      <c r="C187" s="24">
        <v>7</v>
      </c>
      <c r="D187" s="24" t="s">
        <v>236</v>
      </c>
      <c r="E187" s="26">
        <v>270</v>
      </c>
      <c r="F187" s="26">
        <v>180</v>
      </c>
      <c r="G187" s="26" t="s">
        <v>3487</v>
      </c>
      <c r="H187" s="24" t="s">
        <v>192</v>
      </c>
      <c r="I187" s="24" t="s">
        <v>193</v>
      </c>
      <c r="J187" s="27" t="s">
        <v>1</v>
      </c>
      <c r="K187" s="28">
        <v>263.5</v>
      </c>
      <c r="L187" s="28">
        <v>0</v>
      </c>
    </row>
    <row r="188" spans="1:12" x14ac:dyDescent="0.25">
      <c r="A188" s="24" t="s">
        <v>3305</v>
      </c>
      <c r="B188" s="26">
        <v>2015</v>
      </c>
      <c r="C188" s="24">
        <v>7</v>
      </c>
      <c r="D188" s="24" t="s">
        <v>236</v>
      </c>
      <c r="E188" s="26">
        <v>270</v>
      </c>
      <c r="F188" s="26">
        <v>181</v>
      </c>
      <c r="G188" s="26" t="s">
        <v>3488</v>
      </c>
      <c r="H188" s="24" t="s">
        <v>241</v>
      </c>
      <c r="I188" s="24" t="s">
        <v>242</v>
      </c>
      <c r="J188" s="27" t="s">
        <v>1</v>
      </c>
      <c r="K188" s="28">
        <v>131.65</v>
      </c>
      <c r="L188" s="28">
        <v>0</v>
      </c>
    </row>
    <row r="189" spans="1:12" x14ac:dyDescent="0.25">
      <c r="A189" s="24" t="s">
        <v>3305</v>
      </c>
      <c r="B189" s="26">
        <v>2015</v>
      </c>
      <c r="C189" s="24">
        <v>7</v>
      </c>
      <c r="D189" s="24" t="s">
        <v>236</v>
      </c>
      <c r="E189" s="26">
        <v>271</v>
      </c>
      <c r="F189" s="26">
        <v>182</v>
      </c>
      <c r="G189" s="26" t="s">
        <v>3489</v>
      </c>
      <c r="H189" s="24" t="s">
        <v>206</v>
      </c>
      <c r="I189" s="24" t="s">
        <v>207</v>
      </c>
      <c r="J189" s="27" t="s">
        <v>1</v>
      </c>
      <c r="K189" s="28">
        <v>45.82</v>
      </c>
      <c r="L189" s="28">
        <v>0</v>
      </c>
    </row>
    <row r="190" spans="1:12" x14ac:dyDescent="0.25">
      <c r="A190" s="24" t="s">
        <v>3305</v>
      </c>
      <c r="B190" s="26">
        <v>2015</v>
      </c>
      <c r="C190" s="24">
        <v>7</v>
      </c>
      <c r="D190" s="24" t="s">
        <v>236</v>
      </c>
      <c r="E190" s="26">
        <v>271</v>
      </c>
      <c r="F190" s="26">
        <v>183</v>
      </c>
      <c r="G190" s="26" t="s">
        <v>3490</v>
      </c>
      <c r="H190" s="24" t="s">
        <v>65</v>
      </c>
      <c r="I190" s="24" t="s">
        <v>66</v>
      </c>
      <c r="J190" s="27" t="s">
        <v>1</v>
      </c>
      <c r="K190" s="28">
        <v>46.69</v>
      </c>
      <c r="L190" s="28">
        <v>0</v>
      </c>
    </row>
    <row r="191" spans="1:12" x14ac:dyDescent="0.25">
      <c r="A191" s="24" t="s">
        <v>3305</v>
      </c>
      <c r="B191" s="26">
        <v>2015</v>
      </c>
      <c r="C191" s="24">
        <v>7</v>
      </c>
      <c r="D191" s="24" t="s">
        <v>236</v>
      </c>
      <c r="E191" s="26">
        <v>271</v>
      </c>
      <c r="F191" s="26">
        <v>184</v>
      </c>
      <c r="G191" s="26" t="s">
        <v>3491</v>
      </c>
      <c r="H191" s="24" t="s">
        <v>243</v>
      </c>
      <c r="I191" s="24" t="s">
        <v>244</v>
      </c>
      <c r="J191" s="27" t="s">
        <v>1</v>
      </c>
      <c r="K191" s="28">
        <v>42.76</v>
      </c>
      <c r="L191" s="28">
        <v>0</v>
      </c>
    </row>
    <row r="192" spans="1:12" x14ac:dyDescent="0.25">
      <c r="A192" s="24" t="s">
        <v>3305</v>
      </c>
      <c r="B192" s="26">
        <v>2015</v>
      </c>
      <c r="C192" s="24">
        <v>7</v>
      </c>
      <c r="D192" s="24" t="s">
        <v>236</v>
      </c>
      <c r="E192" s="26">
        <v>271</v>
      </c>
      <c r="F192" s="26">
        <v>185</v>
      </c>
      <c r="G192" s="26" t="s">
        <v>3492</v>
      </c>
      <c r="H192" s="24" t="s">
        <v>192</v>
      </c>
      <c r="I192" s="24" t="s">
        <v>193</v>
      </c>
      <c r="J192" s="27" t="s">
        <v>1</v>
      </c>
      <c r="K192" s="28">
        <v>86.5</v>
      </c>
      <c r="L192" s="28">
        <v>0</v>
      </c>
    </row>
    <row r="193" spans="1:12" x14ac:dyDescent="0.25">
      <c r="A193" s="24" t="s">
        <v>3305</v>
      </c>
      <c r="B193" s="26">
        <v>2015</v>
      </c>
      <c r="C193" s="24">
        <v>7</v>
      </c>
      <c r="D193" s="24" t="s">
        <v>236</v>
      </c>
      <c r="E193" s="26">
        <v>271</v>
      </c>
      <c r="F193" s="26">
        <v>186</v>
      </c>
      <c r="G193" s="26" t="s">
        <v>3493</v>
      </c>
      <c r="H193" s="24" t="s">
        <v>67</v>
      </c>
      <c r="I193" s="24" t="s">
        <v>68</v>
      </c>
      <c r="J193" s="27" t="s">
        <v>1</v>
      </c>
      <c r="K193" s="28">
        <v>75.45</v>
      </c>
      <c r="L193" s="28">
        <v>0</v>
      </c>
    </row>
    <row r="194" spans="1:12" x14ac:dyDescent="0.25">
      <c r="A194" s="24" t="s">
        <v>3305</v>
      </c>
      <c r="B194" s="26">
        <v>2015</v>
      </c>
      <c r="C194" s="24">
        <v>7</v>
      </c>
      <c r="D194" s="24" t="s">
        <v>236</v>
      </c>
      <c r="E194" s="26">
        <v>271</v>
      </c>
      <c r="F194" s="26">
        <v>187</v>
      </c>
      <c r="G194" s="26" t="s">
        <v>3494</v>
      </c>
      <c r="H194" s="24" t="s">
        <v>245</v>
      </c>
      <c r="I194" s="24" t="s">
        <v>246</v>
      </c>
      <c r="J194" s="27" t="s">
        <v>1</v>
      </c>
      <c r="K194" s="28">
        <v>25.15</v>
      </c>
      <c r="L194" s="28">
        <v>0</v>
      </c>
    </row>
    <row r="195" spans="1:12" x14ac:dyDescent="0.25">
      <c r="A195" s="24" t="s">
        <v>3305</v>
      </c>
      <c r="B195" s="26">
        <v>2015</v>
      </c>
      <c r="C195" s="24">
        <v>7</v>
      </c>
      <c r="D195" s="24" t="s">
        <v>236</v>
      </c>
      <c r="E195" s="26">
        <v>271</v>
      </c>
      <c r="F195" s="26">
        <v>188</v>
      </c>
      <c r="G195" s="26" t="s">
        <v>3495</v>
      </c>
      <c r="H195" s="24" t="s">
        <v>247</v>
      </c>
      <c r="I195" s="24" t="s">
        <v>248</v>
      </c>
      <c r="J195" s="27" t="s">
        <v>1</v>
      </c>
      <c r="K195" s="28">
        <v>20.43</v>
      </c>
      <c r="L195" s="28">
        <v>0</v>
      </c>
    </row>
    <row r="196" spans="1:12" x14ac:dyDescent="0.25">
      <c r="A196" s="24" t="s">
        <v>3305</v>
      </c>
      <c r="B196" s="26">
        <v>2015</v>
      </c>
      <c r="C196" s="24">
        <v>7</v>
      </c>
      <c r="D196" s="24" t="s">
        <v>236</v>
      </c>
      <c r="E196" s="26">
        <v>271</v>
      </c>
      <c r="F196" s="26">
        <v>17</v>
      </c>
      <c r="G196" s="26" t="s">
        <v>3324</v>
      </c>
      <c r="H196" s="24" t="s">
        <v>67</v>
      </c>
      <c r="I196" s="24" t="s">
        <v>68</v>
      </c>
      <c r="J196" s="27" t="s">
        <v>1</v>
      </c>
      <c r="K196" s="28">
        <v>16.46</v>
      </c>
      <c r="L196" s="28">
        <v>0</v>
      </c>
    </row>
    <row r="197" spans="1:12" x14ac:dyDescent="0.25">
      <c r="A197" s="24" t="s">
        <v>3305</v>
      </c>
      <c r="B197" s="26">
        <v>2015</v>
      </c>
      <c r="C197" s="24">
        <v>7</v>
      </c>
      <c r="D197" s="24" t="s">
        <v>236</v>
      </c>
      <c r="E197" s="26">
        <v>271</v>
      </c>
      <c r="F197" s="26">
        <v>189</v>
      </c>
      <c r="G197" s="26" t="s">
        <v>3496</v>
      </c>
      <c r="H197" s="24" t="s">
        <v>67</v>
      </c>
      <c r="I197" s="24" t="s">
        <v>68</v>
      </c>
      <c r="J197" s="27" t="s">
        <v>1</v>
      </c>
      <c r="K197" s="28">
        <v>45.82</v>
      </c>
      <c r="L197" s="28">
        <v>0</v>
      </c>
    </row>
    <row r="198" spans="1:12" x14ac:dyDescent="0.25">
      <c r="A198" s="24" t="s">
        <v>3305</v>
      </c>
      <c r="B198" s="26">
        <v>2015</v>
      </c>
      <c r="C198" s="24">
        <v>7</v>
      </c>
      <c r="D198" s="24" t="s">
        <v>236</v>
      </c>
      <c r="E198" s="26">
        <v>271</v>
      </c>
      <c r="F198" s="26">
        <v>190</v>
      </c>
      <c r="G198" s="26" t="s">
        <v>3497</v>
      </c>
      <c r="H198" s="24" t="s">
        <v>132</v>
      </c>
      <c r="I198" s="24" t="s">
        <v>133</v>
      </c>
      <c r="J198" s="27" t="s">
        <v>1</v>
      </c>
      <c r="K198" s="28">
        <v>50.3</v>
      </c>
      <c r="L198" s="28">
        <v>0</v>
      </c>
    </row>
    <row r="199" spans="1:12" x14ac:dyDescent="0.25">
      <c r="A199" s="24" t="s">
        <v>3305</v>
      </c>
      <c r="B199" s="26">
        <v>2015</v>
      </c>
      <c r="C199" s="24">
        <v>7</v>
      </c>
      <c r="D199" s="24" t="s">
        <v>236</v>
      </c>
      <c r="E199" s="26">
        <v>271</v>
      </c>
      <c r="F199" s="26">
        <v>191</v>
      </c>
      <c r="G199" s="26" t="s">
        <v>3498</v>
      </c>
      <c r="H199" s="24" t="s">
        <v>249</v>
      </c>
      <c r="I199" s="24" t="s">
        <v>250</v>
      </c>
      <c r="J199" s="27" t="s">
        <v>1</v>
      </c>
      <c r="K199" s="28">
        <v>48.56</v>
      </c>
      <c r="L199" s="28">
        <v>0</v>
      </c>
    </row>
    <row r="200" spans="1:12" x14ac:dyDescent="0.25">
      <c r="A200" s="24" t="s">
        <v>3305</v>
      </c>
      <c r="B200" s="26">
        <v>2015</v>
      </c>
      <c r="C200" s="24">
        <v>7</v>
      </c>
      <c r="D200" s="24" t="s">
        <v>236</v>
      </c>
      <c r="E200" s="26">
        <v>271</v>
      </c>
      <c r="F200" s="26">
        <v>192</v>
      </c>
      <c r="G200" s="26" t="s">
        <v>3499</v>
      </c>
      <c r="H200" s="24" t="s">
        <v>77</v>
      </c>
      <c r="I200" s="24" t="s">
        <v>78</v>
      </c>
      <c r="J200" s="27" t="s">
        <v>1</v>
      </c>
      <c r="K200" s="28">
        <v>20.43</v>
      </c>
      <c r="L200" s="28">
        <v>0</v>
      </c>
    </row>
    <row r="201" spans="1:12" x14ac:dyDescent="0.25">
      <c r="A201" s="24" t="s">
        <v>3305</v>
      </c>
      <c r="B201" s="26">
        <v>2015</v>
      </c>
      <c r="C201" s="24">
        <v>7</v>
      </c>
      <c r="D201" s="24" t="s">
        <v>236</v>
      </c>
      <c r="E201" s="26">
        <v>271</v>
      </c>
      <c r="F201" s="26">
        <v>193</v>
      </c>
      <c r="G201" s="26" t="s">
        <v>3500</v>
      </c>
      <c r="H201" s="24" t="s">
        <v>69</v>
      </c>
      <c r="I201" s="24" t="s">
        <v>70</v>
      </c>
      <c r="J201" s="27" t="s">
        <v>1</v>
      </c>
      <c r="K201" s="28">
        <v>131.65</v>
      </c>
      <c r="L201" s="28">
        <v>0</v>
      </c>
    </row>
    <row r="202" spans="1:12" x14ac:dyDescent="0.25">
      <c r="A202" s="24" t="s">
        <v>3305</v>
      </c>
      <c r="B202" s="26">
        <v>2015</v>
      </c>
      <c r="C202" s="24">
        <v>7</v>
      </c>
      <c r="D202" s="24" t="s">
        <v>236</v>
      </c>
      <c r="E202" s="26">
        <v>271</v>
      </c>
      <c r="F202" s="26">
        <v>194</v>
      </c>
      <c r="G202" s="26" t="s">
        <v>3501</v>
      </c>
      <c r="H202" s="24" t="s">
        <v>184</v>
      </c>
      <c r="I202" s="24" t="s">
        <v>185</v>
      </c>
      <c r="J202" s="27" t="s">
        <v>1</v>
      </c>
      <c r="K202" s="28">
        <v>31.37</v>
      </c>
      <c r="L202" s="28">
        <v>0</v>
      </c>
    </row>
    <row r="203" spans="1:12" x14ac:dyDescent="0.25">
      <c r="A203" s="24" t="s">
        <v>3305</v>
      </c>
      <c r="B203" s="26">
        <v>2015</v>
      </c>
      <c r="C203" s="24">
        <v>7</v>
      </c>
      <c r="D203" s="24" t="s">
        <v>236</v>
      </c>
      <c r="E203" s="26">
        <v>271</v>
      </c>
      <c r="F203" s="26">
        <v>195</v>
      </c>
      <c r="G203" s="26" t="s">
        <v>3502</v>
      </c>
      <c r="H203" s="24" t="s">
        <v>251</v>
      </c>
      <c r="I203" s="24" t="s">
        <v>252</v>
      </c>
      <c r="J203" s="27" t="s">
        <v>1</v>
      </c>
      <c r="K203" s="28">
        <v>16.46</v>
      </c>
      <c r="L203" s="28">
        <v>0</v>
      </c>
    </row>
    <row r="204" spans="1:12" x14ac:dyDescent="0.25">
      <c r="A204" s="24" t="s">
        <v>3305</v>
      </c>
      <c r="B204" s="26">
        <v>2015</v>
      </c>
      <c r="C204" s="24">
        <v>7</v>
      </c>
      <c r="D204" s="24" t="s">
        <v>236</v>
      </c>
      <c r="E204" s="26">
        <v>271</v>
      </c>
      <c r="F204" s="26">
        <v>196</v>
      </c>
      <c r="G204" s="26" t="s">
        <v>3503</v>
      </c>
      <c r="H204" s="24" t="s">
        <v>67</v>
      </c>
      <c r="I204" s="24" t="s">
        <v>68</v>
      </c>
      <c r="J204" s="27" t="s">
        <v>1</v>
      </c>
      <c r="K204" s="28">
        <v>25.15</v>
      </c>
      <c r="L204" s="28">
        <v>0</v>
      </c>
    </row>
    <row r="205" spans="1:12" x14ac:dyDescent="0.25">
      <c r="A205" s="24" t="s">
        <v>3305</v>
      </c>
      <c r="B205" s="26">
        <v>2015</v>
      </c>
      <c r="C205" s="24">
        <v>7</v>
      </c>
      <c r="D205" s="24" t="s">
        <v>236</v>
      </c>
      <c r="E205" s="26">
        <v>271</v>
      </c>
      <c r="F205" s="26">
        <v>197</v>
      </c>
      <c r="G205" s="26" t="s">
        <v>3504</v>
      </c>
      <c r="H205" s="24" t="s">
        <v>69</v>
      </c>
      <c r="I205" s="24" t="s">
        <v>70</v>
      </c>
      <c r="J205" s="27" t="s">
        <v>1</v>
      </c>
      <c r="K205" s="28">
        <v>16.46</v>
      </c>
      <c r="L205" s="28">
        <v>0</v>
      </c>
    </row>
    <row r="206" spans="1:12" x14ac:dyDescent="0.25">
      <c r="A206" s="24" t="s">
        <v>3305</v>
      </c>
      <c r="B206" s="26">
        <v>2015</v>
      </c>
      <c r="C206" s="24">
        <v>7</v>
      </c>
      <c r="D206" s="24" t="s">
        <v>236</v>
      </c>
      <c r="E206" s="26">
        <v>271</v>
      </c>
      <c r="F206" s="26">
        <v>198</v>
      </c>
      <c r="G206" s="26" t="s">
        <v>3505</v>
      </c>
      <c r="H206" s="24" t="s">
        <v>59</v>
      </c>
      <c r="I206" s="24" t="s">
        <v>60</v>
      </c>
      <c r="J206" s="27" t="s">
        <v>1</v>
      </c>
      <c r="K206" s="28">
        <v>129.78</v>
      </c>
      <c r="L206" s="28">
        <v>0</v>
      </c>
    </row>
    <row r="207" spans="1:12" x14ac:dyDescent="0.25">
      <c r="A207" s="24" t="s">
        <v>3305</v>
      </c>
      <c r="B207" s="26">
        <v>2015</v>
      </c>
      <c r="C207" s="24">
        <v>7</v>
      </c>
      <c r="D207" s="24" t="s">
        <v>236</v>
      </c>
      <c r="E207" s="26">
        <v>271</v>
      </c>
      <c r="F207" s="26">
        <v>199</v>
      </c>
      <c r="G207" s="26" t="s">
        <v>3506</v>
      </c>
      <c r="H207" s="24" t="s">
        <v>124</v>
      </c>
      <c r="I207" s="24" t="s">
        <v>125</v>
      </c>
      <c r="J207" s="27" t="s">
        <v>1</v>
      </c>
      <c r="K207" s="28">
        <v>85.45</v>
      </c>
      <c r="L207" s="28">
        <v>0</v>
      </c>
    </row>
    <row r="208" spans="1:12" x14ac:dyDescent="0.25">
      <c r="A208" s="24" t="s">
        <v>3305</v>
      </c>
      <c r="B208" s="26">
        <v>2015</v>
      </c>
      <c r="C208" s="24">
        <v>7</v>
      </c>
      <c r="D208" s="24" t="s">
        <v>236</v>
      </c>
      <c r="E208" s="26">
        <v>271</v>
      </c>
      <c r="F208" s="26">
        <v>200</v>
      </c>
      <c r="G208" s="26" t="s">
        <v>3507</v>
      </c>
      <c r="H208" s="24" t="s">
        <v>69</v>
      </c>
      <c r="I208" s="24" t="s">
        <v>70</v>
      </c>
      <c r="J208" s="27" t="s">
        <v>1</v>
      </c>
      <c r="K208" s="28">
        <v>22.91</v>
      </c>
      <c r="L208" s="28">
        <v>0</v>
      </c>
    </row>
    <row r="209" spans="1:12" x14ac:dyDescent="0.25">
      <c r="A209" s="24" t="s">
        <v>3305</v>
      </c>
      <c r="B209" s="26">
        <v>2015</v>
      </c>
      <c r="C209" s="24">
        <v>7</v>
      </c>
      <c r="D209" s="24" t="s">
        <v>236</v>
      </c>
      <c r="E209" s="26">
        <v>271</v>
      </c>
      <c r="F209" s="26">
        <v>201</v>
      </c>
      <c r="G209" s="26" t="s">
        <v>3508</v>
      </c>
      <c r="H209" s="24" t="s">
        <v>253</v>
      </c>
      <c r="I209" s="24" t="s">
        <v>254</v>
      </c>
      <c r="J209" s="27" t="s">
        <v>1</v>
      </c>
      <c r="K209" s="28">
        <v>20.43</v>
      </c>
      <c r="L209" s="28">
        <v>0</v>
      </c>
    </row>
    <row r="210" spans="1:12" x14ac:dyDescent="0.25">
      <c r="A210" s="24" t="s">
        <v>3305</v>
      </c>
      <c r="B210" s="26">
        <v>2015</v>
      </c>
      <c r="C210" s="24">
        <v>7</v>
      </c>
      <c r="D210" s="24" t="s">
        <v>236</v>
      </c>
      <c r="E210" s="26">
        <v>271</v>
      </c>
      <c r="F210" s="26">
        <v>202</v>
      </c>
      <c r="G210" s="26" t="s">
        <v>3509</v>
      </c>
      <c r="H210" s="24" t="s">
        <v>132</v>
      </c>
      <c r="I210" s="24" t="s">
        <v>133</v>
      </c>
      <c r="J210" s="27" t="s">
        <v>1</v>
      </c>
      <c r="K210" s="28">
        <v>25.15</v>
      </c>
      <c r="L210" s="28">
        <v>0</v>
      </c>
    </row>
    <row r="211" spans="1:12" x14ac:dyDescent="0.25">
      <c r="A211" s="24" t="s">
        <v>3305</v>
      </c>
      <c r="B211" s="26">
        <v>2015</v>
      </c>
      <c r="C211" s="24">
        <v>7</v>
      </c>
      <c r="D211" s="24" t="s">
        <v>236</v>
      </c>
      <c r="E211" s="26">
        <v>271</v>
      </c>
      <c r="F211" s="26">
        <v>203</v>
      </c>
      <c r="G211" s="26" t="s">
        <v>3510</v>
      </c>
      <c r="H211" s="24" t="s">
        <v>255</v>
      </c>
      <c r="I211" s="24" t="s">
        <v>256</v>
      </c>
      <c r="J211" s="27" t="s">
        <v>1</v>
      </c>
      <c r="K211" s="28">
        <v>194.67</v>
      </c>
      <c r="L211" s="28">
        <v>0</v>
      </c>
    </row>
    <row r="212" spans="1:12" x14ac:dyDescent="0.25">
      <c r="A212" s="24" t="s">
        <v>3305</v>
      </c>
      <c r="B212" s="26">
        <v>2015</v>
      </c>
      <c r="C212" s="24">
        <v>7</v>
      </c>
      <c r="D212" s="24" t="s">
        <v>236</v>
      </c>
      <c r="E212" s="26">
        <v>271</v>
      </c>
      <c r="F212" s="26">
        <v>204</v>
      </c>
      <c r="G212" s="26" t="s">
        <v>3511</v>
      </c>
      <c r="H212" s="24" t="s">
        <v>257</v>
      </c>
      <c r="I212" s="24" t="s">
        <v>258</v>
      </c>
      <c r="J212" s="27" t="s">
        <v>1</v>
      </c>
      <c r="K212" s="28">
        <v>25.15</v>
      </c>
      <c r="L212" s="28">
        <v>0</v>
      </c>
    </row>
    <row r="213" spans="1:12" x14ac:dyDescent="0.25">
      <c r="A213" s="24" t="s">
        <v>3305</v>
      </c>
      <c r="B213" s="26">
        <v>2015</v>
      </c>
      <c r="C213" s="24">
        <v>7</v>
      </c>
      <c r="D213" s="24" t="s">
        <v>236</v>
      </c>
      <c r="E213" s="26">
        <v>271</v>
      </c>
      <c r="F213" s="26">
        <v>205</v>
      </c>
      <c r="G213" s="26" t="s">
        <v>3512</v>
      </c>
      <c r="H213" s="24" t="s">
        <v>166</v>
      </c>
      <c r="I213" s="24" t="s">
        <v>167</v>
      </c>
      <c r="J213" s="27" t="s">
        <v>1</v>
      </c>
      <c r="K213" s="28">
        <v>141.46</v>
      </c>
      <c r="L213" s="28">
        <v>0</v>
      </c>
    </row>
    <row r="214" spans="1:12" x14ac:dyDescent="0.25">
      <c r="A214" s="24" t="s">
        <v>3305</v>
      </c>
      <c r="B214" s="26">
        <v>2015</v>
      </c>
      <c r="C214" s="24">
        <v>7</v>
      </c>
      <c r="D214" s="24" t="s">
        <v>236</v>
      </c>
      <c r="E214" s="26">
        <v>271</v>
      </c>
      <c r="F214" s="26">
        <v>206</v>
      </c>
      <c r="G214" s="26" t="s">
        <v>3513</v>
      </c>
      <c r="H214" s="24" t="s">
        <v>67</v>
      </c>
      <c r="I214" s="24" t="s">
        <v>68</v>
      </c>
      <c r="J214" s="27" t="s">
        <v>1</v>
      </c>
      <c r="K214" s="28">
        <v>25.15</v>
      </c>
      <c r="L214" s="28">
        <v>0</v>
      </c>
    </row>
    <row r="215" spans="1:12" x14ac:dyDescent="0.25">
      <c r="A215" s="24" t="s">
        <v>3305</v>
      </c>
      <c r="B215" s="26">
        <v>2015</v>
      </c>
      <c r="C215" s="24">
        <v>7</v>
      </c>
      <c r="D215" s="24" t="s">
        <v>236</v>
      </c>
      <c r="E215" s="26">
        <v>271</v>
      </c>
      <c r="F215" s="26">
        <v>207</v>
      </c>
      <c r="G215" s="26" t="s">
        <v>3514</v>
      </c>
      <c r="H215" s="24" t="s">
        <v>112</v>
      </c>
      <c r="I215" s="24" t="s">
        <v>113</v>
      </c>
      <c r="J215" s="27" t="s">
        <v>1</v>
      </c>
      <c r="K215" s="28">
        <v>22.91</v>
      </c>
      <c r="L215" s="28">
        <v>0</v>
      </c>
    </row>
    <row r="216" spans="1:12" x14ac:dyDescent="0.25">
      <c r="A216" s="24" t="s">
        <v>3305</v>
      </c>
      <c r="B216" s="26">
        <v>2015</v>
      </c>
      <c r="C216" s="24">
        <v>7</v>
      </c>
      <c r="D216" s="24" t="s">
        <v>236</v>
      </c>
      <c r="E216" s="26">
        <v>271</v>
      </c>
      <c r="F216" s="26">
        <v>208</v>
      </c>
      <c r="G216" s="26" t="s">
        <v>3515</v>
      </c>
      <c r="H216" s="24" t="s">
        <v>69</v>
      </c>
      <c r="I216" s="24" t="s">
        <v>70</v>
      </c>
      <c r="J216" s="27" t="s">
        <v>1</v>
      </c>
      <c r="K216" s="28">
        <v>131.65</v>
      </c>
      <c r="L216" s="28">
        <v>0</v>
      </c>
    </row>
    <row r="217" spans="1:12" x14ac:dyDescent="0.25">
      <c r="A217" s="24" t="s">
        <v>3305</v>
      </c>
      <c r="B217" s="26">
        <v>2015</v>
      </c>
      <c r="C217" s="24">
        <v>7</v>
      </c>
      <c r="D217" s="24" t="s">
        <v>236</v>
      </c>
      <c r="E217" s="26">
        <v>271</v>
      </c>
      <c r="F217" s="26">
        <v>209</v>
      </c>
      <c r="G217" s="26" t="s">
        <v>3516</v>
      </c>
      <c r="H217" s="24" t="s">
        <v>259</v>
      </c>
      <c r="I217" s="24" t="s">
        <v>260</v>
      </c>
      <c r="J217" s="27" t="s">
        <v>1</v>
      </c>
      <c r="K217" s="28">
        <v>22.91</v>
      </c>
      <c r="L217" s="28">
        <v>0</v>
      </c>
    </row>
    <row r="218" spans="1:12" x14ac:dyDescent="0.25">
      <c r="A218" s="24" t="s">
        <v>3305</v>
      </c>
      <c r="B218" s="26">
        <v>2015</v>
      </c>
      <c r="C218" s="24">
        <v>7</v>
      </c>
      <c r="D218" s="24" t="s">
        <v>236</v>
      </c>
      <c r="E218" s="26">
        <v>271</v>
      </c>
      <c r="F218" s="26">
        <v>210</v>
      </c>
      <c r="G218" s="26" t="s">
        <v>3517</v>
      </c>
      <c r="H218" s="24" t="s">
        <v>67</v>
      </c>
      <c r="I218" s="24" t="s">
        <v>68</v>
      </c>
      <c r="J218" s="27" t="s">
        <v>1</v>
      </c>
      <c r="K218" s="28">
        <v>16.46</v>
      </c>
      <c r="L218" s="28">
        <v>0</v>
      </c>
    </row>
    <row r="219" spans="1:12" x14ac:dyDescent="0.25">
      <c r="A219" s="24" t="s">
        <v>3305</v>
      </c>
      <c r="B219" s="26">
        <v>2015</v>
      </c>
      <c r="C219" s="24">
        <v>7</v>
      </c>
      <c r="D219" s="24" t="s">
        <v>261</v>
      </c>
      <c r="E219" s="26">
        <v>270</v>
      </c>
      <c r="F219" s="26">
        <v>211</v>
      </c>
      <c r="G219" s="26" t="s">
        <v>3518</v>
      </c>
      <c r="H219" s="24" t="s">
        <v>232</v>
      </c>
      <c r="I219" s="24" t="s">
        <v>233</v>
      </c>
      <c r="J219" s="27" t="s">
        <v>1</v>
      </c>
      <c r="K219" s="28">
        <v>67.56</v>
      </c>
      <c r="L219" s="28">
        <v>0</v>
      </c>
    </row>
    <row r="220" spans="1:12" x14ac:dyDescent="0.25">
      <c r="A220" s="24" t="s">
        <v>3305</v>
      </c>
      <c r="B220" s="26">
        <v>2015</v>
      </c>
      <c r="C220" s="24">
        <v>7</v>
      </c>
      <c r="D220" s="24" t="s">
        <v>261</v>
      </c>
      <c r="E220" s="26">
        <v>270</v>
      </c>
      <c r="F220" s="26">
        <v>212</v>
      </c>
      <c r="G220" s="26" t="s">
        <v>3519</v>
      </c>
      <c r="H220" s="24" t="s">
        <v>67</v>
      </c>
      <c r="I220" s="24" t="s">
        <v>68</v>
      </c>
      <c r="J220" s="27" t="s">
        <v>1</v>
      </c>
      <c r="K220" s="28">
        <v>7.58</v>
      </c>
      <c r="L220" s="28">
        <v>0</v>
      </c>
    </row>
    <row r="221" spans="1:12" x14ac:dyDescent="0.25">
      <c r="A221" s="24" t="s">
        <v>3305</v>
      </c>
      <c r="B221" s="26">
        <v>2015</v>
      </c>
      <c r="C221" s="24">
        <v>7</v>
      </c>
      <c r="D221" s="24" t="s">
        <v>261</v>
      </c>
      <c r="E221" s="26">
        <v>270</v>
      </c>
      <c r="F221" s="26">
        <v>213</v>
      </c>
      <c r="G221" s="26" t="s">
        <v>3520</v>
      </c>
      <c r="H221" s="24" t="s">
        <v>262</v>
      </c>
      <c r="I221" s="24" t="s">
        <v>263</v>
      </c>
      <c r="J221" s="27" t="s">
        <v>1</v>
      </c>
      <c r="K221" s="28">
        <v>51.43</v>
      </c>
      <c r="L221" s="28">
        <v>0</v>
      </c>
    </row>
    <row r="222" spans="1:12" x14ac:dyDescent="0.25">
      <c r="A222" s="24" t="s">
        <v>3305</v>
      </c>
      <c r="B222" s="26">
        <v>2015</v>
      </c>
      <c r="C222" s="24">
        <v>7</v>
      </c>
      <c r="D222" s="24" t="s">
        <v>261</v>
      </c>
      <c r="E222" s="26">
        <v>270</v>
      </c>
      <c r="F222" s="26">
        <v>214</v>
      </c>
      <c r="G222" s="26" t="s">
        <v>3521</v>
      </c>
      <c r="H222" s="24" t="s">
        <v>63</v>
      </c>
      <c r="I222" s="24" t="s">
        <v>64</v>
      </c>
      <c r="J222" s="27" t="s">
        <v>1</v>
      </c>
      <c r="K222" s="28">
        <v>83.03</v>
      </c>
      <c r="L222" s="28">
        <v>0</v>
      </c>
    </row>
    <row r="223" spans="1:12" x14ac:dyDescent="0.25">
      <c r="A223" s="24" t="s">
        <v>3305</v>
      </c>
      <c r="B223" s="26">
        <v>2015</v>
      </c>
      <c r="C223" s="24">
        <v>7</v>
      </c>
      <c r="D223" s="24" t="s">
        <v>261</v>
      </c>
      <c r="E223" s="26">
        <v>270</v>
      </c>
      <c r="F223" s="26">
        <v>215</v>
      </c>
      <c r="G223" s="26" t="s">
        <v>3522</v>
      </c>
      <c r="H223" s="24" t="s">
        <v>94</v>
      </c>
      <c r="I223" s="24" t="s">
        <v>95</v>
      </c>
      <c r="J223" s="27" t="s">
        <v>1</v>
      </c>
      <c r="K223" s="28">
        <v>49.43</v>
      </c>
      <c r="L223" s="28">
        <v>0</v>
      </c>
    </row>
    <row r="224" spans="1:12" x14ac:dyDescent="0.25">
      <c r="A224" s="24" t="s">
        <v>3305</v>
      </c>
      <c r="B224" s="26">
        <v>2015</v>
      </c>
      <c r="C224" s="24">
        <v>7</v>
      </c>
      <c r="D224" s="24" t="s">
        <v>261</v>
      </c>
      <c r="E224" s="26">
        <v>270</v>
      </c>
      <c r="F224" s="26">
        <v>216</v>
      </c>
      <c r="G224" s="26" t="s">
        <v>3523</v>
      </c>
      <c r="H224" s="24" t="s">
        <v>98</v>
      </c>
      <c r="I224" s="24" t="s">
        <v>99</v>
      </c>
      <c r="J224" s="27" t="s">
        <v>1</v>
      </c>
      <c r="K224" s="28">
        <v>63.84</v>
      </c>
      <c r="L224" s="28">
        <v>0</v>
      </c>
    </row>
    <row r="225" spans="1:12" x14ac:dyDescent="0.25">
      <c r="A225" s="24" t="s">
        <v>3305</v>
      </c>
      <c r="B225" s="26">
        <v>2015</v>
      </c>
      <c r="C225" s="24">
        <v>7</v>
      </c>
      <c r="D225" s="24" t="s">
        <v>261</v>
      </c>
      <c r="E225" s="26">
        <v>270</v>
      </c>
      <c r="F225" s="26">
        <v>217</v>
      </c>
      <c r="G225" s="26" t="s">
        <v>3524</v>
      </c>
      <c r="H225" s="24" t="s">
        <v>264</v>
      </c>
      <c r="I225" s="24" t="s">
        <v>265</v>
      </c>
      <c r="J225" s="27" t="s">
        <v>1</v>
      </c>
      <c r="K225" s="28">
        <v>193.38</v>
      </c>
      <c r="L225" s="28">
        <v>0</v>
      </c>
    </row>
    <row r="226" spans="1:12" x14ac:dyDescent="0.25">
      <c r="A226" s="24" t="s">
        <v>3305</v>
      </c>
      <c r="B226" s="26">
        <v>2015</v>
      </c>
      <c r="C226" s="24">
        <v>7</v>
      </c>
      <c r="D226" s="24" t="s">
        <v>261</v>
      </c>
      <c r="E226" s="26">
        <v>270</v>
      </c>
      <c r="F226" s="26">
        <v>218</v>
      </c>
      <c r="G226" s="26" t="s">
        <v>3525</v>
      </c>
      <c r="H226" s="24" t="s">
        <v>194</v>
      </c>
      <c r="I226" s="24" t="s">
        <v>195</v>
      </c>
      <c r="J226" s="27" t="s">
        <v>1</v>
      </c>
      <c r="K226" s="28">
        <v>17.39</v>
      </c>
      <c r="L226" s="28">
        <v>0</v>
      </c>
    </row>
    <row r="227" spans="1:12" x14ac:dyDescent="0.25">
      <c r="A227" s="24" t="s">
        <v>3305</v>
      </c>
      <c r="B227" s="26">
        <v>2015</v>
      </c>
      <c r="C227" s="24">
        <v>7</v>
      </c>
      <c r="D227" s="24" t="s">
        <v>261</v>
      </c>
      <c r="E227" s="26">
        <v>270</v>
      </c>
      <c r="F227" s="26">
        <v>219</v>
      </c>
      <c r="G227" s="26" t="s">
        <v>3526</v>
      </c>
      <c r="H227" s="24" t="s">
        <v>77</v>
      </c>
      <c r="I227" s="24" t="s">
        <v>78</v>
      </c>
      <c r="J227" s="27" t="s">
        <v>1</v>
      </c>
      <c r="K227" s="28">
        <v>34.090000000000003</v>
      </c>
      <c r="L227" s="28">
        <v>0</v>
      </c>
    </row>
    <row r="228" spans="1:12" x14ac:dyDescent="0.25">
      <c r="A228" s="24" t="s">
        <v>3305</v>
      </c>
      <c r="B228" s="26">
        <v>2015</v>
      </c>
      <c r="C228" s="24">
        <v>7</v>
      </c>
      <c r="D228" s="24" t="s">
        <v>261</v>
      </c>
      <c r="E228" s="26">
        <v>270</v>
      </c>
      <c r="F228" s="26">
        <v>220</v>
      </c>
      <c r="G228" s="26" t="s">
        <v>3527</v>
      </c>
      <c r="H228" s="24" t="s">
        <v>266</v>
      </c>
      <c r="I228" s="24" t="s">
        <v>267</v>
      </c>
      <c r="J228" s="27" t="s">
        <v>1</v>
      </c>
      <c r="K228" s="28">
        <v>67.81</v>
      </c>
      <c r="L228" s="28">
        <v>0</v>
      </c>
    </row>
    <row r="229" spans="1:12" x14ac:dyDescent="0.25">
      <c r="A229" s="24" t="s">
        <v>3305</v>
      </c>
      <c r="B229" s="26">
        <v>2015</v>
      </c>
      <c r="C229" s="24">
        <v>7</v>
      </c>
      <c r="D229" s="24" t="s">
        <v>261</v>
      </c>
      <c r="E229" s="26">
        <v>270</v>
      </c>
      <c r="F229" s="26">
        <v>62</v>
      </c>
      <c r="G229" s="26" t="s">
        <v>3369</v>
      </c>
      <c r="H229" s="24" t="s">
        <v>166</v>
      </c>
      <c r="I229" s="24" t="s">
        <v>167</v>
      </c>
      <c r="J229" s="27" t="s">
        <v>1</v>
      </c>
      <c r="K229" s="28">
        <v>7.89</v>
      </c>
      <c r="L229" s="28">
        <v>0</v>
      </c>
    </row>
    <row r="230" spans="1:12" x14ac:dyDescent="0.25">
      <c r="A230" s="24" t="s">
        <v>3305</v>
      </c>
      <c r="B230" s="26">
        <v>2015</v>
      </c>
      <c r="C230" s="24">
        <v>7</v>
      </c>
      <c r="D230" s="24" t="s">
        <v>261</v>
      </c>
      <c r="E230" s="26">
        <v>270</v>
      </c>
      <c r="F230" s="26">
        <v>221</v>
      </c>
      <c r="G230" s="26" t="s">
        <v>3528</v>
      </c>
      <c r="H230" s="24" t="s">
        <v>67</v>
      </c>
      <c r="I230" s="24" t="s">
        <v>68</v>
      </c>
      <c r="J230" s="27" t="s">
        <v>1</v>
      </c>
      <c r="K230" s="28">
        <v>55.78</v>
      </c>
      <c r="L230" s="28">
        <v>0</v>
      </c>
    </row>
    <row r="231" spans="1:12" x14ac:dyDescent="0.25">
      <c r="A231" s="24" t="s">
        <v>3305</v>
      </c>
      <c r="B231" s="26">
        <v>2015</v>
      </c>
      <c r="C231" s="24">
        <v>7</v>
      </c>
      <c r="D231" s="24" t="s">
        <v>261</v>
      </c>
      <c r="E231" s="26">
        <v>270</v>
      </c>
      <c r="F231" s="26">
        <v>222</v>
      </c>
      <c r="G231" s="26" t="s">
        <v>3529</v>
      </c>
      <c r="H231" s="24" t="s">
        <v>268</v>
      </c>
      <c r="I231" s="24" t="s">
        <v>269</v>
      </c>
      <c r="J231" s="27" t="s">
        <v>1</v>
      </c>
      <c r="K231" s="28">
        <v>18.690000000000001</v>
      </c>
      <c r="L231" s="28">
        <v>0</v>
      </c>
    </row>
    <row r="232" spans="1:12" x14ac:dyDescent="0.25">
      <c r="A232" s="24" t="s">
        <v>3305</v>
      </c>
      <c r="B232" s="26">
        <v>2015</v>
      </c>
      <c r="C232" s="24">
        <v>7</v>
      </c>
      <c r="D232" s="24" t="s">
        <v>261</v>
      </c>
      <c r="E232" s="26">
        <v>271</v>
      </c>
      <c r="F232" s="26">
        <v>223</v>
      </c>
      <c r="G232" s="26" t="s">
        <v>3530</v>
      </c>
      <c r="H232" s="24" t="s">
        <v>67</v>
      </c>
      <c r="I232" s="24" t="s">
        <v>68</v>
      </c>
      <c r="J232" s="27" t="s">
        <v>1</v>
      </c>
      <c r="K232" s="28">
        <v>89.25</v>
      </c>
      <c r="L232" s="28">
        <v>0</v>
      </c>
    </row>
    <row r="233" spans="1:12" x14ac:dyDescent="0.25">
      <c r="A233" s="24" t="s">
        <v>3305</v>
      </c>
      <c r="B233" s="26">
        <v>2015</v>
      </c>
      <c r="C233" s="24">
        <v>7</v>
      </c>
      <c r="D233" s="24" t="s">
        <v>261</v>
      </c>
      <c r="E233" s="26">
        <v>271</v>
      </c>
      <c r="F233" s="26">
        <v>224</v>
      </c>
      <c r="G233" s="26" t="s">
        <v>3531</v>
      </c>
      <c r="H233" s="24" t="s">
        <v>224</v>
      </c>
      <c r="I233" s="24" t="s">
        <v>225</v>
      </c>
      <c r="J233" s="27" t="s">
        <v>1</v>
      </c>
      <c r="K233" s="28">
        <v>38.19</v>
      </c>
      <c r="L233" s="28">
        <v>0</v>
      </c>
    </row>
    <row r="234" spans="1:12" x14ac:dyDescent="0.25">
      <c r="A234" s="24" t="s">
        <v>3305</v>
      </c>
      <c r="B234" s="26">
        <v>2015</v>
      </c>
      <c r="C234" s="24">
        <v>7</v>
      </c>
      <c r="D234" s="24" t="s">
        <v>261</v>
      </c>
      <c r="E234" s="26">
        <v>271</v>
      </c>
      <c r="F234" s="26">
        <v>225</v>
      </c>
      <c r="G234" s="26" t="s">
        <v>3532</v>
      </c>
      <c r="H234" s="24" t="s">
        <v>67</v>
      </c>
      <c r="I234" s="24" t="s">
        <v>68</v>
      </c>
      <c r="J234" s="27" t="s">
        <v>1</v>
      </c>
      <c r="K234" s="28">
        <v>23.04</v>
      </c>
      <c r="L234" s="28">
        <v>0</v>
      </c>
    </row>
    <row r="235" spans="1:12" x14ac:dyDescent="0.25">
      <c r="A235" s="24" t="s">
        <v>3305</v>
      </c>
      <c r="B235" s="26">
        <v>2015</v>
      </c>
      <c r="C235" s="24">
        <v>7</v>
      </c>
      <c r="D235" s="24" t="s">
        <v>261</v>
      </c>
      <c r="E235" s="26">
        <v>271</v>
      </c>
      <c r="F235" s="26">
        <v>226</v>
      </c>
      <c r="G235" s="26" t="s">
        <v>3533</v>
      </c>
      <c r="H235" s="24" t="s">
        <v>83</v>
      </c>
      <c r="I235" s="24" t="s">
        <v>84</v>
      </c>
      <c r="J235" s="27" t="s">
        <v>1</v>
      </c>
      <c r="K235" s="28">
        <v>167.75</v>
      </c>
      <c r="L235" s="28">
        <v>0</v>
      </c>
    </row>
    <row r="236" spans="1:12" x14ac:dyDescent="0.25">
      <c r="A236" s="24" t="s">
        <v>3305</v>
      </c>
      <c r="B236" s="26">
        <v>2015</v>
      </c>
      <c r="C236" s="24">
        <v>7</v>
      </c>
      <c r="D236" s="24" t="s">
        <v>261</v>
      </c>
      <c r="E236" s="26">
        <v>271</v>
      </c>
      <c r="F236" s="26">
        <v>227</v>
      </c>
      <c r="G236" s="26" t="s">
        <v>3534</v>
      </c>
      <c r="H236" s="24" t="s">
        <v>88</v>
      </c>
      <c r="I236" s="24" t="s">
        <v>89</v>
      </c>
      <c r="J236" s="27" t="s">
        <v>1</v>
      </c>
      <c r="K236" s="28">
        <v>146.83000000000001</v>
      </c>
      <c r="L236" s="28">
        <v>0</v>
      </c>
    </row>
    <row r="237" spans="1:12" x14ac:dyDescent="0.25">
      <c r="A237" s="24" t="s">
        <v>3305</v>
      </c>
      <c r="B237" s="26">
        <v>2015</v>
      </c>
      <c r="C237" s="24">
        <v>7</v>
      </c>
      <c r="D237" s="24" t="s">
        <v>261</v>
      </c>
      <c r="E237" s="26">
        <v>271</v>
      </c>
      <c r="F237" s="26">
        <v>228</v>
      </c>
      <c r="G237" s="26" t="s">
        <v>3535</v>
      </c>
      <c r="H237" s="24" t="s">
        <v>237</v>
      </c>
      <c r="I237" s="24" t="s">
        <v>238</v>
      </c>
      <c r="J237" s="27" t="s">
        <v>1</v>
      </c>
      <c r="K237" s="28">
        <v>56.52</v>
      </c>
      <c r="L237" s="28">
        <v>0</v>
      </c>
    </row>
    <row r="238" spans="1:12" x14ac:dyDescent="0.25">
      <c r="A238" s="24" t="s">
        <v>3305</v>
      </c>
      <c r="B238" s="26">
        <v>2015</v>
      </c>
      <c r="C238" s="24">
        <v>7</v>
      </c>
      <c r="D238" s="24" t="s">
        <v>261</v>
      </c>
      <c r="E238" s="26">
        <v>271</v>
      </c>
      <c r="F238" s="26">
        <v>229</v>
      </c>
      <c r="G238" s="26" t="s">
        <v>3536</v>
      </c>
      <c r="H238" s="24" t="s">
        <v>270</v>
      </c>
      <c r="I238" s="24" t="s">
        <v>271</v>
      </c>
      <c r="J238" s="27" t="s">
        <v>1</v>
      </c>
      <c r="K238" s="28">
        <v>46.44</v>
      </c>
      <c r="L238" s="28">
        <v>0</v>
      </c>
    </row>
    <row r="239" spans="1:12" x14ac:dyDescent="0.25">
      <c r="A239" s="24" t="s">
        <v>3305</v>
      </c>
      <c r="B239" s="26">
        <v>2015</v>
      </c>
      <c r="C239" s="24">
        <v>7</v>
      </c>
      <c r="D239" s="24" t="s">
        <v>261</v>
      </c>
      <c r="E239" s="26">
        <v>271</v>
      </c>
      <c r="F239" s="26">
        <v>230</v>
      </c>
      <c r="G239" s="26" t="s">
        <v>3537</v>
      </c>
      <c r="H239" s="24" t="s">
        <v>69</v>
      </c>
      <c r="I239" s="24" t="s">
        <v>70</v>
      </c>
      <c r="J239" s="27" t="s">
        <v>1</v>
      </c>
      <c r="K239" s="28">
        <v>128.25</v>
      </c>
      <c r="L239" s="28">
        <v>0</v>
      </c>
    </row>
    <row r="240" spans="1:12" x14ac:dyDescent="0.25">
      <c r="A240" s="24" t="s">
        <v>3305</v>
      </c>
      <c r="B240" s="26">
        <v>2015</v>
      </c>
      <c r="C240" s="24">
        <v>7</v>
      </c>
      <c r="D240" s="24" t="s">
        <v>261</v>
      </c>
      <c r="E240" s="26">
        <v>271</v>
      </c>
      <c r="F240" s="26">
        <v>190</v>
      </c>
      <c r="G240" s="26" t="s">
        <v>3497</v>
      </c>
      <c r="H240" s="24" t="s">
        <v>132</v>
      </c>
      <c r="I240" s="24" t="s">
        <v>133</v>
      </c>
      <c r="J240" s="27" t="s">
        <v>1</v>
      </c>
      <c r="K240" s="28">
        <v>62.04</v>
      </c>
      <c r="L240" s="28">
        <v>0</v>
      </c>
    </row>
    <row r="241" spans="1:12" x14ac:dyDescent="0.25">
      <c r="A241" s="24" t="s">
        <v>3305</v>
      </c>
      <c r="B241" s="26">
        <v>2015</v>
      </c>
      <c r="C241" s="24">
        <v>7</v>
      </c>
      <c r="D241" s="24" t="s">
        <v>261</v>
      </c>
      <c r="E241" s="26">
        <v>271</v>
      </c>
      <c r="F241" s="26">
        <v>231</v>
      </c>
      <c r="G241" s="26" t="s">
        <v>3538</v>
      </c>
      <c r="H241" s="24" t="s">
        <v>63</v>
      </c>
      <c r="I241" s="24" t="s">
        <v>64</v>
      </c>
      <c r="J241" s="27" t="s">
        <v>1</v>
      </c>
      <c r="K241" s="28">
        <v>51.99</v>
      </c>
      <c r="L241" s="28">
        <v>0</v>
      </c>
    </row>
    <row r="242" spans="1:12" x14ac:dyDescent="0.25">
      <c r="A242" s="24" t="s">
        <v>3305</v>
      </c>
      <c r="B242" s="26">
        <v>2015</v>
      </c>
      <c r="C242" s="24">
        <v>7</v>
      </c>
      <c r="D242" s="24" t="s">
        <v>261</v>
      </c>
      <c r="E242" s="26">
        <v>271</v>
      </c>
      <c r="F242" s="26">
        <v>232</v>
      </c>
      <c r="G242" s="26" t="s">
        <v>3539</v>
      </c>
      <c r="H242" s="24" t="s">
        <v>272</v>
      </c>
      <c r="I242" s="24" t="s">
        <v>273</v>
      </c>
      <c r="J242" s="27" t="s">
        <v>1</v>
      </c>
      <c r="K242" s="28">
        <v>72.3</v>
      </c>
      <c r="L242" s="28">
        <v>0</v>
      </c>
    </row>
    <row r="243" spans="1:12" x14ac:dyDescent="0.25">
      <c r="A243" s="24" t="s">
        <v>3305</v>
      </c>
      <c r="B243" s="26">
        <v>2015</v>
      </c>
      <c r="C243" s="24">
        <v>7</v>
      </c>
      <c r="D243" s="24" t="s">
        <v>261</v>
      </c>
      <c r="E243" s="26">
        <v>271</v>
      </c>
      <c r="F243" s="26">
        <v>233</v>
      </c>
      <c r="G243" s="26" t="s">
        <v>3540</v>
      </c>
      <c r="H243" s="24" t="s">
        <v>274</v>
      </c>
      <c r="I243" s="24" t="s">
        <v>275</v>
      </c>
      <c r="J243" s="27" t="s">
        <v>1</v>
      </c>
      <c r="K243" s="28">
        <v>18.88</v>
      </c>
      <c r="L243" s="28">
        <v>0</v>
      </c>
    </row>
    <row r="244" spans="1:12" x14ac:dyDescent="0.25">
      <c r="A244" s="24" t="s">
        <v>3305</v>
      </c>
      <c r="B244" s="26">
        <v>2015</v>
      </c>
      <c r="C244" s="24">
        <v>7</v>
      </c>
      <c r="D244" s="24" t="s">
        <v>261</v>
      </c>
      <c r="E244" s="26">
        <v>271</v>
      </c>
      <c r="F244" s="26">
        <v>234</v>
      </c>
      <c r="G244" s="26" t="s">
        <v>3541</v>
      </c>
      <c r="H244" s="24" t="s">
        <v>190</v>
      </c>
      <c r="I244" s="24" t="s">
        <v>191</v>
      </c>
      <c r="J244" s="27" t="s">
        <v>1</v>
      </c>
      <c r="K244" s="28">
        <v>134.83000000000001</v>
      </c>
      <c r="L244" s="28">
        <v>0</v>
      </c>
    </row>
    <row r="245" spans="1:12" x14ac:dyDescent="0.25">
      <c r="A245" s="24" t="s">
        <v>3305</v>
      </c>
      <c r="B245" s="26">
        <v>2015</v>
      </c>
      <c r="C245" s="24">
        <v>7</v>
      </c>
      <c r="D245" s="24" t="s">
        <v>261</v>
      </c>
      <c r="E245" s="26">
        <v>271</v>
      </c>
      <c r="F245" s="26">
        <v>235</v>
      </c>
      <c r="G245" s="26" t="s">
        <v>3542</v>
      </c>
      <c r="H245" s="24" t="s">
        <v>176</v>
      </c>
      <c r="I245" s="24" t="s">
        <v>177</v>
      </c>
      <c r="J245" s="27" t="s">
        <v>1</v>
      </c>
      <c r="K245" s="28">
        <v>56.39</v>
      </c>
      <c r="L245" s="28">
        <v>0</v>
      </c>
    </row>
    <row r="246" spans="1:12" x14ac:dyDescent="0.25">
      <c r="A246" s="24" t="s">
        <v>3305</v>
      </c>
      <c r="B246" s="26">
        <v>2015</v>
      </c>
      <c r="C246" s="24">
        <v>7</v>
      </c>
      <c r="D246" s="24" t="s">
        <v>261</v>
      </c>
      <c r="E246" s="26">
        <v>271</v>
      </c>
      <c r="F246" s="26">
        <v>236</v>
      </c>
      <c r="G246" s="26" t="s">
        <v>3543</v>
      </c>
      <c r="H246" s="24" t="s">
        <v>67</v>
      </c>
      <c r="I246" s="24" t="s">
        <v>68</v>
      </c>
      <c r="J246" s="27" t="s">
        <v>1</v>
      </c>
      <c r="K246" s="28">
        <v>31.5</v>
      </c>
      <c r="L246" s="28">
        <v>0</v>
      </c>
    </row>
    <row r="247" spans="1:12" x14ac:dyDescent="0.25">
      <c r="A247" s="24" t="s">
        <v>3305</v>
      </c>
      <c r="B247" s="26">
        <v>2015</v>
      </c>
      <c r="C247" s="24">
        <v>7</v>
      </c>
      <c r="D247" s="24" t="s">
        <v>261</v>
      </c>
      <c r="E247" s="26">
        <v>271</v>
      </c>
      <c r="F247" s="26">
        <v>237</v>
      </c>
      <c r="G247" s="26" t="s">
        <v>3544</v>
      </c>
      <c r="H247" s="24" t="s">
        <v>83</v>
      </c>
      <c r="I247" s="24" t="s">
        <v>84</v>
      </c>
      <c r="J247" s="27" t="s">
        <v>1</v>
      </c>
      <c r="K247" s="28">
        <v>76.760000000000005</v>
      </c>
      <c r="L247" s="28">
        <v>0</v>
      </c>
    </row>
    <row r="248" spans="1:12" x14ac:dyDescent="0.25">
      <c r="A248" s="24" t="s">
        <v>3305</v>
      </c>
      <c r="B248" s="26">
        <v>2015</v>
      </c>
      <c r="C248" s="24">
        <v>7</v>
      </c>
      <c r="D248" s="24" t="s">
        <v>261</v>
      </c>
      <c r="E248" s="26">
        <v>271</v>
      </c>
      <c r="F248" s="26">
        <v>238</v>
      </c>
      <c r="G248" s="26" t="s">
        <v>3545</v>
      </c>
      <c r="H248" s="24" t="s">
        <v>152</v>
      </c>
      <c r="I248" s="24" t="s">
        <v>153</v>
      </c>
      <c r="J248" s="27" t="s">
        <v>1</v>
      </c>
      <c r="K248" s="28">
        <v>73.97</v>
      </c>
      <c r="L248" s="28">
        <v>0</v>
      </c>
    </row>
    <row r="249" spans="1:12" x14ac:dyDescent="0.25">
      <c r="A249" s="24" t="s">
        <v>3305</v>
      </c>
      <c r="B249" s="26">
        <v>2015</v>
      </c>
      <c r="C249" s="24">
        <v>7</v>
      </c>
      <c r="D249" s="24" t="s">
        <v>261</v>
      </c>
      <c r="E249" s="26">
        <v>271</v>
      </c>
      <c r="F249" s="26">
        <v>239</v>
      </c>
      <c r="G249" s="26" t="s">
        <v>3546</v>
      </c>
      <c r="H249" s="24" t="s">
        <v>276</v>
      </c>
      <c r="I249" s="24" t="s">
        <v>277</v>
      </c>
      <c r="J249" s="27" t="s">
        <v>1</v>
      </c>
      <c r="K249" s="28">
        <v>81.78</v>
      </c>
      <c r="L249" s="28">
        <v>0</v>
      </c>
    </row>
    <row r="250" spans="1:12" x14ac:dyDescent="0.25">
      <c r="A250" s="24" t="s">
        <v>3305</v>
      </c>
      <c r="B250" s="26">
        <v>2015</v>
      </c>
      <c r="C250" s="24">
        <v>7</v>
      </c>
      <c r="D250" s="24" t="s">
        <v>261</v>
      </c>
      <c r="E250" s="26">
        <v>271</v>
      </c>
      <c r="F250" s="26">
        <v>240</v>
      </c>
      <c r="G250" s="26" t="s">
        <v>3547</v>
      </c>
      <c r="H250" s="24" t="s">
        <v>124</v>
      </c>
      <c r="I250" s="24" t="s">
        <v>125</v>
      </c>
      <c r="J250" s="27" t="s">
        <v>1</v>
      </c>
      <c r="K250" s="28">
        <v>55.84</v>
      </c>
      <c r="L250" s="28">
        <v>0</v>
      </c>
    </row>
    <row r="251" spans="1:12" x14ac:dyDescent="0.25">
      <c r="A251" s="24" t="s">
        <v>3305</v>
      </c>
      <c r="B251" s="26">
        <v>2015</v>
      </c>
      <c r="C251" s="24">
        <v>7</v>
      </c>
      <c r="D251" s="24" t="s">
        <v>261</v>
      </c>
      <c r="E251" s="26">
        <v>271</v>
      </c>
      <c r="F251" s="26">
        <v>241</v>
      </c>
      <c r="G251" s="26" t="s">
        <v>3548</v>
      </c>
      <c r="H251" s="24" t="s">
        <v>278</v>
      </c>
      <c r="I251" s="24" t="s">
        <v>279</v>
      </c>
      <c r="J251" s="27" t="s">
        <v>1</v>
      </c>
      <c r="K251" s="28">
        <v>9.69</v>
      </c>
      <c r="L251" s="28">
        <v>0</v>
      </c>
    </row>
    <row r="252" spans="1:12" x14ac:dyDescent="0.25">
      <c r="A252" s="24" t="s">
        <v>3305</v>
      </c>
      <c r="B252" s="26">
        <v>2015</v>
      </c>
      <c r="C252" s="24">
        <v>7</v>
      </c>
      <c r="D252" s="24" t="s">
        <v>261</v>
      </c>
      <c r="E252" s="26">
        <v>271</v>
      </c>
      <c r="F252" s="26">
        <v>242</v>
      </c>
      <c r="G252" s="26" t="s">
        <v>3549</v>
      </c>
      <c r="H252" s="24" t="s">
        <v>77</v>
      </c>
      <c r="I252" s="24" t="s">
        <v>78</v>
      </c>
      <c r="J252" s="27" t="s">
        <v>1</v>
      </c>
      <c r="K252" s="28">
        <v>7.58</v>
      </c>
      <c r="L252" s="28">
        <v>0</v>
      </c>
    </row>
    <row r="253" spans="1:12" x14ac:dyDescent="0.25">
      <c r="A253" s="24" t="s">
        <v>3305</v>
      </c>
      <c r="B253" s="26">
        <v>2015</v>
      </c>
      <c r="C253" s="24">
        <v>7</v>
      </c>
      <c r="D253" s="24" t="s">
        <v>261</v>
      </c>
      <c r="E253" s="26">
        <v>271</v>
      </c>
      <c r="F253" s="26">
        <v>243</v>
      </c>
      <c r="G253" s="26" t="s">
        <v>3550</v>
      </c>
      <c r="H253" s="24" t="s">
        <v>280</v>
      </c>
      <c r="I253" s="24" t="s">
        <v>281</v>
      </c>
      <c r="J253" s="27" t="s">
        <v>1</v>
      </c>
      <c r="K253" s="28">
        <v>50.86</v>
      </c>
      <c r="L253" s="28">
        <v>0</v>
      </c>
    </row>
    <row r="254" spans="1:12" x14ac:dyDescent="0.25">
      <c r="A254" s="24" t="s">
        <v>3305</v>
      </c>
      <c r="B254" s="26">
        <v>2015</v>
      </c>
      <c r="C254" s="24">
        <v>7</v>
      </c>
      <c r="D254" s="24" t="s">
        <v>261</v>
      </c>
      <c r="E254" s="26">
        <v>271</v>
      </c>
      <c r="F254" s="26">
        <v>244</v>
      </c>
      <c r="G254" s="26" t="s">
        <v>3551</v>
      </c>
      <c r="H254" s="24" t="s">
        <v>282</v>
      </c>
      <c r="I254" s="24" t="s">
        <v>283</v>
      </c>
      <c r="J254" s="27" t="s">
        <v>1</v>
      </c>
      <c r="K254" s="28">
        <v>3.23</v>
      </c>
      <c r="L254" s="28">
        <v>0</v>
      </c>
    </row>
    <row r="255" spans="1:12" x14ac:dyDescent="0.25">
      <c r="A255" s="24" t="s">
        <v>3305</v>
      </c>
      <c r="B255" s="26">
        <v>2015</v>
      </c>
      <c r="C255" s="24">
        <v>7</v>
      </c>
      <c r="D255" s="24" t="s">
        <v>261</v>
      </c>
      <c r="E255" s="26">
        <v>271</v>
      </c>
      <c r="F255" s="26">
        <v>245</v>
      </c>
      <c r="G255" s="26" t="s">
        <v>3552</v>
      </c>
      <c r="H255" s="24" t="s">
        <v>284</v>
      </c>
      <c r="I255" s="24" t="s">
        <v>285</v>
      </c>
      <c r="J255" s="27" t="s">
        <v>1</v>
      </c>
      <c r="K255" s="28">
        <v>18.88</v>
      </c>
      <c r="L255" s="28">
        <v>0</v>
      </c>
    </row>
    <row r="256" spans="1:12" x14ac:dyDescent="0.25">
      <c r="A256" s="24" t="s">
        <v>3305</v>
      </c>
      <c r="B256" s="26">
        <v>2015</v>
      </c>
      <c r="C256" s="24">
        <v>7</v>
      </c>
      <c r="D256" s="24" t="s">
        <v>261</v>
      </c>
      <c r="E256" s="26">
        <v>271</v>
      </c>
      <c r="F256" s="26">
        <v>246</v>
      </c>
      <c r="G256" s="26" t="s">
        <v>3553</v>
      </c>
      <c r="H256" s="24" t="s">
        <v>61</v>
      </c>
      <c r="I256" s="24" t="s">
        <v>62</v>
      </c>
      <c r="J256" s="27" t="s">
        <v>1</v>
      </c>
      <c r="K256" s="28">
        <v>18.88</v>
      </c>
      <c r="L256" s="28">
        <v>0</v>
      </c>
    </row>
    <row r="257" spans="1:12" x14ac:dyDescent="0.25">
      <c r="A257" s="24" t="s">
        <v>3305</v>
      </c>
      <c r="B257" s="26">
        <v>2015</v>
      </c>
      <c r="C257" s="24">
        <v>7</v>
      </c>
      <c r="D257" s="24" t="s">
        <v>261</v>
      </c>
      <c r="E257" s="26">
        <v>271</v>
      </c>
      <c r="F257" s="26">
        <v>247</v>
      </c>
      <c r="G257" s="26" t="s">
        <v>3554</v>
      </c>
      <c r="H257" s="24" t="s">
        <v>276</v>
      </c>
      <c r="I257" s="24" t="s">
        <v>277</v>
      </c>
      <c r="J257" s="27" t="s">
        <v>1</v>
      </c>
      <c r="K257" s="28">
        <v>24.97</v>
      </c>
      <c r="L257" s="28">
        <v>0</v>
      </c>
    </row>
    <row r="258" spans="1:12" x14ac:dyDescent="0.25">
      <c r="A258" s="24" t="s">
        <v>3305</v>
      </c>
      <c r="B258" s="26">
        <v>2015</v>
      </c>
      <c r="C258" s="24">
        <v>7</v>
      </c>
      <c r="D258" s="24" t="s">
        <v>261</v>
      </c>
      <c r="E258" s="26">
        <v>271</v>
      </c>
      <c r="F258" s="26">
        <v>248</v>
      </c>
      <c r="G258" s="26" t="s">
        <v>3555</v>
      </c>
      <c r="H258" s="24" t="s">
        <v>132</v>
      </c>
      <c r="I258" s="24" t="s">
        <v>133</v>
      </c>
      <c r="J258" s="27" t="s">
        <v>1</v>
      </c>
      <c r="K258" s="28">
        <v>24.52</v>
      </c>
      <c r="L258" s="28">
        <v>0</v>
      </c>
    </row>
    <row r="259" spans="1:12" x14ac:dyDescent="0.25">
      <c r="A259" s="24" t="s">
        <v>3305</v>
      </c>
      <c r="B259" s="26">
        <v>2015</v>
      </c>
      <c r="C259" s="24">
        <v>7</v>
      </c>
      <c r="D259" s="24" t="s">
        <v>261</v>
      </c>
      <c r="E259" s="26">
        <v>271</v>
      </c>
      <c r="F259" s="26">
        <v>249</v>
      </c>
      <c r="G259" s="26" t="s">
        <v>3556</v>
      </c>
      <c r="H259" s="24" t="s">
        <v>286</v>
      </c>
      <c r="I259" s="24" t="s">
        <v>287</v>
      </c>
      <c r="J259" s="27" t="s">
        <v>1</v>
      </c>
      <c r="K259" s="28">
        <v>35.340000000000003</v>
      </c>
      <c r="L259" s="28">
        <v>0</v>
      </c>
    </row>
    <row r="260" spans="1:12" x14ac:dyDescent="0.25">
      <c r="A260" s="24" t="s">
        <v>3305</v>
      </c>
      <c r="B260" s="26">
        <v>2015</v>
      </c>
      <c r="C260" s="24">
        <v>7</v>
      </c>
      <c r="D260" s="24" t="s">
        <v>261</v>
      </c>
      <c r="E260" s="26">
        <v>271</v>
      </c>
      <c r="F260" s="26">
        <v>250</v>
      </c>
      <c r="G260" s="26" t="s">
        <v>3557</v>
      </c>
      <c r="H260" s="24" t="s">
        <v>112</v>
      </c>
      <c r="I260" s="24" t="s">
        <v>113</v>
      </c>
      <c r="J260" s="27" t="s">
        <v>1</v>
      </c>
      <c r="K260" s="28">
        <v>186.79</v>
      </c>
      <c r="L260" s="28">
        <v>0</v>
      </c>
    </row>
    <row r="261" spans="1:12" x14ac:dyDescent="0.25">
      <c r="A261" s="24" t="s">
        <v>3305</v>
      </c>
      <c r="B261" s="26">
        <v>2015</v>
      </c>
      <c r="C261" s="24">
        <v>7</v>
      </c>
      <c r="D261" s="24" t="s">
        <v>261</v>
      </c>
      <c r="E261" s="26">
        <v>271</v>
      </c>
      <c r="F261" s="26">
        <v>251</v>
      </c>
      <c r="G261" s="26" t="s">
        <v>3558</v>
      </c>
      <c r="H261" s="24" t="s">
        <v>69</v>
      </c>
      <c r="I261" s="24" t="s">
        <v>70</v>
      </c>
      <c r="J261" s="27" t="s">
        <v>1</v>
      </c>
      <c r="K261" s="28">
        <v>52.85</v>
      </c>
      <c r="L261" s="28">
        <v>0</v>
      </c>
    </row>
    <row r="262" spans="1:12" x14ac:dyDescent="0.25">
      <c r="A262" s="24" t="s">
        <v>3305</v>
      </c>
      <c r="B262" s="26">
        <v>2015</v>
      </c>
      <c r="C262" s="24">
        <v>7</v>
      </c>
      <c r="D262" s="24" t="s">
        <v>261</v>
      </c>
      <c r="E262" s="26">
        <v>271</v>
      </c>
      <c r="F262" s="26">
        <v>252</v>
      </c>
      <c r="G262" s="26" t="s">
        <v>3559</v>
      </c>
      <c r="H262" s="24" t="s">
        <v>272</v>
      </c>
      <c r="I262" s="24" t="s">
        <v>273</v>
      </c>
      <c r="J262" s="27" t="s">
        <v>1</v>
      </c>
      <c r="K262" s="28">
        <v>48.7</v>
      </c>
      <c r="L262" s="28">
        <v>0</v>
      </c>
    </row>
    <row r="263" spans="1:12" x14ac:dyDescent="0.25">
      <c r="A263" s="24" t="s">
        <v>3305</v>
      </c>
      <c r="B263" s="26">
        <v>2015</v>
      </c>
      <c r="C263" s="24">
        <v>7</v>
      </c>
      <c r="D263" s="24" t="s">
        <v>261</v>
      </c>
      <c r="E263" s="26">
        <v>271</v>
      </c>
      <c r="F263" s="26">
        <v>158</v>
      </c>
      <c r="G263" s="26" t="s">
        <v>3465</v>
      </c>
      <c r="H263" s="24" t="s">
        <v>222</v>
      </c>
      <c r="I263" s="24" t="s">
        <v>223</v>
      </c>
      <c r="J263" s="27" t="s">
        <v>1</v>
      </c>
      <c r="K263" s="28">
        <v>38.18</v>
      </c>
      <c r="L263" s="28">
        <v>0</v>
      </c>
    </row>
    <row r="264" spans="1:12" x14ac:dyDescent="0.25">
      <c r="A264" s="24" t="s">
        <v>3305</v>
      </c>
      <c r="B264" s="26">
        <v>2015</v>
      </c>
      <c r="C264" s="24">
        <v>7</v>
      </c>
      <c r="D264" s="24" t="s">
        <v>261</v>
      </c>
      <c r="E264" s="26">
        <v>271</v>
      </c>
      <c r="F264" s="26">
        <v>253</v>
      </c>
      <c r="G264" s="26" t="s">
        <v>3560</v>
      </c>
      <c r="H264" s="24" t="s">
        <v>94</v>
      </c>
      <c r="I264" s="24" t="s">
        <v>95</v>
      </c>
      <c r="J264" s="27" t="s">
        <v>1</v>
      </c>
      <c r="K264" s="28">
        <v>20.86</v>
      </c>
      <c r="L264" s="28">
        <v>0</v>
      </c>
    </row>
    <row r="265" spans="1:12" x14ac:dyDescent="0.25">
      <c r="A265" s="24" t="s">
        <v>3305</v>
      </c>
      <c r="B265" s="26">
        <v>2015</v>
      </c>
      <c r="C265" s="24">
        <v>7</v>
      </c>
      <c r="D265" s="24" t="s">
        <v>261</v>
      </c>
      <c r="E265" s="26">
        <v>271</v>
      </c>
      <c r="F265" s="26">
        <v>254</v>
      </c>
      <c r="G265" s="26" t="s">
        <v>3561</v>
      </c>
      <c r="H265" s="24" t="s">
        <v>288</v>
      </c>
      <c r="I265" s="24" t="s">
        <v>289</v>
      </c>
      <c r="J265" s="27" t="s">
        <v>1</v>
      </c>
      <c r="K265" s="28">
        <v>11.49</v>
      </c>
      <c r="L265" s="28">
        <v>0</v>
      </c>
    </row>
    <row r="266" spans="1:12" x14ac:dyDescent="0.25">
      <c r="A266" s="24" t="s">
        <v>3305</v>
      </c>
      <c r="B266" s="26">
        <v>2015</v>
      </c>
      <c r="C266" s="24">
        <v>7</v>
      </c>
      <c r="D266" s="24" t="s">
        <v>261</v>
      </c>
      <c r="E266" s="26">
        <v>271</v>
      </c>
      <c r="F266" s="26">
        <v>255</v>
      </c>
      <c r="G266" s="26" t="s">
        <v>3562</v>
      </c>
      <c r="H266" s="24" t="s">
        <v>132</v>
      </c>
      <c r="I266" s="24" t="s">
        <v>133</v>
      </c>
      <c r="J266" s="27" t="s">
        <v>1</v>
      </c>
      <c r="K266" s="28">
        <v>61.17</v>
      </c>
      <c r="L266" s="28">
        <v>0</v>
      </c>
    </row>
    <row r="267" spans="1:12" x14ac:dyDescent="0.25">
      <c r="A267" s="24" t="s">
        <v>3305</v>
      </c>
      <c r="B267" s="26">
        <v>2015</v>
      </c>
      <c r="C267" s="24">
        <v>7</v>
      </c>
      <c r="D267" s="24" t="s">
        <v>15122</v>
      </c>
      <c r="E267" s="26">
        <v>271</v>
      </c>
      <c r="F267" s="26">
        <v>256</v>
      </c>
      <c r="G267" s="26" t="s">
        <v>3563</v>
      </c>
      <c r="H267" s="24" t="s">
        <v>106</v>
      </c>
      <c r="I267" s="24" t="s">
        <v>107</v>
      </c>
      <c r="J267" s="27" t="s">
        <v>1</v>
      </c>
      <c r="K267" s="28">
        <v>2.7</v>
      </c>
      <c r="L267" s="28">
        <v>0</v>
      </c>
    </row>
    <row r="268" spans="1:12" x14ac:dyDescent="0.25">
      <c r="A268" s="24" t="s">
        <v>3305</v>
      </c>
      <c r="B268" s="26">
        <v>2015</v>
      </c>
      <c r="C268" s="24">
        <v>7</v>
      </c>
      <c r="D268" s="24" t="s">
        <v>15123</v>
      </c>
      <c r="E268" s="26">
        <v>271</v>
      </c>
      <c r="F268" s="26">
        <v>257</v>
      </c>
      <c r="G268" s="26" t="s">
        <v>3564</v>
      </c>
      <c r="H268" s="24" t="s">
        <v>291</v>
      </c>
      <c r="I268" s="24" t="s">
        <v>292</v>
      </c>
      <c r="J268" s="27" t="s">
        <v>1</v>
      </c>
      <c r="K268" s="28">
        <v>0.36</v>
      </c>
      <c r="L268" s="28">
        <v>0</v>
      </c>
    </row>
    <row r="269" spans="1:12" x14ac:dyDescent="0.25">
      <c r="A269" s="24" t="s">
        <v>3305</v>
      </c>
      <c r="B269" s="26">
        <v>2015</v>
      </c>
      <c r="C269" s="24">
        <v>7</v>
      </c>
      <c r="D269" s="24" t="s">
        <v>15124</v>
      </c>
      <c r="E269" s="26">
        <v>270</v>
      </c>
      <c r="F269" s="26">
        <v>211</v>
      </c>
      <c r="G269" s="26" t="s">
        <v>3518</v>
      </c>
      <c r="H269" s="24" t="s">
        <v>232</v>
      </c>
      <c r="I269" s="24" t="s">
        <v>233</v>
      </c>
      <c r="J269" s="27" t="s">
        <v>1</v>
      </c>
      <c r="K269" s="28">
        <v>28.86</v>
      </c>
      <c r="L269" s="28">
        <v>0</v>
      </c>
    </row>
    <row r="270" spans="1:12" x14ac:dyDescent="0.25">
      <c r="A270" s="24" t="s">
        <v>3305</v>
      </c>
      <c r="B270" s="26">
        <v>2015</v>
      </c>
      <c r="C270" s="24">
        <v>7</v>
      </c>
      <c r="D270" s="24" t="s">
        <v>15124</v>
      </c>
      <c r="E270" s="26">
        <v>270</v>
      </c>
      <c r="F270" s="26">
        <v>258</v>
      </c>
      <c r="G270" s="26" t="s">
        <v>3565</v>
      </c>
      <c r="H270" s="24" t="s">
        <v>206</v>
      </c>
      <c r="I270" s="24" t="s">
        <v>207</v>
      </c>
      <c r="J270" s="27" t="s">
        <v>1</v>
      </c>
      <c r="K270" s="28">
        <v>19.850000000000001</v>
      </c>
      <c r="L270" s="28">
        <v>0</v>
      </c>
    </row>
    <row r="271" spans="1:12" x14ac:dyDescent="0.25">
      <c r="A271" s="24" t="s">
        <v>3305</v>
      </c>
      <c r="B271" s="26">
        <v>2015</v>
      </c>
      <c r="C271" s="24">
        <v>7</v>
      </c>
      <c r="D271" s="24" t="s">
        <v>15124</v>
      </c>
      <c r="E271" s="26">
        <v>270</v>
      </c>
      <c r="F271" s="26">
        <v>259</v>
      </c>
      <c r="G271" s="26" t="s">
        <v>3566</v>
      </c>
      <c r="H271" s="24" t="s">
        <v>294</v>
      </c>
      <c r="I271" s="24" t="s">
        <v>295</v>
      </c>
      <c r="J271" s="27" t="s">
        <v>1</v>
      </c>
      <c r="K271" s="28">
        <v>19.850000000000001</v>
      </c>
      <c r="L271" s="28">
        <v>0</v>
      </c>
    </row>
    <row r="272" spans="1:12" x14ac:dyDescent="0.25">
      <c r="A272" s="24" t="s">
        <v>3305</v>
      </c>
      <c r="B272" s="26">
        <v>2015</v>
      </c>
      <c r="C272" s="24">
        <v>7</v>
      </c>
      <c r="D272" s="24" t="s">
        <v>15124</v>
      </c>
      <c r="E272" s="26">
        <v>270</v>
      </c>
      <c r="F272" s="26">
        <v>260</v>
      </c>
      <c r="G272" s="26" t="s">
        <v>3567</v>
      </c>
      <c r="H272" s="24" t="s">
        <v>67</v>
      </c>
      <c r="I272" s="24" t="s">
        <v>68</v>
      </c>
      <c r="J272" s="27" t="s">
        <v>1</v>
      </c>
      <c r="K272" s="28">
        <v>19.850000000000001</v>
      </c>
      <c r="L272" s="28">
        <v>0</v>
      </c>
    </row>
    <row r="273" spans="1:12" x14ac:dyDescent="0.25">
      <c r="A273" s="24" t="s">
        <v>3305</v>
      </c>
      <c r="B273" s="26">
        <v>2015</v>
      </c>
      <c r="C273" s="24">
        <v>7</v>
      </c>
      <c r="D273" s="24" t="s">
        <v>15124</v>
      </c>
      <c r="E273" s="26">
        <v>270</v>
      </c>
      <c r="F273" s="26">
        <v>261</v>
      </c>
      <c r="G273" s="26" t="s">
        <v>3568</v>
      </c>
      <c r="H273" s="24" t="s">
        <v>90</v>
      </c>
      <c r="I273" s="24" t="s">
        <v>91</v>
      </c>
      <c r="J273" s="27" t="s">
        <v>1</v>
      </c>
      <c r="K273" s="28">
        <v>19.850000000000001</v>
      </c>
      <c r="L273" s="28">
        <v>0</v>
      </c>
    </row>
    <row r="274" spans="1:12" x14ac:dyDescent="0.25">
      <c r="A274" s="24" t="s">
        <v>3305</v>
      </c>
      <c r="B274" s="26">
        <v>2015</v>
      </c>
      <c r="C274" s="24">
        <v>7</v>
      </c>
      <c r="D274" s="24" t="s">
        <v>15124</v>
      </c>
      <c r="E274" s="26">
        <v>270</v>
      </c>
      <c r="F274" s="26">
        <v>262</v>
      </c>
      <c r="G274" s="26" t="s">
        <v>3569</v>
      </c>
      <c r="H274" s="24" t="s">
        <v>83</v>
      </c>
      <c r="I274" s="24" t="s">
        <v>84</v>
      </c>
      <c r="J274" s="27" t="s">
        <v>1</v>
      </c>
      <c r="K274" s="28">
        <v>61.41</v>
      </c>
      <c r="L274" s="28">
        <v>0</v>
      </c>
    </row>
    <row r="275" spans="1:12" x14ac:dyDescent="0.25">
      <c r="A275" s="24" t="s">
        <v>3305</v>
      </c>
      <c r="B275" s="26">
        <v>2015</v>
      </c>
      <c r="C275" s="24">
        <v>7</v>
      </c>
      <c r="D275" s="24" t="s">
        <v>15124</v>
      </c>
      <c r="E275" s="26">
        <v>270</v>
      </c>
      <c r="F275" s="26">
        <v>263</v>
      </c>
      <c r="G275" s="26" t="s">
        <v>3570</v>
      </c>
      <c r="H275" s="24" t="s">
        <v>296</v>
      </c>
      <c r="I275" s="24" t="s">
        <v>297</v>
      </c>
      <c r="J275" s="27" t="s">
        <v>1</v>
      </c>
      <c r="K275" s="28">
        <v>19.850000000000001</v>
      </c>
      <c r="L275" s="28">
        <v>0</v>
      </c>
    </row>
    <row r="276" spans="1:12" x14ac:dyDescent="0.25">
      <c r="A276" s="24" t="s">
        <v>3305</v>
      </c>
      <c r="B276" s="26">
        <v>2015</v>
      </c>
      <c r="C276" s="24">
        <v>7</v>
      </c>
      <c r="D276" s="24" t="s">
        <v>15124</v>
      </c>
      <c r="E276" s="26">
        <v>270</v>
      </c>
      <c r="F276" s="26">
        <v>264</v>
      </c>
      <c r="G276" s="26" t="s">
        <v>3571</v>
      </c>
      <c r="H276" s="24" t="s">
        <v>67</v>
      </c>
      <c r="I276" s="24" t="s">
        <v>68</v>
      </c>
      <c r="J276" s="27" t="s">
        <v>1</v>
      </c>
      <c r="K276" s="28">
        <v>50.45</v>
      </c>
      <c r="L276" s="28">
        <v>0</v>
      </c>
    </row>
    <row r="277" spans="1:12" x14ac:dyDescent="0.25">
      <c r="A277" s="24" t="s">
        <v>3305</v>
      </c>
      <c r="B277" s="26">
        <v>2015</v>
      </c>
      <c r="C277" s="24">
        <v>7</v>
      </c>
      <c r="D277" s="24" t="s">
        <v>15124</v>
      </c>
      <c r="E277" s="26">
        <v>270</v>
      </c>
      <c r="F277" s="26">
        <v>265</v>
      </c>
      <c r="G277" s="26" t="s">
        <v>3572</v>
      </c>
      <c r="H277" s="24" t="s">
        <v>298</v>
      </c>
      <c r="I277" s="24" t="s">
        <v>299</v>
      </c>
      <c r="J277" s="27" t="s">
        <v>1</v>
      </c>
      <c r="K277" s="28">
        <v>19.850000000000001</v>
      </c>
      <c r="L277" s="28">
        <v>0</v>
      </c>
    </row>
    <row r="278" spans="1:12" x14ac:dyDescent="0.25">
      <c r="A278" s="24" t="s">
        <v>3305</v>
      </c>
      <c r="B278" s="26">
        <v>2015</v>
      </c>
      <c r="C278" s="24">
        <v>7</v>
      </c>
      <c r="D278" s="24" t="s">
        <v>15124</v>
      </c>
      <c r="E278" s="26">
        <v>270</v>
      </c>
      <c r="F278" s="26">
        <v>266</v>
      </c>
      <c r="G278" s="26" t="s">
        <v>3573</v>
      </c>
      <c r="H278" s="24" t="s">
        <v>83</v>
      </c>
      <c r="I278" s="24" t="s">
        <v>84</v>
      </c>
      <c r="J278" s="27" t="s">
        <v>1</v>
      </c>
      <c r="K278" s="28">
        <v>120.65</v>
      </c>
      <c r="L278" s="28">
        <v>0</v>
      </c>
    </row>
    <row r="279" spans="1:12" x14ac:dyDescent="0.25">
      <c r="A279" s="24" t="s">
        <v>3305</v>
      </c>
      <c r="B279" s="26">
        <v>2015</v>
      </c>
      <c r="C279" s="24">
        <v>7</v>
      </c>
      <c r="D279" s="24" t="s">
        <v>15124</v>
      </c>
      <c r="E279" s="26">
        <v>270</v>
      </c>
      <c r="F279" s="26">
        <v>267</v>
      </c>
      <c r="G279" s="26" t="s">
        <v>3574</v>
      </c>
      <c r="H279" s="24" t="s">
        <v>65</v>
      </c>
      <c r="I279" s="24" t="s">
        <v>66</v>
      </c>
      <c r="J279" s="27" t="s">
        <v>1</v>
      </c>
      <c r="K279" s="28">
        <v>21.65</v>
      </c>
      <c r="L279" s="28">
        <v>0</v>
      </c>
    </row>
    <row r="280" spans="1:12" x14ac:dyDescent="0.25">
      <c r="A280" s="24" t="s">
        <v>3305</v>
      </c>
      <c r="B280" s="26">
        <v>2015</v>
      </c>
      <c r="C280" s="24">
        <v>7</v>
      </c>
      <c r="D280" s="24" t="s">
        <v>15124</v>
      </c>
      <c r="E280" s="26">
        <v>270</v>
      </c>
      <c r="F280" s="26">
        <v>268</v>
      </c>
      <c r="G280" s="26" t="s">
        <v>3575</v>
      </c>
      <c r="H280" s="24" t="s">
        <v>71</v>
      </c>
      <c r="I280" s="24" t="s">
        <v>72</v>
      </c>
      <c r="J280" s="27" t="s">
        <v>1</v>
      </c>
      <c r="K280" s="28">
        <v>19.850000000000001</v>
      </c>
      <c r="L280" s="28">
        <v>0</v>
      </c>
    </row>
    <row r="281" spans="1:12" x14ac:dyDescent="0.25">
      <c r="A281" s="24" t="s">
        <v>3305</v>
      </c>
      <c r="B281" s="26">
        <v>2015</v>
      </c>
      <c r="C281" s="24">
        <v>7</v>
      </c>
      <c r="D281" s="24" t="s">
        <v>15124</v>
      </c>
      <c r="E281" s="26">
        <v>270</v>
      </c>
      <c r="F281" s="26">
        <v>269</v>
      </c>
      <c r="G281" s="26" t="s">
        <v>3576</v>
      </c>
      <c r="H281" s="24" t="s">
        <v>300</v>
      </c>
      <c r="I281" s="24" t="s">
        <v>301</v>
      </c>
      <c r="J281" s="27" t="s">
        <v>1</v>
      </c>
      <c r="K281" s="28">
        <v>37.909999999999997</v>
      </c>
      <c r="L281" s="28">
        <v>0</v>
      </c>
    </row>
    <row r="282" spans="1:12" x14ac:dyDescent="0.25">
      <c r="A282" s="24" t="s">
        <v>3305</v>
      </c>
      <c r="B282" s="26">
        <v>2015</v>
      </c>
      <c r="C282" s="24">
        <v>7</v>
      </c>
      <c r="D282" s="24" t="s">
        <v>15124</v>
      </c>
      <c r="E282" s="26">
        <v>270</v>
      </c>
      <c r="F282" s="26">
        <v>55</v>
      </c>
      <c r="G282" s="26" t="s">
        <v>3362</v>
      </c>
      <c r="H282" s="24" t="s">
        <v>120</v>
      </c>
      <c r="I282" s="24" t="s">
        <v>121</v>
      </c>
      <c r="J282" s="27" t="s">
        <v>1</v>
      </c>
      <c r="K282" s="28">
        <v>19.850000000000001</v>
      </c>
      <c r="L282" s="28">
        <v>0</v>
      </c>
    </row>
    <row r="283" spans="1:12" x14ac:dyDescent="0.25">
      <c r="A283" s="24" t="s">
        <v>3305</v>
      </c>
      <c r="B283" s="26">
        <v>2015</v>
      </c>
      <c r="C283" s="24">
        <v>7</v>
      </c>
      <c r="D283" s="24" t="s">
        <v>15124</v>
      </c>
      <c r="E283" s="26">
        <v>270</v>
      </c>
      <c r="F283" s="26">
        <v>270</v>
      </c>
      <c r="G283" s="26" t="s">
        <v>3577</v>
      </c>
      <c r="H283" s="24" t="s">
        <v>94</v>
      </c>
      <c r="I283" s="24" t="s">
        <v>95</v>
      </c>
      <c r="J283" s="27" t="s">
        <v>1</v>
      </c>
      <c r="K283" s="28">
        <v>47.17</v>
      </c>
      <c r="L283" s="28">
        <v>0</v>
      </c>
    </row>
    <row r="284" spans="1:12" x14ac:dyDescent="0.25">
      <c r="A284" s="24" t="s">
        <v>3305</v>
      </c>
      <c r="B284" s="26">
        <v>2015</v>
      </c>
      <c r="C284" s="24">
        <v>7</v>
      </c>
      <c r="D284" s="24" t="s">
        <v>15124</v>
      </c>
      <c r="E284" s="26">
        <v>270</v>
      </c>
      <c r="F284" s="26">
        <v>271</v>
      </c>
      <c r="G284" s="26" t="s">
        <v>3578</v>
      </c>
      <c r="H284" s="24" t="s">
        <v>67</v>
      </c>
      <c r="I284" s="24" t="s">
        <v>68</v>
      </c>
      <c r="J284" s="27" t="s">
        <v>1</v>
      </c>
      <c r="K284" s="28">
        <v>19.850000000000001</v>
      </c>
      <c r="L284" s="28">
        <v>0</v>
      </c>
    </row>
    <row r="285" spans="1:12" x14ac:dyDescent="0.25">
      <c r="A285" s="24" t="s">
        <v>3305</v>
      </c>
      <c r="B285" s="26">
        <v>2015</v>
      </c>
      <c r="C285" s="24">
        <v>7</v>
      </c>
      <c r="D285" s="24" t="s">
        <v>15124</v>
      </c>
      <c r="E285" s="26">
        <v>270</v>
      </c>
      <c r="F285" s="26">
        <v>272</v>
      </c>
      <c r="G285" s="26" t="s">
        <v>3579</v>
      </c>
      <c r="H285" s="24" t="s">
        <v>302</v>
      </c>
      <c r="I285" s="24" t="s">
        <v>303</v>
      </c>
      <c r="J285" s="27" t="s">
        <v>1</v>
      </c>
      <c r="K285" s="28">
        <v>31.29</v>
      </c>
      <c r="L285" s="28">
        <v>0</v>
      </c>
    </row>
    <row r="286" spans="1:12" x14ac:dyDescent="0.25">
      <c r="A286" s="24" t="s">
        <v>3305</v>
      </c>
      <c r="B286" s="26">
        <v>2015</v>
      </c>
      <c r="C286" s="24">
        <v>7</v>
      </c>
      <c r="D286" s="24" t="s">
        <v>15124</v>
      </c>
      <c r="E286" s="26">
        <v>270</v>
      </c>
      <c r="F286" s="26">
        <v>273</v>
      </c>
      <c r="G286" s="26" t="s">
        <v>3580</v>
      </c>
      <c r="H286" s="24" t="s">
        <v>304</v>
      </c>
      <c r="I286" s="24" t="s">
        <v>305</v>
      </c>
      <c r="J286" s="27" t="s">
        <v>1</v>
      </c>
      <c r="K286" s="28">
        <v>19.850000000000001</v>
      </c>
      <c r="L286" s="28">
        <v>0</v>
      </c>
    </row>
    <row r="287" spans="1:12" x14ac:dyDescent="0.25">
      <c r="A287" s="24" t="s">
        <v>3305</v>
      </c>
      <c r="B287" s="26">
        <v>2015</v>
      </c>
      <c r="C287" s="24">
        <v>7</v>
      </c>
      <c r="D287" s="24" t="s">
        <v>15124</v>
      </c>
      <c r="E287" s="26">
        <v>270</v>
      </c>
      <c r="F287" s="26">
        <v>274</v>
      </c>
      <c r="G287" s="26" t="s">
        <v>3581</v>
      </c>
      <c r="H287" s="24" t="s">
        <v>306</v>
      </c>
      <c r="I287" s="24" t="s">
        <v>307</v>
      </c>
      <c r="J287" s="27" t="s">
        <v>1</v>
      </c>
      <c r="K287" s="28">
        <v>217.85</v>
      </c>
      <c r="L287" s="28">
        <v>0</v>
      </c>
    </row>
    <row r="288" spans="1:12" x14ac:dyDescent="0.25">
      <c r="A288" s="24" t="s">
        <v>3305</v>
      </c>
      <c r="B288" s="26">
        <v>2015</v>
      </c>
      <c r="C288" s="24">
        <v>7</v>
      </c>
      <c r="D288" s="24" t="s">
        <v>15124</v>
      </c>
      <c r="E288" s="26">
        <v>270</v>
      </c>
      <c r="F288" s="26">
        <v>275</v>
      </c>
      <c r="G288" s="26" t="s">
        <v>3582</v>
      </c>
      <c r="H288" s="24" t="s">
        <v>308</v>
      </c>
      <c r="I288" s="24" t="s">
        <v>309</v>
      </c>
      <c r="J288" s="27" t="s">
        <v>1</v>
      </c>
      <c r="K288" s="28">
        <v>19.850000000000001</v>
      </c>
      <c r="L288" s="28">
        <v>0</v>
      </c>
    </row>
    <row r="289" spans="1:12" x14ac:dyDescent="0.25">
      <c r="A289" s="24" t="s">
        <v>3305</v>
      </c>
      <c r="B289" s="26">
        <v>2015</v>
      </c>
      <c r="C289" s="24">
        <v>7</v>
      </c>
      <c r="D289" s="24" t="s">
        <v>15124</v>
      </c>
      <c r="E289" s="26">
        <v>270</v>
      </c>
      <c r="F289" s="26">
        <v>276</v>
      </c>
      <c r="G289" s="26" t="s">
        <v>3583</v>
      </c>
      <c r="H289" s="24" t="s">
        <v>310</v>
      </c>
      <c r="I289" s="24" t="s">
        <v>311</v>
      </c>
      <c r="J289" s="27" t="s">
        <v>1</v>
      </c>
      <c r="K289" s="28">
        <v>13.97</v>
      </c>
      <c r="L289" s="28">
        <v>0</v>
      </c>
    </row>
    <row r="290" spans="1:12" x14ac:dyDescent="0.25">
      <c r="A290" s="24" t="s">
        <v>3305</v>
      </c>
      <c r="B290" s="26">
        <v>2015</v>
      </c>
      <c r="C290" s="24">
        <v>7</v>
      </c>
      <c r="D290" s="24" t="s">
        <v>15124</v>
      </c>
      <c r="E290" s="26">
        <v>270</v>
      </c>
      <c r="F290" s="26">
        <v>277</v>
      </c>
      <c r="G290" s="26" t="s">
        <v>3584</v>
      </c>
      <c r="H290" s="24" t="s">
        <v>94</v>
      </c>
      <c r="I290" s="24" t="s">
        <v>95</v>
      </c>
      <c r="J290" s="27" t="s">
        <v>1</v>
      </c>
      <c r="K290" s="28">
        <v>25.25</v>
      </c>
      <c r="L290" s="28">
        <v>0</v>
      </c>
    </row>
    <row r="291" spans="1:12" x14ac:dyDescent="0.25">
      <c r="A291" s="24" t="s">
        <v>3305</v>
      </c>
      <c r="B291" s="26">
        <v>2015</v>
      </c>
      <c r="C291" s="24">
        <v>7</v>
      </c>
      <c r="D291" s="24" t="s">
        <v>15124</v>
      </c>
      <c r="E291" s="26">
        <v>270</v>
      </c>
      <c r="F291" s="26">
        <v>278</v>
      </c>
      <c r="G291" s="26" t="s">
        <v>3585</v>
      </c>
      <c r="H291" s="24" t="s">
        <v>188</v>
      </c>
      <c r="I291" s="24" t="s">
        <v>189</v>
      </c>
      <c r="J291" s="27" t="s">
        <v>1</v>
      </c>
      <c r="K291" s="28">
        <v>49.05</v>
      </c>
      <c r="L291" s="28">
        <v>0</v>
      </c>
    </row>
    <row r="292" spans="1:12" x14ac:dyDescent="0.25">
      <c r="A292" s="24" t="s">
        <v>3305</v>
      </c>
      <c r="B292" s="26">
        <v>2015</v>
      </c>
      <c r="C292" s="24">
        <v>7</v>
      </c>
      <c r="D292" s="24" t="s">
        <v>15124</v>
      </c>
      <c r="E292" s="26">
        <v>271</v>
      </c>
      <c r="F292" s="26">
        <v>279</v>
      </c>
      <c r="G292" s="26" t="s">
        <v>3586</v>
      </c>
      <c r="H292" s="24" t="s">
        <v>112</v>
      </c>
      <c r="I292" s="24" t="s">
        <v>113</v>
      </c>
      <c r="J292" s="27" t="s">
        <v>1</v>
      </c>
      <c r="K292" s="28">
        <v>19.850000000000001</v>
      </c>
      <c r="L292" s="28">
        <v>0</v>
      </c>
    </row>
    <row r="293" spans="1:12" x14ac:dyDescent="0.25">
      <c r="A293" s="24" t="s">
        <v>3305</v>
      </c>
      <c r="B293" s="26">
        <v>2015</v>
      </c>
      <c r="C293" s="24">
        <v>7</v>
      </c>
      <c r="D293" s="24" t="s">
        <v>15124</v>
      </c>
      <c r="E293" s="26">
        <v>271</v>
      </c>
      <c r="F293" s="26">
        <v>280</v>
      </c>
      <c r="G293" s="26" t="s">
        <v>3587</v>
      </c>
      <c r="H293" s="24" t="s">
        <v>312</v>
      </c>
      <c r="I293" s="24" t="s">
        <v>313</v>
      </c>
      <c r="J293" s="27" t="s">
        <v>1</v>
      </c>
      <c r="K293" s="28">
        <v>19.850000000000001</v>
      </c>
      <c r="L293" s="28">
        <v>0</v>
      </c>
    </row>
    <row r="294" spans="1:12" x14ac:dyDescent="0.25">
      <c r="A294" s="24" t="s">
        <v>3305</v>
      </c>
      <c r="B294" s="26">
        <v>2015</v>
      </c>
      <c r="C294" s="24">
        <v>7</v>
      </c>
      <c r="D294" s="24" t="s">
        <v>15124</v>
      </c>
      <c r="E294" s="26">
        <v>271</v>
      </c>
      <c r="F294" s="26">
        <v>281</v>
      </c>
      <c r="G294" s="26" t="s">
        <v>3588</v>
      </c>
      <c r="H294" s="24" t="s">
        <v>61</v>
      </c>
      <c r="I294" s="24" t="s">
        <v>62</v>
      </c>
      <c r="J294" s="27" t="s">
        <v>1</v>
      </c>
      <c r="K294" s="28">
        <v>19.850000000000001</v>
      </c>
      <c r="L294" s="28">
        <v>0</v>
      </c>
    </row>
    <row r="295" spans="1:12" x14ac:dyDescent="0.25">
      <c r="A295" s="24" t="s">
        <v>3305</v>
      </c>
      <c r="B295" s="26">
        <v>2015</v>
      </c>
      <c r="C295" s="24">
        <v>7</v>
      </c>
      <c r="D295" s="24" t="s">
        <v>15124</v>
      </c>
      <c r="E295" s="26">
        <v>271</v>
      </c>
      <c r="F295" s="26">
        <v>282</v>
      </c>
      <c r="G295" s="26" t="s">
        <v>3589</v>
      </c>
      <c r="H295" s="24" t="s">
        <v>67</v>
      </c>
      <c r="I295" s="24" t="s">
        <v>68</v>
      </c>
      <c r="J295" s="27" t="s">
        <v>1</v>
      </c>
      <c r="K295" s="28">
        <v>28.85</v>
      </c>
      <c r="L295" s="28">
        <v>0</v>
      </c>
    </row>
    <row r="296" spans="1:12" x14ac:dyDescent="0.25">
      <c r="A296" s="24" t="s">
        <v>3305</v>
      </c>
      <c r="B296" s="26">
        <v>2015</v>
      </c>
      <c r="C296" s="24">
        <v>7</v>
      </c>
      <c r="D296" s="24" t="s">
        <v>15124</v>
      </c>
      <c r="E296" s="26">
        <v>271</v>
      </c>
      <c r="F296" s="26">
        <v>283</v>
      </c>
      <c r="G296" s="26" t="s">
        <v>3590</v>
      </c>
      <c r="H296" s="24" t="s">
        <v>314</v>
      </c>
      <c r="I296" s="24" t="s">
        <v>315</v>
      </c>
      <c r="J296" s="27" t="s">
        <v>1</v>
      </c>
      <c r="K296" s="28">
        <v>19.850000000000001</v>
      </c>
      <c r="L296" s="28">
        <v>0</v>
      </c>
    </row>
    <row r="297" spans="1:12" x14ac:dyDescent="0.25">
      <c r="A297" s="24" t="s">
        <v>3305</v>
      </c>
      <c r="B297" s="26">
        <v>2015</v>
      </c>
      <c r="C297" s="24">
        <v>7</v>
      </c>
      <c r="D297" s="24" t="s">
        <v>15124</v>
      </c>
      <c r="E297" s="26">
        <v>271</v>
      </c>
      <c r="F297" s="26">
        <v>284</v>
      </c>
      <c r="G297" s="26" t="s">
        <v>3591</v>
      </c>
      <c r="H297" s="24" t="s">
        <v>316</v>
      </c>
      <c r="I297" s="24" t="s">
        <v>317</v>
      </c>
      <c r="J297" s="27" t="s">
        <v>1</v>
      </c>
      <c r="K297" s="28">
        <v>26.45</v>
      </c>
      <c r="L297" s="28">
        <v>0</v>
      </c>
    </row>
    <row r="298" spans="1:12" x14ac:dyDescent="0.25">
      <c r="A298" s="24" t="s">
        <v>3305</v>
      </c>
      <c r="B298" s="26">
        <v>2015</v>
      </c>
      <c r="C298" s="24">
        <v>7</v>
      </c>
      <c r="D298" s="24" t="s">
        <v>15124</v>
      </c>
      <c r="E298" s="26">
        <v>271</v>
      </c>
      <c r="F298" s="26">
        <v>285</v>
      </c>
      <c r="G298" s="26" t="s">
        <v>3592</v>
      </c>
      <c r="H298" s="24" t="s">
        <v>318</v>
      </c>
      <c r="I298" s="24" t="s">
        <v>319</v>
      </c>
      <c r="J298" s="27" t="s">
        <v>1</v>
      </c>
      <c r="K298" s="28">
        <v>20.69</v>
      </c>
      <c r="L298" s="28">
        <v>0</v>
      </c>
    </row>
    <row r="299" spans="1:12" x14ac:dyDescent="0.25">
      <c r="A299" s="24" t="s">
        <v>3305</v>
      </c>
      <c r="B299" s="26">
        <v>2015</v>
      </c>
      <c r="C299" s="24">
        <v>7</v>
      </c>
      <c r="D299" s="24" t="s">
        <v>15124</v>
      </c>
      <c r="E299" s="26">
        <v>271</v>
      </c>
      <c r="F299" s="26">
        <v>286</v>
      </c>
      <c r="G299" s="26" t="s">
        <v>3593</v>
      </c>
      <c r="H299" s="24" t="s">
        <v>110</v>
      </c>
      <c r="I299" s="24" t="s">
        <v>111</v>
      </c>
      <c r="J299" s="27" t="s">
        <v>1</v>
      </c>
      <c r="K299" s="28">
        <v>19.850000000000001</v>
      </c>
      <c r="L299" s="28">
        <v>0</v>
      </c>
    </row>
    <row r="300" spans="1:12" x14ac:dyDescent="0.25">
      <c r="A300" s="24" t="s">
        <v>3305</v>
      </c>
      <c r="B300" s="26">
        <v>2015</v>
      </c>
      <c r="C300" s="24">
        <v>7</v>
      </c>
      <c r="D300" s="24" t="s">
        <v>15124</v>
      </c>
      <c r="E300" s="26">
        <v>271</v>
      </c>
      <c r="F300" s="26">
        <v>287</v>
      </c>
      <c r="G300" s="26" t="s">
        <v>3594</v>
      </c>
      <c r="H300" s="24" t="s">
        <v>90</v>
      </c>
      <c r="I300" s="24" t="s">
        <v>91</v>
      </c>
      <c r="J300" s="27" t="s">
        <v>1</v>
      </c>
      <c r="K300" s="28">
        <v>19.850000000000001</v>
      </c>
      <c r="L300" s="28">
        <v>0</v>
      </c>
    </row>
    <row r="301" spans="1:12" x14ac:dyDescent="0.25">
      <c r="A301" s="24" t="s">
        <v>3305</v>
      </c>
      <c r="B301" s="26">
        <v>2015</v>
      </c>
      <c r="C301" s="24">
        <v>7</v>
      </c>
      <c r="D301" s="24" t="s">
        <v>15124</v>
      </c>
      <c r="E301" s="26">
        <v>271</v>
      </c>
      <c r="F301" s="26">
        <v>288</v>
      </c>
      <c r="G301" s="26" t="s">
        <v>3595</v>
      </c>
      <c r="H301" s="24" t="s">
        <v>320</v>
      </c>
      <c r="I301" s="24" t="s">
        <v>321</v>
      </c>
      <c r="J301" s="27" t="s">
        <v>1</v>
      </c>
      <c r="K301" s="28">
        <v>53.45</v>
      </c>
      <c r="L301" s="28">
        <v>0</v>
      </c>
    </row>
    <row r="302" spans="1:12" x14ac:dyDescent="0.25">
      <c r="A302" s="24" t="s">
        <v>3305</v>
      </c>
      <c r="B302" s="26">
        <v>2015</v>
      </c>
      <c r="C302" s="24">
        <v>7</v>
      </c>
      <c r="D302" s="24" t="s">
        <v>15124</v>
      </c>
      <c r="E302" s="26">
        <v>271</v>
      </c>
      <c r="F302" s="26">
        <v>289</v>
      </c>
      <c r="G302" s="26" t="s">
        <v>3596</v>
      </c>
      <c r="H302" s="24" t="s">
        <v>114</v>
      </c>
      <c r="I302" s="24" t="s">
        <v>115</v>
      </c>
      <c r="J302" s="27" t="s">
        <v>1</v>
      </c>
      <c r="K302" s="28">
        <v>35.78</v>
      </c>
      <c r="L302" s="28">
        <v>0</v>
      </c>
    </row>
    <row r="303" spans="1:12" x14ac:dyDescent="0.25">
      <c r="A303" s="24" t="s">
        <v>3305</v>
      </c>
      <c r="B303" s="26">
        <v>2015</v>
      </c>
      <c r="C303" s="24">
        <v>7</v>
      </c>
      <c r="D303" s="24" t="s">
        <v>15124</v>
      </c>
      <c r="E303" s="26">
        <v>271</v>
      </c>
      <c r="F303" s="26">
        <v>290</v>
      </c>
      <c r="G303" s="26" t="s">
        <v>3597</v>
      </c>
      <c r="H303" s="24" t="s">
        <v>77</v>
      </c>
      <c r="I303" s="24" t="s">
        <v>78</v>
      </c>
      <c r="J303" s="27" t="s">
        <v>1</v>
      </c>
      <c r="K303" s="28">
        <v>27.95</v>
      </c>
      <c r="L303" s="28">
        <v>0</v>
      </c>
    </row>
    <row r="304" spans="1:12" x14ac:dyDescent="0.25">
      <c r="A304" s="24" t="s">
        <v>3305</v>
      </c>
      <c r="B304" s="26">
        <v>2015</v>
      </c>
      <c r="C304" s="24">
        <v>7</v>
      </c>
      <c r="D304" s="24" t="s">
        <v>15124</v>
      </c>
      <c r="E304" s="26">
        <v>271</v>
      </c>
      <c r="F304" s="26">
        <v>100</v>
      </c>
      <c r="G304" s="26" t="s">
        <v>3407</v>
      </c>
      <c r="H304" s="24" t="s">
        <v>77</v>
      </c>
      <c r="I304" s="24" t="s">
        <v>78</v>
      </c>
      <c r="J304" s="27" t="s">
        <v>1</v>
      </c>
      <c r="K304" s="28">
        <v>56.48</v>
      </c>
      <c r="L304" s="28">
        <v>0</v>
      </c>
    </row>
    <row r="305" spans="1:12" x14ac:dyDescent="0.25">
      <c r="A305" s="24" t="s">
        <v>3305</v>
      </c>
      <c r="B305" s="26">
        <v>2015</v>
      </c>
      <c r="C305" s="24">
        <v>7</v>
      </c>
      <c r="D305" s="24" t="s">
        <v>15124</v>
      </c>
      <c r="E305" s="26">
        <v>271</v>
      </c>
      <c r="F305" s="26">
        <v>291</v>
      </c>
      <c r="G305" s="26" t="s">
        <v>3598</v>
      </c>
      <c r="H305" s="24" t="s">
        <v>77</v>
      </c>
      <c r="I305" s="24" t="s">
        <v>78</v>
      </c>
      <c r="J305" s="27" t="s">
        <v>1</v>
      </c>
      <c r="K305" s="28">
        <v>19.850000000000001</v>
      </c>
      <c r="L305" s="28">
        <v>0</v>
      </c>
    </row>
    <row r="306" spans="1:12" x14ac:dyDescent="0.25">
      <c r="A306" s="24" t="s">
        <v>3305</v>
      </c>
      <c r="B306" s="26">
        <v>2015</v>
      </c>
      <c r="C306" s="24">
        <v>7</v>
      </c>
      <c r="D306" s="24" t="s">
        <v>15124</v>
      </c>
      <c r="E306" s="26">
        <v>271</v>
      </c>
      <c r="F306" s="26">
        <v>292</v>
      </c>
      <c r="G306" s="26" t="s">
        <v>3599</v>
      </c>
      <c r="H306" s="24" t="s">
        <v>322</v>
      </c>
      <c r="I306" s="24" t="s">
        <v>323</v>
      </c>
      <c r="J306" s="27" t="s">
        <v>1</v>
      </c>
      <c r="K306" s="28">
        <v>19.850000000000001</v>
      </c>
      <c r="L306" s="28">
        <v>0</v>
      </c>
    </row>
    <row r="307" spans="1:12" x14ac:dyDescent="0.25">
      <c r="A307" s="24" t="s">
        <v>3305</v>
      </c>
      <c r="B307" s="26">
        <v>2015</v>
      </c>
      <c r="C307" s="24">
        <v>7</v>
      </c>
      <c r="D307" s="24" t="s">
        <v>15124</v>
      </c>
      <c r="E307" s="26">
        <v>271</v>
      </c>
      <c r="F307" s="26">
        <v>293</v>
      </c>
      <c r="G307" s="26" t="s">
        <v>3600</v>
      </c>
      <c r="H307" s="24" t="s">
        <v>324</v>
      </c>
      <c r="I307" s="24" t="s">
        <v>325</v>
      </c>
      <c r="J307" s="27" t="s">
        <v>1</v>
      </c>
      <c r="K307" s="28">
        <v>19.850000000000001</v>
      </c>
      <c r="L307" s="28">
        <v>0</v>
      </c>
    </row>
    <row r="308" spans="1:12" x14ac:dyDescent="0.25">
      <c r="A308" s="24" t="s">
        <v>3305</v>
      </c>
      <c r="B308" s="26">
        <v>2015</v>
      </c>
      <c r="C308" s="24">
        <v>7</v>
      </c>
      <c r="D308" s="24" t="s">
        <v>15124</v>
      </c>
      <c r="E308" s="26">
        <v>271</v>
      </c>
      <c r="F308" s="26">
        <v>294</v>
      </c>
      <c r="G308" s="26" t="s">
        <v>3601</v>
      </c>
      <c r="H308" s="24" t="s">
        <v>326</v>
      </c>
      <c r="I308" s="24" t="s">
        <v>327</v>
      </c>
      <c r="J308" s="27" t="s">
        <v>1</v>
      </c>
      <c r="K308" s="28">
        <v>6.62</v>
      </c>
      <c r="L308" s="28">
        <v>0</v>
      </c>
    </row>
    <row r="309" spans="1:12" x14ac:dyDescent="0.25">
      <c r="A309" s="24" t="s">
        <v>3305</v>
      </c>
      <c r="B309" s="26">
        <v>2015</v>
      </c>
      <c r="C309" s="24">
        <v>7</v>
      </c>
      <c r="D309" s="24" t="s">
        <v>15124</v>
      </c>
      <c r="E309" s="26">
        <v>271</v>
      </c>
      <c r="F309" s="26">
        <v>295</v>
      </c>
      <c r="G309" s="26" t="s">
        <v>3602</v>
      </c>
      <c r="H309" s="24" t="s">
        <v>67</v>
      </c>
      <c r="I309" s="24" t="s">
        <v>68</v>
      </c>
      <c r="J309" s="27" t="s">
        <v>1</v>
      </c>
      <c r="K309" s="28">
        <v>25.25</v>
      </c>
      <c r="L309" s="28">
        <v>0</v>
      </c>
    </row>
    <row r="310" spans="1:12" x14ac:dyDescent="0.25">
      <c r="A310" s="24" t="s">
        <v>3305</v>
      </c>
      <c r="B310" s="26">
        <v>2015</v>
      </c>
      <c r="C310" s="24">
        <v>7</v>
      </c>
      <c r="D310" s="24" t="s">
        <v>15124</v>
      </c>
      <c r="E310" s="26">
        <v>271</v>
      </c>
      <c r="F310" s="26">
        <v>296</v>
      </c>
      <c r="G310" s="26" t="s">
        <v>3603</v>
      </c>
      <c r="H310" s="24" t="s">
        <v>328</v>
      </c>
      <c r="I310" s="24" t="s">
        <v>329</v>
      </c>
      <c r="J310" s="27" t="s">
        <v>1</v>
      </c>
      <c r="K310" s="28">
        <v>19.850000000000001</v>
      </c>
      <c r="L310" s="28">
        <v>0</v>
      </c>
    </row>
    <row r="311" spans="1:12" x14ac:dyDescent="0.25">
      <c r="A311" s="24" t="s">
        <v>3305</v>
      </c>
      <c r="B311" s="26">
        <v>2015</v>
      </c>
      <c r="C311" s="24">
        <v>7</v>
      </c>
      <c r="D311" s="24" t="s">
        <v>15124</v>
      </c>
      <c r="E311" s="26">
        <v>271</v>
      </c>
      <c r="F311" s="26">
        <v>297</v>
      </c>
      <c r="G311" s="26" t="s">
        <v>3604</v>
      </c>
      <c r="H311" s="24" t="s">
        <v>330</v>
      </c>
      <c r="I311" s="24" t="s">
        <v>331</v>
      </c>
      <c r="J311" s="27" t="s">
        <v>1</v>
      </c>
      <c r="K311" s="28">
        <v>19.850000000000001</v>
      </c>
      <c r="L311" s="28">
        <v>0</v>
      </c>
    </row>
    <row r="312" spans="1:12" x14ac:dyDescent="0.25">
      <c r="A312" s="24" t="s">
        <v>3305</v>
      </c>
      <c r="B312" s="26">
        <v>2015</v>
      </c>
      <c r="C312" s="24">
        <v>7</v>
      </c>
      <c r="D312" s="24" t="s">
        <v>15124</v>
      </c>
      <c r="E312" s="26">
        <v>271</v>
      </c>
      <c r="F312" s="26">
        <v>298</v>
      </c>
      <c r="G312" s="26" t="s">
        <v>3605</v>
      </c>
      <c r="H312" s="24" t="s">
        <v>112</v>
      </c>
      <c r="I312" s="24" t="s">
        <v>113</v>
      </c>
      <c r="J312" s="27" t="s">
        <v>1</v>
      </c>
      <c r="K312" s="28">
        <v>26.47</v>
      </c>
      <c r="L312" s="28">
        <v>0</v>
      </c>
    </row>
    <row r="313" spans="1:12" x14ac:dyDescent="0.25">
      <c r="A313" s="24" t="s">
        <v>3305</v>
      </c>
      <c r="B313" s="26">
        <v>2015</v>
      </c>
      <c r="C313" s="24">
        <v>7</v>
      </c>
      <c r="D313" s="24" t="s">
        <v>15124</v>
      </c>
      <c r="E313" s="26">
        <v>271</v>
      </c>
      <c r="F313" s="26">
        <v>299</v>
      </c>
      <c r="G313" s="26" t="s">
        <v>3606</v>
      </c>
      <c r="H313" s="24" t="s">
        <v>77</v>
      </c>
      <c r="I313" s="24" t="s">
        <v>78</v>
      </c>
      <c r="J313" s="27" t="s">
        <v>1</v>
      </c>
      <c r="K313" s="28">
        <v>31.85</v>
      </c>
      <c r="L313" s="28">
        <v>0</v>
      </c>
    </row>
    <row r="314" spans="1:12" x14ac:dyDescent="0.25">
      <c r="A314" s="24" t="s">
        <v>3305</v>
      </c>
      <c r="B314" s="26">
        <v>2015</v>
      </c>
      <c r="C314" s="24">
        <v>7</v>
      </c>
      <c r="D314" s="24" t="s">
        <v>15124</v>
      </c>
      <c r="E314" s="26">
        <v>271</v>
      </c>
      <c r="F314" s="26">
        <v>300</v>
      </c>
      <c r="G314" s="26" t="s">
        <v>3607</v>
      </c>
      <c r="H314" s="24" t="s">
        <v>67</v>
      </c>
      <c r="I314" s="24" t="s">
        <v>68</v>
      </c>
      <c r="J314" s="27" t="s">
        <v>1</v>
      </c>
      <c r="K314" s="28">
        <v>25.25</v>
      </c>
      <c r="L314" s="28">
        <v>0</v>
      </c>
    </row>
    <row r="315" spans="1:12" x14ac:dyDescent="0.25">
      <c r="A315" s="24" t="s">
        <v>3305</v>
      </c>
      <c r="B315" s="26">
        <v>2015</v>
      </c>
      <c r="C315" s="24">
        <v>7</v>
      </c>
      <c r="D315" s="24" t="s">
        <v>15124</v>
      </c>
      <c r="E315" s="26">
        <v>271</v>
      </c>
      <c r="F315" s="26">
        <v>301</v>
      </c>
      <c r="G315" s="26" t="s">
        <v>3608</v>
      </c>
      <c r="H315" s="24" t="s">
        <v>328</v>
      </c>
      <c r="I315" s="24" t="s">
        <v>329</v>
      </c>
      <c r="J315" s="27" t="s">
        <v>1</v>
      </c>
      <c r="K315" s="28">
        <v>19.850000000000001</v>
      </c>
      <c r="L315" s="28">
        <v>0</v>
      </c>
    </row>
    <row r="316" spans="1:12" x14ac:dyDescent="0.25">
      <c r="A316" s="24" t="s">
        <v>3305</v>
      </c>
      <c r="B316" s="26">
        <v>2015</v>
      </c>
      <c r="C316" s="24">
        <v>7</v>
      </c>
      <c r="D316" s="24" t="s">
        <v>15124</v>
      </c>
      <c r="E316" s="26">
        <v>271</v>
      </c>
      <c r="F316" s="26">
        <v>302</v>
      </c>
      <c r="G316" s="26" t="s">
        <v>3609</v>
      </c>
      <c r="H316" s="24" t="s">
        <v>112</v>
      </c>
      <c r="I316" s="24" t="s">
        <v>113</v>
      </c>
      <c r="J316" s="27" t="s">
        <v>1</v>
      </c>
      <c r="K316" s="28">
        <v>19.850000000000001</v>
      </c>
      <c r="L316" s="28">
        <v>0</v>
      </c>
    </row>
    <row r="317" spans="1:12" x14ac:dyDescent="0.25">
      <c r="A317" s="24" t="s">
        <v>3305</v>
      </c>
      <c r="B317" s="26">
        <v>2015</v>
      </c>
      <c r="C317" s="24">
        <v>7</v>
      </c>
      <c r="D317" s="24" t="s">
        <v>15124</v>
      </c>
      <c r="E317" s="26">
        <v>271</v>
      </c>
      <c r="F317" s="26">
        <v>303</v>
      </c>
      <c r="G317" s="26" t="s">
        <v>3610</v>
      </c>
      <c r="H317" s="24" t="s">
        <v>332</v>
      </c>
      <c r="I317" s="24" t="s">
        <v>333</v>
      </c>
      <c r="J317" s="27" t="s">
        <v>1</v>
      </c>
      <c r="K317" s="28">
        <v>2.92</v>
      </c>
      <c r="L317" s="28">
        <v>0</v>
      </c>
    </row>
    <row r="318" spans="1:12" x14ac:dyDescent="0.25">
      <c r="A318" s="24" t="s">
        <v>3305</v>
      </c>
      <c r="B318" s="26">
        <v>2015</v>
      </c>
      <c r="C318" s="24">
        <v>7</v>
      </c>
      <c r="D318" s="24" t="s">
        <v>15124</v>
      </c>
      <c r="E318" s="26">
        <v>271</v>
      </c>
      <c r="F318" s="26">
        <v>304</v>
      </c>
      <c r="G318" s="26" t="s">
        <v>3611</v>
      </c>
      <c r="H318" s="24" t="s">
        <v>67</v>
      </c>
      <c r="I318" s="24" t="s">
        <v>68</v>
      </c>
      <c r="J318" s="27" t="s">
        <v>1</v>
      </c>
      <c r="K318" s="28">
        <v>40.61</v>
      </c>
      <c r="L318" s="28">
        <v>0</v>
      </c>
    </row>
    <row r="319" spans="1:12" x14ac:dyDescent="0.25">
      <c r="A319" s="24" t="s">
        <v>3305</v>
      </c>
      <c r="B319" s="26">
        <v>2015</v>
      </c>
      <c r="C319" s="24">
        <v>7</v>
      </c>
      <c r="D319" s="24" t="s">
        <v>15124</v>
      </c>
      <c r="E319" s="26">
        <v>271</v>
      </c>
      <c r="F319" s="26">
        <v>197</v>
      </c>
      <c r="G319" s="26" t="s">
        <v>3504</v>
      </c>
      <c r="H319" s="24" t="s">
        <v>334</v>
      </c>
      <c r="I319" s="24" t="s">
        <v>335</v>
      </c>
      <c r="J319" s="27" t="s">
        <v>1</v>
      </c>
      <c r="K319" s="28">
        <v>21.05</v>
      </c>
      <c r="L319" s="28">
        <v>0</v>
      </c>
    </row>
    <row r="320" spans="1:12" x14ac:dyDescent="0.25">
      <c r="A320" s="24" t="s">
        <v>3305</v>
      </c>
      <c r="B320" s="26">
        <v>2015</v>
      </c>
      <c r="C320" s="24">
        <v>7</v>
      </c>
      <c r="D320" s="24" t="s">
        <v>15124</v>
      </c>
      <c r="E320" s="26">
        <v>271</v>
      </c>
      <c r="F320" s="26">
        <v>305</v>
      </c>
      <c r="G320" s="26" t="s">
        <v>3612</v>
      </c>
      <c r="H320" s="24" t="s">
        <v>67</v>
      </c>
      <c r="I320" s="24" t="s">
        <v>68</v>
      </c>
      <c r="J320" s="27" t="s">
        <v>1</v>
      </c>
      <c r="K320" s="28">
        <v>19.850000000000001</v>
      </c>
      <c r="L320" s="28">
        <v>0</v>
      </c>
    </row>
    <row r="321" spans="1:12" x14ac:dyDescent="0.25">
      <c r="A321" s="24" t="s">
        <v>3305</v>
      </c>
      <c r="B321" s="26">
        <v>2015</v>
      </c>
      <c r="C321" s="24">
        <v>7</v>
      </c>
      <c r="D321" s="24" t="s">
        <v>15124</v>
      </c>
      <c r="E321" s="26">
        <v>271</v>
      </c>
      <c r="F321" s="26">
        <v>306</v>
      </c>
      <c r="G321" s="26" t="s">
        <v>3613</v>
      </c>
      <c r="H321" s="24" t="s">
        <v>336</v>
      </c>
      <c r="I321" s="24" t="s">
        <v>337</v>
      </c>
      <c r="J321" s="27" t="s">
        <v>1</v>
      </c>
      <c r="K321" s="28">
        <v>44.37</v>
      </c>
      <c r="L321" s="28">
        <v>0</v>
      </c>
    </row>
    <row r="322" spans="1:12" x14ac:dyDescent="0.25">
      <c r="A322" s="24" t="s">
        <v>3305</v>
      </c>
      <c r="B322" s="26">
        <v>2015</v>
      </c>
      <c r="C322" s="24">
        <v>7</v>
      </c>
      <c r="D322" s="24" t="s">
        <v>15124</v>
      </c>
      <c r="E322" s="26">
        <v>271</v>
      </c>
      <c r="F322" s="26">
        <v>200</v>
      </c>
      <c r="G322" s="26" t="s">
        <v>3507</v>
      </c>
      <c r="H322" s="24" t="s">
        <v>274</v>
      </c>
      <c r="I322" s="24" t="s">
        <v>275</v>
      </c>
      <c r="J322" s="27" t="s">
        <v>1</v>
      </c>
      <c r="K322" s="28">
        <v>64.849999999999994</v>
      </c>
      <c r="L322" s="28">
        <v>0</v>
      </c>
    </row>
    <row r="323" spans="1:12" x14ac:dyDescent="0.25">
      <c r="A323" s="24" t="s">
        <v>3305</v>
      </c>
      <c r="B323" s="26">
        <v>2015</v>
      </c>
      <c r="C323" s="24">
        <v>7</v>
      </c>
      <c r="D323" s="24" t="s">
        <v>15124</v>
      </c>
      <c r="E323" s="26">
        <v>271</v>
      </c>
      <c r="F323" s="26">
        <v>307</v>
      </c>
      <c r="G323" s="26" t="s">
        <v>3614</v>
      </c>
      <c r="H323" s="24" t="s">
        <v>338</v>
      </c>
      <c r="I323" s="24" t="s">
        <v>339</v>
      </c>
      <c r="J323" s="27" t="s">
        <v>1</v>
      </c>
      <c r="K323" s="28">
        <v>26.27</v>
      </c>
      <c r="L323" s="28">
        <v>0</v>
      </c>
    </row>
    <row r="324" spans="1:12" x14ac:dyDescent="0.25">
      <c r="A324" s="24" t="s">
        <v>3305</v>
      </c>
      <c r="B324" s="26">
        <v>2015</v>
      </c>
      <c r="C324" s="24">
        <v>7</v>
      </c>
      <c r="D324" s="24" t="s">
        <v>15124</v>
      </c>
      <c r="E324" s="26">
        <v>271</v>
      </c>
      <c r="F324" s="26">
        <v>140</v>
      </c>
      <c r="G324" s="26" t="s">
        <v>3447</v>
      </c>
      <c r="H324" s="24" t="s">
        <v>206</v>
      </c>
      <c r="I324" s="24" t="s">
        <v>207</v>
      </c>
      <c r="J324" s="27" t="s">
        <v>1</v>
      </c>
      <c r="K324" s="28">
        <v>19.850000000000001</v>
      </c>
      <c r="L324" s="28">
        <v>0</v>
      </c>
    </row>
    <row r="325" spans="1:12" x14ac:dyDescent="0.25">
      <c r="A325" s="24" t="s">
        <v>3305</v>
      </c>
      <c r="B325" s="26">
        <v>2015</v>
      </c>
      <c r="C325" s="24">
        <v>7</v>
      </c>
      <c r="D325" s="24" t="s">
        <v>15124</v>
      </c>
      <c r="E325" s="26">
        <v>271</v>
      </c>
      <c r="F325" s="26">
        <v>308</v>
      </c>
      <c r="G325" s="26" t="s">
        <v>3615</v>
      </c>
      <c r="H325" s="24" t="s">
        <v>218</v>
      </c>
      <c r="I325" s="24" t="s">
        <v>219</v>
      </c>
      <c r="J325" s="27" t="s">
        <v>1</v>
      </c>
      <c r="K325" s="28">
        <v>109.85</v>
      </c>
      <c r="L325" s="28">
        <v>0</v>
      </c>
    </row>
    <row r="326" spans="1:12" x14ac:dyDescent="0.25">
      <c r="A326" s="24" t="s">
        <v>3305</v>
      </c>
      <c r="B326" s="26">
        <v>2015</v>
      </c>
      <c r="C326" s="24">
        <v>7</v>
      </c>
      <c r="D326" s="24" t="s">
        <v>15124</v>
      </c>
      <c r="E326" s="26">
        <v>271</v>
      </c>
      <c r="F326" s="26">
        <v>309</v>
      </c>
      <c r="G326" s="26" t="s">
        <v>3616</v>
      </c>
      <c r="H326" s="24" t="s">
        <v>226</v>
      </c>
      <c r="I326" s="24" t="s">
        <v>227</v>
      </c>
      <c r="J326" s="27" t="s">
        <v>1</v>
      </c>
      <c r="K326" s="28">
        <v>30.32</v>
      </c>
      <c r="L326" s="28">
        <v>0</v>
      </c>
    </row>
    <row r="327" spans="1:12" x14ac:dyDescent="0.25">
      <c r="A327" s="24" t="s">
        <v>3305</v>
      </c>
      <c r="B327" s="26">
        <v>2015</v>
      </c>
      <c r="C327" s="24">
        <v>7</v>
      </c>
      <c r="D327" s="24" t="s">
        <v>15124</v>
      </c>
      <c r="E327" s="26">
        <v>271</v>
      </c>
      <c r="F327" s="26">
        <v>310</v>
      </c>
      <c r="G327" s="26" t="s">
        <v>3617</v>
      </c>
      <c r="H327" s="24" t="s">
        <v>140</v>
      </c>
      <c r="I327" s="24" t="s">
        <v>141</v>
      </c>
      <c r="J327" s="27" t="s">
        <v>1</v>
      </c>
      <c r="K327" s="28">
        <v>19.850000000000001</v>
      </c>
      <c r="L327" s="28">
        <v>0</v>
      </c>
    </row>
    <row r="328" spans="1:12" x14ac:dyDescent="0.25">
      <c r="A328" s="24" t="s">
        <v>3305</v>
      </c>
      <c r="B328" s="26">
        <v>2015</v>
      </c>
      <c r="C328" s="24">
        <v>7</v>
      </c>
      <c r="D328" s="24" t="s">
        <v>15124</v>
      </c>
      <c r="E328" s="26">
        <v>271</v>
      </c>
      <c r="F328" s="26">
        <v>311</v>
      </c>
      <c r="G328" s="26" t="s">
        <v>3618</v>
      </c>
      <c r="H328" s="24" t="s">
        <v>196</v>
      </c>
      <c r="I328" s="24" t="s">
        <v>197</v>
      </c>
      <c r="J328" s="27" t="s">
        <v>1</v>
      </c>
      <c r="K328" s="28">
        <v>107.71</v>
      </c>
      <c r="L328" s="28">
        <v>0</v>
      </c>
    </row>
    <row r="329" spans="1:12" x14ac:dyDescent="0.25">
      <c r="A329" s="24" t="s">
        <v>3305</v>
      </c>
      <c r="B329" s="26">
        <v>2015</v>
      </c>
      <c r="C329" s="24">
        <v>7</v>
      </c>
      <c r="D329" s="24" t="s">
        <v>15124</v>
      </c>
      <c r="E329" s="26">
        <v>271</v>
      </c>
      <c r="F329" s="26">
        <v>312</v>
      </c>
      <c r="G329" s="26" t="s">
        <v>3619</v>
      </c>
      <c r="H329" s="24" t="s">
        <v>98</v>
      </c>
      <c r="I329" s="24" t="s">
        <v>99</v>
      </c>
      <c r="J329" s="27" t="s">
        <v>1</v>
      </c>
      <c r="K329" s="28">
        <v>19.850000000000001</v>
      </c>
      <c r="L329" s="28">
        <v>0</v>
      </c>
    </row>
    <row r="330" spans="1:12" x14ac:dyDescent="0.25">
      <c r="A330" s="24" t="s">
        <v>3305</v>
      </c>
      <c r="B330" s="26">
        <v>2015</v>
      </c>
      <c r="C330" s="24">
        <v>7</v>
      </c>
      <c r="D330" s="24" t="s">
        <v>15124</v>
      </c>
      <c r="E330" s="26">
        <v>271</v>
      </c>
      <c r="F330" s="26">
        <v>313</v>
      </c>
      <c r="G330" s="26" t="s">
        <v>3620</v>
      </c>
      <c r="H330" s="24" t="s">
        <v>132</v>
      </c>
      <c r="I330" s="24" t="s">
        <v>133</v>
      </c>
      <c r="J330" s="27" t="s">
        <v>1</v>
      </c>
      <c r="K330" s="28">
        <v>54.23</v>
      </c>
      <c r="L330" s="28">
        <v>0</v>
      </c>
    </row>
    <row r="331" spans="1:12" x14ac:dyDescent="0.25">
      <c r="A331" s="24" t="s">
        <v>3305</v>
      </c>
      <c r="B331" s="26">
        <v>2015</v>
      </c>
      <c r="C331" s="24">
        <v>7</v>
      </c>
      <c r="D331" s="24" t="s">
        <v>15124</v>
      </c>
      <c r="E331" s="26">
        <v>271</v>
      </c>
      <c r="F331" s="26">
        <v>314</v>
      </c>
      <c r="G331" s="26" t="s">
        <v>3621</v>
      </c>
      <c r="H331" s="24" t="s">
        <v>67</v>
      </c>
      <c r="I331" s="24" t="s">
        <v>68</v>
      </c>
      <c r="J331" s="27" t="s">
        <v>1</v>
      </c>
      <c r="K331" s="28">
        <v>116.15</v>
      </c>
      <c r="L331" s="28">
        <v>0</v>
      </c>
    </row>
    <row r="332" spans="1:12" x14ac:dyDescent="0.25">
      <c r="A332" s="24" t="s">
        <v>3305</v>
      </c>
      <c r="B332" s="26">
        <v>2015</v>
      </c>
      <c r="C332" s="24">
        <v>7</v>
      </c>
      <c r="D332" s="24" t="s">
        <v>15124</v>
      </c>
      <c r="E332" s="26">
        <v>271</v>
      </c>
      <c r="F332" s="26">
        <v>253</v>
      </c>
      <c r="G332" s="26" t="s">
        <v>3560</v>
      </c>
      <c r="H332" s="24" t="s">
        <v>59</v>
      </c>
      <c r="I332" s="24" t="s">
        <v>60</v>
      </c>
      <c r="J332" s="27" t="s">
        <v>1</v>
      </c>
      <c r="K332" s="28">
        <v>23.75</v>
      </c>
      <c r="L332" s="28">
        <v>0</v>
      </c>
    </row>
    <row r="333" spans="1:12" x14ac:dyDescent="0.25">
      <c r="A333" s="24" t="s">
        <v>3305</v>
      </c>
      <c r="B333" s="26">
        <v>2015</v>
      </c>
      <c r="C333" s="24">
        <v>7</v>
      </c>
      <c r="D333" s="24" t="s">
        <v>15124</v>
      </c>
      <c r="E333" s="26">
        <v>271</v>
      </c>
      <c r="F333" s="26">
        <v>315</v>
      </c>
      <c r="G333" s="26" t="s">
        <v>3622</v>
      </c>
      <c r="H333" s="24" t="s">
        <v>314</v>
      </c>
      <c r="I333" s="24" t="s">
        <v>315</v>
      </c>
      <c r="J333" s="27" t="s">
        <v>1</v>
      </c>
      <c r="K333" s="28">
        <v>19.850000000000001</v>
      </c>
      <c r="L333" s="28">
        <v>0</v>
      </c>
    </row>
    <row r="334" spans="1:12" x14ac:dyDescent="0.25">
      <c r="A334" s="24" t="s">
        <v>3305</v>
      </c>
      <c r="B334" s="26">
        <v>2015</v>
      </c>
      <c r="C334" s="24">
        <v>7</v>
      </c>
      <c r="D334" s="24" t="s">
        <v>15124</v>
      </c>
      <c r="E334" s="26">
        <v>271</v>
      </c>
      <c r="F334" s="26">
        <v>316</v>
      </c>
      <c r="G334" s="26" t="s">
        <v>3623</v>
      </c>
      <c r="H334" s="24" t="s">
        <v>340</v>
      </c>
      <c r="I334" s="24" t="s">
        <v>341</v>
      </c>
      <c r="J334" s="27" t="s">
        <v>1</v>
      </c>
      <c r="K334" s="28">
        <v>19.850000000000001</v>
      </c>
      <c r="L334" s="28">
        <v>0</v>
      </c>
    </row>
    <row r="335" spans="1:12" x14ac:dyDescent="0.25">
      <c r="A335" s="24" t="s">
        <v>3305</v>
      </c>
      <c r="B335" s="26">
        <v>2015</v>
      </c>
      <c r="C335" s="24">
        <v>7</v>
      </c>
      <c r="D335" s="24" t="s">
        <v>15124</v>
      </c>
      <c r="E335" s="26">
        <v>271</v>
      </c>
      <c r="F335" s="26">
        <v>317</v>
      </c>
      <c r="G335" s="26" t="s">
        <v>3624</v>
      </c>
      <c r="H335" s="24" t="s">
        <v>342</v>
      </c>
      <c r="I335" s="24" t="s">
        <v>343</v>
      </c>
      <c r="J335" s="27" t="s">
        <v>1</v>
      </c>
      <c r="K335" s="28">
        <v>8.8249999999999993</v>
      </c>
      <c r="L335" s="28">
        <v>0</v>
      </c>
    </row>
    <row r="336" spans="1:12" x14ac:dyDescent="0.25">
      <c r="A336" s="24" t="s">
        <v>3305</v>
      </c>
      <c r="B336" s="26">
        <v>2015</v>
      </c>
      <c r="C336" s="24">
        <v>7</v>
      </c>
      <c r="D336" s="24" t="s">
        <v>15124</v>
      </c>
      <c r="E336" s="26">
        <v>271</v>
      </c>
      <c r="F336" s="26">
        <v>318</v>
      </c>
      <c r="G336" s="26" t="s">
        <v>3625</v>
      </c>
      <c r="H336" s="24" t="s">
        <v>77</v>
      </c>
      <c r="I336" s="24" t="s">
        <v>78</v>
      </c>
      <c r="J336" s="27" t="s">
        <v>1</v>
      </c>
      <c r="K336" s="28">
        <v>132.08000000000001</v>
      </c>
      <c r="L336" s="28">
        <v>0</v>
      </c>
    </row>
    <row r="337" spans="1:12" x14ac:dyDescent="0.25">
      <c r="A337" s="24" t="s">
        <v>3305</v>
      </c>
      <c r="B337" s="26">
        <v>2015</v>
      </c>
      <c r="C337" s="24">
        <v>7</v>
      </c>
      <c r="D337" s="24" t="s">
        <v>15124</v>
      </c>
      <c r="E337" s="26">
        <v>271</v>
      </c>
      <c r="F337" s="26">
        <v>319</v>
      </c>
      <c r="G337" s="26" t="s">
        <v>3626</v>
      </c>
      <c r="H337" s="24" t="s">
        <v>59</v>
      </c>
      <c r="I337" s="24" t="s">
        <v>60</v>
      </c>
      <c r="J337" s="27" t="s">
        <v>1</v>
      </c>
      <c r="K337" s="28">
        <v>19.850000000000001</v>
      </c>
      <c r="L337" s="28">
        <v>0</v>
      </c>
    </row>
    <row r="338" spans="1:12" x14ac:dyDescent="0.25">
      <c r="A338" s="24" t="s">
        <v>3305</v>
      </c>
      <c r="B338" s="26">
        <v>2015</v>
      </c>
      <c r="C338" s="24">
        <v>7</v>
      </c>
      <c r="D338" s="24" t="s">
        <v>344</v>
      </c>
      <c r="E338" s="26">
        <v>271</v>
      </c>
      <c r="F338" s="26">
        <v>320</v>
      </c>
      <c r="G338" s="26" t="s">
        <v>3627</v>
      </c>
      <c r="H338" s="24" t="s">
        <v>94</v>
      </c>
      <c r="I338" s="24" t="s">
        <v>95</v>
      </c>
      <c r="J338" s="27" t="s">
        <v>1</v>
      </c>
      <c r="K338" s="28">
        <v>35.86</v>
      </c>
      <c r="L338" s="28">
        <v>0</v>
      </c>
    </row>
    <row r="339" spans="1:12" x14ac:dyDescent="0.25">
      <c r="A339" s="24" t="s">
        <v>3305</v>
      </c>
      <c r="B339" s="26">
        <v>2015</v>
      </c>
      <c r="C339" s="24">
        <v>7</v>
      </c>
      <c r="D339" s="24" t="s">
        <v>344</v>
      </c>
      <c r="E339" s="26">
        <v>271</v>
      </c>
      <c r="F339" s="26">
        <v>321</v>
      </c>
      <c r="G339" s="26" t="s">
        <v>3628</v>
      </c>
      <c r="H339" s="24" t="s">
        <v>345</v>
      </c>
      <c r="I339" s="24" t="s">
        <v>346</v>
      </c>
      <c r="J339" s="27" t="s">
        <v>1</v>
      </c>
      <c r="K339" s="28">
        <v>120.57</v>
      </c>
      <c r="L339" s="28">
        <v>0</v>
      </c>
    </row>
    <row r="340" spans="1:12" x14ac:dyDescent="0.25">
      <c r="A340" s="24" t="s">
        <v>3305</v>
      </c>
      <c r="B340" s="26">
        <v>2015</v>
      </c>
      <c r="C340" s="24">
        <v>7</v>
      </c>
      <c r="D340" s="24" t="s">
        <v>15125</v>
      </c>
      <c r="E340" s="26">
        <v>270</v>
      </c>
      <c r="F340" s="26">
        <v>322</v>
      </c>
      <c r="G340" s="26" t="s">
        <v>3629</v>
      </c>
      <c r="H340" s="24" t="s">
        <v>112</v>
      </c>
      <c r="I340" s="24" t="s">
        <v>113</v>
      </c>
      <c r="J340" s="27" t="s">
        <v>1</v>
      </c>
      <c r="K340" s="28">
        <v>8.8249999999999993</v>
      </c>
      <c r="L340" s="28">
        <v>0</v>
      </c>
    </row>
    <row r="341" spans="1:12" x14ac:dyDescent="0.25">
      <c r="A341" s="24" t="s">
        <v>3305</v>
      </c>
      <c r="B341" s="26">
        <v>2015</v>
      </c>
      <c r="C341" s="24">
        <v>7</v>
      </c>
      <c r="D341" s="24" t="s">
        <v>15125</v>
      </c>
      <c r="E341" s="26">
        <v>270</v>
      </c>
      <c r="F341" s="26">
        <v>323</v>
      </c>
      <c r="G341" s="26" t="s">
        <v>3630</v>
      </c>
      <c r="H341" s="24" t="s">
        <v>69</v>
      </c>
      <c r="I341" s="24" t="s">
        <v>70</v>
      </c>
      <c r="J341" s="27" t="s">
        <v>1</v>
      </c>
      <c r="K341" s="28">
        <v>38.86</v>
      </c>
      <c r="L341" s="28">
        <v>0</v>
      </c>
    </row>
    <row r="342" spans="1:12" x14ac:dyDescent="0.25">
      <c r="A342" s="24" t="s">
        <v>3305</v>
      </c>
      <c r="B342" s="26">
        <v>2015</v>
      </c>
      <c r="C342" s="24">
        <v>7</v>
      </c>
      <c r="D342" s="24" t="s">
        <v>15125</v>
      </c>
      <c r="E342" s="26">
        <v>271</v>
      </c>
      <c r="F342" s="26">
        <v>324</v>
      </c>
      <c r="G342" s="26" t="s">
        <v>3631</v>
      </c>
      <c r="H342" s="24" t="s">
        <v>90</v>
      </c>
      <c r="I342" s="24" t="s">
        <v>91</v>
      </c>
      <c r="J342" s="27" t="s">
        <v>1</v>
      </c>
      <c r="K342" s="28">
        <v>8.8249999999999993</v>
      </c>
      <c r="L342" s="28">
        <v>0</v>
      </c>
    </row>
    <row r="343" spans="1:12" x14ac:dyDescent="0.25">
      <c r="A343" s="24" t="s">
        <v>3305</v>
      </c>
      <c r="B343" s="26">
        <v>2015</v>
      </c>
      <c r="C343" s="24">
        <v>7</v>
      </c>
      <c r="D343" s="24" t="s">
        <v>15125</v>
      </c>
      <c r="E343" s="26">
        <v>271</v>
      </c>
      <c r="F343" s="26">
        <v>325</v>
      </c>
      <c r="G343" s="26" t="s">
        <v>3632</v>
      </c>
      <c r="H343" s="24" t="s">
        <v>194</v>
      </c>
      <c r="I343" s="24" t="s">
        <v>195</v>
      </c>
      <c r="J343" s="27" t="s">
        <v>1</v>
      </c>
      <c r="K343" s="28">
        <v>8.8249999999999993</v>
      </c>
      <c r="L343" s="28">
        <v>0</v>
      </c>
    </row>
    <row r="344" spans="1:12" x14ac:dyDescent="0.25">
      <c r="A344" s="24" t="s">
        <v>3305</v>
      </c>
      <c r="B344" s="26">
        <v>2015</v>
      </c>
      <c r="C344" s="24">
        <v>7</v>
      </c>
      <c r="D344" s="24" t="s">
        <v>15125</v>
      </c>
      <c r="E344" s="26">
        <v>271</v>
      </c>
      <c r="F344" s="26">
        <v>326</v>
      </c>
      <c r="G344" s="26" t="s">
        <v>3633</v>
      </c>
      <c r="H344" s="24" t="s">
        <v>69</v>
      </c>
      <c r="I344" s="24" t="s">
        <v>70</v>
      </c>
      <c r="J344" s="27" t="s">
        <v>1</v>
      </c>
      <c r="K344" s="28">
        <v>11.32</v>
      </c>
      <c r="L344" s="28">
        <v>0</v>
      </c>
    </row>
    <row r="345" spans="1:12" x14ac:dyDescent="0.25">
      <c r="A345" s="24" t="s">
        <v>3305</v>
      </c>
      <c r="B345" s="26">
        <v>2015</v>
      </c>
      <c r="C345" s="24">
        <v>7</v>
      </c>
      <c r="D345" s="24" t="s">
        <v>15126</v>
      </c>
      <c r="E345" s="26">
        <v>270</v>
      </c>
      <c r="F345" s="26">
        <v>327</v>
      </c>
      <c r="G345" s="26" t="s">
        <v>3634</v>
      </c>
      <c r="H345" s="24" t="s">
        <v>186</v>
      </c>
      <c r="I345" s="24" t="s">
        <v>187</v>
      </c>
      <c r="J345" s="27" t="s">
        <v>1</v>
      </c>
      <c r="K345" s="28">
        <v>24.18</v>
      </c>
      <c r="L345" s="28">
        <v>0</v>
      </c>
    </row>
    <row r="346" spans="1:12" x14ac:dyDescent="0.25">
      <c r="A346" s="24" t="s">
        <v>3305</v>
      </c>
      <c r="B346" s="26">
        <v>2015</v>
      </c>
      <c r="C346" s="24">
        <v>7</v>
      </c>
      <c r="D346" s="24" t="s">
        <v>15126</v>
      </c>
      <c r="E346" s="26">
        <v>270</v>
      </c>
      <c r="F346" s="26">
        <v>328</v>
      </c>
      <c r="G346" s="26" t="s">
        <v>3635</v>
      </c>
      <c r="H346" s="24" t="s">
        <v>347</v>
      </c>
      <c r="I346" s="24" t="s">
        <v>348</v>
      </c>
      <c r="J346" s="27" t="s">
        <v>1</v>
      </c>
      <c r="K346" s="28">
        <v>22.38</v>
      </c>
      <c r="L346" s="28">
        <v>0</v>
      </c>
    </row>
    <row r="347" spans="1:12" x14ac:dyDescent="0.25">
      <c r="A347" s="24" t="s">
        <v>3305</v>
      </c>
      <c r="B347" s="26">
        <v>2015</v>
      </c>
      <c r="C347" s="24">
        <v>7</v>
      </c>
      <c r="D347" s="24" t="s">
        <v>15127</v>
      </c>
      <c r="E347" s="26">
        <v>270</v>
      </c>
      <c r="F347" s="26">
        <v>329</v>
      </c>
      <c r="G347" s="26" t="s">
        <v>3636</v>
      </c>
      <c r="H347" s="24" t="s">
        <v>249</v>
      </c>
      <c r="I347" s="24" t="s">
        <v>250</v>
      </c>
      <c r="J347" s="27" t="s">
        <v>1</v>
      </c>
      <c r="K347" s="28">
        <v>35.380000000000003</v>
      </c>
      <c r="L347" s="28">
        <v>0</v>
      </c>
    </row>
    <row r="348" spans="1:12" x14ac:dyDescent="0.25">
      <c r="A348" s="24" t="s">
        <v>3305</v>
      </c>
      <c r="B348" s="26">
        <v>2015</v>
      </c>
      <c r="C348" s="24">
        <v>7</v>
      </c>
      <c r="D348" s="24" t="s">
        <v>15127</v>
      </c>
      <c r="E348" s="26">
        <v>271</v>
      </c>
      <c r="F348" s="26">
        <v>330</v>
      </c>
      <c r="G348" s="26" t="s">
        <v>3637</v>
      </c>
      <c r="H348" s="24" t="s">
        <v>112</v>
      </c>
      <c r="I348" s="24" t="s">
        <v>113</v>
      </c>
      <c r="J348" s="27" t="s">
        <v>1</v>
      </c>
      <c r="K348" s="28">
        <v>48.15</v>
      </c>
      <c r="L348" s="28">
        <v>0</v>
      </c>
    </row>
    <row r="349" spans="1:12" x14ac:dyDescent="0.25">
      <c r="A349" s="24" t="s">
        <v>3305</v>
      </c>
      <c r="B349" s="26">
        <v>2015</v>
      </c>
      <c r="C349" s="24">
        <v>7</v>
      </c>
      <c r="D349" s="24" t="s">
        <v>15127</v>
      </c>
      <c r="E349" s="26">
        <v>271</v>
      </c>
      <c r="F349" s="26">
        <v>331</v>
      </c>
      <c r="G349" s="26" t="s">
        <v>3638</v>
      </c>
      <c r="H349" s="24" t="s">
        <v>349</v>
      </c>
      <c r="I349" s="24" t="s">
        <v>350</v>
      </c>
      <c r="J349" s="27" t="s">
        <v>1</v>
      </c>
      <c r="K349" s="28">
        <v>38.22</v>
      </c>
      <c r="L349" s="28">
        <v>0</v>
      </c>
    </row>
    <row r="350" spans="1:12" x14ac:dyDescent="0.25">
      <c r="A350" s="24" t="s">
        <v>3305</v>
      </c>
      <c r="B350" s="26">
        <v>2015</v>
      </c>
      <c r="C350" s="24">
        <v>7</v>
      </c>
      <c r="D350" s="24" t="s">
        <v>15127</v>
      </c>
      <c r="E350" s="26">
        <v>271</v>
      </c>
      <c r="F350" s="26">
        <v>332</v>
      </c>
      <c r="G350" s="26" t="s">
        <v>3639</v>
      </c>
      <c r="H350" s="24" t="s">
        <v>218</v>
      </c>
      <c r="I350" s="24" t="s">
        <v>219</v>
      </c>
      <c r="J350" s="27" t="s">
        <v>1</v>
      </c>
      <c r="K350" s="28">
        <v>38.22</v>
      </c>
      <c r="L350" s="28">
        <v>0</v>
      </c>
    </row>
    <row r="351" spans="1:12" x14ac:dyDescent="0.25">
      <c r="A351" s="24" t="s">
        <v>3305</v>
      </c>
      <c r="B351" s="26">
        <v>2015</v>
      </c>
      <c r="C351" s="24">
        <v>7</v>
      </c>
      <c r="D351" s="24" t="s">
        <v>15127</v>
      </c>
      <c r="E351" s="26">
        <v>271</v>
      </c>
      <c r="F351" s="26">
        <v>333</v>
      </c>
      <c r="G351" s="26" t="s">
        <v>3640</v>
      </c>
      <c r="H351" s="24" t="s">
        <v>351</v>
      </c>
      <c r="I351" s="24" t="s">
        <v>352</v>
      </c>
      <c r="J351" s="27" t="s">
        <v>1</v>
      </c>
      <c r="K351" s="28">
        <v>38.22</v>
      </c>
      <c r="L351" s="28">
        <v>0</v>
      </c>
    </row>
    <row r="352" spans="1:12" x14ac:dyDescent="0.25">
      <c r="A352" s="24" t="s">
        <v>3305</v>
      </c>
      <c r="B352" s="26">
        <v>2015</v>
      </c>
      <c r="C352" s="24">
        <v>7</v>
      </c>
      <c r="D352" s="24" t="s">
        <v>15127</v>
      </c>
      <c r="E352" s="26">
        <v>271</v>
      </c>
      <c r="F352" s="26">
        <v>334</v>
      </c>
      <c r="G352" s="26" t="s">
        <v>3641</v>
      </c>
      <c r="H352" s="24" t="s">
        <v>353</v>
      </c>
      <c r="I352" s="24" t="s">
        <v>354</v>
      </c>
      <c r="J352" s="27" t="s">
        <v>1</v>
      </c>
      <c r="K352" s="28">
        <v>70.44</v>
      </c>
      <c r="L352" s="28">
        <v>0</v>
      </c>
    </row>
    <row r="353" spans="1:12" x14ac:dyDescent="0.25">
      <c r="A353" s="24" t="s">
        <v>3305</v>
      </c>
      <c r="B353" s="26">
        <v>2015</v>
      </c>
      <c r="C353" s="24">
        <v>7</v>
      </c>
      <c r="D353" s="24" t="s">
        <v>15128</v>
      </c>
      <c r="E353" s="26">
        <v>271</v>
      </c>
      <c r="F353" s="26">
        <v>335</v>
      </c>
      <c r="G353" s="26" t="s">
        <v>3642</v>
      </c>
      <c r="H353" s="24" t="s">
        <v>356</v>
      </c>
      <c r="I353" s="24" t="s">
        <v>357</v>
      </c>
      <c r="J353" s="27" t="s">
        <v>1</v>
      </c>
      <c r="K353" s="28">
        <v>8.8249999999999993</v>
      </c>
      <c r="L353" s="28">
        <v>0</v>
      </c>
    </row>
    <row r="354" spans="1:12" x14ac:dyDescent="0.25">
      <c r="A354" s="24" t="s">
        <v>3305</v>
      </c>
      <c r="B354" s="26">
        <v>2015</v>
      </c>
      <c r="C354" s="24">
        <v>9</v>
      </c>
      <c r="D354" s="24" t="s">
        <v>15129</v>
      </c>
      <c r="E354" s="26">
        <v>165</v>
      </c>
      <c r="F354" s="26">
        <v>336</v>
      </c>
      <c r="G354" s="26" t="s">
        <v>3643</v>
      </c>
      <c r="H354" s="24" t="s">
        <v>218</v>
      </c>
      <c r="I354" s="24" t="s">
        <v>219</v>
      </c>
      <c r="J354" s="27" t="s">
        <v>1</v>
      </c>
      <c r="K354" s="28">
        <v>26.25</v>
      </c>
      <c r="L354" s="28">
        <v>0</v>
      </c>
    </row>
    <row r="355" spans="1:12" x14ac:dyDescent="0.25">
      <c r="A355" s="24" t="s">
        <v>3305</v>
      </c>
      <c r="B355" s="26">
        <v>2015</v>
      </c>
      <c r="C355" s="24">
        <v>9</v>
      </c>
      <c r="D355" s="24" t="s">
        <v>15129</v>
      </c>
      <c r="E355" s="26">
        <v>165</v>
      </c>
      <c r="F355" s="26">
        <v>337</v>
      </c>
      <c r="G355" s="26" t="s">
        <v>3644</v>
      </c>
      <c r="H355" s="24" t="s">
        <v>349</v>
      </c>
      <c r="I355" s="24" t="s">
        <v>350</v>
      </c>
      <c r="J355" s="27" t="s">
        <v>1</v>
      </c>
      <c r="K355" s="28">
        <v>8.82</v>
      </c>
      <c r="L355" s="28">
        <v>0</v>
      </c>
    </row>
    <row r="356" spans="1:12" x14ac:dyDescent="0.25">
      <c r="A356" s="24" t="s">
        <v>3305</v>
      </c>
      <c r="B356" s="26">
        <v>2015</v>
      </c>
      <c r="C356" s="24">
        <v>9</v>
      </c>
      <c r="D356" s="24" t="s">
        <v>15129</v>
      </c>
      <c r="E356" s="26">
        <v>168</v>
      </c>
      <c r="F356" s="26">
        <v>338</v>
      </c>
      <c r="G356" s="26" t="s">
        <v>3645</v>
      </c>
      <c r="H356" s="24" t="s">
        <v>112</v>
      </c>
      <c r="I356" s="24" t="s">
        <v>113</v>
      </c>
      <c r="J356" s="27" t="s">
        <v>1</v>
      </c>
      <c r="K356" s="28">
        <v>52.19</v>
      </c>
      <c r="L356" s="28">
        <v>0</v>
      </c>
    </row>
    <row r="357" spans="1:12" x14ac:dyDescent="0.25">
      <c r="A357" s="24" t="s">
        <v>3305</v>
      </c>
      <c r="B357" s="26">
        <v>2015</v>
      </c>
      <c r="C357" s="24">
        <v>9</v>
      </c>
      <c r="D357" s="24" t="s">
        <v>15129</v>
      </c>
      <c r="E357" s="26">
        <v>168</v>
      </c>
      <c r="F357" s="26">
        <v>339</v>
      </c>
      <c r="G357" s="26" t="s">
        <v>3646</v>
      </c>
      <c r="H357" s="24" t="s">
        <v>358</v>
      </c>
      <c r="I357" s="24" t="s">
        <v>359</v>
      </c>
      <c r="J357" s="27" t="s">
        <v>1</v>
      </c>
      <c r="K357" s="28">
        <v>17.64</v>
      </c>
      <c r="L357" s="28">
        <v>0</v>
      </c>
    </row>
    <row r="358" spans="1:12" x14ac:dyDescent="0.25">
      <c r="A358" s="24" t="s">
        <v>3305</v>
      </c>
      <c r="B358" s="26">
        <v>2015</v>
      </c>
      <c r="C358" s="24">
        <v>9</v>
      </c>
      <c r="D358" s="24" t="s">
        <v>15129</v>
      </c>
      <c r="E358" s="26">
        <v>169</v>
      </c>
      <c r="F358" s="26">
        <v>340</v>
      </c>
      <c r="G358" s="26" t="s">
        <v>3647</v>
      </c>
      <c r="H358" s="24" t="s">
        <v>90</v>
      </c>
      <c r="I358" s="24" t="s">
        <v>91</v>
      </c>
      <c r="J358" s="27" t="s">
        <v>1</v>
      </c>
      <c r="K358" s="28">
        <v>6.61</v>
      </c>
      <c r="L358" s="28">
        <v>0</v>
      </c>
    </row>
    <row r="359" spans="1:12" x14ac:dyDescent="0.25">
      <c r="A359" s="24" t="s">
        <v>3305</v>
      </c>
      <c r="B359" s="26">
        <v>2015</v>
      </c>
      <c r="C359" s="24">
        <v>9</v>
      </c>
      <c r="D359" s="24" t="s">
        <v>15129</v>
      </c>
      <c r="E359" s="26">
        <v>199</v>
      </c>
      <c r="F359" s="26">
        <v>341</v>
      </c>
      <c r="G359" s="26" t="s">
        <v>3648</v>
      </c>
      <c r="H359" s="24" t="s">
        <v>360</v>
      </c>
      <c r="I359" s="24" t="s">
        <v>361</v>
      </c>
      <c r="J359" s="27" t="s">
        <v>1</v>
      </c>
      <c r="K359" s="28">
        <v>28.67</v>
      </c>
      <c r="L359" s="28">
        <v>13.23</v>
      </c>
    </row>
    <row r="360" spans="1:12" x14ac:dyDescent="0.25">
      <c r="A360" s="24" t="s">
        <v>3305</v>
      </c>
      <c r="B360" s="26">
        <v>2015</v>
      </c>
      <c r="C360" s="24">
        <v>9</v>
      </c>
      <c r="D360" s="24" t="s">
        <v>15129</v>
      </c>
      <c r="E360" s="26">
        <v>207</v>
      </c>
      <c r="F360" s="26">
        <v>342</v>
      </c>
      <c r="G360" s="26" t="s">
        <v>3649</v>
      </c>
      <c r="H360" s="24" t="s">
        <v>349</v>
      </c>
      <c r="I360" s="24" t="s">
        <v>350</v>
      </c>
      <c r="J360" s="27" t="s">
        <v>1</v>
      </c>
      <c r="K360" s="28">
        <v>8.82</v>
      </c>
      <c r="L360" s="28">
        <v>0</v>
      </c>
    </row>
    <row r="361" spans="1:12" x14ac:dyDescent="0.25">
      <c r="A361" s="24" t="s">
        <v>3305</v>
      </c>
      <c r="B361" s="26">
        <v>2015</v>
      </c>
      <c r="C361" s="24">
        <v>9</v>
      </c>
      <c r="D361" s="24" t="s">
        <v>15129</v>
      </c>
      <c r="E361" s="26">
        <v>207</v>
      </c>
      <c r="F361" s="26">
        <v>343</v>
      </c>
      <c r="G361" s="26" t="s">
        <v>3650</v>
      </c>
      <c r="H361" s="24" t="s">
        <v>232</v>
      </c>
      <c r="I361" s="24" t="s">
        <v>233</v>
      </c>
      <c r="J361" s="27" t="s">
        <v>1</v>
      </c>
      <c r="K361" s="28">
        <v>4.41</v>
      </c>
      <c r="L361" s="28">
        <v>0</v>
      </c>
    </row>
    <row r="362" spans="1:12" x14ac:dyDescent="0.25">
      <c r="A362" s="24" t="s">
        <v>3305</v>
      </c>
      <c r="B362" s="26">
        <v>2015</v>
      </c>
      <c r="C362" s="24">
        <v>9</v>
      </c>
      <c r="D362" s="24" t="s">
        <v>15129</v>
      </c>
      <c r="E362" s="26">
        <v>207</v>
      </c>
      <c r="F362" s="26">
        <v>344</v>
      </c>
      <c r="G362" s="26" t="s">
        <v>3651</v>
      </c>
      <c r="H362" s="24" t="s">
        <v>114</v>
      </c>
      <c r="I362" s="24" t="s">
        <v>115</v>
      </c>
      <c r="J362" s="27" t="s">
        <v>1</v>
      </c>
      <c r="K362" s="28">
        <v>38.22</v>
      </c>
      <c r="L362" s="28">
        <v>0</v>
      </c>
    </row>
    <row r="363" spans="1:12" x14ac:dyDescent="0.25">
      <c r="A363" s="24" t="s">
        <v>3305</v>
      </c>
      <c r="B363" s="26">
        <v>2015</v>
      </c>
      <c r="C363" s="24">
        <v>9</v>
      </c>
      <c r="D363" s="24" t="s">
        <v>15129</v>
      </c>
      <c r="E363" s="26">
        <v>207</v>
      </c>
      <c r="F363" s="26">
        <v>345</v>
      </c>
      <c r="G363" s="26" t="s">
        <v>3652</v>
      </c>
      <c r="H363" s="24" t="s">
        <v>112</v>
      </c>
      <c r="I363" s="24" t="s">
        <v>113</v>
      </c>
      <c r="J363" s="27" t="s">
        <v>1</v>
      </c>
      <c r="K363" s="28">
        <v>4.41</v>
      </c>
      <c r="L363" s="28">
        <v>0</v>
      </c>
    </row>
    <row r="364" spans="1:12" x14ac:dyDescent="0.25">
      <c r="A364" s="24" t="s">
        <v>3305</v>
      </c>
      <c r="B364" s="26">
        <v>2015</v>
      </c>
      <c r="C364" s="24">
        <v>9</v>
      </c>
      <c r="D364" s="24" t="s">
        <v>15129</v>
      </c>
      <c r="E364" s="26">
        <v>212</v>
      </c>
      <c r="F364" s="26">
        <v>346</v>
      </c>
      <c r="G364" s="26" t="s">
        <v>3653</v>
      </c>
      <c r="H364" s="24" t="s">
        <v>362</v>
      </c>
      <c r="I364" s="24" t="s">
        <v>363</v>
      </c>
      <c r="J364" s="27" t="s">
        <v>1</v>
      </c>
      <c r="K364" s="28">
        <v>8.8249999999999993</v>
      </c>
      <c r="L364" s="28">
        <v>0</v>
      </c>
    </row>
    <row r="365" spans="1:12" x14ac:dyDescent="0.25">
      <c r="A365" s="24" t="s">
        <v>3305</v>
      </c>
      <c r="B365" s="26">
        <v>2015</v>
      </c>
      <c r="C365" s="24">
        <v>9</v>
      </c>
      <c r="D365" s="24" t="s">
        <v>15129</v>
      </c>
      <c r="E365" s="26">
        <v>214</v>
      </c>
      <c r="F365" s="26">
        <v>347</v>
      </c>
      <c r="G365" s="26" t="s">
        <v>3654</v>
      </c>
      <c r="H365" s="24" t="s">
        <v>218</v>
      </c>
      <c r="I365" s="24" t="s">
        <v>219</v>
      </c>
      <c r="J365" s="27" t="s">
        <v>1</v>
      </c>
      <c r="K365" s="28">
        <v>13.97</v>
      </c>
      <c r="L365" s="28">
        <v>0</v>
      </c>
    </row>
    <row r="366" spans="1:12" x14ac:dyDescent="0.25">
      <c r="A366" s="24" t="s">
        <v>3305</v>
      </c>
      <c r="B366" s="26">
        <v>2015</v>
      </c>
      <c r="C366" s="24">
        <v>9</v>
      </c>
      <c r="D366" s="24" t="s">
        <v>15129</v>
      </c>
      <c r="E366" s="26">
        <v>214</v>
      </c>
      <c r="F366" s="26">
        <v>348</v>
      </c>
      <c r="G366" s="26" t="s">
        <v>3655</v>
      </c>
      <c r="H366" s="24" t="s">
        <v>218</v>
      </c>
      <c r="I366" s="24" t="s">
        <v>219</v>
      </c>
      <c r="J366" s="27" t="s">
        <v>1</v>
      </c>
      <c r="K366" s="28">
        <v>13.97</v>
      </c>
      <c r="L366" s="28">
        <v>0</v>
      </c>
    </row>
    <row r="367" spans="1:12" x14ac:dyDescent="0.25">
      <c r="A367" s="24" t="s">
        <v>3305</v>
      </c>
      <c r="B367" s="26">
        <v>2015</v>
      </c>
      <c r="C367" s="24">
        <v>9</v>
      </c>
      <c r="D367" s="24" t="s">
        <v>15129</v>
      </c>
      <c r="E367" s="26">
        <v>216</v>
      </c>
      <c r="F367" s="26">
        <v>349</v>
      </c>
      <c r="G367" s="26" t="s">
        <v>3656</v>
      </c>
      <c r="H367" s="24" t="s">
        <v>364</v>
      </c>
      <c r="I367" s="24" t="s">
        <v>365</v>
      </c>
      <c r="J367" s="27" t="s">
        <v>1</v>
      </c>
      <c r="K367" s="28">
        <v>13.97</v>
      </c>
      <c r="L367" s="28">
        <v>0</v>
      </c>
    </row>
    <row r="368" spans="1:12" x14ac:dyDescent="0.25">
      <c r="A368" s="24" t="s">
        <v>3305</v>
      </c>
      <c r="B368" s="26">
        <v>2015</v>
      </c>
      <c r="C368" s="24">
        <v>9</v>
      </c>
      <c r="D368" s="24" t="s">
        <v>15129</v>
      </c>
      <c r="E368" s="26">
        <v>216</v>
      </c>
      <c r="F368" s="26">
        <v>350</v>
      </c>
      <c r="G368" s="26" t="s">
        <v>3657</v>
      </c>
      <c r="H368" s="24" t="s">
        <v>366</v>
      </c>
      <c r="I368" s="24" t="s">
        <v>367</v>
      </c>
      <c r="J368" s="27" t="s">
        <v>1</v>
      </c>
      <c r="K368" s="28">
        <v>13.97</v>
      </c>
      <c r="L368" s="28">
        <v>0</v>
      </c>
    </row>
    <row r="369" spans="1:12" x14ac:dyDescent="0.25">
      <c r="A369" s="24" t="s">
        <v>3305</v>
      </c>
      <c r="B369" s="26">
        <v>2015</v>
      </c>
      <c r="C369" s="24">
        <v>9</v>
      </c>
      <c r="D369" s="24" t="s">
        <v>15129</v>
      </c>
      <c r="E369" s="26">
        <v>216</v>
      </c>
      <c r="F369" s="26">
        <v>351</v>
      </c>
      <c r="G369" s="26" t="s">
        <v>3658</v>
      </c>
      <c r="H369" s="24" t="s">
        <v>368</v>
      </c>
      <c r="I369" s="24" t="s">
        <v>369</v>
      </c>
      <c r="J369" s="27" t="s">
        <v>1</v>
      </c>
      <c r="K369" s="28">
        <v>19.850000000000001</v>
      </c>
      <c r="L369" s="28">
        <v>0</v>
      </c>
    </row>
    <row r="370" spans="1:12" x14ac:dyDescent="0.25">
      <c r="A370" s="24" t="s">
        <v>3305</v>
      </c>
      <c r="B370" s="26">
        <v>2015</v>
      </c>
      <c r="C370" s="24">
        <v>9</v>
      </c>
      <c r="D370" s="24" t="s">
        <v>15129</v>
      </c>
      <c r="E370" s="26">
        <v>217</v>
      </c>
      <c r="F370" s="26">
        <v>352</v>
      </c>
      <c r="G370" s="26" t="s">
        <v>3659</v>
      </c>
      <c r="H370" s="24" t="s">
        <v>286</v>
      </c>
      <c r="I370" s="24" t="s">
        <v>287</v>
      </c>
      <c r="J370" s="27" t="s">
        <v>1</v>
      </c>
      <c r="K370" s="28">
        <v>13.97</v>
      </c>
      <c r="L370" s="28">
        <v>0</v>
      </c>
    </row>
    <row r="371" spans="1:12" x14ac:dyDescent="0.25">
      <c r="A371" s="24" t="s">
        <v>3305</v>
      </c>
      <c r="B371" s="26">
        <v>2015</v>
      </c>
      <c r="C371" s="24">
        <v>9</v>
      </c>
      <c r="D371" s="24" t="s">
        <v>15129</v>
      </c>
      <c r="E371" s="26">
        <v>217</v>
      </c>
      <c r="F371" s="26">
        <v>353</v>
      </c>
      <c r="G371" s="26" t="s">
        <v>3660</v>
      </c>
      <c r="H371" s="24" t="s">
        <v>114</v>
      </c>
      <c r="I371" s="24" t="s">
        <v>115</v>
      </c>
      <c r="J371" s="27" t="s">
        <v>1</v>
      </c>
      <c r="K371" s="28">
        <v>19.850000000000001</v>
      </c>
      <c r="L371" s="28">
        <v>0</v>
      </c>
    </row>
    <row r="372" spans="1:12" x14ac:dyDescent="0.25">
      <c r="A372" s="24" t="s">
        <v>3305</v>
      </c>
      <c r="B372" s="26">
        <v>2015</v>
      </c>
      <c r="C372" s="24">
        <v>9</v>
      </c>
      <c r="D372" s="24" t="s">
        <v>15129</v>
      </c>
      <c r="E372" s="26">
        <v>217</v>
      </c>
      <c r="F372" s="26">
        <v>354</v>
      </c>
      <c r="G372" s="26" t="s">
        <v>3661</v>
      </c>
      <c r="H372" s="24" t="s">
        <v>349</v>
      </c>
      <c r="I372" s="24" t="s">
        <v>350</v>
      </c>
      <c r="J372" s="27" t="s">
        <v>1</v>
      </c>
      <c r="K372" s="28">
        <v>19.850000000000001</v>
      </c>
      <c r="L372" s="28">
        <v>0</v>
      </c>
    </row>
    <row r="373" spans="1:12" x14ac:dyDescent="0.25">
      <c r="A373" s="24" t="s">
        <v>3305</v>
      </c>
      <c r="B373" s="26">
        <v>2015</v>
      </c>
      <c r="C373" s="24">
        <v>9</v>
      </c>
      <c r="D373" s="24" t="s">
        <v>15129</v>
      </c>
      <c r="E373" s="26">
        <v>217</v>
      </c>
      <c r="F373" s="26">
        <v>355</v>
      </c>
      <c r="G373" s="26" t="s">
        <v>3662</v>
      </c>
      <c r="H373" s="24" t="s">
        <v>370</v>
      </c>
      <c r="I373" s="24" t="s">
        <v>371</v>
      </c>
      <c r="J373" s="27" t="s">
        <v>1</v>
      </c>
      <c r="K373" s="28">
        <v>13.97</v>
      </c>
      <c r="L373" s="28">
        <v>0</v>
      </c>
    </row>
    <row r="374" spans="1:12" x14ac:dyDescent="0.25">
      <c r="A374" s="24" t="s">
        <v>3305</v>
      </c>
      <c r="B374" s="26">
        <v>2015</v>
      </c>
      <c r="C374" s="24">
        <v>9</v>
      </c>
      <c r="D374" s="24" t="s">
        <v>15129</v>
      </c>
      <c r="E374" s="26">
        <v>219</v>
      </c>
      <c r="F374" s="26">
        <v>356</v>
      </c>
      <c r="G374" s="26" t="s">
        <v>3663</v>
      </c>
      <c r="H374" s="24" t="s">
        <v>90</v>
      </c>
      <c r="I374" s="24" t="s">
        <v>91</v>
      </c>
      <c r="J374" s="27" t="s">
        <v>1</v>
      </c>
      <c r="K374" s="28">
        <v>70.27</v>
      </c>
      <c r="L374" s="28">
        <v>50.717599999999997</v>
      </c>
    </row>
    <row r="375" spans="1:12" x14ac:dyDescent="0.25">
      <c r="A375" s="24" t="s">
        <v>3305</v>
      </c>
      <c r="B375" s="26">
        <v>2015</v>
      </c>
      <c r="C375" s="24">
        <v>9</v>
      </c>
      <c r="D375" s="24" t="s">
        <v>15129</v>
      </c>
      <c r="E375" s="26">
        <v>219</v>
      </c>
      <c r="F375" s="26">
        <v>357</v>
      </c>
      <c r="G375" s="26" t="s">
        <v>3664</v>
      </c>
      <c r="H375" s="24" t="s">
        <v>90</v>
      </c>
      <c r="I375" s="24" t="s">
        <v>91</v>
      </c>
      <c r="J375" s="27" t="s">
        <v>1</v>
      </c>
      <c r="K375" s="28">
        <v>38.82</v>
      </c>
      <c r="L375" s="28">
        <v>25.48</v>
      </c>
    </row>
    <row r="376" spans="1:12" x14ac:dyDescent="0.25">
      <c r="A376" s="24" t="s">
        <v>3305</v>
      </c>
      <c r="B376" s="26">
        <v>2015</v>
      </c>
      <c r="C376" s="24">
        <v>9</v>
      </c>
      <c r="D376" s="24" t="s">
        <v>15129</v>
      </c>
      <c r="E376" s="26">
        <v>228</v>
      </c>
      <c r="F376" s="26">
        <v>358</v>
      </c>
      <c r="G376" s="26" t="s">
        <v>3665</v>
      </c>
      <c r="H376" s="24" t="s">
        <v>372</v>
      </c>
      <c r="I376" s="24" t="s">
        <v>373</v>
      </c>
      <c r="J376" s="27" t="s">
        <v>1</v>
      </c>
      <c r="K376" s="28">
        <v>4.415</v>
      </c>
      <c r="L376" s="28">
        <v>4.41</v>
      </c>
    </row>
    <row r="377" spans="1:12" x14ac:dyDescent="0.25">
      <c r="A377" s="24" t="s">
        <v>3305</v>
      </c>
      <c r="B377" s="26">
        <v>2015</v>
      </c>
      <c r="C377" s="24">
        <v>9</v>
      </c>
      <c r="D377" s="24" t="s">
        <v>15129</v>
      </c>
      <c r="E377" s="26">
        <v>229</v>
      </c>
      <c r="F377" s="26">
        <v>359</v>
      </c>
      <c r="G377" s="26" t="s">
        <v>3666</v>
      </c>
      <c r="H377" s="24" t="s">
        <v>218</v>
      </c>
      <c r="I377" s="24" t="s">
        <v>219</v>
      </c>
      <c r="J377" s="27" t="s">
        <v>1</v>
      </c>
      <c r="K377" s="28">
        <v>19.844999999999999</v>
      </c>
      <c r="L377" s="28">
        <v>0</v>
      </c>
    </row>
    <row r="378" spans="1:12" x14ac:dyDescent="0.25">
      <c r="A378" s="24" t="s">
        <v>3305</v>
      </c>
      <c r="B378" s="26">
        <v>2015</v>
      </c>
      <c r="C378" s="24">
        <v>9</v>
      </c>
      <c r="D378" s="24" t="s">
        <v>15129</v>
      </c>
      <c r="E378" s="26">
        <v>229</v>
      </c>
      <c r="F378" s="26">
        <v>360</v>
      </c>
      <c r="G378" s="26" t="s">
        <v>3667</v>
      </c>
      <c r="H378" s="24" t="s">
        <v>374</v>
      </c>
      <c r="I378" s="24" t="s">
        <v>375</v>
      </c>
      <c r="J378" s="27" t="s">
        <v>1</v>
      </c>
      <c r="K378" s="28">
        <v>4.415</v>
      </c>
      <c r="L378" s="28">
        <v>0</v>
      </c>
    </row>
    <row r="379" spans="1:12" x14ac:dyDescent="0.25">
      <c r="A379" s="24" t="s">
        <v>3305</v>
      </c>
      <c r="B379" s="26">
        <v>2015</v>
      </c>
      <c r="C379" s="24">
        <v>9</v>
      </c>
      <c r="D379" s="24" t="s">
        <v>15129</v>
      </c>
      <c r="E379" s="26">
        <v>229</v>
      </c>
      <c r="F379" s="26">
        <v>361</v>
      </c>
      <c r="G379" s="26" t="s">
        <v>3668</v>
      </c>
      <c r="H379" s="24" t="s">
        <v>376</v>
      </c>
      <c r="I379" s="24" t="s">
        <v>377</v>
      </c>
      <c r="J379" s="27" t="s">
        <v>1</v>
      </c>
      <c r="K379" s="28">
        <v>4.415</v>
      </c>
      <c r="L379" s="28">
        <v>0</v>
      </c>
    </row>
    <row r="380" spans="1:12" x14ac:dyDescent="0.25">
      <c r="A380" s="24" t="s">
        <v>3305</v>
      </c>
      <c r="B380" s="26">
        <v>2015</v>
      </c>
      <c r="C380" s="24">
        <v>9</v>
      </c>
      <c r="D380" s="24" t="s">
        <v>15129</v>
      </c>
      <c r="E380" s="26">
        <v>229</v>
      </c>
      <c r="F380" s="26">
        <v>362</v>
      </c>
      <c r="G380" s="26" t="s">
        <v>3669</v>
      </c>
      <c r="H380" s="24" t="s">
        <v>200</v>
      </c>
      <c r="I380" s="24" t="s">
        <v>201</v>
      </c>
      <c r="J380" s="27" t="s">
        <v>1</v>
      </c>
      <c r="K380" s="28">
        <v>4.415</v>
      </c>
      <c r="L380" s="28">
        <v>0</v>
      </c>
    </row>
    <row r="381" spans="1:12" x14ac:dyDescent="0.25">
      <c r="A381" s="24" t="s">
        <v>3305</v>
      </c>
      <c r="B381" s="26">
        <v>2015</v>
      </c>
      <c r="C381" s="24">
        <v>9</v>
      </c>
      <c r="D381" s="24" t="s">
        <v>15129</v>
      </c>
      <c r="E381" s="26">
        <v>230</v>
      </c>
      <c r="F381" s="26">
        <v>363</v>
      </c>
      <c r="G381" s="26" t="s">
        <v>3670</v>
      </c>
      <c r="H381" s="24" t="s">
        <v>218</v>
      </c>
      <c r="I381" s="24" t="s">
        <v>219</v>
      </c>
      <c r="J381" s="27" t="s">
        <v>1</v>
      </c>
      <c r="K381" s="28">
        <v>6.62</v>
      </c>
      <c r="L381" s="28">
        <v>0</v>
      </c>
    </row>
    <row r="382" spans="1:12" x14ac:dyDescent="0.25">
      <c r="A382" s="24" t="s">
        <v>3305</v>
      </c>
      <c r="B382" s="26">
        <v>2015</v>
      </c>
      <c r="C382" s="24">
        <v>9</v>
      </c>
      <c r="D382" s="24" t="s">
        <v>15129</v>
      </c>
      <c r="E382" s="26">
        <v>231</v>
      </c>
      <c r="F382" s="26">
        <v>364</v>
      </c>
      <c r="G382" s="26" t="s">
        <v>3671</v>
      </c>
      <c r="H382" s="24" t="s">
        <v>378</v>
      </c>
      <c r="I382" s="24" t="s">
        <v>379</v>
      </c>
      <c r="J382" s="27" t="s">
        <v>1</v>
      </c>
      <c r="K382" s="28">
        <v>6.6150000000000002</v>
      </c>
      <c r="L382" s="28">
        <v>0</v>
      </c>
    </row>
    <row r="383" spans="1:12" x14ac:dyDescent="0.25">
      <c r="A383" s="24" t="s">
        <v>3305</v>
      </c>
      <c r="B383" s="26">
        <v>2015</v>
      </c>
      <c r="C383" s="24">
        <v>9</v>
      </c>
      <c r="D383" s="24" t="s">
        <v>15129</v>
      </c>
      <c r="E383" s="26">
        <v>231</v>
      </c>
      <c r="F383" s="26">
        <v>365</v>
      </c>
      <c r="G383" s="26" t="s">
        <v>3672</v>
      </c>
      <c r="H383" s="24" t="s">
        <v>232</v>
      </c>
      <c r="I383" s="24" t="s">
        <v>233</v>
      </c>
      <c r="J383" s="27" t="s">
        <v>1</v>
      </c>
      <c r="K383" s="28">
        <v>13.97</v>
      </c>
      <c r="L383" s="28">
        <v>0</v>
      </c>
    </row>
    <row r="384" spans="1:12" x14ac:dyDescent="0.25">
      <c r="A384" s="24" t="s">
        <v>3305</v>
      </c>
      <c r="B384" s="26">
        <v>2015</v>
      </c>
      <c r="C384" s="24">
        <v>9</v>
      </c>
      <c r="D384" s="24" t="s">
        <v>15129</v>
      </c>
      <c r="E384" s="26">
        <v>233</v>
      </c>
      <c r="F384" s="26">
        <v>366</v>
      </c>
      <c r="G384" s="26" t="s">
        <v>3673</v>
      </c>
      <c r="H384" s="24" t="s">
        <v>112</v>
      </c>
      <c r="I384" s="24" t="s">
        <v>113</v>
      </c>
      <c r="J384" s="27" t="s">
        <v>1</v>
      </c>
      <c r="K384" s="28">
        <v>7.36</v>
      </c>
      <c r="L384" s="28">
        <v>0</v>
      </c>
    </row>
    <row r="385" spans="1:12" x14ac:dyDescent="0.25">
      <c r="A385" s="24" t="s">
        <v>3305</v>
      </c>
      <c r="B385" s="26">
        <v>2015</v>
      </c>
      <c r="C385" s="24">
        <v>9</v>
      </c>
      <c r="D385" s="24" t="s">
        <v>15129</v>
      </c>
      <c r="E385" s="26">
        <v>233</v>
      </c>
      <c r="F385" s="26">
        <v>367</v>
      </c>
      <c r="G385" s="26" t="s">
        <v>3674</v>
      </c>
      <c r="H385" s="24" t="s">
        <v>114</v>
      </c>
      <c r="I385" s="24" t="s">
        <v>115</v>
      </c>
      <c r="J385" s="27" t="s">
        <v>1</v>
      </c>
      <c r="K385" s="28">
        <v>0.74</v>
      </c>
      <c r="L385" s="28">
        <v>0</v>
      </c>
    </row>
    <row r="386" spans="1:12" x14ac:dyDescent="0.25">
      <c r="A386" s="24" t="s">
        <v>3305</v>
      </c>
      <c r="B386" s="26">
        <v>2015</v>
      </c>
      <c r="C386" s="24">
        <v>9</v>
      </c>
      <c r="D386" s="24" t="s">
        <v>15129</v>
      </c>
      <c r="E386" s="26">
        <v>233</v>
      </c>
      <c r="F386" s="26">
        <v>368</v>
      </c>
      <c r="G386" s="26" t="s">
        <v>3675</v>
      </c>
      <c r="H386" s="24" t="s">
        <v>380</v>
      </c>
      <c r="I386" s="24" t="s">
        <v>381</v>
      </c>
      <c r="J386" s="27" t="s">
        <v>1</v>
      </c>
      <c r="K386" s="28">
        <v>0.74</v>
      </c>
      <c r="L386" s="28">
        <v>0</v>
      </c>
    </row>
    <row r="387" spans="1:12" x14ac:dyDescent="0.25">
      <c r="A387" s="24" t="s">
        <v>3305</v>
      </c>
      <c r="B387" s="26">
        <v>2015</v>
      </c>
      <c r="C387" s="24">
        <v>9</v>
      </c>
      <c r="D387" s="24" t="s">
        <v>15129</v>
      </c>
      <c r="E387" s="26">
        <v>233</v>
      </c>
      <c r="F387" s="26">
        <v>369</v>
      </c>
      <c r="G387" s="26" t="s">
        <v>3676</v>
      </c>
      <c r="H387" s="24" t="s">
        <v>372</v>
      </c>
      <c r="I387" s="24" t="s">
        <v>373</v>
      </c>
      <c r="J387" s="27" t="s">
        <v>1</v>
      </c>
      <c r="K387" s="28">
        <v>0.74</v>
      </c>
      <c r="L387" s="28">
        <v>0</v>
      </c>
    </row>
    <row r="388" spans="1:12" x14ac:dyDescent="0.25">
      <c r="A388" s="24" t="s">
        <v>3305</v>
      </c>
      <c r="B388" s="26">
        <v>2015</v>
      </c>
      <c r="C388" s="24">
        <v>9</v>
      </c>
      <c r="D388" s="24" t="s">
        <v>15129</v>
      </c>
      <c r="E388" s="26">
        <v>234</v>
      </c>
      <c r="F388" s="26">
        <v>370</v>
      </c>
      <c r="G388" s="26" t="s">
        <v>3677</v>
      </c>
      <c r="H388" s="24" t="s">
        <v>382</v>
      </c>
      <c r="I388" s="24" t="s">
        <v>383</v>
      </c>
      <c r="J388" s="27" t="s">
        <v>1</v>
      </c>
      <c r="K388" s="28">
        <v>196.89</v>
      </c>
      <c r="L388" s="28">
        <v>0</v>
      </c>
    </row>
    <row r="389" spans="1:12" x14ac:dyDescent="0.25">
      <c r="A389" s="24" t="s">
        <v>3305</v>
      </c>
      <c r="B389" s="26">
        <v>2015</v>
      </c>
      <c r="C389" s="24">
        <v>9</v>
      </c>
      <c r="D389" s="24" t="s">
        <v>15129</v>
      </c>
      <c r="E389" s="26">
        <v>234</v>
      </c>
      <c r="F389" s="26">
        <v>371</v>
      </c>
      <c r="G389" s="26" t="s">
        <v>3678</v>
      </c>
      <c r="H389" s="24" t="s">
        <v>384</v>
      </c>
      <c r="I389" s="24" t="s">
        <v>385</v>
      </c>
      <c r="J389" s="27" t="s">
        <v>1</v>
      </c>
      <c r="K389" s="28">
        <v>5.15</v>
      </c>
      <c r="L389" s="28">
        <v>0</v>
      </c>
    </row>
    <row r="390" spans="1:12" x14ac:dyDescent="0.25">
      <c r="A390" s="24" t="s">
        <v>3305</v>
      </c>
      <c r="B390" s="26">
        <v>2015</v>
      </c>
      <c r="C390" s="24">
        <v>9</v>
      </c>
      <c r="D390" s="24" t="s">
        <v>15129</v>
      </c>
      <c r="E390" s="26">
        <v>242</v>
      </c>
      <c r="F390" s="26">
        <v>372</v>
      </c>
      <c r="G390" s="26" t="s">
        <v>3679</v>
      </c>
      <c r="H390" s="24" t="s">
        <v>386</v>
      </c>
      <c r="I390" s="24" t="s">
        <v>387</v>
      </c>
      <c r="J390" s="27" t="s">
        <v>1</v>
      </c>
      <c r="K390" s="28">
        <v>4.415</v>
      </c>
      <c r="L390" s="28">
        <v>0</v>
      </c>
    </row>
    <row r="391" spans="1:12" x14ac:dyDescent="0.25">
      <c r="A391" s="24" t="s">
        <v>3305</v>
      </c>
      <c r="B391" s="26">
        <v>2015</v>
      </c>
      <c r="C391" s="24">
        <v>9</v>
      </c>
      <c r="D391" s="24" t="s">
        <v>15129</v>
      </c>
      <c r="E391" s="26">
        <v>242</v>
      </c>
      <c r="F391" s="26">
        <v>373</v>
      </c>
      <c r="G391" s="26" t="s">
        <v>3680</v>
      </c>
      <c r="H391" s="24" t="s">
        <v>388</v>
      </c>
      <c r="I391" s="24" t="s">
        <v>389</v>
      </c>
      <c r="J391" s="27" t="s">
        <v>1</v>
      </c>
      <c r="K391" s="28">
        <v>24.254999999999999</v>
      </c>
      <c r="L391" s="28">
        <v>0</v>
      </c>
    </row>
    <row r="392" spans="1:12" x14ac:dyDescent="0.25">
      <c r="A392" s="24" t="s">
        <v>3305</v>
      </c>
      <c r="B392" s="26">
        <v>2015</v>
      </c>
      <c r="C392" s="24">
        <v>9</v>
      </c>
      <c r="D392" s="24" t="s">
        <v>15129</v>
      </c>
      <c r="E392" s="26">
        <v>242</v>
      </c>
      <c r="F392" s="26">
        <v>374</v>
      </c>
      <c r="G392" s="26" t="s">
        <v>3681</v>
      </c>
      <c r="H392" s="24" t="s">
        <v>360</v>
      </c>
      <c r="I392" s="24" t="s">
        <v>361</v>
      </c>
      <c r="J392" s="27" t="s">
        <v>1</v>
      </c>
      <c r="K392" s="28">
        <v>4.415</v>
      </c>
      <c r="L392" s="28">
        <v>0</v>
      </c>
    </row>
    <row r="393" spans="1:12" x14ac:dyDescent="0.25">
      <c r="A393" s="24" t="s">
        <v>3305</v>
      </c>
      <c r="B393" s="26">
        <v>2015</v>
      </c>
      <c r="C393" s="24">
        <v>9</v>
      </c>
      <c r="D393" s="24" t="s">
        <v>15129</v>
      </c>
      <c r="E393" s="26">
        <v>243</v>
      </c>
      <c r="F393" s="26">
        <v>375</v>
      </c>
      <c r="G393" s="26" t="s">
        <v>3682</v>
      </c>
      <c r="H393" s="24" t="s">
        <v>378</v>
      </c>
      <c r="I393" s="24" t="s">
        <v>379</v>
      </c>
      <c r="J393" s="27" t="s">
        <v>1</v>
      </c>
      <c r="K393" s="28">
        <v>4.415</v>
      </c>
      <c r="L393" s="28">
        <v>4.41</v>
      </c>
    </row>
    <row r="394" spans="1:12" x14ac:dyDescent="0.25">
      <c r="A394" s="24" t="s">
        <v>3305</v>
      </c>
      <c r="B394" s="26">
        <v>2015</v>
      </c>
      <c r="C394" s="24">
        <v>9</v>
      </c>
      <c r="D394" s="24" t="s">
        <v>15129</v>
      </c>
      <c r="E394" s="26">
        <v>243</v>
      </c>
      <c r="F394" s="26">
        <v>376</v>
      </c>
      <c r="G394" s="26" t="s">
        <v>3683</v>
      </c>
      <c r="H394" s="24" t="s">
        <v>390</v>
      </c>
      <c r="I394" s="24" t="s">
        <v>391</v>
      </c>
      <c r="J394" s="27" t="s">
        <v>1</v>
      </c>
      <c r="K394" s="28">
        <v>4.415</v>
      </c>
      <c r="L394" s="28">
        <v>4.41</v>
      </c>
    </row>
    <row r="395" spans="1:12" x14ac:dyDescent="0.25">
      <c r="A395" s="24" t="s">
        <v>3305</v>
      </c>
      <c r="B395" s="26">
        <v>2015</v>
      </c>
      <c r="C395" s="24">
        <v>9</v>
      </c>
      <c r="D395" s="24" t="s">
        <v>15129</v>
      </c>
      <c r="E395" s="26">
        <v>243</v>
      </c>
      <c r="F395" s="26">
        <v>377</v>
      </c>
      <c r="G395" s="26" t="s">
        <v>3684</v>
      </c>
      <c r="H395" s="24" t="s">
        <v>328</v>
      </c>
      <c r="I395" s="24" t="s">
        <v>329</v>
      </c>
      <c r="J395" s="27" t="s">
        <v>1</v>
      </c>
      <c r="K395" s="28">
        <v>24.99</v>
      </c>
      <c r="L395" s="28">
        <v>0.74</v>
      </c>
    </row>
    <row r="396" spans="1:12" x14ac:dyDescent="0.25">
      <c r="A396" s="24" t="s">
        <v>3305</v>
      </c>
      <c r="B396" s="26">
        <v>2015</v>
      </c>
      <c r="C396" s="24">
        <v>9</v>
      </c>
      <c r="D396" s="24" t="s">
        <v>15129</v>
      </c>
      <c r="E396" s="26">
        <v>243</v>
      </c>
      <c r="F396" s="26">
        <v>378</v>
      </c>
      <c r="G396" s="26" t="s">
        <v>3685</v>
      </c>
      <c r="H396" s="24" t="s">
        <v>370</v>
      </c>
      <c r="I396" s="24" t="s">
        <v>371</v>
      </c>
      <c r="J396" s="27" t="s">
        <v>1</v>
      </c>
      <c r="K396" s="28">
        <v>24.99</v>
      </c>
      <c r="L396" s="28">
        <v>0</v>
      </c>
    </row>
    <row r="397" spans="1:12" x14ac:dyDescent="0.25">
      <c r="A397" s="24" t="s">
        <v>3305</v>
      </c>
      <c r="B397" s="26">
        <v>2015</v>
      </c>
      <c r="C397" s="24">
        <v>9</v>
      </c>
      <c r="D397" s="24" t="s">
        <v>15129</v>
      </c>
      <c r="E397" s="26">
        <v>243</v>
      </c>
      <c r="F397" s="26">
        <v>379</v>
      </c>
      <c r="G397" s="26" t="s">
        <v>3686</v>
      </c>
      <c r="H397" s="24" t="s">
        <v>392</v>
      </c>
      <c r="I397" s="24" t="s">
        <v>393</v>
      </c>
      <c r="J397" s="27" t="s">
        <v>1</v>
      </c>
      <c r="K397" s="28">
        <v>4.415</v>
      </c>
      <c r="L397" s="28">
        <v>0</v>
      </c>
    </row>
    <row r="398" spans="1:12" x14ac:dyDescent="0.25">
      <c r="A398" s="24" t="s">
        <v>3305</v>
      </c>
      <c r="B398" s="26">
        <v>2015</v>
      </c>
      <c r="C398" s="24">
        <v>9</v>
      </c>
      <c r="D398" s="24" t="s">
        <v>15129</v>
      </c>
      <c r="E398" s="26">
        <v>243</v>
      </c>
      <c r="F398" s="26">
        <v>380</v>
      </c>
      <c r="G398" s="26" t="s">
        <v>3687</v>
      </c>
      <c r="H398" s="24" t="s">
        <v>394</v>
      </c>
      <c r="I398" s="24" t="s">
        <v>395</v>
      </c>
      <c r="J398" s="27" t="s">
        <v>1</v>
      </c>
      <c r="K398" s="28">
        <v>5.15</v>
      </c>
      <c r="L398" s="28">
        <v>0</v>
      </c>
    </row>
    <row r="399" spans="1:12" x14ac:dyDescent="0.25">
      <c r="A399" s="24" t="s">
        <v>3305</v>
      </c>
      <c r="B399" s="26">
        <v>2015</v>
      </c>
      <c r="C399" s="24">
        <v>9</v>
      </c>
      <c r="D399" s="24" t="s">
        <v>15129</v>
      </c>
      <c r="E399" s="26">
        <v>244</v>
      </c>
      <c r="F399" s="26">
        <v>381</v>
      </c>
      <c r="G399" s="26" t="s">
        <v>3688</v>
      </c>
      <c r="H399" s="24" t="s">
        <v>368</v>
      </c>
      <c r="I399" s="24" t="s">
        <v>369</v>
      </c>
      <c r="J399" s="27" t="s">
        <v>1</v>
      </c>
      <c r="K399" s="28">
        <v>13.97</v>
      </c>
      <c r="L399" s="28">
        <v>0</v>
      </c>
    </row>
    <row r="400" spans="1:12" x14ac:dyDescent="0.25">
      <c r="A400" s="24" t="s">
        <v>3305</v>
      </c>
      <c r="B400" s="26">
        <v>2015</v>
      </c>
      <c r="C400" s="24">
        <v>9</v>
      </c>
      <c r="D400" s="24" t="s">
        <v>15129</v>
      </c>
      <c r="E400" s="26">
        <v>245</v>
      </c>
      <c r="F400" s="26">
        <v>382</v>
      </c>
      <c r="G400" s="26" t="s">
        <v>3689</v>
      </c>
      <c r="H400" s="24" t="s">
        <v>112</v>
      </c>
      <c r="I400" s="24" t="s">
        <v>113</v>
      </c>
      <c r="J400" s="27" t="s">
        <v>1</v>
      </c>
      <c r="K400" s="28">
        <v>13.97</v>
      </c>
      <c r="L400" s="28">
        <v>0</v>
      </c>
    </row>
    <row r="401" spans="1:12" x14ac:dyDescent="0.25">
      <c r="A401" s="24" t="s">
        <v>3305</v>
      </c>
      <c r="B401" s="26">
        <v>2015</v>
      </c>
      <c r="C401" s="24">
        <v>9</v>
      </c>
      <c r="D401" s="24" t="s">
        <v>15129</v>
      </c>
      <c r="E401" s="26">
        <v>245</v>
      </c>
      <c r="F401" s="26">
        <v>383</v>
      </c>
      <c r="G401" s="26" t="s">
        <v>3690</v>
      </c>
      <c r="H401" s="24" t="s">
        <v>396</v>
      </c>
      <c r="I401" s="24" t="s">
        <v>397</v>
      </c>
      <c r="J401" s="27" t="s">
        <v>1</v>
      </c>
      <c r="K401" s="28">
        <v>4.415</v>
      </c>
      <c r="L401" s="28">
        <v>0</v>
      </c>
    </row>
    <row r="402" spans="1:12" x14ac:dyDescent="0.25">
      <c r="A402" s="24" t="s">
        <v>3305</v>
      </c>
      <c r="B402" s="26">
        <v>2015</v>
      </c>
      <c r="C402" s="24">
        <v>9</v>
      </c>
      <c r="D402" s="24" t="s">
        <v>15129</v>
      </c>
      <c r="E402" s="26">
        <v>245</v>
      </c>
      <c r="F402" s="26">
        <v>384</v>
      </c>
      <c r="G402" s="26" t="s">
        <v>3691</v>
      </c>
      <c r="H402" s="24" t="s">
        <v>232</v>
      </c>
      <c r="I402" s="24" t="s">
        <v>233</v>
      </c>
      <c r="J402" s="27" t="s">
        <v>1</v>
      </c>
      <c r="K402" s="28">
        <v>5.15</v>
      </c>
      <c r="L402" s="28">
        <v>0</v>
      </c>
    </row>
    <row r="403" spans="1:12" x14ac:dyDescent="0.25">
      <c r="A403" s="24" t="s">
        <v>3305</v>
      </c>
      <c r="B403" s="26">
        <v>2015</v>
      </c>
      <c r="C403" s="24">
        <v>9</v>
      </c>
      <c r="D403" s="24" t="s">
        <v>15129</v>
      </c>
      <c r="E403" s="26">
        <v>245</v>
      </c>
      <c r="F403" s="26">
        <v>385</v>
      </c>
      <c r="G403" s="26" t="s">
        <v>3692</v>
      </c>
      <c r="H403" s="24" t="s">
        <v>394</v>
      </c>
      <c r="I403" s="24" t="s">
        <v>395</v>
      </c>
      <c r="J403" s="27" t="s">
        <v>1</v>
      </c>
      <c r="K403" s="28">
        <v>13.97</v>
      </c>
      <c r="L403" s="28">
        <v>0</v>
      </c>
    </row>
    <row r="404" spans="1:12" x14ac:dyDescent="0.25">
      <c r="A404" s="24" t="s">
        <v>3305</v>
      </c>
      <c r="B404" s="26">
        <v>2015</v>
      </c>
      <c r="C404" s="24">
        <v>9</v>
      </c>
      <c r="D404" s="24" t="s">
        <v>15129</v>
      </c>
      <c r="E404" s="26">
        <v>246</v>
      </c>
      <c r="F404" s="26">
        <v>386</v>
      </c>
      <c r="G404" s="26" t="s">
        <v>3693</v>
      </c>
      <c r="H404" s="24" t="s">
        <v>378</v>
      </c>
      <c r="I404" s="24" t="s">
        <v>379</v>
      </c>
      <c r="J404" s="27" t="s">
        <v>1</v>
      </c>
      <c r="K404" s="28">
        <v>20.58</v>
      </c>
      <c r="L404" s="28">
        <v>0</v>
      </c>
    </row>
    <row r="405" spans="1:12" x14ac:dyDescent="0.25">
      <c r="A405" s="24" t="s">
        <v>3305</v>
      </c>
      <c r="B405" s="26">
        <v>2015</v>
      </c>
      <c r="C405" s="24">
        <v>9</v>
      </c>
      <c r="D405" s="24" t="s">
        <v>15129</v>
      </c>
      <c r="E405" s="26">
        <v>246</v>
      </c>
      <c r="F405" s="26">
        <v>387</v>
      </c>
      <c r="G405" s="26" t="s">
        <v>3694</v>
      </c>
      <c r="H405" s="24" t="s">
        <v>398</v>
      </c>
      <c r="I405" s="24" t="s">
        <v>399</v>
      </c>
      <c r="J405" s="27" t="s">
        <v>1</v>
      </c>
      <c r="K405" s="28">
        <v>13.97</v>
      </c>
      <c r="L405" s="28">
        <v>0</v>
      </c>
    </row>
    <row r="406" spans="1:12" x14ac:dyDescent="0.25">
      <c r="A406" s="24" t="s">
        <v>3305</v>
      </c>
      <c r="B406" s="26">
        <v>2015</v>
      </c>
      <c r="C406" s="24">
        <v>9</v>
      </c>
      <c r="D406" s="24" t="s">
        <v>15129</v>
      </c>
      <c r="E406" s="26">
        <v>258</v>
      </c>
      <c r="F406" s="26">
        <v>388</v>
      </c>
      <c r="G406" s="26" t="s">
        <v>3695</v>
      </c>
      <c r="H406" s="24" t="s">
        <v>114</v>
      </c>
      <c r="I406" s="24" t="s">
        <v>115</v>
      </c>
      <c r="J406" s="27" t="s">
        <v>1</v>
      </c>
      <c r="K406" s="28">
        <v>2983.58</v>
      </c>
      <c r="L406" s="28">
        <v>0</v>
      </c>
    </row>
    <row r="407" spans="1:12" x14ac:dyDescent="0.25">
      <c r="A407" s="24" t="s">
        <v>3305</v>
      </c>
      <c r="B407" s="26">
        <v>2015</v>
      </c>
      <c r="C407" s="24">
        <v>9</v>
      </c>
      <c r="D407" s="24" t="s">
        <v>15129</v>
      </c>
      <c r="E407" s="26">
        <v>262</v>
      </c>
      <c r="F407" s="26">
        <v>389</v>
      </c>
      <c r="G407" s="26" t="s">
        <v>3696</v>
      </c>
      <c r="H407" s="24" t="s">
        <v>400</v>
      </c>
      <c r="I407" s="24" t="s">
        <v>401</v>
      </c>
      <c r="J407" s="27" t="s">
        <v>1</v>
      </c>
      <c r="K407" s="28">
        <v>11.035</v>
      </c>
      <c r="L407" s="28">
        <v>0</v>
      </c>
    </row>
    <row r="408" spans="1:12" x14ac:dyDescent="0.25">
      <c r="A408" s="24" t="s">
        <v>3305</v>
      </c>
      <c r="B408" s="26">
        <v>2015</v>
      </c>
      <c r="C408" s="24">
        <v>9</v>
      </c>
      <c r="D408" s="24" t="s">
        <v>15129</v>
      </c>
      <c r="E408" s="26">
        <v>262</v>
      </c>
      <c r="F408" s="26">
        <v>390</v>
      </c>
      <c r="G408" s="26" t="s">
        <v>3697</v>
      </c>
      <c r="H408" s="24" t="s">
        <v>402</v>
      </c>
      <c r="I408" s="24" t="s">
        <v>403</v>
      </c>
      <c r="J408" s="27" t="s">
        <v>1</v>
      </c>
      <c r="K408" s="28">
        <v>0.74</v>
      </c>
      <c r="L408" s="28">
        <v>0</v>
      </c>
    </row>
    <row r="409" spans="1:12" x14ac:dyDescent="0.25">
      <c r="A409" s="24" t="s">
        <v>3305</v>
      </c>
      <c r="B409" s="26">
        <v>2015</v>
      </c>
      <c r="C409" s="24">
        <v>9</v>
      </c>
      <c r="D409" s="24" t="s">
        <v>15129</v>
      </c>
      <c r="E409" s="26">
        <v>268</v>
      </c>
      <c r="F409" s="26">
        <v>391</v>
      </c>
      <c r="G409" s="26" t="s">
        <v>3698</v>
      </c>
      <c r="H409" s="24" t="s">
        <v>65</v>
      </c>
      <c r="I409" s="24" t="s">
        <v>66</v>
      </c>
      <c r="J409" s="27" t="s">
        <v>1</v>
      </c>
      <c r="K409" s="28">
        <v>4.415</v>
      </c>
      <c r="L409" s="28">
        <v>0</v>
      </c>
    </row>
    <row r="410" spans="1:12" x14ac:dyDescent="0.25">
      <c r="A410" s="24" t="s">
        <v>3305</v>
      </c>
      <c r="B410" s="26">
        <v>2015</v>
      </c>
      <c r="C410" s="24">
        <v>9</v>
      </c>
      <c r="D410" s="24" t="s">
        <v>15129</v>
      </c>
      <c r="E410" s="26">
        <v>346</v>
      </c>
      <c r="F410" s="26">
        <v>392</v>
      </c>
      <c r="G410" s="26" t="s">
        <v>3699</v>
      </c>
      <c r="H410" s="24" t="s">
        <v>39</v>
      </c>
      <c r="I410" s="24" t="s">
        <v>40</v>
      </c>
      <c r="J410" s="27" t="s">
        <v>1</v>
      </c>
      <c r="K410" s="28">
        <v>40.020000000000003</v>
      </c>
      <c r="L410" s="28">
        <v>0</v>
      </c>
    </row>
    <row r="411" spans="1:12" x14ac:dyDescent="0.25">
      <c r="A411" s="24" t="s">
        <v>3305</v>
      </c>
      <c r="B411" s="26">
        <v>2015</v>
      </c>
      <c r="C411" s="24">
        <v>9</v>
      </c>
      <c r="D411" s="24" t="s">
        <v>15129</v>
      </c>
      <c r="E411" s="26">
        <v>413</v>
      </c>
      <c r="F411" s="26">
        <v>393</v>
      </c>
      <c r="G411" s="26" t="s">
        <v>3700</v>
      </c>
      <c r="H411" s="24" t="s">
        <v>65</v>
      </c>
      <c r="I411" s="24" t="s">
        <v>66</v>
      </c>
      <c r="J411" s="27" t="s">
        <v>1</v>
      </c>
      <c r="K411" s="28">
        <v>40.020000000000003</v>
      </c>
      <c r="L411" s="28">
        <v>0</v>
      </c>
    </row>
    <row r="412" spans="1:12" x14ac:dyDescent="0.25">
      <c r="A412" s="24" t="s">
        <v>3305</v>
      </c>
      <c r="B412" s="26">
        <v>2015</v>
      </c>
      <c r="C412" s="24">
        <v>9</v>
      </c>
      <c r="D412" s="24" t="s">
        <v>15129</v>
      </c>
      <c r="E412" s="26">
        <v>413</v>
      </c>
      <c r="F412" s="26">
        <v>394</v>
      </c>
      <c r="G412" s="26" t="s">
        <v>3701</v>
      </c>
      <c r="H412" s="24" t="s">
        <v>39</v>
      </c>
      <c r="I412" s="24" t="s">
        <v>40</v>
      </c>
      <c r="J412" s="27" t="s">
        <v>1</v>
      </c>
      <c r="K412" s="28">
        <v>40.020000000000003</v>
      </c>
      <c r="L412" s="28">
        <v>0</v>
      </c>
    </row>
    <row r="413" spans="1:12" x14ac:dyDescent="0.25">
      <c r="A413" s="24" t="s">
        <v>3305</v>
      </c>
      <c r="B413" s="26">
        <v>2015</v>
      </c>
      <c r="C413" s="24">
        <v>9</v>
      </c>
      <c r="D413" s="24" t="s">
        <v>15129</v>
      </c>
      <c r="E413" s="26">
        <v>413</v>
      </c>
      <c r="F413" s="26">
        <v>395</v>
      </c>
      <c r="G413" s="26" t="s">
        <v>3702</v>
      </c>
      <c r="H413" s="24" t="s">
        <v>83</v>
      </c>
      <c r="I413" s="24" t="s">
        <v>84</v>
      </c>
      <c r="J413" s="27" t="s">
        <v>1</v>
      </c>
      <c r="K413" s="28">
        <v>40.020000000000003</v>
      </c>
      <c r="L413" s="28">
        <v>0</v>
      </c>
    </row>
    <row r="414" spans="1:12" x14ac:dyDescent="0.25">
      <c r="A414" s="24" t="s">
        <v>3305</v>
      </c>
      <c r="B414" s="26">
        <v>2015</v>
      </c>
      <c r="C414" s="24">
        <v>9</v>
      </c>
      <c r="D414" s="24" t="s">
        <v>15129</v>
      </c>
      <c r="E414" s="26">
        <v>413</v>
      </c>
      <c r="F414" s="26">
        <v>396</v>
      </c>
      <c r="G414" s="26" t="s">
        <v>3703</v>
      </c>
      <c r="H414" s="24" t="s">
        <v>404</v>
      </c>
      <c r="I414" s="24" t="s">
        <v>405</v>
      </c>
      <c r="J414" s="27" t="s">
        <v>1</v>
      </c>
      <c r="K414" s="28">
        <v>40.020000000000003</v>
      </c>
      <c r="L414" s="28">
        <v>0</v>
      </c>
    </row>
    <row r="415" spans="1:12" x14ac:dyDescent="0.25">
      <c r="A415" s="24" t="s">
        <v>3305</v>
      </c>
      <c r="B415" s="26">
        <v>2015</v>
      </c>
      <c r="C415" s="24">
        <v>9</v>
      </c>
      <c r="D415" s="24" t="s">
        <v>15129</v>
      </c>
      <c r="E415" s="26">
        <v>413</v>
      </c>
      <c r="F415" s="26">
        <v>397</v>
      </c>
      <c r="G415" s="26" t="s">
        <v>3704</v>
      </c>
      <c r="H415" s="24" t="s">
        <v>406</v>
      </c>
      <c r="I415" s="24" t="s">
        <v>407</v>
      </c>
      <c r="J415" s="27" t="s">
        <v>1</v>
      </c>
      <c r="K415" s="28">
        <v>40.020000000000003</v>
      </c>
      <c r="L415" s="28">
        <v>0</v>
      </c>
    </row>
    <row r="416" spans="1:12" x14ac:dyDescent="0.25">
      <c r="A416" s="24" t="s">
        <v>3305</v>
      </c>
      <c r="B416" s="26">
        <v>2015</v>
      </c>
      <c r="C416" s="24">
        <v>9</v>
      </c>
      <c r="D416" s="24" t="s">
        <v>15129</v>
      </c>
      <c r="E416" s="26">
        <v>413</v>
      </c>
      <c r="F416" s="26">
        <v>398</v>
      </c>
      <c r="G416" s="26" t="s">
        <v>3705</v>
      </c>
      <c r="H416" s="24" t="s">
        <v>83</v>
      </c>
      <c r="I416" s="24" t="s">
        <v>84</v>
      </c>
      <c r="J416" s="27" t="s">
        <v>1</v>
      </c>
      <c r="K416" s="28">
        <v>40.020000000000003</v>
      </c>
      <c r="L416" s="28">
        <v>0</v>
      </c>
    </row>
    <row r="417" spans="1:12" x14ac:dyDescent="0.25">
      <c r="A417" s="24" t="s">
        <v>3305</v>
      </c>
      <c r="B417" s="26">
        <v>2015</v>
      </c>
      <c r="C417" s="24">
        <v>9</v>
      </c>
      <c r="D417" s="24" t="s">
        <v>15129</v>
      </c>
      <c r="E417" s="26">
        <v>413</v>
      </c>
      <c r="F417" s="26">
        <v>399</v>
      </c>
      <c r="G417" s="26" t="s">
        <v>3706</v>
      </c>
      <c r="H417" s="24" t="s">
        <v>406</v>
      </c>
      <c r="I417" s="24" t="s">
        <v>407</v>
      </c>
      <c r="J417" s="27" t="s">
        <v>1</v>
      </c>
      <c r="K417" s="28">
        <v>40.020000000000003</v>
      </c>
      <c r="L417" s="28">
        <v>0</v>
      </c>
    </row>
    <row r="418" spans="1:12" x14ac:dyDescent="0.25">
      <c r="A418" s="24" t="s">
        <v>3305</v>
      </c>
      <c r="B418" s="26">
        <v>2015</v>
      </c>
      <c r="C418" s="24">
        <v>9</v>
      </c>
      <c r="D418" s="24" t="s">
        <v>15129</v>
      </c>
      <c r="E418" s="26">
        <v>413</v>
      </c>
      <c r="F418" s="26">
        <v>400</v>
      </c>
      <c r="G418" s="26" t="s">
        <v>3707</v>
      </c>
      <c r="H418" s="24" t="s">
        <v>132</v>
      </c>
      <c r="I418" s="24" t="s">
        <v>133</v>
      </c>
      <c r="J418" s="27" t="s">
        <v>1</v>
      </c>
      <c r="K418" s="28">
        <v>40.020000000000003</v>
      </c>
      <c r="L418" s="28">
        <v>0</v>
      </c>
    </row>
    <row r="419" spans="1:12" x14ac:dyDescent="0.25">
      <c r="A419" s="24" t="s">
        <v>3305</v>
      </c>
      <c r="B419" s="26">
        <v>2015</v>
      </c>
      <c r="C419" s="24">
        <v>9</v>
      </c>
      <c r="D419" s="24" t="s">
        <v>15129</v>
      </c>
      <c r="E419" s="26">
        <v>413</v>
      </c>
      <c r="F419" s="26">
        <v>401</v>
      </c>
      <c r="G419" s="26" t="s">
        <v>3708</v>
      </c>
      <c r="H419" s="24" t="s">
        <v>83</v>
      </c>
      <c r="I419" s="24" t="s">
        <v>84</v>
      </c>
      <c r="J419" s="27" t="s">
        <v>1</v>
      </c>
      <c r="K419" s="28">
        <v>40.020000000000003</v>
      </c>
      <c r="L419" s="28">
        <v>0</v>
      </c>
    </row>
    <row r="420" spans="1:12" x14ac:dyDescent="0.25">
      <c r="A420" s="24" t="s">
        <v>3305</v>
      </c>
      <c r="B420" s="26">
        <v>2015</v>
      </c>
      <c r="C420" s="24">
        <v>9</v>
      </c>
      <c r="D420" s="24" t="s">
        <v>15129</v>
      </c>
      <c r="E420" s="26">
        <v>413</v>
      </c>
      <c r="F420" s="26">
        <v>402</v>
      </c>
      <c r="G420" s="26" t="s">
        <v>3709</v>
      </c>
      <c r="H420" s="24" t="s">
        <v>224</v>
      </c>
      <c r="I420" s="24" t="s">
        <v>225</v>
      </c>
      <c r="J420" s="27" t="s">
        <v>1</v>
      </c>
      <c r="K420" s="28">
        <v>40.020000000000003</v>
      </c>
      <c r="L420" s="28">
        <v>0</v>
      </c>
    </row>
    <row r="421" spans="1:12" x14ac:dyDescent="0.25">
      <c r="A421" s="24" t="s">
        <v>3305</v>
      </c>
      <c r="B421" s="26">
        <v>2015</v>
      </c>
      <c r="C421" s="24">
        <v>9</v>
      </c>
      <c r="D421" s="24" t="s">
        <v>15129</v>
      </c>
      <c r="E421" s="26">
        <v>413</v>
      </c>
      <c r="F421" s="26">
        <v>403</v>
      </c>
      <c r="G421" s="26" t="s">
        <v>3710</v>
      </c>
      <c r="H421" s="24" t="s">
        <v>164</v>
      </c>
      <c r="I421" s="24" t="s">
        <v>165</v>
      </c>
      <c r="J421" s="27" t="s">
        <v>1</v>
      </c>
      <c r="K421" s="28">
        <v>40.020000000000003</v>
      </c>
      <c r="L421" s="28">
        <v>0</v>
      </c>
    </row>
    <row r="422" spans="1:12" x14ac:dyDescent="0.25">
      <c r="A422" s="24" t="s">
        <v>3305</v>
      </c>
      <c r="B422" s="26">
        <v>2015</v>
      </c>
      <c r="C422" s="24">
        <v>9</v>
      </c>
      <c r="D422" s="24" t="s">
        <v>15129</v>
      </c>
      <c r="E422" s="26">
        <v>413</v>
      </c>
      <c r="F422" s="26">
        <v>404</v>
      </c>
      <c r="G422" s="26" t="s">
        <v>3711</v>
      </c>
      <c r="H422" s="24" t="s">
        <v>132</v>
      </c>
      <c r="I422" s="24" t="s">
        <v>133</v>
      </c>
      <c r="J422" s="27" t="s">
        <v>1</v>
      </c>
      <c r="K422" s="28">
        <v>40.020000000000003</v>
      </c>
      <c r="L422" s="28">
        <v>0</v>
      </c>
    </row>
    <row r="423" spans="1:12" x14ac:dyDescent="0.25">
      <c r="A423" s="24" t="s">
        <v>3305</v>
      </c>
      <c r="B423" s="26">
        <v>2015</v>
      </c>
      <c r="C423" s="24">
        <v>9</v>
      </c>
      <c r="D423" s="24" t="s">
        <v>15129</v>
      </c>
      <c r="E423" s="26">
        <v>413</v>
      </c>
      <c r="F423" s="26">
        <v>405</v>
      </c>
      <c r="G423" s="26" t="s">
        <v>3712</v>
      </c>
      <c r="H423" s="24" t="s">
        <v>39</v>
      </c>
      <c r="I423" s="24" t="s">
        <v>40</v>
      </c>
      <c r="J423" s="27" t="s">
        <v>1</v>
      </c>
      <c r="K423" s="28">
        <v>40.020000000000003</v>
      </c>
      <c r="L423" s="28">
        <v>0</v>
      </c>
    </row>
    <row r="424" spans="1:12" x14ac:dyDescent="0.25">
      <c r="A424" s="24" t="s">
        <v>3305</v>
      </c>
      <c r="B424" s="26">
        <v>2015</v>
      </c>
      <c r="C424" s="24">
        <v>9</v>
      </c>
      <c r="D424" s="24" t="s">
        <v>15129</v>
      </c>
      <c r="E424" s="26">
        <v>417</v>
      </c>
      <c r="F424" s="26">
        <v>406</v>
      </c>
      <c r="G424" s="26" t="s">
        <v>3713</v>
      </c>
      <c r="H424" s="24" t="s">
        <v>224</v>
      </c>
      <c r="I424" s="24" t="s">
        <v>225</v>
      </c>
      <c r="J424" s="27" t="s">
        <v>1</v>
      </c>
      <c r="K424" s="28">
        <v>211.02</v>
      </c>
      <c r="L424" s="28">
        <v>0</v>
      </c>
    </row>
    <row r="425" spans="1:12" x14ac:dyDescent="0.25">
      <c r="A425" s="24" t="s">
        <v>3305</v>
      </c>
      <c r="B425" s="26">
        <v>2015</v>
      </c>
      <c r="C425" s="24">
        <v>9</v>
      </c>
      <c r="D425" s="24" t="s">
        <v>15117</v>
      </c>
      <c r="E425" s="26">
        <v>160</v>
      </c>
      <c r="F425" s="26">
        <v>407</v>
      </c>
      <c r="G425" s="26" t="s">
        <v>3714</v>
      </c>
      <c r="H425" s="24" t="s">
        <v>79</v>
      </c>
      <c r="I425" s="24" t="s">
        <v>80</v>
      </c>
      <c r="J425" s="27" t="s">
        <v>1</v>
      </c>
      <c r="K425" s="28">
        <v>21.71</v>
      </c>
      <c r="L425" s="28">
        <v>0</v>
      </c>
    </row>
    <row r="426" spans="1:12" x14ac:dyDescent="0.25">
      <c r="A426" s="24" t="s">
        <v>3305</v>
      </c>
      <c r="B426" s="26">
        <v>2015</v>
      </c>
      <c r="C426" s="24">
        <v>9</v>
      </c>
      <c r="D426" s="24" t="s">
        <v>15117</v>
      </c>
      <c r="E426" s="26">
        <v>160</v>
      </c>
      <c r="F426" s="26">
        <v>79</v>
      </c>
      <c r="G426" s="26" t="s">
        <v>3386</v>
      </c>
      <c r="H426" s="24" t="s">
        <v>320</v>
      </c>
      <c r="I426" s="24" t="s">
        <v>321</v>
      </c>
      <c r="J426" s="27" t="s">
        <v>1</v>
      </c>
      <c r="K426" s="28">
        <v>27.27</v>
      </c>
      <c r="L426" s="28">
        <v>0</v>
      </c>
    </row>
    <row r="427" spans="1:12" x14ac:dyDescent="0.25">
      <c r="A427" s="24" t="s">
        <v>3305</v>
      </c>
      <c r="B427" s="26">
        <v>2015</v>
      </c>
      <c r="C427" s="24">
        <v>9</v>
      </c>
      <c r="D427" s="24" t="s">
        <v>15117</v>
      </c>
      <c r="E427" s="26">
        <v>160</v>
      </c>
      <c r="F427" s="26">
        <v>408</v>
      </c>
      <c r="G427" s="26" t="s">
        <v>3715</v>
      </c>
      <c r="H427" s="24" t="s">
        <v>67</v>
      </c>
      <c r="I427" s="24" t="s">
        <v>68</v>
      </c>
      <c r="J427" s="27" t="s">
        <v>1</v>
      </c>
      <c r="K427" s="28">
        <v>21.71</v>
      </c>
      <c r="L427" s="28">
        <v>0</v>
      </c>
    </row>
    <row r="428" spans="1:12" x14ac:dyDescent="0.25">
      <c r="A428" s="24" t="s">
        <v>3305</v>
      </c>
      <c r="B428" s="26">
        <v>2015</v>
      </c>
      <c r="C428" s="24">
        <v>9</v>
      </c>
      <c r="D428" s="24" t="s">
        <v>15117</v>
      </c>
      <c r="E428" s="26">
        <v>160</v>
      </c>
      <c r="F428" s="26">
        <v>409</v>
      </c>
      <c r="G428" s="26" t="s">
        <v>3716</v>
      </c>
      <c r="H428" s="24" t="s">
        <v>67</v>
      </c>
      <c r="I428" s="24" t="s">
        <v>68</v>
      </c>
      <c r="J428" s="27" t="s">
        <v>1</v>
      </c>
      <c r="K428" s="28">
        <v>21.71</v>
      </c>
      <c r="L428" s="28">
        <v>0</v>
      </c>
    </row>
    <row r="429" spans="1:12" x14ac:dyDescent="0.25">
      <c r="A429" s="24" t="s">
        <v>3305</v>
      </c>
      <c r="B429" s="26">
        <v>2015</v>
      </c>
      <c r="C429" s="24">
        <v>9</v>
      </c>
      <c r="D429" s="24" t="s">
        <v>15117</v>
      </c>
      <c r="E429" s="26">
        <v>160</v>
      </c>
      <c r="F429" s="26">
        <v>410</v>
      </c>
      <c r="G429" s="26" t="s">
        <v>3717</v>
      </c>
      <c r="H429" s="24" t="s">
        <v>67</v>
      </c>
      <c r="I429" s="24" t="s">
        <v>68</v>
      </c>
      <c r="J429" s="27" t="s">
        <v>1</v>
      </c>
      <c r="K429" s="28">
        <v>3.23</v>
      </c>
      <c r="L429" s="28">
        <v>0</v>
      </c>
    </row>
    <row r="430" spans="1:12" x14ac:dyDescent="0.25">
      <c r="A430" s="24" t="s">
        <v>3305</v>
      </c>
      <c r="B430" s="26">
        <v>2015</v>
      </c>
      <c r="C430" s="24">
        <v>9</v>
      </c>
      <c r="D430" s="24" t="s">
        <v>15117</v>
      </c>
      <c r="E430" s="26">
        <v>160</v>
      </c>
      <c r="F430" s="26">
        <v>411</v>
      </c>
      <c r="G430" s="26" t="s">
        <v>3718</v>
      </c>
      <c r="H430" s="24" t="s">
        <v>65</v>
      </c>
      <c r="I430" s="24" t="s">
        <v>66</v>
      </c>
      <c r="J430" s="27" t="s">
        <v>1</v>
      </c>
      <c r="K430" s="28">
        <v>21.71</v>
      </c>
      <c r="L430" s="28">
        <v>0</v>
      </c>
    </row>
    <row r="431" spans="1:12" x14ac:dyDescent="0.25">
      <c r="A431" s="24" t="s">
        <v>3305</v>
      </c>
      <c r="B431" s="26">
        <v>2015</v>
      </c>
      <c r="C431" s="24">
        <v>9</v>
      </c>
      <c r="D431" s="24" t="s">
        <v>15117</v>
      </c>
      <c r="E431" s="26">
        <v>160</v>
      </c>
      <c r="F431" s="26">
        <v>412</v>
      </c>
      <c r="G431" s="26" t="s">
        <v>3719</v>
      </c>
      <c r="H431" s="24" t="s">
        <v>67</v>
      </c>
      <c r="I431" s="24" t="s">
        <v>68</v>
      </c>
      <c r="J431" s="27" t="s">
        <v>1</v>
      </c>
      <c r="K431" s="28">
        <v>47.5</v>
      </c>
      <c r="L431" s="28">
        <v>0</v>
      </c>
    </row>
    <row r="432" spans="1:12" x14ac:dyDescent="0.25">
      <c r="A432" s="24" t="s">
        <v>3305</v>
      </c>
      <c r="B432" s="26">
        <v>2015</v>
      </c>
      <c r="C432" s="24">
        <v>9</v>
      </c>
      <c r="D432" s="24" t="s">
        <v>15117</v>
      </c>
      <c r="E432" s="26">
        <v>160</v>
      </c>
      <c r="F432" s="26">
        <v>413</v>
      </c>
      <c r="G432" s="26" t="s">
        <v>3720</v>
      </c>
      <c r="H432" s="24" t="s">
        <v>67</v>
      </c>
      <c r="I432" s="24" t="s">
        <v>68</v>
      </c>
      <c r="J432" s="27" t="s">
        <v>1</v>
      </c>
      <c r="K432" s="28">
        <v>21.71</v>
      </c>
      <c r="L432" s="28">
        <v>0</v>
      </c>
    </row>
    <row r="433" spans="1:12" x14ac:dyDescent="0.25">
      <c r="A433" s="24" t="s">
        <v>3305</v>
      </c>
      <c r="B433" s="26">
        <v>2015</v>
      </c>
      <c r="C433" s="24">
        <v>9</v>
      </c>
      <c r="D433" s="24" t="s">
        <v>15117</v>
      </c>
      <c r="E433" s="26">
        <v>160</v>
      </c>
      <c r="F433" s="26">
        <v>414</v>
      </c>
      <c r="G433" s="26" t="s">
        <v>3721</v>
      </c>
      <c r="H433" s="24" t="s">
        <v>314</v>
      </c>
      <c r="I433" s="24" t="s">
        <v>315</v>
      </c>
      <c r="J433" s="27" t="s">
        <v>1</v>
      </c>
      <c r="K433" s="28">
        <v>21.71</v>
      </c>
      <c r="L433" s="28">
        <v>0</v>
      </c>
    </row>
    <row r="434" spans="1:12" x14ac:dyDescent="0.25">
      <c r="A434" s="24" t="s">
        <v>3305</v>
      </c>
      <c r="B434" s="26">
        <v>2015</v>
      </c>
      <c r="C434" s="24">
        <v>9</v>
      </c>
      <c r="D434" s="24" t="s">
        <v>15117</v>
      </c>
      <c r="E434" s="26">
        <v>160</v>
      </c>
      <c r="F434" s="26">
        <v>415</v>
      </c>
      <c r="G434" s="26" t="s">
        <v>3722</v>
      </c>
      <c r="H434" s="24" t="s">
        <v>314</v>
      </c>
      <c r="I434" s="24" t="s">
        <v>315</v>
      </c>
      <c r="J434" s="27" t="s">
        <v>1</v>
      </c>
      <c r="K434" s="28">
        <v>21.71</v>
      </c>
      <c r="L434" s="28">
        <v>0</v>
      </c>
    </row>
    <row r="435" spans="1:12" x14ac:dyDescent="0.25">
      <c r="A435" s="24" t="s">
        <v>3305</v>
      </c>
      <c r="B435" s="26">
        <v>2015</v>
      </c>
      <c r="C435" s="24">
        <v>9</v>
      </c>
      <c r="D435" s="24" t="s">
        <v>15117</v>
      </c>
      <c r="E435" s="26">
        <v>160</v>
      </c>
      <c r="F435" s="26">
        <v>416</v>
      </c>
      <c r="G435" s="26" t="s">
        <v>3723</v>
      </c>
      <c r="H435" s="24" t="s">
        <v>69</v>
      </c>
      <c r="I435" s="24" t="s">
        <v>70</v>
      </c>
      <c r="J435" s="27" t="s">
        <v>1</v>
      </c>
      <c r="K435" s="28">
        <v>21.71</v>
      </c>
      <c r="L435" s="28">
        <v>0</v>
      </c>
    </row>
    <row r="436" spans="1:12" x14ac:dyDescent="0.25">
      <c r="A436" s="24" t="s">
        <v>3305</v>
      </c>
      <c r="B436" s="26">
        <v>2015</v>
      </c>
      <c r="C436" s="24">
        <v>9</v>
      </c>
      <c r="D436" s="24" t="s">
        <v>15117</v>
      </c>
      <c r="E436" s="26">
        <v>160</v>
      </c>
      <c r="F436" s="26">
        <v>244</v>
      </c>
      <c r="G436" s="26" t="s">
        <v>3551</v>
      </c>
      <c r="H436" s="24" t="s">
        <v>408</v>
      </c>
      <c r="I436" s="24" t="s">
        <v>409</v>
      </c>
      <c r="J436" s="27" t="s">
        <v>1</v>
      </c>
      <c r="K436" s="28">
        <v>21.71</v>
      </c>
      <c r="L436" s="28">
        <v>0</v>
      </c>
    </row>
    <row r="437" spans="1:12" x14ac:dyDescent="0.25">
      <c r="A437" s="24" t="s">
        <v>3305</v>
      </c>
      <c r="B437" s="26">
        <v>2015</v>
      </c>
      <c r="C437" s="24">
        <v>9</v>
      </c>
      <c r="D437" s="24" t="s">
        <v>15117</v>
      </c>
      <c r="E437" s="26">
        <v>160</v>
      </c>
      <c r="F437" s="26">
        <v>417</v>
      </c>
      <c r="G437" s="26" t="s">
        <v>3724</v>
      </c>
      <c r="H437" s="24" t="s">
        <v>69</v>
      </c>
      <c r="I437" s="24" t="s">
        <v>70</v>
      </c>
      <c r="J437" s="27" t="s">
        <v>1</v>
      </c>
      <c r="K437" s="28">
        <v>16.75</v>
      </c>
      <c r="L437" s="28">
        <v>16.75</v>
      </c>
    </row>
    <row r="438" spans="1:12" x14ac:dyDescent="0.25">
      <c r="A438" s="24" t="s">
        <v>3305</v>
      </c>
      <c r="B438" s="26">
        <v>2015</v>
      </c>
      <c r="C438" s="24">
        <v>9</v>
      </c>
      <c r="D438" s="24" t="s">
        <v>15117</v>
      </c>
      <c r="E438" s="26">
        <v>160</v>
      </c>
      <c r="F438" s="26">
        <v>149</v>
      </c>
      <c r="G438" s="26" t="s">
        <v>3456</v>
      </c>
      <c r="H438" s="24" t="s">
        <v>67</v>
      </c>
      <c r="I438" s="24" t="s">
        <v>68</v>
      </c>
      <c r="J438" s="27" t="s">
        <v>1</v>
      </c>
      <c r="K438" s="28">
        <v>21.71</v>
      </c>
      <c r="L438" s="28">
        <v>0</v>
      </c>
    </row>
    <row r="439" spans="1:12" x14ac:dyDescent="0.25">
      <c r="A439" s="24" t="s">
        <v>3305</v>
      </c>
      <c r="B439" s="26">
        <v>2015</v>
      </c>
      <c r="C439" s="24">
        <v>9</v>
      </c>
      <c r="D439" s="24" t="s">
        <v>15117</v>
      </c>
      <c r="E439" s="26">
        <v>160</v>
      </c>
      <c r="F439" s="26">
        <v>418</v>
      </c>
      <c r="G439" s="26" t="s">
        <v>3725</v>
      </c>
      <c r="H439" s="24" t="s">
        <v>67</v>
      </c>
      <c r="I439" s="24" t="s">
        <v>68</v>
      </c>
      <c r="J439" s="27" t="s">
        <v>1</v>
      </c>
      <c r="K439" s="28">
        <v>27.27</v>
      </c>
      <c r="L439" s="28">
        <v>0</v>
      </c>
    </row>
    <row r="440" spans="1:12" x14ac:dyDescent="0.25">
      <c r="A440" s="24" t="s">
        <v>3305</v>
      </c>
      <c r="B440" s="26">
        <v>2015</v>
      </c>
      <c r="C440" s="24">
        <v>9</v>
      </c>
      <c r="D440" s="24" t="s">
        <v>15117</v>
      </c>
      <c r="E440" s="26">
        <v>160</v>
      </c>
      <c r="F440" s="26">
        <v>419</v>
      </c>
      <c r="G440" s="26" t="s">
        <v>3726</v>
      </c>
      <c r="H440" s="24" t="s">
        <v>410</v>
      </c>
      <c r="I440" s="24" t="s">
        <v>411</v>
      </c>
      <c r="J440" s="27" t="s">
        <v>1</v>
      </c>
      <c r="K440" s="28">
        <v>21.71</v>
      </c>
      <c r="L440" s="28">
        <v>0</v>
      </c>
    </row>
    <row r="441" spans="1:12" x14ac:dyDescent="0.25">
      <c r="A441" s="24" t="s">
        <v>3305</v>
      </c>
      <c r="B441" s="26">
        <v>2015</v>
      </c>
      <c r="C441" s="24">
        <v>9</v>
      </c>
      <c r="D441" s="24" t="s">
        <v>15117</v>
      </c>
      <c r="E441" s="26">
        <v>160</v>
      </c>
      <c r="F441" s="26">
        <v>420</v>
      </c>
      <c r="G441" s="26" t="s">
        <v>3727</v>
      </c>
      <c r="H441" s="24" t="s">
        <v>67</v>
      </c>
      <c r="I441" s="24" t="s">
        <v>68</v>
      </c>
      <c r="J441" s="27" t="s">
        <v>1</v>
      </c>
      <c r="K441" s="28">
        <v>8.82</v>
      </c>
      <c r="L441" s="28">
        <v>0</v>
      </c>
    </row>
    <row r="442" spans="1:12" x14ac:dyDescent="0.25">
      <c r="A442" s="24" t="s">
        <v>3305</v>
      </c>
      <c r="B442" s="26">
        <v>2015</v>
      </c>
      <c r="C442" s="24">
        <v>9</v>
      </c>
      <c r="D442" s="24" t="s">
        <v>15117</v>
      </c>
      <c r="E442" s="26">
        <v>161</v>
      </c>
      <c r="F442" s="26">
        <v>421</v>
      </c>
      <c r="G442" s="26" t="s">
        <v>3728</v>
      </c>
      <c r="H442" s="24" t="s">
        <v>67</v>
      </c>
      <c r="I442" s="24" t="s">
        <v>68</v>
      </c>
      <c r="J442" s="27" t="s">
        <v>1</v>
      </c>
      <c r="K442" s="28">
        <v>21.71</v>
      </c>
      <c r="L442" s="28">
        <v>0</v>
      </c>
    </row>
    <row r="443" spans="1:12" x14ac:dyDescent="0.25">
      <c r="A443" s="24" t="s">
        <v>3305</v>
      </c>
      <c r="B443" s="26">
        <v>2015</v>
      </c>
      <c r="C443" s="24">
        <v>9</v>
      </c>
      <c r="D443" s="24" t="s">
        <v>15117</v>
      </c>
      <c r="E443" s="26">
        <v>161</v>
      </c>
      <c r="F443" s="26">
        <v>422</v>
      </c>
      <c r="G443" s="26" t="s">
        <v>3729</v>
      </c>
      <c r="H443" s="24" t="s">
        <v>192</v>
      </c>
      <c r="I443" s="24" t="s">
        <v>193</v>
      </c>
      <c r="J443" s="27" t="s">
        <v>1</v>
      </c>
      <c r="K443" s="28">
        <v>21.71</v>
      </c>
      <c r="L443" s="28">
        <v>0</v>
      </c>
    </row>
    <row r="444" spans="1:12" x14ac:dyDescent="0.25">
      <c r="A444" s="24" t="s">
        <v>3305</v>
      </c>
      <c r="B444" s="26">
        <v>2015</v>
      </c>
      <c r="C444" s="24">
        <v>9</v>
      </c>
      <c r="D444" s="24" t="s">
        <v>15117</v>
      </c>
      <c r="E444" s="26">
        <v>161</v>
      </c>
      <c r="F444" s="26">
        <v>423</v>
      </c>
      <c r="G444" s="26" t="s">
        <v>3730</v>
      </c>
      <c r="H444" s="24" t="s">
        <v>204</v>
      </c>
      <c r="I444" s="24" t="s">
        <v>205</v>
      </c>
      <c r="J444" s="27" t="s">
        <v>1</v>
      </c>
      <c r="K444" s="28">
        <v>21.71</v>
      </c>
      <c r="L444" s="28">
        <v>0</v>
      </c>
    </row>
    <row r="445" spans="1:12" x14ac:dyDescent="0.25">
      <c r="A445" s="24" t="s">
        <v>3305</v>
      </c>
      <c r="B445" s="26">
        <v>2015</v>
      </c>
      <c r="C445" s="24">
        <v>9</v>
      </c>
      <c r="D445" s="24" t="s">
        <v>15117</v>
      </c>
      <c r="E445" s="26">
        <v>161</v>
      </c>
      <c r="F445" s="26">
        <v>424</v>
      </c>
      <c r="G445" s="26" t="s">
        <v>3731</v>
      </c>
      <c r="H445" s="24" t="s">
        <v>198</v>
      </c>
      <c r="I445" s="24" t="s">
        <v>199</v>
      </c>
      <c r="J445" s="27" t="s">
        <v>1</v>
      </c>
      <c r="K445" s="28">
        <v>21.71</v>
      </c>
      <c r="L445" s="28">
        <v>0</v>
      </c>
    </row>
    <row r="446" spans="1:12" x14ac:dyDescent="0.25">
      <c r="A446" s="24" t="s">
        <v>3305</v>
      </c>
      <c r="B446" s="26">
        <v>2015</v>
      </c>
      <c r="C446" s="24">
        <v>9</v>
      </c>
      <c r="D446" s="24" t="s">
        <v>15117</v>
      </c>
      <c r="E446" s="26">
        <v>161</v>
      </c>
      <c r="F446" s="26">
        <v>425</v>
      </c>
      <c r="G446" s="26" t="s">
        <v>3732</v>
      </c>
      <c r="H446" s="24" t="s">
        <v>412</v>
      </c>
      <c r="I446" s="24" t="s">
        <v>413</v>
      </c>
      <c r="J446" s="27" t="s">
        <v>1</v>
      </c>
      <c r="K446" s="28">
        <v>21.71</v>
      </c>
      <c r="L446" s="28">
        <v>0</v>
      </c>
    </row>
    <row r="447" spans="1:12" x14ac:dyDescent="0.25">
      <c r="A447" s="24" t="s">
        <v>3305</v>
      </c>
      <c r="B447" s="26">
        <v>2015</v>
      </c>
      <c r="C447" s="24">
        <v>9</v>
      </c>
      <c r="D447" s="24" t="s">
        <v>15117</v>
      </c>
      <c r="E447" s="26">
        <v>161</v>
      </c>
      <c r="F447" s="26">
        <v>426</v>
      </c>
      <c r="G447" s="26" t="s">
        <v>3733</v>
      </c>
      <c r="H447" s="24" t="s">
        <v>176</v>
      </c>
      <c r="I447" s="24" t="s">
        <v>177</v>
      </c>
      <c r="J447" s="27" t="s">
        <v>1</v>
      </c>
      <c r="K447" s="28">
        <v>27.27</v>
      </c>
      <c r="L447" s="28">
        <v>0</v>
      </c>
    </row>
    <row r="448" spans="1:12" x14ac:dyDescent="0.25">
      <c r="A448" s="24" t="s">
        <v>3305</v>
      </c>
      <c r="B448" s="26">
        <v>2015</v>
      </c>
      <c r="C448" s="24">
        <v>9</v>
      </c>
      <c r="D448" s="24" t="s">
        <v>15117</v>
      </c>
      <c r="E448" s="26">
        <v>161</v>
      </c>
      <c r="F448" s="26">
        <v>427</v>
      </c>
      <c r="G448" s="26" t="s">
        <v>3734</v>
      </c>
      <c r="H448" s="24" t="s">
        <v>94</v>
      </c>
      <c r="I448" s="24" t="s">
        <v>95</v>
      </c>
      <c r="J448" s="27" t="s">
        <v>1</v>
      </c>
      <c r="K448" s="28">
        <v>27.27</v>
      </c>
      <c r="L448" s="28">
        <v>0</v>
      </c>
    </row>
    <row r="449" spans="1:12" x14ac:dyDescent="0.25">
      <c r="A449" s="24" t="s">
        <v>3305</v>
      </c>
      <c r="B449" s="26">
        <v>2015</v>
      </c>
      <c r="C449" s="24">
        <v>9</v>
      </c>
      <c r="D449" s="24" t="s">
        <v>15117</v>
      </c>
      <c r="E449" s="26">
        <v>161</v>
      </c>
      <c r="F449" s="26">
        <v>428</v>
      </c>
      <c r="G449" s="26" t="s">
        <v>3735</v>
      </c>
      <c r="H449" s="24" t="s">
        <v>77</v>
      </c>
      <c r="I449" s="24" t="s">
        <v>78</v>
      </c>
      <c r="J449" s="27" t="s">
        <v>1</v>
      </c>
      <c r="K449" s="28">
        <v>21.71</v>
      </c>
      <c r="L449" s="28">
        <v>0</v>
      </c>
    </row>
    <row r="450" spans="1:12" x14ac:dyDescent="0.25">
      <c r="A450" s="24" t="s">
        <v>3305</v>
      </c>
      <c r="B450" s="26">
        <v>2015</v>
      </c>
      <c r="C450" s="24">
        <v>9</v>
      </c>
      <c r="D450" s="24" t="s">
        <v>15117</v>
      </c>
      <c r="E450" s="26">
        <v>161</v>
      </c>
      <c r="F450" s="26">
        <v>429</v>
      </c>
      <c r="G450" s="26" t="s">
        <v>3736</v>
      </c>
      <c r="H450" s="24" t="s">
        <v>69</v>
      </c>
      <c r="I450" s="24" t="s">
        <v>70</v>
      </c>
      <c r="J450" s="27" t="s">
        <v>1</v>
      </c>
      <c r="K450" s="28">
        <v>27.27</v>
      </c>
      <c r="L450" s="28">
        <v>0</v>
      </c>
    </row>
    <row r="451" spans="1:12" x14ac:dyDescent="0.25">
      <c r="A451" s="24" t="s">
        <v>3305</v>
      </c>
      <c r="B451" s="26">
        <v>2015</v>
      </c>
      <c r="C451" s="24">
        <v>9</v>
      </c>
      <c r="D451" s="24" t="s">
        <v>15117</v>
      </c>
      <c r="E451" s="26">
        <v>162</v>
      </c>
      <c r="F451" s="26">
        <v>430</v>
      </c>
      <c r="G451" s="26" t="s">
        <v>3737</v>
      </c>
      <c r="H451" s="24" t="s">
        <v>77</v>
      </c>
      <c r="I451" s="24" t="s">
        <v>78</v>
      </c>
      <c r="J451" s="27" t="s">
        <v>1</v>
      </c>
      <c r="K451" s="28">
        <v>27.27</v>
      </c>
      <c r="L451" s="28">
        <v>0</v>
      </c>
    </row>
    <row r="452" spans="1:12" x14ac:dyDescent="0.25">
      <c r="A452" s="24" t="s">
        <v>3305</v>
      </c>
      <c r="B452" s="26">
        <v>2015</v>
      </c>
      <c r="C452" s="24">
        <v>9</v>
      </c>
      <c r="D452" s="24" t="s">
        <v>15117</v>
      </c>
      <c r="E452" s="26">
        <v>162</v>
      </c>
      <c r="F452" s="26">
        <v>431</v>
      </c>
      <c r="G452" s="26" t="s">
        <v>3738</v>
      </c>
      <c r="H452" s="24" t="s">
        <v>414</v>
      </c>
      <c r="I452" s="24" t="s">
        <v>415</v>
      </c>
      <c r="J452" s="27" t="s">
        <v>1</v>
      </c>
      <c r="K452" s="28">
        <v>6.61</v>
      </c>
      <c r="L452" s="28">
        <v>0</v>
      </c>
    </row>
    <row r="453" spans="1:12" x14ac:dyDescent="0.25">
      <c r="A453" s="24" t="s">
        <v>3305</v>
      </c>
      <c r="B453" s="26">
        <v>2015</v>
      </c>
      <c r="C453" s="24">
        <v>9</v>
      </c>
      <c r="D453" s="24" t="s">
        <v>15117</v>
      </c>
      <c r="E453" s="26">
        <v>162</v>
      </c>
      <c r="F453" s="26">
        <v>432</v>
      </c>
      <c r="G453" s="26" t="s">
        <v>3739</v>
      </c>
      <c r="H453" s="24" t="s">
        <v>300</v>
      </c>
      <c r="I453" s="24" t="s">
        <v>301</v>
      </c>
      <c r="J453" s="27" t="s">
        <v>1</v>
      </c>
      <c r="K453" s="28">
        <v>48.98</v>
      </c>
      <c r="L453" s="28">
        <v>0</v>
      </c>
    </row>
    <row r="454" spans="1:12" x14ac:dyDescent="0.25">
      <c r="A454" s="24" t="s">
        <v>3305</v>
      </c>
      <c r="B454" s="26">
        <v>2015</v>
      </c>
      <c r="C454" s="24">
        <v>9</v>
      </c>
      <c r="D454" s="24" t="s">
        <v>15117</v>
      </c>
      <c r="E454" s="26">
        <v>162</v>
      </c>
      <c r="F454" s="26">
        <v>433</v>
      </c>
      <c r="G454" s="26" t="s">
        <v>3740</v>
      </c>
      <c r="H454" s="24" t="s">
        <v>77</v>
      </c>
      <c r="I454" s="24" t="s">
        <v>78</v>
      </c>
      <c r="J454" s="27" t="s">
        <v>1</v>
      </c>
      <c r="K454" s="28">
        <v>21.71</v>
      </c>
      <c r="L454" s="28">
        <v>0</v>
      </c>
    </row>
    <row r="455" spans="1:12" x14ac:dyDescent="0.25">
      <c r="A455" s="24" t="s">
        <v>3305</v>
      </c>
      <c r="B455" s="26">
        <v>2015</v>
      </c>
      <c r="C455" s="24">
        <v>9</v>
      </c>
      <c r="D455" s="24" t="s">
        <v>15117</v>
      </c>
      <c r="E455" s="26">
        <v>162</v>
      </c>
      <c r="F455" s="26">
        <v>434</v>
      </c>
      <c r="G455" s="26" t="s">
        <v>3741</v>
      </c>
      <c r="H455" s="24" t="s">
        <v>69</v>
      </c>
      <c r="I455" s="24" t="s">
        <v>70</v>
      </c>
      <c r="J455" s="27" t="s">
        <v>1</v>
      </c>
      <c r="K455" s="28">
        <v>21.71</v>
      </c>
      <c r="L455" s="28">
        <v>0</v>
      </c>
    </row>
    <row r="456" spans="1:12" x14ac:dyDescent="0.25">
      <c r="A456" s="24" t="s">
        <v>3305</v>
      </c>
      <c r="B456" s="26">
        <v>2015</v>
      </c>
      <c r="C456" s="24">
        <v>9</v>
      </c>
      <c r="D456" s="24" t="s">
        <v>15117</v>
      </c>
      <c r="E456" s="26">
        <v>163</v>
      </c>
      <c r="F456" s="26">
        <v>435</v>
      </c>
      <c r="G456" s="26" t="s">
        <v>3742</v>
      </c>
      <c r="H456" s="24" t="s">
        <v>268</v>
      </c>
      <c r="I456" s="24" t="s">
        <v>269</v>
      </c>
      <c r="J456" s="27" t="s">
        <v>1</v>
      </c>
      <c r="K456" s="28">
        <v>21.71</v>
      </c>
      <c r="L456" s="28">
        <v>0</v>
      </c>
    </row>
    <row r="457" spans="1:12" x14ac:dyDescent="0.25">
      <c r="A457" s="24" t="s">
        <v>3305</v>
      </c>
      <c r="B457" s="26">
        <v>2015</v>
      </c>
      <c r="C457" s="24">
        <v>9</v>
      </c>
      <c r="D457" s="24" t="s">
        <v>15117</v>
      </c>
      <c r="E457" s="26">
        <v>163</v>
      </c>
      <c r="F457" s="26">
        <v>436</v>
      </c>
      <c r="G457" s="26" t="s">
        <v>3743</v>
      </c>
      <c r="H457" s="24" t="s">
        <v>73</v>
      </c>
      <c r="I457" s="24" t="s">
        <v>74</v>
      </c>
      <c r="J457" s="27" t="s">
        <v>1</v>
      </c>
      <c r="K457" s="28">
        <v>21.71</v>
      </c>
      <c r="L457" s="28">
        <v>0</v>
      </c>
    </row>
    <row r="458" spans="1:12" x14ac:dyDescent="0.25">
      <c r="A458" s="24" t="s">
        <v>3305</v>
      </c>
      <c r="B458" s="26">
        <v>2015</v>
      </c>
      <c r="C458" s="24">
        <v>9</v>
      </c>
      <c r="D458" s="24" t="s">
        <v>15117</v>
      </c>
      <c r="E458" s="26">
        <v>163</v>
      </c>
      <c r="F458" s="26">
        <v>437</v>
      </c>
      <c r="G458" s="26" t="s">
        <v>3744</v>
      </c>
      <c r="H458" s="24" t="s">
        <v>67</v>
      </c>
      <c r="I458" s="24" t="s">
        <v>68</v>
      </c>
      <c r="J458" s="27" t="s">
        <v>1</v>
      </c>
      <c r="K458" s="28">
        <v>21.71</v>
      </c>
      <c r="L458" s="28">
        <v>0</v>
      </c>
    </row>
    <row r="459" spans="1:12" x14ac:dyDescent="0.25">
      <c r="A459" s="24" t="s">
        <v>3305</v>
      </c>
      <c r="B459" s="26">
        <v>2015</v>
      </c>
      <c r="C459" s="24">
        <v>9</v>
      </c>
      <c r="D459" s="24" t="s">
        <v>15117</v>
      </c>
      <c r="E459" s="26">
        <v>163</v>
      </c>
      <c r="F459" s="26">
        <v>438</v>
      </c>
      <c r="G459" s="26" t="s">
        <v>3745</v>
      </c>
      <c r="H459" s="24" t="s">
        <v>69</v>
      </c>
      <c r="I459" s="24" t="s">
        <v>70</v>
      </c>
      <c r="J459" s="27" t="s">
        <v>1</v>
      </c>
      <c r="K459" s="28">
        <v>21.71</v>
      </c>
      <c r="L459" s="28">
        <v>0</v>
      </c>
    </row>
    <row r="460" spans="1:12" x14ac:dyDescent="0.25">
      <c r="A460" s="24" t="s">
        <v>3305</v>
      </c>
      <c r="B460" s="26">
        <v>2015</v>
      </c>
      <c r="C460" s="24">
        <v>9</v>
      </c>
      <c r="D460" s="24" t="s">
        <v>15117</v>
      </c>
      <c r="E460" s="26">
        <v>164</v>
      </c>
      <c r="F460" s="26">
        <v>439</v>
      </c>
      <c r="G460" s="26" t="s">
        <v>3746</v>
      </c>
      <c r="H460" s="24" t="s">
        <v>67</v>
      </c>
      <c r="I460" s="24" t="s">
        <v>68</v>
      </c>
      <c r="J460" s="27" t="s">
        <v>1</v>
      </c>
      <c r="K460" s="28">
        <v>27.27</v>
      </c>
      <c r="L460" s="28">
        <v>0</v>
      </c>
    </row>
    <row r="461" spans="1:12" x14ac:dyDescent="0.25">
      <c r="A461" s="24" t="s">
        <v>3305</v>
      </c>
      <c r="B461" s="26">
        <v>2015</v>
      </c>
      <c r="C461" s="24">
        <v>9</v>
      </c>
      <c r="D461" s="24" t="s">
        <v>15117</v>
      </c>
      <c r="E461" s="26">
        <v>164</v>
      </c>
      <c r="F461" s="26">
        <v>440</v>
      </c>
      <c r="G461" s="26" t="s">
        <v>3747</v>
      </c>
      <c r="H461" s="24" t="s">
        <v>98</v>
      </c>
      <c r="I461" s="24" t="s">
        <v>99</v>
      </c>
      <c r="J461" s="27" t="s">
        <v>1</v>
      </c>
      <c r="K461" s="28">
        <v>16.75</v>
      </c>
      <c r="L461" s="28">
        <v>0</v>
      </c>
    </row>
    <row r="462" spans="1:12" x14ac:dyDescent="0.25">
      <c r="A462" s="24" t="s">
        <v>3305</v>
      </c>
      <c r="B462" s="26">
        <v>2015</v>
      </c>
      <c r="C462" s="24">
        <v>9</v>
      </c>
      <c r="D462" s="24" t="s">
        <v>15117</v>
      </c>
      <c r="E462" s="26">
        <v>164</v>
      </c>
      <c r="F462" s="26">
        <v>441</v>
      </c>
      <c r="G462" s="26" t="s">
        <v>3748</v>
      </c>
      <c r="H462" s="24" t="s">
        <v>69</v>
      </c>
      <c r="I462" s="24" t="s">
        <v>70</v>
      </c>
      <c r="J462" s="27" t="s">
        <v>1</v>
      </c>
      <c r="K462" s="28">
        <v>16.75</v>
      </c>
      <c r="L462" s="28">
        <v>0</v>
      </c>
    </row>
    <row r="463" spans="1:12" x14ac:dyDescent="0.25">
      <c r="A463" s="24" t="s">
        <v>3305</v>
      </c>
      <c r="B463" s="26">
        <v>2015</v>
      </c>
      <c r="C463" s="24">
        <v>9</v>
      </c>
      <c r="D463" s="24" t="s">
        <v>15117</v>
      </c>
      <c r="E463" s="26">
        <v>164</v>
      </c>
      <c r="F463" s="26">
        <v>442</v>
      </c>
      <c r="G463" s="26" t="s">
        <v>3749</v>
      </c>
      <c r="H463" s="24" t="s">
        <v>69</v>
      </c>
      <c r="I463" s="24" t="s">
        <v>70</v>
      </c>
      <c r="J463" s="27" t="s">
        <v>1</v>
      </c>
      <c r="K463" s="28">
        <v>16.75</v>
      </c>
      <c r="L463" s="28">
        <v>0</v>
      </c>
    </row>
    <row r="464" spans="1:12" x14ac:dyDescent="0.25">
      <c r="A464" s="24" t="s">
        <v>3305</v>
      </c>
      <c r="B464" s="26">
        <v>2015</v>
      </c>
      <c r="C464" s="24">
        <v>9</v>
      </c>
      <c r="D464" s="24" t="s">
        <v>15117</v>
      </c>
      <c r="E464" s="26">
        <v>164</v>
      </c>
      <c r="F464" s="26">
        <v>443</v>
      </c>
      <c r="G464" s="26" t="s">
        <v>3750</v>
      </c>
      <c r="H464" s="24" t="s">
        <v>112</v>
      </c>
      <c r="I464" s="24" t="s">
        <v>113</v>
      </c>
      <c r="J464" s="27" t="s">
        <v>1</v>
      </c>
      <c r="K464" s="28">
        <v>16.75</v>
      </c>
      <c r="L464" s="28">
        <v>0</v>
      </c>
    </row>
    <row r="465" spans="1:12" x14ac:dyDescent="0.25">
      <c r="A465" s="24" t="s">
        <v>3305</v>
      </c>
      <c r="B465" s="26">
        <v>2015</v>
      </c>
      <c r="C465" s="24">
        <v>9</v>
      </c>
      <c r="D465" s="24" t="s">
        <v>15117</v>
      </c>
      <c r="E465" s="26">
        <v>164</v>
      </c>
      <c r="F465" s="26">
        <v>444</v>
      </c>
      <c r="G465" s="26" t="s">
        <v>3751</v>
      </c>
      <c r="H465" s="24" t="s">
        <v>416</v>
      </c>
      <c r="I465" s="24" t="s">
        <v>417</v>
      </c>
      <c r="J465" s="27" t="s">
        <v>1</v>
      </c>
      <c r="K465" s="28">
        <v>16.75</v>
      </c>
      <c r="L465" s="28">
        <v>0</v>
      </c>
    </row>
    <row r="466" spans="1:12" x14ac:dyDescent="0.25">
      <c r="A466" s="24" t="s">
        <v>3305</v>
      </c>
      <c r="B466" s="26">
        <v>2015</v>
      </c>
      <c r="C466" s="24">
        <v>9</v>
      </c>
      <c r="D466" s="24" t="s">
        <v>15117</v>
      </c>
      <c r="E466" s="26">
        <v>164</v>
      </c>
      <c r="F466" s="26">
        <v>445</v>
      </c>
      <c r="G466" s="26" t="s">
        <v>3752</v>
      </c>
      <c r="H466" s="24" t="s">
        <v>69</v>
      </c>
      <c r="I466" s="24" t="s">
        <v>70</v>
      </c>
      <c r="J466" s="27" t="s">
        <v>1</v>
      </c>
      <c r="K466" s="28">
        <v>16.75</v>
      </c>
      <c r="L466" s="28">
        <v>0</v>
      </c>
    </row>
    <row r="467" spans="1:12" x14ac:dyDescent="0.25">
      <c r="A467" s="24" t="s">
        <v>3305</v>
      </c>
      <c r="B467" s="26">
        <v>2015</v>
      </c>
      <c r="C467" s="24">
        <v>9</v>
      </c>
      <c r="D467" s="24" t="s">
        <v>15117</v>
      </c>
      <c r="E467" s="26">
        <v>164</v>
      </c>
      <c r="F467" s="26">
        <v>446</v>
      </c>
      <c r="G467" s="26" t="s">
        <v>3753</v>
      </c>
      <c r="H467" s="24" t="s">
        <v>69</v>
      </c>
      <c r="I467" s="24" t="s">
        <v>70</v>
      </c>
      <c r="J467" s="27" t="s">
        <v>1</v>
      </c>
      <c r="K467" s="28">
        <v>38.46</v>
      </c>
      <c r="L467" s="28">
        <v>0</v>
      </c>
    </row>
    <row r="468" spans="1:12" x14ac:dyDescent="0.25">
      <c r="A468" s="24" t="s">
        <v>3305</v>
      </c>
      <c r="B468" s="26">
        <v>2015</v>
      </c>
      <c r="C468" s="24">
        <v>9</v>
      </c>
      <c r="D468" s="24" t="s">
        <v>15117</v>
      </c>
      <c r="E468" s="26">
        <v>164</v>
      </c>
      <c r="F468" s="26">
        <v>447</v>
      </c>
      <c r="G468" s="26" t="s">
        <v>3754</v>
      </c>
      <c r="H468" s="24" t="s">
        <v>69</v>
      </c>
      <c r="I468" s="24" t="s">
        <v>70</v>
      </c>
      <c r="J468" s="27" t="s">
        <v>1</v>
      </c>
      <c r="K468" s="28">
        <v>27.27</v>
      </c>
      <c r="L468" s="28">
        <v>0</v>
      </c>
    </row>
    <row r="469" spans="1:12" x14ac:dyDescent="0.25">
      <c r="A469" s="24" t="s">
        <v>3305</v>
      </c>
      <c r="B469" s="26">
        <v>2015</v>
      </c>
      <c r="C469" s="24">
        <v>9</v>
      </c>
      <c r="D469" s="24" t="s">
        <v>15117</v>
      </c>
      <c r="E469" s="26">
        <v>164</v>
      </c>
      <c r="F469" s="26">
        <v>448</v>
      </c>
      <c r="G469" s="26" t="s">
        <v>3755</v>
      </c>
      <c r="H469" s="24" t="s">
        <v>176</v>
      </c>
      <c r="I469" s="24" t="s">
        <v>177</v>
      </c>
      <c r="J469" s="27" t="s">
        <v>1</v>
      </c>
      <c r="K469" s="28">
        <v>27.27</v>
      </c>
      <c r="L469" s="28">
        <v>0</v>
      </c>
    </row>
    <row r="470" spans="1:12" x14ac:dyDescent="0.25">
      <c r="A470" s="24" t="s">
        <v>3305</v>
      </c>
      <c r="B470" s="26">
        <v>2015</v>
      </c>
      <c r="C470" s="24">
        <v>9</v>
      </c>
      <c r="D470" s="24" t="s">
        <v>15117</v>
      </c>
      <c r="E470" s="26">
        <v>164</v>
      </c>
      <c r="F470" s="26">
        <v>449</v>
      </c>
      <c r="G470" s="26" t="s">
        <v>3756</v>
      </c>
      <c r="H470" s="24" t="s">
        <v>67</v>
      </c>
      <c r="I470" s="24" t="s">
        <v>68</v>
      </c>
      <c r="J470" s="27" t="s">
        <v>1</v>
      </c>
      <c r="K470" s="28">
        <v>6.62</v>
      </c>
      <c r="L470" s="28">
        <v>0</v>
      </c>
    </row>
    <row r="471" spans="1:12" x14ac:dyDescent="0.25">
      <c r="A471" s="24" t="s">
        <v>3305</v>
      </c>
      <c r="B471" s="26">
        <v>2015</v>
      </c>
      <c r="C471" s="24">
        <v>9</v>
      </c>
      <c r="D471" s="24" t="s">
        <v>15117</v>
      </c>
      <c r="E471" s="26">
        <v>164</v>
      </c>
      <c r="F471" s="26">
        <v>450</v>
      </c>
      <c r="G471" s="26" t="s">
        <v>3757</v>
      </c>
      <c r="H471" s="24" t="s">
        <v>67</v>
      </c>
      <c r="I471" s="24" t="s">
        <v>68</v>
      </c>
      <c r="J471" s="27" t="s">
        <v>1</v>
      </c>
      <c r="K471" s="28">
        <v>49.5</v>
      </c>
      <c r="L471" s="28">
        <v>0</v>
      </c>
    </row>
    <row r="472" spans="1:12" x14ac:dyDescent="0.25">
      <c r="A472" s="24" t="s">
        <v>3305</v>
      </c>
      <c r="B472" s="26">
        <v>2015</v>
      </c>
      <c r="C472" s="24">
        <v>9</v>
      </c>
      <c r="D472" s="24" t="s">
        <v>15117</v>
      </c>
      <c r="E472" s="26">
        <v>164</v>
      </c>
      <c r="F472" s="26">
        <v>433</v>
      </c>
      <c r="G472" s="26" t="s">
        <v>3740</v>
      </c>
      <c r="H472" s="24" t="s">
        <v>77</v>
      </c>
      <c r="I472" s="24" t="s">
        <v>78</v>
      </c>
      <c r="J472" s="27" t="s">
        <v>1</v>
      </c>
      <c r="K472" s="28">
        <v>16.75</v>
      </c>
      <c r="L472" s="28">
        <v>0</v>
      </c>
    </row>
    <row r="473" spans="1:12" x14ac:dyDescent="0.25">
      <c r="A473" s="24" t="s">
        <v>3305</v>
      </c>
      <c r="B473" s="26">
        <v>2015</v>
      </c>
      <c r="C473" s="24">
        <v>9</v>
      </c>
      <c r="D473" s="24" t="s">
        <v>15117</v>
      </c>
      <c r="E473" s="26">
        <v>164</v>
      </c>
      <c r="F473" s="26">
        <v>451</v>
      </c>
      <c r="G473" s="26" t="s">
        <v>3758</v>
      </c>
      <c r="H473" s="24" t="s">
        <v>67</v>
      </c>
      <c r="I473" s="24" t="s">
        <v>68</v>
      </c>
      <c r="J473" s="27" t="s">
        <v>1</v>
      </c>
      <c r="K473" s="28">
        <v>2.7</v>
      </c>
      <c r="L473" s="28">
        <v>0</v>
      </c>
    </row>
    <row r="474" spans="1:12" x14ac:dyDescent="0.25">
      <c r="A474" s="24" t="s">
        <v>3305</v>
      </c>
      <c r="B474" s="26">
        <v>2015</v>
      </c>
      <c r="C474" s="24">
        <v>9</v>
      </c>
      <c r="D474" s="24" t="s">
        <v>15117</v>
      </c>
      <c r="E474" s="26">
        <v>165</v>
      </c>
      <c r="F474" s="26">
        <v>452</v>
      </c>
      <c r="G474" s="26" t="s">
        <v>3759</v>
      </c>
      <c r="H474" s="24" t="s">
        <v>77</v>
      </c>
      <c r="I474" s="24" t="s">
        <v>78</v>
      </c>
      <c r="J474" s="27" t="s">
        <v>1</v>
      </c>
      <c r="K474" s="28">
        <v>85.32</v>
      </c>
      <c r="L474" s="28">
        <v>0</v>
      </c>
    </row>
    <row r="475" spans="1:12" x14ac:dyDescent="0.25">
      <c r="A475" s="24" t="s">
        <v>3305</v>
      </c>
      <c r="B475" s="26">
        <v>2015</v>
      </c>
      <c r="C475" s="24">
        <v>9</v>
      </c>
      <c r="D475" s="24" t="s">
        <v>15117</v>
      </c>
      <c r="E475" s="26">
        <v>165</v>
      </c>
      <c r="F475" s="26">
        <v>453</v>
      </c>
      <c r="G475" s="26" t="s">
        <v>3760</v>
      </c>
      <c r="H475" s="24" t="s">
        <v>150</v>
      </c>
      <c r="I475" s="24" t="s">
        <v>151</v>
      </c>
      <c r="J475" s="27" t="s">
        <v>1</v>
      </c>
      <c r="K475" s="28">
        <v>16.75</v>
      </c>
      <c r="L475" s="28">
        <v>0</v>
      </c>
    </row>
    <row r="476" spans="1:12" x14ac:dyDescent="0.25">
      <c r="A476" s="24" t="s">
        <v>3305</v>
      </c>
      <c r="B476" s="26">
        <v>2015</v>
      </c>
      <c r="C476" s="24">
        <v>9</v>
      </c>
      <c r="D476" s="24" t="s">
        <v>15117</v>
      </c>
      <c r="E476" s="26">
        <v>165</v>
      </c>
      <c r="F476" s="26">
        <v>192</v>
      </c>
      <c r="G476" s="26" t="s">
        <v>3499</v>
      </c>
      <c r="H476" s="24" t="s">
        <v>77</v>
      </c>
      <c r="I476" s="24" t="s">
        <v>78</v>
      </c>
      <c r="J476" s="27" t="s">
        <v>1</v>
      </c>
      <c r="K476" s="28">
        <v>26.06</v>
      </c>
      <c r="L476" s="28">
        <v>0</v>
      </c>
    </row>
    <row r="477" spans="1:12" x14ac:dyDescent="0.25">
      <c r="A477" s="24" t="s">
        <v>3305</v>
      </c>
      <c r="B477" s="26">
        <v>2015</v>
      </c>
      <c r="C477" s="24">
        <v>9</v>
      </c>
      <c r="D477" s="24" t="s">
        <v>15117</v>
      </c>
      <c r="E477" s="26">
        <v>165</v>
      </c>
      <c r="F477" s="26">
        <v>413</v>
      </c>
      <c r="G477" s="26" t="s">
        <v>3720</v>
      </c>
      <c r="H477" s="24" t="s">
        <v>67</v>
      </c>
      <c r="I477" s="24" t="s">
        <v>68</v>
      </c>
      <c r="J477" s="27" t="s">
        <v>1</v>
      </c>
      <c r="K477" s="28">
        <v>27.4</v>
      </c>
      <c r="L477" s="28">
        <v>0</v>
      </c>
    </row>
    <row r="478" spans="1:12" x14ac:dyDescent="0.25">
      <c r="A478" s="24" t="s">
        <v>3305</v>
      </c>
      <c r="B478" s="26">
        <v>2015</v>
      </c>
      <c r="C478" s="24">
        <v>9</v>
      </c>
      <c r="D478" s="24" t="s">
        <v>15117</v>
      </c>
      <c r="E478" s="26">
        <v>165</v>
      </c>
      <c r="F478" s="26">
        <v>454</v>
      </c>
      <c r="G478" s="26" t="s">
        <v>3761</v>
      </c>
      <c r="H478" s="24" t="s">
        <v>218</v>
      </c>
      <c r="I478" s="24" t="s">
        <v>219</v>
      </c>
      <c r="J478" s="27" t="s">
        <v>1</v>
      </c>
      <c r="K478" s="28">
        <v>33.21</v>
      </c>
      <c r="L478" s="28">
        <v>0</v>
      </c>
    </row>
    <row r="479" spans="1:12" x14ac:dyDescent="0.25">
      <c r="A479" s="24" t="s">
        <v>3305</v>
      </c>
      <c r="B479" s="26">
        <v>2015</v>
      </c>
      <c r="C479" s="24">
        <v>9</v>
      </c>
      <c r="D479" s="24" t="s">
        <v>15117</v>
      </c>
      <c r="E479" s="26">
        <v>165</v>
      </c>
      <c r="F479" s="26">
        <v>455</v>
      </c>
      <c r="G479" s="26" t="s">
        <v>3762</v>
      </c>
      <c r="H479" s="24" t="s">
        <v>67</v>
      </c>
      <c r="I479" s="24" t="s">
        <v>68</v>
      </c>
      <c r="J479" s="27" t="s">
        <v>1</v>
      </c>
      <c r="K479" s="28">
        <v>21.71</v>
      </c>
      <c r="L479" s="28">
        <v>0</v>
      </c>
    </row>
    <row r="480" spans="1:12" x14ac:dyDescent="0.25">
      <c r="A480" s="24" t="s">
        <v>3305</v>
      </c>
      <c r="B480" s="26">
        <v>2015</v>
      </c>
      <c r="C480" s="24">
        <v>9</v>
      </c>
      <c r="D480" s="24" t="s">
        <v>15117</v>
      </c>
      <c r="E480" s="26">
        <v>165</v>
      </c>
      <c r="F480" s="26">
        <v>216</v>
      </c>
      <c r="G480" s="26" t="s">
        <v>3523</v>
      </c>
      <c r="H480" s="24" t="s">
        <v>94</v>
      </c>
      <c r="I480" s="24" t="s">
        <v>95</v>
      </c>
      <c r="J480" s="27" t="s">
        <v>1</v>
      </c>
      <c r="K480" s="28">
        <v>38.46</v>
      </c>
      <c r="L480" s="28">
        <v>0</v>
      </c>
    </row>
    <row r="481" spans="1:12" x14ac:dyDescent="0.25">
      <c r="A481" s="24" t="s">
        <v>3305</v>
      </c>
      <c r="B481" s="26">
        <v>2015</v>
      </c>
      <c r="C481" s="24">
        <v>9</v>
      </c>
      <c r="D481" s="24" t="s">
        <v>15117</v>
      </c>
      <c r="E481" s="26">
        <v>165</v>
      </c>
      <c r="F481" s="26">
        <v>456</v>
      </c>
      <c r="G481" s="26" t="s">
        <v>3763</v>
      </c>
      <c r="H481" s="24" t="s">
        <v>418</v>
      </c>
      <c r="I481" s="24" t="s">
        <v>419</v>
      </c>
      <c r="J481" s="27" t="s">
        <v>1</v>
      </c>
      <c r="K481" s="28">
        <v>21.71</v>
      </c>
      <c r="L481" s="28">
        <v>0</v>
      </c>
    </row>
    <row r="482" spans="1:12" x14ac:dyDescent="0.25">
      <c r="A482" s="24" t="s">
        <v>3305</v>
      </c>
      <c r="B482" s="26">
        <v>2015</v>
      </c>
      <c r="C482" s="24">
        <v>9</v>
      </c>
      <c r="D482" s="24" t="s">
        <v>15117</v>
      </c>
      <c r="E482" s="26">
        <v>165</v>
      </c>
      <c r="F482" s="26">
        <v>457</v>
      </c>
      <c r="G482" s="26" t="s">
        <v>3764</v>
      </c>
      <c r="H482" s="24" t="s">
        <v>69</v>
      </c>
      <c r="I482" s="24" t="s">
        <v>70</v>
      </c>
      <c r="J482" s="27" t="s">
        <v>1</v>
      </c>
      <c r="K482" s="28">
        <v>16.75</v>
      </c>
      <c r="L482" s="28">
        <v>0</v>
      </c>
    </row>
    <row r="483" spans="1:12" x14ac:dyDescent="0.25">
      <c r="A483" s="24" t="s">
        <v>3305</v>
      </c>
      <c r="B483" s="26">
        <v>2015</v>
      </c>
      <c r="C483" s="24">
        <v>9</v>
      </c>
      <c r="D483" s="24" t="s">
        <v>15117</v>
      </c>
      <c r="E483" s="26">
        <v>165</v>
      </c>
      <c r="F483" s="26">
        <v>458</v>
      </c>
      <c r="G483" s="26" t="s">
        <v>3765</v>
      </c>
      <c r="H483" s="24" t="s">
        <v>420</v>
      </c>
      <c r="I483" s="24" t="s">
        <v>421</v>
      </c>
      <c r="J483" s="27" t="s">
        <v>1</v>
      </c>
      <c r="K483" s="28">
        <v>16.75</v>
      </c>
      <c r="L483" s="28">
        <v>0</v>
      </c>
    </row>
    <row r="484" spans="1:12" x14ac:dyDescent="0.25">
      <c r="A484" s="24" t="s">
        <v>3305</v>
      </c>
      <c r="B484" s="26">
        <v>2015</v>
      </c>
      <c r="C484" s="24">
        <v>9</v>
      </c>
      <c r="D484" s="24" t="s">
        <v>15117</v>
      </c>
      <c r="E484" s="26">
        <v>165</v>
      </c>
      <c r="F484" s="26">
        <v>418</v>
      </c>
      <c r="G484" s="26" t="s">
        <v>3725</v>
      </c>
      <c r="H484" s="24" t="s">
        <v>67</v>
      </c>
      <c r="I484" s="24" t="s">
        <v>68</v>
      </c>
      <c r="J484" s="27" t="s">
        <v>1</v>
      </c>
      <c r="K484" s="28">
        <v>27.4</v>
      </c>
      <c r="L484" s="28">
        <v>0</v>
      </c>
    </row>
    <row r="485" spans="1:12" x14ac:dyDescent="0.25">
      <c r="A485" s="24" t="s">
        <v>3305</v>
      </c>
      <c r="B485" s="26">
        <v>2015</v>
      </c>
      <c r="C485" s="24">
        <v>9</v>
      </c>
      <c r="D485" s="24" t="s">
        <v>15117</v>
      </c>
      <c r="E485" s="26">
        <v>165</v>
      </c>
      <c r="F485" s="26">
        <v>247</v>
      </c>
      <c r="G485" s="26" t="s">
        <v>3554</v>
      </c>
      <c r="H485" s="24" t="s">
        <v>276</v>
      </c>
      <c r="I485" s="24" t="s">
        <v>277</v>
      </c>
      <c r="J485" s="27" t="s">
        <v>1</v>
      </c>
      <c r="K485" s="28">
        <v>21.71</v>
      </c>
      <c r="L485" s="28">
        <v>0</v>
      </c>
    </row>
    <row r="486" spans="1:12" x14ac:dyDescent="0.25">
      <c r="A486" s="24" t="s">
        <v>3305</v>
      </c>
      <c r="B486" s="26">
        <v>2015</v>
      </c>
      <c r="C486" s="24">
        <v>9</v>
      </c>
      <c r="D486" s="24" t="s">
        <v>15117</v>
      </c>
      <c r="E486" s="26">
        <v>165</v>
      </c>
      <c r="F486" s="26">
        <v>459</v>
      </c>
      <c r="G486" s="26" t="s">
        <v>3766</v>
      </c>
      <c r="H486" s="24" t="s">
        <v>422</v>
      </c>
      <c r="I486" s="24" t="s">
        <v>423</v>
      </c>
      <c r="J486" s="27" t="s">
        <v>1</v>
      </c>
      <c r="K486" s="28">
        <v>16.75</v>
      </c>
      <c r="L486" s="28">
        <v>0</v>
      </c>
    </row>
    <row r="487" spans="1:12" x14ac:dyDescent="0.25">
      <c r="A487" s="24" t="s">
        <v>3305</v>
      </c>
      <c r="B487" s="26">
        <v>2015</v>
      </c>
      <c r="C487" s="24">
        <v>9</v>
      </c>
      <c r="D487" s="24" t="s">
        <v>15117</v>
      </c>
      <c r="E487" s="26">
        <v>165</v>
      </c>
      <c r="F487" s="26">
        <v>434</v>
      </c>
      <c r="G487" s="26" t="s">
        <v>3741</v>
      </c>
      <c r="H487" s="24" t="s">
        <v>69</v>
      </c>
      <c r="I487" s="24" t="s">
        <v>70</v>
      </c>
      <c r="J487" s="27" t="s">
        <v>1</v>
      </c>
      <c r="K487" s="28">
        <v>26.06</v>
      </c>
      <c r="L487" s="28">
        <v>0</v>
      </c>
    </row>
    <row r="488" spans="1:12" x14ac:dyDescent="0.25">
      <c r="A488" s="24" t="s">
        <v>3305</v>
      </c>
      <c r="B488" s="26">
        <v>2015</v>
      </c>
      <c r="C488" s="24">
        <v>9</v>
      </c>
      <c r="D488" s="24" t="s">
        <v>15117</v>
      </c>
      <c r="E488" s="26">
        <v>165</v>
      </c>
      <c r="F488" s="26">
        <v>460</v>
      </c>
      <c r="G488" s="26" t="s">
        <v>3767</v>
      </c>
      <c r="H488" s="24" t="s">
        <v>77</v>
      </c>
      <c r="I488" s="24" t="s">
        <v>78</v>
      </c>
      <c r="J488" s="27" t="s">
        <v>1</v>
      </c>
      <c r="K488" s="28">
        <v>26.06</v>
      </c>
      <c r="L488" s="28">
        <v>0</v>
      </c>
    </row>
    <row r="489" spans="1:12" x14ac:dyDescent="0.25">
      <c r="A489" s="24" t="s">
        <v>3305</v>
      </c>
      <c r="B489" s="26">
        <v>2015</v>
      </c>
      <c r="C489" s="24">
        <v>9</v>
      </c>
      <c r="D489" s="24" t="s">
        <v>15117</v>
      </c>
      <c r="E489" s="26">
        <v>166</v>
      </c>
      <c r="F489" s="26">
        <v>338</v>
      </c>
      <c r="G489" s="26" t="s">
        <v>3645</v>
      </c>
      <c r="H489" s="24" t="s">
        <v>112</v>
      </c>
      <c r="I489" s="24" t="s">
        <v>113</v>
      </c>
      <c r="J489" s="27" t="s">
        <v>1</v>
      </c>
      <c r="K489" s="28">
        <v>16.75</v>
      </c>
      <c r="L489" s="28">
        <v>0</v>
      </c>
    </row>
    <row r="490" spans="1:12" x14ac:dyDescent="0.25">
      <c r="A490" s="24" t="s">
        <v>3305</v>
      </c>
      <c r="B490" s="26">
        <v>2015</v>
      </c>
      <c r="C490" s="24">
        <v>9</v>
      </c>
      <c r="D490" s="24" t="s">
        <v>15117</v>
      </c>
      <c r="E490" s="26">
        <v>166</v>
      </c>
      <c r="F490" s="26">
        <v>461</v>
      </c>
      <c r="G490" s="26" t="s">
        <v>3768</v>
      </c>
      <c r="H490" s="24" t="s">
        <v>67</v>
      </c>
      <c r="I490" s="24" t="s">
        <v>68</v>
      </c>
      <c r="J490" s="27" t="s">
        <v>1</v>
      </c>
      <c r="K490" s="28">
        <v>48.98</v>
      </c>
      <c r="L490" s="28">
        <v>0</v>
      </c>
    </row>
    <row r="491" spans="1:12" x14ac:dyDescent="0.25">
      <c r="A491" s="24" t="s">
        <v>3305</v>
      </c>
      <c r="B491" s="26">
        <v>2015</v>
      </c>
      <c r="C491" s="24">
        <v>9</v>
      </c>
      <c r="D491" s="24" t="s">
        <v>15117</v>
      </c>
      <c r="E491" s="26">
        <v>166</v>
      </c>
      <c r="F491" s="26">
        <v>462</v>
      </c>
      <c r="G491" s="26" t="s">
        <v>3769</v>
      </c>
      <c r="H491" s="24" t="s">
        <v>424</v>
      </c>
      <c r="I491" s="24" t="s">
        <v>425</v>
      </c>
      <c r="J491" s="27" t="s">
        <v>1</v>
      </c>
      <c r="K491" s="28">
        <v>16.75</v>
      </c>
      <c r="L491" s="28">
        <v>0</v>
      </c>
    </row>
    <row r="492" spans="1:12" x14ac:dyDescent="0.25">
      <c r="A492" s="24" t="s">
        <v>3305</v>
      </c>
      <c r="B492" s="26">
        <v>2015</v>
      </c>
      <c r="C492" s="24">
        <v>9</v>
      </c>
      <c r="D492" s="24" t="s">
        <v>15117</v>
      </c>
      <c r="E492" s="26">
        <v>166</v>
      </c>
      <c r="F492" s="26">
        <v>463</v>
      </c>
      <c r="G492" s="26" t="s">
        <v>3770</v>
      </c>
      <c r="H492" s="24" t="s">
        <v>67</v>
      </c>
      <c r="I492" s="24" t="s">
        <v>68</v>
      </c>
      <c r="J492" s="27" t="s">
        <v>1</v>
      </c>
      <c r="K492" s="28">
        <v>27.05</v>
      </c>
      <c r="L492" s="28">
        <v>0</v>
      </c>
    </row>
    <row r="493" spans="1:12" x14ac:dyDescent="0.25">
      <c r="A493" s="24" t="s">
        <v>3305</v>
      </c>
      <c r="B493" s="26">
        <v>2015</v>
      </c>
      <c r="C493" s="24">
        <v>9</v>
      </c>
      <c r="D493" s="24" t="s">
        <v>15117</v>
      </c>
      <c r="E493" s="26">
        <v>166</v>
      </c>
      <c r="F493" s="26">
        <v>464</v>
      </c>
      <c r="G493" s="26" t="s">
        <v>3771</v>
      </c>
      <c r="H493" s="24" t="s">
        <v>67</v>
      </c>
      <c r="I493" s="24" t="s">
        <v>68</v>
      </c>
      <c r="J493" s="27" t="s">
        <v>1</v>
      </c>
      <c r="K493" s="28">
        <v>27.27</v>
      </c>
      <c r="L493" s="28">
        <v>0</v>
      </c>
    </row>
    <row r="494" spans="1:12" x14ac:dyDescent="0.25">
      <c r="A494" s="24" t="s">
        <v>3305</v>
      </c>
      <c r="B494" s="26">
        <v>2015</v>
      </c>
      <c r="C494" s="24">
        <v>9</v>
      </c>
      <c r="D494" s="24" t="s">
        <v>15117</v>
      </c>
      <c r="E494" s="26">
        <v>166</v>
      </c>
      <c r="F494" s="26">
        <v>464</v>
      </c>
      <c r="G494" s="26" t="s">
        <v>3771</v>
      </c>
      <c r="H494" s="24" t="s">
        <v>69</v>
      </c>
      <c r="I494" s="24" t="s">
        <v>70</v>
      </c>
      <c r="J494" s="27" t="s">
        <v>1</v>
      </c>
      <c r="K494" s="28">
        <v>16.75</v>
      </c>
      <c r="L494" s="28">
        <v>0</v>
      </c>
    </row>
    <row r="495" spans="1:12" x14ac:dyDescent="0.25">
      <c r="A495" s="24" t="s">
        <v>3305</v>
      </c>
      <c r="B495" s="26">
        <v>2015</v>
      </c>
      <c r="C495" s="24">
        <v>9</v>
      </c>
      <c r="D495" s="24" t="s">
        <v>15117</v>
      </c>
      <c r="E495" s="26">
        <v>166</v>
      </c>
      <c r="F495" s="26">
        <v>465</v>
      </c>
      <c r="G495" s="26" t="s">
        <v>3772</v>
      </c>
      <c r="H495" s="24" t="s">
        <v>69</v>
      </c>
      <c r="I495" s="24" t="s">
        <v>70</v>
      </c>
      <c r="J495" s="27" t="s">
        <v>1</v>
      </c>
      <c r="K495" s="28">
        <v>16.75</v>
      </c>
      <c r="L495" s="28">
        <v>0</v>
      </c>
    </row>
    <row r="496" spans="1:12" x14ac:dyDescent="0.25">
      <c r="A496" s="24" t="s">
        <v>3305</v>
      </c>
      <c r="B496" s="26">
        <v>2015</v>
      </c>
      <c r="C496" s="24">
        <v>9</v>
      </c>
      <c r="D496" s="24" t="s">
        <v>15117</v>
      </c>
      <c r="E496" s="26">
        <v>166</v>
      </c>
      <c r="F496" s="26">
        <v>466</v>
      </c>
      <c r="G496" s="26" t="s">
        <v>3773</v>
      </c>
      <c r="H496" s="24" t="s">
        <v>426</v>
      </c>
      <c r="I496" s="24" t="s">
        <v>427</v>
      </c>
      <c r="J496" s="27" t="s">
        <v>1</v>
      </c>
      <c r="K496" s="28">
        <v>21.44</v>
      </c>
      <c r="L496" s="28">
        <v>0</v>
      </c>
    </row>
    <row r="497" spans="1:12" x14ac:dyDescent="0.25">
      <c r="A497" s="24" t="s">
        <v>3305</v>
      </c>
      <c r="B497" s="26">
        <v>2015</v>
      </c>
      <c r="C497" s="24">
        <v>9</v>
      </c>
      <c r="D497" s="24" t="s">
        <v>15117</v>
      </c>
      <c r="E497" s="26">
        <v>166</v>
      </c>
      <c r="F497" s="26">
        <v>467</v>
      </c>
      <c r="G497" s="26" t="s">
        <v>3774</v>
      </c>
      <c r="H497" s="24" t="s">
        <v>67</v>
      </c>
      <c r="I497" s="24" t="s">
        <v>68</v>
      </c>
      <c r="J497" s="27" t="s">
        <v>1</v>
      </c>
      <c r="K497" s="28">
        <v>19.850000000000001</v>
      </c>
      <c r="L497" s="28">
        <v>0</v>
      </c>
    </row>
    <row r="498" spans="1:12" x14ac:dyDescent="0.25">
      <c r="A498" s="24" t="s">
        <v>3305</v>
      </c>
      <c r="B498" s="26">
        <v>2015</v>
      </c>
      <c r="C498" s="24">
        <v>9</v>
      </c>
      <c r="D498" s="24" t="s">
        <v>15117</v>
      </c>
      <c r="E498" s="26">
        <v>166</v>
      </c>
      <c r="F498" s="26">
        <v>455</v>
      </c>
      <c r="G498" s="26" t="s">
        <v>3762</v>
      </c>
      <c r="H498" s="24" t="s">
        <v>67</v>
      </c>
      <c r="I498" s="24" t="s">
        <v>68</v>
      </c>
      <c r="J498" s="27" t="s">
        <v>1</v>
      </c>
      <c r="K498" s="28">
        <v>27.27</v>
      </c>
      <c r="L498" s="28">
        <v>0</v>
      </c>
    </row>
    <row r="499" spans="1:12" x14ac:dyDescent="0.25">
      <c r="A499" s="24" t="s">
        <v>3305</v>
      </c>
      <c r="B499" s="26">
        <v>2015</v>
      </c>
      <c r="C499" s="24">
        <v>9</v>
      </c>
      <c r="D499" s="24" t="s">
        <v>15117</v>
      </c>
      <c r="E499" s="26">
        <v>166</v>
      </c>
      <c r="F499" s="26">
        <v>468</v>
      </c>
      <c r="G499" s="26" t="s">
        <v>3775</v>
      </c>
      <c r="H499" s="24" t="s">
        <v>69</v>
      </c>
      <c r="I499" s="24" t="s">
        <v>70</v>
      </c>
      <c r="J499" s="27" t="s">
        <v>1</v>
      </c>
      <c r="K499" s="28">
        <v>16.75</v>
      </c>
      <c r="L499" s="28">
        <v>0</v>
      </c>
    </row>
    <row r="500" spans="1:12" x14ac:dyDescent="0.25">
      <c r="A500" s="24" t="s">
        <v>3305</v>
      </c>
      <c r="B500" s="26">
        <v>2015</v>
      </c>
      <c r="C500" s="24">
        <v>9</v>
      </c>
      <c r="D500" s="24" t="s">
        <v>15117</v>
      </c>
      <c r="E500" s="26">
        <v>166</v>
      </c>
      <c r="F500" s="26">
        <v>469</v>
      </c>
      <c r="G500" s="26" t="s">
        <v>3776</v>
      </c>
      <c r="H500" s="24" t="s">
        <v>67</v>
      </c>
      <c r="I500" s="24" t="s">
        <v>68</v>
      </c>
      <c r="J500" s="27" t="s">
        <v>1</v>
      </c>
      <c r="K500" s="28">
        <v>6</v>
      </c>
      <c r="L500" s="28">
        <v>0</v>
      </c>
    </row>
    <row r="501" spans="1:12" x14ac:dyDescent="0.25">
      <c r="A501" s="24" t="s">
        <v>3305</v>
      </c>
      <c r="B501" s="26">
        <v>2015</v>
      </c>
      <c r="C501" s="24">
        <v>9</v>
      </c>
      <c r="D501" s="24" t="s">
        <v>15117</v>
      </c>
      <c r="E501" s="26">
        <v>166</v>
      </c>
      <c r="F501" s="26">
        <v>470</v>
      </c>
      <c r="G501" s="26" t="s">
        <v>3777</v>
      </c>
      <c r="H501" s="24" t="s">
        <v>77</v>
      </c>
      <c r="I501" s="24" t="s">
        <v>78</v>
      </c>
      <c r="J501" s="27" t="s">
        <v>1</v>
      </c>
      <c r="K501" s="28">
        <v>16.75</v>
      </c>
      <c r="L501" s="28">
        <v>0</v>
      </c>
    </row>
    <row r="502" spans="1:12" x14ac:dyDescent="0.25">
      <c r="A502" s="24" t="s">
        <v>3305</v>
      </c>
      <c r="B502" s="26">
        <v>2015</v>
      </c>
      <c r="C502" s="24">
        <v>9</v>
      </c>
      <c r="D502" s="24" t="s">
        <v>15117</v>
      </c>
      <c r="E502" s="26">
        <v>166</v>
      </c>
      <c r="F502" s="26">
        <v>471</v>
      </c>
      <c r="G502" s="26" t="s">
        <v>3778</v>
      </c>
      <c r="H502" s="24" t="s">
        <v>428</v>
      </c>
      <c r="I502" s="24" t="s">
        <v>429</v>
      </c>
      <c r="J502" s="27" t="s">
        <v>1</v>
      </c>
      <c r="K502" s="28">
        <v>21.71</v>
      </c>
      <c r="L502" s="28">
        <v>0</v>
      </c>
    </row>
    <row r="503" spans="1:12" x14ac:dyDescent="0.25">
      <c r="A503" s="24" t="s">
        <v>3305</v>
      </c>
      <c r="B503" s="26">
        <v>2015</v>
      </c>
      <c r="C503" s="24">
        <v>9</v>
      </c>
      <c r="D503" s="24" t="s">
        <v>15117</v>
      </c>
      <c r="E503" s="26">
        <v>166</v>
      </c>
      <c r="F503" s="26">
        <v>444</v>
      </c>
      <c r="G503" s="26" t="s">
        <v>3751</v>
      </c>
      <c r="H503" s="24" t="s">
        <v>67</v>
      </c>
      <c r="I503" s="24" t="s">
        <v>68</v>
      </c>
      <c r="J503" s="27" t="s">
        <v>1</v>
      </c>
      <c r="K503" s="28">
        <v>11.03</v>
      </c>
      <c r="L503" s="28">
        <v>0</v>
      </c>
    </row>
    <row r="504" spans="1:12" x14ac:dyDescent="0.25">
      <c r="A504" s="24" t="s">
        <v>3305</v>
      </c>
      <c r="B504" s="26">
        <v>2015</v>
      </c>
      <c r="C504" s="24">
        <v>9</v>
      </c>
      <c r="D504" s="24" t="s">
        <v>15117</v>
      </c>
      <c r="E504" s="26">
        <v>166</v>
      </c>
      <c r="F504" s="26">
        <v>472</v>
      </c>
      <c r="G504" s="26" t="s">
        <v>3779</v>
      </c>
      <c r="H504" s="24" t="s">
        <v>67</v>
      </c>
      <c r="I504" s="24" t="s">
        <v>68</v>
      </c>
      <c r="J504" s="27" t="s">
        <v>1</v>
      </c>
      <c r="K504" s="28">
        <v>21.71</v>
      </c>
      <c r="L504" s="28">
        <v>0</v>
      </c>
    </row>
    <row r="505" spans="1:12" x14ac:dyDescent="0.25">
      <c r="A505" s="24" t="s">
        <v>3305</v>
      </c>
      <c r="B505" s="26">
        <v>2015</v>
      </c>
      <c r="C505" s="24">
        <v>9</v>
      </c>
      <c r="D505" s="24" t="s">
        <v>15117</v>
      </c>
      <c r="E505" s="26">
        <v>166</v>
      </c>
      <c r="F505" s="26">
        <v>473</v>
      </c>
      <c r="G505" s="26" t="s">
        <v>3780</v>
      </c>
      <c r="H505" s="24" t="s">
        <v>69</v>
      </c>
      <c r="I505" s="24" t="s">
        <v>70</v>
      </c>
      <c r="J505" s="27" t="s">
        <v>1</v>
      </c>
      <c r="K505" s="28">
        <v>16.75</v>
      </c>
      <c r="L505" s="28">
        <v>0</v>
      </c>
    </row>
    <row r="506" spans="1:12" x14ac:dyDescent="0.25">
      <c r="A506" s="24" t="s">
        <v>3305</v>
      </c>
      <c r="B506" s="26">
        <v>2015</v>
      </c>
      <c r="C506" s="24">
        <v>9</v>
      </c>
      <c r="D506" s="24" t="s">
        <v>15117</v>
      </c>
      <c r="E506" s="26">
        <v>166</v>
      </c>
      <c r="F506" s="26">
        <v>474</v>
      </c>
      <c r="G506" s="26" t="s">
        <v>3781</v>
      </c>
      <c r="H506" s="24" t="s">
        <v>69</v>
      </c>
      <c r="I506" s="24" t="s">
        <v>70</v>
      </c>
      <c r="J506" s="27" t="s">
        <v>1</v>
      </c>
      <c r="K506" s="28">
        <v>16.75</v>
      </c>
      <c r="L506" s="28">
        <v>0</v>
      </c>
    </row>
    <row r="507" spans="1:12" x14ac:dyDescent="0.25">
      <c r="A507" s="24" t="s">
        <v>3305</v>
      </c>
      <c r="B507" s="26">
        <v>2015</v>
      </c>
      <c r="C507" s="24">
        <v>9</v>
      </c>
      <c r="D507" s="24" t="s">
        <v>15117</v>
      </c>
      <c r="E507" s="26">
        <v>166</v>
      </c>
      <c r="F507" s="26">
        <v>475</v>
      </c>
      <c r="G507" s="26" t="s">
        <v>3782</v>
      </c>
      <c r="H507" s="24" t="s">
        <v>67</v>
      </c>
      <c r="I507" s="24" t="s">
        <v>68</v>
      </c>
      <c r="J507" s="27" t="s">
        <v>1</v>
      </c>
      <c r="K507" s="28">
        <v>11.03</v>
      </c>
      <c r="L507" s="28">
        <v>0</v>
      </c>
    </row>
    <row r="508" spans="1:12" x14ac:dyDescent="0.25">
      <c r="A508" s="24" t="s">
        <v>3305</v>
      </c>
      <c r="B508" s="26">
        <v>2015</v>
      </c>
      <c r="C508" s="24">
        <v>9</v>
      </c>
      <c r="D508" s="24" t="s">
        <v>15117</v>
      </c>
      <c r="E508" s="26">
        <v>166</v>
      </c>
      <c r="F508" s="26">
        <v>476</v>
      </c>
      <c r="G508" s="26" t="s">
        <v>3783</v>
      </c>
      <c r="H508" s="24" t="s">
        <v>67</v>
      </c>
      <c r="I508" s="24" t="s">
        <v>68</v>
      </c>
      <c r="J508" s="27" t="s">
        <v>1</v>
      </c>
      <c r="K508" s="28">
        <v>4.41</v>
      </c>
      <c r="L508" s="28">
        <v>0</v>
      </c>
    </row>
    <row r="509" spans="1:12" x14ac:dyDescent="0.25">
      <c r="A509" s="24" t="s">
        <v>3305</v>
      </c>
      <c r="B509" s="26">
        <v>2015</v>
      </c>
      <c r="C509" s="24">
        <v>9</v>
      </c>
      <c r="D509" s="24" t="s">
        <v>15117</v>
      </c>
      <c r="E509" s="26">
        <v>168</v>
      </c>
      <c r="F509" s="26">
        <v>477</v>
      </c>
      <c r="G509" s="26" t="s">
        <v>3784</v>
      </c>
      <c r="H509" s="24" t="s">
        <v>110</v>
      </c>
      <c r="I509" s="24" t="s">
        <v>111</v>
      </c>
      <c r="J509" s="27" t="s">
        <v>1</v>
      </c>
      <c r="K509" s="28">
        <v>21.71</v>
      </c>
      <c r="L509" s="28">
        <v>0</v>
      </c>
    </row>
    <row r="510" spans="1:12" x14ac:dyDescent="0.25">
      <c r="A510" s="24" t="s">
        <v>3305</v>
      </c>
      <c r="B510" s="26">
        <v>2015</v>
      </c>
      <c r="C510" s="24">
        <v>9</v>
      </c>
      <c r="D510" s="24" t="s">
        <v>15117</v>
      </c>
      <c r="E510" s="26">
        <v>168</v>
      </c>
      <c r="F510" s="26">
        <v>478</v>
      </c>
      <c r="G510" s="26" t="s">
        <v>3785</v>
      </c>
      <c r="H510" s="24" t="s">
        <v>69</v>
      </c>
      <c r="I510" s="24" t="s">
        <v>70</v>
      </c>
      <c r="J510" s="27" t="s">
        <v>1</v>
      </c>
      <c r="K510" s="28">
        <v>27.4</v>
      </c>
      <c r="L510" s="28">
        <v>0</v>
      </c>
    </row>
    <row r="511" spans="1:12" x14ac:dyDescent="0.25">
      <c r="A511" s="24" t="s">
        <v>3305</v>
      </c>
      <c r="B511" s="26">
        <v>2015</v>
      </c>
      <c r="C511" s="24">
        <v>9</v>
      </c>
      <c r="D511" s="24" t="s">
        <v>15117</v>
      </c>
      <c r="E511" s="26">
        <v>168</v>
      </c>
      <c r="F511" s="26">
        <v>479</v>
      </c>
      <c r="G511" s="26" t="s">
        <v>3786</v>
      </c>
      <c r="H511" s="24" t="s">
        <v>184</v>
      </c>
      <c r="I511" s="24" t="s">
        <v>185</v>
      </c>
      <c r="J511" s="27" t="s">
        <v>1</v>
      </c>
      <c r="K511" s="28">
        <v>21.71</v>
      </c>
      <c r="L511" s="28">
        <v>0</v>
      </c>
    </row>
    <row r="512" spans="1:12" x14ac:dyDescent="0.25">
      <c r="A512" s="24" t="s">
        <v>3305</v>
      </c>
      <c r="B512" s="26">
        <v>2015</v>
      </c>
      <c r="C512" s="24">
        <v>9</v>
      </c>
      <c r="D512" s="24" t="s">
        <v>15117</v>
      </c>
      <c r="E512" s="26">
        <v>168</v>
      </c>
      <c r="F512" s="26">
        <v>480</v>
      </c>
      <c r="G512" s="26" t="s">
        <v>3787</v>
      </c>
      <c r="H512" s="24" t="s">
        <v>67</v>
      </c>
      <c r="I512" s="24" t="s">
        <v>68</v>
      </c>
      <c r="J512" s="27" t="s">
        <v>1</v>
      </c>
      <c r="K512" s="28">
        <v>6.3</v>
      </c>
      <c r="L512" s="28">
        <v>0</v>
      </c>
    </row>
    <row r="513" spans="1:12" x14ac:dyDescent="0.25">
      <c r="A513" s="24" t="s">
        <v>3305</v>
      </c>
      <c r="B513" s="26">
        <v>2015</v>
      </c>
      <c r="C513" s="24">
        <v>9</v>
      </c>
      <c r="D513" s="24" t="s">
        <v>15117</v>
      </c>
      <c r="E513" s="26">
        <v>168</v>
      </c>
      <c r="F513" s="26">
        <v>442</v>
      </c>
      <c r="G513" s="26" t="s">
        <v>3749</v>
      </c>
      <c r="H513" s="24" t="s">
        <v>430</v>
      </c>
      <c r="I513" s="24" t="s">
        <v>431</v>
      </c>
      <c r="J513" s="27" t="s">
        <v>1</v>
      </c>
      <c r="K513" s="28">
        <v>21.71</v>
      </c>
      <c r="L513" s="28">
        <v>0</v>
      </c>
    </row>
    <row r="514" spans="1:12" x14ac:dyDescent="0.25">
      <c r="A514" s="24" t="s">
        <v>3305</v>
      </c>
      <c r="B514" s="26">
        <v>2015</v>
      </c>
      <c r="C514" s="24">
        <v>9</v>
      </c>
      <c r="D514" s="24" t="s">
        <v>15117</v>
      </c>
      <c r="E514" s="26">
        <v>168</v>
      </c>
      <c r="F514" s="26">
        <v>481</v>
      </c>
      <c r="G514" s="26" t="s">
        <v>3788</v>
      </c>
      <c r="H514" s="24" t="s">
        <v>432</v>
      </c>
      <c r="I514" s="24" t="s">
        <v>433</v>
      </c>
      <c r="J514" s="27" t="s">
        <v>1</v>
      </c>
      <c r="K514" s="28">
        <v>27.4</v>
      </c>
      <c r="L514" s="28">
        <v>0</v>
      </c>
    </row>
    <row r="515" spans="1:12" x14ac:dyDescent="0.25">
      <c r="A515" s="24" t="s">
        <v>3305</v>
      </c>
      <c r="B515" s="26">
        <v>2015</v>
      </c>
      <c r="C515" s="24">
        <v>9</v>
      </c>
      <c r="D515" s="24" t="s">
        <v>15117</v>
      </c>
      <c r="E515" s="26">
        <v>168</v>
      </c>
      <c r="F515" s="26">
        <v>412</v>
      </c>
      <c r="G515" s="26" t="s">
        <v>3719</v>
      </c>
      <c r="H515" s="24" t="s">
        <v>67</v>
      </c>
      <c r="I515" s="24" t="s">
        <v>68</v>
      </c>
      <c r="J515" s="27" t="s">
        <v>1</v>
      </c>
      <c r="K515" s="28">
        <v>27.4</v>
      </c>
      <c r="L515" s="28">
        <v>0</v>
      </c>
    </row>
    <row r="516" spans="1:12" x14ac:dyDescent="0.25">
      <c r="A516" s="24" t="s">
        <v>3305</v>
      </c>
      <c r="B516" s="26">
        <v>2015</v>
      </c>
      <c r="C516" s="24">
        <v>9</v>
      </c>
      <c r="D516" s="24" t="s">
        <v>15117</v>
      </c>
      <c r="E516" s="26">
        <v>168</v>
      </c>
      <c r="F516" s="26">
        <v>465</v>
      </c>
      <c r="G516" s="26" t="s">
        <v>3772</v>
      </c>
      <c r="H516" s="24" t="s">
        <v>176</v>
      </c>
      <c r="I516" s="24" t="s">
        <v>177</v>
      </c>
      <c r="J516" s="27" t="s">
        <v>1</v>
      </c>
      <c r="K516" s="28">
        <v>27.4</v>
      </c>
      <c r="L516" s="28">
        <v>0</v>
      </c>
    </row>
    <row r="517" spans="1:12" x14ac:dyDescent="0.25">
      <c r="A517" s="24" t="s">
        <v>3305</v>
      </c>
      <c r="B517" s="26">
        <v>2015</v>
      </c>
      <c r="C517" s="24">
        <v>9</v>
      </c>
      <c r="D517" s="24" t="s">
        <v>15117</v>
      </c>
      <c r="E517" s="26">
        <v>168</v>
      </c>
      <c r="F517" s="26">
        <v>482</v>
      </c>
      <c r="G517" s="26" t="s">
        <v>3789</v>
      </c>
      <c r="H517" s="24" t="s">
        <v>94</v>
      </c>
      <c r="I517" s="24" t="s">
        <v>95</v>
      </c>
      <c r="J517" s="27" t="s">
        <v>1</v>
      </c>
      <c r="K517" s="28">
        <v>38.46</v>
      </c>
      <c r="L517" s="28">
        <v>0</v>
      </c>
    </row>
    <row r="518" spans="1:12" x14ac:dyDescent="0.25">
      <c r="A518" s="24" t="s">
        <v>3305</v>
      </c>
      <c r="B518" s="26">
        <v>2015</v>
      </c>
      <c r="C518" s="24">
        <v>9</v>
      </c>
      <c r="D518" s="24" t="s">
        <v>15117</v>
      </c>
      <c r="E518" s="26">
        <v>168</v>
      </c>
      <c r="F518" s="26">
        <v>483</v>
      </c>
      <c r="G518" s="26" t="s">
        <v>3790</v>
      </c>
      <c r="H518" s="24" t="s">
        <v>420</v>
      </c>
      <c r="I518" s="24" t="s">
        <v>421</v>
      </c>
      <c r="J518" s="27" t="s">
        <v>1</v>
      </c>
      <c r="K518" s="28">
        <v>27.4</v>
      </c>
      <c r="L518" s="28">
        <v>0</v>
      </c>
    </row>
    <row r="519" spans="1:12" x14ac:dyDescent="0.25">
      <c r="A519" s="24" t="s">
        <v>3305</v>
      </c>
      <c r="B519" s="26">
        <v>2015</v>
      </c>
      <c r="C519" s="24">
        <v>9</v>
      </c>
      <c r="D519" s="24" t="s">
        <v>15117</v>
      </c>
      <c r="E519" s="26">
        <v>168</v>
      </c>
      <c r="F519" s="26">
        <v>484</v>
      </c>
      <c r="G519" s="26" t="s">
        <v>3791</v>
      </c>
      <c r="H519" s="24" t="s">
        <v>69</v>
      </c>
      <c r="I519" s="24" t="s">
        <v>70</v>
      </c>
      <c r="J519" s="27" t="s">
        <v>1</v>
      </c>
      <c r="K519" s="28">
        <v>26.06</v>
      </c>
      <c r="L519" s="28">
        <v>0</v>
      </c>
    </row>
    <row r="520" spans="1:12" x14ac:dyDescent="0.25">
      <c r="A520" s="24" t="s">
        <v>3305</v>
      </c>
      <c r="B520" s="26">
        <v>2015</v>
      </c>
      <c r="C520" s="24">
        <v>9</v>
      </c>
      <c r="D520" s="24" t="s">
        <v>15117</v>
      </c>
      <c r="E520" s="26">
        <v>168</v>
      </c>
      <c r="F520" s="26">
        <v>485</v>
      </c>
      <c r="G520" s="26" t="s">
        <v>3792</v>
      </c>
      <c r="H520" s="24" t="s">
        <v>69</v>
      </c>
      <c r="I520" s="24" t="s">
        <v>70</v>
      </c>
      <c r="J520" s="27" t="s">
        <v>1</v>
      </c>
      <c r="K520" s="28">
        <v>16.75</v>
      </c>
      <c r="L520" s="28">
        <v>0</v>
      </c>
    </row>
    <row r="521" spans="1:12" x14ac:dyDescent="0.25">
      <c r="A521" s="24" t="s">
        <v>3305</v>
      </c>
      <c r="B521" s="26">
        <v>2015</v>
      </c>
      <c r="C521" s="24">
        <v>9</v>
      </c>
      <c r="D521" s="24" t="s">
        <v>15117</v>
      </c>
      <c r="E521" s="26">
        <v>168</v>
      </c>
      <c r="F521" s="26">
        <v>486</v>
      </c>
      <c r="G521" s="26" t="s">
        <v>3793</v>
      </c>
      <c r="H521" s="24" t="s">
        <v>75</v>
      </c>
      <c r="I521" s="24" t="s">
        <v>76</v>
      </c>
      <c r="J521" s="27" t="s">
        <v>1</v>
      </c>
      <c r="K521" s="28">
        <v>21.71</v>
      </c>
      <c r="L521" s="28">
        <v>0</v>
      </c>
    </row>
    <row r="522" spans="1:12" x14ac:dyDescent="0.25">
      <c r="A522" s="24" t="s">
        <v>3305</v>
      </c>
      <c r="B522" s="26">
        <v>2015</v>
      </c>
      <c r="C522" s="24">
        <v>9</v>
      </c>
      <c r="D522" s="24" t="s">
        <v>15117</v>
      </c>
      <c r="E522" s="26">
        <v>168</v>
      </c>
      <c r="F522" s="26">
        <v>487</v>
      </c>
      <c r="G522" s="26" t="s">
        <v>3794</v>
      </c>
      <c r="H522" s="24" t="s">
        <v>434</v>
      </c>
      <c r="I522" s="24" t="s">
        <v>435</v>
      </c>
      <c r="J522" s="27" t="s">
        <v>1</v>
      </c>
      <c r="K522" s="28">
        <v>16.75</v>
      </c>
      <c r="L522" s="28">
        <v>0</v>
      </c>
    </row>
    <row r="523" spans="1:12" x14ac:dyDescent="0.25">
      <c r="A523" s="24" t="s">
        <v>3305</v>
      </c>
      <c r="B523" s="26">
        <v>2015</v>
      </c>
      <c r="C523" s="24">
        <v>9</v>
      </c>
      <c r="D523" s="24" t="s">
        <v>15117</v>
      </c>
      <c r="E523" s="26">
        <v>168</v>
      </c>
      <c r="F523" s="26">
        <v>488</v>
      </c>
      <c r="G523" s="26" t="s">
        <v>3795</v>
      </c>
      <c r="H523" s="24" t="s">
        <v>436</v>
      </c>
      <c r="I523" s="24" t="s">
        <v>437</v>
      </c>
      <c r="J523" s="27" t="s">
        <v>1</v>
      </c>
      <c r="K523" s="28">
        <v>16.75</v>
      </c>
      <c r="L523" s="28">
        <v>0</v>
      </c>
    </row>
    <row r="524" spans="1:12" x14ac:dyDescent="0.25">
      <c r="A524" s="24" t="s">
        <v>3305</v>
      </c>
      <c r="B524" s="26">
        <v>2015</v>
      </c>
      <c r="C524" s="24">
        <v>9</v>
      </c>
      <c r="D524" s="24" t="s">
        <v>15117</v>
      </c>
      <c r="E524" s="26">
        <v>168</v>
      </c>
      <c r="F524" s="26">
        <v>489</v>
      </c>
      <c r="G524" s="26" t="s">
        <v>3796</v>
      </c>
      <c r="H524" s="24" t="s">
        <v>67</v>
      </c>
      <c r="I524" s="24" t="s">
        <v>68</v>
      </c>
      <c r="J524" s="27" t="s">
        <v>1</v>
      </c>
      <c r="K524" s="28">
        <v>27.27</v>
      </c>
      <c r="L524" s="28">
        <v>0</v>
      </c>
    </row>
    <row r="525" spans="1:12" x14ac:dyDescent="0.25">
      <c r="A525" s="24" t="s">
        <v>3305</v>
      </c>
      <c r="B525" s="26">
        <v>2015</v>
      </c>
      <c r="C525" s="24">
        <v>9</v>
      </c>
      <c r="D525" s="24" t="s">
        <v>15117</v>
      </c>
      <c r="E525" s="26">
        <v>169</v>
      </c>
      <c r="F525" s="26">
        <v>490</v>
      </c>
      <c r="G525" s="26" t="s">
        <v>3797</v>
      </c>
      <c r="H525" s="24" t="s">
        <v>67</v>
      </c>
      <c r="I525" s="24" t="s">
        <v>68</v>
      </c>
      <c r="J525" s="27" t="s">
        <v>1</v>
      </c>
      <c r="K525" s="28">
        <v>21.71</v>
      </c>
      <c r="L525" s="28">
        <v>0</v>
      </c>
    </row>
    <row r="526" spans="1:12" x14ac:dyDescent="0.25">
      <c r="A526" s="24" t="s">
        <v>3305</v>
      </c>
      <c r="B526" s="26">
        <v>2015</v>
      </c>
      <c r="C526" s="24">
        <v>9</v>
      </c>
      <c r="D526" s="24" t="s">
        <v>15117</v>
      </c>
      <c r="E526" s="26">
        <v>169</v>
      </c>
      <c r="F526" s="26">
        <v>477</v>
      </c>
      <c r="G526" s="26" t="s">
        <v>3784</v>
      </c>
      <c r="H526" s="24" t="s">
        <v>110</v>
      </c>
      <c r="I526" s="24" t="s">
        <v>111</v>
      </c>
      <c r="J526" s="27" t="s">
        <v>1</v>
      </c>
      <c r="K526" s="28">
        <v>16.75</v>
      </c>
      <c r="L526" s="28">
        <v>0</v>
      </c>
    </row>
    <row r="527" spans="1:12" x14ac:dyDescent="0.25">
      <c r="A527" s="24" t="s">
        <v>3305</v>
      </c>
      <c r="B527" s="26">
        <v>2015</v>
      </c>
      <c r="C527" s="24">
        <v>9</v>
      </c>
      <c r="D527" s="24" t="s">
        <v>15117</v>
      </c>
      <c r="E527" s="26">
        <v>169</v>
      </c>
      <c r="F527" s="26">
        <v>491</v>
      </c>
      <c r="G527" s="26" t="s">
        <v>3798</v>
      </c>
      <c r="H527" s="24" t="s">
        <v>438</v>
      </c>
      <c r="I527" s="24" t="s">
        <v>439</v>
      </c>
      <c r="J527" s="27" t="s">
        <v>1</v>
      </c>
      <c r="K527" s="28">
        <v>13.97</v>
      </c>
      <c r="L527" s="28">
        <v>0</v>
      </c>
    </row>
    <row r="528" spans="1:12" x14ac:dyDescent="0.25">
      <c r="A528" s="24" t="s">
        <v>3305</v>
      </c>
      <c r="B528" s="26">
        <v>2015</v>
      </c>
      <c r="C528" s="24">
        <v>9</v>
      </c>
      <c r="D528" s="24" t="s">
        <v>15117</v>
      </c>
      <c r="E528" s="26">
        <v>169</v>
      </c>
      <c r="F528" s="26">
        <v>407</v>
      </c>
      <c r="G528" s="26" t="s">
        <v>3714</v>
      </c>
      <c r="H528" s="24" t="s">
        <v>79</v>
      </c>
      <c r="I528" s="24" t="s">
        <v>80</v>
      </c>
      <c r="J528" s="27" t="s">
        <v>1</v>
      </c>
      <c r="K528" s="28">
        <v>26.06</v>
      </c>
      <c r="L528" s="28">
        <v>0</v>
      </c>
    </row>
    <row r="529" spans="1:12" x14ac:dyDescent="0.25">
      <c r="A529" s="24" t="s">
        <v>3305</v>
      </c>
      <c r="B529" s="26">
        <v>2015</v>
      </c>
      <c r="C529" s="24">
        <v>9</v>
      </c>
      <c r="D529" s="24" t="s">
        <v>15117</v>
      </c>
      <c r="E529" s="26">
        <v>169</v>
      </c>
      <c r="F529" s="26">
        <v>441</v>
      </c>
      <c r="G529" s="26" t="s">
        <v>3748</v>
      </c>
      <c r="H529" s="24" t="s">
        <v>67</v>
      </c>
      <c r="I529" s="24" t="s">
        <v>68</v>
      </c>
      <c r="J529" s="27" t="s">
        <v>1</v>
      </c>
      <c r="K529" s="28">
        <v>21.71</v>
      </c>
      <c r="L529" s="28">
        <v>0</v>
      </c>
    </row>
    <row r="530" spans="1:12" x14ac:dyDescent="0.25">
      <c r="A530" s="24" t="s">
        <v>3305</v>
      </c>
      <c r="B530" s="26">
        <v>2015</v>
      </c>
      <c r="C530" s="24">
        <v>9</v>
      </c>
      <c r="D530" s="24" t="s">
        <v>15117</v>
      </c>
      <c r="E530" s="26">
        <v>169</v>
      </c>
      <c r="F530" s="26">
        <v>479</v>
      </c>
      <c r="G530" s="26" t="s">
        <v>3786</v>
      </c>
      <c r="H530" s="24" t="s">
        <v>184</v>
      </c>
      <c r="I530" s="24" t="s">
        <v>185</v>
      </c>
      <c r="J530" s="27" t="s">
        <v>1</v>
      </c>
      <c r="K530" s="28">
        <v>16.75</v>
      </c>
      <c r="L530" s="28">
        <v>0</v>
      </c>
    </row>
    <row r="531" spans="1:12" x14ac:dyDescent="0.25">
      <c r="A531" s="24" t="s">
        <v>3305</v>
      </c>
      <c r="B531" s="26">
        <v>2015</v>
      </c>
      <c r="C531" s="24">
        <v>9</v>
      </c>
      <c r="D531" s="24" t="s">
        <v>15117</v>
      </c>
      <c r="E531" s="26">
        <v>169</v>
      </c>
      <c r="F531" s="26">
        <v>492</v>
      </c>
      <c r="G531" s="26" t="s">
        <v>3799</v>
      </c>
      <c r="H531" s="24" t="s">
        <v>440</v>
      </c>
      <c r="I531" s="24" t="s">
        <v>441</v>
      </c>
      <c r="J531" s="27" t="s">
        <v>1</v>
      </c>
      <c r="K531" s="28">
        <v>21.71</v>
      </c>
      <c r="L531" s="28">
        <v>0</v>
      </c>
    </row>
    <row r="532" spans="1:12" x14ac:dyDescent="0.25">
      <c r="A532" s="24" t="s">
        <v>3305</v>
      </c>
      <c r="B532" s="26">
        <v>2015</v>
      </c>
      <c r="C532" s="24">
        <v>9</v>
      </c>
      <c r="D532" s="24" t="s">
        <v>15117</v>
      </c>
      <c r="E532" s="26">
        <v>169</v>
      </c>
      <c r="F532" s="26">
        <v>493</v>
      </c>
      <c r="G532" s="26" t="s">
        <v>3800</v>
      </c>
      <c r="H532" s="24" t="s">
        <v>67</v>
      </c>
      <c r="I532" s="24" t="s">
        <v>68</v>
      </c>
      <c r="J532" s="27" t="s">
        <v>1</v>
      </c>
      <c r="K532" s="28">
        <v>49.5</v>
      </c>
      <c r="L532" s="28">
        <v>0</v>
      </c>
    </row>
    <row r="533" spans="1:12" x14ac:dyDescent="0.25">
      <c r="A533" s="24" t="s">
        <v>3305</v>
      </c>
      <c r="B533" s="26">
        <v>2015</v>
      </c>
      <c r="C533" s="24">
        <v>9</v>
      </c>
      <c r="D533" s="24" t="s">
        <v>15117</v>
      </c>
      <c r="E533" s="26">
        <v>169</v>
      </c>
      <c r="F533" s="26">
        <v>494</v>
      </c>
      <c r="G533" s="26" t="s">
        <v>3801</v>
      </c>
      <c r="H533" s="24" t="s">
        <v>67</v>
      </c>
      <c r="I533" s="24" t="s">
        <v>68</v>
      </c>
      <c r="J533" s="27" t="s">
        <v>1</v>
      </c>
      <c r="K533" s="28">
        <v>1.8</v>
      </c>
      <c r="L533" s="28">
        <v>0</v>
      </c>
    </row>
    <row r="534" spans="1:12" x14ac:dyDescent="0.25">
      <c r="A534" s="24" t="s">
        <v>3305</v>
      </c>
      <c r="B534" s="26">
        <v>2015</v>
      </c>
      <c r="C534" s="24">
        <v>9</v>
      </c>
      <c r="D534" s="24" t="s">
        <v>15117</v>
      </c>
      <c r="E534" s="26">
        <v>169</v>
      </c>
      <c r="F534" s="26">
        <v>351</v>
      </c>
      <c r="G534" s="26" t="s">
        <v>3658</v>
      </c>
      <c r="H534" s="24" t="s">
        <v>368</v>
      </c>
      <c r="I534" s="24" t="s">
        <v>369</v>
      </c>
      <c r="J534" s="27" t="s">
        <v>1</v>
      </c>
      <c r="K534" s="28">
        <v>24.28</v>
      </c>
      <c r="L534" s="28">
        <v>0</v>
      </c>
    </row>
    <row r="535" spans="1:12" x14ac:dyDescent="0.25">
      <c r="A535" s="24" t="s">
        <v>3305</v>
      </c>
      <c r="B535" s="26">
        <v>2015</v>
      </c>
      <c r="C535" s="24">
        <v>9</v>
      </c>
      <c r="D535" s="24" t="s">
        <v>15117</v>
      </c>
      <c r="E535" s="26">
        <v>169</v>
      </c>
      <c r="F535" s="26">
        <v>495</v>
      </c>
      <c r="G535" s="26" t="s">
        <v>3802</v>
      </c>
      <c r="H535" s="24" t="s">
        <v>67</v>
      </c>
      <c r="I535" s="24" t="s">
        <v>68</v>
      </c>
      <c r="J535" s="27" t="s">
        <v>1</v>
      </c>
      <c r="K535" s="28">
        <v>21.71</v>
      </c>
      <c r="L535" s="28">
        <v>0</v>
      </c>
    </row>
    <row r="536" spans="1:12" x14ac:dyDescent="0.25">
      <c r="A536" s="24" t="s">
        <v>3305</v>
      </c>
      <c r="B536" s="26">
        <v>2015</v>
      </c>
      <c r="C536" s="24">
        <v>9</v>
      </c>
      <c r="D536" s="24" t="s">
        <v>15117</v>
      </c>
      <c r="E536" s="26">
        <v>169</v>
      </c>
      <c r="F536" s="26">
        <v>496</v>
      </c>
      <c r="G536" s="26" t="s">
        <v>3803</v>
      </c>
      <c r="H536" s="24" t="s">
        <v>67</v>
      </c>
      <c r="I536" s="24" t="s">
        <v>68</v>
      </c>
      <c r="J536" s="27" t="s">
        <v>1</v>
      </c>
      <c r="K536" s="28">
        <v>6.62</v>
      </c>
      <c r="L536" s="28">
        <v>0</v>
      </c>
    </row>
    <row r="537" spans="1:12" x14ac:dyDescent="0.25">
      <c r="A537" s="24" t="s">
        <v>3305</v>
      </c>
      <c r="B537" s="26">
        <v>2015</v>
      </c>
      <c r="C537" s="24">
        <v>9</v>
      </c>
      <c r="D537" s="24" t="s">
        <v>15117</v>
      </c>
      <c r="E537" s="26">
        <v>169</v>
      </c>
      <c r="F537" s="26">
        <v>497</v>
      </c>
      <c r="G537" s="26" t="s">
        <v>3804</v>
      </c>
      <c r="H537" s="24" t="s">
        <v>69</v>
      </c>
      <c r="I537" s="24" t="s">
        <v>70</v>
      </c>
      <c r="J537" s="27" t="s">
        <v>1</v>
      </c>
      <c r="K537" s="28">
        <v>16.75</v>
      </c>
      <c r="L537" s="28">
        <v>0</v>
      </c>
    </row>
    <row r="538" spans="1:12" x14ac:dyDescent="0.25">
      <c r="A538" s="24" t="s">
        <v>3305</v>
      </c>
      <c r="B538" s="26">
        <v>2015</v>
      </c>
      <c r="C538" s="24">
        <v>9</v>
      </c>
      <c r="D538" s="24" t="s">
        <v>15117</v>
      </c>
      <c r="E538" s="26">
        <v>169</v>
      </c>
      <c r="F538" s="26">
        <v>498</v>
      </c>
      <c r="G538" s="26" t="s">
        <v>3805</v>
      </c>
      <c r="H538" s="24" t="s">
        <v>67</v>
      </c>
      <c r="I538" s="24" t="s">
        <v>68</v>
      </c>
      <c r="J538" s="27" t="s">
        <v>1</v>
      </c>
      <c r="K538" s="28">
        <v>21.71</v>
      </c>
      <c r="L538" s="28">
        <v>0</v>
      </c>
    </row>
    <row r="539" spans="1:12" x14ac:dyDescent="0.25">
      <c r="A539" s="24" t="s">
        <v>3305</v>
      </c>
      <c r="B539" s="26">
        <v>2015</v>
      </c>
      <c r="C539" s="24">
        <v>9</v>
      </c>
      <c r="D539" s="24" t="s">
        <v>15117</v>
      </c>
      <c r="E539" s="26">
        <v>169</v>
      </c>
      <c r="F539" s="26">
        <v>499</v>
      </c>
      <c r="G539" s="26" t="s">
        <v>3806</v>
      </c>
      <c r="H539" s="24" t="s">
        <v>77</v>
      </c>
      <c r="I539" s="24" t="s">
        <v>78</v>
      </c>
      <c r="J539" s="27" t="s">
        <v>1</v>
      </c>
      <c r="K539" s="28">
        <v>30.75</v>
      </c>
      <c r="L539" s="28">
        <v>0</v>
      </c>
    </row>
    <row r="540" spans="1:12" x14ac:dyDescent="0.25">
      <c r="A540" s="24" t="s">
        <v>3305</v>
      </c>
      <c r="B540" s="26">
        <v>2015</v>
      </c>
      <c r="C540" s="24">
        <v>9</v>
      </c>
      <c r="D540" s="24" t="s">
        <v>15117</v>
      </c>
      <c r="E540" s="26">
        <v>169</v>
      </c>
      <c r="F540" s="26">
        <v>500</v>
      </c>
      <c r="G540" s="26" t="s">
        <v>3807</v>
      </c>
      <c r="H540" s="24" t="s">
        <v>61</v>
      </c>
      <c r="I540" s="24" t="s">
        <v>62</v>
      </c>
      <c r="J540" s="27" t="s">
        <v>1</v>
      </c>
      <c r="K540" s="28">
        <v>21.71</v>
      </c>
      <c r="L540" s="28">
        <v>0</v>
      </c>
    </row>
    <row r="541" spans="1:12" x14ac:dyDescent="0.25">
      <c r="A541" s="24" t="s">
        <v>3305</v>
      </c>
      <c r="B541" s="26">
        <v>2015</v>
      </c>
      <c r="C541" s="24">
        <v>9</v>
      </c>
      <c r="D541" s="24" t="s">
        <v>15117</v>
      </c>
      <c r="E541" s="26">
        <v>169</v>
      </c>
      <c r="F541" s="26">
        <v>501</v>
      </c>
      <c r="G541" s="26" t="s">
        <v>3808</v>
      </c>
      <c r="H541" s="24" t="s">
        <v>206</v>
      </c>
      <c r="I541" s="24" t="s">
        <v>207</v>
      </c>
      <c r="J541" s="27" t="s">
        <v>1</v>
      </c>
      <c r="K541" s="28">
        <v>21.71</v>
      </c>
      <c r="L541" s="28">
        <v>0</v>
      </c>
    </row>
    <row r="542" spans="1:12" x14ac:dyDescent="0.25">
      <c r="A542" s="24" t="s">
        <v>3305</v>
      </c>
      <c r="B542" s="26">
        <v>2015</v>
      </c>
      <c r="C542" s="24">
        <v>9</v>
      </c>
      <c r="D542" s="24" t="s">
        <v>15117</v>
      </c>
      <c r="E542" s="26">
        <v>169</v>
      </c>
      <c r="F542" s="26">
        <v>502</v>
      </c>
      <c r="G542" s="26" t="s">
        <v>3809</v>
      </c>
      <c r="H542" s="24" t="s">
        <v>442</v>
      </c>
      <c r="I542" s="24" t="s">
        <v>443</v>
      </c>
      <c r="J542" s="27" t="s">
        <v>1</v>
      </c>
      <c r="K542" s="28">
        <v>48.98</v>
      </c>
      <c r="L542" s="28">
        <v>0</v>
      </c>
    </row>
    <row r="543" spans="1:12" x14ac:dyDescent="0.25">
      <c r="A543" s="24" t="s">
        <v>3305</v>
      </c>
      <c r="B543" s="26">
        <v>2015</v>
      </c>
      <c r="C543" s="24">
        <v>9</v>
      </c>
      <c r="D543" s="24" t="s">
        <v>15117</v>
      </c>
      <c r="E543" s="26">
        <v>169</v>
      </c>
      <c r="F543" s="26">
        <v>63</v>
      </c>
      <c r="G543" s="26" t="s">
        <v>3370</v>
      </c>
      <c r="H543" s="24" t="s">
        <v>396</v>
      </c>
      <c r="I543" s="24" t="s">
        <v>397</v>
      </c>
      <c r="J543" s="27" t="s">
        <v>1</v>
      </c>
      <c r="K543" s="28">
        <v>16.75</v>
      </c>
      <c r="L543" s="28">
        <v>0</v>
      </c>
    </row>
    <row r="544" spans="1:12" x14ac:dyDescent="0.25">
      <c r="A544" s="24" t="s">
        <v>3305</v>
      </c>
      <c r="B544" s="26">
        <v>2015</v>
      </c>
      <c r="C544" s="24">
        <v>9</v>
      </c>
      <c r="D544" s="24" t="s">
        <v>15117</v>
      </c>
      <c r="E544" s="26">
        <v>169</v>
      </c>
      <c r="F544" s="26">
        <v>503</v>
      </c>
      <c r="G544" s="26" t="s">
        <v>3810</v>
      </c>
      <c r="H544" s="24" t="s">
        <v>67</v>
      </c>
      <c r="I544" s="24" t="s">
        <v>68</v>
      </c>
      <c r="J544" s="27" t="s">
        <v>1</v>
      </c>
      <c r="K544" s="28">
        <v>29.82</v>
      </c>
      <c r="L544" s="28">
        <v>0</v>
      </c>
    </row>
    <row r="545" spans="1:12" x14ac:dyDescent="0.25">
      <c r="A545" s="24" t="s">
        <v>3305</v>
      </c>
      <c r="B545" s="26">
        <v>2015</v>
      </c>
      <c r="C545" s="24">
        <v>9</v>
      </c>
      <c r="D545" s="24" t="s">
        <v>15117</v>
      </c>
      <c r="E545" s="26">
        <v>169</v>
      </c>
      <c r="F545" s="26">
        <v>504</v>
      </c>
      <c r="G545" s="26" t="s">
        <v>3811</v>
      </c>
      <c r="H545" s="24" t="s">
        <v>67</v>
      </c>
      <c r="I545" s="24" t="s">
        <v>68</v>
      </c>
      <c r="J545" s="27" t="s">
        <v>1</v>
      </c>
      <c r="K545" s="28">
        <v>13.97</v>
      </c>
      <c r="L545" s="28">
        <v>0</v>
      </c>
    </row>
    <row r="546" spans="1:12" x14ac:dyDescent="0.25">
      <c r="A546" s="24" t="s">
        <v>3305</v>
      </c>
      <c r="B546" s="26">
        <v>2015</v>
      </c>
      <c r="C546" s="24">
        <v>9</v>
      </c>
      <c r="D546" s="24" t="s">
        <v>15117</v>
      </c>
      <c r="E546" s="26">
        <v>169</v>
      </c>
      <c r="F546" s="26">
        <v>488</v>
      </c>
      <c r="G546" s="26" t="s">
        <v>3795</v>
      </c>
      <c r="H546" s="24" t="s">
        <v>436</v>
      </c>
      <c r="I546" s="24" t="s">
        <v>437</v>
      </c>
      <c r="J546" s="27" t="s">
        <v>1</v>
      </c>
      <c r="K546" s="28">
        <v>21.71</v>
      </c>
      <c r="L546" s="28">
        <v>0</v>
      </c>
    </row>
    <row r="547" spans="1:12" x14ac:dyDescent="0.25">
      <c r="A547" s="24" t="s">
        <v>3305</v>
      </c>
      <c r="B547" s="26">
        <v>2015</v>
      </c>
      <c r="C547" s="24">
        <v>9</v>
      </c>
      <c r="D547" s="24" t="s">
        <v>15117</v>
      </c>
      <c r="E547" s="26">
        <v>169</v>
      </c>
      <c r="F547" s="26">
        <v>167</v>
      </c>
      <c r="G547" s="26" t="s">
        <v>3474</v>
      </c>
      <c r="H547" s="24" t="s">
        <v>67</v>
      </c>
      <c r="I547" s="24" t="s">
        <v>68</v>
      </c>
      <c r="J547" s="27" t="s">
        <v>1</v>
      </c>
      <c r="K547" s="28">
        <v>6.62</v>
      </c>
      <c r="L547" s="28">
        <v>0</v>
      </c>
    </row>
    <row r="548" spans="1:12" x14ac:dyDescent="0.25">
      <c r="A548" s="24" t="s">
        <v>3305</v>
      </c>
      <c r="B548" s="26">
        <v>2015</v>
      </c>
      <c r="C548" s="24">
        <v>9</v>
      </c>
      <c r="D548" s="24" t="s">
        <v>15117</v>
      </c>
      <c r="E548" s="26">
        <v>169</v>
      </c>
      <c r="F548" s="26">
        <v>505</v>
      </c>
      <c r="G548" s="26" t="s">
        <v>3812</v>
      </c>
      <c r="H548" s="24" t="s">
        <v>77</v>
      </c>
      <c r="I548" s="24" t="s">
        <v>78</v>
      </c>
      <c r="J548" s="27" t="s">
        <v>1</v>
      </c>
      <c r="K548" s="28">
        <v>66.22</v>
      </c>
      <c r="L548" s="28">
        <v>0</v>
      </c>
    </row>
    <row r="549" spans="1:12" x14ac:dyDescent="0.25">
      <c r="A549" s="24" t="s">
        <v>3305</v>
      </c>
      <c r="B549" s="26">
        <v>2015</v>
      </c>
      <c r="C549" s="24">
        <v>9</v>
      </c>
      <c r="D549" s="24" t="s">
        <v>15117</v>
      </c>
      <c r="E549" s="26">
        <v>171</v>
      </c>
      <c r="F549" s="26">
        <v>506</v>
      </c>
      <c r="G549" s="26" t="s">
        <v>3813</v>
      </c>
      <c r="H549" s="24" t="s">
        <v>444</v>
      </c>
      <c r="I549" s="24" t="s">
        <v>445</v>
      </c>
      <c r="J549" s="27" t="s">
        <v>1</v>
      </c>
      <c r="K549" s="28">
        <v>16.75</v>
      </c>
      <c r="L549" s="28">
        <v>0</v>
      </c>
    </row>
    <row r="550" spans="1:12" x14ac:dyDescent="0.25">
      <c r="A550" s="24" t="s">
        <v>3305</v>
      </c>
      <c r="B550" s="26">
        <v>2015</v>
      </c>
      <c r="C550" s="24">
        <v>9</v>
      </c>
      <c r="D550" s="24" t="s">
        <v>15117</v>
      </c>
      <c r="E550" s="26">
        <v>171</v>
      </c>
      <c r="F550" s="26">
        <v>507</v>
      </c>
      <c r="G550" s="26" t="s">
        <v>3814</v>
      </c>
      <c r="H550" s="24" t="s">
        <v>69</v>
      </c>
      <c r="I550" s="24" t="s">
        <v>70</v>
      </c>
      <c r="J550" s="27" t="s">
        <v>1</v>
      </c>
      <c r="K550" s="28">
        <v>16.75</v>
      </c>
      <c r="L550" s="28">
        <v>0</v>
      </c>
    </row>
    <row r="551" spans="1:12" x14ac:dyDescent="0.25">
      <c r="A551" s="24" t="s">
        <v>3305</v>
      </c>
      <c r="B551" s="26">
        <v>2015</v>
      </c>
      <c r="C551" s="24">
        <v>9</v>
      </c>
      <c r="D551" s="24" t="s">
        <v>15117</v>
      </c>
      <c r="E551" s="26">
        <v>171</v>
      </c>
      <c r="F551" s="26">
        <v>508</v>
      </c>
      <c r="G551" s="26" t="s">
        <v>3815</v>
      </c>
      <c r="H551" s="24" t="s">
        <v>67</v>
      </c>
      <c r="I551" s="24" t="s">
        <v>68</v>
      </c>
      <c r="J551" s="27" t="s">
        <v>1</v>
      </c>
      <c r="K551" s="28">
        <v>21.71</v>
      </c>
      <c r="L551" s="28">
        <v>0</v>
      </c>
    </row>
    <row r="552" spans="1:12" x14ac:dyDescent="0.25">
      <c r="A552" s="24" t="s">
        <v>3305</v>
      </c>
      <c r="B552" s="26">
        <v>2015</v>
      </c>
      <c r="C552" s="24">
        <v>9</v>
      </c>
      <c r="D552" s="24" t="s">
        <v>15117</v>
      </c>
      <c r="E552" s="26">
        <v>171</v>
      </c>
      <c r="F552" s="26">
        <v>509</v>
      </c>
      <c r="G552" s="26" t="s">
        <v>3816</v>
      </c>
      <c r="H552" s="24" t="s">
        <v>67</v>
      </c>
      <c r="I552" s="24" t="s">
        <v>68</v>
      </c>
      <c r="J552" s="27" t="s">
        <v>1</v>
      </c>
      <c r="K552" s="28">
        <v>21.71</v>
      </c>
      <c r="L552" s="28">
        <v>0</v>
      </c>
    </row>
    <row r="553" spans="1:12" x14ac:dyDescent="0.25">
      <c r="A553" s="24" t="s">
        <v>3305</v>
      </c>
      <c r="B553" s="26">
        <v>2015</v>
      </c>
      <c r="C553" s="24">
        <v>9</v>
      </c>
      <c r="D553" s="24" t="s">
        <v>15117</v>
      </c>
      <c r="E553" s="26">
        <v>171</v>
      </c>
      <c r="F553" s="26">
        <v>510</v>
      </c>
      <c r="G553" s="26" t="s">
        <v>3817</v>
      </c>
      <c r="H553" s="24" t="s">
        <v>67</v>
      </c>
      <c r="I553" s="24" t="s">
        <v>68</v>
      </c>
      <c r="J553" s="27" t="s">
        <v>1</v>
      </c>
      <c r="K553" s="28">
        <v>21.71</v>
      </c>
      <c r="L553" s="28">
        <v>0</v>
      </c>
    </row>
    <row r="554" spans="1:12" x14ac:dyDescent="0.25">
      <c r="A554" s="24" t="s">
        <v>3305</v>
      </c>
      <c r="B554" s="26">
        <v>2015</v>
      </c>
      <c r="C554" s="24">
        <v>9</v>
      </c>
      <c r="D554" s="24" t="s">
        <v>15117</v>
      </c>
      <c r="E554" s="26">
        <v>171</v>
      </c>
      <c r="F554" s="26">
        <v>511</v>
      </c>
      <c r="G554" s="26" t="s">
        <v>3818</v>
      </c>
      <c r="H554" s="24" t="s">
        <v>67</v>
      </c>
      <c r="I554" s="24" t="s">
        <v>68</v>
      </c>
      <c r="J554" s="27" t="s">
        <v>1</v>
      </c>
      <c r="K554" s="28">
        <v>21.71</v>
      </c>
      <c r="L554" s="28">
        <v>0</v>
      </c>
    </row>
    <row r="555" spans="1:12" x14ac:dyDescent="0.25">
      <c r="A555" s="24" t="s">
        <v>3305</v>
      </c>
      <c r="B555" s="26">
        <v>2015</v>
      </c>
      <c r="C555" s="24">
        <v>9</v>
      </c>
      <c r="D555" s="24" t="s">
        <v>15117</v>
      </c>
      <c r="E555" s="26">
        <v>171</v>
      </c>
      <c r="F555" s="26">
        <v>512</v>
      </c>
      <c r="G555" s="26" t="s">
        <v>3819</v>
      </c>
      <c r="H555" s="24" t="s">
        <v>112</v>
      </c>
      <c r="I555" s="24" t="s">
        <v>113</v>
      </c>
      <c r="J555" s="27" t="s">
        <v>1</v>
      </c>
      <c r="K555" s="28">
        <v>16.75</v>
      </c>
      <c r="L555" s="28">
        <v>0</v>
      </c>
    </row>
    <row r="556" spans="1:12" x14ac:dyDescent="0.25">
      <c r="A556" s="24" t="s">
        <v>3305</v>
      </c>
      <c r="B556" s="26">
        <v>2015</v>
      </c>
      <c r="C556" s="24">
        <v>9</v>
      </c>
      <c r="D556" s="24" t="s">
        <v>15117</v>
      </c>
      <c r="E556" s="26">
        <v>172</v>
      </c>
      <c r="F556" s="26">
        <v>513</v>
      </c>
      <c r="G556" s="26" t="s">
        <v>3820</v>
      </c>
      <c r="H556" s="24" t="s">
        <v>67</v>
      </c>
      <c r="I556" s="24" t="s">
        <v>68</v>
      </c>
      <c r="J556" s="27" t="s">
        <v>1</v>
      </c>
      <c r="K556" s="28">
        <v>21.71</v>
      </c>
      <c r="L556" s="28">
        <v>0</v>
      </c>
    </row>
    <row r="557" spans="1:12" x14ac:dyDescent="0.25">
      <c r="A557" s="24" t="s">
        <v>3305</v>
      </c>
      <c r="B557" s="26">
        <v>2015</v>
      </c>
      <c r="C557" s="24">
        <v>9</v>
      </c>
      <c r="D557" s="24" t="s">
        <v>15117</v>
      </c>
      <c r="E557" s="26">
        <v>172</v>
      </c>
      <c r="F557" s="26">
        <v>514</v>
      </c>
      <c r="G557" s="26" t="s">
        <v>3821</v>
      </c>
      <c r="H557" s="24" t="s">
        <v>446</v>
      </c>
      <c r="I557" s="24" t="s">
        <v>447</v>
      </c>
      <c r="J557" s="27" t="s">
        <v>1</v>
      </c>
      <c r="K557" s="28">
        <v>12.6</v>
      </c>
      <c r="L557" s="28">
        <v>0</v>
      </c>
    </row>
    <row r="558" spans="1:12" x14ac:dyDescent="0.25">
      <c r="A558" s="24" t="s">
        <v>3305</v>
      </c>
      <c r="B558" s="26">
        <v>2015</v>
      </c>
      <c r="C558" s="24">
        <v>9</v>
      </c>
      <c r="D558" s="24" t="s">
        <v>15117</v>
      </c>
      <c r="E558" s="26">
        <v>173</v>
      </c>
      <c r="F558" s="26">
        <v>515</v>
      </c>
      <c r="G558" s="26" t="s">
        <v>3822</v>
      </c>
      <c r="H558" s="24" t="s">
        <v>67</v>
      </c>
      <c r="I558" s="24" t="s">
        <v>68</v>
      </c>
      <c r="J558" s="27" t="s">
        <v>1</v>
      </c>
      <c r="K558" s="28">
        <v>21.71</v>
      </c>
      <c r="L558" s="28">
        <v>0</v>
      </c>
    </row>
    <row r="559" spans="1:12" x14ac:dyDescent="0.25">
      <c r="A559" s="24" t="s">
        <v>3305</v>
      </c>
      <c r="B559" s="26">
        <v>2015</v>
      </c>
      <c r="C559" s="24">
        <v>9</v>
      </c>
      <c r="D559" s="24" t="s">
        <v>15117</v>
      </c>
      <c r="E559" s="26">
        <v>173</v>
      </c>
      <c r="F559" s="26">
        <v>516</v>
      </c>
      <c r="G559" s="26" t="s">
        <v>3823</v>
      </c>
      <c r="H559" s="24" t="s">
        <v>90</v>
      </c>
      <c r="I559" s="24" t="s">
        <v>91</v>
      </c>
      <c r="J559" s="27" t="s">
        <v>1</v>
      </c>
      <c r="K559" s="28">
        <v>16.75</v>
      </c>
      <c r="L559" s="28">
        <v>0</v>
      </c>
    </row>
    <row r="560" spans="1:12" x14ac:dyDescent="0.25">
      <c r="A560" s="24" t="s">
        <v>3305</v>
      </c>
      <c r="B560" s="26">
        <v>2015</v>
      </c>
      <c r="C560" s="24">
        <v>9</v>
      </c>
      <c r="D560" s="24" t="s">
        <v>15117</v>
      </c>
      <c r="E560" s="26">
        <v>173</v>
      </c>
      <c r="F560" s="26">
        <v>517</v>
      </c>
      <c r="G560" s="26" t="s">
        <v>3824</v>
      </c>
      <c r="H560" s="24" t="s">
        <v>112</v>
      </c>
      <c r="I560" s="24" t="s">
        <v>113</v>
      </c>
      <c r="J560" s="27" t="s">
        <v>1</v>
      </c>
      <c r="K560" s="28">
        <v>16.75</v>
      </c>
      <c r="L560" s="28">
        <v>0</v>
      </c>
    </row>
    <row r="561" spans="1:12" x14ac:dyDescent="0.25">
      <c r="A561" s="24" t="s">
        <v>3305</v>
      </c>
      <c r="B561" s="26">
        <v>2015</v>
      </c>
      <c r="C561" s="24">
        <v>9</v>
      </c>
      <c r="D561" s="24" t="s">
        <v>15117</v>
      </c>
      <c r="E561" s="26">
        <v>173</v>
      </c>
      <c r="F561" s="26">
        <v>518</v>
      </c>
      <c r="G561" s="26" t="s">
        <v>3825</v>
      </c>
      <c r="H561" s="24" t="s">
        <v>90</v>
      </c>
      <c r="I561" s="24" t="s">
        <v>91</v>
      </c>
      <c r="J561" s="27" t="s">
        <v>1</v>
      </c>
      <c r="K561" s="28">
        <v>108</v>
      </c>
      <c r="L561" s="28">
        <v>0</v>
      </c>
    </row>
    <row r="562" spans="1:12" x14ac:dyDescent="0.25">
      <c r="A562" s="24" t="s">
        <v>3305</v>
      </c>
      <c r="B562" s="26">
        <v>2015</v>
      </c>
      <c r="C562" s="24">
        <v>9</v>
      </c>
      <c r="D562" s="24" t="s">
        <v>15117</v>
      </c>
      <c r="E562" s="26">
        <v>173</v>
      </c>
      <c r="F562" s="26">
        <v>519</v>
      </c>
      <c r="G562" s="26" t="s">
        <v>3826</v>
      </c>
      <c r="H562" s="24" t="s">
        <v>69</v>
      </c>
      <c r="I562" s="24" t="s">
        <v>70</v>
      </c>
      <c r="J562" s="27" t="s">
        <v>1</v>
      </c>
      <c r="K562" s="28">
        <v>58.5</v>
      </c>
      <c r="L562" s="28">
        <v>0</v>
      </c>
    </row>
    <row r="563" spans="1:12" x14ac:dyDescent="0.25">
      <c r="A563" s="24" t="s">
        <v>3305</v>
      </c>
      <c r="B563" s="26">
        <v>2015</v>
      </c>
      <c r="C563" s="24">
        <v>9</v>
      </c>
      <c r="D563" s="24" t="s">
        <v>15117</v>
      </c>
      <c r="E563" s="26">
        <v>173</v>
      </c>
      <c r="F563" s="26">
        <v>520</v>
      </c>
      <c r="G563" s="26" t="s">
        <v>3827</v>
      </c>
      <c r="H563" s="24" t="s">
        <v>69</v>
      </c>
      <c r="I563" s="24" t="s">
        <v>70</v>
      </c>
      <c r="J563" s="27" t="s">
        <v>1</v>
      </c>
      <c r="K563" s="28">
        <v>21.71</v>
      </c>
      <c r="L563" s="28">
        <v>0</v>
      </c>
    </row>
    <row r="564" spans="1:12" x14ac:dyDescent="0.25">
      <c r="A564" s="24" t="s">
        <v>3305</v>
      </c>
      <c r="B564" s="26">
        <v>2015</v>
      </c>
      <c r="C564" s="24">
        <v>9</v>
      </c>
      <c r="D564" s="24" t="s">
        <v>15117</v>
      </c>
      <c r="E564" s="26">
        <v>173</v>
      </c>
      <c r="F564" s="26">
        <v>521</v>
      </c>
      <c r="G564" s="26" t="s">
        <v>3828</v>
      </c>
      <c r="H564" s="24" t="s">
        <v>112</v>
      </c>
      <c r="I564" s="24" t="s">
        <v>113</v>
      </c>
      <c r="J564" s="27" t="s">
        <v>1</v>
      </c>
      <c r="K564" s="28">
        <v>16.75</v>
      </c>
      <c r="L564" s="28">
        <v>0</v>
      </c>
    </row>
    <row r="565" spans="1:12" x14ac:dyDescent="0.25">
      <c r="A565" s="24" t="s">
        <v>3305</v>
      </c>
      <c r="B565" s="26">
        <v>2015</v>
      </c>
      <c r="C565" s="24">
        <v>9</v>
      </c>
      <c r="D565" s="24" t="s">
        <v>15117</v>
      </c>
      <c r="E565" s="26">
        <v>173</v>
      </c>
      <c r="F565" s="26">
        <v>522</v>
      </c>
      <c r="G565" s="26" t="s">
        <v>3829</v>
      </c>
      <c r="H565" s="24" t="s">
        <v>200</v>
      </c>
      <c r="I565" s="24" t="s">
        <v>201</v>
      </c>
      <c r="J565" s="27" t="s">
        <v>1</v>
      </c>
      <c r="K565" s="28">
        <v>16.75</v>
      </c>
      <c r="L565" s="28">
        <v>0</v>
      </c>
    </row>
    <row r="566" spans="1:12" x14ac:dyDescent="0.25">
      <c r="A566" s="24" t="s">
        <v>3305</v>
      </c>
      <c r="B566" s="26">
        <v>2015</v>
      </c>
      <c r="C566" s="24">
        <v>9</v>
      </c>
      <c r="D566" s="24" t="s">
        <v>15117</v>
      </c>
      <c r="E566" s="26">
        <v>173</v>
      </c>
      <c r="F566" s="26">
        <v>523</v>
      </c>
      <c r="G566" s="26" t="s">
        <v>3830</v>
      </c>
      <c r="H566" s="24" t="s">
        <v>69</v>
      </c>
      <c r="I566" s="24" t="s">
        <v>70</v>
      </c>
      <c r="J566" s="27" t="s">
        <v>1</v>
      </c>
      <c r="K566" s="28">
        <v>30.75</v>
      </c>
      <c r="L566" s="28">
        <v>0</v>
      </c>
    </row>
    <row r="567" spans="1:12" x14ac:dyDescent="0.25">
      <c r="A567" s="24" t="s">
        <v>3305</v>
      </c>
      <c r="B567" s="26">
        <v>2015</v>
      </c>
      <c r="C567" s="24">
        <v>9</v>
      </c>
      <c r="D567" s="24" t="s">
        <v>15117</v>
      </c>
      <c r="E567" s="26">
        <v>173</v>
      </c>
      <c r="F567" s="26">
        <v>524</v>
      </c>
      <c r="G567" s="26" t="s">
        <v>3831</v>
      </c>
      <c r="H567" s="24" t="s">
        <v>67</v>
      </c>
      <c r="I567" s="24" t="s">
        <v>68</v>
      </c>
      <c r="J567" s="27" t="s">
        <v>1</v>
      </c>
      <c r="K567" s="28">
        <v>21.71</v>
      </c>
      <c r="L567" s="28">
        <v>0</v>
      </c>
    </row>
    <row r="568" spans="1:12" x14ac:dyDescent="0.25">
      <c r="A568" s="24" t="s">
        <v>3305</v>
      </c>
      <c r="B568" s="26">
        <v>2015</v>
      </c>
      <c r="C568" s="24">
        <v>9</v>
      </c>
      <c r="D568" s="24" t="s">
        <v>15117</v>
      </c>
      <c r="E568" s="26">
        <v>173</v>
      </c>
      <c r="F568" s="26">
        <v>498</v>
      </c>
      <c r="G568" s="26" t="s">
        <v>3805</v>
      </c>
      <c r="H568" s="24" t="s">
        <v>67</v>
      </c>
      <c r="I568" s="24" t="s">
        <v>68</v>
      </c>
      <c r="J568" s="27" t="s">
        <v>1</v>
      </c>
      <c r="K568" s="28">
        <v>27.27</v>
      </c>
      <c r="L568" s="28">
        <v>0</v>
      </c>
    </row>
    <row r="569" spans="1:12" x14ac:dyDescent="0.25">
      <c r="A569" s="24" t="s">
        <v>3305</v>
      </c>
      <c r="B569" s="26">
        <v>2015</v>
      </c>
      <c r="C569" s="24">
        <v>9</v>
      </c>
      <c r="D569" s="24" t="s">
        <v>15117</v>
      </c>
      <c r="E569" s="26">
        <v>173</v>
      </c>
      <c r="F569" s="26">
        <v>456</v>
      </c>
      <c r="G569" s="26" t="s">
        <v>3763</v>
      </c>
      <c r="H569" s="24" t="s">
        <v>418</v>
      </c>
      <c r="I569" s="24" t="s">
        <v>419</v>
      </c>
      <c r="J569" s="27" t="s">
        <v>1</v>
      </c>
      <c r="K569" s="28">
        <v>27.4</v>
      </c>
      <c r="L569" s="28">
        <v>0</v>
      </c>
    </row>
    <row r="570" spans="1:12" x14ac:dyDescent="0.25">
      <c r="A570" s="24" t="s">
        <v>3305</v>
      </c>
      <c r="B570" s="26">
        <v>2015</v>
      </c>
      <c r="C570" s="24">
        <v>9</v>
      </c>
      <c r="D570" s="24" t="s">
        <v>15117</v>
      </c>
      <c r="E570" s="26">
        <v>173</v>
      </c>
      <c r="F570" s="26">
        <v>525</v>
      </c>
      <c r="G570" s="26" t="s">
        <v>3832</v>
      </c>
      <c r="H570" s="24" t="s">
        <v>298</v>
      </c>
      <c r="I570" s="24" t="s">
        <v>299</v>
      </c>
      <c r="J570" s="27" t="s">
        <v>1</v>
      </c>
      <c r="K570" s="28">
        <v>16.75</v>
      </c>
      <c r="L570" s="28">
        <v>0</v>
      </c>
    </row>
    <row r="571" spans="1:12" x14ac:dyDescent="0.25">
      <c r="A571" s="24" t="s">
        <v>3305</v>
      </c>
      <c r="B571" s="26">
        <v>2015</v>
      </c>
      <c r="C571" s="24">
        <v>9</v>
      </c>
      <c r="D571" s="24" t="s">
        <v>15117</v>
      </c>
      <c r="E571" s="26">
        <v>173</v>
      </c>
      <c r="F571" s="26">
        <v>426</v>
      </c>
      <c r="G571" s="26" t="s">
        <v>3733</v>
      </c>
      <c r="H571" s="24" t="s">
        <v>176</v>
      </c>
      <c r="I571" s="24" t="s">
        <v>177</v>
      </c>
      <c r="J571" s="27" t="s">
        <v>1</v>
      </c>
      <c r="K571" s="28">
        <v>21.71</v>
      </c>
      <c r="L571" s="28">
        <v>0</v>
      </c>
    </row>
    <row r="572" spans="1:12" x14ac:dyDescent="0.25">
      <c r="A572" s="24" t="s">
        <v>3305</v>
      </c>
      <c r="B572" s="26">
        <v>2015</v>
      </c>
      <c r="C572" s="24">
        <v>9</v>
      </c>
      <c r="D572" s="24" t="s">
        <v>15117</v>
      </c>
      <c r="E572" s="26">
        <v>173</v>
      </c>
      <c r="F572" s="26">
        <v>526</v>
      </c>
      <c r="G572" s="26" t="s">
        <v>3833</v>
      </c>
      <c r="H572" s="24" t="s">
        <v>69</v>
      </c>
      <c r="I572" s="24" t="s">
        <v>70</v>
      </c>
      <c r="J572" s="27" t="s">
        <v>1</v>
      </c>
      <c r="K572" s="28">
        <v>16.75</v>
      </c>
      <c r="L572" s="28">
        <v>0</v>
      </c>
    </row>
    <row r="573" spans="1:12" x14ac:dyDescent="0.25">
      <c r="A573" s="24" t="s">
        <v>3305</v>
      </c>
      <c r="B573" s="26">
        <v>2015</v>
      </c>
      <c r="C573" s="24">
        <v>9</v>
      </c>
      <c r="D573" s="24" t="s">
        <v>15117</v>
      </c>
      <c r="E573" s="26">
        <v>173</v>
      </c>
      <c r="F573" s="26">
        <v>527</v>
      </c>
      <c r="G573" s="26" t="s">
        <v>3834</v>
      </c>
      <c r="H573" s="24" t="s">
        <v>69</v>
      </c>
      <c r="I573" s="24" t="s">
        <v>70</v>
      </c>
      <c r="J573" s="27" t="s">
        <v>1</v>
      </c>
      <c r="K573" s="28">
        <v>16.75</v>
      </c>
      <c r="L573" s="28">
        <v>0</v>
      </c>
    </row>
    <row r="574" spans="1:12" x14ac:dyDescent="0.25">
      <c r="A574" s="24" t="s">
        <v>3305</v>
      </c>
      <c r="B574" s="26">
        <v>2015</v>
      </c>
      <c r="C574" s="24">
        <v>9</v>
      </c>
      <c r="D574" s="24" t="s">
        <v>15117</v>
      </c>
      <c r="E574" s="26">
        <v>173</v>
      </c>
      <c r="F574" s="26">
        <v>528</v>
      </c>
      <c r="G574" s="26" t="s">
        <v>3835</v>
      </c>
      <c r="H574" s="24" t="s">
        <v>204</v>
      </c>
      <c r="I574" s="24" t="s">
        <v>205</v>
      </c>
      <c r="J574" s="27" t="s">
        <v>1</v>
      </c>
      <c r="K574" s="28">
        <v>16.75</v>
      </c>
      <c r="L574" s="28">
        <v>0</v>
      </c>
    </row>
    <row r="575" spans="1:12" x14ac:dyDescent="0.25">
      <c r="A575" s="24" t="s">
        <v>3305</v>
      </c>
      <c r="B575" s="26">
        <v>2015</v>
      </c>
      <c r="C575" s="24">
        <v>9</v>
      </c>
      <c r="D575" s="24" t="s">
        <v>15117</v>
      </c>
      <c r="E575" s="26">
        <v>173</v>
      </c>
      <c r="F575" s="26">
        <v>529</v>
      </c>
      <c r="G575" s="26" t="s">
        <v>3836</v>
      </c>
      <c r="H575" s="24" t="s">
        <v>67</v>
      </c>
      <c r="I575" s="24" t="s">
        <v>68</v>
      </c>
      <c r="J575" s="27" t="s">
        <v>1</v>
      </c>
      <c r="K575" s="28">
        <v>21.71</v>
      </c>
      <c r="L575" s="28">
        <v>0</v>
      </c>
    </row>
    <row r="576" spans="1:12" x14ac:dyDescent="0.25">
      <c r="A576" s="24" t="s">
        <v>3305</v>
      </c>
      <c r="B576" s="26">
        <v>2015</v>
      </c>
      <c r="C576" s="24">
        <v>9</v>
      </c>
      <c r="D576" s="24" t="s">
        <v>15117</v>
      </c>
      <c r="E576" s="26">
        <v>173</v>
      </c>
      <c r="F576" s="26">
        <v>530</v>
      </c>
      <c r="G576" s="26" t="s">
        <v>3837</v>
      </c>
      <c r="H576" s="24" t="s">
        <v>69</v>
      </c>
      <c r="I576" s="24" t="s">
        <v>70</v>
      </c>
      <c r="J576" s="27" t="s">
        <v>1</v>
      </c>
      <c r="K576" s="28">
        <v>16.75</v>
      </c>
      <c r="L576" s="28">
        <v>0</v>
      </c>
    </row>
    <row r="577" spans="1:12" x14ac:dyDescent="0.25">
      <c r="A577" s="24" t="s">
        <v>3305</v>
      </c>
      <c r="B577" s="26">
        <v>2015</v>
      </c>
      <c r="C577" s="24">
        <v>9</v>
      </c>
      <c r="D577" s="24" t="s">
        <v>15117</v>
      </c>
      <c r="E577" s="26">
        <v>173</v>
      </c>
      <c r="F577" s="26">
        <v>531</v>
      </c>
      <c r="G577" s="26" t="s">
        <v>3838</v>
      </c>
      <c r="H577" s="24" t="s">
        <v>77</v>
      </c>
      <c r="I577" s="24" t="s">
        <v>78</v>
      </c>
      <c r="J577" s="27" t="s">
        <v>1</v>
      </c>
      <c r="K577" s="28">
        <v>16.75</v>
      </c>
      <c r="L577" s="28">
        <v>0</v>
      </c>
    </row>
    <row r="578" spans="1:12" x14ac:dyDescent="0.25">
      <c r="A578" s="24" t="s">
        <v>3305</v>
      </c>
      <c r="B578" s="26">
        <v>2015</v>
      </c>
      <c r="C578" s="24">
        <v>9</v>
      </c>
      <c r="D578" s="24" t="s">
        <v>15117</v>
      </c>
      <c r="E578" s="26">
        <v>173</v>
      </c>
      <c r="F578" s="26">
        <v>532</v>
      </c>
      <c r="G578" s="26" t="s">
        <v>3839</v>
      </c>
      <c r="H578" s="24" t="s">
        <v>67</v>
      </c>
      <c r="I578" s="24" t="s">
        <v>68</v>
      </c>
      <c r="J578" s="27" t="s">
        <v>1</v>
      </c>
      <c r="K578" s="28">
        <v>21.71</v>
      </c>
      <c r="L578" s="28">
        <v>0</v>
      </c>
    </row>
    <row r="579" spans="1:12" x14ac:dyDescent="0.25">
      <c r="A579" s="24" t="s">
        <v>3305</v>
      </c>
      <c r="B579" s="26">
        <v>2015</v>
      </c>
      <c r="C579" s="24">
        <v>9</v>
      </c>
      <c r="D579" s="24" t="s">
        <v>15117</v>
      </c>
      <c r="E579" s="26">
        <v>173</v>
      </c>
      <c r="F579" s="26">
        <v>533</v>
      </c>
      <c r="G579" s="26" t="s">
        <v>3840</v>
      </c>
      <c r="H579" s="24" t="s">
        <v>338</v>
      </c>
      <c r="I579" s="24" t="s">
        <v>339</v>
      </c>
      <c r="J579" s="27" t="s">
        <v>1</v>
      </c>
      <c r="K579" s="28">
        <v>16.75</v>
      </c>
      <c r="L579" s="28">
        <v>0</v>
      </c>
    </row>
    <row r="580" spans="1:12" x14ac:dyDescent="0.25">
      <c r="A580" s="24" t="s">
        <v>3305</v>
      </c>
      <c r="B580" s="26">
        <v>2015</v>
      </c>
      <c r="C580" s="24">
        <v>9</v>
      </c>
      <c r="D580" s="24" t="s">
        <v>15117</v>
      </c>
      <c r="E580" s="26">
        <v>173</v>
      </c>
      <c r="F580" s="26">
        <v>534</v>
      </c>
      <c r="G580" s="26" t="s">
        <v>3841</v>
      </c>
      <c r="H580" s="24" t="s">
        <v>69</v>
      </c>
      <c r="I580" s="24" t="s">
        <v>70</v>
      </c>
      <c r="J580" s="27" t="s">
        <v>1</v>
      </c>
      <c r="K580" s="28">
        <v>21.71</v>
      </c>
      <c r="L580" s="28">
        <v>0</v>
      </c>
    </row>
    <row r="581" spans="1:12" x14ac:dyDescent="0.25">
      <c r="A581" s="24" t="s">
        <v>3305</v>
      </c>
      <c r="B581" s="26">
        <v>2015</v>
      </c>
      <c r="C581" s="24">
        <v>9</v>
      </c>
      <c r="D581" s="24" t="s">
        <v>15117</v>
      </c>
      <c r="E581" s="26">
        <v>173</v>
      </c>
      <c r="F581" s="26">
        <v>535</v>
      </c>
      <c r="G581" s="26" t="s">
        <v>3842</v>
      </c>
      <c r="H581" s="24" t="s">
        <v>358</v>
      </c>
      <c r="I581" s="24" t="s">
        <v>359</v>
      </c>
      <c r="J581" s="27" t="s">
        <v>1</v>
      </c>
      <c r="K581" s="28">
        <v>16.75</v>
      </c>
      <c r="L581" s="28">
        <v>0</v>
      </c>
    </row>
    <row r="582" spans="1:12" x14ac:dyDescent="0.25">
      <c r="A582" s="24" t="s">
        <v>3305</v>
      </c>
      <c r="B582" s="26">
        <v>2015</v>
      </c>
      <c r="C582" s="24">
        <v>9</v>
      </c>
      <c r="D582" s="24" t="s">
        <v>15117</v>
      </c>
      <c r="E582" s="26">
        <v>173</v>
      </c>
      <c r="F582" s="26">
        <v>536</v>
      </c>
      <c r="G582" s="26" t="s">
        <v>3843</v>
      </c>
      <c r="H582" s="24" t="s">
        <v>180</v>
      </c>
      <c r="I582" s="24" t="s">
        <v>181</v>
      </c>
      <c r="J582" s="27" t="s">
        <v>1</v>
      </c>
      <c r="K582" s="28">
        <v>16.75</v>
      </c>
      <c r="L582" s="28">
        <v>0</v>
      </c>
    </row>
    <row r="583" spans="1:12" x14ac:dyDescent="0.25">
      <c r="A583" s="24" t="s">
        <v>3305</v>
      </c>
      <c r="B583" s="26">
        <v>2015</v>
      </c>
      <c r="C583" s="24">
        <v>9</v>
      </c>
      <c r="D583" s="24" t="s">
        <v>15117</v>
      </c>
      <c r="E583" s="26">
        <v>179</v>
      </c>
      <c r="F583" s="26">
        <v>537</v>
      </c>
      <c r="G583" s="26" t="s">
        <v>3844</v>
      </c>
      <c r="H583" s="24" t="s">
        <v>200</v>
      </c>
      <c r="I583" s="24" t="s">
        <v>201</v>
      </c>
      <c r="J583" s="27" t="s">
        <v>1</v>
      </c>
      <c r="K583" s="28">
        <v>16.75</v>
      </c>
      <c r="L583" s="28">
        <v>0</v>
      </c>
    </row>
    <row r="584" spans="1:12" x14ac:dyDescent="0.25">
      <c r="A584" s="24" t="s">
        <v>3305</v>
      </c>
      <c r="B584" s="26">
        <v>2015</v>
      </c>
      <c r="C584" s="24">
        <v>9</v>
      </c>
      <c r="D584" s="24" t="s">
        <v>15117</v>
      </c>
      <c r="E584" s="26">
        <v>179</v>
      </c>
      <c r="F584" s="26">
        <v>538</v>
      </c>
      <c r="G584" s="26" t="s">
        <v>3845</v>
      </c>
      <c r="H584" s="24" t="s">
        <v>253</v>
      </c>
      <c r="I584" s="24" t="s">
        <v>254</v>
      </c>
      <c r="J584" s="27" t="s">
        <v>1</v>
      </c>
      <c r="K584" s="28">
        <v>16.75</v>
      </c>
      <c r="L584" s="28">
        <v>0</v>
      </c>
    </row>
    <row r="585" spans="1:12" x14ac:dyDescent="0.25">
      <c r="A585" s="24" t="s">
        <v>3305</v>
      </c>
      <c r="B585" s="26">
        <v>2015</v>
      </c>
      <c r="C585" s="24">
        <v>9</v>
      </c>
      <c r="D585" s="24" t="s">
        <v>15117</v>
      </c>
      <c r="E585" s="26">
        <v>179</v>
      </c>
      <c r="F585" s="26">
        <v>539</v>
      </c>
      <c r="G585" s="26" t="s">
        <v>3846</v>
      </c>
      <c r="H585" s="24" t="s">
        <v>67</v>
      </c>
      <c r="I585" s="24" t="s">
        <v>68</v>
      </c>
      <c r="J585" s="27" t="s">
        <v>1</v>
      </c>
      <c r="K585" s="28">
        <v>69.31</v>
      </c>
      <c r="L585" s="28">
        <v>0</v>
      </c>
    </row>
    <row r="586" spans="1:12" x14ac:dyDescent="0.25">
      <c r="A586" s="24" t="s">
        <v>3305</v>
      </c>
      <c r="B586" s="26">
        <v>2015</v>
      </c>
      <c r="C586" s="24">
        <v>9</v>
      </c>
      <c r="D586" s="24" t="s">
        <v>15117</v>
      </c>
      <c r="E586" s="26">
        <v>179</v>
      </c>
      <c r="F586" s="26">
        <v>540</v>
      </c>
      <c r="G586" s="26" t="s">
        <v>3847</v>
      </c>
      <c r="H586" s="24" t="s">
        <v>67</v>
      </c>
      <c r="I586" s="24" t="s">
        <v>68</v>
      </c>
      <c r="J586" s="27" t="s">
        <v>1</v>
      </c>
      <c r="K586" s="28">
        <v>4.8</v>
      </c>
      <c r="L586" s="28">
        <v>0</v>
      </c>
    </row>
    <row r="587" spans="1:12" x14ac:dyDescent="0.25">
      <c r="A587" s="24" t="s">
        <v>3305</v>
      </c>
      <c r="B587" s="26">
        <v>2015</v>
      </c>
      <c r="C587" s="24">
        <v>9</v>
      </c>
      <c r="D587" s="24" t="s">
        <v>15117</v>
      </c>
      <c r="E587" s="26">
        <v>179</v>
      </c>
      <c r="F587" s="26">
        <v>541</v>
      </c>
      <c r="G587" s="26" t="s">
        <v>3848</v>
      </c>
      <c r="H587" s="24" t="s">
        <v>112</v>
      </c>
      <c r="I587" s="24" t="s">
        <v>113</v>
      </c>
      <c r="J587" s="27" t="s">
        <v>1</v>
      </c>
      <c r="K587" s="28">
        <v>16.75</v>
      </c>
      <c r="L587" s="28">
        <v>0</v>
      </c>
    </row>
    <row r="588" spans="1:12" x14ac:dyDescent="0.25">
      <c r="A588" s="24" t="s">
        <v>3305</v>
      </c>
      <c r="B588" s="26">
        <v>2015</v>
      </c>
      <c r="C588" s="24">
        <v>9</v>
      </c>
      <c r="D588" s="24" t="s">
        <v>15117</v>
      </c>
      <c r="E588" s="26">
        <v>179</v>
      </c>
      <c r="F588" s="26">
        <v>542</v>
      </c>
      <c r="G588" s="26" t="s">
        <v>3849</v>
      </c>
      <c r="H588" s="24" t="s">
        <v>69</v>
      </c>
      <c r="I588" s="24" t="s">
        <v>70</v>
      </c>
      <c r="J588" s="27" t="s">
        <v>1</v>
      </c>
      <c r="K588" s="28">
        <v>65.73</v>
      </c>
      <c r="L588" s="28">
        <v>0</v>
      </c>
    </row>
    <row r="589" spans="1:12" x14ac:dyDescent="0.25">
      <c r="A589" s="24" t="s">
        <v>3305</v>
      </c>
      <c r="B589" s="26">
        <v>2015</v>
      </c>
      <c r="C589" s="24">
        <v>9</v>
      </c>
      <c r="D589" s="24" t="s">
        <v>15117</v>
      </c>
      <c r="E589" s="26">
        <v>180</v>
      </c>
      <c r="F589" s="26">
        <v>543</v>
      </c>
      <c r="G589" s="26" t="s">
        <v>3850</v>
      </c>
      <c r="H589" s="24" t="s">
        <v>67</v>
      </c>
      <c r="I589" s="24" t="s">
        <v>68</v>
      </c>
      <c r="J589" s="27" t="s">
        <v>1</v>
      </c>
      <c r="K589" s="28">
        <v>64.37</v>
      </c>
      <c r="L589" s="28">
        <v>0</v>
      </c>
    </row>
    <row r="590" spans="1:12" x14ac:dyDescent="0.25">
      <c r="A590" s="24" t="s">
        <v>3305</v>
      </c>
      <c r="B590" s="26">
        <v>2015</v>
      </c>
      <c r="C590" s="24">
        <v>9</v>
      </c>
      <c r="D590" s="24" t="s">
        <v>15117</v>
      </c>
      <c r="E590" s="26">
        <v>180</v>
      </c>
      <c r="F590" s="26">
        <v>544</v>
      </c>
      <c r="G590" s="26" t="s">
        <v>3851</v>
      </c>
      <c r="H590" s="24" t="s">
        <v>69</v>
      </c>
      <c r="I590" s="24" t="s">
        <v>70</v>
      </c>
      <c r="J590" s="27" t="s">
        <v>1</v>
      </c>
      <c r="K590" s="28">
        <v>16.75</v>
      </c>
      <c r="L590" s="28">
        <v>0</v>
      </c>
    </row>
    <row r="591" spans="1:12" x14ac:dyDescent="0.25">
      <c r="A591" s="24" t="s">
        <v>3305</v>
      </c>
      <c r="B591" s="26">
        <v>2015</v>
      </c>
      <c r="C591" s="24">
        <v>9</v>
      </c>
      <c r="D591" s="24" t="s">
        <v>15117</v>
      </c>
      <c r="E591" s="26">
        <v>180</v>
      </c>
      <c r="F591" s="26">
        <v>539</v>
      </c>
      <c r="G591" s="26" t="s">
        <v>3846</v>
      </c>
      <c r="H591" s="24" t="s">
        <v>67</v>
      </c>
      <c r="I591" s="24" t="s">
        <v>68</v>
      </c>
      <c r="J591" s="27" t="s">
        <v>1</v>
      </c>
      <c r="K591" s="28">
        <v>187.6</v>
      </c>
      <c r="L591" s="28">
        <v>0</v>
      </c>
    </row>
    <row r="592" spans="1:12" x14ac:dyDescent="0.25">
      <c r="A592" s="24" t="s">
        <v>3305</v>
      </c>
      <c r="B592" s="26">
        <v>2015</v>
      </c>
      <c r="C592" s="24">
        <v>9</v>
      </c>
      <c r="D592" s="24" t="s">
        <v>15117</v>
      </c>
      <c r="E592" s="26">
        <v>180</v>
      </c>
      <c r="F592" s="26">
        <v>545</v>
      </c>
      <c r="G592" s="26" t="s">
        <v>3852</v>
      </c>
      <c r="H592" s="24" t="s">
        <v>67</v>
      </c>
      <c r="I592" s="24" t="s">
        <v>68</v>
      </c>
      <c r="J592" s="27" t="s">
        <v>1</v>
      </c>
      <c r="K592" s="28">
        <v>21.71</v>
      </c>
      <c r="L592" s="28">
        <v>0</v>
      </c>
    </row>
    <row r="593" spans="1:12" x14ac:dyDescent="0.25">
      <c r="A593" s="24" t="s">
        <v>3305</v>
      </c>
      <c r="B593" s="26">
        <v>2015</v>
      </c>
      <c r="C593" s="24">
        <v>9</v>
      </c>
      <c r="D593" s="24" t="s">
        <v>15117</v>
      </c>
      <c r="E593" s="26">
        <v>180</v>
      </c>
      <c r="F593" s="26">
        <v>546</v>
      </c>
      <c r="G593" s="26" t="s">
        <v>3853</v>
      </c>
      <c r="H593" s="24" t="s">
        <v>378</v>
      </c>
      <c r="I593" s="24" t="s">
        <v>379</v>
      </c>
      <c r="J593" s="27" t="s">
        <v>1</v>
      </c>
      <c r="K593" s="28">
        <v>16.75</v>
      </c>
      <c r="L593" s="28">
        <v>0</v>
      </c>
    </row>
    <row r="594" spans="1:12" x14ac:dyDescent="0.25">
      <c r="A594" s="24" t="s">
        <v>3305</v>
      </c>
      <c r="B594" s="26">
        <v>2015</v>
      </c>
      <c r="C594" s="24">
        <v>9</v>
      </c>
      <c r="D594" s="24" t="s">
        <v>15117</v>
      </c>
      <c r="E594" s="26">
        <v>181</v>
      </c>
      <c r="F594" s="26">
        <v>547</v>
      </c>
      <c r="G594" s="26" t="s">
        <v>3854</v>
      </c>
      <c r="H594" s="24" t="s">
        <v>67</v>
      </c>
      <c r="I594" s="24" t="s">
        <v>68</v>
      </c>
      <c r="J594" s="27" t="s">
        <v>1</v>
      </c>
      <c r="K594" s="28">
        <v>16.75</v>
      </c>
      <c r="L594" s="28">
        <v>0</v>
      </c>
    </row>
    <row r="595" spans="1:12" x14ac:dyDescent="0.25">
      <c r="A595" s="24" t="s">
        <v>3305</v>
      </c>
      <c r="B595" s="26">
        <v>2015</v>
      </c>
      <c r="C595" s="24">
        <v>9</v>
      </c>
      <c r="D595" s="24" t="s">
        <v>15117</v>
      </c>
      <c r="E595" s="26">
        <v>181</v>
      </c>
      <c r="F595" s="26">
        <v>545</v>
      </c>
      <c r="G595" s="26" t="s">
        <v>3852</v>
      </c>
      <c r="H595" s="24" t="s">
        <v>67</v>
      </c>
      <c r="I595" s="24" t="s">
        <v>68</v>
      </c>
      <c r="J595" s="27" t="s">
        <v>1</v>
      </c>
      <c r="K595" s="28">
        <v>27.4</v>
      </c>
      <c r="L595" s="28">
        <v>0</v>
      </c>
    </row>
    <row r="596" spans="1:12" x14ac:dyDescent="0.25">
      <c r="A596" s="24" t="s">
        <v>3305</v>
      </c>
      <c r="B596" s="26">
        <v>2015</v>
      </c>
      <c r="C596" s="24">
        <v>9</v>
      </c>
      <c r="D596" s="24" t="s">
        <v>15117</v>
      </c>
      <c r="E596" s="26">
        <v>181</v>
      </c>
      <c r="F596" s="26">
        <v>548</v>
      </c>
      <c r="G596" s="26" t="s">
        <v>3855</v>
      </c>
      <c r="H596" s="24" t="s">
        <v>448</v>
      </c>
      <c r="I596" s="24" t="s">
        <v>449</v>
      </c>
      <c r="J596" s="27" t="s">
        <v>1</v>
      </c>
      <c r="K596" s="28">
        <v>16.75</v>
      </c>
      <c r="L596" s="28">
        <v>0</v>
      </c>
    </row>
    <row r="597" spans="1:12" x14ac:dyDescent="0.25">
      <c r="A597" s="24" t="s">
        <v>3305</v>
      </c>
      <c r="B597" s="26">
        <v>2015</v>
      </c>
      <c r="C597" s="24">
        <v>9</v>
      </c>
      <c r="D597" s="24" t="s">
        <v>15117</v>
      </c>
      <c r="E597" s="26">
        <v>181</v>
      </c>
      <c r="F597" s="26">
        <v>549</v>
      </c>
      <c r="G597" s="26" t="s">
        <v>3856</v>
      </c>
      <c r="H597" s="24" t="s">
        <v>450</v>
      </c>
      <c r="I597" s="24" t="s">
        <v>451</v>
      </c>
      <c r="J597" s="27" t="s">
        <v>1</v>
      </c>
      <c r="K597" s="28">
        <v>30.75</v>
      </c>
      <c r="L597" s="28">
        <v>0</v>
      </c>
    </row>
    <row r="598" spans="1:12" x14ac:dyDescent="0.25">
      <c r="A598" s="24" t="s">
        <v>3305</v>
      </c>
      <c r="B598" s="26">
        <v>2015</v>
      </c>
      <c r="C598" s="24">
        <v>9</v>
      </c>
      <c r="D598" s="24" t="s">
        <v>15117</v>
      </c>
      <c r="E598" s="26">
        <v>181</v>
      </c>
      <c r="F598" s="26">
        <v>550</v>
      </c>
      <c r="G598" s="26" t="s">
        <v>3857</v>
      </c>
      <c r="H598" s="24" t="s">
        <v>69</v>
      </c>
      <c r="I598" s="24" t="s">
        <v>70</v>
      </c>
      <c r="J598" s="27" t="s">
        <v>1</v>
      </c>
      <c r="K598" s="28">
        <v>21.71</v>
      </c>
      <c r="L598" s="28">
        <v>0</v>
      </c>
    </row>
    <row r="599" spans="1:12" x14ac:dyDescent="0.25">
      <c r="A599" s="24" t="s">
        <v>3305</v>
      </c>
      <c r="B599" s="26">
        <v>2015</v>
      </c>
      <c r="C599" s="24">
        <v>9</v>
      </c>
      <c r="D599" s="24" t="s">
        <v>15117</v>
      </c>
      <c r="E599" s="26">
        <v>182</v>
      </c>
      <c r="F599" s="26">
        <v>551</v>
      </c>
      <c r="G599" s="26" t="s">
        <v>3858</v>
      </c>
      <c r="H599" s="24" t="s">
        <v>164</v>
      </c>
      <c r="I599" s="24" t="s">
        <v>165</v>
      </c>
      <c r="J599" s="27" t="s">
        <v>1</v>
      </c>
      <c r="K599" s="28">
        <v>16.75</v>
      </c>
      <c r="L599" s="28">
        <v>0</v>
      </c>
    </row>
    <row r="600" spans="1:12" x14ac:dyDescent="0.25">
      <c r="A600" s="24" t="s">
        <v>3305</v>
      </c>
      <c r="B600" s="26">
        <v>2015</v>
      </c>
      <c r="C600" s="24">
        <v>9</v>
      </c>
      <c r="D600" s="24" t="s">
        <v>15117</v>
      </c>
      <c r="E600" s="26">
        <v>182</v>
      </c>
      <c r="F600" s="26">
        <v>539</v>
      </c>
      <c r="G600" s="26" t="s">
        <v>3846</v>
      </c>
      <c r="H600" s="24" t="s">
        <v>67</v>
      </c>
      <c r="I600" s="24" t="s">
        <v>68</v>
      </c>
      <c r="J600" s="27" t="s">
        <v>1</v>
      </c>
      <c r="K600" s="28">
        <v>21.71</v>
      </c>
      <c r="L600" s="28">
        <v>0</v>
      </c>
    </row>
    <row r="601" spans="1:12" x14ac:dyDescent="0.25">
      <c r="A601" s="24" t="s">
        <v>3305</v>
      </c>
      <c r="B601" s="26">
        <v>2015</v>
      </c>
      <c r="C601" s="24">
        <v>9</v>
      </c>
      <c r="D601" s="24" t="s">
        <v>15117</v>
      </c>
      <c r="E601" s="26">
        <v>183</v>
      </c>
      <c r="F601" s="26">
        <v>547</v>
      </c>
      <c r="G601" s="26" t="s">
        <v>3854</v>
      </c>
      <c r="H601" s="24" t="s">
        <v>67</v>
      </c>
      <c r="I601" s="24" t="s">
        <v>68</v>
      </c>
      <c r="J601" s="27" t="s">
        <v>1</v>
      </c>
      <c r="K601" s="28">
        <v>27.27</v>
      </c>
      <c r="L601" s="28">
        <v>0</v>
      </c>
    </row>
    <row r="602" spans="1:12" x14ac:dyDescent="0.25">
      <c r="A602" s="24" t="s">
        <v>3305</v>
      </c>
      <c r="B602" s="26">
        <v>2015</v>
      </c>
      <c r="C602" s="24">
        <v>9</v>
      </c>
      <c r="D602" s="24" t="s">
        <v>15117</v>
      </c>
      <c r="E602" s="26">
        <v>183</v>
      </c>
      <c r="F602" s="26">
        <v>552</v>
      </c>
      <c r="G602" s="26" t="s">
        <v>3859</v>
      </c>
      <c r="H602" s="24" t="s">
        <v>67</v>
      </c>
      <c r="I602" s="24" t="s">
        <v>68</v>
      </c>
      <c r="J602" s="27" t="s">
        <v>1</v>
      </c>
      <c r="K602" s="28">
        <v>21.71</v>
      </c>
      <c r="L602" s="28">
        <v>0</v>
      </c>
    </row>
    <row r="603" spans="1:12" x14ac:dyDescent="0.25">
      <c r="A603" s="24" t="s">
        <v>3305</v>
      </c>
      <c r="B603" s="26">
        <v>2015</v>
      </c>
      <c r="C603" s="24">
        <v>9</v>
      </c>
      <c r="D603" s="24" t="s">
        <v>15117</v>
      </c>
      <c r="E603" s="26">
        <v>183</v>
      </c>
      <c r="F603" s="26">
        <v>553</v>
      </c>
      <c r="G603" s="26" t="s">
        <v>3860</v>
      </c>
      <c r="H603" s="24" t="s">
        <v>77</v>
      </c>
      <c r="I603" s="24" t="s">
        <v>78</v>
      </c>
      <c r="J603" s="27" t="s">
        <v>1</v>
      </c>
      <c r="K603" s="28">
        <v>27.27</v>
      </c>
      <c r="L603" s="28">
        <v>0</v>
      </c>
    </row>
    <row r="604" spans="1:12" x14ac:dyDescent="0.25">
      <c r="A604" s="24" t="s">
        <v>3305</v>
      </c>
      <c r="B604" s="26">
        <v>2015</v>
      </c>
      <c r="C604" s="24">
        <v>9</v>
      </c>
      <c r="D604" s="24" t="s">
        <v>15117</v>
      </c>
      <c r="E604" s="26">
        <v>185</v>
      </c>
      <c r="F604" s="26">
        <v>554</v>
      </c>
      <c r="G604" s="26" t="s">
        <v>3861</v>
      </c>
      <c r="H604" s="24" t="s">
        <v>77</v>
      </c>
      <c r="I604" s="24" t="s">
        <v>78</v>
      </c>
      <c r="J604" s="27" t="s">
        <v>1</v>
      </c>
      <c r="K604" s="28">
        <v>21.71</v>
      </c>
      <c r="L604" s="28">
        <v>0</v>
      </c>
    </row>
    <row r="605" spans="1:12" x14ac:dyDescent="0.25">
      <c r="A605" s="24" t="s">
        <v>3305</v>
      </c>
      <c r="B605" s="26">
        <v>2015</v>
      </c>
      <c r="C605" s="24">
        <v>9</v>
      </c>
      <c r="D605" s="24" t="s">
        <v>15117</v>
      </c>
      <c r="E605" s="26">
        <v>186</v>
      </c>
      <c r="F605" s="26">
        <v>555</v>
      </c>
      <c r="G605" s="26" t="s">
        <v>3862</v>
      </c>
      <c r="H605" s="24" t="s">
        <v>67</v>
      </c>
      <c r="I605" s="24" t="s">
        <v>68</v>
      </c>
      <c r="J605" s="27" t="s">
        <v>1</v>
      </c>
      <c r="K605" s="28">
        <v>21.71</v>
      </c>
      <c r="L605" s="28">
        <v>0</v>
      </c>
    </row>
    <row r="606" spans="1:12" x14ac:dyDescent="0.25">
      <c r="A606" s="24" t="s">
        <v>3305</v>
      </c>
      <c r="B606" s="26">
        <v>2015</v>
      </c>
      <c r="C606" s="24">
        <v>9</v>
      </c>
      <c r="D606" s="24" t="s">
        <v>15117</v>
      </c>
      <c r="E606" s="26">
        <v>186</v>
      </c>
      <c r="F606" s="26">
        <v>556</v>
      </c>
      <c r="G606" s="26" t="s">
        <v>3863</v>
      </c>
      <c r="H606" s="24" t="s">
        <v>69</v>
      </c>
      <c r="I606" s="24" t="s">
        <v>70</v>
      </c>
      <c r="J606" s="27" t="s">
        <v>1</v>
      </c>
      <c r="K606" s="28">
        <v>21.71</v>
      </c>
      <c r="L606" s="28">
        <v>0</v>
      </c>
    </row>
    <row r="607" spans="1:12" x14ac:dyDescent="0.25">
      <c r="A607" s="24" t="s">
        <v>3305</v>
      </c>
      <c r="B607" s="26">
        <v>2015</v>
      </c>
      <c r="C607" s="24">
        <v>9</v>
      </c>
      <c r="D607" s="24" t="s">
        <v>15117</v>
      </c>
      <c r="E607" s="26">
        <v>186</v>
      </c>
      <c r="F607" s="26">
        <v>553</v>
      </c>
      <c r="G607" s="26" t="s">
        <v>3860</v>
      </c>
      <c r="H607" s="24" t="s">
        <v>77</v>
      </c>
      <c r="I607" s="24" t="s">
        <v>78</v>
      </c>
      <c r="J607" s="27" t="s">
        <v>1</v>
      </c>
      <c r="K607" s="28">
        <v>16.75</v>
      </c>
      <c r="L607" s="28">
        <v>0</v>
      </c>
    </row>
    <row r="608" spans="1:12" x14ac:dyDescent="0.25">
      <c r="A608" s="24" t="s">
        <v>3305</v>
      </c>
      <c r="B608" s="26">
        <v>2015</v>
      </c>
      <c r="C608" s="24">
        <v>9</v>
      </c>
      <c r="D608" s="24" t="s">
        <v>15117</v>
      </c>
      <c r="E608" s="26">
        <v>194</v>
      </c>
      <c r="F608" s="26">
        <v>557</v>
      </c>
      <c r="G608" s="26" t="s">
        <v>3864</v>
      </c>
      <c r="H608" s="24" t="s">
        <v>312</v>
      </c>
      <c r="I608" s="24" t="s">
        <v>313</v>
      </c>
      <c r="J608" s="27" t="s">
        <v>1</v>
      </c>
      <c r="K608" s="28">
        <v>16.75</v>
      </c>
      <c r="L608" s="28">
        <v>0</v>
      </c>
    </row>
    <row r="609" spans="1:12" x14ac:dyDescent="0.25">
      <c r="A609" s="24" t="s">
        <v>3305</v>
      </c>
      <c r="B609" s="26">
        <v>2015</v>
      </c>
      <c r="C609" s="24">
        <v>9</v>
      </c>
      <c r="D609" s="24" t="s">
        <v>15117</v>
      </c>
      <c r="E609" s="26">
        <v>194</v>
      </c>
      <c r="F609" s="26">
        <v>558</v>
      </c>
      <c r="G609" s="26" t="s">
        <v>3865</v>
      </c>
      <c r="H609" s="24" t="s">
        <v>77</v>
      </c>
      <c r="I609" s="24" t="s">
        <v>78</v>
      </c>
      <c r="J609" s="27" t="s">
        <v>1</v>
      </c>
      <c r="K609" s="28">
        <v>27.27</v>
      </c>
      <c r="L609" s="28">
        <v>0</v>
      </c>
    </row>
    <row r="610" spans="1:12" x14ac:dyDescent="0.25">
      <c r="A610" s="24" t="s">
        <v>3305</v>
      </c>
      <c r="B610" s="26">
        <v>2015</v>
      </c>
      <c r="C610" s="24">
        <v>9</v>
      </c>
      <c r="D610" s="24" t="s">
        <v>15117</v>
      </c>
      <c r="E610" s="26">
        <v>194</v>
      </c>
      <c r="F610" s="26">
        <v>559</v>
      </c>
      <c r="G610" s="26" t="s">
        <v>3866</v>
      </c>
      <c r="H610" s="24" t="s">
        <v>452</v>
      </c>
      <c r="I610" s="24" t="s">
        <v>453</v>
      </c>
      <c r="J610" s="27" t="s">
        <v>1</v>
      </c>
      <c r="K610" s="28">
        <v>27.27</v>
      </c>
      <c r="L610" s="28">
        <v>0</v>
      </c>
    </row>
    <row r="611" spans="1:12" x14ac:dyDescent="0.25">
      <c r="A611" s="24" t="s">
        <v>3305</v>
      </c>
      <c r="B611" s="26">
        <v>2015</v>
      </c>
      <c r="C611" s="24">
        <v>9</v>
      </c>
      <c r="D611" s="24" t="s">
        <v>15117</v>
      </c>
      <c r="E611" s="26">
        <v>194</v>
      </c>
      <c r="F611" s="26">
        <v>560</v>
      </c>
      <c r="G611" s="26" t="s">
        <v>3867</v>
      </c>
      <c r="H611" s="24" t="s">
        <v>67</v>
      </c>
      <c r="I611" s="24" t="s">
        <v>68</v>
      </c>
      <c r="J611" s="27" t="s">
        <v>1</v>
      </c>
      <c r="K611" s="28">
        <v>21.71</v>
      </c>
      <c r="L611" s="28">
        <v>0</v>
      </c>
    </row>
    <row r="612" spans="1:12" x14ac:dyDescent="0.25">
      <c r="A612" s="24" t="s">
        <v>3305</v>
      </c>
      <c r="B612" s="26">
        <v>2015</v>
      </c>
      <c r="C612" s="24">
        <v>9</v>
      </c>
      <c r="D612" s="24" t="s">
        <v>15117</v>
      </c>
      <c r="E612" s="26">
        <v>194</v>
      </c>
      <c r="F612" s="26">
        <v>561</v>
      </c>
      <c r="G612" s="26" t="s">
        <v>3868</v>
      </c>
      <c r="H612" s="24" t="s">
        <v>67</v>
      </c>
      <c r="I612" s="24" t="s">
        <v>68</v>
      </c>
      <c r="J612" s="27" t="s">
        <v>1</v>
      </c>
      <c r="K612" s="28">
        <v>58.02</v>
      </c>
      <c r="L612" s="28">
        <v>0</v>
      </c>
    </row>
    <row r="613" spans="1:12" x14ac:dyDescent="0.25">
      <c r="A613" s="24" t="s">
        <v>3305</v>
      </c>
      <c r="B613" s="26">
        <v>2015</v>
      </c>
      <c r="C613" s="24">
        <v>9</v>
      </c>
      <c r="D613" s="24" t="s">
        <v>15117</v>
      </c>
      <c r="E613" s="26">
        <v>194</v>
      </c>
      <c r="F613" s="26">
        <v>562</v>
      </c>
      <c r="G613" s="26" t="s">
        <v>3869</v>
      </c>
      <c r="H613" s="24" t="s">
        <v>214</v>
      </c>
      <c r="I613" s="24" t="s">
        <v>215</v>
      </c>
      <c r="J613" s="27" t="s">
        <v>1</v>
      </c>
      <c r="K613" s="28">
        <v>16.75</v>
      </c>
      <c r="L613" s="28">
        <v>0</v>
      </c>
    </row>
    <row r="614" spans="1:12" x14ac:dyDescent="0.25">
      <c r="A614" s="24" t="s">
        <v>3305</v>
      </c>
      <c r="B614" s="26">
        <v>2015</v>
      </c>
      <c r="C614" s="24">
        <v>9</v>
      </c>
      <c r="D614" s="24" t="s">
        <v>15117</v>
      </c>
      <c r="E614" s="26">
        <v>194</v>
      </c>
      <c r="F614" s="26">
        <v>563</v>
      </c>
      <c r="G614" s="26" t="s">
        <v>3870</v>
      </c>
      <c r="H614" s="24" t="s">
        <v>77</v>
      </c>
      <c r="I614" s="24" t="s">
        <v>78</v>
      </c>
      <c r="J614" s="27" t="s">
        <v>1</v>
      </c>
      <c r="K614" s="28">
        <v>21.71</v>
      </c>
      <c r="L614" s="28">
        <v>0</v>
      </c>
    </row>
    <row r="615" spans="1:12" x14ac:dyDescent="0.25">
      <c r="A615" s="24" t="s">
        <v>3305</v>
      </c>
      <c r="B615" s="26">
        <v>2015</v>
      </c>
      <c r="C615" s="24">
        <v>9</v>
      </c>
      <c r="D615" s="24" t="s">
        <v>15117</v>
      </c>
      <c r="E615" s="26">
        <v>194</v>
      </c>
      <c r="F615" s="26">
        <v>564</v>
      </c>
      <c r="G615" s="26" t="s">
        <v>3871</v>
      </c>
      <c r="H615" s="24" t="s">
        <v>454</v>
      </c>
      <c r="I615" s="24" t="s">
        <v>455</v>
      </c>
      <c r="J615" s="27" t="s">
        <v>1</v>
      </c>
      <c r="K615" s="28">
        <v>16.75</v>
      </c>
      <c r="L615" s="28">
        <v>0</v>
      </c>
    </row>
    <row r="616" spans="1:12" x14ac:dyDescent="0.25">
      <c r="A616" s="24" t="s">
        <v>3305</v>
      </c>
      <c r="B616" s="26">
        <v>2015</v>
      </c>
      <c r="C616" s="24">
        <v>9</v>
      </c>
      <c r="D616" s="24" t="s">
        <v>15117</v>
      </c>
      <c r="E616" s="26">
        <v>194</v>
      </c>
      <c r="F616" s="26">
        <v>565</v>
      </c>
      <c r="G616" s="26" t="s">
        <v>3872</v>
      </c>
      <c r="H616" s="24" t="s">
        <v>456</v>
      </c>
      <c r="I616" s="24" t="s">
        <v>457</v>
      </c>
      <c r="J616" s="27" t="s">
        <v>1</v>
      </c>
      <c r="K616" s="28">
        <v>21.71</v>
      </c>
      <c r="L616" s="28">
        <v>0</v>
      </c>
    </row>
    <row r="617" spans="1:12" x14ac:dyDescent="0.25">
      <c r="A617" s="24" t="s">
        <v>3305</v>
      </c>
      <c r="B617" s="26">
        <v>2015</v>
      </c>
      <c r="C617" s="24">
        <v>9</v>
      </c>
      <c r="D617" s="24" t="s">
        <v>15117</v>
      </c>
      <c r="E617" s="26">
        <v>194</v>
      </c>
      <c r="F617" s="26">
        <v>566</v>
      </c>
      <c r="G617" s="26" t="s">
        <v>3873</v>
      </c>
      <c r="H617" s="24" t="s">
        <v>69</v>
      </c>
      <c r="I617" s="24" t="s">
        <v>70</v>
      </c>
      <c r="J617" s="27" t="s">
        <v>1</v>
      </c>
      <c r="K617" s="28">
        <v>16.75</v>
      </c>
      <c r="L617" s="28">
        <v>0</v>
      </c>
    </row>
    <row r="618" spans="1:12" x14ac:dyDescent="0.25">
      <c r="A618" s="24" t="s">
        <v>3305</v>
      </c>
      <c r="B618" s="26">
        <v>2015</v>
      </c>
      <c r="C618" s="24">
        <v>9</v>
      </c>
      <c r="D618" s="24" t="s">
        <v>15117</v>
      </c>
      <c r="E618" s="26">
        <v>194</v>
      </c>
      <c r="F618" s="26">
        <v>567</v>
      </c>
      <c r="G618" s="26" t="s">
        <v>3874</v>
      </c>
      <c r="H618" s="24" t="s">
        <v>69</v>
      </c>
      <c r="I618" s="24" t="s">
        <v>70</v>
      </c>
      <c r="J618" s="27" t="s">
        <v>1</v>
      </c>
      <c r="K618" s="28">
        <v>27.27</v>
      </c>
      <c r="L618" s="28">
        <v>0</v>
      </c>
    </row>
    <row r="619" spans="1:12" x14ac:dyDescent="0.25">
      <c r="A619" s="24" t="s">
        <v>3305</v>
      </c>
      <c r="B619" s="26">
        <v>2015</v>
      </c>
      <c r="C619" s="24">
        <v>9</v>
      </c>
      <c r="D619" s="24" t="s">
        <v>15117</v>
      </c>
      <c r="E619" s="26">
        <v>194</v>
      </c>
      <c r="F619" s="26">
        <v>568</v>
      </c>
      <c r="G619" s="26" t="s">
        <v>3875</v>
      </c>
      <c r="H619" s="24" t="s">
        <v>69</v>
      </c>
      <c r="I619" s="24" t="s">
        <v>70</v>
      </c>
      <c r="J619" s="27" t="s">
        <v>1</v>
      </c>
      <c r="K619" s="28">
        <v>27.27</v>
      </c>
      <c r="L619" s="28">
        <v>0</v>
      </c>
    </row>
    <row r="620" spans="1:12" x14ac:dyDescent="0.25">
      <c r="A620" s="24" t="s">
        <v>3305</v>
      </c>
      <c r="B620" s="26">
        <v>2015</v>
      </c>
      <c r="C620" s="24">
        <v>9</v>
      </c>
      <c r="D620" s="24" t="s">
        <v>15117</v>
      </c>
      <c r="E620" s="26">
        <v>195</v>
      </c>
      <c r="F620" s="26">
        <v>569</v>
      </c>
      <c r="G620" s="26" t="s">
        <v>3876</v>
      </c>
      <c r="H620" s="24" t="s">
        <v>176</v>
      </c>
      <c r="I620" s="24" t="s">
        <v>177</v>
      </c>
      <c r="J620" s="27" t="s">
        <v>1</v>
      </c>
      <c r="K620" s="28">
        <v>19.850000000000001</v>
      </c>
      <c r="L620" s="28">
        <v>0</v>
      </c>
    </row>
    <row r="621" spans="1:12" x14ac:dyDescent="0.25">
      <c r="A621" s="24" t="s">
        <v>3305</v>
      </c>
      <c r="B621" s="26">
        <v>2015</v>
      </c>
      <c r="C621" s="24">
        <v>9</v>
      </c>
      <c r="D621" s="24" t="s">
        <v>15117</v>
      </c>
      <c r="E621" s="26">
        <v>195</v>
      </c>
      <c r="F621" s="26">
        <v>570</v>
      </c>
      <c r="G621" s="26" t="s">
        <v>3877</v>
      </c>
      <c r="H621" s="24" t="s">
        <v>458</v>
      </c>
      <c r="I621" s="24" t="s">
        <v>459</v>
      </c>
      <c r="J621" s="27" t="s">
        <v>1</v>
      </c>
      <c r="K621" s="28">
        <v>21.71</v>
      </c>
      <c r="L621" s="28">
        <v>0</v>
      </c>
    </row>
    <row r="622" spans="1:12" x14ac:dyDescent="0.25">
      <c r="A622" s="24" t="s">
        <v>3305</v>
      </c>
      <c r="B622" s="26">
        <v>2015</v>
      </c>
      <c r="C622" s="24">
        <v>9</v>
      </c>
      <c r="D622" s="24" t="s">
        <v>15117</v>
      </c>
      <c r="E622" s="26">
        <v>195</v>
      </c>
      <c r="F622" s="26">
        <v>571</v>
      </c>
      <c r="G622" s="26" t="s">
        <v>3878</v>
      </c>
      <c r="H622" s="24" t="s">
        <v>253</v>
      </c>
      <c r="I622" s="24" t="s">
        <v>254</v>
      </c>
      <c r="J622" s="27" t="s">
        <v>1</v>
      </c>
      <c r="K622" s="28">
        <v>21.71</v>
      </c>
      <c r="L622" s="28">
        <v>0</v>
      </c>
    </row>
    <row r="623" spans="1:12" x14ac:dyDescent="0.25">
      <c r="A623" s="24" t="s">
        <v>3305</v>
      </c>
      <c r="B623" s="26">
        <v>2015</v>
      </c>
      <c r="C623" s="24">
        <v>9</v>
      </c>
      <c r="D623" s="24" t="s">
        <v>15117</v>
      </c>
      <c r="E623" s="26">
        <v>195</v>
      </c>
      <c r="F623" s="26">
        <v>572</v>
      </c>
      <c r="G623" s="26" t="s">
        <v>3879</v>
      </c>
      <c r="H623" s="24" t="s">
        <v>77</v>
      </c>
      <c r="I623" s="24" t="s">
        <v>78</v>
      </c>
      <c r="J623" s="27" t="s">
        <v>1</v>
      </c>
      <c r="K623" s="28">
        <v>27.27</v>
      </c>
      <c r="L623" s="28">
        <v>0</v>
      </c>
    </row>
    <row r="624" spans="1:12" x14ac:dyDescent="0.25">
      <c r="A624" s="24" t="s">
        <v>3305</v>
      </c>
      <c r="B624" s="26">
        <v>2015</v>
      </c>
      <c r="C624" s="24">
        <v>9</v>
      </c>
      <c r="D624" s="24" t="s">
        <v>15117</v>
      </c>
      <c r="E624" s="26">
        <v>195</v>
      </c>
      <c r="F624" s="26">
        <v>573</v>
      </c>
      <c r="G624" s="26" t="s">
        <v>3880</v>
      </c>
      <c r="H624" s="24" t="s">
        <v>67</v>
      </c>
      <c r="I624" s="24" t="s">
        <v>68</v>
      </c>
      <c r="J624" s="27" t="s">
        <v>1</v>
      </c>
      <c r="K624" s="28">
        <v>27.27</v>
      </c>
      <c r="L624" s="28">
        <v>0</v>
      </c>
    </row>
    <row r="625" spans="1:12" x14ac:dyDescent="0.25">
      <c r="A625" s="24" t="s">
        <v>3305</v>
      </c>
      <c r="B625" s="26">
        <v>2015</v>
      </c>
      <c r="C625" s="24">
        <v>9</v>
      </c>
      <c r="D625" s="24" t="s">
        <v>15117</v>
      </c>
      <c r="E625" s="26">
        <v>195</v>
      </c>
      <c r="F625" s="26">
        <v>574</v>
      </c>
      <c r="G625" s="26" t="s">
        <v>3881</v>
      </c>
      <c r="H625" s="24" t="s">
        <v>460</v>
      </c>
      <c r="I625" s="24" t="s">
        <v>461</v>
      </c>
      <c r="J625" s="27" t="s">
        <v>1</v>
      </c>
      <c r="K625" s="28">
        <v>38.46</v>
      </c>
      <c r="L625" s="28">
        <v>0</v>
      </c>
    </row>
    <row r="626" spans="1:12" x14ac:dyDescent="0.25">
      <c r="A626" s="24" t="s">
        <v>3305</v>
      </c>
      <c r="B626" s="26">
        <v>2015</v>
      </c>
      <c r="C626" s="24">
        <v>9</v>
      </c>
      <c r="D626" s="24" t="s">
        <v>15117</v>
      </c>
      <c r="E626" s="26">
        <v>195</v>
      </c>
      <c r="F626" s="26">
        <v>575</v>
      </c>
      <c r="G626" s="26" t="s">
        <v>3882</v>
      </c>
      <c r="H626" s="24" t="s">
        <v>142</v>
      </c>
      <c r="I626" s="24" t="s">
        <v>143</v>
      </c>
      <c r="J626" s="27" t="s">
        <v>1</v>
      </c>
      <c r="K626" s="28">
        <v>27.27</v>
      </c>
      <c r="L626" s="28">
        <v>0</v>
      </c>
    </row>
    <row r="627" spans="1:12" x14ac:dyDescent="0.25">
      <c r="A627" s="24" t="s">
        <v>3305</v>
      </c>
      <c r="B627" s="26">
        <v>2015</v>
      </c>
      <c r="C627" s="24">
        <v>9</v>
      </c>
      <c r="D627" s="24" t="s">
        <v>15117</v>
      </c>
      <c r="E627" s="26">
        <v>195</v>
      </c>
      <c r="F627" s="26">
        <v>576</v>
      </c>
      <c r="G627" s="26" t="s">
        <v>3883</v>
      </c>
      <c r="H627" s="24" t="s">
        <v>414</v>
      </c>
      <c r="I627" s="24" t="s">
        <v>415</v>
      </c>
      <c r="J627" s="27" t="s">
        <v>1</v>
      </c>
      <c r="K627" s="28">
        <v>21.71</v>
      </c>
      <c r="L627" s="28">
        <v>0</v>
      </c>
    </row>
    <row r="628" spans="1:12" x14ac:dyDescent="0.25">
      <c r="A628" s="24" t="s">
        <v>3305</v>
      </c>
      <c r="B628" s="26">
        <v>2015</v>
      </c>
      <c r="C628" s="24">
        <v>9</v>
      </c>
      <c r="D628" s="24" t="s">
        <v>15117</v>
      </c>
      <c r="E628" s="26">
        <v>196</v>
      </c>
      <c r="F628" s="26">
        <v>577</v>
      </c>
      <c r="G628" s="26" t="s">
        <v>3884</v>
      </c>
      <c r="H628" s="24" t="s">
        <v>67</v>
      </c>
      <c r="I628" s="24" t="s">
        <v>68</v>
      </c>
      <c r="J628" s="27" t="s">
        <v>1</v>
      </c>
      <c r="K628" s="28">
        <v>27.27</v>
      </c>
      <c r="L628" s="28">
        <v>20.45</v>
      </c>
    </row>
    <row r="629" spans="1:12" x14ac:dyDescent="0.25">
      <c r="A629" s="24" t="s">
        <v>3305</v>
      </c>
      <c r="B629" s="26">
        <v>2015</v>
      </c>
      <c r="C629" s="24">
        <v>9</v>
      </c>
      <c r="D629" s="24" t="s">
        <v>15117</v>
      </c>
      <c r="E629" s="26">
        <v>196</v>
      </c>
      <c r="F629" s="26">
        <v>578</v>
      </c>
      <c r="G629" s="26" t="s">
        <v>3885</v>
      </c>
      <c r="H629" s="24" t="s">
        <v>67</v>
      </c>
      <c r="I629" s="24" t="s">
        <v>68</v>
      </c>
      <c r="J629" s="27" t="s">
        <v>1</v>
      </c>
      <c r="K629" s="28">
        <v>21.71</v>
      </c>
      <c r="L629" s="28">
        <v>21.707999999999998</v>
      </c>
    </row>
    <row r="630" spans="1:12" x14ac:dyDescent="0.25">
      <c r="A630" s="24" t="s">
        <v>3305</v>
      </c>
      <c r="B630" s="26">
        <v>2015</v>
      </c>
      <c r="C630" s="24">
        <v>9</v>
      </c>
      <c r="D630" s="24" t="s">
        <v>15117</v>
      </c>
      <c r="E630" s="26">
        <v>196</v>
      </c>
      <c r="F630" s="26">
        <v>579</v>
      </c>
      <c r="G630" s="26" t="s">
        <v>3886</v>
      </c>
      <c r="H630" s="24" t="s">
        <v>462</v>
      </c>
      <c r="I630" s="24" t="s">
        <v>463</v>
      </c>
      <c r="J630" s="27" t="s">
        <v>1</v>
      </c>
      <c r="K630" s="28">
        <v>16.75</v>
      </c>
      <c r="L630" s="28">
        <v>16.75</v>
      </c>
    </row>
    <row r="631" spans="1:12" x14ac:dyDescent="0.25">
      <c r="A631" s="24" t="s">
        <v>3305</v>
      </c>
      <c r="B631" s="26">
        <v>2015</v>
      </c>
      <c r="C631" s="24">
        <v>9</v>
      </c>
      <c r="D631" s="24" t="s">
        <v>15117</v>
      </c>
      <c r="E631" s="26">
        <v>196</v>
      </c>
      <c r="F631" s="26">
        <v>580</v>
      </c>
      <c r="G631" s="26" t="s">
        <v>3887</v>
      </c>
      <c r="H631" s="24" t="s">
        <v>69</v>
      </c>
      <c r="I631" s="24" t="s">
        <v>70</v>
      </c>
      <c r="J631" s="27" t="s">
        <v>1</v>
      </c>
      <c r="K631" s="28">
        <v>54.9</v>
      </c>
      <c r="L631" s="28">
        <v>0</v>
      </c>
    </row>
    <row r="632" spans="1:12" x14ac:dyDescent="0.25">
      <c r="A632" s="24" t="s">
        <v>3305</v>
      </c>
      <c r="B632" s="26">
        <v>2015</v>
      </c>
      <c r="C632" s="24">
        <v>9</v>
      </c>
      <c r="D632" s="24" t="s">
        <v>15117</v>
      </c>
      <c r="E632" s="26">
        <v>196</v>
      </c>
      <c r="F632" s="26">
        <v>581</v>
      </c>
      <c r="G632" s="26" t="s">
        <v>3888</v>
      </c>
      <c r="H632" s="24" t="s">
        <v>65</v>
      </c>
      <c r="I632" s="24" t="s">
        <v>66</v>
      </c>
      <c r="J632" s="27" t="s">
        <v>1</v>
      </c>
      <c r="K632" s="28">
        <v>16.75</v>
      </c>
      <c r="L632" s="28">
        <v>16.75</v>
      </c>
    </row>
    <row r="633" spans="1:12" x14ac:dyDescent="0.25">
      <c r="A633" s="24" t="s">
        <v>3305</v>
      </c>
      <c r="B633" s="26">
        <v>2015</v>
      </c>
      <c r="C633" s="24">
        <v>9</v>
      </c>
      <c r="D633" s="24" t="s">
        <v>15117</v>
      </c>
      <c r="E633" s="26">
        <v>196</v>
      </c>
      <c r="F633" s="26">
        <v>582</v>
      </c>
      <c r="G633" s="26" t="s">
        <v>3889</v>
      </c>
      <c r="H633" s="24" t="s">
        <v>464</v>
      </c>
      <c r="I633" s="24" t="s">
        <v>465</v>
      </c>
      <c r="J633" s="27" t="s">
        <v>1</v>
      </c>
      <c r="K633" s="28">
        <v>16.75</v>
      </c>
      <c r="L633" s="28">
        <v>16.75</v>
      </c>
    </row>
    <row r="634" spans="1:12" x14ac:dyDescent="0.25">
      <c r="A634" s="24" t="s">
        <v>3305</v>
      </c>
      <c r="B634" s="26">
        <v>2015</v>
      </c>
      <c r="C634" s="24">
        <v>9</v>
      </c>
      <c r="D634" s="24" t="s">
        <v>15117</v>
      </c>
      <c r="E634" s="26">
        <v>196</v>
      </c>
      <c r="F634" s="26">
        <v>583</v>
      </c>
      <c r="G634" s="26" t="s">
        <v>3890</v>
      </c>
      <c r="H634" s="24" t="s">
        <v>180</v>
      </c>
      <c r="I634" s="24" t="s">
        <v>181</v>
      </c>
      <c r="J634" s="27" t="s">
        <v>1</v>
      </c>
      <c r="K634" s="28">
        <v>16.75</v>
      </c>
      <c r="L634" s="28">
        <v>0</v>
      </c>
    </row>
    <row r="635" spans="1:12" x14ac:dyDescent="0.25">
      <c r="A635" s="24" t="s">
        <v>3305</v>
      </c>
      <c r="B635" s="26">
        <v>2015</v>
      </c>
      <c r="C635" s="24">
        <v>9</v>
      </c>
      <c r="D635" s="24" t="s">
        <v>15117</v>
      </c>
      <c r="E635" s="26">
        <v>196</v>
      </c>
      <c r="F635" s="26">
        <v>584</v>
      </c>
      <c r="G635" s="26" t="s">
        <v>3891</v>
      </c>
      <c r="H635" s="24" t="s">
        <v>98</v>
      </c>
      <c r="I635" s="24" t="s">
        <v>99</v>
      </c>
      <c r="J635" s="27" t="s">
        <v>1</v>
      </c>
      <c r="K635" s="28">
        <v>27.27</v>
      </c>
      <c r="L635" s="28">
        <v>27.268999999999998</v>
      </c>
    </row>
    <row r="636" spans="1:12" x14ac:dyDescent="0.25">
      <c r="A636" s="24" t="s">
        <v>3305</v>
      </c>
      <c r="B636" s="26">
        <v>2015</v>
      </c>
      <c r="C636" s="24">
        <v>9</v>
      </c>
      <c r="D636" s="24" t="s">
        <v>15117</v>
      </c>
      <c r="E636" s="26">
        <v>196</v>
      </c>
      <c r="F636" s="26">
        <v>585</v>
      </c>
      <c r="G636" s="26" t="s">
        <v>3892</v>
      </c>
      <c r="H636" s="24" t="s">
        <v>376</v>
      </c>
      <c r="I636" s="24" t="s">
        <v>377</v>
      </c>
      <c r="J636" s="27" t="s">
        <v>1</v>
      </c>
      <c r="K636" s="28">
        <v>13.97</v>
      </c>
      <c r="L636" s="28">
        <v>13.965</v>
      </c>
    </row>
    <row r="637" spans="1:12" x14ac:dyDescent="0.25">
      <c r="A637" s="24" t="s">
        <v>3305</v>
      </c>
      <c r="B637" s="26">
        <v>2015</v>
      </c>
      <c r="C637" s="24">
        <v>9</v>
      </c>
      <c r="D637" s="24" t="s">
        <v>15117</v>
      </c>
      <c r="E637" s="26">
        <v>196</v>
      </c>
      <c r="F637" s="26">
        <v>586</v>
      </c>
      <c r="G637" s="26" t="s">
        <v>3893</v>
      </c>
      <c r="H637" s="24" t="s">
        <v>276</v>
      </c>
      <c r="I637" s="24" t="s">
        <v>277</v>
      </c>
      <c r="J637" s="27" t="s">
        <v>1</v>
      </c>
      <c r="K637" s="28">
        <v>16.75</v>
      </c>
      <c r="L637" s="28">
        <v>16.75</v>
      </c>
    </row>
    <row r="638" spans="1:12" x14ac:dyDescent="0.25">
      <c r="A638" s="24" t="s">
        <v>3305</v>
      </c>
      <c r="B638" s="26">
        <v>2015</v>
      </c>
      <c r="C638" s="24">
        <v>9</v>
      </c>
      <c r="D638" s="24" t="s">
        <v>15117</v>
      </c>
      <c r="E638" s="26">
        <v>196</v>
      </c>
      <c r="F638" s="26">
        <v>587</v>
      </c>
      <c r="G638" s="26" t="s">
        <v>3894</v>
      </c>
      <c r="H638" s="24" t="s">
        <v>39</v>
      </c>
      <c r="I638" s="24" t="s">
        <v>40</v>
      </c>
      <c r="J638" s="27" t="s">
        <v>1</v>
      </c>
      <c r="K638" s="28">
        <v>16.75</v>
      </c>
      <c r="L638" s="28">
        <v>0</v>
      </c>
    </row>
    <row r="639" spans="1:12" x14ac:dyDescent="0.25">
      <c r="A639" s="24" t="s">
        <v>3305</v>
      </c>
      <c r="B639" s="26">
        <v>2015</v>
      </c>
      <c r="C639" s="24">
        <v>9</v>
      </c>
      <c r="D639" s="24" t="s">
        <v>15117</v>
      </c>
      <c r="E639" s="26">
        <v>196</v>
      </c>
      <c r="F639" s="26">
        <v>588</v>
      </c>
      <c r="G639" s="26" t="s">
        <v>3895</v>
      </c>
      <c r="H639" s="24" t="s">
        <v>300</v>
      </c>
      <c r="I639" s="24" t="s">
        <v>301</v>
      </c>
      <c r="J639" s="27" t="s">
        <v>1</v>
      </c>
      <c r="K639" s="28">
        <v>16.75</v>
      </c>
      <c r="L639" s="28">
        <v>16.75</v>
      </c>
    </row>
    <row r="640" spans="1:12" x14ac:dyDescent="0.25">
      <c r="A640" s="24" t="s">
        <v>3305</v>
      </c>
      <c r="B640" s="26">
        <v>2015</v>
      </c>
      <c r="C640" s="24">
        <v>9</v>
      </c>
      <c r="D640" s="24" t="s">
        <v>15117</v>
      </c>
      <c r="E640" s="26">
        <v>197</v>
      </c>
      <c r="F640" s="26">
        <v>589</v>
      </c>
      <c r="G640" s="26" t="s">
        <v>3896</v>
      </c>
      <c r="H640" s="24" t="s">
        <v>466</v>
      </c>
      <c r="I640" s="24" t="s">
        <v>467</v>
      </c>
      <c r="J640" s="27" t="s">
        <v>1</v>
      </c>
      <c r="K640" s="28">
        <v>16.75</v>
      </c>
      <c r="L640" s="28">
        <v>16.75</v>
      </c>
    </row>
    <row r="641" spans="1:12" x14ac:dyDescent="0.25">
      <c r="A641" s="24" t="s">
        <v>3305</v>
      </c>
      <c r="B641" s="26">
        <v>2015</v>
      </c>
      <c r="C641" s="24">
        <v>9</v>
      </c>
      <c r="D641" s="24" t="s">
        <v>15117</v>
      </c>
      <c r="E641" s="26">
        <v>197</v>
      </c>
      <c r="F641" s="26">
        <v>590</v>
      </c>
      <c r="G641" s="26" t="s">
        <v>3897</v>
      </c>
      <c r="H641" s="24" t="s">
        <v>380</v>
      </c>
      <c r="I641" s="24" t="s">
        <v>381</v>
      </c>
      <c r="J641" s="27" t="s">
        <v>1</v>
      </c>
      <c r="K641" s="28">
        <v>16.75</v>
      </c>
      <c r="L641" s="28">
        <v>0</v>
      </c>
    </row>
    <row r="642" spans="1:12" x14ac:dyDescent="0.25">
      <c r="A642" s="24" t="s">
        <v>3305</v>
      </c>
      <c r="B642" s="26">
        <v>2015</v>
      </c>
      <c r="C642" s="24">
        <v>9</v>
      </c>
      <c r="D642" s="24" t="s">
        <v>15117</v>
      </c>
      <c r="E642" s="26">
        <v>197</v>
      </c>
      <c r="F642" s="26">
        <v>591</v>
      </c>
      <c r="G642" s="26" t="s">
        <v>3898</v>
      </c>
      <c r="H642" s="24" t="s">
        <v>224</v>
      </c>
      <c r="I642" s="24" t="s">
        <v>225</v>
      </c>
      <c r="J642" s="27" t="s">
        <v>1</v>
      </c>
      <c r="K642" s="28">
        <v>27.27</v>
      </c>
      <c r="L642" s="28">
        <v>0</v>
      </c>
    </row>
    <row r="643" spans="1:12" x14ac:dyDescent="0.25">
      <c r="A643" s="24" t="s">
        <v>3305</v>
      </c>
      <c r="B643" s="26">
        <v>2015</v>
      </c>
      <c r="C643" s="24">
        <v>9</v>
      </c>
      <c r="D643" s="24" t="s">
        <v>15117</v>
      </c>
      <c r="E643" s="26">
        <v>197</v>
      </c>
      <c r="F643" s="26">
        <v>592</v>
      </c>
      <c r="G643" s="26" t="s">
        <v>3899</v>
      </c>
      <c r="H643" s="24" t="s">
        <v>77</v>
      </c>
      <c r="I643" s="24" t="s">
        <v>78</v>
      </c>
      <c r="J643" s="27" t="s">
        <v>1</v>
      </c>
      <c r="K643" s="28">
        <v>27.27</v>
      </c>
      <c r="L643" s="28">
        <v>0</v>
      </c>
    </row>
    <row r="644" spans="1:12" x14ac:dyDescent="0.25">
      <c r="A644" s="24" t="s">
        <v>3305</v>
      </c>
      <c r="B644" s="26">
        <v>2015</v>
      </c>
      <c r="C644" s="24">
        <v>9</v>
      </c>
      <c r="D644" s="24" t="s">
        <v>15117</v>
      </c>
      <c r="E644" s="26">
        <v>197</v>
      </c>
      <c r="F644" s="26">
        <v>593</v>
      </c>
      <c r="G644" s="26" t="s">
        <v>3900</v>
      </c>
      <c r="H644" s="24" t="s">
        <v>468</v>
      </c>
      <c r="I644" s="24" t="s">
        <v>469</v>
      </c>
      <c r="J644" s="27" t="s">
        <v>1</v>
      </c>
      <c r="K644" s="28">
        <v>15.18</v>
      </c>
      <c r="L644" s="28">
        <v>0</v>
      </c>
    </row>
    <row r="645" spans="1:12" x14ac:dyDescent="0.25">
      <c r="A645" s="24" t="s">
        <v>3305</v>
      </c>
      <c r="B645" s="26">
        <v>2015</v>
      </c>
      <c r="C645" s="24">
        <v>9</v>
      </c>
      <c r="D645" s="24" t="s">
        <v>15117</v>
      </c>
      <c r="E645" s="26">
        <v>197</v>
      </c>
      <c r="F645" s="26">
        <v>594</v>
      </c>
      <c r="G645" s="26" t="s">
        <v>3901</v>
      </c>
      <c r="H645" s="24" t="s">
        <v>67</v>
      </c>
      <c r="I645" s="24" t="s">
        <v>68</v>
      </c>
      <c r="J645" s="27" t="s">
        <v>1</v>
      </c>
      <c r="K645" s="28">
        <v>21.71</v>
      </c>
      <c r="L645" s="28">
        <v>21.707999999999998</v>
      </c>
    </row>
    <row r="646" spans="1:12" x14ac:dyDescent="0.25">
      <c r="A646" s="24" t="s">
        <v>3305</v>
      </c>
      <c r="B646" s="26">
        <v>2015</v>
      </c>
      <c r="C646" s="24">
        <v>9</v>
      </c>
      <c r="D646" s="24" t="s">
        <v>15117</v>
      </c>
      <c r="E646" s="26">
        <v>197</v>
      </c>
      <c r="F646" s="26">
        <v>595</v>
      </c>
      <c r="G646" s="26" t="s">
        <v>3902</v>
      </c>
      <c r="H646" s="24" t="s">
        <v>67</v>
      </c>
      <c r="I646" s="24" t="s">
        <v>68</v>
      </c>
      <c r="J646" s="27" t="s">
        <v>1</v>
      </c>
      <c r="K646" s="28">
        <v>21.71</v>
      </c>
      <c r="L646" s="28">
        <v>21.707999999999998</v>
      </c>
    </row>
    <row r="647" spans="1:12" x14ac:dyDescent="0.25">
      <c r="A647" s="24" t="s">
        <v>3305</v>
      </c>
      <c r="B647" s="26">
        <v>2015</v>
      </c>
      <c r="C647" s="24">
        <v>9</v>
      </c>
      <c r="D647" s="24" t="s">
        <v>15117</v>
      </c>
      <c r="E647" s="26">
        <v>197</v>
      </c>
      <c r="F647" s="26">
        <v>596</v>
      </c>
      <c r="G647" s="26" t="s">
        <v>3903</v>
      </c>
      <c r="H647" s="24" t="s">
        <v>67</v>
      </c>
      <c r="I647" s="24" t="s">
        <v>68</v>
      </c>
      <c r="J647" s="27" t="s">
        <v>1</v>
      </c>
      <c r="K647" s="28">
        <v>9.5399999999999991</v>
      </c>
      <c r="L647" s="28">
        <v>9.5399999999999991</v>
      </c>
    </row>
    <row r="648" spans="1:12" x14ac:dyDescent="0.25">
      <c r="A648" s="24" t="s">
        <v>3305</v>
      </c>
      <c r="B648" s="26">
        <v>2015</v>
      </c>
      <c r="C648" s="24">
        <v>9</v>
      </c>
      <c r="D648" s="24" t="s">
        <v>15117</v>
      </c>
      <c r="E648" s="26">
        <v>197</v>
      </c>
      <c r="F648" s="26">
        <v>597</v>
      </c>
      <c r="G648" s="26" t="s">
        <v>3904</v>
      </c>
      <c r="H648" s="24" t="s">
        <v>77</v>
      </c>
      <c r="I648" s="24" t="s">
        <v>78</v>
      </c>
      <c r="J648" s="27" t="s">
        <v>1</v>
      </c>
      <c r="K648" s="28">
        <v>27.27</v>
      </c>
      <c r="L648" s="28">
        <v>0</v>
      </c>
    </row>
    <row r="649" spans="1:12" x14ac:dyDescent="0.25">
      <c r="A649" s="24" t="s">
        <v>3305</v>
      </c>
      <c r="B649" s="26">
        <v>2015</v>
      </c>
      <c r="C649" s="24">
        <v>9</v>
      </c>
      <c r="D649" s="24" t="s">
        <v>15117</v>
      </c>
      <c r="E649" s="26">
        <v>197</v>
      </c>
      <c r="F649" s="26">
        <v>598</v>
      </c>
      <c r="G649" s="26" t="s">
        <v>3905</v>
      </c>
      <c r="H649" s="24" t="s">
        <v>345</v>
      </c>
      <c r="I649" s="24" t="s">
        <v>346</v>
      </c>
      <c r="J649" s="27" t="s">
        <v>1</v>
      </c>
      <c r="K649" s="28">
        <v>16.75</v>
      </c>
      <c r="L649" s="28">
        <v>16.75</v>
      </c>
    </row>
    <row r="650" spans="1:12" x14ac:dyDescent="0.25">
      <c r="A650" s="24" t="s">
        <v>3305</v>
      </c>
      <c r="B650" s="26">
        <v>2015</v>
      </c>
      <c r="C650" s="24">
        <v>9</v>
      </c>
      <c r="D650" s="24" t="s">
        <v>15117</v>
      </c>
      <c r="E650" s="26">
        <v>197</v>
      </c>
      <c r="F650" s="26">
        <v>599</v>
      </c>
      <c r="G650" s="26" t="s">
        <v>3906</v>
      </c>
      <c r="H650" s="24" t="s">
        <v>470</v>
      </c>
      <c r="I650" s="24" t="s">
        <v>471</v>
      </c>
      <c r="J650" s="27" t="s">
        <v>1</v>
      </c>
      <c r="K650" s="28">
        <v>16.75</v>
      </c>
      <c r="L650" s="28">
        <v>0</v>
      </c>
    </row>
    <row r="651" spans="1:12" x14ac:dyDescent="0.25">
      <c r="A651" s="24" t="s">
        <v>3305</v>
      </c>
      <c r="B651" s="26">
        <v>2015</v>
      </c>
      <c r="C651" s="24">
        <v>9</v>
      </c>
      <c r="D651" s="24" t="s">
        <v>15117</v>
      </c>
      <c r="E651" s="26">
        <v>197</v>
      </c>
      <c r="F651" s="26">
        <v>600</v>
      </c>
      <c r="G651" s="26" t="s">
        <v>3907</v>
      </c>
      <c r="H651" s="24" t="s">
        <v>69</v>
      </c>
      <c r="I651" s="24" t="s">
        <v>70</v>
      </c>
      <c r="J651" s="27" t="s">
        <v>1</v>
      </c>
      <c r="K651" s="28">
        <v>67.05</v>
      </c>
      <c r="L651" s="28">
        <v>67.05</v>
      </c>
    </row>
    <row r="652" spans="1:12" x14ac:dyDescent="0.25">
      <c r="A652" s="24" t="s">
        <v>3305</v>
      </c>
      <c r="B652" s="26">
        <v>2015</v>
      </c>
      <c r="C652" s="24">
        <v>9</v>
      </c>
      <c r="D652" s="24" t="s">
        <v>15117</v>
      </c>
      <c r="E652" s="26">
        <v>197</v>
      </c>
      <c r="F652" s="26">
        <v>601</v>
      </c>
      <c r="G652" s="26" t="s">
        <v>3908</v>
      </c>
      <c r="H652" s="24" t="s">
        <v>69</v>
      </c>
      <c r="I652" s="24" t="s">
        <v>70</v>
      </c>
      <c r="J652" s="27" t="s">
        <v>1</v>
      </c>
      <c r="K652" s="28">
        <v>16.75</v>
      </c>
      <c r="L652" s="28">
        <v>0</v>
      </c>
    </row>
    <row r="653" spans="1:12" x14ac:dyDescent="0.25">
      <c r="A653" s="24" t="s">
        <v>3305</v>
      </c>
      <c r="B653" s="26">
        <v>2015</v>
      </c>
      <c r="C653" s="24">
        <v>9</v>
      </c>
      <c r="D653" s="24" t="s">
        <v>15117</v>
      </c>
      <c r="E653" s="26">
        <v>197</v>
      </c>
      <c r="F653" s="26">
        <v>602</v>
      </c>
      <c r="G653" s="26" t="s">
        <v>3909</v>
      </c>
      <c r="H653" s="24" t="s">
        <v>39</v>
      </c>
      <c r="I653" s="24" t="s">
        <v>40</v>
      </c>
      <c r="J653" s="27" t="s">
        <v>1</v>
      </c>
      <c r="K653" s="28">
        <v>16.75</v>
      </c>
      <c r="L653" s="28">
        <v>16.75</v>
      </c>
    </row>
    <row r="654" spans="1:12" x14ac:dyDescent="0.25">
      <c r="A654" s="24" t="s">
        <v>3305</v>
      </c>
      <c r="B654" s="26">
        <v>2015</v>
      </c>
      <c r="C654" s="24">
        <v>9</v>
      </c>
      <c r="D654" s="24" t="s">
        <v>15117</v>
      </c>
      <c r="E654" s="26">
        <v>197</v>
      </c>
      <c r="F654" s="26">
        <v>603</v>
      </c>
      <c r="G654" s="26" t="s">
        <v>3910</v>
      </c>
      <c r="H654" s="24" t="s">
        <v>472</v>
      </c>
      <c r="I654" s="24" t="s">
        <v>473</v>
      </c>
      <c r="J654" s="27" t="s">
        <v>1</v>
      </c>
      <c r="K654" s="28">
        <v>16.75</v>
      </c>
      <c r="L654" s="28">
        <v>16.75</v>
      </c>
    </row>
    <row r="655" spans="1:12" x14ac:dyDescent="0.25">
      <c r="A655" s="24" t="s">
        <v>3305</v>
      </c>
      <c r="B655" s="26">
        <v>2015</v>
      </c>
      <c r="C655" s="24">
        <v>9</v>
      </c>
      <c r="D655" s="24" t="s">
        <v>15117</v>
      </c>
      <c r="E655" s="26">
        <v>197</v>
      </c>
      <c r="F655" s="26">
        <v>604</v>
      </c>
      <c r="G655" s="26" t="s">
        <v>3911</v>
      </c>
      <c r="H655" s="24" t="s">
        <v>67</v>
      </c>
      <c r="I655" s="24" t="s">
        <v>68</v>
      </c>
      <c r="J655" s="27" t="s">
        <v>1</v>
      </c>
      <c r="K655" s="28">
        <v>27.27</v>
      </c>
      <c r="L655" s="28">
        <v>27.268999999999998</v>
      </c>
    </row>
    <row r="656" spans="1:12" x14ac:dyDescent="0.25">
      <c r="A656" s="24" t="s">
        <v>3305</v>
      </c>
      <c r="B656" s="26">
        <v>2015</v>
      </c>
      <c r="C656" s="24">
        <v>9</v>
      </c>
      <c r="D656" s="24" t="s">
        <v>15117</v>
      </c>
      <c r="E656" s="26">
        <v>197</v>
      </c>
      <c r="F656" s="26">
        <v>605</v>
      </c>
      <c r="G656" s="26" t="s">
        <v>3912</v>
      </c>
      <c r="H656" s="24" t="s">
        <v>67</v>
      </c>
      <c r="I656" s="24" t="s">
        <v>68</v>
      </c>
      <c r="J656" s="27" t="s">
        <v>1</v>
      </c>
      <c r="K656" s="28">
        <v>30.75</v>
      </c>
      <c r="L656" s="28">
        <v>30.75</v>
      </c>
    </row>
    <row r="657" spans="1:12" x14ac:dyDescent="0.25">
      <c r="A657" s="24" t="s">
        <v>3305</v>
      </c>
      <c r="B657" s="26">
        <v>2015</v>
      </c>
      <c r="C657" s="24">
        <v>9</v>
      </c>
      <c r="D657" s="24" t="s">
        <v>15117</v>
      </c>
      <c r="E657" s="26">
        <v>197</v>
      </c>
      <c r="F657" s="26">
        <v>606</v>
      </c>
      <c r="G657" s="26" t="s">
        <v>3913</v>
      </c>
      <c r="H657" s="24" t="s">
        <v>67</v>
      </c>
      <c r="I657" s="24" t="s">
        <v>68</v>
      </c>
      <c r="J657" s="27" t="s">
        <v>1</v>
      </c>
      <c r="K657" s="28">
        <v>30.75</v>
      </c>
      <c r="L657" s="28">
        <v>30.75</v>
      </c>
    </row>
    <row r="658" spans="1:12" x14ac:dyDescent="0.25">
      <c r="A658" s="24" t="s">
        <v>3305</v>
      </c>
      <c r="B658" s="26">
        <v>2015</v>
      </c>
      <c r="C658" s="24">
        <v>9</v>
      </c>
      <c r="D658" s="24" t="s">
        <v>15117</v>
      </c>
      <c r="E658" s="26">
        <v>197</v>
      </c>
      <c r="F658" s="26">
        <v>607</v>
      </c>
      <c r="G658" s="26" t="s">
        <v>3914</v>
      </c>
      <c r="H658" s="24" t="s">
        <v>474</v>
      </c>
      <c r="I658" s="24" t="s">
        <v>475</v>
      </c>
      <c r="J658" s="27" t="s">
        <v>1</v>
      </c>
      <c r="K658" s="28">
        <v>16.75</v>
      </c>
      <c r="L658" s="28">
        <v>16.75</v>
      </c>
    </row>
    <row r="659" spans="1:12" x14ac:dyDescent="0.25">
      <c r="A659" s="24" t="s">
        <v>3305</v>
      </c>
      <c r="B659" s="26">
        <v>2015</v>
      </c>
      <c r="C659" s="24">
        <v>9</v>
      </c>
      <c r="D659" s="24" t="s">
        <v>15117</v>
      </c>
      <c r="E659" s="26">
        <v>198</v>
      </c>
      <c r="F659" s="26">
        <v>608</v>
      </c>
      <c r="G659" s="26" t="s">
        <v>3915</v>
      </c>
      <c r="H659" s="24" t="s">
        <v>67</v>
      </c>
      <c r="I659" s="24" t="s">
        <v>68</v>
      </c>
      <c r="J659" s="27" t="s">
        <v>1</v>
      </c>
      <c r="K659" s="28">
        <v>38.46</v>
      </c>
      <c r="L659" s="28">
        <v>38.457999999999998</v>
      </c>
    </row>
    <row r="660" spans="1:12" x14ac:dyDescent="0.25">
      <c r="A660" s="24" t="s">
        <v>3305</v>
      </c>
      <c r="B660" s="26">
        <v>2015</v>
      </c>
      <c r="C660" s="24">
        <v>9</v>
      </c>
      <c r="D660" s="24" t="s">
        <v>15117</v>
      </c>
      <c r="E660" s="26">
        <v>198</v>
      </c>
      <c r="F660" s="26">
        <v>609</v>
      </c>
      <c r="G660" s="26" t="s">
        <v>3916</v>
      </c>
      <c r="H660" s="24" t="s">
        <v>249</v>
      </c>
      <c r="I660" s="24" t="s">
        <v>250</v>
      </c>
      <c r="J660" s="27" t="s">
        <v>1</v>
      </c>
      <c r="K660" s="28">
        <v>16.75</v>
      </c>
      <c r="L660" s="28">
        <v>16.75</v>
      </c>
    </row>
    <row r="661" spans="1:12" x14ac:dyDescent="0.25">
      <c r="A661" s="24" t="s">
        <v>3305</v>
      </c>
      <c r="B661" s="26">
        <v>2015</v>
      </c>
      <c r="C661" s="24">
        <v>9</v>
      </c>
      <c r="D661" s="24" t="s">
        <v>15117</v>
      </c>
      <c r="E661" s="26">
        <v>198</v>
      </c>
      <c r="F661" s="26">
        <v>610</v>
      </c>
      <c r="G661" s="26" t="s">
        <v>3917</v>
      </c>
      <c r="H661" s="24" t="s">
        <v>388</v>
      </c>
      <c r="I661" s="24" t="s">
        <v>389</v>
      </c>
      <c r="J661" s="27" t="s">
        <v>1</v>
      </c>
      <c r="K661" s="28">
        <v>27.27</v>
      </c>
      <c r="L661" s="28">
        <v>0</v>
      </c>
    </row>
    <row r="662" spans="1:12" x14ac:dyDescent="0.25">
      <c r="A662" s="24" t="s">
        <v>3305</v>
      </c>
      <c r="B662" s="26">
        <v>2015</v>
      </c>
      <c r="C662" s="24">
        <v>9</v>
      </c>
      <c r="D662" s="24" t="s">
        <v>15117</v>
      </c>
      <c r="E662" s="26">
        <v>198</v>
      </c>
      <c r="F662" s="26">
        <v>611</v>
      </c>
      <c r="G662" s="26" t="s">
        <v>3918</v>
      </c>
      <c r="H662" s="24" t="s">
        <v>476</v>
      </c>
      <c r="I662" s="24" t="s">
        <v>477</v>
      </c>
      <c r="J662" s="27" t="s">
        <v>1</v>
      </c>
      <c r="K662" s="28">
        <v>21.71</v>
      </c>
      <c r="L662" s="28">
        <v>0</v>
      </c>
    </row>
    <row r="663" spans="1:12" x14ac:dyDescent="0.25">
      <c r="A663" s="24" t="s">
        <v>3305</v>
      </c>
      <c r="B663" s="26">
        <v>2015</v>
      </c>
      <c r="C663" s="24">
        <v>9</v>
      </c>
      <c r="D663" s="24" t="s">
        <v>15117</v>
      </c>
      <c r="E663" s="26">
        <v>198</v>
      </c>
      <c r="F663" s="26">
        <v>612</v>
      </c>
      <c r="G663" s="26" t="s">
        <v>3919</v>
      </c>
      <c r="H663" s="24" t="s">
        <v>440</v>
      </c>
      <c r="I663" s="24" t="s">
        <v>441</v>
      </c>
      <c r="J663" s="27" t="s">
        <v>1</v>
      </c>
      <c r="K663" s="28">
        <v>21.71</v>
      </c>
      <c r="L663" s="28">
        <v>21.707999999999998</v>
      </c>
    </row>
    <row r="664" spans="1:12" x14ac:dyDescent="0.25">
      <c r="A664" s="24" t="s">
        <v>3305</v>
      </c>
      <c r="B664" s="26">
        <v>2015</v>
      </c>
      <c r="C664" s="24">
        <v>9</v>
      </c>
      <c r="D664" s="24" t="s">
        <v>15117</v>
      </c>
      <c r="E664" s="26">
        <v>198</v>
      </c>
      <c r="F664" s="26">
        <v>613</v>
      </c>
      <c r="G664" s="26" t="s">
        <v>3920</v>
      </c>
      <c r="H664" s="24" t="s">
        <v>322</v>
      </c>
      <c r="I664" s="24" t="s">
        <v>323</v>
      </c>
      <c r="J664" s="27" t="s">
        <v>1</v>
      </c>
      <c r="K664" s="28">
        <v>16.75</v>
      </c>
      <c r="L664" s="28">
        <v>16.75</v>
      </c>
    </row>
    <row r="665" spans="1:12" x14ac:dyDescent="0.25">
      <c r="A665" s="24" t="s">
        <v>3305</v>
      </c>
      <c r="B665" s="26">
        <v>2015</v>
      </c>
      <c r="C665" s="24">
        <v>9</v>
      </c>
      <c r="D665" s="24" t="s">
        <v>15117</v>
      </c>
      <c r="E665" s="26">
        <v>198</v>
      </c>
      <c r="F665" s="26">
        <v>614</v>
      </c>
      <c r="G665" s="26" t="s">
        <v>3921</v>
      </c>
      <c r="H665" s="24" t="s">
        <v>98</v>
      </c>
      <c r="I665" s="24" t="s">
        <v>99</v>
      </c>
      <c r="J665" s="27" t="s">
        <v>1</v>
      </c>
      <c r="K665" s="28">
        <v>38.46</v>
      </c>
      <c r="L665" s="28">
        <v>38.457999999999998</v>
      </c>
    </row>
    <row r="666" spans="1:12" x14ac:dyDescent="0.25">
      <c r="A666" s="24" t="s">
        <v>3305</v>
      </c>
      <c r="B666" s="26">
        <v>2015</v>
      </c>
      <c r="C666" s="24">
        <v>9</v>
      </c>
      <c r="D666" s="24" t="s">
        <v>15117</v>
      </c>
      <c r="E666" s="26">
        <v>198</v>
      </c>
      <c r="F666" s="26">
        <v>615</v>
      </c>
      <c r="G666" s="26" t="s">
        <v>3922</v>
      </c>
      <c r="H666" s="24" t="s">
        <v>164</v>
      </c>
      <c r="I666" s="24" t="s">
        <v>165</v>
      </c>
      <c r="J666" s="27" t="s">
        <v>1</v>
      </c>
      <c r="K666" s="28">
        <v>16.75</v>
      </c>
      <c r="L666" s="28">
        <v>0</v>
      </c>
    </row>
    <row r="667" spans="1:12" x14ac:dyDescent="0.25">
      <c r="A667" s="24" t="s">
        <v>3305</v>
      </c>
      <c r="B667" s="26">
        <v>2015</v>
      </c>
      <c r="C667" s="24">
        <v>9</v>
      </c>
      <c r="D667" s="24" t="s">
        <v>15117</v>
      </c>
      <c r="E667" s="26">
        <v>198</v>
      </c>
      <c r="F667" s="26">
        <v>616</v>
      </c>
      <c r="G667" s="26" t="s">
        <v>3923</v>
      </c>
      <c r="H667" s="24" t="s">
        <v>67</v>
      </c>
      <c r="I667" s="24" t="s">
        <v>68</v>
      </c>
      <c r="J667" s="27" t="s">
        <v>1</v>
      </c>
      <c r="K667" s="28">
        <v>16.75</v>
      </c>
      <c r="L667" s="28">
        <v>16.75</v>
      </c>
    </row>
    <row r="668" spans="1:12" x14ac:dyDescent="0.25">
      <c r="A668" s="24" t="s">
        <v>3305</v>
      </c>
      <c r="B668" s="26">
        <v>2015</v>
      </c>
      <c r="C668" s="24">
        <v>9</v>
      </c>
      <c r="D668" s="24" t="s">
        <v>15117</v>
      </c>
      <c r="E668" s="26">
        <v>198</v>
      </c>
      <c r="F668" s="26">
        <v>617</v>
      </c>
      <c r="G668" s="26" t="s">
        <v>3924</v>
      </c>
      <c r="H668" s="24" t="s">
        <v>218</v>
      </c>
      <c r="I668" s="24" t="s">
        <v>219</v>
      </c>
      <c r="J668" s="27" t="s">
        <v>1</v>
      </c>
      <c r="K668" s="28">
        <v>16.75</v>
      </c>
      <c r="L668" s="28">
        <v>16.75</v>
      </c>
    </row>
    <row r="669" spans="1:12" x14ac:dyDescent="0.25">
      <c r="A669" s="24" t="s">
        <v>3305</v>
      </c>
      <c r="B669" s="26">
        <v>2015</v>
      </c>
      <c r="C669" s="24">
        <v>9</v>
      </c>
      <c r="D669" s="24" t="s">
        <v>15117</v>
      </c>
      <c r="E669" s="26">
        <v>198</v>
      </c>
      <c r="F669" s="26">
        <v>618</v>
      </c>
      <c r="G669" s="26" t="s">
        <v>3925</v>
      </c>
      <c r="H669" s="24" t="s">
        <v>77</v>
      </c>
      <c r="I669" s="24" t="s">
        <v>78</v>
      </c>
      <c r="J669" s="27" t="s">
        <v>1</v>
      </c>
      <c r="K669" s="28">
        <v>27.27</v>
      </c>
      <c r="L669" s="28">
        <v>27.268999999999998</v>
      </c>
    </row>
    <row r="670" spans="1:12" x14ac:dyDescent="0.25">
      <c r="A670" s="24" t="s">
        <v>3305</v>
      </c>
      <c r="B670" s="26">
        <v>2015</v>
      </c>
      <c r="C670" s="24">
        <v>9</v>
      </c>
      <c r="D670" s="24" t="s">
        <v>15117</v>
      </c>
      <c r="E670" s="26">
        <v>198</v>
      </c>
      <c r="F670" s="26">
        <v>619</v>
      </c>
      <c r="G670" s="26" t="s">
        <v>3926</v>
      </c>
      <c r="H670" s="24" t="s">
        <v>67</v>
      </c>
      <c r="I670" s="24" t="s">
        <v>68</v>
      </c>
      <c r="J670" s="27" t="s">
        <v>1</v>
      </c>
      <c r="K670" s="28">
        <v>21.71</v>
      </c>
      <c r="L670" s="28">
        <v>21.707999999999998</v>
      </c>
    </row>
    <row r="671" spans="1:12" x14ac:dyDescent="0.25">
      <c r="A671" s="24" t="s">
        <v>3305</v>
      </c>
      <c r="B671" s="26">
        <v>2015</v>
      </c>
      <c r="C671" s="24">
        <v>9</v>
      </c>
      <c r="D671" s="24" t="s">
        <v>15117</v>
      </c>
      <c r="E671" s="26">
        <v>198</v>
      </c>
      <c r="F671" s="26">
        <v>620</v>
      </c>
      <c r="G671" s="26" t="s">
        <v>3927</v>
      </c>
      <c r="H671" s="24" t="s">
        <v>388</v>
      </c>
      <c r="I671" s="24" t="s">
        <v>389</v>
      </c>
      <c r="J671" s="27" t="s">
        <v>1</v>
      </c>
      <c r="K671" s="28">
        <v>16.75</v>
      </c>
      <c r="L671" s="28">
        <v>16.75</v>
      </c>
    </row>
    <row r="672" spans="1:12" x14ac:dyDescent="0.25">
      <c r="A672" s="24" t="s">
        <v>3305</v>
      </c>
      <c r="B672" s="26">
        <v>2015</v>
      </c>
      <c r="C672" s="24">
        <v>9</v>
      </c>
      <c r="D672" s="24" t="s">
        <v>15117</v>
      </c>
      <c r="E672" s="26">
        <v>198</v>
      </c>
      <c r="F672" s="26">
        <v>621</v>
      </c>
      <c r="G672" s="26" t="s">
        <v>3928</v>
      </c>
      <c r="H672" s="24" t="s">
        <v>67</v>
      </c>
      <c r="I672" s="24" t="s">
        <v>68</v>
      </c>
      <c r="J672" s="27" t="s">
        <v>1</v>
      </c>
      <c r="K672" s="28">
        <v>27.27</v>
      </c>
      <c r="L672" s="28">
        <v>27.268999999999998</v>
      </c>
    </row>
    <row r="673" spans="1:12" x14ac:dyDescent="0.25">
      <c r="A673" s="24" t="s">
        <v>3305</v>
      </c>
      <c r="B673" s="26">
        <v>2015</v>
      </c>
      <c r="C673" s="24">
        <v>9</v>
      </c>
      <c r="D673" s="24" t="s">
        <v>15117</v>
      </c>
      <c r="E673" s="26">
        <v>198</v>
      </c>
      <c r="F673" s="26">
        <v>622</v>
      </c>
      <c r="G673" s="26" t="s">
        <v>3929</v>
      </c>
      <c r="H673" s="24" t="s">
        <v>478</v>
      </c>
      <c r="I673" s="24" t="s">
        <v>479</v>
      </c>
      <c r="J673" s="27" t="s">
        <v>1</v>
      </c>
      <c r="K673" s="28">
        <v>16.75</v>
      </c>
      <c r="L673" s="28">
        <v>0</v>
      </c>
    </row>
    <row r="674" spans="1:12" x14ac:dyDescent="0.25">
      <c r="A674" s="24" t="s">
        <v>3305</v>
      </c>
      <c r="B674" s="26">
        <v>2015</v>
      </c>
      <c r="C674" s="24">
        <v>9</v>
      </c>
      <c r="D674" s="24" t="s">
        <v>15117</v>
      </c>
      <c r="E674" s="26">
        <v>199</v>
      </c>
      <c r="F674" s="26">
        <v>623</v>
      </c>
      <c r="G674" s="26" t="s">
        <v>3930</v>
      </c>
      <c r="H674" s="24" t="s">
        <v>67</v>
      </c>
      <c r="I674" s="24" t="s">
        <v>68</v>
      </c>
      <c r="J674" s="27" t="s">
        <v>1</v>
      </c>
      <c r="K674" s="28">
        <v>21.71</v>
      </c>
      <c r="L674" s="28">
        <v>0</v>
      </c>
    </row>
    <row r="675" spans="1:12" x14ac:dyDescent="0.25">
      <c r="A675" s="24" t="s">
        <v>3305</v>
      </c>
      <c r="B675" s="26">
        <v>2015</v>
      </c>
      <c r="C675" s="24">
        <v>9</v>
      </c>
      <c r="D675" s="24" t="s">
        <v>15117</v>
      </c>
      <c r="E675" s="26">
        <v>199</v>
      </c>
      <c r="F675" s="26">
        <v>624</v>
      </c>
      <c r="G675" s="26" t="s">
        <v>3931</v>
      </c>
      <c r="H675" s="24" t="s">
        <v>69</v>
      </c>
      <c r="I675" s="24" t="s">
        <v>70</v>
      </c>
      <c r="J675" s="27" t="s">
        <v>1</v>
      </c>
      <c r="K675" s="28">
        <v>21.44</v>
      </c>
      <c r="L675" s="28">
        <v>0</v>
      </c>
    </row>
    <row r="676" spans="1:12" x14ac:dyDescent="0.25">
      <c r="A676" s="24" t="s">
        <v>3305</v>
      </c>
      <c r="B676" s="26">
        <v>2015</v>
      </c>
      <c r="C676" s="24">
        <v>9</v>
      </c>
      <c r="D676" s="24" t="s">
        <v>15117</v>
      </c>
      <c r="E676" s="26">
        <v>199</v>
      </c>
      <c r="F676" s="26">
        <v>625</v>
      </c>
      <c r="G676" s="26" t="s">
        <v>3932</v>
      </c>
      <c r="H676" s="24" t="s">
        <v>67</v>
      </c>
      <c r="I676" s="24" t="s">
        <v>68</v>
      </c>
      <c r="J676" s="27" t="s">
        <v>1</v>
      </c>
      <c r="K676" s="28">
        <v>44.02</v>
      </c>
      <c r="L676" s="28">
        <v>0</v>
      </c>
    </row>
    <row r="677" spans="1:12" x14ac:dyDescent="0.25">
      <c r="A677" s="24" t="s">
        <v>3305</v>
      </c>
      <c r="B677" s="26">
        <v>2015</v>
      </c>
      <c r="C677" s="24">
        <v>9</v>
      </c>
      <c r="D677" s="24" t="s">
        <v>15117</v>
      </c>
      <c r="E677" s="26">
        <v>199</v>
      </c>
      <c r="F677" s="26">
        <v>626</v>
      </c>
      <c r="G677" s="26" t="s">
        <v>3933</v>
      </c>
      <c r="H677" s="24" t="s">
        <v>69</v>
      </c>
      <c r="I677" s="24" t="s">
        <v>70</v>
      </c>
      <c r="J677" s="27" t="s">
        <v>1</v>
      </c>
      <c r="K677" s="28">
        <v>27.27</v>
      </c>
      <c r="L677" s="28">
        <v>0</v>
      </c>
    </row>
    <row r="678" spans="1:12" x14ac:dyDescent="0.25">
      <c r="A678" s="24" t="s">
        <v>3305</v>
      </c>
      <c r="B678" s="26">
        <v>2015</v>
      </c>
      <c r="C678" s="24">
        <v>9</v>
      </c>
      <c r="D678" s="24" t="s">
        <v>15117</v>
      </c>
      <c r="E678" s="26">
        <v>199</v>
      </c>
      <c r="F678" s="26">
        <v>627</v>
      </c>
      <c r="G678" s="26" t="s">
        <v>3934</v>
      </c>
      <c r="H678" s="24" t="s">
        <v>480</v>
      </c>
      <c r="I678" s="24" t="s">
        <v>481</v>
      </c>
      <c r="J678" s="27" t="s">
        <v>1</v>
      </c>
      <c r="K678" s="28">
        <v>21.71</v>
      </c>
      <c r="L678" s="28">
        <v>0</v>
      </c>
    </row>
    <row r="679" spans="1:12" x14ac:dyDescent="0.25">
      <c r="A679" s="24" t="s">
        <v>3305</v>
      </c>
      <c r="B679" s="26">
        <v>2015</v>
      </c>
      <c r="C679" s="24">
        <v>9</v>
      </c>
      <c r="D679" s="24" t="s">
        <v>15117</v>
      </c>
      <c r="E679" s="26">
        <v>199</v>
      </c>
      <c r="F679" s="26">
        <v>628</v>
      </c>
      <c r="G679" s="26" t="s">
        <v>3935</v>
      </c>
      <c r="H679" s="24" t="s">
        <v>67</v>
      </c>
      <c r="I679" s="24" t="s">
        <v>68</v>
      </c>
      <c r="J679" s="27" t="s">
        <v>1</v>
      </c>
      <c r="K679" s="28">
        <v>16.75</v>
      </c>
      <c r="L679" s="28">
        <v>0</v>
      </c>
    </row>
    <row r="680" spans="1:12" x14ac:dyDescent="0.25">
      <c r="A680" s="24" t="s">
        <v>3305</v>
      </c>
      <c r="B680" s="26">
        <v>2015</v>
      </c>
      <c r="C680" s="24">
        <v>9</v>
      </c>
      <c r="D680" s="24" t="s">
        <v>15117</v>
      </c>
      <c r="E680" s="26">
        <v>199</v>
      </c>
      <c r="F680" s="26">
        <v>629</v>
      </c>
      <c r="G680" s="26" t="s">
        <v>3936</v>
      </c>
      <c r="H680" s="24" t="s">
        <v>67</v>
      </c>
      <c r="I680" s="24" t="s">
        <v>68</v>
      </c>
      <c r="J680" s="27" t="s">
        <v>1</v>
      </c>
      <c r="K680" s="28">
        <v>21.71</v>
      </c>
      <c r="L680" s="28">
        <v>0</v>
      </c>
    </row>
    <row r="681" spans="1:12" x14ac:dyDescent="0.25">
      <c r="A681" s="24" t="s">
        <v>3305</v>
      </c>
      <c r="B681" s="26">
        <v>2015</v>
      </c>
      <c r="C681" s="24">
        <v>9</v>
      </c>
      <c r="D681" s="24" t="s">
        <v>15117</v>
      </c>
      <c r="E681" s="26">
        <v>199</v>
      </c>
      <c r="F681" s="26">
        <v>630</v>
      </c>
      <c r="G681" s="26" t="s">
        <v>3937</v>
      </c>
      <c r="H681" s="24" t="s">
        <v>214</v>
      </c>
      <c r="I681" s="24" t="s">
        <v>215</v>
      </c>
      <c r="J681" s="27" t="s">
        <v>1</v>
      </c>
      <c r="K681" s="28">
        <v>27.27</v>
      </c>
      <c r="L681" s="28">
        <v>0</v>
      </c>
    </row>
    <row r="682" spans="1:12" x14ac:dyDescent="0.25">
      <c r="A682" s="24" t="s">
        <v>3305</v>
      </c>
      <c r="B682" s="26">
        <v>2015</v>
      </c>
      <c r="C682" s="24">
        <v>9</v>
      </c>
      <c r="D682" s="24" t="s">
        <v>15117</v>
      </c>
      <c r="E682" s="26">
        <v>199</v>
      </c>
      <c r="F682" s="26">
        <v>631</v>
      </c>
      <c r="G682" s="26" t="s">
        <v>3938</v>
      </c>
      <c r="H682" s="24" t="s">
        <v>67</v>
      </c>
      <c r="I682" s="24" t="s">
        <v>68</v>
      </c>
      <c r="J682" s="27" t="s">
        <v>1</v>
      </c>
      <c r="K682" s="28">
        <v>21.71</v>
      </c>
      <c r="L682" s="28">
        <v>0</v>
      </c>
    </row>
    <row r="683" spans="1:12" x14ac:dyDescent="0.25">
      <c r="A683" s="24" t="s">
        <v>3305</v>
      </c>
      <c r="B683" s="26">
        <v>2015</v>
      </c>
      <c r="C683" s="24">
        <v>9</v>
      </c>
      <c r="D683" s="24" t="s">
        <v>15117</v>
      </c>
      <c r="E683" s="26">
        <v>199</v>
      </c>
      <c r="F683" s="26">
        <v>632</v>
      </c>
      <c r="G683" s="26" t="s">
        <v>3939</v>
      </c>
      <c r="H683" s="24" t="s">
        <v>482</v>
      </c>
      <c r="I683" s="24" t="s">
        <v>483</v>
      </c>
      <c r="J683" s="27" t="s">
        <v>1</v>
      </c>
      <c r="K683" s="28">
        <v>21.71</v>
      </c>
      <c r="L683" s="28">
        <v>0</v>
      </c>
    </row>
    <row r="684" spans="1:12" x14ac:dyDescent="0.25">
      <c r="A684" s="24" t="s">
        <v>3305</v>
      </c>
      <c r="B684" s="26">
        <v>2015</v>
      </c>
      <c r="C684" s="24">
        <v>9</v>
      </c>
      <c r="D684" s="24" t="s">
        <v>15117</v>
      </c>
      <c r="E684" s="26">
        <v>199</v>
      </c>
      <c r="F684" s="26">
        <v>633</v>
      </c>
      <c r="G684" s="26" t="s">
        <v>3940</v>
      </c>
      <c r="H684" s="24" t="s">
        <v>349</v>
      </c>
      <c r="I684" s="24" t="s">
        <v>350</v>
      </c>
      <c r="J684" s="27" t="s">
        <v>1</v>
      </c>
      <c r="K684" s="28">
        <v>16.75</v>
      </c>
      <c r="L684" s="28">
        <v>0</v>
      </c>
    </row>
    <row r="685" spans="1:12" x14ac:dyDescent="0.25">
      <c r="A685" s="24" t="s">
        <v>3305</v>
      </c>
      <c r="B685" s="26">
        <v>2015</v>
      </c>
      <c r="C685" s="24">
        <v>9</v>
      </c>
      <c r="D685" s="24" t="s">
        <v>15117</v>
      </c>
      <c r="E685" s="26">
        <v>199</v>
      </c>
      <c r="F685" s="26">
        <v>634</v>
      </c>
      <c r="G685" s="26" t="s">
        <v>3941</v>
      </c>
      <c r="H685" s="24" t="s">
        <v>69</v>
      </c>
      <c r="I685" s="24" t="s">
        <v>70</v>
      </c>
      <c r="J685" s="27" t="s">
        <v>1</v>
      </c>
      <c r="K685" s="28">
        <v>21.71</v>
      </c>
      <c r="L685" s="28">
        <v>0</v>
      </c>
    </row>
    <row r="686" spans="1:12" x14ac:dyDescent="0.25">
      <c r="A686" s="24" t="s">
        <v>3305</v>
      </c>
      <c r="B686" s="26">
        <v>2015</v>
      </c>
      <c r="C686" s="24">
        <v>9</v>
      </c>
      <c r="D686" s="24" t="s">
        <v>15117</v>
      </c>
      <c r="E686" s="26">
        <v>199</v>
      </c>
      <c r="F686" s="26">
        <v>635</v>
      </c>
      <c r="G686" s="26" t="s">
        <v>3942</v>
      </c>
      <c r="H686" s="24" t="s">
        <v>484</v>
      </c>
      <c r="I686" s="24" t="s">
        <v>485</v>
      </c>
      <c r="J686" s="27" t="s">
        <v>1</v>
      </c>
      <c r="K686" s="28">
        <v>16.75</v>
      </c>
      <c r="L686" s="28">
        <v>16.75</v>
      </c>
    </row>
    <row r="687" spans="1:12" x14ac:dyDescent="0.25">
      <c r="A687" s="24" t="s">
        <v>3305</v>
      </c>
      <c r="B687" s="26">
        <v>2015</v>
      </c>
      <c r="C687" s="24">
        <v>9</v>
      </c>
      <c r="D687" s="24" t="s">
        <v>15117</v>
      </c>
      <c r="E687" s="26">
        <v>199</v>
      </c>
      <c r="F687" s="26">
        <v>636</v>
      </c>
      <c r="G687" s="26" t="s">
        <v>3943</v>
      </c>
      <c r="H687" s="24" t="s">
        <v>67</v>
      </c>
      <c r="I687" s="24" t="s">
        <v>68</v>
      </c>
      <c r="J687" s="27" t="s">
        <v>1</v>
      </c>
      <c r="K687" s="28">
        <v>16.75</v>
      </c>
      <c r="L687" s="28">
        <v>0</v>
      </c>
    </row>
    <row r="688" spans="1:12" x14ac:dyDescent="0.25">
      <c r="A688" s="24" t="s">
        <v>3305</v>
      </c>
      <c r="B688" s="26">
        <v>2015</v>
      </c>
      <c r="C688" s="24">
        <v>9</v>
      </c>
      <c r="D688" s="24" t="s">
        <v>15117</v>
      </c>
      <c r="E688" s="26">
        <v>199</v>
      </c>
      <c r="F688" s="26">
        <v>637</v>
      </c>
      <c r="G688" s="26" t="s">
        <v>3944</v>
      </c>
      <c r="H688" s="24" t="s">
        <v>67</v>
      </c>
      <c r="I688" s="24" t="s">
        <v>68</v>
      </c>
      <c r="J688" s="27" t="s">
        <v>1</v>
      </c>
      <c r="K688" s="28">
        <v>21.71</v>
      </c>
      <c r="L688" s="28">
        <v>0</v>
      </c>
    </row>
    <row r="689" spans="1:12" x14ac:dyDescent="0.25">
      <c r="A689" s="24" t="s">
        <v>3305</v>
      </c>
      <c r="B689" s="26">
        <v>2015</v>
      </c>
      <c r="C689" s="24">
        <v>9</v>
      </c>
      <c r="D689" s="24" t="s">
        <v>15117</v>
      </c>
      <c r="E689" s="26">
        <v>199</v>
      </c>
      <c r="F689" s="26">
        <v>638</v>
      </c>
      <c r="G689" s="26" t="s">
        <v>3945</v>
      </c>
      <c r="H689" s="24" t="s">
        <v>67</v>
      </c>
      <c r="I689" s="24" t="s">
        <v>68</v>
      </c>
      <c r="J689" s="27" t="s">
        <v>1</v>
      </c>
      <c r="K689" s="28">
        <v>47.5</v>
      </c>
      <c r="L689" s="28">
        <v>47.5</v>
      </c>
    </row>
    <row r="690" spans="1:12" x14ac:dyDescent="0.25">
      <c r="A690" s="24" t="s">
        <v>3305</v>
      </c>
      <c r="B690" s="26">
        <v>2015</v>
      </c>
      <c r="C690" s="24">
        <v>9</v>
      </c>
      <c r="D690" s="24" t="s">
        <v>15117</v>
      </c>
      <c r="E690" s="26">
        <v>199</v>
      </c>
      <c r="F690" s="26">
        <v>639</v>
      </c>
      <c r="G690" s="26" t="s">
        <v>3946</v>
      </c>
      <c r="H690" s="24" t="s">
        <v>164</v>
      </c>
      <c r="I690" s="24" t="s">
        <v>165</v>
      </c>
      <c r="J690" s="27" t="s">
        <v>1</v>
      </c>
      <c r="K690" s="28">
        <v>27.27</v>
      </c>
      <c r="L690" s="28">
        <v>0</v>
      </c>
    </row>
    <row r="691" spans="1:12" x14ac:dyDescent="0.25">
      <c r="A691" s="24" t="s">
        <v>3305</v>
      </c>
      <c r="B691" s="26">
        <v>2015</v>
      </c>
      <c r="C691" s="24">
        <v>9</v>
      </c>
      <c r="D691" s="24" t="s">
        <v>15117</v>
      </c>
      <c r="E691" s="26">
        <v>199</v>
      </c>
      <c r="F691" s="26">
        <v>640</v>
      </c>
      <c r="G691" s="26" t="s">
        <v>3947</v>
      </c>
      <c r="H691" s="24" t="s">
        <v>180</v>
      </c>
      <c r="I691" s="24" t="s">
        <v>181</v>
      </c>
      <c r="J691" s="27" t="s">
        <v>1</v>
      </c>
      <c r="K691" s="28">
        <v>21.71</v>
      </c>
      <c r="L691" s="28">
        <v>0</v>
      </c>
    </row>
    <row r="692" spans="1:12" x14ac:dyDescent="0.25">
      <c r="A692" s="24" t="s">
        <v>3305</v>
      </c>
      <c r="B692" s="26">
        <v>2015</v>
      </c>
      <c r="C692" s="24">
        <v>9</v>
      </c>
      <c r="D692" s="24" t="s">
        <v>15117</v>
      </c>
      <c r="E692" s="26">
        <v>199</v>
      </c>
      <c r="F692" s="26">
        <v>641</v>
      </c>
      <c r="G692" s="26" t="s">
        <v>3948</v>
      </c>
      <c r="H692" s="24" t="s">
        <v>486</v>
      </c>
      <c r="I692" s="24" t="s">
        <v>487</v>
      </c>
      <c r="J692" s="27" t="s">
        <v>1</v>
      </c>
      <c r="K692" s="28">
        <v>21.71</v>
      </c>
      <c r="L692" s="28">
        <v>21.707999999999998</v>
      </c>
    </row>
    <row r="693" spans="1:12" x14ac:dyDescent="0.25">
      <c r="A693" s="24" t="s">
        <v>3305</v>
      </c>
      <c r="B693" s="26">
        <v>2015</v>
      </c>
      <c r="C693" s="24">
        <v>9</v>
      </c>
      <c r="D693" s="24" t="s">
        <v>15117</v>
      </c>
      <c r="E693" s="26">
        <v>200</v>
      </c>
      <c r="F693" s="26">
        <v>642</v>
      </c>
      <c r="G693" s="26" t="s">
        <v>3949</v>
      </c>
      <c r="H693" s="24" t="s">
        <v>349</v>
      </c>
      <c r="I693" s="24" t="s">
        <v>350</v>
      </c>
      <c r="J693" s="27" t="s">
        <v>1</v>
      </c>
      <c r="K693" s="28">
        <v>48.98</v>
      </c>
      <c r="L693" s="28">
        <v>48.976999999999997</v>
      </c>
    </row>
    <row r="694" spans="1:12" x14ac:dyDescent="0.25">
      <c r="A694" s="24" t="s">
        <v>3305</v>
      </c>
      <c r="B694" s="26">
        <v>2015</v>
      </c>
      <c r="C694" s="24">
        <v>9</v>
      </c>
      <c r="D694" s="24" t="s">
        <v>15117</v>
      </c>
      <c r="E694" s="26">
        <v>200</v>
      </c>
      <c r="F694" s="26">
        <v>643</v>
      </c>
      <c r="G694" s="26" t="s">
        <v>3950</v>
      </c>
      <c r="H694" s="24" t="s">
        <v>67</v>
      </c>
      <c r="I694" s="24" t="s">
        <v>68</v>
      </c>
      <c r="J694" s="27" t="s">
        <v>1</v>
      </c>
      <c r="K694" s="28">
        <v>21.71</v>
      </c>
      <c r="L694" s="28">
        <v>0</v>
      </c>
    </row>
    <row r="695" spans="1:12" x14ac:dyDescent="0.25">
      <c r="A695" s="24" t="s">
        <v>3305</v>
      </c>
      <c r="B695" s="26">
        <v>2015</v>
      </c>
      <c r="C695" s="24">
        <v>9</v>
      </c>
      <c r="D695" s="24" t="s">
        <v>15117</v>
      </c>
      <c r="E695" s="26">
        <v>200</v>
      </c>
      <c r="F695" s="26">
        <v>644</v>
      </c>
      <c r="G695" s="26" t="s">
        <v>3951</v>
      </c>
      <c r="H695" s="24" t="s">
        <v>120</v>
      </c>
      <c r="I695" s="24" t="s">
        <v>121</v>
      </c>
      <c r="J695" s="27" t="s">
        <v>1</v>
      </c>
      <c r="K695" s="28">
        <v>27.27</v>
      </c>
      <c r="L695" s="28">
        <v>27.268999999999998</v>
      </c>
    </row>
    <row r="696" spans="1:12" x14ac:dyDescent="0.25">
      <c r="A696" s="24" t="s">
        <v>3305</v>
      </c>
      <c r="B696" s="26">
        <v>2015</v>
      </c>
      <c r="C696" s="24">
        <v>9</v>
      </c>
      <c r="D696" s="24" t="s">
        <v>15117</v>
      </c>
      <c r="E696" s="26">
        <v>200</v>
      </c>
      <c r="F696" s="26">
        <v>645</v>
      </c>
      <c r="G696" s="26" t="s">
        <v>3952</v>
      </c>
      <c r="H696" s="24" t="s">
        <v>59</v>
      </c>
      <c r="I696" s="24" t="s">
        <v>60</v>
      </c>
      <c r="J696" s="27" t="s">
        <v>1</v>
      </c>
      <c r="K696" s="28">
        <v>16.75</v>
      </c>
      <c r="L696" s="28">
        <v>0</v>
      </c>
    </row>
    <row r="697" spans="1:12" x14ac:dyDescent="0.25">
      <c r="A697" s="24" t="s">
        <v>3305</v>
      </c>
      <c r="B697" s="26">
        <v>2015</v>
      </c>
      <c r="C697" s="24">
        <v>9</v>
      </c>
      <c r="D697" s="24" t="s">
        <v>15117</v>
      </c>
      <c r="E697" s="26">
        <v>200</v>
      </c>
      <c r="F697" s="26">
        <v>646</v>
      </c>
      <c r="G697" s="26" t="s">
        <v>3953</v>
      </c>
      <c r="H697" s="24" t="s">
        <v>372</v>
      </c>
      <c r="I697" s="24" t="s">
        <v>373</v>
      </c>
      <c r="J697" s="27" t="s">
        <v>1</v>
      </c>
      <c r="K697" s="28">
        <v>16.75</v>
      </c>
      <c r="L697" s="28">
        <v>16.75</v>
      </c>
    </row>
    <row r="698" spans="1:12" x14ac:dyDescent="0.25">
      <c r="A698" s="24" t="s">
        <v>3305</v>
      </c>
      <c r="B698" s="26">
        <v>2015</v>
      </c>
      <c r="C698" s="24">
        <v>9</v>
      </c>
      <c r="D698" s="24" t="s">
        <v>15117</v>
      </c>
      <c r="E698" s="26">
        <v>200</v>
      </c>
      <c r="F698" s="26">
        <v>647</v>
      </c>
      <c r="G698" s="26" t="s">
        <v>3954</v>
      </c>
      <c r="H698" s="24" t="s">
        <v>67</v>
      </c>
      <c r="I698" s="24" t="s">
        <v>68</v>
      </c>
      <c r="J698" s="27" t="s">
        <v>1</v>
      </c>
      <c r="K698" s="28">
        <v>16.75</v>
      </c>
      <c r="L698" s="28">
        <v>0</v>
      </c>
    </row>
    <row r="699" spans="1:12" x14ac:dyDescent="0.25">
      <c r="A699" s="24" t="s">
        <v>3305</v>
      </c>
      <c r="B699" s="26">
        <v>2015</v>
      </c>
      <c r="C699" s="24">
        <v>9</v>
      </c>
      <c r="D699" s="24" t="s">
        <v>15117</v>
      </c>
      <c r="E699" s="26">
        <v>200</v>
      </c>
      <c r="F699" s="26">
        <v>648</v>
      </c>
      <c r="G699" s="26" t="s">
        <v>3955</v>
      </c>
      <c r="H699" s="24" t="s">
        <v>418</v>
      </c>
      <c r="I699" s="24" t="s">
        <v>419</v>
      </c>
      <c r="J699" s="27" t="s">
        <v>1</v>
      </c>
      <c r="K699" s="28">
        <v>48.98</v>
      </c>
      <c r="L699" s="28">
        <v>0</v>
      </c>
    </row>
    <row r="700" spans="1:12" x14ac:dyDescent="0.25">
      <c r="A700" s="24" t="s">
        <v>3305</v>
      </c>
      <c r="B700" s="26">
        <v>2015</v>
      </c>
      <c r="C700" s="24">
        <v>9</v>
      </c>
      <c r="D700" s="24" t="s">
        <v>15117</v>
      </c>
      <c r="E700" s="26">
        <v>201</v>
      </c>
      <c r="F700" s="26">
        <v>649</v>
      </c>
      <c r="G700" s="26" t="s">
        <v>3956</v>
      </c>
      <c r="H700" s="24" t="s">
        <v>77</v>
      </c>
      <c r="I700" s="24" t="s">
        <v>78</v>
      </c>
      <c r="J700" s="27" t="s">
        <v>1</v>
      </c>
      <c r="K700" s="28">
        <v>27.27</v>
      </c>
      <c r="L700" s="28">
        <v>0</v>
      </c>
    </row>
    <row r="701" spans="1:12" x14ac:dyDescent="0.25">
      <c r="A701" s="24" t="s">
        <v>3305</v>
      </c>
      <c r="B701" s="26">
        <v>2015</v>
      </c>
      <c r="C701" s="24">
        <v>9</v>
      </c>
      <c r="D701" s="24" t="s">
        <v>15117</v>
      </c>
      <c r="E701" s="26">
        <v>201</v>
      </c>
      <c r="F701" s="26">
        <v>650</v>
      </c>
      <c r="G701" s="26" t="s">
        <v>3957</v>
      </c>
      <c r="H701" s="24" t="s">
        <v>488</v>
      </c>
      <c r="I701" s="24" t="s">
        <v>489</v>
      </c>
      <c r="J701" s="27" t="s">
        <v>1</v>
      </c>
      <c r="K701" s="28">
        <v>21.71</v>
      </c>
      <c r="L701" s="28">
        <v>0</v>
      </c>
    </row>
    <row r="702" spans="1:12" x14ac:dyDescent="0.25">
      <c r="A702" s="24" t="s">
        <v>3305</v>
      </c>
      <c r="B702" s="26">
        <v>2015</v>
      </c>
      <c r="C702" s="24">
        <v>9</v>
      </c>
      <c r="D702" s="24" t="s">
        <v>15117</v>
      </c>
      <c r="E702" s="26">
        <v>201</v>
      </c>
      <c r="F702" s="26">
        <v>651</v>
      </c>
      <c r="G702" s="26" t="s">
        <v>3958</v>
      </c>
      <c r="H702" s="24" t="s">
        <v>67</v>
      </c>
      <c r="I702" s="24" t="s">
        <v>68</v>
      </c>
      <c r="J702" s="27" t="s">
        <v>1</v>
      </c>
      <c r="K702" s="28">
        <v>21.71</v>
      </c>
      <c r="L702" s="28">
        <v>0</v>
      </c>
    </row>
    <row r="703" spans="1:12" x14ac:dyDescent="0.25">
      <c r="A703" s="24" t="s">
        <v>3305</v>
      </c>
      <c r="B703" s="26">
        <v>2015</v>
      </c>
      <c r="C703" s="24">
        <v>9</v>
      </c>
      <c r="D703" s="24" t="s">
        <v>15117</v>
      </c>
      <c r="E703" s="26">
        <v>201</v>
      </c>
      <c r="F703" s="26">
        <v>652</v>
      </c>
      <c r="G703" s="26" t="s">
        <v>3959</v>
      </c>
      <c r="H703" s="24" t="s">
        <v>59</v>
      </c>
      <c r="I703" s="24" t="s">
        <v>60</v>
      </c>
      <c r="J703" s="27" t="s">
        <v>1</v>
      </c>
      <c r="K703" s="28">
        <v>27.27</v>
      </c>
      <c r="L703" s="28">
        <v>0</v>
      </c>
    </row>
    <row r="704" spans="1:12" x14ac:dyDescent="0.25">
      <c r="A704" s="24" t="s">
        <v>3305</v>
      </c>
      <c r="B704" s="26">
        <v>2015</v>
      </c>
      <c r="C704" s="24">
        <v>9</v>
      </c>
      <c r="D704" s="24" t="s">
        <v>15117</v>
      </c>
      <c r="E704" s="26">
        <v>201</v>
      </c>
      <c r="F704" s="26">
        <v>653</v>
      </c>
      <c r="G704" s="26" t="s">
        <v>3960</v>
      </c>
      <c r="H704" s="24" t="s">
        <v>370</v>
      </c>
      <c r="I704" s="24" t="s">
        <v>371</v>
      </c>
      <c r="J704" s="27" t="s">
        <v>1</v>
      </c>
      <c r="K704" s="28">
        <v>16.75</v>
      </c>
      <c r="L704" s="28">
        <v>0</v>
      </c>
    </row>
    <row r="705" spans="1:12" x14ac:dyDescent="0.25">
      <c r="A705" s="24" t="s">
        <v>3305</v>
      </c>
      <c r="B705" s="26">
        <v>2015</v>
      </c>
      <c r="C705" s="24">
        <v>9</v>
      </c>
      <c r="D705" s="24" t="s">
        <v>15117</v>
      </c>
      <c r="E705" s="26">
        <v>201</v>
      </c>
      <c r="F705" s="26">
        <v>654</v>
      </c>
      <c r="G705" s="26" t="s">
        <v>3961</v>
      </c>
      <c r="H705" s="24" t="s">
        <v>490</v>
      </c>
      <c r="I705" s="24" t="s">
        <v>491</v>
      </c>
      <c r="J705" s="27" t="s">
        <v>1</v>
      </c>
      <c r="K705" s="28">
        <v>21.71</v>
      </c>
      <c r="L705" s="28">
        <v>0</v>
      </c>
    </row>
    <row r="706" spans="1:12" x14ac:dyDescent="0.25">
      <c r="A706" s="24" t="s">
        <v>3305</v>
      </c>
      <c r="B706" s="26">
        <v>2015</v>
      </c>
      <c r="C706" s="24">
        <v>9</v>
      </c>
      <c r="D706" s="24" t="s">
        <v>15117</v>
      </c>
      <c r="E706" s="26">
        <v>201</v>
      </c>
      <c r="F706" s="26">
        <v>655</v>
      </c>
      <c r="G706" s="26" t="s">
        <v>3962</v>
      </c>
      <c r="H706" s="24" t="s">
        <v>67</v>
      </c>
      <c r="I706" s="24" t="s">
        <v>68</v>
      </c>
      <c r="J706" s="27" t="s">
        <v>1</v>
      </c>
      <c r="K706" s="28">
        <v>27.27</v>
      </c>
      <c r="L706" s="28">
        <v>0</v>
      </c>
    </row>
    <row r="707" spans="1:12" x14ac:dyDescent="0.25">
      <c r="A707" s="24" t="s">
        <v>3305</v>
      </c>
      <c r="B707" s="26">
        <v>2015</v>
      </c>
      <c r="C707" s="24">
        <v>9</v>
      </c>
      <c r="D707" s="24" t="s">
        <v>15117</v>
      </c>
      <c r="E707" s="26">
        <v>201</v>
      </c>
      <c r="F707" s="26">
        <v>656</v>
      </c>
      <c r="G707" s="26" t="s">
        <v>3963</v>
      </c>
      <c r="H707" s="24" t="s">
        <v>114</v>
      </c>
      <c r="I707" s="24" t="s">
        <v>115</v>
      </c>
      <c r="J707" s="27" t="s">
        <v>1</v>
      </c>
      <c r="K707" s="28">
        <v>27.27</v>
      </c>
      <c r="L707" s="28">
        <v>0</v>
      </c>
    </row>
    <row r="708" spans="1:12" x14ac:dyDescent="0.25">
      <c r="A708" s="24" t="s">
        <v>3305</v>
      </c>
      <c r="B708" s="26">
        <v>2015</v>
      </c>
      <c r="C708" s="24">
        <v>9</v>
      </c>
      <c r="D708" s="24" t="s">
        <v>15117</v>
      </c>
      <c r="E708" s="26">
        <v>201</v>
      </c>
      <c r="F708" s="26">
        <v>657</v>
      </c>
      <c r="G708" s="26" t="s">
        <v>3964</v>
      </c>
      <c r="H708" s="24" t="s">
        <v>394</v>
      </c>
      <c r="I708" s="24" t="s">
        <v>395</v>
      </c>
      <c r="J708" s="27" t="s">
        <v>1</v>
      </c>
      <c r="K708" s="28">
        <v>16.75</v>
      </c>
      <c r="L708" s="28">
        <v>0</v>
      </c>
    </row>
    <row r="709" spans="1:12" x14ac:dyDescent="0.25">
      <c r="A709" s="24" t="s">
        <v>3305</v>
      </c>
      <c r="B709" s="26">
        <v>2015</v>
      </c>
      <c r="C709" s="24">
        <v>9</v>
      </c>
      <c r="D709" s="24" t="s">
        <v>15117</v>
      </c>
      <c r="E709" s="26">
        <v>201</v>
      </c>
      <c r="F709" s="26">
        <v>658</v>
      </c>
      <c r="G709" s="26" t="s">
        <v>3965</v>
      </c>
      <c r="H709" s="24" t="s">
        <v>492</v>
      </c>
      <c r="I709" s="24" t="s">
        <v>493</v>
      </c>
      <c r="J709" s="27" t="s">
        <v>1</v>
      </c>
      <c r="K709" s="28">
        <v>38.46</v>
      </c>
      <c r="L709" s="28">
        <v>0</v>
      </c>
    </row>
    <row r="710" spans="1:12" x14ac:dyDescent="0.25">
      <c r="A710" s="24" t="s">
        <v>3305</v>
      </c>
      <c r="B710" s="26">
        <v>2015</v>
      </c>
      <c r="C710" s="24">
        <v>9</v>
      </c>
      <c r="D710" s="24" t="s">
        <v>15117</v>
      </c>
      <c r="E710" s="26">
        <v>201</v>
      </c>
      <c r="F710" s="26">
        <v>659</v>
      </c>
      <c r="G710" s="26" t="s">
        <v>3966</v>
      </c>
      <c r="H710" s="24" t="s">
        <v>77</v>
      </c>
      <c r="I710" s="24" t="s">
        <v>78</v>
      </c>
      <c r="J710" s="27" t="s">
        <v>1</v>
      </c>
      <c r="K710" s="28">
        <v>21.71</v>
      </c>
      <c r="L710" s="28">
        <v>0</v>
      </c>
    </row>
    <row r="711" spans="1:12" x14ac:dyDescent="0.25">
      <c r="A711" s="24" t="s">
        <v>3305</v>
      </c>
      <c r="B711" s="26">
        <v>2015</v>
      </c>
      <c r="C711" s="24">
        <v>9</v>
      </c>
      <c r="D711" s="24" t="s">
        <v>15117</v>
      </c>
      <c r="E711" s="26">
        <v>201</v>
      </c>
      <c r="F711" s="26">
        <v>660</v>
      </c>
      <c r="G711" s="26" t="s">
        <v>3967</v>
      </c>
      <c r="H711" s="24" t="s">
        <v>372</v>
      </c>
      <c r="I711" s="24" t="s">
        <v>373</v>
      </c>
      <c r="J711" s="27" t="s">
        <v>1</v>
      </c>
      <c r="K711" s="28">
        <v>16.75</v>
      </c>
      <c r="L711" s="28">
        <v>0</v>
      </c>
    </row>
    <row r="712" spans="1:12" x14ac:dyDescent="0.25">
      <c r="A712" s="24" t="s">
        <v>3305</v>
      </c>
      <c r="B712" s="26">
        <v>2015</v>
      </c>
      <c r="C712" s="24">
        <v>9</v>
      </c>
      <c r="D712" s="24" t="s">
        <v>15117</v>
      </c>
      <c r="E712" s="26">
        <v>201</v>
      </c>
      <c r="F712" s="26">
        <v>661</v>
      </c>
      <c r="G712" s="26" t="s">
        <v>3968</v>
      </c>
      <c r="H712" s="24" t="s">
        <v>94</v>
      </c>
      <c r="I712" s="24" t="s">
        <v>95</v>
      </c>
      <c r="J712" s="27" t="s">
        <v>1</v>
      </c>
      <c r="K712" s="28">
        <v>16.75</v>
      </c>
      <c r="L712" s="28">
        <v>0</v>
      </c>
    </row>
    <row r="713" spans="1:12" x14ac:dyDescent="0.25">
      <c r="A713" s="24" t="s">
        <v>3305</v>
      </c>
      <c r="B713" s="26">
        <v>2015</v>
      </c>
      <c r="C713" s="24">
        <v>9</v>
      </c>
      <c r="D713" s="24" t="s">
        <v>15117</v>
      </c>
      <c r="E713" s="26">
        <v>201</v>
      </c>
      <c r="F713" s="26">
        <v>662</v>
      </c>
      <c r="G713" s="26" t="s">
        <v>3969</v>
      </c>
      <c r="H713" s="24" t="s">
        <v>69</v>
      </c>
      <c r="I713" s="24" t="s">
        <v>70</v>
      </c>
      <c r="J713" s="27" t="s">
        <v>1</v>
      </c>
      <c r="K713" s="28">
        <v>16.75</v>
      </c>
      <c r="L713" s="28">
        <v>0</v>
      </c>
    </row>
    <row r="714" spans="1:12" x14ac:dyDescent="0.25">
      <c r="A714" s="24" t="s">
        <v>3305</v>
      </c>
      <c r="B714" s="26">
        <v>2015</v>
      </c>
      <c r="C714" s="24">
        <v>9</v>
      </c>
      <c r="D714" s="24" t="s">
        <v>15117</v>
      </c>
      <c r="E714" s="26">
        <v>201</v>
      </c>
      <c r="F714" s="26">
        <v>662</v>
      </c>
      <c r="G714" s="26" t="s">
        <v>3969</v>
      </c>
      <c r="H714" s="24" t="s">
        <v>494</v>
      </c>
      <c r="I714" s="24" t="s">
        <v>495</v>
      </c>
      <c r="J714" s="27" t="s">
        <v>1</v>
      </c>
      <c r="K714" s="28">
        <v>21.71</v>
      </c>
      <c r="L714" s="28">
        <v>0</v>
      </c>
    </row>
    <row r="715" spans="1:12" x14ac:dyDescent="0.25">
      <c r="A715" s="24" t="s">
        <v>3305</v>
      </c>
      <c r="B715" s="26">
        <v>2015</v>
      </c>
      <c r="C715" s="24">
        <v>9</v>
      </c>
      <c r="D715" s="24" t="s">
        <v>15117</v>
      </c>
      <c r="E715" s="26">
        <v>202</v>
      </c>
      <c r="F715" s="26">
        <v>663</v>
      </c>
      <c r="G715" s="26" t="s">
        <v>3970</v>
      </c>
      <c r="H715" s="24" t="s">
        <v>496</v>
      </c>
      <c r="I715" s="24" t="s">
        <v>497</v>
      </c>
      <c r="J715" s="27" t="s">
        <v>1</v>
      </c>
      <c r="K715" s="28">
        <v>16.75</v>
      </c>
      <c r="L715" s="28">
        <v>0</v>
      </c>
    </row>
    <row r="716" spans="1:12" x14ac:dyDescent="0.25">
      <c r="A716" s="24" t="s">
        <v>3305</v>
      </c>
      <c r="B716" s="26">
        <v>2015</v>
      </c>
      <c r="C716" s="24">
        <v>9</v>
      </c>
      <c r="D716" s="24" t="s">
        <v>15117</v>
      </c>
      <c r="E716" s="26">
        <v>202</v>
      </c>
      <c r="F716" s="26">
        <v>664</v>
      </c>
      <c r="G716" s="26" t="s">
        <v>3971</v>
      </c>
      <c r="H716" s="24" t="s">
        <v>67</v>
      </c>
      <c r="I716" s="24" t="s">
        <v>68</v>
      </c>
      <c r="J716" s="27" t="s">
        <v>1</v>
      </c>
      <c r="K716" s="28">
        <v>21.71</v>
      </c>
      <c r="L716" s="28">
        <v>0</v>
      </c>
    </row>
    <row r="717" spans="1:12" x14ac:dyDescent="0.25">
      <c r="A717" s="24" t="s">
        <v>3305</v>
      </c>
      <c r="B717" s="26">
        <v>2015</v>
      </c>
      <c r="C717" s="24">
        <v>9</v>
      </c>
      <c r="D717" s="24" t="s">
        <v>15117</v>
      </c>
      <c r="E717" s="26">
        <v>202</v>
      </c>
      <c r="F717" s="26">
        <v>665</v>
      </c>
      <c r="G717" s="26" t="s">
        <v>3972</v>
      </c>
      <c r="H717" s="24" t="s">
        <v>498</v>
      </c>
      <c r="I717" s="24" t="s">
        <v>499</v>
      </c>
      <c r="J717" s="27" t="s">
        <v>1</v>
      </c>
      <c r="K717" s="28">
        <v>16.75</v>
      </c>
      <c r="L717" s="28">
        <v>0</v>
      </c>
    </row>
    <row r="718" spans="1:12" x14ac:dyDescent="0.25">
      <c r="A718" s="24" t="s">
        <v>3305</v>
      </c>
      <c r="B718" s="26">
        <v>2015</v>
      </c>
      <c r="C718" s="24">
        <v>9</v>
      </c>
      <c r="D718" s="24" t="s">
        <v>15117</v>
      </c>
      <c r="E718" s="26">
        <v>202</v>
      </c>
      <c r="F718" s="26">
        <v>666</v>
      </c>
      <c r="G718" s="26" t="s">
        <v>3973</v>
      </c>
      <c r="H718" s="24" t="s">
        <v>142</v>
      </c>
      <c r="I718" s="24" t="s">
        <v>143</v>
      </c>
      <c r="J718" s="27" t="s">
        <v>1</v>
      </c>
      <c r="K718" s="28">
        <v>21.71</v>
      </c>
      <c r="L718" s="28">
        <v>0</v>
      </c>
    </row>
    <row r="719" spans="1:12" x14ac:dyDescent="0.25">
      <c r="A719" s="24" t="s">
        <v>3305</v>
      </c>
      <c r="B719" s="26">
        <v>2015</v>
      </c>
      <c r="C719" s="24">
        <v>9</v>
      </c>
      <c r="D719" s="24" t="s">
        <v>15117</v>
      </c>
      <c r="E719" s="26">
        <v>202</v>
      </c>
      <c r="F719" s="26">
        <v>667</v>
      </c>
      <c r="G719" s="26" t="s">
        <v>3974</v>
      </c>
      <c r="H719" s="24" t="s">
        <v>500</v>
      </c>
      <c r="I719" s="24" t="s">
        <v>501</v>
      </c>
      <c r="J719" s="27" t="s">
        <v>1</v>
      </c>
      <c r="K719" s="28">
        <v>16.75</v>
      </c>
      <c r="L719" s="28">
        <v>0</v>
      </c>
    </row>
    <row r="720" spans="1:12" x14ac:dyDescent="0.25">
      <c r="A720" s="24" t="s">
        <v>3305</v>
      </c>
      <c r="B720" s="26">
        <v>2015</v>
      </c>
      <c r="C720" s="24">
        <v>9</v>
      </c>
      <c r="D720" s="24" t="s">
        <v>15117</v>
      </c>
      <c r="E720" s="26">
        <v>202</v>
      </c>
      <c r="F720" s="26">
        <v>668</v>
      </c>
      <c r="G720" s="26" t="s">
        <v>3975</v>
      </c>
      <c r="H720" s="24" t="s">
        <v>69</v>
      </c>
      <c r="I720" s="24" t="s">
        <v>70</v>
      </c>
      <c r="J720" s="27" t="s">
        <v>1</v>
      </c>
      <c r="K720" s="28">
        <v>192.27</v>
      </c>
      <c r="L720" s="28">
        <v>0</v>
      </c>
    </row>
    <row r="721" spans="1:12" x14ac:dyDescent="0.25">
      <c r="A721" s="24" t="s">
        <v>3305</v>
      </c>
      <c r="B721" s="26">
        <v>2015</v>
      </c>
      <c r="C721" s="24">
        <v>9</v>
      </c>
      <c r="D721" s="24" t="s">
        <v>15117</v>
      </c>
      <c r="E721" s="26">
        <v>202</v>
      </c>
      <c r="F721" s="26">
        <v>669</v>
      </c>
      <c r="G721" s="26" t="s">
        <v>3976</v>
      </c>
      <c r="H721" s="24" t="s">
        <v>502</v>
      </c>
      <c r="I721" s="24" t="s">
        <v>503</v>
      </c>
      <c r="J721" s="27" t="s">
        <v>1</v>
      </c>
      <c r="K721" s="28">
        <v>16.75</v>
      </c>
      <c r="L721" s="28">
        <v>0</v>
      </c>
    </row>
    <row r="722" spans="1:12" x14ac:dyDescent="0.25">
      <c r="A722" s="24" t="s">
        <v>3305</v>
      </c>
      <c r="B722" s="26">
        <v>2015</v>
      </c>
      <c r="C722" s="24">
        <v>9</v>
      </c>
      <c r="D722" s="24" t="s">
        <v>15117</v>
      </c>
      <c r="E722" s="26">
        <v>202</v>
      </c>
      <c r="F722" s="26">
        <v>670</v>
      </c>
      <c r="G722" s="26" t="s">
        <v>3977</v>
      </c>
      <c r="H722" s="24" t="s">
        <v>232</v>
      </c>
      <c r="I722" s="24" t="s">
        <v>233</v>
      </c>
      <c r="J722" s="27" t="s">
        <v>1</v>
      </c>
      <c r="K722" s="28">
        <v>16.75</v>
      </c>
      <c r="L722" s="28">
        <v>0</v>
      </c>
    </row>
    <row r="723" spans="1:12" x14ac:dyDescent="0.25">
      <c r="A723" s="24" t="s">
        <v>3305</v>
      </c>
      <c r="B723" s="26">
        <v>2015</v>
      </c>
      <c r="C723" s="24">
        <v>9</v>
      </c>
      <c r="D723" s="24" t="s">
        <v>15117</v>
      </c>
      <c r="E723" s="26">
        <v>202</v>
      </c>
      <c r="F723" s="26">
        <v>671</v>
      </c>
      <c r="G723" s="26" t="s">
        <v>3978</v>
      </c>
      <c r="H723" s="24" t="s">
        <v>390</v>
      </c>
      <c r="I723" s="24" t="s">
        <v>391</v>
      </c>
      <c r="J723" s="27" t="s">
        <v>1</v>
      </c>
      <c r="K723" s="28">
        <v>16.75</v>
      </c>
      <c r="L723" s="28">
        <v>0</v>
      </c>
    </row>
    <row r="724" spans="1:12" x14ac:dyDescent="0.25">
      <c r="A724" s="24" t="s">
        <v>3305</v>
      </c>
      <c r="B724" s="26">
        <v>2015</v>
      </c>
      <c r="C724" s="24">
        <v>9</v>
      </c>
      <c r="D724" s="24" t="s">
        <v>15117</v>
      </c>
      <c r="E724" s="26">
        <v>202</v>
      </c>
      <c r="F724" s="26">
        <v>672</v>
      </c>
      <c r="G724" s="26" t="s">
        <v>3979</v>
      </c>
      <c r="H724" s="24" t="s">
        <v>67</v>
      </c>
      <c r="I724" s="24" t="s">
        <v>68</v>
      </c>
      <c r="J724" s="27" t="s">
        <v>1</v>
      </c>
      <c r="K724" s="28">
        <v>45.16</v>
      </c>
      <c r="L724" s="28">
        <v>0</v>
      </c>
    </row>
    <row r="725" spans="1:12" x14ac:dyDescent="0.25">
      <c r="A725" s="24" t="s">
        <v>3305</v>
      </c>
      <c r="B725" s="26">
        <v>2015</v>
      </c>
      <c r="C725" s="24">
        <v>9</v>
      </c>
      <c r="D725" s="24" t="s">
        <v>15117</v>
      </c>
      <c r="E725" s="26">
        <v>202</v>
      </c>
      <c r="F725" s="26">
        <v>673</v>
      </c>
      <c r="G725" s="26" t="s">
        <v>3980</v>
      </c>
      <c r="H725" s="24" t="s">
        <v>504</v>
      </c>
      <c r="I725" s="24" t="s">
        <v>505</v>
      </c>
      <c r="J725" s="27" t="s">
        <v>1</v>
      </c>
      <c r="K725" s="28">
        <v>16.75</v>
      </c>
      <c r="L725" s="28">
        <v>0</v>
      </c>
    </row>
    <row r="726" spans="1:12" x14ac:dyDescent="0.25">
      <c r="A726" s="24" t="s">
        <v>3305</v>
      </c>
      <c r="B726" s="26">
        <v>2015</v>
      </c>
      <c r="C726" s="24">
        <v>9</v>
      </c>
      <c r="D726" s="24" t="s">
        <v>15117</v>
      </c>
      <c r="E726" s="26">
        <v>202</v>
      </c>
      <c r="F726" s="26">
        <v>674</v>
      </c>
      <c r="G726" s="26" t="s">
        <v>3981</v>
      </c>
      <c r="H726" s="24" t="s">
        <v>506</v>
      </c>
      <c r="I726" s="24" t="s">
        <v>507</v>
      </c>
      <c r="J726" s="27" t="s">
        <v>1</v>
      </c>
      <c r="K726" s="28">
        <v>21.71</v>
      </c>
      <c r="L726" s="28">
        <v>0</v>
      </c>
    </row>
    <row r="727" spans="1:12" x14ac:dyDescent="0.25">
      <c r="A727" s="24" t="s">
        <v>3305</v>
      </c>
      <c r="B727" s="26">
        <v>2015</v>
      </c>
      <c r="C727" s="24">
        <v>9</v>
      </c>
      <c r="D727" s="24" t="s">
        <v>15117</v>
      </c>
      <c r="E727" s="26">
        <v>202</v>
      </c>
      <c r="F727" s="26">
        <v>675</v>
      </c>
      <c r="G727" s="26" t="s">
        <v>3982</v>
      </c>
      <c r="H727" s="24" t="s">
        <v>508</v>
      </c>
      <c r="I727" s="24" t="s">
        <v>509</v>
      </c>
      <c r="J727" s="27" t="s">
        <v>1</v>
      </c>
      <c r="K727" s="28">
        <v>21.71</v>
      </c>
      <c r="L727" s="28">
        <v>0</v>
      </c>
    </row>
    <row r="728" spans="1:12" x14ac:dyDescent="0.25">
      <c r="A728" s="24" t="s">
        <v>3305</v>
      </c>
      <c r="B728" s="26">
        <v>2015</v>
      </c>
      <c r="C728" s="24">
        <v>9</v>
      </c>
      <c r="D728" s="24" t="s">
        <v>15117</v>
      </c>
      <c r="E728" s="26">
        <v>202</v>
      </c>
      <c r="F728" s="26">
        <v>676</v>
      </c>
      <c r="G728" s="26" t="s">
        <v>3983</v>
      </c>
      <c r="H728" s="24" t="s">
        <v>218</v>
      </c>
      <c r="I728" s="24" t="s">
        <v>219</v>
      </c>
      <c r="J728" s="27" t="s">
        <v>1</v>
      </c>
      <c r="K728" s="28">
        <v>30.75</v>
      </c>
      <c r="L728" s="28">
        <v>0</v>
      </c>
    </row>
    <row r="729" spans="1:12" x14ac:dyDescent="0.25">
      <c r="A729" s="24" t="s">
        <v>3305</v>
      </c>
      <c r="B729" s="26">
        <v>2015</v>
      </c>
      <c r="C729" s="24">
        <v>9</v>
      </c>
      <c r="D729" s="24" t="s">
        <v>15117</v>
      </c>
      <c r="E729" s="26">
        <v>202</v>
      </c>
      <c r="F729" s="26">
        <v>677</v>
      </c>
      <c r="G729" s="26" t="s">
        <v>3984</v>
      </c>
      <c r="H729" s="24" t="s">
        <v>358</v>
      </c>
      <c r="I729" s="24" t="s">
        <v>359</v>
      </c>
      <c r="J729" s="27" t="s">
        <v>1</v>
      </c>
      <c r="K729" s="28">
        <v>16.75</v>
      </c>
      <c r="L729" s="28">
        <v>0</v>
      </c>
    </row>
    <row r="730" spans="1:12" x14ac:dyDescent="0.25">
      <c r="A730" s="24" t="s">
        <v>3305</v>
      </c>
      <c r="B730" s="26">
        <v>2015</v>
      </c>
      <c r="C730" s="24">
        <v>9</v>
      </c>
      <c r="D730" s="24" t="s">
        <v>15117</v>
      </c>
      <c r="E730" s="26">
        <v>202</v>
      </c>
      <c r="F730" s="26">
        <v>678</v>
      </c>
      <c r="G730" s="26" t="s">
        <v>3985</v>
      </c>
      <c r="H730" s="24" t="s">
        <v>146</v>
      </c>
      <c r="I730" s="24" t="s">
        <v>147</v>
      </c>
      <c r="J730" s="27" t="s">
        <v>1</v>
      </c>
      <c r="K730" s="28">
        <v>16.75</v>
      </c>
      <c r="L730" s="28">
        <v>0</v>
      </c>
    </row>
    <row r="731" spans="1:12" x14ac:dyDescent="0.25">
      <c r="A731" s="24" t="s">
        <v>3305</v>
      </c>
      <c r="B731" s="26">
        <v>2015</v>
      </c>
      <c r="C731" s="24">
        <v>9</v>
      </c>
      <c r="D731" s="24" t="s">
        <v>15117</v>
      </c>
      <c r="E731" s="26">
        <v>202</v>
      </c>
      <c r="F731" s="26">
        <v>679</v>
      </c>
      <c r="G731" s="26" t="s">
        <v>3986</v>
      </c>
      <c r="H731" s="24" t="s">
        <v>510</v>
      </c>
      <c r="I731" s="24" t="s">
        <v>511</v>
      </c>
      <c r="J731" s="27" t="s">
        <v>1</v>
      </c>
      <c r="K731" s="28">
        <v>65.73</v>
      </c>
      <c r="L731" s="28">
        <v>0</v>
      </c>
    </row>
    <row r="732" spans="1:12" x14ac:dyDescent="0.25">
      <c r="A732" s="24" t="s">
        <v>3305</v>
      </c>
      <c r="B732" s="26">
        <v>2015</v>
      </c>
      <c r="C732" s="24">
        <v>9</v>
      </c>
      <c r="D732" s="24" t="s">
        <v>15117</v>
      </c>
      <c r="E732" s="26">
        <v>202</v>
      </c>
      <c r="F732" s="26">
        <v>680</v>
      </c>
      <c r="G732" s="26" t="s">
        <v>3987</v>
      </c>
      <c r="H732" s="24" t="s">
        <v>512</v>
      </c>
      <c r="I732" s="24" t="s">
        <v>513</v>
      </c>
      <c r="J732" s="27" t="s">
        <v>1</v>
      </c>
      <c r="K732" s="28">
        <v>16.75</v>
      </c>
      <c r="L732" s="28">
        <v>0</v>
      </c>
    </row>
    <row r="733" spans="1:12" x14ac:dyDescent="0.25">
      <c r="A733" s="24" t="s">
        <v>3305</v>
      </c>
      <c r="B733" s="26">
        <v>2015</v>
      </c>
      <c r="C733" s="24">
        <v>9</v>
      </c>
      <c r="D733" s="24" t="s">
        <v>15117</v>
      </c>
      <c r="E733" s="26">
        <v>202</v>
      </c>
      <c r="F733" s="26">
        <v>681</v>
      </c>
      <c r="G733" s="26" t="s">
        <v>3988</v>
      </c>
      <c r="H733" s="24" t="s">
        <v>514</v>
      </c>
      <c r="I733" s="24" t="s">
        <v>515</v>
      </c>
      <c r="J733" s="27" t="s">
        <v>1</v>
      </c>
      <c r="K733" s="28">
        <v>48.98</v>
      </c>
      <c r="L733" s="28">
        <v>0</v>
      </c>
    </row>
    <row r="734" spans="1:12" x14ac:dyDescent="0.25">
      <c r="A734" s="24" t="s">
        <v>3305</v>
      </c>
      <c r="B734" s="26">
        <v>2015</v>
      </c>
      <c r="C734" s="24">
        <v>9</v>
      </c>
      <c r="D734" s="24" t="s">
        <v>15117</v>
      </c>
      <c r="E734" s="26">
        <v>202</v>
      </c>
      <c r="F734" s="26">
        <v>682</v>
      </c>
      <c r="G734" s="26" t="s">
        <v>3989</v>
      </c>
      <c r="H734" s="24" t="s">
        <v>164</v>
      </c>
      <c r="I734" s="24" t="s">
        <v>165</v>
      </c>
      <c r="J734" s="27" t="s">
        <v>1</v>
      </c>
      <c r="K734" s="28">
        <v>16.75</v>
      </c>
      <c r="L734" s="28">
        <v>0</v>
      </c>
    </row>
    <row r="735" spans="1:12" x14ac:dyDescent="0.25">
      <c r="A735" s="24" t="s">
        <v>3305</v>
      </c>
      <c r="B735" s="26">
        <v>2015</v>
      </c>
      <c r="C735" s="24">
        <v>9</v>
      </c>
      <c r="D735" s="24" t="s">
        <v>15117</v>
      </c>
      <c r="E735" s="26">
        <v>202</v>
      </c>
      <c r="F735" s="26">
        <v>683</v>
      </c>
      <c r="G735" s="26" t="s">
        <v>3990</v>
      </c>
      <c r="H735" s="24" t="s">
        <v>94</v>
      </c>
      <c r="I735" s="24" t="s">
        <v>95</v>
      </c>
      <c r="J735" s="27" t="s">
        <v>1</v>
      </c>
      <c r="K735" s="28">
        <v>27.27</v>
      </c>
      <c r="L735" s="28">
        <v>0</v>
      </c>
    </row>
    <row r="736" spans="1:12" x14ac:dyDescent="0.25">
      <c r="A736" s="24" t="s">
        <v>3305</v>
      </c>
      <c r="B736" s="26">
        <v>2015</v>
      </c>
      <c r="C736" s="24">
        <v>9</v>
      </c>
      <c r="D736" s="24" t="s">
        <v>15117</v>
      </c>
      <c r="E736" s="26">
        <v>203</v>
      </c>
      <c r="F736" s="26">
        <v>684</v>
      </c>
      <c r="G736" s="26" t="s">
        <v>3991</v>
      </c>
      <c r="H736" s="24" t="s">
        <v>516</v>
      </c>
      <c r="I736" s="24" t="s">
        <v>517</v>
      </c>
      <c r="J736" s="27" t="s">
        <v>1</v>
      </c>
      <c r="K736" s="28">
        <v>16.75</v>
      </c>
      <c r="L736" s="28">
        <v>0</v>
      </c>
    </row>
    <row r="737" spans="1:12" x14ac:dyDescent="0.25">
      <c r="A737" s="24" t="s">
        <v>3305</v>
      </c>
      <c r="B737" s="26">
        <v>2015</v>
      </c>
      <c r="C737" s="24">
        <v>9</v>
      </c>
      <c r="D737" s="24" t="s">
        <v>15117</v>
      </c>
      <c r="E737" s="26">
        <v>203</v>
      </c>
      <c r="F737" s="26">
        <v>685</v>
      </c>
      <c r="G737" s="26" t="s">
        <v>3992</v>
      </c>
      <c r="H737" s="24" t="s">
        <v>218</v>
      </c>
      <c r="I737" s="24" t="s">
        <v>219</v>
      </c>
      <c r="J737" s="27" t="s">
        <v>1</v>
      </c>
      <c r="K737" s="28">
        <v>16.75</v>
      </c>
      <c r="L737" s="28">
        <v>0</v>
      </c>
    </row>
    <row r="738" spans="1:12" x14ac:dyDescent="0.25">
      <c r="A738" s="24" t="s">
        <v>3305</v>
      </c>
      <c r="B738" s="26">
        <v>2015</v>
      </c>
      <c r="C738" s="24">
        <v>9</v>
      </c>
      <c r="D738" s="24" t="s">
        <v>15117</v>
      </c>
      <c r="E738" s="26">
        <v>203</v>
      </c>
      <c r="F738" s="26">
        <v>686</v>
      </c>
      <c r="G738" s="26" t="s">
        <v>3993</v>
      </c>
      <c r="H738" s="24" t="s">
        <v>249</v>
      </c>
      <c r="I738" s="24" t="s">
        <v>250</v>
      </c>
      <c r="J738" s="27" t="s">
        <v>1</v>
      </c>
      <c r="K738" s="28">
        <v>49.195</v>
      </c>
      <c r="L738" s="28">
        <v>0</v>
      </c>
    </row>
    <row r="739" spans="1:12" x14ac:dyDescent="0.25">
      <c r="A739" s="24" t="s">
        <v>3305</v>
      </c>
      <c r="B739" s="26">
        <v>2015</v>
      </c>
      <c r="C739" s="24">
        <v>9</v>
      </c>
      <c r="D739" s="24" t="s">
        <v>15117</v>
      </c>
      <c r="E739" s="26">
        <v>203</v>
      </c>
      <c r="F739" s="26">
        <v>687</v>
      </c>
      <c r="G739" s="26" t="s">
        <v>3994</v>
      </c>
      <c r="H739" s="24" t="s">
        <v>110</v>
      </c>
      <c r="I739" s="24" t="s">
        <v>111</v>
      </c>
      <c r="J739" s="27" t="s">
        <v>1</v>
      </c>
      <c r="K739" s="28">
        <v>27.27</v>
      </c>
      <c r="L739" s="28">
        <v>0</v>
      </c>
    </row>
    <row r="740" spans="1:12" x14ac:dyDescent="0.25">
      <c r="A740" s="24" t="s">
        <v>3305</v>
      </c>
      <c r="B740" s="26">
        <v>2015</v>
      </c>
      <c r="C740" s="24">
        <v>9</v>
      </c>
      <c r="D740" s="24" t="s">
        <v>15117</v>
      </c>
      <c r="E740" s="26">
        <v>203</v>
      </c>
      <c r="F740" s="26">
        <v>688</v>
      </c>
      <c r="G740" s="26" t="s">
        <v>3995</v>
      </c>
      <c r="H740" s="24" t="s">
        <v>510</v>
      </c>
      <c r="I740" s="24" t="s">
        <v>511</v>
      </c>
      <c r="J740" s="27" t="s">
        <v>1</v>
      </c>
      <c r="K740" s="28">
        <v>27.27</v>
      </c>
      <c r="L740" s="28">
        <v>0</v>
      </c>
    </row>
    <row r="741" spans="1:12" x14ac:dyDescent="0.25">
      <c r="A741" s="24" t="s">
        <v>3305</v>
      </c>
      <c r="B741" s="26">
        <v>2015</v>
      </c>
      <c r="C741" s="24">
        <v>9</v>
      </c>
      <c r="D741" s="24" t="s">
        <v>15117</v>
      </c>
      <c r="E741" s="26">
        <v>203</v>
      </c>
      <c r="F741" s="26">
        <v>689</v>
      </c>
      <c r="G741" s="26" t="s">
        <v>3996</v>
      </c>
      <c r="H741" s="24" t="s">
        <v>388</v>
      </c>
      <c r="I741" s="24" t="s">
        <v>389</v>
      </c>
      <c r="J741" s="27" t="s">
        <v>1</v>
      </c>
      <c r="K741" s="28">
        <v>16.75</v>
      </c>
      <c r="L741" s="28">
        <v>0</v>
      </c>
    </row>
    <row r="742" spans="1:12" x14ac:dyDescent="0.25">
      <c r="A742" s="24" t="s">
        <v>3305</v>
      </c>
      <c r="B742" s="26">
        <v>2015</v>
      </c>
      <c r="C742" s="24">
        <v>9</v>
      </c>
      <c r="D742" s="24" t="s">
        <v>15117</v>
      </c>
      <c r="E742" s="26">
        <v>203</v>
      </c>
      <c r="F742" s="26">
        <v>690</v>
      </c>
      <c r="G742" s="26" t="s">
        <v>3997</v>
      </c>
      <c r="H742" s="24" t="s">
        <v>77</v>
      </c>
      <c r="I742" s="24" t="s">
        <v>78</v>
      </c>
      <c r="J742" s="27" t="s">
        <v>1</v>
      </c>
      <c r="K742" s="28">
        <v>48.98</v>
      </c>
      <c r="L742" s="28">
        <v>0</v>
      </c>
    </row>
    <row r="743" spans="1:12" x14ac:dyDescent="0.25">
      <c r="A743" s="24" t="s">
        <v>3305</v>
      </c>
      <c r="B743" s="26">
        <v>2015</v>
      </c>
      <c r="C743" s="24">
        <v>9</v>
      </c>
      <c r="D743" s="24" t="s">
        <v>15117</v>
      </c>
      <c r="E743" s="26">
        <v>203</v>
      </c>
      <c r="F743" s="26">
        <v>691</v>
      </c>
      <c r="G743" s="26" t="s">
        <v>3998</v>
      </c>
      <c r="H743" s="24" t="s">
        <v>67</v>
      </c>
      <c r="I743" s="24" t="s">
        <v>68</v>
      </c>
      <c r="J743" s="27" t="s">
        <v>1</v>
      </c>
      <c r="K743" s="28">
        <v>27.27</v>
      </c>
      <c r="L743" s="28">
        <v>0</v>
      </c>
    </row>
    <row r="744" spans="1:12" x14ac:dyDescent="0.25">
      <c r="A744" s="24" t="s">
        <v>3305</v>
      </c>
      <c r="B744" s="26">
        <v>2015</v>
      </c>
      <c r="C744" s="24">
        <v>9</v>
      </c>
      <c r="D744" s="24" t="s">
        <v>15117</v>
      </c>
      <c r="E744" s="26">
        <v>203</v>
      </c>
      <c r="F744" s="26">
        <v>692</v>
      </c>
      <c r="G744" s="26" t="s">
        <v>3999</v>
      </c>
      <c r="H744" s="24" t="s">
        <v>518</v>
      </c>
      <c r="I744" s="24" t="s">
        <v>519</v>
      </c>
      <c r="J744" s="27" t="s">
        <v>1</v>
      </c>
      <c r="K744" s="28">
        <v>21.71</v>
      </c>
      <c r="L744" s="28">
        <v>0</v>
      </c>
    </row>
    <row r="745" spans="1:12" x14ac:dyDescent="0.25">
      <c r="A745" s="24" t="s">
        <v>3305</v>
      </c>
      <c r="B745" s="26">
        <v>2015</v>
      </c>
      <c r="C745" s="24">
        <v>9</v>
      </c>
      <c r="D745" s="24" t="s">
        <v>15117</v>
      </c>
      <c r="E745" s="26">
        <v>203</v>
      </c>
      <c r="F745" s="26">
        <v>693</v>
      </c>
      <c r="G745" s="26" t="s">
        <v>4000</v>
      </c>
      <c r="H745" s="24" t="s">
        <v>67</v>
      </c>
      <c r="I745" s="24" t="s">
        <v>68</v>
      </c>
      <c r="J745" s="27" t="s">
        <v>1</v>
      </c>
      <c r="K745" s="28">
        <v>38.46</v>
      </c>
      <c r="L745" s="28">
        <v>0</v>
      </c>
    </row>
    <row r="746" spans="1:12" x14ac:dyDescent="0.25">
      <c r="A746" s="24" t="s">
        <v>3305</v>
      </c>
      <c r="B746" s="26">
        <v>2015</v>
      </c>
      <c r="C746" s="24">
        <v>9</v>
      </c>
      <c r="D746" s="24" t="s">
        <v>15117</v>
      </c>
      <c r="E746" s="26">
        <v>203</v>
      </c>
      <c r="F746" s="26">
        <v>694</v>
      </c>
      <c r="G746" s="26" t="s">
        <v>4001</v>
      </c>
      <c r="H746" s="24" t="s">
        <v>67</v>
      </c>
      <c r="I746" s="24" t="s">
        <v>68</v>
      </c>
      <c r="J746" s="27" t="s">
        <v>1</v>
      </c>
      <c r="K746" s="28">
        <v>30.75</v>
      </c>
      <c r="L746" s="28">
        <v>0</v>
      </c>
    </row>
    <row r="747" spans="1:12" x14ac:dyDescent="0.25">
      <c r="A747" s="24" t="s">
        <v>3305</v>
      </c>
      <c r="B747" s="26">
        <v>2015</v>
      </c>
      <c r="C747" s="24">
        <v>9</v>
      </c>
      <c r="D747" s="24" t="s">
        <v>15117</v>
      </c>
      <c r="E747" s="26">
        <v>204</v>
      </c>
      <c r="F747" s="26">
        <v>695</v>
      </c>
      <c r="G747" s="26" t="s">
        <v>4002</v>
      </c>
      <c r="H747" s="24" t="s">
        <v>61</v>
      </c>
      <c r="I747" s="24" t="s">
        <v>62</v>
      </c>
      <c r="J747" s="27" t="s">
        <v>1</v>
      </c>
      <c r="K747" s="28">
        <v>16.75</v>
      </c>
      <c r="L747" s="28">
        <v>0</v>
      </c>
    </row>
    <row r="748" spans="1:12" x14ac:dyDescent="0.25">
      <c r="A748" s="24" t="s">
        <v>3305</v>
      </c>
      <c r="B748" s="26">
        <v>2015</v>
      </c>
      <c r="C748" s="24">
        <v>9</v>
      </c>
      <c r="D748" s="24" t="s">
        <v>15117</v>
      </c>
      <c r="E748" s="26">
        <v>204</v>
      </c>
      <c r="F748" s="26">
        <v>696</v>
      </c>
      <c r="G748" s="26" t="s">
        <v>4003</v>
      </c>
      <c r="H748" s="24" t="s">
        <v>520</v>
      </c>
      <c r="I748" s="24" t="s">
        <v>521</v>
      </c>
      <c r="J748" s="27" t="s">
        <v>1</v>
      </c>
      <c r="K748" s="28">
        <v>21.71</v>
      </c>
      <c r="L748" s="28">
        <v>0</v>
      </c>
    </row>
    <row r="749" spans="1:12" x14ac:dyDescent="0.25">
      <c r="A749" s="24" t="s">
        <v>3305</v>
      </c>
      <c r="B749" s="26">
        <v>2015</v>
      </c>
      <c r="C749" s="24">
        <v>9</v>
      </c>
      <c r="D749" s="24" t="s">
        <v>15117</v>
      </c>
      <c r="E749" s="26">
        <v>204</v>
      </c>
      <c r="F749" s="26">
        <v>697</v>
      </c>
      <c r="G749" s="26" t="s">
        <v>4004</v>
      </c>
      <c r="H749" s="24" t="s">
        <v>126</v>
      </c>
      <c r="I749" s="24" t="s">
        <v>127</v>
      </c>
      <c r="J749" s="27" t="s">
        <v>1</v>
      </c>
      <c r="K749" s="28">
        <v>16.75</v>
      </c>
      <c r="L749" s="28">
        <v>0</v>
      </c>
    </row>
    <row r="750" spans="1:12" x14ac:dyDescent="0.25">
      <c r="A750" s="24" t="s">
        <v>3305</v>
      </c>
      <c r="B750" s="26">
        <v>2015</v>
      </c>
      <c r="C750" s="24">
        <v>9</v>
      </c>
      <c r="D750" s="24" t="s">
        <v>15117</v>
      </c>
      <c r="E750" s="26">
        <v>204</v>
      </c>
      <c r="F750" s="26">
        <v>698</v>
      </c>
      <c r="G750" s="26" t="s">
        <v>4005</v>
      </c>
      <c r="H750" s="24" t="s">
        <v>67</v>
      </c>
      <c r="I750" s="24" t="s">
        <v>68</v>
      </c>
      <c r="J750" s="27" t="s">
        <v>1</v>
      </c>
      <c r="K750" s="28">
        <v>27.27</v>
      </c>
      <c r="L750" s="28">
        <v>0</v>
      </c>
    </row>
    <row r="751" spans="1:12" x14ac:dyDescent="0.25">
      <c r="A751" s="24" t="s">
        <v>3305</v>
      </c>
      <c r="B751" s="26">
        <v>2015</v>
      </c>
      <c r="C751" s="24">
        <v>9</v>
      </c>
      <c r="D751" s="24" t="s">
        <v>15117</v>
      </c>
      <c r="E751" s="26">
        <v>204</v>
      </c>
      <c r="F751" s="26">
        <v>699</v>
      </c>
      <c r="G751" s="26" t="s">
        <v>4006</v>
      </c>
      <c r="H751" s="24" t="s">
        <v>126</v>
      </c>
      <c r="I751" s="24" t="s">
        <v>127</v>
      </c>
      <c r="J751" s="27" t="s">
        <v>1</v>
      </c>
      <c r="K751" s="28">
        <v>16.75</v>
      </c>
      <c r="L751" s="28">
        <v>0</v>
      </c>
    </row>
    <row r="752" spans="1:12" x14ac:dyDescent="0.25">
      <c r="A752" s="24" t="s">
        <v>3305</v>
      </c>
      <c r="B752" s="26">
        <v>2015</v>
      </c>
      <c r="C752" s="24">
        <v>9</v>
      </c>
      <c r="D752" s="24" t="s">
        <v>15117</v>
      </c>
      <c r="E752" s="26">
        <v>204</v>
      </c>
      <c r="F752" s="26">
        <v>700</v>
      </c>
      <c r="G752" s="26" t="s">
        <v>4007</v>
      </c>
      <c r="H752" s="24" t="s">
        <v>276</v>
      </c>
      <c r="I752" s="24" t="s">
        <v>277</v>
      </c>
      <c r="J752" s="27" t="s">
        <v>1</v>
      </c>
      <c r="K752" s="28">
        <v>16.75</v>
      </c>
      <c r="L752" s="28">
        <v>0</v>
      </c>
    </row>
    <row r="753" spans="1:12" x14ac:dyDescent="0.25">
      <c r="A753" s="24" t="s">
        <v>3305</v>
      </c>
      <c r="B753" s="26">
        <v>2015</v>
      </c>
      <c r="C753" s="24">
        <v>9</v>
      </c>
      <c r="D753" s="24" t="s">
        <v>15117</v>
      </c>
      <c r="E753" s="26">
        <v>204</v>
      </c>
      <c r="F753" s="26">
        <v>701</v>
      </c>
      <c r="G753" s="26" t="s">
        <v>4008</v>
      </c>
      <c r="H753" s="24" t="s">
        <v>69</v>
      </c>
      <c r="I753" s="24" t="s">
        <v>70</v>
      </c>
      <c r="J753" s="27" t="s">
        <v>1</v>
      </c>
      <c r="K753" s="28">
        <v>16.75</v>
      </c>
      <c r="L753" s="28">
        <v>0</v>
      </c>
    </row>
    <row r="754" spans="1:12" x14ac:dyDescent="0.25">
      <c r="A754" s="24" t="s">
        <v>3305</v>
      </c>
      <c r="B754" s="26">
        <v>2015</v>
      </c>
      <c r="C754" s="24">
        <v>9</v>
      </c>
      <c r="D754" s="24" t="s">
        <v>15117</v>
      </c>
      <c r="E754" s="26">
        <v>204</v>
      </c>
      <c r="F754" s="26">
        <v>702</v>
      </c>
      <c r="G754" s="26" t="s">
        <v>4009</v>
      </c>
      <c r="H754" s="24" t="s">
        <v>328</v>
      </c>
      <c r="I754" s="24" t="s">
        <v>329</v>
      </c>
      <c r="J754" s="27" t="s">
        <v>1</v>
      </c>
      <c r="K754" s="28">
        <v>16.75</v>
      </c>
      <c r="L754" s="28">
        <v>0</v>
      </c>
    </row>
    <row r="755" spans="1:12" x14ac:dyDescent="0.25">
      <c r="A755" s="24" t="s">
        <v>3305</v>
      </c>
      <c r="B755" s="26">
        <v>2015</v>
      </c>
      <c r="C755" s="24">
        <v>9</v>
      </c>
      <c r="D755" s="24" t="s">
        <v>15117</v>
      </c>
      <c r="E755" s="26">
        <v>204</v>
      </c>
      <c r="F755" s="26">
        <v>703</v>
      </c>
      <c r="G755" s="26" t="s">
        <v>4010</v>
      </c>
      <c r="H755" s="24" t="s">
        <v>488</v>
      </c>
      <c r="I755" s="24" t="s">
        <v>489</v>
      </c>
      <c r="J755" s="27" t="s">
        <v>1</v>
      </c>
      <c r="K755" s="28">
        <v>21.71</v>
      </c>
      <c r="L755" s="28">
        <v>0</v>
      </c>
    </row>
    <row r="756" spans="1:12" x14ac:dyDescent="0.25">
      <c r="A756" s="24" t="s">
        <v>3305</v>
      </c>
      <c r="B756" s="26">
        <v>2015</v>
      </c>
      <c r="C756" s="24">
        <v>9</v>
      </c>
      <c r="D756" s="24" t="s">
        <v>15117</v>
      </c>
      <c r="E756" s="26">
        <v>204</v>
      </c>
      <c r="F756" s="26">
        <v>704</v>
      </c>
      <c r="G756" s="26" t="s">
        <v>4011</v>
      </c>
      <c r="H756" s="24" t="s">
        <v>164</v>
      </c>
      <c r="I756" s="24" t="s">
        <v>165</v>
      </c>
      <c r="J756" s="27" t="s">
        <v>1</v>
      </c>
      <c r="K756" s="28">
        <v>21.71</v>
      </c>
      <c r="L756" s="28">
        <v>0</v>
      </c>
    </row>
    <row r="757" spans="1:12" x14ac:dyDescent="0.25">
      <c r="A757" s="24" t="s">
        <v>3305</v>
      </c>
      <c r="B757" s="26">
        <v>2015</v>
      </c>
      <c r="C757" s="24">
        <v>9</v>
      </c>
      <c r="D757" s="24" t="s">
        <v>15117</v>
      </c>
      <c r="E757" s="26">
        <v>204</v>
      </c>
      <c r="F757" s="26">
        <v>705</v>
      </c>
      <c r="G757" s="26" t="s">
        <v>4012</v>
      </c>
      <c r="H757" s="24" t="s">
        <v>372</v>
      </c>
      <c r="I757" s="24" t="s">
        <v>373</v>
      </c>
      <c r="J757" s="27" t="s">
        <v>1</v>
      </c>
      <c r="K757" s="28">
        <v>16.75</v>
      </c>
      <c r="L757" s="28">
        <v>0</v>
      </c>
    </row>
    <row r="758" spans="1:12" x14ac:dyDescent="0.25">
      <c r="A758" s="24" t="s">
        <v>3305</v>
      </c>
      <c r="B758" s="26">
        <v>2015</v>
      </c>
      <c r="C758" s="24">
        <v>9</v>
      </c>
      <c r="D758" s="24" t="s">
        <v>15117</v>
      </c>
      <c r="E758" s="26">
        <v>204</v>
      </c>
      <c r="F758" s="26">
        <v>706</v>
      </c>
      <c r="G758" s="26" t="s">
        <v>4013</v>
      </c>
      <c r="H758" s="24" t="s">
        <v>522</v>
      </c>
      <c r="I758" s="24" t="s">
        <v>523</v>
      </c>
      <c r="J758" s="27" t="s">
        <v>1</v>
      </c>
      <c r="K758" s="28">
        <v>16.75</v>
      </c>
      <c r="L758" s="28">
        <v>0</v>
      </c>
    </row>
    <row r="759" spans="1:12" x14ac:dyDescent="0.25">
      <c r="A759" s="24" t="s">
        <v>3305</v>
      </c>
      <c r="B759" s="26">
        <v>2015</v>
      </c>
      <c r="C759" s="24">
        <v>9</v>
      </c>
      <c r="D759" s="24" t="s">
        <v>15117</v>
      </c>
      <c r="E759" s="26">
        <v>204</v>
      </c>
      <c r="F759" s="26">
        <v>707</v>
      </c>
      <c r="G759" s="26" t="s">
        <v>4014</v>
      </c>
      <c r="H759" s="24" t="s">
        <v>524</v>
      </c>
      <c r="I759" s="24" t="s">
        <v>525</v>
      </c>
      <c r="J759" s="27" t="s">
        <v>1</v>
      </c>
      <c r="K759" s="28">
        <v>65.73</v>
      </c>
      <c r="L759" s="28">
        <v>0</v>
      </c>
    </row>
    <row r="760" spans="1:12" x14ac:dyDescent="0.25">
      <c r="A760" s="24" t="s">
        <v>3305</v>
      </c>
      <c r="B760" s="26">
        <v>2015</v>
      </c>
      <c r="C760" s="24">
        <v>9</v>
      </c>
      <c r="D760" s="24" t="s">
        <v>15117</v>
      </c>
      <c r="E760" s="26">
        <v>204</v>
      </c>
      <c r="F760" s="26">
        <v>708</v>
      </c>
      <c r="G760" s="26" t="s">
        <v>4015</v>
      </c>
      <c r="H760" s="24" t="s">
        <v>526</v>
      </c>
      <c r="I760" s="24" t="s">
        <v>527</v>
      </c>
      <c r="J760" s="27" t="s">
        <v>1</v>
      </c>
      <c r="K760" s="28">
        <v>13.97</v>
      </c>
      <c r="L760" s="28">
        <v>0</v>
      </c>
    </row>
    <row r="761" spans="1:12" x14ac:dyDescent="0.25">
      <c r="A761" s="24" t="s">
        <v>3305</v>
      </c>
      <c r="B761" s="26">
        <v>2015</v>
      </c>
      <c r="C761" s="24">
        <v>9</v>
      </c>
      <c r="D761" s="24" t="s">
        <v>15117</v>
      </c>
      <c r="E761" s="26">
        <v>204</v>
      </c>
      <c r="F761" s="26">
        <v>709</v>
      </c>
      <c r="G761" s="26" t="s">
        <v>4016</v>
      </c>
      <c r="H761" s="24" t="s">
        <v>528</v>
      </c>
      <c r="I761" s="24" t="s">
        <v>529</v>
      </c>
      <c r="J761" s="27" t="s">
        <v>1</v>
      </c>
      <c r="K761" s="28">
        <v>16.75</v>
      </c>
      <c r="L761" s="28">
        <v>0</v>
      </c>
    </row>
    <row r="762" spans="1:12" x14ac:dyDescent="0.25">
      <c r="A762" s="24" t="s">
        <v>3305</v>
      </c>
      <c r="B762" s="26">
        <v>2015</v>
      </c>
      <c r="C762" s="24">
        <v>9</v>
      </c>
      <c r="D762" s="24" t="s">
        <v>15117</v>
      </c>
      <c r="E762" s="26">
        <v>204</v>
      </c>
      <c r="F762" s="26">
        <v>710</v>
      </c>
      <c r="G762" s="26" t="s">
        <v>4017</v>
      </c>
      <c r="H762" s="24" t="s">
        <v>530</v>
      </c>
      <c r="I762" s="24" t="s">
        <v>531</v>
      </c>
      <c r="J762" s="27" t="s">
        <v>1</v>
      </c>
      <c r="K762" s="28">
        <v>16.75</v>
      </c>
      <c r="L762" s="28">
        <v>0</v>
      </c>
    </row>
    <row r="763" spans="1:12" x14ac:dyDescent="0.25">
      <c r="A763" s="24" t="s">
        <v>3305</v>
      </c>
      <c r="B763" s="26">
        <v>2015</v>
      </c>
      <c r="C763" s="24">
        <v>9</v>
      </c>
      <c r="D763" s="24" t="s">
        <v>15117</v>
      </c>
      <c r="E763" s="26">
        <v>204</v>
      </c>
      <c r="F763" s="26">
        <v>711</v>
      </c>
      <c r="G763" s="26" t="s">
        <v>4018</v>
      </c>
      <c r="H763" s="24" t="s">
        <v>194</v>
      </c>
      <c r="I763" s="24" t="s">
        <v>195</v>
      </c>
      <c r="J763" s="27" t="s">
        <v>1</v>
      </c>
      <c r="K763" s="28">
        <v>16.75</v>
      </c>
      <c r="L763" s="28">
        <v>0</v>
      </c>
    </row>
    <row r="764" spans="1:12" x14ac:dyDescent="0.25">
      <c r="A764" s="24" t="s">
        <v>3305</v>
      </c>
      <c r="B764" s="26">
        <v>2015</v>
      </c>
      <c r="C764" s="24">
        <v>9</v>
      </c>
      <c r="D764" s="24" t="s">
        <v>15117</v>
      </c>
      <c r="E764" s="26">
        <v>204</v>
      </c>
      <c r="F764" s="26">
        <v>712</v>
      </c>
      <c r="G764" s="26" t="s">
        <v>4019</v>
      </c>
      <c r="H764" s="24" t="s">
        <v>532</v>
      </c>
      <c r="I764" s="24" t="s">
        <v>533</v>
      </c>
      <c r="J764" s="27" t="s">
        <v>1</v>
      </c>
      <c r="K764" s="28">
        <v>16.75</v>
      </c>
      <c r="L764" s="28">
        <v>0</v>
      </c>
    </row>
    <row r="765" spans="1:12" x14ac:dyDescent="0.25">
      <c r="A765" s="24" t="s">
        <v>3305</v>
      </c>
      <c r="B765" s="26">
        <v>2015</v>
      </c>
      <c r="C765" s="24">
        <v>9</v>
      </c>
      <c r="D765" s="24" t="s">
        <v>15117</v>
      </c>
      <c r="E765" s="26">
        <v>204</v>
      </c>
      <c r="F765" s="26">
        <v>713</v>
      </c>
      <c r="G765" s="26" t="s">
        <v>4020</v>
      </c>
      <c r="H765" s="24" t="s">
        <v>534</v>
      </c>
      <c r="I765" s="24" t="s">
        <v>535</v>
      </c>
      <c r="J765" s="27" t="s">
        <v>1</v>
      </c>
      <c r="K765" s="28">
        <v>16.75</v>
      </c>
      <c r="L765" s="28">
        <v>0</v>
      </c>
    </row>
    <row r="766" spans="1:12" x14ac:dyDescent="0.25">
      <c r="A766" s="24" t="s">
        <v>3305</v>
      </c>
      <c r="B766" s="26">
        <v>2015</v>
      </c>
      <c r="C766" s="24">
        <v>9</v>
      </c>
      <c r="D766" s="24" t="s">
        <v>15117</v>
      </c>
      <c r="E766" s="26">
        <v>205</v>
      </c>
      <c r="F766" s="26">
        <v>714</v>
      </c>
      <c r="G766" s="26" t="s">
        <v>4021</v>
      </c>
      <c r="H766" s="24" t="s">
        <v>67</v>
      </c>
      <c r="I766" s="24" t="s">
        <v>68</v>
      </c>
      <c r="J766" s="27" t="s">
        <v>1</v>
      </c>
      <c r="K766" s="28">
        <v>1.8</v>
      </c>
      <c r="L766" s="28">
        <v>0</v>
      </c>
    </row>
    <row r="767" spans="1:12" x14ac:dyDescent="0.25">
      <c r="A767" s="24" t="s">
        <v>3305</v>
      </c>
      <c r="B767" s="26">
        <v>2015</v>
      </c>
      <c r="C767" s="24">
        <v>9</v>
      </c>
      <c r="D767" s="24" t="s">
        <v>15117</v>
      </c>
      <c r="E767" s="26">
        <v>205</v>
      </c>
      <c r="F767" s="26">
        <v>715</v>
      </c>
      <c r="G767" s="26" t="s">
        <v>4022</v>
      </c>
      <c r="H767" s="24" t="s">
        <v>67</v>
      </c>
      <c r="I767" s="24" t="s">
        <v>68</v>
      </c>
      <c r="J767" s="27" t="s">
        <v>1</v>
      </c>
      <c r="K767" s="28">
        <v>6.62</v>
      </c>
      <c r="L767" s="28">
        <v>0</v>
      </c>
    </row>
    <row r="768" spans="1:12" x14ac:dyDescent="0.25">
      <c r="A768" s="24" t="s">
        <v>3305</v>
      </c>
      <c r="B768" s="26">
        <v>2015</v>
      </c>
      <c r="C768" s="24">
        <v>9</v>
      </c>
      <c r="D768" s="24" t="s">
        <v>15117</v>
      </c>
      <c r="E768" s="26">
        <v>205</v>
      </c>
      <c r="F768" s="26">
        <v>716</v>
      </c>
      <c r="G768" s="26" t="s">
        <v>4023</v>
      </c>
      <c r="H768" s="24" t="s">
        <v>67</v>
      </c>
      <c r="I768" s="24" t="s">
        <v>68</v>
      </c>
      <c r="J768" s="27" t="s">
        <v>1</v>
      </c>
      <c r="K768" s="28">
        <v>6.62</v>
      </c>
      <c r="L768" s="28">
        <v>0</v>
      </c>
    </row>
    <row r="769" spans="1:12" x14ac:dyDescent="0.25">
      <c r="A769" s="24" t="s">
        <v>3305</v>
      </c>
      <c r="B769" s="26">
        <v>2015</v>
      </c>
      <c r="C769" s="24">
        <v>9</v>
      </c>
      <c r="D769" s="24" t="s">
        <v>15117</v>
      </c>
      <c r="E769" s="26">
        <v>205</v>
      </c>
      <c r="F769" s="26">
        <v>717</v>
      </c>
      <c r="G769" s="26" t="s">
        <v>4024</v>
      </c>
      <c r="H769" s="24" t="s">
        <v>67</v>
      </c>
      <c r="I769" s="24" t="s">
        <v>68</v>
      </c>
      <c r="J769" s="27" t="s">
        <v>1</v>
      </c>
      <c r="K769" s="28">
        <v>37.35</v>
      </c>
      <c r="L769" s="28">
        <v>0</v>
      </c>
    </row>
    <row r="770" spans="1:12" x14ac:dyDescent="0.25">
      <c r="A770" s="24" t="s">
        <v>3305</v>
      </c>
      <c r="B770" s="26">
        <v>2015</v>
      </c>
      <c r="C770" s="24">
        <v>9</v>
      </c>
      <c r="D770" s="24" t="s">
        <v>15117</v>
      </c>
      <c r="E770" s="26">
        <v>205</v>
      </c>
      <c r="F770" s="26">
        <v>718</v>
      </c>
      <c r="G770" s="26" t="s">
        <v>4025</v>
      </c>
      <c r="H770" s="24" t="s">
        <v>69</v>
      </c>
      <c r="I770" s="24" t="s">
        <v>70</v>
      </c>
      <c r="J770" s="27" t="s">
        <v>1</v>
      </c>
      <c r="K770" s="28">
        <v>16.75</v>
      </c>
      <c r="L770" s="28">
        <v>0</v>
      </c>
    </row>
    <row r="771" spans="1:12" x14ac:dyDescent="0.25">
      <c r="A771" s="24" t="s">
        <v>3305</v>
      </c>
      <c r="B771" s="26">
        <v>2015</v>
      </c>
      <c r="C771" s="24">
        <v>9</v>
      </c>
      <c r="D771" s="24" t="s">
        <v>15117</v>
      </c>
      <c r="E771" s="26">
        <v>205</v>
      </c>
      <c r="F771" s="26">
        <v>719</v>
      </c>
      <c r="G771" s="26" t="s">
        <v>4026</v>
      </c>
      <c r="H771" s="24" t="s">
        <v>67</v>
      </c>
      <c r="I771" s="24" t="s">
        <v>68</v>
      </c>
      <c r="J771" s="27" t="s">
        <v>1</v>
      </c>
      <c r="K771" s="28">
        <v>6.62</v>
      </c>
      <c r="L771" s="28">
        <v>0</v>
      </c>
    </row>
    <row r="772" spans="1:12" x14ac:dyDescent="0.25">
      <c r="A772" s="24" t="s">
        <v>3305</v>
      </c>
      <c r="B772" s="26">
        <v>2015</v>
      </c>
      <c r="C772" s="24">
        <v>9</v>
      </c>
      <c r="D772" s="24" t="s">
        <v>15117</v>
      </c>
      <c r="E772" s="26">
        <v>205</v>
      </c>
      <c r="F772" s="26">
        <v>720</v>
      </c>
      <c r="G772" s="26" t="s">
        <v>4027</v>
      </c>
      <c r="H772" s="24" t="s">
        <v>67</v>
      </c>
      <c r="I772" s="24" t="s">
        <v>68</v>
      </c>
      <c r="J772" s="27" t="s">
        <v>1</v>
      </c>
      <c r="K772" s="28">
        <v>6.62</v>
      </c>
      <c r="L772" s="28">
        <v>0</v>
      </c>
    </row>
    <row r="773" spans="1:12" x14ac:dyDescent="0.25">
      <c r="A773" s="24" t="s">
        <v>3305</v>
      </c>
      <c r="B773" s="26">
        <v>2015</v>
      </c>
      <c r="C773" s="24">
        <v>9</v>
      </c>
      <c r="D773" s="24" t="s">
        <v>15117</v>
      </c>
      <c r="E773" s="26">
        <v>205</v>
      </c>
      <c r="F773" s="26">
        <v>721</v>
      </c>
      <c r="G773" s="26" t="s">
        <v>4028</v>
      </c>
      <c r="H773" s="24" t="s">
        <v>67</v>
      </c>
      <c r="I773" s="24" t="s">
        <v>68</v>
      </c>
      <c r="J773" s="27" t="s">
        <v>1</v>
      </c>
      <c r="K773" s="28">
        <v>16.8</v>
      </c>
      <c r="L773" s="28">
        <v>0</v>
      </c>
    </row>
    <row r="774" spans="1:12" x14ac:dyDescent="0.25">
      <c r="A774" s="24" t="s">
        <v>3305</v>
      </c>
      <c r="B774" s="26">
        <v>2015</v>
      </c>
      <c r="C774" s="24">
        <v>9</v>
      </c>
      <c r="D774" s="24" t="s">
        <v>15117</v>
      </c>
      <c r="E774" s="26">
        <v>205</v>
      </c>
      <c r="F774" s="26">
        <v>722</v>
      </c>
      <c r="G774" s="26" t="s">
        <v>4029</v>
      </c>
      <c r="H774" s="24" t="s">
        <v>77</v>
      </c>
      <c r="I774" s="24" t="s">
        <v>78</v>
      </c>
      <c r="J774" s="27" t="s">
        <v>1</v>
      </c>
      <c r="K774" s="28">
        <v>15.44</v>
      </c>
      <c r="L774" s="28">
        <v>0</v>
      </c>
    </row>
    <row r="775" spans="1:12" x14ac:dyDescent="0.25">
      <c r="A775" s="24" t="s">
        <v>3305</v>
      </c>
      <c r="B775" s="26">
        <v>2015</v>
      </c>
      <c r="C775" s="24">
        <v>9</v>
      </c>
      <c r="D775" s="24" t="s">
        <v>15117</v>
      </c>
      <c r="E775" s="26">
        <v>205</v>
      </c>
      <c r="F775" s="26">
        <v>723</v>
      </c>
      <c r="G775" s="26" t="s">
        <v>4030</v>
      </c>
      <c r="H775" s="24" t="s">
        <v>39</v>
      </c>
      <c r="I775" s="24" t="s">
        <v>40</v>
      </c>
      <c r="J775" s="27" t="s">
        <v>1</v>
      </c>
      <c r="K775" s="28">
        <v>67.819999999999993</v>
      </c>
      <c r="L775" s="28">
        <v>0</v>
      </c>
    </row>
    <row r="776" spans="1:12" x14ac:dyDescent="0.25">
      <c r="A776" s="24" t="s">
        <v>3305</v>
      </c>
      <c r="B776" s="26">
        <v>2015</v>
      </c>
      <c r="C776" s="24">
        <v>9</v>
      </c>
      <c r="D776" s="24" t="s">
        <v>15117</v>
      </c>
      <c r="E776" s="26">
        <v>205</v>
      </c>
      <c r="F776" s="26">
        <v>501</v>
      </c>
      <c r="G776" s="26" t="s">
        <v>3808</v>
      </c>
      <c r="H776" s="24" t="s">
        <v>67</v>
      </c>
      <c r="I776" s="24" t="s">
        <v>68</v>
      </c>
      <c r="J776" s="27" t="s">
        <v>1</v>
      </c>
      <c r="K776" s="28">
        <v>6.62</v>
      </c>
      <c r="L776" s="28">
        <v>0</v>
      </c>
    </row>
    <row r="777" spans="1:12" x14ac:dyDescent="0.25">
      <c r="A777" s="24" t="s">
        <v>3305</v>
      </c>
      <c r="B777" s="26">
        <v>2015</v>
      </c>
      <c r="C777" s="24">
        <v>9</v>
      </c>
      <c r="D777" s="24" t="s">
        <v>15117</v>
      </c>
      <c r="E777" s="26">
        <v>205</v>
      </c>
      <c r="F777" s="26">
        <v>724</v>
      </c>
      <c r="G777" s="26" t="s">
        <v>4031</v>
      </c>
      <c r="H777" s="24" t="s">
        <v>77</v>
      </c>
      <c r="I777" s="24" t="s">
        <v>78</v>
      </c>
      <c r="J777" s="27" t="s">
        <v>1</v>
      </c>
      <c r="K777" s="28">
        <v>36.9</v>
      </c>
      <c r="L777" s="28">
        <v>0</v>
      </c>
    </row>
    <row r="778" spans="1:12" x14ac:dyDescent="0.25">
      <c r="A778" s="24" t="s">
        <v>3305</v>
      </c>
      <c r="B778" s="26">
        <v>2015</v>
      </c>
      <c r="C778" s="24">
        <v>9</v>
      </c>
      <c r="D778" s="24" t="s">
        <v>15117</v>
      </c>
      <c r="E778" s="26">
        <v>205</v>
      </c>
      <c r="F778" s="26">
        <v>725</v>
      </c>
      <c r="G778" s="26" t="s">
        <v>4032</v>
      </c>
      <c r="H778" s="24" t="s">
        <v>67</v>
      </c>
      <c r="I778" s="24" t="s">
        <v>68</v>
      </c>
      <c r="J778" s="27" t="s">
        <v>1</v>
      </c>
      <c r="K778" s="28">
        <v>6.62</v>
      </c>
      <c r="L778" s="28">
        <v>0</v>
      </c>
    </row>
    <row r="779" spans="1:12" x14ac:dyDescent="0.25">
      <c r="A779" s="24" t="s">
        <v>3305</v>
      </c>
      <c r="B779" s="26">
        <v>2015</v>
      </c>
      <c r="C779" s="24">
        <v>9</v>
      </c>
      <c r="D779" s="24" t="s">
        <v>15117</v>
      </c>
      <c r="E779" s="26">
        <v>205</v>
      </c>
      <c r="F779" s="26">
        <v>726</v>
      </c>
      <c r="G779" s="26" t="s">
        <v>4033</v>
      </c>
      <c r="H779" s="24" t="s">
        <v>67</v>
      </c>
      <c r="I779" s="24" t="s">
        <v>68</v>
      </c>
      <c r="J779" s="27" t="s">
        <v>1</v>
      </c>
      <c r="K779" s="28">
        <v>32.72</v>
      </c>
      <c r="L779" s="28">
        <v>0</v>
      </c>
    </row>
    <row r="780" spans="1:12" x14ac:dyDescent="0.25">
      <c r="A780" s="24" t="s">
        <v>3305</v>
      </c>
      <c r="B780" s="26">
        <v>2015</v>
      </c>
      <c r="C780" s="24">
        <v>9</v>
      </c>
      <c r="D780" s="24" t="s">
        <v>15117</v>
      </c>
      <c r="E780" s="26">
        <v>205</v>
      </c>
      <c r="F780" s="26">
        <v>438</v>
      </c>
      <c r="G780" s="26" t="s">
        <v>3745</v>
      </c>
      <c r="H780" s="24" t="s">
        <v>67</v>
      </c>
      <c r="I780" s="24" t="s">
        <v>68</v>
      </c>
      <c r="J780" s="27" t="s">
        <v>1</v>
      </c>
      <c r="K780" s="28">
        <v>69.3</v>
      </c>
      <c r="L780" s="28">
        <v>0</v>
      </c>
    </row>
    <row r="781" spans="1:12" x14ac:dyDescent="0.25">
      <c r="A781" s="24" t="s">
        <v>3305</v>
      </c>
      <c r="B781" s="26">
        <v>2015</v>
      </c>
      <c r="C781" s="24">
        <v>9</v>
      </c>
      <c r="D781" s="24" t="s">
        <v>15117</v>
      </c>
      <c r="E781" s="26">
        <v>206</v>
      </c>
      <c r="F781" s="26">
        <v>727</v>
      </c>
      <c r="G781" s="26" t="s">
        <v>4034</v>
      </c>
      <c r="H781" s="24" t="s">
        <v>69</v>
      </c>
      <c r="I781" s="24" t="s">
        <v>70</v>
      </c>
      <c r="J781" s="27" t="s">
        <v>1</v>
      </c>
      <c r="K781" s="28">
        <v>16.75</v>
      </c>
      <c r="L781" s="28">
        <v>0</v>
      </c>
    </row>
    <row r="782" spans="1:12" x14ac:dyDescent="0.25">
      <c r="A782" s="24" t="s">
        <v>3305</v>
      </c>
      <c r="B782" s="26">
        <v>2015</v>
      </c>
      <c r="C782" s="24">
        <v>9</v>
      </c>
      <c r="D782" s="24" t="s">
        <v>15117</v>
      </c>
      <c r="E782" s="26">
        <v>206</v>
      </c>
      <c r="F782" s="26">
        <v>68</v>
      </c>
      <c r="G782" s="26" t="s">
        <v>3375</v>
      </c>
      <c r="H782" s="24" t="s">
        <v>118</v>
      </c>
      <c r="I782" s="24" t="s">
        <v>119</v>
      </c>
      <c r="J782" s="27" t="s">
        <v>1</v>
      </c>
      <c r="K782" s="28">
        <v>16.75</v>
      </c>
      <c r="L782" s="28">
        <v>0</v>
      </c>
    </row>
    <row r="783" spans="1:12" x14ac:dyDescent="0.25">
      <c r="A783" s="24" t="s">
        <v>3305</v>
      </c>
      <c r="B783" s="26">
        <v>2015</v>
      </c>
      <c r="C783" s="24">
        <v>9</v>
      </c>
      <c r="D783" s="24" t="s">
        <v>15117</v>
      </c>
      <c r="E783" s="26">
        <v>207</v>
      </c>
      <c r="F783" s="26">
        <v>728</v>
      </c>
      <c r="G783" s="26" t="s">
        <v>4035</v>
      </c>
      <c r="H783" s="24" t="s">
        <v>67</v>
      </c>
      <c r="I783" s="24" t="s">
        <v>68</v>
      </c>
      <c r="J783" s="27" t="s">
        <v>1</v>
      </c>
      <c r="K783" s="28">
        <v>16.75</v>
      </c>
      <c r="L783" s="28">
        <v>0</v>
      </c>
    </row>
    <row r="784" spans="1:12" x14ac:dyDescent="0.25">
      <c r="A784" s="24" t="s">
        <v>3305</v>
      </c>
      <c r="B784" s="26">
        <v>2015</v>
      </c>
      <c r="C784" s="24">
        <v>9</v>
      </c>
      <c r="D784" s="24" t="s">
        <v>15117</v>
      </c>
      <c r="E784" s="26">
        <v>207</v>
      </c>
      <c r="F784" s="26">
        <v>729</v>
      </c>
      <c r="G784" s="26" t="s">
        <v>4036</v>
      </c>
      <c r="H784" s="24" t="s">
        <v>67</v>
      </c>
      <c r="I784" s="24" t="s">
        <v>68</v>
      </c>
      <c r="J784" s="27" t="s">
        <v>1</v>
      </c>
      <c r="K784" s="28">
        <v>6.62</v>
      </c>
      <c r="L784" s="28">
        <v>0</v>
      </c>
    </row>
    <row r="785" spans="1:12" x14ac:dyDescent="0.25">
      <c r="A785" s="24" t="s">
        <v>3305</v>
      </c>
      <c r="B785" s="26">
        <v>2015</v>
      </c>
      <c r="C785" s="24">
        <v>9</v>
      </c>
      <c r="D785" s="24" t="s">
        <v>15117</v>
      </c>
      <c r="E785" s="26">
        <v>207</v>
      </c>
      <c r="F785" s="26">
        <v>186</v>
      </c>
      <c r="G785" s="26" t="s">
        <v>3493</v>
      </c>
      <c r="H785" s="24" t="s">
        <v>67</v>
      </c>
      <c r="I785" s="24" t="s">
        <v>68</v>
      </c>
      <c r="J785" s="27" t="s">
        <v>1</v>
      </c>
      <c r="K785" s="28">
        <v>6.62</v>
      </c>
      <c r="L785" s="28">
        <v>0</v>
      </c>
    </row>
    <row r="786" spans="1:12" x14ac:dyDescent="0.25">
      <c r="A786" s="24" t="s">
        <v>3305</v>
      </c>
      <c r="B786" s="26">
        <v>2015</v>
      </c>
      <c r="C786" s="24">
        <v>9</v>
      </c>
      <c r="D786" s="24" t="s">
        <v>15117</v>
      </c>
      <c r="E786" s="26">
        <v>207</v>
      </c>
      <c r="F786" s="26">
        <v>730</v>
      </c>
      <c r="G786" s="26" t="s">
        <v>4037</v>
      </c>
      <c r="H786" s="24" t="s">
        <v>194</v>
      </c>
      <c r="I786" s="24" t="s">
        <v>195</v>
      </c>
      <c r="J786" s="27" t="s">
        <v>1</v>
      </c>
      <c r="K786" s="28">
        <v>6.62</v>
      </c>
      <c r="L786" s="28">
        <v>0</v>
      </c>
    </row>
    <row r="787" spans="1:12" x14ac:dyDescent="0.25">
      <c r="A787" s="24" t="s">
        <v>3305</v>
      </c>
      <c r="B787" s="26">
        <v>2015</v>
      </c>
      <c r="C787" s="24">
        <v>9</v>
      </c>
      <c r="D787" s="24" t="s">
        <v>15117</v>
      </c>
      <c r="E787" s="26">
        <v>207</v>
      </c>
      <c r="F787" s="26">
        <v>731</v>
      </c>
      <c r="G787" s="26" t="s">
        <v>4038</v>
      </c>
      <c r="H787" s="24" t="s">
        <v>176</v>
      </c>
      <c r="I787" s="24" t="s">
        <v>177</v>
      </c>
      <c r="J787" s="27" t="s">
        <v>1</v>
      </c>
      <c r="K787" s="28">
        <v>4.41</v>
      </c>
      <c r="L787" s="28">
        <v>0</v>
      </c>
    </row>
    <row r="788" spans="1:12" x14ac:dyDescent="0.25">
      <c r="A788" s="24" t="s">
        <v>3305</v>
      </c>
      <c r="B788" s="26">
        <v>2015</v>
      </c>
      <c r="C788" s="24">
        <v>9</v>
      </c>
      <c r="D788" s="24" t="s">
        <v>15117</v>
      </c>
      <c r="E788" s="26">
        <v>207</v>
      </c>
      <c r="F788" s="26">
        <v>732</v>
      </c>
      <c r="G788" s="26" t="s">
        <v>4039</v>
      </c>
      <c r="H788" s="24" t="s">
        <v>67</v>
      </c>
      <c r="I788" s="24" t="s">
        <v>68</v>
      </c>
      <c r="J788" s="27" t="s">
        <v>1</v>
      </c>
      <c r="K788" s="28">
        <v>6.62</v>
      </c>
      <c r="L788" s="28">
        <v>0</v>
      </c>
    </row>
    <row r="789" spans="1:12" x14ac:dyDescent="0.25">
      <c r="A789" s="24" t="s">
        <v>3305</v>
      </c>
      <c r="B789" s="26">
        <v>2015</v>
      </c>
      <c r="C789" s="24">
        <v>9</v>
      </c>
      <c r="D789" s="24" t="s">
        <v>15117</v>
      </c>
      <c r="E789" s="26">
        <v>207</v>
      </c>
      <c r="F789" s="26">
        <v>733</v>
      </c>
      <c r="G789" s="26" t="s">
        <v>4040</v>
      </c>
      <c r="H789" s="24" t="s">
        <v>67</v>
      </c>
      <c r="I789" s="24" t="s">
        <v>68</v>
      </c>
      <c r="J789" s="27" t="s">
        <v>1</v>
      </c>
      <c r="K789" s="28">
        <v>33.479999999999997</v>
      </c>
      <c r="L789" s="28">
        <v>0</v>
      </c>
    </row>
    <row r="790" spans="1:12" x14ac:dyDescent="0.25">
      <c r="A790" s="24" t="s">
        <v>3305</v>
      </c>
      <c r="B790" s="26">
        <v>2015</v>
      </c>
      <c r="C790" s="24">
        <v>9</v>
      </c>
      <c r="D790" s="24" t="s">
        <v>15117</v>
      </c>
      <c r="E790" s="26">
        <v>207</v>
      </c>
      <c r="F790" s="26">
        <v>734</v>
      </c>
      <c r="G790" s="26" t="s">
        <v>4041</v>
      </c>
      <c r="H790" s="24" t="s">
        <v>67</v>
      </c>
      <c r="I790" s="24" t="s">
        <v>68</v>
      </c>
      <c r="J790" s="27" t="s">
        <v>1</v>
      </c>
      <c r="K790" s="28">
        <v>6.62</v>
      </c>
      <c r="L790" s="28">
        <v>0</v>
      </c>
    </row>
    <row r="791" spans="1:12" x14ac:dyDescent="0.25">
      <c r="A791" s="24" t="s">
        <v>3305</v>
      </c>
      <c r="B791" s="26">
        <v>2015</v>
      </c>
      <c r="C791" s="24">
        <v>9</v>
      </c>
      <c r="D791" s="24" t="s">
        <v>15117</v>
      </c>
      <c r="E791" s="26">
        <v>207</v>
      </c>
      <c r="F791" s="26">
        <v>735</v>
      </c>
      <c r="G791" s="26" t="s">
        <v>4042</v>
      </c>
      <c r="H791" s="24" t="s">
        <v>69</v>
      </c>
      <c r="I791" s="24" t="s">
        <v>70</v>
      </c>
      <c r="J791" s="27" t="s">
        <v>1</v>
      </c>
      <c r="K791" s="28">
        <v>16.75</v>
      </c>
      <c r="L791" s="28">
        <v>0</v>
      </c>
    </row>
    <row r="792" spans="1:12" x14ac:dyDescent="0.25">
      <c r="A792" s="24" t="s">
        <v>3305</v>
      </c>
      <c r="B792" s="26">
        <v>2015</v>
      </c>
      <c r="C792" s="24">
        <v>9</v>
      </c>
      <c r="D792" s="24" t="s">
        <v>15117</v>
      </c>
      <c r="E792" s="26">
        <v>207</v>
      </c>
      <c r="F792" s="26">
        <v>736</v>
      </c>
      <c r="G792" s="26" t="s">
        <v>4043</v>
      </c>
      <c r="H792" s="24" t="s">
        <v>536</v>
      </c>
      <c r="I792" s="24" t="s">
        <v>537</v>
      </c>
      <c r="J792" s="27" t="s">
        <v>1</v>
      </c>
      <c r="K792" s="28">
        <v>21.71</v>
      </c>
      <c r="L792" s="28">
        <v>0</v>
      </c>
    </row>
    <row r="793" spans="1:12" x14ac:dyDescent="0.25">
      <c r="A793" s="24" t="s">
        <v>3305</v>
      </c>
      <c r="B793" s="26">
        <v>2015</v>
      </c>
      <c r="C793" s="24">
        <v>9</v>
      </c>
      <c r="D793" s="24" t="s">
        <v>15117</v>
      </c>
      <c r="E793" s="26">
        <v>207</v>
      </c>
      <c r="F793" s="26">
        <v>737</v>
      </c>
      <c r="G793" s="26" t="s">
        <v>4044</v>
      </c>
      <c r="H793" s="24" t="s">
        <v>190</v>
      </c>
      <c r="I793" s="24" t="s">
        <v>191</v>
      </c>
      <c r="J793" s="27" t="s">
        <v>1</v>
      </c>
      <c r="K793" s="28">
        <v>21.71</v>
      </c>
      <c r="L793" s="28">
        <v>0</v>
      </c>
    </row>
    <row r="794" spans="1:12" x14ac:dyDescent="0.25">
      <c r="A794" s="24" t="s">
        <v>3305</v>
      </c>
      <c r="B794" s="26">
        <v>2015</v>
      </c>
      <c r="C794" s="24">
        <v>9</v>
      </c>
      <c r="D794" s="24" t="s">
        <v>15117</v>
      </c>
      <c r="E794" s="26">
        <v>207</v>
      </c>
      <c r="F794" s="26">
        <v>738</v>
      </c>
      <c r="G794" s="26" t="s">
        <v>4045</v>
      </c>
      <c r="H794" s="24" t="s">
        <v>538</v>
      </c>
      <c r="I794" s="24" t="s">
        <v>539</v>
      </c>
      <c r="J794" s="27" t="s">
        <v>1</v>
      </c>
      <c r="K794" s="28">
        <v>16.75</v>
      </c>
      <c r="L794" s="28">
        <v>0</v>
      </c>
    </row>
    <row r="795" spans="1:12" x14ac:dyDescent="0.25">
      <c r="A795" s="24" t="s">
        <v>3305</v>
      </c>
      <c r="B795" s="26">
        <v>2015</v>
      </c>
      <c r="C795" s="24">
        <v>9</v>
      </c>
      <c r="D795" s="24" t="s">
        <v>15117</v>
      </c>
      <c r="E795" s="26">
        <v>207</v>
      </c>
      <c r="F795" s="26">
        <v>500</v>
      </c>
      <c r="G795" s="26" t="s">
        <v>3807</v>
      </c>
      <c r="H795" s="24" t="s">
        <v>446</v>
      </c>
      <c r="I795" s="24" t="s">
        <v>447</v>
      </c>
      <c r="J795" s="27" t="s">
        <v>1</v>
      </c>
      <c r="K795" s="28">
        <v>6.62</v>
      </c>
      <c r="L795" s="28">
        <v>0</v>
      </c>
    </row>
    <row r="796" spans="1:12" x14ac:dyDescent="0.25">
      <c r="A796" s="24" t="s">
        <v>3305</v>
      </c>
      <c r="B796" s="26">
        <v>2015</v>
      </c>
      <c r="C796" s="24">
        <v>9</v>
      </c>
      <c r="D796" s="24" t="s">
        <v>15117</v>
      </c>
      <c r="E796" s="26">
        <v>207</v>
      </c>
      <c r="F796" s="26">
        <v>739</v>
      </c>
      <c r="G796" s="26" t="s">
        <v>4046</v>
      </c>
      <c r="H796" s="24" t="s">
        <v>118</v>
      </c>
      <c r="I796" s="24" t="s">
        <v>119</v>
      </c>
      <c r="J796" s="27" t="s">
        <v>1</v>
      </c>
      <c r="K796" s="28">
        <v>21.71</v>
      </c>
      <c r="L796" s="28">
        <v>0</v>
      </c>
    </row>
    <row r="797" spans="1:12" x14ac:dyDescent="0.25">
      <c r="A797" s="24" t="s">
        <v>3305</v>
      </c>
      <c r="B797" s="26">
        <v>2015</v>
      </c>
      <c r="C797" s="24">
        <v>9</v>
      </c>
      <c r="D797" s="24" t="s">
        <v>15117</v>
      </c>
      <c r="E797" s="26">
        <v>207</v>
      </c>
      <c r="F797" s="26">
        <v>740</v>
      </c>
      <c r="G797" s="26" t="s">
        <v>4047</v>
      </c>
      <c r="H797" s="24" t="s">
        <v>180</v>
      </c>
      <c r="I797" s="24" t="s">
        <v>181</v>
      </c>
      <c r="J797" s="27" t="s">
        <v>1</v>
      </c>
      <c r="K797" s="28">
        <v>16.75</v>
      </c>
      <c r="L797" s="28">
        <v>0</v>
      </c>
    </row>
    <row r="798" spans="1:12" x14ac:dyDescent="0.25">
      <c r="A798" s="24" t="s">
        <v>3305</v>
      </c>
      <c r="B798" s="26">
        <v>2015</v>
      </c>
      <c r="C798" s="24">
        <v>9</v>
      </c>
      <c r="D798" s="24" t="s">
        <v>15117</v>
      </c>
      <c r="E798" s="26">
        <v>207</v>
      </c>
      <c r="F798" s="26">
        <v>741</v>
      </c>
      <c r="G798" s="26" t="s">
        <v>4048</v>
      </c>
      <c r="H798" s="24" t="s">
        <v>39</v>
      </c>
      <c r="I798" s="24" t="s">
        <v>40</v>
      </c>
      <c r="J798" s="27" t="s">
        <v>1</v>
      </c>
      <c r="K798" s="28">
        <v>6.62</v>
      </c>
      <c r="L798" s="28">
        <v>0</v>
      </c>
    </row>
    <row r="799" spans="1:12" x14ac:dyDescent="0.25">
      <c r="A799" s="24" t="s">
        <v>3305</v>
      </c>
      <c r="B799" s="26">
        <v>2015</v>
      </c>
      <c r="C799" s="24">
        <v>9</v>
      </c>
      <c r="D799" s="24" t="s">
        <v>15117</v>
      </c>
      <c r="E799" s="26">
        <v>207</v>
      </c>
      <c r="F799" s="26">
        <v>742</v>
      </c>
      <c r="G799" s="26" t="s">
        <v>4049</v>
      </c>
      <c r="H799" s="24" t="s">
        <v>67</v>
      </c>
      <c r="I799" s="24" t="s">
        <v>68</v>
      </c>
      <c r="J799" s="27" t="s">
        <v>1</v>
      </c>
      <c r="K799" s="28">
        <v>6.62</v>
      </c>
      <c r="L799" s="28">
        <v>0</v>
      </c>
    </row>
    <row r="800" spans="1:12" x14ac:dyDescent="0.25">
      <c r="A800" s="24" t="s">
        <v>3305</v>
      </c>
      <c r="B800" s="26">
        <v>2015</v>
      </c>
      <c r="C800" s="24">
        <v>9</v>
      </c>
      <c r="D800" s="24" t="s">
        <v>15117</v>
      </c>
      <c r="E800" s="26">
        <v>207</v>
      </c>
      <c r="F800" s="26">
        <v>743</v>
      </c>
      <c r="G800" s="26" t="s">
        <v>4050</v>
      </c>
      <c r="H800" s="24" t="s">
        <v>67</v>
      </c>
      <c r="I800" s="24" t="s">
        <v>68</v>
      </c>
      <c r="J800" s="27" t="s">
        <v>1</v>
      </c>
      <c r="K800" s="28">
        <v>6.65</v>
      </c>
      <c r="L800" s="28">
        <v>0</v>
      </c>
    </row>
    <row r="801" spans="1:12" x14ac:dyDescent="0.25">
      <c r="A801" s="24" t="s">
        <v>3305</v>
      </c>
      <c r="B801" s="26">
        <v>2015</v>
      </c>
      <c r="C801" s="24">
        <v>9</v>
      </c>
      <c r="D801" s="24" t="s">
        <v>15117</v>
      </c>
      <c r="E801" s="26">
        <v>207</v>
      </c>
      <c r="F801" s="26">
        <v>744</v>
      </c>
      <c r="G801" s="26" t="s">
        <v>4051</v>
      </c>
      <c r="H801" s="24" t="s">
        <v>69</v>
      </c>
      <c r="I801" s="24" t="s">
        <v>70</v>
      </c>
      <c r="J801" s="27" t="s">
        <v>1</v>
      </c>
      <c r="K801" s="28">
        <v>21.71</v>
      </c>
      <c r="L801" s="28">
        <v>0</v>
      </c>
    </row>
    <row r="802" spans="1:12" x14ac:dyDescent="0.25">
      <c r="A802" s="24" t="s">
        <v>3305</v>
      </c>
      <c r="B802" s="26">
        <v>2015</v>
      </c>
      <c r="C802" s="24">
        <v>9</v>
      </c>
      <c r="D802" s="24" t="s">
        <v>15117</v>
      </c>
      <c r="E802" s="26">
        <v>207</v>
      </c>
      <c r="F802" s="26">
        <v>489</v>
      </c>
      <c r="G802" s="26" t="s">
        <v>3796</v>
      </c>
      <c r="H802" s="24" t="s">
        <v>67</v>
      </c>
      <c r="I802" s="24" t="s">
        <v>68</v>
      </c>
      <c r="J802" s="27" t="s">
        <v>1</v>
      </c>
      <c r="K802" s="28">
        <v>6.62</v>
      </c>
      <c r="L802" s="28">
        <v>0</v>
      </c>
    </row>
    <row r="803" spans="1:12" x14ac:dyDescent="0.25">
      <c r="A803" s="24" t="s">
        <v>3305</v>
      </c>
      <c r="B803" s="26">
        <v>2015</v>
      </c>
      <c r="C803" s="24">
        <v>9</v>
      </c>
      <c r="D803" s="24" t="s">
        <v>15117</v>
      </c>
      <c r="E803" s="26">
        <v>208</v>
      </c>
      <c r="F803" s="26">
        <v>745</v>
      </c>
      <c r="G803" s="26" t="s">
        <v>4052</v>
      </c>
      <c r="H803" s="24" t="s">
        <v>67</v>
      </c>
      <c r="I803" s="24" t="s">
        <v>68</v>
      </c>
      <c r="J803" s="27" t="s">
        <v>1</v>
      </c>
      <c r="K803" s="28">
        <v>169.25</v>
      </c>
      <c r="L803" s="28">
        <v>0</v>
      </c>
    </row>
    <row r="804" spans="1:12" x14ac:dyDescent="0.25">
      <c r="A804" s="24" t="s">
        <v>3305</v>
      </c>
      <c r="B804" s="26">
        <v>2015</v>
      </c>
      <c r="C804" s="24">
        <v>9</v>
      </c>
      <c r="D804" s="24" t="s">
        <v>15117</v>
      </c>
      <c r="E804" s="26">
        <v>208</v>
      </c>
      <c r="F804" s="26">
        <v>746</v>
      </c>
      <c r="G804" s="26" t="s">
        <v>4053</v>
      </c>
      <c r="H804" s="24" t="s">
        <v>132</v>
      </c>
      <c r="I804" s="24" t="s">
        <v>133</v>
      </c>
      <c r="J804" s="27" t="s">
        <v>1</v>
      </c>
      <c r="K804" s="28">
        <v>16.75</v>
      </c>
      <c r="L804" s="28">
        <v>0</v>
      </c>
    </row>
    <row r="805" spans="1:12" x14ac:dyDescent="0.25">
      <c r="A805" s="24" t="s">
        <v>3305</v>
      </c>
      <c r="B805" s="26">
        <v>2015</v>
      </c>
      <c r="C805" s="24">
        <v>9</v>
      </c>
      <c r="D805" s="24" t="s">
        <v>15117</v>
      </c>
      <c r="E805" s="26">
        <v>208</v>
      </c>
      <c r="F805" s="26">
        <v>747</v>
      </c>
      <c r="G805" s="26" t="s">
        <v>4054</v>
      </c>
      <c r="H805" s="24" t="s">
        <v>540</v>
      </c>
      <c r="I805" s="24" t="s">
        <v>541</v>
      </c>
      <c r="J805" s="27" t="s">
        <v>1</v>
      </c>
      <c r="K805" s="28">
        <v>38.46</v>
      </c>
      <c r="L805" s="28">
        <v>0</v>
      </c>
    </row>
    <row r="806" spans="1:12" x14ac:dyDescent="0.25">
      <c r="A806" s="24" t="s">
        <v>3305</v>
      </c>
      <c r="B806" s="26">
        <v>2015</v>
      </c>
      <c r="C806" s="24">
        <v>9</v>
      </c>
      <c r="D806" s="24" t="s">
        <v>15117</v>
      </c>
      <c r="E806" s="26">
        <v>208</v>
      </c>
      <c r="F806" s="26">
        <v>351</v>
      </c>
      <c r="G806" s="26" t="s">
        <v>3658</v>
      </c>
      <c r="H806" s="24" t="s">
        <v>368</v>
      </c>
      <c r="I806" s="24" t="s">
        <v>369</v>
      </c>
      <c r="J806" s="27" t="s">
        <v>1</v>
      </c>
      <c r="K806" s="28">
        <v>6.62</v>
      </c>
      <c r="L806" s="28">
        <v>0</v>
      </c>
    </row>
    <row r="807" spans="1:12" x14ac:dyDescent="0.25">
      <c r="A807" s="24" t="s">
        <v>3305</v>
      </c>
      <c r="B807" s="26">
        <v>2015</v>
      </c>
      <c r="C807" s="24">
        <v>9</v>
      </c>
      <c r="D807" s="24" t="s">
        <v>15117</v>
      </c>
      <c r="E807" s="26">
        <v>208</v>
      </c>
      <c r="F807" s="26">
        <v>748</v>
      </c>
      <c r="G807" s="26" t="s">
        <v>4055</v>
      </c>
      <c r="H807" s="24" t="s">
        <v>67</v>
      </c>
      <c r="I807" s="24" t="s">
        <v>68</v>
      </c>
      <c r="J807" s="27" t="s">
        <v>1</v>
      </c>
      <c r="K807" s="28">
        <v>6.62</v>
      </c>
      <c r="L807" s="28">
        <v>0</v>
      </c>
    </row>
    <row r="808" spans="1:12" x14ac:dyDescent="0.25">
      <c r="A808" s="24" t="s">
        <v>3305</v>
      </c>
      <c r="B808" s="26">
        <v>2015</v>
      </c>
      <c r="C808" s="24">
        <v>9</v>
      </c>
      <c r="D808" s="24" t="s">
        <v>15117</v>
      </c>
      <c r="E808" s="26">
        <v>208</v>
      </c>
      <c r="F808" s="26">
        <v>749</v>
      </c>
      <c r="G808" s="26" t="s">
        <v>4056</v>
      </c>
      <c r="H808" s="24" t="s">
        <v>542</v>
      </c>
      <c r="I808" s="24" t="s">
        <v>543</v>
      </c>
      <c r="J808" s="27" t="s">
        <v>1</v>
      </c>
      <c r="K808" s="28">
        <v>8.8249999999999993</v>
      </c>
      <c r="L808" s="28">
        <v>0</v>
      </c>
    </row>
    <row r="809" spans="1:12" x14ac:dyDescent="0.25">
      <c r="A809" s="24" t="s">
        <v>3305</v>
      </c>
      <c r="B809" s="26">
        <v>2015</v>
      </c>
      <c r="C809" s="24">
        <v>9</v>
      </c>
      <c r="D809" s="24" t="s">
        <v>15117</v>
      </c>
      <c r="E809" s="26">
        <v>208</v>
      </c>
      <c r="F809" s="26">
        <v>750</v>
      </c>
      <c r="G809" s="26" t="s">
        <v>4057</v>
      </c>
      <c r="H809" s="24" t="s">
        <v>67</v>
      </c>
      <c r="I809" s="24" t="s">
        <v>68</v>
      </c>
      <c r="J809" s="27" t="s">
        <v>1</v>
      </c>
      <c r="K809" s="28">
        <v>6.62</v>
      </c>
      <c r="L809" s="28">
        <v>0</v>
      </c>
    </row>
    <row r="810" spans="1:12" x14ac:dyDescent="0.25">
      <c r="A810" s="24" t="s">
        <v>3305</v>
      </c>
      <c r="B810" s="26">
        <v>2015</v>
      </c>
      <c r="C810" s="24">
        <v>9</v>
      </c>
      <c r="D810" s="24" t="s">
        <v>15117</v>
      </c>
      <c r="E810" s="26">
        <v>208</v>
      </c>
      <c r="F810" s="26">
        <v>247</v>
      </c>
      <c r="G810" s="26" t="s">
        <v>3554</v>
      </c>
      <c r="H810" s="24" t="s">
        <v>67</v>
      </c>
      <c r="I810" s="24" t="s">
        <v>68</v>
      </c>
      <c r="J810" s="27" t="s">
        <v>1</v>
      </c>
      <c r="K810" s="28">
        <v>6.62</v>
      </c>
      <c r="L810" s="28">
        <v>0</v>
      </c>
    </row>
    <row r="811" spans="1:12" x14ac:dyDescent="0.25">
      <c r="A811" s="24" t="s">
        <v>3305</v>
      </c>
      <c r="B811" s="26">
        <v>2015</v>
      </c>
      <c r="C811" s="24">
        <v>9</v>
      </c>
      <c r="D811" s="24" t="s">
        <v>15117</v>
      </c>
      <c r="E811" s="26">
        <v>208</v>
      </c>
      <c r="F811" s="26">
        <v>751</v>
      </c>
      <c r="G811" s="26" t="s">
        <v>4058</v>
      </c>
      <c r="H811" s="24" t="s">
        <v>90</v>
      </c>
      <c r="I811" s="24" t="s">
        <v>91</v>
      </c>
      <c r="J811" s="27" t="s">
        <v>1</v>
      </c>
      <c r="K811" s="28">
        <v>6.62</v>
      </c>
      <c r="L811" s="28">
        <v>0</v>
      </c>
    </row>
    <row r="812" spans="1:12" x14ac:dyDescent="0.25">
      <c r="A812" s="24" t="s">
        <v>3305</v>
      </c>
      <c r="B812" s="26">
        <v>2015</v>
      </c>
      <c r="C812" s="24">
        <v>9</v>
      </c>
      <c r="D812" s="24" t="s">
        <v>15117</v>
      </c>
      <c r="E812" s="26">
        <v>208</v>
      </c>
      <c r="F812" s="26">
        <v>752</v>
      </c>
      <c r="G812" s="26" t="s">
        <v>4059</v>
      </c>
      <c r="H812" s="24" t="s">
        <v>69</v>
      </c>
      <c r="I812" s="24" t="s">
        <v>70</v>
      </c>
      <c r="J812" s="27" t="s">
        <v>1</v>
      </c>
      <c r="K812" s="28">
        <v>16.75</v>
      </c>
      <c r="L812" s="28">
        <v>0</v>
      </c>
    </row>
    <row r="813" spans="1:12" x14ac:dyDescent="0.25">
      <c r="A813" s="24" t="s">
        <v>3305</v>
      </c>
      <c r="B813" s="26">
        <v>2015</v>
      </c>
      <c r="C813" s="24">
        <v>9</v>
      </c>
      <c r="D813" s="24" t="s">
        <v>15117</v>
      </c>
      <c r="E813" s="26">
        <v>208</v>
      </c>
      <c r="F813" s="26">
        <v>753</v>
      </c>
      <c r="G813" s="26" t="s">
        <v>4060</v>
      </c>
      <c r="H813" s="24" t="s">
        <v>67</v>
      </c>
      <c r="I813" s="24" t="s">
        <v>68</v>
      </c>
      <c r="J813" s="27" t="s">
        <v>1</v>
      </c>
      <c r="K813" s="28">
        <v>86.4</v>
      </c>
      <c r="L813" s="28">
        <v>0</v>
      </c>
    </row>
    <row r="814" spans="1:12" x14ac:dyDescent="0.25">
      <c r="A814" s="24" t="s">
        <v>3305</v>
      </c>
      <c r="B814" s="26">
        <v>2015</v>
      </c>
      <c r="C814" s="24">
        <v>9</v>
      </c>
      <c r="D814" s="24" t="s">
        <v>15117</v>
      </c>
      <c r="E814" s="26">
        <v>208</v>
      </c>
      <c r="F814" s="26">
        <v>754</v>
      </c>
      <c r="G814" s="26" t="s">
        <v>4061</v>
      </c>
      <c r="H814" s="24" t="s">
        <v>69</v>
      </c>
      <c r="I814" s="24" t="s">
        <v>70</v>
      </c>
      <c r="J814" s="27" t="s">
        <v>1</v>
      </c>
      <c r="K814" s="28">
        <v>8.8249999999999993</v>
      </c>
      <c r="L814" s="28">
        <v>0</v>
      </c>
    </row>
    <row r="815" spans="1:12" x14ac:dyDescent="0.25">
      <c r="A815" s="24" t="s">
        <v>3305</v>
      </c>
      <c r="B815" s="26">
        <v>2015</v>
      </c>
      <c r="C815" s="24">
        <v>9</v>
      </c>
      <c r="D815" s="24" t="s">
        <v>15117</v>
      </c>
      <c r="E815" s="26">
        <v>210</v>
      </c>
      <c r="F815" s="26">
        <v>755</v>
      </c>
      <c r="G815" s="26" t="s">
        <v>4062</v>
      </c>
      <c r="H815" s="24" t="s">
        <v>67</v>
      </c>
      <c r="I815" s="24" t="s">
        <v>68</v>
      </c>
      <c r="J815" s="27" t="s">
        <v>1</v>
      </c>
      <c r="K815" s="28">
        <v>6.62</v>
      </c>
      <c r="L815" s="28">
        <v>0</v>
      </c>
    </row>
    <row r="816" spans="1:12" x14ac:dyDescent="0.25">
      <c r="A816" s="24" t="s">
        <v>3305</v>
      </c>
      <c r="B816" s="26">
        <v>2015</v>
      </c>
      <c r="C816" s="24">
        <v>9</v>
      </c>
      <c r="D816" s="24" t="s">
        <v>15117</v>
      </c>
      <c r="E816" s="26">
        <v>210</v>
      </c>
      <c r="F816" s="26">
        <v>756</v>
      </c>
      <c r="G816" s="26" t="s">
        <v>4063</v>
      </c>
      <c r="H816" s="24" t="s">
        <v>67</v>
      </c>
      <c r="I816" s="24" t="s">
        <v>68</v>
      </c>
      <c r="J816" s="27" t="s">
        <v>1</v>
      </c>
      <c r="K816" s="28">
        <v>21.71</v>
      </c>
      <c r="L816" s="28">
        <v>0</v>
      </c>
    </row>
    <row r="817" spans="1:12" x14ac:dyDescent="0.25">
      <c r="A817" s="24" t="s">
        <v>3305</v>
      </c>
      <c r="B817" s="26">
        <v>2015</v>
      </c>
      <c r="C817" s="24">
        <v>9</v>
      </c>
      <c r="D817" s="24" t="s">
        <v>15117</v>
      </c>
      <c r="E817" s="26">
        <v>210</v>
      </c>
      <c r="F817" s="26">
        <v>757</v>
      </c>
      <c r="G817" s="26" t="s">
        <v>4064</v>
      </c>
      <c r="H817" s="24" t="s">
        <v>69</v>
      </c>
      <c r="I817" s="24" t="s">
        <v>70</v>
      </c>
      <c r="J817" s="27" t="s">
        <v>1</v>
      </c>
      <c r="K817" s="28">
        <v>16.75</v>
      </c>
      <c r="L817" s="28">
        <v>0</v>
      </c>
    </row>
    <row r="818" spans="1:12" x14ac:dyDescent="0.25">
      <c r="A818" s="24" t="s">
        <v>3305</v>
      </c>
      <c r="B818" s="26">
        <v>2015</v>
      </c>
      <c r="C818" s="24">
        <v>9</v>
      </c>
      <c r="D818" s="24" t="s">
        <v>15117</v>
      </c>
      <c r="E818" s="26">
        <v>210</v>
      </c>
      <c r="F818" s="26">
        <v>758</v>
      </c>
      <c r="G818" s="26" t="s">
        <v>4065</v>
      </c>
      <c r="H818" s="24" t="s">
        <v>67</v>
      </c>
      <c r="I818" s="24" t="s">
        <v>68</v>
      </c>
      <c r="J818" s="27" t="s">
        <v>1</v>
      </c>
      <c r="K818" s="28">
        <v>6.62</v>
      </c>
      <c r="L818" s="28">
        <v>0</v>
      </c>
    </row>
    <row r="819" spans="1:12" x14ac:dyDescent="0.25">
      <c r="A819" s="24" t="s">
        <v>3305</v>
      </c>
      <c r="B819" s="26">
        <v>2015</v>
      </c>
      <c r="C819" s="24">
        <v>9</v>
      </c>
      <c r="D819" s="24" t="s">
        <v>15117</v>
      </c>
      <c r="E819" s="26">
        <v>210</v>
      </c>
      <c r="F819" s="26">
        <v>759</v>
      </c>
      <c r="G819" s="26" t="s">
        <v>4066</v>
      </c>
      <c r="H819" s="24" t="s">
        <v>67</v>
      </c>
      <c r="I819" s="24" t="s">
        <v>68</v>
      </c>
      <c r="J819" s="27" t="s">
        <v>1</v>
      </c>
      <c r="K819" s="28">
        <v>6.62</v>
      </c>
      <c r="L819" s="28">
        <v>0</v>
      </c>
    </row>
    <row r="820" spans="1:12" x14ac:dyDescent="0.25">
      <c r="A820" s="24" t="s">
        <v>3305</v>
      </c>
      <c r="B820" s="26">
        <v>2015</v>
      </c>
      <c r="C820" s="24">
        <v>9</v>
      </c>
      <c r="D820" s="24" t="s">
        <v>15117</v>
      </c>
      <c r="E820" s="26">
        <v>210</v>
      </c>
      <c r="F820" s="26">
        <v>760</v>
      </c>
      <c r="G820" s="26" t="s">
        <v>4067</v>
      </c>
      <c r="H820" s="24" t="s">
        <v>69</v>
      </c>
      <c r="I820" s="24" t="s">
        <v>70</v>
      </c>
      <c r="J820" s="27" t="s">
        <v>1</v>
      </c>
      <c r="K820" s="28">
        <v>16.75</v>
      </c>
      <c r="L820" s="28">
        <v>0</v>
      </c>
    </row>
    <row r="821" spans="1:12" x14ac:dyDescent="0.25">
      <c r="A821" s="24" t="s">
        <v>3305</v>
      </c>
      <c r="B821" s="26">
        <v>2015</v>
      </c>
      <c r="C821" s="24">
        <v>9</v>
      </c>
      <c r="D821" s="24" t="s">
        <v>15117</v>
      </c>
      <c r="E821" s="26">
        <v>210</v>
      </c>
      <c r="F821" s="26">
        <v>761</v>
      </c>
      <c r="G821" s="26" t="s">
        <v>4068</v>
      </c>
      <c r="H821" s="24" t="s">
        <v>67</v>
      </c>
      <c r="I821" s="24" t="s">
        <v>68</v>
      </c>
      <c r="J821" s="27" t="s">
        <v>1</v>
      </c>
      <c r="K821" s="28">
        <v>26.06</v>
      </c>
      <c r="L821" s="28">
        <v>0</v>
      </c>
    </row>
    <row r="822" spans="1:12" x14ac:dyDescent="0.25">
      <c r="A822" s="24" t="s">
        <v>3305</v>
      </c>
      <c r="B822" s="26">
        <v>2015</v>
      </c>
      <c r="C822" s="24">
        <v>9</v>
      </c>
      <c r="D822" s="24" t="s">
        <v>15117</v>
      </c>
      <c r="E822" s="26">
        <v>210</v>
      </c>
      <c r="F822" s="26">
        <v>762</v>
      </c>
      <c r="G822" s="26" t="s">
        <v>4069</v>
      </c>
      <c r="H822" s="24" t="s">
        <v>67</v>
      </c>
      <c r="I822" s="24" t="s">
        <v>68</v>
      </c>
      <c r="J822" s="27" t="s">
        <v>1</v>
      </c>
      <c r="K822" s="28">
        <v>6.62</v>
      </c>
      <c r="L822" s="28">
        <v>0</v>
      </c>
    </row>
    <row r="823" spans="1:12" x14ac:dyDescent="0.25">
      <c r="A823" s="24" t="s">
        <v>3305</v>
      </c>
      <c r="B823" s="26">
        <v>2015</v>
      </c>
      <c r="C823" s="24">
        <v>9</v>
      </c>
      <c r="D823" s="24" t="s">
        <v>15117</v>
      </c>
      <c r="E823" s="26">
        <v>210</v>
      </c>
      <c r="F823" s="26">
        <v>763</v>
      </c>
      <c r="G823" s="26" t="s">
        <v>4070</v>
      </c>
      <c r="H823" s="24" t="s">
        <v>67</v>
      </c>
      <c r="I823" s="24" t="s">
        <v>68</v>
      </c>
      <c r="J823" s="27" t="s">
        <v>1</v>
      </c>
      <c r="K823" s="28">
        <v>6.62</v>
      </c>
      <c r="L823" s="28">
        <v>0</v>
      </c>
    </row>
    <row r="824" spans="1:12" x14ac:dyDescent="0.25">
      <c r="A824" s="24" t="s">
        <v>3305</v>
      </c>
      <c r="B824" s="26">
        <v>2015</v>
      </c>
      <c r="C824" s="24">
        <v>9</v>
      </c>
      <c r="D824" s="24" t="s">
        <v>15117</v>
      </c>
      <c r="E824" s="26">
        <v>210</v>
      </c>
      <c r="F824" s="26">
        <v>764</v>
      </c>
      <c r="G824" s="26" t="s">
        <v>4071</v>
      </c>
      <c r="H824" s="24" t="s">
        <v>67</v>
      </c>
      <c r="I824" s="24" t="s">
        <v>68</v>
      </c>
      <c r="J824" s="27" t="s">
        <v>1</v>
      </c>
      <c r="K824" s="28">
        <v>6.62</v>
      </c>
      <c r="L824" s="28">
        <v>0</v>
      </c>
    </row>
    <row r="825" spans="1:12" x14ac:dyDescent="0.25">
      <c r="A825" s="24" t="s">
        <v>3305</v>
      </c>
      <c r="B825" s="26">
        <v>2015</v>
      </c>
      <c r="C825" s="24">
        <v>9</v>
      </c>
      <c r="D825" s="24" t="s">
        <v>15117</v>
      </c>
      <c r="E825" s="26">
        <v>211</v>
      </c>
      <c r="F825" s="26">
        <v>49</v>
      </c>
      <c r="G825" s="26" t="s">
        <v>3356</v>
      </c>
      <c r="H825" s="24" t="s">
        <v>112</v>
      </c>
      <c r="I825" s="24" t="s">
        <v>113</v>
      </c>
      <c r="J825" s="27" t="s">
        <v>1</v>
      </c>
      <c r="K825" s="28">
        <v>16.75</v>
      </c>
      <c r="L825" s="28">
        <v>0</v>
      </c>
    </row>
    <row r="826" spans="1:12" x14ac:dyDescent="0.25">
      <c r="A826" s="24" t="s">
        <v>3305</v>
      </c>
      <c r="B826" s="26">
        <v>2015</v>
      </c>
      <c r="C826" s="24">
        <v>9</v>
      </c>
      <c r="D826" s="24" t="s">
        <v>15117</v>
      </c>
      <c r="E826" s="26">
        <v>211</v>
      </c>
      <c r="F826" s="26">
        <v>765</v>
      </c>
      <c r="G826" s="26" t="s">
        <v>4072</v>
      </c>
      <c r="H826" s="24" t="s">
        <v>67</v>
      </c>
      <c r="I826" s="24" t="s">
        <v>68</v>
      </c>
      <c r="J826" s="27" t="s">
        <v>1</v>
      </c>
      <c r="K826" s="28">
        <v>6.3</v>
      </c>
      <c r="L826" s="28">
        <v>0</v>
      </c>
    </row>
    <row r="827" spans="1:12" x14ac:dyDescent="0.25">
      <c r="A827" s="24" t="s">
        <v>3305</v>
      </c>
      <c r="B827" s="26">
        <v>2015</v>
      </c>
      <c r="C827" s="24">
        <v>9</v>
      </c>
      <c r="D827" s="24" t="s">
        <v>15117</v>
      </c>
      <c r="E827" s="26">
        <v>211</v>
      </c>
      <c r="F827" s="26">
        <v>766</v>
      </c>
      <c r="G827" s="26" t="s">
        <v>4073</v>
      </c>
      <c r="H827" s="24" t="s">
        <v>67</v>
      </c>
      <c r="I827" s="24" t="s">
        <v>68</v>
      </c>
      <c r="J827" s="27" t="s">
        <v>1</v>
      </c>
      <c r="K827" s="28">
        <v>6.62</v>
      </c>
      <c r="L827" s="28">
        <v>0</v>
      </c>
    </row>
    <row r="828" spans="1:12" x14ac:dyDescent="0.25">
      <c r="A828" s="24" t="s">
        <v>3305</v>
      </c>
      <c r="B828" s="26">
        <v>2015</v>
      </c>
      <c r="C828" s="24">
        <v>9</v>
      </c>
      <c r="D828" s="24" t="s">
        <v>15117</v>
      </c>
      <c r="E828" s="26">
        <v>211</v>
      </c>
      <c r="F828" s="26">
        <v>767</v>
      </c>
      <c r="G828" s="26" t="s">
        <v>4074</v>
      </c>
      <c r="H828" s="24" t="s">
        <v>67</v>
      </c>
      <c r="I828" s="24" t="s">
        <v>68</v>
      </c>
      <c r="J828" s="27" t="s">
        <v>1</v>
      </c>
      <c r="K828" s="28">
        <v>6.62</v>
      </c>
      <c r="L828" s="28">
        <v>0</v>
      </c>
    </row>
    <row r="829" spans="1:12" x14ac:dyDescent="0.25">
      <c r="A829" s="24" t="s">
        <v>3305</v>
      </c>
      <c r="B829" s="26">
        <v>2015</v>
      </c>
      <c r="C829" s="24">
        <v>9</v>
      </c>
      <c r="D829" s="24" t="s">
        <v>15117</v>
      </c>
      <c r="E829" s="26">
        <v>212</v>
      </c>
      <c r="F829" s="26">
        <v>768</v>
      </c>
      <c r="G829" s="26" t="s">
        <v>4075</v>
      </c>
      <c r="H829" s="24" t="s">
        <v>67</v>
      </c>
      <c r="I829" s="24" t="s">
        <v>68</v>
      </c>
      <c r="J829" s="27" t="s">
        <v>1</v>
      </c>
      <c r="K829" s="28">
        <v>6.62</v>
      </c>
      <c r="L829" s="28">
        <v>0</v>
      </c>
    </row>
    <row r="830" spans="1:12" x14ac:dyDescent="0.25">
      <c r="A830" s="24" t="s">
        <v>3305</v>
      </c>
      <c r="B830" s="26">
        <v>2015</v>
      </c>
      <c r="C830" s="24">
        <v>9</v>
      </c>
      <c r="D830" s="24" t="s">
        <v>15117</v>
      </c>
      <c r="E830" s="26">
        <v>212</v>
      </c>
      <c r="F830" s="26">
        <v>769</v>
      </c>
      <c r="G830" s="26" t="s">
        <v>4076</v>
      </c>
      <c r="H830" s="24" t="s">
        <v>538</v>
      </c>
      <c r="I830" s="24" t="s">
        <v>539</v>
      </c>
      <c r="J830" s="27" t="s">
        <v>1</v>
      </c>
      <c r="K830" s="28">
        <v>27.27</v>
      </c>
      <c r="L830" s="28">
        <v>0</v>
      </c>
    </row>
    <row r="831" spans="1:12" x14ac:dyDescent="0.25">
      <c r="A831" s="24" t="s">
        <v>3305</v>
      </c>
      <c r="B831" s="26">
        <v>2015</v>
      </c>
      <c r="C831" s="24">
        <v>9</v>
      </c>
      <c r="D831" s="24" t="s">
        <v>15117</v>
      </c>
      <c r="E831" s="26">
        <v>212</v>
      </c>
      <c r="F831" s="26">
        <v>770</v>
      </c>
      <c r="G831" s="26" t="s">
        <v>4077</v>
      </c>
      <c r="H831" s="24" t="s">
        <v>67</v>
      </c>
      <c r="I831" s="24" t="s">
        <v>68</v>
      </c>
      <c r="J831" s="27" t="s">
        <v>1</v>
      </c>
      <c r="K831" s="28">
        <v>6.62</v>
      </c>
      <c r="L831" s="28">
        <v>0</v>
      </c>
    </row>
    <row r="832" spans="1:12" x14ac:dyDescent="0.25">
      <c r="A832" s="24" t="s">
        <v>3305</v>
      </c>
      <c r="B832" s="26">
        <v>2015</v>
      </c>
      <c r="C832" s="24">
        <v>9</v>
      </c>
      <c r="D832" s="24" t="s">
        <v>15117</v>
      </c>
      <c r="E832" s="26">
        <v>212</v>
      </c>
      <c r="F832" s="26">
        <v>771</v>
      </c>
      <c r="G832" s="26" t="s">
        <v>4078</v>
      </c>
      <c r="H832" s="24" t="s">
        <v>544</v>
      </c>
      <c r="I832" s="24" t="s">
        <v>545</v>
      </c>
      <c r="J832" s="27" t="s">
        <v>1</v>
      </c>
      <c r="K832" s="28">
        <v>65.73</v>
      </c>
      <c r="L832" s="28">
        <v>0</v>
      </c>
    </row>
    <row r="833" spans="1:12" x14ac:dyDescent="0.25">
      <c r="A833" s="24" t="s">
        <v>3305</v>
      </c>
      <c r="B833" s="26">
        <v>2015</v>
      </c>
      <c r="C833" s="24">
        <v>9</v>
      </c>
      <c r="D833" s="24" t="s">
        <v>15117</v>
      </c>
      <c r="E833" s="26">
        <v>214</v>
      </c>
      <c r="F833" s="26">
        <v>772</v>
      </c>
      <c r="G833" s="26" t="s">
        <v>4079</v>
      </c>
      <c r="H833" s="24" t="s">
        <v>77</v>
      </c>
      <c r="I833" s="24" t="s">
        <v>78</v>
      </c>
      <c r="J833" s="27" t="s">
        <v>1</v>
      </c>
      <c r="K833" s="28">
        <v>16.75</v>
      </c>
      <c r="L833" s="28">
        <v>0</v>
      </c>
    </row>
    <row r="834" spans="1:12" x14ac:dyDescent="0.25">
      <c r="A834" s="24" t="s">
        <v>3305</v>
      </c>
      <c r="B834" s="26">
        <v>2015</v>
      </c>
      <c r="C834" s="24">
        <v>9</v>
      </c>
      <c r="D834" s="24" t="s">
        <v>15117</v>
      </c>
      <c r="E834" s="26">
        <v>214</v>
      </c>
      <c r="F834" s="26">
        <v>773</v>
      </c>
      <c r="G834" s="26" t="s">
        <v>4080</v>
      </c>
      <c r="H834" s="24" t="s">
        <v>67</v>
      </c>
      <c r="I834" s="24" t="s">
        <v>68</v>
      </c>
      <c r="J834" s="27" t="s">
        <v>1</v>
      </c>
      <c r="K834" s="28">
        <v>6.61</v>
      </c>
      <c r="L834" s="28">
        <v>0</v>
      </c>
    </row>
    <row r="835" spans="1:12" x14ac:dyDescent="0.25">
      <c r="A835" s="24" t="s">
        <v>3305</v>
      </c>
      <c r="B835" s="26">
        <v>2015</v>
      </c>
      <c r="C835" s="24">
        <v>9</v>
      </c>
      <c r="D835" s="24" t="s">
        <v>15117</v>
      </c>
      <c r="E835" s="26">
        <v>214</v>
      </c>
      <c r="F835" s="26">
        <v>774</v>
      </c>
      <c r="G835" s="26" t="s">
        <v>4081</v>
      </c>
      <c r="H835" s="24" t="s">
        <v>546</v>
      </c>
      <c r="I835" s="24" t="s">
        <v>547</v>
      </c>
      <c r="J835" s="27" t="s">
        <v>1</v>
      </c>
      <c r="K835" s="28">
        <v>6.62</v>
      </c>
      <c r="L835" s="28">
        <v>0</v>
      </c>
    </row>
    <row r="836" spans="1:12" x14ac:dyDescent="0.25">
      <c r="A836" s="24" t="s">
        <v>3305</v>
      </c>
      <c r="B836" s="26">
        <v>2015</v>
      </c>
      <c r="C836" s="24">
        <v>9</v>
      </c>
      <c r="D836" s="24" t="s">
        <v>15117</v>
      </c>
      <c r="E836" s="26">
        <v>214</v>
      </c>
      <c r="F836" s="26">
        <v>775</v>
      </c>
      <c r="G836" s="26" t="s">
        <v>4082</v>
      </c>
      <c r="H836" s="24" t="s">
        <v>67</v>
      </c>
      <c r="I836" s="24" t="s">
        <v>68</v>
      </c>
      <c r="J836" s="27" t="s">
        <v>1</v>
      </c>
      <c r="K836" s="28">
        <v>15.61</v>
      </c>
      <c r="L836" s="28">
        <v>0</v>
      </c>
    </row>
    <row r="837" spans="1:12" x14ac:dyDescent="0.25">
      <c r="A837" s="24" t="s">
        <v>3305</v>
      </c>
      <c r="B837" s="26">
        <v>2015</v>
      </c>
      <c r="C837" s="24">
        <v>9</v>
      </c>
      <c r="D837" s="24" t="s">
        <v>15117</v>
      </c>
      <c r="E837" s="26">
        <v>214</v>
      </c>
      <c r="F837" s="26">
        <v>776</v>
      </c>
      <c r="G837" s="26" t="s">
        <v>4083</v>
      </c>
      <c r="H837" s="24" t="s">
        <v>276</v>
      </c>
      <c r="I837" s="24" t="s">
        <v>277</v>
      </c>
      <c r="J837" s="27" t="s">
        <v>1</v>
      </c>
      <c r="K837" s="28">
        <v>27.4</v>
      </c>
      <c r="L837" s="28">
        <v>0</v>
      </c>
    </row>
    <row r="838" spans="1:12" x14ac:dyDescent="0.25">
      <c r="A838" s="24" t="s">
        <v>3305</v>
      </c>
      <c r="B838" s="26">
        <v>2015</v>
      </c>
      <c r="C838" s="24">
        <v>9</v>
      </c>
      <c r="D838" s="24" t="s">
        <v>15117</v>
      </c>
      <c r="E838" s="26">
        <v>214</v>
      </c>
      <c r="F838" s="26">
        <v>777</v>
      </c>
      <c r="G838" s="26" t="s">
        <v>4084</v>
      </c>
      <c r="H838" s="24" t="s">
        <v>67</v>
      </c>
      <c r="I838" s="24" t="s">
        <v>68</v>
      </c>
      <c r="J838" s="27" t="s">
        <v>1</v>
      </c>
      <c r="K838" s="28">
        <v>6.61</v>
      </c>
      <c r="L838" s="28">
        <v>0</v>
      </c>
    </row>
    <row r="839" spans="1:12" x14ac:dyDescent="0.25">
      <c r="A839" s="24" t="s">
        <v>3305</v>
      </c>
      <c r="B839" s="26">
        <v>2015</v>
      </c>
      <c r="C839" s="24">
        <v>9</v>
      </c>
      <c r="D839" s="24" t="s">
        <v>15117</v>
      </c>
      <c r="E839" s="26">
        <v>214</v>
      </c>
      <c r="F839" s="26">
        <v>507</v>
      </c>
      <c r="G839" s="26" t="s">
        <v>3814</v>
      </c>
      <c r="H839" s="24" t="s">
        <v>345</v>
      </c>
      <c r="I839" s="24" t="s">
        <v>346</v>
      </c>
      <c r="J839" s="27" t="s">
        <v>1</v>
      </c>
      <c r="K839" s="28">
        <v>30.75</v>
      </c>
      <c r="L839" s="28">
        <v>0</v>
      </c>
    </row>
    <row r="840" spans="1:12" x14ac:dyDescent="0.25">
      <c r="A840" s="24" t="s">
        <v>3305</v>
      </c>
      <c r="B840" s="26">
        <v>2015</v>
      </c>
      <c r="C840" s="24">
        <v>9</v>
      </c>
      <c r="D840" s="24" t="s">
        <v>15117</v>
      </c>
      <c r="E840" s="26">
        <v>214</v>
      </c>
      <c r="F840" s="26">
        <v>778</v>
      </c>
      <c r="G840" s="26" t="s">
        <v>4085</v>
      </c>
      <c r="H840" s="24" t="s">
        <v>548</v>
      </c>
      <c r="I840" s="24" t="s">
        <v>549</v>
      </c>
      <c r="J840" s="27" t="s">
        <v>1</v>
      </c>
      <c r="K840" s="28">
        <v>26.06</v>
      </c>
      <c r="L840" s="28">
        <v>0</v>
      </c>
    </row>
    <row r="841" spans="1:12" x14ac:dyDescent="0.25">
      <c r="A841" s="24" t="s">
        <v>3305</v>
      </c>
      <c r="B841" s="26">
        <v>2015</v>
      </c>
      <c r="C841" s="24">
        <v>9</v>
      </c>
      <c r="D841" s="24" t="s">
        <v>15117</v>
      </c>
      <c r="E841" s="26">
        <v>214</v>
      </c>
      <c r="F841" s="26">
        <v>779</v>
      </c>
      <c r="G841" s="26" t="s">
        <v>4086</v>
      </c>
      <c r="H841" s="24" t="s">
        <v>218</v>
      </c>
      <c r="I841" s="24" t="s">
        <v>219</v>
      </c>
      <c r="J841" s="27" t="s">
        <v>1</v>
      </c>
      <c r="K841" s="28">
        <v>21.71</v>
      </c>
      <c r="L841" s="28">
        <v>0</v>
      </c>
    </row>
    <row r="842" spans="1:12" x14ac:dyDescent="0.25">
      <c r="A842" s="24" t="s">
        <v>3305</v>
      </c>
      <c r="B842" s="26">
        <v>2015</v>
      </c>
      <c r="C842" s="24">
        <v>9</v>
      </c>
      <c r="D842" s="24" t="s">
        <v>15117</v>
      </c>
      <c r="E842" s="26">
        <v>214</v>
      </c>
      <c r="F842" s="26">
        <v>756</v>
      </c>
      <c r="G842" s="26" t="s">
        <v>4063</v>
      </c>
      <c r="H842" s="24" t="s">
        <v>67</v>
      </c>
      <c r="I842" s="24" t="s">
        <v>68</v>
      </c>
      <c r="J842" s="27" t="s">
        <v>1</v>
      </c>
      <c r="K842" s="28">
        <v>27.4</v>
      </c>
      <c r="L842" s="28">
        <v>0</v>
      </c>
    </row>
    <row r="843" spans="1:12" x14ac:dyDescent="0.25">
      <c r="A843" s="24" t="s">
        <v>3305</v>
      </c>
      <c r="B843" s="26">
        <v>2015</v>
      </c>
      <c r="C843" s="24">
        <v>9</v>
      </c>
      <c r="D843" s="24" t="s">
        <v>15117</v>
      </c>
      <c r="E843" s="26">
        <v>214</v>
      </c>
      <c r="F843" s="26">
        <v>780</v>
      </c>
      <c r="G843" s="26" t="s">
        <v>4087</v>
      </c>
      <c r="H843" s="24" t="s">
        <v>474</v>
      </c>
      <c r="I843" s="24" t="s">
        <v>475</v>
      </c>
      <c r="J843" s="27" t="s">
        <v>1</v>
      </c>
      <c r="K843" s="28">
        <v>21.71</v>
      </c>
      <c r="L843" s="28">
        <v>0</v>
      </c>
    </row>
    <row r="844" spans="1:12" x14ac:dyDescent="0.25">
      <c r="A844" s="24" t="s">
        <v>3305</v>
      </c>
      <c r="B844" s="26">
        <v>2015</v>
      </c>
      <c r="C844" s="24">
        <v>9</v>
      </c>
      <c r="D844" s="24" t="s">
        <v>15117</v>
      </c>
      <c r="E844" s="26">
        <v>214</v>
      </c>
      <c r="F844" s="26">
        <v>781</v>
      </c>
      <c r="G844" s="26" t="s">
        <v>4088</v>
      </c>
      <c r="H844" s="24" t="s">
        <v>67</v>
      </c>
      <c r="I844" s="24" t="s">
        <v>68</v>
      </c>
      <c r="J844" s="27" t="s">
        <v>1</v>
      </c>
      <c r="K844" s="28">
        <v>6.62</v>
      </c>
      <c r="L844" s="28">
        <v>0</v>
      </c>
    </row>
    <row r="845" spans="1:12" x14ac:dyDescent="0.25">
      <c r="A845" s="24" t="s">
        <v>3305</v>
      </c>
      <c r="B845" s="26">
        <v>2015</v>
      </c>
      <c r="C845" s="24">
        <v>9</v>
      </c>
      <c r="D845" s="24" t="s">
        <v>15117</v>
      </c>
      <c r="E845" s="26">
        <v>214</v>
      </c>
      <c r="F845" s="26">
        <v>782</v>
      </c>
      <c r="G845" s="26" t="s">
        <v>4089</v>
      </c>
      <c r="H845" s="24" t="s">
        <v>112</v>
      </c>
      <c r="I845" s="24" t="s">
        <v>113</v>
      </c>
      <c r="J845" s="27" t="s">
        <v>1</v>
      </c>
      <c r="K845" s="28">
        <v>27.4</v>
      </c>
      <c r="L845" s="28">
        <v>0</v>
      </c>
    </row>
    <row r="846" spans="1:12" x14ac:dyDescent="0.25">
      <c r="A846" s="24" t="s">
        <v>3305</v>
      </c>
      <c r="B846" s="26">
        <v>2015</v>
      </c>
      <c r="C846" s="24">
        <v>9</v>
      </c>
      <c r="D846" s="24" t="s">
        <v>15117</v>
      </c>
      <c r="E846" s="26">
        <v>214</v>
      </c>
      <c r="F846" s="26">
        <v>783</v>
      </c>
      <c r="G846" s="26" t="s">
        <v>4090</v>
      </c>
      <c r="H846" s="24" t="s">
        <v>67</v>
      </c>
      <c r="I846" s="24" t="s">
        <v>68</v>
      </c>
      <c r="J846" s="27" t="s">
        <v>1</v>
      </c>
      <c r="K846" s="28">
        <v>7.2</v>
      </c>
      <c r="L846" s="28">
        <v>0</v>
      </c>
    </row>
    <row r="847" spans="1:12" x14ac:dyDescent="0.25">
      <c r="A847" s="24" t="s">
        <v>3305</v>
      </c>
      <c r="B847" s="26">
        <v>2015</v>
      </c>
      <c r="C847" s="24">
        <v>9</v>
      </c>
      <c r="D847" s="24" t="s">
        <v>15117</v>
      </c>
      <c r="E847" s="26">
        <v>214</v>
      </c>
      <c r="F847" s="26">
        <v>784</v>
      </c>
      <c r="G847" s="26" t="s">
        <v>4091</v>
      </c>
      <c r="H847" s="24" t="s">
        <v>61</v>
      </c>
      <c r="I847" s="24" t="s">
        <v>62</v>
      </c>
      <c r="J847" s="27" t="s">
        <v>1</v>
      </c>
      <c r="K847" s="28">
        <v>16.75</v>
      </c>
      <c r="L847" s="28">
        <v>0</v>
      </c>
    </row>
    <row r="848" spans="1:12" x14ac:dyDescent="0.25">
      <c r="A848" s="24" t="s">
        <v>3305</v>
      </c>
      <c r="B848" s="26">
        <v>2015</v>
      </c>
      <c r="C848" s="24">
        <v>9</v>
      </c>
      <c r="D848" s="24" t="s">
        <v>15117</v>
      </c>
      <c r="E848" s="26">
        <v>214</v>
      </c>
      <c r="F848" s="26">
        <v>785</v>
      </c>
      <c r="G848" s="26" t="s">
        <v>4092</v>
      </c>
      <c r="H848" s="24" t="s">
        <v>67</v>
      </c>
      <c r="I848" s="24" t="s">
        <v>68</v>
      </c>
      <c r="J848" s="27" t="s">
        <v>1</v>
      </c>
      <c r="K848" s="28">
        <v>16.75</v>
      </c>
      <c r="L848" s="28">
        <v>0</v>
      </c>
    </row>
    <row r="849" spans="1:12" x14ac:dyDescent="0.25">
      <c r="A849" s="24" t="s">
        <v>3305</v>
      </c>
      <c r="B849" s="26">
        <v>2015</v>
      </c>
      <c r="C849" s="24">
        <v>9</v>
      </c>
      <c r="D849" s="24" t="s">
        <v>15117</v>
      </c>
      <c r="E849" s="26">
        <v>214</v>
      </c>
      <c r="F849" s="26">
        <v>786</v>
      </c>
      <c r="G849" s="26" t="s">
        <v>4093</v>
      </c>
      <c r="H849" s="24" t="s">
        <v>77</v>
      </c>
      <c r="I849" s="24" t="s">
        <v>78</v>
      </c>
      <c r="J849" s="27" t="s">
        <v>1</v>
      </c>
      <c r="K849" s="28">
        <v>30.9</v>
      </c>
      <c r="L849" s="28">
        <v>0</v>
      </c>
    </row>
    <row r="850" spans="1:12" x14ac:dyDescent="0.25">
      <c r="A850" s="24" t="s">
        <v>3305</v>
      </c>
      <c r="B850" s="26">
        <v>2015</v>
      </c>
      <c r="C850" s="24">
        <v>9</v>
      </c>
      <c r="D850" s="24" t="s">
        <v>15117</v>
      </c>
      <c r="E850" s="26">
        <v>214</v>
      </c>
      <c r="F850" s="26">
        <v>787</v>
      </c>
      <c r="G850" s="26" t="s">
        <v>4094</v>
      </c>
      <c r="H850" s="24" t="s">
        <v>77</v>
      </c>
      <c r="I850" s="24" t="s">
        <v>78</v>
      </c>
      <c r="J850" s="27" t="s">
        <v>1</v>
      </c>
      <c r="K850" s="28">
        <v>6.62</v>
      </c>
      <c r="L850" s="28">
        <v>0</v>
      </c>
    </row>
    <row r="851" spans="1:12" x14ac:dyDescent="0.25">
      <c r="A851" s="24" t="s">
        <v>3305</v>
      </c>
      <c r="B851" s="26">
        <v>2015</v>
      </c>
      <c r="C851" s="24">
        <v>9</v>
      </c>
      <c r="D851" s="24" t="s">
        <v>15117</v>
      </c>
      <c r="E851" s="26">
        <v>214</v>
      </c>
      <c r="F851" s="26">
        <v>788</v>
      </c>
      <c r="G851" s="26" t="s">
        <v>4095</v>
      </c>
      <c r="H851" s="24" t="s">
        <v>550</v>
      </c>
      <c r="I851" s="24" t="s">
        <v>551</v>
      </c>
      <c r="J851" s="27" t="s">
        <v>1</v>
      </c>
      <c r="K851" s="28">
        <v>25.2</v>
      </c>
      <c r="L851" s="28">
        <v>0</v>
      </c>
    </row>
    <row r="852" spans="1:12" x14ac:dyDescent="0.25">
      <c r="A852" s="24" t="s">
        <v>3305</v>
      </c>
      <c r="B852" s="26">
        <v>2015</v>
      </c>
      <c r="C852" s="24">
        <v>9</v>
      </c>
      <c r="D852" s="24" t="s">
        <v>15117</v>
      </c>
      <c r="E852" s="26">
        <v>214</v>
      </c>
      <c r="F852" s="26">
        <v>789</v>
      </c>
      <c r="G852" s="26" t="s">
        <v>4096</v>
      </c>
      <c r="H852" s="24" t="s">
        <v>69</v>
      </c>
      <c r="I852" s="24" t="s">
        <v>70</v>
      </c>
      <c r="J852" s="27" t="s">
        <v>1</v>
      </c>
      <c r="K852" s="28">
        <v>38.46</v>
      </c>
      <c r="L852" s="28">
        <v>0</v>
      </c>
    </row>
    <row r="853" spans="1:12" x14ac:dyDescent="0.25">
      <c r="A853" s="24" t="s">
        <v>3305</v>
      </c>
      <c r="B853" s="26">
        <v>2015</v>
      </c>
      <c r="C853" s="24">
        <v>9</v>
      </c>
      <c r="D853" s="24" t="s">
        <v>15117</v>
      </c>
      <c r="E853" s="26">
        <v>214</v>
      </c>
      <c r="F853" s="26">
        <v>790</v>
      </c>
      <c r="G853" s="26" t="s">
        <v>4097</v>
      </c>
      <c r="H853" s="24" t="s">
        <v>180</v>
      </c>
      <c r="I853" s="24" t="s">
        <v>181</v>
      </c>
      <c r="J853" s="27" t="s">
        <v>1</v>
      </c>
      <c r="K853" s="28">
        <v>13.97</v>
      </c>
      <c r="L853" s="28">
        <v>0</v>
      </c>
    </row>
    <row r="854" spans="1:12" x14ac:dyDescent="0.25">
      <c r="A854" s="24" t="s">
        <v>3305</v>
      </c>
      <c r="B854" s="26">
        <v>2015</v>
      </c>
      <c r="C854" s="24">
        <v>9</v>
      </c>
      <c r="D854" s="24" t="s">
        <v>15117</v>
      </c>
      <c r="E854" s="26">
        <v>214</v>
      </c>
      <c r="F854" s="26">
        <v>791</v>
      </c>
      <c r="G854" s="26" t="s">
        <v>4098</v>
      </c>
      <c r="H854" s="24" t="s">
        <v>67</v>
      </c>
      <c r="I854" s="24" t="s">
        <v>68</v>
      </c>
      <c r="J854" s="27" t="s">
        <v>1</v>
      </c>
      <c r="K854" s="28">
        <v>8.82</v>
      </c>
      <c r="L854" s="28">
        <v>0</v>
      </c>
    </row>
    <row r="855" spans="1:12" x14ac:dyDescent="0.25">
      <c r="A855" s="24" t="s">
        <v>3305</v>
      </c>
      <c r="B855" s="26">
        <v>2015</v>
      </c>
      <c r="C855" s="24">
        <v>9</v>
      </c>
      <c r="D855" s="24" t="s">
        <v>15117</v>
      </c>
      <c r="E855" s="26">
        <v>214</v>
      </c>
      <c r="F855" s="26">
        <v>792</v>
      </c>
      <c r="G855" s="26" t="s">
        <v>4099</v>
      </c>
      <c r="H855" s="24" t="s">
        <v>552</v>
      </c>
      <c r="I855" s="24" t="s">
        <v>553</v>
      </c>
      <c r="J855" s="27" t="s">
        <v>1</v>
      </c>
      <c r="K855" s="28">
        <v>21.71</v>
      </c>
      <c r="L855" s="28">
        <v>0</v>
      </c>
    </row>
    <row r="856" spans="1:12" x14ac:dyDescent="0.25">
      <c r="A856" s="24" t="s">
        <v>3305</v>
      </c>
      <c r="B856" s="26">
        <v>2015</v>
      </c>
      <c r="C856" s="24">
        <v>9</v>
      </c>
      <c r="D856" s="24" t="s">
        <v>15117</v>
      </c>
      <c r="E856" s="26">
        <v>214</v>
      </c>
      <c r="F856" s="26">
        <v>793</v>
      </c>
      <c r="G856" s="26" t="s">
        <v>4100</v>
      </c>
      <c r="H856" s="24" t="s">
        <v>67</v>
      </c>
      <c r="I856" s="24" t="s">
        <v>68</v>
      </c>
      <c r="J856" s="27" t="s">
        <v>1</v>
      </c>
      <c r="K856" s="28">
        <v>30.75</v>
      </c>
      <c r="L856" s="28">
        <v>0</v>
      </c>
    </row>
    <row r="857" spans="1:12" x14ac:dyDescent="0.25">
      <c r="A857" s="24" t="s">
        <v>3305</v>
      </c>
      <c r="B857" s="26">
        <v>2015</v>
      </c>
      <c r="C857" s="24">
        <v>9</v>
      </c>
      <c r="D857" s="24" t="s">
        <v>15117</v>
      </c>
      <c r="E857" s="26">
        <v>214</v>
      </c>
      <c r="F857" s="26">
        <v>794</v>
      </c>
      <c r="G857" s="26" t="s">
        <v>4101</v>
      </c>
      <c r="H857" s="24" t="s">
        <v>554</v>
      </c>
      <c r="I857" s="24" t="s">
        <v>555</v>
      </c>
      <c r="J857" s="27" t="s">
        <v>1</v>
      </c>
      <c r="K857" s="28">
        <v>27.27</v>
      </c>
      <c r="L857" s="28">
        <v>0</v>
      </c>
    </row>
    <row r="858" spans="1:12" x14ac:dyDescent="0.25">
      <c r="A858" s="24" t="s">
        <v>3305</v>
      </c>
      <c r="B858" s="26">
        <v>2015</v>
      </c>
      <c r="C858" s="24">
        <v>9</v>
      </c>
      <c r="D858" s="24" t="s">
        <v>15117</v>
      </c>
      <c r="E858" s="26">
        <v>214</v>
      </c>
      <c r="F858" s="26">
        <v>795</v>
      </c>
      <c r="G858" s="26" t="s">
        <v>4102</v>
      </c>
      <c r="H858" s="24" t="s">
        <v>67</v>
      </c>
      <c r="I858" s="24" t="s">
        <v>68</v>
      </c>
      <c r="J858" s="27" t="s">
        <v>1</v>
      </c>
      <c r="K858" s="28">
        <v>63.32</v>
      </c>
      <c r="L858" s="28">
        <v>0</v>
      </c>
    </row>
    <row r="859" spans="1:12" x14ac:dyDescent="0.25">
      <c r="A859" s="24" t="s">
        <v>3305</v>
      </c>
      <c r="B859" s="26">
        <v>2015</v>
      </c>
      <c r="C859" s="24">
        <v>9</v>
      </c>
      <c r="D859" s="24" t="s">
        <v>15117</v>
      </c>
      <c r="E859" s="26">
        <v>214</v>
      </c>
      <c r="F859" s="26">
        <v>796</v>
      </c>
      <c r="G859" s="26" t="s">
        <v>4103</v>
      </c>
      <c r="H859" s="24" t="s">
        <v>67</v>
      </c>
      <c r="I859" s="24" t="s">
        <v>68</v>
      </c>
      <c r="J859" s="27" t="s">
        <v>1</v>
      </c>
      <c r="K859" s="28">
        <v>6.62</v>
      </c>
      <c r="L859" s="28">
        <v>0</v>
      </c>
    </row>
    <row r="860" spans="1:12" x14ac:dyDescent="0.25">
      <c r="A860" s="24" t="s">
        <v>3305</v>
      </c>
      <c r="B860" s="26">
        <v>2015</v>
      </c>
      <c r="C860" s="24">
        <v>9</v>
      </c>
      <c r="D860" s="24" t="s">
        <v>15117</v>
      </c>
      <c r="E860" s="26">
        <v>214</v>
      </c>
      <c r="F860" s="26">
        <v>797</v>
      </c>
      <c r="G860" s="26" t="s">
        <v>4104</v>
      </c>
      <c r="H860" s="24" t="s">
        <v>79</v>
      </c>
      <c r="I860" s="24" t="s">
        <v>80</v>
      </c>
      <c r="J860" s="27" t="s">
        <v>1</v>
      </c>
      <c r="K860" s="28">
        <v>21.71</v>
      </c>
      <c r="L860" s="28">
        <v>0</v>
      </c>
    </row>
    <row r="861" spans="1:12" x14ac:dyDescent="0.25">
      <c r="A861" s="24" t="s">
        <v>3305</v>
      </c>
      <c r="B861" s="26">
        <v>2015</v>
      </c>
      <c r="C861" s="24">
        <v>9</v>
      </c>
      <c r="D861" s="24" t="s">
        <v>15117</v>
      </c>
      <c r="E861" s="26">
        <v>214</v>
      </c>
      <c r="F861" s="26">
        <v>798</v>
      </c>
      <c r="G861" s="26" t="s">
        <v>4105</v>
      </c>
      <c r="H861" s="24" t="s">
        <v>61</v>
      </c>
      <c r="I861" s="24" t="s">
        <v>62</v>
      </c>
      <c r="J861" s="27" t="s">
        <v>1</v>
      </c>
      <c r="K861" s="28">
        <v>16.75</v>
      </c>
      <c r="L861" s="28">
        <v>0</v>
      </c>
    </row>
    <row r="862" spans="1:12" x14ac:dyDescent="0.25">
      <c r="A862" s="24" t="s">
        <v>3305</v>
      </c>
      <c r="B862" s="26">
        <v>2015</v>
      </c>
      <c r="C862" s="24">
        <v>9</v>
      </c>
      <c r="D862" s="24" t="s">
        <v>15117</v>
      </c>
      <c r="E862" s="26">
        <v>214</v>
      </c>
      <c r="F862" s="26">
        <v>799</v>
      </c>
      <c r="G862" s="26" t="s">
        <v>4106</v>
      </c>
      <c r="H862" s="24" t="s">
        <v>67</v>
      </c>
      <c r="I862" s="24" t="s">
        <v>68</v>
      </c>
      <c r="J862" s="27" t="s">
        <v>1</v>
      </c>
      <c r="K862" s="28">
        <v>21.71</v>
      </c>
      <c r="L862" s="28">
        <v>0</v>
      </c>
    </row>
    <row r="863" spans="1:12" x14ac:dyDescent="0.25">
      <c r="A863" s="24" t="s">
        <v>3305</v>
      </c>
      <c r="B863" s="26">
        <v>2015</v>
      </c>
      <c r="C863" s="24">
        <v>9</v>
      </c>
      <c r="D863" s="24" t="s">
        <v>15117</v>
      </c>
      <c r="E863" s="26">
        <v>215</v>
      </c>
      <c r="F863" s="26">
        <v>800</v>
      </c>
      <c r="G863" s="26" t="s">
        <v>4107</v>
      </c>
      <c r="H863" s="24" t="s">
        <v>214</v>
      </c>
      <c r="I863" s="24" t="s">
        <v>215</v>
      </c>
      <c r="J863" s="27" t="s">
        <v>1</v>
      </c>
      <c r="K863" s="28">
        <v>6.62</v>
      </c>
      <c r="L863" s="28">
        <v>0</v>
      </c>
    </row>
    <row r="864" spans="1:12" x14ac:dyDescent="0.25">
      <c r="A864" s="24" t="s">
        <v>3305</v>
      </c>
      <c r="B864" s="26">
        <v>2015</v>
      </c>
      <c r="C864" s="24">
        <v>9</v>
      </c>
      <c r="D864" s="24" t="s">
        <v>15117</v>
      </c>
      <c r="E864" s="26">
        <v>215</v>
      </c>
      <c r="F864" s="26">
        <v>801</v>
      </c>
      <c r="G864" s="26" t="s">
        <v>4108</v>
      </c>
      <c r="H864" s="24" t="s">
        <v>67</v>
      </c>
      <c r="I864" s="24" t="s">
        <v>68</v>
      </c>
      <c r="J864" s="27" t="s">
        <v>1</v>
      </c>
      <c r="K864" s="28">
        <v>3.6</v>
      </c>
      <c r="L864" s="28">
        <v>0</v>
      </c>
    </row>
    <row r="865" spans="1:12" x14ac:dyDescent="0.25">
      <c r="A865" s="24" t="s">
        <v>3305</v>
      </c>
      <c r="B865" s="26">
        <v>2015</v>
      </c>
      <c r="C865" s="24">
        <v>9</v>
      </c>
      <c r="D865" s="24" t="s">
        <v>15117</v>
      </c>
      <c r="E865" s="26">
        <v>215</v>
      </c>
      <c r="F865" s="26">
        <v>802</v>
      </c>
      <c r="G865" s="26" t="s">
        <v>4109</v>
      </c>
      <c r="H865" s="24" t="s">
        <v>102</v>
      </c>
      <c r="I865" s="24" t="s">
        <v>103</v>
      </c>
      <c r="J865" s="27" t="s">
        <v>1</v>
      </c>
      <c r="K865" s="28">
        <v>16.75</v>
      </c>
      <c r="L865" s="28">
        <v>0</v>
      </c>
    </row>
    <row r="866" spans="1:12" x14ac:dyDescent="0.25">
      <c r="A866" s="24" t="s">
        <v>3305</v>
      </c>
      <c r="B866" s="26">
        <v>2015</v>
      </c>
      <c r="C866" s="24">
        <v>9</v>
      </c>
      <c r="D866" s="24" t="s">
        <v>15117</v>
      </c>
      <c r="E866" s="26">
        <v>215</v>
      </c>
      <c r="F866" s="26">
        <v>353</v>
      </c>
      <c r="G866" s="26" t="s">
        <v>3660</v>
      </c>
      <c r="H866" s="24" t="s">
        <v>67</v>
      </c>
      <c r="I866" s="24" t="s">
        <v>68</v>
      </c>
      <c r="J866" s="27" t="s">
        <v>1</v>
      </c>
      <c r="K866" s="28">
        <v>6.62</v>
      </c>
      <c r="L866" s="28">
        <v>0</v>
      </c>
    </row>
    <row r="867" spans="1:12" x14ac:dyDescent="0.25">
      <c r="A867" s="24" t="s">
        <v>3305</v>
      </c>
      <c r="B867" s="26">
        <v>2015</v>
      </c>
      <c r="C867" s="24">
        <v>9</v>
      </c>
      <c r="D867" s="24" t="s">
        <v>15117</v>
      </c>
      <c r="E867" s="26">
        <v>215</v>
      </c>
      <c r="F867" s="26">
        <v>803</v>
      </c>
      <c r="G867" s="26" t="s">
        <v>4110</v>
      </c>
      <c r="H867" s="24" t="s">
        <v>69</v>
      </c>
      <c r="I867" s="24" t="s">
        <v>70</v>
      </c>
      <c r="J867" s="27" t="s">
        <v>1</v>
      </c>
      <c r="K867" s="28">
        <v>16.75</v>
      </c>
      <c r="L867" s="28">
        <v>0</v>
      </c>
    </row>
    <row r="868" spans="1:12" x14ac:dyDescent="0.25">
      <c r="A868" s="24" t="s">
        <v>3305</v>
      </c>
      <c r="B868" s="26">
        <v>2015</v>
      </c>
      <c r="C868" s="24">
        <v>9</v>
      </c>
      <c r="D868" s="24" t="s">
        <v>15117</v>
      </c>
      <c r="E868" s="26">
        <v>215</v>
      </c>
      <c r="F868" s="26">
        <v>804</v>
      </c>
      <c r="G868" s="26" t="s">
        <v>4111</v>
      </c>
      <c r="H868" s="24" t="s">
        <v>67</v>
      </c>
      <c r="I868" s="24" t="s">
        <v>68</v>
      </c>
      <c r="J868" s="27" t="s">
        <v>1</v>
      </c>
      <c r="K868" s="28">
        <v>23.86</v>
      </c>
      <c r="L868" s="28">
        <v>0</v>
      </c>
    </row>
    <row r="869" spans="1:12" x14ac:dyDescent="0.25">
      <c r="A869" s="24" t="s">
        <v>3305</v>
      </c>
      <c r="B869" s="26">
        <v>2015</v>
      </c>
      <c r="C869" s="24">
        <v>9</v>
      </c>
      <c r="D869" s="24" t="s">
        <v>15117</v>
      </c>
      <c r="E869" s="26">
        <v>215</v>
      </c>
      <c r="F869" s="26">
        <v>805</v>
      </c>
      <c r="G869" s="26" t="s">
        <v>4112</v>
      </c>
      <c r="H869" s="24" t="s">
        <v>67</v>
      </c>
      <c r="I869" s="24" t="s">
        <v>68</v>
      </c>
      <c r="J869" s="27" t="s">
        <v>1</v>
      </c>
      <c r="K869" s="28">
        <v>6.62</v>
      </c>
      <c r="L869" s="28">
        <v>0</v>
      </c>
    </row>
    <row r="870" spans="1:12" x14ac:dyDescent="0.25">
      <c r="A870" s="24" t="s">
        <v>3305</v>
      </c>
      <c r="B870" s="26">
        <v>2015</v>
      </c>
      <c r="C870" s="24">
        <v>9</v>
      </c>
      <c r="D870" s="24" t="s">
        <v>15117</v>
      </c>
      <c r="E870" s="26">
        <v>215</v>
      </c>
      <c r="F870" s="26">
        <v>806</v>
      </c>
      <c r="G870" s="26" t="s">
        <v>4113</v>
      </c>
      <c r="H870" s="24" t="s">
        <v>67</v>
      </c>
      <c r="I870" s="24" t="s">
        <v>68</v>
      </c>
      <c r="J870" s="27" t="s">
        <v>1</v>
      </c>
      <c r="K870" s="28">
        <v>6.62</v>
      </c>
      <c r="L870" s="28">
        <v>0</v>
      </c>
    </row>
    <row r="871" spans="1:12" x14ac:dyDescent="0.25">
      <c r="A871" s="24" t="s">
        <v>3305</v>
      </c>
      <c r="B871" s="26">
        <v>2015</v>
      </c>
      <c r="C871" s="24">
        <v>9</v>
      </c>
      <c r="D871" s="24" t="s">
        <v>15117</v>
      </c>
      <c r="E871" s="26">
        <v>215</v>
      </c>
      <c r="F871" s="26">
        <v>807</v>
      </c>
      <c r="G871" s="26" t="s">
        <v>4114</v>
      </c>
      <c r="H871" s="24" t="s">
        <v>67</v>
      </c>
      <c r="I871" s="24" t="s">
        <v>68</v>
      </c>
      <c r="J871" s="27" t="s">
        <v>1</v>
      </c>
      <c r="K871" s="28">
        <v>6.62</v>
      </c>
      <c r="L871" s="28">
        <v>0</v>
      </c>
    </row>
    <row r="872" spans="1:12" x14ac:dyDescent="0.25">
      <c r="A872" s="24" t="s">
        <v>3305</v>
      </c>
      <c r="B872" s="26">
        <v>2015</v>
      </c>
      <c r="C872" s="24">
        <v>9</v>
      </c>
      <c r="D872" s="24" t="s">
        <v>15117</v>
      </c>
      <c r="E872" s="26">
        <v>215</v>
      </c>
      <c r="F872" s="26">
        <v>808</v>
      </c>
      <c r="G872" s="26" t="s">
        <v>4115</v>
      </c>
      <c r="H872" s="24" t="s">
        <v>67</v>
      </c>
      <c r="I872" s="24" t="s">
        <v>68</v>
      </c>
      <c r="J872" s="27" t="s">
        <v>1</v>
      </c>
      <c r="K872" s="28">
        <v>6.62</v>
      </c>
      <c r="L872" s="28">
        <v>0</v>
      </c>
    </row>
    <row r="873" spans="1:12" x14ac:dyDescent="0.25">
      <c r="A873" s="24" t="s">
        <v>3305</v>
      </c>
      <c r="B873" s="26">
        <v>2015</v>
      </c>
      <c r="C873" s="24">
        <v>9</v>
      </c>
      <c r="D873" s="24" t="s">
        <v>15117</v>
      </c>
      <c r="E873" s="26">
        <v>216</v>
      </c>
      <c r="F873" s="26">
        <v>76</v>
      </c>
      <c r="G873" s="26" t="s">
        <v>3383</v>
      </c>
      <c r="H873" s="24" t="s">
        <v>224</v>
      </c>
      <c r="I873" s="24" t="s">
        <v>225</v>
      </c>
      <c r="J873" s="27" t="s">
        <v>1</v>
      </c>
      <c r="K873" s="28">
        <v>21.71</v>
      </c>
      <c r="L873" s="28">
        <v>0</v>
      </c>
    </row>
    <row r="874" spans="1:12" x14ac:dyDescent="0.25">
      <c r="A874" s="24" t="s">
        <v>3305</v>
      </c>
      <c r="B874" s="26">
        <v>2015</v>
      </c>
      <c r="C874" s="24">
        <v>9</v>
      </c>
      <c r="D874" s="24" t="s">
        <v>15117</v>
      </c>
      <c r="E874" s="26">
        <v>216</v>
      </c>
      <c r="F874" s="26">
        <v>809</v>
      </c>
      <c r="G874" s="26" t="s">
        <v>4116</v>
      </c>
      <c r="H874" s="24" t="s">
        <v>67</v>
      </c>
      <c r="I874" s="24" t="s">
        <v>68</v>
      </c>
      <c r="J874" s="27" t="s">
        <v>1</v>
      </c>
      <c r="K874" s="28">
        <v>6.62</v>
      </c>
      <c r="L874" s="28">
        <v>0</v>
      </c>
    </row>
    <row r="875" spans="1:12" x14ac:dyDescent="0.25">
      <c r="A875" s="24" t="s">
        <v>3305</v>
      </c>
      <c r="B875" s="26">
        <v>2015</v>
      </c>
      <c r="C875" s="24">
        <v>9</v>
      </c>
      <c r="D875" s="24" t="s">
        <v>15117</v>
      </c>
      <c r="E875" s="26">
        <v>216</v>
      </c>
      <c r="F875" s="26">
        <v>810</v>
      </c>
      <c r="G875" s="26" t="s">
        <v>4117</v>
      </c>
      <c r="H875" s="24" t="s">
        <v>67</v>
      </c>
      <c r="I875" s="24" t="s">
        <v>68</v>
      </c>
      <c r="J875" s="27" t="s">
        <v>1</v>
      </c>
      <c r="K875" s="28">
        <v>6.62</v>
      </c>
      <c r="L875" s="28">
        <v>0</v>
      </c>
    </row>
    <row r="876" spans="1:12" x14ac:dyDescent="0.25">
      <c r="A876" s="24" t="s">
        <v>3305</v>
      </c>
      <c r="B876" s="26">
        <v>2015</v>
      </c>
      <c r="C876" s="24">
        <v>9</v>
      </c>
      <c r="D876" s="24" t="s">
        <v>15117</v>
      </c>
      <c r="E876" s="26">
        <v>216</v>
      </c>
      <c r="F876" s="26">
        <v>811</v>
      </c>
      <c r="G876" s="26" t="s">
        <v>4118</v>
      </c>
      <c r="H876" s="24" t="s">
        <v>67</v>
      </c>
      <c r="I876" s="24" t="s">
        <v>68</v>
      </c>
      <c r="J876" s="27" t="s">
        <v>1</v>
      </c>
      <c r="K876" s="28">
        <v>6.62</v>
      </c>
      <c r="L876" s="28">
        <v>0</v>
      </c>
    </row>
    <row r="877" spans="1:12" x14ac:dyDescent="0.25">
      <c r="A877" s="24" t="s">
        <v>3305</v>
      </c>
      <c r="B877" s="26">
        <v>2015</v>
      </c>
      <c r="C877" s="24">
        <v>9</v>
      </c>
      <c r="D877" s="24" t="s">
        <v>15117</v>
      </c>
      <c r="E877" s="26">
        <v>216</v>
      </c>
      <c r="F877" s="26">
        <v>780</v>
      </c>
      <c r="G877" s="26" t="s">
        <v>4087</v>
      </c>
      <c r="H877" s="24" t="s">
        <v>474</v>
      </c>
      <c r="I877" s="24" t="s">
        <v>475</v>
      </c>
      <c r="J877" s="27" t="s">
        <v>1</v>
      </c>
      <c r="K877" s="28">
        <v>27.27</v>
      </c>
      <c r="L877" s="28">
        <v>0</v>
      </c>
    </row>
    <row r="878" spans="1:12" x14ac:dyDescent="0.25">
      <c r="A878" s="24" t="s">
        <v>3305</v>
      </c>
      <c r="B878" s="26">
        <v>2015</v>
      </c>
      <c r="C878" s="24">
        <v>9</v>
      </c>
      <c r="D878" s="24" t="s">
        <v>15117</v>
      </c>
      <c r="E878" s="26">
        <v>216</v>
      </c>
      <c r="F878" s="26">
        <v>495</v>
      </c>
      <c r="G878" s="26" t="s">
        <v>3802</v>
      </c>
      <c r="H878" s="24" t="s">
        <v>67</v>
      </c>
      <c r="I878" s="24" t="s">
        <v>68</v>
      </c>
      <c r="J878" s="27" t="s">
        <v>1</v>
      </c>
      <c r="K878" s="28">
        <v>6.62</v>
      </c>
      <c r="L878" s="28">
        <v>0</v>
      </c>
    </row>
    <row r="879" spans="1:12" x14ac:dyDescent="0.25">
      <c r="A879" s="24" t="s">
        <v>3305</v>
      </c>
      <c r="B879" s="26">
        <v>2015</v>
      </c>
      <c r="C879" s="24">
        <v>9</v>
      </c>
      <c r="D879" s="24" t="s">
        <v>15117</v>
      </c>
      <c r="E879" s="26">
        <v>216</v>
      </c>
      <c r="F879" s="26">
        <v>812</v>
      </c>
      <c r="G879" s="26" t="s">
        <v>4119</v>
      </c>
      <c r="H879" s="24" t="s">
        <v>67</v>
      </c>
      <c r="I879" s="24" t="s">
        <v>68</v>
      </c>
      <c r="J879" s="27" t="s">
        <v>1</v>
      </c>
      <c r="K879" s="28">
        <v>7.8</v>
      </c>
      <c r="L879" s="28">
        <v>0</v>
      </c>
    </row>
    <row r="880" spans="1:12" x14ac:dyDescent="0.25">
      <c r="A880" s="24" t="s">
        <v>3305</v>
      </c>
      <c r="B880" s="26">
        <v>2015</v>
      </c>
      <c r="C880" s="24">
        <v>9</v>
      </c>
      <c r="D880" s="24" t="s">
        <v>15117</v>
      </c>
      <c r="E880" s="26">
        <v>216</v>
      </c>
      <c r="F880" s="26">
        <v>509</v>
      </c>
      <c r="G880" s="26" t="s">
        <v>3816</v>
      </c>
      <c r="H880" s="24" t="s">
        <v>67</v>
      </c>
      <c r="I880" s="24" t="s">
        <v>68</v>
      </c>
      <c r="J880" s="27" t="s">
        <v>1</v>
      </c>
      <c r="K880" s="28">
        <v>1.8</v>
      </c>
      <c r="L880" s="28">
        <v>0</v>
      </c>
    </row>
    <row r="881" spans="1:12" x14ac:dyDescent="0.25">
      <c r="A881" s="24" t="s">
        <v>3305</v>
      </c>
      <c r="B881" s="26">
        <v>2015</v>
      </c>
      <c r="C881" s="24">
        <v>9</v>
      </c>
      <c r="D881" s="24" t="s">
        <v>15117</v>
      </c>
      <c r="E881" s="26">
        <v>216</v>
      </c>
      <c r="F881" s="26">
        <v>813</v>
      </c>
      <c r="G881" s="26" t="s">
        <v>4120</v>
      </c>
      <c r="H881" s="24" t="s">
        <v>67</v>
      </c>
      <c r="I881" s="24" t="s">
        <v>68</v>
      </c>
      <c r="J881" s="27" t="s">
        <v>1</v>
      </c>
      <c r="K881" s="28">
        <v>6.62</v>
      </c>
      <c r="L881" s="28">
        <v>0</v>
      </c>
    </row>
    <row r="882" spans="1:12" x14ac:dyDescent="0.25">
      <c r="A882" s="24" t="s">
        <v>3305</v>
      </c>
      <c r="B882" s="26">
        <v>2015</v>
      </c>
      <c r="C882" s="24">
        <v>9</v>
      </c>
      <c r="D882" s="24" t="s">
        <v>15117</v>
      </c>
      <c r="E882" s="26">
        <v>216</v>
      </c>
      <c r="F882" s="26">
        <v>814</v>
      </c>
      <c r="G882" s="26" t="s">
        <v>4121</v>
      </c>
      <c r="H882" s="24" t="s">
        <v>67</v>
      </c>
      <c r="I882" s="24" t="s">
        <v>68</v>
      </c>
      <c r="J882" s="27" t="s">
        <v>1</v>
      </c>
      <c r="K882" s="28">
        <v>6.62</v>
      </c>
      <c r="L882" s="28">
        <v>0</v>
      </c>
    </row>
    <row r="883" spans="1:12" x14ac:dyDescent="0.25">
      <c r="A883" s="24" t="s">
        <v>3305</v>
      </c>
      <c r="B883" s="26">
        <v>2015</v>
      </c>
      <c r="C883" s="24">
        <v>9</v>
      </c>
      <c r="D883" s="24" t="s">
        <v>15117</v>
      </c>
      <c r="E883" s="26">
        <v>216</v>
      </c>
      <c r="F883" s="26">
        <v>135</v>
      </c>
      <c r="G883" s="26" t="s">
        <v>3442</v>
      </c>
      <c r="H883" s="24" t="s">
        <v>90</v>
      </c>
      <c r="I883" s="24" t="s">
        <v>91</v>
      </c>
      <c r="J883" s="27" t="s">
        <v>1</v>
      </c>
      <c r="K883" s="28">
        <v>16.75</v>
      </c>
      <c r="L883" s="28">
        <v>0</v>
      </c>
    </row>
    <row r="884" spans="1:12" x14ac:dyDescent="0.25">
      <c r="A884" s="24" t="s">
        <v>3305</v>
      </c>
      <c r="B884" s="26">
        <v>2015</v>
      </c>
      <c r="C884" s="24">
        <v>9</v>
      </c>
      <c r="D884" s="24" t="s">
        <v>15117</v>
      </c>
      <c r="E884" s="26">
        <v>216</v>
      </c>
      <c r="F884" s="26">
        <v>815</v>
      </c>
      <c r="G884" s="26" t="s">
        <v>4122</v>
      </c>
      <c r="H884" s="24" t="s">
        <v>67</v>
      </c>
      <c r="I884" s="24" t="s">
        <v>68</v>
      </c>
      <c r="J884" s="27" t="s">
        <v>1</v>
      </c>
      <c r="K884" s="28">
        <v>10.220000000000001</v>
      </c>
      <c r="L884" s="28">
        <v>0</v>
      </c>
    </row>
    <row r="885" spans="1:12" x14ac:dyDescent="0.25">
      <c r="A885" s="24" t="s">
        <v>3305</v>
      </c>
      <c r="B885" s="26">
        <v>2015</v>
      </c>
      <c r="C885" s="24">
        <v>9</v>
      </c>
      <c r="D885" s="24" t="s">
        <v>15117</v>
      </c>
      <c r="E885" s="26">
        <v>216</v>
      </c>
      <c r="F885" s="26">
        <v>816</v>
      </c>
      <c r="G885" s="26" t="s">
        <v>4123</v>
      </c>
      <c r="H885" s="24" t="s">
        <v>67</v>
      </c>
      <c r="I885" s="24" t="s">
        <v>68</v>
      </c>
      <c r="J885" s="27" t="s">
        <v>1</v>
      </c>
      <c r="K885" s="28">
        <v>6.62</v>
      </c>
      <c r="L885" s="28">
        <v>0</v>
      </c>
    </row>
    <row r="886" spans="1:12" x14ac:dyDescent="0.25">
      <c r="A886" s="24" t="s">
        <v>3305</v>
      </c>
      <c r="B886" s="26">
        <v>2015</v>
      </c>
      <c r="C886" s="24">
        <v>9</v>
      </c>
      <c r="D886" s="24" t="s">
        <v>15117</v>
      </c>
      <c r="E886" s="26">
        <v>216</v>
      </c>
      <c r="F886" s="26">
        <v>817</v>
      </c>
      <c r="G886" s="26" t="s">
        <v>4124</v>
      </c>
      <c r="H886" s="24" t="s">
        <v>67</v>
      </c>
      <c r="I886" s="24" t="s">
        <v>68</v>
      </c>
      <c r="J886" s="27" t="s">
        <v>1</v>
      </c>
      <c r="K886" s="28">
        <v>6.62</v>
      </c>
      <c r="L886" s="28">
        <v>0</v>
      </c>
    </row>
    <row r="887" spans="1:12" x14ac:dyDescent="0.25">
      <c r="A887" s="24" t="s">
        <v>3305</v>
      </c>
      <c r="B887" s="26">
        <v>2015</v>
      </c>
      <c r="C887" s="24">
        <v>9</v>
      </c>
      <c r="D887" s="24" t="s">
        <v>15117</v>
      </c>
      <c r="E887" s="26">
        <v>216</v>
      </c>
      <c r="F887" s="26">
        <v>818</v>
      </c>
      <c r="G887" s="26" t="s">
        <v>4125</v>
      </c>
      <c r="H887" s="24" t="s">
        <v>188</v>
      </c>
      <c r="I887" s="24" t="s">
        <v>189</v>
      </c>
      <c r="J887" s="27" t="s">
        <v>1</v>
      </c>
      <c r="K887" s="28">
        <v>16.75</v>
      </c>
      <c r="L887" s="28">
        <v>0</v>
      </c>
    </row>
    <row r="888" spans="1:12" x14ac:dyDescent="0.25">
      <c r="A888" s="24" t="s">
        <v>3305</v>
      </c>
      <c r="B888" s="26">
        <v>2015</v>
      </c>
      <c r="C888" s="24">
        <v>9</v>
      </c>
      <c r="D888" s="24" t="s">
        <v>15117</v>
      </c>
      <c r="E888" s="26">
        <v>216</v>
      </c>
      <c r="F888" s="26">
        <v>819</v>
      </c>
      <c r="G888" s="26" t="s">
        <v>4126</v>
      </c>
      <c r="H888" s="24" t="s">
        <v>67</v>
      </c>
      <c r="I888" s="24" t="s">
        <v>68</v>
      </c>
      <c r="J888" s="27" t="s">
        <v>1</v>
      </c>
      <c r="K888" s="28">
        <v>48.65</v>
      </c>
      <c r="L888" s="28">
        <v>0</v>
      </c>
    </row>
    <row r="889" spans="1:12" x14ac:dyDescent="0.25">
      <c r="A889" s="24" t="s">
        <v>3305</v>
      </c>
      <c r="B889" s="26">
        <v>2015</v>
      </c>
      <c r="C889" s="24">
        <v>9</v>
      </c>
      <c r="D889" s="24" t="s">
        <v>15117</v>
      </c>
      <c r="E889" s="26">
        <v>216</v>
      </c>
      <c r="F889" s="26">
        <v>820</v>
      </c>
      <c r="G889" s="26" t="s">
        <v>4127</v>
      </c>
      <c r="H889" s="24" t="s">
        <v>410</v>
      </c>
      <c r="I889" s="24" t="s">
        <v>411</v>
      </c>
      <c r="J889" s="27" t="s">
        <v>1</v>
      </c>
      <c r="K889" s="28">
        <v>33.619999999999997</v>
      </c>
      <c r="L889" s="28">
        <v>0</v>
      </c>
    </row>
    <row r="890" spans="1:12" x14ac:dyDescent="0.25">
      <c r="A890" s="24" t="s">
        <v>3305</v>
      </c>
      <c r="B890" s="26">
        <v>2015</v>
      </c>
      <c r="C890" s="24">
        <v>9</v>
      </c>
      <c r="D890" s="24" t="s">
        <v>15117</v>
      </c>
      <c r="E890" s="26">
        <v>217</v>
      </c>
      <c r="F890" s="26">
        <v>821</v>
      </c>
      <c r="G890" s="26" t="s">
        <v>4128</v>
      </c>
      <c r="H890" s="24" t="s">
        <v>67</v>
      </c>
      <c r="I890" s="24" t="s">
        <v>68</v>
      </c>
      <c r="J890" s="27" t="s">
        <v>1</v>
      </c>
      <c r="K890" s="28">
        <v>6.62</v>
      </c>
      <c r="L890" s="28">
        <v>0</v>
      </c>
    </row>
    <row r="891" spans="1:12" x14ac:dyDescent="0.25">
      <c r="A891" s="24" t="s">
        <v>3305</v>
      </c>
      <c r="B891" s="26">
        <v>2015</v>
      </c>
      <c r="C891" s="24">
        <v>9</v>
      </c>
      <c r="D891" s="24" t="s">
        <v>15117</v>
      </c>
      <c r="E891" s="26">
        <v>217</v>
      </c>
      <c r="F891" s="26">
        <v>822</v>
      </c>
      <c r="G891" s="26" t="s">
        <v>4129</v>
      </c>
      <c r="H891" s="24" t="s">
        <v>67</v>
      </c>
      <c r="I891" s="24" t="s">
        <v>68</v>
      </c>
      <c r="J891" s="27" t="s">
        <v>1</v>
      </c>
      <c r="K891" s="28">
        <v>16.75</v>
      </c>
      <c r="L891" s="28">
        <v>0</v>
      </c>
    </row>
    <row r="892" spans="1:12" x14ac:dyDescent="0.25">
      <c r="A892" s="24" t="s">
        <v>3305</v>
      </c>
      <c r="B892" s="26">
        <v>2015</v>
      </c>
      <c r="C892" s="24">
        <v>9</v>
      </c>
      <c r="D892" s="24" t="s">
        <v>15117</v>
      </c>
      <c r="E892" s="26">
        <v>217</v>
      </c>
      <c r="F892" s="26">
        <v>823</v>
      </c>
      <c r="G892" s="26" t="s">
        <v>4130</v>
      </c>
      <c r="H892" s="24" t="s">
        <v>176</v>
      </c>
      <c r="I892" s="24" t="s">
        <v>177</v>
      </c>
      <c r="J892" s="27" t="s">
        <v>1</v>
      </c>
      <c r="K892" s="28">
        <v>6.62</v>
      </c>
      <c r="L892" s="28">
        <v>0</v>
      </c>
    </row>
    <row r="893" spans="1:12" x14ac:dyDescent="0.25">
      <c r="A893" s="24" t="s">
        <v>3305</v>
      </c>
      <c r="B893" s="26">
        <v>2015</v>
      </c>
      <c r="C893" s="24">
        <v>9</v>
      </c>
      <c r="D893" s="24" t="s">
        <v>15117</v>
      </c>
      <c r="E893" s="26">
        <v>217</v>
      </c>
      <c r="F893" s="26">
        <v>824</v>
      </c>
      <c r="G893" s="26" t="s">
        <v>4131</v>
      </c>
      <c r="H893" s="24" t="s">
        <v>67</v>
      </c>
      <c r="I893" s="24" t="s">
        <v>68</v>
      </c>
      <c r="J893" s="27" t="s">
        <v>1</v>
      </c>
      <c r="K893" s="28">
        <v>6.62</v>
      </c>
      <c r="L893" s="28">
        <v>0</v>
      </c>
    </row>
    <row r="894" spans="1:12" x14ac:dyDescent="0.25">
      <c r="A894" s="24" t="s">
        <v>3305</v>
      </c>
      <c r="B894" s="26">
        <v>2015</v>
      </c>
      <c r="C894" s="24">
        <v>9</v>
      </c>
      <c r="D894" s="24" t="s">
        <v>15117</v>
      </c>
      <c r="E894" s="26">
        <v>217</v>
      </c>
      <c r="F894" s="26">
        <v>522</v>
      </c>
      <c r="G894" s="26" t="s">
        <v>3829</v>
      </c>
      <c r="H894" s="24" t="s">
        <v>67</v>
      </c>
      <c r="I894" s="24" t="s">
        <v>68</v>
      </c>
      <c r="J894" s="27" t="s">
        <v>1</v>
      </c>
      <c r="K894" s="28">
        <v>18.32</v>
      </c>
      <c r="L894" s="28">
        <v>0</v>
      </c>
    </row>
    <row r="895" spans="1:12" x14ac:dyDescent="0.25">
      <c r="A895" s="24" t="s">
        <v>3305</v>
      </c>
      <c r="B895" s="26">
        <v>2015</v>
      </c>
      <c r="C895" s="24">
        <v>9</v>
      </c>
      <c r="D895" s="24" t="s">
        <v>15117</v>
      </c>
      <c r="E895" s="26">
        <v>217</v>
      </c>
      <c r="F895" s="26">
        <v>452</v>
      </c>
      <c r="G895" s="26" t="s">
        <v>3759</v>
      </c>
      <c r="H895" s="24" t="s">
        <v>69</v>
      </c>
      <c r="I895" s="24" t="s">
        <v>70</v>
      </c>
      <c r="J895" s="27" t="s">
        <v>1</v>
      </c>
      <c r="K895" s="28">
        <v>16.75</v>
      </c>
      <c r="L895" s="28">
        <v>0</v>
      </c>
    </row>
    <row r="896" spans="1:12" x14ac:dyDescent="0.25">
      <c r="A896" s="24" t="s">
        <v>3305</v>
      </c>
      <c r="B896" s="26">
        <v>2015</v>
      </c>
      <c r="C896" s="24">
        <v>9</v>
      </c>
      <c r="D896" s="24" t="s">
        <v>15117</v>
      </c>
      <c r="E896" s="26">
        <v>217</v>
      </c>
      <c r="F896" s="26">
        <v>825</v>
      </c>
      <c r="G896" s="26" t="s">
        <v>4132</v>
      </c>
      <c r="H896" s="24" t="s">
        <v>90</v>
      </c>
      <c r="I896" s="24" t="s">
        <v>91</v>
      </c>
      <c r="J896" s="27" t="s">
        <v>1</v>
      </c>
      <c r="K896" s="28">
        <v>45.95</v>
      </c>
      <c r="L896" s="28">
        <v>0</v>
      </c>
    </row>
    <row r="897" spans="1:12" x14ac:dyDescent="0.25">
      <c r="A897" s="24" t="s">
        <v>3305</v>
      </c>
      <c r="B897" s="26">
        <v>2015</v>
      </c>
      <c r="C897" s="24">
        <v>9</v>
      </c>
      <c r="D897" s="24" t="s">
        <v>15117</v>
      </c>
      <c r="E897" s="26">
        <v>217</v>
      </c>
      <c r="F897" s="26">
        <v>826</v>
      </c>
      <c r="G897" s="26" t="s">
        <v>4133</v>
      </c>
      <c r="H897" s="24" t="s">
        <v>67</v>
      </c>
      <c r="I897" s="24" t="s">
        <v>68</v>
      </c>
      <c r="J897" s="27" t="s">
        <v>1</v>
      </c>
      <c r="K897" s="28">
        <v>16.75</v>
      </c>
      <c r="L897" s="28">
        <v>0</v>
      </c>
    </row>
    <row r="898" spans="1:12" x14ac:dyDescent="0.25">
      <c r="A898" s="24" t="s">
        <v>3305</v>
      </c>
      <c r="B898" s="26">
        <v>2015</v>
      </c>
      <c r="C898" s="24">
        <v>9</v>
      </c>
      <c r="D898" s="24" t="s">
        <v>15117</v>
      </c>
      <c r="E898" s="26">
        <v>217</v>
      </c>
      <c r="F898" s="26">
        <v>827</v>
      </c>
      <c r="G898" s="26" t="s">
        <v>4134</v>
      </c>
      <c r="H898" s="24" t="s">
        <v>77</v>
      </c>
      <c r="I898" s="24" t="s">
        <v>78</v>
      </c>
      <c r="J898" s="27" t="s">
        <v>1</v>
      </c>
      <c r="K898" s="28">
        <v>38.46</v>
      </c>
      <c r="L898" s="28">
        <v>0</v>
      </c>
    </row>
    <row r="899" spans="1:12" x14ac:dyDescent="0.25">
      <c r="A899" s="24" t="s">
        <v>3305</v>
      </c>
      <c r="B899" s="26">
        <v>2015</v>
      </c>
      <c r="C899" s="24">
        <v>9</v>
      </c>
      <c r="D899" s="24" t="s">
        <v>15117</v>
      </c>
      <c r="E899" s="26">
        <v>217</v>
      </c>
      <c r="F899" s="26">
        <v>828</v>
      </c>
      <c r="G899" s="26" t="s">
        <v>4135</v>
      </c>
      <c r="H899" s="24" t="s">
        <v>67</v>
      </c>
      <c r="I899" s="24" t="s">
        <v>68</v>
      </c>
      <c r="J899" s="27" t="s">
        <v>1</v>
      </c>
      <c r="K899" s="28">
        <v>6.62</v>
      </c>
      <c r="L899" s="28">
        <v>0</v>
      </c>
    </row>
    <row r="900" spans="1:12" x14ac:dyDescent="0.25">
      <c r="A900" s="24" t="s">
        <v>3305</v>
      </c>
      <c r="B900" s="26">
        <v>2015</v>
      </c>
      <c r="C900" s="24">
        <v>9</v>
      </c>
      <c r="D900" s="24" t="s">
        <v>15117</v>
      </c>
      <c r="E900" s="26">
        <v>217</v>
      </c>
      <c r="F900" s="26">
        <v>829</v>
      </c>
      <c r="G900" s="26" t="s">
        <v>4136</v>
      </c>
      <c r="H900" s="24" t="s">
        <v>67</v>
      </c>
      <c r="I900" s="24" t="s">
        <v>68</v>
      </c>
      <c r="J900" s="27" t="s">
        <v>1</v>
      </c>
      <c r="K900" s="28">
        <v>8.42</v>
      </c>
      <c r="L900" s="28">
        <v>0</v>
      </c>
    </row>
    <row r="901" spans="1:12" x14ac:dyDescent="0.25">
      <c r="A901" s="24" t="s">
        <v>3305</v>
      </c>
      <c r="B901" s="26">
        <v>2015</v>
      </c>
      <c r="C901" s="24">
        <v>9</v>
      </c>
      <c r="D901" s="24" t="s">
        <v>15117</v>
      </c>
      <c r="E901" s="26">
        <v>217</v>
      </c>
      <c r="F901" s="26">
        <v>830</v>
      </c>
      <c r="G901" s="26" t="s">
        <v>4137</v>
      </c>
      <c r="H901" s="24" t="s">
        <v>67</v>
      </c>
      <c r="I901" s="24" t="s">
        <v>68</v>
      </c>
      <c r="J901" s="27" t="s">
        <v>1</v>
      </c>
      <c r="K901" s="28">
        <v>8.82</v>
      </c>
      <c r="L901" s="28">
        <v>0</v>
      </c>
    </row>
    <row r="902" spans="1:12" x14ac:dyDescent="0.25">
      <c r="A902" s="24" t="s">
        <v>3305</v>
      </c>
      <c r="B902" s="26">
        <v>2015</v>
      </c>
      <c r="C902" s="24">
        <v>9</v>
      </c>
      <c r="D902" s="24" t="s">
        <v>15117</v>
      </c>
      <c r="E902" s="26">
        <v>217</v>
      </c>
      <c r="F902" s="26">
        <v>70</v>
      </c>
      <c r="G902" s="26" t="s">
        <v>3377</v>
      </c>
      <c r="H902" s="24" t="s">
        <v>88</v>
      </c>
      <c r="I902" s="24" t="s">
        <v>89</v>
      </c>
      <c r="J902" s="27" t="s">
        <v>1</v>
      </c>
      <c r="K902" s="28">
        <v>38.46</v>
      </c>
      <c r="L902" s="28">
        <v>0</v>
      </c>
    </row>
    <row r="903" spans="1:12" x14ac:dyDescent="0.25">
      <c r="A903" s="24" t="s">
        <v>3305</v>
      </c>
      <c r="B903" s="26">
        <v>2015</v>
      </c>
      <c r="C903" s="24">
        <v>9</v>
      </c>
      <c r="D903" s="24" t="s">
        <v>15117</v>
      </c>
      <c r="E903" s="26">
        <v>217</v>
      </c>
      <c r="F903" s="26">
        <v>831</v>
      </c>
      <c r="G903" s="26" t="s">
        <v>4138</v>
      </c>
      <c r="H903" s="24" t="s">
        <v>67</v>
      </c>
      <c r="I903" s="24" t="s">
        <v>68</v>
      </c>
      <c r="J903" s="27" t="s">
        <v>1</v>
      </c>
      <c r="K903" s="28">
        <v>6.62</v>
      </c>
      <c r="L903" s="28">
        <v>0</v>
      </c>
    </row>
    <row r="904" spans="1:12" x14ac:dyDescent="0.25">
      <c r="A904" s="24" t="s">
        <v>3305</v>
      </c>
      <c r="B904" s="26">
        <v>2015</v>
      </c>
      <c r="C904" s="24">
        <v>9</v>
      </c>
      <c r="D904" s="24" t="s">
        <v>15117</v>
      </c>
      <c r="E904" s="26">
        <v>217</v>
      </c>
      <c r="F904" s="26">
        <v>832</v>
      </c>
      <c r="G904" s="26" t="s">
        <v>4139</v>
      </c>
      <c r="H904" s="24" t="s">
        <v>538</v>
      </c>
      <c r="I904" s="24" t="s">
        <v>539</v>
      </c>
      <c r="J904" s="27" t="s">
        <v>1</v>
      </c>
      <c r="K904" s="28">
        <v>16.75</v>
      </c>
      <c r="L904" s="28">
        <v>0</v>
      </c>
    </row>
    <row r="905" spans="1:12" x14ac:dyDescent="0.25">
      <c r="A905" s="24" t="s">
        <v>3305</v>
      </c>
      <c r="B905" s="26">
        <v>2015</v>
      </c>
      <c r="C905" s="24">
        <v>9</v>
      </c>
      <c r="D905" s="24" t="s">
        <v>15117</v>
      </c>
      <c r="E905" s="26">
        <v>217</v>
      </c>
      <c r="F905" s="26">
        <v>833</v>
      </c>
      <c r="G905" s="26" t="s">
        <v>4140</v>
      </c>
      <c r="H905" s="24" t="s">
        <v>67</v>
      </c>
      <c r="I905" s="24" t="s">
        <v>68</v>
      </c>
      <c r="J905" s="27" t="s">
        <v>1</v>
      </c>
      <c r="K905" s="28">
        <v>8.82</v>
      </c>
      <c r="L905" s="28">
        <v>0</v>
      </c>
    </row>
    <row r="906" spans="1:12" x14ac:dyDescent="0.25">
      <c r="A906" s="24" t="s">
        <v>3305</v>
      </c>
      <c r="B906" s="26">
        <v>2015</v>
      </c>
      <c r="C906" s="24">
        <v>9</v>
      </c>
      <c r="D906" s="24" t="s">
        <v>15117</v>
      </c>
      <c r="E906" s="26">
        <v>217</v>
      </c>
      <c r="F906" s="26">
        <v>834</v>
      </c>
      <c r="G906" s="26" t="s">
        <v>4141</v>
      </c>
      <c r="H906" s="24" t="s">
        <v>67</v>
      </c>
      <c r="I906" s="24" t="s">
        <v>68</v>
      </c>
      <c r="J906" s="27" t="s">
        <v>1</v>
      </c>
      <c r="K906" s="28">
        <v>16.75</v>
      </c>
      <c r="L906" s="28">
        <v>0</v>
      </c>
    </row>
    <row r="907" spans="1:12" x14ac:dyDescent="0.25">
      <c r="A907" s="24" t="s">
        <v>3305</v>
      </c>
      <c r="B907" s="26">
        <v>2015</v>
      </c>
      <c r="C907" s="24">
        <v>9</v>
      </c>
      <c r="D907" s="24" t="s">
        <v>15117</v>
      </c>
      <c r="E907" s="26">
        <v>217</v>
      </c>
      <c r="F907" s="26">
        <v>835</v>
      </c>
      <c r="G907" s="26" t="s">
        <v>4142</v>
      </c>
      <c r="H907" s="24" t="s">
        <v>67</v>
      </c>
      <c r="I907" s="24" t="s">
        <v>68</v>
      </c>
      <c r="J907" s="27" t="s">
        <v>1</v>
      </c>
      <c r="K907" s="28">
        <v>16.75</v>
      </c>
      <c r="L907" s="28">
        <v>0</v>
      </c>
    </row>
    <row r="908" spans="1:12" x14ac:dyDescent="0.25">
      <c r="A908" s="24" t="s">
        <v>3305</v>
      </c>
      <c r="B908" s="26">
        <v>2015</v>
      </c>
      <c r="C908" s="24">
        <v>9</v>
      </c>
      <c r="D908" s="24" t="s">
        <v>15117</v>
      </c>
      <c r="E908" s="26">
        <v>217</v>
      </c>
      <c r="F908" s="26">
        <v>836</v>
      </c>
      <c r="G908" s="26" t="s">
        <v>4143</v>
      </c>
      <c r="H908" s="24" t="s">
        <v>67</v>
      </c>
      <c r="I908" s="24" t="s">
        <v>68</v>
      </c>
      <c r="J908" s="27" t="s">
        <v>1</v>
      </c>
      <c r="K908" s="28">
        <v>119.27</v>
      </c>
      <c r="L908" s="28">
        <v>0</v>
      </c>
    </row>
    <row r="909" spans="1:12" x14ac:dyDescent="0.25">
      <c r="A909" s="24" t="s">
        <v>3305</v>
      </c>
      <c r="B909" s="26">
        <v>2015</v>
      </c>
      <c r="C909" s="24">
        <v>9</v>
      </c>
      <c r="D909" s="24" t="s">
        <v>15117</v>
      </c>
      <c r="E909" s="26">
        <v>228</v>
      </c>
      <c r="F909" s="26">
        <v>837</v>
      </c>
      <c r="G909" s="26" t="s">
        <v>4144</v>
      </c>
      <c r="H909" s="24" t="s">
        <v>112</v>
      </c>
      <c r="I909" s="24" t="s">
        <v>113</v>
      </c>
      <c r="J909" s="27" t="s">
        <v>1</v>
      </c>
      <c r="K909" s="28">
        <v>16.75</v>
      </c>
      <c r="L909" s="28">
        <v>16.75</v>
      </c>
    </row>
    <row r="910" spans="1:12" x14ac:dyDescent="0.25">
      <c r="A910" s="24" t="s">
        <v>3305</v>
      </c>
      <c r="B910" s="26">
        <v>2015</v>
      </c>
      <c r="C910" s="24">
        <v>9</v>
      </c>
      <c r="D910" s="24" t="s">
        <v>15117</v>
      </c>
      <c r="E910" s="26">
        <v>228</v>
      </c>
      <c r="F910" s="26">
        <v>838</v>
      </c>
      <c r="G910" s="26" t="s">
        <v>4145</v>
      </c>
      <c r="H910" s="24" t="s">
        <v>90</v>
      </c>
      <c r="I910" s="24" t="s">
        <v>91</v>
      </c>
      <c r="J910" s="27" t="s">
        <v>1</v>
      </c>
      <c r="K910" s="28">
        <v>4.415</v>
      </c>
      <c r="L910" s="28">
        <v>0</v>
      </c>
    </row>
    <row r="911" spans="1:12" x14ac:dyDescent="0.25">
      <c r="A911" s="24" t="s">
        <v>3305</v>
      </c>
      <c r="B911" s="26">
        <v>2015</v>
      </c>
      <c r="C911" s="24">
        <v>9</v>
      </c>
      <c r="D911" s="24" t="s">
        <v>15117</v>
      </c>
      <c r="E911" s="26">
        <v>228</v>
      </c>
      <c r="F911" s="26">
        <v>839</v>
      </c>
      <c r="G911" s="26" t="s">
        <v>4146</v>
      </c>
      <c r="H911" s="24" t="s">
        <v>132</v>
      </c>
      <c r="I911" s="24" t="s">
        <v>133</v>
      </c>
      <c r="J911" s="27" t="s">
        <v>1</v>
      </c>
      <c r="K911" s="28">
        <v>21.71</v>
      </c>
      <c r="L911" s="28">
        <v>21.707999999999998</v>
      </c>
    </row>
    <row r="912" spans="1:12" x14ac:dyDescent="0.25">
      <c r="A912" s="24" t="s">
        <v>3305</v>
      </c>
      <c r="B912" s="26">
        <v>2015</v>
      </c>
      <c r="C912" s="24">
        <v>9</v>
      </c>
      <c r="D912" s="24" t="s">
        <v>15117</v>
      </c>
      <c r="E912" s="26">
        <v>228</v>
      </c>
      <c r="F912" s="26">
        <v>840</v>
      </c>
      <c r="G912" s="26" t="s">
        <v>4147</v>
      </c>
      <c r="H912" s="24" t="s">
        <v>67</v>
      </c>
      <c r="I912" s="24" t="s">
        <v>68</v>
      </c>
      <c r="J912" s="27" t="s">
        <v>1</v>
      </c>
      <c r="K912" s="28">
        <v>34.25</v>
      </c>
      <c r="L912" s="28">
        <v>27.63</v>
      </c>
    </row>
    <row r="913" spans="1:12" x14ac:dyDescent="0.25">
      <c r="A913" s="24" t="s">
        <v>3305</v>
      </c>
      <c r="B913" s="26">
        <v>2015</v>
      </c>
      <c r="C913" s="24">
        <v>9</v>
      </c>
      <c r="D913" s="24" t="s">
        <v>15117</v>
      </c>
      <c r="E913" s="26">
        <v>228</v>
      </c>
      <c r="F913" s="26">
        <v>841</v>
      </c>
      <c r="G913" s="26" t="s">
        <v>4148</v>
      </c>
      <c r="H913" s="24" t="s">
        <v>65</v>
      </c>
      <c r="I913" s="24" t="s">
        <v>66</v>
      </c>
      <c r="J913" s="27" t="s">
        <v>1</v>
      </c>
      <c r="K913" s="28">
        <v>16.75</v>
      </c>
      <c r="L913" s="28">
        <v>0</v>
      </c>
    </row>
    <row r="914" spans="1:12" x14ac:dyDescent="0.25">
      <c r="A914" s="24" t="s">
        <v>3305</v>
      </c>
      <c r="B914" s="26">
        <v>2015</v>
      </c>
      <c r="C914" s="24">
        <v>9</v>
      </c>
      <c r="D914" s="24" t="s">
        <v>15117</v>
      </c>
      <c r="E914" s="26">
        <v>228</v>
      </c>
      <c r="F914" s="26">
        <v>842</v>
      </c>
      <c r="G914" s="26" t="s">
        <v>4149</v>
      </c>
      <c r="H914" s="24" t="s">
        <v>67</v>
      </c>
      <c r="I914" s="24" t="s">
        <v>68</v>
      </c>
      <c r="J914" s="27" t="s">
        <v>1</v>
      </c>
      <c r="K914" s="28">
        <v>5.15</v>
      </c>
      <c r="L914" s="28">
        <v>0</v>
      </c>
    </row>
    <row r="915" spans="1:12" x14ac:dyDescent="0.25">
      <c r="A915" s="24" t="s">
        <v>3305</v>
      </c>
      <c r="B915" s="26">
        <v>2015</v>
      </c>
      <c r="C915" s="24">
        <v>9</v>
      </c>
      <c r="D915" s="24" t="s">
        <v>15117</v>
      </c>
      <c r="E915" s="26">
        <v>228</v>
      </c>
      <c r="F915" s="26">
        <v>843</v>
      </c>
      <c r="G915" s="26" t="s">
        <v>4150</v>
      </c>
      <c r="H915" s="24" t="s">
        <v>67</v>
      </c>
      <c r="I915" s="24" t="s">
        <v>68</v>
      </c>
      <c r="J915" s="27" t="s">
        <v>1</v>
      </c>
      <c r="K915" s="28">
        <v>6.62</v>
      </c>
      <c r="L915" s="28">
        <v>0</v>
      </c>
    </row>
    <row r="916" spans="1:12" x14ac:dyDescent="0.25">
      <c r="A916" s="24" t="s">
        <v>3305</v>
      </c>
      <c r="B916" s="26">
        <v>2015</v>
      </c>
      <c r="C916" s="24">
        <v>9</v>
      </c>
      <c r="D916" s="24" t="s">
        <v>15117</v>
      </c>
      <c r="E916" s="26">
        <v>228</v>
      </c>
      <c r="F916" s="26">
        <v>844</v>
      </c>
      <c r="G916" s="26" t="s">
        <v>4151</v>
      </c>
      <c r="H916" s="24" t="s">
        <v>218</v>
      </c>
      <c r="I916" s="24" t="s">
        <v>219</v>
      </c>
      <c r="J916" s="27" t="s">
        <v>1</v>
      </c>
      <c r="K916" s="28">
        <v>4.415</v>
      </c>
      <c r="L916" s="28">
        <v>0</v>
      </c>
    </row>
    <row r="917" spans="1:12" x14ac:dyDescent="0.25">
      <c r="A917" s="24" t="s">
        <v>3305</v>
      </c>
      <c r="B917" s="26">
        <v>2015</v>
      </c>
      <c r="C917" s="24">
        <v>9</v>
      </c>
      <c r="D917" s="24" t="s">
        <v>15117</v>
      </c>
      <c r="E917" s="26">
        <v>228</v>
      </c>
      <c r="F917" s="26">
        <v>845</v>
      </c>
      <c r="G917" s="26" t="s">
        <v>4152</v>
      </c>
      <c r="H917" s="24" t="s">
        <v>79</v>
      </c>
      <c r="I917" s="24" t="s">
        <v>80</v>
      </c>
      <c r="J917" s="27" t="s">
        <v>1</v>
      </c>
      <c r="K917" s="28">
        <v>16.75</v>
      </c>
      <c r="L917" s="28">
        <v>16.75</v>
      </c>
    </row>
    <row r="918" spans="1:12" x14ac:dyDescent="0.25">
      <c r="A918" s="24" t="s">
        <v>3305</v>
      </c>
      <c r="B918" s="26">
        <v>2015</v>
      </c>
      <c r="C918" s="24">
        <v>9</v>
      </c>
      <c r="D918" s="24" t="s">
        <v>15117</v>
      </c>
      <c r="E918" s="26">
        <v>228</v>
      </c>
      <c r="F918" s="26">
        <v>846</v>
      </c>
      <c r="G918" s="26" t="s">
        <v>4153</v>
      </c>
      <c r="H918" s="24" t="s">
        <v>556</v>
      </c>
      <c r="I918" s="24" t="s">
        <v>557</v>
      </c>
      <c r="J918" s="27" t="s">
        <v>1</v>
      </c>
      <c r="K918" s="28">
        <v>4.415</v>
      </c>
      <c r="L918" s="28">
        <v>4.41</v>
      </c>
    </row>
    <row r="919" spans="1:12" x14ac:dyDescent="0.25">
      <c r="A919" s="24" t="s">
        <v>3305</v>
      </c>
      <c r="B919" s="26">
        <v>2015</v>
      </c>
      <c r="C919" s="24">
        <v>9</v>
      </c>
      <c r="D919" s="24" t="s">
        <v>15117</v>
      </c>
      <c r="E919" s="26">
        <v>228</v>
      </c>
      <c r="F919" s="26">
        <v>847</v>
      </c>
      <c r="G919" s="26" t="s">
        <v>4154</v>
      </c>
      <c r="H919" s="24" t="s">
        <v>67</v>
      </c>
      <c r="I919" s="24" t="s">
        <v>68</v>
      </c>
      <c r="J919" s="27" t="s">
        <v>1</v>
      </c>
      <c r="K919" s="28">
        <v>11.03</v>
      </c>
      <c r="L919" s="28">
        <v>4.41</v>
      </c>
    </row>
    <row r="920" spans="1:12" x14ac:dyDescent="0.25">
      <c r="A920" s="24" t="s">
        <v>3305</v>
      </c>
      <c r="B920" s="26">
        <v>2015</v>
      </c>
      <c r="C920" s="24">
        <v>9</v>
      </c>
      <c r="D920" s="24" t="s">
        <v>15117</v>
      </c>
      <c r="E920" s="26">
        <v>228</v>
      </c>
      <c r="F920" s="26">
        <v>692</v>
      </c>
      <c r="G920" s="26" t="s">
        <v>3999</v>
      </c>
      <c r="H920" s="24" t="s">
        <v>518</v>
      </c>
      <c r="I920" s="24" t="s">
        <v>519</v>
      </c>
      <c r="J920" s="27" t="s">
        <v>1</v>
      </c>
      <c r="K920" s="28">
        <v>26.06</v>
      </c>
      <c r="L920" s="28">
        <v>26.06</v>
      </c>
    </row>
    <row r="921" spans="1:12" x14ac:dyDescent="0.25">
      <c r="A921" s="24" t="s">
        <v>3305</v>
      </c>
      <c r="B921" s="26">
        <v>2015</v>
      </c>
      <c r="C921" s="24">
        <v>9</v>
      </c>
      <c r="D921" s="24" t="s">
        <v>15117</v>
      </c>
      <c r="E921" s="26">
        <v>228</v>
      </c>
      <c r="F921" s="26">
        <v>848</v>
      </c>
      <c r="G921" s="26" t="s">
        <v>4155</v>
      </c>
      <c r="H921" s="24" t="s">
        <v>67</v>
      </c>
      <c r="I921" s="24" t="s">
        <v>68</v>
      </c>
      <c r="J921" s="27" t="s">
        <v>1</v>
      </c>
      <c r="K921" s="28">
        <v>4.415</v>
      </c>
      <c r="L921" s="28">
        <v>4.41</v>
      </c>
    </row>
    <row r="922" spans="1:12" x14ac:dyDescent="0.25">
      <c r="A922" s="24" t="s">
        <v>3305</v>
      </c>
      <c r="B922" s="26">
        <v>2015</v>
      </c>
      <c r="C922" s="24">
        <v>9</v>
      </c>
      <c r="D922" s="24" t="s">
        <v>15117</v>
      </c>
      <c r="E922" s="26">
        <v>229</v>
      </c>
      <c r="F922" s="26">
        <v>849</v>
      </c>
      <c r="G922" s="26" t="s">
        <v>4156</v>
      </c>
      <c r="H922" s="24" t="s">
        <v>67</v>
      </c>
      <c r="I922" s="24" t="s">
        <v>68</v>
      </c>
      <c r="J922" s="27" t="s">
        <v>1</v>
      </c>
      <c r="K922" s="28">
        <v>14.705</v>
      </c>
      <c r="L922" s="28">
        <v>0</v>
      </c>
    </row>
    <row r="923" spans="1:12" x14ac:dyDescent="0.25">
      <c r="A923" s="24" t="s">
        <v>3305</v>
      </c>
      <c r="B923" s="26">
        <v>2015</v>
      </c>
      <c r="C923" s="24">
        <v>9</v>
      </c>
      <c r="D923" s="24" t="s">
        <v>15117</v>
      </c>
      <c r="E923" s="26">
        <v>229</v>
      </c>
      <c r="F923" s="26">
        <v>850</v>
      </c>
      <c r="G923" s="26" t="s">
        <v>4157</v>
      </c>
      <c r="H923" s="24" t="s">
        <v>67</v>
      </c>
      <c r="I923" s="24" t="s">
        <v>68</v>
      </c>
      <c r="J923" s="27" t="s">
        <v>1</v>
      </c>
      <c r="K923" s="28">
        <v>5.15</v>
      </c>
      <c r="L923" s="28">
        <v>0</v>
      </c>
    </row>
    <row r="924" spans="1:12" x14ac:dyDescent="0.25">
      <c r="A924" s="24" t="s">
        <v>3305</v>
      </c>
      <c r="B924" s="26">
        <v>2015</v>
      </c>
      <c r="C924" s="24">
        <v>9</v>
      </c>
      <c r="D924" s="24" t="s">
        <v>15117</v>
      </c>
      <c r="E924" s="26">
        <v>229</v>
      </c>
      <c r="F924" s="26">
        <v>851</v>
      </c>
      <c r="G924" s="26" t="s">
        <v>4158</v>
      </c>
      <c r="H924" s="24" t="s">
        <v>69</v>
      </c>
      <c r="I924" s="24" t="s">
        <v>70</v>
      </c>
      <c r="J924" s="27" t="s">
        <v>1</v>
      </c>
      <c r="K924" s="28">
        <v>48.98</v>
      </c>
      <c r="L924" s="28">
        <v>0</v>
      </c>
    </row>
    <row r="925" spans="1:12" x14ac:dyDescent="0.25">
      <c r="A925" s="24" t="s">
        <v>3305</v>
      </c>
      <c r="B925" s="26">
        <v>2015</v>
      </c>
      <c r="C925" s="24">
        <v>9</v>
      </c>
      <c r="D925" s="24" t="s">
        <v>15117</v>
      </c>
      <c r="E925" s="26">
        <v>229</v>
      </c>
      <c r="F925" s="26">
        <v>852</v>
      </c>
      <c r="G925" s="26" t="s">
        <v>4159</v>
      </c>
      <c r="H925" s="24" t="s">
        <v>67</v>
      </c>
      <c r="I925" s="24" t="s">
        <v>68</v>
      </c>
      <c r="J925" s="27" t="s">
        <v>1</v>
      </c>
      <c r="K925" s="28">
        <v>15.62</v>
      </c>
      <c r="L925" s="28">
        <v>0</v>
      </c>
    </row>
    <row r="926" spans="1:12" x14ac:dyDescent="0.25">
      <c r="A926" s="24" t="s">
        <v>3305</v>
      </c>
      <c r="B926" s="26">
        <v>2015</v>
      </c>
      <c r="C926" s="24">
        <v>9</v>
      </c>
      <c r="D926" s="24" t="s">
        <v>15117</v>
      </c>
      <c r="E926" s="26">
        <v>229</v>
      </c>
      <c r="F926" s="26">
        <v>853</v>
      </c>
      <c r="G926" s="26" t="s">
        <v>4160</v>
      </c>
      <c r="H926" s="24" t="s">
        <v>69</v>
      </c>
      <c r="I926" s="24" t="s">
        <v>70</v>
      </c>
      <c r="J926" s="27" t="s">
        <v>1</v>
      </c>
      <c r="K926" s="28">
        <v>21.71</v>
      </c>
      <c r="L926" s="28">
        <v>0</v>
      </c>
    </row>
    <row r="927" spans="1:12" x14ac:dyDescent="0.25">
      <c r="A927" s="24" t="s">
        <v>3305</v>
      </c>
      <c r="B927" s="26">
        <v>2015</v>
      </c>
      <c r="C927" s="24">
        <v>9</v>
      </c>
      <c r="D927" s="24" t="s">
        <v>15117</v>
      </c>
      <c r="E927" s="26">
        <v>229</v>
      </c>
      <c r="F927" s="26">
        <v>854</v>
      </c>
      <c r="G927" s="26" t="s">
        <v>4161</v>
      </c>
      <c r="H927" s="24" t="s">
        <v>67</v>
      </c>
      <c r="I927" s="24" t="s">
        <v>68</v>
      </c>
      <c r="J927" s="27" t="s">
        <v>1</v>
      </c>
      <c r="K927" s="28">
        <v>11.03</v>
      </c>
      <c r="L927" s="28">
        <v>0</v>
      </c>
    </row>
    <row r="928" spans="1:12" x14ac:dyDescent="0.25">
      <c r="A928" s="24" t="s">
        <v>3305</v>
      </c>
      <c r="B928" s="26">
        <v>2015</v>
      </c>
      <c r="C928" s="24">
        <v>9</v>
      </c>
      <c r="D928" s="24" t="s">
        <v>15117</v>
      </c>
      <c r="E928" s="26">
        <v>229</v>
      </c>
      <c r="F928" s="26">
        <v>855</v>
      </c>
      <c r="G928" s="26" t="s">
        <v>4162</v>
      </c>
      <c r="H928" s="24" t="s">
        <v>188</v>
      </c>
      <c r="I928" s="24" t="s">
        <v>189</v>
      </c>
      <c r="J928" s="27" t="s">
        <v>1</v>
      </c>
      <c r="K928" s="28">
        <v>11.03</v>
      </c>
      <c r="L928" s="28">
        <v>0</v>
      </c>
    </row>
    <row r="929" spans="1:12" x14ac:dyDescent="0.25">
      <c r="A929" s="24" t="s">
        <v>3305</v>
      </c>
      <c r="B929" s="26">
        <v>2015</v>
      </c>
      <c r="C929" s="24">
        <v>9</v>
      </c>
      <c r="D929" s="24" t="s">
        <v>15117</v>
      </c>
      <c r="E929" s="26">
        <v>229</v>
      </c>
      <c r="F929" s="26">
        <v>856</v>
      </c>
      <c r="G929" s="26" t="s">
        <v>4163</v>
      </c>
      <c r="H929" s="24" t="s">
        <v>67</v>
      </c>
      <c r="I929" s="24" t="s">
        <v>68</v>
      </c>
      <c r="J929" s="27" t="s">
        <v>1</v>
      </c>
      <c r="K929" s="28">
        <v>4.415</v>
      </c>
      <c r="L929" s="28">
        <v>0</v>
      </c>
    </row>
    <row r="930" spans="1:12" x14ac:dyDescent="0.25">
      <c r="A930" s="24" t="s">
        <v>3305</v>
      </c>
      <c r="B930" s="26">
        <v>2015</v>
      </c>
      <c r="C930" s="24">
        <v>9</v>
      </c>
      <c r="D930" s="24" t="s">
        <v>15117</v>
      </c>
      <c r="E930" s="26">
        <v>229</v>
      </c>
      <c r="F930" s="26">
        <v>857</v>
      </c>
      <c r="G930" s="26" t="s">
        <v>4164</v>
      </c>
      <c r="H930" s="24" t="s">
        <v>102</v>
      </c>
      <c r="I930" s="24" t="s">
        <v>103</v>
      </c>
      <c r="J930" s="27" t="s">
        <v>1</v>
      </c>
      <c r="K930" s="28">
        <v>4.415</v>
      </c>
      <c r="L930" s="28">
        <v>0</v>
      </c>
    </row>
    <row r="931" spans="1:12" x14ac:dyDescent="0.25">
      <c r="A931" s="24" t="s">
        <v>3305</v>
      </c>
      <c r="B931" s="26">
        <v>2015</v>
      </c>
      <c r="C931" s="24">
        <v>9</v>
      </c>
      <c r="D931" s="24" t="s">
        <v>15117</v>
      </c>
      <c r="E931" s="26">
        <v>229</v>
      </c>
      <c r="F931" s="26">
        <v>858</v>
      </c>
      <c r="G931" s="26" t="s">
        <v>4165</v>
      </c>
      <c r="H931" s="24" t="s">
        <v>39</v>
      </c>
      <c r="I931" s="24" t="s">
        <v>40</v>
      </c>
      <c r="J931" s="27" t="s">
        <v>1</v>
      </c>
      <c r="K931" s="28">
        <v>21.71</v>
      </c>
      <c r="L931" s="28">
        <v>0</v>
      </c>
    </row>
    <row r="932" spans="1:12" x14ac:dyDescent="0.25">
      <c r="A932" s="24" t="s">
        <v>3305</v>
      </c>
      <c r="B932" s="26">
        <v>2015</v>
      </c>
      <c r="C932" s="24">
        <v>9</v>
      </c>
      <c r="D932" s="24" t="s">
        <v>15117</v>
      </c>
      <c r="E932" s="26">
        <v>229</v>
      </c>
      <c r="F932" s="26">
        <v>859</v>
      </c>
      <c r="G932" s="26" t="s">
        <v>4166</v>
      </c>
      <c r="H932" s="24" t="s">
        <v>406</v>
      </c>
      <c r="I932" s="24" t="s">
        <v>407</v>
      </c>
      <c r="J932" s="27" t="s">
        <v>1</v>
      </c>
      <c r="K932" s="28">
        <v>48.98</v>
      </c>
      <c r="L932" s="28">
        <v>0</v>
      </c>
    </row>
    <row r="933" spans="1:12" x14ac:dyDescent="0.25">
      <c r="A933" s="24" t="s">
        <v>3305</v>
      </c>
      <c r="B933" s="26">
        <v>2015</v>
      </c>
      <c r="C933" s="24">
        <v>9</v>
      </c>
      <c r="D933" s="24" t="s">
        <v>15117</v>
      </c>
      <c r="E933" s="26">
        <v>229</v>
      </c>
      <c r="F933" s="26">
        <v>860</v>
      </c>
      <c r="G933" s="26" t="s">
        <v>4167</v>
      </c>
      <c r="H933" s="24" t="s">
        <v>266</v>
      </c>
      <c r="I933" s="24" t="s">
        <v>267</v>
      </c>
      <c r="J933" s="27" t="s">
        <v>1</v>
      </c>
      <c r="K933" s="28">
        <v>21.71</v>
      </c>
      <c r="L933" s="28">
        <v>0</v>
      </c>
    </row>
    <row r="934" spans="1:12" x14ac:dyDescent="0.25">
      <c r="A934" s="24" t="s">
        <v>3305</v>
      </c>
      <c r="B934" s="26">
        <v>2015</v>
      </c>
      <c r="C934" s="24">
        <v>9</v>
      </c>
      <c r="D934" s="24" t="s">
        <v>15117</v>
      </c>
      <c r="E934" s="26">
        <v>229</v>
      </c>
      <c r="F934" s="26">
        <v>861</v>
      </c>
      <c r="G934" s="26" t="s">
        <v>4168</v>
      </c>
      <c r="H934" s="24" t="s">
        <v>67</v>
      </c>
      <c r="I934" s="24" t="s">
        <v>68</v>
      </c>
      <c r="J934" s="27" t="s">
        <v>1</v>
      </c>
      <c r="K934" s="28">
        <v>27.27</v>
      </c>
      <c r="L934" s="28">
        <v>0</v>
      </c>
    </row>
    <row r="935" spans="1:12" x14ac:dyDescent="0.25">
      <c r="A935" s="24" t="s">
        <v>3305</v>
      </c>
      <c r="B935" s="26">
        <v>2015</v>
      </c>
      <c r="C935" s="24">
        <v>9</v>
      </c>
      <c r="D935" s="24" t="s">
        <v>15117</v>
      </c>
      <c r="E935" s="26">
        <v>229</v>
      </c>
      <c r="F935" s="26">
        <v>862</v>
      </c>
      <c r="G935" s="26" t="s">
        <v>4169</v>
      </c>
      <c r="H935" s="24" t="s">
        <v>558</v>
      </c>
      <c r="I935" s="24" t="s">
        <v>559</v>
      </c>
      <c r="J935" s="27" t="s">
        <v>1</v>
      </c>
      <c r="K935" s="28">
        <v>4.415</v>
      </c>
      <c r="L935" s="28">
        <v>0</v>
      </c>
    </row>
    <row r="936" spans="1:12" x14ac:dyDescent="0.25">
      <c r="A936" s="24" t="s">
        <v>3305</v>
      </c>
      <c r="B936" s="26">
        <v>2015</v>
      </c>
      <c r="C936" s="24">
        <v>9</v>
      </c>
      <c r="D936" s="24" t="s">
        <v>15117</v>
      </c>
      <c r="E936" s="26">
        <v>229</v>
      </c>
      <c r="F936" s="26">
        <v>373</v>
      </c>
      <c r="G936" s="26" t="s">
        <v>3680</v>
      </c>
      <c r="H936" s="24" t="s">
        <v>388</v>
      </c>
      <c r="I936" s="24" t="s">
        <v>389</v>
      </c>
      <c r="J936" s="27" t="s">
        <v>1</v>
      </c>
      <c r="K936" s="28">
        <v>4.415</v>
      </c>
      <c r="L936" s="28">
        <v>0</v>
      </c>
    </row>
    <row r="937" spans="1:12" x14ac:dyDescent="0.25">
      <c r="A937" s="24" t="s">
        <v>3305</v>
      </c>
      <c r="B937" s="26">
        <v>2015</v>
      </c>
      <c r="C937" s="24">
        <v>9</v>
      </c>
      <c r="D937" s="24" t="s">
        <v>15117</v>
      </c>
      <c r="E937" s="26">
        <v>229</v>
      </c>
      <c r="F937" s="26">
        <v>863</v>
      </c>
      <c r="G937" s="26" t="s">
        <v>4170</v>
      </c>
      <c r="H937" s="24" t="s">
        <v>83</v>
      </c>
      <c r="I937" s="24" t="s">
        <v>84</v>
      </c>
      <c r="J937" s="27" t="s">
        <v>1</v>
      </c>
      <c r="K937" s="28">
        <v>4.415</v>
      </c>
      <c r="L937" s="28">
        <v>0</v>
      </c>
    </row>
    <row r="938" spans="1:12" x14ac:dyDescent="0.25">
      <c r="A938" s="24" t="s">
        <v>3305</v>
      </c>
      <c r="B938" s="26">
        <v>2015</v>
      </c>
      <c r="C938" s="24">
        <v>9</v>
      </c>
      <c r="D938" s="24" t="s">
        <v>15117</v>
      </c>
      <c r="E938" s="26">
        <v>229</v>
      </c>
      <c r="F938" s="26">
        <v>864</v>
      </c>
      <c r="G938" s="26" t="s">
        <v>4171</v>
      </c>
      <c r="H938" s="24" t="s">
        <v>77</v>
      </c>
      <c r="I938" s="24" t="s">
        <v>78</v>
      </c>
      <c r="J938" s="27" t="s">
        <v>1</v>
      </c>
      <c r="K938" s="28">
        <v>13.97</v>
      </c>
      <c r="L938" s="28">
        <v>0</v>
      </c>
    </row>
    <row r="939" spans="1:12" x14ac:dyDescent="0.25">
      <c r="A939" s="24" t="s">
        <v>3305</v>
      </c>
      <c r="B939" s="26">
        <v>2015</v>
      </c>
      <c r="C939" s="24">
        <v>9</v>
      </c>
      <c r="D939" s="24" t="s">
        <v>15117</v>
      </c>
      <c r="E939" s="26">
        <v>229</v>
      </c>
      <c r="F939" s="26">
        <v>865</v>
      </c>
      <c r="G939" s="26" t="s">
        <v>4172</v>
      </c>
      <c r="H939" s="24" t="s">
        <v>67</v>
      </c>
      <c r="I939" s="24" t="s">
        <v>68</v>
      </c>
      <c r="J939" s="27" t="s">
        <v>1</v>
      </c>
      <c r="K939" s="28">
        <v>11.03</v>
      </c>
      <c r="L939" s="28">
        <v>0</v>
      </c>
    </row>
    <row r="940" spans="1:12" x14ac:dyDescent="0.25">
      <c r="A940" s="24" t="s">
        <v>3305</v>
      </c>
      <c r="B940" s="26">
        <v>2015</v>
      </c>
      <c r="C940" s="24">
        <v>9</v>
      </c>
      <c r="D940" s="24" t="s">
        <v>15117</v>
      </c>
      <c r="E940" s="26">
        <v>229</v>
      </c>
      <c r="F940" s="26">
        <v>866</v>
      </c>
      <c r="G940" s="26" t="s">
        <v>4173</v>
      </c>
      <c r="H940" s="24" t="s">
        <v>67</v>
      </c>
      <c r="I940" s="24" t="s">
        <v>68</v>
      </c>
      <c r="J940" s="27" t="s">
        <v>1</v>
      </c>
      <c r="K940" s="28">
        <v>31.815000000000001</v>
      </c>
      <c r="L940" s="28">
        <v>0</v>
      </c>
    </row>
    <row r="941" spans="1:12" x14ac:dyDescent="0.25">
      <c r="A941" s="24" t="s">
        <v>3305</v>
      </c>
      <c r="B941" s="26">
        <v>2015</v>
      </c>
      <c r="C941" s="24">
        <v>9</v>
      </c>
      <c r="D941" s="24" t="s">
        <v>15117</v>
      </c>
      <c r="E941" s="26">
        <v>229</v>
      </c>
      <c r="F941" s="26">
        <v>867</v>
      </c>
      <c r="G941" s="26" t="s">
        <v>4174</v>
      </c>
      <c r="H941" s="24" t="s">
        <v>67</v>
      </c>
      <c r="I941" s="24" t="s">
        <v>68</v>
      </c>
      <c r="J941" s="27" t="s">
        <v>1</v>
      </c>
      <c r="K941" s="28">
        <v>13.97</v>
      </c>
      <c r="L941" s="28">
        <v>0</v>
      </c>
    </row>
    <row r="942" spans="1:12" x14ac:dyDescent="0.25">
      <c r="A942" s="24" t="s">
        <v>3305</v>
      </c>
      <c r="B942" s="26">
        <v>2015</v>
      </c>
      <c r="C942" s="24">
        <v>9</v>
      </c>
      <c r="D942" s="24" t="s">
        <v>15117</v>
      </c>
      <c r="E942" s="26">
        <v>230</v>
      </c>
      <c r="F942" s="26">
        <v>868</v>
      </c>
      <c r="G942" s="26" t="s">
        <v>4175</v>
      </c>
      <c r="H942" s="24" t="s">
        <v>67</v>
      </c>
      <c r="I942" s="24" t="s">
        <v>68</v>
      </c>
      <c r="J942" s="27" t="s">
        <v>1</v>
      </c>
      <c r="K942" s="28">
        <v>0.74</v>
      </c>
      <c r="L942" s="28">
        <v>0</v>
      </c>
    </row>
    <row r="943" spans="1:12" x14ac:dyDescent="0.25">
      <c r="A943" s="24" t="s">
        <v>3305</v>
      </c>
      <c r="B943" s="26">
        <v>2015</v>
      </c>
      <c r="C943" s="24">
        <v>9</v>
      </c>
      <c r="D943" s="24" t="s">
        <v>15117</v>
      </c>
      <c r="E943" s="26">
        <v>230</v>
      </c>
      <c r="F943" s="26">
        <v>869</v>
      </c>
      <c r="G943" s="26" t="s">
        <v>4176</v>
      </c>
      <c r="H943" s="24" t="s">
        <v>67</v>
      </c>
      <c r="I943" s="24" t="s">
        <v>68</v>
      </c>
      <c r="J943" s="27" t="s">
        <v>1</v>
      </c>
      <c r="K943" s="28">
        <v>6.62</v>
      </c>
      <c r="L943" s="28">
        <v>0</v>
      </c>
    </row>
    <row r="944" spans="1:12" x14ac:dyDescent="0.25">
      <c r="A944" s="24" t="s">
        <v>3305</v>
      </c>
      <c r="B944" s="26">
        <v>2015</v>
      </c>
      <c r="C944" s="24">
        <v>9</v>
      </c>
      <c r="D944" s="24" t="s">
        <v>15117</v>
      </c>
      <c r="E944" s="26">
        <v>230</v>
      </c>
      <c r="F944" s="26">
        <v>870</v>
      </c>
      <c r="G944" s="26" t="s">
        <v>4177</v>
      </c>
      <c r="H944" s="24" t="s">
        <v>69</v>
      </c>
      <c r="I944" s="24" t="s">
        <v>70</v>
      </c>
      <c r="J944" s="27" t="s">
        <v>1</v>
      </c>
      <c r="K944" s="28">
        <v>16.75</v>
      </c>
      <c r="L944" s="28">
        <v>0</v>
      </c>
    </row>
    <row r="945" spans="1:12" x14ac:dyDescent="0.25">
      <c r="A945" s="24" t="s">
        <v>3305</v>
      </c>
      <c r="B945" s="26">
        <v>2015</v>
      </c>
      <c r="C945" s="24">
        <v>9</v>
      </c>
      <c r="D945" s="24" t="s">
        <v>15117</v>
      </c>
      <c r="E945" s="26">
        <v>231</v>
      </c>
      <c r="F945" s="26">
        <v>871</v>
      </c>
      <c r="G945" s="26" t="s">
        <v>4178</v>
      </c>
      <c r="H945" s="24" t="s">
        <v>69</v>
      </c>
      <c r="I945" s="24" t="s">
        <v>70</v>
      </c>
      <c r="J945" s="27" t="s">
        <v>1</v>
      </c>
      <c r="K945" s="28">
        <v>16.75</v>
      </c>
      <c r="L945" s="28">
        <v>0</v>
      </c>
    </row>
    <row r="946" spans="1:12" x14ac:dyDescent="0.25">
      <c r="A946" s="24" t="s">
        <v>3305</v>
      </c>
      <c r="B946" s="26">
        <v>2015</v>
      </c>
      <c r="C946" s="24">
        <v>9</v>
      </c>
      <c r="D946" s="24" t="s">
        <v>15117</v>
      </c>
      <c r="E946" s="26">
        <v>231</v>
      </c>
      <c r="F946" s="26">
        <v>872</v>
      </c>
      <c r="G946" s="26" t="s">
        <v>4179</v>
      </c>
      <c r="H946" s="24" t="s">
        <v>67</v>
      </c>
      <c r="I946" s="24" t="s">
        <v>68</v>
      </c>
      <c r="J946" s="27" t="s">
        <v>1</v>
      </c>
      <c r="K946" s="28">
        <v>21.71</v>
      </c>
      <c r="L946" s="28">
        <v>0</v>
      </c>
    </row>
    <row r="947" spans="1:12" x14ac:dyDescent="0.25">
      <c r="A947" s="24" t="s">
        <v>3305</v>
      </c>
      <c r="B947" s="26">
        <v>2015</v>
      </c>
      <c r="C947" s="24">
        <v>9</v>
      </c>
      <c r="D947" s="24" t="s">
        <v>15117</v>
      </c>
      <c r="E947" s="26">
        <v>231</v>
      </c>
      <c r="F947" s="26">
        <v>873</v>
      </c>
      <c r="G947" s="26" t="s">
        <v>4180</v>
      </c>
      <c r="H947" s="24" t="s">
        <v>67</v>
      </c>
      <c r="I947" s="24" t="s">
        <v>68</v>
      </c>
      <c r="J947" s="27" t="s">
        <v>1</v>
      </c>
      <c r="K947" s="28">
        <v>102.83</v>
      </c>
      <c r="L947" s="28">
        <v>0</v>
      </c>
    </row>
    <row r="948" spans="1:12" x14ac:dyDescent="0.25">
      <c r="A948" s="24" t="s">
        <v>3305</v>
      </c>
      <c r="B948" s="26">
        <v>2015</v>
      </c>
      <c r="C948" s="24">
        <v>9</v>
      </c>
      <c r="D948" s="24" t="s">
        <v>15117</v>
      </c>
      <c r="E948" s="26">
        <v>231</v>
      </c>
      <c r="F948" s="26">
        <v>874</v>
      </c>
      <c r="G948" s="26" t="s">
        <v>4181</v>
      </c>
      <c r="H948" s="24" t="s">
        <v>67</v>
      </c>
      <c r="I948" s="24" t="s">
        <v>68</v>
      </c>
      <c r="J948" s="27" t="s">
        <v>1</v>
      </c>
      <c r="K948" s="28">
        <v>28.37</v>
      </c>
      <c r="L948" s="28">
        <v>0</v>
      </c>
    </row>
    <row r="949" spans="1:12" x14ac:dyDescent="0.25">
      <c r="A949" s="24" t="s">
        <v>3305</v>
      </c>
      <c r="B949" s="26">
        <v>2015</v>
      </c>
      <c r="C949" s="24">
        <v>9</v>
      </c>
      <c r="D949" s="24" t="s">
        <v>15117</v>
      </c>
      <c r="E949" s="26">
        <v>231</v>
      </c>
      <c r="F949" s="26">
        <v>875</v>
      </c>
      <c r="G949" s="26" t="s">
        <v>4182</v>
      </c>
      <c r="H949" s="24" t="s">
        <v>67</v>
      </c>
      <c r="I949" s="24" t="s">
        <v>68</v>
      </c>
      <c r="J949" s="27" t="s">
        <v>1</v>
      </c>
      <c r="K949" s="28">
        <v>8.8249999999999993</v>
      </c>
      <c r="L949" s="28">
        <v>0</v>
      </c>
    </row>
    <row r="950" spans="1:12" x14ac:dyDescent="0.25">
      <c r="A950" s="24" t="s">
        <v>3305</v>
      </c>
      <c r="B950" s="26">
        <v>2015</v>
      </c>
      <c r="C950" s="24">
        <v>9</v>
      </c>
      <c r="D950" s="24" t="s">
        <v>15117</v>
      </c>
      <c r="E950" s="26">
        <v>231</v>
      </c>
      <c r="F950" s="26">
        <v>876</v>
      </c>
      <c r="G950" s="26" t="s">
        <v>4183</v>
      </c>
      <c r="H950" s="24" t="s">
        <v>560</v>
      </c>
      <c r="I950" s="24" t="s">
        <v>561</v>
      </c>
      <c r="J950" s="27" t="s">
        <v>1</v>
      </c>
      <c r="K950" s="28">
        <v>16.75</v>
      </c>
      <c r="L950" s="28">
        <v>0</v>
      </c>
    </row>
    <row r="951" spans="1:12" x14ac:dyDescent="0.25">
      <c r="A951" s="24" t="s">
        <v>3305</v>
      </c>
      <c r="B951" s="26">
        <v>2015</v>
      </c>
      <c r="C951" s="24">
        <v>9</v>
      </c>
      <c r="D951" s="24" t="s">
        <v>15117</v>
      </c>
      <c r="E951" s="26">
        <v>231</v>
      </c>
      <c r="F951" s="26">
        <v>380</v>
      </c>
      <c r="G951" s="26" t="s">
        <v>3687</v>
      </c>
      <c r="H951" s="24" t="s">
        <v>394</v>
      </c>
      <c r="I951" s="24" t="s">
        <v>395</v>
      </c>
      <c r="J951" s="27" t="s">
        <v>1</v>
      </c>
      <c r="K951" s="28">
        <v>5.0000000000000001E-3</v>
      </c>
      <c r="L951" s="28">
        <v>0</v>
      </c>
    </row>
    <row r="952" spans="1:12" x14ac:dyDescent="0.25">
      <c r="A952" s="24" t="s">
        <v>3305</v>
      </c>
      <c r="B952" s="26">
        <v>2015</v>
      </c>
      <c r="C952" s="24">
        <v>9</v>
      </c>
      <c r="D952" s="24" t="s">
        <v>15117</v>
      </c>
      <c r="E952" s="26">
        <v>232</v>
      </c>
      <c r="F952" s="26">
        <v>877</v>
      </c>
      <c r="G952" s="26" t="s">
        <v>4184</v>
      </c>
      <c r="H952" s="24" t="s">
        <v>67</v>
      </c>
      <c r="I952" s="24" t="s">
        <v>68</v>
      </c>
      <c r="J952" s="27" t="s">
        <v>1</v>
      </c>
      <c r="K952" s="28">
        <v>13.234999999999999</v>
      </c>
      <c r="L952" s="28">
        <v>0</v>
      </c>
    </row>
    <row r="953" spans="1:12" x14ac:dyDescent="0.25">
      <c r="A953" s="24" t="s">
        <v>3305</v>
      </c>
      <c r="B953" s="26">
        <v>2015</v>
      </c>
      <c r="C953" s="24">
        <v>9</v>
      </c>
      <c r="D953" s="24" t="s">
        <v>15117</v>
      </c>
      <c r="E953" s="26">
        <v>232</v>
      </c>
      <c r="F953" s="26">
        <v>878</v>
      </c>
      <c r="G953" s="26" t="s">
        <v>4185</v>
      </c>
      <c r="H953" s="24" t="s">
        <v>67</v>
      </c>
      <c r="I953" s="24" t="s">
        <v>68</v>
      </c>
      <c r="J953" s="27" t="s">
        <v>1</v>
      </c>
      <c r="K953" s="28">
        <v>34.25</v>
      </c>
      <c r="L953" s="28">
        <v>0</v>
      </c>
    </row>
    <row r="954" spans="1:12" x14ac:dyDescent="0.25">
      <c r="A954" s="24" t="s">
        <v>3305</v>
      </c>
      <c r="B954" s="26">
        <v>2015</v>
      </c>
      <c r="C954" s="24">
        <v>9</v>
      </c>
      <c r="D954" s="24" t="s">
        <v>15117</v>
      </c>
      <c r="E954" s="26">
        <v>232</v>
      </c>
      <c r="F954" s="26">
        <v>879</v>
      </c>
      <c r="G954" s="26" t="s">
        <v>4186</v>
      </c>
      <c r="H954" s="24" t="s">
        <v>118</v>
      </c>
      <c r="I954" s="24" t="s">
        <v>119</v>
      </c>
      <c r="J954" s="27" t="s">
        <v>1</v>
      </c>
      <c r="K954" s="28">
        <v>21.71</v>
      </c>
      <c r="L954" s="28">
        <v>0</v>
      </c>
    </row>
    <row r="955" spans="1:12" x14ac:dyDescent="0.25">
      <c r="A955" s="24" t="s">
        <v>3305</v>
      </c>
      <c r="B955" s="26">
        <v>2015</v>
      </c>
      <c r="C955" s="24">
        <v>9</v>
      </c>
      <c r="D955" s="24" t="s">
        <v>15117</v>
      </c>
      <c r="E955" s="26">
        <v>232</v>
      </c>
      <c r="F955" s="26">
        <v>880</v>
      </c>
      <c r="G955" s="26" t="s">
        <v>4187</v>
      </c>
      <c r="H955" s="24" t="s">
        <v>184</v>
      </c>
      <c r="I955" s="24" t="s">
        <v>185</v>
      </c>
      <c r="J955" s="27" t="s">
        <v>1</v>
      </c>
      <c r="K955" s="28">
        <v>27.27</v>
      </c>
      <c r="L955" s="28">
        <v>0</v>
      </c>
    </row>
    <row r="956" spans="1:12" x14ac:dyDescent="0.25">
      <c r="A956" s="24" t="s">
        <v>3305</v>
      </c>
      <c r="B956" s="26">
        <v>2015</v>
      </c>
      <c r="C956" s="24">
        <v>9</v>
      </c>
      <c r="D956" s="24" t="s">
        <v>15117</v>
      </c>
      <c r="E956" s="26">
        <v>232</v>
      </c>
      <c r="F956" s="26">
        <v>881</v>
      </c>
      <c r="G956" s="26" t="s">
        <v>4188</v>
      </c>
      <c r="H956" s="24" t="s">
        <v>67</v>
      </c>
      <c r="I956" s="24" t="s">
        <v>68</v>
      </c>
      <c r="J956" s="27" t="s">
        <v>1</v>
      </c>
      <c r="K956" s="28">
        <v>21.02</v>
      </c>
      <c r="L956" s="28">
        <v>0</v>
      </c>
    </row>
    <row r="957" spans="1:12" x14ac:dyDescent="0.25">
      <c r="A957" s="24" t="s">
        <v>3305</v>
      </c>
      <c r="B957" s="26">
        <v>2015</v>
      </c>
      <c r="C957" s="24">
        <v>9</v>
      </c>
      <c r="D957" s="24" t="s">
        <v>15117</v>
      </c>
      <c r="E957" s="26">
        <v>232</v>
      </c>
      <c r="F957" s="26">
        <v>882</v>
      </c>
      <c r="G957" s="26" t="s">
        <v>4189</v>
      </c>
      <c r="H957" s="24" t="s">
        <v>67</v>
      </c>
      <c r="I957" s="24" t="s">
        <v>68</v>
      </c>
      <c r="J957" s="27" t="s">
        <v>1</v>
      </c>
      <c r="K957" s="28">
        <v>0.74</v>
      </c>
      <c r="L957" s="28">
        <v>0</v>
      </c>
    </row>
    <row r="958" spans="1:12" x14ac:dyDescent="0.25">
      <c r="A958" s="24" t="s">
        <v>3305</v>
      </c>
      <c r="B958" s="26">
        <v>2015</v>
      </c>
      <c r="C958" s="24">
        <v>9</v>
      </c>
      <c r="D958" s="24" t="s">
        <v>15117</v>
      </c>
      <c r="E958" s="26">
        <v>232</v>
      </c>
      <c r="F958" s="26">
        <v>883</v>
      </c>
      <c r="G958" s="26" t="s">
        <v>4190</v>
      </c>
      <c r="H958" s="24" t="s">
        <v>546</v>
      </c>
      <c r="I958" s="24" t="s">
        <v>547</v>
      </c>
      <c r="J958" s="27" t="s">
        <v>1</v>
      </c>
      <c r="K958" s="28">
        <v>0.74</v>
      </c>
      <c r="L958" s="28">
        <v>0</v>
      </c>
    </row>
    <row r="959" spans="1:12" x14ac:dyDescent="0.25">
      <c r="A959" s="24" t="s">
        <v>3305</v>
      </c>
      <c r="B959" s="26">
        <v>2015</v>
      </c>
      <c r="C959" s="24">
        <v>9</v>
      </c>
      <c r="D959" s="24" t="s">
        <v>15117</v>
      </c>
      <c r="E959" s="26">
        <v>232</v>
      </c>
      <c r="F959" s="26">
        <v>884</v>
      </c>
      <c r="G959" s="26" t="s">
        <v>4191</v>
      </c>
      <c r="H959" s="24" t="s">
        <v>77</v>
      </c>
      <c r="I959" s="24" t="s">
        <v>78</v>
      </c>
      <c r="J959" s="27" t="s">
        <v>1</v>
      </c>
      <c r="K959" s="28">
        <v>15.88</v>
      </c>
      <c r="L959" s="28">
        <v>0</v>
      </c>
    </row>
    <row r="960" spans="1:12" x14ac:dyDescent="0.25">
      <c r="A960" s="24" t="s">
        <v>3305</v>
      </c>
      <c r="B960" s="26">
        <v>2015</v>
      </c>
      <c r="C960" s="24">
        <v>9</v>
      </c>
      <c r="D960" s="24" t="s">
        <v>15117</v>
      </c>
      <c r="E960" s="26">
        <v>232</v>
      </c>
      <c r="F960" s="26">
        <v>885</v>
      </c>
      <c r="G960" s="26" t="s">
        <v>4192</v>
      </c>
      <c r="H960" s="24" t="s">
        <v>67</v>
      </c>
      <c r="I960" s="24" t="s">
        <v>68</v>
      </c>
      <c r="J960" s="27" t="s">
        <v>1</v>
      </c>
      <c r="K960" s="28">
        <v>28.675000000000001</v>
      </c>
      <c r="L960" s="28">
        <v>0</v>
      </c>
    </row>
    <row r="961" spans="1:12" x14ac:dyDescent="0.25">
      <c r="A961" s="24" t="s">
        <v>3305</v>
      </c>
      <c r="B961" s="26">
        <v>2015</v>
      </c>
      <c r="C961" s="24">
        <v>9</v>
      </c>
      <c r="D961" s="24" t="s">
        <v>15117</v>
      </c>
      <c r="E961" s="26">
        <v>232</v>
      </c>
      <c r="F961" s="26">
        <v>886</v>
      </c>
      <c r="G961" s="26" t="s">
        <v>4193</v>
      </c>
      <c r="H961" s="24" t="s">
        <v>67</v>
      </c>
      <c r="I961" s="24" t="s">
        <v>68</v>
      </c>
      <c r="J961" s="27" t="s">
        <v>1</v>
      </c>
      <c r="K961" s="28">
        <v>6.62</v>
      </c>
      <c r="L961" s="28">
        <v>0</v>
      </c>
    </row>
    <row r="962" spans="1:12" x14ac:dyDescent="0.25">
      <c r="A962" s="24" t="s">
        <v>3305</v>
      </c>
      <c r="B962" s="26">
        <v>2015</v>
      </c>
      <c r="C962" s="24">
        <v>9</v>
      </c>
      <c r="D962" s="24" t="s">
        <v>15117</v>
      </c>
      <c r="E962" s="26">
        <v>232</v>
      </c>
      <c r="F962" s="26">
        <v>887</v>
      </c>
      <c r="G962" s="26" t="s">
        <v>4194</v>
      </c>
      <c r="H962" s="24" t="s">
        <v>77</v>
      </c>
      <c r="I962" s="24" t="s">
        <v>78</v>
      </c>
      <c r="J962" s="27" t="s">
        <v>1</v>
      </c>
      <c r="K962" s="28">
        <v>6.62</v>
      </c>
      <c r="L962" s="28">
        <v>0</v>
      </c>
    </row>
    <row r="963" spans="1:12" x14ac:dyDescent="0.25">
      <c r="A963" s="24" t="s">
        <v>3305</v>
      </c>
      <c r="B963" s="26">
        <v>2015</v>
      </c>
      <c r="C963" s="24">
        <v>9</v>
      </c>
      <c r="D963" s="24" t="s">
        <v>15117</v>
      </c>
      <c r="E963" s="26">
        <v>232</v>
      </c>
      <c r="F963" s="26">
        <v>888</v>
      </c>
      <c r="G963" s="26" t="s">
        <v>4195</v>
      </c>
      <c r="H963" s="24" t="s">
        <v>180</v>
      </c>
      <c r="I963" s="24" t="s">
        <v>181</v>
      </c>
      <c r="J963" s="27" t="s">
        <v>1</v>
      </c>
      <c r="K963" s="28">
        <v>11.03</v>
      </c>
      <c r="L963" s="28">
        <v>0</v>
      </c>
    </row>
    <row r="964" spans="1:12" x14ac:dyDescent="0.25">
      <c r="A964" s="24" t="s">
        <v>3305</v>
      </c>
      <c r="B964" s="26">
        <v>2015</v>
      </c>
      <c r="C964" s="24">
        <v>9</v>
      </c>
      <c r="D964" s="24" t="s">
        <v>15117</v>
      </c>
      <c r="E964" s="26">
        <v>232</v>
      </c>
      <c r="F964" s="26">
        <v>889</v>
      </c>
      <c r="G964" s="26" t="s">
        <v>4196</v>
      </c>
      <c r="H964" s="24" t="s">
        <v>562</v>
      </c>
      <c r="I964" s="24" t="s">
        <v>563</v>
      </c>
      <c r="J964" s="27" t="s">
        <v>1</v>
      </c>
      <c r="K964" s="28">
        <v>5.15</v>
      </c>
      <c r="L964" s="28">
        <v>0</v>
      </c>
    </row>
    <row r="965" spans="1:12" x14ac:dyDescent="0.25">
      <c r="A965" s="24" t="s">
        <v>3305</v>
      </c>
      <c r="B965" s="26">
        <v>2015</v>
      </c>
      <c r="C965" s="24">
        <v>9</v>
      </c>
      <c r="D965" s="24" t="s">
        <v>15117</v>
      </c>
      <c r="E965" s="26">
        <v>232</v>
      </c>
      <c r="F965" s="26">
        <v>890</v>
      </c>
      <c r="G965" s="26" t="s">
        <v>4197</v>
      </c>
      <c r="H965" s="24" t="s">
        <v>67</v>
      </c>
      <c r="I965" s="24" t="s">
        <v>68</v>
      </c>
      <c r="J965" s="27" t="s">
        <v>1</v>
      </c>
      <c r="K965" s="28">
        <v>6.62</v>
      </c>
      <c r="L965" s="28">
        <v>0</v>
      </c>
    </row>
    <row r="966" spans="1:12" x14ac:dyDescent="0.25">
      <c r="A966" s="24" t="s">
        <v>3305</v>
      </c>
      <c r="B966" s="26">
        <v>2015</v>
      </c>
      <c r="C966" s="24">
        <v>9</v>
      </c>
      <c r="D966" s="24" t="s">
        <v>15117</v>
      </c>
      <c r="E966" s="26">
        <v>232</v>
      </c>
      <c r="F966" s="26">
        <v>891</v>
      </c>
      <c r="G966" s="26" t="s">
        <v>4198</v>
      </c>
      <c r="H966" s="24" t="s">
        <v>228</v>
      </c>
      <c r="I966" s="24" t="s">
        <v>229</v>
      </c>
      <c r="J966" s="27" t="s">
        <v>1</v>
      </c>
      <c r="K966" s="28">
        <v>16.75</v>
      </c>
      <c r="L966" s="28">
        <v>0</v>
      </c>
    </row>
    <row r="967" spans="1:12" x14ac:dyDescent="0.25">
      <c r="A967" s="24" t="s">
        <v>3305</v>
      </c>
      <c r="B967" s="26">
        <v>2015</v>
      </c>
      <c r="C967" s="24">
        <v>9</v>
      </c>
      <c r="D967" s="24" t="s">
        <v>15117</v>
      </c>
      <c r="E967" s="26">
        <v>232</v>
      </c>
      <c r="F967" s="26">
        <v>892</v>
      </c>
      <c r="G967" s="26" t="s">
        <v>4199</v>
      </c>
      <c r="H967" s="24" t="s">
        <v>67</v>
      </c>
      <c r="I967" s="24" t="s">
        <v>68</v>
      </c>
      <c r="J967" s="27" t="s">
        <v>1</v>
      </c>
      <c r="K967" s="28">
        <v>6.62</v>
      </c>
      <c r="L967" s="28">
        <v>0</v>
      </c>
    </row>
    <row r="968" spans="1:12" x14ac:dyDescent="0.25">
      <c r="A968" s="24" t="s">
        <v>3305</v>
      </c>
      <c r="B968" s="26">
        <v>2015</v>
      </c>
      <c r="C968" s="24">
        <v>9</v>
      </c>
      <c r="D968" s="24" t="s">
        <v>15117</v>
      </c>
      <c r="E968" s="26">
        <v>232</v>
      </c>
      <c r="F968" s="26">
        <v>893</v>
      </c>
      <c r="G968" s="26" t="s">
        <v>4200</v>
      </c>
      <c r="H968" s="24" t="s">
        <v>564</v>
      </c>
      <c r="I968" s="24" t="s">
        <v>565</v>
      </c>
      <c r="J968" s="27" t="s">
        <v>1</v>
      </c>
      <c r="K968" s="28">
        <v>13.97</v>
      </c>
      <c r="L968" s="28">
        <v>0</v>
      </c>
    </row>
    <row r="969" spans="1:12" x14ac:dyDescent="0.25">
      <c r="A969" s="24" t="s">
        <v>3305</v>
      </c>
      <c r="B969" s="26">
        <v>2015</v>
      </c>
      <c r="C969" s="24">
        <v>9</v>
      </c>
      <c r="D969" s="24" t="s">
        <v>15117</v>
      </c>
      <c r="E969" s="26">
        <v>232</v>
      </c>
      <c r="F969" s="26">
        <v>894</v>
      </c>
      <c r="G969" s="26" t="s">
        <v>4201</v>
      </c>
      <c r="H969" s="24" t="s">
        <v>67</v>
      </c>
      <c r="I969" s="24" t="s">
        <v>68</v>
      </c>
      <c r="J969" s="27" t="s">
        <v>1</v>
      </c>
      <c r="K969" s="28">
        <v>6.62</v>
      </c>
      <c r="L969" s="28">
        <v>0</v>
      </c>
    </row>
    <row r="970" spans="1:12" x14ac:dyDescent="0.25">
      <c r="A970" s="24" t="s">
        <v>3305</v>
      </c>
      <c r="B970" s="26">
        <v>2015</v>
      </c>
      <c r="C970" s="24">
        <v>9</v>
      </c>
      <c r="D970" s="24" t="s">
        <v>15117</v>
      </c>
      <c r="E970" s="26">
        <v>232</v>
      </c>
      <c r="F970" s="26">
        <v>895</v>
      </c>
      <c r="G970" s="26" t="s">
        <v>4202</v>
      </c>
      <c r="H970" s="24" t="s">
        <v>406</v>
      </c>
      <c r="I970" s="24" t="s">
        <v>407</v>
      </c>
      <c r="J970" s="27" t="s">
        <v>1</v>
      </c>
      <c r="K970" s="28">
        <v>16.75</v>
      </c>
      <c r="L970" s="28">
        <v>0</v>
      </c>
    </row>
    <row r="971" spans="1:12" x14ac:dyDescent="0.25">
      <c r="A971" s="24" t="s">
        <v>3305</v>
      </c>
      <c r="B971" s="26">
        <v>2015</v>
      </c>
      <c r="C971" s="24">
        <v>9</v>
      </c>
      <c r="D971" s="24" t="s">
        <v>15117</v>
      </c>
      <c r="E971" s="26">
        <v>232</v>
      </c>
      <c r="F971" s="26">
        <v>896</v>
      </c>
      <c r="G971" s="26" t="s">
        <v>4203</v>
      </c>
      <c r="H971" s="24" t="s">
        <v>394</v>
      </c>
      <c r="I971" s="24" t="s">
        <v>395</v>
      </c>
      <c r="J971" s="27" t="s">
        <v>1</v>
      </c>
      <c r="K971" s="28">
        <v>16.75</v>
      </c>
      <c r="L971" s="28">
        <v>0</v>
      </c>
    </row>
    <row r="972" spans="1:12" x14ac:dyDescent="0.25">
      <c r="A972" s="24" t="s">
        <v>3305</v>
      </c>
      <c r="B972" s="26">
        <v>2015</v>
      </c>
      <c r="C972" s="24">
        <v>9</v>
      </c>
      <c r="D972" s="24" t="s">
        <v>15117</v>
      </c>
      <c r="E972" s="26">
        <v>233</v>
      </c>
      <c r="F972" s="26">
        <v>897</v>
      </c>
      <c r="G972" s="26" t="s">
        <v>4204</v>
      </c>
      <c r="H972" s="24" t="s">
        <v>67</v>
      </c>
      <c r="I972" s="24" t="s">
        <v>68</v>
      </c>
      <c r="J972" s="27" t="s">
        <v>1</v>
      </c>
      <c r="K972" s="28">
        <v>6.62</v>
      </c>
      <c r="L972" s="28">
        <v>0</v>
      </c>
    </row>
    <row r="973" spans="1:12" x14ac:dyDescent="0.25">
      <c r="A973" s="24" t="s">
        <v>3305</v>
      </c>
      <c r="B973" s="26">
        <v>2015</v>
      </c>
      <c r="C973" s="24">
        <v>9</v>
      </c>
      <c r="D973" s="24" t="s">
        <v>15117</v>
      </c>
      <c r="E973" s="26">
        <v>233</v>
      </c>
      <c r="F973" s="26">
        <v>898</v>
      </c>
      <c r="G973" s="26" t="s">
        <v>4205</v>
      </c>
      <c r="H973" s="24" t="s">
        <v>67</v>
      </c>
      <c r="I973" s="24" t="s">
        <v>68</v>
      </c>
      <c r="J973" s="27" t="s">
        <v>1</v>
      </c>
      <c r="K973" s="28">
        <v>21.71</v>
      </c>
      <c r="L973" s="28">
        <v>0</v>
      </c>
    </row>
    <row r="974" spans="1:12" x14ac:dyDescent="0.25">
      <c r="A974" s="24" t="s">
        <v>3305</v>
      </c>
      <c r="B974" s="26">
        <v>2015</v>
      </c>
      <c r="C974" s="24">
        <v>9</v>
      </c>
      <c r="D974" s="24" t="s">
        <v>15117</v>
      </c>
      <c r="E974" s="26">
        <v>233</v>
      </c>
      <c r="F974" s="26">
        <v>899</v>
      </c>
      <c r="G974" s="26" t="s">
        <v>4206</v>
      </c>
      <c r="H974" s="24" t="s">
        <v>394</v>
      </c>
      <c r="I974" s="24" t="s">
        <v>395</v>
      </c>
      <c r="J974" s="27" t="s">
        <v>1</v>
      </c>
      <c r="K974" s="28">
        <v>0.74</v>
      </c>
      <c r="L974" s="28">
        <v>0</v>
      </c>
    </row>
    <row r="975" spans="1:12" x14ac:dyDescent="0.25">
      <c r="A975" s="24" t="s">
        <v>3305</v>
      </c>
      <c r="B975" s="26">
        <v>2015</v>
      </c>
      <c r="C975" s="24">
        <v>9</v>
      </c>
      <c r="D975" s="24" t="s">
        <v>15117</v>
      </c>
      <c r="E975" s="26">
        <v>233</v>
      </c>
      <c r="F975" s="26">
        <v>900</v>
      </c>
      <c r="G975" s="26" t="s">
        <v>4207</v>
      </c>
      <c r="H975" s="24" t="s">
        <v>67</v>
      </c>
      <c r="I975" s="24" t="s">
        <v>68</v>
      </c>
      <c r="J975" s="27" t="s">
        <v>1</v>
      </c>
      <c r="K975" s="28">
        <v>6.62</v>
      </c>
      <c r="L975" s="28">
        <v>0</v>
      </c>
    </row>
    <row r="976" spans="1:12" x14ac:dyDescent="0.25">
      <c r="A976" s="24" t="s">
        <v>3305</v>
      </c>
      <c r="B976" s="26">
        <v>2015</v>
      </c>
      <c r="C976" s="24">
        <v>9</v>
      </c>
      <c r="D976" s="24" t="s">
        <v>15117</v>
      </c>
      <c r="E976" s="26">
        <v>233</v>
      </c>
      <c r="F976" s="26">
        <v>901</v>
      </c>
      <c r="G976" s="26" t="s">
        <v>4208</v>
      </c>
      <c r="H976" s="24" t="s">
        <v>158</v>
      </c>
      <c r="I976" s="24" t="s">
        <v>159</v>
      </c>
      <c r="J976" s="27" t="s">
        <v>1</v>
      </c>
      <c r="K976" s="28">
        <v>16.75</v>
      </c>
      <c r="L976" s="28">
        <v>0</v>
      </c>
    </row>
    <row r="977" spans="1:12" x14ac:dyDescent="0.25">
      <c r="A977" s="24" t="s">
        <v>3305</v>
      </c>
      <c r="B977" s="26">
        <v>2015</v>
      </c>
      <c r="C977" s="24">
        <v>9</v>
      </c>
      <c r="D977" s="24" t="s">
        <v>15117</v>
      </c>
      <c r="E977" s="26">
        <v>233</v>
      </c>
      <c r="F977" s="26">
        <v>902</v>
      </c>
      <c r="G977" s="26" t="s">
        <v>4209</v>
      </c>
      <c r="H977" s="24" t="s">
        <v>67</v>
      </c>
      <c r="I977" s="24" t="s">
        <v>68</v>
      </c>
      <c r="J977" s="27" t="s">
        <v>1</v>
      </c>
      <c r="K977" s="28">
        <v>11.03</v>
      </c>
      <c r="L977" s="28">
        <v>0</v>
      </c>
    </row>
    <row r="978" spans="1:12" x14ac:dyDescent="0.25">
      <c r="A978" s="24" t="s">
        <v>3305</v>
      </c>
      <c r="B978" s="26">
        <v>2015</v>
      </c>
      <c r="C978" s="24">
        <v>9</v>
      </c>
      <c r="D978" s="24" t="s">
        <v>15117</v>
      </c>
      <c r="E978" s="26">
        <v>233</v>
      </c>
      <c r="F978" s="26">
        <v>903</v>
      </c>
      <c r="G978" s="26" t="s">
        <v>4210</v>
      </c>
      <c r="H978" s="24" t="s">
        <v>67</v>
      </c>
      <c r="I978" s="24" t="s">
        <v>68</v>
      </c>
      <c r="J978" s="27" t="s">
        <v>1</v>
      </c>
      <c r="K978" s="28">
        <v>0.74</v>
      </c>
      <c r="L978" s="28">
        <v>0</v>
      </c>
    </row>
    <row r="979" spans="1:12" x14ac:dyDescent="0.25">
      <c r="A979" s="24" t="s">
        <v>3305</v>
      </c>
      <c r="B979" s="26">
        <v>2015</v>
      </c>
      <c r="C979" s="24">
        <v>9</v>
      </c>
      <c r="D979" s="24" t="s">
        <v>15117</v>
      </c>
      <c r="E979" s="26">
        <v>233</v>
      </c>
      <c r="F979" s="26">
        <v>904</v>
      </c>
      <c r="G979" s="26" t="s">
        <v>4211</v>
      </c>
      <c r="H979" s="24" t="s">
        <v>67</v>
      </c>
      <c r="I979" s="24" t="s">
        <v>68</v>
      </c>
      <c r="J979" s="27" t="s">
        <v>1</v>
      </c>
      <c r="K979" s="28">
        <v>5.15</v>
      </c>
      <c r="L979" s="28">
        <v>0</v>
      </c>
    </row>
    <row r="980" spans="1:12" x14ac:dyDescent="0.25">
      <c r="A980" s="24" t="s">
        <v>3305</v>
      </c>
      <c r="B980" s="26">
        <v>2015</v>
      </c>
      <c r="C980" s="24">
        <v>9</v>
      </c>
      <c r="D980" s="24" t="s">
        <v>15117</v>
      </c>
      <c r="E980" s="26">
        <v>234</v>
      </c>
      <c r="F980" s="26">
        <v>905</v>
      </c>
      <c r="G980" s="26" t="s">
        <v>4212</v>
      </c>
      <c r="H980" s="24" t="s">
        <v>59</v>
      </c>
      <c r="I980" s="24" t="s">
        <v>60</v>
      </c>
      <c r="J980" s="27" t="s">
        <v>1</v>
      </c>
      <c r="K980" s="28">
        <v>21.71</v>
      </c>
      <c r="L980" s="28">
        <v>0</v>
      </c>
    </row>
    <row r="981" spans="1:12" x14ac:dyDescent="0.25">
      <c r="A981" s="24" t="s">
        <v>3305</v>
      </c>
      <c r="B981" s="26">
        <v>2015</v>
      </c>
      <c r="C981" s="24">
        <v>9</v>
      </c>
      <c r="D981" s="24" t="s">
        <v>15117</v>
      </c>
      <c r="E981" s="26">
        <v>234</v>
      </c>
      <c r="F981" s="26">
        <v>906</v>
      </c>
      <c r="G981" s="26" t="s">
        <v>4213</v>
      </c>
      <c r="H981" s="24" t="s">
        <v>67</v>
      </c>
      <c r="I981" s="24" t="s">
        <v>68</v>
      </c>
      <c r="J981" s="27" t="s">
        <v>1</v>
      </c>
      <c r="K981" s="28">
        <v>21.71</v>
      </c>
      <c r="L981" s="28">
        <v>0</v>
      </c>
    </row>
    <row r="982" spans="1:12" x14ac:dyDescent="0.25">
      <c r="A982" s="24" t="s">
        <v>3305</v>
      </c>
      <c r="B982" s="26">
        <v>2015</v>
      </c>
      <c r="C982" s="24">
        <v>9</v>
      </c>
      <c r="D982" s="24" t="s">
        <v>15117</v>
      </c>
      <c r="E982" s="26">
        <v>234</v>
      </c>
      <c r="F982" s="26">
        <v>907</v>
      </c>
      <c r="G982" s="26" t="s">
        <v>4214</v>
      </c>
      <c r="H982" s="24" t="s">
        <v>510</v>
      </c>
      <c r="I982" s="24" t="s">
        <v>511</v>
      </c>
      <c r="J982" s="27" t="s">
        <v>1</v>
      </c>
      <c r="K982" s="28">
        <v>21.71</v>
      </c>
      <c r="L982" s="28">
        <v>0</v>
      </c>
    </row>
    <row r="983" spans="1:12" x14ac:dyDescent="0.25">
      <c r="A983" s="24" t="s">
        <v>3305</v>
      </c>
      <c r="B983" s="26">
        <v>2015</v>
      </c>
      <c r="C983" s="24">
        <v>9</v>
      </c>
      <c r="D983" s="24" t="s">
        <v>15117</v>
      </c>
      <c r="E983" s="26">
        <v>234</v>
      </c>
      <c r="F983" s="26">
        <v>908</v>
      </c>
      <c r="G983" s="26" t="s">
        <v>4215</v>
      </c>
      <c r="H983" s="24" t="s">
        <v>67</v>
      </c>
      <c r="I983" s="24" t="s">
        <v>68</v>
      </c>
      <c r="J983" s="27" t="s">
        <v>1</v>
      </c>
      <c r="K983" s="28">
        <v>7.2</v>
      </c>
      <c r="L983" s="28">
        <v>0</v>
      </c>
    </row>
    <row r="984" spans="1:12" x14ac:dyDescent="0.25">
      <c r="A984" s="24" t="s">
        <v>3305</v>
      </c>
      <c r="B984" s="26">
        <v>2015</v>
      </c>
      <c r="C984" s="24">
        <v>9</v>
      </c>
      <c r="D984" s="24" t="s">
        <v>15117</v>
      </c>
      <c r="E984" s="26">
        <v>234</v>
      </c>
      <c r="F984" s="26">
        <v>909</v>
      </c>
      <c r="G984" s="26" t="s">
        <v>4216</v>
      </c>
      <c r="H984" s="24" t="s">
        <v>67</v>
      </c>
      <c r="I984" s="24" t="s">
        <v>68</v>
      </c>
      <c r="J984" s="27" t="s">
        <v>1</v>
      </c>
      <c r="K984" s="28">
        <v>0.74</v>
      </c>
      <c r="L984" s="28">
        <v>0</v>
      </c>
    </row>
    <row r="985" spans="1:12" x14ac:dyDescent="0.25">
      <c r="A985" s="24" t="s">
        <v>3305</v>
      </c>
      <c r="B985" s="26">
        <v>2015</v>
      </c>
      <c r="C985" s="24">
        <v>9</v>
      </c>
      <c r="D985" s="24" t="s">
        <v>15117</v>
      </c>
      <c r="E985" s="26">
        <v>234</v>
      </c>
      <c r="F985" s="26">
        <v>910</v>
      </c>
      <c r="G985" s="26" t="s">
        <v>4217</v>
      </c>
      <c r="H985" s="24" t="s">
        <v>67</v>
      </c>
      <c r="I985" s="24" t="s">
        <v>68</v>
      </c>
      <c r="J985" s="27" t="s">
        <v>1</v>
      </c>
      <c r="K985" s="28">
        <v>6.62</v>
      </c>
      <c r="L985" s="28">
        <v>0</v>
      </c>
    </row>
    <row r="986" spans="1:12" x14ac:dyDescent="0.25">
      <c r="A986" s="24" t="s">
        <v>3305</v>
      </c>
      <c r="B986" s="26">
        <v>2015</v>
      </c>
      <c r="C986" s="24">
        <v>9</v>
      </c>
      <c r="D986" s="24" t="s">
        <v>15117</v>
      </c>
      <c r="E986" s="26">
        <v>234</v>
      </c>
      <c r="F986" s="26">
        <v>911</v>
      </c>
      <c r="G986" s="26" t="s">
        <v>4218</v>
      </c>
      <c r="H986" s="24" t="s">
        <v>69</v>
      </c>
      <c r="I986" s="24" t="s">
        <v>70</v>
      </c>
      <c r="J986" s="27" t="s">
        <v>1</v>
      </c>
      <c r="K986" s="28">
        <v>27.27</v>
      </c>
      <c r="L986" s="28">
        <v>0</v>
      </c>
    </row>
    <row r="987" spans="1:12" x14ac:dyDescent="0.25">
      <c r="A987" s="24" t="s">
        <v>3305</v>
      </c>
      <c r="B987" s="26">
        <v>2015</v>
      </c>
      <c r="C987" s="24">
        <v>9</v>
      </c>
      <c r="D987" s="24" t="s">
        <v>15117</v>
      </c>
      <c r="E987" s="26">
        <v>234</v>
      </c>
      <c r="F987" s="26">
        <v>912</v>
      </c>
      <c r="G987" s="26" t="s">
        <v>4219</v>
      </c>
      <c r="H987" s="24" t="s">
        <v>67</v>
      </c>
      <c r="I987" s="24" t="s">
        <v>68</v>
      </c>
      <c r="J987" s="27" t="s">
        <v>1</v>
      </c>
      <c r="K987" s="28">
        <v>6.62</v>
      </c>
      <c r="L987" s="28">
        <v>0</v>
      </c>
    </row>
    <row r="988" spans="1:12" x14ac:dyDescent="0.25">
      <c r="A988" s="24" t="s">
        <v>3305</v>
      </c>
      <c r="B988" s="26">
        <v>2015</v>
      </c>
      <c r="C988" s="24">
        <v>9</v>
      </c>
      <c r="D988" s="24" t="s">
        <v>15117</v>
      </c>
      <c r="E988" s="26">
        <v>234</v>
      </c>
      <c r="F988" s="26">
        <v>913</v>
      </c>
      <c r="G988" s="26" t="s">
        <v>4220</v>
      </c>
      <c r="H988" s="24" t="s">
        <v>77</v>
      </c>
      <c r="I988" s="24" t="s">
        <v>78</v>
      </c>
      <c r="J988" s="27" t="s">
        <v>1</v>
      </c>
      <c r="K988" s="28">
        <v>16.75</v>
      </c>
      <c r="L988" s="28">
        <v>0</v>
      </c>
    </row>
    <row r="989" spans="1:12" x14ac:dyDescent="0.25">
      <c r="A989" s="24" t="s">
        <v>3305</v>
      </c>
      <c r="B989" s="26">
        <v>2015</v>
      </c>
      <c r="C989" s="24">
        <v>9</v>
      </c>
      <c r="D989" s="24" t="s">
        <v>15117</v>
      </c>
      <c r="E989" s="26">
        <v>234</v>
      </c>
      <c r="F989" s="26">
        <v>914</v>
      </c>
      <c r="G989" s="26" t="s">
        <v>4221</v>
      </c>
      <c r="H989" s="24" t="s">
        <v>67</v>
      </c>
      <c r="I989" s="24" t="s">
        <v>68</v>
      </c>
      <c r="J989" s="27" t="s">
        <v>1</v>
      </c>
      <c r="K989" s="28">
        <v>11.03</v>
      </c>
      <c r="L989" s="28">
        <v>0</v>
      </c>
    </row>
    <row r="990" spans="1:12" x14ac:dyDescent="0.25">
      <c r="A990" s="24" t="s">
        <v>3305</v>
      </c>
      <c r="B990" s="26">
        <v>2015</v>
      </c>
      <c r="C990" s="24">
        <v>9</v>
      </c>
      <c r="D990" s="24" t="s">
        <v>15117</v>
      </c>
      <c r="E990" s="26">
        <v>234</v>
      </c>
      <c r="F990" s="26">
        <v>385</v>
      </c>
      <c r="G990" s="26" t="s">
        <v>3692</v>
      </c>
      <c r="H990" s="24" t="s">
        <v>394</v>
      </c>
      <c r="I990" s="24" t="s">
        <v>395</v>
      </c>
      <c r="J990" s="27" t="s">
        <v>1</v>
      </c>
      <c r="K990" s="28">
        <v>13.97</v>
      </c>
      <c r="L990" s="28">
        <v>0</v>
      </c>
    </row>
    <row r="991" spans="1:12" x14ac:dyDescent="0.25">
      <c r="A991" s="24" t="s">
        <v>3305</v>
      </c>
      <c r="B991" s="26">
        <v>2015</v>
      </c>
      <c r="C991" s="24">
        <v>9</v>
      </c>
      <c r="D991" s="24" t="s">
        <v>15117</v>
      </c>
      <c r="E991" s="26">
        <v>234</v>
      </c>
      <c r="F991" s="26">
        <v>915</v>
      </c>
      <c r="G991" s="26" t="s">
        <v>4222</v>
      </c>
      <c r="H991" s="24" t="s">
        <v>214</v>
      </c>
      <c r="I991" s="24" t="s">
        <v>215</v>
      </c>
      <c r="J991" s="27" t="s">
        <v>1</v>
      </c>
      <c r="K991" s="28">
        <v>6.62</v>
      </c>
      <c r="L991" s="28">
        <v>0</v>
      </c>
    </row>
    <row r="992" spans="1:12" x14ac:dyDescent="0.25">
      <c r="A992" s="24" t="s">
        <v>3305</v>
      </c>
      <c r="B992" s="26">
        <v>2015</v>
      </c>
      <c r="C992" s="24">
        <v>9</v>
      </c>
      <c r="D992" s="24" t="s">
        <v>15117</v>
      </c>
      <c r="E992" s="26">
        <v>235</v>
      </c>
      <c r="F992" s="26">
        <v>916</v>
      </c>
      <c r="G992" s="26" t="s">
        <v>4223</v>
      </c>
      <c r="H992" s="24" t="s">
        <v>69</v>
      </c>
      <c r="I992" s="24" t="s">
        <v>70</v>
      </c>
      <c r="J992" s="27" t="s">
        <v>1</v>
      </c>
      <c r="K992" s="28">
        <v>16.75</v>
      </c>
      <c r="L992" s="28">
        <v>0</v>
      </c>
    </row>
    <row r="993" spans="1:12" x14ac:dyDescent="0.25">
      <c r="A993" s="24" t="s">
        <v>3305</v>
      </c>
      <c r="B993" s="26">
        <v>2015</v>
      </c>
      <c r="C993" s="24">
        <v>9</v>
      </c>
      <c r="D993" s="24" t="s">
        <v>15117</v>
      </c>
      <c r="E993" s="26">
        <v>235</v>
      </c>
      <c r="F993" s="26">
        <v>917</v>
      </c>
      <c r="G993" s="26" t="s">
        <v>4224</v>
      </c>
      <c r="H993" s="24" t="s">
        <v>566</v>
      </c>
      <c r="I993" s="24" t="s">
        <v>567</v>
      </c>
      <c r="J993" s="27" t="s">
        <v>1</v>
      </c>
      <c r="K993" s="28">
        <v>16.75</v>
      </c>
      <c r="L993" s="28">
        <v>0</v>
      </c>
    </row>
    <row r="994" spans="1:12" x14ac:dyDescent="0.25">
      <c r="A994" s="24" t="s">
        <v>3305</v>
      </c>
      <c r="B994" s="26">
        <v>2015</v>
      </c>
      <c r="C994" s="24">
        <v>9</v>
      </c>
      <c r="D994" s="24" t="s">
        <v>15117</v>
      </c>
      <c r="E994" s="26">
        <v>235</v>
      </c>
      <c r="F994" s="26">
        <v>918</v>
      </c>
      <c r="G994" s="26" t="s">
        <v>4225</v>
      </c>
      <c r="H994" s="24" t="s">
        <v>79</v>
      </c>
      <c r="I994" s="24" t="s">
        <v>80</v>
      </c>
      <c r="J994" s="27" t="s">
        <v>1</v>
      </c>
      <c r="K994" s="28">
        <v>16.75</v>
      </c>
      <c r="L994" s="28">
        <v>0</v>
      </c>
    </row>
    <row r="995" spans="1:12" x14ac:dyDescent="0.25">
      <c r="A995" s="24" t="s">
        <v>3305</v>
      </c>
      <c r="B995" s="26">
        <v>2015</v>
      </c>
      <c r="C995" s="24">
        <v>9</v>
      </c>
      <c r="D995" s="24" t="s">
        <v>15117</v>
      </c>
      <c r="E995" s="26">
        <v>235</v>
      </c>
      <c r="F995" s="26">
        <v>919</v>
      </c>
      <c r="G995" s="26" t="s">
        <v>4226</v>
      </c>
      <c r="H995" s="24" t="s">
        <v>568</v>
      </c>
      <c r="I995" s="24" t="s">
        <v>569</v>
      </c>
      <c r="J995" s="27" t="s">
        <v>1</v>
      </c>
      <c r="K995" s="28">
        <v>68.3</v>
      </c>
      <c r="L995" s="28">
        <v>0</v>
      </c>
    </row>
    <row r="996" spans="1:12" x14ac:dyDescent="0.25">
      <c r="A996" s="24" t="s">
        <v>3305</v>
      </c>
      <c r="B996" s="26">
        <v>2015</v>
      </c>
      <c r="C996" s="24">
        <v>9</v>
      </c>
      <c r="D996" s="24" t="s">
        <v>15117</v>
      </c>
      <c r="E996" s="26">
        <v>235</v>
      </c>
      <c r="F996" s="26">
        <v>920</v>
      </c>
      <c r="G996" s="26" t="s">
        <v>4227</v>
      </c>
      <c r="H996" s="24" t="s">
        <v>192</v>
      </c>
      <c r="I996" s="24" t="s">
        <v>193</v>
      </c>
      <c r="J996" s="27" t="s">
        <v>1</v>
      </c>
      <c r="K996" s="28">
        <v>16.75</v>
      </c>
      <c r="L996" s="28">
        <v>0</v>
      </c>
    </row>
    <row r="997" spans="1:12" x14ac:dyDescent="0.25">
      <c r="A997" s="24" t="s">
        <v>3305</v>
      </c>
      <c r="B997" s="26">
        <v>2015</v>
      </c>
      <c r="C997" s="24">
        <v>9</v>
      </c>
      <c r="D997" s="24" t="s">
        <v>15117</v>
      </c>
      <c r="E997" s="26">
        <v>235</v>
      </c>
      <c r="F997" s="26">
        <v>921</v>
      </c>
      <c r="G997" s="26" t="s">
        <v>4228</v>
      </c>
      <c r="H997" s="24" t="s">
        <v>570</v>
      </c>
      <c r="I997" s="24" t="s">
        <v>571</v>
      </c>
      <c r="J997" s="27" t="s">
        <v>1</v>
      </c>
      <c r="K997" s="28">
        <v>11.03</v>
      </c>
      <c r="L997" s="28">
        <v>0</v>
      </c>
    </row>
    <row r="998" spans="1:12" x14ac:dyDescent="0.25">
      <c r="A998" s="24" t="s">
        <v>3305</v>
      </c>
      <c r="B998" s="26">
        <v>2015</v>
      </c>
      <c r="C998" s="24">
        <v>9</v>
      </c>
      <c r="D998" s="24" t="s">
        <v>15117</v>
      </c>
      <c r="E998" s="26">
        <v>235</v>
      </c>
      <c r="F998" s="26">
        <v>922</v>
      </c>
      <c r="G998" s="26" t="s">
        <v>4229</v>
      </c>
      <c r="H998" s="24" t="s">
        <v>67</v>
      </c>
      <c r="I998" s="24" t="s">
        <v>68</v>
      </c>
      <c r="J998" s="27" t="s">
        <v>1</v>
      </c>
      <c r="K998" s="28">
        <v>14.705</v>
      </c>
      <c r="L998" s="28">
        <v>0</v>
      </c>
    </row>
    <row r="999" spans="1:12" x14ac:dyDescent="0.25">
      <c r="A999" s="24" t="s">
        <v>3305</v>
      </c>
      <c r="B999" s="26">
        <v>2015</v>
      </c>
      <c r="C999" s="24">
        <v>9</v>
      </c>
      <c r="D999" s="24" t="s">
        <v>15117</v>
      </c>
      <c r="E999" s="26">
        <v>235</v>
      </c>
      <c r="F999" s="26">
        <v>923</v>
      </c>
      <c r="G999" s="26" t="s">
        <v>4230</v>
      </c>
      <c r="H999" s="24" t="s">
        <v>69</v>
      </c>
      <c r="I999" s="24" t="s">
        <v>70</v>
      </c>
      <c r="J999" s="27" t="s">
        <v>1</v>
      </c>
      <c r="K999" s="28">
        <v>16.75</v>
      </c>
      <c r="L999" s="28">
        <v>0</v>
      </c>
    </row>
    <row r="1000" spans="1:12" x14ac:dyDescent="0.25">
      <c r="A1000" s="24" t="s">
        <v>3305</v>
      </c>
      <c r="B1000" s="26">
        <v>2015</v>
      </c>
      <c r="C1000" s="24">
        <v>9</v>
      </c>
      <c r="D1000" s="24" t="s">
        <v>15117</v>
      </c>
      <c r="E1000" s="26">
        <v>235</v>
      </c>
      <c r="F1000" s="26">
        <v>924</v>
      </c>
      <c r="G1000" s="26" t="s">
        <v>4231</v>
      </c>
      <c r="H1000" s="24" t="s">
        <v>67</v>
      </c>
      <c r="I1000" s="24" t="s">
        <v>68</v>
      </c>
      <c r="J1000" s="27" t="s">
        <v>1</v>
      </c>
      <c r="K1000" s="28">
        <v>4.415</v>
      </c>
      <c r="L1000" s="28">
        <v>0</v>
      </c>
    </row>
    <row r="1001" spans="1:12" x14ac:dyDescent="0.25">
      <c r="A1001" s="24" t="s">
        <v>3305</v>
      </c>
      <c r="B1001" s="26">
        <v>2015</v>
      </c>
      <c r="C1001" s="24">
        <v>9</v>
      </c>
      <c r="D1001" s="24" t="s">
        <v>15117</v>
      </c>
      <c r="E1001" s="26">
        <v>235</v>
      </c>
      <c r="F1001" s="26">
        <v>925</v>
      </c>
      <c r="G1001" s="26" t="s">
        <v>4232</v>
      </c>
      <c r="H1001" s="24" t="s">
        <v>67</v>
      </c>
      <c r="I1001" s="24" t="s">
        <v>68</v>
      </c>
      <c r="J1001" s="27" t="s">
        <v>1</v>
      </c>
      <c r="K1001" s="28">
        <v>11.03</v>
      </c>
      <c r="L1001" s="28">
        <v>0</v>
      </c>
    </row>
    <row r="1002" spans="1:12" x14ac:dyDescent="0.25">
      <c r="A1002" s="24" t="s">
        <v>3305</v>
      </c>
      <c r="B1002" s="26">
        <v>2015</v>
      </c>
      <c r="C1002" s="24">
        <v>9</v>
      </c>
      <c r="D1002" s="24" t="s">
        <v>15117</v>
      </c>
      <c r="E1002" s="26">
        <v>235</v>
      </c>
      <c r="F1002" s="26">
        <v>926</v>
      </c>
      <c r="G1002" s="26" t="s">
        <v>4233</v>
      </c>
      <c r="H1002" s="24" t="s">
        <v>67</v>
      </c>
      <c r="I1002" s="24" t="s">
        <v>68</v>
      </c>
      <c r="J1002" s="27" t="s">
        <v>1</v>
      </c>
      <c r="K1002" s="28">
        <v>27.27</v>
      </c>
      <c r="L1002" s="28">
        <v>0</v>
      </c>
    </row>
    <row r="1003" spans="1:12" x14ac:dyDescent="0.25">
      <c r="A1003" s="24" t="s">
        <v>3305</v>
      </c>
      <c r="B1003" s="26">
        <v>2015</v>
      </c>
      <c r="C1003" s="24">
        <v>9</v>
      </c>
      <c r="D1003" s="24" t="s">
        <v>15117</v>
      </c>
      <c r="E1003" s="26">
        <v>235</v>
      </c>
      <c r="F1003" s="26">
        <v>927</v>
      </c>
      <c r="G1003" s="26" t="s">
        <v>4234</v>
      </c>
      <c r="H1003" s="24" t="s">
        <v>122</v>
      </c>
      <c r="I1003" s="24" t="s">
        <v>123</v>
      </c>
      <c r="J1003" s="27" t="s">
        <v>1</v>
      </c>
      <c r="K1003" s="28">
        <v>4.415</v>
      </c>
      <c r="L1003" s="28">
        <v>0</v>
      </c>
    </row>
    <row r="1004" spans="1:12" x14ac:dyDescent="0.25">
      <c r="A1004" s="24" t="s">
        <v>3305</v>
      </c>
      <c r="B1004" s="26">
        <v>2015</v>
      </c>
      <c r="C1004" s="24">
        <v>9</v>
      </c>
      <c r="D1004" s="24" t="s">
        <v>15117</v>
      </c>
      <c r="E1004" s="26">
        <v>235</v>
      </c>
      <c r="F1004" s="26">
        <v>928</v>
      </c>
      <c r="G1004" s="26" t="s">
        <v>4235</v>
      </c>
      <c r="H1004" s="24" t="s">
        <v>376</v>
      </c>
      <c r="I1004" s="24" t="s">
        <v>377</v>
      </c>
      <c r="J1004" s="27" t="s">
        <v>1</v>
      </c>
      <c r="K1004" s="28">
        <v>16.75</v>
      </c>
      <c r="L1004" s="28">
        <v>0</v>
      </c>
    </row>
    <row r="1005" spans="1:12" x14ac:dyDescent="0.25">
      <c r="A1005" s="24" t="s">
        <v>3305</v>
      </c>
      <c r="B1005" s="26">
        <v>2015</v>
      </c>
      <c r="C1005" s="24">
        <v>9</v>
      </c>
      <c r="D1005" s="24" t="s">
        <v>15117</v>
      </c>
      <c r="E1005" s="26">
        <v>235</v>
      </c>
      <c r="F1005" s="26">
        <v>929</v>
      </c>
      <c r="G1005" s="26" t="s">
        <v>4236</v>
      </c>
      <c r="H1005" s="24" t="s">
        <v>184</v>
      </c>
      <c r="I1005" s="24" t="s">
        <v>185</v>
      </c>
      <c r="J1005" s="27" t="s">
        <v>1</v>
      </c>
      <c r="K1005" s="28">
        <v>16.75</v>
      </c>
      <c r="L1005" s="28">
        <v>0</v>
      </c>
    </row>
    <row r="1006" spans="1:12" x14ac:dyDescent="0.25">
      <c r="A1006" s="24" t="s">
        <v>3305</v>
      </c>
      <c r="B1006" s="26">
        <v>2015</v>
      </c>
      <c r="C1006" s="24">
        <v>9</v>
      </c>
      <c r="D1006" s="24" t="s">
        <v>15117</v>
      </c>
      <c r="E1006" s="26">
        <v>235</v>
      </c>
      <c r="F1006" s="26">
        <v>930</v>
      </c>
      <c r="G1006" s="26" t="s">
        <v>4237</v>
      </c>
      <c r="H1006" s="24" t="s">
        <v>67</v>
      </c>
      <c r="I1006" s="24" t="s">
        <v>68</v>
      </c>
      <c r="J1006" s="27" t="s">
        <v>1</v>
      </c>
      <c r="K1006" s="28">
        <v>4.415</v>
      </c>
      <c r="L1006" s="28">
        <v>0</v>
      </c>
    </row>
    <row r="1007" spans="1:12" x14ac:dyDescent="0.25">
      <c r="A1007" s="24" t="s">
        <v>3305</v>
      </c>
      <c r="B1007" s="26">
        <v>2015</v>
      </c>
      <c r="C1007" s="24">
        <v>9</v>
      </c>
      <c r="D1007" s="24" t="s">
        <v>15117</v>
      </c>
      <c r="E1007" s="26">
        <v>235</v>
      </c>
      <c r="F1007" s="26">
        <v>931</v>
      </c>
      <c r="G1007" s="26" t="s">
        <v>4238</v>
      </c>
      <c r="H1007" s="24" t="s">
        <v>67</v>
      </c>
      <c r="I1007" s="24" t="s">
        <v>68</v>
      </c>
      <c r="J1007" s="27" t="s">
        <v>1</v>
      </c>
      <c r="K1007" s="28">
        <v>13.97</v>
      </c>
      <c r="L1007" s="28">
        <v>0</v>
      </c>
    </row>
    <row r="1008" spans="1:12" x14ac:dyDescent="0.25">
      <c r="A1008" s="24" t="s">
        <v>3305</v>
      </c>
      <c r="B1008" s="26">
        <v>2015</v>
      </c>
      <c r="C1008" s="24">
        <v>9</v>
      </c>
      <c r="D1008" s="24" t="s">
        <v>15117</v>
      </c>
      <c r="E1008" s="26">
        <v>235</v>
      </c>
      <c r="F1008" s="26">
        <v>932</v>
      </c>
      <c r="G1008" s="26" t="s">
        <v>4239</v>
      </c>
      <c r="H1008" s="24" t="s">
        <v>67</v>
      </c>
      <c r="I1008" s="24" t="s">
        <v>68</v>
      </c>
      <c r="J1008" s="27" t="s">
        <v>1</v>
      </c>
      <c r="K1008" s="28">
        <v>16.75</v>
      </c>
      <c r="L1008" s="28">
        <v>0</v>
      </c>
    </row>
    <row r="1009" spans="1:12" x14ac:dyDescent="0.25">
      <c r="A1009" s="24" t="s">
        <v>3305</v>
      </c>
      <c r="B1009" s="26">
        <v>2015</v>
      </c>
      <c r="C1009" s="24">
        <v>9</v>
      </c>
      <c r="D1009" s="24" t="s">
        <v>15117</v>
      </c>
      <c r="E1009" s="26">
        <v>235</v>
      </c>
      <c r="F1009" s="26">
        <v>405</v>
      </c>
      <c r="G1009" s="26" t="s">
        <v>3712</v>
      </c>
      <c r="H1009" s="24" t="s">
        <v>39</v>
      </c>
      <c r="I1009" s="24" t="s">
        <v>40</v>
      </c>
      <c r="J1009" s="27" t="s">
        <v>1</v>
      </c>
      <c r="K1009" s="28">
        <v>4.415</v>
      </c>
      <c r="L1009" s="28">
        <v>0</v>
      </c>
    </row>
    <row r="1010" spans="1:12" x14ac:dyDescent="0.25">
      <c r="A1010" s="24" t="s">
        <v>3305</v>
      </c>
      <c r="B1010" s="26">
        <v>2015</v>
      </c>
      <c r="C1010" s="24">
        <v>9</v>
      </c>
      <c r="D1010" s="24" t="s">
        <v>15117</v>
      </c>
      <c r="E1010" s="26">
        <v>236</v>
      </c>
      <c r="F1010" s="26">
        <v>933</v>
      </c>
      <c r="G1010" s="26" t="s">
        <v>4240</v>
      </c>
      <c r="H1010" s="24" t="s">
        <v>372</v>
      </c>
      <c r="I1010" s="24" t="s">
        <v>373</v>
      </c>
      <c r="J1010" s="27" t="s">
        <v>1</v>
      </c>
      <c r="K1010" s="28">
        <v>16.75</v>
      </c>
      <c r="L1010" s="28">
        <v>0</v>
      </c>
    </row>
    <row r="1011" spans="1:12" x14ac:dyDescent="0.25">
      <c r="A1011" s="24" t="s">
        <v>3305</v>
      </c>
      <c r="B1011" s="26">
        <v>2015</v>
      </c>
      <c r="C1011" s="24">
        <v>9</v>
      </c>
      <c r="D1011" s="24" t="s">
        <v>15117</v>
      </c>
      <c r="E1011" s="26">
        <v>237</v>
      </c>
      <c r="F1011" s="26">
        <v>934</v>
      </c>
      <c r="G1011" s="26" t="s">
        <v>4241</v>
      </c>
      <c r="H1011" s="24" t="s">
        <v>572</v>
      </c>
      <c r="I1011" s="24" t="s">
        <v>573</v>
      </c>
      <c r="J1011" s="27" t="s">
        <v>1</v>
      </c>
      <c r="K1011" s="28">
        <v>16.75</v>
      </c>
      <c r="L1011" s="28">
        <v>0</v>
      </c>
    </row>
    <row r="1012" spans="1:12" x14ac:dyDescent="0.25">
      <c r="A1012" s="24" t="s">
        <v>3305</v>
      </c>
      <c r="B1012" s="26">
        <v>2015</v>
      </c>
      <c r="C1012" s="24">
        <v>9</v>
      </c>
      <c r="D1012" s="24" t="s">
        <v>15117</v>
      </c>
      <c r="E1012" s="26">
        <v>237</v>
      </c>
      <c r="F1012" s="26">
        <v>935</v>
      </c>
      <c r="G1012" s="26" t="s">
        <v>4242</v>
      </c>
      <c r="H1012" s="24" t="s">
        <v>67</v>
      </c>
      <c r="I1012" s="24" t="s">
        <v>68</v>
      </c>
      <c r="J1012" s="27" t="s">
        <v>1</v>
      </c>
      <c r="K1012" s="28">
        <v>11.03</v>
      </c>
      <c r="L1012" s="28">
        <v>0</v>
      </c>
    </row>
    <row r="1013" spans="1:12" x14ac:dyDescent="0.25">
      <c r="A1013" s="24" t="s">
        <v>3305</v>
      </c>
      <c r="B1013" s="26">
        <v>2015</v>
      </c>
      <c r="C1013" s="24">
        <v>9</v>
      </c>
      <c r="D1013" s="24" t="s">
        <v>15117</v>
      </c>
      <c r="E1013" s="26">
        <v>237</v>
      </c>
      <c r="F1013" s="26">
        <v>936</v>
      </c>
      <c r="G1013" s="26" t="s">
        <v>4243</v>
      </c>
      <c r="H1013" s="24" t="s">
        <v>67</v>
      </c>
      <c r="I1013" s="24" t="s">
        <v>68</v>
      </c>
      <c r="J1013" s="27" t="s">
        <v>1</v>
      </c>
      <c r="K1013" s="28">
        <v>4.415</v>
      </c>
      <c r="L1013" s="28">
        <v>0</v>
      </c>
    </row>
    <row r="1014" spans="1:12" x14ac:dyDescent="0.25">
      <c r="A1014" s="24" t="s">
        <v>3305</v>
      </c>
      <c r="B1014" s="26">
        <v>2015</v>
      </c>
      <c r="C1014" s="24">
        <v>9</v>
      </c>
      <c r="D1014" s="24" t="s">
        <v>15117</v>
      </c>
      <c r="E1014" s="26">
        <v>237</v>
      </c>
      <c r="F1014" s="26">
        <v>937</v>
      </c>
      <c r="G1014" s="26" t="s">
        <v>4244</v>
      </c>
      <c r="H1014" s="24" t="s">
        <v>67</v>
      </c>
      <c r="I1014" s="24" t="s">
        <v>68</v>
      </c>
      <c r="J1014" s="27" t="s">
        <v>1</v>
      </c>
      <c r="K1014" s="28">
        <v>21.71</v>
      </c>
      <c r="L1014" s="28">
        <v>0</v>
      </c>
    </row>
    <row r="1015" spans="1:12" x14ac:dyDescent="0.25">
      <c r="A1015" s="24" t="s">
        <v>3305</v>
      </c>
      <c r="B1015" s="26">
        <v>2015</v>
      </c>
      <c r="C1015" s="24">
        <v>9</v>
      </c>
      <c r="D1015" s="24" t="s">
        <v>15117</v>
      </c>
      <c r="E1015" s="26">
        <v>237</v>
      </c>
      <c r="F1015" s="26">
        <v>938</v>
      </c>
      <c r="G1015" s="26" t="s">
        <v>4245</v>
      </c>
      <c r="H1015" s="24" t="s">
        <v>67</v>
      </c>
      <c r="I1015" s="24" t="s">
        <v>68</v>
      </c>
      <c r="J1015" s="27" t="s">
        <v>1</v>
      </c>
      <c r="K1015" s="28">
        <v>27.27</v>
      </c>
      <c r="L1015" s="28">
        <v>0</v>
      </c>
    </row>
    <row r="1016" spans="1:12" x14ac:dyDescent="0.25">
      <c r="A1016" s="24" t="s">
        <v>3305</v>
      </c>
      <c r="B1016" s="26">
        <v>2015</v>
      </c>
      <c r="C1016" s="24">
        <v>9</v>
      </c>
      <c r="D1016" s="24" t="s">
        <v>15117</v>
      </c>
      <c r="E1016" s="26">
        <v>237</v>
      </c>
      <c r="F1016" s="26">
        <v>939</v>
      </c>
      <c r="G1016" s="26" t="s">
        <v>4246</v>
      </c>
      <c r="H1016" s="24" t="s">
        <v>69</v>
      </c>
      <c r="I1016" s="24" t="s">
        <v>70</v>
      </c>
      <c r="J1016" s="27" t="s">
        <v>1</v>
      </c>
      <c r="K1016" s="28">
        <v>16.75</v>
      </c>
      <c r="L1016" s="28">
        <v>0</v>
      </c>
    </row>
    <row r="1017" spans="1:12" x14ac:dyDescent="0.25">
      <c r="A1017" s="24" t="s">
        <v>3305</v>
      </c>
      <c r="B1017" s="26">
        <v>2015</v>
      </c>
      <c r="C1017" s="24">
        <v>9</v>
      </c>
      <c r="D1017" s="24" t="s">
        <v>15117</v>
      </c>
      <c r="E1017" s="26">
        <v>237</v>
      </c>
      <c r="F1017" s="26">
        <v>940</v>
      </c>
      <c r="G1017" s="26" t="s">
        <v>4247</v>
      </c>
      <c r="H1017" s="24" t="s">
        <v>142</v>
      </c>
      <c r="I1017" s="24" t="s">
        <v>143</v>
      </c>
      <c r="J1017" s="27" t="s">
        <v>1</v>
      </c>
      <c r="K1017" s="28">
        <v>11.03</v>
      </c>
      <c r="L1017" s="28">
        <v>0</v>
      </c>
    </row>
    <row r="1018" spans="1:12" x14ac:dyDescent="0.25">
      <c r="A1018" s="24" t="s">
        <v>3305</v>
      </c>
      <c r="B1018" s="26">
        <v>2015</v>
      </c>
      <c r="C1018" s="24">
        <v>9</v>
      </c>
      <c r="D1018" s="24" t="s">
        <v>15117</v>
      </c>
      <c r="E1018" s="26">
        <v>237</v>
      </c>
      <c r="F1018" s="26">
        <v>941</v>
      </c>
      <c r="G1018" s="26" t="s">
        <v>4248</v>
      </c>
      <c r="H1018" s="24" t="s">
        <v>574</v>
      </c>
      <c r="I1018" s="24" t="s">
        <v>575</v>
      </c>
      <c r="J1018" s="27" t="s">
        <v>1</v>
      </c>
      <c r="K1018" s="28">
        <v>16.75</v>
      </c>
      <c r="L1018" s="28">
        <v>0</v>
      </c>
    </row>
    <row r="1019" spans="1:12" x14ac:dyDescent="0.25">
      <c r="A1019" s="24" t="s">
        <v>3305</v>
      </c>
      <c r="B1019" s="26">
        <v>2015</v>
      </c>
      <c r="C1019" s="24">
        <v>9</v>
      </c>
      <c r="D1019" s="24" t="s">
        <v>15117</v>
      </c>
      <c r="E1019" s="26">
        <v>237</v>
      </c>
      <c r="F1019" s="26">
        <v>942</v>
      </c>
      <c r="G1019" s="26" t="s">
        <v>4249</v>
      </c>
      <c r="H1019" s="24" t="s">
        <v>69</v>
      </c>
      <c r="I1019" s="24" t="s">
        <v>70</v>
      </c>
      <c r="J1019" s="27" t="s">
        <v>1</v>
      </c>
      <c r="K1019" s="28">
        <v>16.75</v>
      </c>
      <c r="L1019" s="28">
        <v>0</v>
      </c>
    </row>
    <row r="1020" spans="1:12" x14ac:dyDescent="0.25">
      <c r="A1020" s="24" t="s">
        <v>3305</v>
      </c>
      <c r="B1020" s="26">
        <v>2015</v>
      </c>
      <c r="C1020" s="24">
        <v>9</v>
      </c>
      <c r="D1020" s="24" t="s">
        <v>15117</v>
      </c>
      <c r="E1020" s="26">
        <v>237</v>
      </c>
      <c r="F1020" s="26">
        <v>943</v>
      </c>
      <c r="G1020" s="26" t="s">
        <v>4250</v>
      </c>
      <c r="H1020" s="24" t="s">
        <v>83</v>
      </c>
      <c r="I1020" s="24" t="s">
        <v>84</v>
      </c>
      <c r="J1020" s="27" t="s">
        <v>1</v>
      </c>
      <c r="K1020" s="28">
        <v>16.75</v>
      </c>
      <c r="L1020" s="28">
        <v>0</v>
      </c>
    </row>
    <row r="1021" spans="1:12" x14ac:dyDescent="0.25">
      <c r="A1021" s="24" t="s">
        <v>3305</v>
      </c>
      <c r="B1021" s="26">
        <v>2015</v>
      </c>
      <c r="C1021" s="24">
        <v>9</v>
      </c>
      <c r="D1021" s="24" t="s">
        <v>15117</v>
      </c>
      <c r="E1021" s="26">
        <v>237</v>
      </c>
      <c r="F1021" s="26">
        <v>944</v>
      </c>
      <c r="G1021" s="26" t="s">
        <v>4251</v>
      </c>
      <c r="H1021" s="24" t="s">
        <v>370</v>
      </c>
      <c r="I1021" s="24" t="s">
        <v>371</v>
      </c>
      <c r="J1021" s="27" t="s">
        <v>1</v>
      </c>
      <c r="K1021" s="28">
        <v>26.06</v>
      </c>
      <c r="L1021" s="28">
        <v>0</v>
      </c>
    </row>
    <row r="1022" spans="1:12" x14ac:dyDescent="0.25">
      <c r="A1022" s="24" t="s">
        <v>3305</v>
      </c>
      <c r="B1022" s="26">
        <v>2015</v>
      </c>
      <c r="C1022" s="24">
        <v>9</v>
      </c>
      <c r="D1022" s="24" t="s">
        <v>15117</v>
      </c>
      <c r="E1022" s="26">
        <v>237</v>
      </c>
      <c r="F1022" s="26">
        <v>945</v>
      </c>
      <c r="G1022" s="26" t="s">
        <v>4252</v>
      </c>
      <c r="H1022" s="24" t="s">
        <v>98</v>
      </c>
      <c r="I1022" s="24" t="s">
        <v>99</v>
      </c>
      <c r="J1022" s="27" t="s">
        <v>1</v>
      </c>
      <c r="K1022" s="28">
        <v>16.75</v>
      </c>
      <c r="L1022" s="28">
        <v>0</v>
      </c>
    </row>
    <row r="1023" spans="1:12" x14ac:dyDescent="0.25">
      <c r="A1023" s="24" t="s">
        <v>3305</v>
      </c>
      <c r="B1023" s="26">
        <v>2015</v>
      </c>
      <c r="C1023" s="24">
        <v>9</v>
      </c>
      <c r="D1023" s="24" t="s">
        <v>15117</v>
      </c>
      <c r="E1023" s="26">
        <v>237</v>
      </c>
      <c r="F1023" s="26">
        <v>946</v>
      </c>
      <c r="G1023" s="26" t="s">
        <v>4253</v>
      </c>
      <c r="H1023" s="24" t="s">
        <v>39</v>
      </c>
      <c r="I1023" s="24" t="s">
        <v>40</v>
      </c>
      <c r="J1023" s="27" t="s">
        <v>1</v>
      </c>
      <c r="K1023" s="28">
        <v>16.75</v>
      </c>
      <c r="L1023" s="28">
        <v>0</v>
      </c>
    </row>
    <row r="1024" spans="1:12" x14ac:dyDescent="0.25">
      <c r="A1024" s="24" t="s">
        <v>3305</v>
      </c>
      <c r="B1024" s="26">
        <v>2015</v>
      </c>
      <c r="C1024" s="24">
        <v>9</v>
      </c>
      <c r="D1024" s="24" t="s">
        <v>15117</v>
      </c>
      <c r="E1024" s="26">
        <v>237</v>
      </c>
      <c r="F1024" s="26">
        <v>947</v>
      </c>
      <c r="G1024" s="26" t="s">
        <v>4254</v>
      </c>
      <c r="H1024" s="24" t="s">
        <v>61</v>
      </c>
      <c r="I1024" s="24" t="s">
        <v>62</v>
      </c>
      <c r="J1024" s="27" t="s">
        <v>1</v>
      </c>
      <c r="K1024" s="28">
        <v>16.75</v>
      </c>
      <c r="L1024" s="28">
        <v>0</v>
      </c>
    </row>
    <row r="1025" spans="1:12" x14ac:dyDescent="0.25">
      <c r="A1025" s="24" t="s">
        <v>3305</v>
      </c>
      <c r="B1025" s="26">
        <v>2015</v>
      </c>
      <c r="C1025" s="24">
        <v>9</v>
      </c>
      <c r="D1025" s="24" t="s">
        <v>15117</v>
      </c>
      <c r="E1025" s="26">
        <v>237</v>
      </c>
      <c r="F1025" s="26">
        <v>948</v>
      </c>
      <c r="G1025" s="26" t="s">
        <v>4255</v>
      </c>
      <c r="H1025" s="24" t="s">
        <v>67</v>
      </c>
      <c r="I1025" s="24" t="s">
        <v>68</v>
      </c>
      <c r="J1025" s="27" t="s">
        <v>1</v>
      </c>
      <c r="K1025" s="28">
        <v>11.03</v>
      </c>
      <c r="L1025" s="28">
        <v>0</v>
      </c>
    </row>
    <row r="1026" spans="1:12" x14ac:dyDescent="0.25">
      <c r="A1026" s="24" t="s">
        <v>3305</v>
      </c>
      <c r="B1026" s="26">
        <v>2015</v>
      </c>
      <c r="C1026" s="24">
        <v>9</v>
      </c>
      <c r="D1026" s="24" t="s">
        <v>15117</v>
      </c>
      <c r="E1026" s="26">
        <v>238</v>
      </c>
      <c r="F1026" s="26">
        <v>949</v>
      </c>
      <c r="G1026" s="26" t="s">
        <v>4256</v>
      </c>
      <c r="H1026" s="24" t="s">
        <v>418</v>
      </c>
      <c r="I1026" s="24" t="s">
        <v>419</v>
      </c>
      <c r="J1026" s="27" t="s">
        <v>1</v>
      </c>
      <c r="K1026" s="28">
        <v>16.75</v>
      </c>
      <c r="L1026" s="28">
        <v>0</v>
      </c>
    </row>
    <row r="1027" spans="1:12" x14ac:dyDescent="0.25">
      <c r="A1027" s="24" t="s">
        <v>3305</v>
      </c>
      <c r="B1027" s="26">
        <v>2015</v>
      </c>
      <c r="C1027" s="24">
        <v>9</v>
      </c>
      <c r="D1027" s="24" t="s">
        <v>15117</v>
      </c>
      <c r="E1027" s="26">
        <v>238</v>
      </c>
      <c r="F1027" s="26">
        <v>950</v>
      </c>
      <c r="G1027" s="26" t="s">
        <v>4257</v>
      </c>
      <c r="H1027" s="24" t="s">
        <v>67</v>
      </c>
      <c r="I1027" s="24" t="s">
        <v>68</v>
      </c>
      <c r="J1027" s="27" t="s">
        <v>1</v>
      </c>
      <c r="K1027" s="28">
        <v>21.71</v>
      </c>
      <c r="L1027" s="28">
        <v>0</v>
      </c>
    </row>
    <row r="1028" spans="1:12" x14ac:dyDescent="0.25">
      <c r="A1028" s="24" t="s">
        <v>3305</v>
      </c>
      <c r="B1028" s="26">
        <v>2015</v>
      </c>
      <c r="C1028" s="24">
        <v>9</v>
      </c>
      <c r="D1028" s="24" t="s">
        <v>15117</v>
      </c>
      <c r="E1028" s="26">
        <v>238</v>
      </c>
      <c r="F1028" s="26">
        <v>951</v>
      </c>
      <c r="G1028" s="26" t="s">
        <v>4258</v>
      </c>
      <c r="H1028" s="24" t="s">
        <v>172</v>
      </c>
      <c r="I1028" s="24" t="s">
        <v>173</v>
      </c>
      <c r="J1028" s="27" t="s">
        <v>1</v>
      </c>
      <c r="K1028" s="28">
        <v>16.75</v>
      </c>
      <c r="L1028" s="28">
        <v>0</v>
      </c>
    </row>
    <row r="1029" spans="1:12" x14ac:dyDescent="0.25">
      <c r="A1029" s="24" t="s">
        <v>3305</v>
      </c>
      <c r="B1029" s="26">
        <v>2015</v>
      </c>
      <c r="C1029" s="24">
        <v>9</v>
      </c>
      <c r="D1029" s="24" t="s">
        <v>15117</v>
      </c>
      <c r="E1029" s="26">
        <v>238</v>
      </c>
      <c r="F1029" s="26">
        <v>952</v>
      </c>
      <c r="G1029" s="26" t="s">
        <v>4259</v>
      </c>
      <c r="H1029" s="24" t="s">
        <v>77</v>
      </c>
      <c r="I1029" s="24" t="s">
        <v>78</v>
      </c>
      <c r="J1029" s="27" t="s">
        <v>1</v>
      </c>
      <c r="K1029" s="28">
        <v>16.75</v>
      </c>
      <c r="L1029" s="28">
        <v>0</v>
      </c>
    </row>
    <row r="1030" spans="1:12" x14ac:dyDescent="0.25">
      <c r="A1030" s="24" t="s">
        <v>3305</v>
      </c>
      <c r="B1030" s="26">
        <v>2015</v>
      </c>
      <c r="C1030" s="24">
        <v>9</v>
      </c>
      <c r="D1030" s="24" t="s">
        <v>15117</v>
      </c>
      <c r="E1030" s="26">
        <v>238</v>
      </c>
      <c r="F1030" s="26">
        <v>953</v>
      </c>
      <c r="G1030" s="26" t="s">
        <v>4260</v>
      </c>
      <c r="H1030" s="24" t="s">
        <v>142</v>
      </c>
      <c r="I1030" s="24" t="s">
        <v>143</v>
      </c>
      <c r="J1030" s="27" t="s">
        <v>1</v>
      </c>
      <c r="K1030" s="28">
        <v>16.75</v>
      </c>
      <c r="L1030" s="28">
        <v>0</v>
      </c>
    </row>
    <row r="1031" spans="1:12" x14ac:dyDescent="0.25">
      <c r="A1031" s="24" t="s">
        <v>3305</v>
      </c>
      <c r="B1031" s="26">
        <v>2015</v>
      </c>
      <c r="C1031" s="24">
        <v>9</v>
      </c>
      <c r="D1031" s="24" t="s">
        <v>15117</v>
      </c>
      <c r="E1031" s="26">
        <v>238</v>
      </c>
      <c r="F1031" s="26">
        <v>954</v>
      </c>
      <c r="G1031" s="26" t="s">
        <v>4261</v>
      </c>
      <c r="H1031" s="24" t="s">
        <v>67</v>
      </c>
      <c r="I1031" s="24" t="s">
        <v>68</v>
      </c>
      <c r="J1031" s="27" t="s">
        <v>1</v>
      </c>
      <c r="K1031" s="28">
        <v>6.62</v>
      </c>
      <c r="L1031" s="28">
        <v>0</v>
      </c>
    </row>
    <row r="1032" spans="1:12" x14ac:dyDescent="0.25">
      <c r="A1032" s="24" t="s">
        <v>3305</v>
      </c>
      <c r="B1032" s="26">
        <v>2015</v>
      </c>
      <c r="C1032" s="24">
        <v>9</v>
      </c>
      <c r="D1032" s="24" t="s">
        <v>15117</v>
      </c>
      <c r="E1032" s="26">
        <v>238</v>
      </c>
      <c r="F1032" s="26">
        <v>955</v>
      </c>
      <c r="G1032" s="26" t="s">
        <v>4262</v>
      </c>
      <c r="H1032" s="24" t="s">
        <v>61</v>
      </c>
      <c r="I1032" s="24" t="s">
        <v>62</v>
      </c>
      <c r="J1032" s="27" t="s">
        <v>1</v>
      </c>
      <c r="K1032" s="28">
        <v>16.75</v>
      </c>
      <c r="L1032" s="28">
        <v>0</v>
      </c>
    </row>
    <row r="1033" spans="1:12" x14ac:dyDescent="0.25">
      <c r="A1033" s="24" t="s">
        <v>3305</v>
      </c>
      <c r="B1033" s="26">
        <v>2015</v>
      </c>
      <c r="C1033" s="24">
        <v>9</v>
      </c>
      <c r="D1033" s="24" t="s">
        <v>15117</v>
      </c>
      <c r="E1033" s="26">
        <v>238</v>
      </c>
      <c r="F1033" s="26">
        <v>956</v>
      </c>
      <c r="G1033" s="26" t="s">
        <v>4263</v>
      </c>
      <c r="H1033" s="24" t="s">
        <v>448</v>
      </c>
      <c r="I1033" s="24" t="s">
        <v>449</v>
      </c>
      <c r="J1033" s="27" t="s">
        <v>1</v>
      </c>
      <c r="K1033" s="28">
        <v>16.75</v>
      </c>
      <c r="L1033" s="28">
        <v>0</v>
      </c>
    </row>
    <row r="1034" spans="1:12" x14ac:dyDescent="0.25">
      <c r="A1034" s="24" t="s">
        <v>3305</v>
      </c>
      <c r="B1034" s="26">
        <v>2015</v>
      </c>
      <c r="C1034" s="24">
        <v>9</v>
      </c>
      <c r="D1034" s="24" t="s">
        <v>15117</v>
      </c>
      <c r="E1034" s="26">
        <v>238</v>
      </c>
      <c r="F1034" s="26">
        <v>957</v>
      </c>
      <c r="G1034" s="26" t="s">
        <v>4264</v>
      </c>
      <c r="H1034" s="24" t="s">
        <v>360</v>
      </c>
      <c r="I1034" s="24" t="s">
        <v>361</v>
      </c>
      <c r="J1034" s="27" t="s">
        <v>1</v>
      </c>
      <c r="K1034" s="28">
        <v>26.06</v>
      </c>
      <c r="L1034" s="28">
        <v>0</v>
      </c>
    </row>
    <row r="1035" spans="1:12" x14ac:dyDescent="0.25">
      <c r="A1035" s="24" t="s">
        <v>3305</v>
      </c>
      <c r="B1035" s="26">
        <v>2015</v>
      </c>
      <c r="C1035" s="24">
        <v>9</v>
      </c>
      <c r="D1035" s="24" t="s">
        <v>15117</v>
      </c>
      <c r="E1035" s="26">
        <v>238</v>
      </c>
      <c r="F1035" s="26">
        <v>958</v>
      </c>
      <c r="G1035" s="26" t="s">
        <v>4265</v>
      </c>
      <c r="H1035" s="24" t="s">
        <v>534</v>
      </c>
      <c r="I1035" s="24" t="s">
        <v>535</v>
      </c>
      <c r="J1035" s="27" t="s">
        <v>1</v>
      </c>
      <c r="K1035" s="28">
        <v>16.75</v>
      </c>
      <c r="L1035" s="28">
        <v>0</v>
      </c>
    </row>
    <row r="1036" spans="1:12" x14ac:dyDescent="0.25">
      <c r="A1036" s="24" t="s">
        <v>3305</v>
      </c>
      <c r="B1036" s="26">
        <v>2015</v>
      </c>
      <c r="C1036" s="24">
        <v>9</v>
      </c>
      <c r="D1036" s="24" t="s">
        <v>15117</v>
      </c>
      <c r="E1036" s="26">
        <v>238</v>
      </c>
      <c r="F1036" s="26">
        <v>959</v>
      </c>
      <c r="G1036" s="26" t="s">
        <v>4266</v>
      </c>
      <c r="H1036" s="24" t="s">
        <v>274</v>
      </c>
      <c r="I1036" s="24" t="s">
        <v>275</v>
      </c>
      <c r="J1036" s="27" t="s">
        <v>1</v>
      </c>
      <c r="K1036" s="28">
        <v>16.75</v>
      </c>
      <c r="L1036" s="28">
        <v>0</v>
      </c>
    </row>
    <row r="1037" spans="1:12" x14ac:dyDescent="0.25">
      <c r="A1037" s="24" t="s">
        <v>3305</v>
      </c>
      <c r="B1037" s="26">
        <v>2015</v>
      </c>
      <c r="C1037" s="24">
        <v>9</v>
      </c>
      <c r="D1037" s="24" t="s">
        <v>15117</v>
      </c>
      <c r="E1037" s="26">
        <v>238</v>
      </c>
      <c r="F1037" s="26">
        <v>960</v>
      </c>
      <c r="G1037" s="26" t="s">
        <v>4267</v>
      </c>
      <c r="H1037" s="24" t="s">
        <v>67</v>
      </c>
      <c r="I1037" s="24" t="s">
        <v>68</v>
      </c>
      <c r="J1037" s="27" t="s">
        <v>1</v>
      </c>
      <c r="K1037" s="28">
        <v>26.06</v>
      </c>
      <c r="L1037" s="28">
        <v>0</v>
      </c>
    </row>
    <row r="1038" spans="1:12" x14ac:dyDescent="0.25">
      <c r="A1038" s="24" t="s">
        <v>3305</v>
      </c>
      <c r="B1038" s="26">
        <v>2015</v>
      </c>
      <c r="C1038" s="24">
        <v>9</v>
      </c>
      <c r="D1038" s="24" t="s">
        <v>15117</v>
      </c>
      <c r="E1038" s="26">
        <v>238</v>
      </c>
      <c r="F1038" s="26">
        <v>961</v>
      </c>
      <c r="G1038" s="26" t="s">
        <v>4268</v>
      </c>
      <c r="H1038" s="24" t="s">
        <v>576</v>
      </c>
      <c r="I1038" s="24" t="s">
        <v>577</v>
      </c>
      <c r="J1038" s="27" t="s">
        <v>1</v>
      </c>
      <c r="K1038" s="28">
        <v>16.75</v>
      </c>
      <c r="L1038" s="28">
        <v>0</v>
      </c>
    </row>
    <row r="1039" spans="1:12" x14ac:dyDescent="0.25">
      <c r="A1039" s="24" t="s">
        <v>3305</v>
      </c>
      <c r="B1039" s="26">
        <v>2015</v>
      </c>
      <c r="C1039" s="24">
        <v>9</v>
      </c>
      <c r="D1039" s="24" t="s">
        <v>15117</v>
      </c>
      <c r="E1039" s="26">
        <v>238</v>
      </c>
      <c r="F1039" s="26">
        <v>962</v>
      </c>
      <c r="G1039" s="26" t="s">
        <v>4269</v>
      </c>
      <c r="H1039" s="24" t="s">
        <v>578</v>
      </c>
      <c r="I1039" s="24" t="s">
        <v>579</v>
      </c>
      <c r="J1039" s="27" t="s">
        <v>1</v>
      </c>
      <c r="K1039" s="28">
        <v>16.75</v>
      </c>
      <c r="L1039" s="28">
        <v>0</v>
      </c>
    </row>
    <row r="1040" spans="1:12" x14ac:dyDescent="0.25">
      <c r="A1040" s="24" t="s">
        <v>3305</v>
      </c>
      <c r="B1040" s="26">
        <v>2015</v>
      </c>
      <c r="C1040" s="24">
        <v>9</v>
      </c>
      <c r="D1040" s="24" t="s">
        <v>15117</v>
      </c>
      <c r="E1040" s="26">
        <v>238</v>
      </c>
      <c r="F1040" s="26">
        <v>963</v>
      </c>
      <c r="G1040" s="26" t="s">
        <v>4270</v>
      </c>
      <c r="H1040" s="24" t="s">
        <v>580</v>
      </c>
      <c r="I1040" s="24" t="s">
        <v>581</v>
      </c>
      <c r="J1040" s="27" t="s">
        <v>1</v>
      </c>
      <c r="K1040" s="28">
        <v>16.75</v>
      </c>
      <c r="L1040" s="28">
        <v>0</v>
      </c>
    </row>
    <row r="1041" spans="1:12" x14ac:dyDescent="0.25">
      <c r="A1041" s="24" t="s">
        <v>3305</v>
      </c>
      <c r="B1041" s="26">
        <v>2015</v>
      </c>
      <c r="C1041" s="24">
        <v>9</v>
      </c>
      <c r="D1041" s="24" t="s">
        <v>15117</v>
      </c>
      <c r="E1041" s="26">
        <v>238</v>
      </c>
      <c r="F1041" s="26">
        <v>964</v>
      </c>
      <c r="G1041" s="26" t="s">
        <v>4271</v>
      </c>
      <c r="H1041" s="24" t="s">
        <v>582</v>
      </c>
      <c r="I1041" s="24" t="s">
        <v>583</v>
      </c>
      <c r="J1041" s="27" t="s">
        <v>1</v>
      </c>
      <c r="K1041" s="28">
        <v>16.75</v>
      </c>
      <c r="L1041" s="28">
        <v>0</v>
      </c>
    </row>
    <row r="1042" spans="1:12" x14ac:dyDescent="0.25">
      <c r="A1042" s="24" t="s">
        <v>3305</v>
      </c>
      <c r="B1042" s="26">
        <v>2015</v>
      </c>
      <c r="C1042" s="24">
        <v>9</v>
      </c>
      <c r="D1042" s="24" t="s">
        <v>15117</v>
      </c>
      <c r="E1042" s="26">
        <v>238</v>
      </c>
      <c r="F1042" s="26">
        <v>965</v>
      </c>
      <c r="G1042" s="26" t="s">
        <v>4272</v>
      </c>
      <c r="H1042" s="24" t="s">
        <v>67</v>
      </c>
      <c r="I1042" s="24" t="s">
        <v>68</v>
      </c>
      <c r="J1042" s="27" t="s">
        <v>1</v>
      </c>
      <c r="K1042" s="28">
        <v>16.75</v>
      </c>
      <c r="L1042" s="28">
        <v>0</v>
      </c>
    </row>
    <row r="1043" spans="1:12" x14ac:dyDescent="0.25">
      <c r="A1043" s="24" t="s">
        <v>3305</v>
      </c>
      <c r="B1043" s="26">
        <v>2015</v>
      </c>
      <c r="C1043" s="24">
        <v>9</v>
      </c>
      <c r="D1043" s="24" t="s">
        <v>15117</v>
      </c>
      <c r="E1043" s="26">
        <v>238</v>
      </c>
      <c r="F1043" s="26">
        <v>966</v>
      </c>
      <c r="G1043" s="26" t="s">
        <v>4273</v>
      </c>
      <c r="H1043" s="24" t="s">
        <v>77</v>
      </c>
      <c r="I1043" s="24" t="s">
        <v>78</v>
      </c>
      <c r="J1043" s="27" t="s">
        <v>1</v>
      </c>
      <c r="K1043" s="28">
        <v>16.75</v>
      </c>
      <c r="L1043" s="28">
        <v>0</v>
      </c>
    </row>
    <row r="1044" spans="1:12" x14ac:dyDescent="0.25">
      <c r="A1044" s="24" t="s">
        <v>3305</v>
      </c>
      <c r="B1044" s="26">
        <v>2015</v>
      </c>
      <c r="C1044" s="24">
        <v>9</v>
      </c>
      <c r="D1044" s="24" t="s">
        <v>15117</v>
      </c>
      <c r="E1044" s="26">
        <v>238</v>
      </c>
      <c r="F1044" s="26">
        <v>967</v>
      </c>
      <c r="G1044" s="26" t="s">
        <v>4274</v>
      </c>
      <c r="H1044" s="24" t="s">
        <v>67</v>
      </c>
      <c r="I1044" s="24" t="s">
        <v>68</v>
      </c>
      <c r="J1044" s="27" t="s">
        <v>1</v>
      </c>
      <c r="K1044" s="28">
        <v>21.71</v>
      </c>
      <c r="L1044" s="28">
        <v>0</v>
      </c>
    </row>
    <row r="1045" spans="1:12" x14ac:dyDescent="0.25">
      <c r="A1045" s="24" t="s">
        <v>3305</v>
      </c>
      <c r="B1045" s="26">
        <v>2015</v>
      </c>
      <c r="C1045" s="24">
        <v>9</v>
      </c>
      <c r="D1045" s="24" t="s">
        <v>15117</v>
      </c>
      <c r="E1045" s="26">
        <v>239</v>
      </c>
      <c r="F1045" s="26">
        <v>968</v>
      </c>
      <c r="G1045" s="26" t="s">
        <v>4275</v>
      </c>
      <c r="H1045" s="24" t="s">
        <v>388</v>
      </c>
      <c r="I1045" s="24" t="s">
        <v>389</v>
      </c>
      <c r="J1045" s="27" t="s">
        <v>1</v>
      </c>
      <c r="K1045" s="28">
        <v>21.71</v>
      </c>
      <c r="L1045" s="28">
        <v>21.707999999999998</v>
      </c>
    </row>
    <row r="1046" spans="1:12" x14ac:dyDescent="0.25">
      <c r="A1046" s="24" t="s">
        <v>3305</v>
      </c>
      <c r="B1046" s="26">
        <v>2015</v>
      </c>
      <c r="C1046" s="24">
        <v>9</v>
      </c>
      <c r="D1046" s="24" t="s">
        <v>15117</v>
      </c>
      <c r="E1046" s="26">
        <v>239</v>
      </c>
      <c r="F1046" s="26">
        <v>969</v>
      </c>
      <c r="G1046" s="26" t="s">
        <v>4276</v>
      </c>
      <c r="H1046" s="24" t="s">
        <v>67</v>
      </c>
      <c r="I1046" s="24" t="s">
        <v>68</v>
      </c>
      <c r="J1046" s="27" t="s">
        <v>1</v>
      </c>
      <c r="K1046" s="28">
        <v>4.415</v>
      </c>
      <c r="L1046" s="28">
        <v>4.41</v>
      </c>
    </row>
    <row r="1047" spans="1:12" x14ac:dyDescent="0.25">
      <c r="A1047" s="24" t="s">
        <v>3305</v>
      </c>
      <c r="B1047" s="26">
        <v>2015</v>
      </c>
      <c r="C1047" s="24">
        <v>9</v>
      </c>
      <c r="D1047" s="24" t="s">
        <v>15117</v>
      </c>
      <c r="E1047" s="26">
        <v>239</v>
      </c>
      <c r="F1047" s="26">
        <v>970</v>
      </c>
      <c r="G1047" s="26" t="s">
        <v>4277</v>
      </c>
      <c r="H1047" s="24" t="s">
        <v>67</v>
      </c>
      <c r="I1047" s="24" t="s">
        <v>68</v>
      </c>
      <c r="J1047" s="27" t="s">
        <v>1</v>
      </c>
      <c r="K1047" s="28">
        <v>27.27</v>
      </c>
      <c r="L1047" s="28">
        <v>27.268999999999998</v>
      </c>
    </row>
    <row r="1048" spans="1:12" x14ac:dyDescent="0.25">
      <c r="A1048" s="24" t="s">
        <v>3305</v>
      </c>
      <c r="B1048" s="26">
        <v>2015</v>
      </c>
      <c r="C1048" s="24">
        <v>9</v>
      </c>
      <c r="D1048" s="24" t="s">
        <v>15117</v>
      </c>
      <c r="E1048" s="26">
        <v>239</v>
      </c>
      <c r="F1048" s="26">
        <v>971</v>
      </c>
      <c r="G1048" s="26" t="s">
        <v>4278</v>
      </c>
      <c r="H1048" s="24" t="s">
        <v>584</v>
      </c>
      <c r="I1048" s="24" t="s">
        <v>585</v>
      </c>
      <c r="J1048" s="27" t="s">
        <v>1</v>
      </c>
      <c r="K1048" s="28">
        <v>26.06</v>
      </c>
      <c r="L1048" s="28">
        <v>26.06</v>
      </c>
    </row>
    <row r="1049" spans="1:12" x14ac:dyDescent="0.25">
      <c r="A1049" s="24" t="s">
        <v>3305</v>
      </c>
      <c r="B1049" s="26">
        <v>2015</v>
      </c>
      <c r="C1049" s="24">
        <v>9</v>
      </c>
      <c r="D1049" s="24" t="s">
        <v>15117</v>
      </c>
      <c r="E1049" s="26">
        <v>239</v>
      </c>
      <c r="F1049" s="26">
        <v>972</v>
      </c>
      <c r="G1049" s="26" t="s">
        <v>4279</v>
      </c>
      <c r="H1049" s="24" t="s">
        <v>396</v>
      </c>
      <c r="I1049" s="24" t="s">
        <v>397</v>
      </c>
      <c r="J1049" s="27" t="s">
        <v>1</v>
      </c>
      <c r="K1049" s="28">
        <v>21.71</v>
      </c>
      <c r="L1049" s="28">
        <v>21.707999999999998</v>
      </c>
    </row>
    <row r="1050" spans="1:12" x14ac:dyDescent="0.25">
      <c r="A1050" s="24" t="s">
        <v>3305</v>
      </c>
      <c r="B1050" s="26">
        <v>2015</v>
      </c>
      <c r="C1050" s="24">
        <v>9</v>
      </c>
      <c r="D1050" s="24" t="s">
        <v>15117</v>
      </c>
      <c r="E1050" s="26">
        <v>239</v>
      </c>
      <c r="F1050" s="26">
        <v>889</v>
      </c>
      <c r="G1050" s="26" t="s">
        <v>4196</v>
      </c>
      <c r="H1050" s="24" t="s">
        <v>562</v>
      </c>
      <c r="I1050" s="24" t="s">
        <v>563</v>
      </c>
      <c r="J1050" s="27" t="s">
        <v>1</v>
      </c>
      <c r="K1050" s="28">
        <v>16.75</v>
      </c>
      <c r="L1050" s="28">
        <v>16.75</v>
      </c>
    </row>
    <row r="1051" spans="1:12" x14ac:dyDescent="0.25">
      <c r="A1051" s="24" t="s">
        <v>3305</v>
      </c>
      <c r="B1051" s="26">
        <v>2015</v>
      </c>
      <c r="C1051" s="24">
        <v>9</v>
      </c>
      <c r="D1051" s="24" t="s">
        <v>15117</v>
      </c>
      <c r="E1051" s="26">
        <v>239</v>
      </c>
      <c r="F1051" s="26">
        <v>973</v>
      </c>
      <c r="G1051" s="26" t="s">
        <v>4280</v>
      </c>
      <c r="H1051" s="24" t="s">
        <v>77</v>
      </c>
      <c r="I1051" s="24" t="s">
        <v>78</v>
      </c>
      <c r="J1051" s="27" t="s">
        <v>1</v>
      </c>
      <c r="K1051" s="28">
        <v>16.75</v>
      </c>
      <c r="L1051" s="28">
        <v>16.75</v>
      </c>
    </row>
    <row r="1052" spans="1:12" x14ac:dyDescent="0.25">
      <c r="A1052" s="24" t="s">
        <v>3305</v>
      </c>
      <c r="B1052" s="26">
        <v>2015</v>
      </c>
      <c r="C1052" s="24">
        <v>9</v>
      </c>
      <c r="D1052" s="24" t="s">
        <v>15117</v>
      </c>
      <c r="E1052" s="26">
        <v>239</v>
      </c>
      <c r="F1052" s="26">
        <v>974</v>
      </c>
      <c r="G1052" s="26" t="s">
        <v>4281</v>
      </c>
      <c r="H1052" s="24" t="s">
        <v>586</v>
      </c>
      <c r="I1052" s="24" t="s">
        <v>587</v>
      </c>
      <c r="J1052" s="27" t="s">
        <v>1</v>
      </c>
      <c r="K1052" s="28">
        <v>16.75</v>
      </c>
      <c r="L1052" s="28">
        <v>16.75</v>
      </c>
    </row>
    <row r="1053" spans="1:12" x14ac:dyDescent="0.25">
      <c r="A1053" s="24" t="s">
        <v>3305</v>
      </c>
      <c r="B1053" s="26">
        <v>2015</v>
      </c>
      <c r="C1053" s="24">
        <v>9</v>
      </c>
      <c r="D1053" s="24" t="s">
        <v>15117</v>
      </c>
      <c r="E1053" s="26">
        <v>239</v>
      </c>
      <c r="F1053" s="26">
        <v>975</v>
      </c>
      <c r="G1053" s="26" t="s">
        <v>4282</v>
      </c>
      <c r="H1053" s="24" t="s">
        <v>588</v>
      </c>
      <c r="I1053" s="24" t="s">
        <v>589</v>
      </c>
      <c r="J1053" s="27" t="s">
        <v>1</v>
      </c>
      <c r="K1053" s="28">
        <v>27.4</v>
      </c>
      <c r="L1053" s="28">
        <v>27.4</v>
      </c>
    </row>
    <row r="1054" spans="1:12" x14ac:dyDescent="0.25">
      <c r="A1054" s="24" t="s">
        <v>3305</v>
      </c>
      <c r="B1054" s="26">
        <v>2015</v>
      </c>
      <c r="C1054" s="24">
        <v>9</v>
      </c>
      <c r="D1054" s="24" t="s">
        <v>15117</v>
      </c>
      <c r="E1054" s="26">
        <v>239</v>
      </c>
      <c r="F1054" s="26">
        <v>976</v>
      </c>
      <c r="G1054" s="26" t="s">
        <v>4283</v>
      </c>
      <c r="H1054" s="24" t="s">
        <v>218</v>
      </c>
      <c r="I1054" s="24" t="s">
        <v>219</v>
      </c>
      <c r="J1054" s="27" t="s">
        <v>1</v>
      </c>
      <c r="K1054" s="28">
        <v>11.03</v>
      </c>
      <c r="L1054" s="28">
        <v>4.41</v>
      </c>
    </row>
    <row r="1055" spans="1:12" x14ac:dyDescent="0.25">
      <c r="A1055" s="24" t="s">
        <v>3305</v>
      </c>
      <c r="B1055" s="26">
        <v>2015</v>
      </c>
      <c r="C1055" s="24">
        <v>9</v>
      </c>
      <c r="D1055" s="24" t="s">
        <v>15117</v>
      </c>
      <c r="E1055" s="26">
        <v>239</v>
      </c>
      <c r="F1055" s="26">
        <v>977</v>
      </c>
      <c r="G1055" s="26" t="s">
        <v>4284</v>
      </c>
      <c r="H1055" s="24" t="s">
        <v>94</v>
      </c>
      <c r="I1055" s="24" t="s">
        <v>95</v>
      </c>
      <c r="J1055" s="27" t="s">
        <v>1</v>
      </c>
      <c r="K1055" s="28">
        <v>26.06</v>
      </c>
      <c r="L1055" s="28">
        <v>0</v>
      </c>
    </row>
    <row r="1056" spans="1:12" x14ac:dyDescent="0.25">
      <c r="A1056" s="24" t="s">
        <v>3305</v>
      </c>
      <c r="B1056" s="26">
        <v>2015</v>
      </c>
      <c r="C1056" s="24">
        <v>9</v>
      </c>
      <c r="D1056" s="24" t="s">
        <v>15117</v>
      </c>
      <c r="E1056" s="26">
        <v>240</v>
      </c>
      <c r="F1056" s="26">
        <v>978</v>
      </c>
      <c r="G1056" s="26" t="s">
        <v>4285</v>
      </c>
      <c r="H1056" s="24" t="s">
        <v>67</v>
      </c>
      <c r="I1056" s="24" t="s">
        <v>68</v>
      </c>
      <c r="J1056" s="27" t="s">
        <v>1</v>
      </c>
      <c r="K1056" s="28">
        <v>21.71</v>
      </c>
      <c r="L1056" s="28">
        <v>0</v>
      </c>
    </row>
    <row r="1057" spans="1:12" x14ac:dyDescent="0.25">
      <c r="A1057" s="24" t="s">
        <v>3305</v>
      </c>
      <c r="B1057" s="26">
        <v>2015</v>
      </c>
      <c r="C1057" s="24">
        <v>9</v>
      </c>
      <c r="D1057" s="24" t="s">
        <v>15117</v>
      </c>
      <c r="E1057" s="26">
        <v>240</v>
      </c>
      <c r="F1057" s="26">
        <v>979</v>
      </c>
      <c r="G1057" s="26" t="s">
        <v>4286</v>
      </c>
      <c r="H1057" s="24" t="s">
        <v>328</v>
      </c>
      <c r="I1057" s="24" t="s">
        <v>329</v>
      </c>
      <c r="J1057" s="27" t="s">
        <v>1</v>
      </c>
      <c r="K1057" s="28">
        <v>16.75</v>
      </c>
      <c r="L1057" s="28">
        <v>0</v>
      </c>
    </row>
    <row r="1058" spans="1:12" x14ac:dyDescent="0.25">
      <c r="A1058" s="24" t="s">
        <v>3305</v>
      </c>
      <c r="B1058" s="26">
        <v>2015</v>
      </c>
      <c r="C1058" s="24">
        <v>9</v>
      </c>
      <c r="D1058" s="24" t="s">
        <v>15117</v>
      </c>
      <c r="E1058" s="26">
        <v>240</v>
      </c>
      <c r="F1058" s="26">
        <v>980</v>
      </c>
      <c r="G1058" s="26" t="s">
        <v>4287</v>
      </c>
      <c r="H1058" s="24" t="s">
        <v>510</v>
      </c>
      <c r="I1058" s="24" t="s">
        <v>511</v>
      </c>
      <c r="J1058" s="27" t="s">
        <v>1</v>
      </c>
      <c r="K1058" s="28">
        <v>27.64</v>
      </c>
      <c r="L1058" s="28">
        <v>0</v>
      </c>
    </row>
    <row r="1059" spans="1:12" x14ac:dyDescent="0.25">
      <c r="A1059" s="24" t="s">
        <v>3305</v>
      </c>
      <c r="B1059" s="26">
        <v>2015</v>
      </c>
      <c r="C1059" s="24">
        <v>9</v>
      </c>
      <c r="D1059" s="24" t="s">
        <v>15117</v>
      </c>
      <c r="E1059" s="26">
        <v>240</v>
      </c>
      <c r="F1059" s="26">
        <v>981</v>
      </c>
      <c r="G1059" s="26" t="s">
        <v>4288</v>
      </c>
      <c r="H1059" s="24" t="s">
        <v>67</v>
      </c>
      <c r="I1059" s="24" t="s">
        <v>68</v>
      </c>
      <c r="J1059" s="27" t="s">
        <v>1</v>
      </c>
      <c r="K1059" s="28">
        <v>21.71</v>
      </c>
      <c r="L1059" s="28">
        <v>0</v>
      </c>
    </row>
    <row r="1060" spans="1:12" x14ac:dyDescent="0.25">
      <c r="A1060" s="24" t="s">
        <v>3305</v>
      </c>
      <c r="B1060" s="26">
        <v>2015</v>
      </c>
      <c r="C1060" s="24">
        <v>9</v>
      </c>
      <c r="D1060" s="24" t="s">
        <v>15117</v>
      </c>
      <c r="E1060" s="26">
        <v>240</v>
      </c>
      <c r="F1060" s="26">
        <v>982</v>
      </c>
      <c r="G1060" s="26" t="s">
        <v>4289</v>
      </c>
      <c r="H1060" s="24" t="s">
        <v>67</v>
      </c>
      <c r="I1060" s="24" t="s">
        <v>68</v>
      </c>
      <c r="J1060" s="27" t="s">
        <v>1</v>
      </c>
      <c r="K1060" s="28">
        <v>26.06</v>
      </c>
      <c r="L1060" s="28">
        <v>0</v>
      </c>
    </row>
    <row r="1061" spans="1:12" x14ac:dyDescent="0.25">
      <c r="A1061" s="24" t="s">
        <v>3305</v>
      </c>
      <c r="B1061" s="26">
        <v>2015</v>
      </c>
      <c r="C1061" s="24">
        <v>9</v>
      </c>
      <c r="D1061" s="24" t="s">
        <v>15117</v>
      </c>
      <c r="E1061" s="26">
        <v>240</v>
      </c>
      <c r="F1061" s="26">
        <v>983</v>
      </c>
      <c r="G1061" s="26" t="s">
        <v>4290</v>
      </c>
      <c r="H1061" s="24" t="s">
        <v>218</v>
      </c>
      <c r="I1061" s="24" t="s">
        <v>219</v>
      </c>
      <c r="J1061" s="27" t="s">
        <v>1</v>
      </c>
      <c r="K1061" s="28">
        <v>16.75</v>
      </c>
      <c r="L1061" s="28">
        <v>16.75</v>
      </c>
    </row>
    <row r="1062" spans="1:12" x14ac:dyDescent="0.25">
      <c r="A1062" s="24" t="s">
        <v>3305</v>
      </c>
      <c r="B1062" s="26">
        <v>2015</v>
      </c>
      <c r="C1062" s="24">
        <v>9</v>
      </c>
      <c r="D1062" s="24" t="s">
        <v>15117</v>
      </c>
      <c r="E1062" s="26">
        <v>240</v>
      </c>
      <c r="F1062" s="26">
        <v>984</v>
      </c>
      <c r="G1062" s="26" t="s">
        <v>4291</v>
      </c>
      <c r="H1062" s="24" t="s">
        <v>241</v>
      </c>
      <c r="I1062" s="24" t="s">
        <v>242</v>
      </c>
      <c r="J1062" s="27" t="s">
        <v>1</v>
      </c>
      <c r="K1062" s="28">
        <v>16.75</v>
      </c>
      <c r="L1062" s="28">
        <v>0</v>
      </c>
    </row>
    <row r="1063" spans="1:12" x14ac:dyDescent="0.25">
      <c r="A1063" s="24" t="s">
        <v>3305</v>
      </c>
      <c r="B1063" s="26">
        <v>2015</v>
      </c>
      <c r="C1063" s="24">
        <v>9</v>
      </c>
      <c r="D1063" s="24" t="s">
        <v>15117</v>
      </c>
      <c r="E1063" s="26">
        <v>240</v>
      </c>
      <c r="F1063" s="26">
        <v>985</v>
      </c>
      <c r="G1063" s="26" t="s">
        <v>4292</v>
      </c>
      <c r="H1063" s="24" t="s">
        <v>77</v>
      </c>
      <c r="I1063" s="24" t="s">
        <v>78</v>
      </c>
      <c r="J1063" s="27" t="s">
        <v>1</v>
      </c>
      <c r="K1063" s="28">
        <v>38.46</v>
      </c>
      <c r="L1063" s="28">
        <v>0</v>
      </c>
    </row>
    <row r="1064" spans="1:12" x14ac:dyDescent="0.25">
      <c r="A1064" s="24" t="s">
        <v>3305</v>
      </c>
      <c r="B1064" s="26">
        <v>2015</v>
      </c>
      <c r="C1064" s="24">
        <v>9</v>
      </c>
      <c r="D1064" s="24" t="s">
        <v>15117</v>
      </c>
      <c r="E1064" s="26">
        <v>240</v>
      </c>
      <c r="F1064" s="26">
        <v>986</v>
      </c>
      <c r="G1064" s="26" t="s">
        <v>4293</v>
      </c>
      <c r="H1064" s="24" t="s">
        <v>67</v>
      </c>
      <c r="I1064" s="24" t="s">
        <v>68</v>
      </c>
      <c r="J1064" s="27" t="s">
        <v>1</v>
      </c>
      <c r="K1064" s="28">
        <v>16.75</v>
      </c>
      <c r="L1064" s="28">
        <v>0</v>
      </c>
    </row>
    <row r="1065" spans="1:12" x14ac:dyDescent="0.25">
      <c r="A1065" s="24" t="s">
        <v>3305</v>
      </c>
      <c r="B1065" s="26">
        <v>2015</v>
      </c>
      <c r="C1065" s="24">
        <v>9</v>
      </c>
      <c r="D1065" s="24" t="s">
        <v>15117</v>
      </c>
      <c r="E1065" s="26">
        <v>241</v>
      </c>
      <c r="F1065" s="26">
        <v>987</v>
      </c>
      <c r="G1065" s="26" t="s">
        <v>4294</v>
      </c>
      <c r="H1065" s="24" t="s">
        <v>108</v>
      </c>
      <c r="I1065" s="24" t="s">
        <v>109</v>
      </c>
      <c r="J1065" s="27" t="s">
        <v>1</v>
      </c>
      <c r="K1065" s="28">
        <v>26.06</v>
      </c>
      <c r="L1065" s="28">
        <v>0</v>
      </c>
    </row>
    <row r="1066" spans="1:12" x14ac:dyDescent="0.25">
      <c r="A1066" s="24" t="s">
        <v>3305</v>
      </c>
      <c r="B1066" s="26">
        <v>2015</v>
      </c>
      <c r="C1066" s="24">
        <v>9</v>
      </c>
      <c r="D1066" s="24" t="s">
        <v>15117</v>
      </c>
      <c r="E1066" s="26">
        <v>242</v>
      </c>
      <c r="F1066" s="26">
        <v>988</v>
      </c>
      <c r="G1066" s="26" t="s">
        <v>4295</v>
      </c>
      <c r="H1066" s="24" t="s">
        <v>67</v>
      </c>
      <c r="I1066" s="24" t="s">
        <v>68</v>
      </c>
      <c r="J1066" s="27" t="s">
        <v>1</v>
      </c>
      <c r="K1066" s="28">
        <v>11.03</v>
      </c>
      <c r="L1066" s="28">
        <v>0</v>
      </c>
    </row>
    <row r="1067" spans="1:12" x14ac:dyDescent="0.25">
      <c r="A1067" s="24" t="s">
        <v>3305</v>
      </c>
      <c r="B1067" s="26">
        <v>2015</v>
      </c>
      <c r="C1067" s="24">
        <v>9</v>
      </c>
      <c r="D1067" s="24" t="s">
        <v>15117</v>
      </c>
      <c r="E1067" s="26">
        <v>242</v>
      </c>
      <c r="F1067" s="26">
        <v>989</v>
      </c>
      <c r="G1067" s="26" t="s">
        <v>4296</v>
      </c>
      <c r="H1067" s="24" t="s">
        <v>368</v>
      </c>
      <c r="I1067" s="24" t="s">
        <v>369</v>
      </c>
      <c r="J1067" s="27" t="s">
        <v>1</v>
      </c>
      <c r="K1067" s="28">
        <v>4.415</v>
      </c>
      <c r="L1067" s="28">
        <v>0</v>
      </c>
    </row>
    <row r="1068" spans="1:12" x14ac:dyDescent="0.25">
      <c r="A1068" s="24" t="s">
        <v>3305</v>
      </c>
      <c r="B1068" s="26">
        <v>2015</v>
      </c>
      <c r="C1068" s="24">
        <v>9</v>
      </c>
      <c r="D1068" s="24" t="s">
        <v>15117</v>
      </c>
      <c r="E1068" s="26">
        <v>242</v>
      </c>
      <c r="F1068" s="26">
        <v>990</v>
      </c>
      <c r="G1068" s="26" t="s">
        <v>4297</v>
      </c>
      <c r="H1068" s="24" t="s">
        <v>110</v>
      </c>
      <c r="I1068" s="24" t="s">
        <v>111</v>
      </c>
      <c r="J1068" s="27" t="s">
        <v>1</v>
      </c>
      <c r="K1068" s="28">
        <v>16.75</v>
      </c>
      <c r="L1068" s="28">
        <v>0</v>
      </c>
    </row>
    <row r="1069" spans="1:12" x14ac:dyDescent="0.25">
      <c r="A1069" s="24" t="s">
        <v>3305</v>
      </c>
      <c r="B1069" s="26">
        <v>2015</v>
      </c>
      <c r="C1069" s="24">
        <v>9</v>
      </c>
      <c r="D1069" s="24" t="s">
        <v>15117</v>
      </c>
      <c r="E1069" s="26">
        <v>242</v>
      </c>
      <c r="F1069" s="26">
        <v>991</v>
      </c>
      <c r="G1069" s="26" t="s">
        <v>4298</v>
      </c>
      <c r="H1069" s="24" t="s">
        <v>590</v>
      </c>
      <c r="I1069" s="24" t="s">
        <v>591</v>
      </c>
      <c r="J1069" s="27" t="s">
        <v>1</v>
      </c>
      <c r="K1069" s="28">
        <v>5.15</v>
      </c>
      <c r="L1069" s="28">
        <v>0</v>
      </c>
    </row>
    <row r="1070" spans="1:12" x14ac:dyDescent="0.25">
      <c r="A1070" s="24" t="s">
        <v>3305</v>
      </c>
      <c r="B1070" s="26">
        <v>2015</v>
      </c>
      <c r="C1070" s="24">
        <v>9</v>
      </c>
      <c r="D1070" s="24" t="s">
        <v>15117</v>
      </c>
      <c r="E1070" s="26">
        <v>242</v>
      </c>
      <c r="F1070" s="26">
        <v>992</v>
      </c>
      <c r="G1070" s="26" t="s">
        <v>4299</v>
      </c>
      <c r="H1070" s="24" t="s">
        <v>112</v>
      </c>
      <c r="I1070" s="24" t="s">
        <v>113</v>
      </c>
      <c r="J1070" s="27" t="s">
        <v>1</v>
      </c>
      <c r="K1070" s="28">
        <v>8.83</v>
      </c>
      <c r="L1070" s="28">
        <v>0</v>
      </c>
    </row>
    <row r="1071" spans="1:12" x14ac:dyDescent="0.25">
      <c r="A1071" s="24" t="s">
        <v>3305</v>
      </c>
      <c r="B1071" s="26">
        <v>2015</v>
      </c>
      <c r="C1071" s="24">
        <v>9</v>
      </c>
      <c r="D1071" s="24" t="s">
        <v>15117</v>
      </c>
      <c r="E1071" s="26">
        <v>242</v>
      </c>
      <c r="F1071" s="26">
        <v>993</v>
      </c>
      <c r="G1071" s="26" t="s">
        <v>4300</v>
      </c>
      <c r="H1071" s="24" t="s">
        <v>192</v>
      </c>
      <c r="I1071" s="24" t="s">
        <v>193</v>
      </c>
      <c r="J1071" s="27" t="s">
        <v>1</v>
      </c>
      <c r="K1071" s="28">
        <v>16.75</v>
      </c>
      <c r="L1071" s="28">
        <v>0</v>
      </c>
    </row>
    <row r="1072" spans="1:12" x14ac:dyDescent="0.25">
      <c r="A1072" s="24" t="s">
        <v>3305</v>
      </c>
      <c r="B1072" s="26">
        <v>2015</v>
      </c>
      <c r="C1072" s="24">
        <v>9</v>
      </c>
      <c r="D1072" s="24" t="s">
        <v>15117</v>
      </c>
      <c r="E1072" s="26">
        <v>242</v>
      </c>
      <c r="F1072" s="26">
        <v>994</v>
      </c>
      <c r="G1072" s="26" t="s">
        <v>4301</v>
      </c>
      <c r="H1072" s="24" t="s">
        <v>582</v>
      </c>
      <c r="I1072" s="24" t="s">
        <v>583</v>
      </c>
      <c r="J1072" s="27" t="s">
        <v>1</v>
      </c>
      <c r="K1072" s="28">
        <v>16.75</v>
      </c>
      <c r="L1072" s="28">
        <v>0</v>
      </c>
    </row>
    <row r="1073" spans="1:12" x14ac:dyDescent="0.25">
      <c r="A1073" s="24" t="s">
        <v>3305</v>
      </c>
      <c r="B1073" s="26">
        <v>2015</v>
      </c>
      <c r="C1073" s="24">
        <v>9</v>
      </c>
      <c r="D1073" s="24" t="s">
        <v>15117</v>
      </c>
      <c r="E1073" s="26">
        <v>242</v>
      </c>
      <c r="F1073" s="26">
        <v>995</v>
      </c>
      <c r="G1073" s="26" t="s">
        <v>4302</v>
      </c>
      <c r="H1073" s="24" t="s">
        <v>67</v>
      </c>
      <c r="I1073" s="24" t="s">
        <v>68</v>
      </c>
      <c r="J1073" s="27" t="s">
        <v>1</v>
      </c>
      <c r="K1073" s="28">
        <v>4.415</v>
      </c>
      <c r="L1073" s="28">
        <v>0</v>
      </c>
    </row>
    <row r="1074" spans="1:12" x14ac:dyDescent="0.25">
      <c r="A1074" s="24" t="s">
        <v>3305</v>
      </c>
      <c r="B1074" s="26">
        <v>2015</v>
      </c>
      <c r="C1074" s="24">
        <v>9</v>
      </c>
      <c r="D1074" s="24" t="s">
        <v>15117</v>
      </c>
      <c r="E1074" s="26">
        <v>242</v>
      </c>
      <c r="F1074" s="26">
        <v>996</v>
      </c>
      <c r="G1074" s="26" t="s">
        <v>4303</v>
      </c>
      <c r="H1074" s="24" t="s">
        <v>218</v>
      </c>
      <c r="I1074" s="24" t="s">
        <v>219</v>
      </c>
      <c r="J1074" s="27" t="s">
        <v>1</v>
      </c>
      <c r="K1074" s="28">
        <v>58.36</v>
      </c>
      <c r="L1074" s="28">
        <v>0</v>
      </c>
    </row>
    <row r="1075" spans="1:12" x14ac:dyDescent="0.25">
      <c r="A1075" s="24" t="s">
        <v>3305</v>
      </c>
      <c r="B1075" s="26">
        <v>2015</v>
      </c>
      <c r="C1075" s="24">
        <v>9</v>
      </c>
      <c r="D1075" s="24" t="s">
        <v>15117</v>
      </c>
      <c r="E1075" s="26">
        <v>242</v>
      </c>
      <c r="F1075" s="26">
        <v>997</v>
      </c>
      <c r="G1075" s="26" t="s">
        <v>4304</v>
      </c>
      <c r="H1075" s="24" t="s">
        <v>67</v>
      </c>
      <c r="I1075" s="24" t="s">
        <v>68</v>
      </c>
      <c r="J1075" s="27" t="s">
        <v>1</v>
      </c>
      <c r="K1075" s="28">
        <v>4.415</v>
      </c>
      <c r="L1075" s="28">
        <v>0</v>
      </c>
    </row>
    <row r="1076" spans="1:12" x14ac:dyDescent="0.25">
      <c r="A1076" s="24" t="s">
        <v>3305</v>
      </c>
      <c r="B1076" s="26">
        <v>2015</v>
      </c>
      <c r="C1076" s="24">
        <v>9</v>
      </c>
      <c r="D1076" s="24" t="s">
        <v>15117</v>
      </c>
      <c r="E1076" s="26">
        <v>242</v>
      </c>
      <c r="F1076" s="26">
        <v>998</v>
      </c>
      <c r="G1076" s="26" t="s">
        <v>4305</v>
      </c>
      <c r="H1076" s="24" t="s">
        <v>592</v>
      </c>
      <c r="I1076" s="24" t="s">
        <v>593</v>
      </c>
      <c r="J1076" s="27" t="s">
        <v>1</v>
      </c>
      <c r="K1076" s="28">
        <v>4.415</v>
      </c>
      <c r="L1076" s="28">
        <v>0</v>
      </c>
    </row>
    <row r="1077" spans="1:12" x14ac:dyDescent="0.25">
      <c r="A1077" s="24" t="s">
        <v>3305</v>
      </c>
      <c r="B1077" s="26">
        <v>2015</v>
      </c>
      <c r="C1077" s="24">
        <v>9</v>
      </c>
      <c r="D1077" s="24" t="s">
        <v>15117</v>
      </c>
      <c r="E1077" s="26">
        <v>242</v>
      </c>
      <c r="F1077" s="26">
        <v>999</v>
      </c>
      <c r="G1077" s="26" t="s">
        <v>4306</v>
      </c>
      <c r="H1077" s="24" t="s">
        <v>176</v>
      </c>
      <c r="I1077" s="24" t="s">
        <v>177</v>
      </c>
      <c r="J1077" s="27" t="s">
        <v>1</v>
      </c>
      <c r="K1077" s="28">
        <v>4.415</v>
      </c>
      <c r="L1077" s="28">
        <v>0</v>
      </c>
    </row>
    <row r="1078" spans="1:12" x14ac:dyDescent="0.25">
      <c r="A1078" s="24" t="s">
        <v>3305</v>
      </c>
      <c r="B1078" s="26">
        <v>2015</v>
      </c>
      <c r="C1078" s="24">
        <v>9</v>
      </c>
      <c r="D1078" s="24" t="s">
        <v>15117</v>
      </c>
      <c r="E1078" s="26">
        <v>242</v>
      </c>
      <c r="F1078" s="26">
        <v>1000</v>
      </c>
      <c r="G1078" s="26" t="s">
        <v>4307</v>
      </c>
      <c r="H1078" s="24" t="s">
        <v>67</v>
      </c>
      <c r="I1078" s="24" t="s">
        <v>68</v>
      </c>
      <c r="J1078" s="27" t="s">
        <v>1</v>
      </c>
      <c r="K1078" s="28">
        <v>11.03</v>
      </c>
      <c r="L1078" s="28">
        <v>0</v>
      </c>
    </row>
    <row r="1079" spans="1:12" x14ac:dyDescent="0.25">
      <c r="A1079" s="24" t="s">
        <v>3305</v>
      </c>
      <c r="B1079" s="26">
        <v>2015</v>
      </c>
      <c r="C1079" s="24">
        <v>9</v>
      </c>
      <c r="D1079" s="24" t="s">
        <v>15117</v>
      </c>
      <c r="E1079" s="26">
        <v>243</v>
      </c>
      <c r="F1079" s="26">
        <v>1001</v>
      </c>
      <c r="G1079" s="26" t="s">
        <v>4308</v>
      </c>
      <c r="H1079" s="24" t="s">
        <v>67</v>
      </c>
      <c r="I1079" s="24" t="s">
        <v>68</v>
      </c>
      <c r="J1079" s="27" t="s">
        <v>1</v>
      </c>
      <c r="K1079" s="28">
        <v>11.03</v>
      </c>
      <c r="L1079" s="28">
        <v>0</v>
      </c>
    </row>
    <row r="1080" spans="1:12" x14ac:dyDescent="0.25">
      <c r="A1080" s="24" t="s">
        <v>3305</v>
      </c>
      <c r="B1080" s="26">
        <v>2015</v>
      </c>
      <c r="C1080" s="24">
        <v>9</v>
      </c>
      <c r="D1080" s="24" t="s">
        <v>15117</v>
      </c>
      <c r="E1080" s="26">
        <v>243</v>
      </c>
      <c r="F1080" s="26">
        <v>1002</v>
      </c>
      <c r="G1080" s="26" t="s">
        <v>4309</v>
      </c>
      <c r="H1080" s="24" t="s">
        <v>67</v>
      </c>
      <c r="I1080" s="24" t="s">
        <v>68</v>
      </c>
      <c r="J1080" s="27" t="s">
        <v>1</v>
      </c>
      <c r="K1080" s="28">
        <v>16.75</v>
      </c>
      <c r="L1080" s="28">
        <v>16.75</v>
      </c>
    </row>
    <row r="1081" spans="1:12" x14ac:dyDescent="0.25">
      <c r="A1081" s="24" t="s">
        <v>3305</v>
      </c>
      <c r="B1081" s="26">
        <v>2015</v>
      </c>
      <c r="C1081" s="24">
        <v>9</v>
      </c>
      <c r="D1081" s="24" t="s">
        <v>15117</v>
      </c>
      <c r="E1081" s="26">
        <v>243</v>
      </c>
      <c r="F1081" s="26">
        <v>1003</v>
      </c>
      <c r="G1081" s="26" t="s">
        <v>4310</v>
      </c>
      <c r="H1081" s="24" t="s">
        <v>67</v>
      </c>
      <c r="I1081" s="24" t="s">
        <v>68</v>
      </c>
      <c r="J1081" s="27" t="s">
        <v>1</v>
      </c>
      <c r="K1081" s="28">
        <v>5.15</v>
      </c>
      <c r="L1081" s="28">
        <v>0</v>
      </c>
    </row>
    <row r="1082" spans="1:12" x14ac:dyDescent="0.25">
      <c r="A1082" s="24" t="s">
        <v>3305</v>
      </c>
      <c r="B1082" s="26">
        <v>2015</v>
      </c>
      <c r="C1082" s="24">
        <v>9</v>
      </c>
      <c r="D1082" s="24" t="s">
        <v>15117</v>
      </c>
      <c r="E1082" s="26">
        <v>243</v>
      </c>
      <c r="F1082" s="26">
        <v>598</v>
      </c>
      <c r="G1082" s="26" t="s">
        <v>3905</v>
      </c>
      <c r="H1082" s="24" t="s">
        <v>67</v>
      </c>
      <c r="I1082" s="24" t="s">
        <v>68</v>
      </c>
      <c r="J1082" s="27" t="s">
        <v>1</v>
      </c>
      <c r="K1082" s="28">
        <v>11.03</v>
      </c>
      <c r="L1082" s="28">
        <v>0</v>
      </c>
    </row>
    <row r="1083" spans="1:12" x14ac:dyDescent="0.25">
      <c r="A1083" s="24" t="s">
        <v>3305</v>
      </c>
      <c r="B1083" s="26">
        <v>2015</v>
      </c>
      <c r="C1083" s="24">
        <v>9</v>
      </c>
      <c r="D1083" s="24" t="s">
        <v>15117</v>
      </c>
      <c r="E1083" s="26">
        <v>243</v>
      </c>
      <c r="F1083" s="26">
        <v>1004</v>
      </c>
      <c r="G1083" s="26" t="s">
        <v>4311</v>
      </c>
      <c r="H1083" s="24" t="s">
        <v>594</v>
      </c>
      <c r="I1083" s="24" t="s">
        <v>595</v>
      </c>
      <c r="J1083" s="27" t="s">
        <v>1</v>
      </c>
      <c r="K1083" s="28">
        <v>16.75</v>
      </c>
      <c r="L1083" s="28">
        <v>0</v>
      </c>
    </row>
    <row r="1084" spans="1:12" x14ac:dyDescent="0.25">
      <c r="A1084" s="24" t="s">
        <v>3305</v>
      </c>
      <c r="B1084" s="26">
        <v>2015</v>
      </c>
      <c r="C1084" s="24">
        <v>9</v>
      </c>
      <c r="D1084" s="24" t="s">
        <v>15117</v>
      </c>
      <c r="E1084" s="26">
        <v>243</v>
      </c>
      <c r="F1084" s="26">
        <v>1005</v>
      </c>
      <c r="G1084" s="26" t="s">
        <v>4312</v>
      </c>
      <c r="H1084" s="24" t="s">
        <v>67</v>
      </c>
      <c r="I1084" s="24" t="s">
        <v>68</v>
      </c>
      <c r="J1084" s="27" t="s">
        <v>1</v>
      </c>
      <c r="K1084" s="28">
        <v>11.03</v>
      </c>
      <c r="L1084" s="28">
        <v>0</v>
      </c>
    </row>
    <row r="1085" spans="1:12" x14ac:dyDescent="0.25">
      <c r="A1085" s="24" t="s">
        <v>3305</v>
      </c>
      <c r="B1085" s="26">
        <v>2015</v>
      </c>
      <c r="C1085" s="24">
        <v>9</v>
      </c>
      <c r="D1085" s="24" t="s">
        <v>15117</v>
      </c>
      <c r="E1085" s="26">
        <v>243</v>
      </c>
      <c r="F1085" s="26">
        <v>1006</v>
      </c>
      <c r="G1085" s="26" t="s">
        <v>4313</v>
      </c>
      <c r="H1085" s="24" t="s">
        <v>77</v>
      </c>
      <c r="I1085" s="24" t="s">
        <v>78</v>
      </c>
      <c r="J1085" s="27" t="s">
        <v>1</v>
      </c>
      <c r="K1085" s="28">
        <v>0.74</v>
      </c>
      <c r="L1085" s="28">
        <v>0</v>
      </c>
    </row>
    <row r="1086" spans="1:12" x14ac:dyDescent="0.25">
      <c r="A1086" s="24" t="s">
        <v>3305</v>
      </c>
      <c r="B1086" s="26">
        <v>2015</v>
      </c>
      <c r="C1086" s="24">
        <v>9</v>
      </c>
      <c r="D1086" s="24" t="s">
        <v>15117</v>
      </c>
      <c r="E1086" s="26">
        <v>243</v>
      </c>
      <c r="F1086" s="26">
        <v>1007</v>
      </c>
      <c r="G1086" s="26" t="s">
        <v>4314</v>
      </c>
      <c r="H1086" s="24" t="s">
        <v>77</v>
      </c>
      <c r="I1086" s="24" t="s">
        <v>78</v>
      </c>
      <c r="J1086" s="27" t="s">
        <v>1</v>
      </c>
      <c r="K1086" s="28">
        <v>11.03</v>
      </c>
      <c r="L1086" s="28">
        <v>4.41</v>
      </c>
    </row>
    <row r="1087" spans="1:12" x14ac:dyDescent="0.25">
      <c r="A1087" s="24" t="s">
        <v>3305</v>
      </c>
      <c r="B1087" s="26">
        <v>2015</v>
      </c>
      <c r="C1087" s="24">
        <v>9</v>
      </c>
      <c r="D1087" s="24" t="s">
        <v>15117</v>
      </c>
      <c r="E1087" s="26">
        <v>243</v>
      </c>
      <c r="F1087" s="26">
        <v>1008</v>
      </c>
      <c r="G1087" s="26" t="s">
        <v>4315</v>
      </c>
      <c r="H1087" s="24" t="s">
        <v>67</v>
      </c>
      <c r="I1087" s="24" t="s">
        <v>68</v>
      </c>
      <c r="J1087" s="27" t="s">
        <v>1</v>
      </c>
      <c r="K1087" s="28">
        <v>11.03</v>
      </c>
      <c r="L1087" s="28">
        <v>4.41</v>
      </c>
    </row>
    <row r="1088" spans="1:12" x14ac:dyDescent="0.25">
      <c r="A1088" s="24" t="s">
        <v>3305</v>
      </c>
      <c r="B1088" s="26">
        <v>2015</v>
      </c>
      <c r="C1088" s="24">
        <v>9</v>
      </c>
      <c r="D1088" s="24" t="s">
        <v>15117</v>
      </c>
      <c r="E1088" s="26">
        <v>243</v>
      </c>
      <c r="F1088" s="26">
        <v>1009</v>
      </c>
      <c r="G1088" s="26" t="s">
        <v>4316</v>
      </c>
      <c r="H1088" s="24" t="s">
        <v>67</v>
      </c>
      <c r="I1088" s="24" t="s">
        <v>68</v>
      </c>
      <c r="J1088" s="27" t="s">
        <v>1</v>
      </c>
      <c r="K1088" s="28">
        <v>15.445</v>
      </c>
      <c r="L1088" s="28">
        <v>0</v>
      </c>
    </row>
    <row r="1089" spans="1:12" x14ac:dyDescent="0.25">
      <c r="A1089" s="24" t="s">
        <v>3305</v>
      </c>
      <c r="B1089" s="26">
        <v>2015</v>
      </c>
      <c r="C1089" s="24">
        <v>9</v>
      </c>
      <c r="D1089" s="24" t="s">
        <v>15117</v>
      </c>
      <c r="E1089" s="26">
        <v>243</v>
      </c>
      <c r="F1089" s="26">
        <v>378</v>
      </c>
      <c r="G1089" s="26" t="s">
        <v>3685</v>
      </c>
      <c r="H1089" s="24" t="s">
        <v>370</v>
      </c>
      <c r="I1089" s="24" t="s">
        <v>371</v>
      </c>
      <c r="J1089" s="27" t="s">
        <v>1</v>
      </c>
      <c r="K1089" s="28">
        <v>5.15</v>
      </c>
      <c r="L1089" s="28">
        <v>0</v>
      </c>
    </row>
    <row r="1090" spans="1:12" x14ac:dyDescent="0.25">
      <c r="A1090" s="24" t="s">
        <v>3305</v>
      </c>
      <c r="B1090" s="26">
        <v>2015</v>
      </c>
      <c r="C1090" s="24">
        <v>9</v>
      </c>
      <c r="D1090" s="24" t="s">
        <v>15117</v>
      </c>
      <c r="E1090" s="26">
        <v>243</v>
      </c>
      <c r="F1090" s="26">
        <v>1010</v>
      </c>
      <c r="G1090" s="26" t="s">
        <v>4317</v>
      </c>
      <c r="H1090" s="24" t="s">
        <v>67</v>
      </c>
      <c r="I1090" s="24" t="s">
        <v>68</v>
      </c>
      <c r="J1090" s="27" t="s">
        <v>1</v>
      </c>
      <c r="K1090" s="28">
        <v>4.415</v>
      </c>
      <c r="L1090" s="28">
        <v>0</v>
      </c>
    </row>
    <row r="1091" spans="1:12" x14ac:dyDescent="0.25">
      <c r="A1091" s="24" t="s">
        <v>3305</v>
      </c>
      <c r="B1091" s="26">
        <v>2015</v>
      </c>
      <c r="C1091" s="24">
        <v>9</v>
      </c>
      <c r="D1091" s="24" t="s">
        <v>15117</v>
      </c>
      <c r="E1091" s="26">
        <v>243</v>
      </c>
      <c r="F1091" s="26">
        <v>1011</v>
      </c>
      <c r="G1091" s="26" t="s">
        <v>4318</v>
      </c>
      <c r="H1091" s="24" t="s">
        <v>388</v>
      </c>
      <c r="I1091" s="24" t="s">
        <v>389</v>
      </c>
      <c r="J1091" s="27" t="s">
        <v>1</v>
      </c>
      <c r="K1091" s="28">
        <v>5.15</v>
      </c>
      <c r="L1091" s="28">
        <v>0</v>
      </c>
    </row>
    <row r="1092" spans="1:12" x14ac:dyDescent="0.25">
      <c r="A1092" s="24" t="s">
        <v>3305</v>
      </c>
      <c r="B1092" s="26">
        <v>2015</v>
      </c>
      <c r="C1092" s="24">
        <v>9</v>
      </c>
      <c r="D1092" s="24" t="s">
        <v>15117</v>
      </c>
      <c r="E1092" s="26">
        <v>243</v>
      </c>
      <c r="F1092" s="26">
        <v>1012</v>
      </c>
      <c r="G1092" s="26" t="s">
        <v>4319</v>
      </c>
      <c r="H1092" s="24" t="s">
        <v>59</v>
      </c>
      <c r="I1092" s="24" t="s">
        <v>60</v>
      </c>
      <c r="J1092" s="27" t="s">
        <v>1</v>
      </c>
      <c r="K1092" s="28">
        <v>16.75</v>
      </c>
      <c r="L1092" s="28">
        <v>0</v>
      </c>
    </row>
    <row r="1093" spans="1:12" x14ac:dyDescent="0.25">
      <c r="A1093" s="24" t="s">
        <v>3305</v>
      </c>
      <c r="B1093" s="26">
        <v>2015</v>
      </c>
      <c r="C1093" s="24">
        <v>9</v>
      </c>
      <c r="D1093" s="24" t="s">
        <v>15117</v>
      </c>
      <c r="E1093" s="26">
        <v>243</v>
      </c>
      <c r="F1093" s="26">
        <v>1013</v>
      </c>
      <c r="G1093" s="26" t="s">
        <v>4320</v>
      </c>
      <c r="H1093" s="24" t="s">
        <v>180</v>
      </c>
      <c r="I1093" s="24" t="s">
        <v>181</v>
      </c>
      <c r="J1093" s="27" t="s">
        <v>1</v>
      </c>
      <c r="K1093" s="28">
        <v>4.415</v>
      </c>
      <c r="L1093" s="28">
        <v>0</v>
      </c>
    </row>
    <row r="1094" spans="1:12" x14ac:dyDescent="0.25">
      <c r="A1094" s="24" t="s">
        <v>3305</v>
      </c>
      <c r="B1094" s="26">
        <v>2015</v>
      </c>
      <c r="C1094" s="24">
        <v>9</v>
      </c>
      <c r="D1094" s="24" t="s">
        <v>15117</v>
      </c>
      <c r="E1094" s="26">
        <v>243</v>
      </c>
      <c r="F1094" s="26">
        <v>1014</v>
      </c>
      <c r="G1094" s="26" t="s">
        <v>4321</v>
      </c>
      <c r="H1094" s="24" t="s">
        <v>596</v>
      </c>
      <c r="I1094" s="24" t="s">
        <v>597</v>
      </c>
      <c r="J1094" s="27" t="s">
        <v>1</v>
      </c>
      <c r="K1094" s="28">
        <v>16.75</v>
      </c>
      <c r="L1094" s="28">
        <v>16.75</v>
      </c>
    </row>
    <row r="1095" spans="1:12" x14ac:dyDescent="0.25">
      <c r="A1095" s="24" t="s">
        <v>3305</v>
      </c>
      <c r="B1095" s="26">
        <v>2015</v>
      </c>
      <c r="C1095" s="24">
        <v>9</v>
      </c>
      <c r="D1095" s="24" t="s">
        <v>15117</v>
      </c>
      <c r="E1095" s="26">
        <v>243</v>
      </c>
      <c r="F1095" s="26">
        <v>1015</v>
      </c>
      <c r="G1095" s="26" t="s">
        <v>4322</v>
      </c>
      <c r="H1095" s="24" t="s">
        <v>112</v>
      </c>
      <c r="I1095" s="24" t="s">
        <v>113</v>
      </c>
      <c r="J1095" s="27" t="s">
        <v>1</v>
      </c>
      <c r="K1095" s="28">
        <v>5.15</v>
      </c>
      <c r="L1095" s="28">
        <v>0</v>
      </c>
    </row>
    <row r="1096" spans="1:12" x14ac:dyDescent="0.25">
      <c r="A1096" s="24" t="s">
        <v>3305</v>
      </c>
      <c r="B1096" s="26">
        <v>2015</v>
      </c>
      <c r="C1096" s="24">
        <v>9</v>
      </c>
      <c r="D1096" s="24" t="s">
        <v>15117</v>
      </c>
      <c r="E1096" s="26">
        <v>243</v>
      </c>
      <c r="F1096" s="26">
        <v>1016</v>
      </c>
      <c r="G1096" s="26" t="s">
        <v>4323</v>
      </c>
      <c r="H1096" s="24" t="s">
        <v>598</v>
      </c>
      <c r="I1096" s="24" t="s">
        <v>599</v>
      </c>
      <c r="J1096" s="27" t="s">
        <v>1</v>
      </c>
      <c r="K1096" s="28">
        <v>21.71</v>
      </c>
      <c r="L1096" s="28">
        <v>21.707999999999998</v>
      </c>
    </row>
    <row r="1097" spans="1:12" x14ac:dyDescent="0.25">
      <c r="A1097" s="24" t="s">
        <v>3305</v>
      </c>
      <c r="B1097" s="26">
        <v>2015</v>
      </c>
      <c r="C1097" s="24">
        <v>9</v>
      </c>
      <c r="D1097" s="24" t="s">
        <v>15117</v>
      </c>
      <c r="E1097" s="26">
        <v>243</v>
      </c>
      <c r="F1097" s="26">
        <v>1017</v>
      </c>
      <c r="G1097" s="26" t="s">
        <v>4324</v>
      </c>
      <c r="H1097" s="24" t="s">
        <v>132</v>
      </c>
      <c r="I1097" s="24" t="s">
        <v>133</v>
      </c>
      <c r="J1097" s="27" t="s">
        <v>1</v>
      </c>
      <c r="K1097" s="28">
        <v>16.75</v>
      </c>
      <c r="L1097" s="28">
        <v>0</v>
      </c>
    </row>
    <row r="1098" spans="1:12" x14ac:dyDescent="0.25">
      <c r="A1098" s="24" t="s">
        <v>3305</v>
      </c>
      <c r="B1098" s="26">
        <v>2015</v>
      </c>
      <c r="C1098" s="24">
        <v>9</v>
      </c>
      <c r="D1098" s="24" t="s">
        <v>15117</v>
      </c>
      <c r="E1098" s="26">
        <v>243</v>
      </c>
      <c r="F1098" s="26">
        <v>1018</v>
      </c>
      <c r="G1098" s="26" t="s">
        <v>4325</v>
      </c>
      <c r="H1098" s="24" t="s">
        <v>372</v>
      </c>
      <c r="I1098" s="24" t="s">
        <v>373</v>
      </c>
      <c r="J1098" s="27" t="s">
        <v>1</v>
      </c>
      <c r="K1098" s="28">
        <v>16.75</v>
      </c>
      <c r="L1098" s="28">
        <v>0</v>
      </c>
    </row>
    <row r="1099" spans="1:12" x14ac:dyDescent="0.25">
      <c r="A1099" s="24" t="s">
        <v>3305</v>
      </c>
      <c r="B1099" s="26">
        <v>2015</v>
      </c>
      <c r="C1099" s="24">
        <v>9</v>
      </c>
      <c r="D1099" s="24" t="s">
        <v>15117</v>
      </c>
      <c r="E1099" s="26">
        <v>244</v>
      </c>
      <c r="F1099" s="26">
        <v>1019</v>
      </c>
      <c r="G1099" s="26" t="s">
        <v>4326</v>
      </c>
      <c r="H1099" s="24" t="s">
        <v>600</v>
      </c>
      <c r="I1099" s="24" t="s">
        <v>601</v>
      </c>
      <c r="J1099" s="27" t="s">
        <v>1</v>
      </c>
      <c r="K1099" s="28">
        <v>16.75</v>
      </c>
      <c r="L1099" s="28">
        <v>0</v>
      </c>
    </row>
    <row r="1100" spans="1:12" x14ac:dyDescent="0.25">
      <c r="A1100" s="24" t="s">
        <v>3305</v>
      </c>
      <c r="B1100" s="26">
        <v>2015</v>
      </c>
      <c r="C1100" s="24">
        <v>9</v>
      </c>
      <c r="D1100" s="24" t="s">
        <v>15117</v>
      </c>
      <c r="E1100" s="26">
        <v>244</v>
      </c>
      <c r="F1100" s="26">
        <v>1020</v>
      </c>
      <c r="G1100" s="26" t="s">
        <v>4327</v>
      </c>
      <c r="H1100" s="24" t="s">
        <v>59</v>
      </c>
      <c r="I1100" s="24" t="s">
        <v>60</v>
      </c>
      <c r="J1100" s="27" t="s">
        <v>1</v>
      </c>
      <c r="K1100" s="28">
        <v>16.75</v>
      </c>
      <c r="L1100" s="28">
        <v>0</v>
      </c>
    </row>
    <row r="1101" spans="1:12" x14ac:dyDescent="0.25">
      <c r="A1101" s="24" t="s">
        <v>3305</v>
      </c>
      <c r="B1101" s="26">
        <v>2015</v>
      </c>
      <c r="C1101" s="24">
        <v>9</v>
      </c>
      <c r="D1101" s="24" t="s">
        <v>15117</v>
      </c>
      <c r="E1101" s="26">
        <v>244</v>
      </c>
      <c r="F1101" s="26">
        <v>1021</v>
      </c>
      <c r="G1101" s="26" t="s">
        <v>4328</v>
      </c>
      <c r="H1101" s="24" t="s">
        <v>67</v>
      </c>
      <c r="I1101" s="24" t="s">
        <v>68</v>
      </c>
      <c r="J1101" s="27" t="s">
        <v>1</v>
      </c>
      <c r="K1101" s="28">
        <v>16.75</v>
      </c>
      <c r="L1101" s="28">
        <v>0</v>
      </c>
    </row>
    <row r="1102" spans="1:12" x14ac:dyDescent="0.25">
      <c r="A1102" s="24" t="s">
        <v>3305</v>
      </c>
      <c r="B1102" s="26">
        <v>2015</v>
      </c>
      <c r="C1102" s="24">
        <v>9</v>
      </c>
      <c r="D1102" s="24" t="s">
        <v>15117</v>
      </c>
      <c r="E1102" s="26">
        <v>244</v>
      </c>
      <c r="F1102" s="26">
        <v>1022</v>
      </c>
      <c r="G1102" s="26" t="s">
        <v>4329</v>
      </c>
      <c r="H1102" s="24" t="s">
        <v>602</v>
      </c>
      <c r="I1102" s="24" t="s">
        <v>603</v>
      </c>
      <c r="J1102" s="27" t="s">
        <v>1</v>
      </c>
      <c r="K1102" s="28">
        <v>4.415</v>
      </c>
      <c r="L1102" s="28">
        <v>0</v>
      </c>
    </row>
    <row r="1103" spans="1:12" x14ac:dyDescent="0.25">
      <c r="A1103" s="24" t="s">
        <v>3305</v>
      </c>
      <c r="B1103" s="26">
        <v>2015</v>
      </c>
      <c r="C1103" s="24">
        <v>9</v>
      </c>
      <c r="D1103" s="24" t="s">
        <v>15117</v>
      </c>
      <c r="E1103" s="26">
        <v>244</v>
      </c>
      <c r="F1103" s="26">
        <v>1023</v>
      </c>
      <c r="G1103" s="26" t="s">
        <v>4330</v>
      </c>
      <c r="H1103" s="24" t="s">
        <v>528</v>
      </c>
      <c r="I1103" s="24" t="s">
        <v>529</v>
      </c>
      <c r="J1103" s="27" t="s">
        <v>1</v>
      </c>
      <c r="K1103" s="28">
        <v>16.75</v>
      </c>
      <c r="L1103" s="28">
        <v>0</v>
      </c>
    </row>
    <row r="1104" spans="1:12" x14ac:dyDescent="0.25">
      <c r="A1104" s="24" t="s">
        <v>3305</v>
      </c>
      <c r="B1104" s="26">
        <v>2015</v>
      </c>
      <c r="C1104" s="24">
        <v>9</v>
      </c>
      <c r="D1104" s="24" t="s">
        <v>15117</v>
      </c>
      <c r="E1104" s="26">
        <v>244</v>
      </c>
      <c r="F1104" s="26">
        <v>1024</v>
      </c>
      <c r="G1104" s="26" t="s">
        <v>4331</v>
      </c>
      <c r="H1104" s="24" t="s">
        <v>77</v>
      </c>
      <c r="I1104" s="24" t="s">
        <v>78</v>
      </c>
      <c r="J1104" s="27" t="s">
        <v>1</v>
      </c>
      <c r="K1104" s="28">
        <v>4.415</v>
      </c>
      <c r="L1104" s="28">
        <v>0</v>
      </c>
    </row>
    <row r="1105" spans="1:12" x14ac:dyDescent="0.25">
      <c r="A1105" s="24" t="s">
        <v>3305</v>
      </c>
      <c r="B1105" s="26">
        <v>2015</v>
      </c>
      <c r="C1105" s="24">
        <v>9</v>
      </c>
      <c r="D1105" s="24" t="s">
        <v>15117</v>
      </c>
      <c r="E1105" s="26">
        <v>244</v>
      </c>
      <c r="F1105" s="26">
        <v>1025</v>
      </c>
      <c r="G1105" s="26" t="s">
        <v>4332</v>
      </c>
      <c r="H1105" s="24" t="s">
        <v>604</v>
      </c>
      <c r="I1105" s="24" t="s">
        <v>605</v>
      </c>
      <c r="J1105" s="27" t="s">
        <v>1</v>
      </c>
      <c r="K1105" s="28">
        <v>16.75</v>
      </c>
      <c r="L1105" s="28">
        <v>0</v>
      </c>
    </row>
    <row r="1106" spans="1:12" x14ac:dyDescent="0.25">
      <c r="A1106" s="24" t="s">
        <v>3305</v>
      </c>
      <c r="B1106" s="26">
        <v>2015</v>
      </c>
      <c r="C1106" s="24">
        <v>9</v>
      </c>
      <c r="D1106" s="24" t="s">
        <v>15117</v>
      </c>
      <c r="E1106" s="26">
        <v>244</v>
      </c>
      <c r="F1106" s="26">
        <v>1026</v>
      </c>
      <c r="G1106" s="26" t="s">
        <v>4333</v>
      </c>
      <c r="H1106" s="24" t="s">
        <v>69</v>
      </c>
      <c r="I1106" s="24" t="s">
        <v>70</v>
      </c>
      <c r="J1106" s="27" t="s">
        <v>1</v>
      </c>
      <c r="K1106" s="28">
        <v>16.75</v>
      </c>
      <c r="L1106" s="28">
        <v>0</v>
      </c>
    </row>
    <row r="1107" spans="1:12" x14ac:dyDescent="0.25">
      <c r="A1107" s="24" t="s">
        <v>3305</v>
      </c>
      <c r="B1107" s="26">
        <v>2015</v>
      </c>
      <c r="C1107" s="24">
        <v>9</v>
      </c>
      <c r="D1107" s="24" t="s">
        <v>15117</v>
      </c>
      <c r="E1107" s="26">
        <v>244</v>
      </c>
      <c r="F1107" s="26">
        <v>1027</v>
      </c>
      <c r="G1107" s="26" t="s">
        <v>4334</v>
      </c>
      <c r="H1107" s="24" t="s">
        <v>67</v>
      </c>
      <c r="I1107" s="24" t="s">
        <v>68</v>
      </c>
      <c r="J1107" s="27" t="s">
        <v>1</v>
      </c>
      <c r="K1107" s="28">
        <v>16.75</v>
      </c>
      <c r="L1107" s="28">
        <v>0</v>
      </c>
    </row>
    <row r="1108" spans="1:12" x14ac:dyDescent="0.25">
      <c r="A1108" s="24" t="s">
        <v>3305</v>
      </c>
      <c r="B1108" s="26">
        <v>2015</v>
      </c>
      <c r="C1108" s="24">
        <v>9</v>
      </c>
      <c r="D1108" s="24" t="s">
        <v>15117</v>
      </c>
      <c r="E1108" s="26">
        <v>244</v>
      </c>
      <c r="F1108" s="26">
        <v>1028</v>
      </c>
      <c r="G1108" s="26" t="s">
        <v>4335</v>
      </c>
      <c r="H1108" s="24" t="s">
        <v>69</v>
      </c>
      <c r="I1108" s="24" t="s">
        <v>70</v>
      </c>
      <c r="J1108" s="27" t="s">
        <v>1</v>
      </c>
      <c r="K1108" s="28">
        <v>16.75</v>
      </c>
      <c r="L1108" s="28">
        <v>0</v>
      </c>
    </row>
    <row r="1109" spans="1:12" x14ac:dyDescent="0.25">
      <c r="A1109" s="24" t="s">
        <v>3305</v>
      </c>
      <c r="B1109" s="26">
        <v>2015</v>
      </c>
      <c r="C1109" s="24">
        <v>9</v>
      </c>
      <c r="D1109" s="24" t="s">
        <v>15117</v>
      </c>
      <c r="E1109" s="26">
        <v>244</v>
      </c>
      <c r="F1109" s="26">
        <v>1029</v>
      </c>
      <c r="G1109" s="26" t="s">
        <v>4336</v>
      </c>
      <c r="H1109" s="24" t="s">
        <v>606</v>
      </c>
      <c r="I1109" s="24" t="s">
        <v>607</v>
      </c>
      <c r="J1109" s="27" t="s">
        <v>1</v>
      </c>
      <c r="K1109" s="28">
        <v>16.75</v>
      </c>
      <c r="L1109" s="28">
        <v>0</v>
      </c>
    </row>
    <row r="1110" spans="1:12" x14ac:dyDescent="0.25">
      <c r="A1110" s="24" t="s">
        <v>3305</v>
      </c>
      <c r="B1110" s="26">
        <v>2015</v>
      </c>
      <c r="C1110" s="24">
        <v>9</v>
      </c>
      <c r="D1110" s="24" t="s">
        <v>15117</v>
      </c>
      <c r="E1110" s="26">
        <v>244</v>
      </c>
      <c r="F1110" s="26">
        <v>1030</v>
      </c>
      <c r="G1110" s="26" t="s">
        <v>4337</v>
      </c>
      <c r="H1110" s="24" t="s">
        <v>47</v>
      </c>
      <c r="I1110" s="24" t="s">
        <v>48</v>
      </c>
      <c r="J1110" s="27" t="s">
        <v>1</v>
      </c>
      <c r="K1110" s="28">
        <v>16.75</v>
      </c>
      <c r="L1110" s="28">
        <v>0</v>
      </c>
    </row>
    <row r="1111" spans="1:12" x14ac:dyDescent="0.25">
      <c r="A1111" s="24" t="s">
        <v>3305</v>
      </c>
      <c r="B1111" s="26">
        <v>2015</v>
      </c>
      <c r="C1111" s="24">
        <v>9</v>
      </c>
      <c r="D1111" s="24" t="s">
        <v>15117</v>
      </c>
      <c r="E1111" s="26">
        <v>244</v>
      </c>
      <c r="F1111" s="26">
        <v>1031</v>
      </c>
      <c r="G1111" s="26" t="s">
        <v>4338</v>
      </c>
      <c r="H1111" s="24" t="s">
        <v>372</v>
      </c>
      <c r="I1111" s="24" t="s">
        <v>373</v>
      </c>
      <c r="J1111" s="27" t="s">
        <v>1</v>
      </c>
      <c r="K1111" s="28">
        <v>16.75</v>
      </c>
      <c r="L1111" s="28">
        <v>0</v>
      </c>
    </row>
    <row r="1112" spans="1:12" x14ac:dyDescent="0.25">
      <c r="A1112" s="24" t="s">
        <v>3305</v>
      </c>
      <c r="B1112" s="26">
        <v>2015</v>
      </c>
      <c r="C1112" s="24">
        <v>9</v>
      </c>
      <c r="D1112" s="24" t="s">
        <v>15117</v>
      </c>
      <c r="E1112" s="26">
        <v>244</v>
      </c>
      <c r="F1112" s="26">
        <v>1032</v>
      </c>
      <c r="G1112" s="26" t="s">
        <v>4339</v>
      </c>
      <c r="H1112" s="24" t="s">
        <v>198</v>
      </c>
      <c r="I1112" s="24" t="s">
        <v>199</v>
      </c>
      <c r="J1112" s="27" t="s">
        <v>1</v>
      </c>
      <c r="K1112" s="28">
        <v>16.75</v>
      </c>
      <c r="L1112" s="28">
        <v>0</v>
      </c>
    </row>
    <row r="1113" spans="1:12" x14ac:dyDescent="0.25">
      <c r="A1113" s="24" t="s">
        <v>3305</v>
      </c>
      <c r="B1113" s="26">
        <v>2015</v>
      </c>
      <c r="C1113" s="24">
        <v>9</v>
      </c>
      <c r="D1113" s="24" t="s">
        <v>15117</v>
      </c>
      <c r="E1113" s="26">
        <v>244</v>
      </c>
      <c r="F1113" s="26">
        <v>1033</v>
      </c>
      <c r="G1113" s="26" t="s">
        <v>4340</v>
      </c>
      <c r="H1113" s="24" t="s">
        <v>39</v>
      </c>
      <c r="I1113" s="24" t="s">
        <v>40</v>
      </c>
      <c r="J1113" s="27" t="s">
        <v>1</v>
      </c>
      <c r="K1113" s="28">
        <v>16.75</v>
      </c>
      <c r="L1113" s="28">
        <v>0</v>
      </c>
    </row>
    <row r="1114" spans="1:12" x14ac:dyDescent="0.25">
      <c r="A1114" s="24" t="s">
        <v>3305</v>
      </c>
      <c r="B1114" s="26">
        <v>2015</v>
      </c>
      <c r="C1114" s="24">
        <v>9</v>
      </c>
      <c r="D1114" s="24" t="s">
        <v>15117</v>
      </c>
      <c r="E1114" s="26">
        <v>244</v>
      </c>
      <c r="F1114" s="26">
        <v>1034</v>
      </c>
      <c r="G1114" s="26" t="s">
        <v>4341</v>
      </c>
      <c r="H1114" s="24" t="s">
        <v>608</v>
      </c>
      <c r="I1114" s="24" t="s">
        <v>609</v>
      </c>
      <c r="J1114" s="27" t="s">
        <v>1</v>
      </c>
      <c r="K1114" s="28">
        <v>16.75</v>
      </c>
      <c r="L1114" s="28">
        <v>0</v>
      </c>
    </row>
    <row r="1115" spans="1:12" x14ac:dyDescent="0.25">
      <c r="A1115" s="24" t="s">
        <v>3305</v>
      </c>
      <c r="B1115" s="26">
        <v>2015</v>
      </c>
      <c r="C1115" s="24">
        <v>9</v>
      </c>
      <c r="D1115" s="24" t="s">
        <v>15117</v>
      </c>
      <c r="E1115" s="26">
        <v>244</v>
      </c>
      <c r="F1115" s="26">
        <v>1035</v>
      </c>
      <c r="G1115" s="26" t="s">
        <v>4342</v>
      </c>
      <c r="H1115" s="24" t="s">
        <v>376</v>
      </c>
      <c r="I1115" s="24" t="s">
        <v>377</v>
      </c>
      <c r="J1115" s="27" t="s">
        <v>1</v>
      </c>
      <c r="K1115" s="28">
        <v>16.75</v>
      </c>
      <c r="L1115" s="28">
        <v>0</v>
      </c>
    </row>
    <row r="1116" spans="1:12" x14ac:dyDescent="0.25">
      <c r="A1116" s="24" t="s">
        <v>3305</v>
      </c>
      <c r="B1116" s="26">
        <v>2015</v>
      </c>
      <c r="C1116" s="24">
        <v>9</v>
      </c>
      <c r="D1116" s="24" t="s">
        <v>15117</v>
      </c>
      <c r="E1116" s="26">
        <v>244</v>
      </c>
      <c r="F1116" s="26">
        <v>1036</v>
      </c>
      <c r="G1116" s="26" t="s">
        <v>4343</v>
      </c>
      <c r="H1116" s="24" t="s">
        <v>67</v>
      </c>
      <c r="I1116" s="24" t="s">
        <v>68</v>
      </c>
      <c r="J1116" s="27" t="s">
        <v>1</v>
      </c>
      <c r="K1116" s="28">
        <v>16.75</v>
      </c>
      <c r="L1116" s="28">
        <v>0</v>
      </c>
    </row>
    <row r="1117" spans="1:12" x14ac:dyDescent="0.25">
      <c r="A1117" s="24" t="s">
        <v>3305</v>
      </c>
      <c r="B1117" s="26">
        <v>2015</v>
      </c>
      <c r="C1117" s="24">
        <v>9</v>
      </c>
      <c r="D1117" s="24" t="s">
        <v>15117</v>
      </c>
      <c r="E1117" s="26">
        <v>244</v>
      </c>
      <c r="F1117" s="26">
        <v>1037</v>
      </c>
      <c r="G1117" s="26" t="s">
        <v>4344</v>
      </c>
      <c r="H1117" s="24" t="s">
        <v>69</v>
      </c>
      <c r="I1117" s="24" t="s">
        <v>70</v>
      </c>
      <c r="J1117" s="27" t="s">
        <v>1</v>
      </c>
      <c r="K1117" s="28">
        <v>16.75</v>
      </c>
      <c r="L1117" s="28">
        <v>0</v>
      </c>
    </row>
    <row r="1118" spans="1:12" x14ac:dyDescent="0.25">
      <c r="A1118" s="24" t="s">
        <v>3305</v>
      </c>
      <c r="B1118" s="26">
        <v>2015</v>
      </c>
      <c r="C1118" s="24">
        <v>9</v>
      </c>
      <c r="D1118" s="24" t="s">
        <v>15117</v>
      </c>
      <c r="E1118" s="26">
        <v>245</v>
      </c>
      <c r="F1118" s="26">
        <v>1038</v>
      </c>
      <c r="G1118" s="26" t="s">
        <v>4345</v>
      </c>
      <c r="H1118" s="24" t="s">
        <v>83</v>
      </c>
      <c r="I1118" s="24" t="s">
        <v>84</v>
      </c>
      <c r="J1118" s="27" t="s">
        <v>1</v>
      </c>
      <c r="K1118" s="28">
        <v>16.75</v>
      </c>
      <c r="L1118" s="28">
        <v>0</v>
      </c>
    </row>
    <row r="1119" spans="1:12" x14ac:dyDescent="0.25">
      <c r="A1119" s="24" t="s">
        <v>3305</v>
      </c>
      <c r="B1119" s="26">
        <v>2015</v>
      </c>
      <c r="C1119" s="24">
        <v>9</v>
      </c>
      <c r="D1119" s="24" t="s">
        <v>15117</v>
      </c>
      <c r="E1119" s="26">
        <v>245</v>
      </c>
      <c r="F1119" s="26">
        <v>1039</v>
      </c>
      <c r="G1119" s="26" t="s">
        <v>4346</v>
      </c>
      <c r="H1119" s="24" t="s">
        <v>237</v>
      </c>
      <c r="I1119" s="24" t="s">
        <v>238</v>
      </c>
      <c r="J1119" s="27" t="s">
        <v>1</v>
      </c>
      <c r="K1119" s="28">
        <v>16.75</v>
      </c>
      <c r="L1119" s="28">
        <v>0</v>
      </c>
    </row>
    <row r="1120" spans="1:12" x14ac:dyDescent="0.25">
      <c r="A1120" s="24" t="s">
        <v>3305</v>
      </c>
      <c r="B1120" s="26">
        <v>2015</v>
      </c>
      <c r="C1120" s="24">
        <v>9</v>
      </c>
      <c r="D1120" s="24" t="s">
        <v>15117</v>
      </c>
      <c r="E1120" s="26">
        <v>245</v>
      </c>
      <c r="F1120" s="26">
        <v>1040</v>
      </c>
      <c r="G1120" s="26" t="s">
        <v>4347</v>
      </c>
      <c r="H1120" s="24" t="s">
        <v>67</v>
      </c>
      <c r="I1120" s="24" t="s">
        <v>68</v>
      </c>
      <c r="J1120" s="27" t="s">
        <v>1</v>
      </c>
      <c r="K1120" s="28">
        <v>21.71</v>
      </c>
      <c r="L1120" s="28">
        <v>0</v>
      </c>
    </row>
    <row r="1121" spans="1:12" x14ac:dyDescent="0.25">
      <c r="A1121" s="24" t="s">
        <v>3305</v>
      </c>
      <c r="B1121" s="26">
        <v>2015</v>
      </c>
      <c r="C1121" s="24">
        <v>9</v>
      </c>
      <c r="D1121" s="24" t="s">
        <v>15117</v>
      </c>
      <c r="E1121" s="26">
        <v>245</v>
      </c>
      <c r="F1121" s="26">
        <v>1041</v>
      </c>
      <c r="G1121" s="26" t="s">
        <v>4348</v>
      </c>
      <c r="H1121" s="24" t="s">
        <v>98</v>
      </c>
      <c r="I1121" s="24" t="s">
        <v>99</v>
      </c>
      <c r="J1121" s="27" t="s">
        <v>1</v>
      </c>
      <c r="K1121" s="28">
        <v>16.75</v>
      </c>
      <c r="L1121" s="28">
        <v>0</v>
      </c>
    </row>
    <row r="1122" spans="1:12" x14ac:dyDescent="0.25">
      <c r="A1122" s="24" t="s">
        <v>3305</v>
      </c>
      <c r="B1122" s="26">
        <v>2015</v>
      </c>
      <c r="C1122" s="24">
        <v>9</v>
      </c>
      <c r="D1122" s="24" t="s">
        <v>15117</v>
      </c>
      <c r="E1122" s="26">
        <v>245</v>
      </c>
      <c r="F1122" s="26">
        <v>1042</v>
      </c>
      <c r="G1122" s="26" t="s">
        <v>4349</v>
      </c>
      <c r="H1122" s="24" t="s">
        <v>67</v>
      </c>
      <c r="I1122" s="24" t="s">
        <v>68</v>
      </c>
      <c r="J1122" s="27" t="s">
        <v>1</v>
      </c>
      <c r="K1122" s="28">
        <v>14.705</v>
      </c>
      <c r="L1122" s="28">
        <v>0</v>
      </c>
    </row>
    <row r="1123" spans="1:12" x14ac:dyDescent="0.25">
      <c r="A1123" s="24" t="s">
        <v>3305</v>
      </c>
      <c r="B1123" s="26">
        <v>2015</v>
      </c>
      <c r="C1123" s="24">
        <v>9</v>
      </c>
      <c r="D1123" s="24" t="s">
        <v>15117</v>
      </c>
      <c r="E1123" s="26">
        <v>245</v>
      </c>
      <c r="F1123" s="26">
        <v>1043</v>
      </c>
      <c r="G1123" s="26" t="s">
        <v>4350</v>
      </c>
      <c r="H1123" s="24" t="s">
        <v>67</v>
      </c>
      <c r="I1123" s="24" t="s">
        <v>68</v>
      </c>
      <c r="J1123" s="27" t="s">
        <v>1</v>
      </c>
      <c r="K1123" s="28">
        <v>19.850000000000001</v>
      </c>
      <c r="L1123" s="28">
        <v>0</v>
      </c>
    </row>
    <row r="1124" spans="1:12" x14ac:dyDescent="0.25">
      <c r="A1124" s="24" t="s">
        <v>3305</v>
      </c>
      <c r="B1124" s="26">
        <v>2015</v>
      </c>
      <c r="C1124" s="24">
        <v>9</v>
      </c>
      <c r="D1124" s="24" t="s">
        <v>15117</v>
      </c>
      <c r="E1124" s="26">
        <v>245</v>
      </c>
      <c r="F1124" s="26">
        <v>1044</v>
      </c>
      <c r="G1124" s="26" t="s">
        <v>4351</v>
      </c>
      <c r="H1124" s="24" t="s">
        <v>67</v>
      </c>
      <c r="I1124" s="24" t="s">
        <v>68</v>
      </c>
      <c r="J1124" s="27" t="s">
        <v>1</v>
      </c>
      <c r="K1124" s="28">
        <v>11.03</v>
      </c>
      <c r="L1124" s="28">
        <v>0</v>
      </c>
    </row>
    <row r="1125" spans="1:12" x14ac:dyDescent="0.25">
      <c r="A1125" s="24" t="s">
        <v>3305</v>
      </c>
      <c r="B1125" s="26">
        <v>2015</v>
      </c>
      <c r="C1125" s="24">
        <v>9</v>
      </c>
      <c r="D1125" s="24" t="s">
        <v>15117</v>
      </c>
      <c r="E1125" s="26">
        <v>245</v>
      </c>
      <c r="F1125" s="26">
        <v>1045</v>
      </c>
      <c r="G1125" s="26" t="s">
        <v>4352</v>
      </c>
      <c r="H1125" s="24" t="s">
        <v>67</v>
      </c>
      <c r="I1125" s="24" t="s">
        <v>68</v>
      </c>
      <c r="J1125" s="27" t="s">
        <v>1</v>
      </c>
      <c r="K1125" s="28">
        <v>21.71</v>
      </c>
      <c r="L1125" s="28">
        <v>0</v>
      </c>
    </row>
    <row r="1126" spans="1:12" x14ac:dyDescent="0.25">
      <c r="A1126" s="24" t="s">
        <v>3305</v>
      </c>
      <c r="B1126" s="26">
        <v>2015</v>
      </c>
      <c r="C1126" s="24">
        <v>9</v>
      </c>
      <c r="D1126" s="24" t="s">
        <v>15117</v>
      </c>
      <c r="E1126" s="26">
        <v>245</v>
      </c>
      <c r="F1126" s="26">
        <v>1046</v>
      </c>
      <c r="G1126" s="26" t="s">
        <v>4353</v>
      </c>
      <c r="H1126" s="24" t="s">
        <v>69</v>
      </c>
      <c r="I1126" s="24" t="s">
        <v>70</v>
      </c>
      <c r="J1126" s="27" t="s">
        <v>1</v>
      </c>
      <c r="K1126" s="28">
        <v>16.75</v>
      </c>
      <c r="L1126" s="28">
        <v>0</v>
      </c>
    </row>
    <row r="1127" spans="1:12" x14ac:dyDescent="0.25">
      <c r="A1127" s="24" t="s">
        <v>3305</v>
      </c>
      <c r="B1127" s="26">
        <v>2015</v>
      </c>
      <c r="C1127" s="24">
        <v>9</v>
      </c>
      <c r="D1127" s="24" t="s">
        <v>15117</v>
      </c>
      <c r="E1127" s="26">
        <v>245</v>
      </c>
      <c r="F1127" s="26">
        <v>1047</v>
      </c>
      <c r="G1127" s="26" t="s">
        <v>4354</v>
      </c>
      <c r="H1127" s="24" t="s">
        <v>570</v>
      </c>
      <c r="I1127" s="24" t="s">
        <v>571</v>
      </c>
      <c r="J1127" s="27" t="s">
        <v>1</v>
      </c>
      <c r="K1127" s="28">
        <v>16.75</v>
      </c>
      <c r="L1127" s="28">
        <v>0</v>
      </c>
    </row>
    <row r="1128" spans="1:12" x14ac:dyDescent="0.25">
      <c r="A1128" s="24" t="s">
        <v>3305</v>
      </c>
      <c r="B1128" s="26">
        <v>2015</v>
      </c>
      <c r="C1128" s="24">
        <v>9</v>
      </c>
      <c r="D1128" s="24" t="s">
        <v>15117</v>
      </c>
      <c r="E1128" s="26">
        <v>245</v>
      </c>
      <c r="F1128" s="26">
        <v>975</v>
      </c>
      <c r="G1128" s="26" t="s">
        <v>4282</v>
      </c>
      <c r="H1128" s="24" t="s">
        <v>610</v>
      </c>
      <c r="I1128" s="24" t="s">
        <v>611</v>
      </c>
      <c r="J1128" s="27" t="s">
        <v>1</v>
      </c>
      <c r="K1128" s="28">
        <v>11.03</v>
      </c>
      <c r="L1128" s="28">
        <v>0</v>
      </c>
    </row>
    <row r="1129" spans="1:12" x14ac:dyDescent="0.25">
      <c r="A1129" s="24" t="s">
        <v>3305</v>
      </c>
      <c r="B1129" s="26">
        <v>2015</v>
      </c>
      <c r="C1129" s="24">
        <v>9</v>
      </c>
      <c r="D1129" s="24" t="s">
        <v>15117</v>
      </c>
      <c r="E1129" s="26">
        <v>245</v>
      </c>
      <c r="F1129" s="26">
        <v>1048</v>
      </c>
      <c r="G1129" s="26" t="s">
        <v>4355</v>
      </c>
      <c r="H1129" s="24" t="s">
        <v>612</v>
      </c>
      <c r="I1129" s="24" t="s">
        <v>613</v>
      </c>
      <c r="J1129" s="27" t="s">
        <v>1</v>
      </c>
      <c r="K1129" s="28">
        <v>32.880000000000003</v>
      </c>
      <c r="L1129" s="28">
        <v>0</v>
      </c>
    </row>
    <row r="1130" spans="1:12" x14ac:dyDescent="0.25">
      <c r="A1130" s="24" t="s">
        <v>3305</v>
      </c>
      <c r="B1130" s="26">
        <v>2015</v>
      </c>
      <c r="C1130" s="24">
        <v>9</v>
      </c>
      <c r="D1130" s="24" t="s">
        <v>15117</v>
      </c>
      <c r="E1130" s="26">
        <v>245</v>
      </c>
      <c r="F1130" s="26">
        <v>1049</v>
      </c>
      <c r="G1130" s="26" t="s">
        <v>4356</v>
      </c>
      <c r="H1130" s="24" t="s">
        <v>556</v>
      </c>
      <c r="I1130" s="24" t="s">
        <v>557</v>
      </c>
      <c r="J1130" s="27" t="s">
        <v>1</v>
      </c>
      <c r="K1130" s="28">
        <v>4.415</v>
      </c>
      <c r="L1130" s="28">
        <v>0</v>
      </c>
    </row>
    <row r="1131" spans="1:12" x14ac:dyDescent="0.25">
      <c r="A1131" s="24" t="s">
        <v>3305</v>
      </c>
      <c r="B1131" s="26">
        <v>2015</v>
      </c>
      <c r="C1131" s="24">
        <v>9</v>
      </c>
      <c r="D1131" s="24" t="s">
        <v>15117</v>
      </c>
      <c r="E1131" s="26">
        <v>245</v>
      </c>
      <c r="F1131" s="26">
        <v>1050</v>
      </c>
      <c r="G1131" s="26" t="s">
        <v>4357</v>
      </c>
      <c r="H1131" s="24" t="s">
        <v>69</v>
      </c>
      <c r="I1131" s="24" t="s">
        <v>70</v>
      </c>
      <c r="J1131" s="27" t="s">
        <v>1</v>
      </c>
      <c r="K1131" s="28">
        <v>16.75</v>
      </c>
      <c r="L1131" s="28">
        <v>0</v>
      </c>
    </row>
    <row r="1132" spans="1:12" x14ac:dyDescent="0.25">
      <c r="A1132" s="24" t="s">
        <v>3305</v>
      </c>
      <c r="B1132" s="26">
        <v>2015</v>
      </c>
      <c r="C1132" s="24">
        <v>9</v>
      </c>
      <c r="D1132" s="24" t="s">
        <v>15117</v>
      </c>
      <c r="E1132" s="26">
        <v>245</v>
      </c>
      <c r="F1132" s="26">
        <v>1051</v>
      </c>
      <c r="G1132" s="26" t="s">
        <v>4358</v>
      </c>
      <c r="H1132" s="24" t="s">
        <v>69</v>
      </c>
      <c r="I1132" s="24" t="s">
        <v>70</v>
      </c>
      <c r="J1132" s="27" t="s">
        <v>1</v>
      </c>
      <c r="K1132" s="28">
        <v>16.75</v>
      </c>
      <c r="L1132" s="28">
        <v>0</v>
      </c>
    </row>
    <row r="1133" spans="1:12" x14ac:dyDescent="0.25">
      <c r="A1133" s="24" t="s">
        <v>3305</v>
      </c>
      <c r="B1133" s="26">
        <v>2015</v>
      </c>
      <c r="C1133" s="24">
        <v>9</v>
      </c>
      <c r="D1133" s="24" t="s">
        <v>15117</v>
      </c>
      <c r="E1133" s="26">
        <v>245</v>
      </c>
      <c r="F1133" s="26">
        <v>1052</v>
      </c>
      <c r="G1133" s="26" t="s">
        <v>4359</v>
      </c>
      <c r="H1133" s="24" t="s">
        <v>164</v>
      </c>
      <c r="I1133" s="24" t="s">
        <v>165</v>
      </c>
      <c r="J1133" s="27" t="s">
        <v>1</v>
      </c>
      <c r="K1133" s="28">
        <v>16.75</v>
      </c>
      <c r="L1133" s="28">
        <v>0</v>
      </c>
    </row>
    <row r="1134" spans="1:12" x14ac:dyDescent="0.25">
      <c r="A1134" s="24" t="s">
        <v>3305</v>
      </c>
      <c r="B1134" s="26">
        <v>2015</v>
      </c>
      <c r="C1134" s="24">
        <v>9</v>
      </c>
      <c r="D1134" s="24" t="s">
        <v>15117</v>
      </c>
      <c r="E1134" s="26">
        <v>245</v>
      </c>
      <c r="F1134" s="26">
        <v>1053</v>
      </c>
      <c r="G1134" s="26" t="s">
        <v>4360</v>
      </c>
      <c r="H1134" s="24" t="s">
        <v>614</v>
      </c>
      <c r="I1134" s="24" t="s">
        <v>615</v>
      </c>
      <c r="J1134" s="27" t="s">
        <v>1</v>
      </c>
      <c r="K1134" s="28">
        <v>16.75</v>
      </c>
      <c r="L1134" s="28">
        <v>0</v>
      </c>
    </row>
    <row r="1135" spans="1:12" x14ac:dyDescent="0.25">
      <c r="A1135" s="24" t="s">
        <v>3305</v>
      </c>
      <c r="B1135" s="26">
        <v>2015</v>
      </c>
      <c r="C1135" s="24">
        <v>9</v>
      </c>
      <c r="D1135" s="24" t="s">
        <v>15117</v>
      </c>
      <c r="E1135" s="26">
        <v>245</v>
      </c>
      <c r="F1135" s="26">
        <v>1054</v>
      </c>
      <c r="G1135" s="26" t="s">
        <v>4361</v>
      </c>
      <c r="H1135" s="24" t="s">
        <v>218</v>
      </c>
      <c r="I1135" s="24" t="s">
        <v>219</v>
      </c>
      <c r="J1135" s="27" t="s">
        <v>1</v>
      </c>
      <c r="K1135" s="28">
        <v>4.415</v>
      </c>
      <c r="L1135" s="28">
        <v>0</v>
      </c>
    </row>
    <row r="1136" spans="1:12" x14ac:dyDescent="0.25">
      <c r="A1136" s="24" t="s">
        <v>3305</v>
      </c>
      <c r="B1136" s="26">
        <v>2015</v>
      </c>
      <c r="C1136" s="24">
        <v>9</v>
      </c>
      <c r="D1136" s="24" t="s">
        <v>15117</v>
      </c>
      <c r="E1136" s="26">
        <v>245</v>
      </c>
      <c r="F1136" s="26">
        <v>1055</v>
      </c>
      <c r="G1136" s="26" t="s">
        <v>4362</v>
      </c>
      <c r="H1136" s="24" t="s">
        <v>67</v>
      </c>
      <c r="I1136" s="24" t="s">
        <v>68</v>
      </c>
      <c r="J1136" s="27" t="s">
        <v>1</v>
      </c>
      <c r="K1136" s="28">
        <v>16.75</v>
      </c>
      <c r="L1136" s="28">
        <v>0</v>
      </c>
    </row>
    <row r="1137" spans="1:12" x14ac:dyDescent="0.25">
      <c r="A1137" s="24" t="s">
        <v>3305</v>
      </c>
      <c r="B1137" s="26">
        <v>2015</v>
      </c>
      <c r="C1137" s="24">
        <v>9</v>
      </c>
      <c r="D1137" s="24" t="s">
        <v>15117</v>
      </c>
      <c r="E1137" s="26">
        <v>245</v>
      </c>
      <c r="F1137" s="26">
        <v>1056</v>
      </c>
      <c r="G1137" s="26" t="s">
        <v>4363</v>
      </c>
      <c r="H1137" s="24" t="s">
        <v>67</v>
      </c>
      <c r="I1137" s="24" t="s">
        <v>68</v>
      </c>
      <c r="J1137" s="27" t="s">
        <v>1</v>
      </c>
      <c r="K1137" s="28">
        <v>11.03</v>
      </c>
      <c r="L1137" s="28">
        <v>0</v>
      </c>
    </row>
    <row r="1138" spans="1:12" x14ac:dyDescent="0.25">
      <c r="A1138" s="24" t="s">
        <v>3305</v>
      </c>
      <c r="B1138" s="26">
        <v>2015</v>
      </c>
      <c r="C1138" s="24">
        <v>9</v>
      </c>
      <c r="D1138" s="24" t="s">
        <v>15117</v>
      </c>
      <c r="E1138" s="26">
        <v>245</v>
      </c>
      <c r="F1138" s="26">
        <v>1057</v>
      </c>
      <c r="G1138" s="26" t="s">
        <v>4364</v>
      </c>
      <c r="H1138" s="24" t="s">
        <v>77</v>
      </c>
      <c r="I1138" s="24" t="s">
        <v>78</v>
      </c>
      <c r="J1138" s="27" t="s">
        <v>1</v>
      </c>
      <c r="K1138" s="28">
        <v>4.415</v>
      </c>
      <c r="L1138" s="28">
        <v>0</v>
      </c>
    </row>
    <row r="1139" spans="1:12" x14ac:dyDescent="0.25">
      <c r="A1139" s="24" t="s">
        <v>3305</v>
      </c>
      <c r="B1139" s="26">
        <v>2015</v>
      </c>
      <c r="C1139" s="24">
        <v>9</v>
      </c>
      <c r="D1139" s="24" t="s">
        <v>15117</v>
      </c>
      <c r="E1139" s="26">
        <v>245</v>
      </c>
      <c r="F1139" s="26">
        <v>1058</v>
      </c>
      <c r="G1139" s="26" t="s">
        <v>4365</v>
      </c>
      <c r="H1139" s="24" t="s">
        <v>616</v>
      </c>
      <c r="I1139" s="24" t="s">
        <v>617</v>
      </c>
      <c r="J1139" s="27" t="s">
        <v>1</v>
      </c>
      <c r="K1139" s="28">
        <v>16.75</v>
      </c>
      <c r="L1139" s="28">
        <v>0</v>
      </c>
    </row>
    <row r="1140" spans="1:12" x14ac:dyDescent="0.25">
      <c r="A1140" s="24" t="s">
        <v>3305</v>
      </c>
      <c r="B1140" s="26">
        <v>2015</v>
      </c>
      <c r="C1140" s="24">
        <v>9</v>
      </c>
      <c r="D1140" s="24" t="s">
        <v>15117</v>
      </c>
      <c r="E1140" s="26">
        <v>246</v>
      </c>
      <c r="F1140" s="26">
        <v>1059</v>
      </c>
      <c r="G1140" s="26" t="s">
        <v>4366</v>
      </c>
      <c r="H1140" s="24" t="s">
        <v>69</v>
      </c>
      <c r="I1140" s="24" t="s">
        <v>70</v>
      </c>
      <c r="J1140" s="27" t="s">
        <v>1</v>
      </c>
      <c r="K1140" s="28">
        <v>16.75</v>
      </c>
      <c r="L1140" s="28">
        <v>0</v>
      </c>
    </row>
    <row r="1141" spans="1:12" x14ac:dyDescent="0.25">
      <c r="A1141" s="24" t="s">
        <v>3305</v>
      </c>
      <c r="B1141" s="26">
        <v>2015</v>
      </c>
      <c r="C1141" s="24">
        <v>9</v>
      </c>
      <c r="D1141" s="24" t="s">
        <v>15117</v>
      </c>
      <c r="E1141" s="26">
        <v>246</v>
      </c>
      <c r="F1141" s="26">
        <v>1060</v>
      </c>
      <c r="G1141" s="26" t="s">
        <v>4367</v>
      </c>
      <c r="H1141" s="24" t="s">
        <v>372</v>
      </c>
      <c r="I1141" s="24" t="s">
        <v>373</v>
      </c>
      <c r="J1141" s="27" t="s">
        <v>1</v>
      </c>
      <c r="K1141" s="28">
        <v>16.75</v>
      </c>
      <c r="L1141" s="28">
        <v>0</v>
      </c>
    </row>
    <row r="1142" spans="1:12" x14ac:dyDescent="0.25">
      <c r="A1142" s="24" t="s">
        <v>3305</v>
      </c>
      <c r="B1142" s="26">
        <v>2015</v>
      </c>
      <c r="C1142" s="24">
        <v>9</v>
      </c>
      <c r="D1142" s="24" t="s">
        <v>15117</v>
      </c>
      <c r="E1142" s="26">
        <v>246</v>
      </c>
      <c r="F1142" s="26">
        <v>1061</v>
      </c>
      <c r="G1142" s="26" t="s">
        <v>4368</v>
      </c>
      <c r="H1142" s="24" t="s">
        <v>618</v>
      </c>
      <c r="I1142" s="24" t="s">
        <v>619</v>
      </c>
      <c r="J1142" s="27" t="s">
        <v>1</v>
      </c>
      <c r="K1142" s="28">
        <v>16.75</v>
      </c>
      <c r="L1142" s="28">
        <v>0</v>
      </c>
    </row>
    <row r="1143" spans="1:12" x14ac:dyDescent="0.25">
      <c r="A1143" s="24" t="s">
        <v>3305</v>
      </c>
      <c r="B1143" s="26">
        <v>2015</v>
      </c>
      <c r="C1143" s="24">
        <v>9</v>
      </c>
      <c r="D1143" s="24" t="s">
        <v>15117</v>
      </c>
      <c r="E1143" s="26">
        <v>246</v>
      </c>
      <c r="F1143" s="26">
        <v>1062</v>
      </c>
      <c r="G1143" s="26" t="s">
        <v>4369</v>
      </c>
      <c r="H1143" s="24" t="s">
        <v>67</v>
      </c>
      <c r="I1143" s="24" t="s">
        <v>68</v>
      </c>
      <c r="J1143" s="27" t="s">
        <v>1</v>
      </c>
      <c r="K1143" s="28">
        <v>16.75</v>
      </c>
      <c r="L1143" s="28">
        <v>0</v>
      </c>
    </row>
    <row r="1144" spans="1:12" x14ac:dyDescent="0.25">
      <c r="A1144" s="24" t="s">
        <v>3305</v>
      </c>
      <c r="B1144" s="26">
        <v>2015</v>
      </c>
      <c r="C1144" s="24">
        <v>9</v>
      </c>
      <c r="D1144" s="24" t="s">
        <v>15117</v>
      </c>
      <c r="E1144" s="26">
        <v>246</v>
      </c>
      <c r="F1144" s="26">
        <v>1063</v>
      </c>
      <c r="G1144" s="26" t="s">
        <v>4370</v>
      </c>
      <c r="H1144" s="24" t="s">
        <v>620</v>
      </c>
      <c r="I1144" s="24" t="s">
        <v>621</v>
      </c>
      <c r="J1144" s="27" t="s">
        <v>1</v>
      </c>
      <c r="K1144" s="28">
        <v>21.71</v>
      </c>
      <c r="L1144" s="28">
        <v>0</v>
      </c>
    </row>
    <row r="1145" spans="1:12" x14ac:dyDescent="0.25">
      <c r="A1145" s="24" t="s">
        <v>3305</v>
      </c>
      <c r="B1145" s="26">
        <v>2015</v>
      </c>
      <c r="C1145" s="24">
        <v>9</v>
      </c>
      <c r="D1145" s="24" t="s">
        <v>15117</v>
      </c>
      <c r="E1145" s="26">
        <v>246</v>
      </c>
      <c r="F1145" s="26">
        <v>1064</v>
      </c>
      <c r="G1145" s="26" t="s">
        <v>4371</v>
      </c>
      <c r="H1145" s="24" t="s">
        <v>212</v>
      </c>
      <c r="I1145" s="24" t="s">
        <v>213</v>
      </c>
      <c r="J1145" s="27" t="s">
        <v>1</v>
      </c>
      <c r="K1145" s="28">
        <v>16.75</v>
      </c>
      <c r="L1145" s="28">
        <v>0</v>
      </c>
    </row>
    <row r="1146" spans="1:12" x14ac:dyDescent="0.25">
      <c r="A1146" s="24" t="s">
        <v>3305</v>
      </c>
      <c r="B1146" s="26">
        <v>2015</v>
      </c>
      <c r="C1146" s="24">
        <v>9</v>
      </c>
      <c r="D1146" s="24" t="s">
        <v>15117</v>
      </c>
      <c r="E1146" s="26">
        <v>246</v>
      </c>
      <c r="F1146" s="26">
        <v>1065</v>
      </c>
      <c r="G1146" s="26" t="s">
        <v>4372</v>
      </c>
      <c r="H1146" s="24" t="s">
        <v>622</v>
      </c>
      <c r="I1146" s="24" t="s">
        <v>623</v>
      </c>
      <c r="J1146" s="27" t="s">
        <v>1</v>
      </c>
      <c r="K1146" s="28">
        <v>6.62</v>
      </c>
      <c r="L1146" s="28">
        <v>0</v>
      </c>
    </row>
    <row r="1147" spans="1:12" x14ac:dyDescent="0.25">
      <c r="A1147" s="24" t="s">
        <v>3305</v>
      </c>
      <c r="B1147" s="26">
        <v>2015</v>
      </c>
      <c r="C1147" s="24">
        <v>9</v>
      </c>
      <c r="D1147" s="24" t="s">
        <v>15117</v>
      </c>
      <c r="E1147" s="26">
        <v>246</v>
      </c>
      <c r="F1147" s="26">
        <v>1066</v>
      </c>
      <c r="G1147" s="26" t="s">
        <v>4373</v>
      </c>
      <c r="H1147" s="24" t="s">
        <v>67</v>
      </c>
      <c r="I1147" s="24" t="s">
        <v>68</v>
      </c>
      <c r="J1147" s="27" t="s">
        <v>1</v>
      </c>
      <c r="K1147" s="28">
        <v>16.75</v>
      </c>
      <c r="L1147" s="28">
        <v>0</v>
      </c>
    </row>
    <row r="1148" spans="1:12" x14ac:dyDescent="0.25">
      <c r="A1148" s="24" t="s">
        <v>3305</v>
      </c>
      <c r="B1148" s="26">
        <v>2015</v>
      </c>
      <c r="C1148" s="24">
        <v>9</v>
      </c>
      <c r="D1148" s="24" t="s">
        <v>15117</v>
      </c>
      <c r="E1148" s="26">
        <v>246</v>
      </c>
      <c r="F1148" s="26">
        <v>1067</v>
      </c>
      <c r="G1148" s="26" t="s">
        <v>4374</v>
      </c>
      <c r="H1148" s="24" t="s">
        <v>550</v>
      </c>
      <c r="I1148" s="24" t="s">
        <v>551</v>
      </c>
      <c r="J1148" s="27" t="s">
        <v>1</v>
      </c>
      <c r="K1148" s="28">
        <v>11.03</v>
      </c>
      <c r="L1148" s="28">
        <v>0</v>
      </c>
    </row>
    <row r="1149" spans="1:12" x14ac:dyDescent="0.25">
      <c r="A1149" s="24" t="s">
        <v>3305</v>
      </c>
      <c r="B1149" s="26">
        <v>2015</v>
      </c>
      <c r="C1149" s="24">
        <v>9</v>
      </c>
      <c r="D1149" s="24" t="s">
        <v>15117</v>
      </c>
      <c r="E1149" s="26">
        <v>246</v>
      </c>
      <c r="F1149" s="26">
        <v>1068</v>
      </c>
      <c r="G1149" s="26" t="s">
        <v>4375</v>
      </c>
      <c r="H1149" s="24" t="s">
        <v>466</v>
      </c>
      <c r="I1149" s="24" t="s">
        <v>467</v>
      </c>
      <c r="J1149" s="27" t="s">
        <v>1</v>
      </c>
      <c r="K1149" s="28">
        <v>16.75</v>
      </c>
      <c r="L1149" s="28">
        <v>0</v>
      </c>
    </row>
    <row r="1150" spans="1:12" x14ac:dyDescent="0.25">
      <c r="A1150" s="24" t="s">
        <v>3305</v>
      </c>
      <c r="B1150" s="26">
        <v>2015</v>
      </c>
      <c r="C1150" s="24">
        <v>9</v>
      </c>
      <c r="D1150" s="24" t="s">
        <v>15117</v>
      </c>
      <c r="E1150" s="26">
        <v>246</v>
      </c>
      <c r="F1150" s="26">
        <v>1069</v>
      </c>
      <c r="G1150" s="26" t="s">
        <v>4376</v>
      </c>
      <c r="H1150" s="24" t="s">
        <v>83</v>
      </c>
      <c r="I1150" s="24" t="s">
        <v>84</v>
      </c>
      <c r="J1150" s="27" t="s">
        <v>1</v>
      </c>
      <c r="K1150" s="28">
        <v>10.29</v>
      </c>
      <c r="L1150" s="28">
        <v>0</v>
      </c>
    </row>
    <row r="1151" spans="1:12" x14ac:dyDescent="0.25">
      <c r="A1151" s="24" t="s">
        <v>3305</v>
      </c>
      <c r="B1151" s="26">
        <v>2015</v>
      </c>
      <c r="C1151" s="24">
        <v>9</v>
      </c>
      <c r="D1151" s="24" t="s">
        <v>15117</v>
      </c>
      <c r="E1151" s="26">
        <v>246</v>
      </c>
      <c r="F1151" s="26">
        <v>1070</v>
      </c>
      <c r="G1151" s="26" t="s">
        <v>4377</v>
      </c>
      <c r="H1151" s="24" t="s">
        <v>69</v>
      </c>
      <c r="I1151" s="24" t="s">
        <v>70</v>
      </c>
      <c r="J1151" s="27" t="s">
        <v>1</v>
      </c>
      <c r="K1151" s="28">
        <v>16.75</v>
      </c>
      <c r="L1151" s="28">
        <v>0</v>
      </c>
    </row>
    <row r="1152" spans="1:12" x14ac:dyDescent="0.25">
      <c r="A1152" s="24" t="s">
        <v>3305</v>
      </c>
      <c r="B1152" s="26">
        <v>2015</v>
      </c>
      <c r="C1152" s="24">
        <v>9</v>
      </c>
      <c r="D1152" s="24" t="s">
        <v>15117</v>
      </c>
      <c r="E1152" s="26">
        <v>246</v>
      </c>
      <c r="F1152" s="26">
        <v>1071</v>
      </c>
      <c r="G1152" s="26" t="s">
        <v>4378</v>
      </c>
      <c r="H1152" s="24" t="s">
        <v>77</v>
      </c>
      <c r="I1152" s="24" t="s">
        <v>78</v>
      </c>
      <c r="J1152" s="27" t="s">
        <v>1</v>
      </c>
      <c r="K1152" s="28">
        <v>8.82</v>
      </c>
      <c r="L1152" s="28">
        <v>0</v>
      </c>
    </row>
    <row r="1153" spans="1:12" x14ac:dyDescent="0.25">
      <c r="A1153" s="24" t="s">
        <v>3305</v>
      </c>
      <c r="B1153" s="26">
        <v>2015</v>
      </c>
      <c r="C1153" s="24">
        <v>9</v>
      </c>
      <c r="D1153" s="24" t="s">
        <v>15117</v>
      </c>
      <c r="E1153" s="26">
        <v>246</v>
      </c>
      <c r="F1153" s="26">
        <v>1072</v>
      </c>
      <c r="G1153" s="26" t="s">
        <v>4379</v>
      </c>
      <c r="H1153" s="24" t="s">
        <v>190</v>
      </c>
      <c r="I1153" s="24" t="s">
        <v>191</v>
      </c>
      <c r="J1153" s="27" t="s">
        <v>1</v>
      </c>
      <c r="K1153" s="28">
        <v>16.75</v>
      </c>
      <c r="L1153" s="28">
        <v>0</v>
      </c>
    </row>
    <row r="1154" spans="1:12" x14ac:dyDescent="0.25">
      <c r="A1154" s="24" t="s">
        <v>3305</v>
      </c>
      <c r="B1154" s="26">
        <v>2015</v>
      </c>
      <c r="C1154" s="24">
        <v>9</v>
      </c>
      <c r="D1154" s="24" t="s">
        <v>15117</v>
      </c>
      <c r="E1154" s="26">
        <v>246</v>
      </c>
      <c r="F1154" s="26">
        <v>1073</v>
      </c>
      <c r="G1154" s="26" t="s">
        <v>4380</v>
      </c>
      <c r="H1154" s="24" t="s">
        <v>67</v>
      </c>
      <c r="I1154" s="24" t="s">
        <v>68</v>
      </c>
      <c r="J1154" s="27" t="s">
        <v>1</v>
      </c>
      <c r="K1154" s="28">
        <v>4.97</v>
      </c>
      <c r="L1154" s="28">
        <v>0</v>
      </c>
    </row>
    <row r="1155" spans="1:12" x14ac:dyDescent="0.25">
      <c r="A1155" s="24" t="s">
        <v>3305</v>
      </c>
      <c r="B1155" s="26">
        <v>2015</v>
      </c>
      <c r="C1155" s="24">
        <v>9</v>
      </c>
      <c r="D1155" s="24" t="s">
        <v>15117</v>
      </c>
      <c r="E1155" s="26">
        <v>246</v>
      </c>
      <c r="F1155" s="26">
        <v>1074</v>
      </c>
      <c r="G1155" s="26" t="s">
        <v>4381</v>
      </c>
      <c r="H1155" s="24" t="s">
        <v>510</v>
      </c>
      <c r="I1155" s="24" t="s">
        <v>511</v>
      </c>
      <c r="J1155" s="27" t="s">
        <v>1</v>
      </c>
      <c r="K1155" s="28">
        <v>44.02</v>
      </c>
      <c r="L1155" s="28">
        <v>0</v>
      </c>
    </row>
    <row r="1156" spans="1:12" x14ac:dyDescent="0.25">
      <c r="A1156" s="24" t="s">
        <v>3305</v>
      </c>
      <c r="B1156" s="26">
        <v>2015</v>
      </c>
      <c r="C1156" s="24">
        <v>9</v>
      </c>
      <c r="D1156" s="24" t="s">
        <v>15117</v>
      </c>
      <c r="E1156" s="26">
        <v>246</v>
      </c>
      <c r="F1156" s="26">
        <v>1075</v>
      </c>
      <c r="G1156" s="26" t="s">
        <v>4382</v>
      </c>
      <c r="H1156" s="24" t="s">
        <v>624</v>
      </c>
      <c r="I1156" s="24" t="s">
        <v>625</v>
      </c>
      <c r="J1156" s="27" t="s">
        <v>1</v>
      </c>
      <c r="K1156" s="28">
        <v>13.97</v>
      </c>
      <c r="L1156" s="28">
        <v>0</v>
      </c>
    </row>
    <row r="1157" spans="1:12" x14ac:dyDescent="0.25">
      <c r="A1157" s="24" t="s">
        <v>3305</v>
      </c>
      <c r="B1157" s="26">
        <v>2015</v>
      </c>
      <c r="C1157" s="24">
        <v>9</v>
      </c>
      <c r="D1157" s="24" t="s">
        <v>15117</v>
      </c>
      <c r="E1157" s="26">
        <v>246</v>
      </c>
      <c r="F1157" s="26">
        <v>1076</v>
      </c>
      <c r="G1157" s="26" t="s">
        <v>4383</v>
      </c>
      <c r="H1157" s="24" t="s">
        <v>626</v>
      </c>
      <c r="I1157" s="24" t="s">
        <v>627</v>
      </c>
      <c r="J1157" s="27" t="s">
        <v>1</v>
      </c>
      <c r="K1157" s="28">
        <v>16.75</v>
      </c>
      <c r="L1157" s="28">
        <v>0</v>
      </c>
    </row>
    <row r="1158" spans="1:12" x14ac:dyDescent="0.25">
      <c r="A1158" s="24" t="s">
        <v>3305</v>
      </c>
      <c r="B1158" s="26">
        <v>2015</v>
      </c>
      <c r="C1158" s="24">
        <v>9</v>
      </c>
      <c r="D1158" s="24" t="s">
        <v>15117</v>
      </c>
      <c r="E1158" s="26">
        <v>246</v>
      </c>
      <c r="F1158" s="26">
        <v>1077</v>
      </c>
      <c r="G1158" s="26" t="s">
        <v>4384</v>
      </c>
      <c r="H1158" s="24" t="s">
        <v>628</v>
      </c>
      <c r="I1158" s="24" t="s">
        <v>629</v>
      </c>
      <c r="J1158" s="27" t="s">
        <v>1</v>
      </c>
      <c r="K1158" s="28">
        <v>16.75</v>
      </c>
      <c r="L1158" s="28">
        <v>0</v>
      </c>
    </row>
    <row r="1159" spans="1:12" x14ac:dyDescent="0.25">
      <c r="A1159" s="24" t="s">
        <v>3305</v>
      </c>
      <c r="B1159" s="26">
        <v>2015</v>
      </c>
      <c r="C1159" s="24">
        <v>9</v>
      </c>
      <c r="D1159" s="24" t="s">
        <v>15117</v>
      </c>
      <c r="E1159" s="26">
        <v>246</v>
      </c>
      <c r="F1159" s="26">
        <v>1078</v>
      </c>
      <c r="G1159" s="26" t="s">
        <v>4385</v>
      </c>
      <c r="H1159" s="24" t="s">
        <v>132</v>
      </c>
      <c r="I1159" s="24" t="s">
        <v>133</v>
      </c>
      <c r="J1159" s="27" t="s">
        <v>1</v>
      </c>
      <c r="K1159" s="28">
        <v>16.75</v>
      </c>
      <c r="L1159" s="28">
        <v>0</v>
      </c>
    </row>
    <row r="1160" spans="1:12" x14ac:dyDescent="0.25">
      <c r="A1160" s="24" t="s">
        <v>3305</v>
      </c>
      <c r="B1160" s="26">
        <v>2015</v>
      </c>
      <c r="C1160" s="24">
        <v>9</v>
      </c>
      <c r="D1160" s="24" t="s">
        <v>15117</v>
      </c>
      <c r="E1160" s="26">
        <v>246</v>
      </c>
      <c r="F1160" s="26">
        <v>1079</v>
      </c>
      <c r="G1160" s="26" t="s">
        <v>4386</v>
      </c>
      <c r="H1160" s="24" t="s">
        <v>630</v>
      </c>
      <c r="I1160" s="24" t="s">
        <v>631</v>
      </c>
      <c r="J1160" s="27" t="s">
        <v>1</v>
      </c>
      <c r="K1160" s="28">
        <v>10.29</v>
      </c>
      <c r="L1160" s="28">
        <v>0</v>
      </c>
    </row>
    <row r="1161" spans="1:12" x14ac:dyDescent="0.25">
      <c r="A1161" s="24" t="s">
        <v>3305</v>
      </c>
      <c r="B1161" s="26">
        <v>2015</v>
      </c>
      <c r="C1161" s="24">
        <v>9</v>
      </c>
      <c r="D1161" s="24" t="s">
        <v>15117</v>
      </c>
      <c r="E1161" s="26">
        <v>260</v>
      </c>
      <c r="F1161" s="26">
        <v>1080</v>
      </c>
      <c r="G1161" s="26" t="s">
        <v>4387</v>
      </c>
      <c r="H1161" s="24" t="s">
        <v>77</v>
      </c>
      <c r="I1161" s="24" t="s">
        <v>78</v>
      </c>
      <c r="J1161" s="27" t="s">
        <v>1</v>
      </c>
      <c r="K1161" s="28">
        <v>4.415</v>
      </c>
      <c r="L1161" s="28">
        <v>0</v>
      </c>
    </row>
    <row r="1162" spans="1:12" x14ac:dyDescent="0.25">
      <c r="A1162" s="24" t="s">
        <v>3305</v>
      </c>
      <c r="B1162" s="26">
        <v>2015</v>
      </c>
      <c r="C1162" s="24">
        <v>9</v>
      </c>
      <c r="D1162" s="24" t="s">
        <v>15117</v>
      </c>
      <c r="E1162" s="26">
        <v>260</v>
      </c>
      <c r="F1162" s="26">
        <v>1081</v>
      </c>
      <c r="G1162" s="26" t="s">
        <v>4388</v>
      </c>
      <c r="H1162" s="24" t="s">
        <v>69</v>
      </c>
      <c r="I1162" s="24" t="s">
        <v>70</v>
      </c>
      <c r="J1162" s="27" t="s">
        <v>1</v>
      </c>
      <c r="K1162" s="28">
        <v>6.62</v>
      </c>
      <c r="L1162" s="28">
        <v>0</v>
      </c>
    </row>
    <row r="1163" spans="1:12" x14ac:dyDescent="0.25">
      <c r="A1163" s="24" t="s">
        <v>3305</v>
      </c>
      <c r="B1163" s="26">
        <v>2015</v>
      </c>
      <c r="C1163" s="24">
        <v>9</v>
      </c>
      <c r="D1163" s="24" t="s">
        <v>15117</v>
      </c>
      <c r="E1163" s="26">
        <v>260</v>
      </c>
      <c r="F1163" s="26">
        <v>1082</v>
      </c>
      <c r="G1163" s="26" t="s">
        <v>4389</v>
      </c>
      <c r="H1163" s="24" t="s">
        <v>83</v>
      </c>
      <c r="I1163" s="24" t="s">
        <v>84</v>
      </c>
      <c r="J1163" s="27" t="s">
        <v>1</v>
      </c>
      <c r="K1163" s="28">
        <v>34.884999999999998</v>
      </c>
      <c r="L1163" s="28">
        <v>15.03</v>
      </c>
    </row>
    <row r="1164" spans="1:12" x14ac:dyDescent="0.25">
      <c r="A1164" s="24" t="s">
        <v>3305</v>
      </c>
      <c r="B1164" s="26">
        <v>2015</v>
      </c>
      <c r="C1164" s="24">
        <v>9</v>
      </c>
      <c r="D1164" s="24" t="s">
        <v>15117</v>
      </c>
      <c r="E1164" s="26">
        <v>260</v>
      </c>
      <c r="F1164" s="26">
        <v>1083</v>
      </c>
      <c r="G1164" s="26" t="s">
        <v>4390</v>
      </c>
      <c r="H1164" s="24" t="s">
        <v>67</v>
      </c>
      <c r="I1164" s="24" t="s">
        <v>68</v>
      </c>
      <c r="J1164" s="27" t="s">
        <v>1</v>
      </c>
      <c r="K1164" s="28">
        <v>14.705</v>
      </c>
      <c r="L1164" s="28">
        <v>3.6749999999999998</v>
      </c>
    </row>
    <row r="1165" spans="1:12" x14ac:dyDescent="0.25">
      <c r="A1165" s="24" t="s">
        <v>3305</v>
      </c>
      <c r="B1165" s="26">
        <v>2015</v>
      </c>
      <c r="C1165" s="24">
        <v>9</v>
      </c>
      <c r="D1165" s="24" t="s">
        <v>15117</v>
      </c>
      <c r="E1165" s="26">
        <v>260</v>
      </c>
      <c r="F1165" s="26">
        <v>1084</v>
      </c>
      <c r="G1165" s="26" t="s">
        <v>4391</v>
      </c>
      <c r="H1165" s="24" t="s">
        <v>67</v>
      </c>
      <c r="I1165" s="24" t="s">
        <v>68</v>
      </c>
      <c r="J1165" s="27" t="s">
        <v>1</v>
      </c>
      <c r="K1165" s="28">
        <v>11.03</v>
      </c>
      <c r="L1165" s="28">
        <v>0</v>
      </c>
    </row>
    <row r="1166" spans="1:12" x14ac:dyDescent="0.25">
      <c r="A1166" s="24" t="s">
        <v>3305</v>
      </c>
      <c r="B1166" s="26">
        <v>2015</v>
      </c>
      <c r="C1166" s="24">
        <v>9</v>
      </c>
      <c r="D1166" s="24" t="s">
        <v>15117</v>
      </c>
      <c r="E1166" s="26">
        <v>260</v>
      </c>
      <c r="F1166" s="26">
        <v>1085</v>
      </c>
      <c r="G1166" s="26" t="s">
        <v>4392</v>
      </c>
      <c r="H1166" s="24" t="s">
        <v>67</v>
      </c>
      <c r="I1166" s="24" t="s">
        <v>68</v>
      </c>
      <c r="J1166" s="27" t="s">
        <v>1</v>
      </c>
      <c r="K1166" s="28">
        <v>14.705</v>
      </c>
      <c r="L1166" s="28">
        <v>3.6749999999999998</v>
      </c>
    </row>
    <row r="1167" spans="1:12" x14ac:dyDescent="0.25">
      <c r="A1167" s="24" t="s">
        <v>3305</v>
      </c>
      <c r="B1167" s="26">
        <v>2015</v>
      </c>
      <c r="C1167" s="24">
        <v>9</v>
      </c>
      <c r="D1167" s="24" t="s">
        <v>15117</v>
      </c>
      <c r="E1167" s="26">
        <v>260</v>
      </c>
      <c r="F1167" s="26">
        <v>1086</v>
      </c>
      <c r="G1167" s="26" t="s">
        <v>4393</v>
      </c>
      <c r="H1167" s="24" t="s">
        <v>67</v>
      </c>
      <c r="I1167" s="24" t="s">
        <v>68</v>
      </c>
      <c r="J1167" s="27" t="s">
        <v>1</v>
      </c>
      <c r="K1167" s="28">
        <v>14.705</v>
      </c>
      <c r="L1167" s="28">
        <v>0</v>
      </c>
    </row>
    <row r="1168" spans="1:12" x14ac:dyDescent="0.25">
      <c r="A1168" s="24" t="s">
        <v>3305</v>
      </c>
      <c r="B1168" s="26">
        <v>2015</v>
      </c>
      <c r="C1168" s="24">
        <v>9</v>
      </c>
      <c r="D1168" s="24" t="s">
        <v>15117</v>
      </c>
      <c r="E1168" s="26">
        <v>260</v>
      </c>
      <c r="F1168" s="26">
        <v>1087</v>
      </c>
      <c r="G1168" s="26" t="s">
        <v>4394</v>
      </c>
      <c r="H1168" s="24" t="s">
        <v>632</v>
      </c>
      <c r="I1168" s="24" t="s">
        <v>633</v>
      </c>
      <c r="J1168" s="27" t="s">
        <v>1</v>
      </c>
      <c r="K1168" s="28">
        <v>16.75</v>
      </c>
      <c r="L1168" s="28">
        <v>0</v>
      </c>
    </row>
    <row r="1169" spans="1:12" x14ac:dyDescent="0.25">
      <c r="A1169" s="24" t="s">
        <v>3305</v>
      </c>
      <c r="B1169" s="26">
        <v>2015</v>
      </c>
      <c r="C1169" s="24">
        <v>9</v>
      </c>
      <c r="D1169" s="24" t="s">
        <v>15117</v>
      </c>
      <c r="E1169" s="26">
        <v>261</v>
      </c>
      <c r="F1169" s="26">
        <v>1088</v>
      </c>
      <c r="G1169" s="26" t="s">
        <v>4395</v>
      </c>
      <c r="H1169" s="24" t="s">
        <v>67</v>
      </c>
      <c r="I1169" s="24" t="s">
        <v>68</v>
      </c>
      <c r="J1169" s="27" t="s">
        <v>1</v>
      </c>
      <c r="K1169" s="28">
        <v>11.03</v>
      </c>
      <c r="L1169" s="28">
        <v>0</v>
      </c>
    </row>
    <row r="1170" spans="1:12" x14ac:dyDescent="0.25">
      <c r="A1170" s="24" t="s">
        <v>3305</v>
      </c>
      <c r="B1170" s="26">
        <v>2015</v>
      </c>
      <c r="C1170" s="24">
        <v>9</v>
      </c>
      <c r="D1170" s="24" t="s">
        <v>15117</v>
      </c>
      <c r="E1170" s="26">
        <v>261</v>
      </c>
      <c r="F1170" s="26">
        <v>1089</v>
      </c>
      <c r="G1170" s="26" t="s">
        <v>4396</v>
      </c>
      <c r="H1170" s="24" t="s">
        <v>67</v>
      </c>
      <c r="I1170" s="24" t="s">
        <v>68</v>
      </c>
      <c r="J1170" s="27" t="s">
        <v>1</v>
      </c>
      <c r="K1170" s="28">
        <v>11.03</v>
      </c>
      <c r="L1170" s="28">
        <v>0</v>
      </c>
    </row>
    <row r="1171" spans="1:12" x14ac:dyDescent="0.25">
      <c r="A1171" s="24" t="s">
        <v>3305</v>
      </c>
      <c r="B1171" s="26">
        <v>2015</v>
      </c>
      <c r="C1171" s="24">
        <v>9</v>
      </c>
      <c r="D1171" s="24" t="s">
        <v>15117</v>
      </c>
      <c r="E1171" s="26">
        <v>261</v>
      </c>
      <c r="F1171" s="26">
        <v>1090</v>
      </c>
      <c r="G1171" s="26" t="s">
        <v>4397</v>
      </c>
      <c r="H1171" s="24" t="s">
        <v>142</v>
      </c>
      <c r="I1171" s="24" t="s">
        <v>143</v>
      </c>
      <c r="J1171" s="27" t="s">
        <v>1</v>
      </c>
      <c r="K1171" s="28">
        <v>11.03</v>
      </c>
      <c r="L1171" s="28">
        <v>0</v>
      </c>
    </row>
    <row r="1172" spans="1:12" x14ac:dyDescent="0.25">
      <c r="A1172" s="24" t="s">
        <v>3305</v>
      </c>
      <c r="B1172" s="26">
        <v>2015</v>
      </c>
      <c r="C1172" s="24">
        <v>9</v>
      </c>
      <c r="D1172" s="24" t="s">
        <v>15117</v>
      </c>
      <c r="E1172" s="26">
        <v>261</v>
      </c>
      <c r="F1172" s="26">
        <v>1091</v>
      </c>
      <c r="G1172" s="26" t="s">
        <v>4398</v>
      </c>
      <c r="H1172" s="24" t="s">
        <v>67</v>
      </c>
      <c r="I1172" s="24" t="s">
        <v>68</v>
      </c>
      <c r="J1172" s="27" t="s">
        <v>1</v>
      </c>
      <c r="K1172" s="28">
        <v>27.4</v>
      </c>
      <c r="L1172" s="28">
        <v>0</v>
      </c>
    </row>
    <row r="1173" spans="1:12" x14ac:dyDescent="0.25">
      <c r="A1173" s="24" t="s">
        <v>3305</v>
      </c>
      <c r="B1173" s="26">
        <v>2015</v>
      </c>
      <c r="C1173" s="24">
        <v>9</v>
      </c>
      <c r="D1173" s="24" t="s">
        <v>15117</v>
      </c>
      <c r="E1173" s="26">
        <v>262</v>
      </c>
      <c r="F1173" s="26">
        <v>1092</v>
      </c>
      <c r="G1173" s="26" t="s">
        <v>4399</v>
      </c>
      <c r="H1173" s="24" t="s">
        <v>67</v>
      </c>
      <c r="I1173" s="24" t="s">
        <v>68</v>
      </c>
      <c r="J1173" s="27" t="s">
        <v>1</v>
      </c>
      <c r="K1173" s="28">
        <v>14.705</v>
      </c>
      <c r="L1173" s="28">
        <v>0</v>
      </c>
    </row>
    <row r="1174" spans="1:12" x14ac:dyDescent="0.25">
      <c r="A1174" s="24" t="s">
        <v>3305</v>
      </c>
      <c r="B1174" s="26">
        <v>2015</v>
      </c>
      <c r="C1174" s="24">
        <v>9</v>
      </c>
      <c r="D1174" s="24" t="s">
        <v>15117</v>
      </c>
      <c r="E1174" s="26">
        <v>262</v>
      </c>
      <c r="F1174" s="26">
        <v>1093</v>
      </c>
      <c r="G1174" s="26" t="s">
        <v>4400</v>
      </c>
      <c r="H1174" s="24" t="s">
        <v>226</v>
      </c>
      <c r="I1174" s="24" t="s">
        <v>227</v>
      </c>
      <c r="J1174" s="27" t="s">
        <v>1</v>
      </c>
      <c r="K1174" s="28">
        <v>47.5</v>
      </c>
      <c r="L1174" s="28">
        <v>0</v>
      </c>
    </row>
    <row r="1175" spans="1:12" x14ac:dyDescent="0.25">
      <c r="A1175" s="24" t="s">
        <v>3305</v>
      </c>
      <c r="B1175" s="26">
        <v>2015</v>
      </c>
      <c r="C1175" s="24">
        <v>9</v>
      </c>
      <c r="D1175" s="24" t="s">
        <v>15117</v>
      </c>
      <c r="E1175" s="26">
        <v>262</v>
      </c>
      <c r="F1175" s="26">
        <v>1094</v>
      </c>
      <c r="G1175" s="26" t="s">
        <v>4401</v>
      </c>
      <c r="H1175" s="24" t="s">
        <v>67</v>
      </c>
      <c r="I1175" s="24" t="s">
        <v>68</v>
      </c>
      <c r="J1175" s="27" t="s">
        <v>1</v>
      </c>
      <c r="K1175" s="28">
        <v>14.705</v>
      </c>
      <c r="L1175" s="28">
        <v>0</v>
      </c>
    </row>
    <row r="1176" spans="1:12" x14ac:dyDescent="0.25">
      <c r="A1176" s="24" t="s">
        <v>3305</v>
      </c>
      <c r="B1176" s="26">
        <v>2015</v>
      </c>
      <c r="C1176" s="24">
        <v>9</v>
      </c>
      <c r="D1176" s="24" t="s">
        <v>15117</v>
      </c>
      <c r="E1176" s="26">
        <v>262</v>
      </c>
      <c r="F1176" s="26">
        <v>1095</v>
      </c>
      <c r="G1176" s="26" t="s">
        <v>4402</v>
      </c>
      <c r="H1176" s="24" t="s">
        <v>484</v>
      </c>
      <c r="I1176" s="24" t="s">
        <v>485</v>
      </c>
      <c r="J1176" s="27" t="s">
        <v>1</v>
      </c>
      <c r="K1176" s="28">
        <v>21.71</v>
      </c>
      <c r="L1176" s="28">
        <v>0</v>
      </c>
    </row>
    <row r="1177" spans="1:12" x14ac:dyDescent="0.25">
      <c r="A1177" s="24" t="s">
        <v>3305</v>
      </c>
      <c r="B1177" s="26">
        <v>2015</v>
      </c>
      <c r="C1177" s="24">
        <v>9</v>
      </c>
      <c r="D1177" s="24" t="s">
        <v>15117</v>
      </c>
      <c r="E1177" s="26">
        <v>262</v>
      </c>
      <c r="F1177" s="26">
        <v>1096</v>
      </c>
      <c r="G1177" s="26" t="s">
        <v>4403</v>
      </c>
      <c r="H1177" s="24" t="s">
        <v>67</v>
      </c>
      <c r="I1177" s="24" t="s">
        <v>68</v>
      </c>
      <c r="J1177" s="27" t="s">
        <v>1</v>
      </c>
      <c r="K1177" s="28">
        <v>14.705</v>
      </c>
      <c r="L1177" s="28">
        <v>0</v>
      </c>
    </row>
    <row r="1178" spans="1:12" x14ac:dyDescent="0.25">
      <c r="A1178" s="24" t="s">
        <v>3305</v>
      </c>
      <c r="B1178" s="26">
        <v>2015</v>
      </c>
      <c r="C1178" s="24">
        <v>9</v>
      </c>
      <c r="D1178" s="24" t="s">
        <v>15117</v>
      </c>
      <c r="E1178" s="26">
        <v>262</v>
      </c>
      <c r="F1178" s="26">
        <v>1097</v>
      </c>
      <c r="G1178" s="26" t="s">
        <v>4404</v>
      </c>
      <c r="H1178" s="24" t="s">
        <v>67</v>
      </c>
      <c r="I1178" s="24" t="s">
        <v>68</v>
      </c>
      <c r="J1178" s="27" t="s">
        <v>1</v>
      </c>
      <c r="K1178" s="28">
        <v>14.705</v>
      </c>
      <c r="L1178" s="28">
        <v>0</v>
      </c>
    </row>
    <row r="1179" spans="1:12" x14ac:dyDescent="0.25">
      <c r="A1179" s="24" t="s">
        <v>3305</v>
      </c>
      <c r="B1179" s="26">
        <v>2015</v>
      </c>
      <c r="C1179" s="24">
        <v>9</v>
      </c>
      <c r="D1179" s="24" t="s">
        <v>15117</v>
      </c>
      <c r="E1179" s="26">
        <v>262</v>
      </c>
      <c r="F1179" s="26">
        <v>1098</v>
      </c>
      <c r="G1179" s="26" t="s">
        <v>4405</v>
      </c>
      <c r="H1179" s="24" t="s">
        <v>67</v>
      </c>
      <c r="I1179" s="24" t="s">
        <v>68</v>
      </c>
      <c r="J1179" s="27" t="s">
        <v>1</v>
      </c>
      <c r="K1179" s="28">
        <v>19.850000000000001</v>
      </c>
      <c r="L1179" s="28">
        <v>0</v>
      </c>
    </row>
    <row r="1180" spans="1:12" x14ac:dyDescent="0.25">
      <c r="A1180" s="24" t="s">
        <v>3305</v>
      </c>
      <c r="B1180" s="26">
        <v>2015</v>
      </c>
      <c r="C1180" s="24">
        <v>9</v>
      </c>
      <c r="D1180" s="24" t="s">
        <v>15117</v>
      </c>
      <c r="E1180" s="26">
        <v>262</v>
      </c>
      <c r="F1180" s="26">
        <v>1099</v>
      </c>
      <c r="G1180" s="26" t="s">
        <v>4406</v>
      </c>
      <c r="H1180" s="24" t="s">
        <v>67</v>
      </c>
      <c r="I1180" s="24" t="s">
        <v>68</v>
      </c>
      <c r="J1180" s="27" t="s">
        <v>1</v>
      </c>
      <c r="K1180" s="28">
        <v>11.03</v>
      </c>
      <c r="L1180" s="28">
        <v>0</v>
      </c>
    </row>
    <row r="1181" spans="1:12" x14ac:dyDescent="0.25">
      <c r="A1181" s="24" t="s">
        <v>3305</v>
      </c>
      <c r="B1181" s="26">
        <v>2015</v>
      </c>
      <c r="C1181" s="24">
        <v>9</v>
      </c>
      <c r="D1181" s="24" t="s">
        <v>15117</v>
      </c>
      <c r="E1181" s="26">
        <v>262</v>
      </c>
      <c r="F1181" s="26">
        <v>1100</v>
      </c>
      <c r="G1181" s="26" t="s">
        <v>4407</v>
      </c>
      <c r="H1181" s="24" t="s">
        <v>67</v>
      </c>
      <c r="I1181" s="24" t="s">
        <v>68</v>
      </c>
      <c r="J1181" s="27" t="s">
        <v>1</v>
      </c>
      <c r="K1181" s="28">
        <v>14.705</v>
      </c>
      <c r="L1181" s="28">
        <v>0</v>
      </c>
    </row>
    <row r="1182" spans="1:12" x14ac:dyDescent="0.25">
      <c r="A1182" s="24" t="s">
        <v>3305</v>
      </c>
      <c r="B1182" s="26">
        <v>2015</v>
      </c>
      <c r="C1182" s="24">
        <v>9</v>
      </c>
      <c r="D1182" s="24" t="s">
        <v>15117</v>
      </c>
      <c r="E1182" s="26">
        <v>262</v>
      </c>
      <c r="F1182" s="26">
        <v>1101</v>
      </c>
      <c r="G1182" s="26" t="s">
        <v>4408</v>
      </c>
      <c r="H1182" s="24" t="s">
        <v>634</v>
      </c>
      <c r="I1182" s="24" t="s">
        <v>635</v>
      </c>
      <c r="J1182" s="27" t="s">
        <v>1</v>
      </c>
      <c r="K1182" s="28">
        <v>16.75</v>
      </c>
      <c r="L1182" s="28">
        <v>0</v>
      </c>
    </row>
    <row r="1183" spans="1:12" x14ac:dyDescent="0.25">
      <c r="A1183" s="24" t="s">
        <v>3305</v>
      </c>
      <c r="B1183" s="26">
        <v>2015</v>
      </c>
      <c r="C1183" s="24">
        <v>9</v>
      </c>
      <c r="D1183" s="24" t="s">
        <v>15117</v>
      </c>
      <c r="E1183" s="26">
        <v>262</v>
      </c>
      <c r="F1183" s="26">
        <v>1102</v>
      </c>
      <c r="G1183" s="26" t="s">
        <v>4409</v>
      </c>
      <c r="H1183" s="24" t="s">
        <v>636</v>
      </c>
      <c r="I1183" s="24" t="s">
        <v>637</v>
      </c>
      <c r="J1183" s="27" t="s">
        <v>1</v>
      </c>
      <c r="K1183" s="28">
        <v>16.75</v>
      </c>
      <c r="L1183" s="28">
        <v>0</v>
      </c>
    </row>
    <row r="1184" spans="1:12" x14ac:dyDescent="0.25">
      <c r="A1184" s="24" t="s">
        <v>3305</v>
      </c>
      <c r="B1184" s="26">
        <v>2015</v>
      </c>
      <c r="C1184" s="24">
        <v>9</v>
      </c>
      <c r="D1184" s="24" t="s">
        <v>15117</v>
      </c>
      <c r="E1184" s="26">
        <v>262</v>
      </c>
      <c r="F1184" s="26">
        <v>1103</v>
      </c>
      <c r="G1184" s="26" t="s">
        <v>4410</v>
      </c>
      <c r="H1184" s="24" t="s">
        <v>67</v>
      </c>
      <c r="I1184" s="24" t="s">
        <v>68</v>
      </c>
      <c r="J1184" s="27" t="s">
        <v>1</v>
      </c>
      <c r="K1184" s="28">
        <v>11.03</v>
      </c>
      <c r="L1184" s="28">
        <v>0</v>
      </c>
    </row>
    <row r="1185" spans="1:12" x14ac:dyDescent="0.25">
      <c r="A1185" s="24" t="s">
        <v>3305</v>
      </c>
      <c r="B1185" s="26">
        <v>2015</v>
      </c>
      <c r="C1185" s="24">
        <v>9</v>
      </c>
      <c r="D1185" s="24" t="s">
        <v>15117</v>
      </c>
      <c r="E1185" s="26">
        <v>262</v>
      </c>
      <c r="F1185" s="26">
        <v>1104</v>
      </c>
      <c r="G1185" s="26" t="s">
        <v>4411</v>
      </c>
      <c r="H1185" s="24" t="s">
        <v>67</v>
      </c>
      <c r="I1185" s="24" t="s">
        <v>68</v>
      </c>
      <c r="J1185" s="27" t="s">
        <v>1</v>
      </c>
      <c r="K1185" s="28">
        <v>14.705</v>
      </c>
      <c r="L1185" s="28">
        <v>0</v>
      </c>
    </row>
    <row r="1186" spans="1:12" x14ac:dyDescent="0.25">
      <c r="A1186" s="24" t="s">
        <v>3305</v>
      </c>
      <c r="B1186" s="26">
        <v>2015</v>
      </c>
      <c r="C1186" s="24">
        <v>9</v>
      </c>
      <c r="D1186" s="24" t="s">
        <v>15117</v>
      </c>
      <c r="E1186" s="26">
        <v>263</v>
      </c>
      <c r="F1186" s="26">
        <v>1105</v>
      </c>
      <c r="G1186" s="26" t="s">
        <v>4412</v>
      </c>
      <c r="H1186" s="24" t="s">
        <v>67</v>
      </c>
      <c r="I1186" s="24" t="s">
        <v>68</v>
      </c>
      <c r="J1186" s="27" t="s">
        <v>1</v>
      </c>
      <c r="K1186" s="28">
        <v>30.75</v>
      </c>
      <c r="L1186" s="28">
        <v>0</v>
      </c>
    </row>
    <row r="1187" spans="1:12" x14ac:dyDescent="0.25">
      <c r="A1187" s="24" t="s">
        <v>3305</v>
      </c>
      <c r="B1187" s="26">
        <v>2015</v>
      </c>
      <c r="C1187" s="24">
        <v>9</v>
      </c>
      <c r="D1187" s="24" t="s">
        <v>15117</v>
      </c>
      <c r="E1187" s="26">
        <v>263</v>
      </c>
      <c r="F1187" s="26">
        <v>1106</v>
      </c>
      <c r="G1187" s="26" t="s">
        <v>4413</v>
      </c>
      <c r="H1187" s="24" t="s">
        <v>83</v>
      </c>
      <c r="I1187" s="24" t="s">
        <v>84</v>
      </c>
      <c r="J1187" s="27" t="s">
        <v>1</v>
      </c>
      <c r="K1187" s="28">
        <v>23.524999999999999</v>
      </c>
      <c r="L1187" s="28">
        <v>0</v>
      </c>
    </row>
    <row r="1188" spans="1:12" x14ac:dyDescent="0.25">
      <c r="A1188" s="24" t="s">
        <v>3305</v>
      </c>
      <c r="B1188" s="26">
        <v>2015</v>
      </c>
      <c r="C1188" s="24">
        <v>9</v>
      </c>
      <c r="D1188" s="24" t="s">
        <v>15117</v>
      </c>
      <c r="E1188" s="26">
        <v>263</v>
      </c>
      <c r="F1188" s="26">
        <v>1107</v>
      </c>
      <c r="G1188" s="26" t="s">
        <v>4414</v>
      </c>
      <c r="H1188" s="24" t="s">
        <v>67</v>
      </c>
      <c r="I1188" s="24" t="s">
        <v>68</v>
      </c>
      <c r="J1188" s="27" t="s">
        <v>1</v>
      </c>
      <c r="K1188" s="28">
        <v>14.705</v>
      </c>
      <c r="L1188" s="28">
        <v>0</v>
      </c>
    </row>
    <row r="1189" spans="1:12" x14ac:dyDescent="0.25">
      <c r="A1189" s="24" t="s">
        <v>3305</v>
      </c>
      <c r="B1189" s="26">
        <v>2015</v>
      </c>
      <c r="C1189" s="24">
        <v>9</v>
      </c>
      <c r="D1189" s="24" t="s">
        <v>15117</v>
      </c>
      <c r="E1189" s="26">
        <v>263</v>
      </c>
      <c r="F1189" s="26">
        <v>1108</v>
      </c>
      <c r="G1189" s="26" t="s">
        <v>4415</v>
      </c>
      <c r="H1189" s="24" t="s">
        <v>67</v>
      </c>
      <c r="I1189" s="24" t="s">
        <v>68</v>
      </c>
      <c r="J1189" s="27" t="s">
        <v>1</v>
      </c>
      <c r="K1189" s="28">
        <v>14.705</v>
      </c>
      <c r="L1189" s="28">
        <v>0</v>
      </c>
    </row>
    <row r="1190" spans="1:12" x14ac:dyDescent="0.25">
      <c r="A1190" s="24" t="s">
        <v>3305</v>
      </c>
      <c r="B1190" s="26">
        <v>2015</v>
      </c>
      <c r="C1190" s="24">
        <v>9</v>
      </c>
      <c r="D1190" s="24" t="s">
        <v>15117</v>
      </c>
      <c r="E1190" s="26">
        <v>263</v>
      </c>
      <c r="F1190" s="26">
        <v>1109</v>
      </c>
      <c r="G1190" s="26" t="s">
        <v>4416</v>
      </c>
      <c r="H1190" s="24" t="s">
        <v>67</v>
      </c>
      <c r="I1190" s="24" t="s">
        <v>68</v>
      </c>
      <c r="J1190" s="27" t="s">
        <v>1</v>
      </c>
      <c r="K1190" s="28">
        <v>11.03</v>
      </c>
      <c r="L1190" s="28">
        <v>0</v>
      </c>
    </row>
    <row r="1191" spans="1:12" x14ac:dyDescent="0.25">
      <c r="A1191" s="24" t="s">
        <v>3305</v>
      </c>
      <c r="B1191" s="26">
        <v>2015</v>
      </c>
      <c r="C1191" s="24">
        <v>9</v>
      </c>
      <c r="D1191" s="24" t="s">
        <v>15117</v>
      </c>
      <c r="E1191" s="26">
        <v>263</v>
      </c>
      <c r="F1191" s="26">
        <v>1110</v>
      </c>
      <c r="G1191" s="26" t="s">
        <v>4417</v>
      </c>
      <c r="H1191" s="24" t="s">
        <v>69</v>
      </c>
      <c r="I1191" s="24" t="s">
        <v>70</v>
      </c>
      <c r="J1191" s="27" t="s">
        <v>1</v>
      </c>
      <c r="K1191" s="28">
        <v>16.75</v>
      </c>
      <c r="L1191" s="28">
        <v>0</v>
      </c>
    </row>
    <row r="1192" spans="1:12" x14ac:dyDescent="0.25">
      <c r="A1192" s="24" t="s">
        <v>3305</v>
      </c>
      <c r="B1192" s="26">
        <v>2015</v>
      </c>
      <c r="C1192" s="24">
        <v>9</v>
      </c>
      <c r="D1192" s="24" t="s">
        <v>15117</v>
      </c>
      <c r="E1192" s="26">
        <v>263</v>
      </c>
      <c r="F1192" s="26">
        <v>1111</v>
      </c>
      <c r="G1192" s="26" t="s">
        <v>4418</v>
      </c>
      <c r="H1192" s="24" t="s">
        <v>504</v>
      </c>
      <c r="I1192" s="24" t="s">
        <v>505</v>
      </c>
      <c r="J1192" s="27" t="s">
        <v>1</v>
      </c>
      <c r="K1192" s="28">
        <v>4.415</v>
      </c>
      <c r="L1192" s="28">
        <v>0</v>
      </c>
    </row>
    <row r="1193" spans="1:12" x14ac:dyDescent="0.25">
      <c r="A1193" s="24" t="s">
        <v>3305</v>
      </c>
      <c r="B1193" s="26">
        <v>2015</v>
      </c>
      <c r="C1193" s="24">
        <v>9</v>
      </c>
      <c r="D1193" s="24" t="s">
        <v>15117</v>
      </c>
      <c r="E1193" s="26">
        <v>263</v>
      </c>
      <c r="F1193" s="26">
        <v>1112</v>
      </c>
      <c r="G1193" s="26" t="s">
        <v>4419</v>
      </c>
      <c r="H1193" s="24" t="s">
        <v>67</v>
      </c>
      <c r="I1193" s="24" t="s">
        <v>68</v>
      </c>
      <c r="J1193" s="27" t="s">
        <v>1</v>
      </c>
      <c r="K1193" s="28">
        <v>14.705</v>
      </c>
      <c r="L1193" s="28">
        <v>0</v>
      </c>
    </row>
    <row r="1194" spans="1:12" x14ac:dyDescent="0.25">
      <c r="A1194" s="24" t="s">
        <v>3305</v>
      </c>
      <c r="B1194" s="26">
        <v>2015</v>
      </c>
      <c r="C1194" s="24">
        <v>9</v>
      </c>
      <c r="D1194" s="24" t="s">
        <v>15117</v>
      </c>
      <c r="E1194" s="26">
        <v>263</v>
      </c>
      <c r="F1194" s="26">
        <v>601</v>
      </c>
      <c r="G1194" s="26" t="s">
        <v>3908</v>
      </c>
      <c r="H1194" s="24" t="s">
        <v>638</v>
      </c>
      <c r="I1194" s="24" t="s">
        <v>639</v>
      </c>
      <c r="J1194" s="27" t="s">
        <v>1</v>
      </c>
      <c r="K1194" s="28">
        <v>4.415</v>
      </c>
      <c r="L1194" s="28">
        <v>0</v>
      </c>
    </row>
    <row r="1195" spans="1:12" x14ac:dyDescent="0.25">
      <c r="A1195" s="24" t="s">
        <v>3305</v>
      </c>
      <c r="B1195" s="26">
        <v>2015</v>
      </c>
      <c r="C1195" s="24">
        <v>9</v>
      </c>
      <c r="D1195" s="24" t="s">
        <v>15117</v>
      </c>
      <c r="E1195" s="26">
        <v>263</v>
      </c>
      <c r="F1195" s="26">
        <v>1113</v>
      </c>
      <c r="G1195" s="26" t="s">
        <v>4420</v>
      </c>
      <c r="H1195" s="24" t="s">
        <v>83</v>
      </c>
      <c r="I1195" s="24" t="s">
        <v>84</v>
      </c>
      <c r="J1195" s="27" t="s">
        <v>1</v>
      </c>
      <c r="K1195" s="28">
        <v>16.75</v>
      </c>
      <c r="L1195" s="28">
        <v>0</v>
      </c>
    </row>
    <row r="1196" spans="1:12" x14ac:dyDescent="0.25">
      <c r="A1196" s="24" t="s">
        <v>3305</v>
      </c>
      <c r="B1196" s="26">
        <v>2015</v>
      </c>
      <c r="C1196" s="24">
        <v>9</v>
      </c>
      <c r="D1196" s="24" t="s">
        <v>15117</v>
      </c>
      <c r="E1196" s="26">
        <v>263</v>
      </c>
      <c r="F1196" s="26">
        <v>1114</v>
      </c>
      <c r="G1196" s="26" t="s">
        <v>4421</v>
      </c>
      <c r="H1196" s="24" t="s">
        <v>69</v>
      </c>
      <c r="I1196" s="24" t="s">
        <v>70</v>
      </c>
      <c r="J1196" s="27" t="s">
        <v>1</v>
      </c>
      <c r="K1196" s="28">
        <v>16.75</v>
      </c>
      <c r="L1196" s="28">
        <v>0</v>
      </c>
    </row>
    <row r="1197" spans="1:12" x14ac:dyDescent="0.25">
      <c r="A1197" s="24" t="s">
        <v>3305</v>
      </c>
      <c r="B1197" s="26">
        <v>2015</v>
      </c>
      <c r="C1197" s="24">
        <v>9</v>
      </c>
      <c r="D1197" s="24" t="s">
        <v>15117</v>
      </c>
      <c r="E1197" s="26">
        <v>263</v>
      </c>
      <c r="F1197" s="26">
        <v>1115</v>
      </c>
      <c r="G1197" s="26" t="s">
        <v>4422</v>
      </c>
      <c r="H1197" s="24" t="s">
        <v>594</v>
      </c>
      <c r="I1197" s="24" t="s">
        <v>595</v>
      </c>
      <c r="J1197" s="27" t="s">
        <v>1</v>
      </c>
      <c r="K1197" s="28">
        <v>29.7</v>
      </c>
      <c r="L1197" s="28">
        <v>0</v>
      </c>
    </row>
    <row r="1198" spans="1:12" x14ac:dyDescent="0.25">
      <c r="A1198" s="24" t="s">
        <v>3305</v>
      </c>
      <c r="B1198" s="26">
        <v>2015</v>
      </c>
      <c r="C1198" s="24">
        <v>9</v>
      </c>
      <c r="D1198" s="24" t="s">
        <v>15117</v>
      </c>
      <c r="E1198" s="26">
        <v>263</v>
      </c>
      <c r="F1198" s="26">
        <v>1116</v>
      </c>
      <c r="G1198" s="26" t="s">
        <v>4423</v>
      </c>
      <c r="H1198" s="24" t="s">
        <v>67</v>
      </c>
      <c r="I1198" s="24" t="s">
        <v>68</v>
      </c>
      <c r="J1198" s="27" t="s">
        <v>1</v>
      </c>
      <c r="K1198" s="28">
        <v>14.705</v>
      </c>
      <c r="L1198" s="28">
        <v>0</v>
      </c>
    </row>
    <row r="1199" spans="1:12" x14ac:dyDescent="0.25">
      <c r="A1199" s="24" t="s">
        <v>3305</v>
      </c>
      <c r="B1199" s="26">
        <v>2015</v>
      </c>
      <c r="C1199" s="24">
        <v>9</v>
      </c>
      <c r="D1199" s="24" t="s">
        <v>15117</v>
      </c>
      <c r="E1199" s="26">
        <v>263</v>
      </c>
      <c r="F1199" s="26">
        <v>1117</v>
      </c>
      <c r="G1199" s="26" t="s">
        <v>4424</v>
      </c>
      <c r="H1199" s="24" t="s">
        <v>83</v>
      </c>
      <c r="I1199" s="24" t="s">
        <v>84</v>
      </c>
      <c r="J1199" s="27" t="s">
        <v>1</v>
      </c>
      <c r="K1199" s="28">
        <v>21.71</v>
      </c>
      <c r="L1199" s="28">
        <v>0</v>
      </c>
    </row>
    <row r="1200" spans="1:12" x14ac:dyDescent="0.25">
      <c r="A1200" s="24" t="s">
        <v>3305</v>
      </c>
      <c r="B1200" s="26">
        <v>2015</v>
      </c>
      <c r="C1200" s="24">
        <v>9</v>
      </c>
      <c r="D1200" s="24" t="s">
        <v>15117</v>
      </c>
      <c r="E1200" s="26">
        <v>264</v>
      </c>
      <c r="F1200" s="26">
        <v>1117</v>
      </c>
      <c r="G1200" s="26" t="s">
        <v>4424</v>
      </c>
      <c r="H1200" s="24" t="s">
        <v>83</v>
      </c>
      <c r="I1200" s="24" t="s">
        <v>84</v>
      </c>
      <c r="J1200" s="27" t="s">
        <v>1</v>
      </c>
      <c r="K1200" s="28">
        <v>26.06</v>
      </c>
      <c r="L1200" s="28">
        <v>26.06</v>
      </c>
    </row>
    <row r="1201" spans="1:12" x14ac:dyDescent="0.25">
      <c r="A1201" s="24" t="s">
        <v>3305</v>
      </c>
      <c r="B1201" s="26">
        <v>2015</v>
      </c>
      <c r="C1201" s="24">
        <v>9</v>
      </c>
      <c r="D1201" s="24" t="s">
        <v>15117</v>
      </c>
      <c r="E1201" s="26">
        <v>265</v>
      </c>
      <c r="F1201" s="26">
        <v>1118</v>
      </c>
      <c r="G1201" s="26" t="s">
        <v>4425</v>
      </c>
      <c r="H1201" s="24" t="s">
        <v>67</v>
      </c>
      <c r="I1201" s="24" t="s">
        <v>68</v>
      </c>
      <c r="J1201" s="27" t="s">
        <v>1</v>
      </c>
      <c r="K1201" s="28">
        <v>6.62</v>
      </c>
      <c r="L1201" s="28">
        <v>0</v>
      </c>
    </row>
    <row r="1202" spans="1:12" x14ac:dyDescent="0.25">
      <c r="A1202" s="24" t="s">
        <v>3305</v>
      </c>
      <c r="B1202" s="26">
        <v>2015</v>
      </c>
      <c r="C1202" s="24">
        <v>9</v>
      </c>
      <c r="D1202" s="24" t="s">
        <v>15117</v>
      </c>
      <c r="E1202" s="26">
        <v>265</v>
      </c>
      <c r="F1202" s="26">
        <v>1119</v>
      </c>
      <c r="G1202" s="26" t="s">
        <v>4426</v>
      </c>
      <c r="H1202" s="24" t="s">
        <v>67</v>
      </c>
      <c r="I1202" s="24" t="s">
        <v>68</v>
      </c>
      <c r="J1202" s="27" t="s">
        <v>1</v>
      </c>
      <c r="K1202" s="28">
        <v>14.705</v>
      </c>
      <c r="L1202" s="28">
        <v>0</v>
      </c>
    </row>
    <row r="1203" spans="1:12" x14ac:dyDescent="0.25">
      <c r="A1203" s="24" t="s">
        <v>3305</v>
      </c>
      <c r="B1203" s="26">
        <v>2015</v>
      </c>
      <c r="C1203" s="24">
        <v>9</v>
      </c>
      <c r="D1203" s="24" t="s">
        <v>15117</v>
      </c>
      <c r="E1203" s="26">
        <v>265</v>
      </c>
      <c r="F1203" s="26">
        <v>1120</v>
      </c>
      <c r="G1203" s="26" t="s">
        <v>4427</v>
      </c>
      <c r="H1203" s="24" t="s">
        <v>108</v>
      </c>
      <c r="I1203" s="24" t="s">
        <v>109</v>
      </c>
      <c r="J1203" s="27" t="s">
        <v>1</v>
      </c>
      <c r="K1203" s="28">
        <v>26.06</v>
      </c>
      <c r="L1203" s="28">
        <v>0</v>
      </c>
    </row>
    <row r="1204" spans="1:12" x14ac:dyDescent="0.25">
      <c r="A1204" s="24" t="s">
        <v>3305</v>
      </c>
      <c r="B1204" s="26">
        <v>2015</v>
      </c>
      <c r="C1204" s="24">
        <v>9</v>
      </c>
      <c r="D1204" s="24" t="s">
        <v>15117</v>
      </c>
      <c r="E1204" s="26">
        <v>265</v>
      </c>
      <c r="F1204" s="26">
        <v>1121</v>
      </c>
      <c r="G1204" s="26" t="s">
        <v>4428</v>
      </c>
      <c r="H1204" s="24" t="s">
        <v>558</v>
      </c>
      <c r="I1204" s="24" t="s">
        <v>559</v>
      </c>
      <c r="J1204" s="27" t="s">
        <v>1</v>
      </c>
      <c r="K1204" s="28">
        <v>16.75</v>
      </c>
      <c r="L1204" s="28">
        <v>0</v>
      </c>
    </row>
    <row r="1205" spans="1:12" x14ac:dyDescent="0.25">
      <c r="A1205" s="24" t="s">
        <v>3305</v>
      </c>
      <c r="B1205" s="26">
        <v>2015</v>
      </c>
      <c r="C1205" s="24">
        <v>9</v>
      </c>
      <c r="D1205" s="24" t="s">
        <v>15117</v>
      </c>
      <c r="E1205" s="26">
        <v>265</v>
      </c>
      <c r="F1205" s="26">
        <v>1122</v>
      </c>
      <c r="G1205" s="26" t="s">
        <v>4429</v>
      </c>
      <c r="H1205" s="24" t="s">
        <v>640</v>
      </c>
      <c r="I1205" s="24" t="s">
        <v>641</v>
      </c>
      <c r="J1205" s="27" t="s">
        <v>1</v>
      </c>
      <c r="K1205" s="28">
        <v>14.705</v>
      </c>
      <c r="L1205" s="28">
        <v>0</v>
      </c>
    </row>
    <row r="1206" spans="1:12" x14ac:dyDescent="0.25">
      <c r="A1206" s="24" t="s">
        <v>3305</v>
      </c>
      <c r="B1206" s="26">
        <v>2015</v>
      </c>
      <c r="C1206" s="24">
        <v>9</v>
      </c>
      <c r="D1206" s="24" t="s">
        <v>15117</v>
      </c>
      <c r="E1206" s="26">
        <v>265</v>
      </c>
      <c r="F1206" s="26">
        <v>1123</v>
      </c>
      <c r="G1206" s="26" t="s">
        <v>4430</v>
      </c>
      <c r="H1206" s="24" t="s">
        <v>67</v>
      </c>
      <c r="I1206" s="24" t="s">
        <v>68</v>
      </c>
      <c r="J1206" s="27" t="s">
        <v>1</v>
      </c>
      <c r="K1206" s="28">
        <v>4.415</v>
      </c>
      <c r="L1206" s="28">
        <v>0</v>
      </c>
    </row>
    <row r="1207" spans="1:12" x14ac:dyDescent="0.25">
      <c r="A1207" s="24" t="s">
        <v>3305</v>
      </c>
      <c r="B1207" s="26">
        <v>2015</v>
      </c>
      <c r="C1207" s="24">
        <v>9</v>
      </c>
      <c r="D1207" s="24" t="s">
        <v>15117</v>
      </c>
      <c r="E1207" s="26">
        <v>265</v>
      </c>
      <c r="F1207" s="26">
        <v>1124</v>
      </c>
      <c r="G1207" s="26" t="s">
        <v>4431</v>
      </c>
      <c r="H1207" s="24" t="s">
        <v>640</v>
      </c>
      <c r="I1207" s="24" t="s">
        <v>641</v>
      </c>
      <c r="J1207" s="27" t="s">
        <v>1</v>
      </c>
      <c r="K1207" s="28">
        <v>4.415</v>
      </c>
      <c r="L1207" s="28">
        <v>0</v>
      </c>
    </row>
    <row r="1208" spans="1:12" x14ac:dyDescent="0.25">
      <c r="A1208" s="24" t="s">
        <v>3305</v>
      </c>
      <c r="B1208" s="26">
        <v>2015</v>
      </c>
      <c r="C1208" s="24">
        <v>9</v>
      </c>
      <c r="D1208" s="24" t="s">
        <v>15117</v>
      </c>
      <c r="E1208" s="26">
        <v>265</v>
      </c>
      <c r="F1208" s="26">
        <v>1125</v>
      </c>
      <c r="G1208" s="26" t="s">
        <v>4432</v>
      </c>
      <c r="H1208" s="24" t="s">
        <v>69</v>
      </c>
      <c r="I1208" s="24" t="s">
        <v>70</v>
      </c>
      <c r="J1208" s="27" t="s">
        <v>1</v>
      </c>
      <c r="K1208" s="28">
        <v>16.75</v>
      </c>
      <c r="L1208" s="28">
        <v>0</v>
      </c>
    </row>
    <row r="1209" spans="1:12" x14ac:dyDescent="0.25">
      <c r="A1209" s="24" t="s">
        <v>3305</v>
      </c>
      <c r="B1209" s="26">
        <v>2015</v>
      </c>
      <c r="C1209" s="24">
        <v>9</v>
      </c>
      <c r="D1209" s="24" t="s">
        <v>15117</v>
      </c>
      <c r="E1209" s="26">
        <v>265</v>
      </c>
      <c r="F1209" s="26">
        <v>1126</v>
      </c>
      <c r="G1209" s="26" t="s">
        <v>4433</v>
      </c>
      <c r="H1209" s="24" t="s">
        <v>96</v>
      </c>
      <c r="I1209" s="24" t="s">
        <v>97</v>
      </c>
      <c r="J1209" s="27" t="s">
        <v>1</v>
      </c>
      <c r="K1209" s="28">
        <v>16.75</v>
      </c>
      <c r="L1209" s="28">
        <v>0</v>
      </c>
    </row>
    <row r="1210" spans="1:12" x14ac:dyDescent="0.25">
      <c r="A1210" s="24" t="s">
        <v>3305</v>
      </c>
      <c r="B1210" s="26">
        <v>2015</v>
      </c>
      <c r="C1210" s="24">
        <v>9</v>
      </c>
      <c r="D1210" s="24" t="s">
        <v>15117</v>
      </c>
      <c r="E1210" s="26">
        <v>265</v>
      </c>
      <c r="F1210" s="26">
        <v>1113</v>
      </c>
      <c r="G1210" s="26" t="s">
        <v>4420</v>
      </c>
      <c r="H1210" s="24" t="s">
        <v>218</v>
      </c>
      <c r="I1210" s="24" t="s">
        <v>219</v>
      </c>
      <c r="J1210" s="27" t="s">
        <v>1</v>
      </c>
      <c r="K1210" s="28">
        <v>4.415</v>
      </c>
      <c r="L1210" s="28">
        <v>0</v>
      </c>
    </row>
    <row r="1211" spans="1:12" x14ac:dyDescent="0.25">
      <c r="A1211" s="24" t="s">
        <v>3305</v>
      </c>
      <c r="B1211" s="26">
        <v>2015</v>
      </c>
      <c r="C1211" s="24">
        <v>9</v>
      </c>
      <c r="D1211" s="24" t="s">
        <v>15117</v>
      </c>
      <c r="E1211" s="26">
        <v>265</v>
      </c>
      <c r="F1211" s="26">
        <v>1127</v>
      </c>
      <c r="G1211" s="26" t="s">
        <v>4434</v>
      </c>
      <c r="H1211" s="24" t="s">
        <v>67</v>
      </c>
      <c r="I1211" s="24" t="s">
        <v>68</v>
      </c>
      <c r="J1211" s="27" t="s">
        <v>1</v>
      </c>
      <c r="K1211" s="28">
        <v>16.75</v>
      </c>
      <c r="L1211" s="28">
        <v>0</v>
      </c>
    </row>
    <row r="1212" spans="1:12" x14ac:dyDescent="0.25">
      <c r="A1212" s="24" t="s">
        <v>3305</v>
      </c>
      <c r="B1212" s="26">
        <v>2015</v>
      </c>
      <c r="C1212" s="24">
        <v>9</v>
      </c>
      <c r="D1212" s="24" t="s">
        <v>15117</v>
      </c>
      <c r="E1212" s="26">
        <v>265</v>
      </c>
      <c r="F1212" s="26">
        <v>1128</v>
      </c>
      <c r="G1212" s="26" t="s">
        <v>4435</v>
      </c>
      <c r="H1212" s="24" t="s">
        <v>266</v>
      </c>
      <c r="I1212" s="24" t="s">
        <v>267</v>
      </c>
      <c r="J1212" s="27" t="s">
        <v>1</v>
      </c>
      <c r="K1212" s="28">
        <v>16.75</v>
      </c>
      <c r="L1212" s="28">
        <v>0</v>
      </c>
    </row>
    <row r="1213" spans="1:12" x14ac:dyDescent="0.25">
      <c r="A1213" s="24" t="s">
        <v>3305</v>
      </c>
      <c r="B1213" s="26">
        <v>2015</v>
      </c>
      <c r="C1213" s="24">
        <v>9</v>
      </c>
      <c r="D1213" s="24" t="s">
        <v>15117</v>
      </c>
      <c r="E1213" s="26">
        <v>265</v>
      </c>
      <c r="F1213" s="26">
        <v>1117</v>
      </c>
      <c r="G1213" s="26" t="s">
        <v>4424</v>
      </c>
      <c r="H1213" s="24" t="s">
        <v>218</v>
      </c>
      <c r="I1213" s="24" t="s">
        <v>219</v>
      </c>
      <c r="J1213" s="27" t="s">
        <v>1</v>
      </c>
      <c r="K1213" s="28">
        <v>16.75</v>
      </c>
      <c r="L1213" s="28">
        <v>0</v>
      </c>
    </row>
    <row r="1214" spans="1:12" x14ac:dyDescent="0.25">
      <c r="A1214" s="24" t="s">
        <v>3305</v>
      </c>
      <c r="B1214" s="26">
        <v>2015</v>
      </c>
      <c r="C1214" s="24">
        <v>9</v>
      </c>
      <c r="D1214" s="24" t="s">
        <v>15117</v>
      </c>
      <c r="E1214" s="26">
        <v>266</v>
      </c>
      <c r="F1214" s="26">
        <v>1129</v>
      </c>
      <c r="G1214" s="26" t="s">
        <v>4436</v>
      </c>
      <c r="H1214" s="24" t="s">
        <v>67</v>
      </c>
      <c r="I1214" s="24" t="s">
        <v>68</v>
      </c>
      <c r="J1214" s="27" t="s">
        <v>1</v>
      </c>
      <c r="K1214" s="28">
        <v>11.03</v>
      </c>
      <c r="L1214" s="28">
        <v>0</v>
      </c>
    </row>
    <row r="1215" spans="1:12" x14ac:dyDescent="0.25">
      <c r="A1215" s="24" t="s">
        <v>3305</v>
      </c>
      <c r="B1215" s="26">
        <v>2015</v>
      </c>
      <c r="C1215" s="24">
        <v>9</v>
      </c>
      <c r="D1215" s="24" t="s">
        <v>15117</v>
      </c>
      <c r="E1215" s="26">
        <v>266</v>
      </c>
      <c r="F1215" s="26">
        <v>1130</v>
      </c>
      <c r="G1215" s="26" t="s">
        <v>4437</v>
      </c>
      <c r="H1215" s="24" t="s">
        <v>67</v>
      </c>
      <c r="I1215" s="24" t="s">
        <v>68</v>
      </c>
      <c r="J1215" s="27" t="s">
        <v>1</v>
      </c>
      <c r="K1215" s="28">
        <v>14.705</v>
      </c>
      <c r="L1215" s="28">
        <v>0</v>
      </c>
    </row>
    <row r="1216" spans="1:12" x14ac:dyDescent="0.25">
      <c r="A1216" s="24" t="s">
        <v>3305</v>
      </c>
      <c r="B1216" s="26">
        <v>2015</v>
      </c>
      <c r="C1216" s="24">
        <v>9</v>
      </c>
      <c r="D1216" s="24" t="s">
        <v>15117</v>
      </c>
      <c r="E1216" s="26">
        <v>266</v>
      </c>
      <c r="F1216" s="26">
        <v>1131</v>
      </c>
      <c r="G1216" s="26" t="s">
        <v>4438</v>
      </c>
      <c r="H1216" s="24" t="s">
        <v>67</v>
      </c>
      <c r="I1216" s="24" t="s">
        <v>68</v>
      </c>
      <c r="J1216" s="27" t="s">
        <v>1</v>
      </c>
      <c r="K1216" s="28">
        <v>4.415</v>
      </c>
      <c r="L1216" s="28">
        <v>0</v>
      </c>
    </row>
    <row r="1217" spans="1:12" x14ac:dyDescent="0.25">
      <c r="A1217" s="24" t="s">
        <v>3305</v>
      </c>
      <c r="B1217" s="26">
        <v>2015</v>
      </c>
      <c r="C1217" s="24">
        <v>9</v>
      </c>
      <c r="D1217" s="24" t="s">
        <v>15117</v>
      </c>
      <c r="E1217" s="26">
        <v>266</v>
      </c>
      <c r="F1217" s="26">
        <v>1132</v>
      </c>
      <c r="G1217" s="26" t="s">
        <v>4439</v>
      </c>
      <c r="H1217" s="24" t="s">
        <v>642</v>
      </c>
      <c r="I1217" s="24" t="s">
        <v>643</v>
      </c>
      <c r="J1217" s="27" t="s">
        <v>1</v>
      </c>
      <c r="K1217" s="28">
        <v>16.75</v>
      </c>
      <c r="L1217" s="28">
        <v>0</v>
      </c>
    </row>
    <row r="1218" spans="1:12" x14ac:dyDescent="0.25">
      <c r="A1218" s="24" t="s">
        <v>3305</v>
      </c>
      <c r="B1218" s="26">
        <v>2015</v>
      </c>
      <c r="C1218" s="24">
        <v>9</v>
      </c>
      <c r="D1218" s="24" t="s">
        <v>15117</v>
      </c>
      <c r="E1218" s="26">
        <v>266</v>
      </c>
      <c r="F1218" s="26">
        <v>1133</v>
      </c>
      <c r="G1218" s="26" t="s">
        <v>4440</v>
      </c>
      <c r="H1218" s="24" t="s">
        <v>644</v>
      </c>
      <c r="I1218" s="24" t="s">
        <v>645</v>
      </c>
      <c r="J1218" s="27" t="s">
        <v>1</v>
      </c>
      <c r="K1218" s="28">
        <v>21.71</v>
      </c>
      <c r="L1218" s="28">
        <v>0</v>
      </c>
    </row>
    <row r="1219" spans="1:12" x14ac:dyDescent="0.25">
      <c r="A1219" s="24" t="s">
        <v>3305</v>
      </c>
      <c r="B1219" s="26">
        <v>2015</v>
      </c>
      <c r="C1219" s="24">
        <v>9</v>
      </c>
      <c r="D1219" s="24" t="s">
        <v>15117</v>
      </c>
      <c r="E1219" s="26">
        <v>266</v>
      </c>
      <c r="F1219" s="26">
        <v>1134</v>
      </c>
      <c r="G1219" s="26" t="s">
        <v>4441</v>
      </c>
      <c r="H1219" s="24" t="s">
        <v>67</v>
      </c>
      <c r="I1219" s="24" t="s">
        <v>68</v>
      </c>
      <c r="J1219" s="27" t="s">
        <v>1</v>
      </c>
      <c r="K1219" s="28">
        <v>14.705</v>
      </c>
      <c r="L1219" s="28">
        <v>0</v>
      </c>
    </row>
    <row r="1220" spans="1:12" x14ac:dyDescent="0.25">
      <c r="A1220" s="24" t="s">
        <v>3305</v>
      </c>
      <c r="B1220" s="26">
        <v>2015</v>
      </c>
      <c r="C1220" s="24">
        <v>9</v>
      </c>
      <c r="D1220" s="24" t="s">
        <v>15117</v>
      </c>
      <c r="E1220" s="26">
        <v>266</v>
      </c>
      <c r="F1220" s="26">
        <v>1135</v>
      </c>
      <c r="G1220" s="26" t="s">
        <v>4442</v>
      </c>
      <c r="H1220" s="24" t="s">
        <v>67</v>
      </c>
      <c r="I1220" s="24" t="s">
        <v>68</v>
      </c>
      <c r="J1220" s="27" t="s">
        <v>1</v>
      </c>
      <c r="K1220" s="28">
        <v>14.705</v>
      </c>
      <c r="L1220" s="28">
        <v>0</v>
      </c>
    </row>
    <row r="1221" spans="1:12" x14ac:dyDescent="0.25">
      <c r="A1221" s="24" t="s">
        <v>3305</v>
      </c>
      <c r="B1221" s="26">
        <v>2015</v>
      </c>
      <c r="C1221" s="24">
        <v>9</v>
      </c>
      <c r="D1221" s="24" t="s">
        <v>15117</v>
      </c>
      <c r="E1221" s="26">
        <v>266</v>
      </c>
      <c r="F1221" s="26">
        <v>1136</v>
      </c>
      <c r="G1221" s="26" t="s">
        <v>4443</v>
      </c>
      <c r="H1221" s="24" t="s">
        <v>580</v>
      </c>
      <c r="I1221" s="24" t="s">
        <v>581</v>
      </c>
      <c r="J1221" s="27" t="s">
        <v>1</v>
      </c>
      <c r="K1221" s="28">
        <v>16.75</v>
      </c>
      <c r="L1221" s="28">
        <v>0</v>
      </c>
    </row>
    <row r="1222" spans="1:12" x14ac:dyDescent="0.25">
      <c r="A1222" s="24" t="s">
        <v>3305</v>
      </c>
      <c r="B1222" s="26">
        <v>2015</v>
      </c>
      <c r="C1222" s="24">
        <v>9</v>
      </c>
      <c r="D1222" s="24" t="s">
        <v>15117</v>
      </c>
      <c r="E1222" s="26">
        <v>266</v>
      </c>
      <c r="F1222" s="26">
        <v>1137</v>
      </c>
      <c r="G1222" s="26" t="s">
        <v>4444</v>
      </c>
      <c r="H1222" s="24" t="s">
        <v>646</v>
      </c>
      <c r="I1222" s="24" t="s">
        <v>647</v>
      </c>
      <c r="J1222" s="27" t="s">
        <v>1</v>
      </c>
      <c r="K1222" s="28">
        <v>27.4</v>
      </c>
      <c r="L1222" s="28">
        <v>0</v>
      </c>
    </row>
    <row r="1223" spans="1:12" x14ac:dyDescent="0.25">
      <c r="A1223" s="24" t="s">
        <v>3305</v>
      </c>
      <c r="B1223" s="26">
        <v>2015</v>
      </c>
      <c r="C1223" s="24">
        <v>9</v>
      </c>
      <c r="D1223" s="24" t="s">
        <v>15117</v>
      </c>
      <c r="E1223" s="26">
        <v>266</v>
      </c>
      <c r="F1223" s="26">
        <v>1138</v>
      </c>
      <c r="G1223" s="26" t="s">
        <v>4445</v>
      </c>
      <c r="H1223" s="24" t="s">
        <v>648</v>
      </c>
      <c r="I1223" s="24" t="s">
        <v>649</v>
      </c>
      <c r="J1223" s="27" t="s">
        <v>1</v>
      </c>
      <c r="K1223" s="28">
        <v>16.75</v>
      </c>
      <c r="L1223" s="28">
        <v>0</v>
      </c>
    </row>
    <row r="1224" spans="1:12" x14ac:dyDescent="0.25">
      <c r="A1224" s="24" t="s">
        <v>3305</v>
      </c>
      <c r="B1224" s="26">
        <v>2015</v>
      </c>
      <c r="C1224" s="24">
        <v>9</v>
      </c>
      <c r="D1224" s="24" t="s">
        <v>15117</v>
      </c>
      <c r="E1224" s="26">
        <v>266</v>
      </c>
      <c r="F1224" s="26">
        <v>1139</v>
      </c>
      <c r="G1224" s="26" t="s">
        <v>4446</v>
      </c>
      <c r="H1224" s="24" t="s">
        <v>650</v>
      </c>
      <c r="I1224" s="24" t="s">
        <v>651</v>
      </c>
      <c r="J1224" s="27" t="s">
        <v>1</v>
      </c>
      <c r="K1224" s="28">
        <v>16.75</v>
      </c>
      <c r="L1224" s="28">
        <v>0</v>
      </c>
    </row>
    <row r="1225" spans="1:12" x14ac:dyDescent="0.25">
      <c r="A1225" s="24" t="s">
        <v>3305</v>
      </c>
      <c r="B1225" s="26">
        <v>2015</v>
      </c>
      <c r="C1225" s="24">
        <v>9</v>
      </c>
      <c r="D1225" s="24" t="s">
        <v>15117</v>
      </c>
      <c r="E1225" s="26">
        <v>266</v>
      </c>
      <c r="F1225" s="26">
        <v>1140</v>
      </c>
      <c r="G1225" s="26" t="s">
        <v>4447</v>
      </c>
      <c r="H1225" s="24" t="s">
        <v>67</v>
      </c>
      <c r="I1225" s="24" t="s">
        <v>68</v>
      </c>
      <c r="J1225" s="27" t="s">
        <v>1</v>
      </c>
      <c r="K1225" s="28">
        <v>14.705</v>
      </c>
      <c r="L1225" s="28">
        <v>0</v>
      </c>
    </row>
    <row r="1226" spans="1:12" x14ac:dyDescent="0.25">
      <c r="A1226" s="24" t="s">
        <v>3305</v>
      </c>
      <c r="B1226" s="26">
        <v>2015</v>
      </c>
      <c r="C1226" s="24">
        <v>9</v>
      </c>
      <c r="D1226" s="24" t="s">
        <v>15117</v>
      </c>
      <c r="E1226" s="26">
        <v>267</v>
      </c>
      <c r="F1226" s="26">
        <v>1141</v>
      </c>
      <c r="G1226" s="26" t="s">
        <v>4448</v>
      </c>
      <c r="H1226" s="24" t="s">
        <v>69</v>
      </c>
      <c r="I1226" s="24" t="s">
        <v>70</v>
      </c>
      <c r="J1226" s="27" t="s">
        <v>1</v>
      </c>
      <c r="K1226" s="28">
        <v>27.27</v>
      </c>
      <c r="L1226" s="28">
        <v>27.268999999999998</v>
      </c>
    </row>
    <row r="1227" spans="1:12" x14ac:dyDescent="0.25">
      <c r="A1227" s="24" t="s">
        <v>3305</v>
      </c>
      <c r="B1227" s="26">
        <v>2015</v>
      </c>
      <c r="C1227" s="24">
        <v>9</v>
      </c>
      <c r="D1227" s="24" t="s">
        <v>15117</v>
      </c>
      <c r="E1227" s="26">
        <v>267</v>
      </c>
      <c r="F1227" s="26">
        <v>1142</v>
      </c>
      <c r="G1227" s="26" t="s">
        <v>4449</v>
      </c>
      <c r="H1227" s="24" t="s">
        <v>69</v>
      </c>
      <c r="I1227" s="24" t="s">
        <v>70</v>
      </c>
      <c r="J1227" s="27" t="s">
        <v>1</v>
      </c>
      <c r="K1227" s="28">
        <v>16.75</v>
      </c>
      <c r="L1227" s="28">
        <v>16.75</v>
      </c>
    </row>
    <row r="1228" spans="1:12" x14ac:dyDescent="0.25">
      <c r="A1228" s="24" t="s">
        <v>3305</v>
      </c>
      <c r="B1228" s="26">
        <v>2015</v>
      </c>
      <c r="C1228" s="24">
        <v>9</v>
      </c>
      <c r="D1228" s="24" t="s">
        <v>15117</v>
      </c>
      <c r="E1228" s="26">
        <v>267</v>
      </c>
      <c r="F1228" s="26">
        <v>1143</v>
      </c>
      <c r="G1228" s="26" t="s">
        <v>4450</v>
      </c>
      <c r="H1228" s="24" t="s">
        <v>176</v>
      </c>
      <c r="I1228" s="24" t="s">
        <v>177</v>
      </c>
      <c r="J1228" s="27" t="s">
        <v>1</v>
      </c>
      <c r="K1228" s="28">
        <v>4.415</v>
      </c>
      <c r="L1228" s="28">
        <v>0</v>
      </c>
    </row>
    <row r="1229" spans="1:12" x14ac:dyDescent="0.25">
      <c r="A1229" s="24" t="s">
        <v>3305</v>
      </c>
      <c r="B1229" s="26">
        <v>2015</v>
      </c>
      <c r="C1229" s="24">
        <v>9</v>
      </c>
      <c r="D1229" s="24" t="s">
        <v>15117</v>
      </c>
      <c r="E1229" s="26">
        <v>267</v>
      </c>
      <c r="F1229" s="26">
        <v>1144</v>
      </c>
      <c r="G1229" s="26" t="s">
        <v>4451</v>
      </c>
      <c r="H1229" s="24" t="s">
        <v>67</v>
      </c>
      <c r="I1229" s="24" t="s">
        <v>68</v>
      </c>
      <c r="J1229" s="27" t="s">
        <v>1</v>
      </c>
      <c r="K1229" s="28">
        <v>14.705</v>
      </c>
      <c r="L1229" s="28">
        <v>3.67</v>
      </c>
    </row>
    <row r="1230" spans="1:12" x14ac:dyDescent="0.25">
      <c r="A1230" s="24" t="s">
        <v>3305</v>
      </c>
      <c r="B1230" s="26">
        <v>2015</v>
      </c>
      <c r="C1230" s="24">
        <v>9</v>
      </c>
      <c r="D1230" s="24" t="s">
        <v>15117</v>
      </c>
      <c r="E1230" s="26">
        <v>267</v>
      </c>
      <c r="F1230" s="26">
        <v>1145</v>
      </c>
      <c r="G1230" s="26" t="s">
        <v>4452</v>
      </c>
      <c r="H1230" s="24" t="s">
        <v>224</v>
      </c>
      <c r="I1230" s="24" t="s">
        <v>225</v>
      </c>
      <c r="J1230" s="27" t="s">
        <v>1</v>
      </c>
      <c r="K1230" s="28">
        <v>16.75</v>
      </c>
      <c r="L1230" s="28">
        <v>16.75</v>
      </c>
    </row>
    <row r="1231" spans="1:12" x14ac:dyDescent="0.25">
      <c r="A1231" s="24" t="s">
        <v>3305</v>
      </c>
      <c r="B1231" s="26">
        <v>2015</v>
      </c>
      <c r="C1231" s="24">
        <v>9</v>
      </c>
      <c r="D1231" s="24" t="s">
        <v>15117</v>
      </c>
      <c r="E1231" s="26">
        <v>267</v>
      </c>
      <c r="F1231" s="26">
        <v>1146</v>
      </c>
      <c r="G1231" s="26" t="s">
        <v>4453</v>
      </c>
      <c r="H1231" s="24" t="s">
        <v>300</v>
      </c>
      <c r="I1231" s="24" t="s">
        <v>301</v>
      </c>
      <c r="J1231" s="27" t="s">
        <v>1</v>
      </c>
      <c r="K1231" s="28">
        <v>16.75</v>
      </c>
      <c r="L1231" s="28">
        <v>16.75</v>
      </c>
    </row>
    <row r="1232" spans="1:12" x14ac:dyDescent="0.25">
      <c r="A1232" s="24" t="s">
        <v>3305</v>
      </c>
      <c r="B1232" s="26">
        <v>2015</v>
      </c>
      <c r="C1232" s="24">
        <v>9</v>
      </c>
      <c r="D1232" s="24" t="s">
        <v>15117</v>
      </c>
      <c r="E1232" s="26">
        <v>267</v>
      </c>
      <c r="F1232" s="26">
        <v>1147</v>
      </c>
      <c r="G1232" s="26" t="s">
        <v>4454</v>
      </c>
      <c r="H1232" s="24" t="s">
        <v>142</v>
      </c>
      <c r="I1232" s="24" t="s">
        <v>143</v>
      </c>
      <c r="J1232" s="27" t="s">
        <v>1</v>
      </c>
      <c r="K1232" s="28">
        <v>11.025</v>
      </c>
      <c r="L1232" s="28">
        <v>4.41</v>
      </c>
    </row>
    <row r="1233" spans="1:12" x14ac:dyDescent="0.25">
      <c r="A1233" s="24" t="s">
        <v>3305</v>
      </c>
      <c r="B1233" s="26">
        <v>2015</v>
      </c>
      <c r="C1233" s="24">
        <v>9</v>
      </c>
      <c r="D1233" s="24" t="s">
        <v>15117</v>
      </c>
      <c r="E1233" s="26">
        <v>267</v>
      </c>
      <c r="F1233" s="26">
        <v>1121</v>
      </c>
      <c r="G1233" s="26" t="s">
        <v>4428</v>
      </c>
      <c r="H1233" s="24" t="s">
        <v>652</v>
      </c>
      <c r="I1233" s="24" t="s">
        <v>653</v>
      </c>
      <c r="J1233" s="27" t="s">
        <v>1</v>
      </c>
      <c r="K1233" s="28">
        <v>15.435</v>
      </c>
      <c r="L1233" s="28">
        <v>0</v>
      </c>
    </row>
    <row r="1234" spans="1:12" x14ac:dyDescent="0.25">
      <c r="A1234" s="24" t="s">
        <v>3305</v>
      </c>
      <c r="B1234" s="26">
        <v>2015</v>
      </c>
      <c r="C1234" s="24">
        <v>9</v>
      </c>
      <c r="D1234" s="24" t="s">
        <v>15117</v>
      </c>
      <c r="E1234" s="26">
        <v>267</v>
      </c>
      <c r="F1234" s="26">
        <v>1148</v>
      </c>
      <c r="G1234" s="26" t="s">
        <v>4455</v>
      </c>
      <c r="H1234" s="24" t="s">
        <v>67</v>
      </c>
      <c r="I1234" s="24" t="s">
        <v>68</v>
      </c>
      <c r="J1234" s="27" t="s">
        <v>1</v>
      </c>
      <c r="K1234" s="28">
        <v>14.705</v>
      </c>
      <c r="L1234" s="28">
        <v>0</v>
      </c>
    </row>
    <row r="1235" spans="1:12" x14ac:dyDescent="0.25">
      <c r="A1235" s="24" t="s">
        <v>3305</v>
      </c>
      <c r="B1235" s="26">
        <v>2015</v>
      </c>
      <c r="C1235" s="24">
        <v>9</v>
      </c>
      <c r="D1235" s="24" t="s">
        <v>15117</v>
      </c>
      <c r="E1235" s="26">
        <v>267</v>
      </c>
      <c r="F1235" s="26">
        <v>1149</v>
      </c>
      <c r="G1235" s="26" t="s">
        <v>4456</v>
      </c>
      <c r="H1235" s="24" t="s">
        <v>83</v>
      </c>
      <c r="I1235" s="24" t="s">
        <v>84</v>
      </c>
      <c r="J1235" s="27" t="s">
        <v>1</v>
      </c>
      <c r="K1235" s="28">
        <v>16.75</v>
      </c>
      <c r="L1235" s="28">
        <v>0</v>
      </c>
    </row>
    <row r="1236" spans="1:12" x14ac:dyDescent="0.25">
      <c r="A1236" s="24" t="s">
        <v>3305</v>
      </c>
      <c r="B1236" s="26">
        <v>2015</v>
      </c>
      <c r="C1236" s="24">
        <v>9</v>
      </c>
      <c r="D1236" s="24" t="s">
        <v>15117</v>
      </c>
      <c r="E1236" s="26">
        <v>267</v>
      </c>
      <c r="F1236" s="26">
        <v>1090</v>
      </c>
      <c r="G1236" s="26" t="s">
        <v>4397</v>
      </c>
      <c r="H1236" s="24" t="s">
        <v>654</v>
      </c>
      <c r="I1236" s="24" t="s">
        <v>655</v>
      </c>
      <c r="J1236" s="27" t="s">
        <v>1</v>
      </c>
      <c r="K1236" s="28">
        <v>4.415</v>
      </c>
      <c r="L1236" s="28">
        <v>0</v>
      </c>
    </row>
    <row r="1237" spans="1:12" x14ac:dyDescent="0.25">
      <c r="A1237" s="24" t="s">
        <v>3305</v>
      </c>
      <c r="B1237" s="26">
        <v>2015</v>
      </c>
      <c r="C1237" s="24">
        <v>9</v>
      </c>
      <c r="D1237" s="24" t="s">
        <v>15117</v>
      </c>
      <c r="E1237" s="26">
        <v>267</v>
      </c>
      <c r="F1237" s="26">
        <v>391</v>
      </c>
      <c r="G1237" s="26" t="s">
        <v>3698</v>
      </c>
      <c r="H1237" s="24" t="s">
        <v>94</v>
      </c>
      <c r="I1237" s="24" t="s">
        <v>95</v>
      </c>
      <c r="J1237" s="27" t="s">
        <v>1</v>
      </c>
      <c r="K1237" s="28">
        <v>4.415</v>
      </c>
      <c r="L1237" s="28">
        <v>0</v>
      </c>
    </row>
    <row r="1238" spans="1:12" x14ac:dyDescent="0.25">
      <c r="A1238" s="24" t="s">
        <v>3305</v>
      </c>
      <c r="B1238" s="26">
        <v>2015</v>
      </c>
      <c r="C1238" s="24">
        <v>9</v>
      </c>
      <c r="D1238" s="24" t="s">
        <v>15117</v>
      </c>
      <c r="E1238" s="26">
        <v>268</v>
      </c>
      <c r="F1238" s="26">
        <v>1150</v>
      </c>
      <c r="G1238" s="26" t="s">
        <v>4457</v>
      </c>
      <c r="H1238" s="24" t="s">
        <v>67</v>
      </c>
      <c r="I1238" s="24" t="s">
        <v>68</v>
      </c>
      <c r="J1238" s="27" t="s">
        <v>1</v>
      </c>
      <c r="K1238" s="28">
        <v>6.6150000000000002</v>
      </c>
      <c r="L1238" s="28">
        <v>0</v>
      </c>
    </row>
    <row r="1239" spans="1:12" x14ac:dyDescent="0.25">
      <c r="A1239" s="24" t="s">
        <v>3305</v>
      </c>
      <c r="B1239" s="26">
        <v>2015</v>
      </c>
      <c r="C1239" s="24">
        <v>9</v>
      </c>
      <c r="D1239" s="24" t="s">
        <v>15117</v>
      </c>
      <c r="E1239" s="26">
        <v>268</v>
      </c>
      <c r="F1239" s="26">
        <v>1151</v>
      </c>
      <c r="G1239" s="26" t="s">
        <v>4458</v>
      </c>
      <c r="H1239" s="24" t="s">
        <v>67</v>
      </c>
      <c r="I1239" s="24" t="s">
        <v>68</v>
      </c>
      <c r="J1239" s="27" t="s">
        <v>1</v>
      </c>
      <c r="K1239" s="28">
        <v>11.03</v>
      </c>
      <c r="L1239" s="28">
        <v>0</v>
      </c>
    </row>
    <row r="1240" spans="1:12" x14ac:dyDescent="0.25">
      <c r="A1240" s="24" t="s">
        <v>3305</v>
      </c>
      <c r="B1240" s="26">
        <v>2015</v>
      </c>
      <c r="C1240" s="24">
        <v>9</v>
      </c>
      <c r="D1240" s="24" t="s">
        <v>15117</v>
      </c>
      <c r="E1240" s="26">
        <v>268</v>
      </c>
      <c r="F1240" s="26">
        <v>1152</v>
      </c>
      <c r="G1240" s="26" t="s">
        <v>4459</v>
      </c>
      <c r="H1240" s="24" t="s">
        <v>69</v>
      </c>
      <c r="I1240" s="24" t="s">
        <v>70</v>
      </c>
      <c r="J1240" s="27" t="s">
        <v>1</v>
      </c>
      <c r="K1240" s="28">
        <v>16.75</v>
      </c>
      <c r="L1240" s="28">
        <v>0</v>
      </c>
    </row>
    <row r="1241" spans="1:12" x14ac:dyDescent="0.25">
      <c r="A1241" s="24" t="s">
        <v>3305</v>
      </c>
      <c r="B1241" s="26">
        <v>2015</v>
      </c>
      <c r="C1241" s="24">
        <v>9</v>
      </c>
      <c r="D1241" s="24" t="s">
        <v>15117</v>
      </c>
      <c r="E1241" s="26">
        <v>268</v>
      </c>
      <c r="F1241" s="26">
        <v>1153</v>
      </c>
      <c r="G1241" s="26" t="s">
        <v>4460</v>
      </c>
      <c r="H1241" s="24" t="s">
        <v>67</v>
      </c>
      <c r="I1241" s="24" t="s">
        <v>68</v>
      </c>
      <c r="J1241" s="27" t="s">
        <v>1</v>
      </c>
      <c r="K1241" s="28">
        <v>6.62</v>
      </c>
      <c r="L1241" s="28">
        <v>0</v>
      </c>
    </row>
    <row r="1242" spans="1:12" x14ac:dyDescent="0.25">
      <c r="A1242" s="24" t="s">
        <v>3305</v>
      </c>
      <c r="B1242" s="26">
        <v>2015</v>
      </c>
      <c r="C1242" s="24">
        <v>9</v>
      </c>
      <c r="D1242" s="24" t="s">
        <v>15117</v>
      </c>
      <c r="E1242" s="26">
        <v>268</v>
      </c>
      <c r="F1242" s="26">
        <v>1154</v>
      </c>
      <c r="G1242" s="26" t="s">
        <v>4461</v>
      </c>
      <c r="H1242" s="24" t="s">
        <v>67</v>
      </c>
      <c r="I1242" s="24" t="s">
        <v>68</v>
      </c>
      <c r="J1242" s="27" t="s">
        <v>1</v>
      </c>
      <c r="K1242" s="28">
        <v>11.03</v>
      </c>
      <c r="L1242" s="28">
        <v>0</v>
      </c>
    </row>
    <row r="1243" spans="1:12" x14ac:dyDescent="0.25">
      <c r="A1243" s="24" t="s">
        <v>3305</v>
      </c>
      <c r="B1243" s="26">
        <v>2015</v>
      </c>
      <c r="C1243" s="24">
        <v>9</v>
      </c>
      <c r="D1243" s="24" t="s">
        <v>15117</v>
      </c>
      <c r="E1243" s="26">
        <v>268</v>
      </c>
      <c r="F1243" s="26">
        <v>1155</v>
      </c>
      <c r="G1243" s="26" t="s">
        <v>4462</v>
      </c>
      <c r="H1243" s="24" t="s">
        <v>67</v>
      </c>
      <c r="I1243" s="24" t="s">
        <v>68</v>
      </c>
      <c r="J1243" s="27" t="s">
        <v>1</v>
      </c>
      <c r="K1243" s="28">
        <v>11.03</v>
      </c>
      <c r="L1243" s="28">
        <v>0</v>
      </c>
    </row>
    <row r="1244" spans="1:12" x14ac:dyDescent="0.25">
      <c r="A1244" s="24" t="s">
        <v>3305</v>
      </c>
      <c r="B1244" s="26">
        <v>2015</v>
      </c>
      <c r="C1244" s="24">
        <v>9</v>
      </c>
      <c r="D1244" s="24" t="s">
        <v>15117</v>
      </c>
      <c r="E1244" s="26">
        <v>268</v>
      </c>
      <c r="F1244" s="26">
        <v>1095</v>
      </c>
      <c r="G1244" s="26" t="s">
        <v>4402</v>
      </c>
      <c r="H1244" s="24" t="s">
        <v>67</v>
      </c>
      <c r="I1244" s="24" t="s">
        <v>68</v>
      </c>
      <c r="J1244" s="27" t="s">
        <v>1</v>
      </c>
      <c r="K1244" s="28">
        <v>6.62</v>
      </c>
      <c r="L1244" s="28">
        <v>0</v>
      </c>
    </row>
    <row r="1245" spans="1:12" x14ac:dyDescent="0.25">
      <c r="A1245" s="24" t="s">
        <v>3305</v>
      </c>
      <c r="B1245" s="26">
        <v>2015</v>
      </c>
      <c r="C1245" s="24">
        <v>9</v>
      </c>
      <c r="D1245" s="24" t="s">
        <v>15117</v>
      </c>
      <c r="E1245" s="26">
        <v>268</v>
      </c>
      <c r="F1245" s="26">
        <v>1156</v>
      </c>
      <c r="G1245" s="26" t="s">
        <v>4463</v>
      </c>
      <c r="H1245" s="24" t="s">
        <v>656</v>
      </c>
      <c r="I1245" s="24" t="s">
        <v>657</v>
      </c>
      <c r="J1245" s="27" t="s">
        <v>1</v>
      </c>
      <c r="K1245" s="28">
        <v>14.705</v>
      </c>
      <c r="L1245" s="28">
        <v>0</v>
      </c>
    </row>
    <row r="1246" spans="1:12" x14ac:dyDescent="0.25">
      <c r="A1246" s="24" t="s">
        <v>3305</v>
      </c>
      <c r="B1246" s="26">
        <v>2015</v>
      </c>
      <c r="C1246" s="24">
        <v>9</v>
      </c>
      <c r="D1246" s="24" t="s">
        <v>15117</v>
      </c>
      <c r="E1246" s="26">
        <v>268</v>
      </c>
      <c r="F1246" s="26">
        <v>1157</v>
      </c>
      <c r="G1246" s="26" t="s">
        <v>4464</v>
      </c>
      <c r="H1246" s="24" t="s">
        <v>658</v>
      </c>
      <c r="I1246" s="24" t="s">
        <v>659</v>
      </c>
      <c r="J1246" s="27" t="s">
        <v>1</v>
      </c>
      <c r="K1246" s="28">
        <v>11.03</v>
      </c>
      <c r="L1246" s="28">
        <v>0</v>
      </c>
    </row>
    <row r="1247" spans="1:12" x14ac:dyDescent="0.25">
      <c r="A1247" s="24" t="s">
        <v>3305</v>
      </c>
      <c r="B1247" s="26">
        <v>2015</v>
      </c>
      <c r="C1247" s="24">
        <v>9</v>
      </c>
      <c r="D1247" s="24" t="s">
        <v>15117</v>
      </c>
      <c r="E1247" s="26">
        <v>268</v>
      </c>
      <c r="F1247" s="26">
        <v>1158</v>
      </c>
      <c r="G1247" s="26" t="s">
        <v>4465</v>
      </c>
      <c r="H1247" s="24" t="s">
        <v>660</v>
      </c>
      <c r="I1247" s="24" t="s">
        <v>661</v>
      </c>
      <c r="J1247" s="27" t="s">
        <v>1</v>
      </c>
      <c r="K1247" s="28">
        <v>27.27</v>
      </c>
      <c r="L1247" s="28">
        <v>0</v>
      </c>
    </row>
    <row r="1248" spans="1:12" x14ac:dyDescent="0.25">
      <c r="A1248" s="24" t="s">
        <v>3305</v>
      </c>
      <c r="B1248" s="26">
        <v>2015</v>
      </c>
      <c r="C1248" s="24">
        <v>9</v>
      </c>
      <c r="D1248" s="24" t="s">
        <v>15117</v>
      </c>
      <c r="E1248" s="26">
        <v>268</v>
      </c>
      <c r="F1248" s="26">
        <v>1159</v>
      </c>
      <c r="G1248" s="26" t="s">
        <v>4466</v>
      </c>
      <c r="H1248" s="24" t="s">
        <v>656</v>
      </c>
      <c r="I1248" s="24" t="s">
        <v>657</v>
      </c>
      <c r="J1248" s="27" t="s">
        <v>1</v>
      </c>
      <c r="K1248" s="28">
        <v>14.705</v>
      </c>
      <c r="L1248" s="28">
        <v>0</v>
      </c>
    </row>
    <row r="1249" spans="1:12" x14ac:dyDescent="0.25">
      <c r="A1249" s="24" t="s">
        <v>3305</v>
      </c>
      <c r="B1249" s="26">
        <v>2015</v>
      </c>
      <c r="C1249" s="24">
        <v>9</v>
      </c>
      <c r="D1249" s="24" t="s">
        <v>15117</v>
      </c>
      <c r="E1249" s="26">
        <v>268</v>
      </c>
      <c r="F1249" s="26">
        <v>1160</v>
      </c>
      <c r="G1249" s="26" t="s">
        <v>4467</v>
      </c>
      <c r="H1249" s="24" t="s">
        <v>180</v>
      </c>
      <c r="I1249" s="24" t="s">
        <v>181</v>
      </c>
      <c r="J1249" s="27" t="s">
        <v>1</v>
      </c>
      <c r="K1249" s="28">
        <v>21.164999999999999</v>
      </c>
      <c r="L1249" s="28">
        <v>0</v>
      </c>
    </row>
    <row r="1250" spans="1:12" x14ac:dyDescent="0.25">
      <c r="A1250" s="24" t="s">
        <v>3305</v>
      </c>
      <c r="B1250" s="26">
        <v>2015</v>
      </c>
      <c r="C1250" s="24">
        <v>9</v>
      </c>
      <c r="D1250" s="24" t="s">
        <v>15117</v>
      </c>
      <c r="E1250" s="26">
        <v>268</v>
      </c>
      <c r="F1250" s="26">
        <v>1161</v>
      </c>
      <c r="G1250" s="26" t="s">
        <v>4468</v>
      </c>
      <c r="H1250" s="24" t="s">
        <v>180</v>
      </c>
      <c r="I1250" s="24" t="s">
        <v>181</v>
      </c>
      <c r="J1250" s="27" t="s">
        <v>1</v>
      </c>
      <c r="K1250" s="28">
        <v>11.03</v>
      </c>
      <c r="L1250" s="28">
        <v>0</v>
      </c>
    </row>
    <row r="1251" spans="1:12" x14ac:dyDescent="0.25">
      <c r="A1251" s="24" t="s">
        <v>3305</v>
      </c>
      <c r="B1251" s="26">
        <v>2015</v>
      </c>
      <c r="C1251" s="24">
        <v>9</v>
      </c>
      <c r="D1251" s="24" t="s">
        <v>15117</v>
      </c>
      <c r="E1251" s="26">
        <v>268</v>
      </c>
      <c r="F1251" s="26">
        <v>1162</v>
      </c>
      <c r="G1251" s="26" t="s">
        <v>4469</v>
      </c>
      <c r="H1251" s="24" t="s">
        <v>67</v>
      </c>
      <c r="I1251" s="24" t="s">
        <v>68</v>
      </c>
      <c r="J1251" s="27" t="s">
        <v>1</v>
      </c>
      <c r="K1251" s="28">
        <v>11.03</v>
      </c>
      <c r="L1251" s="28">
        <v>0</v>
      </c>
    </row>
    <row r="1252" spans="1:12" x14ac:dyDescent="0.25">
      <c r="A1252" s="24" t="s">
        <v>3305</v>
      </c>
      <c r="B1252" s="26">
        <v>2015</v>
      </c>
      <c r="C1252" s="24">
        <v>9</v>
      </c>
      <c r="D1252" s="24" t="s">
        <v>15117</v>
      </c>
      <c r="E1252" s="26">
        <v>268</v>
      </c>
      <c r="F1252" s="26">
        <v>1132</v>
      </c>
      <c r="G1252" s="26" t="s">
        <v>4439</v>
      </c>
      <c r="H1252" s="24" t="s">
        <v>67</v>
      </c>
      <c r="I1252" s="24" t="s">
        <v>68</v>
      </c>
      <c r="J1252" s="27" t="s">
        <v>1</v>
      </c>
      <c r="K1252" s="28">
        <v>11.03</v>
      </c>
      <c r="L1252" s="28">
        <v>0</v>
      </c>
    </row>
    <row r="1253" spans="1:12" x14ac:dyDescent="0.25">
      <c r="A1253" s="24" t="s">
        <v>3305</v>
      </c>
      <c r="B1253" s="26">
        <v>2015</v>
      </c>
      <c r="C1253" s="24">
        <v>9</v>
      </c>
      <c r="D1253" s="24" t="s">
        <v>15117</v>
      </c>
      <c r="E1253" s="26">
        <v>268</v>
      </c>
      <c r="F1253" s="26">
        <v>1163</v>
      </c>
      <c r="G1253" s="26" t="s">
        <v>4470</v>
      </c>
      <c r="H1253" s="24" t="s">
        <v>322</v>
      </c>
      <c r="I1253" s="24" t="s">
        <v>323</v>
      </c>
      <c r="J1253" s="27" t="s">
        <v>1</v>
      </c>
      <c r="K1253" s="28">
        <v>16.75</v>
      </c>
      <c r="L1253" s="28">
        <v>0</v>
      </c>
    </row>
    <row r="1254" spans="1:12" x14ac:dyDescent="0.25">
      <c r="A1254" s="24" t="s">
        <v>3305</v>
      </c>
      <c r="B1254" s="26">
        <v>2015</v>
      </c>
      <c r="C1254" s="24">
        <v>9</v>
      </c>
      <c r="D1254" s="24" t="s">
        <v>15117</v>
      </c>
      <c r="E1254" s="26">
        <v>268</v>
      </c>
      <c r="F1254" s="26">
        <v>1164</v>
      </c>
      <c r="G1254" s="26" t="s">
        <v>4471</v>
      </c>
      <c r="H1254" s="24" t="s">
        <v>388</v>
      </c>
      <c r="I1254" s="24" t="s">
        <v>389</v>
      </c>
      <c r="J1254" s="27" t="s">
        <v>1</v>
      </c>
      <c r="K1254" s="28">
        <v>81.03</v>
      </c>
      <c r="L1254" s="28">
        <v>0</v>
      </c>
    </row>
    <row r="1255" spans="1:12" x14ac:dyDescent="0.25">
      <c r="A1255" s="24" t="s">
        <v>3305</v>
      </c>
      <c r="B1255" s="26">
        <v>2015</v>
      </c>
      <c r="C1255" s="24">
        <v>9</v>
      </c>
      <c r="D1255" s="24" t="s">
        <v>15117</v>
      </c>
      <c r="E1255" s="26">
        <v>268</v>
      </c>
      <c r="F1255" s="26">
        <v>1165</v>
      </c>
      <c r="G1255" s="26" t="s">
        <v>4472</v>
      </c>
      <c r="H1255" s="24" t="s">
        <v>662</v>
      </c>
      <c r="I1255" s="24" t="s">
        <v>663</v>
      </c>
      <c r="J1255" s="27" t="s">
        <v>1</v>
      </c>
      <c r="K1255" s="28">
        <v>4.415</v>
      </c>
      <c r="L1255" s="28">
        <v>0</v>
      </c>
    </row>
    <row r="1256" spans="1:12" x14ac:dyDescent="0.25">
      <c r="A1256" s="24" t="s">
        <v>3305</v>
      </c>
      <c r="B1256" s="26">
        <v>2015</v>
      </c>
      <c r="C1256" s="24">
        <v>9</v>
      </c>
      <c r="D1256" s="24" t="s">
        <v>15117</v>
      </c>
      <c r="E1256" s="26">
        <v>268</v>
      </c>
      <c r="F1256" s="26">
        <v>1166</v>
      </c>
      <c r="G1256" s="26" t="s">
        <v>4473</v>
      </c>
      <c r="H1256" s="24" t="s">
        <v>67</v>
      </c>
      <c r="I1256" s="24" t="s">
        <v>68</v>
      </c>
      <c r="J1256" s="27" t="s">
        <v>1</v>
      </c>
      <c r="K1256" s="28">
        <v>11.03</v>
      </c>
      <c r="L1256" s="28">
        <v>0</v>
      </c>
    </row>
    <row r="1257" spans="1:12" x14ac:dyDescent="0.25">
      <c r="A1257" s="24" t="s">
        <v>3305</v>
      </c>
      <c r="B1257" s="26">
        <v>2015</v>
      </c>
      <c r="C1257" s="24">
        <v>9</v>
      </c>
      <c r="D1257" s="24" t="s">
        <v>15117</v>
      </c>
      <c r="E1257" s="26">
        <v>268</v>
      </c>
      <c r="F1257" s="26">
        <v>1167</v>
      </c>
      <c r="G1257" s="26" t="s">
        <v>4474</v>
      </c>
      <c r="H1257" s="24" t="s">
        <v>664</v>
      </c>
      <c r="I1257" s="24" t="s">
        <v>665</v>
      </c>
      <c r="J1257" s="27" t="s">
        <v>1</v>
      </c>
      <c r="K1257" s="28">
        <v>11.03</v>
      </c>
      <c r="L1257" s="28">
        <v>0</v>
      </c>
    </row>
    <row r="1258" spans="1:12" x14ac:dyDescent="0.25">
      <c r="A1258" s="24" t="s">
        <v>3305</v>
      </c>
      <c r="B1258" s="26">
        <v>2015</v>
      </c>
      <c r="C1258" s="24">
        <v>9</v>
      </c>
      <c r="D1258" s="24" t="s">
        <v>15117</v>
      </c>
      <c r="E1258" s="26">
        <v>272</v>
      </c>
      <c r="F1258" s="26">
        <v>1168</v>
      </c>
      <c r="G1258" s="26" t="s">
        <v>4475</v>
      </c>
      <c r="H1258" s="24" t="s">
        <v>69</v>
      </c>
      <c r="I1258" s="24" t="s">
        <v>70</v>
      </c>
      <c r="J1258" s="27" t="s">
        <v>1</v>
      </c>
      <c r="K1258" s="28">
        <v>16.75</v>
      </c>
      <c r="L1258" s="28">
        <v>16.75</v>
      </c>
    </row>
    <row r="1259" spans="1:12" x14ac:dyDescent="0.25">
      <c r="A1259" s="24" t="s">
        <v>3305</v>
      </c>
      <c r="B1259" s="26">
        <v>2015</v>
      </c>
      <c r="C1259" s="24">
        <v>9</v>
      </c>
      <c r="D1259" s="24" t="s">
        <v>15117</v>
      </c>
      <c r="E1259" s="26">
        <v>272</v>
      </c>
      <c r="F1259" s="26">
        <v>1169</v>
      </c>
      <c r="G1259" s="26" t="s">
        <v>4476</v>
      </c>
      <c r="H1259" s="24" t="s">
        <v>666</v>
      </c>
      <c r="I1259" s="24" t="s">
        <v>667</v>
      </c>
      <c r="J1259" s="27" t="s">
        <v>1</v>
      </c>
      <c r="K1259" s="28">
        <v>16.75</v>
      </c>
      <c r="L1259" s="28">
        <v>16.75</v>
      </c>
    </row>
    <row r="1260" spans="1:12" x14ac:dyDescent="0.25">
      <c r="A1260" s="24" t="s">
        <v>3305</v>
      </c>
      <c r="B1260" s="26">
        <v>2015</v>
      </c>
      <c r="C1260" s="24">
        <v>9</v>
      </c>
      <c r="D1260" s="24" t="s">
        <v>15117</v>
      </c>
      <c r="E1260" s="26">
        <v>273</v>
      </c>
      <c r="F1260" s="26">
        <v>1170</v>
      </c>
      <c r="G1260" s="26" t="s">
        <v>4477</v>
      </c>
      <c r="H1260" s="24" t="s">
        <v>67</v>
      </c>
      <c r="I1260" s="24" t="s">
        <v>68</v>
      </c>
      <c r="J1260" s="27" t="s">
        <v>1</v>
      </c>
      <c r="K1260" s="28">
        <v>27.05</v>
      </c>
      <c r="L1260" s="28">
        <v>5.1449999999999996</v>
      </c>
    </row>
    <row r="1261" spans="1:12" x14ac:dyDescent="0.25">
      <c r="A1261" s="24" t="s">
        <v>3305</v>
      </c>
      <c r="B1261" s="26">
        <v>2015</v>
      </c>
      <c r="C1261" s="24">
        <v>9</v>
      </c>
      <c r="D1261" s="24" t="s">
        <v>15117</v>
      </c>
      <c r="E1261" s="26">
        <v>273</v>
      </c>
      <c r="F1261" s="26">
        <v>1171</v>
      </c>
      <c r="G1261" s="26" t="s">
        <v>4478</v>
      </c>
      <c r="H1261" s="24" t="s">
        <v>67</v>
      </c>
      <c r="I1261" s="24" t="s">
        <v>68</v>
      </c>
      <c r="J1261" s="27" t="s">
        <v>1</v>
      </c>
      <c r="K1261" s="28">
        <v>19.850000000000001</v>
      </c>
      <c r="L1261" s="28">
        <v>5.1449999999999996</v>
      </c>
    </row>
    <row r="1262" spans="1:12" x14ac:dyDescent="0.25">
      <c r="A1262" s="24" t="s">
        <v>3305</v>
      </c>
      <c r="B1262" s="26">
        <v>2015</v>
      </c>
      <c r="C1262" s="24">
        <v>9</v>
      </c>
      <c r="D1262" s="24" t="s">
        <v>15117</v>
      </c>
      <c r="E1262" s="26">
        <v>273</v>
      </c>
      <c r="F1262" s="26">
        <v>1172</v>
      </c>
      <c r="G1262" s="26" t="s">
        <v>4479</v>
      </c>
      <c r="H1262" s="24" t="s">
        <v>67</v>
      </c>
      <c r="I1262" s="24" t="s">
        <v>68</v>
      </c>
      <c r="J1262" s="27" t="s">
        <v>1</v>
      </c>
      <c r="K1262" s="28">
        <v>11.03</v>
      </c>
      <c r="L1262" s="28">
        <v>0</v>
      </c>
    </row>
    <row r="1263" spans="1:12" x14ac:dyDescent="0.25">
      <c r="A1263" s="24" t="s">
        <v>3305</v>
      </c>
      <c r="B1263" s="26">
        <v>2015</v>
      </c>
      <c r="C1263" s="24">
        <v>9</v>
      </c>
      <c r="D1263" s="24" t="s">
        <v>15117</v>
      </c>
      <c r="E1263" s="26">
        <v>278</v>
      </c>
      <c r="F1263" s="26">
        <v>1173</v>
      </c>
      <c r="G1263" s="26" t="s">
        <v>4480</v>
      </c>
      <c r="H1263" s="24" t="s">
        <v>266</v>
      </c>
      <c r="I1263" s="24" t="s">
        <v>267</v>
      </c>
      <c r="J1263" s="27" t="s">
        <v>1</v>
      </c>
      <c r="K1263" s="28">
        <v>26.06</v>
      </c>
      <c r="L1263" s="28">
        <v>26.06</v>
      </c>
    </row>
    <row r="1264" spans="1:12" x14ac:dyDescent="0.25">
      <c r="A1264" s="24" t="s">
        <v>3305</v>
      </c>
      <c r="B1264" s="26">
        <v>2015</v>
      </c>
      <c r="C1264" s="24">
        <v>9</v>
      </c>
      <c r="D1264" s="24" t="s">
        <v>15117</v>
      </c>
      <c r="E1264" s="26">
        <v>279</v>
      </c>
      <c r="F1264" s="26">
        <v>1174</v>
      </c>
      <c r="G1264" s="26" t="s">
        <v>4481</v>
      </c>
      <c r="H1264" s="24" t="s">
        <v>110</v>
      </c>
      <c r="I1264" s="24" t="s">
        <v>111</v>
      </c>
      <c r="J1264" s="27" t="s">
        <v>1</v>
      </c>
      <c r="K1264" s="28">
        <v>26.06</v>
      </c>
      <c r="L1264" s="28">
        <v>26.06</v>
      </c>
    </row>
    <row r="1265" spans="1:12" x14ac:dyDescent="0.25">
      <c r="A1265" s="24" t="s">
        <v>3305</v>
      </c>
      <c r="B1265" s="26">
        <v>2015</v>
      </c>
      <c r="C1265" s="24">
        <v>9</v>
      </c>
      <c r="D1265" s="24" t="s">
        <v>15117</v>
      </c>
      <c r="E1265" s="26">
        <v>279</v>
      </c>
      <c r="F1265" s="26">
        <v>1175</v>
      </c>
      <c r="G1265" s="26" t="s">
        <v>4482</v>
      </c>
      <c r="H1265" s="24" t="s">
        <v>396</v>
      </c>
      <c r="I1265" s="24" t="s">
        <v>397</v>
      </c>
      <c r="J1265" s="27" t="s">
        <v>1</v>
      </c>
      <c r="K1265" s="28">
        <v>26.06</v>
      </c>
      <c r="L1265" s="28">
        <v>26.06</v>
      </c>
    </row>
    <row r="1266" spans="1:12" x14ac:dyDescent="0.25">
      <c r="A1266" s="24" t="s">
        <v>3305</v>
      </c>
      <c r="B1266" s="26">
        <v>2015</v>
      </c>
      <c r="C1266" s="24">
        <v>9</v>
      </c>
      <c r="D1266" s="24" t="s">
        <v>15117</v>
      </c>
      <c r="E1266" s="26">
        <v>279</v>
      </c>
      <c r="F1266" s="26">
        <v>1176</v>
      </c>
      <c r="G1266" s="26" t="s">
        <v>4483</v>
      </c>
      <c r="H1266" s="24" t="s">
        <v>152</v>
      </c>
      <c r="I1266" s="24" t="s">
        <v>153</v>
      </c>
      <c r="J1266" s="27" t="s">
        <v>1</v>
      </c>
      <c r="K1266" s="28">
        <v>26.06</v>
      </c>
      <c r="L1266" s="28">
        <v>26.06</v>
      </c>
    </row>
    <row r="1267" spans="1:12" x14ac:dyDescent="0.25">
      <c r="A1267" s="24" t="s">
        <v>3305</v>
      </c>
      <c r="B1267" s="26">
        <v>2015</v>
      </c>
      <c r="C1267" s="24">
        <v>9</v>
      </c>
      <c r="D1267" s="24" t="s">
        <v>15117</v>
      </c>
      <c r="E1267" s="26">
        <v>279</v>
      </c>
      <c r="F1267" s="26">
        <v>1177</v>
      </c>
      <c r="G1267" s="26" t="s">
        <v>4484</v>
      </c>
      <c r="H1267" s="24" t="s">
        <v>94</v>
      </c>
      <c r="I1267" s="24" t="s">
        <v>95</v>
      </c>
      <c r="J1267" s="27" t="s">
        <v>1</v>
      </c>
      <c r="K1267" s="28">
        <v>26.06</v>
      </c>
      <c r="L1267" s="28">
        <v>26.06</v>
      </c>
    </row>
    <row r="1268" spans="1:12" x14ac:dyDescent="0.25">
      <c r="A1268" s="24" t="s">
        <v>3305</v>
      </c>
      <c r="B1268" s="26">
        <v>2015</v>
      </c>
      <c r="C1268" s="24">
        <v>9</v>
      </c>
      <c r="D1268" s="24" t="s">
        <v>15117</v>
      </c>
      <c r="E1268" s="26">
        <v>286</v>
      </c>
      <c r="F1268" s="26">
        <v>1178</v>
      </c>
      <c r="G1268" s="26" t="s">
        <v>4485</v>
      </c>
      <c r="H1268" s="24" t="s">
        <v>668</v>
      </c>
      <c r="I1268" s="24" t="s">
        <v>669</v>
      </c>
      <c r="J1268" s="27" t="s">
        <v>1</v>
      </c>
      <c r="K1268" s="28">
        <v>27.4</v>
      </c>
      <c r="L1268" s="28">
        <v>27.4</v>
      </c>
    </row>
    <row r="1269" spans="1:12" x14ac:dyDescent="0.25">
      <c r="A1269" s="24" t="s">
        <v>3305</v>
      </c>
      <c r="B1269" s="26">
        <v>2015</v>
      </c>
      <c r="C1269" s="24">
        <v>9</v>
      </c>
      <c r="D1269" s="24" t="s">
        <v>15117</v>
      </c>
      <c r="E1269" s="26">
        <v>293</v>
      </c>
      <c r="F1269" s="26">
        <v>1179</v>
      </c>
      <c r="G1269" s="26" t="s">
        <v>4486</v>
      </c>
      <c r="H1269" s="24" t="s">
        <v>77</v>
      </c>
      <c r="I1269" s="24" t="s">
        <v>78</v>
      </c>
      <c r="J1269" s="27" t="s">
        <v>1</v>
      </c>
      <c r="K1269" s="28">
        <v>27.4</v>
      </c>
      <c r="L1269" s="28">
        <v>27.4</v>
      </c>
    </row>
    <row r="1270" spans="1:12" x14ac:dyDescent="0.25">
      <c r="A1270" s="24" t="s">
        <v>3305</v>
      </c>
      <c r="B1270" s="26">
        <v>2015</v>
      </c>
      <c r="C1270" s="24">
        <v>9</v>
      </c>
      <c r="D1270" s="24" t="s">
        <v>15117</v>
      </c>
      <c r="E1270" s="26">
        <v>294</v>
      </c>
      <c r="F1270" s="26">
        <v>1180</v>
      </c>
      <c r="G1270" s="26" t="s">
        <v>4487</v>
      </c>
      <c r="H1270" s="24" t="s">
        <v>670</v>
      </c>
      <c r="I1270" s="24" t="s">
        <v>671</v>
      </c>
      <c r="J1270" s="27" t="s">
        <v>1</v>
      </c>
      <c r="K1270" s="28">
        <v>26.06</v>
      </c>
      <c r="L1270" s="28">
        <v>26.06</v>
      </c>
    </row>
    <row r="1271" spans="1:12" x14ac:dyDescent="0.25">
      <c r="A1271" s="24" t="s">
        <v>3305</v>
      </c>
      <c r="B1271" s="26">
        <v>2015</v>
      </c>
      <c r="C1271" s="24">
        <v>9</v>
      </c>
      <c r="D1271" s="24" t="s">
        <v>15117</v>
      </c>
      <c r="E1271" s="26">
        <v>294</v>
      </c>
      <c r="F1271" s="26">
        <v>1181</v>
      </c>
      <c r="G1271" s="26" t="s">
        <v>4488</v>
      </c>
      <c r="H1271" s="24" t="s">
        <v>67</v>
      </c>
      <c r="I1271" s="24" t="s">
        <v>68</v>
      </c>
      <c r="J1271" s="27" t="s">
        <v>1</v>
      </c>
      <c r="K1271" s="28">
        <v>26.06</v>
      </c>
      <c r="L1271" s="28">
        <v>26.06</v>
      </c>
    </row>
    <row r="1272" spans="1:12" x14ac:dyDescent="0.25">
      <c r="A1272" s="24" t="s">
        <v>3305</v>
      </c>
      <c r="B1272" s="26">
        <v>2015</v>
      </c>
      <c r="C1272" s="24">
        <v>9</v>
      </c>
      <c r="D1272" s="24" t="s">
        <v>15117</v>
      </c>
      <c r="E1272" s="26">
        <v>298</v>
      </c>
      <c r="F1272" s="26">
        <v>1182</v>
      </c>
      <c r="G1272" s="26" t="s">
        <v>4489</v>
      </c>
      <c r="H1272" s="24" t="s">
        <v>126</v>
      </c>
      <c r="I1272" s="24" t="s">
        <v>127</v>
      </c>
      <c r="J1272" s="27" t="s">
        <v>1</v>
      </c>
      <c r="K1272" s="28">
        <v>27.4</v>
      </c>
      <c r="L1272" s="28">
        <v>0</v>
      </c>
    </row>
    <row r="1273" spans="1:12" x14ac:dyDescent="0.25">
      <c r="A1273" s="24" t="s">
        <v>3305</v>
      </c>
      <c r="B1273" s="26">
        <v>2015</v>
      </c>
      <c r="C1273" s="24">
        <v>9</v>
      </c>
      <c r="D1273" s="24" t="s">
        <v>15117</v>
      </c>
      <c r="E1273" s="26">
        <v>298</v>
      </c>
      <c r="F1273" s="26">
        <v>1183</v>
      </c>
      <c r="G1273" s="26" t="s">
        <v>4490</v>
      </c>
      <c r="H1273" s="24" t="s">
        <v>672</v>
      </c>
      <c r="I1273" s="24" t="s">
        <v>673</v>
      </c>
      <c r="J1273" s="27" t="s">
        <v>1</v>
      </c>
      <c r="K1273" s="28">
        <v>27.4</v>
      </c>
      <c r="L1273" s="28">
        <v>0</v>
      </c>
    </row>
    <row r="1274" spans="1:12" x14ac:dyDescent="0.25">
      <c r="A1274" s="24" t="s">
        <v>3305</v>
      </c>
      <c r="B1274" s="26">
        <v>2015</v>
      </c>
      <c r="C1274" s="24">
        <v>9</v>
      </c>
      <c r="D1274" s="24" t="s">
        <v>15117</v>
      </c>
      <c r="E1274" s="26">
        <v>301</v>
      </c>
      <c r="F1274" s="26">
        <v>1184</v>
      </c>
      <c r="G1274" s="26" t="s">
        <v>4491</v>
      </c>
      <c r="H1274" s="24" t="s">
        <v>69</v>
      </c>
      <c r="I1274" s="24" t="s">
        <v>70</v>
      </c>
      <c r="J1274" s="27" t="s">
        <v>1</v>
      </c>
      <c r="K1274" s="28">
        <v>27.4</v>
      </c>
      <c r="L1274" s="28">
        <v>27.4</v>
      </c>
    </row>
    <row r="1275" spans="1:12" x14ac:dyDescent="0.25">
      <c r="A1275" s="24" t="s">
        <v>3305</v>
      </c>
      <c r="B1275" s="26">
        <v>2015</v>
      </c>
      <c r="C1275" s="24">
        <v>9</v>
      </c>
      <c r="D1275" s="24" t="s">
        <v>15117</v>
      </c>
      <c r="E1275" s="26">
        <v>304</v>
      </c>
      <c r="F1275" s="26">
        <v>1185</v>
      </c>
      <c r="G1275" s="26" t="s">
        <v>4492</v>
      </c>
      <c r="H1275" s="24" t="s">
        <v>570</v>
      </c>
      <c r="I1275" s="24" t="s">
        <v>571</v>
      </c>
      <c r="J1275" s="27" t="s">
        <v>1</v>
      </c>
      <c r="K1275" s="28">
        <v>4.415</v>
      </c>
      <c r="L1275" s="28">
        <v>4.41</v>
      </c>
    </row>
    <row r="1276" spans="1:12" x14ac:dyDescent="0.25">
      <c r="A1276" s="24" t="s">
        <v>3305</v>
      </c>
      <c r="B1276" s="26">
        <v>2015</v>
      </c>
      <c r="C1276" s="24">
        <v>9</v>
      </c>
      <c r="D1276" s="24" t="s">
        <v>15117</v>
      </c>
      <c r="E1276" s="26">
        <v>305</v>
      </c>
      <c r="F1276" s="26">
        <v>980</v>
      </c>
      <c r="G1276" s="26" t="s">
        <v>4287</v>
      </c>
      <c r="H1276" s="24" t="s">
        <v>146</v>
      </c>
      <c r="I1276" s="24" t="s">
        <v>147</v>
      </c>
      <c r="J1276" s="27" t="s">
        <v>1</v>
      </c>
      <c r="K1276" s="28">
        <v>26.06</v>
      </c>
      <c r="L1276" s="28">
        <v>0</v>
      </c>
    </row>
    <row r="1277" spans="1:12" x14ac:dyDescent="0.25">
      <c r="A1277" s="24" t="s">
        <v>3305</v>
      </c>
      <c r="B1277" s="26">
        <v>2015</v>
      </c>
      <c r="C1277" s="24">
        <v>9</v>
      </c>
      <c r="D1277" s="24" t="s">
        <v>15117</v>
      </c>
      <c r="E1277" s="26">
        <v>305</v>
      </c>
      <c r="F1277" s="26">
        <v>1186</v>
      </c>
      <c r="G1277" s="26" t="s">
        <v>4493</v>
      </c>
      <c r="H1277" s="24" t="s">
        <v>674</v>
      </c>
      <c r="I1277" s="24" t="s">
        <v>675</v>
      </c>
      <c r="J1277" s="27" t="s">
        <v>1</v>
      </c>
      <c r="K1277" s="28">
        <v>27.4</v>
      </c>
      <c r="L1277" s="28">
        <v>0</v>
      </c>
    </row>
    <row r="1278" spans="1:12" x14ac:dyDescent="0.25">
      <c r="A1278" s="24" t="s">
        <v>3305</v>
      </c>
      <c r="B1278" s="26">
        <v>2015</v>
      </c>
      <c r="C1278" s="24">
        <v>9</v>
      </c>
      <c r="D1278" s="24" t="s">
        <v>15117</v>
      </c>
      <c r="E1278" s="26">
        <v>305</v>
      </c>
      <c r="F1278" s="26">
        <v>1187</v>
      </c>
      <c r="G1278" s="26" t="s">
        <v>4494</v>
      </c>
      <c r="H1278" s="24" t="s">
        <v>676</v>
      </c>
      <c r="I1278" s="24" t="s">
        <v>677</v>
      </c>
      <c r="J1278" s="27" t="s">
        <v>1</v>
      </c>
      <c r="K1278" s="28">
        <v>26.06</v>
      </c>
      <c r="L1278" s="28">
        <v>0</v>
      </c>
    </row>
    <row r="1279" spans="1:12" x14ac:dyDescent="0.25">
      <c r="A1279" s="24" t="s">
        <v>3305</v>
      </c>
      <c r="B1279" s="26">
        <v>2015</v>
      </c>
      <c r="C1279" s="24">
        <v>9</v>
      </c>
      <c r="D1279" s="24" t="s">
        <v>15117</v>
      </c>
      <c r="E1279" s="26">
        <v>339</v>
      </c>
      <c r="F1279" s="26">
        <v>1188</v>
      </c>
      <c r="G1279" s="26" t="s">
        <v>4495</v>
      </c>
      <c r="H1279" s="24" t="s">
        <v>678</v>
      </c>
      <c r="I1279" s="24" t="s">
        <v>679</v>
      </c>
      <c r="J1279" s="27" t="s">
        <v>1</v>
      </c>
      <c r="K1279" s="28">
        <v>26.06</v>
      </c>
      <c r="L1279" s="28">
        <v>0</v>
      </c>
    </row>
    <row r="1280" spans="1:12" x14ac:dyDescent="0.25">
      <c r="A1280" s="24" t="s">
        <v>3305</v>
      </c>
      <c r="B1280" s="26">
        <v>2015</v>
      </c>
      <c r="C1280" s="24">
        <v>9</v>
      </c>
      <c r="D1280" s="24" t="s">
        <v>15117</v>
      </c>
      <c r="E1280" s="26">
        <v>344</v>
      </c>
      <c r="F1280" s="26">
        <v>1189</v>
      </c>
      <c r="G1280" s="26" t="s">
        <v>4496</v>
      </c>
      <c r="H1280" s="24" t="s">
        <v>680</v>
      </c>
      <c r="I1280" s="24" t="s">
        <v>681</v>
      </c>
      <c r="J1280" s="27" t="s">
        <v>1</v>
      </c>
      <c r="K1280" s="28">
        <v>16.75</v>
      </c>
      <c r="L1280" s="28">
        <v>16.75</v>
      </c>
    </row>
    <row r="1281" spans="1:12" x14ac:dyDescent="0.25">
      <c r="A1281" s="24" t="s">
        <v>3305</v>
      </c>
      <c r="B1281" s="26">
        <v>2015</v>
      </c>
      <c r="C1281" s="24">
        <v>9</v>
      </c>
      <c r="D1281" s="24" t="s">
        <v>15117</v>
      </c>
      <c r="E1281" s="26">
        <v>348</v>
      </c>
      <c r="F1281" s="26">
        <v>1190</v>
      </c>
      <c r="G1281" s="26" t="s">
        <v>4497</v>
      </c>
      <c r="H1281" s="24" t="s">
        <v>67</v>
      </c>
      <c r="I1281" s="24" t="s">
        <v>68</v>
      </c>
      <c r="J1281" s="27" t="s">
        <v>1</v>
      </c>
      <c r="K1281" s="28">
        <v>4.415</v>
      </c>
      <c r="L1281" s="28">
        <v>0</v>
      </c>
    </row>
    <row r="1282" spans="1:12" x14ac:dyDescent="0.25">
      <c r="A1282" s="24" t="s">
        <v>3305</v>
      </c>
      <c r="B1282" s="26">
        <v>2015</v>
      </c>
      <c r="C1282" s="24">
        <v>9</v>
      </c>
      <c r="D1282" s="24" t="s">
        <v>15117</v>
      </c>
      <c r="E1282" s="26">
        <v>415</v>
      </c>
      <c r="F1282" s="26">
        <v>1191</v>
      </c>
      <c r="G1282" s="26" t="s">
        <v>4498</v>
      </c>
      <c r="H1282" s="24" t="s">
        <v>77</v>
      </c>
      <c r="I1282" s="24" t="s">
        <v>78</v>
      </c>
      <c r="J1282" s="27" t="s">
        <v>1</v>
      </c>
      <c r="K1282" s="28">
        <v>16.75</v>
      </c>
      <c r="L1282" s="28">
        <v>0</v>
      </c>
    </row>
    <row r="1283" spans="1:12" x14ac:dyDescent="0.25">
      <c r="A1283" s="24" t="s">
        <v>3305</v>
      </c>
      <c r="B1283" s="26">
        <v>2015</v>
      </c>
      <c r="C1283" s="24">
        <v>9</v>
      </c>
      <c r="D1283" s="24" t="s">
        <v>15117</v>
      </c>
      <c r="E1283" s="26">
        <v>419</v>
      </c>
      <c r="F1283" s="26">
        <v>1192</v>
      </c>
      <c r="G1283" s="26" t="s">
        <v>4499</v>
      </c>
      <c r="H1283" s="24" t="s">
        <v>116</v>
      </c>
      <c r="I1283" s="24" t="s">
        <v>117</v>
      </c>
      <c r="J1283" s="27" t="s">
        <v>1</v>
      </c>
      <c r="K1283" s="28">
        <v>26.06</v>
      </c>
      <c r="L1283" s="28">
        <v>0</v>
      </c>
    </row>
    <row r="1284" spans="1:12" x14ac:dyDescent="0.25">
      <c r="A1284" s="24" t="s">
        <v>3305</v>
      </c>
      <c r="B1284" s="26">
        <v>2015</v>
      </c>
      <c r="C1284" s="24">
        <v>9</v>
      </c>
      <c r="D1284" s="24" t="s">
        <v>15117</v>
      </c>
      <c r="E1284" s="26">
        <v>419</v>
      </c>
      <c r="F1284" s="26">
        <v>1193</v>
      </c>
      <c r="G1284" s="26" t="s">
        <v>4500</v>
      </c>
      <c r="H1284" s="24" t="s">
        <v>682</v>
      </c>
      <c r="I1284" s="24" t="s">
        <v>683</v>
      </c>
      <c r="J1284" s="27" t="s">
        <v>1</v>
      </c>
      <c r="K1284" s="28">
        <v>27.4</v>
      </c>
      <c r="L1284" s="28">
        <v>0</v>
      </c>
    </row>
    <row r="1285" spans="1:12" x14ac:dyDescent="0.25">
      <c r="A1285" s="24" t="s">
        <v>3305</v>
      </c>
      <c r="B1285" s="26">
        <v>2015</v>
      </c>
      <c r="C1285" s="24">
        <v>9</v>
      </c>
      <c r="D1285" s="24" t="s">
        <v>15130</v>
      </c>
      <c r="E1285" s="26">
        <v>214</v>
      </c>
      <c r="F1285" s="26">
        <v>1194</v>
      </c>
      <c r="G1285" s="26" t="s">
        <v>4501</v>
      </c>
      <c r="H1285" s="24" t="s">
        <v>59</v>
      </c>
      <c r="I1285" s="24" t="s">
        <v>60</v>
      </c>
      <c r="J1285" s="27" t="s">
        <v>1</v>
      </c>
      <c r="K1285" s="28">
        <v>19.850000000000001</v>
      </c>
      <c r="L1285" s="28">
        <v>0</v>
      </c>
    </row>
    <row r="1286" spans="1:12" x14ac:dyDescent="0.25">
      <c r="A1286" s="24" t="s">
        <v>3305</v>
      </c>
      <c r="B1286" s="26">
        <v>2015</v>
      </c>
      <c r="C1286" s="24">
        <v>9</v>
      </c>
      <c r="D1286" s="24" t="s">
        <v>15130</v>
      </c>
      <c r="E1286" s="26">
        <v>215</v>
      </c>
      <c r="F1286" s="26">
        <v>1195</v>
      </c>
      <c r="G1286" s="26" t="s">
        <v>4502</v>
      </c>
      <c r="H1286" s="24" t="s">
        <v>684</v>
      </c>
      <c r="I1286" s="24" t="s">
        <v>685</v>
      </c>
      <c r="J1286" s="27" t="s">
        <v>1</v>
      </c>
      <c r="K1286" s="28">
        <v>0.6</v>
      </c>
      <c r="L1286" s="28">
        <v>0</v>
      </c>
    </row>
    <row r="1287" spans="1:12" x14ac:dyDescent="0.25">
      <c r="A1287" s="24" t="s">
        <v>3305</v>
      </c>
      <c r="B1287" s="26">
        <v>2015</v>
      </c>
      <c r="C1287" s="24">
        <v>9</v>
      </c>
      <c r="D1287" s="24" t="s">
        <v>15130</v>
      </c>
      <c r="E1287" s="26">
        <v>228</v>
      </c>
      <c r="F1287" s="26">
        <v>1196</v>
      </c>
      <c r="G1287" s="26" t="s">
        <v>4503</v>
      </c>
      <c r="H1287" s="24" t="s">
        <v>59</v>
      </c>
      <c r="I1287" s="24" t="s">
        <v>60</v>
      </c>
      <c r="J1287" s="27" t="s">
        <v>1</v>
      </c>
      <c r="K1287" s="28">
        <v>4.415</v>
      </c>
      <c r="L1287" s="28">
        <v>4.41</v>
      </c>
    </row>
    <row r="1288" spans="1:12" x14ac:dyDescent="0.25">
      <c r="A1288" s="24" t="s">
        <v>3305</v>
      </c>
      <c r="B1288" s="26">
        <v>2015</v>
      </c>
      <c r="C1288" s="24">
        <v>9</v>
      </c>
      <c r="D1288" s="24" t="s">
        <v>15118</v>
      </c>
      <c r="E1288" s="26">
        <v>162</v>
      </c>
      <c r="F1288" s="26">
        <v>1197</v>
      </c>
      <c r="G1288" s="26" t="s">
        <v>4504</v>
      </c>
      <c r="H1288" s="24" t="s">
        <v>470</v>
      </c>
      <c r="I1288" s="24" t="s">
        <v>471</v>
      </c>
      <c r="J1288" s="27" t="s">
        <v>1</v>
      </c>
      <c r="K1288" s="28">
        <v>6.62</v>
      </c>
      <c r="L1288" s="28">
        <v>0</v>
      </c>
    </row>
    <row r="1289" spans="1:12" x14ac:dyDescent="0.25">
      <c r="A1289" s="24" t="s">
        <v>3305</v>
      </c>
      <c r="B1289" s="26">
        <v>2015</v>
      </c>
      <c r="C1289" s="24">
        <v>9</v>
      </c>
      <c r="D1289" s="24" t="s">
        <v>15118</v>
      </c>
      <c r="E1289" s="26">
        <v>163</v>
      </c>
      <c r="F1289" s="26">
        <v>1198</v>
      </c>
      <c r="G1289" s="26" t="s">
        <v>4505</v>
      </c>
      <c r="H1289" s="24" t="s">
        <v>494</v>
      </c>
      <c r="I1289" s="24" t="s">
        <v>495</v>
      </c>
      <c r="J1289" s="27" t="s">
        <v>1</v>
      </c>
      <c r="K1289" s="28">
        <v>4.41</v>
      </c>
      <c r="L1289" s="28">
        <v>0</v>
      </c>
    </row>
    <row r="1290" spans="1:12" x14ac:dyDescent="0.25">
      <c r="A1290" s="24" t="s">
        <v>3305</v>
      </c>
      <c r="B1290" s="26">
        <v>2015</v>
      </c>
      <c r="C1290" s="24">
        <v>9</v>
      </c>
      <c r="D1290" s="24" t="s">
        <v>15118</v>
      </c>
      <c r="E1290" s="26">
        <v>163</v>
      </c>
      <c r="F1290" s="26">
        <v>1199</v>
      </c>
      <c r="G1290" s="26" t="s">
        <v>4506</v>
      </c>
      <c r="H1290" s="24" t="s">
        <v>218</v>
      </c>
      <c r="I1290" s="24" t="s">
        <v>219</v>
      </c>
      <c r="J1290" s="27" t="s">
        <v>1</v>
      </c>
      <c r="K1290" s="28">
        <v>80.69</v>
      </c>
      <c r="L1290" s="28">
        <v>0</v>
      </c>
    </row>
    <row r="1291" spans="1:12" x14ac:dyDescent="0.25">
      <c r="A1291" s="24" t="s">
        <v>3305</v>
      </c>
      <c r="B1291" s="26">
        <v>2015</v>
      </c>
      <c r="C1291" s="24">
        <v>9</v>
      </c>
      <c r="D1291" s="24" t="s">
        <v>15118</v>
      </c>
      <c r="E1291" s="26">
        <v>163</v>
      </c>
      <c r="F1291" s="26">
        <v>1200</v>
      </c>
      <c r="G1291" s="26" t="s">
        <v>4507</v>
      </c>
      <c r="H1291" s="24" t="s">
        <v>388</v>
      </c>
      <c r="I1291" s="24" t="s">
        <v>389</v>
      </c>
      <c r="J1291" s="27" t="s">
        <v>1</v>
      </c>
      <c r="K1291" s="28">
        <v>6.62</v>
      </c>
      <c r="L1291" s="28">
        <v>0</v>
      </c>
    </row>
    <row r="1292" spans="1:12" x14ac:dyDescent="0.25">
      <c r="A1292" s="24" t="s">
        <v>3305</v>
      </c>
      <c r="B1292" s="26">
        <v>2015</v>
      </c>
      <c r="C1292" s="24">
        <v>9</v>
      </c>
      <c r="D1292" s="24" t="s">
        <v>15118</v>
      </c>
      <c r="E1292" s="26">
        <v>164</v>
      </c>
      <c r="F1292" s="26">
        <v>1201</v>
      </c>
      <c r="G1292" s="26" t="s">
        <v>4508</v>
      </c>
      <c r="H1292" s="24" t="s">
        <v>200</v>
      </c>
      <c r="I1292" s="24" t="s">
        <v>201</v>
      </c>
      <c r="J1292" s="27" t="s">
        <v>1</v>
      </c>
      <c r="K1292" s="28">
        <v>10.58</v>
      </c>
      <c r="L1292" s="28">
        <v>0</v>
      </c>
    </row>
    <row r="1293" spans="1:12" x14ac:dyDescent="0.25">
      <c r="A1293" s="24" t="s">
        <v>3305</v>
      </c>
      <c r="B1293" s="26">
        <v>2015</v>
      </c>
      <c r="C1293" s="24">
        <v>9</v>
      </c>
      <c r="D1293" s="24" t="s">
        <v>15118</v>
      </c>
      <c r="E1293" s="26">
        <v>164</v>
      </c>
      <c r="F1293" s="26">
        <v>1202</v>
      </c>
      <c r="G1293" s="26" t="s">
        <v>4509</v>
      </c>
      <c r="H1293" s="24" t="s">
        <v>164</v>
      </c>
      <c r="I1293" s="24" t="s">
        <v>165</v>
      </c>
      <c r="J1293" s="27" t="s">
        <v>1</v>
      </c>
      <c r="K1293" s="28">
        <v>11.03</v>
      </c>
      <c r="L1293" s="28">
        <v>0</v>
      </c>
    </row>
    <row r="1294" spans="1:12" x14ac:dyDescent="0.25">
      <c r="A1294" s="24" t="s">
        <v>3305</v>
      </c>
      <c r="B1294" s="26">
        <v>2015</v>
      </c>
      <c r="C1294" s="24">
        <v>9</v>
      </c>
      <c r="D1294" s="24" t="s">
        <v>15118</v>
      </c>
      <c r="E1294" s="26">
        <v>166</v>
      </c>
      <c r="F1294" s="26">
        <v>1203</v>
      </c>
      <c r="G1294" s="26" t="s">
        <v>4510</v>
      </c>
      <c r="H1294" s="24" t="s">
        <v>388</v>
      </c>
      <c r="I1294" s="24" t="s">
        <v>389</v>
      </c>
      <c r="J1294" s="27" t="s">
        <v>1</v>
      </c>
      <c r="K1294" s="28">
        <v>6.62</v>
      </c>
      <c r="L1294" s="28">
        <v>0</v>
      </c>
    </row>
    <row r="1295" spans="1:12" x14ac:dyDescent="0.25">
      <c r="A1295" s="24" t="s">
        <v>3305</v>
      </c>
      <c r="B1295" s="26">
        <v>2015</v>
      </c>
      <c r="C1295" s="24">
        <v>9</v>
      </c>
      <c r="D1295" s="24" t="s">
        <v>15118</v>
      </c>
      <c r="E1295" s="26">
        <v>168</v>
      </c>
      <c r="F1295" s="26">
        <v>1204</v>
      </c>
      <c r="G1295" s="26" t="s">
        <v>4511</v>
      </c>
      <c r="H1295" s="24" t="s">
        <v>686</v>
      </c>
      <c r="I1295" s="24" t="s">
        <v>687</v>
      </c>
      <c r="J1295" s="27" t="s">
        <v>1</v>
      </c>
      <c r="K1295" s="28">
        <v>142.43</v>
      </c>
      <c r="L1295" s="28">
        <v>0</v>
      </c>
    </row>
    <row r="1296" spans="1:12" x14ac:dyDescent="0.25">
      <c r="A1296" s="24" t="s">
        <v>3305</v>
      </c>
      <c r="B1296" s="26">
        <v>2015</v>
      </c>
      <c r="C1296" s="24">
        <v>9</v>
      </c>
      <c r="D1296" s="24" t="s">
        <v>15118</v>
      </c>
      <c r="E1296" s="26">
        <v>168</v>
      </c>
      <c r="F1296" s="26">
        <v>295</v>
      </c>
      <c r="G1296" s="26" t="s">
        <v>3602</v>
      </c>
      <c r="H1296" s="24" t="s">
        <v>67</v>
      </c>
      <c r="I1296" s="24" t="s">
        <v>68</v>
      </c>
      <c r="J1296" s="27" t="s">
        <v>1</v>
      </c>
      <c r="K1296" s="28">
        <v>108.91</v>
      </c>
      <c r="L1296" s="28">
        <v>0</v>
      </c>
    </row>
    <row r="1297" spans="1:12" x14ac:dyDescent="0.25">
      <c r="A1297" s="24" t="s">
        <v>3305</v>
      </c>
      <c r="B1297" s="26">
        <v>2015</v>
      </c>
      <c r="C1297" s="24">
        <v>9</v>
      </c>
      <c r="D1297" s="24" t="s">
        <v>15118</v>
      </c>
      <c r="E1297" s="26">
        <v>170</v>
      </c>
      <c r="F1297" s="26">
        <v>1205</v>
      </c>
      <c r="G1297" s="26" t="s">
        <v>4512</v>
      </c>
      <c r="H1297" s="24" t="s">
        <v>114</v>
      </c>
      <c r="I1297" s="24" t="s">
        <v>115</v>
      </c>
      <c r="J1297" s="27" t="s">
        <v>1</v>
      </c>
      <c r="K1297" s="28">
        <v>1.34</v>
      </c>
      <c r="L1297" s="28">
        <v>0</v>
      </c>
    </row>
    <row r="1298" spans="1:12" x14ac:dyDescent="0.25">
      <c r="A1298" s="24" t="s">
        <v>3305</v>
      </c>
      <c r="B1298" s="26">
        <v>2015</v>
      </c>
      <c r="C1298" s="24">
        <v>9</v>
      </c>
      <c r="D1298" s="24" t="s">
        <v>15118</v>
      </c>
      <c r="E1298" s="26">
        <v>170</v>
      </c>
      <c r="F1298" s="26">
        <v>1206</v>
      </c>
      <c r="G1298" s="26" t="s">
        <v>4513</v>
      </c>
      <c r="H1298" s="24" t="s">
        <v>65</v>
      </c>
      <c r="I1298" s="24" t="s">
        <v>66</v>
      </c>
      <c r="J1298" s="27" t="s">
        <v>1</v>
      </c>
      <c r="K1298" s="28">
        <v>1.34</v>
      </c>
      <c r="L1298" s="28">
        <v>0</v>
      </c>
    </row>
    <row r="1299" spans="1:12" x14ac:dyDescent="0.25">
      <c r="A1299" s="24" t="s">
        <v>3305</v>
      </c>
      <c r="B1299" s="26">
        <v>2015</v>
      </c>
      <c r="C1299" s="24">
        <v>9</v>
      </c>
      <c r="D1299" s="24" t="s">
        <v>15118</v>
      </c>
      <c r="E1299" s="26">
        <v>170</v>
      </c>
      <c r="F1299" s="26">
        <v>1207</v>
      </c>
      <c r="G1299" s="26" t="s">
        <v>4514</v>
      </c>
      <c r="H1299" s="24" t="s">
        <v>65</v>
      </c>
      <c r="I1299" s="24" t="s">
        <v>66</v>
      </c>
      <c r="J1299" s="27" t="s">
        <v>1</v>
      </c>
      <c r="K1299" s="28">
        <v>1.34</v>
      </c>
      <c r="L1299" s="28">
        <v>0</v>
      </c>
    </row>
    <row r="1300" spans="1:12" x14ac:dyDescent="0.25">
      <c r="A1300" s="24" t="s">
        <v>3305</v>
      </c>
      <c r="B1300" s="26">
        <v>2015</v>
      </c>
      <c r="C1300" s="24">
        <v>9</v>
      </c>
      <c r="D1300" s="24" t="s">
        <v>15118</v>
      </c>
      <c r="E1300" s="26">
        <v>170</v>
      </c>
      <c r="F1300" s="26">
        <v>1208</v>
      </c>
      <c r="G1300" s="26" t="s">
        <v>4515</v>
      </c>
      <c r="H1300" s="24" t="s">
        <v>134</v>
      </c>
      <c r="I1300" s="24" t="s">
        <v>135</v>
      </c>
      <c r="J1300" s="27" t="s">
        <v>1</v>
      </c>
      <c r="K1300" s="28">
        <v>250.03</v>
      </c>
      <c r="L1300" s="28">
        <v>0</v>
      </c>
    </row>
    <row r="1301" spans="1:12" x14ac:dyDescent="0.25">
      <c r="A1301" s="24" t="s">
        <v>3305</v>
      </c>
      <c r="B1301" s="26">
        <v>2015</v>
      </c>
      <c r="C1301" s="24">
        <v>9</v>
      </c>
      <c r="D1301" s="24" t="s">
        <v>15118</v>
      </c>
      <c r="E1301" s="26">
        <v>170</v>
      </c>
      <c r="F1301" s="26">
        <v>1209</v>
      </c>
      <c r="G1301" s="26" t="s">
        <v>4516</v>
      </c>
      <c r="H1301" s="24" t="s">
        <v>688</v>
      </c>
      <c r="I1301" s="24" t="s">
        <v>689</v>
      </c>
      <c r="J1301" s="27" t="s">
        <v>1</v>
      </c>
      <c r="K1301" s="28">
        <v>1.34</v>
      </c>
      <c r="L1301" s="28">
        <v>0</v>
      </c>
    </row>
    <row r="1302" spans="1:12" x14ac:dyDescent="0.25">
      <c r="A1302" s="24" t="s">
        <v>3305</v>
      </c>
      <c r="B1302" s="26">
        <v>2015</v>
      </c>
      <c r="C1302" s="24">
        <v>9</v>
      </c>
      <c r="D1302" s="24" t="s">
        <v>15118</v>
      </c>
      <c r="E1302" s="26">
        <v>171</v>
      </c>
      <c r="F1302" s="26">
        <v>1210</v>
      </c>
      <c r="G1302" s="26" t="s">
        <v>4517</v>
      </c>
      <c r="H1302" s="24" t="s">
        <v>590</v>
      </c>
      <c r="I1302" s="24" t="s">
        <v>591</v>
      </c>
      <c r="J1302" s="27" t="s">
        <v>1</v>
      </c>
      <c r="K1302" s="28">
        <v>80.69</v>
      </c>
      <c r="L1302" s="28">
        <v>0</v>
      </c>
    </row>
    <row r="1303" spans="1:12" x14ac:dyDescent="0.25">
      <c r="A1303" s="24" t="s">
        <v>3305</v>
      </c>
      <c r="B1303" s="26">
        <v>2015</v>
      </c>
      <c r="C1303" s="24">
        <v>9</v>
      </c>
      <c r="D1303" s="24" t="s">
        <v>15118</v>
      </c>
      <c r="E1303" s="26">
        <v>171</v>
      </c>
      <c r="F1303" s="26">
        <v>1211</v>
      </c>
      <c r="G1303" s="26" t="s">
        <v>4518</v>
      </c>
      <c r="H1303" s="24" t="s">
        <v>69</v>
      </c>
      <c r="I1303" s="24" t="s">
        <v>70</v>
      </c>
      <c r="J1303" s="27" t="s">
        <v>1</v>
      </c>
      <c r="K1303" s="28">
        <v>79.349999999999994</v>
      </c>
      <c r="L1303" s="28">
        <v>0</v>
      </c>
    </row>
    <row r="1304" spans="1:12" x14ac:dyDescent="0.25">
      <c r="A1304" s="24" t="s">
        <v>3305</v>
      </c>
      <c r="B1304" s="26">
        <v>2015</v>
      </c>
      <c r="C1304" s="24">
        <v>9</v>
      </c>
      <c r="D1304" s="24" t="s">
        <v>15118</v>
      </c>
      <c r="E1304" s="26">
        <v>171</v>
      </c>
      <c r="F1304" s="26">
        <v>1212</v>
      </c>
      <c r="G1304" s="26" t="s">
        <v>4519</v>
      </c>
      <c r="H1304" s="24" t="s">
        <v>196</v>
      </c>
      <c r="I1304" s="24" t="s">
        <v>197</v>
      </c>
      <c r="J1304" s="27" t="s">
        <v>1</v>
      </c>
      <c r="K1304" s="28">
        <v>79.349999999999994</v>
      </c>
      <c r="L1304" s="28">
        <v>0</v>
      </c>
    </row>
    <row r="1305" spans="1:12" x14ac:dyDescent="0.25">
      <c r="A1305" s="24" t="s">
        <v>3305</v>
      </c>
      <c r="B1305" s="26">
        <v>2015</v>
      </c>
      <c r="C1305" s="24">
        <v>9</v>
      </c>
      <c r="D1305" s="24" t="s">
        <v>15118</v>
      </c>
      <c r="E1305" s="26">
        <v>171</v>
      </c>
      <c r="F1305" s="26">
        <v>1213</v>
      </c>
      <c r="G1305" s="26" t="s">
        <v>4520</v>
      </c>
      <c r="H1305" s="24" t="s">
        <v>83</v>
      </c>
      <c r="I1305" s="24" t="s">
        <v>84</v>
      </c>
      <c r="J1305" s="27" t="s">
        <v>1</v>
      </c>
      <c r="K1305" s="28">
        <v>79.349999999999994</v>
      </c>
      <c r="L1305" s="28">
        <v>0</v>
      </c>
    </row>
    <row r="1306" spans="1:12" x14ac:dyDescent="0.25">
      <c r="A1306" s="24" t="s">
        <v>3305</v>
      </c>
      <c r="B1306" s="26">
        <v>2015</v>
      </c>
      <c r="C1306" s="24">
        <v>9</v>
      </c>
      <c r="D1306" s="24" t="s">
        <v>15118</v>
      </c>
      <c r="E1306" s="26">
        <v>171</v>
      </c>
      <c r="F1306" s="26">
        <v>1214</v>
      </c>
      <c r="G1306" s="26" t="s">
        <v>4521</v>
      </c>
      <c r="H1306" s="24" t="s">
        <v>362</v>
      </c>
      <c r="I1306" s="24" t="s">
        <v>363</v>
      </c>
      <c r="J1306" s="27" t="s">
        <v>1</v>
      </c>
      <c r="K1306" s="28">
        <v>8.82</v>
      </c>
      <c r="L1306" s="28">
        <v>0</v>
      </c>
    </row>
    <row r="1307" spans="1:12" x14ac:dyDescent="0.25">
      <c r="A1307" s="24" t="s">
        <v>3305</v>
      </c>
      <c r="B1307" s="26">
        <v>2015</v>
      </c>
      <c r="C1307" s="24">
        <v>9</v>
      </c>
      <c r="D1307" s="24" t="s">
        <v>15118</v>
      </c>
      <c r="E1307" s="26">
        <v>171</v>
      </c>
      <c r="F1307" s="26">
        <v>1215</v>
      </c>
      <c r="G1307" s="26" t="s">
        <v>4522</v>
      </c>
      <c r="H1307" s="24" t="s">
        <v>134</v>
      </c>
      <c r="I1307" s="24" t="s">
        <v>135</v>
      </c>
      <c r="J1307" s="27" t="s">
        <v>1</v>
      </c>
      <c r="K1307" s="28">
        <v>10.58</v>
      </c>
      <c r="L1307" s="28">
        <v>0</v>
      </c>
    </row>
    <row r="1308" spans="1:12" x14ac:dyDescent="0.25">
      <c r="A1308" s="24" t="s">
        <v>3305</v>
      </c>
      <c r="B1308" s="26">
        <v>2015</v>
      </c>
      <c r="C1308" s="24">
        <v>9</v>
      </c>
      <c r="D1308" s="24" t="s">
        <v>15118</v>
      </c>
      <c r="E1308" s="26">
        <v>171</v>
      </c>
      <c r="F1308" s="26">
        <v>1216</v>
      </c>
      <c r="G1308" s="26" t="s">
        <v>4523</v>
      </c>
      <c r="H1308" s="24" t="s">
        <v>626</v>
      </c>
      <c r="I1308" s="24" t="s">
        <v>627</v>
      </c>
      <c r="J1308" s="27" t="s">
        <v>1</v>
      </c>
      <c r="K1308" s="28">
        <v>13.97</v>
      </c>
      <c r="L1308" s="28">
        <v>0</v>
      </c>
    </row>
    <row r="1309" spans="1:12" x14ac:dyDescent="0.25">
      <c r="A1309" s="24" t="s">
        <v>3305</v>
      </c>
      <c r="B1309" s="26">
        <v>2015</v>
      </c>
      <c r="C1309" s="24">
        <v>9</v>
      </c>
      <c r="D1309" s="24" t="s">
        <v>15118</v>
      </c>
      <c r="E1309" s="26">
        <v>172</v>
      </c>
      <c r="F1309" s="26">
        <v>1201</v>
      </c>
      <c r="G1309" s="26" t="s">
        <v>4508</v>
      </c>
      <c r="H1309" s="24" t="s">
        <v>200</v>
      </c>
      <c r="I1309" s="24" t="s">
        <v>201</v>
      </c>
      <c r="J1309" s="27" t="s">
        <v>1</v>
      </c>
      <c r="K1309" s="28">
        <v>10.58</v>
      </c>
      <c r="L1309" s="28">
        <v>0</v>
      </c>
    </row>
    <row r="1310" spans="1:12" x14ac:dyDescent="0.25">
      <c r="A1310" s="24" t="s">
        <v>3305</v>
      </c>
      <c r="B1310" s="26">
        <v>2015</v>
      </c>
      <c r="C1310" s="24">
        <v>9</v>
      </c>
      <c r="D1310" s="24" t="s">
        <v>15118</v>
      </c>
      <c r="E1310" s="26">
        <v>172</v>
      </c>
      <c r="F1310" s="26">
        <v>1217</v>
      </c>
      <c r="G1310" s="26" t="s">
        <v>4524</v>
      </c>
      <c r="H1310" s="24" t="s">
        <v>69</v>
      </c>
      <c r="I1310" s="24" t="s">
        <v>70</v>
      </c>
      <c r="J1310" s="27" t="s">
        <v>1</v>
      </c>
      <c r="K1310" s="28">
        <v>142.43</v>
      </c>
      <c r="L1310" s="28">
        <v>0</v>
      </c>
    </row>
    <row r="1311" spans="1:12" x14ac:dyDescent="0.25">
      <c r="A1311" s="24" t="s">
        <v>3305</v>
      </c>
      <c r="B1311" s="26">
        <v>2015</v>
      </c>
      <c r="C1311" s="24">
        <v>9</v>
      </c>
      <c r="D1311" s="24" t="s">
        <v>15118</v>
      </c>
      <c r="E1311" s="26">
        <v>173</v>
      </c>
      <c r="F1311" s="26">
        <v>202</v>
      </c>
      <c r="G1311" s="26" t="s">
        <v>3509</v>
      </c>
      <c r="H1311" s="24" t="s">
        <v>134</v>
      </c>
      <c r="I1311" s="24" t="s">
        <v>135</v>
      </c>
      <c r="J1311" s="27" t="s">
        <v>1</v>
      </c>
      <c r="K1311" s="28">
        <v>8.82</v>
      </c>
      <c r="L1311" s="28">
        <v>0</v>
      </c>
    </row>
    <row r="1312" spans="1:12" x14ac:dyDescent="0.25">
      <c r="A1312" s="24" t="s">
        <v>3305</v>
      </c>
      <c r="B1312" s="26">
        <v>2015</v>
      </c>
      <c r="C1312" s="24">
        <v>9</v>
      </c>
      <c r="D1312" s="24" t="s">
        <v>15118</v>
      </c>
      <c r="E1312" s="26">
        <v>174</v>
      </c>
      <c r="F1312" s="26">
        <v>1218</v>
      </c>
      <c r="G1312" s="26" t="s">
        <v>4525</v>
      </c>
      <c r="H1312" s="24" t="s">
        <v>420</v>
      </c>
      <c r="I1312" s="24" t="s">
        <v>421</v>
      </c>
      <c r="J1312" s="27" t="s">
        <v>1</v>
      </c>
      <c r="K1312" s="28">
        <v>969.65</v>
      </c>
      <c r="L1312" s="28">
        <v>0</v>
      </c>
    </row>
    <row r="1313" spans="1:12" x14ac:dyDescent="0.25">
      <c r="A1313" s="24" t="s">
        <v>3305</v>
      </c>
      <c r="B1313" s="26">
        <v>2015</v>
      </c>
      <c r="C1313" s="24">
        <v>9</v>
      </c>
      <c r="D1313" s="24" t="s">
        <v>15118</v>
      </c>
      <c r="E1313" s="26">
        <v>175</v>
      </c>
      <c r="F1313" s="26">
        <v>506</v>
      </c>
      <c r="G1313" s="26" t="s">
        <v>3813</v>
      </c>
      <c r="H1313" s="24" t="s">
        <v>79</v>
      </c>
      <c r="I1313" s="24" t="s">
        <v>80</v>
      </c>
      <c r="J1313" s="27" t="s">
        <v>1</v>
      </c>
      <c r="K1313" s="28">
        <v>480.27</v>
      </c>
      <c r="L1313" s="28">
        <v>0</v>
      </c>
    </row>
    <row r="1314" spans="1:12" x14ac:dyDescent="0.25">
      <c r="A1314" s="24" t="s">
        <v>3305</v>
      </c>
      <c r="B1314" s="26">
        <v>2015</v>
      </c>
      <c r="C1314" s="24">
        <v>9</v>
      </c>
      <c r="D1314" s="24" t="s">
        <v>15118</v>
      </c>
      <c r="E1314" s="26">
        <v>175</v>
      </c>
      <c r="F1314" s="26">
        <v>1219</v>
      </c>
      <c r="G1314" s="26" t="s">
        <v>4526</v>
      </c>
      <c r="H1314" s="24" t="s">
        <v>79</v>
      </c>
      <c r="I1314" s="24" t="s">
        <v>80</v>
      </c>
      <c r="J1314" s="27" t="s">
        <v>1</v>
      </c>
      <c r="K1314" s="28">
        <v>129.96</v>
      </c>
      <c r="L1314" s="28">
        <v>0</v>
      </c>
    </row>
    <row r="1315" spans="1:12" x14ac:dyDescent="0.25">
      <c r="A1315" s="24" t="s">
        <v>3305</v>
      </c>
      <c r="B1315" s="26">
        <v>2015</v>
      </c>
      <c r="C1315" s="24">
        <v>9</v>
      </c>
      <c r="D1315" s="24" t="s">
        <v>15118</v>
      </c>
      <c r="E1315" s="26">
        <v>175</v>
      </c>
      <c r="F1315" s="26">
        <v>1220</v>
      </c>
      <c r="G1315" s="26" t="s">
        <v>4527</v>
      </c>
      <c r="H1315" s="24" t="s">
        <v>90</v>
      </c>
      <c r="I1315" s="24" t="s">
        <v>91</v>
      </c>
      <c r="J1315" s="27" t="s">
        <v>1</v>
      </c>
      <c r="K1315" s="28">
        <v>85.91</v>
      </c>
      <c r="L1315" s="28">
        <v>0</v>
      </c>
    </row>
    <row r="1316" spans="1:12" x14ac:dyDescent="0.25">
      <c r="A1316" s="24" t="s">
        <v>3305</v>
      </c>
      <c r="B1316" s="26">
        <v>2015</v>
      </c>
      <c r="C1316" s="24">
        <v>9</v>
      </c>
      <c r="D1316" s="24" t="s">
        <v>15118</v>
      </c>
      <c r="E1316" s="26">
        <v>175</v>
      </c>
      <c r="F1316" s="26">
        <v>1221</v>
      </c>
      <c r="G1316" s="26" t="s">
        <v>4528</v>
      </c>
      <c r="H1316" s="24" t="s">
        <v>90</v>
      </c>
      <c r="I1316" s="24" t="s">
        <v>91</v>
      </c>
      <c r="J1316" s="27" t="s">
        <v>1</v>
      </c>
      <c r="K1316" s="28">
        <v>70.7</v>
      </c>
      <c r="L1316" s="28">
        <v>0</v>
      </c>
    </row>
    <row r="1317" spans="1:12" x14ac:dyDescent="0.25">
      <c r="A1317" s="24" t="s">
        <v>3305</v>
      </c>
      <c r="B1317" s="26">
        <v>2015</v>
      </c>
      <c r="C1317" s="24">
        <v>9</v>
      </c>
      <c r="D1317" s="24" t="s">
        <v>15118</v>
      </c>
      <c r="E1317" s="26">
        <v>175</v>
      </c>
      <c r="F1317" s="26">
        <v>1222</v>
      </c>
      <c r="G1317" s="26" t="s">
        <v>4529</v>
      </c>
      <c r="H1317" s="24" t="s">
        <v>568</v>
      </c>
      <c r="I1317" s="24" t="s">
        <v>569</v>
      </c>
      <c r="J1317" s="27" t="s">
        <v>1</v>
      </c>
      <c r="K1317" s="28">
        <v>683.12</v>
      </c>
      <c r="L1317" s="28">
        <v>0</v>
      </c>
    </row>
    <row r="1318" spans="1:12" x14ac:dyDescent="0.25">
      <c r="A1318" s="24" t="s">
        <v>3305</v>
      </c>
      <c r="B1318" s="26">
        <v>2015</v>
      </c>
      <c r="C1318" s="24">
        <v>9</v>
      </c>
      <c r="D1318" s="24" t="s">
        <v>15118</v>
      </c>
      <c r="E1318" s="26">
        <v>175</v>
      </c>
      <c r="F1318" s="26">
        <v>1223</v>
      </c>
      <c r="G1318" s="26" t="s">
        <v>4530</v>
      </c>
      <c r="H1318" s="24" t="s">
        <v>90</v>
      </c>
      <c r="I1318" s="24" t="s">
        <v>91</v>
      </c>
      <c r="J1318" s="27" t="s">
        <v>1</v>
      </c>
      <c r="K1318" s="28">
        <v>81.010000000000005</v>
      </c>
      <c r="L1318" s="28">
        <v>0</v>
      </c>
    </row>
    <row r="1319" spans="1:12" x14ac:dyDescent="0.25">
      <c r="A1319" s="24" t="s">
        <v>3305</v>
      </c>
      <c r="B1319" s="26">
        <v>2015</v>
      </c>
      <c r="C1319" s="24">
        <v>9</v>
      </c>
      <c r="D1319" s="24" t="s">
        <v>15118</v>
      </c>
      <c r="E1319" s="26">
        <v>175</v>
      </c>
      <c r="F1319" s="26">
        <v>1224</v>
      </c>
      <c r="G1319" s="26" t="s">
        <v>4531</v>
      </c>
      <c r="H1319" s="24" t="s">
        <v>112</v>
      </c>
      <c r="I1319" s="24" t="s">
        <v>113</v>
      </c>
      <c r="J1319" s="27" t="s">
        <v>1</v>
      </c>
      <c r="K1319" s="28">
        <v>74.150000000000006</v>
      </c>
      <c r="L1319" s="28">
        <v>0</v>
      </c>
    </row>
    <row r="1320" spans="1:12" x14ac:dyDescent="0.25">
      <c r="A1320" s="24" t="s">
        <v>3305</v>
      </c>
      <c r="B1320" s="26">
        <v>2015</v>
      </c>
      <c r="C1320" s="24">
        <v>9</v>
      </c>
      <c r="D1320" s="24" t="s">
        <v>15118</v>
      </c>
      <c r="E1320" s="26">
        <v>175</v>
      </c>
      <c r="F1320" s="26">
        <v>1225</v>
      </c>
      <c r="G1320" s="26" t="s">
        <v>4532</v>
      </c>
      <c r="H1320" s="24" t="s">
        <v>112</v>
      </c>
      <c r="I1320" s="24" t="s">
        <v>113</v>
      </c>
      <c r="J1320" s="27" t="s">
        <v>1</v>
      </c>
      <c r="K1320" s="28">
        <v>1420.39</v>
      </c>
      <c r="L1320" s="28">
        <v>0</v>
      </c>
    </row>
    <row r="1321" spans="1:12" x14ac:dyDescent="0.25">
      <c r="A1321" s="24" t="s">
        <v>3305</v>
      </c>
      <c r="B1321" s="26">
        <v>2015</v>
      </c>
      <c r="C1321" s="24">
        <v>9</v>
      </c>
      <c r="D1321" s="24" t="s">
        <v>15118</v>
      </c>
      <c r="E1321" s="26">
        <v>175</v>
      </c>
      <c r="F1321" s="26">
        <v>1226</v>
      </c>
      <c r="G1321" s="26" t="s">
        <v>4533</v>
      </c>
      <c r="H1321" s="24" t="s">
        <v>528</v>
      </c>
      <c r="I1321" s="24" t="s">
        <v>529</v>
      </c>
      <c r="J1321" s="27" t="s">
        <v>1</v>
      </c>
      <c r="K1321" s="28">
        <v>70.7</v>
      </c>
      <c r="L1321" s="28">
        <v>0</v>
      </c>
    </row>
    <row r="1322" spans="1:12" x14ac:dyDescent="0.25">
      <c r="A1322" s="24" t="s">
        <v>3305</v>
      </c>
      <c r="B1322" s="26">
        <v>2015</v>
      </c>
      <c r="C1322" s="24">
        <v>9</v>
      </c>
      <c r="D1322" s="24" t="s">
        <v>15118</v>
      </c>
      <c r="E1322" s="26">
        <v>175</v>
      </c>
      <c r="F1322" s="26">
        <v>1227</v>
      </c>
      <c r="G1322" s="26" t="s">
        <v>4534</v>
      </c>
      <c r="H1322" s="24" t="s">
        <v>90</v>
      </c>
      <c r="I1322" s="24" t="s">
        <v>91</v>
      </c>
      <c r="J1322" s="27" t="s">
        <v>1</v>
      </c>
      <c r="K1322" s="28">
        <v>62.31</v>
      </c>
      <c r="L1322" s="28">
        <v>0</v>
      </c>
    </row>
    <row r="1323" spans="1:12" x14ac:dyDescent="0.25">
      <c r="A1323" s="24" t="s">
        <v>3305</v>
      </c>
      <c r="B1323" s="26">
        <v>2015</v>
      </c>
      <c r="C1323" s="24">
        <v>9</v>
      </c>
      <c r="D1323" s="24" t="s">
        <v>15118</v>
      </c>
      <c r="E1323" s="26">
        <v>175</v>
      </c>
      <c r="F1323" s="26">
        <v>1228</v>
      </c>
      <c r="G1323" s="26" t="s">
        <v>4535</v>
      </c>
      <c r="H1323" s="24" t="s">
        <v>90</v>
      </c>
      <c r="I1323" s="24" t="s">
        <v>91</v>
      </c>
      <c r="J1323" s="27" t="s">
        <v>1</v>
      </c>
      <c r="K1323" s="28">
        <v>1577.89</v>
      </c>
      <c r="L1323" s="28">
        <v>0</v>
      </c>
    </row>
    <row r="1324" spans="1:12" x14ac:dyDescent="0.25">
      <c r="A1324" s="24" t="s">
        <v>3305</v>
      </c>
      <c r="B1324" s="26">
        <v>2015</v>
      </c>
      <c r="C1324" s="24">
        <v>9</v>
      </c>
      <c r="D1324" s="24" t="s">
        <v>15118</v>
      </c>
      <c r="E1324" s="26">
        <v>175</v>
      </c>
      <c r="F1324" s="26">
        <v>1229</v>
      </c>
      <c r="G1324" s="26" t="s">
        <v>4536</v>
      </c>
      <c r="H1324" s="24" t="s">
        <v>112</v>
      </c>
      <c r="I1324" s="24" t="s">
        <v>113</v>
      </c>
      <c r="J1324" s="27" t="s">
        <v>1</v>
      </c>
      <c r="K1324" s="28">
        <v>208</v>
      </c>
      <c r="L1324" s="28">
        <v>0</v>
      </c>
    </row>
    <row r="1325" spans="1:12" x14ac:dyDescent="0.25">
      <c r="A1325" s="24" t="s">
        <v>3305</v>
      </c>
      <c r="B1325" s="26">
        <v>2015</v>
      </c>
      <c r="C1325" s="24">
        <v>9</v>
      </c>
      <c r="D1325" s="24" t="s">
        <v>15118</v>
      </c>
      <c r="E1325" s="26">
        <v>175</v>
      </c>
      <c r="F1325" s="26">
        <v>1230</v>
      </c>
      <c r="G1325" s="26" t="s">
        <v>4537</v>
      </c>
      <c r="H1325" s="24" t="s">
        <v>112</v>
      </c>
      <c r="I1325" s="24" t="s">
        <v>113</v>
      </c>
      <c r="J1325" s="27" t="s">
        <v>1</v>
      </c>
      <c r="K1325" s="28">
        <v>1243.02</v>
      </c>
      <c r="L1325" s="28">
        <v>0</v>
      </c>
    </row>
    <row r="1326" spans="1:12" x14ac:dyDescent="0.25">
      <c r="A1326" s="24" t="s">
        <v>3305</v>
      </c>
      <c r="B1326" s="26">
        <v>2015</v>
      </c>
      <c r="C1326" s="24">
        <v>9</v>
      </c>
      <c r="D1326" s="24" t="s">
        <v>15118</v>
      </c>
      <c r="E1326" s="26">
        <v>175</v>
      </c>
      <c r="F1326" s="26">
        <v>1231</v>
      </c>
      <c r="G1326" s="26" t="s">
        <v>4538</v>
      </c>
      <c r="H1326" s="24" t="s">
        <v>418</v>
      </c>
      <c r="I1326" s="24" t="s">
        <v>419</v>
      </c>
      <c r="J1326" s="27" t="s">
        <v>1</v>
      </c>
      <c r="K1326" s="28">
        <v>1195.29</v>
      </c>
      <c r="L1326" s="28">
        <v>0</v>
      </c>
    </row>
    <row r="1327" spans="1:12" x14ac:dyDescent="0.25">
      <c r="A1327" s="24" t="s">
        <v>3305</v>
      </c>
      <c r="B1327" s="26">
        <v>2015</v>
      </c>
      <c r="C1327" s="24">
        <v>9</v>
      </c>
      <c r="D1327" s="24" t="s">
        <v>15118</v>
      </c>
      <c r="E1327" s="26">
        <v>175</v>
      </c>
      <c r="F1327" s="26">
        <v>1232</v>
      </c>
      <c r="G1327" s="26" t="s">
        <v>4539</v>
      </c>
      <c r="H1327" s="24" t="s">
        <v>79</v>
      </c>
      <c r="I1327" s="24" t="s">
        <v>80</v>
      </c>
      <c r="J1327" s="27" t="s">
        <v>1</v>
      </c>
      <c r="K1327" s="28">
        <v>140.58000000000001</v>
      </c>
      <c r="L1327" s="28">
        <v>0</v>
      </c>
    </row>
    <row r="1328" spans="1:12" x14ac:dyDescent="0.25">
      <c r="A1328" s="24" t="s">
        <v>3305</v>
      </c>
      <c r="B1328" s="26">
        <v>2015</v>
      </c>
      <c r="C1328" s="24">
        <v>9</v>
      </c>
      <c r="D1328" s="24" t="s">
        <v>15118</v>
      </c>
      <c r="E1328" s="26">
        <v>176</v>
      </c>
      <c r="F1328" s="26">
        <v>1233</v>
      </c>
      <c r="G1328" s="26" t="s">
        <v>4540</v>
      </c>
      <c r="H1328" s="24" t="s">
        <v>90</v>
      </c>
      <c r="I1328" s="24" t="s">
        <v>91</v>
      </c>
      <c r="J1328" s="27" t="s">
        <v>1</v>
      </c>
      <c r="K1328" s="28">
        <v>25.48</v>
      </c>
      <c r="L1328" s="28">
        <v>0</v>
      </c>
    </row>
    <row r="1329" spans="1:12" x14ac:dyDescent="0.25">
      <c r="A1329" s="24" t="s">
        <v>3305</v>
      </c>
      <c r="B1329" s="26">
        <v>2015</v>
      </c>
      <c r="C1329" s="24">
        <v>9</v>
      </c>
      <c r="D1329" s="24" t="s">
        <v>15118</v>
      </c>
      <c r="E1329" s="26">
        <v>176</v>
      </c>
      <c r="F1329" s="26">
        <v>1234</v>
      </c>
      <c r="G1329" s="26" t="s">
        <v>4541</v>
      </c>
      <c r="H1329" s="24" t="s">
        <v>112</v>
      </c>
      <c r="I1329" s="24" t="s">
        <v>113</v>
      </c>
      <c r="J1329" s="27" t="s">
        <v>1</v>
      </c>
      <c r="K1329" s="28">
        <v>228.98</v>
      </c>
      <c r="L1329" s="28">
        <v>0</v>
      </c>
    </row>
    <row r="1330" spans="1:12" x14ac:dyDescent="0.25">
      <c r="A1330" s="24" t="s">
        <v>3305</v>
      </c>
      <c r="B1330" s="26">
        <v>2015</v>
      </c>
      <c r="C1330" s="24">
        <v>9</v>
      </c>
      <c r="D1330" s="24" t="s">
        <v>15118</v>
      </c>
      <c r="E1330" s="26">
        <v>176</v>
      </c>
      <c r="F1330" s="26">
        <v>1235</v>
      </c>
      <c r="G1330" s="26" t="s">
        <v>4542</v>
      </c>
      <c r="H1330" s="24" t="s">
        <v>90</v>
      </c>
      <c r="I1330" s="24" t="s">
        <v>91</v>
      </c>
      <c r="J1330" s="27" t="s">
        <v>1</v>
      </c>
      <c r="K1330" s="28">
        <v>1420.48</v>
      </c>
      <c r="L1330" s="28">
        <v>0</v>
      </c>
    </row>
    <row r="1331" spans="1:12" x14ac:dyDescent="0.25">
      <c r="A1331" s="24" t="s">
        <v>3305</v>
      </c>
      <c r="B1331" s="26">
        <v>2015</v>
      </c>
      <c r="C1331" s="24">
        <v>9</v>
      </c>
      <c r="D1331" s="24" t="s">
        <v>15118</v>
      </c>
      <c r="E1331" s="26">
        <v>176</v>
      </c>
      <c r="F1331" s="26">
        <v>1236</v>
      </c>
      <c r="G1331" s="26" t="s">
        <v>4543</v>
      </c>
      <c r="H1331" s="24" t="s">
        <v>90</v>
      </c>
      <c r="I1331" s="24" t="s">
        <v>91</v>
      </c>
      <c r="J1331" s="27" t="s">
        <v>1</v>
      </c>
      <c r="K1331" s="28">
        <v>228.98</v>
      </c>
      <c r="L1331" s="28">
        <v>0</v>
      </c>
    </row>
    <row r="1332" spans="1:12" x14ac:dyDescent="0.25">
      <c r="A1332" s="24" t="s">
        <v>3305</v>
      </c>
      <c r="B1332" s="26">
        <v>2015</v>
      </c>
      <c r="C1332" s="24">
        <v>9</v>
      </c>
      <c r="D1332" s="24" t="s">
        <v>15118</v>
      </c>
      <c r="E1332" s="26">
        <v>176</v>
      </c>
      <c r="F1332" s="26">
        <v>1237</v>
      </c>
      <c r="G1332" s="26" t="s">
        <v>4544</v>
      </c>
      <c r="H1332" s="24" t="s">
        <v>90</v>
      </c>
      <c r="I1332" s="24" t="s">
        <v>91</v>
      </c>
      <c r="J1332" s="27" t="s">
        <v>1</v>
      </c>
      <c r="K1332" s="28">
        <v>240.82</v>
      </c>
      <c r="L1332" s="28">
        <v>0</v>
      </c>
    </row>
    <row r="1333" spans="1:12" x14ac:dyDescent="0.25">
      <c r="A1333" s="24" t="s">
        <v>3305</v>
      </c>
      <c r="B1333" s="26">
        <v>2015</v>
      </c>
      <c r="C1333" s="24">
        <v>9</v>
      </c>
      <c r="D1333" s="24" t="s">
        <v>15118</v>
      </c>
      <c r="E1333" s="26">
        <v>176</v>
      </c>
      <c r="F1333" s="26">
        <v>1238</v>
      </c>
      <c r="G1333" s="26" t="s">
        <v>4545</v>
      </c>
      <c r="H1333" s="24" t="s">
        <v>112</v>
      </c>
      <c r="I1333" s="24" t="s">
        <v>113</v>
      </c>
      <c r="J1333" s="27" t="s">
        <v>1</v>
      </c>
      <c r="K1333" s="28">
        <v>204.28</v>
      </c>
      <c r="L1333" s="28">
        <v>0</v>
      </c>
    </row>
    <row r="1334" spans="1:12" x14ac:dyDescent="0.25">
      <c r="A1334" s="24" t="s">
        <v>3305</v>
      </c>
      <c r="B1334" s="26">
        <v>2015</v>
      </c>
      <c r="C1334" s="24">
        <v>9</v>
      </c>
      <c r="D1334" s="24" t="s">
        <v>15118</v>
      </c>
      <c r="E1334" s="26">
        <v>176</v>
      </c>
      <c r="F1334" s="26">
        <v>1239</v>
      </c>
      <c r="G1334" s="26" t="s">
        <v>4546</v>
      </c>
      <c r="H1334" s="24" t="s">
        <v>90</v>
      </c>
      <c r="I1334" s="24" t="s">
        <v>91</v>
      </c>
      <c r="J1334" s="27" t="s">
        <v>1</v>
      </c>
      <c r="K1334" s="28">
        <v>228.98</v>
      </c>
      <c r="L1334" s="28">
        <v>0</v>
      </c>
    </row>
    <row r="1335" spans="1:12" x14ac:dyDescent="0.25">
      <c r="A1335" s="24" t="s">
        <v>3305</v>
      </c>
      <c r="B1335" s="26">
        <v>2015</v>
      </c>
      <c r="C1335" s="24">
        <v>9</v>
      </c>
      <c r="D1335" s="24" t="s">
        <v>15118</v>
      </c>
      <c r="E1335" s="26">
        <v>176</v>
      </c>
      <c r="F1335" s="26">
        <v>1240</v>
      </c>
      <c r="G1335" s="26" t="s">
        <v>4547</v>
      </c>
      <c r="H1335" s="24" t="s">
        <v>90</v>
      </c>
      <c r="I1335" s="24" t="s">
        <v>91</v>
      </c>
      <c r="J1335" s="27" t="s">
        <v>1</v>
      </c>
      <c r="K1335" s="28">
        <v>240.82</v>
      </c>
      <c r="L1335" s="28">
        <v>0</v>
      </c>
    </row>
    <row r="1336" spans="1:12" x14ac:dyDescent="0.25">
      <c r="A1336" s="24" t="s">
        <v>3305</v>
      </c>
      <c r="B1336" s="26">
        <v>2015</v>
      </c>
      <c r="C1336" s="24">
        <v>9</v>
      </c>
      <c r="D1336" s="24" t="s">
        <v>15118</v>
      </c>
      <c r="E1336" s="26">
        <v>176</v>
      </c>
      <c r="F1336" s="26">
        <v>1241</v>
      </c>
      <c r="G1336" s="26" t="s">
        <v>4548</v>
      </c>
      <c r="H1336" s="24" t="s">
        <v>90</v>
      </c>
      <c r="I1336" s="24" t="s">
        <v>91</v>
      </c>
      <c r="J1336" s="27" t="s">
        <v>1</v>
      </c>
      <c r="K1336" s="28">
        <v>228.98</v>
      </c>
      <c r="L1336" s="28">
        <v>0</v>
      </c>
    </row>
    <row r="1337" spans="1:12" x14ac:dyDescent="0.25">
      <c r="A1337" s="24" t="s">
        <v>3305</v>
      </c>
      <c r="B1337" s="26">
        <v>2015</v>
      </c>
      <c r="C1337" s="24">
        <v>9</v>
      </c>
      <c r="D1337" s="24" t="s">
        <v>15118</v>
      </c>
      <c r="E1337" s="26">
        <v>176</v>
      </c>
      <c r="F1337" s="26">
        <v>1242</v>
      </c>
      <c r="G1337" s="26" t="s">
        <v>4549</v>
      </c>
      <c r="H1337" s="24" t="s">
        <v>112</v>
      </c>
      <c r="I1337" s="24" t="s">
        <v>113</v>
      </c>
      <c r="J1337" s="27" t="s">
        <v>1</v>
      </c>
      <c r="K1337" s="28">
        <v>0.78</v>
      </c>
      <c r="L1337" s="28">
        <v>0</v>
      </c>
    </row>
    <row r="1338" spans="1:12" x14ac:dyDescent="0.25">
      <c r="A1338" s="24" t="s">
        <v>3305</v>
      </c>
      <c r="B1338" s="26">
        <v>2015</v>
      </c>
      <c r="C1338" s="24">
        <v>9</v>
      </c>
      <c r="D1338" s="24" t="s">
        <v>15118</v>
      </c>
      <c r="E1338" s="26">
        <v>180</v>
      </c>
      <c r="F1338" s="26">
        <v>1243</v>
      </c>
      <c r="G1338" s="26" t="s">
        <v>4550</v>
      </c>
      <c r="H1338" s="24" t="s">
        <v>65</v>
      </c>
      <c r="I1338" s="24" t="s">
        <v>66</v>
      </c>
      <c r="J1338" s="27" t="s">
        <v>1</v>
      </c>
      <c r="K1338" s="28">
        <v>131.18</v>
      </c>
      <c r="L1338" s="28">
        <v>0</v>
      </c>
    </row>
    <row r="1339" spans="1:12" x14ac:dyDescent="0.25">
      <c r="A1339" s="24" t="s">
        <v>3305</v>
      </c>
      <c r="B1339" s="26">
        <v>2015</v>
      </c>
      <c r="C1339" s="24">
        <v>9</v>
      </c>
      <c r="D1339" s="24" t="s">
        <v>15118</v>
      </c>
      <c r="E1339" s="26">
        <v>184</v>
      </c>
      <c r="F1339" s="26">
        <v>1244</v>
      </c>
      <c r="G1339" s="26" t="s">
        <v>4551</v>
      </c>
      <c r="H1339" s="24" t="s">
        <v>360</v>
      </c>
      <c r="I1339" s="24" t="s">
        <v>361</v>
      </c>
      <c r="J1339" s="27" t="s">
        <v>1</v>
      </c>
      <c r="K1339" s="28">
        <v>250.03</v>
      </c>
      <c r="L1339" s="28">
        <v>0</v>
      </c>
    </row>
    <row r="1340" spans="1:12" x14ac:dyDescent="0.25">
      <c r="A1340" s="24" t="s">
        <v>3305</v>
      </c>
      <c r="B1340" s="26">
        <v>2015</v>
      </c>
      <c r="C1340" s="24">
        <v>9</v>
      </c>
      <c r="D1340" s="24" t="s">
        <v>15118</v>
      </c>
      <c r="E1340" s="26">
        <v>184</v>
      </c>
      <c r="F1340" s="26">
        <v>1245</v>
      </c>
      <c r="G1340" s="26" t="s">
        <v>4552</v>
      </c>
      <c r="H1340" s="24" t="s">
        <v>69</v>
      </c>
      <c r="I1340" s="24" t="s">
        <v>70</v>
      </c>
      <c r="J1340" s="27" t="s">
        <v>1</v>
      </c>
      <c r="K1340" s="28">
        <v>311.77</v>
      </c>
      <c r="L1340" s="28">
        <v>0</v>
      </c>
    </row>
    <row r="1341" spans="1:12" x14ac:dyDescent="0.25">
      <c r="A1341" s="24" t="s">
        <v>3305</v>
      </c>
      <c r="B1341" s="26">
        <v>2015</v>
      </c>
      <c r="C1341" s="24">
        <v>9</v>
      </c>
      <c r="D1341" s="24" t="s">
        <v>15118</v>
      </c>
      <c r="E1341" s="26">
        <v>185</v>
      </c>
      <c r="F1341" s="26">
        <v>1246</v>
      </c>
      <c r="G1341" s="26" t="s">
        <v>4553</v>
      </c>
      <c r="H1341" s="24" t="s">
        <v>69</v>
      </c>
      <c r="I1341" s="24" t="s">
        <v>70</v>
      </c>
      <c r="J1341" s="27" t="s">
        <v>1</v>
      </c>
      <c r="K1341" s="28">
        <v>79.349999999999994</v>
      </c>
      <c r="L1341" s="28">
        <v>0</v>
      </c>
    </row>
    <row r="1342" spans="1:12" x14ac:dyDescent="0.25">
      <c r="A1342" s="24" t="s">
        <v>3305</v>
      </c>
      <c r="B1342" s="26">
        <v>2015</v>
      </c>
      <c r="C1342" s="24">
        <v>9</v>
      </c>
      <c r="D1342" s="24" t="s">
        <v>15118</v>
      </c>
      <c r="E1342" s="26">
        <v>188</v>
      </c>
      <c r="F1342" s="26">
        <v>1247</v>
      </c>
      <c r="G1342" s="26" t="s">
        <v>4554</v>
      </c>
      <c r="H1342" s="24" t="s">
        <v>690</v>
      </c>
      <c r="I1342" s="24" t="s">
        <v>691</v>
      </c>
      <c r="J1342" s="27" t="s">
        <v>1</v>
      </c>
      <c r="K1342" s="28">
        <v>724.28</v>
      </c>
      <c r="L1342" s="28">
        <v>0</v>
      </c>
    </row>
    <row r="1343" spans="1:12" x14ac:dyDescent="0.25">
      <c r="A1343" s="24" t="s">
        <v>3305</v>
      </c>
      <c r="B1343" s="26">
        <v>2015</v>
      </c>
      <c r="C1343" s="24">
        <v>9</v>
      </c>
      <c r="D1343" s="24" t="s">
        <v>15118</v>
      </c>
      <c r="E1343" s="26">
        <v>189</v>
      </c>
      <c r="F1343" s="26">
        <v>1248</v>
      </c>
      <c r="G1343" s="26" t="s">
        <v>4555</v>
      </c>
      <c r="H1343" s="24" t="s">
        <v>368</v>
      </c>
      <c r="I1343" s="24" t="s">
        <v>369</v>
      </c>
      <c r="J1343" s="27" t="s">
        <v>1</v>
      </c>
      <c r="K1343" s="28">
        <v>166.11</v>
      </c>
      <c r="L1343" s="28">
        <v>0</v>
      </c>
    </row>
    <row r="1344" spans="1:12" x14ac:dyDescent="0.25">
      <c r="A1344" s="24" t="s">
        <v>3305</v>
      </c>
      <c r="B1344" s="26">
        <v>2015</v>
      </c>
      <c r="C1344" s="24">
        <v>9</v>
      </c>
      <c r="D1344" s="24" t="s">
        <v>15118</v>
      </c>
      <c r="E1344" s="26">
        <v>196</v>
      </c>
      <c r="F1344" s="26">
        <v>1249</v>
      </c>
      <c r="G1344" s="26" t="s">
        <v>4556</v>
      </c>
      <c r="H1344" s="24" t="s">
        <v>692</v>
      </c>
      <c r="I1344" s="24" t="s">
        <v>693</v>
      </c>
      <c r="J1344" s="27" t="s">
        <v>1</v>
      </c>
      <c r="K1344" s="28">
        <v>28.67</v>
      </c>
      <c r="L1344" s="28">
        <v>28.664999999999999</v>
      </c>
    </row>
    <row r="1345" spans="1:12" x14ac:dyDescent="0.25">
      <c r="A1345" s="24" t="s">
        <v>3305</v>
      </c>
      <c r="B1345" s="26">
        <v>2015</v>
      </c>
      <c r="C1345" s="24">
        <v>9</v>
      </c>
      <c r="D1345" s="24" t="s">
        <v>15118</v>
      </c>
      <c r="E1345" s="26">
        <v>198</v>
      </c>
      <c r="F1345" s="26">
        <v>1250</v>
      </c>
      <c r="G1345" s="26" t="s">
        <v>4557</v>
      </c>
      <c r="H1345" s="24" t="s">
        <v>384</v>
      </c>
      <c r="I1345" s="24" t="s">
        <v>385</v>
      </c>
      <c r="J1345" s="27" t="s">
        <v>1</v>
      </c>
      <c r="K1345" s="28">
        <v>8.82</v>
      </c>
      <c r="L1345" s="28">
        <v>0</v>
      </c>
    </row>
    <row r="1346" spans="1:12" x14ac:dyDescent="0.25">
      <c r="A1346" s="24" t="s">
        <v>3305</v>
      </c>
      <c r="B1346" s="26">
        <v>2015</v>
      </c>
      <c r="C1346" s="24">
        <v>9</v>
      </c>
      <c r="D1346" s="24" t="s">
        <v>15118</v>
      </c>
      <c r="E1346" s="26">
        <v>199</v>
      </c>
      <c r="F1346" s="26">
        <v>1251</v>
      </c>
      <c r="G1346" s="26" t="s">
        <v>4558</v>
      </c>
      <c r="H1346" s="24" t="s">
        <v>694</v>
      </c>
      <c r="I1346" s="24" t="s">
        <v>695</v>
      </c>
      <c r="J1346" s="27" t="s">
        <v>1</v>
      </c>
      <c r="K1346" s="28">
        <v>0.98</v>
      </c>
      <c r="L1346" s="28">
        <v>0</v>
      </c>
    </row>
    <row r="1347" spans="1:12" x14ac:dyDescent="0.25">
      <c r="A1347" s="24" t="s">
        <v>3305</v>
      </c>
      <c r="B1347" s="26">
        <v>2015</v>
      </c>
      <c r="C1347" s="24">
        <v>9</v>
      </c>
      <c r="D1347" s="24" t="s">
        <v>15118</v>
      </c>
      <c r="E1347" s="26">
        <v>201</v>
      </c>
      <c r="F1347" s="26">
        <v>1252</v>
      </c>
      <c r="G1347" s="26" t="s">
        <v>4559</v>
      </c>
      <c r="H1347" s="24" t="s">
        <v>218</v>
      </c>
      <c r="I1347" s="24" t="s">
        <v>219</v>
      </c>
      <c r="J1347" s="27" t="s">
        <v>1</v>
      </c>
      <c r="K1347" s="28">
        <v>6.72</v>
      </c>
      <c r="L1347" s="28">
        <v>0</v>
      </c>
    </row>
    <row r="1348" spans="1:12" x14ac:dyDescent="0.25">
      <c r="A1348" s="24" t="s">
        <v>3305</v>
      </c>
      <c r="B1348" s="26">
        <v>2015</v>
      </c>
      <c r="C1348" s="24">
        <v>9</v>
      </c>
      <c r="D1348" s="24" t="s">
        <v>15118</v>
      </c>
      <c r="E1348" s="26">
        <v>201</v>
      </c>
      <c r="F1348" s="26">
        <v>1253</v>
      </c>
      <c r="G1348" s="26" t="s">
        <v>4560</v>
      </c>
      <c r="H1348" s="24" t="s">
        <v>696</v>
      </c>
      <c r="I1348" s="24" t="s">
        <v>697</v>
      </c>
      <c r="J1348" s="27" t="s">
        <v>1</v>
      </c>
      <c r="K1348" s="28">
        <v>142.43</v>
      </c>
      <c r="L1348" s="28">
        <v>0</v>
      </c>
    </row>
    <row r="1349" spans="1:12" x14ac:dyDescent="0.25">
      <c r="A1349" s="24" t="s">
        <v>3305</v>
      </c>
      <c r="B1349" s="26">
        <v>2015</v>
      </c>
      <c r="C1349" s="24">
        <v>9</v>
      </c>
      <c r="D1349" s="24" t="s">
        <v>15118</v>
      </c>
      <c r="E1349" s="26">
        <v>201</v>
      </c>
      <c r="F1349" s="26">
        <v>1254</v>
      </c>
      <c r="G1349" s="26" t="s">
        <v>4561</v>
      </c>
      <c r="H1349" s="24" t="s">
        <v>494</v>
      </c>
      <c r="I1349" s="24" t="s">
        <v>495</v>
      </c>
      <c r="J1349" s="27" t="s">
        <v>1</v>
      </c>
      <c r="K1349" s="28">
        <v>20.16</v>
      </c>
      <c r="L1349" s="28">
        <v>0</v>
      </c>
    </row>
    <row r="1350" spans="1:12" x14ac:dyDescent="0.25">
      <c r="A1350" s="24" t="s">
        <v>3305</v>
      </c>
      <c r="B1350" s="26">
        <v>2015</v>
      </c>
      <c r="C1350" s="24">
        <v>9</v>
      </c>
      <c r="D1350" s="24" t="s">
        <v>15118</v>
      </c>
      <c r="E1350" s="26">
        <v>203</v>
      </c>
      <c r="F1350" s="26">
        <v>1255</v>
      </c>
      <c r="G1350" s="26" t="s">
        <v>4562</v>
      </c>
      <c r="H1350" s="24" t="s">
        <v>698</v>
      </c>
      <c r="I1350" s="24" t="s">
        <v>699</v>
      </c>
      <c r="J1350" s="27" t="s">
        <v>1</v>
      </c>
      <c r="K1350" s="28">
        <v>80</v>
      </c>
      <c r="L1350" s="28">
        <v>0</v>
      </c>
    </row>
    <row r="1351" spans="1:12" x14ac:dyDescent="0.25">
      <c r="A1351" s="24" t="s">
        <v>3305</v>
      </c>
      <c r="B1351" s="26">
        <v>2015</v>
      </c>
      <c r="C1351" s="24">
        <v>9</v>
      </c>
      <c r="D1351" s="24" t="s">
        <v>15118</v>
      </c>
      <c r="E1351" s="26">
        <v>203</v>
      </c>
      <c r="F1351" s="26">
        <v>1256</v>
      </c>
      <c r="G1351" s="26" t="s">
        <v>4563</v>
      </c>
      <c r="H1351" s="24" t="s">
        <v>494</v>
      </c>
      <c r="I1351" s="24" t="s">
        <v>495</v>
      </c>
      <c r="J1351" s="27" t="s">
        <v>1</v>
      </c>
      <c r="K1351" s="28">
        <v>20.16</v>
      </c>
      <c r="L1351" s="28">
        <v>0</v>
      </c>
    </row>
    <row r="1352" spans="1:12" x14ac:dyDescent="0.25">
      <c r="A1352" s="24" t="s">
        <v>3305</v>
      </c>
      <c r="B1352" s="26">
        <v>2015</v>
      </c>
      <c r="C1352" s="24">
        <v>9</v>
      </c>
      <c r="D1352" s="24" t="s">
        <v>15118</v>
      </c>
      <c r="E1352" s="26">
        <v>204</v>
      </c>
      <c r="F1352" s="26">
        <v>1257</v>
      </c>
      <c r="G1352" s="26" t="s">
        <v>4564</v>
      </c>
      <c r="H1352" s="24" t="s">
        <v>158</v>
      </c>
      <c r="I1352" s="24" t="s">
        <v>159</v>
      </c>
      <c r="J1352" s="27" t="s">
        <v>1</v>
      </c>
      <c r="K1352" s="28">
        <v>8.82</v>
      </c>
      <c r="L1352" s="28">
        <v>0</v>
      </c>
    </row>
    <row r="1353" spans="1:12" x14ac:dyDescent="0.25">
      <c r="A1353" s="24" t="s">
        <v>3305</v>
      </c>
      <c r="B1353" s="26">
        <v>2015</v>
      </c>
      <c r="C1353" s="24">
        <v>9</v>
      </c>
      <c r="D1353" s="24" t="s">
        <v>15118</v>
      </c>
      <c r="E1353" s="26">
        <v>205</v>
      </c>
      <c r="F1353" s="26">
        <v>1258</v>
      </c>
      <c r="G1353" s="26" t="s">
        <v>4565</v>
      </c>
      <c r="H1353" s="24" t="s">
        <v>494</v>
      </c>
      <c r="I1353" s="24" t="s">
        <v>495</v>
      </c>
      <c r="J1353" s="27" t="s">
        <v>1</v>
      </c>
      <c r="K1353" s="28">
        <v>13.44</v>
      </c>
      <c r="L1353" s="28">
        <v>0</v>
      </c>
    </row>
    <row r="1354" spans="1:12" x14ac:dyDescent="0.25">
      <c r="A1354" s="24" t="s">
        <v>3305</v>
      </c>
      <c r="B1354" s="26">
        <v>2015</v>
      </c>
      <c r="C1354" s="24">
        <v>9</v>
      </c>
      <c r="D1354" s="24" t="s">
        <v>15118</v>
      </c>
      <c r="E1354" s="26">
        <v>205</v>
      </c>
      <c r="F1354" s="26">
        <v>1259</v>
      </c>
      <c r="G1354" s="26" t="s">
        <v>4566</v>
      </c>
      <c r="H1354" s="24" t="s">
        <v>700</v>
      </c>
      <c r="I1354" s="24" t="s">
        <v>701</v>
      </c>
      <c r="J1354" s="27" t="s">
        <v>1</v>
      </c>
      <c r="K1354" s="28">
        <v>86.4</v>
      </c>
      <c r="L1354" s="28">
        <v>0</v>
      </c>
    </row>
    <row r="1355" spans="1:12" x14ac:dyDescent="0.25">
      <c r="A1355" s="24" t="s">
        <v>3305</v>
      </c>
      <c r="B1355" s="26">
        <v>2015</v>
      </c>
      <c r="C1355" s="24">
        <v>9</v>
      </c>
      <c r="D1355" s="24" t="s">
        <v>15118</v>
      </c>
      <c r="E1355" s="26">
        <v>205</v>
      </c>
      <c r="F1355" s="26">
        <v>337</v>
      </c>
      <c r="G1355" s="26" t="s">
        <v>3644</v>
      </c>
      <c r="H1355" s="24" t="s">
        <v>349</v>
      </c>
      <c r="I1355" s="24" t="s">
        <v>350</v>
      </c>
      <c r="J1355" s="27" t="s">
        <v>1</v>
      </c>
      <c r="K1355" s="28">
        <v>6.62</v>
      </c>
      <c r="L1355" s="28">
        <v>0</v>
      </c>
    </row>
    <row r="1356" spans="1:12" x14ac:dyDescent="0.25">
      <c r="A1356" s="24" t="s">
        <v>3305</v>
      </c>
      <c r="B1356" s="26">
        <v>2015</v>
      </c>
      <c r="C1356" s="24">
        <v>9</v>
      </c>
      <c r="D1356" s="24" t="s">
        <v>15118</v>
      </c>
      <c r="E1356" s="26">
        <v>207</v>
      </c>
      <c r="F1356" s="26">
        <v>1260</v>
      </c>
      <c r="G1356" s="26" t="s">
        <v>4567</v>
      </c>
      <c r="H1356" s="24" t="s">
        <v>349</v>
      </c>
      <c r="I1356" s="24" t="s">
        <v>350</v>
      </c>
      <c r="J1356" s="27" t="s">
        <v>1</v>
      </c>
      <c r="K1356" s="28">
        <v>4.41</v>
      </c>
      <c r="L1356" s="28">
        <v>0</v>
      </c>
    </row>
    <row r="1357" spans="1:12" x14ac:dyDescent="0.25">
      <c r="A1357" s="24" t="s">
        <v>3305</v>
      </c>
      <c r="B1357" s="26">
        <v>2015</v>
      </c>
      <c r="C1357" s="24">
        <v>9</v>
      </c>
      <c r="D1357" s="24" t="s">
        <v>15118</v>
      </c>
      <c r="E1357" s="26">
        <v>207</v>
      </c>
      <c r="F1357" s="26">
        <v>1261</v>
      </c>
      <c r="G1357" s="26" t="s">
        <v>4568</v>
      </c>
      <c r="H1357" s="24" t="s">
        <v>702</v>
      </c>
      <c r="I1357" s="24" t="s">
        <v>703</v>
      </c>
      <c r="J1357" s="27" t="s">
        <v>1</v>
      </c>
      <c r="K1357" s="28">
        <v>6.62</v>
      </c>
      <c r="L1357" s="28">
        <v>0</v>
      </c>
    </row>
    <row r="1358" spans="1:12" x14ac:dyDescent="0.25">
      <c r="A1358" s="24" t="s">
        <v>3305</v>
      </c>
      <c r="B1358" s="26">
        <v>2015</v>
      </c>
      <c r="C1358" s="24">
        <v>9</v>
      </c>
      <c r="D1358" s="24" t="s">
        <v>15118</v>
      </c>
      <c r="E1358" s="26">
        <v>207</v>
      </c>
      <c r="F1358" s="26">
        <v>1262</v>
      </c>
      <c r="G1358" s="26" t="s">
        <v>4569</v>
      </c>
      <c r="H1358" s="24" t="s">
        <v>704</v>
      </c>
      <c r="I1358" s="24" t="s">
        <v>705</v>
      </c>
      <c r="J1358" s="27" t="s">
        <v>1</v>
      </c>
      <c r="K1358" s="28">
        <v>237.23</v>
      </c>
      <c r="L1358" s="28">
        <v>0</v>
      </c>
    </row>
    <row r="1359" spans="1:12" x14ac:dyDescent="0.25">
      <c r="A1359" s="24" t="s">
        <v>3305</v>
      </c>
      <c r="B1359" s="26">
        <v>2015</v>
      </c>
      <c r="C1359" s="24">
        <v>9</v>
      </c>
      <c r="D1359" s="24" t="s">
        <v>15118</v>
      </c>
      <c r="E1359" s="26">
        <v>207</v>
      </c>
      <c r="F1359" s="26">
        <v>1263</v>
      </c>
      <c r="G1359" s="26" t="s">
        <v>4570</v>
      </c>
      <c r="H1359" s="24" t="s">
        <v>706</v>
      </c>
      <c r="I1359" s="24" t="s">
        <v>707</v>
      </c>
      <c r="J1359" s="27" t="s">
        <v>1</v>
      </c>
      <c r="K1359" s="28">
        <v>6.62</v>
      </c>
      <c r="L1359" s="28">
        <v>0</v>
      </c>
    </row>
    <row r="1360" spans="1:12" x14ac:dyDescent="0.25">
      <c r="A1360" s="24" t="s">
        <v>3305</v>
      </c>
      <c r="B1360" s="26">
        <v>2015</v>
      </c>
      <c r="C1360" s="24">
        <v>9</v>
      </c>
      <c r="D1360" s="24" t="s">
        <v>15118</v>
      </c>
      <c r="E1360" s="26">
        <v>210</v>
      </c>
      <c r="F1360" s="26">
        <v>1264</v>
      </c>
      <c r="G1360" s="26" t="s">
        <v>4571</v>
      </c>
      <c r="H1360" s="24" t="s">
        <v>322</v>
      </c>
      <c r="I1360" s="24" t="s">
        <v>323</v>
      </c>
      <c r="J1360" s="27" t="s">
        <v>1</v>
      </c>
      <c r="K1360" s="28">
        <v>13.97</v>
      </c>
      <c r="L1360" s="28">
        <v>0</v>
      </c>
    </row>
    <row r="1361" spans="1:12" x14ac:dyDescent="0.25">
      <c r="A1361" s="24" t="s">
        <v>3305</v>
      </c>
      <c r="B1361" s="26">
        <v>2015</v>
      </c>
      <c r="C1361" s="24">
        <v>9</v>
      </c>
      <c r="D1361" s="24" t="s">
        <v>15118</v>
      </c>
      <c r="E1361" s="26">
        <v>212</v>
      </c>
      <c r="F1361" s="26">
        <v>1265</v>
      </c>
      <c r="G1361" s="26" t="s">
        <v>4572</v>
      </c>
      <c r="H1361" s="24" t="s">
        <v>708</v>
      </c>
      <c r="I1361" s="24" t="s">
        <v>709</v>
      </c>
      <c r="J1361" s="27" t="s">
        <v>1</v>
      </c>
      <c r="K1361" s="28">
        <v>6.62</v>
      </c>
      <c r="L1361" s="28">
        <v>0</v>
      </c>
    </row>
    <row r="1362" spans="1:12" x14ac:dyDescent="0.25">
      <c r="A1362" s="24" t="s">
        <v>3305</v>
      </c>
      <c r="B1362" s="26">
        <v>2015</v>
      </c>
      <c r="C1362" s="24">
        <v>9</v>
      </c>
      <c r="D1362" s="24" t="s">
        <v>15118</v>
      </c>
      <c r="E1362" s="26">
        <v>212</v>
      </c>
      <c r="F1362" s="26">
        <v>1266</v>
      </c>
      <c r="G1362" s="26" t="s">
        <v>4573</v>
      </c>
      <c r="H1362" s="24" t="s">
        <v>328</v>
      </c>
      <c r="I1362" s="24" t="s">
        <v>329</v>
      </c>
      <c r="J1362" s="27" t="s">
        <v>1</v>
      </c>
      <c r="K1362" s="28">
        <v>6.62</v>
      </c>
      <c r="L1362" s="28">
        <v>0</v>
      </c>
    </row>
    <row r="1363" spans="1:12" x14ac:dyDescent="0.25">
      <c r="A1363" s="24" t="s">
        <v>3305</v>
      </c>
      <c r="B1363" s="26">
        <v>2015</v>
      </c>
      <c r="C1363" s="24">
        <v>9</v>
      </c>
      <c r="D1363" s="24" t="s">
        <v>15118</v>
      </c>
      <c r="E1363" s="26">
        <v>212</v>
      </c>
      <c r="F1363" s="26">
        <v>1267</v>
      </c>
      <c r="G1363" s="26" t="s">
        <v>4574</v>
      </c>
      <c r="H1363" s="24" t="s">
        <v>218</v>
      </c>
      <c r="I1363" s="24" t="s">
        <v>219</v>
      </c>
      <c r="J1363" s="27" t="s">
        <v>1</v>
      </c>
      <c r="K1363" s="28">
        <v>6.62</v>
      </c>
      <c r="L1363" s="28">
        <v>0</v>
      </c>
    </row>
    <row r="1364" spans="1:12" x14ac:dyDescent="0.25">
      <c r="A1364" s="24" t="s">
        <v>3305</v>
      </c>
      <c r="B1364" s="26">
        <v>2015</v>
      </c>
      <c r="C1364" s="24">
        <v>9</v>
      </c>
      <c r="D1364" s="24" t="s">
        <v>15118</v>
      </c>
      <c r="E1364" s="26">
        <v>212</v>
      </c>
      <c r="F1364" s="26">
        <v>1268</v>
      </c>
      <c r="G1364" s="26" t="s">
        <v>4575</v>
      </c>
      <c r="H1364" s="24" t="s">
        <v>710</v>
      </c>
      <c r="I1364" s="24" t="s">
        <v>711</v>
      </c>
      <c r="J1364" s="27" t="s">
        <v>1</v>
      </c>
      <c r="K1364" s="28">
        <v>6.62</v>
      </c>
      <c r="L1364" s="28">
        <v>0</v>
      </c>
    </row>
    <row r="1365" spans="1:12" x14ac:dyDescent="0.25">
      <c r="A1365" s="24" t="s">
        <v>3305</v>
      </c>
      <c r="B1365" s="26">
        <v>2015</v>
      </c>
      <c r="C1365" s="24">
        <v>9</v>
      </c>
      <c r="D1365" s="24" t="s">
        <v>15118</v>
      </c>
      <c r="E1365" s="26">
        <v>214</v>
      </c>
      <c r="F1365" s="26">
        <v>1269</v>
      </c>
      <c r="G1365" s="26" t="s">
        <v>4576</v>
      </c>
      <c r="H1365" s="24" t="s">
        <v>544</v>
      </c>
      <c r="I1365" s="24" t="s">
        <v>545</v>
      </c>
      <c r="J1365" s="27" t="s">
        <v>1</v>
      </c>
      <c r="K1365" s="28">
        <v>69.849999999999994</v>
      </c>
      <c r="L1365" s="28">
        <v>0</v>
      </c>
    </row>
    <row r="1366" spans="1:12" x14ac:dyDescent="0.25">
      <c r="A1366" s="24" t="s">
        <v>3305</v>
      </c>
      <c r="B1366" s="26">
        <v>2015</v>
      </c>
      <c r="C1366" s="24">
        <v>9</v>
      </c>
      <c r="D1366" s="24" t="s">
        <v>15118</v>
      </c>
      <c r="E1366" s="26">
        <v>214</v>
      </c>
      <c r="F1366" s="26">
        <v>1270</v>
      </c>
      <c r="G1366" s="26" t="s">
        <v>4577</v>
      </c>
      <c r="H1366" s="24" t="s">
        <v>712</v>
      </c>
      <c r="I1366" s="24" t="s">
        <v>713</v>
      </c>
      <c r="J1366" s="27" t="s">
        <v>1</v>
      </c>
      <c r="K1366" s="28">
        <v>250.03</v>
      </c>
      <c r="L1366" s="28">
        <v>0</v>
      </c>
    </row>
    <row r="1367" spans="1:12" x14ac:dyDescent="0.25">
      <c r="A1367" s="24" t="s">
        <v>3305</v>
      </c>
      <c r="B1367" s="26">
        <v>2015</v>
      </c>
      <c r="C1367" s="24">
        <v>9</v>
      </c>
      <c r="D1367" s="24" t="s">
        <v>15118</v>
      </c>
      <c r="E1367" s="26">
        <v>214</v>
      </c>
      <c r="F1367" s="26">
        <v>107</v>
      </c>
      <c r="G1367" s="26" t="s">
        <v>3414</v>
      </c>
      <c r="H1367" s="24" t="s">
        <v>257</v>
      </c>
      <c r="I1367" s="24" t="s">
        <v>258</v>
      </c>
      <c r="J1367" s="27" t="s">
        <v>1</v>
      </c>
      <c r="K1367" s="28">
        <v>311.77</v>
      </c>
      <c r="L1367" s="28">
        <v>0</v>
      </c>
    </row>
    <row r="1368" spans="1:12" x14ac:dyDescent="0.25">
      <c r="A1368" s="24" t="s">
        <v>3305</v>
      </c>
      <c r="B1368" s="26">
        <v>2015</v>
      </c>
      <c r="C1368" s="24">
        <v>9</v>
      </c>
      <c r="D1368" s="24" t="s">
        <v>15118</v>
      </c>
      <c r="E1368" s="26">
        <v>214</v>
      </c>
      <c r="F1368" s="26">
        <v>1208</v>
      </c>
      <c r="G1368" s="26" t="s">
        <v>4515</v>
      </c>
      <c r="H1368" s="24" t="s">
        <v>134</v>
      </c>
      <c r="I1368" s="24" t="s">
        <v>135</v>
      </c>
      <c r="J1368" s="27" t="s">
        <v>1</v>
      </c>
      <c r="K1368" s="28">
        <v>5.29</v>
      </c>
      <c r="L1368" s="28">
        <v>0</v>
      </c>
    </row>
    <row r="1369" spans="1:12" x14ac:dyDescent="0.25">
      <c r="A1369" s="24" t="s">
        <v>3305</v>
      </c>
      <c r="B1369" s="26">
        <v>2015</v>
      </c>
      <c r="C1369" s="24">
        <v>9</v>
      </c>
      <c r="D1369" s="24" t="s">
        <v>15118</v>
      </c>
      <c r="E1369" s="26">
        <v>214</v>
      </c>
      <c r="F1369" s="26">
        <v>1271</v>
      </c>
      <c r="G1369" s="26" t="s">
        <v>4578</v>
      </c>
      <c r="H1369" s="24" t="s">
        <v>349</v>
      </c>
      <c r="I1369" s="24" t="s">
        <v>350</v>
      </c>
      <c r="J1369" s="27" t="s">
        <v>1</v>
      </c>
      <c r="K1369" s="28">
        <v>21.02</v>
      </c>
      <c r="L1369" s="28">
        <v>0</v>
      </c>
    </row>
    <row r="1370" spans="1:12" x14ac:dyDescent="0.25">
      <c r="A1370" s="24" t="s">
        <v>3305</v>
      </c>
      <c r="B1370" s="26">
        <v>2015</v>
      </c>
      <c r="C1370" s="24">
        <v>9</v>
      </c>
      <c r="D1370" s="24" t="s">
        <v>15118</v>
      </c>
      <c r="E1370" s="26">
        <v>214</v>
      </c>
      <c r="F1370" s="26">
        <v>1272</v>
      </c>
      <c r="G1370" s="26" t="s">
        <v>4579</v>
      </c>
      <c r="H1370" s="24" t="s">
        <v>172</v>
      </c>
      <c r="I1370" s="24" t="s">
        <v>173</v>
      </c>
      <c r="J1370" s="27" t="s">
        <v>1</v>
      </c>
      <c r="K1370" s="28">
        <v>306.48</v>
      </c>
      <c r="L1370" s="28">
        <v>0</v>
      </c>
    </row>
    <row r="1371" spans="1:12" x14ac:dyDescent="0.25">
      <c r="A1371" s="24" t="s">
        <v>3305</v>
      </c>
      <c r="B1371" s="26">
        <v>2015</v>
      </c>
      <c r="C1371" s="24">
        <v>9</v>
      </c>
      <c r="D1371" s="24" t="s">
        <v>15118</v>
      </c>
      <c r="E1371" s="26">
        <v>216</v>
      </c>
      <c r="F1371" s="26">
        <v>1273</v>
      </c>
      <c r="G1371" s="26" t="s">
        <v>4580</v>
      </c>
      <c r="H1371" s="24" t="s">
        <v>328</v>
      </c>
      <c r="I1371" s="24" t="s">
        <v>329</v>
      </c>
      <c r="J1371" s="27" t="s">
        <v>1</v>
      </c>
      <c r="K1371" s="28">
        <v>6.62</v>
      </c>
      <c r="L1371" s="28">
        <v>0</v>
      </c>
    </row>
    <row r="1372" spans="1:12" x14ac:dyDescent="0.25">
      <c r="A1372" s="24" t="s">
        <v>3305</v>
      </c>
      <c r="B1372" s="26">
        <v>2015</v>
      </c>
      <c r="C1372" s="24">
        <v>9</v>
      </c>
      <c r="D1372" s="24" t="s">
        <v>15118</v>
      </c>
      <c r="E1372" s="26">
        <v>216</v>
      </c>
      <c r="F1372" s="26">
        <v>1274</v>
      </c>
      <c r="G1372" s="26" t="s">
        <v>4581</v>
      </c>
      <c r="H1372" s="24" t="s">
        <v>218</v>
      </c>
      <c r="I1372" s="24" t="s">
        <v>219</v>
      </c>
      <c r="J1372" s="27" t="s">
        <v>1</v>
      </c>
      <c r="K1372" s="28">
        <v>6.62</v>
      </c>
      <c r="L1372" s="28">
        <v>0</v>
      </c>
    </row>
    <row r="1373" spans="1:12" x14ac:dyDescent="0.25">
      <c r="A1373" s="24" t="s">
        <v>3305</v>
      </c>
      <c r="B1373" s="26">
        <v>2015</v>
      </c>
      <c r="C1373" s="24">
        <v>9</v>
      </c>
      <c r="D1373" s="24" t="s">
        <v>15118</v>
      </c>
      <c r="E1373" s="26">
        <v>216</v>
      </c>
      <c r="F1373" s="26">
        <v>348</v>
      </c>
      <c r="G1373" s="26" t="s">
        <v>3655</v>
      </c>
      <c r="H1373" s="24" t="s">
        <v>218</v>
      </c>
      <c r="I1373" s="24" t="s">
        <v>219</v>
      </c>
      <c r="J1373" s="27" t="s">
        <v>1</v>
      </c>
      <c r="K1373" s="28">
        <v>6.62</v>
      </c>
      <c r="L1373" s="28">
        <v>0</v>
      </c>
    </row>
    <row r="1374" spans="1:12" x14ac:dyDescent="0.25">
      <c r="A1374" s="24" t="s">
        <v>3305</v>
      </c>
      <c r="B1374" s="26">
        <v>2015</v>
      </c>
      <c r="C1374" s="24">
        <v>9</v>
      </c>
      <c r="D1374" s="24" t="s">
        <v>15118</v>
      </c>
      <c r="E1374" s="26">
        <v>217</v>
      </c>
      <c r="F1374" s="26">
        <v>1275</v>
      </c>
      <c r="G1374" s="26" t="s">
        <v>4582</v>
      </c>
      <c r="H1374" s="24" t="s">
        <v>714</v>
      </c>
      <c r="I1374" s="24" t="s">
        <v>715</v>
      </c>
      <c r="J1374" s="27" t="s">
        <v>1</v>
      </c>
      <c r="K1374" s="28">
        <v>7.83</v>
      </c>
      <c r="L1374" s="28">
        <v>0</v>
      </c>
    </row>
    <row r="1375" spans="1:12" x14ac:dyDescent="0.25">
      <c r="A1375" s="24" t="s">
        <v>3305</v>
      </c>
      <c r="B1375" s="26">
        <v>2015</v>
      </c>
      <c r="C1375" s="24">
        <v>9</v>
      </c>
      <c r="D1375" s="24" t="s">
        <v>15118</v>
      </c>
      <c r="E1375" s="26">
        <v>219</v>
      </c>
      <c r="F1375" s="26">
        <v>1276</v>
      </c>
      <c r="G1375" s="26" t="s">
        <v>4583</v>
      </c>
      <c r="H1375" s="24" t="s">
        <v>90</v>
      </c>
      <c r="I1375" s="24" t="s">
        <v>91</v>
      </c>
      <c r="J1375" s="27" t="s">
        <v>1</v>
      </c>
      <c r="K1375" s="28">
        <v>61.34</v>
      </c>
      <c r="L1375" s="28">
        <v>47.8416</v>
      </c>
    </row>
    <row r="1376" spans="1:12" x14ac:dyDescent="0.25">
      <c r="A1376" s="24" t="s">
        <v>3305</v>
      </c>
      <c r="B1376" s="26">
        <v>2015</v>
      </c>
      <c r="C1376" s="24">
        <v>9</v>
      </c>
      <c r="D1376" s="24" t="s">
        <v>15118</v>
      </c>
      <c r="E1376" s="26">
        <v>219</v>
      </c>
      <c r="F1376" s="26">
        <v>1277</v>
      </c>
      <c r="G1376" s="26" t="s">
        <v>4584</v>
      </c>
      <c r="H1376" s="24" t="s">
        <v>366</v>
      </c>
      <c r="I1376" s="24" t="s">
        <v>367</v>
      </c>
      <c r="J1376" s="27" t="s">
        <v>1</v>
      </c>
      <c r="K1376" s="28">
        <v>209.78</v>
      </c>
      <c r="L1376" s="28">
        <v>165.346</v>
      </c>
    </row>
    <row r="1377" spans="1:12" x14ac:dyDescent="0.25">
      <c r="A1377" s="24" t="s">
        <v>3305</v>
      </c>
      <c r="B1377" s="26">
        <v>2015</v>
      </c>
      <c r="C1377" s="24">
        <v>9</v>
      </c>
      <c r="D1377" s="24" t="s">
        <v>15118</v>
      </c>
      <c r="E1377" s="26">
        <v>219</v>
      </c>
      <c r="F1377" s="26">
        <v>1278</v>
      </c>
      <c r="G1377" s="26" t="s">
        <v>4585</v>
      </c>
      <c r="H1377" s="24" t="s">
        <v>90</v>
      </c>
      <c r="I1377" s="24" t="s">
        <v>91</v>
      </c>
      <c r="J1377" s="27" t="s">
        <v>1</v>
      </c>
      <c r="K1377" s="28">
        <v>1131.22</v>
      </c>
      <c r="L1377" s="28">
        <v>1094.1956</v>
      </c>
    </row>
    <row r="1378" spans="1:12" x14ac:dyDescent="0.25">
      <c r="A1378" s="24" t="s">
        <v>3305</v>
      </c>
      <c r="B1378" s="26">
        <v>2015</v>
      </c>
      <c r="C1378" s="24">
        <v>9</v>
      </c>
      <c r="D1378" s="24" t="s">
        <v>15118</v>
      </c>
      <c r="E1378" s="26">
        <v>219</v>
      </c>
      <c r="F1378" s="26">
        <v>1279</v>
      </c>
      <c r="G1378" s="26" t="s">
        <v>4586</v>
      </c>
      <c r="H1378" s="24" t="s">
        <v>79</v>
      </c>
      <c r="I1378" s="24" t="s">
        <v>80</v>
      </c>
      <c r="J1378" s="27" t="s">
        <v>1</v>
      </c>
      <c r="K1378" s="28">
        <v>485.89</v>
      </c>
      <c r="L1378" s="28">
        <v>470.27800000000002</v>
      </c>
    </row>
    <row r="1379" spans="1:12" x14ac:dyDescent="0.25">
      <c r="A1379" s="24" t="s">
        <v>3305</v>
      </c>
      <c r="B1379" s="26">
        <v>2015</v>
      </c>
      <c r="C1379" s="24">
        <v>9</v>
      </c>
      <c r="D1379" s="24" t="s">
        <v>15118</v>
      </c>
      <c r="E1379" s="26">
        <v>220</v>
      </c>
      <c r="F1379" s="26">
        <v>1280</v>
      </c>
      <c r="G1379" s="26" t="s">
        <v>4587</v>
      </c>
      <c r="H1379" s="24" t="s">
        <v>90</v>
      </c>
      <c r="I1379" s="24" t="s">
        <v>91</v>
      </c>
      <c r="J1379" s="27" t="s">
        <v>1</v>
      </c>
      <c r="K1379" s="28">
        <v>61.88</v>
      </c>
      <c r="L1379" s="28">
        <v>61.717599999999997</v>
      </c>
    </row>
    <row r="1380" spans="1:12" x14ac:dyDescent="0.25">
      <c r="A1380" s="24" t="s">
        <v>3305</v>
      </c>
      <c r="B1380" s="26">
        <v>2015</v>
      </c>
      <c r="C1380" s="24">
        <v>9</v>
      </c>
      <c r="D1380" s="24" t="s">
        <v>15118</v>
      </c>
      <c r="E1380" s="26">
        <v>220</v>
      </c>
      <c r="F1380" s="26">
        <v>1281</v>
      </c>
      <c r="G1380" s="26" t="s">
        <v>4588</v>
      </c>
      <c r="H1380" s="24" t="s">
        <v>716</v>
      </c>
      <c r="I1380" s="24" t="s">
        <v>717</v>
      </c>
      <c r="J1380" s="27" t="s">
        <v>1</v>
      </c>
      <c r="K1380" s="28">
        <v>902.84</v>
      </c>
      <c r="L1380" s="28">
        <v>870.12199999999996</v>
      </c>
    </row>
    <row r="1381" spans="1:12" x14ac:dyDescent="0.25">
      <c r="A1381" s="24" t="s">
        <v>3305</v>
      </c>
      <c r="B1381" s="26">
        <v>2015</v>
      </c>
      <c r="C1381" s="24">
        <v>9</v>
      </c>
      <c r="D1381" s="24" t="s">
        <v>15118</v>
      </c>
      <c r="E1381" s="26">
        <v>220</v>
      </c>
      <c r="F1381" s="26">
        <v>1282</v>
      </c>
      <c r="G1381" s="26" t="s">
        <v>4589</v>
      </c>
      <c r="H1381" s="24" t="s">
        <v>90</v>
      </c>
      <c r="I1381" s="24" t="s">
        <v>91</v>
      </c>
      <c r="J1381" s="27" t="s">
        <v>1</v>
      </c>
      <c r="K1381" s="28">
        <v>1190.56</v>
      </c>
      <c r="L1381" s="28">
        <v>0</v>
      </c>
    </row>
    <row r="1382" spans="1:12" x14ac:dyDescent="0.25">
      <c r="A1382" s="24" t="s">
        <v>3305</v>
      </c>
      <c r="B1382" s="26">
        <v>2015</v>
      </c>
      <c r="C1382" s="24">
        <v>9</v>
      </c>
      <c r="D1382" s="24" t="s">
        <v>15118</v>
      </c>
      <c r="E1382" s="26">
        <v>220</v>
      </c>
      <c r="F1382" s="26">
        <v>1283</v>
      </c>
      <c r="G1382" s="26" t="s">
        <v>4590</v>
      </c>
      <c r="H1382" s="24" t="s">
        <v>112</v>
      </c>
      <c r="I1382" s="24" t="s">
        <v>113</v>
      </c>
      <c r="J1382" s="27" t="s">
        <v>1</v>
      </c>
      <c r="K1382" s="28">
        <v>47.78</v>
      </c>
      <c r="L1382" s="28">
        <v>47.081600000000002</v>
      </c>
    </row>
    <row r="1383" spans="1:12" x14ac:dyDescent="0.25">
      <c r="A1383" s="24" t="s">
        <v>3305</v>
      </c>
      <c r="B1383" s="26">
        <v>2015</v>
      </c>
      <c r="C1383" s="24">
        <v>9</v>
      </c>
      <c r="D1383" s="24" t="s">
        <v>15118</v>
      </c>
      <c r="E1383" s="26">
        <v>220</v>
      </c>
      <c r="F1383" s="26">
        <v>1284</v>
      </c>
      <c r="G1383" s="26" t="s">
        <v>4591</v>
      </c>
      <c r="H1383" s="24" t="s">
        <v>90</v>
      </c>
      <c r="I1383" s="24" t="s">
        <v>91</v>
      </c>
      <c r="J1383" s="27" t="s">
        <v>1</v>
      </c>
      <c r="K1383" s="28">
        <v>1418.29</v>
      </c>
      <c r="L1383" s="28">
        <v>1371.1346000000001</v>
      </c>
    </row>
    <row r="1384" spans="1:12" x14ac:dyDescent="0.25">
      <c r="A1384" s="24" t="s">
        <v>3305</v>
      </c>
      <c r="B1384" s="26">
        <v>2015</v>
      </c>
      <c r="C1384" s="24">
        <v>9</v>
      </c>
      <c r="D1384" s="24" t="s">
        <v>15118</v>
      </c>
      <c r="E1384" s="26">
        <v>220</v>
      </c>
      <c r="F1384" s="26">
        <v>1285</v>
      </c>
      <c r="G1384" s="26" t="s">
        <v>4592</v>
      </c>
      <c r="H1384" s="24" t="s">
        <v>90</v>
      </c>
      <c r="I1384" s="24" t="s">
        <v>91</v>
      </c>
      <c r="J1384" s="27" t="s">
        <v>1</v>
      </c>
      <c r="K1384" s="28">
        <v>238</v>
      </c>
      <c r="L1384" s="28">
        <v>237.99600000000001</v>
      </c>
    </row>
    <row r="1385" spans="1:12" x14ac:dyDescent="0.25">
      <c r="A1385" s="24" t="s">
        <v>3305</v>
      </c>
      <c r="B1385" s="26">
        <v>2015</v>
      </c>
      <c r="C1385" s="24">
        <v>9</v>
      </c>
      <c r="D1385" s="24" t="s">
        <v>15118</v>
      </c>
      <c r="E1385" s="26">
        <v>220</v>
      </c>
      <c r="F1385" s="26">
        <v>1286</v>
      </c>
      <c r="G1385" s="26" t="s">
        <v>4593</v>
      </c>
      <c r="H1385" s="24" t="s">
        <v>79</v>
      </c>
      <c r="I1385" s="24" t="s">
        <v>80</v>
      </c>
      <c r="J1385" s="27" t="s">
        <v>1</v>
      </c>
      <c r="K1385" s="28">
        <v>141.18</v>
      </c>
      <c r="L1385" s="28">
        <v>126.468</v>
      </c>
    </row>
    <row r="1386" spans="1:12" x14ac:dyDescent="0.25">
      <c r="A1386" s="24" t="s">
        <v>3305</v>
      </c>
      <c r="B1386" s="26">
        <v>2015</v>
      </c>
      <c r="C1386" s="24">
        <v>9</v>
      </c>
      <c r="D1386" s="24" t="s">
        <v>15118</v>
      </c>
      <c r="E1386" s="26">
        <v>220</v>
      </c>
      <c r="F1386" s="26">
        <v>1287</v>
      </c>
      <c r="G1386" s="26" t="s">
        <v>4594</v>
      </c>
      <c r="H1386" s="24" t="s">
        <v>90</v>
      </c>
      <c r="I1386" s="24" t="s">
        <v>91</v>
      </c>
      <c r="J1386" s="27" t="s">
        <v>1</v>
      </c>
      <c r="K1386" s="28">
        <v>61.56</v>
      </c>
      <c r="L1386" s="28">
        <v>60.861600000000003</v>
      </c>
    </row>
    <row r="1387" spans="1:12" x14ac:dyDescent="0.25">
      <c r="A1387" s="24" t="s">
        <v>3305</v>
      </c>
      <c r="B1387" s="26">
        <v>2015</v>
      </c>
      <c r="C1387" s="24">
        <v>9</v>
      </c>
      <c r="D1387" s="24" t="s">
        <v>15118</v>
      </c>
      <c r="E1387" s="26">
        <v>220</v>
      </c>
      <c r="F1387" s="26">
        <v>1288</v>
      </c>
      <c r="G1387" s="26" t="s">
        <v>4595</v>
      </c>
      <c r="H1387" s="24" t="s">
        <v>90</v>
      </c>
      <c r="I1387" s="24" t="s">
        <v>91</v>
      </c>
      <c r="J1387" s="27" t="s">
        <v>1</v>
      </c>
      <c r="K1387" s="28">
        <v>264.62</v>
      </c>
      <c r="L1387" s="28">
        <v>264.45760000000001</v>
      </c>
    </row>
    <row r="1388" spans="1:12" x14ac:dyDescent="0.25">
      <c r="A1388" s="24" t="s">
        <v>3305</v>
      </c>
      <c r="B1388" s="26">
        <v>2015</v>
      </c>
      <c r="C1388" s="24">
        <v>9</v>
      </c>
      <c r="D1388" s="24" t="s">
        <v>15118</v>
      </c>
      <c r="E1388" s="26">
        <v>221</v>
      </c>
      <c r="F1388" s="26">
        <v>261</v>
      </c>
      <c r="G1388" s="26" t="s">
        <v>3568</v>
      </c>
      <c r="H1388" s="24" t="s">
        <v>90</v>
      </c>
      <c r="I1388" s="24" t="s">
        <v>91</v>
      </c>
      <c r="J1388" s="27" t="s">
        <v>1</v>
      </c>
      <c r="K1388" s="28">
        <v>26.89</v>
      </c>
      <c r="L1388" s="28">
        <v>26.89</v>
      </c>
    </row>
    <row r="1389" spans="1:12" x14ac:dyDescent="0.25">
      <c r="A1389" s="24" t="s">
        <v>3305</v>
      </c>
      <c r="B1389" s="26">
        <v>2015</v>
      </c>
      <c r="C1389" s="24">
        <v>9</v>
      </c>
      <c r="D1389" s="24" t="s">
        <v>15118</v>
      </c>
      <c r="E1389" s="26">
        <v>221</v>
      </c>
      <c r="F1389" s="26">
        <v>1289</v>
      </c>
      <c r="G1389" s="26" t="s">
        <v>4596</v>
      </c>
      <c r="H1389" s="24" t="s">
        <v>79</v>
      </c>
      <c r="I1389" s="24" t="s">
        <v>80</v>
      </c>
      <c r="J1389" s="27" t="s">
        <v>1</v>
      </c>
      <c r="K1389" s="28">
        <v>100</v>
      </c>
      <c r="L1389" s="28">
        <v>100</v>
      </c>
    </row>
    <row r="1390" spans="1:12" x14ac:dyDescent="0.25">
      <c r="A1390" s="24" t="s">
        <v>3305</v>
      </c>
      <c r="B1390" s="26">
        <v>2015</v>
      </c>
      <c r="C1390" s="24">
        <v>9</v>
      </c>
      <c r="D1390" s="24" t="s">
        <v>15118</v>
      </c>
      <c r="E1390" s="26">
        <v>222</v>
      </c>
      <c r="F1390" s="26">
        <v>1290</v>
      </c>
      <c r="G1390" s="26" t="s">
        <v>4597</v>
      </c>
      <c r="H1390" s="24" t="s">
        <v>79</v>
      </c>
      <c r="I1390" s="24" t="s">
        <v>80</v>
      </c>
      <c r="J1390" s="27" t="s">
        <v>1</v>
      </c>
      <c r="K1390" s="28">
        <v>99.72</v>
      </c>
      <c r="L1390" s="28">
        <v>99.72</v>
      </c>
    </row>
    <row r="1391" spans="1:12" x14ac:dyDescent="0.25">
      <c r="A1391" s="24" t="s">
        <v>3305</v>
      </c>
      <c r="B1391" s="26">
        <v>2015</v>
      </c>
      <c r="C1391" s="24">
        <v>9</v>
      </c>
      <c r="D1391" s="24" t="s">
        <v>15118</v>
      </c>
      <c r="E1391" s="26">
        <v>223</v>
      </c>
      <c r="F1391" s="26">
        <v>1291</v>
      </c>
      <c r="G1391" s="26" t="s">
        <v>4598</v>
      </c>
      <c r="H1391" s="24" t="s">
        <v>286</v>
      </c>
      <c r="I1391" s="24" t="s">
        <v>287</v>
      </c>
      <c r="J1391" s="27" t="s">
        <v>1</v>
      </c>
      <c r="K1391" s="28">
        <v>0.91</v>
      </c>
      <c r="L1391" s="28">
        <v>0.91</v>
      </c>
    </row>
    <row r="1392" spans="1:12" x14ac:dyDescent="0.25">
      <c r="A1392" s="24" t="s">
        <v>3305</v>
      </c>
      <c r="B1392" s="26">
        <v>2015</v>
      </c>
      <c r="C1392" s="24">
        <v>9</v>
      </c>
      <c r="D1392" s="24" t="s">
        <v>15118</v>
      </c>
      <c r="E1392" s="26">
        <v>223</v>
      </c>
      <c r="F1392" s="26">
        <v>1292</v>
      </c>
      <c r="G1392" s="26" t="s">
        <v>4599</v>
      </c>
      <c r="H1392" s="24" t="s">
        <v>418</v>
      </c>
      <c r="I1392" s="24" t="s">
        <v>419</v>
      </c>
      <c r="J1392" s="27" t="s">
        <v>1</v>
      </c>
      <c r="K1392" s="28">
        <v>0.91</v>
      </c>
      <c r="L1392" s="28">
        <v>0.78</v>
      </c>
    </row>
    <row r="1393" spans="1:12" x14ac:dyDescent="0.25">
      <c r="A1393" s="24" t="s">
        <v>3305</v>
      </c>
      <c r="B1393" s="26">
        <v>2015</v>
      </c>
      <c r="C1393" s="24">
        <v>9</v>
      </c>
      <c r="D1393" s="24" t="s">
        <v>15118</v>
      </c>
      <c r="E1393" s="26">
        <v>223</v>
      </c>
      <c r="F1393" s="26">
        <v>1293</v>
      </c>
      <c r="G1393" s="26" t="s">
        <v>4600</v>
      </c>
      <c r="H1393" s="24" t="s">
        <v>718</v>
      </c>
      <c r="I1393" s="24" t="s">
        <v>719</v>
      </c>
      <c r="J1393" s="27" t="s">
        <v>1</v>
      </c>
      <c r="K1393" s="28">
        <v>2.66</v>
      </c>
      <c r="L1393" s="28">
        <v>2.66</v>
      </c>
    </row>
    <row r="1394" spans="1:12" x14ac:dyDescent="0.25">
      <c r="A1394" s="24" t="s">
        <v>3305</v>
      </c>
      <c r="B1394" s="26">
        <v>2015</v>
      </c>
      <c r="C1394" s="24">
        <v>9</v>
      </c>
      <c r="D1394" s="24" t="s">
        <v>15118</v>
      </c>
      <c r="E1394" s="26">
        <v>224</v>
      </c>
      <c r="F1394" s="26">
        <v>1294</v>
      </c>
      <c r="G1394" s="26" t="s">
        <v>4601</v>
      </c>
      <c r="H1394" s="24" t="s">
        <v>79</v>
      </c>
      <c r="I1394" s="24" t="s">
        <v>80</v>
      </c>
      <c r="J1394" s="27" t="s">
        <v>1</v>
      </c>
      <c r="K1394" s="28">
        <v>72.38</v>
      </c>
      <c r="L1394" s="28">
        <v>72.38</v>
      </c>
    </row>
    <row r="1395" spans="1:12" x14ac:dyDescent="0.25">
      <c r="A1395" s="24" t="s">
        <v>3305</v>
      </c>
      <c r="B1395" s="26">
        <v>2015</v>
      </c>
      <c r="C1395" s="24">
        <v>9</v>
      </c>
      <c r="D1395" s="24" t="s">
        <v>15118</v>
      </c>
      <c r="E1395" s="26">
        <v>224</v>
      </c>
      <c r="F1395" s="26">
        <v>1295</v>
      </c>
      <c r="G1395" s="26" t="s">
        <v>4602</v>
      </c>
      <c r="H1395" s="24" t="s">
        <v>112</v>
      </c>
      <c r="I1395" s="24" t="s">
        <v>113</v>
      </c>
      <c r="J1395" s="27" t="s">
        <v>1</v>
      </c>
      <c r="K1395" s="28">
        <v>1398.43</v>
      </c>
      <c r="L1395" s="28">
        <v>1366</v>
      </c>
    </row>
    <row r="1396" spans="1:12" x14ac:dyDescent="0.25">
      <c r="A1396" s="24" t="s">
        <v>3305</v>
      </c>
      <c r="B1396" s="26">
        <v>2015</v>
      </c>
      <c r="C1396" s="24">
        <v>9</v>
      </c>
      <c r="D1396" s="24" t="s">
        <v>15118</v>
      </c>
      <c r="E1396" s="26">
        <v>224</v>
      </c>
      <c r="F1396" s="26">
        <v>1296</v>
      </c>
      <c r="G1396" s="26" t="s">
        <v>4603</v>
      </c>
      <c r="H1396" s="24" t="s">
        <v>706</v>
      </c>
      <c r="I1396" s="24" t="s">
        <v>707</v>
      </c>
      <c r="J1396" s="27" t="s">
        <v>1</v>
      </c>
      <c r="K1396" s="28">
        <v>155.91999999999999</v>
      </c>
      <c r="L1396" s="28">
        <v>145.05000000000001</v>
      </c>
    </row>
    <row r="1397" spans="1:12" x14ac:dyDescent="0.25">
      <c r="A1397" s="24" t="s">
        <v>3305</v>
      </c>
      <c r="B1397" s="26">
        <v>2015</v>
      </c>
      <c r="C1397" s="24">
        <v>9</v>
      </c>
      <c r="D1397" s="24" t="s">
        <v>15118</v>
      </c>
      <c r="E1397" s="26">
        <v>224</v>
      </c>
      <c r="F1397" s="26">
        <v>32</v>
      </c>
      <c r="G1397" s="26" t="s">
        <v>3339</v>
      </c>
      <c r="H1397" s="24" t="s">
        <v>112</v>
      </c>
      <c r="I1397" s="24" t="s">
        <v>113</v>
      </c>
      <c r="J1397" s="27" t="s">
        <v>1</v>
      </c>
      <c r="K1397" s="28">
        <v>25.48</v>
      </c>
      <c r="L1397" s="28">
        <v>0.78</v>
      </c>
    </row>
    <row r="1398" spans="1:12" x14ac:dyDescent="0.25">
      <c r="A1398" s="24" t="s">
        <v>3305</v>
      </c>
      <c r="B1398" s="26">
        <v>2015</v>
      </c>
      <c r="C1398" s="24">
        <v>9</v>
      </c>
      <c r="D1398" s="24" t="s">
        <v>15118</v>
      </c>
      <c r="E1398" s="26">
        <v>224</v>
      </c>
      <c r="F1398" s="26">
        <v>1287</v>
      </c>
      <c r="G1398" s="26" t="s">
        <v>4594</v>
      </c>
      <c r="H1398" s="24" t="s">
        <v>90</v>
      </c>
      <c r="I1398" s="24" t="s">
        <v>91</v>
      </c>
      <c r="J1398" s="27" t="s">
        <v>1</v>
      </c>
      <c r="K1398" s="28">
        <v>14.12</v>
      </c>
      <c r="L1398" s="28">
        <v>14.12</v>
      </c>
    </row>
    <row r="1399" spans="1:12" x14ac:dyDescent="0.25">
      <c r="A1399" s="24" t="s">
        <v>3305</v>
      </c>
      <c r="B1399" s="26">
        <v>2015</v>
      </c>
      <c r="C1399" s="24">
        <v>9</v>
      </c>
      <c r="D1399" s="24" t="s">
        <v>15118</v>
      </c>
      <c r="E1399" s="26">
        <v>224</v>
      </c>
      <c r="F1399" s="26">
        <v>1297</v>
      </c>
      <c r="G1399" s="26" t="s">
        <v>4604</v>
      </c>
      <c r="H1399" s="24" t="s">
        <v>79</v>
      </c>
      <c r="I1399" s="24" t="s">
        <v>80</v>
      </c>
      <c r="J1399" s="27" t="s">
        <v>1</v>
      </c>
      <c r="K1399" s="28">
        <v>99.72</v>
      </c>
      <c r="L1399" s="28">
        <v>99.72</v>
      </c>
    </row>
    <row r="1400" spans="1:12" x14ac:dyDescent="0.25">
      <c r="A1400" s="24" t="s">
        <v>3305</v>
      </c>
      <c r="B1400" s="26">
        <v>2015</v>
      </c>
      <c r="C1400" s="24">
        <v>9</v>
      </c>
      <c r="D1400" s="24" t="s">
        <v>15118</v>
      </c>
      <c r="E1400" s="26">
        <v>228</v>
      </c>
      <c r="F1400" s="26">
        <v>1298</v>
      </c>
      <c r="G1400" s="26" t="s">
        <v>4605</v>
      </c>
      <c r="H1400" s="24" t="s">
        <v>312</v>
      </c>
      <c r="I1400" s="24" t="s">
        <v>313</v>
      </c>
      <c r="J1400" s="27" t="s">
        <v>1</v>
      </c>
      <c r="K1400" s="28">
        <v>8.8249999999999993</v>
      </c>
      <c r="L1400" s="28">
        <v>4.41</v>
      </c>
    </row>
    <row r="1401" spans="1:12" x14ac:dyDescent="0.25">
      <c r="A1401" s="24" t="s">
        <v>3305</v>
      </c>
      <c r="B1401" s="26">
        <v>2015</v>
      </c>
      <c r="C1401" s="24">
        <v>9</v>
      </c>
      <c r="D1401" s="24" t="s">
        <v>15118</v>
      </c>
      <c r="E1401" s="26">
        <v>228</v>
      </c>
      <c r="F1401" s="26">
        <v>1299</v>
      </c>
      <c r="G1401" s="26" t="s">
        <v>4606</v>
      </c>
      <c r="H1401" s="24" t="s">
        <v>349</v>
      </c>
      <c r="I1401" s="24" t="s">
        <v>350</v>
      </c>
      <c r="J1401" s="27" t="s">
        <v>1</v>
      </c>
      <c r="K1401" s="28">
        <v>11.03</v>
      </c>
      <c r="L1401" s="28">
        <v>4.41</v>
      </c>
    </row>
    <row r="1402" spans="1:12" x14ac:dyDescent="0.25">
      <c r="A1402" s="24" t="s">
        <v>3305</v>
      </c>
      <c r="B1402" s="26">
        <v>2015</v>
      </c>
      <c r="C1402" s="24">
        <v>9</v>
      </c>
      <c r="D1402" s="24" t="s">
        <v>15118</v>
      </c>
      <c r="E1402" s="26">
        <v>228</v>
      </c>
      <c r="F1402" s="26">
        <v>1300</v>
      </c>
      <c r="G1402" s="26" t="s">
        <v>4607</v>
      </c>
      <c r="H1402" s="24" t="s">
        <v>720</v>
      </c>
      <c r="I1402" s="24" t="s">
        <v>721</v>
      </c>
      <c r="J1402" s="27" t="s">
        <v>1</v>
      </c>
      <c r="K1402" s="28">
        <v>11.03</v>
      </c>
      <c r="L1402" s="28">
        <v>4.41</v>
      </c>
    </row>
    <row r="1403" spans="1:12" x14ac:dyDescent="0.25">
      <c r="A1403" s="24" t="s">
        <v>3305</v>
      </c>
      <c r="B1403" s="26">
        <v>2015</v>
      </c>
      <c r="C1403" s="24">
        <v>9</v>
      </c>
      <c r="D1403" s="24" t="s">
        <v>15118</v>
      </c>
      <c r="E1403" s="26">
        <v>228</v>
      </c>
      <c r="F1403" s="26">
        <v>1301</v>
      </c>
      <c r="G1403" s="26" t="s">
        <v>4608</v>
      </c>
      <c r="H1403" s="24" t="s">
        <v>218</v>
      </c>
      <c r="I1403" s="24" t="s">
        <v>219</v>
      </c>
      <c r="J1403" s="27" t="s">
        <v>1</v>
      </c>
      <c r="K1403" s="28">
        <v>9.43</v>
      </c>
      <c r="L1403" s="28">
        <v>9.1020000000000003</v>
      </c>
    </row>
    <row r="1404" spans="1:12" x14ac:dyDescent="0.25">
      <c r="A1404" s="24" t="s">
        <v>3305</v>
      </c>
      <c r="B1404" s="26">
        <v>2015</v>
      </c>
      <c r="C1404" s="24">
        <v>9</v>
      </c>
      <c r="D1404" s="24" t="s">
        <v>15118</v>
      </c>
      <c r="E1404" s="26">
        <v>228</v>
      </c>
      <c r="F1404" s="26">
        <v>1302</v>
      </c>
      <c r="G1404" s="26" t="s">
        <v>4609</v>
      </c>
      <c r="H1404" s="24" t="s">
        <v>670</v>
      </c>
      <c r="I1404" s="24" t="s">
        <v>671</v>
      </c>
      <c r="J1404" s="27" t="s">
        <v>1</v>
      </c>
      <c r="K1404" s="28">
        <v>102.44</v>
      </c>
      <c r="L1404" s="28">
        <v>67.938000000000002</v>
      </c>
    </row>
    <row r="1405" spans="1:12" x14ac:dyDescent="0.25">
      <c r="A1405" s="24" t="s">
        <v>3305</v>
      </c>
      <c r="B1405" s="26">
        <v>2015</v>
      </c>
      <c r="C1405" s="24">
        <v>9</v>
      </c>
      <c r="D1405" s="24" t="s">
        <v>15118</v>
      </c>
      <c r="E1405" s="26">
        <v>228</v>
      </c>
      <c r="F1405" s="26">
        <v>1303</v>
      </c>
      <c r="G1405" s="26" t="s">
        <v>4610</v>
      </c>
      <c r="H1405" s="24" t="s">
        <v>722</v>
      </c>
      <c r="I1405" s="24" t="s">
        <v>723</v>
      </c>
      <c r="J1405" s="27" t="s">
        <v>1</v>
      </c>
      <c r="K1405" s="28">
        <v>158.18</v>
      </c>
      <c r="L1405" s="28">
        <v>0</v>
      </c>
    </row>
    <row r="1406" spans="1:12" x14ac:dyDescent="0.25">
      <c r="A1406" s="24" t="s">
        <v>3305</v>
      </c>
      <c r="B1406" s="26">
        <v>2015</v>
      </c>
      <c r="C1406" s="24">
        <v>9</v>
      </c>
      <c r="D1406" s="24" t="s">
        <v>15118</v>
      </c>
      <c r="E1406" s="26">
        <v>228</v>
      </c>
      <c r="F1406" s="26">
        <v>1304</v>
      </c>
      <c r="G1406" s="26" t="s">
        <v>4611</v>
      </c>
      <c r="H1406" s="24" t="s">
        <v>218</v>
      </c>
      <c r="I1406" s="24" t="s">
        <v>219</v>
      </c>
      <c r="J1406" s="27" t="s">
        <v>1</v>
      </c>
      <c r="K1406" s="28">
        <v>14.705</v>
      </c>
      <c r="L1406" s="28">
        <v>8.08</v>
      </c>
    </row>
    <row r="1407" spans="1:12" x14ac:dyDescent="0.25">
      <c r="A1407" s="24" t="s">
        <v>3305</v>
      </c>
      <c r="B1407" s="26">
        <v>2015</v>
      </c>
      <c r="C1407" s="24">
        <v>9</v>
      </c>
      <c r="D1407" s="24" t="s">
        <v>15118</v>
      </c>
      <c r="E1407" s="26">
        <v>228</v>
      </c>
      <c r="F1407" s="26">
        <v>1305</v>
      </c>
      <c r="G1407" s="26" t="s">
        <v>4612</v>
      </c>
      <c r="H1407" s="24" t="s">
        <v>724</v>
      </c>
      <c r="I1407" s="24" t="s">
        <v>725</v>
      </c>
      <c r="J1407" s="27" t="s">
        <v>1</v>
      </c>
      <c r="K1407" s="28">
        <v>13.97</v>
      </c>
      <c r="L1407" s="28">
        <v>13.965</v>
      </c>
    </row>
    <row r="1408" spans="1:12" x14ac:dyDescent="0.25">
      <c r="A1408" s="24" t="s">
        <v>3305</v>
      </c>
      <c r="B1408" s="26">
        <v>2015</v>
      </c>
      <c r="C1408" s="24">
        <v>9</v>
      </c>
      <c r="D1408" s="24" t="s">
        <v>15118</v>
      </c>
      <c r="E1408" s="26">
        <v>228</v>
      </c>
      <c r="F1408" s="26">
        <v>1306</v>
      </c>
      <c r="G1408" s="26" t="s">
        <v>4613</v>
      </c>
      <c r="H1408" s="24" t="s">
        <v>388</v>
      </c>
      <c r="I1408" s="24" t="s">
        <v>389</v>
      </c>
      <c r="J1408" s="27" t="s">
        <v>1</v>
      </c>
      <c r="K1408" s="28">
        <v>14.705</v>
      </c>
      <c r="L1408" s="28">
        <v>8.08</v>
      </c>
    </row>
    <row r="1409" spans="1:12" x14ac:dyDescent="0.25">
      <c r="A1409" s="24" t="s">
        <v>3305</v>
      </c>
      <c r="B1409" s="26">
        <v>2015</v>
      </c>
      <c r="C1409" s="24">
        <v>9</v>
      </c>
      <c r="D1409" s="24" t="s">
        <v>15118</v>
      </c>
      <c r="E1409" s="26">
        <v>228</v>
      </c>
      <c r="F1409" s="26">
        <v>1307</v>
      </c>
      <c r="G1409" s="26" t="s">
        <v>4614</v>
      </c>
      <c r="H1409" s="24" t="s">
        <v>726</v>
      </c>
      <c r="I1409" s="24" t="s">
        <v>727</v>
      </c>
      <c r="J1409" s="27" t="s">
        <v>1</v>
      </c>
      <c r="K1409" s="28">
        <v>4.415</v>
      </c>
      <c r="L1409" s="28">
        <v>4.41</v>
      </c>
    </row>
    <row r="1410" spans="1:12" x14ac:dyDescent="0.25">
      <c r="A1410" s="24" t="s">
        <v>3305</v>
      </c>
      <c r="B1410" s="26">
        <v>2015</v>
      </c>
      <c r="C1410" s="24">
        <v>9</v>
      </c>
      <c r="D1410" s="24" t="s">
        <v>15118</v>
      </c>
      <c r="E1410" s="26">
        <v>228</v>
      </c>
      <c r="F1410" s="26">
        <v>1308</v>
      </c>
      <c r="G1410" s="26" t="s">
        <v>4615</v>
      </c>
      <c r="H1410" s="24" t="s">
        <v>328</v>
      </c>
      <c r="I1410" s="24" t="s">
        <v>329</v>
      </c>
      <c r="J1410" s="27" t="s">
        <v>1</v>
      </c>
      <c r="K1410" s="28">
        <v>4.415</v>
      </c>
      <c r="L1410" s="28">
        <v>0</v>
      </c>
    </row>
    <row r="1411" spans="1:12" x14ac:dyDescent="0.25">
      <c r="A1411" s="24" t="s">
        <v>3305</v>
      </c>
      <c r="B1411" s="26">
        <v>2015</v>
      </c>
      <c r="C1411" s="24">
        <v>9</v>
      </c>
      <c r="D1411" s="24" t="s">
        <v>15118</v>
      </c>
      <c r="E1411" s="26">
        <v>228</v>
      </c>
      <c r="F1411" s="26">
        <v>1309</v>
      </c>
      <c r="G1411" s="26" t="s">
        <v>4616</v>
      </c>
      <c r="H1411" s="24" t="s">
        <v>444</v>
      </c>
      <c r="I1411" s="24" t="s">
        <v>445</v>
      </c>
      <c r="J1411" s="27" t="s">
        <v>1</v>
      </c>
      <c r="K1411" s="28">
        <v>41.75</v>
      </c>
      <c r="L1411" s="28">
        <v>37.340000000000003</v>
      </c>
    </row>
    <row r="1412" spans="1:12" x14ac:dyDescent="0.25">
      <c r="A1412" s="24" t="s">
        <v>3305</v>
      </c>
      <c r="B1412" s="26">
        <v>2015</v>
      </c>
      <c r="C1412" s="24">
        <v>9</v>
      </c>
      <c r="D1412" s="24" t="s">
        <v>15118</v>
      </c>
      <c r="E1412" s="26">
        <v>228</v>
      </c>
      <c r="F1412" s="26">
        <v>1310</v>
      </c>
      <c r="G1412" s="26" t="s">
        <v>4617</v>
      </c>
      <c r="H1412" s="24" t="s">
        <v>444</v>
      </c>
      <c r="I1412" s="24" t="s">
        <v>445</v>
      </c>
      <c r="J1412" s="27" t="s">
        <v>1</v>
      </c>
      <c r="K1412" s="28">
        <v>19.07</v>
      </c>
      <c r="L1412" s="28">
        <v>5.0999999999999996</v>
      </c>
    </row>
    <row r="1413" spans="1:12" x14ac:dyDescent="0.25">
      <c r="A1413" s="24" t="s">
        <v>3305</v>
      </c>
      <c r="B1413" s="26">
        <v>2015</v>
      </c>
      <c r="C1413" s="24">
        <v>9</v>
      </c>
      <c r="D1413" s="24" t="s">
        <v>15118</v>
      </c>
      <c r="E1413" s="26">
        <v>229</v>
      </c>
      <c r="F1413" s="26">
        <v>1311</v>
      </c>
      <c r="G1413" s="26" t="s">
        <v>4618</v>
      </c>
      <c r="H1413" s="24" t="s">
        <v>578</v>
      </c>
      <c r="I1413" s="24" t="s">
        <v>579</v>
      </c>
      <c r="J1413" s="27" t="s">
        <v>1</v>
      </c>
      <c r="K1413" s="28">
        <v>11.03</v>
      </c>
      <c r="L1413" s="28">
        <v>0</v>
      </c>
    </row>
    <row r="1414" spans="1:12" x14ac:dyDescent="0.25">
      <c r="A1414" s="24" t="s">
        <v>3305</v>
      </c>
      <c r="B1414" s="26">
        <v>2015</v>
      </c>
      <c r="C1414" s="24">
        <v>9</v>
      </c>
      <c r="D1414" s="24" t="s">
        <v>15118</v>
      </c>
      <c r="E1414" s="26">
        <v>229</v>
      </c>
      <c r="F1414" s="26">
        <v>1312</v>
      </c>
      <c r="G1414" s="26" t="s">
        <v>4619</v>
      </c>
      <c r="H1414" s="24" t="s">
        <v>534</v>
      </c>
      <c r="I1414" s="24" t="s">
        <v>535</v>
      </c>
      <c r="J1414" s="27" t="s">
        <v>1</v>
      </c>
      <c r="K1414" s="28">
        <v>14.705</v>
      </c>
      <c r="L1414" s="28">
        <v>0</v>
      </c>
    </row>
    <row r="1415" spans="1:12" x14ac:dyDescent="0.25">
      <c r="A1415" s="24" t="s">
        <v>3305</v>
      </c>
      <c r="B1415" s="26">
        <v>2015</v>
      </c>
      <c r="C1415" s="24">
        <v>9</v>
      </c>
      <c r="D1415" s="24" t="s">
        <v>15118</v>
      </c>
      <c r="E1415" s="26">
        <v>229</v>
      </c>
      <c r="F1415" s="26">
        <v>1313</v>
      </c>
      <c r="G1415" s="26" t="s">
        <v>4620</v>
      </c>
      <c r="H1415" s="24" t="s">
        <v>388</v>
      </c>
      <c r="I1415" s="24" t="s">
        <v>389</v>
      </c>
      <c r="J1415" s="27" t="s">
        <v>1</v>
      </c>
      <c r="K1415" s="28">
        <v>4.415</v>
      </c>
      <c r="L1415" s="28">
        <v>0</v>
      </c>
    </row>
    <row r="1416" spans="1:12" x14ac:dyDescent="0.25">
      <c r="A1416" s="24" t="s">
        <v>3305</v>
      </c>
      <c r="B1416" s="26">
        <v>2015</v>
      </c>
      <c r="C1416" s="24">
        <v>9</v>
      </c>
      <c r="D1416" s="24" t="s">
        <v>15118</v>
      </c>
      <c r="E1416" s="26">
        <v>229</v>
      </c>
      <c r="F1416" s="26">
        <v>1314</v>
      </c>
      <c r="G1416" s="26" t="s">
        <v>4621</v>
      </c>
      <c r="H1416" s="24" t="s">
        <v>218</v>
      </c>
      <c r="I1416" s="24" t="s">
        <v>219</v>
      </c>
      <c r="J1416" s="27" t="s">
        <v>1</v>
      </c>
      <c r="K1416" s="28">
        <v>11.03</v>
      </c>
      <c r="L1416" s="28">
        <v>0</v>
      </c>
    </row>
    <row r="1417" spans="1:12" x14ac:dyDescent="0.25">
      <c r="A1417" s="24" t="s">
        <v>3305</v>
      </c>
      <c r="B1417" s="26">
        <v>2015</v>
      </c>
      <c r="C1417" s="24">
        <v>9</v>
      </c>
      <c r="D1417" s="24" t="s">
        <v>15118</v>
      </c>
      <c r="E1417" s="26">
        <v>229</v>
      </c>
      <c r="F1417" s="26">
        <v>1315</v>
      </c>
      <c r="G1417" s="26" t="s">
        <v>4622</v>
      </c>
      <c r="H1417" s="24" t="s">
        <v>218</v>
      </c>
      <c r="I1417" s="24" t="s">
        <v>219</v>
      </c>
      <c r="J1417" s="27" t="s">
        <v>1</v>
      </c>
      <c r="K1417" s="28">
        <v>6.62</v>
      </c>
      <c r="L1417" s="28">
        <v>0</v>
      </c>
    </row>
    <row r="1418" spans="1:12" x14ac:dyDescent="0.25">
      <c r="A1418" s="24" t="s">
        <v>3305</v>
      </c>
      <c r="B1418" s="26">
        <v>2015</v>
      </c>
      <c r="C1418" s="24">
        <v>9</v>
      </c>
      <c r="D1418" s="24" t="s">
        <v>15118</v>
      </c>
      <c r="E1418" s="26">
        <v>229</v>
      </c>
      <c r="F1418" s="26">
        <v>1316</v>
      </c>
      <c r="G1418" s="26" t="s">
        <v>4623</v>
      </c>
      <c r="H1418" s="24" t="s">
        <v>218</v>
      </c>
      <c r="I1418" s="24" t="s">
        <v>219</v>
      </c>
      <c r="J1418" s="27" t="s">
        <v>1</v>
      </c>
      <c r="K1418" s="28">
        <v>14.705</v>
      </c>
      <c r="L1418" s="28">
        <v>0</v>
      </c>
    </row>
    <row r="1419" spans="1:12" x14ac:dyDescent="0.25">
      <c r="A1419" s="24" t="s">
        <v>3305</v>
      </c>
      <c r="B1419" s="26">
        <v>2015</v>
      </c>
      <c r="C1419" s="24">
        <v>9</v>
      </c>
      <c r="D1419" s="24" t="s">
        <v>15118</v>
      </c>
      <c r="E1419" s="26">
        <v>230</v>
      </c>
      <c r="F1419" s="26">
        <v>1317</v>
      </c>
      <c r="G1419" s="26" t="s">
        <v>4624</v>
      </c>
      <c r="H1419" s="24" t="s">
        <v>328</v>
      </c>
      <c r="I1419" s="24" t="s">
        <v>329</v>
      </c>
      <c r="J1419" s="27" t="s">
        <v>1</v>
      </c>
      <c r="K1419" s="28">
        <v>6.62</v>
      </c>
      <c r="L1419" s="28">
        <v>0</v>
      </c>
    </row>
    <row r="1420" spans="1:12" x14ac:dyDescent="0.25">
      <c r="A1420" s="24" t="s">
        <v>3305</v>
      </c>
      <c r="B1420" s="26">
        <v>2015</v>
      </c>
      <c r="C1420" s="24">
        <v>9</v>
      </c>
      <c r="D1420" s="24" t="s">
        <v>15118</v>
      </c>
      <c r="E1420" s="26">
        <v>230</v>
      </c>
      <c r="F1420" s="26">
        <v>1318</v>
      </c>
      <c r="G1420" s="26" t="s">
        <v>4625</v>
      </c>
      <c r="H1420" s="24" t="s">
        <v>388</v>
      </c>
      <c r="I1420" s="24" t="s">
        <v>389</v>
      </c>
      <c r="J1420" s="27" t="s">
        <v>1</v>
      </c>
      <c r="K1420" s="28">
        <v>19.850000000000001</v>
      </c>
      <c r="L1420" s="28">
        <v>0</v>
      </c>
    </row>
    <row r="1421" spans="1:12" x14ac:dyDescent="0.25">
      <c r="A1421" s="24" t="s">
        <v>3305</v>
      </c>
      <c r="B1421" s="26">
        <v>2015</v>
      </c>
      <c r="C1421" s="24">
        <v>9</v>
      </c>
      <c r="D1421" s="24" t="s">
        <v>15118</v>
      </c>
      <c r="E1421" s="26">
        <v>230</v>
      </c>
      <c r="F1421" s="26">
        <v>1319</v>
      </c>
      <c r="G1421" s="26" t="s">
        <v>4626</v>
      </c>
      <c r="H1421" s="24" t="s">
        <v>378</v>
      </c>
      <c r="I1421" s="24" t="s">
        <v>379</v>
      </c>
      <c r="J1421" s="27" t="s">
        <v>1</v>
      </c>
      <c r="K1421" s="28">
        <v>6.62</v>
      </c>
      <c r="L1421" s="28">
        <v>0</v>
      </c>
    </row>
    <row r="1422" spans="1:12" x14ac:dyDescent="0.25">
      <c r="A1422" s="24" t="s">
        <v>3305</v>
      </c>
      <c r="B1422" s="26">
        <v>2015</v>
      </c>
      <c r="C1422" s="24">
        <v>9</v>
      </c>
      <c r="D1422" s="24" t="s">
        <v>15118</v>
      </c>
      <c r="E1422" s="26">
        <v>230</v>
      </c>
      <c r="F1422" s="26">
        <v>1320</v>
      </c>
      <c r="G1422" s="26" t="s">
        <v>4627</v>
      </c>
      <c r="H1422" s="24" t="s">
        <v>470</v>
      </c>
      <c r="I1422" s="24" t="s">
        <v>471</v>
      </c>
      <c r="J1422" s="27" t="s">
        <v>1</v>
      </c>
      <c r="K1422" s="28">
        <v>6.62</v>
      </c>
      <c r="L1422" s="28">
        <v>0</v>
      </c>
    </row>
    <row r="1423" spans="1:12" x14ac:dyDescent="0.25">
      <c r="A1423" s="24" t="s">
        <v>3305</v>
      </c>
      <c r="B1423" s="26">
        <v>2015</v>
      </c>
      <c r="C1423" s="24">
        <v>9</v>
      </c>
      <c r="D1423" s="24" t="s">
        <v>15118</v>
      </c>
      <c r="E1423" s="26">
        <v>230</v>
      </c>
      <c r="F1423" s="26">
        <v>1321</v>
      </c>
      <c r="G1423" s="26" t="s">
        <v>4628</v>
      </c>
      <c r="H1423" s="24" t="s">
        <v>494</v>
      </c>
      <c r="I1423" s="24" t="s">
        <v>495</v>
      </c>
      <c r="J1423" s="27" t="s">
        <v>1</v>
      </c>
      <c r="K1423" s="28">
        <v>6.62</v>
      </c>
      <c r="L1423" s="28">
        <v>0</v>
      </c>
    </row>
    <row r="1424" spans="1:12" x14ac:dyDescent="0.25">
      <c r="A1424" s="24" t="s">
        <v>3305</v>
      </c>
      <c r="B1424" s="26">
        <v>2015</v>
      </c>
      <c r="C1424" s="24">
        <v>9</v>
      </c>
      <c r="D1424" s="24" t="s">
        <v>15118</v>
      </c>
      <c r="E1424" s="26">
        <v>230</v>
      </c>
      <c r="F1424" s="26">
        <v>1322</v>
      </c>
      <c r="G1424" s="26" t="s">
        <v>4629</v>
      </c>
      <c r="H1424" s="24" t="s">
        <v>728</v>
      </c>
      <c r="I1424" s="24" t="s">
        <v>729</v>
      </c>
      <c r="J1424" s="27" t="s">
        <v>1</v>
      </c>
      <c r="K1424" s="28">
        <v>13.97</v>
      </c>
      <c r="L1424" s="28">
        <v>0</v>
      </c>
    </row>
    <row r="1425" spans="1:12" x14ac:dyDescent="0.25">
      <c r="A1425" s="24" t="s">
        <v>3305</v>
      </c>
      <c r="B1425" s="26">
        <v>2015</v>
      </c>
      <c r="C1425" s="24">
        <v>9</v>
      </c>
      <c r="D1425" s="24" t="s">
        <v>15118</v>
      </c>
      <c r="E1425" s="26">
        <v>232</v>
      </c>
      <c r="F1425" s="26">
        <v>1323</v>
      </c>
      <c r="G1425" s="26" t="s">
        <v>4630</v>
      </c>
      <c r="H1425" s="24" t="s">
        <v>730</v>
      </c>
      <c r="I1425" s="24" t="s">
        <v>731</v>
      </c>
      <c r="J1425" s="27" t="s">
        <v>1</v>
      </c>
      <c r="K1425" s="28">
        <v>13.97</v>
      </c>
      <c r="L1425" s="28">
        <v>0</v>
      </c>
    </row>
    <row r="1426" spans="1:12" x14ac:dyDescent="0.25">
      <c r="A1426" s="24" t="s">
        <v>3305</v>
      </c>
      <c r="B1426" s="26">
        <v>2015</v>
      </c>
      <c r="C1426" s="24">
        <v>9</v>
      </c>
      <c r="D1426" s="24" t="s">
        <v>15118</v>
      </c>
      <c r="E1426" s="26">
        <v>232</v>
      </c>
      <c r="F1426" s="26">
        <v>952</v>
      </c>
      <c r="G1426" s="26" t="s">
        <v>4259</v>
      </c>
      <c r="H1426" s="24" t="s">
        <v>218</v>
      </c>
      <c r="I1426" s="24" t="s">
        <v>219</v>
      </c>
      <c r="J1426" s="27" t="s">
        <v>1</v>
      </c>
      <c r="K1426" s="28">
        <v>13.97</v>
      </c>
      <c r="L1426" s="28">
        <v>0</v>
      </c>
    </row>
    <row r="1427" spans="1:12" x14ac:dyDescent="0.25">
      <c r="A1427" s="24" t="s">
        <v>3305</v>
      </c>
      <c r="B1427" s="26">
        <v>2015</v>
      </c>
      <c r="C1427" s="24">
        <v>9</v>
      </c>
      <c r="D1427" s="24" t="s">
        <v>15118</v>
      </c>
      <c r="E1427" s="26">
        <v>232</v>
      </c>
      <c r="F1427" s="26">
        <v>633</v>
      </c>
      <c r="G1427" s="26" t="s">
        <v>3940</v>
      </c>
      <c r="H1427" s="24" t="s">
        <v>732</v>
      </c>
      <c r="I1427" s="24" t="s">
        <v>733</v>
      </c>
      <c r="J1427" s="27" t="s">
        <v>1</v>
      </c>
      <c r="K1427" s="28">
        <v>6.62</v>
      </c>
      <c r="L1427" s="28">
        <v>0</v>
      </c>
    </row>
    <row r="1428" spans="1:12" x14ac:dyDescent="0.25">
      <c r="A1428" s="24" t="s">
        <v>3305</v>
      </c>
      <c r="B1428" s="26">
        <v>2015</v>
      </c>
      <c r="C1428" s="24">
        <v>9</v>
      </c>
      <c r="D1428" s="24" t="s">
        <v>15118</v>
      </c>
      <c r="E1428" s="26">
        <v>232</v>
      </c>
      <c r="F1428" s="26">
        <v>1324</v>
      </c>
      <c r="G1428" s="26" t="s">
        <v>4631</v>
      </c>
      <c r="H1428" s="24" t="s">
        <v>734</v>
      </c>
      <c r="I1428" s="24" t="s">
        <v>735</v>
      </c>
      <c r="J1428" s="27" t="s">
        <v>1</v>
      </c>
      <c r="K1428" s="28">
        <v>4.415</v>
      </c>
      <c r="L1428" s="28">
        <v>0</v>
      </c>
    </row>
    <row r="1429" spans="1:12" x14ac:dyDescent="0.25">
      <c r="A1429" s="24" t="s">
        <v>3305</v>
      </c>
      <c r="B1429" s="26">
        <v>2015</v>
      </c>
      <c r="C1429" s="24">
        <v>9</v>
      </c>
      <c r="D1429" s="24" t="s">
        <v>15118</v>
      </c>
      <c r="E1429" s="26">
        <v>232</v>
      </c>
      <c r="F1429" s="26">
        <v>1325</v>
      </c>
      <c r="G1429" s="26" t="s">
        <v>4632</v>
      </c>
      <c r="H1429" s="24" t="s">
        <v>736</v>
      </c>
      <c r="I1429" s="24" t="s">
        <v>737</v>
      </c>
      <c r="J1429" s="27" t="s">
        <v>1</v>
      </c>
      <c r="K1429" s="28">
        <v>61.64</v>
      </c>
      <c r="L1429" s="28">
        <v>0</v>
      </c>
    </row>
    <row r="1430" spans="1:12" x14ac:dyDescent="0.25">
      <c r="A1430" s="24" t="s">
        <v>3305</v>
      </c>
      <c r="B1430" s="26">
        <v>2015</v>
      </c>
      <c r="C1430" s="24">
        <v>9</v>
      </c>
      <c r="D1430" s="24" t="s">
        <v>15118</v>
      </c>
      <c r="E1430" s="26">
        <v>232</v>
      </c>
      <c r="F1430" s="26">
        <v>1326</v>
      </c>
      <c r="G1430" s="26" t="s">
        <v>4633</v>
      </c>
      <c r="H1430" s="24" t="s">
        <v>218</v>
      </c>
      <c r="I1430" s="24" t="s">
        <v>219</v>
      </c>
      <c r="J1430" s="27" t="s">
        <v>1</v>
      </c>
      <c r="K1430" s="28">
        <v>6.62</v>
      </c>
      <c r="L1430" s="28">
        <v>0</v>
      </c>
    </row>
    <row r="1431" spans="1:12" x14ac:dyDescent="0.25">
      <c r="A1431" s="24" t="s">
        <v>3305</v>
      </c>
      <c r="B1431" s="26">
        <v>2015</v>
      </c>
      <c r="C1431" s="24">
        <v>9</v>
      </c>
      <c r="D1431" s="24" t="s">
        <v>15118</v>
      </c>
      <c r="E1431" s="26">
        <v>232</v>
      </c>
      <c r="F1431" s="26">
        <v>1327</v>
      </c>
      <c r="G1431" s="26" t="s">
        <v>4634</v>
      </c>
      <c r="H1431" s="24" t="s">
        <v>388</v>
      </c>
      <c r="I1431" s="24" t="s">
        <v>389</v>
      </c>
      <c r="J1431" s="27" t="s">
        <v>1</v>
      </c>
      <c r="K1431" s="28">
        <v>13.97</v>
      </c>
      <c r="L1431" s="28">
        <v>0</v>
      </c>
    </row>
    <row r="1432" spans="1:12" x14ac:dyDescent="0.25">
      <c r="A1432" s="24" t="s">
        <v>3305</v>
      </c>
      <c r="B1432" s="26">
        <v>2015</v>
      </c>
      <c r="C1432" s="24">
        <v>9</v>
      </c>
      <c r="D1432" s="24" t="s">
        <v>15118</v>
      </c>
      <c r="E1432" s="26">
        <v>232</v>
      </c>
      <c r="F1432" s="26">
        <v>1328</v>
      </c>
      <c r="G1432" s="26" t="s">
        <v>4635</v>
      </c>
      <c r="H1432" s="24" t="s">
        <v>388</v>
      </c>
      <c r="I1432" s="24" t="s">
        <v>389</v>
      </c>
      <c r="J1432" s="27" t="s">
        <v>1</v>
      </c>
      <c r="K1432" s="28">
        <v>6.62</v>
      </c>
      <c r="L1432" s="28">
        <v>0</v>
      </c>
    </row>
    <row r="1433" spans="1:12" x14ac:dyDescent="0.25">
      <c r="A1433" s="24" t="s">
        <v>3305</v>
      </c>
      <c r="B1433" s="26">
        <v>2015</v>
      </c>
      <c r="C1433" s="24">
        <v>9</v>
      </c>
      <c r="D1433" s="24" t="s">
        <v>15118</v>
      </c>
      <c r="E1433" s="26">
        <v>232</v>
      </c>
      <c r="F1433" s="26">
        <v>1329</v>
      </c>
      <c r="G1433" s="26" t="s">
        <v>4636</v>
      </c>
      <c r="H1433" s="24" t="s">
        <v>218</v>
      </c>
      <c r="I1433" s="24" t="s">
        <v>219</v>
      </c>
      <c r="J1433" s="27" t="s">
        <v>1</v>
      </c>
      <c r="K1433" s="28">
        <v>4.415</v>
      </c>
      <c r="L1433" s="28">
        <v>0</v>
      </c>
    </row>
    <row r="1434" spans="1:12" x14ac:dyDescent="0.25">
      <c r="A1434" s="24" t="s">
        <v>3305</v>
      </c>
      <c r="B1434" s="26">
        <v>2015</v>
      </c>
      <c r="C1434" s="24">
        <v>9</v>
      </c>
      <c r="D1434" s="24" t="s">
        <v>15118</v>
      </c>
      <c r="E1434" s="26">
        <v>232</v>
      </c>
      <c r="F1434" s="26">
        <v>1330</v>
      </c>
      <c r="G1434" s="26" t="s">
        <v>4637</v>
      </c>
      <c r="H1434" s="24" t="s">
        <v>218</v>
      </c>
      <c r="I1434" s="24" t="s">
        <v>219</v>
      </c>
      <c r="J1434" s="27" t="s">
        <v>1</v>
      </c>
      <c r="K1434" s="28">
        <v>6.62</v>
      </c>
      <c r="L1434" s="28">
        <v>0</v>
      </c>
    </row>
    <row r="1435" spans="1:12" x14ac:dyDescent="0.25">
      <c r="A1435" s="24" t="s">
        <v>3305</v>
      </c>
      <c r="B1435" s="26">
        <v>2015</v>
      </c>
      <c r="C1435" s="24">
        <v>9</v>
      </c>
      <c r="D1435" s="24" t="s">
        <v>15118</v>
      </c>
      <c r="E1435" s="26">
        <v>232</v>
      </c>
      <c r="F1435" s="26">
        <v>1331</v>
      </c>
      <c r="G1435" s="26" t="s">
        <v>4638</v>
      </c>
      <c r="H1435" s="24" t="s">
        <v>378</v>
      </c>
      <c r="I1435" s="24" t="s">
        <v>379</v>
      </c>
      <c r="J1435" s="27" t="s">
        <v>1</v>
      </c>
      <c r="K1435" s="28">
        <v>11.03</v>
      </c>
      <c r="L1435" s="28">
        <v>0</v>
      </c>
    </row>
    <row r="1436" spans="1:12" x14ac:dyDescent="0.25">
      <c r="A1436" s="24" t="s">
        <v>3305</v>
      </c>
      <c r="B1436" s="26">
        <v>2015</v>
      </c>
      <c r="C1436" s="24">
        <v>9</v>
      </c>
      <c r="D1436" s="24" t="s">
        <v>15118</v>
      </c>
      <c r="E1436" s="26">
        <v>232</v>
      </c>
      <c r="F1436" s="26">
        <v>1332</v>
      </c>
      <c r="G1436" s="26" t="s">
        <v>4639</v>
      </c>
      <c r="H1436" s="24" t="s">
        <v>738</v>
      </c>
      <c r="I1436" s="24" t="s">
        <v>739</v>
      </c>
      <c r="J1436" s="27" t="s">
        <v>1</v>
      </c>
      <c r="K1436" s="28">
        <v>13.24</v>
      </c>
      <c r="L1436" s="28">
        <v>0</v>
      </c>
    </row>
    <row r="1437" spans="1:12" x14ac:dyDescent="0.25">
      <c r="A1437" s="24" t="s">
        <v>3305</v>
      </c>
      <c r="B1437" s="26">
        <v>2015</v>
      </c>
      <c r="C1437" s="24">
        <v>9</v>
      </c>
      <c r="D1437" s="24" t="s">
        <v>15118</v>
      </c>
      <c r="E1437" s="26">
        <v>232</v>
      </c>
      <c r="F1437" s="26">
        <v>1333</v>
      </c>
      <c r="G1437" s="26" t="s">
        <v>4640</v>
      </c>
      <c r="H1437" s="24" t="s">
        <v>544</v>
      </c>
      <c r="I1437" s="24" t="s">
        <v>545</v>
      </c>
      <c r="J1437" s="27" t="s">
        <v>1</v>
      </c>
      <c r="K1437" s="28">
        <v>5.15</v>
      </c>
      <c r="L1437" s="28">
        <v>0</v>
      </c>
    </row>
    <row r="1438" spans="1:12" x14ac:dyDescent="0.25">
      <c r="A1438" s="24" t="s">
        <v>3305</v>
      </c>
      <c r="B1438" s="26">
        <v>2015</v>
      </c>
      <c r="C1438" s="24">
        <v>9</v>
      </c>
      <c r="D1438" s="24" t="s">
        <v>15118</v>
      </c>
      <c r="E1438" s="26">
        <v>233</v>
      </c>
      <c r="F1438" s="26">
        <v>1334</v>
      </c>
      <c r="G1438" s="26" t="s">
        <v>4641</v>
      </c>
      <c r="H1438" s="24" t="s">
        <v>218</v>
      </c>
      <c r="I1438" s="24" t="s">
        <v>219</v>
      </c>
      <c r="J1438" s="27" t="s">
        <v>1</v>
      </c>
      <c r="K1438" s="28">
        <v>6.62</v>
      </c>
      <c r="L1438" s="28">
        <v>0</v>
      </c>
    </row>
    <row r="1439" spans="1:12" x14ac:dyDescent="0.25">
      <c r="A1439" s="24" t="s">
        <v>3305</v>
      </c>
      <c r="B1439" s="26">
        <v>2015</v>
      </c>
      <c r="C1439" s="24">
        <v>9</v>
      </c>
      <c r="D1439" s="24" t="s">
        <v>15118</v>
      </c>
      <c r="E1439" s="26">
        <v>233</v>
      </c>
      <c r="F1439" s="26">
        <v>1335</v>
      </c>
      <c r="G1439" s="26" t="s">
        <v>4642</v>
      </c>
      <c r="H1439" s="24" t="s">
        <v>720</v>
      </c>
      <c r="I1439" s="24" t="s">
        <v>721</v>
      </c>
      <c r="J1439" s="27" t="s">
        <v>1</v>
      </c>
      <c r="K1439" s="28">
        <v>6.62</v>
      </c>
      <c r="L1439" s="28">
        <v>0</v>
      </c>
    </row>
    <row r="1440" spans="1:12" x14ac:dyDescent="0.25">
      <c r="A1440" s="24" t="s">
        <v>3305</v>
      </c>
      <c r="B1440" s="26">
        <v>2015</v>
      </c>
      <c r="C1440" s="24">
        <v>9</v>
      </c>
      <c r="D1440" s="24" t="s">
        <v>15118</v>
      </c>
      <c r="E1440" s="26">
        <v>233</v>
      </c>
      <c r="F1440" s="26">
        <v>1336</v>
      </c>
      <c r="G1440" s="26" t="s">
        <v>4643</v>
      </c>
      <c r="H1440" s="24" t="s">
        <v>81</v>
      </c>
      <c r="I1440" s="24" t="s">
        <v>82</v>
      </c>
      <c r="J1440" s="27" t="s">
        <v>1</v>
      </c>
      <c r="K1440" s="28">
        <v>6.62</v>
      </c>
      <c r="L1440" s="28">
        <v>0</v>
      </c>
    </row>
    <row r="1441" spans="1:12" x14ac:dyDescent="0.25">
      <c r="A1441" s="24" t="s">
        <v>3305</v>
      </c>
      <c r="B1441" s="26">
        <v>2015</v>
      </c>
      <c r="C1441" s="24">
        <v>9</v>
      </c>
      <c r="D1441" s="24" t="s">
        <v>15118</v>
      </c>
      <c r="E1441" s="26">
        <v>233</v>
      </c>
      <c r="F1441" s="26">
        <v>1337</v>
      </c>
      <c r="G1441" s="26" t="s">
        <v>4644</v>
      </c>
      <c r="H1441" s="24" t="s">
        <v>730</v>
      </c>
      <c r="I1441" s="24" t="s">
        <v>731</v>
      </c>
      <c r="J1441" s="27" t="s">
        <v>1</v>
      </c>
      <c r="K1441" s="28">
        <v>13.97</v>
      </c>
      <c r="L1441" s="28">
        <v>0</v>
      </c>
    </row>
    <row r="1442" spans="1:12" x14ac:dyDescent="0.25">
      <c r="A1442" s="24" t="s">
        <v>3305</v>
      </c>
      <c r="B1442" s="26">
        <v>2015</v>
      </c>
      <c r="C1442" s="24">
        <v>9</v>
      </c>
      <c r="D1442" s="24" t="s">
        <v>15118</v>
      </c>
      <c r="E1442" s="26">
        <v>233</v>
      </c>
      <c r="F1442" s="26">
        <v>1338</v>
      </c>
      <c r="G1442" s="26" t="s">
        <v>4645</v>
      </c>
      <c r="H1442" s="24" t="s">
        <v>370</v>
      </c>
      <c r="I1442" s="24" t="s">
        <v>371</v>
      </c>
      <c r="J1442" s="27" t="s">
        <v>1</v>
      </c>
      <c r="K1442" s="28">
        <v>11.03</v>
      </c>
      <c r="L1442" s="28">
        <v>0</v>
      </c>
    </row>
    <row r="1443" spans="1:12" x14ac:dyDescent="0.25">
      <c r="A1443" s="24" t="s">
        <v>3305</v>
      </c>
      <c r="B1443" s="26">
        <v>2015</v>
      </c>
      <c r="C1443" s="24">
        <v>9</v>
      </c>
      <c r="D1443" s="24" t="s">
        <v>15118</v>
      </c>
      <c r="E1443" s="26">
        <v>233</v>
      </c>
      <c r="F1443" s="26">
        <v>1339</v>
      </c>
      <c r="G1443" s="26" t="s">
        <v>4646</v>
      </c>
      <c r="H1443" s="24" t="s">
        <v>218</v>
      </c>
      <c r="I1443" s="24" t="s">
        <v>219</v>
      </c>
      <c r="J1443" s="27" t="s">
        <v>1</v>
      </c>
      <c r="K1443" s="28">
        <v>11.03</v>
      </c>
      <c r="L1443" s="28">
        <v>0</v>
      </c>
    </row>
    <row r="1444" spans="1:12" x14ac:dyDescent="0.25">
      <c r="A1444" s="24" t="s">
        <v>3305</v>
      </c>
      <c r="B1444" s="26">
        <v>2015</v>
      </c>
      <c r="C1444" s="24">
        <v>9</v>
      </c>
      <c r="D1444" s="24" t="s">
        <v>15118</v>
      </c>
      <c r="E1444" s="26">
        <v>233</v>
      </c>
      <c r="F1444" s="26">
        <v>1340</v>
      </c>
      <c r="G1444" s="26" t="s">
        <v>4647</v>
      </c>
      <c r="H1444" s="24" t="s">
        <v>720</v>
      </c>
      <c r="I1444" s="24" t="s">
        <v>721</v>
      </c>
      <c r="J1444" s="27" t="s">
        <v>1</v>
      </c>
      <c r="K1444" s="28">
        <v>11.03</v>
      </c>
      <c r="L1444" s="28">
        <v>0</v>
      </c>
    </row>
    <row r="1445" spans="1:12" x14ac:dyDescent="0.25">
      <c r="A1445" s="24" t="s">
        <v>3305</v>
      </c>
      <c r="B1445" s="26">
        <v>2015</v>
      </c>
      <c r="C1445" s="24">
        <v>9</v>
      </c>
      <c r="D1445" s="24" t="s">
        <v>15118</v>
      </c>
      <c r="E1445" s="26">
        <v>233</v>
      </c>
      <c r="F1445" s="26">
        <v>1341</v>
      </c>
      <c r="G1445" s="26" t="s">
        <v>4648</v>
      </c>
      <c r="H1445" s="24" t="s">
        <v>388</v>
      </c>
      <c r="I1445" s="24" t="s">
        <v>389</v>
      </c>
      <c r="J1445" s="27" t="s">
        <v>1</v>
      </c>
      <c r="K1445" s="28">
        <v>11.03</v>
      </c>
      <c r="L1445" s="28">
        <v>0</v>
      </c>
    </row>
    <row r="1446" spans="1:12" x14ac:dyDescent="0.25">
      <c r="A1446" s="24" t="s">
        <v>3305</v>
      </c>
      <c r="B1446" s="26">
        <v>2015</v>
      </c>
      <c r="C1446" s="24">
        <v>9</v>
      </c>
      <c r="D1446" s="24" t="s">
        <v>15118</v>
      </c>
      <c r="E1446" s="26">
        <v>234</v>
      </c>
      <c r="F1446" s="26">
        <v>1342</v>
      </c>
      <c r="G1446" s="26" t="s">
        <v>4649</v>
      </c>
      <c r="H1446" s="24" t="s">
        <v>218</v>
      </c>
      <c r="I1446" s="24" t="s">
        <v>219</v>
      </c>
      <c r="J1446" s="27" t="s">
        <v>1</v>
      </c>
      <c r="K1446" s="28">
        <v>20</v>
      </c>
      <c r="L1446" s="28">
        <v>0</v>
      </c>
    </row>
    <row r="1447" spans="1:12" x14ac:dyDescent="0.25">
      <c r="A1447" s="24" t="s">
        <v>3305</v>
      </c>
      <c r="B1447" s="26">
        <v>2015</v>
      </c>
      <c r="C1447" s="24">
        <v>9</v>
      </c>
      <c r="D1447" s="24" t="s">
        <v>15118</v>
      </c>
      <c r="E1447" s="26">
        <v>234</v>
      </c>
      <c r="F1447" s="26">
        <v>1343</v>
      </c>
      <c r="G1447" s="26" t="s">
        <v>4650</v>
      </c>
      <c r="H1447" s="24" t="s">
        <v>218</v>
      </c>
      <c r="I1447" s="24" t="s">
        <v>219</v>
      </c>
      <c r="J1447" s="27" t="s">
        <v>1</v>
      </c>
      <c r="K1447" s="28">
        <v>11.03</v>
      </c>
      <c r="L1447" s="28">
        <v>0</v>
      </c>
    </row>
    <row r="1448" spans="1:12" x14ac:dyDescent="0.25">
      <c r="A1448" s="24" t="s">
        <v>3305</v>
      </c>
      <c r="B1448" s="26">
        <v>2015</v>
      </c>
      <c r="C1448" s="24">
        <v>9</v>
      </c>
      <c r="D1448" s="24" t="s">
        <v>15118</v>
      </c>
      <c r="E1448" s="26">
        <v>234</v>
      </c>
      <c r="F1448" s="26">
        <v>1344</v>
      </c>
      <c r="G1448" s="26" t="s">
        <v>4651</v>
      </c>
      <c r="H1448" s="24" t="s">
        <v>388</v>
      </c>
      <c r="I1448" s="24" t="s">
        <v>389</v>
      </c>
      <c r="J1448" s="27" t="s">
        <v>1</v>
      </c>
      <c r="K1448" s="28">
        <v>6.62</v>
      </c>
      <c r="L1448" s="28">
        <v>0</v>
      </c>
    </row>
    <row r="1449" spans="1:12" x14ac:dyDescent="0.25">
      <c r="A1449" s="24" t="s">
        <v>3305</v>
      </c>
      <c r="B1449" s="26">
        <v>2015</v>
      </c>
      <c r="C1449" s="24">
        <v>9</v>
      </c>
      <c r="D1449" s="24" t="s">
        <v>15118</v>
      </c>
      <c r="E1449" s="26">
        <v>234</v>
      </c>
      <c r="F1449" s="26">
        <v>1345</v>
      </c>
      <c r="G1449" s="26" t="s">
        <v>4652</v>
      </c>
      <c r="H1449" s="24" t="s">
        <v>614</v>
      </c>
      <c r="I1449" s="24" t="s">
        <v>615</v>
      </c>
      <c r="J1449" s="27" t="s">
        <v>1</v>
      </c>
      <c r="K1449" s="28">
        <v>4.415</v>
      </c>
      <c r="L1449" s="28">
        <v>0</v>
      </c>
    </row>
    <row r="1450" spans="1:12" x14ac:dyDescent="0.25">
      <c r="A1450" s="24" t="s">
        <v>3305</v>
      </c>
      <c r="B1450" s="26">
        <v>2015</v>
      </c>
      <c r="C1450" s="24">
        <v>9</v>
      </c>
      <c r="D1450" s="24" t="s">
        <v>15118</v>
      </c>
      <c r="E1450" s="26">
        <v>235</v>
      </c>
      <c r="F1450" s="26">
        <v>1346</v>
      </c>
      <c r="G1450" s="26" t="s">
        <v>4653</v>
      </c>
      <c r="H1450" s="24" t="s">
        <v>726</v>
      </c>
      <c r="I1450" s="24" t="s">
        <v>727</v>
      </c>
      <c r="J1450" s="27" t="s">
        <v>1</v>
      </c>
      <c r="K1450" s="28">
        <v>4.415</v>
      </c>
      <c r="L1450" s="28">
        <v>0</v>
      </c>
    </row>
    <row r="1451" spans="1:12" x14ac:dyDescent="0.25">
      <c r="A1451" s="24" t="s">
        <v>3305</v>
      </c>
      <c r="B1451" s="26">
        <v>2015</v>
      </c>
      <c r="C1451" s="24">
        <v>9</v>
      </c>
      <c r="D1451" s="24" t="s">
        <v>15118</v>
      </c>
      <c r="E1451" s="26">
        <v>235</v>
      </c>
      <c r="F1451" s="26">
        <v>1347</v>
      </c>
      <c r="G1451" s="26" t="s">
        <v>4654</v>
      </c>
      <c r="H1451" s="24" t="s">
        <v>39</v>
      </c>
      <c r="I1451" s="24" t="s">
        <v>40</v>
      </c>
      <c r="J1451" s="27" t="s">
        <v>1</v>
      </c>
      <c r="K1451" s="28">
        <v>14.705</v>
      </c>
      <c r="L1451" s="28">
        <v>0</v>
      </c>
    </row>
    <row r="1452" spans="1:12" x14ac:dyDescent="0.25">
      <c r="A1452" s="24" t="s">
        <v>3305</v>
      </c>
      <c r="B1452" s="26">
        <v>2015</v>
      </c>
      <c r="C1452" s="24">
        <v>9</v>
      </c>
      <c r="D1452" s="24" t="s">
        <v>15118</v>
      </c>
      <c r="E1452" s="26">
        <v>235</v>
      </c>
      <c r="F1452" s="26">
        <v>1348</v>
      </c>
      <c r="G1452" s="26" t="s">
        <v>4655</v>
      </c>
      <c r="H1452" s="24" t="s">
        <v>578</v>
      </c>
      <c r="I1452" s="24" t="s">
        <v>579</v>
      </c>
      <c r="J1452" s="27" t="s">
        <v>1</v>
      </c>
      <c r="K1452" s="28">
        <v>14.705</v>
      </c>
      <c r="L1452" s="28">
        <v>0</v>
      </c>
    </row>
    <row r="1453" spans="1:12" x14ac:dyDescent="0.25">
      <c r="A1453" s="24" t="s">
        <v>3305</v>
      </c>
      <c r="B1453" s="26">
        <v>2015</v>
      </c>
      <c r="C1453" s="24">
        <v>9</v>
      </c>
      <c r="D1453" s="24" t="s">
        <v>15118</v>
      </c>
      <c r="E1453" s="26">
        <v>235</v>
      </c>
      <c r="F1453" s="26">
        <v>1349</v>
      </c>
      <c r="G1453" s="26" t="s">
        <v>4656</v>
      </c>
      <c r="H1453" s="24" t="s">
        <v>218</v>
      </c>
      <c r="I1453" s="24" t="s">
        <v>219</v>
      </c>
      <c r="J1453" s="27" t="s">
        <v>1</v>
      </c>
      <c r="K1453" s="28">
        <v>11.03</v>
      </c>
      <c r="L1453" s="28">
        <v>0</v>
      </c>
    </row>
    <row r="1454" spans="1:12" x14ac:dyDescent="0.25">
      <c r="A1454" s="24" t="s">
        <v>3305</v>
      </c>
      <c r="B1454" s="26">
        <v>2015</v>
      </c>
      <c r="C1454" s="24">
        <v>9</v>
      </c>
      <c r="D1454" s="24" t="s">
        <v>15118</v>
      </c>
      <c r="E1454" s="26">
        <v>235</v>
      </c>
      <c r="F1454" s="26">
        <v>1350</v>
      </c>
      <c r="G1454" s="26" t="s">
        <v>4657</v>
      </c>
      <c r="H1454" s="24" t="s">
        <v>218</v>
      </c>
      <c r="I1454" s="24" t="s">
        <v>219</v>
      </c>
      <c r="J1454" s="27" t="s">
        <v>1</v>
      </c>
      <c r="K1454" s="28">
        <v>14.705</v>
      </c>
      <c r="L1454" s="28">
        <v>0</v>
      </c>
    </row>
    <row r="1455" spans="1:12" x14ac:dyDescent="0.25">
      <c r="A1455" s="24" t="s">
        <v>3305</v>
      </c>
      <c r="B1455" s="26">
        <v>2015</v>
      </c>
      <c r="C1455" s="24">
        <v>9</v>
      </c>
      <c r="D1455" s="24" t="s">
        <v>15118</v>
      </c>
      <c r="E1455" s="26">
        <v>235</v>
      </c>
      <c r="F1455" s="26">
        <v>1351</v>
      </c>
      <c r="G1455" s="26" t="s">
        <v>4658</v>
      </c>
      <c r="H1455" s="24" t="s">
        <v>740</v>
      </c>
      <c r="I1455" s="24" t="s">
        <v>741</v>
      </c>
      <c r="J1455" s="27" t="s">
        <v>1</v>
      </c>
      <c r="K1455" s="28">
        <v>4.415</v>
      </c>
      <c r="L1455" s="28">
        <v>0</v>
      </c>
    </row>
    <row r="1456" spans="1:12" x14ac:dyDescent="0.25">
      <c r="A1456" s="24" t="s">
        <v>3305</v>
      </c>
      <c r="B1456" s="26">
        <v>2015</v>
      </c>
      <c r="C1456" s="24">
        <v>9</v>
      </c>
      <c r="D1456" s="24" t="s">
        <v>15118</v>
      </c>
      <c r="E1456" s="26">
        <v>235</v>
      </c>
      <c r="F1456" s="26">
        <v>1352</v>
      </c>
      <c r="G1456" s="26" t="s">
        <v>4659</v>
      </c>
      <c r="H1456" s="24" t="s">
        <v>370</v>
      </c>
      <c r="I1456" s="24" t="s">
        <v>371</v>
      </c>
      <c r="J1456" s="27" t="s">
        <v>1</v>
      </c>
      <c r="K1456" s="28">
        <v>11.03</v>
      </c>
      <c r="L1456" s="28">
        <v>0</v>
      </c>
    </row>
    <row r="1457" spans="1:12" x14ac:dyDescent="0.25">
      <c r="A1457" s="24" t="s">
        <v>3305</v>
      </c>
      <c r="B1457" s="26">
        <v>2015</v>
      </c>
      <c r="C1457" s="24">
        <v>9</v>
      </c>
      <c r="D1457" s="24" t="s">
        <v>15118</v>
      </c>
      <c r="E1457" s="26">
        <v>237</v>
      </c>
      <c r="F1457" s="26">
        <v>1353</v>
      </c>
      <c r="G1457" s="26" t="s">
        <v>4660</v>
      </c>
      <c r="H1457" s="24" t="s">
        <v>126</v>
      </c>
      <c r="I1457" s="24" t="s">
        <v>127</v>
      </c>
      <c r="J1457" s="27" t="s">
        <v>1</v>
      </c>
      <c r="K1457" s="28">
        <v>1.76</v>
      </c>
      <c r="L1457" s="28">
        <v>0</v>
      </c>
    </row>
    <row r="1458" spans="1:12" x14ac:dyDescent="0.25">
      <c r="A1458" s="24" t="s">
        <v>3305</v>
      </c>
      <c r="B1458" s="26">
        <v>2015</v>
      </c>
      <c r="C1458" s="24">
        <v>9</v>
      </c>
      <c r="D1458" s="24" t="s">
        <v>15118</v>
      </c>
      <c r="E1458" s="26">
        <v>237</v>
      </c>
      <c r="F1458" s="26">
        <v>1354</v>
      </c>
      <c r="G1458" s="26" t="s">
        <v>4661</v>
      </c>
      <c r="H1458" s="24" t="s">
        <v>358</v>
      </c>
      <c r="I1458" s="24" t="s">
        <v>359</v>
      </c>
      <c r="J1458" s="27" t="s">
        <v>1</v>
      </c>
      <c r="K1458" s="28">
        <v>19.404</v>
      </c>
      <c r="L1458" s="28">
        <v>0</v>
      </c>
    </row>
    <row r="1459" spans="1:12" x14ac:dyDescent="0.25">
      <c r="A1459" s="24" t="s">
        <v>3305</v>
      </c>
      <c r="B1459" s="26">
        <v>2015</v>
      </c>
      <c r="C1459" s="24">
        <v>9</v>
      </c>
      <c r="D1459" s="24" t="s">
        <v>15118</v>
      </c>
      <c r="E1459" s="26">
        <v>238</v>
      </c>
      <c r="F1459" s="26">
        <v>1355</v>
      </c>
      <c r="G1459" s="26" t="s">
        <v>4662</v>
      </c>
      <c r="H1459" s="24" t="s">
        <v>686</v>
      </c>
      <c r="I1459" s="24" t="s">
        <v>687</v>
      </c>
      <c r="J1459" s="27" t="s">
        <v>1</v>
      </c>
      <c r="K1459" s="28">
        <v>68.34</v>
      </c>
      <c r="L1459" s="28">
        <v>0</v>
      </c>
    </row>
    <row r="1460" spans="1:12" x14ac:dyDescent="0.25">
      <c r="A1460" s="24" t="s">
        <v>3305</v>
      </c>
      <c r="B1460" s="26">
        <v>2015</v>
      </c>
      <c r="C1460" s="24">
        <v>9</v>
      </c>
      <c r="D1460" s="24" t="s">
        <v>15118</v>
      </c>
      <c r="E1460" s="26">
        <v>238</v>
      </c>
      <c r="F1460" s="26">
        <v>1356</v>
      </c>
      <c r="G1460" s="26" t="s">
        <v>4663</v>
      </c>
      <c r="H1460" s="24" t="s">
        <v>304</v>
      </c>
      <c r="I1460" s="24" t="s">
        <v>305</v>
      </c>
      <c r="J1460" s="27" t="s">
        <v>1</v>
      </c>
      <c r="K1460" s="28">
        <v>68.34</v>
      </c>
      <c r="L1460" s="28">
        <v>0</v>
      </c>
    </row>
    <row r="1461" spans="1:12" x14ac:dyDescent="0.25">
      <c r="A1461" s="24" t="s">
        <v>3305</v>
      </c>
      <c r="B1461" s="26">
        <v>2015</v>
      </c>
      <c r="C1461" s="24">
        <v>9</v>
      </c>
      <c r="D1461" s="24" t="s">
        <v>15118</v>
      </c>
      <c r="E1461" s="26">
        <v>238</v>
      </c>
      <c r="F1461" s="26">
        <v>1357</v>
      </c>
      <c r="G1461" s="26" t="s">
        <v>4664</v>
      </c>
      <c r="H1461" s="24" t="s">
        <v>544</v>
      </c>
      <c r="I1461" s="24" t="s">
        <v>545</v>
      </c>
      <c r="J1461" s="27" t="s">
        <v>1</v>
      </c>
      <c r="K1461" s="28">
        <v>8.8249999999999993</v>
      </c>
      <c r="L1461" s="28">
        <v>0</v>
      </c>
    </row>
    <row r="1462" spans="1:12" x14ac:dyDescent="0.25">
      <c r="A1462" s="24" t="s">
        <v>3305</v>
      </c>
      <c r="B1462" s="26">
        <v>2015</v>
      </c>
      <c r="C1462" s="24">
        <v>9</v>
      </c>
      <c r="D1462" s="24" t="s">
        <v>15118</v>
      </c>
      <c r="E1462" s="26">
        <v>238</v>
      </c>
      <c r="F1462" s="26">
        <v>1358</v>
      </c>
      <c r="G1462" s="26" t="s">
        <v>4665</v>
      </c>
      <c r="H1462" s="24" t="s">
        <v>544</v>
      </c>
      <c r="I1462" s="24" t="s">
        <v>545</v>
      </c>
      <c r="J1462" s="27" t="s">
        <v>1</v>
      </c>
      <c r="K1462" s="28">
        <v>19.86</v>
      </c>
      <c r="L1462" s="28">
        <v>0</v>
      </c>
    </row>
    <row r="1463" spans="1:12" x14ac:dyDescent="0.25">
      <c r="A1463" s="24" t="s">
        <v>3305</v>
      </c>
      <c r="B1463" s="26">
        <v>2015</v>
      </c>
      <c r="C1463" s="24">
        <v>9</v>
      </c>
      <c r="D1463" s="24" t="s">
        <v>15118</v>
      </c>
      <c r="E1463" s="26">
        <v>239</v>
      </c>
      <c r="F1463" s="26">
        <v>1359</v>
      </c>
      <c r="G1463" s="26" t="s">
        <v>4666</v>
      </c>
      <c r="H1463" s="24" t="s">
        <v>444</v>
      </c>
      <c r="I1463" s="24" t="s">
        <v>445</v>
      </c>
      <c r="J1463" s="27" t="s">
        <v>1</v>
      </c>
      <c r="K1463" s="28">
        <v>13.97</v>
      </c>
      <c r="L1463" s="28">
        <v>0</v>
      </c>
    </row>
    <row r="1464" spans="1:12" x14ac:dyDescent="0.25">
      <c r="A1464" s="24" t="s">
        <v>3305</v>
      </c>
      <c r="B1464" s="26">
        <v>2015</v>
      </c>
      <c r="C1464" s="24">
        <v>9</v>
      </c>
      <c r="D1464" s="24" t="s">
        <v>15118</v>
      </c>
      <c r="E1464" s="26">
        <v>239</v>
      </c>
      <c r="F1464" s="26">
        <v>1360</v>
      </c>
      <c r="G1464" s="26" t="s">
        <v>4667</v>
      </c>
      <c r="H1464" s="24" t="s">
        <v>322</v>
      </c>
      <c r="I1464" s="24" t="s">
        <v>323</v>
      </c>
      <c r="J1464" s="27" t="s">
        <v>1</v>
      </c>
      <c r="K1464" s="28">
        <v>68.34</v>
      </c>
      <c r="L1464" s="28">
        <v>6.7</v>
      </c>
    </row>
    <row r="1465" spans="1:12" x14ac:dyDescent="0.25">
      <c r="A1465" s="24" t="s">
        <v>3305</v>
      </c>
      <c r="B1465" s="26">
        <v>2015</v>
      </c>
      <c r="C1465" s="24">
        <v>9</v>
      </c>
      <c r="D1465" s="24" t="s">
        <v>15118</v>
      </c>
      <c r="E1465" s="26">
        <v>239</v>
      </c>
      <c r="F1465" s="26">
        <v>1361</v>
      </c>
      <c r="G1465" s="26" t="s">
        <v>4668</v>
      </c>
      <c r="H1465" s="24" t="s">
        <v>742</v>
      </c>
      <c r="I1465" s="24" t="s">
        <v>743</v>
      </c>
      <c r="J1465" s="27" t="s">
        <v>1</v>
      </c>
      <c r="K1465" s="28">
        <v>68.34</v>
      </c>
      <c r="L1465" s="28">
        <v>6.7</v>
      </c>
    </row>
    <row r="1466" spans="1:12" x14ac:dyDescent="0.25">
      <c r="A1466" s="24" t="s">
        <v>3305</v>
      </c>
      <c r="B1466" s="26">
        <v>2015</v>
      </c>
      <c r="C1466" s="24">
        <v>9</v>
      </c>
      <c r="D1466" s="24" t="s">
        <v>15118</v>
      </c>
      <c r="E1466" s="26">
        <v>240</v>
      </c>
      <c r="F1466" s="26">
        <v>1362</v>
      </c>
      <c r="G1466" s="26" t="s">
        <v>4669</v>
      </c>
      <c r="H1466" s="24" t="s">
        <v>544</v>
      </c>
      <c r="I1466" s="24" t="s">
        <v>545</v>
      </c>
      <c r="J1466" s="27" t="s">
        <v>1</v>
      </c>
      <c r="K1466" s="28">
        <v>4.415</v>
      </c>
      <c r="L1466" s="28">
        <v>0</v>
      </c>
    </row>
    <row r="1467" spans="1:12" x14ac:dyDescent="0.25">
      <c r="A1467" s="24" t="s">
        <v>3305</v>
      </c>
      <c r="B1467" s="26">
        <v>2015</v>
      </c>
      <c r="C1467" s="24">
        <v>9</v>
      </c>
      <c r="D1467" s="24" t="s">
        <v>15118</v>
      </c>
      <c r="E1467" s="26">
        <v>242</v>
      </c>
      <c r="F1467" s="26">
        <v>1363</v>
      </c>
      <c r="G1467" s="26" t="s">
        <v>4670</v>
      </c>
      <c r="H1467" s="24" t="s">
        <v>218</v>
      </c>
      <c r="I1467" s="24" t="s">
        <v>219</v>
      </c>
      <c r="J1467" s="27" t="s">
        <v>1</v>
      </c>
      <c r="K1467" s="28">
        <v>4.415</v>
      </c>
      <c r="L1467" s="28">
        <v>0</v>
      </c>
    </row>
    <row r="1468" spans="1:12" x14ac:dyDescent="0.25">
      <c r="A1468" s="24" t="s">
        <v>3305</v>
      </c>
      <c r="B1468" s="26">
        <v>2015</v>
      </c>
      <c r="C1468" s="24">
        <v>9</v>
      </c>
      <c r="D1468" s="24" t="s">
        <v>15118</v>
      </c>
      <c r="E1468" s="26">
        <v>242</v>
      </c>
      <c r="F1468" s="26">
        <v>359</v>
      </c>
      <c r="G1468" s="26" t="s">
        <v>3666</v>
      </c>
      <c r="H1468" s="24" t="s">
        <v>218</v>
      </c>
      <c r="I1468" s="24" t="s">
        <v>219</v>
      </c>
      <c r="J1468" s="27" t="s">
        <v>1</v>
      </c>
      <c r="K1468" s="28">
        <v>14.705</v>
      </c>
      <c r="L1468" s="28">
        <v>0</v>
      </c>
    </row>
    <row r="1469" spans="1:12" x14ac:dyDescent="0.25">
      <c r="A1469" s="24" t="s">
        <v>3305</v>
      </c>
      <c r="B1469" s="26">
        <v>2015</v>
      </c>
      <c r="C1469" s="24">
        <v>9</v>
      </c>
      <c r="D1469" s="24" t="s">
        <v>15118</v>
      </c>
      <c r="E1469" s="26">
        <v>242</v>
      </c>
      <c r="F1469" s="26">
        <v>1364</v>
      </c>
      <c r="G1469" s="26" t="s">
        <v>4671</v>
      </c>
      <c r="H1469" s="24" t="s">
        <v>164</v>
      </c>
      <c r="I1469" s="24" t="s">
        <v>165</v>
      </c>
      <c r="J1469" s="27" t="s">
        <v>1</v>
      </c>
      <c r="K1469" s="28">
        <v>11.03</v>
      </c>
      <c r="L1469" s="28">
        <v>0</v>
      </c>
    </row>
    <row r="1470" spans="1:12" x14ac:dyDescent="0.25">
      <c r="A1470" s="24" t="s">
        <v>3305</v>
      </c>
      <c r="B1470" s="26">
        <v>2015</v>
      </c>
      <c r="C1470" s="24">
        <v>9</v>
      </c>
      <c r="D1470" s="24" t="s">
        <v>15118</v>
      </c>
      <c r="E1470" s="26">
        <v>242</v>
      </c>
      <c r="F1470" s="26">
        <v>1365</v>
      </c>
      <c r="G1470" s="26" t="s">
        <v>4672</v>
      </c>
      <c r="H1470" s="24" t="s">
        <v>358</v>
      </c>
      <c r="I1470" s="24" t="s">
        <v>359</v>
      </c>
      <c r="J1470" s="27" t="s">
        <v>1</v>
      </c>
      <c r="K1470" s="28">
        <v>11.03</v>
      </c>
      <c r="L1470" s="28">
        <v>0</v>
      </c>
    </row>
    <row r="1471" spans="1:12" x14ac:dyDescent="0.25">
      <c r="A1471" s="24" t="s">
        <v>3305</v>
      </c>
      <c r="B1471" s="26">
        <v>2015</v>
      </c>
      <c r="C1471" s="24">
        <v>9</v>
      </c>
      <c r="D1471" s="24" t="s">
        <v>15118</v>
      </c>
      <c r="E1471" s="26">
        <v>242</v>
      </c>
      <c r="F1471" s="26">
        <v>1366</v>
      </c>
      <c r="G1471" s="26" t="s">
        <v>4673</v>
      </c>
      <c r="H1471" s="24" t="s">
        <v>218</v>
      </c>
      <c r="I1471" s="24" t="s">
        <v>219</v>
      </c>
      <c r="J1471" s="27" t="s">
        <v>1</v>
      </c>
      <c r="K1471" s="28">
        <v>11.03</v>
      </c>
      <c r="L1471" s="28">
        <v>0</v>
      </c>
    </row>
    <row r="1472" spans="1:12" x14ac:dyDescent="0.25">
      <c r="A1472" s="24" t="s">
        <v>3305</v>
      </c>
      <c r="B1472" s="26">
        <v>2015</v>
      </c>
      <c r="C1472" s="24">
        <v>9</v>
      </c>
      <c r="D1472" s="24" t="s">
        <v>15118</v>
      </c>
      <c r="E1472" s="26">
        <v>242</v>
      </c>
      <c r="F1472" s="26">
        <v>1367</v>
      </c>
      <c r="G1472" s="26" t="s">
        <v>4674</v>
      </c>
      <c r="H1472" s="24" t="s">
        <v>494</v>
      </c>
      <c r="I1472" s="24" t="s">
        <v>495</v>
      </c>
      <c r="J1472" s="27" t="s">
        <v>1</v>
      </c>
      <c r="K1472" s="28">
        <v>14.705</v>
      </c>
      <c r="L1472" s="28">
        <v>0</v>
      </c>
    </row>
    <row r="1473" spans="1:12" x14ac:dyDescent="0.25">
      <c r="A1473" s="24" t="s">
        <v>3305</v>
      </c>
      <c r="B1473" s="26">
        <v>2015</v>
      </c>
      <c r="C1473" s="24">
        <v>9</v>
      </c>
      <c r="D1473" s="24" t="s">
        <v>15118</v>
      </c>
      <c r="E1473" s="26">
        <v>242</v>
      </c>
      <c r="F1473" s="26">
        <v>1368</v>
      </c>
      <c r="G1473" s="26" t="s">
        <v>4675</v>
      </c>
      <c r="H1473" s="24" t="s">
        <v>396</v>
      </c>
      <c r="I1473" s="24" t="s">
        <v>397</v>
      </c>
      <c r="J1473" s="27" t="s">
        <v>1</v>
      </c>
      <c r="K1473" s="28">
        <v>4.415</v>
      </c>
      <c r="L1473" s="28">
        <v>0</v>
      </c>
    </row>
    <row r="1474" spans="1:12" x14ac:dyDescent="0.25">
      <c r="A1474" s="24" t="s">
        <v>3305</v>
      </c>
      <c r="B1474" s="26">
        <v>2015</v>
      </c>
      <c r="C1474" s="24">
        <v>9</v>
      </c>
      <c r="D1474" s="24" t="s">
        <v>15118</v>
      </c>
      <c r="E1474" s="26">
        <v>242</v>
      </c>
      <c r="F1474" s="26">
        <v>1369</v>
      </c>
      <c r="G1474" s="26" t="s">
        <v>4676</v>
      </c>
      <c r="H1474" s="24" t="s">
        <v>39</v>
      </c>
      <c r="I1474" s="24" t="s">
        <v>40</v>
      </c>
      <c r="J1474" s="27" t="s">
        <v>1</v>
      </c>
      <c r="K1474" s="28">
        <v>6.62</v>
      </c>
      <c r="L1474" s="28">
        <v>0</v>
      </c>
    </row>
    <row r="1475" spans="1:12" x14ac:dyDescent="0.25">
      <c r="A1475" s="24" t="s">
        <v>3305</v>
      </c>
      <c r="B1475" s="26">
        <v>2015</v>
      </c>
      <c r="C1475" s="24">
        <v>9</v>
      </c>
      <c r="D1475" s="24" t="s">
        <v>15118</v>
      </c>
      <c r="E1475" s="26">
        <v>242</v>
      </c>
      <c r="F1475" s="26">
        <v>1370</v>
      </c>
      <c r="G1475" s="26" t="s">
        <v>4677</v>
      </c>
      <c r="H1475" s="24" t="s">
        <v>190</v>
      </c>
      <c r="I1475" s="24" t="s">
        <v>191</v>
      </c>
      <c r="J1475" s="27" t="s">
        <v>1</v>
      </c>
      <c r="K1475" s="28">
        <v>102.44</v>
      </c>
      <c r="L1475" s="28">
        <v>0</v>
      </c>
    </row>
    <row r="1476" spans="1:12" x14ac:dyDescent="0.25">
      <c r="A1476" s="24" t="s">
        <v>3305</v>
      </c>
      <c r="B1476" s="26">
        <v>2015</v>
      </c>
      <c r="C1476" s="24">
        <v>9</v>
      </c>
      <c r="D1476" s="24" t="s">
        <v>15118</v>
      </c>
      <c r="E1476" s="26">
        <v>242</v>
      </c>
      <c r="F1476" s="26">
        <v>1371</v>
      </c>
      <c r="G1476" s="26" t="s">
        <v>4678</v>
      </c>
      <c r="H1476" s="24" t="s">
        <v>328</v>
      </c>
      <c r="I1476" s="24" t="s">
        <v>329</v>
      </c>
      <c r="J1476" s="27" t="s">
        <v>1</v>
      </c>
      <c r="K1476" s="28">
        <v>4.415</v>
      </c>
      <c r="L1476" s="28">
        <v>0</v>
      </c>
    </row>
    <row r="1477" spans="1:12" x14ac:dyDescent="0.25">
      <c r="A1477" s="24" t="s">
        <v>3305</v>
      </c>
      <c r="B1477" s="26">
        <v>2015</v>
      </c>
      <c r="C1477" s="24">
        <v>9</v>
      </c>
      <c r="D1477" s="24" t="s">
        <v>15118</v>
      </c>
      <c r="E1477" s="26">
        <v>242</v>
      </c>
      <c r="F1477" s="26">
        <v>363</v>
      </c>
      <c r="G1477" s="26" t="s">
        <v>3670</v>
      </c>
      <c r="H1477" s="24" t="s">
        <v>218</v>
      </c>
      <c r="I1477" s="24" t="s">
        <v>219</v>
      </c>
      <c r="J1477" s="27" t="s">
        <v>1</v>
      </c>
      <c r="K1477" s="28">
        <v>14.705</v>
      </c>
      <c r="L1477" s="28">
        <v>0</v>
      </c>
    </row>
    <row r="1478" spans="1:12" x14ac:dyDescent="0.25">
      <c r="A1478" s="24" t="s">
        <v>3305</v>
      </c>
      <c r="B1478" s="26">
        <v>2015</v>
      </c>
      <c r="C1478" s="24">
        <v>9</v>
      </c>
      <c r="D1478" s="24" t="s">
        <v>15118</v>
      </c>
      <c r="E1478" s="26">
        <v>243</v>
      </c>
      <c r="F1478" s="26">
        <v>1372</v>
      </c>
      <c r="G1478" s="26" t="s">
        <v>4679</v>
      </c>
      <c r="H1478" s="24" t="s">
        <v>218</v>
      </c>
      <c r="I1478" s="24" t="s">
        <v>219</v>
      </c>
      <c r="J1478" s="27" t="s">
        <v>1</v>
      </c>
      <c r="K1478" s="28">
        <v>11.03</v>
      </c>
      <c r="L1478" s="28">
        <v>0</v>
      </c>
    </row>
    <row r="1479" spans="1:12" x14ac:dyDescent="0.25">
      <c r="A1479" s="24" t="s">
        <v>3305</v>
      </c>
      <c r="B1479" s="26">
        <v>2015</v>
      </c>
      <c r="C1479" s="24">
        <v>9</v>
      </c>
      <c r="D1479" s="24" t="s">
        <v>15118</v>
      </c>
      <c r="E1479" s="26">
        <v>243</v>
      </c>
      <c r="F1479" s="26">
        <v>1373</v>
      </c>
      <c r="G1479" s="26" t="s">
        <v>4680</v>
      </c>
      <c r="H1479" s="24" t="s">
        <v>218</v>
      </c>
      <c r="I1479" s="24" t="s">
        <v>219</v>
      </c>
      <c r="J1479" s="27" t="s">
        <v>1</v>
      </c>
      <c r="K1479" s="28">
        <v>4.415</v>
      </c>
      <c r="L1479" s="28">
        <v>0</v>
      </c>
    </row>
    <row r="1480" spans="1:12" x14ac:dyDescent="0.25">
      <c r="A1480" s="24" t="s">
        <v>3305</v>
      </c>
      <c r="B1480" s="26">
        <v>2015</v>
      </c>
      <c r="C1480" s="24">
        <v>9</v>
      </c>
      <c r="D1480" s="24" t="s">
        <v>15118</v>
      </c>
      <c r="E1480" s="26">
        <v>243</v>
      </c>
      <c r="F1480" s="26">
        <v>1374</v>
      </c>
      <c r="G1480" s="26" t="s">
        <v>4681</v>
      </c>
      <c r="H1480" s="24" t="s">
        <v>218</v>
      </c>
      <c r="I1480" s="24" t="s">
        <v>219</v>
      </c>
      <c r="J1480" s="27" t="s">
        <v>1</v>
      </c>
      <c r="K1480" s="28">
        <v>19.850000000000001</v>
      </c>
      <c r="L1480" s="28">
        <v>0</v>
      </c>
    </row>
    <row r="1481" spans="1:12" x14ac:dyDescent="0.25">
      <c r="A1481" s="24" t="s">
        <v>3305</v>
      </c>
      <c r="B1481" s="26">
        <v>2015</v>
      </c>
      <c r="C1481" s="24">
        <v>9</v>
      </c>
      <c r="D1481" s="24" t="s">
        <v>15118</v>
      </c>
      <c r="E1481" s="26">
        <v>243</v>
      </c>
      <c r="F1481" s="26">
        <v>1375</v>
      </c>
      <c r="G1481" s="26" t="s">
        <v>4682</v>
      </c>
      <c r="H1481" s="24" t="s">
        <v>349</v>
      </c>
      <c r="I1481" s="24" t="s">
        <v>350</v>
      </c>
      <c r="J1481" s="27" t="s">
        <v>1</v>
      </c>
      <c r="K1481" s="28">
        <v>11.03</v>
      </c>
      <c r="L1481" s="28">
        <v>0</v>
      </c>
    </row>
    <row r="1482" spans="1:12" x14ac:dyDescent="0.25">
      <c r="A1482" s="24" t="s">
        <v>3305</v>
      </c>
      <c r="B1482" s="26">
        <v>2015</v>
      </c>
      <c r="C1482" s="24">
        <v>9</v>
      </c>
      <c r="D1482" s="24" t="s">
        <v>15118</v>
      </c>
      <c r="E1482" s="26">
        <v>243</v>
      </c>
      <c r="F1482" s="26">
        <v>1376</v>
      </c>
      <c r="G1482" s="26" t="s">
        <v>4683</v>
      </c>
      <c r="H1482" s="24" t="s">
        <v>328</v>
      </c>
      <c r="I1482" s="24" t="s">
        <v>329</v>
      </c>
      <c r="J1482" s="27" t="s">
        <v>1</v>
      </c>
      <c r="K1482" s="28">
        <v>11.03</v>
      </c>
      <c r="L1482" s="28">
        <v>0</v>
      </c>
    </row>
    <row r="1483" spans="1:12" x14ac:dyDescent="0.25">
      <c r="A1483" s="24" t="s">
        <v>3305</v>
      </c>
      <c r="B1483" s="26">
        <v>2015</v>
      </c>
      <c r="C1483" s="24">
        <v>9</v>
      </c>
      <c r="D1483" s="24" t="s">
        <v>15118</v>
      </c>
      <c r="E1483" s="26">
        <v>243</v>
      </c>
      <c r="F1483" s="26">
        <v>1377</v>
      </c>
      <c r="G1483" s="26" t="s">
        <v>4684</v>
      </c>
      <c r="H1483" s="24" t="s">
        <v>744</v>
      </c>
      <c r="I1483" s="24" t="s">
        <v>745</v>
      </c>
      <c r="J1483" s="27" t="s">
        <v>1</v>
      </c>
      <c r="K1483" s="28">
        <v>4.415</v>
      </c>
      <c r="L1483" s="28">
        <v>0</v>
      </c>
    </row>
    <row r="1484" spans="1:12" x14ac:dyDescent="0.25">
      <c r="A1484" s="24" t="s">
        <v>3305</v>
      </c>
      <c r="B1484" s="26">
        <v>2015</v>
      </c>
      <c r="C1484" s="24">
        <v>9</v>
      </c>
      <c r="D1484" s="24" t="s">
        <v>15118</v>
      </c>
      <c r="E1484" s="26">
        <v>244</v>
      </c>
      <c r="F1484" s="26">
        <v>1378</v>
      </c>
      <c r="G1484" s="26" t="s">
        <v>4685</v>
      </c>
      <c r="H1484" s="24" t="s">
        <v>67</v>
      </c>
      <c r="I1484" s="24" t="s">
        <v>68</v>
      </c>
      <c r="J1484" s="27" t="s">
        <v>1</v>
      </c>
      <c r="K1484" s="28">
        <v>80.69</v>
      </c>
      <c r="L1484" s="28">
        <v>0</v>
      </c>
    </row>
    <row r="1485" spans="1:12" x14ac:dyDescent="0.25">
      <c r="A1485" s="24" t="s">
        <v>3305</v>
      </c>
      <c r="B1485" s="26">
        <v>2015</v>
      </c>
      <c r="C1485" s="24">
        <v>9</v>
      </c>
      <c r="D1485" s="24" t="s">
        <v>15118</v>
      </c>
      <c r="E1485" s="26">
        <v>244</v>
      </c>
      <c r="F1485" s="26">
        <v>1379</v>
      </c>
      <c r="G1485" s="26" t="s">
        <v>4686</v>
      </c>
      <c r="H1485" s="24" t="s">
        <v>746</v>
      </c>
      <c r="I1485" s="24" t="s">
        <v>747</v>
      </c>
      <c r="J1485" s="27" t="s">
        <v>1</v>
      </c>
      <c r="K1485" s="28">
        <v>68.34</v>
      </c>
      <c r="L1485" s="28">
        <v>0</v>
      </c>
    </row>
    <row r="1486" spans="1:12" x14ac:dyDescent="0.25">
      <c r="A1486" s="24" t="s">
        <v>3305</v>
      </c>
      <c r="B1486" s="26">
        <v>2015</v>
      </c>
      <c r="C1486" s="24">
        <v>9</v>
      </c>
      <c r="D1486" s="24" t="s">
        <v>15118</v>
      </c>
      <c r="E1486" s="26">
        <v>244</v>
      </c>
      <c r="F1486" s="26">
        <v>1380</v>
      </c>
      <c r="G1486" s="26" t="s">
        <v>4687</v>
      </c>
      <c r="H1486" s="24" t="s">
        <v>686</v>
      </c>
      <c r="I1486" s="24" t="s">
        <v>687</v>
      </c>
      <c r="J1486" s="27" t="s">
        <v>1</v>
      </c>
      <c r="K1486" s="28">
        <v>68.34</v>
      </c>
      <c r="L1486" s="28">
        <v>0</v>
      </c>
    </row>
    <row r="1487" spans="1:12" x14ac:dyDescent="0.25">
      <c r="A1487" s="24" t="s">
        <v>3305</v>
      </c>
      <c r="B1487" s="26">
        <v>2015</v>
      </c>
      <c r="C1487" s="24">
        <v>9</v>
      </c>
      <c r="D1487" s="24" t="s">
        <v>15118</v>
      </c>
      <c r="E1487" s="26">
        <v>244</v>
      </c>
      <c r="F1487" s="26">
        <v>1381</v>
      </c>
      <c r="G1487" s="26" t="s">
        <v>4688</v>
      </c>
      <c r="H1487" s="24" t="s">
        <v>700</v>
      </c>
      <c r="I1487" s="24" t="s">
        <v>701</v>
      </c>
      <c r="J1487" s="27" t="s">
        <v>1</v>
      </c>
      <c r="K1487" s="28">
        <v>68.34</v>
      </c>
      <c r="L1487" s="28">
        <v>0</v>
      </c>
    </row>
    <row r="1488" spans="1:12" x14ac:dyDescent="0.25">
      <c r="A1488" s="24" t="s">
        <v>3305</v>
      </c>
      <c r="B1488" s="26">
        <v>2015</v>
      </c>
      <c r="C1488" s="24">
        <v>9</v>
      </c>
      <c r="D1488" s="24" t="s">
        <v>15118</v>
      </c>
      <c r="E1488" s="26">
        <v>244</v>
      </c>
      <c r="F1488" s="26">
        <v>1382</v>
      </c>
      <c r="G1488" s="26" t="s">
        <v>4689</v>
      </c>
      <c r="H1488" s="24" t="s">
        <v>81</v>
      </c>
      <c r="I1488" s="24" t="s">
        <v>82</v>
      </c>
      <c r="J1488" s="27" t="s">
        <v>1</v>
      </c>
      <c r="K1488" s="28">
        <v>5.0000000000000001E-3</v>
      </c>
      <c r="L1488" s="28">
        <v>0</v>
      </c>
    </row>
    <row r="1489" spans="1:12" x14ac:dyDescent="0.25">
      <c r="A1489" s="24" t="s">
        <v>3305</v>
      </c>
      <c r="B1489" s="26">
        <v>2015</v>
      </c>
      <c r="C1489" s="24">
        <v>9</v>
      </c>
      <c r="D1489" s="24" t="s">
        <v>15118</v>
      </c>
      <c r="E1489" s="26">
        <v>244</v>
      </c>
      <c r="F1489" s="26">
        <v>1383</v>
      </c>
      <c r="G1489" s="26" t="s">
        <v>4690</v>
      </c>
      <c r="H1489" s="24" t="s">
        <v>328</v>
      </c>
      <c r="I1489" s="24" t="s">
        <v>329</v>
      </c>
      <c r="J1489" s="27" t="s">
        <v>1</v>
      </c>
      <c r="K1489" s="28">
        <v>4.415</v>
      </c>
      <c r="L1489" s="28">
        <v>0</v>
      </c>
    </row>
    <row r="1490" spans="1:12" x14ac:dyDescent="0.25">
      <c r="A1490" s="24" t="s">
        <v>3305</v>
      </c>
      <c r="B1490" s="26">
        <v>2015</v>
      </c>
      <c r="C1490" s="24">
        <v>9</v>
      </c>
      <c r="D1490" s="24" t="s">
        <v>15118</v>
      </c>
      <c r="E1490" s="26">
        <v>244</v>
      </c>
      <c r="F1490" s="26">
        <v>1384</v>
      </c>
      <c r="G1490" s="26" t="s">
        <v>4691</v>
      </c>
      <c r="H1490" s="24" t="s">
        <v>39</v>
      </c>
      <c r="I1490" s="24" t="s">
        <v>40</v>
      </c>
      <c r="J1490" s="27" t="s">
        <v>1</v>
      </c>
      <c r="K1490" s="28">
        <v>11.03</v>
      </c>
      <c r="L1490" s="28">
        <v>0</v>
      </c>
    </row>
    <row r="1491" spans="1:12" x14ac:dyDescent="0.25">
      <c r="A1491" s="24" t="s">
        <v>3305</v>
      </c>
      <c r="B1491" s="26">
        <v>2015</v>
      </c>
      <c r="C1491" s="24">
        <v>9</v>
      </c>
      <c r="D1491" s="24" t="s">
        <v>15118</v>
      </c>
      <c r="E1491" s="26">
        <v>244</v>
      </c>
      <c r="F1491" s="26">
        <v>1385</v>
      </c>
      <c r="G1491" s="26" t="s">
        <v>4692</v>
      </c>
      <c r="H1491" s="24" t="s">
        <v>304</v>
      </c>
      <c r="I1491" s="24" t="s">
        <v>305</v>
      </c>
      <c r="J1491" s="27" t="s">
        <v>1</v>
      </c>
      <c r="K1491" s="28">
        <v>68.34</v>
      </c>
      <c r="L1491" s="28">
        <v>0</v>
      </c>
    </row>
    <row r="1492" spans="1:12" x14ac:dyDescent="0.25">
      <c r="A1492" s="24" t="s">
        <v>3305</v>
      </c>
      <c r="B1492" s="26">
        <v>2015</v>
      </c>
      <c r="C1492" s="24">
        <v>9</v>
      </c>
      <c r="D1492" s="24" t="s">
        <v>15118</v>
      </c>
      <c r="E1492" s="26">
        <v>245</v>
      </c>
      <c r="F1492" s="26">
        <v>1386</v>
      </c>
      <c r="G1492" s="26" t="s">
        <v>4693</v>
      </c>
      <c r="H1492" s="24" t="s">
        <v>388</v>
      </c>
      <c r="I1492" s="24" t="s">
        <v>389</v>
      </c>
      <c r="J1492" s="27" t="s">
        <v>1</v>
      </c>
      <c r="K1492" s="28">
        <v>11.03</v>
      </c>
      <c r="L1492" s="28">
        <v>0</v>
      </c>
    </row>
    <row r="1493" spans="1:12" x14ac:dyDescent="0.25">
      <c r="A1493" s="24" t="s">
        <v>3305</v>
      </c>
      <c r="B1493" s="26">
        <v>2015</v>
      </c>
      <c r="C1493" s="24">
        <v>9</v>
      </c>
      <c r="D1493" s="24" t="s">
        <v>15118</v>
      </c>
      <c r="E1493" s="26">
        <v>245</v>
      </c>
      <c r="F1493" s="26">
        <v>1387</v>
      </c>
      <c r="G1493" s="26" t="s">
        <v>4694</v>
      </c>
      <c r="H1493" s="24" t="s">
        <v>494</v>
      </c>
      <c r="I1493" s="24" t="s">
        <v>495</v>
      </c>
      <c r="J1493" s="27" t="s">
        <v>1</v>
      </c>
      <c r="K1493" s="28">
        <v>11.03</v>
      </c>
      <c r="L1493" s="28">
        <v>0</v>
      </c>
    </row>
    <row r="1494" spans="1:12" x14ac:dyDescent="0.25">
      <c r="A1494" s="24" t="s">
        <v>3305</v>
      </c>
      <c r="B1494" s="26">
        <v>2015</v>
      </c>
      <c r="C1494" s="24">
        <v>9</v>
      </c>
      <c r="D1494" s="24" t="s">
        <v>15118</v>
      </c>
      <c r="E1494" s="26">
        <v>245</v>
      </c>
      <c r="F1494" s="26">
        <v>1388</v>
      </c>
      <c r="G1494" s="26" t="s">
        <v>4695</v>
      </c>
      <c r="H1494" s="24" t="s">
        <v>388</v>
      </c>
      <c r="I1494" s="24" t="s">
        <v>389</v>
      </c>
      <c r="J1494" s="27" t="s">
        <v>1</v>
      </c>
      <c r="K1494" s="28">
        <v>6.62</v>
      </c>
      <c r="L1494" s="28">
        <v>0</v>
      </c>
    </row>
    <row r="1495" spans="1:12" x14ac:dyDescent="0.25">
      <c r="A1495" s="24" t="s">
        <v>3305</v>
      </c>
      <c r="B1495" s="26">
        <v>2015</v>
      </c>
      <c r="C1495" s="24">
        <v>9</v>
      </c>
      <c r="D1495" s="24" t="s">
        <v>15118</v>
      </c>
      <c r="E1495" s="26">
        <v>245</v>
      </c>
      <c r="F1495" s="26">
        <v>1389</v>
      </c>
      <c r="G1495" s="26" t="s">
        <v>4696</v>
      </c>
      <c r="H1495" s="24" t="s">
        <v>218</v>
      </c>
      <c r="I1495" s="24" t="s">
        <v>219</v>
      </c>
      <c r="J1495" s="27" t="s">
        <v>1</v>
      </c>
      <c r="K1495" s="28">
        <v>11.03</v>
      </c>
      <c r="L1495" s="28">
        <v>0</v>
      </c>
    </row>
    <row r="1496" spans="1:12" x14ac:dyDescent="0.25">
      <c r="A1496" s="24" t="s">
        <v>3305</v>
      </c>
      <c r="B1496" s="26">
        <v>2015</v>
      </c>
      <c r="C1496" s="24">
        <v>9</v>
      </c>
      <c r="D1496" s="24" t="s">
        <v>15118</v>
      </c>
      <c r="E1496" s="26">
        <v>246</v>
      </c>
      <c r="F1496" s="26">
        <v>1390</v>
      </c>
      <c r="G1496" s="26" t="s">
        <v>4697</v>
      </c>
      <c r="H1496" s="24" t="s">
        <v>218</v>
      </c>
      <c r="I1496" s="24" t="s">
        <v>219</v>
      </c>
      <c r="J1496" s="27" t="s">
        <v>1</v>
      </c>
      <c r="K1496" s="28">
        <v>10.29</v>
      </c>
      <c r="L1496" s="28">
        <v>0</v>
      </c>
    </row>
    <row r="1497" spans="1:12" x14ac:dyDescent="0.25">
      <c r="A1497" s="24" t="s">
        <v>3305</v>
      </c>
      <c r="B1497" s="26">
        <v>2015</v>
      </c>
      <c r="C1497" s="24">
        <v>9</v>
      </c>
      <c r="D1497" s="24" t="s">
        <v>15118</v>
      </c>
      <c r="E1497" s="26">
        <v>246</v>
      </c>
      <c r="F1497" s="26">
        <v>1391</v>
      </c>
      <c r="G1497" s="26" t="s">
        <v>4698</v>
      </c>
      <c r="H1497" s="24" t="s">
        <v>218</v>
      </c>
      <c r="I1497" s="24" t="s">
        <v>219</v>
      </c>
      <c r="J1497" s="27" t="s">
        <v>1</v>
      </c>
      <c r="K1497" s="28">
        <v>6.62</v>
      </c>
      <c r="L1497" s="28">
        <v>0</v>
      </c>
    </row>
    <row r="1498" spans="1:12" x14ac:dyDescent="0.25">
      <c r="A1498" s="24" t="s">
        <v>3305</v>
      </c>
      <c r="B1498" s="26">
        <v>2015</v>
      </c>
      <c r="C1498" s="24">
        <v>9</v>
      </c>
      <c r="D1498" s="24" t="s">
        <v>15118</v>
      </c>
      <c r="E1498" s="26">
        <v>246</v>
      </c>
      <c r="F1498" s="26">
        <v>1392</v>
      </c>
      <c r="G1498" s="26" t="s">
        <v>4699</v>
      </c>
      <c r="H1498" s="24" t="s">
        <v>748</v>
      </c>
      <c r="I1498" s="24" t="s">
        <v>749</v>
      </c>
      <c r="J1498" s="27" t="s">
        <v>1</v>
      </c>
      <c r="K1498" s="28">
        <v>80</v>
      </c>
      <c r="L1498" s="28">
        <v>0</v>
      </c>
    </row>
    <row r="1499" spans="1:12" x14ac:dyDescent="0.25">
      <c r="A1499" s="24" t="s">
        <v>3305</v>
      </c>
      <c r="B1499" s="26">
        <v>2015</v>
      </c>
      <c r="C1499" s="24">
        <v>9</v>
      </c>
      <c r="D1499" s="24" t="s">
        <v>15118</v>
      </c>
      <c r="E1499" s="26">
        <v>246</v>
      </c>
      <c r="F1499" s="26">
        <v>1393</v>
      </c>
      <c r="G1499" s="26" t="s">
        <v>4700</v>
      </c>
      <c r="H1499" s="24" t="s">
        <v>110</v>
      </c>
      <c r="I1499" s="24" t="s">
        <v>111</v>
      </c>
      <c r="J1499" s="27" t="s">
        <v>1</v>
      </c>
      <c r="K1499" s="28">
        <v>142.43</v>
      </c>
      <c r="L1499" s="28">
        <v>0</v>
      </c>
    </row>
    <row r="1500" spans="1:12" x14ac:dyDescent="0.25">
      <c r="A1500" s="24" t="s">
        <v>3305</v>
      </c>
      <c r="B1500" s="26">
        <v>2015</v>
      </c>
      <c r="C1500" s="24">
        <v>9</v>
      </c>
      <c r="D1500" s="24" t="s">
        <v>15118</v>
      </c>
      <c r="E1500" s="26">
        <v>246</v>
      </c>
      <c r="F1500" s="26">
        <v>1394</v>
      </c>
      <c r="G1500" s="26" t="s">
        <v>4701</v>
      </c>
      <c r="H1500" s="24" t="s">
        <v>370</v>
      </c>
      <c r="I1500" s="24" t="s">
        <v>371</v>
      </c>
      <c r="J1500" s="27" t="s">
        <v>1</v>
      </c>
      <c r="K1500" s="28">
        <v>19.850000000000001</v>
      </c>
      <c r="L1500" s="28">
        <v>0</v>
      </c>
    </row>
    <row r="1501" spans="1:12" x14ac:dyDescent="0.25">
      <c r="A1501" s="24" t="s">
        <v>3305</v>
      </c>
      <c r="B1501" s="26">
        <v>2015</v>
      </c>
      <c r="C1501" s="24">
        <v>9</v>
      </c>
      <c r="D1501" s="24" t="s">
        <v>15118</v>
      </c>
      <c r="E1501" s="26">
        <v>246</v>
      </c>
      <c r="F1501" s="26">
        <v>1395</v>
      </c>
      <c r="G1501" s="26" t="s">
        <v>4702</v>
      </c>
      <c r="H1501" s="24" t="s">
        <v>328</v>
      </c>
      <c r="I1501" s="24" t="s">
        <v>329</v>
      </c>
      <c r="J1501" s="27" t="s">
        <v>1</v>
      </c>
      <c r="K1501" s="28">
        <v>10.29</v>
      </c>
      <c r="L1501" s="28">
        <v>0</v>
      </c>
    </row>
    <row r="1502" spans="1:12" x14ac:dyDescent="0.25">
      <c r="A1502" s="24" t="s">
        <v>3305</v>
      </c>
      <c r="B1502" s="26">
        <v>2015</v>
      </c>
      <c r="C1502" s="24">
        <v>9</v>
      </c>
      <c r="D1502" s="24" t="s">
        <v>15118</v>
      </c>
      <c r="E1502" s="26">
        <v>246</v>
      </c>
      <c r="F1502" s="26">
        <v>1396</v>
      </c>
      <c r="G1502" s="26" t="s">
        <v>4703</v>
      </c>
      <c r="H1502" s="24" t="s">
        <v>750</v>
      </c>
      <c r="I1502" s="24" t="s">
        <v>751</v>
      </c>
      <c r="J1502" s="27" t="s">
        <v>1</v>
      </c>
      <c r="K1502" s="28">
        <v>1.34</v>
      </c>
      <c r="L1502" s="28">
        <v>0</v>
      </c>
    </row>
    <row r="1503" spans="1:12" x14ac:dyDescent="0.25">
      <c r="A1503" s="24" t="s">
        <v>3305</v>
      </c>
      <c r="B1503" s="26">
        <v>2015</v>
      </c>
      <c r="C1503" s="24">
        <v>9</v>
      </c>
      <c r="D1503" s="24" t="s">
        <v>15118</v>
      </c>
      <c r="E1503" s="26">
        <v>246</v>
      </c>
      <c r="F1503" s="26">
        <v>1397</v>
      </c>
      <c r="G1503" s="26" t="s">
        <v>4704</v>
      </c>
      <c r="H1503" s="24" t="s">
        <v>476</v>
      </c>
      <c r="I1503" s="24" t="s">
        <v>477</v>
      </c>
      <c r="J1503" s="27" t="s">
        <v>1</v>
      </c>
      <c r="K1503" s="28">
        <v>4.41</v>
      </c>
      <c r="L1503" s="28">
        <v>0</v>
      </c>
    </row>
    <row r="1504" spans="1:12" x14ac:dyDescent="0.25">
      <c r="A1504" s="24" t="s">
        <v>3305</v>
      </c>
      <c r="B1504" s="26">
        <v>2015</v>
      </c>
      <c r="C1504" s="24">
        <v>9</v>
      </c>
      <c r="D1504" s="24" t="s">
        <v>15118</v>
      </c>
      <c r="E1504" s="26">
        <v>247</v>
      </c>
      <c r="F1504" s="26">
        <v>1398</v>
      </c>
      <c r="G1504" s="26" t="s">
        <v>4705</v>
      </c>
      <c r="H1504" s="24" t="s">
        <v>112</v>
      </c>
      <c r="I1504" s="24" t="s">
        <v>113</v>
      </c>
      <c r="J1504" s="27" t="s">
        <v>1</v>
      </c>
      <c r="K1504" s="28">
        <v>0.91</v>
      </c>
      <c r="L1504" s="28">
        <v>0.91</v>
      </c>
    </row>
    <row r="1505" spans="1:12" x14ac:dyDescent="0.25">
      <c r="A1505" s="24" t="s">
        <v>3305</v>
      </c>
      <c r="B1505" s="26">
        <v>2015</v>
      </c>
      <c r="C1505" s="24">
        <v>9</v>
      </c>
      <c r="D1505" s="24" t="s">
        <v>15118</v>
      </c>
      <c r="E1505" s="26">
        <v>247</v>
      </c>
      <c r="F1505" s="26">
        <v>1399</v>
      </c>
      <c r="G1505" s="26" t="s">
        <v>4706</v>
      </c>
      <c r="H1505" s="24" t="s">
        <v>286</v>
      </c>
      <c r="I1505" s="24" t="s">
        <v>287</v>
      </c>
      <c r="J1505" s="27" t="s">
        <v>1</v>
      </c>
      <c r="K1505" s="28">
        <v>0.91</v>
      </c>
      <c r="L1505" s="28">
        <v>0.91</v>
      </c>
    </row>
    <row r="1506" spans="1:12" x14ac:dyDescent="0.25">
      <c r="A1506" s="24" t="s">
        <v>3305</v>
      </c>
      <c r="B1506" s="26">
        <v>2015</v>
      </c>
      <c r="C1506" s="24">
        <v>9</v>
      </c>
      <c r="D1506" s="24" t="s">
        <v>15118</v>
      </c>
      <c r="E1506" s="26">
        <v>247</v>
      </c>
      <c r="F1506" s="26">
        <v>1400</v>
      </c>
      <c r="G1506" s="26" t="s">
        <v>4707</v>
      </c>
      <c r="H1506" s="24" t="s">
        <v>752</v>
      </c>
      <c r="I1506" s="24" t="s">
        <v>753</v>
      </c>
      <c r="J1506" s="27" t="s">
        <v>1</v>
      </c>
      <c r="K1506" s="28">
        <v>2.66</v>
      </c>
      <c r="L1506" s="28">
        <v>2.66</v>
      </c>
    </row>
    <row r="1507" spans="1:12" x14ac:dyDescent="0.25">
      <c r="A1507" s="24" t="s">
        <v>3305</v>
      </c>
      <c r="B1507" s="26">
        <v>2015</v>
      </c>
      <c r="C1507" s="24">
        <v>9</v>
      </c>
      <c r="D1507" s="24" t="s">
        <v>15118</v>
      </c>
      <c r="E1507" s="26">
        <v>247</v>
      </c>
      <c r="F1507" s="26">
        <v>1401</v>
      </c>
      <c r="G1507" s="26" t="s">
        <v>4708</v>
      </c>
      <c r="H1507" s="24" t="s">
        <v>178</v>
      </c>
      <c r="I1507" s="24" t="s">
        <v>179</v>
      </c>
      <c r="J1507" s="27" t="s">
        <v>1</v>
      </c>
      <c r="K1507" s="28">
        <v>0.78</v>
      </c>
      <c r="L1507" s="28">
        <v>0.78</v>
      </c>
    </row>
    <row r="1508" spans="1:12" x14ac:dyDescent="0.25">
      <c r="A1508" s="24" t="s">
        <v>3305</v>
      </c>
      <c r="B1508" s="26">
        <v>2015</v>
      </c>
      <c r="C1508" s="24">
        <v>9</v>
      </c>
      <c r="D1508" s="24" t="s">
        <v>15118</v>
      </c>
      <c r="E1508" s="26">
        <v>247</v>
      </c>
      <c r="F1508" s="26">
        <v>1402</v>
      </c>
      <c r="G1508" s="26" t="s">
        <v>4709</v>
      </c>
      <c r="H1508" s="24" t="s">
        <v>286</v>
      </c>
      <c r="I1508" s="24" t="s">
        <v>287</v>
      </c>
      <c r="J1508" s="27" t="s">
        <v>1</v>
      </c>
      <c r="K1508" s="28">
        <v>0.91</v>
      </c>
      <c r="L1508" s="28">
        <v>0.91</v>
      </c>
    </row>
    <row r="1509" spans="1:12" x14ac:dyDescent="0.25">
      <c r="A1509" s="24" t="s">
        <v>3305</v>
      </c>
      <c r="B1509" s="26">
        <v>2015</v>
      </c>
      <c r="C1509" s="24">
        <v>9</v>
      </c>
      <c r="D1509" s="24" t="s">
        <v>15118</v>
      </c>
      <c r="E1509" s="26">
        <v>247</v>
      </c>
      <c r="F1509" s="26">
        <v>1403</v>
      </c>
      <c r="G1509" s="26" t="s">
        <v>4710</v>
      </c>
      <c r="H1509" s="24" t="s">
        <v>754</v>
      </c>
      <c r="I1509" s="24" t="s">
        <v>755</v>
      </c>
      <c r="J1509" s="27" t="s">
        <v>1</v>
      </c>
      <c r="K1509" s="28">
        <v>0.78</v>
      </c>
      <c r="L1509" s="28">
        <v>0.78</v>
      </c>
    </row>
    <row r="1510" spans="1:12" x14ac:dyDescent="0.25">
      <c r="A1510" s="24" t="s">
        <v>3305</v>
      </c>
      <c r="B1510" s="26">
        <v>2015</v>
      </c>
      <c r="C1510" s="24">
        <v>9</v>
      </c>
      <c r="D1510" s="24" t="s">
        <v>15118</v>
      </c>
      <c r="E1510" s="26">
        <v>248</v>
      </c>
      <c r="F1510" s="26">
        <v>1404</v>
      </c>
      <c r="G1510" s="26" t="s">
        <v>4711</v>
      </c>
      <c r="H1510" s="24" t="s">
        <v>112</v>
      </c>
      <c r="I1510" s="24" t="s">
        <v>113</v>
      </c>
      <c r="J1510" s="27" t="s">
        <v>1</v>
      </c>
      <c r="K1510" s="28">
        <v>14.12</v>
      </c>
      <c r="L1510" s="28">
        <v>0</v>
      </c>
    </row>
    <row r="1511" spans="1:12" x14ac:dyDescent="0.25">
      <c r="A1511" s="24" t="s">
        <v>3305</v>
      </c>
      <c r="B1511" s="26">
        <v>2015</v>
      </c>
      <c r="C1511" s="24">
        <v>9</v>
      </c>
      <c r="D1511" s="24" t="s">
        <v>15118</v>
      </c>
      <c r="E1511" s="26">
        <v>248</v>
      </c>
      <c r="F1511" s="26">
        <v>1405</v>
      </c>
      <c r="G1511" s="26" t="s">
        <v>4712</v>
      </c>
      <c r="H1511" s="24" t="s">
        <v>79</v>
      </c>
      <c r="I1511" s="24" t="s">
        <v>80</v>
      </c>
      <c r="J1511" s="27" t="s">
        <v>1</v>
      </c>
      <c r="K1511" s="28">
        <v>200.22</v>
      </c>
      <c r="L1511" s="28">
        <v>0</v>
      </c>
    </row>
    <row r="1512" spans="1:12" x14ac:dyDescent="0.25">
      <c r="A1512" s="24" t="s">
        <v>3305</v>
      </c>
      <c r="B1512" s="26">
        <v>2015</v>
      </c>
      <c r="C1512" s="24">
        <v>9</v>
      </c>
      <c r="D1512" s="24" t="s">
        <v>15118</v>
      </c>
      <c r="E1512" s="26">
        <v>248</v>
      </c>
      <c r="F1512" s="26">
        <v>1406</v>
      </c>
      <c r="G1512" s="26" t="s">
        <v>4713</v>
      </c>
      <c r="H1512" s="24" t="s">
        <v>79</v>
      </c>
      <c r="I1512" s="24" t="s">
        <v>80</v>
      </c>
      <c r="J1512" s="27" t="s">
        <v>1</v>
      </c>
      <c r="K1512" s="28">
        <v>99.72</v>
      </c>
      <c r="L1512" s="28">
        <v>0</v>
      </c>
    </row>
    <row r="1513" spans="1:12" x14ac:dyDescent="0.25">
      <c r="A1513" s="24" t="s">
        <v>3305</v>
      </c>
      <c r="B1513" s="26">
        <v>2015</v>
      </c>
      <c r="C1513" s="24">
        <v>9</v>
      </c>
      <c r="D1513" s="24" t="s">
        <v>15118</v>
      </c>
      <c r="E1513" s="26">
        <v>248</v>
      </c>
      <c r="F1513" s="26">
        <v>1407</v>
      </c>
      <c r="G1513" s="26" t="s">
        <v>4714</v>
      </c>
      <c r="H1513" s="24" t="s">
        <v>756</v>
      </c>
      <c r="I1513" s="24" t="s">
        <v>757</v>
      </c>
      <c r="J1513" s="27" t="s">
        <v>1</v>
      </c>
      <c r="K1513" s="28">
        <v>228.98</v>
      </c>
      <c r="L1513" s="28">
        <v>0</v>
      </c>
    </row>
    <row r="1514" spans="1:12" x14ac:dyDescent="0.25">
      <c r="A1514" s="24" t="s">
        <v>3305</v>
      </c>
      <c r="B1514" s="26">
        <v>2015</v>
      </c>
      <c r="C1514" s="24">
        <v>9</v>
      </c>
      <c r="D1514" s="24" t="s">
        <v>15118</v>
      </c>
      <c r="E1514" s="26">
        <v>248</v>
      </c>
      <c r="F1514" s="26">
        <v>1408</v>
      </c>
      <c r="G1514" s="26" t="s">
        <v>4715</v>
      </c>
      <c r="H1514" s="24" t="s">
        <v>79</v>
      </c>
      <c r="I1514" s="24" t="s">
        <v>80</v>
      </c>
      <c r="J1514" s="27" t="s">
        <v>1</v>
      </c>
      <c r="K1514" s="28">
        <v>99.72</v>
      </c>
      <c r="L1514" s="28">
        <v>0</v>
      </c>
    </row>
    <row r="1515" spans="1:12" x14ac:dyDescent="0.25">
      <c r="A1515" s="24" t="s">
        <v>3305</v>
      </c>
      <c r="B1515" s="26">
        <v>2015</v>
      </c>
      <c r="C1515" s="24">
        <v>9</v>
      </c>
      <c r="D1515" s="24" t="s">
        <v>15118</v>
      </c>
      <c r="E1515" s="26">
        <v>248</v>
      </c>
      <c r="F1515" s="26">
        <v>1409</v>
      </c>
      <c r="G1515" s="26" t="s">
        <v>4716</v>
      </c>
      <c r="H1515" s="24" t="s">
        <v>79</v>
      </c>
      <c r="I1515" s="24" t="s">
        <v>80</v>
      </c>
      <c r="J1515" s="27" t="s">
        <v>1</v>
      </c>
      <c r="K1515" s="28">
        <v>114.34</v>
      </c>
      <c r="L1515" s="28">
        <v>0</v>
      </c>
    </row>
    <row r="1516" spans="1:12" x14ac:dyDescent="0.25">
      <c r="A1516" s="24" t="s">
        <v>3305</v>
      </c>
      <c r="B1516" s="26">
        <v>2015</v>
      </c>
      <c r="C1516" s="24">
        <v>9</v>
      </c>
      <c r="D1516" s="24" t="s">
        <v>15118</v>
      </c>
      <c r="E1516" s="26">
        <v>248</v>
      </c>
      <c r="F1516" s="26">
        <v>1410</v>
      </c>
      <c r="G1516" s="26" t="s">
        <v>4717</v>
      </c>
      <c r="H1516" s="24" t="s">
        <v>388</v>
      </c>
      <c r="I1516" s="24" t="s">
        <v>389</v>
      </c>
      <c r="J1516" s="27" t="s">
        <v>1</v>
      </c>
      <c r="K1516" s="28">
        <v>165.7</v>
      </c>
      <c r="L1516" s="28">
        <v>0</v>
      </c>
    </row>
    <row r="1517" spans="1:12" x14ac:dyDescent="0.25">
      <c r="A1517" s="24" t="s">
        <v>3305</v>
      </c>
      <c r="B1517" s="26">
        <v>2015</v>
      </c>
      <c r="C1517" s="24">
        <v>9</v>
      </c>
      <c r="D1517" s="24" t="s">
        <v>15118</v>
      </c>
      <c r="E1517" s="26">
        <v>248</v>
      </c>
      <c r="F1517" s="26">
        <v>1411</v>
      </c>
      <c r="G1517" s="26" t="s">
        <v>4718</v>
      </c>
      <c r="H1517" s="24" t="s">
        <v>79</v>
      </c>
      <c r="I1517" s="24" t="s">
        <v>80</v>
      </c>
      <c r="J1517" s="27" t="s">
        <v>1</v>
      </c>
      <c r="K1517" s="28">
        <v>99.72</v>
      </c>
      <c r="L1517" s="28">
        <v>0</v>
      </c>
    </row>
    <row r="1518" spans="1:12" x14ac:dyDescent="0.25">
      <c r="A1518" s="24" t="s">
        <v>3305</v>
      </c>
      <c r="B1518" s="26">
        <v>2015</v>
      </c>
      <c r="C1518" s="24">
        <v>9</v>
      </c>
      <c r="D1518" s="24" t="s">
        <v>15118</v>
      </c>
      <c r="E1518" s="26">
        <v>249</v>
      </c>
      <c r="F1518" s="26">
        <v>1412</v>
      </c>
      <c r="G1518" s="26" t="s">
        <v>4719</v>
      </c>
      <c r="H1518" s="24" t="s">
        <v>79</v>
      </c>
      <c r="I1518" s="24" t="s">
        <v>80</v>
      </c>
      <c r="J1518" s="27" t="s">
        <v>1</v>
      </c>
      <c r="K1518" s="28">
        <v>184.09</v>
      </c>
      <c r="L1518" s="28">
        <v>0</v>
      </c>
    </row>
    <row r="1519" spans="1:12" x14ac:dyDescent="0.25">
      <c r="A1519" s="24" t="s">
        <v>3305</v>
      </c>
      <c r="B1519" s="26">
        <v>2015</v>
      </c>
      <c r="C1519" s="24">
        <v>9</v>
      </c>
      <c r="D1519" s="24" t="s">
        <v>15118</v>
      </c>
      <c r="E1519" s="26">
        <v>249</v>
      </c>
      <c r="F1519" s="26">
        <v>1413</v>
      </c>
      <c r="G1519" s="26" t="s">
        <v>4720</v>
      </c>
      <c r="H1519" s="24" t="s">
        <v>90</v>
      </c>
      <c r="I1519" s="24" t="s">
        <v>91</v>
      </c>
      <c r="J1519" s="27" t="s">
        <v>1</v>
      </c>
      <c r="K1519" s="28">
        <v>25.48</v>
      </c>
      <c r="L1519" s="28">
        <v>0</v>
      </c>
    </row>
    <row r="1520" spans="1:12" x14ac:dyDescent="0.25">
      <c r="A1520" s="24" t="s">
        <v>3305</v>
      </c>
      <c r="B1520" s="26">
        <v>2015</v>
      </c>
      <c r="C1520" s="24">
        <v>9</v>
      </c>
      <c r="D1520" s="24" t="s">
        <v>15118</v>
      </c>
      <c r="E1520" s="26">
        <v>249</v>
      </c>
      <c r="F1520" s="26">
        <v>1414</v>
      </c>
      <c r="G1520" s="26" t="s">
        <v>4721</v>
      </c>
      <c r="H1520" s="24" t="s">
        <v>90</v>
      </c>
      <c r="I1520" s="24" t="s">
        <v>91</v>
      </c>
      <c r="J1520" s="27" t="s">
        <v>1</v>
      </c>
      <c r="K1520" s="28">
        <v>37.32</v>
      </c>
      <c r="L1520" s="28">
        <v>0</v>
      </c>
    </row>
    <row r="1521" spans="1:12" x14ac:dyDescent="0.25">
      <c r="A1521" s="24" t="s">
        <v>3305</v>
      </c>
      <c r="B1521" s="26">
        <v>2015</v>
      </c>
      <c r="C1521" s="24">
        <v>9</v>
      </c>
      <c r="D1521" s="24" t="s">
        <v>15118</v>
      </c>
      <c r="E1521" s="26">
        <v>249</v>
      </c>
      <c r="F1521" s="26">
        <v>1415</v>
      </c>
      <c r="G1521" s="26" t="s">
        <v>4722</v>
      </c>
      <c r="H1521" s="24" t="s">
        <v>79</v>
      </c>
      <c r="I1521" s="24" t="s">
        <v>80</v>
      </c>
      <c r="J1521" s="27" t="s">
        <v>1</v>
      </c>
      <c r="K1521" s="28">
        <v>184.56</v>
      </c>
      <c r="L1521" s="28">
        <v>0</v>
      </c>
    </row>
    <row r="1522" spans="1:12" x14ac:dyDescent="0.25">
      <c r="A1522" s="24" t="s">
        <v>3305</v>
      </c>
      <c r="B1522" s="26">
        <v>2015</v>
      </c>
      <c r="C1522" s="24">
        <v>9</v>
      </c>
      <c r="D1522" s="24" t="s">
        <v>15118</v>
      </c>
      <c r="E1522" s="26">
        <v>249</v>
      </c>
      <c r="F1522" s="26">
        <v>1416</v>
      </c>
      <c r="G1522" s="26" t="s">
        <v>4723</v>
      </c>
      <c r="H1522" s="24" t="s">
        <v>360</v>
      </c>
      <c r="I1522" s="24" t="s">
        <v>361</v>
      </c>
      <c r="J1522" s="27" t="s">
        <v>1</v>
      </c>
      <c r="K1522" s="28">
        <v>87.77</v>
      </c>
      <c r="L1522" s="28">
        <v>0</v>
      </c>
    </row>
    <row r="1523" spans="1:12" x14ac:dyDescent="0.25">
      <c r="A1523" s="24" t="s">
        <v>3305</v>
      </c>
      <c r="B1523" s="26">
        <v>2015</v>
      </c>
      <c r="C1523" s="24">
        <v>9</v>
      </c>
      <c r="D1523" s="24" t="s">
        <v>15118</v>
      </c>
      <c r="E1523" s="26">
        <v>249</v>
      </c>
      <c r="F1523" s="26">
        <v>1417</v>
      </c>
      <c r="G1523" s="26" t="s">
        <v>4724</v>
      </c>
      <c r="H1523" s="24" t="s">
        <v>79</v>
      </c>
      <c r="I1523" s="24" t="s">
        <v>80</v>
      </c>
      <c r="J1523" s="27" t="s">
        <v>1</v>
      </c>
      <c r="K1523" s="28">
        <v>99.72</v>
      </c>
      <c r="L1523" s="28">
        <v>0</v>
      </c>
    </row>
    <row r="1524" spans="1:12" x14ac:dyDescent="0.25">
      <c r="A1524" s="24" t="s">
        <v>3305</v>
      </c>
      <c r="B1524" s="26">
        <v>2015</v>
      </c>
      <c r="C1524" s="24">
        <v>9</v>
      </c>
      <c r="D1524" s="24" t="s">
        <v>15118</v>
      </c>
      <c r="E1524" s="26">
        <v>249</v>
      </c>
      <c r="F1524" s="26">
        <v>1418</v>
      </c>
      <c r="G1524" s="26" t="s">
        <v>4725</v>
      </c>
      <c r="H1524" s="24" t="s">
        <v>79</v>
      </c>
      <c r="I1524" s="24" t="s">
        <v>80</v>
      </c>
      <c r="J1524" s="27" t="s">
        <v>1</v>
      </c>
      <c r="K1524" s="28">
        <v>99.72</v>
      </c>
      <c r="L1524" s="28">
        <v>0</v>
      </c>
    </row>
    <row r="1525" spans="1:12" x14ac:dyDescent="0.25">
      <c r="A1525" s="24" t="s">
        <v>3305</v>
      </c>
      <c r="B1525" s="26">
        <v>2015</v>
      </c>
      <c r="C1525" s="24">
        <v>9</v>
      </c>
      <c r="D1525" s="24" t="s">
        <v>15118</v>
      </c>
      <c r="E1525" s="26">
        <v>249</v>
      </c>
      <c r="F1525" s="26">
        <v>1419</v>
      </c>
      <c r="G1525" s="26" t="s">
        <v>4726</v>
      </c>
      <c r="H1525" s="24" t="s">
        <v>758</v>
      </c>
      <c r="I1525" s="24" t="s">
        <v>759</v>
      </c>
      <c r="J1525" s="27" t="s">
        <v>1</v>
      </c>
      <c r="K1525" s="28">
        <v>577.39</v>
      </c>
      <c r="L1525" s="28">
        <v>0</v>
      </c>
    </row>
    <row r="1526" spans="1:12" x14ac:dyDescent="0.25">
      <c r="A1526" s="24" t="s">
        <v>3305</v>
      </c>
      <c r="B1526" s="26">
        <v>2015</v>
      </c>
      <c r="C1526" s="24">
        <v>9</v>
      </c>
      <c r="D1526" s="24" t="s">
        <v>15118</v>
      </c>
      <c r="E1526" s="26">
        <v>250</v>
      </c>
      <c r="F1526" s="26">
        <v>1420</v>
      </c>
      <c r="G1526" s="26" t="s">
        <v>4727</v>
      </c>
      <c r="H1526" s="24" t="s">
        <v>90</v>
      </c>
      <c r="I1526" s="24" t="s">
        <v>91</v>
      </c>
      <c r="J1526" s="27" t="s">
        <v>1</v>
      </c>
      <c r="K1526" s="28">
        <v>25.48</v>
      </c>
      <c r="L1526" s="28">
        <v>0</v>
      </c>
    </row>
    <row r="1527" spans="1:12" x14ac:dyDescent="0.25">
      <c r="A1527" s="24" t="s">
        <v>3305</v>
      </c>
      <c r="B1527" s="26">
        <v>2015</v>
      </c>
      <c r="C1527" s="24">
        <v>9</v>
      </c>
      <c r="D1527" s="24" t="s">
        <v>15118</v>
      </c>
      <c r="E1527" s="26">
        <v>250</v>
      </c>
      <c r="F1527" s="26">
        <v>1421</v>
      </c>
      <c r="G1527" s="26" t="s">
        <v>4728</v>
      </c>
      <c r="H1527" s="24" t="s">
        <v>760</v>
      </c>
      <c r="I1527" s="24" t="s">
        <v>761</v>
      </c>
      <c r="J1527" s="27" t="s">
        <v>1</v>
      </c>
      <c r="K1527" s="28">
        <v>166.11</v>
      </c>
      <c r="L1527" s="28">
        <v>0</v>
      </c>
    </row>
    <row r="1528" spans="1:12" x14ac:dyDescent="0.25">
      <c r="A1528" s="24" t="s">
        <v>3305</v>
      </c>
      <c r="B1528" s="26">
        <v>2015</v>
      </c>
      <c r="C1528" s="24">
        <v>9</v>
      </c>
      <c r="D1528" s="24" t="s">
        <v>15118</v>
      </c>
      <c r="E1528" s="26">
        <v>250</v>
      </c>
      <c r="F1528" s="26">
        <v>1422</v>
      </c>
      <c r="G1528" s="26" t="s">
        <v>4729</v>
      </c>
      <c r="H1528" s="24" t="s">
        <v>79</v>
      </c>
      <c r="I1528" s="24" t="s">
        <v>80</v>
      </c>
      <c r="J1528" s="27" t="s">
        <v>1</v>
      </c>
      <c r="K1528" s="28">
        <v>184.56</v>
      </c>
      <c r="L1528" s="28">
        <v>0</v>
      </c>
    </row>
    <row r="1529" spans="1:12" x14ac:dyDescent="0.25">
      <c r="A1529" s="24" t="s">
        <v>3305</v>
      </c>
      <c r="B1529" s="26">
        <v>2015</v>
      </c>
      <c r="C1529" s="24">
        <v>9</v>
      </c>
      <c r="D1529" s="24" t="s">
        <v>15118</v>
      </c>
      <c r="E1529" s="26">
        <v>250</v>
      </c>
      <c r="F1529" s="26">
        <v>1423</v>
      </c>
      <c r="G1529" s="26" t="s">
        <v>4730</v>
      </c>
      <c r="H1529" s="24" t="s">
        <v>79</v>
      </c>
      <c r="I1529" s="24" t="s">
        <v>80</v>
      </c>
      <c r="J1529" s="27" t="s">
        <v>1</v>
      </c>
      <c r="K1529" s="28">
        <v>99.72</v>
      </c>
      <c r="L1529" s="28">
        <v>0</v>
      </c>
    </row>
    <row r="1530" spans="1:12" x14ac:dyDescent="0.25">
      <c r="A1530" s="24" t="s">
        <v>3305</v>
      </c>
      <c r="B1530" s="26">
        <v>2015</v>
      </c>
      <c r="C1530" s="24">
        <v>9</v>
      </c>
      <c r="D1530" s="24" t="s">
        <v>15118</v>
      </c>
      <c r="E1530" s="26">
        <v>250</v>
      </c>
      <c r="F1530" s="26">
        <v>1424</v>
      </c>
      <c r="G1530" s="26" t="s">
        <v>4731</v>
      </c>
      <c r="H1530" s="24" t="s">
        <v>79</v>
      </c>
      <c r="I1530" s="24" t="s">
        <v>80</v>
      </c>
      <c r="J1530" s="27" t="s">
        <v>1</v>
      </c>
      <c r="K1530" s="28">
        <v>99.72</v>
      </c>
      <c r="L1530" s="28">
        <v>0</v>
      </c>
    </row>
    <row r="1531" spans="1:12" x14ac:dyDescent="0.25">
      <c r="A1531" s="24" t="s">
        <v>3305</v>
      </c>
      <c r="B1531" s="26">
        <v>2015</v>
      </c>
      <c r="C1531" s="24">
        <v>9</v>
      </c>
      <c r="D1531" s="24" t="s">
        <v>15118</v>
      </c>
      <c r="E1531" s="26">
        <v>251</v>
      </c>
      <c r="F1531" s="26">
        <v>1425</v>
      </c>
      <c r="G1531" s="26" t="s">
        <v>4732</v>
      </c>
      <c r="H1531" s="24" t="s">
        <v>90</v>
      </c>
      <c r="I1531" s="24" t="s">
        <v>91</v>
      </c>
      <c r="J1531" s="27" t="s">
        <v>1</v>
      </c>
      <c r="K1531" s="28">
        <v>25.48</v>
      </c>
      <c r="L1531" s="28">
        <v>0</v>
      </c>
    </row>
    <row r="1532" spans="1:12" x14ac:dyDescent="0.25">
      <c r="A1532" s="24" t="s">
        <v>3305</v>
      </c>
      <c r="B1532" s="26">
        <v>2015</v>
      </c>
      <c r="C1532" s="24">
        <v>9</v>
      </c>
      <c r="D1532" s="24" t="s">
        <v>15118</v>
      </c>
      <c r="E1532" s="26">
        <v>251</v>
      </c>
      <c r="F1532" s="26">
        <v>1426</v>
      </c>
      <c r="G1532" s="26" t="s">
        <v>4733</v>
      </c>
      <c r="H1532" s="24" t="s">
        <v>79</v>
      </c>
      <c r="I1532" s="24" t="s">
        <v>80</v>
      </c>
      <c r="J1532" s="27" t="s">
        <v>1</v>
      </c>
      <c r="K1532" s="28">
        <v>99.72</v>
      </c>
      <c r="L1532" s="28">
        <v>0</v>
      </c>
    </row>
    <row r="1533" spans="1:12" x14ac:dyDescent="0.25">
      <c r="A1533" s="24" t="s">
        <v>3305</v>
      </c>
      <c r="B1533" s="26">
        <v>2015</v>
      </c>
      <c r="C1533" s="24">
        <v>9</v>
      </c>
      <c r="D1533" s="24" t="s">
        <v>15118</v>
      </c>
      <c r="E1533" s="26">
        <v>251</v>
      </c>
      <c r="F1533" s="26">
        <v>1427</v>
      </c>
      <c r="G1533" s="26" t="s">
        <v>4734</v>
      </c>
      <c r="H1533" s="24" t="s">
        <v>388</v>
      </c>
      <c r="I1533" s="24" t="s">
        <v>389</v>
      </c>
      <c r="J1533" s="27" t="s">
        <v>1</v>
      </c>
      <c r="K1533" s="28">
        <v>151.08000000000001</v>
      </c>
      <c r="L1533" s="28">
        <v>0</v>
      </c>
    </row>
    <row r="1534" spans="1:12" x14ac:dyDescent="0.25">
      <c r="A1534" s="24" t="s">
        <v>3305</v>
      </c>
      <c r="B1534" s="26">
        <v>2015</v>
      </c>
      <c r="C1534" s="24">
        <v>9</v>
      </c>
      <c r="D1534" s="24" t="s">
        <v>15118</v>
      </c>
      <c r="E1534" s="26">
        <v>252</v>
      </c>
      <c r="F1534" s="26">
        <v>1428</v>
      </c>
      <c r="G1534" s="26" t="s">
        <v>4735</v>
      </c>
      <c r="H1534" s="24" t="s">
        <v>90</v>
      </c>
      <c r="I1534" s="24" t="s">
        <v>91</v>
      </c>
      <c r="J1534" s="27" t="s">
        <v>1</v>
      </c>
      <c r="K1534" s="28">
        <v>1397.16</v>
      </c>
      <c r="L1534" s="28">
        <v>0</v>
      </c>
    </row>
    <row r="1535" spans="1:12" x14ac:dyDescent="0.25">
      <c r="A1535" s="24" t="s">
        <v>3305</v>
      </c>
      <c r="B1535" s="26">
        <v>2015</v>
      </c>
      <c r="C1535" s="24">
        <v>9</v>
      </c>
      <c r="D1535" s="24" t="s">
        <v>15118</v>
      </c>
      <c r="E1535" s="26">
        <v>252</v>
      </c>
      <c r="F1535" s="26">
        <v>1429</v>
      </c>
      <c r="G1535" s="26" t="s">
        <v>4736</v>
      </c>
      <c r="H1535" s="24" t="s">
        <v>90</v>
      </c>
      <c r="I1535" s="24" t="s">
        <v>91</v>
      </c>
      <c r="J1535" s="27" t="s">
        <v>1</v>
      </c>
      <c r="K1535" s="28">
        <v>1365.93</v>
      </c>
      <c r="L1535" s="28">
        <v>0</v>
      </c>
    </row>
    <row r="1536" spans="1:12" x14ac:dyDescent="0.25">
      <c r="A1536" s="24" t="s">
        <v>3305</v>
      </c>
      <c r="B1536" s="26">
        <v>2015</v>
      </c>
      <c r="C1536" s="24">
        <v>9</v>
      </c>
      <c r="D1536" s="24" t="s">
        <v>15118</v>
      </c>
      <c r="E1536" s="26">
        <v>252</v>
      </c>
      <c r="F1536" s="26">
        <v>1430</v>
      </c>
      <c r="G1536" s="26" t="s">
        <v>4737</v>
      </c>
      <c r="H1536" s="24" t="s">
        <v>114</v>
      </c>
      <c r="I1536" s="24" t="s">
        <v>115</v>
      </c>
      <c r="J1536" s="27" t="s">
        <v>1</v>
      </c>
      <c r="K1536" s="28">
        <v>2945.26</v>
      </c>
      <c r="L1536" s="28">
        <v>0</v>
      </c>
    </row>
    <row r="1537" spans="1:12" x14ac:dyDescent="0.25">
      <c r="A1537" s="24" t="s">
        <v>3305</v>
      </c>
      <c r="B1537" s="26">
        <v>2015</v>
      </c>
      <c r="C1537" s="24">
        <v>9</v>
      </c>
      <c r="D1537" s="24" t="s">
        <v>15118</v>
      </c>
      <c r="E1537" s="26">
        <v>252</v>
      </c>
      <c r="F1537" s="26">
        <v>1431</v>
      </c>
      <c r="G1537" s="26" t="s">
        <v>4738</v>
      </c>
      <c r="H1537" s="24" t="s">
        <v>126</v>
      </c>
      <c r="I1537" s="24" t="s">
        <v>127</v>
      </c>
      <c r="J1537" s="27" t="s">
        <v>1</v>
      </c>
      <c r="K1537" s="28">
        <v>5367.95</v>
      </c>
      <c r="L1537" s="28">
        <v>0</v>
      </c>
    </row>
    <row r="1538" spans="1:12" x14ac:dyDescent="0.25">
      <c r="A1538" s="24" t="s">
        <v>3305</v>
      </c>
      <c r="B1538" s="26">
        <v>2015</v>
      </c>
      <c r="C1538" s="24">
        <v>9</v>
      </c>
      <c r="D1538" s="24" t="s">
        <v>15118</v>
      </c>
      <c r="E1538" s="26">
        <v>252</v>
      </c>
      <c r="F1538" s="26">
        <v>1432</v>
      </c>
      <c r="G1538" s="26" t="s">
        <v>4739</v>
      </c>
      <c r="H1538" s="24" t="s">
        <v>79</v>
      </c>
      <c r="I1538" s="24" t="s">
        <v>80</v>
      </c>
      <c r="J1538" s="27" t="s">
        <v>1</v>
      </c>
      <c r="K1538" s="28">
        <v>480.24</v>
      </c>
      <c r="L1538" s="28">
        <v>0</v>
      </c>
    </row>
    <row r="1539" spans="1:12" x14ac:dyDescent="0.25">
      <c r="A1539" s="24" t="s">
        <v>3305</v>
      </c>
      <c r="B1539" s="26">
        <v>2015</v>
      </c>
      <c r="C1539" s="24">
        <v>9</v>
      </c>
      <c r="D1539" s="24" t="s">
        <v>15118</v>
      </c>
      <c r="E1539" s="26">
        <v>253</v>
      </c>
      <c r="F1539" s="26">
        <v>1433</v>
      </c>
      <c r="G1539" s="26" t="s">
        <v>4740</v>
      </c>
      <c r="H1539" s="24" t="s">
        <v>328</v>
      </c>
      <c r="I1539" s="24" t="s">
        <v>329</v>
      </c>
      <c r="J1539" s="27" t="s">
        <v>1</v>
      </c>
      <c r="K1539" s="28">
        <v>169.55</v>
      </c>
      <c r="L1539" s="28">
        <v>0</v>
      </c>
    </row>
    <row r="1540" spans="1:12" x14ac:dyDescent="0.25">
      <c r="A1540" s="24" t="s">
        <v>3305</v>
      </c>
      <c r="B1540" s="26">
        <v>2015</v>
      </c>
      <c r="C1540" s="24">
        <v>9</v>
      </c>
      <c r="D1540" s="24" t="s">
        <v>15118</v>
      </c>
      <c r="E1540" s="26">
        <v>253</v>
      </c>
      <c r="F1540" s="26">
        <v>1434</v>
      </c>
      <c r="G1540" s="26" t="s">
        <v>4741</v>
      </c>
      <c r="H1540" s="24" t="s">
        <v>90</v>
      </c>
      <c r="I1540" s="24" t="s">
        <v>91</v>
      </c>
      <c r="J1540" s="27" t="s">
        <v>1</v>
      </c>
      <c r="K1540" s="28">
        <v>1271.28</v>
      </c>
      <c r="L1540" s="28">
        <v>0</v>
      </c>
    </row>
    <row r="1541" spans="1:12" x14ac:dyDescent="0.25">
      <c r="A1541" s="24" t="s">
        <v>3305</v>
      </c>
      <c r="B1541" s="26">
        <v>2015</v>
      </c>
      <c r="C1541" s="24">
        <v>9</v>
      </c>
      <c r="D1541" s="24" t="s">
        <v>15118</v>
      </c>
      <c r="E1541" s="26">
        <v>253</v>
      </c>
      <c r="F1541" s="26">
        <v>1435</v>
      </c>
      <c r="G1541" s="26" t="s">
        <v>4742</v>
      </c>
      <c r="H1541" s="24" t="s">
        <v>79</v>
      </c>
      <c r="I1541" s="24" t="s">
        <v>80</v>
      </c>
      <c r="J1541" s="27" t="s">
        <v>1</v>
      </c>
      <c r="K1541" s="28">
        <v>486.61</v>
      </c>
      <c r="L1541" s="28">
        <v>0</v>
      </c>
    </row>
    <row r="1542" spans="1:12" x14ac:dyDescent="0.25">
      <c r="A1542" s="24" t="s">
        <v>3305</v>
      </c>
      <c r="B1542" s="26">
        <v>2015</v>
      </c>
      <c r="C1542" s="24">
        <v>9</v>
      </c>
      <c r="D1542" s="24" t="s">
        <v>15118</v>
      </c>
      <c r="E1542" s="26">
        <v>253</v>
      </c>
      <c r="F1542" s="26">
        <v>1436</v>
      </c>
      <c r="G1542" s="26" t="s">
        <v>4743</v>
      </c>
      <c r="H1542" s="24" t="s">
        <v>112</v>
      </c>
      <c r="I1542" s="24" t="s">
        <v>113</v>
      </c>
      <c r="J1542" s="27" t="s">
        <v>1</v>
      </c>
      <c r="K1542" s="28">
        <v>1301.32</v>
      </c>
      <c r="L1542" s="28">
        <v>0</v>
      </c>
    </row>
    <row r="1543" spans="1:12" x14ac:dyDescent="0.25">
      <c r="A1543" s="24" t="s">
        <v>3305</v>
      </c>
      <c r="B1543" s="26">
        <v>2015</v>
      </c>
      <c r="C1543" s="24">
        <v>9</v>
      </c>
      <c r="D1543" s="24" t="s">
        <v>15118</v>
      </c>
      <c r="E1543" s="26">
        <v>253</v>
      </c>
      <c r="F1543" s="26">
        <v>1437</v>
      </c>
      <c r="G1543" s="26" t="s">
        <v>4744</v>
      </c>
      <c r="H1543" s="24" t="s">
        <v>79</v>
      </c>
      <c r="I1543" s="24" t="s">
        <v>80</v>
      </c>
      <c r="J1543" s="27" t="s">
        <v>1</v>
      </c>
      <c r="K1543" s="28">
        <v>568.77</v>
      </c>
      <c r="L1543" s="28">
        <v>0</v>
      </c>
    </row>
    <row r="1544" spans="1:12" x14ac:dyDescent="0.25">
      <c r="A1544" s="24" t="s">
        <v>3305</v>
      </c>
      <c r="B1544" s="26">
        <v>2015</v>
      </c>
      <c r="C1544" s="24">
        <v>9</v>
      </c>
      <c r="D1544" s="24" t="s">
        <v>15118</v>
      </c>
      <c r="E1544" s="26">
        <v>253</v>
      </c>
      <c r="F1544" s="26">
        <v>1057</v>
      </c>
      <c r="G1544" s="26" t="s">
        <v>4364</v>
      </c>
      <c r="H1544" s="24" t="s">
        <v>79</v>
      </c>
      <c r="I1544" s="24" t="s">
        <v>80</v>
      </c>
      <c r="J1544" s="27" t="s">
        <v>1</v>
      </c>
      <c r="K1544" s="28">
        <v>486.14</v>
      </c>
      <c r="L1544" s="28">
        <v>0</v>
      </c>
    </row>
    <row r="1545" spans="1:12" x14ac:dyDescent="0.25">
      <c r="A1545" s="24" t="s">
        <v>3305</v>
      </c>
      <c r="B1545" s="26">
        <v>2015</v>
      </c>
      <c r="C1545" s="24">
        <v>9</v>
      </c>
      <c r="D1545" s="24" t="s">
        <v>15118</v>
      </c>
      <c r="E1545" s="26">
        <v>254</v>
      </c>
      <c r="F1545" s="26">
        <v>1438</v>
      </c>
      <c r="G1545" s="26" t="s">
        <v>4745</v>
      </c>
      <c r="H1545" s="24" t="s">
        <v>218</v>
      </c>
      <c r="I1545" s="24" t="s">
        <v>219</v>
      </c>
      <c r="J1545" s="27" t="s">
        <v>1</v>
      </c>
      <c r="K1545" s="28">
        <v>1670.03</v>
      </c>
      <c r="L1545" s="28">
        <v>0</v>
      </c>
    </row>
    <row r="1546" spans="1:12" x14ac:dyDescent="0.25">
      <c r="A1546" s="24" t="s">
        <v>3305</v>
      </c>
      <c r="B1546" s="26">
        <v>2015</v>
      </c>
      <c r="C1546" s="24">
        <v>9</v>
      </c>
      <c r="D1546" s="24" t="s">
        <v>15118</v>
      </c>
      <c r="E1546" s="26">
        <v>254</v>
      </c>
      <c r="F1546" s="26">
        <v>1439</v>
      </c>
      <c r="G1546" s="26" t="s">
        <v>4746</v>
      </c>
      <c r="H1546" s="24" t="s">
        <v>79</v>
      </c>
      <c r="I1546" s="24" t="s">
        <v>80</v>
      </c>
      <c r="J1546" s="27" t="s">
        <v>1</v>
      </c>
      <c r="K1546" s="28">
        <v>479.96</v>
      </c>
      <c r="L1546" s="28">
        <v>0</v>
      </c>
    </row>
    <row r="1547" spans="1:12" x14ac:dyDescent="0.25">
      <c r="A1547" s="24" t="s">
        <v>3305</v>
      </c>
      <c r="B1547" s="26">
        <v>2015</v>
      </c>
      <c r="C1547" s="24">
        <v>9</v>
      </c>
      <c r="D1547" s="24" t="s">
        <v>15118</v>
      </c>
      <c r="E1547" s="26">
        <v>254</v>
      </c>
      <c r="F1547" s="26">
        <v>1440</v>
      </c>
      <c r="G1547" s="26" t="s">
        <v>4747</v>
      </c>
      <c r="H1547" s="24" t="s">
        <v>372</v>
      </c>
      <c r="I1547" s="24" t="s">
        <v>373</v>
      </c>
      <c r="J1547" s="27" t="s">
        <v>1</v>
      </c>
      <c r="K1547" s="28">
        <v>2323.77</v>
      </c>
      <c r="L1547" s="28">
        <v>0</v>
      </c>
    </row>
    <row r="1548" spans="1:12" x14ac:dyDescent="0.25">
      <c r="A1548" s="24" t="s">
        <v>3305</v>
      </c>
      <c r="B1548" s="26">
        <v>2015</v>
      </c>
      <c r="C1548" s="24">
        <v>9</v>
      </c>
      <c r="D1548" s="24" t="s">
        <v>15118</v>
      </c>
      <c r="E1548" s="26">
        <v>254</v>
      </c>
      <c r="F1548" s="26">
        <v>1441</v>
      </c>
      <c r="G1548" s="26" t="s">
        <v>4748</v>
      </c>
      <c r="H1548" s="24" t="s">
        <v>388</v>
      </c>
      <c r="I1548" s="24" t="s">
        <v>389</v>
      </c>
      <c r="J1548" s="27" t="s">
        <v>1</v>
      </c>
      <c r="K1548" s="28">
        <v>600.41999999999996</v>
      </c>
      <c r="L1548" s="28">
        <v>0</v>
      </c>
    </row>
    <row r="1549" spans="1:12" x14ac:dyDescent="0.25">
      <c r="A1549" s="24" t="s">
        <v>3305</v>
      </c>
      <c r="B1549" s="26">
        <v>2015</v>
      </c>
      <c r="C1549" s="24">
        <v>9</v>
      </c>
      <c r="D1549" s="24" t="s">
        <v>15118</v>
      </c>
      <c r="E1549" s="26">
        <v>254</v>
      </c>
      <c r="F1549" s="26">
        <v>1442</v>
      </c>
      <c r="G1549" s="26" t="s">
        <v>4749</v>
      </c>
      <c r="H1549" s="24" t="s">
        <v>382</v>
      </c>
      <c r="I1549" s="24" t="s">
        <v>383</v>
      </c>
      <c r="J1549" s="27" t="s">
        <v>1</v>
      </c>
      <c r="K1549" s="28">
        <v>1547.41</v>
      </c>
      <c r="L1549" s="28">
        <v>0</v>
      </c>
    </row>
    <row r="1550" spans="1:12" x14ac:dyDescent="0.25">
      <c r="A1550" s="24" t="s">
        <v>3305</v>
      </c>
      <c r="B1550" s="26">
        <v>2015</v>
      </c>
      <c r="C1550" s="24">
        <v>9</v>
      </c>
      <c r="D1550" s="24" t="s">
        <v>15118</v>
      </c>
      <c r="E1550" s="26">
        <v>255</v>
      </c>
      <c r="F1550" s="26">
        <v>1443</v>
      </c>
      <c r="G1550" s="26" t="s">
        <v>4750</v>
      </c>
      <c r="H1550" s="24" t="s">
        <v>79</v>
      </c>
      <c r="I1550" s="24" t="s">
        <v>80</v>
      </c>
      <c r="J1550" s="27" t="s">
        <v>1</v>
      </c>
      <c r="K1550" s="28">
        <v>484.49</v>
      </c>
      <c r="L1550" s="28">
        <v>0</v>
      </c>
    </row>
    <row r="1551" spans="1:12" x14ac:dyDescent="0.25">
      <c r="A1551" s="24" t="s">
        <v>3305</v>
      </c>
      <c r="B1551" s="26">
        <v>2015</v>
      </c>
      <c r="C1551" s="24">
        <v>9</v>
      </c>
      <c r="D1551" s="24" t="s">
        <v>15118</v>
      </c>
      <c r="E1551" s="26">
        <v>255</v>
      </c>
      <c r="F1551" s="26">
        <v>1444</v>
      </c>
      <c r="G1551" s="26" t="s">
        <v>4751</v>
      </c>
      <c r="H1551" s="24" t="s">
        <v>90</v>
      </c>
      <c r="I1551" s="24" t="s">
        <v>91</v>
      </c>
      <c r="J1551" s="27" t="s">
        <v>1</v>
      </c>
      <c r="K1551" s="28">
        <v>1302.25</v>
      </c>
      <c r="L1551" s="28">
        <v>0</v>
      </c>
    </row>
    <row r="1552" spans="1:12" x14ac:dyDescent="0.25">
      <c r="A1552" s="24" t="s">
        <v>3305</v>
      </c>
      <c r="B1552" s="26">
        <v>2015</v>
      </c>
      <c r="C1552" s="24">
        <v>9</v>
      </c>
      <c r="D1552" s="24" t="s">
        <v>15118</v>
      </c>
      <c r="E1552" s="26">
        <v>255</v>
      </c>
      <c r="F1552" s="26">
        <v>1445</v>
      </c>
      <c r="G1552" s="26" t="s">
        <v>4752</v>
      </c>
      <c r="H1552" s="24" t="s">
        <v>90</v>
      </c>
      <c r="I1552" s="24" t="s">
        <v>91</v>
      </c>
      <c r="J1552" s="27" t="s">
        <v>1</v>
      </c>
      <c r="K1552" s="28">
        <v>25.48</v>
      </c>
      <c r="L1552" s="28">
        <v>0</v>
      </c>
    </row>
    <row r="1553" spans="1:12" x14ac:dyDescent="0.25">
      <c r="A1553" s="24" t="s">
        <v>3305</v>
      </c>
      <c r="B1553" s="26">
        <v>2015</v>
      </c>
      <c r="C1553" s="24">
        <v>9</v>
      </c>
      <c r="D1553" s="24" t="s">
        <v>15118</v>
      </c>
      <c r="E1553" s="26">
        <v>255</v>
      </c>
      <c r="F1553" s="26">
        <v>1446</v>
      </c>
      <c r="G1553" s="26" t="s">
        <v>4753</v>
      </c>
      <c r="H1553" s="24" t="s">
        <v>79</v>
      </c>
      <c r="I1553" s="24" t="s">
        <v>80</v>
      </c>
      <c r="J1553" s="27" t="s">
        <v>1</v>
      </c>
      <c r="K1553" s="28">
        <v>479.74</v>
      </c>
      <c r="L1553" s="28">
        <v>0</v>
      </c>
    </row>
    <row r="1554" spans="1:12" x14ac:dyDescent="0.25">
      <c r="A1554" s="24" t="s">
        <v>3305</v>
      </c>
      <c r="B1554" s="26">
        <v>2015</v>
      </c>
      <c r="C1554" s="24">
        <v>9</v>
      </c>
      <c r="D1554" s="24" t="s">
        <v>15118</v>
      </c>
      <c r="E1554" s="26">
        <v>255</v>
      </c>
      <c r="F1554" s="26">
        <v>1447</v>
      </c>
      <c r="G1554" s="26" t="s">
        <v>4754</v>
      </c>
      <c r="H1554" s="24" t="s">
        <v>79</v>
      </c>
      <c r="I1554" s="24" t="s">
        <v>80</v>
      </c>
      <c r="J1554" s="27" t="s">
        <v>1</v>
      </c>
      <c r="K1554" s="28">
        <v>545.55999999999995</v>
      </c>
      <c r="L1554" s="28">
        <v>0</v>
      </c>
    </row>
    <row r="1555" spans="1:12" x14ac:dyDescent="0.25">
      <c r="A1555" s="24" t="s">
        <v>3305</v>
      </c>
      <c r="B1555" s="26">
        <v>2015</v>
      </c>
      <c r="C1555" s="24">
        <v>9</v>
      </c>
      <c r="D1555" s="24" t="s">
        <v>15118</v>
      </c>
      <c r="E1555" s="26">
        <v>255</v>
      </c>
      <c r="F1555" s="26">
        <v>1448</v>
      </c>
      <c r="G1555" s="26" t="s">
        <v>4755</v>
      </c>
      <c r="H1555" s="24" t="s">
        <v>79</v>
      </c>
      <c r="I1555" s="24" t="s">
        <v>80</v>
      </c>
      <c r="J1555" s="27" t="s">
        <v>1</v>
      </c>
      <c r="K1555" s="28">
        <v>493.73</v>
      </c>
      <c r="L1555" s="28">
        <v>0</v>
      </c>
    </row>
    <row r="1556" spans="1:12" x14ac:dyDescent="0.25">
      <c r="A1556" s="24" t="s">
        <v>3305</v>
      </c>
      <c r="B1556" s="26">
        <v>2015</v>
      </c>
      <c r="C1556" s="24">
        <v>9</v>
      </c>
      <c r="D1556" s="24" t="s">
        <v>15118</v>
      </c>
      <c r="E1556" s="26">
        <v>256</v>
      </c>
      <c r="F1556" s="26">
        <v>1449</v>
      </c>
      <c r="G1556" s="26" t="s">
        <v>4756</v>
      </c>
      <c r="H1556" s="24" t="s">
        <v>286</v>
      </c>
      <c r="I1556" s="24" t="s">
        <v>287</v>
      </c>
      <c r="J1556" s="27" t="s">
        <v>1</v>
      </c>
      <c r="K1556" s="28">
        <v>2277.94</v>
      </c>
      <c r="L1556" s="28">
        <v>0</v>
      </c>
    </row>
    <row r="1557" spans="1:12" x14ac:dyDescent="0.25">
      <c r="A1557" s="24" t="s">
        <v>3305</v>
      </c>
      <c r="B1557" s="26">
        <v>2015</v>
      </c>
      <c r="C1557" s="24">
        <v>9</v>
      </c>
      <c r="D1557" s="24" t="s">
        <v>15118</v>
      </c>
      <c r="E1557" s="26">
        <v>256</v>
      </c>
      <c r="F1557" s="26">
        <v>1450</v>
      </c>
      <c r="G1557" s="26" t="s">
        <v>4757</v>
      </c>
      <c r="H1557" s="24" t="s">
        <v>762</v>
      </c>
      <c r="I1557" s="24" t="s">
        <v>763</v>
      </c>
      <c r="J1557" s="27" t="s">
        <v>1</v>
      </c>
      <c r="K1557" s="28">
        <v>137.59</v>
      </c>
      <c r="L1557" s="28">
        <v>0</v>
      </c>
    </row>
    <row r="1558" spans="1:12" x14ac:dyDescent="0.25">
      <c r="A1558" s="24" t="s">
        <v>3305</v>
      </c>
      <c r="B1558" s="26">
        <v>2015</v>
      </c>
      <c r="C1558" s="24">
        <v>9</v>
      </c>
      <c r="D1558" s="24" t="s">
        <v>15118</v>
      </c>
      <c r="E1558" s="26">
        <v>256</v>
      </c>
      <c r="F1558" s="26">
        <v>1451</v>
      </c>
      <c r="G1558" s="26" t="s">
        <v>4758</v>
      </c>
      <c r="H1558" s="24" t="s">
        <v>754</v>
      </c>
      <c r="I1558" s="24" t="s">
        <v>755</v>
      </c>
      <c r="J1558" s="27" t="s">
        <v>1</v>
      </c>
      <c r="K1558" s="28">
        <v>4.07</v>
      </c>
      <c r="L1558" s="28">
        <v>0</v>
      </c>
    </row>
    <row r="1559" spans="1:12" x14ac:dyDescent="0.25">
      <c r="A1559" s="24" t="s">
        <v>3305</v>
      </c>
      <c r="B1559" s="26">
        <v>2015</v>
      </c>
      <c r="C1559" s="24">
        <v>9</v>
      </c>
      <c r="D1559" s="24" t="s">
        <v>15118</v>
      </c>
      <c r="E1559" s="26">
        <v>256</v>
      </c>
      <c r="F1559" s="26">
        <v>1452</v>
      </c>
      <c r="G1559" s="26" t="s">
        <v>4759</v>
      </c>
      <c r="H1559" s="24" t="s">
        <v>488</v>
      </c>
      <c r="I1559" s="24" t="s">
        <v>489</v>
      </c>
      <c r="J1559" s="27" t="s">
        <v>1</v>
      </c>
      <c r="K1559" s="28">
        <v>1751.53</v>
      </c>
      <c r="L1559" s="28">
        <v>0</v>
      </c>
    </row>
    <row r="1560" spans="1:12" x14ac:dyDescent="0.25">
      <c r="A1560" s="24" t="s">
        <v>3305</v>
      </c>
      <c r="B1560" s="26">
        <v>2015</v>
      </c>
      <c r="C1560" s="24">
        <v>9</v>
      </c>
      <c r="D1560" s="24" t="s">
        <v>15118</v>
      </c>
      <c r="E1560" s="26">
        <v>256</v>
      </c>
      <c r="F1560" s="26">
        <v>1453</v>
      </c>
      <c r="G1560" s="26" t="s">
        <v>4760</v>
      </c>
      <c r="H1560" s="24" t="s">
        <v>178</v>
      </c>
      <c r="I1560" s="24" t="s">
        <v>179</v>
      </c>
      <c r="J1560" s="27" t="s">
        <v>1</v>
      </c>
      <c r="K1560" s="28">
        <v>1067.5</v>
      </c>
      <c r="L1560" s="28">
        <v>0</v>
      </c>
    </row>
    <row r="1561" spans="1:12" x14ac:dyDescent="0.25">
      <c r="A1561" s="24" t="s">
        <v>3305</v>
      </c>
      <c r="B1561" s="26">
        <v>2015</v>
      </c>
      <c r="C1561" s="24">
        <v>9</v>
      </c>
      <c r="D1561" s="24" t="s">
        <v>15118</v>
      </c>
      <c r="E1561" s="26">
        <v>256</v>
      </c>
      <c r="F1561" s="26">
        <v>1454</v>
      </c>
      <c r="G1561" s="26" t="s">
        <v>4761</v>
      </c>
      <c r="H1561" s="24" t="s">
        <v>420</v>
      </c>
      <c r="I1561" s="24" t="s">
        <v>421</v>
      </c>
      <c r="J1561" s="27" t="s">
        <v>1</v>
      </c>
      <c r="K1561" s="28">
        <v>2149.7199999999998</v>
      </c>
      <c r="L1561" s="28">
        <v>0</v>
      </c>
    </row>
    <row r="1562" spans="1:12" x14ac:dyDescent="0.25">
      <c r="A1562" s="24" t="s">
        <v>3305</v>
      </c>
      <c r="B1562" s="26">
        <v>2015</v>
      </c>
      <c r="C1562" s="24">
        <v>9</v>
      </c>
      <c r="D1562" s="24" t="s">
        <v>15118</v>
      </c>
      <c r="E1562" s="26">
        <v>257</v>
      </c>
      <c r="F1562" s="26">
        <v>1455</v>
      </c>
      <c r="G1562" s="26" t="s">
        <v>4762</v>
      </c>
      <c r="H1562" s="24" t="s">
        <v>112</v>
      </c>
      <c r="I1562" s="24" t="s">
        <v>113</v>
      </c>
      <c r="J1562" s="27" t="s">
        <v>1</v>
      </c>
      <c r="K1562" s="28">
        <v>433.2</v>
      </c>
      <c r="L1562" s="28">
        <v>0</v>
      </c>
    </row>
    <row r="1563" spans="1:12" x14ac:dyDescent="0.25">
      <c r="A1563" s="24" t="s">
        <v>3305</v>
      </c>
      <c r="B1563" s="26">
        <v>2015</v>
      </c>
      <c r="C1563" s="24">
        <v>9</v>
      </c>
      <c r="D1563" s="24" t="s">
        <v>15118</v>
      </c>
      <c r="E1563" s="26">
        <v>257</v>
      </c>
      <c r="F1563" s="26">
        <v>1456</v>
      </c>
      <c r="G1563" s="26" t="s">
        <v>4763</v>
      </c>
      <c r="H1563" s="24" t="s">
        <v>368</v>
      </c>
      <c r="I1563" s="24" t="s">
        <v>369</v>
      </c>
      <c r="J1563" s="27" t="s">
        <v>1</v>
      </c>
      <c r="K1563" s="28">
        <v>1293.75</v>
      </c>
      <c r="L1563" s="28">
        <v>0</v>
      </c>
    </row>
    <row r="1564" spans="1:12" x14ac:dyDescent="0.25">
      <c r="A1564" s="24" t="s">
        <v>3305</v>
      </c>
      <c r="B1564" s="26">
        <v>2015</v>
      </c>
      <c r="C1564" s="24">
        <v>9</v>
      </c>
      <c r="D1564" s="24" t="s">
        <v>15118</v>
      </c>
      <c r="E1564" s="26">
        <v>257</v>
      </c>
      <c r="F1564" s="26">
        <v>1457</v>
      </c>
      <c r="G1564" s="26" t="s">
        <v>4764</v>
      </c>
      <c r="H1564" s="24" t="s">
        <v>380</v>
      </c>
      <c r="I1564" s="24" t="s">
        <v>381</v>
      </c>
      <c r="J1564" s="27" t="s">
        <v>1</v>
      </c>
      <c r="K1564" s="28">
        <v>302.67</v>
      </c>
      <c r="L1564" s="28">
        <v>0</v>
      </c>
    </row>
    <row r="1565" spans="1:12" x14ac:dyDescent="0.25">
      <c r="A1565" s="24" t="s">
        <v>3305</v>
      </c>
      <c r="B1565" s="26">
        <v>2015</v>
      </c>
      <c r="C1565" s="24">
        <v>9</v>
      </c>
      <c r="D1565" s="24" t="s">
        <v>15118</v>
      </c>
      <c r="E1565" s="26">
        <v>257</v>
      </c>
      <c r="F1565" s="26">
        <v>1458</v>
      </c>
      <c r="G1565" s="26" t="s">
        <v>4765</v>
      </c>
      <c r="H1565" s="24" t="s">
        <v>218</v>
      </c>
      <c r="I1565" s="24" t="s">
        <v>219</v>
      </c>
      <c r="J1565" s="27" t="s">
        <v>1</v>
      </c>
      <c r="K1565" s="28">
        <v>5.39</v>
      </c>
      <c r="L1565" s="28">
        <v>0</v>
      </c>
    </row>
    <row r="1566" spans="1:12" x14ac:dyDescent="0.25">
      <c r="A1566" s="24" t="s">
        <v>3305</v>
      </c>
      <c r="B1566" s="26">
        <v>2015</v>
      </c>
      <c r="C1566" s="24">
        <v>9</v>
      </c>
      <c r="D1566" s="24" t="s">
        <v>15118</v>
      </c>
      <c r="E1566" s="26">
        <v>257</v>
      </c>
      <c r="F1566" s="26">
        <v>1459</v>
      </c>
      <c r="G1566" s="26" t="s">
        <v>4766</v>
      </c>
      <c r="H1566" s="24" t="s">
        <v>626</v>
      </c>
      <c r="I1566" s="24" t="s">
        <v>627</v>
      </c>
      <c r="J1566" s="27" t="s">
        <v>1</v>
      </c>
      <c r="K1566" s="28">
        <v>301.23</v>
      </c>
      <c r="L1566" s="28">
        <v>0</v>
      </c>
    </row>
    <row r="1567" spans="1:12" x14ac:dyDescent="0.25">
      <c r="A1567" s="24" t="s">
        <v>3305</v>
      </c>
      <c r="B1567" s="26">
        <v>2015</v>
      </c>
      <c r="C1567" s="24">
        <v>9</v>
      </c>
      <c r="D1567" s="24" t="s">
        <v>15118</v>
      </c>
      <c r="E1567" s="26">
        <v>257</v>
      </c>
      <c r="F1567" s="26">
        <v>1460</v>
      </c>
      <c r="G1567" s="26" t="s">
        <v>4767</v>
      </c>
      <c r="H1567" s="24" t="s">
        <v>764</v>
      </c>
      <c r="I1567" s="24" t="s">
        <v>765</v>
      </c>
      <c r="J1567" s="27" t="s">
        <v>1</v>
      </c>
      <c r="K1567" s="28">
        <v>4919.3599999999997</v>
      </c>
      <c r="L1567" s="28">
        <v>0</v>
      </c>
    </row>
    <row r="1568" spans="1:12" x14ac:dyDescent="0.25">
      <c r="A1568" s="24" t="s">
        <v>3305</v>
      </c>
      <c r="B1568" s="26">
        <v>2015</v>
      </c>
      <c r="C1568" s="24">
        <v>9</v>
      </c>
      <c r="D1568" s="24" t="s">
        <v>15118</v>
      </c>
      <c r="E1568" s="26">
        <v>257</v>
      </c>
      <c r="F1568" s="26">
        <v>1461</v>
      </c>
      <c r="G1568" s="26" t="s">
        <v>4768</v>
      </c>
      <c r="H1568" s="24" t="s">
        <v>766</v>
      </c>
      <c r="I1568" s="24" t="s">
        <v>767</v>
      </c>
      <c r="J1568" s="27" t="s">
        <v>1</v>
      </c>
      <c r="K1568" s="28">
        <v>929.72</v>
      </c>
      <c r="L1568" s="28">
        <v>0</v>
      </c>
    </row>
    <row r="1569" spans="1:12" x14ac:dyDescent="0.25">
      <c r="A1569" s="24" t="s">
        <v>3305</v>
      </c>
      <c r="B1569" s="26">
        <v>2015</v>
      </c>
      <c r="C1569" s="24">
        <v>9</v>
      </c>
      <c r="D1569" s="24" t="s">
        <v>15118</v>
      </c>
      <c r="E1569" s="26">
        <v>258</v>
      </c>
      <c r="F1569" s="26">
        <v>1462</v>
      </c>
      <c r="G1569" s="26" t="s">
        <v>4769</v>
      </c>
      <c r="H1569" s="24" t="s">
        <v>112</v>
      </c>
      <c r="I1569" s="24" t="s">
        <v>113</v>
      </c>
      <c r="J1569" s="27" t="s">
        <v>1</v>
      </c>
      <c r="K1569" s="28">
        <v>1348.12</v>
      </c>
      <c r="L1569" s="28">
        <v>0</v>
      </c>
    </row>
    <row r="1570" spans="1:12" x14ac:dyDescent="0.25">
      <c r="A1570" s="24" t="s">
        <v>3305</v>
      </c>
      <c r="B1570" s="26">
        <v>2015</v>
      </c>
      <c r="C1570" s="24">
        <v>9</v>
      </c>
      <c r="D1570" s="24" t="s">
        <v>15118</v>
      </c>
      <c r="E1570" s="26">
        <v>258</v>
      </c>
      <c r="F1570" s="26">
        <v>1463</v>
      </c>
      <c r="G1570" s="26" t="s">
        <v>4770</v>
      </c>
      <c r="H1570" s="24" t="s">
        <v>112</v>
      </c>
      <c r="I1570" s="24" t="s">
        <v>113</v>
      </c>
      <c r="J1570" s="27" t="s">
        <v>1</v>
      </c>
      <c r="K1570" s="28">
        <v>1413.96</v>
      </c>
      <c r="L1570" s="28">
        <v>0</v>
      </c>
    </row>
    <row r="1571" spans="1:12" x14ac:dyDescent="0.25">
      <c r="A1571" s="24" t="s">
        <v>3305</v>
      </c>
      <c r="B1571" s="26">
        <v>2015</v>
      </c>
      <c r="C1571" s="24">
        <v>9</v>
      </c>
      <c r="D1571" s="24" t="s">
        <v>15118</v>
      </c>
      <c r="E1571" s="26">
        <v>258</v>
      </c>
      <c r="F1571" s="26">
        <v>1464</v>
      </c>
      <c r="G1571" s="26" t="s">
        <v>4771</v>
      </c>
      <c r="H1571" s="24" t="s">
        <v>90</v>
      </c>
      <c r="I1571" s="24" t="s">
        <v>91</v>
      </c>
      <c r="J1571" s="27" t="s">
        <v>1</v>
      </c>
      <c r="K1571" s="28">
        <v>1363.24</v>
      </c>
      <c r="L1571" s="28">
        <v>0</v>
      </c>
    </row>
    <row r="1572" spans="1:12" x14ac:dyDescent="0.25">
      <c r="A1572" s="24" t="s">
        <v>3305</v>
      </c>
      <c r="B1572" s="26">
        <v>2015</v>
      </c>
      <c r="C1572" s="24">
        <v>9</v>
      </c>
      <c r="D1572" s="24" t="s">
        <v>15118</v>
      </c>
      <c r="E1572" s="26">
        <v>258</v>
      </c>
      <c r="F1572" s="26">
        <v>1465</v>
      </c>
      <c r="G1572" s="26" t="s">
        <v>4772</v>
      </c>
      <c r="H1572" s="24" t="s">
        <v>394</v>
      </c>
      <c r="I1572" s="24" t="s">
        <v>395</v>
      </c>
      <c r="J1572" s="27" t="s">
        <v>1</v>
      </c>
      <c r="K1572" s="28">
        <v>2189.77</v>
      </c>
      <c r="L1572" s="28">
        <v>0</v>
      </c>
    </row>
    <row r="1573" spans="1:12" x14ac:dyDescent="0.25">
      <c r="A1573" s="24" t="s">
        <v>3305</v>
      </c>
      <c r="B1573" s="26">
        <v>2015</v>
      </c>
      <c r="C1573" s="24">
        <v>9</v>
      </c>
      <c r="D1573" s="24" t="s">
        <v>15118</v>
      </c>
      <c r="E1573" s="26">
        <v>258</v>
      </c>
      <c r="F1573" s="26">
        <v>1466</v>
      </c>
      <c r="G1573" s="26" t="s">
        <v>4773</v>
      </c>
      <c r="H1573" s="24" t="s">
        <v>79</v>
      </c>
      <c r="I1573" s="24" t="s">
        <v>80</v>
      </c>
      <c r="J1573" s="27" t="s">
        <v>1</v>
      </c>
      <c r="K1573" s="28">
        <v>379.46</v>
      </c>
      <c r="L1573" s="28">
        <v>0</v>
      </c>
    </row>
    <row r="1574" spans="1:12" x14ac:dyDescent="0.25">
      <c r="A1574" s="24" t="s">
        <v>3305</v>
      </c>
      <c r="B1574" s="26">
        <v>2015</v>
      </c>
      <c r="C1574" s="24">
        <v>9</v>
      </c>
      <c r="D1574" s="24" t="s">
        <v>15118</v>
      </c>
      <c r="E1574" s="26">
        <v>258</v>
      </c>
      <c r="F1574" s="26">
        <v>1467</v>
      </c>
      <c r="G1574" s="26" t="s">
        <v>4774</v>
      </c>
      <c r="H1574" s="24" t="s">
        <v>394</v>
      </c>
      <c r="I1574" s="24" t="s">
        <v>395</v>
      </c>
      <c r="J1574" s="27" t="s">
        <v>1</v>
      </c>
      <c r="K1574" s="28">
        <v>2592.1799999999998</v>
      </c>
      <c r="L1574" s="28">
        <v>0</v>
      </c>
    </row>
    <row r="1575" spans="1:12" x14ac:dyDescent="0.25">
      <c r="A1575" s="24" t="s">
        <v>3305</v>
      </c>
      <c r="B1575" s="26">
        <v>2015</v>
      </c>
      <c r="C1575" s="24">
        <v>9</v>
      </c>
      <c r="D1575" s="24" t="s">
        <v>15118</v>
      </c>
      <c r="E1575" s="26">
        <v>258</v>
      </c>
      <c r="F1575" s="26">
        <v>1468</v>
      </c>
      <c r="G1575" s="26" t="s">
        <v>4775</v>
      </c>
      <c r="H1575" s="24" t="s">
        <v>79</v>
      </c>
      <c r="I1575" s="24" t="s">
        <v>80</v>
      </c>
      <c r="J1575" s="27" t="s">
        <v>1</v>
      </c>
      <c r="K1575" s="28">
        <v>514.54</v>
      </c>
      <c r="L1575" s="28">
        <v>0</v>
      </c>
    </row>
    <row r="1576" spans="1:12" x14ac:dyDescent="0.25">
      <c r="A1576" s="24" t="s">
        <v>3305</v>
      </c>
      <c r="B1576" s="26">
        <v>2015</v>
      </c>
      <c r="C1576" s="24">
        <v>9</v>
      </c>
      <c r="D1576" s="24" t="s">
        <v>15118</v>
      </c>
      <c r="E1576" s="26">
        <v>258</v>
      </c>
      <c r="F1576" s="26">
        <v>1469</v>
      </c>
      <c r="G1576" s="26" t="s">
        <v>4776</v>
      </c>
      <c r="H1576" s="24" t="s">
        <v>79</v>
      </c>
      <c r="I1576" s="24" t="s">
        <v>80</v>
      </c>
      <c r="J1576" s="27" t="s">
        <v>1</v>
      </c>
      <c r="K1576" s="28">
        <v>379.49</v>
      </c>
      <c r="L1576" s="28">
        <v>0</v>
      </c>
    </row>
    <row r="1577" spans="1:12" x14ac:dyDescent="0.25">
      <c r="A1577" s="24" t="s">
        <v>3305</v>
      </c>
      <c r="B1577" s="26">
        <v>2015</v>
      </c>
      <c r="C1577" s="24">
        <v>9</v>
      </c>
      <c r="D1577" s="24" t="s">
        <v>15118</v>
      </c>
      <c r="E1577" s="26">
        <v>258</v>
      </c>
      <c r="F1577" s="26">
        <v>1470</v>
      </c>
      <c r="G1577" s="26" t="s">
        <v>4777</v>
      </c>
      <c r="H1577" s="24" t="s">
        <v>388</v>
      </c>
      <c r="I1577" s="24" t="s">
        <v>389</v>
      </c>
      <c r="J1577" s="27" t="s">
        <v>1</v>
      </c>
      <c r="K1577" s="28">
        <v>569.78</v>
      </c>
      <c r="L1577" s="28">
        <v>0</v>
      </c>
    </row>
    <row r="1578" spans="1:12" x14ac:dyDescent="0.25">
      <c r="A1578" s="24" t="s">
        <v>3305</v>
      </c>
      <c r="B1578" s="26">
        <v>2015</v>
      </c>
      <c r="C1578" s="24">
        <v>9</v>
      </c>
      <c r="D1578" s="24" t="s">
        <v>15118</v>
      </c>
      <c r="E1578" s="26">
        <v>258</v>
      </c>
      <c r="F1578" s="26">
        <v>1471</v>
      </c>
      <c r="G1578" s="26" t="s">
        <v>4778</v>
      </c>
      <c r="H1578" s="24" t="s">
        <v>394</v>
      </c>
      <c r="I1578" s="24" t="s">
        <v>395</v>
      </c>
      <c r="J1578" s="27" t="s">
        <v>1</v>
      </c>
      <c r="K1578" s="28">
        <v>1463.19</v>
      </c>
      <c r="L1578" s="28">
        <v>0</v>
      </c>
    </row>
    <row r="1579" spans="1:12" x14ac:dyDescent="0.25">
      <c r="A1579" s="24" t="s">
        <v>3305</v>
      </c>
      <c r="B1579" s="26">
        <v>2015</v>
      </c>
      <c r="C1579" s="24">
        <v>9</v>
      </c>
      <c r="D1579" s="24" t="s">
        <v>15118</v>
      </c>
      <c r="E1579" s="26">
        <v>258</v>
      </c>
      <c r="F1579" s="26">
        <v>1472</v>
      </c>
      <c r="G1579" s="26" t="s">
        <v>4779</v>
      </c>
      <c r="H1579" s="24" t="s">
        <v>79</v>
      </c>
      <c r="I1579" s="24" t="s">
        <v>80</v>
      </c>
      <c r="J1579" s="27" t="s">
        <v>1</v>
      </c>
      <c r="K1579" s="28">
        <v>392.95</v>
      </c>
      <c r="L1579" s="28">
        <v>0</v>
      </c>
    </row>
    <row r="1580" spans="1:12" x14ac:dyDescent="0.25">
      <c r="A1580" s="24" t="s">
        <v>3305</v>
      </c>
      <c r="B1580" s="26">
        <v>2015</v>
      </c>
      <c r="C1580" s="24">
        <v>9</v>
      </c>
      <c r="D1580" s="24" t="s">
        <v>15118</v>
      </c>
      <c r="E1580" s="26">
        <v>259</v>
      </c>
      <c r="F1580" s="26">
        <v>1473</v>
      </c>
      <c r="G1580" s="26" t="s">
        <v>4780</v>
      </c>
      <c r="H1580" s="24" t="s">
        <v>388</v>
      </c>
      <c r="I1580" s="24" t="s">
        <v>389</v>
      </c>
      <c r="J1580" s="27" t="s">
        <v>1</v>
      </c>
      <c r="K1580" s="28">
        <v>192.88</v>
      </c>
      <c r="L1580" s="28">
        <v>0</v>
      </c>
    </row>
    <row r="1581" spans="1:12" x14ac:dyDescent="0.25">
      <c r="A1581" s="24" t="s">
        <v>3305</v>
      </c>
      <c r="B1581" s="26">
        <v>2015</v>
      </c>
      <c r="C1581" s="24">
        <v>9</v>
      </c>
      <c r="D1581" s="24" t="s">
        <v>15118</v>
      </c>
      <c r="E1581" s="26">
        <v>260</v>
      </c>
      <c r="F1581" s="26">
        <v>1474</v>
      </c>
      <c r="G1581" s="26" t="s">
        <v>4781</v>
      </c>
      <c r="H1581" s="24" t="s">
        <v>328</v>
      </c>
      <c r="I1581" s="24" t="s">
        <v>329</v>
      </c>
      <c r="J1581" s="27" t="s">
        <v>1</v>
      </c>
      <c r="K1581" s="28">
        <v>5.15</v>
      </c>
      <c r="L1581" s="28">
        <v>0</v>
      </c>
    </row>
    <row r="1582" spans="1:12" x14ac:dyDescent="0.25">
      <c r="A1582" s="24" t="s">
        <v>3305</v>
      </c>
      <c r="B1582" s="26">
        <v>2015</v>
      </c>
      <c r="C1582" s="24">
        <v>9</v>
      </c>
      <c r="D1582" s="24" t="s">
        <v>15118</v>
      </c>
      <c r="E1582" s="26">
        <v>260</v>
      </c>
      <c r="F1582" s="26">
        <v>1475</v>
      </c>
      <c r="G1582" s="26" t="s">
        <v>4782</v>
      </c>
      <c r="H1582" s="24" t="s">
        <v>218</v>
      </c>
      <c r="I1582" s="24" t="s">
        <v>219</v>
      </c>
      <c r="J1582" s="27" t="s">
        <v>1</v>
      </c>
      <c r="K1582" s="28">
        <v>14.705</v>
      </c>
      <c r="L1582" s="28">
        <v>3.67</v>
      </c>
    </row>
    <row r="1583" spans="1:12" x14ac:dyDescent="0.25">
      <c r="A1583" s="24" t="s">
        <v>3305</v>
      </c>
      <c r="B1583" s="26">
        <v>2015</v>
      </c>
      <c r="C1583" s="24">
        <v>9</v>
      </c>
      <c r="D1583" s="24" t="s">
        <v>15118</v>
      </c>
      <c r="E1583" s="26">
        <v>261</v>
      </c>
      <c r="F1583" s="26">
        <v>1476</v>
      </c>
      <c r="G1583" s="26" t="s">
        <v>4783</v>
      </c>
      <c r="H1583" s="24" t="s">
        <v>686</v>
      </c>
      <c r="I1583" s="24" t="s">
        <v>687</v>
      </c>
      <c r="J1583" s="27" t="s">
        <v>1</v>
      </c>
      <c r="K1583" s="28">
        <v>61.64</v>
      </c>
      <c r="L1583" s="28">
        <v>0</v>
      </c>
    </row>
    <row r="1584" spans="1:12" x14ac:dyDescent="0.25">
      <c r="A1584" s="24" t="s">
        <v>3305</v>
      </c>
      <c r="B1584" s="26">
        <v>2015</v>
      </c>
      <c r="C1584" s="24">
        <v>9</v>
      </c>
      <c r="D1584" s="24" t="s">
        <v>15118</v>
      </c>
      <c r="E1584" s="26">
        <v>261</v>
      </c>
      <c r="F1584" s="26">
        <v>1477</v>
      </c>
      <c r="G1584" s="26" t="s">
        <v>4784</v>
      </c>
      <c r="H1584" s="24" t="s">
        <v>218</v>
      </c>
      <c r="I1584" s="24" t="s">
        <v>219</v>
      </c>
      <c r="J1584" s="27" t="s">
        <v>1</v>
      </c>
      <c r="K1584" s="28">
        <v>15.44</v>
      </c>
      <c r="L1584" s="28">
        <v>0</v>
      </c>
    </row>
    <row r="1585" spans="1:12" x14ac:dyDescent="0.25">
      <c r="A1585" s="24" t="s">
        <v>3305</v>
      </c>
      <c r="B1585" s="26">
        <v>2015</v>
      </c>
      <c r="C1585" s="24">
        <v>9</v>
      </c>
      <c r="D1585" s="24" t="s">
        <v>15118</v>
      </c>
      <c r="E1585" s="26">
        <v>261</v>
      </c>
      <c r="F1585" s="26">
        <v>1478</v>
      </c>
      <c r="G1585" s="26" t="s">
        <v>4785</v>
      </c>
      <c r="H1585" s="24" t="s">
        <v>304</v>
      </c>
      <c r="I1585" s="24" t="s">
        <v>305</v>
      </c>
      <c r="J1585" s="27" t="s">
        <v>1</v>
      </c>
      <c r="K1585" s="28">
        <v>61.64</v>
      </c>
      <c r="L1585" s="28">
        <v>0</v>
      </c>
    </row>
    <row r="1586" spans="1:12" x14ac:dyDescent="0.25">
      <c r="A1586" s="24" t="s">
        <v>3305</v>
      </c>
      <c r="B1586" s="26">
        <v>2015</v>
      </c>
      <c r="C1586" s="24">
        <v>9</v>
      </c>
      <c r="D1586" s="24" t="s">
        <v>15118</v>
      </c>
      <c r="E1586" s="26">
        <v>262</v>
      </c>
      <c r="F1586" s="26">
        <v>1479</v>
      </c>
      <c r="G1586" s="26" t="s">
        <v>4786</v>
      </c>
      <c r="H1586" s="24" t="s">
        <v>768</v>
      </c>
      <c r="I1586" s="24" t="s">
        <v>769</v>
      </c>
      <c r="J1586" s="27" t="s">
        <v>1</v>
      </c>
      <c r="K1586" s="28">
        <v>7.35</v>
      </c>
      <c r="L1586" s="28">
        <v>0</v>
      </c>
    </row>
    <row r="1587" spans="1:12" x14ac:dyDescent="0.25">
      <c r="A1587" s="24" t="s">
        <v>3305</v>
      </c>
      <c r="B1587" s="26">
        <v>2015</v>
      </c>
      <c r="C1587" s="24">
        <v>9</v>
      </c>
      <c r="D1587" s="24" t="s">
        <v>15118</v>
      </c>
      <c r="E1587" s="26">
        <v>265</v>
      </c>
      <c r="F1587" s="26">
        <v>1480</v>
      </c>
      <c r="G1587" s="26" t="s">
        <v>4787</v>
      </c>
      <c r="H1587" s="24" t="s">
        <v>770</v>
      </c>
      <c r="I1587" s="24" t="s">
        <v>771</v>
      </c>
      <c r="J1587" s="27" t="s">
        <v>1</v>
      </c>
      <c r="K1587" s="28">
        <v>68.34</v>
      </c>
      <c r="L1587" s="28">
        <v>0</v>
      </c>
    </row>
    <row r="1588" spans="1:12" x14ac:dyDescent="0.25">
      <c r="A1588" s="24" t="s">
        <v>3305</v>
      </c>
      <c r="B1588" s="26">
        <v>2015</v>
      </c>
      <c r="C1588" s="24">
        <v>9</v>
      </c>
      <c r="D1588" s="24" t="s">
        <v>15118</v>
      </c>
      <c r="E1588" s="26">
        <v>265</v>
      </c>
      <c r="F1588" s="26">
        <v>1481</v>
      </c>
      <c r="G1588" s="26" t="s">
        <v>4788</v>
      </c>
      <c r="H1588" s="24" t="s">
        <v>388</v>
      </c>
      <c r="I1588" s="24" t="s">
        <v>389</v>
      </c>
      <c r="J1588" s="27" t="s">
        <v>1</v>
      </c>
      <c r="K1588" s="28">
        <v>23.524999999999999</v>
      </c>
      <c r="L1588" s="28">
        <v>0</v>
      </c>
    </row>
    <row r="1589" spans="1:12" x14ac:dyDescent="0.25">
      <c r="A1589" s="24" t="s">
        <v>3305</v>
      </c>
      <c r="B1589" s="26">
        <v>2015</v>
      </c>
      <c r="C1589" s="24">
        <v>9</v>
      </c>
      <c r="D1589" s="24" t="s">
        <v>15118</v>
      </c>
      <c r="E1589" s="26">
        <v>265</v>
      </c>
      <c r="F1589" s="26">
        <v>1482</v>
      </c>
      <c r="G1589" s="26" t="s">
        <v>4789</v>
      </c>
      <c r="H1589" s="24" t="s">
        <v>388</v>
      </c>
      <c r="I1589" s="24" t="s">
        <v>389</v>
      </c>
      <c r="J1589" s="27" t="s">
        <v>1</v>
      </c>
      <c r="K1589" s="28">
        <v>14.705</v>
      </c>
      <c r="L1589" s="28">
        <v>0</v>
      </c>
    </row>
    <row r="1590" spans="1:12" x14ac:dyDescent="0.25">
      <c r="A1590" s="24" t="s">
        <v>3305</v>
      </c>
      <c r="B1590" s="26">
        <v>2015</v>
      </c>
      <c r="C1590" s="24">
        <v>9</v>
      </c>
      <c r="D1590" s="24" t="s">
        <v>15118</v>
      </c>
      <c r="E1590" s="26">
        <v>265</v>
      </c>
      <c r="F1590" s="26">
        <v>1483</v>
      </c>
      <c r="G1590" s="26" t="s">
        <v>4790</v>
      </c>
      <c r="H1590" s="24" t="s">
        <v>218</v>
      </c>
      <c r="I1590" s="24" t="s">
        <v>219</v>
      </c>
      <c r="J1590" s="27" t="s">
        <v>1</v>
      </c>
      <c r="K1590" s="28">
        <v>6.62</v>
      </c>
      <c r="L1590" s="28">
        <v>0</v>
      </c>
    </row>
    <row r="1591" spans="1:12" x14ac:dyDescent="0.25">
      <c r="A1591" s="24" t="s">
        <v>3305</v>
      </c>
      <c r="B1591" s="26">
        <v>2015</v>
      </c>
      <c r="C1591" s="24">
        <v>9</v>
      </c>
      <c r="D1591" s="24" t="s">
        <v>15118</v>
      </c>
      <c r="E1591" s="26">
        <v>265</v>
      </c>
      <c r="F1591" s="26">
        <v>1484</v>
      </c>
      <c r="G1591" s="26" t="s">
        <v>4791</v>
      </c>
      <c r="H1591" s="24" t="s">
        <v>218</v>
      </c>
      <c r="I1591" s="24" t="s">
        <v>219</v>
      </c>
      <c r="J1591" s="27" t="s">
        <v>1</v>
      </c>
      <c r="K1591" s="28">
        <v>11.03</v>
      </c>
      <c r="L1591" s="28">
        <v>0</v>
      </c>
    </row>
    <row r="1592" spans="1:12" x14ac:dyDescent="0.25">
      <c r="A1592" s="24" t="s">
        <v>3305</v>
      </c>
      <c r="B1592" s="26">
        <v>2015</v>
      </c>
      <c r="C1592" s="24">
        <v>9</v>
      </c>
      <c r="D1592" s="24" t="s">
        <v>15118</v>
      </c>
      <c r="E1592" s="26">
        <v>266</v>
      </c>
      <c r="F1592" s="26">
        <v>1485</v>
      </c>
      <c r="G1592" s="26" t="s">
        <v>4792</v>
      </c>
      <c r="H1592" s="24" t="s">
        <v>218</v>
      </c>
      <c r="I1592" s="24" t="s">
        <v>219</v>
      </c>
      <c r="J1592" s="27" t="s">
        <v>1</v>
      </c>
      <c r="K1592" s="28">
        <v>19.850000000000001</v>
      </c>
      <c r="L1592" s="28">
        <v>0</v>
      </c>
    </row>
    <row r="1593" spans="1:12" x14ac:dyDescent="0.25">
      <c r="A1593" s="24" t="s">
        <v>3305</v>
      </c>
      <c r="B1593" s="26">
        <v>2015</v>
      </c>
      <c r="C1593" s="24">
        <v>9</v>
      </c>
      <c r="D1593" s="24" t="s">
        <v>15118</v>
      </c>
      <c r="E1593" s="26">
        <v>266</v>
      </c>
      <c r="F1593" s="26">
        <v>1486</v>
      </c>
      <c r="G1593" s="26" t="s">
        <v>4793</v>
      </c>
      <c r="H1593" s="24" t="s">
        <v>378</v>
      </c>
      <c r="I1593" s="24" t="s">
        <v>379</v>
      </c>
      <c r="J1593" s="27" t="s">
        <v>1</v>
      </c>
      <c r="K1593" s="28">
        <v>19.850000000000001</v>
      </c>
      <c r="L1593" s="28">
        <v>0</v>
      </c>
    </row>
    <row r="1594" spans="1:12" x14ac:dyDescent="0.25">
      <c r="A1594" s="24" t="s">
        <v>3305</v>
      </c>
      <c r="B1594" s="26">
        <v>2015</v>
      </c>
      <c r="C1594" s="24">
        <v>9</v>
      </c>
      <c r="D1594" s="24" t="s">
        <v>15118</v>
      </c>
      <c r="E1594" s="26">
        <v>272</v>
      </c>
      <c r="F1594" s="26">
        <v>1487</v>
      </c>
      <c r="G1594" s="26" t="s">
        <v>4794</v>
      </c>
      <c r="H1594" s="24" t="s">
        <v>304</v>
      </c>
      <c r="I1594" s="24" t="s">
        <v>305</v>
      </c>
      <c r="J1594" s="27" t="s">
        <v>1</v>
      </c>
      <c r="K1594" s="28">
        <v>61.64</v>
      </c>
      <c r="L1594" s="28">
        <v>0</v>
      </c>
    </row>
    <row r="1595" spans="1:12" x14ac:dyDescent="0.25">
      <c r="A1595" s="24" t="s">
        <v>3305</v>
      </c>
      <c r="B1595" s="26">
        <v>2015</v>
      </c>
      <c r="C1595" s="24">
        <v>9</v>
      </c>
      <c r="D1595" s="24" t="s">
        <v>15118</v>
      </c>
      <c r="E1595" s="26">
        <v>273</v>
      </c>
      <c r="F1595" s="26">
        <v>1488</v>
      </c>
      <c r="G1595" s="26" t="s">
        <v>4795</v>
      </c>
      <c r="H1595" s="24" t="s">
        <v>110</v>
      </c>
      <c r="I1595" s="24" t="s">
        <v>111</v>
      </c>
      <c r="J1595" s="27" t="s">
        <v>1</v>
      </c>
      <c r="K1595" s="28">
        <v>79.349999999999994</v>
      </c>
      <c r="L1595" s="28">
        <v>79.349999999999994</v>
      </c>
    </row>
    <row r="1596" spans="1:12" x14ac:dyDescent="0.25">
      <c r="A1596" s="24" t="s">
        <v>3305</v>
      </c>
      <c r="B1596" s="26">
        <v>2015</v>
      </c>
      <c r="C1596" s="24">
        <v>9</v>
      </c>
      <c r="D1596" s="24" t="s">
        <v>15118</v>
      </c>
      <c r="E1596" s="26">
        <v>293</v>
      </c>
      <c r="F1596" s="26">
        <v>1489</v>
      </c>
      <c r="G1596" s="26" t="s">
        <v>4796</v>
      </c>
      <c r="H1596" s="24" t="s">
        <v>168</v>
      </c>
      <c r="I1596" s="24" t="s">
        <v>169</v>
      </c>
      <c r="J1596" s="27" t="s">
        <v>1</v>
      </c>
      <c r="K1596" s="28">
        <v>266.99</v>
      </c>
      <c r="L1596" s="28">
        <v>266.98509999999999</v>
      </c>
    </row>
    <row r="1597" spans="1:12" x14ac:dyDescent="0.25">
      <c r="A1597" s="24" t="s">
        <v>3305</v>
      </c>
      <c r="B1597" s="26">
        <v>2015</v>
      </c>
      <c r="C1597" s="24">
        <v>9</v>
      </c>
      <c r="D1597" s="24" t="s">
        <v>15118</v>
      </c>
      <c r="E1597" s="26">
        <v>293</v>
      </c>
      <c r="F1597" s="26">
        <v>1490</v>
      </c>
      <c r="G1597" s="26" t="s">
        <v>4797</v>
      </c>
      <c r="H1597" s="24" t="s">
        <v>772</v>
      </c>
      <c r="I1597" s="24" t="s">
        <v>773</v>
      </c>
      <c r="J1597" s="27" t="s">
        <v>1</v>
      </c>
      <c r="K1597" s="28">
        <v>210.8</v>
      </c>
      <c r="L1597" s="28">
        <v>89.96</v>
      </c>
    </row>
    <row r="1598" spans="1:12" x14ac:dyDescent="0.25">
      <c r="A1598" s="24" t="s">
        <v>3305</v>
      </c>
      <c r="B1598" s="26">
        <v>2015</v>
      </c>
      <c r="C1598" s="24">
        <v>9</v>
      </c>
      <c r="D1598" s="24" t="s">
        <v>15118</v>
      </c>
      <c r="E1598" s="26">
        <v>293</v>
      </c>
      <c r="F1598" s="26">
        <v>1491</v>
      </c>
      <c r="G1598" s="26" t="s">
        <v>4798</v>
      </c>
      <c r="H1598" s="24" t="s">
        <v>347</v>
      </c>
      <c r="I1598" s="24" t="s">
        <v>348</v>
      </c>
      <c r="J1598" s="27" t="s">
        <v>1</v>
      </c>
      <c r="K1598" s="28">
        <v>266.99</v>
      </c>
      <c r="L1598" s="28">
        <v>266.98509999999999</v>
      </c>
    </row>
    <row r="1599" spans="1:12" x14ac:dyDescent="0.25">
      <c r="A1599" s="24" t="s">
        <v>3305</v>
      </c>
      <c r="B1599" s="26">
        <v>2015</v>
      </c>
      <c r="C1599" s="24">
        <v>9</v>
      </c>
      <c r="D1599" s="24" t="s">
        <v>15118</v>
      </c>
      <c r="E1599" s="26">
        <v>294</v>
      </c>
      <c r="F1599" s="26">
        <v>1492</v>
      </c>
      <c r="G1599" s="26" t="s">
        <v>4799</v>
      </c>
      <c r="H1599" s="24" t="s">
        <v>98</v>
      </c>
      <c r="I1599" s="24" t="s">
        <v>99</v>
      </c>
      <c r="J1599" s="27" t="s">
        <v>1</v>
      </c>
      <c r="K1599" s="28">
        <v>266.99</v>
      </c>
      <c r="L1599" s="28">
        <v>266.98509999999999</v>
      </c>
    </row>
    <row r="1600" spans="1:12" x14ac:dyDescent="0.25">
      <c r="A1600" s="24" t="s">
        <v>3305</v>
      </c>
      <c r="B1600" s="26">
        <v>2015</v>
      </c>
      <c r="C1600" s="24">
        <v>9</v>
      </c>
      <c r="D1600" s="24" t="s">
        <v>15118</v>
      </c>
      <c r="E1600" s="26">
        <v>294</v>
      </c>
      <c r="F1600" s="26">
        <v>1493</v>
      </c>
      <c r="G1600" s="26" t="s">
        <v>4800</v>
      </c>
      <c r="H1600" s="24" t="s">
        <v>582</v>
      </c>
      <c r="I1600" s="24" t="s">
        <v>583</v>
      </c>
      <c r="J1600" s="27" t="s">
        <v>1</v>
      </c>
      <c r="K1600" s="28">
        <v>120.06</v>
      </c>
      <c r="L1600" s="28">
        <v>120.06</v>
      </c>
    </row>
    <row r="1601" spans="1:12" x14ac:dyDescent="0.25">
      <c r="A1601" s="24" t="s">
        <v>3305</v>
      </c>
      <c r="B1601" s="26">
        <v>2015</v>
      </c>
      <c r="C1601" s="24">
        <v>9</v>
      </c>
      <c r="D1601" s="24" t="s">
        <v>15118</v>
      </c>
      <c r="E1601" s="26">
        <v>307</v>
      </c>
      <c r="F1601" s="26">
        <v>1494</v>
      </c>
      <c r="G1601" s="26" t="s">
        <v>4801</v>
      </c>
      <c r="H1601" s="24" t="s">
        <v>39</v>
      </c>
      <c r="I1601" s="24" t="s">
        <v>40</v>
      </c>
      <c r="J1601" s="27" t="s">
        <v>1</v>
      </c>
      <c r="K1601" s="28">
        <v>267.38</v>
      </c>
      <c r="L1601" s="28">
        <v>267.38</v>
      </c>
    </row>
    <row r="1602" spans="1:12" x14ac:dyDescent="0.25">
      <c r="A1602" s="24" t="s">
        <v>3305</v>
      </c>
      <c r="B1602" s="26">
        <v>2015</v>
      </c>
      <c r="C1602" s="24">
        <v>9</v>
      </c>
      <c r="D1602" s="24" t="s">
        <v>15118</v>
      </c>
      <c r="E1602" s="26">
        <v>310</v>
      </c>
      <c r="F1602" s="26">
        <v>1495</v>
      </c>
      <c r="G1602" s="26" t="s">
        <v>4802</v>
      </c>
      <c r="H1602" s="24" t="s">
        <v>132</v>
      </c>
      <c r="I1602" s="24" t="s">
        <v>133</v>
      </c>
      <c r="J1602" s="27" t="s">
        <v>1</v>
      </c>
      <c r="K1602" s="28">
        <v>230.51</v>
      </c>
      <c r="L1602" s="28">
        <v>230.51</v>
      </c>
    </row>
    <row r="1603" spans="1:12" x14ac:dyDescent="0.25">
      <c r="A1603" s="24" t="s">
        <v>3305</v>
      </c>
      <c r="B1603" s="26">
        <v>2015</v>
      </c>
      <c r="C1603" s="24">
        <v>9</v>
      </c>
      <c r="D1603" s="24" t="s">
        <v>15118</v>
      </c>
      <c r="E1603" s="26">
        <v>312</v>
      </c>
      <c r="F1603" s="26">
        <v>1496</v>
      </c>
      <c r="G1603" s="26" t="s">
        <v>4803</v>
      </c>
      <c r="H1603" s="24" t="s">
        <v>122</v>
      </c>
      <c r="I1603" s="24" t="s">
        <v>123</v>
      </c>
      <c r="J1603" s="27" t="s">
        <v>1</v>
      </c>
      <c r="K1603" s="28">
        <v>230.51</v>
      </c>
      <c r="L1603" s="28">
        <v>230.51</v>
      </c>
    </row>
    <row r="1604" spans="1:12" x14ac:dyDescent="0.25">
      <c r="A1604" s="24" t="s">
        <v>3305</v>
      </c>
      <c r="B1604" s="26">
        <v>2015</v>
      </c>
      <c r="C1604" s="24">
        <v>9</v>
      </c>
      <c r="D1604" s="24" t="s">
        <v>15118</v>
      </c>
      <c r="E1604" s="26">
        <v>313</v>
      </c>
      <c r="F1604" s="26">
        <v>1497</v>
      </c>
      <c r="G1604" s="26" t="s">
        <v>4804</v>
      </c>
      <c r="H1604" s="24" t="s">
        <v>190</v>
      </c>
      <c r="I1604" s="24" t="s">
        <v>191</v>
      </c>
      <c r="J1604" s="27" t="s">
        <v>1</v>
      </c>
      <c r="K1604" s="28">
        <v>497.89</v>
      </c>
      <c r="L1604" s="28">
        <v>497.89</v>
      </c>
    </row>
    <row r="1605" spans="1:12" x14ac:dyDescent="0.25">
      <c r="A1605" s="24" t="s">
        <v>3305</v>
      </c>
      <c r="B1605" s="26">
        <v>2015</v>
      </c>
      <c r="C1605" s="24">
        <v>9</v>
      </c>
      <c r="D1605" s="24" t="s">
        <v>15118</v>
      </c>
      <c r="E1605" s="26">
        <v>314</v>
      </c>
      <c r="F1605" s="26">
        <v>1498</v>
      </c>
      <c r="G1605" s="26" t="s">
        <v>4805</v>
      </c>
      <c r="H1605" s="24" t="s">
        <v>634</v>
      </c>
      <c r="I1605" s="24" t="s">
        <v>635</v>
      </c>
      <c r="J1605" s="27" t="s">
        <v>1</v>
      </c>
      <c r="K1605" s="28">
        <v>230.51</v>
      </c>
      <c r="L1605" s="28">
        <v>230.51</v>
      </c>
    </row>
    <row r="1606" spans="1:12" x14ac:dyDescent="0.25">
      <c r="A1606" s="24" t="s">
        <v>3305</v>
      </c>
      <c r="B1606" s="26">
        <v>2015</v>
      </c>
      <c r="C1606" s="24">
        <v>9</v>
      </c>
      <c r="D1606" s="24" t="s">
        <v>15118</v>
      </c>
      <c r="E1606" s="26">
        <v>320</v>
      </c>
      <c r="F1606" s="26">
        <v>1499</v>
      </c>
      <c r="G1606" s="26" t="s">
        <v>4806</v>
      </c>
      <c r="H1606" s="24" t="s">
        <v>774</v>
      </c>
      <c r="I1606" s="24" t="s">
        <v>775</v>
      </c>
      <c r="J1606" s="27" t="s">
        <v>1</v>
      </c>
      <c r="K1606" s="28">
        <v>230.51</v>
      </c>
      <c r="L1606" s="28">
        <v>230.51</v>
      </c>
    </row>
    <row r="1607" spans="1:12" x14ac:dyDescent="0.25">
      <c r="A1607" s="24" t="s">
        <v>3305</v>
      </c>
      <c r="B1607" s="26">
        <v>2015</v>
      </c>
      <c r="C1607" s="24">
        <v>9</v>
      </c>
      <c r="D1607" s="24" t="s">
        <v>15118</v>
      </c>
      <c r="E1607" s="26">
        <v>321</v>
      </c>
      <c r="F1607" s="26">
        <v>1500</v>
      </c>
      <c r="G1607" s="26" t="s">
        <v>4807</v>
      </c>
      <c r="H1607" s="24" t="s">
        <v>286</v>
      </c>
      <c r="I1607" s="24" t="s">
        <v>287</v>
      </c>
      <c r="J1607" s="27" t="s">
        <v>1</v>
      </c>
      <c r="K1607" s="28">
        <v>136.74</v>
      </c>
      <c r="L1607" s="28">
        <v>0</v>
      </c>
    </row>
    <row r="1608" spans="1:12" x14ac:dyDescent="0.25">
      <c r="A1608" s="24" t="s">
        <v>3305</v>
      </c>
      <c r="B1608" s="26">
        <v>2015</v>
      </c>
      <c r="C1608" s="24">
        <v>9</v>
      </c>
      <c r="D1608" s="24" t="s">
        <v>15118</v>
      </c>
      <c r="E1608" s="26">
        <v>321</v>
      </c>
      <c r="F1608" s="26">
        <v>1501</v>
      </c>
      <c r="G1608" s="26" t="s">
        <v>4808</v>
      </c>
      <c r="H1608" s="24" t="s">
        <v>418</v>
      </c>
      <c r="I1608" s="24" t="s">
        <v>419</v>
      </c>
      <c r="J1608" s="27" t="s">
        <v>1</v>
      </c>
      <c r="K1608" s="28">
        <v>0.91</v>
      </c>
      <c r="L1608" s="28">
        <v>0</v>
      </c>
    </row>
    <row r="1609" spans="1:12" x14ac:dyDescent="0.25">
      <c r="A1609" s="24" t="s">
        <v>3305</v>
      </c>
      <c r="B1609" s="26">
        <v>2015</v>
      </c>
      <c r="C1609" s="24">
        <v>9</v>
      </c>
      <c r="D1609" s="24" t="s">
        <v>15118</v>
      </c>
      <c r="E1609" s="26">
        <v>321</v>
      </c>
      <c r="F1609" s="26">
        <v>1502</v>
      </c>
      <c r="G1609" s="26" t="s">
        <v>4809</v>
      </c>
      <c r="H1609" s="24" t="s">
        <v>420</v>
      </c>
      <c r="I1609" s="24" t="s">
        <v>421</v>
      </c>
      <c r="J1609" s="27" t="s">
        <v>1</v>
      </c>
      <c r="K1609" s="28">
        <v>0.91</v>
      </c>
      <c r="L1609" s="28">
        <v>0</v>
      </c>
    </row>
    <row r="1610" spans="1:12" x14ac:dyDescent="0.25">
      <c r="A1610" s="24" t="s">
        <v>3305</v>
      </c>
      <c r="B1610" s="26">
        <v>2015</v>
      </c>
      <c r="C1610" s="24">
        <v>9</v>
      </c>
      <c r="D1610" s="24" t="s">
        <v>15118</v>
      </c>
      <c r="E1610" s="26">
        <v>321</v>
      </c>
      <c r="F1610" s="26">
        <v>1503</v>
      </c>
      <c r="G1610" s="26" t="s">
        <v>4810</v>
      </c>
      <c r="H1610" s="24" t="s">
        <v>420</v>
      </c>
      <c r="I1610" s="24" t="s">
        <v>421</v>
      </c>
      <c r="J1610" s="27" t="s">
        <v>1</v>
      </c>
      <c r="K1610" s="28">
        <v>1104.94</v>
      </c>
      <c r="L1610" s="28">
        <v>0</v>
      </c>
    </row>
    <row r="1611" spans="1:12" x14ac:dyDescent="0.25">
      <c r="A1611" s="24" t="s">
        <v>3305</v>
      </c>
      <c r="B1611" s="26">
        <v>2015</v>
      </c>
      <c r="C1611" s="24">
        <v>9</v>
      </c>
      <c r="D1611" s="24" t="s">
        <v>15118</v>
      </c>
      <c r="E1611" s="26">
        <v>321</v>
      </c>
      <c r="F1611" s="26">
        <v>1504</v>
      </c>
      <c r="G1611" s="26" t="s">
        <v>4811</v>
      </c>
      <c r="H1611" s="24" t="s">
        <v>420</v>
      </c>
      <c r="I1611" s="24" t="s">
        <v>421</v>
      </c>
      <c r="J1611" s="27" t="s">
        <v>1</v>
      </c>
      <c r="K1611" s="28">
        <v>0.91</v>
      </c>
      <c r="L1611" s="28">
        <v>0</v>
      </c>
    </row>
    <row r="1612" spans="1:12" x14ac:dyDescent="0.25">
      <c r="A1612" s="24" t="s">
        <v>3305</v>
      </c>
      <c r="B1612" s="26">
        <v>2015</v>
      </c>
      <c r="C1612" s="24">
        <v>9</v>
      </c>
      <c r="D1612" s="24" t="s">
        <v>15118</v>
      </c>
      <c r="E1612" s="26">
        <v>321</v>
      </c>
      <c r="F1612" s="26">
        <v>1505</v>
      </c>
      <c r="G1612" s="26" t="s">
        <v>4812</v>
      </c>
      <c r="H1612" s="24" t="s">
        <v>420</v>
      </c>
      <c r="I1612" s="24" t="s">
        <v>421</v>
      </c>
      <c r="J1612" s="27" t="s">
        <v>1</v>
      </c>
      <c r="K1612" s="28">
        <v>0.91</v>
      </c>
      <c r="L1612" s="28">
        <v>0</v>
      </c>
    </row>
    <row r="1613" spans="1:12" x14ac:dyDescent="0.25">
      <c r="A1613" s="24" t="s">
        <v>3305</v>
      </c>
      <c r="B1613" s="26">
        <v>2015</v>
      </c>
      <c r="C1613" s="24">
        <v>9</v>
      </c>
      <c r="D1613" s="24" t="s">
        <v>15118</v>
      </c>
      <c r="E1613" s="26">
        <v>321</v>
      </c>
      <c r="F1613" s="26">
        <v>1506</v>
      </c>
      <c r="G1613" s="26" t="s">
        <v>4813</v>
      </c>
      <c r="H1613" s="24" t="s">
        <v>418</v>
      </c>
      <c r="I1613" s="24" t="s">
        <v>419</v>
      </c>
      <c r="J1613" s="27" t="s">
        <v>1</v>
      </c>
      <c r="K1613" s="28">
        <v>0.91</v>
      </c>
      <c r="L1613" s="28">
        <v>0</v>
      </c>
    </row>
    <row r="1614" spans="1:12" x14ac:dyDescent="0.25">
      <c r="A1614" s="24" t="s">
        <v>3305</v>
      </c>
      <c r="B1614" s="26">
        <v>2015</v>
      </c>
      <c r="C1614" s="24">
        <v>9</v>
      </c>
      <c r="D1614" s="24" t="s">
        <v>15118</v>
      </c>
      <c r="E1614" s="26">
        <v>321</v>
      </c>
      <c r="F1614" s="26">
        <v>1507</v>
      </c>
      <c r="G1614" s="26" t="s">
        <v>4814</v>
      </c>
      <c r="H1614" s="24" t="s">
        <v>178</v>
      </c>
      <c r="I1614" s="24" t="s">
        <v>179</v>
      </c>
      <c r="J1614" s="27" t="s">
        <v>1</v>
      </c>
      <c r="K1614" s="28">
        <v>3.35</v>
      </c>
      <c r="L1614" s="28">
        <v>0</v>
      </c>
    </row>
    <row r="1615" spans="1:12" x14ac:dyDescent="0.25">
      <c r="A1615" s="24" t="s">
        <v>3305</v>
      </c>
      <c r="B1615" s="26">
        <v>2015</v>
      </c>
      <c r="C1615" s="24">
        <v>9</v>
      </c>
      <c r="D1615" s="24" t="s">
        <v>15118</v>
      </c>
      <c r="E1615" s="26">
        <v>321</v>
      </c>
      <c r="F1615" s="26">
        <v>1508</v>
      </c>
      <c r="G1615" s="26" t="s">
        <v>4815</v>
      </c>
      <c r="H1615" s="24" t="s">
        <v>568</v>
      </c>
      <c r="I1615" s="24" t="s">
        <v>569</v>
      </c>
      <c r="J1615" s="27" t="s">
        <v>1</v>
      </c>
      <c r="K1615" s="28">
        <v>0.91</v>
      </c>
      <c r="L1615" s="28">
        <v>0</v>
      </c>
    </row>
    <row r="1616" spans="1:12" x14ac:dyDescent="0.25">
      <c r="A1616" s="24" t="s">
        <v>3305</v>
      </c>
      <c r="B1616" s="26">
        <v>2015</v>
      </c>
      <c r="C1616" s="24">
        <v>9</v>
      </c>
      <c r="D1616" s="24" t="s">
        <v>15118</v>
      </c>
      <c r="E1616" s="26">
        <v>321</v>
      </c>
      <c r="F1616" s="26">
        <v>1509</v>
      </c>
      <c r="G1616" s="26" t="s">
        <v>4816</v>
      </c>
      <c r="H1616" s="24" t="s">
        <v>776</v>
      </c>
      <c r="I1616" s="24" t="s">
        <v>777</v>
      </c>
      <c r="J1616" s="27" t="s">
        <v>1</v>
      </c>
      <c r="K1616" s="28">
        <v>0.91</v>
      </c>
      <c r="L1616" s="28">
        <v>0</v>
      </c>
    </row>
    <row r="1617" spans="1:12" x14ac:dyDescent="0.25">
      <c r="A1617" s="24" t="s">
        <v>3305</v>
      </c>
      <c r="B1617" s="26">
        <v>2015</v>
      </c>
      <c r="C1617" s="24">
        <v>9</v>
      </c>
      <c r="D1617" s="24" t="s">
        <v>15118</v>
      </c>
      <c r="E1617" s="26">
        <v>321</v>
      </c>
      <c r="F1617" s="26">
        <v>1510</v>
      </c>
      <c r="G1617" s="26" t="s">
        <v>4817</v>
      </c>
      <c r="H1617" s="24" t="s">
        <v>178</v>
      </c>
      <c r="I1617" s="24" t="s">
        <v>179</v>
      </c>
      <c r="J1617" s="27" t="s">
        <v>1</v>
      </c>
      <c r="K1617" s="28">
        <v>0.78</v>
      </c>
      <c r="L1617" s="28">
        <v>0</v>
      </c>
    </row>
    <row r="1618" spans="1:12" x14ac:dyDescent="0.25">
      <c r="A1618" s="24" t="s">
        <v>3305</v>
      </c>
      <c r="B1618" s="26">
        <v>2015</v>
      </c>
      <c r="C1618" s="24">
        <v>9</v>
      </c>
      <c r="D1618" s="24" t="s">
        <v>15118</v>
      </c>
      <c r="E1618" s="26">
        <v>321</v>
      </c>
      <c r="F1618" s="26">
        <v>1511</v>
      </c>
      <c r="G1618" s="26" t="s">
        <v>4818</v>
      </c>
      <c r="H1618" s="24" t="s">
        <v>286</v>
      </c>
      <c r="I1618" s="24" t="s">
        <v>287</v>
      </c>
      <c r="J1618" s="27" t="s">
        <v>1</v>
      </c>
      <c r="K1618" s="28">
        <v>0.91</v>
      </c>
      <c r="L1618" s="28">
        <v>0</v>
      </c>
    </row>
    <row r="1619" spans="1:12" x14ac:dyDescent="0.25">
      <c r="A1619" s="24" t="s">
        <v>3305</v>
      </c>
      <c r="B1619" s="26">
        <v>2015</v>
      </c>
      <c r="C1619" s="24">
        <v>9</v>
      </c>
      <c r="D1619" s="24" t="s">
        <v>15118</v>
      </c>
      <c r="E1619" s="26">
        <v>321</v>
      </c>
      <c r="F1619" s="26">
        <v>1512</v>
      </c>
      <c r="G1619" s="26" t="s">
        <v>4819</v>
      </c>
      <c r="H1619" s="24" t="s">
        <v>420</v>
      </c>
      <c r="I1619" s="24" t="s">
        <v>421</v>
      </c>
      <c r="J1619" s="27" t="s">
        <v>1</v>
      </c>
      <c r="K1619" s="28">
        <v>0.91</v>
      </c>
      <c r="L1619" s="28">
        <v>0</v>
      </c>
    </row>
    <row r="1620" spans="1:12" x14ac:dyDescent="0.25">
      <c r="A1620" s="24" t="s">
        <v>3305</v>
      </c>
      <c r="B1620" s="26">
        <v>2015</v>
      </c>
      <c r="C1620" s="24">
        <v>9</v>
      </c>
      <c r="D1620" s="24" t="s">
        <v>15118</v>
      </c>
      <c r="E1620" s="26">
        <v>321</v>
      </c>
      <c r="F1620" s="26">
        <v>1513</v>
      </c>
      <c r="G1620" s="26" t="s">
        <v>4820</v>
      </c>
      <c r="H1620" s="24" t="s">
        <v>754</v>
      </c>
      <c r="I1620" s="24" t="s">
        <v>755</v>
      </c>
      <c r="J1620" s="27" t="s">
        <v>1</v>
      </c>
      <c r="K1620" s="28">
        <v>2.66</v>
      </c>
      <c r="L1620" s="28">
        <v>0</v>
      </c>
    </row>
    <row r="1621" spans="1:12" x14ac:dyDescent="0.25">
      <c r="A1621" s="24" t="s">
        <v>3305</v>
      </c>
      <c r="B1621" s="26">
        <v>2015</v>
      </c>
      <c r="C1621" s="24">
        <v>9</v>
      </c>
      <c r="D1621" s="24" t="s">
        <v>15118</v>
      </c>
      <c r="E1621" s="26">
        <v>321</v>
      </c>
      <c r="F1621" s="26">
        <v>1514</v>
      </c>
      <c r="G1621" s="26" t="s">
        <v>4821</v>
      </c>
      <c r="H1621" s="24" t="s">
        <v>778</v>
      </c>
      <c r="I1621" s="24" t="s">
        <v>779</v>
      </c>
      <c r="J1621" s="27" t="s">
        <v>1</v>
      </c>
      <c r="K1621" s="28">
        <v>2.66</v>
      </c>
      <c r="L1621" s="28">
        <v>0</v>
      </c>
    </row>
    <row r="1622" spans="1:12" x14ac:dyDescent="0.25">
      <c r="A1622" s="24" t="s">
        <v>3305</v>
      </c>
      <c r="B1622" s="26">
        <v>2015</v>
      </c>
      <c r="C1622" s="24">
        <v>9</v>
      </c>
      <c r="D1622" s="24" t="s">
        <v>15118</v>
      </c>
      <c r="E1622" s="26">
        <v>321</v>
      </c>
      <c r="F1622" s="26">
        <v>1515</v>
      </c>
      <c r="G1622" s="26" t="s">
        <v>4822</v>
      </c>
      <c r="H1622" s="24" t="s">
        <v>112</v>
      </c>
      <c r="I1622" s="24" t="s">
        <v>113</v>
      </c>
      <c r="J1622" s="27" t="s">
        <v>1</v>
      </c>
      <c r="K1622" s="28">
        <v>0.91</v>
      </c>
      <c r="L1622" s="28">
        <v>0</v>
      </c>
    </row>
    <row r="1623" spans="1:12" x14ac:dyDescent="0.25">
      <c r="A1623" s="24" t="s">
        <v>3305</v>
      </c>
      <c r="B1623" s="26">
        <v>2015</v>
      </c>
      <c r="C1623" s="24">
        <v>9</v>
      </c>
      <c r="D1623" s="24" t="s">
        <v>15118</v>
      </c>
      <c r="E1623" s="26">
        <v>321</v>
      </c>
      <c r="F1623" s="26">
        <v>1516</v>
      </c>
      <c r="G1623" s="26" t="s">
        <v>4823</v>
      </c>
      <c r="H1623" s="24" t="s">
        <v>90</v>
      </c>
      <c r="I1623" s="24" t="s">
        <v>91</v>
      </c>
      <c r="J1623" s="27" t="s">
        <v>1</v>
      </c>
      <c r="K1623" s="28">
        <v>969.11</v>
      </c>
      <c r="L1623" s="28">
        <v>0</v>
      </c>
    </row>
    <row r="1624" spans="1:12" x14ac:dyDescent="0.25">
      <c r="A1624" s="24" t="s">
        <v>3305</v>
      </c>
      <c r="B1624" s="26">
        <v>2015</v>
      </c>
      <c r="C1624" s="24">
        <v>9</v>
      </c>
      <c r="D1624" s="24" t="s">
        <v>15118</v>
      </c>
      <c r="E1624" s="26">
        <v>321</v>
      </c>
      <c r="F1624" s="26">
        <v>1517</v>
      </c>
      <c r="G1624" s="26" t="s">
        <v>4824</v>
      </c>
      <c r="H1624" s="24" t="s">
        <v>780</v>
      </c>
      <c r="I1624" s="24" t="s">
        <v>781</v>
      </c>
      <c r="J1624" s="27" t="s">
        <v>1</v>
      </c>
      <c r="K1624" s="28">
        <v>520.79999999999995</v>
      </c>
      <c r="L1624" s="28">
        <v>0</v>
      </c>
    </row>
    <row r="1625" spans="1:12" x14ac:dyDescent="0.25">
      <c r="A1625" s="24" t="s">
        <v>3305</v>
      </c>
      <c r="B1625" s="26">
        <v>2015</v>
      </c>
      <c r="C1625" s="24">
        <v>9</v>
      </c>
      <c r="D1625" s="24" t="s">
        <v>15118</v>
      </c>
      <c r="E1625" s="26">
        <v>322</v>
      </c>
      <c r="F1625" s="26">
        <v>1518</v>
      </c>
      <c r="G1625" s="26" t="s">
        <v>4825</v>
      </c>
      <c r="H1625" s="24" t="s">
        <v>112</v>
      </c>
      <c r="I1625" s="24" t="s">
        <v>113</v>
      </c>
      <c r="J1625" s="27" t="s">
        <v>1</v>
      </c>
      <c r="K1625" s="28">
        <v>30.42</v>
      </c>
      <c r="L1625" s="28">
        <v>0</v>
      </c>
    </row>
    <row r="1626" spans="1:12" x14ac:dyDescent="0.25">
      <c r="A1626" s="24" t="s">
        <v>3305</v>
      </c>
      <c r="B1626" s="26">
        <v>2015</v>
      </c>
      <c r="C1626" s="24">
        <v>9</v>
      </c>
      <c r="D1626" s="24" t="s">
        <v>15118</v>
      </c>
      <c r="E1626" s="26">
        <v>322</v>
      </c>
      <c r="F1626" s="26">
        <v>1519</v>
      </c>
      <c r="G1626" s="26" t="s">
        <v>4826</v>
      </c>
      <c r="H1626" s="24" t="s">
        <v>782</v>
      </c>
      <c r="I1626" s="24" t="s">
        <v>783</v>
      </c>
      <c r="J1626" s="27" t="s">
        <v>1</v>
      </c>
      <c r="K1626" s="28">
        <v>118.9</v>
      </c>
      <c r="L1626" s="28">
        <v>0</v>
      </c>
    </row>
    <row r="1627" spans="1:12" x14ac:dyDescent="0.25">
      <c r="A1627" s="24" t="s">
        <v>3305</v>
      </c>
      <c r="B1627" s="26">
        <v>2015</v>
      </c>
      <c r="C1627" s="24">
        <v>9</v>
      </c>
      <c r="D1627" s="24" t="s">
        <v>15118</v>
      </c>
      <c r="E1627" s="26">
        <v>322</v>
      </c>
      <c r="F1627" s="26">
        <v>1520</v>
      </c>
      <c r="G1627" s="26" t="s">
        <v>4827</v>
      </c>
      <c r="H1627" s="24" t="s">
        <v>79</v>
      </c>
      <c r="I1627" s="24" t="s">
        <v>80</v>
      </c>
      <c r="J1627" s="27" t="s">
        <v>1</v>
      </c>
      <c r="K1627" s="28">
        <v>346.14</v>
      </c>
      <c r="L1627" s="28">
        <v>0</v>
      </c>
    </row>
    <row r="1628" spans="1:12" x14ac:dyDescent="0.25">
      <c r="A1628" s="24" t="s">
        <v>3305</v>
      </c>
      <c r="B1628" s="26">
        <v>2015</v>
      </c>
      <c r="C1628" s="24">
        <v>9</v>
      </c>
      <c r="D1628" s="24" t="s">
        <v>15118</v>
      </c>
      <c r="E1628" s="26">
        <v>322</v>
      </c>
      <c r="F1628" s="26">
        <v>1521</v>
      </c>
      <c r="G1628" s="26" t="s">
        <v>4828</v>
      </c>
      <c r="H1628" s="24" t="s">
        <v>90</v>
      </c>
      <c r="I1628" s="24" t="s">
        <v>91</v>
      </c>
      <c r="J1628" s="27" t="s">
        <v>1</v>
      </c>
      <c r="K1628" s="28">
        <v>30.42</v>
      </c>
      <c r="L1628" s="28">
        <v>0</v>
      </c>
    </row>
    <row r="1629" spans="1:12" x14ac:dyDescent="0.25">
      <c r="A1629" s="24" t="s">
        <v>3305</v>
      </c>
      <c r="B1629" s="26">
        <v>2015</v>
      </c>
      <c r="C1629" s="24">
        <v>9</v>
      </c>
      <c r="D1629" s="24" t="s">
        <v>15118</v>
      </c>
      <c r="E1629" s="26">
        <v>322</v>
      </c>
      <c r="F1629" s="26">
        <v>1522</v>
      </c>
      <c r="G1629" s="26" t="s">
        <v>4829</v>
      </c>
      <c r="H1629" s="24" t="s">
        <v>360</v>
      </c>
      <c r="I1629" s="24" t="s">
        <v>361</v>
      </c>
      <c r="J1629" s="27" t="s">
        <v>1</v>
      </c>
      <c r="K1629" s="28">
        <v>600.04</v>
      </c>
      <c r="L1629" s="28">
        <v>0</v>
      </c>
    </row>
    <row r="1630" spans="1:12" x14ac:dyDescent="0.25">
      <c r="A1630" s="24" t="s">
        <v>3305</v>
      </c>
      <c r="B1630" s="26">
        <v>2015</v>
      </c>
      <c r="C1630" s="24">
        <v>9</v>
      </c>
      <c r="D1630" s="24" t="s">
        <v>15118</v>
      </c>
      <c r="E1630" s="26">
        <v>322</v>
      </c>
      <c r="F1630" s="26">
        <v>1523</v>
      </c>
      <c r="G1630" s="26" t="s">
        <v>4830</v>
      </c>
      <c r="H1630" s="24" t="s">
        <v>79</v>
      </c>
      <c r="I1630" s="24" t="s">
        <v>80</v>
      </c>
      <c r="J1630" s="27" t="s">
        <v>1</v>
      </c>
      <c r="K1630" s="28">
        <v>25.48</v>
      </c>
      <c r="L1630" s="28">
        <v>0</v>
      </c>
    </row>
    <row r="1631" spans="1:12" x14ac:dyDescent="0.25">
      <c r="A1631" s="24" t="s">
        <v>3305</v>
      </c>
      <c r="B1631" s="26">
        <v>2015</v>
      </c>
      <c r="C1631" s="24">
        <v>9</v>
      </c>
      <c r="D1631" s="24" t="s">
        <v>15118</v>
      </c>
      <c r="E1631" s="26">
        <v>322</v>
      </c>
      <c r="F1631" s="26">
        <v>1524</v>
      </c>
      <c r="G1631" s="26" t="s">
        <v>4831</v>
      </c>
      <c r="H1631" s="24" t="s">
        <v>79</v>
      </c>
      <c r="I1631" s="24" t="s">
        <v>80</v>
      </c>
      <c r="J1631" s="27" t="s">
        <v>1</v>
      </c>
      <c r="K1631" s="28">
        <v>346.14</v>
      </c>
      <c r="L1631" s="28">
        <v>0</v>
      </c>
    </row>
    <row r="1632" spans="1:12" x14ac:dyDescent="0.25">
      <c r="A1632" s="24" t="s">
        <v>3305</v>
      </c>
      <c r="B1632" s="26">
        <v>2015</v>
      </c>
      <c r="C1632" s="24">
        <v>9</v>
      </c>
      <c r="D1632" s="24" t="s">
        <v>15118</v>
      </c>
      <c r="E1632" s="26">
        <v>322</v>
      </c>
      <c r="F1632" s="26">
        <v>1525</v>
      </c>
      <c r="G1632" s="26" t="s">
        <v>4832</v>
      </c>
      <c r="H1632" s="24" t="s">
        <v>388</v>
      </c>
      <c r="I1632" s="24" t="s">
        <v>389</v>
      </c>
      <c r="J1632" s="27" t="s">
        <v>1</v>
      </c>
      <c r="K1632" s="28">
        <v>493.62</v>
      </c>
      <c r="L1632" s="28">
        <v>0</v>
      </c>
    </row>
    <row r="1633" spans="1:12" x14ac:dyDescent="0.25">
      <c r="A1633" s="24" t="s">
        <v>3305</v>
      </c>
      <c r="B1633" s="26">
        <v>2015</v>
      </c>
      <c r="C1633" s="24">
        <v>9</v>
      </c>
      <c r="D1633" s="24" t="s">
        <v>15118</v>
      </c>
      <c r="E1633" s="26">
        <v>322</v>
      </c>
      <c r="F1633" s="26">
        <v>1526</v>
      </c>
      <c r="G1633" s="26" t="s">
        <v>4833</v>
      </c>
      <c r="H1633" s="24" t="s">
        <v>65</v>
      </c>
      <c r="I1633" s="24" t="s">
        <v>66</v>
      </c>
      <c r="J1633" s="27" t="s">
        <v>1</v>
      </c>
      <c r="K1633" s="28">
        <v>583.14</v>
      </c>
      <c r="L1633" s="28">
        <v>0</v>
      </c>
    </row>
    <row r="1634" spans="1:12" x14ac:dyDescent="0.25">
      <c r="A1634" s="24" t="s">
        <v>3305</v>
      </c>
      <c r="B1634" s="26">
        <v>2015</v>
      </c>
      <c r="C1634" s="24">
        <v>9</v>
      </c>
      <c r="D1634" s="24" t="s">
        <v>15118</v>
      </c>
      <c r="E1634" s="26">
        <v>322</v>
      </c>
      <c r="F1634" s="26">
        <v>1527</v>
      </c>
      <c r="G1634" s="26" t="s">
        <v>4834</v>
      </c>
      <c r="H1634" s="24" t="s">
        <v>126</v>
      </c>
      <c r="I1634" s="24" t="s">
        <v>127</v>
      </c>
      <c r="J1634" s="27" t="s">
        <v>1</v>
      </c>
      <c r="K1634" s="28">
        <v>350.06</v>
      </c>
      <c r="L1634" s="28">
        <v>0</v>
      </c>
    </row>
    <row r="1635" spans="1:12" x14ac:dyDescent="0.25">
      <c r="A1635" s="24" t="s">
        <v>3305</v>
      </c>
      <c r="B1635" s="26">
        <v>2015</v>
      </c>
      <c r="C1635" s="24">
        <v>9</v>
      </c>
      <c r="D1635" s="24" t="s">
        <v>15118</v>
      </c>
      <c r="E1635" s="26">
        <v>322</v>
      </c>
      <c r="F1635" s="26">
        <v>1528</v>
      </c>
      <c r="G1635" s="26" t="s">
        <v>4835</v>
      </c>
      <c r="H1635" s="24" t="s">
        <v>218</v>
      </c>
      <c r="I1635" s="24" t="s">
        <v>219</v>
      </c>
      <c r="J1635" s="27" t="s">
        <v>1</v>
      </c>
      <c r="K1635" s="28">
        <v>1670.03</v>
      </c>
      <c r="L1635" s="28">
        <v>0</v>
      </c>
    </row>
    <row r="1636" spans="1:12" x14ac:dyDescent="0.25">
      <c r="A1636" s="24" t="s">
        <v>3305</v>
      </c>
      <c r="B1636" s="26">
        <v>2015</v>
      </c>
      <c r="C1636" s="24">
        <v>9</v>
      </c>
      <c r="D1636" s="24" t="s">
        <v>15118</v>
      </c>
      <c r="E1636" s="26">
        <v>322</v>
      </c>
      <c r="F1636" s="26">
        <v>1529</v>
      </c>
      <c r="G1636" s="26" t="s">
        <v>4836</v>
      </c>
      <c r="H1636" s="24" t="s">
        <v>328</v>
      </c>
      <c r="I1636" s="24" t="s">
        <v>329</v>
      </c>
      <c r="J1636" s="27" t="s">
        <v>1</v>
      </c>
      <c r="K1636" s="28">
        <v>638.66</v>
      </c>
      <c r="L1636" s="28">
        <v>0</v>
      </c>
    </row>
    <row r="1637" spans="1:12" x14ac:dyDescent="0.25">
      <c r="A1637" s="24" t="s">
        <v>3305</v>
      </c>
      <c r="B1637" s="26">
        <v>2015</v>
      </c>
      <c r="C1637" s="24">
        <v>9</v>
      </c>
      <c r="D1637" s="24" t="s">
        <v>15118</v>
      </c>
      <c r="E1637" s="26">
        <v>322</v>
      </c>
      <c r="F1637" s="26">
        <v>1530</v>
      </c>
      <c r="G1637" s="26" t="s">
        <v>4837</v>
      </c>
      <c r="H1637" s="24" t="s">
        <v>692</v>
      </c>
      <c r="I1637" s="24" t="s">
        <v>693</v>
      </c>
      <c r="J1637" s="27" t="s">
        <v>1</v>
      </c>
      <c r="K1637" s="28">
        <v>568.9</v>
      </c>
      <c r="L1637" s="28">
        <v>0</v>
      </c>
    </row>
    <row r="1638" spans="1:12" x14ac:dyDescent="0.25">
      <c r="A1638" s="24" t="s">
        <v>3305</v>
      </c>
      <c r="B1638" s="26">
        <v>2015</v>
      </c>
      <c r="C1638" s="24">
        <v>9</v>
      </c>
      <c r="D1638" s="24" t="s">
        <v>15118</v>
      </c>
      <c r="E1638" s="26">
        <v>322</v>
      </c>
      <c r="F1638" s="26">
        <v>1531</v>
      </c>
      <c r="G1638" s="26" t="s">
        <v>4838</v>
      </c>
      <c r="H1638" s="24" t="s">
        <v>126</v>
      </c>
      <c r="I1638" s="24" t="s">
        <v>127</v>
      </c>
      <c r="J1638" s="27" t="s">
        <v>1</v>
      </c>
      <c r="K1638" s="28">
        <v>187.06</v>
      </c>
      <c r="L1638" s="28">
        <v>0</v>
      </c>
    </row>
    <row r="1639" spans="1:12" x14ac:dyDescent="0.25">
      <c r="A1639" s="24" t="s">
        <v>3305</v>
      </c>
      <c r="B1639" s="26">
        <v>2015</v>
      </c>
      <c r="C1639" s="24">
        <v>9</v>
      </c>
      <c r="D1639" s="24" t="s">
        <v>15118</v>
      </c>
      <c r="E1639" s="26">
        <v>322</v>
      </c>
      <c r="F1639" s="26">
        <v>1532</v>
      </c>
      <c r="G1639" s="26" t="s">
        <v>4839</v>
      </c>
      <c r="H1639" s="24" t="s">
        <v>328</v>
      </c>
      <c r="I1639" s="24" t="s">
        <v>329</v>
      </c>
      <c r="J1639" s="27" t="s">
        <v>1</v>
      </c>
      <c r="K1639" s="28">
        <v>638.69000000000005</v>
      </c>
      <c r="L1639" s="28">
        <v>0</v>
      </c>
    </row>
    <row r="1640" spans="1:12" x14ac:dyDescent="0.25">
      <c r="A1640" s="24" t="s">
        <v>3305</v>
      </c>
      <c r="B1640" s="26">
        <v>2015</v>
      </c>
      <c r="C1640" s="24">
        <v>9</v>
      </c>
      <c r="D1640" s="24" t="s">
        <v>15118</v>
      </c>
      <c r="E1640" s="26">
        <v>322</v>
      </c>
      <c r="F1640" s="26">
        <v>1533</v>
      </c>
      <c r="G1640" s="26" t="s">
        <v>4840</v>
      </c>
      <c r="H1640" s="24" t="s">
        <v>126</v>
      </c>
      <c r="I1640" s="24" t="s">
        <v>127</v>
      </c>
      <c r="J1640" s="27" t="s">
        <v>1</v>
      </c>
      <c r="K1640" s="28">
        <v>156.01</v>
      </c>
      <c r="L1640" s="28">
        <v>0</v>
      </c>
    </row>
    <row r="1641" spans="1:12" x14ac:dyDescent="0.25">
      <c r="A1641" s="24" t="s">
        <v>3305</v>
      </c>
      <c r="B1641" s="26">
        <v>2015</v>
      </c>
      <c r="C1641" s="24">
        <v>9</v>
      </c>
      <c r="D1641" s="24" t="s">
        <v>15118</v>
      </c>
      <c r="E1641" s="26">
        <v>322</v>
      </c>
      <c r="F1641" s="26">
        <v>1534</v>
      </c>
      <c r="G1641" s="26" t="s">
        <v>4841</v>
      </c>
      <c r="H1641" s="24" t="s">
        <v>79</v>
      </c>
      <c r="I1641" s="24" t="s">
        <v>80</v>
      </c>
      <c r="J1641" s="27" t="s">
        <v>1</v>
      </c>
      <c r="K1641" s="28">
        <v>346.14</v>
      </c>
      <c r="L1641" s="28">
        <v>0</v>
      </c>
    </row>
    <row r="1642" spans="1:12" x14ac:dyDescent="0.25">
      <c r="A1642" s="24" t="s">
        <v>3305</v>
      </c>
      <c r="B1642" s="26">
        <v>2015</v>
      </c>
      <c r="C1642" s="24">
        <v>9</v>
      </c>
      <c r="D1642" s="24" t="s">
        <v>15118</v>
      </c>
      <c r="E1642" s="26">
        <v>323</v>
      </c>
      <c r="F1642" s="26">
        <v>1535</v>
      </c>
      <c r="G1642" s="26" t="s">
        <v>4842</v>
      </c>
      <c r="H1642" s="24" t="s">
        <v>112</v>
      </c>
      <c r="I1642" s="24" t="s">
        <v>113</v>
      </c>
      <c r="J1642" s="27" t="s">
        <v>1</v>
      </c>
      <c r="K1642" s="28">
        <v>30.42</v>
      </c>
      <c r="L1642" s="28">
        <v>0</v>
      </c>
    </row>
    <row r="1643" spans="1:12" x14ac:dyDescent="0.25">
      <c r="A1643" s="24" t="s">
        <v>3305</v>
      </c>
      <c r="B1643" s="26">
        <v>2015</v>
      </c>
      <c r="C1643" s="24">
        <v>9</v>
      </c>
      <c r="D1643" s="24" t="s">
        <v>15118</v>
      </c>
      <c r="E1643" s="26">
        <v>323</v>
      </c>
      <c r="F1643" s="26">
        <v>1536</v>
      </c>
      <c r="G1643" s="26" t="s">
        <v>4843</v>
      </c>
      <c r="H1643" s="24" t="s">
        <v>112</v>
      </c>
      <c r="I1643" s="24" t="s">
        <v>113</v>
      </c>
      <c r="J1643" s="27" t="s">
        <v>1</v>
      </c>
      <c r="K1643" s="28">
        <v>30.42</v>
      </c>
      <c r="L1643" s="28">
        <v>0</v>
      </c>
    </row>
    <row r="1644" spans="1:12" x14ac:dyDescent="0.25">
      <c r="A1644" s="24" t="s">
        <v>3305</v>
      </c>
      <c r="B1644" s="26">
        <v>2015</v>
      </c>
      <c r="C1644" s="24">
        <v>9</v>
      </c>
      <c r="D1644" s="24" t="s">
        <v>15118</v>
      </c>
      <c r="E1644" s="26">
        <v>323</v>
      </c>
      <c r="F1644" s="26">
        <v>1129</v>
      </c>
      <c r="G1644" s="26" t="s">
        <v>4436</v>
      </c>
      <c r="H1644" s="24" t="s">
        <v>90</v>
      </c>
      <c r="I1644" s="24" t="s">
        <v>91</v>
      </c>
      <c r="J1644" s="27" t="s">
        <v>1</v>
      </c>
      <c r="K1644" s="28">
        <v>30.46</v>
      </c>
      <c r="L1644" s="28">
        <v>0</v>
      </c>
    </row>
    <row r="1645" spans="1:12" x14ac:dyDescent="0.25">
      <c r="A1645" s="24" t="s">
        <v>3305</v>
      </c>
      <c r="B1645" s="26">
        <v>2015</v>
      </c>
      <c r="C1645" s="24">
        <v>9</v>
      </c>
      <c r="D1645" s="24" t="s">
        <v>15118</v>
      </c>
      <c r="E1645" s="26">
        <v>323</v>
      </c>
      <c r="F1645" s="26">
        <v>1537</v>
      </c>
      <c r="G1645" s="26" t="s">
        <v>4844</v>
      </c>
      <c r="H1645" s="24" t="s">
        <v>112</v>
      </c>
      <c r="I1645" s="24" t="s">
        <v>113</v>
      </c>
      <c r="J1645" s="27" t="s">
        <v>1</v>
      </c>
      <c r="K1645" s="28">
        <v>30.42</v>
      </c>
      <c r="L1645" s="28">
        <v>0</v>
      </c>
    </row>
    <row r="1646" spans="1:12" x14ac:dyDescent="0.25">
      <c r="A1646" s="24" t="s">
        <v>3305</v>
      </c>
      <c r="B1646" s="26">
        <v>2015</v>
      </c>
      <c r="C1646" s="24">
        <v>9</v>
      </c>
      <c r="D1646" s="24" t="s">
        <v>15118</v>
      </c>
      <c r="E1646" s="26">
        <v>323</v>
      </c>
      <c r="F1646" s="26">
        <v>1538</v>
      </c>
      <c r="G1646" s="26" t="s">
        <v>4845</v>
      </c>
      <c r="H1646" s="24" t="s">
        <v>112</v>
      </c>
      <c r="I1646" s="24" t="s">
        <v>113</v>
      </c>
      <c r="J1646" s="27" t="s">
        <v>1</v>
      </c>
      <c r="K1646" s="28">
        <v>30.42</v>
      </c>
      <c r="L1646" s="28">
        <v>0</v>
      </c>
    </row>
    <row r="1647" spans="1:12" x14ac:dyDescent="0.25">
      <c r="A1647" s="24" t="s">
        <v>3305</v>
      </c>
      <c r="B1647" s="26">
        <v>2015</v>
      </c>
      <c r="C1647" s="24">
        <v>9</v>
      </c>
      <c r="D1647" s="24" t="s">
        <v>15118</v>
      </c>
      <c r="E1647" s="26">
        <v>323</v>
      </c>
      <c r="F1647" s="26">
        <v>1539</v>
      </c>
      <c r="G1647" s="26" t="s">
        <v>4846</v>
      </c>
      <c r="H1647" s="24" t="s">
        <v>568</v>
      </c>
      <c r="I1647" s="24" t="s">
        <v>569</v>
      </c>
      <c r="J1647" s="27" t="s">
        <v>1</v>
      </c>
      <c r="K1647" s="28">
        <v>994.39</v>
      </c>
      <c r="L1647" s="28">
        <v>0</v>
      </c>
    </row>
    <row r="1648" spans="1:12" x14ac:dyDescent="0.25">
      <c r="A1648" s="24" t="s">
        <v>3305</v>
      </c>
      <c r="B1648" s="26">
        <v>2015</v>
      </c>
      <c r="C1648" s="24">
        <v>9</v>
      </c>
      <c r="D1648" s="24" t="s">
        <v>15118</v>
      </c>
      <c r="E1648" s="26">
        <v>323</v>
      </c>
      <c r="F1648" s="26">
        <v>1540</v>
      </c>
      <c r="G1648" s="26" t="s">
        <v>4847</v>
      </c>
      <c r="H1648" s="24" t="s">
        <v>114</v>
      </c>
      <c r="I1648" s="24" t="s">
        <v>115</v>
      </c>
      <c r="J1648" s="27" t="s">
        <v>1</v>
      </c>
      <c r="K1648" s="28">
        <v>534.22</v>
      </c>
      <c r="L1648" s="28">
        <v>0</v>
      </c>
    </row>
    <row r="1649" spans="1:12" x14ac:dyDescent="0.25">
      <c r="A1649" s="24" t="s">
        <v>3305</v>
      </c>
      <c r="B1649" s="26">
        <v>2015</v>
      </c>
      <c r="C1649" s="24">
        <v>9</v>
      </c>
      <c r="D1649" s="24" t="s">
        <v>15118</v>
      </c>
      <c r="E1649" s="26">
        <v>323</v>
      </c>
      <c r="F1649" s="26">
        <v>1541</v>
      </c>
      <c r="G1649" s="26" t="s">
        <v>4848</v>
      </c>
      <c r="H1649" s="24" t="s">
        <v>218</v>
      </c>
      <c r="I1649" s="24" t="s">
        <v>219</v>
      </c>
      <c r="J1649" s="27" t="s">
        <v>1</v>
      </c>
      <c r="K1649" s="28">
        <v>1512.85</v>
      </c>
      <c r="L1649" s="28">
        <v>0</v>
      </c>
    </row>
    <row r="1650" spans="1:12" x14ac:dyDescent="0.25">
      <c r="A1650" s="24" t="s">
        <v>3305</v>
      </c>
      <c r="B1650" s="26">
        <v>2015</v>
      </c>
      <c r="C1650" s="24">
        <v>9</v>
      </c>
      <c r="D1650" s="24" t="s">
        <v>15118</v>
      </c>
      <c r="E1650" s="26">
        <v>323</v>
      </c>
      <c r="F1650" s="26">
        <v>1542</v>
      </c>
      <c r="G1650" s="26" t="s">
        <v>4849</v>
      </c>
      <c r="H1650" s="24" t="s">
        <v>372</v>
      </c>
      <c r="I1650" s="24" t="s">
        <v>373</v>
      </c>
      <c r="J1650" s="27" t="s">
        <v>1</v>
      </c>
      <c r="K1650" s="28">
        <v>782.93</v>
      </c>
      <c r="L1650" s="28">
        <v>0</v>
      </c>
    </row>
    <row r="1651" spans="1:12" x14ac:dyDescent="0.25">
      <c r="A1651" s="24" t="s">
        <v>3305</v>
      </c>
      <c r="B1651" s="26">
        <v>2015</v>
      </c>
      <c r="C1651" s="24">
        <v>9</v>
      </c>
      <c r="D1651" s="24" t="s">
        <v>15118</v>
      </c>
      <c r="E1651" s="26">
        <v>323</v>
      </c>
      <c r="F1651" s="26">
        <v>1543</v>
      </c>
      <c r="G1651" s="26" t="s">
        <v>4850</v>
      </c>
      <c r="H1651" s="24" t="s">
        <v>784</v>
      </c>
      <c r="I1651" s="24" t="s">
        <v>785</v>
      </c>
      <c r="J1651" s="27" t="s">
        <v>1</v>
      </c>
      <c r="K1651" s="28">
        <v>278.18</v>
      </c>
      <c r="L1651" s="28">
        <v>0</v>
      </c>
    </row>
    <row r="1652" spans="1:12" x14ac:dyDescent="0.25">
      <c r="A1652" s="24" t="s">
        <v>3305</v>
      </c>
      <c r="B1652" s="26">
        <v>2015</v>
      </c>
      <c r="C1652" s="24">
        <v>9</v>
      </c>
      <c r="D1652" s="24" t="s">
        <v>15118</v>
      </c>
      <c r="E1652" s="26">
        <v>323</v>
      </c>
      <c r="F1652" s="26">
        <v>1544</v>
      </c>
      <c r="G1652" s="26" t="s">
        <v>4851</v>
      </c>
      <c r="H1652" s="24" t="s">
        <v>79</v>
      </c>
      <c r="I1652" s="24" t="s">
        <v>80</v>
      </c>
      <c r="J1652" s="27" t="s">
        <v>1</v>
      </c>
      <c r="K1652" s="28">
        <v>346.14</v>
      </c>
      <c r="L1652" s="28">
        <v>0</v>
      </c>
    </row>
    <row r="1653" spans="1:12" x14ac:dyDescent="0.25">
      <c r="A1653" s="24" t="s">
        <v>3305</v>
      </c>
      <c r="B1653" s="26">
        <v>2015</v>
      </c>
      <c r="C1653" s="24">
        <v>9</v>
      </c>
      <c r="D1653" s="24" t="s">
        <v>15118</v>
      </c>
      <c r="E1653" s="26">
        <v>323</v>
      </c>
      <c r="F1653" s="26">
        <v>1545</v>
      </c>
      <c r="G1653" s="26" t="s">
        <v>4852</v>
      </c>
      <c r="H1653" s="24" t="s">
        <v>786</v>
      </c>
      <c r="I1653" s="24" t="s">
        <v>787</v>
      </c>
      <c r="J1653" s="27" t="s">
        <v>1</v>
      </c>
      <c r="K1653" s="28">
        <v>528.6</v>
      </c>
      <c r="L1653" s="28">
        <v>0</v>
      </c>
    </row>
    <row r="1654" spans="1:12" x14ac:dyDescent="0.25">
      <c r="A1654" s="24" t="s">
        <v>3305</v>
      </c>
      <c r="B1654" s="26">
        <v>2015</v>
      </c>
      <c r="C1654" s="24">
        <v>9</v>
      </c>
      <c r="D1654" s="24" t="s">
        <v>15118</v>
      </c>
      <c r="E1654" s="26">
        <v>323</v>
      </c>
      <c r="F1654" s="26">
        <v>1546</v>
      </c>
      <c r="G1654" s="26" t="s">
        <v>4853</v>
      </c>
      <c r="H1654" s="24" t="s">
        <v>786</v>
      </c>
      <c r="I1654" s="24" t="s">
        <v>787</v>
      </c>
      <c r="J1654" s="27" t="s">
        <v>1</v>
      </c>
      <c r="K1654" s="28">
        <v>609.82000000000005</v>
      </c>
      <c r="L1654" s="28">
        <v>0</v>
      </c>
    </row>
    <row r="1655" spans="1:12" x14ac:dyDescent="0.25">
      <c r="A1655" s="24" t="s">
        <v>3305</v>
      </c>
      <c r="B1655" s="26">
        <v>2015</v>
      </c>
      <c r="C1655" s="24">
        <v>9</v>
      </c>
      <c r="D1655" s="24" t="s">
        <v>15118</v>
      </c>
      <c r="E1655" s="26">
        <v>323</v>
      </c>
      <c r="F1655" s="26">
        <v>1547</v>
      </c>
      <c r="G1655" s="26" t="s">
        <v>4854</v>
      </c>
      <c r="H1655" s="24" t="s">
        <v>388</v>
      </c>
      <c r="I1655" s="24" t="s">
        <v>389</v>
      </c>
      <c r="J1655" s="27" t="s">
        <v>1</v>
      </c>
      <c r="K1655" s="28">
        <v>401.25</v>
      </c>
      <c r="L1655" s="28">
        <v>0</v>
      </c>
    </row>
    <row r="1656" spans="1:12" x14ac:dyDescent="0.25">
      <c r="A1656" s="24" t="s">
        <v>3305</v>
      </c>
      <c r="B1656" s="26">
        <v>2015</v>
      </c>
      <c r="C1656" s="24">
        <v>9</v>
      </c>
      <c r="D1656" s="24" t="s">
        <v>15118</v>
      </c>
      <c r="E1656" s="26">
        <v>323</v>
      </c>
      <c r="F1656" s="26">
        <v>1548</v>
      </c>
      <c r="G1656" s="26" t="s">
        <v>4855</v>
      </c>
      <c r="H1656" s="24" t="s">
        <v>388</v>
      </c>
      <c r="I1656" s="24" t="s">
        <v>389</v>
      </c>
      <c r="J1656" s="27" t="s">
        <v>1</v>
      </c>
      <c r="K1656" s="28">
        <v>155.63999999999999</v>
      </c>
      <c r="L1656" s="28">
        <v>0</v>
      </c>
    </row>
    <row r="1657" spans="1:12" x14ac:dyDescent="0.25">
      <c r="A1657" s="24" t="s">
        <v>3305</v>
      </c>
      <c r="B1657" s="26">
        <v>2015</v>
      </c>
      <c r="C1657" s="24">
        <v>9</v>
      </c>
      <c r="D1657" s="24" t="s">
        <v>15118</v>
      </c>
      <c r="E1657" s="26">
        <v>323</v>
      </c>
      <c r="F1657" s="26">
        <v>1549</v>
      </c>
      <c r="G1657" s="26" t="s">
        <v>4856</v>
      </c>
      <c r="H1657" s="24" t="s">
        <v>388</v>
      </c>
      <c r="I1657" s="24" t="s">
        <v>389</v>
      </c>
      <c r="J1657" s="27" t="s">
        <v>1</v>
      </c>
      <c r="K1657" s="28">
        <v>405.34</v>
      </c>
      <c r="L1657" s="28">
        <v>0</v>
      </c>
    </row>
    <row r="1658" spans="1:12" x14ac:dyDescent="0.25">
      <c r="A1658" s="24" t="s">
        <v>3305</v>
      </c>
      <c r="B1658" s="26">
        <v>2015</v>
      </c>
      <c r="C1658" s="24">
        <v>9</v>
      </c>
      <c r="D1658" s="24" t="s">
        <v>15118</v>
      </c>
      <c r="E1658" s="26">
        <v>323</v>
      </c>
      <c r="F1658" s="26">
        <v>1550</v>
      </c>
      <c r="G1658" s="26" t="s">
        <v>4857</v>
      </c>
      <c r="H1658" s="24" t="s">
        <v>328</v>
      </c>
      <c r="I1658" s="24" t="s">
        <v>329</v>
      </c>
      <c r="J1658" s="27" t="s">
        <v>1</v>
      </c>
      <c r="K1658" s="28">
        <v>238.46</v>
      </c>
      <c r="L1658" s="28">
        <v>0</v>
      </c>
    </row>
    <row r="1659" spans="1:12" x14ac:dyDescent="0.25">
      <c r="A1659" s="24" t="s">
        <v>3305</v>
      </c>
      <c r="B1659" s="26">
        <v>2015</v>
      </c>
      <c r="C1659" s="24">
        <v>9</v>
      </c>
      <c r="D1659" s="24" t="s">
        <v>15118</v>
      </c>
      <c r="E1659" s="26">
        <v>323</v>
      </c>
      <c r="F1659" s="26">
        <v>1551</v>
      </c>
      <c r="G1659" s="26" t="s">
        <v>4858</v>
      </c>
      <c r="H1659" s="24" t="s">
        <v>394</v>
      </c>
      <c r="I1659" s="24" t="s">
        <v>395</v>
      </c>
      <c r="J1659" s="27" t="s">
        <v>1</v>
      </c>
      <c r="K1659" s="28">
        <v>0.78</v>
      </c>
      <c r="L1659" s="28">
        <v>0</v>
      </c>
    </row>
    <row r="1660" spans="1:12" x14ac:dyDescent="0.25">
      <c r="A1660" s="24" t="s">
        <v>3305</v>
      </c>
      <c r="B1660" s="26">
        <v>2015</v>
      </c>
      <c r="C1660" s="24">
        <v>9</v>
      </c>
      <c r="D1660" s="24" t="s">
        <v>15118</v>
      </c>
      <c r="E1660" s="26">
        <v>323</v>
      </c>
      <c r="F1660" s="26">
        <v>1552</v>
      </c>
      <c r="G1660" s="26" t="s">
        <v>4859</v>
      </c>
      <c r="H1660" s="24" t="s">
        <v>568</v>
      </c>
      <c r="I1660" s="24" t="s">
        <v>569</v>
      </c>
      <c r="J1660" s="27" t="s">
        <v>1</v>
      </c>
      <c r="K1660" s="28">
        <v>30.42</v>
      </c>
      <c r="L1660" s="28">
        <v>0</v>
      </c>
    </row>
    <row r="1661" spans="1:12" x14ac:dyDescent="0.25">
      <c r="A1661" s="24" t="s">
        <v>3305</v>
      </c>
      <c r="B1661" s="26">
        <v>2015</v>
      </c>
      <c r="C1661" s="24">
        <v>9</v>
      </c>
      <c r="D1661" s="24" t="s">
        <v>15118</v>
      </c>
      <c r="E1661" s="26">
        <v>323</v>
      </c>
      <c r="F1661" s="26">
        <v>1553</v>
      </c>
      <c r="G1661" s="26" t="s">
        <v>4860</v>
      </c>
      <c r="H1661" s="24" t="s">
        <v>788</v>
      </c>
      <c r="I1661" s="24" t="s">
        <v>789</v>
      </c>
      <c r="J1661" s="27" t="s">
        <v>1</v>
      </c>
      <c r="K1661" s="28">
        <v>173.9</v>
      </c>
      <c r="L1661" s="28">
        <v>0</v>
      </c>
    </row>
    <row r="1662" spans="1:12" x14ac:dyDescent="0.25">
      <c r="A1662" s="24" t="s">
        <v>3305</v>
      </c>
      <c r="B1662" s="26">
        <v>2015</v>
      </c>
      <c r="C1662" s="24">
        <v>9</v>
      </c>
      <c r="D1662" s="24" t="s">
        <v>15118</v>
      </c>
      <c r="E1662" s="26">
        <v>324</v>
      </c>
      <c r="F1662" s="26">
        <v>1554</v>
      </c>
      <c r="G1662" s="26" t="s">
        <v>4861</v>
      </c>
      <c r="H1662" s="24" t="s">
        <v>79</v>
      </c>
      <c r="I1662" s="24" t="s">
        <v>80</v>
      </c>
      <c r="J1662" s="27" t="s">
        <v>1</v>
      </c>
      <c r="K1662" s="28">
        <v>346.14</v>
      </c>
      <c r="L1662" s="28">
        <v>0</v>
      </c>
    </row>
    <row r="1663" spans="1:12" x14ac:dyDescent="0.25">
      <c r="A1663" s="24" t="s">
        <v>3305</v>
      </c>
      <c r="B1663" s="26">
        <v>2015</v>
      </c>
      <c r="C1663" s="24">
        <v>9</v>
      </c>
      <c r="D1663" s="24" t="s">
        <v>15118</v>
      </c>
      <c r="E1663" s="26">
        <v>324</v>
      </c>
      <c r="F1663" s="26">
        <v>1555</v>
      </c>
      <c r="G1663" s="26" t="s">
        <v>4862</v>
      </c>
      <c r="H1663" s="24" t="s">
        <v>756</v>
      </c>
      <c r="I1663" s="24" t="s">
        <v>757</v>
      </c>
      <c r="J1663" s="27" t="s">
        <v>1</v>
      </c>
      <c r="K1663" s="28">
        <v>30.42</v>
      </c>
      <c r="L1663" s="28">
        <v>0</v>
      </c>
    </row>
    <row r="1664" spans="1:12" x14ac:dyDescent="0.25">
      <c r="A1664" s="24" t="s">
        <v>3305</v>
      </c>
      <c r="B1664" s="26">
        <v>2015</v>
      </c>
      <c r="C1664" s="24">
        <v>9</v>
      </c>
      <c r="D1664" s="24" t="s">
        <v>15118</v>
      </c>
      <c r="E1664" s="26">
        <v>324</v>
      </c>
      <c r="F1664" s="26">
        <v>1556</v>
      </c>
      <c r="G1664" s="26" t="s">
        <v>4863</v>
      </c>
      <c r="H1664" s="24" t="s">
        <v>81</v>
      </c>
      <c r="I1664" s="24" t="s">
        <v>82</v>
      </c>
      <c r="J1664" s="27" t="s">
        <v>1</v>
      </c>
      <c r="K1664" s="28">
        <v>178.83</v>
      </c>
      <c r="L1664" s="28">
        <v>0</v>
      </c>
    </row>
    <row r="1665" spans="1:12" x14ac:dyDescent="0.25">
      <c r="A1665" s="24" t="s">
        <v>3305</v>
      </c>
      <c r="B1665" s="26">
        <v>2015</v>
      </c>
      <c r="C1665" s="24">
        <v>9</v>
      </c>
      <c r="D1665" s="24" t="s">
        <v>15118</v>
      </c>
      <c r="E1665" s="26">
        <v>324</v>
      </c>
      <c r="F1665" s="26">
        <v>1557</v>
      </c>
      <c r="G1665" s="26" t="s">
        <v>4864</v>
      </c>
      <c r="H1665" s="24" t="s">
        <v>90</v>
      </c>
      <c r="I1665" s="24" t="s">
        <v>91</v>
      </c>
      <c r="J1665" s="27" t="s">
        <v>1</v>
      </c>
      <c r="K1665" s="28">
        <v>43.76</v>
      </c>
      <c r="L1665" s="28">
        <v>0</v>
      </c>
    </row>
    <row r="1666" spans="1:12" x14ac:dyDescent="0.25">
      <c r="A1666" s="24" t="s">
        <v>3305</v>
      </c>
      <c r="B1666" s="26">
        <v>2015</v>
      </c>
      <c r="C1666" s="24">
        <v>9</v>
      </c>
      <c r="D1666" s="24" t="s">
        <v>15118</v>
      </c>
      <c r="E1666" s="26">
        <v>324</v>
      </c>
      <c r="F1666" s="26">
        <v>1558</v>
      </c>
      <c r="G1666" s="26" t="s">
        <v>4865</v>
      </c>
      <c r="H1666" s="24" t="s">
        <v>90</v>
      </c>
      <c r="I1666" s="24" t="s">
        <v>91</v>
      </c>
      <c r="J1666" s="27" t="s">
        <v>1</v>
      </c>
      <c r="K1666" s="28">
        <v>43.76</v>
      </c>
      <c r="L1666" s="28">
        <v>0</v>
      </c>
    </row>
    <row r="1667" spans="1:12" x14ac:dyDescent="0.25">
      <c r="A1667" s="24" t="s">
        <v>3305</v>
      </c>
      <c r="B1667" s="26">
        <v>2015</v>
      </c>
      <c r="C1667" s="24">
        <v>9</v>
      </c>
      <c r="D1667" s="24" t="s">
        <v>15118</v>
      </c>
      <c r="E1667" s="26">
        <v>324</v>
      </c>
      <c r="F1667" s="26">
        <v>1559</v>
      </c>
      <c r="G1667" s="26" t="s">
        <v>4866</v>
      </c>
      <c r="H1667" s="24" t="s">
        <v>90</v>
      </c>
      <c r="I1667" s="24" t="s">
        <v>91</v>
      </c>
      <c r="J1667" s="27" t="s">
        <v>1</v>
      </c>
      <c r="K1667" s="28">
        <v>43.76</v>
      </c>
      <c r="L1667" s="28">
        <v>0</v>
      </c>
    </row>
    <row r="1668" spans="1:12" x14ac:dyDescent="0.25">
      <c r="A1668" s="24" t="s">
        <v>3305</v>
      </c>
      <c r="B1668" s="26">
        <v>2015</v>
      </c>
      <c r="C1668" s="24">
        <v>9</v>
      </c>
      <c r="D1668" s="24" t="s">
        <v>15118</v>
      </c>
      <c r="E1668" s="26">
        <v>324</v>
      </c>
      <c r="F1668" s="26">
        <v>1560</v>
      </c>
      <c r="G1668" s="26" t="s">
        <v>4867</v>
      </c>
      <c r="H1668" s="24" t="s">
        <v>790</v>
      </c>
      <c r="I1668" s="24" t="s">
        <v>791</v>
      </c>
      <c r="J1668" s="27" t="s">
        <v>1</v>
      </c>
      <c r="K1668" s="28">
        <v>150.33000000000001</v>
      </c>
      <c r="L1668" s="28">
        <v>0</v>
      </c>
    </row>
    <row r="1669" spans="1:12" x14ac:dyDescent="0.25">
      <c r="A1669" s="24" t="s">
        <v>3305</v>
      </c>
      <c r="B1669" s="26">
        <v>2015</v>
      </c>
      <c r="C1669" s="24">
        <v>9</v>
      </c>
      <c r="D1669" s="24" t="s">
        <v>15118</v>
      </c>
      <c r="E1669" s="26">
        <v>324</v>
      </c>
      <c r="F1669" s="26">
        <v>1561</v>
      </c>
      <c r="G1669" s="26" t="s">
        <v>4868</v>
      </c>
      <c r="H1669" s="24" t="s">
        <v>349</v>
      </c>
      <c r="I1669" s="24" t="s">
        <v>350</v>
      </c>
      <c r="J1669" s="27" t="s">
        <v>1</v>
      </c>
      <c r="K1669" s="28">
        <v>71.95</v>
      </c>
      <c r="L1669" s="28">
        <v>0</v>
      </c>
    </row>
    <row r="1670" spans="1:12" x14ac:dyDescent="0.25">
      <c r="A1670" s="24" t="s">
        <v>3305</v>
      </c>
      <c r="B1670" s="26">
        <v>2015</v>
      </c>
      <c r="C1670" s="24">
        <v>9</v>
      </c>
      <c r="D1670" s="24" t="s">
        <v>15118</v>
      </c>
      <c r="E1670" s="26">
        <v>324</v>
      </c>
      <c r="F1670" s="26">
        <v>1562</v>
      </c>
      <c r="G1670" s="26" t="s">
        <v>4869</v>
      </c>
      <c r="H1670" s="24" t="s">
        <v>218</v>
      </c>
      <c r="I1670" s="24" t="s">
        <v>219</v>
      </c>
      <c r="J1670" s="27" t="s">
        <v>1</v>
      </c>
      <c r="K1670" s="28">
        <v>1172.3</v>
      </c>
      <c r="L1670" s="28">
        <v>0</v>
      </c>
    </row>
    <row r="1671" spans="1:12" x14ac:dyDescent="0.25">
      <c r="A1671" s="24" t="s">
        <v>3305</v>
      </c>
      <c r="B1671" s="26">
        <v>2015</v>
      </c>
      <c r="C1671" s="24">
        <v>9</v>
      </c>
      <c r="D1671" s="24" t="s">
        <v>15118</v>
      </c>
      <c r="E1671" s="26">
        <v>324</v>
      </c>
      <c r="F1671" s="26">
        <v>1563</v>
      </c>
      <c r="G1671" s="26" t="s">
        <v>4870</v>
      </c>
      <c r="H1671" s="24" t="s">
        <v>378</v>
      </c>
      <c r="I1671" s="24" t="s">
        <v>379</v>
      </c>
      <c r="J1671" s="27" t="s">
        <v>1</v>
      </c>
      <c r="K1671" s="28">
        <v>104.28</v>
      </c>
      <c r="L1671" s="28">
        <v>0</v>
      </c>
    </row>
    <row r="1672" spans="1:12" x14ac:dyDescent="0.25">
      <c r="A1672" s="24" t="s">
        <v>3305</v>
      </c>
      <c r="B1672" s="26">
        <v>2015</v>
      </c>
      <c r="C1672" s="24">
        <v>9</v>
      </c>
      <c r="D1672" s="24" t="s">
        <v>15118</v>
      </c>
      <c r="E1672" s="26">
        <v>324</v>
      </c>
      <c r="F1672" s="26">
        <v>1564</v>
      </c>
      <c r="G1672" s="26" t="s">
        <v>4871</v>
      </c>
      <c r="H1672" s="24" t="s">
        <v>90</v>
      </c>
      <c r="I1672" s="24" t="s">
        <v>91</v>
      </c>
      <c r="J1672" s="27" t="s">
        <v>1</v>
      </c>
      <c r="K1672" s="28">
        <v>30.42</v>
      </c>
      <c r="L1672" s="28">
        <v>0</v>
      </c>
    </row>
    <row r="1673" spans="1:12" x14ac:dyDescent="0.25">
      <c r="A1673" s="24" t="s">
        <v>3305</v>
      </c>
      <c r="B1673" s="26">
        <v>2015</v>
      </c>
      <c r="C1673" s="24">
        <v>9</v>
      </c>
      <c r="D1673" s="24" t="s">
        <v>15118</v>
      </c>
      <c r="E1673" s="26">
        <v>324</v>
      </c>
      <c r="F1673" s="26">
        <v>1565</v>
      </c>
      <c r="G1673" s="26" t="s">
        <v>4872</v>
      </c>
      <c r="H1673" s="24" t="s">
        <v>218</v>
      </c>
      <c r="I1673" s="24" t="s">
        <v>219</v>
      </c>
      <c r="J1673" s="27" t="s">
        <v>1</v>
      </c>
      <c r="K1673" s="28">
        <v>1037.18</v>
      </c>
      <c r="L1673" s="28">
        <v>0</v>
      </c>
    </row>
    <row r="1674" spans="1:12" x14ac:dyDescent="0.25">
      <c r="A1674" s="24" t="s">
        <v>3305</v>
      </c>
      <c r="B1674" s="26">
        <v>2015</v>
      </c>
      <c r="C1674" s="24">
        <v>9</v>
      </c>
      <c r="D1674" s="24" t="s">
        <v>15118</v>
      </c>
      <c r="E1674" s="26">
        <v>324</v>
      </c>
      <c r="F1674" s="26">
        <v>1566</v>
      </c>
      <c r="G1674" s="26" t="s">
        <v>4873</v>
      </c>
      <c r="H1674" s="24" t="s">
        <v>59</v>
      </c>
      <c r="I1674" s="24" t="s">
        <v>60</v>
      </c>
      <c r="J1674" s="27" t="s">
        <v>1</v>
      </c>
      <c r="K1674" s="28">
        <v>37.93</v>
      </c>
      <c r="L1674" s="28">
        <v>0</v>
      </c>
    </row>
    <row r="1675" spans="1:12" x14ac:dyDescent="0.25">
      <c r="A1675" s="24" t="s">
        <v>3305</v>
      </c>
      <c r="B1675" s="26">
        <v>2015</v>
      </c>
      <c r="C1675" s="24">
        <v>9</v>
      </c>
      <c r="D1675" s="24" t="s">
        <v>15118</v>
      </c>
      <c r="E1675" s="26">
        <v>324</v>
      </c>
      <c r="F1675" s="26">
        <v>1567</v>
      </c>
      <c r="G1675" s="26" t="s">
        <v>4874</v>
      </c>
      <c r="H1675" s="24" t="s">
        <v>702</v>
      </c>
      <c r="I1675" s="24" t="s">
        <v>703</v>
      </c>
      <c r="J1675" s="27" t="s">
        <v>1</v>
      </c>
      <c r="K1675" s="28">
        <v>711.17</v>
      </c>
      <c r="L1675" s="28">
        <v>0</v>
      </c>
    </row>
    <row r="1676" spans="1:12" x14ac:dyDescent="0.25">
      <c r="A1676" s="24" t="s">
        <v>3305</v>
      </c>
      <c r="B1676" s="26">
        <v>2015</v>
      </c>
      <c r="C1676" s="24">
        <v>9</v>
      </c>
      <c r="D1676" s="24" t="s">
        <v>15118</v>
      </c>
      <c r="E1676" s="26">
        <v>324</v>
      </c>
      <c r="F1676" s="26">
        <v>1568</v>
      </c>
      <c r="G1676" s="26" t="s">
        <v>4875</v>
      </c>
      <c r="H1676" s="24" t="s">
        <v>79</v>
      </c>
      <c r="I1676" s="24" t="s">
        <v>80</v>
      </c>
      <c r="J1676" s="27" t="s">
        <v>1</v>
      </c>
      <c r="K1676" s="28">
        <v>346.14</v>
      </c>
      <c r="L1676" s="28">
        <v>0</v>
      </c>
    </row>
    <row r="1677" spans="1:12" x14ac:dyDescent="0.25">
      <c r="A1677" s="24" t="s">
        <v>3305</v>
      </c>
      <c r="B1677" s="26">
        <v>2015</v>
      </c>
      <c r="C1677" s="24">
        <v>9</v>
      </c>
      <c r="D1677" s="24" t="s">
        <v>15118</v>
      </c>
      <c r="E1677" s="26">
        <v>324</v>
      </c>
      <c r="F1677" s="26">
        <v>1569</v>
      </c>
      <c r="G1677" s="26" t="s">
        <v>4876</v>
      </c>
      <c r="H1677" s="24" t="s">
        <v>79</v>
      </c>
      <c r="I1677" s="24" t="s">
        <v>80</v>
      </c>
      <c r="J1677" s="27" t="s">
        <v>1</v>
      </c>
      <c r="K1677" s="28">
        <v>346.14</v>
      </c>
      <c r="L1677" s="28">
        <v>0</v>
      </c>
    </row>
    <row r="1678" spans="1:12" x14ac:dyDescent="0.25">
      <c r="A1678" s="24" t="s">
        <v>3305</v>
      </c>
      <c r="B1678" s="26">
        <v>2015</v>
      </c>
      <c r="C1678" s="24">
        <v>9</v>
      </c>
      <c r="D1678" s="24" t="s">
        <v>15118</v>
      </c>
      <c r="E1678" s="26">
        <v>324</v>
      </c>
      <c r="F1678" s="26">
        <v>1570</v>
      </c>
      <c r="G1678" s="26" t="s">
        <v>4877</v>
      </c>
      <c r="H1678" s="24" t="s">
        <v>65</v>
      </c>
      <c r="I1678" s="24" t="s">
        <v>66</v>
      </c>
      <c r="J1678" s="27" t="s">
        <v>1</v>
      </c>
      <c r="K1678" s="28">
        <v>13.34</v>
      </c>
      <c r="L1678" s="28">
        <v>0</v>
      </c>
    </row>
    <row r="1679" spans="1:12" x14ac:dyDescent="0.25">
      <c r="A1679" s="24" t="s">
        <v>3305</v>
      </c>
      <c r="B1679" s="26">
        <v>2015</v>
      </c>
      <c r="C1679" s="24">
        <v>9</v>
      </c>
      <c r="D1679" s="24" t="s">
        <v>15118</v>
      </c>
      <c r="E1679" s="26">
        <v>324</v>
      </c>
      <c r="F1679" s="26">
        <v>1571</v>
      </c>
      <c r="G1679" s="26" t="s">
        <v>4878</v>
      </c>
      <c r="H1679" s="24" t="s">
        <v>218</v>
      </c>
      <c r="I1679" s="24" t="s">
        <v>219</v>
      </c>
      <c r="J1679" s="27" t="s">
        <v>1</v>
      </c>
      <c r="K1679" s="28">
        <v>1239.95</v>
      </c>
      <c r="L1679" s="28">
        <v>0</v>
      </c>
    </row>
    <row r="1680" spans="1:12" x14ac:dyDescent="0.25">
      <c r="A1680" s="24" t="s">
        <v>3305</v>
      </c>
      <c r="B1680" s="26">
        <v>2015</v>
      </c>
      <c r="C1680" s="24">
        <v>9</v>
      </c>
      <c r="D1680" s="24" t="s">
        <v>15118</v>
      </c>
      <c r="E1680" s="26">
        <v>324</v>
      </c>
      <c r="F1680" s="26">
        <v>1572</v>
      </c>
      <c r="G1680" s="26" t="s">
        <v>4879</v>
      </c>
      <c r="H1680" s="24" t="s">
        <v>378</v>
      </c>
      <c r="I1680" s="24" t="s">
        <v>379</v>
      </c>
      <c r="J1680" s="27" t="s">
        <v>1</v>
      </c>
      <c r="K1680" s="28">
        <v>103.81</v>
      </c>
      <c r="L1680" s="28">
        <v>0</v>
      </c>
    </row>
    <row r="1681" spans="1:12" x14ac:dyDescent="0.25">
      <c r="A1681" s="24" t="s">
        <v>3305</v>
      </c>
      <c r="B1681" s="26">
        <v>2015</v>
      </c>
      <c r="C1681" s="24">
        <v>9</v>
      </c>
      <c r="D1681" s="24" t="s">
        <v>15118</v>
      </c>
      <c r="E1681" s="26">
        <v>324</v>
      </c>
      <c r="F1681" s="26">
        <v>1573</v>
      </c>
      <c r="G1681" s="26" t="s">
        <v>4880</v>
      </c>
      <c r="H1681" s="24" t="s">
        <v>792</v>
      </c>
      <c r="I1681" s="24" t="s">
        <v>793</v>
      </c>
      <c r="J1681" s="27" t="s">
        <v>1</v>
      </c>
      <c r="K1681" s="28">
        <v>148.13999999999999</v>
      </c>
      <c r="L1681" s="28">
        <v>0</v>
      </c>
    </row>
    <row r="1682" spans="1:12" x14ac:dyDescent="0.25">
      <c r="A1682" s="24" t="s">
        <v>3305</v>
      </c>
      <c r="B1682" s="26">
        <v>2015</v>
      </c>
      <c r="C1682" s="24">
        <v>9</v>
      </c>
      <c r="D1682" s="24" t="s">
        <v>15118</v>
      </c>
      <c r="E1682" s="26">
        <v>324</v>
      </c>
      <c r="F1682" s="26">
        <v>1574</v>
      </c>
      <c r="G1682" s="26" t="s">
        <v>4881</v>
      </c>
      <c r="H1682" s="24" t="s">
        <v>218</v>
      </c>
      <c r="I1682" s="24" t="s">
        <v>219</v>
      </c>
      <c r="J1682" s="27" t="s">
        <v>1</v>
      </c>
      <c r="K1682" s="28">
        <v>1236.6300000000001</v>
      </c>
      <c r="L1682" s="28">
        <v>0</v>
      </c>
    </row>
    <row r="1683" spans="1:12" x14ac:dyDescent="0.25">
      <c r="A1683" s="24" t="s">
        <v>3305</v>
      </c>
      <c r="B1683" s="26">
        <v>2015</v>
      </c>
      <c r="C1683" s="24">
        <v>9</v>
      </c>
      <c r="D1683" s="24" t="s">
        <v>15118</v>
      </c>
      <c r="E1683" s="26">
        <v>325</v>
      </c>
      <c r="F1683" s="26">
        <v>1575</v>
      </c>
      <c r="G1683" s="26" t="s">
        <v>4882</v>
      </c>
      <c r="H1683" s="24" t="s">
        <v>568</v>
      </c>
      <c r="I1683" s="24" t="s">
        <v>569</v>
      </c>
      <c r="J1683" s="27" t="s">
        <v>1</v>
      </c>
      <c r="K1683" s="28">
        <v>30.42</v>
      </c>
      <c r="L1683" s="28">
        <v>0</v>
      </c>
    </row>
    <row r="1684" spans="1:12" x14ac:dyDescent="0.25">
      <c r="A1684" s="24" t="s">
        <v>3305</v>
      </c>
      <c r="B1684" s="26">
        <v>2015</v>
      </c>
      <c r="C1684" s="24">
        <v>9</v>
      </c>
      <c r="D1684" s="24" t="s">
        <v>15118</v>
      </c>
      <c r="E1684" s="26">
        <v>325</v>
      </c>
      <c r="F1684" s="26">
        <v>1576</v>
      </c>
      <c r="G1684" s="26" t="s">
        <v>4883</v>
      </c>
      <c r="H1684" s="24" t="s">
        <v>90</v>
      </c>
      <c r="I1684" s="24" t="s">
        <v>91</v>
      </c>
      <c r="J1684" s="27" t="s">
        <v>1</v>
      </c>
      <c r="K1684" s="28">
        <v>43.76</v>
      </c>
      <c r="L1684" s="28">
        <v>0</v>
      </c>
    </row>
    <row r="1685" spans="1:12" x14ac:dyDescent="0.25">
      <c r="A1685" s="24" t="s">
        <v>3305</v>
      </c>
      <c r="B1685" s="26">
        <v>2015</v>
      </c>
      <c r="C1685" s="24">
        <v>9</v>
      </c>
      <c r="D1685" s="24" t="s">
        <v>15118</v>
      </c>
      <c r="E1685" s="26">
        <v>325</v>
      </c>
      <c r="F1685" s="26">
        <v>1577</v>
      </c>
      <c r="G1685" s="26" t="s">
        <v>4884</v>
      </c>
      <c r="H1685" s="24" t="s">
        <v>388</v>
      </c>
      <c r="I1685" s="24" t="s">
        <v>389</v>
      </c>
      <c r="J1685" s="27" t="s">
        <v>1</v>
      </c>
      <c r="K1685" s="28">
        <v>288.91000000000003</v>
      </c>
      <c r="L1685" s="28">
        <v>0</v>
      </c>
    </row>
    <row r="1686" spans="1:12" x14ac:dyDescent="0.25">
      <c r="A1686" s="24" t="s">
        <v>3305</v>
      </c>
      <c r="B1686" s="26">
        <v>2015</v>
      </c>
      <c r="C1686" s="24">
        <v>9</v>
      </c>
      <c r="D1686" s="24" t="s">
        <v>15118</v>
      </c>
      <c r="E1686" s="26">
        <v>325</v>
      </c>
      <c r="F1686" s="26">
        <v>1578</v>
      </c>
      <c r="G1686" s="26" t="s">
        <v>4885</v>
      </c>
      <c r="H1686" s="24" t="s">
        <v>218</v>
      </c>
      <c r="I1686" s="24" t="s">
        <v>219</v>
      </c>
      <c r="J1686" s="27" t="s">
        <v>1</v>
      </c>
      <c r="K1686" s="28">
        <v>858.35</v>
      </c>
      <c r="L1686" s="28">
        <v>0</v>
      </c>
    </row>
    <row r="1687" spans="1:12" x14ac:dyDescent="0.25">
      <c r="A1687" s="24" t="s">
        <v>3305</v>
      </c>
      <c r="B1687" s="26">
        <v>2015</v>
      </c>
      <c r="C1687" s="24">
        <v>9</v>
      </c>
      <c r="D1687" s="24" t="s">
        <v>15118</v>
      </c>
      <c r="E1687" s="26">
        <v>325</v>
      </c>
      <c r="F1687" s="26">
        <v>1579</v>
      </c>
      <c r="G1687" s="26" t="s">
        <v>4886</v>
      </c>
      <c r="H1687" s="24" t="s">
        <v>394</v>
      </c>
      <c r="I1687" s="24" t="s">
        <v>395</v>
      </c>
      <c r="J1687" s="27" t="s">
        <v>1</v>
      </c>
      <c r="K1687" s="28">
        <v>596.48</v>
      </c>
      <c r="L1687" s="28">
        <v>0</v>
      </c>
    </row>
    <row r="1688" spans="1:12" x14ac:dyDescent="0.25">
      <c r="A1688" s="24" t="s">
        <v>3305</v>
      </c>
      <c r="B1688" s="26">
        <v>2015</v>
      </c>
      <c r="C1688" s="24">
        <v>9</v>
      </c>
      <c r="D1688" s="24" t="s">
        <v>15118</v>
      </c>
      <c r="E1688" s="26">
        <v>325</v>
      </c>
      <c r="F1688" s="26">
        <v>1580</v>
      </c>
      <c r="G1688" s="26" t="s">
        <v>4887</v>
      </c>
      <c r="H1688" s="24" t="s">
        <v>792</v>
      </c>
      <c r="I1688" s="24" t="s">
        <v>793</v>
      </c>
      <c r="J1688" s="27" t="s">
        <v>1</v>
      </c>
      <c r="K1688" s="28">
        <v>922.47</v>
      </c>
      <c r="L1688" s="28">
        <v>0</v>
      </c>
    </row>
    <row r="1689" spans="1:12" x14ac:dyDescent="0.25">
      <c r="A1689" s="24" t="s">
        <v>3305</v>
      </c>
      <c r="B1689" s="26">
        <v>2015</v>
      </c>
      <c r="C1689" s="24">
        <v>9</v>
      </c>
      <c r="D1689" s="24" t="s">
        <v>15118</v>
      </c>
      <c r="E1689" s="26">
        <v>325</v>
      </c>
      <c r="F1689" s="26">
        <v>1581</v>
      </c>
      <c r="G1689" s="26" t="s">
        <v>4888</v>
      </c>
      <c r="H1689" s="24" t="s">
        <v>218</v>
      </c>
      <c r="I1689" s="24" t="s">
        <v>219</v>
      </c>
      <c r="J1689" s="27" t="s">
        <v>1</v>
      </c>
      <c r="K1689" s="28">
        <v>1031.83</v>
      </c>
      <c r="L1689" s="28">
        <v>0</v>
      </c>
    </row>
    <row r="1690" spans="1:12" x14ac:dyDescent="0.25">
      <c r="A1690" s="24" t="s">
        <v>3305</v>
      </c>
      <c r="B1690" s="26">
        <v>2015</v>
      </c>
      <c r="C1690" s="24">
        <v>9</v>
      </c>
      <c r="D1690" s="24" t="s">
        <v>15118</v>
      </c>
      <c r="E1690" s="26">
        <v>325</v>
      </c>
      <c r="F1690" s="26">
        <v>1582</v>
      </c>
      <c r="G1690" s="26" t="s">
        <v>4889</v>
      </c>
      <c r="H1690" s="24" t="s">
        <v>358</v>
      </c>
      <c r="I1690" s="24" t="s">
        <v>359</v>
      </c>
      <c r="J1690" s="27" t="s">
        <v>1</v>
      </c>
      <c r="K1690" s="28">
        <v>104.28</v>
      </c>
      <c r="L1690" s="28">
        <v>0</v>
      </c>
    </row>
    <row r="1691" spans="1:12" x14ac:dyDescent="0.25">
      <c r="A1691" s="24" t="s">
        <v>3305</v>
      </c>
      <c r="B1691" s="26">
        <v>2015</v>
      </c>
      <c r="C1691" s="24">
        <v>9</v>
      </c>
      <c r="D1691" s="24" t="s">
        <v>15118</v>
      </c>
      <c r="E1691" s="26">
        <v>325</v>
      </c>
      <c r="F1691" s="26">
        <v>1583</v>
      </c>
      <c r="G1691" s="26" t="s">
        <v>4890</v>
      </c>
      <c r="H1691" s="24" t="s">
        <v>218</v>
      </c>
      <c r="I1691" s="24" t="s">
        <v>219</v>
      </c>
      <c r="J1691" s="27" t="s">
        <v>1</v>
      </c>
      <c r="K1691" s="28">
        <v>1016.21</v>
      </c>
      <c r="L1691" s="28">
        <v>0</v>
      </c>
    </row>
    <row r="1692" spans="1:12" x14ac:dyDescent="0.25">
      <c r="A1692" s="24" t="s">
        <v>3305</v>
      </c>
      <c r="B1692" s="26">
        <v>2015</v>
      </c>
      <c r="C1692" s="24">
        <v>9</v>
      </c>
      <c r="D1692" s="24" t="s">
        <v>15118</v>
      </c>
      <c r="E1692" s="26">
        <v>325</v>
      </c>
      <c r="F1692" s="26">
        <v>1584</v>
      </c>
      <c r="G1692" s="26" t="s">
        <v>4891</v>
      </c>
      <c r="H1692" s="24" t="s">
        <v>794</v>
      </c>
      <c r="I1692" s="24" t="s">
        <v>795</v>
      </c>
      <c r="J1692" s="27" t="s">
        <v>1</v>
      </c>
      <c r="K1692" s="28">
        <v>30.42</v>
      </c>
      <c r="L1692" s="28">
        <v>0</v>
      </c>
    </row>
    <row r="1693" spans="1:12" x14ac:dyDescent="0.25">
      <c r="A1693" s="24" t="s">
        <v>3305</v>
      </c>
      <c r="B1693" s="26">
        <v>2015</v>
      </c>
      <c r="C1693" s="24">
        <v>9</v>
      </c>
      <c r="D1693" s="24" t="s">
        <v>15118</v>
      </c>
      <c r="E1693" s="26">
        <v>325</v>
      </c>
      <c r="F1693" s="26">
        <v>1585</v>
      </c>
      <c r="G1693" s="26" t="s">
        <v>4892</v>
      </c>
      <c r="H1693" s="24" t="s">
        <v>388</v>
      </c>
      <c r="I1693" s="24" t="s">
        <v>389</v>
      </c>
      <c r="J1693" s="27" t="s">
        <v>1</v>
      </c>
      <c r="K1693" s="28">
        <v>301.47000000000003</v>
      </c>
      <c r="L1693" s="28">
        <v>0</v>
      </c>
    </row>
    <row r="1694" spans="1:12" x14ac:dyDescent="0.25">
      <c r="A1694" s="24" t="s">
        <v>3305</v>
      </c>
      <c r="B1694" s="26">
        <v>2015</v>
      </c>
      <c r="C1694" s="24">
        <v>9</v>
      </c>
      <c r="D1694" s="24" t="s">
        <v>15118</v>
      </c>
      <c r="E1694" s="26">
        <v>325</v>
      </c>
      <c r="F1694" s="26">
        <v>1586</v>
      </c>
      <c r="G1694" s="26" t="s">
        <v>4893</v>
      </c>
      <c r="H1694" s="24" t="s">
        <v>794</v>
      </c>
      <c r="I1694" s="24" t="s">
        <v>795</v>
      </c>
      <c r="J1694" s="27" t="s">
        <v>1</v>
      </c>
      <c r="K1694" s="28">
        <v>30.42</v>
      </c>
      <c r="L1694" s="28">
        <v>0</v>
      </c>
    </row>
    <row r="1695" spans="1:12" x14ac:dyDescent="0.25">
      <c r="A1695" s="24" t="s">
        <v>3305</v>
      </c>
      <c r="B1695" s="26">
        <v>2015</v>
      </c>
      <c r="C1695" s="24">
        <v>9</v>
      </c>
      <c r="D1695" s="24" t="s">
        <v>15118</v>
      </c>
      <c r="E1695" s="26">
        <v>325</v>
      </c>
      <c r="F1695" s="26">
        <v>1587</v>
      </c>
      <c r="G1695" s="26" t="s">
        <v>4894</v>
      </c>
      <c r="H1695" s="24" t="s">
        <v>79</v>
      </c>
      <c r="I1695" s="24" t="s">
        <v>80</v>
      </c>
      <c r="J1695" s="27" t="s">
        <v>1</v>
      </c>
      <c r="K1695" s="28">
        <v>346.14</v>
      </c>
      <c r="L1695" s="28">
        <v>0</v>
      </c>
    </row>
    <row r="1696" spans="1:12" x14ac:dyDescent="0.25">
      <c r="A1696" s="24" t="s">
        <v>3305</v>
      </c>
      <c r="B1696" s="26">
        <v>2015</v>
      </c>
      <c r="C1696" s="24">
        <v>9</v>
      </c>
      <c r="D1696" s="24" t="s">
        <v>15118</v>
      </c>
      <c r="E1696" s="26">
        <v>325</v>
      </c>
      <c r="F1696" s="26">
        <v>1588</v>
      </c>
      <c r="G1696" s="26" t="s">
        <v>4895</v>
      </c>
      <c r="H1696" s="24" t="s">
        <v>394</v>
      </c>
      <c r="I1696" s="24" t="s">
        <v>395</v>
      </c>
      <c r="J1696" s="27" t="s">
        <v>1</v>
      </c>
      <c r="K1696" s="28">
        <v>682.72</v>
      </c>
      <c r="L1696" s="28">
        <v>0</v>
      </c>
    </row>
    <row r="1697" spans="1:12" x14ac:dyDescent="0.25">
      <c r="A1697" s="24" t="s">
        <v>3305</v>
      </c>
      <c r="B1697" s="26">
        <v>2015</v>
      </c>
      <c r="C1697" s="24">
        <v>9</v>
      </c>
      <c r="D1697" s="24" t="s">
        <v>15118</v>
      </c>
      <c r="E1697" s="26">
        <v>325</v>
      </c>
      <c r="F1697" s="26">
        <v>1589</v>
      </c>
      <c r="G1697" s="26" t="s">
        <v>4896</v>
      </c>
      <c r="H1697" s="24" t="s">
        <v>79</v>
      </c>
      <c r="I1697" s="24" t="s">
        <v>80</v>
      </c>
      <c r="J1697" s="27" t="s">
        <v>1</v>
      </c>
      <c r="K1697" s="28">
        <v>346.14</v>
      </c>
      <c r="L1697" s="28">
        <v>0</v>
      </c>
    </row>
    <row r="1698" spans="1:12" x14ac:dyDescent="0.25">
      <c r="A1698" s="24" t="s">
        <v>3305</v>
      </c>
      <c r="B1698" s="26">
        <v>2015</v>
      </c>
      <c r="C1698" s="24">
        <v>9</v>
      </c>
      <c r="D1698" s="24" t="s">
        <v>15118</v>
      </c>
      <c r="E1698" s="26">
        <v>325</v>
      </c>
      <c r="F1698" s="26">
        <v>1590</v>
      </c>
      <c r="G1698" s="26" t="s">
        <v>4897</v>
      </c>
      <c r="H1698" s="24" t="s">
        <v>760</v>
      </c>
      <c r="I1698" s="24" t="s">
        <v>761</v>
      </c>
      <c r="J1698" s="27" t="s">
        <v>1</v>
      </c>
      <c r="K1698" s="28">
        <v>781.98</v>
      </c>
      <c r="L1698" s="28">
        <v>0</v>
      </c>
    </row>
    <row r="1699" spans="1:12" x14ac:dyDescent="0.25">
      <c r="A1699" s="24" t="s">
        <v>3305</v>
      </c>
      <c r="B1699" s="26">
        <v>2015</v>
      </c>
      <c r="C1699" s="24">
        <v>9</v>
      </c>
      <c r="D1699" s="24" t="s">
        <v>15118</v>
      </c>
      <c r="E1699" s="26">
        <v>325</v>
      </c>
      <c r="F1699" s="26">
        <v>1591</v>
      </c>
      <c r="G1699" s="26" t="s">
        <v>4898</v>
      </c>
      <c r="H1699" s="24" t="s">
        <v>218</v>
      </c>
      <c r="I1699" s="24" t="s">
        <v>219</v>
      </c>
      <c r="J1699" s="27" t="s">
        <v>1</v>
      </c>
      <c r="K1699" s="28">
        <v>1088.46</v>
      </c>
      <c r="L1699" s="28">
        <v>0</v>
      </c>
    </row>
    <row r="1700" spans="1:12" x14ac:dyDescent="0.25">
      <c r="A1700" s="24" t="s">
        <v>3305</v>
      </c>
      <c r="B1700" s="26">
        <v>2015</v>
      </c>
      <c r="C1700" s="24">
        <v>9</v>
      </c>
      <c r="D1700" s="24" t="s">
        <v>15118</v>
      </c>
      <c r="E1700" s="26">
        <v>325</v>
      </c>
      <c r="F1700" s="26">
        <v>1592</v>
      </c>
      <c r="G1700" s="26" t="s">
        <v>4899</v>
      </c>
      <c r="H1700" s="24" t="s">
        <v>796</v>
      </c>
      <c r="I1700" s="24" t="s">
        <v>797</v>
      </c>
      <c r="J1700" s="27" t="s">
        <v>1</v>
      </c>
      <c r="K1700" s="28">
        <v>83.69</v>
      </c>
      <c r="L1700" s="28">
        <v>0</v>
      </c>
    </row>
    <row r="1701" spans="1:12" x14ac:dyDescent="0.25">
      <c r="A1701" s="24" t="s">
        <v>3305</v>
      </c>
      <c r="B1701" s="26">
        <v>2015</v>
      </c>
      <c r="C1701" s="24">
        <v>9</v>
      </c>
      <c r="D1701" s="24" t="s">
        <v>15118</v>
      </c>
      <c r="E1701" s="26">
        <v>325</v>
      </c>
      <c r="F1701" s="26">
        <v>1593</v>
      </c>
      <c r="G1701" s="26" t="s">
        <v>4900</v>
      </c>
      <c r="H1701" s="24" t="s">
        <v>328</v>
      </c>
      <c r="I1701" s="24" t="s">
        <v>329</v>
      </c>
      <c r="J1701" s="27" t="s">
        <v>1</v>
      </c>
      <c r="K1701" s="28">
        <v>630.17999999999995</v>
      </c>
      <c r="L1701" s="28">
        <v>0</v>
      </c>
    </row>
    <row r="1702" spans="1:12" x14ac:dyDescent="0.25">
      <c r="A1702" s="24" t="s">
        <v>3305</v>
      </c>
      <c r="B1702" s="26">
        <v>2015</v>
      </c>
      <c r="C1702" s="24">
        <v>9</v>
      </c>
      <c r="D1702" s="24" t="s">
        <v>15118</v>
      </c>
      <c r="E1702" s="26">
        <v>325</v>
      </c>
      <c r="F1702" s="26">
        <v>1594</v>
      </c>
      <c r="G1702" s="26" t="s">
        <v>4901</v>
      </c>
      <c r="H1702" s="24" t="s">
        <v>112</v>
      </c>
      <c r="I1702" s="24" t="s">
        <v>113</v>
      </c>
      <c r="J1702" s="27" t="s">
        <v>1</v>
      </c>
      <c r="K1702" s="28">
        <v>30.42</v>
      </c>
      <c r="L1702" s="28">
        <v>0</v>
      </c>
    </row>
    <row r="1703" spans="1:12" x14ac:dyDescent="0.25">
      <c r="A1703" s="24" t="s">
        <v>3305</v>
      </c>
      <c r="B1703" s="26">
        <v>2015</v>
      </c>
      <c r="C1703" s="24">
        <v>9</v>
      </c>
      <c r="D1703" s="24" t="s">
        <v>15118</v>
      </c>
      <c r="E1703" s="26">
        <v>325</v>
      </c>
      <c r="F1703" s="26">
        <v>1595</v>
      </c>
      <c r="G1703" s="26" t="s">
        <v>4902</v>
      </c>
      <c r="H1703" s="24" t="s">
        <v>79</v>
      </c>
      <c r="I1703" s="24" t="s">
        <v>80</v>
      </c>
      <c r="J1703" s="27" t="s">
        <v>1</v>
      </c>
      <c r="K1703" s="28">
        <v>346.14</v>
      </c>
      <c r="L1703" s="28">
        <v>0</v>
      </c>
    </row>
    <row r="1704" spans="1:12" x14ac:dyDescent="0.25">
      <c r="A1704" s="24" t="s">
        <v>3305</v>
      </c>
      <c r="B1704" s="26">
        <v>2015</v>
      </c>
      <c r="C1704" s="24">
        <v>9</v>
      </c>
      <c r="D1704" s="24" t="s">
        <v>15118</v>
      </c>
      <c r="E1704" s="26">
        <v>326</v>
      </c>
      <c r="F1704" s="26">
        <v>1596</v>
      </c>
      <c r="G1704" s="26" t="s">
        <v>4903</v>
      </c>
      <c r="H1704" s="24" t="s">
        <v>112</v>
      </c>
      <c r="I1704" s="24" t="s">
        <v>113</v>
      </c>
      <c r="J1704" s="27" t="s">
        <v>1</v>
      </c>
      <c r="K1704" s="28">
        <v>30.42</v>
      </c>
      <c r="L1704" s="28">
        <v>0</v>
      </c>
    </row>
    <row r="1705" spans="1:12" x14ac:dyDescent="0.25">
      <c r="A1705" s="24" t="s">
        <v>3305</v>
      </c>
      <c r="B1705" s="26">
        <v>2015</v>
      </c>
      <c r="C1705" s="24">
        <v>9</v>
      </c>
      <c r="D1705" s="24" t="s">
        <v>15118</v>
      </c>
      <c r="E1705" s="26">
        <v>326</v>
      </c>
      <c r="F1705" s="26">
        <v>1597</v>
      </c>
      <c r="G1705" s="26" t="s">
        <v>4904</v>
      </c>
      <c r="H1705" s="24" t="s">
        <v>112</v>
      </c>
      <c r="I1705" s="24" t="s">
        <v>113</v>
      </c>
      <c r="J1705" s="27" t="s">
        <v>1</v>
      </c>
      <c r="K1705" s="28">
        <v>30.42</v>
      </c>
      <c r="L1705" s="28">
        <v>0</v>
      </c>
    </row>
    <row r="1706" spans="1:12" x14ac:dyDescent="0.25">
      <c r="A1706" s="24" t="s">
        <v>3305</v>
      </c>
      <c r="B1706" s="26">
        <v>2015</v>
      </c>
      <c r="C1706" s="24">
        <v>9</v>
      </c>
      <c r="D1706" s="24" t="s">
        <v>15118</v>
      </c>
      <c r="E1706" s="26">
        <v>326</v>
      </c>
      <c r="F1706" s="26">
        <v>1598</v>
      </c>
      <c r="G1706" s="26" t="s">
        <v>4905</v>
      </c>
      <c r="H1706" s="24" t="s">
        <v>79</v>
      </c>
      <c r="I1706" s="24" t="s">
        <v>80</v>
      </c>
      <c r="J1706" s="27" t="s">
        <v>1</v>
      </c>
      <c r="K1706" s="28">
        <v>346.14</v>
      </c>
      <c r="L1706" s="28">
        <v>0</v>
      </c>
    </row>
    <row r="1707" spans="1:12" x14ac:dyDescent="0.25">
      <c r="A1707" s="24" t="s">
        <v>3305</v>
      </c>
      <c r="B1707" s="26">
        <v>2015</v>
      </c>
      <c r="C1707" s="24">
        <v>9</v>
      </c>
      <c r="D1707" s="24" t="s">
        <v>15118</v>
      </c>
      <c r="E1707" s="26">
        <v>326</v>
      </c>
      <c r="F1707" s="26">
        <v>1599</v>
      </c>
      <c r="G1707" s="26" t="s">
        <v>4906</v>
      </c>
      <c r="H1707" s="24" t="s">
        <v>79</v>
      </c>
      <c r="I1707" s="24" t="s">
        <v>80</v>
      </c>
      <c r="J1707" s="27" t="s">
        <v>1</v>
      </c>
      <c r="K1707" s="28">
        <v>346.14</v>
      </c>
      <c r="L1707" s="28">
        <v>0</v>
      </c>
    </row>
    <row r="1708" spans="1:12" x14ac:dyDescent="0.25">
      <c r="A1708" s="24" t="s">
        <v>3305</v>
      </c>
      <c r="B1708" s="26">
        <v>2015</v>
      </c>
      <c r="C1708" s="24">
        <v>9</v>
      </c>
      <c r="D1708" s="24" t="s">
        <v>15118</v>
      </c>
      <c r="E1708" s="26">
        <v>326</v>
      </c>
      <c r="F1708" s="26">
        <v>1600</v>
      </c>
      <c r="G1708" s="26" t="s">
        <v>4907</v>
      </c>
      <c r="H1708" s="24" t="s">
        <v>67</v>
      </c>
      <c r="I1708" s="24" t="s">
        <v>68</v>
      </c>
      <c r="J1708" s="27" t="s">
        <v>1</v>
      </c>
      <c r="K1708" s="28">
        <v>118.9</v>
      </c>
      <c r="L1708" s="28">
        <v>0</v>
      </c>
    </row>
    <row r="1709" spans="1:12" x14ac:dyDescent="0.25">
      <c r="A1709" s="24" t="s">
        <v>3305</v>
      </c>
      <c r="B1709" s="26">
        <v>2015</v>
      </c>
      <c r="C1709" s="24">
        <v>9</v>
      </c>
      <c r="D1709" s="24" t="s">
        <v>15118</v>
      </c>
      <c r="E1709" s="26">
        <v>326</v>
      </c>
      <c r="F1709" s="26">
        <v>1601</v>
      </c>
      <c r="G1709" s="26" t="s">
        <v>4908</v>
      </c>
      <c r="H1709" s="24" t="s">
        <v>388</v>
      </c>
      <c r="I1709" s="24" t="s">
        <v>389</v>
      </c>
      <c r="J1709" s="27" t="s">
        <v>1</v>
      </c>
      <c r="K1709" s="28">
        <v>567.65</v>
      </c>
      <c r="L1709" s="28">
        <v>0</v>
      </c>
    </row>
    <row r="1710" spans="1:12" x14ac:dyDescent="0.25">
      <c r="A1710" s="24" t="s">
        <v>3305</v>
      </c>
      <c r="B1710" s="26">
        <v>2015</v>
      </c>
      <c r="C1710" s="24">
        <v>9</v>
      </c>
      <c r="D1710" s="24" t="s">
        <v>15118</v>
      </c>
      <c r="E1710" s="26">
        <v>326</v>
      </c>
      <c r="F1710" s="26">
        <v>1602</v>
      </c>
      <c r="G1710" s="26" t="s">
        <v>4909</v>
      </c>
      <c r="H1710" s="24" t="s">
        <v>592</v>
      </c>
      <c r="I1710" s="24" t="s">
        <v>593</v>
      </c>
      <c r="J1710" s="27" t="s">
        <v>1</v>
      </c>
      <c r="K1710" s="28">
        <v>140.63999999999999</v>
      </c>
      <c r="L1710" s="28">
        <v>0</v>
      </c>
    </row>
    <row r="1711" spans="1:12" x14ac:dyDescent="0.25">
      <c r="A1711" s="24" t="s">
        <v>3305</v>
      </c>
      <c r="B1711" s="26">
        <v>2015</v>
      </c>
      <c r="C1711" s="24">
        <v>9</v>
      </c>
      <c r="D1711" s="24" t="s">
        <v>15118</v>
      </c>
      <c r="E1711" s="26">
        <v>326</v>
      </c>
      <c r="F1711" s="26">
        <v>1603</v>
      </c>
      <c r="G1711" s="26" t="s">
        <v>4910</v>
      </c>
      <c r="H1711" s="24" t="s">
        <v>378</v>
      </c>
      <c r="I1711" s="24" t="s">
        <v>379</v>
      </c>
      <c r="J1711" s="27" t="s">
        <v>1</v>
      </c>
      <c r="K1711" s="28">
        <v>339.65</v>
      </c>
      <c r="L1711" s="28">
        <v>0</v>
      </c>
    </row>
    <row r="1712" spans="1:12" x14ac:dyDescent="0.25">
      <c r="A1712" s="24" t="s">
        <v>3305</v>
      </c>
      <c r="B1712" s="26">
        <v>2015</v>
      </c>
      <c r="C1712" s="24">
        <v>9</v>
      </c>
      <c r="D1712" s="24" t="s">
        <v>15118</v>
      </c>
      <c r="E1712" s="26">
        <v>326</v>
      </c>
      <c r="F1712" s="26">
        <v>1604</v>
      </c>
      <c r="G1712" s="26" t="s">
        <v>4911</v>
      </c>
      <c r="H1712" s="24" t="s">
        <v>79</v>
      </c>
      <c r="I1712" s="24" t="s">
        <v>80</v>
      </c>
      <c r="J1712" s="27" t="s">
        <v>1</v>
      </c>
      <c r="K1712" s="28">
        <v>346.14</v>
      </c>
      <c r="L1712" s="28">
        <v>0</v>
      </c>
    </row>
    <row r="1713" spans="1:12" x14ac:dyDescent="0.25">
      <c r="A1713" s="24" t="s">
        <v>3305</v>
      </c>
      <c r="B1713" s="26">
        <v>2015</v>
      </c>
      <c r="C1713" s="24">
        <v>9</v>
      </c>
      <c r="D1713" s="24" t="s">
        <v>15118</v>
      </c>
      <c r="E1713" s="26">
        <v>326</v>
      </c>
      <c r="F1713" s="26">
        <v>1605</v>
      </c>
      <c r="G1713" s="26" t="s">
        <v>4912</v>
      </c>
      <c r="H1713" s="24" t="s">
        <v>79</v>
      </c>
      <c r="I1713" s="24" t="s">
        <v>80</v>
      </c>
      <c r="J1713" s="27" t="s">
        <v>1</v>
      </c>
      <c r="K1713" s="28">
        <v>346.14</v>
      </c>
      <c r="L1713" s="28">
        <v>0</v>
      </c>
    </row>
    <row r="1714" spans="1:12" x14ac:dyDescent="0.25">
      <c r="A1714" s="24" t="s">
        <v>3305</v>
      </c>
      <c r="B1714" s="26">
        <v>2015</v>
      </c>
      <c r="C1714" s="24">
        <v>9</v>
      </c>
      <c r="D1714" s="24" t="s">
        <v>15118</v>
      </c>
      <c r="E1714" s="26">
        <v>326</v>
      </c>
      <c r="F1714" s="26">
        <v>1606</v>
      </c>
      <c r="G1714" s="26" t="s">
        <v>4913</v>
      </c>
      <c r="H1714" s="24" t="s">
        <v>59</v>
      </c>
      <c r="I1714" s="24" t="s">
        <v>60</v>
      </c>
      <c r="J1714" s="27" t="s">
        <v>1</v>
      </c>
      <c r="K1714" s="28">
        <v>37.93</v>
      </c>
      <c r="L1714" s="28">
        <v>0</v>
      </c>
    </row>
    <row r="1715" spans="1:12" x14ac:dyDescent="0.25">
      <c r="A1715" s="24" t="s">
        <v>3305</v>
      </c>
      <c r="B1715" s="26">
        <v>2015</v>
      </c>
      <c r="C1715" s="24">
        <v>9</v>
      </c>
      <c r="D1715" s="24" t="s">
        <v>15118</v>
      </c>
      <c r="E1715" s="26">
        <v>326</v>
      </c>
      <c r="F1715" s="26">
        <v>1607</v>
      </c>
      <c r="G1715" s="26" t="s">
        <v>4914</v>
      </c>
      <c r="H1715" s="24" t="s">
        <v>79</v>
      </c>
      <c r="I1715" s="24" t="s">
        <v>80</v>
      </c>
      <c r="J1715" s="27" t="s">
        <v>1</v>
      </c>
      <c r="K1715" s="28">
        <v>346.14</v>
      </c>
      <c r="L1715" s="28">
        <v>0</v>
      </c>
    </row>
    <row r="1716" spans="1:12" x14ac:dyDescent="0.25">
      <c r="A1716" s="24" t="s">
        <v>3305</v>
      </c>
      <c r="B1716" s="26">
        <v>2015</v>
      </c>
      <c r="C1716" s="24">
        <v>9</v>
      </c>
      <c r="D1716" s="24" t="s">
        <v>15118</v>
      </c>
      <c r="E1716" s="26">
        <v>327</v>
      </c>
      <c r="F1716" s="26">
        <v>1608</v>
      </c>
      <c r="G1716" s="26" t="s">
        <v>4915</v>
      </c>
      <c r="H1716" s="24" t="s">
        <v>794</v>
      </c>
      <c r="I1716" s="24" t="s">
        <v>795</v>
      </c>
      <c r="J1716" s="27" t="s">
        <v>1</v>
      </c>
      <c r="K1716" s="28">
        <v>30.42</v>
      </c>
      <c r="L1716" s="28">
        <v>0</v>
      </c>
    </row>
    <row r="1717" spans="1:12" x14ac:dyDescent="0.25">
      <c r="A1717" s="24" t="s">
        <v>3305</v>
      </c>
      <c r="B1717" s="26">
        <v>2015</v>
      </c>
      <c r="C1717" s="24">
        <v>9</v>
      </c>
      <c r="D1717" s="24" t="s">
        <v>15118</v>
      </c>
      <c r="E1717" s="26">
        <v>327</v>
      </c>
      <c r="F1717" s="26">
        <v>1609</v>
      </c>
      <c r="G1717" s="26" t="s">
        <v>4916</v>
      </c>
      <c r="H1717" s="24" t="s">
        <v>90</v>
      </c>
      <c r="I1717" s="24" t="s">
        <v>91</v>
      </c>
      <c r="J1717" s="27" t="s">
        <v>1</v>
      </c>
      <c r="K1717" s="28">
        <v>1218</v>
      </c>
      <c r="L1717" s="28">
        <v>0</v>
      </c>
    </row>
    <row r="1718" spans="1:12" x14ac:dyDescent="0.25">
      <c r="A1718" s="24" t="s">
        <v>3305</v>
      </c>
      <c r="B1718" s="26">
        <v>2015</v>
      </c>
      <c r="C1718" s="24">
        <v>9</v>
      </c>
      <c r="D1718" s="24" t="s">
        <v>15118</v>
      </c>
      <c r="E1718" s="26">
        <v>327</v>
      </c>
      <c r="F1718" s="26">
        <v>1610</v>
      </c>
      <c r="G1718" s="26" t="s">
        <v>4917</v>
      </c>
      <c r="H1718" s="24" t="s">
        <v>79</v>
      </c>
      <c r="I1718" s="24" t="s">
        <v>80</v>
      </c>
      <c r="J1718" s="27" t="s">
        <v>1</v>
      </c>
      <c r="K1718" s="28">
        <v>346.14</v>
      </c>
      <c r="L1718" s="28">
        <v>0</v>
      </c>
    </row>
    <row r="1719" spans="1:12" x14ac:dyDescent="0.25">
      <c r="A1719" s="24" t="s">
        <v>3305</v>
      </c>
      <c r="B1719" s="26">
        <v>2015</v>
      </c>
      <c r="C1719" s="24">
        <v>9</v>
      </c>
      <c r="D1719" s="24" t="s">
        <v>15118</v>
      </c>
      <c r="E1719" s="26">
        <v>327</v>
      </c>
      <c r="F1719" s="26">
        <v>1611</v>
      </c>
      <c r="G1719" s="26" t="s">
        <v>4918</v>
      </c>
      <c r="H1719" s="24" t="s">
        <v>90</v>
      </c>
      <c r="I1719" s="24" t="s">
        <v>91</v>
      </c>
      <c r="J1719" s="27" t="s">
        <v>1</v>
      </c>
      <c r="K1719" s="28">
        <v>43.76</v>
      </c>
      <c r="L1719" s="28">
        <v>0</v>
      </c>
    </row>
    <row r="1720" spans="1:12" x14ac:dyDescent="0.25">
      <c r="A1720" s="24" t="s">
        <v>3305</v>
      </c>
      <c r="B1720" s="26">
        <v>2015</v>
      </c>
      <c r="C1720" s="24">
        <v>9</v>
      </c>
      <c r="D1720" s="24" t="s">
        <v>15118</v>
      </c>
      <c r="E1720" s="26">
        <v>327</v>
      </c>
      <c r="F1720" s="26">
        <v>1612</v>
      </c>
      <c r="G1720" s="26" t="s">
        <v>4919</v>
      </c>
      <c r="H1720" s="24" t="s">
        <v>90</v>
      </c>
      <c r="I1720" s="24" t="s">
        <v>91</v>
      </c>
      <c r="J1720" s="27" t="s">
        <v>1</v>
      </c>
      <c r="K1720" s="28">
        <v>43.76</v>
      </c>
      <c r="L1720" s="28">
        <v>0</v>
      </c>
    </row>
    <row r="1721" spans="1:12" x14ac:dyDescent="0.25">
      <c r="A1721" s="24" t="s">
        <v>3305</v>
      </c>
      <c r="B1721" s="26">
        <v>2015</v>
      </c>
      <c r="C1721" s="24">
        <v>9</v>
      </c>
      <c r="D1721" s="24" t="s">
        <v>15118</v>
      </c>
      <c r="E1721" s="26">
        <v>327</v>
      </c>
      <c r="F1721" s="26">
        <v>1613</v>
      </c>
      <c r="G1721" s="26" t="s">
        <v>4920</v>
      </c>
      <c r="H1721" s="24" t="s">
        <v>394</v>
      </c>
      <c r="I1721" s="24" t="s">
        <v>395</v>
      </c>
      <c r="J1721" s="27" t="s">
        <v>1</v>
      </c>
      <c r="K1721" s="28">
        <v>1167.3399999999999</v>
      </c>
      <c r="L1721" s="28">
        <v>0</v>
      </c>
    </row>
    <row r="1722" spans="1:12" x14ac:dyDescent="0.25">
      <c r="A1722" s="24" t="s">
        <v>3305</v>
      </c>
      <c r="B1722" s="26">
        <v>2015</v>
      </c>
      <c r="C1722" s="24">
        <v>9</v>
      </c>
      <c r="D1722" s="24" t="s">
        <v>15118</v>
      </c>
      <c r="E1722" s="26">
        <v>327</v>
      </c>
      <c r="F1722" s="26">
        <v>1614</v>
      </c>
      <c r="G1722" s="26" t="s">
        <v>4921</v>
      </c>
      <c r="H1722" s="24" t="s">
        <v>358</v>
      </c>
      <c r="I1722" s="24" t="s">
        <v>359</v>
      </c>
      <c r="J1722" s="27" t="s">
        <v>1</v>
      </c>
      <c r="K1722" s="28">
        <v>104.28</v>
      </c>
      <c r="L1722" s="28">
        <v>0</v>
      </c>
    </row>
    <row r="1723" spans="1:12" x14ac:dyDescent="0.25">
      <c r="A1723" s="24" t="s">
        <v>3305</v>
      </c>
      <c r="B1723" s="26">
        <v>2015</v>
      </c>
      <c r="C1723" s="24">
        <v>9</v>
      </c>
      <c r="D1723" s="24" t="s">
        <v>15118</v>
      </c>
      <c r="E1723" s="26">
        <v>327</v>
      </c>
      <c r="F1723" s="26">
        <v>1615</v>
      </c>
      <c r="G1723" s="26" t="s">
        <v>4922</v>
      </c>
      <c r="H1723" s="24" t="s">
        <v>112</v>
      </c>
      <c r="I1723" s="24" t="s">
        <v>113</v>
      </c>
      <c r="J1723" s="27" t="s">
        <v>1</v>
      </c>
      <c r="K1723" s="28">
        <v>30.42</v>
      </c>
      <c r="L1723" s="28">
        <v>0</v>
      </c>
    </row>
    <row r="1724" spans="1:12" x14ac:dyDescent="0.25">
      <c r="A1724" s="24" t="s">
        <v>3305</v>
      </c>
      <c r="B1724" s="26">
        <v>2015</v>
      </c>
      <c r="C1724" s="24">
        <v>9</v>
      </c>
      <c r="D1724" s="24" t="s">
        <v>15118</v>
      </c>
      <c r="E1724" s="26">
        <v>327</v>
      </c>
      <c r="F1724" s="26">
        <v>1616</v>
      </c>
      <c r="G1724" s="26" t="s">
        <v>4923</v>
      </c>
      <c r="H1724" s="24" t="s">
        <v>114</v>
      </c>
      <c r="I1724" s="24" t="s">
        <v>115</v>
      </c>
      <c r="J1724" s="27" t="s">
        <v>1</v>
      </c>
      <c r="K1724" s="28">
        <v>600.04</v>
      </c>
      <c r="L1724" s="28">
        <v>0</v>
      </c>
    </row>
    <row r="1725" spans="1:12" x14ac:dyDescent="0.25">
      <c r="A1725" s="24" t="s">
        <v>3305</v>
      </c>
      <c r="B1725" s="26">
        <v>2015</v>
      </c>
      <c r="C1725" s="24">
        <v>9</v>
      </c>
      <c r="D1725" s="24" t="s">
        <v>15118</v>
      </c>
      <c r="E1725" s="26">
        <v>327</v>
      </c>
      <c r="F1725" s="26">
        <v>1617</v>
      </c>
      <c r="G1725" s="26" t="s">
        <v>4924</v>
      </c>
      <c r="H1725" s="24" t="s">
        <v>112</v>
      </c>
      <c r="I1725" s="24" t="s">
        <v>113</v>
      </c>
      <c r="J1725" s="27" t="s">
        <v>1</v>
      </c>
      <c r="K1725" s="28">
        <v>1143.8599999999999</v>
      </c>
      <c r="L1725" s="28">
        <v>0</v>
      </c>
    </row>
    <row r="1726" spans="1:12" x14ac:dyDescent="0.25">
      <c r="A1726" s="24" t="s">
        <v>3305</v>
      </c>
      <c r="B1726" s="26">
        <v>2015</v>
      </c>
      <c r="C1726" s="24">
        <v>9</v>
      </c>
      <c r="D1726" s="24" t="s">
        <v>15118</v>
      </c>
      <c r="E1726" s="26">
        <v>327</v>
      </c>
      <c r="F1726" s="26">
        <v>1618</v>
      </c>
      <c r="G1726" s="26" t="s">
        <v>4925</v>
      </c>
      <c r="H1726" s="24" t="s">
        <v>794</v>
      </c>
      <c r="I1726" s="24" t="s">
        <v>795</v>
      </c>
      <c r="J1726" s="27" t="s">
        <v>1</v>
      </c>
      <c r="K1726" s="28">
        <v>30.42</v>
      </c>
      <c r="L1726" s="28">
        <v>0</v>
      </c>
    </row>
    <row r="1727" spans="1:12" x14ac:dyDescent="0.25">
      <c r="A1727" s="24" t="s">
        <v>3305</v>
      </c>
      <c r="B1727" s="26">
        <v>2015</v>
      </c>
      <c r="C1727" s="24">
        <v>9</v>
      </c>
      <c r="D1727" s="24" t="s">
        <v>15118</v>
      </c>
      <c r="E1727" s="26">
        <v>327</v>
      </c>
      <c r="F1727" s="26">
        <v>1619</v>
      </c>
      <c r="G1727" s="26" t="s">
        <v>4926</v>
      </c>
      <c r="H1727" s="24" t="s">
        <v>126</v>
      </c>
      <c r="I1727" s="24" t="s">
        <v>127</v>
      </c>
      <c r="J1727" s="27" t="s">
        <v>1</v>
      </c>
      <c r="K1727" s="28">
        <v>67.78</v>
      </c>
      <c r="L1727" s="28">
        <v>0</v>
      </c>
    </row>
    <row r="1728" spans="1:12" x14ac:dyDescent="0.25">
      <c r="A1728" s="24" t="s">
        <v>3305</v>
      </c>
      <c r="B1728" s="26">
        <v>2015</v>
      </c>
      <c r="C1728" s="24">
        <v>9</v>
      </c>
      <c r="D1728" s="24" t="s">
        <v>15118</v>
      </c>
      <c r="E1728" s="26">
        <v>328</v>
      </c>
      <c r="F1728" s="26">
        <v>1620</v>
      </c>
      <c r="G1728" s="26" t="s">
        <v>4927</v>
      </c>
      <c r="H1728" s="24" t="s">
        <v>754</v>
      </c>
      <c r="I1728" s="24" t="s">
        <v>755</v>
      </c>
      <c r="J1728" s="27" t="s">
        <v>1</v>
      </c>
      <c r="K1728" s="28">
        <v>2.66</v>
      </c>
      <c r="L1728" s="28">
        <v>0</v>
      </c>
    </row>
    <row r="1729" spans="1:12" x14ac:dyDescent="0.25">
      <c r="A1729" s="24" t="s">
        <v>3305</v>
      </c>
      <c r="B1729" s="26">
        <v>2015</v>
      </c>
      <c r="C1729" s="24">
        <v>9</v>
      </c>
      <c r="D1729" s="24" t="s">
        <v>15118</v>
      </c>
      <c r="E1729" s="26">
        <v>328</v>
      </c>
      <c r="F1729" s="26">
        <v>1621</v>
      </c>
      <c r="G1729" s="26" t="s">
        <v>4928</v>
      </c>
      <c r="H1729" s="24" t="s">
        <v>178</v>
      </c>
      <c r="I1729" s="24" t="s">
        <v>179</v>
      </c>
      <c r="J1729" s="27" t="s">
        <v>1</v>
      </c>
      <c r="K1729" s="28">
        <v>2.66</v>
      </c>
      <c r="L1729" s="28">
        <v>0</v>
      </c>
    </row>
    <row r="1730" spans="1:12" x14ac:dyDescent="0.25">
      <c r="A1730" s="24" t="s">
        <v>3305</v>
      </c>
      <c r="B1730" s="26">
        <v>2015</v>
      </c>
      <c r="C1730" s="24">
        <v>9</v>
      </c>
      <c r="D1730" s="24" t="s">
        <v>15118</v>
      </c>
      <c r="E1730" s="26">
        <v>328</v>
      </c>
      <c r="F1730" s="26">
        <v>1452</v>
      </c>
      <c r="G1730" s="26" t="s">
        <v>4759</v>
      </c>
      <c r="H1730" s="24" t="s">
        <v>488</v>
      </c>
      <c r="I1730" s="24" t="s">
        <v>489</v>
      </c>
      <c r="J1730" s="27" t="s">
        <v>1</v>
      </c>
      <c r="K1730" s="28">
        <v>1751.89</v>
      </c>
      <c r="L1730" s="28">
        <v>0</v>
      </c>
    </row>
    <row r="1731" spans="1:12" x14ac:dyDescent="0.25">
      <c r="A1731" s="24" t="s">
        <v>3305</v>
      </c>
      <c r="B1731" s="26">
        <v>2015</v>
      </c>
      <c r="C1731" s="24">
        <v>9</v>
      </c>
      <c r="D1731" s="24" t="s">
        <v>15118</v>
      </c>
      <c r="E1731" s="26">
        <v>329</v>
      </c>
      <c r="F1731" s="26">
        <v>1622</v>
      </c>
      <c r="G1731" s="26" t="s">
        <v>4929</v>
      </c>
      <c r="H1731" s="24" t="s">
        <v>112</v>
      </c>
      <c r="I1731" s="24" t="s">
        <v>113</v>
      </c>
      <c r="J1731" s="27" t="s">
        <v>1</v>
      </c>
      <c r="K1731" s="28">
        <v>30.42</v>
      </c>
      <c r="L1731" s="28">
        <v>0</v>
      </c>
    </row>
    <row r="1732" spans="1:12" x14ac:dyDescent="0.25">
      <c r="A1732" s="24" t="s">
        <v>3305</v>
      </c>
      <c r="B1732" s="26">
        <v>2015</v>
      </c>
      <c r="C1732" s="24">
        <v>9</v>
      </c>
      <c r="D1732" s="24" t="s">
        <v>15118</v>
      </c>
      <c r="E1732" s="26">
        <v>330</v>
      </c>
      <c r="F1732" s="26">
        <v>1623</v>
      </c>
      <c r="G1732" s="26" t="s">
        <v>4930</v>
      </c>
      <c r="H1732" s="24" t="s">
        <v>760</v>
      </c>
      <c r="I1732" s="24" t="s">
        <v>761</v>
      </c>
      <c r="J1732" s="27" t="s">
        <v>1</v>
      </c>
      <c r="K1732" s="28">
        <v>101.2</v>
      </c>
      <c r="L1732" s="28">
        <v>101.2</v>
      </c>
    </row>
    <row r="1733" spans="1:12" x14ac:dyDescent="0.25">
      <c r="A1733" s="24" t="s">
        <v>3305</v>
      </c>
      <c r="B1733" s="26">
        <v>2015</v>
      </c>
      <c r="C1733" s="24">
        <v>9</v>
      </c>
      <c r="D1733" s="24" t="s">
        <v>15118</v>
      </c>
      <c r="E1733" s="26">
        <v>331</v>
      </c>
      <c r="F1733" s="26">
        <v>1624</v>
      </c>
      <c r="G1733" s="26" t="s">
        <v>4931</v>
      </c>
      <c r="H1733" s="24" t="s">
        <v>754</v>
      </c>
      <c r="I1733" s="24" t="s">
        <v>755</v>
      </c>
      <c r="J1733" s="27" t="s">
        <v>1</v>
      </c>
      <c r="K1733" s="28">
        <v>2817.18</v>
      </c>
      <c r="L1733" s="28">
        <v>0</v>
      </c>
    </row>
    <row r="1734" spans="1:12" x14ac:dyDescent="0.25">
      <c r="A1734" s="24" t="s">
        <v>3305</v>
      </c>
      <c r="B1734" s="26">
        <v>2015</v>
      </c>
      <c r="C1734" s="24">
        <v>9</v>
      </c>
      <c r="D1734" s="24" t="s">
        <v>15118</v>
      </c>
      <c r="E1734" s="26">
        <v>331</v>
      </c>
      <c r="F1734" s="26">
        <v>1625</v>
      </c>
      <c r="G1734" s="26" t="s">
        <v>4932</v>
      </c>
      <c r="H1734" s="24" t="s">
        <v>754</v>
      </c>
      <c r="I1734" s="24" t="s">
        <v>755</v>
      </c>
      <c r="J1734" s="27" t="s">
        <v>1</v>
      </c>
      <c r="K1734" s="28">
        <v>0.78</v>
      </c>
      <c r="L1734" s="28">
        <v>0</v>
      </c>
    </row>
    <row r="1735" spans="1:12" x14ac:dyDescent="0.25">
      <c r="A1735" s="24" t="s">
        <v>3305</v>
      </c>
      <c r="B1735" s="26">
        <v>2015</v>
      </c>
      <c r="C1735" s="24">
        <v>9</v>
      </c>
      <c r="D1735" s="24" t="s">
        <v>15118</v>
      </c>
      <c r="E1735" s="26">
        <v>331</v>
      </c>
      <c r="F1735" s="26">
        <v>1400</v>
      </c>
      <c r="G1735" s="26" t="s">
        <v>4707</v>
      </c>
      <c r="H1735" s="24" t="s">
        <v>752</v>
      </c>
      <c r="I1735" s="24" t="s">
        <v>753</v>
      </c>
      <c r="J1735" s="27" t="s">
        <v>1</v>
      </c>
      <c r="K1735" s="28">
        <v>1625.98</v>
      </c>
      <c r="L1735" s="28">
        <v>0</v>
      </c>
    </row>
    <row r="1736" spans="1:12" x14ac:dyDescent="0.25">
      <c r="A1736" s="24" t="s">
        <v>3305</v>
      </c>
      <c r="B1736" s="26">
        <v>2015</v>
      </c>
      <c r="C1736" s="24">
        <v>9</v>
      </c>
      <c r="D1736" s="24" t="s">
        <v>15118</v>
      </c>
      <c r="E1736" s="26">
        <v>332</v>
      </c>
      <c r="F1736" s="26">
        <v>1626</v>
      </c>
      <c r="G1736" s="26" t="s">
        <v>4933</v>
      </c>
      <c r="H1736" s="24" t="s">
        <v>754</v>
      </c>
      <c r="I1736" s="24" t="s">
        <v>755</v>
      </c>
      <c r="J1736" s="27" t="s">
        <v>1</v>
      </c>
      <c r="K1736" s="28">
        <v>0.78</v>
      </c>
      <c r="L1736" s="28">
        <v>0</v>
      </c>
    </row>
    <row r="1737" spans="1:12" x14ac:dyDescent="0.25">
      <c r="A1737" s="24" t="s">
        <v>3305</v>
      </c>
      <c r="B1737" s="26">
        <v>2015</v>
      </c>
      <c r="C1737" s="24">
        <v>9</v>
      </c>
      <c r="D1737" s="24" t="s">
        <v>15118</v>
      </c>
      <c r="E1737" s="26">
        <v>334</v>
      </c>
      <c r="F1737" s="26">
        <v>1627</v>
      </c>
      <c r="G1737" s="26" t="s">
        <v>4934</v>
      </c>
      <c r="H1737" s="24" t="s">
        <v>218</v>
      </c>
      <c r="I1737" s="24" t="s">
        <v>219</v>
      </c>
      <c r="J1737" s="27" t="s">
        <v>1</v>
      </c>
      <c r="K1737" s="28">
        <v>1182.3599999999999</v>
      </c>
      <c r="L1737" s="28">
        <v>0</v>
      </c>
    </row>
    <row r="1738" spans="1:12" x14ac:dyDescent="0.25">
      <c r="A1738" s="24" t="s">
        <v>3305</v>
      </c>
      <c r="B1738" s="26">
        <v>2015</v>
      </c>
      <c r="C1738" s="24">
        <v>9</v>
      </c>
      <c r="D1738" s="24" t="s">
        <v>15118</v>
      </c>
      <c r="E1738" s="26">
        <v>334</v>
      </c>
      <c r="F1738" s="26">
        <v>1628</v>
      </c>
      <c r="G1738" s="26" t="s">
        <v>4935</v>
      </c>
      <c r="H1738" s="24" t="s">
        <v>218</v>
      </c>
      <c r="I1738" s="24" t="s">
        <v>219</v>
      </c>
      <c r="J1738" s="27" t="s">
        <v>1</v>
      </c>
      <c r="K1738" s="28">
        <v>1298.8399999999999</v>
      </c>
      <c r="L1738" s="28">
        <v>326.33999999999997</v>
      </c>
    </row>
    <row r="1739" spans="1:12" x14ac:dyDescent="0.25">
      <c r="A1739" s="24" t="s">
        <v>3305</v>
      </c>
      <c r="B1739" s="26">
        <v>2015</v>
      </c>
      <c r="C1739" s="24">
        <v>9</v>
      </c>
      <c r="D1739" s="24" t="s">
        <v>15118</v>
      </c>
      <c r="E1739" s="26">
        <v>334</v>
      </c>
      <c r="F1739" s="26">
        <v>1629</v>
      </c>
      <c r="G1739" s="26" t="s">
        <v>4936</v>
      </c>
      <c r="H1739" s="24" t="s">
        <v>798</v>
      </c>
      <c r="I1739" s="24" t="s">
        <v>799</v>
      </c>
      <c r="J1739" s="27" t="s">
        <v>1</v>
      </c>
      <c r="K1739" s="28">
        <v>1171.82</v>
      </c>
      <c r="L1739" s="28">
        <v>0</v>
      </c>
    </row>
    <row r="1740" spans="1:12" x14ac:dyDescent="0.25">
      <c r="A1740" s="24" t="s">
        <v>3305</v>
      </c>
      <c r="B1740" s="26">
        <v>2015</v>
      </c>
      <c r="C1740" s="24">
        <v>9</v>
      </c>
      <c r="D1740" s="24" t="s">
        <v>15118</v>
      </c>
      <c r="E1740" s="26">
        <v>335</v>
      </c>
      <c r="F1740" s="26">
        <v>1630</v>
      </c>
      <c r="G1740" s="26" t="s">
        <v>4937</v>
      </c>
      <c r="H1740" s="24" t="s">
        <v>328</v>
      </c>
      <c r="I1740" s="24" t="s">
        <v>329</v>
      </c>
      <c r="J1740" s="27" t="s">
        <v>1</v>
      </c>
      <c r="K1740" s="28">
        <v>751.63</v>
      </c>
      <c r="L1740" s="28">
        <v>0</v>
      </c>
    </row>
    <row r="1741" spans="1:12" x14ac:dyDescent="0.25">
      <c r="A1741" s="24" t="s">
        <v>3305</v>
      </c>
      <c r="B1741" s="26">
        <v>2015</v>
      </c>
      <c r="C1741" s="24">
        <v>9</v>
      </c>
      <c r="D1741" s="24" t="s">
        <v>15118</v>
      </c>
      <c r="E1741" s="26">
        <v>346</v>
      </c>
      <c r="F1741" s="26">
        <v>1631</v>
      </c>
      <c r="G1741" s="26" t="s">
        <v>4938</v>
      </c>
      <c r="H1741" s="24" t="s">
        <v>470</v>
      </c>
      <c r="I1741" s="24" t="s">
        <v>471</v>
      </c>
      <c r="J1741" s="27" t="s">
        <v>1</v>
      </c>
      <c r="K1741" s="28">
        <v>230.51</v>
      </c>
      <c r="L1741" s="28">
        <v>0</v>
      </c>
    </row>
    <row r="1742" spans="1:12" x14ac:dyDescent="0.25">
      <c r="A1742" s="24" t="s">
        <v>3305</v>
      </c>
      <c r="B1742" s="26">
        <v>2015</v>
      </c>
      <c r="C1742" s="24">
        <v>9</v>
      </c>
      <c r="D1742" s="24" t="s">
        <v>15118</v>
      </c>
      <c r="E1742" s="26">
        <v>346</v>
      </c>
      <c r="F1742" s="26">
        <v>1632</v>
      </c>
      <c r="G1742" s="26" t="s">
        <v>4939</v>
      </c>
      <c r="H1742" s="24" t="s">
        <v>192</v>
      </c>
      <c r="I1742" s="24" t="s">
        <v>193</v>
      </c>
      <c r="J1742" s="27" t="s">
        <v>1</v>
      </c>
      <c r="K1742" s="28">
        <v>230.51</v>
      </c>
      <c r="L1742" s="28">
        <v>0</v>
      </c>
    </row>
    <row r="1743" spans="1:12" x14ac:dyDescent="0.25">
      <c r="A1743" s="24" t="s">
        <v>3305</v>
      </c>
      <c r="B1743" s="26">
        <v>2015</v>
      </c>
      <c r="C1743" s="24">
        <v>9</v>
      </c>
      <c r="D1743" s="24" t="s">
        <v>15118</v>
      </c>
      <c r="E1743" s="26">
        <v>346</v>
      </c>
      <c r="F1743" s="26">
        <v>1633</v>
      </c>
      <c r="G1743" s="26" t="s">
        <v>4940</v>
      </c>
      <c r="H1743" s="24" t="s">
        <v>470</v>
      </c>
      <c r="I1743" s="24" t="s">
        <v>471</v>
      </c>
      <c r="J1743" s="27" t="s">
        <v>1</v>
      </c>
      <c r="K1743" s="28">
        <v>230.51</v>
      </c>
      <c r="L1743" s="28">
        <v>0</v>
      </c>
    </row>
    <row r="1744" spans="1:12" x14ac:dyDescent="0.25">
      <c r="A1744" s="24" t="s">
        <v>3305</v>
      </c>
      <c r="B1744" s="26">
        <v>2015</v>
      </c>
      <c r="C1744" s="24">
        <v>9</v>
      </c>
      <c r="D1744" s="24" t="s">
        <v>15118</v>
      </c>
      <c r="E1744" s="26">
        <v>347</v>
      </c>
      <c r="F1744" s="26">
        <v>1634</v>
      </c>
      <c r="G1744" s="26" t="s">
        <v>4941</v>
      </c>
      <c r="H1744" s="24" t="s">
        <v>266</v>
      </c>
      <c r="I1744" s="24" t="s">
        <v>267</v>
      </c>
      <c r="J1744" s="27" t="s">
        <v>1</v>
      </c>
      <c r="K1744" s="28">
        <v>230.51</v>
      </c>
      <c r="L1744" s="28">
        <v>0</v>
      </c>
    </row>
    <row r="1745" spans="1:12" x14ac:dyDescent="0.25">
      <c r="A1745" s="24" t="s">
        <v>3305</v>
      </c>
      <c r="B1745" s="26">
        <v>2015</v>
      </c>
      <c r="C1745" s="24">
        <v>9</v>
      </c>
      <c r="D1745" s="24" t="s">
        <v>15118</v>
      </c>
      <c r="E1745" s="26">
        <v>349</v>
      </c>
      <c r="F1745" s="26">
        <v>1635</v>
      </c>
      <c r="G1745" s="26" t="s">
        <v>4942</v>
      </c>
      <c r="H1745" s="24" t="s">
        <v>544</v>
      </c>
      <c r="I1745" s="24" t="s">
        <v>545</v>
      </c>
      <c r="J1745" s="27" t="s">
        <v>1</v>
      </c>
      <c r="K1745" s="28">
        <v>4.415</v>
      </c>
      <c r="L1745" s="28">
        <v>0</v>
      </c>
    </row>
    <row r="1746" spans="1:12" x14ac:dyDescent="0.25">
      <c r="A1746" s="24" t="s">
        <v>3305</v>
      </c>
      <c r="B1746" s="26">
        <v>2015</v>
      </c>
      <c r="C1746" s="24">
        <v>9</v>
      </c>
      <c r="D1746" s="24" t="s">
        <v>15118</v>
      </c>
      <c r="E1746" s="26">
        <v>349</v>
      </c>
      <c r="F1746" s="26">
        <v>1636</v>
      </c>
      <c r="G1746" s="26" t="s">
        <v>4943</v>
      </c>
      <c r="H1746" s="24" t="s">
        <v>544</v>
      </c>
      <c r="I1746" s="24" t="s">
        <v>545</v>
      </c>
      <c r="J1746" s="27" t="s">
        <v>1</v>
      </c>
      <c r="K1746" s="28">
        <v>4.415</v>
      </c>
      <c r="L1746" s="28">
        <v>0</v>
      </c>
    </row>
    <row r="1747" spans="1:12" x14ac:dyDescent="0.25">
      <c r="A1747" s="24" t="s">
        <v>3305</v>
      </c>
      <c r="B1747" s="26">
        <v>2015</v>
      </c>
      <c r="C1747" s="24">
        <v>9</v>
      </c>
      <c r="D1747" s="24" t="s">
        <v>15118</v>
      </c>
      <c r="E1747" s="26">
        <v>350</v>
      </c>
      <c r="F1747" s="26">
        <v>1637</v>
      </c>
      <c r="G1747" s="26" t="s">
        <v>4944</v>
      </c>
      <c r="H1747" s="24" t="s">
        <v>444</v>
      </c>
      <c r="I1747" s="24" t="s">
        <v>445</v>
      </c>
      <c r="J1747" s="27" t="s">
        <v>1</v>
      </c>
      <c r="K1747" s="28">
        <v>4.415</v>
      </c>
      <c r="L1747" s="28">
        <v>0</v>
      </c>
    </row>
    <row r="1748" spans="1:12" x14ac:dyDescent="0.25">
      <c r="A1748" s="24" t="s">
        <v>3305</v>
      </c>
      <c r="B1748" s="26">
        <v>2015</v>
      </c>
      <c r="C1748" s="24">
        <v>9</v>
      </c>
      <c r="D1748" s="24" t="s">
        <v>15118</v>
      </c>
      <c r="E1748" s="26">
        <v>352</v>
      </c>
      <c r="F1748" s="26">
        <v>107</v>
      </c>
      <c r="G1748" s="26" t="s">
        <v>3414</v>
      </c>
      <c r="H1748" s="24" t="s">
        <v>257</v>
      </c>
      <c r="I1748" s="24" t="s">
        <v>258</v>
      </c>
      <c r="J1748" s="27" t="s">
        <v>1</v>
      </c>
      <c r="K1748" s="28">
        <v>61.74</v>
      </c>
      <c r="L1748" s="28">
        <v>0</v>
      </c>
    </row>
    <row r="1749" spans="1:12" x14ac:dyDescent="0.25">
      <c r="A1749" s="24" t="s">
        <v>3305</v>
      </c>
      <c r="B1749" s="26">
        <v>2015</v>
      </c>
      <c r="C1749" s="24">
        <v>9</v>
      </c>
      <c r="D1749" s="24" t="s">
        <v>15118</v>
      </c>
      <c r="E1749" s="26">
        <v>354</v>
      </c>
      <c r="F1749" s="26">
        <v>1638</v>
      </c>
      <c r="G1749" s="26" t="s">
        <v>4945</v>
      </c>
      <c r="H1749" s="24" t="s">
        <v>114</v>
      </c>
      <c r="I1749" s="24" t="s">
        <v>115</v>
      </c>
      <c r="J1749" s="27" t="s">
        <v>1</v>
      </c>
      <c r="K1749" s="28">
        <v>87.77</v>
      </c>
      <c r="L1749" s="28">
        <v>0</v>
      </c>
    </row>
    <row r="1750" spans="1:12" x14ac:dyDescent="0.25">
      <c r="A1750" s="24" t="s">
        <v>3305</v>
      </c>
      <c r="B1750" s="26">
        <v>2015</v>
      </c>
      <c r="C1750" s="24">
        <v>9</v>
      </c>
      <c r="D1750" s="24" t="s">
        <v>15118</v>
      </c>
      <c r="E1750" s="26">
        <v>355</v>
      </c>
      <c r="F1750" s="26">
        <v>1639</v>
      </c>
      <c r="G1750" s="26" t="s">
        <v>4946</v>
      </c>
      <c r="H1750" s="24" t="s">
        <v>79</v>
      </c>
      <c r="I1750" s="24" t="s">
        <v>80</v>
      </c>
      <c r="J1750" s="27" t="s">
        <v>1</v>
      </c>
      <c r="K1750" s="28">
        <v>43.76</v>
      </c>
      <c r="L1750" s="28">
        <v>0</v>
      </c>
    </row>
    <row r="1751" spans="1:12" x14ac:dyDescent="0.25">
      <c r="A1751" s="24" t="s">
        <v>3305</v>
      </c>
      <c r="B1751" s="26">
        <v>2015</v>
      </c>
      <c r="C1751" s="24">
        <v>9</v>
      </c>
      <c r="D1751" s="24" t="s">
        <v>15118</v>
      </c>
      <c r="E1751" s="26">
        <v>357</v>
      </c>
      <c r="F1751" s="26">
        <v>1640</v>
      </c>
      <c r="G1751" s="26" t="s">
        <v>4947</v>
      </c>
      <c r="H1751" s="24" t="s">
        <v>90</v>
      </c>
      <c r="I1751" s="24" t="s">
        <v>91</v>
      </c>
      <c r="J1751" s="27" t="s">
        <v>1</v>
      </c>
      <c r="K1751" s="28">
        <v>38.82</v>
      </c>
      <c r="L1751" s="28">
        <v>0</v>
      </c>
    </row>
    <row r="1752" spans="1:12" x14ac:dyDescent="0.25">
      <c r="A1752" s="24" t="s">
        <v>3305</v>
      </c>
      <c r="B1752" s="26">
        <v>2015</v>
      </c>
      <c r="C1752" s="24">
        <v>9</v>
      </c>
      <c r="D1752" s="24" t="s">
        <v>15118</v>
      </c>
      <c r="E1752" s="26">
        <v>361</v>
      </c>
      <c r="F1752" s="26">
        <v>1641</v>
      </c>
      <c r="G1752" s="26" t="s">
        <v>4948</v>
      </c>
      <c r="H1752" s="24" t="s">
        <v>800</v>
      </c>
      <c r="I1752" s="24" t="s">
        <v>801</v>
      </c>
      <c r="J1752" s="27" t="s">
        <v>1</v>
      </c>
      <c r="K1752" s="28">
        <v>244.74</v>
      </c>
      <c r="L1752" s="28">
        <v>0</v>
      </c>
    </row>
    <row r="1753" spans="1:12" x14ac:dyDescent="0.25">
      <c r="A1753" s="24" t="s">
        <v>3305</v>
      </c>
      <c r="B1753" s="26">
        <v>2015</v>
      </c>
      <c r="C1753" s="24">
        <v>9</v>
      </c>
      <c r="D1753" s="24" t="s">
        <v>15118</v>
      </c>
      <c r="E1753" s="26">
        <v>362</v>
      </c>
      <c r="F1753" s="26">
        <v>1642</v>
      </c>
      <c r="G1753" s="26" t="s">
        <v>4949</v>
      </c>
      <c r="H1753" s="24" t="s">
        <v>802</v>
      </c>
      <c r="I1753" s="24" t="s">
        <v>803</v>
      </c>
      <c r="J1753" s="27" t="s">
        <v>1</v>
      </c>
      <c r="K1753" s="28">
        <v>250.03</v>
      </c>
      <c r="L1753" s="28">
        <v>0</v>
      </c>
    </row>
    <row r="1754" spans="1:12" x14ac:dyDescent="0.25">
      <c r="A1754" s="24" t="s">
        <v>3305</v>
      </c>
      <c r="B1754" s="26">
        <v>2015</v>
      </c>
      <c r="C1754" s="24">
        <v>9</v>
      </c>
      <c r="D1754" s="24" t="s">
        <v>15118</v>
      </c>
      <c r="E1754" s="26">
        <v>363</v>
      </c>
      <c r="F1754" s="26">
        <v>1643</v>
      </c>
      <c r="G1754" s="26" t="s">
        <v>4950</v>
      </c>
      <c r="H1754" s="24" t="s">
        <v>804</v>
      </c>
      <c r="I1754" s="24" t="s">
        <v>805</v>
      </c>
      <c r="J1754" s="27" t="s">
        <v>1</v>
      </c>
      <c r="K1754" s="28">
        <v>120.06</v>
      </c>
      <c r="L1754" s="28">
        <v>0</v>
      </c>
    </row>
    <row r="1755" spans="1:12" x14ac:dyDescent="0.25">
      <c r="A1755" s="24" t="s">
        <v>3305</v>
      </c>
      <c r="B1755" s="26">
        <v>2015</v>
      </c>
      <c r="C1755" s="24">
        <v>9</v>
      </c>
      <c r="D1755" s="24" t="s">
        <v>15118</v>
      </c>
      <c r="E1755" s="26">
        <v>365</v>
      </c>
      <c r="F1755" s="26">
        <v>1644</v>
      </c>
      <c r="G1755" s="26" t="s">
        <v>4951</v>
      </c>
      <c r="H1755" s="24" t="s">
        <v>544</v>
      </c>
      <c r="I1755" s="24" t="s">
        <v>545</v>
      </c>
      <c r="J1755" s="27" t="s">
        <v>1</v>
      </c>
      <c r="K1755" s="28">
        <v>5.15</v>
      </c>
      <c r="L1755" s="28">
        <v>0</v>
      </c>
    </row>
    <row r="1756" spans="1:12" x14ac:dyDescent="0.25">
      <c r="A1756" s="24" t="s">
        <v>3305</v>
      </c>
      <c r="B1756" s="26">
        <v>2015</v>
      </c>
      <c r="C1756" s="24">
        <v>9</v>
      </c>
      <c r="D1756" s="24" t="s">
        <v>15118</v>
      </c>
      <c r="E1756" s="26">
        <v>367</v>
      </c>
      <c r="F1756" s="26">
        <v>1645</v>
      </c>
      <c r="G1756" s="26" t="s">
        <v>4952</v>
      </c>
      <c r="H1756" s="24" t="s">
        <v>69</v>
      </c>
      <c r="I1756" s="24" t="s">
        <v>70</v>
      </c>
      <c r="J1756" s="27" t="s">
        <v>1</v>
      </c>
      <c r="K1756" s="28">
        <v>61.74</v>
      </c>
      <c r="L1756" s="28">
        <v>0</v>
      </c>
    </row>
    <row r="1757" spans="1:12" x14ac:dyDescent="0.25">
      <c r="A1757" s="24" t="s">
        <v>3305</v>
      </c>
      <c r="B1757" s="26">
        <v>2015</v>
      </c>
      <c r="C1757" s="24">
        <v>9</v>
      </c>
      <c r="D1757" s="24" t="s">
        <v>15118</v>
      </c>
      <c r="E1757" s="26">
        <v>376</v>
      </c>
      <c r="F1757" s="26">
        <v>1646</v>
      </c>
      <c r="G1757" s="26" t="s">
        <v>4953</v>
      </c>
      <c r="H1757" s="24" t="s">
        <v>806</v>
      </c>
      <c r="I1757" s="24" t="s">
        <v>807</v>
      </c>
      <c r="J1757" s="27" t="s">
        <v>1</v>
      </c>
      <c r="K1757" s="28">
        <v>0.91</v>
      </c>
      <c r="L1757" s="28">
        <v>0</v>
      </c>
    </row>
    <row r="1758" spans="1:12" x14ac:dyDescent="0.25">
      <c r="A1758" s="24" t="s">
        <v>3305</v>
      </c>
      <c r="B1758" s="26">
        <v>2015</v>
      </c>
      <c r="C1758" s="24">
        <v>9</v>
      </c>
      <c r="D1758" s="24" t="s">
        <v>15118</v>
      </c>
      <c r="E1758" s="26">
        <v>376</v>
      </c>
      <c r="F1758" s="26">
        <v>1517</v>
      </c>
      <c r="G1758" s="26" t="s">
        <v>4824</v>
      </c>
      <c r="H1758" s="24" t="s">
        <v>780</v>
      </c>
      <c r="I1758" s="24" t="s">
        <v>781</v>
      </c>
      <c r="J1758" s="27" t="s">
        <v>1</v>
      </c>
      <c r="K1758" s="28">
        <v>0.78</v>
      </c>
      <c r="L1758" s="28">
        <v>0</v>
      </c>
    </row>
    <row r="1759" spans="1:12" x14ac:dyDescent="0.25">
      <c r="A1759" s="24" t="s">
        <v>3305</v>
      </c>
      <c r="B1759" s="26">
        <v>2015</v>
      </c>
      <c r="C1759" s="24">
        <v>9</v>
      </c>
      <c r="D1759" s="24" t="s">
        <v>15118</v>
      </c>
      <c r="E1759" s="26">
        <v>381</v>
      </c>
      <c r="F1759" s="26">
        <v>1647</v>
      </c>
      <c r="G1759" s="26" t="s">
        <v>4954</v>
      </c>
      <c r="H1759" s="24" t="s">
        <v>598</v>
      </c>
      <c r="I1759" s="24" t="s">
        <v>599</v>
      </c>
      <c r="J1759" s="27" t="s">
        <v>1</v>
      </c>
      <c r="K1759" s="28">
        <v>230.51</v>
      </c>
      <c r="L1759" s="28">
        <v>0</v>
      </c>
    </row>
    <row r="1760" spans="1:12" x14ac:dyDescent="0.25">
      <c r="A1760" s="24" t="s">
        <v>3305</v>
      </c>
      <c r="B1760" s="26">
        <v>2015</v>
      </c>
      <c r="C1760" s="24">
        <v>9</v>
      </c>
      <c r="D1760" s="24" t="s">
        <v>15118</v>
      </c>
      <c r="E1760" s="26">
        <v>382</v>
      </c>
      <c r="F1760" s="26">
        <v>741</v>
      </c>
      <c r="G1760" s="26" t="s">
        <v>4048</v>
      </c>
      <c r="H1760" s="24" t="s">
        <v>668</v>
      </c>
      <c r="I1760" s="24" t="s">
        <v>669</v>
      </c>
      <c r="J1760" s="27" t="s">
        <v>1</v>
      </c>
      <c r="K1760" s="28">
        <v>230.51</v>
      </c>
      <c r="L1760" s="28">
        <v>0</v>
      </c>
    </row>
    <row r="1761" spans="1:12" x14ac:dyDescent="0.25">
      <c r="A1761" s="24" t="s">
        <v>3305</v>
      </c>
      <c r="B1761" s="26">
        <v>2015</v>
      </c>
      <c r="C1761" s="24">
        <v>9</v>
      </c>
      <c r="D1761" s="24" t="s">
        <v>15118</v>
      </c>
      <c r="E1761" s="26">
        <v>384</v>
      </c>
      <c r="F1761" s="26">
        <v>1648</v>
      </c>
      <c r="G1761" s="26" t="s">
        <v>4955</v>
      </c>
      <c r="H1761" s="24" t="s">
        <v>69</v>
      </c>
      <c r="I1761" s="24" t="s">
        <v>70</v>
      </c>
      <c r="J1761" s="27" t="s">
        <v>1</v>
      </c>
      <c r="K1761" s="28">
        <v>230.51</v>
      </c>
      <c r="L1761" s="28">
        <v>0</v>
      </c>
    </row>
    <row r="1762" spans="1:12" x14ac:dyDescent="0.25">
      <c r="A1762" s="24" t="s">
        <v>3305</v>
      </c>
      <c r="B1762" s="26">
        <v>2015</v>
      </c>
      <c r="C1762" s="24">
        <v>9</v>
      </c>
      <c r="D1762" s="24" t="s">
        <v>15118</v>
      </c>
      <c r="E1762" s="26">
        <v>385</v>
      </c>
      <c r="F1762" s="26">
        <v>1649</v>
      </c>
      <c r="G1762" s="26" t="s">
        <v>4956</v>
      </c>
      <c r="H1762" s="24" t="s">
        <v>140</v>
      </c>
      <c r="I1762" s="24" t="s">
        <v>141</v>
      </c>
      <c r="J1762" s="27" t="s">
        <v>1</v>
      </c>
      <c r="K1762" s="28">
        <v>230.51</v>
      </c>
      <c r="L1762" s="28">
        <v>0</v>
      </c>
    </row>
    <row r="1763" spans="1:12" x14ac:dyDescent="0.25">
      <c r="A1763" s="24" t="s">
        <v>3305</v>
      </c>
      <c r="B1763" s="26">
        <v>2015</v>
      </c>
      <c r="C1763" s="24">
        <v>9</v>
      </c>
      <c r="D1763" s="24" t="s">
        <v>15118</v>
      </c>
      <c r="E1763" s="26">
        <v>385</v>
      </c>
      <c r="F1763" s="26">
        <v>1650</v>
      </c>
      <c r="G1763" s="26" t="s">
        <v>4957</v>
      </c>
      <c r="H1763" s="24" t="s">
        <v>69</v>
      </c>
      <c r="I1763" s="24" t="s">
        <v>70</v>
      </c>
      <c r="J1763" s="27" t="s">
        <v>1</v>
      </c>
      <c r="K1763" s="28">
        <v>230.51</v>
      </c>
      <c r="L1763" s="28">
        <v>0</v>
      </c>
    </row>
    <row r="1764" spans="1:12" x14ac:dyDescent="0.25">
      <c r="A1764" s="24" t="s">
        <v>3305</v>
      </c>
      <c r="B1764" s="26">
        <v>2015</v>
      </c>
      <c r="C1764" s="24">
        <v>9</v>
      </c>
      <c r="D1764" s="24" t="s">
        <v>15118</v>
      </c>
      <c r="E1764" s="26">
        <v>386</v>
      </c>
      <c r="F1764" s="26">
        <v>398</v>
      </c>
      <c r="G1764" s="26" t="s">
        <v>3705</v>
      </c>
      <c r="H1764" s="24" t="s">
        <v>540</v>
      </c>
      <c r="I1764" s="24" t="s">
        <v>541</v>
      </c>
      <c r="J1764" s="27" t="s">
        <v>1</v>
      </c>
      <c r="K1764" s="28">
        <v>230.51</v>
      </c>
      <c r="L1764" s="28">
        <v>0</v>
      </c>
    </row>
    <row r="1765" spans="1:12" x14ac:dyDescent="0.25">
      <c r="A1765" s="24" t="s">
        <v>3305</v>
      </c>
      <c r="B1765" s="26">
        <v>2015</v>
      </c>
      <c r="C1765" s="24">
        <v>9</v>
      </c>
      <c r="D1765" s="24" t="s">
        <v>15118</v>
      </c>
      <c r="E1765" s="26">
        <v>387</v>
      </c>
      <c r="F1765" s="26">
        <v>393</v>
      </c>
      <c r="G1765" s="26" t="s">
        <v>3700</v>
      </c>
      <c r="H1765" s="24" t="s">
        <v>69</v>
      </c>
      <c r="I1765" s="24" t="s">
        <v>70</v>
      </c>
      <c r="J1765" s="27" t="s">
        <v>1</v>
      </c>
      <c r="K1765" s="28">
        <v>230.51</v>
      </c>
      <c r="L1765" s="28">
        <v>0</v>
      </c>
    </row>
    <row r="1766" spans="1:12" x14ac:dyDescent="0.25">
      <c r="A1766" s="24" t="s">
        <v>3305</v>
      </c>
      <c r="B1766" s="26">
        <v>2015</v>
      </c>
      <c r="C1766" s="24">
        <v>9</v>
      </c>
      <c r="D1766" s="24" t="s">
        <v>15118</v>
      </c>
      <c r="E1766" s="26">
        <v>388</v>
      </c>
      <c r="F1766" s="26">
        <v>1651</v>
      </c>
      <c r="G1766" s="26" t="s">
        <v>4958</v>
      </c>
      <c r="H1766" s="24" t="s">
        <v>67</v>
      </c>
      <c r="I1766" s="24" t="s">
        <v>68</v>
      </c>
      <c r="J1766" s="27" t="s">
        <v>1</v>
      </c>
      <c r="K1766" s="28">
        <v>230.51</v>
      </c>
      <c r="L1766" s="28">
        <v>0</v>
      </c>
    </row>
    <row r="1767" spans="1:12" x14ac:dyDescent="0.25">
      <c r="A1767" s="24" t="s">
        <v>3305</v>
      </c>
      <c r="B1767" s="26">
        <v>2015</v>
      </c>
      <c r="C1767" s="24">
        <v>9</v>
      </c>
      <c r="D1767" s="24" t="s">
        <v>15118</v>
      </c>
      <c r="E1767" s="26">
        <v>389</v>
      </c>
      <c r="F1767" s="26">
        <v>1652</v>
      </c>
      <c r="G1767" s="26" t="s">
        <v>4959</v>
      </c>
      <c r="H1767" s="24" t="s">
        <v>69</v>
      </c>
      <c r="I1767" s="24" t="s">
        <v>70</v>
      </c>
      <c r="J1767" s="27" t="s">
        <v>1</v>
      </c>
      <c r="K1767" s="28">
        <v>230.51</v>
      </c>
      <c r="L1767" s="28">
        <v>0</v>
      </c>
    </row>
    <row r="1768" spans="1:12" x14ac:dyDescent="0.25">
      <c r="A1768" s="24" t="s">
        <v>3305</v>
      </c>
      <c r="B1768" s="26">
        <v>2015</v>
      </c>
      <c r="C1768" s="24">
        <v>9</v>
      </c>
      <c r="D1768" s="24" t="s">
        <v>15118</v>
      </c>
      <c r="E1768" s="26">
        <v>390</v>
      </c>
      <c r="F1768" s="26">
        <v>1653</v>
      </c>
      <c r="G1768" s="26" t="s">
        <v>4960</v>
      </c>
      <c r="H1768" s="24" t="s">
        <v>808</v>
      </c>
      <c r="I1768" s="24" t="s">
        <v>809</v>
      </c>
      <c r="J1768" s="27" t="s">
        <v>1</v>
      </c>
      <c r="K1768" s="28">
        <v>230.51</v>
      </c>
      <c r="L1768" s="28">
        <v>0</v>
      </c>
    </row>
    <row r="1769" spans="1:12" x14ac:dyDescent="0.25">
      <c r="A1769" s="24" t="s">
        <v>3305</v>
      </c>
      <c r="B1769" s="26">
        <v>2015</v>
      </c>
      <c r="C1769" s="24">
        <v>9</v>
      </c>
      <c r="D1769" s="24" t="s">
        <v>15118</v>
      </c>
      <c r="E1769" s="26">
        <v>391</v>
      </c>
      <c r="F1769" s="26">
        <v>1654</v>
      </c>
      <c r="G1769" s="26" t="s">
        <v>4961</v>
      </c>
      <c r="H1769" s="24" t="s">
        <v>67</v>
      </c>
      <c r="I1769" s="24" t="s">
        <v>68</v>
      </c>
      <c r="J1769" s="27" t="s">
        <v>1</v>
      </c>
      <c r="K1769" s="28">
        <v>230.51</v>
      </c>
      <c r="L1769" s="28">
        <v>0</v>
      </c>
    </row>
    <row r="1770" spans="1:12" x14ac:dyDescent="0.25">
      <c r="A1770" s="24" t="s">
        <v>3305</v>
      </c>
      <c r="B1770" s="26">
        <v>2015</v>
      </c>
      <c r="C1770" s="24">
        <v>9</v>
      </c>
      <c r="D1770" s="24" t="s">
        <v>15118</v>
      </c>
      <c r="E1770" s="26">
        <v>391</v>
      </c>
      <c r="F1770" s="26">
        <v>1069</v>
      </c>
      <c r="G1770" s="26" t="s">
        <v>4376</v>
      </c>
      <c r="H1770" s="24" t="s">
        <v>810</v>
      </c>
      <c r="I1770" s="24" t="s">
        <v>811</v>
      </c>
      <c r="J1770" s="27" t="s">
        <v>1</v>
      </c>
      <c r="K1770" s="28">
        <v>230.51</v>
      </c>
      <c r="L1770" s="28">
        <v>0</v>
      </c>
    </row>
    <row r="1771" spans="1:12" x14ac:dyDescent="0.25">
      <c r="A1771" s="24" t="s">
        <v>3305</v>
      </c>
      <c r="B1771" s="26">
        <v>2015</v>
      </c>
      <c r="C1771" s="24">
        <v>9</v>
      </c>
      <c r="D1771" s="24" t="s">
        <v>15118</v>
      </c>
      <c r="E1771" s="26">
        <v>391</v>
      </c>
      <c r="F1771" s="26">
        <v>397</v>
      </c>
      <c r="G1771" s="26" t="s">
        <v>3704</v>
      </c>
      <c r="H1771" s="24" t="s">
        <v>69</v>
      </c>
      <c r="I1771" s="24" t="s">
        <v>70</v>
      </c>
      <c r="J1771" s="27" t="s">
        <v>1</v>
      </c>
      <c r="K1771" s="28">
        <v>230.51</v>
      </c>
      <c r="L1771" s="28">
        <v>0</v>
      </c>
    </row>
    <row r="1772" spans="1:12" x14ac:dyDescent="0.25">
      <c r="A1772" s="24" t="s">
        <v>3305</v>
      </c>
      <c r="B1772" s="26">
        <v>2015</v>
      </c>
      <c r="C1772" s="24">
        <v>9</v>
      </c>
      <c r="D1772" s="24" t="s">
        <v>15118</v>
      </c>
      <c r="E1772" s="26">
        <v>391</v>
      </c>
      <c r="F1772" s="26">
        <v>1655</v>
      </c>
      <c r="G1772" s="26" t="s">
        <v>4962</v>
      </c>
      <c r="H1772" s="24" t="s">
        <v>164</v>
      </c>
      <c r="I1772" s="24" t="s">
        <v>165</v>
      </c>
      <c r="J1772" s="27" t="s">
        <v>1</v>
      </c>
      <c r="K1772" s="28">
        <v>230.51</v>
      </c>
      <c r="L1772" s="28">
        <v>0</v>
      </c>
    </row>
    <row r="1773" spans="1:12" x14ac:dyDescent="0.25">
      <c r="A1773" s="24" t="s">
        <v>3305</v>
      </c>
      <c r="B1773" s="26">
        <v>2015</v>
      </c>
      <c r="C1773" s="24">
        <v>9</v>
      </c>
      <c r="D1773" s="24" t="s">
        <v>15118</v>
      </c>
      <c r="E1773" s="26">
        <v>393</v>
      </c>
      <c r="F1773" s="26">
        <v>1656</v>
      </c>
      <c r="G1773" s="26" t="s">
        <v>4963</v>
      </c>
      <c r="H1773" s="24" t="s">
        <v>544</v>
      </c>
      <c r="I1773" s="24" t="s">
        <v>545</v>
      </c>
      <c r="J1773" s="27" t="s">
        <v>1</v>
      </c>
      <c r="K1773" s="28">
        <v>230.51</v>
      </c>
      <c r="L1773" s="28">
        <v>0</v>
      </c>
    </row>
    <row r="1774" spans="1:12" x14ac:dyDescent="0.25">
      <c r="A1774" s="24" t="s">
        <v>3305</v>
      </c>
      <c r="B1774" s="26">
        <v>2015</v>
      </c>
      <c r="C1774" s="24">
        <v>9</v>
      </c>
      <c r="D1774" s="24" t="s">
        <v>15118</v>
      </c>
      <c r="E1774" s="26">
        <v>399</v>
      </c>
      <c r="F1774" s="26">
        <v>1657</v>
      </c>
      <c r="G1774" s="26" t="s">
        <v>4964</v>
      </c>
      <c r="H1774" s="24" t="s">
        <v>164</v>
      </c>
      <c r="I1774" s="24" t="s">
        <v>165</v>
      </c>
      <c r="J1774" s="27" t="s">
        <v>1</v>
      </c>
      <c r="K1774" s="28">
        <v>230.51</v>
      </c>
      <c r="L1774" s="28">
        <v>0</v>
      </c>
    </row>
    <row r="1775" spans="1:12" x14ac:dyDescent="0.25">
      <c r="A1775" s="24" t="s">
        <v>3305</v>
      </c>
      <c r="B1775" s="26">
        <v>2015</v>
      </c>
      <c r="C1775" s="24">
        <v>9</v>
      </c>
      <c r="D1775" s="24" t="s">
        <v>15118</v>
      </c>
      <c r="E1775" s="26">
        <v>400</v>
      </c>
      <c r="F1775" s="26">
        <v>1658</v>
      </c>
      <c r="G1775" s="26" t="s">
        <v>4965</v>
      </c>
      <c r="H1775" s="24" t="s">
        <v>406</v>
      </c>
      <c r="I1775" s="24" t="s">
        <v>407</v>
      </c>
      <c r="J1775" s="27" t="s">
        <v>1</v>
      </c>
      <c r="K1775" s="28">
        <v>267.38</v>
      </c>
      <c r="L1775" s="28">
        <v>0</v>
      </c>
    </row>
    <row r="1776" spans="1:12" x14ac:dyDescent="0.25">
      <c r="A1776" s="24" t="s">
        <v>3305</v>
      </c>
      <c r="B1776" s="26">
        <v>2015</v>
      </c>
      <c r="C1776" s="24">
        <v>9</v>
      </c>
      <c r="D1776" s="24" t="s">
        <v>15118</v>
      </c>
      <c r="E1776" s="26">
        <v>401</v>
      </c>
      <c r="F1776" s="26">
        <v>1659</v>
      </c>
      <c r="G1776" s="26" t="s">
        <v>4966</v>
      </c>
      <c r="H1776" s="24" t="s">
        <v>812</v>
      </c>
      <c r="I1776" s="24" t="s">
        <v>813</v>
      </c>
      <c r="J1776" s="27" t="s">
        <v>1</v>
      </c>
      <c r="K1776" s="28">
        <v>230.51</v>
      </c>
      <c r="L1776" s="28">
        <v>0</v>
      </c>
    </row>
    <row r="1777" spans="1:12" x14ac:dyDescent="0.25">
      <c r="A1777" s="24" t="s">
        <v>3305</v>
      </c>
      <c r="B1777" s="26">
        <v>2015</v>
      </c>
      <c r="C1777" s="24">
        <v>9</v>
      </c>
      <c r="D1777" s="24" t="s">
        <v>15118</v>
      </c>
      <c r="E1777" s="26">
        <v>401</v>
      </c>
      <c r="F1777" s="26">
        <v>1660</v>
      </c>
      <c r="G1777" s="26" t="s">
        <v>4967</v>
      </c>
      <c r="H1777" s="24" t="s">
        <v>108</v>
      </c>
      <c r="I1777" s="24" t="s">
        <v>109</v>
      </c>
      <c r="J1777" s="27" t="s">
        <v>1</v>
      </c>
      <c r="K1777" s="28">
        <v>230.51</v>
      </c>
      <c r="L1777" s="28">
        <v>0</v>
      </c>
    </row>
    <row r="1778" spans="1:12" x14ac:dyDescent="0.25">
      <c r="A1778" s="24" t="s">
        <v>3305</v>
      </c>
      <c r="B1778" s="26">
        <v>2015</v>
      </c>
      <c r="C1778" s="24">
        <v>9</v>
      </c>
      <c r="D1778" s="24" t="s">
        <v>15118</v>
      </c>
      <c r="E1778" s="26">
        <v>402</v>
      </c>
      <c r="F1778" s="26">
        <v>1661</v>
      </c>
      <c r="G1778" s="26" t="s">
        <v>4968</v>
      </c>
      <c r="H1778" s="24" t="s">
        <v>814</v>
      </c>
      <c r="I1778" s="24" t="s">
        <v>815</v>
      </c>
      <c r="J1778" s="27" t="s">
        <v>1</v>
      </c>
      <c r="K1778" s="28">
        <v>230.51</v>
      </c>
      <c r="L1778" s="28">
        <v>0</v>
      </c>
    </row>
    <row r="1779" spans="1:12" x14ac:dyDescent="0.25">
      <c r="A1779" s="24" t="s">
        <v>3305</v>
      </c>
      <c r="B1779" s="26">
        <v>2015</v>
      </c>
      <c r="C1779" s="24">
        <v>9</v>
      </c>
      <c r="D1779" s="24" t="s">
        <v>15118</v>
      </c>
      <c r="E1779" s="26">
        <v>403</v>
      </c>
      <c r="F1779" s="26">
        <v>1662</v>
      </c>
      <c r="G1779" s="26" t="s">
        <v>4969</v>
      </c>
      <c r="H1779" s="24" t="s">
        <v>160</v>
      </c>
      <c r="I1779" s="24" t="s">
        <v>161</v>
      </c>
      <c r="J1779" s="27" t="s">
        <v>1</v>
      </c>
      <c r="K1779" s="28">
        <v>230.51</v>
      </c>
      <c r="L1779" s="28">
        <v>0</v>
      </c>
    </row>
    <row r="1780" spans="1:12" x14ac:dyDescent="0.25">
      <c r="A1780" s="24" t="s">
        <v>3305</v>
      </c>
      <c r="B1780" s="26">
        <v>2015</v>
      </c>
      <c r="C1780" s="24">
        <v>9</v>
      </c>
      <c r="D1780" s="24" t="s">
        <v>15118</v>
      </c>
      <c r="E1780" s="26">
        <v>403</v>
      </c>
      <c r="F1780" s="26">
        <v>406</v>
      </c>
      <c r="G1780" s="26" t="s">
        <v>3713</v>
      </c>
      <c r="H1780" s="24" t="s">
        <v>816</v>
      </c>
      <c r="I1780" s="24" t="s">
        <v>817</v>
      </c>
      <c r="J1780" s="27" t="s">
        <v>1</v>
      </c>
      <c r="K1780" s="28">
        <v>230.51</v>
      </c>
      <c r="L1780" s="28">
        <v>0</v>
      </c>
    </row>
    <row r="1781" spans="1:12" x14ac:dyDescent="0.25">
      <c r="A1781" s="24" t="s">
        <v>3305</v>
      </c>
      <c r="B1781" s="26">
        <v>2015</v>
      </c>
      <c r="C1781" s="24">
        <v>9</v>
      </c>
      <c r="D1781" s="24" t="s">
        <v>15118</v>
      </c>
      <c r="E1781" s="26">
        <v>403</v>
      </c>
      <c r="F1781" s="26">
        <v>1102</v>
      </c>
      <c r="G1781" s="26" t="s">
        <v>4409</v>
      </c>
      <c r="H1781" s="24" t="s">
        <v>345</v>
      </c>
      <c r="I1781" s="24" t="s">
        <v>346</v>
      </c>
      <c r="J1781" s="27" t="s">
        <v>1</v>
      </c>
      <c r="K1781" s="28">
        <v>230.51</v>
      </c>
      <c r="L1781" s="28">
        <v>0</v>
      </c>
    </row>
    <row r="1782" spans="1:12" x14ac:dyDescent="0.25">
      <c r="A1782" s="24" t="s">
        <v>3305</v>
      </c>
      <c r="B1782" s="26">
        <v>2015</v>
      </c>
      <c r="C1782" s="24">
        <v>9</v>
      </c>
      <c r="D1782" s="24" t="s">
        <v>15118</v>
      </c>
      <c r="E1782" s="26">
        <v>404</v>
      </c>
      <c r="F1782" s="26">
        <v>1663</v>
      </c>
      <c r="G1782" s="26" t="s">
        <v>4970</v>
      </c>
      <c r="H1782" s="24" t="s">
        <v>83</v>
      </c>
      <c r="I1782" s="24" t="s">
        <v>84</v>
      </c>
      <c r="J1782" s="27" t="s">
        <v>1</v>
      </c>
      <c r="K1782" s="28">
        <v>267.38</v>
      </c>
      <c r="L1782" s="28">
        <v>0</v>
      </c>
    </row>
    <row r="1783" spans="1:12" x14ac:dyDescent="0.25">
      <c r="A1783" s="24" t="s">
        <v>3305</v>
      </c>
      <c r="B1783" s="26">
        <v>2015</v>
      </c>
      <c r="C1783" s="24">
        <v>9</v>
      </c>
      <c r="D1783" s="24" t="s">
        <v>15118</v>
      </c>
      <c r="E1783" s="26">
        <v>405</v>
      </c>
      <c r="F1783" s="26">
        <v>1664</v>
      </c>
      <c r="G1783" s="26" t="s">
        <v>4971</v>
      </c>
      <c r="H1783" s="24" t="s">
        <v>69</v>
      </c>
      <c r="I1783" s="24" t="s">
        <v>70</v>
      </c>
      <c r="J1783" s="27" t="s">
        <v>1</v>
      </c>
      <c r="K1783" s="28">
        <v>133.05000000000001</v>
      </c>
      <c r="L1783" s="28">
        <v>0</v>
      </c>
    </row>
    <row r="1784" spans="1:12" x14ac:dyDescent="0.25">
      <c r="A1784" s="24" t="s">
        <v>3305</v>
      </c>
      <c r="B1784" s="26">
        <v>2015</v>
      </c>
      <c r="C1784" s="24">
        <v>9</v>
      </c>
      <c r="D1784" s="24" t="s">
        <v>15118</v>
      </c>
      <c r="E1784" s="26">
        <v>405</v>
      </c>
      <c r="F1784" s="26">
        <v>1665</v>
      </c>
      <c r="G1784" s="26" t="s">
        <v>4972</v>
      </c>
      <c r="H1784" s="24" t="s">
        <v>69</v>
      </c>
      <c r="I1784" s="24" t="s">
        <v>70</v>
      </c>
      <c r="J1784" s="27" t="s">
        <v>1</v>
      </c>
      <c r="K1784" s="28">
        <v>76.2</v>
      </c>
      <c r="L1784" s="28">
        <v>0</v>
      </c>
    </row>
    <row r="1785" spans="1:12" x14ac:dyDescent="0.25">
      <c r="A1785" s="24" t="s">
        <v>3305</v>
      </c>
      <c r="B1785" s="26">
        <v>2015</v>
      </c>
      <c r="C1785" s="24">
        <v>9</v>
      </c>
      <c r="D1785" s="24" t="s">
        <v>15118</v>
      </c>
      <c r="E1785" s="26">
        <v>405</v>
      </c>
      <c r="F1785" s="26">
        <v>1666</v>
      </c>
      <c r="G1785" s="26" t="s">
        <v>4973</v>
      </c>
      <c r="H1785" s="24" t="s">
        <v>69</v>
      </c>
      <c r="I1785" s="24" t="s">
        <v>70</v>
      </c>
      <c r="J1785" s="27" t="s">
        <v>1</v>
      </c>
      <c r="K1785" s="28">
        <v>12.9</v>
      </c>
      <c r="L1785" s="28">
        <v>0</v>
      </c>
    </row>
    <row r="1786" spans="1:12" x14ac:dyDescent="0.25">
      <c r="A1786" s="24" t="s">
        <v>3305</v>
      </c>
      <c r="B1786" s="26">
        <v>2015</v>
      </c>
      <c r="C1786" s="24">
        <v>9</v>
      </c>
      <c r="D1786" s="24" t="s">
        <v>15118</v>
      </c>
      <c r="E1786" s="26">
        <v>406</v>
      </c>
      <c r="F1786" s="26">
        <v>1667</v>
      </c>
      <c r="G1786" s="26" t="s">
        <v>4974</v>
      </c>
      <c r="H1786" s="24" t="s">
        <v>126</v>
      </c>
      <c r="I1786" s="24" t="s">
        <v>127</v>
      </c>
      <c r="J1786" s="27" t="s">
        <v>1</v>
      </c>
      <c r="K1786" s="28">
        <v>74.790000000000006</v>
      </c>
      <c r="L1786" s="28">
        <v>0</v>
      </c>
    </row>
    <row r="1787" spans="1:12" x14ac:dyDescent="0.25">
      <c r="A1787" s="24" t="s">
        <v>3305</v>
      </c>
      <c r="B1787" s="26">
        <v>2015</v>
      </c>
      <c r="C1787" s="24">
        <v>9</v>
      </c>
      <c r="D1787" s="24" t="s">
        <v>15118</v>
      </c>
      <c r="E1787" s="26">
        <v>408</v>
      </c>
      <c r="F1787" s="26">
        <v>1668</v>
      </c>
      <c r="G1787" s="26" t="s">
        <v>4975</v>
      </c>
      <c r="H1787" s="24" t="s">
        <v>69</v>
      </c>
      <c r="I1787" s="24" t="s">
        <v>70</v>
      </c>
      <c r="J1787" s="27" t="s">
        <v>1</v>
      </c>
      <c r="K1787" s="28">
        <v>74.790000000000006</v>
      </c>
      <c r="L1787" s="28">
        <v>0</v>
      </c>
    </row>
    <row r="1788" spans="1:12" x14ac:dyDescent="0.25">
      <c r="A1788" s="24" t="s">
        <v>3305</v>
      </c>
      <c r="B1788" s="26">
        <v>2015</v>
      </c>
      <c r="C1788" s="24">
        <v>9</v>
      </c>
      <c r="D1788" s="24" t="s">
        <v>15118</v>
      </c>
      <c r="E1788" s="26">
        <v>408</v>
      </c>
      <c r="F1788" s="26">
        <v>1669</v>
      </c>
      <c r="G1788" s="26" t="s">
        <v>4976</v>
      </c>
      <c r="H1788" s="24" t="s">
        <v>79</v>
      </c>
      <c r="I1788" s="24" t="s">
        <v>80</v>
      </c>
      <c r="J1788" s="27" t="s">
        <v>1</v>
      </c>
      <c r="K1788" s="28">
        <v>74.790000000000006</v>
      </c>
      <c r="L1788" s="28">
        <v>0</v>
      </c>
    </row>
    <row r="1789" spans="1:12" x14ac:dyDescent="0.25">
      <c r="A1789" s="24" t="s">
        <v>3305</v>
      </c>
      <c r="B1789" s="26">
        <v>2015</v>
      </c>
      <c r="C1789" s="24">
        <v>9</v>
      </c>
      <c r="D1789" s="24" t="s">
        <v>15118</v>
      </c>
      <c r="E1789" s="26">
        <v>408</v>
      </c>
      <c r="F1789" s="26">
        <v>1670</v>
      </c>
      <c r="G1789" s="26" t="s">
        <v>4977</v>
      </c>
      <c r="H1789" s="24" t="s">
        <v>818</v>
      </c>
      <c r="I1789" s="24" t="s">
        <v>819</v>
      </c>
      <c r="J1789" s="27" t="s">
        <v>1</v>
      </c>
      <c r="K1789" s="28">
        <v>74.790000000000006</v>
      </c>
      <c r="L1789" s="28">
        <v>0</v>
      </c>
    </row>
    <row r="1790" spans="1:12" x14ac:dyDescent="0.25">
      <c r="A1790" s="24" t="s">
        <v>3305</v>
      </c>
      <c r="B1790" s="26">
        <v>2015</v>
      </c>
      <c r="C1790" s="24">
        <v>9</v>
      </c>
      <c r="D1790" s="24" t="s">
        <v>15118</v>
      </c>
      <c r="E1790" s="26">
        <v>408</v>
      </c>
      <c r="F1790" s="26">
        <v>1671</v>
      </c>
      <c r="G1790" s="26" t="s">
        <v>4978</v>
      </c>
      <c r="H1790" s="24" t="s">
        <v>820</v>
      </c>
      <c r="I1790" s="24" t="s">
        <v>821</v>
      </c>
      <c r="J1790" s="27" t="s">
        <v>1</v>
      </c>
      <c r="K1790" s="28">
        <v>74.790000000000006</v>
      </c>
      <c r="L1790" s="28">
        <v>0</v>
      </c>
    </row>
    <row r="1791" spans="1:12" x14ac:dyDescent="0.25">
      <c r="A1791" s="24" t="s">
        <v>3305</v>
      </c>
      <c r="B1791" s="26">
        <v>2015</v>
      </c>
      <c r="C1791" s="24">
        <v>9</v>
      </c>
      <c r="D1791" s="24" t="s">
        <v>15118</v>
      </c>
      <c r="E1791" s="26">
        <v>408</v>
      </c>
      <c r="F1791" s="26">
        <v>1672</v>
      </c>
      <c r="G1791" s="26" t="s">
        <v>4979</v>
      </c>
      <c r="H1791" s="24" t="s">
        <v>67</v>
      </c>
      <c r="I1791" s="24" t="s">
        <v>68</v>
      </c>
      <c r="J1791" s="27" t="s">
        <v>1</v>
      </c>
      <c r="K1791" s="28">
        <v>99.99</v>
      </c>
      <c r="L1791" s="28">
        <v>0</v>
      </c>
    </row>
    <row r="1792" spans="1:12" x14ac:dyDescent="0.25">
      <c r="A1792" s="24" t="s">
        <v>3305</v>
      </c>
      <c r="B1792" s="26">
        <v>2015</v>
      </c>
      <c r="C1792" s="24">
        <v>9</v>
      </c>
      <c r="D1792" s="24" t="s">
        <v>15118</v>
      </c>
      <c r="E1792" s="26">
        <v>408</v>
      </c>
      <c r="F1792" s="26">
        <v>1673</v>
      </c>
      <c r="G1792" s="26" t="s">
        <v>4980</v>
      </c>
      <c r="H1792" s="24" t="s">
        <v>646</v>
      </c>
      <c r="I1792" s="24" t="s">
        <v>647</v>
      </c>
      <c r="J1792" s="27" t="s">
        <v>1</v>
      </c>
      <c r="K1792" s="28">
        <v>174.78</v>
      </c>
      <c r="L1792" s="28">
        <v>0</v>
      </c>
    </row>
    <row r="1793" spans="1:12" x14ac:dyDescent="0.25">
      <c r="A1793" s="24" t="s">
        <v>3305</v>
      </c>
      <c r="B1793" s="26">
        <v>2015</v>
      </c>
      <c r="C1793" s="24">
        <v>9</v>
      </c>
      <c r="D1793" s="24" t="s">
        <v>15118</v>
      </c>
      <c r="E1793" s="26">
        <v>409</v>
      </c>
      <c r="F1793" s="26">
        <v>1674</v>
      </c>
      <c r="G1793" s="26" t="s">
        <v>4981</v>
      </c>
      <c r="H1793" s="24" t="s">
        <v>69</v>
      </c>
      <c r="I1793" s="24" t="s">
        <v>70</v>
      </c>
      <c r="J1793" s="27" t="s">
        <v>1</v>
      </c>
      <c r="K1793" s="28">
        <v>99.99</v>
      </c>
      <c r="L1793" s="28">
        <v>0</v>
      </c>
    </row>
    <row r="1794" spans="1:12" x14ac:dyDescent="0.25">
      <c r="A1794" s="24" t="s">
        <v>3305</v>
      </c>
      <c r="B1794" s="26">
        <v>2015</v>
      </c>
      <c r="C1794" s="24">
        <v>9</v>
      </c>
      <c r="D1794" s="24" t="s">
        <v>15118</v>
      </c>
      <c r="E1794" s="26">
        <v>410</v>
      </c>
      <c r="F1794" s="26">
        <v>1675</v>
      </c>
      <c r="G1794" s="26" t="s">
        <v>4982</v>
      </c>
      <c r="H1794" s="24" t="s">
        <v>494</v>
      </c>
      <c r="I1794" s="24" t="s">
        <v>495</v>
      </c>
      <c r="J1794" s="27" t="s">
        <v>1</v>
      </c>
      <c r="K1794" s="28">
        <v>324.36</v>
      </c>
      <c r="L1794" s="28">
        <v>0</v>
      </c>
    </row>
    <row r="1795" spans="1:12" x14ac:dyDescent="0.25">
      <c r="A1795" s="24" t="s">
        <v>3305</v>
      </c>
      <c r="B1795" s="26">
        <v>2015</v>
      </c>
      <c r="C1795" s="24">
        <v>9</v>
      </c>
      <c r="D1795" s="24" t="s">
        <v>15118</v>
      </c>
      <c r="E1795" s="26">
        <v>410</v>
      </c>
      <c r="F1795" s="26">
        <v>1676</v>
      </c>
      <c r="G1795" s="26" t="s">
        <v>4983</v>
      </c>
      <c r="H1795" s="24" t="s">
        <v>94</v>
      </c>
      <c r="I1795" s="24" t="s">
        <v>95</v>
      </c>
      <c r="J1795" s="27" t="s">
        <v>1</v>
      </c>
      <c r="K1795" s="28">
        <v>74.790000000000006</v>
      </c>
      <c r="L1795" s="28">
        <v>0</v>
      </c>
    </row>
    <row r="1796" spans="1:12" x14ac:dyDescent="0.25">
      <c r="A1796" s="24" t="s">
        <v>3305</v>
      </c>
      <c r="B1796" s="26">
        <v>2015</v>
      </c>
      <c r="C1796" s="24">
        <v>9</v>
      </c>
      <c r="D1796" s="24" t="s">
        <v>15118</v>
      </c>
      <c r="E1796" s="26">
        <v>410</v>
      </c>
      <c r="F1796" s="26">
        <v>1669</v>
      </c>
      <c r="G1796" s="26" t="s">
        <v>4976</v>
      </c>
      <c r="H1796" s="24" t="s">
        <v>79</v>
      </c>
      <c r="I1796" s="24" t="s">
        <v>80</v>
      </c>
      <c r="J1796" s="27" t="s">
        <v>1</v>
      </c>
      <c r="K1796" s="28">
        <v>149.58000000000001</v>
      </c>
      <c r="L1796" s="28">
        <v>0</v>
      </c>
    </row>
    <row r="1797" spans="1:12" x14ac:dyDescent="0.25">
      <c r="A1797" s="24" t="s">
        <v>3305</v>
      </c>
      <c r="B1797" s="26">
        <v>2015</v>
      </c>
      <c r="C1797" s="24">
        <v>9</v>
      </c>
      <c r="D1797" s="24" t="s">
        <v>15118</v>
      </c>
      <c r="E1797" s="26">
        <v>410</v>
      </c>
      <c r="F1797" s="26">
        <v>1677</v>
      </c>
      <c r="G1797" s="26" t="s">
        <v>4984</v>
      </c>
      <c r="H1797" s="24" t="s">
        <v>338</v>
      </c>
      <c r="I1797" s="24" t="s">
        <v>339</v>
      </c>
      <c r="J1797" s="27" t="s">
        <v>1</v>
      </c>
      <c r="K1797" s="28">
        <v>99.99</v>
      </c>
      <c r="L1797" s="28">
        <v>0</v>
      </c>
    </row>
    <row r="1798" spans="1:12" x14ac:dyDescent="0.25">
      <c r="A1798" s="24" t="s">
        <v>3305</v>
      </c>
      <c r="B1798" s="26">
        <v>2015</v>
      </c>
      <c r="C1798" s="24">
        <v>9</v>
      </c>
      <c r="D1798" s="24" t="s">
        <v>15118</v>
      </c>
      <c r="E1798" s="26">
        <v>410</v>
      </c>
      <c r="F1798" s="26">
        <v>1678</v>
      </c>
      <c r="G1798" s="26" t="s">
        <v>4985</v>
      </c>
      <c r="H1798" s="24" t="s">
        <v>69</v>
      </c>
      <c r="I1798" s="24" t="s">
        <v>70</v>
      </c>
      <c r="J1798" s="27" t="s">
        <v>1</v>
      </c>
      <c r="K1798" s="28">
        <v>299.16000000000003</v>
      </c>
      <c r="L1798" s="28">
        <v>0</v>
      </c>
    </row>
    <row r="1799" spans="1:12" x14ac:dyDescent="0.25">
      <c r="A1799" s="24" t="s">
        <v>3305</v>
      </c>
      <c r="B1799" s="26">
        <v>2015</v>
      </c>
      <c r="C1799" s="24">
        <v>9</v>
      </c>
      <c r="D1799" s="24" t="s">
        <v>15118</v>
      </c>
      <c r="E1799" s="26">
        <v>410</v>
      </c>
      <c r="F1799" s="26">
        <v>1679</v>
      </c>
      <c r="G1799" s="26" t="s">
        <v>4986</v>
      </c>
      <c r="H1799" s="24" t="s">
        <v>612</v>
      </c>
      <c r="I1799" s="24" t="s">
        <v>613</v>
      </c>
      <c r="J1799" s="27" t="s">
        <v>1</v>
      </c>
      <c r="K1799" s="28">
        <v>99.99</v>
      </c>
      <c r="L1799" s="28">
        <v>0</v>
      </c>
    </row>
    <row r="1800" spans="1:12" x14ac:dyDescent="0.25">
      <c r="A1800" s="24" t="s">
        <v>3305</v>
      </c>
      <c r="B1800" s="26">
        <v>2015</v>
      </c>
      <c r="C1800" s="24">
        <v>9</v>
      </c>
      <c r="D1800" s="24" t="s">
        <v>15118</v>
      </c>
      <c r="E1800" s="26">
        <v>410</v>
      </c>
      <c r="F1800" s="26">
        <v>1680</v>
      </c>
      <c r="G1800" s="26" t="s">
        <v>4987</v>
      </c>
      <c r="H1800" s="24" t="s">
        <v>69</v>
      </c>
      <c r="I1800" s="24" t="s">
        <v>70</v>
      </c>
      <c r="J1800" s="27" t="s">
        <v>1</v>
      </c>
      <c r="K1800" s="28">
        <v>174.78</v>
      </c>
      <c r="L1800" s="28">
        <v>0</v>
      </c>
    </row>
    <row r="1801" spans="1:12" x14ac:dyDescent="0.25">
      <c r="A1801" s="24" t="s">
        <v>3305</v>
      </c>
      <c r="B1801" s="26">
        <v>2015</v>
      </c>
      <c r="C1801" s="24">
        <v>9</v>
      </c>
      <c r="D1801" s="24" t="s">
        <v>15118</v>
      </c>
      <c r="E1801" s="26">
        <v>410</v>
      </c>
      <c r="F1801" s="26">
        <v>1681</v>
      </c>
      <c r="G1801" s="26" t="s">
        <v>4988</v>
      </c>
      <c r="H1801" s="24" t="s">
        <v>69</v>
      </c>
      <c r="I1801" s="24" t="s">
        <v>70</v>
      </c>
      <c r="J1801" s="27" t="s">
        <v>1</v>
      </c>
      <c r="K1801" s="28">
        <v>74.790000000000006</v>
      </c>
      <c r="L1801" s="28">
        <v>0</v>
      </c>
    </row>
    <row r="1802" spans="1:12" x14ac:dyDescent="0.25">
      <c r="A1802" s="24" t="s">
        <v>3305</v>
      </c>
      <c r="B1802" s="26">
        <v>2015</v>
      </c>
      <c r="C1802" s="24">
        <v>9</v>
      </c>
      <c r="D1802" s="24" t="s">
        <v>15118</v>
      </c>
      <c r="E1802" s="26">
        <v>411</v>
      </c>
      <c r="F1802" s="26">
        <v>1682</v>
      </c>
      <c r="G1802" s="26" t="s">
        <v>4989</v>
      </c>
      <c r="H1802" s="24" t="s">
        <v>69</v>
      </c>
      <c r="I1802" s="24" t="s">
        <v>70</v>
      </c>
      <c r="J1802" s="27" t="s">
        <v>1</v>
      </c>
      <c r="K1802" s="28">
        <v>74.790000000000006</v>
      </c>
      <c r="L1802" s="28">
        <v>0</v>
      </c>
    </row>
    <row r="1803" spans="1:12" x14ac:dyDescent="0.25">
      <c r="A1803" s="24" t="s">
        <v>3305</v>
      </c>
      <c r="B1803" s="26">
        <v>2015</v>
      </c>
      <c r="C1803" s="24">
        <v>9</v>
      </c>
      <c r="D1803" s="24" t="s">
        <v>15118</v>
      </c>
      <c r="E1803" s="26">
        <v>411</v>
      </c>
      <c r="F1803" s="26">
        <v>1683</v>
      </c>
      <c r="G1803" s="26" t="s">
        <v>4990</v>
      </c>
      <c r="H1803" s="24" t="s">
        <v>69</v>
      </c>
      <c r="I1803" s="24" t="s">
        <v>70</v>
      </c>
      <c r="J1803" s="27" t="s">
        <v>1</v>
      </c>
      <c r="K1803" s="28">
        <v>524.34</v>
      </c>
      <c r="L1803" s="28">
        <v>0</v>
      </c>
    </row>
    <row r="1804" spans="1:12" x14ac:dyDescent="0.25">
      <c r="A1804" s="24" t="s">
        <v>3305</v>
      </c>
      <c r="B1804" s="26">
        <v>2015</v>
      </c>
      <c r="C1804" s="24">
        <v>9</v>
      </c>
      <c r="D1804" s="24" t="s">
        <v>15118</v>
      </c>
      <c r="E1804" s="26">
        <v>411</v>
      </c>
      <c r="F1804" s="26">
        <v>1684</v>
      </c>
      <c r="G1804" s="26" t="s">
        <v>4991</v>
      </c>
      <c r="H1804" s="24" t="s">
        <v>822</v>
      </c>
      <c r="I1804" s="24" t="s">
        <v>823</v>
      </c>
      <c r="J1804" s="27" t="s">
        <v>1</v>
      </c>
      <c r="K1804" s="28">
        <v>374.76</v>
      </c>
      <c r="L1804" s="28">
        <v>0</v>
      </c>
    </row>
    <row r="1805" spans="1:12" x14ac:dyDescent="0.25">
      <c r="A1805" s="24" t="s">
        <v>3305</v>
      </c>
      <c r="B1805" s="26">
        <v>2015</v>
      </c>
      <c r="C1805" s="24">
        <v>9</v>
      </c>
      <c r="D1805" s="24" t="s">
        <v>15118</v>
      </c>
      <c r="E1805" s="26">
        <v>411</v>
      </c>
      <c r="F1805" s="26">
        <v>1685</v>
      </c>
      <c r="G1805" s="26" t="s">
        <v>4992</v>
      </c>
      <c r="H1805" s="24" t="s">
        <v>69</v>
      </c>
      <c r="I1805" s="24" t="s">
        <v>70</v>
      </c>
      <c r="J1805" s="27" t="s">
        <v>1</v>
      </c>
      <c r="K1805" s="28">
        <v>74.790000000000006</v>
      </c>
      <c r="L1805" s="28">
        <v>0</v>
      </c>
    </row>
    <row r="1806" spans="1:12" x14ac:dyDescent="0.25">
      <c r="A1806" s="24" t="s">
        <v>3305</v>
      </c>
      <c r="B1806" s="26">
        <v>2015</v>
      </c>
      <c r="C1806" s="24">
        <v>9</v>
      </c>
      <c r="D1806" s="24" t="s">
        <v>15118</v>
      </c>
      <c r="E1806" s="26">
        <v>411</v>
      </c>
      <c r="F1806" s="26">
        <v>1686</v>
      </c>
      <c r="G1806" s="26" t="s">
        <v>4993</v>
      </c>
      <c r="H1806" s="24" t="s">
        <v>69</v>
      </c>
      <c r="I1806" s="24" t="s">
        <v>70</v>
      </c>
      <c r="J1806" s="27" t="s">
        <v>1</v>
      </c>
      <c r="K1806" s="28">
        <v>149.58000000000001</v>
      </c>
      <c r="L1806" s="28">
        <v>0</v>
      </c>
    </row>
    <row r="1807" spans="1:12" x14ac:dyDescent="0.25">
      <c r="A1807" s="24" t="s">
        <v>3305</v>
      </c>
      <c r="B1807" s="26">
        <v>2015</v>
      </c>
      <c r="C1807" s="24">
        <v>9</v>
      </c>
      <c r="D1807" s="24" t="s">
        <v>15118</v>
      </c>
      <c r="E1807" s="26">
        <v>411</v>
      </c>
      <c r="F1807" s="26">
        <v>1687</v>
      </c>
      <c r="G1807" s="26" t="s">
        <v>4994</v>
      </c>
      <c r="H1807" s="24" t="s">
        <v>132</v>
      </c>
      <c r="I1807" s="24" t="s">
        <v>133</v>
      </c>
      <c r="J1807" s="27" t="s">
        <v>1</v>
      </c>
      <c r="K1807" s="28">
        <v>74.790000000000006</v>
      </c>
      <c r="L1807" s="28">
        <v>0</v>
      </c>
    </row>
    <row r="1808" spans="1:12" x14ac:dyDescent="0.25">
      <c r="A1808" s="24" t="s">
        <v>3305</v>
      </c>
      <c r="B1808" s="26">
        <v>2015</v>
      </c>
      <c r="C1808" s="24">
        <v>9</v>
      </c>
      <c r="D1808" s="24" t="s">
        <v>15118</v>
      </c>
      <c r="E1808" s="26">
        <v>411</v>
      </c>
      <c r="F1808" s="26">
        <v>1688</v>
      </c>
      <c r="G1808" s="26" t="s">
        <v>4995</v>
      </c>
      <c r="H1808" s="24" t="s">
        <v>69</v>
      </c>
      <c r="I1808" s="24" t="s">
        <v>70</v>
      </c>
      <c r="J1808" s="27" t="s">
        <v>1</v>
      </c>
      <c r="K1808" s="28">
        <v>199.98</v>
      </c>
      <c r="L1808" s="28">
        <v>0</v>
      </c>
    </row>
    <row r="1809" spans="1:12" x14ac:dyDescent="0.25">
      <c r="A1809" s="24" t="s">
        <v>3305</v>
      </c>
      <c r="B1809" s="26">
        <v>2015</v>
      </c>
      <c r="C1809" s="24">
        <v>9</v>
      </c>
      <c r="D1809" s="24" t="s">
        <v>15118</v>
      </c>
      <c r="E1809" s="26">
        <v>411</v>
      </c>
      <c r="F1809" s="26">
        <v>1689</v>
      </c>
      <c r="G1809" s="26" t="s">
        <v>4996</v>
      </c>
      <c r="H1809" s="24" t="s">
        <v>69</v>
      </c>
      <c r="I1809" s="24" t="s">
        <v>70</v>
      </c>
      <c r="J1809" s="27" t="s">
        <v>1</v>
      </c>
      <c r="K1809" s="28">
        <v>299.97000000000003</v>
      </c>
      <c r="L1809" s="28">
        <v>0</v>
      </c>
    </row>
    <row r="1810" spans="1:12" x14ac:dyDescent="0.25">
      <c r="A1810" s="24" t="s">
        <v>3305</v>
      </c>
      <c r="B1810" s="26">
        <v>2015</v>
      </c>
      <c r="C1810" s="24">
        <v>9</v>
      </c>
      <c r="D1810" s="24" t="s">
        <v>15118</v>
      </c>
      <c r="E1810" s="26">
        <v>411</v>
      </c>
      <c r="F1810" s="26">
        <v>1690</v>
      </c>
      <c r="G1810" s="26" t="s">
        <v>4997</v>
      </c>
      <c r="H1810" s="24" t="s">
        <v>69</v>
      </c>
      <c r="I1810" s="24" t="s">
        <v>70</v>
      </c>
      <c r="J1810" s="27" t="s">
        <v>1</v>
      </c>
      <c r="K1810" s="28">
        <v>74.790000000000006</v>
      </c>
      <c r="L1810" s="28">
        <v>0</v>
      </c>
    </row>
    <row r="1811" spans="1:12" x14ac:dyDescent="0.25">
      <c r="A1811" s="24" t="s">
        <v>3305</v>
      </c>
      <c r="B1811" s="26">
        <v>2015</v>
      </c>
      <c r="C1811" s="24">
        <v>9</v>
      </c>
      <c r="D1811" s="24" t="s">
        <v>15118</v>
      </c>
      <c r="E1811" s="26">
        <v>412</v>
      </c>
      <c r="F1811" s="26">
        <v>1691</v>
      </c>
      <c r="G1811" s="26" t="s">
        <v>4998</v>
      </c>
      <c r="H1811" s="24" t="s">
        <v>69</v>
      </c>
      <c r="I1811" s="24" t="s">
        <v>70</v>
      </c>
      <c r="J1811" s="27" t="s">
        <v>1</v>
      </c>
      <c r="K1811" s="28">
        <v>38.1</v>
      </c>
      <c r="L1811" s="28">
        <v>0</v>
      </c>
    </row>
    <row r="1812" spans="1:12" x14ac:dyDescent="0.25">
      <c r="A1812" s="24" t="s">
        <v>3305</v>
      </c>
      <c r="B1812" s="26">
        <v>2015</v>
      </c>
      <c r="C1812" s="24">
        <v>9</v>
      </c>
      <c r="D1812" s="24" t="s">
        <v>15118</v>
      </c>
      <c r="E1812" s="26">
        <v>412</v>
      </c>
      <c r="F1812" s="26">
        <v>1692</v>
      </c>
      <c r="G1812" s="26" t="s">
        <v>4999</v>
      </c>
      <c r="H1812" s="24" t="s">
        <v>69</v>
      </c>
      <c r="I1812" s="24" t="s">
        <v>70</v>
      </c>
      <c r="J1812" s="27" t="s">
        <v>1</v>
      </c>
      <c r="K1812" s="28">
        <v>31.65</v>
      </c>
      <c r="L1812" s="28">
        <v>0</v>
      </c>
    </row>
    <row r="1813" spans="1:12" x14ac:dyDescent="0.25">
      <c r="A1813" s="24" t="s">
        <v>3305</v>
      </c>
      <c r="B1813" s="26">
        <v>2015</v>
      </c>
      <c r="C1813" s="24">
        <v>9</v>
      </c>
      <c r="D1813" s="24" t="s">
        <v>15118</v>
      </c>
      <c r="E1813" s="26">
        <v>412</v>
      </c>
      <c r="F1813" s="26">
        <v>1693</v>
      </c>
      <c r="G1813" s="26" t="s">
        <v>5000</v>
      </c>
      <c r="H1813" s="24" t="s">
        <v>172</v>
      </c>
      <c r="I1813" s="24" t="s">
        <v>173</v>
      </c>
      <c r="J1813" s="27" t="s">
        <v>1</v>
      </c>
      <c r="K1813" s="28">
        <v>69.75</v>
      </c>
      <c r="L1813" s="28">
        <v>0</v>
      </c>
    </row>
    <row r="1814" spans="1:12" x14ac:dyDescent="0.25">
      <c r="A1814" s="24" t="s">
        <v>3305</v>
      </c>
      <c r="B1814" s="26">
        <v>2015</v>
      </c>
      <c r="C1814" s="24">
        <v>9</v>
      </c>
      <c r="D1814" s="24" t="s">
        <v>15118</v>
      </c>
      <c r="E1814" s="26">
        <v>412</v>
      </c>
      <c r="F1814" s="26">
        <v>1694</v>
      </c>
      <c r="G1814" s="26" t="s">
        <v>5001</v>
      </c>
      <c r="H1814" s="24" t="s">
        <v>824</v>
      </c>
      <c r="I1814" s="24" t="s">
        <v>825</v>
      </c>
      <c r="J1814" s="27" t="s">
        <v>1</v>
      </c>
      <c r="K1814" s="28">
        <v>44.55</v>
      </c>
      <c r="L1814" s="28">
        <v>0</v>
      </c>
    </row>
    <row r="1815" spans="1:12" x14ac:dyDescent="0.25">
      <c r="A1815" s="24" t="s">
        <v>3305</v>
      </c>
      <c r="B1815" s="26">
        <v>2015</v>
      </c>
      <c r="C1815" s="24">
        <v>9</v>
      </c>
      <c r="D1815" s="24" t="s">
        <v>15118</v>
      </c>
      <c r="E1815" s="26">
        <v>413</v>
      </c>
      <c r="F1815" s="26">
        <v>393</v>
      </c>
      <c r="G1815" s="26" t="s">
        <v>3700</v>
      </c>
      <c r="H1815" s="24" t="s">
        <v>65</v>
      </c>
      <c r="I1815" s="24" t="s">
        <v>66</v>
      </c>
      <c r="J1815" s="27" t="s">
        <v>1</v>
      </c>
      <c r="K1815" s="28">
        <v>89.96</v>
      </c>
      <c r="L1815" s="28">
        <v>0</v>
      </c>
    </row>
    <row r="1816" spans="1:12" x14ac:dyDescent="0.25">
      <c r="A1816" s="24" t="s">
        <v>3305</v>
      </c>
      <c r="B1816" s="26">
        <v>2015</v>
      </c>
      <c r="C1816" s="24">
        <v>9</v>
      </c>
      <c r="D1816" s="24" t="s">
        <v>15118</v>
      </c>
      <c r="E1816" s="26">
        <v>413</v>
      </c>
      <c r="F1816" s="26">
        <v>394</v>
      </c>
      <c r="G1816" s="26" t="s">
        <v>3701</v>
      </c>
      <c r="H1816" s="24" t="s">
        <v>39</v>
      </c>
      <c r="I1816" s="24" t="s">
        <v>40</v>
      </c>
      <c r="J1816" s="27" t="s">
        <v>1</v>
      </c>
      <c r="K1816" s="28">
        <v>89.96</v>
      </c>
      <c r="L1816" s="28">
        <v>0</v>
      </c>
    </row>
    <row r="1817" spans="1:12" x14ac:dyDescent="0.25">
      <c r="A1817" s="24" t="s">
        <v>3305</v>
      </c>
      <c r="B1817" s="26">
        <v>2015</v>
      </c>
      <c r="C1817" s="24">
        <v>9</v>
      </c>
      <c r="D1817" s="24" t="s">
        <v>15118</v>
      </c>
      <c r="E1817" s="26">
        <v>413</v>
      </c>
      <c r="F1817" s="26">
        <v>395</v>
      </c>
      <c r="G1817" s="26" t="s">
        <v>3702</v>
      </c>
      <c r="H1817" s="24" t="s">
        <v>83</v>
      </c>
      <c r="I1817" s="24" t="s">
        <v>84</v>
      </c>
      <c r="J1817" s="27" t="s">
        <v>1</v>
      </c>
      <c r="K1817" s="28">
        <v>89.96</v>
      </c>
      <c r="L1817" s="28">
        <v>0</v>
      </c>
    </row>
    <row r="1818" spans="1:12" x14ac:dyDescent="0.25">
      <c r="A1818" s="24" t="s">
        <v>3305</v>
      </c>
      <c r="B1818" s="26">
        <v>2015</v>
      </c>
      <c r="C1818" s="24">
        <v>9</v>
      </c>
      <c r="D1818" s="24" t="s">
        <v>15118</v>
      </c>
      <c r="E1818" s="26">
        <v>413</v>
      </c>
      <c r="F1818" s="26">
        <v>396</v>
      </c>
      <c r="G1818" s="26" t="s">
        <v>3703</v>
      </c>
      <c r="H1818" s="24" t="s">
        <v>404</v>
      </c>
      <c r="I1818" s="24" t="s">
        <v>405</v>
      </c>
      <c r="J1818" s="27" t="s">
        <v>1</v>
      </c>
      <c r="K1818" s="28">
        <v>89.96</v>
      </c>
      <c r="L1818" s="28">
        <v>0</v>
      </c>
    </row>
    <row r="1819" spans="1:12" x14ac:dyDescent="0.25">
      <c r="A1819" s="24" t="s">
        <v>3305</v>
      </c>
      <c r="B1819" s="26">
        <v>2015</v>
      </c>
      <c r="C1819" s="24">
        <v>9</v>
      </c>
      <c r="D1819" s="24" t="s">
        <v>15118</v>
      </c>
      <c r="E1819" s="26">
        <v>413</v>
      </c>
      <c r="F1819" s="26">
        <v>397</v>
      </c>
      <c r="G1819" s="26" t="s">
        <v>3704</v>
      </c>
      <c r="H1819" s="24" t="s">
        <v>406</v>
      </c>
      <c r="I1819" s="24" t="s">
        <v>407</v>
      </c>
      <c r="J1819" s="27" t="s">
        <v>1</v>
      </c>
      <c r="K1819" s="28">
        <v>89.96</v>
      </c>
      <c r="L1819" s="28">
        <v>0</v>
      </c>
    </row>
    <row r="1820" spans="1:12" x14ac:dyDescent="0.25">
      <c r="A1820" s="24" t="s">
        <v>3305</v>
      </c>
      <c r="B1820" s="26">
        <v>2015</v>
      </c>
      <c r="C1820" s="24">
        <v>9</v>
      </c>
      <c r="D1820" s="24" t="s">
        <v>15118</v>
      </c>
      <c r="E1820" s="26">
        <v>413</v>
      </c>
      <c r="F1820" s="26">
        <v>398</v>
      </c>
      <c r="G1820" s="26" t="s">
        <v>3705</v>
      </c>
      <c r="H1820" s="24" t="s">
        <v>83</v>
      </c>
      <c r="I1820" s="24" t="s">
        <v>84</v>
      </c>
      <c r="J1820" s="27" t="s">
        <v>1</v>
      </c>
      <c r="K1820" s="28">
        <v>89.96</v>
      </c>
      <c r="L1820" s="28">
        <v>0</v>
      </c>
    </row>
    <row r="1821" spans="1:12" x14ac:dyDescent="0.25">
      <c r="A1821" s="24" t="s">
        <v>3305</v>
      </c>
      <c r="B1821" s="26">
        <v>2015</v>
      </c>
      <c r="C1821" s="24">
        <v>9</v>
      </c>
      <c r="D1821" s="24" t="s">
        <v>15118</v>
      </c>
      <c r="E1821" s="26">
        <v>413</v>
      </c>
      <c r="F1821" s="26">
        <v>399</v>
      </c>
      <c r="G1821" s="26" t="s">
        <v>3706</v>
      </c>
      <c r="H1821" s="24" t="s">
        <v>406</v>
      </c>
      <c r="I1821" s="24" t="s">
        <v>407</v>
      </c>
      <c r="J1821" s="27" t="s">
        <v>1</v>
      </c>
      <c r="K1821" s="28">
        <v>89.96</v>
      </c>
      <c r="L1821" s="28">
        <v>0</v>
      </c>
    </row>
    <row r="1822" spans="1:12" x14ac:dyDescent="0.25">
      <c r="A1822" s="24" t="s">
        <v>3305</v>
      </c>
      <c r="B1822" s="26">
        <v>2015</v>
      </c>
      <c r="C1822" s="24">
        <v>9</v>
      </c>
      <c r="D1822" s="24" t="s">
        <v>15118</v>
      </c>
      <c r="E1822" s="26">
        <v>413</v>
      </c>
      <c r="F1822" s="26">
        <v>400</v>
      </c>
      <c r="G1822" s="26" t="s">
        <v>3707</v>
      </c>
      <c r="H1822" s="24" t="s">
        <v>132</v>
      </c>
      <c r="I1822" s="24" t="s">
        <v>133</v>
      </c>
      <c r="J1822" s="27" t="s">
        <v>1</v>
      </c>
      <c r="K1822" s="28">
        <v>89.96</v>
      </c>
      <c r="L1822" s="28">
        <v>0</v>
      </c>
    </row>
    <row r="1823" spans="1:12" x14ac:dyDescent="0.25">
      <c r="A1823" s="24" t="s">
        <v>3305</v>
      </c>
      <c r="B1823" s="26">
        <v>2015</v>
      </c>
      <c r="C1823" s="24">
        <v>9</v>
      </c>
      <c r="D1823" s="24" t="s">
        <v>15118</v>
      </c>
      <c r="E1823" s="26">
        <v>413</v>
      </c>
      <c r="F1823" s="26">
        <v>401</v>
      </c>
      <c r="G1823" s="26" t="s">
        <v>3708</v>
      </c>
      <c r="H1823" s="24" t="s">
        <v>83</v>
      </c>
      <c r="I1823" s="24" t="s">
        <v>84</v>
      </c>
      <c r="J1823" s="27" t="s">
        <v>1</v>
      </c>
      <c r="K1823" s="28">
        <v>89.96</v>
      </c>
      <c r="L1823" s="28">
        <v>0</v>
      </c>
    </row>
    <row r="1824" spans="1:12" x14ac:dyDescent="0.25">
      <c r="A1824" s="24" t="s">
        <v>3305</v>
      </c>
      <c r="B1824" s="26">
        <v>2015</v>
      </c>
      <c r="C1824" s="24">
        <v>9</v>
      </c>
      <c r="D1824" s="24" t="s">
        <v>15118</v>
      </c>
      <c r="E1824" s="26">
        <v>413</v>
      </c>
      <c r="F1824" s="26">
        <v>402</v>
      </c>
      <c r="G1824" s="26" t="s">
        <v>3709</v>
      </c>
      <c r="H1824" s="24" t="s">
        <v>224</v>
      </c>
      <c r="I1824" s="24" t="s">
        <v>225</v>
      </c>
      <c r="J1824" s="27" t="s">
        <v>1</v>
      </c>
      <c r="K1824" s="28">
        <v>89.96</v>
      </c>
      <c r="L1824" s="28">
        <v>0</v>
      </c>
    </row>
    <row r="1825" spans="1:12" x14ac:dyDescent="0.25">
      <c r="A1825" s="24" t="s">
        <v>3305</v>
      </c>
      <c r="B1825" s="26">
        <v>2015</v>
      </c>
      <c r="C1825" s="24">
        <v>9</v>
      </c>
      <c r="D1825" s="24" t="s">
        <v>15118</v>
      </c>
      <c r="E1825" s="26">
        <v>413</v>
      </c>
      <c r="F1825" s="26">
        <v>403</v>
      </c>
      <c r="G1825" s="26" t="s">
        <v>3710</v>
      </c>
      <c r="H1825" s="24" t="s">
        <v>164</v>
      </c>
      <c r="I1825" s="24" t="s">
        <v>165</v>
      </c>
      <c r="J1825" s="27" t="s">
        <v>1</v>
      </c>
      <c r="K1825" s="28">
        <v>75.849999999999994</v>
      </c>
      <c r="L1825" s="28">
        <v>0</v>
      </c>
    </row>
    <row r="1826" spans="1:12" x14ac:dyDescent="0.25">
      <c r="A1826" s="24" t="s">
        <v>3305</v>
      </c>
      <c r="B1826" s="26">
        <v>2015</v>
      </c>
      <c r="C1826" s="24">
        <v>9</v>
      </c>
      <c r="D1826" s="24" t="s">
        <v>15118</v>
      </c>
      <c r="E1826" s="26">
        <v>413</v>
      </c>
      <c r="F1826" s="26">
        <v>404</v>
      </c>
      <c r="G1826" s="26" t="s">
        <v>3711</v>
      </c>
      <c r="H1826" s="24" t="s">
        <v>132</v>
      </c>
      <c r="I1826" s="24" t="s">
        <v>133</v>
      </c>
      <c r="J1826" s="27" t="s">
        <v>1</v>
      </c>
      <c r="K1826" s="28">
        <v>89.96</v>
      </c>
      <c r="L1826" s="28">
        <v>0</v>
      </c>
    </row>
    <row r="1827" spans="1:12" x14ac:dyDescent="0.25">
      <c r="A1827" s="24" t="s">
        <v>3305</v>
      </c>
      <c r="B1827" s="26">
        <v>2015</v>
      </c>
      <c r="C1827" s="24">
        <v>9</v>
      </c>
      <c r="D1827" s="24" t="s">
        <v>15118</v>
      </c>
      <c r="E1827" s="26">
        <v>413</v>
      </c>
      <c r="F1827" s="26">
        <v>405</v>
      </c>
      <c r="G1827" s="26" t="s">
        <v>3712</v>
      </c>
      <c r="H1827" s="24" t="s">
        <v>39</v>
      </c>
      <c r="I1827" s="24" t="s">
        <v>40</v>
      </c>
      <c r="J1827" s="27" t="s">
        <v>1</v>
      </c>
      <c r="K1827" s="28">
        <v>89.96</v>
      </c>
      <c r="L1827" s="28">
        <v>0</v>
      </c>
    </row>
    <row r="1828" spans="1:12" x14ac:dyDescent="0.25">
      <c r="A1828" s="24" t="s">
        <v>3305</v>
      </c>
      <c r="B1828" s="26">
        <v>2015</v>
      </c>
      <c r="C1828" s="24">
        <v>9</v>
      </c>
      <c r="D1828" s="24" t="s">
        <v>15118</v>
      </c>
      <c r="E1828" s="26">
        <v>416</v>
      </c>
      <c r="F1828" s="26">
        <v>1695</v>
      </c>
      <c r="G1828" s="26" t="s">
        <v>5002</v>
      </c>
      <c r="H1828" s="24" t="s">
        <v>608</v>
      </c>
      <c r="I1828" s="24" t="s">
        <v>609</v>
      </c>
      <c r="J1828" s="27" t="s">
        <v>1</v>
      </c>
      <c r="K1828" s="28">
        <v>149.58000000000001</v>
      </c>
      <c r="L1828" s="28">
        <v>0</v>
      </c>
    </row>
    <row r="1829" spans="1:12" x14ac:dyDescent="0.25">
      <c r="A1829" s="24" t="s">
        <v>3305</v>
      </c>
      <c r="B1829" s="26">
        <v>2015</v>
      </c>
      <c r="C1829" s="24">
        <v>9</v>
      </c>
      <c r="D1829" s="24" t="s">
        <v>15118</v>
      </c>
      <c r="E1829" s="26">
        <v>416</v>
      </c>
      <c r="F1829" s="26">
        <v>1696</v>
      </c>
      <c r="G1829" s="26" t="s">
        <v>5003</v>
      </c>
      <c r="H1829" s="24" t="s">
        <v>69</v>
      </c>
      <c r="I1829" s="24" t="s">
        <v>70</v>
      </c>
      <c r="J1829" s="27" t="s">
        <v>1</v>
      </c>
      <c r="K1829" s="28">
        <v>74.790000000000006</v>
      </c>
      <c r="L1829" s="28">
        <v>0</v>
      </c>
    </row>
    <row r="1830" spans="1:12" x14ac:dyDescent="0.25">
      <c r="A1830" s="24" t="s">
        <v>3305</v>
      </c>
      <c r="B1830" s="26">
        <v>2015</v>
      </c>
      <c r="C1830" s="24">
        <v>9</v>
      </c>
      <c r="D1830" s="24" t="s">
        <v>15118</v>
      </c>
      <c r="E1830" s="26">
        <v>416</v>
      </c>
      <c r="F1830" s="26">
        <v>1697</v>
      </c>
      <c r="G1830" s="26" t="s">
        <v>5004</v>
      </c>
      <c r="H1830" s="24" t="s">
        <v>226</v>
      </c>
      <c r="I1830" s="24" t="s">
        <v>227</v>
      </c>
      <c r="J1830" s="27" t="s">
        <v>1</v>
      </c>
      <c r="K1830" s="28">
        <v>99.99</v>
      </c>
      <c r="L1830" s="28">
        <v>0</v>
      </c>
    </row>
    <row r="1831" spans="1:12" x14ac:dyDescent="0.25">
      <c r="A1831" s="24" t="s">
        <v>3305</v>
      </c>
      <c r="B1831" s="26">
        <v>2015</v>
      </c>
      <c r="C1831" s="24">
        <v>9</v>
      </c>
      <c r="D1831" s="24" t="s">
        <v>15118</v>
      </c>
      <c r="E1831" s="26">
        <v>419</v>
      </c>
      <c r="F1831" s="26">
        <v>1698</v>
      </c>
      <c r="G1831" s="26" t="s">
        <v>5005</v>
      </c>
      <c r="H1831" s="24" t="s">
        <v>670</v>
      </c>
      <c r="I1831" s="24" t="s">
        <v>671</v>
      </c>
      <c r="J1831" s="27" t="s">
        <v>1</v>
      </c>
      <c r="K1831" s="28">
        <v>266.99</v>
      </c>
      <c r="L1831" s="28">
        <v>0</v>
      </c>
    </row>
    <row r="1832" spans="1:12" x14ac:dyDescent="0.25">
      <c r="A1832" s="24" t="s">
        <v>3305</v>
      </c>
      <c r="B1832" s="26">
        <v>2015</v>
      </c>
      <c r="C1832" s="24">
        <v>9</v>
      </c>
      <c r="D1832" s="24" t="s">
        <v>15118</v>
      </c>
      <c r="E1832" s="26">
        <v>419</v>
      </c>
      <c r="F1832" s="26">
        <v>1699</v>
      </c>
      <c r="G1832" s="26" t="s">
        <v>5006</v>
      </c>
      <c r="H1832" s="24" t="s">
        <v>826</v>
      </c>
      <c r="I1832" s="24" t="s">
        <v>827</v>
      </c>
      <c r="J1832" s="27" t="s">
        <v>1</v>
      </c>
      <c r="K1832" s="28">
        <v>266.99</v>
      </c>
      <c r="L1832" s="28">
        <v>0</v>
      </c>
    </row>
    <row r="1833" spans="1:12" x14ac:dyDescent="0.25">
      <c r="A1833" s="24" t="s">
        <v>3305</v>
      </c>
      <c r="B1833" s="26">
        <v>2015</v>
      </c>
      <c r="C1833" s="24">
        <v>9</v>
      </c>
      <c r="D1833" s="24" t="s">
        <v>15131</v>
      </c>
      <c r="E1833" s="26">
        <v>229</v>
      </c>
      <c r="F1833" s="26">
        <v>1700</v>
      </c>
      <c r="G1833" s="26" t="s">
        <v>5007</v>
      </c>
      <c r="H1833" s="24" t="s">
        <v>88</v>
      </c>
      <c r="I1833" s="24" t="s">
        <v>89</v>
      </c>
      <c r="J1833" s="27" t="s">
        <v>1</v>
      </c>
      <c r="K1833" s="28">
        <v>11.03</v>
      </c>
      <c r="L1833" s="28">
        <v>0</v>
      </c>
    </row>
    <row r="1834" spans="1:12" x14ac:dyDescent="0.25">
      <c r="A1834" s="24" t="s">
        <v>3305</v>
      </c>
      <c r="B1834" s="26">
        <v>2015</v>
      </c>
      <c r="C1834" s="24">
        <v>9</v>
      </c>
      <c r="D1834" s="24" t="s">
        <v>15131</v>
      </c>
      <c r="E1834" s="26">
        <v>232</v>
      </c>
      <c r="F1834" s="26">
        <v>1701</v>
      </c>
      <c r="G1834" s="26" t="s">
        <v>5008</v>
      </c>
      <c r="H1834" s="24" t="s">
        <v>828</v>
      </c>
      <c r="I1834" s="24" t="s">
        <v>829</v>
      </c>
      <c r="J1834" s="27" t="s">
        <v>1</v>
      </c>
      <c r="K1834" s="28">
        <v>6.62</v>
      </c>
      <c r="L1834" s="28">
        <v>0</v>
      </c>
    </row>
    <row r="1835" spans="1:12" x14ac:dyDescent="0.25">
      <c r="A1835" s="24" t="s">
        <v>3305</v>
      </c>
      <c r="B1835" s="26">
        <v>2015</v>
      </c>
      <c r="C1835" s="24">
        <v>9</v>
      </c>
      <c r="D1835" s="24" t="s">
        <v>15131</v>
      </c>
      <c r="E1835" s="26">
        <v>233</v>
      </c>
      <c r="F1835" s="26">
        <v>1033</v>
      </c>
      <c r="G1835" s="26" t="s">
        <v>4340</v>
      </c>
      <c r="H1835" s="24" t="s">
        <v>830</v>
      </c>
      <c r="I1835" s="24" t="s">
        <v>831</v>
      </c>
      <c r="J1835" s="27" t="s">
        <v>1</v>
      </c>
      <c r="K1835" s="28">
        <v>6.6150000000000002</v>
      </c>
      <c r="L1835" s="28">
        <v>0</v>
      </c>
    </row>
    <row r="1836" spans="1:12" x14ac:dyDescent="0.25">
      <c r="A1836" s="24" t="s">
        <v>3305</v>
      </c>
      <c r="B1836" s="26">
        <v>2015</v>
      </c>
      <c r="C1836" s="24">
        <v>9</v>
      </c>
      <c r="D1836" s="24" t="s">
        <v>15131</v>
      </c>
      <c r="E1836" s="26">
        <v>236</v>
      </c>
      <c r="F1836" s="26">
        <v>1702</v>
      </c>
      <c r="G1836" s="26" t="s">
        <v>5009</v>
      </c>
      <c r="H1836" s="24" t="s">
        <v>832</v>
      </c>
      <c r="I1836" s="24" t="s">
        <v>833</v>
      </c>
      <c r="J1836" s="27" t="s">
        <v>1</v>
      </c>
      <c r="K1836" s="28">
        <v>13.97</v>
      </c>
      <c r="L1836" s="28">
        <v>0</v>
      </c>
    </row>
    <row r="1837" spans="1:12" x14ac:dyDescent="0.25">
      <c r="A1837" s="24" t="s">
        <v>3305</v>
      </c>
      <c r="B1837" s="26">
        <v>2015</v>
      </c>
      <c r="C1837" s="24">
        <v>9</v>
      </c>
      <c r="D1837" s="24" t="s">
        <v>15131</v>
      </c>
      <c r="E1837" s="26">
        <v>273</v>
      </c>
      <c r="F1837" s="26">
        <v>1703</v>
      </c>
      <c r="G1837" s="26" t="s">
        <v>5010</v>
      </c>
      <c r="H1837" s="24" t="s">
        <v>834</v>
      </c>
      <c r="I1837" s="24" t="s">
        <v>835</v>
      </c>
      <c r="J1837" s="27" t="s">
        <v>1</v>
      </c>
      <c r="K1837" s="28">
        <v>13.97</v>
      </c>
      <c r="L1837" s="28">
        <v>0</v>
      </c>
    </row>
    <row r="1838" spans="1:12" x14ac:dyDescent="0.25">
      <c r="A1838" s="24" t="s">
        <v>3305</v>
      </c>
      <c r="B1838" s="26">
        <v>2015</v>
      </c>
      <c r="C1838" s="24">
        <v>9</v>
      </c>
      <c r="D1838" s="24" t="s">
        <v>15119</v>
      </c>
      <c r="E1838" s="26">
        <v>162</v>
      </c>
      <c r="F1838" s="26">
        <v>1704</v>
      </c>
      <c r="G1838" s="26" t="s">
        <v>5011</v>
      </c>
      <c r="H1838" s="24" t="s">
        <v>232</v>
      </c>
      <c r="I1838" s="24" t="s">
        <v>233</v>
      </c>
      <c r="J1838" s="27" t="s">
        <v>1</v>
      </c>
      <c r="K1838" s="28">
        <v>6.62</v>
      </c>
      <c r="L1838" s="28">
        <v>0</v>
      </c>
    </row>
    <row r="1839" spans="1:12" x14ac:dyDescent="0.25">
      <c r="A1839" s="24" t="s">
        <v>3305</v>
      </c>
      <c r="B1839" s="26">
        <v>2015</v>
      </c>
      <c r="C1839" s="24">
        <v>9</v>
      </c>
      <c r="D1839" s="24" t="s">
        <v>15119</v>
      </c>
      <c r="E1839" s="26">
        <v>162</v>
      </c>
      <c r="F1839" s="26">
        <v>1705</v>
      </c>
      <c r="G1839" s="26" t="s">
        <v>5012</v>
      </c>
      <c r="H1839" s="24" t="s">
        <v>59</v>
      </c>
      <c r="I1839" s="24" t="s">
        <v>60</v>
      </c>
      <c r="J1839" s="27" t="s">
        <v>1</v>
      </c>
      <c r="K1839" s="28">
        <v>6.62</v>
      </c>
      <c r="L1839" s="28">
        <v>0</v>
      </c>
    </row>
    <row r="1840" spans="1:12" x14ac:dyDescent="0.25">
      <c r="A1840" s="24" t="s">
        <v>3305</v>
      </c>
      <c r="B1840" s="26">
        <v>2015</v>
      </c>
      <c r="C1840" s="24">
        <v>9</v>
      </c>
      <c r="D1840" s="24" t="s">
        <v>15119</v>
      </c>
      <c r="E1840" s="26">
        <v>163</v>
      </c>
      <c r="F1840" s="26">
        <v>241</v>
      </c>
      <c r="G1840" s="26" t="s">
        <v>3548</v>
      </c>
      <c r="H1840" s="24" t="s">
        <v>836</v>
      </c>
      <c r="I1840" s="24" t="s">
        <v>837</v>
      </c>
      <c r="J1840" s="27" t="s">
        <v>1</v>
      </c>
      <c r="K1840" s="28">
        <v>6.62</v>
      </c>
      <c r="L1840" s="28">
        <v>0</v>
      </c>
    </row>
    <row r="1841" spans="1:12" x14ac:dyDescent="0.25">
      <c r="A1841" s="24" t="s">
        <v>3305</v>
      </c>
      <c r="B1841" s="26">
        <v>2015</v>
      </c>
      <c r="C1841" s="24">
        <v>9</v>
      </c>
      <c r="D1841" s="24" t="s">
        <v>15119</v>
      </c>
      <c r="E1841" s="26">
        <v>166</v>
      </c>
      <c r="F1841" s="26">
        <v>1706</v>
      </c>
      <c r="G1841" s="26" t="s">
        <v>5013</v>
      </c>
      <c r="H1841" s="24" t="s">
        <v>232</v>
      </c>
      <c r="I1841" s="24" t="s">
        <v>233</v>
      </c>
      <c r="J1841" s="27" t="s">
        <v>1</v>
      </c>
      <c r="K1841" s="28">
        <v>12.83</v>
      </c>
      <c r="L1841" s="28">
        <v>0</v>
      </c>
    </row>
    <row r="1842" spans="1:12" x14ac:dyDescent="0.25">
      <c r="A1842" s="24" t="s">
        <v>3305</v>
      </c>
      <c r="B1842" s="26">
        <v>2015</v>
      </c>
      <c r="C1842" s="24">
        <v>9</v>
      </c>
      <c r="D1842" s="24" t="s">
        <v>15119</v>
      </c>
      <c r="E1842" s="26">
        <v>166</v>
      </c>
      <c r="F1842" s="26">
        <v>1707</v>
      </c>
      <c r="G1842" s="26" t="s">
        <v>5014</v>
      </c>
      <c r="H1842" s="24" t="s">
        <v>77</v>
      </c>
      <c r="I1842" s="24" t="s">
        <v>78</v>
      </c>
      <c r="J1842" s="27" t="s">
        <v>1</v>
      </c>
      <c r="K1842" s="28">
        <v>0.88</v>
      </c>
      <c r="L1842" s="28">
        <v>0</v>
      </c>
    </row>
    <row r="1843" spans="1:12" x14ac:dyDescent="0.25">
      <c r="A1843" s="24" t="s">
        <v>3305</v>
      </c>
      <c r="B1843" s="26">
        <v>2015</v>
      </c>
      <c r="C1843" s="24">
        <v>9</v>
      </c>
      <c r="D1843" s="24" t="s">
        <v>15119</v>
      </c>
      <c r="E1843" s="26">
        <v>168</v>
      </c>
      <c r="F1843" s="26">
        <v>1708</v>
      </c>
      <c r="G1843" s="26" t="s">
        <v>5015</v>
      </c>
      <c r="H1843" s="24" t="s">
        <v>59</v>
      </c>
      <c r="I1843" s="24" t="s">
        <v>60</v>
      </c>
      <c r="J1843" s="27" t="s">
        <v>1</v>
      </c>
      <c r="K1843" s="28">
        <v>5.39</v>
      </c>
      <c r="L1843" s="28">
        <v>0</v>
      </c>
    </row>
    <row r="1844" spans="1:12" x14ac:dyDescent="0.25">
      <c r="A1844" s="24" t="s">
        <v>3305</v>
      </c>
      <c r="B1844" s="26">
        <v>2015</v>
      </c>
      <c r="C1844" s="24">
        <v>9</v>
      </c>
      <c r="D1844" s="24" t="s">
        <v>15119</v>
      </c>
      <c r="E1844" s="26">
        <v>171</v>
      </c>
      <c r="F1844" s="26">
        <v>247</v>
      </c>
      <c r="G1844" s="26" t="s">
        <v>3554</v>
      </c>
      <c r="H1844" s="24" t="s">
        <v>249</v>
      </c>
      <c r="I1844" s="24" t="s">
        <v>250</v>
      </c>
      <c r="J1844" s="27" t="s">
        <v>1</v>
      </c>
      <c r="K1844" s="28">
        <v>31.72</v>
      </c>
      <c r="L1844" s="28">
        <v>0</v>
      </c>
    </row>
    <row r="1845" spans="1:12" x14ac:dyDescent="0.25">
      <c r="A1845" s="24" t="s">
        <v>3305</v>
      </c>
      <c r="B1845" s="26">
        <v>2015</v>
      </c>
      <c r="C1845" s="24">
        <v>9</v>
      </c>
      <c r="D1845" s="24" t="s">
        <v>15119</v>
      </c>
      <c r="E1845" s="26">
        <v>205</v>
      </c>
      <c r="F1845" s="26">
        <v>1709</v>
      </c>
      <c r="G1845" s="26" t="s">
        <v>5016</v>
      </c>
      <c r="H1845" s="24" t="s">
        <v>59</v>
      </c>
      <c r="I1845" s="24" t="s">
        <v>60</v>
      </c>
      <c r="J1845" s="27" t="s">
        <v>1</v>
      </c>
      <c r="K1845" s="28">
        <v>5.4</v>
      </c>
      <c r="L1845" s="28">
        <v>0</v>
      </c>
    </row>
    <row r="1846" spans="1:12" x14ac:dyDescent="0.25">
      <c r="A1846" s="24" t="s">
        <v>3305</v>
      </c>
      <c r="B1846" s="26">
        <v>2015</v>
      </c>
      <c r="C1846" s="24">
        <v>9</v>
      </c>
      <c r="D1846" s="24" t="s">
        <v>15119</v>
      </c>
      <c r="E1846" s="26">
        <v>205</v>
      </c>
      <c r="F1846" s="26">
        <v>1710</v>
      </c>
      <c r="G1846" s="26" t="s">
        <v>5017</v>
      </c>
      <c r="H1846" s="24" t="s">
        <v>364</v>
      </c>
      <c r="I1846" s="24" t="s">
        <v>365</v>
      </c>
      <c r="J1846" s="27" t="s">
        <v>1</v>
      </c>
      <c r="K1846" s="28">
        <v>0.6</v>
      </c>
      <c r="L1846" s="28">
        <v>0</v>
      </c>
    </row>
    <row r="1847" spans="1:12" x14ac:dyDescent="0.25">
      <c r="A1847" s="24" t="s">
        <v>3305</v>
      </c>
      <c r="B1847" s="26">
        <v>2015</v>
      </c>
      <c r="C1847" s="24">
        <v>9</v>
      </c>
      <c r="D1847" s="24" t="s">
        <v>15119</v>
      </c>
      <c r="E1847" s="26">
        <v>205</v>
      </c>
      <c r="F1847" s="26">
        <v>1711</v>
      </c>
      <c r="G1847" s="26" t="s">
        <v>5018</v>
      </c>
      <c r="H1847" s="24" t="s">
        <v>59</v>
      </c>
      <c r="I1847" s="24" t="s">
        <v>60</v>
      </c>
      <c r="J1847" s="27" t="s">
        <v>1</v>
      </c>
      <c r="K1847" s="28">
        <v>21.425000000000001</v>
      </c>
      <c r="L1847" s="28">
        <v>0</v>
      </c>
    </row>
    <row r="1848" spans="1:12" x14ac:dyDescent="0.25">
      <c r="A1848" s="24" t="s">
        <v>3305</v>
      </c>
      <c r="B1848" s="26">
        <v>2015</v>
      </c>
      <c r="C1848" s="24">
        <v>9</v>
      </c>
      <c r="D1848" s="24" t="s">
        <v>15119</v>
      </c>
      <c r="E1848" s="26">
        <v>207</v>
      </c>
      <c r="F1848" s="26">
        <v>1712</v>
      </c>
      <c r="G1848" s="26" t="s">
        <v>5019</v>
      </c>
      <c r="H1848" s="24" t="s">
        <v>712</v>
      </c>
      <c r="I1848" s="24" t="s">
        <v>713</v>
      </c>
      <c r="J1848" s="27" t="s">
        <v>1</v>
      </c>
      <c r="K1848" s="28">
        <v>6.62</v>
      </c>
      <c r="L1848" s="28">
        <v>0</v>
      </c>
    </row>
    <row r="1849" spans="1:12" x14ac:dyDescent="0.25">
      <c r="A1849" s="24" t="s">
        <v>3305</v>
      </c>
      <c r="B1849" s="26">
        <v>2015</v>
      </c>
      <c r="C1849" s="24">
        <v>9</v>
      </c>
      <c r="D1849" s="24" t="s">
        <v>15119</v>
      </c>
      <c r="E1849" s="26">
        <v>207</v>
      </c>
      <c r="F1849" s="26">
        <v>1713</v>
      </c>
      <c r="G1849" s="26" t="s">
        <v>5020</v>
      </c>
      <c r="H1849" s="24" t="s">
        <v>59</v>
      </c>
      <c r="I1849" s="24" t="s">
        <v>60</v>
      </c>
      <c r="J1849" s="27" t="s">
        <v>1</v>
      </c>
      <c r="K1849" s="28">
        <v>10.220000000000001</v>
      </c>
      <c r="L1849" s="28">
        <v>0</v>
      </c>
    </row>
    <row r="1850" spans="1:12" x14ac:dyDescent="0.25">
      <c r="A1850" s="24" t="s">
        <v>3305</v>
      </c>
      <c r="B1850" s="26">
        <v>2015</v>
      </c>
      <c r="C1850" s="24">
        <v>9</v>
      </c>
      <c r="D1850" s="24" t="s">
        <v>15119</v>
      </c>
      <c r="E1850" s="26">
        <v>214</v>
      </c>
      <c r="F1850" s="26">
        <v>1714</v>
      </c>
      <c r="G1850" s="26" t="s">
        <v>5021</v>
      </c>
      <c r="H1850" s="24" t="s">
        <v>838</v>
      </c>
      <c r="I1850" s="24" t="s">
        <v>839</v>
      </c>
      <c r="J1850" s="27" t="s">
        <v>1</v>
      </c>
      <c r="K1850" s="28">
        <v>6.62</v>
      </c>
      <c r="L1850" s="28">
        <v>0</v>
      </c>
    </row>
    <row r="1851" spans="1:12" x14ac:dyDescent="0.25">
      <c r="A1851" s="24" t="s">
        <v>3305</v>
      </c>
      <c r="B1851" s="26">
        <v>2015</v>
      </c>
      <c r="C1851" s="24">
        <v>9</v>
      </c>
      <c r="D1851" s="24" t="s">
        <v>15119</v>
      </c>
      <c r="E1851" s="26">
        <v>214</v>
      </c>
      <c r="F1851" s="26">
        <v>1715</v>
      </c>
      <c r="G1851" s="26" t="s">
        <v>5022</v>
      </c>
      <c r="H1851" s="24" t="s">
        <v>59</v>
      </c>
      <c r="I1851" s="24" t="s">
        <v>60</v>
      </c>
      <c r="J1851" s="27" t="s">
        <v>1</v>
      </c>
      <c r="K1851" s="28">
        <v>0.6</v>
      </c>
      <c r="L1851" s="28">
        <v>0</v>
      </c>
    </row>
    <row r="1852" spans="1:12" x14ac:dyDescent="0.25">
      <c r="A1852" s="24" t="s">
        <v>3305</v>
      </c>
      <c r="B1852" s="26">
        <v>2015</v>
      </c>
      <c r="C1852" s="24">
        <v>9</v>
      </c>
      <c r="D1852" s="24" t="s">
        <v>15119</v>
      </c>
      <c r="E1852" s="26">
        <v>216</v>
      </c>
      <c r="F1852" s="26">
        <v>1716</v>
      </c>
      <c r="G1852" s="26" t="s">
        <v>5023</v>
      </c>
      <c r="H1852" s="24" t="s">
        <v>59</v>
      </c>
      <c r="I1852" s="24" t="s">
        <v>60</v>
      </c>
      <c r="J1852" s="27" t="s">
        <v>1</v>
      </c>
      <c r="K1852" s="28">
        <v>0.6</v>
      </c>
      <c r="L1852" s="28">
        <v>0</v>
      </c>
    </row>
    <row r="1853" spans="1:12" x14ac:dyDescent="0.25">
      <c r="A1853" s="24" t="s">
        <v>3305</v>
      </c>
      <c r="B1853" s="26">
        <v>2015</v>
      </c>
      <c r="C1853" s="24">
        <v>9</v>
      </c>
      <c r="D1853" s="24" t="s">
        <v>15119</v>
      </c>
      <c r="E1853" s="26">
        <v>216</v>
      </c>
      <c r="F1853" s="26">
        <v>1717</v>
      </c>
      <c r="G1853" s="26" t="s">
        <v>5024</v>
      </c>
      <c r="H1853" s="24" t="s">
        <v>436</v>
      </c>
      <c r="I1853" s="24" t="s">
        <v>437</v>
      </c>
      <c r="J1853" s="27" t="s">
        <v>1</v>
      </c>
      <c r="K1853" s="28">
        <v>3.6</v>
      </c>
      <c r="L1853" s="28">
        <v>0</v>
      </c>
    </row>
    <row r="1854" spans="1:12" x14ac:dyDescent="0.25">
      <c r="A1854" s="24" t="s">
        <v>3305</v>
      </c>
      <c r="B1854" s="26">
        <v>2015</v>
      </c>
      <c r="C1854" s="24">
        <v>9</v>
      </c>
      <c r="D1854" s="24" t="s">
        <v>15119</v>
      </c>
      <c r="E1854" s="26">
        <v>216</v>
      </c>
      <c r="F1854" s="26">
        <v>1718</v>
      </c>
      <c r="G1854" s="26" t="s">
        <v>5025</v>
      </c>
      <c r="H1854" s="24" t="s">
        <v>59</v>
      </c>
      <c r="I1854" s="24" t="s">
        <v>60</v>
      </c>
      <c r="J1854" s="27" t="s">
        <v>1</v>
      </c>
      <c r="K1854" s="28">
        <v>6.62</v>
      </c>
      <c r="L1854" s="28">
        <v>0</v>
      </c>
    </row>
    <row r="1855" spans="1:12" x14ac:dyDescent="0.25">
      <c r="A1855" s="24" t="s">
        <v>3305</v>
      </c>
      <c r="B1855" s="26">
        <v>2015</v>
      </c>
      <c r="C1855" s="24">
        <v>9</v>
      </c>
      <c r="D1855" s="24" t="s">
        <v>15119</v>
      </c>
      <c r="E1855" s="26">
        <v>216</v>
      </c>
      <c r="F1855" s="26">
        <v>1719</v>
      </c>
      <c r="G1855" s="26" t="s">
        <v>5026</v>
      </c>
      <c r="H1855" s="24" t="s">
        <v>59</v>
      </c>
      <c r="I1855" s="24" t="s">
        <v>60</v>
      </c>
      <c r="J1855" s="27" t="s">
        <v>1</v>
      </c>
      <c r="K1855" s="28">
        <v>0.6</v>
      </c>
      <c r="L1855" s="28">
        <v>0</v>
      </c>
    </row>
    <row r="1856" spans="1:12" x14ac:dyDescent="0.25">
      <c r="A1856" s="24" t="s">
        <v>3305</v>
      </c>
      <c r="B1856" s="26">
        <v>2015</v>
      </c>
      <c r="C1856" s="24">
        <v>9</v>
      </c>
      <c r="D1856" s="24" t="s">
        <v>15119</v>
      </c>
      <c r="E1856" s="26">
        <v>216</v>
      </c>
      <c r="F1856" s="26">
        <v>1720</v>
      </c>
      <c r="G1856" s="26" t="s">
        <v>5027</v>
      </c>
      <c r="H1856" s="24" t="s">
        <v>232</v>
      </c>
      <c r="I1856" s="24" t="s">
        <v>233</v>
      </c>
      <c r="J1856" s="27" t="s">
        <v>1</v>
      </c>
      <c r="K1856" s="28">
        <v>3.6</v>
      </c>
      <c r="L1856" s="28">
        <v>0</v>
      </c>
    </row>
    <row r="1857" spans="1:12" x14ac:dyDescent="0.25">
      <c r="A1857" s="24" t="s">
        <v>3305</v>
      </c>
      <c r="B1857" s="26">
        <v>2015</v>
      </c>
      <c r="C1857" s="24">
        <v>9</v>
      </c>
      <c r="D1857" s="24" t="s">
        <v>15119</v>
      </c>
      <c r="E1857" s="26">
        <v>216</v>
      </c>
      <c r="F1857" s="26">
        <v>1721</v>
      </c>
      <c r="G1857" s="26" t="s">
        <v>5028</v>
      </c>
      <c r="H1857" s="24" t="s">
        <v>245</v>
      </c>
      <c r="I1857" s="24" t="s">
        <v>246</v>
      </c>
      <c r="J1857" s="27" t="s">
        <v>1</v>
      </c>
      <c r="K1857" s="28">
        <v>6.64</v>
      </c>
      <c r="L1857" s="28">
        <v>0</v>
      </c>
    </row>
    <row r="1858" spans="1:12" x14ac:dyDescent="0.25">
      <c r="A1858" s="24" t="s">
        <v>3305</v>
      </c>
      <c r="B1858" s="26">
        <v>2015</v>
      </c>
      <c r="C1858" s="24">
        <v>9</v>
      </c>
      <c r="D1858" s="24" t="s">
        <v>15119</v>
      </c>
      <c r="E1858" s="26">
        <v>217</v>
      </c>
      <c r="F1858" s="26">
        <v>1722</v>
      </c>
      <c r="G1858" s="26" t="s">
        <v>5029</v>
      </c>
      <c r="H1858" s="24" t="s">
        <v>59</v>
      </c>
      <c r="I1858" s="24" t="s">
        <v>60</v>
      </c>
      <c r="J1858" s="27" t="s">
        <v>1</v>
      </c>
      <c r="K1858" s="28">
        <v>7.81</v>
      </c>
      <c r="L1858" s="28">
        <v>0</v>
      </c>
    </row>
    <row r="1859" spans="1:12" x14ac:dyDescent="0.25">
      <c r="A1859" s="24" t="s">
        <v>3305</v>
      </c>
      <c r="B1859" s="26">
        <v>2015</v>
      </c>
      <c r="C1859" s="24">
        <v>9</v>
      </c>
      <c r="D1859" s="24" t="s">
        <v>15119</v>
      </c>
      <c r="E1859" s="26">
        <v>228</v>
      </c>
      <c r="F1859" s="26">
        <v>686</v>
      </c>
      <c r="G1859" s="26" t="s">
        <v>3993</v>
      </c>
      <c r="H1859" s="24" t="s">
        <v>249</v>
      </c>
      <c r="I1859" s="24" t="s">
        <v>250</v>
      </c>
      <c r="J1859" s="27" t="s">
        <v>1</v>
      </c>
      <c r="K1859" s="28">
        <v>11.03</v>
      </c>
      <c r="L1859" s="28">
        <v>4.41</v>
      </c>
    </row>
    <row r="1860" spans="1:12" x14ac:dyDescent="0.25">
      <c r="A1860" s="24" t="s">
        <v>3305</v>
      </c>
      <c r="B1860" s="26">
        <v>2015</v>
      </c>
      <c r="C1860" s="24">
        <v>9</v>
      </c>
      <c r="D1860" s="24" t="s">
        <v>15119</v>
      </c>
      <c r="E1860" s="26">
        <v>228</v>
      </c>
      <c r="F1860" s="26">
        <v>1723</v>
      </c>
      <c r="G1860" s="26" t="s">
        <v>5030</v>
      </c>
      <c r="H1860" s="24" t="s">
        <v>59</v>
      </c>
      <c r="I1860" s="24" t="s">
        <v>60</v>
      </c>
      <c r="J1860" s="27" t="s">
        <v>1</v>
      </c>
      <c r="K1860" s="28">
        <v>13.115</v>
      </c>
      <c r="L1860" s="28">
        <v>13.11</v>
      </c>
    </row>
    <row r="1861" spans="1:12" x14ac:dyDescent="0.25">
      <c r="A1861" s="24" t="s">
        <v>3305</v>
      </c>
      <c r="B1861" s="26">
        <v>2015</v>
      </c>
      <c r="C1861" s="24">
        <v>9</v>
      </c>
      <c r="D1861" s="24" t="s">
        <v>15119</v>
      </c>
      <c r="E1861" s="26">
        <v>228</v>
      </c>
      <c r="F1861" s="26">
        <v>1724</v>
      </c>
      <c r="G1861" s="26" t="s">
        <v>5031</v>
      </c>
      <c r="H1861" s="24" t="s">
        <v>59</v>
      </c>
      <c r="I1861" s="24" t="s">
        <v>60</v>
      </c>
      <c r="J1861" s="27" t="s">
        <v>1</v>
      </c>
      <c r="K1861" s="28">
        <v>9.0500000000000007</v>
      </c>
      <c r="L1861" s="28">
        <v>0</v>
      </c>
    </row>
    <row r="1862" spans="1:12" x14ac:dyDescent="0.25">
      <c r="A1862" s="24" t="s">
        <v>3305</v>
      </c>
      <c r="B1862" s="26">
        <v>2015</v>
      </c>
      <c r="C1862" s="24">
        <v>9</v>
      </c>
      <c r="D1862" s="24" t="s">
        <v>15119</v>
      </c>
      <c r="E1862" s="26">
        <v>229</v>
      </c>
      <c r="F1862" s="26">
        <v>1725</v>
      </c>
      <c r="G1862" s="26" t="s">
        <v>5032</v>
      </c>
      <c r="H1862" s="24" t="s">
        <v>245</v>
      </c>
      <c r="I1862" s="24" t="s">
        <v>246</v>
      </c>
      <c r="J1862" s="27" t="s">
        <v>1</v>
      </c>
      <c r="K1862" s="28">
        <v>11.03</v>
      </c>
      <c r="L1862" s="28">
        <v>0</v>
      </c>
    </row>
    <row r="1863" spans="1:12" x14ac:dyDescent="0.25">
      <c r="A1863" s="24" t="s">
        <v>3305</v>
      </c>
      <c r="B1863" s="26">
        <v>2015</v>
      </c>
      <c r="C1863" s="24">
        <v>9</v>
      </c>
      <c r="D1863" s="24" t="s">
        <v>15119</v>
      </c>
      <c r="E1863" s="26">
        <v>229</v>
      </c>
      <c r="F1863" s="26">
        <v>1726</v>
      </c>
      <c r="G1863" s="26" t="s">
        <v>5033</v>
      </c>
      <c r="H1863" s="24" t="s">
        <v>232</v>
      </c>
      <c r="I1863" s="24" t="s">
        <v>233</v>
      </c>
      <c r="J1863" s="27" t="s">
        <v>1</v>
      </c>
      <c r="K1863" s="28">
        <v>11.03</v>
      </c>
      <c r="L1863" s="28">
        <v>0</v>
      </c>
    </row>
    <row r="1864" spans="1:12" x14ac:dyDescent="0.25">
      <c r="A1864" s="24" t="s">
        <v>3305</v>
      </c>
      <c r="B1864" s="26">
        <v>2015</v>
      </c>
      <c r="C1864" s="24">
        <v>9</v>
      </c>
      <c r="D1864" s="24" t="s">
        <v>15119</v>
      </c>
      <c r="E1864" s="26">
        <v>229</v>
      </c>
      <c r="F1864" s="26">
        <v>1727</v>
      </c>
      <c r="G1864" s="26" t="s">
        <v>5034</v>
      </c>
      <c r="H1864" s="24" t="s">
        <v>59</v>
      </c>
      <c r="I1864" s="24" t="s">
        <v>60</v>
      </c>
      <c r="J1864" s="27" t="s">
        <v>1</v>
      </c>
      <c r="K1864" s="28">
        <v>27.23</v>
      </c>
      <c r="L1864" s="28">
        <v>0</v>
      </c>
    </row>
    <row r="1865" spans="1:12" x14ac:dyDescent="0.25">
      <c r="A1865" s="24" t="s">
        <v>3305</v>
      </c>
      <c r="B1865" s="26">
        <v>2015</v>
      </c>
      <c r="C1865" s="24">
        <v>9</v>
      </c>
      <c r="D1865" s="24" t="s">
        <v>15119</v>
      </c>
      <c r="E1865" s="26">
        <v>229</v>
      </c>
      <c r="F1865" s="26">
        <v>1728</v>
      </c>
      <c r="G1865" s="26" t="s">
        <v>5035</v>
      </c>
      <c r="H1865" s="24" t="s">
        <v>59</v>
      </c>
      <c r="I1865" s="24" t="s">
        <v>60</v>
      </c>
      <c r="J1865" s="27" t="s">
        <v>1</v>
      </c>
      <c r="K1865" s="28">
        <v>4.415</v>
      </c>
      <c r="L1865" s="28">
        <v>0</v>
      </c>
    </row>
    <row r="1866" spans="1:12" x14ac:dyDescent="0.25">
      <c r="A1866" s="24" t="s">
        <v>3305</v>
      </c>
      <c r="B1866" s="26">
        <v>2015</v>
      </c>
      <c r="C1866" s="24">
        <v>9</v>
      </c>
      <c r="D1866" s="24" t="s">
        <v>15119</v>
      </c>
      <c r="E1866" s="26">
        <v>229</v>
      </c>
      <c r="F1866" s="26">
        <v>1729</v>
      </c>
      <c r="G1866" s="26" t="s">
        <v>5036</v>
      </c>
      <c r="H1866" s="24" t="s">
        <v>232</v>
      </c>
      <c r="I1866" s="24" t="s">
        <v>233</v>
      </c>
      <c r="J1866" s="27" t="s">
        <v>1</v>
      </c>
      <c r="K1866" s="28">
        <v>6.62</v>
      </c>
      <c r="L1866" s="28">
        <v>0</v>
      </c>
    </row>
    <row r="1867" spans="1:12" x14ac:dyDescent="0.25">
      <c r="A1867" s="24" t="s">
        <v>3305</v>
      </c>
      <c r="B1867" s="26">
        <v>2015</v>
      </c>
      <c r="C1867" s="24">
        <v>9</v>
      </c>
      <c r="D1867" s="24" t="s">
        <v>15119</v>
      </c>
      <c r="E1867" s="26">
        <v>230</v>
      </c>
      <c r="F1867" s="26">
        <v>1730</v>
      </c>
      <c r="G1867" s="26" t="s">
        <v>5037</v>
      </c>
      <c r="H1867" s="24" t="s">
        <v>232</v>
      </c>
      <c r="I1867" s="24" t="s">
        <v>233</v>
      </c>
      <c r="J1867" s="27" t="s">
        <v>1</v>
      </c>
      <c r="K1867" s="28">
        <v>6.62</v>
      </c>
      <c r="L1867" s="28">
        <v>0</v>
      </c>
    </row>
    <row r="1868" spans="1:12" x14ac:dyDescent="0.25">
      <c r="A1868" s="24" t="s">
        <v>3305</v>
      </c>
      <c r="B1868" s="26">
        <v>2015</v>
      </c>
      <c r="C1868" s="24">
        <v>9</v>
      </c>
      <c r="D1868" s="24" t="s">
        <v>15119</v>
      </c>
      <c r="E1868" s="26">
        <v>230</v>
      </c>
      <c r="F1868" s="26">
        <v>1731</v>
      </c>
      <c r="G1868" s="26" t="s">
        <v>5038</v>
      </c>
      <c r="H1868" s="24" t="s">
        <v>59</v>
      </c>
      <c r="I1868" s="24" t="s">
        <v>60</v>
      </c>
      <c r="J1868" s="27" t="s">
        <v>1</v>
      </c>
      <c r="K1868" s="28">
        <v>6.62</v>
      </c>
      <c r="L1868" s="28">
        <v>0</v>
      </c>
    </row>
    <row r="1869" spans="1:12" x14ac:dyDescent="0.25">
      <c r="A1869" s="24" t="s">
        <v>3305</v>
      </c>
      <c r="B1869" s="26">
        <v>2015</v>
      </c>
      <c r="C1869" s="24">
        <v>9</v>
      </c>
      <c r="D1869" s="24" t="s">
        <v>15119</v>
      </c>
      <c r="E1869" s="26">
        <v>232</v>
      </c>
      <c r="F1869" s="26">
        <v>1732</v>
      </c>
      <c r="G1869" s="26" t="s">
        <v>5039</v>
      </c>
      <c r="H1869" s="24" t="s">
        <v>251</v>
      </c>
      <c r="I1869" s="24" t="s">
        <v>252</v>
      </c>
      <c r="J1869" s="27" t="s">
        <v>1</v>
      </c>
      <c r="K1869" s="28">
        <v>6.6150000000000002</v>
      </c>
      <c r="L1869" s="28">
        <v>0</v>
      </c>
    </row>
    <row r="1870" spans="1:12" x14ac:dyDescent="0.25">
      <c r="A1870" s="24" t="s">
        <v>3305</v>
      </c>
      <c r="B1870" s="26">
        <v>2015</v>
      </c>
      <c r="C1870" s="24">
        <v>9</v>
      </c>
      <c r="D1870" s="24" t="s">
        <v>15119</v>
      </c>
      <c r="E1870" s="26">
        <v>232</v>
      </c>
      <c r="F1870" s="26">
        <v>1733</v>
      </c>
      <c r="G1870" s="26" t="s">
        <v>5040</v>
      </c>
      <c r="H1870" s="24" t="s">
        <v>59</v>
      </c>
      <c r="I1870" s="24" t="s">
        <v>60</v>
      </c>
      <c r="J1870" s="27" t="s">
        <v>1</v>
      </c>
      <c r="K1870" s="28">
        <v>6.62</v>
      </c>
      <c r="L1870" s="28">
        <v>0</v>
      </c>
    </row>
    <row r="1871" spans="1:12" x14ac:dyDescent="0.25">
      <c r="A1871" s="24" t="s">
        <v>3305</v>
      </c>
      <c r="B1871" s="26">
        <v>2015</v>
      </c>
      <c r="C1871" s="24">
        <v>9</v>
      </c>
      <c r="D1871" s="24" t="s">
        <v>15119</v>
      </c>
      <c r="E1871" s="26">
        <v>232</v>
      </c>
      <c r="F1871" s="26">
        <v>1734</v>
      </c>
      <c r="G1871" s="26" t="s">
        <v>5041</v>
      </c>
      <c r="H1871" s="24" t="s">
        <v>232</v>
      </c>
      <c r="I1871" s="24" t="s">
        <v>233</v>
      </c>
      <c r="J1871" s="27" t="s">
        <v>1</v>
      </c>
      <c r="K1871" s="28">
        <v>4.415</v>
      </c>
      <c r="L1871" s="28">
        <v>0</v>
      </c>
    </row>
    <row r="1872" spans="1:12" x14ac:dyDescent="0.25">
      <c r="A1872" s="24" t="s">
        <v>3305</v>
      </c>
      <c r="B1872" s="26">
        <v>2015</v>
      </c>
      <c r="C1872" s="24">
        <v>9</v>
      </c>
      <c r="D1872" s="24" t="s">
        <v>15119</v>
      </c>
      <c r="E1872" s="26">
        <v>233</v>
      </c>
      <c r="F1872" s="26">
        <v>1735</v>
      </c>
      <c r="G1872" s="26" t="s">
        <v>5042</v>
      </c>
      <c r="H1872" s="24" t="s">
        <v>232</v>
      </c>
      <c r="I1872" s="24" t="s">
        <v>233</v>
      </c>
      <c r="J1872" s="27" t="s">
        <v>1</v>
      </c>
      <c r="K1872" s="28">
        <v>11.03</v>
      </c>
      <c r="L1872" s="28">
        <v>0</v>
      </c>
    </row>
    <row r="1873" spans="1:12" x14ac:dyDescent="0.25">
      <c r="A1873" s="24" t="s">
        <v>3305</v>
      </c>
      <c r="B1873" s="26">
        <v>2015</v>
      </c>
      <c r="C1873" s="24">
        <v>9</v>
      </c>
      <c r="D1873" s="24" t="s">
        <v>15119</v>
      </c>
      <c r="E1873" s="26">
        <v>233</v>
      </c>
      <c r="F1873" s="26">
        <v>1736</v>
      </c>
      <c r="G1873" s="26" t="s">
        <v>5043</v>
      </c>
      <c r="H1873" s="24" t="s">
        <v>245</v>
      </c>
      <c r="I1873" s="24" t="s">
        <v>246</v>
      </c>
      <c r="J1873" s="27" t="s">
        <v>1</v>
      </c>
      <c r="K1873" s="28">
        <v>11.03</v>
      </c>
      <c r="L1873" s="28">
        <v>0</v>
      </c>
    </row>
    <row r="1874" spans="1:12" x14ac:dyDescent="0.25">
      <c r="A1874" s="24" t="s">
        <v>3305</v>
      </c>
      <c r="B1874" s="26">
        <v>2015</v>
      </c>
      <c r="C1874" s="24">
        <v>9</v>
      </c>
      <c r="D1874" s="24" t="s">
        <v>15119</v>
      </c>
      <c r="E1874" s="26">
        <v>233</v>
      </c>
      <c r="F1874" s="26">
        <v>1737</v>
      </c>
      <c r="G1874" s="26" t="s">
        <v>5044</v>
      </c>
      <c r="H1874" s="24" t="s">
        <v>232</v>
      </c>
      <c r="I1874" s="24" t="s">
        <v>233</v>
      </c>
      <c r="J1874" s="27" t="s">
        <v>1</v>
      </c>
      <c r="K1874" s="28">
        <v>11.03</v>
      </c>
      <c r="L1874" s="28">
        <v>0</v>
      </c>
    </row>
    <row r="1875" spans="1:12" x14ac:dyDescent="0.25">
      <c r="A1875" s="24" t="s">
        <v>3305</v>
      </c>
      <c r="B1875" s="26">
        <v>2015</v>
      </c>
      <c r="C1875" s="24">
        <v>9</v>
      </c>
      <c r="D1875" s="24" t="s">
        <v>15119</v>
      </c>
      <c r="E1875" s="26">
        <v>234</v>
      </c>
      <c r="F1875" s="26">
        <v>1738</v>
      </c>
      <c r="G1875" s="26" t="s">
        <v>5045</v>
      </c>
      <c r="H1875" s="24" t="s">
        <v>232</v>
      </c>
      <c r="I1875" s="24" t="s">
        <v>233</v>
      </c>
      <c r="J1875" s="27" t="s">
        <v>1</v>
      </c>
      <c r="K1875" s="28">
        <v>6.62</v>
      </c>
      <c r="L1875" s="28">
        <v>0</v>
      </c>
    </row>
    <row r="1876" spans="1:12" x14ac:dyDescent="0.25">
      <c r="A1876" s="24" t="s">
        <v>3305</v>
      </c>
      <c r="B1876" s="26">
        <v>2015</v>
      </c>
      <c r="C1876" s="24">
        <v>9</v>
      </c>
      <c r="D1876" s="24" t="s">
        <v>15119</v>
      </c>
      <c r="E1876" s="26">
        <v>234</v>
      </c>
      <c r="F1876" s="26">
        <v>1739</v>
      </c>
      <c r="G1876" s="26" t="s">
        <v>5046</v>
      </c>
      <c r="H1876" s="24" t="s">
        <v>245</v>
      </c>
      <c r="I1876" s="24" t="s">
        <v>246</v>
      </c>
      <c r="J1876" s="27" t="s">
        <v>1</v>
      </c>
      <c r="K1876" s="28">
        <v>4.415</v>
      </c>
      <c r="L1876" s="28">
        <v>0</v>
      </c>
    </row>
    <row r="1877" spans="1:12" x14ac:dyDescent="0.25">
      <c r="A1877" s="24" t="s">
        <v>3305</v>
      </c>
      <c r="B1877" s="26">
        <v>2015</v>
      </c>
      <c r="C1877" s="24">
        <v>9</v>
      </c>
      <c r="D1877" s="24" t="s">
        <v>15119</v>
      </c>
      <c r="E1877" s="26">
        <v>235</v>
      </c>
      <c r="F1877" s="26">
        <v>1740</v>
      </c>
      <c r="G1877" s="26" t="s">
        <v>5047</v>
      </c>
      <c r="H1877" s="24" t="s">
        <v>59</v>
      </c>
      <c r="I1877" s="24" t="s">
        <v>60</v>
      </c>
      <c r="J1877" s="27" t="s">
        <v>1</v>
      </c>
      <c r="K1877" s="28">
        <v>4.415</v>
      </c>
      <c r="L1877" s="28">
        <v>0</v>
      </c>
    </row>
    <row r="1878" spans="1:12" x14ac:dyDescent="0.25">
      <c r="A1878" s="24" t="s">
        <v>3305</v>
      </c>
      <c r="B1878" s="26">
        <v>2015</v>
      </c>
      <c r="C1878" s="24">
        <v>9</v>
      </c>
      <c r="D1878" s="24" t="s">
        <v>15119</v>
      </c>
      <c r="E1878" s="26">
        <v>235</v>
      </c>
      <c r="F1878" s="26">
        <v>1741</v>
      </c>
      <c r="G1878" s="26" t="s">
        <v>5048</v>
      </c>
      <c r="H1878" s="24" t="s">
        <v>232</v>
      </c>
      <c r="I1878" s="24" t="s">
        <v>233</v>
      </c>
      <c r="J1878" s="27" t="s">
        <v>1</v>
      </c>
      <c r="K1878" s="28">
        <v>11.03</v>
      </c>
      <c r="L1878" s="28">
        <v>0</v>
      </c>
    </row>
    <row r="1879" spans="1:12" x14ac:dyDescent="0.25">
      <c r="A1879" s="24" t="s">
        <v>3305</v>
      </c>
      <c r="B1879" s="26">
        <v>2015</v>
      </c>
      <c r="C1879" s="24">
        <v>9</v>
      </c>
      <c r="D1879" s="24" t="s">
        <v>15119</v>
      </c>
      <c r="E1879" s="26">
        <v>242</v>
      </c>
      <c r="F1879" s="26">
        <v>1742</v>
      </c>
      <c r="G1879" s="26" t="s">
        <v>5049</v>
      </c>
      <c r="H1879" s="24" t="s">
        <v>840</v>
      </c>
      <c r="I1879" s="24" t="s">
        <v>841</v>
      </c>
      <c r="J1879" s="27" t="s">
        <v>1</v>
      </c>
      <c r="K1879" s="28">
        <v>14.705</v>
      </c>
      <c r="L1879" s="28">
        <v>0</v>
      </c>
    </row>
    <row r="1880" spans="1:12" x14ac:dyDescent="0.25">
      <c r="A1880" s="24" t="s">
        <v>3305</v>
      </c>
      <c r="B1880" s="26">
        <v>2015</v>
      </c>
      <c r="C1880" s="24">
        <v>9</v>
      </c>
      <c r="D1880" s="24" t="s">
        <v>15119</v>
      </c>
      <c r="E1880" s="26">
        <v>242</v>
      </c>
      <c r="F1880" s="26">
        <v>1743</v>
      </c>
      <c r="G1880" s="26" t="s">
        <v>5050</v>
      </c>
      <c r="H1880" s="24" t="s">
        <v>59</v>
      </c>
      <c r="I1880" s="24" t="s">
        <v>60</v>
      </c>
      <c r="J1880" s="27" t="s">
        <v>1</v>
      </c>
      <c r="K1880" s="28">
        <v>14.705</v>
      </c>
      <c r="L1880" s="28">
        <v>0</v>
      </c>
    </row>
    <row r="1881" spans="1:12" x14ac:dyDescent="0.25">
      <c r="A1881" s="24" t="s">
        <v>3305</v>
      </c>
      <c r="B1881" s="26">
        <v>2015</v>
      </c>
      <c r="C1881" s="24">
        <v>9</v>
      </c>
      <c r="D1881" s="24" t="s">
        <v>15119</v>
      </c>
      <c r="E1881" s="26">
        <v>242</v>
      </c>
      <c r="F1881" s="26">
        <v>1744</v>
      </c>
      <c r="G1881" s="26" t="s">
        <v>5051</v>
      </c>
      <c r="H1881" s="24" t="s">
        <v>842</v>
      </c>
      <c r="I1881" s="24" t="s">
        <v>843</v>
      </c>
      <c r="J1881" s="27" t="s">
        <v>1</v>
      </c>
      <c r="K1881" s="28">
        <v>6.62</v>
      </c>
      <c r="L1881" s="28">
        <v>0</v>
      </c>
    </row>
    <row r="1882" spans="1:12" x14ac:dyDescent="0.25">
      <c r="A1882" s="24" t="s">
        <v>3305</v>
      </c>
      <c r="B1882" s="26">
        <v>2015</v>
      </c>
      <c r="C1882" s="24">
        <v>9</v>
      </c>
      <c r="D1882" s="24" t="s">
        <v>15119</v>
      </c>
      <c r="E1882" s="26">
        <v>242</v>
      </c>
      <c r="F1882" s="26">
        <v>1745</v>
      </c>
      <c r="G1882" s="26" t="s">
        <v>5052</v>
      </c>
      <c r="H1882" s="24" t="s">
        <v>232</v>
      </c>
      <c r="I1882" s="24" t="s">
        <v>233</v>
      </c>
      <c r="J1882" s="27" t="s">
        <v>1</v>
      </c>
      <c r="K1882" s="28">
        <v>11.03</v>
      </c>
      <c r="L1882" s="28">
        <v>0</v>
      </c>
    </row>
    <row r="1883" spans="1:12" x14ac:dyDescent="0.25">
      <c r="A1883" s="24" t="s">
        <v>3305</v>
      </c>
      <c r="B1883" s="26">
        <v>2015</v>
      </c>
      <c r="C1883" s="24">
        <v>9</v>
      </c>
      <c r="D1883" s="24" t="s">
        <v>15119</v>
      </c>
      <c r="E1883" s="26">
        <v>242</v>
      </c>
      <c r="F1883" s="26">
        <v>1746</v>
      </c>
      <c r="G1883" s="26" t="s">
        <v>5053</v>
      </c>
      <c r="H1883" s="24" t="s">
        <v>59</v>
      </c>
      <c r="I1883" s="24" t="s">
        <v>60</v>
      </c>
      <c r="J1883" s="27" t="s">
        <v>1</v>
      </c>
      <c r="K1883" s="28">
        <v>14.705</v>
      </c>
      <c r="L1883" s="28">
        <v>0</v>
      </c>
    </row>
    <row r="1884" spans="1:12" x14ac:dyDescent="0.25">
      <c r="A1884" s="24" t="s">
        <v>3305</v>
      </c>
      <c r="B1884" s="26">
        <v>2015</v>
      </c>
      <c r="C1884" s="24">
        <v>9</v>
      </c>
      <c r="D1884" s="24" t="s">
        <v>15119</v>
      </c>
      <c r="E1884" s="26">
        <v>242</v>
      </c>
      <c r="F1884" s="26">
        <v>1747</v>
      </c>
      <c r="G1884" s="26" t="s">
        <v>5054</v>
      </c>
      <c r="H1884" s="24" t="s">
        <v>59</v>
      </c>
      <c r="I1884" s="24" t="s">
        <v>60</v>
      </c>
      <c r="J1884" s="27" t="s">
        <v>1</v>
      </c>
      <c r="K1884" s="28">
        <v>4.415</v>
      </c>
      <c r="L1884" s="28">
        <v>0</v>
      </c>
    </row>
    <row r="1885" spans="1:12" x14ac:dyDescent="0.25">
      <c r="A1885" s="24" t="s">
        <v>3305</v>
      </c>
      <c r="B1885" s="26">
        <v>2015</v>
      </c>
      <c r="C1885" s="24">
        <v>9</v>
      </c>
      <c r="D1885" s="24" t="s">
        <v>15119</v>
      </c>
      <c r="E1885" s="26">
        <v>242</v>
      </c>
      <c r="F1885" s="26">
        <v>1748</v>
      </c>
      <c r="G1885" s="26" t="s">
        <v>5055</v>
      </c>
      <c r="H1885" s="24" t="s">
        <v>245</v>
      </c>
      <c r="I1885" s="24" t="s">
        <v>246</v>
      </c>
      <c r="J1885" s="27" t="s">
        <v>1</v>
      </c>
      <c r="K1885" s="28">
        <v>11.03</v>
      </c>
      <c r="L1885" s="28">
        <v>0</v>
      </c>
    </row>
    <row r="1886" spans="1:12" x14ac:dyDescent="0.25">
      <c r="A1886" s="24" t="s">
        <v>3305</v>
      </c>
      <c r="B1886" s="26">
        <v>2015</v>
      </c>
      <c r="C1886" s="24">
        <v>9</v>
      </c>
      <c r="D1886" s="24" t="s">
        <v>15119</v>
      </c>
      <c r="E1886" s="26">
        <v>242</v>
      </c>
      <c r="F1886" s="26">
        <v>1749</v>
      </c>
      <c r="G1886" s="26" t="s">
        <v>5056</v>
      </c>
      <c r="H1886" s="24" t="s">
        <v>59</v>
      </c>
      <c r="I1886" s="24" t="s">
        <v>60</v>
      </c>
      <c r="J1886" s="27" t="s">
        <v>1</v>
      </c>
      <c r="K1886" s="28">
        <v>12.72</v>
      </c>
      <c r="L1886" s="28">
        <v>0</v>
      </c>
    </row>
    <row r="1887" spans="1:12" x14ac:dyDescent="0.25">
      <c r="A1887" s="24" t="s">
        <v>3305</v>
      </c>
      <c r="B1887" s="26">
        <v>2015</v>
      </c>
      <c r="C1887" s="24">
        <v>9</v>
      </c>
      <c r="D1887" s="24" t="s">
        <v>15119</v>
      </c>
      <c r="E1887" s="26">
        <v>243</v>
      </c>
      <c r="F1887" s="26">
        <v>1750</v>
      </c>
      <c r="G1887" s="26" t="s">
        <v>5057</v>
      </c>
      <c r="H1887" s="24" t="s">
        <v>232</v>
      </c>
      <c r="I1887" s="24" t="s">
        <v>233</v>
      </c>
      <c r="J1887" s="27" t="s">
        <v>1</v>
      </c>
      <c r="K1887" s="28">
        <v>26.055</v>
      </c>
      <c r="L1887" s="28">
        <v>0</v>
      </c>
    </row>
    <row r="1888" spans="1:12" x14ac:dyDescent="0.25">
      <c r="A1888" s="24" t="s">
        <v>3305</v>
      </c>
      <c r="B1888" s="26">
        <v>2015</v>
      </c>
      <c r="C1888" s="24">
        <v>9</v>
      </c>
      <c r="D1888" s="24" t="s">
        <v>15119</v>
      </c>
      <c r="E1888" s="26">
        <v>243</v>
      </c>
      <c r="F1888" s="26">
        <v>1751</v>
      </c>
      <c r="G1888" s="26" t="s">
        <v>5058</v>
      </c>
      <c r="H1888" s="24" t="s">
        <v>59</v>
      </c>
      <c r="I1888" s="24" t="s">
        <v>60</v>
      </c>
      <c r="J1888" s="27" t="s">
        <v>1</v>
      </c>
      <c r="K1888" s="28">
        <v>11.03</v>
      </c>
      <c r="L1888" s="28">
        <v>0</v>
      </c>
    </row>
    <row r="1889" spans="1:12" x14ac:dyDescent="0.25">
      <c r="A1889" s="24" t="s">
        <v>3305</v>
      </c>
      <c r="B1889" s="26">
        <v>2015</v>
      </c>
      <c r="C1889" s="24">
        <v>9</v>
      </c>
      <c r="D1889" s="24" t="s">
        <v>15119</v>
      </c>
      <c r="E1889" s="26">
        <v>243</v>
      </c>
      <c r="F1889" s="26">
        <v>365</v>
      </c>
      <c r="G1889" s="26" t="s">
        <v>3672</v>
      </c>
      <c r="H1889" s="24" t="s">
        <v>232</v>
      </c>
      <c r="I1889" s="24" t="s">
        <v>233</v>
      </c>
      <c r="J1889" s="27" t="s">
        <v>1</v>
      </c>
      <c r="K1889" s="28">
        <v>11.03</v>
      </c>
      <c r="L1889" s="28">
        <v>0</v>
      </c>
    </row>
    <row r="1890" spans="1:12" x14ac:dyDescent="0.25">
      <c r="A1890" s="24" t="s">
        <v>3305</v>
      </c>
      <c r="B1890" s="26">
        <v>2015</v>
      </c>
      <c r="C1890" s="24">
        <v>9</v>
      </c>
      <c r="D1890" s="24" t="s">
        <v>15119</v>
      </c>
      <c r="E1890" s="26">
        <v>243</v>
      </c>
      <c r="F1890" s="26">
        <v>1752</v>
      </c>
      <c r="G1890" s="26" t="s">
        <v>5059</v>
      </c>
      <c r="H1890" s="24" t="s">
        <v>59</v>
      </c>
      <c r="I1890" s="24" t="s">
        <v>60</v>
      </c>
      <c r="J1890" s="27" t="s">
        <v>1</v>
      </c>
      <c r="K1890" s="28">
        <v>11.03</v>
      </c>
      <c r="L1890" s="28">
        <v>4.41</v>
      </c>
    </row>
    <row r="1891" spans="1:12" x14ac:dyDescent="0.25">
      <c r="A1891" s="24" t="s">
        <v>3305</v>
      </c>
      <c r="B1891" s="26">
        <v>2015</v>
      </c>
      <c r="C1891" s="24">
        <v>9</v>
      </c>
      <c r="D1891" s="24" t="s">
        <v>15119</v>
      </c>
      <c r="E1891" s="26">
        <v>244</v>
      </c>
      <c r="F1891" s="26">
        <v>1753</v>
      </c>
      <c r="G1891" s="26" t="s">
        <v>5060</v>
      </c>
      <c r="H1891" s="24" t="s">
        <v>232</v>
      </c>
      <c r="I1891" s="24" t="s">
        <v>233</v>
      </c>
      <c r="J1891" s="27" t="s">
        <v>1</v>
      </c>
      <c r="K1891" s="28">
        <v>14.705</v>
      </c>
      <c r="L1891" s="28">
        <v>0</v>
      </c>
    </row>
    <row r="1892" spans="1:12" x14ac:dyDescent="0.25">
      <c r="A1892" s="24" t="s">
        <v>3305</v>
      </c>
      <c r="B1892" s="26">
        <v>2015</v>
      </c>
      <c r="C1892" s="24">
        <v>9</v>
      </c>
      <c r="D1892" s="24" t="s">
        <v>15119</v>
      </c>
      <c r="E1892" s="26">
        <v>244</v>
      </c>
      <c r="F1892" s="26">
        <v>1754</v>
      </c>
      <c r="G1892" s="26" t="s">
        <v>5061</v>
      </c>
      <c r="H1892" s="24" t="s">
        <v>245</v>
      </c>
      <c r="I1892" s="24" t="s">
        <v>246</v>
      </c>
      <c r="J1892" s="27" t="s">
        <v>1</v>
      </c>
      <c r="K1892" s="28">
        <v>11.03</v>
      </c>
      <c r="L1892" s="28">
        <v>0</v>
      </c>
    </row>
    <row r="1893" spans="1:12" x14ac:dyDescent="0.25">
      <c r="A1893" s="24" t="s">
        <v>3305</v>
      </c>
      <c r="B1893" s="26">
        <v>2015</v>
      </c>
      <c r="C1893" s="24">
        <v>9</v>
      </c>
      <c r="D1893" s="24" t="s">
        <v>15119</v>
      </c>
      <c r="E1893" s="26">
        <v>245</v>
      </c>
      <c r="F1893" s="26">
        <v>1755</v>
      </c>
      <c r="G1893" s="26" t="s">
        <v>5062</v>
      </c>
      <c r="H1893" s="24" t="s">
        <v>59</v>
      </c>
      <c r="I1893" s="24" t="s">
        <v>60</v>
      </c>
      <c r="J1893" s="27" t="s">
        <v>1</v>
      </c>
      <c r="K1893" s="28">
        <v>14.705</v>
      </c>
      <c r="L1893" s="28">
        <v>0</v>
      </c>
    </row>
    <row r="1894" spans="1:12" x14ac:dyDescent="0.25">
      <c r="A1894" s="24" t="s">
        <v>3305</v>
      </c>
      <c r="B1894" s="26">
        <v>2015</v>
      </c>
      <c r="C1894" s="24">
        <v>9</v>
      </c>
      <c r="D1894" s="24" t="s">
        <v>15119</v>
      </c>
      <c r="E1894" s="26">
        <v>245</v>
      </c>
      <c r="F1894" s="26">
        <v>1756</v>
      </c>
      <c r="G1894" s="26" t="s">
        <v>5063</v>
      </c>
      <c r="H1894" s="24" t="s">
        <v>232</v>
      </c>
      <c r="I1894" s="24" t="s">
        <v>233</v>
      </c>
      <c r="J1894" s="27" t="s">
        <v>1</v>
      </c>
      <c r="K1894" s="28">
        <v>4.415</v>
      </c>
      <c r="L1894" s="28">
        <v>0</v>
      </c>
    </row>
    <row r="1895" spans="1:12" x14ac:dyDescent="0.25">
      <c r="A1895" s="24" t="s">
        <v>3305</v>
      </c>
      <c r="B1895" s="26">
        <v>2015</v>
      </c>
      <c r="C1895" s="24">
        <v>9</v>
      </c>
      <c r="D1895" s="24" t="s">
        <v>15119</v>
      </c>
      <c r="E1895" s="26">
        <v>246</v>
      </c>
      <c r="F1895" s="26">
        <v>1757</v>
      </c>
      <c r="G1895" s="26" t="s">
        <v>5064</v>
      </c>
      <c r="H1895" s="24" t="s">
        <v>844</v>
      </c>
      <c r="I1895" s="24" t="s">
        <v>845</v>
      </c>
      <c r="J1895" s="27" t="s">
        <v>1</v>
      </c>
      <c r="K1895" s="28">
        <v>15.43</v>
      </c>
      <c r="L1895" s="28">
        <v>0</v>
      </c>
    </row>
    <row r="1896" spans="1:12" x14ac:dyDescent="0.25">
      <c r="A1896" s="24" t="s">
        <v>3305</v>
      </c>
      <c r="B1896" s="26">
        <v>2015</v>
      </c>
      <c r="C1896" s="24">
        <v>9</v>
      </c>
      <c r="D1896" s="24" t="s">
        <v>15119</v>
      </c>
      <c r="E1896" s="26">
        <v>246</v>
      </c>
      <c r="F1896" s="26">
        <v>1758</v>
      </c>
      <c r="G1896" s="26" t="s">
        <v>5065</v>
      </c>
      <c r="H1896" s="24" t="s">
        <v>245</v>
      </c>
      <c r="I1896" s="24" t="s">
        <v>246</v>
      </c>
      <c r="J1896" s="27" t="s">
        <v>1</v>
      </c>
      <c r="K1896" s="28">
        <v>4.41</v>
      </c>
      <c r="L1896" s="28">
        <v>0</v>
      </c>
    </row>
    <row r="1897" spans="1:12" x14ac:dyDescent="0.25">
      <c r="A1897" s="24" t="s">
        <v>3305</v>
      </c>
      <c r="B1897" s="26">
        <v>2015</v>
      </c>
      <c r="C1897" s="24">
        <v>9</v>
      </c>
      <c r="D1897" s="24" t="s">
        <v>15119</v>
      </c>
      <c r="E1897" s="26">
        <v>246</v>
      </c>
      <c r="F1897" s="26">
        <v>1759</v>
      </c>
      <c r="G1897" s="26" t="s">
        <v>5066</v>
      </c>
      <c r="H1897" s="24" t="s">
        <v>59</v>
      </c>
      <c r="I1897" s="24" t="s">
        <v>60</v>
      </c>
      <c r="J1897" s="27" t="s">
        <v>1</v>
      </c>
      <c r="K1897" s="28">
        <v>8.82</v>
      </c>
      <c r="L1897" s="28">
        <v>0</v>
      </c>
    </row>
    <row r="1898" spans="1:12" x14ac:dyDescent="0.25">
      <c r="A1898" s="24" t="s">
        <v>3305</v>
      </c>
      <c r="B1898" s="26">
        <v>2015</v>
      </c>
      <c r="C1898" s="24">
        <v>9</v>
      </c>
      <c r="D1898" s="24" t="s">
        <v>15119</v>
      </c>
      <c r="E1898" s="26">
        <v>246</v>
      </c>
      <c r="F1898" s="26">
        <v>1760</v>
      </c>
      <c r="G1898" s="26" t="s">
        <v>5067</v>
      </c>
      <c r="H1898" s="24" t="s">
        <v>59</v>
      </c>
      <c r="I1898" s="24" t="s">
        <v>60</v>
      </c>
      <c r="J1898" s="27" t="s">
        <v>1</v>
      </c>
      <c r="K1898" s="28">
        <v>8.82</v>
      </c>
      <c r="L1898" s="28">
        <v>0</v>
      </c>
    </row>
    <row r="1899" spans="1:12" x14ac:dyDescent="0.25">
      <c r="A1899" s="24" t="s">
        <v>3305</v>
      </c>
      <c r="B1899" s="26">
        <v>2015</v>
      </c>
      <c r="C1899" s="24">
        <v>9</v>
      </c>
      <c r="D1899" s="24" t="s">
        <v>15119</v>
      </c>
      <c r="E1899" s="26">
        <v>246</v>
      </c>
      <c r="F1899" s="26">
        <v>1761</v>
      </c>
      <c r="G1899" s="26" t="s">
        <v>5068</v>
      </c>
      <c r="H1899" s="24" t="s">
        <v>846</v>
      </c>
      <c r="I1899" s="24" t="s">
        <v>847</v>
      </c>
      <c r="J1899" s="27" t="s">
        <v>1</v>
      </c>
      <c r="K1899" s="28">
        <v>14.7</v>
      </c>
      <c r="L1899" s="28">
        <v>0</v>
      </c>
    </row>
    <row r="1900" spans="1:12" x14ac:dyDescent="0.25">
      <c r="A1900" s="24" t="s">
        <v>3305</v>
      </c>
      <c r="B1900" s="26">
        <v>2015</v>
      </c>
      <c r="C1900" s="24">
        <v>9</v>
      </c>
      <c r="D1900" s="24" t="s">
        <v>15119</v>
      </c>
      <c r="E1900" s="26">
        <v>260</v>
      </c>
      <c r="F1900" s="26">
        <v>1762</v>
      </c>
      <c r="G1900" s="26" t="s">
        <v>5069</v>
      </c>
      <c r="H1900" s="24" t="s">
        <v>245</v>
      </c>
      <c r="I1900" s="24" t="s">
        <v>246</v>
      </c>
      <c r="J1900" s="27" t="s">
        <v>1</v>
      </c>
      <c r="K1900" s="28">
        <v>14.705</v>
      </c>
      <c r="L1900" s="28">
        <v>8.08</v>
      </c>
    </row>
    <row r="1901" spans="1:12" x14ac:dyDescent="0.25">
      <c r="A1901" s="24" t="s">
        <v>3305</v>
      </c>
      <c r="B1901" s="26">
        <v>2015</v>
      </c>
      <c r="C1901" s="24">
        <v>9</v>
      </c>
      <c r="D1901" s="24" t="s">
        <v>15119</v>
      </c>
      <c r="E1901" s="26">
        <v>260</v>
      </c>
      <c r="F1901" s="26">
        <v>1763</v>
      </c>
      <c r="G1901" s="26" t="s">
        <v>5070</v>
      </c>
      <c r="H1901" s="24" t="s">
        <v>848</v>
      </c>
      <c r="I1901" s="24" t="s">
        <v>849</v>
      </c>
      <c r="J1901" s="27" t="s">
        <v>1</v>
      </c>
      <c r="K1901" s="28">
        <v>11.03</v>
      </c>
      <c r="L1901" s="28">
        <v>0</v>
      </c>
    </row>
    <row r="1902" spans="1:12" x14ac:dyDescent="0.25">
      <c r="A1902" s="24" t="s">
        <v>3305</v>
      </c>
      <c r="B1902" s="26">
        <v>2015</v>
      </c>
      <c r="C1902" s="24">
        <v>9</v>
      </c>
      <c r="D1902" s="24" t="s">
        <v>15119</v>
      </c>
      <c r="E1902" s="26">
        <v>260</v>
      </c>
      <c r="F1902" s="26">
        <v>1764</v>
      </c>
      <c r="G1902" s="26" t="s">
        <v>5071</v>
      </c>
      <c r="H1902" s="24" t="s">
        <v>232</v>
      </c>
      <c r="I1902" s="24" t="s">
        <v>233</v>
      </c>
      <c r="J1902" s="27" t="s">
        <v>1</v>
      </c>
      <c r="K1902" s="28">
        <v>5.15</v>
      </c>
      <c r="L1902" s="28">
        <v>4.41</v>
      </c>
    </row>
    <row r="1903" spans="1:12" x14ac:dyDescent="0.25">
      <c r="A1903" s="24" t="s">
        <v>3305</v>
      </c>
      <c r="B1903" s="26">
        <v>2015</v>
      </c>
      <c r="C1903" s="24">
        <v>9</v>
      </c>
      <c r="D1903" s="24" t="s">
        <v>15119</v>
      </c>
      <c r="E1903" s="26">
        <v>260</v>
      </c>
      <c r="F1903" s="26">
        <v>1765</v>
      </c>
      <c r="G1903" s="26" t="s">
        <v>5072</v>
      </c>
      <c r="H1903" s="24" t="s">
        <v>232</v>
      </c>
      <c r="I1903" s="24" t="s">
        <v>233</v>
      </c>
      <c r="J1903" s="27" t="s">
        <v>1</v>
      </c>
      <c r="K1903" s="28">
        <v>4.415</v>
      </c>
      <c r="L1903" s="28">
        <v>4.41</v>
      </c>
    </row>
    <row r="1904" spans="1:12" x14ac:dyDescent="0.25">
      <c r="A1904" s="24" t="s">
        <v>3305</v>
      </c>
      <c r="B1904" s="26">
        <v>2015</v>
      </c>
      <c r="C1904" s="24">
        <v>9</v>
      </c>
      <c r="D1904" s="24" t="s">
        <v>15119</v>
      </c>
      <c r="E1904" s="26">
        <v>260</v>
      </c>
      <c r="F1904" s="26">
        <v>1766</v>
      </c>
      <c r="G1904" s="26" t="s">
        <v>5073</v>
      </c>
      <c r="H1904" s="24" t="s">
        <v>840</v>
      </c>
      <c r="I1904" s="24" t="s">
        <v>841</v>
      </c>
      <c r="J1904" s="27" t="s">
        <v>1</v>
      </c>
      <c r="K1904" s="28">
        <v>11.03</v>
      </c>
      <c r="L1904" s="28">
        <v>4.41</v>
      </c>
    </row>
    <row r="1905" spans="1:12" x14ac:dyDescent="0.25">
      <c r="A1905" s="24" t="s">
        <v>3305</v>
      </c>
      <c r="B1905" s="26">
        <v>2015</v>
      </c>
      <c r="C1905" s="24">
        <v>9</v>
      </c>
      <c r="D1905" s="24" t="s">
        <v>15119</v>
      </c>
      <c r="E1905" s="26">
        <v>260</v>
      </c>
      <c r="F1905" s="26">
        <v>1767</v>
      </c>
      <c r="G1905" s="26" t="s">
        <v>5074</v>
      </c>
      <c r="H1905" s="24" t="s">
        <v>232</v>
      </c>
      <c r="I1905" s="24" t="s">
        <v>233</v>
      </c>
      <c r="J1905" s="27" t="s">
        <v>1</v>
      </c>
      <c r="K1905" s="28">
        <v>4.415</v>
      </c>
      <c r="L1905" s="28">
        <v>0</v>
      </c>
    </row>
    <row r="1906" spans="1:12" x14ac:dyDescent="0.25">
      <c r="A1906" s="24" t="s">
        <v>3305</v>
      </c>
      <c r="B1906" s="26">
        <v>2015</v>
      </c>
      <c r="C1906" s="24">
        <v>9</v>
      </c>
      <c r="D1906" s="24" t="s">
        <v>15119</v>
      </c>
      <c r="E1906" s="26">
        <v>260</v>
      </c>
      <c r="F1906" s="26">
        <v>1768</v>
      </c>
      <c r="G1906" s="26" t="s">
        <v>5075</v>
      </c>
      <c r="H1906" s="24" t="s">
        <v>59</v>
      </c>
      <c r="I1906" s="24" t="s">
        <v>60</v>
      </c>
      <c r="J1906" s="27" t="s">
        <v>1</v>
      </c>
      <c r="K1906" s="28">
        <v>6.62</v>
      </c>
      <c r="L1906" s="28">
        <v>0</v>
      </c>
    </row>
    <row r="1907" spans="1:12" x14ac:dyDescent="0.25">
      <c r="A1907" s="24" t="s">
        <v>3305</v>
      </c>
      <c r="B1907" s="26">
        <v>2015</v>
      </c>
      <c r="C1907" s="24">
        <v>9</v>
      </c>
      <c r="D1907" s="24" t="s">
        <v>15119</v>
      </c>
      <c r="E1907" s="26">
        <v>265</v>
      </c>
      <c r="F1907" s="26">
        <v>1769</v>
      </c>
      <c r="G1907" s="26" t="s">
        <v>5076</v>
      </c>
      <c r="H1907" s="24" t="s">
        <v>245</v>
      </c>
      <c r="I1907" s="24" t="s">
        <v>246</v>
      </c>
      <c r="J1907" s="27" t="s">
        <v>1</v>
      </c>
      <c r="K1907" s="28">
        <v>6.62</v>
      </c>
      <c r="L1907" s="28">
        <v>0</v>
      </c>
    </row>
    <row r="1908" spans="1:12" x14ac:dyDescent="0.25">
      <c r="A1908" s="24" t="s">
        <v>3305</v>
      </c>
      <c r="B1908" s="26">
        <v>2015</v>
      </c>
      <c r="C1908" s="24">
        <v>9</v>
      </c>
      <c r="D1908" s="24" t="s">
        <v>15119</v>
      </c>
      <c r="E1908" s="26">
        <v>265</v>
      </c>
      <c r="F1908" s="26">
        <v>1770</v>
      </c>
      <c r="G1908" s="26" t="s">
        <v>5077</v>
      </c>
      <c r="H1908" s="24" t="s">
        <v>59</v>
      </c>
      <c r="I1908" s="24" t="s">
        <v>60</v>
      </c>
      <c r="J1908" s="27" t="s">
        <v>1</v>
      </c>
      <c r="K1908" s="28">
        <v>11.03</v>
      </c>
      <c r="L1908" s="28">
        <v>0</v>
      </c>
    </row>
    <row r="1909" spans="1:12" x14ac:dyDescent="0.25">
      <c r="A1909" s="24" t="s">
        <v>3305</v>
      </c>
      <c r="B1909" s="26">
        <v>2015</v>
      </c>
      <c r="C1909" s="24">
        <v>9</v>
      </c>
      <c r="D1909" s="24" t="s">
        <v>15119</v>
      </c>
      <c r="E1909" s="26">
        <v>265</v>
      </c>
      <c r="F1909" s="26">
        <v>1771</v>
      </c>
      <c r="G1909" s="26" t="s">
        <v>5078</v>
      </c>
      <c r="H1909" s="24" t="s">
        <v>850</v>
      </c>
      <c r="I1909" s="24" t="s">
        <v>851</v>
      </c>
      <c r="J1909" s="27" t="s">
        <v>1</v>
      </c>
      <c r="K1909" s="28">
        <v>6.62</v>
      </c>
      <c r="L1909" s="28">
        <v>0</v>
      </c>
    </row>
    <row r="1910" spans="1:12" x14ac:dyDescent="0.25">
      <c r="A1910" s="24" t="s">
        <v>3305</v>
      </c>
      <c r="B1910" s="26">
        <v>2015</v>
      </c>
      <c r="C1910" s="24">
        <v>9</v>
      </c>
      <c r="D1910" s="24" t="s">
        <v>15119</v>
      </c>
      <c r="E1910" s="26">
        <v>265</v>
      </c>
      <c r="F1910" s="26">
        <v>1772</v>
      </c>
      <c r="G1910" s="26" t="s">
        <v>5079</v>
      </c>
      <c r="H1910" s="24" t="s">
        <v>232</v>
      </c>
      <c r="I1910" s="24" t="s">
        <v>233</v>
      </c>
      <c r="J1910" s="27" t="s">
        <v>1</v>
      </c>
      <c r="K1910" s="28">
        <v>11.03</v>
      </c>
      <c r="L1910" s="28">
        <v>0</v>
      </c>
    </row>
    <row r="1911" spans="1:12" x14ac:dyDescent="0.25">
      <c r="A1911" s="24" t="s">
        <v>3305</v>
      </c>
      <c r="B1911" s="26">
        <v>2015</v>
      </c>
      <c r="C1911" s="24">
        <v>9</v>
      </c>
      <c r="D1911" s="24" t="s">
        <v>15119</v>
      </c>
      <c r="E1911" s="26">
        <v>265</v>
      </c>
      <c r="F1911" s="26">
        <v>1773</v>
      </c>
      <c r="G1911" s="26" t="s">
        <v>5080</v>
      </c>
      <c r="H1911" s="24" t="s">
        <v>245</v>
      </c>
      <c r="I1911" s="24" t="s">
        <v>246</v>
      </c>
      <c r="J1911" s="27" t="s">
        <v>1</v>
      </c>
      <c r="K1911" s="28">
        <v>14.705</v>
      </c>
      <c r="L1911" s="28">
        <v>0</v>
      </c>
    </row>
    <row r="1912" spans="1:12" x14ac:dyDescent="0.25">
      <c r="A1912" s="24" t="s">
        <v>3305</v>
      </c>
      <c r="B1912" s="26">
        <v>2015</v>
      </c>
      <c r="C1912" s="24">
        <v>9</v>
      </c>
      <c r="D1912" s="24" t="s">
        <v>15119</v>
      </c>
      <c r="E1912" s="26">
        <v>267</v>
      </c>
      <c r="F1912" s="26">
        <v>1774</v>
      </c>
      <c r="G1912" s="26" t="s">
        <v>5081</v>
      </c>
      <c r="H1912" s="24" t="s">
        <v>59</v>
      </c>
      <c r="I1912" s="24" t="s">
        <v>60</v>
      </c>
      <c r="J1912" s="27" t="s">
        <v>1</v>
      </c>
      <c r="K1912" s="28">
        <v>11.03</v>
      </c>
      <c r="L1912" s="28">
        <v>0</v>
      </c>
    </row>
    <row r="1913" spans="1:12" x14ac:dyDescent="0.25">
      <c r="A1913" s="24" t="s">
        <v>3305</v>
      </c>
      <c r="B1913" s="26">
        <v>2015</v>
      </c>
      <c r="C1913" s="24">
        <v>9</v>
      </c>
      <c r="D1913" s="24" t="s">
        <v>15119</v>
      </c>
      <c r="E1913" s="26">
        <v>267</v>
      </c>
      <c r="F1913" s="26">
        <v>1775</v>
      </c>
      <c r="G1913" s="26" t="s">
        <v>5082</v>
      </c>
      <c r="H1913" s="24" t="s">
        <v>232</v>
      </c>
      <c r="I1913" s="24" t="s">
        <v>233</v>
      </c>
      <c r="J1913" s="27" t="s">
        <v>1</v>
      </c>
      <c r="K1913" s="28">
        <v>4.415</v>
      </c>
      <c r="L1913" s="28">
        <v>4.41</v>
      </c>
    </row>
    <row r="1914" spans="1:12" x14ac:dyDescent="0.25">
      <c r="A1914" s="24" t="s">
        <v>3305</v>
      </c>
      <c r="B1914" s="26">
        <v>2015</v>
      </c>
      <c r="C1914" s="24">
        <v>9</v>
      </c>
      <c r="D1914" s="24" t="s">
        <v>15119</v>
      </c>
      <c r="E1914" s="26">
        <v>268</v>
      </c>
      <c r="F1914" s="26">
        <v>1776</v>
      </c>
      <c r="G1914" s="26" t="s">
        <v>5083</v>
      </c>
      <c r="H1914" s="24" t="s">
        <v>232</v>
      </c>
      <c r="I1914" s="24" t="s">
        <v>233</v>
      </c>
      <c r="J1914" s="27" t="s">
        <v>1</v>
      </c>
      <c r="K1914" s="28">
        <v>11.03</v>
      </c>
      <c r="L1914" s="28">
        <v>0</v>
      </c>
    </row>
    <row r="1915" spans="1:12" x14ac:dyDescent="0.25">
      <c r="A1915" s="24" t="s">
        <v>3305</v>
      </c>
      <c r="B1915" s="26">
        <v>2015</v>
      </c>
      <c r="C1915" s="24">
        <v>9</v>
      </c>
      <c r="D1915" s="24" t="s">
        <v>15119</v>
      </c>
      <c r="E1915" s="26">
        <v>273</v>
      </c>
      <c r="F1915" s="26">
        <v>1777</v>
      </c>
      <c r="G1915" s="26" t="s">
        <v>5084</v>
      </c>
      <c r="H1915" s="24" t="s">
        <v>59</v>
      </c>
      <c r="I1915" s="24" t="s">
        <v>60</v>
      </c>
      <c r="J1915" s="27" t="s">
        <v>1</v>
      </c>
      <c r="K1915" s="28">
        <v>14.705</v>
      </c>
      <c r="L1915" s="28">
        <v>0</v>
      </c>
    </row>
    <row r="1916" spans="1:12" x14ac:dyDescent="0.25">
      <c r="A1916" s="24" t="s">
        <v>3305</v>
      </c>
      <c r="B1916" s="26">
        <v>2015</v>
      </c>
      <c r="C1916" s="24">
        <v>9</v>
      </c>
      <c r="D1916" s="24" t="s">
        <v>15132</v>
      </c>
      <c r="E1916" s="26">
        <v>322</v>
      </c>
      <c r="F1916" s="26">
        <v>1778</v>
      </c>
      <c r="G1916" s="26" t="s">
        <v>5085</v>
      </c>
      <c r="H1916" s="24" t="s">
        <v>394</v>
      </c>
      <c r="I1916" s="24" t="s">
        <v>395</v>
      </c>
      <c r="J1916" s="27" t="s">
        <v>1</v>
      </c>
      <c r="K1916" s="28">
        <v>2285.67</v>
      </c>
      <c r="L1916" s="28">
        <v>0</v>
      </c>
    </row>
    <row r="1917" spans="1:12" x14ac:dyDescent="0.25">
      <c r="A1917" s="24" t="s">
        <v>3305</v>
      </c>
      <c r="B1917" s="26">
        <v>2015</v>
      </c>
      <c r="C1917" s="24">
        <v>9</v>
      </c>
      <c r="D1917" s="24" t="s">
        <v>15132</v>
      </c>
      <c r="E1917" s="26">
        <v>322</v>
      </c>
      <c r="F1917" s="26">
        <v>1779</v>
      </c>
      <c r="G1917" s="26" t="s">
        <v>5086</v>
      </c>
      <c r="H1917" s="24" t="s">
        <v>126</v>
      </c>
      <c r="I1917" s="24" t="s">
        <v>127</v>
      </c>
      <c r="J1917" s="27" t="s">
        <v>1</v>
      </c>
      <c r="K1917" s="28">
        <v>1734.49</v>
      </c>
      <c r="L1917" s="28">
        <v>0</v>
      </c>
    </row>
    <row r="1918" spans="1:12" x14ac:dyDescent="0.25">
      <c r="A1918" s="24" t="s">
        <v>3305</v>
      </c>
      <c r="B1918" s="26">
        <v>2015</v>
      </c>
      <c r="C1918" s="24">
        <v>9</v>
      </c>
      <c r="D1918" s="24" t="s">
        <v>15132</v>
      </c>
      <c r="E1918" s="26">
        <v>322</v>
      </c>
      <c r="F1918" s="26">
        <v>1780</v>
      </c>
      <c r="G1918" s="26" t="s">
        <v>5087</v>
      </c>
      <c r="H1918" s="24" t="s">
        <v>394</v>
      </c>
      <c r="I1918" s="24" t="s">
        <v>395</v>
      </c>
      <c r="J1918" s="27" t="s">
        <v>1</v>
      </c>
      <c r="K1918" s="28">
        <v>3709.69</v>
      </c>
      <c r="L1918" s="28">
        <v>0</v>
      </c>
    </row>
    <row r="1919" spans="1:12" x14ac:dyDescent="0.25">
      <c r="A1919" s="24" t="s">
        <v>3305</v>
      </c>
      <c r="B1919" s="26">
        <v>2015</v>
      </c>
      <c r="C1919" s="24">
        <v>9</v>
      </c>
      <c r="D1919" s="24" t="s">
        <v>15132</v>
      </c>
      <c r="E1919" s="26">
        <v>323</v>
      </c>
      <c r="F1919" s="26">
        <v>1781</v>
      </c>
      <c r="G1919" s="26" t="s">
        <v>5088</v>
      </c>
      <c r="H1919" s="24" t="s">
        <v>760</v>
      </c>
      <c r="I1919" s="24" t="s">
        <v>761</v>
      </c>
      <c r="J1919" s="27" t="s">
        <v>1</v>
      </c>
      <c r="K1919" s="28">
        <v>1919.42</v>
      </c>
      <c r="L1919" s="28">
        <v>0</v>
      </c>
    </row>
    <row r="1920" spans="1:12" x14ac:dyDescent="0.25">
      <c r="A1920" s="24" t="s">
        <v>3305</v>
      </c>
      <c r="B1920" s="26">
        <v>2015</v>
      </c>
      <c r="C1920" s="24">
        <v>9</v>
      </c>
      <c r="D1920" s="24" t="s">
        <v>15132</v>
      </c>
      <c r="E1920" s="26">
        <v>324</v>
      </c>
      <c r="F1920" s="26">
        <v>1782</v>
      </c>
      <c r="G1920" s="26" t="s">
        <v>5089</v>
      </c>
      <c r="H1920" s="24" t="s">
        <v>126</v>
      </c>
      <c r="I1920" s="24" t="s">
        <v>127</v>
      </c>
      <c r="J1920" s="27" t="s">
        <v>1</v>
      </c>
      <c r="K1920" s="28">
        <v>1534.48</v>
      </c>
      <c r="L1920" s="28">
        <v>0</v>
      </c>
    </row>
    <row r="1921" spans="1:12" x14ac:dyDescent="0.25">
      <c r="A1921" s="24" t="s">
        <v>3305</v>
      </c>
      <c r="B1921" s="26">
        <v>2015</v>
      </c>
      <c r="C1921" s="24">
        <v>9</v>
      </c>
      <c r="D1921" s="24" t="s">
        <v>15132</v>
      </c>
      <c r="E1921" s="26">
        <v>324</v>
      </c>
      <c r="F1921" s="26">
        <v>1783</v>
      </c>
      <c r="G1921" s="26" t="s">
        <v>5090</v>
      </c>
      <c r="H1921" s="24" t="s">
        <v>760</v>
      </c>
      <c r="I1921" s="24" t="s">
        <v>761</v>
      </c>
      <c r="J1921" s="27" t="s">
        <v>1</v>
      </c>
      <c r="K1921" s="28">
        <v>3610.96</v>
      </c>
      <c r="L1921" s="28">
        <v>0</v>
      </c>
    </row>
    <row r="1922" spans="1:12" x14ac:dyDescent="0.25">
      <c r="A1922" s="24" t="s">
        <v>3305</v>
      </c>
      <c r="B1922" s="26">
        <v>2015</v>
      </c>
      <c r="C1922" s="24">
        <v>9</v>
      </c>
      <c r="D1922" s="24" t="s">
        <v>15132</v>
      </c>
      <c r="E1922" s="26">
        <v>325</v>
      </c>
      <c r="F1922" s="26">
        <v>1784</v>
      </c>
      <c r="G1922" s="26" t="s">
        <v>5091</v>
      </c>
      <c r="H1922" s="24" t="s">
        <v>126</v>
      </c>
      <c r="I1922" s="24" t="s">
        <v>127</v>
      </c>
      <c r="J1922" s="27" t="s">
        <v>1</v>
      </c>
      <c r="K1922" s="28">
        <v>1356.34</v>
      </c>
      <c r="L1922" s="28">
        <v>0</v>
      </c>
    </row>
    <row r="1923" spans="1:12" x14ac:dyDescent="0.25">
      <c r="A1923" s="24" t="s">
        <v>3305</v>
      </c>
      <c r="B1923" s="26">
        <v>2015</v>
      </c>
      <c r="C1923" s="24">
        <v>9</v>
      </c>
      <c r="D1923" s="24" t="s">
        <v>15132</v>
      </c>
      <c r="E1923" s="26">
        <v>325</v>
      </c>
      <c r="F1923" s="26">
        <v>1785</v>
      </c>
      <c r="G1923" s="26" t="s">
        <v>5092</v>
      </c>
      <c r="H1923" s="24" t="s">
        <v>394</v>
      </c>
      <c r="I1923" s="24" t="s">
        <v>395</v>
      </c>
      <c r="J1923" s="27" t="s">
        <v>1</v>
      </c>
      <c r="K1923" s="28">
        <v>1499.93</v>
      </c>
      <c r="L1923" s="28">
        <v>0</v>
      </c>
    </row>
    <row r="1924" spans="1:12" x14ac:dyDescent="0.25">
      <c r="A1924" s="24" t="s">
        <v>3305</v>
      </c>
      <c r="B1924" s="26">
        <v>2015</v>
      </c>
      <c r="C1924" s="24">
        <v>9</v>
      </c>
      <c r="D1924" s="24" t="s">
        <v>15132</v>
      </c>
      <c r="E1924" s="26">
        <v>327</v>
      </c>
      <c r="F1924" s="26">
        <v>1786</v>
      </c>
      <c r="G1924" s="26" t="s">
        <v>5093</v>
      </c>
      <c r="H1924" s="24" t="s">
        <v>126</v>
      </c>
      <c r="I1924" s="24" t="s">
        <v>127</v>
      </c>
      <c r="J1924" s="27" t="s">
        <v>1</v>
      </c>
      <c r="K1924" s="28">
        <v>2158.33</v>
      </c>
      <c r="L1924" s="28">
        <v>0</v>
      </c>
    </row>
    <row r="1925" spans="1:12" x14ac:dyDescent="0.25">
      <c r="A1925" s="24" t="s">
        <v>3305</v>
      </c>
      <c r="B1925" s="26">
        <v>2015</v>
      </c>
      <c r="C1925" s="24">
        <v>9</v>
      </c>
      <c r="D1925" s="24" t="s">
        <v>15132</v>
      </c>
      <c r="E1925" s="26">
        <v>329</v>
      </c>
      <c r="F1925" s="26">
        <v>1787</v>
      </c>
      <c r="G1925" s="26" t="s">
        <v>5094</v>
      </c>
      <c r="H1925" s="24" t="s">
        <v>394</v>
      </c>
      <c r="I1925" s="24" t="s">
        <v>395</v>
      </c>
      <c r="J1925" s="27" t="s">
        <v>1</v>
      </c>
      <c r="K1925" s="28">
        <v>3246.45</v>
      </c>
      <c r="L1925" s="28">
        <v>0</v>
      </c>
    </row>
    <row r="1926" spans="1:12" x14ac:dyDescent="0.25">
      <c r="A1926" s="24" t="s">
        <v>3305</v>
      </c>
      <c r="B1926" s="26">
        <v>2015</v>
      </c>
      <c r="C1926" s="24">
        <v>9</v>
      </c>
      <c r="D1926" s="24" t="s">
        <v>15133</v>
      </c>
      <c r="E1926" s="26">
        <v>166</v>
      </c>
      <c r="F1926" s="26">
        <v>1788</v>
      </c>
      <c r="G1926" s="26" t="s">
        <v>5095</v>
      </c>
      <c r="H1926" s="24" t="s">
        <v>852</v>
      </c>
      <c r="I1926" s="24" t="s">
        <v>853</v>
      </c>
      <c r="J1926" s="27" t="s">
        <v>1</v>
      </c>
      <c r="K1926" s="28">
        <v>19.850000000000001</v>
      </c>
      <c r="L1926" s="28">
        <v>0</v>
      </c>
    </row>
    <row r="1927" spans="1:12" x14ac:dyDescent="0.25">
      <c r="A1927" s="24" t="s">
        <v>3305</v>
      </c>
      <c r="B1927" s="26">
        <v>2015</v>
      </c>
      <c r="C1927" s="24">
        <v>9</v>
      </c>
      <c r="D1927" s="24" t="s">
        <v>15133</v>
      </c>
      <c r="E1927" s="26">
        <v>166</v>
      </c>
      <c r="F1927" s="26">
        <v>1789</v>
      </c>
      <c r="G1927" s="26" t="s">
        <v>5096</v>
      </c>
      <c r="H1927" s="24" t="s">
        <v>304</v>
      </c>
      <c r="I1927" s="24" t="s">
        <v>305</v>
      </c>
      <c r="J1927" s="27" t="s">
        <v>1</v>
      </c>
      <c r="K1927" s="28">
        <v>6.62</v>
      </c>
      <c r="L1927" s="28">
        <v>0</v>
      </c>
    </row>
    <row r="1928" spans="1:12" x14ac:dyDescent="0.25">
      <c r="A1928" s="24" t="s">
        <v>3305</v>
      </c>
      <c r="B1928" s="26">
        <v>2015</v>
      </c>
      <c r="C1928" s="24">
        <v>9</v>
      </c>
      <c r="D1928" s="24" t="s">
        <v>15133</v>
      </c>
      <c r="E1928" s="26">
        <v>172</v>
      </c>
      <c r="F1928" s="26">
        <v>1790</v>
      </c>
      <c r="G1928" s="26" t="s">
        <v>5097</v>
      </c>
      <c r="H1928" s="24" t="s">
        <v>854</v>
      </c>
      <c r="I1928" s="24" t="s">
        <v>855</v>
      </c>
      <c r="J1928" s="27" t="s">
        <v>1</v>
      </c>
      <c r="K1928" s="28">
        <v>91.85</v>
      </c>
      <c r="L1928" s="28">
        <v>0</v>
      </c>
    </row>
    <row r="1929" spans="1:12" x14ac:dyDescent="0.25">
      <c r="A1929" s="24" t="s">
        <v>3305</v>
      </c>
      <c r="B1929" s="26">
        <v>2015</v>
      </c>
      <c r="C1929" s="24">
        <v>9</v>
      </c>
      <c r="D1929" s="24" t="s">
        <v>15133</v>
      </c>
      <c r="E1929" s="26">
        <v>179</v>
      </c>
      <c r="F1929" s="26">
        <v>1243</v>
      </c>
      <c r="G1929" s="26" t="s">
        <v>4550</v>
      </c>
      <c r="H1929" s="24" t="s">
        <v>65</v>
      </c>
      <c r="I1929" s="24" t="s">
        <v>66</v>
      </c>
      <c r="J1929" s="27" t="s">
        <v>1</v>
      </c>
      <c r="K1929" s="28">
        <v>142.43</v>
      </c>
      <c r="L1929" s="28">
        <v>0</v>
      </c>
    </row>
    <row r="1930" spans="1:12" x14ac:dyDescent="0.25">
      <c r="A1930" s="24" t="s">
        <v>3305</v>
      </c>
      <c r="B1930" s="26">
        <v>2015</v>
      </c>
      <c r="C1930" s="24">
        <v>9</v>
      </c>
      <c r="D1930" s="24" t="s">
        <v>15133</v>
      </c>
      <c r="E1930" s="26">
        <v>179</v>
      </c>
      <c r="F1930" s="26">
        <v>1791</v>
      </c>
      <c r="G1930" s="26" t="s">
        <v>5098</v>
      </c>
      <c r="H1930" s="24" t="s">
        <v>77</v>
      </c>
      <c r="I1930" s="24" t="s">
        <v>78</v>
      </c>
      <c r="J1930" s="27" t="s">
        <v>1</v>
      </c>
      <c r="K1930" s="28">
        <v>16.2</v>
      </c>
      <c r="L1930" s="28">
        <v>0</v>
      </c>
    </row>
    <row r="1931" spans="1:12" x14ac:dyDescent="0.25">
      <c r="A1931" s="24" t="s">
        <v>3305</v>
      </c>
      <c r="B1931" s="26">
        <v>2015</v>
      </c>
      <c r="C1931" s="24">
        <v>9</v>
      </c>
      <c r="D1931" s="24" t="s">
        <v>15133</v>
      </c>
      <c r="E1931" s="26">
        <v>194</v>
      </c>
      <c r="F1931" s="26">
        <v>1792</v>
      </c>
      <c r="G1931" s="26" t="s">
        <v>5099</v>
      </c>
      <c r="H1931" s="24" t="s">
        <v>856</v>
      </c>
      <c r="I1931" s="24" t="s">
        <v>857</v>
      </c>
      <c r="J1931" s="27" t="s">
        <v>1</v>
      </c>
      <c r="K1931" s="28">
        <v>17.37</v>
      </c>
      <c r="L1931" s="28">
        <v>0</v>
      </c>
    </row>
    <row r="1932" spans="1:12" x14ac:dyDescent="0.25">
      <c r="A1932" s="24" t="s">
        <v>3305</v>
      </c>
      <c r="B1932" s="26">
        <v>2015</v>
      </c>
      <c r="C1932" s="24">
        <v>9</v>
      </c>
      <c r="D1932" s="24" t="s">
        <v>15133</v>
      </c>
      <c r="E1932" s="26">
        <v>200</v>
      </c>
      <c r="F1932" s="26">
        <v>1793</v>
      </c>
      <c r="G1932" s="26" t="s">
        <v>5100</v>
      </c>
      <c r="H1932" s="24" t="s">
        <v>858</v>
      </c>
      <c r="I1932" s="24" t="s">
        <v>859</v>
      </c>
      <c r="J1932" s="27" t="s">
        <v>1</v>
      </c>
      <c r="K1932" s="28">
        <v>18</v>
      </c>
      <c r="L1932" s="28">
        <v>18</v>
      </c>
    </row>
    <row r="1933" spans="1:12" x14ac:dyDescent="0.25">
      <c r="A1933" s="24" t="s">
        <v>3305</v>
      </c>
      <c r="B1933" s="26">
        <v>2015</v>
      </c>
      <c r="C1933" s="24">
        <v>9</v>
      </c>
      <c r="D1933" s="24" t="s">
        <v>15133</v>
      </c>
      <c r="E1933" s="26">
        <v>200</v>
      </c>
      <c r="F1933" s="26">
        <v>1794</v>
      </c>
      <c r="G1933" s="26" t="s">
        <v>5101</v>
      </c>
      <c r="H1933" s="24" t="s">
        <v>860</v>
      </c>
      <c r="I1933" s="24" t="s">
        <v>861</v>
      </c>
      <c r="J1933" s="27" t="s">
        <v>1</v>
      </c>
      <c r="K1933" s="28">
        <v>142.43</v>
      </c>
      <c r="L1933" s="28">
        <v>142.428</v>
      </c>
    </row>
    <row r="1934" spans="1:12" x14ac:dyDescent="0.25">
      <c r="A1934" s="24" t="s">
        <v>3305</v>
      </c>
      <c r="B1934" s="26">
        <v>2015</v>
      </c>
      <c r="C1934" s="24">
        <v>9</v>
      </c>
      <c r="D1934" s="24" t="s">
        <v>15133</v>
      </c>
      <c r="E1934" s="26">
        <v>201</v>
      </c>
      <c r="F1934" s="26">
        <v>1795</v>
      </c>
      <c r="G1934" s="26" t="s">
        <v>5102</v>
      </c>
      <c r="H1934" s="24" t="s">
        <v>862</v>
      </c>
      <c r="I1934" s="24" t="s">
        <v>863</v>
      </c>
      <c r="J1934" s="27" t="s">
        <v>1</v>
      </c>
      <c r="K1934" s="28">
        <v>10.78</v>
      </c>
      <c r="L1934" s="28">
        <v>0</v>
      </c>
    </row>
    <row r="1935" spans="1:12" x14ac:dyDescent="0.25">
      <c r="A1935" s="24" t="s">
        <v>3305</v>
      </c>
      <c r="B1935" s="26">
        <v>2015</v>
      </c>
      <c r="C1935" s="24">
        <v>9</v>
      </c>
      <c r="D1935" s="24" t="s">
        <v>15133</v>
      </c>
      <c r="E1935" s="26">
        <v>205</v>
      </c>
      <c r="F1935" s="26">
        <v>1796</v>
      </c>
      <c r="G1935" s="26" t="s">
        <v>5103</v>
      </c>
      <c r="H1935" s="24" t="s">
        <v>110</v>
      </c>
      <c r="I1935" s="24" t="s">
        <v>111</v>
      </c>
      <c r="J1935" s="27" t="s">
        <v>1</v>
      </c>
      <c r="K1935" s="28">
        <v>26.47</v>
      </c>
      <c r="L1935" s="28">
        <v>0</v>
      </c>
    </row>
    <row r="1936" spans="1:12" x14ac:dyDescent="0.25">
      <c r="A1936" s="24" t="s">
        <v>3305</v>
      </c>
      <c r="B1936" s="26">
        <v>2015</v>
      </c>
      <c r="C1936" s="24">
        <v>9</v>
      </c>
      <c r="D1936" s="24" t="s">
        <v>15133</v>
      </c>
      <c r="E1936" s="26">
        <v>207</v>
      </c>
      <c r="F1936" s="26">
        <v>1797</v>
      </c>
      <c r="G1936" s="26" t="s">
        <v>5104</v>
      </c>
      <c r="H1936" s="24" t="s">
        <v>322</v>
      </c>
      <c r="I1936" s="24" t="s">
        <v>323</v>
      </c>
      <c r="J1936" s="27" t="s">
        <v>1</v>
      </c>
      <c r="K1936" s="28">
        <v>6.62</v>
      </c>
      <c r="L1936" s="28">
        <v>0</v>
      </c>
    </row>
    <row r="1937" spans="1:12" x14ac:dyDescent="0.25">
      <c r="A1937" s="24" t="s">
        <v>3305</v>
      </c>
      <c r="B1937" s="26">
        <v>2015</v>
      </c>
      <c r="C1937" s="24">
        <v>9</v>
      </c>
      <c r="D1937" s="24" t="s">
        <v>15133</v>
      </c>
      <c r="E1937" s="26">
        <v>207</v>
      </c>
      <c r="F1937" s="26">
        <v>1798</v>
      </c>
      <c r="G1937" s="26" t="s">
        <v>5105</v>
      </c>
      <c r="H1937" s="24" t="s">
        <v>322</v>
      </c>
      <c r="I1937" s="24" t="s">
        <v>323</v>
      </c>
      <c r="J1937" s="27" t="s">
        <v>1</v>
      </c>
      <c r="K1937" s="28">
        <v>6.62</v>
      </c>
      <c r="L1937" s="28">
        <v>0</v>
      </c>
    </row>
    <row r="1938" spans="1:12" x14ac:dyDescent="0.25">
      <c r="A1938" s="24" t="s">
        <v>3305</v>
      </c>
      <c r="B1938" s="26">
        <v>2015</v>
      </c>
      <c r="C1938" s="24">
        <v>9</v>
      </c>
      <c r="D1938" s="24" t="s">
        <v>15133</v>
      </c>
      <c r="E1938" s="26">
        <v>208</v>
      </c>
      <c r="F1938" s="26">
        <v>1799</v>
      </c>
      <c r="G1938" s="26" t="s">
        <v>5106</v>
      </c>
      <c r="H1938" s="24" t="s">
        <v>110</v>
      </c>
      <c r="I1938" s="24" t="s">
        <v>111</v>
      </c>
      <c r="J1938" s="27" t="s">
        <v>1</v>
      </c>
      <c r="K1938" s="28">
        <v>6.62</v>
      </c>
      <c r="L1938" s="28">
        <v>0</v>
      </c>
    </row>
    <row r="1939" spans="1:12" x14ac:dyDescent="0.25">
      <c r="A1939" s="24" t="s">
        <v>3305</v>
      </c>
      <c r="B1939" s="26">
        <v>2015</v>
      </c>
      <c r="C1939" s="24">
        <v>9</v>
      </c>
      <c r="D1939" s="24" t="s">
        <v>15133</v>
      </c>
      <c r="E1939" s="26">
        <v>208</v>
      </c>
      <c r="F1939" s="26">
        <v>350</v>
      </c>
      <c r="G1939" s="26" t="s">
        <v>3657</v>
      </c>
      <c r="H1939" s="24" t="s">
        <v>366</v>
      </c>
      <c r="I1939" s="24" t="s">
        <v>367</v>
      </c>
      <c r="J1939" s="27" t="s">
        <v>1</v>
      </c>
      <c r="K1939" s="28">
        <v>8.8249999999999993</v>
      </c>
      <c r="L1939" s="28">
        <v>0</v>
      </c>
    </row>
    <row r="1940" spans="1:12" x14ac:dyDescent="0.25">
      <c r="A1940" s="24" t="s">
        <v>3305</v>
      </c>
      <c r="B1940" s="26">
        <v>2015</v>
      </c>
      <c r="C1940" s="24">
        <v>9</v>
      </c>
      <c r="D1940" s="24" t="s">
        <v>15133</v>
      </c>
      <c r="E1940" s="26">
        <v>208</v>
      </c>
      <c r="F1940" s="26">
        <v>98</v>
      </c>
      <c r="G1940" s="26" t="s">
        <v>3405</v>
      </c>
      <c r="H1940" s="24" t="s">
        <v>67</v>
      </c>
      <c r="I1940" s="24" t="s">
        <v>68</v>
      </c>
      <c r="J1940" s="27" t="s">
        <v>1</v>
      </c>
      <c r="K1940" s="28">
        <v>6.62</v>
      </c>
      <c r="L1940" s="28">
        <v>0</v>
      </c>
    </row>
    <row r="1941" spans="1:12" x14ac:dyDescent="0.25">
      <c r="A1941" s="24" t="s">
        <v>3305</v>
      </c>
      <c r="B1941" s="26">
        <v>2015</v>
      </c>
      <c r="C1941" s="24">
        <v>9</v>
      </c>
      <c r="D1941" s="24" t="s">
        <v>15133</v>
      </c>
      <c r="E1941" s="26">
        <v>208</v>
      </c>
      <c r="F1941" s="26">
        <v>1800</v>
      </c>
      <c r="G1941" s="26" t="s">
        <v>5107</v>
      </c>
      <c r="H1941" s="24" t="s">
        <v>686</v>
      </c>
      <c r="I1941" s="24" t="s">
        <v>687</v>
      </c>
      <c r="J1941" s="27" t="s">
        <v>1</v>
      </c>
      <c r="K1941" s="28">
        <v>0.73499999999999999</v>
      </c>
      <c r="L1941" s="28">
        <v>0</v>
      </c>
    </row>
    <row r="1942" spans="1:12" x14ac:dyDescent="0.25">
      <c r="A1942" s="24" t="s">
        <v>3305</v>
      </c>
      <c r="B1942" s="26">
        <v>2015</v>
      </c>
      <c r="C1942" s="24">
        <v>9</v>
      </c>
      <c r="D1942" s="24" t="s">
        <v>15133</v>
      </c>
      <c r="E1942" s="26">
        <v>208</v>
      </c>
      <c r="F1942" s="26">
        <v>1801</v>
      </c>
      <c r="G1942" s="26" t="s">
        <v>5108</v>
      </c>
      <c r="H1942" s="24" t="s">
        <v>864</v>
      </c>
      <c r="I1942" s="24" t="s">
        <v>865</v>
      </c>
      <c r="J1942" s="27" t="s">
        <v>1</v>
      </c>
      <c r="K1942" s="28">
        <v>6.62</v>
      </c>
      <c r="L1942" s="28">
        <v>0</v>
      </c>
    </row>
    <row r="1943" spans="1:12" x14ac:dyDescent="0.25">
      <c r="A1943" s="24" t="s">
        <v>3305</v>
      </c>
      <c r="B1943" s="26">
        <v>2015</v>
      </c>
      <c r="C1943" s="24">
        <v>9</v>
      </c>
      <c r="D1943" s="24" t="s">
        <v>15133</v>
      </c>
      <c r="E1943" s="26">
        <v>211</v>
      </c>
      <c r="F1943" s="26">
        <v>323</v>
      </c>
      <c r="G1943" s="26" t="s">
        <v>3630</v>
      </c>
      <c r="H1943" s="24" t="s">
        <v>110</v>
      </c>
      <c r="I1943" s="24" t="s">
        <v>111</v>
      </c>
      <c r="J1943" s="27" t="s">
        <v>1</v>
      </c>
      <c r="K1943" s="28">
        <v>61.64</v>
      </c>
      <c r="L1943" s="28">
        <v>0</v>
      </c>
    </row>
    <row r="1944" spans="1:12" x14ac:dyDescent="0.25">
      <c r="A1944" s="24" t="s">
        <v>3305</v>
      </c>
      <c r="B1944" s="26">
        <v>2015</v>
      </c>
      <c r="C1944" s="24">
        <v>9</v>
      </c>
      <c r="D1944" s="24" t="s">
        <v>15133</v>
      </c>
      <c r="E1944" s="26">
        <v>212</v>
      </c>
      <c r="F1944" s="26">
        <v>1802</v>
      </c>
      <c r="G1944" s="26" t="s">
        <v>5109</v>
      </c>
      <c r="H1944" s="24" t="s">
        <v>322</v>
      </c>
      <c r="I1944" s="24" t="s">
        <v>323</v>
      </c>
      <c r="J1944" s="27" t="s">
        <v>1</v>
      </c>
      <c r="K1944" s="28">
        <v>6.62</v>
      </c>
      <c r="L1944" s="28">
        <v>0</v>
      </c>
    </row>
    <row r="1945" spans="1:12" x14ac:dyDescent="0.25">
      <c r="A1945" s="24" t="s">
        <v>3305</v>
      </c>
      <c r="B1945" s="26">
        <v>2015</v>
      </c>
      <c r="C1945" s="24">
        <v>9</v>
      </c>
      <c r="D1945" s="24" t="s">
        <v>15133</v>
      </c>
      <c r="E1945" s="26">
        <v>212</v>
      </c>
      <c r="F1945" s="26">
        <v>1803</v>
      </c>
      <c r="G1945" s="26" t="s">
        <v>5110</v>
      </c>
      <c r="H1945" s="24" t="s">
        <v>686</v>
      </c>
      <c r="I1945" s="24" t="s">
        <v>687</v>
      </c>
      <c r="J1945" s="27" t="s">
        <v>1</v>
      </c>
      <c r="K1945" s="28">
        <v>15.44</v>
      </c>
      <c r="L1945" s="28">
        <v>0</v>
      </c>
    </row>
    <row r="1946" spans="1:12" x14ac:dyDescent="0.25">
      <c r="A1946" s="24" t="s">
        <v>3305</v>
      </c>
      <c r="B1946" s="26">
        <v>2015</v>
      </c>
      <c r="C1946" s="24">
        <v>9</v>
      </c>
      <c r="D1946" s="24" t="s">
        <v>15133</v>
      </c>
      <c r="E1946" s="26">
        <v>214</v>
      </c>
      <c r="F1946" s="26">
        <v>1804</v>
      </c>
      <c r="G1946" s="26" t="s">
        <v>5111</v>
      </c>
      <c r="H1946" s="24" t="s">
        <v>862</v>
      </c>
      <c r="I1946" s="24" t="s">
        <v>863</v>
      </c>
      <c r="J1946" s="27" t="s">
        <v>1</v>
      </c>
      <c r="K1946" s="28">
        <v>6.62</v>
      </c>
      <c r="L1946" s="28">
        <v>0</v>
      </c>
    </row>
    <row r="1947" spans="1:12" x14ac:dyDescent="0.25">
      <c r="A1947" s="24" t="s">
        <v>3305</v>
      </c>
      <c r="B1947" s="26">
        <v>2015</v>
      </c>
      <c r="C1947" s="24">
        <v>9</v>
      </c>
      <c r="D1947" s="24" t="s">
        <v>15133</v>
      </c>
      <c r="E1947" s="26">
        <v>214</v>
      </c>
      <c r="F1947" s="26">
        <v>1805</v>
      </c>
      <c r="G1947" s="26" t="s">
        <v>5112</v>
      </c>
      <c r="H1947" s="24" t="s">
        <v>110</v>
      </c>
      <c r="I1947" s="24" t="s">
        <v>111</v>
      </c>
      <c r="J1947" s="27" t="s">
        <v>1</v>
      </c>
      <c r="K1947" s="28">
        <v>59.8</v>
      </c>
      <c r="L1947" s="28">
        <v>0</v>
      </c>
    </row>
    <row r="1948" spans="1:12" x14ac:dyDescent="0.25">
      <c r="A1948" s="24" t="s">
        <v>3305</v>
      </c>
      <c r="B1948" s="26">
        <v>2015</v>
      </c>
      <c r="C1948" s="24">
        <v>9</v>
      </c>
      <c r="D1948" s="24" t="s">
        <v>15133</v>
      </c>
      <c r="E1948" s="26">
        <v>216</v>
      </c>
      <c r="F1948" s="26">
        <v>1806</v>
      </c>
      <c r="G1948" s="26" t="s">
        <v>5113</v>
      </c>
      <c r="H1948" s="24" t="s">
        <v>686</v>
      </c>
      <c r="I1948" s="24" t="s">
        <v>687</v>
      </c>
      <c r="J1948" s="27" t="s">
        <v>1</v>
      </c>
      <c r="K1948" s="28">
        <v>13.23</v>
      </c>
      <c r="L1948" s="28">
        <v>0</v>
      </c>
    </row>
    <row r="1949" spans="1:12" x14ac:dyDescent="0.25">
      <c r="A1949" s="24" t="s">
        <v>3305</v>
      </c>
      <c r="B1949" s="26">
        <v>2015</v>
      </c>
      <c r="C1949" s="24">
        <v>9</v>
      </c>
      <c r="D1949" s="24" t="s">
        <v>15133</v>
      </c>
      <c r="E1949" s="26">
        <v>216</v>
      </c>
      <c r="F1949" s="26">
        <v>1807</v>
      </c>
      <c r="G1949" s="26" t="s">
        <v>5114</v>
      </c>
      <c r="H1949" s="24" t="s">
        <v>866</v>
      </c>
      <c r="I1949" s="24" t="s">
        <v>867</v>
      </c>
      <c r="J1949" s="27" t="s">
        <v>1</v>
      </c>
      <c r="K1949" s="28">
        <v>0.6</v>
      </c>
      <c r="L1949" s="28">
        <v>0</v>
      </c>
    </row>
    <row r="1950" spans="1:12" x14ac:dyDescent="0.25">
      <c r="A1950" s="24" t="s">
        <v>3305</v>
      </c>
      <c r="B1950" s="26">
        <v>2015</v>
      </c>
      <c r="C1950" s="24">
        <v>9</v>
      </c>
      <c r="D1950" s="24" t="s">
        <v>15133</v>
      </c>
      <c r="E1950" s="26">
        <v>216</v>
      </c>
      <c r="F1950" s="26">
        <v>1808</v>
      </c>
      <c r="G1950" s="26" t="s">
        <v>5115</v>
      </c>
      <c r="H1950" s="24" t="s">
        <v>868</v>
      </c>
      <c r="I1950" s="24" t="s">
        <v>869</v>
      </c>
      <c r="J1950" s="27" t="s">
        <v>1</v>
      </c>
      <c r="K1950" s="28">
        <v>6.62</v>
      </c>
      <c r="L1950" s="28">
        <v>0</v>
      </c>
    </row>
    <row r="1951" spans="1:12" x14ac:dyDescent="0.25">
      <c r="A1951" s="24" t="s">
        <v>3305</v>
      </c>
      <c r="B1951" s="26">
        <v>2015</v>
      </c>
      <c r="C1951" s="24">
        <v>9</v>
      </c>
      <c r="D1951" s="24" t="s">
        <v>15133</v>
      </c>
      <c r="E1951" s="26">
        <v>217</v>
      </c>
      <c r="F1951" s="26">
        <v>1809</v>
      </c>
      <c r="G1951" s="26" t="s">
        <v>5116</v>
      </c>
      <c r="H1951" s="24" t="s">
        <v>870</v>
      </c>
      <c r="I1951" s="24" t="s">
        <v>871</v>
      </c>
      <c r="J1951" s="27" t="s">
        <v>1</v>
      </c>
      <c r="K1951" s="28">
        <v>6.62</v>
      </c>
      <c r="L1951" s="28">
        <v>0</v>
      </c>
    </row>
    <row r="1952" spans="1:12" x14ac:dyDescent="0.25">
      <c r="A1952" s="24" t="s">
        <v>3305</v>
      </c>
      <c r="B1952" s="26">
        <v>2015</v>
      </c>
      <c r="C1952" s="24">
        <v>9</v>
      </c>
      <c r="D1952" s="24" t="s">
        <v>15133</v>
      </c>
      <c r="E1952" s="26">
        <v>217</v>
      </c>
      <c r="F1952" s="26">
        <v>1810</v>
      </c>
      <c r="G1952" s="26" t="s">
        <v>5117</v>
      </c>
      <c r="H1952" s="24" t="s">
        <v>110</v>
      </c>
      <c r="I1952" s="24" t="s">
        <v>111</v>
      </c>
      <c r="J1952" s="27" t="s">
        <v>1</v>
      </c>
      <c r="K1952" s="28">
        <v>6.62</v>
      </c>
      <c r="L1952" s="28">
        <v>0</v>
      </c>
    </row>
    <row r="1953" spans="1:12" x14ac:dyDescent="0.25">
      <c r="A1953" s="24" t="s">
        <v>3305</v>
      </c>
      <c r="B1953" s="26">
        <v>2015</v>
      </c>
      <c r="C1953" s="24">
        <v>9</v>
      </c>
      <c r="D1953" s="24" t="s">
        <v>15133</v>
      </c>
      <c r="E1953" s="26">
        <v>217</v>
      </c>
      <c r="F1953" s="26">
        <v>1811</v>
      </c>
      <c r="G1953" s="26" t="s">
        <v>5118</v>
      </c>
      <c r="H1953" s="24" t="s">
        <v>872</v>
      </c>
      <c r="I1953" s="24" t="s">
        <v>873</v>
      </c>
      <c r="J1953" s="27" t="s">
        <v>1</v>
      </c>
      <c r="K1953" s="28">
        <v>6.62</v>
      </c>
      <c r="L1953" s="28">
        <v>0</v>
      </c>
    </row>
    <row r="1954" spans="1:12" x14ac:dyDescent="0.25">
      <c r="A1954" s="24" t="s">
        <v>3305</v>
      </c>
      <c r="B1954" s="26">
        <v>2015</v>
      </c>
      <c r="C1954" s="24">
        <v>9</v>
      </c>
      <c r="D1954" s="24" t="s">
        <v>15133</v>
      </c>
      <c r="E1954" s="26">
        <v>228</v>
      </c>
      <c r="F1954" s="26">
        <v>1812</v>
      </c>
      <c r="G1954" s="26" t="s">
        <v>5119</v>
      </c>
      <c r="H1954" s="24" t="s">
        <v>322</v>
      </c>
      <c r="I1954" s="24" t="s">
        <v>323</v>
      </c>
      <c r="J1954" s="27" t="s">
        <v>1</v>
      </c>
      <c r="K1954" s="28">
        <v>11.03</v>
      </c>
      <c r="L1954" s="28">
        <v>4.41</v>
      </c>
    </row>
    <row r="1955" spans="1:12" x14ac:dyDescent="0.25">
      <c r="A1955" s="24" t="s">
        <v>3305</v>
      </c>
      <c r="B1955" s="26">
        <v>2015</v>
      </c>
      <c r="C1955" s="24">
        <v>9</v>
      </c>
      <c r="D1955" s="24" t="s">
        <v>15133</v>
      </c>
      <c r="E1955" s="26">
        <v>229</v>
      </c>
      <c r="F1955" s="26">
        <v>1813</v>
      </c>
      <c r="G1955" s="26" t="s">
        <v>5120</v>
      </c>
      <c r="H1955" s="24" t="s">
        <v>110</v>
      </c>
      <c r="I1955" s="24" t="s">
        <v>111</v>
      </c>
      <c r="J1955" s="27" t="s">
        <v>1</v>
      </c>
      <c r="K1955" s="28">
        <v>6.62</v>
      </c>
      <c r="L1955" s="28">
        <v>0</v>
      </c>
    </row>
    <row r="1956" spans="1:12" x14ac:dyDescent="0.25">
      <c r="A1956" s="24" t="s">
        <v>3305</v>
      </c>
      <c r="B1956" s="26">
        <v>2015</v>
      </c>
      <c r="C1956" s="24">
        <v>9</v>
      </c>
      <c r="D1956" s="24" t="s">
        <v>15133</v>
      </c>
      <c r="E1956" s="26">
        <v>229</v>
      </c>
      <c r="F1956" s="26">
        <v>1814</v>
      </c>
      <c r="G1956" s="26" t="s">
        <v>5121</v>
      </c>
      <c r="H1956" s="24" t="s">
        <v>746</v>
      </c>
      <c r="I1956" s="24" t="s">
        <v>747</v>
      </c>
      <c r="J1956" s="27" t="s">
        <v>1</v>
      </c>
      <c r="K1956" s="28">
        <v>46.15</v>
      </c>
      <c r="L1956" s="28">
        <v>0</v>
      </c>
    </row>
    <row r="1957" spans="1:12" x14ac:dyDescent="0.25">
      <c r="A1957" s="24" t="s">
        <v>3305</v>
      </c>
      <c r="B1957" s="26">
        <v>2015</v>
      </c>
      <c r="C1957" s="24">
        <v>9</v>
      </c>
      <c r="D1957" s="24" t="s">
        <v>15133</v>
      </c>
      <c r="E1957" s="26">
        <v>229</v>
      </c>
      <c r="F1957" s="26">
        <v>1815</v>
      </c>
      <c r="G1957" s="26" t="s">
        <v>5122</v>
      </c>
      <c r="H1957" s="24" t="s">
        <v>874</v>
      </c>
      <c r="I1957" s="24" t="s">
        <v>875</v>
      </c>
      <c r="J1957" s="27" t="s">
        <v>1</v>
      </c>
      <c r="K1957" s="28">
        <v>11.03</v>
      </c>
      <c r="L1957" s="28">
        <v>0</v>
      </c>
    </row>
    <row r="1958" spans="1:12" x14ac:dyDescent="0.25">
      <c r="A1958" s="24" t="s">
        <v>3305</v>
      </c>
      <c r="B1958" s="26">
        <v>2015</v>
      </c>
      <c r="C1958" s="24">
        <v>9</v>
      </c>
      <c r="D1958" s="24" t="s">
        <v>15133</v>
      </c>
      <c r="E1958" s="26">
        <v>229</v>
      </c>
      <c r="F1958" s="26">
        <v>1816</v>
      </c>
      <c r="G1958" s="26" t="s">
        <v>5123</v>
      </c>
      <c r="H1958" s="24" t="s">
        <v>110</v>
      </c>
      <c r="I1958" s="24" t="s">
        <v>111</v>
      </c>
      <c r="J1958" s="27" t="s">
        <v>1</v>
      </c>
      <c r="K1958" s="28">
        <v>138.9</v>
      </c>
      <c r="L1958" s="28">
        <v>0</v>
      </c>
    </row>
    <row r="1959" spans="1:12" x14ac:dyDescent="0.25">
      <c r="A1959" s="24" t="s">
        <v>3305</v>
      </c>
      <c r="B1959" s="26">
        <v>2015</v>
      </c>
      <c r="C1959" s="24">
        <v>9</v>
      </c>
      <c r="D1959" s="24" t="s">
        <v>15133</v>
      </c>
      <c r="E1959" s="26">
        <v>229</v>
      </c>
      <c r="F1959" s="26">
        <v>1817</v>
      </c>
      <c r="G1959" s="26" t="s">
        <v>5124</v>
      </c>
      <c r="H1959" s="24" t="s">
        <v>876</v>
      </c>
      <c r="I1959" s="24" t="s">
        <v>877</v>
      </c>
      <c r="J1959" s="27" t="s">
        <v>1</v>
      </c>
      <c r="K1959" s="28">
        <v>6.6150000000000002</v>
      </c>
      <c r="L1959" s="28">
        <v>0</v>
      </c>
    </row>
    <row r="1960" spans="1:12" x14ac:dyDescent="0.25">
      <c r="A1960" s="24" t="s">
        <v>3305</v>
      </c>
      <c r="B1960" s="26">
        <v>2015</v>
      </c>
      <c r="C1960" s="24">
        <v>9</v>
      </c>
      <c r="D1960" s="24" t="s">
        <v>15133</v>
      </c>
      <c r="E1960" s="26">
        <v>229</v>
      </c>
      <c r="F1960" s="26">
        <v>1818</v>
      </c>
      <c r="G1960" s="26" t="s">
        <v>5125</v>
      </c>
      <c r="H1960" s="24" t="s">
        <v>878</v>
      </c>
      <c r="I1960" s="24" t="s">
        <v>879</v>
      </c>
      <c r="J1960" s="27" t="s">
        <v>1</v>
      </c>
      <c r="K1960" s="28">
        <v>4.415</v>
      </c>
      <c r="L1960" s="28">
        <v>0</v>
      </c>
    </row>
    <row r="1961" spans="1:12" x14ac:dyDescent="0.25">
      <c r="A1961" s="24" t="s">
        <v>3305</v>
      </c>
      <c r="B1961" s="26">
        <v>2015</v>
      </c>
      <c r="C1961" s="24">
        <v>9</v>
      </c>
      <c r="D1961" s="24" t="s">
        <v>15133</v>
      </c>
      <c r="E1961" s="26">
        <v>230</v>
      </c>
      <c r="F1961" s="26">
        <v>1819</v>
      </c>
      <c r="G1961" s="26" t="s">
        <v>5126</v>
      </c>
      <c r="H1961" s="24" t="s">
        <v>854</v>
      </c>
      <c r="I1961" s="24" t="s">
        <v>855</v>
      </c>
      <c r="J1961" s="27" t="s">
        <v>1</v>
      </c>
      <c r="K1961" s="28">
        <v>5.8849999999999998</v>
      </c>
      <c r="L1961" s="28">
        <v>0</v>
      </c>
    </row>
    <row r="1962" spans="1:12" x14ac:dyDescent="0.25">
      <c r="A1962" s="24" t="s">
        <v>3305</v>
      </c>
      <c r="B1962" s="26">
        <v>2015</v>
      </c>
      <c r="C1962" s="24">
        <v>9</v>
      </c>
      <c r="D1962" s="24" t="s">
        <v>15133</v>
      </c>
      <c r="E1962" s="26">
        <v>230</v>
      </c>
      <c r="F1962" s="26">
        <v>1820</v>
      </c>
      <c r="G1962" s="26" t="s">
        <v>5127</v>
      </c>
      <c r="H1962" s="24" t="s">
        <v>880</v>
      </c>
      <c r="I1962" s="24" t="s">
        <v>881</v>
      </c>
      <c r="J1962" s="27" t="s">
        <v>1</v>
      </c>
      <c r="K1962" s="28">
        <v>6.62</v>
      </c>
      <c r="L1962" s="28">
        <v>0</v>
      </c>
    </row>
    <row r="1963" spans="1:12" x14ac:dyDescent="0.25">
      <c r="A1963" s="24" t="s">
        <v>3305</v>
      </c>
      <c r="B1963" s="26">
        <v>2015</v>
      </c>
      <c r="C1963" s="24">
        <v>9</v>
      </c>
      <c r="D1963" s="24" t="s">
        <v>15133</v>
      </c>
      <c r="E1963" s="26">
        <v>230</v>
      </c>
      <c r="F1963" s="26">
        <v>1821</v>
      </c>
      <c r="G1963" s="26" t="s">
        <v>5128</v>
      </c>
      <c r="H1963" s="24" t="s">
        <v>110</v>
      </c>
      <c r="I1963" s="24" t="s">
        <v>111</v>
      </c>
      <c r="J1963" s="27" t="s">
        <v>1</v>
      </c>
      <c r="K1963" s="28">
        <v>19.850000000000001</v>
      </c>
      <c r="L1963" s="28">
        <v>0</v>
      </c>
    </row>
    <row r="1964" spans="1:12" x14ac:dyDescent="0.25">
      <c r="A1964" s="24" t="s">
        <v>3305</v>
      </c>
      <c r="B1964" s="26">
        <v>2015</v>
      </c>
      <c r="C1964" s="24">
        <v>9</v>
      </c>
      <c r="D1964" s="24" t="s">
        <v>15133</v>
      </c>
      <c r="E1964" s="26">
        <v>230</v>
      </c>
      <c r="F1964" s="26">
        <v>1822</v>
      </c>
      <c r="G1964" s="26" t="s">
        <v>5129</v>
      </c>
      <c r="H1964" s="24" t="s">
        <v>322</v>
      </c>
      <c r="I1964" s="24" t="s">
        <v>323</v>
      </c>
      <c r="J1964" s="27" t="s">
        <v>1</v>
      </c>
      <c r="K1964" s="28">
        <v>6.6150000000000002</v>
      </c>
      <c r="L1964" s="28">
        <v>0</v>
      </c>
    </row>
    <row r="1965" spans="1:12" x14ac:dyDescent="0.25">
      <c r="A1965" s="24" t="s">
        <v>3305</v>
      </c>
      <c r="B1965" s="26">
        <v>2015</v>
      </c>
      <c r="C1965" s="24">
        <v>9</v>
      </c>
      <c r="D1965" s="24" t="s">
        <v>15133</v>
      </c>
      <c r="E1965" s="26">
        <v>232</v>
      </c>
      <c r="F1965" s="26">
        <v>1823</v>
      </c>
      <c r="G1965" s="26" t="s">
        <v>5130</v>
      </c>
      <c r="H1965" s="24" t="s">
        <v>334</v>
      </c>
      <c r="I1965" s="24" t="s">
        <v>335</v>
      </c>
      <c r="J1965" s="27" t="s">
        <v>1</v>
      </c>
      <c r="K1965" s="28">
        <v>6.62</v>
      </c>
      <c r="L1965" s="28">
        <v>0</v>
      </c>
    </row>
    <row r="1966" spans="1:12" x14ac:dyDescent="0.25">
      <c r="A1966" s="24" t="s">
        <v>3305</v>
      </c>
      <c r="B1966" s="26">
        <v>2015</v>
      </c>
      <c r="C1966" s="24">
        <v>9</v>
      </c>
      <c r="D1966" s="24" t="s">
        <v>15133</v>
      </c>
      <c r="E1966" s="26">
        <v>232</v>
      </c>
      <c r="F1966" s="26">
        <v>1824</v>
      </c>
      <c r="G1966" s="26" t="s">
        <v>5131</v>
      </c>
      <c r="H1966" s="24" t="s">
        <v>882</v>
      </c>
      <c r="I1966" s="24" t="s">
        <v>883</v>
      </c>
      <c r="J1966" s="27" t="s">
        <v>1</v>
      </c>
      <c r="K1966" s="28">
        <v>4.415</v>
      </c>
      <c r="L1966" s="28">
        <v>0</v>
      </c>
    </row>
    <row r="1967" spans="1:12" x14ac:dyDescent="0.25">
      <c r="A1967" s="24" t="s">
        <v>3305</v>
      </c>
      <c r="B1967" s="26">
        <v>2015</v>
      </c>
      <c r="C1967" s="24">
        <v>9</v>
      </c>
      <c r="D1967" s="24" t="s">
        <v>15133</v>
      </c>
      <c r="E1967" s="26">
        <v>232</v>
      </c>
      <c r="F1967" s="26">
        <v>1825</v>
      </c>
      <c r="G1967" s="26" t="s">
        <v>5132</v>
      </c>
      <c r="H1967" s="24" t="s">
        <v>746</v>
      </c>
      <c r="I1967" s="24" t="s">
        <v>747</v>
      </c>
      <c r="J1967" s="27" t="s">
        <v>1</v>
      </c>
      <c r="K1967" s="28">
        <v>6.62</v>
      </c>
      <c r="L1967" s="28">
        <v>0</v>
      </c>
    </row>
    <row r="1968" spans="1:12" x14ac:dyDescent="0.25">
      <c r="A1968" s="24" t="s">
        <v>3305</v>
      </c>
      <c r="B1968" s="26">
        <v>2015</v>
      </c>
      <c r="C1968" s="24">
        <v>9</v>
      </c>
      <c r="D1968" s="24" t="s">
        <v>15133</v>
      </c>
      <c r="E1968" s="26">
        <v>233</v>
      </c>
      <c r="F1968" s="26">
        <v>1826</v>
      </c>
      <c r="G1968" s="26" t="s">
        <v>5133</v>
      </c>
      <c r="H1968" s="24" t="s">
        <v>322</v>
      </c>
      <c r="I1968" s="24" t="s">
        <v>323</v>
      </c>
      <c r="J1968" s="27" t="s">
        <v>1</v>
      </c>
      <c r="K1968" s="28">
        <v>6.62</v>
      </c>
      <c r="L1968" s="28">
        <v>0</v>
      </c>
    </row>
    <row r="1969" spans="1:12" x14ac:dyDescent="0.25">
      <c r="A1969" s="24" t="s">
        <v>3305</v>
      </c>
      <c r="B1969" s="26">
        <v>2015</v>
      </c>
      <c r="C1969" s="24">
        <v>9</v>
      </c>
      <c r="D1969" s="24" t="s">
        <v>15133</v>
      </c>
      <c r="E1969" s="26">
        <v>234</v>
      </c>
      <c r="F1969" s="26">
        <v>1827</v>
      </c>
      <c r="G1969" s="26" t="s">
        <v>5134</v>
      </c>
      <c r="H1969" s="24" t="s">
        <v>700</v>
      </c>
      <c r="I1969" s="24" t="s">
        <v>701</v>
      </c>
      <c r="J1969" s="27" t="s">
        <v>1</v>
      </c>
      <c r="K1969" s="28">
        <v>17.675000000000001</v>
      </c>
      <c r="L1969" s="28">
        <v>0</v>
      </c>
    </row>
    <row r="1970" spans="1:12" x14ac:dyDescent="0.25">
      <c r="A1970" s="24" t="s">
        <v>3305</v>
      </c>
      <c r="B1970" s="26">
        <v>2015</v>
      </c>
      <c r="C1970" s="24">
        <v>9</v>
      </c>
      <c r="D1970" s="24" t="s">
        <v>15133</v>
      </c>
      <c r="E1970" s="26">
        <v>235</v>
      </c>
      <c r="F1970" s="26">
        <v>1828</v>
      </c>
      <c r="G1970" s="26" t="s">
        <v>5135</v>
      </c>
      <c r="H1970" s="24" t="s">
        <v>110</v>
      </c>
      <c r="I1970" s="24" t="s">
        <v>111</v>
      </c>
      <c r="J1970" s="27" t="s">
        <v>1</v>
      </c>
      <c r="K1970" s="28">
        <v>19.850000000000001</v>
      </c>
      <c r="L1970" s="28">
        <v>0</v>
      </c>
    </row>
    <row r="1971" spans="1:12" x14ac:dyDescent="0.25">
      <c r="A1971" s="24" t="s">
        <v>3305</v>
      </c>
      <c r="B1971" s="26">
        <v>2015</v>
      </c>
      <c r="C1971" s="24">
        <v>9</v>
      </c>
      <c r="D1971" s="24" t="s">
        <v>15133</v>
      </c>
      <c r="E1971" s="26">
        <v>235</v>
      </c>
      <c r="F1971" s="26">
        <v>1829</v>
      </c>
      <c r="G1971" s="26" t="s">
        <v>5136</v>
      </c>
      <c r="H1971" s="24" t="s">
        <v>110</v>
      </c>
      <c r="I1971" s="24" t="s">
        <v>111</v>
      </c>
      <c r="J1971" s="27" t="s">
        <v>1</v>
      </c>
      <c r="K1971" s="28">
        <v>4.415</v>
      </c>
      <c r="L1971" s="28">
        <v>0</v>
      </c>
    </row>
    <row r="1972" spans="1:12" x14ac:dyDescent="0.25">
      <c r="A1972" s="24" t="s">
        <v>3305</v>
      </c>
      <c r="B1972" s="26">
        <v>2015</v>
      </c>
      <c r="C1972" s="24">
        <v>9</v>
      </c>
      <c r="D1972" s="24" t="s">
        <v>15133</v>
      </c>
      <c r="E1972" s="26">
        <v>235</v>
      </c>
      <c r="F1972" s="26">
        <v>1830</v>
      </c>
      <c r="G1972" s="26" t="s">
        <v>5137</v>
      </c>
      <c r="H1972" s="24" t="s">
        <v>884</v>
      </c>
      <c r="I1972" s="24" t="s">
        <v>885</v>
      </c>
      <c r="J1972" s="27" t="s">
        <v>1</v>
      </c>
      <c r="K1972" s="28">
        <v>4.415</v>
      </c>
      <c r="L1972" s="28">
        <v>0</v>
      </c>
    </row>
    <row r="1973" spans="1:12" x14ac:dyDescent="0.25">
      <c r="A1973" s="24" t="s">
        <v>3305</v>
      </c>
      <c r="B1973" s="26">
        <v>2015</v>
      </c>
      <c r="C1973" s="24">
        <v>9</v>
      </c>
      <c r="D1973" s="24" t="s">
        <v>15133</v>
      </c>
      <c r="E1973" s="26">
        <v>235</v>
      </c>
      <c r="F1973" s="26">
        <v>1831</v>
      </c>
      <c r="G1973" s="26" t="s">
        <v>5138</v>
      </c>
      <c r="H1973" s="24" t="s">
        <v>808</v>
      </c>
      <c r="I1973" s="24" t="s">
        <v>809</v>
      </c>
      <c r="J1973" s="27" t="s">
        <v>1</v>
      </c>
      <c r="K1973" s="28">
        <v>4.415</v>
      </c>
      <c r="L1973" s="28">
        <v>0</v>
      </c>
    </row>
    <row r="1974" spans="1:12" x14ac:dyDescent="0.25">
      <c r="A1974" s="24" t="s">
        <v>3305</v>
      </c>
      <c r="B1974" s="26">
        <v>2015</v>
      </c>
      <c r="C1974" s="24">
        <v>9</v>
      </c>
      <c r="D1974" s="24" t="s">
        <v>15133</v>
      </c>
      <c r="E1974" s="26">
        <v>237</v>
      </c>
      <c r="F1974" s="26">
        <v>1832</v>
      </c>
      <c r="G1974" s="26" t="s">
        <v>5139</v>
      </c>
      <c r="H1974" s="24" t="s">
        <v>302</v>
      </c>
      <c r="I1974" s="24" t="s">
        <v>303</v>
      </c>
      <c r="J1974" s="27" t="s">
        <v>1</v>
      </c>
      <c r="K1974" s="28">
        <v>11.03</v>
      </c>
      <c r="L1974" s="28">
        <v>0</v>
      </c>
    </row>
    <row r="1975" spans="1:12" x14ac:dyDescent="0.25">
      <c r="A1975" s="24" t="s">
        <v>3305</v>
      </c>
      <c r="B1975" s="26">
        <v>2015</v>
      </c>
      <c r="C1975" s="24">
        <v>9</v>
      </c>
      <c r="D1975" s="24" t="s">
        <v>15133</v>
      </c>
      <c r="E1975" s="26">
        <v>237</v>
      </c>
      <c r="F1975" s="26">
        <v>1833</v>
      </c>
      <c r="G1975" s="26" t="s">
        <v>5140</v>
      </c>
      <c r="H1975" s="24" t="s">
        <v>110</v>
      </c>
      <c r="I1975" s="24" t="s">
        <v>111</v>
      </c>
      <c r="J1975" s="27" t="s">
        <v>1</v>
      </c>
      <c r="K1975" s="28">
        <v>45.02</v>
      </c>
      <c r="L1975" s="28">
        <v>0</v>
      </c>
    </row>
    <row r="1976" spans="1:12" x14ac:dyDescent="0.25">
      <c r="A1976" s="24" t="s">
        <v>3305</v>
      </c>
      <c r="B1976" s="26">
        <v>2015</v>
      </c>
      <c r="C1976" s="24">
        <v>9</v>
      </c>
      <c r="D1976" s="24" t="s">
        <v>15133</v>
      </c>
      <c r="E1976" s="26">
        <v>238</v>
      </c>
      <c r="F1976" s="26">
        <v>1834</v>
      </c>
      <c r="G1976" s="26" t="s">
        <v>5141</v>
      </c>
      <c r="H1976" s="24" t="s">
        <v>884</v>
      </c>
      <c r="I1976" s="24" t="s">
        <v>885</v>
      </c>
      <c r="J1976" s="27" t="s">
        <v>1</v>
      </c>
      <c r="K1976" s="28">
        <v>7.415</v>
      </c>
      <c r="L1976" s="28">
        <v>0</v>
      </c>
    </row>
    <row r="1977" spans="1:12" x14ac:dyDescent="0.25">
      <c r="A1977" s="24" t="s">
        <v>3305</v>
      </c>
      <c r="B1977" s="26">
        <v>2015</v>
      </c>
      <c r="C1977" s="24">
        <v>9</v>
      </c>
      <c r="D1977" s="24" t="s">
        <v>15133</v>
      </c>
      <c r="E1977" s="26">
        <v>239</v>
      </c>
      <c r="F1977" s="26">
        <v>1835</v>
      </c>
      <c r="G1977" s="26" t="s">
        <v>5142</v>
      </c>
      <c r="H1977" s="24" t="s">
        <v>852</v>
      </c>
      <c r="I1977" s="24" t="s">
        <v>853</v>
      </c>
      <c r="J1977" s="27" t="s">
        <v>1</v>
      </c>
      <c r="K1977" s="28">
        <v>6.62</v>
      </c>
      <c r="L1977" s="28">
        <v>0</v>
      </c>
    </row>
    <row r="1978" spans="1:12" x14ac:dyDescent="0.25">
      <c r="A1978" s="24" t="s">
        <v>3305</v>
      </c>
      <c r="B1978" s="26">
        <v>2015</v>
      </c>
      <c r="C1978" s="24">
        <v>9</v>
      </c>
      <c r="D1978" s="24" t="s">
        <v>15133</v>
      </c>
      <c r="E1978" s="26">
        <v>239</v>
      </c>
      <c r="F1978" s="26">
        <v>1836</v>
      </c>
      <c r="G1978" s="26" t="s">
        <v>5143</v>
      </c>
      <c r="H1978" s="24" t="s">
        <v>884</v>
      </c>
      <c r="I1978" s="24" t="s">
        <v>885</v>
      </c>
      <c r="J1978" s="27" t="s">
        <v>1</v>
      </c>
      <c r="K1978" s="28">
        <v>6.62</v>
      </c>
      <c r="L1978" s="28">
        <v>0</v>
      </c>
    </row>
    <row r="1979" spans="1:12" x14ac:dyDescent="0.25">
      <c r="A1979" s="24" t="s">
        <v>3305</v>
      </c>
      <c r="B1979" s="26">
        <v>2015</v>
      </c>
      <c r="C1979" s="24">
        <v>9</v>
      </c>
      <c r="D1979" s="24" t="s">
        <v>15133</v>
      </c>
      <c r="E1979" s="26">
        <v>240</v>
      </c>
      <c r="F1979" s="26">
        <v>1837</v>
      </c>
      <c r="G1979" s="26" t="s">
        <v>5144</v>
      </c>
      <c r="H1979" s="24" t="s">
        <v>884</v>
      </c>
      <c r="I1979" s="24" t="s">
        <v>885</v>
      </c>
      <c r="J1979" s="27" t="s">
        <v>1</v>
      </c>
      <c r="K1979" s="28">
        <v>6.62</v>
      </c>
      <c r="L1979" s="28">
        <v>0</v>
      </c>
    </row>
    <row r="1980" spans="1:12" x14ac:dyDescent="0.25">
      <c r="A1980" s="24" t="s">
        <v>3305</v>
      </c>
      <c r="B1980" s="26">
        <v>2015</v>
      </c>
      <c r="C1980" s="24">
        <v>9</v>
      </c>
      <c r="D1980" s="24" t="s">
        <v>15133</v>
      </c>
      <c r="E1980" s="26">
        <v>240</v>
      </c>
      <c r="F1980" s="26">
        <v>1396</v>
      </c>
      <c r="G1980" s="26" t="s">
        <v>4703</v>
      </c>
      <c r="H1980" s="24" t="s">
        <v>750</v>
      </c>
      <c r="I1980" s="24" t="s">
        <v>751</v>
      </c>
      <c r="J1980" s="27" t="s">
        <v>1</v>
      </c>
      <c r="K1980" s="28">
        <v>68.34</v>
      </c>
      <c r="L1980" s="28">
        <v>0</v>
      </c>
    </row>
    <row r="1981" spans="1:12" x14ac:dyDescent="0.25">
      <c r="A1981" s="24" t="s">
        <v>3305</v>
      </c>
      <c r="B1981" s="26">
        <v>2015</v>
      </c>
      <c r="C1981" s="24">
        <v>9</v>
      </c>
      <c r="D1981" s="24" t="s">
        <v>15133</v>
      </c>
      <c r="E1981" s="26">
        <v>242</v>
      </c>
      <c r="F1981" s="26">
        <v>1838</v>
      </c>
      <c r="G1981" s="26" t="s">
        <v>5145</v>
      </c>
      <c r="H1981" s="24" t="s">
        <v>856</v>
      </c>
      <c r="I1981" s="24" t="s">
        <v>857</v>
      </c>
      <c r="J1981" s="27" t="s">
        <v>1</v>
      </c>
      <c r="K1981" s="28">
        <v>11.03</v>
      </c>
      <c r="L1981" s="28">
        <v>0</v>
      </c>
    </row>
    <row r="1982" spans="1:12" x14ac:dyDescent="0.25">
      <c r="A1982" s="24" t="s">
        <v>3305</v>
      </c>
      <c r="B1982" s="26">
        <v>2015</v>
      </c>
      <c r="C1982" s="24">
        <v>9</v>
      </c>
      <c r="D1982" s="24" t="s">
        <v>15133</v>
      </c>
      <c r="E1982" s="26">
        <v>242</v>
      </c>
      <c r="F1982" s="26">
        <v>1839</v>
      </c>
      <c r="G1982" s="26" t="s">
        <v>5146</v>
      </c>
      <c r="H1982" s="24" t="s">
        <v>854</v>
      </c>
      <c r="I1982" s="24" t="s">
        <v>855</v>
      </c>
      <c r="J1982" s="27" t="s">
        <v>1</v>
      </c>
      <c r="K1982" s="28">
        <v>6.6150000000000002</v>
      </c>
      <c r="L1982" s="28">
        <v>0</v>
      </c>
    </row>
    <row r="1983" spans="1:12" x14ac:dyDescent="0.25">
      <c r="A1983" s="24" t="s">
        <v>3305</v>
      </c>
      <c r="B1983" s="26">
        <v>2015</v>
      </c>
      <c r="C1983" s="24">
        <v>9</v>
      </c>
      <c r="D1983" s="24" t="s">
        <v>15133</v>
      </c>
      <c r="E1983" s="26">
        <v>242</v>
      </c>
      <c r="F1983" s="26">
        <v>1840</v>
      </c>
      <c r="G1983" s="26" t="s">
        <v>5147</v>
      </c>
      <c r="H1983" s="24" t="s">
        <v>304</v>
      </c>
      <c r="I1983" s="24" t="s">
        <v>305</v>
      </c>
      <c r="J1983" s="27" t="s">
        <v>1</v>
      </c>
      <c r="K1983" s="28">
        <v>6.62</v>
      </c>
      <c r="L1983" s="28">
        <v>0</v>
      </c>
    </row>
    <row r="1984" spans="1:12" x14ac:dyDescent="0.25">
      <c r="A1984" s="24" t="s">
        <v>3305</v>
      </c>
      <c r="B1984" s="26">
        <v>2015</v>
      </c>
      <c r="C1984" s="24">
        <v>9</v>
      </c>
      <c r="D1984" s="24" t="s">
        <v>15133</v>
      </c>
      <c r="E1984" s="26">
        <v>243</v>
      </c>
      <c r="F1984" s="26">
        <v>1841</v>
      </c>
      <c r="G1984" s="26" t="s">
        <v>5148</v>
      </c>
      <c r="H1984" s="24" t="s">
        <v>110</v>
      </c>
      <c r="I1984" s="24" t="s">
        <v>111</v>
      </c>
      <c r="J1984" s="27" t="s">
        <v>1</v>
      </c>
      <c r="K1984" s="28">
        <v>15.44</v>
      </c>
      <c r="L1984" s="28">
        <v>0</v>
      </c>
    </row>
    <row r="1985" spans="1:12" x14ac:dyDescent="0.25">
      <c r="A1985" s="24" t="s">
        <v>3305</v>
      </c>
      <c r="B1985" s="26">
        <v>2015</v>
      </c>
      <c r="C1985" s="24">
        <v>9</v>
      </c>
      <c r="D1985" s="24" t="s">
        <v>15133</v>
      </c>
      <c r="E1985" s="26">
        <v>243</v>
      </c>
      <c r="F1985" s="26">
        <v>1842</v>
      </c>
      <c r="G1985" s="26" t="s">
        <v>5149</v>
      </c>
      <c r="H1985" s="24" t="s">
        <v>868</v>
      </c>
      <c r="I1985" s="24" t="s">
        <v>869</v>
      </c>
      <c r="J1985" s="27" t="s">
        <v>1</v>
      </c>
      <c r="K1985" s="28">
        <v>11.03</v>
      </c>
      <c r="L1985" s="28">
        <v>0</v>
      </c>
    </row>
    <row r="1986" spans="1:12" x14ac:dyDescent="0.25">
      <c r="A1986" s="24" t="s">
        <v>3305</v>
      </c>
      <c r="B1986" s="26">
        <v>2015</v>
      </c>
      <c r="C1986" s="24">
        <v>9</v>
      </c>
      <c r="D1986" s="24" t="s">
        <v>15133</v>
      </c>
      <c r="E1986" s="26">
        <v>243</v>
      </c>
      <c r="F1986" s="26">
        <v>1843</v>
      </c>
      <c r="G1986" s="26" t="s">
        <v>5150</v>
      </c>
      <c r="H1986" s="24" t="s">
        <v>700</v>
      </c>
      <c r="I1986" s="24" t="s">
        <v>701</v>
      </c>
      <c r="J1986" s="27" t="s">
        <v>1</v>
      </c>
      <c r="K1986" s="28">
        <v>80.69</v>
      </c>
      <c r="L1986" s="28">
        <v>80.69</v>
      </c>
    </row>
    <row r="1987" spans="1:12" x14ac:dyDescent="0.25">
      <c r="A1987" s="24" t="s">
        <v>3305</v>
      </c>
      <c r="B1987" s="26">
        <v>2015</v>
      </c>
      <c r="C1987" s="24">
        <v>9</v>
      </c>
      <c r="D1987" s="24" t="s">
        <v>15133</v>
      </c>
      <c r="E1987" s="26">
        <v>244</v>
      </c>
      <c r="F1987" s="26">
        <v>1844</v>
      </c>
      <c r="G1987" s="26" t="s">
        <v>5151</v>
      </c>
      <c r="H1987" s="24" t="s">
        <v>388</v>
      </c>
      <c r="I1987" s="24" t="s">
        <v>389</v>
      </c>
      <c r="J1987" s="27" t="s">
        <v>1</v>
      </c>
      <c r="K1987" s="28">
        <v>68.34</v>
      </c>
      <c r="L1987" s="28">
        <v>0</v>
      </c>
    </row>
    <row r="1988" spans="1:12" x14ac:dyDescent="0.25">
      <c r="A1988" s="24" t="s">
        <v>3305</v>
      </c>
      <c r="B1988" s="26">
        <v>2015</v>
      </c>
      <c r="C1988" s="24">
        <v>9</v>
      </c>
      <c r="D1988" s="24" t="s">
        <v>15133</v>
      </c>
      <c r="E1988" s="26">
        <v>244</v>
      </c>
      <c r="F1988" s="26">
        <v>1845</v>
      </c>
      <c r="G1988" s="26" t="s">
        <v>5152</v>
      </c>
      <c r="H1988" s="24" t="s">
        <v>886</v>
      </c>
      <c r="I1988" s="24" t="s">
        <v>887</v>
      </c>
      <c r="J1988" s="27" t="s">
        <v>1</v>
      </c>
      <c r="K1988" s="28">
        <v>36.31</v>
      </c>
      <c r="L1988" s="28">
        <v>0</v>
      </c>
    </row>
    <row r="1989" spans="1:12" x14ac:dyDescent="0.25">
      <c r="A1989" s="24" t="s">
        <v>3305</v>
      </c>
      <c r="B1989" s="26">
        <v>2015</v>
      </c>
      <c r="C1989" s="24">
        <v>9</v>
      </c>
      <c r="D1989" s="24" t="s">
        <v>15133</v>
      </c>
      <c r="E1989" s="26">
        <v>245</v>
      </c>
      <c r="F1989" s="26">
        <v>1846</v>
      </c>
      <c r="G1989" s="26" t="s">
        <v>5153</v>
      </c>
      <c r="H1989" s="24" t="s">
        <v>860</v>
      </c>
      <c r="I1989" s="24" t="s">
        <v>861</v>
      </c>
      <c r="J1989" s="27" t="s">
        <v>1</v>
      </c>
      <c r="K1989" s="28">
        <v>4.415</v>
      </c>
      <c r="L1989" s="28">
        <v>0</v>
      </c>
    </row>
    <row r="1990" spans="1:12" x14ac:dyDescent="0.25">
      <c r="A1990" s="24" t="s">
        <v>3305</v>
      </c>
      <c r="B1990" s="26">
        <v>2015</v>
      </c>
      <c r="C1990" s="24">
        <v>9</v>
      </c>
      <c r="D1990" s="24" t="s">
        <v>15133</v>
      </c>
      <c r="E1990" s="26">
        <v>245</v>
      </c>
      <c r="F1990" s="26">
        <v>1847</v>
      </c>
      <c r="G1990" s="26" t="s">
        <v>5154</v>
      </c>
      <c r="H1990" s="24" t="s">
        <v>322</v>
      </c>
      <c r="I1990" s="24" t="s">
        <v>323</v>
      </c>
      <c r="J1990" s="27" t="s">
        <v>1</v>
      </c>
      <c r="K1990" s="28">
        <v>68.34</v>
      </c>
      <c r="L1990" s="28">
        <v>0</v>
      </c>
    </row>
    <row r="1991" spans="1:12" x14ac:dyDescent="0.25">
      <c r="A1991" s="24" t="s">
        <v>3305</v>
      </c>
      <c r="B1991" s="26">
        <v>2015</v>
      </c>
      <c r="C1991" s="24">
        <v>9</v>
      </c>
      <c r="D1991" s="24" t="s">
        <v>15133</v>
      </c>
      <c r="E1991" s="26">
        <v>246</v>
      </c>
      <c r="F1991" s="26">
        <v>1848</v>
      </c>
      <c r="G1991" s="26" t="s">
        <v>5155</v>
      </c>
      <c r="H1991" s="24" t="s">
        <v>888</v>
      </c>
      <c r="I1991" s="24" t="s">
        <v>889</v>
      </c>
      <c r="J1991" s="27" t="s">
        <v>1</v>
      </c>
      <c r="K1991" s="28">
        <v>6.62</v>
      </c>
      <c r="L1991" s="28">
        <v>0</v>
      </c>
    </row>
    <row r="1992" spans="1:12" x14ac:dyDescent="0.25">
      <c r="A1992" s="24" t="s">
        <v>3305</v>
      </c>
      <c r="B1992" s="26">
        <v>2015</v>
      </c>
      <c r="C1992" s="24">
        <v>9</v>
      </c>
      <c r="D1992" s="24" t="s">
        <v>15133</v>
      </c>
      <c r="E1992" s="26">
        <v>246</v>
      </c>
      <c r="F1992" s="26">
        <v>1849</v>
      </c>
      <c r="G1992" s="26" t="s">
        <v>5156</v>
      </c>
      <c r="H1992" s="24" t="s">
        <v>110</v>
      </c>
      <c r="I1992" s="24" t="s">
        <v>111</v>
      </c>
      <c r="J1992" s="27" t="s">
        <v>1</v>
      </c>
      <c r="K1992" s="28">
        <v>11.03</v>
      </c>
      <c r="L1992" s="28">
        <v>0</v>
      </c>
    </row>
    <row r="1993" spans="1:12" x14ac:dyDescent="0.25">
      <c r="A1993" s="24" t="s">
        <v>3305</v>
      </c>
      <c r="B1993" s="26">
        <v>2015</v>
      </c>
      <c r="C1993" s="24">
        <v>9</v>
      </c>
      <c r="D1993" s="24" t="s">
        <v>15133</v>
      </c>
      <c r="E1993" s="26">
        <v>246</v>
      </c>
      <c r="F1993" s="26">
        <v>1850</v>
      </c>
      <c r="G1993" s="26" t="s">
        <v>5157</v>
      </c>
      <c r="H1993" s="24" t="s">
        <v>890</v>
      </c>
      <c r="I1993" s="24" t="s">
        <v>891</v>
      </c>
      <c r="J1993" s="27" t="s">
        <v>1</v>
      </c>
      <c r="K1993" s="28">
        <v>89.51</v>
      </c>
      <c r="L1993" s="28">
        <v>0</v>
      </c>
    </row>
    <row r="1994" spans="1:12" x14ac:dyDescent="0.25">
      <c r="A1994" s="24" t="s">
        <v>3305</v>
      </c>
      <c r="B1994" s="26">
        <v>2015</v>
      </c>
      <c r="C1994" s="24">
        <v>9</v>
      </c>
      <c r="D1994" s="24" t="s">
        <v>15133</v>
      </c>
      <c r="E1994" s="26">
        <v>260</v>
      </c>
      <c r="F1994" s="26">
        <v>1477</v>
      </c>
      <c r="G1994" s="26" t="s">
        <v>4784</v>
      </c>
      <c r="H1994" s="24" t="s">
        <v>892</v>
      </c>
      <c r="I1994" s="24" t="s">
        <v>893</v>
      </c>
      <c r="J1994" s="27" t="s">
        <v>1</v>
      </c>
      <c r="K1994" s="28">
        <v>6.62</v>
      </c>
      <c r="L1994" s="28">
        <v>0</v>
      </c>
    </row>
    <row r="1995" spans="1:12" x14ac:dyDescent="0.25">
      <c r="A1995" s="24" t="s">
        <v>3305</v>
      </c>
      <c r="B1995" s="26">
        <v>2015</v>
      </c>
      <c r="C1995" s="24">
        <v>9</v>
      </c>
      <c r="D1995" s="24" t="s">
        <v>15133</v>
      </c>
      <c r="E1995" s="26">
        <v>260</v>
      </c>
      <c r="F1995" s="26">
        <v>1851</v>
      </c>
      <c r="G1995" s="26" t="s">
        <v>5158</v>
      </c>
      <c r="H1995" s="24" t="s">
        <v>854</v>
      </c>
      <c r="I1995" s="24" t="s">
        <v>855</v>
      </c>
      <c r="J1995" s="27" t="s">
        <v>1</v>
      </c>
      <c r="K1995" s="28">
        <v>6.6150000000000002</v>
      </c>
      <c r="L1995" s="28">
        <v>0</v>
      </c>
    </row>
    <row r="1996" spans="1:12" x14ac:dyDescent="0.25">
      <c r="A1996" s="24" t="s">
        <v>3305</v>
      </c>
      <c r="B1996" s="26">
        <v>2015</v>
      </c>
      <c r="C1996" s="24">
        <v>9</v>
      </c>
      <c r="D1996" s="24" t="s">
        <v>15133</v>
      </c>
      <c r="E1996" s="26">
        <v>260</v>
      </c>
      <c r="F1996" s="26">
        <v>1852</v>
      </c>
      <c r="G1996" s="26" t="s">
        <v>5159</v>
      </c>
      <c r="H1996" s="24" t="s">
        <v>322</v>
      </c>
      <c r="I1996" s="24" t="s">
        <v>323</v>
      </c>
      <c r="J1996" s="27" t="s">
        <v>1</v>
      </c>
      <c r="K1996" s="28">
        <v>4.415</v>
      </c>
      <c r="L1996" s="28">
        <v>0</v>
      </c>
    </row>
    <row r="1997" spans="1:12" x14ac:dyDescent="0.25">
      <c r="A1997" s="24" t="s">
        <v>3305</v>
      </c>
      <c r="B1997" s="26">
        <v>2015</v>
      </c>
      <c r="C1997" s="24">
        <v>9</v>
      </c>
      <c r="D1997" s="24" t="s">
        <v>15133</v>
      </c>
      <c r="E1997" s="26">
        <v>260</v>
      </c>
      <c r="F1997" s="26">
        <v>391</v>
      </c>
      <c r="G1997" s="26" t="s">
        <v>3698</v>
      </c>
      <c r="H1997" s="24" t="s">
        <v>894</v>
      </c>
      <c r="I1997" s="24" t="s">
        <v>895</v>
      </c>
      <c r="J1997" s="27" t="s">
        <v>1</v>
      </c>
      <c r="K1997" s="28">
        <v>15.44</v>
      </c>
      <c r="L1997" s="28">
        <v>0</v>
      </c>
    </row>
    <row r="1998" spans="1:12" x14ac:dyDescent="0.25">
      <c r="A1998" s="24" t="s">
        <v>3305</v>
      </c>
      <c r="B1998" s="26">
        <v>2015</v>
      </c>
      <c r="C1998" s="24">
        <v>9</v>
      </c>
      <c r="D1998" s="24" t="s">
        <v>15133</v>
      </c>
      <c r="E1998" s="26">
        <v>261</v>
      </c>
      <c r="F1998" s="26">
        <v>1853</v>
      </c>
      <c r="G1998" s="26" t="s">
        <v>5160</v>
      </c>
      <c r="H1998" s="24" t="s">
        <v>110</v>
      </c>
      <c r="I1998" s="24" t="s">
        <v>111</v>
      </c>
      <c r="J1998" s="27" t="s">
        <v>1</v>
      </c>
      <c r="K1998" s="28">
        <v>6.62</v>
      </c>
      <c r="L1998" s="28">
        <v>0</v>
      </c>
    </row>
    <row r="1999" spans="1:12" x14ac:dyDescent="0.25">
      <c r="A1999" s="24" t="s">
        <v>3305</v>
      </c>
      <c r="B1999" s="26">
        <v>2015</v>
      </c>
      <c r="C1999" s="24">
        <v>9</v>
      </c>
      <c r="D1999" s="24" t="s">
        <v>15133</v>
      </c>
      <c r="E1999" s="26">
        <v>261</v>
      </c>
      <c r="F1999" s="26">
        <v>1854</v>
      </c>
      <c r="G1999" s="26" t="s">
        <v>5161</v>
      </c>
      <c r="H1999" s="24" t="s">
        <v>268</v>
      </c>
      <c r="I1999" s="24" t="s">
        <v>269</v>
      </c>
      <c r="J1999" s="27" t="s">
        <v>1</v>
      </c>
      <c r="K1999" s="28">
        <v>12.68</v>
      </c>
      <c r="L1999" s="28">
        <v>0</v>
      </c>
    </row>
    <row r="2000" spans="1:12" x14ac:dyDescent="0.25">
      <c r="A2000" s="24" t="s">
        <v>3305</v>
      </c>
      <c r="B2000" s="26">
        <v>2015</v>
      </c>
      <c r="C2000" s="24">
        <v>9</v>
      </c>
      <c r="D2000" s="24" t="s">
        <v>15133</v>
      </c>
      <c r="E2000" s="26">
        <v>262</v>
      </c>
      <c r="F2000" s="26">
        <v>1855</v>
      </c>
      <c r="G2000" s="26" t="s">
        <v>5162</v>
      </c>
      <c r="H2000" s="24" t="s">
        <v>110</v>
      </c>
      <c r="I2000" s="24" t="s">
        <v>111</v>
      </c>
      <c r="J2000" s="27" t="s">
        <v>1</v>
      </c>
      <c r="K2000" s="28">
        <v>11.03</v>
      </c>
      <c r="L2000" s="28">
        <v>0</v>
      </c>
    </row>
    <row r="2001" spans="1:12" x14ac:dyDescent="0.25">
      <c r="A2001" s="24" t="s">
        <v>3305</v>
      </c>
      <c r="B2001" s="26">
        <v>2015</v>
      </c>
      <c r="C2001" s="24">
        <v>9</v>
      </c>
      <c r="D2001" s="24" t="s">
        <v>15133</v>
      </c>
      <c r="E2001" s="26">
        <v>265</v>
      </c>
      <c r="F2001" s="26">
        <v>1084</v>
      </c>
      <c r="G2001" s="26" t="s">
        <v>4391</v>
      </c>
      <c r="H2001" s="24" t="s">
        <v>746</v>
      </c>
      <c r="I2001" s="24" t="s">
        <v>747</v>
      </c>
      <c r="J2001" s="27" t="s">
        <v>1</v>
      </c>
      <c r="K2001" s="28">
        <v>11.03</v>
      </c>
      <c r="L2001" s="28">
        <v>0</v>
      </c>
    </row>
    <row r="2002" spans="1:12" x14ac:dyDescent="0.25">
      <c r="A2002" s="24" t="s">
        <v>3305</v>
      </c>
      <c r="B2002" s="26">
        <v>2015</v>
      </c>
      <c r="C2002" s="24">
        <v>9</v>
      </c>
      <c r="D2002" s="24" t="s">
        <v>15133</v>
      </c>
      <c r="E2002" s="26">
        <v>265</v>
      </c>
      <c r="F2002" s="26">
        <v>1856</v>
      </c>
      <c r="G2002" s="26" t="s">
        <v>5163</v>
      </c>
      <c r="H2002" s="24" t="s">
        <v>896</v>
      </c>
      <c r="I2002" s="24" t="s">
        <v>897</v>
      </c>
      <c r="J2002" s="27" t="s">
        <v>1</v>
      </c>
      <c r="K2002" s="28">
        <v>6.62</v>
      </c>
      <c r="L2002" s="28">
        <v>0</v>
      </c>
    </row>
    <row r="2003" spans="1:12" x14ac:dyDescent="0.25">
      <c r="A2003" s="24" t="s">
        <v>3305</v>
      </c>
      <c r="B2003" s="26">
        <v>2015</v>
      </c>
      <c r="C2003" s="24">
        <v>9</v>
      </c>
      <c r="D2003" s="24" t="s">
        <v>15133</v>
      </c>
      <c r="E2003" s="26">
        <v>266</v>
      </c>
      <c r="F2003" s="26">
        <v>1857</v>
      </c>
      <c r="G2003" s="26" t="s">
        <v>5164</v>
      </c>
      <c r="H2003" s="24" t="s">
        <v>898</v>
      </c>
      <c r="I2003" s="24" t="s">
        <v>899</v>
      </c>
      <c r="J2003" s="27" t="s">
        <v>1</v>
      </c>
      <c r="K2003" s="28">
        <v>6.62</v>
      </c>
      <c r="L2003" s="28">
        <v>0</v>
      </c>
    </row>
    <row r="2004" spans="1:12" x14ac:dyDescent="0.25">
      <c r="A2004" s="24" t="s">
        <v>3305</v>
      </c>
      <c r="B2004" s="26">
        <v>2015</v>
      </c>
      <c r="C2004" s="24">
        <v>9</v>
      </c>
      <c r="D2004" s="24" t="s">
        <v>15133</v>
      </c>
      <c r="E2004" s="26">
        <v>266</v>
      </c>
      <c r="F2004" s="26">
        <v>1858</v>
      </c>
      <c r="G2004" s="26" t="s">
        <v>5165</v>
      </c>
      <c r="H2004" s="24" t="s">
        <v>900</v>
      </c>
      <c r="I2004" s="24" t="s">
        <v>901</v>
      </c>
      <c r="J2004" s="27" t="s">
        <v>1</v>
      </c>
      <c r="K2004" s="28">
        <v>4.415</v>
      </c>
      <c r="L2004" s="28">
        <v>0</v>
      </c>
    </row>
    <row r="2005" spans="1:12" x14ac:dyDescent="0.25">
      <c r="A2005" s="24" t="s">
        <v>3305</v>
      </c>
      <c r="B2005" s="26">
        <v>2015</v>
      </c>
      <c r="C2005" s="24">
        <v>9</v>
      </c>
      <c r="D2005" s="24" t="s">
        <v>15133</v>
      </c>
      <c r="E2005" s="26">
        <v>266</v>
      </c>
      <c r="F2005" s="26">
        <v>1859</v>
      </c>
      <c r="G2005" s="26" t="s">
        <v>5166</v>
      </c>
      <c r="H2005" s="24" t="s">
        <v>854</v>
      </c>
      <c r="I2005" s="24" t="s">
        <v>855</v>
      </c>
      <c r="J2005" s="27" t="s">
        <v>1</v>
      </c>
      <c r="K2005" s="28">
        <v>15.44</v>
      </c>
      <c r="L2005" s="28">
        <v>0</v>
      </c>
    </row>
    <row r="2006" spans="1:12" x14ac:dyDescent="0.25">
      <c r="A2006" s="24" t="s">
        <v>3305</v>
      </c>
      <c r="B2006" s="26">
        <v>2015</v>
      </c>
      <c r="C2006" s="24">
        <v>9</v>
      </c>
      <c r="D2006" s="24" t="s">
        <v>15133</v>
      </c>
      <c r="E2006" s="26">
        <v>267</v>
      </c>
      <c r="F2006" s="26">
        <v>1860</v>
      </c>
      <c r="G2006" s="26" t="s">
        <v>5167</v>
      </c>
      <c r="H2006" s="24" t="s">
        <v>902</v>
      </c>
      <c r="I2006" s="24" t="s">
        <v>903</v>
      </c>
      <c r="J2006" s="27" t="s">
        <v>1</v>
      </c>
      <c r="K2006" s="28">
        <v>15.44</v>
      </c>
      <c r="L2006" s="28">
        <v>0</v>
      </c>
    </row>
    <row r="2007" spans="1:12" x14ac:dyDescent="0.25">
      <c r="A2007" s="24" t="s">
        <v>3305</v>
      </c>
      <c r="B2007" s="26">
        <v>2015</v>
      </c>
      <c r="C2007" s="24">
        <v>9</v>
      </c>
      <c r="D2007" s="24" t="s">
        <v>15133</v>
      </c>
      <c r="E2007" s="26">
        <v>267</v>
      </c>
      <c r="F2007" s="26">
        <v>1861</v>
      </c>
      <c r="G2007" s="26" t="s">
        <v>5168</v>
      </c>
      <c r="H2007" s="24" t="s">
        <v>852</v>
      </c>
      <c r="I2007" s="24" t="s">
        <v>853</v>
      </c>
      <c r="J2007" s="27" t="s">
        <v>1</v>
      </c>
      <c r="K2007" s="28">
        <v>13.97</v>
      </c>
      <c r="L2007" s="28">
        <v>0</v>
      </c>
    </row>
    <row r="2008" spans="1:12" x14ac:dyDescent="0.25">
      <c r="A2008" s="24" t="s">
        <v>3305</v>
      </c>
      <c r="B2008" s="26">
        <v>2015</v>
      </c>
      <c r="C2008" s="24">
        <v>9</v>
      </c>
      <c r="D2008" s="24" t="s">
        <v>15133</v>
      </c>
      <c r="E2008" s="26">
        <v>267</v>
      </c>
      <c r="F2008" s="26">
        <v>1862</v>
      </c>
      <c r="G2008" s="26" t="s">
        <v>5169</v>
      </c>
      <c r="H2008" s="24" t="s">
        <v>874</v>
      </c>
      <c r="I2008" s="24" t="s">
        <v>875</v>
      </c>
      <c r="J2008" s="27" t="s">
        <v>1</v>
      </c>
      <c r="K2008" s="28">
        <v>11.03</v>
      </c>
      <c r="L2008" s="28">
        <v>0</v>
      </c>
    </row>
    <row r="2009" spans="1:12" x14ac:dyDescent="0.25">
      <c r="A2009" s="24" t="s">
        <v>3305</v>
      </c>
      <c r="B2009" s="26">
        <v>2015</v>
      </c>
      <c r="C2009" s="24">
        <v>9</v>
      </c>
      <c r="D2009" s="24" t="s">
        <v>15133</v>
      </c>
      <c r="E2009" s="26">
        <v>268</v>
      </c>
      <c r="F2009" s="26">
        <v>1863</v>
      </c>
      <c r="G2009" s="26" t="s">
        <v>5170</v>
      </c>
      <c r="H2009" s="24" t="s">
        <v>904</v>
      </c>
      <c r="I2009" s="24" t="s">
        <v>905</v>
      </c>
      <c r="J2009" s="27" t="s">
        <v>1</v>
      </c>
      <c r="K2009" s="28">
        <v>11.03</v>
      </c>
      <c r="L2009" s="28">
        <v>0</v>
      </c>
    </row>
    <row r="2010" spans="1:12" x14ac:dyDescent="0.25">
      <c r="A2010" s="24" t="s">
        <v>3305</v>
      </c>
      <c r="B2010" s="26">
        <v>2015</v>
      </c>
      <c r="C2010" s="24">
        <v>9</v>
      </c>
      <c r="D2010" s="24" t="s">
        <v>15133</v>
      </c>
      <c r="E2010" s="26">
        <v>268</v>
      </c>
      <c r="F2010" s="26">
        <v>1864</v>
      </c>
      <c r="G2010" s="26" t="s">
        <v>5171</v>
      </c>
      <c r="H2010" s="24" t="s">
        <v>906</v>
      </c>
      <c r="I2010" s="24" t="s">
        <v>907</v>
      </c>
      <c r="J2010" s="27" t="s">
        <v>1</v>
      </c>
      <c r="K2010" s="28">
        <v>15.435</v>
      </c>
      <c r="L2010" s="28">
        <v>0</v>
      </c>
    </row>
    <row r="2011" spans="1:12" x14ac:dyDescent="0.25">
      <c r="A2011" s="24" t="s">
        <v>3305</v>
      </c>
      <c r="B2011" s="26">
        <v>2015</v>
      </c>
      <c r="C2011" s="24">
        <v>9</v>
      </c>
      <c r="D2011" s="24" t="s">
        <v>15133</v>
      </c>
      <c r="E2011" s="26">
        <v>268</v>
      </c>
      <c r="F2011" s="26">
        <v>1865</v>
      </c>
      <c r="G2011" s="26" t="s">
        <v>5172</v>
      </c>
      <c r="H2011" s="24" t="s">
        <v>908</v>
      </c>
      <c r="I2011" s="24" t="s">
        <v>909</v>
      </c>
      <c r="J2011" s="27" t="s">
        <v>1</v>
      </c>
      <c r="K2011" s="28">
        <v>22.06</v>
      </c>
      <c r="L2011" s="28">
        <v>0</v>
      </c>
    </row>
    <row r="2012" spans="1:12" x14ac:dyDescent="0.25">
      <c r="A2012" s="24" t="s">
        <v>3305</v>
      </c>
      <c r="B2012" s="26">
        <v>2015</v>
      </c>
      <c r="C2012" s="24">
        <v>9</v>
      </c>
      <c r="D2012" s="24" t="s">
        <v>15133</v>
      </c>
      <c r="E2012" s="26">
        <v>268</v>
      </c>
      <c r="F2012" s="26">
        <v>1866</v>
      </c>
      <c r="G2012" s="26" t="s">
        <v>5173</v>
      </c>
      <c r="H2012" s="24" t="s">
        <v>864</v>
      </c>
      <c r="I2012" s="24" t="s">
        <v>865</v>
      </c>
      <c r="J2012" s="27" t="s">
        <v>1</v>
      </c>
      <c r="K2012" s="28">
        <v>4.415</v>
      </c>
      <c r="L2012" s="28">
        <v>0</v>
      </c>
    </row>
    <row r="2013" spans="1:12" x14ac:dyDescent="0.25">
      <c r="A2013" s="24" t="s">
        <v>3305</v>
      </c>
      <c r="B2013" s="26">
        <v>2015</v>
      </c>
      <c r="C2013" s="24">
        <v>9</v>
      </c>
      <c r="D2013" s="24" t="s">
        <v>15133</v>
      </c>
      <c r="E2013" s="26">
        <v>272</v>
      </c>
      <c r="F2013" s="26">
        <v>1867</v>
      </c>
      <c r="G2013" s="26" t="s">
        <v>5174</v>
      </c>
      <c r="H2013" s="24" t="s">
        <v>910</v>
      </c>
      <c r="I2013" s="24" t="s">
        <v>911</v>
      </c>
      <c r="J2013" s="27" t="s">
        <v>1</v>
      </c>
      <c r="K2013" s="28">
        <v>61.64</v>
      </c>
      <c r="L2013" s="28">
        <v>0</v>
      </c>
    </row>
    <row r="2014" spans="1:12" x14ac:dyDescent="0.25">
      <c r="A2014" s="24" t="s">
        <v>3305</v>
      </c>
      <c r="B2014" s="26">
        <v>2015</v>
      </c>
      <c r="C2014" s="24">
        <v>9</v>
      </c>
      <c r="D2014" s="24" t="s">
        <v>15133</v>
      </c>
      <c r="E2014" s="26">
        <v>272</v>
      </c>
      <c r="F2014" s="26">
        <v>1868</v>
      </c>
      <c r="G2014" s="26" t="s">
        <v>5175</v>
      </c>
      <c r="H2014" s="24" t="s">
        <v>110</v>
      </c>
      <c r="I2014" s="24" t="s">
        <v>111</v>
      </c>
      <c r="J2014" s="27" t="s">
        <v>1</v>
      </c>
      <c r="K2014" s="28">
        <v>61.64</v>
      </c>
      <c r="L2014" s="28">
        <v>0</v>
      </c>
    </row>
    <row r="2015" spans="1:12" x14ac:dyDescent="0.25">
      <c r="A2015" s="24" t="s">
        <v>3305</v>
      </c>
      <c r="B2015" s="26">
        <v>2015</v>
      </c>
      <c r="C2015" s="24">
        <v>9</v>
      </c>
      <c r="D2015" s="24" t="s">
        <v>15133</v>
      </c>
      <c r="E2015" s="26">
        <v>273</v>
      </c>
      <c r="F2015" s="26">
        <v>1869</v>
      </c>
      <c r="G2015" s="26" t="s">
        <v>5176</v>
      </c>
      <c r="H2015" s="24" t="s">
        <v>912</v>
      </c>
      <c r="I2015" s="24" t="s">
        <v>913</v>
      </c>
      <c r="J2015" s="27" t="s">
        <v>1</v>
      </c>
      <c r="K2015" s="28">
        <v>4.415</v>
      </c>
      <c r="L2015" s="28">
        <v>0</v>
      </c>
    </row>
    <row r="2016" spans="1:12" x14ac:dyDescent="0.25">
      <c r="A2016" s="24" t="s">
        <v>3305</v>
      </c>
      <c r="B2016" s="26">
        <v>2015</v>
      </c>
      <c r="C2016" s="24">
        <v>9</v>
      </c>
      <c r="D2016" s="24" t="s">
        <v>15133</v>
      </c>
      <c r="E2016" s="26">
        <v>273</v>
      </c>
      <c r="F2016" s="26">
        <v>1870</v>
      </c>
      <c r="G2016" s="26" t="s">
        <v>5177</v>
      </c>
      <c r="H2016" s="24" t="s">
        <v>914</v>
      </c>
      <c r="I2016" s="24" t="s">
        <v>915</v>
      </c>
      <c r="J2016" s="27" t="s">
        <v>1</v>
      </c>
      <c r="K2016" s="28">
        <v>14.705</v>
      </c>
      <c r="L2016" s="28">
        <v>0</v>
      </c>
    </row>
    <row r="2017" spans="1:12" x14ac:dyDescent="0.25">
      <c r="A2017" s="24" t="s">
        <v>3305</v>
      </c>
      <c r="B2017" s="26">
        <v>2015</v>
      </c>
      <c r="C2017" s="24">
        <v>9</v>
      </c>
      <c r="D2017" s="24" t="s">
        <v>15133</v>
      </c>
      <c r="E2017" s="26">
        <v>361</v>
      </c>
      <c r="F2017" s="26">
        <v>1871</v>
      </c>
      <c r="G2017" s="26" t="s">
        <v>5178</v>
      </c>
      <c r="H2017" s="24" t="s">
        <v>916</v>
      </c>
      <c r="I2017" s="24" t="s">
        <v>917</v>
      </c>
      <c r="J2017" s="27" t="s">
        <v>1</v>
      </c>
      <c r="K2017" s="28">
        <v>68.34</v>
      </c>
      <c r="L2017" s="28">
        <v>0</v>
      </c>
    </row>
    <row r="2018" spans="1:12" x14ac:dyDescent="0.25">
      <c r="A2018" s="24" t="s">
        <v>3305</v>
      </c>
      <c r="B2018" s="26">
        <v>2015</v>
      </c>
      <c r="C2018" s="24">
        <v>9</v>
      </c>
      <c r="D2018" s="24" t="s">
        <v>15133</v>
      </c>
      <c r="E2018" s="26">
        <v>405</v>
      </c>
      <c r="F2018" s="26">
        <v>1664</v>
      </c>
      <c r="G2018" s="26" t="s">
        <v>4971</v>
      </c>
      <c r="H2018" s="24" t="s">
        <v>69</v>
      </c>
      <c r="I2018" s="24" t="s">
        <v>70</v>
      </c>
      <c r="J2018" s="27" t="s">
        <v>1</v>
      </c>
      <c r="K2018" s="28">
        <v>341.7</v>
      </c>
      <c r="L2018" s="28">
        <v>0</v>
      </c>
    </row>
    <row r="2019" spans="1:12" x14ac:dyDescent="0.25">
      <c r="A2019" s="24" t="s">
        <v>3305</v>
      </c>
      <c r="B2019" s="26">
        <v>2015</v>
      </c>
      <c r="C2019" s="24">
        <v>9</v>
      </c>
      <c r="D2019" s="24" t="s">
        <v>15133</v>
      </c>
      <c r="E2019" s="26">
        <v>405</v>
      </c>
      <c r="F2019" s="26">
        <v>1665</v>
      </c>
      <c r="G2019" s="26" t="s">
        <v>4972</v>
      </c>
      <c r="H2019" s="24" t="s">
        <v>69</v>
      </c>
      <c r="I2019" s="24" t="s">
        <v>70</v>
      </c>
      <c r="J2019" s="27" t="s">
        <v>1</v>
      </c>
      <c r="K2019" s="28">
        <v>273.36</v>
      </c>
      <c r="L2019" s="28">
        <v>0</v>
      </c>
    </row>
    <row r="2020" spans="1:12" x14ac:dyDescent="0.25">
      <c r="A2020" s="24" t="s">
        <v>3305</v>
      </c>
      <c r="B2020" s="26">
        <v>2015</v>
      </c>
      <c r="C2020" s="24">
        <v>9</v>
      </c>
      <c r="D2020" s="24" t="s">
        <v>15133</v>
      </c>
      <c r="E2020" s="26">
        <v>405</v>
      </c>
      <c r="F2020" s="26">
        <v>1666</v>
      </c>
      <c r="G2020" s="26" t="s">
        <v>4973</v>
      </c>
      <c r="H2020" s="24" t="s">
        <v>69</v>
      </c>
      <c r="I2020" s="24" t="s">
        <v>70</v>
      </c>
      <c r="J2020" s="27" t="s">
        <v>1</v>
      </c>
      <c r="K2020" s="28">
        <v>136.68</v>
      </c>
      <c r="L2020" s="28">
        <v>0</v>
      </c>
    </row>
    <row r="2021" spans="1:12" x14ac:dyDescent="0.25">
      <c r="A2021" s="24" t="s">
        <v>3305</v>
      </c>
      <c r="B2021" s="26">
        <v>2015</v>
      </c>
      <c r="C2021" s="24">
        <v>9</v>
      </c>
      <c r="D2021" s="24" t="s">
        <v>15133</v>
      </c>
      <c r="E2021" s="26">
        <v>406</v>
      </c>
      <c r="F2021" s="26">
        <v>1667</v>
      </c>
      <c r="G2021" s="26" t="s">
        <v>4974</v>
      </c>
      <c r="H2021" s="24" t="s">
        <v>126</v>
      </c>
      <c r="I2021" s="24" t="s">
        <v>127</v>
      </c>
      <c r="J2021" s="27" t="s">
        <v>1</v>
      </c>
      <c r="K2021" s="28">
        <v>249.57</v>
      </c>
      <c r="L2021" s="28">
        <v>0</v>
      </c>
    </row>
    <row r="2022" spans="1:12" x14ac:dyDescent="0.25">
      <c r="A2022" s="24" t="s">
        <v>3305</v>
      </c>
      <c r="B2022" s="26">
        <v>2015</v>
      </c>
      <c r="C2022" s="24">
        <v>9</v>
      </c>
      <c r="D2022" s="24" t="s">
        <v>15133</v>
      </c>
      <c r="E2022" s="26">
        <v>408</v>
      </c>
      <c r="F2022" s="26">
        <v>1668</v>
      </c>
      <c r="G2022" s="26" t="s">
        <v>4975</v>
      </c>
      <c r="H2022" s="24" t="s">
        <v>69</v>
      </c>
      <c r="I2022" s="24" t="s">
        <v>70</v>
      </c>
      <c r="J2022" s="27" t="s">
        <v>1</v>
      </c>
      <c r="K2022" s="28">
        <v>299.97000000000003</v>
      </c>
      <c r="L2022" s="28">
        <v>0</v>
      </c>
    </row>
    <row r="2023" spans="1:12" x14ac:dyDescent="0.25">
      <c r="A2023" s="24" t="s">
        <v>3305</v>
      </c>
      <c r="B2023" s="26">
        <v>2015</v>
      </c>
      <c r="C2023" s="24">
        <v>9</v>
      </c>
      <c r="D2023" s="24" t="s">
        <v>15133</v>
      </c>
      <c r="E2023" s="26">
        <v>408</v>
      </c>
      <c r="F2023" s="26">
        <v>1669</v>
      </c>
      <c r="G2023" s="26" t="s">
        <v>4976</v>
      </c>
      <c r="H2023" s="24" t="s">
        <v>79</v>
      </c>
      <c r="I2023" s="24" t="s">
        <v>80</v>
      </c>
      <c r="J2023" s="27" t="s">
        <v>1</v>
      </c>
      <c r="K2023" s="28">
        <v>74.790000000000006</v>
      </c>
      <c r="L2023" s="28">
        <v>0</v>
      </c>
    </row>
    <row r="2024" spans="1:12" x14ac:dyDescent="0.25">
      <c r="A2024" s="24" t="s">
        <v>3305</v>
      </c>
      <c r="B2024" s="26">
        <v>2015</v>
      </c>
      <c r="C2024" s="24">
        <v>9</v>
      </c>
      <c r="D2024" s="24" t="s">
        <v>15133</v>
      </c>
      <c r="E2024" s="26">
        <v>408</v>
      </c>
      <c r="F2024" s="26">
        <v>1670</v>
      </c>
      <c r="G2024" s="26" t="s">
        <v>4977</v>
      </c>
      <c r="H2024" s="24" t="s">
        <v>818</v>
      </c>
      <c r="I2024" s="24" t="s">
        <v>819</v>
      </c>
      <c r="J2024" s="27" t="s">
        <v>1</v>
      </c>
      <c r="K2024" s="28">
        <v>249.57</v>
      </c>
      <c r="L2024" s="28">
        <v>0</v>
      </c>
    </row>
    <row r="2025" spans="1:12" x14ac:dyDescent="0.25">
      <c r="A2025" s="24" t="s">
        <v>3305</v>
      </c>
      <c r="B2025" s="26">
        <v>2015</v>
      </c>
      <c r="C2025" s="24">
        <v>9</v>
      </c>
      <c r="D2025" s="24" t="s">
        <v>15133</v>
      </c>
      <c r="E2025" s="26">
        <v>408</v>
      </c>
      <c r="F2025" s="26">
        <v>1671</v>
      </c>
      <c r="G2025" s="26" t="s">
        <v>4978</v>
      </c>
      <c r="H2025" s="24" t="s">
        <v>820</v>
      </c>
      <c r="I2025" s="24" t="s">
        <v>821</v>
      </c>
      <c r="J2025" s="27" t="s">
        <v>1</v>
      </c>
      <c r="K2025" s="28">
        <v>74.790000000000006</v>
      </c>
      <c r="L2025" s="28">
        <v>0</v>
      </c>
    </row>
    <row r="2026" spans="1:12" x14ac:dyDescent="0.25">
      <c r="A2026" s="24" t="s">
        <v>3305</v>
      </c>
      <c r="B2026" s="26">
        <v>2015</v>
      </c>
      <c r="C2026" s="24">
        <v>9</v>
      </c>
      <c r="D2026" s="24" t="s">
        <v>15133</v>
      </c>
      <c r="E2026" s="26">
        <v>408</v>
      </c>
      <c r="F2026" s="26">
        <v>1673</v>
      </c>
      <c r="G2026" s="26" t="s">
        <v>4980</v>
      </c>
      <c r="H2026" s="24" t="s">
        <v>646</v>
      </c>
      <c r="I2026" s="24" t="s">
        <v>647</v>
      </c>
      <c r="J2026" s="27" t="s">
        <v>1</v>
      </c>
      <c r="K2026" s="28">
        <v>149.58000000000001</v>
      </c>
      <c r="L2026" s="28">
        <v>0</v>
      </c>
    </row>
    <row r="2027" spans="1:12" x14ac:dyDescent="0.25">
      <c r="A2027" s="24" t="s">
        <v>3305</v>
      </c>
      <c r="B2027" s="26">
        <v>2015</v>
      </c>
      <c r="C2027" s="24">
        <v>9</v>
      </c>
      <c r="D2027" s="24" t="s">
        <v>15133</v>
      </c>
      <c r="E2027" s="26">
        <v>409</v>
      </c>
      <c r="F2027" s="26">
        <v>1674</v>
      </c>
      <c r="G2027" s="26" t="s">
        <v>4981</v>
      </c>
      <c r="H2027" s="24" t="s">
        <v>69</v>
      </c>
      <c r="I2027" s="24" t="s">
        <v>70</v>
      </c>
      <c r="J2027" s="27" t="s">
        <v>1</v>
      </c>
      <c r="K2027" s="28">
        <v>99.99</v>
      </c>
      <c r="L2027" s="28">
        <v>0</v>
      </c>
    </row>
    <row r="2028" spans="1:12" x14ac:dyDescent="0.25">
      <c r="A2028" s="24" t="s">
        <v>3305</v>
      </c>
      <c r="B2028" s="26">
        <v>2015</v>
      </c>
      <c r="C2028" s="24">
        <v>9</v>
      </c>
      <c r="D2028" s="24" t="s">
        <v>15133</v>
      </c>
      <c r="E2028" s="26">
        <v>410</v>
      </c>
      <c r="F2028" s="26">
        <v>1675</v>
      </c>
      <c r="G2028" s="26" t="s">
        <v>4982</v>
      </c>
      <c r="H2028" s="24" t="s">
        <v>494</v>
      </c>
      <c r="I2028" s="24" t="s">
        <v>495</v>
      </c>
      <c r="J2028" s="27" t="s">
        <v>1</v>
      </c>
      <c r="K2028" s="28">
        <v>224.37</v>
      </c>
      <c r="L2028" s="28">
        <v>0</v>
      </c>
    </row>
    <row r="2029" spans="1:12" x14ac:dyDescent="0.25">
      <c r="A2029" s="24" t="s">
        <v>3305</v>
      </c>
      <c r="B2029" s="26">
        <v>2015</v>
      </c>
      <c r="C2029" s="24">
        <v>9</v>
      </c>
      <c r="D2029" s="24" t="s">
        <v>15133</v>
      </c>
      <c r="E2029" s="26">
        <v>410</v>
      </c>
      <c r="F2029" s="26">
        <v>1677</v>
      </c>
      <c r="G2029" s="26" t="s">
        <v>4984</v>
      </c>
      <c r="H2029" s="24" t="s">
        <v>338</v>
      </c>
      <c r="I2029" s="24" t="s">
        <v>339</v>
      </c>
      <c r="J2029" s="27" t="s">
        <v>1</v>
      </c>
      <c r="K2029" s="28">
        <v>99.99</v>
      </c>
      <c r="L2029" s="28">
        <v>0</v>
      </c>
    </row>
    <row r="2030" spans="1:12" x14ac:dyDescent="0.25">
      <c r="A2030" s="24" t="s">
        <v>3305</v>
      </c>
      <c r="B2030" s="26">
        <v>2015</v>
      </c>
      <c r="C2030" s="24">
        <v>9</v>
      </c>
      <c r="D2030" s="24" t="s">
        <v>15133</v>
      </c>
      <c r="E2030" s="26">
        <v>410</v>
      </c>
      <c r="F2030" s="26">
        <v>1678</v>
      </c>
      <c r="G2030" s="26" t="s">
        <v>4985</v>
      </c>
      <c r="H2030" s="24" t="s">
        <v>69</v>
      </c>
      <c r="I2030" s="24" t="s">
        <v>70</v>
      </c>
      <c r="J2030" s="27" t="s">
        <v>1</v>
      </c>
      <c r="K2030" s="28">
        <v>299.16000000000003</v>
      </c>
      <c r="L2030" s="28">
        <v>0</v>
      </c>
    </row>
    <row r="2031" spans="1:12" x14ac:dyDescent="0.25">
      <c r="A2031" s="24" t="s">
        <v>3305</v>
      </c>
      <c r="B2031" s="26">
        <v>2015</v>
      </c>
      <c r="C2031" s="24">
        <v>9</v>
      </c>
      <c r="D2031" s="24" t="s">
        <v>15133</v>
      </c>
      <c r="E2031" s="26">
        <v>410</v>
      </c>
      <c r="F2031" s="26">
        <v>1679</v>
      </c>
      <c r="G2031" s="26" t="s">
        <v>4986</v>
      </c>
      <c r="H2031" s="24" t="s">
        <v>612</v>
      </c>
      <c r="I2031" s="24" t="s">
        <v>613</v>
      </c>
      <c r="J2031" s="27" t="s">
        <v>1</v>
      </c>
      <c r="K2031" s="28">
        <v>99.99</v>
      </c>
      <c r="L2031" s="28">
        <v>0</v>
      </c>
    </row>
    <row r="2032" spans="1:12" x14ac:dyDescent="0.25">
      <c r="A2032" s="24" t="s">
        <v>3305</v>
      </c>
      <c r="B2032" s="26">
        <v>2015</v>
      </c>
      <c r="C2032" s="24">
        <v>9</v>
      </c>
      <c r="D2032" s="24" t="s">
        <v>15133</v>
      </c>
      <c r="E2032" s="26">
        <v>410</v>
      </c>
      <c r="F2032" s="26">
        <v>1680</v>
      </c>
      <c r="G2032" s="26" t="s">
        <v>4987</v>
      </c>
      <c r="H2032" s="24" t="s">
        <v>69</v>
      </c>
      <c r="I2032" s="24" t="s">
        <v>70</v>
      </c>
      <c r="J2032" s="27" t="s">
        <v>1</v>
      </c>
      <c r="K2032" s="28">
        <v>199.98</v>
      </c>
      <c r="L2032" s="28">
        <v>0</v>
      </c>
    </row>
    <row r="2033" spans="1:12" x14ac:dyDescent="0.25">
      <c r="A2033" s="24" t="s">
        <v>3305</v>
      </c>
      <c r="B2033" s="26">
        <v>2015</v>
      </c>
      <c r="C2033" s="24">
        <v>9</v>
      </c>
      <c r="D2033" s="24" t="s">
        <v>15133</v>
      </c>
      <c r="E2033" s="26">
        <v>410</v>
      </c>
      <c r="F2033" s="26">
        <v>1681</v>
      </c>
      <c r="G2033" s="26" t="s">
        <v>4988</v>
      </c>
      <c r="H2033" s="24" t="s">
        <v>69</v>
      </c>
      <c r="I2033" s="24" t="s">
        <v>70</v>
      </c>
      <c r="J2033" s="27" t="s">
        <v>1</v>
      </c>
      <c r="K2033" s="28">
        <v>149.58000000000001</v>
      </c>
      <c r="L2033" s="28">
        <v>0</v>
      </c>
    </row>
    <row r="2034" spans="1:12" x14ac:dyDescent="0.25">
      <c r="A2034" s="24" t="s">
        <v>3305</v>
      </c>
      <c r="B2034" s="26">
        <v>2015</v>
      </c>
      <c r="C2034" s="24">
        <v>9</v>
      </c>
      <c r="D2034" s="24" t="s">
        <v>15133</v>
      </c>
      <c r="E2034" s="26">
        <v>411</v>
      </c>
      <c r="F2034" s="26">
        <v>1682</v>
      </c>
      <c r="G2034" s="26" t="s">
        <v>4989</v>
      </c>
      <c r="H2034" s="24" t="s">
        <v>69</v>
      </c>
      <c r="I2034" s="24" t="s">
        <v>70</v>
      </c>
      <c r="J2034" s="27" t="s">
        <v>1</v>
      </c>
      <c r="K2034" s="28">
        <v>149.58000000000001</v>
      </c>
      <c r="L2034" s="28">
        <v>0</v>
      </c>
    </row>
    <row r="2035" spans="1:12" x14ac:dyDescent="0.25">
      <c r="A2035" s="24" t="s">
        <v>3305</v>
      </c>
      <c r="B2035" s="26">
        <v>2015</v>
      </c>
      <c r="C2035" s="24">
        <v>9</v>
      </c>
      <c r="D2035" s="24" t="s">
        <v>15133</v>
      </c>
      <c r="E2035" s="26">
        <v>411</v>
      </c>
      <c r="F2035" s="26">
        <v>1683</v>
      </c>
      <c r="G2035" s="26" t="s">
        <v>4990</v>
      </c>
      <c r="H2035" s="24" t="s">
        <v>69</v>
      </c>
      <c r="I2035" s="24" t="s">
        <v>70</v>
      </c>
      <c r="J2035" s="27" t="s">
        <v>1</v>
      </c>
      <c r="K2035" s="28">
        <v>149.58000000000001</v>
      </c>
      <c r="L2035" s="28">
        <v>0</v>
      </c>
    </row>
    <row r="2036" spans="1:12" x14ac:dyDescent="0.25">
      <c r="A2036" s="24" t="s">
        <v>3305</v>
      </c>
      <c r="B2036" s="26">
        <v>2015</v>
      </c>
      <c r="C2036" s="24">
        <v>9</v>
      </c>
      <c r="D2036" s="24" t="s">
        <v>15133</v>
      </c>
      <c r="E2036" s="26">
        <v>411</v>
      </c>
      <c r="F2036" s="26">
        <v>1685</v>
      </c>
      <c r="G2036" s="26" t="s">
        <v>4992</v>
      </c>
      <c r="H2036" s="24" t="s">
        <v>69</v>
      </c>
      <c r="I2036" s="24" t="s">
        <v>70</v>
      </c>
      <c r="J2036" s="27" t="s">
        <v>1</v>
      </c>
      <c r="K2036" s="28">
        <v>74.790000000000006</v>
      </c>
      <c r="L2036" s="28">
        <v>0</v>
      </c>
    </row>
    <row r="2037" spans="1:12" x14ac:dyDescent="0.25">
      <c r="A2037" s="24" t="s">
        <v>3305</v>
      </c>
      <c r="B2037" s="26">
        <v>2015</v>
      </c>
      <c r="C2037" s="24">
        <v>9</v>
      </c>
      <c r="D2037" s="24" t="s">
        <v>15133</v>
      </c>
      <c r="E2037" s="26">
        <v>411</v>
      </c>
      <c r="F2037" s="26">
        <v>1872</v>
      </c>
      <c r="G2037" s="26" t="s">
        <v>5179</v>
      </c>
      <c r="H2037" s="24" t="s">
        <v>918</v>
      </c>
      <c r="I2037" s="24" t="s">
        <v>919</v>
      </c>
      <c r="J2037" s="27" t="s">
        <v>1</v>
      </c>
      <c r="K2037" s="28">
        <v>74.790000000000006</v>
      </c>
      <c r="L2037" s="28">
        <v>0</v>
      </c>
    </row>
    <row r="2038" spans="1:12" x14ac:dyDescent="0.25">
      <c r="A2038" s="24" t="s">
        <v>3305</v>
      </c>
      <c r="B2038" s="26">
        <v>2015</v>
      </c>
      <c r="C2038" s="24">
        <v>9</v>
      </c>
      <c r="D2038" s="24" t="s">
        <v>15133</v>
      </c>
      <c r="E2038" s="26">
        <v>411</v>
      </c>
      <c r="F2038" s="26">
        <v>1873</v>
      </c>
      <c r="G2038" s="26" t="s">
        <v>5180</v>
      </c>
      <c r="H2038" s="24" t="s">
        <v>132</v>
      </c>
      <c r="I2038" s="24" t="s">
        <v>133</v>
      </c>
      <c r="J2038" s="27" t="s">
        <v>1</v>
      </c>
      <c r="K2038" s="28">
        <v>74.790000000000006</v>
      </c>
      <c r="L2038" s="28">
        <v>0</v>
      </c>
    </row>
    <row r="2039" spans="1:12" x14ac:dyDescent="0.25">
      <c r="A2039" s="24" t="s">
        <v>3305</v>
      </c>
      <c r="B2039" s="26">
        <v>2015</v>
      </c>
      <c r="C2039" s="24">
        <v>9</v>
      </c>
      <c r="D2039" s="24" t="s">
        <v>15133</v>
      </c>
      <c r="E2039" s="26">
        <v>411</v>
      </c>
      <c r="F2039" s="26">
        <v>1686</v>
      </c>
      <c r="G2039" s="26" t="s">
        <v>4993</v>
      </c>
      <c r="H2039" s="24" t="s">
        <v>69</v>
      </c>
      <c r="I2039" s="24" t="s">
        <v>70</v>
      </c>
      <c r="J2039" s="27" t="s">
        <v>1</v>
      </c>
      <c r="K2039" s="28">
        <v>74.790000000000006</v>
      </c>
      <c r="L2039" s="28">
        <v>0</v>
      </c>
    </row>
    <row r="2040" spans="1:12" x14ac:dyDescent="0.25">
      <c r="A2040" s="24" t="s">
        <v>3305</v>
      </c>
      <c r="B2040" s="26">
        <v>2015</v>
      </c>
      <c r="C2040" s="24">
        <v>9</v>
      </c>
      <c r="D2040" s="24" t="s">
        <v>15133</v>
      </c>
      <c r="E2040" s="26">
        <v>411</v>
      </c>
      <c r="F2040" s="26">
        <v>1687</v>
      </c>
      <c r="G2040" s="26" t="s">
        <v>4994</v>
      </c>
      <c r="H2040" s="24" t="s">
        <v>132</v>
      </c>
      <c r="I2040" s="24" t="s">
        <v>133</v>
      </c>
      <c r="J2040" s="27" t="s">
        <v>1</v>
      </c>
      <c r="K2040" s="28">
        <v>174.78</v>
      </c>
      <c r="L2040" s="28">
        <v>0</v>
      </c>
    </row>
    <row r="2041" spans="1:12" x14ac:dyDescent="0.25">
      <c r="A2041" s="24" t="s">
        <v>3305</v>
      </c>
      <c r="B2041" s="26">
        <v>2015</v>
      </c>
      <c r="C2041" s="24">
        <v>9</v>
      </c>
      <c r="D2041" s="24" t="s">
        <v>15133</v>
      </c>
      <c r="E2041" s="26">
        <v>411</v>
      </c>
      <c r="F2041" s="26">
        <v>1688</v>
      </c>
      <c r="G2041" s="26" t="s">
        <v>4995</v>
      </c>
      <c r="H2041" s="24" t="s">
        <v>69</v>
      </c>
      <c r="I2041" s="24" t="s">
        <v>70</v>
      </c>
      <c r="J2041" s="27" t="s">
        <v>1</v>
      </c>
      <c r="K2041" s="28">
        <v>299.97000000000003</v>
      </c>
      <c r="L2041" s="28">
        <v>0</v>
      </c>
    </row>
    <row r="2042" spans="1:12" x14ac:dyDescent="0.25">
      <c r="A2042" s="24" t="s">
        <v>3305</v>
      </c>
      <c r="B2042" s="26">
        <v>2015</v>
      </c>
      <c r="C2042" s="24">
        <v>9</v>
      </c>
      <c r="D2042" s="24" t="s">
        <v>15133</v>
      </c>
      <c r="E2042" s="26">
        <v>411</v>
      </c>
      <c r="F2042" s="26">
        <v>1689</v>
      </c>
      <c r="G2042" s="26" t="s">
        <v>4996</v>
      </c>
      <c r="H2042" s="24" t="s">
        <v>69</v>
      </c>
      <c r="I2042" s="24" t="s">
        <v>70</v>
      </c>
      <c r="J2042" s="27" t="s">
        <v>1</v>
      </c>
      <c r="K2042" s="28">
        <v>74.790000000000006</v>
      </c>
      <c r="L2042" s="28">
        <v>0</v>
      </c>
    </row>
    <row r="2043" spans="1:12" x14ac:dyDescent="0.25">
      <c r="A2043" s="24" t="s">
        <v>3305</v>
      </c>
      <c r="B2043" s="26">
        <v>2015</v>
      </c>
      <c r="C2043" s="24">
        <v>9</v>
      </c>
      <c r="D2043" s="24" t="s">
        <v>15133</v>
      </c>
      <c r="E2043" s="26">
        <v>411</v>
      </c>
      <c r="F2043" s="26">
        <v>1690</v>
      </c>
      <c r="G2043" s="26" t="s">
        <v>4997</v>
      </c>
      <c r="H2043" s="24" t="s">
        <v>69</v>
      </c>
      <c r="I2043" s="24" t="s">
        <v>70</v>
      </c>
      <c r="J2043" s="27" t="s">
        <v>1</v>
      </c>
      <c r="K2043" s="28">
        <v>199.98</v>
      </c>
      <c r="L2043" s="28">
        <v>0</v>
      </c>
    </row>
    <row r="2044" spans="1:12" x14ac:dyDescent="0.25">
      <c r="A2044" s="24" t="s">
        <v>3305</v>
      </c>
      <c r="B2044" s="26">
        <v>2015</v>
      </c>
      <c r="C2044" s="24">
        <v>9</v>
      </c>
      <c r="D2044" s="24" t="s">
        <v>15133</v>
      </c>
      <c r="E2044" s="26">
        <v>412</v>
      </c>
      <c r="F2044" s="26">
        <v>1691</v>
      </c>
      <c r="G2044" s="26" t="s">
        <v>4998</v>
      </c>
      <c r="H2044" s="24" t="s">
        <v>69</v>
      </c>
      <c r="I2044" s="24" t="s">
        <v>70</v>
      </c>
      <c r="J2044" s="27" t="s">
        <v>1</v>
      </c>
      <c r="K2044" s="28">
        <v>136.68</v>
      </c>
      <c r="L2044" s="28">
        <v>0</v>
      </c>
    </row>
    <row r="2045" spans="1:12" x14ac:dyDescent="0.25">
      <c r="A2045" s="24" t="s">
        <v>3305</v>
      </c>
      <c r="B2045" s="26">
        <v>2015</v>
      </c>
      <c r="C2045" s="24">
        <v>9</v>
      </c>
      <c r="D2045" s="24" t="s">
        <v>15133</v>
      </c>
      <c r="E2045" s="26">
        <v>412</v>
      </c>
      <c r="F2045" s="26">
        <v>1692</v>
      </c>
      <c r="G2045" s="26" t="s">
        <v>4999</v>
      </c>
      <c r="H2045" s="24" t="s">
        <v>69</v>
      </c>
      <c r="I2045" s="24" t="s">
        <v>70</v>
      </c>
      <c r="J2045" s="27" t="s">
        <v>1</v>
      </c>
      <c r="K2045" s="28">
        <v>68.34</v>
      </c>
      <c r="L2045" s="28">
        <v>0</v>
      </c>
    </row>
    <row r="2046" spans="1:12" x14ac:dyDescent="0.25">
      <c r="A2046" s="24" t="s">
        <v>3305</v>
      </c>
      <c r="B2046" s="26">
        <v>2015</v>
      </c>
      <c r="C2046" s="24">
        <v>9</v>
      </c>
      <c r="D2046" s="24" t="s">
        <v>15133</v>
      </c>
      <c r="E2046" s="26">
        <v>412</v>
      </c>
      <c r="F2046" s="26">
        <v>1693</v>
      </c>
      <c r="G2046" s="26" t="s">
        <v>5000</v>
      </c>
      <c r="H2046" s="24" t="s">
        <v>172</v>
      </c>
      <c r="I2046" s="24" t="s">
        <v>173</v>
      </c>
      <c r="J2046" s="27" t="s">
        <v>1</v>
      </c>
      <c r="K2046" s="28">
        <v>205.02</v>
      </c>
      <c r="L2046" s="28">
        <v>0</v>
      </c>
    </row>
    <row r="2047" spans="1:12" x14ac:dyDescent="0.25">
      <c r="A2047" s="24" t="s">
        <v>3305</v>
      </c>
      <c r="B2047" s="26">
        <v>2015</v>
      </c>
      <c r="C2047" s="24">
        <v>9</v>
      </c>
      <c r="D2047" s="24" t="s">
        <v>15133</v>
      </c>
      <c r="E2047" s="26">
        <v>412</v>
      </c>
      <c r="F2047" s="26">
        <v>1694</v>
      </c>
      <c r="G2047" s="26" t="s">
        <v>5001</v>
      </c>
      <c r="H2047" s="24" t="s">
        <v>824</v>
      </c>
      <c r="I2047" s="24" t="s">
        <v>825</v>
      </c>
      <c r="J2047" s="27" t="s">
        <v>1</v>
      </c>
      <c r="K2047" s="28">
        <v>205.02</v>
      </c>
      <c r="L2047" s="28">
        <v>0</v>
      </c>
    </row>
    <row r="2048" spans="1:12" x14ac:dyDescent="0.25">
      <c r="A2048" s="24" t="s">
        <v>3305</v>
      </c>
      <c r="B2048" s="26">
        <v>2015</v>
      </c>
      <c r="C2048" s="24">
        <v>9</v>
      </c>
      <c r="D2048" s="24" t="s">
        <v>15133</v>
      </c>
      <c r="E2048" s="26">
        <v>416</v>
      </c>
      <c r="F2048" s="26">
        <v>1695</v>
      </c>
      <c r="G2048" s="26" t="s">
        <v>5002</v>
      </c>
      <c r="H2048" s="24" t="s">
        <v>608</v>
      </c>
      <c r="I2048" s="24" t="s">
        <v>609</v>
      </c>
      <c r="J2048" s="27" t="s">
        <v>1</v>
      </c>
      <c r="K2048" s="28">
        <v>448.74</v>
      </c>
      <c r="L2048" s="28">
        <v>0</v>
      </c>
    </row>
    <row r="2049" spans="1:12" x14ac:dyDescent="0.25">
      <c r="A2049" s="24" t="s">
        <v>3305</v>
      </c>
      <c r="B2049" s="26">
        <v>2015</v>
      </c>
      <c r="C2049" s="24">
        <v>9</v>
      </c>
      <c r="D2049" s="24" t="s">
        <v>15133</v>
      </c>
      <c r="E2049" s="26">
        <v>416</v>
      </c>
      <c r="F2049" s="26">
        <v>1697</v>
      </c>
      <c r="G2049" s="26" t="s">
        <v>5004</v>
      </c>
      <c r="H2049" s="24" t="s">
        <v>226</v>
      </c>
      <c r="I2049" s="24" t="s">
        <v>227</v>
      </c>
      <c r="J2049" s="27" t="s">
        <v>1</v>
      </c>
      <c r="K2049" s="28">
        <v>99.99</v>
      </c>
      <c r="L2049" s="28">
        <v>0</v>
      </c>
    </row>
    <row r="2050" spans="1:12" x14ac:dyDescent="0.25">
      <c r="A2050" s="24" t="s">
        <v>3305</v>
      </c>
      <c r="B2050" s="26">
        <v>2015</v>
      </c>
      <c r="C2050" s="24">
        <v>9</v>
      </c>
      <c r="D2050" s="24" t="s">
        <v>15134</v>
      </c>
      <c r="E2050" s="26">
        <v>163</v>
      </c>
      <c r="F2050" s="26">
        <v>1874</v>
      </c>
      <c r="G2050" s="26" t="s">
        <v>5181</v>
      </c>
      <c r="H2050" s="24" t="s">
        <v>414</v>
      </c>
      <c r="I2050" s="24" t="s">
        <v>415</v>
      </c>
      <c r="J2050" s="27" t="s">
        <v>1</v>
      </c>
      <c r="K2050" s="28">
        <v>13.97</v>
      </c>
      <c r="L2050" s="28">
        <v>0</v>
      </c>
    </row>
    <row r="2051" spans="1:12" x14ac:dyDescent="0.25">
      <c r="A2051" s="24" t="s">
        <v>3305</v>
      </c>
      <c r="B2051" s="26">
        <v>2015</v>
      </c>
      <c r="C2051" s="24">
        <v>9</v>
      </c>
      <c r="D2051" s="24" t="s">
        <v>15134</v>
      </c>
      <c r="E2051" s="26">
        <v>164</v>
      </c>
      <c r="F2051" s="26">
        <v>1875</v>
      </c>
      <c r="G2051" s="26" t="s">
        <v>5182</v>
      </c>
      <c r="H2051" s="24" t="s">
        <v>504</v>
      </c>
      <c r="I2051" s="24" t="s">
        <v>505</v>
      </c>
      <c r="J2051" s="27" t="s">
        <v>1</v>
      </c>
      <c r="K2051" s="28">
        <v>39.340000000000003</v>
      </c>
      <c r="L2051" s="28">
        <v>0</v>
      </c>
    </row>
    <row r="2052" spans="1:12" x14ac:dyDescent="0.25">
      <c r="A2052" s="24" t="s">
        <v>3305</v>
      </c>
      <c r="B2052" s="26">
        <v>2015</v>
      </c>
      <c r="C2052" s="24">
        <v>9</v>
      </c>
      <c r="D2052" s="24" t="s">
        <v>15134</v>
      </c>
      <c r="E2052" s="26">
        <v>165</v>
      </c>
      <c r="F2052" s="26">
        <v>1876</v>
      </c>
      <c r="G2052" s="26" t="s">
        <v>5183</v>
      </c>
      <c r="H2052" s="24" t="s">
        <v>94</v>
      </c>
      <c r="I2052" s="24" t="s">
        <v>95</v>
      </c>
      <c r="J2052" s="27" t="s">
        <v>1</v>
      </c>
      <c r="K2052" s="28">
        <v>11.7</v>
      </c>
      <c r="L2052" s="28">
        <v>0</v>
      </c>
    </row>
    <row r="2053" spans="1:12" x14ac:dyDescent="0.25">
      <c r="A2053" s="24" t="s">
        <v>3305</v>
      </c>
      <c r="B2053" s="26">
        <v>2015</v>
      </c>
      <c r="C2053" s="24">
        <v>9</v>
      </c>
      <c r="D2053" s="24" t="s">
        <v>15134</v>
      </c>
      <c r="E2053" s="26">
        <v>168</v>
      </c>
      <c r="F2053" s="26">
        <v>1877</v>
      </c>
      <c r="G2053" s="26" t="s">
        <v>5184</v>
      </c>
      <c r="H2053" s="24" t="s">
        <v>77</v>
      </c>
      <c r="I2053" s="24" t="s">
        <v>78</v>
      </c>
      <c r="J2053" s="27" t="s">
        <v>1</v>
      </c>
      <c r="K2053" s="28">
        <v>15.3</v>
      </c>
      <c r="L2053" s="28">
        <v>0</v>
      </c>
    </row>
    <row r="2054" spans="1:12" x14ac:dyDescent="0.25">
      <c r="A2054" s="24" t="s">
        <v>3305</v>
      </c>
      <c r="B2054" s="26">
        <v>2015</v>
      </c>
      <c r="C2054" s="24">
        <v>9</v>
      </c>
      <c r="D2054" s="24" t="s">
        <v>15134</v>
      </c>
      <c r="E2054" s="26">
        <v>169</v>
      </c>
      <c r="F2054" s="26">
        <v>1878</v>
      </c>
      <c r="G2054" s="26" t="s">
        <v>5185</v>
      </c>
      <c r="H2054" s="24" t="s">
        <v>77</v>
      </c>
      <c r="I2054" s="24" t="s">
        <v>78</v>
      </c>
      <c r="J2054" s="27" t="s">
        <v>1</v>
      </c>
      <c r="K2054" s="28">
        <v>8.1</v>
      </c>
      <c r="L2054" s="28">
        <v>0</v>
      </c>
    </row>
    <row r="2055" spans="1:12" x14ac:dyDescent="0.25">
      <c r="A2055" s="24" t="s">
        <v>3305</v>
      </c>
      <c r="B2055" s="26">
        <v>2015</v>
      </c>
      <c r="C2055" s="24">
        <v>9</v>
      </c>
      <c r="D2055" s="24" t="s">
        <v>15134</v>
      </c>
      <c r="E2055" s="26">
        <v>169</v>
      </c>
      <c r="F2055" s="26">
        <v>1879</v>
      </c>
      <c r="G2055" s="26" t="s">
        <v>5186</v>
      </c>
      <c r="H2055" s="24" t="s">
        <v>77</v>
      </c>
      <c r="I2055" s="24" t="s">
        <v>78</v>
      </c>
      <c r="J2055" s="27" t="s">
        <v>1</v>
      </c>
      <c r="K2055" s="28">
        <v>10.95</v>
      </c>
      <c r="L2055" s="28">
        <v>0</v>
      </c>
    </row>
    <row r="2056" spans="1:12" x14ac:dyDescent="0.25">
      <c r="A2056" s="24" t="s">
        <v>3305</v>
      </c>
      <c r="B2056" s="26">
        <v>2015</v>
      </c>
      <c r="C2056" s="24">
        <v>9</v>
      </c>
      <c r="D2056" s="24" t="s">
        <v>15134</v>
      </c>
      <c r="E2056" s="26">
        <v>171</v>
      </c>
      <c r="F2056" s="26">
        <v>1880</v>
      </c>
      <c r="G2056" s="26" t="s">
        <v>5187</v>
      </c>
      <c r="H2056" s="24" t="s">
        <v>77</v>
      </c>
      <c r="I2056" s="24" t="s">
        <v>78</v>
      </c>
      <c r="J2056" s="27" t="s">
        <v>1</v>
      </c>
      <c r="K2056" s="28">
        <v>39.700000000000003</v>
      </c>
      <c r="L2056" s="28">
        <v>0</v>
      </c>
    </row>
    <row r="2057" spans="1:12" x14ac:dyDescent="0.25">
      <c r="A2057" s="24" t="s">
        <v>3305</v>
      </c>
      <c r="B2057" s="26">
        <v>2015</v>
      </c>
      <c r="C2057" s="24">
        <v>9</v>
      </c>
      <c r="D2057" s="24" t="s">
        <v>15134</v>
      </c>
      <c r="E2057" s="26">
        <v>186</v>
      </c>
      <c r="F2057" s="26">
        <v>1881</v>
      </c>
      <c r="G2057" s="26" t="s">
        <v>5188</v>
      </c>
      <c r="H2057" s="24" t="s">
        <v>77</v>
      </c>
      <c r="I2057" s="24" t="s">
        <v>78</v>
      </c>
      <c r="J2057" s="27" t="s">
        <v>1</v>
      </c>
      <c r="K2057" s="28">
        <v>19.850000000000001</v>
      </c>
      <c r="L2057" s="28">
        <v>0</v>
      </c>
    </row>
    <row r="2058" spans="1:12" x14ac:dyDescent="0.25">
      <c r="A2058" s="24" t="s">
        <v>3305</v>
      </c>
      <c r="B2058" s="26">
        <v>2015</v>
      </c>
      <c r="C2058" s="24">
        <v>9</v>
      </c>
      <c r="D2058" s="24" t="s">
        <v>15134</v>
      </c>
      <c r="E2058" s="26">
        <v>186</v>
      </c>
      <c r="F2058" s="26">
        <v>1882</v>
      </c>
      <c r="G2058" s="26" t="s">
        <v>5189</v>
      </c>
      <c r="H2058" s="24" t="s">
        <v>266</v>
      </c>
      <c r="I2058" s="24" t="s">
        <v>267</v>
      </c>
      <c r="J2058" s="27" t="s">
        <v>1</v>
      </c>
      <c r="K2058" s="28">
        <v>28.67</v>
      </c>
      <c r="L2058" s="28">
        <v>0</v>
      </c>
    </row>
    <row r="2059" spans="1:12" x14ac:dyDescent="0.25">
      <c r="A2059" s="24" t="s">
        <v>3305</v>
      </c>
      <c r="B2059" s="26">
        <v>2015</v>
      </c>
      <c r="C2059" s="24">
        <v>9</v>
      </c>
      <c r="D2059" s="24" t="s">
        <v>15134</v>
      </c>
      <c r="E2059" s="26">
        <v>195</v>
      </c>
      <c r="F2059" s="26">
        <v>1883</v>
      </c>
      <c r="G2059" s="26" t="s">
        <v>5190</v>
      </c>
      <c r="H2059" s="24" t="s">
        <v>77</v>
      </c>
      <c r="I2059" s="24" t="s">
        <v>78</v>
      </c>
      <c r="J2059" s="27" t="s">
        <v>1</v>
      </c>
      <c r="K2059" s="28">
        <v>47.7</v>
      </c>
      <c r="L2059" s="28">
        <v>0</v>
      </c>
    </row>
    <row r="2060" spans="1:12" x14ac:dyDescent="0.25">
      <c r="A2060" s="24" t="s">
        <v>3305</v>
      </c>
      <c r="B2060" s="26">
        <v>2015</v>
      </c>
      <c r="C2060" s="24">
        <v>9</v>
      </c>
      <c r="D2060" s="24" t="s">
        <v>15134</v>
      </c>
      <c r="E2060" s="26">
        <v>199</v>
      </c>
      <c r="F2060" s="26">
        <v>1884</v>
      </c>
      <c r="G2060" s="26" t="s">
        <v>5191</v>
      </c>
      <c r="H2060" s="24" t="s">
        <v>920</v>
      </c>
      <c r="I2060" s="24" t="s">
        <v>921</v>
      </c>
      <c r="J2060" s="27" t="s">
        <v>1</v>
      </c>
      <c r="K2060" s="28">
        <v>6.62</v>
      </c>
      <c r="L2060" s="28">
        <v>0</v>
      </c>
    </row>
    <row r="2061" spans="1:12" x14ac:dyDescent="0.25">
      <c r="A2061" s="24" t="s">
        <v>3305</v>
      </c>
      <c r="B2061" s="26">
        <v>2015</v>
      </c>
      <c r="C2061" s="24">
        <v>9</v>
      </c>
      <c r="D2061" s="24" t="s">
        <v>15134</v>
      </c>
      <c r="E2061" s="26">
        <v>205</v>
      </c>
      <c r="F2061" s="26">
        <v>464</v>
      </c>
      <c r="G2061" s="26" t="s">
        <v>3771</v>
      </c>
      <c r="H2061" s="24" t="s">
        <v>77</v>
      </c>
      <c r="I2061" s="24" t="s">
        <v>78</v>
      </c>
      <c r="J2061" s="27" t="s">
        <v>1</v>
      </c>
      <c r="K2061" s="28">
        <v>19.850000000000001</v>
      </c>
      <c r="L2061" s="28">
        <v>0</v>
      </c>
    </row>
    <row r="2062" spans="1:12" x14ac:dyDescent="0.25">
      <c r="A2062" s="24" t="s">
        <v>3305</v>
      </c>
      <c r="B2062" s="26">
        <v>2015</v>
      </c>
      <c r="C2062" s="24">
        <v>9</v>
      </c>
      <c r="D2062" s="24" t="s">
        <v>15134</v>
      </c>
      <c r="E2062" s="26">
        <v>205</v>
      </c>
      <c r="F2062" s="26">
        <v>1885</v>
      </c>
      <c r="G2062" s="26" t="s">
        <v>5192</v>
      </c>
      <c r="H2062" s="24" t="s">
        <v>922</v>
      </c>
      <c r="I2062" s="24" t="s">
        <v>923</v>
      </c>
      <c r="J2062" s="27" t="s">
        <v>1</v>
      </c>
      <c r="K2062" s="28">
        <v>34.25</v>
      </c>
      <c r="L2062" s="28">
        <v>0</v>
      </c>
    </row>
    <row r="2063" spans="1:12" x14ac:dyDescent="0.25">
      <c r="A2063" s="24" t="s">
        <v>3305</v>
      </c>
      <c r="B2063" s="26">
        <v>2015</v>
      </c>
      <c r="C2063" s="24">
        <v>9</v>
      </c>
      <c r="D2063" s="24" t="s">
        <v>15134</v>
      </c>
      <c r="E2063" s="26">
        <v>205</v>
      </c>
      <c r="F2063" s="26">
        <v>1886</v>
      </c>
      <c r="G2063" s="26" t="s">
        <v>5193</v>
      </c>
      <c r="H2063" s="24" t="s">
        <v>237</v>
      </c>
      <c r="I2063" s="24" t="s">
        <v>238</v>
      </c>
      <c r="J2063" s="27" t="s">
        <v>1</v>
      </c>
      <c r="K2063" s="28">
        <v>6.62</v>
      </c>
      <c r="L2063" s="28">
        <v>0</v>
      </c>
    </row>
    <row r="2064" spans="1:12" x14ac:dyDescent="0.25">
      <c r="A2064" s="24" t="s">
        <v>3305</v>
      </c>
      <c r="B2064" s="26">
        <v>2015</v>
      </c>
      <c r="C2064" s="24">
        <v>9</v>
      </c>
      <c r="D2064" s="24" t="s">
        <v>15134</v>
      </c>
      <c r="E2064" s="26">
        <v>205</v>
      </c>
      <c r="F2064" s="26">
        <v>1887</v>
      </c>
      <c r="G2064" s="26" t="s">
        <v>5194</v>
      </c>
      <c r="H2064" s="24" t="s">
        <v>77</v>
      </c>
      <c r="I2064" s="24" t="s">
        <v>78</v>
      </c>
      <c r="J2064" s="27" t="s">
        <v>1</v>
      </c>
      <c r="K2064" s="28">
        <v>6.62</v>
      </c>
      <c r="L2064" s="28">
        <v>0</v>
      </c>
    </row>
    <row r="2065" spans="1:12" x14ac:dyDescent="0.25">
      <c r="A2065" s="24" t="s">
        <v>3305</v>
      </c>
      <c r="B2065" s="26">
        <v>2015</v>
      </c>
      <c r="C2065" s="24">
        <v>9</v>
      </c>
      <c r="D2065" s="24" t="s">
        <v>15134</v>
      </c>
      <c r="E2065" s="26">
        <v>205</v>
      </c>
      <c r="F2065" s="26">
        <v>1888</v>
      </c>
      <c r="G2065" s="26" t="s">
        <v>5195</v>
      </c>
      <c r="H2065" s="24" t="s">
        <v>77</v>
      </c>
      <c r="I2065" s="24" t="s">
        <v>78</v>
      </c>
      <c r="J2065" s="27" t="s">
        <v>1</v>
      </c>
      <c r="K2065" s="28">
        <v>6.62</v>
      </c>
      <c r="L2065" s="28">
        <v>0</v>
      </c>
    </row>
    <row r="2066" spans="1:12" x14ac:dyDescent="0.25">
      <c r="A2066" s="24" t="s">
        <v>3305</v>
      </c>
      <c r="B2066" s="26">
        <v>2015</v>
      </c>
      <c r="C2066" s="24">
        <v>9</v>
      </c>
      <c r="D2066" s="24" t="s">
        <v>15134</v>
      </c>
      <c r="E2066" s="26">
        <v>207</v>
      </c>
      <c r="F2066" s="26">
        <v>1889</v>
      </c>
      <c r="G2066" s="26" t="s">
        <v>5196</v>
      </c>
      <c r="H2066" s="24" t="s">
        <v>94</v>
      </c>
      <c r="I2066" s="24" t="s">
        <v>95</v>
      </c>
      <c r="J2066" s="27" t="s">
        <v>1</v>
      </c>
      <c r="K2066" s="28">
        <v>25.25</v>
      </c>
      <c r="L2066" s="28">
        <v>0</v>
      </c>
    </row>
    <row r="2067" spans="1:12" x14ac:dyDescent="0.25">
      <c r="A2067" s="24" t="s">
        <v>3305</v>
      </c>
      <c r="B2067" s="26">
        <v>2015</v>
      </c>
      <c r="C2067" s="24">
        <v>9</v>
      </c>
      <c r="D2067" s="24" t="s">
        <v>15134</v>
      </c>
      <c r="E2067" s="26">
        <v>207</v>
      </c>
      <c r="F2067" s="26">
        <v>1611</v>
      </c>
      <c r="G2067" s="26" t="s">
        <v>4918</v>
      </c>
      <c r="H2067" s="24" t="s">
        <v>77</v>
      </c>
      <c r="I2067" s="24" t="s">
        <v>78</v>
      </c>
      <c r="J2067" s="27" t="s">
        <v>1</v>
      </c>
      <c r="K2067" s="28">
        <v>6.62</v>
      </c>
      <c r="L2067" s="28">
        <v>0</v>
      </c>
    </row>
    <row r="2068" spans="1:12" x14ac:dyDescent="0.25">
      <c r="A2068" s="24" t="s">
        <v>3305</v>
      </c>
      <c r="B2068" s="26">
        <v>2015</v>
      </c>
      <c r="C2068" s="24">
        <v>9</v>
      </c>
      <c r="D2068" s="24" t="s">
        <v>15134</v>
      </c>
      <c r="E2068" s="26">
        <v>207</v>
      </c>
      <c r="F2068" s="26">
        <v>1890</v>
      </c>
      <c r="G2068" s="26" t="s">
        <v>5197</v>
      </c>
      <c r="H2068" s="24" t="s">
        <v>77</v>
      </c>
      <c r="I2068" s="24" t="s">
        <v>78</v>
      </c>
      <c r="J2068" s="27" t="s">
        <v>1</v>
      </c>
      <c r="K2068" s="28">
        <v>6.62</v>
      </c>
      <c r="L2068" s="28">
        <v>0</v>
      </c>
    </row>
    <row r="2069" spans="1:12" x14ac:dyDescent="0.25">
      <c r="A2069" s="24" t="s">
        <v>3305</v>
      </c>
      <c r="B2069" s="26">
        <v>2015</v>
      </c>
      <c r="C2069" s="24">
        <v>9</v>
      </c>
      <c r="D2069" s="24" t="s">
        <v>15134</v>
      </c>
      <c r="E2069" s="26">
        <v>207</v>
      </c>
      <c r="F2069" s="26">
        <v>1891</v>
      </c>
      <c r="G2069" s="26" t="s">
        <v>5198</v>
      </c>
      <c r="H2069" s="24" t="s">
        <v>253</v>
      </c>
      <c r="I2069" s="24" t="s">
        <v>254</v>
      </c>
      <c r="J2069" s="27" t="s">
        <v>1</v>
      </c>
      <c r="K2069" s="28">
        <v>6.62</v>
      </c>
      <c r="L2069" s="28">
        <v>0</v>
      </c>
    </row>
    <row r="2070" spans="1:12" x14ac:dyDescent="0.25">
      <c r="A2070" s="24" t="s">
        <v>3305</v>
      </c>
      <c r="B2070" s="26">
        <v>2015</v>
      </c>
      <c r="C2070" s="24">
        <v>9</v>
      </c>
      <c r="D2070" s="24" t="s">
        <v>15134</v>
      </c>
      <c r="E2070" s="26">
        <v>207</v>
      </c>
      <c r="F2070" s="26">
        <v>829</v>
      </c>
      <c r="G2070" s="26" t="s">
        <v>4136</v>
      </c>
      <c r="H2070" s="24" t="s">
        <v>922</v>
      </c>
      <c r="I2070" s="24" t="s">
        <v>923</v>
      </c>
      <c r="J2070" s="27" t="s">
        <v>1</v>
      </c>
      <c r="K2070" s="28">
        <v>6.62</v>
      </c>
      <c r="L2070" s="28">
        <v>0</v>
      </c>
    </row>
    <row r="2071" spans="1:12" x14ac:dyDescent="0.25">
      <c r="A2071" s="24" t="s">
        <v>3305</v>
      </c>
      <c r="B2071" s="26">
        <v>2015</v>
      </c>
      <c r="C2071" s="24">
        <v>9</v>
      </c>
      <c r="D2071" s="24" t="s">
        <v>15134</v>
      </c>
      <c r="E2071" s="26">
        <v>207</v>
      </c>
      <c r="F2071" s="26">
        <v>1892</v>
      </c>
      <c r="G2071" s="26" t="s">
        <v>5199</v>
      </c>
      <c r="H2071" s="24" t="s">
        <v>253</v>
      </c>
      <c r="I2071" s="24" t="s">
        <v>254</v>
      </c>
      <c r="J2071" s="27" t="s">
        <v>1</v>
      </c>
      <c r="K2071" s="28">
        <v>6.62</v>
      </c>
      <c r="L2071" s="28">
        <v>0</v>
      </c>
    </row>
    <row r="2072" spans="1:12" x14ac:dyDescent="0.25">
      <c r="A2072" s="24" t="s">
        <v>3305</v>
      </c>
      <c r="B2072" s="26">
        <v>2015</v>
      </c>
      <c r="C2072" s="24">
        <v>9</v>
      </c>
      <c r="D2072" s="24" t="s">
        <v>15134</v>
      </c>
      <c r="E2072" s="26">
        <v>207</v>
      </c>
      <c r="F2072" s="26">
        <v>1893</v>
      </c>
      <c r="G2072" s="26" t="s">
        <v>5200</v>
      </c>
      <c r="H2072" s="24" t="s">
        <v>94</v>
      </c>
      <c r="I2072" s="24" t="s">
        <v>95</v>
      </c>
      <c r="J2072" s="27" t="s">
        <v>1</v>
      </c>
      <c r="K2072" s="28">
        <v>6.62</v>
      </c>
      <c r="L2072" s="28">
        <v>0</v>
      </c>
    </row>
    <row r="2073" spans="1:12" x14ac:dyDescent="0.25">
      <c r="A2073" s="24" t="s">
        <v>3305</v>
      </c>
      <c r="B2073" s="26">
        <v>2015</v>
      </c>
      <c r="C2073" s="24">
        <v>9</v>
      </c>
      <c r="D2073" s="24" t="s">
        <v>15134</v>
      </c>
      <c r="E2073" s="26">
        <v>207</v>
      </c>
      <c r="F2073" s="26">
        <v>1894</v>
      </c>
      <c r="G2073" s="26" t="s">
        <v>5201</v>
      </c>
      <c r="H2073" s="24" t="s">
        <v>140</v>
      </c>
      <c r="I2073" s="24" t="s">
        <v>141</v>
      </c>
      <c r="J2073" s="27" t="s">
        <v>1</v>
      </c>
      <c r="K2073" s="28">
        <v>6.62</v>
      </c>
      <c r="L2073" s="28">
        <v>0</v>
      </c>
    </row>
    <row r="2074" spans="1:12" x14ac:dyDescent="0.25">
      <c r="A2074" s="24" t="s">
        <v>3305</v>
      </c>
      <c r="B2074" s="26">
        <v>2015</v>
      </c>
      <c r="C2074" s="24">
        <v>9</v>
      </c>
      <c r="D2074" s="24" t="s">
        <v>15134</v>
      </c>
      <c r="E2074" s="26">
        <v>207</v>
      </c>
      <c r="F2074" s="26">
        <v>1895</v>
      </c>
      <c r="G2074" s="26" t="s">
        <v>5202</v>
      </c>
      <c r="H2074" s="24" t="s">
        <v>77</v>
      </c>
      <c r="I2074" s="24" t="s">
        <v>78</v>
      </c>
      <c r="J2074" s="27" t="s">
        <v>1</v>
      </c>
      <c r="K2074" s="28">
        <v>4.41</v>
      </c>
      <c r="L2074" s="28">
        <v>0</v>
      </c>
    </row>
    <row r="2075" spans="1:12" x14ac:dyDescent="0.25">
      <c r="A2075" s="24" t="s">
        <v>3305</v>
      </c>
      <c r="B2075" s="26">
        <v>2015</v>
      </c>
      <c r="C2075" s="24">
        <v>9</v>
      </c>
      <c r="D2075" s="24" t="s">
        <v>15134</v>
      </c>
      <c r="E2075" s="26">
        <v>208</v>
      </c>
      <c r="F2075" s="26">
        <v>1896</v>
      </c>
      <c r="G2075" s="26" t="s">
        <v>5203</v>
      </c>
      <c r="H2075" s="24" t="s">
        <v>77</v>
      </c>
      <c r="I2075" s="24" t="s">
        <v>78</v>
      </c>
      <c r="J2075" s="27" t="s">
        <v>1</v>
      </c>
      <c r="K2075" s="28">
        <v>6.62</v>
      </c>
      <c r="L2075" s="28">
        <v>0</v>
      </c>
    </row>
    <row r="2076" spans="1:12" x14ac:dyDescent="0.25">
      <c r="A2076" s="24" t="s">
        <v>3305</v>
      </c>
      <c r="B2076" s="26">
        <v>2015</v>
      </c>
      <c r="C2076" s="24">
        <v>9</v>
      </c>
      <c r="D2076" s="24" t="s">
        <v>15134</v>
      </c>
      <c r="E2076" s="26">
        <v>210</v>
      </c>
      <c r="F2076" s="26">
        <v>1897</v>
      </c>
      <c r="G2076" s="26" t="s">
        <v>5204</v>
      </c>
      <c r="H2076" s="24" t="s">
        <v>924</v>
      </c>
      <c r="I2076" s="24" t="s">
        <v>925</v>
      </c>
      <c r="J2076" s="27" t="s">
        <v>1</v>
      </c>
      <c r="K2076" s="28">
        <v>8.8249999999999993</v>
      </c>
      <c r="L2076" s="28">
        <v>0</v>
      </c>
    </row>
    <row r="2077" spans="1:12" x14ac:dyDescent="0.25">
      <c r="A2077" s="24" t="s">
        <v>3305</v>
      </c>
      <c r="B2077" s="26">
        <v>2015</v>
      </c>
      <c r="C2077" s="24">
        <v>9</v>
      </c>
      <c r="D2077" s="24" t="s">
        <v>15134</v>
      </c>
      <c r="E2077" s="26">
        <v>210</v>
      </c>
      <c r="F2077" s="26">
        <v>1898</v>
      </c>
      <c r="G2077" s="26" t="s">
        <v>5205</v>
      </c>
      <c r="H2077" s="24" t="s">
        <v>77</v>
      </c>
      <c r="I2077" s="24" t="s">
        <v>78</v>
      </c>
      <c r="J2077" s="27" t="s">
        <v>1</v>
      </c>
      <c r="K2077" s="28">
        <v>6.62</v>
      </c>
      <c r="L2077" s="28">
        <v>0</v>
      </c>
    </row>
    <row r="2078" spans="1:12" x14ac:dyDescent="0.25">
      <c r="A2078" s="24" t="s">
        <v>3305</v>
      </c>
      <c r="B2078" s="26">
        <v>2015</v>
      </c>
      <c r="C2078" s="24">
        <v>9</v>
      </c>
      <c r="D2078" s="24" t="s">
        <v>15134</v>
      </c>
      <c r="E2078" s="26">
        <v>212</v>
      </c>
      <c r="F2078" s="26">
        <v>1899</v>
      </c>
      <c r="G2078" s="26" t="s">
        <v>5206</v>
      </c>
      <c r="H2078" s="24" t="s">
        <v>668</v>
      </c>
      <c r="I2078" s="24" t="s">
        <v>669</v>
      </c>
      <c r="J2078" s="27" t="s">
        <v>1</v>
      </c>
      <c r="K2078" s="28">
        <v>6.62</v>
      </c>
      <c r="L2078" s="28">
        <v>0</v>
      </c>
    </row>
    <row r="2079" spans="1:12" x14ac:dyDescent="0.25">
      <c r="A2079" s="24" t="s">
        <v>3305</v>
      </c>
      <c r="B2079" s="26">
        <v>2015</v>
      </c>
      <c r="C2079" s="24">
        <v>9</v>
      </c>
      <c r="D2079" s="24" t="s">
        <v>15134</v>
      </c>
      <c r="E2079" s="26">
        <v>212</v>
      </c>
      <c r="F2079" s="26">
        <v>1900</v>
      </c>
      <c r="G2079" s="26" t="s">
        <v>5207</v>
      </c>
      <c r="H2079" s="24" t="s">
        <v>94</v>
      </c>
      <c r="I2079" s="24" t="s">
        <v>95</v>
      </c>
      <c r="J2079" s="27" t="s">
        <v>1</v>
      </c>
      <c r="K2079" s="28">
        <v>8.8249999999999993</v>
      </c>
      <c r="L2079" s="28">
        <v>0</v>
      </c>
    </row>
    <row r="2080" spans="1:12" x14ac:dyDescent="0.25">
      <c r="A2080" s="24" t="s">
        <v>3305</v>
      </c>
      <c r="B2080" s="26">
        <v>2015</v>
      </c>
      <c r="C2080" s="24">
        <v>9</v>
      </c>
      <c r="D2080" s="24" t="s">
        <v>15134</v>
      </c>
      <c r="E2080" s="26">
        <v>212</v>
      </c>
      <c r="F2080" s="26">
        <v>1901</v>
      </c>
      <c r="G2080" s="26" t="s">
        <v>5208</v>
      </c>
      <c r="H2080" s="24" t="s">
        <v>926</v>
      </c>
      <c r="I2080" s="24" t="s">
        <v>927</v>
      </c>
      <c r="J2080" s="27" t="s">
        <v>1</v>
      </c>
      <c r="K2080" s="28">
        <v>28.8</v>
      </c>
      <c r="L2080" s="28">
        <v>0</v>
      </c>
    </row>
    <row r="2081" spans="1:12" x14ac:dyDescent="0.25">
      <c r="A2081" s="24" t="s">
        <v>3305</v>
      </c>
      <c r="B2081" s="26">
        <v>2015</v>
      </c>
      <c r="C2081" s="24">
        <v>9</v>
      </c>
      <c r="D2081" s="24" t="s">
        <v>15134</v>
      </c>
      <c r="E2081" s="26">
        <v>214</v>
      </c>
      <c r="F2081" s="26">
        <v>201</v>
      </c>
      <c r="G2081" s="26" t="s">
        <v>3508</v>
      </c>
      <c r="H2081" s="24" t="s">
        <v>253</v>
      </c>
      <c r="I2081" s="24" t="s">
        <v>254</v>
      </c>
      <c r="J2081" s="27" t="s">
        <v>1</v>
      </c>
      <c r="K2081" s="28">
        <v>6.62</v>
      </c>
      <c r="L2081" s="28">
        <v>0</v>
      </c>
    </row>
    <row r="2082" spans="1:12" x14ac:dyDescent="0.25">
      <c r="A2082" s="24" t="s">
        <v>3305</v>
      </c>
      <c r="B2082" s="26">
        <v>2015</v>
      </c>
      <c r="C2082" s="24">
        <v>9</v>
      </c>
      <c r="D2082" s="24" t="s">
        <v>15134</v>
      </c>
      <c r="E2082" s="26">
        <v>214</v>
      </c>
      <c r="F2082" s="26">
        <v>1902</v>
      </c>
      <c r="G2082" s="26" t="s">
        <v>5209</v>
      </c>
      <c r="H2082" s="24" t="s">
        <v>94</v>
      </c>
      <c r="I2082" s="24" t="s">
        <v>95</v>
      </c>
      <c r="J2082" s="27" t="s">
        <v>1</v>
      </c>
      <c r="K2082" s="28">
        <v>31.5</v>
      </c>
      <c r="L2082" s="28">
        <v>0</v>
      </c>
    </row>
    <row r="2083" spans="1:12" x14ac:dyDescent="0.25">
      <c r="A2083" s="24" t="s">
        <v>3305</v>
      </c>
      <c r="B2083" s="26">
        <v>2015</v>
      </c>
      <c r="C2083" s="24">
        <v>9</v>
      </c>
      <c r="D2083" s="24" t="s">
        <v>15134</v>
      </c>
      <c r="E2083" s="26">
        <v>215</v>
      </c>
      <c r="F2083" s="26">
        <v>430</v>
      </c>
      <c r="G2083" s="26" t="s">
        <v>3737</v>
      </c>
      <c r="H2083" s="24" t="s">
        <v>77</v>
      </c>
      <c r="I2083" s="24" t="s">
        <v>78</v>
      </c>
      <c r="J2083" s="27" t="s">
        <v>1</v>
      </c>
      <c r="K2083" s="28">
        <v>6.62</v>
      </c>
      <c r="L2083" s="28">
        <v>0</v>
      </c>
    </row>
    <row r="2084" spans="1:12" x14ac:dyDescent="0.25">
      <c r="A2084" s="24" t="s">
        <v>3305</v>
      </c>
      <c r="B2084" s="26">
        <v>2015</v>
      </c>
      <c r="C2084" s="24">
        <v>9</v>
      </c>
      <c r="D2084" s="24" t="s">
        <v>15134</v>
      </c>
      <c r="E2084" s="26">
        <v>215</v>
      </c>
      <c r="F2084" s="26">
        <v>1903</v>
      </c>
      <c r="G2084" s="26" t="s">
        <v>5210</v>
      </c>
      <c r="H2084" s="24" t="s">
        <v>924</v>
      </c>
      <c r="I2084" s="24" t="s">
        <v>925</v>
      </c>
      <c r="J2084" s="27" t="s">
        <v>1</v>
      </c>
      <c r="K2084" s="28">
        <v>6.62</v>
      </c>
      <c r="L2084" s="28">
        <v>0</v>
      </c>
    </row>
    <row r="2085" spans="1:12" x14ac:dyDescent="0.25">
      <c r="A2085" s="24" t="s">
        <v>3305</v>
      </c>
      <c r="B2085" s="26">
        <v>2015</v>
      </c>
      <c r="C2085" s="24">
        <v>9</v>
      </c>
      <c r="D2085" s="24" t="s">
        <v>15134</v>
      </c>
      <c r="E2085" s="26">
        <v>215</v>
      </c>
      <c r="F2085" s="26">
        <v>1904</v>
      </c>
      <c r="G2085" s="26" t="s">
        <v>5211</v>
      </c>
      <c r="H2085" s="24" t="s">
        <v>94</v>
      </c>
      <c r="I2085" s="24" t="s">
        <v>95</v>
      </c>
      <c r="J2085" s="27" t="s">
        <v>1</v>
      </c>
      <c r="K2085" s="28">
        <v>66.5</v>
      </c>
      <c r="L2085" s="28">
        <v>0</v>
      </c>
    </row>
    <row r="2086" spans="1:12" x14ac:dyDescent="0.25">
      <c r="A2086" s="24" t="s">
        <v>3305</v>
      </c>
      <c r="B2086" s="26">
        <v>2015</v>
      </c>
      <c r="C2086" s="24">
        <v>9</v>
      </c>
      <c r="D2086" s="24" t="s">
        <v>15134</v>
      </c>
      <c r="E2086" s="26">
        <v>215</v>
      </c>
      <c r="F2086" s="26">
        <v>1905</v>
      </c>
      <c r="G2086" s="26" t="s">
        <v>5212</v>
      </c>
      <c r="H2086" s="24" t="s">
        <v>94</v>
      </c>
      <c r="I2086" s="24" t="s">
        <v>95</v>
      </c>
      <c r="J2086" s="27" t="s">
        <v>1</v>
      </c>
      <c r="K2086" s="28">
        <v>6.62</v>
      </c>
      <c r="L2086" s="28">
        <v>0</v>
      </c>
    </row>
    <row r="2087" spans="1:12" x14ac:dyDescent="0.25">
      <c r="A2087" s="24" t="s">
        <v>3305</v>
      </c>
      <c r="B2087" s="26">
        <v>2015</v>
      </c>
      <c r="C2087" s="24">
        <v>9</v>
      </c>
      <c r="D2087" s="24" t="s">
        <v>15134</v>
      </c>
      <c r="E2087" s="26">
        <v>215</v>
      </c>
      <c r="F2087" s="26">
        <v>1906</v>
      </c>
      <c r="G2087" s="26" t="s">
        <v>5213</v>
      </c>
      <c r="H2087" s="24" t="s">
        <v>140</v>
      </c>
      <c r="I2087" s="24" t="s">
        <v>141</v>
      </c>
      <c r="J2087" s="27" t="s">
        <v>1</v>
      </c>
      <c r="K2087" s="28">
        <v>6.62</v>
      </c>
      <c r="L2087" s="28">
        <v>0</v>
      </c>
    </row>
    <row r="2088" spans="1:12" x14ac:dyDescent="0.25">
      <c r="A2088" s="24" t="s">
        <v>3305</v>
      </c>
      <c r="B2088" s="26">
        <v>2015</v>
      </c>
      <c r="C2088" s="24">
        <v>9</v>
      </c>
      <c r="D2088" s="24" t="s">
        <v>15134</v>
      </c>
      <c r="E2088" s="26">
        <v>216</v>
      </c>
      <c r="F2088" s="26">
        <v>772</v>
      </c>
      <c r="G2088" s="26" t="s">
        <v>4079</v>
      </c>
      <c r="H2088" s="24" t="s">
        <v>616</v>
      </c>
      <c r="I2088" s="24" t="s">
        <v>617</v>
      </c>
      <c r="J2088" s="27" t="s">
        <v>1</v>
      </c>
      <c r="K2088" s="28">
        <v>6.62</v>
      </c>
      <c r="L2088" s="28">
        <v>0</v>
      </c>
    </row>
    <row r="2089" spans="1:12" x14ac:dyDescent="0.25">
      <c r="A2089" s="24" t="s">
        <v>3305</v>
      </c>
      <c r="B2089" s="26">
        <v>2015</v>
      </c>
      <c r="C2089" s="24">
        <v>9</v>
      </c>
      <c r="D2089" s="24" t="s">
        <v>15134</v>
      </c>
      <c r="E2089" s="26">
        <v>216</v>
      </c>
      <c r="F2089" s="26">
        <v>1907</v>
      </c>
      <c r="G2089" s="26" t="s">
        <v>5214</v>
      </c>
      <c r="H2089" s="24" t="s">
        <v>928</v>
      </c>
      <c r="I2089" s="24" t="s">
        <v>929</v>
      </c>
      <c r="J2089" s="27" t="s">
        <v>1</v>
      </c>
      <c r="K2089" s="28">
        <v>56.75</v>
      </c>
      <c r="L2089" s="28">
        <v>0</v>
      </c>
    </row>
    <row r="2090" spans="1:12" x14ac:dyDescent="0.25">
      <c r="A2090" s="24" t="s">
        <v>3305</v>
      </c>
      <c r="B2090" s="26">
        <v>2015</v>
      </c>
      <c r="C2090" s="24">
        <v>9</v>
      </c>
      <c r="D2090" s="24" t="s">
        <v>15134</v>
      </c>
      <c r="E2090" s="26">
        <v>217</v>
      </c>
      <c r="F2090" s="26">
        <v>1908</v>
      </c>
      <c r="G2090" s="26" t="s">
        <v>5215</v>
      </c>
      <c r="H2090" s="24" t="s">
        <v>140</v>
      </c>
      <c r="I2090" s="24" t="s">
        <v>141</v>
      </c>
      <c r="J2090" s="27" t="s">
        <v>1</v>
      </c>
      <c r="K2090" s="28">
        <v>6.62</v>
      </c>
      <c r="L2090" s="28">
        <v>0</v>
      </c>
    </row>
    <row r="2091" spans="1:12" x14ac:dyDescent="0.25">
      <c r="A2091" s="24" t="s">
        <v>3305</v>
      </c>
      <c r="B2091" s="26">
        <v>2015</v>
      </c>
      <c r="C2091" s="24">
        <v>9</v>
      </c>
      <c r="D2091" s="24" t="s">
        <v>15134</v>
      </c>
      <c r="E2091" s="26">
        <v>217</v>
      </c>
      <c r="F2091" s="26">
        <v>1909</v>
      </c>
      <c r="G2091" s="26" t="s">
        <v>5216</v>
      </c>
      <c r="H2091" s="24" t="s">
        <v>77</v>
      </c>
      <c r="I2091" s="24" t="s">
        <v>78</v>
      </c>
      <c r="J2091" s="27" t="s">
        <v>1</v>
      </c>
      <c r="K2091" s="28">
        <v>6.62</v>
      </c>
      <c r="L2091" s="28">
        <v>0</v>
      </c>
    </row>
    <row r="2092" spans="1:12" x14ac:dyDescent="0.25">
      <c r="A2092" s="24" t="s">
        <v>3305</v>
      </c>
      <c r="B2092" s="26">
        <v>2015</v>
      </c>
      <c r="C2092" s="24">
        <v>9</v>
      </c>
      <c r="D2092" s="24" t="s">
        <v>15134</v>
      </c>
      <c r="E2092" s="26">
        <v>217</v>
      </c>
      <c r="F2092" s="26">
        <v>1910</v>
      </c>
      <c r="G2092" s="26" t="s">
        <v>5217</v>
      </c>
      <c r="H2092" s="24" t="s">
        <v>77</v>
      </c>
      <c r="I2092" s="24" t="s">
        <v>78</v>
      </c>
      <c r="J2092" s="27" t="s">
        <v>1</v>
      </c>
      <c r="K2092" s="28">
        <v>27.05</v>
      </c>
      <c r="L2092" s="28">
        <v>0</v>
      </c>
    </row>
    <row r="2093" spans="1:12" x14ac:dyDescent="0.25">
      <c r="A2093" s="24" t="s">
        <v>3305</v>
      </c>
      <c r="B2093" s="26">
        <v>2015</v>
      </c>
      <c r="C2093" s="24">
        <v>9</v>
      </c>
      <c r="D2093" s="24" t="s">
        <v>15134</v>
      </c>
      <c r="E2093" s="26">
        <v>217</v>
      </c>
      <c r="F2093" s="26">
        <v>1911</v>
      </c>
      <c r="G2093" s="26" t="s">
        <v>5218</v>
      </c>
      <c r="H2093" s="24" t="s">
        <v>77</v>
      </c>
      <c r="I2093" s="24" t="s">
        <v>78</v>
      </c>
      <c r="J2093" s="27" t="s">
        <v>1</v>
      </c>
      <c r="K2093" s="28">
        <v>6.62</v>
      </c>
      <c r="L2093" s="28">
        <v>0</v>
      </c>
    </row>
    <row r="2094" spans="1:12" x14ac:dyDescent="0.25">
      <c r="A2094" s="24" t="s">
        <v>3305</v>
      </c>
      <c r="B2094" s="26">
        <v>2015</v>
      </c>
      <c r="C2094" s="24">
        <v>9</v>
      </c>
      <c r="D2094" s="24" t="s">
        <v>15134</v>
      </c>
      <c r="E2094" s="26">
        <v>228</v>
      </c>
      <c r="F2094" s="26">
        <v>1912</v>
      </c>
      <c r="G2094" s="26" t="s">
        <v>5219</v>
      </c>
      <c r="H2094" s="24" t="s">
        <v>77</v>
      </c>
      <c r="I2094" s="24" t="s">
        <v>78</v>
      </c>
      <c r="J2094" s="27" t="s">
        <v>1</v>
      </c>
      <c r="K2094" s="28">
        <v>4.415</v>
      </c>
      <c r="L2094" s="28">
        <v>0</v>
      </c>
    </row>
    <row r="2095" spans="1:12" x14ac:dyDescent="0.25">
      <c r="A2095" s="24" t="s">
        <v>3305</v>
      </c>
      <c r="B2095" s="26">
        <v>2015</v>
      </c>
      <c r="C2095" s="24">
        <v>9</v>
      </c>
      <c r="D2095" s="24" t="s">
        <v>15134</v>
      </c>
      <c r="E2095" s="26">
        <v>228</v>
      </c>
      <c r="F2095" s="26">
        <v>1913</v>
      </c>
      <c r="G2095" s="26" t="s">
        <v>5220</v>
      </c>
      <c r="H2095" s="24" t="s">
        <v>77</v>
      </c>
      <c r="I2095" s="24" t="s">
        <v>78</v>
      </c>
      <c r="J2095" s="27" t="s">
        <v>1</v>
      </c>
      <c r="K2095" s="28">
        <v>11.03</v>
      </c>
      <c r="L2095" s="28">
        <v>4.41</v>
      </c>
    </row>
    <row r="2096" spans="1:12" x14ac:dyDescent="0.25">
      <c r="A2096" s="24" t="s">
        <v>3305</v>
      </c>
      <c r="B2096" s="26">
        <v>2015</v>
      </c>
      <c r="C2096" s="24">
        <v>9</v>
      </c>
      <c r="D2096" s="24" t="s">
        <v>15134</v>
      </c>
      <c r="E2096" s="26">
        <v>228</v>
      </c>
      <c r="F2096" s="26">
        <v>1914</v>
      </c>
      <c r="G2096" s="26" t="s">
        <v>5221</v>
      </c>
      <c r="H2096" s="24" t="s">
        <v>77</v>
      </c>
      <c r="I2096" s="24" t="s">
        <v>78</v>
      </c>
      <c r="J2096" s="27" t="s">
        <v>1</v>
      </c>
      <c r="K2096" s="28">
        <v>11.03</v>
      </c>
      <c r="L2096" s="28">
        <v>4.41</v>
      </c>
    </row>
    <row r="2097" spans="1:12" x14ac:dyDescent="0.25">
      <c r="A2097" s="24" t="s">
        <v>3305</v>
      </c>
      <c r="B2097" s="26">
        <v>2015</v>
      </c>
      <c r="C2097" s="24">
        <v>9</v>
      </c>
      <c r="D2097" s="24" t="s">
        <v>15134</v>
      </c>
      <c r="E2097" s="26">
        <v>228</v>
      </c>
      <c r="F2097" s="26">
        <v>1915</v>
      </c>
      <c r="G2097" s="26" t="s">
        <v>5222</v>
      </c>
      <c r="H2097" s="24" t="s">
        <v>77</v>
      </c>
      <c r="I2097" s="24" t="s">
        <v>78</v>
      </c>
      <c r="J2097" s="27" t="s">
        <v>1</v>
      </c>
      <c r="K2097" s="28">
        <v>17.649999999999999</v>
      </c>
      <c r="L2097" s="28">
        <v>4.41</v>
      </c>
    </row>
    <row r="2098" spans="1:12" x14ac:dyDescent="0.25">
      <c r="A2098" s="24" t="s">
        <v>3305</v>
      </c>
      <c r="B2098" s="26">
        <v>2015</v>
      </c>
      <c r="C2098" s="24">
        <v>9</v>
      </c>
      <c r="D2098" s="24" t="s">
        <v>15134</v>
      </c>
      <c r="E2098" s="26">
        <v>228</v>
      </c>
      <c r="F2098" s="26">
        <v>1916</v>
      </c>
      <c r="G2098" s="26" t="s">
        <v>5223</v>
      </c>
      <c r="H2098" s="24" t="s">
        <v>94</v>
      </c>
      <c r="I2098" s="24" t="s">
        <v>95</v>
      </c>
      <c r="J2098" s="27" t="s">
        <v>1</v>
      </c>
      <c r="K2098" s="28">
        <v>11.03</v>
      </c>
      <c r="L2098" s="28">
        <v>4.41</v>
      </c>
    </row>
    <row r="2099" spans="1:12" x14ac:dyDescent="0.25">
      <c r="A2099" s="24" t="s">
        <v>3305</v>
      </c>
      <c r="B2099" s="26">
        <v>2015</v>
      </c>
      <c r="C2099" s="24">
        <v>9</v>
      </c>
      <c r="D2099" s="24" t="s">
        <v>15134</v>
      </c>
      <c r="E2099" s="26">
        <v>228</v>
      </c>
      <c r="F2099" s="26">
        <v>1351</v>
      </c>
      <c r="G2099" s="26" t="s">
        <v>4658</v>
      </c>
      <c r="H2099" s="24" t="s">
        <v>930</v>
      </c>
      <c r="I2099" s="24" t="s">
        <v>931</v>
      </c>
      <c r="J2099" s="27" t="s">
        <v>1</v>
      </c>
      <c r="K2099" s="28">
        <v>8.8249999999999993</v>
      </c>
      <c r="L2099" s="28">
        <v>4.41</v>
      </c>
    </row>
    <row r="2100" spans="1:12" x14ac:dyDescent="0.25">
      <c r="A2100" s="24" t="s">
        <v>3305</v>
      </c>
      <c r="B2100" s="26">
        <v>2015</v>
      </c>
      <c r="C2100" s="24">
        <v>9</v>
      </c>
      <c r="D2100" s="24" t="s">
        <v>15134</v>
      </c>
      <c r="E2100" s="26">
        <v>229</v>
      </c>
      <c r="F2100" s="26">
        <v>1917</v>
      </c>
      <c r="G2100" s="26" t="s">
        <v>5224</v>
      </c>
      <c r="H2100" s="24" t="s">
        <v>932</v>
      </c>
      <c r="I2100" s="24" t="s">
        <v>933</v>
      </c>
      <c r="J2100" s="27" t="s">
        <v>1</v>
      </c>
      <c r="K2100" s="28">
        <v>11.03</v>
      </c>
      <c r="L2100" s="28">
        <v>0</v>
      </c>
    </row>
    <row r="2101" spans="1:12" x14ac:dyDescent="0.25">
      <c r="A2101" s="24" t="s">
        <v>3305</v>
      </c>
      <c r="B2101" s="26">
        <v>2015</v>
      </c>
      <c r="C2101" s="24">
        <v>9</v>
      </c>
      <c r="D2101" s="24" t="s">
        <v>15134</v>
      </c>
      <c r="E2101" s="26">
        <v>229</v>
      </c>
      <c r="F2101" s="26">
        <v>1918</v>
      </c>
      <c r="G2101" s="26" t="s">
        <v>5225</v>
      </c>
      <c r="H2101" s="24" t="s">
        <v>77</v>
      </c>
      <c r="I2101" s="24" t="s">
        <v>78</v>
      </c>
      <c r="J2101" s="27" t="s">
        <v>1</v>
      </c>
      <c r="K2101" s="28">
        <v>11.03</v>
      </c>
      <c r="L2101" s="28">
        <v>0</v>
      </c>
    </row>
    <row r="2102" spans="1:12" x14ac:dyDescent="0.25">
      <c r="A2102" s="24" t="s">
        <v>3305</v>
      </c>
      <c r="B2102" s="26">
        <v>2015</v>
      </c>
      <c r="C2102" s="24">
        <v>9</v>
      </c>
      <c r="D2102" s="24" t="s">
        <v>15134</v>
      </c>
      <c r="E2102" s="26">
        <v>229</v>
      </c>
      <c r="F2102" s="26">
        <v>1919</v>
      </c>
      <c r="G2102" s="26" t="s">
        <v>5226</v>
      </c>
      <c r="H2102" s="24" t="s">
        <v>77</v>
      </c>
      <c r="I2102" s="24" t="s">
        <v>78</v>
      </c>
      <c r="J2102" s="27" t="s">
        <v>1</v>
      </c>
      <c r="K2102" s="28">
        <v>14.705</v>
      </c>
      <c r="L2102" s="28">
        <v>0</v>
      </c>
    </row>
    <row r="2103" spans="1:12" x14ac:dyDescent="0.25">
      <c r="A2103" s="24" t="s">
        <v>3305</v>
      </c>
      <c r="B2103" s="26">
        <v>2015</v>
      </c>
      <c r="C2103" s="24">
        <v>9</v>
      </c>
      <c r="D2103" s="24" t="s">
        <v>15134</v>
      </c>
      <c r="E2103" s="26">
        <v>230</v>
      </c>
      <c r="F2103" s="26">
        <v>1920</v>
      </c>
      <c r="G2103" s="26" t="s">
        <v>5227</v>
      </c>
      <c r="H2103" s="24" t="s">
        <v>934</v>
      </c>
      <c r="I2103" s="24" t="s">
        <v>935</v>
      </c>
      <c r="J2103" s="27" t="s">
        <v>1</v>
      </c>
      <c r="K2103" s="28">
        <v>0.74</v>
      </c>
      <c r="L2103" s="28">
        <v>0</v>
      </c>
    </row>
    <row r="2104" spans="1:12" x14ac:dyDescent="0.25">
      <c r="A2104" s="24" t="s">
        <v>3305</v>
      </c>
      <c r="B2104" s="26">
        <v>2015</v>
      </c>
      <c r="C2104" s="24">
        <v>9</v>
      </c>
      <c r="D2104" s="24" t="s">
        <v>15134</v>
      </c>
      <c r="E2104" s="26">
        <v>230</v>
      </c>
      <c r="F2104" s="26">
        <v>1921</v>
      </c>
      <c r="G2104" s="26" t="s">
        <v>5228</v>
      </c>
      <c r="H2104" s="24" t="s">
        <v>247</v>
      </c>
      <c r="I2104" s="24" t="s">
        <v>248</v>
      </c>
      <c r="J2104" s="27" t="s">
        <v>1</v>
      </c>
      <c r="K2104" s="28">
        <v>6.62</v>
      </c>
      <c r="L2104" s="28">
        <v>0</v>
      </c>
    </row>
    <row r="2105" spans="1:12" x14ac:dyDescent="0.25">
      <c r="A2105" s="24" t="s">
        <v>3305</v>
      </c>
      <c r="B2105" s="26">
        <v>2015</v>
      </c>
      <c r="C2105" s="24">
        <v>9</v>
      </c>
      <c r="D2105" s="24" t="s">
        <v>15134</v>
      </c>
      <c r="E2105" s="26">
        <v>230</v>
      </c>
      <c r="F2105" s="26">
        <v>1922</v>
      </c>
      <c r="G2105" s="26" t="s">
        <v>5229</v>
      </c>
      <c r="H2105" s="24" t="s">
        <v>206</v>
      </c>
      <c r="I2105" s="24" t="s">
        <v>207</v>
      </c>
      <c r="J2105" s="27" t="s">
        <v>1</v>
      </c>
      <c r="K2105" s="28">
        <v>19.850000000000001</v>
      </c>
      <c r="L2105" s="28">
        <v>0</v>
      </c>
    </row>
    <row r="2106" spans="1:12" x14ac:dyDescent="0.25">
      <c r="A2106" s="24" t="s">
        <v>3305</v>
      </c>
      <c r="B2106" s="26">
        <v>2015</v>
      </c>
      <c r="C2106" s="24">
        <v>9</v>
      </c>
      <c r="D2106" s="24" t="s">
        <v>15134</v>
      </c>
      <c r="E2106" s="26">
        <v>231</v>
      </c>
      <c r="F2106" s="26">
        <v>1923</v>
      </c>
      <c r="G2106" s="26" t="s">
        <v>5230</v>
      </c>
      <c r="H2106" s="24" t="s">
        <v>922</v>
      </c>
      <c r="I2106" s="24" t="s">
        <v>923</v>
      </c>
      <c r="J2106" s="27" t="s">
        <v>1</v>
      </c>
      <c r="K2106" s="28">
        <v>25.25</v>
      </c>
      <c r="L2106" s="28">
        <v>0</v>
      </c>
    </row>
    <row r="2107" spans="1:12" x14ac:dyDescent="0.25">
      <c r="A2107" s="24" t="s">
        <v>3305</v>
      </c>
      <c r="B2107" s="26">
        <v>2015</v>
      </c>
      <c r="C2107" s="24">
        <v>9</v>
      </c>
      <c r="D2107" s="24" t="s">
        <v>15134</v>
      </c>
      <c r="E2107" s="26">
        <v>232</v>
      </c>
      <c r="F2107" s="26">
        <v>1924</v>
      </c>
      <c r="G2107" s="26" t="s">
        <v>5231</v>
      </c>
      <c r="H2107" s="24" t="s">
        <v>140</v>
      </c>
      <c r="I2107" s="24" t="s">
        <v>141</v>
      </c>
      <c r="J2107" s="27" t="s">
        <v>1</v>
      </c>
      <c r="K2107" s="28">
        <v>66.319999999999993</v>
      </c>
      <c r="L2107" s="28">
        <v>0</v>
      </c>
    </row>
    <row r="2108" spans="1:12" x14ac:dyDescent="0.25">
      <c r="A2108" s="24" t="s">
        <v>3305</v>
      </c>
      <c r="B2108" s="26">
        <v>2015</v>
      </c>
      <c r="C2108" s="24">
        <v>9</v>
      </c>
      <c r="D2108" s="24" t="s">
        <v>15134</v>
      </c>
      <c r="E2108" s="26">
        <v>232</v>
      </c>
      <c r="F2108" s="26">
        <v>1925</v>
      </c>
      <c r="G2108" s="26" t="s">
        <v>5232</v>
      </c>
      <c r="H2108" s="24" t="s">
        <v>94</v>
      </c>
      <c r="I2108" s="24" t="s">
        <v>95</v>
      </c>
      <c r="J2108" s="27" t="s">
        <v>1</v>
      </c>
      <c r="K2108" s="28">
        <v>6.62</v>
      </c>
      <c r="L2108" s="28">
        <v>0</v>
      </c>
    </row>
    <row r="2109" spans="1:12" x14ac:dyDescent="0.25">
      <c r="A2109" s="24" t="s">
        <v>3305</v>
      </c>
      <c r="B2109" s="26">
        <v>2015</v>
      </c>
      <c r="C2109" s="24">
        <v>9</v>
      </c>
      <c r="D2109" s="24" t="s">
        <v>15134</v>
      </c>
      <c r="E2109" s="26">
        <v>232</v>
      </c>
      <c r="F2109" s="26">
        <v>1926</v>
      </c>
      <c r="G2109" s="26" t="s">
        <v>5233</v>
      </c>
      <c r="H2109" s="24" t="s">
        <v>668</v>
      </c>
      <c r="I2109" s="24" t="s">
        <v>669</v>
      </c>
      <c r="J2109" s="27" t="s">
        <v>1</v>
      </c>
      <c r="K2109" s="28">
        <v>6.62</v>
      </c>
      <c r="L2109" s="28">
        <v>0</v>
      </c>
    </row>
    <row r="2110" spans="1:12" x14ac:dyDescent="0.25">
      <c r="A2110" s="24" t="s">
        <v>3305</v>
      </c>
      <c r="B2110" s="26">
        <v>2015</v>
      </c>
      <c r="C2110" s="24">
        <v>9</v>
      </c>
      <c r="D2110" s="24" t="s">
        <v>15134</v>
      </c>
      <c r="E2110" s="26">
        <v>233</v>
      </c>
      <c r="F2110" s="26">
        <v>669</v>
      </c>
      <c r="G2110" s="26" t="s">
        <v>3976</v>
      </c>
      <c r="H2110" s="24" t="s">
        <v>920</v>
      </c>
      <c r="I2110" s="24" t="s">
        <v>921</v>
      </c>
      <c r="J2110" s="27" t="s">
        <v>1</v>
      </c>
      <c r="K2110" s="28">
        <v>15.44</v>
      </c>
      <c r="L2110" s="28">
        <v>0</v>
      </c>
    </row>
    <row r="2111" spans="1:12" x14ac:dyDescent="0.25">
      <c r="A2111" s="24" t="s">
        <v>3305</v>
      </c>
      <c r="B2111" s="26">
        <v>2015</v>
      </c>
      <c r="C2111" s="24">
        <v>9</v>
      </c>
      <c r="D2111" s="24" t="s">
        <v>15134</v>
      </c>
      <c r="E2111" s="26">
        <v>233</v>
      </c>
      <c r="F2111" s="26">
        <v>1927</v>
      </c>
      <c r="G2111" s="26" t="s">
        <v>5234</v>
      </c>
      <c r="H2111" s="24" t="s">
        <v>164</v>
      </c>
      <c r="I2111" s="24" t="s">
        <v>165</v>
      </c>
      <c r="J2111" s="27" t="s">
        <v>1</v>
      </c>
      <c r="K2111" s="28">
        <v>6.62</v>
      </c>
      <c r="L2111" s="28">
        <v>0</v>
      </c>
    </row>
    <row r="2112" spans="1:12" x14ac:dyDescent="0.25">
      <c r="A2112" s="24" t="s">
        <v>3305</v>
      </c>
      <c r="B2112" s="26">
        <v>2015</v>
      </c>
      <c r="C2112" s="24">
        <v>9</v>
      </c>
      <c r="D2112" s="24" t="s">
        <v>15134</v>
      </c>
      <c r="E2112" s="26">
        <v>233</v>
      </c>
      <c r="F2112" s="26">
        <v>1928</v>
      </c>
      <c r="G2112" s="26" t="s">
        <v>5235</v>
      </c>
      <c r="H2112" s="24" t="s">
        <v>668</v>
      </c>
      <c r="I2112" s="24" t="s">
        <v>669</v>
      </c>
      <c r="J2112" s="27" t="s">
        <v>1</v>
      </c>
      <c r="K2112" s="28">
        <v>6.62</v>
      </c>
      <c r="L2112" s="28">
        <v>0</v>
      </c>
    </row>
    <row r="2113" spans="1:12" x14ac:dyDescent="0.25">
      <c r="A2113" s="24" t="s">
        <v>3305</v>
      </c>
      <c r="B2113" s="26">
        <v>2015</v>
      </c>
      <c r="C2113" s="24">
        <v>9</v>
      </c>
      <c r="D2113" s="24" t="s">
        <v>15134</v>
      </c>
      <c r="E2113" s="26">
        <v>233</v>
      </c>
      <c r="F2113" s="26">
        <v>1929</v>
      </c>
      <c r="G2113" s="26" t="s">
        <v>5236</v>
      </c>
      <c r="H2113" s="24" t="s">
        <v>94</v>
      </c>
      <c r="I2113" s="24" t="s">
        <v>95</v>
      </c>
      <c r="J2113" s="27" t="s">
        <v>1</v>
      </c>
      <c r="K2113" s="28">
        <v>16.170000000000002</v>
      </c>
      <c r="L2113" s="28">
        <v>0</v>
      </c>
    </row>
    <row r="2114" spans="1:12" x14ac:dyDescent="0.25">
      <c r="A2114" s="24" t="s">
        <v>3305</v>
      </c>
      <c r="B2114" s="26">
        <v>2015</v>
      </c>
      <c r="C2114" s="24">
        <v>9</v>
      </c>
      <c r="D2114" s="24" t="s">
        <v>15134</v>
      </c>
      <c r="E2114" s="26">
        <v>235</v>
      </c>
      <c r="F2114" s="26">
        <v>1930</v>
      </c>
      <c r="G2114" s="26" t="s">
        <v>5237</v>
      </c>
      <c r="H2114" s="24" t="s">
        <v>922</v>
      </c>
      <c r="I2114" s="24" t="s">
        <v>923</v>
      </c>
      <c r="J2114" s="27" t="s">
        <v>1</v>
      </c>
      <c r="K2114" s="28">
        <v>11.03</v>
      </c>
      <c r="L2114" s="28">
        <v>0</v>
      </c>
    </row>
    <row r="2115" spans="1:12" x14ac:dyDescent="0.25">
      <c r="A2115" s="24" t="s">
        <v>3305</v>
      </c>
      <c r="B2115" s="26">
        <v>2015</v>
      </c>
      <c r="C2115" s="24">
        <v>9</v>
      </c>
      <c r="D2115" s="24" t="s">
        <v>15134</v>
      </c>
      <c r="E2115" s="26">
        <v>235</v>
      </c>
      <c r="F2115" s="26">
        <v>1931</v>
      </c>
      <c r="G2115" s="26" t="s">
        <v>5238</v>
      </c>
      <c r="H2115" s="24" t="s">
        <v>402</v>
      </c>
      <c r="I2115" s="24" t="s">
        <v>403</v>
      </c>
      <c r="J2115" s="27" t="s">
        <v>1</v>
      </c>
      <c r="K2115" s="28">
        <v>6.62</v>
      </c>
      <c r="L2115" s="28">
        <v>0</v>
      </c>
    </row>
    <row r="2116" spans="1:12" x14ac:dyDescent="0.25">
      <c r="A2116" s="24" t="s">
        <v>3305</v>
      </c>
      <c r="B2116" s="26">
        <v>2015</v>
      </c>
      <c r="C2116" s="24">
        <v>9</v>
      </c>
      <c r="D2116" s="24" t="s">
        <v>15134</v>
      </c>
      <c r="E2116" s="26">
        <v>235</v>
      </c>
      <c r="F2116" s="26">
        <v>1932</v>
      </c>
      <c r="G2116" s="26" t="s">
        <v>5239</v>
      </c>
      <c r="H2116" s="24" t="s">
        <v>77</v>
      </c>
      <c r="I2116" s="24" t="s">
        <v>78</v>
      </c>
      <c r="J2116" s="27" t="s">
        <v>1</v>
      </c>
      <c r="K2116" s="28">
        <v>11.03</v>
      </c>
      <c r="L2116" s="28">
        <v>0</v>
      </c>
    </row>
    <row r="2117" spans="1:12" x14ac:dyDescent="0.25">
      <c r="A2117" s="24" t="s">
        <v>3305</v>
      </c>
      <c r="B2117" s="26">
        <v>2015</v>
      </c>
      <c r="C2117" s="24">
        <v>9</v>
      </c>
      <c r="D2117" s="24" t="s">
        <v>15134</v>
      </c>
      <c r="E2117" s="26">
        <v>237</v>
      </c>
      <c r="F2117" s="26">
        <v>572</v>
      </c>
      <c r="G2117" s="26" t="s">
        <v>3879</v>
      </c>
      <c r="H2117" s="24" t="s">
        <v>77</v>
      </c>
      <c r="I2117" s="24" t="s">
        <v>78</v>
      </c>
      <c r="J2117" s="27" t="s">
        <v>1</v>
      </c>
      <c r="K2117" s="28">
        <v>6.62</v>
      </c>
      <c r="L2117" s="28">
        <v>0</v>
      </c>
    </row>
    <row r="2118" spans="1:12" x14ac:dyDescent="0.25">
      <c r="A2118" s="24" t="s">
        <v>3305</v>
      </c>
      <c r="B2118" s="26">
        <v>2015</v>
      </c>
      <c r="C2118" s="24">
        <v>9</v>
      </c>
      <c r="D2118" s="24" t="s">
        <v>15134</v>
      </c>
      <c r="E2118" s="26">
        <v>237</v>
      </c>
      <c r="F2118" s="26">
        <v>1933</v>
      </c>
      <c r="G2118" s="26" t="s">
        <v>5240</v>
      </c>
      <c r="H2118" s="24" t="s">
        <v>77</v>
      </c>
      <c r="I2118" s="24" t="s">
        <v>78</v>
      </c>
      <c r="J2118" s="27" t="s">
        <v>1</v>
      </c>
      <c r="K2118" s="28">
        <v>21.274999999999999</v>
      </c>
      <c r="L2118" s="28">
        <v>0</v>
      </c>
    </row>
    <row r="2119" spans="1:12" x14ac:dyDescent="0.25">
      <c r="A2119" s="24" t="s">
        <v>3305</v>
      </c>
      <c r="B2119" s="26">
        <v>2015</v>
      </c>
      <c r="C2119" s="24">
        <v>9</v>
      </c>
      <c r="D2119" s="24" t="s">
        <v>15134</v>
      </c>
      <c r="E2119" s="26">
        <v>237</v>
      </c>
      <c r="F2119" s="26">
        <v>1934</v>
      </c>
      <c r="G2119" s="26" t="s">
        <v>5241</v>
      </c>
      <c r="H2119" s="24" t="s">
        <v>668</v>
      </c>
      <c r="I2119" s="24" t="s">
        <v>669</v>
      </c>
      <c r="J2119" s="27" t="s">
        <v>1</v>
      </c>
      <c r="K2119" s="28">
        <v>6.62</v>
      </c>
      <c r="L2119" s="28">
        <v>0</v>
      </c>
    </row>
    <row r="2120" spans="1:12" x14ac:dyDescent="0.25">
      <c r="A2120" s="24" t="s">
        <v>3305</v>
      </c>
      <c r="B2120" s="26">
        <v>2015</v>
      </c>
      <c r="C2120" s="24">
        <v>9</v>
      </c>
      <c r="D2120" s="24" t="s">
        <v>15134</v>
      </c>
      <c r="E2120" s="26">
        <v>237</v>
      </c>
      <c r="F2120" s="26">
        <v>1935</v>
      </c>
      <c r="G2120" s="26" t="s">
        <v>5242</v>
      </c>
      <c r="H2120" s="24" t="s">
        <v>77</v>
      </c>
      <c r="I2120" s="24" t="s">
        <v>78</v>
      </c>
      <c r="J2120" s="27" t="s">
        <v>1</v>
      </c>
      <c r="K2120" s="28">
        <v>64.2</v>
      </c>
      <c r="L2120" s="28">
        <v>0</v>
      </c>
    </row>
    <row r="2121" spans="1:12" x14ac:dyDescent="0.25">
      <c r="A2121" s="24" t="s">
        <v>3305</v>
      </c>
      <c r="B2121" s="26">
        <v>2015</v>
      </c>
      <c r="C2121" s="24">
        <v>9</v>
      </c>
      <c r="D2121" s="24" t="s">
        <v>15134</v>
      </c>
      <c r="E2121" s="26">
        <v>238</v>
      </c>
      <c r="F2121" s="26">
        <v>1936</v>
      </c>
      <c r="G2121" s="26" t="s">
        <v>5243</v>
      </c>
      <c r="H2121" s="24" t="s">
        <v>77</v>
      </c>
      <c r="I2121" s="24" t="s">
        <v>78</v>
      </c>
      <c r="J2121" s="27" t="s">
        <v>1</v>
      </c>
      <c r="K2121" s="28">
        <v>6.62</v>
      </c>
      <c r="L2121" s="28">
        <v>0</v>
      </c>
    </row>
    <row r="2122" spans="1:12" x14ac:dyDescent="0.25">
      <c r="A2122" s="24" t="s">
        <v>3305</v>
      </c>
      <c r="B2122" s="26">
        <v>2015</v>
      </c>
      <c r="C2122" s="24">
        <v>9</v>
      </c>
      <c r="D2122" s="24" t="s">
        <v>15134</v>
      </c>
      <c r="E2122" s="26">
        <v>238</v>
      </c>
      <c r="F2122" s="26">
        <v>1937</v>
      </c>
      <c r="G2122" s="26" t="s">
        <v>5244</v>
      </c>
      <c r="H2122" s="24" t="s">
        <v>77</v>
      </c>
      <c r="I2122" s="24" t="s">
        <v>78</v>
      </c>
      <c r="J2122" s="27" t="s">
        <v>1</v>
      </c>
      <c r="K2122" s="28">
        <v>4.415</v>
      </c>
      <c r="L2122" s="28">
        <v>0</v>
      </c>
    </row>
    <row r="2123" spans="1:12" x14ac:dyDescent="0.25">
      <c r="A2123" s="24" t="s">
        <v>3305</v>
      </c>
      <c r="B2123" s="26">
        <v>2015</v>
      </c>
      <c r="C2123" s="24">
        <v>9</v>
      </c>
      <c r="D2123" s="24" t="s">
        <v>15134</v>
      </c>
      <c r="E2123" s="26">
        <v>240</v>
      </c>
      <c r="F2123" s="26">
        <v>1938</v>
      </c>
      <c r="G2123" s="26" t="s">
        <v>5245</v>
      </c>
      <c r="H2123" s="24" t="s">
        <v>936</v>
      </c>
      <c r="I2123" s="24" t="s">
        <v>937</v>
      </c>
      <c r="J2123" s="27" t="s">
        <v>1</v>
      </c>
      <c r="K2123" s="28">
        <v>14.705</v>
      </c>
      <c r="L2123" s="28">
        <v>5.1449999999999996</v>
      </c>
    </row>
    <row r="2124" spans="1:12" x14ac:dyDescent="0.25">
      <c r="A2124" s="24" t="s">
        <v>3305</v>
      </c>
      <c r="B2124" s="26">
        <v>2015</v>
      </c>
      <c r="C2124" s="24">
        <v>9</v>
      </c>
      <c r="D2124" s="24" t="s">
        <v>15134</v>
      </c>
      <c r="E2124" s="26">
        <v>240</v>
      </c>
      <c r="F2124" s="26">
        <v>403</v>
      </c>
      <c r="G2124" s="26" t="s">
        <v>3710</v>
      </c>
      <c r="H2124" s="24" t="s">
        <v>164</v>
      </c>
      <c r="I2124" s="24" t="s">
        <v>165</v>
      </c>
      <c r="J2124" s="27" t="s">
        <v>1</v>
      </c>
      <c r="K2124" s="28">
        <v>4.415</v>
      </c>
      <c r="L2124" s="28">
        <v>0</v>
      </c>
    </row>
    <row r="2125" spans="1:12" x14ac:dyDescent="0.25">
      <c r="A2125" s="24" t="s">
        <v>3305</v>
      </c>
      <c r="B2125" s="26">
        <v>2015</v>
      </c>
      <c r="C2125" s="24">
        <v>9</v>
      </c>
      <c r="D2125" s="24" t="s">
        <v>15134</v>
      </c>
      <c r="E2125" s="26">
        <v>242</v>
      </c>
      <c r="F2125" s="26">
        <v>1939</v>
      </c>
      <c r="G2125" s="26" t="s">
        <v>5246</v>
      </c>
      <c r="H2125" s="24" t="s">
        <v>922</v>
      </c>
      <c r="I2125" s="24" t="s">
        <v>923</v>
      </c>
      <c r="J2125" s="27" t="s">
        <v>1</v>
      </c>
      <c r="K2125" s="28">
        <v>17.405000000000001</v>
      </c>
      <c r="L2125" s="28">
        <v>0</v>
      </c>
    </row>
    <row r="2126" spans="1:12" x14ac:dyDescent="0.25">
      <c r="A2126" s="24" t="s">
        <v>3305</v>
      </c>
      <c r="B2126" s="26">
        <v>2015</v>
      </c>
      <c r="C2126" s="24">
        <v>9</v>
      </c>
      <c r="D2126" s="24" t="s">
        <v>15134</v>
      </c>
      <c r="E2126" s="26">
        <v>242</v>
      </c>
      <c r="F2126" s="26">
        <v>1940</v>
      </c>
      <c r="G2126" s="26" t="s">
        <v>5247</v>
      </c>
      <c r="H2126" s="24" t="s">
        <v>69</v>
      </c>
      <c r="I2126" s="24" t="s">
        <v>70</v>
      </c>
      <c r="J2126" s="27" t="s">
        <v>1</v>
      </c>
      <c r="K2126" s="28">
        <v>4.415</v>
      </c>
      <c r="L2126" s="28">
        <v>0</v>
      </c>
    </row>
    <row r="2127" spans="1:12" x14ac:dyDescent="0.25">
      <c r="A2127" s="24" t="s">
        <v>3305</v>
      </c>
      <c r="B2127" s="26">
        <v>2015</v>
      </c>
      <c r="C2127" s="24">
        <v>9</v>
      </c>
      <c r="D2127" s="24" t="s">
        <v>15134</v>
      </c>
      <c r="E2127" s="26">
        <v>242</v>
      </c>
      <c r="F2127" s="26">
        <v>854</v>
      </c>
      <c r="G2127" s="26" t="s">
        <v>4161</v>
      </c>
      <c r="H2127" s="24" t="s">
        <v>77</v>
      </c>
      <c r="I2127" s="24" t="s">
        <v>78</v>
      </c>
      <c r="J2127" s="27" t="s">
        <v>1</v>
      </c>
      <c r="K2127" s="28">
        <v>0.6</v>
      </c>
      <c r="L2127" s="28">
        <v>0</v>
      </c>
    </row>
    <row r="2128" spans="1:12" x14ac:dyDescent="0.25">
      <c r="A2128" s="24" t="s">
        <v>3305</v>
      </c>
      <c r="B2128" s="26">
        <v>2015</v>
      </c>
      <c r="C2128" s="24">
        <v>9</v>
      </c>
      <c r="D2128" s="24" t="s">
        <v>15134</v>
      </c>
      <c r="E2128" s="26">
        <v>242</v>
      </c>
      <c r="F2128" s="26">
        <v>1941</v>
      </c>
      <c r="G2128" s="26" t="s">
        <v>5248</v>
      </c>
      <c r="H2128" s="24" t="s">
        <v>94</v>
      </c>
      <c r="I2128" s="24" t="s">
        <v>95</v>
      </c>
      <c r="J2128" s="27" t="s">
        <v>1</v>
      </c>
      <c r="K2128" s="28">
        <v>14.705</v>
      </c>
      <c r="L2128" s="28">
        <v>0</v>
      </c>
    </row>
    <row r="2129" spans="1:12" x14ac:dyDescent="0.25">
      <c r="A2129" s="24" t="s">
        <v>3305</v>
      </c>
      <c r="B2129" s="26">
        <v>2015</v>
      </c>
      <c r="C2129" s="24">
        <v>9</v>
      </c>
      <c r="D2129" s="24" t="s">
        <v>15134</v>
      </c>
      <c r="E2129" s="26">
        <v>242</v>
      </c>
      <c r="F2129" s="26">
        <v>1942</v>
      </c>
      <c r="G2129" s="26" t="s">
        <v>5249</v>
      </c>
      <c r="H2129" s="24" t="s">
        <v>77</v>
      </c>
      <c r="I2129" s="24" t="s">
        <v>78</v>
      </c>
      <c r="J2129" s="27" t="s">
        <v>1</v>
      </c>
      <c r="K2129" s="28">
        <v>11.03</v>
      </c>
      <c r="L2129" s="28">
        <v>0</v>
      </c>
    </row>
    <row r="2130" spans="1:12" x14ac:dyDescent="0.25">
      <c r="A2130" s="24" t="s">
        <v>3305</v>
      </c>
      <c r="B2130" s="26">
        <v>2015</v>
      </c>
      <c r="C2130" s="24">
        <v>9</v>
      </c>
      <c r="D2130" s="24" t="s">
        <v>15134</v>
      </c>
      <c r="E2130" s="26">
        <v>243</v>
      </c>
      <c r="F2130" s="26">
        <v>1943</v>
      </c>
      <c r="G2130" s="26" t="s">
        <v>5250</v>
      </c>
      <c r="H2130" s="24" t="s">
        <v>237</v>
      </c>
      <c r="I2130" s="24" t="s">
        <v>238</v>
      </c>
      <c r="J2130" s="27" t="s">
        <v>1</v>
      </c>
      <c r="K2130" s="28">
        <v>14.705</v>
      </c>
      <c r="L2130" s="28">
        <v>5.1449999999999996</v>
      </c>
    </row>
    <row r="2131" spans="1:12" x14ac:dyDescent="0.25">
      <c r="A2131" s="24" t="s">
        <v>3305</v>
      </c>
      <c r="B2131" s="26">
        <v>2015</v>
      </c>
      <c r="C2131" s="24">
        <v>9</v>
      </c>
      <c r="D2131" s="24" t="s">
        <v>15134</v>
      </c>
      <c r="E2131" s="26">
        <v>243</v>
      </c>
      <c r="F2131" s="26">
        <v>1944</v>
      </c>
      <c r="G2131" s="26" t="s">
        <v>5251</v>
      </c>
      <c r="H2131" s="24" t="s">
        <v>668</v>
      </c>
      <c r="I2131" s="24" t="s">
        <v>669</v>
      </c>
      <c r="J2131" s="27" t="s">
        <v>1</v>
      </c>
      <c r="K2131" s="28">
        <v>4.415</v>
      </c>
      <c r="L2131" s="28">
        <v>0</v>
      </c>
    </row>
    <row r="2132" spans="1:12" x14ac:dyDescent="0.25">
      <c r="A2132" s="24" t="s">
        <v>3305</v>
      </c>
      <c r="B2132" s="26">
        <v>2015</v>
      </c>
      <c r="C2132" s="24">
        <v>9</v>
      </c>
      <c r="D2132" s="24" t="s">
        <v>15134</v>
      </c>
      <c r="E2132" s="26">
        <v>243</v>
      </c>
      <c r="F2132" s="26">
        <v>1945</v>
      </c>
      <c r="G2132" s="26" t="s">
        <v>5252</v>
      </c>
      <c r="H2132" s="24" t="s">
        <v>77</v>
      </c>
      <c r="I2132" s="24" t="s">
        <v>78</v>
      </c>
      <c r="J2132" s="27" t="s">
        <v>1</v>
      </c>
      <c r="K2132" s="28">
        <v>11.03</v>
      </c>
      <c r="L2132" s="28">
        <v>4.41</v>
      </c>
    </row>
    <row r="2133" spans="1:12" x14ac:dyDescent="0.25">
      <c r="A2133" s="24" t="s">
        <v>3305</v>
      </c>
      <c r="B2133" s="26">
        <v>2015</v>
      </c>
      <c r="C2133" s="24">
        <v>9</v>
      </c>
      <c r="D2133" s="24" t="s">
        <v>15134</v>
      </c>
      <c r="E2133" s="26">
        <v>243</v>
      </c>
      <c r="F2133" s="26">
        <v>1946</v>
      </c>
      <c r="G2133" s="26" t="s">
        <v>5253</v>
      </c>
      <c r="H2133" s="24" t="s">
        <v>77</v>
      </c>
      <c r="I2133" s="24" t="s">
        <v>78</v>
      </c>
      <c r="J2133" s="27" t="s">
        <v>1</v>
      </c>
      <c r="K2133" s="28">
        <v>4.415</v>
      </c>
      <c r="L2133" s="28">
        <v>4.41</v>
      </c>
    </row>
    <row r="2134" spans="1:12" x14ac:dyDescent="0.25">
      <c r="A2134" s="24" t="s">
        <v>3305</v>
      </c>
      <c r="B2134" s="26">
        <v>2015</v>
      </c>
      <c r="C2134" s="24">
        <v>9</v>
      </c>
      <c r="D2134" s="24" t="s">
        <v>15134</v>
      </c>
      <c r="E2134" s="26">
        <v>243</v>
      </c>
      <c r="F2134" s="26">
        <v>1947</v>
      </c>
      <c r="G2134" s="26" t="s">
        <v>5254</v>
      </c>
      <c r="H2134" s="24" t="s">
        <v>140</v>
      </c>
      <c r="I2134" s="24" t="s">
        <v>141</v>
      </c>
      <c r="J2134" s="27" t="s">
        <v>1</v>
      </c>
      <c r="K2134" s="28">
        <v>11.664999999999999</v>
      </c>
      <c r="L2134" s="28">
        <v>0</v>
      </c>
    </row>
    <row r="2135" spans="1:12" x14ac:dyDescent="0.25">
      <c r="A2135" s="24" t="s">
        <v>3305</v>
      </c>
      <c r="B2135" s="26">
        <v>2015</v>
      </c>
      <c r="C2135" s="24">
        <v>9</v>
      </c>
      <c r="D2135" s="24" t="s">
        <v>15134</v>
      </c>
      <c r="E2135" s="26">
        <v>245</v>
      </c>
      <c r="F2135" s="26">
        <v>1948</v>
      </c>
      <c r="G2135" s="26" t="s">
        <v>5255</v>
      </c>
      <c r="H2135" s="24" t="s">
        <v>77</v>
      </c>
      <c r="I2135" s="24" t="s">
        <v>78</v>
      </c>
      <c r="J2135" s="27" t="s">
        <v>1</v>
      </c>
      <c r="K2135" s="28">
        <v>14.705</v>
      </c>
      <c r="L2135" s="28">
        <v>0</v>
      </c>
    </row>
    <row r="2136" spans="1:12" x14ac:dyDescent="0.25">
      <c r="A2136" s="24" t="s">
        <v>3305</v>
      </c>
      <c r="B2136" s="26">
        <v>2015</v>
      </c>
      <c r="C2136" s="24">
        <v>9</v>
      </c>
      <c r="D2136" s="24" t="s">
        <v>15134</v>
      </c>
      <c r="E2136" s="26">
        <v>245</v>
      </c>
      <c r="F2136" s="26">
        <v>1949</v>
      </c>
      <c r="G2136" s="26" t="s">
        <v>5256</v>
      </c>
      <c r="H2136" s="24" t="s">
        <v>94</v>
      </c>
      <c r="I2136" s="24" t="s">
        <v>95</v>
      </c>
      <c r="J2136" s="27" t="s">
        <v>1</v>
      </c>
      <c r="K2136" s="28">
        <v>5.8849999999999998</v>
      </c>
      <c r="L2136" s="28">
        <v>0</v>
      </c>
    </row>
    <row r="2137" spans="1:12" x14ac:dyDescent="0.25">
      <c r="A2137" s="24" t="s">
        <v>3305</v>
      </c>
      <c r="B2137" s="26">
        <v>2015</v>
      </c>
      <c r="C2137" s="24">
        <v>9</v>
      </c>
      <c r="D2137" s="24" t="s">
        <v>15134</v>
      </c>
      <c r="E2137" s="26">
        <v>246</v>
      </c>
      <c r="F2137" s="26">
        <v>1950</v>
      </c>
      <c r="G2137" s="26" t="s">
        <v>5257</v>
      </c>
      <c r="H2137" s="24" t="s">
        <v>924</v>
      </c>
      <c r="I2137" s="24" t="s">
        <v>925</v>
      </c>
      <c r="J2137" s="27" t="s">
        <v>1</v>
      </c>
      <c r="K2137" s="28">
        <v>10.29</v>
      </c>
      <c r="L2137" s="28">
        <v>0</v>
      </c>
    </row>
    <row r="2138" spans="1:12" x14ac:dyDescent="0.25">
      <c r="A2138" s="24" t="s">
        <v>3305</v>
      </c>
      <c r="B2138" s="26">
        <v>2015</v>
      </c>
      <c r="C2138" s="24">
        <v>9</v>
      </c>
      <c r="D2138" s="24" t="s">
        <v>15134</v>
      </c>
      <c r="E2138" s="26">
        <v>246</v>
      </c>
      <c r="F2138" s="26">
        <v>1951</v>
      </c>
      <c r="G2138" s="26" t="s">
        <v>5258</v>
      </c>
      <c r="H2138" s="24" t="s">
        <v>94</v>
      </c>
      <c r="I2138" s="24" t="s">
        <v>95</v>
      </c>
      <c r="J2138" s="27" t="s">
        <v>1</v>
      </c>
      <c r="K2138" s="28">
        <v>10.29</v>
      </c>
      <c r="L2138" s="28">
        <v>0</v>
      </c>
    </row>
    <row r="2139" spans="1:12" x14ac:dyDescent="0.25">
      <c r="A2139" s="24" t="s">
        <v>3305</v>
      </c>
      <c r="B2139" s="26">
        <v>2015</v>
      </c>
      <c r="C2139" s="24">
        <v>9</v>
      </c>
      <c r="D2139" s="24" t="s">
        <v>15134</v>
      </c>
      <c r="E2139" s="26">
        <v>246</v>
      </c>
      <c r="F2139" s="26">
        <v>1952</v>
      </c>
      <c r="G2139" s="26" t="s">
        <v>5259</v>
      </c>
      <c r="H2139" s="24" t="s">
        <v>922</v>
      </c>
      <c r="I2139" s="24" t="s">
        <v>923</v>
      </c>
      <c r="J2139" s="27" t="s">
        <v>1</v>
      </c>
      <c r="K2139" s="28">
        <v>34.549999999999997</v>
      </c>
      <c r="L2139" s="28">
        <v>0</v>
      </c>
    </row>
    <row r="2140" spans="1:12" x14ac:dyDescent="0.25">
      <c r="A2140" s="24" t="s">
        <v>3305</v>
      </c>
      <c r="B2140" s="26">
        <v>2015</v>
      </c>
      <c r="C2140" s="24">
        <v>9</v>
      </c>
      <c r="D2140" s="24" t="s">
        <v>15134</v>
      </c>
      <c r="E2140" s="26">
        <v>260</v>
      </c>
      <c r="F2140" s="26">
        <v>1953</v>
      </c>
      <c r="G2140" s="26" t="s">
        <v>5260</v>
      </c>
      <c r="H2140" s="24" t="s">
        <v>77</v>
      </c>
      <c r="I2140" s="24" t="s">
        <v>78</v>
      </c>
      <c r="J2140" s="27" t="s">
        <v>1</v>
      </c>
      <c r="K2140" s="28">
        <v>6.62</v>
      </c>
      <c r="L2140" s="28">
        <v>0</v>
      </c>
    </row>
    <row r="2141" spans="1:12" x14ac:dyDescent="0.25">
      <c r="A2141" s="24" t="s">
        <v>3305</v>
      </c>
      <c r="B2141" s="26">
        <v>2015</v>
      </c>
      <c r="C2141" s="24">
        <v>9</v>
      </c>
      <c r="D2141" s="24" t="s">
        <v>15134</v>
      </c>
      <c r="E2141" s="26">
        <v>260</v>
      </c>
      <c r="F2141" s="26">
        <v>1954</v>
      </c>
      <c r="G2141" s="26" t="s">
        <v>5261</v>
      </c>
      <c r="H2141" s="24" t="s">
        <v>106</v>
      </c>
      <c r="I2141" s="24" t="s">
        <v>107</v>
      </c>
      <c r="J2141" s="27" t="s">
        <v>1</v>
      </c>
      <c r="K2141" s="28">
        <v>45.95</v>
      </c>
      <c r="L2141" s="28">
        <v>39.33</v>
      </c>
    </row>
    <row r="2142" spans="1:12" x14ac:dyDescent="0.25">
      <c r="A2142" s="24" t="s">
        <v>3305</v>
      </c>
      <c r="B2142" s="26">
        <v>2015</v>
      </c>
      <c r="C2142" s="24">
        <v>9</v>
      </c>
      <c r="D2142" s="24" t="s">
        <v>15134</v>
      </c>
      <c r="E2142" s="26">
        <v>260</v>
      </c>
      <c r="F2142" s="26">
        <v>1955</v>
      </c>
      <c r="G2142" s="26" t="s">
        <v>5262</v>
      </c>
      <c r="H2142" s="24" t="s">
        <v>938</v>
      </c>
      <c r="I2142" s="24" t="s">
        <v>939</v>
      </c>
      <c r="J2142" s="27" t="s">
        <v>1</v>
      </c>
      <c r="K2142" s="28">
        <v>8.8249999999999993</v>
      </c>
      <c r="L2142" s="28">
        <v>0</v>
      </c>
    </row>
    <row r="2143" spans="1:12" x14ac:dyDescent="0.25">
      <c r="A2143" s="24" t="s">
        <v>3305</v>
      </c>
      <c r="B2143" s="26">
        <v>2015</v>
      </c>
      <c r="C2143" s="24">
        <v>9</v>
      </c>
      <c r="D2143" s="24" t="s">
        <v>15134</v>
      </c>
      <c r="E2143" s="26">
        <v>261</v>
      </c>
      <c r="F2143" s="26">
        <v>1956</v>
      </c>
      <c r="G2143" s="26" t="s">
        <v>5263</v>
      </c>
      <c r="H2143" s="24" t="s">
        <v>940</v>
      </c>
      <c r="I2143" s="24" t="s">
        <v>941</v>
      </c>
      <c r="J2143" s="27" t="s">
        <v>1</v>
      </c>
      <c r="K2143" s="28">
        <v>6.62</v>
      </c>
      <c r="L2143" s="28">
        <v>0</v>
      </c>
    </row>
    <row r="2144" spans="1:12" x14ac:dyDescent="0.25">
      <c r="A2144" s="24" t="s">
        <v>3305</v>
      </c>
      <c r="B2144" s="26">
        <v>2015</v>
      </c>
      <c r="C2144" s="24">
        <v>9</v>
      </c>
      <c r="D2144" s="24" t="s">
        <v>15134</v>
      </c>
      <c r="E2144" s="26">
        <v>261</v>
      </c>
      <c r="F2144" s="26">
        <v>1957</v>
      </c>
      <c r="G2144" s="26" t="s">
        <v>5264</v>
      </c>
      <c r="H2144" s="24" t="s">
        <v>94</v>
      </c>
      <c r="I2144" s="24" t="s">
        <v>95</v>
      </c>
      <c r="J2144" s="27" t="s">
        <v>1</v>
      </c>
      <c r="K2144" s="28">
        <v>15.44</v>
      </c>
      <c r="L2144" s="28">
        <v>0</v>
      </c>
    </row>
    <row r="2145" spans="1:12" x14ac:dyDescent="0.25">
      <c r="A2145" s="24" t="s">
        <v>3305</v>
      </c>
      <c r="B2145" s="26">
        <v>2015</v>
      </c>
      <c r="C2145" s="24">
        <v>9</v>
      </c>
      <c r="D2145" s="24" t="s">
        <v>15134</v>
      </c>
      <c r="E2145" s="26">
        <v>261</v>
      </c>
      <c r="F2145" s="26">
        <v>1958</v>
      </c>
      <c r="G2145" s="26" t="s">
        <v>5265</v>
      </c>
      <c r="H2145" s="24" t="s">
        <v>77</v>
      </c>
      <c r="I2145" s="24" t="s">
        <v>78</v>
      </c>
      <c r="J2145" s="27" t="s">
        <v>1</v>
      </c>
      <c r="K2145" s="28">
        <v>6.62</v>
      </c>
      <c r="L2145" s="28">
        <v>0</v>
      </c>
    </row>
    <row r="2146" spans="1:12" x14ac:dyDescent="0.25">
      <c r="A2146" s="24" t="s">
        <v>3305</v>
      </c>
      <c r="B2146" s="26">
        <v>2015</v>
      </c>
      <c r="C2146" s="24">
        <v>9</v>
      </c>
      <c r="D2146" s="24" t="s">
        <v>15134</v>
      </c>
      <c r="E2146" s="26">
        <v>262</v>
      </c>
      <c r="F2146" s="26">
        <v>1959</v>
      </c>
      <c r="G2146" s="26" t="s">
        <v>5266</v>
      </c>
      <c r="H2146" s="24" t="s">
        <v>77</v>
      </c>
      <c r="I2146" s="24" t="s">
        <v>78</v>
      </c>
      <c r="J2146" s="27" t="s">
        <v>1</v>
      </c>
      <c r="K2146" s="28">
        <v>11.03</v>
      </c>
      <c r="L2146" s="28">
        <v>0</v>
      </c>
    </row>
    <row r="2147" spans="1:12" x14ac:dyDescent="0.25">
      <c r="A2147" s="24" t="s">
        <v>3305</v>
      </c>
      <c r="B2147" s="26">
        <v>2015</v>
      </c>
      <c r="C2147" s="24">
        <v>9</v>
      </c>
      <c r="D2147" s="24" t="s">
        <v>15134</v>
      </c>
      <c r="E2147" s="26">
        <v>262</v>
      </c>
      <c r="F2147" s="26">
        <v>1960</v>
      </c>
      <c r="G2147" s="26" t="s">
        <v>5267</v>
      </c>
      <c r="H2147" s="24" t="s">
        <v>77</v>
      </c>
      <c r="I2147" s="24" t="s">
        <v>78</v>
      </c>
      <c r="J2147" s="27" t="s">
        <v>1</v>
      </c>
      <c r="K2147" s="28">
        <v>75.31</v>
      </c>
      <c r="L2147" s="28">
        <v>0</v>
      </c>
    </row>
    <row r="2148" spans="1:12" x14ac:dyDescent="0.25">
      <c r="A2148" s="24" t="s">
        <v>3305</v>
      </c>
      <c r="B2148" s="26">
        <v>2015</v>
      </c>
      <c r="C2148" s="24">
        <v>9</v>
      </c>
      <c r="D2148" s="24" t="s">
        <v>15134</v>
      </c>
      <c r="E2148" s="26">
        <v>262</v>
      </c>
      <c r="F2148" s="26">
        <v>1961</v>
      </c>
      <c r="G2148" s="26" t="s">
        <v>5268</v>
      </c>
      <c r="H2148" s="24" t="s">
        <v>77</v>
      </c>
      <c r="I2148" s="24" t="s">
        <v>78</v>
      </c>
      <c r="J2148" s="27" t="s">
        <v>1</v>
      </c>
      <c r="K2148" s="28">
        <v>11.03</v>
      </c>
      <c r="L2148" s="28">
        <v>0</v>
      </c>
    </row>
    <row r="2149" spans="1:12" x14ac:dyDescent="0.25">
      <c r="A2149" s="24" t="s">
        <v>3305</v>
      </c>
      <c r="B2149" s="26">
        <v>2015</v>
      </c>
      <c r="C2149" s="24">
        <v>9</v>
      </c>
      <c r="D2149" s="24" t="s">
        <v>15134</v>
      </c>
      <c r="E2149" s="26">
        <v>262</v>
      </c>
      <c r="F2149" s="26">
        <v>1962</v>
      </c>
      <c r="G2149" s="26" t="s">
        <v>5269</v>
      </c>
      <c r="H2149" s="24" t="s">
        <v>77</v>
      </c>
      <c r="I2149" s="24" t="s">
        <v>78</v>
      </c>
      <c r="J2149" s="27" t="s">
        <v>1</v>
      </c>
      <c r="K2149" s="28">
        <v>11.03</v>
      </c>
      <c r="L2149" s="28">
        <v>0</v>
      </c>
    </row>
    <row r="2150" spans="1:12" x14ac:dyDescent="0.25">
      <c r="A2150" s="24" t="s">
        <v>3305</v>
      </c>
      <c r="B2150" s="26">
        <v>2015</v>
      </c>
      <c r="C2150" s="24">
        <v>9</v>
      </c>
      <c r="D2150" s="24" t="s">
        <v>15134</v>
      </c>
      <c r="E2150" s="26">
        <v>262</v>
      </c>
      <c r="F2150" s="26">
        <v>1963</v>
      </c>
      <c r="G2150" s="26" t="s">
        <v>5270</v>
      </c>
      <c r="H2150" s="24" t="s">
        <v>942</v>
      </c>
      <c r="I2150" s="24" t="s">
        <v>943</v>
      </c>
      <c r="J2150" s="27" t="s">
        <v>1</v>
      </c>
      <c r="K2150" s="28">
        <v>11.03</v>
      </c>
      <c r="L2150" s="28">
        <v>0</v>
      </c>
    </row>
    <row r="2151" spans="1:12" x14ac:dyDescent="0.25">
      <c r="A2151" s="24" t="s">
        <v>3305</v>
      </c>
      <c r="B2151" s="26">
        <v>2015</v>
      </c>
      <c r="C2151" s="24">
        <v>9</v>
      </c>
      <c r="D2151" s="24" t="s">
        <v>15134</v>
      </c>
      <c r="E2151" s="26">
        <v>262</v>
      </c>
      <c r="F2151" s="26">
        <v>1964</v>
      </c>
      <c r="G2151" s="26" t="s">
        <v>5271</v>
      </c>
      <c r="H2151" s="24" t="s">
        <v>77</v>
      </c>
      <c r="I2151" s="24" t="s">
        <v>78</v>
      </c>
      <c r="J2151" s="27" t="s">
        <v>1</v>
      </c>
      <c r="K2151" s="28">
        <v>11.03</v>
      </c>
      <c r="L2151" s="28">
        <v>0</v>
      </c>
    </row>
    <row r="2152" spans="1:12" x14ac:dyDescent="0.25">
      <c r="A2152" s="24" t="s">
        <v>3305</v>
      </c>
      <c r="B2152" s="26">
        <v>2015</v>
      </c>
      <c r="C2152" s="24">
        <v>9</v>
      </c>
      <c r="D2152" s="24" t="s">
        <v>15134</v>
      </c>
      <c r="E2152" s="26">
        <v>262</v>
      </c>
      <c r="F2152" s="26">
        <v>1965</v>
      </c>
      <c r="G2152" s="26" t="s">
        <v>5272</v>
      </c>
      <c r="H2152" s="24" t="s">
        <v>77</v>
      </c>
      <c r="I2152" s="24" t="s">
        <v>78</v>
      </c>
      <c r="J2152" s="27" t="s">
        <v>1</v>
      </c>
      <c r="K2152" s="28">
        <v>6.62</v>
      </c>
      <c r="L2152" s="28">
        <v>0</v>
      </c>
    </row>
    <row r="2153" spans="1:12" x14ac:dyDescent="0.25">
      <c r="A2153" s="24" t="s">
        <v>3305</v>
      </c>
      <c r="B2153" s="26">
        <v>2015</v>
      </c>
      <c r="C2153" s="24">
        <v>9</v>
      </c>
      <c r="D2153" s="24" t="s">
        <v>15134</v>
      </c>
      <c r="E2153" s="26">
        <v>263</v>
      </c>
      <c r="F2153" s="26">
        <v>1966</v>
      </c>
      <c r="G2153" s="26" t="s">
        <v>5273</v>
      </c>
      <c r="H2153" s="24" t="s">
        <v>924</v>
      </c>
      <c r="I2153" s="24" t="s">
        <v>925</v>
      </c>
      <c r="J2153" s="27" t="s">
        <v>1</v>
      </c>
      <c r="K2153" s="28">
        <v>11.03</v>
      </c>
      <c r="L2153" s="28">
        <v>0</v>
      </c>
    </row>
    <row r="2154" spans="1:12" x14ac:dyDescent="0.25">
      <c r="A2154" s="24" t="s">
        <v>3305</v>
      </c>
      <c r="B2154" s="26">
        <v>2015</v>
      </c>
      <c r="C2154" s="24">
        <v>9</v>
      </c>
      <c r="D2154" s="24" t="s">
        <v>15134</v>
      </c>
      <c r="E2154" s="26">
        <v>263</v>
      </c>
      <c r="F2154" s="26">
        <v>1967</v>
      </c>
      <c r="G2154" s="26" t="s">
        <v>5274</v>
      </c>
      <c r="H2154" s="24" t="s">
        <v>77</v>
      </c>
      <c r="I2154" s="24" t="s">
        <v>78</v>
      </c>
      <c r="J2154" s="27" t="s">
        <v>1</v>
      </c>
      <c r="K2154" s="28">
        <v>11.03</v>
      </c>
      <c r="L2154" s="28">
        <v>0</v>
      </c>
    </row>
    <row r="2155" spans="1:12" x14ac:dyDescent="0.25">
      <c r="A2155" s="24" t="s">
        <v>3305</v>
      </c>
      <c r="B2155" s="26">
        <v>2015</v>
      </c>
      <c r="C2155" s="24">
        <v>9</v>
      </c>
      <c r="D2155" s="24" t="s">
        <v>15134</v>
      </c>
      <c r="E2155" s="26">
        <v>263</v>
      </c>
      <c r="F2155" s="26">
        <v>1968</v>
      </c>
      <c r="G2155" s="26" t="s">
        <v>5275</v>
      </c>
      <c r="H2155" s="24" t="s">
        <v>944</v>
      </c>
      <c r="I2155" s="24" t="s">
        <v>945</v>
      </c>
      <c r="J2155" s="27" t="s">
        <v>1</v>
      </c>
      <c r="K2155" s="28">
        <v>11.03</v>
      </c>
      <c r="L2155" s="28">
        <v>0</v>
      </c>
    </row>
    <row r="2156" spans="1:12" x14ac:dyDescent="0.25">
      <c r="A2156" s="24" t="s">
        <v>3305</v>
      </c>
      <c r="B2156" s="26">
        <v>2015</v>
      </c>
      <c r="C2156" s="24">
        <v>9</v>
      </c>
      <c r="D2156" s="24" t="s">
        <v>15134</v>
      </c>
      <c r="E2156" s="26">
        <v>265</v>
      </c>
      <c r="F2156" s="26">
        <v>1969</v>
      </c>
      <c r="G2156" s="26" t="s">
        <v>5276</v>
      </c>
      <c r="H2156" s="24" t="s">
        <v>77</v>
      </c>
      <c r="I2156" s="24" t="s">
        <v>78</v>
      </c>
      <c r="J2156" s="27" t="s">
        <v>1</v>
      </c>
      <c r="K2156" s="28">
        <v>11.03</v>
      </c>
      <c r="L2156" s="28">
        <v>0</v>
      </c>
    </row>
    <row r="2157" spans="1:12" x14ac:dyDescent="0.25">
      <c r="A2157" s="24" t="s">
        <v>3305</v>
      </c>
      <c r="B2157" s="26">
        <v>2015</v>
      </c>
      <c r="C2157" s="24">
        <v>9</v>
      </c>
      <c r="D2157" s="24" t="s">
        <v>15134</v>
      </c>
      <c r="E2157" s="26">
        <v>265</v>
      </c>
      <c r="F2157" s="26">
        <v>1970</v>
      </c>
      <c r="G2157" s="26" t="s">
        <v>5277</v>
      </c>
      <c r="H2157" s="24" t="s">
        <v>164</v>
      </c>
      <c r="I2157" s="24" t="s">
        <v>165</v>
      </c>
      <c r="J2157" s="27" t="s">
        <v>1</v>
      </c>
      <c r="K2157" s="28">
        <v>11.03</v>
      </c>
      <c r="L2157" s="28">
        <v>0</v>
      </c>
    </row>
    <row r="2158" spans="1:12" x14ac:dyDescent="0.25">
      <c r="A2158" s="24" t="s">
        <v>3305</v>
      </c>
      <c r="B2158" s="26">
        <v>2015</v>
      </c>
      <c r="C2158" s="24">
        <v>9</v>
      </c>
      <c r="D2158" s="24" t="s">
        <v>15134</v>
      </c>
      <c r="E2158" s="26">
        <v>266</v>
      </c>
      <c r="F2158" s="26">
        <v>1971</v>
      </c>
      <c r="G2158" s="26" t="s">
        <v>5278</v>
      </c>
      <c r="H2158" s="24" t="s">
        <v>164</v>
      </c>
      <c r="I2158" s="24" t="s">
        <v>165</v>
      </c>
      <c r="J2158" s="27" t="s">
        <v>1</v>
      </c>
      <c r="K2158" s="28">
        <v>6.62</v>
      </c>
      <c r="L2158" s="28">
        <v>0</v>
      </c>
    </row>
    <row r="2159" spans="1:12" x14ac:dyDescent="0.25">
      <c r="A2159" s="24" t="s">
        <v>3305</v>
      </c>
      <c r="B2159" s="26">
        <v>2015</v>
      </c>
      <c r="C2159" s="24">
        <v>9</v>
      </c>
      <c r="D2159" s="24" t="s">
        <v>15134</v>
      </c>
      <c r="E2159" s="26">
        <v>267</v>
      </c>
      <c r="F2159" s="26">
        <v>1972</v>
      </c>
      <c r="G2159" s="26" t="s">
        <v>5279</v>
      </c>
      <c r="H2159" s="24" t="s">
        <v>77</v>
      </c>
      <c r="I2159" s="24" t="s">
        <v>78</v>
      </c>
      <c r="J2159" s="27" t="s">
        <v>1</v>
      </c>
      <c r="K2159" s="28">
        <v>11.03</v>
      </c>
      <c r="L2159" s="28">
        <v>4.41</v>
      </c>
    </row>
    <row r="2160" spans="1:12" x14ac:dyDescent="0.25">
      <c r="A2160" s="24" t="s">
        <v>3305</v>
      </c>
      <c r="B2160" s="26">
        <v>2015</v>
      </c>
      <c r="C2160" s="24">
        <v>9</v>
      </c>
      <c r="D2160" s="24" t="s">
        <v>15134</v>
      </c>
      <c r="E2160" s="26">
        <v>267</v>
      </c>
      <c r="F2160" s="26">
        <v>1108</v>
      </c>
      <c r="G2160" s="26" t="s">
        <v>4415</v>
      </c>
      <c r="H2160" s="24" t="s">
        <v>940</v>
      </c>
      <c r="I2160" s="24" t="s">
        <v>941</v>
      </c>
      <c r="J2160" s="27" t="s">
        <v>1</v>
      </c>
      <c r="K2160" s="28">
        <v>11.03</v>
      </c>
      <c r="L2160" s="28">
        <v>4.41</v>
      </c>
    </row>
    <row r="2161" spans="1:12" x14ac:dyDescent="0.25">
      <c r="A2161" s="24" t="s">
        <v>3305</v>
      </c>
      <c r="B2161" s="26">
        <v>2015</v>
      </c>
      <c r="C2161" s="24">
        <v>9</v>
      </c>
      <c r="D2161" s="24" t="s">
        <v>15134</v>
      </c>
      <c r="E2161" s="26">
        <v>267</v>
      </c>
      <c r="F2161" s="26">
        <v>1973</v>
      </c>
      <c r="G2161" s="26" t="s">
        <v>5280</v>
      </c>
      <c r="H2161" s="24" t="s">
        <v>164</v>
      </c>
      <c r="I2161" s="24" t="s">
        <v>165</v>
      </c>
      <c r="J2161" s="27" t="s">
        <v>1</v>
      </c>
      <c r="K2161" s="28">
        <v>11.03</v>
      </c>
      <c r="L2161" s="28">
        <v>4.41</v>
      </c>
    </row>
    <row r="2162" spans="1:12" x14ac:dyDescent="0.25">
      <c r="A2162" s="24" t="s">
        <v>3305</v>
      </c>
      <c r="B2162" s="26">
        <v>2015</v>
      </c>
      <c r="C2162" s="24">
        <v>9</v>
      </c>
      <c r="D2162" s="24" t="s">
        <v>15134</v>
      </c>
      <c r="E2162" s="26">
        <v>268</v>
      </c>
      <c r="F2162" s="26">
        <v>1974</v>
      </c>
      <c r="G2162" s="26" t="s">
        <v>5281</v>
      </c>
      <c r="H2162" s="24" t="s">
        <v>94</v>
      </c>
      <c r="I2162" s="24" t="s">
        <v>95</v>
      </c>
      <c r="J2162" s="27" t="s">
        <v>1</v>
      </c>
      <c r="K2162" s="28">
        <v>6.62</v>
      </c>
      <c r="L2162" s="28">
        <v>0</v>
      </c>
    </row>
    <row r="2163" spans="1:12" x14ac:dyDescent="0.25">
      <c r="A2163" s="24" t="s">
        <v>3305</v>
      </c>
      <c r="B2163" s="26">
        <v>2015</v>
      </c>
      <c r="C2163" s="24">
        <v>9</v>
      </c>
      <c r="D2163" s="24" t="s">
        <v>15134</v>
      </c>
      <c r="E2163" s="26">
        <v>268</v>
      </c>
      <c r="F2163" s="26">
        <v>1975</v>
      </c>
      <c r="G2163" s="26" t="s">
        <v>5282</v>
      </c>
      <c r="H2163" s="24" t="s">
        <v>77</v>
      </c>
      <c r="I2163" s="24" t="s">
        <v>78</v>
      </c>
      <c r="J2163" s="27" t="s">
        <v>1</v>
      </c>
      <c r="K2163" s="28">
        <v>11.03</v>
      </c>
      <c r="L2163" s="28">
        <v>0</v>
      </c>
    </row>
    <row r="2164" spans="1:12" x14ac:dyDescent="0.25">
      <c r="A2164" s="24" t="s">
        <v>3305</v>
      </c>
      <c r="B2164" s="26">
        <v>2015</v>
      </c>
      <c r="C2164" s="24">
        <v>9</v>
      </c>
      <c r="D2164" s="24" t="s">
        <v>15134</v>
      </c>
      <c r="E2164" s="26">
        <v>268</v>
      </c>
      <c r="F2164" s="26">
        <v>1976</v>
      </c>
      <c r="G2164" s="26" t="s">
        <v>5283</v>
      </c>
      <c r="H2164" s="24" t="s">
        <v>77</v>
      </c>
      <c r="I2164" s="24" t="s">
        <v>78</v>
      </c>
      <c r="J2164" s="27" t="s">
        <v>1</v>
      </c>
      <c r="K2164" s="28">
        <v>6.62</v>
      </c>
      <c r="L2164" s="28">
        <v>0</v>
      </c>
    </row>
    <row r="2165" spans="1:12" x14ac:dyDescent="0.25">
      <c r="A2165" s="24" t="s">
        <v>3305</v>
      </c>
      <c r="B2165" s="26">
        <v>2015</v>
      </c>
      <c r="C2165" s="24">
        <v>9</v>
      </c>
      <c r="D2165" s="24" t="s">
        <v>15134</v>
      </c>
      <c r="E2165" s="26">
        <v>268</v>
      </c>
      <c r="F2165" s="26">
        <v>1977</v>
      </c>
      <c r="G2165" s="26" t="s">
        <v>5284</v>
      </c>
      <c r="H2165" s="24" t="s">
        <v>94</v>
      </c>
      <c r="I2165" s="24" t="s">
        <v>95</v>
      </c>
      <c r="J2165" s="27" t="s">
        <v>1</v>
      </c>
      <c r="K2165" s="28">
        <v>58.73</v>
      </c>
      <c r="L2165" s="28">
        <v>0</v>
      </c>
    </row>
    <row r="2166" spans="1:12" x14ac:dyDescent="0.25">
      <c r="A2166" s="24" t="s">
        <v>3305</v>
      </c>
      <c r="B2166" s="26">
        <v>2015</v>
      </c>
      <c r="C2166" s="24">
        <v>9</v>
      </c>
      <c r="D2166" s="24" t="s">
        <v>15134</v>
      </c>
      <c r="E2166" s="26">
        <v>268</v>
      </c>
      <c r="F2166" s="26">
        <v>1775</v>
      </c>
      <c r="G2166" s="26" t="s">
        <v>5082</v>
      </c>
      <c r="H2166" s="24" t="s">
        <v>938</v>
      </c>
      <c r="I2166" s="24" t="s">
        <v>939</v>
      </c>
      <c r="J2166" s="27" t="s">
        <v>1</v>
      </c>
      <c r="K2166" s="28">
        <v>11.03</v>
      </c>
      <c r="L2166" s="28">
        <v>0</v>
      </c>
    </row>
    <row r="2167" spans="1:12" x14ac:dyDescent="0.25">
      <c r="A2167" s="24" t="s">
        <v>3305</v>
      </c>
      <c r="B2167" s="26">
        <v>2015</v>
      </c>
      <c r="C2167" s="24">
        <v>9</v>
      </c>
      <c r="D2167" s="24" t="s">
        <v>15134</v>
      </c>
      <c r="E2167" s="26">
        <v>363</v>
      </c>
      <c r="F2167" s="26">
        <v>1978</v>
      </c>
      <c r="G2167" s="26" t="s">
        <v>5285</v>
      </c>
      <c r="H2167" s="24" t="s">
        <v>730</v>
      </c>
      <c r="I2167" s="24" t="s">
        <v>731</v>
      </c>
      <c r="J2167" s="27" t="s">
        <v>1</v>
      </c>
      <c r="K2167" s="28">
        <v>7.35</v>
      </c>
      <c r="L2167" s="28">
        <v>0</v>
      </c>
    </row>
    <row r="2168" spans="1:12" x14ac:dyDescent="0.25">
      <c r="A2168" s="24" t="s">
        <v>3305</v>
      </c>
      <c r="B2168" s="26">
        <v>2015</v>
      </c>
      <c r="C2168" s="24">
        <v>9</v>
      </c>
      <c r="D2168" s="24" t="s">
        <v>15120</v>
      </c>
      <c r="E2168" s="26">
        <v>160</v>
      </c>
      <c r="F2168" s="26">
        <v>349</v>
      </c>
      <c r="G2168" s="26" t="s">
        <v>3656</v>
      </c>
      <c r="H2168" s="24" t="s">
        <v>364</v>
      </c>
      <c r="I2168" s="24" t="s">
        <v>365</v>
      </c>
      <c r="J2168" s="27" t="s">
        <v>1</v>
      </c>
      <c r="K2168" s="28">
        <v>20.58</v>
      </c>
      <c r="L2168" s="28">
        <v>20.58</v>
      </c>
    </row>
    <row r="2169" spans="1:12" x14ac:dyDescent="0.25">
      <c r="A2169" s="24" t="s">
        <v>3305</v>
      </c>
      <c r="B2169" s="26">
        <v>2015</v>
      </c>
      <c r="C2169" s="24">
        <v>9</v>
      </c>
      <c r="D2169" s="24" t="s">
        <v>15120</v>
      </c>
      <c r="E2169" s="26">
        <v>160</v>
      </c>
      <c r="F2169" s="26">
        <v>1979</v>
      </c>
      <c r="G2169" s="26" t="s">
        <v>5286</v>
      </c>
      <c r="H2169" s="24" t="s">
        <v>67</v>
      </c>
      <c r="I2169" s="24" t="s">
        <v>68</v>
      </c>
      <c r="J2169" s="27" t="s">
        <v>1</v>
      </c>
      <c r="K2169" s="28">
        <v>65.849999999999994</v>
      </c>
      <c r="L2169" s="28">
        <v>61.634999999999998</v>
      </c>
    </row>
    <row r="2170" spans="1:12" x14ac:dyDescent="0.25">
      <c r="A2170" s="24" t="s">
        <v>3305</v>
      </c>
      <c r="B2170" s="26">
        <v>2015</v>
      </c>
      <c r="C2170" s="24">
        <v>9</v>
      </c>
      <c r="D2170" s="24" t="s">
        <v>15120</v>
      </c>
      <c r="E2170" s="26">
        <v>160</v>
      </c>
      <c r="F2170" s="26">
        <v>1980</v>
      </c>
      <c r="G2170" s="26" t="s">
        <v>5287</v>
      </c>
      <c r="H2170" s="24" t="s">
        <v>77</v>
      </c>
      <c r="I2170" s="24" t="s">
        <v>78</v>
      </c>
      <c r="J2170" s="27" t="s">
        <v>1</v>
      </c>
      <c r="K2170" s="28">
        <v>19.850000000000001</v>
      </c>
      <c r="L2170" s="28">
        <v>19.844999999999999</v>
      </c>
    </row>
    <row r="2171" spans="1:12" x14ac:dyDescent="0.25">
      <c r="A2171" s="24" t="s">
        <v>3305</v>
      </c>
      <c r="B2171" s="26">
        <v>2015</v>
      </c>
      <c r="C2171" s="24">
        <v>9</v>
      </c>
      <c r="D2171" s="24" t="s">
        <v>15120</v>
      </c>
      <c r="E2171" s="26">
        <v>160</v>
      </c>
      <c r="F2171" s="26">
        <v>1981</v>
      </c>
      <c r="G2171" s="26" t="s">
        <v>5288</v>
      </c>
      <c r="H2171" s="24" t="s">
        <v>212</v>
      </c>
      <c r="I2171" s="24" t="s">
        <v>213</v>
      </c>
      <c r="J2171" s="27" t="s">
        <v>1</v>
      </c>
      <c r="K2171" s="28">
        <v>19.850000000000001</v>
      </c>
      <c r="L2171" s="28">
        <v>19.844999999999999</v>
      </c>
    </row>
    <row r="2172" spans="1:12" x14ac:dyDescent="0.25">
      <c r="A2172" s="24" t="s">
        <v>3305</v>
      </c>
      <c r="B2172" s="26">
        <v>2015</v>
      </c>
      <c r="C2172" s="24">
        <v>9</v>
      </c>
      <c r="D2172" s="24" t="s">
        <v>15120</v>
      </c>
      <c r="E2172" s="26">
        <v>160</v>
      </c>
      <c r="F2172" s="26">
        <v>1982</v>
      </c>
      <c r="G2172" s="26" t="s">
        <v>5289</v>
      </c>
      <c r="H2172" s="24" t="s">
        <v>67</v>
      </c>
      <c r="I2172" s="24" t="s">
        <v>68</v>
      </c>
      <c r="J2172" s="27" t="s">
        <v>1</v>
      </c>
      <c r="K2172" s="28">
        <v>19.850000000000001</v>
      </c>
      <c r="L2172" s="28">
        <v>19.844999999999999</v>
      </c>
    </row>
    <row r="2173" spans="1:12" x14ac:dyDescent="0.25">
      <c r="A2173" s="24" t="s">
        <v>3305</v>
      </c>
      <c r="B2173" s="26">
        <v>2015</v>
      </c>
      <c r="C2173" s="24">
        <v>9</v>
      </c>
      <c r="D2173" s="24" t="s">
        <v>15120</v>
      </c>
      <c r="E2173" s="26">
        <v>160</v>
      </c>
      <c r="F2173" s="26">
        <v>1983</v>
      </c>
      <c r="G2173" s="26" t="s">
        <v>5290</v>
      </c>
      <c r="H2173" s="24" t="s">
        <v>94</v>
      </c>
      <c r="I2173" s="24" t="s">
        <v>95</v>
      </c>
      <c r="J2173" s="27" t="s">
        <v>1</v>
      </c>
      <c r="K2173" s="28">
        <v>28.67</v>
      </c>
      <c r="L2173" s="28">
        <v>28.664999999999999</v>
      </c>
    </row>
    <row r="2174" spans="1:12" x14ac:dyDescent="0.25">
      <c r="A2174" s="24" t="s">
        <v>3305</v>
      </c>
      <c r="B2174" s="26">
        <v>2015</v>
      </c>
      <c r="C2174" s="24">
        <v>9</v>
      </c>
      <c r="D2174" s="24" t="s">
        <v>15120</v>
      </c>
      <c r="E2174" s="26">
        <v>160</v>
      </c>
      <c r="F2174" s="26">
        <v>1984</v>
      </c>
      <c r="G2174" s="26" t="s">
        <v>5291</v>
      </c>
      <c r="H2174" s="24" t="s">
        <v>206</v>
      </c>
      <c r="I2174" s="24" t="s">
        <v>207</v>
      </c>
      <c r="J2174" s="27" t="s">
        <v>1</v>
      </c>
      <c r="K2174" s="28">
        <v>30.47</v>
      </c>
      <c r="L2174" s="28">
        <v>30.465</v>
      </c>
    </row>
    <row r="2175" spans="1:12" x14ac:dyDescent="0.25">
      <c r="A2175" s="24" t="s">
        <v>3305</v>
      </c>
      <c r="B2175" s="26">
        <v>2015</v>
      </c>
      <c r="C2175" s="24">
        <v>9</v>
      </c>
      <c r="D2175" s="24" t="s">
        <v>15120</v>
      </c>
      <c r="E2175" s="26">
        <v>160</v>
      </c>
      <c r="F2175" s="26">
        <v>1985</v>
      </c>
      <c r="G2175" s="26" t="s">
        <v>5292</v>
      </c>
      <c r="H2175" s="24" t="s">
        <v>212</v>
      </c>
      <c r="I2175" s="24" t="s">
        <v>213</v>
      </c>
      <c r="J2175" s="27" t="s">
        <v>1</v>
      </c>
      <c r="K2175" s="28">
        <v>71.27</v>
      </c>
      <c r="L2175" s="28">
        <v>28.664999999999999</v>
      </c>
    </row>
    <row r="2176" spans="1:12" x14ac:dyDescent="0.25">
      <c r="A2176" s="24" t="s">
        <v>3305</v>
      </c>
      <c r="B2176" s="26">
        <v>2015</v>
      </c>
      <c r="C2176" s="24">
        <v>9</v>
      </c>
      <c r="D2176" s="24" t="s">
        <v>15120</v>
      </c>
      <c r="E2176" s="26">
        <v>160</v>
      </c>
      <c r="F2176" s="26">
        <v>226</v>
      </c>
      <c r="G2176" s="26" t="s">
        <v>3533</v>
      </c>
      <c r="H2176" s="24" t="s">
        <v>946</v>
      </c>
      <c r="I2176" s="24" t="s">
        <v>947</v>
      </c>
      <c r="J2176" s="27" t="s">
        <v>1</v>
      </c>
      <c r="K2176" s="28">
        <v>19.850000000000001</v>
      </c>
      <c r="L2176" s="28">
        <v>19.844999999999999</v>
      </c>
    </row>
    <row r="2177" spans="1:12" x14ac:dyDescent="0.25">
      <c r="A2177" s="24" t="s">
        <v>3305</v>
      </c>
      <c r="B2177" s="26">
        <v>2015</v>
      </c>
      <c r="C2177" s="24">
        <v>9</v>
      </c>
      <c r="D2177" s="24" t="s">
        <v>15120</v>
      </c>
      <c r="E2177" s="26">
        <v>160</v>
      </c>
      <c r="F2177" s="26">
        <v>283</v>
      </c>
      <c r="G2177" s="26" t="s">
        <v>3590</v>
      </c>
      <c r="H2177" s="24" t="s">
        <v>646</v>
      </c>
      <c r="I2177" s="24" t="s">
        <v>647</v>
      </c>
      <c r="J2177" s="27" t="s">
        <v>1</v>
      </c>
      <c r="K2177" s="28">
        <v>19.850000000000001</v>
      </c>
      <c r="L2177" s="28">
        <v>19.844999999999999</v>
      </c>
    </row>
    <row r="2178" spans="1:12" x14ac:dyDescent="0.25">
      <c r="A2178" s="24" t="s">
        <v>3305</v>
      </c>
      <c r="B2178" s="26">
        <v>2015</v>
      </c>
      <c r="C2178" s="24">
        <v>9</v>
      </c>
      <c r="D2178" s="24" t="s">
        <v>15120</v>
      </c>
      <c r="E2178" s="26">
        <v>160</v>
      </c>
      <c r="F2178" s="26">
        <v>1986</v>
      </c>
      <c r="G2178" s="26" t="s">
        <v>5293</v>
      </c>
      <c r="H2178" s="24" t="s">
        <v>61</v>
      </c>
      <c r="I2178" s="24" t="s">
        <v>62</v>
      </c>
      <c r="J2178" s="27" t="s">
        <v>1</v>
      </c>
      <c r="K2178" s="28">
        <v>19.850000000000001</v>
      </c>
      <c r="L2178" s="28">
        <v>19.844999999999999</v>
      </c>
    </row>
    <row r="2179" spans="1:12" x14ac:dyDescent="0.25">
      <c r="A2179" s="24" t="s">
        <v>3305</v>
      </c>
      <c r="B2179" s="26">
        <v>2015</v>
      </c>
      <c r="C2179" s="24">
        <v>9</v>
      </c>
      <c r="D2179" s="24" t="s">
        <v>15120</v>
      </c>
      <c r="E2179" s="26">
        <v>160</v>
      </c>
      <c r="F2179" s="26">
        <v>1987</v>
      </c>
      <c r="G2179" s="26" t="s">
        <v>5294</v>
      </c>
      <c r="H2179" s="24" t="s">
        <v>67</v>
      </c>
      <c r="I2179" s="24" t="s">
        <v>68</v>
      </c>
      <c r="J2179" s="27" t="s">
        <v>1</v>
      </c>
      <c r="K2179" s="28">
        <v>19.850000000000001</v>
      </c>
      <c r="L2179" s="28">
        <v>19.844999999999999</v>
      </c>
    </row>
    <row r="2180" spans="1:12" x14ac:dyDescent="0.25">
      <c r="A2180" s="24" t="s">
        <v>3305</v>
      </c>
      <c r="B2180" s="26">
        <v>2015</v>
      </c>
      <c r="C2180" s="24">
        <v>9</v>
      </c>
      <c r="D2180" s="24" t="s">
        <v>15120</v>
      </c>
      <c r="E2180" s="26">
        <v>160</v>
      </c>
      <c r="F2180" s="26">
        <v>1988</v>
      </c>
      <c r="G2180" s="26" t="s">
        <v>5295</v>
      </c>
      <c r="H2180" s="24" t="s">
        <v>198</v>
      </c>
      <c r="I2180" s="24" t="s">
        <v>199</v>
      </c>
      <c r="J2180" s="27" t="s">
        <v>1</v>
      </c>
      <c r="K2180" s="28">
        <v>19.850000000000001</v>
      </c>
      <c r="L2180" s="28">
        <v>19.844999999999999</v>
      </c>
    </row>
    <row r="2181" spans="1:12" x14ac:dyDescent="0.25">
      <c r="A2181" s="24" t="s">
        <v>3305</v>
      </c>
      <c r="B2181" s="26">
        <v>2015</v>
      </c>
      <c r="C2181" s="24">
        <v>9</v>
      </c>
      <c r="D2181" s="24" t="s">
        <v>15120</v>
      </c>
      <c r="E2181" s="26">
        <v>160</v>
      </c>
      <c r="F2181" s="26">
        <v>1989</v>
      </c>
      <c r="G2181" s="26" t="s">
        <v>5296</v>
      </c>
      <c r="H2181" s="24" t="s">
        <v>77</v>
      </c>
      <c r="I2181" s="24" t="s">
        <v>78</v>
      </c>
      <c r="J2181" s="27" t="s">
        <v>1</v>
      </c>
      <c r="K2181" s="28">
        <v>28.67</v>
      </c>
      <c r="L2181" s="28">
        <v>28.664999999999999</v>
      </c>
    </row>
    <row r="2182" spans="1:12" x14ac:dyDescent="0.25">
      <c r="A2182" s="24" t="s">
        <v>3305</v>
      </c>
      <c r="B2182" s="26">
        <v>2015</v>
      </c>
      <c r="C2182" s="24">
        <v>9</v>
      </c>
      <c r="D2182" s="24" t="s">
        <v>15120</v>
      </c>
      <c r="E2182" s="26">
        <v>160</v>
      </c>
      <c r="F2182" s="26">
        <v>1990</v>
      </c>
      <c r="G2182" s="26" t="s">
        <v>5297</v>
      </c>
      <c r="H2182" s="24" t="s">
        <v>67</v>
      </c>
      <c r="I2182" s="24" t="s">
        <v>68</v>
      </c>
      <c r="J2182" s="27" t="s">
        <v>1</v>
      </c>
      <c r="K2182" s="28">
        <v>19.850000000000001</v>
      </c>
      <c r="L2182" s="28">
        <v>19.844999999999999</v>
      </c>
    </row>
    <row r="2183" spans="1:12" x14ac:dyDescent="0.25">
      <c r="A2183" s="24" t="s">
        <v>3305</v>
      </c>
      <c r="B2183" s="26">
        <v>2015</v>
      </c>
      <c r="C2183" s="24">
        <v>9</v>
      </c>
      <c r="D2183" s="24" t="s">
        <v>15120</v>
      </c>
      <c r="E2183" s="26">
        <v>160</v>
      </c>
      <c r="F2183" s="26">
        <v>1991</v>
      </c>
      <c r="G2183" s="26" t="s">
        <v>5298</v>
      </c>
      <c r="H2183" s="24" t="s">
        <v>134</v>
      </c>
      <c r="I2183" s="24" t="s">
        <v>135</v>
      </c>
      <c r="J2183" s="27" t="s">
        <v>1</v>
      </c>
      <c r="K2183" s="28">
        <v>17.57</v>
      </c>
      <c r="L2183" s="28">
        <v>17.565000000000001</v>
      </c>
    </row>
    <row r="2184" spans="1:12" x14ac:dyDescent="0.25">
      <c r="A2184" s="24" t="s">
        <v>3305</v>
      </c>
      <c r="B2184" s="26">
        <v>2015</v>
      </c>
      <c r="C2184" s="24">
        <v>9</v>
      </c>
      <c r="D2184" s="24" t="s">
        <v>15120</v>
      </c>
      <c r="E2184" s="26">
        <v>160</v>
      </c>
      <c r="F2184" s="26">
        <v>1992</v>
      </c>
      <c r="G2184" s="26" t="s">
        <v>5299</v>
      </c>
      <c r="H2184" s="24" t="s">
        <v>114</v>
      </c>
      <c r="I2184" s="24" t="s">
        <v>115</v>
      </c>
      <c r="J2184" s="27" t="s">
        <v>1</v>
      </c>
      <c r="K2184" s="28">
        <v>19.02</v>
      </c>
      <c r="L2184" s="28">
        <v>19.02</v>
      </c>
    </row>
    <row r="2185" spans="1:12" x14ac:dyDescent="0.25">
      <c r="A2185" s="24" t="s">
        <v>3305</v>
      </c>
      <c r="B2185" s="26">
        <v>2015</v>
      </c>
      <c r="C2185" s="24">
        <v>9</v>
      </c>
      <c r="D2185" s="24" t="s">
        <v>15120</v>
      </c>
      <c r="E2185" s="26">
        <v>160</v>
      </c>
      <c r="F2185" s="26">
        <v>1993</v>
      </c>
      <c r="G2185" s="26" t="s">
        <v>5300</v>
      </c>
      <c r="H2185" s="24" t="s">
        <v>61</v>
      </c>
      <c r="I2185" s="24" t="s">
        <v>62</v>
      </c>
      <c r="J2185" s="27" t="s">
        <v>1</v>
      </c>
      <c r="K2185" s="28">
        <v>13.97</v>
      </c>
      <c r="L2185" s="28">
        <v>13.965</v>
      </c>
    </row>
    <row r="2186" spans="1:12" x14ac:dyDescent="0.25">
      <c r="A2186" s="24" t="s">
        <v>3305</v>
      </c>
      <c r="B2186" s="26">
        <v>2015</v>
      </c>
      <c r="C2186" s="24">
        <v>9</v>
      </c>
      <c r="D2186" s="24" t="s">
        <v>15120</v>
      </c>
      <c r="E2186" s="26">
        <v>160</v>
      </c>
      <c r="F2186" s="26">
        <v>1994</v>
      </c>
      <c r="G2186" s="26" t="s">
        <v>5301</v>
      </c>
      <c r="H2186" s="24" t="s">
        <v>176</v>
      </c>
      <c r="I2186" s="24" t="s">
        <v>177</v>
      </c>
      <c r="J2186" s="27" t="s">
        <v>1</v>
      </c>
      <c r="K2186" s="28">
        <v>19.850000000000001</v>
      </c>
      <c r="L2186" s="28">
        <v>19.844999999999999</v>
      </c>
    </row>
    <row r="2187" spans="1:12" x14ac:dyDescent="0.25">
      <c r="A2187" s="24" t="s">
        <v>3305</v>
      </c>
      <c r="B2187" s="26">
        <v>2015</v>
      </c>
      <c r="C2187" s="24">
        <v>9</v>
      </c>
      <c r="D2187" s="24" t="s">
        <v>15120</v>
      </c>
      <c r="E2187" s="26">
        <v>160</v>
      </c>
      <c r="F2187" s="26">
        <v>1995</v>
      </c>
      <c r="G2187" s="26" t="s">
        <v>5302</v>
      </c>
      <c r="H2187" s="24" t="s">
        <v>59</v>
      </c>
      <c r="I2187" s="24" t="s">
        <v>60</v>
      </c>
      <c r="J2187" s="27" t="s">
        <v>1</v>
      </c>
      <c r="K2187" s="28">
        <v>20.58</v>
      </c>
      <c r="L2187" s="28">
        <v>20.58</v>
      </c>
    </row>
    <row r="2188" spans="1:12" x14ac:dyDescent="0.25">
      <c r="A2188" s="24" t="s">
        <v>3305</v>
      </c>
      <c r="B2188" s="26">
        <v>2015</v>
      </c>
      <c r="C2188" s="24">
        <v>9</v>
      </c>
      <c r="D2188" s="24" t="s">
        <v>15120</v>
      </c>
      <c r="E2188" s="26">
        <v>160</v>
      </c>
      <c r="F2188" s="26">
        <v>1996</v>
      </c>
      <c r="G2188" s="26" t="s">
        <v>5303</v>
      </c>
      <c r="H2188" s="24" t="s">
        <v>418</v>
      </c>
      <c r="I2188" s="24" t="s">
        <v>419</v>
      </c>
      <c r="J2188" s="27" t="s">
        <v>1</v>
      </c>
      <c r="K2188" s="28">
        <v>1.8</v>
      </c>
      <c r="L2188" s="28">
        <v>1.8</v>
      </c>
    </row>
    <row r="2189" spans="1:12" x14ac:dyDescent="0.25">
      <c r="A2189" s="24" t="s">
        <v>3305</v>
      </c>
      <c r="B2189" s="26">
        <v>2015</v>
      </c>
      <c r="C2189" s="24">
        <v>9</v>
      </c>
      <c r="D2189" s="24" t="s">
        <v>15120</v>
      </c>
      <c r="E2189" s="26">
        <v>160</v>
      </c>
      <c r="F2189" s="26">
        <v>1997</v>
      </c>
      <c r="G2189" s="26" t="s">
        <v>5304</v>
      </c>
      <c r="H2189" s="24" t="s">
        <v>77</v>
      </c>
      <c r="I2189" s="24" t="s">
        <v>78</v>
      </c>
      <c r="J2189" s="27" t="s">
        <v>1</v>
      </c>
      <c r="K2189" s="28">
        <v>19.37</v>
      </c>
      <c r="L2189" s="28">
        <v>19.364999999999998</v>
      </c>
    </row>
    <row r="2190" spans="1:12" x14ac:dyDescent="0.25">
      <c r="A2190" s="24" t="s">
        <v>3305</v>
      </c>
      <c r="B2190" s="26">
        <v>2015</v>
      </c>
      <c r="C2190" s="24">
        <v>9</v>
      </c>
      <c r="D2190" s="24" t="s">
        <v>15120</v>
      </c>
      <c r="E2190" s="26">
        <v>160</v>
      </c>
      <c r="F2190" s="26">
        <v>1998</v>
      </c>
      <c r="G2190" s="26" t="s">
        <v>5305</v>
      </c>
      <c r="H2190" s="24" t="s">
        <v>102</v>
      </c>
      <c r="I2190" s="24" t="s">
        <v>103</v>
      </c>
      <c r="J2190" s="27" t="s">
        <v>1</v>
      </c>
      <c r="K2190" s="28">
        <v>19.850000000000001</v>
      </c>
      <c r="L2190" s="28">
        <v>19.844999999999999</v>
      </c>
    </row>
    <row r="2191" spans="1:12" x14ac:dyDescent="0.25">
      <c r="A2191" s="24" t="s">
        <v>3305</v>
      </c>
      <c r="B2191" s="26">
        <v>2015</v>
      </c>
      <c r="C2191" s="24">
        <v>9</v>
      </c>
      <c r="D2191" s="24" t="s">
        <v>15120</v>
      </c>
      <c r="E2191" s="26">
        <v>160</v>
      </c>
      <c r="F2191" s="26">
        <v>1999</v>
      </c>
      <c r="G2191" s="26" t="s">
        <v>5306</v>
      </c>
      <c r="H2191" s="24" t="s">
        <v>67</v>
      </c>
      <c r="I2191" s="24" t="s">
        <v>68</v>
      </c>
      <c r="J2191" s="27" t="s">
        <v>1</v>
      </c>
      <c r="K2191" s="28">
        <v>145.62</v>
      </c>
      <c r="L2191" s="28">
        <v>13.965</v>
      </c>
    </row>
    <row r="2192" spans="1:12" x14ac:dyDescent="0.25">
      <c r="A2192" s="24" t="s">
        <v>3305</v>
      </c>
      <c r="B2192" s="26">
        <v>2015</v>
      </c>
      <c r="C2192" s="24">
        <v>9</v>
      </c>
      <c r="D2192" s="24" t="s">
        <v>15120</v>
      </c>
      <c r="E2192" s="26">
        <v>160</v>
      </c>
      <c r="F2192" s="26">
        <v>2000</v>
      </c>
      <c r="G2192" s="26" t="s">
        <v>5307</v>
      </c>
      <c r="H2192" s="24" t="s">
        <v>948</v>
      </c>
      <c r="I2192" s="24" t="s">
        <v>949</v>
      </c>
      <c r="J2192" s="27" t="s">
        <v>1</v>
      </c>
      <c r="K2192" s="28">
        <v>86.4</v>
      </c>
      <c r="L2192" s="28">
        <v>0</v>
      </c>
    </row>
    <row r="2193" spans="1:12" x14ac:dyDescent="0.25">
      <c r="A2193" s="24" t="s">
        <v>3305</v>
      </c>
      <c r="B2193" s="26">
        <v>2015</v>
      </c>
      <c r="C2193" s="24">
        <v>9</v>
      </c>
      <c r="D2193" s="24" t="s">
        <v>15120</v>
      </c>
      <c r="E2193" s="26">
        <v>160</v>
      </c>
      <c r="F2193" s="26">
        <v>2001</v>
      </c>
      <c r="G2193" s="26" t="s">
        <v>5308</v>
      </c>
      <c r="H2193" s="24" t="s">
        <v>176</v>
      </c>
      <c r="I2193" s="24" t="s">
        <v>177</v>
      </c>
      <c r="J2193" s="27" t="s">
        <v>1</v>
      </c>
      <c r="K2193" s="28">
        <v>52.85</v>
      </c>
      <c r="L2193" s="28">
        <v>21.945</v>
      </c>
    </row>
    <row r="2194" spans="1:12" x14ac:dyDescent="0.25">
      <c r="A2194" s="24" t="s">
        <v>3305</v>
      </c>
      <c r="B2194" s="26">
        <v>2015</v>
      </c>
      <c r="C2194" s="24">
        <v>9</v>
      </c>
      <c r="D2194" s="24" t="s">
        <v>15120</v>
      </c>
      <c r="E2194" s="26">
        <v>160</v>
      </c>
      <c r="F2194" s="26">
        <v>2002</v>
      </c>
      <c r="G2194" s="26" t="s">
        <v>5309</v>
      </c>
      <c r="H2194" s="24" t="s">
        <v>132</v>
      </c>
      <c r="I2194" s="24" t="s">
        <v>133</v>
      </c>
      <c r="J2194" s="27" t="s">
        <v>1</v>
      </c>
      <c r="K2194" s="28">
        <v>28.8</v>
      </c>
      <c r="L2194" s="28">
        <v>0</v>
      </c>
    </row>
    <row r="2195" spans="1:12" x14ac:dyDescent="0.25">
      <c r="A2195" s="24" t="s">
        <v>3305</v>
      </c>
      <c r="B2195" s="26">
        <v>2015</v>
      </c>
      <c r="C2195" s="24">
        <v>9</v>
      </c>
      <c r="D2195" s="24" t="s">
        <v>15120</v>
      </c>
      <c r="E2195" s="26">
        <v>160</v>
      </c>
      <c r="F2195" s="26">
        <v>2003</v>
      </c>
      <c r="G2195" s="26" t="s">
        <v>5310</v>
      </c>
      <c r="H2195" s="24" t="s">
        <v>950</v>
      </c>
      <c r="I2195" s="24" t="s">
        <v>951</v>
      </c>
      <c r="J2195" s="27" t="s">
        <v>1</v>
      </c>
      <c r="K2195" s="28">
        <v>26.89</v>
      </c>
      <c r="L2195" s="28">
        <v>26.885000000000002</v>
      </c>
    </row>
    <row r="2196" spans="1:12" x14ac:dyDescent="0.25">
      <c r="A2196" s="24" t="s">
        <v>3305</v>
      </c>
      <c r="B2196" s="26">
        <v>2015</v>
      </c>
      <c r="C2196" s="24">
        <v>9</v>
      </c>
      <c r="D2196" s="24" t="s">
        <v>15120</v>
      </c>
      <c r="E2196" s="26">
        <v>160</v>
      </c>
      <c r="F2196" s="26">
        <v>2004</v>
      </c>
      <c r="G2196" s="26" t="s">
        <v>5311</v>
      </c>
      <c r="H2196" s="24" t="s">
        <v>186</v>
      </c>
      <c r="I2196" s="24" t="s">
        <v>187</v>
      </c>
      <c r="J2196" s="27" t="s">
        <v>1</v>
      </c>
      <c r="K2196" s="28">
        <v>19.850000000000001</v>
      </c>
      <c r="L2196" s="28">
        <v>19.844999999999999</v>
      </c>
    </row>
    <row r="2197" spans="1:12" x14ac:dyDescent="0.25">
      <c r="A2197" s="24" t="s">
        <v>3305</v>
      </c>
      <c r="B2197" s="26">
        <v>2015</v>
      </c>
      <c r="C2197" s="24">
        <v>9</v>
      </c>
      <c r="D2197" s="24" t="s">
        <v>15120</v>
      </c>
      <c r="E2197" s="26">
        <v>160</v>
      </c>
      <c r="F2197" s="26">
        <v>2005</v>
      </c>
      <c r="G2197" s="26" t="s">
        <v>5312</v>
      </c>
      <c r="H2197" s="24" t="s">
        <v>110</v>
      </c>
      <c r="I2197" s="24" t="s">
        <v>111</v>
      </c>
      <c r="J2197" s="27" t="s">
        <v>1</v>
      </c>
      <c r="K2197" s="28">
        <v>19.850000000000001</v>
      </c>
      <c r="L2197" s="28">
        <v>19.844999999999999</v>
      </c>
    </row>
    <row r="2198" spans="1:12" x14ac:dyDescent="0.25">
      <c r="A2198" s="24" t="s">
        <v>3305</v>
      </c>
      <c r="B2198" s="26">
        <v>2015</v>
      </c>
      <c r="C2198" s="24">
        <v>9</v>
      </c>
      <c r="D2198" s="24" t="s">
        <v>15120</v>
      </c>
      <c r="E2198" s="26">
        <v>160</v>
      </c>
      <c r="F2198" s="26">
        <v>2006</v>
      </c>
      <c r="G2198" s="26" t="s">
        <v>5313</v>
      </c>
      <c r="H2198" s="24" t="s">
        <v>77</v>
      </c>
      <c r="I2198" s="24" t="s">
        <v>78</v>
      </c>
      <c r="J2198" s="27" t="s">
        <v>1</v>
      </c>
      <c r="K2198" s="28">
        <v>19.850000000000001</v>
      </c>
      <c r="L2198" s="28">
        <v>19.844999999999999</v>
      </c>
    </row>
    <row r="2199" spans="1:12" x14ac:dyDescent="0.25">
      <c r="A2199" s="24" t="s">
        <v>3305</v>
      </c>
      <c r="B2199" s="26">
        <v>2015</v>
      </c>
      <c r="C2199" s="24">
        <v>9</v>
      </c>
      <c r="D2199" s="24" t="s">
        <v>15120</v>
      </c>
      <c r="E2199" s="26">
        <v>160</v>
      </c>
      <c r="F2199" s="26">
        <v>2007</v>
      </c>
      <c r="G2199" s="26" t="s">
        <v>5314</v>
      </c>
      <c r="H2199" s="24" t="s">
        <v>100</v>
      </c>
      <c r="I2199" s="24" t="s">
        <v>101</v>
      </c>
      <c r="J2199" s="27" t="s">
        <v>1</v>
      </c>
      <c r="K2199" s="28">
        <v>19.850000000000001</v>
      </c>
      <c r="L2199" s="28">
        <v>19.844999999999999</v>
      </c>
    </row>
    <row r="2200" spans="1:12" x14ac:dyDescent="0.25">
      <c r="A2200" s="24" t="s">
        <v>3305</v>
      </c>
      <c r="B2200" s="26">
        <v>2015</v>
      </c>
      <c r="C2200" s="24">
        <v>9</v>
      </c>
      <c r="D2200" s="24" t="s">
        <v>15120</v>
      </c>
      <c r="E2200" s="26">
        <v>160</v>
      </c>
      <c r="F2200" s="26">
        <v>2008</v>
      </c>
      <c r="G2200" s="26" t="s">
        <v>5315</v>
      </c>
      <c r="H2200" s="24" t="s">
        <v>406</v>
      </c>
      <c r="I2200" s="24" t="s">
        <v>407</v>
      </c>
      <c r="J2200" s="27" t="s">
        <v>1</v>
      </c>
      <c r="K2200" s="28">
        <v>86.4</v>
      </c>
      <c r="L2200" s="28">
        <v>0</v>
      </c>
    </row>
    <row r="2201" spans="1:12" x14ac:dyDescent="0.25">
      <c r="A2201" s="24" t="s">
        <v>3305</v>
      </c>
      <c r="B2201" s="26">
        <v>2015</v>
      </c>
      <c r="C2201" s="24">
        <v>9</v>
      </c>
      <c r="D2201" s="24" t="s">
        <v>15120</v>
      </c>
      <c r="E2201" s="26">
        <v>160</v>
      </c>
      <c r="F2201" s="26">
        <v>2009</v>
      </c>
      <c r="G2201" s="26" t="s">
        <v>5316</v>
      </c>
      <c r="H2201" s="24" t="s">
        <v>77</v>
      </c>
      <c r="I2201" s="24" t="s">
        <v>78</v>
      </c>
      <c r="J2201" s="27" t="s">
        <v>1</v>
      </c>
      <c r="K2201" s="28">
        <v>13.97</v>
      </c>
      <c r="L2201" s="28">
        <v>13.965</v>
      </c>
    </row>
    <row r="2202" spans="1:12" x14ac:dyDescent="0.25">
      <c r="A2202" s="24" t="s">
        <v>3305</v>
      </c>
      <c r="B2202" s="26">
        <v>2015</v>
      </c>
      <c r="C2202" s="24">
        <v>9</v>
      </c>
      <c r="D2202" s="24" t="s">
        <v>15120</v>
      </c>
      <c r="E2202" s="26">
        <v>160</v>
      </c>
      <c r="F2202" s="26">
        <v>2010</v>
      </c>
      <c r="G2202" s="26" t="s">
        <v>5317</v>
      </c>
      <c r="H2202" s="24" t="s">
        <v>952</v>
      </c>
      <c r="I2202" s="24" t="s">
        <v>953</v>
      </c>
      <c r="J2202" s="27" t="s">
        <v>1</v>
      </c>
      <c r="K2202" s="28">
        <v>19.850000000000001</v>
      </c>
      <c r="L2202" s="28">
        <v>19.844999999999999</v>
      </c>
    </row>
    <row r="2203" spans="1:12" x14ac:dyDescent="0.25">
      <c r="A2203" s="24" t="s">
        <v>3305</v>
      </c>
      <c r="B2203" s="26">
        <v>2015</v>
      </c>
      <c r="C2203" s="24">
        <v>9</v>
      </c>
      <c r="D2203" s="24" t="s">
        <v>15120</v>
      </c>
      <c r="E2203" s="26">
        <v>160</v>
      </c>
      <c r="F2203" s="26">
        <v>2011</v>
      </c>
      <c r="G2203" s="26" t="s">
        <v>5318</v>
      </c>
      <c r="H2203" s="24" t="s">
        <v>77</v>
      </c>
      <c r="I2203" s="24" t="s">
        <v>78</v>
      </c>
      <c r="J2203" s="27" t="s">
        <v>1</v>
      </c>
      <c r="K2203" s="28">
        <v>13.97</v>
      </c>
      <c r="L2203" s="28">
        <v>13.965</v>
      </c>
    </row>
    <row r="2204" spans="1:12" x14ac:dyDescent="0.25">
      <c r="A2204" s="24" t="s">
        <v>3305</v>
      </c>
      <c r="B2204" s="26">
        <v>2015</v>
      </c>
      <c r="C2204" s="24">
        <v>9</v>
      </c>
      <c r="D2204" s="24" t="s">
        <v>15120</v>
      </c>
      <c r="E2204" s="26">
        <v>160</v>
      </c>
      <c r="F2204" s="26">
        <v>2012</v>
      </c>
      <c r="G2204" s="26" t="s">
        <v>5319</v>
      </c>
      <c r="H2204" s="24" t="s">
        <v>148</v>
      </c>
      <c r="I2204" s="24" t="s">
        <v>149</v>
      </c>
      <c r="J2204" s="27" t="s">
        <v>1</v>
      </c>
      <c r="K2204" s="28">
        <v>13.97</v>
      </c>
      <c r="L2204" s="28">
        <v>13.965</v>
      </c>
    </row>
    <row r="2205" spans="1:12" x14ac:dyDescent="0.25">
      <c r="A2205" s="24" t="s">
        <v>3305</v>
      </c>
      <c r="B2205" s="26">
        <v>2015</v>
      </c>
      <c r="C2205" s="24">
        <v>9</v>
      </c>
      <c r="D2205" s="24" t="s">
        <v>15120</v>
      </c>
      <c r="E2205" s="26">
        <v>160</v>
      </c>
      <c r="F2205" s="26">
        <v>2013</v>
      </c>
      <c r="G2205" s="26" t="s">
        <v>5320</v>
      </c>
      <c r="H2205" s="24" t="s">
        <v>954</v>
      </c>
      <c r="I2205" s="24" t="s">
        <v>955</v>
      </c>
      <c r="J2205" s="27" t="s">
        <v>1</v>
      </c>
      <c r="K2205" s="28">
        <v>33.18</v>
      </c>
      <c r="L2205" s="28">
        <v>22.68</v>
      </c>
    </row>
    <row r="2206" spans="1:12" x14ac:dyDescent="0.25">
      <c r="A2206" s="24" t="s">
        <v>3305</v>
      </c>
      <c r="B2206" s="26">
        <v>2015</v>
      </c>
      <c r="C2206" s="24">
        <v>9</v>
      </c>
      <c r="D2206" s="24" t="s">
        <v>15120</v>
      </c>
      <c r="E2206" s="26">
        <v>160</v>
      </c>
      <c r="F2206" s="26">
        <v>2014</v>
      </c>
      <c r="G2206" s="26" t="s">
        <v>5321</v>
      </c>
      <c r="H2206" s="24" t="s">
        <v>118</v>
      </c>
      <c r="I2206" s="24" t="s">
        <v>119</v>
      </c>
      <c r="J2206" s="27" t="s">
        <v>1</v>
      </c>
      <c r="K2206" s="28">
        <v>38.22</v>
      </c>
      <c r="L2206" s="28">
        <v>38.22</v>
      </c>
    </row>
    <row r="2207" spans="1:12" x14ac:dyDescent="0.25">
      <c r="A2207" s="24" t="s">
        <v>3305</v>
      </c>
      <c r="B2207" s="26">
        <v>2015</v>
      </c>
      <c r="C2207" s="24">
        <v>9</v>
      </c>
      <c r="D2207" s="24" t="s">
        <v>15120</v>
      </c>
      <c r="E2207" s="26">
        <v>160</v>
      </c>
      <c r="F2207" s="26">
        <v>2015</v>
      </c>
      <c r="G2207" s="26" t="s">
        <v>5322</v>
      </c>
      <c r="H2207" s="24" t="s">
        <v>956</v>
      </c>
      <c r="I2207" s="24" t="s">
        <v>957</v>
      </c>
      <c r="J2207" s="27" t="s">
        <v>1</v>
      </c>
      <c r="K2207" s="28">
        <v>21.65</v>
      </c>
      <c r="L2207" s="28">
        <v>21.645</v>
      </c>
    </row>
    <row r="2208" spans="1:12" x14ac:dyDescent="0.25">
      <c r="A2208" s="24" t="s">
        <v>3305</v>
      </c>
      <c r="B2208" s="26">
        <v>2015</v>
      </c>
      <c r="C2208" s="24">
        <v>9</v>
      </c>
      <c r="D2208" s="24" t="s">
        <v>15120</v>
      </c>
      <c r="E2208" s="26">
        <v>160</v>
      </c>
      <c r="F2208" s="26">
        <v>1900</v>
      </c>
      <c r="G2208" s="26" t="s">
        <v>5207</v>
      </c>
      <c r="H2208" s="24" t="s">
        <v>94</v>
      </c>
      <c r="I2208" s="24" t="s">
        <v>95</v>
      </c>
      <c r="J2208" s="27" t="s">
        <v>1</v>
      </c>
      <c r="K2208" s="28">
        <v>19.850000000000001</v>
      </c>
      <c r="L2208" s="28">
        <v>19.844999999999999</v>
      </c>
    </row>
    <row r="2209" spans="1:12" x14ac:dyDescent="0.25">
      <c r="A2209" s="24" t="s">
        <v>3305</v>
      </c>
      <c r="B2209" s="26">
        <v>2015</v>
      </c>
      <c r="C2209" s="24">
        <v>9</v>
      </c>
      <c r="D2209" s="24" t="s">
        <v>15120</v>
      </c>
      <c r="E2209" s="26">
        <v>160</v>
      </c>
      <c r="F2209" s="26">
        <v>527</v>
      </c>
      <c r="G2209" s="26" t="s">
        <v>3834</v>
      </c>
      <c r="H2209" s="24" t="s">
        <v>600</v>
      </c>
      <c r="I2209" s="24" t="s">
        <v>601</v>
      </c>
      <c r="J2209" s="27" t="s">
        <v>1</v>
      </c>
      <c r="K2209" s="28">
        <v>103.97</v>
      </c>
      <c r="L2209" s="28">
        <v>17.565000000000001</v>
      </c>
    </row>
    <row r="2210" spans="1:12" x14ac:dyDescent="0.25">
      <c r="A2210" s="24" t="s">
        <v>3305</v>
      </c>
      <c r="B2210" s="26">
        <v>2015</v>
      </c>
      <c r="C2210" s="24">
        <v>9</v>
      </c>
      <c r="D2210" s="24" t="s">
        <v>15120</v>
      </c>
      <c r="E2210" s="26">
        <v>160</v>
      </c>
      <c r="F2210" s="26">
        <v>2016</v>
      </c>
      <c r="G2210" s="26" t="s">
        <v>5323</v>
      </c>
      <c r="H2210" s="24" t="s">
        <v>958</v>
      </c>
      <c r="I2210" s="24" t="s">
        <v>959</v>
      </c>
      <c r="J2210" s="27" t="s">
        <v>1</v>
      </c>
      <c r="K2210" s="28">
        <v>15.4</v>
      </c>
      <c r="L2210" s="28">
        <v>0</v>
      </c>
    </row>
    <row r="2211" spans="1:12" x14ac:dyDescent="0.25">
      <c r="A2211" s="24" t="s">
        <v>3305</v>
      </c>
      <c r="B2211" s="26">
        <v>2015</v>
      </c>
      <c r="C2211" s="24">
        <v>9</v>
      </c>
      <c r="D2211" s="24" t="s">
        <v>15120</v>
      </c>
      <c r="E2211" s="26">
        <v>160</v>
      </c>
      <c r="F2211" s="26">
        <v>789</v>
      </c>
      <c r="G2211" s="26" t="s">
        <v>4096</v>
      </c>
      <c r="H2211" s="24" t="s">
        <v>132</v>
      </c>
      <c r="I2211" s="24" t="s">
        <v>133</v>
      </c>
      <c r="J2211" s="27" t="s">
        <v>1</v>
      </c>
      <c r="K2211" s="28">
        <v>19.850000000000001</v>
      </c>
      <c r="L2211" s="28">
        <v>19.844999999999999</v>
      </c>
    </row>
    <row r="2212" spans="1:12" x14ac:dyDescent="0.25">
      <c r="A2212" s="24" t="s">
        <v>3305</v>
      </c>
      <c r="B2212" s="26">
        <v>2015</v>
      </c>
      <c r="C2212" s="24">
        <v>9</v>
      </c>
      <c r="D2212" s="24" t="s">
        <v>15120</v>
      </c>
      <c r="E2212" s="26">
        <v>160</v>
      </c>
      <c r="F2212" s="26">
        <v>2017</v>
      </c>
      <c r="G2212" s="26" t="s">
        <v>5324</v>
      </c>
      <c r="H2212" s="24" t="s">
        <v>112</v>
      </c>
      <c r="I2212" s="24" t="s">
        <v>113</v>
      </c>
      <c r="J2212" s="27" t="s">
        <v>1</v>
      </c>
      <c r="K2212" s="28">
        <v>19.850000000000001</v>
      </c>
      <c r="L2212" s="28">
        <v>19.844999999999999</v>
      </c>
    </row>
    <row r="2213" spans="1:12" x14ac:dyDescent="0.25">
      <c r="A2213" s="24" t="s">
        <v>3305</v>
      </c>
      <c r="B2213" s="26">
        <v>2015</v>
      </c>
      <c r="C2213" s="24">
        <v>9</v>
      </c>
      <c r="D2213" s="24" t="s">
        <v>15120</v>
      </c>
      <c r="E2213" s="26">
        <v>160</v>
      </c>
      <c r="F2213" s="26">
        <v>2018</v>
      </c>
      <c r="G2213" s="26" t="s">
        <v>5325</v>
      </c>
      <c r="H2213" s="24" t="s">
        <v>582</v>
      </c>
      <c r="I2213" s="24" t="s">
        <v>583</v>
      </c>
      <c r="J2213" s="27" t="s">
        <v>1</v>
      </c>
      <c r="K2213" s="28">
        <v>114.05</v>
      </c>
      <c r="L2213" s="28">
        <v>23.445</v>
      </c>
    </row>
    <row r="2214" spans="1:12" x14ac:dyDescent="0.25">
      <c r="A2214" s="24" t="s">
        <v>3305</v>
      </c>
      <c r="B2214" s="26">
        <v>2015</v>
      </c>
      <c r="C2214" s="24">
        <v>9</v>
      </c>
      <c r="D2214" s="24" t="s">
        <v>15120</v>
      </c>
      <c r="E2214" s="26">
        <v>160</v>
      </c>
      <c r="F2214" s="26">
        <v>2019</v>
      </c>
      <c r="G2214" s="26" t="s">
        <v>5326</v>
      </c>
      <c r="H2214" s="24" t="s">
        <v>504</v>
      </c>
      <c r="I2214" s="24" t="s">
        <v>505</v>
      </c>
      <c r="J2214" s="27" t="s">
        <v>1</v>
      </c>
      <c r="K2214" s="28">
        <v>13.97</v>
      </c>
      <c r="L2214" s="28">
        <v>13.965</v>
      </c>
    </row>
    <row r="2215" spans="1:12" x14ac:dyDescent="0.25">
      <c r="A2215" s="24" t="s">
        <v>3305</v>
      </c>
      <c r="B2215" s="26">
        <v>2015</v>
      </c>
      <c r="C2215" s="24">
        <v>9</v>
      </c>
      <c r="D2215" s="24" t="s">
        <v>15120</v>
      </c>
      <c r="E2215" s="26">
        <v>160</v>
      </c>
      <c r="F2215" s="26">
        <v>2020</v>
      </c>
      <c r="G2215" s="26" t="s">
        <v>5327</v>
      </c>
      <c r="H2215" s="24" t="s">
        <v>948</v>
      </c>
      <c r="I2215" s="24" t="s">
        <v>949</v>
      </c>
      <c r="J2215" s="27" t="s">
        <v>1</v>
      </c>
      <c r="K2215" s="28">
        <v>111.35</v>
      </c>
      <c r="L2215" s="28">
        <v>24.945</v>
      </c>
    </row>
    <row r="2216" spans="1:12" x14ac:dyDescent="0.25">
      <c r="A2216" s="24" t="s">
        <v>3305</v>
      </c>
      <c r="B2216" s="26">
        <v>2015</v>
      </c>
      <c r="C2216" s="24">
        <v>9</v>
      </c>
      <c r="D2216" s="24" t="s">
        <v>15120</v>
      </c>
      <c r="E2216" s="26">
        <v>160</v>
      </c>
      <c r="F2216" s="26">
        <v>792</v>
      </c>
      <c r="G2216" s="26" t="s">
        <v>4099</v>
      </c>
      <c r="H2216" s="24" t="s">
        <v>138</v>
      </c>
      <c r="I2216" s="24" t="s">
        <v>139</v>
      </c>
      <c r="J2216" s="27" t="s">
        <v>1</v>
      </c>
      <c r="K2216" s="28">
        <v>19.850000000000001</v>
      </c>
      <c r="L2216" s="28">
        <v>19.844999999999999</v>
      </c>
    </row>
    <row r="2217" spans="1:12" x14ac:dyDescent="0.25">
      <c r="A2217" s="24" t="s">
        <v>3305</v>
      </c>
      <c r="B2217" s="26">
        <v>2015</v>
      </c>
      <c r="C2217" s="24">
        <v>9</v>
      </c>
      <c r="D2217" s="24" t="s">
        <v>15120</v>
      </c>
      <c r="E2217" s="26">
        <v>160</v>
      </c>
      <c r="F2217" s="26">
        <v>2021</v>
      </c>
      <c r="G2217" s="26" t="s">
        <v>5328</v>
      </c>
      <c r="H2217" s="24" t="s">
        <v>67</v>
      </c>
      <c r="I2217" s="24" t="s">
        <v>68</v>
      </c>
      <c r="J2217" s="27" t="s">
        <v>1</v>
      </c>
      <c r="K2217" s="28">
        <v>19.850000000000001</v>
      </c>
      <c r="L2217" s="28">
        <v>19.844999999999999</v>
      </c>
    </row>
    <row r="2218" spans="1:12" x14ac:dyDescent="0.25">
      <c r="A2218" s="24" t="s">
        <v>3305</v>
      </c>
      <c r="B2218" s="26">
        <v>2015</v>
      </c>
      <c r="C2218" s="24">
        <v>9</v>
      </c>
      <c r="D2218" s="24" t="s">
        <v>15120</v>
      </c>
      <c r="E2218" s="26">
        <v>160</v>
      </c>
      <c r="F2218" s="26">
        <v>2022</v>
      </c>
      <c r="G2218" s="26" t="s">
        <v>5329</v>
      </c>
      <c r="H2218" s="24" t="s">
        <v>67</v>
      </c>
      <c r="I2218" s="24" t="s">
        <v>68</v>
      </c>
      <c r="J2218" s="27" t="s">
        <v>1</v>
      </c>
      <c r="K2218" s="28">
        <v>19.850000000000001</v>
      </c>
      <c r="L2218" s="28">
        <v>19.844999999999999</v>
      </c>
    </row>
    <row r="2219" spans="1:12" x14ac:dyDescent="0.25">
      <c r="A2219" s="24" t="s">
        <v>3305</v>
      </c>
      <c r="B2219" s="26">
        <v>2015</v>
      </c>
      <c r="C2219" s="24">
        <v>9</v>
      </c>
      <c r="D2219" s="24" t="s">
        <v>15120</v>
      </c>
      <c r="E2219" s="26">
        <v>160</v>
      </c>
      <c r="F2219" s="26">
        <v>2023</v>
      </c>
      <c r="G2219" s="26" t="s">
        <v>5330</v>
      </c>
      <c r="H2219" s="24" t="s">
        <v>960</v>
      </c>
      <c r="I2219" s="24" t="s">
        <v>961</v>
      </c>
      <c r="J2219" s="27" t="s">
        <v>1</v>
      </c>
      <c r="K2219" s="28">
        <v>19.850000000000001</v>
      </c>
      <c r="L2219" s="28">
        <v>19.844999999999999</v>
      </c>
    </row>
    <row r="2220" spans="1:12" x14ac:dyDescent="0.25">
      <c r="A2220" s="24" t="s">
        <v>3305</v>
      </c>
      <c r="B2220" s="26">
        <v>2015</v>
      </c>
      <c r="C2220" s="24">
        <v>9</v>
      </c>
      <c r="D2220" s="24" t="s">
        <v>15120</v>
      </c>
      <c r="E2220" s="26">
        <v>160</v>
      </c>
      <c r="F2220" s="26">
        <v>2024</v>
      </c>
      <c r="G2220" s="26" t="s">
        <v>5331</v>
      </c>
      <c r="H2220" s="24" t="s">
        <v>962</v>
      </c>
      <c r="I2220" s="24" t="s">
        <v>963</v>
      </c>
      <c r="J2220" s="27" t="s">
        <v>1</v>
      </c>
      <c r="K2220" s="28">
        <v>19.850000000000001</v>
      </c>
      <c r="L2220" s="28">
        <v>19.844999999999999</v>
      </c>
    </row>
    <row r="2221" spans="1:12" x14ac:dyDescent="0.25">
      <c r="A2221" s="24" t="s">
        <v>3305</v>
      </c>
      <c r="B2221" s="26">
        <v>2015</v>
      </c>
      <c r="C2221" s="24">
        <v>9</v>
      </c>
      <c r="D2221" s="24" t="s">
        <v>15120</v>
      </c>
      <c r="E2221" s="26">
        <v>160</v>
      </c>
      <c r="F2221" s="26">
        <v>2025</v>
      </c>
      <c r="G2221" s="26" t="s">
        <v>5332</v>
      </c>
      <c r="H2221" s="24" t="s">
        <v>964</v>
      </c>
      <c r="I2221" s="24" t="s">
        <v>965</v>
      </c>
      <c r="J2221" s="27" t="s">
        <v>1</v>
      </c>
      <c r="K2221" s="28">
        <v>19.850000000000001</v>
      </c>
      <c r="L2221" s="28">
        <v>19.844999999999999</v>
      </c>
    </row>
    <row r="2222" spans="1:12" x14ac:dyDescent="0.25">
      <c r="A2222" s="24" t="s">
        <v>3305</v>
      </c>
      <c r="B2222" s="26">
        <v>2015</v>
      </c>
      <c r="C2222" s="24">
        <v>9</v>
      </c>
      <c r="D2222" s="24" t="s">
        <v>15120</v>
      </c>
      <c r="E2222" s="26">
        <v>160</v>
      </c>
      <c r="F2222" s="26">
        <v>206</v>
      </c>
      <c r="G2222" s="26" t="s">
        <v>3513</v>
      </c>
      <c r="H2222" s="24" t="s">
        <v>360</v>
      </c>
      <c r="I2222" s="24" t="s">
        <v>361</v>
      </c>
      <c r="J2222" s="27" t="s">
        <v>1</v>
      </c>
      <c r="K2222" s="28">
        <v>57.47</v>
      </c>
      <c r="L2222" s="28">
        <v>28.664999999999999</v>
      </c>
    </row>
    <row r="2223" spans="1:12" x14ac:dyDescent="0.25">
      <c r="A2223" s="24" t="s">
        <v>3305</v>
      </c>
      <c r="B2223" s="26">
        <v>2015</v>
      </c>
      <c r="C2223" s="24">
        <v>9</v>
      </c>
      <c r="D2223" s="24" t="s">
        <v>15120</v>
      </c>
      <c r="E2223" s="26">
        <v>160</v>
      </c>
      <c r="F2223" s="26">
        <v>2026</v>
      </c>
      <c r="G2223" s="26" t="s">
        <v>5333</v>
      </c>
      <c r="H2223" s="24" t="s">
        <v>218</v>
      </c>
      <c r="I2223" s="24" t="s">
        <v>219</v>
      </c>
      <c r="J2223" s="27" t="s">
        <v>1</v>
      </c>
      <c r="K2223" s="28">
        <v>103.29</v>
      </c>
      <c r="L2223" s="28">
        <v>16.885000000000002</v>
      </c>
    </row>
    <row r="2224" spans="1:12" x14ac:dyDescent="0.25">
      <c r="A2224" s="24" t="s">
        <v>3305</v>
      </c>
      <c r="B2224" s="26">
        <v>2015</v>
      </c>
      <c r="C2224" s="24">
        <v>9</v>
      </c>
      <c r="D2224" s="24" t="s">
        <v>15120</v>
      </c>
      <c r="E2224" s="26">
        <v>160</v>
      </c>
      <c r="F2224" s="26">
        <v>2027</v>
      </c>
      <c r="G2224" s="26" t="s">
        <v>5334</v>
      </c>
      <c r="H2224" s="24" t="s">
        <v>77</v>
      </c>
      <c r="I2224" s="24" t="s">
        <v>78</v>
      </c>
      <c r="J2224" s="27" t="s">
        <v>1</v>
      </c>
      <c r="K2224" s="28">
        <v>19.850000000000001</v>
      </c>
      <c r="L2224" s="28">
        <v>19.844999999999999</v>
      </c>
    </row>
    <row r="2225" spans="1:12" x14ac:dyDescent="0.25">
      <c r="A2225" s="24" t="s">
        <v>3305</v>
      </c>
      <c r="B2225" s="26">
        <v>2015</v>
      </c>
      <c r="C2225" s="24">
        <v>9</v>
      </c>
      <c r="D2225" s="24" t="s">
        <v>15120</v>
      </c>
      <c r="E2225" s="26">
        <v>160</v>
      </c>
      <c r="F2225" s="26">
        <v>2028</v>
      </c>
      <c r="G2225" s="26" t="s">
        <v>5335</v>
      </c>
      <c r="H2225" s="24" t="s">
        <v>67</v>
      </c>
      <c r="I2225" s="24" t="s">
        <v>68</v>
      </c>
      <c r="J2225" s="27" t="s">
        <v>1</v>
      </c>
      <c r="K2225" s="28">
        <v>34.25</v>
      </c>
      <c r="L2225" s="28">
        <v>19.844999999999999</v>
      </c>
    </row>
    <row r="2226" spans="1:12" x14ac:dyDescent="0.25">
      <c r="A2226" s="24" t="s">
        <v>3305</v>
      </c>
      <c r="B2226" s="26">
        <v>2015</v>
      </c>
      <c r="C2226" s="24">
        <v>9</v>
      </c>
      <c r="D2226" s="24" t="s">
        <v>15120</v>
      </c>
      <c r="E2226" s="26">
        <v>160</v>
      </c>
      <c r="F2226" s="26">
        <v>2029</v>
      </c>
      <c r="G2226" s="26" t="s">
        <v>5336</v>
      </c>
      <c r="H2226" s="24" t="s">
        <v>440</v>
      </c>
      <c r="I2226" s="24" t="s">
        <v>441</v>
      </c>
      <c r="J2226" s="27" t="s">
        <v>1</v>
      </c>
      <c r="K2226" s="28">
        <v>19.850000000000001</v>
      </c>
      <c r="L2226" s="28">
        <v>19.844999999999999</v>
      </c>
    </row>
    <row r="2227" spans="1:12" x14ac:dyDescent="0.25">
      <c r="A2227" s="24" t="s">
        <v>3305</v>
      </c>
      <c r="B2227" s="26">
        <v>2015</v>
      </c>
      <c r="C2227" s="24">
        <v>9</v>
      </c>
      <c r="D2227" s="24" t="s">
        <v>15120</v>
      </c>
      <c r="E2227" s="26">
        <v>160</v>
      </c>
      <c r="F2227" s="26">
        <v>797</v>
      </c>
      <c r="G2227" s="26" t="s">
        <v>4104</v>
      </c>
      <c r="H2227" s="24" t="s">
        <v>79</v>
      </c>
      <c r="I2227" s="24" t="s">
        <v>80</v>
      </c>
      <c r="J2227" s="27" t="s">
        <v>1</v>
      </c>
      <c r="K2227" s="28">
        <v>13.97</v>
      </c>
      <c r="L2227" s="28">
        <v>13.965</v>
      </c>
    </row>
    <row r="2228" spans="1:12" x14ac:dyDescent="0.25">
      <c r="A2228" s="24" t="s">
        <v>3305</v>
      </c>
      <c r="B2228" s="26">
        <v>2015</v>
      </c>
      <c r="C2228" s="24">
        <v>9</v>
      </c>
      <c r="D2228" s="24" t="s">
        <v>15120</v>
      </c>
      <c r="E2228" s="26">
        <v>160</v>
      </c>
      <c r="F2228" s="26">
        <v>2030</v>
      </c>
      <c r="G2228" s="26" t="s">
        <v>5337</v>
      </c>
      <c r="H2228" s="24" t="s">
        <v>98</v>
      </c>
      <c r="I2228" s="24" t="s">
        <v>99</v>
      </c>
      <c r="J2228" s="27" t="s">
        <v>1</v>
      </c>
      <c r="K2228" s="28">
        <v>19.850000000000001</v>
      </c>
      <c r="L2228" s="28">
        <v>19.844999999999999</v>
      </c>
    </row>
    <row r="2229" spans="1:12" x14ac:dyDescent="0.25">
      <c r="A2229" s="24" t="s">
        <v>3305</v>
      </c>
      <c r="B2229" s="26">
        <v>2015</v>
      </c>
      <c r="C2229" s="24">
        <v>9</v>
      </c>
      <c r="D2229" s="24" t="s">
        <v>15120</v>
      </c>
      <c r="E2229" s="26">
        <v>160</v>
      </c>
      <c r="F2229" s="26">
        <v>2031</v>
      </c>
      <c r="G2229" s="26" t="s">
        <v>5338</v>
      </c>
      <c r="H2229" s="24" t="s">
        <v>966</v>
      </c>
      <c r="I2229" s="24" t="s">
        <v>967</v>
      </c>
      <c r="J2229" s="27" t="s">
        <v>1</v>
      </c>
      <c r="K2229" s="28">
        <v>19.850000000000001</v>
      </c>
      <c r="L2229" s="28">
        <v>19.844999999999999</v>
      </c>
    </row>
    <row r="2230" spans="1:12" x14ac:dyDescent="0.25">
      <c r="A2230" s="24" t="s">
        <v>3305</v>
      </c>
      <c r="B2230" s="26">
        <v>2015</v>
      </c>
      <c r="C2230" s="24">
        <v>9</v>
      </c>
      <c r="D2230" s="24" t="s">
        <v>15120</v>
      </c>
      <c r="E2230" s="26">
        <v>160</v>
      </c>
      <c r="F2230" s="26">
        <v>2032</v>
      </c>
      <c r="G2230" s="26" t="s">
        <v>5339</v>
      </c>
      <c r="H2230" s="24" t="s">
        <v>968</v>
      </c>
      <c r="I2230" s="24" t="s">
        <v>969</v>
      </c>
      <c r="J2230" s="27" t="s">
        <v>1</v>
      </c>
      <c r="K2230" s="28">
        <v>48.65</v>
      </c>
      <c r="L2230" s="28">
        <v>19.844999999999999</v>
      </c>
    </row>
    <row r="2231" spans="1:12" x14ac:dyDescent="0.25">
      <c r="A2231" s="24" t="s">
        <v>3305</v>
      </c>
      <c r="B2231" s="26">
        <v>2015</v>
      </c>
      <c r="C2231" s="24">
        <v>9</v>
      </c>
      <c r="D2231" s="24" t="s">
        <v>15120</v>
      </c>
      <c r="E2231" s="26">
        <v>160</v>
      </c>
      <c r="F2231" s="26">
        <v>2033</v>
      </c>
      <c r="G2231" s="26" t="s">
        <v>5340</v>
      </c>
      <c r="H2231" s="24" t="s">
        <v>928</v>
      </c>
      <c r="I2231" s="24" t="s">
        <v>929</v>
      </c>
      <c r="J2231" s="27" t="s">
        <v>1</v>
      </c>
      <c r="K2231" s="28">
        <v>26.87</v>
      </c>
      <c r="L2231" s="28">
        <v>21.765000000000001</v>
      </c>
    </row>
    <row r="2232" spans="1:12" x14ac:dyDescent="0.25">
      <c r="A2232" s="24" t="s">
        <v>3305</v>
      </c>
      <c r="B2232" s="26">
        <v>2015</v>
      </c>
      <c r="C2232" s="24">
        <v>9</v>
      </c>
      <c r="D2232" s="24" t="s">
        <v>15120</v>
      </c>
      <c r="E2232" s="26">
        <v>160</v>
      </c>
      <c r="F2232" s="26">
        <v>2034</v>
      </c>
      <c r="G2232" s="26" t="s">
        <v>5341</v>
      </c>
      <c r="H2232" s="24" t="s">
        <v>494</v>
      </c>
      <c r="I2232" s="24" t="s">
        <v>495</v>
      </c>
      <c r="J2232" s="27" t="s">
        <v>1</v>
      </c>
      <c r="K2232" s="28">
        <v>20.16</v>
      </c>
      <c r="L2232" s="28">
        <v>0</v>
      </c>
    </row>
    <row r="2233" spans="1:12" x14ac:dyDescent="0.25">
      <c r="A2233" s="24" t="s">
        <v>3305</v>
      </c>
      <c r="B2233" s="26">
        <v>2015</v>
      </c>
      <c r="C2233" s="24">
        <v>9</v>
      </c>
      <c r="D2233" s="24" t="s">
        <v>15120</v>
      </c>
      <c r="E2233" s="26">
        <v>160</v>
      </c>
      <c r="F2233" s="26">
        <v>2035</v>
      </c>
      <c r="G2233" s="26" t="s">
        <v>5342</v>
      </c>
      <c r="H2233" s="24" t="s">
        <v>118</v>
      </c>
      <c r="I2233" s="24" t="s">
        <v>119</v>
      </c>
      <c r="J2233" s="27" t="s">
        <v>1</v>
      </c>
      <c r="K2233" s="28">
        <v>28.67</v>
      </c>
      <c r="L2233" s="28">
        <v>28.664999999999999</v>
      </c>
    </row>
    <row r="2234" spans="1:12" x14ac:dyDescent="0.25">
      <c r="A2234" s="24" t="s">
        <v>3305</v>
      </c>
      <c r="B2234" s="26">
        <v>2015</v>
      </c>
      <c r="C2234" s="24">
        <v>9</v>
      </c>
      <c r="D2234" s="24" t="s">
        <v>15120</v>
      </c>
      <c r="E2234" s="26">
        <v>160</v>
      </c>
      <c r="F2234" s="26">
        <v>2036</v>
      </c>
      <c r="G2234" s="26" t="s">
        <v>5343</v>
      </c>
      <c r="H2234" s="24" t="s">
        <v>970</v>
      </c>
      <c r="I2234" s="24" t="s">
        <v>971</v>
      </c>
      <c r="J2234" s="27" t="s">
        <v>1</v>
      </c>
      <c r="K2234" s="28">
        <v>31.53</v>
      </c>
      <c r="L2234" s="28">
        <v>19.844999999999999</v>
      </c>
    </row>
    <row r="2235" spans="1:12" x14ac:dyDescent="0.25">
      <c r="A2235" s="24" t="s">
        <v>3305</v>
      </c>
      <c r="B2235" s="26">
        <v>2015</v>
      </c>
      <c r="C2235" s="24">
        <v>9</v>
      </c>
      <c r="D2235" s="24" t="s">
        <v>15120</v>
      </c>
      <c r="E2235" s="26">
        <v>160</v>
      </c>
      <c r="F2235" s="26">
        <v>2037</v>
      </c>
      <c r="G2235" s="26" t="s">
        <v>5344</v>
      </c>
      <c r="H2235" s="24" t="s">
        <v>972</v>
      </c>
      <c r="I2235" s="24" t="s">
        <v>973</v>
      </c>
      <c r="J2235" s="27" t="s">
        <v>1</v>
      </c>
      <c r="K2235" s="28">
        <v>28.67</v>
      </c>
      <c r="L2235" s="28">
        <v>28.664999999999999</v>
      </c>
    </row>
    <row r="2236" spans="1:12" x14ac:dyDescent="0.25">
      <c r="A2236" s="24" t="s">
        <v>3305</v>
      </c>
      <c r="B2236" s="26">
        <v>2015</v>
      </c>
      <c r="C2236" s="24">
        <v>9</v>
      </c>
      <c r="D2236" s="24" t="s">
        <v>15120</v>
      </c>
      <c r="E2236" s="26">
        <v>160</v>
      </c>
      <c r="F2236" s="26">
        <v>2038</v>
      </c>
      <c r="G2236" s="26" t="s">
        <v>5345</v>
      </c>
      <c r="H2236" s="24" t="s">
        <v>194</v>
      </c>
      <c r="I2236" s="24" t="s">
        <v>195</v>
      </c>
      <c r="J2236" s="27" t="s">
        <v>1</v>
      </c>
      <c r="K2236" s="28">
        <v>25.56</v>
      </c>
      <c r="L2236" s="28">
        <v>25.555</v>
      </c>
    </row>
    <row r="2237" spans="1:12" x14ac:dyDescent="0.25">
      <c r="A2237" s="24" t="s">
        <v>3305</v>
      </c>
      <c r="B2237" s="26">
        <v>2015</v>
      </c>
      <c r="C2237" s="24">
        <v>9</v>
      </c>
      <c r="D2237" s="24" t="s">
        <v>15120</v>
      </c>
      <c r="E2237" s="26">
        <v>160</v>
      </c>
      <c r="F2237" s="26">
        <v>2039</v>
      </c>
      <c r="G2237" s="26" t="s">
        <v>5346</v>
      </c>
      <c r="H2237" s="24" t="s">
        <v>67</v>
      </c>
      <c r="I2237" s="24" t="s">
        <v>68</v>
      </c>
      <c r="J2237" s="27" t="s">
        <v>1</v>
      </c>
      <c r="K2237" s="28">
        <v>19.850000000000001</v>
      </c>
      <c r="L2237" s="28">
        <v>19.844999999999999</v>
      </c>
    </row>
    <row r="2238" spans="1:12" x14ac:dyDescent="0.25">
      <c r="A2238" s="24" t="s">
        <v>3305</v>
      </c>
      <c r="B2238" s="26">
        <v>2015</v>
      </c>
      <c r="C2238" s="24">
        <v>9</v>
      </c>
      <c r="D2238" s="24" t="s">
        <v>15120</v>
      </c>
      <c r="E2238" s="26">
        <v>160</v>
      </c>
      <c r="F2238" s="26">
        <v>2040</v>
      </c>
      <c r="G2238" s="26" t="s">
        <v>5347</v>
      </c>
      <c r="H2238" s="24" t="s">
        <v>974</v>
      </c>
      <c r="I2238" s="24" t="s">
        <v>975</v>
      </c>
      <c r="J2238" s="27" t="s">
        <v>1</v>
      </c>
      <c r="K2238" s="28">
        <v>28.67</v>
      </c>
      <c r="L2238" s="28">
        <v>28.664999999999999</v>
      </c>
    </row>
    <row r="2239" spans="1:12" x14ac:dyDescent="0.25">
      <c r="A2239" s="24" t="s">
        <v>3305</v>
      </c>
      <c r="B2239" s="26">
        <v>2015</v>
      </c>
      <c r="C2239" s="24">
        <v>9</v>
      </c>
      <c r="D2239" s="24" t="s">
        <v>15120</v>
      </c>
      <c r="E2239" s="26">
        <v>160</v>
      </c>
      <c r="F2239" s="26">
        <v>2041</v>
      </c>
      <c r="G2239" s="26" t="s">
        <v>5348</v>
      </c>
      <c r="H2239" s="24" t="s">
        <v>444</v>
      </c>
      <c r="I2239" s="24" t="s">
        <v>445</v>
      </c>
      <c r="J2239" s="27" t="s">
        <v>1</v>
      </c>
      <c r="K2239" s="28">
        <v>19.850000000000001</v>
      </c>
      <c r="L2239" s="28">
        <v>19.844999999999999</v>
      </c>
    </row>
    <row r="2240" spans="1:12" x14ac:dyDescent="0.25">
      <c r="A2240" s="24" t="s">
        <v>3305</v>
      </c>
      <c r="B2240" s="26">
        <v>2015</v>
      </c>
      <c r="C2240" s="24">
        <v>9</v>
      </c>
      <c r="D2240" s="24" t="s">
        <v>15120</v>
      </c>
      <c r="E2240" s="26">
        <v>160</v>
      </c>
      <c r="F2240" s="26">
        <v>2042</v>
      </c>
      <c r="G2240" s="26" t="s">
        <v>5349</v>
      </c>
      <c r="H2240" s="24" t="s">
        <v>976</v>
      </c>
      <c r="I2240" s="24" t="s">
        <v>977</v>
      </c>
      <c r="J2240" s="27" t="s">
        <v>1</v>
      </c>
      <c r="K2240" s="28">
        <v>19.850000000000001</v>
      </c>
      <c r="L2240" s="28">
        <v>19.844999999999999</v>
      </c>
    </row>
    <row r="2241" spans="1:12" x14ac:dyDescent="0.25">
      <c r="A2241" s="24" t="s">
        <v>3305</v>
      </c>
      <c r="B2241" s="26">
        <v>2015</v>
      </c>
      <c r="C2241" s="24">
        <v>9</v>
      </c>
      <c r="D2241" s="24" t="s">
        <v>15120</v>
      </c>
      <c r="E2241" s="26">
        <v>160</v>
      </c>
      <c r="F2241" s="26">
        <v>2043</v>
      </c>
      <c r="G2241" s="26" t="s">
        <v>5350</v>
      </c>
      <c r="H2241" s="24" t="s">
        <v>61</v>
      </c>
      <c r="I2241" s="24" t="s">
        <v>62</v>
      </c>
      <c r="J2241" s="27" t="s">
        <v>1</v>
      </c>
      <c r="K2241" s="28">
        <v>19.850000000000001</v>
      </c>
      <c r="L2241" s="28">
        <v>19.844999999999999</v>
      </c>
    </row>
    <row r="2242" spans="1:12" x14ac:dyDescent="0.25">
      <c r="A2242" s="24" t="s">
        <v>3305</v>
      </c>
      <c r="B2242" s="26">
        <v>2015</v>
      </c>
      <c r="C2242" s="24">
        <v>9</v>
      </c>
      <c r="D2242" s="24" t="s">
        <v>15120</v>
      </c>
      <c r="E2242" s="26">
        <v>160</v>
      </c>
      <c r="F2242" s="26">
        <v>2044</v>
      </c>
      <c r="G2242" s="26" t="s">
        <v>5351</v>
      </c>
      <c r="H2242" s="24" t="s">
        <v>77</v>
      </c>
      <c r="I2242" s="24" t="s">
        <v>78</v>
      </c>
      <c r="J2242" s="27" t="s">
        <v>1</v>
      </c>
      <c r="K2242" s="28">
        <v>63.05</v>
      </c>
      <c r="L2242" s="28">
        <v>19.844999999999999</v>
      </c>
    </row>
    <row r="2243" spans="1:12" x14ac:dyDescent="0.25">
      <c r="A2243" s="24" t="s">
        <v>3305</v>
      </c>
      <c r="B2243" s="26">
        <v>2015</v>
      </c>
      <c r="C2243" s="24">
        <v>9</v>
      </c>
      <c r="D2243" s="24" t="s">
        <v>15120</v>
      </c>
      <c r="E2243" s="26">
        <v>160</v>
      </c>
      <c r="F2243" s="26">
        <v>2045</v>
      </c>
      <c r="G2243" s="26" t="s">
        <v>5352</v>
      </c>
      <c r="H2243" s="24" t="s">
        <v>570</v>
      </c>
      <c r="I2243" s="24" t="s">
        <v>571</v>
      </c>
      <c r="J2243" s="27" t="s">
        <v>1</v>
      </c>
      <c r="K2243" s="28">
        <v>19.850000000000001</v>
      </c>
      <c r="L2243" s="28">
        <v>19.844999999999999</v>
      </c>
    </row>
    <row r="2244" spans="1:12" x14ac:dyDescent="0.25">
      <c r="A2244" s="24" t="s">
        <v>3305</v>
      </c>
      <c r="B2244" s="26">
        <v>2015</v>
      </c>
      <c r="C2244" s="24">
        <v>9</v>
      </c>
      <c r="D2244" s="24" t="s">
        <v>15120</v>
      </c>
      <c r="E2244" s="26">
        <v>160</v>
      </c>
      <c r="F2244" s="26">
        <v>2046</v>
      </c>
      <c r="G2244" s="26" t="s">
        <v>5353</v>
      </c>
      <c r="H2244" s="24" t="s">
        <v>314</v>
      </c>
      <c r="I2244" s="24" t="s">
        <v>315</v>
      </c>
      <c r="J2244" s="27" t="s">
        <v>1</v>
      </c>
      <c r="K2244" s="28">
        <v>19.850000000000001</v>
      </c>
      <c r="L2244" s="28">
        <v>19.844999999999999</v>
      </c>
    </row>
    <row r="2245" spans="1:12" x14ac:dyDescent="0.25">
      <c r="A2245" s="24" t="s">
        <v>3305</v>
      </c>
      <c r="B2245" s="26">
        <v>2015</v>
      </c>
      <c r="C2245" s="24">
        <v>9</v>
      </c>
      <c r="D2245" s="24" t="s">
        <v>15120</v>
      </c>
      <c r="E2245" s="26">
        <v>161</v>
      </c>
      <c r="F2245" s="26">
        <v>2047</v>
      </c>
      <c r="G2245" s="26" t="s">
        <v>5354</v>
      </c>
      <c r="H2245" s="24" t="s">
        <v>644</v>
      </c>
      <c r="I2245" s="24" t="s">
        <v>645</v>
      </c>
      <c r="J2245" s="27" t="s">
        <v>1</v>
      </c>
      <c r="K2245" s="28">
        <v>13.97</v>
      </c>
      <c r="L2245" s="28">
        <v>13.965</v>
      </c>
    </row>
    <row r="2246" spans="1:12" x14ac:dyDescent="0.25">
      <c r="A2246" s="24" t="s">
        <v>3305</v>
      </c>
      <c r="B2246" s="26">
        <v>2015</v>
      </c>
      <c r="C2246" s="24">
        <v>9</v>
      </c>
      <c r="D2246" s="24" t="s">
        <v>15120</v>
      </c>
      <c r="E2246" s="26">
        <v>161</v>
      </c>
      <c r="F2246" s="26">
        <v>2048</v>
      </c>
      <c r="G2246" s="26" t="s">
        <v>5355</v>
      </c>
      <c r="H2246" s="24" t="s">
        <v>94</v>
      </c>
      <c r="I2246" s="24" t="s">
        <v>95</v>
      </c>
      <c r="J2246" s="27" t="s">
        <v>1</v>
      </c>
      <c r="K2246" s="28">
        <v>13.97</v>
      </c>
      <c r="L2246" s="28">
        <v>13.965</v>
      </c>
    </row>
    <row r="2247" spans="1:12" x14ac:dyDescent="0.25">
      <c r="A2247" s="24" t="s">
        <v>3305</v>
      </c>
      <c r="B2247" s="26">
        <v>2015</v>
      </c>
      <c r="C2247" s="24">
        <v>9</v>
      </c>
      <c r="D2247" s="24" t="s">
        <v>15120</v>
      </c>
      <c r="E2247" s="26">
        <v>161</v>
      </c>
      <c r="F2247" s="26">
        <v>2049</v>
      </c>
      <c r="G2247" s="26" t="s">
        <v>5356</v>
      </c>
      <c r="H2247" s="24" t="s">
        <v>866</v>
      </c>
      <c r="I2247" s="24" t="s">
        <v>867</v>
      </c>
      <c r="J2247" s="27" t="s">
        <v>1</v>
      </c>
      <c r="K2247" s="28">
        <v>13.97</v>
      </c>
      <c r="L2247" s="28">
        <v>13.965</v>
      </c>
    </row>
    <row r="2248" spans="1:12" x14ac:dyDescent="0.25">
      <c r="A2248" s="24" t="s">
        <v>3305</v>
      </c>
      <c r="B2248" s="26">
        <v>2015</v>
      </c>
      <c r="C2248" s="24">
        <v>9</v>
      </c>
      <c r="D2248" s="24" t="s">
        <v>15120</v>
      </c>
      <c r="E2248" s="26">
        <v>161</v>
      </c>
      <c r="F2248" s="26">
        <v>2050</v>
      </c>
      <c r="G2248" s="26" t="s">
        <v>5357</v>
      </c>
      <c r="H2248" s="24" t="s">
        <v>582</v>
      </c>
      <c r="I2248" s="24" t="s">
        <v>583</v>
      </c>
      <c r="J2248" s="27" t="s">
        <v>1</v>
      </c>
      <c r="K2248" s="28">
        <v>19.850000000000001</v>
      </c>
      <c r="L2248" s="28">
        <v>19.844999999999999</v>
      </c>
    </row>
    <row r="2249" spans="1:12" x14ac:dyDescent="0.25">
      <c r="A2249" s="24" t="s">
        <v>3305</v>
      </c>
      <c r="B2249" s="26">
        <v>2015</v>
      </c>
      <c r="C2249" s="24">
        <v>9</v>
      </c>
      <c r="D2249" s="24" t="s">
        <v>15120</v>
      </c>
      <c r="E2249" s="26">
        <v>161</v>
      </c>
      <c r="F2249" s="26">
        <v>2051</v>
      </c>
      <c r="G2249" s="26" t="s">
        <v>5358</v>
      </c>
      <c r="H2249" s="24" t="s">
        <v>39</v>
      </c>
      <c r="I2249" s="24" t="s">
        <v>40</v>
      </c>
      <c r="J2249" s="27" t="s">
        <v>1</v>
      </c>
      <c r="K2249" s="28">
        <v>69.7</v>
      </c>
      <c r="L2249" s="28">
        <v>69.69</v>
      </c>
    </row>
    <row r="2250" spans="1:12" x14ac:dyDescent="0.25">
      <c r="A2250" s="24" t="s">
        <v>3305</v>
      </c>
      <c r="B2250" s="26">
        <v>2015</v>
      </c>
      <c r="C2250" s="24">
        <v>9</v>
      </c>
      <c r="D2250" s="24" t="s">
        <v>15120</v>
      </c>
      <c r="E2250" s="26">
        <v>161</v>
      </c>
      <c r="F2250" s="26">
        <v>714</v>
      </c>
      <c r="G2250" s="26" t="s">
        <v>4021</v>
      </c>
      <c r="H2250" s="24" t="s">
        <v>345</v>
      </c>
      <c r="I2250" s="24" t="s">
        <v>346</v>
      </c>
      <c r="J2250" s="27" t="s">
        <v>1</v>
      </c>
      <c r="K2250" s="28">
        <v>19.850000000000001</v>
      </c>
      <c r="L2250" s="28">
        <v>19.844999999999999</v>
      </c>
    </row>
    <row r="2251" spans="1:12" x14ac:dyDescent="0.25">
      <c r="A2251" s="24" t="s">
        <v>3305</v>
      </c>
      <c r="B2251" s="26">
        <v>2015</v>
      </c>
      <c r="C2251" s="24">
        <v>9</v>
      </c>
      <c r="D2251" s="24" t="s">
        <v>15120</v>
      </c>
      <c r="E2251" s="26">
        <v>161</v>
      </c>
      <c r="F2251" s="26">
        <v>2052</v>
      </c>
      <c r="G2251" s="26" t="s">
        <v>5359</v>
      </c>
      <c r="H2251" s="24" t="s">
        <v>67</v>
      </c>
      <c r="I2251" s="24" t="s">
        <v>68</v>
      </c>
      <c r="J2251" s="27" t="s">
        <v>1</v>
      </c>
      <c r="K2251" s="28">
        <v>39.700000000000003</v>
      </c>
      <c r="L2251" s="28">
        <v>39.69</v>
      </c>
    </row>
    <row r="2252" spans="1:12" x14ac:dyDescent="0.25">
      <c r="A2252" s="24" t="s">
        <v>3305</v>
      </c>
      <c r="B2252" s="26">
        <v>2015</v>
      </c>
      <c r="C2252" s="24">
        <v>9</v>
      </c>
      <c r="D2252" s="24" t="s">
        <v>15120</v>
      </c>
      <c r="E2252" s="26">
        <v>161</v>
      </c>
      <c r="F2252" s="26">
        <v>2053</v>
      </c>
      <c r="G2252" s="26" t="s">
        <v>5360</v>
      </c>
      <c r="H2252" s="24" t="s">
        <v>67</v>
      </c>
      <c r="I2252" s="24" t="s">
        <v>68</v>
      </c>
      <c r="J2252" s="27" t="s">
        <v>1</v>
      </c>
      <c r="K2252" s="28">
        <v>43.2</v>
      </c>
      <c r="L2252" s="28">
        <v>0</v>
      </c>
    </row>
    <row r="2253" spans="1:12" x14ac:dyDescent="0.25">
      <c r="A2253" s="24" t="s">
        <v>3305</v>
      </c>
      <c r="B2253" s="26">
        <v>2015</v>
      </c>
      <c r="C2253" s="24">
        <v>9</v>
      </c>
      <c r="D2253" s="24" t="s">
        <v>15120</v>
      </c>
      <c r="E2253" s="26">
        <v>161</v>
      </c>
      <c r="F2253" s="26">
        <v>2054</v>
      </c>
      <c r="G2253" s="26" t="s">
        <v>5361</v>
      </c>
      <c r="H2253" s="24" t="s">
        <v>138</v>
      </c>
      <c r="I2253" s="24" t="s">
        <v>139</v>
      </c>
      <c r="J2253" s="27" t="s">
        <v>1</v>
      </c>
      <c r="K2253" s="28">
        <v>19.850000000000001</v>
      </c>
      <c r="L2253" s="28">
        <v>19.844999999999999</v>
      </c>
    </row>
    <row r="2254" spans="1:12" x14ac:dyDescent="0.25">
      <c r="A2254" s="24" t="s">
        <v>3305</v>
      </c>
      <c r="B2254" s="26">
        <v>2015</v>
      </c>
      <c r="C2254" s="24">
        <v>9</v>
      </c>
      <c r="D2254" s="24" t="s">
        <v>15120</v>
      </c>
      <c r="E2254" s="26">
        <v>161</v>
      </c>
      <c r="F2254" s="26">
        <v>2055</v>
      </c>
      <c r="G2254" s="26" t="s">
        <v>5362</v>
      </c>
      <c r="H2254" s="24" t="s">
        <v>67</v>
      </c>
      <c r="I2254" s="24" t="s">
        <v>68</v>
      </c>
      <c r="J2254" s="27" t="s">
        <v>1</v>
      </c>
      <c r="K2254" s="28">
        <v>13.97</v>
      </c>
      <c r="L2254" s="28">
        <v>13.965</v>
      </c>
    </row>
    <row r="2255" spans="1:12" x14ac:dyDescent="0.25">
      <c r="A2255" s="24" t="s">
        <v>3305</v>
      </c>
      <c r="B2255" s="26">
        <v>2015</v>
      </c>
      <c r="C2255" s="24">
        <v>9</v>
      </c>
      <c r="D2255" s="24" t="s">
        <v>15120</v>
      </c>
      <c r="E2255" s="26">
        <v>161</v>
      </c>
      <c r="F2255" s="26">
        <v>2056</v>
      </c>
      <c r="G2255" s="26" t="s">
        <v>5363</v>
      </c>
      <c r="H2255" s="24" t="s">
        <v>978</v>
      </c>
      <c r="I2255" s="24" t="s">
        <v>979</v>
      </c>
      <c r="J2255" s="27" t="s">
        <v>1</v>
      </c>
      <c r="K2255" s="28">
        <v>13.97</v>
      </c>
      <c r="L2255" s="28">
        <v>13.965</v>
      </c>
    </row>
    <row r="2256" spans="1:12" x14ac:dyDescent="0.25">
      <c r="A2256" s="24" t="s">
        <v>3305</v>
      </c>
      <c r="B2256" s="26">
        <v>2015</v>
      </c>
      <c r="C2256" s="24">
        <v>9</v>
      </c>
      <c r="D2256" s="24" t="s">
        <v>15120</v>
      </c>
      <c r="E2256" s="26">
        <v>161</v>
      </c>
      <c r="F2256" s="26">
        <v>2057</v>
      </c>
      <c r="G2256" s="26" t="s">
        <v>5364</v>
      </c>
      <c r="H2256" s="24" t="s">
        <v>134</v>
      </c>
      <c r="I2256" s="24" t="s">
        <v>135</v>
      </c>
      <c r="J2256" s="27" t="s">
        <v>1</v>
      </c>
      <c r="K2256" s="28">
        <v>0.24</v>
      </c>
      <c r="L2256" s="28">
        <v>0.24</v>
      </c>
    </row>
    <row r="2257" spans="1:12" x14ac:dyDescent="0.25">
      <c r="A2257" s="24" t="s">
        <v>3305</v>
      </c>
      <c r="B2257" s="26">
        <v>2015</v>
      </c>
      <c r="C2257" s="24">
        <v>9</v>
      </c>
      <c r="D2257" s="24" t="s">
        <v>15120</v>
      </c>
      <c r="E2257" s="26">
        <v>161</v>
      </c>
      <c r="F2257" s="26">
        <v>2058</v>
      </c>
      <c r="G2257" s="26" t="s">
        <v>5365</v>
      </c>
      <c r="H2257" s="24" t="s">
        <v>104</v>
      </c>
      <c r="I2257" s="24" t="s">
        <v>105</v>
      </c>
      <c r="J2257" s="27" t="s">
        <v>1</v>
      </c>
      <c r="K2257" s="28">
        <v>19.850000000000001</v>
      </c>
      <c r="L2257" s="28">
        <v>19.844999999999999</v>
      </c>
    </row>
    <row r="2258" spans="1:12" x14ac:dyDescent="0.25">
      <c r="A2258" s="24" t="s">
        <v>3305</v>
      </c>
      <c r="B2258" s="26">
        <v>2015</v>
      </c>
      <c r="C2258" s="24">
        <v>9</v>
      </c>
      <c r="D2258" s="24" t="s">
        <v>15120</v>
      </c>
      <c r="E2258" s="26">
        <v>161</v>
      </c>
      <c r="F2258" s="26">
        <v>2059</v>
      </c>
      <c r="G2258" s="26" t="s">
        <v>5366</v>
      </c>
      <c r="H2258" s="24" t="s">
        <v>67</v>
      </c>
      <c r="I2258" s="24" t="s">
        <v>68</v>
      </c>
      <c r="J2258" s="27" t="s">
        <v>1</v>
      </c>
      <c r="K2258" s="28">
        <v>19.850000000000001</v>
      </c>
      <c r="L2258" s="28">
        <v>19.844999999999999</v>
      </c>
    </row>
    <row r="2259" spans="1:12" x14ac:dyDescent="0.25">
      <c r="A2259" s="24" t="s">
        <v>3305</v>
      </c>
      <c r="B2259" s="26">
        <v>2015</v>
      </c>
      <c r="C2259" s="24">
        <v>9</v>
      </c>
      <c r="D2259" s="24" t="s">
        <v>15120</v>
      </c>
      <c r="E2259" s="26">
        <v>161</v>
      </c>
      <c r="F2259" s="26">
        <v>2060</v>
      </c>
      <c r="G2259" s="26" t="s">
        <v>5367</v>
      </c>
      <c r="H2259" s="24" t="s">
        <v>67</v>
      </c>
      <c r="I2259" s="24" t="s">
        <v>68</v>
      </c>
      <c r="J2259" s="27" t="s">
        <v>1</v>
      </c>
      <c r="K2259" s="28">
        <v>19.850000000000001</v>
      </c>
      <c r="L2259" s="28">
        <v>13.23</v>
      </c>
    </row>
    <row r="2260" spans="1:12" x14ac:dyDescent="0.25">
      <c r="A2260" s="24" t="s">
        <v>3305</v>
      </c>
      <c r="B2260" s="26">
        <v>2015</v>
      </c>
      <c r="C2260" s="24">
        <v>9</v>
      </c>
      <c r="D2260" s="24" t="s">
        <v>15120</v>
      </c>
      <c r="E2260" s="26">
        <v>161</v>
      </c>
      <c r="F2260" s="26">
        <v>2061</v>
      </c>
      <c r="G2260" s="26" t="s">
        <v>5368</v>
      </c>
      <c r="H2260" s="24" t="s">
        <v>980</v>
      </c>
      <c r="I2260" s="24" t="s">
        <v>981</v>
      </c>
      <c r="J2260" s="27" t="s">
        <v>1</v>
      </c>
      <c r="K2260" s="28">
        <v>43.2</v>
      </c>
      <c r="L2260" s="28">
        <v>43.2</v>
      </c>
    </row>
    <row r="2261" spans="1:12" x14ac:dyDescent="0.25">
      <c r="A2261" s="24" t="s">
        <v>3305</v>
      </c>
      <c r="B2261" s="26">
        <v>2015</v>
      </c>
      <c r="C2261" s="24">
        <v>9</v>
      </c>
      <c r="D2261" s="24" t="s">
        <v>15120</v>
      </c>
      <c r="E2261" s="26">
        <v>161</v>
      </c>
      <c r="F2261" s="26">
        <v>2062</v>
      </c>
      <c r="G2261" s="26" t="s">
        <v>5369</v>
      </c>
      <c r="H2261" s="24" t="s">
        <v>134</v>
      </c>
      <c r="I2261" s="24" t="s">
        <v>135</v>
      </c>
      <c r="J2261" s="27" t="s">
        <v>1</v>
      </c>
      <c r="K2261" s="28">
        <v>13.97</v>
      </c>
      <c r="L2261" s="28">
        <v>13.965</v>
      </c>
    </row>
    <row r="2262" spans="1:12" x14ac:dyDescent="0.25">
      <c r="A2262" s="24" t="s">
        <v>3305</v>
      </c>
      <c r="B2262" s="26">
        <v>2015</v>
      </c>
      <c r="C2262" s="24">
        <v>9</v>
      </c>
      <c r="D2262" s="24" t="s">
        <v>15120</v>
      </c>
      <c r="E2262" s="26">
        <v>161</v>
      </c>
      <c r="F2262" s="26">
        <v>2063</v>
      </c>
      <c r="G2262" s="26" t="s">
        <v>5370</v>
      </c>
      <c r="H2262" s="24" t="s">
        <v>126</v>
      </c>
      <c r="I2262" s="24" t="s">
        <v>127</v>
      </c>
      <c r="J2262" s="27" t="s">
        <v>1</v>
      </c>
      <c r="K2262" s="28">
        <v>19.850000000000001</v>
      </c>
      <c r="L2262" s="28">
        <v>19.844999999999999</v>
      </c>
    </row>
    <row r="2263" spans="1:12" x14ac:dyDescent="0.25">
      <c r="A2263" s="24" t="s">
        <v>3305</v>
      </c>
      <c r="B2263" s="26">
        <v>2015</v>
      </c>
      <c r="C2263" s="24">
        <v>9</v>
      </c>
      <c r="D2263" s="24" t="s">
        <v>15120</v>
      </c>
      <c r="E2263" s="26">
        <v>161</v>
      </c>
      <c r="F2263" s="26">
        <v>2064</v>
      </c>
      <c r="G2263" s="26" t="s">
        <v>5371</v>
      </c>
      <c r="H2263" s="24" t="s">
        <v>67</v>
      </c>
      <c r="I2263" s="24" t="s">
        <v>68</v>
      </c>
      <c r="J2263" s="27" t="s">
        <v>1</v>
      </c>
      <c r="K2263" s="28">
        <v>40.549999999999997</v>
      </c>
      <c r="L2263" s="28">
        <v>40.545000000000002</v>
      </c>
    </row>
    <row r="2264" spans="1:12" x14ac:dyDescent="0.25">
      <c r="A2264" s="24" t="s">
        <v>3305</v>
      </c>
      <c r="B2264" s="26">
        <v>2015</v>
      </c>
      <c r="C2264" s="24">
        <v>9</v>
      </c>
      <c r="D2264" s="24" t="s">
        <v>15120</v>
      </c>
      <c r="E2264" s="26">
        <v>161</v>
      </c>
      <c r="F2264" s="26">
        <v>2065</v>
      </c>
      <c r="G2264" s="26" t="s">
        <v>5372</v>
      </c>
      <c r="H2264" s="24" t="s">
        <v>67</v>
      </c>
      <c r="I2264" s="24" t="s">
        <v>68</v>
      </c>
      <c r="J2264" s="27" t="s">
        <v>1</v>
      </c>
      <c r="K2264" s="28">
        <v>20.58</v>
      </c>
      <c r="L2264" s="28">
        <v>20.58</v>
      </c>
    </row>
    <row r="2265" spans="1:12" x14ac:dyDescent="0.25">
      <c r="A2265" s="24" t="s">
        <v>3305</v>
      </c>
      <c r="B2265" s="26">
        <v>2015</v>
      </c>
      <c r="C2265" s="24">
        <v>9</v>
      </c>
      <c r="D2265" s="24" t="s">
        <v>15120</v>
      </c>
      <c r="E2265" s="26">
        <v>161</v>
      </c>
      <c r="F2265" s="26">
        <v>2066</v>
      </c>
      <c r="G2265" s="26" t="s">
        <v>5373</v>
      </c>
      <c r="H2265" s="24" t="s">
        <v>982</v>
      </c>
      <c r="I2265" s="24" t="s">
        <v>983</v>
      </c>
      <c r="J2265" s="27" t="s">
        <v>1</v>
      </c>
      <c r="K2265" s="28">
        <v>130.84</v>
      </c>
      <c r="L2265" s="28">
        <v>130.83000000000001</v>
      </c>
    </row>
    <row r="2266" spans="1:12" x14ac:dyDescent="0.25">
      <c r="A2266" s="24" t="s">
        <v>3305</v>
      </c>
      <c r="B2266" s="26">
        <v>2015</v>
      </c>
      <c r="C2266" s="24">
        <v>9</v>
      </c>
      <c r="D2266" s="24" t="s">
        <v>15120</v>
      </c>
      <c r="E2266" s="26">
        <v>161</v>
      </c>
      <c r="F2266" s="26">
        <v>2067</v>
      </c>
      <c r="G2266" s="26" t="s">
        <v>5374</v>
      </c>
      <c r="H2266" s="24" t="s">
        <v>984</v>
      </c>
      <c r="I2266" s="24" t="s">
        <v>985</v>
      </c>
      <c r="J2266" s="27" t="s">
        <v>1</v>
      </c>
      <c r="K2266" s="28">
        <v>29.4</v>
      </c>
      <c r="L2266" s="28">
        <v>29.4</v>
      </c>
    </row>
    <row r="2267" spans="1:12" x14ac:dyDescent="0.25">
      <c r="A2267" s="24" t="s">
        <v>3305</v>
      </c>
      <c r="B2267" s="26">
        <v>2015</v>
      </c>
      <c r="C2267" s="24">
        <v>9</v>
      </c>
      <c r="D2267" s="24" t="s">
        <v>15120</v>
      </c>
      <c r="E2267" s="26">
        <v>161</v>
      </c>
      <c r="F2267" s="26">
        <v>2068</v>
      </c>
      <c r="G2267" s="26" t="s">
        <v>5375</v>
      </c>
      <c r="H2267" s="24" t="s">
        <v>958</v>
      </c>
      <c r="I2267" s="24" t="s">
        <v>959</v>
      </c>
      <c r="J2267" s="27" t="s">
        <v>1</v>
      </c>
      <c r="K2267" s="28">
        <v>100.37</v>
      </c>
      <c r="L2267" s="28">
        <v>100.36499999999999</v>
      </c>
    </row>
    <row r="2268" spans="1:12" x14ac:dyDescent="0.25">
      <c r="A2268" s="24" t="s">
        <v>3305</v>
      </c>
      <c r="B2268" s="26">
        <v>2015</v>
      </c>
      <c r="C2268" s="24">
        <v>9</v>
      </c>
      <c r="D2268" s="24" t="s">
        <v>15120</v>
      </c>
      <c r="E2268" s="26">
        <v>161</v>
      </c>
      <c r="F2268" s="26">
        <v>2069</v>
      </c>
      <c r="G2268" s="26" t="s">
        <v>5376</v>
      </c>
      <c r="H2268" s="24" t="s">
        <v>986</v>
      </c>
      <c r="I2268" s="24" t="s">
        <v>987</v>
      </c>
      <c r="J2268" s="27" t="s">
        <v>1</v>
      </c>
      <c r="K2268" s="28">
        <v>63.05</v>
      </c>
      <c r="L2268" s="28">
        <v>19.844999999999999</v>
      </c>
    </row>
    <row r="2269" spans="1:12" x14ac:dyDescent="0.25">
      <c r="A2269" s="24" t="s">
        <v>3305</v>
      </c>
      <c r="B2269" s="26">
        <v>2015</v>
      </c>
      <c r="C2269" s="24">
        <v>9</v>
      </c>
      <c r="D2269" s="24" t="s">
        <v>15120</v>
      </c>
      <c r="E2269" s="26">
        <v>161</v>
      </c>
      <c r="F2269" s="26">
        <v>2070</v>
      </c>
      <c r="G2269" s="26" t="s">
        <v>5377</v>
      </c>
      <c r="H2269" s="24" t="s">
        <v>266</v>
      </c>
      <c r="I2269" s="24" t="s">
        <v>267</v>
      </c>
      <c r="J2269" s="27" t="s">
        <v>1</v>
      </c>
      <c r="K2269" s="28">
        <v>19.850000000000001</v>
      </c>
      <c r="L2269" s="28">
        <v>19.844999999999999</v>
      </c>
    </row>
    <row r="2270" spans="1:12" x14ac:dyDescent="0.25">
      <c r="A2270" s="24" t="s">
        <v>3305</v>
      </c>
      <c r="B2270" s="26">
        <v>2015</v>
      </c>
      <c r="C2270" s="24">
        <v>9</v>
      </c>
      <c r="D2270" s="24" t="s">
        <v>15120</v>
      </c>
      <c r="E2270" s="26">
        <v>161</v>
      </c>
      <c r="F2270" s="26">
        <v>2071</v>
      </c>
      <c r="G2270" s="26" t="s">
        <v>5378</v>
      </c>
      <c r="H2270" s="24" t="s">
        <v>484</v>
      </c>
      <c r="I2270" s="24" t="s">
        <v>485</v>
      </c>
      <c r="J2270" s="27" t="s">
        <v>1</v>
      </c>
      <c r="K2270" s="28">
        <v>39.700000000000003</v>
      </c>
      <c r="L2270" s="28">
        <v>39.69</v>
      </c>
    </row>
    <row r="2271" spans="1:12" x14ac:dyDescent="0.25">
      <c r="A2271" s="24" t="s">
        <v>3305</v>
      </c>
      <c r="B2271" s="26">
        <v>2015</v>
      </c>
      <c r="C2271" s="24">
        <v>9</v>
      </c>
      <c r="D2271" s="24" t="s">
        <v>15120</v>
      </c>
      <c r="E2271" s="26">
        <v>161</v>
      </c>
      <c r="F2271" s="26">
        <v>2072</v>
      </c>
      <c r="G2271" s="26" t="s">
        <v>5379</v>
      </c>
      <c r="H2271" s="24" t="s">
        <v>77</v>
      </c>
      <c r="I2271" s="24" t="s">
        <v>78</v>
      </c>
      <c r="J2271" s="27" t="s">
        <v>1</v>
      </c>
      <c r="K2271" s="28">
        <v>58.91</v>
      </c>
      <c r="L2271" s="28">
        <v>58.905000000000001</v>
      </c>
    </row>
    <row r="2272" spans="1:12" x14ac:dyDescent="0.25">
      <c r="A2272" s="24" t="s">
        <v>3305</v>
      </c>
      <c r="B2272" s="26">
        <v>2015</v>
      </c>
      <c r="C2272" s="24">
        <v>9</v>
      </c>
      <c r="D2272" s="24" t="s">
        <v>15120</v>
      </c>
      <c r="E2272" s="26">
        <v>161</v>
      </c>
      <c r="F2272" s="26">
        <v>2073</v>
      </c>
      <c r="G2272" s="26" t="s">
        <v>5380</v>
      </c>
      <c r="H2272" s="24" t="s">
        <v>65</v>
      </c>
      <c r="I2272" s="24" t="s">
        <v>66</v>
      </c>
      <c r="J2272" s="27" t="s">
        <v>1</v>
      </c>
      <c r="K2272" s="28">
        <v>19.850000000000001</v>
      </c>
      <c r="L2272" s="28">
        <v>19.844999999999999</v>
      </c>
    </row>
    <row r="2273" spans="1:12" x14ac:dyDescent="0.25">
      <c r="A2273" s="24" t="s">
        <v>3305</v>
      </c>
      <c r="B2273" s="26">
        <v>2015</v>
      </c>
      <c r="C2273" s="24">
        <v>9</v>
      </c>
      <c r="D2273" s="24" t="s">
        <v>15120</v>
      </c>
      <c r="E2273" s="26">
        <v>161</v>
      </c>
      <c r="F2273" s="26">
        <v>2074</v>
      </c>
      <c r="G2273" s="26" t="s">
        <v>5381</v>
      </c>
      <c r="H2273" s="24" t="s">
        <v>196</v>
      </c>
      <c r="I2273" s="24" t="s">
        <v>197</v>
      </c>
      <c r="J2273" s="27" t="s">
        <v>1</v>
      </c>
      <c r="K2273" s="28">
        <v>19.850000000000001</v>
      </c>
      <c r="L2273" s="28">
        <v>19.844999999999999</v>
      </c>
    </row>
    <row r="2274" spans="1:12" x14ac:dyDescent="0.25">
      <c r="A2274" s="24" t="s">
        <v>3305</v>
      </c>
      <c r="B2274" s="26">
        <v>2015</v>
      </c>
      <c r="C2274" s="24">
        <v>9</v>
      </c>
      <c r="D2274" s="24" t="s">
        <v>15120</v>
      </c>
      <c r="E2274" s="26">
        <v>161</v>
      </c>
      <c r="F2274" s="26">
        <v>2075</v>
      </c>
      <c r="G2274" s="26" t="s">
        <v>5382</v>
      </c>
      <c r="H2274" s="24" t="s">
        <v>67</v>
      </c>
      <c r="I2274" s="24" t="s">
        <v>68</v>
      </c>
      <c r="J2274" s="27" t="s">
        <v>1</v>
      </c>
      <c r="K2274" s="28">
        <v>19.850000000000001</v>
      </c>
      <c r="L2274" s="28">
        <v>19.844999999999999</v>
      </c>
    </row>
    <row r="2275" spans="1:12" x14ac:dyDescent="0.25">
      <c r="A2275" s="24" t="s">
        <v>3305</v>
      </c>
      <c r="B2275" s="26">
        <v>2015</v>
      </c>
      <c r="C2275" s="24">
        <v>9</v>
      </c>
      <c r="D2275" s="24" t="s">
        <v>15120</v>
      </c>
      <c r="E2275" s="26">
        <v>161</v>
      </c>
      <c r="F2275" s="26">
        <v>2076</v>
      </c>
      <c r="G2275" s="26" t="s">
        <v>5383</v>
      </c>
      <c r="H2275" s="24" t="s">
        <v>77</v>
      </c>
      <c r="I2275" s="24" t="s">
        <v>78</v>
      </c>
      <c r="J2275" s="27" t="s">
        <v>1</v>
      </c>
      <c r="K2275" s="28">
        <v>20.58</v>
      </c>
      <c r="L2275" s="28">
        <v>20.58</v>
      </c>
    </row>
    <row r="2276" spans="1:12" x14ac:dyDescent="0.25">
      <c r="A2276" s="24" t="s">
        <v>3305</v>
      </c>
      <c r="B2276" s="26">
        <v>2015</v>
      </c>
      <c r="C2276" s="24">
        <v>9</v>
      </c>
      <c r="D2276" s="24" t="s">
        <v>15120</v>
      </c>
      <c r="E2276" s="26">
        <v>161</v>
      </c>
      <c r="F2276" s="26">
        <v>2077</v>
      </c>
      <c r="G2276" s="26" t="s">
        <v>5384</v>
      </c>
      <c r="H2276" s="24" t="s">
        <v>988</v>
      </c>
      <c r="I2276" s="24" t="s">
        <v>989</v>
      </c>
      <c r="J2276" s="27" t="s">
        <v>1</v>
      </c>
      <c r="K2276" s="28">
        <v>19.850000000000001</v>
      </c>
      <c r="L2276" s="28">
        <v>19.844999999999999</v>
      </c>
    </row>
    <row r="2277" spans="1:12" x14ac:dyDescent="0.25">
      <c r="A2277" s="24" t="s">
        <v>3305</v>
      </c>
      <c r="B2277" s="26">
        <v>2015</v>
      </c>
      <c r="C2277" s="24">
        <v>9</v>
      </c>
      <c r="D2277" s="24" t="s">
        <v>15120</v>
      </c>
      <c r="E2277" s="26">
        <v>161</v>
      </c>
      <c r="F2277" s="26">
        <v>2078</v>
      </c>
      <c r="G2277" s="26" t="s">
        <v>5385</v>
      </c>
      <c r="H2277" s="24" t="s">
        <v>65</v>
      </c>
      <c r="I2277" s="24" t="s">
        <v>66</v>
      </c>
      <c r="J2277" s="27" t="s">
        <v>1</v>
      </c>
      <c r="K2277" s="28">
        <v>19.850000000000001</v>
      </c>
      <c r="L2277" s="28">
        <v>19.844999999999999</v>
      </c>
    </row>
    <row r="2278" spans="1:12" x14ac:dyDescent="0.25">
      <c r="A2278" s="24" t="s">
        <v>3305</v>
      </c>
      <c r="B2278" s="26">
        <v>2015</v>
      </c>
      <c r="C2278" s="24">
        <v>9</v>
      </c>
      <c r="D2278" s="24" t="s">
        <v>15120</v>
      </c>
      <c r="E2278" s="26">
        <v>161</v>
      </c>
      <c r="F2278" s="26">
        <v>2079</v>
      </c>
      <c r="G2278" s="26" t="s">
        <v>5386</v>
      </c>
      <c r="H2278" s="24" t="s">
        <v>132</v>
      </c>
      <c r="I2278" s="24" t="s">
        <v>133</v>
      </c>
      <c r="J2278" s="27" t="s">
        <v>1</v>
      </c>
      <c r="K2278" s="28">
        <v>77.45</v>
      </c>
      <c r="L2278" s="28">
        <v>77.444999999999993</v>
      </c>
    </row>
    <row r="2279" spans="1:12" x14ac:dyDescent="0.25">
      <c r="A2279" s="24" t="s">
        <v>3305</v>
      </c>
      <c r="B2279" s="26">
        <v>2015</v>
      </c>
      <c r="C2279" s="24">
        <v>9</v>
      </c>
      <c r="D2279" s="24" t="s">
        <v>15120</v>
      </c>
      <c r="E2279" s="26">
        <v>161</v>
      </c>
      <c r="F2279" s="26">
        <v>2080</v>
      </c>
      <c r="G2279" s="26" t="s">
        <v>5387</v>
      </c>
      <c r="H2279" s="24" t="s">
        <v>990</v>
      </c>
      <c r="I2279" s="24" t="s">
        <v>991</v>
      </c>
      <c r="J2279" s="27" t="s">
        <v>1</v>
      </c>
      <c r="K2279" s="28">
        <v>124.85</v>
      </c>
      <c r="L2279" s="28">
        <v>124.845</v>
      </c>
    </row>
    <row r="2280" spans="1:12" x14ac:dyDescent="0.25">
      <c r="A2280" s="24" t="s">
        <v>3305</v>
      </c>
      <c r="B2280" s="26">
        <v>2015</v>
      </c>
      <c r="C2280" s="24">
        <v>9</v>
      </c>
      <c r="D2280" s="24" t="s">
        <v>15120</v>
      </c>
      <c r="E2280" s="26">
        <v>161</v>
      </c>
      <c r="F2280" s="26">
        <v>2081</v>
      </c>
      <c r="G2280" s="26" t="s">
        <v>5388</v>
      </c>
      <c r="H2280" s="24" t="s">
        <v>90</v>
      </c>
      <c r="I2280" s="24" t="s">
        <v>91</v>
      </c>
      <c r="J2280" s="27" t="s">
        <v>1</v>
      </c>
      <c r="K2280" s="28">
        <v>13.97</v>
      </c>
      <c r="L2280" s="28">
        <v>13.965</v>
      </c>
    </row>
    <row r="2281" spans="1:12" x14ac:dyDescent="0.25">
      <c r="A2281" s="24" t="s">
        <v>3305</v>
      </c>
      <c r="B2281" s="26">
        <v>2015</v>
      </c>
      <c r="C2281" s="24">
        <v>9</v>
      </c>
      <c r="D2281" s="24" t="s">
        <v>15120</v>
      </c>
      <c r="E2281" s="26">
        <v>161</v>
      </c>
      <c r="F2281" s="26">
        <v>2082</v>
      </c>
      <c r="G2281" s="26" t="s">
        <v>5389</v>
      </c>
      <c r="H2281" s="24" t="s">
        <v>67</v>
      </c>
      <c r="I2281" s="24" t="s">
        <v>68</v>
      </c>
      <c r="J2281" s="27" t="s">
        <v>1</v>
      </c>
      <c r="K2281" s="28">
        <v>118.37</v>
      </c>
      <c r="L2281" s="28">
        <v>118.36499999999999</v>
      </c>
    </row>
    <row r="2282" spans="1:12" x14ac:dyDescent="0.25">
      <c r="A2282" s="24" t="s">
        <v>3305</v>
      </c>
      <c r="B2282" s="26">
        <v>2015</v>
      </c>
      <c r="C2282" s="24">
        <v>9</v>
      </c>
      <c r="D2282" s="24" t="s">
        <v>15120</v>
      </c>
      <c r="E2282" s="26">
        <v>161</v>
      </c>
      <c r="F2282" s="26">
        <v>2083</v>
      </c>
      <c r="G2282" s="26" t="s">
        <v>5390</v>
      </c>
      <c r="H2282" s="24" t="s">
        <v>106</v>
      </c>
      <c r="I2282" s="24" t="s">
        <v>107</v>
      </c>
      <c r="J2282" s="27" t="s">
        <v>1</v>
      </c>
      <c r="K2282" s="28">
        <v>19.850000000000001</v>
      </c>
      <c r="L2282" s="28">
        <v>19.844999999999999</v>
      </c>
    </row>
    <row r="2283" spans="1:12" x14ac:dyDescent="0.25">
      <c r="A2283" s="24" t="s">
        <v>3305</v>
      </c>
      <c r="B2283" s="26">
        <v>2015</v>
      </c>
      <c r="C2283" s="24">
        <v>9</v>
      </c>
      <c r="D2283" s="24" t="s">
        <v>15120</v>
      </c>
      <c r="E2283" s="26">
        <v>161</v>
      </c>
      <c r="F2283" s="26">
        <v>2084</v>
      </c>
      <c r="G2283" s="26" t="s">
        <v>5391</v>
      </c>
      <c r="H2283" s="24" t="s">
        <v>300</v>
      </c>
      <c r="I2283" s="24" t="s">
        <v>301</v>
      </c>
      <c r="J2283" s="27" t="s">
        <v>1</v>
      </c>
      <c r="K2283" s="28">
        <v>19.850000000000001</v>
      </c>
      <c r="L2283" s="28">
        <v>19.844999999999999</v>
      </c>
    </row>
    <row r="2284" spans="1:12" x14ac:dyDescent="0.25">
      <c r="A2284" s="24" t="s">
        <v>3305</v>
      </c>
      <c r="B2284" s="26">
        <v>2015</v>
      </c>
      <c r="C2284" s="24">
        <v>9</v>
      </c>
      <c r="D2284" s="24" t="s">
        <v>15120</v>
      </c>
      <c r="E2284" s="26">
        <v>161</v>
      </c>
      <c r="F2284" s="26">
        <v>2085</v>
      </c>
      <c r="G2284" s="26" t="s">
        <v>5392</v>
      </c>
      <c r="H2284" s="24" t="s">
        <v>67</v>
      </c>
      <c r="I2284" s="24" t="s">
        <v>68</v>
      </c>
      <c r="J2284" s="27" t="s">
        <v>1</v>
      </c>
      <c r="K2284" s="28">
        <v>19.850000000000001</v>
      </c>
      <c r="L2284" s="28">
        <v>19.844999999999999</v>
      </c>
    </row>
    <row r="2285" spans="1:12" x14ac:dyDescent="0.25">
      <c r="A2285" s="24" t="s">
        <v>3305</v>
      </c>
      <c r="B2285" s="26">
        <v>2015</v>
      </c>
      <c r="C2285" s="24">
        <v>9</v>
      </c>
      <c r="D2285" s="24" t="s">
        <v>15120</v>
      </c>
      <c r="E2285" s="26">
        <v>161</v>
      </c>
      <c r="F2285" s="26">
        <v>2086</v>
      </c>
      <c r="G2285" s="26" t="s">
        <v>5393</v>
      </c>
      <c r="H2285" s="24" t="s">
        <v>118</v>
      </c>
      <c r="I2285" s="24" t="s">
        <v>119</v>
      </c>
      <c r="J2285" s="27" t="s">
        <v>1</v>
      </c>
      <c r="K2285" s="28">
        <v>38.22</v>
      </c>
      <c r="L2285" s="28">
        <v>38.22</v>
      </c>
    </row>
    <row r="2286" spans="1:12" x14ac:dyDescent="0.25">
      <c r="A2286" s="24" t="s">
        <v>3305</v>
      </c>
      <c r="B2286" s="26">
        <v>2015</v>
      </c>
      <c r="C2286" s="24">
        <v>9</v>
      </c>
      <c r="D2286" s="24" t="s">
        <v>15120</v>
      </c>
      <c r="E2286" s="26">
        <v>161</v>
      </c>
      <c r="F2286" s="26">
        <v>2087</v>
      </c>
      <c r="G2286" s="26" t="s">
        <v>5394</v>
      </c>
      <c r="H2286" s="24" t="s">
        <v>992</v>
      </c>
      <c r="I2286" s="24" t="s">
        <v>993</v>
      </c>
      <c r="J2286" s="27" t="s">
        <v>1</v>
      </c>
      <c r="K2286" s="28">
        <v>28.67</v>
      </c>
      <c r="L2286" s="28">
        <v>28.664999999999999</v>
      </c>
    </row>
    <row r="2287" spans="1:12" x14ac:dyDescent="0.25">
      <c r="A2287" s="24" t="s">
        <v>3305</v>
      </c>
      <c r="B2287" s="26">
        <v>2015</v>
      </c>
      <c r="C2287" s="24">
        <v>9</v>
      </c>
      <c r="D2287" s="24" t="s">
        <v>15120</v>
      </c>
      <c r="E2287" s="26">
        <v>161</v>
      </c>
      <c r="F2287" s="26">
        <v>2088</v>
      </c>
      <c r="G2287" s="26" t="s">
        <v>5395</v>
      </c>
      <c r="H2287" s="24" t="s">
        <v>206</v>
      </c>
      <c r="I2287" s="24" t="s">
        <v>207</v>
      </c>
      <c r="J2287" s="27" t="s">
        <v>1</v>
      </c>
      <c r="K2287" s="28">
        <v>28.67</v>
      </c>
      <c r="L2287" s="28">
        <v>28.664999999999999</v>
      </c>
    </row>
    <row r="2288" spans="1:12" x14ac:dyDescent="0.25">
      <c r="A2288" s="24" t="s">
        <v>3305</v>
      </c>
      <c r="B2288" s="26">
        <v>2015</v>
      </c>
      <c r="C2288" s="24">
        <v>9</v>
      </c>
      <c r="D2288" s="24" t="s">
        <v>15120</v>
      </c>
      <c r="E2288" s="26">
        <v>161</v>
      </c>
      <c r="F2288" s="26">
        <v>2089</v>
      </c>
      <c r="G2288" s="26" t="s">
        <v>5396</v>
      </c>
      <c r="H2288" s="24" t="s">
        <v>61</v>
      </c>
      <c r="I2288" s="24" t="s">
        <v>62</v>
      </c>
      <c r="J2288" s="27" t="s">
        <v>1</v>
      </c>
      <c r="K2288" s="28">
        <v>19.850000000000001</v>
      </c>
      <c r="L2288" s="28">
        <v>19.844999999999999</v>
      </c>
    </row>
    <row r="2289" spans="1:12" x14ac:dyDescent="0.25">
      <c r="A2289" s="24" t="s">
        <v>3305</v>
      </c>
      <c r="B2289" s="26">
        <v>2015</v>
      </c>
      <c r="C2289" s="24">
        <v>9</v>
      </c>
      <c r="D2289" s="24" t="s">
        <v>15120</v>
      </c>
      <c r="E2289" s="26">
        <v>161</v>
      </c>
      <c r="F2289" s="26">
        <v>2090</v>
      </c>
      <c r="G2289" s="26" t="s">
        <v>5397</v>
      </c>
      <c r="H2289" s="24" t="s">
        <v>994</v>
      </c>
      <c r="I2289" s="24" t="s">
        <v>995</v>
      </c>
      <c r="J2289" s="27" t="s">
        <v>1</v>
      </c>
      <c r="K2289" s="28">
        <v>13.97</v>
      </c>
      <c r="L2289" s="28">
        <v>13.965</v>
      </c>
    </row>
    <row r="2290" spans="1:12" x14ac:dyDescent="0.25">
      <c r="A2290" s="24" t="s">
        <v>3305</v>
      </c>
      <c r="B2290" s="26">
        <v>2015</v>
      </c>
      <c r="C2290" s="24">
        <v>9</v>
      </c>
      <c r="D2290" s="24" t="s">
        <v>15120</v>
      </c>
      <c r="E2290" s="26">
        <v>161</v>
      </c>
      <c r="F2290" s="26">
        <v>2091</v>
      </c>
      <c r="G2290" s="26" t="s">
        <v>5398</v>
      </c>
      <c r="H2290" s="24" t="s">
        <v>996</v>
      </c>
      <c r="I2290" s="24" t="s">
        <v>997</v>
      </c>
      <c r="J2290" s="27" t="s">
        <v>1</v>
      </c>
      <c r="K2290" s="28">
        <v>19.850000000000001</v>
      </c>
      <c r="L2290" s="28">
        <v>19.844999999999999</v>
      </c>
    </row>
    <row r="2291" spans="1:12" x14ac:dyDescent="0.25">
      <c r="A2291" s="24" t="s">
        <v>3305</v>
      </c>
      <c r="B2291" s="26">
        <v>2015</v>
      </c>
      <c r="C2291" s="24">
        <v>9</v>
      </c>
      <c r="D2291" s="24" t="s">
        <v>15120</v>
      </c>
      <c r="E2291" s="26">
        <v>161</v>
      </c>
      <c r="F2291" s="26">
        <v>2092</v>
      </c>
      <c r="G2291" s="26" t="s">
        <v>5399</v>
      </c>
      <c r="H2291" s="24" t="s">
        <v>266</v>
      </c>
      <c r="I2291" s="24" t="s">
        <v>267</v>
      </c>
      <c r="J2291" s="27" t="s">
        <v>1</v>
      </c>
      <c r="K2291" s="28">
        <v>19.850000000000001</v>
      </c>
      <c r="L2291" s="28">
        <v>19.844999999999999</v>
      </c>
    </row>
    <row r="2292" spans="1:12" x14ac:dyDescent="0.25">
      <c r="A2292" s="24" t="s">
        <v>3305</v>
      </c>
      <c r="B2292" s="26">
        <v>2015</v>
      </c>
      <c r="C2292" s="24">
        <v>9</v>
      </c>
      <c r="D2292" s="24" t="s">
        <v>15120</v>
      </c>
      <c r="E2292" s="26">
        <v>161</v>
      </c>
      <c r="F2292" s="26">
        <v>2093</v>
      </c>
      <c r="G2292" s="26" t="s">
        <v>5400</v>
      </c>
      <c r="H2292" s="24" t="s">
        <v>876</v>
      </c>
      <c r="I2292" s="24" t="s">
        <v>877</v>
      </c>
      <c r="J2292" s="27" t="s">
        <v>1</v>
      </c>
      <c r="K2292" s="28">
        <v>19.850000000000001</v>
      </c>
      <c r="L2292" s="28">
        <v>19.844999999999999</v>
      </c>
    </row>
    <row r="2293" spans="1:12" x14ac:dyDescent="0.25">
      <c r="A2293" s="24" t="s">
        <v>3305</v>
      </c>
      <c r="B2293" s="26">
        <v>2015</v>
      </c>
      <c r="C2293" s="24">
        <v>9</v>
      </c>
      <c r="D2293" s="24" t="s">
        <v>15120</v>
      </c>
      <c r="E2293" s="26">
        <v>161</v>
      </c>
      <c r="F2293" s="26">
        <v>2094</v>
      </c>
      <c r="G2293" s="26" t="s">
        <v>5401</v>
      </c>
      <c r="H2293" s="24" t="s">
        <v>138</v>
      </c>
      <c r="I2293" s="24" t="s">
        <v>139</v>
      </c>
      <c r="J2293" s="27" t="s">
        <v>1</v>
      </c>
      <c r="K2293" s="28">
        <v>19.850000000000001</v>
      </c>
      <c r="L2293" s="28">
        <v>19.844999999999999</v>
      </c>
    </row>
    <row r="2294" spans="1:12" x14ac:dyDescent="0.25">
      <c r="A2294" s="24" t="s">
        <v>3305</v>
      </c>
      <c r="B2294" s="26">
        <v>2015</v>
      </c>
      <c r="C2294" s="24">
        <v>9</v>
      </c>
      <c r="D2294" s="24" t="s">
        <v>15120</v>
      </c>
      <c r="E2294" s="26">
        <v>161</v>
      </c>
      <c r="F2294" s="26">
        <v>2095</v>
      </c>
      <c r="G2294" s="26" t="s">
        <v>5402</v>
      </c>
      <c r="H2294" s="24" t="s">
        <v>324</v>
      </c>
      <c r="I2294" s="24" t="s">
        <v>325</v>
      </c>
      <c r="J2294" s="27" t="s">
        <v>1</v>
      </c>
      <c r="K2294" s="28">
        <v>13.97</v>
      </c>
      <c r="L2294" s="28">
        <v>13.965</v>
      </c>
    </row>
    <row r="2295" spans="1:12" x14ac:dyDescent="0.25">
      <c r="A2295" s="24" t="s">
        <v>3305</v>
      </c>
      <c r="B2295" s="26">
        <v>2015</v>
      </c>
      <c r="C2295" s="24">
        <v>9</v>
      </c>
      <c r="D2295" s="24" t="s">
        <v>15120</v>
      </c>
      <c r="E2295" s="26">
        <v>161</v>
      </c>
      <c r="F2295" s="26">
        <v>450</v>
      </c>
      <c r="G2295" s="26" t="s">
        <v>3757</v>
      </c>
      <c r="H2295" s="24" t="s">
        <v>406</v>
      </c>
      <c r="I2295" s="24" t="s">
        <v>407</v>
      </c>
      <c r="J2295" s="27" t="s">
        <v>1</v>
      </c>
      <c r="K2295" s="28">
        <v>116.56</v>
      </c>
      <c r="L2295" s="28">
        <v>116.56</v>
      </c>
    </row>
    <row r="2296" spans="1:12" x14ac:dyDescent="0.25">
      <c r="A2296" s="24" t="s">
        <v>3305</v>
      </c>
      <c r="B2296" s="26">
        <v>2015</v>
      </c>
      <c r="C2296" s="24">
        <v>9</v>
      </c>
      <c r="D2296" s="24" t="s">
        <v>15120</v>
      </c>
      <c r="E2296" s="26">
        <v>161</v>
      </c>
      <c r="F2296" s="26">
        <v>2096</v>
      </c>
      <c r="G2296" s="26" t="s">
        <v>5403</v>
      </c>
      <c r="H2296" s="24" t="s">
        <v>232</v>
      </c>
      <c r="I2296" s="24" t="s">
        <v>233</v>
      </c>
      <c r="J2296" s="27" t="s">
        <v>1</v>
      </c>
      <c r="K2296" s="28">
        <v>28.67</v>
      </c>
      <c r="L2296" s="28">
        <v>28.664999999999999</v>
      </c>
    </row>
    <row r="2297" spans="1:12" x14ac:dyDescent="0.25">
      <c r="A2297" s="24" t="s">
        <v>3305</v>
      </c>
      <c r="B2297" s="26">
        <v>2015</v>
      </c>
      <c r="C2297" s="24">
        <v>9</v>
      </c>
      <c r="D2297" s="24" t="s">
        <v>15120</v>
      </c>
      <c r="E2297" s="26">
        <v>161</v>
      </c>
      <c r="F2297" s="26">
        <v>2097</v>
      </c>
      <c r="G2297" s="26" t="s">
        <v>5404</v>
      </c>
      <c r="H2297" s="24" t="s">
        <v>83</v>
      </c>
      <c r="I2297" s="24" t="s">
        <v>84</v>
      </c>
      <c r="J2297" s="27" t="s">
        <v>1</v>
      </c>
      <c r="K2297" s="28">
        <v>77.45</v>
      </c>
      <c r="L2297" s="28">
        <v>77.444999999999993</v>
      </c>
    </row>
    <row r="2298" spans="1:12" x14ac:dyDescent="0.25">
      <c r="A2298" s="24" t="s">
        <v>3305</v>
      </c>
      <c r="B2298" s="26">
        <v>2015</v>
      </c>
      <c r="C2298" s="24">
        <v>9</v>
      </c>
      <c r="D2298" s="24" t="s">
        <v>15120</v>
      </c>
      <c r="E2298" s="26">
        <v>161</v>
      </c>
      <c r="F2298" s="26">
        <v>2098</v>
      </c>
      <c r="G2298" s="26" t="s">
        <v>5405</v>
      </c>
      <c r="H2298" s="24" t="s">
        <v>77</v>
      </c>
      <c r="I2298" s="24" t="s">
        <v>78</v>
      </c>
      <c r="J2298" s="27" t="s">
        <v>1</v>
      </c>
      <c r="K2298" s="28">
        <v>19.850000000000001</v>
      </c>
      <c r="L2298" s="28">
        <v>19.844999999999999</v>
      </c>
    </row>
    <row r="2299" spans="1:12" x14ac:dyDescent="0.25">
      <c r="A2299" s="24" t="s">
        <v>3305</v>
      </c>
      <c r="B2299" s="26">
        <v>2015</v>
      </c>
      <c r="C2299" s="24">
        <v>9</v>
      </c>
      <c r="D2299" s="24" t="s">
        <v>15120</v>
      </c>
      <c r="E2299" s="26">
        <v>161</v>
      </c>
      <c r="F2299" s="26">
        <v>2099</v>
      </c>
      <c r="G2299" s="26" t="s">
        <v>5406</v>
      </c>
      <c r="H2299" s="24" t="s">
        <v>182</v>
      </c>
      <c r="I2299" s="24" t="s">
        <v>183</v>
      </c>
      <c r="J2299" s="27" t="s">
        <v>1</v>
      </c>
      <c r="K2299" s="28">
        <v>14.4</v>
      </c>
      <c r="L2299" s="28">
        <v>14.4</v>
      </c>
    </row>
    <row r="2300" spans="1:12" x14ac:dyDescent="0.25">
      <c r="A2300" s="24" t="s">
        <v>3305</v>
      </c>
      <c r="B2300" s="26">
        <v>2015</v>
      </c>
      <c r="C2300" s="24">
        <v>9</v>
      </c>
      <c r="D2300" s="24" t="s">
        <v>15120</v>
      </c>
      <c r="E2300" s="26">
        <v>161</v>
      </c>
      <c r="F2300" s="26">
        <v>2100</v>
      </c>
      <c r="G2300" s="26" t="s">
        <v>5407</v>
      </c>
      <c r="H2300" s="24" t="s">
        <v>67</v>
      </c>
      <c r="I2300" s="24" t="s">
        <v>68</v>
      </c>
      <c r="J2300" s="27" t="s">
        <v>1</v>
      </c>
      <c r="K2300" s="28">
        <v>13.97</v>
      </c>
      <c r="L2300" s="28">
        <v>13.965</v>
      </c>
    </row>
    <row r="2301" spans="1:12" x14ac:dyDescent="0.25">
      <c r="A2301" s="24" t="s">
        <v>3305</v>
      </c>
      <c r="B2301" s="26">
        <v>2015</v>
      </c>
      <c r="C2301" s="24">
        <v>9</v>
      </c>
      <c r="D2301" s="24" t="s">
        <v>15120</v>
      </c>
      <c r="E2301" s="26">
        <v>161</v>
      </c>
      <c r="F2301" s="26">
        <v>2101</v>
      </c>
      <c r="G2301" s="26" t="s">
        <v>5408</v>
      </c>
      <c r="H2301" s="24" t="s">
        <v>570</v>
      </c>
      <c r="I2301" s="24" t="s">
        <v>571</v>
      </c>
      <c r="J2301" s="27" t="s">
        <v>1</v>
      </c>
      <c r="K2301" s="28">
        <v>27.94</v>
      </c>
      <c r="L2301" s="28">
        <v>27.93</v>
      </c>
    </row>
    <row r="2302" spans="1:12" x14ac:dyDescent="0.25">
      <c r="A2302" s="24" t="s">
        <v>3305</v>
      </c>
      <c r="B2302" s="26">
        <v>2015</v>
      </c>
      <c r="C2302" s="24">
        <v>9</v>
      </c>
      <c r="D2302" s="24" t="s">
        <v>15120</v>
      </c>
      <c r="E2302" s="26">
        <v>161</v>
      </c>
      <c r="F2302" s="26">
        <v>2102</v>
      </c>
      <c r="G2302" s="26" t="s">
        <v>5409</v>
      </c>
      <c r="H2302" s="24" t="s">
        <v>998</v>
      </c>
      <c r="I2302" s="24" t="s">
        <v>999</v>
      </c>
      <c r="J2302" s="27" t="s">
        <v>1</v>
      </c>
      <c r="K2302" s="28">
        <v>28.67</v>
      </c>
      <c r="L2302" s="28">
        <v>28.664999999999999</v>
      </c>
    </row>
    <row r="2303" spans="1:12" x14ac:dyDescent="0.25">
      <c r="A2303" s="24" t="s">
        <v>3305</v>
      </c>
      <c r="B2303" s="26">
        <v>2015</v>
      </c>
      <c r="C2303" s="24">
        <v>9</v>
      </c>
      <c r="D2303" s="24" t="s">
        <v>15120</v>
      </c>
      <c r="E2303" s="26">
        <v>161</v>
      </c>
      <c r="F2303" s="26">
        <v>2103</v>
      </c>
      <c r="G2303" s="26" t="s">
        <v>5410</v>
      </c>
      <c r="H2303" s="24" t="s">
        <v>1000</v>
      </c>
      <c r="I2303" s="24" t="s">
        <v>1001</v>
      </c>
      <c r="J2303" s="27" t="s">
        <v>1</v>
      </c>
      <c r="K2303" s="28">
        <v>48.65</v>
      </c>
      <c r="L2303" s="28">
        <v>48.645000000000003</v>
      </c>
    </row>
    <row r="2304" spans="1:12" x14ac:dyDescent="0.25">
      <c r="A2304" s="24" t="s">
        <v>3305</v>
      </c>
      <c r="B2304" s="26">
        <v>2015</v>
      </c>
      <c r="C2304" s="24">
        <v>9</v>
      </c>
      <c r="D2304" s="24" t="s">
        <v>15120</v>
      </c>
      <c r="E2304" s="26">
        <v>161</v>
      </c>
      <c r="F2304" s="26">
        <v>2104</v>
      </c>
      <c r="G2304" s="26" t="s">
        <v>5411</v>
      </c>
      <c r="H2304" s="24" t="s">
        <v>1002</v>
      </c>
      <c r="I2304" s="24" t="s">
        <v>1003</v>
      </c>
      <c r="J2304" s="27" t="s">
        <v>1</v>
      </c>
      <c r="K2304" s="28">
        <v>63.95</v>
      </c>
      <c r="L2304" s="28">
        <v>57.33</v>
      </c>
    </row>
    <row r="2305" spans="1:12" x14ac:dyDescent="0.25">
      <c r="A2305" s="24" t="s">
        <v>3305</v>
      </c>
      <c r="B2305" s="26">
        <v>2015</v>
      </c>
      <c r="C2305" s="24">
        <v>9</v>
      </c>
      <c r="D2305" s="24" t="s">
        <v>15120</v>
      </c>
      <c r="E2305" s="26">
        <v>161</v>
      </c>
      <c r="F2305" s="26">
        <v>2105</v>
      </c>
      <c r="G2305" s="26" t="s">
        <v>5412</v>
      </c>
      <c r="H2305" s="24" t="s">
        <v>1004</v>
      </c>
      <c r="I2305" s="24" t="s">
        <v>1005</v>
      </c>
      <c r="J2305" s="27" t="s">
        <v>1</v>
      </c>
      <c r="K2305" s="28">
        <v>28.67</v>
      </c>
      <c r="L2305" s="28">
        <v>28.664999999999999</v>
      </c>
    </row>
    <row r="2306" spans="1:12" x14ac:dyDescent="0.25">
      <c r="A2306" s="24" t="s">
        <v>3305</v>
      </c>
      <c r="B2306" s="26">
        <v>2015</v>
      </c>
      <c r="C2306" s="24">
        <v>9</v>
      </c>
      <c r="D2306" s="24" t="s">
        <v>15120</v>
      </c>
      <c r="E2306" s="26">
        <v>161</v>
      </c>
      <c r="F2306" s="26">
        <v>2106</v>
      </c>
      <c r="G2306" s="26" t="s">
        <v>5413</v>
      </c>
      <c r="H2306" s="24" t="s">
        <v>212</v>
      </c>
      <c r="I2306" s="24" t="s">
        <v>213</v>
      </c>
      <c r="J2306" s="27" t="s">
        <v>1</v>
      </c>
      <c r="K2306" s="28">
        <v>20.58</v>
      </c>
      <c r="L2306" s="28">
        <v>20.58</v>
      </c>
    </row>
    <row r="2307" spans="1:12" x14ac:dyDescent="0.25">
      <c r="A2307" s="24" t="s">
        <v>3305</v>
      </c>
      <c r="B2307" s="26">
        <v>2015</v>
      </c>
      <c r="C2307" s="24">
        <v>9</v>
      </c>
      <c r="D2307" s="24" t="s">
        <v>15120</v>
      </c>
      <c r="E2307" s="26">
        <v>161</v>
      </c>
      <c r="F2307" s="26">
        <v>2107</v>
      </c>
      <c r="G2307" s="26" t="s">
        <v>5414</v>
      </c>
      <c r="H2307" s="24" t="s">
        <v>67</v>
      </c>
      <c r="I2307" s="24" t="s">
        <v>68</v>
      </c>
      <c r="J2307" s="27" t="s">
        <v>1</v>
      </c>
      <c r="K2307" s="28">
        <v>19.850000000000001</v>
      </c>
      <c r="L2307" s="28">
        <v>19.844999999999999</v>
      </c>
    </row>
    <row r="2308" spans="1:12" x14ac:dyDescent="0.25">
      <c r="A2308" s="24" t="s">
        <v>3305</v>
      </c>
      <c r="B2308" s="26">
        <v>2015</v>
      </c>
      <c r="C2308" s="24">
        <v>9</v>
      </c>
      <c r="D2308" s="24" t="s">
        <v>15120</v>
      </c>
      <c r="E2308" s="26">
        <v>161</v>
      </c>
      <c r="F2308" s="26">
        <v>2108</v>
      </c>
      <c r="G2308" s="26" t="s">
        <v>5415</v>
      </c>
      <c r="H2308" s="24" t="s">
        <v>98</v>
      </c>
      <c r="I2308" s="24" t="s">
        <v>99</v>
      </c>
      <c r="J2308" s="27" t="s">
        <v>1</v>
      </c>
      <c r="K2308" s="28">
        <v>49.85</v>
      </c>
      <c r="L2308" s="28">
        <v>49.844999999999999</v>
      </c>
    </row>
    <row r="2309" spans="1:12" x14ac:dyDescent="0.25">
      <c r="A2309" s="24" t="s">
        <v>3305</v>
      </c>
      <c r="B2309" s="26">
        <v>2015</v>
      </c>
      <c r="C2309" s="24">
        <v>9</v>
      </c>
      <c r="D2309" s="24" t="s">
        <v>15120</v>
      </c>
      <c r="E2309" s="26">
        <v>161</v>
      </c>
      <c r="F2309" s="26">
        <v>2109</v>
      </c>
      <c r="G2309" s="26" t="s">
        <v>5416</v>
      </c>
      <c r="H2309" s="24" t="s">
        <v>67</v>
      </c>
      <c r="I2309" s="24" t="s">
        <v>68</v>
      </c>
      <c r="J2309" s="27" t="s">
        <v>1</v>
      </c>
      <c r="K2309" s="28">
        <v>19.850000000000001</v>
      </c>
      <c r="L2309" s="28">
        <v>19.844999999999999</v>
      </c>
    </row>
    <row r="2310" spans="1:12" x14ac:dyDescent="0.25">
      <c r="A2310" s="24" t="s">
        <v>3305</v>
      </c>
      <c r="B2310" s="26">
        <v>2015</v>
      </c>
      <c r="C2310" s="24">
        <v>9</v>
      </c>
      <c r="D2310" s="24" t="s">
        <v>15120</v>
      </c>
      <c r="E2310" s="26">
        <v>162</v>
      </c>
      <c r="F2310" s="26">
        <v>2110</v>
      </c>
      <c r="G2310" s="26" t="s">
        <v>5417</v>
      </c>
      <c r="H2310" s="24" t="s">
        <v>362</v>
      </c>
      <c r="I2310" s="24" t="s">
        <v>363</v>
      </c>
      <c r="J2310" s="27" t="s">
        <v>1</v>
      </c>
      <c r="K2310" s="28">
        <v>0.9</v>
      </c>
      <c r="L2310" s="28">
        <v>0</v>
      </c>
    </row>
    <row r="2311" spans="1:12" x14ac:dyDescent="0.25">
      <c r="A2311" s="24" t="s">
        <v>3305</v>
      </c>
      <c r="B2311" s="26">
        <v>2015</v>
      </c>
      <c r="C2311" s="24">
        <v>9</v>
      </c>
      <c r="D2311" s="24" t="s">
        <v>15120</v>
      </c>
      <c r="E2311" s="26">
        <v>162</v>
      </c>
      <c r="F2311" s="26">
        <v>2111</v>
      </c>
      <c r="G2311" s="26" t="s">
        <v>5418</v>
      </c>
      <c r="H2311" s="24" t="s">
        <v>1006</v>
      </c>
      <c r="I2311" s="24" t="s">
        <v>1007</v>
      </c>
      <c r="J2311" s="27" t="s">
        <v>1</v>
      </c>
      <c r="K2311" s="28">
        <v>13.97</v>
      </c>
      <c r="L2311" s="28">
        <v>13.965</v>
      </c>
    </row>
    <row r="2312" spans="1:12" x14ac:dyDescent="0.25">
      <c r="A2312" s="24" t="s">
        <v>3305</v>
      </c>
      <c r="B2312" s="26">
        <v>2015</v>
      </c>
      <c r="C2312" s="24">
        <v>9</v>
      </c>
      <c r="D2312" s="24" t="s">
        <v>15120</v>
      </c>
      <c r="E2312" s="26">
        <v>162</v>
      </c>
      <c r="F2312" s="26">
        <v>2112</v>
      </c>
      <c r="G2312" s="26" t="s">
        <v>5419</v>
      </c>
      <c r="H2312" s="24" t="s">
        <v>98</v>
      </c>
      <c r="I2312" s="24" t="s">
        <v>99</v>
      </c>
      <c r="J2312" s="27" t="s">
        <v>1</v>
      </c>
      <c r="K2312" s="28">
        <v>108.2</v>
      </c>
      <c r="L2312" s="28">
        <v>0</v>
      </c>
    </row>
    <row r="2313" spans="1:12" x14ac:dyDescent="0.25">
      <c r="A2313" s="24" t="s">
        <v>3305</v>
      </c>
      <c r="B2313" s="26">
        <v>2015</v>
      </c>
      <c r="C2313" s="24">
        <v>9</v>
      </c>
      <c r="D2313" s="24" t="s">
        <v>15120</v>
      </c>
      <c r="E2313" s="26">
        <v>162</v>
      </c>
      <c r="F2313" s="26">
        <v>2113</v>
      </c>
      <c r="G2313" s="26" t="s">
        <v>5420</v>
      </c>
      <c r="H2313" s="24" t="s">
        <v>83</v>
      </c>
      <c r="I2313" s="24" t="s">
        <v>84</v>
      </c>
      <c r="J2313" s="27" t="s">
        <v>1</v>
      </c>
      <c r="K2313" s="28">
        <v>106.25</v>
      </c>
      <c r="L2313" s="28">
        <v>0</v>
      </c>
    </row>
    <row r="2314" spans="1:12" x14ac:dyDescent="0.25">
      <c r="A2314" s="24" t="s">
        <v>3305</v>
      </c>
      <c r="B2314" s="26">
        <v>2015</v>
      </c>
      <c r="C2314" s="24">
        <v>9</v>
      </c>
      <c r="D2314" s="24" t="s">
        <v>15120</v>
      </c>
      <c r="E2314" s="26">
        <v>162</v>
      </c>
      <c r="F2314" s="26">
        <v>2114</v>
      </c>
      <c r="G2314" s="26" t="s">
        <v>5421</v>
      </c>
      <c r="H2314" s="24" t="s">
        <v>152</v>
      </c>
      <c r="I2314" s="24" t="s">
        <v>153</v>
      </c>
      <c r="J2314" s="27" t="s">
        <v>1</v>
      </c>
      <c r="K2314" s="28">
        <v>77.45</v>
      </c>
      <c r="L2314" s="28">
        <v>0</v>
      </c>
    </row>
    <row r="2315" spans="1:12" x14ac:dyDescent="0.25">
      <c r="A2315" s="24" t="s">
        <v>3305</v>
      </c>
      <c r="B2315" s="26">
        <v>2015</v>
      </c>
      <c r="C2315" s="24">
        <v>9</v>
      </c>
      <c r="D2315" s="24" t="s">
        <v>15120</v>
      </c>
      <c r="E2315" s="26">
        <v>162</v>
      </c>
      <c r="F2315" s="26">
        <v>2115</v>
      </c>
      <c r="G2315" s="26" t="s">
        <v>5422</v>
      </c>
      <c r="H2315" s="24" t="s">
        <v>188</v>
      </c>
      <c r="I2315" s="24" t="s">
        <v>189</v>
      </c>
      <c r="J2315" s="27" t="s">
        <v>1</v>
      </c>
      <c r="K2315" s="28">
        <v>19.850000000000001</v>
      </c>
      <c r="L2315" s="28">
        <v>0</v>
      </c>
    </row>
    <row r="2316" spans="1:12" x14ac:dyDescent="0.25">
      <c r="A2316" s="24" t="s">
        <v>3305</v>
      </c>
      <c r="B2316" s="26">
        <v>2015</v>
      </c>
      <c r="C2316" s="24">
        <v>9</v>
      </c>
      <c r="D2316" s="24" t="s">
        <v>15120</v>
      </c>
      <c r="E2316" s="26">
        <v>162</v>
      </c>
      <c r="F2316" s="26">
        <v>2116</v>
      </c>
      <c r="G2316" s="26" t="s">
        <v>5423</v>
      </c>
      <c r="H2316" s="24" t="s">
        <v>249</v>
      </c>
      <c r="I2316" s="24" t="s">
        <v>250</v>
      </c>
      <c r="J2316" s="27" t="s">
        <v>1</v>
      </c>
      <c r="K2316" s="28">
        <v>13.97</v>
      </c>
      <c r="L2316" s="28">
        <v>13.965</v>
      </c>
    </row>
    <row r="2317" spans="1:12" x14ac:dyDescent="0.25">
      <c r="A2317" s="24" t="s">
        <v>3305</v>
      </c>
      <c r="B2317" s="26">
        <v>2015</v>
      </c>
      <c r="C2317" s="24">
        <v>9</v>
      </c>
      <c r="D2317" s="24" t="s">
        <v>15120</v>
      </c>
      <c r="E2317" s="26">
        <v>162</v>
      </c>
      <c r="F2317" s="26">
        <v>2117</v>
      </c>
      <c r="G2317" s="26" t="s">
        <v>5424</v>
      </c>
      <c r="H2317" s="24" t="s">
        <v>67</v>
      </c>
      <c r="I2317" s="24" t="s">
        <v>68</v>
      </c>
      <c r="J2317" s="27" t="s">
        <v>1</v>
      </c>
      <c r="K2317" s="28">
        <v>19.850000000000001</v>
      </c>
      <c r="L2317" s="28">
        <v>13.23</v>
      </c>
    </row>
    <row r="2318" spans="1:12" x14ac:dyDescent="0.25">
      <c r="A2318" s="24" t="s">
        <v>3305</v>
      </c>
      <c r="B2318" s="26">
        <v>2015</v>
      </c>
      <c r="C2318" s="24">
        <v>9</v>
      </c>
      <c r="D2318" s="24" t="s">
        <v>15120</v>
      </c>
      <c r="E2318" s="26">
        <v>162</v>
      </c>
      <c r="F2318" s="26">
        <v>2118</v>
      </c>
      <c r="G2318" s="26" t="s">
        <v>5425</v>
      </c>
      <c r="H2318" s="24" t="s">
        <v>65</v>
      </c>
      <c r="I2318" s="24" t="s">
        <v>66</v>
      </c>
      <c r="J2318" s="27" t="s">
        <v>1</v>
      </c>
      <c r="K2318" s="28">
        <v>13.97</v>
      </c>
      <c r="L2318" s="28">
        <v>0</v>
      </c>
    </row>
    <row r="2319" spans="1:12" x14ac:dyDescent="0.25">
      <c r="A2319" s="24" t="s">
        <v>3305</v>
      </c>
      <c r="B2319" s="26">
        <v>2015</v>
      </c>
      <c r="C2319" s="24">
        <v>9</v>
      </c>
      <c r="D2319" s="24" t="s">
        <v>15120</v>
      </c>
      <c r="E2319" s="26">
        <v>162</v>
      </c>
      <c r="F2319" s="26">
        <v>2119</v>
      </c>
      <c r="G2319" s="26" t="s">
        <v>5426</v>
      </c>
      <c r="H2319" s="24" t="s">
        <v>1008</v>
      </c>
      <c r="I2319" s="24" t="s">
        <v>1009</v>
      </c>
      <c r="J2319" s="27" t="s">
        <v>1</v>
      </c>
      <c r="K2319" s="28">
        <v>325.08</v>
      </c>
      <c r="L2319" s="28">
        <v>0</v>
      </c>
    </row>
    <row r="2320" spans="1:12" x14ac:dyDescent="0.25">
      <c r="A2320" s="24" t="s">
        <v>3305</v>
      </c>
      <c r="B2320" s="26">
        <v>2015</v>
      </c>
      <c r="C2320" s="24">
        <v>9</v>
      </c>
      <c r="D2320" s="24" t="s">
        <v>15120</v>
      </c>
      <c r="E2320" s="26">
        <v>162</v>
      </c>
      <c r="F2320" s="26">
        <v>2120</v>
      </c>
      <c r="G2320" s="26" t="s">
        <v>5427</v>
      </c>
      <c r="H2320" s="24" t="s">
        <v>314</v>
      </c>
      <c r="I2320" s="24" t="s">
        <v>315</v>
      </c>
      <c r="J2320" s="27" t="s">
        <v>1</v>
      </c>
      <c r="K2320" s="28">
        <v>19.850000000000001</v>
      </c>
      <c r="L2320" s="28">
        <v>13.23</v>
      </c>
    </row>
    <row r="2321" spans="1:12" x14ac:dyDescent="0.25">
      <c r="A2321" s="24" t="s">
        <v>3305</v>
      </c>
      <c r="B2321" s="26">
        <v>2015</v>
      </c>
      <c r="C2321" s="24">
        <v>9</v>
      </c>
      <c r="D2321" s="24" t="s">
        <v>15120</v>
      </c>
      <c r="E2321" s="26">
        <v>162</v>
      </c>
      <c r="F2321" s="26">
        <v>2121</v>
      </c>
      <c r="G2321" s="26" t="s">
        <v>5428</v>
      </c>
      <c r="H2321" s="24" t="s">
        <v>504</v>
      </c>
      <c r="I2321" s="24" t="s">
        <v>505</v>
      </c>
      <c r="J2321" s="27" t="s">
        <v>1</v>
      </c>
      <c r="K2321" s="28">
        <v>127.67</v>
      </c>
      <c r="L2321" s="28">
        <v>0</v>
      </c>
    </row>
    <row r="2322" spans="1:12" x14ac:dyDescent="0.25">
      <c r="A2322" s="24" t="s">
        <v>3305</v>
      </c>
      <c r="B2322" s="26">
        <v>2015</v>
      </c>
      <c r="C2322" s="24">
        <v>9</v>
      </c>
      <c r="D2322" s="24" t="s">
        <v>15120</v>
      </c>
      <c r="E2322" s="26">
        <v>162</v>
      </c>
      <c r="F2322" s="26">
        <v>2122</v>
      </c>
      <c r="G2322" s="26" t="s">
        <v>5429</v>
      </c>
      <c r="H2322" s="24" t="s">
        <v>90</v>
      </c>
      <c r="I2322" s="24" t="s">
        <v>91</v>
      </c>
      <c r="J2322" s="27" t="s">
        <v>1</v>
      </c>
      <c r="K2322" s="28">
        <v>28.67</v>
      </c>
      <c r="L2322" s="28">
        <v>13.23</v>
      </c>
    </row>
    <row r="2323" spans="1:12" x14ac:dyDescent="0.25">
      <c r="A2323" s="24" t="s">
        <v>3305</v>
      </c>
      <c r="B2323" s="26">
        <v>2015</v>
      </c>
      <c r="C2323" s="24">
        <v>9</v>
      </c>
      <c r="D2323" s="24" t="s">
        <v>15120</v>
      </c>
      <c r="E2323" s="26">
        <v>162</v>
      </c>
      <c r="F2323" s="26">
        <v>2123</v>
      </c>
      <c r="G2323" s="26" t="s">
        <v>5430</v>
      </c>
      <c r="H2323" s="24" t="s">
        <v>196</v>
      </c>
      <c r="I2323" s="24" t="s">
        <v>197</v>
      </c>
      <c r="J2323" s="27" t="s">
        <v>1</v>
      </c>
      <c r="K2323" s="28">
        <v>48.65</v>
      </c>
      <c r="L2323" s="28">
        <v>0</v>
      </c>
    </row>
    <row r="2324" spans="1:12" x14ac:dyDescent="0.25">
      <c r="A2324" s="24" t="s">
        <v>3305</v>
      </c>
      <c r="B2324" s="26">
        <v>2015</v>
      </c>
      <c r="C2324" s="24">
        <v>9</v>
      </c>
      <c r="D2324" s="24" t="s">
        <v>15120</v>
      </c>
      <c r="E2324" s="26">
        <v>162</v>
      </c>
      <c r="F2324" s="26">
        <v>2124</v>
      </c>
      <c r="G2324" s="26" t="s">
        <v>5431</v>
      </c>
      <c r="H2324" s="24" t="s">
        <v>342</v>
      </c>
      <c r="I2324" s="24" t="s">
        <v>343</v>
      </c>
      <c r="J2324" s="27" t="s">
        <v>1</v>
      </c>
      <c r="K2324" s="28">
        <v>19.850000000000001</v>
      </c>
      <c r="L2324" s="28">
        <v>0</v>
      </c>
    </row>
    <row r="2325" spans="1:12" x14ac:dyDescent="0.25">
      <c r="A2325" s="24" t="s">
        <v>3305</v>
      </c>
      <c r="B2325" s="26">
        <v>2015</v>
      </c>
      <c r="C2325" s="24">
        <v>9</v>
      </c>
      <c r="D2325" s="24" t="s">
        <v>15120</v>
      </c>
      <c r="E2325" s="26">
        <v>162</v>
      </c>
      <c r="F2325" s="26">
        <v>2125</v>
      </c>
      <c r="G2325" s="26" t="s">
        <v>5432</v>
      </c>
      <c r="H2325" s="24" t="s">
        <v>90</v>
      </c>
      <c r="I2325" s="24" t="s">
        <v>91</v>
      </c>
      <c r="J2325" s="27" t="s">
        <v>1</v>
      </c>
      <c r="K2325" s="28">
        <v>28.67</v>
      </c>
      <c r="L2325" s="28">
        <v>13.23</v>
      </c>
    </row>
    <row r="2326" spans="1:12" x14ac:dyDescent="0.25">
      <c r="A2326" s="24" t="s">
        <v>3305</v>
      </c>
      <c r="B2326" s="26">
        <v>2015</v>
      </c>
      <c r="C2326" s="24">
        <v>9</v>
      </c>
      <c r="D2326" s="24" t="s">
        <v>15120</v>
      </c>
      <c r="E2326" s="26">
        <v>162</v>
      </c>
      <c r="F2326" s="26">
        <v>2126</v>
      </c>
      <c r="G2326" s="26" t="s">
        <v>5433</v>
      </c>
      <c r="H2326" s="24" t="s">
        <v>90</v>
      </c>
      <c r="I2326" s="24" t="s">
        <v>91</v>
      </c>
      <c r="J2326" s="27" t="s">
        <v>1</v>
      </c>
      <c r="K2326" s="28">
        <v>19.850000000000001</v>
      </c>
      <c r="L2326" s="28">
        <v>0</v>
      </c>
    </row>
    <row r="2327" spans="1:12" x14ac:dyDescent="0.25">
      <c r="A2327" s="24" t="s">
        <v>3305</v>
      </c>
      <c r="B2327" s="26">
        <v>2015</v>
      </c>
      <c r="C2327" s="24">
        <v>9</v>
      </c>
      <c r="D2327" s="24" t="s">
        <v>15120</v>
      </c>
      <c r="E2327" s="26">
        <v>162</v>
      </c>
      <c r="F2327" s="26">
        <v>2127</v>
      </c>
      <c r="G2327" s="26" t="s">
        <v>5434</v>
      </c>
      <c r="H2327" s="24" t="s">
        <v>98</v>
      </c>
      <c r="I2327" s="24" t="s">
        <v>99</v>
      </c>
      <c r="J2327" s="27" t="s">
        <v>1</v>
      </c>
      <c r="K2327" s="28">
        <v>19.850000000000001</v>
      </c>
      <c r="L2327" s="28">
        <v>0</v>
      </c>
    </row>
    <row r="2328" spans="1:12" x14ac:dyDescent="0.25">
      <c r="A2328" s="24" t="s">
        <v>3305</v>
      </c>
      <c r="B2328" s="26">
        <v>2015</v>
      </c>
      <c r="C2328" s="24">
        <v>9</v>
      </c>
      <c r="D2328" s="24" t="s">
        <v>15120</v>
      </c>
      <c r="E2328" s="26">
        <v>162</v>
      </c>
      <c r="F2328" s="26">
        <v>2128</v>
      </c>
      <c r="G2328" s="26" t="s">
        <v>5435</v>
      </c>
      <c r="H2328" s="24" t="s">
        <v>67</v>
      </c>
      <c r="I2328" s="24" t="s">
        <v>68</v>
      </c>
      <c r="J2328" s="27" t="s">
        <v>1</v>
      </c>
      <c r="K2328" s="28">
        <v>19.850000000000001</v>
      </c>
      <c r="L2328" s="28">
        <v>0</v>
      </c>
    </row>
    <row r="2329" spans="1:12" x14ac:dyDescent="0.25">
      <c r="A2329" s="24" t="s">
        <v>3305</v>
      </c>
      <c r="B2329" s="26">
        <v>2015</v>
      </c>
      <c r="C2329" s="24">
        <v>9</v>
      </c>
      <c r="D2329" s="24" t="s">
        <v>15120</v>
      </c>
      <c r="E2329" s="26">
        <v>162</v>
      </c>
      <c r="F2329" s="26">
        <v>2129</v>
      </c>
      <c r="G2329" s="26" t="s">
        <v>5436</v>
      </c>
      <c r="H2329" s="24" t="s">
        <v>518</v>
      </c>
      <c r="I2329" s="24" t="s">
        <v>519</v>
      </c>
      <c r="J2329" s="27" t="s">
        <v>1</v>
      </c>
      <c r="K2329" s="28">
        <v>19.850000000000001</v>
      </c>
      <c r="L2329" s="28">
        <v>13.23</v>
      </c>
    </row>
    <row r="2330" spans="1:12" x14ac:dyDescent="0.25">
      <c r="A2330" s="24" t="s">
        <v>3305</v>
      </c>
      <c r="B2330" s="26">
        <v>2015</v>
      </c>
      <c r="C2330" s="24">
        <v>9</v>
      </c>
      <c r="D2330" s="24" t="s">
        <v>15120</v>
      </c>
      <c r="E2330" s="26">
        <v>162</v>
      </c>
      <c r="F2330" s="26">
        <v>2130</v>
      </c>
      <c r="G2330" s="26" t="s">
        <v>5437</v>
      </c>
      <c r="H2330" s="24" t="s">
        <v>67</v>
      </c>
      <c r="I2330" s="24" t="s">
        <v>68</v>
      </c>
      <c r="J2330" s="27" t="s">
        <v>1</v>
      </c>
      <c r="K2330" s="28">
        <v>19.850000000000001</v>
      </c>
      <c r="L2330" s="28">
        <v>13.23</v>
      </c>
    </row>
    <row r="2331" spans="1:12" x14ac:dyDescent="0.25">
      <c r="A2331" s="24" t="s">
        <v>3305</v>
      </c>
      <c r="B2331" s="26">
        <v>2015</v>
      </c>
      <c r="C2331" s="24">
        <v>9</v>
      </c>
      <c r="D2331" s="24" t="s">
        <v>15120</v>
      </c>
      <c r="E2331" s="26">
        <v>162</v>
      </c>
      <c r="F2331" s="26">
        <v>2131</v>
      </c>
      <c r="G2331" s="26" t="s">
        <v>5438</v>
      </c>
      <c r="H2331" s="24" t="s">
        <v>1010</v>
      </c>
      <c r="I2331" s="24" t="s">
        <v>1011</v>
      </c>
      <c r="J2331" s="27" t="s">
        <v>1</v>
      </c>
      <c r="K2331" s="28">
        <v>265.98</v>
      </c>
      <c r="L2331" s="28">
        <v>0</v>
      </c>
    </row>
    <row r="2332" spans="1:12" x14ac:dyDescent="0.25">
      <c r="A2332" s="24" t="s">
        <v>3305</v>
      </c>
      <c r="B2332" s="26">
        <v>2015</v>
      </c>
      <c r="C2332" s="24">
        <v>9</v>
      </c>
      <c r="D2332" s="24" t="s">
        <v>15120</v>
      </c>
      <c r="E2332" s="26">
        <v>162</v>
      </c>
      <c r="F2332" s="26">
        <v>2132</v>
      </c>
      <c r="G2332" s="26" t="s">
        <v>5439</v>
      </c>
      <c r="H2332" s="24" t="s">
        <v>154</v>
      </c>
      <c r="I2332" s="24" t="s">
        <v>155</v>
      </c>
      <c r="J2332" s="27" t="s">
        <v>1</v>
      </c>
      <c r="K2332" s="28">
        <v>19.850000000000001</v>
      </c>
      <c r="L2332" s="28">
        <v>0</v>
      </c>
    </row>
    <row r="2333" spans="1:12" x14ac:dyDescent="0.25">
      <c r="A2333" s="24" t="s">
        <v>3305</v>
      </c>
      <c r="B2333" s="26">
        <v>2015</v>
      </c>
      <c r="C2333" s="24">
        <v>9</v>
      </c>
      <c r="D2333" s="24" t="s">
        <v>15120</v>
      </c>
      <c r="E2333" s="26">
        <v>162</v>
      </c>
      <c r="F2333" s="26">
        <v>2133</v>
      </c>
      <c r="G2333" s="26" t="s">
        <v>5440</v>
      </c>
      <c r="H2333" s="24" t="s">
        <v>69</v>
      </c>
      <c r="I2333" s="24" t="s">
        <v>70</v>
      </c>
      <c r="J2333" s="27" t="s">
        <v>1</v>
      </c>
      <c r="K2333" s="28">
        <v>664.2</v>
      </c>
      <c r="L2333" s="28">
        <v>664.2</v>
      </c>
    </row>
    <row r="2334" spans="1:12" x14ac:dyDescent="0.25">
      <c r="A2334" s="24" t="s">
        <v>3305</v>
      </c>
      <c r="B2334" s="26">
        <v>2015</v>
      </c>
      <c r="C2334" s="24">
        <v>9</v>
      </c>
      <c r="D2334" s="24" t="s">
        <v>15120</v>
      </c>
      <c r="E2334" s="26">
        <v>162</v>
      </c>
      <c r="F2334" s="26">
        <v>722</v>
      </c>
      <c r="G2334" s="26" t="s">
        <v>4029</v>
      </c>
      <c r="H2334" s="24" t="s">
        <v>67</v>
      </c>
      <c r="I2334" s="24" t="s">
        <v>68</v>
      </c>
      <c r="J2334" s="27" t="s">
        <v>1</v>
      </c>
      <c r="K2334" s="28">
        <v>58.49</v>
      </c>
      <c r="L2334" s="28">
        <v>0</v>
      </c>
    </row>
    <row r="2335" spans="1:12" x14ac:dyDescent="0.25">
      <c r="A2335" s="24" t="s">
        <v>3305</v>
      </c>
      <c r="B2335" s="26">
        <v>2015</v>
      </c>
      <c r="C2335" s="24">
        <v>9</v>
      </c>
      <c r="D2335" s="24" t="s">
        <v>15120</v>
      </c>
      <c r="E2335" s="26">
        <v>162</v>
      </c>
      <c r="F2335" s="26">
        <v>2134</v>
      </c>
      <c r="G2335" s="26" t="s">
        <v>5441</v>
      </c>
      <c r="H2335" s="24" t="s">
        <v>77</v>
      </c>
      <c r="I2335" s="24" t="s">
        <v>78</v>
      </c>
      <c r="J2335" s="27" t="s">
        <v>1</v>
      </c>
      <c r="K2335" s="28">
        <v>13.97</v>
      </c>
      <c r="L2335" s="28">
        <v>0</v>
      </c>
    </row>
    <row r="2336" spans="1:12" x14ac:dyDescent="0.25">
      <c r="A2336" s="24" t="s">
        <v>3305</v>
      </c>
      <c r="B2336" s="26">
        <v>2015</v>
      </c>
      <c r="C2336" s="24">
        <v>9</v>
      </c>
      <c r="D2336" s="24" t="s">
        <v>15120</v>
      </c>
      <c r="E2336" s="26">
        <v>162</v>
      </c>
      <c r="F2336" s="26">
        <v>2135</v>
      </c>
      <c r="G2336" s="26" t="s">
        <v>5442</v>
      </c>
      <c r="H2336" s="24" t="s">
        <v>1012</v>
      </c>
      <c r="I2336" s="24" t="s">
        <v>1013</v>
      </c>
      <c r="J2336" s="27" t="s">
        <v>1</v>
      </c>
      <c r="K2336" s="28">
        <v>13.97</v>
      </c>
      <c r="L2336" s="28">
        <v>0</v>
      </c>
    </row>
    <row r="2337" spans="1:12" x14ac:dyDescent="0.25">
      <c r="A2337" s="24" t="s">
        <v>3305</v>
      </c>
      <c r="B2337" s="26">
        <v>2015</v>
      </c>
      <c r="C2337" s="24">
        <v>9</v>
      </c>
      <c r="D2337" s="24" t="s">
        <v>15120</v>
      </c>
      <c r="E2337" s="26">
        <v>162</v>
      </c>
      <c r="F2337" s="26">
        <v>269</v>
      </c>
      <c r="G2337" s="26" t="s">
        <v>3576</v>
      </c>
      <c r="H2337" s="24" t="s">
        <v>77</v>
      </c>
      <c r="I2337" s="24" t="s">
        <v>78</v>
      </c>
      <c r="J2337" s="27" t="s">
        <v>1</v>
      </c>
      <c r="K2337" s="28">
        <v>19.850000000000001</v>
      </c>
      <c r="L2337" s="28">
        <v>13.23</v>
      </c>
    </row>
    <row r="2338" spans="1:12" x14ac:dyDescent="0.25">
      <c r="A2338" s="24" t="s">
        <v>3305</v>
      </c>
      <c r="B2338" s="26">
        <v>2015</v>
      </c>
      <c r="C2338" s="24">
        <v>9</v>
      </c>
      <c r="D2338" s="24" t="s">
        <v>15120</v>
      </c>
      <c r="E2338" s="26">
        <v>162</v>
      </c>
      <c r="F2338" s="26">
        <v>2136</v>
      </c>
      <c r="G2338" s="26" t="s">
        <v>5443</v>
      </c>
      <c r="H2338" s="24" t="s">
        <v>77</v>
      </c>
      <c r="I2338" s="24" t="s">
        <v>78</v>
      </c>
      <c r="J2338" s="27" t="s">
        <v>1</v>
      </c>
      <c r="K2338" s="28">
        <v>19.850000000000001</v>
      </c>
      <c r="L2338" s="28">
        <v>0</v>
      </c>
    </row>
    <row r="2339" spans="1:12" x14ac:dyDescent="0.25">
      <c r="A2339" s="24" t="s">
        <v>3305</v>
      </c>
      <c r="B2339" s="26">
        <v>2015</v>
      </c>
      <c r="C2339" s="24">
        <v>9</v>
      </c>
      <c r="D2339" s="24" t="s">
        <v>15120</v>
      </c>
      <c r="E2339" s="26">
        <v>162</v>
      </c>
      <c r="F2339" s="26">
        <v>2137</v>
      </c>
      <c r="G2339" s="26" t="s">
        <v>5444</v>
      </c>
      <c r="H2339" s="24" t="s">
        <v>1014</v>
      </c>
      <c r="I2339" s="24" t="s">
        <v>1015</v>
      </c>
      <c r="J2339" s="27" t="s">
        <v>1</v>
      </c>
      <c r="K2339" s="28">
        <v>29.87</v>
      </c>
      <c r="L2339" s="28">
        <v>0</v>
      </c>
    </row>
    <row r="2340" spans="1:12" x14ac:dyDescent="0.25">
      <c r="A2340" s="24" t="s">
        <v>3305</v>
      </c>
      <c r="B2340" s="26">
        <v>2015</v>
      </c>
      <c r="C2340" s="24">
        <v>9</v>
      </c>
      <c r="D2340" s="24" t="s">
        <v>15120</v>
      </c>
      <c r="E2340" s="26">
        <v>162</v>
      </c>
      <c r="F2340" s="26">
        <v>2138</v>
      </c>
      <c r="G2340" s="26" t="s">
        <v>5445</v>
      </c>
      <c r="H2340" s="24" t="s">
        <v>94</v>
      </c>
      <c r="I2340" s="24" t="s">
        <v>95</v>
      </c>
      <c r="J2340" s="27" t="s">
        <v>1</v>
      </c>
      <c r="K2340" s="28">
        <v>13.97</v>
      </c>
      <c r="L2340" s="28">
        <v>13.965</v>
      </c>
    </row>
    <row r="2341" spans="1:12" x14ac:dyDescent="0.25">
      <c r="A2341" s="24" t="s">
        <v>3305</v>
      </c>
      <c r="B2341" s="26">
        <v>2015</v>
      </c>
      <c r="C2341" s="24">
        <v>9</v>
      </c>
      <c r="D2341" s="24" t="s">
        <v>15120</v>
      </c>
      <c r="E2341" s="26">
        <v>162</v>
      </c>
      <c r="F2341" s="26">
        <v>2139</v>
      </c>
      <c r="G2341" s="26" t="s">
        <v>5446</v>
      </c>
      <c r="H2341" s="24" t="s">
        <v>59</v>
      </c>
      <c r="I2341" s="24" t="s">
        <v>60</v>
      </c>
      <c r="J2341" s="27" t="s">
        <v>1</v>
      </c>
      <c r="K2341" s="28">
        <v>19.850000000000001</v>
      </c>
      <c r="L2341" s="28">
        <v>0</v>
      </c>
    </row>
    <row r="2342" spans="1:12" x14ac:dyDescent="0.25">
      <c r="A2342" s="24" t="s">
        <v>3305</v>
      </c>
      <c r="B2342" s="26">
        <v>2015</v>
      </c>
      <c r="C2342" s="24">
        <v>9</v>
      </c>
      <c r="D2342" s="24" t="s">
        <v>15120</v>
      </c>
      <c r="E2342" s="26">
        <v>162</v>
      </c>
      <c r="F2342" s="26">
        <v>2140</v>
      </c>
      <c r="G2342" s="26" t="s">
        <v>5447</v>
      </c>
      <c r="H2342" s="24" t="s">
        <v>494</v>
      </c>
      <c r="I2342" s="24" t="s">
        <v>495</v>
      </c>
      <c r="J2342" s="27" t="s">
        <v>1</v>
      </c>
      <c r="K2342" s="28">
        <v>19.850000000000001</v>
      </c>
      <c r="L2342" s="28">
        <v>0</v>
      </c>
    </row>
    <row r="2343" spans="1:12" x14ac:dyDescent="0.25">
      <c r="A2343" s="24" t="s">
        <v>3305</v>
      </c>
      <c r="B2343" s="26">
        <v>2015</v>
      </c>
      <c r="C2343" s="24">
        <v>9</v>
      </c>
      <c r="D2343" s="24" t="s">
        <v>15120</v>
      </c>
      <c r="E2343" s="26">
        <v>162</v>
      </c>
      <c r="F2343" s="26">
        <v>448</v>
      </c>
      <c r="G2343" s="26" t="s">
        <v>3755</v>
      </c>
      <c r="H2343" s="24" t="s">
        <v>67</v>
      </c>
      <c r="I2343" s="24" t="s">
        <v>68</v>
      </c>
      <c r="J2343" s="27" t="s">
        <v>1</v>
      </c>
      <c r="K2343" s="28">
        <v>19.850000000000001</v>
      </c>
      <c r="L2343" s="28">
        <v>13.23</v>
      </c>
    </row>
    <row r="2344" spans="1:12" x14ac:dyDescent="0.25">
      <c r="A2344" s="24" t="s">
        <v>3305</v>
      </c>
      <c r="B2344" s="26">
        <v>2015</v>
      </c>
      <c r="C2344" s="24">
        <v>9</v>
      </c>
      <c r="D2344" s="24" t="s">
        <v>15120</v>
      </c>
      <c r="E2344" s="26">
        <v>162</v>
      </c>
      <c r="F2344" s="26">
        <v>328</v>
      </c>
      <c r="G2344" s="26" t="s">
        <v>3635</v>
      </c>
      <c r="H2344" s="24" t="s">
        <v>922</v>
      </c>
      <c r="I2344" s="24" t="s">
        <v>923</v>
      </c>
      <c r="J2344" s="27" t="s">
        <v>1</v>
      </c>
      <c r="K2344" s="28">
        <v>13.97</v>
      </c>
      <c r="L2344" s="28">
        <v>0</v>
      </c>
    </row>
    <row r="2345" spans="1:12" x14ac:dyDescent="0.25">
      <c r="A2345" s="24" t="s">
        <v>3305</v>
      </c>
      <c r="B2345" s="26">
        <v>2015</v>
      </c>
      <c r="C2345" s="24">
        <v>9</v>
      </c>
      <c r="D2345" s="24" t="s">
        <v>15120</v>
      </c>
      <c r="E2345" s="26">
        <v>162</v>
      </c>
      <c r="F2345" s="26">
        <v>63</v>
      </c>
      <c r="G2345" s="26" t="s">
        <v>3370</v>
      </c>
      <c r="H2345" s="24" t="s">
        <v>164</v>
      </c>
      <c r="I2345" s="24" t="s">
        <v>165</v>
      </c>
      <c r="J2345" s="27" t="s">
        <v>1</v>
      </c>
      <c r="K2345" s="28">
        <v>58.25</v>
      </c>
      <c r="L2345" s="28">
        <v>0</v>
      </c>
    </row>
    <row r="2346" spans="1:12" x14ac:dyDescent="0.25">
      <c r="A2346" s="24" t="s">
        <v>3305</v>
      </c>
      <c r="B2346" s="26">
        <v>2015</v>
      </c>
      <c r="C2346" s="24">
        <v>9</v>
      </c>
      <c r="D2346" s="24" t="s">
        <v>15120</v>
      </c>
      <c r="E2346" s="26">
        <v>162</v>
      </c>
      <c r="F2346" s="26">
        <v>2141</v>
      </c>
      <c r="G2346" s="26" t="s">
        <v>5448</v>
      </c>
      <c r="H2346" s="24" t="s">
        <v>77</v>
      </c>
      <c r="I2346" s="24" t="s">
        <v>78</v>
      </c>
      <c r="J2346" s="27" t="s">
        <v>1</v>
      </c>
      <c r="K2346" s="28">
        <v>35.479999999999997</v>
      </c>
      <c r="L2346" s="28">
        <v>0</v>
      </c>
    </row>
    <row r="2347" spans="1:12" x14ac:dyDescent="0.25">
      <c r="A2347" s="24" t="s">
        <v>3305</v>
      </c>
      <c r="B2347" s="26">
        <v>2015</v>
      </c>
      <c r="C2347" s="24">
        <v>9</v>
      </c>
      <c r="D2347" s="24" t="s">
        <v>15120</v>
      </c>
      <c r="E2347" s="26">
        <v>162</v>
      </c>
      <c r="F2347" s="26">
        <v>2142</v>
      </c>
      <c r="G2347" s="26" t="s">
        <v>5449</v>
      </c>
      <c r="H2347" s="24" t="s">
        <v>1016</v>
      </c>
      <c r="I2347" s="24" t="s">
        <v>1017</v>
      </c>
      <c r="J2347" s="27" t="s">
        <v>1</v>
      </c>
      <c r="K2347" s="28">
        <v>48.65</v>
      </c>
      <c r="L2347" s="28">
        <v>0</v>
      </c>
    </row>
    <row r="2348" spans="1:12" x14ac:dyDescent="0.25">
      <c r="A2348" s="24" t="s">
        <v>3305</v>
      </c>
      <c r="B2348" s="26">
        <v>2015</v>
      </c>
      <c r="C2348" s="24">
        <v>9</v>
      </c>
      <c r="D2348" s="24" t="s">
        <v>15120</v>
      </c>
      <c r="E2348" s="26">
        <v>162</v>
      </c>
      <c r="F2348" s="26">
        <v>2143</v>
      </c>
      <c r="G2348" s="26" t="s">
        <v>5450</v>
      </c>
      <c r="H2348" s="24" t="s">
        <v>504</v>
      </c>
      <c r="I2348" s="24" t="s">
        <v>505</v>
      </c>
      <c r="J2348" s="27" t="s">
        <v>1</v>
      </c>
      <c r="K2348" s="28">
        <v>57.6</v>
      </c>
      <c r="L2348" s="28">
        <v>0</v>
      </c>
    </row>
    <row r="2349" spans="1:12" x14ac:dyDescent="0.25">
      <c r="A2349" s="24" t="s">
        <v>3305</v>
      </c>
      <c r="B2349" s="26">
        <v>2015</v>
      </c>
      <c r="C2349" s="24">
        <v>9</v>
      </c>
      <c r="D2349" s="24" t="s">
        <v>15120</v>
      </c>
      <c r="E2349" s="26">
        <v>162</v>
      </c>
      <c r="F2349" s="26">
        <v>2144</v>
      </c>
      <c r="G2349" s="26" t="s">
        <v>5451</v>
      </c>
      <c r="H2349" s="24" t="s">
        <v>77</v>
      </c>
      <c r="I2349" s="24" t="s">
        <v>78</v>
      </c>
      <c r="J2349" s="27" t="s">
        <v>1</v>
      </c>
      <c r="K2349" s="28">
        <v>19.850000000000001</v>
      </c>
      <c r="L2349" s="28">
        <v>13.23</v>
      </c>
    </row>
    <row r="2350" spans="1:12" x14ac:dyDescent="0.25">
      <c r="A2350" s="24" t="s">
        <v>3305</v>
      </c>
      <c r="B2350" s="26">
        <v>2015</v>
      </c>
      <c r="C2350" s="24">
        <v>9</v>
      </c>
      <c r="D2350" s="24" t="s">
        <v>15120</v>
      </c>
      <c r="E2350" s="26">
        <v>162</v>
      </c>
      <c r="F2350" s="26">
        <v>2145</v>
      </c>
      <c r="G2350" s="26" t="s">
        <v>5452</v>
      </c>
      <c r="H2350" s="24" t="s">
        <v>106</v>
      </c>
      <c r="I2350" s="24" t="s">
        <v>107</v>
      </c>
      <c r="J2350" s="27" t="s">
        <v>1</v>
      </c>
      <c r="K2350" s="28">
        <v>19.850000000000001</v>
      </c>
      <c r="L2350" s="28">
        <v>0</v>
      </c>
    </row>
    <row r="2351" spans="1:12" x14ac:dyDescent="0.25">
      <c r="A2351" s="24" t="s">
        <v>3305</v>
      </c>
      <c r="B2351" s="26">
        <v>2015</v>
      </c>
      <c r="C2351" s="24">
        <v>9</v>
      </c>
      <c r="D2351" s="24" t="s">
        <v>15120</v>
      </c>
      <c r="E2351" s="26">
        <v>162</v>
      </c>
      <c r="F2351" s="26">
        <v>70</v>
      </c>
      <c r="G2351" s="26" t="s">
        <v>3377</v>
      </c>
      <c r="H2351" s="24" t="s">
        <v>77</v>
      </c>
      <c r="I2351" s="24" t="s">
        <v>78</v>
      </c>
      <c r="J2351" s="27" t="s">
        <v>1</v>
      </c>
      <c r="K2351" s="28">
        <v>19.850000000000001</v>
      </c>
      <c r="L2351" s="28">
        <v>0</v>
      </c>
    </row>
    <row r="2352" spans="1:12" x14ac:dyDescent="0.25">
      <c r="A2352" s="24" t="s">
        <v>3305</v>
      </c>
      <c r="B2352" s="26">
        <v>2015</v>
      </c>
      <c r="C2352" s="24">
        <v>9</v>
      </c>
      <c r="D2352" s="24" t="s">
        <v>15120</v>
      </c>
      <c r="E2352" s="26">
        <v>162</v>
      </c>
      <c r="F2352" s="26">
        <v>2146</v>
      </c>
      <c r="G2352" s="26" t="s">
        <v>5453</v>
      </c>
      <c r="H2352" s="24" t="s">
        <v>77</v>
      </c>
      <c r="I2352" s="24" t="s">
        <v>78</v>
      </c>
      <c r="J2352" s="27" t="s">
        <v>1</v>
      </c>
      <c r="K2352" s="28">
        <v>19.850000000000001</v>
      </c>
      <c r="L2352" s="28">
        <v>0</v>
      </c>
    </row>
    <row r="2353" spans="1:12" x14ac:dyDescent="0.25">
      <c r="A2353" s="24" t="s">
        <v>3305</v>
      </c>
      <c r="B2353" s="26">
        <v>2015</v>
      </c>
      <c r="C2353" s="24">
        <v>9</v>
      </c>
      <c r="D2353" s="24" t="s">
        <v>15120</v>
      </c>
      <c r="E2353" s="26">
        <v>162</v>
      </c>
      <c r="F2353" s="26">
        <v>2147</v>
      </c>
      <c r="G2353" s="26" t="s">
        <v>5454</v>
      </c>
      <c r="H2353" s="24" t="s">
        <v>538</v>
      </c>
      <c r="I2353" s="24" t="s">
        <v>539</v>
      </c>
      <c r="J2353" s="27" t="s">
        <v>1</v>
      </c>
      <c r="K2353" s="28">
        <v>28.67</v>
      </c>
      <c r="L2353" s="28">
        <v>13.23</v>
      </c>
    </row>
    <row r="2354" spans="1:12" x14ac:dyDescent="0.25">
      <c r="A2354" s="24" t="s">
        <v>3305</v>
      </c>
      <c r="B2354" s="26">
        <v>2015</v>
      </c>
      <c r="C2354" s="24">
        <v>9</v>
      </c>
      <c r="D2354" s="24" t="s">
        <v>15120</v>
      </c>
      <c r="E2354" s="26">
        <v>162</v>
      </c>
      <c r="F2354" s="26">
        <v>2148</v>
      </c>
      <c r="G2354" s="26" t="s">
        <v>5455</v>
      </c>
      <c r="H2354" s="24" t="s">
        <v>67</v>
      </c>
      <c r="I2354" s="24" t="s">
        <v>68</v>
      </c>
      <c r="J2354" s="27" t="s">
        <v>1</v>
      </c>
      <c r="K2354" s="28">
        <v>28.67</v>
      </c>
      <c r="L2354" s="28">
        <v>0</v>
      </c>
    </row>
    <row r="2355" spans="1:12" x14ac:dyDescent="0.25">
      <c r="A2355" s="24" t="s">
        <v>3305</v>
      </c>
      <c r="B2355" s="26">
        <v>2015</v>
      </c>
      <c r="C2355" s="24">
        <v>9</v>
      </c>
      <c r="D2355" s="24" t="s">
        <v>15120</v>
      </c>
      <c r="E2355" s="26">
        <v>162</v>
      </c>
      <c r="F2355" s="26">
        <v>71</v>
      </c>
      <c r="G2355" s="26" t="s">
        <v>3378</v>
      </c>
      <c r="H2355" s="24" t="s">
        <v>59</v>
      </c>
      <c r="I2355" s="24" t="s">
        <v>60</v>
      </c>
      <c r="J2355" s="27" t="s">
        <v>1</v>
      </c>
      <c r="K2355" s="28">
        <v>19.850000000000001</v>
      </c>
      <c r="L2355" s="28">
        <v>13.23</v>
      </c>
    </row>
    <row r="2356" spans="1:12" x14ac:dyDescent="0.25">
      <c r="A2356" s="24" t="s">
        <v>3305</v>
      </c>
      <c r="B2356" s="26">
        <v>2015</v>
      </c>
      <c r="C2356" s="24">
        <v>9</v>
      </c>
      <c r="D2356" s="24" t="s">
        <v>15120</v>
      </c>
      <c r="E2356" s="26">
        <v>162</v>
      </c>
      <c r="F2356" s="26">
        <v>2149</v>
      </c>
      <c r="G2356" s="26" t="s">
        <v>5456</v>
      </c>
      <c r="H2356" s="24" t="s">
        <v>404</v>
      </c>
      <c r="I2356" s="24" t="s">
        <v>405</v>
      </c>
      <c r="J2356" s="27" t="s">
        <v>1</v>
      </c>
      <c r="K2356" s="28">
        <v>106.25</v>
      </c>
      <c r="L2356" s="28">
        <v>0</v>
      </c>
    </row>
    <row r="2357" spans="1:12" x14ac:dyDescent="0.25">
      <c r="A2357" s="24" t="s">
        <v>3305</v>
      </c>
      <c r="B2357" s="26">
        <v>2015</v>
      </c>
      <c r="C2357" s="24">
        <v>9</v>
      </c>
      <c r="D2357" s="24" t="s">
        <v>15120</v>
      </c>
      <c r="E2357" s="26">
        <v>162</v>
      </c>
      <c r="F2357" s="26">
        <v>2150</v>
      </c>
      <c r="G2357" s="26" t="s">
        <v>5457</v>
      </c>
      <c r="H2357" s="24" t="s">
        <v>94</v>
      </c>
      <c r="I2357" s="24" t="s">
        <v>95</v>
      </c>
      <c r="J2357" s="27" t="s">
        <v>1</v>
      </c>
      <c r="K2357" s="28">
        <v>13.23</v>
      </c>
      <c r="L2357" s="28">
        <v>13.23</v>
      </c>
    </row>
    <row r="2358" spans="1:12" x14ac:dyDescent="0.25">
      <c r="A2358" s="24" t="s">
        <v>3305</v>
      </c>
      <c r="B2358" s="26">
        <v>2015</v>
      </c>
      <c r="C2358" s="24">
        <v>9</v>
      </c>
      <c r="D2358" s="24" t="s">
        <v>15120</v>
      </c>
      <c r="E2358" s="26">
        <v>162</v>
      </c>
      <c r="F2358" s="26">
        <v>2151</v>
      </c>
      <c r="G2358" s="26" t="s">
        <v>5458</v>
      </c>
      <c r="H2358" s="24" t="s">
        <v>67</v>
      </c>
      <c r="I2358" s="24" t="s">
        <v>68</v>
      </c>
      <c r="J2358" s="27" t="s">
        <v>1</v>
      </c>
      <c r="K2358" s="28">
        <v>19.850000000000001</v>
      </c>
      <c r="L2358" s="28">
        <v>0</v>
      </c>
    </row>
    <row r="2359" spans="1:12" x14ac:dyDescent="0.25">
      <c r="A2359" s="24" t="s">
        <v>3305</v>
      </c>
      <c r="B2359" s="26">
        <v>2015</v>
      </c>
      <c r="C2359" s="24">
        <v>9</v>
      </c>
      <c r="D2359" s="24" t="s">
        <v>15120</v>
      </c>
      <c r="E2359" s="26">
        <v>162</v>
      </c>
      <c r="F2359" s="26">
        <v>2152</v>
      </c>
      <c r="G2359" s="26" t="s">
        <v>5459</v>
      </c>
      <c r="H2359" s="24" t="s">
        <v>178</v>
      </c>
      <c r="I2359" s="24" t="s">
        <v>179</v>
      </c>
      <c r="J2359" s="27" t="s">
        <v>1</v>
      </c>
      <c r="K2359" s="28">
        <v>19.850000000000001</v>
      </c>
      <c r="L2359" s="28">
        <v>0</v>
      </c>
    </row>
    <row r="2360" spans="1:12" x14ac:dyDescent="0.25">
      <c r="A2360" s="24" t="s">
        <v>3305</v>
      </c>
      <c r="B2360" s="26">
        <v>2015</v>
      </c>
      <c r="C2360" s="24">
        <v>9</v>
      </c>
      <c r="D2360" s="24" t="s">
        <v>15120</v>
      </c>
      <c r="E2360" s="26">
        <v>162</v>
      </c>
      <c r="F2360" s="26">
        <v>2153</v>
      </c>
      <c r="G2360" s="26" t="s">
        <v>5460</v>
      </c>
      <c r="H2360" s="24" t="s">
        <v>104</v>
      </c>
      <c r="I2360" s="24" t="s">
        <v>105</v>
      </c>
      <c r="J2360" s="27" t="s">
        <v>1</v>
      </c>
      <c r="K2360" s="28">
        <v>19.850000000000001</v>
      </c>
      <c r="L2360" s="28">
        <v>13.23</v>
      </c>
    </row>
    <row r="2361" spans="1:12" x14ac:dyDescent="0.25">
      <c r="A2361" s="24" t="s">
        <v>3305</v>
      </c>
      <c r="B2361" s="26">
        <v>2015</v>
      </c>
      <c r="C2361" s="24">
        <v>9</v>
      </c>
      <c r="D2361" s="24" t="s">
        <v>15120</v>
      </c>
      <c r="E2361" s="26">
        <v>162</v>
      </c>
      <c r="F2361" s="26">
        <v>2154</v>
      </c>
      <c r="G2361" s="26" t="s">
        <v>5461</v>
      </c>
      <c r="H2361" s="24" t="s">
        <v>77</v>
      </c>
      <c r="I2361" s="24" t="s">
        <v>78</v>
      </c>
      <c r="J2361" s="27" t="s">
        <v>1</v>
      </c>
      <c r="K2361" s="28">
        <v>19.850000000000001</v>
      </c>
      <c r="L2361" s="28">
        <v>0</v>
      </c>
    </row>
    <row r="2362" spans="1:12" x14ac:dyDescent="0.25">
      <c r="A2362" s="24" t="s">
        <v>3305</v>
      </c>
      <c r="B2362" s="26">
        <v>2015</v>
      </c>
      <c r="C2362" s="24">
        <v>9</v>
      </c>
      <c r="D2362" s="24" t="s">
        <v>15120</v>
      </c>
      <c r="E2362" s="26">
        <v>162</v>
      </c>
      <c r="F2362" s="26">
        <v>2155</v>
      </c>
      <c r="G2362" s="26" t="s">
        <v>5462</v>
      </c>
      <c r="H2362" s="24" t="s">
        <v>67</v>
      </c>
      <c r="I2362" s="24" t="s">
        <v>68</v>
      </c>
      <c r="J2362" s="27" t="s">
        <v>1</v>
      </c>
      <c r="K2362" s="28">
        <v>19.850000000000001</v>
      </c>
      <c r="L2362" s="28">
        <v>0</v>
      </c>
    </row>
    <row r="2363" spans="1:12" x14ac:dyDescent="0.25">
      <c r="A2363" s="24" t="s">
        <v>3305</v>
      </c>
      <c r="B2363" s="26">
        <v>2015</v>
      </c>
      <c r="C2363" s="24">
        <v>9</v>
      </c>
      <c r="D2363" s="24" t="s">
        <v>15120</v>
      </c>
      <c r="E2363" s="26">
        <v>163</v>
      </c>
      <c r="F2363" s="26">
        <v>2156</v>
      </c>
      <c r="G2363" s="26" t="s">
        <v>5463</v>
      </c>
      <c r="H2363" s="24" t="s">
        <v>360</v>
      </c>
      <c r="I2363" s="24" t="s">
        <v>361</v>
      </c>
      <c r="J2363" s="27" t="s">
        <v>1</v>
      </c>
      <c r="K2363" s="28">
        <v>19.850000000000001</v>
      </c>
      <c r="L2363" s="28">
        <v>0</v>
      </c>
    </row>
    <row r="2364" spans="1:12" x14ac:dyDescent="0.25">
      <c r="A2364" s="24" t="s">
        <v>3305</v>
      </c>
      <c r="B2364" s="26">
        <v>2015</v>
      </c>
      <c r="C2364" s="24">
        <v>9</v>
      </c>
      <c r="D2364" s="24" t="s">
        <v>15120</v>
      </c>
      <c r="E2364" s="26">
        <v>163</v>
      </c>
      <c r="F2364" s="26">
        <v>2157</v>
      </c>
      <c r="G2364" s="26" t="s">
        <v>5464</v>
      </c>
      <c r="H2364" s="24" t="s">
        <v>1018</v>
      </c>
      <c r="I2364" s="24" t="s">
        <v>1019</v>
      </c>
      <c r="J2364" s="27" t="s">
        <v>1</v>
      </c>
      <c r="K2364" s="28">
        <v>29.4</v>
      </c>
      <c r="L2364" s="28">
        <v>0</v>
      </c>
    </row>
    <row r="2365" spans="1:12" x14ac:dyDescent="0.25">
      <c r="A2365" s="24" t="s">
        <v>3305</v>
      </c>
      <c r="B2365" s="26">
        <v>2015</v>
      </c>
      <c r="C2365" s="24">
        <v>9</v>
      </c>
      <c r="D2365" s="24" t="s">
        <v>15120</v>
      </c>
      <c r="E2365" s="26">
        <v>163</v>
      </c>
      <c r="F2365" s="26">
        <v>2158</v>
      </c>
      <c r="G2365" s="26" t="s">
        <v>5465</v>
      </c>
      <c r="H2365" s="24" t="s">
        <v>112</v>
      </c>
      <c r="I2365" s="24" t="s">
        <v>113</v>
      </c>
      <c r="J2365" s="27" t="s">
        <v>1</v>
      </c>
      <c r="K2365" s="28">
        <v>19.850000000000001</v>
      </c>
      <c r="L2365" s="28">
        <v>0</v>
      </c>
    </row>
    <row r="2366" spans="1:12" x14ac:dyDescent="0.25">
      <c r="A2366" s="24" t="s">
        <v>3305</v>
      </c>
      <c r="B2366" s="26">
        <v>2015</v>
      </c>
      <c r="C2366" s="24">
        <v>9</v>
      </c>
      <c r="D2366" s="24" t="s">
        <v>15120</v>
      </c>
      <c r="E2366" s="26">
        <v>163</v>
      </c>
      <c r="F2366" s="26">
        <v>2159</v>
      </c>
      <c r="G2366" s="26" t="s">
        <v>5466</v>
      </c>
      <c r="H2366" s="24" t="s">
        <v>90</v>
      </c>
      <c r="I2366" s="24" t="s">
        <v>91</v>
      </c>
      <c r="J2366" s="27" t="s">
        <v>1</v>
      </c>
      <c r="K2366" s="28">
        <v>19.850000000000001</v>
      </c>
      <c r="L2366" s="28">
        <v>0</v>
      </c>
    </row>
    <row r="2367" spans="1:12" x14ac:dyDescent="0.25">
      <c r="A2367" s="24" t="s">
        <v>3305</v>
      </c>
      <c r="B2367" s="26">
        <v>2015</v>
      </c>
      <c r="C2367" s="24">
        <v>9</v>
      </c>
      <c r="D2367" s="24" t="s">
        <v>15120</v>
      </c>
      <c r="E2367" s="26">
        <v>163</v>
      </c>
      <c r="F2367" s="26">
        <v>2160</v>
      </c>
      <c r="G2367" s="26" t="s">
        <v>5467</v>
      </c>
      <c r="H2367" s="24" t="s">
        <v>59</v>
      </c>
      <c r="I2367" s="24" t="s">
        <v>60</v>
      </c>
      <c r="J2367" s="27" t="s">
        <v>1</v>
      </c>
      <c r="K2367" s="28">
        <v>20.58</v>
      </c>
      <c r="L2367" s="28">
        <v>0</v>
      </c>
    </row>
    <row r="2368" spans="1:12" x14ac:dyDescent="0.25">
      <c r="A2368" s="24" t="s">
        <v>3305</v>
      </c>
      <c r="B2368" s="26">
        <v>2015</v>
      </c>
      <c r="C2368" s="24">
        <v>9</v>
      </c>
      <c r="D2368" s="24" t="s">
        <v>15120</v>
      </c>
      <c r="E2368" s="26">
        <v>163</v>
      </c>
      <c r="F2368" s="26">
        <v>2161</v>
      </c>
      <c r="G2368" s="26" t="s">
        <v>5468</v>
      </c>
      <c r="H2368" s="24" t="s">
        <v>67</v>
      </c>
      <c r="I2368" s="24" t="s">
        <v>68</v>
      </c>
      <c r="J2368" s="27" t="s">
        <v>1</v>
      </c>
      <c r="K2368" s="28">
        <v>49.38</v>
      </c>
      <c r="L2368" s="28">
        <v>0</v>
      </c>
    </row>
    <row r="2369" spans="1:12" x14ac:dyDescent="0.25">
      <c r="A2369" s="24" t="s">
        <v>3305</v>
      </c>
      <c r="B2369" s="26">
        <v>2015</v>
      </c>
      <c r="C2369" s="24">
        <v>9</v>
      </c>
      <c r="D2369" s="24" t="s">
        <v>15120</v>
      </c>
      <c r="E2369" s="26">
        <v>163</v>
      </c>
      <c r="F2369" s="26">
        <v>2162</v>
      </c>
      <c r="G2369" s="26" t="s">
        <v>5469</v>
      </c>
      <c r="H2369" s="24" t="s">
        <v>77</v>
      </c>
      <c r="I2369" s="24" t="s">
        <v>78</v>
      </c>
      <c r="J2369" s="27" t="s">
        <v>1</v>
      </c>
      <c r="K2369" s="28">
        <v>28.67</v>
      </c>
      <c r="L2369" s="28">
        <v>0</v>
      </c>
    </row>
    <row r="2370" spans="1:12" x14ac:dyDescent="0.25">
      <c r="A2370" s="24" t="s">
        <v>3305</v>
      </c>
      <c r="B2370" s="26">
        <v>2015</v>
      </c>
      <c r="C2370" s="24">
        <v>9</v>
      </c>
      <c r="D2370" s="24" t="s">
        <v>15120</v>
      </c>
      <c r="E2370" s="26">
        <v>163</v>
      </c>
      <c r="F2370" s="26">
        <v>2163</v>
      </c>
      <c r="G2370" s="26" t="s">
        <v>5470</v>
      </c>
      <c r="H2370" s="24" t="s">
        <v>1020</v>
      </c>
      <c r="I2370" s="24" t="s">
        <v>1021</v>
      </c>
      <c r="J2370" s="27" t="s">
        <v>1</v>
      </c>
      <c r="K2370" s="28">
        <v>19.850000000000001</v>
      </c>
      <c r="L2370" s="28">
        <v>0</v>
      </c>
    </row>
    <row r="2371" spans="1:12" x14ac:dyDescent="0.25">
      <c r="A2371" s="24" t="s">
        <v>3305</v>
      </c>
      <c r="B2371" s="26">
        <v>2015</v>
      </c>
      <c r="C2371" s="24">
        <v>9</v>
      </c>
      <c r="D2371" s="24" t="s">
        <v>15120</v>
      </c>
      <c r="E2371" s="26">
        <v>163</v>
      </c>
      <c r="F2371" s="26">
        <v>2164</v>
      </c>
      <c r="G2371" s="26" t="s">
        <v>5471</v>
      </c>
      <c r="H2371" s="24" t="s">
        <v>1022</v>
      </c>
      <c r="I2371" s="24" t="s">
        <v>1023</v>
      </c>
      <c r="J2371" s="27" t="s">
        <v>1</v>
      </c>
      <c r="K2371" s="28">
        <v>13.97</v>
      </c>
      <c r="L2371" s="28">
        <v>0</v>
      </c>
    </row>
    <row r="2372" spans="1:12" x14ac:dyDescent="0.25">
      <c r="A2372" s="24" t="s">
        <v>3305</v>
      </c>
      <c r="B2372" s="26">
        <v>2015</v>
      </c>
      <c r="C2372" s="24">
        <v>9</v>
      </c>
      <c r="D2372" s="24" t="s">
        <v>15120</v>
      </c>
      <c r="E2372" s="26">
        <v>163</v>
      </c>
      <c r="F2372" s="26">
        <v>2165</v>
      </c>
      <c r="G2372" s="26" t="s">
        <v>5472</v>
      </c>
      <c r="H2372" s="24" t="s">
        <v>190</v>
      </c>
      <c r="I2372" s="24" t="s">
        <v>191</v>
      </c>
      <c r="J2372" s="27" t="s">
        <v>1</v>
      </c>
      <c r="K2372" s="28">
        <v>19.850000000000001</v>
      </c>
      <c r="L2372" s="28">
        <v>0</v>
      </c>
    </row>
    <row r="2373" spans="1:12" x14ac:dyDescent="0.25">
      <c r="A2373" s="24" t="s">
        <v>3305</v>
      </c>
      <c r="B2373" s="26">
        <v>2015</v>
      </c>
      <c r="C2373" s="24">
        <v>9</v>
      </c>
      <c r="D2373" s="24" t="s">
        <v>15120</v>
      </c>
      <c r="E2373" s="26">
        <v>163</v>
      </c>
      <c r="F2373" s="26">
        <v>2166</v>
      </c>
      <c r="G2373" s="26" t="s">
        <v>5473</v>
      </c>
      <c r="H2373" s="24" t="s">
        <v>77</v>
      </c>
      <c r="I2373" s="24" t="s">
        <v>78</v>
      </c>
      <c r="J2373" s="27" t="s">
        <v>1</v>
      </c>
      <c r="K2373" s="28">
        <v>20.58</v>
      </c>
      <c r="L2373" s="28">
        <v>0</v>
      </c>
    </row>
    <row r="2374" spans="1:12" x14ac:dyDescent="0.25">
      <c r="A2374" s="24" t="s">
        <v>3305</v>
      </c>
      <c r="B2374" s="26">
        <v>2015</v>
      </c>
      <c r="C2374" s="24">
        <v>9</v>
      </c>
      <c r="D2374" s="24" t="s">
        <v>15120</v>
      </c>
      <c r="E2374" s="26">
        <v>163</v>
      </c>
      <c r="F2374" s="26">
        <v>2167</v>
      </c>
      <c r="G2374" s="26" t="s">
        <v>5474</v>
      </c>
      <c r="H2374" s="24" t="s">
        <v>342</v>
      </c>
      <c r="I2374" s="24" t="s">
        <v>343</v>
      </c>
      <c r="J2374" s="27" t="s">
        <v>1</v>
      </c>
      <c r="K2374" s="28">
        <v>19.850000000000001</v>
      </c>
      <c r="L2374" s="28">
        <v>0</v>
      </c>
    </row>
    <row r="2375" spans="1:12" x14ac:dyDescent="0.25">
      <c r="A2375" s="24" t="s">
        <v>3305</v>
      </c>
      <c r="B2375" s="26">
        <v>2015</v>
      </c>
      <c r="C2375" s="24">
        <v>9</v>
      </c>
      <c r="D2375" s="24" t="s">
        <v>15120</v>
      </c>
      <c r="E2375" s="26">
        <v>163</v>
      </c>
      <c r="F2375" s="26">
        <v>2168</v>
      </c>
      <c r="G2375" s="26" t="s">
        <v>5475</v>
      </c>
      <c r="H2375" s="24" t="s">
        <v>192</v>
      </c>
      <c r="I2375" s="24" t="s">
        <v>193</v>
      </c>
      <c r="J2375" s="27" t="s">
        <v>1</v>
      </c>
      <c r="K2375" s="28">
        <v>19.850000000000001</v>
      </c>
      <c r="L2375" s="28">
        <v>0</v>
      </c>
    </row>
    <row r="2376" spans="1:12" x14ac:dyDescent="0.25">
      <c r="A2376" s="24" t="s">
        <v>3305</v>
      </c>
      <c r="B2376" s="26">
        <v>2015</v>
      </c>
      <c r="C2376" s="24">
        <v>9</v>
      </c>
      <c r="D2376" s="24" t="s">
        <v>15120</v>
      </c>
      <c r="E2376" s="26">
        <v>163</v>
      </c>
      <c r="F2376" s="26">
        <v>2169</v>
      </c>
      <c r="G2376" s="26" t="s">
        <v>5476</v>
      </c>
      <c r="H2376" s="24" t="s">
        <v>67</v>
      </c>
      <c r="I2376" s="24" t="s">
        <v>68</v>
      </c>
      <c r="J2376" s="27" t="s">
        <v>1</v>
      </c>
      <c r="K2376" s="28">
        <v>19.850000000000001</v>
      </c>
      <c r="L2376" s="28">
        <v>0</v>
      </c>
    </row>
    <row r="2377" spans="1:12" x14ac:dyDescent="0.25">
      <c r="A2377" s="24" t="s">
        <v>3305</v>
      </c>
      <c r="B2377" s="26">
        <v>2015</v>
      </c>
      <c r="C2377" s="24">
        <v>9</v>
      </c>
      <c r="D2377" s="24" t="s">
        <v>15120</v>
      </c>
      <c r="E2377" s="26">
        <v>163</v>
      </c>
      <c r="F2377" s="26">
        <v>2170</v>
      </c>
      <c r="G2377" s="26" t="s">
        <v>5477</v>
      </c>
      <c r="H2377" s="24" t="s">
        <v>291</v>
      </c>
      <c r="I2377" s="24" t="s">
        <v>292</v>
      </c>
      <c r="J2377" s="27" t="s">
        <v>1</v>
      </c>
      <c r="K2377" s="28">
        <v>19.850000000000001</v>
      </c>
      <c r="L2377" s="28">
        <v>0</v>
      </c>
    </row>
    <row r="2378" spans="1:12" x14ac:dyDescent="0.25">
      <c r="A2378" s="24" t="s">
        <v>3305</v>
      </c>
      <c r="B2378" s="26">
        <v>2015</v>
      </c>
      <c r="C2378" s="24">
        <v>9</v>
      </c>
      <c r="D2378" s="24" t="s">
        <v>15120</v>
      </c>
      <c r="E2378" s="26">
        <v>163</v>
      </c>
      <c r="F2378" s="26">
        <v>2171</v>
      </c>
      <c r="G2378" s="26" t="s">
        <v>5478</v>
      </c>
      <c r="H2378" s="24" t="s">
        <v>418</v>
      </c>
      <c r="I2378" s="24" t="s">
        <v>419</v>
      </c>
      <c r="J2378" s="27" t="s">
        <v>1</v>
      </c>
      <c r="K2378" s="28">
        <v>38.22</v>
      </c>
      <c r="L2378" s="28">
        <v>0</v>
      </c>
    </row>
    <row r="2379" spans="1:12" x14ac:dyDescent="0.25">
      <c r="A2379" s="24" t="s">
        <v>3305</v>
      </c>
      <c r="B2379" s="26">
        <v>2015</v>
      </c>
      <c r="C2379" s="24">
        <v>9</v>
      </c>
      <c r="D2379" s="24" t="s">
        <v>15120</v>
      </c>
      <c r="E2379" s="26">
        <v>163</v>
      </c>
      <c r="F2379" s="26">
        <v>2172</v>
      </c>
      <c r="G2379" s="26" t="s">
        <v>5479</v>
      </c>
      <c r="H2379" s="24" t="s">
        <v>436</v>
      </c>
      <c r="I2379" s="24" t="s">
        <v>437</v>
      </c>
      <c r="J2379" s="27" t="s">
        <v>1</v>
      </c>
      <c r="K2379" s="28">
        <v>19.850000000000001</v>
      </c>
      <c r="L2379" s="28">
        <v>0</v>
      </c>
    </row>
    <row r="2380" spans="1:12" x14ac:dyDescent="0.25">
      <c r="A2380" s="24" t="s">
        <v>3305</v>
      </c>
      <c r="B2380" s="26">
        <v>2015</v>
      </c>
      <c r="C2380" s="24">
        <v>9</v>
      </c>
      <c r="D2380" s="24" t="s">
        <v>15120</v>
      </c>
      <c r="E2380" s="26">
        <v>163</v>
      </c>
      <c r="F2380" s="26">
        <v>2173</v>
      </c>
      <c r="G2380" s="26" t="s">
        <v>5480</v>
      </c>
      <c r="H2380" s="24" t="s">
        <v>67</v>
      </c>
      <c r="I2380" s="24" t="s">
        <v>68</v>
      </c>
      <c r="J2380" s="27" t="s">
        <v>1</v>
      </c>
      <c r="K2380" s="28">
        <v>19.850000000000001</v>
      </c>
      <c r="L2380" s="28">
        <v>0</v>
      </c>
    </row>
    <row r="2381" spans="1:12" x14ac:dyDescent="0.25">
      <c r="A2381" s="24" t="s">
        <v>3305</v>
      </c>
      <c r="B2381" s="26">
        <v>2015</v>
      </c>
      <c r="C2381" s="24">
        <v>9</v>
      </c>
      <c r="D2381" s="24" t="s">
        <v>15120</v>
      </c>
      <c r="E2381" s="26">
        <v>163</v>
      </c>
      <c r="F2381" s="26">
        <v>2174</v>
      </c>
      <c r="G2381" s="26" t="s">
        <v>5481</v>
      </c>
      <c r="H2381" s="24" t="s">
        <v>1018</v>
      </c>
      <c r="I2381" s="24" t="s">
        <v>1019</v>
      </c>
      <c r="J2381" s="27" t="s">
        <v>1</v>
      </c>
      <c r="K2381" s="28">
        <v>19.850000000000001</v>
      </c>
      <c r="L2381" s="28">
        <v>0</v>
      </c>
    </row>
    <row r="2382" spans="1:12" x14ac:dyDescent="0.25">
      <c r="A2382" s="24" t="s">
        <v>3305</v>
      </c>
      <c r="B2382" s="26">
        <v>2015</v>
      </c>
      <c r="C2382" s="24">
        <v>9</v>
      </c>
      <c r="D2382" s="24" t="s">
        <v>15120</v>
      </c>
      <c r="E2382" s="26">
        <v>163</v>
      </c>
      <c r="F2382" s="26">
        <v>2175</v>
      </c>
      <c r="G2382" s="26" t="s">
        <v>5482</v>
      </c>
      <c r="H2382" s="24" t="s">
        <v>226</v>
      </c>
      <c r="I2382" s="24" t="s">
        <v>227</v>
      </c>
      <c r="J2382" s="27" t="s">
        <v>1</v>
      </c>
      <c r="K2382" s="28">
        <v>19.850000000000001</v>
      </c>
      <c r="L2382" s="28">
        <v>0</v>
      </c>
    </row>
    <row r="2383" spans="1:12" x14ac:dyDescent="0.25">
      <c r="A2383" s="24" t="s">
        <v>3305</v>
      </c>
      <c r="B2383" s="26">
        <v>2015</v>
      </c>
      <c r="C2383" s="24">
        <v>9</v>
      </c>
      <c r="D2383" s="24" t="s">
        <v>15120</v>
      </c>
      <c r="E2383" s="26">
        <v>163</v>
      </c>
      <c r="F2383" s="26">
        <v>98</v>
      </c>
      <c r="G2383" s="26" t="s">
        <v>3405</v>
      </c>
      <c r="H2383" s="24" t="s">
        <v>67</v>
      </c>
      <c r="I2383" s="24" t="s">
        <v>68</v>
      </c>
      <c r="J2383" s="27" t="s">
        <v>1</v>
      </c>
      <c r="K2383" s="28">
        <v>106.25</v>
      </c>
      <c r="L2383" s="28">
        <v>0</v>
      </c>
    </row>
    <row r="2384" spans="1:12" x14ac:dyDescent="0.25">
      <c r="A2384" s="24" t="s">
        <v>3305</v>
      </c>
      <c r="B2384" s="26">
        <v>2015</v>
      </c>
      <c r="C2384" s="24">
        <v>9</v>
      </c>
      <c r="D2384" s="24" t="s">
        <v>15120</v>
      </c>
      <c r="E2384" s="26">
        <v>163</v>
      </c>
      <c r="F2384" s="26">
        <v>2176</v>
      </c>
      <c r="G2384" s="26" t="s">
        <v>5483</v>
      </c>
      <c r="H2384" s="24" t="s">
        <v>1024</v>
      </c>
      <c r="I2384" s="24" t="s">
        <v>1025</v>
      </c>
      <c r="J2384" s="27" t="s">
        <v>1</v>
      </c>
      <c r="K2384" s="28">
        <v>20.58</v>
      </c>
      <c r="L2384" s="28">
        <v>0</v>
      </c>
    </row>
    <row r="2385" spans="1:12" x14ac:dyDescent="0.25">
      <c r="A2385" s="24" t="s">
        <v>3305</v>
      </c>
      <c r="B2385" s="26">
        <v>2015</v>
      </c>
      <c r="C2385" s="24">
        <v>9</v>
      </c>
      <c r="D2385" s="24" t="s">
        <v>15120</v>
      </c>
      <c r="E2385" s="26">
        <v>163</v>
      </c>
      <c r="F2385" s="26">
        <v>2177</v>
      </c>
      <c r="G2385" s="26" t="s">
        <v>5484</v>
      </c>
      <c r="H2385" s="24" t="s">
        <v>59</v>
      </c>
      <c r="I2385" s="24" t="s">
        <v>60</v>
      </c>
      <c r="J2385" s="27" t="s">
        <v>1</v>
      </c>
      <c r="K2385" s="28">
        <v>19.850000000000001</v>
      </c>
      <c r="L2385" s="28">
        <v>0</v>
      </c>
    </row>
    <row r="2386" spans="1:12" x14ac:dyDescent="0.25">
      <c r="A2386" s="24" t="s">
        <v>3305</v>
      </c>
      <c r="B2386" s="26">
        <v>2015</v>
      </c>
      <c r="C2386" s="24">
        <v>9</v>
      </c>
      <c r="D2386" s="24" t="s">
        <v>15120</v>
      </c>
      <c r="E2386" s="26">
        <v>163</v>
      </c>
      <c r="F2386" s="26">
        <v>2178</v>
      </c>
      <c r="G2386" s="26" t="s">
        <v>5485</v>
      </c>
      <c r="H2386" s="24" t="s">
        <v>61</v>
      </c>
      <c r="I2386" s="24" t="s">
        <v>62</v>
      </c>
      <c r="J2386" s="27" t="s">
        <v>1</v>
      </c>
      <c r="K2386" s="28">
        <v>19.850000000000001</v>
      </c>
      <c r="L2386" s="28">
        <v>0</v>
      </c>
    </row>
    <row r="2387" spans="1:12" x14ac:dyDescent="0.25">
      <c r="A2387" s="24" t="s">
        <v>3305</v>
      </c>
      <c r="B2387" s="26">
        <v>2015</v>
      </c>
      <c r="C2387" s="24">
        <v>9</v>
      </c>
      <c r="D2387" s="24" t="s">
        <v>15120</v>
      </c>
      <c r="E2387" s="26">
        <v>163</v>
      </c>
      <c r="F2387" s="26">
        <v>2179</v>
      </c>
      <c r="G2387" s="26" t="s">
        <v>5486</v>
      </c>
      <c r="H2387" s="24" t="s">
        <v>77</v>
      </c>
      <c r="I2387" s="24" t="s">
        <v>78</v>
      </c>
      <c r="J2387" s="27" t="s">
        <v>1</v>
      </c>
      <c r="K2387" s="28">
        <v>20.58</v>
      </c>
      <c r="L2387" s="28">
        <v>0</v>
      </c>
    </row>
    <row r="2388" spans="1:12" x14ac:dyDescent="0.25">
      <c r="A2388" s="24" t="s">
        <v>3305</v>
      </c>
      <c r="B2388" s="26">
        <v>2015</v>
      </c>
      <c r="C2388" s="24">
        <v>9</v>
      </c>
      <c r="D2388" s="24" t="s">
        <v>15120</v>
      </c>
      <c r="E2388" s="26">
        <v>163</v>
      </c>
      <c r="F2388" s="26">
        <v>2180</v>
      </c>
      <c r="G2388" s="26" t="s">
        <v>5487</v>
      </c>
      <c r="H2388" s="24" t="s">
        <v>158</v>
      </c>
      <c r="I2388" s="24" t="s">
        <v>159</v>
      </c>
      <c r="J2388" s="27" t="s">
        <v>1</v>
      </c>
      <c r="K2388" s="28">
        <v>28.67</v>
      </c>
      <c r="L2388" s="28">
        <v>0</v>
      </c>
    </row>
    <row r="2389" spans="1:12" x14ac:dyDescent="0.25">
      <c r="A2389" s="24" t="s">
        <v>3305</v>
      </c>
      <c r="B2389" s="26">
        <v>2015</v>
      </c>
      <c r="C2389" s="24">
        <v>9</v>
      </c>
      <c r="D2389" s="24" t="s">
        <v>15120</v>
      </c>
      <c r="E2389" s="26">
        <v>163</v>
      </c>
      <c r="F2389" s="26">
        <v>2181</v>
      </c>
      <c r="G2389" s="26" t="s">
        <v>5488</v>
      </c>
      <c r="H2389" s="24" t="s">
        <v>106</v>
      </c>
      <c r="I2389" s="24" t="s">
        <v>107</v>
      </c>
      <c r="J2389" s="27" t="s">
        <v>1</v>
      </c>
      <c r="K2389" s="28">
        <v>19.850000000000001</v>
      </c>
      <c r="L2389" s="28">
        <v>0</v>
      </c>
    </row>
    <row r="2390" spans="1:12" x14ac:dyDescent="0.25">
      <c r="A2390" s="24" t="s">
        <v>3305</v>
      </c>
      <c r="B2390" s="26">
        <v>2015</v>
      </c>
      <c r="C2390" s="24">
        <v>9</v>
      </c>
      <c r="D2390" s="24" t="s">
        <v>15120</v>
      </c>
      <c r="E2390" s="26">
        <v>163</v>
      </c>
      <c r="F2390" s="26">
        <v>410</v>
      </c>
      <c r="G2390" s="26" t="s">
        <v>3717</v>
      </c>
      <c r="H2390" s="24" t="s">
        <v>182</v>
      </c>
      <c r="I2390" s="24" t="s">
        <v>183</v>
      </c>
      <c r="J2390" s="27" t="s">
        <v>1</v>
      </c>
      <c r="K2390" s="28">
        <v>48.52</v>
      </c>
      <c r="L2390" s="28">
        <v>0</v>
      </c>
    </row>
    <row r="2391" spans="1:12" x14ac:dyDescent="0.25">
      <c r="A2391" s="24" t="s">
        <v>3305</v>
      </c>
      <c r="B2391" s="26">
        <v>2015</v>
      </c>
      <c r="C2391" s="24">
        <v>9</v>
      </c>
      <c r="D2391" s="24" t="s">
        <v>15120</v>
      </c>
      <c r="E2391" s="26">
        <v>163</v>
      </c>
      <c r="F2391" s="26">
        <v>2182</v>
      </c>
      <c r="G2391" s="26" t="s">
        <v>5489</v>
      </c>
      <c r="H2391" s="24" t="s">
        <v>67</v>
      </c>
      <c r="I2391" s="24" t="s">
        <v>68</v>
      </c>
      <c r="J2391" s="27" t="s">
        <v>1</v>
      </c>
      <c r="K2391" s="28">
        <v>13.97</v>
      </c>
      <c r="L2391" s="28">
        <v>0</v>
      </c>
    </row>
    <row r="2392" spans="1:12" x14ac:dyDescent="0.25">
      <c r="A2392" s="24" t="s">
        <v>3305</v>
      </c>
      <c r="B2392" s="26">
        <v>2015</v>
      </c>
      <c r="C2392" s="24">
        <v>9</v>
      </c>
      <c r="D2392" s="24" t="s">
        <v>15120</v>
      </c>
      <c r="E2392" s="26">
        <v>163</v>
      </c>
      <c r="F2392" s="26">
        <v>2183</v>
      </c>
      <c r="G2392" s="26" t="s">
        <v>5490</v>
      </c>
      <c r="H2392" s="24" t="s">
        <v>266</v>
      </c>
      <c r="I2392" s="24" t="s">
        <v>267</v>
      </c>
      <c r="J2392" s="27" t="s">
        <v>1</v>
      </c>
      <c r="K2392" s="28">
        <v>19.850000000000001</v>
      </c>
      <c r="L2392" s="28">
        <v>0</v>
      </c>
    </row>
    <row r="2393" spans="1:12" x14ac:dyDescent="0.25">
      <c r="A2393" s="24" t="s">
        <v>3305</v>
      </c>
      <c r="B2393" s="26">
        <v>2015</v>
      </c>
      <c r="C2393" s="24">
        <v>9</v>
      </c>
      <c r="D2393" s="24" t="s">
        <v>15120</v>
      </c>
      <c r="E2393" s="26">
        <v>163</v>
      </c>
      <c r="F2393" s="26">
        <v>2184</v>
      </c>
      <c r="G2393" s="26" t="s">
        <v>5491</v>
      </c>
      <c r="H2393" s="24" t="s">
        <v>186</v>
      </c>
      <c r="I2393" s="24" t="s">
        <v>187</v>
      </c>
      <c r="J2393" s="27" t="s">
        <v>1</v>
      </c>
      <c r="K2393" s="28">
        <v>19.850000000000001</v>
      </c>
      <c r="L2393" s="28">
        <v>0</v>
      </c>
    </row>
    <row r="2394" spans="1:12" x14ac:dyDescent="0.25">
      <c r="A2394" s="24" t="s">
        <v>3305</v>
      </c>
      <c r="B2394" s="26">
        <v>2015</v>
      </c>
      <c r="C2394" s="24">
        <v>9</v>
      </c>
      <c r="D2394" s="24" t="s">
        <v>15120</v>
      </c>
      <c r="E2394" s="26">
        <v>163</v>
      </c>
      <c r="F2394" s="26">
        <v>2185</v>
      </c>
      <c r="G2394" s="26" t="s">
        <v>5492</v>
      </c>
      <c r="H2394" s="24" t="s">
        <v>94</v>
      </c>
      <c r="I2394" s="24" t="s">
        <v>95</v>
      </c>
      <c r="J2394" s="27" t="s">
        <v>1</v>
      </c>
      <c r="K2394" s="28">
        <v>19.850000000000001</v>
      </c>
      <c r="L2394" s="28">
        <v>0</v>
      </c>
    </row>
    <row r="2395" spans="1:12" x14ac:dyDescent="0.25">
      <c r="A2395" s="24" t="s">
        <v>3305</v>
      </c>
      <c r="B2395" s="26">
        <v>2015</v>
      </c>
      <c r="C2395" s="24">
        <v>9</v>
      </c>
      <c r="D2395" s="24" t="s">
        <v>15120</v>
      </c>
      <c r="E2395" s="26">
        <v>163</v>
      </c>
      <c r="F2395" s="26">
        <v>2186</v>
      </c>
      <c r="G2395" s="26" t="s">
        <v>5493</v>
      </c>
      <c r="H2395" s="24" t="s">
        <v>67</v>
      </c>
      <c r="I2395" s="24" t="s">
        <v>68</v>
      </c>
      <c r="J2395" s="27" t="s">
        <v>1</v>
      </c>
      <c r="K2395" s="28">
        <v>23.45</v>
      </c>
      <c r="L2395" s="28">
        <v>0</v>
      </c>
    </row>
    <row r="2396" spans="1:12" x14ac:dyDescent="0.25">
      <c r="A2396" s="24" t="s">
        <v>3305</v>
      </c>
      <c r="B2396" s="26">
        <v>2015</v>
      </c>
      <c r="C2396" s="24">
        <v>9</v>
      </c>
      <c r="D2396" s="24" t="s">
        <v>15120</v>
      </c>
      <c r="E2396" s="26">
        <v>163</v>
      </c>
      <c r="F2396" s="26">
        <v>2187</v>
      </c>
      <c r="G2396" s="26" t="s">
        <v>5494</v>
      </c>
      <c r="H2396" s="24" t="s">
        <v>480</v>
      </c>
      <c r="I2396" s="24" t="s">
        <v>481</v>
      </c>
      <c r="J2396" s="27" t="s">
        <v>1</v>
      </c>
      <c r="K2396" s="28">
        <v>19.850000000000001</v>
      </c>
      <c r="L2396" s="28">
        <v>0</v>
      </c>
    </row>
    <row r="2397" spans="1:12" x14ac:dyDescent="0.25">
      <c r="A2397" s="24" t="s">
        <v>3305</v>
      </c>
      <c r="B2397" s="26">
        <v>2015</v>
      </c>
      <c r="C2397" s="24">
        <v>9</v>
      </c>
      <c r="D2397" s="24" t="s">
        <v>15120</v>
      </c>
      <c r="E2397" s="26">
        <v>163</v>
      </c>
      <c r="F2397" s="26">
        <v>2188</v>
      </c>
      <c r="G2397" s="26" t="s">
        <v>5495</v>
      </c>
      <c r="H2397" s="24" t="s">
        <v>83</v>
      </c>
      <c r="I2397" s="24" t="s">
        <v>84</v>
      </c>
      <c r="J2397" s="27" t="s">
        <v>1</v>
      </c>
      <c r="K2397" s="28">
        <v>106.25</v>
      </c>
      <c r="L2397" s="28">
        <v>0</v>
      </c>
    </row>
    <row r="2398" spans="1:12" x14ac:dyDescent="0.25">
      <c r="A2398" s="24" t="s">
        <v>3305</v>
      </c>
      <c r="B2398" s="26">
        <v>2015</v>
      </c>
      <c r="C2398" s="24">
        <v>9</v>
      </c>
      <c r="D2398" s="24" t="s">
        <v>15120</v>
      </c>
      <c r="E2398" s="26">
        <v>163</v>
      </c>
      <c r="F2398" s="26">
        <v>2189</v>
      </c>
      <c r="G2398" s="26" t="s">
        <v>5496</v>
      </c>
      <c r="H2398" s="24" t="s">
        <v>816</v>
      </c>
      <c r="I2398" s="24" t="s">
        <v>817</v>
      </c>
      <c r="J2398" s="27" t="s">
        <v>1</v>
      </c>
      <c r="K2398" s="28">
        <v>20.58</v>
      </c>
      <c r="L2398" s="28">
        <v>0</v>
      </c>
    </row>
    <row r="2399" spans="1:12" x14ac:dyDescent="0.25">
      <c r="A2399" s="24" t="s">
        <v>3305</v>
      </c>
      <c r="B2399" s="26">
        <v>2015</v>
      </c>
      <c r="C2399" s="24">
        <v>9</v>
      </c>
      <c r="D2399" s="24" t="s">
        <v>15120</v>
      </c>
      <c r="E2399" s="26">
        <v>163</v>
      </c>
      <c r="F2399" s="26">
        <v>2190</v>
      </c>
      <c r="G2399" s="26" t="s">
        <v>5497</v>
      </c>
      <c r="H2399" s="24" t="s">
        <v>470</v>
      </c>
      <c r="I2399" s="24" t="s">
        <v>471</v>
      </c>
      <c r="J2399" s="27" t="s">
        <v>1</v>
      </c>
      <c r="K2399" s="28">
        <v>19.850000000000001</v>
      </c>
      <c r="L2399" s="28">
        <v>0</v>
      </c>
    </row>
    <row r="2400" spans="1:12" x14ac:dyDescent="0.25">
      <c r="A2400" s="24" t="s">
        <v>3305</v>
      </c>
      <c r="B2400" s="26">
        <v>2015</v>
      </c>
      <c r="C2400" s="24">
        <v>9</v>
      </c>
      <c r="D2400" s="24" t="s">
        <v>15120</v>
      </c>
      <c r="E2400" s="26">
        <v>163</v>
      </c>
      <c r="F2400" s="26">
        <v>2191</v>
      </c>
      <c r="G2400" s="26" t="s">
        <v>5498</v>
      </c>
      <c r="H2400" s="24" t="s">
        <v>1026</v>
      </c>
      <c r="I2400" s="24" t="s">
        <v>1027</v>
      </c>
      <c r="J2400" s="27" t="s">
        <v>1</v>
      </c>
      <c r="K2400" s="28">
        <v>19.850000000000001</v>
      </c>
      <c r="L2400" s="28">
        <v>0</v>
      </c>
    </row>
    <row r="2401" spans="1:12" x14ac:dyDescent="0.25">
      <c r="A2401" s="24" t="s">
        <v>3305</v>
      </c>
      <c r="B2401" s="26">
        <v>2015</v>
      </c>
      <c r="C2401" s="24">
        <v>9</v>
      </c>
      <c r="D2401" s="24" t="s">
        <v>15120</v>
      </c>
      <c r="E2401" s="26">
        <v>163</v>
      </c>
      <c r="F2401" s="26">
        <v>2192</v>
      </c>
      <c r="G2401" s="26" t="s">
        <v>5499</v>
      </c>
      <c r="H2401" s="24" t="s">
        <v>404</v>
      </c>
      <c r="I2401" s="24" t="s">
        <v>405</v>
      </c>
      <c r="J2401" s="27" t="s">
        <v>1</v>
      </c>
      <c r="K2401" s="28">
        <v>115.07</v>
      </c>
      <c r="L2401" s="28">
        <v>0</v>
      </c>
    </row>
    <row r="2402" spans="1:12" x14ac:dyDescent="0.25">
      <c r="A2402" s="24" t="s">
        <v>3305</v>
      </c>
      <c r="B2402" s="26">
        <v>2015</v>
      </c>
      <c r="C2402" s="24">
        <v>9</v>
      </c>
      <c r="D2402" s="24" t="s">
        <v>15120</v>
      </c>
      <c r="E2402" s="26">
        <v>163</v>
      </c>
      <c r="F2402" s="26">
        <v>2193</v>
      </c>
      <c r="G2402" s="26" t="s">
        <v>5500</v>
      </c>
      <c r="H2402" s="24" t="s">
        <v>1028</v>
      </c>
      <c r="I2402" s="24" t="s">
        <v>1029</v>
      </c>
      <c r="J2402" s="27" t="s">
        <v>1</v>
      </c>
      <c r="K2402" s="28">
        <v>106.25</v>
      </c>
      <c r="L2402" s="28">
        <v>0</v>
      </c>
    </row>
    <row r="2403" spans="1:12" x14ac:dyDescent="0.25">
      <c r="A2403" s="24" t="s">
        <v>3305</v>
      </c>
      <c r="B2403" s="26">
        <v>2015</v>
      </c>
      <c r="C2403" s="24">
        <v>9</v>
      </c>
      <c r="D2403" s="24" t="s">
        <v>15120</v>
      </c>
      <c r="E2403" s="26">
        <v>163</v>
      </c>
      <c r="F2403" s="26">
        <v>111</v>
      </c>
      <c r="G2403" s="26" t="s">
        <v>3418</v>
      </c>
      <c r="H2403" s="24" t="s">
        <v>67</v>
      </c>
      <c r="I2403" s="24" t="s">
        <v>68</v>
      </c>
      <c r="J2403" s="27" t="s">
        <v>1</v>
      </c>
      <c r="K2403" s="28">
        <v>22.77</v>
      </c>
      <c r="L2403" s="28">
        <v>0</v>
      </c>
    </row>
    <row r="2404" spans="1:12" x14ac:dyDescent="0.25">
      <c r="A2404" s="24" t="s">
        <v>3305</v>
      </c>
      <c r="B2404" s="26">
        <v>2015</v>
      </c>
      <c r="C2404" s="24">
        <v>9</v>
      </c>
      <c r="D2404" s="24" t="s">
        <v>15120</v>
      </c>
      <c r="E2404" s="26">
        <v>163</v>
      </c>
      <c r="F2404" s="26">
        <v>2194</v>
      </c>
      <c r="G2404" s="26" t="s">
        <v>5501</v>
      </c>
      <c r="H2404" s="24" t="s">
        <v>1030</v>
      </c>
      <c r="I2404" s="24" t="s">
        <v>1031</v>
      </c>
      <c r="J2404" s="27" t="s">
        <v>1</v>
      </c>
      <c r="K2404" s="28">
        <v>13.97</v>
      </c>
      <c r="L2404" s="28">
        <v>0</v>
      </c>
    </row>
    <row r="2405" spans="1:12" x14ac:dyDescent="0.25">
      <c r="A2405" s="24" t="s">
        <v>3305</v>
      </c>
      <c r="B2405" s="26">
        <v>2015</v>
      </c>
      <c r="C2405" s="24">
        <v>9</v>
      </c>
      <c r="D2405" s="24" t="s">
        <v>15120</v>
      </c>
      <c r="E2405" s="26">
        <v>163</v>
      </c>
      <c r="F2405" s="26">
        <v>570</v>
      </c>
      <c r="G2405" s="26" t="s">
        <v>3877</v>
      </c>
      <c r="H2405" s="24" t="s">
        <v>458</v>
      </c>
      <c r="I2405" s="24" t="s">
        <v>459</v>
      </c>
      <c r="J2405" s="27" t="s">
        <v>1</v>
      </c>
      <c r="K2405" s="28">
        <v>19.850000000000001</v>
      </c>
      <c r="L2405" s="28">
        <v>0</v>
      </c>
    </row>
    <row r="2406" spans="1:12" x14ac:dyDescent="0.25">
      <c r="A2406" s="24" t="s">
        <v>3305</v>
      </c>
      <c r="B2406" s="26">
        <v>2015</v>
      </c>
      <c r="C2406" s="24">
        <v>9</v>
      </c>
      <c r="D2406" s="24" t="s">
        <v>15120</v>
      </c>
      <c r="E2406" s="26">
        <v>163</v>
      </c>
      <c r="F2406" s="26">
        <v>2195</v>
      </c>
      <c r="G2406" s="26" t="s">
        <v>5502</v>
      </c>
      <c r="H2406" s="24" t="s">
        <v>132</v>
      </c>
      <c r="I2406" s="24" t="s">
        <v>133</v>
      </c>
      <c r="J2406" s="27" t="s">
        <v>1</v>
      </c>
      <c r="K2406" s="28">
        <v>106.25</v>
      </c>
      <c r="L2406" s="28">
        <v>0</v>
      </c>
    </row>
    <row r="2407" spans="1:12" x14ac:dyDescent="0.25">
      <c r="A2407" s="24" t="s">
        <v>3305</v>
      </c>
      <c r="B2407" s="26">
        <v>2015</v>
      </c>
      <c r="C2407" s="24">
        <v>9</v>
      </c>
      <c r="D2407" s="24" t="s">
        <v>15120</v>
      </c>
      <c r="E2407" s="26">
        <v>163</v>
      </c>
      <c r="F2407" s="26">
        <v>2196</v>
      </c>
      <c r="G2407" s="26" t="s">
        <v>5503</v>
      </c>
      <c r="H2407" s="24" t="s">
        <v>67</v>
      </c>
      <c r="I2407" s="24" t="s">
        <v>68</v>
      </c>
      <c r="J2407" s="27" t="s">
        <v>1</v>
      </c>
      <c r="K2407" s="28">
        <v>19.850000000000001</v>
      </c>
      <c r="L2407" s="28">
        <v>0</v>
      </c>
    </row>
    <row r="2408" spans="1:12" x14ac:dyDescent="0.25">
      <c r="A2408" s="24" t="s">
        <v>3305</v>
      </c>
      <c r="B2408" s="26">
        <v>2015</v>
      </c>
      <c r="C2408" s="24">
        <v>9</v>
      </c>
      <c r="D2408" s="24" t="s">
        <v>15120</v>
      </c>
      <c r="E2408" s="26">
        <v>163</v>
      </c>
      <c r="F2408" s="26">
        <v>2197</v>
      </c>
      <c r="G2408" s="26" t="s">
        <v>5504</v>
      </c>
      <c r="H2408" s="24" t="s">
        <v>67</v>
      </c>
      <c r="I2408" s="24" t="s">
        <v>68</v>
      </c>
      <c r="J2408" s="27" t="s">
        <v>1</v>
      </c>
      <c r="K2408" s="28">
        <v>63.05</v>
      </c>
      <c r="L2408" s="28">
        <v>0</v>
      </c>
    </row>
    <row r="2409" spans="1:12" x14ac:dyDescent="0.25">
      <c r="A2409" s="24" t="s">
        <v>3305</v>
      </c>
      <c r="B2409" s="26">
        <v>2015</v>
      </c>
      <c r="C2409" s="24">
        <v>9</v>
      </c>
      <c r="D2409" s="24" t="s">
        <v>15120</v>
      </c>
      <c r="E2409" s="26">
        <v>163</v>
      </c>
      <c r="F2409" s="26">
        <v>2198</v>
      </c>
      <c r="G2409" s="26" t="s">
        <v>5505</v>
      </c>
      <c r="H2409" s="24" t="s">
        <v>77</v>
      </c>
      <c r="I2409" s="24" t="s">
        <v>78</v>
      </c>
      <c r="J2409" s="27" t="s">
        <v>1</v>
      </c>
      <c r="K2409" s="28">
        <v>19.850000000000001</v>
      </c>
      <c r="L2409" s="28">
        <v>0</v>
      </c>
    </row>
    <row r="2410" spans="1:12" x14ac:dyDescent="0.25">
      <c r="A2410" s="24" t="s">
        <v>3305</v>
      </c>
      <c r="B2410" s="26">
        <v>2015</v>
      </c>
      <c r="C2410" s="24">
        <v>9</v>
      </c>
      <c r="D2410" s="24" t="s">
        <v>15120</v>
      </c>
      <c r="E2410" s="26">
        <v>163</v>
      </c>
      <c r="F2410" s="26">
        <v>2199</v>
      </c>
      <c r="G2410" s="26" t="s">
        <v>5506</v>
      </c>
      <c r="H2410" s="24" t="s">
        <v>77</v>
      </c>
      <c r="I2410" s="24" t="s">
        <v>78</v>
      </c>
      <c r="J2410" s="27" t="s">
        <v>1</v>
      </c>
      <c r="K2410" s="28">
        <v>28.67</v>
      </c>
      <c r="L2410" s="28">
        <v>0</v>
      </c>
    </row>
    <row r="2411" spans="1:12" x14ac:dyDescent="0.25">
      <c r="A2411" s="24" t="s">
        <v>3305</v>
      </c>
      <c r="B2411" s="26">
        <v>2015</v>
      </c>
      <c r="C2411" s="24">
        <v>9</v>
      </c>
      <c r="D2411" s="24" t="s">
        <v>15120</v>
      </c>
      <c r="E2411" s="26">
        <v>163</v>
      </c>
      <c r="F2411" s="26">
        <v>2200</v>
      </c>
      <c r="G2411" s="26" t="s">
        <v>5507</v>
      </c>
      <c r="H2411" s="24" t="s">
        <v>65</v>
      </c>
      <c r="I2411" s="24" t="s">
        <v>66</v>
      </c>
      <c r="J2411" s="27" t="s">
        <v>1</v>
      </c>
      <c r="K2411" s="28">
        <v>19.850000000000001</v>
      </c>
      <c r="L2411" s="28">
        <v>0</v>
      </c>
    </row>
    <row r="2412" spans="1:12" x14ac:dyDescent="0.25">
      <c r="A2412" s="24" t="s">
        <v>3305</v>
      </c>
      <c r="B2412" s="26">
        <v>2015</v>
      </c>
      <c r="C2412" s="24">
        <v>9</v>
      </c>
      <c r="D2412" s="24" t="s">
        <v>15120</v>
      </c>
      <c r="E2412" s="26">
        <v>163</v>
      </c>
      <c r="F2412" s="26">
        <v>2201</v>
      </c>
      <c r="G2412" s="26" t="s">
        <v>5508</v>
      </c>
      <c r="H2412" s="24" t="s">
        <v>1032</v>
      </c>
      <c r="I2412" s="24" t="s">
        <v>1033</v>
      </c>
      <c r="J2412" s="27" t="s">
        <v>1</v>
      </c>
      <c r="K2412" s="28">
        <v>28.67</v>
      </c>
      <c r="L2412" s="28">
        <v>0</v>
      </c>
    </row>
    <row r="2413" spans="1:12" x14ac:dyDescent="0.25">
      <c r="A2413" s="24" t="s">
        <v>3305</v>
      </c>
      <c r="B2413" s="26">
        <v>2015</v>
      </c>
      <c r="C2413" s="24">
        <v>9</v>
      </c>
      <c r="D2413" s="24" t="s">
        <v>15120</v>
      </c>
      <c r="E2413" s="26">
        <v>163</v>
      </c>
      <c r="F2413" s="26">
        <v>2202</v>
      </c>
      <c r="G2413" s="26" t="s">
        <v>5509</v>
      </c>
      <c r="H2413" s="24" t="s">
        <v>90</v>
      </c>
      <c r="I2413" s="24" t="s">
        <v>91</v>
      </c>
      <c r="J2413" s="27" t="s">
        <v>1</v>
      </c>
      <c r="K2413" s="28">
        <v>19.850000000000001</v>
      </c>
      <c r="L2413" s="28">
        <v>0</v>
      </c>
    </row>
    <row r="2414" spans="1:12" x14ac:dyDescent="0.25">
      <c r="A2414" s="24" t="s">
        <v>3305</v>
      </c>
      <c r="B2414" s="26">
        <v>2015</v>
      </c>
      <c r="C2414" s="24">
        <v>9</v>
      </c>
      <c r="D2414" s="24" t="s">
        <v>15120</v>
      </c>
      <c r="E2414" s="26">
        <v>163</v>
      </c>
      <c r="F2414" s="26">
        <v>2203</v>
      </c>
      <c r="G2414" s="26" t="s">
        <v>5510</v>
      </c>
      <c r="H2414" s="24" t="s">
        <v>1034</v>
      </c>
      <c r="I2414" s="24" t="s">
        <v>1035</v>
      </c>
      <c r="J2414" s="27" t="s">
        <v>1</v>
      </c>
      <c r="K2414" s="28">
        <v>19.850000000000001</v>
      </c>
      <c r="L2414" s="28">
        <v>0</v>
      </c>
    </row>
    <row r="2415" spans="1:12" x14ac:dyDescent="0.25">
      <c r="A2415" s="24" t="s">
        <v>3305</v>
      </c>
      <c r="B2415" s="26">
        <v>2015</v>
      </c>
      <c r="C2415" s="24">
        <v>9</v>
      </c>
      <c r="D2415" s="24" t="s">
        <v>15120</v>
      </c>
      <c r="E2415" s="26">
        <v>163</v>
      </c>
      <c r="F2415" s="26">
        <v>2204</v>
      </c>
      <c r="G2415" s="26" t="s">
        <v>5511</v>
      </c>
      <c r="H2415" s="24" t="s">
        <v>114</v>
      </c>
      <c r="I2415" s="24" t="s">
        <v>115</v>
      </c>
      <c r="J2415" s="27" t="s">
        <v>1</v>
      </c>
      <c r="K2415" s="28">
        <v>19.850000000000001</v>
      </c>
      <c r="L2415" s="28">
        <v>0</v>
      </c>
    </row>
    <row r="2416" spans="1:12" x14ac:dyDescent="0.25">
      <c r="A2416" s="24" t="s">
        <v>3305</v>
      </c>
      <c r="B2416" s="26">
        <v>2015</v>
      </c>
      <c r="C2416" s="24">
        <v>9</v>
      </c>
      <c r="D2416" s="24" t="s">
        <v>15120</v>
      </c>
      <c r="E2416" s="26">
        <v>163</v>
      </c>
      <c r="F2416" s="26">
        <v>2205</v>
      </c>
      <c r="G2416" s="26" t="s">
        <v>5512</v>
      </c>
      <c r="H2416" s="24" t="s">
        <v>362</v>
      </c>
      <c r="I2416" s="24" t="s">
        <v>363</v>
      </c>
      <c r="J2416" s="27" t="s">
        <v>1</v>
      </c>
      <c r="K2416" s="28">
        <v>19.850000000000001</v>
      </c>
      <c r="L2416" s="28">
        <v>0</v>
      </c>
    </row>
    <row r="2417" spans="1:12" x14ac:dyDescent="0.25">
      <c r="A2417" s="24" t="s">
        <v>3305</v>
      </c>
      <c r="B2417" s="26">
        <v>2015</v>
      </c>
      <c r="C2417" s="24">
        <v>9</v>
      </c>
      <c r="D2417" s="24" t="s">
        <v>15120</v>
      </c>
      <c r="E2417" s="26">
        <v>163</v>
      </c>
      <c r="F2417" s="26">
        <v>2206</v>
      </c>
      <c r="G2417" s="26" t="s">
        <v>5513</v>
      </c>
      <c r="H2417" s="24" t="s">
        <v>67</v>
      </c>
      <c r="I2417" s="24" t="s">
        <v>68</v>
      </c>
      <c r="J2417" s="27" t="s">
        <v>1</v>
      </c>
      <c r="K2417" s="28">
        <v>19.850000000000001</v>
      </c>
      <c r="L2417" s="28">
        <v>0</v>
      </c>
    </row>
    <row r="2418" spans="1:12" x14ac:dyDescent="0.25">
      <c r="A2418" s="24" t="s">
        <v>3305</v>
      </c>
      <c r="B2418" s="26">
        <v>2015</v>
      </c>
      <c r="C2418" s="24">
        <v>9</v>
      </c>
      <c r="D2418" s="24" t="s">
        <v>15120</v>
      </c>
      <c r="E2418" s="26">
        <v>163</v>
      </c>
      <c r="F2418" s="26">
        <v>2207</v>
      </c>
      <c r="G2418" s="26" t="s">
        <v>5514</v>
      </c>
      <c r="H2418" s="24" t="s">
        <v>65</v>
      </c>
      <c r="I2418" s="24" t="s">
        <v>66</v>
      </c>
      <c r="J2418" s="27" t="s">
        <v>1</v>
      </c>
      <c r="K2418" s="28">
        <v>13.97</v>
      </c>
      <c r="L2418" s="28">
        <v>0</v>
      </c>
    </row>
    <row r="2419" spans="1:12" x14ac:dyDescent="0.25">
      <c r="A2419" s="24" t="s">
        <v>3305</v>
      </c>
      <c r="B2419" s="26">
        <v>2015</v>
      </c>
      <c r="C2419" s="24">
        <v>9</v>
      </c>
      <c r="D2419" s="24" t="s">
        <v>15120</v>
      </c>
      <c r="E2419" s="26">
        <v>163</v>
      </c>
      <c r="F2419" s="26">
        <v>2208</v>
      </c>
      <c r="G2419" s="26" t="s">
        <v>5515</v>
      </c>
      <c r="H2419" s="24" t="s">
        <v>194</v>
      </c>
      <c r="I2419" s="24" t="s">
        <v>195</v>
      </c>
      <c r="J2419" s="27" t="s">
        <v>1</v>
      </c>
      <c r="K2419" s="28">
        <v>29.4</v>
      </c>
      <c r="L2419" s="28">
        <v>0</v>
      </c>
    </row>
    <row r="2420" spans="1:12" x14ac:dyDescent="0.25">
      <c r="A2420" s="24" t="s">
        <v>3305</v>
      </c>
      <c r="B2420" s="26">
        <v>2015</v>
      </c>
      <c r="C2420" s="24">
        <v>9</v>
      </c>
      <c r="D2420" s="24" t="s">
        <v>15120</v>
      </c>
      <c r="E2420" s="26">
        <v>163</v>
      </c>
      <c r="F2420" s="26">
        <v>2209</v>
      </c>
      <c r="G2420" s="26" t="s">
        <v>5516</v>
      </c>
      <c r="H2420" s="24" t="s">
        <v>266</v>
      </c>
      <c r="I2420" s="24" t="s">
        <v>267</v>
      </c>
      <c r="J2420" s="27" t="s">
        <v>1</v>
      </c>
      <c r="K2420" s="28">
        <v>13.97</v>
      </c>
      <c r="L2420" s="28">
        <v>0</v>
      </c>
    </row>
    <row r="2421" spans="1:12" x14ac:dyDescent="0.25">
      <c r="A2421" s="24" t="s">
        <v>3305</v>
      </c>
      <c r="B2421" s="26">
        <v>2015</v>
      </c>
      <c r="C2421" s="24">
        <v>9</v>
      </c>
      <c r="D2421" s="24" t="s">
        <v>15120</v>
      </c>
      <c r="E2421" s="26">
        <v>163</v>
      </c>
      <c r="F2421" s="26">
        <v>2210</v>
      </c>
      <c r="G2421" s="26" t="s">
        <v>5517</v>
      </c>
      <c r="H2421" s="24" t="s">
        <v>186</v>
      </c>
      <c r="I2421" s="24" t="s">
        <v>187</v>
      </c>
      <c r="J2421" s="27" t="s">
        <v>1</v>
      </c>
      <c r="K2421" s="28">
        <v>32.270000000000003</v>
      </c>
      <c r="L2421" s="28">
        <v>0</v>
      </c>
    </row>
    <row r="2422" spans="1:12" x14ac:dyDescent="0.25">
      <c r="A2422" s="24" t="s">
        <v>3305</v>
      </c>
      <c r="B2422" s="26">
        <v>2015</v>
      </c>
      <c r="C2422" s="24">
        <v>9</v>
      </c>
      <c r="D2422" s="24" t="s">
        <v>15120</v>
      </c>
      <c r="E2422" s="26">
        <v>163</v>
      </c>
      <c r="F2422" s="26">
        <v>2211</v>
      </c>
      <c r="G2422" s="26" t="s">
        <v>5518</v>
      </c>
      <c r="H2422" s="24" t="s">
        <v>314</v>
      </c>
      <c r="I2422" s="24" t="s">
        <v>315</v>
      </c>
      <c r="J2422" s="27" t="s">
        <v>1</v>
      </c>
      <c r="K2422" s="28">
        <v>21.05</v>
      </c>
      <c r="L2422" s="28">
        <v>0</v>
      </c>
    </row>
    <row r="2423" spans="1:12" x14ac:dyDescent="0.25">
      <c r="A2423" s="24" t="s">
        <v>3305</v>
      </c>
      <c r="B2423" s="26">
        <v>2015</v>
      </c>
      <c r="C2423" s="24">
        <v>9</v>
      </c>
      <c r="D2423" s="24" t="s">
        <v>15120</v>
      </c>
      <c r="E2423" s="26">
        <v>163</v>
      </c>
      <c r="F2423" s="26">
        <v>2212</v>
      </c>
      <c r="G2423" s="26" t="s">
        <v>5519</v>
      </c>
      <c r="H2423" s="24" t="s">
        <v>214</v>
      </c>
      <c r="I2423" s="24" t="s">
        <v>215</v>
      </c>
      <c r="J2423" s="27" t="s">
        <v>1</v>
      </c>
      <c r="K2423" s="28">
        <v>19.850000000000001</v>
      </c>
      <c r="L2423" s="28">
        <v>0</v>
      </c>
    </row>
    <row r="2424" spans="1:12" x14ac:dyDescent="0.25">
      <c r="A2424" s="24" t="s">
        <v>3305</v>
      </c>
      <c r="B2424" s="26">
        <v>2015</v>
      </c>
      <c r="C2424" s="24">
        <v>9</v>
      </c>
      <c r="D2424" s="24" t="s">
        <v>15120</v>
      </c>
      <c r="E2424" s="26">
        <v>163</v>
      </c>
      <c r="F2424" s="26">
        <v>2213</v>
      </c>
      <c r="G2424" s="26" t="s">
        <v>5520</v>
      </c>
      <c r="H2424" s="24" t="s">
        <v>1036</v>
      </c>
      <c r="I2424" s="24" t="s">
        <v>1037</v>
      </c>
      <c r="J2424" s="27" t="s">
        <v>1</v>
      </c>
      <c r="K2424" s="28">
        <v>13.97</v>
      </c>
      <c r="L2424" s="28">
        <v>0</v>
      </c>
    </row>
    <row r="2425" spans="1:12" x14ac:dyDescent="0.25">
      <c r="A2425" s="24" t="s">
        <v>3305</v>
      </c>
      <c r="B2425" s="26">
        <v>2015</v>
      </c>
      <c r="C2425" s="24">
        <v>9</v>
      </c>
      <c r="D2425" s="24" t="s">
        <v>15120</v>
      </c>
      <c r="E2425" s="26">
        <v>163</v>
      </c>
      <c r="F2425" s="26">
        <v>2214</v>
      </c>
      <c r="G2425" s="26" t="s">
        <v>5521</v>
      </c>
      <c r="H2425" s="24" t="s">
        <v>67</v>
      </c>
      <c r="I2425" s="24" t="s">
        <v>68</v>
      </c>
      <c r="J2425" s="27" t="s">
        <v>1</v>
      </c>
      <c r="K2425" s="28">
        <v>19.850000000000001</v>
      </c>
      <c r="L2425" s="28">
        <v>0</v>
      </c>
    </row>
    <row r="2426" spans="1:12" x14ac:dyDescent="0.25">
      <c r="A2426" s="24" t="s">
        <v>3305</v>
      </c>
      <c r="B2426" s="26">
        <v>2015</v>
      </c>
      <c r="C2426" s="24">
        <v>9</v>
      </c>
      <c r="D2426" s="24" t="s">
        <v>15120</v>
      </c>
      <c r="E2426" s="26">
        <v>163</v>
      </c>
      <c r="F2426" s="26">
        <v>2215</v>
      </c>
      <c r="G2426" s="26" t="s">
        <v>5522</v>
      </c>
      <c r="H2426" s="24" t="s">
        <v>1038</v>
      </c>
      <c r="I2426" s="24" t="s">
        <v>1039</v>
      </c>
      <c r="J2426" s="27" t="s">
        <v>1</v>
      </c>
      <c r="K2426" s="28">
        <v>13.97</v>
      </c>
      <c r="L2426" s="28">
        <v>0</v>
      </c>
    </row>
    <row r="2427" spans="1:12" x14ac:dyDescent="0.25">
      <c r="A2427" s="24" t="s">
        <v>3305</v>
      </c>
      <c r="B2427" s="26">
        <v>2015</v>
      </c>
      <c r="C2427" s="24">
        <v>9</v>
      </c>
      <c r="D2427" s="24" t="s">
        <v>15120</v>
      </c>
      <c r="E2427" s="26">
        <v>163</v>
      </c>
      <c r="F2427" s="26">
        <v>2216</v>
      </c>
      <c r="G2427" s="26" t="s">
        <v>5523</v>
      </c>
      <c r="H2427" s="24" t="s">
        <v>94</v>
      </c>
      <c r="I2427" s="24" t="s">
        <v>95</v>
      </c>
      <c r="J2427" s="27" t="s">
        <v>1</v>
      </c>
      <c r="K2427" s="28">
        <v>34.25</v>
      </c>
      <c r="L2427" s="28">
        <v>0</v>
      </c>
    </row>
    <row r="2428" spans="1:12" x14ac:dyDescent="0.25">
      <c r="A2428" s="24" t="s">
        <v>3305</v>
      </c>
      <c r="B2428" s="26">
        <v>2015</v>
      </c>
      <c r="C2428" s="24">
        <v>9</v>
      </c>
      <c r="D2428" s="24" t="s">
        <v>15120</v>
      </c>
      <c r="E2428" s="26">
        <v>163</v>
      </c>
      <c r="F2428" s="26">
        <v>2217</v>
      </c>
      <c r="G2428" s="26" t="s">
        <v>5524</v>
      </c>
      <c r="H2428" s="24" t="s">
        <v>75</v>
      </c>
      <c r="I2428" s="24" t="s">
        <v>76</v>
      </c>
      <c r="J2428" s="27" t="s">
        <v>1</v>
      </c>
      <c r="K2428" s="28">
        <v>19.850000000000001</v>
      </c>
      <c r="L2428" s="28">
        <v>0</v>
      </c>
    </row>
    <row r="2429" spans="1:12" x14ac:dyDescent="0.25">
      <c r="A2429" s="24" t="s">
        <v>3305</v>
      </c>
      <c r="B2429" s="26">
        <v>2015</v>
      </c>
      <c r="C2429" s="24">
        <v>9</v>
      </c>
      <c r="D2429" s="24" t="s">
        <v>15120</v>
      </c>
      <c r="E2429" s="26">
        <v>163</v>
      </c>
      <c r="F2429" s="26">
        <v>2218</v>
      </c>
      <c r="G2429" s="26" t="s">
        <v>5525</v>
      </c>
      <c r="H2429" s="24" t="s">
        <v>67</v>
      </c>
      <c r="I2429" s="24" t="s">
        <v>68</v>
      </c>
      <c r="J2429" s="27" t="s">
        <v>1</v>
      </c>
      <c r="K2429" s="28">
        <v>48.65</v>
      </c>
      <c r="L2429" s="28">
        <v>0</v>
      </c>
    </row>
    <row r="2430" spans="1:12" x14ac:dyDescent="0.25">
      <c r="A2430" s="24" t="s">
        <v>3305</v>
      </c>
      <c r="B2430" s="26">
        <v>2015</v>
      </c>
      <c r="C2430" s="24">
        <v>9</v>
      </c>
      <c r="D2430" s="24" t="s">
        <v>15120</v>
      </c>
      <c r="E2430" s="26">
        <v>163</v>
      </c>
      <c r="F2430" s="26">
        <v>2219</v>
      </c>
      <c r="G2430" s="26" t="s">
        <v>5526</v>
      </c>
      <c r="H2430" s="24" t="s">
        <v>98</v>
      </c>
      <c r="I2430" s="24" t="s">
        <v>99</v>
      </c>
      <c r="J2430" s="27" t="s">
        <v>1</v>
      </c>
      <c r="K2430" s="28">
        <v>19.850000000000001</v>
      </c>
      <c r="L2430" s="28">
        <v>0</v>
      </c>
    </row>
    <row r="2431" spans="1:12" x14ac:dyDescent="0.25">
      <c r="A2431" s="24" t="s">
        <v>3305</v>
      </c>
      <c r="B2431" s="26">
        <v>2015</v>
      </c>
      <c r="C2431" s="24">
        <v>9</v>
      </c>
      <c r="D2431" s="24" t="s">
        <v>15120</v>
      </c>
      <c r="E2431" s="26">
        <v>163</v>
      </c>
      <c r="F2431" s="26">
        <v>2220</v>
      </c>
      <c r="G2431" s="26" t="s">
        <v>5527</v>
      </c>
      <c r="H2431" s="24" t="s">
        <v>874</v>
      </c>
      <c r="I2431" s="24" t="s">
        <v>875</v>
      </c>
      <c r="J2431" s="27" t="s">
        <v>1</v>
      </c>
      <c r="K2431" s="28">
        <v>19.850000000000001</v>
      </c>
      <c r="L2431" s="28">
        <v>0</v>
      </c>
    </row>
    <row r="2432" spans="1:12" x14ac:dyDescent="0.25">
      <c r="A2432" s="24" t="s">
        <v>3305</v>
      </c>
      <c r="B2432" s="26">
        <v>2015</v>
      </c>
      <c r="C2432" s="24">
        <v>9</v>
      </c>
      <c r="D2432" s="24" t="s">
        <v>15120</v>
      </c>
      <c r="E2432" s="26">
        <v>163</v>
      </c>
      <c r="F2432" s="26">
        <v>2221</v>
      </c>
      <c r="G2432" s="26" t="s">
        <v>5528</v>
      </c>
      <c r="H2432" s="24" t="s">
        <v>480</v>
      </c>
      <c r="I2432" s="24" t="s">
        <v>481</v>
      </c>
      <c r="J2432" s="27" t="s">
        <v>1</v>
      </c>
      <c r="K2432" s="28">
        <v>34.97</v>
      </c>
      <c r="L2432" s="28">
        <v>0</v>
      </c>
    </row>
    <row r="2433" spans="1:12" x14ac:dyDescent="0.25">
      <c r="A2433" s="24" t="s">
        <v>3305</v>
      </c>
      <c r="B2433" s="26">
        <v>2015</v>
      </c>
      <c r="C2433" s="24">
        <v>9</v>
      </c>
      <c r="D2433" s="24" t="s">
        <v>15120</v>
      </c>
      <c r="E2433" s="26">
        <v>163</v>
      </c>
      <c r="F2433" s="26">
        <v>2222</v>
      </c>
      <c r="G2433" s="26" t="s">
        <v>5529</v>
      </c>
      <c r="H2433" s="24" t="s">
        <v>150</v>
      </c>
      <c r="I2433" s="24" t="s">
        <v>151</v>
      </c>
      <c r="J2433" s="27" t="s">
        <v>1</v>
      </c>
      <c r="K2433" s="28">
        <v>77.45</v>
      </c>
      <c r="L2433" s="28">
        <v>0</v>
      </c>
    </row>
    <row r="2434" spans="1:12" x14ac:dyDescent="0.25">
      <c r="A2434" s="24" t="s">
        <v>3305</v>
      </c>
      <c r="B2434" s="26">
        <v>2015</v>
      </c>
      <c r="C2434" s="24">
        <v>9</v>
      </c>
      <c r="D2434" s="24" t="s">
        <v>15120</v>
      </c>
      <c r="E2434" s="26">
        <v>163</v>
      </c>
      <c r="F2434" s="26">
        <v>2223</v>
      </c>
      <c r="G2434" s="26" t="s">
        <v>5530</v>
      </c>
      <c r="H2434" s="24" t="s">
        <v>77</v>
      </c>
      <c r="I2434" s="24" t="s">
        <v>78</v>
      </c>
      <c r="J2434" s="27" t="s">
        <v>1</v>
      </c>
      <c r="K2434" s="28">
        <v>19.850000000000001</v>
      </c>
      <c r="L2434" s="28">
        <v>0</v>
      </c>
    </row>
    <row r="2435" spans="1:12" x14ac:dyDescent="0.25">
      <c r="A2435" s="24" t="s">
        <v>3305</v>
      </c>
      <c r="B2435" s="26">
        <v>2015</v>
      </c>
      <c r="C2435" s="24">
        <v>9</v>
      </c>
      <c r="D2435" s="24" t="s">
        <v>15120</v>
      </c>
      <c r="E2435" s="26">
        <v>163</v>
      </c>
      <c r="F2435" s="26">
        <v>2224</v>
      </c>
      <c r="G2435" s="26" t="s">
        <v>5531</v>
      </c>
      <c r="H2435" s="24" t="s">
        <v>1040</v>
      </c>
      <c r="I2435" s="24" t="s">
        <v>1041</v>
      </c>
      <c r="J2435" s="27" t="s">
        <v>1</v>
      </c>
      <c r="K2435" s="28">
        <v>19.850000000000001</v>
      </c>
      <c r="L2435" s="28">
        <v>0</v>
      </c>
    </row>
    <row r="2436" spans="1:12" x14ac:dyDescent="0.25">
      <c r="A2436" s="24" t="s">
        <v>3305</v>
      </c>
      <c r="B2436" s="26">
        <v>2015</v>
      </c>
      <c r="C2436" s="24">
        <v>9</v>
      </c>
      <c r="D2436" s="24" t="s">
        <v>15120</v>
      </c>
      <c r="E2436" s="26">
        <v>163</v>
      </c>
      <c r="F2436" s="26">
        <v>2225</v>
      </c>
      <c r="G2436" s="26" t="s">
        <v>5532</v>
      </c>
      <c r="H2436" s="24" t="s">
        <v>67</v>
      </c>
      <c r="I2436" s="24" t="s">
        <v>68</v>
      </c>
      <c r="J2436" s="27" t="s">
        <v>1</v>
      </c>
      <c r="K2436" s="28">
        <v>19.850000000000001</v>
      </c>
      <c r="L2436" s="28">
        <v>0</v>
      </c>
    </row>
    <row r="2437" spans="1:12" x14ac:dyDescent="0.25">
      <c r="A2437" s="24" t="s">
        <v>3305</v>
      </c>
      <c r="B2437" s="26">
        <v>2015</v>
      </c>
      <c r="C2437" s="24">
        <v>9</v>
      </c>
      <c r="D2437" s="24" t="s">
        <v>15120</v>
      </c>
      <c r="E2437" s="26">
        <v>163</v>
      </c>
      <c r="F2437" s="26">
        <v>2226</v>
      </c>
      <c r="G2437" s="26" t="s">
        <v>5533</v>
      </c>
      <c r="H2437" s="24" t="s">
        <v>77</v>
      </c>
      <c r="I2437" s="24" t="s">
        <v>78</v>
      </c>
      <c r="J2437" s="27" t="s">
        <v>1</v>
      </c>
      <c r="K2437" s="28">
        <v>19.850000000000001</v>
      </c>
      <c r="L2437" s="28">
        <v>0</v>
      </c>
    </row>
    <row r="2438" spans="1:12" x14ac:dyDescent="0.25">
      <c r="A2438" s="24" t="s">
        <v>3305</v>
      </c>
      <c r="B2438" s="26">
        <v>2015</v>
      </c>
      <c r="C2438" s="24">
        <v>9</v>
      </c>
      <c r="D2438" s="24" t="s">
        <v>15120</v>
      </c>
      <c r="E2438" s="26">
        <v>163</v>
      </c>
      <c r="F2438" s="26">
        <v>2227</v>
      </c>
      <c r="G2438" s="26" t="s">
        <v>5534</v>
      </c>
      <c r="H2438" s="24" t="s">
        <v>212</v>
      </c>
      <c r="I2438" s="24" t="s">
        <v>213</v>
      </c>
      <c r="J2438" s="27" t="s">
        <v>1</v>
      </c>
      <c r="K2438" s="28">
        <v>63.05</v>
      </c>
      <c r="L2438" s="28">
        <v>0</v>
      </c>
    </row>
    <row r="2439" spans="1:12" x14ac:dyDescent="0.25">
      <c r="A2439" s="24" t="s">
        <v>3305</v>
      </c>
      <c r="B2439" s="26">
        <v>2015</v>
      </c>
      <c r="C2439" s="24">
        <v>9</v>
      </c>
      <c r="D2439" s="24" t="s">
        <v>15120</v>
      </c>
      <c r="E2439" s="26">
        <v>163</v>
      </c>
      <c r="F2439" s="26">
        <v>2228</v>
      </c>
      <c r="G2439" s="26" t="s">
        <v>5535</v>
      </c>
      <c r="H2439" s="24" t="s">
        <v>132</v>
      </c>
      <c r="I2439" s="24" t="s">
        <v>133</v>
      </c>
      <c r="J2439" s="27" t="s">
        <v>1</v>
      </c>
      <c r="K2439" s="28">
        <v>63.05</v>
      </c>
      <c r="L2439" s="28">
        <v>0</v>
      </c>
    </row>
    <row r="2440" spans="1:12" x14ac:dyDescent="0.25">
      <c r="A2440" s="24" t="s">
        <v>3305</v>
      </c>
      <c r="B2440" s="26">
        <v>2015</v>
      </c>
      <c r="C2440" s="24">
        <v>9</v>
      </c>
      <c r="D2440" s="24" t="s">
        <v>15120</v>
      </c>
      <c r="E2440" s="26">
        <v>163</v>
      </c>
      <c r="F2440" s="26">
        <v>2229</v>
      </c>
      <c r="G2440" s="26" t="s">
        <v>5536</v>
      </c>
      <c r="H2440" s="24" t="s">
        <v>124</v>
      </c>
      <c r="I2440" s="24" t="s">
        <v>125</v>
      </c>
      <c r="J2440" s="27" t="s">
        <v>1</v>
      </c>
      <c r="K2440" s="28">
        <v>26.15</v>
      </c>
      <c r="L2440" s="28">
        <v>0</v>
      </c>
    </row>
    <row r="2441" spans="1:12" x14ac:dyDescent="0.25">
      <c r="A2441" s="24" t="s">
        <v>3305</v>
      </c>
      <c r="B2441" s="26">
        <v>2015</v>
      </c>
      <c r="C2441" s="24">
        <v>9</v>
      </c>
      <c r="D2441" s="24" t="s">
        <v>15120</v>
      </c>
      <c r="E2441" s="26">
        <v>163</v>
      </c>
      <c r="F2441" s="26">
        <v>2230</v>
      </c>
      <c r="G2441" s="26" t="s">
        <v>5537</v>
      </c>
      <c r="H2441" s="24" t="s">
        <v>1042</v>
      </c>
      <c r="I2441" s="24" t="s">
        <v>1043</v>
      </c>
      <c r="J2441" s="27" t="s">
        <v>1</v>
      </c>
      <c r="K2441" s="28">
        <v>67.069999999999993</v>
      </c>
      <c r="L2441" s="28">
        <v>0</v>
      </c>
    </row>
    <row r="2442" spans="1:12" x14ac:dyDescent="0.25">
      <c r="A2442" s="24" t="s">
        <v>3305</v>
      </c>
      <c r="B2442" s="26">
        <v>2015</v>
      </c>
      <c r="C2442" s="24">
        <v>9</v>
      </c>
      <c r="D2442" s="24" t="s">
        <v>15120</v>
      </c>
      <c r="E2442" s="26">
        <v>163</v>
      </c>
      <c r="F2442" s="26">
        <v>2231</v>
      </c>
      <c r="G2442" s="26" t="s">
        <v>5538</v>
      </c>
      <c r="H2442" s="24" t="s">
        <v>94</v>
      </c>
      <c r="I2442" s="24" t="s">
        <v>95</v>
      </c>
      <c r="J2442" s="27" t="s">
        <v>1</v>
      </c>
      <c r="K2442" s="28">
        <v>19.850000000000001</v>
      </c>
      <c r="L2442" s="28">
        <v>0</v>
      </c>
    </row>
    <row r="2443" spans="1:12" x14ac:dyDescent="0.25">
      <c r="A2443" s="24" t="s">
        <v>3305</v>
      </c>
      <c r="B2443" s="26">
        <v>2015</v>
      </c>
      <c r="C2443" s="24">
        <v>9</v>
      </c>
      <c r="D2443" s="24" t="s">
        <v>15120</v>
      </c>
      <c r="E2443" s="26">
        <v>163</v>
      </c>
      <c r="F2443" s="26">
        <v>417</v>
      </c>
      <c r="G2443" s="26" t="s">
        <v>3724</v>
      </c>
      <c r="H2443" s="24" t="s">
        <v>67</v>
      </c>
      <c r="I2443" s="24" t="s">
        <v>68</v>
      </c>
      <c r="J2443" s="27" t="s">
        <v>1</v>
      </c>
      <c r="K2443" s="28">
        <v>19.850000000000001</v>
      </c>
      <c r="L2443" s="28">
        <v>0</v>
      </c>
    </row>
    <row r="2444" spans="1:12" x14ac:dyDescent="0.25">
      <c r="A2444" s="24" t="s">
        <v>3305</v>
      </c>
      <c r="B2444" s="26">
        <v>2015</v>
      </c>
      <c r="C2444" s="24">
        <v>9</v>
      </c>
      <c r="D2444" s="24" t="s">
        <v>15120</v>
      </c>
      <c r="E2444" s="26">
        <v>163</v>
      </c>
      <c r="F2444" s="26">
        <v>2232</v>
      </c>
      <c r="G2444" s="26" t="s">
        <v>5539</v>
      </c>
      <c r="H2444" s="24" t="s">
        <v>102</v>
      </c>
      <c r="I2444" s="24" t="s">
        <v>103</v>
      </c>
      <c r="J2444" s="27" t="s">
        <v>1</v>
      </c>
      <c r="K2444" s="28">
        <v>19.850000000000001</v>
      </c>
      <c r="L2444" s="28">
        <v>0</v>
      </c>
    </row>
    <row r="2445" spans="1:12" x14ac:dyDescent="0.25">
      <c r="A2445" s="24" t="s">
        <v>3305</v>
      </c>
      <c r="B2445" s="26">
        <v>2015</v>
      </c>
      <c r="C2445" s="24">
        <v>9</v>
      </c>
      <c r="D2445" s="24" t="s">
        <v>15120</v>
      </c>
      <c r="E2445" s="26">
        <v>163</v>
      </c>
      <c r="F2445" s="26">
        <v>2233</v>
      </c>
      <c r="G2445" s="26" t="s">
        <v>5540</v>
      </c>
      <c r="H2445" s="24" t="s">
        <v>116</v>
      </c>
      <c r="I2445" s="24" t="s">
        <v>117</v>
      </c>
      <c r="J2445" s="27" t="s">
        <v>1</v>
      </c>
      <c r="K2445" s="28">
        <v>13.97</v>
      </c>
      <c r="L2445" s="28">
        <v>0</v>
      </c>
    </row>
    <row r="2446" spans="1:12" x14ac:dyDescent="0.25">
      <c r="A2446" s="24" t="s">
        <v>3305</v>
      </c>
      <c r="B2446" s="26">
        <v>2015</v>
      </c>
      <c r="C2446" s="24">
        <v>9</v>
      </c>
      <c r="D2446" s="24" t="s">
        <v>15120</v>
      </c>
      <c r="E2446" s="26">
        <v>163</v>
      </c>
      <c r="F2446" s="26">
        <v>2234</v>
      </c>
      <c r="G2446" s="26" t="s">
        <v>5541</v>
      </c>
      <c r="H2446" s="24" t="s">
        <v>194</v>
      </c>
      <c r="I2446" s="24" t="s">
        <v>195</v>
      </c>
      <c r="J2446" s="27" t="s">
        <v>1</v>
      </c>
      <c r="K2446" s="28">
        <v>28.67</v>
      </c>
      <c r="L2446" s="28">
        <v>0</v>
      </c>
    </row>
    <row r="2447" spans="1:12" x14ac:dyDescent="0.25">
      <c r="A2447" s="24" t="s">
        <v>3305</v>
      </c>
      <c r="B2447" s="26">
        <v>2015</v>
      </c>
      <c r="C2447" s="24">
        <v>9</v>
      </c>
      <c r="D2447" s="24" t="s">
        <v>15120</v>
      </c>
      <c r="E2447" s="26">
        <v>163</v>
      </c>
      <c r="F2447" s="26">
        <v>2235</v>
      </c>
      <c r="G2447" s="26" t="s">
        <v>5542</v>
      </c>
      <c r="H2447" s="24" t="s">
        <v>67</v>
      </c>
      <c r="I2447" s="24" t="s">
        <v>68</v>
      </c>
      <c r="J2447" s="27" t="s">
        <v>1</v>
      </c>
      <c r="K2447" s="28">
        <v>19.850000000000001</v>
      </c>
      <c r="L2447" s="28">
        <v>0</v>
      </c>
    </row>
    <row r="2448" spans="1:12" x14ac:dyDescent="0.25">
      <c r="A2448" s="24" t="s">
        <v>3305</v>
      </c>
      <c r="B2448" s="26">
        <v>2015</v>
      </c>
      <c r="C2448" s="24">
        <v>9</v>
      </c>
      <c r="D2448" s="24" t="s">
        <v>15120</v>
      </c>
      <c r="E2448" s="26">
        <v>163</v>
      </c>
      <c r="F2448" s="26">
        <v>2236</v>
      </c>
      <c r="G2448" s="26" t="s">
        <v>5543</v>
      </c>
      <c r="H2448" s="24" t="s">
        <v>194</v>
      </c>
      <c r="I2448" s="24" t="s">
        <v>195</v>
      </c>
      <c r="J2448" s="27" t="s">
        <v>1</v>
      </c>
      <c r="K2448" s="28">
        <v>19.850000000000001</v>
      </c>
      <c r="L2448" s="28">
        <v>0</v>
      </c>
    </row>
    <row r="2449" spans="1:12" x14ac:dyDescent="0.25">
      <c r="A2449" s="24" t="s">
        <v>3305</v>
      </c>
      <c r="B2449" s="26">
        <v>2015</v>
      </c>
      <c r="C2449" s="24">
        <v>9</v>
      </c>
      <c r="D2449" s="24" t="s">
        <v>15120</v>
      </c>
      <c r="E2449" s="26">
        <v>163</v>
      </c>
      <c r="F2449" s="26">
        <v>2237</v>
      </c>
      <c r="G2449" s="26" t="s">
        <v>5544</v>
      </c>
      <c r="H2449" s="24" t="s">
        <v>61</v>
      </c>
      <c r="I2449" s="24" t="s">
        <v>62</v>
      </c>
      <c r="J2449" s="27" t="s">
        <v>1</v>
      </c>
      <c r="K2449" s="28">
        <v>33.82</v>
      </c>
      <c r="L2449" s="28">
        <v>0</v>
      </c>
    </row>
    <row r="2450" spans="1:12" x14ac:dyDescent="0.25">
      <c r="A2450" s="24" t="s">
        <v>3305</v>
      </c>
      <c r="B2450" s="26">
        <v>2015</v>
      </c>
      <c r="C2450" s="24">
        <v>9</v>
      </c>
      <c r="D2450" s="24" t="s">
        <v>15120</v>
      </c>
      <c r="E2450" s="26">
        <v>163</v>
      </c>
      <c r="F2450" s="26">
        <v>2238</v>
      </c>
      <c r="G2450" s="26" t="s">
        <v>5545</v>
      </c>
      <c r="H2450" s="24" t="s">
        <v>1044</v>
      </c>
      <c r="I2450" s="24" t="s">
        <v>1045</v>
      </c>
      <c r="J2450" s="27" t="s">
        <v>1</v>
      </c>
      <c r="K2450" s="28">
        <v>13.97</v>
      </c>
      <c r="L2450" s="28">
        <v>0</v>
      </c>
    </row>
    <row r="2451" spans="1:12" x14ac:dyDescent="0.25">
      <c r="A2451" s="24" t="s">
        <v>3305</v>
      </c>
      <c r="B2451" s="26">
        <v>2015</v>
      </c>
      <c r="C2451" s="24">
        <v>9</v>
      </c>
      <c r="D2451" s="24" t="s">
        <v>15120</v>
      </c>
      <c r="E2451" s="26">
        <v>163</v>
      </c>
      <c r="F2451" s="26">
        <v>2239</v>
      </c>
      <c r="G2451" s="26" t="s">
        <v>5546</v>
      </c>
      <c r="H2451" s="24" t="s">
        <v>1046</v>
      </c>
      <c r="I2451" s="24" t="s">
        <v>1047</v>
      </c>
      <c r="J2451" s="27" t="s">
        <v>1</v>
      </c>
      <c r="K2451" s="28">
        <v>19.850000000000001</v>
      </c>
      <c r="L2451" s="28">
        <v>0</v>
      </c>
    </row>
    <row r="2452" spans="1:12" x14ac:dyDescent="0.25">
      <c r="A2452" s="24" t="s">
        <v>3305</v>
      </c>
      <c r="B2452" s="26">
        <v>2015</v>
      </c>
      <c r="C2452" s="24">
        <v>9</v>
      </c>
      <c r="D2452" s="24" t="s">
        <v>15120</v>
      </c>
      <c r="E2452" s="26">
        <v>163</v>
      </c>
      <c r="F2452" s="26">
        <v>321</v>
      </c>
      <c r="G2452" s="26" t="s">
        <v>3628</v>
      </c>
      <c r="H2452" s="24" t="s">
        <v>188</v>
      </c>
      <c r="I2452" s="24" t="s">
        <v>189</v>
      </c>
      <c r="J2452" s="27" t="s">
        <v>1</v>
      </c>
      <c r="K2452" s="28">
        <v>19.850000000000001</v>
      </c>
      <c r="L2452" s="28">
        <v>0</v>
      </c>
    </row>
    <row r="2453" spans="1:12" x14ac:dyDescent="0.25">
      <c r="A2453" s="24" t="s">
        <v>3305</v>
      </c>
      <c r="B2453" s="26">
        <v>2015</v>
      </c>
      <c r="C2453" s="24">
        <v>9</v>
      </c>
      <c r="D2453" s="24" t="s">
        <v>15120</v>
      </c>
      <c r="E2453" s="26">
        <v>163</v>
      </c>
      <c r="F2453" s="26">
        <v>2240</v>
      </c>
      <c r="G2453" s="26" t="s">
        <v>5547</v>
      </c>
      <c r="H2453" s="24" t="s">
        <v>67</v>
      </c>
      <c r="I2453" s="24" t="s">
        <v>68</v>
      </c>
      <c r="J2453" s="27" t="s">
        <v>1</v>
      </c>
      <c r="K2453" s="28">
        <v>28.67</v>
      </c>
      <c r="L2453" s="28">
        <v>0</v>
      </c>
    </row>
    <row r="2454" spans="1:12" x14ac:dyDescent="0.25">
      <c r="A2454" s="24" t="s">
        <v>3305</v>
      </c>
      <c r="B2454" s="26">
        <v>2015</v>
      </c>
      <c r="C2454" s="24">
        <v>9</v>
      </c>
      <c r="D2454" s="24" t="s">
        <v>15120</v>
      </c>
      <c r="E2454" s="26">
        <v>163</v>
      </c>
      <c r="F2454" s="26">
        <v>2241</v>
      </c>
      <c r="G2454" s="26" t="s">
        <v>5548</v>
      </c>
      <c r="H2454" s="24" t="s">
        <v>349</v>
      </c>
      <c r="I2454" s="24" t="s">
        <v>350</v>
      </c>
      <c r="J2454" s="27" t="s">
        <v>1</v>
      </c>
      <c r="K2454" s="28">
        <v>63.05</v>
      </c>
      <c r="L2454" s="28">
        <v>0</v>
      </c>
    </row>
    <row r="2455" spans="1:12" x14ac:dyDescent="0.25">
      <c r="A2455" s="24" t="s">
        <v>3305</v>
      </c>
      <c r="B2455" s="26">
        <v>2015</v>
      </c>
      <c r="C2455" s="24">
        <v>9</v>
      </c>
      <c r="D2455" s="24" t="s">
        <v>15120</v>
      </c>
      <c r="E2455" s="26">
        <v>163</v>
      </c>
      <c r="F2455" s="26">
        <v>2242</v>
      </c>
      <c r="G2455" s="26" t="s">
        <v>5549</v>
      </c>
      <c r="H2455" s="24" t="s">
        <v>226</v>
      </c>
      <c r="I2455" s="24" t="s">
        <v>227</v>
      </c>
      <c r="J2455" s="27" t="s">
        <v>1</v>
      </c>
      <c r="K2455" s="28">
        <v>20.58</v>
      </c>
      <c r="L2455" s="28">
        <v>0</v>
      </c>
    </row>
    <row r="2456" spans="1:12" x14ac:dyDescent="0.25">
      <c r="A2456" s="24" t="s">
        <v>3305</v>
      </c>
      <c r="B2456" s="26">
        <v>2015</v>
      </c>
      <c r="C2456" s="24">
        <v>9</v>
      </c>
      <c r="D2456" s="24" t="s">
        <v>15120</v>
      </c>
      <c r="E2456" s="26">
        <v>163</v>
      </c>
      <c r="F2456" s="26">
        <v>2243</v>
      </c>
      <c r="G2456" s="26" t="s">
        <v>5550</v>
      </c>
      <c r="H2456" s="24" t="s">
        <v>345</v>
      </c>
      <c r="I2456" s="24" t="s">
        <v>346</v>
      </c>
      <c r="J2456" s="27" t="s">
        <v>1</v>
      </c>
      <c r="K2456" s="28">
        <v>28.67</v>
      </c>
      <c r="L2456" s="28">
        <v>0</v>
      </c>
    </row>
    <row r="2457" spans="1:12" x14ac:dyDescent="0.25">
      <c r="A2457" s="24" t="s">
        <v>3305</v>
      </c>
      <c r="B2457" s="26">
        <v>2015</v>
      </c>
      <c r="C2457" s="24">
        <v>9</v>
      </c>
      <c r="D2457" s="24" t="s">
        <v>15120</v>
      </c>
      <c r="E2457" s="26">
        <v>163</v>
      </c>
      <c r="F2457" s="26">
        <v>2244</v>
      </c>
      <c r="G2457" s="26" t="s">
        <v>5551</v>
      </c>
      <c r="H2457" s="24" t="s">
        <v>67</v>
      </c>
      <c r="I2457" s="24" t="s">
        <v>68</v>
      </c>
      <c r="J2457" s="27" t="s">
        <v>1</v>
      </c>
      <c r="K2457" s="28">
        <v>13.97</v>
      </c>
      <c r="L2457" s="28">
        <v>0</v>
      </c>
    </row>
    <row r="2458" spans="1:12" x14ac:dyDescent="0.25">
      <c r="A2458" s="24" t="s">
        <v>3305</v>
      </c>
      <c r="B2458" s="26">
        <v>2015</v>
      </c>
      <c r="C2458" s="24">
        <v>9</v>
      </c>
      <c r="D2458" s="24" t="s">
        <v>15120</v>
      </c>
      <c r="E2458" s="26">
        <v>163</v>
      </c>
      <c r="F2458" s="26">
        <v>2245</v>
      </c>
      <c r="G2458" s="26" t="s">
        <v>5552</v>
      </c>
      <c r="H2458" s="24" t="s">
        <v>67</v>
      </c>
      <c r="I2458" s="24" t="s">
        <v>68</v>
      </c>
      <c r="J2458" s="27" t="s">
        <v>1</v>
      </c>
      <c r="K2458" s="28">
        <v>19.850000000000001</v>
      </c>
      <c r="L2458" s="28">
        <v>0</v>
      </c>
    </row>
    <row r="2459" spans="1:12" x14ac:dyDescent="0.25">
      <c r="A2459" s="24" t="s">
        <v>3305</v>
      </c>
      <c r="B2459" s="26">
        <v>2015</v>
      </c>
      <c r="C2459" s="24">
        <v>9</v>
      </c>
      <c r="D2459" s="24" t="s">
        <v>15120</v>
      </c>
      <c r="E2459" s="26">
        <v>163</v>
      </c>
      <c r="F2459" s="26">
        <v>2246</v>
      </c>
      <c r="G2459" s="26" t="s">
        <v>5553</v>
      </c>
      <c r="H2459" s="24" t="s">
        <v>226</v>
      </c>
      <c r="I2459" s="24" t="s">
        <v>227</v>
      </c>
      <c r="J2459" s="27" t="s">
        <v>1</v>
      </c>
      <c r="K2459" s="28">
        <v>19.850000000000001</v>
      </c>
      <c r="L2459" s="28">
        <v>0</v>
      </c>
    </row>
    <row r="2460" spans="1:12" x14ac:dyDescent="0.25">
      <c r="A2460" s="24" t="s">
        <v>3305</v>
      </c>
      <c r="B2460" s="26">
        <v>2015</v>
      </c>
      <c r="C2460" s="24">
        <v>9</v>
      </c>
      <c r="D2460" s="24" t="s">
        <v>15120</v>
      </c>
      <c r="E2460" s="26">
        <v>163</v>
      </c>
      <c r="F2460" s="26">
        <v>2247</v>
      </c>
      <c r="G2460" s="26" t="s">
        <v>5554</v>
      </c>
      <c r="H2460" s="24" t="s">
        <v>188</v>
      </c>
      <c r="I2460" s="24" t="s">
        <v>189</v>
      </c>
      <c r="J2460" s="27" t="s">
        <v>1</v>
      </c>
      <c r="K2460" s="28">
        <v>19.850000000000001</v>
      </c>
      <c r="L2460" s="28">
        <v>0</v>
      </c>
    </row>
    <row r="2461" spans="1:12" x14ac:dyDescent="0.25">
      <c r="A2461" s="24" t="s">
        <v>3305</v>
      </c>
      <c r="B2461" s="26">
        <v>2015</v>
      </c>
      <c r="C2461" s="24">
        <v>9</v>
      </c>
      <c r="D2461" s="24" t="s">
        <v>15120</v>
      </c>
      <c r="E2461" s="26">
        <v>163</v>
      </c>
      <c r="F2461" s="26">
        <v>2248</v>
      </c>
      <c r="G2461" s="26" t="s">
        <v>5555</v>
      </c>
      <c r="H2461" s="24" t="s">
        <v>1048</v>
      </c>
      <c r="I2461" s="24" t="s">
        <v>1049</v>
      </c>
      <c r="J2461" s="27" t="s">
        <v>1</v>
      </c>
      <c r="K2461" s="28">
        <v>19.850000000000001</v>
      </c>
      <c r="L2461" s="28">
        <v>0</v>
      </c>
    </row>
    <row r="2462" spans="1:12" x14ac:dyDescent="0.25">
      <c r="A2462" s="24" t="s">
        <v>3305</v>
      </c>
      <c r="B2462" s="26">
        <v>2015</v>
      </c>
      <c r="C2462" s="24">
        <v>9</v>
      </c>
      <c r="D2462" s="24" t="s">
        <v>15120</v>
      </c>
      <c r="E2462" s="26">
        <v>163</v>
      </c>
      <c r="F2462" s="26">
        <v>2249</v>
      </c>
      <c r="G2462" s="26" t="s">
        <v>5556</v>
      </c>
      <c r="H2462" s="24" t="s">
        <v>94</v>
      </c>
      <c r="I2462" s="24" t="s">
        <v>95</v>
      </c>
      <c r="J2462" s="27" t="s">
        <v>1</v>
      </c>
      <c r="K2462" s="28">
        <v>13.97</v>
      </c>
      <c r="L2462" s="28">
        <v>0</v>
      </c>
    </row>
    <row r="2463" spans="1:12" x14ac:dyDescent="0.25">
      <c r="A2463" s="24" t="s">
        <v>3305</v>
      </c>
      <c r="B2463" s="26">
        <v>2015</v>
      </c>
      <c r="C2463" s="24">
        <v>9</v>
      </c>
      <c r="D2463" s="24" t="s">
        <v>15120</v>
      </c>
      <c r="E2463" s="26">
        <v>163</v>
      </c>
      <c r="F2463" s="26">
        <v>2250</v>
      </c>
      <c r="G2463" s="26" t="s">
        <v>5557</v>
      </c>
      <c r="H2463" s="24" t="s">
        <v>67</v>
      </c>
      <c r="I2463" s="24" t="s">
        <v>68</v>
      </c>
      <c r="J2463" s="27" t="s">
        <v>1</v>
      </c>
      <c r="K2463" s="28">
        <v>19.850000000000001</v>
      </c>
      <c r="L2463" s="28">
        <v>0</v>
      </c>
    </row>
    <row r="2464" spans="1:12" x14ac:dyDescent="0.25">
      <c r="A2464" s="24" t="s">
        <v>3305</v>
      </c>
      <c r="B2464" s="26">
        <v>2015</v>
      </c>
      <c r="C2464" s="24">
        <v>9</v>
      </c>
      <c r="D2464" s="24" t="s">
        <v>15120</v>
      </c>
      <c r="E2464" s="26">
        <v>163</v>
      </c>
      <c r="F2464" s="26">
        <v>2251</v>
      </c>
      <c r="G2464" s="26" t="s">
        <v>5558</v>
      </c>
      <c r="H2464" s="24" t="s">
        <v>69</v>
      </c>
      <c r="I2464" s="24" t="s">
        <v>70</v>
      </c>
      <c r="J2464" s="27" t="s">
        <v>1</v>
      </c>
      <c r="K2464" s="28">
        <v>87.6</v>
      </c>
      <c r="L2464" s="28">
        <v>0</v>
      </c>
    </row>
    <row r="2465" spans="1:12" x14ac:dyDescent="0.25">
      <c r="A2465" s="24" t="s">
        <v>3305</v>
      </c>
      <c r="B2465" s="26">
        <v>2015</v>
      </c>
      <c r="C2465" s="24">
        <v>9</v>
      </c>
      <c r="D2465" s="24" t="s">
        <v>15120</v>
      </c>
      <c r="E2465" s="26">
        <v>163</v>
      </c>
      <c r="F2465" s="26">
        <v>2252</v>
      </c>
      <c r="G2465" s="26" t="s">
        <v>5559</v>
      </c>
      <c r="H2465" s="24" t="s">
        <v>176</v>
      </c>
      <c r="I2465" s="24" t="s">
        <v>177</v>
      </c>
      <c r="J2465" s="27" t="s">
        <v>1</v>
      </c>
      <c r="K2465" s="28">
        <v>19.850000000000001</v>
      </c>
      <c r="L2465" s="28">
        <v>0</v>
      </c>
    </row>
    <row r="2466" spans="1:12" x14ac:dyDescent="0.25">
      <c r="A2466" s="24" t="s">
        <v>3305</v>
      </c>
      <c r="B2466" s="26">
        <v>2015</v>
      </c>
      <c r="C2466" s="24">
        <v>9</v>
      </c>
      <c r="D2466" s="24" t="s">
        <v>15120</v>
      </c>
      <c r="E2466" s="26">
        <v>163</v>
      </c>
      <c r="F2466" s="26">
        <v>818</v>
      </c>
      <c r="G2466" s="26" t="s">
        <v>4125</v>
      </c>
      <c r="H2466" s="24" t="s">
        <v>360</v>
      </c>
      <c r="I2466" s="24" t="s">
        <v>361</v>
      </c>
      <c r="J2466" s="27" t="s">
        <v>1</v>
      </c>
      <c r="K2466" s="28">
        <v>19.850000000000001</v>
      </c>
      <c r="L2466" s="28">
        <v>0</v>
      </c>
    </row>
    <row r="2467" spans="1:12" x14ac:dyDescent="0.25">
      <c r="A2467" s="24" t="s">
        <v>3305</v>
      </c>
      <c r="B2467" s="26">
        <v>2015</v>
      </c>
      <c r="C2467" s="24">
        <v>9</v>
      </c>
      <c r="D2467" s="24" t="s">
        <v>15120</v>
      </c>
      <c r="E2467" s="26">
        <v>163</v>
      </c>
      <c r="F2467" s="26">
        <v>2253</v>
      </c>
      <c r="G2467" s="26" t="s">
        <v>5560</v>
      </c>
      <c r="H2467" s="24" t="s">
        <v>1018</v>
      </c>
      <c r="I2467" s="24" t="s">
        <v>1019</v>
      </c>
      <c r="J2467" s="27" t="s">
        <v>1</v>
      </c>
      <c r="K2467" s="28">
        <v>16.670000000000002</v>
      </c>
      <c r="L2467" s="28">
        <v>0</v>
      </c>
    </row>
    <row r="2468" spans="1:12" x14ac:dyDescent="0.25">
      <c r="A2468" s="24" t="s">
        <v>3305</v>
      </c>
      <c r="B2468" s="26">
        <v>2015</v>
      </c>
      <c r="C2468" s="24">
        <v>9</v>
      </c>
      <c r="D2468" s="24" t="s">
        <v>15120</v>
      </c>
      <c r="E2468" s="26">
        <v>163</v>
      </c>
      <c r="F2468" s="26">
        <v>2254</v>
      </c>
      <c r="G2468" s="26" t="s">
        <v>5561</v>
      </c>
      <c r="H2468" s="24" t="s">
        <v>802</v>
      </c>
      <c r="I2468" s="24" t="s">
        <v>803</v>
      </c>
      <c r="J2468" s="27" t="s">
        <v>1</v>
      </c>
      <c r="K2468" s="28">
        <v>19.850000000000001</v>
      </c>
      <c r="L2468" s="28">
        <v>0</v>
      </c>
    </row>
    <row r="2469" spans="1:12" x14ac:dyDescent="0.25">
      <c r="A2469" s="24" t="s">
        <v>3305</v>
      </c>
      <c r="B2469" s="26">
        <v>2015</v>
      </c>
      <c r="C2469" s="24">
        <v>9</v>
      </c>
      <c r="D2469" s="24" t="s">
        <v>15120</v>
      </c>
      <c r="E2469" s="26">
        <v>163</v>
      </c>
      <c r="F2469" s="26">
        <v>2255</v>
      </c>
      <c r="G2469" s="26" t="s">
        <v>5562</v>
      </c>
      <c r="H2469" s="24" t="s">
        <v>59</v>
      </c>
      <c r="I2469" s="24" t="s">
        <v>60</v>
      </c>
      <c r="J2469" s="27" t="s">
        <v>1</v>
      </c>
      <c r="K2469" s="28">
        <v>19.850000000000001</v>
      </c>
      <c r="L2469" s="28">
        <v>0</v>
      </c>
    </row>
    <row r="2470" spans="1:12" x14ac:dyDescent="0.25">
      <c r="A2470" s="24" t="s">
        <v>3305</v>
      </c>
      <c r="B2470" s="26">
        <v>2015</v>
      </c>
      <c r="C2470" s="24">
        <v>9</v>
      </c>
      <c r="D2470" s="24" t="s">
        <v>15120</v>
      </c>
      <c r="E2470" s="26">
        <v>163</v>
      </c>
      <c r="F2470" s="26">
        <v>2256</v>
      </c>
      <c r="G2470" s="26" t="s">
        <v>5563</v>
      </c>
      <c r="H2470" s="24" t="s">
        <v>1050</v>
      </c>
      <c r="I2470" s="24" t="s">
        <v>1051</v>
      </c>
      <c r="J2470" s="27" t="s">
        <v>1</v>
      </c>
      <c r="K2470" s="28">
        <v>19.850000000000001</v>
      </c>
      <c r="L2470" s="28">
        <v>0</v>
      </c>
    </row>
    <row r="2471" spans="1:12" x14ac:dyDescent="0.25">
      <c r="A2471" s="24" t="s">
        <v>3305</v>
      </c>
      <c r="B2471" s="26">
        <v>2015</v>
      </c>
      <c r="C2471" s="24">
        <v>9</v>
      </c>
      <c r="D2471" s="24" t="s">
        <v>15120</v>
      </c>
      <c r="E2471" s="26">
        <v>163</v>
      </c>
      <c r="F2471" s="26">
        <v>2257</v>
      </c>
      <c r="G2471" s="26" t="s">
        <v>5564</v>
      </c>
      <c r="H2471" s="24" t="s">
        <v>1052</v>
      </c>
      <c r="I2471" s="24" t="s">
        <v>1053</v>
      </c>
      <c r="J2471" s="27" t="s">
        <v>1</v>
      </c>
      <c r="K2471" s="28">
        <v>19.850000000000001</v>
      </c>
      <c r="L2471" s="28">
        <v>0</v>
      </c>
    </row>
    <row r="2472" spans="1:12" x14ac:dyDescent="0.25">
      <c r="A2472" s="24" t="s">
        <v>3305</v>
      </c>
      <c r="B2472" s="26">
        <v>2015</v>
      </c>
      <c r="C2472" s="24">
        <v>9</v>
      </c>
      <c r="D2472" s="24" t="s">
        <v>15120</v>
      </c>
      <c r="E2472" s="26">
        <v>163</v>
      </c>
      <c r="F2472" s="26">
        <v>2258</v>
      </c>
      <c r="G2472" s="26" t="s">
        <v>5565</v>
      </c>
      <c r="H2472" s="24" t="s">
        <v>1054</v>
      </c>
      <c r="I2472" s="24" t="s">
        <v>1055</v>
      </c>
      <c r="J2472" s="27" t="s">
        <v>1</v>
      </c>
      <c r="K2472" s="28">
        <v>19.850000000000001</v>
      </c>
      <c r="L2472" s="28">
        <v>0</v>
      </c>
    </row>
    <row r="2473" spans="1:12" x14ac:dyDescent="0.25">
      <c r="A2473" s="24" t="s">
        <v>3305</v>
      </c>
      <c r="B2473" s="26">
        <v>2015</v>
      </c>
      <c r="C2473" s="24">
        <v>9</v>
      </c>
      <c r="D2473" s="24" t="s">
        <v>15120</v>
      </c>
      <c r="E2473" s="26">
        <v>163</v>
      </c>
      <c r="F2473" s="26">
        <v>2259</v>
      </c>
      <c r="G2473" s="26" t="s">
        <v>5566</v>
      </c>
      <c r="H2473" s="24" t="s">
        <v>67</v>
      </c>
      <c r="I2473" s="24" t="s">
        <v>68</v>
      </c>
      <c r="J2473" s="27" t="s">
        <v>1</v>
      </c>
      <c r="K2473" s="28">
        <v>106.25</v>
      </c>
      <c r="L2473" s="28">
        <v>0</v>
      </c>
    </row>
    <row r="2474" spans="1:12" x14ac:dyDescent="0.25">
      <c r="A2474" s="24" t="s">
        <v>3305</v>
      </c>
      <c r="B2474" s="26">
        <v>2015</v>
      </c>
      <c r="C2474" s="24">
        <v>9</v>
      </c>
      <c r="D2474" s="24" t="s">
        <v>15120</v>
      </c>
      <c r="E2474" s="26">
        <v>163</v>
      </c>
      <c r="F2474" s="26">
        <v>2260</v>
      </c>
      <c r="G2474" s="26" t="s">
        <v>5567</v>
      </c>
      <c r="H2474" s="24" t="s">
        <v>214</v>
      </c>
      <c r="I2474" s="24" t="s">
        <v>215</v>
      </c>
      <c r="J2474" s="27" t="s">
        <v>1</v>
      </c>
      <c r="K2474" s="28">
        <v>19.850000000000001</v>
      </c>
      <c r="L2474" s="28">
        <v>0</v>
      </c>
    </row>
    <row r="2475" spans="1:12" x14ac:dyDescent="0.25">
      <c r="A2475" s="24" t="s">
        <v>3305</v>
      </c>
      <c r="B2475" s="26">
        <v>2015</v>
      </c>
      <c r="C2475" s="24">
        <v>9</v>
      </c>
      <c r="D2475" s="24" t="s">
        <v>15120</v>
      </c>
      <c r="E2475" s="26">
        <v>163</v>
      </c>
      <c r="F2475" s="26">
        <v>2261</v>
      </c>
      <c r="G2475" s="26" t="s">
        <v>5568</v>
      </c>
      <c r="H2475" s="24" t="s">
        <v>67</v>
      </c>
      <c r="I2475" s="24" t="s">
        <v>68</v>
      </c>
      <c r="J2475" s="27" t="s">
        <v>1</v>
      </c>
      <c r="K2475" s="28">
        <v>13.97</v>
      </c>
      <c r="L2475" s="28">
        <v>0</v>
      </c>
    </row>
    <row r="2476" spans="1:12" x14ac:dyDescent="0.25">
      <c r="A2476" s="24" t="s">
        <v>3305</v>
      </c>
      <c r="B2476" s="26">
        <v>2015</v>
      </c>
      <c r="C2476" s="24">
        <v>9</v>
      </c>
      <c r="D2476" s="24" t="s">
        <v>15120</v>
      </c>
      <c r="E2476" s="26">
        <v>163</v>
      </c>
      <c r="F2476" s="26">
        <v>2262</v>
      </c>
      <c r="G2476" s="26" t="s">
        <v>5569</v>
      </c>
      <c r="H2476" s="24" t="s">
        <v>328</v>
      </c>
      <c r="I2476" s="24" t="s">
        <v>329</v>
      </c>
      <c r="J2476" s="27" t="s">
        <v>1</v>
      </c>
      <c r="K2476" s="28">
        <v>13.97</v>
      </c>
      <c r="L2476" s="28">
        <v>0</v>
      </c>
    </row>
    <row r="2477" spans="1:12" x14ac:dyDescent="0.25">
      <c r="A2477" s="24" t="s">
        <v>3305</v>
      </c>
      <c r="B2477" s="26">
        <v>2015</v>
      </c>
      <c r="C2477" s="24">
        <v>9</v>
      </c>
      <c r="D2477" s="24" t="s">
        <v>15120</v>
      </c>
      <c r="E2477" s="26">
        <v>163</v>
      </c>
      <c r="F2477" s="26">
        <v>2263</v>
      </c>
      <c r="G2477" s="26" t="s">
        <v>5570</v>
      </c>
      <c r="H2477" s="24" t="s">
        <v>77</v>
      </c>
      <c r="I2477" s="24" t="s">
        <v>78</v>
      </c>
      <c r="J2477" s="27" t="s">
        <v>1</v>
      </c>
      <c r="K2477" s="28">
        <v>19.850000000000001</v>
      </c>
      <c r="L2477" s="28">
        <v>0</v>
      </c>
    </row>
    <row r="2478" spans="1:12" x14ac:dyDescent="0.25">
      <c r="A2478" s="24" t="s">
        <v>3305</v>
      </c>
      <c r="B2478" s="26">
        <v>2015</v>
      </c>
      <c r="C2478" s="24">
        <v>9</v>
      </c>
      <c r="D2478" s="24" t="s">
        <v>15120</v>
      </c>
      <c r="E2478" s="26">
        <v>163</v>
      </c>
      <c r="F2478" s="26">
        <v>2264</v>
      </c>
      <c r="G2478" s="26" t="s">
        <v>5571</v>
      </c>
      <c r="H2478" s="24" t="s">
        <v>1012</v>
      </c>
      <c r="I2478" s="24" t="s">
        <v>1013</v>
      </c>
      <c r="J2478" s="27" t="s">
        <v>1</v>
      </c>
      <c r="K2478" s="28">
        <v>13.97</v>
      </c>
      <c r="L2478" s="28">
        <v>0</v>
      </c>
    </row>
    <row r="2479" spans="1:12" x14ac:dyDescent="0.25">
      <c r="A2479" s="24" t="s">
        <v>3305</v>
      </c>
      <c r="B2479" s="26">
        <v>2015</v>
      </c>
      <c r="C2479" s="24">
        <v>9</v>
      </c>
      <c r="D2479" s="24" t="s">
        <v>15120</v>
      </c>
      <c r="E2479" s="26">
        <v>163</v>
      </c>
      <c r="F2479" s="26">
        <v>2265</v>
      </c>
      <c r="G2479" s="26" t="s">
        <v>5572</v>
      </c>
      <c r="H2479" s="24" t="s">
        <v>1056</v>
      </c>
      <c r="I2479" s="24" t="s">
        <v>1057</v>
      </c>
      <c r="J2479" s="27" t="s">
        <v>1</v>
      </c>
      <c r="K2479" s="28">
        <v>13.97</v>
      </c>
      <c r="L2479" s="28">
        <v>0</v>
      </c>
    </row>
    <row r="2480" spans="1:12" x14ac:dyDescent="0.25">
      <c r="A2480" s="24" t="s">
        <v>3305</v>
      </c>
      <c r="B2480" s="26">
        <v>2015</v>
      </c>
      <c r="C2480" s="24">
        <v>9</v>
      </c>
      <c r="D2480" s="24" t="s">
        <v>15120</v>
      </c>
      <c r="E2480" s="26">
        <v>163</v>
      </c>
      <c r="F2480" s="26">
        <v>2106</v>
      </c>
      <c r="G2480" s="26" t="s">
        <v>5413</v>
      </c>
      <c r="H2480" s="24" t="s">
        <v>212</v>
      </c>
      <c r="I2480" s="24" t="s">
        <v>213</v>
      </c>
      <c r="J2480" s="27" t="s">
        <v>1</v>
      </c>
      <c r="K2480" s="28">
        <v>57.17</v>
      </c>
      <c r="L2480" s="28">
        <v>0</v>
      </c>
    </row>
    <row r="2481" spans="1:12" x14ac:dyDescent="0.25">
      <c r="A2481" s="24" t="s">
        <v>3305</v>
      </c>
      <c r="B2481" s="26">
        <v>2015</v>
      </c>
      <c r="C2481" s="24">
        <v>9</v>
      </c>
      <c r="D2481" s="24" t="s">
        <v>15120</v>
      </c>
      <c r="E2481" s="26">
        <v>163</v>
      </c>
      <c r="F2481" s="26">
        <v>2266</v>
      </c>
      <c r="G2481" s="26" t="s">
        <v>5573</v>
      </c>
      <c r="H2481" s="24" t="s">
        <v>77</v>
      </c>
      <c r="I2481" s="24" t="s">
        <v>78</v>
      </c>
      <c r="J2481" s="27" t="s">
        <v>1</v>
      </c>
      <c r="K2481" s="28">
        <v>20.58</v>
      </c>
      <c r="L2481" s="28">
        <v>0</v>
      </c>
    </row>
    <row r="2482" spans="1:12" x14ac:dyDescent="0.25">
      <c r="A2482" s="24" t="s">
        <v>3305</v>
      </c>
      <c r="B2482" s="26">
        <v>2015</v>
      </c>
      <c r="C2482" s="24">
        <v>9</v>
      </c>
      <c r="D2482" s="24" t="s">
        <v>15120</v>
      </c>
      <c r="E2482" s="26">
        <v>163</v>
      </c>
      <c r="F2482" s="26">
        <v>1721</v>
      </c>
      <c r="G2482" s="26" t="s">
        <v>5028</v>
      </c>
      <c r="H2482" s="24" t="s">
        <v>98</v>
      </c>
      <c r="I2482" s="24" t="s">
        <v>99</v>
      </c>
      <c r="J2482" s="27" t="s">
        <v>1</v>
      </c>
      <c r="K2482" s="28">
        <v>48.65</v>
      </c>
      <c r="L2482" s="28">
        <v>0</v>
      </c>
    </row>
    <row r="2483" spans="1:12" x14ac:dyDescent="0.25">
      <c r="A2483" s="24" t="s">
        <v>3305</v>
      </c>
      <c r="B2483" s="26">
        <v>2015</v>
      </c>
      <c r="C2483" s="24">
        <v>9</v>
      </c>
      <c r="D2483" s="24" t="s">
        <v>15120</v>
      </c>
      <c r="E2483" s="26">
        <v>163</v>
      </c>
      <c r="F2483" s="26">
        <v>2267</v>
      </c>
      <c r="G2483" s="26" t="s">
        <v>5574</v>
      </c>
      <c r="H2483" s="24" t="s">
        <v>314</v>
      </c>
      <c r="I2483" s="24" t="s">
        <v>315</v>
      </c>
      <c r="J2483" s="27" t="s">
        <v>1</v>
      </c>
      <c r="K2483" s="28">
        <v>13.97</v>
      </c>
      <c r="L2483" s="28">
        <v>0</v>
      </c>
    </row>
    <row r="2484" spans="1:12" x14ac:dyDescent="0.25">
      <c r="A2484" s="24" t="s">
        <v>3305</v>
      </c>
      <c r="B2484" s="26">
        <v>2015</v>
      </c>
      <c r="C2484" s="24">
        <v>9</v>
      </c>
      <c r="D2484" s="24" t="s">
        <v>15120</v>
      </c>
      <c r="E2484" s="26">
        <v>163</v>
      </c>
      <c r="F2484" s="26">
        <v>2268</v>
      </c>
      <c r="G2484" s="26" t="s">
        <v>5575</v>
      </c>
      <c r="H2484" s="24" t="s">
        <v>98</v>
      </c>
      <c r="I2484" s="24" t="s">
        <v>99</v>
      </c>
      <c r="J2484" s="27" t="s">
        <v>1</v>
      </c>
      <c r="K2484" s="28">
        <v>19.850000000000001</v>
      </c>
      <c r="L2484" s="28">
        <v>0</v>
      </c>
    </row>
    <row r="2485" spans="1:12" x14ac:dyDescent="0.25">
      <c r="A2485" s="24" t="s">
        <v>3305</v>
      </c>
      <c r="B2485" s="26">
        <v>2015</v>
      </c>
      <c r="C2485" s="24">
        <v>9</v>
      </c>
      <c r="D2485" s="24" t="s">
        <v>15120</v>
      </c>
      <c r="E2485" s="26">
        <v>163</v>
      </c>
      <c r="F2485" s="26">
        <v>2269</v>
      </c>
      <c r="G2485" s="26" t="s">
        <v>5576</v>
      </c>
      <c r="H2485" s="24" t="s">
        <v>1058</v>
      </c>
      <c r="I2485" s="24" t="s">
        <v>1059</v>
      </c>
      <c r="J2485" s="27" t="s">
        <v>1</v>
      </c>
      <c r="K2485" s="28">
        <v>19.850000000000001</v>
      </c>
      <c r="L2485" s="28">
        <v>0</v>
      </c>
    </row>
    <row r="2486" spans="1:12" x14ac:dyDescent="0.25">
      <c r="A2486" s="24" t="s">
        <v>3305</v>
      </c>
      <c r="B2486" s="26">
        <v>2015</v>
      </c>
      <c r="C2486" s="24">
        <v>9</v>
      </c>
      <c r="D2486" s="24" t="s">
        <v>15120</v>
      </c>
      <c r="E2486" s="26">
        <v>163</v>
      </c>
      <c r="F2486" s="26">
        <v>2270</v>
      </c>
      <c r="G2486" s="26" t="s">
        <v>5577</v>
      </c>
      <c r="H2486" s="24" t="s">
        <v>1060</v>
      </c>
      <c r="I2486" s="24" t="s">
        <v>1061</v>
      </c>
      <c r="J2486" s="27" t="s">
        <v>1</v>
      </c>
      <c r="K2486" s="28">
        <v>19.850000000000001</v>
      </c>
      <c r="L2486" s="28">
        <v>0</v>
      </c>
    </row>
    <row r="2487" spans="1:12" x14ac:dyDescent="0.25">
      <c r="A2487" s="24" t="s">
        <v>3305</v>
      </c>
      <c r="B2487" s="26">
        <v>2015</v>
      </c>
      <c r="C2487" s="24">
        <v>9</v>
      </c>
      <c r="D2487" s="24" t="s">
        <v>15120</v>
      </c>
      <c r="E2487" s="26">
        <v>163</v>
      </c>
      <c r="F2487" s="26">
        <v>2271</v>
      </c>
      <c r="G2487" s="26" t="s">
        <v>5578</v>
      </c>
      <c r="H2487" s="24" t="s">
        <v>98</v>
      </c>
      <c r="I2487" s="24" t="s">
        <v>99</v>
      </c>
      <c r="J2487" s="27" t="s">
        <v>1</v>
      </c>
      <c r="K2487" s="28">
        <v>44.21</v>
      </c>
      <c r="L2487" s="28">
        <v>0</v>
      </c>
    </row>
    <row r="2488" spans="1:12" x14ac:dyDescent="0.25">
      <c r="A2488" s="24" t="s">
        <v>3305</v>
      </c>
      <c r="B2488" s="26">
        <v>2015</v>
      </c>
      <c r="C2488" s="24">
        <v>9</v>
      </c>
      <c r="D2488" s="24" t="s">
        <v>15120</v>
      </c>
      <c r="E2488" s="26">
        <v>163</v>
      </c>
      <c r="F2488" s="26">
        <v>2272</v>
      </c>
      <c r="G2488" s="26" t="s">
        <v>5579</v>
      </c>
      <c r="H2488" s="24" t="s">
        <v>184</v>
      </c>
      <c r="I2488" s="24" t="s">
        <v>185</v>
      </c>
      <c r="J2488" s="27" t="s">
        <v>1</v>
      </c>
      <c r="K2488" s="28">
        <v>13.97</v>
      </c>
      <c r="L2488" s="28">
        <v>0</v>
      </c>
    </row>
    <row r="2489" spans="1:12" x14ac:dyDescent="0.25">
      <c r="A2489" s="24" t="s">
        <v>3305</v>
      </c>
      <c r="B2489" s="26">
        <v>2015</v>
      </c>
      <c r="C2489" s="24">
        <v>9</v>
      </c>
      <c r="D2489" s="24" t="s">
        <v>15120</v>
      </c>
      <c r="E2489" s="26">
        <v>163</v>
      </c>
      <c r="F2489" s="26">
        <v>2273</v>
      </c>
      <c r="G2489" s="26" t="s">
        <v>5580</v>
      </c>
      <c r="H2489" s="24" t="s">
        <v>67</v>
      </c>
      <c r="I2489" s="24" t="s">
        <v>68</v>
      </c>
      <c r="J2489" s="27" t="s">
        <v>1</v>
      </c>
      <c r="K2489" s="28">
        <v>13.97</v>
      </c>
      <c r="L2489" s="28">
        <v>0</v>
      </c>
    </row>
    <row r="2490" spans="1:12" x14ac:dyDescent="0.25">
      <c r="A2490" s="24" t="s">
        <v>3305</v>
      </c>
      <c r="B2490" s="26">
        <v>2015</v>
      </c>
      <c r="C2490" s="24">
        <v>9</v>
      </c>
      <c r="D2490" s="24" t="s">
        <v>15120</v>
      </c>
      <c r="E2490" s="26">
        <v>163</v>
      </c>
      <c r="F2490" s="26">
        <v>2274</v>
      </c>
      <c r="G2490" s="26" t="s">
        <v>5581</v>
      </c>
      <c r="H2490" s="24" t="s">
        <v>77</v>
      </c>
      <c r="I2490" s="24" t="s">
        <v>78</v>
      </c>
      <c r="J2490" s="27" t="s">
        <v>1</v>
      </c>
      <c r="K2490" s="28">
        <v>28.67</v>
      </c>
      <c r="L2490" s="28">
        <v>0</v>
      </c>
    </row>
    <row r="2491" spans="1:12" x14ac:dyDescent="0.25">
      <c r="A2491" s="24" t="s">
        <v>3305</v>
      </c>
      <c r="B2491" s="26">
        <v>2015</v>
      </c>
      <c r="C2491" s="24">
        <v>9</v>
      </c>
      <c r="D2491" s="24" t="s">
        <v>15120</v>
      </c>
      <c r="E2491" s="26">
        <v>163</v>
      </c>
      <c r="F2491" s="26">
        <v>2275</v>
      </c>
      <c r="G2491" s="26" t="s">
        <v>5582</v>
      </c>
      <c r="H2491" s="24" t="s">
        <v>184</v>
      </c>
      <c r="I2491" s="24" t="s">
        <v>185</v>
      </c>
      <c r="J2491" s="27" t="s">
        <v>1</v>
      </c>
      <c r="K2491" s="28">
        <v>19.850000000000001</v>
      </c>
      <c r="L2491" s="28">
        <v>0</v>
      </c>
    </row>
    <row r="2492" spans="1:12" x14ac:dyDescent="0.25">
      <c r="A2492" s="24" t="s">
        <v>3305</v>
      </c>
      <c r="B2492" s="26">
        <v>2015</v>
      </c>
      <c r="C2492" s="24">
        <v>9</v>
      </c>
      <c r="D2492" s="24" t="s">
        <v>15120</v>
      </c>
      <c r="E2492" s="26">
        <v>163</v>
      </c>
      <c r="F2492" s="26">
        <v>2276</v>
      </c>
      <c r="G2492" s="26" t="s">
        <v>5583</v>
      </c>
      <c r="H2492" s="24" t="s">
        <v>110</v>
      </c>
      <c r="I2492" s="24" t="s">
        <v>111</v>
      </c>
      <c r="J2492" s="27" t="s">
        <v>1</v>
      </c>
      <c r="K2492" s="28">
        <v>19.850000000000001</v>
      </c>
      <c r="L2492" s="28">
        <v>0</v>
      </c>
    </row>
    <row r="2493" spans="1:12" x14ac:dyDescent="0.25">
      <c r="A2493" s="24" t="s">
        <v>3305</v>
      </c>
      <c r="B2493" s="26">
        <v>2015</v>
      </c>
      <c r="C2493" s="24">
        <v>9</v>
      </c>
      <c r="D2493" s="24" t="s">
        <v>15120</v>
      </c>
      <c r="E2493" s="26">
        <v>164</v>
      </c>
      <c r="F2493" s="26">
        <v>2277</v>
      </c>
      <c r="G2493" s="26" t="s">
        <v>5584</v>
      </c>
      <c r="H2493" s="24" t="s">
        <v>77</v>
      </c>
      <c r="I2493" s="24" t="s">
        <v>78</v>
      </c>
      <c r="J2493" s="27" t="s">
        <v>1</v>
      </c>
      <c r="K2493" s="28">
        <v>5.5</v>
      </c>
      <c r="L2493" s="28">
        <v>0</v>
      </c>
    </row>
    <row r="2494" spans="1:12" x14ac:dyDescent="0.25">
      <c r="A2494" s="24" t="s">
        <v>3305</v>
      </c>
      <c r="B2494" s="26">
        <v>2015</v>
      </c>
      <c r="C2494" s="24">
        <v>9</v>
      </c>
      <c r="D2494" s="24" t="s">
        <v>15120</v>
      </c>
      <c r="E2494" s="26">
        <v>164</v>
      </c>
      <c r="F2494" s="26">
        <v>2278</v>
      </c>
      <c r="G2494" s="26" t="s">
        <v>5585</v>
      </c>
      <c r="H2494" s="24" t="s">
        <v>67</v>
      </c>
      <c r="I2494" s="24" t="s">
        <v>68</v>
      </c>
      <c r="J2494" s="27" t="s">
        <v>1</v>
      </c>
      <c r="K2494" s="28">
        <v>8.65</v>
      </c>
      <c r="L2494" s="28">
        <v>0</v>
      </c>
    </row>
    <row r="2495" spans="1:12" x14ac:dyDescent="0.25">
      <c r="A2495" s="24" t="s">
        <v>3305</v>
      </c>
      <c r="B2495" s="26">
        <v>2015</v>
      </c>
      <c r="C2495" s="24">
        <v>9</v>
      </c>
      <c r="D2495" s="24" t="s">
        <v>15120</v>
      </c>
      <c r="E2495" s="26">
        <v>164</v>
      </c>
      <c r="F2495" s="26">
        <v>2279</v>
      </c>
      <c r="G2495" s="26" t="s">
        <v>5586</v>
      </c>
      <c r="H2495" s="24" t="s">
        <v>118</v>
      </c>
      <c r="I2495" s="24" t="s">
        <v>119</v>
      </c>
      <c r="J2495" s="27" t="s">
        <v>1</v>
      </c>
      <c r="K2495" s="28">
        <v>99.08</v>
      </c>
      <c r="L2495" s="28">
        <v>0</v>
      </c>
    </row>
    <row r="2496" spans="1:12" x14ac:dyDescent="0.25">
      <c r="A2496" s="24" t="s">
        <v>3305</v>
      </c>
      <c r="B2496" s="26">
        <v>2015</v>
      </c>
      <c r="C2496" s="24">
        <v>9</v>
      </c>
      <c r="D2496" s="24" t="s">
        <v>15120</v>
      </c>
      <c r="E2496" s="26">
        <v>164</v>
      </c>
      <c r="F2496" s="26">
        <v>2113</v>
      </c>
      <c r="G2496" s="26" t="s">
        <v>5420</v>
      </c>
      <c r="H2496" s="24" t="s">
        <v>67</v>
      </c>
      <c r="I2496" s="24" t="s">
        <v>68</v>
      </c>
      <c r="J2496" s="27" t="s">
        <v>1</v>
      </c>
      <c r="K2496" s="28">
        <v>5.4</v>
      </c>
      <c r="L2496" s="28">
        <v>0</v>
      </c>
    </row>
    <row r="2497" spans="1:12" x14ac:dyDescent="0.25">
      <c r="A2497" s="24" t="s">
        <v>3305</v>
      </c>
      <c r="B2497" s="26">
        <v>2015</v>
      </c>
      <c r="C2497" s="24">
        <v>9</v>
      </c>
      <c r="D2497" s="24" t="s">
        <v>15120</v>
      </c>
      <c r="E2497" s="26">
        <v>164</v>
      </c>
      <c r="F2497" s="26">
        <v>2280</v>
      </c>
      <c r="G2497" s="26" t="s">
        <v>5587</v>
      </c>
      <c r="H2497" s="24" t="s">
        <v>1062</v>
      </c>
      <c r="I2497" s="24" t="s">
        <v>1063</v>
      </c>
      <c r="J2497" s="27" t="s">
        <v>1</v>
      </c>
      <c r="K2497" s="28">
        <v>63.34</v>
      </c>
      <c r="L2497" s="28">
        <v>0</v>
      </c>
    </row>
    <row r="2498" spans="1:12" x14ac:dyDescent="0.25">
      <c r="A2498" s="24" t="s">
        <v>3305</v>
      </c>
      <c r="B2498" s="26">
        <v>2015</v>
      </c>
      <c r="C2498" s="24">
        <v>9</v>
      </c>
      <c r="D2498" s="24" t="s">
        <v>15120</v>
      </c>
      <c r="E2498" s="26">
        <v>164</v>
      </c>
      <c r="F2498" s="26">
        <v>2281</v>
      </c>
      <c r="G2498" s="26" t="s">
        <v>5588</v>
      </c>
      <c r="H2498" s="24" t="s">
        <v>98</v>
      </c>
      <c r="I2498" s="24" t="s">
        <v>99</v>
      </c>
      <c r="J2498" s="27" t="s">
        <v>1</v>
      </c>
      <c r="K2498" s="28">
        <v>0.9</v>
      </c>
      <c r="L2498" s="28">
        <v>0</v>
      </c>
    </row>
    <row r="2499" spans="1:12" x14ac:dyDescent="0.25">
      <c r="A2499" s="24" t="s">
        <v>3305</v>
      </c>
      <c r="B2499" s="26">
        <v>2015</v>
      </c>
      <c r="C2499" s="24">
        <v>9</v>
      </c>
      <c r="D2499" s="24" t="s">
        <v>15120</v>
      </c>
      <c r="E2499" s="26">
        <v>164</v>
      </c>
      <c r="F2499" s="26">
        <v>2282</v>
      </c>
      <c r="G2499" s="26" t="s">
        <v>5589</v>
      </c>
      <c r="H2499" s="24" t="s">
        <v>506</v>
      </c>
      <c r="I2499" s="24" t="s">
        <v>507</v>
      </c>
      <c r="J2499" s="27" t="s">
        <v>1</v>
      </c>
      <c r="K2499" s="28">
        <v>2.35</v>
      </c>
      <c r="L2499" s="28">
        <v>0</v>
      </c>
    </row>
    <row r="2500" spans="1:12" x14ac:dyDescent="0.25">
      <c r="A2500" s="24" t="s">
        <v>3305</v>
      </c>
      <c r="B2500" s="26">
        <v>2015</v>
      </c>
      <c r="C2500" s="24">
        <v>9</v>
      </c>
      <c r="D2500" s="24" t="s">
        <v>15120</v>
      </c>
      <c r="E2500" s="26">
        <v>164</v>
      </c>
      <c r="F2500" s="26">
        <v>2283</v>
      </c>
      <c r="G2500" s="26" t="s">
        <v>5590</v>
      </c>
      <c r="H2500" s="24" t="s">
        <v>67</v>
      </c>
      <c r="I2500" s="24" t="s">
        <v>68</v>
      </c>
      <c r="J2500" s="27" t="s">
        <v>1</v>
      </c>
      <c r="K2500" s="28">
        <v>14.4</v>
      </c>
      <c r="L2500" s="28">
        <v>0</v>
      </c>
    </row>
    <row r="2501" spans="1:12" x14ac:dyDescent="0.25">
      <c r="A2501" s="24" t="s">
        <v>3305</v>
      </c>
      <c r="B2501" s="26">
        <v>2015</v>
      </c>
      <c r="C2501" s="24">
        <v>9</v>
      </c>
      <c r="D2501" s="24" t="s">
        <v>15120</v>
      </c>
      <c r="E2501" s="26">
        <v>164</v>
      </c>
      <c r="F2501" s="26">
        <v>2284</v>
      </c>
      <c r="G2501" s="26" t="s">
        <v>5591</v>
      </c>
      <c r="H2501" s="24" t="s">
        <v>67</v>
      </c>
      <c r="I2501" s="24" t="s">
        <v>68</v>
      </c>
      <c r="J2501" s="27" t="s">
        <v>1</v>
      </c>
      <c r="K2501" s="28">
        <v>60.35</v>
      </c>
      <c r="L2501" s="28">
        <v>0</v>
      </c>
    </row>
    <row r="2502" spans="1:12" x14ac:dyDescent="0.25">
      <c r="A2502" s="24" t="s">
        <v>3305</v>
      </c>
      <c r="B2502" s="26">
        <v>2015</v>
      </c>
      <c r="C2502" s="24">
        <v>9</v>
      </c>
      <c r="D2502" s="24" t="s">
        <v>15120</v>
      </c>
      <c r="E2502" s="26">
        <v>164</v>
      </c>
      <c r="F2502" s="26">
        <v>2285</v>
      </c>
      <c r="G2502" s="26" t="s">
        <v>5592</v>
      </c>
      <c r="H2502" s="24" t="s">
        <v>67</v>
      </c>
      <c r="I2502" s="24" t="s">
        <v>68</v>
      </c>
      <c r="J2502" s="27" t="s">
        <v>1</v>
      </c>
      <c r="K2502" s="28">
        <v>8.1</v>
      </c>
      <c r="L2502" s="28">
        <v>0</v>
      </c>
    </row>
    <row r="2503" spans="1:12" x14ac:dyDescent="0.25">
      <c r="A2503" s="24" t="s">
        <v>3305</v>
      </c>
      <c r="B2503" s="26">
        <v>2015</v>
      </c>
      <c r="C2503" s="24">
        <v>9</v>
      </c>
      <c r="D2503" s="24" t="s">
        <v>15120</v>
      </c>
      <c r="E2503" s="26">
        <v>164</v>
      </c>
      <c r="F2503" s="26">
        <v>2286</v>
      </c>
      <c r="G2503" s="26" t="s">
        <v>5593</v>
      </c>
      <c r="H2503" s="24" t="s">
        <v>77</v>
      </c>
      <c r="I2503" s="24" t="s">
        <v>78</v>
      </c>
      <c r="J2503" s="27" t="s">
        <v>1</v>
      </c>
      <c r="K2503" s="28">
        <v>36.9</v>
      </c>
      <c r="L2503" s="28">
        <v>0</v>
      </c>
    </row>
    <row r="2504" spans="1:12" x14ac:dyDescent="0.25">
      <c r="A2504" s="24" t="s">
        <v>3305</v>
      </c>
      <c r="B2504" s="26">
        <v>2015</v>
      </c>
      <c r="C2504" s="24">
        <v>9</v>
      </c>
      <c r="D2504" s="24" t="s">
        <v>15120</v>
      </c>
      <c r="E2504" s="26">
        <v>164</v>
      </c>
      <c r="F2504" s="26">
        <v>45</v>
      </c>
      <c r="G2504" s="26" t="s">
        <v>3352</v>
      </c>
      <c r="H2504" s="24" t="s">
        <v>67</v>
      </c>
      <c r="I2504" s="24" t="s">
        <v>68</v>
      </c>
      <c r="J2504" s="27" t="s">
        <v>1</v>
      </c>
      <c r="K2504" s="28">
        <v>0.3</v>
      </c>
      <c r="L2504" s="28">
        <v>0</v>
      </c>
    </row>
    <row r="2505" spans="1:12" x14ac:dyDescent="0.25">
      <c r="A2505" s="24" t="s">
        <v>3305</v>
      </c>
      <c r="B2505" s="26">
        <v>2015</v>
      </c>
      <c r="C2505" s="24">
        <v>9</v>
      </c>
      <c r="D2505" s="24" t="s">
        <v>15120</v>
      </c>
      <c r="E2505" s="26">
        <v>164</v>
      </c>
      <c r="F2505" s="26">
        <v>2287</v>
      </c>
      <c r="G2505" s="26" t="s">
        <v>5594</v>
      </c>
      <c r="H2505" s="24" t="s">
        <v>132</v>
      </c>
      <c r="I2505" s="24" t="s">
        <v>133</v>
      </c>
      <c r="J2505" s="27" t="s">
        <v>1</v>
      </c>
      <c r="K2505" s="28">
        <v>98.18</v>
      </c>
      <c r="L2505" s="28">
        <v>0</v>
      </c>
    </row>
    <row r="2506" spans="1:12" x14ac:dyDescent="0.25">
      <c r="A2506" s="24" t="s">
        <v>3305</v>
      </c>
      <c r="B2506" s="26">
        <v>2015</v>
      </c>
      <c r="C2506" s="24">
        <v>9</v>
      </c>
      <c r="D2506" s="24" t="s">
        <v>15120</v>
      </c>
      <c r="E2506" s="26">
        <v>164</v>
      </c>
      <c r="F2506" s="26">
        <v>2288</v>
      </c>
      <c r="G2506" s="26" t="s">
        <v>5595</v>
      </c>
      <c r="H2506" s="24" t="s">
        <v>206</v>
      </c>
      <c r="I2506" s="24" t="s">
        <v>207</v>
      </c>
      <c r="J2506" s="27" t="s">
        <v>1</v>
      </c>
      <c r="K2506" s="28">
        <v>69.3</v>
      </c>
      <c r="L2506" s="28">
        <v>0</v>
      </c>
    </row>
    <row r="2507" spans="1:12" x14ac:dyDescent="0.25">
      <c r="A2507" s="24" t="s">
        <v>3305</v>
      </c>
      <c r="B2507" s="26">
        <v>2015</v>
      </c>
      <c r="C2507" s="24">
        <v>9</v>
      </c>
      <c r="D2507" s="24" t="s">
        <v>15120</v>
      </c>
      <c r="E2507" s="26">
        <v>164</v>
      </c>
      <c r="F2507" s="26">
        <v>2289</v>
      </c>
      <c r="G2507" s="26" t="s">
        <v>5596</v>
      </c>
      <c r="H2507" s="24" t="s">
        <v>347</v>
      </c>
      <c r="I2507" s="24" t="s">
        <v>348</v>
      </c>
      <c r="J2507" s="27" t="s">
        <v>1</v>
      </c>
      <c r="K2507" s="28">
        <v>1.8</v>
      </c>
      <c r="L2507" s="28">
        <v>0</v>
      </c>
    </row>
    <row r="2508" spans="1:12" x14ac:dyDescent="0.25">
      <c r="A2508" s="24" t="s">
        <v>3305</v>
      </c>
      <c r="B2508" s="26">
        <v>2015</v>
      </c>
      <c r="C2508" s="24">
        <v>9</v>
      </c>
      <c r="D2508" s="24" t="s">
        <v>15120</v>
      </c>
      <c r="E2508" s="26">
        <v>164</v>
      </c>
      <c r="F2508" s="26">
        <v>2290</v>
      </c>
      <c r="G2508" s="26" t="s">
        <v>5597</v>
      </c>
      <c r="H2508" s="24" t="s">
        <v>314</v>
      </c>
      <c r="I2508" s="24" t="s">
        <v>315</v>
      </c>
      <c r="J2508" s="27" t="s">
        <v>1</v>
      </c>
      <c r="K2508" s="28">
        <v>103.6</v>
      </c>
      <c r="L2508" s="28">
        <v>0</v>
      </c>
    </row>
    <row r="2509" spans="1:12" x14ac:dyDescent="0.25">
      <c r="A2509" s="24" t="s">
        <v>3305</v>
      </c>
      <c r="B2509" s="26">
        <v>2015</v>
      </c>
      <c r="C2509" s="24">
        <v>9</v>
      </c>
      <c r="D2509" s="24" t="s">
        <v>15120</v>
      </c>
      <c r="E2509" s="26">
        <v>164</v>
      </c>
      <c r="F2509" s="26">
        <v>2291</v>
      </c>
      <c r="G2509" s="26" t="s">
        <v>5598</v>
      </c>
      <c r="H2509" s="24" t="s">
        <v>98</v>
      </c>
      <c r="I2509" s="24" t="s">
        <v>99</v>
      </c>
      <c r="J2509" s="27" t="s">
        <v>1</v>
      </c>
      <c r="K2509" s="28">
        <v>17.7</v>
      </c>
      <c r="L2509" s="28">
        <v>0</v>
      </c>
    </row>
    <row r="2510" spans="1:12" x14ac:dyDescent="0.25">
      <c r="A2510" s="24" t="s">
        <v>3305</v>
      </c>
      <c r="B2510" s="26">
        <v>2015</v>
      </c>
      <c r="C2510" s="24">
        <v>9</v>
      </c>
      <c r="D2510" s="24" t="s">
        <v>15120</v>
      </c>
      <c r="E2510" s="26">
        <v>164</v>
      </c>
      <c r="F2510" s="26">
        <v>2292</v>
      </c>
      <c r="G2510" s="26" t="s">
        <v>5599</v>
      </c>
      <c r="H2510" s="24" t="s">
        <v>67</v>
      </c>
      <c r="I2510" s="24" t="s">
        <v>68</v>
      </c>
      <c r="J2510" s="27" t="s">
        <v>1</v>
      </c>
      <c r="K2510" s="28">
        <v>85.37</v>
      </c>
      <c r="L2510" s="28">
        <v>0</v>
      </c>
    </row>
    <row r="2511" spans="1:12" x14ac:dyDescent="0.25">
      <c r="A2511" s="24" t="s">
        <v>3305</v>
      </c>
      <c r="B2511" s="26">
        <v>2015</v>
      </c>
      <c r="C2511" s="24">
        <v>9</v>
      </c>
      <c r="D2511" s="24" t="s">
        <v>15120</v>
      </c>
      <c r="E2511" s="26">
        <v>164</v>
      </c>
      <c r="F2511" s="26">
        <v>2293</v>
      </c>
      <c r="G2511" s="26" t="s">
        <v>5600</v>
      </c>
      <c r="H2511" s="24" t="s">
        <v>838</v>
      </c>
      <c r="I2511" s="24" t="s">
        <v>839</v>
      </c>
      <c r="J2511" s="27" t="s">
        <v>1</v>
      </c>
      <c r="K2511" s="28">
        <v>16.8</v>
      </c>
      <c r="L2511" s="28">
        <v>0</v>
      </c>
    </row>
    <row r="2512" spans="1:12" x14ac:dyDescent="0.25">
      <c r="A2512" s="24" t="s">
        <v>3305</v>
      </c>
      <c r="B2512" s="26">
        <v>2015</v>
      </c>
      <c r="C2512" s="24">
        <v>9</v>
      </c>
      <c r="D2512" s="24" t="s">
        <v>15120</v>
      </c>
      <c r="E2512" s="26">
        <v>164</v>
      </c>
      <c r="F2512" s="26">
        <v>2294</v>
      </c>
      <c r="G2512" s="26" t="s">
        <v>5601</v>
      </c>
      <c r="H2512" s="24" t="s">
        <v>77</v>
      </c>
      <c r="I2512" s="24" t="s">
        <v>78</v>
      </c>
      <c r="J2512" s="27" t="s">
        <v>1</v>
      </c>
      <c r="K2512" s="28">
        <v>9</v>
      </c>
      <c r="L2512" s="28">
        <v>0</v>
      </c>
    </row>
    <row r="2513" spans="1:12" x14ac:dyDescent="0.25">
      <c r="A2513" s="24" t="s">
        <v>3305</v>
      </c>
      <c r="B2513" s="26">
        <v>2015</v>
      </c>
      <c r="C2513" s="24">
        <v>9</v>
      </c>
      <c r="D2513" s="24" t="s">
        <v>15120</v>
      </c>
      <c r="E2513" s="26">
        <v>164</v>
      </c>
      <c r="F2513" s="26">
        <v>2295</v>
      </c>
      <c r="G2513" s="26" t="s">
        <v>5602</v>
      </c>
      <c r="H2513" s="24" t="s">
        <v>98</v>
      </c>
      <c r="I2513" s="24" t="s">
        <v>99</v>
      </c>
      <c r="J2513" s="27" t="s">
        <v>1</v>
      </c>
      <c r="K2513" s="28">
        <v>106.78</v>
      </c>
      <c r="L2513" s="28">
        <v>0</v>
      </c>
    </row>
    <row r="2514" spans="1:12" x14ac:dyDescent="0.25">
      <c r="A2514" s="24" t="s">
        <v>3305</v>
      </c>
      <c r="B2514" s="26">
        <v>2015</v>
      </c>
      <c r="C2514" s="24">
        <v>9</v>
      </c>
      <c r="D2514" s="24" t="s">
        <v>15120</v>
      </c>
      <c r="E2514" s="26">
        <v>164</v>
      </c>
      <c r="F2514" s="26">
        <v>2296</v>
      </c>
      <c r="G2514" s="26" t="s">
        <v>5603</v>
      </c>
      <c r="H2514" s="24" t="s">
        <v>94</v>
      </c>
      <c r="I2514" s="24" t="s">
        <v>95</v>
      </c>
      <c r="J2514" s="27" t="s">
        <v>1</v>
      </c>
      <c r="K2514" s="28">
        <v>19.8</v>
      </c>
      <c r="L2514" s="28">
        <v>0</v>
      </c>
    </row>
    <row r="2515" spans="1:12" x14ac:dyDescent="0.25">
      <c r="A2515" s="24" t="s">
        <v>3305</v>
      </c>
      <c r="B2515" s="26">
        <v>2015</v>
      </c>
      <c r="C2515" s="24">
        <v>9</v>
      </c>
      <c r="D2515" s="24" t="s">
        <v>15120</v>
      </c>
      <c r="E2515" s="26">
        <v>164</v>
      </c>
      <c r="F2515" s="26">
        <v>2297</v>
      </c>
      <c r="G2515" s="26" t="s">
        <v>5604</v>
      </c>
      <c r="H2515" s="24" t="s">
        <v>67</v>
      </c>
      <c r="I2515" s="24" t="s">
        <v>68</v>
      </c>
      <c r="J2515" s="27" t="s">
        <v>1</v>
      </c>
      <c r="K2515" s="28">
        <v>5.4</v>
      </c>
      <c r="L2515" s="28">
        <v>0</v>
      </c>
    </row>
    <row r="2516" spans="1:12" x14ac:dyDescent="0.25">
      <c r="A2516" s="24" t="s">
        <v>3305</v>
      </c>
      <c r="B2516" s="26">
        <v>2015</v>
      </c>
      <c r="C2516" s="24">
        <v>9</v>
      </c>
      <c r="D2516" s="24" t="s">
        <v>15120</v>
      </c>
      <c r="E2516" s="26">
        <v>164</v>
      </c>
      <c r="F2516" s="26">
        <v>2298</v>
      </c>
      <c r="G2516" s="26" t="s">
        <v>5605</v>
      </c>
      <c r="H2516" s="24" t="s">
        <v>77</v>
      </c>
      <c r="I2516" s="24" t="s">
        <v>78</v>
      </c>
      <c r="J2516" s="27" t="s">
        <v>1</v>
      </c>
      <c r="K2516" s="28">
        <v>36</v>
      </c>
      <c r="L2516" s="28">
        <v>0</v>
      </c>
    </row>
    <row r="2517" spans="1:12" x14ac:dyDescent="0.25">
      <c r="A2517" s="24" t="s">
        <v>3305</v>
      </c>
      <c r="B2517" s="26">
        <v>2015</v>
      </c>
      <c r="C2517" s="24">
        <v>9</v>
      </c>
      <c r="D2517" s="24" t="s">
        <v>15120</v>
      </c>
      <c r="E2517" s="26">
        <v>164</v>
      </c>
      <c r="F2517" s="26">
        <v>2299</v>
      </c>
      <c r="G2517" s="26" t="s">
        <v>5606</v>
      </c>
      <c r="H2517" s="24" t="s">
        <v>67</v>
      </c>
      <c r="I2517" s="24" t="s">
        <v>68</v>
      </c>
      <c r="J2517" s="27" t="s">
        <v>1</v>
      </c>
      <c r="K2517" s="28">
        <v>1.55</v>
      </c>
      <c r="L2517" s="28">
        <v>0</v>
      </c>
    </row>
    <row r="2518" spans="1:12" x14ac:dyDescent="0.25">
      <c r="A2518" s="24" t="s">
        <v>3305</v>
      </c>
      <c r="B2518" s="26">
        <v>2015</v>
      </c>
      <c r="C2518" s="24">
        <v>9</v>
      </c>
      <c r="D2518" s="24" t="s">
        <v>15120</v>
      </c>
      <c r="E2518" s="26">
        <v>164</v>
      </c>
      <c r="F2518" s="26">
        <v>2300</v>
      </c>
      <c r="G2518" s="26" t="s">
        <v>5607</v>
      </c>
      <c r="H2518" s="24" t="s">
        <v>266</v>
      </c>
      <c r="I2518" s="24" t="s">
        <v>267</v>
      </c>
      <c r="J2518" s="27" t="s">
        <v>1</v>
      </c>
      <c r="K2518" s="28">
        <v>3.73</v>
      </c>
      <c r="L2518" s="28">
        <v>0</v>
      </c>
    </row>
    <row r="2519" spans="1:12" x14ac:dyDescent="0.25">
      <c r="A2519" s="24" t="s">
        <v>3305</v>
      </c>
      <c r="B2519" s="26">
        <v>2015</v>
      </c>
      <c r="C2519" s="24">
        <v>9</v>
      </c>
      <c r="D2519" s="24" t="s">
        <v>15120</v>
      </c>
      <c r="E2519" s="26">
        <v>164</v>
      </c>
      <c r="F2519" s="26">
        <v>2301</v>
      </c>
      <c r="G2519" s="26" t="s">
        <v>5608</v>
      </c>
      <c r="H2519" s="24" t="s">
        <v>67</v>
      </c>
      <c r="I2519" s="24" t="s">
        <v>68</v>
      </c>
      <c r="J2519" s="27" t="s">
        <v>1</v>
      </c>
      <c r="K2519" s="28">
        <v>9.66</v>
      </c>
      <c r="L2519" s="28">
        <v>0</v>
      </c>
    </row>
    <row r="2520" spans="1:12" x14ac:dyDescent="0.25">
      <c r="A2520" s="24" t="s">
        <v>3305</v>
      </c>
      <c r="B2520" s="26">
        <v>2015</v>
      </c>
      <c r="C2520" s="24">
        <v>9</v>
      </c>
      <c r="D2520" s="24" t="s">
        <v>15120</v>
      </c>
      <c r="E2520" s="26">
        <v>164</v>
      </c>
      <c r="F2520" s="26">
        <v>2302</v>
      </c>
      <c r="G2520" s="26" t="s">
        <v>5609</v>
      </c>
      <c r="H2520" s="24" t="s">
        <v>67</v>
      </c>
      <c r="I2520" s="24" t="s">
        <v>68</v>
      </c>
      <c r="J2520" s="27" t="s">
        <v>1</v>
      </c>
      <c r="K2520" s="28">
        <v>31.2</v>
      </c>
      <c r="L2520" s="28">
        <v>0</v>
      </c>
    </row>
    <row r="2521" spans="1:12" x14ac:dyDescent="0.25">
      <c r="A2521" s="24" t="s">
        <v>3305</v>
      </c>
      <c r="B2521" s="26">
        <v>2015</v>
      </c>
      <c r="C2521" s="24">
        <v>9</v>
      </c>
      <c r="D2521" s="24" t="s">
        <v>15120</v>
      </c>
      <c r="E2521" s="26">
        <v>164</v>
      </c>
      <c r="F2521" s="26">
        <v>2303</v>
      </c>
      <c r="G2521" s="26" t="s">
        <v>5610</v>
      </c>
      <c r="H2521" s="24" t="s">
        <v>150</v>
      </c>
      <c r="I2521" s="24" t="s">
        <v>151</v>
      </c>
      <c r="J2521" s="27" t="s">
        <v>1</v>
      </c>
      <c r="K2521" s="28">
        <v>86.4</v>
      </c>
      <c r="L2521" s="28">
        <v>0</v>
      </c>
    </row>
    <row r="2522" spans="1:12" x14ac:dyDescent="0.25">
      <c r="A2522" s="24" t="s">
        <v>3305</v>
      </c>
      <c r="B2522" s="26">
        <v>2015</v>
      </c>
      <c r="C2522" s="24">
        <v>9</v>
      </c>
      <c r="D2522" s="24" t="s">
        <v>15120</v>
      </c>
      <c r="E2522" s="26">
        <v>164</v>
      </c>
      <c r="F2522" s="26">
        <v>52</v>
      </c>
      <c r="G2522" s="26" t="s">
        <v>3359</v>
      </c>
      <c r="H2522" s="24" t="s">
        <v>196</v>
      </c>
      <c r="I2522" s="24" t="s">
        <v>197</v>
      </c>
      <c r="J2522" s="27" t="s">
        <v>1</v>
      </c>
      <c r="K2522" s="28">
        <v>32.28</v>
      </c>
      <c r="L2522" s="28">
        <v>0</v>
      </c>
    </row>
    <row r="2523" spans="1:12" x14ac:dyDescent="0.25">
      <c r="A2523" s="24" t="s">
        <v>3305</v>
      </c>
      <c r="B2523" s="26">
        <v>2015</v>
      </c>
      <c r="C2523" s="24">
        <v>9</v>
      </c>
      <c r="D2523" s="24" t="s">
        <v>15120</v>
      </c>
      <c r="E2523" s="26">
        <v>164</v>
      </c>
      <c r="F2523" s="26">
        <v>2304</v>
      </c>
      <c r="G2523" s="26" t="s">
        <v>5611</v>
      </c>
      <c r="H2523" s="24" t="s">
        <v>214</v>
      </c>
      <c r="I2523" s="24" t="s">
        <v>215</v>
      </c>
      <c r="J2523" s="27" t="s">
        <v>1</v>
      </c>
      <c r="K2523" s="28">
        <v>14.4</v>
      </c>
      <c r="L2523" s="28">
        <v>0</v>
      </c>
    </row>
    <row r="2524" spans="1:12" x14ac:dyDescent="0.25">
      <c r="A2524" s="24" t="s">
        <v>3305</v>
      </c>
      <c r="B2524" s="26">
        <v>2015</v>
      </c>
      <c r="C2524" s="24">
        <v>9</v>
      </c>
      <c r="D2524" s="24" t="s">
        <v>15120</v>
      </c>
      <c r="E2524" s="26">
        <v>164</v>
      </c>
      <c r="F2524" s="26">
        <v>2305</v>
      </c>
      <c r="G2524" s="26" t="s">
        <v>5612</v>
      </c>
      <c r="H2524" s="24" t="s">
        <v>492</v>
      </c>
      <c r="I2524" s="24" t="s">
        <v>493</v>
      </c>
      <c r="J2524" s="27" t="s">
        <v>1</v>
      </c>
      <c r="K2524" s="28">
        <v>27.24</v>
      </c>
      <c r="L2524" s="28">
        <v>0</v>
      </c>
    </row>
    <row r="2525" spans="1:12" x14ac:dyDescent="0.25">
      <c r="A2525" s="24" t="s">
        <v>3305</v>
      </c>
      <c r="B2525" s="26">
        <v>2015</v>
      </c>
      <c r="C2525" s="24">
        <v>9</v>
      </c>
      <c r="D2525" s="24" t="s">
        <v>15120</v>
      </c>
      <c r="E2525" s="26">
        <v>164</v>
      </c>
      <c r="F2525" s="26">
        <v>446</v>
      </c>
      <c r="G2525" s="26" t="s">
        <v>3753</v>
      </c>
      <c r="H2525" s="24" t="s">
        <v>134</v>
      </c>
      <c r="I2525" s="24" t="s">
        <v>135</v>
      </c>
      <c r="J2525" s="27" t="s">
        <v>1</v>
      </c>
      <c r="K2525" s="28">
        <v>18.8</v>
      </c>
      <c r="L2525" s="28">
        <v>0</v>
      </c>
    </row>
    <row r="2526" spans="1:12" x14ac:dyDescent="0.25">
      <c r="A2526" s="24" t="s">
        <v>3305</v>
      </c>
      <c r="B2526" s="26">
        <v>2015</v>
      </c>
      <c r="C2526" s="24">
        <v>9</v>
      </c>
      <c r="D2526" s="24" t="s">
        <v>15120</v>
      </c>
      <c r="E2526" s="26">
        <v>164</v>
      </c>
      <c r="F2526" s="26">
        <v>2306</v>
      </c>
      <c r="G2526" s="26" t="s">
        <v>5613</v>
      </c>
      <c r="H2526" s="24" t="s">
        <v>1064</v>
      </c>
      <c r="I2526" s="24" t="s">
        <v>1065</v>
      </c>
      <c r="J2526" s="27" t="s">
        <v>1</v>
      </c>
      <c r="K2526" s="28">
        <v>145.65</v>
      </c>
      <c r="L2526" s="28">
        <v>0</v>
      </c>
    </row>
    <row r="2527" spans="1:12" x14ac:dyDescent="0.25">
      <c r="A2527" s="24" t="s">
        <v>3305</v>
      </c>
      <c r="B2527" s="26">
        <v>2015</v>
      </c>
      <c r="C2527" s="24">
        <v>9</v>
      </c>
      <c r="D2527" s="24" t="s">
        <v>15120</v>
      </c>
      <c r="E2527" s="26">
        <v>164</v>
      </c>
      <c r="F2527" s="26">
        <v>2307</v>
      </c>
      <c r="G2527" s="26" t="s">
        <v>5614</v>
      </c>
      <c r="H2527" s="24" t="s">
        <v>67</v>
      </c>
      <c r="I2527" s="24" t="s">
        <v>68</v>
      </c>
      <c r="J2527" s="27" t="s">
        <v>1</v>
      </c>
      <c r="K2527" s="28">
        <v>52.8</v>
      </c>
      <c r="L2527" s="28">
        <v>0</v>
      </c>
    </row>
    <row r="2528" spans="1:12" x14ac:dyDescent="0.25">
      <c r="A2528" s="24" t="s">
        <v>3305</v>
      </c>
      <c r="B2528" s="26">
        <v>2015</v>
      </c>
      <c r="C2528" s="24">
        <v>9</v>
      </c>
      <c r="D2528" s="24" t="s">
        <v>15120</v>
      </c>
      <c r="E2528" s="26">
        <v>164</v>
      </c>
      <c r="F2528" s="26">
        <v>1209</v>
      </c>
      <c r="G2528" s="26" t="s">
        <v>4516</v>
      </c>
      <c r="H2528" s="24" t="s">
        <v>1018</v>
      </c>
      <c r="I2528" s="24" t="s">
        <v>1019</v>
      </c>
      <c r="J2528" s="27" t="s">
        <v>1</v>
      </c>
      <c r="K2528" s="28">
        <v>4.2</v>
      </c>
      <c r="L2528" s="28">
        <v>0</v>
      </c>
    </row>
    <row r="2529" spans="1:12" x14ac:dyDescent="0.25">
      <c r="A2529" s="24" t="s">
        <v>3305</v>
      </c>
      <c r="B2529" s="26">
        <v>2015</v>
      </c>
      <c r="C2529" s="24">
        <v>9</v>
      </c>
      <c r="D2529" s="24" t="s">
        <v>15120</v>
      </c>
      <c r="E2529" s="26">
        <v>164</v>
      </c>
      <c r="F2529" s="26">
        <v>726</v>
      </c>
      <c r="G2529" s="26" t="s">
        <v>4033</v>
      </c>
      <c r="H2529" s="24" t="s">
        <v>77</v>
      </c>
      <c r="I2529" s="24" t="s">
        <v>78</v>
      </c>
      <c r="J2529" s="27" t="s">
        <v>1</v>
      </c>
      <c r="K2529" s="28">
        <v>25.15</v>
      </c>
      <c r="L2529" s="28">
        <v>0</v>
      </c>
    </row>
    <row r="2530" spans="1:12" x14ac:dyDescent="0.25">
      <c r="A2530" s="24" t="s">
        <v>3305</v>
      </c>
      <c r="B2530" s="26">
        <v>2015</v>
      </c>
      <c r="C2530" s="24">
        <v>9</v>
      </c>
      <c r="D2530" s="24" t="s">
        <v>15120</v>
      </c>
      <c r="E2530" s="26">
        <v>164</v>
      </c>
      <c r="F2530" s="26">
        <v>832</v>
      </c>
      <c r="G2530" s="26" t="s">
        <v>4139</v>
      </c>
      <c r="H2530" s="24" t="s">
        <v>98</v>
      </c>
      <c r="I2530" s="24" t="s">
        <v>99</v>
      </c>
      <c r="J2530" s="27" t="s">
        <v>1</v>
      </c>
      <c r="K2530" s="28">
        <v>28.8</v>
      </c>
      <c r="L2530" s="28">
        <v>0</v>
      </c>
    </row>
    <row r="2531" spans="1:12" x14ac:dyDescent="0.25">
      <c r="A2531" s="24" t="s">
        <v>3305</v>
      </c>
      <c r="B2531" s="26">
        <v>2015</v>
      </c>
      <c r="C2531" s="24">
        <v>9</v>
      </c>
      <c r="D2531" s="24" t="s">
        <v>15120</v>
      </c>
      <c r="E2531" s="26">
        <v>164</v>
      </c>
      <c r="F2531" s="26">
        <v>2308</v>
      </c>
      <c r="G2531" s="26" t="s">
        <v>5615</v>
      </c>
      <c r="H2531" s="24" t="s">
        <v>67</v>
      </c>
      <c r="I2531" s="24" t="s">
        <v>68</v>
      </c>
      <c r="J2531" s="27" t="s">
        <v>1</v>
      </c>
      <c r="K2531" s="28">
        <v>7.21</v>
      </c>
      <c r="L2531" s="28">
        <v>0</v>
      </c>
    </row>
    <row r="2532" spans="1:12" x14ac:dyDescent="0.25">
      <c r="A2532" s="24" t="s">
        <v>3305</v>
      </c>
      <c r="B2532" s="26">
        <v>2015</v>
      </c>
      <c r="C2532" s="24">
        <v>9</v>
      </c>
      <c r="D2532" s="24" t="s">
        <v>15120</v>
      </c>
      <c r="E2532" s="26">
        <v>164</v>
      </c>
      <c r="F2532" s="26">
        <v>2309</v>
      </c>
      <c r="G2532" s="26" t="s">
        <v>5616</v>
      </c>
      <c r="H2532" s="24" t="s">
        <v>1066</v>
      </c>
      <c r="I2532" s="24" t="s">
        <v>1067</v>
      </c>
      <c r="J2532" s="27" t="s">
        <v>1</v>
      </c>
      <c r="K2532" s="28">
        <v>14.4</v>
      </c>
      <c r="L2532" s="28">
        <v>0</v>
      </c>
    </row>
    <row r="2533" spans="1:12" x14ac:dyDescent="0.25">
      <c r="A2533" s="24" t="s">
        <v>3305</v>
      </c>
      <c r="B2533" s="26">
        <v>2015</v>
      </c>
      <c r="C2533" s="24">
        <v>9</v>
      </c>
      <c r="D2533" s="24" t="s">
        <v>15120</v>
      </c>
      <c r="E2533" s="26">
        <v>164</v>
      </c>
      <c r="F2533" s="26">
        <v>2310</v>
      </c>
      <c r="G2533" s="26" t="s">
        <v>5617</v>
      </c>
      <c r="H2533" s="24" t="s">
        <v>90</v>
      </c>
      <c r="I2533" s="24" t="s">
        <v>91</v>
      </c>
      <c r="J2533" s="27" t="s">
        <v>1</v>
      </c>
      <c r="K2533" s="28">
        <v>67.17</v>
      </c>
      <c r="L2533" s="28">
        <v>0</v>
      </c>
    </row>
    <row r="2534" spans="1:12" x14ac:dyDescent="0.25">
      <c r="A2534" s="24" t="s">
        <v>3305</v>
      </c>
      <c r="B2534" s="26">
        <v>2015</v>
      </c>
      <c r="C2534" s="24">
        <v>9</v>
      </c>
      <c r="D2534" s="24" t="s">
        <v>15120</v>
      </c>
      <c r="E2534" s="26">
        <v>164</v>
      </c>
      <c r="F2534" s="26">
        <v>2152</v>
      </c>
      <c r="G2534" s="26" t="s">
        <v>5459</v>
      </c>
      <c r="H2534" s="24" t="s">
        <v>178</v>
      </c>
      <c r="I2534" s="24" t="s">
        <v>179</v>
      </c>
      <c r="J2534" s="27" t="s">
        <v>1</v>
      </c>
      <c r="K2534" s="28">
        <v>13.5</v>
      </c>
      <c r="L2534" s="28">
        <v>0</v>
      </c>
    </row>
    <row r="2535" spans="1:12" x14ac:dyDescent="0.25">
      <c r="A2535" s="24" t="s">
        <v>3305</v>
      </c>
      <c r="B2535" s="26">
        <v>2015</v>
      </c>
      <c r="C2535" s="24">
        <v>9</v>
      </c>
      <c r="D2535" s="24" t="s">
        <v>15120</v>
      </c>
      <c r="E2535" s="26">
        <v>164</v>
      </c>
      <c r="F2535" s="26">
        <v>534</v>
      </c>
      <c r="G2535" s="26" t="s">
        <v>3841</v>
      </c>
      <c r="H2535" s="24" t="s">
        <v>77</v>
      </c>
      <c r="I2535" s="24" t="s">
        <v>78</v>
      </c>
      <c r="J2535" s="27" t="s">
        <v>1</v>
      </c>
      <c r="K2535" s="28">
        <v>21.6</v>
      </c>
      <c r="L2535" s="28">
        <v>0</v>
      </c>
    </row>
    <row r="2536" spans="1:12" x14ac:dyDescent="0.25">
      <c r="A2536" s="24" t="s">
        <v>3305</v>
      </c>
      <c r="B2536" s="26">
        <v>2015</v>
      </c>
      <c r="C2536" s="24">
        <v>9</v>
      </c>
      <c r="D2536" s="24" t="s">
        <v>15120</v>
      </c>
      <c r="E2536" s="26">
        <v>164</v>
      </c>
      <c r="F2536" s="26">
        <v>2311</v>
      </c>
      <c r="G2536" s="26" t="s">
        <v>5618</v>
      </c>
      <c r="H2536" s="24" t="s">
        <v>237</v>
      </c>
      <c r="I2536" s="24" t="s">
        <v>238</v>
      </c>
      <c r="J2536" s="27" t="s">
        <v>1</v>
      </c>
      <c r="K2536" s="28">
        <v>60.6</v>
      </c>
      <c r="L2536" s="28">
        <v>0</v>
      </c>
    </row>
    <row r="2537" spans="1:12" x14ac:dyDescent="0.25">
      <c r="A2537" s="24" t="s">
        <v>3305</v>
      </c>
      <c r="B2537" s="26">
        <v>2015</v>
      </c>
      <c r="C2537" s="24">
        <v>9</v>
      </c>
      <c r="D2537" s="24" t="s">
        <v>15120</v>
      </c>
      <c r="E2537" s="26">
        <v>164</v>
      </c>
      <c r="F2537" s="26">
        <v>2312</v>
      </c>
      <c r="G2537" s="26" t="s">
        <v>5619</v>
      </c>
      <c r="H2537" s="24" t="s">
        <v>274</v>
      </c>
      <c r="I2537" s="24" t="s">
        <v>275</v>
      </c>
      <c r="J2537" s="27" t="s">
        <v>1</v>
      </c>
      <c r="K2537" s="28">
        <v>4.2</v>
      </c>
      <c r="L2537" s="28">
        <v>0</v>
      </c>
    </row>
    <row r="2538" spans="1:12" x14ac:dyDescent="0.25">
      <c r="A2538" s="24" t="s">
        <v>3305</v>
      </c>
      <c r="B2538" s="26">
        <v>2015</v>
      </c>
      <c r="C2538" s="24">
        <v>9</v>
      </c>
      <c r="D2538" s="24" t="s">
        <v>15120</v>
      </c>
      <c r="E2538" s="26">
        <v>164</v>
      </c>
      <c r="F2538" s="26">
        <v>2313</v>
      </c>
      <c r="G2538" s="26" t="s">
        <v>5620</v>
      </c>
      <c r="H2538" s="24" t="s">
        <v>59</v>
      </c>
      <c r="I2538" s="24" t="s">
        <v>60</v>
      </c>
      <c r="J2538" s="27" t="s">
        <v>1</v>
      </c>
      <c r="K2538" s="28">
        <v>0.84</v>
      </c>
      <c r="L2538" s="28">
        <v>0</v>
      </c>
    </row>
    <row r="2539" spans="1:12" x14ac:dyDescent="0.25">
      <c r="A2539" s="24" t="s">
        <v>3305</v>
      </c>
      <c r="B2539" s="26">
        <v>2015</v>
      </c>
      <c r="C2539" s="24">
        <v>9</v>
      </c>
      <c r="D2539" s="24" t="s">
        <v>15120</v>
      </c>
      <c r="E2539" s="26">
        <v>165</v>
      </c>
      <c r="F2539" s="26">
        <v>507</v>
      </c>
      <c r="G2539" s="26" t="s">
        <v>3814</v>
      </c>
      <c r="H2539" s="24" t="s">
        <v>1068</v>
      </c>
      <c r="I2539" s="24" t="s">
        <v>1069</v>
      </c>
      <c r="J2539" s="27" t="s">
        <v>1</v>
      </c>
      <c r="K2539" s="28">
        <v>1.8</v>
      </c>
      <c r="L2539" s="28">
        <v>0</v>
      </c>
    </row>
    <row r="2540" spans="1:12" x14ac:dyDescent="0.25">
      <c r="A2540" s="24" t="s">
        <v>3305</v>
      </c>
      <c r="B2540" s="26">
        <v>2015</v>
      </c>
      <c r="C2540" s="24">
        <v>9</v>
      </c>
      <c r="D2540" s="24" t="s">
        <v>15120</v>
      </c>
      <c r="E2540" s="26">
        <v>165</v>
      </c>
      <c r="F2540" s="26">
        <v>2314</v>
      </c>
      <c r="G2540" s="26" t="s">
        <v>5621</v>
      </c>
      <c r="H2540" s="24" t="s">
        <v>67</v>
      </c>
      <c r="I2540" s="24" t="s">
        <v>68</v>
      </c>
      <c r="J2540" s="27" t="s">
        <v>1</v>
      </c>
      <c r="K2540" s="28">
        <v>57.6</v>
      </c>
      <c r="L2540" s="28">
        <v>0</v>
      </c>
    </row>
    <row r="2541" spans="1:12" x14ac:dyDescent="0.25">
      <c r="A2541" s="24" t="s">
        <v>3305</v>
      </c>
      <c r="B2541" s="26">
        <v>2015</v>
      </c>
      <c r="C2541" s="24">
        <v>9</v>
      </c>
      <c r="D2541" s="24" t="s">
        <v>15120</v>
      </c>
      <c r="E2541" s="26">
        <v>165</v>
      </c>
      <c r="F2541" s="26">
        <v>2315</v>
      </c>
      <c r="G2541" s="26" t="s">
        <v>5622</v>
      </c>
      <c r="H2541" s="24" t="s">
        <v>186</v>
      </c>
      <c r="I2541" s="24" t="s">
        <v>187</v>
      </c>
      <c r="J2541" s="27" t="s">
        <v>1</v>
      </c>
      <c r="K2541" s="28">
        <v>16.97</v>
      </c>
      <c r="L2541" s="28">
        <v>0</v>
      </c>
    </row>
    <row r="2542" spans="1:12" x14ac:dyDescent="0.25">
      <c r="A2542" s="24" t="s">
        <v>3305</v>
      </c>
      <c r="B2542" s="26">
        <v>2015</v>
      </c>
      <c r="C2542" s="24">
        <v>9</v>
      </c>
      <c r="D2542" s="24" t="s">
        <v>15120</v>
      </c>
      <c r="E2542" s="26">
        <v>165</v>
      </c>
      <c r="F2542" s="26">
        <v>2316</v>
      </c>
      <c r="G2542" s="26" t="s">
        <v>5623</v>
      </c>
      <c r="H2542" s="24" t="s">
        <v>67</v>
      </c>
      <c r="I2542" s="24" t="s">
        <v>68</v>
      </c>
      <c r="J2542" s="27" t="s">
        <v>1</v>
      </c>
      <c r="K2542" s="28">
        <v>7.2</v>
      </c>
      <c r="L2542" s="28">
        <v>0</v>
      </c>
    </row>
    <row r="2543" spans="1:12" x14ac:dyDescent="0.25">
      <c r="A2543" s="24" t="s">
        <v>3305</v>
      </c>
      <c r="B2543" s="26">
        <v>2015</v>
      </c>
      <c r="C2543" s="24">
        <v>9</v>
      </c>
      <c r="D2543" s="24" t="s">
        <v>15120</v>
      </c>
      <c r="E2543" s="26">
        <v>165</v>
      </c>
      <c r="F2543" s="26">
        <v>1270</v>
      </c>
      <c r="G2543" s="26" t="s">
        <v>4577</v>
      </c>
      <c r="H2543" s="24" t="s">
        <v>540</v>
      </c>
      <c r="I2543" s="24" t="s">
        <v>541</v>
      </c>
      <c r="J2543" s="27" t="s">
        <v>1</v>
      </c>
      <c r="K2543" s="28">
        <v>8.1</v>
      </c>
      <c r="L2543" s="28">
        <v>0</v>
      </c>
    </row>
    <row r="2544" spans="1:12" x14ac:dyDescent="0.25">
      <c r="A2544" s="24" t="s">
        <v>3305</v>
      </c>
      <c r="B2544" s="26">
        <v>2015</v>
      </c>
      <c r="C2544" s="24">
        <v>9</v>
      </c>
      <c r="D2544" s="24" t="s">
        <v>15120</v>
      </c>
      <c r="E2544" s="26">
        <v>165</v>
      </c>
      <c r="F2544" s="26">
        <v>2317</v>
      </c>
      <c r="G2544" s="26" t="s">
        <v>5624</v>
      </c>
      <c r="H2544" s="24" t="s">
        <v>237</v>
      </c>
      <c r="I2544" s="24" t="s">
        <v>238</v>
      </c>
      <c r="J2544" s="27" t="s">
        <v>1</v>
      </c>
      <c r="K2544" s="28">
        <v>15.4</v>
      </c>
      <c r="L2544" s="28">
        <v>0</v>
      </c>
    </row>
    <row r="2545" spans="1:12" x14ac:dyDescent="0.25">
      <c r="A2545" s="24" t="s">
        <v>3305</v>
      </c>
      <c r="B2545" s="26">
        <v>2015</v>
      </c>
      <c r="C2545" s="24">
        <v>9</v>
      </c>
      <c r="D2545" s="24" t="s">
        <v>15120</v>
      </c>
      <c r="E2545" s="26">
        <v>165</v>
      </c>
      <c r="F2545" s="26">
        <v>2318</v>
      </c>
      <c r="G2545" s="26" t="s">
        <v>5625</v>
      </c>
      <c r="H2545" s="24" t="s">
        <v>476</v>
      </c>
      <c r="I2545" s="24" t="s">
        <v>477</v>
      </c>
      <c r="J2545" s="27" t="s">
        <v>1</v>
      </c>
      <c r="K2545" s="28">
        <v>8.1</v>
      </c>
      <c r="L2545" s="28">
        <v>0</v>
      </c>
    </row>
    <row r="2546" spans="1:12" x14ac:dyDescent="0.25">
      <c r="A2546" s="24" t="s">
        <v>3305</v>
      </c>
      <c r="B2546" s="26">
        <v>2015</v>
      </c>
      <c r="C2546" s="24">
        <v>9</v>
      </c>
      <c r="D2546" s="24" t="s">
        <v>15120</v>
      </c>
      <c r="E2546" s="26">
        <v>165</v>
      </c>
      <c r="F2546" s="26">
        <v>2319</v>
      </c>
      <c r="G2546" s="26" t="s">
        <v>5626</v>
      </c>
      <c r="H2546" s="24" t="s">
        <v>77</v>
      </c>
      <c r="I2546" s="24" t="s">
        <v>78</v>
      </c>
      <c r="J2546" s="27" t="s">
        <v>1</v>
      </c>
      <c r="K2546" s="28">
        <v>47.7</v>
      </c>
      <c r="L2546" s="28">
        <v>0</v>
      </c>
    </row>
    <row r="2547" spans="1:12" x14ac:dyDescent="0.25">
      <c r="A2547" s="24" t="s">
        <v>3305</v>
      </c>
      <c r="B2547" s="26">
        <v>2015</v>
      </c>
      <c r="C2547" s="24">
        <v>9</v>
      </c>
      <c r="D2547" s="24" t="s">
        <v>15120</v>
      </c>
      <c r="E2547" s="26">
        <v>165</v>
      </c>
      <c r="F2547" s="26">
        <v>2320</v>
      </c>
      <c r="G2547" s="26" t="s">
        <v>5627</v>
      </c>
      <c r="H2547" s="24" t="s">
        <v>286</v>
      </c>
      <c r="I2547" s="24" t="s">
        <v>287</v>
      </c>
      <c r="J2547" s="27" t="s">
        <v>1</v>
      </c>
      <c r="K2547" s="28">
        <v>13.97</v>
      </c>
      <c r="L2547" s="28">
        <v>0</v>
      </c>
    </row>
    <row r="2548" spans="1:12" x14ac:dyDescent="0.25">
      <c r="A2548" s="24" t="s">
        <v>3305</v>
      </c>
      <c r="B2548" s="26">
        <v>2015</v>
      </c>
      <c r="C2548" s="24">
        <v>9</v>
      </c>
      <c r="D2548" s="24" t="s">
        <v>15120</v>
      </c>
      <c r="E2548" s="26">
        <v>165</v>
      </c>
      <c r="F2548" s="26">
        <v>525</v>
      </c>
      <c r="G2548" s="26" t="s">
        <v>3832</v>
      </c>
      <c r="H2548" s="24" t="s">
        <v>67</v>
      </c>
      <c r="I2548" s="24" t="s">
        <v>68</v>
      </c>
      <c r="J2548" s="27" t="s">
        <v>1</v>
      </c>
      <c r="K2548" s="28">
        <v>10.62</v>
      </c>
      <c r="L2548" s="28">
        <v>0</v>
      </c>
    </row>
    <row r="2549" spans="1:12" x14ac:dyDescent="0.25">
      <c r="A2549" s="24" t="s">
        <v>3305</v>
      </c>
      <c r="B2549" s="26">
        <v>2015</v>
      </c>
      <c r="C2549" s="24">
        <v>9</v>
      </c>
      <c r="D2549" s="24" t="s">
        <v>15120</v>
      </c>
      <c r="E2549" s="26">
        <v>165</v>
      </c>
      <c r="F2549" s="26">
        <v>2321</v>
      </c>
      <c r="G2549" s="26" t="s">
        <v>5628</v>
      </c>
      <c r="H2549" s="24" t="s">
        <v>67</v>
      </c>
      <c r="I2549" s="24" t="s">
        <v>68</v>
      </c>
      <c r="J2549" s="27" t="s">
        <v>1</v>
      </c>
      <c r="K2549" s="28">
        <v>30.24</v>
      </c>
      <c r="L2549" s="28">
        <v>0</v>
      </c>
    </row>
    <row r="2550" spans="1:12" x14ac:dyDescent="0.25">
      <c r="A2550" s="24" t="s">
        <v>3305</v>
      </c>
      <c r="B2550" s="26">
        <v>2015</v>
      </c>
      <c r="C2550" s="24">
        <v>9</v>
      </c>
      <c r="D2550" s="24" t="s">
        <v>15120</v>
      </c>
      <c r="E2550" s="26">
        <v>165</v>
      </c>
      <c r="F2550" s="26">
        <v>2322</v>
      </c>
      <c r="G2550" s="26" t="s">
        <v>5629</v>
      </c>
      <c r="H2550" s="24" t="s">
        <v>67</v>
      </c>
      <c r="I2550" s="24" t="s">
        <v>68</v>
      </c>
      <c r="J2550" s="27" t="s">
        <v>1</v>
      </c>
      <c r="K2550" s="28">
        <v>4.38</v>
      </c>
      <c r="L2550" s="28">
        <v>0</v>
      </c>
    </row>
    <row r="2551" spans="1:12" x14ac:dyDescent="0.25">
      <c r="A2551" s="24" t="s">
        <v>3305</v>
      </c>
      <c r="B2551" s="26">
        <v>2015</v>
      </c>
      <c r="C2551" s="24">
        <v>9</v>
      </c>
      <c r="D2551" s="24" t="s">
        <v>15120</v>
      </c>
      <c r="E2551" s="26">
        <v>165</v>
      </c>
      <c r="F2551" s="26">
        <v>2323</v>
      </c>
      <c r="G2551" s="26" t="s">
        <v>5630</v>
      </c>
      <c r="H2551" s="24" t="s">
        <v>257</v>
      </c>
      <c r="I2551" s="24" t="s">
        <v>258</v>
      </c>
      <c r="J2551" s="27" t="s">
        <v>1</v>
      </c>
      <c r="K2551" s="28">
        <v>42.07</v>
      </c>
      <c r="L2551" s="28">
        <v>0</v>
      </c>
    </row>
    <row r="2552" spans="1:12" x14ac:dyDescent="0.25">
      <c r="A2552" s="24" t="s">
        <v>3305</v>
      </c>
      <c r="B2552" s="26">
        <v>2015</v>
      </c>
      <c r="C2552" s="24">
        <v>9</v>
      </c>
      <c r="D2552" s="24" t="s">
        <v>15120</v>
      </c>
      <c r="E2552" s="26">
        <v>165</v>
      </c>
      <c r="F2552" s="26">
        <v>2324</v>
      </c>
      <c r="G2552" s="26" t="s">
        <v>5631</v>
      </c>
      <c r="H2552" s="24" t="s">
        <v>98</v>
      </c>
      <c r="I2552" s="24" t="s">
        <v>99</v>
      </c>
      <c r="J2552" s="27" t="s">
        <v>1</v>
      </c>
      <c r="K2552" s="28">
        <v>168.24</v>
      </c>
      <c r="L2552" s="28">
        <v>0</v>
      </c>
    </row>
    <row r="2553" spans="1:12" x14ac:dyDescent="0.25">
      <c r="A2553" s="24" t="s">
        <v>3305</v>
      </c>
      <c r="B2553" s="26">
        <v>2015</v>
      </c>
      <c r="C2553" s="24">
        <v>9</v>
      </c>
      <c r="D2553" s="24" t="s">
        <v>15120</v>
      </c>
      <c r="E2553" s="26">
        <v>165</v>
      </c>
      <c r="F2553" s="26">
        <v>2325</v>
      </c>
      <c r="G2553" s="26" t="s">
        <v>5632</v>
      </c>
      <c r="H2553" s="24" t="s">
        <v>67</v>
      </c>
      <c r="I2553" s="24" t="s">
        <v>68</v>
      </c>
      <c r="J2553" s="27" t="s">
        <v>1</v>
      </c>
      <c r="K2553" s="28">
        <v>8.1</v>
      </c>
      <c r="L2553" s="28">
        <v>0</v>
      </c>
    </row>
    <row r="2554" spans="1:12" x14ac:dyDescent="0.25">
      <c r="A2554" s="24" t="s">
        <v>3305</v>
      </c>
      <c r="B2554" s="26">
        <v>2015</v>
      </c>
      <c r="C2554" s="24">
        <v>9</v>
      </c>
      <c r="D2554" s="24" t="s">
        <v>15120</v>
      </c>
      <c r="E2554" s="26">
        <v>165</v>
      </c>
      <c r="F2554" s="26">
        <v>2326</v>
      </c>
      <c r="G2554" s="26" t="s">
        <v>5633</v>
      </c>
      <c r="H2554" s="24" t="s">
        <v>1070</v>
      </c>
      <c r="I2554" s="24" t="s">
        <v>1071</v>
      </c>
      <c r="J2554" s="27" t="s">
        <v>1</v>
      </c>
      <c r="K2554" s="28">
        <v>7.3</v>
      </c>
      <c r="L2554" s="28">
        <v>0</v>
      </c>
    </row>
    <row r="2555" spans="1:12" x14ac:dyDescent="0.25">
      <c r="A2555" s="24" t="s">
        <v>3305</v>
      </c>
      <c r="B2555" s="26">
        <v>2015</v>
      </c>
      <c r="C2555" s="24">
        <v>9</v>
      </c>
      <c r="D2555" s="24" t="s">
        <v>15120</v>
      </c>
      <c r="E2555" s="26">
        <v>165</v>
      </c>
      <c r="F2555" s="26">
        <v>75</v>
      </c>
      <c r="G2555" s="26" t="s">
        <v>3382</v>
      </c>
      <c r="H2555" s="24" t="s">
        <v>206</v>
      </c>
      <c r="I2555" s="24" t="s">
        <v>207</v>
      </c>
      <c r="J2555" s="27" t="s">
        <v>1</v>
      </c>
      <c r="K2555" s="28">
        <v>3.6</v>
      </c>
      <c r="L2555" s="28">
        <v>0</v>
      </c>
    </row>
    <row r="2556" spans="1:12" x14ac:dyDescent="0.25">
      <c r="A2556" s="24" t="s">
        <v>3305</v>
      </c>
      <c r="B2556" s="26">
        <v>2015</v>
      </c>
      <c r="C2556" s="24">
        <v>9</v>
      </c>
      <c r="D2556" s="24" t="s">
        <v>15120</v>
      </c>
      <c r="E2556" s="26">
        <v>165</v>
      </c>
      <c r="F2556" s="26">
        <v>1721</v>
      </c>
      <c r="G2556" s="26" t="s">
        <v>5028</v>
      </c>
      <c r="H2556" s="24" t="s">
        <v>77</v>
      </c>
      <c r="I2556" s="24" t="s">
        <v>78</v>
      </c>
      <c r="J2556" s="27" t="s">
        <v>1</v>
      </c>
      <c r="K2556" s="28">
        <v>15.3</v>
      </c>
      <c r="L2556" s="28">
        <v>0</v>
      </c>
    </row>
    <row r="2557" spans="1:12" x14ac:dyDescent="0.25">
      <c r="A2557" s="24" t="s">
        <v>3305</v>
      </c>
      <c r="B2557" s="26">
        <v>2015</v>
      </c>
      <c r="C2557" s="24">
        <v>9</v>
      </c>
      <c r="D2557" s="24" t="s">
        <v>15120</v>
      </c>
      <c r="E2557" s="26">
        <v>165</v>
      </c>
      <c r="F2557" s="26">
        <v>2327</v>
      </c>
      <c r="G2557" s="26" t="s">
        <v>5634</v>
      </c>
      <c r="H2557" s="24" t="s">
        <v>1072</v>
      </c>
      <c r="I2557" s="24" t="s">
        <v>1073</v>
      </c>
      <c r="J2557" s="27" t="s">
        <v>1</v>
      </c>
      <c r="K2557" s="28">
        <v>58.2</v>
      </c>
      <c r="L2557" s="28">
        <v>0</v>
      </c>
    </row>
    <row r="2558" spans="1:12" x14ac:dyDescent="0.25">
      <c r="A2558" s="24" t="s">
        <v>3305</v>
      </c>
      <c r="B2558" s="26">
        <v>2015</v>
      </c>
      <c r="C2558" s="24">
        <v>9</v>
      </c>
      <c r="D2558" s="24" t="s">
        <v>15120</v>
      </c>
      <c r="E2558" s="26">
        <v>166</v>
      </c>
      <c r="F2558" s="26">
        <v>2328</v>
      </c>
      <c r="G2558" s="26" t="s">
        <v>5635</v>
      </c>
      <c r="H2558" s="24" t="s">
        <v>178</v>
      </c>
      <c r="I2558" s="24" t="s">
        <v>179</v>
      </c>
      <c r="J2558" s="27" t="s">
        <v>1</v>
      </c>
      <c r="K2558" s="28">
        <v>17.16</v>
      </c>
      <c r="L2558" s="28">
        <v>0</v>
      </c>
    </row>
    <row r="2559" spans="1:12" x14ac:dyDescent="0.25">
      <c r="A2559" s="24" t="s">
        <v>3305</v>
      </c>
      <c r="B2559" s="26">
        <v>2015</v>
      </c>
      <c r="C2559" s="24">
        <v>9</v>
      </c>
      <c r="D2559" s="24" t="s">
        <v>15120</v>
      </c>
      <c r="E2559" s="26">
        <v>166</v>
      </c>
      <c r="F2559" s="26">
        <v>2329</v>
      </c>
      <c r="G2559" s="26" t="s">
        <v>5636</v>
      </c>
      <c r="H2559" s="24" t="s">
        <v>77</v>
      </c>
      <c r="I2559" s="24" t="s">
        <v>78</v>
      </c>
      <c r="J2559" s="27" t="s">
        <v>1</v>
      </c>
      <c r="K2559" s="28">
        <v>31.2</v>
      </c>
      <c r="L2559" s="28">
        <v>0</v>
      </c>
    </row>
    <row r="2560" spans="1:12" x14ac:dyDescent="0.25">
      <c r="A2560" s="24" t="s">
        <v>3305</v>
      </c>
      <c r="B2560" s="26">
        <v>2015</v>
      </c>
      <c r="C2560" s="24">
        <v>9</v>
      </c>
      <c r="D2560" s="24" t="s">
        <v>15120</v>
      </c>
      <c r="E2560" s="26">
        <v>167</v>
      </c>
      <c r="F2560" s="26">
        <v>2330</v>
      </c>
      <c r="G2560" s="26" t="s">
        <v>5637</v>
      </c>
      <c r="H2560" s="24" t="s">
        <v>1018</v>
      </c>
      <c r="I2560" s="24" t="s">
        <v>1019</v>
      </c>
      <c r="J2560" s="27" t="s">
        <v>1</v>
      </c>
      <c r="K2560" s="28">
        <v>5.4</v>
      </c>
      <c r="L2560" s="28">
        <v>5.4</v>
      </c>
    </row>
    <row r="2561" spans="1:12" x14ac:dyDescent="0.25">
      <c r="A2561" s="24" t="s">
        <v>3305</v>
      </c>
      <c r="B2561" s="26">
        <v>2015</v>
      </c>
      <c r="C2561" s="24">
        <v>9</v>
      </c>
      <c r="D2561" s="24" t="s">
        <v>15120</v>
      </c>
      <c r="E2561" s="26">
        <v>167</v>
      </c>
      <c r="F2561" s="26">
        <v>2331</v>
      </c>
      <c r="G2561" s="26" t="s">
        <v>5638</v>
      </c>
      <c r="H2561" s="24" t="s">
        <v>65</v>
      </c>
      <c r="I2561" s="24" t="s">
        <v>66</v>
      </c>
      <c r="J2561" s="27" t="s">
        <v>1</v>
      </c>
      <c r="K2561" s="28">
        <v>2.7</v>
      </c>
      <c r="L2561" s="28">
        <v>2.7</v>
      </c>
    </row>
    <row r="2562" spans="1:12" x14ac:dyDescent="0.25">
      <c r="A2562" s="24" t="s">
        <v>3305</v>
      </c>
      <c r="B2562" s="26">
        <v>2015</v>
      </c>
      <c r="C2562" s="24">
        <v>9</v>
      </c>
      <c r="D2562" s="24" t="s">
        <v>15120</v>
      </c>
      <c r="E2562" s="26">
        <v>168</v>
      </c>
      <c r="F2562" s="26">
        <v>608</v>
      </c>
      <c r="G2562" s="26" t="s">
        <v>3915</v>
      </c>
      <c r="H2562" s="24" t="s">
        <v>540</v>
      </c>
      <c r="I2562" s="24" t="s">
        <v>541</v>
      </c>
      <c r="J2562" s="27" t="s">
        <v>1</v>
      </c>
      <c r="K2562" s="28">
        <v>39.6</v>
      </c>
      <c r="L2562" s="28">
        <v>0</v>
      </c>
    </row>
    <row r="2563" spans="1:12" x14ac:dyDescent="0.25">
      <c r="A2563" s="24" t="s">
        <v>3305</v>
      </c>
      <c r="B2563" s="26">
        <v>2015</v>
      </c>
      <c r="C2563" s="24">
        <v>9</v>
      </c>
      <c r="D2563" s="24" t="s">
        <v>15120</v>
      </c>
      <c r="E2563" s="26">
        <v>168</v>
      </c>
      <c r="F2563" s="26">
        <v>2332</v>
      </c>
      <c r="G2563" s="26" t="s">
        <v>5639</v>
      </c>
      <c r="H2563" s="24" t="s">
        <v>59</v>
      </c>
      <c r="I2563" s="24" t="s">
        <v>60</v>
      </c>
      <c r="J2563" s="27" t="s">
        <v>1</v>
      </c>
      <c r="K2563" s="28">
        <v>3.9</v>
      </c>
      <c r="L2563" s="28">
        <v>0</v>
      </c>
    </row>
    <row r="2564" spans="1:12" x14ac:dyDescent="0.25">
      <c r="A2564" s="24" t="s">
        <v>3305</v>
      </c>
      <c r="B2564" s="26">
        <v>2015</v>
      </c>
      <c r="C2564" s="24">
        <v>9</v>
      </c>
      <c r="D2564" s="24" t="s">
        <v>15120</v>
      </c>
      <c r="E2564" s="26">
        <v>168</v>
      </c>
      <c r="F2564" s="26">
        <v>507</v>
      </c>
      <c r="G2564" s="26" t="s">
        <v>3814</v>
      </c>
      <c r="H2564" s="24" t="s">
        <v>67</v>
      </c>
      <c r="I2564" s="24" t="s">
        <v>68</v>
      </c>
      <c r="J2564" s="27" t="s">
        <v>1</v>
      </c>
      <c r="K2564" s="28">
        <v>33.18</v>
      </c>
      <c r="L2564" s="28">
        <v>0</v>
      </c>
    </row>
    <row r="2565" spans="1:12" x14ac:dyDescent="0.25">
      <c r="A2565" s="24" t="s">
        <v>3305</v>
      </c>
      <c r="B2565" s="26">
        <v>2015</v>
      </c>
      <c r="C2565" s="24">
        <v>9</v>
      </c>
      <c r="D2565" s="24" t="s">
        <v>15120</v>
      </c>
      <c r="E2565" s="26">
        <v>168</v>
      </c>
      <c r="F2565" s="26">
        <v>2333</v>
      </c>
      <c r="G2565" s="26" t="s">
        <v>5640</v>
      </c>
      <c r="H2565" s="24" t="s">
        <v>90</v>
      </c>
      <c r="I2565" s="24" t="s">
        <v>91</v>
      </c>
      <c r="J2565" s="27" t="s">
        <v>1</v>
      </c>
      <c r="K2565" s="28">
        <v>49.04</v>
      </c>
      <c r="L2565" s="28">
        <v>0</v>
      </c>
    </row>
    <row r="2566" spans="1:12" x14ac:dyDescent="0.25">
      <c r="A2566" s="24" t="s">
        <v>3305</v>
      </c>
      <c r="B2566" s="26">
        <v>2015</v>
      </c>
      <c r="C2566" s="24">
        <v>9</v>
      </c>
      <c r="D2566" s="24" t="s">
        <v>15120</v>
      </c>
      <c r="E2566" s="26">
        <v>168</v>
      </c>
      <c r="F2566" s="26">
        <v>2334</v>
      </c>
      <c r="G2566" s="26" t="s">
        <v>5641</v>
      </c>
      <c r="H2566" s="24" t="s">
        <v>948</v>
      </c>
      <c r="I2566" s="24" t="s">
        <v>949</v>
      </c>
      <c r="J2566" s="27" t="s">
        <v>1</v>
      </c>
      <c r="K2566" s="28">
        <v>27.6</v>
      </c>
      <c r="L2566" s="28">
        <v>0</v>
      </c>
    </row>
    <row r="2567" spans="1:12" x14ac:dyDescent="0.25">
      <c r="A2567" s="24" t="s">
        <v>3305</v>
      </c>
      <c r="B2567" s="26">
        <v>2015</v>
      </c>
      <c r="C2567" s="24">
        <v>9</v>
      </c>
      <c r="D2567" s="24" t="s">
        <v>15120</v>
      </c>
      <c r="E2567" s="26">
        <v>168</v>
      </c>
      <c r="F2567" s="26">
        <v>2335</v>
      </c>
      <c r="G2567" s="26" t="s">
        <v>5642</v>
      </c>
      <c r="H2567" s="24" t="s">
        <v>132</v>
      </c>
      <c r="I2567" s="24" t="s">
        <v>133</v>
      </c>
      <c r="J2567" s="27" t="s">
        <v>1</v>
      </c>
      <c r="K2567" s="28">
        <v>133.19999999999999</v>
      </c>
      <c r="L2567" s="28">
        <v>0</v>
      </c>
    </row>
    <row r="2568" spans="1:12" x14ac:dyDescent="0.25">
      <c r="A2568" s="24" t="s">
        <v>3305</v>
      </c>
      <c r="B2568" s="26">
        <v>2015</v>
      </c>
      <c r="C2568" s="24">
        <v>9</v>
      </c>
      <c r="D2568" s="24" t="s">
        <v>15120</v>
      </c>
      <c r="E2568" s="26">
        <v>168</v>
      </c>
      <c r="F2568" s="26">
        <v>2336</v>
      </c>
      <c r="G2568" s="26" t="s">
        <v>5643</v>
      </c>
      <c r="H2568" s="24" t="s">
        <v>67</v>
      </c>
      <c r="I2568" s="24" t="s">
        <v>68</v>
      </c>
      <c r="J2568" s="27" t="s">
        <v>1</v>
      </c>
      <c r="K2568" s="28">
        <v>45</v>
      </c>
      <c r="L2568" s="28">
        <v>0</v>
      </c>
    </row>
    <row r="2569" spans="1:12" x14ac:dyDescent="0.25">
      <c r="A2569" s="24" t="s">
        <v>3305</v>
      </c>
      <c r="B2569" s="26">
        <v>2015</v>
      </c>
      <c r="C2569" s="24">
        <v>9</v>
      </c>
      <c r="D2569" s="24" t="s">
        <v>15120</v>
      </c>
      <c r="E2569" s="26">
        <v>168</v>
      </c>
      <c r="F2569" s="26">
        <v>2337</v>
      </c>
      <c r="G2569" s="26" t="s">
        <v>5644</v>
      </c>
      <c r="H2569" s="24" t="s">
        <v>770</v>
      </c>
      <c r="I2569" s="24" t="s">
        <v>771</v>
      </c>
      <c r="J2569" s="27" t="s">
        <v>1</v>
      </c>
      <c r="K2569" s="28">
        <v>0.6</v>
      </c>
      <c r="L2569" s="28">
        <v>0</v>
      </c>
    </row>
    <row r="2570" spans="1:12" x14ac:dyDescent="0.25">
      <c r="A2570" s="24" t="s">
        <v>3305</v>
      </c>
      <c r="B2570" s="26">
        <v>2015</v>
      </c>
      <c r="C2570" s="24">
        <v>9</v>
      </c>
      <c r="D2570" s="24" t="s">
        <v>15120</v>
      </c>
      <c r="E2570" s="26">
        <v>168</v>
      </c>
      <c r="F2570" s="26">
        <v>2338</v>
      </c>
      <c r="G2570" s="26" t="s">
        <v>5645</v>
      </c>
      <c r="H2570" s="24" t="s">
        <v>322</v>
      </c>
      <c r="I2570" s="24" t="s">
        <v>323</v>
      </c>
      <c r="J2570" s="27" t="s">
        <v>1</v>
      </c>
      <c r="K2570" s="28">
        <v>23.68</v>
      </c>
      <c r="L2570" s="28">
        <v>0</v>
      </c>
    </row>
    <row r="2571" spans="1:12" x14ac:dyDescent="0.25">
      <c r="A2571" s="24" t="s">
        <v>3305</v>
      </c>
      <c r="B2571" s="26">
        <v>2015</v>
      </c>
      <c r="C2571" s="24">
        <v>9</v>
      </c>
      <c r="D2571" s="24" t="s">
        <v>15120</v>
      </c>
      <c r="E2571" s="26">
        <v>168</v>
      </c>
      <c r="F2571" s="26">
        <v>2339</v>
      </c>
      <c r="G2571" s="26" t="s">
        <v>5646</v>
      </c>
      <c r="H2571" s="24" t="s">
        <v>958</v>
      </c>
      <c r="I2571" s="24" t="s">
        <v>959</v>
      </c>
      <c r="J2571" s="27" t="s">
        <v>1</v>
      </c>
      <c r="K2571" s="28">
        <v>86.4</v>
      </c>
      <c r="L2571" s="28">
        <v>0</v>
      </c>
    </row>
    <row r="2572" spans="1:12" x14ac:dyDescent="0.25">
      <c r="A2572" s="24" t="s">
        <v>3305</v>
      </c>
      <c r="B2572" s="26">
        <v>2015</v>
      </c>
      <c r="C2572" s="24">
        <v>9</v>
      </c>
      <c r="D2572" s="24" t="s">
        <v>15120</v>
      </c>
      <c r="E2572" s="26">
        <v>168</v>
      </c>
      <c r="F2572" s="26">
        <v>2340</v>
      </c>
      <c r="G2572" s="26" t="s">
        <v>5647</v>
      </c>
      <c r="H2572" s="24" t="s">
        <v>198</v>
      </c>
      <c r="I2572" s="24" t="s">
        <v>199</v>
      </c>
      <c r="J2572" s="27" t="s">
        <v>1</v>
      </c>
      <c r="K2572" s="28">
        <v>29.14</v>
      </c>
      <c r="L2572" s="28">
        <v>0</v>
      </c>
    </row>
    <row r="2573" spans="1:12" x14ac:dyDescent="0.25">
      <c r="A2573" s="24" t="s">
        <v>3305</v>
      </c>
      <c r="B2573" s="26">
        <v>2015</v>
      </c>
      <c r="C2573" s="24">
        <v>9</v>
      </c>
      <c r="D2573" s="24" t="s">
        <v>15120</v>
      </c>
      <c r="E2573" s="26">
        <v>168</v>
      </c>
      <c r="F2573" s="26">
        <v>2341</v>
      </c>
      <c r="G2573" s="26" t="s">
        <v>5648</v>
      </c>
      <c r="H2573" s="24" t="s">
        <v>1074</v>
      </c>
      <c r="I2573" s="24" t="s">
        <v>1075</v>
      </c>
      <c r="J2573" s="27" t="s">
        <v>1</v>
      </c>
      <c r="K2573" s="28">
        <v>4.05</v>
      </c>
      <c r="L2573" s="28">
        <v>0</v>
      </c>
    </row>
    <row r="2574" spans="1:12" x14ac:dyDescent="0.25">
      <c r="A2574" s="24" t="s">
        <v>3305</v>
      </c>
      <c r="B2574" s="26">
        <v>2015</v>
      </c>
      <c r="C2574" s="24">
        <v>9</v>
      </c>
      <c r="D2574" s="24" t="s">
        <v>15120</v>
      </c>
      <c r="E2574" s="26">
        <v>168</v>
      </c>
      <c r="F2574" s="26">
        <v>2342</v>
      </c>
      <c r="G2574" s="26" t="s">
        <v>5649</v>
      </c>
      <c r="H2574" s="24" t="s">
        <v>132</v>
      </c>
      <c r="I2574" s="24" t="s">
        <v>133</v>
      </c>
      <c r="J2574" s="27" t="s">
        <v>1</v>
      </c>
      <c r="K2574" s="28">
        <v>30.9</v>
      </c>
      <c r="L2574" s="28">
        <v>0</v>
      </c>
    </row>
    <row r="2575" spans="1:12" x14ac:dyDescent="0.25">
      <c r="A2575" s="24" t="s">
        <v>3305</v>
      </c>
      <c r="B2575" s="26">
        <v>2015</v>
      </c>
      <c r="C2575" s="24">
        <v>9</v>
      </c>
      <c r="D2575" s="24" t="s">
        <v>15120</v>
      </c>
      <c r="E2575" s="26">
        <v>168</v>
      </c>
      <c r="F2575" s="26">
        <v>2343</v>
      </c>
      <c r="G2575" s="26" t="s">
        <v>5650</v>
      </c>
      <c r="H2575" s="24" t="s">
        <v>83</v>
      </c>
      <c r="I2575" s="24" t="s">
        <v>84</v>
      </c>
      <c r="J2575" s="27" t="s">
        <v>1</v>
      </c>
      <c r="K2575" s="28">
        <v>113.9</v>
      </c>
      <c r="L2575" s="28">
        <v>0</v>
      </c>
    </row>
    <row r="2576" spans="1:12" x14ac:dyDescent="0.25">
      <c r="A2576" s="24" t="s">
        <v>3305</v>
      </c>
      <c r="B2576" s="26">
        <v>2015</v>
      </c>
      <c r="C2576" s="24">
        <v>9</v>
      </c>
      <c r="D2576" s="24" t="s">
        <v>15120</v>
      </c>
      <c r="E2576" s="26">
        <v>168</v>
      </c>
      <c r="F2576" s="26">
        <v>2344</v>
      </c>
      <c r="G2576" s="26" t="s">
        <v>5651</v>
      </c>
      <c r="H2576" s="24" t="s">
        <v>67</v>
      </c>
      <c r="I2576" s="24" t="s">
        <v>68</v>
      </c>
      <c r="J2576" s="27" t="s">
        <v>1</v>
      </c>
      <c r="K2576" s="28">
        <v>7.3</v>
      </c>
      <c r="L2576" s="28">
        <v>0</v>
      </c>
    </row>
    <row r="2577" spans="1:12" x14ac:dyDescent="0.25">
      <c r="A2577" s="24" t="s">
        <v>3305</v>
      </c>
      <c r="B2577" s="26">
        <v>2015</v>
      </c>
      <c r="C2577" s="24">
        <v>9</v>
      </c>
      <c r="D2577" s="24" t="s">
        <v>15120</v>
      </c>
      <c r="E2577" s="26">
        <v>168</v>
      </c>
      <c r="F2577" s="26">
        <v>2345</v>
      </c>
      <c r="G2577" s="26" t="s">
        <v>5652</v>
      </c>
      <c r="H2577" s="24" t="s">
        <v>474</v>
      </c>
      <c r="I2577" s="24" t="s">
        <v>475</v>
      </c>
      <c r="J2577" s="27" t="s">
        <v>1</v>
      </c>
      <c r="K2577" s="28">
        <v>86.4</v>
      </c>
      <c r="L2577" s="28">
        <v>0</v>
      </c>
    </row>
    <row r="2578" spans="1:12" x14ac:dyDescent="0.25">
      <c r="A2578" s="24" t="s">
        <v>3305</v>
      </c>
      <c r="B2578" s="26">
        <v>2015</v>
      </c>
      <c r="C2578" s="24">
        <v>9</v>
      </c>
      <c r="D2578" s="24" t="s">
        <v>15120</v>
      </c>
      <c r="E2578" s="26">
        <v>168</v>
      </c>
      <c r="F2578" s="26">
        <v>2346</v>
      </c>
      <c r="G2578" s="26" t="s">
        <v>5653</v>
      </c>
      <c r="H2578" s="24" t="s">
        <v>77</v>
      </c>
      <c r="I2578" s="24" t="s">
        <v>78</v>
      </c>
      <c r="J2578" s="27" t="s">
        <v>1</v>
      </c>
      <c r="K2578" s="28">
        <v>1.46</v>
      </c>
      <c r="L2578" s="28">
        <v>0</v>
      </c>
    </row>
    <row r="2579" spans="1:12" x14ac:dyDescent="0.25">
      <c r="A2579" s="24" t="s">
        <v>3305</v>
      </c>
      <c r="B2579" s="26">
        <v>2015</v>
      </c>
      <c r="C2579" s="24">
        <v>9</v>
      </c>
      <c r="D2579" s="24" t="s">
        <v>15120</v>
      </c>
      <c r="E2579" s="26">
        <v>168</v>
      </c>
      <c r="F2579" s="26">
        <v>2347</v>
      </c>
      <c r="G2579" s="26" t="s">
        <v>5654</v>
      </c>
      <c r="H2579" s="24" t="s">
        <v>1076</v>
      </c>
      <c r="I2579" s="24" t="s">
        <v>1077</v>
      </c>
      <c r="J2579" s="27" t="s">
        <v>1</v>
      </c>
      <c r="K2579" s="28">
        <v>43.2</v>
      </c>
      <c r="L2579" s="28">
        <v>0</v>
      </c>
    </row>
    <row r="2580" spans="1:12" x14ac:dyDescent="0.25">
      <c r="A2580" s="24" t="s">
        <v>3305</v>
      </c>
      <c r="B2580" s="26">
        <v>2015</v>
      </c>
      <c r="C2580" s="24">
        <v>9</v>
      </c>
      <c r="D2580" s="24" t="s">
        <v>15120</v>
      </c>
      <c r="E2580" s="26">
        <v>168</v>
      </c>
      <c r="F2580" s="26">
        <v>2348</v>
      </c>
      <c r="G2580" s="26" t="s">
        <v>5655</v>
      </c>
      <c r="H2580" s="24" t="s">
        <v>328</v>
      </c>
      <c r="I2580" s="24" t="s">
        <v>329</v>
      </c>
      <c r="J2580" s="27" t="s">
        <v>1</v>
      </c>
      <c r="K2580" s="28">
        <v>67.8</v>
      </c>
      <c r="L2580" s="28">
        <v>0</v>
      </c>
    </row>
    <row r="2581" spans="1:12" x14ac:dyDescent="0.25">
      <c r="A2581" s="24" t="s">
        <v>3305</v>
      </c>
      <c r="B2581" s="26">
        <v>2015</v>
      </c>
      <c r="C2581" s="24">
        <v>9</v>
      </c>
      <c r="D2581" s="24" t="s">
        <v>15120</v>
      </c>
      <c r="E2581" s="26">
        <v>168</v>
      </c>
      <c r="F2581" s="26">
        <v>2349</v>
      </c>
      <c r="G2581" s="26" t="s">
        <v>5656</v>
      </c>
      <c r="H2581" s="24" t="s">
        <v>190</v>
      </c>
      <c r="I2581" s="24" t="s">
        <v>191</v>
      </c>
      <c r="J2581" s="27" t="s">
        <v>1</v>
      </c>
      <c r="K2581" s="28">
        <v>10.8</v>
      </c>
      <c r="L2581" s="28">
        <v>0</v>
      </c>
    </row>
    <row r="2582" spans="1:12" x14ac:dyDescent="0.25">
      <c r="A2582" s="24" t="s">
        <v>3305</v>
      </c>
      <c r="B2582" s="26">
        <v>2015</v>
      </c>
      <c r="C2582" s="24">
        <v>9</v>
      </c>
      <c r="D2582" s="24" t="s">
        <v>15120</v>
      </c>
      <c r="E2582" s="26">
        <v>168</v>
      </c>
      <c r="F2582" s="26">
        <v>2319</v>
      </c>
      <c r="G2582" s="26" t="s">
        <v>5626</v>
      </c>
      <c r="H2582" s="24" t="s">
        <v>77</v>
      </c>
      <c r="I2582" s="24" t="s">
        <v>78</v>
      </c>
      <c r="J2582" s="27" t="s">
        <v>1</v>
      </c>
      <c r="K2582" s="28">
        <v>114.65</v>
      </c>
      <c r="L2582" s="28">
        <v>0</v>
      </c>
    </row>
    <row r="2583" spans="1:12" x14ac:dyDescent="0.25">
      <c r="A2583" s="24" t="s">
        <v>3305</v>
      </c>
      <c r="B2583" s="26">
        <v>2015</v>
      </c>
      <c r="C2583" s="24">
        <v>9</v>
      </c>
      <c r="D2583" s="24" t="s">
        <v>15120</v>
      </c>
      <c r="E2583" s="26">
        <v>168</v>
      </c>
      <c r="F2583" s="26">
        <v>2350</v>
      </c>
      <c r="G2583" s="26" t="s">
        <v>5657</v>
      </c>
      <c r="H2583" s="24" t="s">
        <v>98</v>
      </c>
      <c r="I2583" s="24" t="s">
        <v>99</v>
      </c>
      <c r="J2583" s="27" t="s">
        <v>1</v>
      </c>
      <c r="K2583" s="28">
        <v>196.2</v>
      </c>
      <c r="L2583" s="28">
        <v>0</v>
      </c>
    </row>
    <row r="2584" spans="1:12" x14ac:dyDescent="0.25">
      <c r="A2584" s="24" t="s">
        <v>3305</v>
      </c>
      <c r="B2584" s="26">
        <v>2015</v>
      </c>
      <c r="C2584" s="24">
        <v>9</v>
      </c>
      <c r="D2584" s="24" t="s">
        <v>15120</v>
      </c>
      <c r="E2584" s="26">
        <v>168</v>
      </c>
      <c r="F2584" s="26">
        <v>2351</v>
      </c>
      <c r="G2584" s="26" t="s">
        <v>5658</v>
      </c>
      <c r="H2584" s="24" t="s">
        <v>77</v>
      </c>
      <c r="I2584" s="24" t="s">
        <v>78</v>
      </c>
      <c r="J2584" s="27" t="s">
        <v>1</v>
      </c>
      <c r="K2584" s="28">
        <v>2.7</v>
      </c>
      <c r="L2584" s="28">
        <v>0</v>
      </c>
    </row>
    <row r="2585" spans="1:12" x14ac:dyDescent="0.25">
      <c r="A2585" s="24" t="s">
        <v>3305</v>
      </c>
      <c r="B2585" s="26">
        <v>2015</v>
      </c>
      <c r="C2585" s="24">
        <v>9</v>
      </c>
      <c r="D2585" s="24" t="s">
        <v>15120</v>
      </c>
      <c r="E2585" s="26">
        <v>168</v>
      </c>
      <c r="F2585" s="26">
        <v>2352</v>
      </c>
      <c r="G2585" s="26" t="s">
        <v>5659</v>
      </c>
      <c r="H2585" s="24" t="s">
        <v>946</v>
      </c>
      <c r="I2585" s="24" t="s">
        <v>947</v>
      </c>
      <c r="J2585" s="27" t="s">
        <v>1</v>
      </c>
      <c r="K2585" s="28">
        <v>119.82</v>
      </c>
      <c r="L2585" s="28">
        <v>0</v>
      </c>
    </row>
    <row r="2586" spans="1:12" x14ac:dyDescent="0.25">
      <c r="A2586" s="24" t="s">
        <v>3305</v>
      </c>
      <c r="B2586" s="26">
        <v>2015</v>
      </c>
      <c r="C2586" s="24">
        <v>9</v>
      </c>
      <c r="D2586" s="24" t="s">
        <v>15120</v>
      </c>
      <c r="E2586" s="26">
        <v>168</v>
      </c>
      <c r="F2586" s="26">
        <v>2353</v>
      </c>
      <c r="G2586" s="26" t="s">
        <v>5660</v>
      </c>
      <c r="H2586" s="24" t="s">
        <v>257</v>
      </c>
      <c r="I2586" s="24" t="s">
        <v>258</v>
      </c>
      <c r="J2586" s="27" t="s">
        <v>1</v>
      </c>
      <c r="K2586" s="28">
        <v>0.6</v>
      </c>
      <c r="L2586" s="28">
        <v>0</v>
      </c>
    </row>
    <row r="2587" spans="1:12" x14ac:dyDescent="0.25">
      <c r="A2587" s="24" t="s">
        <v>3305</v>
      </c>
      <c r="B2587" s="26">
        <v>2015</v>
      </c>
      <c r="C2587" s="24">
        <v>9</v>
      </c>
      <c r="D2587" s="24" t="s">
        <v>15120</v>
      </c>
      <c r="E2587" s="26">
        <v>168</v>
      </c>
      <c r="F2587" s="26">
        <v>2211</v>
      </c>
      <c r="G2587" s="26" t="s">
        <v>5518</v>
      </c>
      <c r="H2587" s="24" t="s">
        <v>98</v>
      </c>
      <c r="I2587" s="24" t="s">
        <v>99</v>
      </c>
      <c r="J2587" s="27" t="s">
        <v>1</v>
      </c>
      <c r="K2587" s="28">
        <v>2.8</v>
      </c>
      <c r="L2587" s="28">
        <v>0</v>
      </c>
    </row>
    <row r="2588" spans="1:12" x14ac:dyDescent="0.25">
      <c r="A2588" s="24" t="s">
        <v>3305</v>
      </c>
      <c r="B2588" s="26">
        <v>2015</v>
      </c>
      <c r="C2588" s="24">
        <v>9</v>
      </c>
      <c r="D2588" s="24" t="s">
        <v>15120</v>
      </c>
      <c r="E2588" s="26">
        <v>168</v>
      </c>
      <c r="F2588" s="26">
        <v>2354</v>
      </c>
      <c r="G2588" s="26" t="s">
        <v>5661</v>
      </c>
      <c r="H2588" s="24" t="s">
        <v>1078</v>
      </c>
      <c r="I2588" s="24" t="s">
        <v>1079</v>
      </c>
      <c r="J2588" s="27" t="s">
        <v>1</v>
      </c>
      <c r="K2588" s="28">
        <v>50.4</v>
      </c>
      <c r="L2588" s="28">
        <v>0</v>
      </c>
    </row>
    <row r="2589" spans="1:12" x14ac:dyDescent="0.25">
      <c r="A2589" s="24" t="s">
        <v>3305</v>
      </c>
      <c r="B2589" s="26">
        <v>2015</v>
      </c>
      <c r="C2589" s="24">
        <v>9</v>
      </c>
      <c r="D2589" s="24" t="s">
        <v>15120</v>
      </c>
      <c r="E2589" s="26">
        <v>168</v>
      </c>
      <c r="F2589" s="26">
        <v>2355</v>
      </c>
      <c r="G2589" s="26" t="s">
        <v>5662</v>
      </c>
      <c r="H2589" s="24" t="s">
        <v>112</v>
      </c>
      <c r="I2589" s="24" t="s">
        <v>113</v>
      </c>
      <c r="J2589" s="27" t="s">
        <v>1</v>
      </c>
      <c r="K2589" s="28">
        <v>33.6</v>
      </c>
      <c r="L2589" s="28">
        <v>0</v>
      </c>
    </row>
    <row r="2590" spans="1:12" x14ac:dyDescent="0.25">
      <c r="A2590" s="24" t="s">
        <v>3305</v>
      </c>
      <c r="B2590" s="26">
        <v>2015</v>
      </c>
      <c r="C2590" s="24">
        <v>9</v>
      </c>
      <c r="D2590" s="24" t="s">
        <v>15120</v>
      </c>
      <c r="E2590" s="26">
        <v>168</v>
      </c>
      <c r="F2590" s="26">
        <v>2356</v>
      </c>
      <c r="G2590" s="26" t="s">
        <v>5663</v>
      </c>
      <c r="H2590" s="24" t="s">
        <v>566</v>
      </c>
      <c r="I2590" s="24" t="s">
        <v>567</v>
      </c>
      <c r="J2590" s="27" t="s">
        <v>1</v>
      </c>
      <c r="K2590" s="28">
        <v>28.8</v>
      </c>
      <c r="L2590" s="28">
        <v>0</v>
      </c>
    </row>
    <row r="2591" spans="1:12" x14ac:dyDescent="0.25">
      <c r="A2591" s="24" t="s">
        <v>3305</v>
      </c>
      <c r="B2591" s="26">
        <v>2015</v>
      </c>
      <c r="C2591" s="24">
        <v>9</v>
      </c>
      <c r="D2591" s="24" t="s">
        <v>15120</v>
      </c>
      <c r="E2591" s="26">
        <v>168</v>
      </c>
      <c r="F2591" s="26">
        <v>510</v>
      </c>
      <c r="G2591" s="26" t="s">
        <v>3817</v>
      </c>
      <c r="H2591" s="24" t="s">
        <v>94</v>
      </c>
      <c r="I2591" s="24" t="s">
        <v>95</v>
      </c>
      <c r="J2591" s="27" t="s">
        <v>1</v>
      </c>
      <c r="K2591" s="28">
        <v>1.8</v>
      </c>
      <c r="L2591" s="28">
        <v>0</v>
      </c>
    </row>
    <row r="2592" spans="1:12" x14ac:dyDescent="0.25">
      <c r="A2592" s="24" t="s">
        <v>3305</v>
      </c>
      <c r="B2592" s="26">
        <v>2015</v>
      </c>
      <c r="C2592" s="24">
        <v>9</v>
      </c>
      <c r="D2592" s="24" t="s">
        <v>15120</v>
      </c>
      <c r="E2592" s="26">
        <v>168</v>
      </c>
      <c r="F2592" s="26">
        <v>2357</v>
      </c>
      <c r="G2592" s="26" t="s">
        <v>5664</v>
      </c>
      <c r="H2592" s="24" t="s">
        <v>340</v>
      </c>
      <c r="I2592" s="24" t="s">
        <v>341</v>
      </c>
      <c r="J2592" s="27" t="s">
        <v>1</v>
      </c>
      <c r="K2592" s="28">
        <v>2.1</v>
      </c>
      <c r="L2592" s="28">
        <v>0</v>
      </c>
    </row>
    <row r="2593" spans="1:12" x14ac:dyDescent="0.25">
      <c r="A2593" s="24" t="s">
        <v>3305</v>
      </c>
      <c r="B2593" s="26">
        <v>2015</v>
      </c>
      <c r="C2593" s="24">
        <v>9</v>
      </c>
      <c r="D2593" s="24" t="s">
        <v>15120</v>
      </c>
      <c r="E2593" s="26">
        <v>168</v>
      </c>
      <c r="F2593" s="26">
        <v>2358</v>
      </c>
      <c r="G2593" s="26" t="s">
        <v>5665</v>
      </c>
      <c r="H2593" s="24" t="s">
        <v>190</v>
      </c>
      <c r="I2593" s="24" t="s">
        <v>191</v>
      </c>
      <c r="J2593" s="27" t="s">
        <v>1</v>
      </c>
      <c r="K2593" s="28">
        <v>30.24</v>
      </c>
      <c r="L2593" s="28">
        <v>0</v>
      </c>
    </row>
    <row r="2594" spans="1:12" x14ac:dyDescent="0.25">
      <c r="A2594" s="24" t="s">
        <v>3305</v>
      </c>
      <c r="B2594" s="26">
        <v>2015</v>
      </c>
      <c r="C2594" s="24">
        <v>9</v>
      </c>
      <c r="D2594" s="24" t="s">
        <v>15120</v>
      </c>
      <c r="E2594" s="26">
        <v>168</v>
      </c>
      <c r="F2594" s="26">
        <v>2359</v>
      </c>
      <c r="G2594" s="26" t="s">
        <v>5666</v>
      </c>
      <c r="H2594" s="24" t="s">
        <v>67</v>
      </c>
      <c r="I2594" s="24" t="s">
        <v>68</v>
      </c>
      <c r="J2594" s="27" t="s">
        <v>1</v>
      </c>
      <c r="K2594" s="28">
        <v>143.19999999999999</v>
      </c>
      <c r="L2594" s="28">
        <v>0</v>
      </c>
    </row>
    <row r="2595" spans="1:12" x14ac:dyDescent="0.25">
      <c r="A2595" s="24" t="s">
        <v>3305</v>
      </c>
      <c r="B2595" s="26">
        <v>2015</v>
      </c>
      <c r="C2595" s="24">
        <v>9</v>
      </c>
      <c r="D2595" s="24" t="s">
        <v>15120</v>
      </c>
      <c r="E2595" s="26">
        <v>168</v>
      </c>
      <c r="F2595" s="26">
        <v>59</v>
      </c>
      <c r="G2595" s="26" t="s">
        <v>3366</v>
      </c>
      <c r="H2595" s="24" t="s">
        <v>94</v>
      </c>
      <c r="I2595" s="24" t="s">
        <v>95</v>
      </c>
      <c r="J2595" s="27" t="s">
        <v>1</v>
      </c>
      <c r="K2595" s="28">
        <v>6.3</v>
      </c>
      <c r="L2595" s="28">
        <v>0</v>
      </c>
    </row>
    <row r="2596" spans="1:12" x14ac:dyDescent="0.25">
      <c r="A2596" s="24" t="s">
        <v>3305</v>
      </c>
      <c r="B2596" s="26">
        <v>2015</v>
      </c>
      <c r="C2596" s="24">
        <v>9</v>
      </c>
      <c r="D2596" s="24" t="s">
        <v>15120</v>
      </c>
      <c r="E2596" s="26">
        <v>168</v>
      </c>
      <c r="F2596" s="26">
        <v>1810</v>
      </c>
      <c r="G2596" s="26" t="s">
        <v>5117</v>
      </c>
      <c r="H2596" s="24" t="s">
        <v>98</v>
      </c>
      <c r="I2596" s="24" t="s">
        <v>99</v>
      </c>
      <c r="J2596" s="27" t="s">
        <v>1</v>
      </c>
      <c r="K2596" s="28">
        <v>4.26</v>
      </c>
      <c r="L2596" s="28">
        <v>0</v>
      </c>
    </row>
    <row r="2597" spans="1:12" x14ac:dyDescent="0.25">
      <c r="A2597" s="24" t="s">
        <v>3305</v>
      </c>
      <c r="B2597" s="26">
        <v>2015</v>
      </c>
      <c r="C2597" s="24">
        <v>9</v>
      </c>
      <c r="D2597" s="24" t="s">
        <v>15120</v>
      </c>
      <c r="E2597" s="26">
        <v>168</v>
      </c>
      <c r="F2597" s="26">
        <v>2227</v>
      </c>
      <c r="G2597" s="26" t="s">
        <v>5534</v>
      </c>
      <c r="H2597" s="24" t="s">
        <v>1080</v>
      </c>
      <c r="I2597" s="24" t="s">
        <v>1081</v>
      </c>
      <c r="J2597" s="27" t="s">
        <v>1</v>
      </c>
      <c r="K2597" s="28">
        <v>71.14</v>
      </c>
      <c r="L2597" s="28">
        <v>0</v>
      </c>
    </row>
    <row r="2598" spans="1:12" x14ac:dyDescent="0.25">
      <c r="A2598" s="24" t="s">
        <v>3305</v>
      </c>
      <c r="B2598" s="26">
        <v>2015</v>
      </c>
      <c r="C2598" s="24">
        <v>9</v>
      </c>
      <c r="D2598" s="24" t="s">
        <v>15120</v>
      </c>
      <c r="E2598" s="26">
        <v>168</v>
      </c>
      <c r="F2598" s="26">
        <v>2360</v>
      </c>
      <c r="G2598" s="26" t="s">
        <v>5667</v>
      </c>
      <c r="H2598" s="24" t="s">
        <v>67</v>
      </c>
      <c r="I2598" s="24" t="s">
        <v>68</v>
      </c>
      <c r="J2598" s="27" t="s">
        <v>1</v>
      </c>
      <c r="K2598" s="28">
        <v>53.1</v>
      </c>
      <c r="L2598" s="28">
        <v>0</v>
      </c>
    </row>
    <row r="2599" spans="1:12" x14ac:dyDescent="0.25">
      <c r="A2599" s="24" t="s">
        <v>3305</v>
      </c>
      <c r="B2599" s="26">
        <v>2015</v>
      </c>
      <c r="C2599" s="24">
        <v>9</v>
      </c>
      <c r="D2599" s="24" t="s">
        <v>15120</v>
      </c>
      <c r="E2599" s="26">
        <v>168</v>
      </c>
      <c r="F2599" s="26">
        <v>2361</v>
      </c>
      <c r="G2599" s="26" t="s">
        <v>5668</v>
      </c>
      <c r="H2599" s="24" t="s">
        <v>494</v>
      </c>
      <c r="I2599" s="24" t="s">
        <v>495</v>
      </c>
      <c r="J2599" s="27" t="s">
        <v>1</v>
      </c>
      <c r="K2599" s="28">
        <v>13.44</v>
      </c>
      <c r="L2599" s="28">
        <v>0</v>
      </c>
    </row>
    <row r="2600" spans="1:12" x14ac:dyDescent="0.25">
      <c r="A2600" s="24" t="s">
        <v>3305</v>
      </c>
      <c r="B2600" s="26">
        <v>2015</v>
      </c>
      <c r="C2600" s="24">
        <v>9</v>
      </c>
      <c r="D2600" s="24" t="s">
        <v>15120</v>
      </c>
      <c r="E2600" s="26">
        <v>168</v>
      </c>
      <c r="F2600" s="26">
        <v>2362</v>
      </c>
      <c r="G2600" s="26" t="s">
        <v>5669</v>
      </c>
      <c r="H2600" s="24" t="s">
        <v>77</v>
      </c>
      <c r="I2600" s="24" t="s">
        <v>78</v>
      </c>
      <c r="J2600" s="27" t="s">
        <v>1</v>
      </c>
      <c r="K2600" s="28">
        <v>2.7</v>
      </c>
      <c r="L2600" s="28">
        <v>0</v>
      </c>
    </row>
    <row r="2601" spans="1:12" x14ac:dyDescent="0.25">
      <c r="A2601" s="24" t="s">
        <v>3305</v>
      </c>
      <c r="B2601" s="26">
        <v>2015</v>
      </c>
      <c r="C2601" s="24">
        <v>9</v>
      </c>
      <c r="D2601" s="24" t="s">
        <v>15120</v>
      </c>
      <c r="E2601" s="26">
        <v>168</v>
      </c>
      <c r="F2601" s="26">
        <v>2363</v>
      </c>
      <c r="G2601" s="26" t="s">
        <v>5670</v>
      </c>
      <c r="H2601" s="24" t="s">
        <v>132</v>
      </c>
      <c r="I2601" s="24" t="s">
        <v>133</v>
      </c>
      <c r="J2601" s="27" t="s">
        <v>1</v>
      </c>
      <c r="K2601" s="28">
        <v>43.2</v>
      </c>
      <c r="L2601" s="28">
        <v>0</v>
      </c>
    </row>
    <row r="2602" spans="1:12" x14ac:dyDescent="0.25">
      <c r="A2602" s="24" t="s">
        <v>3305</v>
      </c>
      <c r="B2602" s="26">
        <v>2015</v>
      </c>
      <c r="C2602" s="24">
        <v>9</v>
      </c>
      <c r="D2602" s="24" t="s">
        <v>15120</v>
      </c>
      <c r="E2602" s="26">
        <v>168</v>
      </c>
      <c r="F2602" s="26">
        <v>2364</v>
      </c>
      <c r="G2602" s="26" t="s">
        <v>5671</v>
      </c>
      <c r="H2602" s="24" t="s">
        <v>77</v>
      </c>
      <c r="I2602" s="24" t="s">
        <v>78</v>
      </c>
      <c r="J2602" s="27" t="s">
        <v>1</v>
      </c>
      <c r="K2602" s="28">
        <v>1.8</v>
      </c>
      <c r="L2602" s="28">
        <v>0</v>
      </c>
    </row>
    <row r="2603" spans="1:12" x14ac:dyDescent="0.25">
      <c r="A2603" s="24" t="s">
        <v>3305</v>
      </c>
      <c r="B2603" s="26">
        <v>2015</v>
      </c>
      <c r="C2603" s="24">
        <v>9</v>
      </c>
      <c r="D2603" s="24" t="s">
        <v>15120</v>
      </c>
      <c r="E2603" s="26">
        <v>168</v>
      </c>
      <c r="F2603" s="26">
        <v>2365</v>
      </c>
      <c r="G2603" s="26" t="s">
        <v>5672</v>
      </c>
      <c r="H2603" s="24" t="s">
        <v>224</v>
      </c>
      <c r="I2603" s="24" t="s">
        <v>225</v>
      </c>
      <c r="J2603" s="27" t="s">
        <v>1</v>
      </c>
      <c r="K2603" s="28">
        <v>28.8</v>
      </c>
      <c r="L2603" s="28">
        <v>0</v>
      </c>
    </row>
    <row r="2604" spans="1:12" x14ac:dyDescent="0.25">
      <c r="A2604" s="24" t="s">
        <v>3305</v>
      </c>
      <c r="B2604" s="26">
        <v>2015</v>
      </c>
      <c r="C2604" s="24">
        <v>9</v>
      </c>
      <c r="D2604" s="24" t="s">
        <v>15120</v>
      </c>
      <c r="E2604" s="26">
        <v>168</v>
      </c>
      <c r="F2604" s="26">
        <v>2366</v>
      </c>
      <c r="G2604" s="26" t="s">
        <v>5673</v>
      </c>
      <c r="H2604" s="24" t="s">
        <v>106</v>
      </c>
      <c r="I2604" s="24" t="s">
        <v>107</v>
      </c>
      <c r="J2604" s="27" t="s">
        <v>1</v>
      </c>
      <c r="K2604" s="28">
        <v>70.06</v>
      </c>
      <c r="L2604" s="28">
        <v>0</v>
      </c>
    </row>
    <row r="2605" spans="1:12" x14ac:dyDescent="0.25">
      <c r="A2605" s="24" t="s">
        <v>3305</v>
      </c>
      <c r="B2605" s="26">
        <v>2015</v>
      </c>
      <c r="C2605" s="24">
        <v>9</v>
      </c>
      <c r="D2605" s="24" t="s">
        <v>15120</v>
      </c>
      <c r="E2605" s="26">
        <v>168</v>
      </c>
      <c r="F2605" s="26">
        <v>2367</v>
      </c>
      <c r="G2605" s="26" t="s">
        <v>5674</v>
      </c>
      <c r="H2605" s="24" t="s">
        <v>94</v>
      </c>
      <c r="I2605" s="24" t="s">
        <v>95</v>
      </c>
      <c r="J2605" s="27" t="s">
        <v>1</v>
      </c>
      <c r="K2605" s="28">
        <v>49.04</v>
      </c>
      <c r="L2605" s="28">
        <v>0</v>
      </c>
    </row>
    <row r="2606" spans="1:12" x14ac:dyDescent="0.25">
      <c r="A2606" s="24" t="s">
        <v>3305</v>
      </c>
      <c r="B2606" s="26">
        <v>2015</v>
      </c>
      <c r="C2606" s="24">
        <v>9</v>
      </c>
      <c r="D2606" s="24" t="s">
        <v>15120</v>
      </c>
      <c r="E2606" s="26">
        <v>168</v>
      </c>
      <c r="F2606" s="26">
        <v>2368</v>
      </c>
      <c r="G2606" s="26" t="s">
        <v>5675</v>
      </c>
      <c r="H2606" s="24" t="s">
        <v>77</v>
      </c>
      <c r="I2606" s="24" t="s">
        <v>78</v>
      </c>
      <c r="J2606" s="27" t="s">
        <v>1</v>
      </c>
      <c r="K2606" s="28">
        <v>56.7</v>
      </c>
      <c r="L2606" s="28">
        <v>0</v>
      </c>
    </row>
    <row r="2607" spans="1:12" x14ac:dyDescent="0.25">
      <c r="A2607" s="24" t="s">
        <v>3305</v>
      </c>
      <c r="B2607" s="26">
        <v>2015</v>
      </c>
      <c r="C2607" s="24">
        <v>9</v>
      </c>
      <c r="D2607" s="24" t="s">
        <v>15120</v>
      </c>
      <c r="E2607" s="26">
        <v>168</v>
      </c>
      <c r="F2607" s="26">
        <v>512</v>
      </c>
      <c r="G2607" s="26" t="s">
        <v>3819</v>
      </c>
      <c r="H2607" s="24" t="s">
        <v>67</v>
      </c>
      <c r="I2607" s="24" t="s">
        <v>68</v>
      </c>
      <c r="J2607" s="27" t="s">
        <v>1</v>
      </c>
      <c r="K2607" s="28">
        <v>18</v>
      </c>
      <c r="L2607" s="28">
        <v>0</v>
      </c>
    </row>
    <row r="2608" spans="1:12" x14ac:dyDescent="0.25">
      <c r="A2608" s="24" t="s">
        <v>3305</v>
      </c>
      <c r="B2608" s="26">
        <v>2015</v>
      </c>
      <c r="C2608" s="24">
        <v>9</v>
      </c>
      <c r="D2608" s="24" t="s">
        <v>15120</v>
      </c>
      <c r="E2608" s="26">
        <v>168</v>
      </c>
      <c r="F2608" s="26">
        <v>2369</v>
      </c>
      <c r="G2608" s="26" t="s">
        <v>5676</v>
      </c>
      <c r="H2608" s="24" t="s">
        <v>852</v>
      </c>
      <c r="I2608" s="24" t="s">
        <v>853</v>
      </c>
      <c r="J2608" s="27" t="s">
        <v>1</v>
      </c>
      <c r="K2608" s="28">
        <v>69.12</v>
      </c>
      <c r="L2608" s="28">
        <v>0</v>
      </c>
    </row>
    <row r="2609" spans="1:12" x14ac:dyDescent="0.25">
      <c r="A2609" s="24" t="s">
        <v>3305</v>
      </c>
      <c r="B2609" s="26">
        <v>2015</v>
      </c>
      <c r="C2609" s="24">
        <v>9</v>
      </c>
      <c r="D2609" s="24" t="s">
        <v>15120</v>
      </c>
      <c r="E2609" s="26">
        <v>168</v>
      </c>
      <c r="F2609" s="26">
        <v>2370</v>
      </c>
      <c r="G2609" s="26" t="s">
        <v>5677</v>
      </c>
      <c r="H2609" s="24" t="s">
        <v>498</v>
      </c>
      <c r="I2609" s="24" t="s">
        <v>499</v>
      </c>
      <c r="J2609" s="27" t="s">
        <v>1</v>
      </c>
      <c r="K2609" s="28">
        <v>49.98</v>
      </c>
      <c r="L2609" s="28">
        <v>0</v>
      </c>
    </row>
    <row r="2610" spans="1:12" x14ac:dyDescent="0.25">
      <c r="A2610" s="24" t="s">
        <v>3305</v>
      </c>
      <c r="B2610" s="26">
        <v>2015</v>
      </c>
      <c r="C2610" s="24">
        <v>9</v>
      </c>
      <c r="D2610" s="24" t="s">
        <v>15120</v>
      </c>
      <c r="E2610" s="26">
        <v>169</v>
      </c>
      <c r="F2610" s="26">
        <v>2371</v>
      </c>
      <c r="G2610" s="26" t="s">
        <v>5678</v>
      </c>
      <c r="H2610" s="24" t="s">
        <v>67</v>
      </c>
      <c r="I2610" s="24" t="s">
        <v>68</v>
      </c>
      <c r="J2610" s="27" t="s">
        <v>1</v>
      </c>
      <c r="K2610" s="28">
        <v>19.850000000000001</v>
      </c>
      <c r="L2610" s="28">
        <v>0</v>
      </c>
    </row>
    <row r="2611" spans="1:12" x14ac:dyDescent="0.25">
      <c r="A2611" s="24" t="s">
        <v>3305</v>
      </c>
      <c r="B2611" s="26">
        <v>2015</v>
      </c>
      <c r="C2611" s="24">
        <v>9</v>
      </c>
      <c r="D2611" s="24" t="s">
        <v>15120</v>
      </c>
      <c r="E2611" s="26">
        <v>169</v>
      </c>
      <c r="F2611" s="26">
        <v>2372</v>
      </c>
      <c r="G2611" s="26" t="s">
        <v>5679</v>
      </c>
      <c r="H2611" s="24" t="s">
        <v>184</v>
      </c>
      <c r="I2611" s="24" t="s">
        <v>185</v>
      </c>
      <c r="J2611" s="27" t="s">
        <v>1</v>
      </c>
      <c r="K2611" s="28">
        <v>101.8</v>
      </c>
      <c r="L2611" s="28">
        <v>0</v>
      </c>
    </row>
    <row r="2612" spans="1:12" x14ac:dyDescent="0.25">
      <c r="A2612" s="24" t="s">
        <v>3305</v>
      </c>
      <c r="B2612" s="26">
        <v>2015</v>
      </c>
      <c r="C2612" s="24">
        <v>9</v>
      </c>
      <c r="D2612" s="24" t="s">
        <v>15120</v>
      </c>
      <c r="E2612" s="26">
        <v>169</v>
      </c>
      <c r="F2612" s="26">
        <v>2373</v>
      </c>
      <c r="G2612" s="26" t="s">
        <v>5680</v>
      </c>
      <c r="H2612" s="24" t="s">
        <v>406</v>
      </c>
      <c r="I2612" s="24" t="s">
        <v>407</v>
      </c>
      <c r="J2612" s="27" t="s">
        <v>1</v>
      </c>
      <c r="K2612" s="28">
        <v>94.59</v>
      </c>
      <c r="L2612" s="28">
        <v>0</v>
      </c>
    </row>
    <row r="2613" spans="1:12" x14ac:dyDescent="0.25">
      <c r="A2613" s="24" t="s">
        <v>3305</v>
      </c>
      <c r="B2613" s="26">
        <v>2015</v>
      </c>
      <c r="C2613" s="24">
        <v>9</v>
      </c>
      <c r="D2613" s="24" t="s">
        <v>15120</v>
      </c>
      <c r="E2613" s="26">
        <v>169</v>
      </c>
      <c r="F2613" s="26">
        <v>2374</v>
      </c>
      <c r="G2613" s="26" t="s">
        <v>5681</v>
      </c>
      <c r="H2613" s="24" t="s">
        <v>132</v>
      </c>
      <c r="I2613" s="24" t="s">
        <v>133</v>
      </c>
      <c r="J2613" s="27" t="s">
        <v>1</v>
      </c>
      <c r="K2613" s="28">
        <v>88.2</v>
      </c>
      <c r="L2613" s="28">
        <v>0</v>
      </c>
    </row>
    <row r="2614" spans="1:12" x14ac:dyDescent="0.25">
      <c r="A2614" s="24" t="s">
        <v>3305</v>
      </c>
      <c r="B2614" s="26">
        <v>2015</v>
      </c>
      <c r="C2614" s="24">
        <v>9</v>
      </c>
      <c r="D2614" s="24" t="s">
        <v>15120</v>
      </c>
      <c r="E2614" s="26">
        <v>169</v>
      </c>
      <c r="F2614" s="26">
        <v>2375</v>
      </c>
      <c r="G2614" s="26" t="s">
        <v>5682</v>
      </c>
      <c r="H2614" s="24" t="s">
        <v>67</v>
      </c>
      <c r="I2614" s="24" t="s">
        <v>68</v>
      </c>
      <c r="J2614" s="27" t="s">
        <v>1</v>
      </c>
      <c r="K2614" s="28">
        <v>0.6</v>
      </c>
      <c r="L2614" s="28">
        <v>0</v>
      </c>
    </row>
    <row r="2615" spans="1:12" x14ac:dyDescent="0.25">
      <c r="A2615" s="24" t="s">
        <v>3305</v>
      </c>
      <c r="B2615" s="26">
        <v>2015</v>
      </c>
      <c r="C2615" s="24">
        <v>9</v>
      </c>
      <c r="D2615" s="24" t="s">
        <v>15120</v>
      </c>
      <c r="E2615" s="26">
        <v>169</v>
      </c>
      <c r="F2615" s="26">
        <v>2376</v>
      </c>
      <c r="G2615" s="26" t="s">
        <v>5683</v>
      </c>
      <c r="H2615" s="24" t="s">
        <v>83</v>
      </c>
      <c r="I2615" s="24" t="s">
        <v>84</v>
      </c>
      <c r="J2615" s="27" t="s">
        <v>1</v>
      </c>
      <c r="K2615" s="28">
        <v>14.4</v>
      </c>
      <c r="L2615" s="28">
        <v>0</v>
      </c>
    </row>
    <row r="2616" spans="1:12" x14ac:dyDescent="0.25">
      <c r="A2616" s="24" t="s">
        <v>3305</v>
      </c>
      <c r="B2616" s="26">
        <v>2015</v>
      </c>
      <c r="C2616" s="24">
        <v>9</v>
      </c>
      <c r="D2616" s="24" t="s">
        <v>15120</v>
      </c>
      <c r="E2616" s="26">
        <v>169</v>
      </c>
      <c r="F2616" s="26">
        <v>717</v>
      </c>
      <c r="G2616" s="26" t="s">
        <v>4024</v>
      </c>
      <c r="H2616" s="24" t="s">
        <v>67</v>
      </c>
      <c r="I2616" s="24" t="s">
        <v>68</v>
      </c>
      <c r="J2616" s="27" t="s">
        <v>1</v>
      </c>
      <c r="K2616" s="28">
        <v>3</v>
      </c>
      <c r="L2616" s="28">
        <v>0</v>
      </c>
    </row>
    <row r="2617" spans="1:12" x14ac:dyDescent="0.25">
      <c r="A2617" s="24" t="s">
        <v>3305</v>
      </c>
      <c r="B2617" s="26">
        <v>2015</v>
      </c>
      <c r="C2617" s="24">
        <v>9</v>
      </c>
      <c r="D2617" s="24" t="s">
        <v>15120</v>
      </c>
      <c r="E2617" s="26">
        <v>169</v>
      </c>
      <c r="F2617" s="26">
        <v>2377</v>
      </c>
      <c r="G2617" s="26" t="s">
        <v>5684</v>
      </c>
      <c r="H2617" s="24" t="s">
        <v>77</v>
      </c>
      <c r="I2617" s="24" t="s">
        <v>78</v>
      </c>
      <c r="J2617" s="27" t="s">
        <v>1</v>
      </c>
      <c r="K2617" s="28">
        <v>15.3</v>
      </c>
      <c r="L2617" s="28">
        <v>0</v>
      </c>
    </row>
    <row r="2618" spans="1:12" x14ac:dyDescent="0.25">
      <c r="A2618" s="24" t="s">
        <v>3305</v>
      </c>
      <c r="B2618" s="26">
        <v>2015</v>
      </c>
      <c r="C2618" s="24">
        <v>9</v>
      </c>
      <c r="D2618" s="24" t="s">
        <v>15120</v>
      </c>
      <c r="E2618" s="26">
        <v>169</v>
      </c>
      <c r="F2618" s="26">
        <v>2378</v>
      </c>
      <c r="G2618" s="26" t="s">
        <v>5685</v>
      </c>
      <c r="H2618" s="24" t="s">
        <v>98</v>
      </c>
      <c r="I2618" s="24" t="s">
        <v>99</v>
      </c>
      <c r="J2618" s="27" t="s">
        <v>1</v>
      </c>
      <c r="K2618" s="28">
        <v>3.6</v>
      </c>
      <c r="L2618" s="28">
        <v>0</v>
      </c>
    </row>
    <row r="2619" spans="1:12" x14ac:dyDescent="0.25">
      <c r="A2619" s="24" t="s">
        <v>3305</v>
      </c>
      <c r="B2619" s="26">
        <v>2015</v>
      </c>
      <c r="C2619" s="24">
        <v>9</v>
      </c>
      <c r="D2619" s="24" t="s">
        <v>15120</v>
      </c>
      <c r="E2619" s="26">
        <v>169</v>
      </c>
      <c r="F2619" s="26">
        <v>2379</v>
      </c>
      <c r="G2619" s="26" t="s">
        <v>5686</v>
      </c>
      <c r="H2619" s="24" t="s">
        <v>214</v>
      </c>
      <c r="I2619" s="24" t="s">
        <v>215</v>
      </c>
      <c r="J2619" s="27" t="s">
        <v>1</v>
      </c>
      <c r="K2619" s="28">
        <v>7.2</v>
      </c>
      <c r="L2619" s="28">
        <v>0</v>
      </c>
    </row>
    <row r="2620" spans="1:12" x14ac:dyDescent="0.25">
      <c r="A2620" s="24" t="s">
        <v>3305</v>
      </c>
      <c r="B2620" s="26">
        <v>2015</v>
      </c>
      <c r="C2620" s="24">
        <v>9</v>
      </c>
      <c r="D2620" s="24" t="s">
        <v>15120</v>
      </c>
      <c r="E2620" s="26">
        <v>169</v>
      </c>
      <c r="F2620" s="26">
        <v>336</v>
      </c>
      <c r="G2620" s="26" t="s">
        <v>3643</v>
      </c>
      <c r="H2620" s="24" t="s">
        <v>1082</v>
      </c>
      <c r="I2620" s="24" t="s">
        <v>1083</v>
      </c>
      <c r="J2620" s="27" t="s">
        <v>1</v>
      </c>
      <c r="K2620" s="28">
        <v>10.08</v>
      </c>
      <c r="L2620" s="28">
        <v>0</v>
      </c>
    </row>
    <row r="2621" spans="1:12" x14ac:dyDescent="0.25">
      <c r="A2621" s="24" t="s">
        <v>3305</v>
      </c>
      <c r="B2621" s="26">
        <v>2015</v>
      </c>
      <c r="C2621" s="24">
        <v>9</v>
      </c>
      <c r="D2621" s="24" t="s">
        <v>15120</v>
      </c>
      <c r="E2621" s="26">
        <v>169</v>
      </c>
      <c r="F2621" s="26">
        <v>2380</v>
      </c>
      <c r="G2621" s="26" t="s">
        <v>5687</v>
      </c>
      <c r="H2621" s="24" t="s">
        <v>94</v>
      </c>
      <c r="I2621" s="24" t="s">
        <v>95</v>
      </c>
      <c r="J2621" s="27" t="s">
        <v>1</v>
      </c>
      <c r="K2621" s="28">
        <v>9</v>
      </c>
      <c r="L2621" s="28">
        <v>0</v>
      </c>
    </row>
    <row r="2622" spans="1:12" x14ac:dyDescent="0.25">
      <c r="A2622" s="24" t="s">
        <v>3305</v>
      </c>
      <c r="B2622" s="26">
        <v>2015</v>
      </c>
      <c r="C2622" s="24">
        <v>9</v>
      </c>
      <c r="D2622" s="24" t="s">
        <v>15120</v>
      </c>
      <c r="E2622" s="26">
        <v>169</v>
      </c>
      <c r="F2622" s="26">
        <v>2381</v>
      </c>
      <c r="G2622" s="26" t="s">
        <v>5688</v>
      </c>
      <c r="H2622" s="24" t="s">
        <v>77</v>
      </c>
      <c r="I2622" s="24" t="s">
        <v>78</v>
      </c>
      <c r="J2622" s="27" t="s">
        <v>1</v>
      </c>
      <c r="K2622" s="28">
        <v>60</v>
      </c>
      <c r="L2622" s="28">
        <v>0</v>
      </c>
    </row>
    <row r="2623" spans="1:12" x14ac:dyDescent="0.25">
      <c r="A2623" s="24" t="s">
        <v>3305</v>
      </c>
      <c r="B2623" s="26">
        <v>2015</v>
      </c>
      <c r="C2623" s="24">
        <v>9</v>
      </c>
      <c r="D2623" s="24" t="s">
        <v>15120</v>
      </c>
      <c r="E2623" s="26">
        <v>169</v>
      </c>
      <c r="F2623" s="26">
        <v>2382</v>
      </c>
      <c r="G2623" s="26" t="s">
        <v>5689</v>
      </c>
      <c r="H2623" s="24" t="s">
        <v>118</v>
      </c>
      <c r="I2623" s="24" t="s">
        <v>119</v>
      </c>
      <c r="J2623" s="27" t="s">
        <v>1</v>
      </c>
      <c r="K2623" s="28">
        <v>12.96</v>
      </c>
      <c r="L2623" s="28">
        <v>0</v>
      </c>
    </row>
    <row r="2624" spans="1:12" x14ac:dyDescent="0.25">
      <c r="A2624" s="24" t="s">
        <v>3305</v>
      </c>
      <c r="B2624" s="26">
        <v>2015</v>
      </c>
      <c r="C2624" s="24">
        <v>9</v>
      </c>
      <c r="D2624" s="24" t="s">
        <v>15120</v>
      </c>
      <c r="E2624" s="26">
        <v>169</v>
      </c>
      <c r="F2624" s="26">
        <v>2383</v>
      </c>
      <c r="G2624" s="26" t="s">
        <v>5690</v>
      </c>
      <c r="H2624" s="24" t="s">
        <v>59</v>
      </c>
      <c r="I2624" s="24" t="s">
        <v>60</v>
      </c>
      <c r="J2624" s="27" t="s">
        <v>1</v>
      </c>
      <c r="K2624" s="28">
        <v>0.6</v>
      </c>
      <c r="L2624" s="28">
        <v>0</v>
      </c>
    </row>
    <row r="2625" spans="1:12" x14ac:dyDescent="0.25">
      <c r="A2625" s="24" t="s">
        <v>3305</v>
      </c>
      <c r="B2625" s="26">
        <v>2015</v>
      </c>
      <c r="C2625" s="24">
        <v>9</v>
      </c>
      <c r="D2625" s="24" t="s">
        <v>15120</v>
      </c>
      <c r="E2625" s="26">
        <v>169</v>
      </c>
      <c r="F2625" s="26">
        <v>2384</v>
      </c>
      <c r="G2625" s="26" t="s">
        <v>5691</v>
      </c>
      <c r="H2625" s="24" t="s">
        <v>67</v>
      </c>
      <c r="I2625" s="24" t="s">
        <v>68</v>
      </c>
      <c r="J2625" s="27" t="s">
        <v>1</v>
      </c>
      <c r="K2625" s="28">
        <v>1.8</v>
      </c>
      <c r="L2625" s="28">
        <v>0</v>
      </c>
    </row>
    <row r="2626" spans="1:12" x14ac:dyDescent="0.25">
      <c r="A2626" s="24" t="s">
        <v>3305</v>
      </c>
      <c r="B2626" s="26">
        <v>2015</v>
      </c>
      <c r="C2626" s="24">
        <v>9</v>
      </c>
      <c r="D2626" s="24" t="s">
        <v>15120</v>
      </c>
      <c r="E2626" s="26">
        <v>169</v>
      </c>
      <c r="F2626" s="26">
        <v>2385</v>
      </c>
      <c r="G2626" s="26" t="s">
        <v>5692</v>
      </c>
      <c r="H2626" s="24" t="s">
        <v>345</v>
      </c>
      <c r="I2626" s="24" t="s">
        <v>346</v>
      </c>
      <c r="J2626" s="27" t="s">
        <v>1</v>
      </c>
      <c r="K2626" s="28">
        <v>14.4</v>
      </c>
      <c r="L2626" s="28">
        <v>0</v>
      </c>
    </row>
    <row r="2627" spans="1:12" x14ac:dyDescent="0.25">
      <c r="A2627" s="24" t="s">
        <v>3305</v>
      </c>
      <c r="B2627" s="26">
        <v>2015</v>
      </c>
      <c r="C2627" s="24">
        <v>9</v>
      </c>
      <c r="D2627" s="24" t="s">
        <v>15120</v>
      </c>
      <c r="E2627" s="26">
        <v>169</v>
      </c>
      <c r="F2627" s="26">
        <v>2386</v>
      </c>
      <c r="G2627" s="26" t="s">
        <v>5693</v>
      </c>
      <c r="H2627" s="24" t="s">
        <v>206</v>
      </c>
      <c r="I2627" s="24" t="s">
        <v>207</v>
      </c>
      <c r="J2627" s="27" t="s">
        <v>1</v>
      </c>
      <c r="K2627" s="28">
        <v>63.34</v>
      </c>
      <c r="L2627" s="28">
        <v>0</v>
      </c>
    </row>
    <row r="2628" spans="1:12" x14ac:dyDescent="0.25">
      <c r="A2628" s="24" t="s">
        <v>3305</v>
      </c>
      <c r="B2628" s="26">
        <v>2015</v>
      </c>
      <c r="C2628" s="24">
        <v>9</v>
      </c>
      <c r="D2628" s="24" t="s">
        <v>15120</v>
      </c>
      <c r="E2628" s="26">
        <v>169</v>
      </c>
      <c r="F2628" s="26">
        <v>2387</v>
      </c>
      <c r="G2628" s="26" t="s">
        <v>5694</v>
      </c>
      <c r="H2628" s="24" t="s">
        <v>39</v>
      </c>
      <c r="I2628" s="24" t="s">
        <v>40</v>
      </c>
      <c r="J2628" s="27" t="s">
        <v>1</v>
      </c>
      <c r="K2628" s="28">
        <v>86.4</v>
      </c>
      <c r="L2628" s="28">
        <v>0</v>
      </c>
    </row>
    <row r="2629" spans="1:12" x14ac:dyDescent="0.25">
      <c r="A2629" s="24" t="s">
        <v>3305</v>
      </c>
      <c r="B2629" s="26">
        <v>2015</v>
      </c>
      <c r="C2629" s="24">
        <v>9</v>
      </c>
      <c r="D2629" s="24" t="s">
        <v>15120</v>
      </c>
      <c r="E2629" s="26">
        <v>169</v>
      </c>
      <c r="F2629" s="26">
        <v>2388</v>
      </c>
      <c r="G2629" s="26" t="s">
        <v>5695</v>
      </c>
      <c r="H2629" s="24" t="s">
        <v>364</v>
      </c>
      <c r="I2629" s="24" t="s">
        <v>365</v>
      </c>
      <c r="J2629" s="27" t="s">
        <v>1</v>
      </c>
      <c r="K2629" s="28">
        <v>55.8</v>
      </c>
      <c r="L2629" s="28">
        <v>0</v>
      </c>
    </row>
    <row r="2630" spans="1:12" x14ac:dyDescent="0.25">
      <c r="A2630" s="24" t="s">
        <v>3305</v>
      </c>
      <c r="B2630" s="26">
        <v>2015</v>
      </c>
      <c r="C2630" s="24">
        <v>9</v>
      </c>
      <c r="D2630" s="24" t="s">
        <v>15120</v>
      </c>
      <c r="E2630" s="26">
        <v>169</v>
      </c>
      <c r="F2630" s="26">
        <v>2388</v>
      </c>
      <c r="G2630" s="26" t="s">
        <v>5695</v>
      </c>
      <c r="H2630" s="24" t="s">
        <v>69</v>
      </c>
      <c r="I2630" s="24" t="s">
        <v>70</v>
      </c>
      <c r="J2630" s="27" t="s">
        <v>1</v>
      </c>
      <c r="K2630" s="28">
        <v>282.77</v>
      </c>
      <c r="L2630" s="28">
        <v>0</v>
      </c>
    </row>
    <row r="2631" spans="1:12" x14ac:dyDescent="0.25">
      <c r="A2631" s="24" t="s">
        <v>3305</v>
      </c>
      <c r="B2631" s="26">
        <v>2015</v>
      </c>
      <c r="C2631" s="24">
        <v>9</v>
      </c>
      <c r="D2631" s="24" t="s">
        <v>15120</v>
      </c>
      <c r="E2631" s="26">
        <v>169</v>
      </c>
      <c r="F2631" s="26">
        <v>2389</v>
      </c>
      <c r="G2631" s="26" t="s">
        <v>5696</v>
      </c>
      <c r="H2631" s="24" t="s">
        <v>278</v>
      </c>
      <c r="I2631" s="24" t="s">
        <v>279</v>
      </c>
      <c r="J2631" s="27" t="s">
        <v>1</v>
      </c>
      <c r="K2631" s="28">
        <v>305.17</v>
      </c>
      <c r="L2631" s="28">
        <v>0</v>
      </c>
    </row>
    <row r="2632" spans="1:12" x14ac:dyDescent="0.25">
      <c r="A2632" s="24" t="s">
        <v>3305</v>
      </c>
      <c r="B2632" s="26">
        <v>2015</v>
      </c>
      <c r="C2632" s="24">
        <v>9</v>
      </c>
      <c r="D2632" s="24" t="s">
        <v>15120</v>
      </c>
      <c r="E2632" s="26">
        <v>169</v>
      </c>
      <c r="F2632" s="26">
        <v>2390</v>
      </c>
      <c r="G2632" s="26" t="s">
        <v>5697</v>
      </c>
      <c r="H2632" s="24" t="s">
        <v>866</v>
      </c>
      <c r="I2632" s="24" t="s">
        <v>867</v>
      </c>
      <c r="J2632" s="27" t="s">
        <v>1</v>
      </c>
      <c r="K2632" s="28">
        <v>31.68</v>
      </c>
      <c r="L2632" s="28">
        <v>0</v>
      </c>
    </row>
    <row r="2633" spans="1:12" x14ac:dyDescent="0.25">
      <c r="A2633" s="24" t="s">
        <v>3305</v>
      </c>
      <c r="B2633" s="26">
        <v>2015</v>
      </c>
      <c r="C2633" s="24">
        <v>9</v>
      </c>
      <c r="D2633" s="24" t="s">
        <v>15120</v>
      </c>
      <c r="E2633" s="26">
        <v>169</v>
      </c>
      <c r="F2633" s="26">
        <v>2289</v>
      </c>
      <c r="G2633" s="26" t="s">
        <v>5596</v>
      </c>
      <c r="H2633" s="24" t="s">
        <v>146</v>
      </c>
      <c r="I2633" s="24" t="s">
        <v>147</v>
      </c>
      <c r="J2633" s="27" t="s">
        <v>1</v>
      </c>
      <c r="K2633" s="28">
        <v>1.8</v>
      </c>
      <c r="L2633" s="28">
        <v>0</v>
      </c>
    </row>
    <row r="2634" spans="1:12" x14ac:dyDescent="0.25">
      <c r="A2634" s="24" t="s">
        <v>3305</v>
      </c>
      <c r="B2634" s="26">
        <v>2015</v>
      </c>
      <c r="C2634" s="24">
        <v>9</v>
      </c>
      <c r="D2634" s="24" t="s">
        <v>15120</v>
      </c>
      <c r="E2634" s="26">
        <v>169</v>
      </c>
      <c r="F2634" s="26">
        <v>2391</v>
      </c>
      <c r="G2634" s="26" t="s">
        <v>5698</v>
      </c>
      <c r="H2634" s="24" t="s">
        <v>196</v>
      </c>
      <c r="I2634" s="24" t="s">
        <v>197</v>
      </c>
      <c r="J2634" s="27" t="s">
        <v>1</v>
      </c>
      <c r="K2634" s="28">
        <v>31.2</v>
      </c>
      <c r="L2634" s="28">
        <v>0</v>
      </c>
    </row>
    <row r="2635" spans="1:12" x14ac:dyDescent="0.25">
      <c r="A2635" s="24" t="s">
        <v>3305</v>
      </c>
      <c r="B2635" s="26">
        <v>2015</v>
      </c>
      <c r="C2635" s="24">
        <v>9</v>
      </c>
      <c r="D2635" s="24" t="s">
        <v>15120</v>
      </c>
      <c r="E2635" s="26">
        <v>169</v>
      </c>
      <c r="F2635" s="26">
        <v>2392</v>
      </c>
      <c r="G2635" s="26" t="s">
        <v>5699</v>
      </c>
      <c r="H2635" s="24" t="s">
        <v>194</v>
      </c>
      <c r="I2635" s="24" t="s">
        <v>195</v>
      </c>
      <c r="J2635" s="27" t="s">
        <v>1</v>
      </c>
      <c r="K2635" s="28">
        <v>3.87</v>
      </c>
      <c r="L2635" s="28">
        <v>0</v>
      </c>
    </row>
    <row r="2636" spans="1:12" x14ac:dyDescent="0.25">
      <c r="A2636" s="24" t="s">
        <v>3305</v>
      </c>
      <c r="B2636" s="26">
        <v>2015</v>
      </c>
      <c r="C2636" s="24">
        <v>9</v>
      </c>
      <c r="D2636" s="24" t="s">
        <v>15120</v>
      </c>
      <c r="E2636" s="26">
        <v>169</v>
      </c>
      <c r="F2636" s="26">
        <v>2393</v>
      </c>
      <c r="G2636" s="26" t="s">
        <v>5700</v>
      </c>
      <c r="H2636" s="24" t="s">
        <v>67</v>
      </c>
      <c r="I2636" s="24" t="s">
        <v>68</v>
      </c>
      <c r="J2636" s="27" t="s">
        <v>1</v>
      </c>
      <c r="K2636" s="28">
        <v>22</v>
      </c>
      <c r="L2636" s="28">
        <v>0</v>
      </c>
    </row>
    <row r="2637" spans="1:12" x14ac:dyDescent="0.25">
      <c r="A2637" s="24" t="s">
        <v>3305</v>
      </c>
      <c r="B2637" s="26">
        <v>2015</v>
      </c>
      <c r="C2637" s="24">
        <v>9</v>
      </c>
      <c r="D2637" s="24" t="s">
        <v>15120</v>
      </c>
      <c r="E2637" s="26">
        <v>169</v>
      </c>
      <c r="F2637" s="26">
        <v>2394</v>
      </c>
      <c r="G2637" s="26" t="s">
        <v>5701</v>
      </c>
      <c r="H2637" s="24" t="s">
        <v>218</v>
      </c>
      <c r="I2637" s="24" t="s">
        <v>219</v>
      </c>
      <c r="J2637" s="27" t="s">
        <v>1</v>
      </c>
      <c r="K2637" s="28">
        <v>16</v>
      </c>
      <c r="L2637" s="28">
        <v>0</v>
      </c>
    </row>
    <row r="2638" spans="1:12" x14ac:dyDescent="0.25">
      <c r="A2638" s="24" t="s">
        <v>3305</v>
      </c>
      <c r="B2638" s="26">
        <v>2015</v>
      </c>
      <c r="C2638" s="24">
        <v>9</v>
      </c>
      <c r="D2638" s="24" t="s">
        <v>15120</v>
      </c>
      <c r="E2638" s="26">
        <v>169</v>
      </c>
      <c r="F2638" s="26">
        <v>2395</v>
      </c>
      <c r="G2638" s="26" t="s">
        <v>5702</v>
      </c>
      <c r="H2638" s="24" t="s">
        <v>77</v>
      </c>
      <c r="I2638" s="24" t="s">
        <v>78</v>
      </c>
      <c r="J2638" s="27" t="s">
        <v>1</v>
      </c>
      <c r="K2638" s="28">
        <v>88.2</v>
      </c>
      <c r="L2638" s="28">
        <v>0</v>
      </c>
    </row>
    <row r="2639" spans="1:12" x14ac:dyDescent="0.25">
      <c r="A2639" s="24" t="s">
        <v>3305</v>
      </c>
      <c r="B2639" s="26">
        <v>2015</v>
      </c>
      <c r="C2639" s="24">
        <v>9</v>
      </c>
      <c r="D2639" s="24" t="s">
        <v>15120</v>
      </c>
      <c r="E2639" s="26">
        <v>169</v>
      </c>
      <c r="F2639" s="26">
        <v>2396</v>
      </c>
      <c r="G2639" s="26" t="s">
        <v>5703</v>
      </c>
      <c r="H2639" s="24" t="s">
        <v>122</v>
      </c>
      <c r="I2639" s="24" t="s">
        <v>123</v>
      </c>
      <c r="J2639" s="27" t="s">
        <v>1</v>
      </c>
      <c r="K2639" s="28">
        <v>119.4</v>
      </c>
      <c r="L2639" s="28">
        <v>0</v>
      </c>
    </row>
    <row r="2640" spans="1:12" x14ac:dyDescent="0.25">
      <c r="A2640" s="24" t="s">
        <v>3305</v>
      </c>
      <c r="B2640" s="26">
        <v>2015</v>
      </c>
      <c r="C2640" s="24">
        <v>9</v>
      </c>
      <c r="D2640" s="24" t="s">
        <v>15120</v>
      </c>
      <c r="E2640" s="26">
        <v>169</v>
      </c>
      <c r="F2640" s="26">
        <v>2397</v>
      </c>
      <c r="G2640" s="26" t="s">
        <v>5704</v>
      </c>
      <c r="H2640" s="24" t="s">
        <v>406</v>
      </c>
      <c r="I2640" s="24" t="s">
        <v>407</v>
      </c>
      <c r="J2640" s="27" t="s">
        <v>1</v>
      </c>
      <c r="K2640" s="28">
        <v>131.4</v>
      </c>
      <c r="L2640" s="28">
        <v>0</v>
      </c>
    </row>
    <row r="2641" spans="1:12" x14ac:dyDescent="0.25">
      <c r="A2641" s="24" t="s">
        <v>3305</v>
      </c>
      <c r="B2641" s="26">
        <v>2015</v>
      </c>
      <c r="C2641" s="24">
        <v>9</v>
      </c>
      <c r="D2641" s="24" t="s">
        <v>15120</v>
      </c>
      <c r="E2641" s="26">
        <v>169</v>
      </c>
      <c r="F2641" s="26">
        <v>2398</v>
      </c>
      <c r="G2641" s="26" t="s">
        <v>5705</v>
      </c>
      <c r="H2641" s="24" t="s">
        <v>206</v>
      </c>
      <c r="I2641" s="24" t="s">
        <v>207</v>
      </c>
      <c r="J2641" s="27" t="s">
        <v>1</v>
      </c>
      <c r="K2641" s="28">
        <v>4.9000000000000004</v>
      </c>
      <c r="L2641" s="28">
        <v>0</v>
      </c>
    </row>
    <row r="2642" spans="1:12" x14ac:dyDescent="0.25">
      <c r="A2642" s="24" t="s">
        <v>3305</v>
      </c>
      <c r="B2642" s="26">
        <v>2015</v>
      </c>
      <c r="C2642" s="24">
        <v>9</v>
      </c>
      <c r="D2642" s="24" t="s">
        <v>15120</v>
      </c>
      <c r="E2642" s="26">
        <v>169</v>
      </c>
      <c r="F2642" s="26">
        <v>2399</v>
      </c>
      <c r="G2642" s="26" t="s">
        <v>5706</v>
      </c>
      <c r="H2642" s="24" t="s">
        <v>77</v>
      </c>
      <c r="I2642" s="24" t="s">
        <v>78</v>
      </c>
      <c r="J2642" s="27" t="s">
        <v>1</v>
      </c>
      <c r="K2642" s="28">
        <v>11.6</v>
      </c>
      <c r="L2642" s="28">
        <v>0</v>
      </c>
    </row>
    <row r="2643" spans="1:12" x14ac:dyDescent="0.25">
      <c r="A2643" s="24" t="s">
        <v>3305</v>
      </c>
      <c r="B2643" s="26">
        <v>2015</v>
      </c>
      <c r="C2643" s="24">
        <v>9</v>
      </c>
      <c r="D2643" s="24" t="s">
        <v>15120</v>
      </c>
      <c r="E2643" s="26">
        <v>169</v>
      </c>
      <c r="F2643" s="26">
        <v>2400</v>
      </c>
      <c r="G2643" s="26" t="s">
        <v>5707</v>
      </c>
      <c r="H2643" s="24" t="s">
        <v>59</v>
      </c>
      <c r="I2643" s="24" t="s">
        <v>60</v>
      </c>
      <c r="J2643" s="27" t="s">
        <v>1</v>
      </c>
      <c r="K2643" s="28">
        <v>32.5</v>
      </c>
      <c r="L2643" s="28">
        <v>0</v>
      </c>
    </row>
    <row r="2644" spans="1:12" x14ac:dyDescent="0.25">
      <c r="A2644" s="24" t="s">
        <v>3305</v>
      </c>
      <c r="B2644" s="26">
        <v>2015</v>
      </c>
      <c r="C2644" s="24">
        <v>9</v>
      </c>
      <c r="D2644" s="24" t="s">
        <v>15120</v>
      </c>
      <c r="E2644" s="26">
        <v>169</v>
      </c>
      <c r="F2644" s="26">
        <v>56</v>
      </c>
      <c r="G2644" s="26" t="s">
        <v>3363</v>
      </c>
      <c r="H2644" s="24" t="s">
        <v>266</v>
      </c>
      <c r="I2644" s="24" t="s">
        <v>267</v>
      </c>
      <c r="J2644" s="27" t="s">
        <v>1</v>
      </c>
      <c r="K2644" s="28">
        <v>28.8</v>
      </c>
      <c r="L2644" s="28">
        <v>0</v>
      </c>
    </row>
    <row r="2645" spans="1:12" x14ac:dyDescent="0.25">
      <c r="A2645" s="24" t="s">
        <v>3305</v>
      </c>
      <c r="B2645" s="26">
        <v>2015</v>
      </c>
      <c r="C2645" s="24">
        <v>9</v>
      </c>
      <c r="D2645" s="24" t="s">
        <v>15120</v>
      </c>
      <c r="E2645" s="26">
        <v>169</v>
      </c>
      <c r="F2645" s="26">
        <v>2401</v>
      </c>
      <c r="G2645" s="26" t="s">
        <v>5708</v>
      </c>
      <c r="H2645" s="24" t="s">
        <v>504</v>
      </c>
      <c r="I2645" s="24" t="s">
        <v>505</v>
      </c>
      <c r="J2645" s="27" t="s">
        <v>1</v>
      </c>
      <c r="K2645" s="28">
        <v>5.4</v>
      </c>
      <c r="L2645" s="28">
        <v>0</v>
      </c>
    </row>
    <row r="2646" spans="1:12" x14ac:dyDescent="0.25">
      <c r="A2646" s="24" t="s">
        <v>3305</v>
      </c>
      <c r="B2646" s="26">
        <v>2015</v>
      </c>
      <c r="C2646" s="24">
        <v>9</v>
      </c>
      <c r="D2646" s="24" t="s">
        <v>15120</v>
      </c>
      <c r="E2646" s="26">
        <v>169</v>
      </c>
      <c r="F2646" s="26">
        <v>2402</v>
      </c>
      <c r="G2646" s="26" t="s">
        <v>5709</v>
      </c>
      <c r="H2646" s="24" t="s">
        <v>1030</v>
      </c>
      <c r="I2646" s="24" t="s">
        <v>1031</v>
      </c>
      <c r="J2646" s="27" t="s">
        <v>1</v>
      </c>
      <c r="K2646" s="28">
        <v>3.6</v>
      </c>
      <c r="L2646" s="28">
        <v>0</v>
      </c>
    </row>
    <row r="2647" spans="1:12" x14ac:dyDescent="0.25">
      <c r="A2647" s="24" t="s">
        <v>3305</v>
      </c>
      <c r="B2647" s="26">
        <v>2015</v>
      </c>
      <c r="C2647" s="24">
        <v>9</v>
      </c>
      <c r="D2647" s="24" t="s">
        <v>15120</v>
      </c>
      <c r="E2647" s="26">
        <v>169</v>
      </c>
      <c r="F2647" s="26">
        <v>2403</v>
      </c>
      <c r="G2647" s="26" t="s">
        <v>5710</v>
      </c>
      <c r="H2647" s="24" t="s">
        <v>984</v>
      </c>
      <c r="I2647" s="24" t="s">
        <v>985</v>
      </c>
      <c r="J2647" s="27" t="s">
        <v>1</v>
      </c>
      <c r="K2647" s="28">
        <v>2.94</v>
      </c>
      <c r="L2647" s="28">
        <v>0</v>
      </c>
    </row>
    <row r="2648" spans="1:12" x14ac:dyDescent="0.25">
      <c r="A2648" s="24" t="s">
        <v>3305</v>
      </c>
      <c r="B2648" s="26">
        <v>2015</v>
      </c>
      <c r="C2648" s="24">
        <v>9</v>
      </c>
      <c r="D2648" s="24" t="s">
        <v>15120</v>
      </c>
      <c r="E2648" s="26">
        <v>169</v>
      </c>
      <c r="F2648" s="26">
        <v>2404</v>
      </c>
      <c r="G2648" s="26" t="s">
        <v>5711</v>
      </c>
      <c r="H2648" s="24" t="s">
        <v>198</v>
      </c>
      <c r="I2648" s="24" t="s">
        <v>199</v>
      </c>
      <c r="J2648" s="27" t="s">
        <v>1</v>
      </c>
      <c r="K2648" s="28">
        <v>3.85</v>
      </c>
      <c r="L2648" s="28">
        <v>0</v>
      </c>
    </row>
    <row r="2649" spans="1:12" x14ac:dyDescent="0.25">
      <c r="A2649" s="24" t="s">
        <v>3305</v>
      </c>
      <c r="B2649" s="26">
        <v>2015</v>
      </c>
      <c r="C2649" s="24">
        <v>9</v>
      </c>
      <c r="D2649" s="24" t="s">
        <v>15120</v>
      </c>
      <c r="E2649" s="26">
        <v>169</v>
      </c>
      <c r="F2649" s="26">
        <v>2405</v>
      </c>
      <c r="G2649" s="26" t="s">
        <v>5712</v>
      </c>
      <c r="H2649" s="24" t="s">
        <v>59</v>
      </c>
      <c r="I2649" s="24" t="s">
        <v>60</v>
      </c>
      <c r="J2649" s="27" t="s">
        <v>1</v>
      </c>
      <c r="K2649" s="28">
        <v>1.2</v>
      </c>
      <c r="L2649" s="28">
        <v>0</v>
      </c>
    </row>
    <row r="2650" spans="1:12" x14ac:dyDescent="0.25">
      <c r="A2650" s="24" t="s">
        <v>3305</v>
      </c>
      <c r="B2650" s="26">
        <v>2015</v>
      </c>
      <c r="C2650" s="24">
        <v>9</v>
      </c>
      <c r="D2650" s="24" t="s">
        <v>15120</v>
      </c>
      <c r="E2650" s="26">
        <v>169</v>
      </c>
      <c r="F2650" s="26">
        <v>2406</v>
      </c>
      <c r="G2650" s="26" t="s">
        <v>5713</v>
      </c>
      <c r="H2650" s="24" t="s">
        <v>176</v>
      </c>
      <c r="I2650" s="24" t="s">
        <v>177</v>
      </c>
      <c r="J2650" s="27" t="s">
        <v>1</v>
      </c>
      <c r="K2650" s="28">
        <v>436.9</v>
      </c>
      <c r="L2650" s="28">
        <v>0</v>
      </c>
    </row>
    <row r="2651" spans="1:12" x14ac:dyDescent="0.25">
      <c r="A2651" s="24" t="s">
        <v>3305</v>
      </c>
      <c r="B2651" s="26">
        <v>2015</v>
      </c>
      <c r="C2651" s="24">
        <v>9</v>
      </c>
      <c r="D2651" s="24" t="s">
        <v>15120</v>
      </c>
      <c r="E2651" s="26">
        <v>169</v>
      </c>
      <c r="F2651" s="26">
        <v>2407</v>
      </c>
      <c r="G2651" s="26" t="s">
        <v>5714</v>
      </c>
      <c r="H2651" s="24" t="s">
        <v>1084</v>
      </c>
      <c r="I2651" s="24" t="s">
        <v>1085</v>
      </c>
      <c r="J2651" s="27" t="s">
        <v>1</v>
      </c>
      <c r="K2651" s="28">
        <v>9.9</v>
      </c>
      <c r="L2651" s="28">
        <v>0</v>
      </c>
    </row>
    <row r="2652" spans="1:12" x14ac:dyDescent="0.25">
      <c r="A2652" s="24" t="s">
        <v>3305</v>
      </c>
      <c r="B2652" s="26">
        <v>2015</v>
      </c>
      <c r="C2652" s="24">
        <v>9</v>
      </c>
      <c r="D2652" s="24" t="s">
        <v>15120</v>
      </c>
      <c r="E2652" s="26">
        <v>169</v>
      </c>
      <c r="F2652" s="26">
        <v>2408</v>
      </c>
      <c r="G2652" s="26" t="s">
        <v>5715</v>
      </c>
      <c r="H2652" s="24" t="s">
        <v>83</v>
      </c>
      <c r="I2652" s="24" t="s">
        <v>84</v>
      </c>
      <c r="J2652" s="27" t="s">
        <v>1</v>
      </c>
      <c r="K2652" s="28">
        <v>28.8</v>
      </c>
      <c r="L2652" s="28">
        <v>0</v>
      </c>
    </row>
    <row r="2653" spans="1:12" x14ac:dyDescent="0.25">
      <c r="A2653" s="24" t="s">
        <v>3305</v>
      </c>
      <c r="B2653" s="26">
        <v>2015</v>
      </c>
      <c r="C2653" s="24">
        <v>9</v>
      </c>
      <c r="D2653" s="24" t="s">
        <v>15120</v>
      </c>
      <c r="E2653" s="26">
        <v>169</v>
      </c>
      <c r="F2653" s="26">
        <v>790</v>
      </c>
      <c r="G2653" s="26" t="s">
        <v>4097</v>
      </c>
      <c r="H2653" s="24" t="s">
        <v>212</v>
      </c>
      <c r="I2653" s="24" t="s">
        <v>213</v>
      </c>
      <c r="J2653" s="27" t="s">
        <v>1</v>
      </c>
      <c r="K2653" s="28">
        <v>15.6</v>
      </c>
      <c r="L2653" s="28">
        <v>0</v>
      </c>
    </row>
    <row r="2654" spans="1:12" x14ac:dyDescent="0.25">
      <c r="A2654" s="24" t="s">
        <v>3305</v>
      </c>
      <c r="B2654" s="26">
        <v>2015</v>
      </c>
      <c r="C2654" s="24">
        <v>9</v>
      </c>
      <c r="D2654" s="24" t="s">
        <v>15120</v>
      </c>
      <c r="E2654" s="26">
        <v>169</v>
      </c>
      <c r="F2654" s="26">
        <v>2409</v>
      </c>
      <c r="G2654" s="26" t="s">
        <v>5716</v>
      </c>
      <c r="H2654" s="24" t="s">
        <v>77</v>
      </c>
      <c r="I2654" s="24" t="s">
        <v>78</v>
      </c>
      <c r="J2654" s="27" t="s">
        <v>1</v>
      </c>
      <c r="K2654" s="28">
        <v>42.6</v>
      </c>
      <c r="L2654" s="28">
        <v>0</v>
      </c>
    </row>
    <row r="2655" spans="1:12" x14ac:dyDescent="0.25">
      <c r="A2655" s="24" t="s">
        <v>3305</v>
      </c>
      <c r="B2655" s="26">
        <v>2015</v>
      </c>
      <c r="C2655" s="24">
        <v>9</v>
      </c>
      <c r="D2655" s="24" t="s">
        <v>15120</v>
      </c>
      <c r="E2655" s="26">
        <v>169</v>
      </c>
      <c r="F2655" s="26">
        <v>2410</v>
      </c>
      <c r="G2655" s="26" t="s">
        <v>5717</v>
      </c>
      <c r="H2655" s="24" t="s">
        <v>67</v>
      </c>
      <c r="I2655" s="24" t="s">
        <v>68</v>
      </c>
      <c r="J2655" s="27" t="s">
        <v>1</v>
      </c>
      <c r="K2655" s="28">
        <v>28.8</v>
      </c>
      <c r="L2655" s="28">
        <v>0</v>
      </c>
    </row>
    <row r="2656" spans="1:12" x14ac:dyDescent="0.25">
      <c r="A2656" s="24" t="s">
        <v>3305</v>
      </c>
      <c r="B2656" s="26">
        <v>2015</v>
      </c>
      <c r="C2656" s="24">
        <v>9</v>
      </c>
      <c r="D2656" s="24" t="s">
        <v>15120</v>
      </c>
      <c r="E2656" s="26">
        <v>169</v>
      </c>
      <c r="F2656" s="26">
        <v>2411</v>
      </c>
      <c r="G2656" s="26" t="s">
        <v>5718</v>
      </c>
      <c r="H2656" s="24" t="s">
        <v>102</v>
      </c>
      <c r="I2656" s="24" t="s">
        <v>103</v>
      </c>
      <c r="J2656" s="27" t="s">
        <v>1</v>
      </c>
      <c r="K2656" s="28">
        <v>16.739999999999998</v>
      </c>
      <c r="L2656" s="28">
        <v>0</v>
      </c>
    </row>
    <row r="2657" spans="1:12" x14ac:dyDescent="0.25">
      <c r="A2657" s="24" t="s">
        <v>3305</v>
      </c>
      <c r="B2657" s="26">
        <v>2015</v>
      </c>
      <c r="C2657" s="24">
        <v>9</v>
      </c>
      <c r="D2657" s="24" t="s">
        <v>15120</v>
      </c>
      <c r="E2657" s="26">
        <v>169</v>
      </c>
      <c r="F2657" s="26">
        <v>2412</v>
      </c>
      <c r="G2657" s="26" t="s">
        <v>5719</v>
      </c>
      <c r="H2657" s="24" t="s">
        <v>67</v>
      </c>
      <c r="I2657" s="24" t="s">
        <v>68</v>
      </c>
      <c r="J2657" s="27" t="s">
        <v>1</v>
      </c>
      <c r="K2657" s="28">
        <v>57.6</v>
      </c>
      <c r="L2657" s="28">
        <v>0</v>
      </c>
    </row>
    <row r="2658" spans="1:12" x14ac:dyDescent="0.25">
      <c r="A2658" s="24" t="s">
        <v>3305</v>
      </c>
      <c r="B2658" s="26">
        <v>2015</v>
      </c>
      <c r="C2658" s="24">
        <v>9</v>
      </c>
      <c r="D2658" s="24" t="s">
        <v>15120</v>
      </c>
      <c r="E2658" s="26">
        <v>169</v>
      </c>
      <c r="F2658" s="26">
        <v>2413</v>
      </c>
      <c r="G2658" s="26" t="s">
        <v>5720</v>
      </c>
      <c r="H2658" s="24" t="s">
        <v>65</v>
      </c>
      <c r="I2658" s="24" t="s">
        <v>66</v>
      </c>
      <c r="J2658" s="27" t="s">
        <v>1</v>
      </c>
      <c r="K2658" s="28">
        <v>4.2</v>
      </c>
      <c r="L2658" s="28">
        <v>0</v>
      </c>
    </row>
    <row r="2659" spans="1:12" x14ac:dyDescent="0.25">
      <c r="A2659" s="24" t="s">
        <v>3305</v>
      </c>
      <c r="B2659" s="26">
        <v>2015</v>
      </c>
      <c r="C2659" s="24">
        <v>9</v>
      </c>
      <c r="D2659" s="24" t="s">
        <v>15120</v>
      </c>
      <c r="E2659" s="26">
        <v>169</v>
      </c>
      <c r="F2659" s="26">
        <v>2414</v>
      </c>
      <c r="G2659" s="26" t="s">
        <v>5721</v>
      </c>
      <c r="H2659" s="24" t="s">
        <v>300</v>
      </c>
      <c r="I2659" s="24" t="s">
        <v>301</v>
      </c>
      <c r="J2659" s="27" t="s">
        <v>1</v>
      </c>
      <c r="K2659" s="28">
        <v>8.1</v>
      </c>
      <c r="L2659" s="28">
        <v>0</v>
      </c>
    </row>
    <row r="2660" spans="1:12" x14ac:dyDescent="0.25">
      <c r="A2660" s="24" t="s">
        <v>3305</v>
      </c>
      <c r="B2660" s="26">
        <v>2015</v>
      </c>
      <c r="C2660" s="24">
        <v>9</v>
      </c>
      <c r="D2660" s="24" t="s">
        <v>15120</v>
      </c>
      <c r="E2660" s="26">
        <v>169</v>
      </c>
      <c r="F2660" s="26">
        <v>2415</v>
      </c>
      <c r="G2660" s="26" t="s">
        <v>5722</v>
      </c>
      <c r="H2660" s="24" t="s">
        <v>39</v>
      </c>
      <c r="I2660" s="24" t="s">
        <v>40</v>
      </c>
      <c r="J2660" s="27" t="s">
        <v>1</v>
      </c>
      <c r="K2660" s="28">
        <v>5.6</v>
      </c>
      <c r="L2660" s="28">
        <v>0</v>
      </c>
    </row>
    <row r="2661" spans="1:12" x14ac:dyDescent="0.25">
      <c r="A2661" s="24" t="s">
        <v>3305</v>
      </c>
      <c r="B2661" s="26">
        <v>2015</v>
      </c>
      <c r="C2661" s="24">
        <v>9</v>
      </c>
      <c r="D2661" s="24" t="s">
        <v>15120</v>
      </c>
      <c r="E2661" s="26">
        <v>169</v>
      </c>
      <c r="F2661" s="26">
        <v>248</v>
      </c>
      <c r="G2661" s="26" t="s">
        <v>3555</v>
      </c>
      <c r="H2661" s="24" t="s">
        <v>1086</v>
      </c>
      <c r="I2661" s="24" t="s">
        <v>1087</v>
      </c>
      <c r="J2661" s="27" t="s">
        <v>1</v>
      </c>
      <c r="K2661" s="28">
        <v>18.8</v>
      </c>
      <c r="L2661" s="28">
        <v>0</v>
      </c>
    </row>
    <row r="2662" spans="1:12" x14ac:dyDescent="0.25">
      <c r="A2662" s="24" t="s">
        <v>3305</v>
      </c>
      <c r="B2662" s="26">
        <v>2015</v>
      </c>
      <c r="C2662" s="24">
        <v>9</v>
      </c>
      <c r="D2662" s="24" t="s">
        <v>15120</v>
      </c>
      <c r="E2662" s="26">
        <v>169</v>
      </c>
      <c r="F2662" s="26">
        <v>2416</v>
      </c>
      <c r="G2662" s="26" t="s">
        <v>5723</v>
      </c>
      <c r="H2662" s="24" t="s">
        <v>1088</v>
      </c>
      <c r="I2662" s="24" t="s">
        <v>1089</v>
      </c>
      <c r="J2662" s="27" t="s">
        <v>1</v>
      </c>
      <c r="K2662" s="28">
        <v>43.2</v>
      </c>
      <c r="L2662" s="28">
        <v>0</v>
      </c>
    </row>
    <row r="2663" spans="1:12" x14ac:dyDescent="0.25">
      <c r="A2663" s="24" t="s">
        <v>3305</v>
      </c>
      <c r="B2663" s="26">
        <v>2015</v>
      </c>
      <c r="C2663" s="24">
        <v>9</v>
      </c>
      <c r="D2663" s="24" t="s">
        <v>15120</v>
      </c>
      <c r="E2663" s="26">
        <v>169</v>
      </c>
      <c r="F2663" s="26">
        <v>2417</v>
      </c>
      <c r="G2663" s="26" t="s">
        <v>5724</v>
      </c>
      <c r="H2663" s="24" t="s">
        <v>138</v>
      </c>
      <c r="I2663" s="24" t="s">
        <v>139</v>
      </c>
      <c r="J2663" s="27" t="s">
        <v>1</v>
      </c>
      <c r="K2663" s="28">
        <v>0.6</v>
      </c>
      <c r="L2663" s="28">
        <v>0</v>
      </c>
    </row>
    <row r="2664" spans="1:12" x14ac:dyDescent="0.25">
      <c r="A2664" s="24" t="s">
        <v>3305</v>
      </c>
      <c r="B2664" s="26">
        <v>2015</v>
      </c>
      <c r="C2664" s="24">
        <v>9</v>
      </c>
      <c r="D2664" s="24" t="s">
        <v>15120</v>
      </c>
      <c r="E2664" s="26">
        <v>169</v>
      </c>
      <c r="F2664" s="26">
        <v>2418</v>
      </c>
      <c r="G2664" s="26" t="s">
        <v>5725</v>
      </c>
      <c r="H2664" s="24" t="s">
        <v>65</v>
      </c>
      <c r="I2664" s="24" t="s">
        <v>66</v>
      </c>
      <c r="J2664" s="27" t="s">
        <v>1</v>
      </c>
      <c r="K2664" s="28">
        <v>6.6</v>
      </c>
      <c r="L2664" s="28">
        <v>0</v>
      </c>
    </row>
    <row r="2665" spans="1:12" x14ac:dyDescent="0.25">
      <c r="A2665" s="24" t="s">
        <v>3305</v>
      </c>
      <c r="B2665" s="26">
        <v>2015</v>
      </c>
      <c r="C2665" s="24">
        <v>9</v>
      </c>
      <c r="D2665" s="24" t="s">
        <v>15120</v>
      </c>
      <c r="E2665" s="26">
        <v>169</v>
      </c>
      <c r="F2665" s="26">
        <v>429</v>
      </c>
      <c r="G2665" s="26" t="s">
        <v>3736</v>
      </c>
      <c r="H2665" s="24" t="s">
        <v>77</v>
      </c>
      <c r="I2665" s="24" t="s">
        <v>78</v>
      </c>
      <c r="J2665" s="27" t="s">
        <v>1</v>
      </c>
      <c r="K2665" s="28">
        <v>97.69</v>
      </c>
      <c r="L2665" s="28">
        <v>0</v>
      </c>
    </row>
    <row r="2666" spans="1:12" x14ac:dyDescent="0.25">
      <c r="A2666" s="24" t="s">
        <v>3305</v>
      </c>
      <c r="B2666" s="26">
        <v>2015</v>
      </c>
      <c r="C2666" s="24">
        <v>9</v>
      </c>
      <c r="D2666" s="24" t="s">
        <v>15120</v>
      </c>
      <c r="E2666" s="26">
        <v>169</v>
      </c>
      <c r="F2666" s="26">
        <v>2419</v>
      </c>
      <c r="G2666" s="26" t="s">
        <v>5726</v>
      </c>
      <c r="H2666" s="24" t="s">
        <v>77</v>
      </c>
      <c r="I2666" s="24" t="s">
        <v>78</v>
      </c>
      <c r="J2666" s="27" t="s">
        <v>1</v>
      </c>
      <c r="K2666" s="28">
        <v>5.84</v>
      </c>
      <c r="L2666" s="28">
        <v>0</v>
      </c>
    </row>
    <row r="2667" spans="1:12" x14ac:dyDescent="0.25">
      <c r="A2667" s="24" t="s">
        <v>3305</v>
      </c>
      <c r="B2667" s="26">
        <v>2015</v>
      </c>
      <c r="C2667" s="24">
        <v>9</v>
      </c>
      <c r="D2667" s="24" t="s">
        <v>15120</v>
      </c>
      <c r="E2667" s="26">
        <v>169</v>
      </c>
      <c r="F2667" s="26">
        <v>2420</v>
      </c>
      <c r="G2667" s="26" t="s">
        <v>5727</v>
      </c>
      <c r="H2667" s="24" t="s">
        <v>224</v>
      </c>
      <c r="I2667" s="24" t="s">
        <v>225</v>
      </c>
      <c r="J2667" s="27" t="s">
        <v>1</v>
      </c>
      <c r="K2667" s="28">
        <v>28.8</v>
      </c>
      <c r="L2667" s="28">
        <v>0</v>
      </c>
    </row>
    <row r="2668" spans="1:12" x14ac:dyDescent="0.25">
      <c r="A2668" s="24" t="s">
        <v>3305</v>
      </c>
      <c r="B2668" s="26">
        <v>2015</v>
      </c>
      <c r="C2668" s="24">
        <v>9</v>
      </c>
      <c r="D2668" s="24" t="s">
        <v>15120</v>
      </c>
      <c r="E2668" s="26">
        <v>169</v>
      </c>
      <c r="F2668" s="26">
        <v>2421</v>
      </c>
      <c r="G2668" s="26" t="s">
        <v>5728</v>
      </c>
      <c r="H2668" s="24" t="s">
        <v>1090</v>
      </c>
      <c r="I2668" s="24" t="s">
        <v>1091</v>
      </c>
      <c r="J2668" s="27" t="s">
        <v>1</v>
      </c>
      <c r="K2668" s="28">
        <v>33</v>
      </c>
      <c r="L2668" s="28">
        <v>0</v>
      </c>
    </row>
    <row r="2669" spans="1:12" x14ac:dyDescent="0.25">
      <c r="A2669" s="24" t="s">
        <v>3305</v>
      </c>
      <c r="B2669" s="26">
        <v>2015</v>
      </c>
      <c r="C2669" s="24">
        <v>9</v>
      </c>
      <c r="D2669" s="24" t="s">
        <v>15120</v>
      </c>
      <c r="E2669" s="26">
        <v>169</v>
      </c>
      <c r="F2669" s="26">
        <v>512</v>
      </c>
      <c r="G2669" s="26" t="s">
        <v>3819</v>
      </c>
      <c r="H2669" s="24" t="s">
        <v>77</v>
      </c>
      <c r="I2669" s="24" t="s">
        <v>78</v>
      </c>
      <c r="J2669" s="27" t="s">
        <v>1</v>
      </c>
      <c r="K2669" s="28">
        <v>94.56</v>
      </c>
      <c r="L2669" s="28">
        <v>0</v>
      </c>
    </row>
    <row r="2670" spans="1:12" x14ac:dyDescent="0.25">
      <c r="A2670" s="24" t="s">
        <v>3305</v>
      </c>
      <c r="B2670" s="26">
        <v>2015</v>
      </c>
      <c r="C2670" s="24">
        <v>9</v>
      </c>
      <c r="D2670" s="24" t="s">
        <v>15120</v>
      </c>
      <c r="E2670" s="26">
        <v>169</v>
      </c>
      <c r="F2670" s="26">
        <v>2034</v>
      </c>
      <c r="G2670" s="26" t="s">
        <v>5341</v>
      </c>
      <c r="H2670" s="24" t="s">
        <v>1092</v>
      </c>
      <c r="I2670" s="24" t="s">
        <v>1093</v>
      </c>
      <c r="J2670" s="27" t="s">
        <v>1</v>
      </c>
      <c r="K2670" s="28">
        <v>4.38</v>
      </c>
      <c r="L2670" s="28">
        <v>0</v>
      </c>
    </row>
    <row r="2671" spans="1:12" x14ac:dyDescent="0.25">
      <c r="A2671" s="24" t="s">
        <v>3305</v>
      </c>
      <c r="B2671" s="26">
        <v>2015</v>
      </c>
      <c r="C2671" s="24">
        <v>9</v>
      </c>
      <c r="D2671" s="24" t="s">
        <v>15120</v>
      </c>
      <c r="E2671" s="26">
        <v>169</v>
      </c>
      <c r="F2671" s="26">
        <v>2422</v>
      </c>
      <c r="G2671" s="26" t="s">
        <v>5729</v>
      </c>
      <c r="H2671" s="24" t="s">
        <v>77</v>
      </c>
      <c r="I2671" s="24" t="s">
        <v>78</v>
      </c>
      <c r="J2671" s="27" t="s">
        <v>1</v>
      </c>
      <c r="K2671" s="28">
        <v>40.700000000000003</v>
      </c>
      <c r="L2671" s="28">
        <v>0</v>
      </c>
    </row>
    <row r="2672" spans="1:12" x14ac:dyDescent="0.25">
      <c r="A2672" s="24" t="s">
        <v>3305</v>
      </c>
      <c r="B2672" s="26">
        <v>2015</v>
      </c>
      <c r="C2672" s="24">
        <v>9</v>
      </c>
      <c r="D2672" s="24" t="s">
        <v>15120</v>
      </c>
      <c r="E2672" s="26">
        <v>169</v>
      </c>
      <c r="F2672" s="26">
        <v>2423</v>
      </c>
      <c r="G2672" s="26" t="s">
        <v>5730</v>
      </c>
      <c r="H2672" s="24" t="s">
        <v>178</v>
      </c>
      <c r="I2672" s="24" t="s">
        <v>179</v>
      </c>
      <c r="J2672" s="27" t="s">
        <v>1</v>
      </c>
      <c r="K2672" s="28">
        <v>1.68</v>
      </c>
      <c r="L2672" s="28">
        <v>0</v>
      </c>
    </row>
    <row r="2673" spans="1:12" x14ac:dyDescent="0.25">
      <c r="A2673" s="24" t="s">
        <v>3305</v>
      </c>
      <c r="B2673" s="26">
        <v>2015</v>
      </c>
      <c r="C2673" s="24">
        <v>9</v>
      </c>
      <c r="D2673" s="24" t="s">
        <v>15120</v>
      </c>
      <c r="E2673" s="26">
        <v>169</v>
      </c>
      <c r="F2673" s="26">
        <v>1184</v>
      </c>
      <c r="G2673" s="26" t="s">
        <v>4491</v>
      </c>
      <c r="H2673" s="24" t="s">
        <v>956</v>
      </c>
      <c r="I2673" s="24" t="s">
        <v>957</v>
      </c>
      <c r="J2673" s="27" t="s">
        <v>1</v>
      </c>
      <c r="K2673" s="28">
        <v>13.97</v>
      </c>
      <c r="L2673" s="28">
        <v>0</v>
      </c>
    </row>
    <row r="2674" spans="1:12" x14ac:dyDescent="0.25">
      <c r="A2674" s="24" t="s">
        <v>3305</v>
      </c>
      <c r="B2674" s="26">
        <v>2015</v>
      </c>
      <c r="C2674" s="24">
        <v>9</v>
      </c>
      <c r="D2674" s="24" t="s">
        <v>15120</v>
      </c>
      <c r="E2674" s="26">
        <v>169</v>
      </c>
      <c r="F2674" s="26">
        <v>2424</v>
      </c>
      <c r="G2674" s="26" t="s">
        <v>5731</v>
      </c>
      <c r="H2674" s="24" t="s">
        <v>1094</v>
      </c>
      <c r="I2674" s="24" t="s">
        <v>1095</v>
      </c>
      <c r="J2674" s="27" t="s">
        <v>1</v>
      </c>
      <c r="K2674" s="28">
        <v>20</v>
      </c>
      <c r="L2674" s="28">
        <v>0</v>
      </c>
    </row>
    <row r="2675" spans="1:12" x14ac:dyDescent="0.25">
      <c r="A2675" s="24" t="s">
        <v>3305</v>
      </c>
      <c r="B2675" s="26">
        <v>2015</v>
      </c>
      <c r="C2675" s="24">
        <v>9</v>
      </c>
      <c r="D2675" s="24" t="s">
        <v>15120</v>
      </c>
      <c r="E2675" s="26">
        <v>169</v>
      </c>
      <c r="F2675" s="26">
        <v>2425</v>
      </c>
      <c r="G2675" s="26" t="s">
        <v>5732</v>
      </c>
      <c r="H2675" s="24" t="s">
        <v>122</v>
      </c>
      <c r="I2675" s="24" t="s">
        <v>123</v>
      </c>
      <c r="J2675" s="27" t="s">
        <v>1</v>
      </c>
      <c r="K2675" s="28">
        <v>86.4</v>
      </c>
      <c r="L2675" s="28">
        <v>0</v>
      </c>
    </row>
    <row r="2676" spans="1:12" x14ac:dyDescent="0.25">
      <c r="A2676" s="24" t="s">
        <v>3305</v>
      </c>
      <c r="B2676" s="26">
        <v>2015</v>
      </c>
      <c r="C2676" s="24">
        <v>9</v>
      </c>
      <c r="D2676" s="24" t="s">
        <v>15120</v>
      </c>
      <c r="E2676" s="26">
        <v>171</v>
      </c>
      <c r="F2676" s="26">
        <v>2426</v>
      </c>
      <c r="G2676" s="26" t="s">
        <v>5733</v>
      </c>
      <c r="H2676" s="24" t="s">
        <v>266</v>
      </c>
      <c r="I2676" s="24" t="s">
        <v>267</v>
      </c>
      <c r="J2676" s="27" t="s">
        <v>1</v>
      </c>
      <c r="K2676" s="28">
        <v>66.72</v>
      </c>
      <c r="L2676" s="28">
        <v>0</v>
      </c>
    </row>
    <row r="2677" spans="1:12" x14ac:dyDescent="0.25">
      <c r="A2677" s="24" t="s">
        <v>3305</v>
      </c>
      <c r="B2677" s="26">
        <v>2015</v>
      </c>
      <c r="C2677" s="24">
        <v>9</v>
      </c>
      <c r="D2677" s="24" t="s">
        <v>15120</v>
      </c>
      <c r="E2677" s="26">
        <v>171</v>
      </c>
      <c r="F2677" s="26">
        <v>2427</v>
      </c>
      <c r="G2677" s="26" t="s">
        <v>5734</v>
      </c>
      <c r="H2677" s="24" t="s">
        <v>98</v>
      </c>
      <c r="I2677" s="24" t="s">
        <v>99</v>
      </c>
      <c r="J2677" s="27" t="s">
        <v>1</v>
      </c>
      <c r="K2677" s="28">
        <v>52.77</v>
      </c>
      <c r="L2677" s="28">
        <v>0</v>
      </c>
    </row>
    <row r="2678" spans="1:12" x14ac:dyDescent="0.25">
      <c r="A2678" s="24" t="s">
        <v>3305</v>
      </c>
      <c r="B2678" s="26">
        <v>2015</v>
      </c>
      <c r="C2678" s="24">
        <v>9</v>
      </c>
      <c r="D2678" s="24" t="s">
        <v>15120</v>
      </c>
      <c r="E2678" s="26">
        <v>171</v>
      </c>
      <c r="F2678" s="26">
        <v>2050</v>
      </c>
      <c r="G2678" s="26" t="s">
        <v>5357</v>
      </c>
      <c r="H2678" s="24" t="s">
        <v>61</v>
      </c>
      <c r="I2678" s="24" t="s">
        <v>62</v>
      </c>
      <c r="J2678" s="27" t="s">
        <v>1</v>
      </c>
      <c r="K2678" s="28">
        <v>19.850000000000001</v>
      </c>
      <c r="L2678" s="28">
        <v>0</v>
      </c>
    </row>
    <row r="2679" spans="1:12" x14ac:dyDescent="0.25">
      <c r="A2679" s="24" t="s">
        <v>3305</v>
      </c>
      <c r="B2679" s="26">
        <v>2015</v>
      </c>
      <c r="C2679" s="24">
        <v>9</v>
      </c>
      <c r="D2679" s="24" t="s">
        <v>15120</v>
      </c>
      <c r="E2679" s="26">
        <v>171</v>
      </c>
      <c r="F2679" s="26">
        <v>2428</v>
      </c>
      <c r="G2679" s="26" t="s">
        <v>5735</v>
      </c>
      <c r="H2679" s="24" t="s">
        <v>648</v>
      </c>
      <c r="I2679" s="24" t="s">
        <v>649</v>
      </c>
      <c r="J2679" s="27" t="s">
        <v>1</v>
      </c>
      <c r="K2679" s="28">
        <v>37.549999999999997</v>
      </c>
      <c r="L2679" s="28">
        <v>0</v>
      </c>
    </row>
    <row r="2680" spans="1:12" x14ac:dyDescent="0.25">
      <c r="A2680" s="24" t="s">
        <v>3305</v>
      </c>
      <c r="B2680" s="26">
        <v>2015</v>
      </c>
      <c r="C2680" s="24">
        <v>9</v>
      </c>
      <c r="D2680" s="24" t="s">
        <v>15120</v>
      </c>
      <c r="E2680" s="26">
        <v>171</v>
      </c>
      <c r="F2680" s="26">
        <v>2429</v>
      </c>
      <c r="G2680" s="26" t="s">
        <v>5736</v>
      </c>
      <c r="H2680" s="24" t="s">
        <v>67</v>
      </c>
      <c r="I2680" s="24" t="s">
        <v>68</v>
      </c>
      <c r="J2680" s="27" t="s">
        <v>1</v>
      </c>
      <c r="K2680" s="28">
        <v>19.850000000000001</v>
      </c>
      <c r="L2680" s="28">
        <v>0</v>
      </c>
    </row>
    <row r="2681" spans="1:12" x14ac:dyDescent="0.25">
      <c r="A2681" s="24" t="s">
        <v>3305</v>
      </c>
      <c r="B2681" s="26">
        <v>2015</v>
      </c>
      <c r="C2681" s="24">
        <v>9</v>
      </c>
      <c r="D2681" s="24" t="s">
        <v>15120</v>
      </c>
      <c r="E2681" s="26">
        <v>171</v>
      </c>
      <c r="F2681" s="26">
        <v>2430</v>
      </c>
      <c r="G2681" s="26" t="s">
        <v>5737</v>
      </c>
      <c r="H2681" s="24" t="s">
        <v>174</v>
      </c>
      <c r="I2681" s="24" t="s">
        <v>175</v>
      </c>
      <c r="J2681" s="27" t="s">
        <v>1</v>
      </c>
      <c r="K2681" s="28">
        <v>33.49</v>
      </c>
      <c r="L2681" s="28">
        <v>0</v>
      </c>
    </row>
    <row r="2682" spans="1:12" x14ac:dyDescent="0.25">
      <c r="A2682" s="24" t="s">
        <v>3305</v>
      </c>
      <c r="B2682" s="26">
        <v>2015</v>
      </c>
      <c r="C2682" s="24">
        <v>9</v>
      </c>
      <c r="D2682" s="24" t="s">
        <v>15120</v>
      </c>
      <c r="E2682" s="26">
        <v>171</v>
      </c>
      <c r="F2682" s="26">
        <v>185</v>
      </c>
      <c r="G2682" s="26" t="s">
        <v>3492</v>
      </c>
      <c r="H2682" s="24" t="s">
        <v>192</v>
      </c>
      <c r="I2682" s="24" t="s">
        <v>193</v>
      </c>
      <c r="J2682" s="27" t="s">
        <v>1</v>
      </c>
      <c r="K2682" s="28">
        <v>28.03</v>
      </c>
      <c r="L2682" s="28">
        <v>0</v>
      </c>
    </row>
    <row r="2683" spans="1:12" x14ac:dyDescent="0.25">
      <c r="A2683" s="24" t="s">
        <v>3305</v>
      </c>
      <c r="B2683" s="26">
        <v>2015</v>
      </c>
      <c r="C2683" s="24">
        <v>9</v>
      </c>
      <c r="D2683" s="24" t="s">
        <v>15120</v>
      </c>
      <c r="E2683" s="26">
        <v>171</v>
      </c>
      <c r="F2683" s="26">
        <v>2431</v>
      </c>
      <c r="G2683" s="26" t="s">
        <v>5738</v>
      </c>
      <c r="H2683" s="24" t="s">
        <v>176</v>
      </c>
      <c r="I2683" s="24" t="s">
        <v>177</v>
      </c>
      <c r="J2683" s="27" t="s">
        <v>1</v>
      </c>
      <c r="K2683" s="28">
        <v>123.07</v>
      </c>
      <c r="L2683" s="28">
        <v>0</v>
      </c>
    </row>
    <row r="2684" spans="1:12" x14ac:dyDescent="0.25">
      <c r="A2684" s="24" t="s">
        <v>3305</v>
      </c>
      <c r="B2684" s="26">
        <v>2015</v>
      </c>
      <c r="C2684" s="24">
        <v>9</v>
      </c>
      <c r="D2684" s="24" t="s">
        <v>15120</v>
      </c>
      <c r="E2684" s="26">
        <v>171</v>
      </c>
      <c r="F2684" s="26">
        <v>2432</v>
      </c>
      <c r="G2684" s="26" t="s">
        <v>5739</v>
      </c>
      <c r="H2684" s="24" t="s">
        <v>67</v>
      </c>
      <c r="I2684" s="24" t="s">
        <v>68</v>
      </c>
      <c r="J2684" s="27" t="s">
        <v>1</v>
      </c>
      <c r="K2684" s="28">
        <v>19.850000000000001</v>
      </c>
      <c r="L2684" s="28">
        <v>0</v>
      </c>
    </row>
    <row r="2685" spans="1:12" x14ac:dyDescent="0.25">
      <c r="A2685" s="24" t="s">
        <v>3305</v>
      </c>
      <c r="B2685" s="26">
        <v>2015</v>
      </c>
      <c r="C2685" s="24">
        <v>9</v>
      </c>
      <c r="D2685" s="24" t="s">
        <v>15120</v>
      </c>
      <c r="E2685" s="26">
        <v>171</v>
      </c>
      <c r="F2685" s="26">
        <v>2433</v>
      </c>
      <c r="G2685" s="26" t="s">
        <v>5740</v>
      </c>
      <c r="H2685" s="24" t="s">
        <v>67</v>
      </c>
      <c r="I2685" s="24" t="s">
        <v>68</v>
      </c>
      <c r="J2685" s="27" t="s">
        <v>1</v>
      </c>
      <c r="K2685" s="28">
        <v>40.22</v>
      </c>
      <c r="L2685" s="28">
        <v>0</v>
      </c>
    </row>
    <row r="2686" spans="1:12" x14ac:dyDescent="0.25">
      <c r="A2686" s="24" t="s">
        <v>3305</v>
      </c>
      <c r="B2686" s="26">
        <v>2015</v>
      </c>
      <c r="C2686" s="24">
        <v>9</v>
      </c>
      <c r="D2686" s="24" t="s">
        <v>15120</v>
      </c>
      <c r="E2686" s="26">
        <v>171</v>
      </c>
      <c r="F2686" s="26">
        <v>2434</v>
      </c>
      <c r="G2686" s="26" t="s">
        <v>5741</v>
      </c>
      <c r="H2686" s="24" t="s">
        <v>67</v>
      </c>
      <c r="I2686" s="24" t="s">
        <v>68</v>
      </c>
      <c r="J2686" s="27" t="s">
        <v>1</v>
      </c>
      <c r="K2686" s="28">
        <v>19.850000000000001</v>
      </c>
      <c r="L2686" s="28">
        <v>0</v>
      </c>
    </row>
    <row r="2687" spans="1:12" x14ac:dyDescent="0.25">
      <c r="A2687" s="24" t="s">
        <v>3305</v>
      </c>
      <c r="B2687" s="26">
        <v>2015</v>
      </c>
      <c r="C2687" s="24">
        <v>9</v>
      </c>
      <c r="D2687" s="24" t="s">
        <v>15120</v>
      </c>
      <c r="E2687" s="26">
        <v>171</v>
      </c>
      <c r="F2687" s="26">
        <v>2435</v>
      </c>
      <c r="G2687" s="26" t="s">
        <v>5742</v>
      </c>
      <c r="H2687" s="24" t="s">
        <v>192</v>
      </c>
      <c r="I2687" s="24" t="s">
        <v>193</v>
      </c>
      <c r="J2687" s="27" t="s">
        <v>1</v>
      </c>
      <c r="K2687" s="28">
        <v>19.850000000000001</v>
      </c>
      <c r="L2687" s="28">
        <v>0</v>
      </c>
    </row>
    <row r="2688" spans="1:12" x14ac:dyDescent="0.25">
      <c r="A2688" s="24" t="s">
        <v>3305</v>
      </c>
      <c r="B2688" s="26">
        <v>2015</v>
      </c>
      <c r="C2688" s="24">
        <v>9</v>
      </c>
      <c r="D2688" s="24" t="s">
        <v>15120</v>
      </c>
      <c r="E2688" s="26">
        <v>171</v>
      </c>
      <c r="F2688" s="26">
        <v>2436</v>
      </c>
      <c r="G2688" s="26" t="s">
        <v>5743</v>
      </c>
      <c r="H2688" s="24" t="s">
        <v>61</v>
      </c>
      <c r="I2688" s="24" t="s">
        <v>62</v>
      </c>
      <c r="J2688" s="27" t="s">
        <v>1</v>
      </c>
      <c r="K2688" s="28">
        <v>19.850000000000001</v>
      </c>
      <c r="L2688" s="28">
        <v>0</v>
      </c>
    </row>
    <row r="2689" spans="1:12" x14ac:dyDescent="0.25">
      <c r="A2689" s="24" t="s">
        <v>3305</v>
      </c>
      <c r="B2689" s="26">
        <v>2015</v>
      </c>
      <c r="C2689" s="24">
        <v>9</v>
      </c>
      <c r="D2689" s="24" t="s">
        <v>15120</v>
      </c>
      <c r="E2689" s="26">
        <v>171</v>
      </c>
      <c r="F2689" s="26">
        <v>2437</v>
      </c>
      <c r="G2689" s="26" t="s">
        <v>5744</v>
      </c>
      <c r="H2689" s="24" t="s">
        <v>232</v>
      </c>
      <c r="I2689" s="24" t="s">
        <v>233</v>
      </c>
      <c r="J2689" s="27" t="s">
        <v>1</v>
      </c>
      <c r="K2689" s="28">
        <v>19.850000000000001</v>
      </c>
      <c r="L2689" s="28">
        <v>0</v>
      </c>
    </row>
    <row r="2690" spans="1:12" x14ac:dyDescent="0.25">
      <c r="A2690" s="24" t="s">
        <v>3305</v>
      </c>
      <c r="B2690" s="26">
        <v>2015</v>
      </c>
      <c r="C2690" s="24">
        <v>9</v>
      </c>
      <c r="D2690" s="24" t="s">
        <v>15120</v>
      </c>
      <c r="E2690" s="26">
        <v>171</v>
      </c>
      <c r="F2690" s="26">
        <v>2438</v>
      </c>
      <c r="G2690" s="26" t="s">
        <v>5745</v>
      </c>
      <c r="H2690" s="24" t="s">
        <v>446</v>
      </c>
      <c r="I2690" s="24" t="s">
        <v>447</v>
      </c>
      <c r="J2690" s="27" t="s">
        <v>1</v>
      </c>
      <c r="K2690" s="28">
        <v>28.67</v>
      </c>
      <c r="L2690" s="28">
        <v>0</v>
      </c>
    </row>
    <row r="2691" spans="1:12" x14ac:dyDescent="0.25">
      <c r="A2691" s="24" t="s">
        <v>3305</v>
      </c>
      <c r="B2691" s="26">
        <v>2015</v>
      </c>
      <c r="C2691" s="24">
        <v>9</v>
      </c>
      <c r="D2691" s="24" t="s">
        <v>15120</v>
      </c>
      <c r="E2691" s="26">
        <v>171</v>
      </c>
      <c r="F2691" s="26">
        <v>2439</v>
      </c>
      <c r="G2691" s="26" t="s">
        <v>5746</v>
      </c>
      <c r="H2691" s="24" t="s">
        <v>77</v>
      </c>
      <c r="I2691" s="24" t="s">
        <v>78</v>
      </c>
      <c r="J2691" s="27" t="s">
        <v>1</v>
      </c>
      <c r="K2691" s="28">
        <v>7.2</v>
      </c>
      <c r="L2691" s="28">
        <v>0</v>
      </c>
    </row>
    <row r="2692" spans="1:12" x14ac:dyDescent="0.25">
      <c r="A2692" s="24" t="s">
        <v>3305</v>
      </c>
      <c r="B2692" s="26">
        <v>2015</v>
      </c>
      <c r="C2692" s="24">
        <v>9</v>
      </c>
      <c r="D2692" s="24" t="s">
        <v>15120</v>
      </c>
      <c r="E2692" s="26">
        <v>171</v>
      </c>
      <c r="F2692" s="26">
        <v>2440</v>
      </c>
      <c r="G2692" s="26" t="s">
        <v>5747</v>
      </c>
      <c r="H2692" s="24" t="s">
        <v>67</v>
      </c>
      <c r="I2692" s="24" t="s">
        <v>68</v>
      </c>
      <c r="J2692" s="27" t="s">
        <v>1</v>
      </c>
      <c r="K2692" s="28">
        <v>19.850000000000001</v>
      </c>
      <c r="L2692" s="28">
        <v>0</v>
      </c>
    </row>
    <row r="2693" spans="1:12" x14ac:dyDescent="0.25">
      <c r="A2693" s="24" t="s">
        <v>3305</v>
      </c>
      <c r="B2693" s="26">
        <v>2015</v>
      </c>
      <c r="C2693" s="24">
        <v>9</v>
      </c>
      <c r="D2693" s="24" t="s">
        <v>15120</v>
      </c>
      <c r="E2693" s="26">
        <v>171</v>
      </c>
      <c r="F2693" s="26">
        <v>757</v>
      </c>
      <c r="G2693" s="26" t="s">
        <v>4064</v>
      </c>
      <c r="H2693" s="24" t="s">
        <v>114</v>
      </c>
      <c r="I2693" s="24" t="s">
        <v>115</v>
      </c>
      <c r="J2693" s="27" t="s">
        <v>1</v>
      </c>
      <c r="K2693" s="28">
        <v>13.97</v>
      </c>
      <c r="L2693" s="28">
        <v>0</v>
      </c>
    </row>
    <row r="2694" spans="1:12" x14ac:dyDescent="0.25">
      <c r="A2694" s="24" t="s">
        <v>3305</v>
      </c>
      <c r="B2694" s="26">
        <v>2015</v>
      </c>
      <c r="C2694" s="24">
        <v>9</v>
      </c>
      <c r="D2694" s="24" t="s">
        <v>15120</v>
      </c>
      <c r="E2694" s="26">
        <v>171</v>
      </c>
      <c r="F2694" s="26">
        <v>2441</v>
      </c>
      <c r="G2694" s="26" t="s">
        <v>5748</v>
      </c>
      <c r="H2694" s="24" t="s">
        <v>1096</v>
      </c>
      <c r="I2694" s="24" t="s">
        <v>1097</v>
      </c>
      <c r="J2694" s="27" t="s">
        <v>1</v>
      </c>
      <c r="K2694" s="28">
        <v>13.97</v>
      </c>
      <c r="L2694" s="28">
        <v>0</v>
      </c>
    </row>
    <row r="2695" spans="1:12" x14ac:dyDescent="0.25">
      <c r="A2695" s="24" t="s">
        <v>3305</v>
      </c>
      <c r="B2695" s="26">
        <v>2015</v>
      </c>
      <c r="C2695" s="24">
        <v>9</v>
      </c>
      <c r="D2695" s="24" t="s">
        <v>15120</v>
      </c>
      <c r="E2695" s="26">
        <v>171</v>
      </c>
      <c r="F2695" s="26">
        <v>746</v>
      </c>
      <c r="G2695" s="26" t="s">
        <v>4053</v>
      </c>
      <c r="H2695" s="24" t="s">
        <v>404</v>
      </c>
      <c r="I2695" s="24" t="s">
        <v>405</v>
      </c>
      <c r="J2695" s="27" t="s">
        <v>1</v>
      </c>
      <c r="K2695" s="28">
        <v>106.25</v>
      </c>
      <c r="L2695" s="28">
        <v>0</v>
      </c>
    </row>
    <row r="2696" spans="1:12" x14ac:dyDescent="0.25">
      <c r="A2696" s="24" t="s">
        <v>3305</v>
      </c>
      <c r="B2696" s="26">
        <v>2015</v>
      </c>
      <c r="C2696" s="24">
        <v>9</v>
      </c>
      <c r="D2696" s="24" t="s">
        <v>15120</v>
      </c>
      <c r="E2696" s="26">
        <v>171</v>
      </c>
      <c r="F2696" s="26">
        <v>2442</v>
      </c>
      <c r="G2696" s="26" t="s">
        <v>5749</v>
      </c>
      <c r="H2696" s="24" t="s">
        <v>77</v>
      </c>
      <c r="I2696" s="24" t="s">
        <v>78</v>
      </c>
      <c r="J2696" s="27" t="s">
        <v>1</v>
      </c>
      <c r="K2696" s="28">
        <v>19.850000000000001</v>
      </c>
      <c r="L2696" s="28">
        <v>0</v>
      </c>
    </row>
    <row r="2697" spans="1:12" x14ac:dyDescent="0.25">
      <c r="A2697" s="24" t="s">
        <v>3305</v>
      </c>
      <c r="B2697" s="26">
        <v>2015</v>
      </c>
      <c r="C2697" s="24">
        <v>9</v>
      </c>
      <c r="D2697" s="24" t="s">
        <v>15120</v>
      </c>
      <c r="E2697" s="26">
        <v>171</v>
      </c>
      <c r="F2697" s="26">
        <v>2443</v>
      </c>
      <c r="G2697" s="26" t="s">
        <v>5750</v>
      </c>
      <c r="H2697" s="24" t="s">
        <v>934</v>
      </c>
      <c r="I2697" s="24" t="s">
        <v>935</v>
      </c>
      <c r="J2697" s="27" t="s">
        <v>1</v>
      </c>
      <c r="K2697" s="28">
        <v>26.73</v>
      </c>
      <c r="L2697" s="28">
        <v>0</v>
      </c>
    </row>
    <row r="2698" spans="1:12" x14ac:dyDescent="0.25">
      <c r="A2698" s="24" t="s">
        <v>3305</v>
      </c>
      <c r="B2698" s="26">
        <v>2015</v>
      </c>
      <c r="C2698" s="24">
        <v>9</v>
      </c>
      <c r="D2698" s="24" t="s">
        <v>15120</v>
      </c>
      <c r="E2698" s="26">
        <v>171</v>
      </c>
      <c r="F2698" s="26">
        <v>718</v>
      </c>
      <c r="G2698" s="26" t="s">
        <v>4025</v>
      </c>
      <c r="H2698" s="24" t="s">
        <v>946</v>
      </c>
      <c r="I2698" s="24" t="s">
        <v>947</v>
      </c>
      <c r="J2698" s="27" t="s">
        <v>1</v>
      </c>
      <c r="K2698" s="28">
        <v>19.850000000000001</v>
      </c>
      <c r="L2698" s="28">
        <v>0</v>
      </c>
    </row>
    <row r="2699" spans="1:12" x14ac:dyDescent="0.25">
      <c r="A2699" s="24" t="s">
        <v>3305</v>
      </c>
      <c r="B2699" s="26">
        <v>2015</v>
      </c>
      <c r="C2699" s="24">
        <v>9</v>
      </c>
      <c r="D2699" s="24" t="s">
        <v>15120</v>
      </c>
      <c r="E2699" s="26">
        <v>171</v>
      </c>
      <c r="F2699" s="26">
        <v>2061</v>
      </c>
      <c r="G2699" s="26" t="s">
        <v>5368</v>
      </c>
      <c r="H2699" s="24" t="s">
        <v>132</v>
      </c>
      <c r="I2699" s="24" t="s">
        <v>133</v>
      </c>
      <c r="J2699" s="27" t="s">
        <v>1</v>
      </c>
      <c r="K2699" s="28">
        <v>106.25</v>
      </c>
      <c r="L2699" s="28">
        <v>0</v>
      </c>
    </row>
    <row r="2700" spans="1:12" x14ac:dyDescent="0.25">
      <c r="A2700" s="24" t="s">
        <v>3305</v>
      </c>
      <c r="B2700" s="26">
        <v>2015</v>
      </c>
      <c r="C2700" s="24">
        <v>9</v>
      </c>
      <c r="D2700" s="24" t="s">
        <v>15120</v>
      </c>
      <c r="E2700" s="26">
        <v>171</v>
      </c>
      <c r="F2700" s="26">
        <v>1804</v>
      </c>
      <c r="G2700" s="26" t="s">
        <v>5111</v>
      </c>
      <c r="H2700" s="24" t="s">
        <v>67</v>
      </c>
      <c r="I2700" s="24" t="s">
        <v>68</v>
      </c>
      <c r="J2700" s="27" t="s">
        <v>1</v>
      </c>
      <c r="K2700" s="28">
        <v>22.55</v>
      </c>
      <c r="L2700" s="28">
        <v>0</v>
      </c>
    </row>
    <row r="2701" spans="1:12" x14ac:dyDescent="0.25">
      <c r="A2701" s="24" t="s">
        <v>3305</v>
      </c>
      <c r="B2701" s="26">
        <v>2015</v>
      </c>
      <c r="C2701" s="24">
        <v>9</v>
      </c>
      <c r="D2701" s="24" t="s">
        <v>15120</v>
      </c>
      <c r="E2701" s="26">
        <v>171</v>
      </c>
      <c r="F2701" s="26">
        <v>1804</v>
      </c>
      <c r="G2701" s="26" t="s">
        <v>5111</v>
      </c>
      <c r="H2701" s="24" t="s">
        <v>134</v>
      </c>
      <c r="I2701" s="24" t="s">
        <v>135</v>
      </c>
      <c r="J2701" s="27" t="s">
        <v>1</v>
      </c>
      <c r="K2701" s="28">
        <v>33.67</v>
      </c>
      <c r="L2701" s="28">
        <v>0</v>
      </c>
    </row>
    <row r="2702" spans="1:12" x14ac:dyDescent="0.25">
      <c r="A2702" s="24" t="s">
        <v>3305</v>
      </c>
      <c r="B2702" s="26">
        <v>2015</v>
      </c>
      <c r="C2702" s="24">
        <v>9</v>
      </c>
      <c r="D2702" s="24" t="s">
        <v>15120</v>
      </c>
      <c r="E2702" s="26">
        <v>171</v>
      </c>
      <c r="F2702" s="26">
        <v>523</v>
      </c>
      <c r="G2702" s="26" t="s">
        <v>3830</v>
      </c>
      <c r="H2702" s="24" t="s">
        <v>1098</v>
      </c>
      <c r="I2702" s="24" t="s">
        <v>1099</v>
      </c>
      <c r="J2702" s="27" t="s">
        <v>1</v>
      </c>
      <c r="K2702" s="28">
        <v>15.17</v>
      </c>
      <c r="L2702" s="28">
        <v>0</v>
      </c>
    </row>
    <row r="2703" spans="1:12" x14ac:dyDescent="0.25">
      <c r="A2703" s="24" t="s">
        <v>3305</v>
      </c>
      <c r="B2703" s="26">
        <v>2015</v>
      </c>
      <c r="C2703" s="24">
        <v>9</v>
      </c>
      <c r="D2703" s="24" t="s">
        <v>15120</v>
      </c>
      <c r="E2703" s="26">
        <v>171</v>
      </c>
      <c r="F2703" s="26">
        <v>2444</v>
      </c>
      <c r="G2703" s="26" t="s">
        <v>5751</v>
      </c>
      <c r="H2703" s="24" t="s">
        <v>1100</v>
      </c>
      <c r="I2703" s="24" t="s">
        <v>1101</v>
      </c>
      <c r="J2703" s="27" t="s">
        <v>1</v>
      </c>
      <c r="K2703" s="28">
        <v>19.850000000000001</v>
      </c>
      <c r="L2703" s="28">
        <v>0</v>
      </c>
    </row>
    <row r="2704" spans="1:12" x14ac:dyDescent="0.25">
      <c r="A2704" s="24" t="s">
        <v>3305</v>
      </c>
      <c r="B2704" s="26">
        <v>2015</v>
      </c>
      <c r="C2704" s="24">
        <v>9</v>
      </c>
      <c r="D2704" s="24" t="s">
        <v>15120</v>
      </c>
      <c r="E2704" s="26">
        <v>171</v>
      </c>
      <c r="F2704" s="26">
        <v>2445</v>
      </c>
      <c r="G2704" s="26" t="s">
        <v>5752</v>
      </c>
      <c r="H2704" s="24" t="s">
        <v>1102</v>
      </c>
      <c r="I2704" s="24" t="s">
        <v>1103</v>
      </c>
      <c r="J2704" s="27" t="s">
        <v>1</v>
      </c>
      <c r="K2704" s="28">
        <v>20.57</v>
      </c>
      <c r="L2704" s="28">
        <v>0</v>
      </c>
    </row>
    <row r="2705" spans="1:12" x14ac:dyDescent="0.25">
      <c r="A2705" s="24" t="s">
        <v>3305</v>
      </c>
      <c r="B2705" s="26">
        <v>2015</v>
      </c>
      <c r="C2705" s="24">
        <v>9</v>
      </c>
      <c r="D2705" s="24" t="s">
        <v>15120</v>
      </c>
      <c r="E2705" s="26">
        <v>171</v>
      </c>
      <c r="F2705" s="26">
        <v>2446</v>
      </c>
      <c r="G2705" s="26" t="s">
        <v>5753</v>
      </c>
      <c r="H2705" s="24" t="s">
        <v>94</v>
      </c>
      <c r="I2705" s="24" t="s">
        <v>95</v>
      </c>
      <c r="J2705" s="27" t="s">
        <v>1</v>
      </c>
      <c r="K2705" s="28">
        <v>21.65</v>
      </c>
      <c r="L2705" s="28">
        <v>0</v>
      </c>
    </row>
    <row r="2706" spans="1:12" x14ac:dyDescent="0.25">
      <c r="A2706" s="24" t="s">
        <v>3305</v>
      </c>
      <c r="B2706" s="26">
        <v>2015</v>
      </c>
      <c r="C2706" s="24">
        <v>9</v>
      </c>
      <c r="D2706" s="24" t="s">
        <v>15120</v>
      </c>
      <c r="E2706" s="26">
        <v>171</v>
      </c>
      <c r="F2706" s="26">
        <v>2384</v>
      </c>
      <c r="G2706" s="26" t="s">
        <v>5691</v>
      </c>
      <c r="H2706" s="24" t="s">
        <v>1104</v>
      </c>
      <c r="I2706" s="24" t="s">
        <v>1105</v>
      </c>
      <c r="J2706" s="27" t="s">
        <v>1</v>
      </c>
      <c r="K2706" s="28">
        <v>39.700000000000003</v>
      </c>
      <c r="L2706" s="28">
        <v>0</v>
      </c>
    </row>
    <row r="2707" spans="1:12" x14ac:dyDescent="0.25">
      <c r="A2707" s="24" t="s">
        <v>3305</v>
      </c>
      <c r="B2707" s="26">
        <v>2015</v>
      </c>
      <c r="C2707" s="24">
        <v>9</v>
      </c>
      <c r="D2707" s="24" t="s">
        <v>15120</v>
      </c>
      <c r="E2707" s="26">
        <v>171</v>
      </c>
      <c r="F2707" s="26">
        <v>2447</v>
      </c>
      <c r="G2707" s="26" t="s">
        <v>5754</v>
      </c>
      <c r="H2707" s="24" t="s">
        <v>102</v>
      </c>
      <c r="I2707" s="24" t="s">
        <v>103</v>
      </c>
      <c r="J2707" s="27" t="s">
        <v>1</v>
      </c>
      <c r="K2707" s="28">
        <v>71.59</v>
      </c>
      <c r="L2707" s="28">
        <v>0</v>
      </c>
    </row>
    <row r="2708" spans="1:12" x14ac:dyDescent="0.25">
      <c r="A2708" s="24" t="s">
        <v>3305</v>
      </c>
      <c r="B2708" s="26">
        <v>2015</v>
      </c>
      <c r="C2708" s="24">
        <v>9</v>
      </c>
      <c r="D2708" s="24" t="s">
        <v>15120</v>
      </c>
      <c r="E2708" s="26">
        <v>171</v>
      </c>
      <c r="F2708" s="26">
        <v>2448</v>
      </c>
      <c r="G2708" s="26" t="s">
        <v>5755</v>
      </c>
      <c r="H2708" s="24" t="s">
        <v>67</v>
      </c>
      <c r="I2708" s="24" t="s">
        <v>68</v>
      </c>
      <c r="J2708" s="27" t="s">
        <v>1</v>
      </c>
      <c r="K2708" s="28">
        <v>19.850000000000001</v>
      </c>
      <c r="L2708" s="28">
        <v>0</v>
      </c>
    </row>
    <row r="2709" spans="1:12" x14ac:dyDescent="0.25">
      <c r="A2709" s="24" t="s">
        <v>3305</v>
      </c>
      <c r="B2709" s="26">
        <v>2015</v>
      </c>
      <c r="C2709" s="24">
        <v>9</v>
      </c>
      <c r="D2709" s="24" t="s">
        <v>15120</v>
      </c>
      <c r="E2709" s="26">
        <v>171</v>
      </c>
      <c r="F2709" s="26">
        <v>2449</v>
      </c>
      <c r="G2709" s="26" t="s">
        <v>5756</v>
      </c>
      <c r="H2709" s="24" t="s">
        <v>61</v>
      </c>
      <c r="I2709" s="24" t="s">
        <v>62</v>
      </c>
      <c r="J2709" s="27" t="s">
        <v>1</v>
      </c>
      <c r="K2709" s="28">
        <v>20.58</v>
      </c>
      <c r="L2709" s="28">
        <v>0</v>
      </c>
    </row>
    <row r="2710" spans="1:12" x14ac:dyDescent="0.25">
      <c r="A2710" s="24" t="s">
        <v>3305</v>
      </c>
      <c r="B2710" s="26">
        <v>2015</v>
      </c>
      <c r="C2710" s="24">
        <v>9</v>
      </c>
      <c r="D2710" s="24" t="s">
        <v>15120</v>
      </c>
      <c r="E2710" s="26">
        <v>171</v>
      </c>
      <c r="F2710" s="26">
        <v>436</v>
      </c>
      <c r="G2710" s="26" t="s">
        <v>3743</v>
      </c>
      <c r="H2710" s="24" t="s">
        <v>67</v>
      </c>
      <c r="I2710" s="24" t="s">
        <v>68</v>
      </c>
      <c r="J2710" s="27" t="s">
        <v>1</v>
      </c>
      <c r="K2710" s="28">
        <v>60.47</v>
      </c>
      <c r="L2710" s="28">
        <v>0</v>
      </c>
    </row>
    <row r="2711" spans="1:12" x14ac:dyDescent="0.25">
      <c r="A2711" s="24" t="s">
        <v>3305</v>
      </c>
      <c r="B2711" s="26">
        <v>2015</v>
      </c>
      <c r="C2711" s="24">
        <v>9</v>
      </c>
      <c r="D2711" s="24" t="s">
        <v>15120</v>
      </c>
      <c r="E2711" s="26">
        <v>171</v>
      </c>
      <c r="F2711" s="26">
        <v>2450</v>
      </c>
      <c r="G2711" s="26" t="s">
        <v>5757</v>
      </c>
      <c r="H2711" s="24" t="s">
        <v>67</v>
      </c>
      <c r="I2711" s="24" t="s">
        <v>68</v>
      </c>
      <c r="J2711" s="27" t="s">
        <v>1</v>
      </c>
      <c r="K2711" s="28">
        <v>13.97</v>
      </c>
      <c r="L2711" s="28">
        <v>0</v>
      </c>
    </row>
    <row r="2712" spans="1:12" x14ac:dyDescent="0.25">
      <c r="A2712" s="24" t="s">
        <v>3305</v>
      </c>
      <c r="B2712" s="26">
        <v>2015</v>
      </c>
      <c r="C2712" s="24">
        <v>9</v>
      </c>
      <c r="D2712" s="24" t="s">
        <v>15120</v>
      </c>
      <c r="E2712" s="26">
        <v>171</v>
      </c>
      <c r="F2712" s="26">
        <v>2451</v>
      </c>
      <c r="G2712" s="26" t="s">
        <v>5758</v>
      </c>
      <c r="H2712" s="24" t="s">
        <v>706</v>
      </c>
      <c r="I2712" s="24" t="s">
        <v>707</v>
      </c>
      <c r="J2712" s="27" t="s">
        <v>1</v>
      </c>
      <c r="K2712" s="28">
        <v>21.35</v>
      </c>
      <c r="L2712" s="28">
        <v>0</v>
      </c>
    </row>
    <row r="2713" spans="1:12" x14ac:dyDescent="0.25">
      <c r="A2713" s="24" t="s">
        <v>3305</v>
      </c>
      <c r="B2713" s="26">
        <v>2015</v>
      </c>
      <c r="C2713" s="24">
        <v>9</v>
      </c>
      <c r="D2713" s="24" t="s">
        <v>15120</v>
      </c>
      <c r="E2713" s="26">
        <v>171</v>
      </c>
      <c r="F2713" s="26">
        <v>2452</v>
      </c>
      <c r="G2713" s="26" t="s">
        <v>5759</v>
      </c>
      <c r="H2713" s="24" t="s">
        <v>67</v>
      </c>
      <c r="I2713" s="24" t="s">
        <v>68</v>
      </c>
      <c r="J2713" s="27" t="s">
        <v>1</v>
      </c>
      <c r="K2713" s="28">
        <v>19.850000000000001</v>
      </c>
      <c r="L2713" s="28">
        <v>0</v>
      </c>
    </row>
    <row r="2714" spans="1:12" x14ac:dyDescent="0.25">
      <c r="A2714" s="24" t="s">
        <v>3305</v>
      </c>
      <c r="B2714" s="26">
        <v>2015</v>
      </c>
      <c r="C2714" s="24">
        <v>9</v>
      </c>
      <c r="D2714" s="24" t="s">
        <v>15120</v>
      </c>
      <c r="E2714" s="26">
        <v>171</v>
      </c>
      <c r="F2714" s="26">
        <v>2453</v>
      </c>
      <c r="G2714" s="26" t="s">
        <v>5760</v>
      </c>
      <c r="H2714" s="24" t="s">
        <v>67</v>
      </c>
      <c r="I2714" s="24" t="s">
        <v>68</v>
      </c>
      <c r="J2714" s="27" t="s">
        <v>1</v>
      </c>
      <c r="K2714" s="28">
        <v>24.05</v>
      </c>
      <c r="L2714" s="28">
        <v>0</v>
      </c>
    </row>
    <row r="2715" spans="1:12" x14ac:dyDescent="0.25">
      <c r="A2715" s="24" t="s">
        <v>3305</v>
      </c>
      <c r="B2715" s="26">
        <v>2015</v>
      </c>
      <c r="C2715" s="24">
        <v>9</v>
      </c>
      <c r="D2715" s="24" t="s">
        <v>15120</v>
      </c>
      <c r="E2715" s="26">
        <v>171</v>
      </c>
      <c r="F2715" s="26">
        <v>2454</v>
      </c>
      <c r="G2715" s="26" t="s">
        <v>5761</v>
      </c>
      <c r="H2715" s="24" t="s">
        <v>1106</v>
      </c>
      <c r="I2715" s="24" t="s">
        <v>1107</v>
      </c>
      <c r="J2715" s="27" t="s">
        <v>1</v>
      </c>
      <c r="K2715" s="28">
        <v>109.48</v>
      </c>
      <c r="L2715" s="28">
        <v>0</v>
      </c>
    </row>
    <row r="2716" spans="1:12" x14ac:dyDescent="0.25">
      <c r="A2716" s="24" t="s">
        <v>3305</v>
      </c>
      <c r="B2716" s="26">
        <v>2015</v>
      </c>
      <c r="C2716" s="24">
        <v>9</v>
      </c>
      <c r="D2716" s="24" t="s">
        <v>15120</v>
      </c>
      <c r="E2716" s="26">
        <v>171</v>
      </c>
      <c r="F2716" s="26">
        <v>2455</v>
      </c>
      <c r="G2716" s="26" t="s">
        <v>5762</v>
      </c>
      <c r="H2716" s="24" t="s">
        <v>102</v>
      </c>
      <c r="I2716" s="24" t="s">
        <v>103</v>
      </c>
      <c r="J2716" s="27" t="s">
        <v>1</v>
      </c>
      <c r="K2716" s="28">
        <v>19.850000000000001</v>
      </c>
      <c r="L2716" s="28">
        <v>0</v>
      </c>
    </row>
    <row r="2717" spans="1:12" x14ac:dyDescent="0.25">
      <c r="A2717" s="24" t="s">
        <v>3305</v>
      </c>
      <c r="B2717" s="26">
        <v>2015</v>
      </c>
      <c r="C2717" s="24">
        <v>9</v>
      </c>
      <c r="D2717" s="24" t="s">
        <v>15120</v>
      </c>
      <c r="E2717" s="26">
        <v>171</v>
      </c>
      <c r="F2717" s="26">
        <v>2456</v>
      </c>
      <c r="G2717" s="26" t="s">
        <v>5763</v>
      </c>
      <c r="H2717" s="24" t="s">
        <v>274</v>
      </c>
      <c r="I2717" s="24" t="s">
        <v>275</v>
      </c>
      <c r="J2717" s="27" t="s">
        <v>1</v>
      </c>
      <c r="K2717" s="28">
        <v>20.58</v>
      </c>
      <c r="L2717" s="28">
        <v>0</v>
      </c>
    </row>
    <row r="2718" spans="1:12" x14ac:dyDescent="0.25">
      <c r="A2718" s="24" t="s">
        <v>3305</v>
      </c>
      <c r="B2718" s="26">
        <v>2015</v>
      </c>
      <c r="C2718" s="24">
        <v>9</v>
      </c>
      <c r="D2718" s="24" t="s">
        <v>15120</v>
      </c>
      <c r="E2718" s="26">
        <v>171</v>
      </c>
      <c r="F2718" s="26">
        <v>2457</v>
      </c>
      <c r="G2718" s="26" t="s">
        <v>5764</v>
      </c>
      <c r="H2718" s="24" t="s">
        <v>176</v>
      </c>
      <c r="I2718" s="24" t="s">
        <v>177</v>
      </c>
      <c r="J2718" s="27" t="s">
        <v>1</v>
      </c>
      <c r="K2718" s="28">
        <v>70.77</v>
      </c>
      <c r="L2718" s="28">
        <v>0</v>
      </c>
    </row>
    <row r="2719" spans="1:12" x14ac:dyDescent="0.25">
      <c r="A2719" s="24" t="s">
        <v>3305</v>
      </c>
      <c r="B2719" s="26">
        <v>2015</v>
      </c>
      <c r="C2719" s="24">
        <v>9</v>
      </c>
      <c r="D2719" s="24" t="s">
        <v>15120</v>
      </c>
      <c r="E2719" s="26">
        <v>171</v>
      </c>
      <c r="F2719" s="26">
        <v>468</v>
      </c>
      <c r="G2719" s="26" t="s">
        <v>3775</v>
      </c>
      <c r="H2719" s="24" t="s">
        <v>67</v>
      </c>
      <c r="I2719" s="24" t="s">
        <v>68</v>
      </c>
      <c r="J2719" s="27" t="s">
        <v>1</v>
      </c>
      <c r="K2719" s="28">
        <v>19.850000000000001</v>
      </c>
      <c r="L2719" s="28">
        <v>0</v>
      </c>
    </row>
    <row r="2720" spans="1:12" x14ac:dyDescent="0.25">
      <c r="A2720" s="24" t="s">
        <v>3305</v>
      </c>
      <c r="B2720" s="26">
        <v>2015</v>
      </c>
      <c r="C2720" s="24">
        <v>9</v>
      </c>
      <c r="D2720" s="24" t="s">
        <v>15120</v>
      </c>
      <c r="E2720" s="26">
        <v>171</v>
      </c>
      <c r="F2720" s="26">
        <v>2198</v>
      </c>
      <c r="G2720" s="26" t="s">
        <v>5505</v>
      </c>
      <c r="H2720" s="24" t="s">
        <v>77</v>
      </c>
      <c r="I2720" s="24" t="s">
        <v>78</v>
      </c>
      <c r="J2720" s="27" t="s">
        <v>1</v>
      </c>
      <c r="K2720" s="28">
        <v>60.98</v>
      </c>
      <c r="L2720" s="28">
        <v>0</v>
      </c>
    </row>
    <row r="2721" spans="1:12" x14ac:dyDescent="0.25">
      <c r="A2721" s="24" t="s">
        <v>3305</v>
      </c>
      <c r="B2721" s="26">
        <v>2015</v>
      </c>
      <c r="C2721" s="24">
        <v>9</v>
      </c>
      <c r="D2721" s="24" t="s">
        <v>15120</v>
      </c>
      <c r="E2721" s="26">
        <v>171</v>
      </c>
      <c r="F2721" s="26">
        <v>2458</v>
      </c>
      <c r="G2721" s="26" t="s">
        <v>5765</v>
      </c>
      <c r="H2721" s="24" t="s">
        <v>77</v>
      </c>
      <c r="I2721" s="24" t="s">
        <v>78</v>
      </c>
      <c r="J2721" s="27" t="s">
        <v>1</v>
      </c>
      <c r="K2721" s="28">
        <v>78.650000000000006</v>
      </c>
      <c r="L2721" s="28">
        <v>0</v>
      </c>
    </row>
    <row r="2722" spans="1:12" x14ac:dyDescent="0.25">
      <c r="A2722" s="24" t="s">
        <v>3305</v>
      </c>
      <c r="B2722" s="26">
        <v>2015</v>
      </c>
      <c r="C2722" s="24">
        <v>9</v>
      </c>
      <c r="D2722" s="24" t="s">
        <v>15120</v>
      </c>
      <c r="E2722" s="26">
        <v>171</v>
      </c>
      <c r="F2722" s="26">
        <v>2459</v>
      </c>
      <c r="G2722" s="26" t="s">
        <v>5766</v>
      </c>
      <c r="H2722" s="24" t="s">
        <v>204</v>
      </c>
      <c r="I2722" s="24" t="s">
        <v>205</v>
      </c>
      <c r="J2722" s="27" t="s">
        <v>1</v>
      </c>
      <c r="K2722" s="28">
        <v>19.850000000000001</v>
      </c>
      <c r="L2722" s="28">
        <v>0</v>
      </c>
    </row>
    <row r="2723" spans="1:12" x14ac:dyDescent="0.25">
      <c r="A2723" s="24" t="s">
        <v>3305</v>
      </c>
      <c r="B2723" s="26">
        <v>2015</v>
      </c>
      <c r="C2723" s="24">
        <v>9</v>
      </c>
      <c r="D2723" s="24" t="s">
        <v>15120</v>
      </c>
      <c r="E2723" s="26">
        <v>171</v>
      </c>
      <c r="F2723" s="26">
        <v>456</v>
      </c>
      <c r="G2723" s="26" t="s">
        <v>3763</v>
      </c>
      <c r="H2723" s="24" t="s">
        <v>418</v>
      </c>
      <c r="I2723" s="24" t="s">
        <v>419</v>
      </c>
      <c r="J2723" s="27" t="s">
        <v>1</v>
      </c>
      <c r="K2723" s="28">
        <v>19.850000000000001</v>
      </c>
      <c r="L2723" s="28">
        <v>0</v>
      </c>
    </row>
    <row r="2724" spans="1:12" x14ac:dyDescent="0.25">
      <c r="A2724" s="24" t="s">
        <v>3305</v>
      </c>
      <c r="B2724" s="26">
        <v>2015</v>
      </c>
      <c r="C2724" s="24">
        <v>9</v>
      </c>
      <c r="D2724" s="24" t="s">
        <v>15120</v>
      </c>
      <c r="E2724" s="26">
        <v>171</v>
      </c>
      <c r="F2724" s="26">
        <v>2460</v>
      </c>
      <c r="G2724" s="26" t="s">
        <v>5767</v>
      </c>
      <c r="H2724" s="24" t="s">
        <v>1108</v>
      </c>
      <c r="I2724" s="24" t="s">
        <v>1109</v>
      </c>
      <c r="J2724" s="27" t="s">
        <v>1</v>
      </c>
      <c r="K2724" s="28">
        <v>21.65</v>
      </c>
      <c r="L2724" s="28">
        <v>0</v>
      </c>
    </row>
    <row r="2725" spans="1:12" x14ac:dyDescent="0.25">
      <c r="A2725" s="24" t="s">
        <v>3305</v>
      </c>
      <c r="B2725" s="26">
        <v>2015</v>
      </c>
      <c r="C2725" s="24">
        <v>9</v>
      </c>
      <c r="D2725" s="24" t="s">
        <v>15120</v>
      </c>
      <c r="E2725" s="26">
        <v>171</v>
      </c>
      <c r="F2725" s="26">
        <v>1876</v>
      </c>
      <c r="G2725" s="26" t="s">
        <v>5183</v>
      </c>
      <c r="H2725" s="24" t="s">
        <v>1110</v>
      </c>
      <c r="I2725" s="24" t="s">
        <v>1111</v>
      </c>
      <c r="J2725" s="27" t="s">
        <v>1</v>
      </c>
      <c r="K2725" s="28">
        <v>20.58</v>
      </c>
      <c r="L2725" s="28">
        <v>0</v>
      </c>
    </row>
    <row r="2726" spans="1:12" x14ac:dyDescent="0.25">
      <c r="A2726" s="24" t="s">
        <v>3305</v>
      </c>
      <c r="B2726" s="26">
        <v>2015</v>
      </c>
      <c r="C2726" s="24">
        <v>9</v>
      </c>
      <c r="D2726" s="24" t="s">
        <v>15120</v>
      </c>
      <c r="E2726" s="26">
        <v>171</v>
      </c>
      <c r="F2726" s="26">
        <v>2461</v>
      </c>
      <c r="G2726" s="26" t="s">
        <v>5768</v>
      </c>
      <c r="H2726" s="24" t="s">
        <v>1112</v>
      </c>
      <c r="I2726" s="24" t="s">
        <v>1113</v>
      </c>
      <c r="J2726" s="27" t="s">
        <v>1</v>
      </c>
      <c r="K2726" s="28">
        <v>20.58</v>
      </c>
      <c r="L2726" s="28">
        <v>0</v>
      </c>
    </row>
    <row r="2727" spans="1:12" x14ac:dyDescent="0.25">
      <c r="A2727" s="24" t="s">
        <v>3305</v>
      </c>
      <c r="B2727" s="26">
        <v>2015</v>
      </c>
      <c r="C2727" s="24">
        <v>9</v>
      </c>
      <c r="D2727" s="24" t="s">
        <v>15120</v>
      </c>
      <c r="E2727" s="26">
        <v>171</v>
      </c>
      <c r="F2727" s="26">
        <v>2462</v>
      </c>
      <c r="G2727" s="26" t="s">
        <v>5769</v>
      </c>
      <c r="H2727" s="24" t="s">
        <v>94</v>
      </c>
      <c r="I2727" s="24" t="s">
        <v>95</v>
      </c>
      <c r="J2727" s="27" t="s">
        <v>1</v>
      </c>
      <c r="K2727" s="28">
        <v>63.95</v>
      </c>
      <c r="L2727" s="28">
        <v>0</v>
      </c>
    </row>
    <row r="2728" spans="1:12" x14ac:dyDescent="0.25">
      <c r="A2728" s="24" t="s">
        <v>3305</v>
      </c>
      <c r="B2728" s="26">
        <v>2015</v>
      </c>
      <c r="C2728" s="24">
        <v>9</v>
      </c>
      <c r="D2728" s="24" t="s">
        <v>15120</v>
      </c>
      <c r="E2728" s="26">
        <v>171</v>
      </c>
      <c r="F2728" s="26">
        <v>2463</v>
      </c>
      <c r="G2728" s="26" t="s">
        <v>5770</v>
      </c>
      <c r="H2728" s="24" t="s">
        <v>67</v>
      </c>
      <c r="I2728" s="24" t="s">
        <v>68</v>
      </c>
      <c r="J2728" s="27" t="s">
        <v>1</v>
      </c>
      <c r="K2728" s="28">
        <v>19.850000000000001</v>
      </c>
      <c r="L2728" s="28">
        <v>0</v>
      </c>
    </row>
    <row r="2729" spans="1:12" x14ac:dyDescent="0.25">
      <c r="A2729" s="24" t="s">
        <v>3305</v>
      </c>
      <c r="B2729" s="26">
        <v>2015</v>
      </c>
      <c r="C2729" s="24">
        <v>9</v>
      </c>
      <c r="D2729" s="24" t="s">
        <v>15120</v>
      </c>
      <c r="E2729" s="26">
        <v>171</v>
      </c>
      <c r="F2729" s="26">
        <v>2464</v>
      </c>
      <c r="G2729" s="26" t="s">
        <v>5771</v>
      </c>
      <c r="H2729" s="24" t="s">
        <v>77</v>
      </c>
      <c r="I2729" s="24" t="s">
        <v>78</v>
      </c>
      <c r="J2729" s="27" t="s">
        <v>1</v>
      </c>
      <c r="K2729" s="28">
        <v>19.850000000000001</v>
      </c>
      <c r="L2729" s="28">
        <v>0</v>
      </c>
    </row>
    <row r="2730" spans="1:12" x14ac:dyDescent="0.25">
      <c r="A2730" s="24" t="s">
        <v>3305</v>
      </c>
      <c r="B2730" s="26">
        <v>2015</v>
      </c>
      <c r="C2730" s="24">
        <v>9</v>
      </c>
      <c r="D2730" s="24" t="s">
        <v>15120</v>
      </c>
      <c r="E2730" s="26">
        <v>171</v>
      </c>
      <c r="F2730" s="26">
        <v>415</v>
      </c>
      <c r="G2730" s="26" t="s">
        <v>3722</v>
      </c>
      <c r="H2730" s="24" t="s">
        <v>446</v>
      </c>
      <c r="I2730" s="24" t="s">
        <v>447</v>
      </c>
      <c r="J2730" s="27" t="s">
        <v>1</v>
      </c>
      <c r="K2730" s="28">
        <v>19.850000000000001</v>
      </c>
      <c r="L2730" s="28">
        <v>0</v>
      </c>
    </row>
    <row r="2731" spans="1:12" x14ac:dyDescent="0.25">
      <c r="A2731" s="24" t="s">
        <v>3305</v>
      </c>
      <c r="B2731" s="26">
        <v>2015</v>
      </c>
      <c r="C2731" s="24">
        <v>9</v>
      </c>
      <c r="D2731" s="24" t="s">
        <v>15120</v>
      </c>
      <c r="E2731" s="26">
        <v>171</v>
      </c>
      <c r="F2731" s="26">
        <v>2465</v>
      </c>
      <c r="G2731" s="26" t="s">
        <v>5772</v>
      </c>
      <c r="H2731" s="24" t="s">
        <v>880</v>
      </c>
      <c r="I2731" s="24" t="s">
        <v>881</v>
      </c>
      <c r="J2731" s="27" t="s">
        <v>1</v>
      </c>
      <c r="K2731" s="28">
        <v>13.97</v>
      </c>
      <c r="L2731" s="28">
        <v>0</v>
      </c>
    </row>
    <row r="2732" spans="1:12" x14ac:dyDescent="0.25">
      <c r="A2732" s="24" t="s">
        <v>3305</v>
      </c>
      <c r="B2732" s="26">
        <v>2015</v>
      </c>
      <c r="C2732" s="24">
        <v>9</v>
      </c>
      <c r="D2732" s="24" t="s">
        <v>15120</v>
      </c>
      <c r="E2732" s="26">
        <v>171</v>
      </c>
      <c r="F2732" s="26">
        <v>2466</v>
      </c>
      <c r="G2732" s="26" t="s">
        <v>5773</v>
      </c>
      <c r="H2732" s="24" t="s">
        <v>59</v>
      </c>
      <c r="I2732" s="24" t="s">
        <v>60</v>
      </c>
      <c r="J2732" s="27" t="s">
        <v>1</v>
      </c>
      <c r="K2732" s="28">
        <v>19.850000000000001</v>
      </c>
      <c r="L2732" s="28">
        <v>0</v>
      </c>
    </row>
    <row r="2733" spans="1:12" x14ac:dyDescent="0.25">
      <c r="A2733" s="24" t="s">
        <v>3305</v>
      </c>
      <c r="B2733" s="26">
        <v>2015</v>
      </c>
      <c r="C2733" s="24">
        <v>9</v>
      </c>
      <c r="D2733" s="24" t="s">
        <v>15120</v>
      </c>
      <c r="E2733" s="26">
        <v>171</v>
      </c>
      <c r="F2733" s="26">
        <v>2467</v>
      </c>
      <c r="G2733" s="26" t="s">
        <v>5774</v>
      </c>
      <c r="H2733" s="24" t="s">
        <v>67</v>
      </c>
      <c r="I2733" s="24" t="s">
        <v>68</v>
      </c>
      <c r="J2733" s="27" t="s">
        <v>1</v>
      </c>
      <c r="K2733" s="28">
        <v>19.850000000000001</v>
      </c>
      <c r="L2733" s="28">
        <v>0</v>
      </c>
    </row>
    <row r="2734" spans="1:12" x14ac:dyDescent="0.25">
      <c r="A2734" s="24" t="s">
        <v>3305</v>
      </c>
      <c r="B2734" s="26">
        <v>2015</v>
      </c>
      <c r="C2734" s="24">
        <v>9</v>
      </c>
      <c r="D2734" s="24" t="s">
        <v>15120</v>
      </c>
      <c r="E2734" s="26">
        <v>171</v>
      </c>
      <c r="F2734" s="26">
        <v>2468</v>
      </c>
      <c r="G2734" s="26" t="s">
        <v>5775</v>
      </c>
      <c r="H2734" s="24" t="s">
        <v>192</v>
      </c>
      <c r="I2734" s="24" t="s">
        <v>193</v>
      </c>
      <c r="J2734" s="27" t="s">
        <v>1</v>
      </c>
      <c r="K2734" s="28">
        <v>633.49</v>
      </c>
      <c r="L2734" s="28">
        <v>0</v>
      </c>
    </row>
    <row r="2735" spans="1:12" x14ac:dyDescent="0.25">
      <c r="A2735" s="24" t="s">
        <v>3305</v>
      </c>
      <c r="B2735" s="26">
        <v>2015</v>
      </c>
      <c r="C2735" s="24">
        <v>9</v>
      </c>
      <c r="D2735" s="24" t="s">
        <v>15120</v>
      </c>
      <c r="E2735" s="26">
        <v>171</v>
      </c>
      <c r="F2735" s="26">
        <v>2469</v>
      </c>
      <c r="G2735" s="26" t="s">
        <v>5776</v>
      </c>
      <c r="H2735" s="24" t="s">
        <v>504</v>
      </c>
      <c r="I2735" s="24" t="s">
        <v>505</v>
      </c>
      <c r="J2735" s="27" t="s">
        <v>1</v>
      </c>
      <c r="K2735" s="28">
        <v>48.65</v>
      </c>
      <c r="L2735" s="28">
        <v>0</v>
      </c>
    </row>
    <row r="2736" spans="1:12" x14ac:dyDescent="0.25">
      <c r="A2736" s="24" t="s">
        <v>3305</v>
      </c>
      <c r="B2736" s="26">
        <v>2015</v>
      </c>
      <c r="C2736" s="24">
        <v>9</v>
      </c>
      <c r="D2736" s="24" t="s">
        <v>15120</v>
      </c>
      <c r="E2736" s="26">
        <v>171</v>
      </c>
      <c r="F2736" s="26">
        <v>2470</v>
      </c>
      <c r="G2736" s="26" t="s">
        <v>5777</v>
      </c>
      <c r="H2736" s="24" t="s">
        <v>188</v>
      </c>
      <c r="I2736" s="24" t="s">
        <v>189</v>
      </c>
      <c r="J2736" s="27" t="s">
        <v>1</v>
      </c>
      <c r="K2736" s="28">
        <v>19.850000000000001</v>
      </c>
      <c r="L2736" s="28">
        <v>0</v>
      </c>
    </row>
    <row r="2737" spans="1:12" x14ac:dyDescent="0.25">
      <c r="A2737" s="24" t="s">
        <v>3305</v>
      </c>
      <c r="B2737" s="26">
        <v>2015</v>
      </c>
      <c r="C2737" s="24">
        <v>9</v>
      </c>
      <c r="D2737" s="24" t="s">
        <v>15120</v>
      </c>
      <c r="E2737" s="26">
        <v>171</v>
      </c>
      <c r="F2737" s="26">
        <v>2471</v>
      </c>
      <c r="G2737" s="26" t="s">
        <v>5778</v>
      </c>
      <c r="H2737" s="24" t="s">
        <v>67</v>
      </c>
      <c r="I2737" s="24" t="s">
        <v>68</v>
      </c>
      <c r="J2737" s="27" t="s">
        <v>1</v>
      </c>
      <c r="K2737" s="28">
        <v>19.850000000000001</v>
      </c>
      <c r="L2737" s="28">
        <v>0</v>
      </c>
    </row>
    <row r="2738" spans="1:12" x14ac:dyDescent="0.25">
      <c r="A2738" s="24" t="s">
        <v>3305</v>
      </c>
      <c r="B2738" s="26">
        <v>2015</v>
      </c>
      <c r="C2738" s="24">
        <v>9</v>
      </c>
      <c r="D2738" s="24" t="s">
        <v>15120</v>
      </c>
      <c r="E2738" s="26">
        <v>171</v>
      </c>
      <c r="F2738" s="26">
        <v>2472</v>
      </c>
      <c r="G2738" s="26" t="s">
        <v>5779</v>
      </c>
      <c r="H2738" s="24" t="s">
        <v>176</v>
      </c>
      <c r="I2738" s="24" t="s">
        <v>177</v>
      </c>
      <c r="J2738" s="27" t="s">
        <v>1</v>
      </c>
      <c r="K2738" s="28">
        <v>74.5</v>
      </c>
      <c r="L2738" s="28">
        <v>0</v>
      </c>
    </row>
    <row r="2739" spans="1:12" x14ac:dyDescent="0.25">
      <c r="A2739" s="24" t="s">
        <v>3305</v>
      </c>
      <c r="B2739" s="26">
        <v>2015</v>
      </c>
      <c r="C2739" s="24">
        <v>9</v>
      </c>
      <c r="D2739" s="24" t="s">
        <v>15120</v>
      </c>
      <c r="E2739" s="26">
        <v>171</v>
      </c>
      <c r="F2739" s="26">
        <v>2473</v>
      </c>
      <c r="G2739" s="26" t="s">
        <v>5780</v>
      </c>
      <c r="H2739" s="24" t="s">
        <v>1114</v>
      </c>
      <c r="I2739" s="24" t="s">
        <v>1115</v>
      </c>
      <c r="J2739" s="27" t="s">
        <v>1</v>
      </c>
      <c r="K2739" s="28">
        <v>61.51</v>
      </c>
      <c r="L2739" s="28">
        <v>0</v>
      </c>
    </row>
    <row r="2740" spans="1:12" x14ac:dyDescent="0.25">
      <c r="A2740" s="24" t="s">
        <v>3305</v>
      </c>
      <c r="B2740" s="26">
        <v>2015</v>
      </c>
      <c r="C2740" s="24">
        <v>9</v>
      </c>
      <c r="D2740" s="24" t="s">
        <v>15120</v>
      </c>
      <c r="E2740" s="26">
        <v>171</v>
      </c>
      <c r="F2740" s="26">
        <v>2474</v>
      </c>
      <c r="G2740" s="26" t="s">
        <v>5781</v>
      </c>
      <c r="H2740" s="24" t="s">
        <v>150</v>
      </c>
      <c r="I2740" s="24" t="s">
        <v>151</v>
      </c>
      <c r="J2740" s="27" t="s">
        <v>1</v>
      </c>
      <c r="K2740" s="28">
        <v>78.650000000000006</v>
      </c>
      <c r="L2740" s="28">
        <v>0</v>
      </c>
    </row>
    <row r="2741" spans="1:12" x14ac:dyDescent="0.25">
      <c r="A2741" s="24" t="s">
        <v>3305</v>
      </c>
      <c r="B2741" s="26">
        <v>2015</v>
      </c>
      <c r="C2741" s="24">
        <v>9</v>
      </c>
      <c r="D2741" s="24" t="s">
        <v>15120</v>
      </c>
      <c r="E2741" s="26">
        <v>171</v>
      </c>
      <c r="F2741" s="26">
        <v>527</v>
      </c>
      <c r="G2741" s="26" t="s">
        <v>3834</v>
      </c>
      <c r="H2741" s="24" t="s">
        <v>266</v>
      </c>
      <c r="I2741" s="24" t="s">
        <v>267</v>
      </c>
      <c r="J2741" s="27" t="s">
        <v>1</v>
      </c>
      <c r="K2741" s="28">
        <v>63.34</v>
      </c>
      <c r="L2741" s="28">
        <v>0</v>
      </c>
    </row>
    <row r="2742" spans="1:12" x14ac:dyDescent="0.25">
      <c r="A2742" s="24" t="s">
        <v>3305</v>
      </c>
      <c r="B2742" s="26">
        <v>2015</v>
      </c>
      <c r="C2742" s="24">
        <v>9</v>
      </c>
      <c r="D2742" s="24" t="s">
        <v>15120</v>
      </c>
      <c r="E2742" s="26">
        <v>171</v>
      </c>
      <c r="F2742" s="26">
        <v>2220</v>
      </c>
      <c r="G2742" s="26" t="s">
        <v>5527</v>
      </c>
      <c r="H2742" s="24" t="s">
        <v>98</v>
      </c>
      <c r="I2742" s="24" t="s">
        <v>99</v>
      </c>
      <c r="J2742" s="27" t="s">
        <v>1</v>
      </c>
      <c r="K2742" s="28">
        <v>73.27</v>
      </c>
      <c r="L2742" s="28">
        <v>0</v>
      </c>
    </row>
    <row r="2743" spans="1:12" x14ac:dyDescent="0.25">
      <c r="A2743" s="24" t="s">
        <v>3305</v>
      </c>
      <c r="B2743" s="26">
        <v>2015</v>
      </c>
      <c r="C2743" s="24">
        <v>9</v>
      </c>
      <c r="D2743" s="24" t="s">
        <v>15120</v>
      </c>
      <c r="E2743" s="26">
        <v>171</v>
      </c>
      <c r="F2743" s="26">
        <v>2475</v>
      </c>
      <c r="G2743" s="26" t="s">
        <v>5782</v>
      </c>
      <c r="H2743" s="24" t="s">
        <v>164</v>
      </c>
      <c r="I2743" s="24" t="s">
        <v>165</v>
      </c>
      <c r="J2743" s="27" t="s">
        <v>1</v>
      </c>
      <c r="K2743" s="28">
        <v>22.38</v>
      </c>
      <c r="L2743" s="28">
        <v>0</v>
      </c>
    </row>
    <row r="2744" spans="1:12" x14ac:dyDescent="0.25">
      <c r="A2744" s="24" t="s">
        <v>3305</v>
      </c>
      <c r="B2744" s="26">
        <v>2015</v>
      </c>
      <c r="C2744" s="24">
        <v>9</v>
      </c>
      <c r="D2744" s="24" t="s">
        <v>15120</v>
      </c>
      <c r="E2744" s="26">
        <v>171</v>
      </c>
      <c r="F2744" s="26">
        <v>2476</v>
      </c>
      <c r="G2744" s="26" t="s">
        <v>5783</v>
      </c>
      <c r="H2744" s="24" t="s">
        <v>504</v>
      </c>
      <c r="I2744" s="24" t="s">
        <v>505</v>
      </c>
      <c r="J2744" s="27" t="s">
        <v>1</v>
      </c>
      <c r="K2744" s="28">
        <v>19.850000000000001</v>
      </c>
      <c r="L2744" s="28">
        <v>0</v>
      </c>
    </row>
    <row r="2745" spans="1:12" x14ac:dyDescent="0.25">
      <c r="A2745" s="24" t="s">
        <v>3305</v>
      </c>
      <c r="B2745" s="26">
        <v>2015</v>
      </c>
      <c r="C2745" s="24">
        <v>9</v>
      </c>
      <c r="D2745" s="24" t="s">
        <v>15120</v>
      </c>
      <c r="E2745" s="26">
        <v>171</v>
      </c>
      <c r="F2745" s="26">
        <v>2477</v>
      </c>
      <c r="G2745" s="26" t="s">
        <v>5784</v>
      </c>
      <c r="H2745" s="24" t="s">
        <v>1116</v>
      </c>
      <c r="I2745" s="24" t="s">
        <v>1117</v>
      </c>
      <c r="J2745" s="27" t="s">
        <v>1</v>
      </c>
      <c r="K2745" s="28">
        <v>79.55</v>
      </c>
      <c r="L2745" s="28">
        <v>0</v>
      </c>
    </row>
    <row r="2746" spans="1:12" x14ac:dyDescent="0.25">
      <c r="A2746" s="24" t="s">
        <v>3305</v>
      </c>
      <c r="B2746" s="26">
        <v>2015</v>
      </c>
      <c r="C2746" s="24">
        <v>9</v>
      </c>
      <c r="D2746" s="24" t="s">
        <v>15120</v>
      </c>
      <c r="E2746" s="26">
        <v>171</v>
      </c>
      <c r="F2746" s="26">
        <v>2478</v>
      </c>
      <c r="G2746" s="26" t="s">
        <v>5785</v>
      </c>
      <c r="H2746" s="24" t="s">
        <v>300</v>
      </c>
      <c r="I2746" s="24" t="s">
        <v>301</v>
      </c>
      <c r="J2746" s="27" t="s">
        <v>1</v>
      </c>
      <c r="K2746" s="28">
        <v>19.850000000000001</v>
      </c>
      <c r="L2746" s="28">
        <v>0</v>
      </c>
    </row>
    <row r="2747" spans="1:12" x14ac:dyDescent="0.25">
      <c r="A2747" s="24" t="s">
        <v>3305</v>
      </c>
      <c r="B2747" s="26">
        <v>2015</v>
      </c>
      <c r="C2747" s="24">
        <v>9</v>
      </c>
      <c r="D2747" s="24" t="s">
        <v>15120</v>
      </c>
      <c r="E2747" s="26">
        <v>171</v>
      </c>
      <c r="F2747" s="26">
        <v>2479</v>
      </c>
      <c r="G2747" s="26" t="s">
        <v>5786</v>
      </c>
      <c r="H2747" s="24" t="s">
        <v>116</v>
      </c>
      <c r="I2747" s="24" t="s">
        <v>117</v>
      </c>
      <c r="J2747" s="27" t="s">
        <v>1</v>
      </c>
      <c r="K2747" s="28">
        <v>26.93</v>
      </c>
      <c r="L2747" s="28">
        <v>0</v>
      </c>
    </row>
    <row r="2748" spans="1:12" x14ac:dyDescent="0.25">
      <c r="A2748" s="24" t="s">
        <v>3305</v>
      </c>
      <c r="B2748" s="26">
        <v>2015</v>
      </c>
      <c r="C2748" s="24">
        <v>9</v>
      </c>
      <c r="D2748" s="24" t="s">
        <v>15120</v>
      </c>
      <c r="E2748" s="26">
        <v>171</v>
      </c>
      <c r="F2748" s="26">
        <v>2480</v>
      </c>
      <c r="G2748" s="26" t="s">
        <v>5787</v>
      </c>
      <c r="H2748" s="24" t="s">
        <v>1118</v>
      </c>
      <c r="I2748" s="24" t="s">
        <v>1119</v>
      </c>
      <c r="J2748" s="27" t="s">
        <v>1</v>
      </c>
      <c r="K2748" s="28">
        <v>19.850000000000001</v>
      </c>
      <c r="L2748" s="28">
        <v>0</v>
      </c>
    </row>
    <row r="2749" spans="1:12" x14ac:dyDescent="0.25">
      <c r="A2749" s="24" t="s">
        <v>3305</v>
      </c>
      <c r="B2749" s="26">
        <v>2015</v>
      </c>
      <c r="C2749" s="24">
        <v>9</v>
      </c>
      <c r="D2749" s="24" t="s">
        <v>15120</v>
      </c>
      <c r="E2749" s="26">
        <v>171</v>
      </c>
      <c r="F2749" s="26">
        <v>2481</v>
      </c>
      <c r="G2749" s="26" t="s">
        <v>5788</v>
      </c>
      <c r="H2749" s="24" t="s">
        <v>132</v>
      </c>
      <c r="I2749" s="24" t="s">
        <v>133</v>
      </c>
      <c r="J2749" s="27" t="s">
        <v>1</v>
      </c>
      <c r="K2749" s="28">
        <v>71.87</v>
      </c>
      <c r="L2749" s="28">
        <v>0</v>
      </c>
    </row>
    <row r="2750" spans="1:12" x14ac:dyDescent="0.25">
      <c r="A2750" s="24" t="s">
        <v>3305</v>
      </c>
      <c r="B2750" s="26">
        <v>2015</v>
      </c>
      <c r="C2750" s="24">
        <v>9</v>
      </c>
      <c r="D2750" s="24" t="s">
        <v>15120</v>
      </c>
      <c r="E2750" s="26">
        <v>171</v>
      </c>
      <c r="F2750" s="26">
        <v>2482</v>
      </c>
      <c r="G2750" s="26" t="s">
        <v>5789</v>
      </c>
      <c r="H2750" s="24" t="s">
        <v>67</v>
      </c>
      <c r="I2750" s="24" t="s">
        <v>68</v>
      </c>
      <c r="J2750" s="27" t="s">
        <v>1</v>
      </c>
      <c r="K2750" s="28">
        <v>19.850000000000001</v>
      </c>
      <c r="L2750" s="28">
        <v>0</v>
      </c>
    </row>
    <row r="2751" spans="1:12" x14ac:dyDescent="0.25">
      <c r="A2751" s="24" t="s">
        <v>3305</v>
      </c>
      <c r="B2751" s="26">
        <v>2015</v>
      </c>
      <c r="C2751" s="24">
        <v>9</v>
      </c>
      <c r="D2751" s="24" t="s">
        <v>15120</v>
      </c>
      <c r="E2751" s="26">
        <v>171</v>
      </c>
      <c r="F2751" s="26">
        <v>2483</v>
      </c>
      <c r="G2751" s="26" t="s">
        <v>5790</v>
      </c>
      <c r="H2751" s="24" t="s">
        <v>94</v>
      </c>
      <c r="I2751" s="24" t="s">
        <v>95</v>
      </c>
      <c r="J2751" s="27" t="s">
        <v>1</v>
      </c>
      <c r="K2751" s="28">
        <v>19.850000000000001</v>
      </c>
      <c r="L2751" s="28">
        <v>0</v>
      </c>
    </row>
    <row r="2752" spans="1:12" x14ac:dyDescent="0.25">
      <c r="A2752" s="24" t="s">
        <v>3305</v>
      </c>
      <c r="B2752" s="26">
        <v>2015</v>
      </c>
      <c r="C2752" s="24">
        <v>9</v>
      </c>
      <c r="D2752" s="24" t="s">
        <v>15120</v>
      </c>
      <c r="E2752" s="26">
        <v>171</v>
      </c>
      <c r="F2752" s="26">
        <v>2484</v>
      </c>
      <c r="G2752" s="26" t="s">
        <v>5791</v>
      </c>
      <c r="H2752" s="24" t="s">
        <v>77</v>
      </c>
      <c r="I2752" s="24" t="s">
        <v>78</v>
      </c>
      <c r="J2752" s="27" t="s">
        <v>1</v>
      </c>
      <c r="K2752" s="28">
        <v>13.97</v>
      </c>
      <c r="L2752" s="28">
        <v>0</v>
      </c>
    </row>
    <row r="2753" spans="1:12" x14ac:dyDescent="0.25">
      <c r="A2753" s="24" t="s">
        <v>3305</v>
      </c>
      <c r="B2753" s="26">
        <v>2015</v>
      </c>
      <c r="C2753" s="24">
        <v>9</v>
      </c>
      <c r="D2753" s="24" t="s">
        <v>15120</v>
      </c>
      <c r="E2753" s="26">
        <v>171</v>
      </c>
      <c r="F2753" s="26">
        <v>2485</v>
      </c>
      <c r="G2753" s="26" t="s">
        <v>5792</v>
      </c>
      <c r="H2753" s="24" t="s">
        <v>194</v>
      </c>
      <c r="I2753" s="24" t="s">
        <v>195</v>
      </c>
      <c r="J2753" s="27" t="s">
        <v>1</v>
      </c>
      <c r="K2753" s="28">
        <v>19.850000000000001</v>
      </c>
      <c r="L2753" s="28">
        <v>0</v>
      </c>
    </row>
    <row r="2754" spans="1:12" x14ac:dyDescent="0.25">
      <c r="A2754" s="24" t="s">
        <v>3305</v>
      </c>
      <c r="B2754" s="26">
        <v>2015</v>
      </c>
      <c r="C2754" s="24">
        <v>9</v>
      </c>
      <c r="D2754" s="24" t="s">
        <v>15120</v>
      </c>
      <c r="E2754" s="26">
        <v>171</v>
      </c>
      <c r="F2754" s="26">
        <v>2486</v>
      </c>
      <c r="G2754" s="26" t="s">
        <v>5793</v>
      </c>
      <c r="H2754" s="24" t="s">
        <v>948</v>
      </c>
      <c r="I2754" s="24" t="s">
        <v>949</v>
      </c>
      <c r="J2754" s="27" t="s">
        <v>1</v>
      </c>
      <c r="K2754" s="28">
        <v>106.25</v>
      </c>
      <c r="L2754" s="28">
        <v>0</v>
      </c>
    </row>
    <row r="2755" spans="1:12" x14ac:dyDescent="0.25">
      <c r="A2755" s="24" t="s">
        <v>3305</v>
      </c>
      <c r="B2755" s="26">
        <v>2015</v>
      </c>
      <c r="C2755" s="24">
        <v>9</v>
      </c>
      <c r="D2755" s="24" t="s">
        <v>15120</v>
      </c>
      <c r="E2755" s="26">
        <v>171</v>
      </c>
      <c r="F2755" s="26">
        <v>2487</v>
      </c>
      <c r="G2755" s="26" t="s">
        <v>5794</v>
      </c>
      <c r="H2755" s="24" t="s">
        <v>67</v>
      </c>
      <c r="I2755" s="24" t="s">
        <v>68</v>
      </c>
      <c r="J2755" s="27" t="s">
        <v>1</v>
      </c>
      <c r="K2755" s="28">
        <v>15.73</v>
      </c>
      <c r="L2755" s="28">
        <v>0</v>
      </c>
    </row>
    <row r="2756" spans="1:12" x14ac:dyDescent="0.25">
      <c r="A2756" s="24" t="s">
        <v>3305</v>
      </c>
      <c r="B2756" s="26">
        <v>2015</v>
      </c>
      <c r="C2756" s="24">
        <v>9</v>
      </c>
      <c r="D2756" s="24" t="s">
        <v>15120</v>
      </c>
      <c r="E2756" s="26">
        <v>171</v>
      </c>
      <c r="F2756" s="26">
        <v>2488</v>
      </c>
      <c r="G2756" s="26" t="s">
        <v>5795</v>
      </c>
      <c r="H2756" s="24" t="s">
        <v>314</v>
      </c>
      <c r="I2756" s="24" t="s">
        <v>315</v>
      </c>
      <c r="J2756" s="27" t="s">
        <v>1</v>
      </c>
      <c r="K2756" s="28">
        <v>19.850000000000001</v>
      </c>
      <c r="L2756" s="28">
        <v>0</v>
      </c>
    </row>
    <row r="2757" spans="1:12" x14ac:dyDescent="0.25">
      <c r="A2757" s="24" t="s">
        <v>3305</v>
      </c>
      <c r="B2757" s="26">
        <v>2015</v>
      </c>
      <c r="C2757" s="24">
        <v>9</v>
      </c>
      <c r="D2757" s="24" t="s">
        <v>15120</v>
      </c>
      <c r="E2757" s="26">
        <v>171</v>
      </c>
      <c r="F2757" s="26">
        <v>2489</v>
      </c>
      <c r="G2757" s="26" t="s">
        <v>5796</v>
      </c>
      <c r="H2757" s="24" t="s">
        <v>1120</v>
      </c>
      <c r="I2757" s="24" t="s">
        <v>1121</v>
      </c>
      <c r="J2757" s="27" t="s">
        <v>1</v>
      </c>
      <c r="K2757" s="28">
        <v>31.55</v>
      </c>
      <c r="L2757" s="28">
        <v>0</v>
      </c>
    </row>
    <row r="2758" spans="1:12" x14ac:dyDescent="0.25">
      <c r="A2758" s="24" t="s">
        <v>3305</v>
      </c>
      <c r="B2758" s="26">
        <v>2015</v>
      </c>
      <c r="C2758" s="24">
        <v>9</v>
      </c>
      <c r="D2758" s="24" t="s">
        <v>15120</v>
      </c>
      <c r="E2758" s="26">
        <v>171</v>
      </c>
      <c r="F2758" s="26">
        <v>2490</v>
      </c>
      <c r="G2758" s="26" t="s">
        <v>5797</v>
      </c>
      <c r="H2758" s="24" t="s">
        <v>1122</v>
      </c>
      <c r="I2758" s="24" t="s">
        <v>1123</v>
      </c>
      <c r="J2758" s="27" t="s">
        <v>1</v>
      </c>
      <c r="K2758" s="28">
        <v>29.27</v>
      </c>
      <c r="L2758" s="28">
        <v>0</v>
      </c>
    </row>
    <row r="2759" spans="1:12" x14ac:dyDescent="0.25">
      <c r="A2759" s="24" t="s">
        <v>3305</v>
      </c>
      <c r="B2759" s="26">
        <v>2015</v>
      </c>
      <c r="C2759" s="24">
        <v>9</v>
      </c>
      <c r="D2759" s="24" t="s">
        <v>15120</v>
      </c>
      <c r="E2759" s="26">
        <v>171</v>
      </c>
      <c r="F2759" s="26">
        <v>2491</v>
      </c>
      <c r="G2759" s="26" t="s">
        <v>5798</v>
      </c>
      <c r="H2759" s="24" t="s">
        <v>67</v>
      </c>
      <c r="I2759" s="24" t="s">
        <v>68</v>
      </c>
      <c r="J2759" s="27" t="s">
        <v>1</v>
      </c>
      <c r="K2759" s="28">
        <v>48.65</v>
      </c>
      <c r="L2759" s="28">
        <v>0</v>
      </c>
    </row>
    <row r="2760" spans="1:12" x14ac:dyDescent="0.25">
      <c r="A2760" s="24" t="s">
        <v>3305</v>
      </c>
      <c r="B2760" s="26">
        <v>2015</v>
      </c>
      <c r="C2760" s="24">
        <v>9</v>
      </c>
      <c r="D2760" s="24" t="s">
        <v>15120</v>
      </c>
      <c r="E2760" s="26">
        <v>171</v>
      </c>
      <c r="F2760" s="26">
        <v>2492</v>
      </c>
      <c r="G2760" s="26" t="s">
        <v>5799</v>
      </c>
      <c r="H2760" s="24" t="s">
        <v>972</v>
      </c>
      <c r="I2760" s="24" t="s">
        <v>973</v>
      </c>
      <c r="J2760" s="27" t="s">
        <v>1</v>
      </c>
      <c r="K2760" s="28">
        <v>23.46</v>
      </c>
      <c r="L2760" s="28">
        <v>0</v>
      </c>
    </row>
    <row r="2761" spans="1:12" x14ac:dyDescent="0.25">
      <c r="A2761" s="24" t="s">
        <v>3305</v>
      </c>
      <c r="B2761" s="26">
        <v>2015</v>
      </c>
      <c r="C2761" s="24">
        <v>9</v>
      </c>
      <c r="D2761" s="24" t="s">
        <v>15120</v>
      </c>
      <c r="E2761" s="26">
        <v>171</v>
      </c>
      <c r="F2761" s="26">
        <v>2493</v>
      </c>
      <c r="G2761" s="26" t="s">
        <v>5800</v>
      </c>
      <c r="H2761" s="24" t="s">
        <v>1016</v>
      </c>
      <c r="I2761" s="24" t="s">
        <v>1017</v>
      </c>
      <c r="J2761" s="27" t="s">
        <v>1</v>
      </c>
      <c r="K2761" s="28">
        <v>0.6</v>
      </c>
      <c r="L2761" s="28">
        <v>0</v>
      </c>
    </row>
    <row r="2762" spans="1:12" x14ac:dyDescent="0.25">
      <c r="A2762" s="24" t="s">
        <v>3305</v>
      </c>
      <c r="B2762" s="26">
        <v>2015</v>
      </c>
      <c r="C2762" s="24">
        <v>9</v>
      </c>
      <c r="D2762" s="24" t="s">
        <v>15120</v>
      </c>
      <c r="E2762" s="26">
        <v>171</v>
      </c>
      <c r="F2762" s="26">
        <v>2494</v>
      </c>
      <c r="G2762" s="26" t="s">
        <v>5801</v>
      </c>
      <c r="H2762" s="24" t="s">
        <v>77</v>
      </c>
      <c r="I2762" s="24" t="s">
        <v>78</v>
      </c>
      <c r="J2762" s="27" t="s">
        <v>1</v>
      </c>
      <c r="K2762" s="28">
        <v>78.17</v>
      </c>
      <c r="L2762" s="28">
        <v>0</v>
      </c>
    </row>
    <row r="2763" spans="1:12" x14ac:dyDescent="0.25">
      <c r="A2763" s="24" t="s">
        <v>3305</v>
      </c>
      <c r="B2763" s="26">
        <v>2015</v>
      </c>
      <c r="C2763" s="24">
        <v>9</v>
      </c>
      <c r="D2763" s="24" t="s">
        <v>15120</v>
      </c>
      <c r="E2763" s="26">
        <v>171</v>
      </c>
      <c r="F2763" s="26">
        <v>2367</v>
      </c>
      <c r="G2763" s="26" t="s">
        <v>5674</v>
      </c>
      <c r="H2763" s="24" t="s">
        <v>118</v>
      </c>
      <c r="I2763" s="24" t="s">
        <v>119</v>
      </c>
      <c r="J2763" s="27" t="s">
        <v>1</v>
      </c>
      <c r="K2763" s="28">
        <v>19.850000000000001</v>
      </c>
      <c r="L2763" s="28">
        <v>0</v>
      </c>
    </row>
    <row r="2764" spans="1:12" x14ac:dyDescent="0.25">
      <c r="A2764" s="24" t="s">
        <v>3305</v>
      </c>
      <c r="B2764" s="26">
        <v>2015</v>
      </c>
      <c r="C2764" s="24">
        <v>9</v>
      </c>
      <c r="D2764" s="24" t="s">
        <v>15120</v>
      </c>
      <c r="E2764" s="26">
        <v>171</v>
      </c>
      <c r="F2764" s="26">
        <v>2495</v>
      </c>
      <c r="G2764" s="26" t="s">
        <v>5802</v>
      </c>
      <c r="H2764" s="24" t="s">
        <v>200</v>
      </c>
      <c r="I2764" s="24" t="s">
        <v>201</v>
      </c>
      <c r="J2764" s="27" t="s">
        <v>1</v>
      </c>
      <c r="K2764" s="28">
        <v>13.97</v>
      </c>
      <c r="L2764" s="28">
        <v>0</v>
      </c>
    </row>
    <row r="2765" spans="1:12" x14ac:dyDescent="0.25">
      <c r="A2765" s="24" t="s">
        <v>3305</v>
      </c>
      <c r="B2765" s="26">
        <v>2015</v>
      </c>
      <c r="C2765" s="24">
        <v>9</v>
      </c>
      <c r="D2765" s="24" t="s">
        <v>15120</v>
      </c>
      <c r="E2765" s="26">
        <v>171</v>
      </c>
      <c r="F2765" s="26">
        <v>2496</v>
      </c>
      <c r="G2765" s="26" t="s">
        <v>5803</v>
      </c>
      <c r="H2765" s="24" t="s">
        <v>1124</v>
      </c>
      <c r="I2765" s="24" t="s">
        <v>1125</v>
      </c>
      <c r="J2765" s="27" t="s">
        <v>1</v>
      </c>
      <c r="K2765" s="28">
        <v>21.65</v>
      </c>
      <c r="L2765" s="28">
        <v>0</v>
      </c>
    </row>
    <row r="2766" spans="1:12" x14ac:dyDescent="0.25">
      <c r="A2766" s="24" t="s">
        <v>3305</v>
      </c>
      <c r="B2766" s="26">
        <v>2015</v>
      </c>
      <c r="C2766" s="24">
        <v>9</v>
      </c>
      <c r="D2766" s="24" t="s">
        <v>15120</v>
      </c>
      <c r="E2766" s="26">
        <v>171</v>
      </c>
      <c r="F2766" s="26">
        <v>2497</v>
      </c>
      <c r="G2766" s="26" t="s">
        <v>5804</v>
      </c>
      <c r="H2766" s="24" t="s">
        <v>77</v>
      </c>
      <c r="I2766" s="24" t="s">
        <v>78</v>
      </c>
      <c r="J2766" s="27" t="s">
        <v>1</v>
      </c>
      <c r="K2766" s="28">
        <v>22.97</v>
      </c>
      <c r="L2766" s="28">
        <v>0</v>
      </c>
    </row>
    <row r="2767" spans="1:12" x14ac:dyDescent="0.25">
      <c r="A2767" s="24" t="s">
        <v>3305</v>
      </c>
      <c r="B2767" s="26">
        <v>2015</v>
      </c>
      <c r="C2767" s="24">
        <v>9</v>
      </c>
      <c r="D2767" s="24" t="s">
        <v>15120</v>
      </c>
      <c r="E2767" s="26">
        <v>171</v>
      </c>
      <c r="F2767" s="26">
        <v>2498</v>
      </c>
      <c r="G2767" s="26" t="s">
        <v>5805</v>
      </c>
      <c r="H2767" s="24" t="s">
        <v>226</v>
      </c>
      <c r="I2767" s="24" t="s">
        <v>227</v>
      </c>
      <c r="J2767" s="27" t="s">
        <v>1</v>
      </c>
      <c r="K2767" s="28">
        <v>13.97</v>
      </c>
      <c r="L2767" s="28">
        <v>0</v>
      </c>
    </row>
    <row r="2768" spans="1:12" x14ac:dyDescent="0.25">
      <c r="A2768" s="24" t="s">
        <v>3305</v>
      </c>
      <c r="B2768" s="26">
        <v>2015</v>
      </c>
      <c r="C2768" s="24">
        <v>9</v>
      </c>
      <c r="D2768" s="24" t="s">
        <v>15120</v>
      </c>
      <c r="E2768" s="26">
        <v>171</v>
      </c>
      <c r="F2768" s="26">
        <v>2499</v>
      </c>
      <c r="G2768" s="26" t="s">
        <v>5806</v>
      </c>
      <c r="H2768" s="24" t="s">
        <v>1126</v>
      </c>
      <c r="I2768" s="24" t="s">
        <v>1127</v>
      </c>
      <c r="J2768" s="27" t="s">
        <v>1</v>
      </c>
      <c r="K2768" s="28">
        <v>266.45</v>
      </c>
      <c r="L2768" s="28">
        <v>0</v>
      </c>
    </row>
    <row r="2769" spans="1:12" x14ac:dyDescent="0.25">
      <c r="A2769" s="24" t="s">
        <v>3305</v>
      </c>
      <c r="B2769" s="26">
        <v>2015</v>
      </c>
      <c r="C2769" s="24">
        <v>9</v>
      </c>
      <c r="D2769" s="24" t="s">
        <v>15120</v>
      </c>
      <c r="E2769" s="26">
        <v>171</v>
      </c>
      <c r="F2769" s="26">
        <v>2500</v>
      </c>
      <c r="G2769" s="26" t="s">
        <v>5807</v>
      </c>
      <c r="H2769" s="24" t="s">
        <v>67</v>
      </c>
      <c r="I2769" s="24" t="s">
        <v>68</v>
      </c>
      <c r="J2769" s="27" t="s">
        <v>1</v>
      </c>
      <c r="K2769" s="28">
        <v>26.76</v>
      </c>
      <c r="L2769" s="28">
        <v>0</v>
      </c>
    </row>
    <row r="2770" spans="1:12" x14ac:dyDescent="0.25">
      <c r="A2770" s="24" t="s">
        <v>3305</v>
      </c>
      <c r="B2770" s="26">
        <v>2015</v>
      </c>
      <c r="C2770" s="24">
        <v>9</v>
      </c>
      <c r="D2770" s="24" t="s">
        <v>15120</v>
      </c>
      <c r="E2770" s="26">
        <v>171</v>
      </c>
      <c r="F2770" s="26">
        <v>2501</v>
      </c>
      <c r="G2770" s="26" t="s">
        <v>5808</v>
      </c>
      <c r="H2770" s="24" t="s">
        <v>1128</v>
      </c>
      <c r="I2770" s="24" t="s">
        <v>1129</v>
      </c>
      <c r="J2770" s="27" t="s">
        <v>1</v>
      </c>
      <c r="K2770" s="28">
        <v>26.09</v>
      </c>
      <c r="L2770" s="28">
        <v>0</v>
      </c>
    </row>
    <row r="2771" spans="1:12" x14ac:dyDescent="0.25">
      <c r="A2771" s="24" t="s">
        <v>3305</v>
      </c>
      <c r="B2771" s="26">
        <v>2015</v>
      </c>
      <c r="C2771" s="24">
        <v>9</v>
      </c>
      <c r="D2771" s="24" t="s">
        <v>15120</v>
      </c>
      <c r="E2771" s="26">
        <v>171</v>
      </c>
      <c r="F2771" s="26">
        <v>2502</v>
      </c>
      <c r="G2771" s="26" t="s">
        <v>5809</v>
      </c>
      <c r="H2771" s="24" t="s">
        <v>998</v>
      </c>
      <c r="I2771" s="24" t="s">
        <v>999</v>
      </c>
      <c r="J2771" s="27" t="s">
        <v>1</v>
      </c>
      <c r="K2771" s="28">
        <v>19.850000000000001</v>
      </c>
      <c r="L2771" s="28">
        <v>0</v>
      </c>
    </row>
    <row r="2772" spans="1:12" x14ac:dyDescent="0.25">
      <c r="A2772" s="24" t="s">
        <v>3305</v>
      </c>
      <c r="B2772" s="26">
        <v>2015</v>
      </c>
      <c r="C2772" s="24">
        <v>9</v>
      </c>
      <c r="D2772" s="24" t="s">
        <v>15120</v>
      </c>
      <c r="E2772" s="26">
        <v>171</v>
      </c>
      <c r="F2772" s="26">
        <v>2503</v>
      </c>
      <c r="G2772" s="26" t="s">
        <v>5810</v>
      </c>
      <c r="H2772" s="24" t="s">
        <v>1130</v>
      </c>
      <c r="I2772" s="24" t="s">
        <v>1131</v>
      </c>
      <c r="J2772" s="27" t="s">
        <v>1</v>
      </c>
      <c r="K2772" s="28">
        <v>24.05</v>
      </c>
      <c r="L2772" s="28">
        <v>0</v>
      </c>
    </row>
    <row r="2773" spans="1:12" x14ac:dyDescent="0.25">
      <c r="A2773" s="24" t="s">
        <v>3305</v>
      </c>
      <c r="B2773" s="26">
        <v>2015</v>
      </c>
      <c r="C2773" s="24">
        <v>9</v>
      </c>
      <c r="D2773" s="24" t="s">
        <v>15120</v>
      </c>
      <c r="E2773" s="26">
        <v>171</v>
      </c>
      <c r="F2773" s="26">
        <v>2504</v>
      </c>
      <c r="G2773" s="26" t="s">
        <v>5811</v>
      </c>
      <c r="H2773" s="24" t="s">
        <v>94</v>
      </c>
      <c r="I2773" s="24" t="s">
        <v>95</v>
      </c>
      <c r="J2773" s="27" t="s">
        <v>1</v>
      </c>
      <c r="K2773" s="28">
        <v>79.010000000000005</v>
      </c>
      <c r="L2773" s="28">
        <v>0</v>
      </c>
    </row>
    <row r="2774" spans="1:12" x14ac:dyDescent="0.25">
      <c r="A2774" s="24" t="s">
        <v>3305</v>
      </c>
      <c r="B2774" s="26">
        <v>2015</v>
      </c>
      <c r="C2774" s="24">
        <v>9</v>
      </c>
      <c r="D2774" s="24" t="s">
        <v>15120</v>
      </c>
      <c r="E2774" s="26">
        <v>171</v>
      </c>
      <c r="F2774" s="26">
        <v>2505</v>
      </c>
      <c r="G2774" s="26" t="s">
        <v>5812</v>
      </c>
      <c r="H2774" s="24" t="s">
        <v>59</v>
      </c>
      <c r="I2774" s="24" t="s">
        <v>60</v>
      </c>
      <c r="J2774" s="27" t="s">
        <v>1</v>
      </c>
      <c r="K2774" s="28">
        <v>40.74</v>
      </c>
      <c r="L2774" s="28">
        <v>0</v>
      </c>
    </row>
    <row r="2775" spans="1:12" x14ac:dyDescent="0.25">
      <c r="A2775" s="24" t="s">
        <v>3305</v>
      </c>
      <c r="B2775" s="26">
        <v>2015</v>
      </c>
      <c r="C2775" s="24">
        <v>9</v>
      </c>
      <c r="D2775" s="24" t="s">
        <v>15120</v>
      </c>
      <c r="E2775" s="26">
        <v>171</v>
      </c>
      <c r="F2775" s="26">
        <v>2506</v>
      </c>
      <c r="G2775" s="26" t="s">
        <v>5813</v>
      </c>
      <c r="H2775" s="24" t="s">
        <v>67</v>
      </c>
      <c r="I2775" s="24" t="s">
        <v>68</v>
      </c>
      <c r="J2775" s="27" t="s">
        <v>1</v>
      </c>
      <c r="K2775" s="28">
        <v>46.97</v>
      </c>
      <c r="L2775" s="28">
        <v>0</v>
      </c>
    </row>
    <row r="2776" spans="1:12" x14ac:dyDescent="0.25">
      <c r="A2776" s="24" t="s">
        <v>3305</v>
      </c>
      <c r="B2776" s="26">
        <v>2015</v>
      </c>
      <c r="C2776" s="24">
        <v>9</v>
      </c>
      <c r="D2776" s="24" t="s">
        <v>15120</v>
      </c>
      <c r="E2776" s="26">
        <v>171</v>
      </c>
      <c r="F2776" s="26">
        <v>2507</v>
      </c>
      <c r="G2776" s="26" t="s">
        <v>5814</v>
      </c>
      <c r="H2776" s="24" t="s">
        <v>212</v>
      </c>
      <c r="I2776" s="24" t="s">
        <v>213</v>
      </c>
      <c r="J2776" s="27" t="s">
        <v>1</v>
      </c>
      <c r="K2776" s="28">
        <v>21.65</v>
      </c>
      <c r="L2776" s="28">
        <v>0</v>
      </c>
    </row>
    <row r="2777" spans="1:12" x14ac:dyDescent="0.25">
      <c r="A2777" s="24" t="s">
        <v>3305</v>
      </c>
      <c r="B2777" s="26">
        <v>2015</v>
      </c>
      <c r="C2777" s="24">
        <v>9</v>
      </c>
      <c r="D2777" s="24" t="s">
        <v>15120</v>
      </c>
      <c r="E2777" s="26">
        <v>171</v>
      </c>
      <c r="F2777" s="26">
        <v>2508</v>
      </c>
      <c r="G2777" s="26" t="s">
        <v>5815</v>
      </c>
      <c r="H2777" s="24" t="s">
        <v>404</v>
      </c>
      <c r="I2777" s="24" t="s">
        <v>405</v>
      </c>
      <c r="J2777" s="27" t="s">
        <v>1</v>
      </c>
      <c r="K2777" s="28">
        <v>149.44999999999999</v>
      </c>
      <c r="L2777" s="28">
        <v>0</v>
      </c>
    </row>
    <row r="2778" spans="1:12" x14ac:dyDescent="0.25">
      <c r="A2778" s="24" t="s">
        <v>3305</v>
      </c>
      <c r="B2778" s="26">
        <v>2015</v>
      </c>
      <c r="C2778" s="24">
        <v>9</v>
      </c>
      <c r="D2778" s="24" t="s">
        <v>15120</v>
      </c>
      <c r="E2778" s="26">
        <v>171</v>
      </c>
      <c r="F2778" s="26">
        <v>2509</v>
      </c>
      <c r="G2778" s="26" t="s">
        <v>5816</v>
      </c>
      <c r="H2778" s="24" t="s">
        <v>1132</v>
      </c>
      <c r="I2778" s="24" t="s">
        <v>1133</v>
      </c>
      <c r="J2778" s="27" t="s">
        <v>1</v>
      </c>
      <c r="K2778" s="28">
        <v>19.850000000000001</v>
      </c>
      <c r="L2778" s="28">
        <v>0</v>
      </c>
    </row>
    <row r="2779" spans="1:12" x14ac:dyDescent="0.25">
      <c r="A2779" s="24" t="s">
        <v>3305</v>
      </c>
      <c r="B2779" s="26">
        <v>2015</v>
      </c>
      <c r="C2779" s="24">
        <v>9</v>
      </c>
      <c r="D2779" s="24" t="s">
        <v>15120</v>
      </c>
      <c r="E2779" s="26">
        <v>171</v>
      </c>
      <c r="F2779" s="26">
        <v>2510</v>
      </c>
      <c r="G2779" s="26" t="s">
        <v>5817</v>
      </c>
      <c r="H2779" s="24" t="s">
        <v>224</v>
      </c>
      <c r="I2779" s="24" t="s">
        <v>225</v>
      </c>
      <c r="J2779" s="27" t="s">
        <v>1</v>
      </c>
      <c r="K2779" s="28">
        <v>48.05</v>
      </c>
      <c r="L2779" s="28">
        <v>0</v>
      </c>
    </row>
    <row r="2780" spans="1:12" x14ac:dyDescent="0.25">
      <c r="A2780" s="24" t="s">
        <v>3305</v>
      </c>
      <c r="B2780" s="26">
        <v>2015</v>
      </c>
      <c r="C2780" s="24">
        <v>9</v>
      </c>
      <c r="D2780" s="24" t="s">
        <v>15120</v>
      </c>
      <c r="E2780" s="26">
        <v>171</v>
      </c>
      <c r="F2780" s="26">
        <v>2511</v>
      </c>
      <c r="G2780" s="26" t="s">
        <v>5818</v>
      </c>
      <c r="H2780" s="24" t="s">
        <v>77</v>
      </c>
      <c r="I2780" s="24" t="s">
        <v>78</v>
      </c>
      <c r="J2780" s="27" t="s">
        <v>1</v>
      </c>
      <c r="K2780" s="28">
        <v>19.850000000000001</v>
      </c>
      <c r="L2780" s="28">
        <v>0</v>
      </c>
    </row>
    <row r="2781" spans="1:12" x14ac:dyDescent="0.25">
      <c r="A2781" s="24" t="s">
        <v>3305</v>
      </c>
      <c r="B2781" s="26">
        <v>2015</v>
      </c>
      <c r="C2781" s="24">
        <v>9</v>
      </c>
      <c r="D2781" s="24" t="s">
        <v>15120</v>
      </c>
      <c r="E2781" s="26">
        <v>171</v>
      </c>
      <c r="F2781" s="26">
        <v>2512</v>
      </c>
      <c r="G2781" s="26" t="s">
        <v>5819</v>
      </c>
      <c r="H2781" s="24" t="s">
        <v>83</v>
      </c>
      <c r="I2781" s="24" t="s">
        <v>84</v>
      </c>
      <c r="J2781" s="27" t="s">
        <v>1</v>
      </c>
      <c r="K2781" s="28">
        <v>46.25</v>
      </c>
      <c r="L2781" s="28">
        <v>0</v>
      </c>
    </row>
    <row r="2782" spans="1:12" x14ac:dyDescent="0.25">
      <c r="A2782" s="24" t="s">
        <v>3305</v>
      </c>
      <c r="B2782" s="26">
        <v>2015</v>
      </c>
      <c r="C2782" s="24">
        <v>9</v>
      </c>
      <c r="D2782" s="24" t="s">
        <v>15120</v>
      </c>
      <c r="E2782" s="26">
        <v>171</v>
      </c>
      <c r="F2782" s="26">
        <v>2513</v>
      </c>
      <c r="G2782" s="26" t="s">
        <v>5820</v>
      </c>
      <c r="H2782" s="24" t="s">
        <v>546</v>
      </c>
      <c r="I2782" s="24" t="s">
        <v>547</v>
      </c>
      <c r="J2782" s="27" t="s">
        <v>1</v>
      </c>
      <c r="K2782" s="28">
        <v>32.6</v>
      </c>
      <c r="L2782" s="28">
        <v>0</v>
      </c>
    </row>
    <row r="2783" spans="1:12" x14ac:dyDescent="0.25">
      <c r="A2783" s="24" t="s">
        <v>3305</v>
      </c>
      <c r="B2783" s="26">
        <v>2015</v>
      </c>
      <c r="C2783" s="24">
        <v>9</v>
      </c>
      <c r="D2783" s="24" t="s">
        <v>15120</v>
      </c>
      <c r="E2783" s="26">
        <v>171</v>
      </c>
      <c r="F2783" s="26">
        <v>2514</v>
      </c>
      <c r="G2783" s="26" t="s">
        <v>5821</v>
      </c>
      <c r="H2783" s="24" t="s">
        <v>696</v>
      </c>
      <c r="I2783" s="24" t="s">
        <v>697</v>
      </c>
      <c r="J2783" s="27" t="s">
        <v>1</v>
      </c>
      <c r="K2783" s="28">
        <v>20.58</v>
      </c>
      <c r="L2783" s="28">
        <v>0</v>
      </c>
    </row>
    <row r="2784" spans="1:12" x14ac:dyDescent="0.25">
      <c r="A2784" s="24" t="s">
        <v>3305</v>
      </c>
      <c r="B2784" s="26">
        <v>2015</v>
      </c>
      <c r="C2784" s="24">
        <v>9</v>
      </c>
      <c r="D2784" s="24" t="s">
        <v>15120</v>
      </c>
      <c r="E2784" s="26">
        <v>171</v>
      </c>
      <c r="F2784" s="26">
        <v>2515</v>
      </c>
      <c r="G2784" s="26" t="s">
        <v>5822</v>
      </c>
      <c r="H2784" s="24" t="s">
        <v>77</v>
      </c>
      <c r="I2784" s="24" t="s">
        <v>78</v>
      </c>
      <c r="J2784" s="27" t="s">
        <v>1</v>
      </c>
      <c r="K2784" s="28">
        <v>21.27</v>
      </c>
      <c r="L2784" s="28">
        <v>0</v>
      </c>
    </row>
    <row r="2785" spans="1:12" x14ac:dyDescent="0.25">
      <c r="A2785" s="24" t="s">
        <v>3305</v>
      </c>
      <c r="B2785" s="26">
        <v>2015</v>
      </c>
      <c r="C2785" s="24">
        <v>9</v>
      </c>
      <c r="D2785" s="24" t="s">
        <v>15120</v>
      </c>
      <c r="E2785" s="26">
        <v>171</v>
      </c>
      <c r="F2785" s="26">
        <v>2516</v>
      </c>
      <c r="G2785" s="26" t="s">
        <v>5823</v>
      </c>
      <c r="H2785" s="24" t="s">
        <v>1134</v>
      </c>
      <c r="I2785" s="24" t="s">
        <v>1135</v>
      </c>
      <c r="J2785" s="27" t="s">
        <v>1</v>
      </c>
      <c r="K2785" s="28">
        <v>24.97</v>
      </c>
      <c r="L2785" s="28">
        <v>0</v>
      </c>
    </row>
    <row r="2786" spans="1:12" x14ac:dyDescent="0.25">
      <c r="A2786" s="24" t="s">
        <v>3305</v>
      </c>
      <c r="B2786" s="26">
        <v>2015</v>
      </c>
      <c r="C2786" s="24">
        <v>9</v>
      </c>
      <c r="D2786" s="24" t="s">
        <v>15120</v>
      </c>
      <c r="E2786" s="26">
        <v>171</v>
      </c>
      <c r="F2786" s="26">
        <v>2517</v>
      </c>
      <c r="G2786" s="26" t="s">
        <v>5824</v>
      </c>
      <c r="H2786" s="24" t="s">
        <v>67</v>
      </c>
      <c r="I2786" s="24" t="s">
        <v>68</v>
      </c>
      <c r="J2786" s="27" t="s">
        <v>1</v>
      </c>
      <c r="K2786" s="28">
        <v>13.97</v>
      </c>
      <c r="L2786" s="28">
        <v>0</v>
      </c>
    </row>
    <row r="2787" spans="1:12" x14ac:dyDescent="0.25">
      <c r="A2787" s="24" t="s">
        <v>3305</v>
      </c>
      <c r="B2787" s="26">
        <v>2015</v>
      </c>
      <c r="C2787" s="24">
        <v>9</v>
      </c>
      <c r="D2787" s="24" t="s">
        <v>15120</v>
      </c>
      <c r="E2787" s="26">
        <v>171</v>
      </c>
      <c r="F2787" s="26">
        <v>2518</v>
      </c>
      <c r="G2787" s="26" t="s">
        <v>5825</v>
      </c>
      <c r="H2787" s="24" t="s">
        <v>176</v>
      </c>
      <c r="I2787" s="24" t="s">
        <v>177</v>
      </c>
      <c r="J2787" s="27" t="s">
        <v>1</v>
      </c>
      <c r="K2787" s="28">
        <v>23.45</v>
      </c>
      <c r="L2787" s="28">
        <v>0</v>
      </c>
    </row>
    <row r="2788" spans="1:12" x14ac:dyDescent="0.25">
      <c r="A2788" s="24" t="s">
        <v>3305</v>
      </c>
      <c r="B2788" s="26">
        <v>2015</v>
      </c>
      <c r="C2788" s="24">
        <v>9</v>
      </c>
      <c r="D2788" s="24" t="s">
        <v>15120</v>
      </c>
      <c r="E2788" s="26">
        <v>172</v>
      </c>
      <c r="F2788" s="26">
        <v>2519</v>
      </c>
      <c r="G2788" s="26" t="s">
        <v>5826</v>
      </c>
      <c r="H2788" s="24" t="s">
        <v>61</v>
      </c>
      <c r="I2788" s="24" t="s">
        <v>62</v>
      </c>
      <c r="J2788" s="27" t="s">
        <v>1</v>
      </c>
      <c r="K2788" s="28">
        <v>198.22</v>
      </c>
      <c r="L2788" s="28">
        <v>0</v>
      </c>
    </row>
    <row r="2789" spans="1:12" x14ac:dyDescent="0.25">
      <c r="A2789" s="24" t="s">
        <v>3305</v>
      </c>
      <c r="B2789" s="26">
        <v>2015</v>
      </c>
      <c r="C2789" s="24">
        <v>9</v>
      </c>
      <c r="D2789" s="24" t="s">
        <v>15120</v>
      </c>
      <c r="E2789" s="26">
        <v>172</v>
      </c>
      <c r="F2789" s="26">
        <v>2520</v>
      </c>
      <c r="G2789" s="26" t="s">
        <v>5827</v>
      </c>
      <c r="H2789" s="24" t="s">
        <v>1136</v>
      </c>
      <c r="I2789" s="24" t="s">
        <v>1137</v>
      </c>
      <c r="J2789" s="27" t="s">
        <v>1</v>
      </c>
      <c r="K2789" s="28">
        <v>30.6</v>
      </c>
      <c r="L2789" s="28">
        <v>0</v>
      </c>
    </row>
    <row r="2790" spans="1:12" x14ac:dyDescent="0.25">
      <c r="A2790" s="24" t="s">
        <v>3305</v>
      </c>
      <c r="B2790" s="26">
        <v>2015</v>
      </c>
      <c r="C2790" s="24">
        <v>9</v>
      </c>
      <c r="D2790" s="24" t="s">
        <v>15120</v>
      </c>
      <c r="E2790" s="26">
        <v>172</v>
      </c>
      <c r="F2790" s="26">
        <v>2521</v>
      </c>
      <c r="G2790" s="26" t="s">
        <v>5828</v>
      </c>
      <c r="H2790" s="24" t="s">
        <v>976</v>
      </c>
      <c r="I2790" s="24" t="s">
        <v>977</v>
      </c>
      <c r="J2790" s="27" t="s">
        <v>1</v>
      </c>
      <c r="K2790" s="28">
        <v>0.6</v>
      </c>
      <c r="L2790" s="28">
        <v>0</v>
      </c>
    </row>
    <row r="2791" spans="1:12" x14ac:dyDescent="0.25">
      <c r="A2791" s="24" t="s">
        <v>3305</v>
      </c>
      <c r="B2791" s="26">
        <v>2015</v>
      </c>
      <c r="C2791" s="24">
        <v>9</v>
      </c>
      <c r="D2791" s="24" t="s">
        <v>15120</v>
      </c>
      <c r="E2791" s="26">
        <v>172</v>
      </c>
      <c r="F2791" s="26">
        <v>2133</v>
      </c>
      <c r="G2791" s="26" t="s">
        <v>5440</v>
      </c>
      <c r="H2791" s="24" t="s">
        <v>69</v>
      </c>
      <c r="I2791" s="24" t="s">
        <v>70</v>
      </c>
      <c r="J2791" s="27" t="s">
        <v>1</v>
      </c>
      <c r="K2791" s="28">
        <v>212.4</v>
      </c>
      <c r="L2791" s="28">
        <v>0</v>
      </c>
    </row>
    <row r="2792" spans="1:12" x14ac:dyDescent="0.25">
      <c r="A2792" s="24" t="s">
        <v>3305</v>
      </c>
      <c r="B2792" s="26">
        <v>2015</v>
      </c>
      <c r="C2792" s="24">
        <v>9</v>
      </c>
      <c r="D2792" s="24" t="s">
        <v>15120</v>
      </c>
      <c r="E2792" s="26">
        <v>172</v>
      </c>
      <c r="F2792" s="26">
        <v>2522</v>
      </c>
      <c r="G2792" s="26" t="s">
        <v>5829</v>
      </c>
      <c r="H2792" s="24" t="s">
        <v>345</v>
      </c>
      <c r="I2792" s="24" t="s">
        <v>346</v>
      </c>
      <c r="J2792" s="27" t="s">
        <v>1</v>
      </c>
      <c r="K2792" s="28">
        <v>9</v>
      </c>
      <c r="L2792" s="28">
        <v>0</v>
      </c>
    </row>
    <row r="2793" spans="1:12" x14ac:dyDescent="0.25">
      <c r="A2793" s="24" t="s">
        <v>3305</v>
      </c>
      <c r="B2793" s="26">
        <v>2015</v>
      </c>
      <c r="C2793" s="24">
        <v>9</v>
      </c>
      <c r="D2793" s="24" t="s">
        <v>15120</v>
      </c>
      <c r="E2793" s="26">
        <v>172</v>
      </c>
      <c r="F2793" s="26">
        <v>2523</v>
      </c>
      <c r="G2793" s="26" t="s">
        <v>5830</v>
      </c>
      <c r="H2793" s="24" t="s">
        <v>77</v>
      </c>
      <c r="I2793" s="24" t="s">
        <v>78</v>
      </c>
      <c r="J2793" s="27" t="s">
        <v>1</v>
      </c>
      <c r="K2793" s="28">
        <v>5.39</v>
      </c>
      <c r="L2793" s="28">
        <v>0</v>
      </c>
    </row>
    <row r="2794" spans="1:12" x14ac:dyDescent="0.25">
      <c r="A2794" s="24" t="s">
        <v>3305</v>
      </c>
      <c r="B2794" s="26">
        <v>2015</v>
      </c>
      <c r="C2794" s="24">
        <v>9</v>
      </c>
      <c r="D2794" s="24" t="s">
        <v>15120</v>
      </c>
      <c r="E2794" s="26">
        <v>172</v>
      </c>
      <c r="F2794" s="26">
        <v>2524</v>
      </c>
      <c r="G2794" s="26" t="s">
        <v>5831</v>
      </c>
      <c r="H2794" s="24" t="s">
        <v>77</v>
      </c>
      <c r="I2794" s="24" t="s">
        <v>78</v>
      </c>
      <c r="J2794" s="27" t="s">
        <v>1</v>
      </c>
      <c r="K2794" s="28">
        <v>3.6</v>
      </c>
      <c r="L2794" s="28">
        <v>0</v>
      </c>
    </row>
    <row r="2795" spans="1:12" x14ac:dyDescent="0.25">
      <c r="A2795" s="24" t="s">
        <v>3305</v>
      </c>
      <c r="B2795" s="26">
        <v>2015</v>
      </c>
      <c r="C2795" s="24">
        <v>9</v>
      </c>
      <c r="D2795" s="24" t="s">
        <v>15120</v>
      </c>
      <c r="E2795" s="26">
        <v>173</v>
      </c>
      <c r="F2795" s="26">
        <v>440</v>
      </c>
      <c r="G2795" s="26" t="s">
        <v>3747</v>
      </c>
      <c r="H2795" s="24" t="s">
        <v>67</v>
      </c>
      <c r="I2795" s="24" t="s">
        <v>68</v>
      </c>
      <c r="J2795" s="27" t="s">
        <v>1</v>
      </c>
      <c r="K2795" s="28">
        <v>50.09</v>
      </c>
      <c r="L2795" s="28">
        <v>0</v>
      </c>
    </row>
    <row r="2796" spans="1:12" x14ac:dyDescent="0.25">
      <c r="A2796" s="24" t="s">
        <v>3305</v>
      </c>
      <c r="B2796" s="26">
        <v>2015</v>
      </c>
      <c r="C2796" s="24">
        <v>9</v>
      </c>
      <c r="D2796" s="24" t="s">
        <v>15120</v>
      </c>
      <c r="E2796" s="26">
        <v>173</v>
      </c>
      <c r="F2796" s="26">
        <v>2525</v>
      </c>
      <c r="G2796" s="26" t="s">
        <v>5832</v>
      </c>
      <c r="H2796" s="24" t="s">
        <v>1138</v>
      </c>
      <c r="I2796" s="24" t="s">
        <v>1139</v>
      </c>
      <c r="J2796" s="27" t="s">
        <v>1</v>
      </c>
      <c r="K2796" s="28">
        <v>77.45</v>
      </c>
      <c r="L2796" s="28">
        <v>0</v>
      </c>
    </row>
    <row r="2797" spans="1:12" x14ac:dyDescent="0.25">
      <c r="A2797" s="24" t="s">
        <v>3305</v>
      </c>
      <c r="B2797" s="26">
        <v>2015</v>
      </c>
      <c r="C2797" s="24">
        <v>9</v>
      </c>
      <c r="D2797" s="24" t="s">
        <v>15120</v>
      </c>
      <c r="E2797" s="26">
        <v>173</v>
      </c>
      <c r="F2797" s="26">
        <v>2526</v>
      </c>
      <c r="G2797" s="26" t="s">
        <v>5833</v>
      </c>
      <c r="H2797" s="24" t="s">
        <v>39</v>
      </c>
      <c r="I2797" s="24" t="s">
        <v>40</v>
      </c>
      <c r="J2797" s="27" t="s">
        <v>1</v>
      </c>
      <c r="K2797" s="28">
        <v>70.55</v>
      </c>
      <c r="L2797" s="28">
        <v>0</v>
      </c>
    </row>
    <row r="2798" spans="1:12" x14ac:dyDescent="0.25">
      <c r="A2798" s="24" t="s">
        <v>3305</v>
      </c>
      <c r="B2798" s="26">
        <v>2015</v>
      </c>
      <c r="C2798" s="24">
        <v>9</v>
      </c>
      <c r="D2798" s="24" t="s">
        <v>15120</v>
      </c>
      <c r="E2798" s="26">
        <v>173</v>
      </c>
      <c r="F2798" s="26">
        <v>2527</v>
      </c>
      <c r="G2798" s="26" t="s">
        <v>5834</v>
      </c>
      <c r="H2798" s="24" t="s">
        <v>674</v>
      </c>
      <c r="I2798" s="24" t="s">
        <v>675</v>
      </c>
      <c r="J2798" s="27" t="s">
        <v>1</v>
      </c>
      <c r="K2798" s="28">
        <v>28.67</v>
      </c>
      <c r="L2798" s="28">
        <v>0</v>
      </c>
    </row>
    <row r="2799" spans="1:12" x14ac:dyDescent="0.25">
      <c r="A2799" s="24" t="s">
        <v>3305</v>
      </c>
      <c r="B2799" s="26">
        <v>2015</v>
      </c>
      <c r="C2799" s="24">
        <v>9</v>
      </c>
      <c r="D2799" s="24" t="s">
        <v>15120</v>
      </c>
      <c r="E2799" s="26">
        <v>173</v>
      </c>
      <c r="F2799" s="26">
        <v>2528</v>
      </c>
      <c r="G2799" s="26" t="s">
        <v>5835</v>
      </c>
      <c r="H2799" s="24" t="s">
        <v>188</v>
      </c>
      <c r="I2799" s="24" t="s">
        <v>189</v>
      </c>
      <c r="J2799" s="27" t="s">
        <v>1</v>
      </c>
      <c r="K2799" s="28">
        <v>81.650000000000006</v>
      </c>
      <c r="L2799" s="28">
        <v>0</v>
      </c>
    </row>
    <row r="2800" spans="1:12" x14ac:dyDescent="0.25">
      <c r="A2800" s="24" t="s">
        <v>3305</v>
      </c>
      <c r="B2800" s="26">
        <v>2015</v>
      </c>
      <c r="C2800" s="24">
        <v>9</v>
      </c>
      <c r="D2800" s="24" t="s">
        <v>15120</v>
      </c>
      <c r="E2800" s="26">
        <v>173</v>
      </c>
      <c r="F2800" s="26">
        <v>2529</v>
      </c>
      <c r="G2800" s="26" t="s">
        <v>5836</v>
      </c>
      <c r="H2800" s="24" t="s">
        <v>132</v>
      </c>
      <c r="I2800" s="24" t="s">
        <v>133</v>
      </c>
      <c r="J2800" s="27" t="s">
        <v>1</v>
      </c>
      <c r="K2800" s="28">
        <v>42.77</v>
      </c>
      <c r="L2800" s="28">
        <v>0</v>
      </c>
    </row>
    <row r="2801" spans="1:12" x14ac:dyDescent="0.25">
      <c r="A2801" s="24" t="s">
        <v>3305</v>
      </c>
      <c r="B2801" s="26">
        <v>2015</v>
      </c>
      <c r="C2801" s="24">
        <v>9</v>
      </c>
      <c r="D2801" s="24" t="s">
        <v>15120</v>
      </c>
      <c r="E2801" s="26">
        <v>173</v>
      </c>
      <c r="F2801" s="26">
        <v>453</v>
      </c>
      <c r="G2801" s="26" t="s">
        <v>3760</v>
      </c>
      <c r="H2801" s="24" t="s">
        <v>77</v>
      </c>
      <c r="I2801" s="24" t="s">
        <v>78</v>
      </c>
      <c r="J2801" s="27" t="s">
        <v>1</v>
      </c>
      <c r="K2801" s="28">
        <v>19.850000000000001</v>
      </c>
      <c r="L2801" s="28">
        <v>0</v>
      </c>
    </row>
    <row r="2802" spans="1:12" x14ac:dyDescent="0.25">
      <c r="A2802" s="24" t="s">
        <v>3305</v>
      </c>
      <c r="B2802" s="26">
        <v>2015</v>
      </c>
      <c r="C2802" s="24">
        <v>9</v>
      </c>
      <c r="D2802" s="24" t="s">
        <v>15120</v>
      </c>
      <c r="E2802" s="26">
        <v>173</v>
      </c>
      <c r="F2802" s="26">
        <v>2530</v>
      </c>
      <c r="G2802" s="26" t="s">
        <v>5837</v>
      </c>
      <c r="H2802" s="24" t="s">
        <v>1140</v>
      </c>
      <c r="I2802" s="24" t="s">
        <v>1141</v>
      </c>
      <c r="J2802" s="27" t="s">
        <v>1</v>
      </c>
      <c r="K2802" s="28">
        <v>28.27</v>
      </c>
      <c r="L2802" s="28">
        <v>0</v>
      </c>
    </row>
    <row r="2803" spans="1:12" x14ac:dyDescent="0.25">
      <c r="A2803" s="24" t="s">
        <v>3305</v>
      </c>
      <c r="B2803" s="26">
        <v>2015</v>
      </c>
      <c r="C2803" s="24">
        <v>9</v>
      </c>
      <c r="D2803" s="24" t="s">
        <v>15120</v>
      </c>
      <c r="E2803" s="26">
        <v>173</v>
      </c>
      <c r="F2803" s="26">
        <v>2531</v>
      </c>
      <c r="G2803" s="26" t="s">
        <v>5838</v>
      </c>
      <c r="H2803" s="24" t="s">
        <v>77</v>
      </c>
      <c r="I2803" s="24" t="s">
        <v>78</v>
      </c>
      <c r="J2803" s="27" t="s">
        <v>1</v>
      </c>
      <c r="K2803" s="28">
        <v>19.850000000000001</v>
      </c>
      <c r="L2803" s="28">
        <v>0</v>
      </c>
    </row>
    <row r="2804" spans="1:12" x14ac:dyDescent="0.25">
      <c r="A2804" s="24" t="s">
        <v>3305</v>
      </c>
      <c r="B2804" s="26">
        <v>2015</v>
      </c>
      <c r="C2804" s="24">
        <v>9</v>
      </c>
      <c r="D2804" s="24" t="s">
        <v>15120</v>
      </c>
      <c r="E2804" s="26">
        <v>173</v>
      </c>
      <c r="F2804" s="26">
        <v>2532</v>
      </c>
      <c r="G2804" s="26" t="s">
        <v>5839</v>
      </c>
      <c r="H2804" s="24" t="s">
        <v>67</v>
      </c>
      <c r="I2804" s="24" t="s">
        <v>68</v>
      </c>
      <c r="J2804" s="27" t="s">
        <v>1</v>
      </c>
      <c r="K2804" s="28">
        <v>13.97</v>
      </c>
      <c r="L2804" s="28">
        <v>0</v>
      </c>
    </row>
    <row r="2805" spans="1:12" x14ac:dyDescent="0.25">
      <c r="A2805" s="24" t="s">
        <v>3305</v>
      </c>
      <c r="B2805" s="26">
        <v>2015</v>
      </c>
      <c r="C2805" s="24">
        <v>9</v>
      </c>
      <c r="D2805" s="24" t="s">
        <v>15120</v>
      </c>
      <c r="E2805" s="26">
        <v>173</v>
      </c>
      <c r="F2805" s="26">
        <v>2533</v>
      </c>
      <c r="G2805" s="26" t="s">
        <v>5840</v>
      </c>
      <c r="H2805" s="24" t="s">
        <v>67</v>
      </c>
      <c r="I2805" s="24" t="s">
        <v>68</v>
      </c>
      <c r="J2805" s="27" t="s">
        <v>1</v>
      </c>
      <c r="K2805" s="28">
        <v>19.850000000000001</v>
      </c>
      <c r="L2805" s="28">
        <v>0</v>
      </c>
    </row>
    <row r="2806" spans="1:12" x14ac:dyDescent="0.25">
      <c r="A2806" s="24" t="s">
        <v>3305</v>
      </c>
      <c r="B2806" s="26">
        <v>2015</v>
      </c>
      <c r="C2806" s="24">
        <v>9</v>
      </c>
      <c r="D2806" s="24" t="s">
        <v>15120</v>
      </c>
      <c r="E2806" s="26">
        <v>173</v>
      </c>
      <c r="F2806" s="26">
        <v>2534</v>
      </c>
      <c r="G2806" s="26" t="s">
        <v>5841</v>
      </c>
      <c r="H2806" s="24" t="s">
        <v>132</v>
      </c>
      <c r="I2806" s="24" t="s">
        <v>133</v>
      </c>
      <c r="J2806" s="27" t="s">
        <v>1</v>
      </c>
      <c r="K2806" s="28">
        <v>70.25</v>
      </c>
      <c r="L2806" s="28">
        <v>0</v>
      </c>
    </row>
    <row r="2807" spans="1:12" x14ac:dyDescent="0.25">
      <c r="A2807" s="24" t="s">
        <v>3305</v>
      </c>
      <c r="B2807" s="26">
        <v>2015</v>
      </c>
      <c r="C2807" s="24">
        <v>9</v>
      </c>
      <c r="D2807" s="24" t="s">
        <v>15120</v>
      </c>
      <c r="E2807" s="26">
        <v>173</v>
      </c>
      <c r="F2807" s="26">
        <v>2535</v>
      </c>
      <c r="G2807" s="26" t="s">
        <v>5842</v>
      </c>
      <c r="H2807" s="24" t="s">
        <v>59</v>
      </c>
      <c r="I2807" s="24" t="s">
        <v>60</v>
      </c>
      <c r="J2807" s="27" t="s">
        <v>1</v>
      </c>
      <c r="K2807" s="28">
        <v>2.4</v>
      </c>
      <c r="L2807" s="28">
        <v>0</v>
      </c>
    </row>
    <row r="2808" spans="1:12" x14ac:dyDescent="0.25">
      <c r="A2808" s="24" t="s">
        <v>3305</v>
      </c>
      <c r="B2808" s="26">
        <v>2015</v>
      </c>
      <c r="C2808" s="24">
        <v>9</v>
      </c>
      <c r="D2808" s="24" t="s">
        <v>15120</v>
      </c>
      <c r="E2808" s="26">
        <v>173</v>
      </c>
      <c r="F2808" s="26">
        <v>2536</v>
      </c>
      <c r="G2808" s="26" t="s">
        <v>5843</v>
      </c>
      <c r="H2808" s="24" t="s">
        <v>404</v>
      </c>
      <c r="I2808" s="24" t="s">
        <v>405</v>
      </c>
      <c r="J2808" s="27" t="s">
        <v>1</v>
      </c>
      <c r="K2808" s="28">
        <v>86.27</v>
      </c>
      <c r="L2808" s="28">
        <v>0</v>
      </c>
    </row>
    <row r="2809" spans="1:12" x14ac:dyDescent="0.25">
      <c r="A2809" s="24" t="s">
        <v>3305</v>
      </c>
      <c r="B2809" s="26">
        <v>2015</v>
      </c>
      <c r="C2809" s="24">
        <v>9</v>
      </c>
      <c r="D2809" s="24" t="s">
        <v>15120</v>
      </c>
      <c r="E2809" s="26">
        <v>173</v>
      </c>
      <c r="F2809" s="26">
        <v>2537</v>
      </c>
      <c r="G2809" s="26" t="s">
        <v>5844</v>
      </c>
      <c r="H2809" s="24" t="s">
        <v>241</v>
      </c>
      <c r="I2809" s="24" t="s">
        <v>242</v>
      </c>
      <c r="J2809" s="27" t="s">
        <v>1</v>
      </c>
      <c r="K2809" s="28">
        <v>28.67</v>
      </c>
      <c r="L2809" s="28">
        <v>0</v>
      </c>
    </row>
    <row r="2810" spans="1:12" x14ac:dyDescent="0.25">
      <c r="A2810" s="24" t="s">
        <v>3305</v>
      </c>
      <c r="B2810" s="26">
        <v>2015</v>
      </c>
      <c r="C2810" s="24">
        <v>9</v>
      </c>
      <c r="D2810" s="24" t="s">
        <v>15120</v>
      </c>
      <c r="E2810" s="26">
        <v>173</v>
      </c>
      <c r="F2810" s="26">
        <v>2538</v>
      </c>
      <c r="G2810" s="26" t="s">
        <v>5845</v>
      </c>
      <c r="H2810" s="24" t="s">
        <v>1142</v>
      </c>
      <c r="I2810" s="24" t="s">
        <v>1143</v>
      </c>
      <c r="J2810" s="27" t="s">
        <v>1</v>
      </c>
      <c r="K2810" s="28">
        <v>19.850000000000001</v>
      </c>
      <c r="L2810" s="28">
        <v>0</v>
      </c>
    </row>
    <row r="2811" spans="1:12" x14ac:dyDescent="0.25">
      <c r="A2811" s="24" t="s">
        <v>3305</v>
      </c>
      <c r="B2811" s="26">
        <v>2015</v>
      </c>
      <c r="C2811" s="24">
        <v>9</v>
      </c>
      <c r="D2811" s="24" t="s">
        <v>15120</v>
      </c>
      <c r="E2811" s="26">
        <v>173</v>
      </c>
      <c r="F2811" s="26">
        <v>2539</v>
      </c>
      <c r="G2811" s="26" t="s">
        <v>5846</v>
      </c>
      <c r="H2811" s="24" t="s">
        <v>444</v>
      </c>
      <c r="I2811" s="24" t="s">
        <v>445</v>
      </c>
      <c r="J2811" s="27" t="s">
        <v>1</v>
      </c>
      <c r="K2811" s="28">
        <v>12.3</v>
      </c>
      <c r="L2811" s="28">
        <v>0</v>
      </c>
    </row>
    <row r="2812" spans="1:12" x14ac:dyDescent="0.25">
      <c r="A2812" s="24" t="s">
        <v>3305</v>
      </c>
      <c r="B2812" s="26">
        <v>2015</v>
      </c>
      <c r="C2812" s="24">
        <v>9</v>
      </c>
      <c r="D2812" s="24" t="s">
        <v>15120</v>
      </c>
      <c r="E2812" s="26">
        <v>173</v>
      </c>
      <c r="F2812" s="26">
        <v>2540</v>
      </c>
      <c r="G2812" s="26" t="s">
        <v>5847</v>
      </c>
      <c r="H2812" s="24" t="s">
        <v>67</v>
      </c>
      <c r="I2812" s="24" t="s">
        <v>68</v>
      </c>
      <c r="J2812" s="27" t="s">
        <v>1</v>
      </c>
      <c r="K2812" s="28">
        <v>19.850000000000001</v>
      </c>
      <c r="L2812" s="28">
        <v>0</v>
      </c>
    </row>
    <row r="2813" spans="1:12" x14ac:dyDescent="0.25">
      <c r="A2813" s="24" t="s">
        <v>3305</v>
      </c>
      <c r="B2813" s="26">
        <v>2015</v>
      </c>
      <c r="C2813" s="24">
        <v>9</v>
      </c>
      <c r="D2813" s="24" t="s">
        <v>15120</v>
      </c>
      <c r="E2813" s="26">
        <v>173</v>
      </c>
      <c r="F2813" s="26">
        <v>2541</v>
      </c>
      <c r="G2813" s="26" t="s">
        <v>5848</v>
      </c>
      <c r="H2813" s="24" t="s">
        <v>208</v>
      </c>
      <c r="I2813" s="24" t="s">
        <v>209</v>
      </c>
      <c r="J2813" s="27" t="s">
        <v>1</v>
      </c>
      <c r="K2813" s="28">
        <v>19.850000000000001</v>
      </c>
      <c r="L2813" s="28">
        <v>0</v>
      </c>
    </row>
    <row r="2814" spans="1:12" x14ac:dyDescent="0.25">
      <c r="A2814" s="24" t="s">
        <v>3305</v>
      </c>
      <c r="B2814" s="26">
        <v>2015</v>
      </c>
      <c r="C2814" s="24">
        <v>9</v>
      </c>
      <c r="D2814" s="24" t="s">
        <v>15120</v>
      </c>
      <c r="E2814" s="26">
        <v>173</v>
      </c>
      <c r="F2814" s="26">
        <v>301</v>
      </c>
      <c r="G2814" s="26" t="s">
        <v>3608</v>
      </c>
      <c r="H2814" s="24" t="s">
        <v>77</v>
      </c>
      <c r="I2814" s="24" t="s">
        <v>78</v>
      </c>
      <c r="J2814" s="27" t="s">
        <v>1</v>
      </c>
      <c r="K2814" s="28">
        <v>28.67</v>
      </c>
      <c r="L2814" s="28">
        <v>0</v>
      </c>
    </row>
    <row r="2815" spans="1:12" x14ac:dyDescent="0.25">
      <c r="A2815" s="24" t="s">
        <v>3305</v>
      </c>
      <c r="B2815" s="26">
        <v>2015</v>
      </c>
      <c r="C2815" s="24">
        <v>9</v>
      </c>
      <c r="D2815" s="24" t="s">
        <v>15120</v>
      </c>
      <c r="E2815" s="26">
        <v>173</v>
      </c>
      <c r="F2815" s="26">
        <v>2542</v>
      </c>
      <c r="G2815" s="26" t="s">
        <v>5849</v>
      </c>
      <c r="H2815" s="24" t="s">
        <v>67</v>
      </c>
      <c r="I2815" s="24" t="s">
        <v>68</v>
      </c>
      <c r="J2815" s="27" t="s">
        <v>1</v>
      </c>
      <c r="K2815" s="28">
        <v>23.46</v>
      </c>
      <c r="L2815" s="28">
        <v>0</v>
      </c>
    </row>
    <row r="2816" spans="1:12" x14ac:dyDescent="0.25">
      <c r="A2816" s="24" t="s">
        <v>3305</v>
      </c>
      <c r="B2816" s="26">
        <v>2015</v>
      </c>
      <c r="C2816" s="24">
        <v>9</v>
      </c>
      <c r="D2816" s="24" t="s">
        <v>15120</v>
      </c>
      <c r="E2816" s="26">
        <v>173</v>
      </c>
      <c r="F2816" s="26">
        <v>2543</v>
      </c>
      <c r="G2816" s="26" t="s">
        <v>5850</v>
      </c>
      <c r="H2816" s="24" t="s">
        <v>67</v>
      </c>
      <c r="I2816" s="24" t="s">
        <v>68</v>
      </c>
      <c r="J2816" s="27" t="s">
        <v>1</v>
      </c>
      <c r="K2816" s="28">
        <v>13.97</v>
      </c>
      <c r="L2816" s="28">
        <v>0</v>
      </c>
    </row>
    <row r="2817" spans="1:12" x14ac:dyDescent="0.25">
      <c r="A2817" s="24" t="s">
        <v>3305</v>
      </c>
      <c r="B2817" s="26">
        <v>2015</v>
      </c>
      <c r="C2817" s="24">
        <v>9</v>
      </c>
      <c r="D2817" s="24" t="s">
        <v>15120</v>
      </c>
      <c r="E2817" s="26">
        <v>173</v>
      </c>
      <c r="F2817" s="26">
        <v>2213</v>
      </c>
      <c r="G2817" s="26" t="s">
        <v>5520</v>
      </c>
      <c r="H2817" s="24" t="s">
        <v>1144</v>
      </c>
      <c r="I2817" s="24" t="s">
        <v>1145</v>
      </c>
      <c r="J2817" s="27" t="s">
        <v>1</v>
      </c>
      <c r="K2817" s="28">
        <v>28.67</v>
      </c>
      <c r="L2817" s="28">
        <v>0</v>
      </c>
    </row>
    <row r="2818" spans="1:12" x14ac:dyDescent="0.25">
      <c r="A2818" s="24" t="s">
        <v>3305</v>
      </c>
      <c r="B2818" s="26">
        <v>2015</v>
      </c>
      <c r="C2818" s="24">
        <v>9</v>
      </c>
      <c r="D2818" s="24" t="s">
        <v>15120</v>
      </c>
      <c r="E2818" s="26">
        <v>173</v>
      </c>
      <c r="F2818" s="26">
        <v>2544</v>
      </c>
      <c r="G2818" s="26" t="s">
        <v>5851</v>
      </c>
      <c r="H2818" s="24" t="s">
        <v>1146</v>
      </c>
      <c r="I2818" s="24" t="s">
        <v>1147</v>
      </c>
      <c r="J2818" s="27" t="s">
        <v>1</v>
      </c>
      <c r="K2818" s="28">
        <v>67.599999999999994</v>
      </c>
      <c r="L2818" s="28">
        <v>0</v>
      </c>
    </row>
    <row r="2819" spans="1:12" x14ac:dyDescent="0.25">
      <c r="A2819" s="24" t="s">
        <v>3305</v>
      </c>
      <c r="B2819" s="26">
        <v>2015</v>
      </c>
      <c r="C2819" s="24">
        <v>9</v>
      </c>
      <c r="D2819" s="24" t="s">
        <v>15120</v>
      </c>
      <c r="E2819" s="26">
        <v>173</v>
      </c>
      <c r="F2819" s="26">
        <v>2545</v>
      </c>
      <c r="G2819" s="26" t="s">
        <v>5852</v>
      </c>
      <c r="H2819" s="24" t="s">
        <v>1148</v>
      </c>
      <c r="I2819" s="24" t="s">
        <v>1149</v>
      </c>
      <c r="J2819" s="27" t="s">
        <v>1</v>
      </c>
      <c r="K2819" s="28">
        <v>34.07</v>
      </c>
      <c r="L2819" s="28">
        <v>0</v>
      </c>
    </row>
    <row r="2820" spans="1:12" x14ac:dyDescent="0.25">
      <c r="A2820" s="24" t="s">
        <v>3305</v>
      </c>
      <c r="B2820" s="26">
        <v>2015</v>
      </c>
      <c r="C2820" s="24">
        <v>9</v>
      </c>
      <c r="D2820" s="24" t="s">
        <v>15120</v>
      </c>
      <c r="E2820" s="26">
        <v>173</v>
      </c>
      <c r="F2820" s="26">
        <v>723</v>
      </c>
      <c r="G2820" s="26" t="s">
        <v>4030</v>
      </c>
      <c r="H2820" s="24" t="s">
        <v>1150</v>
      </c>
      <c r="I2820" s="24" t="s">
        <v>1151</v>
      </c>
      <c r="J2820" s="27" t="s">
        <v>1</v>
      </c>
      <c r="K2820" s="28">
        <v>70.25</v>
      </c>
      <c r="L2820" s="28">
        <v>0</v>
      </c>
    </row>
    <row r="2821" spans="1:12" x14ac:dyDescent="0.25">
      <c r="A2821" s="24" t="s">
        <v>3305</v>
      </c>
      <c r="B2821" s="26">
        <v>2015</v>
      </c>
      <c r="C2821" s="24">
        <v>9</v>
      </c>
      <c r="D2821" s="24" t="s">
        <v>15120</v>
      </c>
      <c r="E2821" s="26">
        <v>173</v>
      </c>
      <c r="F2821" s="26">
        <v>2546</v>
      </c>
      <c r="G2821" s="26" t="s">
        <v>5853</v>
      </c>
      <c r="H2821" s="24" t="s">
        <v>374</v>
      </c>
      <c r="I2821" s="24" t="s">
        <v>375</v>
      </c>
      <c r="J2821" s="27" t="s">
        <v>1</v>
      </c>
      <c r="K2821" s="28">
        <v>19.850000000000001</v>
      </c>
      <c r="L2821" s="28">
        <v>0</v>
      </c>
    </row>
    <row r="2822" spans="1:12" x14ac:dyDescent="0.25">
      <c r="A2822" s="24" t="s">
        <v>3305</v>
      </c>
      <c r="B2822" s="26">
        <v>2015</v>
      </c>
      <c r="C2822" s="24">
        <v>9</v>
      </c>
      <c r="D2822" s="24" t="s">
        <v>15120</v>
      </c>
      <c r="E2822" s="26">
        <v>173</v>
      </c>
      <c r="F2822" s="26">
        <v>2547</v>
      </c>
      <c r="G2822" s="26" t="s">
        <v>5854</v>
      </c>
      <c r="H2822" s="24" t="s">
        <v>77</v>
      </c>
      <c r="I2822" s="24" t="s">
        <v>78</v>
      </c>
      <c r="J2822" s="27" t="s">
        <v>1</v>
      </c>
      <c r="K2822" s="28">
        <v>63.34</v>
      </c>
      <c r="L2822" s="28">
        <v>0</v>
      </c>
    </row>
    <row r="2823" spans="1:12" x14ac:dyDescent="0.25">
      <c r="A2823" s="24" t="s">
        <v>3305</v>
      </c>
      <c r="B2823" s="26">
        <v>2015</v>
      </c>
      <c r="C2823" s="24">
        <v>9</v>
      </c>
      <c r="D2823" s="24" t="s">
        <v>15120</v>
      </c>
      <c r="E2823" s="26">
        <v>173</v>
      </c>
      <c r="F2823" s="26">
        <v>2548</v>
      </c>
      <c r="G2823" s="26" t="s">
        <v>5855</v>
      </c>
      <c r="H2823" s="24" t="s">
        <v>65</v>
      </c>
      <c r="I2823" s="24" t="s">
        <v>66</v>
      </c>
      <c r="J2823" s="27" t="s">
        <v>1</v>
      </c>
      <c r="K2823" s="28">
        <v>19.850000000000001</v>
      </c>
      <c r="L2823" s="28">
        <v>0</v>
      </c>
    </row>
    <row r="2824" spans="1:12" x14ac:dyDescent="0.25">
      <c r="A2824" s="24" t="s">
        <v>3305</v>
      </c>
      <c r="B2824" s="26">
        <v>2015</v>
      </c>
      <c r="C2824" s="24">
        <v>9</v>
      </c>
      <c r="D2824" s="24" t="s">
        <v>15120</v>
      </c>
      <c r="E2824" s="26">
        <v>173</v>
      </c>
      <c r="F2824" s="26">
        <v>2549</v>
      </c>
      <c r="G2824" s="26" t="s">
        <v>5856</v>
      </c>
      <c r="H2824" s="24" t="s">
        <v>670</v>
      </c>
      <c r="I2824" s="24" t="s">
        <v>671</v>
      </c>
      <c r="J2824" s="27" t="s">
        <v>1</v>
      </c>
      <c r="K2824" s="28">
        <v>28.67</v>
      </c>
      <c r="L2824" s="28">
        <v>0</v>
      </c>
    </row>
    <row r="2825" spans="1:12" x14ac:dyDescent="0.25">
      <c r="A2825" s="24" t="s">
        <v>3305</v>
      </c>
      <c r="B2825" s="26">
        <v>2015</v>
      </c>
      <c r="C2825" s="24">
        <v>9</v>
      </c>
      <c r="D2825" s="24" t="s">
        <v>15120</v>
      </c>
      <c r="E2825" s="26">
        <v>173</v>
      </c>
      <c r="F2825" s="26">
        <v>2550</v>
      </c>
      <c r="G2825" s="26" t="s">
        <v>5857</v>
      </c>
      <c r="H2825" s="24" t="s">
        <v>504</v>
      </c>
      <c r="I2825" s="24" t="s">
        <v>505</v>
      </c>
      <c r="J2825" s="27" t="s">
        <v>1</v>
      </c>
      <c r="K2825" s="28">
        <v>19.850000000000001</v>
      </c>
      <c r="L2825" s="28">
        <v>0</v>
      </c>
    </row>
    <row r="2826" spans="1:12" x14ac:dyDescent="0.25">
      <c r="A2826" s="24" t="s">
        <v>3305</v>
      </c>
      <c r="B2826" s="26">
        <v>2015</v>
      </c>
      <c r="C2826" s="24">
        <v>9</v>
      </c>
      <c r="D2826" s="24" t="s">
        <v>15120</v>
      </c>
      <c r="E2826" s="26">
        <v>173</v>
      </c>
      <c r="F2826" s="26">
        <v>2551</v>
      </c>
      <c r="G2826" s="26" t="s">
        <v>5858</v>
      </c>
      <c r="H2826" s="24" t="s">
        <v>474</v>
      </c>
      <c r="I2826" s="24" t="s">
        <v>475</v>
      </c>
      <c r="J2826" s="27" t="s">
        <v>1</v>
      </c>
      <c r="K2826" s="28">
        <v>19.850000000000001</v>
      </c>
      <c r="L2826" s="28">
        <v>0</v>
      </c>
    </row>
    <row r="2827" spans="1:12" x14ac:dyDescent="0.25">
      <c r="A2827" s="24" t="s">
        <v>3305</v>
      </c>
      <c r="B2827" s="26">
        <v>2015</v>
      </c>
      <c r="C2827" s="24">
        <v>9</v>
      </c>
      <c r="D2827" s="24" t="s">
        <v>15120</v>
      </c>
      <c r="E2827" s="26">
        <v>173</v>
      </c>
      <c r="F2827" s="26">
        <v>2552</v>
      </c>
      <c r="G2827" s="26" t="s">
        <v>5859</v>
      </c>
      <c r="H2827" s="24" t="s">
        <v>1152</v>
      </c>
      <c r="I2827" s="24" t="s">
        <v>1153</v>
      </c>
      <c r="J2827" s="27" t="s">
        <v>1</v>
      </c>
      <c r="K2827" s="28">
        <v>21.48</v>
      </c>
      <c r="L2827" s="28">
        <v>0</v>
      </c>
    </row>
    <row r="2828" spans="1:12" x14ac:dyDescent="0.25">
      <c r="A2828" s="24" t="s">
        <v>3305</v>
      </c>
      <c r="B2828" s="26">
        <v>2015</v>
      </c>
      <c r="C2828" s="24">
        <v>9</v>
      </c>
      <c r="D2828" s="24" t="s">
        <v>15120</v>
      </c>
      <c r="E2828" s="26">
        <v>173</v>
      </c>
      <c r="F2828" s="26">
        <v>2553</v>
      </c>
      <c r="G2828" s="26" t="s">
        <v>5860</v>
      </c>
      <c r="H2828" s="24" t="s">
        <v>67</v>
      </c>
      <c r="I2828" s="24" t="s">
        <v>68</v>
      </c>
      <c r="J2828" s="27" t="s">
        <v>1</v>
      </c>
      <c r="K2828" s="28">
        <v>13.97</v>
      </c>
      <c r="L2828" s="28">
        <v>0</v>
      </c>
    </row>
    <row r="2829" spans="1:12" x14ac:dyDescent="0.25">
      <c r="A2829" s="24" t="s">
        <v>3305</v>
      </c>
      <c r="B2829" s="26">
        <v>2015</v>
      </c>
      <c r="C2829" s="24">
        <v>9</v>
      </c>
      <c r="D2829" s="24" t="s">
        <v>15120</v>
      </c>
      <c r="E2829" s="26">
        <v>173</v>
      </c>
      <c r="F2829" s="26">
        <v>2554</v>
      </c>
      <c r="G2829" s="26" t="s">
        <v>5861</v>
      </c>
      <c r="H2829" s="24" t="s">
        <v>67</v>
      </c>
      <c r="I2829" s="24" t="s">
        <v>68</v>
      </c>
      <c r="J2829" s="27" t="s">
        <v>1</v>
      </c>
      <c r="K2829" s="28">
        <v>37.56</v>
      </c>
      <c r="L2829" s="28">
        <v>0</v>
      </c>
    </row>
    <row r="2830" spans="1:12" x14ac:dyDescent="0.25">
      <c r="A2830" s="24" t="s">
        <v>3305</v>
      </c>
      <c r="B2830" s="26">
        <v>2015</v>
      </c>
      <c r="C2830" s="24">
        <v>9</v>
      </c>
      <c r="D2830" s="24" t="s">
        <v>15120</v>
      </c>
      <c r="E2830" s="26">
        <v>173</v>
      </c>
      <c r="F2830" s="26">
        <v>2555</v>
      </c>
      <c r="G2830" s="26" t="s">
        <v>5862</v>
      </c>
      <c r="H2830" s="24" t="s">
        <v>224</v>
      </c>
      <c r="I2830" s="24" t="s">
        <v>225</v>
      </c>
      <c r="J2830" s="27" t="s">
        <v>1</v>
      </c>
      <c r="K2830" s="28">
        <v>39.700000000000003</v>
      </c>
      <c r="L2830" s="28">
        <v>0</v>
      </c>
    </row>
    <row r="2831" spans="1:12" x14ac:dyDescent="0.25">
      <c r="A2831" s="24" t="s">
        <v>3305</v>
      </c>
      <c r="B2831" s="26">
        <v>2015</v>
      </c>
      <c r="C2831" s="24">
        <v>9</v>
      </c>
      <c r="D2831" s="24" t="s">
        <v>15120</v>
      </c>
      <c r="E2831" s="26">
        <v>173</v>
      </c>
      <c r="F2831" s="26">
        <v>2556</v>
      </c>
      <c r="G2831" s="26" t="s">
        <v>5863</v>
      </c>
      <c r="H2831" s="24" t="s">
        <v>198</v>
      </c>
      <c r="I2831" s="24" t="s">
        <v>199</v>
      </c>
      <c r="J2831" s="27" t="s">
        <v>1</v>
      </c>
      <c r="K2831" s="28">
        <v>77.02</v>
      </c>
      <c r="L2831" s="28">
        <v>0</v>
      </c>
    </row>
    <row r="2832" spans="1:12" x14ac:dyDescent="0.25">
      <c r="A2832" s="24" t="s">
        <v>3305</v>
      </c>
      <c r="B2832" s="26">
        <v>2015</v>
      </c>
      <c r="C2832" s="24">
        <v>9</v>
      </c>
      <c r="D2832" s="24" t="s">
        <v>15120</v>
      </c>
      <c r="E2832" s="26">
        <v>173</v>
      </c>
      <c r="F2832" s="26">
        <v>2557</v>
      </c>
      <c r="G2832" s="26" t="s">
        <v>5864</v>
      </c>
      <c r="H2832" s="24" t="s">
        <v>190</v>
      </c>
      <c r="I2832" s="24" t="s">
        <v>191</v>
      </c>
      <c r="J2832" s="27" t="s">
        <v>1</v>
      </c>
      <c r="K2832" s="28">
        <v>44.21</v>
      </c>
      <c r="L2832" s="28">
        <v>0</v>
      </c>
    </row>
    <row r="2833" spans="1:12" x14ac:dyDescent="0.25">
      <c r="A2833" s="24" t="s">
        <v>3305</v>
      </c>
      <c r="B2833" s="26">
        <v>2015</v>
      </c>
      <c r="C2833" s="24">
        <v>9</v>
      </c>
      <c r="D2833" s="24" t="s">
        <v>15120</v>
      </c>
      <c r="E2833" s="26">
        <v>173</v>
      </c>
      <c r="F2833" s="26">
        <v>2558</v>
      </c>
      <c r="G2833" s="26" t="s">
        <v>5865</v>
      </c>
      <c r="H2833" s="24" t="s">
        <v>65</v>
      </c>
      <c r="I2833" s="24" t="s">
        <v>66</v>
      </c>
      <c r="J2833" s="27" t="s">
        <v>1</v>
      </c>
      <c r="K2833" s="28">
        <v>19.850000000000001</v>
      </c>
      <c r="L2833" s="28">
        <v>0</v>
      </c>
    </row>
    <row r="2834" spans="1:12" x14ac:dyDescent="0.25">
      <c r="A2834" s="24" t="s">
        <v>3305</v>
      </c>
      <c r="B2834" s="26">
        <v>2015</v>
      </c>
      <c r="C2834" s="24">
        <v>9</v>
      </c>
      <c r="D2834" s="24" t="s">
        <v>15120</v>
      </c>
      <c r="E2834" s="26">
        <v>173</v>
      </c>
      <c r="F2834" s="26">
        <v>2559</v>
      </c>
      <c r="G2834" s="26" t="s">
        <v>5866</v>
      </c>
      <c r="H2834" s="24" t="s">
        <v>1154</v>
      </c>
      <c r="I2834" s="24" t="s">
        <v>1155</v>
      </c>
      <c r="J2834" s="27" t="s">
        <v>1</v>
      </c>
      <c r="K2834" s="28">
        <v>25.35</v>
      </c>
      <c r="L2834" s="28">
        <v>0</v>
      </c>
    </row>
    <row r="2835" spans="1:12" x14ac:dyDescent="0.25">
      <c r="A2835" s="24" t="s">
        <v>3305</v>
      </c>
      <c r="B2835" s="26">
        <v>2015</v>
      </c>
      <c r="C2835" s="24">
        <v>9</v>
      </c>
      <c r="D2835" s="24" t="s">
        <v>15120</v>
      </c>
      <c r="E2835" s="26">
        <v>173</v>
      </c>
      <c r="F2835" s="26">
        <v>2560</v>
      </c>
      <c r="G2835" s="26" t="s">
        <v>5867</v>
      </c>
      <c r="H2835" s="24" t="s">
        <v>106</v>
      </c>
      <c r="I2835" s="24" t="s">
        <v>107</v>
      </c>
      <c r="J2835" s="27" t="s">
        <v>1</v>
      </c>
      <c r="K2835" s="28">
        <v>50.09</v>
      </c>
      <c r="L2835" s="28">
        <v>0</v>
      </c>
    </row>
    <row r="2836" spans="1:12" x14ac:dyDescent="0.25">
      <c r="A2836" s="24" t="s">
        <v>3305</v>
      </c>
      <c r="B2836" s="26">
        <v>2015</v>
      </c>
      <c r="C2836" s="24">
        <v>9</v>
      </c>
      <c r="D2836" s="24" t="s">
        <v>15120</v>
      </c>
      <c r="E2836" s="26">
        <v>173</v>
      </c>
      <c r="F2836" s="26">
        <v>2561</v>
      </c>
      <c r="G2836" s="26" t="s">
        <v>5868</v>
      </c>
      <c r="H2836" s="24" t="s">
        <v>77</v>
      </c>
      <c r="I2836" s="24" t="s">
        <v>78</v>
      </c>
      <c r="J2836" s="27" t="s">
        <v>1</v>
      </c>
      <c r="K2836" s="28">
        <v>19.850000000000001</v>
      </c>
      <c r="L2836" s="28">
        <v>0</v>
      </c>
    </row>
    <row r="2837" spans="1:12" x14ac:dyDescent="0.25">
      <c r="A2837" s="24" t="s">
        <v>3305</v>
      </c>
      <c r="B2837" s="26">
        <v>2015</v>
      </c>
      <c r="C2837" s="24">
        <v>9</v>
      </c>
      <c r="D2837" s="24" t="s">
        <v>15120</v>
      </c>
      <c r="E2837" s="26">
        <v>173</v>
      </c>
      <c r="F2837" s="26">
        <v>2562</v>
      </c>
      <c r="G2837" s="26" t="s">
        <v>5869</v>
      </c>
      <c r="H2837" s="24" t="s">
        <v>178</v>
      </c>
      <c r="I2837" s="24" t="s">
        <v>179</v>
      </c>
      <c r="J2837" s="27" t="s">
        <v>1</v>
      </c>
      <c r="K2837" s="28">
        <v>31.19</v>
      </c>
      <c r="L2837" s="28">
        <v>0</v>
      </c>
    </row>
    <row r="2838" spans="1:12" x14ac:dyDescent="0.25">
      <c r="A2838" s="24" t="s">
        <v>3305</v>
      </c>
      <c r="B2838" s="26">
        <v>2015</v>
      </c>
      <c r="C2838" s="24">
        <v>9</v>
      </c>
      <c r="D2838" s="24" t="s">
        <v>15120</v>
      </c>
      <c r="E2838" s="26">
        <v>173</v>
      </c>
      <c r="F2838" s="26">
        <v>2563</v>
      </c>
      <c r="G2838" s="26" t="s">
        <v>5870</v>
      </c>
      <c r="H2838" s="24" t="s">
        <v>518</v>
      </c>
      <c r="I2838" s="24" t="s">
        <v>519</v>
      </c>
      <c r="J2838" s="27" t="s">
        <v>1</v>
      </c>
      <c r="K2838" s="28">
        <v>44.57</v>
      </c>
      <c r="L2838" s="28">
        <v>0</v>
      </c>
    </row>
    <row r="2839" spans="1:12" x14ac:dyDescent="0.25">
      <c r="A2839" s="24" t="s">
        <v>3305</v>
      </c>
      <c r="B2839" s="26">
        <v>2015</v>
      </c>
      <c r="C2839" s="24">
        <v>9</v>
      </c>
      <c r="D2839" s="24" t="s">
        <v>15120</v>
      </c>
      <c r="E2839" s="26">
        <v>173</v>
      </c>
      <c r="F2839" s="26">
        <v>2564</v>
      </c>
      <c r="G2839" s="26" t="s">
        <v>5871</v>
      </c>
      <c r="H2839" s="24" t="s">
        <v>98</v>
      </c>
      <c r="I2839" s="24" t="s">
        <v>99</v>
      </c>
      <c r="J2839" s="27" t="s">
        <v>1</v>
      </c>
      <c r="K2839" s="28">
        <v>28.67</v>
      </c>
      <c r="L2839" s="28">
        <v>0</v>
      </c>
    </row>
    <row r="2840" spans="1:12" x14ac:dyDescent="0.25">
      <c r="A2840" s="24" t="s">
        <v>3305</v>
      </c>
      <c r="B2840" s="26">
        <v>2015</v>
      </c>
      <c r="C2840" s="24">
        <v>9</v>
      </c>
      <c r="D2840" s="24" t="s">
        <v>15120</v>
      </c>
      <c r="E2840" s="26">
        <v>173</v>
      </c>
      <c r="F2840" s="26">
        <v>1666</v>
      </c>
      <c r="G2840" s="26" t="s">
        <v>4973</v>
      </c>
      <c r="H2840" s="24" t="s">
        <v>994</v>
      </c>
      <c r="I2840" s="24" t="s">
        <v>995</v>
      </c>
      <c r="J2840" s="27" t="s">
        <v>1</v>
      </c>
      <c r="K2840" s="28">
        <v>19.850000000000001</v>
      </c>
      <c r="L2840" s="28">
        <v>0</v>
      </c>
    </row>
    <row r="2841" spans="1:12" x14ac:dyDescent="0.25">
      <c r="A2841" s="24" t="s">
        <v>3305</v>
      </c>
      <c r="B2841" s="26">
        <v>2015</v>
      </c>
      <c r="C2841" s="24">
        <v>9</v>
      </c>
      <c r="D2841" s="24" t="s">
        <v>15120</v>
      </c>
      <c r="E2841" s="26">
        <v>173</v>
      </c>
      <c r="F2841" s="26">
        <v>2565</v>
      </c>
      <c r="G2841" s="26" t="s">
        <v>5872</v>
      </c>
      <c r="H2841" s="24" t="s">
        <v>124</v>
      </c>
      <c r="I2841" s="24" t="s">
        <v>125</v>
      </c>
      <c r="J2841" s="27" t="s">
        <v>1</v>
      </c>
      <c r="K2841" s="28">
        <v>49.43</v>
      </c>
      <c r="L2841" s="28">
        <v>0</v>
      </c>
    </row>
    <row r="2842" spans="1:12" x14ac:dyDescent="0.25">
      <c r="A2842" s="24" t="s">
        <v>3305</v>
      </c>
      <c r="B2842" s="26">
        <v>2015</v>
      </c>
      <c r="C2842" s="24">
        <v>9</v>
      </c>
      <c r="D2842" s="24" t="s">
        <v>15120</v>
      </c>
      <c r="E2842" s="26">
        <v>173</v>
      </c>
      <c r="F2842" s="26">
        <v>2566</v>
      </c>
      <c r="G2842" s="26" t="s">
        <v>5873</v>
      </c>
      <c r="H2842" s="24" t="s">
        <v>241</v>
      </c>
      <c r="I2842" s="24" t="s">
        <v>242</v>
      </c>
      <c r="J2842" s="27" t="s">
        <v>1</v>
      </c>
      <c r="K2842" s="28">
        <v>19.850000000000001</v>
      </c>
      <c r="L2842" s="28">
        <v>0</v>
      </c>
    </row>
    <row r="2843" spans="1:12" x14ac:dyDescent="0.25">
      <c r="A2843" s="24" t="s">
        <v>3305</v>
      </c>
      <c r="B2843" s="26">
        <v>2015</v>
      </c>
      <c r="C2843" s="24">
        <v>9</v>
      </c>
      <c r="D2843" s="24" t="s">
        <v>15120</v>
      </c>
      <c r="E2843" s="26">
        <v>173</v>
      </c>
      <c r="F2843" s="26">
        <v>2567</v>
      </c>
      <c r="G2843" s="26" t="s">
        <v>5874</v>
      </c>
      <c r="H2843" s="24" t="s">
        <v>106</v>
      </c>
      <c r="I2843" s="24" t="s">
        <v>107</v>
      </c>
      <c r="J2843" s="27" t="s">
        <v>1</v>
      </c>
      <c r="K2843" s="28">
        <v>19.850000000000001</v>
      </c>
      <c r="L2843" s="28">
        <v>0</v>
      </c>
    </row>
    <row r="2844" spans="1:12" x14ac:dyDescent="0.25">
      <c r="A2844" s="24" t="s">
        <v>3305</v>
      </c>
      <c r="B2844" s="26">
        <v>2015</v>
      </c>
      <c r="C2844" s="24">
        <v>9</v>
      </c>
      <c r="D2844" s="24" t="s">
        <v>15120</v>
      </c>
      <c r="E2844" s="26">
        <v>173</v>
      </c>
      <c r="F2844" s="26">
        <v>160</v>
      </c>
      <c r="G2844" s="26" t="s">
        <v>3467</v>
      </c>
      <c r="H2844" s="24" t="s">
        <v>61</v>
      </c>
      <c r="I2844" s="24" t="s">
        <v>62</v>
      </c>
      <c r="J2844" s="27" t="s">
        <v>1</v>
      </c>
      <c r="K2844" s="28">
        <v>19.850000000000001</v>
      </c>
      <c r="L2844" s="28">
        <v>0</v>
      </c>
    </row>
    <row r="2845" spans="1:12" x14ac:dyDescent="0.25">
      <c r="A2845" s="24" t="s">
        <v>3305</v>
      </c>
      <c r="B2845" s="26">
        <v>2015</v>
      </c>
      <c r="C2845" s="24">
        <v>9</v>
      </c>
      <c r="D2845" s="24" t="s">
        <v>15120</v>
      </c>
      <c r="E2845" s="26">
        <v>173</v>
      </c>
      <c r="F2845" s="26">
        <v>2568</v>
      </c>
      <c r="G2845" s="26" t="s">
        <v>5875</v>
      </c>
      <c r="H2845" s="24" t="s">
        <v>61</v>
      </c>
      <c r="I2845" s="24" t="s">
        <v>62</v>
      </c>
      <c r="J2845" s="27" t="s">
        <v>1</v>
      </c>
      <c r="K2845" s="28">
        <v>19.850000000000001</v>
      </c>
      <c r="L2845" s="28">
        <v>0</v>
      </c>
    </row>
    <row r="2846" spans="1:12" x14ac:dyDescent="0.25">
      <c r="A2846" s="24" t="s">
        <v>3305</v>
      </c>
      <c r="B2846" s="26">
        <v>2015</v>
      </c>
      <c r="C2846" s="24">
        <v>9</v>
      </c>
      <c r="D2846" s="24" t="s">
        <v>15120</v>
      </c>
      <c r="E2846" s="26">
        <v>173</v>
      </c>
      <c r="F2846" s="26">
        <v>2569</v>
      </c>
      <c r="G2846" s="26" t="s">
        <v>5876</v>
      </c>
      <c r="H2846" s="24" t="s">
        <v>106</v>
      </c>
      <c r="I2846" s="24" t="s">
        <v>107</v>
      </c>
      <c r="J2846" s="27" t="s">
        <v>1</v>
      </c>
      <c r="K2846" s="28">
        <v>19.850000000000001</v>
      </c>
      <c r="L2846" s="28">
        <v>0</v>
      </c>
    </row>
    <row r="2847" spans="1:12" x14ac:dyDescent="0.25">
      <c r="A2847" s="24" t="s">
        <v>3305</v>
      </c>
      <c r="B2847" s="26">
        <v>2015</v>
      </c>
      <c r="C2847" s="24">
        <v>9</v>
      </c>
      <c r="D2847" s="24" t="s">
        <v>15120</v>
      </c>
      <c r="E2847" s="26">
        <v>173</v>
      </c>
      <c r="F2847" s="26">
        <v>2570</v>
      </c>
      <c r="G2847" s="26" t="s">
        <v>5877</v>
      </c>
      <c r="H2847" s="24" t="s">
        <v>67</v>
      </c>
      <c r="I2847" s="24" t="s">
        <v>68</v>
      </c>
      <c r="J2847" s="27" t="s">
        <v>1</v>
      </c>
      <c r="K2847" s="28">
        <v>19.850000000000001</v>
      </c>
      <c r="L2847" s="28">
        <v>0</v>
      </c>
    </row>
    <row r="2848" spans="1:12" x14ac:dyDescent="0.25">
      <c r="A2848" s="24" t="s">
        <v>3305</v>
      </c>
      <c r="B2848" s="26">
        <v>2015</v>
      </c>
      <c r="C2848" s="24">
        <v>9</v>
      </c>
      <c r="D2848" s="24" t="s">
        <v>15120</v>
      </c>
      <c r="E2848" s="26">
        <v>174</v>
      </c>
      <c r="F2848" s="26">
        <v>2571</v>
      </c>
      <c r="G2848" s="26" t="s">
        <v>5878</v>
      </c>
      <c r="H2848" s="24" t="s">
        <v>418</v>
      </c>
      <c r="I2848" s="24" t="s">
        <v>419</v>
      </c>
      <c r="J2848" s="27" t="s">
        <v>1</v>
      </c>
      <c r="K2848" s="28">
        <v>1105.48</v>
      </c>
      <c r="L2848" s="28">
        <v>0</v>
      </c>
    </row>
    <row r="2849" spans="1:12" x14ac:dyDescent="0.25">
      <c r="A2849" s="24" t="s">
        <v>3305</v>
      </c>
      <c r="B2849" s="26">
        <v>2015</v>
      </c>
      <c r="C2849" s="24">
        <v>9</v>
      </c>
      <c r="D2849" s="24" t="s">
        <v>15120</v>
      </c>
      <c r="E2849" s="26">
        <v>174</v>
      </c>
      <c r="F2849" s="26">
        <v>2572</v>
      </c>
      <c r="G2849" s="26" t="s">
        <v>5879</v>
      </c>
      <c r="H2849" s="24" t="s">
        <v>806</v>
      </c>
      <c r="I2849" s="24" t="s">
        <v>807</v>
      </c>
      <c r="J2849" s="27" t="s">
        <v>1</v>
      </c>
      <c r="K2849" s="28">
        <v>1105.48</v>
      </c>
      <c r="L2849" s="28">
        <v>0</v>
      </c>
    </row>
    <row r="2850" spans="1:12" x14ac:dyDescent="0.25">
      <c r="A2850" s="24" t="s">
        <v>3305</v>
      </c>
      <c r="B2850" s="26">
        <v>2015</v>
      </c>
      <c r="C2850" s="24">
        <v>9</v>
      </c>
      <c r="D2850" s="24" t="s">
        <v>15120</v>
      </c>
      <c r="E2850" s="26">
        <v>174</v>
      </c>
      <c r="F2850" s="26">
        <v>2328</v>
      </c>
      <c r="G2850" s="26" t="s">
        <v>5635</v>
      </c>
      <c r="H2850" s="24" t="s">
        <v>178</v>
      </c>
      <c r="I2850" s="24" t="s">
        <v>179</v>
      </c>
      <c r="J2850" s="27" t="s">
        <v>1</v>
      </c>
      <c r="K2850" s="28">
        <v>801.36</v>
      </c>
      <c r="L2850" s="28">
        <v>0</v>
      </c>
    </row>
    <row r="2851" spans="1:12" x14ac:dyDescent="0.25">
      <c r="A2851" s="24" t="s">
        <v>3305</v>
      </c>
      <c r="B2851" s="26">
        <v>2015</v>
      </c>
      <c r="C2851" s="24">
        <v>9</v>
      </c>
      <c r="D2851" s="24" t="s">
        <v>15120</v>
      </c>
      <c r="E2851" s="26">
        <v>175</v>
      </c>
      <c r="F2851" s="26">
        <v>2573</v>
      </c>
      <c r="G2851" s="26" t="s">
        <v>5880</v>
      </c>
      <c r="H2851" s="24" t="s">
        <v>568</v>
      </c>
      <c r="I2851" s="24" t="s">
        <v>569</v>
      </c>
      <c r="J2851" s="27" t="s">
        <v>1</v>
      </c>
      <c r="K2851" s="28">
        <v>503.54</v>
      </c>
      <c r="L2851" s="28">
        <v>0</v>
      </c>
    </row>
    <row r="2852" spans="1:12" x14ac:dyDescent="0.25">
      <c r="A2852" s="24" t="s">
        <v>3305</v>
      </c>
      <c r="B2852" s="26">
        <v>2015</v>
      </c>
      <c r="C2852" s="24">
        <v>9</v>
      </c>
      <c r="D2852" s="24" t="s">
        <v>15120</v>
      </c>
      <c r="E2852" s="26">
        <v>175</v>
      </c>
      <c r="F2852" s="26">
        <v>2574</v>
      </c>
      <c r="G2852" s="26" t="s">
        <v>5881</v>
      </c>
      <c r="H2852" s="24" t="s">
        <v>112</v>
      </c>
      <c r="I2852" s="24" t="s">
        <v>113</v>
      </c>
      <c r="J2852" s="27" t="s">
        <v>1</v>
      </c>
      <c r="K2852" s="28">
        <v>16.5</v>
      </c>
      <c r="L2852" s="28">
        <v>0</v>
      </c>
    </row>
    <row r="2853" spans="1:12" x14ac:dyDescent="0.25">
      <c r="A2853" s="24" t="s">
        <v>3305</v>
      </c>
      <c r="B2853" s="26">
        <v>2015</v>
      </c>
      <c r="C2853" s="24">
        <v>9</v>
      </c>
      <c r="D2853" s="24" t="s">
        <v>15120</v>
      </c>
      <c r="E2853" s="26">
        <v>175</v>
      </c>
      <c r="F2853" s="26">
        <v>2575</v>
      </c>
      <c r="G2853" s="26" t="s">
        <v>5882</v>
      </c>
      <c r="H2853" s="24" t="s">
        <v>112</v>
      </c>
      <c r="I2853" s="24" t="s">
        <v>113</v>
      </c>
      <c r="J2853" s="27" t="s">
        <v>1</v>
      </c>
      <c r="K2853" s="28">
        <v>1386.51</v>
      </c>
      <c r="L2853" s="28">
        <v>0</v>
      </c>
    </row>
    <row r="2854" spans="1:12" x14ac:dyDescent="0.25">
      <c r="A2854" s="24" t="s">
        <v>3305</v>
      </c>
      <c r="B2854" s="26">
        <v>2015</v>
      </c>
      <c r="C2854" s="24">
        <v>9</v>
      </c>
      <c r="D2854" s="24" t="s">
        <v>15120</v>
      </c>
      <c r="E2854" s="26">
        <v>175</v>
      </c>
      <c r="F2854" s="26">
        <v>2170</v>
      </c>
      <c r="G2854" s="26" t="s">
        <v>5477</v>
      </c>
      <c r="H2854" s="24" t="s">
        <v>90</v>
      </c>
      <c r="I2854" s="24" t="s">
        <v>91</v>
      </c>
      <c r="J2854" s="27" t="s">
        <v>1</v>
      </c>
      <c r="K2854" s="28">
        <v>96.94</v>
      </c>
      <c r="L2854" s="28">
        <v>0</v>
      </c>
    </row>
    <row r="2855" spans="1:12" x14ac:dyDescent="0.25">
      <c r="A2855" s="24" t="s">
        <v>3305</v>
      </c>
      <c r="B2855" s="26">
        <v>2015</v>
      </c>
      <c r="C2855" s="24">
        <v>9</v>
      </c>
      <c r="D2855" s="24" t="s">
        <v>15120</v>
      </c>
      <c r="E2855" s="26">
        <v>175</v>
      </c>
      <c r="F2855" s="26">
        <v>18</v>
      </c>
      <c r="G2855" s="26" t="s">
        <v>3325</v>
      </c>
      <c r="H2855" s="24" t="s">
        <v>112</v>
      </c>
      <c r="I2855" s="24" t="s">
        <v>113</v>
      </c>
      <c r="J2855" s="27" t="s">
        <v>1</v>
      </c>
      <c r="K2855" s="28">
        <v>1296.29</v>
      </c>
      <c r="L2855" s="28">
        <v>0</v>
      </c>
    </row>
    <row r="2856" spans="1:12" x14ac:dyDescent="0.25">
      <c r="A2856" s="24" t="s">
        <v>3305</v>
      </c>
      <c r="B2856" s="26">
        <v>2015</v>
      </c>
      <c r="C2856" s="24">
        <v>9</v>
      </c>
      <c r="D2856" s="24" t="s">
        <v>15120</v>
      </c>
      <c r="E2856" s="26">
        <v>175</v>
      </c>
      <c r="F2856" s="26">
        <v>2576</v>
      </c>
      <c r="G2856" s="26" t="s">
        <v>5883</v>
      </c>
      <c r="H2856" s="24" t="s">
        <v>112</v>
      </c>
      <c r="I2856" s="24" t="s">
        <v>113</v>
      </c>
      <c r="J2856" s="27" t="s">
        <v>1</v>
      </c>
      <c r="K2856" s="28">
        <v>1342.87</v>
      </c>
      <c r="L2856" s="28">
        <v>0</v>
      </c>
    </row>
    <row r="2857" spans="1:12" x14ac:dyDescent="0.25">
      <c r="A2857" s="24" t="s">
        <v>3305</v>
      </c>
      <c r="B2857" s="26">
        <v>2015</v>
      </c>
      <c r="C2857" s="24">
        <v>9</v>
      </c>
      <c r="D2857" s="24" t="s">
        <v>15120</v>
      </c>
      <c r="E2857" s="26">
        <v>175</v>
      </c>
      <c r="F2857" s="26">
        <v>2577</v>
      </c>
      <c r="G2857" s="26" t="s">
        <v>5884</v>
      </c>
      <c r="H2857" s="24" t="s">
        <v>378</v>
      </c>
      <c r="I2857" s="24" t="s">
        <v>379</v>
      </c>
      <c r="J2857" s="27" t="s">
        <v>1</v>
      </c>
      <c r="K2857" s="28">
        <v>166.52</v>
      </c>
      <c r="L2857" s="28">
        <v>0</v>
      </c>
    </row>
    <row r="2858" spans="1:12" x14ac:dyDescent="0.25">
      <c r="A2858" s="24" t="s">
        <v>3305</v>
      </c>
      <c r="B2858" s="26">
        <v>2015</v>
      </c>
      <c r="C2858" s="24">
        <v>9</v>
      </c>
      <c r="D2858" s="24" t="s">
        <v>15120</v>
      </c>
      <c r="E2858" s="26">
        <v>175</v>
      </c>
      <c r="F2858" s="26">
        <v>2578</v>
      </c>
      <c r="G2858" s="26" t="s">
        <v>5885</v>
      </c>
      <c r="H2858" s="24" t="s">
        <v>90</v>
      </c>
      <c r="I2858" s="24" t="s">
        <v>91</v>
      </c>
      <c r="J2858" s="27" t="s">
        <v>1</v>
      </c>
      <c r="K2858" s="28">
        <v>1263.8800000000001</v>
      </c>
      <c r="L2858" s="28">
        <v>0</v>
      </c>
    </row>
    <row r="2859" spans="1:12" x14ac:dyDescent="0.25">
      <c r="A2859" s="24" t="s">
        <v>3305</v>
      </c>
      <c r="B2859" s="26">
        <v>2015</v>
      </c>
      <c r="C2859" s="24">
        <v>9</v>
      </c>
      <c r="D2859" s="24" t="s">
        <v>15120</v>
      </c>
      <c r="E2859" s="26">
        <v>175</v>
      </c>
      <c r="F2859" s="26">
        <v>2579</v>
      </c>
      <c r="G2859" s="26" t="s">
        <v>5886</v>
      </c>
      <c r="H2859" s="24" t="s">
        <v>112</v>
      </c>
      <c r="I2859" s="24" t="s">
        <v>113</v>
      </c>
      <c r="J2859" s="27" t="s">
        <v>1</v>
      </c>
      <c r="K2859" s="28">
        <v>1430.68</v>
      </c>
      <c r="L2859" s="28">
        <v>0</v>
      </c>
    </row>
    <row r="2860" spans="1:12" x14ac:dyDescent="0.25">
      <c r="A2860" s="24" t="s">
        <v>3305</v>
      </c>
      <c r="B2860" s="26">
        <v>2015</v>
      </c>
      <c r="C2860" s="24">
        <v>9</v>
      </c>
      <c r="D2860" s="24" t="s">
        <v>15120</v>
      </c>
      <c r="E2860" s="26">
        <v>175</v>
      </c>
      <c r="F2860" s="26">
        <v>2580</v>
      </c>
      <c r="G2860" s="26" t="s">
        <v>5887</v>
      </c>
      <c r="H2860" s="24" t="s">
        <v>112</v>
      </c>
      <c r="I2860" s="24" t="s">
        <v>113</v>
      </c>
      <c r="J2860" s="27" t="s">
        <v>1</v>
      </c>
      <c r="K2860" s="28">
        <v>87.58</v>
      </c>
      <c r="L2860" s="28">
        <v>0</v>
      </c>
    </row>
    <row r="2861" spans="1:12" x14ac:dyDescent="0.25">
      <c r="A2861" s="24" t="s">
        <v>3305</v>
      </c>
      <c r="B2861" s="26">
        <v>2015</v>
      </c>
      <c r="C2861" s="24">
        <v>9</v>
      </c>
      <c r="D2861" s="24" t="s">
        <v>15120</v>
      </c>
      <c r="E2861" s="26">
        <v>175</v>
      </c>
      <c r="F2861" s="26">
        <v>2462</v>
      </c>
      <c r="G2861" s="26" t="s">
        <v>5769</v>
      </c>
      <c r="H2861" s="24" t="s">
        <v>112</v>
      </c>
      <c r="I2861" s="24" t="s">
        <v>113</v>
      </c>
      <c r="J2861" s="27" t="s">
        <v>1</v>
      </c>
      <c r="K2861" s="28">
        <v>1292.68</v>
      </c>
      <c r="L2861" s="28">
        <v>0</v>
      </c>
    </row>
    <row r="2862" spans="1:12" x14ac:dyDescent="0.25">
      <c r="A2862" s="24" t="s">
        <v>3305</v>
      </c>
      <c r="B2862" s="26">
        <v>2015</v>
      </c>
      <c r="C2862" s="24">
        <v>9</v>
      </c>
      <c r="D2862" s="24" t="s">
        <v>15120</v>
      </c>
      <c r="E2862" s="26">
        <v>175</v>
      </c>
      <c r="F2862" s="26">
        <v>2581</v>
      </c>
      <c r="G2862" s="26" t="s">
        <v>5888</v>
      </c>
      <c r="H2862" s="24" t="s">
        <v>1156</v>
      </c>
      <c r="I2862" s="24" t="s">
        <v>1157</v>
      </c>
      <c r="J2862" s="27" t="s">
        <v>1</v>
      </c>
      <c r="K2862" s="28">
        <v>632.85</v>
      </c>
      <c r="L2862" s="28">
        <v>0</v>
      </c>
    </row>
    <row r="2863" spans="1:12" x14ac:dyDescent="0.25">
      <c r="A2863" s="24" t="s">
        <v>3305</v>
      </c>
      <c r="B2863" s="26">
        <v>2015</v>
      </c>
      <c r="C2863" s="24">
        <v>9</v>
      </c>
      <c r="D2863" s="24" t="s">
        <v>15120</v>
      </c>
      <c r="E2863" s="26">
        <v>175</v>
      </c>
      <c r="F2863" s="26">
        <v>2582</v>
      </c>
      <c r="G2863" s="26" t="s">
        <v>5889</v>
      </c>
      <c r="H2863" s="24" t="s">
        <v>378</v>
      </c>
      <c r="I2863" s="24" t="s">
        <v>379</v>
      </c>
      <c r="J2863" s="27" t="s">
        <v>1</v>
      </c>
      <c r="K2863" s="28">
        <v>126.41</v>
      </c>
      <c r="L2863" s="28">
        <v>0</v>
      </c>
    </row>
    <row r="2864" spans="1:12" x14ac:dyDescent="0.25">
      <c r="A2864" s="24" t="s">
        <v>3305</v>
      </c>
      <c r="B2864" s="26">
        <v>2015</v>
      </c>
      <c r="C2864" s="24">
        <v>9</v>
      </c>
      <c r="D2864" s="24" t="s">
        <v>15120</v>
      </c>
      <c r="E2864" s="26">
        <v>175</v>
      </c>
      <c r="F2864" s="26">
        <v>2583</v>
      </c>
      <c r="G2864" s="26" t="s">
        <v>5890</v>
      </c>
      <c r="H2864" s="24" t="s">
        <v>90</v>
      </c>
      <c r="I2864" s="24" t="s">
        <v>91</v>
      </c>
      <c r="J2864" s="27" t="s">
        <v>1</v>
      </c>
      <c r="K2864" s="28">
        <v>165.04</v>
      </c>
      <c r="L2864" s="28">
        <v>0</v>
      </c>
    </row>
    <row r="2865" spans="1:12" x14ac:dyDescent="0.25">
      <c r="A2865" s="24" t="s">
        <v>3305</v>
      </c>
      <c r="B2865" s="26">
        <v>2015</v>
      </c>
      <c r="C2865" s="24">
        <v>9</v>
      </c>
      <c r="D2865" s="24" t="s">
        <v>15120</v>
      </c>
      <c r="E2865" s="26">
        <v>175</v>
      </c>
      <c r="F2865" s="26">
        <v>2584</v>
      </c>
      <c r="G2865" s="26" t="s">
        <v>5891</v>
      </c>
      <c r="H2865" s="24" t="s">
        <v>528</v>
      </c>
      <c r="I2865" s="24" t="s">
        <v>529</v>
      </c>
      <c r="J2865" s="27" t="s">
        <v>1</v>
      </c>
      <c r="K2865" s="28">
        <v>93.41</v>
      </c>
      <c r="L2865" s="28">
        <v>0</v>
      </c>
    </row>
    <row r="2866" spans="1:12" x14ac:dyDescent="0.25">
      <c r="A2866" s="24" t="s">
        <v>3305</v>
      </c>
      <c r="B2866" s="26">
        <v>2015</v>
      </c>
      <c r="C2866" s="24">
        <v>9</v>
      </c>
      <c r="D2866" s="24" t="s">
        <v>15120</v>
      </c>
      <c r="E2866" s="26">
        <v>175</v>
      </c>
      <c r="F2866" s="26">
        <v>2585</v>
      </c>
      <c r="G2866" s="26" t="s">
        <v>5892</v>
      </c>
      <c r="H2866" s="24" t="s">
        <v>112</v>
      </c>
      <c r="I2866" s="24" t="s">
        <v>113</v>
      </c>
      <c r="J2866" s="27" t="s">
        <v>1</v>
      </c>
      <c r="K2866" s="28">
        <v>78.209999999999994</v>
      </c>
      <c r="L2866" s="28">
        <v>0</v>
      </c>
    </row>
    <row r="2867" spans="1:12" x14ac:dyDescent="0.25">
      <c r="A2867" s="24" t="s">
        <v>3305</v>
      </c>
      <c r="B2867" s="26">
        <v>2015</v>
      </c>
      <c r="C2867" s="24">
        <v>9</v>
      </c>
      <c r="D2867" s="24" t="s">
        <v>15120</v>
      </c>
      <c r="E2867" s="26">
        <v>175</v>
      </c>
      <c r="F2867" s="26">
        <v>2586</v>
      </c>
      <c r="G2867" s="26" t="s">
        <v>5893</v>
      </c>
      <c r="H2867" s="24" t="s">
        <v>79</v>
      </c>
      <c r="I2867" s="24" t="s">
        <v>80</v>
      </c>
      <c r="J2867" s="27" t="s">
        <v>1</v>
      </c>
      <c r="K2867" s="28">
        <v>466.54</v>
      </c>
      <c r="L2867" s="28">
        <v>0</v>
      </c>
    </row>
    <row r="2868" spans="1:12" x14ac:dyDescent="0.25">
      <c r="A2868" s="24" t="s">
        <v>3305</v>
      </c>
      <c r="B2868" s="26">
        <v>2015</v>
      </c>
      <c r="C2868" s="24">
        <v>9</v>
      </c>
      <c r="D2868" s="24" t="s">
        <v>15120</v>
      </c>
      <c r="E2868" s="26">
        <v>175</v>
      </c>
      <c r="F2868" s="26">
        <v>253</v>
      </c>
      <c r="G2868" s="26" t="s">
        <v>3560</v>
      </c>
      <c r="H2868" s="24" t="s">
        <v>59</v>
      </c>
      <c r="I2868" s="24" t="s">
        <v>60</v>
      </c>
      <c r="J2868" s="27" t="s">
        <v>1</v>
      </c>
      <c r="K2868" s="28">
        <v>985.2</v>
      </c>
      <c r="L2868" s="28">
        <v>0</v>
      </c>
    </row>
    <row r="2869" spans="1:12" x14ac:dyDescent="0.25">
      <c r="A2869" s="24" t="s">
        <v>3305</v>
      </c>
      <c r="B2869" s="26">
        <v>2015</v>
      </c>
      <c r="C2869" s="24">
        <v>9</v>
      </c>
      <c r="D2869" s="24" t="s">
        <v>15120</v>
      </c>
      <c r="E2869" s="26">
        <v>175</v>
      </c>
      <c r="F2869" s="26">
        <v>2587</v>
      </c>
      <c r="G2869" s="26" t="s">
        <v>5894</v>
      </c>
      <c r="H2869" s="24" t="s">
        <v>90</v>
      </c>
      <c r="I2869" s="24" t="s">
        <v>91</v>
      </c>
      <c r="J2869" s="27" t="s">
        <v>1</v>
      </c>
      <c r="K2869" s="28">
        <v>1346.34</v>
      </c>
      <c r="L2869" s="28">
        <v>0</v>
      </c>
    </row>
    <row r="2870" spans="1:12" x14ac:dyDescent="0.25">
      <c r="A2870" s="24" t="s">
        <v>3305</v>
      </c>
      <c r="B2870" s="26">
        <v>2015</v>
      </c>
      <c r="C2870" s="24">
        <v>9</v>
      </c>
      <c r="D2870" s="24" t="s">
        <v>15120</v>
      </c>
      <c r="E2870" s="26">
        <v>176</v>
      </c>
      <c r="F2870" s="26">
        <v>2588</v>
      </c>
      <c r="G2870" s="26" t="s">
        <v>5895</v>
      </c>
      <c r="H2870" s="24" t="s">
        <v>79</v>
      </c>
      <c r="I2870" s="24" t="s">
        <v>80</v>
      </c>
      <c r="J2870" s="27" t="s">
        <v>1</v>
      </c>
      <c r="K2870" s="28">
        <v>471.85</v>
      </c>
      <c r="L2870" s="28">
        <v>0</v>
      </c>
    </row>
    <row r="2871" spans="1:12" x14ac:dyDescent="0.25">
      <c r="A2871" s="24" t="s">
        <v>3305</v>
      </c>
      <c r="B2871" s="26">
        <v>2015</v>
      </c>
      <c r="C2871" s="24">
        <v>9</v>
      </c>
      <c r="D2871" s="24" t="s">
        <v>15120</v>
      </c>
      <c r="E2871" s="26">
        <v>176</v>
      </c>
      <c r="F2871" s="26">
        <v>2589</v>
      </c>
      <c r="G2871" s="26" t="s">
        <v>5896</v>
      </c>
      <c r="H2871" s="24" t="s">
        <v>1158</v>
      </c>
      <c r="I2871" s="24" t="s">
        <v>1159</v>
      </c>
      <c r="J2871" s="27" t="s">
        <v>1</v>
      </c>
      <c r="K2871" s="28">
        <v>147.91</v>
      </c>
      <c r="L2871" s="28">
        <v>0</v>
      </c>
    </row>
    <row r="2872" spans="1:12" x14ac:dyDescent="0.25">
      <c r="A2872" s="24" t="s">
        <v>3305</v>
      </c>
      <c r="B2872" s="26">
        <v>2015</v>
      </c>
      <c r="C2872" s="24">
        <v>9</v>
      </c>
      <c r="D2872" s="24" t="s">
        <v>15120</v>
      </c>
      <c r="E2872" s="26">
        <v>176</v>
      </c>
      <c r="F2872" s="26">
        <v>2590</v>
      </c>
      <c r="G2872" s="26" t="s">
        <v>5897</v>
      </c>
      <c r="H2872" s="24" t="s">
        <v>1160</v>
      </c>
      <c r="I2872" s="24" t="s">
        <v>1161</v>
      </c>
      <c r="J2872" s="27" t="s">
        <v>1</v>
      </c>
      <c r="K2872" s="28">
        <v>223.68</v>
      </c>
      <c r="L2872" s="28">
        <v>0</v>
      </c>
    </row>
    <row r="2873" spans="1:12" x14ac:dyDescent="0.25">
      <c r="A2873" s="24" t="s">
        <v>3305</v>
      </c>
      <c r="B2873" s="26">
        <v>2015</v>
      </c>
      <c r="C2873" s="24">
        <v>9</v>
      </c>
      <c r="D2873" s="24" t="s">
        <v>15120</v>
      </c>
      <c r="E2873" s="26">
        <v>176</v>
      </c>
      <c r="F2873" s="26">
        <v>2591</v>
      </c>
      <c r="G2873" s="26" t="s">
        <v>5898</v>
      </c>
      <c r="H2873" s="24" t="s">
        <v>1162</v>
      </c>
      <c r="I2873" s="24" t="s">
        <v>1163</v>
      </c>
      <c r="J2873" s="27" t="s">
        <v>1</v>
      </c>
      <c r="K2873" s="28">
        <v>265.11</v>
      </c>
      <c r="L2873" s="28">
        <v>0</v>
      </c>
    </row>
    <row r="2874" spans="1:12" x14ac:dyDescent="0.25">
      <c r="A2874" s="24" t="s">
        <v>3305</v>
      </c>
      <c r="B2874" s="26">
        <v>2015</v>
      </c>
      <c r="C2874" s="24">
        <v>9</v>
      </c>
      <c r="D2874" s="24" t="s">
        <v>15120</v>
      </c>
      <c r="E2874" s="26">
        <v>176</v>
      </c>
      <c r="F2874" s="26">
        <v>2592</v>
      </c>
      <c r="G2874" s="26" t="s">
        <v>5899</v>
      </c>
      <c r="H2874" s="24" t="s">
        <v>90</v>
      </c>
      <c r="I2874" s="24" t="s">
        <v>91</v>
      </c>
      <c r="J2874" s="27" t="s">
        <v>1</v>
      </c>
      <c r="K2874" s="28">
        <v>240.82</v>
      </c>
      <c r="L2874" s="28">
        <v>0</v>
      </c>
    </row>
    <row r="2875" spans="1:12" x14ac:dyDescent="0.25">
      <c r="A2875" s="24" t="s">
        <v>3305</v>
      </c>
      <c r="B2875" s="26">
        <v>2015</v>
      </c>
      <c r="C2875" s="24">
        <v>9</v>
      </c>
      <c r="D2875" s="24" t="s">
        <v>15120</v>
      </c>
      <c r="E2875" s="26">
        <v>176</v>
      </c>
      <c r="F2875" s="26">
        <v>2593</v>
      </c>
      <c r="G2875" s="26" t="s">
        <v>5900</v>
      </c>
      <c r="H2875" s="24" t="s">
        <v>1164</v>
      </c>
      <c r="I2875" s="24" t="s">
        <v>1165</v>
      </c>
      <c r="J2875" s="27" t="s">
        <v>1</v>
      </c>
      <c r="K2875" s="28">
        <v>232.48</v>
      </c>
      <c r="L2875" s="28">
        <v>0</v>
      </c>
    </row>
    <row r="2876" spans="1:12" x14ac:dyDescent="0.25">
      <c r="A2876" s="24" t="s">
        <v>3305</v>
      </c>
      <c r="B2876" s="26">
        <v>2015</v>
      </c>
      <c r="C2876" s="24">
        <v>9</v>
      </c>
      <c r="D2876" s="24" t="s">
        <v>15120</v>
      </c>
      <c r="E2876" s="26">
        <v>176</v>
      </c>
      <c r="F2876" s="26">
        <v>2594</v>
      </c>
      <c r="G2876" s="26" t="s">
        <v>5901</v>
      </c>
      <c r="H2876" s="24" t="s">
        <v>90</v>
      </c>
      <c r="I2876" s="24" t="s">
        <v>91</v>
      </c>
      <c r="J2876" s="27" t="s">
        <v>1</v>
      </c>
      <c r="K2876" s="28">
        <v>228.98</v>
      </c>
      <c r="L2876" s="28">
        <v>0</v>
      </c>
    </row>
    <row r="2877" spans="1:12" x14ac:dyDescent="0.25">
      <c r="A2877" s="24" t="s">
        <v>3305</v>
      </c>
      <c r="B2877" s="26">
        <v>2015</v>
      </c>
      <c r="C2877" s="24">
        <v>9</v>
      </c>
      <c r="D2877" s="24" t="s">
        <v>15120</v>
      </c>
      <c r="E2877" s="26">
        <v>176</v>
      </c>
      <c r="F2877" s="26">
        <v>2595</v>
      </c>
      <c r="G2877" s="26" t="s">
        <v>5902</v>
      </c>
      <c r="H2877" s="24" t="s">
        <v>90</v>
      </c>
      <c r="I2877" s="24" t="s">
        <v>91</v>
      </c>
      <c r="J2877" s="27" t="s">
        <v>1</v>
      </c>
      <c r="K2877" s="28">
        <v>37.32</v>
      </c>
      <c r="L2877" s="28">
        <v>0</v>
      </c>
    </row>
    <row r="2878" spans="1:12" x14ac:dyDescent="0.25">
      <c r="A2878" s="24" t="s">
        <v>3305</v>
      </c>
      <c r="B2878" s="26">
        <v>2015</v>
      </c>
      <c r="C2878" s="24">
        <v>9</v>
      </c>
      <c r="D2878" s="24" t="s">
        <v>15120</v>
      </c>
      <c r="E2878" s="26">
        <v>176</v>
      </c>
      <c r="F2878" s="26">
        <v>2596</v>
      </c>
      <c r="G2878" s="26" t="s">
        <v>5903</v>
      </c>
      <c r="H2878" s="24" t="s">
        <v>90</v>
      </c>
      <c r="I2878" s="24" t="s">
        <v>91</v>
      </c>
      <c r="J2878" s="27" t="s">
        <v>1</v>
      </c>
      <c r="K2878" s="28">
        <v>228.98</v>
      </c>
      <c r="L2878" s="28">
        <v>0</v>
      </c>
    </row>
    <row r="2879" spans="1:12" x14ac:dyDescent="0.25">
      <c r="A2879" s="24" t="s">
        <v>3305</v>
      </c>
      <c r="B2879" s="26">
        <v>2015</v>
      </c>
      <c r="C2879" s="24">
        <v>9</v>
      </c>
      <c r="D2879" s="24" t="s">
        <v>15120</v>
      </c>
      <c r="E2879" s="26">
        <v>176</v>
      </c>
      <c r="F2879" s="26">
        <v>2597</v>
      </c>
      <c r="G2879" s="26" t="s">
        <v>5904</v>
      </c>
      <c r="H2879" s="24" t="s">
        <v>90</v>
      </c>
      <c r="I2879" s="24" t="s">
        <v>91</v>
      </c>
      <c r="J2879" s="27" t="s">
        <v>1</v>
      </c>
      <c r="K2879" s="28">
        <v>1436.01</v>
      </c>
      <c r="L2879" s="28">
        <v>0</v>
      </c>
    </row>
    <row r="2880" spans="1:12" x14ac:dyDescent="0.25">
      <c r="A2880" s="24" t="s">
        <v>3305</v>
      </c>
      <c r="B2880" s="26">
        <v>2015</v>
      </c>
      <c r="C2880" s="24">
        <v>9</v>
      </c>
      <c r="D2880" s="24" t="s">
        <v>15120</v>
      </c>
      <c r="E2880" s="26">
        <v>176</v>
      </c>
      <c r="F2880" s="26">
        <v>2598</v>
      </c>
      <c r="G2880" s="26" t="s">
        <v>5905</v>
      </c>
      <c r="H2880" s="24" t="s">
        <v>90</v>
      </c>
      <c r="I2880" s="24" t="s">
        <v>91</v>
      </c>
      <c r="J2880" s="27" t="s">
        <v>1</v>
      </c>
      <c r="K2880" s="28">
        <v>1256.6300000000001</v>
      </c>
      <c r="L2880" s="28">
        <v>0</v>
      </c>
    </row>
    <row r="2881" spans="1:12" x14ac:dyDescent="0.25">
      <c r="A2881" s="24" t="s">
        <v>3305</v>
      </c>
      <c r="B2881" s="26">
        <v>2015</v>
      </c>
      <c r="C2881" s="24">
        <v>9</v>
      </c>
      <c r="D2881" s="24" t="s">
        <v>15120</v>
      </c>
      <c r="E2881" s="26">
        <v>176</v>
      </c>
      <c r="F2881" s="26">
        <v>2599</v>
      </c>
      <c r="G2881" s="26" t="s">
        <v>5906</v>
      </c>
      <c r="H2881" s="24" t="s">
        <v>90</v>
      </c>
      <c r="I2881" s="24" t="s">
        <v>91</v>
      </c>
      <c r="J2881" s="27" t="s">
        <v>1</v>
      </c>
      <c r="K2881" s="28">
        <v>240.82</v>
      </c>
      <c r="L2881" s="28">
        <v>0</v>
      </c>
    </row>
    <row r="2882" spans="1:12" x14ac:dyDescent="0.25">
      <c r="A2882" s="24" t="s">
        <v>3305</v>
      </c>
      <c r="B2882" s="26">
        <v>2015</v>
      </c>
      <c r="C2882" s="24">
        <v>9</v>
      </c>
      <c r="D2882" s="24" t="s">
        <v>15120</v>
      </c>
      <c r="E2882" s="26">
        <v>176</v>
      </c>
      <c r="F2882" s="26">
        <v>2600</v>
      </c>
      <c r="G2882" s="26" t="s">
        <v>5907</v>
      </c>
      <c r="H2882" s="24" t="s">
        <v>90</v>
      </c>
      <c r="I2882" s="24" t="s">
        <v>91</v>
      </c>
      <c r="J2882" s="27" t="s">
        <v>1</v>
      </c>
      <c r="K2882" s="28">
        <v>240.82</v>
      </c>
      <c r="L2882" s="28">
        <v>0</v>
      </c>
    </row>
    <row r="2883" spans="1:12" x14ac:dyDescent="0.25">
      <c r="A2883" s="24" t="s">
        <v>3305</v>
      </c>
      <c r="B2883" s="26">
        <v>2015</v>
      </c>
      <c r="C2883" s="24">
        <v>9</v>
      </c>
      <c r="D2883" s="24" t="s">
        <v>15120</v>
      </c>
      <c r="E2883" s="26">
        <v>176</v>
      </c>
      <c r="F2883" s="26">
        <v>2601</v>
      </c>
      <c r="G2883" s="26" t="s">
        <v>5908</v>
      </c>
      <c r="H2883" s="24" t="s">
        <v>112</v>
      </c>
      <c r="I2883" s="24" t="s">
        <v>113</v>
      </c>
      <c r="J2883" s="27" t="s">
        <v>1</v>
      </c>
      <c r="K2883" s="28">
        <v>216.12</v>
      </c>
      <c r="L2883" s="28">
        <v>0</v>
      </c>
    </row>
    <row r="2884" spans="1:12" x14ac:dyDescent="0.25">
      <c r="A2884" s="24" t="s">
        <v>3305</v>
      </c>
      <c r="B2884" s="26">
        <v>2015</v>
      </c>
      <c r="C2884" s="24">
        <v>9</v>
      </c>
      <c r="D2884" s="24" t="s">
        <v>15120</v>
      </c>
      <c r="E2884" s="26">
        <v>176</v>
      </c>
      <c r="F2884" s="26">
        <v>2602</v>
      </c>
      <c r="G2884" s="26" t="s">
        <v>5909</v>
      </c>
      <c r="H2884" s="24" t="s">
        <v>378</v>
      </c>
      <c r="I2884" s="24" t="s">
        <v>379</v>
      </c>
      <c r="J2884" s="27" t="s">
        <v>1</v>
      </c>
      <c r="K2884" s="28">
        <v>428.1</v>
      </c>
      <c r="L2884" s="28">
        <v>0</v>
      </c>
    </row>
    <row r="2885" spans="1:12" x14ac:dyDescent="0.25">
      <c r="A2885" s="24" t="s">
        <v>3305</v>
      </c>
      <c r="B2885" s="26">
        <v>2015</v>
      </c>
      <c r="C2885" s="24">
        <v>9</v>
      </c>
      <c r="D2885" s="24" t="s">
        <v>15120</v>
      </c>
      <c r="E2885" s="26">
        <v>176</v>
      </c>
      <c r="F2885" s="26">
        <v>2603</v>
      </c>
      <c r="G2885" s="26" t="s">
        <v>5910</v>
      </c>
      <c r="H2885" s="24" t="s">
        <v>568</v>
      </c>
      <c r="I2885" s="24" t="s">
        <v>569</v>
      </c>
      <c r="J2885" s="27" t="s">
        <v>1</v>
      </c>
      <c r="K2885" s="28">
        <v>2785.51</v>
      </c>
      <c r="L2885" s="28">
        <v>0</v>
      </c>
    </row>
    <row r="2886" spans="1:12" x14ac:dyDescent="0.25">
      <c r="A2886" s="24" t="s">
        <v>3305</v>
      </c>
      <c r="B2886" s="26">
        <v>2015</v>
      </c>
      <c r="C2886" s="24">
        <v>9</v>
      </c>
      <c r="D2886" s="24" t="s">
        <v>15120</v>
      </c>
      <c r="E2886" s="26">
        <v>176</v>
      </c>
      <c r="F2886" s="26">
        <v>2604</v>
      </c>
      <c r="G2886" s="26" t="s">
        <v>5911</v>
      </c>
      <c r="H2886" s="24" t="s">
        <v>112</v>
      </c>
      <c r="I2886" s="24" t="s">
        <v>113</v>
      </c>
      <c r="J2886" s="27" t="s">
        <v>1</v>
      </c>
      <c r="K2886" s="28">
        <v>840.32</v>
      </c>
      <c r="L2886" s="28">
        <v>0</v>
      </c>
    </row>
    <row r="2887" spans="1:12" x14ac:dyDescent="0.25">
      <c r="A2887" s="24" t="s">
        <v>3305</v>
      </c>
      <c r="B2887" s="26">
        <v>2015</v>
      </c>
      <c r="C2887" s="24">
        <v>9</v>
      </c>
      <c r="D2887" s="24" t="s">
        <v>15120</v>
      </c>
      <c r="E2887" s="26">
        <v>176</v>
      </c>
      <c r="F2887" s="26">
        <v>2567</v>
      </c>
      <c r="G2887" s="26" t="s">
        <v>5874</v>
      </c>
      <c r="H2887" s="24" t="s">
        <v>90</v>
      </c>
      <c r="I2887" s="24" t="s">
        <v>91</v>
      </c>
      <c r="J2887" s="27" t="s">
        <v>1</v>
      </c>
      <c r="K2887" s="28">
        <v>850.48</v>
      </c>
      <c r="L2887" s="28">
        <v>0</v>
      </c>
    </row>
    <row r="2888" spans="1:12" x14ac:dyDescent="0.25">
      <c r="A2888" s="24" t="s">
        <v>3305</v>
      </c>
      <c r="B2888" s="26">
        <v>2015</v>
      </c>
      <c r="C2888" s="24">
        <v>9</v>
      </c>
      <c r="D2888" s="24" t="s">
        <v>15120</v>
      </c>
      <c r="E2888" s="26">
        <v>179</v>
      </c>
      <c r="F2888" s="26">
        <v>2605</v>
      </c>
      <c r="G2888" s="26" t="s">
        <v>5912</v>
      </c>
      <c r="H2888" s="24" t="s">
        <v>77</v>
      </c>
      <c r="I2888" s="24" t="s">
        <v>78</v>
      </c>
      <c r="J2888" s="27" t="s">
        <v>1</v>
      </c>
      <c r="K2888" s="28">
        <v>4.2</v>
      </c>
      <c r="L2888" s="28">
        <v>0</v>
      </c>
    </row>
    <row r="2889" spans="1:12" x14ac:dyDescent="0.25">
      <c r="A2889" s="24" t="s">
        <v>3305</v>
      </c>
      <c r="B2889" s="26">
        <v>2015</v>
      </c>
      <c r="C2889" s="24">
        <v>9</v>
      </c>
      <c r="D2889" s="24" t="s">
        <v>15120</v>
      </c>
      <c r="E2889" s="26">
        <v>179</v>
      </c>
      <c r="F2889" s="26">
        <v>2606</v>
      </c>
      <c r="G2889" s="26" t="s">
        <v>5913</v>
      </c>
      <c r="H2889" s="24" t="s">
        <v>67</v>
      </c>
      <c r="I2889" s="24" t="s">
        <v>68</v>
      </c>
      <c r="J2889" s="27" t="s">
        <v>1</v>
      </c>
      <c r="K2889" s="28">
        <v>5.58</v>
      </c>
      <c r="L2889" s="28">
        <v>0</v>
      </c>
    </row>
    <row r="2890" spans="1:12" x14ac:dyDescent="0.25">
      <c r="A2890" s="24" t="s">
        <v>3305</v>
      </c>
      <c r="B2890" s="26">
        <v>2015</v>
      </c>
      <c r="C2890" s="24">
        <v>9</v>
      </c>
      <c r="D2890" s="24" t="s">
        <v>15120</v>
      </c>
      <c r="E2890" s="26">
        <v>179</v>
      </c>
      <c r="F2890" s="26">
        <v>2607</v>
      </c>
      <c r="G2890" s="26" t="s">
        <v>5914</v>
      </c>
      <c r="H2890" s="24" t="s">
        <v>77</v>
      </c>
      <c r="I2890" s="24" t="s">
        <v>78</v>
      </c>
      <c r="J2890" s="27" t="s">
        <v>1</v>
      </c>
      <c r="K2890" s="28">
        <v>86.4</v>
      </c>
      <c r="L2890" s="28">
        <v>0</v>
      </c>
    </row>
    <row r="2891" spans="1:12" x14ac:dyDescent="0.25">
      <c r="A2891" s="24" t="s">
        <v>3305</v>
      </c>
      <c r="B2891" s="26">
        <v>2015</v>
      </c>
      <c r="C2891" s="24">
        <v>9</v>
      </c>
      <c r="D2891" s="24" t="s">
        <v>15120</v>
      </c>
      <c r="E2891" s="26">
        <v>179</v>
      </c>
      <c r="F2891" s="26">
        <v>2608</v>
      </c>
      <c r="G2891" s="26" t="s">
        <v>5915</v>
      </c>
      <c r="H2891" s="24" t="s">
        <v>77</v>
      </c>
      <c r="I2891" s="24" t="s">
        <v>78</v>
      </c>
      <c r="J2891" s="27" t="s">
        <v>1</v>
      </c>
      <c r="K2891" s="28">
        <v>77.84</v>
      </c>
      <c r="L2891" s="28">
        <v>0</v>
      </c>
    </row>
    <row r="2892" spans="1:12" x14ac:dyDescent="0.25">
      <c r="A2892" s="24" t="s">
        <v>3305</v>
      </c>
      <c r="B2892" s="26">
        <v>2015</v>
      </c>
      <c r="C2892" s="24">
        <v>9</v>
      </c>
      <c r="D2892" s="24" t="s">
        <v>15120</v>
      </c>
      <c r="E2892" s="26">
        <v>179</v>
      </c>
      <c r="F2892" s="26">
        <v>2609</v>
      </c>
      <c r="G2892" s="26" t="s">
        <v>5916</v>
      </c>
      <c r="H2892" s="24" t="s">
        <v>77</v>
      </c>
      <c r="I2892" s="24" t="s">
        <v>78</v>
      </c>
      <c r="J2892" s="27" t="s">
        <v>1</v>
      </c>
      <c r="K2892" s="28">
        <v>1.44</v>
      </c>
      <c r="L2892" s="28">
        <v>0</v>
      </c>
    </row>
    <row r="2893" spans="1:12" x14ac:dyDescent="0.25">
      <c r="A2893" s="24" t="s">
        <v>3305</v>
      </c>
      <c r="B2893" s="26">
        <v>2015</v>
      </c>
      <c r="C2893" s="24">
        <v>9</v>
      </c>
      <c r="D2893" s="24" t="s">
        <v>15120</v>
      </c>
      <c r="E2893" s="26">
        <v>179</v>
      </c>
      <c r="F2893" s="26">
        <v>2610</v>
      </c>
      <c r="G2893" s="26" t="s">
        <v>5917</v>
      </c>
      <c r="H2893" s="24" t="s">
        <v>122</v>
      </c>
      <c r="I2893" s="24" t="s">
        <v>123</v>
      </c>
      <c r="J2893" s="27" t="s">
        <v>1</v>
      </c>
      <c r="K2893" s="28">
        <v>86.4</v>
      </c>
      <c r="L2893" s="28">
        <v>0</v>
      </c>
    </row>
    <row r="2894" spans="1:12" x14ac:dyDescent="0.25">
      <c r="A2894" s="24" t="s">
        <v>3305</v>
      </c>
      <c r="B2894" s="26">
        <v>2015</v>
      </c>
      <c r="C2894" s="24">
        <v>9</v>
      </c>
      <c r="D2894" s="24" t="s">
        <v>15120</v>
      </c>
      <c r="E2894" s="26">
        <v>179</v>
      </c>
      <c r="F2894" s="26">
        <v>2611</v>
      </c>
      <c r="G2894" s="26" t="s">
        <v>5918</v>
      </c>
      <c r="H2894" s="24" t="s">
        <v>67</v>
      </c>
      <c r="I2894" s="24" t="s">
        <v>68</v>
      </c>
      <c r="J2894" s="27" t="s">
        <v>1</v>
      </c>
      <c r="K2894" s="28">
        <v>64.77</v>
      </c>
      <c r="L2894" s="28">
        <v>0</v>
      </c>
    </row>
    <row r="2895" spans="1:12" x14ac:dyDescent="0.25">
      <c r="A2895" s="24" t="s">
        <v>3305</v>
      </c>
      <c r="B2895" s="26">
        <v>2015</v>
      </c>
      <c r="C2895" s="24">
        <v>9</v>
      </c>
      <c r="D2895" s="24" t="s">
        <v>15120</v>
      </c>
      <c r="E2895" s="26">
        <v>179</v>
      </c>
      <c r="F2895" s="26">
        <v>2612</v>
      </c>
      <c r="G2895" s="26" t="s">
        <v>5919</v>
      </c>
      <c r="H2895" s="24" t="s">
        <v>1166</v>
      </c>
      <c r="I2895" s="24" t="s">
        <v>1167</v>
      </c>
      <c r="J2895" s="27" t="s">
        <v>1</v>
      </c>
      <c r="K2895" s="28">
        <v>0.9</v>
      </c>
      <c r="L2895" s="28">
        <v>0</v>
      </c>
    </row>
    <row r="2896" spans="1:12" x14ac:dyDescent="0.25">
      <c r="A2896" s="24" t="s">
        <v>3305</v>
      </c>
      <c r="B2896" s="26">
        <v>2015</v>
      </c>
      <c r="C2896" s="24">
        <v>9</v>
      </c>
      <c r="D2896" s="24" t="s">
        <v>15120</v>
      </c>
      <c r="E2896" s="26">
        <v>179</v>
      </c>
      <c r="F2896" s="26">
        <v>2613</v>
      </c>
      <c r="G2896" s="26" t="s">
        <v>5920</v>
      </c>
      <c r="H2896" s="24" t="s">
        <v>190</v>
      </c>
      <c r="I2896" s="24" t="s">
        <v>191</v>
      </c>
      <c r="J2896" s="27" t="s">
        <v>1</v>
      </c>
      <c r="K2896" s="28">
        <v>119.49</v>
      </c>
      <c r="L2896" s="28">
        <v>0</v>
      </c>
    </row>
    <row r="2897" spans="1:12" x14ac:dyDescent="0.25">
      <c r="A2897" s="24" t="s">
        <v>3305</v>
      </c>
      <c r="B2897" s="26">
        <v>2015</v>
      </c>
      <c r="C2897" s="24">
        <v>9</v>
      </c>
      <c r="D2897" s="24" t="s">
        <v>15120</v>
      </c>
      <c r="E2897" s="26">
        <v>179</v>
      </c>
      <c r="F2897" s="26">
        <v>2614</v>
      </c>
      <c r="G2897" s="26" t="s">
        <v>5921</v>
      </c>
      <c r="H2897" s="24" t="s">
        <v>77</v>
      </c>
      <c r="I2897" s="24" t="s">
        <v>78</v>
      </c>
      <c r="J2897" s="27" t="s">
        <v>1</v>
      </c>
      <c r="K2897" s="28">
        <v>1.8</v>
      </c>
      <c r="L2897" s="28">
        <v>0</v>
      </c>
    </row>
    <row r="2898" spans="1:12" x14ac:dyDescent="0.25">
      <c r="A2898" s="24" t="s">
        <v>3305</v>
      </c>
      <c r="B2898" s="26">
        <v>2015</v>
      </c>
      <c r="C2898" s="24">
        <v>9</v>
      </c>
      <c r="D2898" s="24" t="s">
        <v>15120</v>
      </c>
      <c r="E2898" s="26">
        <v>179</v>
      </c>
      <c r="F2898" s="26">
        <v>2615</v>
      </c>
      <c r="G2898" s="26" t="s">
        <v>5922</v>
      </c>
      <c r="H2898" s="24" t="s">
        <v>1168</v>
      </c>
      <c r="I2898" s="24" t="s">
        <v>1169</v>
      </c>
      <c r="J2898" s="27" t="s">
        <v>1</v>
      </c>
      <c r="K2898" s="28">
        <v>5.5</v>
      </c>
      <c r="L2898" s="28">
        <v>0</v>
      </c>
    </row>
    <row r="2899" spans="1:12" x14ac:dyDescent="0.25">
      <c r="A2899" s="24" t="s">
        <v>3305</v>
      </c>
      <c r="B2899" s="26">
        <v>2015</v>
      </c>
      <c r="C2899" s="24">
        <v>9</v>
      </c>
      <c r="D2899" s="24" t="s">
        <v>15120</v>
      </c>
      <c r="E2899" s="26">
        <v>179</v>
      </c>
      <c r="F2899" s="26">
        <v>2616</v>
      </c>
      <c r="G2899" s="26" t="s">
        <v>5923</v>
      </c>
      <c r="H2899" s="24" t="s">
        <v>67</v>
      </c>
      <c r="I2899" s="24" t="s">
        <v>68</v>
      </c>
      <c r="J2899" s="27" t="s">
        <v>1</v>
      </c>
      <c r="K2899" s="28">
        <v>106.2</v>
      </c>
      <c r="L2899" s="28">
        <v>0</v>
      </c>
    </row>
    <row r="2900" spans="1:12" x14ac:dyDescent="0.25">
      <c r="A2900" s="24" t="s">
        <v>3305</v>
      </c>
      <c r="B2900" s="26">
        <v>2015</v>
      </c>
      <c r="C2900" s="24">
        <v>9</v>
      </c>
      <c r="D2900" s="24" t="s">
        <v>15120</v>
      </c>
      <c r="E2900" s="26">
        <v>179</v>
      </c>
      <c r="F2900" s="26">
        <v>1667</v>
      </c>
      <c r="G2900" s="26" t="s">
        <v>4974</v>
      </c>
      <c r="H2900" s="24" t="s">
        <v>1170</v>
      </c>
      <c r="I2900" s="24" t="s">
        <v>1171</v>
      </c>
      <c r="J2900" s="27" t="s">
        <v>1</v>
      </c>
      <c r="K2900" s="28">
        <v>6.24</v>
      </c>
      <c r="L2900" s="28">
        <v>0</v>
      </c>
    </row>
    <row r="2901" spans="1:12" x14ac:dyDescent="0.25">
      <c r="A2901" s="24" t="s">
        <v>3305</v>
      </c>
      <c r="B2901" s="26">
        <v>2015</v>
      </c>
      <c r="C2901" s="24">
        <v>9</v>
      </c>
      <c r="D2901" s="24" t="s">
        <v>15120</v>
      </c>
      <c r="E2901" s="26">
        <v>179</v>
      </c>
      <c r="F2901" s="26">
        <v>2617</v>
      </c>
      <c r="G2901" s="26" t="s">
        <v>5924</v>
      </c>
      <c r="H2901" s="24" t="s">
        <v>67</v>
      </c>
      <c r="I2901" s="24" t="s">
        <v>68</v>
      </c>
      <c r="J2901" s="27" t="s">
        <v>1</v>
      </c>
      <c r="K2901" s="28">
        <v>5.4</v>
      </c>
      <c r="L2901" s="28">
        <v>0</v>
      </c>
    </row>
    <row r="2902" spans="1:12" x14ac:dyDescent="0.25">
      <c r="A2902" s="24" t="s">
        <v>3305</v>
      </c>
      <c r="B2902" s="26">
        <v>2015</v>
      </c>
      <c r="C2902" s="24">
        <v>9</v>
      </c>
      <c r="D2902" s="24" t="s">
        <v>15120</v>
      </c>
      <c r="E2902" s="26">
        <v>179</v>
      </c>
      <c r="F2902" s="26">
        <v>2618</v>
      </c>
      <c r="G2902" s="26" t="s">
        <v>5925</v>
      </c>
      <c r="H2902" s="24" t="s">
        <v>67</v>
      </c>
      <c r="I2902" s="24" t="s">
        <v>68</v>
      </c>
      <c r="J2902" s="27" t="s">
        <v>1</v>
      </c>
      <c r="K2902" s="28">
        <v>43.2</v>
      </c>
      <c r="L2902" s="28">
        <v>0</v>
      </c>
    </row>
    <row r="2903" spans="1:12" x14ac:dyDescent="0.25">
      <c r="A2903" s="24" t="s">
        <v>3305</v>
      </c>
      <c r="B2903" s="26">
        <v>2015</v>
      </c>
      <c r="C2903" s="24">
        <v>9</v>
      </c>
      <c r="D2903" s="24" t="s">
        <v>15120</v>
      </c>
      <c r="E2903" s="26">
        <v>180</v>
      </c>
      <c r="F2903" s="26">
        <v>2619</v>
      </c>
      <c r="G2903" s="26" t="s">
        <v>5926</v>
      </c>
      <c r="H2903" s="24" t="s">
        <v>196</v>
      </c>
      <c r="I2903" s="24" t="s">
        <v>197</v>
      </c>
      <c r="J2903" s="27" t="s">
        <v>1</v>
      </c>
      <c r="K2903" s="28">
        <v>11</v>
      </c>
      <c r="L2903" s="28">
        <v>0</v>
      </c>
    </row>
    <row r="2904" spans="1:12" x14ac:dyDescent="0.25">
      <c r="A2904" s="24" t="s">
        <v>3305</v>
      </c>
      <c r="B2904" s="26">
        <v>2015</v>
      </c>
      <c r="C2904" s="24">
        <v>9</v>
      </c>
      <c r="D2904" s="24" t="s">
        <v>15120</v>
      </c>
      <c r="E2904" s="26">
        <v>180</v>
      </c>
      <c r="F2904" s="26">
        <v>2620</v>
      </c>
      <c r="G2904" s="26" t="s">
        <v>5927</v>
      </c>
      <c r="H2904" s="24" t="s">
        <v>176</v>
      </c>
      <c r="I2904" s="24" t="s">
        <v>177</v>
      </c>
      <c r="J2904" s="27" t="s">
        <v>1</v>
      </c>
      <c r="K2904" s="28">
        <v>43.2</v>
      </c>
      <c r="L2904" s="28">
        <v>0</v>
      </c>
    </row>
    <row r="2905" spans="1:12" x14ac:dyDescent="0.25">
      <c r="A2905" s="24" t="s">
        <v>3305</v>
      </c>
      <c r="B2905" s="26">
        <v>2015</v>
      </c>
      <c r="C2905" s="24">
        <v>9</v>
      </c>
      <c r="D2905" s="24" t="s">
        <v>15120</v>
      </c>
      <c r="E2905" s="26">
        <v>180</v>
      </c>
      <c r="F2905" s="26">
        <v>2621</v>
      </c>
      <c r="G2905" s="26" t="s">
        <v>5928</v>
      </c>
      <c r="H2905" s="24" t="s">
        <v>67</v>
      </c>
      <c r="I2905" s="24" t="s">
        <v>68</v>
      </c>
      <c r="J2905" s="27" t="s">
        <v>1</v>
      </c>
      <c r="K2905" s="28">
        <v>10.18</v>
      </c>
      <c r="L2905" s="28">
        <v>0</v>
      </c>
    </row>
    <row r="2906" spans="1:12" x14ac:dyDescent="0.25">
      <c r="A2906" s="24" t="s">
        <v>3305</v>
      </c>
      <c r="B2906" s="26">
        <v>2015</v>
      </c>
      <c r="C2906" s="24">
        <v>9</v>
      </c>
      <c r="D2906" s="24" t="s">
        <v>15120</v>
      </c>
      <c r="E2906" s="26">
        <v>180</v>
      </c>
      <c r="F2906" s="26">
        <v>2622</v>
      </c>
      <c r="G2906" s="26" t="s">
        <v>5929</v>
      </c>
      <c r="H2906" s="24" t="s">
        <v>132</v>
      </c>
      <c r="I2906" s="24" t="s">
        <v>133</v>
      </c>
      <c r="J2906" s="27" t="s">
        <v>1</v>
      </c>
      <c r="K2906" s="28">
        <v>28.8</v>
      </c>
      <c r="L2906" s="28">
        <v>0</v>
      </c>
    </row>
    <row r="2907" spans="1:12" x14ac:dyDescent="0.25">
      <c r="A2907" s="24" t="s">
        <v>3305</v>
      </c>
      <c r="B2907" s="26">
        <v>2015</v>
      </c>
      <c r="C2907" s="24">
        <v>9</v>
      </c>
      <c r="D2907" s="24" t="s">
        <v>15120</v>
      </c>
      <c r="E2907" s="26">
        <v>180</v>
      </c>
      <c r="F2907" s="26">
        <v>2317</v>
      </c>
      <c r="G2907" s="26" t="s">
        <v>5624</v>
      </c>
      <c r="H2907" s="24" t="s">
        <v>237</v>
      </c>
      <c r="I2907" s="24" t="s">
        <v>238</v>
      </c>
      <c r="J2907" s="27" t="s">
        <v>1</v>
      </c>
      <c r="K2907" s="28">
        <v>1.8</v>
      </c>
      <c r="L2907" s="28">
        <v>0</v>
      </c>
    </row>
    <row r="2908" spans="1:12" x14ac:dyDescent="0.25">
      <c r="A2908" s="24" t="s">
        <v>3305</v>
      </c>
      <c r="B2908" s="26">
        <v>2015</v>
      </c>
      <c r="C2908" s="24">
        <v>9</v>
      </c>
      <c r="D2908" s="24" t="s">
        <v>15120</v>
      </c>
      <c r="E2908" s="26">
        <v>180</v>
      </c>
      <c r="F2908" s="26">
        <v>2623</v>
      </c>
      <c r="G2908" s="26" t="s">
        <v>5930</v>
      </c>
      <c r="H2908" s="24" t="s">
        <v>83</v>
      </c>
      <c r="I2908" s="24" t="s">
        <v>84</v>
      </c>
      <c r="J2908" s="27" t="s">
        <v>1</v>
      </c>
      <c r="K2908" s="28">
        <v>135.9</v>
      </c>
      <c r="L2908" s="28">
        <v>0</v>
      </c>
    </row>
    <row r="2909" spans="1:12" x14ac:dyDescent="0.25">
      <c r="A2909" s="24" t="s">
        <v>3305</v>
      </c>
      <c r="B2909" s="26">
        <v>2015</v>
      </c>
      <c r="C2909" s="24">
        <v>9</v>
      </c>
      <c r="D2909" s="24" t="s">
        <v>15120</v>
      </c>
      <c r="E2909" s="26">
        <v>180</v>
      </c>
      <c r="F2909" s="26">
        <v>2624</v>
      </c>
      <c r="G2909" s="26" t="s">
        <v>5931</v>
      </c>
      <c r="H2909" s="24" t="s">
        <v>228</v>
      </c>
      <c r="I2909" s="24" t="s">
        <v>229</v>
      </c>
      <c r="J2909" s="27" t="s">
        <v>1</v>
      </c>
      <c r="K2909" s="28">
        <v>14.4</v>
      </c>
      <c r="L2909" s="28">
        <v>0</v>
      </c>
    </row>
    <row r="2910" spans="1:12" x14ac:dyDescent="0.25">
      <c r="A2910" s="24" t="s">
        <v>3305</v>
      </c>
      <c r="B2910" s="26">
        <v>2015</v>
      </c>
      <c r="C2910" s="24">
        <v>9</v>
      </c>
      <c r="D2910" s="24" t="s">
        <v>15120</v>
      </c>
      <c r="E2910" s="26">
        <v>180</v>
      </c>
      <c r="F2910" s="26">
        <v>2625</v>
      </c>
      <c r="G2910" s="26" t="s">
        <v>5932</v>
      </c>
      <c r="H2910" s="24" t="s">
        <v>77</v>
      </c>
      <c r="I2910" s="24" t="s">
        <v>78</v>
      </c>
      <c r="J2910" s="27" t="s">
        <v>1</v>
      </c>
      <c r="K2910" s="28">
        <v>91.24</v>
      </c>
      <c r="L2910" s="28">
        <v>0</v>
      </c>
    </row>
    <row r="2911" spans="1:12" x14ac:dyDescent="0.25">
      <c r="A2911" s="24" t="s">
        <v>3305</v>
      </c>
      <c r="B2911" s="26">
        <v>2015</v>
      </c>
      <c r="C2911" s="24">
        <v>9</v>
      </c>
      <c r="D2911" s="24" t="s">
        <v>15120</v>
      </c>
      <c r="E2911" s="26">
        <v>180</v>
      </c>
      <c r="F2911" s="26">
        <v>2626</v>
      </c>
      <c r="G2911" s="26" t="s">
        <v>5933</v>
      </c>
      <c r="H2911" s="24" t="s">
        <v>77</v>
      </c>
      <c r="I2911" s="24" t="s">
        <v>78</v>
      </c>
      <c r="J2911" s="27" t="s">
        <v>1</v>
      </c>
      <c r="K2911" s="28">
        <v>5.84</v>
      </c>
      <c r="L2911" s="28">
        <v>0</v>
      </c>
    </row>
    <row r="2912" spans="1:12" x14ac:dyDescent="0.25">
      <c r="A2912" s="24" t="s">
        <v>3305</v>
      </c>
      <c r="B2912" s="26">
        <v>2015</v>
      </c>
      <c r="C2912" s="24">
        <v>9</v>
      </c>
      <c r="D2912" s="24" t="s">
        <v>15120</v>
      </c>
      <c r="E2912" s="26">
        <v>180</v>
      </c>
      <c r="F2912" s="26">
        <v>2627</v>
      </c>
      <c r="G2912" s="26" t="s">
        <v>5934</v>
      </c>
      <c r="H2912" s="24" t="s">
        <v>67</v>
      </c>
      <c r="I2912" s="24" t="s">
        <v>68</v>
      </c>
      <c r="J2912" s="27" t="s">
        <v>1</v>
      </c>
      <c r="K2912" s="28">
        <v>3.9</v>
      </c>
      <c r="L2912" s="28">
        <v>0</v>
      </c>
    </row>
    <row r="2913" spans="1:12" x14ac:dyDescent="0.25">
      <c r="A2913" s="24" t="s">
        <v>3305</v>
      </c>
      <c r="B2913" s="26">
        <v>2015</v>
      </c>
      <c r="C2913" s="24">
        <v>9</v>
      </c>
      <c r="D2913" s="24" t="s">
        <v>15120</v>
      </c>
      <c r="E2913" s="26">
        <v>180</v>
      </c>
      <c r="F2913" s="26">
        <v>2628</v>
      </c>
      <c r="G2913" s="26" t="s">
        <v>5935</v>
      </c>
      <c r="H2913" s="24" t="s">
        <v>404</v>
      </c>
      <c r="I2913" s="24" t="s">
        <v>405</v>
      </c>
      <c r="J2913" s="27" t="s">
        <v>1</v>
      </c>
      <c r="K2913" s="28">
        <v>57.6</v>
      </c>
      <c r="L2913" s="28">
        <v>0</v>
      </c>
    </row>
    <row r="2914" spans="1:12" x14ac:dyDescent="0.25">
      <c r="A2914" s="24" t="s">
        <v>3305</v>
      </c>
      <c r="B2914" s="26">
        <v>2015</v>
      </c>
      <c r="C2914" s="24">
        <v>9</v>
      </c>
      <c r="D2914" s="24" t="s">
        <v>15120</v>
      </c>
      <c r="E2914" s="26">
        <v>180</v>
      </c>
      <c r="F2914" s="26">
        <v>2629</v>
      </c>
      <c r="G2914" s="26" t="s">
        <v>5936</v>
      </c>
      <c r="H2914" s="24" t="s">
        <v>90</v>
      </c>
      <c r="I2914" s="24" t="s">
        <v>91</v>
      </c>
      <c r="J2914" s="27" t="s">
        <v>1</v>
      </c>
      <c r="K2914" s="28">
        <v>68.510000000000005</v>
      </c>
      <c r="L2914" s="28">
        <v>0</v>
      </c>
    </row>
    <row r="2915" spans="1:12" x14ac:dyDescent="0.25">
      <c r="A2915" s="24" t="s">
        <v>3305</v>
      </c>
      <c r="B2915" s="26">
        <v>2015</v>
      </c>
      <c r="C2915" s="24">
        <v>9</v>
      </c>
      <c r="D2915" s="24" t="s">
        <v>15120</v>
      </c>
      <c r="E2915" s="26">
        <v>180</v>
      </c>
      <c r="F2915" s="26">
        <v>2630</v>
      </c>
      <c r="G2915" s="26" t="s">
        <v>5937</v>
      </c>
      <c r="H2915" s="24" t="s">
        <v>77</v>
      </c>
      <c r="I2915" s="24" t="s">
        <v>78</v>
      </c>
      <c r="J2915" s="27" t="s">
        <v>1</v>
      </c>
      <c r="K2915" s="28">
        <v>76.34</v>
      </c>
      <c r="L2915" s="28">
        <v>0</v>
      </c>
    </row>
    <row r="2916" spans="1:12" x14ac:dyDescent="0.25">
      <c r="A2916" s="24" t="s">
        <v>3305</v>
      </c>
      <c r="B2916" s="26">
        <v>2015</v>
      </c>
      <c r="C2916" s="24">
        <v>9</v>
      </c>
      <c r="D2916" s="24" t="s">
        <v>15120</v>
      </c>
      <c r="E2916" s="26">
        <v>180</v>
      </c>
      <c r="F2916" s="26">
        <v>2631</v>
      </c>
      <c r="G2916" s="26" t="s">
        <v>5938</v>
      </c>
      <c r="H2916" s="24" t="s">
        <v>67</v>
      </c>
      <c r="I2916" s="24" t="s">
        <v>68</v>
      </c>
      <c r="J2916" s="27" t="s">
        <v>1</v>
      </c>
      <c r="K2916" s="28">
        <v>7.3</v>
      </c>
      <c r="L2916" s="28">
        <v>0</v>
      </c>
    </row>
    <row r="2917" spans="1:12" x14ac:dyDescent="0.25">
      <c r="A2917" s="24" t="s">
        <v>3305</v>
      </c>
      <c r="B2917" s="26">
        <v>2015</v>
      </c>
      <c r="C2917" s="24">
        <v>9</v>
      </c>
      <c r="D2917" s="24" t="s">
        <v>15120</v>
      </c>
      <c r="E2917" s="26">
        <v>180</v>
      </c>
      <c r="F2917" s="26">
        <v>2632</v>
      </c>
      <c r="G2917" s="26" t="s">
        <v>5939</v>
      </c>
      <c r="H2917" s="24" t="s">
        <v>186</v>
      </c>
      <c r="I2917" s="24" t="s">
        <v>187</v>
      </c>
      <c r="J2917" s="27" t="s">
        <v>1</v>
      </c>
      <c r="K2917" s="28">
        <v>21.05</v>
      </c>
      <c r="L2917" s="28">
        <v>0</v>
      </c>
    </row>
    <row r="2918" spans="1:12" x14ac:dyDescent="0.25">
      <c r="A2918" s="24" t="s">
        <v>3305</v>
      </c>
      <c r="B2918" s="26">
        <v>2015</v>
      </c>
      <c r="C2918" s="24">
        <v>9</v>
      </c>
      <c r="D2918" s="24" t="s">
        <v>15120</v>
      </c>
      <c r="E2918" s="26">
        <v>180</v>
      </c>
      <c r="F2918" s="26">
        <v>2633</v>
      </c>
      <c r="G2918" s="26" t="s">
        <v>5940</v>
      </c>
      <c r="H2918" s="24" t="s">
        <v>124</v>
      </c>
      <c r="I2918" s="24" t="s">
        <v>125</v>
      </c>
      <c r="J2918" s="27" t="s">
        <v>1</v>
      </c>
      <c r="K2918" s="28">
        <v>43.2</v>
      </c>
      <c r="L2918" s="28">
        <v>0</v>
      </c>
    </row>
    <row r="2919" spans="1:12" x14ac:dyDescent="0.25">
      <c r="A2919" s="24" t="s">
        <v>3305</v>
      </c>
      <c r="B2919" s="26">
        <v>2015</v>
      </c>
      <c r="C2919" s="24">
        <v>9</v>
      </c>
      <c r="D2919" s="24" t="s">
        <v>15120</v>
      </c>
      <c r="E2919" s="26">
        <v>180</v>
      </c>
      <c r="F2919" s="26">
        <v>2634</v>
      </c>
      <c r="G2919" s="26" t="s">
        <v>5941</v>
      </c>
      <c r="H2919" s="24" t="s">
        <v>204</v>
      </c>
      <c r="I2919" s="24" t="s">
        <v>205</v>
      </c>
      <c r="J2919" s="27" t="s">
        <v>1</v>
      </c>
      <c r="K2919" s="28">
        <v>2.1</v>
      </c>
      <c r="L2919" s="28">
        <v>0</v>
      </c>
    </row>
    <row r="2920" spans="1:12" x14ac:dyDescent="0.25">
      <c r="A2920" s="24" t="s">
        <v>3305</v>
      </c>
      <c r="B2920" s="26">
        <v>2015</v>
      </c>
      <c r="C2920" s="24">
        <v>9</v>
      </c>
      <c r="D2920" s="24" t="s">
        <v>15120</v>
      </c>
      <c r="E2920" s="26">
        <v>180</v>
      </c>
      <c r="F2920" s="26">
        <v>2635</v>
      </c>
      <c r="G2920" s="26" t="s">
        <v>5942</v>
      </c>
      <c r="H2920" s="24" t="s">
        <v>237</v>
      </c>
      <c r="I2920" s="24" t="s">
        <v>238</v>
      </c>
      <c r="J2920" s="27" t="s">
        <v>1</v>
      </c>
      <c r="K2920" s="28">
        <v>63.77</v>
      </c>
      <c r="L2920" s="28">
        <v>0</v>
      </c>
    </row>
    <row r="2921" spans="1:12" x14ac:dyDescent="0.25">
      <c r="A2921" s="24" t="s">
        <v>3305</v>
      </c>
      <c r="B2921" s="26">
        <v>2015</v>
      </c>
      <c r="C2921" s="24">
        <v>9</v>
      </c>
      <c r="D2921" s="24" t="s">
        <v>15120</v>
      </c>
      <c r="E2921" s="26">
        <v>180</v>
      </c>
      <c r="F2921" s="26">
        <v>2636</v>
      </c>
      <c r="G2921" s="26" t="s">
        <v>5943</v>
      </c>
      <c r="H2921" s="24" t="s">
        <v>1172</v>
      </c>
      <c r="I2921" s="24" t="s">
        <v>1173</v>
      </c>
      <c r="J2921" s="27" t="s">
        <v>1</v>
      </c>
      <c r="K2921" s="28">
        <v>83.12</v>
      </c>
      <c r="L2921" s="28">
        <v>0</v>
      </c>
    </row>
    <row r="2922" spans="1:12" x14ac:dyDescent="0.25">
      <c r="A2922" s="24" t="s">
        <v>3305</v>
      </c>
      <c r="B2922" s="26">
        <v>2015</v>
      </c>
      <c r="C2922" s="24">
        <v>9</v>
      </c>
      <c r="D2922" s="24" t="s">
        <v>15120</v>
      </c>
      <c r="E2922" s="26">
        <v>180</v>
      </c>
      <c r="F2922" s="26">
        <v>2637</v>
      </c>
      <c r="G2922" s="26" t="s">
        <v>5944</v>
      </c>
      <c r="H2922" s="24" t="s">
        <v>77</v>
      </c>
      <c r="I2922" s="24" t="s">
        <v>78</v>
      </c>
      <c r="J2922" s="27" t="s">
        <v>1</v>
      </c>
      <c r="K2922" s="28">
        <v>28.8</v>
      </c>
      <c r="L2922" s="28">
        <v>0</v>
      </c>
    </row>
    <row r="2923" spans="1:12" x14ac:dyDescent="0.25">
      <c r="A2923" s="24" t="s">
        <v>3305</v>
      </c>
      <c r="B2923" s="26">
        <v>2015</v>
      </c>
      <c r="C2923" s="24">
        <v>9</v>
      </c>
      <c r="D2923" s="24" t="s">
        <v>15120</v>
      </c>
      <c r="E2923" s="26">
        <v>180</v>
      </c>
      <c r="F2923" s="26">
        <v>2638</v>
      </c>
      <c r="G2923" s="26" t="s">
        <v>5945</v>
      </c>
      <c r="H2923" s="24" t="s">
        <v>188</v>
      </c>
      <c r="I2923" s="24" t="s">
        <v>189</v>
      </c>
      <c r="J2923" s="27" t="s">
        <v>1</v>
      </c>
      <c r="K2923" s="28">
        <v>54.52</v>
      </c>
      <c r="L2923" s="28">
        <v>0</v>
      </c>
    </row>
    <row r="2924" spans="1:12" x14ac:dyDescent="0.25">
      <c r="A2924" s="24" t="s">
        <v>3305</v>
      </c>
      <c r="B2924" s="26">
        <v>2015</v>
      </c>
      <c r="C2924" s="24">
        <v>9</v>
      </c>
      <c r="D2924" s="24" t="s">
        <v>15120</v>
      </c>
      <c r="E2924" s="26">
        <v>181</v>
      </c>
      <c r="F2924" s="26">
        <v>2639</v>
      </c>
      <c r="G2924" s="26" t="s">
        <v>5946</v>
      </c>
      <c r="H2924" s="24" t="s">
        <v>1174</v>
      </c>
      <c r="I2924" s="24" t="s">
        <v>1175</v>
      </c>
      <c r="J2924" s="27" t="s">
        <v>1</v>
      </c>
      <c r="K2924" s="28">
        <v>28.8</v>
      </c>
      <c r="L2924" s="28">
        <v>0</v>
      </c>
    </row>
    <row r="2925" spans="1:12" x14ac:dyDescent="0.25">
      <c r="A2925" s="24" t="s">
        <v>3305</v>
      </c>
      <c r="B2925" s="26">
        <v>2015</v>
      </c>
      <c r="C2925" s="24">
        <v>9</v>
      </c>
      <c r="D2925" s="24" t="s">
        <v>15120</v>
      </c>
      <c r="E2925" s="26">
        <v>181</v>
      </c>
      <c r="F2925" s="26">
        <v>2640</v>
      </c>
      <c r="G2925" s="26" t="s">
        <v>5947</v>
      </c>
      <c r="H2925" s="24" t="s">
        <v>724</v>
      </c>
      <c r="I2925" s="24" t="s">
        <v>725</v>
      </c>
      <c r="J2925" s="27" t="s">
        <v>1</v>
      </c>
      <c r="K2925" s="28">
        <v>0.72</v>
      </c>
      <c r="L2925" s="28">
        <v>0</v>
      </c>
    </row>
    <row r="2926" spans="1:12" x14ac:dyDescent="0.25">
      <c r="A2926" s="24" t="s">
        <v>3305</v>
      </c>
      <c r="B2926" s="26">
        <v>2015</v>
      </c>
      <c r="C2926" s="24">
        <v>9</v>
      </c>
      <c r="D2926" s="24" t="s">
        <v>15120</v>
      </c>
      <c r="E2926" s="26">
        <v>182</v>
      </c>
      <c r="F2926" s="26">
        <v>2641</v>
      </c>
      <c r="G2926" s="26" t="s">
        <v>5948</v>
      </c>
      <c r="H2926" s="24" t="s">
        <v>1176</v>
      </c>
      <c r="I2926" s="24" t="s">
        <v>1177</v>
      </c>
      <c r="J2926" s="27" t="s">
        <v>1</v>
      </c>
      <c r="K2926" s="28">
        <v>34.97</v>
      </c>
      <c r="L2926" s="28">
        <v>0</v>
      </c>
    </row>
    <row r="2927" spans="1:12" x14ac:dyDescent="0.25">
      <c r="A2927" s="24" t="s">
        <v>3305</v>
      </c>
      <c r="B2927" s="26">
        <v>2015</v>
      </c>
      <c r="C2927" s="24">
        <v>9</v>
      </c>
      <c r="D2927" s="24" t="s">
        <v>15120</v>
      </c>
      <c r="E2927" s="26">
        <v>182</v>
      </c>
      <c r="F2927" s="26">
        <v>2642</v>
      </c>
      <c r="G2927" s="26" t="s">
        <v>5949</v>
      </c>
      <c r="H2927" s="24" t="s">
        <v>67</v>
      </c>
      <c r="I2927" s="24" t="s">
        <v>68</v>
      </c>
      <c r="J2927" s="27" t="s">
        <v>1</v>
      </c>
      <c r="K2927" s="28">
        <v>63.95</v>
      </c>
      <c r="L2927" s="28">
        <v>0</v>
      </c>
    </row>
    <row r="2928" spans="1:12" x14ac:dyDescent="0.25">
      <c r="A2928" s="24" t="s">
        <v>3305</v>
      </c>
      <c r="B2928" s="26">
        <v>2015</v>
      </c>
      <c r="C2928" s="24">
        <v>9</v>
      </c>
      <c r="D2928" s="24" t="s">
        <v>15120</v>
      </c>
      <c r="E2928" s="26">
        <v>182</v>
      </c>
      <c r="F2928" s="26">
        <v>2643</v>
      </c>
      <c r="G2928" s="26" t="s">
        <v>5950</v>
      </c>
      <c r="H2928" s="24" t="s">
        <v>77</v>
      </c>
      <c r="I2928" s="24" t="s">
        <v>78</v>
      </c>
      <c r="J2928" s="27" t="s">
        <v>1</v>
      </c>
      <c r="K2928" s="28">
        <v>99.35</v>
      </c>
      <c r="L2928" s="28">
        <v>0</v>
      </c>
    </row>
    <row r="2929" spans="1:12" x14ac:dyDescent="0.25">
      <c r="A2929" s="24" t="s">
        <v>3305</v>
      </c>
      <c r="B2929" s="26">
        <v>2015</v>
      </c>
      <c r="C2929" s="24">
        <v>9</v>
      </c>
      <c r="D2929" s="24" t="s">
        <v>15120</v>
      </c>
      <c r="E2929" s="26">
        <v>182</v>
      </c>
      <c r="F2929" s="26">
        <v>2627</v>
      </c>
      <c r="G2929" s="26" t="s">
        <v>5934</v>
      </c>
      <c r="H2929" s="24" t="s">
        <v>958</v>
      </c>
      <c r="I2929" s="24" t="s">
        <v>959</v>
      </c>
      <c r="J2929" s="27" t="s">
        <v>1</v>
      </c>
      <c r="K2929" s="28">
        <v>28.8</v>
      </c>
      <c r="L2929" s="28">
        <v>0</v>
      </c>
    </row>
    <row r="2930" spans="1:12" x14ac:dyDescent="0.25">
      <c r="A2930" s="24" t="s">
        <v>3305</v>
      </c>
      <c r="B2930" s="26">
        <v>2015</v>
      </c>
      <c r="C2930" s="24">
        <v>9</v>
      </c>
      <c r="D2930" s="24" t="s">
        <v>15120</v>
      </c>
      <c r="E2930" s="26">
        <v>182</v>
      </c>
      <c r="F2930" s="26">
        <v>2644</v>
      </c>
      <c r="G2930" s="26" t="s">
        <v>5951</v>
      </c>
      <c r="H2930" s="24" t="s">
        <v>596</v>
      </c>
      <c r="I2930" s="24" t="s">
        <v>597</v>
      </c>
      <c r="J2930" s="27" t="s">
        <v>1</v>
      </c>
      <c r="K2930" s="28">
        <v>8.4</v>
      </c>
      <c r="L2930" s="28">
        <v>0</v>
      </c>
    </row>
    <row r="2931" spans="1:12" x14ac:dyDescent="0.25">
      <c r="A2931" s="24" t="s">
        <v>3305</v>
      </c>
      <c r="B2931" s="26">
        <v>2015</v>
      </c>
      <c r="C2931" s="24">
        <v>9</v>
      </c>
      <c r="D2931" s="24" t="s">
        <v>15120</v>
      </c>
      <c r="E2931" s="26">
        <v>182</v>
      </c>
      <c r="F2931" s="26">
        <v>2645</v>
      </c>
      <c r="G2931" s="26" t="s">
        <v>5952</v>
      </c>
      <c r="H2931" s="24" t="s">
        <v>190</v>
      </c>
      <c r="I2931" s="24" t="s">
        <v>191</v>
      </c>
      <c r="J2931" s="27" t="s">
        <v>1</v>
      </c>
      <c r="K2931" s="28">
        <v>115.12</v>
      </c>
      <c r="L2931" s="28">
        <v>0</v>
      </c>
    </row>
    <row r="2932" spans="1:12" x14ac:dyDescent="0.25">
      <c r="A2932" s="24" t="s">
        <v>3305</v>
      </c>
      <c r="B2932" s="26">
        <v>2015</v>
      </c>
      <c r="C2932" s="24">
        <v>9</v>
      </c>
      <c r="D2932" s="24" t="s">
        <v>15120</v>
      </c>
      <c r="E2932" s="26">
        <v>182</v>
      </c>
      <c r="F2932" s="26">
        <v>2646</v>
      </c>
      <c r="G2932" s="26" t="s">
        <v>5953</v>
      </c>
      <c r="H2932" s="24" t="s">
        <v>110</v>
      </c>
      <c r="I2932" s="24" t="s">
        <v>111</v>
      </c>
      <c r="J2932" s="27" t="s">
        <v>1</v>
      </c>
      <c r="K2932" s="28">
        <v>3.9</v>
      </c>
      <c r="L2932" s="28">
        <v>0</v>
      </c>
    </row>
    <row r="2933" spans="1:12" x14ac:dyDescent="0.25">
      <c r="A2933" s="24" t="s">
        <v>3305</v>
      </c>
      <c r="B2933" s="26">
        <v>2015</v>
      </c>
      <c r="C2933" s="24">
        <v>9</v>
      </c>
      <c r="D2933" s="24" t="s">
        <v>15120</v>
      </c>
      <c r="E2933" s="26">
        <v>183</v>
      </c>
      <c r="F2933" s="26">
        <v>2647</v>
      </c>
      <c r="G2933" s="26" t="s">
        <v>5954</v>
      </c>
      <c r="H2933" s="24" t="s">
        <v>838</v>
      </c>
      <c r="I2933" s="24" t="s">
        <v>839</v>
      </c>
      <c r="J2933" s="27" t="s">
        <v>1</v>
      </c>
      <c r="K2933" s="28">
        <v>982.28</v>
      </c>
      <c r="L2933" s="28">
        <v>0</v>
      </c>
    </row>
    <row r="2934" spans="1:12" x14ac:dyDescent="0.25">
      <c r="A2934" s="24" t="s">
        <v>3305</v>
      </c>
      <c r="B2934" s="26">
        <v>2015</v>
      </c>
      <c r="C2934" s="24">
        <v>9</v>
      </c>
      <c r="D2934" s="24" t="s">
        <v>15120</v>
      </c>
      <c r="E2934" s="26">
        <v>183</v>
      </c>
      <c r="F2934" s="26">
        <v>2648</v>
      </c>
      <c r="G2934" s="26" t="s">
        <v>5955</v>
      </c>
      <c r="H2934" s="24" t="s">
        <v>1178</v>
      </c>
      <c r="I2934" s="24" t="s">
        <v>1179</v>
      </c>
      <c r="J2934" s="27" t="s">
        <v>1</v>
      </c>
      <c r="K2934" s="28">
        <v>18.8</v>
      </c>
      <c r="L2934" s="28">
        <v>0</v>
      </c>
    </row>
    <row r="2935" spans="1:12" x14ac:dyDescent="0.25">
      <c r="A2935" s="24" t="s">
        <v>3305</v>
      </c>
      <c r="B2935" s="26">
        <v>2015</v>
      </c>
      <c r="C2935" s="24">
        <v>9</v>
      </c>
      <c r="D2935" s="24" t="s">
        <v>15120</v>
      </c>
      <c r="E2935" s="26">
        <v>183</v>
      </c>
      <c r="F2935" s="26">
        <v>538</v>
      </c>
      <c r="G2935" s="26" t="s">
        <v>3845</v>
      </c>
      <c r="H2935" s="24" t="s">
        <v>67</v>
      </c>
      <c r="I2935" s="24" t="s">
        <v>68</v>
      </c>
      <c r="J2935" s="27" t="s">
        <v>1</v>
      </c>
      <c r="K2935" s="28">
        <v>9.73</v>
      </c>
      <c r="L2935" s="28">
        <v>0</v>
      </c>
    </row>
    <row r="2936" spans="1:12" x14ac:dyDescent="0.25">
      <c r="A2936" s="24" t="s">
        <v>3305</v>
      </c>
      <c r="B2936" s="26">
        <v>2015</v>
      </c>
      <c r="C2936" s="24">
        <v>9</v>
      </c>
      <c r="D2936" s="24" t="s">
        <v>15120</v>
      </c>
      <c r="E2936" s="26">
        <v>183</v>
      </c>
      <c r="F2936" s="26">
        <v>2649</v>
      </c>
      <c r="G2936" s="26" t="s">
        <v>5956</v>
      </c>
      <c r="H2936" s="24" t="s">
        <v>77</v>
      </c>
      <c r="I2936" s="24" t="s">
        <v>78</v>
      </c>
      <c r="J2936" s="27" t="s">
        <v>1</v>
      </c>
      <c r="K2936" s="28">
        <v>211.6</v>
      </c>
      <c r="L2936" s="28">
        <v>0</v>
      </c>
    </row>
    <row r="2937" spans="1:12" x14ac:dyDescent="0.25">
      <c r="A2937" s="24" t="s">
        <v>3305</v>
      </c>
      <c r="B2937" s="26">
        <v>2015</v>
      </c>
      <c r="C2937" s="24">
        <v>9</v>
      </c>
      <c r="D2937" s="24" t="s">
        <v>15120</v>
      </c>
      <c r="E2937" s="26">
        <v>183</v>
      </c>
      <c r="F2937" s="26">
        <v>2650</v>
      </c>
      <c r="G2937" s="26" t="s">
        <v>5957</v>
      </c>
      <c r="H2937" s="24" t="s">
        <v>77</v>
      </c>
      <c r="I2937" s="24" t="s">
        <v>78</v>
      </c>
      <c r="J2937" s="27" t="s">
        <v>1</v>
      </c>
      <c r="K2937" s="28">
        <v>10.08</v>
      </c>
      <c r="L2937" s="28">
        <v>0</v>
      </c>
    </row>
    <row r="2938" spans="1:12" x14ac:dyDescent="0.25">
      <c r="A2938" s="24" t="s">
        <v>3305</v>
      </c>
      <c r="B2938" s="26">
        <v>2015</v>
      </c>
      <c r="C2938" s="24">
        <v>9</v>
      </c>
      <c r="D2938" s="24" t="s">
        <v>15120</v>
      </c>
      <c r="E2938" s="26">
        <v>183</v>
      </c>
      <c r="F2938" s="26">
        <v>2651</v>
      </c>
      <c r="G2938" s="26" t="s">
        <v>5958</v>
      </c>
      <c r="H2938" s="24" t="s">
        <v>1180</v>
      </c>
      <c r="I2938" s="24" t="s">
        <v>1181</v>
      </c>
      <c r="J2938" s="27" t="s">
        <v>1</v>
      </c>
      <c r="K2938" s="28">
        <v>594</v>
      </c>
      <c r="L2938" s="28">
        <v>0</v>
      </c>
    </row>
    <row r="2939" spans="1:12" x14ac:dyDescent="0.25">
      <c r="A2939" s="24" t="s">
        <v>3305</v>
      </c>
      <c r="B2939" s="26">
        <v>2015</v>
      </c>
      <c r="C2939" s="24">
        <v>9</v>
      </c>
      <c r="D2939" s="24" t="s">
        <v>15120</v>
      </c>
      <c r="E2939" s="26">
        <v>183</v>
      </c>
      <c r="F2939" s="26">
        <v>2652</v>
      </c>
      <c r="G2939" s="26" t="s">
        <v>5959</v>
      </c>
      <c r="H2939" s="24" t="s">
        <v>98</v>
      </c>
      <c r="I2939" s="24" t="s">
        <v>99</v>
      </c>
      <c r="J2939" s="27" t="s">
        <v>1</v>
      </c>
      <c r="K2939" s="28">
        <v>32.4</v>
      </c>
      <c r="L2939" s="28">
        <v>0</v>
      </c>
    </row>
    <row r="2940" spans="1:12" x14ac:dyDescent="0.25">
      <c r="A2940" s="24" t="s">
        <v>3305</v>
      </c>
      <c r="B2940" s="26">
        <v>2015</v>
      </c>
      <c r="C2940" s="24">
        <v>9</v>
      </c>
      <c r="D2940" s="24" t="s">
        <v>15120</v>
      </c>
      <c r="E2940" s="26">
        <v>185</v>
      </c>
      <c r="F2940" s="26">
        <v>2653</v>
      </c>
      <c r="G2940" s="26" t="s">
        <v>5960</v>
      </c>
      <c r="H2940" s="24" t="s">
        <v>390</v>
      </c>
      <c r="I2940" s="24" t="s">
        <v>391</v>
      </c>
      <c r="J2940" s="27" t="s">
        <v>1</v>
      </c>
      <c r="K2940" s="28">
        <v>32.840000000000003</v>
      </c>
      <c r="L2940" s="28">
        <v>0</v>
      </c>
    </row>
    <row r="2941" spans="1:12" x14ac:dyDescent="0.25">
      <c r="A2941" s="24" t="s">
        <v>3305</v>
      </c>
      <c r="B2941" s="26">
        <v>2015</v>
      </c>
      <c r="C2941" s="24">
        <v>9</v>
      </c>
      <c r="D2941" s="24" t="s">
        <v>15120</v>
      </c>
      <c r="E2941" s="26">
        <v>185</v>
      </c>
      <c r="F2941" s="26">
        <v>2654</v>
      </c>
      <c r="G2941" s="26" t="s">
        <v>5961</v>
      </c>
      <c r="H2941" s="24" t="s">
        <v>182</v>
      </c>
      <c r="I2941" s="24" t="s">
        <v>183</v>
      </c>
      <c r="J2941" s="27" t="s">
        <v>1</v>
      </c>
      <c r="K2941" s="28">
        <v>24.87</v>
      </c>
      <c r="L2941" s="28">
        <v>0</v>
      </c>
    </row>
    <row r="2942" spans="1:12" x14ac:dyDescent="0.25">
      <c r="A2942" s="24" t="s">
        <v>3305</v>
      </c>
      <c r="B2942" s="26">
        <v>2015</v>
      </c>
      <c r="C2942" s="24">
        <v>9</v>
      </c>
      <c r="D2942" s="24" t="s">
        <v>15120</v>
      </c>
      <c r="E2942" s="26">
        <v>185</v>
      </c>
      <c r="F2942" s="26">
        <v>1881</v>
      </c>
      <c r="G2942" s="26" t="s">
        <v>5188</v>
      </c>
      <c r="H2942" s="24" t="s">
        <v>77</v>
      </c>
      <c r="I2942" s="24" t="s">
        <v>78</v>
      </c>
      <c r="J2942" s="27" t="s">
        <v>1</v>
      </c>
      <c r="K2942" s="28">
        <v>42.54</v>
      </c>
      <c r="L2942" s="28">
        <v>0</v>
      </c>
    </row>
    <row r="2943" spans="1:12" x14ac:dyDescent="0.25">
      <c r="A2943" s="24" t="s">
        <v>3305</v>
      </c>
      <c r="B2943" s="26">
        <v>2015</v>
      </c>
      <c r="C2943" s="24">
        <v>9</v>
      </c>
      <c r="D2943" s="24" t="s">
        <v>15120</v>
      </c>
      <c r="E2943" s="26">
        <v>185</v>
      </c>
      <c r="F2943" s="26">
        <v>2655</v>
      </c>
      <c r="G2943" s="26" t="s">
        <v>5962</v>
      </c>
      <c r="H2943" s="24" t="s">
        <v>39</v>
      </c>
      <c r="I2943" s="24" t="s">
        <v>40</v>
      </c>
      <c r="J2943" s="27" t="s">
        <v>1</v>
      </c>
      <c r="K2943" s="28">
        <v>86.4</v>
      </c>
      <c r="L2943" s="28">
        <v>0</v>
      </c>
    </row>
    <row r="2944" spans="1:12" x14ac:dyDescent="0.25">
      <c r="A2944" s="24" t="s">
        <v>3305</v>
      </c>
      <c r="B2944" s="26">
        <v>2015</v>
      </c>
      <c r="C2944" s="24">
        <v>9</v>
      </c>
      <c r="D2944" s="24" t="s">
        <v>15120</v>
      </c>
      <c r="E2944" s="26">
        <v>185</v>
      </c>
      <c r="F2944" s="26">
        <v>2656</v>
      </c>
      <c r="G2944" s="26" t="s">
        <v>5963</v>
      </c>
      <c r="H2944" s="24" t="s">
        <v>67</v>
      </c>
      <c r="I2944" s="24" t="s">
        <v>68</v>
      </c>
      <c r="J2944" s="27" t="s">
        <v>1</v>
      </c>
      <c r="K2944" s="28">
        <v>68.84</v>
      </c>
      <c r="L2944" s="28">
        <v>0</v>
      </c>
    </row>
    <row r="2945" spans="1:12" x14ac:dyDescent="0.25">
      <c r="A2945" s="24" t="s">
        <v>3305</v>
      </c>
      <c r="B2945" s="26">
        <v>2015</v>
      </c>
      <c r="C2945" s="24">
        <v>9</v>
      </c>
      <c r="D2945" s="24" t="s">
        <v>15120</v>
      </c>
      <c r="E2945" s="26">
        <v>185</v>
      </c>
      <c r="F2945" s="26">
        <v>2657</v>
      </c>
      <c r="G2945" s="26" t="s">
        <v>5964</v>
      </c>
      <c r="H2945" s="24" t="s">
        <v>67</v>
      </c>
      <c r="I2945" s="24" t="s">
        <v>68</v>
      </c>
      <c r="J2945" s="27" t="s">
        <v>1</v>
      </c>
      <c r="K2945" s="28">
        <v>57.6</v>
      </c>
      <c r="L2945" s="28">
        <v>0</v>
      </c>
    </row>
    <row r="2946" spans="1:12" x14ac:dyDescent="0.25">
      <c r="A2946" s="24" t="s">
        <v>3305</v>
      </c>
      <c r="B2946" s="26">
        <v>2015</v>
      </c>
      <c r="C2946" s="24">
        <v>9</v>
      </c>
      <c r="D2946" s="24" t="s">
        <v>15120</v>
      </c>
      <c r="E2946" s="26">
        <v>185</v>
      </c>
      <c r="F2946" s="26">
        <v>2658</v>
      </c>
      <c r="G2946" s="26" t="s">
        <v>5965</v>
      </c>
      <c r="H2946" s="24" t="s">
        <v>77</v>
      </c>
      <c r="I2946" s="24" t="s">
        <v>78</v>
      </c>
      <c r="J2946" s="27" t="s">
        <v>1</v>
      </c>
      <c r="K2946" s="28">
        <v>35.28</v>
      </c>
      <c r="L2946" s="28">
        <v>0</v>
      </c>
    </row>
    <row r="2947" spans="1:12" x14ac:dyDescent="0.25">
      <c r="A2947" s="24" t="s">
        <v>3305</v>
      </c>
      <c r="B2947" s="26">
        <v>2015</v>
      </c>
      <c r="C2947" s="24">
        <v>9</v>
      </c>
      <c r="D2947" s="24" t="s">
        <v>15120</v>
      </c>
      <c r="E2947" s="26">
        <v>185</v>
      </c>
      <c r="F2947" s="26">
        <v>2659</v>
      </c>
      <c r="G2947" s="26" t="s">
        <v>5966</v>
      </c>
      <c r="H2947" s="24" t="s">
        <v>648</v>
      </c>
      <c r="I2947" s="24" t="s">
        <v>649</v>
      </c>
      <c r="J2947" s="27" t="s">
        <v>1</v>
      </c>
      <c r="K2947" s="28">
        <v>0.6</v>
      </c>
      <c r="L2947" s="28">
        <v>0</v>
      </c>
    </row>
    <row r="2948" spans="1:12" x14ac:dyDescent="0.25">
      <c r="A2948" s="24" t="s">
        <v>3305</v>
      </c>
      <c r="B2948" s="26">
        <v>2015</v>
      </c>
      <c r="C2948" s="24">
        <v>9</v>
      </c>
      <c r="D2948" s="24" t="s">
        <v>15120</v>
      </c>
      <c r="E2948" s="26">
        <v>185</v>
      </c>
      <c r="F2948" s="26">
        <v>2660</v>
      </c>
      <c r="G2948" s="26" t="s">
        <v>5967</v>
      </c>
      <c r="H2948" s="24" t="s">
        <v>67</v>
      </c>
      <c r="I2948" s="24" t="s">
        <v>68</v>
      </c>
      <c r="J2948" s="27" t="s">
        <v>1</v>
      </c>
      <c r="K2948" s="28">
        <v>70.67</v>
      </c>
      <c r="L2948" s="28">
        <v>0</v>
      </c>
    </row>
    <row r="2949" spans="1:12" x14ac:dyDescent="0.25">
      <c r="A2949" s="24" t="s">
        <v>3305</v>
      </c>
      <c r="B2949" s="26">
        <v>2015</v>
      </c>
      <c r="C2949" s="24">
        <v>9</v>
      </c>
      <c r="D2949" s="24" t="s">
        <v>15120</v>
      </c>
      <c r="E2949" s="26">
        <v>185</v>
      </c>
      <c r="F2949" s="26">
        <v>2661</v>
      </c>
      <c r="G2949" s="26" t="s">
        <v>5968</v>
      </c>
      <c r="H2949" s="24" t="s">
        <v>67</v>
      </c>
      <c r="I2949" s="24" t="s">
        <v>68</v>
      </c>
      <c r="J2949" s="27" t="s">
        <v>1</v>
      </c>
      <c r="K2949" s="28">
        <v>29.45</v>
      </c>
      <c r="L2949" s="28">
        <v>0</v>
      </c>
    </row>
    <row r="2950" spans="1:12" x14ac:dyDescent="0.25">
      <c r="A2950" s="24" t="s">
        <v>3305</v>
      </c>
      <c r="B2950" s="26">
        <v>2015</v>
      </c>
      <c r="C2950" s="24">
        <v>9</v>
      </c>
      <c r="D2950" s="24" t="s">
        <v>15120</v>
      </c>
      <c r="E2950" s="26">
        <v>185</v>
      </c>
      <c r="F2950" s="26">
        <v>2662</v>
      </c>
      <c r="G2950" s="26" t="s">
        <v>5969</v>
      </c>
      <c r="H2950" s="24" t="s">
        <v>39</v>
      </c>
      <c r="I2950" s="24" t="s">
        <v>40</v>
      </c>
      <c r="J2950" s="27" t="s">
        <v>1</v>
      </c>
      <c r="K2950" s="28">
        <v>21.6</v>
      </c>
      <c r="L2950" s="28">
        <v>0</v>
      </c>
    </row>
    <row r="2951" spans="1:12" x14ac:dyDescent="0.25">
      <c r="A2951" s="24" t="s">
        <v>3305</v>
      </c>
      <c r="B2951" s="26">
        <v>2015</v>
      </c>
      <c r="C2951" s="24">
        <v>9</v>
      </c>
      <c r="D2951" s="24" t="s">
        <v>15120</v>
      </c>
      <c r="E2951" s="26">
        <v>185</v>
      </c>
      <c r="F2951" s="26">
        <v>2663</v>
      </c>
      <c r="G2951" s="26" t="s">
        <v>5970</v>
      </c>
      <c r="H2951" s="24" t="s">
        <v>196</v>
      </c>
      <c r="I2951" s="24" t="s">
        <v>197</v>
      </c>
      <c r="J2951" s="27" t="s">
        <v>1</v>
      </c>
      <c r="K2951" s="28">
        <v>19.62</v>
      </c>
      <c r="L2951" s="28">
        <v>0</v>
      </c>
    </row>
    <row r="2952" spans="1:12" x14ac:dyDescent="0.25">
      <c r="A2952" s="24" t="s">
        <v>3305</v>
      </c>
      <c r="B2952" s="26">
        <v>2015</v>
      </c>
      <c r="C2952" s="24">
        <v>9</v>
      </c>
      <c r="D2952" s="24" t="s">
        <v>15120</v>
      </c>
      <c r="E2952" s="26">
        <v>185</v>
      </c>
      <c r="F2952" s="26">
        <v>2664</v>
      </c>
      <c r="G2952" s="26" t="s">
        <v>5971</v>
      </c>
      <c r="H2952" s="24" t="s">
        <v>116</v>
      </c>
      <c r="I2952" s="24" t="s">
        <v>117</v>
      </c>
      <c r="J2952" s="27" t="s">
        <v>1</v>
      </c>
      <c r="K2952" s="28">
        <v>57.6</v>
      </c>
      <c r="L2952" s="28">
        <v>0</v>
      </c>
    </row>
    <row r="2953" spans="1:12" x14ac:dyDescent="0.25">
      <c r="A2953" s="24" t="s">
        <v>3305</v>
      </c>
      <c r="B2953" s="26">
        <v>2015</v>
      </c>
      <c r="C2953" s="24">
        <v>9</v>
      </c>
      <c r="D2953" s="24" t="s">
        <v>15120</v>
      </c>
      <c r="E2953" s="26">
        <v>185</v>
      </c>
      <c r="F2953" s="26">
        <v>2665</v>
      </c>
      <c r="G2953" s="26" t="s">
        <v>5972</v>
      </c>
      <c r="H2953" s="24" t="s">
        <v>94</v>
      </c>
      <c r="I2953" s="24" t="s">
        <v>95</v>
      </c>
      <c r="J2953" s="27" t="s">
        <v>1</v>
      </c>
      <c r="K2953" s="28">
        <v>43.68</v>
      </c>
      <c r="L2953" s="28">
        <v>0</v>
      </c>
    </row>
    <row r="2954" spans="1:12" x14ac:dyDescent="0.25">
      <c r="A2954" s="24" t="s">
        <v>3305</v>
      </c>
      <c r="B2954" s="26">
        <v>2015</v>
      </c>
      <c r="C2954" s="24">
        <v>9</v>
      </c>
      <c r="D2954" s="24" t="s">
        <v>15120</v>
      </c>
      <c r="E2954" s="26">
        <v>185</v>
      </c>
      <c r="F2954" s="26">
        <v>2666</v>
      </c>
      <c r="G2954" s="26" t="s">
        <v>5973</v>
      </c>
      <c r="H2954" s="24" t="s">
        <v>132</v>
      </c>
      <c r="I2954" s="24" t="s">
        <v>133</v>
      </c>
      <c r="J2954" s="27" t="s">
        <v>1</v>
      </c>
      <c r="K2954" s="28">
        <v>86.4</v>
      </c>
      <c r="L2954" s="28">
        <v>0</v>
      </c>
    </row>
    <row r="2955" spans="1:12" x14ac:dyDescent="0.25">
      <c r="A2955" s="24" t="s">
        <v>3305</v>
      </c>
      <c r="B2955" s="26">
        <v>2015</v>
      </c>
      <c r="C2955" s="24">
        <v>9</v>
      </c>
      <c r="D2955" s="24" t="s">
        <v>15120</v>
      </c>
      <c r="E2955" s="26">
        <v>185</v>
      </c>
      <c r="F2955" s="26">
        <v>2667</v>
      </c>
      <c r="G2955" s="26" t="s">
        <v>5974</v>
      </c>
      <c r="H2955" s="24" t="s">
        <v>98</v>
      </c>
      <c r="I2955" s="24" t="s">
        <v>99</v>
      </c>
      <c r="J2955" s="27" t="s">
        <v>1</v>
      </c>
      <c r="K2955" s="28">
        <v>19.850000000000001</v>
      </c>
      <c r="L2955" s="28">
        <v>0</v>
      </c>
    </row>
    <row r="2956" spans="1:12" x14ac:dyDescent="0.25">
      <c r="A2956" s="24" t="s">
        <v>3305</v>
      </c>
      <c r="B2956" s="26">
        <v>2015</v>
      </c>
      <c r="C2956" s="24">
        <v>9</v>
      </c>
      <c r="D2956" s="24" t="s">
        <v>15120</v>
      </c>
      <c r="E2956" s="26">
        <v>185</v>
      </c>
      <c r="F2956" s="26">
        <v>2668</v>
      </c>
      <c r="G2956" s="26" t="s">
        <v>5975</v>
      </c>
      <c r="H2956" s="24" t="s">
        <v>1182</v>
      </c>
      <c r="I2956" s="24" t="s">
        <v>1183</v>
      </c>
      <c r="J2956" s="27" t="s">
        <v>1</v>
      </c>
      <c r="K2956" s="28">
        <v>132.30000000000001</v>
      </c>
      <c r="L2956" s="28">
        <v>0</v>
      </c>
    </row>
    <row r="2957" spans="1:12" x14ac:dyDescent="0.25">
      <c r="A2957" s="24" t="s">
        <v>3305</v>
      </c>
      <c r="B2957" s="26">
        <v>2015</v>
      </c>
      <c r="C2957" s="24">
        <v>9</v>
      </c>
      <c r="D2957" s="24" t="s">
        <v>15120</v>
      </c>
      <c r="E2957" s="26">
        <v>185</v>
      </c>
      <c r="F2957" s="26">
        <v>2669</v>
      </c>
      <c r="G2957" s="26" t="s">
        <v>5976</v>
      </c>
      <c r="H2957" s="24" t="s">
        <v>186</v>
      </c>
      <c r="I2957" s="24" t="s">
        <v>187</v>
      </c>
      <c r="J2957" s="27" t="s">
        <v>1</v>
      </c>
      <c r="K2957" s="28">
        <v>43.25</v>
      </c>
      <c r="L2957" s="28">
        <v>0</v>
      </c>
    </row>
    <row r="2958" spans="1:12" x14ac:dyDescent="0.25">
      <c r="A2958" s="24" t="s">
        <v>3305</v>
      </c>
      <c r="B2958" s="26">
        <v>2015</v>
      </c>
      <c r="C2958" s="24">
        <v>9</v>
      </c>
      <c r="D2958" s="24" t="s">
        <v>15120</v>
      </c>
      <c r="E2958" s="26">
        <v>185</v>
      </c>
      <c r="F2958" s="26">
        <v>2670</v>
      </c>
      <c r="G2958" s="26" t="s">
        <v>5977</v>
      </c>
      <c r="H2958" s="24" t="s">
        <v>670</v>
      </c>
      <c r="I2958" s="24" t="s">
        <v>671</v>
      </c>
      <c r="J2958" s="27" t="s">
        <v>1</v>
      </c>
      <c r="K2958" s="28">
        <v>12</v>
      </c>
      <c r="L2958" s="28">
        <v>0</v>
      </c>
    </row>
    <row r="2959" spans="1:12" x14ac:dyDescent="0.25">
      <c r="A2959" s="24" t="s">
        <v>3305</v>
      </c>
      <c r="B2959" s="26">
        <v>2015</v>
      </c>
      <c r="C2959" s="24">
        <v>9</v>
      </c>
      <c r="D2959" s="24" t="s">
        <v>15120</v>
      </c>
      <c r="E2959" s="26">
        <v>185</v>
      </c>
      <c r="F2959" s="26">
        <v>2671</v>
      </c>
      <c r="G2959" s="26" t="s">
        <v>5978</v>
      </c>
      <c r="H2959" s="24" t="s">
        <v>79</v>
      </c>
      <c r="I2959" s="24" t="s">
        <v>80</v>
      </c>
      <c r="J2959" s="27" t="s">
        <v>1</v>
      </c>
      <c r="K2959" s="28">
        <v>38.22</v>
      </c>
      <c r="L2959" s="28">
        <v>0</v>
      </c>
    </row>
    <row r="2960" spans="1:12" x14ac:dyDescent="0.25">
      <c r="A2960" s="24" t="s">
        <v>3305</v>
      </c>
      <c r="B2960" s="26">
        <v>2015</v>
      </c>
      <c r="C2960" s="24">
        <v>9</v>
      </c>
      <c r="D2960" s="24" t="s">
        <v>15120</v>
      </c>
      <c r="E2960" s="26">
        <v>186</v>
      </c>
      <c r="F2960" s="26">
        <v>2672</v>
      </c>
      <c r="G2960" s="26" t="s">
        <v>5979</v>
      </c>
      <c r="H2960" s="24" t="s">
        <v>77</v>
      </c>
      <c r="I2960" s="24" t="s">
        <v>78</v>
      </c>
      <c r="J2960" s="27" t="s">
        <v>1</v>
      </c>
      <c r="K2960" s="28">
        <v>55.5</v>
      </c>
      <c r="L2960" s="28">
        <v>0</v>
      </c>
    </row>
    <row r="2961" spans="1:12" x14ac:dyDescent="0.25">
      <c r="A2961" s="24" t="s">
        <v>3305</v>
      </c>
      <c r="B2961" s="26">
        <v>2015</v>
      </c>
      <c r="C2961" s="24">
        <v>9</v>
      </c>
      <c r="D2961" s="24" t="s">
        <v>15120</v>
      </c>
      <c r="E2961" s="26">
        <v>186</v>
      </c>
      <c r="F2961" s="26">
        <v>2673</v>
      </c>
      <c r="G2961" s="26" t="s">
        <v>5980</v>
      </c>
      <c r="H2961" s="24" t="s">
        <v>65</v>
      </c>
      <c r="I2961" s="24" t="s">
        <v>66</v>
      </c>
      <c r="J2961" s="27" t="s">
        <v>1</v>
      </c>
      <c r="K2961" s="28">
        <v>12.58</v>
      </c>
      <c r="L2961" s="28">
        <v>0</v>
      </c>
    </row>
    <row r="2962" spans="1:12" x14ac:dyDescent="0.25">
      <c r="A2962" s="24" t="s">
        <v>3305</v>
      </c>
      <c r="B2962" s="26">
        <v>2015</v>
      </c>
      <c r="C2962" s="24">
        <v>9</v>
      </c>
      <c r="D2962" s="24" t="s">
        <v>15120</v>
      </c>
      <c r="E2962" s="26">
        <v>186</v>
      </c>
      <c r="F2962" s="26">
        <v>2651</v>
      </c>
      <c r="G2962" s="26" t="s">
        <v>5958</v>
      </c>
      <c r="H2962" s="24" t="s">
        <v>686</v>
      </c>
      <c r="I2962" s="24" t="s">
        <v>687</v>
      </c>
      <c r="J2962" s="27" t="s">
        <v>1</v>
      </c>
      <c r="K2962" s="28">
        <v>15.17</v>
      </c>
      <c r="L2962" s="28">
        <v>0</v>
      </c>
    </row>
    <row r="2963" spans="1:12" x14ac:dyDescent="0.25">
      <c r="A2963" s="24" t="s">
        <v>3305</v>
      </c>
      <c r="B2963" s="26">
        <v>2015</v>
      </c>
      <c r="C2963" s="24">
        <v>9</v>
      </c>
      <c r="D2963" s="24" t="s">
        <v>15120</v>
      </c>
      <c r="E2963" s="26">
        <v>186</v>
      </c>
      <c r="F2963" s="26">
        <v>2674</v>
      </c>
      <c r="G2963" s="26" t="s">
        <v>5981</v>
      </c>
      <c r="H2963" s="24" t="s">
        <v>67</v>
      </c>
      <c r="I2963" s="24" t="s">
        <v>68</v>
      </c>
      <c r="J2963" s="27" t="s">
        <v>1</v>
      </c>
      <c r="K2963" s="28">
        <v>32.28</v>
      </c>
      <c r="L2963" s="28">
        <v>0</v>
      </c>
    </row>
    <row r="2964" spans="1:12" x14ac:dyDescent="0.25">
      <c r="A2964" s="24" t="s">
        <v>3305</v>
      </c>
      <c r="B2964" s="26">
        <v>2015</v>
      </c>
      <c r="C2964" s="24">
        <v>9</v>
      </c>
      <c r="D2964" s="24" t="s">
        <v>15120</v>
      </c>
      <c r="E2964" s="26">
        <v>186</v>
      </c>
      <c r="F2964" s="26">
        <v>2675</v>
      </c>
      <c r="G2964" s="26" t="s">
        <v>5982</v>
      </c>
      <c r="H2964" s="24" t="s">
        <v>104</v>
      </c>
      <c r="I2964" s="24" t="s">
        <v>105</v>
      </c>
      <c r="J2964" s="27" t="s">
        <v>1</v>
      </c>
      <c r="K2964" s="28">
        <v>26.26</v>
      </c>
      <c r="L2964" s="28">
        <v>0</v>
      </c>
    </row>
    <row r="2965" spans="1:12" x14ac:dyDescent="0.25">
      <c r="A2965" s="24" t="s">
        <v>3305</v>
      </c>
      <c r="B2965" s="26">
        <v>2015</v>
      </c>
      <c r="C2965" s="24">
        <v>9</v>
      </c>
      <c r="D2965" s="24" t="s">
        <v>15120</v>
      </c>
      <c r="E2965" s="26">
        <v>189</v>
      </c>
      <c r="F2965" s="26">
        <v>2676</v>
      </c>
      <c r="G2965" s="26" t="s">
        <v>5983</v>
      </c>
      <c r="H2965" s="24" t="s">
        <v>79</v>
      </c>
      <c r="I2965" s="24" t="s">
        <v>80</v>
      </c>
      <c r="J2965" s="27" t="s">
        <v>1</v>
      </c>
      <c r="K2965" s="28">
        <v>151.97999999999999</v>
      </c>
      <c r="L2965" s="28">
        <v>0</v>
      </c>
    </row>
    <row r="2966" spans="1:12" x14ac:dyDescent="0.25">
      <c r="A2966" s="24" t="s">
        <v>3305</v>
      </c>
      <c r="B2966" s="26">
        <v>2015</v>
      </c>
      <c r="C2966" s="24">
        <v>9</v>
      </c>
      <c r="D2966" s="24" t="s">
        <v>15120</v>
      </c>
      <c r="E2966" s="26">
        <v>189</v>
      </c>
      <c r="F2966" s="26">
        <v>2677</v>
      </c>
      <c r="G2966" s="26" t="s">
        <v>5984</v>
      </c>
      <c r="H2966" s="24" t="s">
        <v>79</v>
      </c>
      <c r="I2966" s="24" t="s">
        <v>80</v>
      </c>
      <c r="J2966" s="27" t="s">
        <v>1</v>
      </c>
      <c r="K2966" s="28">
        <v>479.85</v>
      </c>
      <c r="L2966" s="28">
        <v>0</v>
      </c>
    </row>
    <row r="2967" spans="1:12" x14ac:dyDescent="0.25">
      <c r="A2967" s="24" t="s">
        <v>3305</v>
      </c>
      <c r="B2967" s="26">
        <v>2015</v>
      </c>
      <c r="C2967" s="24">
        <v>9</v>
      </c>
      <c r="D2967" s="24" t="s">
        <v>15120</v>
      </c>
      <c r="E2967" s="26">
        <v>189</v>
      </c>
      <c r="F2967" s="26">
        <v>2678</v>
      </c>
      <c r="G2967" s="26" t="s">
        <v>5985</v>
      </c>
      <c r="H2967" s="24" t="s">
        <v>90</v>
      </c>
      <c r="I2967" s="24" t="s">
        <v>91</v>
      </c>
      <c r="J2967" s="27" t="s">
        <v>1</v>
      </c>
      <c r="K2967" s="28">
        <v>69.62</v>
      </c>
      <c r="L2967" s="28">
        <v>0</v>
      </c>
    </row>
    <row r="2968" spans="1:12" x14ac:dyDescent="0.25">
      <c r="A2968" s="24" t="s">
        <v>3305</v>
      </c>
      <c r="B2968" s="26">
        <v>2015</v>
      </c>
      <c r="C2968" s="24">
        <v>9</v>
      </c>
      <c r="D2968" s="24" t="s">
        <v>15120</v>
      </c>
      <c r="E2968" s="26">
        <v>194</v>
      </c>
      <c r="F2968" s="26">
        <v>2679</v>
      </c>
      <c r="G2968" s="26" t="s">
        <v>5986</v>
      </c>
      <c r="H2968" s="24" t="s">
        <v>98</v>
      </c>
      <c r="I2968" s="24" t="s">
        <v>99</v>
      </c>
      <c r="J2968" s="27" t="s">
        <v>1</v>
      </c>
      <c r="K2968" s="28">
        <v>46.82</v>
      </c>
      <c r="L2968" s="28">
        <v>0</v>
      </c>
    </row>
    <row r="2969" spans="1:12" x14ac:dyDescent="0.25">
      <c r="A2969" s="24" t="s">
        <v>3305</v>
      </c>
      <c r="B2969" s="26">
        <v>2015</v>
      </c>
      <c r="C2969" s="24">
        <v>9</v>
      </c>
      <c r="D2969" s="24" t="s">
        <v>15120</v>
      </c>
      <c r="E2969" s="26">
        <v>194</v>
      </c>
      <c r="F2969" s="26">
        <v>2680</v>
      </c>
      <c r="G2969" s="26" t="s">
        <v>5987</v>
      </c>
      <c r="H2969" s="24" t="s">
        <v>396</v>
      </c>
      <c r="I2969" s="24" t="s">
        <v>397</v>
      </c>
      <c r="J2969" s="27" t="s">
        <v>1</v>
      </c>
      <c r="K2969" s="28">
        <v>57.6</v>
      </c>
      <c r="L2969" s="28">
        <v>0</v>
      </c>
    </row>
    <row r="2970" spans="1:12" x14ac:dyDescent="0.25">
      <c r="A2970" s="24" t="s">
        <v>3305</v>
      </c>
      <c r="B2970" s="26">
        <v>2015</v>
      </c>
      <c r="C2970" s="24">
        <v>9</v>
      </c>
      <c r="D2970" s="24" t="s">
        <v>15120</v>
      </c>
      <c r="E2970" s="26">
        <v>194</v>
      </c>
      <c r="F2970" s="26">
        <v>2681</v>
      </c>
      <c r="G2970" s="26" t="s">
        <v>5988</v>
      </c>
      <c r="H2970" s="24" t="s">
        <v>1010</v>
      </c>
      <c r="I2970" s="24" t="s">
        <v>1011</v>
      </c>
      <c r="J2970" s="27" t="s">
        <v>1</v>
      </c>
      <c r="K2970" s="28">
        <v>66.2</v>
      </c>
      <c r="L2970" s="28">
        <v>0</v>
      </c>
    </row>
    <row r="2971" spans="1:12" x14ac:dyDescent="0.25">
      <c r="A2971" s="24" t="s">
        <v>3305</v>
      </c>
      <c r="B2971" s="26">
        <v>2015</v>
      </c>
      <c r="C2971" s="24">
        <v>9</v>
      </c>
      <c r="D2971" s="24" t="s">
        <v>15120</v>
      </c>
      <c r="E2971" s="26">
        <v>194</v>
      </c>
      <c r="F2971" s="26">
        <v>2682</v>
      </c>
      <c r="G2971" s="26" t="s">
        <v>5989</v>
      </c>
      <c r="H2971" s="24" t="s">
        <v>1080</v>
      </c>
      <c r="I2971" s="24" t="s">
        <v>1081</v>
      </c>
      <c r="J2971" s="27" t="s">
        <v>1</v>
      </c>
      <c r="K2971" s="28">
        <v>28.8</v>
      </c>
      <c r="L2971" s="28">
        <v>0</v>
      </c>
    </row>
    <row r="2972" spans="1:12" x14ac:dyDescent="0.25">
      <c r="A2972" s="24" t="s">
        <v>3305</v>
      </c>
      <c r="B2972" s="26">
        <v>2015</v>
      </c>
      <c r="C2972" s="24">
        <v>9</v>
      </c>
      <c r="D2972" s="24" t="s">
        <v>15120</v>
      </c>
      <c r="E2972" s="26">
        <v>194</v>
      </c>
      <c r="F2972" s="26">
        <v>2683</v>
      </c>
      <c r="G2972" s="26" t="s">
        <v>5990</v>
      </c>
      <c r="H2972" s="24" t="s">
        <v>102</v>
      </c>
      <c r="I2972" s="24" t="s">
        <v>103</v>
      </c>
      <c r="J2972" s="27" t="s">
        <v>1</v>
      </c>
      <c r="K2972" s="28">
        <v>51.3</v>
      </c>
      <c r="L2972" s="28">
        <v>0</v>
      </c>
    </row>
    <row r="2973" spans="1:12" x14ac:dyDescent="0.25">
      <c r="A2973" s="24" t="s">
        <v>3305</v>
      </c>
      <c r="B2973" s="26">
        <v>2015</v>
      </c>
      <c r="C2973" s="24">
        <v>9</v>
      </c>
      <c r="D2973" s="24" t="s">
        <v>15120</v>
      </c>
      <c r="E2973" s="26">
        <v>194</v>
      </c>
      <c r="F2973" s="26">
        <v>2684</v>
      </c>
      <c r="G2973" s="26" t="s">
        <v>5991</v>
      </c>
      <c r="H2973" s="24" t="s">
        <v>206</v>
      </c>
      <c r="I2973" s="24" t="s">
        <v>207</v>
      </c>
      <c r="J2973" s="27" t="s">
        <v>1</v>
      </c>
      <c r="K2973" s="28">
        <v>1.46</v>
      </c>
      <c r="L2973" s="28">
        <v>0</v>
      </c>
    </row>
    <row r="2974" spans="1:12" x14ac:dyDescent="0.25">
      <c r="A2974" s="24" t="s">
        <v>3305</v>
      </c>
      <c r="B2974" s="26">
        <v>2015</v>
      </c>
      <c r="C2974" s="24">
        <v>9</v>
      </c>
      <c r="D2974" s="24" t="s">
        <v>15120</v>
      </c>
      <c r="E2974" s="26">
        <v>194</v>
      </c>
      <c r="F2974" s="26">
        <v>2685</v>
      </c>
      <c r="G2974" s="26" t="s">
        <v>5992</v>
      </c>
      <c r="H2974" s="24" t="s">
        <v>672</v>
      </c>
      <c r="I2974" s="24" t="s">
        <v>673</v>
      </c>
      <c r="J2974" s="27" t="s">
        <v>1</v>
      </c>
      <c r="K2974" s="28">
        <v>28.8</v>
      </c>
      <c r="L2974" s="28">
        <v>0</v>
      </c>
    </row>
    <row r="2975" spans="1:12" x14ac:dyDescent="0.25">
      <c r="A2975" s="24" t="s">
        <v>3305</v>
      </c>
      <c r="B2975" s="26">
        <v>2015</v>
      </c>
      <c r="C2975" s="24">
        <v>9</v>
      </c>
      <c r="D2975" s="24" t="s">
        <v>15120</v>
      </c>
      <c r="E2975" s="26">
        <v>194</v>
      </c>
      <c r="F2975" s="26">
        <v>2686</v>
      </c>
      <c r="G2975" s="26" t="s">
        <v>5993</v>
      </c>
      <c r="H2975" s="24" t="s">
        <v>178</v>
      </c>
      <c r="I2975" s="24" t="s">
        <v>179</v>
      </c>
      <c r="J2975" s="27" t="s">
        <v>1</v>
      </c>
      <c r="K2975" s="28">
        <v>126.25</v>
      </c>
      <c r="L2975" s="28">
        <v>0</v>
      </c>
    </row>
    <row r="2976" spans="1:12" x14ac:dyDescent="0.25">
      <c r="A2976" s="24" t="s">
        <v>3305</v>
      </c>
      <c r="B2976" s="26">
        <v>2015</v>
      </c>
      <c r="C2976" s="24">
        <v>9</v>
      </c>
      <c r="D2976" s="24" t="s">
        <v>15120</v>
      </c>
      <c r="E2976" s="26">
        <v>194</v>
      </c>
      <c r="F2976" s="26">
        <v>1933</v>
      </c>
      <c r="G2976" s="26" t="s">
        <v>5240</v>
      </c>
      <c r="H2976" s="24" t="s">
        <v>77</v>
      </c>
      <c r="I2976" s="24" t="s">
        <v>78</v>
      </c>
      <c r="J2976" s="27" t="s">
        <v>1</v>
      </c>
      <c r="K2976" s="28">
        <v>28.8</v>
      </c>
      <c r="L2976" s="28">
        <v>0</v>
      </c>
    </row>
    <row r="2977" spans="1:12" x14ac:dyDescent="0.25">
      <c r="A2977" s="24" t="s">
        <v>3305</v>
      </c>
      <c r="B2977" s="26">
        <v>2015</v>
      </c>
      <c r="C2977" s="24">
        <v>9</v>
      </c>
      <c r="D2977" s="24" t="s">
        <v>15120</v>
      </c>
      <c r="E2977" s="26">
        <v>194</v>
      </c>
      <c r="F2977" s="26">
        <v>2687</v>
      </c>
      <c r="G2977" s="26" t="s">
        <v>5994</v>
      </c>
      <c r="H2977" s="24" t="s">
        <v>164</v>
      </c>
      <c r="I2977" s="24" t="s">
        <v>165</v>
      </c>
      <c r="J2977" s="27" t="s">
        <v>1</v>
      </c>
      <c r="K2977" s="28">
        <v>28.8</v>
      </c>
      <c r="L2977" s="28">
        <v>0</v>
      </c>
    </row>
    <row r="2978" spans="1:12" x14ac:dyDescent="0.25">
      <c r="A2978" s="24" t="s">
        <v>3305</v>
      </c>
      <c r="B2978" s="26">
        <v>2015</v>
      </c>
      <c r="C2978" s="24">
        <v>9</v>
      </c>
      <c r="D2978" s="24" t="s">
        <v>15120</v>
      </c>
      <c r="E2978" s="26">
        <v>194</v>
      </c>
      <c r="F2978" s="26">
        <v>2688</v>
      </c>
      <c r="G2978" s="26" t="s">
        <v>5995</v>
      </c>
      <c r="H2978" s="24" t="s">
        <v>67</v>
      </c>
      <c r="I2978" s="24" t="s">
        <v>68</v>
      </c>
      <c r="J2978" s="27" t="s">
        <v>1</v>
      </c>
      <c r="K2978" s="28">
        <v>58.04</v>
      </c>
      <c r="L2978" s="28">
        <v>0</v>
      </c>
    </row>
    <row r="2979" spans="1:12" x14ac:dyDescent="0.25">
      <c r="A2979" s="24" t="s">
        <v>3305</v>
      </c>
      <c r="B2979" s="26">
        <v>2015</v>
      </c>
      <c r="C2979" s="24">
        <v>9</v>
      </c>
      <c r="D2979" s="24" t="s">
        <v>15120</v>
      </c>
      <c r="E2979" s="26">
        <v>194</v>
      </c>
      <c r="F2979" s="26">
        <v>2689</v>
      </c>
      <c r="G2979" s="26" t="s">
        <v>5996</v>
      </c>
      <c r="H2979" s="24" t="s">
        <v>83</v>
      </c>
      <c r="I2979" s="24" t="s">
        <v>84</v>
      </c>
      <c r="J2979" s="27" t="s">
        <v>1</v>
      </c>
      <c r="K2979" s="28">
        <v>1.8</v>
      </c>
      <c r="L2979" s="28">
        <v>0</v>
      </c>
    </row>
    <row r="2980" spans="1:12" x14ac:dyDescent="0.25">
      <c r="A2980" s="24" t="s">
        <v>3305</v>
      </c>
      <c r="B2980" s="26">
        <v>2015</v>
      </c>
      <c r="C2980" s="24">
        <v>9</v>
      </c>
      <c r="D2980" s="24" t="s">
        <v>15120</v>
      </c>
      <c r="E2980" s="26">
        <v>194</v>
      </c>
      <c r="F2980" s="26">
        <v>2690</v>
      </c>
      <c r="G2980" s="26" t="s">
        <v>5997</v>
      </c>
      <c r="H2980" s="24" t="s">
        <v>1184</v>
      </c>
      <c r="I2980" s="24" t="s">
        <v>1185</v>
      </c>
      <c r="J2980" s="27" t="s">
        <v>1</v>
      </c>
      <c r="K2980" s="28">
        <v>28.8</v>
      </c>
      <c r="L2980" s="28">
        <v>0</v>
      </c>
    </row>
    <row r="2981" spans="1:12" x14ac:dyDescent="0.25">
      <c r="A2981" s="24" t="s">
        <v>3305</v>
      </c>
      <c r="B2981" s="26">
        <v>2015</v>
      </c>
      <c r="C2981" s="24">
        <v>9</v>
      </c>
      <c r="D2981" s="24" t="s">
        <v>15120</v>
      </c>
      <c r="E2981" s="26">
        <v>194</v>
      </c>
      <c r="F2981" s="26">
        <v>2691</v>
      </c>
      <c r="G2981" s="26" t="s">
        <v>5998</v>
      </c>
      <c r="H2981" s="24" t="s">
        <v>174</v>
      </c>
      <c r="I2981" s="24" t="s">
        <v>175</v>
      </c>
      <c r="J2981" s="27" t="s">
        <v>1</v>
      </c>
      <c r="K2981" s="28">
        <v>62.1</v>
      </c>
      <c r="L2981" s="28">
        <v>0</v>
      </c>
    </row>
    <row r="2982" spans="1:12" x14ac:dyDescent="0.25">
      <c r="A2982" s="24" t="s">
        <v>3305</v>
      </c>
      <c r="B2982" s="26">
        <v>2015</v>
      </c>
      <c r="C2982" s="24">
        <v>9</v>
      </c>
      <c r="D2982" s="24" t="s">
        <v>15120</v>
      </c>
      <c r="E2982" s="26">
        <v>194</v>
      </c>
      <c r="F2982" s="26">
        <v>2692</v>
      </c>
      <c r="G2982" s="26" t="s">
        <v>5999</v>
      </c>
      <c r="H2982" s="24" t="s">
        <v>132</v>
      </c>
      <c r="I2982" s="24" t="s">
        <v>133</v>
      </c>
      <c r="J2982" s="27" t="s">
        <v>1</v>
      </c>
      <c r="K2982" s="28">
        <v>38.5</v>
      </c>
      <c r="L2982" s="28">
        <v>0</v>
      </c>
    </row>
    <row r="2983" spans="1:12" x14ac:dyDescent="0.25">
      <c r="A2983" s="24" t="s">
        <v>3305</v>
      </c>
      <c r="B2983" s="26">
        <v>2015</v>
      </c>
      <c r="C2983" s="24">
        <v>9</v>
      </c>
      <c r="D2983" s="24" t="s">
        <v>15120</v>
      </c>
      <c r="E2983" s="26">
        <v>194</v>
      </c>
      <c r="F2983" s="26">
        <v>2693</v>
      </c>
      <c r="G2983" s="26" t="s">
        <v>6000</v>
      </c>
      <c r="H2983" s="24" t="s">
        <v>257</v>
      </c>
      <c r="I2983" s="24" t="s">
        <v>258</v>
      </c>
      <c r="J2983" s="27" t="s">
        <v>1</v>
      </c>
      <c r="K2983" s="28">
        <v>0.78</v>
      </c>
      <c r="L2983" s="28">
        <v>0</v>
      </c>
    </row>
    <row r="2984" spans="1:12" x14ac:dyDescent="0.25">
      <c r="A2984" s="24" t="s">
        <v>3305</v>
      </c>
      <c r="B2984" s="26">
        <v>2015</v>
      </c>
      <c r="C2984" s="24">
        <v>9</v>
      </c>
      <c r="D2984" s="24" t="s">
        <v>15120</v>
      </c>
      <c r="E2984" s="26">
        <v>194</v>
      </c>
      <c r="F2984" s="26">
        <v>2694</v>
      </c>
      <c r="G2984" s="26" t="s">
        <v>6001</v>
      </c>
      <c r="H2984" s="24" t="s">
        <v>164</v>
      </c>
      <c r="I2984" s="24" t="s">
        <v>165</v>
      </c>
      <c r="J2984" s="27" t="s">
        <v>1</v>
      </c>
      <c r="K2984" s="28">
        <v>28.8</v>
      </c>
      <c r="L2984" s="28">
        <v>0</v>
      </c>
    </row>
    <row r="2985" spans="1:12" x14ac:dyDescent="0.25">
      <c r="A2985" s="24" t="s">
        <v>3305</v>
      </c>
      <c r="B2985" s="26">
        <v>2015</v>
      </c>
      <c r="C2985" s="24">
        <v>9</v>
      </c>
      <c r="D2985" s="24" t="s">
        <v>15120</v>
      </c>
      <c r="E2985" s="26">
        <v>194</v>
      </c>
      <c r="F2985" s="26">
        <v>2695</v>
      </c>
      <c r="G2985" s="26" t="s">
        <v>6002</v>
      </c>
      <c r="H2985" s="24" t="s">
        <v>188</v>
      </c>
      <c r="I2985" s="24" t="s">
        <v>189</v>
      </c>
      <c r="J2985" s="27" t="s">
        <v>1</v>
      </c>
      <c r="K2985" s="28">
        <v>40.24</v>
      </c>
      <c r="L2985" s="28">
        <v>0</v>
      </c>
    </row>
    <row r="2986" spans="1:12" x14ac:dyDescent="0.25">
      <c r="A2986" s="24" t="s">
        <v>3305</v>
      </c>
      <c r="B2986" s="26">
        <v>2015</v>
      </c>
      <c r="C2986" s="24">
        <v>9</v>
      </c>
      <c r="D2986" s="24" t="s">
        <v>15120</v>
      </c>
      <c r="E2986" s="26">
        <v>194</v>
      </c>
      <c r="F2986" s="26">
        <v>2696</v>
      </c>
      <c r="G2986" s="26" t="s">
        <v>6003</v>
      </c>
      <c r="H2986" s="24" t="s">
        <v>164</v>
      </c>
      <c r="I2986" s="24" t="s">
        <v>165</v>
      </c>
      <c r="J2986" s="27" t="s">
        <v>1</v>
      </c>
      <c r="K2986" s="28">
        <v>28.8</v>
      </c>
      <c r="L2986" s="28">
        <v>0</v>
      </c>
    </row>
    <row r="2987" spans="1:12" x14ac:dyDescent="0.25">
      <c r="A2987" s="24" t="s">
        <v>3305</v>
      </c>
      <c r="B2987" s="26">
        <v>2015</v>
      </c>
      <c r="C2987" s="24">
        <v>9</v>
      </c>
      <c r="D2987" s="24" t="s">
        <v>15120</v>
      </c>
      <c r="E2987" s="26">
        <v>194</v>
      </c>
      <c r="F2987" s="26">
        <v>2697</v>
      </c>
      <c r="G2987" s="26" t="s">
        <v>6004</v>
      </c>
      <c r="H2987" s="24" t="s">
        <v>218</v>
      </c>
      <c r="I2987" s="24" t="s">
        <v>219</v>
      </c>
      <c r="J2987" s="27" t="s">
        <v>1</v>
      </c>
      <c r="K2987" s="28">
        <v>12.15</v>
      </c>
      <c r="L2987" s="28">
        <v>0</v>
      </c>
    </row>
    <row r="2988" spans="1:12" x14ac:dyDescent="0.25">
      <c r="A2988" s="24" t="s">
        <v>3305</v>
      </c>
      <c r="B2988" s="26">
        <v>2015</v>
      </c>
      <c r="C2988" s="24">
        <v>9</v>
      </c>
      <c r="D2988" s="24" t="s">
        <v>15120</v>
      </c>
      <c r="E2988" s="26">
        <v>194</v>
      </c>
      <c r="F2988" s="26">
        <v>2698</v>
      </c>
      <c r="G2988" s="26" t="s">
        <v>6005</v>
      </c>
      <c r="H2988" s="24" t="s">
        <v>158</v>
      </c>
      <c r="I2988" s="24" t="s">
        <v>159</v>
      </c>
      <c r="J2988" s="27" t="s">
        <v>1</v>
      </c>
      <c r="K2988" s="28">
        <v>0.78</v>
      </c>
      <c r="L2988" s="28">
        <v>0</v>
      </c>
    </row>
    <row r="2989" spans="1:12" x14ac:dyDescent="0.25">
      <c r="A2989" s="24" t="s">
        <v>3305</v>
      </c>
      <c r="B2989" s="26">
        <v>2015</v>
      </c>
      <c r="C2989" s="24">
        <v>9</v>
      </c>
      <c r="D2989" s="24" t="s">
        <v>15120</v>
      </c>
      <c r="E2989" s="26">
        <v>194</v>
      </c>
      <c r="F2989" s="26">
        <v>2699</v>
      </c>
      <c r="G2989" s="26" t="s">
        <v>6006</v>
      </c>
      <c r="H2989" s="24" t="s">
        <v>132</v>
      </c>
      <c r="I2989" s="24" t="s">
        <v>133</v>
      </c>
      <c r="J2989" s="27" t="s">
        <v>1</v>
      </c>
      <c r="K2989" s="28">
        <v>15</v>
      </c>
      <c r="L2989" s="28">
        <v>0</v>
      </c>
    </row>
    <row r="2990" spans="1:12" x14ac:dyDescent="0.25">
      <c r="A2990" s="24" t="s">
        <v>3305</v>
      </c>
      <c r="B2990" s="26">
        <v>2015</v>
      </c>
      <c r="C2990" s="24">
        <v>9</v>
      </c>
      <c r="D2990" s="24" t="s">
        <v>15120</v>
      </c>
      <c r="E2990" s="26">
        <v>194</v>
      </c>
      <c r="F2990" s="26">
        <v>2700</v>
      </c>
      <c r="G2990" s="26" t="s">
        <v>6007</v>
      </c>
      <c r="H2990" s="24" t="s">
        <v>1186</v>
      </c>
      <c r="I2990" s="24" t="s">
        <v>1187</v>
      </c>
      <c r="J2990" s="27" t="s">
        <v>1</v>
      </c>
      <c r="K2990" s="28">
        <v>14.4</v>
      </c>
      <c r="L2990" s="28">
        <v>0</v>
      </c>
    </row>
    <row r="2991" spans="1:12" x14ac:dyDescent="0.25">
      <c r="A2991" s="24" t="s">
        <v>3305</v>
      </c>
      <c r="B2991" s="26">
        <v>2015</v>
      </c>
      <c r="C2991" s="24">
        <v>9</v>
      </c>
      <c r="D2991" s="24" t="s">
        <v>15120</v>
      </c>
      <c r="E2991" s="26">
        <v>194</v>
      </c>
      <c r="F2991" s="26">
        <v>2701</v>
      </c>
      <c r="G2991" s="26" t="s">
        <v>6008</v>
      </c>
      <c r="H2991" s="24" t="s">
        <v>1188</v>
      </c>
      <c r="I2991" s="24" t="s">
        <v>1189</v>
      </c>
      <c r="J2991" s="27" t="s">
        <v>1</v>
      </c>
      <c r="K2991" s="28">
        <v>1.26</v>
      </c>
      <c r="L2991" s="28">
        <v>0</v>
      </c>
    </row>
    <row r="2992" spans="1:12" x14ac:dyDescent="0.25">
      <c r="A2992" s="24" t="s">
        <v>3305</v>
      </c>
      <c r="B2992" s="26">
        <v>2015</v>
      </c>
      <c r="C2992" s="24">
        <v>9</v>
      </c>
      <c r="D2992" s="24" t="s">
        <v>15120</v>
      </c>
      <c r="E2992" s="26">
        <v>194</v>
      </c>
      <c r="F2992" s="26">
        <v>2702</v>
      </c>
      <c r="G2992" s="26" t="s">
        <v>6009</v>
      </c>
      <c r="H2992" s="24" t="s">
        <v>1190</v>
      </c>
      <c r="I2992" s="24" t="s">
        <v>1191</v>
      </c>
      <c r="J2992" s="27" t="s">
        <v>1</v>
      </c>
      <c r="K2992" s="28">
        <v>30.24</v>
      </c>
      <c r="L2992" s="28">
        <v>0</v>
      </c>
    </row>
    <row r="2993" spans="1:12" x14ac:dyDescent="0.25">
      <c r="A2993" s="24" t="s">
        <v>3305</v>
      </c>
      <c r="B2993" s="26">
        <v>2015</v>
      </c>
      <c r="C2993" s="24">
        <v>9</v>
      </c>
      <c r="D2993" s="24" t="s">
        <v>15120</v>
      </c>
      <c r="E2993" s="26">
        <v>194</v>
      </c>
      <c r="F2993" s="26">
        <v>2703</v>
      </c>
      <c r="G2993" s="26" t="s">
        <v>6010</v>
      </c>
      <c r="H2993" s="24" t="s">
        <v>274</v>
      </c>
      <c r="I2993" s="24" t="s">
        <v>275</v>
      </c>
      <c r="J2993" s="27" t="s">
        <v>1</v>
      </c>
      <c r="K2993" s="28">
        <v>22.5</v>
      </c>
      <c r="L2993" s="28">
        <v>0</v>
      </c>
    </row>
    <row r="2994" spans="1:12" x14ac:dyDescent="0.25">
      <c r="A2994" s="24" t="s">
        <v>3305</v>
      </c>
      <c r="B2994" s="26">
        <v>2015</v>
      </c>
      <c r="C2994" s="24">
        <v>9</v>
      </c>
      <c r="D2994" s="24" t="s">
        <v>15120</v>
      </c>
      <c r="E2994" s="26">
        <v>194</v>
      </c>
      <c r="F2994" s="26">
        <v>2704</v>
      </c>
      <c r="G2994" s="26" t="s">
        <v>6011</v>
      </c>
      <c r="H2994" s="24" t="s">
        <v>190</v>
      </c>
      <c r="I2994" s="24" t="s">
        <v>191</v>
      </c>
      <c r="J2994" s="27" t="s">
        <v>1</v>
      </c>
      <c r="K2994" s="28">
        <v>43.2</v>
      </c>
      <c r="L2994" s="28">
        <v>0</v>
      </c>
    </row>
    <row r="2995" spans="1:12" x14ac:dyDescent="0.25">
      <c r="A2995" s="24" t="s">
        <v>3305</v>
      </c>
      <c r="B2995" s="26">
        <v>2015</v>
      </c>
      <c r="C2995" s="24">
        <v>9</v>
      </c>
      <c r="D2995" s="24" t="s">
        <v>15120</v>
      </c>
      <c r="E2995" s="26">
        <v>194</v>
      </c>
      <c r="F2995" s="26">
        <v>2705</v>
      </c>
      <c r="G2995" s="26" t="s">
        <v>6012</v>
      </c>
      <c r="H2995" s="24" t="s">
        <v>396</v>
      </c>
      <c r="I2995" s="24" t="s">
        <v>397</v>
      </c>
      <c r="J2995" s="27" t="s">
        <v>1</v>
      </c>
      <c r="K2995" s="28">
        <v>57.6</v>
      </c>
      <c r="L2995" s="28">
        <v>0</v>
      </c>
    </row>
    <row r="2996" spans="1:12" x14ac:dyDescent="0.25">
      <c r="A2996" s="24" t="s">
        <v>3305</v>
      </c>
      <c r="B2996" s="26">
        <v>2015</v>
      </c>
      <c r="C2996" s="24">
        <v>9</v>
      </c>
      <c r="D2996" s="24" t="s">
        <v>15120</v>
      </c>
      <c r="E2996" s="26">
        <v>194</v>
      </c>
      <c r="F2996" s="26">
        <v>2706</v>
      </c>
      <c r="G2996" s="26" t="s">
        <v>6013</v>
      </c>
      <c r="H2996" s="24" t="s">
        <v>98</v>
      </c>
      <c r="I2996" s="24" t="s">
        <v>99</v>
      </c>
      <c r="J2996" s="27" t="s">
        <v>1</v>
      </c>
      <c r="K2996" s="28">
        <v>45.42</v>
      </c>
      <c r="L2996" s="28">
        <v>0</v>
      </c>
    </row>
    <row r="2997" spans="1:12" x14ac:dyDescent="0.25">
      <c r="A2997" s="24" t="s">
        <v>3305</v>
      </c>
      <c r="B2997" s="26">
        <v>2015</v>
      </c>
      <c r="C2997" s="24">
        <v>9</v>
      </c>
      <c r="D2997" s="24" t="s">
        <v>15120</v>
      </c>
      <c r="E2997" s="26">
        <v>194</v>
      </c>
      <c r="F2997" s="26">
        <v>2707</v>
      </c>
      <c r="G2997" s="26" t="s">
        <v>6014</v>
      </c>
      <c r="H2997" s="24" t="s">
        <v>206</v>
      </c>
      <c r="I2997" s="24" t="s">
        <v>207</v>
      </c>
      <c r="J2997" s="27" t="s">
        <v>1</v>
      </c>
      <c r="K2997" s="28">
        <v>30.24</v>
      </c>
      <c r="L2997" s="28">
        <v>0</v>
      </c>
    </row>
    <row r="2998" spans="1:12" x14ac:dyDescent="0.25">
      <c r="A2998" s="24" t="s">
        <v>3305</v>
      </c>
      <c r="B2998" s="26">
        <v>2015</v>
      </c>
      <c r="C2998" s="24">
        <v>9</v>
      </c>
      <c r="D2998" s="24" t="s">
        <v>15120</v>
      </c>
      <c r="E2998" s="26">
        <v>194</v>
      </c>
      <c r="F2998" s="26">
        <v>2708</v>
      </c>
      <c r="G2998" s="26" t="s">
        <v>6015</v>
      </c>
      <c r="H2998" s="24" t="s">
        <v>182</v>
      </c>
      <c r="I2998" s="24" t="s">
        <v>183</v>
      </c>
      <c r="J2998" s="27" t="s">
        <v>1</v>
      </c>
      <c r="K2998" s="28">
        <v>28.8</v>
      </c>
      <c r="L2998" s="28">
        <v>0</v>
      </c>
    </row>
    <row r="2999" spans="1:12" x14ac:dyDescent="0.25">
      <c r="A2999" s="24" t="s">
        <v>3305</v>
      </c>
      <c r="B2999" s="26">
        <v>2015</v>
      </c>
      <c r="C2999" s="24">
        <v>9</v>
      </c>
      <c r="D2999" s="24" t="s">
        <v>15120</v>
      </c>
      <c r="E2999" s="26">
        <v>194</v>
      </c>
      <c r="F2999" s="26">
        <v>2709</v>
      </c>
      <c r="G2999" s="26" t="s">
        <v>6016</v>
      </c>
      <c r="H2999" s="24" t="s">
        <v>182</v>
      </c>
      <c r="I2999" s="24" t="s">
        <v>183</v>
      </c>
      <c r="J2999" s="27" t="s">
        <v>1</v>
      </c>
      <c r="K2999" s="28">
        <v>28.8</v>
      </c>
      <c r="L2999" s="28">
        <v>0</v>
      </c>
    </row>
    <row r="3000" spans="1:12" x14ac:dyDescent="0.25">
      <c r="A3000" s="24" t="s">
        <v>3305</v>
      </c>
      <c r="B3000" s="26">
        <v>2015</v>
      </c>
      <c r="C3000" s="24">
        <v>9</v>
      </c>
      <c r="D3000" s="24" t="s">
        <v>15120</v>
      </c>
      <c r="E3000" s="26">
        <v>194</v>
      </c>
      <c r="F3000" s="26">
        <v>2710</v>
      </c>
      <c r="G3000" s="26" t="s">
        <v>6017</v>
      </c>
      <c r="H3000" s="24" t="s">
        <v>406</v>
      </c>
      <c r="I3000" s="24" t="s">
        <v>407</v>
      </c>
      <c r="J3000" s="27" t="s">
        <v>1</v>
      </c>
      <c r="K3000" s="28">
        <v>86.4</v>
      </c>
      <c r="L3000" s="28">
        <v>0</v>
      </c>
    </row>
    <row r="3001" spans="1:12" x14ac:dyDescent="0.25">
      <c r="A3001" s="24" t="s">
        <v>3305</v>
      </c>
      <c r="B3001" s="26">
        <v>2015</v>
      </c>
      <c r="C3001" s="24">
        <v>9</v>
      </c>
      <c r="D3001" s="24" t="s">
        <v>15120</v>
      </c>
      <c r="E3001" s="26">
        <v>194</v>
      </c>
      <c r="F3001" s="26">
        <v>2711</v>
      </c>
      <c r="G3001" s="26" t="s">
        <v>6018</v>
      </c>
      <c r="H3001" s="24" t="s">
        <v>150</v>
      </c>
      <c r="I3001" s="24" t="s">
        <v>151</v>
      </c>
      <c r="J3001" s="27" t="s">
        <v>1</v>
      </c>
      <c r="K3001" s="28">
        <v>5.5</v>
      </c>
      <c r="L3001" s="28">
        <v>0</v>
      </c>
    </row>
    <row r="3002" spans="1:12" x14ac:dyDescent="0.25">
      <c r="A3002" s="24" t="s">
        <v>3305</v>
      </c>
      <c r="B3002" s="26">
        <v>2015</v>
      </c>
      <c r="C3002" s="24">
        <v>9</v>
      </c>
      <c r="D3002" s="24" t="s">
        <v>15120</v>
      </c>
      <c r="E3002" s="26">
        <v>194</v>
      </c>
      <c r="F3002" s="26">
        <v>2712</v>
      </c>
      <c r="G3002" s="26" t="s">
        <v>6019</v>
      </c>
      <c r="H3002" s="24" t="s">
        <v>1192</v>
      </c>
      <c r="I3002" s="24" t="s">
        <v>1193</v>
      </c>
      <c r="J3002" s="27" t="s">
        <v>1</v>
      </c>
      <c r="K3002" s="28">
        <v>3.32</v>
      </c>
      <c r="L3002" s="28">
        <v>0</v>
      </c>
    </row>
    <row r="3003" spans="1:12" x14ac:dyDescent="0.25">
      <c r="A3003" s="24" t="s">
        <v>3305</v>
      </c>
      <c r="B3003" s="26">
        <v>2015</v>
      </c>
      <c r="C3003" s="24">
        <v>9</v>
      </c>
      <c r="D3003" s="24" t="s">
        <v>15120</v>
      </c>
      <c r="E3003" s="26">
        <v>194</v>
      </c>
      <c r="F3003" s="26">
        <v>2713</v>
      </c>
      <c r="G3003" s="26" t="s">
        <v>6020</v>
      </c>
      <c r="H3003" s="24" t="s">
        <v>77</v>
      </c>
      <c r="I3003" s="24" t="s">
        <v>78</v>
      </c>
      <c r="J3003" s="27" t="s">
        <v>1</v>
      </c>
      <c r="K3003" s="28">
        <v>43.2</v>
      </c>
      <c r="L3003" s="28">
        <v>0</v>
      </c>
    </row>
    <row r="3004" spans="1:12" x14ac:dyDescent="0.25">
      <c r="A3004" s="24" t="s">
        <v>3305</v>
      </c>
      <c r="B3004" s="26">
        <v>2015</v>
      </c>
      <c r="C3004" s="24">
        <v>9</v>
      </c>
      <c r="D3004" s="24" t="s">
        <v>15120</v>
      </c>
      <c r="E3004" s="26">
        <v>195</v>
      </c>
      <c r="F3004" s="26">
        <v>2714</v>
      </c>
      <c r="G3004" s="26" t="s">
        <v>6021</v>
      </c>
      <c r="H3004" s="24" t="s">
        <v>1194</v>
      </c>
      <c r="I3004" s="24" t="s">
        <v>1195</v>
      </c>
      <c r="J3004" s="27" t="s">
        <v>1</v>
      </c>
      <c r="K3004" s="28">
        <v>8.58</v>
      </c>
      <c r="L3004" s="28">
        <v>0</v>
      </c>
    </row>
    <row r="3005" spans="1:12" x14ac:dyDescent="0.25">
      <c r="A3005" s="24" t="s">
        <v>3305</v>
      </c>
      <c r="B3005" s="26">
        <v>2015</v>
      </c>
      <c r="C3005" s="24">
        <v>9</v>
      </c>
      <c r="D3005" s="24" t="s">
        <v>15120</v>
      </c>
      <c r="E3005" s="26">
        <v>195</v>
      </c>
      <c r="F3005" s="26">
        <v>2715</v>
      </c>
      <c r="G3005" s="26" t="s">
        <v>6022</v>
      </c>
      <c r="H3005" s="24" t="s">
        <v>1140</v>
      </c>
      <c r="I3005" s="24" t="s">
        <v>1141</v>
      </c>
      <c r="J3005" s="27" t="s">
        <v>1</v>
      </c>
      <c r="K3005" s="28">
        <v>9.9</v>
      </c>
      <c r="L3005" s="28">
        <v>0</v>
      </c>
    </row>
    <row r="3006" spans="1:12" x14ac:dyDescent="0.25">
      <c r="A3006" s="24" t="s">
        <v>3305</v>
      </c>
      <c r="B3006" s="26">
        <v>2015</v>
      </c>
      <c r="C3006" s="24">
        <v>9</v>
      </c>
      <c r="D3006" s="24" t="s">
        <v>15120</v>
      </c>
      <c r="E3006" s="26">
        <v>195</v>
      </c>
      <c r="F3006" s="26">
        <v>2716</v>
      </c>
      <c r="G3006" s="26" t="s">
        <v>6023</v>
      </c>
      <c r="H3006" s="24" t="s">
        <v>77</v>
      </c>
      <c r="I3006" s="24" t="s">
        <v>78</v>
      </c>
      <c r="J3006" s="27" t="s">
        <v>1</v>
      </c>
      <c r="K3006" s="28">
        <v>28.8</v>
      </c>
      <c r="L3006" s="28">
        <v>0</v>
      </c>
    </row>
    <row r="3007" spans="1:12" x14ac:dyDescent="0.25">
      <c r="A3007" s="24" t="s">
        <v>3305</v>
      </c>
      <c r="B3007" s="26">
        <v>2015</v>
      </c>
      <c r="C3007" s="24">
        <v>9</v>
      </c>
      <c r="D3007" s="24" t="s">
        <v>15120</v>
      </c>
      <c r="E3007" s="26">
        <v>195</v>
      </c>
      <c r="F3007" s="26">
        <v>2717</v>
      </c>
      <c r="G3007" s="26" t="s">
        <v>6024</v>
      </c>
      <c r="H3007" s="24" t="s">
        <v>132</v>
      </c>
      <c r="I3007" s="24" t="s">
        <v>133</v>
      </c>
      <c r="J3007" s="27" t="s">
        <v>1</v>
      </c>
      <c r="K3007" s="28">
        <v>35.92</v>
      </c>
      <c r="L3007" s="28">
        <v>0</v>
      </c>
    </row>
    <row r="3008" spans="1:12" x14ac:dyDescent="0.25">
      <c r="A3008" s="24" t="s">
        <v>3305</v>
      </c>
      <c r="B3008" s="26">
        <v>2015</v>
      </c>
      <c r="C3008" s="24">
        <v>9</v>
      </c>
      <c r="D3008" s="24" t="s">
        <v>15120</v>
      </c>
      <c r="E3008" s="26">
        <v>195</v>
      </c>
      <c r="F3008" s="26">
        <v>2718</v>
      </c>
      <c r="G3008" s="26" t="s">
        <v>6025</v>
      </c>
      <c r="H3008" s="24" t="s">
        <v>396</v>
      </c>
      <c r="I3008" s="24" t="s">
        <v>397</v>
      </c>
      <c r="J3008" s="27" t="s">
        <v>1</v>
      </c>
      <c r="K3008" s="28">
        <v>58.26</v>
      </c>
      <c r="L3008" s="28">
        <v>0</v>
      </c>
    </row>
    <row r="3009" spans="1:12" x14ac:dyDescent="0.25">
      <c r="A3009" s="24" t="s">
        <v>3305</v>
      </c>
      <c r="B3009" s="26">
        <v>2015</v>
      </c>
      <c r="C3009" s="24">
        <v>9</v>
      </c>
      <c r="D3009" s="24" t="s">
        <v>15120</v>
      </c>
      <c r="E3009" s="26">
        <v>195</v>
      </c>
      <c r="F3009" s="26">
        <v>2719</v>
      </c>
      <c r="G3009" s="26" t="s">
        <v>6026</v>
      </c>
      <c r="H3009" s="24" t="s">
        <v>174</v>
      </c>
      <c r="I3009" s="24" t="s">
        <v>175</v>
      </c>
      <c r="J3009" s="27" t="s">
        <v>1</v>
      </c>
      <c r="K3009" s="28">
        <v>19.8</v>
      </c>
      <c r="L3009" s="28">
        <v>0</v>
      </c>
    </row>
    <row r="3010" spans="1:12" x14ac:dyDescent="0.25">
      <c r="A3010" s="24" t="s">
        <v>3305</v>
      </c>
      <c r="B3010" s="26">
        <v>2015</v>
      </c>
      <c r="C3010" s="24">
        <v>9</v>
      </c>
      <c r="D3010" s="24" t="s">
        <v>15120</v>
      </c>
      <c r="E3010" s="26">
        <v>195</v>
      </c>
      <c r="F3010" s="26">
        <v>2720</v>
      </c>
      <c r="G3010" s="26" t="s">
        <v>6027</v>
      </c>
      <c r="H3010" s="24" t="s">
        <v>474</v>
      </c>
      <c r="I3010" s="24" t="s">
        <v>475</v>
      </c>
      <c r="J3010" s="27" t="s">
        <v>1</v>
      </c>
      <c r="K3010" s="28">
        <v>57.6</v>
      </c>
      <c r="L3010" s="28">
        <v>0</v>
      </c>
    </row>
    <row r="3011" spans="1:12" x14ac:dyDescent="0.25">
      <c r="A3011" s="24" t="s">
        <v>3305</v>
      </c>
      <c r="B3011" s="26">
        <v>2015</v>
      </c>
      <c r="C3011" s="24">
        <v>9</v>
      </c>
      <c r="D3011" s="24" t="s">
        <v>15120</v>
      </c>
      <c r="E3011" s="26">
        <v>195</v>
      </c>
      <c r="F3011" s="26">
        <v>2721</v>
      </c>
      <c r="G3011" s="26" t="s">
        <v>6028</v>
      </c>
      <c r="H3011" s="24" t="s">
        <v>860</v>
      </c>
      <c r="I3011" s="24" t="s">
        <v>861</v>
      </c>
      <c r="J3011" s="27" t="s">
        <v>1</v>
      </c>
      <c r="K3011" s="28">
        <v>98.18</v>
      </c>
      <c r="L3011" s="28">
        <v>0</v>
      </c>
    </row>
    <row r="3012" spans="1:12" x14ac:dyDescent="0.25">
      <c r="A3012" s="24" t="s">
        <v>3305</v>
      </c>
      <c r="B3012" s="26">
        <v>2015</v>
      </c>
      <c r="C3012" s="24">
        <v>9</v>
      </c>
      <c r="D3012" s="24" t="s">
        <v>15120</v>
      </c>
      <c r="E3012" s="26">
        <v>196</v>
      </c>
      <c r="F3012" s="26">
        <v>2722</v>
      </c>
      <c r="G3012" s="26" t="s">
        <v>6029</v>
      </c>
      <c r="H3012" s="24" t="s">
        <v>77</v>
      </c>
      <c r="I3012" s="24" t="s">
        <v>78</v>
      </c>
      <c r="J3012" s="27" t="s">
        <v>1</v>
      </c>
      <c r="K3012" s="28">
        <v>1.71</v>
      </c>
      <c r="L3012" s="28">
        <v>1.71</v>
      </c>
    </row>
    <row r="3013" spans="1:12" x14ac:dyDescent="0.25">
      <c r="A3013" s="24" t="s">
        <v>3305</v>
      </c>
      <c r="B3013" s="26">
        <v>2015</v>
      </c>
      <c r="C3013" s="24">
        <v>9</v>
      </c>
      <c r="D3013" s="24" t="s">
        <v>15120</v>
      </c>
      <c r="E3013" s="26">
        <v>196</v>
      </c>
      <c r="F3013" s="26">
        <v>2723</v>
      </c>
      <c r="G3013" s="26" t="s">
        <v>6030</v>
      </c>
      <c r="H3013" s="24" t="s">
        <v>67</v>
      </c>
      <c r="I3013" s="24" t="s">
        <v>68</v>
      </c>
      <c r="J3013" s="27" t="s">
        <v>1</v>
      </c>
      <c r="K3013" s="28">
        <v>14.4</v>
      </c>
      <c r="L3013" s="28">
        <v>0</v>
      </c>
    </row>
    <row r="3014" spans="1:12" x14ac:dyDescent="0.25">
      <c r="A3014" s="24" t="s">
        <v>3305</v>
      </c>
      <c r="B3014" s="26">
        <v>2015</v>
      </c>
      <c r="C3014" s="24">
        <v>9</v>
      </c>
      <c r="D3014" s="24" t="s">
        <v>15120</v>
      </c>
      <c r="E3014" s="26">
        <v>196</v>
      </c>
      <c r="F3014" s="26">
        <v>2724</v>
      </c>
      <c r="G3014" s="26" t="s">
        <v>6031</v>
      </c>
      <c r="H3014" s="24" t="s">
        <v>418</v>
      </c>
      <c r="I3014" s="24" t="s">
        <v>419</v>
      </c>
      <c r="J3014" s="27" t="s">
        <v>1</v>
      </c>
      <c r="K3014" s="28">
        <v>8.1</v>
      </c>
      <c r="L3014" s="28">
        <v>0</v>
      </c>
    </row>
    <row r="3015" spans="1:12" x14ac:dyDescent="0.25">
      <c r="A3015" s="24" t="s">
        <v>3305</v>
      </c>
      <c r="B3015" s="26">
        <v>2015</v>
      </c>
      <c r="C3015" s="24">
        <v>9</v>
      </c>
      <c r="D3015" s="24" t="s">
        <v>15120</v>
      </c>
      <c r="E3015" s="26">
        <v>196</v>
      </c>
      <c r="F3015" s="26">
        <v>2725</v>
      </c>
      <c r="G3015" s="26" t="s">
        <v>6032</v>
      </c>
      <c r="H3015" s="24" t="s">
        <v>470</v>
      </c>
      <c r="I3015" s="24" t="s">
        <v>471</v>
      </c>
      <c r="J3015" s="27" t="s">
        <v>1</v>
      </c>
      <c r="K3015" s="28">
        <v>2.23</v>
      </c>
      <c r="L3015" s="28">
        <v>2.2000000000000002</v>
      </c>
    </row>
    <row r="3016" spans="1:12" x14ac:dyDescent="0.25">
      <c r="A3016" s="24" t="s">
        <v>3305</v>
      </c>
      <c r="B3016" s="26">
        <v>2015</v>
      </c>
      <c r="C3016" s="24">
        <v>9</v>
      </c>
      <c r="D3016" s="24" t="s">
        <v>15120</v>
      </c>
      <c r="E3016" s="26">
        <v>196</v>
      </c>
      <c r="F3016" s="26">
        <v>2726</v>
      </c>
      <c r="G3016" s="26" t="s">
        <v>6033</v>
      </c>
      <c r="H3016" s="24" t="s">
        <v>132</v>
      </c>
      <c r="I3016" s="24" t="s">
        <v>133</v>
      </c>
      <c r="J3016" s="27" t="s">
        <v>1</v>
      </c>
      <c r="K3016" s="28">
        <v>25.4</v>
      </c>
      <c r="L3016" s="28">
        <v>11</v>
      </c>
    </row>
    <row r="3017" spans="1:12" x14ac:dyDescent="0.25">
      <c r="A3017" s="24" t="s">
        <v>3305</v>
      </c>
      <c r="B3017" s="26">
        <v>2015</v>
      </c>
      <c r="C3017" s="24">
        <v>9</v>
      </c>
      <c r="D3017" s="24" t="s">
        <v>15120</v>
      </c>
      <c r="E3017" s="26">
        <v>196</v>
      </c>
      <c r="F3017" s="26">
        <v>2727</v>
      </c>
      <c r="G3017" s="26" t="s">
        <v>6034</v>
      </c>
      <c r="H3017" s="24" t="s">
        <v>1196</v>
      </c>
      <c r="I3017" s="24" t="s">
        <v>1197</v>
      </c>
      <c r="J3017" s="27" t="s">
        <v>1</v>
      </c>
      <c r="K3017" s="28">
        <v>86.4</v>
      </c>
      <c r="L3017" s="28">
        <v>0</v>
      </c>
    </row>
    <row r="3018" spans="1:12" x14ac:dyDescent="0.25">
      <c r="A3018" s="24" t="s">
        <v>3305</v>
      </c>
      <c r="B3018" s="26">
        <v>2015</v>
      </c>
      <c r="C3018" s="24">
        <v>9</v>
      </c>
      <c r="D3018" s="24" t="s">
        <v>15120</v>
      </c>
      <c r="E3018" s="26">
        <v>196</v>
      </c>
      <c r="F3018" s="26">
        <v>1007</v>
      </c>
      <c r="G3018" s="26" t="s">
        <v>4314</v>
      </c>
      <c r="H3018" s="24" t="s">
        <v>237</v>
      </c>
      <c r="I3018" s="24" t="s">
        <v>238</v>
      </c>
      <c r="J3018" s="27" t="s">
        <v>1</v>
      </c>
      <c r="K3018" s="28">
        <v>1.8</v>
      </c>
      <c r="L3018" s="28">
        <v>1.8</v>
      </c>
    </row>
    <row r="3019" spans="1:12" x14ac:dyDescent="0.25">
      <c r="A3019" s="24" t="s">
        <v>3305</v>
      </c>
      <c r="B3019" s="26">
        <v>2015</v>
      </c>
      <c r="C3019" s="24">
        <v>9</v>
      </c>
      <c r="D3019" s="24" t="s">
        <v>15120</v>
      </c>
      <c r="E3019" s="26">
        <v>196</v>
      </c>
      <c r="F3019" s="26">
        <v>2728</v>
      </c>
      <c r="G3019" s="26" t="s">
        <v>6035</v>
      </c>
      <c r="H3019" s="24" t="s">
        <v>77</v>
      </c>
      <c r="I3019" s="24" t="s">
        <v>78</v>
      </c>
      <c r="J3019" s="27" t="s">
        <v>1</v>
      </c>
      <c r="K3019" s="28">
        <v>33.299999999999997</v>
      </c>
      <c r="L3019" s="28">
        <v>0</v>
      </c>
    </row>
    <row r="3020" spans="1:12" x14ac:dyDescent="0.25">
      <c r="A3020" s="24" t="s">
        <v>3305</v>
      </c>
      <c r="B3020" s="26">
        <v>2015</v>
      </c>
      <c r="C3020" s="24">
        <v>9</v>
      </c>
      <c r="D3020" s="24" t="s">
        <v>15120</v>
      </c>
      <c r="E3020" s="26">
        <v>196</v>
      </c>
      <c r="F3020" s="26">
        <v>2729</v>
      </c>
      <c r="G3020" s="26" t="s">
        <v>6036</v>
      </c>
      <c r="H3020" s="24" t="s">
        <v>77</v>
      </c>
      <c r="I3020" s="24" t="s">
        <v>78</v>
      </c>
      <c r="J3020" s="27" t="s">
        <v>1</v>
      </c>
      <c r="K3020" s="28">
        <v>38.4</v>
      </c>
      <c r="L3020" s="28">
        <v>0</v>
      </c>
    </row>
    <row r="3021" spans="1:12" x14ac:dyDescent="0.25">
      <c r="A3021" s="24" t="s">
        <v>3305</v>
      </c>
      <c r="B3021" s="26">
        <v>2015</v>
      </c>
      <c r="C3021" s="24">
        <v>9</v>
      </c>
      <c r="D3021" s="24" t="s">
        <v>15120</v>
      </c>
      <c r="E3021" s="26">
        <v>196</v>
      </c>
      <c r="F3021" s="26">
        <v>2730</v>
      </c>
      <c r="G3021" s="26" t="s">
        <v>6037</v>
      </c>
      <c r="H3021" s="24" t="s">
        <v>1198</v>
      </c>
      <c r="I3021" s="24" t="s">
        <v>1199</v>
      </c>
      <c r="J3021" s="27" t="s">
        <v>1</v>
      </c>
      <c r="K3021" s="28">
        <v>40.479999999999997</v>
      </c>
      <c r="L3021" s="28">
        <v>11.68</v>
      </c>
    </row>
    <row r="3022" spans="1:12" x14ac:dyDescent="0.25">
      <c r="A3022" s="24" t="s">
        <v>3305</v>
      </c>
      <c r="B3022" s="26">
        <v>2015</v>
      </c>
      <c r="C3022" s="24">
        <v>9</v>
      </c>
      <c r="D3022" s="24" t="s">
        <v>15120</v>
      </c>
      <c r="E3022" s="26">
        <v>196</v>
      </c>
      <c r="F3022" s="26">
        <v>2731</v>
      </c>
      <c r="G3022" s="26" t="s">
        <v>6038</v>
      </c>
      <c r="H3022" s="24" t="s">
        <v>190</v>
      </c>
      <c r="I3022" s="24" t="s">
        <v>191</v>
      </c>
      <c r="J3022" s="27" t="s">
        <v>1</v>
      </c>
      <c r="K3022" s="28">
        <v>86.4</v>
      </c>
      <c r="L3022" s="28">
        <v>0</v>
      </c>
    </row>
    <row r="3023" spans="1:12" x14ac:dyDescent="0.25">
      <c r="A3023" s="24" t="s">
        <v>3305</v>
      </c>
      <c r="B3023" s="26">
        <v>2015</v>
      </c>
      <c r="C3023" s="24">
        <v>9</v>
      </c>
      <c r="D3023" s="24" t="s">
        <v>15120</v>
      </c>
      <c r="E3023" s="26">
        <v>196</v>
      </c>
      <c r="F3023" s="26">
        <v>2732</v>
      </c>
      <c r="G3023" s="26" t="s">
        <v>6039</v>
      </c>
      <c r="H3023" s="24" t="s">
        <v>674</v>
      </c>
      <c r="I3023" s="24" t="s">
        <v>675</v>
      </c>
      <c r="J3023" s="27" t="s">
        <v>1</v>
      </c>
      <c r="K3023" s="28">
        <v>28.8</v>
      </c>
      <c r="L3023" s="28">
        <v>0</v>
      </c>
    </row>
    <row r="3024" spans="1:12" x14ac:dyDescent="0.25">
      <c r="A3024" s="24" t="s">
        <v>3305</v>
      </c>
      <c r="B3024" s="26">
        <v>2015</v>
      </c>
      <c r="C3024" s="24">
        <v>9</v>
      </c>
      <c r="D3024" s="24" t="s">
        <v>15120</v>
      </c>
      <c r="E3024" s="26">
        <v>196</v>
      </c>
      <c r="F3024" s="26">
        <v>2733</v>
      </c>
      <c r="G3024" s="26" t="s">
        <v>6040</v>
      </c>
      <c r="H3024" s="24" t="s">
        <v>1200</v>
      </c>
      <c r="I3024" s="24" t="s">
        <v>1201</v>
      </c>
      <c r="J3024" s="27" t="s">
        <v>1</v>
      </c>
      <c r="K3024" s="28">
        <v>1.26</v>
      </c>
      <c r="L3024" s="28">
        <v>1.26</v>
      </c>
    </row>
    <row r="3025" spans="1:12" x14ac:dyDescent="0.25">
      <c r="A3025" s="24" t="s">
        <v>3305</v>
      </c>
      <c r="B3025" s="26">
        <v>2015</v>
      </c>
      <c r="C3025" s="24">
        <v>9</v>
      </c>
      <c r="D3025" s="24" t="s">
        <v>15120</v>
      </c>
      <c r="E3025" s="26">
        <v>196</v>
      </c>
      <c r="F3025" s="26">
        <v>2734</v>
      </c>
      <c r="G3025" s="26" t="s">
        <v>6041</v>
      </c>
      <c r="H3025" s="24" t="s">
        <v>812</v>
      </c>
      <c r="I3025" s="24" t="s">
        <v>813</v>
      </c>
      <c r="J3025" s="27" t="s">
        <v>1</v>
      </c>
      <c r="K3025" s="28">
        <v>26.63</v>
      </c>
      <c r="L3025" s="28">
        <v>26.63</v>
      </c>
    </row>
    <row r="3026" spans="1:12" x14ac:dyDescent="0.25">
      <c r="A3026" s="24" t="s">
        <v>3305</v>
      </c>
      <c r="B3026" s="26">
        <v>2015</v>
      </c>
      <c r="C3026" s="24">
        <v>9</v>
      </c>
      <c r="D3026" s="24" t="s">
        <v>15120</v>
      </c>
      <c r="E3026" s="26">
        <v>196</v>
      </c>
      <c r="F3026" s="26">
        <v>2735</v>
      </c>
      <c r="G3026" s="26" t="s">
        <v>6042</v>
      </c>
      <c r="H3026" s="24" t="s">
        <v>736</v>
      </c>
      <c r="I3026" s="24" t="s">
        <v>737</v>
      </c>
      <c r="J3026" s="27" t="s">
        <v>1</v>
      </c>
      <c r="K3026" s="28">
        <v>1.8</v>
      </c>
      <c r="L3026" s="28">
        <v>0</v>
      </c>
    </row>
    <row r="3027" spans="1:12" x14ac:dyDescent="0.25">
      <c r="A3027" s="24" t="s">
        <v>3305</v>
      </c>
      <c r="B3027" s="26">
        <v>2015</v>
      </c>
      <c r="C3027" s="24">
        <v>9</v>
      </c>
      <c r="D3027" s="24" t="s">
        <v>15120</v>
      </c>
      <c r="E3027" s="26">
        <v>196</v>
      </c>
      <c r="F3027" s="26">
        <v>2736</v>
      </c>
      <c r="G3027" s="26" t="s">
        <v>6043</v>
      </c>
      <c r="H3027" s="24" t="s">
        <v>300</v>
      </c>
      <c r="I3027" s="24" t="s">
        <v>301</v>
      </c>
      <c r="J3027" s="27" t="s">
        <v>1</v>
      </c>
      <c r="K3027" s="28">
        <v>24.56</v>
      </c>
      <c r="L3027" s="28">
        <v>24.56</v>
      </c>
    </row>
    <row r="3028" spans="1:12" x14ac:dyDescent="0.25">
      <c r="A3028" s="24" t="s">
        <v>3305</v>
      </c>
      <c r="B3028" s="26">
        <v>2015</v>
      </c>
      <c r="C3028" s="24">
        <v>9</v>
      </c>
      <c r="D3028" s="24" t="s">
        <v>15120</v>
      </c>
      <c r="E3028" s="26">
        <v>196</v>
      </c>
      <c r="F3028" s="26">
        <v>2737</v>
      </c>
      <c r="G3028" s="26" t="s">
        <v>6044</v>
      </c>
      <c r="H3028" s="24" t="s">
        <v>538</v>
      </c>
      <c r="I3028" s="24" t="s">
        <v>539</v>
      </c>
      <c r="J3028" s="27" t="s">
        <v>1</v>
      </c>
      <c r="K3028" s="28">
        <v>81.819999999999993</v>
      </c>
      <c r="L3028" s="28">
        <v>81.814999999999998</v>
      </c>
    </row>
    <row r="3029" spans="1:12" x14ac:dyDescent="0.25">
      <c r="A3029" s="24" t="s">
        <v>3305</v>
      </c>
      <c r="B3029" s="26">
        <v>2015</v>
      </c>
      <c r="C3029" s="24">
        <v>9</v>
      </c>
      <c r="D3029" s="24" t="s">
        <v>15120</v>
      </c>
      <c r="E3029" s="26">
        <v>196</v>
      </c>
      <c r="F3029" s="26">
        <v>2738</v>
      </c>
      <c r="G3029" s="26" t="s">
        <v>6045</v>
      </c>
      <c r="H3029" s="24" t="s">
        <v>1202</v>
      </c>
      <c r="I3029" s="24" t="s">
        <v>1203</v>
      </c>
      <c r="J3029" s="27" t="s">
        <v>1</v>
      </c>
      <c r="K3029" s="28">
        <v>20.37</v>
      </c>
      <c r="L3029" s="28">
        <v>20.364999999999998</v>
      </c>
    </row>
    <row r="3030" spans="1:12" x14ac:dyDescent="0.25">
      <c r="A3030" s="24" t="s">
        <v>3305</v>
      </c>
      <c r="B3030" s="26">
        <v>2015</v>
      </c>
      <c r="C3030" s="24">
        <v>9</v>
      </c>
      <c r="D3030" s="24" t="s">
        <v>15120</v>
      </c>
      <c r="E3030" s="26">
        <v>196</v>
      </c>
      <c r="F3030" s="26">
        <v>2739</v>
      </c>
      <c r="G3030" s="26" t="s">
        <v>6046</v>
      </c>
      <c r="H3030" s="24" t="s">
        <v>212</v>
      </c>
      <c r="I3030" s="24" t="s">
        <v>213</v>
      </c>
      <c r="J3030" s="27" t="s">
        <v>1</v>
      </c>
      <c r="K3030" s="28">
        <v>11</v>
      </c>
      <c r="L3030" s="28">
        <v>0</v>
      </c>
    </row>
    <row r="3031" spans="1:12" x14ac:dyDescent="0.25">
      <c r="A3031" s="24" t="s">
        <v>3305</v>
      </c>
      <c r="B3031" s="26">
        <v>2015</v>
      </c>
      <c r="C3031" s="24">
        <v>9</v>
      </c>
      <c r="D3031" s="24" t="s">
        <v>15120</v>
      </c>
      <c r="E3031" s="26">
        <v>196</v>
      </c>
      <c r="F3031" s="26">
        <v>2740</v>
      </c>
      <c r="G3031" s="26" t="s">
        <v>6047</v>
      </c>
      <c r="H3031" s="24" t="s">
        <v>338</v>
      </c>
      <c r="I3031" s="24" t="s">
        <v>339</v>
      </c>
      <c r="J3031" s="27" t="s">
        <v>1</v>
      </c>
      <c r="K3031" s="28">
        <v>28.8</v>
      </c>
      <c r="L3031" s="28">
        <v>0</v>
      </c>
    </row>
    <row r="3032" spans="1:12" x14ac:dyDescent="0.25">
      <c r="A3032" s="24" t="s">
        <v>3305</v>
      </c>
      <c r="B3032" s="26">
        <v>2015</v>
      </c>
      <c r="C3032" s="24">
        <v>9</v>
      </c>
      <c r="D3032" s="24" t="s">
        <v>15120</v>
      </c>
      <c r="E3032" s="26">
        <v>196</v>
      </c>
      <c r="F3032" s="26">
        <v>2741</v>
      </c>
      <c r="G3032" s="26" t="s">
        <v>6048</v>
      </c>
      <c r="H3032" s="24" t="s">
        <v>460</v>
      </c>
      <c r="I3032" s="24" t="s">
        <v>461</v>
      </c>
      <c r="J3032" s="27" t="s">
        <v>1</v>
      </c>
      <c r="K3032" s="28">
        <v>19.8</v>
      </c>
      <c r="L3032" s="28">
        <v>0</v>
      </c>
    </row>
    <row r="3033" spans="1:12" x14ac:dyDescent="0.25">
      <c r="A3033" s="24" t="s">
        <v>3305</v>
      </c>
      <c r="B3033" s="26">
        <v>2015</v>
      </c>
      <c r="C3033" s="24">
        <v>9</v>
      </c>
      <c r="D3033" s="24" t="s">
        <v>15120</v>
      </c>
      <c r="E3033" s="26">
        <v>196</v>
      </c>
      <c r="F3033" s="26">
        <v>2742</v>
      </c>
      <c r="G3033" s="26" t="s">
        <v>6049</v>
      </c>
      <c r="H3033" s="24" t="s">
        <v>132</v>
      </c>
      <c r="I3033" s="24" t="s">
        <v>133</v>
      </c>
      <c r="J3033" s="27" t="s">
        <v>1</v>
      </c>
      <c r="K3033" s="28">
        <v>43.35</v>
      </c>
      <c r="L3033" s="28">
        <v>0</v>
      </c>
    </row>
    <row r="3034" spans="1:12" x14ac:dyDescent="0.25">
      <c r="A3034" s="24" t="s">
        <v>3305</v>
      </c>
      <c r="B3034" s="26">
        <v>2015</v>
      </c>
      <c r="C3034" s="24">
        <v>9</v>
      </c>
      <c r="D3034" s="24" t="s">
        <v>15120</v>
      </c>
      <c r="E3034" s="26">
        <v>196</v>
      </c>
      <c r="F3034" s="26">
        <v>2743</v>
      </c>
      <c r="G3034" s="26" t="s">
        <v>6050</v>
      </c>
      <c r="H3034" s="24" t="s">
        <v>164</v>
      </c>
      <c r="I3034" s="24" t="s">
        <v>165</v>
      </c>
      <c r="J3034" s="27" t="s">
        <v>1</v>
      </c>
      <c r="K3034" s="28">
        <v>30.47</v>
      </c>
      <c r="L3034" s="28">
        <v>30.465</v>
      </c>
    </row>
    <row r="3035" spans="1:12" x14ac:dyDescent="0.25">
      <c r="A3035" s="24" t="s">
        <v>3305</v>
      </c>
      <c r="B3035" s="26">
        <v>2015</v>
      </c>
      <c r="C3035" s="24">
        <v>9</v>
      </c>
      <c r="D3035" s="24" t="s">
        <v>15120</v>
      </c>
      <c r="E3035" s="26">
        <v>196</v>
      </c>
      <c r="F3035" s="26">
        <v>1843</v>
      </c>
      <c r="G3035" s="26" t="s">
        <v>5150</v>
      </c>
      <c r="H3035" s="24" t="s">
        <v>700</v>
      </c>
      <c r="I3035" s="24" t="s">
        <v>701</v>
      </c>
      <c r="J3035" s="27" t="s">
        <v>1</v>
      </c>
      <c r="K3035" s="28">
        <v>15.82</v>
      </c>
      <c r="L3035" s="28">
        <v>15.815</v>
      </c>
    </row>
    <row r="3036" spans="1:12" x14ac:dyDescent="0.25">
      <c r="A3036" s="24" t="s">
        <v>3305</v>
      </c>
      <c r="B3036" s="26">
        <v>2015</v>
      </c>
      <c r="C3036" s="24">
        <v>9</v>
      </c>
      <c r="D3036" s="24" t="s">
        <v>15120</v>
      </c>
      <c r="E3036" s="26">
        <v>196</v>
      </c>
      <c r="F3036" s="26">
        <v>2744</v>
      </c>
      <c r="G3036" s="26" t="s">
        <v>6051</v>
      </c>
      <c r="H3036" s="24" t="s">
        <v>188</v>
      </c>
      <c r="I3036" s="24" t="s">
        <v>189</v>
      </c>
      <c r="J3036" s="27" t="s">
        <v>1</v>
      </c>
      <c r="K3036" s="28">
        <v>55.28</v>
      </c>
      <c r="L3036" s="28">
        <v>12.08</v>
      </c>
    </row>
    <row r="3037" spans="1:12" x14ac:dyDescent="0.25">
      <c r="A3037" s="24" t="s">
        <v>3305</v>
      </c>
      <c r="B3037" s="26">
        <v>2015</v>
      </c>
      <c r="C3037" s="24">
        <v>9</v>
      </c>
      <c r="D3037" s="24" t="s">
        <v>15120</v>
      </c>
      <c r="E3037" s="26">
        <v>196</v>
      </c>
      <c r="F3037" s="26">
        <v>2745</v>
      </c>
      <c r="G3037" s="26" t="s">
        <v>6052</v>
      </c>
      <c r="H3037" s="24" t="s">
        <v>904</v>
      </c>
      <c r="I3037" s="24" t="s">
        <v>905</v>
      </c>
      <c r="J3037" s="27" t="s">
        <v>1</v>
      </c>
      <c r="K3037" s="28">
        <v>1.2</v>
      </c>
      <c r="L3037" s="28">
        <v>1.2</v>
      </c>
    </row>
    <row r="3038" spans="1:12" x14ac:dyDescent="0.25">
      <c r="A3038" s="24" t="s">
        <v>3305</v>
      </c>
      <c r="B3038" s="26">
        <v>2015</v>
      </c>
      <c r="C3038" s="24">
        <v>9</v>
      </c>
      <c r="D3038" s="24" t="s">
        <v>15120</v>
      </c>
      <c r="E3038" s="26">
        <v>196</v>
      </c>
      <c r="F3038" s="26">
        <v>2746</v>
      </c>
      <c r="G3038" s="26" t="s">
        <v>6053</v>
      </c>
      <c r="H3038" s="24" t="s">
        <v>67</v>
      </c>
      <c r="I3038" s="24" t="s">
        <v>68</v>
      </c>
      <c r="J3038" s="27" t="s">
        <v>1</v>
      </c>
      <c r="K3038" s="28">
        <v>26.2</v>
      </c>
      <c r="L3038" s="28">
        <v>26.2</v>
      </c>
    </row>
    <row r="3039" spans="1:12" x14ac:dyDescent="0.25">
      <c r="A3039" s="24" t="s">
        <v>3305</v>
      </c>
      <c r="B3039" s="26">
        <v>2015</v>
      </c>
      <c r="C3039" s="24">
        <v>9</v>
      </c>
      <c r="D3039" s="24" t="s">
        <v>15120</v>
      </c>
      <c r="E3039" s="26">
        <v>196</v>
      </c>
      <c r="F3039" s="26">
        <v>2747</v>
      </c>
      <c r="G3039" s="26" t="s">
        <v>6054</v>
      </c>
      <c r="H3039" s="24" t="s">
        <v>552</v>
      </c>
      <c r="I3039" s="24" t="s">
        <v>553</v>
      </c>
      <c r="J3039" s="27" t="s">
        <v>1</v>
      </c>
      <c r="K3039" s="28">
        <v>35.979999999999997</v>
      </c>
      <c r="L3039" s="28">
        <v>7.18</v>
      </c>
    </row>
    <row r="3040" spans="1:12" x14ac:dyDescent="0.25">
      <c r="A3040" s="24" t="s">
        <v>3305</v>
      </c>
      <c r="B3040" s="26">
        <v>2015</v>
      </c>
      <c r="C3040" s="24">
        <v>9</v>
      </c>
      <c r="D3040" s="24" t="s">
        <v>15120</v>
      </c>
      <c r="E3040" s="26">
        <v>196</v>
      </c>
      <c r="F3040" s="26">
        <v>2748</v>
      </c>
      <c r="G3040" s="26" t="s">
        <v>6055</v>
      </c>
      <c r="H3040" s="24" t="s">
        <v>1204</v>
      </c>
      <c r="I3040" s="24" t="s">
        <v>1205</v>
      </c>
      <c r="J3040" s="27" t="s">
        <v>1</v>
      </c>
      <c r="K3040" s="28">
        <v>21.95</v>
      </c>
      <c r="L3040" s="28">
        <v>21.95</v>
      </c>
    </row>
    <row r="3041" spans="1:12" x14ac:dyDescent="0.25">
      <c r="A3041" s="24" t="s">
        <v>3305</v>
      </c>
      <c r="B3041" s="26">
        <v>2015</v>
      </c>
      <c r="C3041" s="24">
        <v>9</v>
      </c>
      <c r="D3041" s="24" t="s">
        <v>15120</v>
      </c>
      <c r="E3041" s="26">
        <v>196</v>
      </c>
      <c r="F3041" s="26">
        <v>2749</v>
      </c>
      <c r="G3041" s="26" t="s">
        <v>6056</v>
      </c>
      <c r="H3041" s="24" t="s">
        <v>1192</v>
      </c>
      <c r="I3041" s="24" t="s">
        <v>1193</v>
      </c>
      <c r="J3041" s="27" t="s">
        <v>1</v>
      </c>
      <c r="K3041" s="28">
        <v>3.05</v>
      </c>
      <c r="L3041" s="28">
        <v>3.05</v>
      </c>
    </row>
    <row r="3042" spans="1:12" x14ac:dyDescent="0.25">
      <c r="A3042" s="24" t="s">
        <v>3305</v>
      </c>
      <c r="B3042" s="26">
        <v>2015</v>
      </c>
      <c r="C3042" s="24">
        <v>9</v>
      </c>
      <c r="D3042" s="24" t="s">
        <v>15120</v>
      </c>
      <c r="E3042" s="26">
        <v>197</v>
      </c>
      <c r="F3042" s="26">
        <v>589</v>
      </c>
      <c r="G3042" s="26" t="s">
        <v>3896</v>
      </c>
      <c r="H3042" s="24" t="s">
        <v>320</v>
      </c>
      <c r="I3042" s="24" t="s">
        <v>321</v>
      </c>
      <c r="J3042" s="27" t="s">
        <v>1</v>
      </c>
      <c r="K3042" s="28">
        <v>72.12</v>
      </c>
      <c r="L3042" s="28">
        <v>13.62</v>
      </c>
    </row>
    <row r="3043" spans="1:12" x14ac:dyDescent="0.25">
      <c r="A3043" s="24" t="s">
        <v>3305</v>
      </c>
      <c r="B3043" s="26">
        <v>2015</v>
      </c>
      <c r="C3043" s="24">
        <v>9</v>
      </c>
      <c r="D3043" s="24" t="s">
        <v>15120</v>
      </c>
      <c r="E3043" s="26">
        <v>197</v>
      </c>
      <c r="F3043" s="26">
        <v>2750</v>
      </c>
      <c r="G3043" s="26" t="s">
        <v>6057</v>
      </c>
      <c r="H3043" s="24" t="s">
        <v>1206</v>
      </c>
      <c r="I3043" s="24" t="s">
        <v>1207</v>
      </c>
      <c r="J3043" s="27" t="s">
        <v>1</v>
      </c>
      <c r="K3043" s="28">
        <v>28.8</v>
      </c>
      <c r="L3043" s="28">
        <v>0</v>
      </c>
    </row>
    <row r="3044" spans="1:12" x14ac:dyDescent="0.25">
      <c r="A3044" s="24" t="s">
        <v>3305</v>
      </c>
      <c r="B3044" s="26">
        <v>2015</v>
      </c>
      <c r="C3044" s="24">
        <v>9</v>
      </c>
      <c r="D3044" s="24" t="s">
        <v>15120</v>
      </c>
      <c r="E3044" s="26">
        <v>197</v>
      </c>
      <c r="F3044" s="26">
        <v>1002</v>
      </c>
      <c r="G3044" s="26" t="s">
        <v>4309</v>
      </c>
      <c r="H3044" s="24" t="s">
        <v>67</v>
      </c>
      <c r="I3044" s="24" t="s">
        <v>68</v>
      </c>
      <c r="J3044" s="27" t="s">
        <v>1</v>
      </c>
      <c r="K3044" s="28">
        <v>3.6</v>
      </c>
      <c r="L3044" s="28">
        <v>3.6</v>
      </c>
    </row>
    <row r="3045" spans="1:12" x14ac:dyDescent="0.25">
      <c r="A3045" s="24" t="s">
        <v>3305</v>
      </c>
      <c r="B3045" s="26">
        <v>2015</v>
      </c>
      <c r="C3045" s="24">
        <v>9</v>
      </c>
      <c r="D3045" s="24" t="s">
        <v>15120</v>
      </c>
      <c r="E3045" s="26">
        <v>197</v>
      </c>
      <c r="F3045" s="26">
        <v>2751</v>
      </c>
      <c r="G3045" s="26" t="s">
        <v>6058</v>
      </c>
      <c r="H3045" s="24" t="s">
        <v>1208</v>
      </c>
      <c r="I3045" s="24" t="s">
        <v>1209</v>
      </c>
      <c r="J3045" s="27" t="s">
        <v>1</v>
      </c>
      <c r="K3045" s="28">
        <v>7.2</v>
      </c>
      <c r="L3045" s="28">
        <v>7.2</v>
      </c>
    </row>
    <row r="3046" spans="1:12" x14ac:dyDescent="0.25">
      <c r="A3046" s="24" t="s">
        <v>3305</v>
      </c>
      <c r="B3046" s="26">
        <v>2015</v>
      </c>
      <c r="C3046" s="24">
        <v>9</v>
      </c>
      <c r="D3046" s="24" t="s">
        <v>15120</v>
      </c>
      <c r="E3046" s="26">
        <v>197</v>
      </c>
      <c r="F3046" s="26">
        <v>2752</v>
      </c>
      <c r="G3046" s="26" t="s">
        <v>6059</v>
      </c>
      <c r="H3046" s="24" t="s">
        <v>190</v>
      </c>
      <c r="I3046" s="24" t="s">
        <v>191</v>
      </c>
      <c r="J3046" s="27" t="s">
        <v>1</v>
      </c>
      <c r="K3046" s="28">
        <v>57.6</v>
      </c>
      <c r="L3046" s="28">
        <v>0</v>
      </c>
    </row>
    <row r="3047" spans="1:12" x14ac:dyDescent="0.25">
      <c r="A3047" s="24" t="s">
        <v>3305</v>
      </c>
      <c r="B3047" s="26">
        <v>2015</v>
      </c>
      <c r="C3047" s="24">
        <v>9</v>
      </c>
      <c r="D3047" s="24" t="s">
        <v>15120</v>
      </c>
      <c r="E3047" s="26">
        <v>197</v>
      </c>
      <c r="F3047" s="26">
        <v>2753</v>
      </c>
      <c r="G3047" s="26" t="s">
        <v>6060</v>
      </c>
      <c r="H3047" s="24" t="s">
        <v>1210</v>
      </c>
      <c r="I3047" s="24" t="s">
        <v>1211</v>
      </c>
      <c r="J3047" s="27" t="s">
        <v>1</v>
      </c>
      <c r="K3047" s="28">
        <v>40.270000000000003</v>
      </c>
      <c r="L3047" s="28">
        <v>40.265000000000001</v>
      </c>
    </row>
    <row r="3048" spans="1:12" x14ac:dyDescent="0.25">
      <c r="A3048" s="24" t="s">
        <v>3305</v>
      </c>
      <c r="B3048" s="26">
        <v>2015</v>
      </c>
      <c r="C3048" s="24">
        <v>9</v>
      </c>
      <c r="D3048" s="24" t="s">
        <v>15120</v>
      </c>
      <c r="E3048" s="26">
        <v>197</v>
      </c>
      <c r="F3048" s="26">
        <v>598</v>
      </c>
      <c r="G3048" s="26" t="s">
        <v>3905</v>
      </c>
      <c r="H3048" s="24" t="s">
        <v>972</v>
      </c>
      <c r="I3048" s="24" t="s">
        <v>973</v>
      </c>
      <c r="J3048" s="27" t="s">
        <v>1</v>
      </c>
      <c r="K3048" s="28">
        <v>1.8</v>
      </c>
      <c r="L3048" s="28">
        <v>0</v>
      </c>
    </row>
    <row r="3049" spans="1:12" x14ac:dyDescent="0.25">
      <c r="A3049" s="24" t="s">
        <v>3305</v>
      </c>
      <c r="B3049" s="26">
        <v>2015</v>
      </c>
      <c r="C3049" s="24">
        <v>9</v>
      </c>
      <c r="D3049" s="24" t="s">
        <v>15120</v>
      </c>
      <c r="E3049" s="26">
        <v>197</v>
      </c>
      <c r="F3049" s="26">
        <v>2754</v>
      </c>
      <c r="G3049" s="26" t="s">
        <v>6061</v>
      </c>
      <c r="H3049" s="24" t="s">
        <v>63</v>
      </c>
      <c r="I3049" s="24" t="s">
        <v>64</v>
      </c>
      <c r="J3049" s="27" t="s">
        <v>1</v>
      </c>
      <c r="K3049" s="28">
        <v>98.18</v>
      </c>
      <c r="L3049" s="28">
        <v>98.178100000000001</v>
      </c>
    </row>
    <row r="3050" spans="1:12" x14ac:dyDescent="0.25">
      <c r="A3050" s="24" t="s">
        <v>3305</v>
      </c>
      <c r="B3050" s="26">
        <v>2015</v>
      </c>
      <c r="C3050" s="24">
        <v>9</v>
      </c>
      <c r="D3050" s="24" t="s">
        <v>15120</v>
      </c>
      <c r="E3050" s="26">
        <v>197</v>
      </c>
      <c r="F3050" s="26">
        <v>2755</v>
      </c>
      <c r="G3050" s="26" t="s">
        <v>6062</v>
      </c>
      <c r="H3050" s="24" t="s">
        <v>77</v>
      </c>
      <c r="I3050" s="24" t="s">
        <v>78</v>
      </c>
      <c r="J3050" s="27" t="s">
        <v>1</v>
      </c>
      <c r="K3050" s="28">
        <v>3.31</v>
      </c>
      <c r="L3050" s="28">
        <v>0</v>
      </c>
    </row>
    <row r="3051" spans="1:12" x14ac:dyDescent="0.25">
      <c r="A3051" s="24" t="s">
        <v>3305</v>
      </c>
      <c r="B3051" s="26">
        <v>2015</v>
      </c>
      <c r="C3051" s="24">
        <v>9</v>
      </c>
      <c r="D3051" s="24" t="s">
        <v>15120</v>
      </c>
      <c r="E3051" s="26">
        <v>197</v>
      </c>
      <c r="F3051" s="26">
        <v>2756</v>
      </c>
      <c r="G3051" s="26" t="s">
        <v>6063</v>
      </c>
      <c r="H3051" s="24" t="s">
        <v>102</v>
      </c>
      <c r="I3051" s="24" t="s">
        <v>103</v>
      </c>
      <c r="J3051" s="27" t="s">
        <v>1</v>
      </c>
      <c r="K3051" s="28">
        <v>43.2</v>
      </c>
      <c r="L3051" s="28">
        <v>0</v>
      </c>
    </row>
    <row r="3052" spans="1:12" x14ac:dyDescent="0.25">
      <c r="A3052" s="24" t="s">
        <v>3305</v>
      </c>
      <c r="B3052" s="26">
        <v>2015</v>
      </c>
      <c r="C3052" s="24">
        <v>9</v>
      </c>
      <c r="D3052" s="24" t="s">
        <v>15120</v>
      </c>
      <c r="E3052" s="26">
        <v>197</v>
      </c>
      <c r="F3052" s="26">
        <v>2757</v>
      </c>
      <c r="G3052" s="26" t="s">
        <v>6064</v>
      </c>
      <c r="H3052" s="24" t="s">
        <v>130</v>
      </c>
      <c r="I3052" s="24" t="s">
        <v>131</v>
      </c>
      <c r="J3052" s="27" t="s">
        <v>1</v>
      </c>
      <c r="K3052" s="28">
        <v>5.88</v>
      </c>
      <c r="L3052" s="28">
        <v>5.88</v>
      </c>
    </row>
    <row r="3053" spans="1:12" x14ac:dyDescent="0.25">
      <c r="A3053" s="24" t="s">
        <v>3305</v>
      </c>
      <c r="B3053" s="26">
        <v>2015</v>
      </c>
      <c r="C3053" s="24">
        <v>9</v>
      </c>
      <c r="D3053" s="24" t="s">
        <v>15120</v>
      </c>
      <c r="E3053" s="26">
        <v>197</v>
      </c>
      <c r="F3053" s="26">
        <v>2758</v>
      </c>
      <c r="G3053" s="26" t="s">
        <v>6065</v>
      </c>
      <c r="H3053" s="24" t="s">
        <v>77</v>
      </c>
      <c r="I3053" s="24" t="s">
        <v>78</v>
      </c>
      <c r="J3053" s="27" t="s">
        <v>1</v>
      </c>
      <c r="K3053" s="28">
        <v>45.6</v>
      </c>
      <c r="L3053" s="28">
        <v>45.6</v>
      </c>
    </row>
    <row r="3054" spans="1:12" x14ac:dyDescent="0.25">
      <c r="A3054" s="24" t="s">
        <v>3305</v>
      </c>
      <c r="B3054" s="26">
        <v>2015</v>
      </c>
      <c r="C3054" s="24">
        <v>9</v>
      </c>
      <c r="D3054" s="24" t="s">
        <v>15120</v>
      </c>
      <c r="E3054" s="26">
        <v>197</v>
      </c>
      <c r="F3054" s="26">
        <v>2759</v>
      </c>
      <c r="G3054" s="26" t="s">
        <v>6066</v>
      </c>
      <c r="H3054" s="24" t="s">
        <v>132</v>
      </c>
      <c r="I3054" s="24" t="s">
        <v>133</v>
      </c>
      <c r="J3054" s="27" t="s">
        <v>1</v>
      </c>
      <c r="K3054" s="28">
        <v>132.13</v>
      </c>
      <c r="L3054" s="28">
        <v>0</v>
      </c>
    </row>
    <row r="3055" spans="1:12" x14ac:dyDescent="0.25">
      <c r="A3055" s="24" t="s">
        <v>3305</v>
      </c>
      <c r="B3055" s="26">
        <v>2015</v>
      </c>
      <c r="C3055" s="24">
        <v>9</v>
      </c>
      <c r="D3055" s="24" t="s">
        <v>15120</v>
      </c>
      <c r="E3055" s="26">
        <v>197</v>
      </c>
      <c r="F3055" s="26">
        <v>2760</v>
      </c>
      <c r="G3055" s="26" t="s">
        <v>6067</v>
      </c>
      <c r="H3055" s="24" t="s">
        <v>206</v>
      </c>
      <c r="I3055" s="24" t="s">
        <v>207</v>
      </c>
      <c r="J3055" s="27" t="s">
        <v>1</v>
      </c>
      <c r="K3055" s="28">
        <v>28.8</v>
      </c>
      <c r="L3055" s="28">
        <v>0</v>
      </c>
    </row>
    <row r="3056" spans="1:12" x14ac:dyDescent="0.25">
      <c r="A3056" s="24" t="s">
        <v>3305</v>
      </c>
      <c r="B3056" s="26">
        <v>2015</v>
      </c>
      <c r="C3056" s="24">
        <v>9</v>
      </c>
      <c r="D3056" s="24" t="s">
        <v>15120</v>
      </c>
      <c r="E3056" s="26">
        <v>197</v>
      </c>
      <c r="F3056" s="26">
        <v>2761</v>
      </c>
      <c r="G3056" s="26" t="s">
        <v>6068</v>
      </c>
      <c r="H3056" s="24" t="s">
        <v>190</v>
      </c>
      <c r="I3056" s="24" t="s">
        <v>191</v>
      </c>
      <c r="J3056" s="27" t="s">
        <v>1</v>
      </c>
      <c r="K3056" s="28">
        <v>57.6</v>
      </c>
      <c r="L3056" s="28">
        <v>0</v>
      </c>
    </row>
    <row r="3057" spans="1:12" x14ac:dyDescent="0.25">
      <c r="A3057" s="24" t="s">
        <v>3305</v>
      </c>
      <c r="B3057" s="26">
        <v>2015</v>
      </c>
      <c r="C3057" s="24">
        <v>9</v>
      </c>
      <c r="D3057" s="24" t="s">
        <v>15120</v>
      </c>
      <c r="E3057" s="26">
        <v>197</v>
      </c>
      <c r="F3057" s="26">
        <v>2762</v>
      </c>
      <c r="G3057" s="26" t="s">
        <v>6069</v>
      </c>
      <c r="H3057" s="24" t="s">
        <v>470</v>
      </c>
      <c r="I3057" s="24" t="s">
        <v>471</v>
      </c>
      <c r="J3057" s="27" t="s">
        <v>1</v>
      </c>
      <c r="K3057" s="28">
        <v>97.8</v>
      </c>
      <c r="L3057" s="28">
        <v>11.4</v>
      </c>
    </row>
    <row r="3058" spans="1:12" x14ac:dyDescent="0.25">
      <c r="A3058" s="24" t="s">
        <v>3305</v>
      </c>
      <c r="B3058" s="26">
        <v>2015</v>
      </c>
      <c r="C3058" s="24">
        <v>9</v>
      </c>
      <c r="D3058" s="24" t="s">
        <v>15120</v>
      </c>
      <c r="E3058" s="26">
        <v>197</v>
      </c>
      <c r="F3058" s="26">
        <v>2763</v>
      </c>
      <c r="G3058" s="26" t="s">
        <v>6070</v>
      </c>
      <c r="H3058" s="24" t="s">
        <v>77</v>
      </c>
      <c r="I3058" s="24" t="s">
        <v>78</v>
      </c>
      <c r="J3058" s="27" t="s">
        <v>1</v>
      </c>
      <c r="K3058" s="28">
        <v>3.6</v>
      </c>
      <c r="L3058" s="28">
        <v>3.6</v>
      </c>
    </row>
    <row r="3059" spans="1:12" x14ac:dyDescent="0.25">
      <c r="A3059" s="24" t="s">
        <v>3305</v>
      </c>
      <c r="B3059" s="26">
        <v>2015</v>
      </c>
      <c r="C3059" s="24">
        <v>9</v>
      </c>
      <c r="D3059" s="24" t="s">
        <v>15120</v>
      </c>
      <c r="E3059" s="26">
        <v>197</v>
      </c>
      <c r="F3059" s="26">
        <v>2764</v>
      </c>
      <c r="G3059" s="26" t="s">
        <v>6071</v>
      </c>
      <c r="H3059" s="24" t="s">
        <v>67</v>
      </c>
      <c r="I3059" s="24" t="s">
        <v>68</v>
      </c>
      <c r="J3059" s="27" t="s">
        <v>1</v>
      </c>
      <c r="K3059" s="28">
        <v>105.23</v>
      </c>
      <c r="L3059" s="28">
        <v>0</v>
      </c>
    </row>
    <row r="3060" spans="1:12" x14ac:dyDescent="0.25">
      <c r="A3060" s="24" t="s">
        <v>3305</v>
      </c>
      <c r="B3060" s="26">
        <v>2015</v>
      </c>
      <c r="C3060" s="24">
        <v>9</v>
      </c>
      <c r="D3060" s="24" t="s">
        <v>15120</v>
      </c>
      <c r="E3060" s="26">
        <v>197</v>
      </c>
      <c r="F3060" s="26">
        <v>2765</v>
      </c>
      <c r="G3060" s="26" t="s">
        <v>6072</v>
      </c>
      <c r="H3060" s="24" t="s">
        <v>492</v>
      </c>
      <c r="I3060" s="24" t="s">
        <v>493</v>
      </c>
      <c r="J3060" s="27" t="s">
        <v>1</v>
      </c>
      <c r="K3060" s="28">
        <v>3.4</v>
      </c>
      <c r="L3060" s="28">
        <v>2.92</v>
      </c>
    </row>
    <row r="3061" spans="1:12" x14ac:dyDescent="0.25">
      <c r="A3061" s="24" t="s">
        <v>3305</v>
      </c>
      <c r="B3061" s="26">
        <v>2015</v>
      </c>
      <c r="C3061" s="24">
        <v>9</v>
      </c>
      <c r="D3061" s="24" t="s">
        <v>15120</v>
      </c>
      <c r="E3061" s="26">
        <v>197</v>
      </c>
      <c r="F3061" s="26">
        <v>2766</v>
      </c>
      <c r="G3061" s="26" t="s">
        <v>6073</v>
      </c>
      <c r="H3061" s="24" t="s">
        <v>132</v>
      </c>
      <c r="I3061" s="24" t="s">
        <v>133</v>
      </c>
      <c r="J3061" s="27" t="s">
        <v>1</v>
      </c>
      <c r="K3061" s="28">
        <v>69.400000000000006</v>
      </c>
      <c r="L3061" s="28">
        <v>26.2</v>
      </c>
    </row>
    <row r="3062" spans="1:12" x14ac:dyDescent="0.25">
      <c r="A3062" s="24" t="s">
        <v>3305</v>
      </c>
      <c r="B3062" s="26">
        <v>2015</v>
      </c>
      <c r="C3062" s="24">
        <v>9</v>
      </c>
      <c r="D3062" s="24" t="s">
        <v>15120</v>
      </c>
      <c r="E3062" s="26">
        <v>197</v>
      </c>
      <c r="F3062" s="26">
        <v>2767</v>
      </c>
      <c r="G3062" s="26" t="s">
        <v>6074</v>
      </c>
      <c r="H3062" s="24" t="s">
        <v>688</v>
      </c>
      <c r="I3062" s="24" t="s">
        <v>689</v>
      </c>
      <c r="J3062" s="27" t="s">
        <v>1</v>
      </c>
      <c r="K3062" s="28">
        <v>2.1</v>
      </c>
      <c r="L3062" s="28">
        <v>2.1</v>
      </c>
    </row>
    <row r="3063" spans="1:12" x14ac:dyDescent="0.25">
      <c r="A3063" s="24" t="s">
        <v>3305</v>
      </c>
      <c r="B3063" s="26">
        <v>2015</v>
      </c>
      <c r="C3063" s="24">
        <v>9</v>
      </c>
      <c r="D3063" s="24" t="s">
        <v>15120</v>
      </c>
      <c r="E3063" s="26">
        <v>197</v>
      </c>
      <c r="F3063" s="26">
        <v>2768</v>
      </c>
      <c r="G3063" s="26" t="s">
        <v>6075</v>
      </c>
      <c r="H3063" s="24" t="s">
        <v>738</v>
      </c>
      <c r="I3063" s="24" t="s">
        <v>739</v>
      </c>
      <c r="J3063" s="27" t="s">
        <v>1</v>
      </c>
      <c r="K3063" s="28">
        <v>10.4</v>
      </c>
      <c r="L3063" s="28">
        <v>10.4</v>
      </c>
    </row>
    <row r="3064" spans="1:12" x14ac:dyDescent="0.25">
      <c r="A3064" s="24" t="s">
        <v>3305</v>
      </c>
      <c r="B3064" s="26">
        <v>2015</v>
      </c>
      <c r="C3064" s="24">
        <v>9</v>
      </c>
      <c r="D3064" s="24" t="s">
        <v>15120</v>
      </c>
      <c r="E3064" s="26">
        <v>197</v>
      </c>
      <c r="F3064" s="26">
        <v>2769</v>
      </c>
      <c r="G3064" s="26" t="s">
        <v>6076</v>
      </c>
      <c r="H3064" s="24" t="s">
        <v>1088</v>
      </c>
      <c r="I3064" s="24" t="s">
        <v>1089</v>
      </c>
      <c r="J3064" s="27" t="s">
        <v>1</v>
      </c>
      <c r="K3064" s="28">
        <v>0.92</v>
      </c>
      <c r="L3064" s="28">
        <v>0</v>
      </c>
    </row>
    <row r="3065" spans="1:12" x14ac:dyDescent="0.25">
      <c r="A3065" s="24" t="s">
        <v>3305</v>
      </c>
      <c r="B3065" s="26">
        <v>2015</v>
      </c>
      <c r="C3065" s="24">
        <v>9</v>
      </c>
      <c r="D3065" s="24" t="s">
        <v>15120</v>
      </c>
      <c r="E3065" s="26">
        <v>197</v>
      </c>
      <c r="F3065" s="26">
        <v>2770</v>
      </c>
      <c r="G3065" s="26" t="s">
        <v>6077</v>
      </c>
      <c r="H3065" s="24" t="s">
        <v>182</v>
      </c>
      <c r="I3065" s="24" t="s">
        <v>183</v>
      </c>
      <c r="J3065" s="27" t="s">
        <v>1</v>
      </c>
      <c r="K3065" s="28">
        <v>91.8</v>
      </c>
      <c r="L3065" s="28">
        <v>5.4</v>
      </c>
    </row>
    <row r="3066" spans="1:12" x14ac:dyDescent="0.25">
      <c r="A3066" s="24" t="s">
        <v>3305</v>
      </c>
      <c r="B3066" s="26">
        <v>2015</v>
      </c>
      <c r="C3066" s="24">
        <v>9</v>
      </c>
      <c r="D3066" s="24" t="s">
        <v>15120</v>
      </c>
      <c r="E3066" s="26">
        <v>197</v>
      </c>
      <c r="F3066" s="26">
        <v>2771</v>
      </c>
      <c r="G3066" s="26" t="s">
        <v>6078</v>
      </c>
      <c r="H3066" s="24" t="s">
        <v>164</v>
      </c>
      <c r="I3066" s="24" t="s">
        <v>165</v>
      </c>
      <c r="J3066" s="27" t="s">
        <v>1</v>
      </c>
      <c r="K3066" s="28">
        <v>12.6</v>
      </c>
      <c r="L3066" s="28">
        <v>0</v>
      </c>
    </row>
    <row r="3067" spans="1:12" x14ac:dyDescent="0.25">
      <c r="A3067" s="24" t="s">
        <v>3305</v>
      </c>
      <c r="B3067" s="26">
        <v>2015</v>
      </c>
      <c r="C3067" s="24">
        <v>9</v>
      </c>
      <c r="D3067" s="24" t="s">
        <v>15120</v>
      </c>
      <c r="E3067" s="26">
        <v>197</v>
      </c>
      <c r="F3067" s="26">
        <v>2772</v>
      </c>
      <c r="G3067" s="26" t="s">
        <v>6079</v>
      </c>
      <c r="H3067" s="24" t="s">
        <v>126</v>
      </c>
      <c r="I3067" s="24" t="s">
        <v>127</v>
      </c>
      <c r="J3067" s="27" t="s">
        <v>1</v>
      </c>
      <c r="K3067" s="28">
        <v>12.02</v>
      </c>
      <c r="L3067" s="28">
        <v>12.02</v>
      </c>
    </row>
    <row r="3068" spans="1:12" x14ac:dyDescent="0.25">
      <c r="A3068" s="24" t="s">
        <v>3305</v>
      </c>
      <c r="B3068" s="26">
        <v>2015</v>
      </c>
      <c r="C3068" s="24">
        <v>9</v>
      </c>
      <c r="D3068" s="24" t="s">
        <v>15120</v>
      </c>
      <c r="E3068" s="26">
        <v>197</v>
      </c>
      <c r="F3068" s="26">
        <v>2773</v>
      </c>
      <c r="G3068" s="26" t="s">
        <v>6080</v>
      </c>
      <c r="H3068" s="24" t="s">
        <v>552</v>
      </c>
      <c r="I3068" s="24" t="s">
        <v>553</v>
      </c>
      <c r="J3068" s="27" t="s">
        <v>1</v>
      </c>
      <c r="K3068" s="28">
        <v>50.4</v>
      </c>
      <c r="L3068" s="28">
        <v>0</v>
      </c>
    </row>
    <row r="3069" spans="1:12" x14ac:dyDescent="0.25">
      <c r="A3069" s="24" t="s">
        <v>3305</v>
      </c>
      <c r="B3069" s="26">
        <v>2015</v>
      </c>
      <c r="C3069" s="24">
        <v>9</v>
      </c>
      <c r="D3069" s="24" t="s">
        <v>15120</v>
      </c>
      <c r="E3069" s="26">
        <v>197</v>
      </c>
      <c r="F3069" s="26">
        <v>2774</v>
      </c>
      <c r="G3069" s="26" t="s">
        <v>6081</v>
      </c>
      <c r="H3069" s="24" t="s">
        <v>1088</v>
      </c>
      <c r="I3069" s="24" t="s">
        <v>1089</v>
      </c>
      <c r="J3069" s="27" t="s">
        <v>1</v>
      </c>
      <c r="K3069" s="28">
        <v>47.92</v>
      </c>
      <c r="L3069" s="28">
        <v>0</v>
      </c>
    </row>
    <row r="3070" spans="1:12" x14ac:dyDescent="0.25">
      <c r="A3070" s="24" t="s">
        <v>3305</v>
      </c>
      <c r="B3070" s="26">
        <v>2015</v>
      </c>
      <c r="C3070" s="24">
        <v>9</v>
      </c>
      <c r="D3070" s="24" t="s">
        <v>15120</v>
      </c>
      <c r="E3070" s="26">
        <v>197</v>
      </c>
      <c r="F3070" s="26">
        <v>2775</v>
      </c>
      <c r="G3070" s="26" t="s">
        <v>6082</v>
      </c>
      <c r="H3070" s="24" t="s">
        <v>132</v>
      </c>
      <c r="I3070" s="24" t="s">
        <v>133</v>
      </c>
      <c r="J3070" s="27" t="s">
        <v>1</v>
      </c>
      <c r="K3070" s="28">
        <v>14.4</v>
      </c>
      <c r="L3070" s="28">
        <v>0</v>
      </c>
    </row>
    <row r="3071" spans="1:12" x14ac:dyDescent="0.25">
      <c r="A3071" s="24" t="s">
        <v>3305</v>
      </c>
      <c r="B3071" s="26">
        <v>2015</v>
      </c>
      <c r="C3071" s="24">
        <v>9</v>
      </c>
      <c r="D3071" s="24" t="s">
        <v>15120</v>
      </c>
      <c r="E3071" s="26">
        <v>197</v>
      </c>
      <c r="F3071" s="26">
        <v>2776</v>
      </c>
      <c r="G3071" s="26" t="s">
        <v>6083</v>
      </c>
      <c r="H3071" s="24" t="s">
        <v>530</v>
      </c>
      <c r="I3071" s="24" t="s">
        <v>531</v>
      </c>
      <c r="J3071" s="27" t="s">
        <v>1</v>
      </c>
      <c r="K3071" s="28">
        <v>1.44</v>
      </c>
      <c r="L3071" s="28">
        <v>0</v>
      </c>
    </row>
    <row r="3072" spans="1:12" x14ac:dyDescent="0.25">
      <c r="A3072" s="24" t="s">
        <v>3305</v>
      </c>
      <c r="B3072" s="26">
        <v>2015</v>
      </c>
      <c r="C3072" s="24">
        <v>9</v>
      </c>
      <c r="D3072" s="24" t="s">
        <v>15120</v>
      </c>
      <c r="E3072" s="26">
        <v>197</v>
      </c>
      <c r="F3072" s="26">
        <v>2777</v>
      </c>
      <c r="G3072" s="26" t="s">
        <v>6084</v>
      </c>
      <c r="H3072" s="24" t="s">
        <v>39</v>
      </c>
      <c r="I3072" s="24" t="s">
        <v>40</v>
      </c>
      <c r="J3072" s="27" t="s">
        <v>1</v>
      </c>
      <c r="K3072" s="28">
        <v>30</v>
      </c>
      <c r="L3072" s="28">
        <v>1.2</v>
      </c>
    </row>
    <row r="3073" spans="1:12" x14ac:dyDescent="0.25">
      <c r="A3073" s="24" t="s">
        <v>3305</v>
      </c>
      <c r="B3073" s="26">
        <v>2015</v>
      </c>
      <c r="C3073" s="24">
        <v>9</v>
      </c>
      <c r="D3073" s="24" t="s">
        <v>15120</v>
      </c>
      <c r="E3073" s="26">
        <v>197</v>
      </c>
      <c r="F3073" s="26">
        <v>2778</v>
      </c>
      <c r="G3073" s="26" t="s">
        <v>6085</v>
      </c>
      <c r="H3073" s="24" t="s">
        <v>670</v>
      </c>
      <c r="I3073" s="24" t="s">
        <v>671</v>
      </c>
      <c r="J3073" s="27" t="s">
        <v>1</v>
      </c>
      <c r="K3073" s="28">
        <v>7.9</v>
      </c>
      <c r="L3073" s="28">
        <v>2.4</v>
      </c>
    </row>
    <row r="3074" spans="1:12" x14ac:dyDescent="0.25">
      <c r="A3074" s="24" t="s">
        <v>3305</v>
      </c>
      <c r="B3074" s="26">
        <v>2015</v>
      </c>
      <c r="C3074" s="24">
        <v>9</v>
      </c>
      <c r="D3074" s="24" t="s">
        <v>15120</v>
      </c>
      <c r="E3074" s="26">
        <v>197</v>
      </c>
      <c r="F3074" s="26">
        <v>2779</v>
      </c>
      <c r="G3074" s="26" t="s">
        <v>6086</v>
      </c>
      <c r="H3074" s="24" t="s">
        <v>724</v>
      </c>
      <c r="I3074" s="24" t="s">
        <v>725</v>
      </c>
      <c r="J3074" s="27" t="s">
        <v>1</v>
      </c>
      <c r="K3074" s="28">
        <v>9.8000000000000007</v>
      </c>
      <c r="L3074" s="28">
        <v>0</v>
      </c>
    </row>
    <row r="3075" spans="1:12" x14ac:dyDescent="0.25">
      <c r="A3075" s="24" t="s">
        <v>3305</v>
      </c>
      <c r="B3075" s="26">
        <v>2015</v>
      </c>
      <c r="C3075" s="24">
        <v>9</v>
      </c>
      <c r="D3075" s="24" t="s">
        <v>15120</v>
      </c>
      <c r="E3075" s="26">
        <v>197</v>
      </c>
      <c r="F3075" s="26">
        <v>2780</v>
      </c>
      <c r="G3075" s="26" t="s">
        <v>6087</v>
      </c>
      <c r="H3075" s="24" t="s">
        <v>1186</v>
      </c>
      <c r="I3075" s="24" t="s">
        <v>1187</v>
      </c>
      <c r="J3075" s="27" t="s">
        <v>1</v>
      </c>
      <c r="K3075" s="28">
        <v>14.4</v>
      </c>
      <c r="L3075" s="28">
        <v>0</v>
      </c>
    </row>
    <row r="3076" spans="1:12" x14ac:dyDescent="0.25">
      <c r="A3076" s="24" t="s">
        <v>3305</v>
      </c>
      <c r="B3076" s="26">
        <v>2015</v>
      </c>
      <c r="C3076" s="24">
        <v>9</v>
      </c>
      <c r="D3076" s="24" t="s">
        <v>15120</v>
      </c>
      <c r="E3076" s="26">
        <v>197</v>
      </c>
      <c r="F3076" s="26">
        <v>2781</v>
      </c>
      <c r="G3076" s="26" t="s">
        <v>6088</v>
      </c>
      <c r="H3076" s="24" t="s">
        <v>77</v>
      </c>
      <c r="I3076" s="24" t="s">
        <v>78</v>
      </c>
      <c r="J3076" s="27" t="s">
        <v>1</v>
      </c>
      <c r="K3076" s="28">
        <v>32.450000000000003</v>
      </c>
      <c r="L3076" s="28">
        <v>0</v>
      </c>
    </row>
    <row r="3077" spans="1:12" x14ac:dyDescent="0.25">
      <c r="A3077" s="24" t="s">
        <v>3305</v>
      </c>
      <c r="B3077" s="26">
        <v>2015</v>
      </c>
      <c r="C3077" s="24">
        <v>9</v>
      </c>
      <c r="D3077" s="24" t="s">
        <v>15120</v>
      </c>
      <c r="E3077" s="26">
        <v>197</v>
      </c>
      <c r="F3077" s="26">
        <v>2782</v>
      </c>
      <c r="G3077" s="26" t="s">
        <v>6089</v>
      </c>
      <c r="H3077" s="24" t="s">
        <v>1212</v>
      </c>
      <c r="I3077" s="24" t="s">
        <v>1213</v>
      </c>
      <c r="J3077" s="27" t="s">
        <v>1</v>
      </c>
      <c r="K3077" s="28">
        <v>1.62</v>
      </c>
      <c r="L3077" s="28">
        <v>1.62</v>
      </c>
    </row>
    <row r="3078" spans="1:12" x14ac:dyDescent="0.25">
      <c r="A3078" s="24" t="s">
        <v>3305</v>
      </c>
      <c r="B3078" s="26">
        <v>2015</v>
      </c>
      <c r="C3078" s="24">
        <v>9</v>
      </c>
      <c r="D3078" s="24" t="s">
        <v>15120</v>
      </c>
      <c r="E3078" s="26">
        <v>197</v>
      </c>
      <c r="F3078" s="26">
        <v>2783</v>
      </c>
      <c r="G3078" s="26" t="s">
        <v>6090</v>
      </c>
      <c r="H3078" s="24" t="s">
        <v>1214</v>
      </c>
      <c r="I3078" s="24" t="s">
        <v>1215</v>
      </c>
      <c r="J3078" s="27" t="s">
        <v>1</v>
      </c>
      <c r="K3078" s="28">
        <v>18.18</v>
      </c>
      <c r="L3078" s="28">
        <v>0</v>
      </c>
    </row>
    <row r="3079" spans="1:12" x14ac:dyDescent="0.25">
      <c r="A3079" s="24" t="s">
        <v>3305</v>
      </c>
      <c r="B3079" s="26">
        <v>2015</v>
      </c>
      <c r="C3079" s="24">
        <v>9</v>
      </c>
      <c r="D3079" s="24" t="s">
        <v>15120</v>
      </c>
      <c r="E3079" s="26">
        <v>198</v>
      </c>
      <c r="F3079" s="26">
        <v>2784</v>
      </c>
      <c r="G3079" s="26" t="s">
        <v>6091</v>
      </c>
      <c r="H3079" s="24" t="s">
        <v>922</v>
      </c>
      <c r="I3079" s="24" t="s">
        <v>923</v>
      </c>
      <c r="J3079" s="27" t="s">
        <v>1</v>
      </c>
      <c r="K3079" s="28">
        <v>11</v>
      </c>
      <c r="L3079" s="28">
        <v>11</v>
      </c>
    </row>
    <row r="3080" spans="1:12" x14ac:dyDescent="0.25">
      <c r="A3080" s="24" t="s">
        <v>3305</v>
      </c>
      <c r="B3080" s="26">
        <v>2015</v>
      </c>
      <c r="C3080" s="24">
        <v>9</v>
      </c>
      <c r="D3080" s="24" t="s">
        <v>15120</v>
      </c>
      <c r="E3080" s="26">
        <v>198</v>
      </c>
      <c r="F3080" s="26">
        <v>2785</v>
      </c>
      <c r="G3080" s="26" t="s">
        <v>6092</v>
      </c>
      <c r="H3080" s="24" t="s">
        <v>1084</v>
      </c>
      <c r="I3080" s="24" t="s">
        <v>1085</v>
      </c>
      <c r="J3080" s="27" t="s">
        <v>1</v>
      </c>
      <c r="K3080" s="28">
        <v>0.92</v>
      </c>
      <c r="L3080" s="28">
        <v>0.92</v>
      </c>
    </row>
    <row r="3081" spans="1:12" x14ac:dyDescent="0.25">
      <c r="A3081" s="24" t="s">
        <v>3305</v>
      </c>
      <c r="B3081" s="26">
        <v>2015</v>
      </c>
      <c r="C3081" s="24">
        <v>9</v>
      </c>
      <c r="D3081" s="24" t="s">
        <v>15120</v>
      </c>
      <c r="E3081" s="26">
        <v>198</v>
      </c>
      <c r="F3081" s="26">
        <v>2786</v>
      </c>
      <c r="G3081" s="26" t="s">
        <v>6093</v>
      </c>
      <c r="H3081" s="24" t="s">
        <v>77</v>
      </c>
      <c r="I3081" s="24" t="s">
        <v>78</v>
      </c>
      <c r="J3081" s="27" t="s">
        <v>1</v>
      </c>
      <c r="K3081" s="28">
        <v>12.6</v>
      </c>
      <c r="L3081" s="28">
        <v>12.6</v>
      </c>
    </row>
    <row r="3082" spans="1:12" x14ac:dyDescent="0.25">
      <c r="A3082" s="24" t="s">
        <v>3305</v>
      </c>
      <c r="B3082" s="26">
        <v>2015</v>
      </c>
      <c r="C3082" s="24">
        <v>9</v>
      </c>
      <c r="D3082" s="24" t="s">
        <v>15120</v>
      </c>
      <c r="E3082" s="26">
        <v>198</v>
      </c>
      <c r="F3082" s="26">
        <v>2787</v>
      </c>
      <c r="G3082" s="26" t="s">
        <v>6094</v>
      </c>
      <c r="H3082" s="24" t="s">
        <v>102</v>
      </c>
      <c r="I3082" s="24" t="s">
        <v>103</v>
      </c>
      <c r="J3082" s="27" t="s">
        <v>1</v>
      </c>
      <c r="K3082" s="28">
        <v>1.8</v>
      </c>
      <c r="L3082" s="28">
        <v>0</v>
      </c>
    </row>
    <row r="3083" spans="1:12" x14ac:dyDescent="0.25">
      <c r="A3083" s="24" t="s">
        <v>3305</v>
      </c>
      <c r="B3083" s="26">
        <v>2015</v>
      </c>
      <c r="C3083" s="24">
        <v>9</v>
      </c>
      <c r="D3083" s="24" t="s">
        <v>15120</v>
      </c>
      <c r="E3083" s="26">
        <v>198</v>
      </c>
      <c r="F3083" s="26">
        <v>2788</v>
      </c>
      <c r="G3083" s="26" t="s">
        <v>6095</v>
      </c>
      <c r="H3083" s="24" t="s">
        <v>150</v>
      </c>
      <c r="I3083" s="24" t="s">
        <v>151</v>
      </c>
      <c r="J3083" s="27" t="s">
        <v>1</v>
      </c>
      <c r="K3083" s="28">
        <v>22.82</v>
      </c>
      <c r="L3083" s="28">
        <v>8.42</v>
      </c>
    </row>
    <row r="3084" spans="1:12" x14ac:dyDescent="0.25">
      <c r="A3084" s="24" t="s">
        <v>3305</v>
      </c>
      <c r="B3084" s="26">
        <v>2015</v>
      </c>
      <c r="C3084" s="24">
        <v>9</v>
      </c>
      <c r="D3084" s="24" t="s">
        <v>15120</v>
      </c>
      <c r="E3084" s="26">
        <v>198</v>
      </c>
      <c r="F3084" s="26">
        <v>871</v>
      </c>
      <c r="G3084" s="26" t="s">
        <v>4178</v>
      </c>
      <c r="H3084" s="24" t="s">
        <v>874</v>
      </c>
      <c r="I3084" s="24" t="s">
        <v>875</v>
      </c>
      <c r="J3084" s="27" t="s">
        <v>1</v>
      </c>
      <c r="K3084" s="28">
        <v>25.35</v>
      </c>
      <c r="L3084" s="28">
        <v>25.344999999999999</v>
      </c>
    </row>
    <row r="3085" spans="1:12" x14ac:dyDescent="0.25">
      <c r="A3085" s="24" t="s">
        <v>3305</v>
      </c>
      <c r="B3085" s="26">
        <v>2015</v>
      </c>
      <c r="C3085" s="24">
        <v>9</v>
      </c>
      <c r="D3085" s="24" t="s">
        <v>15120</v>
      </c>
      <c r="E3085" s="26">
        <v>198</v>
      </c>
      <c r="F3085" s="26">
        <v>2789</v>
      </c>
      <c r="G3085" s="26" t="s">
        <v>6096</v>
      </c>
      <c r="H3085" s="24" t="s">
        <v>59</v>
      </c>
      <c r="I3085" s="24" t="s">
        <v>60</v>
      </c>
      <c r="J3085" s="27" t="s">
        <v>1</v>
      </c>
      <c r="K3085" s="28">
        <v>2.4</v>
      </c>
      <c r="L3085" s="28">
        <v>2.4</v>
      </c>
    </row>
    <row r="3086" spans="1:12" x14ac:dyDescent="0.25">
      <c r="A3086" s="24" t="s">
        <v>3305</v>
      </c>
      <c r="B3086" s="26">
        <v>2015</v>
      </c>
      <c r="C3086" s="24">
        <v>9</v>
      </c>
      <c r="D3086" s="24" t="s">
        <v>15120</v>
      </c>
      <c r="E3086" s="26">
        <v>198</v>
      </c>
      <c r="F3086" s="26">
        <v>2790</v>
      </c>
      <c r="G3086" s="26" t="s">
        <v>6097</v>
      </c>
      <c r="H3086" s="24" t="s">
        <v>176</v>
      </c>
      <c r="I3086" s="24" t="s">
        <v>177</v>
      </c>
      <c r="J3086" s="27" t="s">
        <v>1</v>
      </c>
      <c r="K3086" s="28">
        <v>158.47999999999999</v>
      </c>
      <c r="L3086" s="28">
        <v>0</v>
      </c>
    </row>
    <row r="3087" spans="1:12" x14ac:dyDescent="0.25">
      <c r="A3087" s="24" t="s">
        <v>3305</v>
      </c>
      <c r="B3087" s="26">
        <v>2015</v>
      </c>
      <c r="C3087" s="24">
        <v>9</v>
      </c>
      <c r="D3087" s="24" t="s">
        <v>15120</v>
      </c>
      <c r="E3087" s="26">
        <v>198</v>
      </c>
      <c r="F3087" s="26">
        <v>2791</v>
      </c>
      <c r="G3087" s="26" t="s">
        <v>6098</v>
      </c>
      <c r="H3087" s="24" t="s">
        <v>67</v>
      </c>
      <c r="I3087" s="24" t="s">
        <v>68</v>
      </c>
      <c r="J3087" s="27" t="s">
        <v>1</v>
      </c>
      <c r="K3087" s="28">
        <v>18.190000000000001</v>
      </c>
      <c r="L3087" s="28">
        <v>18.190000000000001</v>
      </c>
    </row>
    <row r="3088" spans="1:12" x14ac:dyDescent="0.25">
      <c r="A3088" s="24" t="s">
        <v>3305</v>
      </c>
      <c r="B3088" s="26">
        <v>2015</v>
      </c>
      <c r="C3088" s="24">
        <v>9</v>
      </c>
      <c r="D3088" s="24" t="s">
        <v>15120</v>
      </c>
      <c r="E3088" s="26">
        <v>198</v>
      </c>
      <c r="F3088" s="26">
        <v>2792</v>
      </c>
      <c r="G3088" s="26" t="s">
        <v>6099</v>
      </c>
      <c r="H3088" s="24" t="s">
        <v>1216</v>
      </c>
      <c r="I3088" s="24" t="s">
        <v>1217</v>
      </c>
      <c r="J3088" s="27" t="s">
        <v>1</v>
      </c>
      <c r="K3088" s="28">
        <v>0.6</v>
      </c>
      <c r="L3088" s="28">
        <v>0</v>
      </c>
    </row>
    <row r="3089" spans="1:12" x14ac:dyDescent="0.25">
      <c r="A3089" s="24" t="s">
        <v>3305</v>
      </c>
      <c r="B3089" s="26">
        <v>2015</v>
      </c>
      <c r="C3089" s="24">
        <v>9</v>
      </c>
      <c r="D3089" s="24" t="s">
        <v>15120</v>
      </c>
      <c r="E3089" s="26">
        <v>198</v>
      </c>
      <c r="F3089" s="26">
        <v>2793</v>
      </c>
      <c r="G3089" s="26" t="s">
        <v>6100</v>
      </c>
      <c r="H3089" s="24" t="s">
        <v>152</v>
      </c>
      <c r="I3089" s="24" t="s">
        <v>153</v>
      </c>
      <c r="J3089" s="27" t="s">
        <v>1</v>
      </c>
      <c r="K3089" s="28">
        <v>2.88</v>
      </c>
      <c r="L3089" s="28">
        <v>0</v>
      </c>
    </row>
    <row r="3090" spans="1:12" x14ac:dyDescent="0.25">
      <c r="A3090" s="24" t="s">
        <v>3305</v>
      </c>
      <c r="B3090" s="26">
        <v>2015</v>
      </c>
      <c r="C3090" s="24">
        <v>9</v>
      </c>
      <c r="D3090" s="24" t="s">
        <v>15120</v>
      </c>
      <c r="E3090" s="26">
        <v>198</v>
      </c>
      <c r="F3090" s="26">
        <v>2794</v>
      </c>
      <c r="G3090" s="26" t="s">
        <v>6101</v>
      </c>
      <c r="H3090" s="24" t="s">
        <v>176</v>
      </c>
      <c r="I3090" s="24" t="s">
        <v>177</v>
      </c>
      <c r="J3090" s="27" t="s">
        <v>1</v>
      </c>
      <c r="K3090" s="28">
        <v>1.8</v>
      </c>
      <c r="L3090" s="28">
        <v>0</v>
      </c>
    </row>
    <row r="3091" spans="1:12" x14ac:dyDescent="0.25">
      <c r="A3091" s="24" t="s">
        <v>3305</v>
      </c>
      <c r="B3091" s="26">
        <v>2015</v>
      </c>
      <c r="C3091" s="24">
        <v>9</v>
      </c>
      <c r="D3091" s="24" t="s">
        <v>15120</v>
      </c>
      <c r="E3091" s="26">
        <v>198</v>
      </c>
      <c r="F3091" s="26">
        <v>2795</v>
      </c>
      <c r="G3091" s="26" t="s">
        <v>6102</v>
      </c>
      <c r="H3091" s="24" t="s">
        <v>77</v>
      </c>
      <c r="I3091" s="24" t="s">
        <v>78</v>
      </c>
      <c r="J3091" s="27" t="s">
        <v>1</v>
      </c>
      <c r="K3091" s="28">
        <v>29.96</v>
      </c>
      <c r="L3091" s="28">
        <v>1.1599999999999999</v>
      </c>
    </row>
    <row r="3092" spans="1:12" x14ac:dyDescent="0.25">
      <c r="A3092" s="24" t="s">
        <v>3305</v>
      </c>
      <c r="B3092" s="26">
        <v>2015</v>
      </c>
      <c r="C3092" s="24">
        <v>9</v>
      </c>
      <c r="D3092" s="24" t="s">
        <v>15120</v>
      </c>
      <c r="E3092" s="26">
        <v>198</v>
      </c>
      <c r="F3092" s="26">
        <v>2796</v>
      </c>
      <c r="G3092" s="26" t="s">
        <v>6103</v>
      </c>
      <c r="H3092" s="24" t="s">
        <v>79</v>
      </c>
      <c r="I3092" s="24" t="s">
        <v>80</v>
      </c>
      <c r="J3092" s="27" t="s">
        <v>1</v>
      </c>
      <c r="K3092" s="28">
        <v>14.88</v>
      </c>
      <c r="L3092" s="28">
        <v>14.88</v>
      </c>
    </row>
    <row r="3093" spans="1:12" x14ac:dyDescent="0.25">
      <c r="A3093" s="24" t="s">
        <v>3305</v>
      </c>
      <c r="B3093" s="26">
        <v>2015</v>
      </c>
      <c r="C3093" s="24">
        <v>9</v>
      </c>
      <c r="D3093" s="24" t="s">
        <v>15120</v>
      </c>
      <c r="E3093" s="26">
        <v>198</v>
      </c>
      <c r="F3093" s="26">
        <v>2797</v>
      </c>
      <c r="G3093" s="26" t="s">
        <v>6104</v>
      </c>
      <c r="H3093" s="24" t="s">
        <v>570</v>
      </c>
      <c r="I3093" s="24" t="s">
        <v>571</v>
      </c>
      <c r="J3093" s="27" t="s">
        <v>1</v>
      </c>
      <c r="K3093" s="28">
        <v>12.3</v>
      </c>
      <c r="L3093" s="28">
        <v>12.3</v>
      </c>
    </row>
    <row r="3094" spans="1:12" x14ac:dyDescent="0.25">
      <c r="A3094" s="24" t="s">
        <v>3305</v>
      </c>
      <c r="B3094" s="26">
        <v>2015</v>
      </c>
      <c r="C3094" s="24">
        <v>9</v>
      </c>
      <c r="D3094" s="24" t="s">
        <v>15120</v>
      </c>
      <c r="E3094" s="26">
        <v>198</v>
      </c>
      <c r="F3094" s="26">
        <v>2798</v>
      </c>
      <c r="G3094" s="26" t="s">
        <v>6105</v>
      </c>
      <c r="H3094" s="24" t="s">
        <v>77</v>
      </c>
      <c r="I3094" s="24" t="s">
        <v>78</v>
      </c>
      <c r="J3094" s="27" t="s">
        <v>1</v>
      </c>
      <c r="K3094" s="28">
        <v>49.04</v>
      </c>
      <c r="L3094" s="28">
        <v>0</v>
      </c>
    </row>
    <row r="3095" spans="1:12" x14ac:dyDescent="0.25">
      <c r="A3095" s="24" t="s">
        <v>3305</v>
      </c>
      <c r="B3095" s="26">
        <v>2015</v>
      </c>
      <c r="C3095" s="24">
        <v>9</v>
      </c>
      <c r="D3095" s="24" t="s">
        <v>15120</v>
      </c>
      <c r="E3095" s="26">
        <v>198</v>
      </c>
      <c r="F3095" s="26">
        <v>2799</v>
      </c>
      <c r="G3095" s="26" t="s">
        <v>6106</v>
      </c>
      <c r="H3095" s="24" t="s">
        <v>362</v>
      </c>
      <c r="I3095" s="24" t="s">
        <v>363</v>
      </c>
      <c r="J3095" s="27" t="s">
        <v>1</v>
      </c>
      <c r="K3095" s="28">
        <v>42.55</v>
      </c>
      <c r="L3095" s="28">
        <v>42.545000000000002</v>
      </c>
    </row>
    <row r="3096" spans="1:12" x14ac:dyDescent="0.25">
      <c r="A3096" s="24" t="s">
        <v>3305</v>
      </c>
      <c r="B3096" s="26">
        <v>2015</v>
      </c>
      <c r="C3096" s="24">
        <v>9</v>
      </c>
      <c r="D3096" s="24" t="s">
        <v>15120</v>
      </c>
      <c r="E3096" s="26">
        <v>198</v>
      </c>
      <c r="F3096" s="26">
        <v>2800</v>
      </c>
      <c r="G3096" s="26" t="s">
        <v>6107</v>
      </c>
      <c r="H3096" s="24" t="s">
        <v>69</v>
      </c>
      <c r="I3096" s="24" t="s">
        <v>70</v>
      </c>
      <c r="J3096" s="27" t="s">
        <v>1</v>
      </c>
      <c r="K3096" s="28">
        <v>429.32</v>
      </c>
      <c r="L3096" s="28">
        <v>429.32</v>
      </c>
    </row>
    <row r="3097" spans="1:12" x14ac:dyDescent="0.25">
      <c r="A3097" s="24" t="s">
        <v>3305</v>
      </c>
      <c r="B3097" s="26">
        <v>2015</v>
      </c>
      <c r="C3097" s="24">
        <v>9</v>
      </c>
      <c r="D3097" s="24" t="s">
        <v>15120</v>
      </c>
      <c r="E3097" s="26">
        <v>198</v>
      </c>
      <c r="F3097" s="26">
        <v>2801</v>
      </c>
      <c r="G3097" s="26" t="s">
        <v>6108</v>
      </c>
      <c r="H3097" s="24" t="s">
        <v>224</v>
      </c>
      <c r="I3097" s="24" t="s">
        <v>225</v>
      </c>
      <c r="J3097" s="27" t="s">
        <v>1</v>
      </c>
      <c r="K3097" s="28">
        <v>43.2</v>
      </c>
      <c r="L3097" s="28">
        <v>0</v>
      </c>
    </row>
    <row r="3098" spans="1:12" x14ac:dyDescent="0.25">
      <c r="A3098" s="24" t="s">
        <v>3305</v>
      </c>
      <c r="B3098" s="26">
        <v>2015</v>
      </c>
      <c r="C3098" s="24">
        <v>9</v>
      </c>
      <c r="D3098" s="24" t="s">
        <v>15120</v>
      </c>
      <c r="E3098" s="26">
        <v>198</v>
      </c>
      <c r="F3098" s="26">
        <v>2802</v>
      </c>
      <c r="G3098" s="26" t="s">
        <v>6109</v>
      </c>
      <c r="H3098" s="24" t="s">
        <v>476</v>
      </c>
      <c r="I3098" s="24" t="s">
        <v>477</v>
      </c>
      <c r="J3098" s="27" t="s">
        <v>1</v>
      </c>
      <c r="K3098" s="28">
        <v>9.93</v>
      </c>
      <c r="L3098" s="28">
        <v>9.93</v>
      </c>
    </row>
    <row r="3099" spans="1:12" x14ac:dyDescent="0.25">
      <c r="A3099" s="24" t="s">
        <v>3305</v>
      </c>
      <c r="B3099" s="26">
        <v>2015</v>
      </c>
      <c r="C3099" s="24">
        <v>9</v>
      </c>
      <c r="D3099" s="24" t="s">
        <v>15120</v>
      </c>
      <c r="E3099" s="26">
        <v>198</v>
      </c>
      <c r="F3099" s="26">
        <v>2803</v>
      </c>
      <c r="G3099" s="26" t="s">
        <v>6110</v>
      </c>
      <c r="H3099" s="24" t="s">
        <v>67</v>
      </c>
      <c r="I3099" s="24" t="s">
        <v>68</v>
      </c>
      <c r="J3099" s="27" t="s">
        <v>1</v>
      </c>
      <c r="K3099" s="28">
        <v>0.3</v>
      </c>
      <c r="L3099" s="28">
        <v>0.3</v>
      </c>
    </row>
    <row r="3100" spans="1:12" x14ac:dyDescent="0.25">
      <c r="A3100" s="24" t="s">
        <v>3305</v>
      </c>
      <c r="B3100" s="26">
        <v>2015</v>
      </c>
      <c r="C3100" s="24">
        <v>9</v>
      </c>
      <c r="D3100" s="24" t="s">
        <v>15120</v>
      </c>
      <c r="E3100" s="26">
        <v>198</v>
      </c>
      <c r="F3100" s="26">
        <v>2804</v>
      </c>
      <c r="G3100" s="26" t="s">
        <v>6111</v>
      </c>
      <c r="H3100" s="24" t="s">
        <v>1218</v>
      </c>
      <c r="I3100" s="24" t="s">
        <v>1219</v>
      </c>
      <c r="J3100" s="27" t="s">
        <v>1</v>
      </c>
      <c r="K3100" s="28">
        <v>0.2</v>
      </c>
      <c r="L3100" s="28">
        <v>0.2</v>
      </c>
    </row>
    <row r="3101" spans="1:12" x14ac:dyDescent="0.25">
      <c r="A3101" s="24" t="s">
        <v>3305</v>
      </c>
      <c r="B3101" s="26">
        <v>2015</v>
      </c>
      <c r="C3101" s="24">
        <v>9</v>
      </c>
      <c r="D3101" s="24" t="s">
        <v>15120</v>
      </c>
      <c r="E3101" s="26">
        <v>198</v>
      </c>
      <c r="F3101" s="26">
        <v>2805</v>
      </c>
      <c r="G3101" s="26" t="s">
        <v>6112</v>
      </c>
      <c r="H3101" s="24" t="s">
        <v>1220</v>
      </c>
      <c r="I3101" s="24" t="s">
        <v>1221</v>
      </c>
      <c r="J3101" s="27" t="s">
        <v>1</v>
      </c>
      <c r="K3101" s="28">
        <v>21</v>
      </c>
      <c r="L3101" s="28">
        <v>0</v>
      </c>
    </row>
    <row r="3102" spans="1:12" x14ac:dyDescent="0.25">
      <c r="A3102" s="24" t="s">
        <v>3305</v>
      </c>
      <c r="B3102" s="26">
        <v>2015</v>
      </c>
      <c r="C3102" s="24">
        <v>9</v>
      </c>
      <c r="D3102" s="24" t="s">
        <v>15120</v>
      </c>
      <c r="E3102" s="26">
        <v>198</v>
      </c>
      <c r="F3102" s="26">
        <v>2806</v>
      </c>
      <c r="G3102" s="26" t="s">
        <v>6113</v>
      </c>
      <c r="H3102" s="24" t="s">
        <v>345</v>
      </c>
      <c r="I3102" s="24" t="s">
        <v>346</v>
      </c>
      <c r="J3102" s="27" t="s">
        <v>1</v>
      </c>
      <c r="K3102" s="28">
        <v>22.55</v>
      </c>
      <c r="L3102" s="28">
        <v>0</v>
      </c>
    </row>
    <row r="3103" spans="1:12" x14ac:dyDescent="0.25">
      <c r="A3103" s="24" t="s">
        <v>3305</v>
      </c>
      <c r="B3103" s="26">
        <v>2015</v>
      </c>
      <c r="C3103" s="24">
        <v>9</v>
      </c>
      <c r="D3103" s="24" t="s">
        <v>15120</v>
      </c>
      <c r="E3103" s="26">
        <v>198</v>
      </c>
      <c r="F3103" s="26">
        <v>2807</v>
      </c>
      <c r="G3103" s="26" t="s">
        <v>6114</v>
      </c>
      <c r="H3103" s="24" t="s">
        <v>39</v>
      </c>
      <c r="I3103" s="24" t="s">
        <v>40</v>
      </c>
      <c r="J3103" s="27" t="s">
        <v>1</v>
      </c>
      <c r="K3103" s="28">
        <v>58.55</v>
      </c>
      <c r="L3103" s="28">
        <v>26.745000000000001</v>
      </c>
    </row>
    <row r="3104" spans="1:12" x14ac:dyDescent="0.25">
      <c r="A3104" s="24" t="s">
        <v>3305</v>
      </c>
      <c r="B3104" s="26">
        <v>2015</v>
      </c>
      <c r="C3104" s="24">
        <v>9</v>
      </c>
      <c r="D3104" s="24" t="s">
        <v>15120</v>
      </c>
      <c r="E3104" s="26">
        <v>198</v>
      </c>
      <c r="F3104" s="26">
        <v>2808</v>
      </c>
      <c r="G3104" s="26" t="s">
        <v>6115</v>
      </c>
      <c r="H3104" s="24" t="s">
        <v>582</v>
      </c>
      <c r="I3104" s="24" t="s">
        <v>583</v>
      </c>
      <c r="J3104" s="27" t="s">
        <v>1</v>
      </c>
      <c r="K3104" s="28">
        <v>0.6</v>
      </c>
      <c r="L3104" s="28">
        <v>0</v>
      </c>
    </row>
    <row r="3105" spans="1:12" x14ac:dyDescent="0.25">
      <c r="A3105" s="24" t="s">
        <v>3305</v>
      </c>
      <c r="B3105" s="26">
        <v>2015</v>
      </c>
      <c r="C3105" s="24">
        <v>9</v>
      </c>
      <c r="D3105" s="24" t="s">
        <v>15120</v>
      </c>
      <c r="E3105" s="26">
        <v>198</v>
      </c>
      <c r="F3105" s="26">
        <v>2809</v>
      </c>
      <c r="G3105" s="26" t="s">
        <v>6116</v>
      </c>
      <c r="H3105" s="24" t="s">
        <v>612</v>
      </c>
      <c r="I3105" s="24" t="s">
        <v>613</v>
      </c>
      <c r="J3105" s="27" t="s">
        <v>1</v>
      </c>
      <c r="K3105" s="28">
        <v>4.8</v>
      </c>
      <c r="L3105" s="28">
        <v>4.8</v>
      </c>
    </row>
    <row r="3106" spans="1:12" x14ac:dyDescent="0.25">
      <c r="A3106" s="24" t="s">
        <v>3305</v>
      </c>
      <c r="B3106" s="26">
        <v>2015</v>
      </c>
      <c r="C3106" s="24">
        <v>9</v>
      </c>
      <c r="D3106" s="24" t="s">
        <v>15120</v>
      </c>
      <c r="E3106" s="26">
        <v>198</v>
      </c>
      <c r="F3106" s="26">
        <v>2810</v>
      </c>
      <c r="G3106" s="26" t="s">
        <v>6117</v>
      </c>
      <c r="H3106" s="24" t="s">
        <v>724</v>
      </c>
      <c r="I3106" s="24" t="s">
        <v>725</v>
      </c>
      <c r="J3106" s="27" t="s">
        <v>1</v>
      </c>
      <c r="K3106" s="28">
        <v>0.72</v>
      </c>
      <c r="L3106" s="28">
        <v>0.72</v>
      </c>
    </row>
    <row r="3107" spans="1:12" x14ac:dyDescent="0.25">
      <c r="A3107" s="24" t="s">
        <v>3305</v>
      </c>
      <c r="B3107" s="26">
        <v>2015</v>
      </c>
      <c r="C3107" s="24">
        <v>9</v>
      </c>
      <c r="D3107" s="24" t="s">
        <v>15120</v>
      </c>
      <c r="E3107" s="26">
        <v>198</v>
      </c>
      <c r="F3107" s="26">
        <v>2811</v>
      </c>
      <c r="G3107" s="26" t="s">
        <v>6118</v>
      </c>
      <c r="H3107" s="24" t="s">
        <v>1088</v>
      </c>
      <c r="I3107" s="24" t="s">
        <v>1089</v>
      </c>
      <c r="J3107" s="27" t="s">
        <v>1</v>
      </c>
      <c r="K3107" s="28">
        <v>7.12</v>
      </c>
      <c r="L3107" s="28">
        <v>7.12</v>
      </c>
    </row>
    <row r="3108" spans="1:12" x14ac:dyDescent="0.25">
      <c r="A3108" s="24" t="s">
        <v>3305</v>
      </c>
      <c r="B3108" s="26">
        <v>2015</v>
      </c>
      <c r="C3108" s="24">
        <v>9</v>
      </c>
      <c r="D3108" s="24" t="s">
        <v>15120</v>
      </c>
      <c r="E3108" s="26">
        <v>198</v>
      </c>
      <c r="F3108" s="26">
        <v>2812</v>
      </c>
      <c r="G3108" s="26" t="s">
        <v>6119</v>
      </c>
      <c r="H3108" s="24" t="s">
        <v>104</v>
      </c>
      <c r="I3108" s="24" t="s">
        <v>105</v>
      </c>
      <c r="J3108" s="27" t="s">
        <v>1</v>
      </c>
      <c r="K3108" s="28">
        <v>4.78</v>
      </c>
      <c r="L3108" s="28">
        <v>4.78</v>
      </c>
    </row>
    <row r="3109" spans="1:12" x14ac:dyDescent="0.25">
      <c r="A3109" s="24" t="s">
        <v>3305</v>
      </c>
      <c r="B3109" s="26">
        <v>2015</v>
      </c>
      <c r="C3109" s="24">
        <v>9</v>
      </c>
      <c r="D3109" s="24" t="s">
        <v>15120</v>
      </c>
      <c r="E3109" s="26">
        <v>198</v>
      </c>
      <c r="F3109" s="26">
        <v>2813</v>
      </c>
      <c r="G3109" s="26" t="s">
        <v>6120</v>
      </c>
      <c r="H3109" s="24" t="s">
        <v>206</v>
      </c>
      <c r="I3109" s="24" t="s">
        <v>207</v>
      </c>
      <c r="J3109" s="27" t="s">
        <v>1</v>
      </c>
      <c r="K3109" s="28">
        <v>54.7</v>
      </c>
      <c r="L3109" s="28">
        <v>11.5</v>
      </c>
    </row>
    <row r="3110" spans="1:12" x14ac:dyDescent="0.25">
      <c r="A3110" s="24" t="s">
        <v>3305</v>
      </c>
      <c r="B3110" s="26">
        <v>2015</v>
      </c>
      <c r="C3110" s="24">
        <v>9</v>
      </c>
      <c r="D3110" s="24" t="s">
        <v>15120</v>
      </c>
      <c r="E3110" s="26">
        <v>198</v>
      </c>
      <c r="F3110" s="26">
        <v>2814</v>
      </c>
      <c r="G3110" s="26" t="s">
        <v>6121</v>
      </c>
      <c r="H3110" s="24" t="s">
        <v>98</v>
      </c>
      <c r="I3110" s="24" t="s">
        <v>99</v>
      </c>
      <c r="J3110" s="27" t="s">
        <v>1</v>
      </c>
      <c r="K3110" s="28">
        <v>17.7</v>
      </c>
      <c r="L3110" s="28">
        <v>17.7</v>
      </c>
    </row>
    <row r="3111" spans="1:12" x14ac:dyDescent="0.25">
      <c r="A3111" s="24" t="s">
        <v>3305</v>
      </c>
      <c r="B3111" s="26">
        <v>2015</v>
      </c>
      <c r="C3111" s="24">
        <v>9</v>
      </c>
      <c r="D3111" s="24" t="s">
        <v>15120</v>
      </c>
      <c r="E3111" s="26">
        <v>198</v>
      </c>
      <c r="F3111" s="26">
        <v>2815</v>
      </c>
      <c r="G3111" s="26" t="s">
        <v>6122</v>
      </c>
      <c r="H3111" s="24" t="s">
        <v>932</v>
      </c>
      <c r="I3111" s="24" t="s">
        <v>933</v>
      </c>
      <c r="J3111" s="27" t="s">
        <v>1</v>
      </c>
      <c r="K3111" s="28">
        <v>7.3</v>
      </c>
      <c r="L3111" s="28">
        <v>7.3</v>
      </c>
    </row>
    <row r="3112" spans="1:12" x14ac:dyDescent="0.25">
      <c r="A3112" s="24" t="s">
        <v>3305</v>
      </c>
      <c r="B3112" s="26">
        <v>2015</v>
      </c>
      <c r="C3112" s="24">
        <v>9</v>
      </c>
      <c r="D3112" s="24" t="s">
        <v>15120</v>
      </c>
      <c r="E3112" s="26">
        <v>199</v>
      </c>
      <c r="F3112" s="26">
        <v>2816</v>
      </c>
      <c r="G3112" s="26" t="s">
        <v>6123</v>
      </c>
      <c r="H3112" s="24" t="s">
        <v>266</v>
      </c>
      <c r="I3112" s="24" t="s">
        <v>267</v>
      </c>
      <c r="J3112" s="27" t="s">
        <v>1</v>
      </c>
      <c r="K3112" s="28">
        <v>3.6</v>
      </c>
      <c r="L3112" s="28">
        <v>0</v>
      </c>
    </row>
    <row r="3113" spans="1:12" x14ac:dyDescent="0.25">
      <c r="A3113" s="24" t="s">
        <v>3305</v>
      </c>
      <c r="B3113" s="26">
        <v>2015</v>
      </c>
      <c r="C3113" s="24">
        <v>9</v>
      </c>
      <c r="D3113" s="24" t="s">
        <v>15120</v>
      </c>
      <c r="E3113" s="26">
        <v>199</v>
      </c>
      <c r="F3113" s="26">
        <v>2817</v>
      </c>
      <c r="G3113" s="26" t="s">
        <v>6124</v>
      </c>
      <c r="H3113" s="24" t="s">
        <v>237</v>
      </c>
      <c r="I3113" s="24" t="s">
        <v>238</v>
      </c>
      <c r="J3113" s="27" t="s">
        <v>1</v>
      </c>
      <c r="K3113" s="28">
        <v>1.8</v>
      </c>
      <c r="L3113" s="28">
        <v>1.8</v>
      </c>
    </row>
    <row r="3114" spans="1:12" x14ac:dyDescent="0.25">
      <c r="A3114" s="24" t="s">
        <v>3305</v>
      </c>
      <c r="B3114" s="26">
        <v>2015</v>
      </c>
      <c r="C3114" s="24">
        <v>9</v>
      </c>
      <c r="D3114" s="24" t="s">
        <v>15120</v>
      </c>
      <c r="E3114" s="26">
        <v>199</v>
      </c>
      <c r="F3114" s="26">
        <v>2818</v>
      </c>
      <c r="G3114" s="26" t="s">
        <v>6125</v>
      </c>
      <c r="H3114" s="24" t="s">
        <v>77</v>
      </c>
      <c r="I3114" s="24" t="s">
        <v>78</v>
      </c>
      <c r="J3114" s="27" t="s">
        <v>1</v>
      </c>
      <c r="K3114" s="28">
        <v>91.82</v>
      </c>
      <c r="L3114" s="28">
        <v>0</v>
      </c>
    </row>
    <row r="3115" spans="1:12" x14ac:dyDescent="0.25">
      <c r="A3115" s="24" t="s">
        <v>3305</v>
      </c>
      <c r="B3115" s="26">
        <v>2015</v>
      </c>
      <c r="C3115" s="24">
        <v>9</v>
      </c>
      <c r="D3115" s="24" t="s">
        <v>15120</v>
      </c>
      <c r="E3115" s="26">
        <v>199</v>
      </c>
      <c r="F3115" s="26">
        <v>2819</v>
      </c>
      <c r="G3115" s="26" t="s">
        <v>6126</v>
      </c>
      <c r="H3115" s="24" t="s">
        <v>158</v>
      </c>
      <c r="I3115" s="24" t="s">
        <v>159</v>
      </c>
      <c r="J3115" s="27" t="s">
        <v>1</v>
      </c>
      <c r="K3115" s="28">
        <v>20</v>
      </c>
      <c r="L3115" s="28">
        <v>0</v>
      </c>
    </row>
    <row r="3116" spans="1:12" x14ac:dyDescent="0.25">
      <c r="A3116" s="24" t="s">
        <v>3305</v>
      </c>
      <c r="B3116" s="26">
        <v>2015</v>
      </c>
      <c r="C3116" s="24">
        <v>9</v>
      </c>
      <c r="D3116" s="24" t="s">
        <v>15120</v>
      </c>
      <c r="E3116" s="26">
        <v>199</v>
      </c>
      <c r="F3116" s="26">
        <v>2820</v>
      </c>
      <c r="G3116" s="26" t="s">
        <v>6127</v>
      </c>
      <c r="H3116" s="24" t="s">
        <v>67</v>
      </c>
      <c r="I3116" s="24" t="s">
        <v>68</v>
      </c>
      <c r="J3116" s="27" t="s">
        <v>1</v>
      </c>
      <c r="K3116" s="28">
        <v>34.56</v>
      </c>
      <c r="L3116" s="28">
        <v>4.32</v>
      </c>
    </row>
    <row r="3117" spans="1:12" x14ac:dyDescent="0.25">
      <c r="A3117" s="24" t="s">
        <v>3305</v>
      </c>
      <c r="B3117" s="26">
        <v>2015</v>
      </c>
      <c r="C3117" s="24">
        <v>9</v>
      </c>
      <c r="D3117" s="24" t="s">
        <v>15120</v>
      </c>
      <c r="E3117" s="26">
        <v>199</v>
      </c>
      <c r="F3117" s="26">
        <v>2821</v>
      </c>
      <c r="G3117" s="26" t="s">
        <v>6128</v>
      </c>
      <c r="H3117" s="24" t="s">
        <v>1214</v>
      </c>
      <c r="I3117" s="24" t="s">
        <v>1215</v>
      </c>
      <c r="J3117" s="27" t="s">
        <v>1</v>
      </c>
      <c r="K3117" s="28">
        <v>14.4</v>
      </c>
      <c r="L3117" s="28">
        <v>0</v>
      </c>
    </row>
    <row r="3118" spans="1:12" x14ac:dyDescent="0.25">
      <c r="A3118" s="24" t="s">
        <v>3305</v>
      </c>
      <c r="B3118" s="26">
        <v>2015</v>
      </c>
      <c r="C3118" s="24">
        <v>9</v>
      </c>
      <c r="D3118" s="24" t="s">
        <v>15120</v>
      </c>
      <c r="E3118" s="26">
        <v>199</v>
      </c>
      <c r="F3118" s="26">
        <v>2822</v>
      </c>
      <c r="G3118" s="26" t="s">
        <v>6129</v>
      </c>
      <c r="H3118" s="24" t="s">
        <v>108</v>
      </c>
      <c r="I3118" s="24" t="s">
        <v>109</v>
      </c>
      <c r="J3118" s="27" t="s">
        <v>1</v>
      </c>
      <c r="K3118" s="28">
        <v>1.86</v>
      </c>
      <c r="L3118" s="28">
        <v>1.86</v>
      </c>
    </row>
    <row r="3119" spans="1:12" x14ac:dyDescent="0.25">
      <c r="A3119" s="24" t="s">
        <v>3305</v>
      </c>
      <c r="B3119" s="26">
        <v>2015</v>
      </c>
      <c r="C3119" s="24">
        <v>9</v>
      </c>
      <c r="D3119" s="24" t="s">
        <v>15120</v>
      </c>
      <c r="E3119" s="26">
        <v>199</v>
      </c>
      <c r="F3119" s="26">
        <v>2823</v>
      </c>
      <c r="G3119" s="26" t="s">
        <v>6130</v>
      </c>
      <c r="H3119" s="24" t="s">
        <v>98</v>
      </c>
      <c r="I3119" s="24" t="s">
        <v>99</v>
      </c>
      <c r="J3119" s="27" t="s">
        <v>1</v>
      </c>
      <c r="K3119" s="28">
        <v>11.1</v>
      </c>
      <c r="L3119" s="28">
        <v>11.1</v>
      </c>
    </row>
    <row r="3120" spans="1:12" x14ac:dyDescent="0.25">
      <c r="A3120" s="24" t="s">
        <v>3305</v>
      </c>
      <c r="B3120" s="26">
        <v>2015</v>
      </c>
      <c r="C3120" s="24">
        <v>9</v>
      </c>
      <c r="D3120" s="24" t="s">
        <v>15120</v>
      </c>
      <c r="E3120" s="26">
        <v>199</v>
      </c>
      <c r="F3120" s="26">
        <v>2824</v>
      </c>
      <c r="G3120" s="26" t="s">
        <v>6131</v>
      </c>
      <c r="H3120" s="24" t="s">
        <v>132</v>
      </c>
      <c r="I3120" s="24" t="s">
        <v>133</v>
      </c>
      <c r="J3120" s="27" t="s">
        <v>1</v>
      </c>
      <c r="K3120" s="28">
        <v>28.8</v>
      </c>
      <c r="L3120" s="28">
        <v>0</v>
      </c>
    </row>
    <row r="3121" spans="1:12" x14ac:dyDescent="0.25">
      <c r="A3121" s="24" t="s">
        <v>3305</v>
      </c>
      <c r="B3121" s="26">
        <v>2015</v>
      </c>
      <c r="C3121" s="24">
        <v>9</v>
      </c>
      <c r="D3121" s="24" t="s">
        <v>15120</v>
      </c>
      <c r="E3121" s="26">
        <v>199</v>
      </c>
      <c r="F3121" s="26">
        <v>2825</v>
      </c>
      <c r="G3121" s="26" t="s">
        <v>6132</v>
      </c>
      <c r="H3121" s="24" t="s">
        <v>176</v>
      </c>
      <c r="I3121" s="24" t="s">
        <v>177</v>
      </c>
      <c r="J3121" s="27" t="s">
        <v>1</v>
      </c>
      <c r="K3121" s="28">
        <v>27</v>
      </c>
      <c r="L3121" s="28">
        <v>0</v>
      </c>
    </row>
    <row r="3122" spans="1:12" x14ac:dyDescent="0.25">
      <c r="A3122" s="24" t="s">
        <v>3305</v>
      </c>
      <c r="B3122" s="26">
        <v>2015</v>
      </c>
      <c r="C3122" s="24">
        <v>9</v>
      </c>
      <c r="D3122" s="24" t="s">
        <v>15120</v>
      </c>
      <c r="E3122" s="26">
        <v>199</v>
      </c>
      <c r="F3122" s="26">
        <v>2826</v>
      </c>
      <c r="G3122" s="26" t="s">
        <v>6133</v>
      </c>
      <c r="H3122" s="24" t="s">
        <v>67</v>
      </c>
      <c r="I3122" s="24" t="s">
        <v>68</v>
      </c>
      <c r="J3122" s="27" t="s">
        <v>1</v>
      </c>
      <c r="K3122" s="28">
        <v>0.42</v>
      </c>
      <c r="L3122" s="28">
        <v>0</v>
      </c>
    </row>
    <row r="3123" spans="1:12" x14ac:dyDescent="0.25">
      <c r="A3123" s="24" t="s">
        <v>3305</v>
      </c>
      <c r="B3123" s="26">
        <v>2015</v>
      </c>
      <c r="C3123" s="24">
        <v>9</v>
      </c>
      <c r="D3123" s="24" t="s">
        <v>15120</v>
      </c>
      <c r="E3123" s="26">
        <v>199</v>
      </c>
      <c r="F3123" s="26">
        <v>2827</v>
      </c>
      <c r="G3123" s="26" t="s">
        <v>6134</v>
      </c>
      <c r="H3123" s="24" t="s">
        <v>67</v>
      </c>
      <c r="I3123" s="24" t="s">
        <v>68</v>
      </c>
      <c r="J3123" s="27" t="s">
        <v>1</v>
      </c>
      <c r="K3123" s="28">
        <v>10.220000000000001</v>
      </c>
      <c r="L3123" s="28">
        <v>10.220000000000001</v>
      </c>
    </row>
    <row r="3124" spans="1:12" x14ac:dyDescent="0.25">
      <c r="A3124" s="24" t="s">
        <v>3305</v>
      </c>
      <c r="B3124" s="26">
        <v>2015</v>
      </c>
      <c r="C3124" s="24">
        <v>9</v>
      </c>
      <c r="D3124" s="24" t="s">
        <v>15120</v>
      </c>
      <c r="E3124" s="26">
        <v>199</v>
      </c>
      <c r="F3124" s="26">
        <v>2828</v>
      </c>
      <c r="G3124" s="26" t="s">
        <v>6135</v>
      </c>
      <c r="H3124" s="24" t="s">
        <v>69</v>
      </c>
      <c r="I3124" s="24" t="s">
        <v>70</v>
      </c>
      <c r="J3124" s="27" t="s">
        <v>1</v>
      </c>
      <c r="K3124" s="28">
        <v>429.32</v>
      </c>
      <c r="L3124" s="28">
        <v>0</v>
      </c>
    </row>
    <row r="3125" spans="1:12" x14ac:dyDescent="0.25">
      <c r="A3125" s="24" t="s">
        <v>3305</v>
      </c>
      <c r="B3125" s="26">
        <v>2015</v>
      </c>
      <c r="C3125" s="24">
        <v>9</v>
      </c>
      <c r="D3125" s="24" t="s">
        <v>15120</v>
      </c>
      <c r="E3125" s="26">
        <v>199</v>
      </c>
      <c r="F3125" s="26">
        <v>2829</v>
      </c>
      <c r="G3125" s="26" t="s">
        <v>6136</v>
      </c>
      <c r="H3125" s="24" t="s">
        <v>134</v>
      </c>
      <c r="I3125" s="24" t="s">
        <v>135</v>
      </c>
      <c r="J3125" s="27" t="s">
        <v>1</v>
      </c>
      <c r="K3125" s="28">
        <v>21.6</v>
      </c>
      <c r="L3125" s="28">
        <v>0</v>
      </c>
    </row>
    <row r="3126" spans="1:12" x14ac:dyDescent="0.25">
      <c r="A3126" s="24" t="s">
        <v>3305</v>
      </c>
      <c r="B3126" s="26">
        <v>2015</v>
      </c>
      <c r="C3126" s="24">
        <v>9</v>
      </c>
      <c r="D3126" s="24" t="s">
        <v>15120</v>
      </c>
      <c r="E3126" s="26">
        <v>199</v>
      </c>
      <c r="F3126" s="26">
        <v>2830</v>
      </c>
      <c r="G3126" s="26" t="s">
        <v>6137</v>
      </c>
      <c r="H3126" s="24" t="s">
        <v>67</v>
      </c>
      <c r="I3126" s="24" t="s">
        <v>68</v>
      </c>
      <c r="J3126" s="27" t="s">
        <v>1</v>
      </c>
      <c r="K3126" s="28">
        <v>31.6</v>
      </c>
      <c r="L3126" s="28">
        <v>0</v>
      </c>
    </row>
    <row r="3127" spans="1:12" x14ac:dyDescent="0.25">
      <c r="A3127" s="24" t="s">
        <v>3305</v>
      </c>
      <c r="B3127" s="26">
        <v>2015</v>
      </c>
      <c r="C3127" s="24">
        <v>9</v>
      </c>
      <c r="D3127" s="24" t="s">
        <v>15120</v>
      </c>
      <c r="E3127" s="26">
        <v>199</v>
      </c>
      <c r="F3127" s="26">
        <v>2831</v>
      </c>
      <c r="G3127" s="26" t="s">
        <v>6138</v>
      </c>
      <c r="H3127" s="24" t="s">
        <v>196</v>
      </c>
      <c r="I3127" s="24" t="s">
        <v>197</v>
      </c>
      <c r="J3127" s="27" t="s">
        <v>1</v>
      </c>
      <c r="K3127" s="28">
        <v>48.98</v>
      </c>
      <c r="L3127" s="28">
        <v>0</v>
      </c>
    </row>
    <row r="3128" spans="1:12" x14ac:dyDescent="0.25">
      <c r="A3128" s="24" t="s">
        <v>3305</v>
      </c>
      <c r="B3128" s="26">
        <v>2015</v>
      </c>
      <c r="C3128" s="24">
        <v>9</v>
      </c>
      <c r="D3128" s="24" t="s">
        <v>15120</v>
      </c>
      <c r="E3128" s="26">
        <v>199</v>
      </c>
      <c r="F3128" s="26">
        <v>2832</v>
      </c>
      <c r="G3128" s="26" t="s">
        <v>6139</v>
      </c>
      <c r="H3128" s="24" t="s">
        <v>934</v>
      </c>
      <c r="I3128" s="24" t="s">
        <v>935</v>
      </c>
      <c r="J3128" s="27" t="s">
        <v>1</v>
      </c>
      <c r="K3128" s="28">
        <v>10.58</v>
      </c>
      <c r="L3128" s="28">
        <v>0</v>
      </c>
    </row>
    <row r="3129" spans="1:12" x14ac:dyDescent="0.25">
      <c r="A3129" s="24" t="s">
        <v>3305</v>
      </c>
      <c r="B3129" s="26">
        <v>2015</v>
      </c>
      <c r="C3129" s="24">
        <v>9</v>
      </c>
      <c r="D3129" s="24" t="s">
        <v>15120</v>
      </c>
      <c r="E3129" s="26">
        <v>199</v>
      </c>
      <c r="F3129" s="26">
        <v>2833</v>
      </c>
      <c r="G3129" s="26" t="s">
        <v>6140</v>
      </c>
      <c r="H3129" s="24" t="s">
        <v>77</v>
      </c>
      <c r="I3129" s="24" t="s">
        <v>78</v>
      </c>
      <c r="J3129" s="27" t="s">
        <v>1</v>
      </c>
      <c r="K3129" s="28">
        <v>4.72</v>
      </c>
      <c r="L3129" s="28">
        <v>0</v>
      </c>
    </row>
    <row r="3130" spans="1:12" x14ac:dyDescent="0.25">
      <c r="A3130" s="24" t="s">
        <v>3305</v>
      </c>
      <c r="B3130" s="26">
        <v>2015</v>
      </c>
      <c r="C3130" s="24">
        <v>9</v>
      </c>
      <c r="D3130" s="24" t="s">
        <v>15120</v>
      </c>
      <c r="E3130" s="26">
        <v>199</v>
      </c>
      <c r="F3130" s="26">
        <v>2834</v>
      </c>
      <c r="G3130" s="26" t="s">
        <v>6141</v>
      </c>
      <c r="H3130" s="24" t="s">
        <v>1206</v>
      </c>
      <c r="I3130" s="24" t="s">
        <v>1207</v>
      </c>
      <c r="J3130" s="27" t="s">
        <v>1</v>
      </c>
      <c r="K3130" s="28">
        <v>235.98</v>
      </c>
      <c r="L3130" s="28">
        <v>0</v>
      </c>
    </row>
    <row r="3131" spans="1:12" x14ac:dyDescent="0.25">
      <c r="A3131" s="24" t="s">
        <v>3305</v>
      </c>
      <c r="B3131" s="26">
        <v>2015</v>
      </c>
      <c r="C3131" s="24">
        <v>9</v>
      </c>
      <c r="D3131" s="24" t="s">
        <v>15120</v>
      </c>
      <c r="E3131" s="26">
        <v>199</v>
      </c>
      <c r="F3131" s="26">
        <v>2835</v>
      </c>
      <c r="G3131" s="26" t="s">
        <v>6142</v>
      </c>
      <c r="H3131" s="24" t="s">
        <v>77</v>
      </c>
      <c r="I3131" s="24" t="s">
        <v>78</v>
      </c>
      <c r="J3131" s="27" t="s">
        <v>1</v>
      </c>
      <c r="K3131" s="28">
        <v>13.2</v>
      </c>
      <c r="L3131" s="28">
        <v>0</v>
      </c>
    </row>
    <row r="3132" spans="1:12" x14ac:dyDescent="0.25">
      <c r="A3132" s="24" t="s">
        <v>3305</v>
      </c>
      <c r="B3132" s="26">
        <v>2015</v>
      </c>
      <c r="C3132" s="24">
        <v>9</v>
      </c>
      <c r="D3132" s="24" t="s">
        <v>15120</v>
      </c>
      <c r="E3132" s="26">
        <v>199</v>
      </c>
      <c r="F3132" s="26">
        <v>2836</v>
      </c>
      <c r="G3132" s="26" t="s">
        <v>6143</v>
      </c>
      <c r="H3132" s="24" t="s">
        <v>612</v>
      </c>
      <c r="I3132" s="24" t="s">
        <v>613</v>
      </c>
      <c r="J3132" s="27" t="s">
        <v>1</v>
      </c>
      <c r="K3132" s="28">
        <v>9.5399999999999991</v>
      </c>
      <c r="L3132" s="28">
        <v>9.5399999999999991</v>
      </c>
    </row>
    <row r="3133" spans="1:12" x14ac:dyDescent="0.25">
      <c r="A3133" s="24" t="s">
        <v>3305</v>
      </c>
      <c r="B3133" s="26">
        <v>2015</v>
      </c>
      <c r="C3133" s="24">
        <v>9</v>
      </c>
      <c r="D3133" s="24" t="s">
        <v>15120</v>
      </c>
      <c r="E3133" s="26">
        <v>199</v>
      </c>
      <c r="F3133" s="26">
        <v>2837</v>
      </c>
      <c r="G3133" s="26" t="s">
        <v>6144</v>
      </c>
      <c r="H3133" s="24" t="s">
        <v>164</v>
      </c>
      <c r="I3133" s="24" t="s">
        <v>165</v>
      </c>
      <c r="J3133" s="27" t="s">
        <v>1</v>
      </c>
      <c r="K3133" s="28">
        <v>19.82</v>
      </c>
      <c r="L3133" s="28">
        <v>0</v>
      </c>
    </row>
    <row r="3134" spans="1:12" x14ac:dyDescent="0.25">
      <c r="A3134" s="24" t="s">
        <v>3305</v>
      </c>
      <c r="B3134" s="26">
        <v>2015</v>
      </c>
      <c r="C3134" s="24">
        <v>9</v>
      </c>
      <c r="D3134" s="24" t="s">
        <v>15120</v>
      </c>
      <c r="E3134" s="26">
        <v>199</v>
      </c>
      <c r="F3134" s="26">
        <v>2838</v>
      </c>
      <c r="G3134" s="26" t="s">
        <v>6145</v>
      </c>
      <c r="H3134" s="24" t="s">
        <v>77</v>
      </c>
      <c r="I3134" s="24" t="s">
        <v>78</v>
      </c>
      <c r="J3134" s="27" t="s">
        <v>1</v>
      </c>
      <c r="K3134" s="28">
        <v>6.84</v>
      </c>
      <c r="L3134" s="28">
        <v>0</v>
      </c>
    </row>
    <row r="3135" spans="1:12" x14ac:dyDescent="0.25">
      <c r="A3135" s="24" t="s">
        <v>3305</v>
      </c>
      <c r="B3135" s="26">
        <v>2015</v>
      </c>
      <c r="C3135" s="24">
        <v>9</v>
      </c>
      <c r="D3135" s="24" t="s">
        <v>15120</v>
      </c>
      <c r="E3135" s="26">
        <v>199</v>
      </c>
      <c r="F3135" s="26">
        <v>2839</v>
      </c>
      <c r="G3135" s="26" t="s">
        <v>6146</v>
      </c>
      <c r="H3135" s="24" t="s">
        <v>37</v>
      </c>
      <c r="I3135" s="24" t="s">
        <v>38</v>
      </c>
      <c r="J3135" s="27" t="s">
        <v>1</v>
      </c>
      <c r="K3135" s="28">
        <v>13.2</v>
      </c>
      <c r="L3135" s="28">
        <v>0</v>
      </c>
    </row>
    <row r="3136" spans="1:12" x14ac:dyDescent="0.25">
      <c r="A3136" s="24" t="s">
        <v>3305</v>
      </c>
      <c r="B3136" s="26">
        <v>2015</v>
      </c>
      <c r="C3136" s="24">
        <v>9</v>
      </c>
      <c r="D3136" s="24" t="s">
        <v>15120</v>
      </c>
      <c r="E3136" s="26">
        <v>199</v>
      </c>
      <c r="F3136" s="26">
        <v>2840</v>
      </c>
      <c r="G3136" s="26" t="s">
        <v>6147</v>
      </c>
      <c r="H3136" s="24" t="s">
        <v>39</v>
      </c>
      <c r="I3136" s="24" t="s">
        <v>40</v>
      </c>
      <c r="J3136" s="27" t="s">
        <v>1</v>
      </c>
      <c r="K3136" s="28">
        <v>14.4</v>
      </c>
      <c r="L3136" s="28">
        <v>0</v>
      </c>
    </row>
    <row r="3137" spans="1:12" x14ac:dyDescent="0.25">
      <c r="A3137" s="24" t="s">
        <v>3305</v>
      </c>
      <c r="B3137" s="26">
        <v>2015</v>
      </c>
      <c r="C3137" s="24">
        <v>9</v>
      </c>
      <c r="D3137" s="24" t="s">
        <v>15120</v>
      </c>
      <c r="E3137" s="26">
        <v>199</v>
      </c>
      <c r="F3137" s="26">
        <v>2841</v>
      </c>
      <c r="G3137" s="26" t="s">
        <v>6148</v>
      </c>
      <c r="H3137" s="24" t="s">
        <v>396</v>
      </c>
      <c r="I3137" s="24" t="s">
        <v>397</v>
      </c>
      <c r="J3137" s="27" t="s">
        <v>1</v>
      </c>
      <c r="K3137" s="28">
        <v>59.7</v>
      </c>
      <c r="L3137" s="28">
        <v>0</v>
      </c>
    </row>
    <row r="3138" spans="1:12" x14ac:dyDescent="0.25">
      <c r="A3138" s="24" t="s">
        <v>3305</v>
      </c>
      <c r="B3138" s="26">
        <v>2015</v>
      </c>
      <c r="C3138" s="24">
        <v>9</v>
      </c>
      <c r="D3138" s="24" t="s">
        <v>15120</v>
      </c>
      <c r="E3138" s="26">
        <v>199</v>
      </c>
      <c r="F3138" s="26">
        <v>2842</v>
      </c>
      <c r="G3138" s="26" t="s">
        <v>6149</v>
      </c>
      <c r="H3138" s="24" t="s">
        <v>266</v>
      </c>
      <c r="I3138" s="24" t="s">
        <v>267</v>
      </c>
      <c r="J3138" s="27" t="s">
        <v>1</v>
      </c>
      <c r="K3138" s="28">
        <v>0.52</v>
      </c>
      <c r="L3138" s="28">
        <v>0</v>
      </c>
    </row>
    <row r="3139" spans="1:12" x14ac:dyDescent="0.25">
      <c r="A3139" s="24" t="s">
        <v>3305</v>
      </c>
      <c r="B3139" s="26">
        <v>2015</v>
      </c>
      <c r="C3139" s="24">
        <v>9</v>
      </c>
      <c r="D3139" s="24" t="s">
        <v>15120</v>
      </c>
      <c r="E3139" s="26">
        <v>199</v>
      </c>
      <c r="F3139" s="26">
        <v>2843</v>
      </c>
      <c r="G3139" s="26" t="s">
        <v>6150</v>
      </c>
      <c r="H3139" s="24" t="s">
        <v>75</v>
      </c>
      <c r="I3139" s="24" t="s">
        <v>76</v>
      </c>
      <c r="J3139" s="27" t="s">
        <v>1</v>
      </c>
      <c r="K3139" s="28">
        <v>1.2</v>
      </c>
      <c r="L3139" s="28">
        <v>0</v>
      </c>
    </row>
    <row r="3140" spans="1:12" x14ac:dyDescent="0.25">
      <c r="A3140" s="24" t="s">
        <v>3305</v>
      </c>
      <c r="B3140" s="26">
        <v>2015</v>
      </c>
      <c r="C3140" s="24">
        <v>9</v>
      </c>
      <c r="D3140" s="24" t="s">
        <v>15120</v>
      </c>
      <c r="E3140" s="26">
        <v>199</v>
      </c>
      <c r="F3140" s="26">
        <v>2844</v>
      </c>
      <c r="G3140" s="26" t="s">
        <v>6151</v>
      </c>
      <c r="H3140" s="24" t="s">
        <v>264</v>
      </c>
      <c r="I3140" s="24" t="s">
        <v>265</v>
      </c>
      <c r="J3140" s="27" t="s">
        <v>1</v>
      </c>
      <c r="K3140" s="28">
        <v>4.2</v>
      </c>
      <c r="L3140" s="28">
        <v>0</v>
      </c>
    </row>
    <row r="3141" spans="1:12" x14ac:dyDescent="0.25">
      <c r="A3141" s="24" t="s">
        <v>3305</v>
      </c>
      <c r="B3141" s="26">
        <v>2015</v>
      </c>
      <c r="C3141" s="24">
        <v>9</v>
      </c>
      <c r="D3141" s="24" t="s">
        <v>15120</v>
      </c>
      <c r="E3141" s="26">
        <v>199</v>
      </c>
      <c r="F3141" s="26">
        <v>2845</v>
      </c>
      <c r="G3141" s="26" t="s">
        <v>6152</v>
      </c>
      <c r="H3141" s="24" t="s">
        <v>462</v>
      </c>
      <c r="I3141" s="24" t="s">
        <v>463</v>
      </c>
      <c r="J3141" s="27" t="s">
        <v>1</v>
      </c>
      <c r="K3141" s="28">
        <v>8.1</v>
      </c>
      <c r="L3141" s="28">
        <v>8.1</v>
      </c>
    </row>
    <row r="3142" spans="1:12" x14ac:dyDescent="0.25">
      <c r="A3142" s="24" t="s">
        <v>3305</v>
      </c>
      <c r="B3142" s="26">
        <v>2015</v>
      </c>
      <c r="C3142" s="24">
        <v>9</v>
      </c>
      <c r="D3142" s="24" t="s">
        <v>15120</v>
      </c>
      <c r="E3142" s="26">
        <v>199</v>
      </c>
      <c r="F3142" s="26">
        <v>2846</v>
      </c>
      <c r="G3142" s="26" t="s">
        <v>6153</v>
      </c>
      <c r="H3142" s="24" t="s">
        <v>164</v>
      </c>
      <c r="I3142" s="24" t="s">
        <v>165</v>
      </c>
      <c r="J3142" s="27" t="s">
        <v>1</v>
      </c>
      <c r="K3142" s="28">
        <v>7.63</v>
      </c>
      <c r="L3142" s="28">
        <v>7.63</v>
      </c>
    </row>
    <row r="3143" spans="1:12" x14ac:dyDescent="0.25">
      <c r="A3143" s="24" t="s">
        <v>3305</v>
      </c>
      <c r="B3143" s="26">
        <v>2015</v>
      </c>
      <c r="C3143" s="24">
        <v>9</v>
      </c>
      <c r="D3143" s="24" t="s">
        <v>15120</v>
      </c>
      <c r="E3143" s="26">
        <v>199</v>
      </c>
      <c r="F3143" s="26">
        <v>2847</v>
      </c>
      <c r="G3143" s="26" t="s">
        <v>6154</v>
      </c>
      <c r="H3143" s="24" t="s">
        <v>1222</v>
      </c>
      <c r="I3143" s="24" t="s">
        <v>1223</v>
      </c>
      <c r="J3143" s="27" t="s">
        <v>1</v>
      </c>
      <c r="K3143" s="28">
        <v>6.24</v>
      </c>
      <c r="L3143" s="28">
        <v>0</v>
      </c>
    </row>
    <row r="3144" spans="1:12" x14ac:dyDescent="0.25">
      <c r="A3144" s="24" t="s">
        <v>3305</v>
      </c>
      <c r="B3144" s="26">
        <v>2015</v>
      </c>
      <c r="C3144" s="24">
        <v>9</v>
      </c>
      <c r="D3144" s="24" t="s">
        <v>15120</v>
      </c>
      <c r="E3144" s="26">
        <v>199</v>
      </c>
      <c r="F3144" s="26">
        <v>2848</v>
      </c>
      <c r="G3144" s="26" t="s">
        <v>6155</v>
      </c>
      <c r="H3144" s="24" t="s">
        <v>1224</v>
      </c>
      <c r="I3144" s="24" t="s">
        <v>1225</v>
      </c>
      <c r="J3144" s="27" t="s">
        <v>1</v>
      </c>
      <c r="K3144" s="28">
        <v>38.5</v>
      </c>
      <c r="L3144" s="28">
        <v>0</v>
      </c>
    </row>
    <row r="3145" spans="1:12" x14ac:dyDescent="0.25">
      <c r="A3145" s="24" t="s">
        <v>3305</v>
      </c>
      <c r="B3145" s="26">
        <v>2015</v>
      </c>
      <c r="C3145" s="24">
        <v>9</v>
      </c>
      <c r="D3145" s="24" t="s">
        <v>15120</v>
      </c>
      <c r="E3145" s="26">
        <v>199</v>
      </c>
      <c r="F3145" s="26">
        <v>2849</v>
      </c>
      <c r="G3145" s="26" t="s">
        <v>6156</v>
      </c>
      <c r="H3145" s="24" t="s">
        <v>374</v>
      </c>
      <c r="I3145" s="24" t="s">
        <v>375</v>
      </c>
      <c r="J3145" s="27" t="s">
        <v>1</v>
      </c>
      <c r="K3145" s="28">
        <v>4.88</v>
      </c>
      <c r="L3145" s="28">
        <v>0</v>
      </c>
    </row>
    <row r="3146" spans="1:12" x14ac:dyDescent="0.25">
      <c r="A3146" s="24" t="s">
        <v>3305</v>
      </c>
      <c r="B3146" s="26">
        <v>2015</v>
      </c>
      <c r="C3146" s="24">
        <v>9</v>
      </c>
      <c r="D3146" s="24" t="s">
        <v>15120</v>
      </c>
      <c r="E3146" s="26">
        <v>199</v>
      </c>
      <c r="F3146" s="26">
        <v>2850</v>
      </c>
      <c r="G3146" s="26" t="s">
        <v>6157</v>
      </c>
      <c r="H3146" s="24" t="s">
        <v>724</v>
      </c>
      <c r="I3146" s="24" t="s">
        <v>725</v>
      </c>
      <c r="J3146" s="27" t="s">
        <v>1</v>
      </c>
      <c r="K3146" s="28">
        <v>1.66</v>
      </c>
      <c r="L3146" s="28">
        <v>0</v>
      </c>
    </row>
    <row r="3147" spans="1:12" x14ac:dyDescent="0.25">
      <c r="A3147" s="24" t="s">
        <v>3305</v>
      </c>
      <c r="B3147" s="26">
        <v>2015</v>
      </c>
      <c r="C3147" s="24">
        <v>9</v>
      </c>
      <c r="D3147" s="24" t="s">
        <v>15120</v>
      </c>
      <c r="E3147" s="26">
        <v>199</v>
      </c>
      <c r="F3147" s="26">
        <v>2851</v>
      </c>
      <c r="G3147" s="26" t="s">
        <v>6158</v>
      </c>
      <c r="H3147" s="24" t="s">
        <v>552</v>
      </c>
      <c r="I3147" s="24" t="s">
        <v>553</v>
      </c>
      <c r="J3147" s="27" t="s">
        <v>1</v>
      </c>
      <c r="K3147" s="28">
        <v>28.8</v>
      </c>
      <c r="L3147" s="28">
        <v>0</v>
      </c>
    </row>
    <row r="3148" spans="1:12" x14ac:dyDescent="0.25">
      <c r="A3148" s="24" t="s">
        <v>3305</v>
      </c>
      <c r="B3148" s="26">
        <v>2015</v>
      </c>
      <c r="C3148" s="24">
        <v>9</v>
      </c>
      <c r="D3148" s="24" t="s">
        <v>15120</v>
      </c>
      <c r="E3148" s="26">
        <v>199</v>
      </c>
      <c r="F3148" s="26">
        <v>2852</v>
      </c>
      <c r="G3148" s="26" t="s">
        <v>6159</v>
      </c>
      <c r="H3148" s="24" t="s">
        <v>1074</v>
      </c>
      <c r="I3148" s="24" t="s">
        <v>1075</v>
      </c>
      <c r="J3148" s="27" t="s">
        <v>1</v>
      </c>
      <c r="K3148" s="28">
        <v>1.2</v>
      </c>
      <c r="L3148" s="28">
        <v>0</v>
      </c>
    </row>
    <row r="3149" spans="1:12" x14ac:dyDescent="0.25">
      <c r="A3149" s="24" t="s">
        <v>3305</v>
      </c>
      <c r="B3149" s="26">
        <v>2015</v>
      </c>
      <c r="C3149" s="24">
        <v>9</v>
      </c>
      <c r="D3149" s="24" t="s">
        <v>15120</v>
      </c>
      <c r="E3149" s="26">
        <v>199</v>
      </c>
      <c r="F3149" s="26">
        <v>2853</v>
      </c>
      <c r="G3149" s="26" t="s">
        <v>6160</v>
      </c>
      <c r="H3149" s="24" t="s">
        <v>102</v>
      </c>
      <c r="I3149" s="24" t="s">
        <v>103</v>
      </c>
      <c r="J3149" s="27" t="s">
        <v>1</v>
      </c>
      <c r="K3149" s="28">
        <v>1.8</v>
      </c>
      <c r="L3149" s="28">
        <v>0</v>
      </c>
    </row>
    <row r="3150" spans="1:12" x14ac:dyDescent="0.25">
      <c r="A3150" s="24" t="s">
        <v>3305</v>
      </c>
      <c r="B3150" s="26">
        <v>2015</v>
      </c>
      <c r="C3150" s="24">
        <v>9</v>
      </c>
      <c r="D3150" s="24" t="s">
        <v>15120</v>
      </c>
      <c r="E3150" s="26">
        <v>199</v>
      </c>
      <c r="F3150" s="26">
        <v>2854</v>
      </c>
      <c r="G3150" s="26" t="s">
        <v>6161</v>
      </c>
      <c r="H3150" s="24" t="s">
        <v>122</v>
      </c>
      <c r="I3150" s="24" t="s">
        <v>123</v>
      </c>
      <c r="J3150" s="27" t="s">
        <v>1</v>
      </c>
      <c r="K3150" s="28">
        <v>86.4</v>
      </c>
      <c r="L3150" s="28">
        <v>0</v>
      </c>
    </row>
    <row r="3151" spans="1:12" x14ac:dyDescent="0.25">
      <c r="A3151" s="24" t="s">
        <v>3305</v>
      </c>
      <c r="B3151" s="26">
        <v>2015</v>
      </c>
      <c r="C3151" s="24">
        <v>9</v>
      </c>
      <c r="D3151" s="24" t="s">
        <v>15120</v>
      </c>
      <c r="E3151" s="26">
        <v>199</v>
      </c>
      <c r="F3151" s="26">
        <v>2855</v>
      </c>
      <c r="G3151" s="26" t="s">
        <v>6162</v>
      </c>
      <c r="H3151" s="24" t="s">
        <v>67</v>
      </c>
      <c r="I3151" s="24" t="s">
        <v>68</v>
      </c>
      <c r="J3151" s="27" t="s">
        <v>1</v>
      </c>
      <c r="K3151" s="28">
        <v>0.84</v>
      </c>
      <c r="L3151" s="28">
        <v>0</v>
      </c>
    </row>
    <row r="3152" spans="1:12" x14ac:dyDescent="0.25">
      <c r="A3152" s="24" t="s">
        <v>3305</v>
      </c>
      <c r="B3152" s="26">
        <v>2015</v>
      </c>
      <c r="C3152" s="24">
        <v>9</v>
      </c>
      <c r="D3152" s="24" t="s">
        <v>15120</v>
      </c>
      <c r="E3152" s="26">
        <v>199</v>
      </c>
      <c r="F3152" s="26">
        <v>2856</v>
      </c>
      <c r="G3152" s="26" t="s">
        <v>6163</v>
      </c>
      <c r="H3152" s="24" t="s">
        <v>406</v>
      </c>
      <c r="I3152" s="24" t="s">
        <v>407</v>
      </c>
      <c r="J3152" s="27" t="s">
        <v>1</v>
      </c>
      <c r="K3152" s="28">
        <v>18.899999999999999</v>
      </c>
      <c r="L3152" s="28">
        <v>0</v>
      </c>
    </row>
    <row r="3153" spans="1:12" x14ac:dyDescent="0.25">
      <c r="A3153" s="24" t="s">
        <v>3305</v>
      </c>
      <c r="B3153" s="26">
        <v>2015</v>
      </c>
      <c r="C3153" s="24">
        <v>9</v>
      </c>
      <c r="D3153" s="24" t="s">
        <v>15120</v>
      </c>
      <c r="E3153" s="26">
        <v>199</v>
      </c>
      <c r="F3153" s="26">
        <v>2857</v>
      </c>
      <c r="G3153" s="26" t="s">
        <v>6164</v>
      </c>
      <c r="H3153" s="24" t="s">
        <v>94</v>
      </c>
      <c r="I3153" s="24" t="s">
        <v>95</v>
      </c>
      <c r="J3153" s="27" t="s">
        <v>1</v>
      </c>
      <c r="K3153" s="28">
        <v>7.2</v>
      </c>
      <c r="L3153" s="28">
        <v>0</v>
      </c>
    </row>
    <row r="3154" spans="1:12" x14ac:dyDescent="0.25">
      <c r="A3154" s="24" t="s">
        <v>3305</v>
      </c>
      <c r="B3154" s="26">
        <v>2015</v>
      </c>
      <c r="C3154" s="24">
        <v>9</v>
      </c>
      <c r="D3154" s="24" t="s">
        <v>15120</v>
      </c>
      <c r="E3154" s="26">
        <v>199</v>
      </c>
      <c r="F3154" s="26">
        <v>2858</v>
      </c>
      <c r="G3154" s="26" t="s">
        <v>6165</v>
      </c>
      <c r="H3154" s="24" t="s">
        <v>1186</v>
      </c>
      <c r="I3154" s="24" t="s">
        <v>1187</v>
      </c>
      <c r="J3154" s="27" t="s">
        <v>1</v>
      </c>
      <c r="K3154" s="28">
        <v>1.8</v>
      </c>
      <c r="L3154" s="28">
        <v>1.8</v>
      </c>
    </row>
    <row r="3155" spans="1:12" x14ac:dyDescent="0.25">
      <c r="A3155" s="24" t="s">
        <v>3305</v>
      </c>
      <c r="B3155" s="26">
        <v>2015</v>
      </c>
      <c r="C3155" s="24">
        <v>9</v>
      </c>
      <c r="D3155" s="24" t="s">
        <v>15120</v>
      </c>
      <c r="E3155" s="26">
        <v>199</v>
      </c>
      <c r="F3155" s="26">
        <v>2859</v>
      </c>
      <c r="G3155" s="26" t="s">
        <v>6166</v>
      </c>
      <c r="H3155" s="24" t="s">
        <v>94</v>
      </c>
      <c r="I3155" s="24" t="s">
        <v>95</v>
      </c>
      <c r="J3155" s="27" t="s">
        <v>1</v>
      </c>
      <c r="K3155" s="28">
        <v>68.89</v>
      </c>
      <c r="L3155" s="28">
        <v>0</v>
      </c>
    </row>
    <row r="3156" spans="1:12" x14ac:dyDescent="0.25">
      <c r="A3156" s="24" t="s">
        <v>3305</v>
      </c>
      <c r="B3156" s="26">
        <v>2015</v>
      </c>
      <c r="C3156" s="24">
        <v>9</v>
      </c>
      <c r="D3156" s="24" t="s">
        <v>15120</v>
      </c>
      <c r="E3156" s="26">
        <v>200</v>
      </c>
      <c r="F3156" s="26">
        <v>2860</v>
      </c>
      <c r="G3156" s="26" t="s">
        <v>6167</v>
      </c>
      <c r="H3156" s="24" t="s">
        <v>1226</v>
      </c>
      <c r="I3156" s="24" t="s">
        <v>1227</v>
      </c>
      <c r="J3156" s="27" t="s">
        <v>1</v>
      </c>
      <c r="K3156" s="28">
        <v>86.4</v>
      </c>
      <c r="L3156" s="28">
        <v>0</v>
      </c>
    </row>
    <row r="3157" spans="1:12" x14ac:dyDescent="0.25">
      <c r="A3157" s="24" t="s">
        <v>3305</v>
      </c>
      <c r="B3157" s="26">
        <v>2015</v>
      </c>
      <c r="C3157" s="24">
        <v>9</v>
      </c>
      <c r="D3157" s="24" t="s">
        <v>15120</v>
      </c>
      <c r="E3157" s="26">
        <v>200</v>
      </c>
      <c r="F3157" s="26">
        <v>2861</v>
      </c>
      <c r="G3157" s="26" t="s">
        <v>6168</v>
      </c>
      <c r="H3157" s="24" t="s">
        <v>1216</v>
      </c>
      <c r="I3157" s="24" t="s">
        <v>1217</v>
      </c>
      <c r="J3157" s="27" t="s">
        <v>1</v>
      </c>
      <c r="K3157" s="28">
        <v>66.14</v>
      </c>
      <c r="L3157" s="28">
        <v>0</v>
      </c>
    </row>
    <row r="3158" spans="1:12" x14ac:dyDescent="0.25">
      <c r="A3158" s="24" t="s">
        <v>3305</v>
      </c>
      <c r="B3158" s="26">
        <v>2015</v>
      </c>
      <c r="C3158" s="24">
        <v>9</v>
      </c>
      <c r="D3158" s="24" t="s">
        <v>15120</v>
      </c>
      <c r="E3158" s="26">
        <v>200</v>
      </c>
      <c r="F3158" s="26">
        <v>2862</v>
      </c>
      <c r="G3158" s="26" t="s">
        <v>6169</v>
      </c>
      <c r="H3158" s="24" t="s">
        <v>118</v>
      </c>
      <c r="I3158" s="24" t="s">
        <v>119</v>
      </c>
      <c r="J3158" s="27" t="s">
        <v>1</v>
      </c>
      <c r="K3158" s="28">
        <v>2.7</v>
      </c>
      <c r="L3158" s="28">
        <v>2.7</v>
      </c>
    </row>
    <row r="3159" spans="1:12" x14ac:dyDescent="0.25">
      <c r="A3159" s="24" t="s">
        <v>3305</v>
      </c>
      <c r="B3159" s="26">
        <v>2015</v>
      </c>
      <c r="C3159" s="24">
        <v>9</v>
      </c>
      <c r="D3159" s="24" t="s">
        <v>15120</v>
      </c>
      <c r="E3159" s="26">
        <v>200</v>
      </c>
      <c r="F3159" s="26">
        <v>2863</v>
      </c>
      <c r="G3159" s="26" t="s">
        <v>6170</v>
      </c>
      <c r="H3159" s="24" t="s">
        <v>700</v>
      </c>
      <c r="I3159" s="24" t="s">
        <v>701</v>
      </c>
      <c r="J3159" s="27" t="s">
        <v>1</v>
      </c>
      <c r="K3159" s="28">
        <v>0.28000000000000003</v>
      </c>
      <c r="L3159" s="28">
        <v>0</v>
      </c>
    </row>
    <row r="3160" spans="1:12" x14ac:dyDescent="0.25">
      <c r="A3160" s="24" t="s">
        <v>3305</v>
      </c>
      <c r="B3160" s="26">
        <v>2015</v>
      </c>
      <c r="C3160" s="24">
        <v>9</v>
      </c>
      <c r="D3160" s="24" t="s">
        <v>15120</v>
      </c>
      <c r="E3160" s="26">
        <v>200</v>
      </c>
      <c r="F3160" s="26">
        <v>2864</v>
      </c>
      <c r="G3160" s="26" t="s">
        <v>6171</v>
      </c>
      <c r="H3160" s="24" t="s">
        <v>196</v>
      </c>
      <c r="I3160" s="24" t="s">
        <v>197</v>
      </c>
      <c r="J3160" s="27" t="s">
        <v>1</v>
      </c>
      <c r="K3160" s="28">
        <v>28.8</v>
      </c>
      <c r="L3160" s="28">
        <v>0</v>
      </c>
    </row>
    <row r="3161" spans="1:12" x14ac:dyDescent="0.25">
      <c r="A3161" s="24" t="s">
        <v>3305</v>
      </c>
      <c r="B3161" s="26">
        <v>2015</v>
      </c>
      <c r="C3161" s="24">
        <v>9</v>
      </c>
      <c r="D3161" s="24" t="s">
        <v>15120</v>
      </c>
      <c r="E3161" s="26">
        <v>200</v>
      </c>
      <c r="F3161" s="26">
        <v>2865</v>
      </c>
      <c r="G3161" s="26" t="s">
        <v>6172</v>
      </c>
      <c r="H3161" s="24" t="s">
        <v>77</v>
      </c>
      <c r="I3161" s="24" t="s">
        <v>78</v>
      </c>
      <c r="J3161" s="27" t="s">
        <v>1</v>
      </c>
      <c r="K3161" s="28">
        <v>43.2</v>
      </c>
      <c r="L3161" s="28">
        <v>0</v>
      </c>
    </row>
    <row r="3162" spans="1:12" x14ac:dyDescent="0.25">
      <c r="A3162" s="24" t="s">
        <v>3305</v>
      </c>
      <c r="B3162" s="26">
        <v>2015</v>
      </c>
      <c r="C3162" s="24">
        <v>9</v>
      </c>
      <c r="D3162" s="24" t="s">
        <v>15120</v>
      </c>
      <c r="E3162" s="26">
        <v>200</v>
      </c>
      <c r="F3162" s="26">
        <v>2866</v>
      </c>
      <c r="G3162" s="26" t="s">
        <v>6173</v>
      </c>
      <c r="H3162" s="24" t="s">
        <v>890</v>
      </c>
      <c r="I3162" s="24" t="s">
        <v>891</v>
      </c>
      <c r="J3162" s="27" t="s">
        <v>1</v>
      </c>
      <c r="K3162" s="28">
        <v>50.4</v>
      </c>
      <c r="L3162" s="28">
        <v>0</v>
      </c>
    </row>
    <row r="3163" spans="1:12" x14ac:dyDescent="0.25">
      <c r="A3163" s="24" t="s">
        <v>3305</v>
      </c>
      <c r="B3163" s="26">
        <v>2015</v>
      </c>
      <c r="C3163" s="24">
        <v>9</v>
      </c>
      <c r="D3163" s="24" t="s">
        <v>15120</v>
      </c>
      <c r="E3163" s="26">
        <v>200</v>
      </c>
      <c r="F3163" s="26">
        <v>2867</v>
      </c>
      <c r="G3163" s="26" t="s">
        <v>6174</v>
      </c>
      <c r="H3163" s="24" t="s">
        <v>274</v>
      </c>
      <c r="I3163" s="24" t="s">
        <v>275</v>
      </c>
      <c r="J3163" s="27" t="s">
        <v>1</v>
      </c>
      <c r="K3163" s="28">
        <v>28.8</v>
      </c>
      <c r="L3163" s="28">
        <v>0</v>
      </c>
    </row>
    <row r="3164" spans="1:12" x14ac:dyDescent="0.25">
      <c r="A3164" s="24" t="s">
        <v>3305</v>
      </c>
      <c r="B3164" s="26">
        <v>2015</v>
      </c>
      <c r="C3164" s="24">
        <v>9</v>
      </c>
      <c r="D3164" s="24" t="s">
        <v>15120</v>
      </c>
      <c r="E3164" s="26">
        <v>200</v>
      </c>
      <c r="F3164" s="26">
        <v>2868</v>
      </c>
      <c r="G3164" s="26" t="s">
        <v>6175</v>
      </c>
      <c r="H3164" s="24" t="s">
        <v>670</v>
      </c>
      <c r="I3164" s="24" t="s">
        <v>671</v>
      </c>
      <c r="J3164" s="27" t="s">
        <v>1</v>
      </c>
      <c r="K3164" s="28">
        <v>0.8</v>
      </c>
      <c r="L3164" s="28">
        <v>0</v>
      </c>
    </row>
    <row r="3165" spans="1:12" x14ac:dyDescent="0.25">
      <c r="A3165" s="24" t="s">
        <v>3305</v>
      </c>
      <c r="B3165" s="26">
        <v>2015</v>
      </c>
      <c r="C3165" s="24">
        <v>9</v>
      </c>
      <c r="D3165" s="24" t="s">
        <v>15120</v>
      </c>
      <c r="E3165" s="26">
        <v>200</v>
      </c>
      <c r="F3165" s="26">
        <v>2869</v>
      </c>
      <c r="G3165" s="26" t="s">
        <v>6176</v>
      </c>
      <c r="H3165" s="24" t="s">
        <v>132</v>
      </c>
      <c r="I3165" s="24" t="s">
        <v>133</v>
      </c>
      <c r="J3165" s="27" t="s">
        <v>1</v>
      </c>
      <c r="K3165" s="28">
        <v>28.8</v>
      </c>
      <c r="L3165" s="28">
        <v>0</v>
      </c>
    </row>
    <row r="3166" spans="1:12" x14ac:dyDescent="0.25">
      <c r="A3166" s="24" t="s">
        <v>3305</v>
      </c>
      <c r="B3166" s="26">
        <v>2015</v>
      </c>
      <c r="C3166" s="24">
        <v>9</v>
      </c>
      <c r="D3166" s="24" t="s">
        <v>15120</v>
      </c>
      <c r="E3166" s="26">
        <v>200</v>
      </c>
      <c r="F3166" s="26">
        <v>2870</v>
      </c>
      <c r="G3166" s="26" t="s">
        <v>6177</v>
      </c>
      <c r="H3166" s="24" t="s">
        <v>83</v>
      </c>
      <c r="I3166" s="24" t="s">
        <v>84</v>
      </c>
      <c r="J3166" s="27" t="s">
        <v>1</v>
      </c>
      <c r="K3166" s="28">
        <v>5.46</v>
      </c>
      <c r="L3166" s="28">
        <v>0</v>
      </c>
    </row>
    <row r="3167" spans="1:12" x14ac:dyDescent="0.25">
      <c r="A3167" s="24" t="s">
        <v>3305</v>
      </c>
      <c r="B3167" s="26">
        <v>2015</v>
      </c>
      <c r="C3167" s="24">
        <v>9</v>
      </c>
      <c r="D3167" s="24" t="s">
        <v>15120</v>
      </c>
      <c r="E3167" s="26">
        <v>200</v>
      </c>
      <c r="F3167" s="26">
        <v>2871</v>
      </c>
      <c r="G3167" s="26" t="s">
        <v>6178</v>
      </c>
      <c r="H3167" s="24" t="s">
        <v>69</v>
      </c>
      <c r="I3167" s="24" t="s">
        <v>70</v>
      </c>
      <c r="J3167" s="27" t="s">
        <v>1</v>
      </c>
      <c r="K3167" s="28">
        <v>429.32</v>
      </c>
      <c r="L3167" s="28">
        <v>0</v>
      </c>
    </row>
    <row r="3168" spans="1:12" x14ac:dyDescent="0.25">
      <c r="A3168" s="24" t="s">
        <v>3305</v>
      </c>
      <c r="B3168" s="26">
        <v>2015</v>
      </c>
      <c r="C3168" s="24">
        <v>9</v>
      </c>
      <c r="D3168" s="24" t="s">
        <v>15120</v>
      </c>
      <c r="E3168" s="26">
        <v>200</v>
      </c>
      <c r="F3168" s="26">
        <v>2872</v>
      </c>
      <c r="G3168" s="26" t="s">
        <v>6179</v>
      </c>
      <c r="H3168" s="24" t="s">
        <v>506</v>
      </c>
      <c r="I3168" s="24" t="s">
        <v>507</v>
      </c>
      <c r="J3168" s="27" t="s">
        <v>1</v>
      </c>
      <c r="K3168" s="28">
        <v>43.2</v>
      </c>
      <c r="L3168" s="28">
        <v>0</v>
      </c>
    </row>
    <row r="3169" spans="1:12" x14ac:dyDescent="0.25">
      <c r="A3169" s="24" t="s">
        <v>3305</v>
      </c>
      <c r="B3169" s="26">
        <v>2015</v>
      </c>
      <c r="C3169" s="24">
        <v>9</v>
      </c>
      <c r="D3169" s="24" t="s">
        <v>15120</v>
      </c>
      <c r="E3169" s="26">
        <v>200</v>
      </c>
      <c r="F3169" s="26">
        <v>2873</v>
      </c>
      <c r="G3169" s="26" t="s">
        <v>6180</v>
      </c>
      <c r="H3169" s="24" t="s">
        <v>182</v>
      </c>
      <c r="I3169" s="24" t="s">
        <v>183</v>
      </c>
      <c r="J3169" s="27" t="s">
        <v>1</v>
      </c>
      <c r="K3169" s="28">
        <v>2.1</v>
      </c>
      <c r="L3169" s="28">
        <v>0</v>
      </c>
    </row>
    <row r="3170" spans="1:12" x14ac:dyDescent="0.25">
      <c r="A3170" s="24" t="s">
        <v>3305</v>
      </c>
      <c r="B3170" s="26">
        <v>2015</v>
      </c>
      <c r="C3170" s="24">
        <v>9</v>
      </c>
      <c r="D3170" s="24" t="s">
        <v>15120</v>
      </c>
      <c r="E3170" s="26">
        <v>200</v>
      </c>
      <c r="F3170" s="26">
        <v>2874</v>
      </c>
      <c r="G3170" s="26" t="s">
        <v>6181</v>
      </c>
      <c r="H3170" s="24" t="s">
        <v>190</v>
      </c>
      <c r="I3170" s="24" t="s">
        <v>191</v>
      </c>
      <c r="J3170" s="27" t="s">
        <v>1</v>
      </c>
      <c r="K3170" s="28">
        <v>57.6</v>
      </c>
      <c r="L3170" s="28">
        <v>0</v>
      </c>
    </row>
    <row r="3171" spans="1:12" x14ac:dyDescent="0.25">
      <c r="A3171" s="24" t="s">
        <v>3305</v>
      </c>
      <c r="B3171" s="26">
        <v>2015</v>
      </c>
      <c r="C3171" s="24">
        <v>9</v>
      </c>
      <c r="D3171" s="24" t="s">
        <v>15120</v>
      </c>
      <c r="E3171" s="26">
        <v>200</v>
      </c>
      <c r="F3171" s="26">
        <v>2875</v>
      </c>
      <c r="G3171" s="26" t="s">
        <v>6182</v>
      </c>
      <c r="H3171" s="24" t="s">
        <v>298</v>
      </c>
      <c r="I3171" s="24" t="s">
        <v>299</v>
      </c>
      <c r="J3171" s="27" t="s">
        <v>1</v>
      </c>
      <c r="K3171" s="28">
        <v>1.53</v>
      </c>
      <c r="L3171" s="28">
        <v>0</v>
      </c>
    </row>
    <row r="3172" spans="1:12" x14ac:dyDescent="0.25">
      <c r="A3172" s="24" t="s">
        <v>3305</v>
      </c>
      <c r="B3172" s="26">
        <v>2015</v>
      </c>
      <c r="C3172" s="24">
        <v>9</v>
      </c>
      <c r="D3172" s="24" t="s">
        <v>15120</v>
      </c>
      <c r="E3172" s="26">
        <v>200</v>
      </c>
      <c r="F3172" s="26">
        <v>2876</v>
      </c>
      <c r="G3172" s="26" t="s">
        <v>6183</v>
      </c>
      <c r="H3172" s="24" t="s">
        <v>552</v>
      </c>
      <c r="I3172" s="24" t="s">
        <v>553</v>
      </c>
      <c r="J3172" s="27" t="s">
        <v>1</v>
      </c>
      <c r="K3172" s="28">
        <v>28.8</v>
      </c>
      <c r="L3172" s="28">
        <v>0</v>
      </c>
    </row>
    <row r="3173" spans="1:12" x14ac:dyDescent="0.25">
      <c r="A3173" s="24" t="s">
        <v>3305</v>
      </c>
      <c r="B3173" s="26">
        <v>2015</v>
      </c>
      <c r="C3173" s="24">
        <v>9</v>
      </c>
      <c r="D3173" s="24" t="s">
        <v>15120</v>
      </c>
      <c r="E3173" s="26">
        <v>200</v>
      </c>
      <c r="F3173" s="26">
        <v>2877</v>
      </c>
      <c r="G3173" s="26" t="s">
        <v>6184</v>
      </c>
      <c r="H3173" s="24" t="s">
        <v>1228</v>
      </c>
      <c r="I3173" s="24" t="s">
        <v>1229</v>
      </c>
      <c r="J3173" s="27" t="s">
        <v>1</v>
      </c>
      <c r="K3173" s="28">
        <v>113.4</v>
      </c>
      <c r="L3173" s="28">
        <v>0</v>
      </c>
    </row>
    <row r="3174" spans="1:12" x14ac:dyDescent="0.25">
      <c r="A3174" s="24" t="s">
        <v>3305</v>
      </c>
      <c r="B3174" s="26">
        <v>2015</v>
      </c>
      <c r="C3174" s="24">
        <v>9</v>
      </c>
      <c r="D3174" s="24" t="s">
        <v>15120</v>
      </c>
      <c r="E3174" s="26">
        <v>200</v>
      </c>
      <c r="F3174" s="26">
        <v>2878</v>
      </c>
      <c r="G3174" s="26" t="s">
        <v>6185</v>
      </c>
      <c r="H3174" s="24" t="s">
        <v>39</v>
      </c>
      <c r="I3174" s="24" t="s">
        <v>40</v>
      </c>
      <c r="J3174" s="27" t="s">
        <v>1</v>
      </c>
      <c r="K3174" s="28">
        <v>1.1399999999999999</v>
      </c>
      <c r="L3174" s="28">
        <v>1.1399999999999999</v>
      </c>
    </row>
    <row r="3175" spans="1:12" x14ac:dyDescent="0.25">
      <c r="A3175" s="24" t="s">
        <v>3305</v>
      </c>
      <c r="B3175" s="26">
        <v>2015</v>
      </c>
      <c r="C3175" s="24">
        <v>9</v>
      </c>
      <c r="D3175" s="24" t="s">
        <v>15120</v>
      </c>
      <c r="E3175" s="26">
        <v>200</v>
      </c>
      <c r="F3175" s="26">
        <v>2879</v>
      </c>
      <c r="G3175" s="26" t="s">
        <v>6186</v>
      </c>
      <c r="H3175" s="24" t="s">
        <v>132</v>
      </c>
      <c r="I3175" s="24" t="s">
        <v>133</v>
      </c>
      <c r="J3175" s="27" t="s">
        <v>1</v>
      </c>
      <c r="K3175" s="28">
        <v>28.8</v>
      </c>
      <c r="L3175" s="28">
        <v>0</v>
      </c>
    </row>
    <row r="3176" spans="1:12" x14ac:dyDescent="0.25">
      <c r="A3176" s="24" t="s">
        <v>3305</v>
      </c>
      <c r="B3176" s="26">
        <v>2015</v>
      </c>
      <c r="C3176" s="24">
        <v>9</v>
      </c>
      <c r="D3176" s="24" t="s">
        <v>15120</v>
      </c>
      <c r="E3176" s="26">
        <v>200</v>
      </c>
      <c r="F3176" s="26">
        <v>2880</v>
      </c>
      <c r="G3176" s="26" t="s">
        <v>6187</v>
      </c>
      <c r="H3176" s="24" t="s">
        <v>1070</v>
      </c>
      <c r="I3176" s="24" t="s">
        <v>1071</v>
      </c>
      <c r="J3176" s="27" t="s">
        <v>1</v>
      </c>
      <c r="K3176" s="28">
        <v>20.58</v>
      </c>
      <c r="L3176" s="28">
        <v>0</v>
      </c>
    </row>
    <row r="3177" spans="1:12" x14ac:dyDescent="0.25">
      <c r="A3177" s="24" t="s">
        <v>3305</v>
      </c>
      <c r="B3177" s="26">
        <v>2015</v>
      </c>
      <c r="C3177" s="24">
        <v>9</v>
      </c>
      <c r="D3177" s="24" t="s">
        <v>15120</v>
      </c>
      <c r="E3177" s="26">
        <v>200</v>
      </c>
      <c r="F3177" s="26">
        <v>2881</v>
      </c>
      <c r="G3177" s="26" t="s">
        <v>6188</v>
      </c>
      <c r="H3177" s="24" t="s">
        <v>1226</v>
      </c>
      <c r="I3177" s="24" t="s">
        <v>1227</v>
      </c>
      <c r="J3177" s="27" t="s">
        <v>1</v>
      </c>
      <c r="K3177" s="28">
        <v>57.6</v>
      </c>
      <c r="L3177" s="28">
        <v>0</v>
      </c>
    </row>
    <row r="3178" spans="1:12" x14ac:dyDescent="0.25">
      <c r="A3178" s="24" t="s">
        <v>3305</v>
      </c>
      <c r="B3178" s="26">
        <v>2015</v>
      </c>
      <c r="C3178" s="24">
        <v>9</v>
      </c>
      <c r="D3178" s="24" t="s">
        <v>15120</v>
      </c>
      <c r="E3178" s="26">
        <v>200</v>
      </c>
      <c r="F3178" s="26">
        <v>2882</v>
      </c>
      <c r="G3178" s="26" t="s">
        <v>6189</v>
      </c>
      <c r="H3178" s="24" t="s">
        <v>460</v>
      </c>
      <c r="I3178" s="24" t="s">
        <v>461</v>
      </c>
      <c r="J3178" s="27" t="s">
        <v>1</v>
      </c>
      <c r="K3178" s="28">
        <v>7.48</v>
      </c>
      <c r="L3178" s="28">
        <v>0</v>
      </c>
    </row>
    <row r="3179" spans="1:12" x14ac:dyDescent="0.25">
      <c r="A3179" s="24" t="s">
        <v>3305</v>
      </c>
      <c r="B3179" s="26">
        <v>2015</v>
      </c>
      <c r="C3179" s="24">
        <v>9</v>
      </c>
      <c r="D3179" s="24" t="s">
        <v>15120</v>
      </c>
      <c r="E3179" s="26">
        <v>201</v>
      </c>
      <c r="F3179" s="26">
        <v>2883</v>
      </c>
      <c r="G3179" s="26" t="s">
        <v>6190</v>
      </c>
      <c r="H3179" s="24" t="s">
        <v>760</v>
      </c>
      <c r="I3179" s="24" t="s">
        <v>761</v>
      </c>
      <c r="J3179" s="27" t="s">
        <v>1</v>
      </c>
      <c r="K3179" s="28">
        <v>7.49</v>
      </c>
      <c r="L3179" s="28">
        <v>0</v>
      </c>
    </row>
    <row r="3180" spans="1:12" x14ac:dyDescent="0.25">
      <c r="A3180" s="24" t="s">
        <v>3305</v>
      </c>
      <c r="B3180" s="26">
        <v>2015</v>
      </c>
      <c r="C3180" s="24">
        <v>9</v>
      </c>
      <c r="D3180" s="24" t="s">
        <v>15120</v>
      </c>
      <c r="E3180" s="26">
        <v>201</v>
      </c>
      <c r="F3180" s="26">
        <v>2884</v>
      </c>
      <c r="G3180" s="26" t="s">
        <v>6191</v>
      </c>
      <c r="H3180" s="24" t="s">
        <v>67</v>
      </c>
      <c r="I3180" s="24" t="s">
        <v>68</v>
      </c>
      <c r="J3180" s="27" t="s">
        <v>1</v>
      </c>
      <c r="K3180" s="28">
        <v>57.6</v>
      </c>
      <c r="L3180" s="28">
        <v>0</v>
      </c>
    </row>
    <row r="3181" spans="1:12" x14ac:dyDescent="0.25">
      <c r="A3181" s="24" t="s">
        <v>3305</v>
      </c>
      <c r="B3181" s="26">
        <v>2015</v>
      </c>
      <c r="C3181" s="24">
        <v>9</v>
      </c>
      <c r="D3181" s="24" t="s">
        <v>15120</v>
      </c>
      <c r="E3181" s="26">
        <v>201</v>
      </c>
      <c r="F3181" s="26">
        <v>2885</v>
      </c>
      <c r="G3181" s="26" t="s">
        <v>6192</v>
      </c>
      <c r="H3181" s="24" t="s">
        <v>896</v>
      </c>
      <c r="I3181" s="24" t="s">
        <v>897</v>
      </c>
      <c r="J3181" s="27" t="s">
        <v>1</v>
      </c>
      <c r="K3181" s="28">
        <v>429.32</v>
      </c>
      <c r="L3181" s="28">
        <v>0</v>
      </c>
    </row>
    <row r="3182" spans="1:12" x14ac:dyDescent="0.25">
      <c r="A3182" s="24" t="s">
        <v>3305</v>
      </c>
      <c r="B3182" s="26">
        <v>2015</v>
      </c>
      <c r="C3182" s="24">
        <v>9</v>
      </c>
      <c r="D3182" s="24" t="s">
        <v>15120</v>
      </c>
      <c r="E3182" s="26">
        <v>201</v>
      </c>
      <c r="F3182" s="26">
        <v>2886</v>
      </c>
      <c r="G3182" s="26" t="s">
        <v>6193</v>
      </c>
      <c r="H3182" s="24" t="s">
        <v>948</v>
      </c>
      <c r="I3182" s="24" t="s">
        <v>949</v>
      </c>
      <c r="J3182" s="27" t="s">
        <v>1</v>
      </c>
      <c r="K3182" s="28">
        <v>15.54</v>
      </c>
      <c r="L3182" s="28">
        <v>0</v>
      </c>
    </row>
    <row r="3183" spans="1:12" x14ac:dyDescent="0.25">
      <c r="A3183" s="24" t="s">
        <v>3305</v>
      </c>
      <c r="B3183" s="26">
        <v>2015</v>
      </c>
      <c r="C3183" s="24">
        <v>9</v>
      </c>
      <c r="D3183" s="24" t="s">
        <v>15120</v>
      </c>
      <c r="E3183" s="26">
        <v>201</v>
      </c>
      <c r="F3183" s="26">
        <v>2887</v>
      </c>
      <c r="G3183" s="26" t="s">
        <v>6194</v>
      </c>
      <c r="H3183" s="24" t="s">
        <v>132</v>
      </c>
      <c r="I3183" s="24" t="s">
        <v>133</v>
      </c>
      <c r="J3183" s="27" t="s">
        <v>1</v>
      </c>
      <c r="K3183" s="28">
        <v>28.92</v>
      </c>
      <c r="L3183" s="28">
        <v>0</v>
      </c>
    </row>
    <row r="3184" spans="1:12" x14ac:dyDescent="0.25">
      <c r="A3184" s="24" t="s">
        <v>3305</v>
      </c>
      <c r="B3184" s="26">
        <v>2015</v>
      </c>
      <c r="C3184" s="24">
        <v>9</v>
      </c>
      <c r="D3184" s="24" t="s">
        <v>15120</v>
      </c>
      <c r="E3184" s="26">
        <v>201</v>
      </c>
      <c r="F3184" s="26">
        <v>2888</v>
      </c>
      <c r="G3184" s="26" t="s">
        <v>6195</v>
      </c>
      <c r="H3184" s="24" t="s">
        <v>1026</v>
      </c>
      <c r="I3184" s="24" t="s">
        <v>1027</v>
      </c>
      <c r="J3184" s="27" t="s">
        <v>1</v>
      </c>
      <c r="K3184" s="28">
        <v>3.93</v>
      </c>
      <c r="L3184" s="28">
        <v>0</v>
      </c>
    </row>
    <row r="3185" spans="1:12" x14ac:dyDescent="0.25">
      <c r="A3185" s="24" t="s">
        <v>3305</v>
      </c>
      <c r="B3185" s="26">
        <v>2015</v>
      </c>
      <c r="C3185" s="24">
        <v>9</v>
      </c>
      <c r="D3185" s="24" t="s">
        <v>15120</v>
      </c>
      <c r="E3185" s="26">
        <v>202</v>
      </c>
      <c r="F3185" s="26">
        <v>2889</v>
      </c>
      <c r="G3185" s="26" t="s">
        <v>6196</v>
      </c>
      <c r="H3185" s="24" t="s">
        <v>172</v>
      </c>
      <c r="I3185" s="24" t="s">
        <v>173</v>
      </c>
      <c r="J3185" s="27" t="s">
        <v>1</v>
      </c>
      <c r="K3185" s="28">
        <v>19.8</v>
      </c>
      <c r="L3185" s="28">
        <v>0</v>
      </c>
    </row>
    <row r="3186" spans="1:12" x14ac:dyDescent="0.25">
      <c r="A3186" s="24" t="s">
        <v>3305</v>
      </c>
      <c r="B3186" s="26">
        <v>2015</v>
      </c>
      <c r="C3186" s="24">
        <v>9</v>
      </c>
      <c r="D3186" s="24" t="s">
        <v>15120</v>
      </c>
      <c r="E3186" s="26">
        <v>202</v>
      </c>
      <c r="F3186" s="26">
        <v>2890</v>
      </c>
      <c r="G3186" s="26" t="s">
        <v>6197</v>
      </c>
      <c r="H3186" s="24" t="s">
        <v>218</v>
      </c>
      <c r="I3186" s="24" t="s">
        <v>219</v>
      </c>
      <c r="J3186" s="27" t="s">
        <v>1</v>
      </c>
      <c r="K3186" s="28">
        <v>14.4</v>
      </c>
      <c r="L3186" s="28">
        <v>0</v>
      </c>
    </row>
    <row r="3187" spans="1:12" x14ac:dyDescent="0.25">
      <c r="A3187" s="24" t="s">
        <v>3305</v>
      </c>
      <c r="B3187" s="26">
        <v>2015</v>
      </c>
      <c r="C3187" s="24">
        <v>9</v>
      </c>
      <c r="D3187" s="24" t="s">
        <v>15120</v>
      </c>
      <c r="E3187" s="26">
        <v>202</v>
      </c>
      <c r="F3187" s="26">
        <v>2891</v>
      </c>
      <c r="G3187" s="26" t="s">
        <v>6198</v>
      </c>
      <c r="H3187" s="24" t="s">
        <v>470</v>
      </c>
      <c r="I3187" s="24" t="s">
        <v>471</v>
      </c>
      <c r="J3187" s="27" t="s">
        <v>1</v>
      </c>
      <c r="K3187" s="28">
        <v>63.1</v>
      </c>
      <c r="L3187" s="28">
        <v>0</v>
      </c>
    </row>
    <row r="3188" spans="1:12" x14ac:dyDescent="0.25">
      <c r="A3188" s="24" t="s">
        <v>3305</v>
      </c>
      <c r="B3188" s="26">
        <v>2015</v>
      </c>
      <c r="C3188" s="24">
        <v>9</v>
      </c>
      <c r="D3188" s="24" t="s">
        <v>15120</v>
      </c>
      <c r="E3188" s="26">
        <v>202</v>
      </c>
      <c r="F3188" s="26">
        <v>2892</v>
      </c>
      <c r="G3188" s="26" t="s">
        <v>6199</v>
      </c>
      <c r="H3188" s="24" t="s">
        <v>77</v>
      </c>
      <c r="I3188" s="24" t="s">
        <v>78</v>
      </c>
      <c r="J3188" s="27" t="s">
        <v>1</v>
      </c>
      <c r="K3188" s="28">
        <v>5.5</v>
      </c>
      <c r="L3188" s="28">
        <v>0</v>
      </c>
    </row>
    <row r="3189" spans="1:12" x14ac:dyDescent="0.25">
      <c r="A3189" s="24" t="s">
        <v>3305</v>
      </c>
      <c r="B3189" s="26">
        <v>2015</v>
      </c>
      <c r="C3189" s="24">
        <v>9</v>
      </c>
      <c r="D3189" s="24" t="s">
        <v>15120</v>
      </c>
      <c r="E3189" s="26">
        <v>202</v>
      </c>
      <c r="F3189" s="26">
        <v>2893</v>
      </c>
      <c r="G3189" s="26" t="s">
        <v>6200</v>
      </c>
      <c r="H3189" s="24" t="s">
        <v>186</v>
      </c>
      <c r="I3189" s="24" t="s">
        <v>187</v>
      </c>
      <c r="J3189" s="27" t="s">
        <v>1</v>
      </c>
      <c r="K3189" s="28">
        <v>1.8</v>
      </c>
      <c r="L3189" s="28">
        <v>0</v>
      </c>
    </row>
    <row r="3190" spans="1:12" x14ac:dyDescent="0.25">
      <c r="A3190" s="24" t="s">
        <v>3305</v>
      </c>
      <c r="B3190" s="26">
        <v>2015</v>
      </c>
      <c r="C3190" s="24">
        <v>9</v>
      </c>
      <c r="D3190" s="24" t="s">
        <v>15120</v>
      </c>
      <c r="E3190" s="26">
        <v>202</v>
      </c>
      <c r="F3190" s="26">
        <v>2894</v>
      </c>
      <c r="G3190" s="26" t="s">
        <v>6201</v>
      </c>
      <c r="H3190" s="24" t="s">
        <v>190</v>
      </c>
      <c r="I3190" s="24" t="s">
        <v>191</v>
      </c>
      <c r="J3190" s="27" t="s">
        <v>1</v>
      </c>
      <c r="K3190" s="28">
        <v>20.16</v>
      </c>
      <c r="L3190" s="28">
        <v>0</v>
      </c>
    </row>
    <row r="3191" spans="1:12" x14ac:dyDescent="0.25">
      <c r="A3191" s="24" t="s">
        <v>3305</v>
      </c>
      <c r="B3191" s="26">
        <v>2015</v>
      </c>
      <c r="C3191" s="24">
        <v>9</v>
      </c>
      <c r="D3191" s="24" t="s">
        <v>15120</v>
      </c>
      <c r="E3191" s="26">
        <v>202</v>
      </c>
      <c r="F3191" s="26">
        <v>1496</v>
      </c>
      <c r="G3191" s="26" t="s">
        <v>4803</v>
      </c>
      <c r="H3191" s="24" t="s">
        <v>122</v>
      </c>
      <c r="I3191" s="24" t="s">
        <v>123</v>
      </c>
      <c r="J3191" s="27" t="s">
        <v>1</v>
      </c>
      <c r="K3191" s="28">
        <v>86.4</v>
      </c>
      <c r="L3191" s="28">
        <v>0</v>
      </c>
    </row>
    <row r="3192" spans="1:12" x14ac:dyDescent="0.25">
      <c r="A3192" s="24" t="s">
        <v>3305</v>
      </c>
      <c r="B3192" s="26">
        <v>2015</v>
      </c>
      <c r="C3192" s="24">
        <v>9</v>
      </c>
      <c r="D3192" s="24" t="s">
        <v>15120</v>
      </c>
      <c r="E3192" s="26">
        <v>202</v>
      </c>
      <c r="F3192" s="26">
        <v>2895</v>
      </c>
      <c r="G3192" s="26" t="s">
        <v>6202</v>
      </c>
      <c r="H3192" s="24" t="s">
        <v>69</v>
      </c>
      <c r="I3192" s="24" t="s">
        <v>70</v>
      </c>
      <c r="J3192" s="27" t="s">
        <v>1</v>
      </c>
      <c r="K3192" s="28">
        <v>429.32</v>
      </c>
      <c r="L3192" s="28">
        <v>0</v>
      </c>
    </row>
    <row r="3193" spans="1:12" x14ac:dyDescent="0.25">
      <c r="A3193" s="24" t="s">
        <v>3305</v>
      </c>
      <c r="B3193" s="26">
        <v>2015</v>
      </c>
      <c r="C3193" s="24">
        <v>9</v>
      </c>
      <c r="D3193" s="24" t="s">
        <v>15120</v>
      </c>
      <c r="E3193" s="26">
        <v>202</v>
      </c>
      <c r="F3193" s="26">
        <v>2896</v>
      </c>
      <c r="G3193" s="26" t="s">
        <v>6203</v>
      </c>
      <c r="H3193" s="24" t="s">
        <v>206</v>
      </c>
      <c r="I3193" s="24" t="s">
        <v>207</v>
      </c>
      <c r="J3193" s="27" t="s">
        <v>1</v>
      </c>
      <c r="K3193" s="28">
        <v>42.21</v>
      </c>
      <c r="L3193" s="28">
        <v>0</v>
      </c>
    </row>
    <row r="3194" spans="1:12" x14ac:dyDescent="0.25">
      <c r="A3194" s="24" t="s">
        <v>3305</v>
      </c>
      <c r="B3194" s="26">
        <v>2015</v>
      </c>
      <c r="C3194" s="24">
        <v>9</v>
      </c>
      <c r="D3194" s="24" t="s">
        <v>15120</v>
      </c>
      <c r="E3194" s="26">
        <v>202</v>
      </c>
      <c r="F3194" s="26">
        <v>2897</v>
      </c>
      <c r="G3194" s="26" t="s">
        <v>6204</v>
      </c>
      <c r="H3194" s="24" t="s">
        <v>77</v>
      </c>
      <c r="I3194" s="24" t="s">
        <v>78</v>
      </c>
      <c r="J3194" s="27" t="s">
        <v>1</v>
      </c>
      <c r="K3194" s="28">
        <v>28.22</v>
      </c>
      <c r="L3194" s="28">
        <v>0</v>
      </c>
    </row>
    <row r="3195" spans="1:12" x14ac:dyDescent="0.25">
      <c r="A3195" s="24" t="s">
        <v>3305</v>
      </c>
      <c r="B3195" s="26">
        <v>2015</v>
      </c>
      <c r="C3195" s="24">
        <v>9</v>
      </c>
      <c r="D3195" s="24" t="s">
        <v>15120</v>
      </c>
      <c r="E3195" s="26">
        <v>202</v>
      </c>
      <c r="F3195" s="26">
        <v>2898</v>
      </c>
      <c r="G3195" s="26" t="s">
        <v>6205</v>
      </c>
      <c r="H3195" s="24" t="s">
        <v>67</v>
      </c>
      <c r="I3195" s="24" t="s">
        <v>68</v>
      </c>
      <c r="J3195" s="27" t="s">
        <v>1</v>
      </c>
      <c r="K3195" s="28">
        <v>1.8</v>
      </c>
      <c r="L3195" s="28">
        <v>0</v>
      </c>
    </row>
    <row r="3196" spans="1:12" x14ac:dyDescent="0.25">
      <c r="A3196" s="24" t="s">
        <v>3305</v>
      </c>
      <c r="B3196" s="26">
        <v>2015</v>
      </c>
      <c r="C3196" s="24">
        <v>9</v>
      </c>
      <c r="D3196" s="24" t="s">
        <v>15120</v>
      </c>
      <c r="E3196" s="26">
        <v>202</v>
      </c>
      <c r="F3196" s="26">
        <v>2899</v>
      </c>
      <c r="G3196" s="26" t="s">
        <v>6206</v>
      </c>
      <c r="H3196" s="24" t="s">
        <v>77</v>
      </c>
      <c r="I3196" s="24" t="s">
        <v>78</v>
      </c>
      <c r="J3196" s="27" t="s">
        <v>1</v>
      </c>
      <c r="K3196" s="28">
        <v>5.5</v>
      </c>
      <c r="L3196" s="28">
        <v>0</v>
      </c>
    </row>
    <row r="3197" spans="1:12" x14ac:dyDescent="0.25">
      <c r="A3197" s="24" t="s">
        <v>3305</v>
      </c>
      <c r="B3197" s="26">
        <v>2015</v>
      </c>
      <c r="C3197" s="24">
        <v>9</v>
      </c>
      <c r="D3197" s="24" t="s">
        <v>15120</v>
      </c>
      <c r="E3197" s="26">
        <v>202</v>
      </c>
      <c r="F3197" s="26">
        <v>2900</v>
      </c>
      <c r="G3197" s="26" t="s">
        <v>6207</v>
      </c>
      <c r="H3197" s="24" t="s">
        <v>1078</v>
      </c>
      <c r="I3197" s="24" t="s">
        <v>1079</v>
      </c>
      <c r="J3197" s="27" t="s">
        <v>1</v>
      </c>
      <c r="K3197" s="28">
        <v>6.3</v>
      </c>
      <c r="L3197" s="28">
        <v>0</v>
      </c>
    </row>
    <row r="3198" spans="1:12" x14ac:dyDescent="0.25">
      <c r="A3198" s="24" t="s">
        <v>3305</v>
      </c>
      <c r="B3198" s="26">
        <v>2015</v>
      </c>
      <c r="C3198" s="24">
        <v>9</v>
      </c>
      <c r="D3198" s="24" t="s">
        <v>15120</v>
      </c>
      <c r="E3198" s="26">
        <v>202</v>
      </c>
      <c r="F3198" s="26">
        <v>2901</v>
      </c>
      <c r="G3198" s="26" t="s">
        <v>6208</v>
      </c>
      <c r="H3198" s="24" t="s">
        <v>132</v>
      </c>
      <c r="I3198" s="24" t="s">
        <v>133</v>
      </c>
      <c r="J3198" s="27" t="s">
        <v>1</v>
      </c>
      <c r="K3198" s="28">
        <v>31.06</v>
      </c>
      <c r="L3198" s="28">
        <v>0</v>
      </c>
    </row>
    <row r="3199" spans="1:12" x14ac:dyDescent="0.25">
      <c r="A3199" s="24" t="s">
        <v>3305</v>
      </c>
      <c r="B3199" s="26">
        <v>2015</v>
      </c>
      <c r="C3199" s="24">
        <v>9</v>
      </c>
      <c r="D3199" s="24" t="s">
        <v>15120</v>
      </c>
      <c r="E3199" s="26">
        <v>202</v>
      </c>
      <c r="F3199" s="26">
        <v>2902</v>
      </c>
      <c r="G3199" s="26" t="s">
        <v>6209</v>
      </c>
      <c r="H3199" s="24" t="s">
        <v>182</v>
      </c>
      <c r="I3199" s="24" t="s">
        <v>183</v>
      </c>
      <c r="J3199" s="27" t="s">
        <v>1</v>
      </c>
      <c r="K3199" s="28">
        <v>28.8</v>
      </c>
      <c r="L3199" s="28">
        <v>0</v>
      </c>
    </row>
    <row r="3200" spans="1:12" x14ac:dyDescent="0.25">
      <c r="A3200" s="24" t="s">
        <v>3305</v>
      </c>
      <c r="B3200" s="26">
        <v>2015</v>
      </c>
      <c r="C3200" s="24">
        <v>9</v>
      </c>
      <c r="D3200" s="24" t="s">
        <v>15120</v>
      </c>
      <c r="E3200" s="26">
        <v>202</v>
      </c>
      <c r="F3200" s="26">
        <v>2903</v>
      </c>
      <c r="G3200" s="26" t="s">
        <v>6210</v>
      </c>
      <c r="H3200" s="24" t="s">
        <v>39</v>
      </c>
      <c r="I3200" s="24" t="s">
        <v>40</v>
      </c>
      <c r="J3200" s="27" t="s">
        <v>1</v>
      </c>
      <c r="K3200" s="28">
        <v>86.9</v>
      </c>
      <c r="L3200" s="28">
        <v>0</v>
      </c>
    </row>
    <row r="3201" spans="1:12" x14ac:dyDescent="0.25">
      <c r="A3201" s="24" t="s">
        <v>3305</v>
      </c>
      <c r="B3201" s="26">
        <v>2015</v>
      </c>
      <c r="C3201" s="24">
        <v>9</v>
      </c>
      <c r="D3201" s="24" t="s">
        <v>15120</v>
      </c>
      <c r="E3201" s="26">
        <v>202</v>
      </c>
      <c r="F3201" s="26">
        <v>2904</v>
      </c>
      <c r="G3201" s="26" t="s">
        <v>6211</v>
      </c>
      <c r="H3201" s="24" t="s">
        <v>94</v>
      </c>
      <c r="I3201" s="24" t="s">
        <v>95</v>
      </c>
      <c r="J3201" s="27" t="s">
        <v>1</v>
      </c>
      <c r="K3201" s="28">
        <v>8.8000000000000007</v>
      </c>
      <c r="L3201" s="28">
        <v>0</v>
      </c>
    </row>
    <row r="3202" spans="1:12" x14ac:dyDescent="0.25">
      <c r="A3202" s="24" t="s">
        <v>3305</v>
      </c>
      <c r="B3202" s="26">
        <v>2015</v>
      </c>
      <c r="C3202" s="24">
        <v>9</v>
      </c>
      <c r="D3202" s="24" t="s">
        <v>15120</v>
      </c>
      <c r="E3202" s="26">
        <v>202</v>
      </c>
      <c r="F3202" s="26">
        <v>2905</v>
      </c>
      <c r="G3202" s="26" t="s">
        <v>6212</v>
      </c>
      <c r="H3202" s="24" t="s">
        <v>345</v>
      </c>
      <c r="I3202" s="24" t="s">
        <v>346</v>
      </c>
      <c r="J3202" s="27" t="s">
        <v>1</v>
      </c>
      <c r="K3202" s="28">
        <v>1.8</v>
      </c>
      <c r="L3202" s="28">
        <v>0</v>
      </c>
    </row>
    <row r="3203" spans="1:12" x14ac:dyDescent="0.25">
      <c r="A3203" s="24" t="s">
        <v>3305</v>
      </c>
      <c r="B3203" s="26">
        <v>2015</v>
      </c>
      <c r="C3203" s="24">
        <v>9</v>
      </c>
      <c r="D3203" s="24" t="s">
        <v>15120</v>
      </c>
      <c r="E3203" s="26">
        <v>202</v>
      </c>
      <c r="F3203" s="26">
        <v>2906</v>
      </c>
      <c r="G3203" s="26" t="s">
        <v>6213</v>
      </c>
      <c r="H3203" s="24" t="s">
        <v>67</v>
      </c>
      <c r="I3203" s="24" t="s">
        <v>68</v>
      </c>
      <c r="J3203" s="27" t="s">
        <v>1</v>
      </c>
      <c r="K3203" s="28">
        <v>1.86</v>
      </c>
      <c r="L3203" s="28">
        <v>0</v>
      </c>
    </row>
    <row r="3204" spans="1:12" x14ac:dyDescent="0.25">
      <c r="A3204" s="24" t="s">
        <v>3305</v>
      </c>
      <c r="B3204" s="26">
        <v>2015</v>
      </c>
      <c r="C3204" s="24">
        <v>9</v>
      </c>
      <c r="D3204" s="24" t="s">
        <v>15120</v>
      </c>
      <c r="E3204" s="26">
        <v>202</v>
      </c>
      <c r="F3204" s="26">
        <v>2907</v>
      </c>
      <c r="G3204" s="26" t="s">
        <v>6214</v>
      </c>
      <c r="H3204" s="24" t="s">
        <v>132</v>
      </c>
      <c r="I3204" s="24" t="s">
        <v>133</v>
      </c>
      <c r="J3204" s="27" t="s">
        <v>1</v>
      </c>
      <c r="K3204" s="28">
        <v>43.2</v>
      </c>
      <c r="L3204" s="28">
        <v>0</v>
      </c>
    </row>
    <row r="3205" spans="1:12" x14ac:dyDescent="0.25">
      <c r="A3205" s="24" t="s">
        <v>3305</v>
      </c>
      <c r="B3205" s="26">
        <v>2015</v>
      </c>
      <c r="C3205" s="24">
        <v>9</v>
      </c>
      <c r="D3205" s="24" t="s">
        <v>15120</v>
      </c>
      <c r="E3205" s="26">
        <v>202</v>
      </c>
      <c r="F3205" s="26">
        <v>2908</v>
      </c>
      <c r="G3205" s="26" t="s">
        <v>6215</v>
      </c>
      <c r="H3205" s="24" t="s">
        <v>83</v>
      </c>
      <c r="I3205" s="24" t="s">
        <v>84</v>
      </c>
      <c r="J3205" s="27" t="s">
        <v>1</v>
      </c>
      <c r="K3205" s="28">
        <v>43.2</v>
      </c>
      <c r="L3205" s="28">
        <v>0</v>
      </c>
    </row>
    <row r="3206" spans="1:12" x14ac:dyDescent="0.25">
      <c r="A3206" s="24" t="s">
        <v>3305</v>
      </c>
      <c r="B3206" s="26">
        <v>2015</v>
      </c>
      <c r="C3206" s="24">
        <v>9</v>
      </c>
      <c r="D3206" s="24" t="s">
        <v>15120</v>
      </c>
      <c r="E3206" s="26">
        <v>202</v>
      </c>
      <c r="F3206" s="26">
        <v>2909</v>
      </c>
      <c r="G3206" s="26" t="s">
        <v>6216</v>
      </c>
      <c r="H3206" s="24" t="s">
        <v>466</v>
      </c>
      <c r="I3206" s="24" t="s">
        <v>467</v>
      </c>
      <c r="J3206" s="27" t="s">
        <v>1</v>
      </c>
      <c r="K3206" s="28">
        <v>40.15</v>
      </c>
      <c r="L3206" s="28">
        <v>0</v>
      </c>
    </row>
    <row r="3207" spans="1:12" x14ac:dyDescent="0.25">
      <c r="A3207" s="24" t="s">
        <v>3305</v>
      </c>
      <c r="B3207" s="26">
        <v>2015</v>
      </c>
      <c r="C3207" s="24">
        <v>9</v>
      </c>
      <c r="D3207" s="24" t="s">
        <v>15120</v>
      </c>
      <c r="E3207" s="26">
        <v>202</v>
      </c>
      <c r="F3207" s="26">
        <v>2910</v>
      </c>
      <c r="G3207" s="26" t="s">
        <v>6217</v>
      </c>
      <c r="H3207" s="24" t="s">
        <v>206</v>
      </c>
      <c r="I3207" s="24" t="s">
        <v>207</v>
      </c>
      <c r="J3207" s="27" t="s">
        <v>1</v>
      </c>
      <c r="K3207" s="28">
        <v>5.49</v>
      </c>
      <c r="L3207" s="28">
        <v>0</v>
      </c>
    </row>
    <row r="3208" spans="1:12" x14ac:dyDescent="0.25">
      <c r="A3208" s="24" t="s">
        <v>3305</v>
      </c>
      <c r="B3208" s="26">
        <v>2015</v>
      </c>
      <c r="C3208" s="24">
        <v>9</v>
      </c>
      <c r="D3208" s="24" t="s">
        <v>15120</v>
      </c>
      <c r="E3208" s="26">
        <v>202</v>
      </c>
      <c r="F3208" s="26">
        <v>2911</v>
      </c>
      <c r="G3208" s="26" t="s">
        <v>6218</v>
      </c>
      <c r="H3208" s="24" t="s">
        <v>218</v>
      </c>
      <c r="I3208" s="24" t="s">
        <v>219</v>
      </c>
      <c r="J3208" s="27" t="s">
        <v>1</v>
      </c>
      <c r="K3208" s="28">
        <v>31.26</v>
      </c>
      <c r="L3208" s="28">
        <v>0</v>
      </c>
    </row>
    <row r="3209" spans="1:12" x14ac:dyDescent="0.25">
      <c r="A3209" s="24" t="s">
        <v>3305</v>
      </c>
      <c r="B3209" s="26">
        <v>2015</v>
      </c>
      <c r="C3209" s="24">
        <v>9</v>
      </c>
      <c r="D3209" s="24" t="s">
        <v>15120</v>
      </c>
      <c r="E3209" s="26">
        <v>202</v>
      </c>
      <c r="F3209" s="26">
        <v>2912</v>
      </c>
      <c r="G3209" s="26" t="s">
        <v>6219</v>
      </c>
      <c r="H3209" s="24" t="s">
        <v>98</v>
      </c>
      <c r="I3209" s="24" t="s">
        <v>99</v>
      </c>
      <c r="J3209" s="27" t="s">
        <v>1</v>
      </c>
      <c r="K3209" s="28">
        <v>11</v>
      </c>
      <c r="L3209" s="28">
        <v>0</v>
      </c>
    </row>
    <row r="3210" spans="1:12" x14ac:dyDescent="0.25">
      <c r="A3210" s="24" t="s">
        <v>3305</v>
      </c>
      <c r="B3210" s="26">
        <v>2015</v>
      </c>
      <c r="C3210" s="24">
        <v>9</v>
      </c>
      <c r="D3210" s="24" t="s">
        <v>15120</v>
      </c>
      <c r="E3210" s="26">
        <v>202</v>
      </c>
      <c r="F3210" s="26">
        <v>2913</v>
      </c>
      <c r="G3210" s="26" t="s">
        <v>6220</v>
      </c>
      <c r="H3210" s="24" t="s">
        <v>266</v>
      </c>
      <c r="I3210" s="24" t="s">
        <v>267</v>
      </c>
      <c r="J3210" s="27" t="s">
        <v>1</v>
      </c>
      <c r="K3210" s="28">
        <v>6.48</v>
      </c>
      <c r="L3210" s="28">
        <v>0</v>
      </c>
    </row>
    <row r="3211" spans="1:12" x14ac:dyDescent="0.25">
      <c r="A3211" s="24" t="s">
        <v>3305</v>
      </c>
      <c r="B3211" s="26">
        <v>2015</v>
      </c>
      <c r="C3211" s="24">
        <v>9</v>
      </c>
      <c r="D3211" s="24" t="s">
        <v>15120</v>
      </c>
      <c r="E3211" s="26">
        <v>202</v>
      </c>
      <c r="F3211" s="26">
        <v>2914</v>
      </c>
      <c r="G3211" s="26" t="s">
        <v>6221</v>
      </c>
      <c r="H3211" s="24" t="s">
        <v>164</v>
      </c>
      <c r="I3211" s="24" t="s">
        <v>165</v>
      </c>
      <c r="J3211" s="27" t="s">
        <v>1</v>
      </c>
      <c r="K3211" s="28">
        <v>57.6</v>
      </c>
      <c r="L3211" s="28">
        <v>0</v>
      </c>
    </row>
    <row r="3212" spans="1:12" x14ac:dyDescent="0.25">
      <c r="A3212" s="24" t="s">
        <v>3305</v>
      </c>
      <c r="B3212" s="26">
        <v>2015</v>
      </c>
      <c r="C3212" s="24">
        <v>9</v>
      </c>
      <c r="D3212" s="24" t="s">
        <v>15120</v>
      </c>
      <c r="E3212" s="26">
        <v>202</v>
      </c>
      <c r="F3212" s="26">
        <v>2915</v>
      </c>
      <c r="G3212" s="26" t="s">
        <v>6222</v>
      </c>
      <c r="H3212" s="24" t="s">
        <v>322</v>
      </c>
      <c r="I3212" s="24" t="s">
        <v>323</v>
      </c>
      <c r="J3212" s="27" t="s">
        <v>1</v>
      </c>
      <c r="K3212" s="28">
        <v>858.64</v>
      </c>
      <c r="L3212" s="28">
        <v>0</v>
      </c>
    </row>
    <row r="3213" spans="1:12" x14ac:dyDescent="0.25">
      <c r="A3213" s="24" t="s">
        <v>3305</v>
      </c>
      <c r="B3213" s="26">
        <v>2015</v>
      </c>
      <c r="C3213" s="24">
        <v>9</v>
      </c>
      <c r="D3213" s="24" t="s">
        <v>15120</v>
      </c>
      <c r="E3213" s="26">
        <v>202</v>
      </c>
      <c r="F3213" s="26">
        <v>2916</v>
      </c>
      <c r="G3213" s="26" t="s">
        <v>6223</v>
      </c>
      <c r="H3213" s="24" t="s">
        <v>1230</v>
      </c>
      <c r="I3213" s="24" t="s">
        <v>1231</v>
      </c>
      <c r="J3213" s="27" t="s">
        <v>1</v>
      </c>
      <c r="K3213" s="28">
        <v>28.8</v>
      </c>
      <c r="L3213" s="28">
        <v>0</v>
      </c>
    </row>
    <row r="3214" spans="1:12" x14ac:dyDescent="0.25">
      <c r="A3214" s="24" t="s">
        <v>3305</v>
      </c>
      <c r="B3214" s="26">
        <v>2015</v>
      </c>
      <c r="C3214" s="24">
        <v>9</v>
      </c>
      <c r="D3214" s="24" t="s">
        <v>15120</v>
      </c>
      <c r="E3214" s="26">
        <v>202</v>
      </c>
      <c r="F3214" s="26">
        <v>2917</v>
      </c>
      <c r="G3214" s="26" t="s">
        <v>6224</v>
      </c>
      <c r="H3214" s="24" t="s">
        <v>226</v>
      </c>
      <c r="I3214" s="24" t="s">
        <v>227</v>
      </c>
      <c r="J3214" s="27" t="s">
        <v>1</v>
      </c>
      <c r="K3214" s="28">
        <v>0.66</v>
      </c>
      <c r="L3214" s="28">
        <v>0</v>
      </c>
    </row>
    <row r="3215" spans="1:12" x14ac:dyDescent="0.25">
      <c r="A3215" s="24" t="s">
        <v>3305</v>
      </c>
      <c r="B3215" s="26">
        <v>2015</v>
      </c>
      <c r="C3215" s="24">
        <v>9</v>
      </c>
      <c r="D3215" s="24" t="s">
        <v>15120</v>
      </c>
      <c r="E3215" s="26">
        <v>202</v>
      </c>
      <c r="F3215" s="26">
        <v>2918</v>
      </c>
      <c r="G3215" s="26" t="s">
        <v>6225</v>
      </c>
      <c r="H3215" s="24" t="s">
        <v>186</v>
      </c>
      <c r="I3215" s="24" t="s">
        <v>187</v>
      </c>
      <c r="J3215" s="27" t="s">
        <v>1</v>
      </c>
      <c r="K3215" s="28">
        <v>24.18</v>
      </c>
      <c r="L3215" s="28">
        <v>0</v>
      </c>
    </row>
    <row r="3216" spans="1:12" x14ac:dyDescent="0.25">
      <c r="A3216" s="24" t="s">
        <v>3305</v>
      </c>
      <c r="B3216" s="26">
        <v>2015</v>
      </c>
      <c r="C3216" s="24">
        <v>9</v>
      </c>
      <c r="D3216" s="24" t="s">
        <v>15120</v>
      </c>
      <c r="E3216" s="26">
        <v>202</v>
      </c>
      <c r="F3216" s="26">
        <v>2919</v>
      </c>
      <c r="G3216" s="26" t="s">
        <v>6226</v>
      </c>
      <c r="H3216" s="24" t="s">
        <v>132</v>
      </c>
      <c r="I3216" s="24" t="s">
        <v>133</v>
      </c>
      <c r="J3216" s="27" t="s">
        <v>1</v>
      </c>
      <c r="K3216" s="28">
        <v>20.16</v>
      </c>
      <c r="L3216" s="28">
        <v>0</v>
      </c>
    </row>
    <row r="3217" spans="1:12" x14ac:dyDescent="0.25">
      <c r="A3217" s="24" t="s">
        <v>3305</v>
      </c>
      <c r="B3217" s="26">
        <v>2015</v>
      </c>
      <c r="C3217" s="24">
        <v>9</v>
      </c>
      <c r="D3217" s="24" t="s">
        <v>15120</v>
      </c>
      <c r="E3217" s="26">
        <v>202</v>
      </c>
      <c r="F3217" s="26">
        <v>2920</v>
      </c>
      <c r="G3217" s="26" t="s">
        <v>6227</v>
      </c>
      <c r="H3217" s="24" t="s">
        <v>1232</v>
      </c>
      <c r="I3217" s="24" t="s">
        <v>1233</v>
      </c>
      <c r="J3217" s="27" t="s">
        <v>1</v>
      </c>
      <c r="K3217" s="28">
        <v>4.2</v>
      </c>
      <c r="L3217" s="28">
        <v>0</v>
      </c>
    </row>
    <row r="3218" spans="1:12" x14ac:dyDescent="0.25">
      <c r="A3218" s="24" t="s">
        <v>3305</v>
      </c>
      <c r="B3218" s="26">
        <v>2015</v>
      </c>
      <c r="C3218" s="24">
        <v>9</v>
      </c>
      <c r="D3218" s="24" t="s">
        <v>15120</v>
      </c>
      <c r="E3218" s="26">
        <v>202</v>
      </c>
      <c r="F3218" s="26">
        <v>2921</v>
      </c>
      <c r="G3218" s="26" t="s">
        <v>6228</v>
      </c>
      <c r="H3218" s="24" t="s">
        <v>67</v>
      </c>
      <c r="I3218" s="24" t="s">
        <v>68</v>
      </c>
      <c r="J3218" s="27" t="s">
        <v>1</v>
      </c>
      <c r="K3218" s="28">
        <v>1.8</v>
      </c>
      <c r="L3218" s="28">
        <v>0</v>
      </c>
    </row>
    <row r="3219" spans="1:12" x14ac:dyDescent="0.25">
      <c r="A3219" s="24" t="s">
        <v>3305</v>
      </c>
      <c r="B3219" s="26">
        <v>2015</v>
      </c>
      <c r="C3219" s="24">
        <v>9</v>
      </c>
      <c r="D3219" s="24" t="s">
        <v>15120</v>
      </c>
      <c r="E3219" s="26">
        <v>203</v>
      </c>
      <c r="F3219" s="26">
        <v>2922</v>
      </c>
      <c r="G3219" s="26" t="s">
        <v>6229</v>
      </c>
      <c r="H3219" s="24" t="s">
        <v>98</v>
      </c>
      <c r="I3219" s="24" t="s">
        <v>99</v>
      </c>
      <c r="J3219" s="27" t="s">
        <v>1</v>
      </c>
      <c r="K3219" s="28">
        <v>30.24</v>
      </c>
      <c r="L3219" s="28">
        <v>0</v>
      </c>
    </row>
    <row r="3220" spans="1:12" x14ac:dyDescent="0.25">
      <c r="A3220" s="24" t="s">
        <v>3305</v>
      </c>
      <c r="B3220" s="26">
        <v>2015</v>
      </c>
      <c r="C3220" s="24">
        <v>9</v>
      </c>
      <c r="D3220" s="24" t="s">
        <v>15120</v>
      </c>
      <c r="E3220" s="26">
        <v>203</v>
      </c>
      <c r="F3220" s="26">
        <v>2923</v>
      </c>
      <c r="G3220" s="26" t="s">
        <v>6230</v>
      </c>
      <c r="H3220" s="24" t="s">
        <v>94</v>
      </c>
      <c r="I3220" s="24" t="s">
        <v>95</v>
      </c>
      <c r="J3220" s="27" t="s">
        <v>1</v>
      </c>
      <c r="K3220" s="28">
        <v>4.16</v>
      </c>
      <c r="L3220" s="28">
        <v>0</v>
      </c>
    </row>
    <row r="3221" spans="1:12" x14ac:dyDescent="0.25">
      <c r="A3221" s="24" t="s">
        <v>3305</v>
      </c>
      <c r="B3221" s="26">
        <v>2015</v>
      </c>
      <c r="C3221" s="24">
        <v>9</v>
      </c>
      <c r="D3221" s="24" t="s">
        <v>15120</v>
      </c>
      <c r="E3221" s="26">
        <v>203</v>
      </c>
      <c r="F3221" s="26">
        <v>2924</v>
      </c>
      <c r="G3221" s="26" t="s">
        <v>6231</v>
      </c>
      <c r="H3221" s="24" t="s">
        <v>1234</v>
      </c>
      <c r="I3221" s="24" t="s">
        <v>1235</v>
      </c>
      <c r="J3221" s="27" t="s">
        <v>1</v>
      </c>
      <c r="K3221" s="28">
        <v>10.56</v>
      </c>
      <c r="L3221" s="28">
        <v>0</v>
      </c>
    </row>
    <row r="3222" spans="1:12" x14ac:dyDescent="0.25">
      <c r="A3222" s="24" t="s">
        <v>3305</v>
      </c>
      <c r="B3222" s="26">
        <v>2015</v>
      </c>
      <c r="C3222" s="24">
        <v>9</v>
      </c>
      <c r="D3222" s="24" t="s">
        <v>15120</v>
      </c>
      <c r="E3222" s="26">
        <v>203</v>
      </c>
      <c r="F3222" s="26">
        <v>2925</v>
      </c>
      <c r="G3222" s="26" t="s">
        <v>6232</v>
      </c>
      <c r="H3222" s="24" t="s">
        <v>67</v>
      </c>
      <c r="I3222" s="24" t="s">
        <v>68</v>
      </c>
      <c r="J3222" s="27" t="s">
        <v>1</v>
      </c>
      <c r="K3222" s="28">
        <v>133.69999999999999</v>
      </c>
      <c r="L3222" s="28">
        <v>0</v>
      </c>
    </row>
    <row r="3223" spans="1:12" x14ac:dyDescent="0.25">
      <c r="A3223" s="24" t="s">
        <v>3305</v>
      </c>
      <c r="B3223" s="26">
        <v>2015</v>
      </c>
      <c r="C3223" s="24">
        <v>9</v>
      </c>
      <c r="D3223" s="24" t="s">
        <v>15120</v>
      </c>
      <c r="E3223" s="26">
        <v>203</v>
      </c>
      <c r="F3223" s="26">
        <v>2926</v>
      </c>
      <c r="G3223" s="26" t="s">
        <v>6233</v>
      </c>
      <c r="H3223" s="24" t="s">
        <v>67</v>
      </c>
      <c r="I3223" s="24" t="s">
        <v>68</v>
      </c>
      <c r="J3223" s="27" t="s">
        <v>1</v>
      </c>
      <c r="K3223" s="28">
        <v>28.8</v>
      </c>
      <c r="L3223" s="28">
        <v>0</v>
      </c>
    </row>
    <row r="3224" spans="1:12" x14ac:dyDescent="0.25">
      <c r="A3224" s="24" t="s">
        <v>3305</v>
      </c>
      <c r="B3224" s="26">
        <v>2015</v>
      </c>
      <c r="C3224" s="24">
        <v>9</v>
      </c>
      <c r="D3224" s="24" t="s">
        <v>15120</v>
      </c>
      <c r="E3224" s="26">
        <v>203</v>
      </c>
      <c r="F3224" s="26">
        <v>2927</v>
      </c>
      <c r="G3224" s="26" t="s">
        <v>6234</v>
      </c>
      <c r="H3224" s="24" t="s">
        <v>396</v>
      </c>
      <c r="I3224" s="24" t="s">
        <v>397</v>
      </c>
      <c r="J3224" s="27" t="s">
        <v>1</v>
      </c>
      <c r="K3224" s="28">
        <v>58.92</v>
      </c>
      <c r="L3224" s="28">
        <v>0</v>
      </c>
    </row>
    <row r="3225" spans="1:12" x14ac:dyDescent="0.25">
      <c r="A3225" s="24" t="s">
        <v>3305</v>
      </c>
      <c r="B3225" s="26">
        <v>2015</v>
      </c>
      <c r="C3225" s="24">
        <v>9</v>
      </c>
      <c r="D3225" s="24" t="s">
        <v>15120</v>
      </c>
      <c r="E3225" s="26">
        <v>203</v>
      </c>
      <c r="F3225" s="26">
        <v>2928</v>
      </c>
      <c r="G3225" s="26" t="s">
        <v>6235</v>
      </c>
      <c r="H3225" s="24" t="s">
        <v>132</v>
      </c>
      <c r="I3225" s="24" t="s">
        <v>133</v>
      </c>
      <c r="J3225" s="27" t="s">
        <v>1</v>
      </c>
      <c r="K3225" s="28">
        <v>28.8</v>
      </c>
      <c r="L3225" s="28">
        <v>0</v>
      </c>
    </row>
    <row r="3226" spans="1:12" x14ac:dyDescent="0.25">
      <c r="A3226" s="24" t="s">
        <v>3305</v>
      </c>
      <c r="B3226" s="26">
        <v>2015</v>
      </c>
      <c r="C3226" s="24">
        <v>9</v>
      </c>
      <c r="D3226" s="24" t="s">
        <v>15120</v>
      </c>
      <c r="E3226" s="26">
        <v>203</v>
      </c>
      <c r="F3226" s="26">
        <v>2929</v>
      </c>
      <c r="G3226" s="26" t="s">
        <v>6236</v>
      </c>
      <c r="H3226" s="24" t="s">
        <v>320</v>
      </c>
      <c r="I3226" s="24" t="s">
        <v>321</v>
      </c>
      <c r="J3226" s="27" t="s">
        <v>1</v>
      </c>
      <c r="K3226" s="28">
        <v>28.8</v>
      </c>
      <c r="L3226" s="28">
        <v>0</v>
      </c>
    </row>
    <row r="3227" spans="1:12" x14ac:dyDescent="0.25">
      <c r="A3227" s="24" t="s">
        <v>3305</v>
      </c>
      <c r="B3227" s="26">
        <v>2015</v>
      </c>
      <c r="C3227" s="24">
        <v>9</v>
      </c>
      <c r="D3227" s="24" t="s">
        <v>15120</v>
      </c>
      <c r="E3227" s="26">
        <v>203</v>
      </c>
      <c r="F3227" s="26">
        <v>2930</v>
      </c>
      <c r="G3227" s="26" t="s">
        <v>6237</v>
      </c>
      <c r="H3227" s="24" t="s">
        <v>1236</v>
      </c>
      <c r="I3227" s="24" t="s">
        <v>1237</v>
      </c>
      <c r="J3227" s="27" t="s">
        <v>1</v>
      </c>
      <c r="K3227" s="28">
        <v>8.1</v>
      </c>
      <c r="L3227" s="28">
        <v>0</v>
      </c>
    </row>
    <row r="3228" spans="1:12" x14ac:dyDescent="0.25">
      <c r="A3228" s="24" t="s">
        <v>3305</v>
      </c>
      <c r="B3228" s="26">
        <v>2015</v>
      </c>
      <c r="C3228" s="24">
        <v>9</v>
      </c>
      <c r="D3228" s="24" t="s">
        <v>15120</v>
      </c>
      <c r="E3228" s="26">
        <v>203</v>
      </c>
      <c r="F3228" s="26">
        <v>2931</v>
      </c>
      <c r="G3228" s="26" t="s">
        <v>6238</v>
      </c>
      <c r="H3228" s="24" t="s">
        <v>77</v>
      </c>
      <c r="I3228" s="24" t="s">
        <v>78</v>
      </c>
      <c r="J3228" s="27" t="s">
        <v>1</v>
      </c>
      <c r="K3228" s="28">
        <v>17.98</v>
      </c>
      <c r="L3228" s="28">
        <v>0</v>
      </c>
    </row>
    <row r="3229" spans="1:12" x14ac:dyDescent="0.25">
      <c r="A3229" s="24" t="s">
        <v>3305</v>
      </c>
      <c r="B3229" s="26">
        <v>2015</v>
      </c>
      <c r="C3229" s="24">
        <v>9</v>
      </c>
      <c r="D3229" s="24" t="s">
        <v>15120</v>
      </c>
      <c r="E3229" s="26">
        <v>203</v>
      </c>
      <c r="F3229" s="26">
        <v>2932</v>
      </c>
      <c r="G3229" s="26" t="s">
        <v>6239</v>
      </c>
      <c r="H3229" s="24" t="s">
        <v>890</v>
      </c>
      <c r="I3229" s="24" t="s">
        <v>891</v>
      </c>
      <c r="J3229" s="27" t="s">
        <v>1</v>
      </c>
      <c r="K3229" s="28">
        <v>3.56</v>
      </c>
      <c r="L3229" s="28">
        <v>0</v>
      </c>
    </row>
    <row r="3230" spans="1:12" x14ac:dyDescent="0.25">
      <c r="A3230" s="24" t="s">
        <v>3305</v>
      </c>
      <c r="B3230" s="26">
        <v>2015</v>
      </c>
      <c r="C3230" s="24">
        <v>9</v>
      </c>
      <c r="D3230" s="24" t="s">
        <v>15120</v>
      </c>
      <c r="E3230" s="26">
        <v>203</v>
      </c>
      <c r="F3230" s="26">
        <v>2933</v>
      </c>
      <c r="G3230" s="26" t="s">
        <v>6240</v>
      </c>
      <c r="H3230" s="24" t="s">
        <v>77</v>
      </c>
      <c r="I3230" s="24" t="s">
        <v>78</v>
      </c>
      <c r="J3230" s="27" t="s">
        <v>1</v>
      </c>
      <c r="K3230" s="28">
        <v>1.8</v>
      </c>
      <c r="L3230" s="28">
        <v>0</v>
      </c>
    </row>
    <row r="3231" spans="1:12" x14ac:dyDescent="0.25">
      <c r="A3231" s="24" t="s">
        <v>3305</v>
      </c>
      <c r="B3231" s="26">
        <v>2015</v>
      </c>
      <c r="C3231" s="24">
        <v>9</v>
      </c>
      <c r="D3231" s="24" t="s">
        <v>15120</v>
      </c>
      <c r="E3231" s="26">
        <v>203</v>
      </c>
      <c r="F3231" s="26">
        <v>2934</v>
      </c>
      <c r="G3231" s="26" t="s">
        <v>6241</v>
      </c>
      <c r="H3231" s="24" t="s">
        <v>1238</v>
      </c>
      <c r="I3231" s="24" t="s">
        <v>1239</v>
      </c>
      <c r="J3231" s="27" t="s">
        <v>1</v>
      </c>
      <c r="K3231" s="28">
        <v>5.84</v>
      </c>
      <c r="L3231" s="28">
        <v>0</v>
      </c>
    </row>
    <row r="3232" spans="1:12" x14ac:dyDescent="0.25">
      <c r="A3232" s="24" t="s">
        <v>3305</v>
      </c>
      <c r="B3232" s="26">
        <v>2015</v>
      </c>
      <c r="C3232" s="24">
        <v>9</v>
      </c>
      <c r="D3232" s="24" t="s">
        <v>15120</v>
      </c>
      <c r="E3232" s="26">
        <v>203</v>
      </c>
      <c r="F3232" s="26">
        <v>2935</v>
      </c>
      <c r="G3232" s="26" t="s">
        <v>6242</v>
      </c>
      <c r="H3232" s="24" t="s">
        <v>196</v>
      </c>
      <c r="I3232" s="24" t="s">
        <v>197</v>
      </c>
      <c r="J3232" s="27" t="s">
        <v>1</v>
      </c>
      <c r="K3232" s="28">
        <v>28.8</v>
      </c>
      <c r="L3232" s="28">
        <v>0</v>
      </c>
    </row>
    <row r="3233" spans="1:12" x14ac:dyDescent="0.25">
      <c r="A3233" s="24" t="s">
        <v>3305</v>
      </c>
      <c r="B3233" s="26">
        <v>2015</v>
      </c>
      <c r="C3233" s="24">
        <v>9</v>
      </c>
      <c r="D3233" s="24" t="s">
        <v>15120</v>
      </c>
      <c r="E3233" s="26">
        <v>203</v>
      </c>
      <c r="F3233" s="26">
        <v>2936</v>
      </c>
      <c r="G3233" s="26" t="s">
        <v>6243</v>
      </c>
      <c r="H3233" s="24" t="s">
        <v>196</v>
      </c>
      <c r="I3233" s="24" t="s">
        <v>197</v>
      </c>
      <c r="J3233" s="27" t="s">
        <v>1</v>
      </c>
      <c r="K3233" s="28">
        <v>28.8</v>
      </c>
      <c r="L3233" s="28">
        <v>0</v>
      </c>
    </row>
    <row r="3234" spans="1:12" x14ac:dyDescent="0.25">
      <c r="A3234" s="24" t="s">
        <v>3305</v>
      </c>
      <c r="B3234" s="26">
        <v>2015</v>
      </c>
      <c r="C3234" s="24">
        <v>9</v>
      </c>
      <c r="D3234" s="24" t="s">
        <v>15120</v>
      </c>
      <c r="E3234" s="26">
        <v>203</v>
      </c>
      <c r="F3234" s="26">
        <v>2937</v>
      </c>
      <c r="G3234" s="26" t="s">
        <v>6244</v>
      </c>
      <c r="H3234" s="24" t="s">
        <v>176</v>
      </c>
      <c r="I3234" s="24" t="s">
        <v>177</v>
      </c>
      <c r="J3234" s="27" t="s">
        <v>1</v>
      </c>
      <c r="K3234" s="28">
        <v>52.07</v>
      </c>
      <c r="L3234" s="28">
        <v>0</v>
      </c>
    </row>
    <row r="3235" spans="1:12" x14ac:dyDescent="0.25">
      <c r="A3235" s="24" t="s">
        <v>3305</v>
      </c>
      <c r="B3235" s="26">
        <v>2015</v>
      </c>
      <c r="C3235" s="24">
        <v>9</v>
      </c>
      <c r="D3235" s="24" t="s">
        <v>15120</v>
      </c>
      <c r="E3235" s="26">
        <v>203</v>
      </c>
      <c r="F3235" s="26">
        <v>2938</v>
      </c>
      <c r="G3235" s="26" t="s">
        <v>6245</v>
      </c>
      <c r="H3235" s="24" t="s">
        <v>1028</v>
      </c>
      <c r="I3235" s="24" t="s">
        <v>1029</v>
      </c>
      <c r="J3235" s="27" t="s">
        <v>1</v>
      </c>
      <c r="K3235" s="28">
        <v>43.2</v>
      </c>
      <c r="L3235" s="28">
        <v>0</v>
      </c>
    </row>
    <row r="3236" spans="1:12" x14ac:dyDescent="0.25">
      <c r="A3236" s="24" t="s">
        <v>3305</v>
      </c>
      <c r="B3236" s="26">
        <v>2015</v>
      </c>
      <c r="C3236" s="24">
        <v>9</v>
      </c>
      <c r="D3236" s="24" t="s">
        <v>15120</v>
      </c>
      <c r="E3236" s="26">
        <v>203</v>
      </c>
      <c r="F3236" s="26">
        <v>2939</v>
      </c>
      <c r="G3236" s="26" t="s">
        <v>6246</v>
      </c>
      <c r="H3236" s="24" t="s">
        <v>132</v>
      </c>
      <c r="I3236" s="24" t="s">
        <v>133</v>
      </c>
      <c r="J3236" s="27" t="s">
        <v>1</v>
      </c>
      <c r="K3236" s="28">
        <v>17.71</v>
      </c>
      <c r="L3236" s="28">
        <v>0</v>
      </c>
    </row>
    <row r="3237" spans="1:12" x14ac:dyDescent="0.25">
      <c r="A3237" s="24" t="s">
        <v>3305</v>
      </c>
      <c r="B3237" s="26">
        <v>2015</v>
      </c>
      <c r="C3237" s="24">
        <v>9</v>
      </c>
      <c r="D3237" s="24" t="s">
        <v>15120</v>
      </c>
      <c r="E3237" s="26">
        <v>203</v>
      </c>
      <c r="F3237" s="26">
        <v>2940</v>
      </c>
      <c r="G3237" s="26" t="s">
        <v>6247</v>
      </c>
      <c r="H3237" s="24" t="s">
        <v>164</v>
      </c>
      <c r="I3237" s="24" t="s">
        <v>165</v>
      </c>
      <c r="J3237" s="27" t="s">
        <v>1</v>
      </c>
      <c r="K3237" s="28">
        <v>24.96</v>
      </c>
      <c r="L3237" s="28">
        <v>0</v>
      </c>
    </row>
    <row r="3238" spans="1:12" x14ac:dyDescent="0.25">
      <c r="A3238" s="24" t="s">
        <v>3305</v>
      </c>
      <c r="B3238" s="26">
        <v>2015</v>
      </c>
      <c r="C3238" s="24">
        <v>9</v>
      </c>
      <c r="D3238" s="24" t="s">
        <v>15120</v>
      </c>
      <c r="E3238" s="26">
        <v>203</v>
      </c>
      <c r="F3238" s="26">
        <v>2941</v>
      </c>
      <c r="G3238" s="26" t="s">
        <v>6248</v>
      </c>
      <c r="H3238" s="24" t="s">
        <v>1240</v>
      </c>
      <c r="I3238" s="24" t="s">
        <v>1241</v>
      </c>
      <c r="J3238" s="27" t="s">
        <v>1</v>
      </c>
      <c r="K3238" s="28">
        <v>69.739999999999995</v>
      </c>
      <c r="L3238" s="28">
        <v>0</v>
      </c>
    </row>
    <row r="3239" spans="1:12" x14ac:dyDescent="0.25">
      <c r="A3239" s="24" t="s">
        <v>3305</v>
      </c>
      <c r="B3239" s="26">
        <v>2015</v>
      </c>
      <c r="C3239" s="24">
        <v>9</v>
      </c>
      <c r="D3239" s="24" t="s">
        <v>15120</v>
      </c>
      <c r="E3239" s="26">
        <v>203</v>
      </c>
      <c r="F3239" s="26">
        <v>2942</v>
      </c>
      <c r="G3239" s="26" t="s">
        <v>6249</v>
      </c>
      <c r="H3239" s="24" t="s">
        <v>392</v>
      </c>
      <c r="I3239" s="24" t="s">
        <v>393</v>
      </c>
      <c r="J3239" s="27" t="s">
        <v>1</v>
      </c>
      <c r="K3239" s="28">
        <v>7.39</v>
      </c>
      <c r="L3239" s="28">
        <v>0</v>
      </c>
    </row>
    <row r="3240" spans="1:12" x14ac:dyDescent="0.25">
      <c r="A3240" s="24" t="s">
        <v>3305</v>
      </c>
      <c r="B3240" s="26">
        <v>2015</v>
      </c>
      <c r="C3240" s="24">
        <v>9</v>
      </c>
      <c r="D3240" s="24" t="s">
        <v>15120</v>
      </c>
      <c r="E3240" s="26">
        <v>203</v>
      </c>
      <c r="F3240" s="26">
        <v>2943</v>
      </c>
      <c r="G3240" s="26" t="s">
        <v>6250</v>
      </c>
      <c r="H3240" s="24" t="s">
        <v>1206</v>
      </c>
      <c r="I3240" s="24" t="s">
        <v>1207</v>
      </c>
      <c r="J3240" s="27" t="s">
        <v>1</v>
      </c>
      <c r="K3240" s="28">
        <v>28.8</v>
      </c>
      <c r="L3240" s="28">
        <v>0</v>
      </c>
    </row>
    <row r="3241" spans="1:12" x14ac:dyDescent="0.25">
      <c r="A3241" s="24" t="s">
        <v>3305</v>
      </c>
      <c r="B3241" s="26">
        <v>2015</v>
      </c>
      <c r="C3241" s="24">
        <v>9</v>
      </c>
      <c r="D3241" s="24" t="s">
        <v>15120</v>
      </c>
      <c r="E3241" s="26">
        <v>203</v>
      </c>
      <c r="F3241" s="26">
        <v>2944</v>
      </c>
      <c r="G3241" s="26" t="s">
        <v>6251</v>
      </c>
      <c r="H3241" s="24" t="s">
        <v>174</v>
      </c>
      <c r="I3241" s="24" t="s">
        <v>175</v>
      </c>
      <c r="J3241" s="27" t="s">
        <v>1</v>
      </c>
      <c r="K3241" s="28">
        <v>16.600000000000001</v>
      </c>
      <c r="L3241" s="28">
        <v>0</v>
      </c>
    </row>
    <row r="3242" spans="1:12" x14ac:dyDescent="0.25">
      <c r="A3242" s="24" t="s">
        <v>3305</v>
      </c>
      <c r="B3242" s="26">
        <v>2015</v>
      </c>
      <c r="C3242" s="24">
        <v>9</v>
      </c>
      <c r="D3242" s="24" t="s">
        <v>15120</v>
      </c>
      <c r="E3242" s="26">
        <v>203</v>
      </c>
      <c r="F3242" s="26">
        <v>2945</v>
      </c>
      <c r="G3242" s="26" t="s">
        <v>6252</v>
      </c>
      <c r="H3242" s="24" t="s">
        <v>190</v>
      </c>
      <c r="I3242" s="24" t="s">
        <v>191</v>
      </c>
      <c r="J3242" s="27" t="s">
        <v>1</v>
      </c>
      <c r="K3242" s="28">
        <v>28.8</v>
      </c>
      <c r="L3242" s="28">
        <v>0</v>
      </c>
    </row>
    <row r="3243" spans="1:12" x14ac:dyDescent="0.25">
      <c r="A3243" s="24" t="s">
        <v>3305</v>
      </c>
      <c r="B3243" s="26">
        <v>2015</v>
      </c>
      <c r="C3243" s="24">
        <v>9</v>
      </c>
      <c r="D3243" s="24" t="s">
        <v>15120</v>
      </c>
      <c r="E3243" s="26">
        <v>203</v>
      </c>
      <c r="F3243" s="26">
        <v>2946</v>
      </c>
      <c r="G3243" s="26" t="s">
        <v>6253</v>
      </c>
      <c r="H3243" s="24" t="s">
        <v>186</v>
      </c>
      <c r="I3243" s="24" t="s">
        <v>187</v>
      </c>
      <c r="J3243" s="27" t="s">
        <v>1</v>
      </c>
      <c r="K3243" s="28">
        <v>23.45</v>
      </c>
      <c r="L3243" s="28">
        <v>0</v>
      </c>
    </row>
    <row r="3244" spans="1:12" x14ac:dyDescent="0.25">
      <c r="A3244" s="24" t="s">
        <v>3305</v>
      </c>
      <c r="B3244" s="26">
        <v>2015</v>
      </c>
      <c r="C3244" s="24">
        <v>9</v>
      </c>
      <c r="D3244" s="24" t="s">
        <v>15120</v>
      </c>
      <c r="E3244" s="26">
        <v>203</v>
      </c>
      <c r="F3244" s="26">
        <v>2947</v>
      </c>
      <c r="G3244" s="26" t="s">
        <v>6254</v>
      </c>
      <c r="H3244" s="24" t="s">
        <v>164</v>
      </c>
      <c r="I3244" s="24" t="s">
        <v>165</v>
      </c>
      <c r="J3244" s="27" t="s">
        <v>1</v>
      </c>
      <c r="K3244" s="28">
        <v>7.32</v>
      </c>
      <c r="L3244" s="28">
        <v>0</v>
      </c>
    </row>
    <row r="3245" spans="1:12" x14ac:dyDescent="0.25">
      <c r="A3245" s="24" t="s">
        <v>3305</v>
      </c>
      <c r="B3245" s="26">
        <v>2015</v>
      </c>
      <c r="C3245" s="24">
        <v>9</v>
      </c>
      <c r="D3245" s="24" t="s">
        <v>15120</v>
      </c>
      <c r="E3245" s="26">
        <v>203</v>
      </c>
      <c r="F3245" s="26">
        <v>2948</v>
      </c>
      <c r="G3245" s="26" t="s">
        <v>6255</v>
      </c>
      <c r="H3245" s="24" t="s">
        <v>1242</v>
      </c>
      <c r="I3245" s="24" t="s">
        <v>1243</v>
      </c>
      <c r="J3245" s="27" t="s">
        <v>1</v>
      </c>
      <c r="K3245" s="28">
        <v>3.6</v>
      </c>
      <c r="L3245" s="28">
        <v>0</v>
      </c>
    </row>
    <row r="3246" spans="1:12" x14ac:dyDescent="0.25">
      <c r="A3246" s="24" t="s">
        <v>3305</v>
      </c>
      <c r="B3246" s="26">
        <v>2015</v>
      </c>
      <c r="C3246" s="24">
        <v>9</v>
      </c>
      <c r="D3246" s="24" t="s">
        <v>15120</v>
      </c>
      <c r="E3246" s="26">
        <v>203</v>
      </c>
      <c r="F3246" s="26">
        <v>2949</v>
      </c>
      <c r="G3246" s="26" t="s">
        <v>6256</v>
      </c>
      <c r="H3246" s="24" t="s">
        <v>132</v>
      </c>
      <c r="I3246" s="24" t="s">
        <v>133</v>
      </c>
      <c r="J3246" s="27" t="s">
        <v>1</v>
      </c>
      <c r="K3246" s="28">
        <v>28.8</v>
      </c>
      <c r="L3246" s="28">
        <v>0</v>
      </c>
    </row>
    <row r="3247" spans="1:12" x14ac:dyDescent="0.25">
      <c r="A3247" s="24" t="s">
        <v>3305</v>
      </c>
      <c r="B3247" s="26">
        <v>2015</v>
      </c>
      <c r="C3247" s="24">
        <v>9</v>
      </c>
      <c r="D3247" s="24" t="s">
        <v>15120</v>
      </c>
      <c r="E3247" s="26">
        <v>203</v>
      </c>
      <c r="F3247" s="26">
        <v>2950</v>
      </c>
      <c r="G3247" s="26" t="s">
        <v>6257</v>
      </c>
      <c r="H3247" s="24" t="s">
        <v>948</v>
      </c>
      <c r="I3247" s="24" t="s">
        <v>949</v>
      </c>
      <c r="J3247" s="27" t="s">
        <v>1</v>
      </c>
      <c r="K3247" s="28">
        <v>28.8</v>
      </c>
      <c r="L3247" s="28">
        <v>0</v>
      </c>
    </row>
    <row r="3248" spans="1:12" x14ac:dyDescent="0.25">
      <c r="A3248" s="24" t="s">
        <v>3305</v>
      </c>
      <c r="B3248" s="26">
        <v>2015</v>
      </c>
      <c r="C3248" s="24">
        <v>9</v>
      </c>
      <c r="D3248" s="24" t="s">
        <v>15120</v>
      </c>
      <c r="E3248" s="26">
        <v>203</v>
      </c>
      <c r="F3248" s="26">
        <v>2951</v>
      </c>
      <c r="G3248" s="26" t="s">
        <v>6258</v>
      </c>
      <c r="H3248" s="24" t="s">
        <v>77</v>
      </c>
      <c r="I3248" s="24" t="s">
        <v>78</v>
      </c>
      <c r="J3248" s="27" t="s">
        <v>1</v>
      </c>
      <c r="K3248" s="28">
        <v>18.78</v>
      </c>
      <c r="L3248" s="28">
        <v>0</v>
      </c>
    </row>
    <row r="3249" spans="1:12" x14ac:dyDescent="0.25">
      <c r="A3249" s="24" t="s">
        <v>3305</v>
      </c>
      <c r="B3249" s="26">
        <v>2015</v>
      </c>
      <c r="C3249" s="24">
        <v>9</v>
      </c>
      <c r="D3249" s="24" t="s">
        <v>15120</v>
      </c>
      <c r="E3249" s="26">
        <v>203</v>
      </c>
      <c r="F3249" s="26">
        <v>2952</v>
      </c>
      <c r="G3249" s="26" t="s">
        <v>6259</v>
      </c>
      <c r="H3249" s="24" t="s">
        <v>1244</v>
      </c>
      <c r="I3249" s="24" t="s">
        <v>1245</v>
      </c>
      <c r="J3249" s="27" t="s">
        <v>1</v>
      </c>
      <c r="K3249" s="28">
        <v>28.8</v>
      </c>
      <c r="L3249" s="28">
        <v>0</v>
      </c>
    </row>
    <row r="3250" spans="1:12" x14ac:dyDescent="0.25">
      <c r="A3250" s="24" t="s">
        <v>3305</v>
      </c>
      <c r="B3250" s="26">
        <v>2015</v>
      </c>
      <c r="C3250" s="24">
        <v>9</v>
      </c>
      <c r="D3250" s="24" t="s">
        <v>15120</v>
      </c>
      <c r="E3250" s="26">
        <v>203</v>
      </c>
      <c r="F3250" s="26">
        <v>2953</v>
      </c>
      <c r="G3250" s="26" t="s">
        <v>6260</v>
      </c>
      <c r="H3250" s="24" t="s">
        <v>1246</v>
      </c>
      <c r="I3250" s="24" t="s">
        <v>1247</v>
      </c>
      <c r="J3250" s="27" t="s">
        <v>1</v>
      </c>
      <c r="K3250" s="28">
        <v>6.5</v>
      </c>
      <c r="L3250" s="28">
        <v>0</v>
      </c>
    </row>
    <row r="3251" spans="1:12" x14ac:dyDescent="0.25">
      <c r="A3251" s="24" t="s">
        <v>3305</v>
      </c>
      <c r="B3251" s="26">
        <v>2015</v>
      </c>
      <c r="C3251" s="24">
        <v>9</v>
      </c>
      <c r="D3251" s="24" t="s">
        <v>15120</v>
      </c>
      <c r="E3251" s="26">
        <v>204</v>
      </c>
      <c r="F3251" s="26">
        <v>2954</v>
      </c>
      <c r="G3251" s="26" t="s">
        <v>6261</v>
      </c>
      <c r="H3251" s="24" t="s">
        <v>504</v>
      </c>
      <c r="I3251" s="24" t="s">
        <v>505</v>
      </c>
      <c r="J3251" s="27" t="s">
        <v>1</v>
      </c>
      <c r="K3251" s="28">
        <v>9</v>
      </c>
      <c r="L3251" s="28">
        <v>0</v>
      </c>
    </row>
    <row r="3252" spans="1:12" x14ac:dyDescent="0.25">
      <c r="A3252" s="24" t="s">
        <v>3305</v>
      </c>
      <c r="B3252" s="26">
        <v>2015</v>
      </c>
      <c r="C3252" s="24">
        <v>9</v>
      </c>
      <c r="D3252" s="24" t="s">
        <v>15120</v>
      </c>
      <c r="E3252" s="26">
        <v>204</v>
      </c>
      <c r="F3252" s="26">
        <v>2955</v>
      </c>
      <c r="G3252" s="26" t="s">
        <v>6262</v>
      </c>
      <c r="H3252" s="24" t="s">
        <v>61</v>
      </c>
      <c r="I3252" s="24" t="s">
        <v>62</v>
      </c>
      <c r="J3252" s="27" t="s">
        <v>1</v>
      </c>
      <c r="K3252" s="28">
        <v>49.5</v>
      </c>
      <c r="L3252" s="28">
        <v>0</v>
      </c>
    </row>
    <row r="3253" spans="1:12" x14ac:dyDescent="0.25">
      <c r="A3253" s="24" t="s">
        <v>3305</v>
      </c>
      <c r="B3253" s="26">
        <v>2015</v>
      </c>
      <c r="C3253" s="24">
        <v>9</v>
      </c>
      <c r="D3253" s="24" t="s">
        <v>15120</v>
      </c>
      <c r="E3253" s="26">
        <v>204</v>
      </c>
      <c r="F3253" s="26">
        <v>2956</v>
      </c>
      <c r="G3253" s="26" t="s">
        <v>6263</v>
      </c>
      <c r="H3253" s="24" t="s">
        <v>237</v>
      </c>
      <c r="I3253" s="24" t="s">
        <v>238</v>
      </c>
      <c r="J3253" s="27" t="s">
        <v>1</v>
      </c>
      <c r="K3253" s="28">
        <v>1.8</v>
      </c>
      <c r="L3253" s="28">
        <v>0</v>
      </c>
    </row>
    <row r="3254" spans="1:12" x14ac:dyDescent="0.25">
      <c r="A3254" s="24" t="s">
        <v>3305</v>
      </c>
      <c r="B3254" s="26">
        <v>2015</v>
      </c>
      <c r="C3254" s="24">
        <v>9</v>
      </c>
      <c r="D3254" s="24" t="s">
        <v>15120</v>
      </c>
      <c r="E3254" s="26">
        <v>204</v>
      </c>
      <c r="F3254" s="26">
        <v>2957</v>
      </c>
      <c r="G3254" s="26" t="s">
        <v>6264</v>
      </c>
      <c r="H3254" s="24" t="s">
        <v>77</v>
      </c>
      <c r="I3254" s="24" t="s">
        <v>78</v>
      </c>
      <c r="J3254" s="27" t="s">
        <v>1</v>
      </c>
      <c r="K3254" s="28">
        <v>45.96</v>
      </c>
      <c r="L3254" s="28">
        <v>0</v>
      </c>
    </row>
    <row r="3255" spans="1:12" x14ac:dyDescent="0.25">
      <c r="A3255" s="24" t="s">
        <v>3305</v>
      </c>
      <c r="B3255" s="26">
        <v>2015</v>
      </c>
      <c r="C3255" s="24">
        <v>9</v>
      </c>
      <c r="D3255" s="24" t="s">
        <v>15120</v>
      </c>
      <c r="E3255" s="26">
        <v>204</v>
      </c>
      <c r="F3255" s="26">
        <v>2958</v>
      </c>
      <c r="G3255" s="26" t="s">
        <v>6265</v>
      </c>
      <c r="H3255" s="24" t="s">
        <v>67</v>
      </c>
      <c r="I3255" s="24" t="s">
        <v>68</v>
      </c>
      <c r="J3255" s="27" t="s">
        <v>1</v>
      </c>
      <c r="K3255" s="28">
        <v>6.3</v>
      </c>
      <c r="L3255" s="28">
        <v>0</v>
      </c>
    </row>
    <row r="3256" spans="1:12" x14ac:dyDescent="0.25">
      <c r="A3256" s="24" t="s">
        <v>3305</v>
      </c>
      <c r="B3256" s="26">
        <v>2015</v>
      </c>
      <c r="C3256" s="24">
        <v>9</v>
      </c>
      <c r="D3256" s="24" t="s">
        <v>15120</v>
      </c>
      <c r="E3256" s="26">
        <v>204</v>
      </c>
      <c r="F3256" s="26">
        <v>2959</v>
      </c>
      <c r="G3256" s="26" t="s">
        <v>6266</v>
      </c>
      <c r="H3256" s="24" t="s">
        <v>1190</v>
      </c>
      <c r="I3256" s="24" t="s">
        <v>1191</v>
      </c>
      <c r="J3256" s="27" t="s">
        <v>1</v>
      </c>
      <c r="K3256" s="28">
        <v>75.77</v>
      </c>
      <c r="L3256" s="28">
        <v>0</v>
      </c>
    </row>
    <row r="3257" spans="1:12" x14ac:dyDescent="0.25">
      <c r="A3257" s="24" t="s">
        <v>3305</v>
      </c>
      <c r="B3257" s="26">
        <v>2015</v>
      </c>
      <c r="C3257" s="24">
        <v>9</v>
      </c>
      <c r="D3257" s="24" t="s">
        <v>15120</v>
      </c>
      <c r="E3257" s="26">
        <v>204</v>
      </c>
      <c r="F3257" s="26">
        <v>2960</v>
      </c>
      <c r="G3257" s="26" t="s">
        <v>6267</v>
      </c>
      <c r="H3257" s="24" t="s">
        <v>188</v>
      </c>
      <c r="I3257" s="24" t="s">
        <v>189</v>
      </c>
      <c r="J3257" s="27" t="s">
        <v>1</v>
      </c>
      <c r="K3257" s="28">
        <v>31.26</v>
      </c>
      <c r="L3257" s="28">
        <v>0</v>
      </c>
    </row>
    <row r="3258" spans="1:12" x14ac:dyDescent="0.25">
      <c r="A3258" s="24" t="s">
        <v>3305</v>
      </c>
      <c r="B3258" s="26">
        <v>2015</v>
      </c>
      <c r="C3258" s="24">
        <v>9</v>
      </c>
      <c r="D3258" s="24" t="s">
        <v>15120</v>
      </c>
      <c r="E3258" s="26">
        <v>204</v>
      </c>
      <c r="F3258" s="26">
        <v>2961</v>
      </c>
      <c r="G3258" s="26" t="s">
        <v>6268</v>
      </c>
      <c r="H3258" s="24" t="s">
        <v>67</v>
      </c>
      <c r="I3258" s="24" t="s">
        <v>68</v>
      </c>
      <c r="J3258" s="27" t="s">
        <v>1</v>
      </c>
      <c r="K3258" s="28">
        <v>43.2</v>
      </c>
      <c r="L3258" s="28">
        <v>0</v>
      </c>
    </row>
    <row r="3259" spans="1:12" x14ac:dyDescent="0.25">
      <c r="A3259" s="24" t="s">
        <v>3305</v>
      </c>
      <c r="B3259" s="26">
        <v>2015</v>
      </c>
      <c r="C3259" s="24">
        <v>9</v>
      </c>
      <c r="D3259" s="24" t="s">
        <v>15120</v>
      </c>
      <c r="E3259" s="26">
        <v>204</v>
      </c>
      <c r="F3259" s="26">
        <v>2962</v>
      </c>
      <c r="G3259" s="26" t="s">
        <v>6269</v>
      </c>
      <c r="H3259" s="24" t="s">
        <v>94</v>
      </c>
      <c r="I3259" s="24" t="s">
        <v>95</v>
      </c>
      <c r="J3259" s="27" t="s">
        <v>1</v>
      </c>
      <c r="K3259" s="28">
        <v>25.2</v>
      </c>
      <c r="L3259" s="28">
        <v>0</v>
      </c>
    </row>
    <row r="3260" spans="1:12" x14ac:dyDescent="0.25">
      <c r="A3260" s="24" t="s">
        <v>3305</v>
      </c>
      <c r="B3260" s="26">
        <v>2015</v>
      </c>
      <c r="C3260" s="24">
        <v>9</v>
      </c>
      <c r="D3260" s="24" t="s">
        <v>15120</v>
      </c>
      <c r="E3260" s="26">
        <v>204</v>
      </c>
      <c r="F3260" s="26">
        <v>2963</v>
      </c>
      <c r="G3260" s="26" t="s">
        <v>6270</v>
      </c>
      <c r="H3260" s="24" t="s">
        <v>266</v>
      </c>
      <c r="I3260" s="24" t="s">
        <v>267</v>
      </c>
      <c r="J3260" s="27" t="s">
        <v>1</v>
      </c>
      <c r="K3260" s="28">
        <v>15</v>
      </c>
      <c r="L3260" s="28">
        <v>0</v>
      </c>
    </row>
    <row r="3261" spans="1:12" x14ac:dyDescent="0.25">
      <c r="A3261" s="24" t="s">
        <v>3305</v>
      </c>
      <c r="B3261" s="26">
        <v>2015</v>
      </c>
      <c r="C3261" s="24">
        <v>9</v>
      </c>
      <c r="D3261" s="24" t="s">
        <v>15120</v>
      </c>
      <c r="E3261" s="26">
        <v>204</v>
      </c>
      <c r="F3261" s="26">
        <v>2964</v>
      </c>
      <c r="G3261" s="26" t="s">
        <v>6271</v>
      </c>
      <c r="H3261" s="24" t="s">
        <v>59</v>
      </c>
      <c r="I3261" s="24" t="s">
        <v>60</v>
      </c>
      <c r="J3261" s="27" t="s">
        <v>1</v>
      </c>
      <c r="K3261" s="28">
        <v>2.76</v>
      </c>
      <c r="L3261" s="28">
        <v>0</v>
      </c>
    </row>
    <row r="3262" spans="1:12" x14ac:dyDescent="0.25">
      <c r="A3262" s="24" t="s">
        <v>3305</v>
      </c>
      <c r="B3262" s="26">
        <v>2015</v>
      </c>
      <c r="C3262" s="24">
        <v>9</v>
      </c>
      <c r="D3262" s="24" t="s">
        <v>15120</v>
      </c>
      <c r="E3262" s="26">
        <v>204</v>
      </c>
      <c r="F3262" s="26">
        <v>2965</v>
      </c>
      <c r="G3262" s="26" t="s">
        <v>6272</v>
      </c>
      <c r="H3262" s="24" t="s">
        <v>568</v>
      </c>
      <c r="I3262" s="24" t="s">
        <v>569</v>
      </c>
      <c r="J3262" s="27" t="s">
        <v>1</v>
      </c>
      <c r="K3262" s="28">
        <v>22.43</v>
      </c>
      <c r="L3262" s="28">
        <v>0</v>
      </c>
    </row>
    <row r="3263" spans="1:12" x14ac:dyDescent="0.25">
      <c r="A3263" s="24" t="s">
        <v>3305</v>
      </c>
      <c r="B3263" s="26">
        <v>2015</v>
      </c>
      <c r="C3263" s="24">
        <v>9</v>
      </c>
      <c r="D3263" s="24" t="s">
        <v>15120</v>
      </c>
      <c r="E3263" s="26">
        <v>204</v>
      </c>
      <c r="F3263" s="26">
        <v>1069</v>
      </c>
      <c r="G3263" s="26" t="s">
        <v>4376</v>
      </c>
      <c r="H3263" s="24" t="s">
        <v>83</v>
      </c>
      <c r="I3263" s="24" t="s">
        <v>84</v>
      </c>
      <c r="J3263" s="27" t="s">
        <v>1</v>
      </c>
      <c r="K3263" s="28">
        <v>86.4</v>
      </c>
      <c r="L3263" s="28">
        <v>0</v>
      </c>
    </row>
    <row r="3264" spans="1:12" x14ac:dyDescent="0.25">
      <c r="A3264" s="24" t="s">
        <v>3305</v>
      </c>
      <c r="B3264" s="26">
        <v>2015</v>
      </c>
      <c r="C3264" s="24">
        <v>9</v>
      </c>
      <c r="D3264" s="24" t="s">
        <v>15120</v>
      </c>
      <c r="E3264" s="26">
        <v>204</v>
      </c>
      <c r="F3264" s="26">
        <v>2966</v>
      </c>
      <c r="G3264" s="26" t="s">
        <v>6273</v>
      </c>
      <c r="H3264" s="24" t="s">
        <v>1248</v>
      </c>
      <c r="I3264" s="24" t="s">
        <v>1249</v>
      </c>
      <c r="J3264" s="27" t="s">
        <v>1</v>
      </c>
      <c r="K3264" s="28">
        <v>86.4</v>
      </c>
      <c r="L3264" s="28">
        <v>0</v>
      </c>
    </row>
    <row r="3265" spans="1:12" x14ac:dyDescent="0.25">
      <c r="A3265" s="24" t="s">
        <v>3305</v>
      </c>
      <c r="B3265" s="26">
        <v>2015</v>
      </c>
      <c r="C3265" s="24">
        <v>9</v>
      </c>
      <c r="D3265" s="24" t="s">
        <v>15120</v>
      </c>
      <c r="E3265" s="26">
        <v>204</v>
      </c>
      <c r="F3265" s="26">
        <v>2967</v>
      </c>
      <c r="G3265" s="26" t="s">
        <v>6274</v>
      </c>
      <c r="H3265" s="24" t="s">
        <v>77</v>
      </c>
      <c r="I3265" s="24" t="s">
        <v>78</v>
      </c>
      <c r="J3265" s="27" t="s">
        <v>1</v>
      </c>
      <c r="K3265" s="28">
        <v>30.6</v>
      </c>
      <c r="L3265" s="28">
        <v>0</v>
      </c>
    </row>
    <row r="3266" spans="1:12" x14ac:dyDescent="0.25">
      <c r="A3266" s="24" t="s">
        <v>3305</v>
      </c>
      <c r="B3266" s="26">
        <v>2015</v>
      </c>
      <c r="C3266" s="24">
        <v>9</v>
      </c>
      <c r="D3266" s="24" t="s">
        <v>15120</v>
      </c>
      <c r="E3266" s="26">
        <v>204</v>
      </c>
      <c r="F3266" s="26">
        <v>2968</v>
      </c>
      <c r="G3266" s="26" t="s">
        <v>6275</v>
      </c>
      <c r="H3266" s="24" t="s">
        <v>108</v>
      </c>
      <c r="I3266" s="24" t="s">
        <v>109</v>
      </c>
      <c r="J3266" s="27" t="s">
        <v>1</v>
      </c>
      <c r="K3266" s="28">
        <v>43.2</v>
      </c>
      <c r="L3266" s="28">
        <v>0</v>
      </c>
    </row>
    <row r="3267" spans="1:12" x14ac:dyDescent="0.25">
      <c r="A3267" s="24" t="s">
        <v>3305</v>
      </c>
      <c r="B3267" s="26">
        <v>2015</v>
      </c>
      <c r="C3267" s="24">
        <v>9</v>
      </c>
      <c r="D3267" s="24" t="s">
        <v>15120</v>
      </c>
      <c r="E3267" s="26">
        <v>204</v>
      </c>
      <c r="F3267" s="26">
        <v>2969</v>
      </c>
      <c r="G3267" s="26" t="s">
        <v>6276</v>
      </c>
      <c r="H3267" s="24" t="s">
        <v>345</v>
      </c>
      <c r="I3267" s="24" t="s">
        <v>346</v>
      </c>
      <c r="J3267" s="27" t="s">
        <v>1</v>
      </c>
      <c r="K3267" s="28">
        <v>429.32</v>
      </c>
      <c r="L3267" s="28">
        <v>0</v>
      </c>
    </row>
    <row r="3268" spans="1:12" x14ac:dyDescent="0.25">
      <c r="A3268" s="24" t="s">
        <v>3305</v>
      </c>
      <c r="B3268" s="26">
        <v>2015</v>
      </c>
      <c r="C3268" s="24">
        <v>9</v>
      </c>
      <c r="D3268" s="24" t="s">
        <v>15120</v>
      </c>
      <c r="E3268" s="26">
        <v>204</v>
      </c>
      <c r="F3268" s="26">
        <v>2970</v>
      </c>
      <c r="G3268" s="26" t="s">
        <v>6277</v>
      </c>
      <c r="H3268" s="24" t="s">
        <v>708</v>
      </c>
      <c r="I3268" s="24" t="s">
        <v>709</v>
      </c>
      <c r="J3268" s="27" t="s">
        <v>1</v>
      </c>
      <c r="K3268" s="28">
        <v>1.2</v>
      </c>
      <c r="L3268" s="28">
        <v>0</v>
      </c>
    </row>
    <row r="3269" spans="1:12" x14ac:dyDescent="0.25">
      <c r="A3269" s="24" t="s">
        <v>3305</v>
      </c>
      <c r="B3269" s="26">
        <v>2015</v>
      </c>
      <c r="C3269" s="24">
        <v>9</v>
      </c>
      <c r="D3269" s="24" t="s">
        <v>15120</v>
      </c>
      <c r="E3269" s="26">
        <v>204</v>
      </c>
      <c r="F3269" s="26">
        <v>2971</v>
      </c>
      <c r="G3269" s="26" t="s">
        <v>6278</v>
      </c>
      <c r="H3269" s="24" t="s">
        <v>106</v>
      </c>
      <c r="I3269" s="24" t="s">
        <v>107</v>
      </c>
      <c r="J3269" s="27" t="s">
        <v>1</v>
      </c>
      <c r="K3269" s="28">
        <v>0.74</v>
      </c>
      <c r="L3269" s="28">
        <v>0</v>
      </c>
    </row>
    <row r="3270" spans="1:12" x14ac:dyDescent="0.25">
      <c r="A3270" s="24" t="s">
        <v>3305</v>
      </c>
      <c r="B3270" s="26">
        <v>2015</v>
      </c>
      <c r="C3270" s="24">
        <v>9</v>
      </c>
      <c r="D3270" s="24" t="s">
        <v>15120</v>
      </c>
      <c r="E3270" s="26">
        <v>204</v>
      </c>
      <c r="F3270" s="26">
        <v>2972</v>
      </c>
      <c r="G3270" s="26" t="s">
        <v>6279</v>
      </c>
      <c r="H3270" s="24" t="s">
        <v>862</v>
      </c>
      <c r="I3270" s="24" t="s">
        <v>863</v>
      </c>
      <c r="J3270" s="27" t="s">
        <v>1</v>
      </c>
      <c r="K3270" s="28">
        <v>0.6</v>
      </c>
      <c r="L3270" s="28">
        <v>0</v>
      </c>
    </row>
    <row r="3271" spans="1:12" x14ac:dyDescent="0.25">
      <c r="A3271" s="24" t="s">
        <v>3305</v>
      </c>
      <c r="B3271" s="26">
        <v>2015</v>
      </c>
      <c r="C3271" s="24">
        <v>9</v>
      </c>
      <c r="D3271" s="24" t="s">
        <v>15120</v>
      </c>
      <c r="E3271" s="26">
        <v>204</v>
      </c>
      <c r="F3271" s="26">
        <v>2973</v>
      </c>
      <c r="G3271" s="26" t="s">
        <v>6280</v>
      </c>
      <c r="H3271" s="24" t="s">
        <v>126</v>
      </c>
      <c r="I3271" s="24" t="s">
        <v>127</v>
      </c>
      <c r="J3271" s="27" t="s">
        <v>1</v>
      </c>
      <c r="K3271" s="28">
        <v>235.98</v>
      </c>
      <c r="L3271" s="28">
        <v>0</v>
      </c>
    </row>
    <row r="3272" spans="1:12" x14ac:dyDescent="0.25">
      <c r="A3272" s="24" t="s">
        <v>3305</v>
      </c>
      <c r="B3272" s="26">
        <v>2015</v>
      </c>
      <c r="C3272" s="24">
        <v>9</v>
      </c>
      <c r="D3272" s="24" t="s">
        <v>15120</v>
      </c>
      <c r="E3272" s="26">
        <v>204</v>
      </c>
      <c r="F3272" s="26">
        <v>2974</v>
      </c>
      <c r="G3272" s="26" t="s">
        <v>6281</v>
      </c>
      <c r="H3272" s="24" t="s">
        <v>634</v>
      </c>
      <c r="I3272" s="24" t="s">
        <v>635</v>
      </c>
      <c r="J3272" s="27" t="s">
        <v>1</v>
      </c>
      <c r="K3272" s="28">
        <v>28.8</v>
      </c>
      <c r="L3272" s="28">
        <v>0</v>
      </c>
    </row>
    <row r="3273" spans="1:12" x14ac:dyDescent="0.25">
      <c r="A3273" s="24" t="s">
        <v>3305</v>
      </c>
      <c r="B3273" s="26">
        <v>2015</v>
      </c>
      <c r="C3273" s="24">
        <v>9</v>
      </c>
      <c r="D3273" s="24" t="s">
        <v>15120</v>
      </c>
      <c r="E3273" s="26">
        <v>204</v>
      </c>
      <c r="F3273" s="26">
        <v>927</v>
      </c>
      <c r="G3273" s="26" t="s">
        <v>4234</v>
      </c>
      <c r="H3273" s="24" t="s">
        <v>182</v>
      </c>
      <c r="I3273" s="24" t="s">
        <v>183</v>
      </c>
      <c r="J3273" s="27" t="s">
        <v>1</v>
      </c>
      <c r="K3273" s="28">
        <v>28.8</v>
      </c>
      <c r="L3273" s="28">
        <v>0</v>
      </c>
    </row>
    <row r="3274" spans="1:12" x14ac:dyDescent="0.25">
      <c r="A3274" s="24" t="s">
        <v>3305</v>
      </c>
      <c r="B3274" s="26">
        <v>2015</v>
      </c>
      <c r="C3274" s="24">
        <v>9</v>
      </c>
      <c r="D3274" s="24" t="s">
        <v>15120</v>
      </c>
      <c r="E3274" s="26">
        <v>204</v>
      </c>
      <c r="F3274" s="26">
        <v>2975</v>
      </c>
      <c r="G3274" s="26" t="s">
        <v>6282</v>
      </c>
      <c r="H3274" s="24" t="s">
        <v>804</v>
      </c>
      <c r="I3274" s="24" t="s">
        <v>805</v>
      </c>
      <c r="J3274" s="27" t="s">
        <v>1</v>
      </c>
      <c r="K3274" s="28">
        <v>57.6</v>
      </c>
      <c r="L3274" s="28">
        <v>0</v>
      </c>
    </row>
    <row r="3275" spans="1:12" x14ac:dyDescent="0.25">
      <c r="A3275" s="24" t="s">
        <v>3305</v>
      </c>
      <c r="B3275" s="26">
        <v>2015</v>
      </c>
      <c r="C3275" s="24">
        <v>9</v>
      </c>
      <c r="D3275" s="24" t="s">
        <v>15120</v>
      </c>
      <c r="E3275" s="26">
        <v>204</v>
      </c>
      <c r="F3275" s="26">
        <v>2976</v>
      </c>
      <c r="G3275" s="26" t="s">
        <v>6283</v>
      </c>
      <c r="H3275" s="24" t="s">
        <v>982</v>
      </c>
      <c r="I3275" s="24" t="s">
        <v>983</v>
      </c>
      <c r="J3275" s="27" t="s">
        <v>1</v>
      </c>
      <c r="K3275" s="28">
        <v>32.4</v>
      </c>
      <c r="L3275" s="28">
        <v>0</v>
      </c>
    </row>
    <row r="3276" spans="1:12" x14ac:dyDescent="0.25">
      <c r="A3276" s="24" t="s">
        <v>3305</v>
      </c>
      <c r="B3276" s="26">
        <v>2015</v>
      </c>
      <c r="C3276" s="24">
        <v>9</v>
      </c>
      <c r="D3276" s="24" t="s">
        <v>15120</v>
      </c>
      <c r="E3276" s="26">
        <v>204</v>
      </c>
      <c r="F3276" s="26">
        <v>2977</v>
      </c>
      <c r="G3276" s="26" t="s">
        <v>6284</v>
      </c>
      <c r="H3276" s="24" t="s">
        <v>406</v>
      </c>
      <c r="I3276" s="24" t="s">
        <v>407</v>
      </c>
      <c r="J3276" s="27" t="s">
        <v>1</v>
      </c>
      <c r="K3276" s="28">
        <v>14.4</v>
      </c>
      <c r="L3276" s="28">
        <v>0</v>
      </c>
    </row>
    <row r="3277" spans="1:12" x14ac:dyDescent="0.25">
      <c r="A3277" s="24" t="s">
        <v>3305</v>
      </c>
      <c r="B3277" s="26">
        <v>2015</v>
      </c>
      <c r="C3277" s="24">
        <v>9</v>
      </c>
      <c r="D3277" s="24" t="s">
        <v>15120</v>
      </c>
      <c r="E3277" s="26">
        <v>204</v>
      </c>
      <c r="F3277" s="26">
        <v>2978</v>
      </c>
      <c r="G3277" s="26" t="s">
        <v>6285</v>
      </c>
      <c r="H3277" s="24" t="s">
        <v>226</v>
      </c>
      <c r="I3277" s="24" t="s">
        <v>227</v>
      </c>
      <c r="J3277" s="27" t="s">
        <v>1</v>
      </c>
      <c r="K3277" s="28">
        <v>5.88</v>
      </c>
      <c r="L3277" s="28">
        <v>0</v>
      </c>
    </row>
    <row r="3278" spans="1:12" x14ac:dyDescent="0.25">
      <c r="A3278" s="24" t="s">
        <v>3305</v>
      </c>
      <c r="B3278" s="26">
        <v>2015</v>
      </c>
      <c r="C3278" s="24">
        <v>9</v>
      </c>
      <c r="D3278" s="24" t="s">
        <v>15120</v>
      </c>
      <c r="E3278" s="26">
        <v>204</v>
      </c>
      <c r="F3278" s="26">
        <v>2979</v>
      </c>
      <c r="G3278" s="26" t="s">
        <v>6286</v>
      </c>
      <c r="H3278" s="24" t="s">
        <v>644</v>
      </c>
      <c r="I3278" s="24" t="s">
        <v>645</v>
      </c>
      <c r="J3278" s="27" t="s">
        <v>1</v>
      </c>
      <c r="K3278" s="28">
        <v>19.940000000000001</v>
      </c>
      <c r="L3278" s="28">
        <v>0</v>
      </c>
    </row>
    <row r="3279" spans="1:12" x14ac:dyDescent="0.25">
      <c r="A3279" s="24" t="s">
        <v>3305</v>
      </c>
      <c r="B3279" s="26">
        <v>2015</v>
      </c>
      <c r="C3279" s="24">
        <v>9</v>
      </c>
      <c r="D3279" s="24" t="s">
        <v>15120</v>
      </c>
      <c r="E3279" s="26">
        <v>204</v>
      </c>
      <c r="F3279" s="26">
        <v>2980</v>
      </c>
      <c r="G3279" s="26" t="s">
        <v>6287</v>
      </c>
      <c r="H3279" s="24" t="s">
        <v>300</v>
      </c>
      <c r="I3279" s="24" t="s">
        <v>301</v>
      </c>
      <c r="J3279" s="27" t="s">
        <v>1</v>
      </c>
      <c r="K3279" s="28">
        <v>2.66</v>
      </c>
      <c r="L3279" s="28">
        <v>0</v>
      </c>
    </row>
    <row r="3280" spans="1:12" x14ac:dyDescent="0.25">
      <c r="A3280" s="24" t="s">
        <v>3305</v>
      </c>
      <c r="B3280" s="26">
        <v>2015</v>
      </c>
      <c r="C3280" s="24">
        <v>9</v>
      </c>
      <c r="D3280" s="24" t="s">
        <v>15120</v>
      </c>
      <c r="E3280" s="26">
        <v>204</v>
      </c>
      <c r="F3280" s="26">
        <v>2981</v>
      </c>
      <c r="G3280" s="26" t="s">
        <v>6288</v>
      </c>
      <c r="H3280" s="24" t="s">
        <v>1250</v>
      </c>
      <c r="I3280" s="24" t="s">
        <v>1251</v>
      </c>
      <c r="J3280" s="27" t="s">
        <v>1</v>
      </c>
      <c r="K3280" s="28">
        <v>0.74</v>
      </c>
      <c r="L3280" s="28">
        <v>0</v>
      </c>
    </row>
    <row r="3281" spans="1:12" x14ac:dyDescent="0.25">
      <c r="A3281" s="24" t="s">
        <v>3305</v>
      </c>
      <c r="B3281" s="26">
        <v>2015</v>
      </c>
      <c r="C3281" s="24">
        <v>9</v>
      </c>
      <c r="D3281" s="24" t="s">
        <v>15120</v>
      </c>
      <c r="E3281" s="26">
        <v>204</v>
      </c>
      <c r="F3281" s="26">
        <v>2982</v>
      </c>
      <c r="G3281" s="26" t="s">
        <v>6289</v>
      </c>
      <c r="H3281" s="24" t="s">
        <v>83</v>
      </c>
      <c r="I3281" s="24" t="s">
        <v>84</v>
      </c>
      <c r="J3281" s="27" t="s">
        <v>1</v>
      </c>
      <c r="K3281" s="28">
        <v>40.98</v>
      </c>
      <c r="L3281" s="28">
        <v>0</v>
      </c>
    </row>
    <row r="3282" spans="1:12" x14ac:dyDescent="0.25">
      <c r="A3282" s="24" t="s">
        <v>3305</v>
      </c>
      <c r="B3282" s="26">
        <v>2015</v>
      </c>
      <c r="C3282" s="24">
        <v>9</v>
      </c>
      <c r="D3282" s="24" t="s">
        <v>15120</v>
      </c>
      <c r="E3282" s="26">
        <v>204</v>
      </c>
      <c r="F3282" s="26">
        <v>2983</v>
      </c>
      <c r="G3282" s="26" t="s">
        <v>6290</v>
      </c>
      <c r="H3282" s="24" t="s">
        <v>674</v>
      </c>
      <c r="I3282" s="24" t="s">
        <v>675</v>
      </c>
      <c r="J3282" s="27" t="s">
        <v>1</v>
      </c>
      <c r="K3282" s="28">
        <v>28.8</v>
      </c>
      <c r="L3282" s="28">
        <v>0</v>
      </c>
    </row>
    <row r="3283" spans="1:12" x14ac:dyDescent="0.25">
      <c r="A3283" s="24" t="s">
        <v>3305</v>
      </c>
      <c r="B3283" s="26">
        <v>2015</v>
      </c>
      <c r="C3283" s="24">
        <v>9</v>
      </c>
      <c r="D3283" s="24" t="s">
        <v>15120</v>
      </c>
      <c r="E3283" s="26">
        <v>204</v>
      </c>
      <c r="F3283" s="26">
        <v>2984</v>
      </c>
      <c r="G3283" s="26" t="s">
        <v>6291</v>
      </c>
      <c r="H3283" s="24" t="s">
        <v>132</v>
      </c>
      <c r="I3283" s="24" t="s">
        <v>133</v>
      </c>
      <c r="J3283" s="27" t="s">
        <v>1</v>
      </c>
      <c r="K3283" s="28">
        <v>70.7</v>
      </c>
      <c r="L3283" s="28">
        <v>0</v>
      </c>
    </row>
    <row r="3284" spans="1:12" x14ac:dyDescent="0.25">
      <c r="A3284" s="24" t="s">
        <v>3305</v>
      </c>
      <c r="B3284" s="26">
        <v>2015</v>
      </c>
      <c r="C3284" s="24">
        <v>9</v>
      </c>
      <c r="D3284" s="24" t="s">
        <v>15120</v>
      </c>
      <c r="E3284" s="26">
        <v>204</v>
      </c>
      <c r="F3284" s="26">
        <v>2985</v>
      </c>
      <c r="G3284" s="26" t="s">
        <v>6292</v>
      </c>
      <c r="H3284" s="24" t="s">
        <v>1252</v>
      </c>
      <c r="I3284" s="24" t="s">
        <v>1253</v>
      </c>
      <c r="J3284" s="27" t="s">
        <v>1</v>
      </c>
      <c r="K3284" s="28">
        <v>2.4</v>
      </c>
      <c r="L3284" s="28">
        <v>0</v>
      </c>
    </row>
    <row r="3285" spans="1:12" x14ac:dyDescent="0.25">
      <c r="A3285" s="24" t="s">
        <v>3305</v>
      </c>
      <c r="B3285" s="26">
        <v>2015</v>
      </c>
      <c r="C3285" s="24">
        <v>9</v>
      </c>
      <c r="D3285" s="24" t="s">
        <v>15120</v>
      </c>
      <c r="E3285" s="26">
        <v>204</v>
      </c>
      <c r="F3285" s="26">
        <v>2986</v>
      </c>
      <c r="G3285" s="26" t="s">
        <v>6293</v>
      </c>
      <c r="H3285" s="24" t="s">
        <v>67</v>
      </c>
      <c r="I3285" s="24" t="s">
        <v>68</v>
      </c>
      <c r="J3285" s="27" t="s">
        <v>1</v>
      </c>
      <c r="K3285" s="28">
        <v>2.4</v>
      </c>
      <c r="L3285" s="28">
        <v>0</v>
      </c>
    </row>
    <row r="3286" spans="1:12" x14ac:dyDescent="0.25">
      <c r="A3286" s="24" t="s">
        <v>3305</v>
      </c>
      <c r="B3286" s="26">
        <v>2015</v>
      </c>
      <c r="C3286" s="24">
        <v>9</v>
      </c>
      <c r="D3286" s="24" t="s">
        <v>15120</v>
      </c>
      <c r="E3286" s="26">
        <v>204</v>
      </c>
      <c r="F3286" s="26">
        <v>2987</v>
      </c>
      <c r="G3286" s="26" t="s">
        <v>6294</v>
      </c>
      <c r="H3286" s="24" t="s">
        <v>232</v>
      </c>
      <c r="I3286" s="24" t="s">
        <v>233</v>
      </c>
      <c r="J3286" s="27" t="s">
        <v>1</v>
      </c>
      <c r="K3286" s="28">
        <v>16.7</v>
      </c>
      <c r="L3286" s="28">
        <v>0</v>
      </c>
    </row>
    <row r="3287" spans="1:12" x14ac:dyDescent="0.25">
      <c r="A3287" s="24" t="s">
        <v>3305</v>
      </c>
      <c r="B3287" s="26">
        <v>2015</v>
      </c>
      <c r="C3287" s="24">
        <v>9</v>
      </c>
      <c r="D3287" s="24" t="s">
        <v>15120</v>
      </c>
      <c r="E3287" s="26">
        <v>204</v>
      </c>
      <c r="F3287" s="26">
        <v>2988</v>
      </c>
      <c r="G3287" s="26" t="s">
        <v>6295</v>
      </c>
      <c r="H3287" s="24" t="s">
        <v>124</v>
      </c>
      <c r="I3287" s="24" t="s">
        <v>125</v>
      </c>
      <c r="J3287" s="27" t="s">
        <v>1</v>
      </c>
      <c r="K3287" s="28">
        <v>1.2</v>
      </c>
      <c r="L3287" s="28">
        <v>0</v>
      </c>
    </row>
    <row r="3288" spans="1:12" x14ac:dyDescent="0.25">
      <c r="A3288" s="24" t="s">
        <v>3305</v>
      </c>
      <c r="B3288" s="26">
        <v>2015</v>
      </c>
      <c r="C3288" s="24">
        <v>9</v>
      </c>
      <c r="D3288" s="24" t="s">
        <v>15120</v>
      </c>
      <c r="E3288" s="26">
        <v>204</v>
      </c>
      <c r="F3288" s="26">
        <v>2989</v>
      </c>
      <c r="G3288" s="26" t="s">
        <v>6296</v>
      </c>
      <c r="H3288" s="24" t="s">
        <v>634</v>
      </c>
      <c r="I3288" s="24" t="s">
        <v>635</v>
      </c>
      <c r="J3288" s="27" t="s">
        <v>1</v>
      </c>
      <c r="K3288" s="28">
        <v>14.4</v>
      </c>
      <c r="L3288" s="28">
        <v>0</v>
      </c>
    </row>
    <row r="3289" spans="1:12" x14ac:dyDescent="0.25">
      <c r="A3289" s="24" t="s">
        <v>3305</v>
      </c>
      <c r="B3289" s="26">
        <v>2015</v>
      </c>
      <c r="C3289" s="24">
        <v>9</v>
      </c>
      <c r="D3289" s="24" t="s">
        <v>15120</v>
      </c>
      <c r="E3289" s="26">
        <v>205</v>
      </c>
      <c r="F3289" s="26">
        <v>2990</v>
      </c>
      <c r="G3289" s="26" t="s">
        <v>6297</v>
      </c>
      <c r="H3289" s="24" t="s">
        <v>67</v>
      </c>
      <c r="I3289" s="24" t="s">
        <v>68</v>
      </c>
      <c r="J3289" s="27" t="s">
        <v>1</v>
      </c>
      <c r="K3289" s="28">
        <v>50.23</v>
      </c>
      <c r="L3289" s="28">
        <v>0</v>
      </c>
    </row>
    <row r="3290" spans="1:12" x14ac:dyDescent="0.25">
      <c r="A3290" s="24" t="s">
        <v>3305</v>
      </c>
      <c r="B3290" s="26">
        <v>2015</v>
      </c>
      <c r="C3290" s="24">
        <v>9</v>
      </c>
      <c r="D3290" s="24" t="s">
        <v>15120</v>
      </c>
      <c r="E3290" s="26">
        <v>205</v>
      </c>
      <c r="F3290" s="26">
        <v>2991</v>
      </c>
      <c r="G3290" s="26" t="s">
        <v>6298</v>
      </c>
      <c r="H3290" s="24" t="s">
        <v>314</v>
      </c>
      <c r="I3290" s="24" t="s">
        <v>315</v>
      </c>
      <c r="J3290" s="27" t="s">
        <v>1</v>
      </c>
      <c r="K3290" s="28">
        <v>858.64</v>
      </c>
      <c r="L3290" s="28">
        <v>0</v>
      </c>
    </row>
    <row r="3291" spans="1:12" x14ac:dyDescent="0.25">
      <c r="A3291" s="24" t="s">
        <v>3305</v>
      </c>
      <c r="B3291" s="26">
        <v>2015</v>
      </c>
      <c r="C3291" s="24">
        <v>9</v>
      </c>
      <c r="D3291" s="24" t="s">
        <v>15120</v>
      </c>
      <c r="E3291" s="26">
        <v>205</v>
      </c>
      <c r="F3291" s="26">
        <v>2992</v>
      </c>
      <c r="G3291" s="26" t="s">
        <v>6299</v>
      </c>
      <c r="H3291" s="24" t="s">
        <v>67</v>
      </c>
      <c r="I3291" s="24" t="s">
        <v>68</v>
      </c>
      <c r="J3291" s="27" t="s">
        <v>1</v>
      </c>
      <c r="K3291" s="28">
        <v>29.7</v>
      </c>
      <c r="L3291" s="28">
        <v>0</v>
      </c>
    </row>
    <row r="3292" spans="1:12" x14ac:dyDescent="0.25">
      <c r="A3292" s="24" t="s">
        <v>3305</v>
      </c>
      <c r="B3292" s="26">
        <v>2015</v>
      </c>
      <c r="C3292" s="24">
        <v>9</v>
      </c>
      <c r="D3292" s="24" t="s">
        <v>15120</v>
      </c>
      <c r="E3292" s="26">
        <v>205</v>
      </c>
      <c r="F3292" s="26">
        <v>2993</v>
      </c>
      <c r="G3292" s="26" t="s">
        <v>6300</v>
      </c>
      <c r="H3292" s="24" t="s">
        <v>1172</v>
      </c>
      <c r="I3292" s="24" t="s">
        <v>1173</v>
      </c>
      <c r="J3292" s="27" t="s">
        <v>1</v>
      </c>
      <c r="K3292" s="28">
        <v>4.2</v>
      </c>
      <c r="L3292" s="28">
        <v>0</v>
      </c>
    </row>
    <row r="3293" spans="1:12" x14ac:dyDescent="0.25">
      <c r="A3293" s="24" t="s">
        <v>3305</v>
      </c>
      <c r="B3293" s="26">
        <v>2015</v>
      </c>
      <c r="C3293" s="24">
        <v>9</v>
      </c>
      <c r="D3293" s="24" t="s">
        <v>15120</v>
      </c>
      <c r="E3293" s="26">
        <v>205</v>
      </c>
      <c r="F3293" s="26">
        <v>2994</v>
      </c>
      <c r="G3293" s="26" t="s">
        <v>6301</v>
      </c>
      <c r="H3293" s="24" t="s">
        <v>342</v>
      </c>
      <c r="I3293" s="24" t="s">
        <v>343</v>
      </c>
      <c r="J3293" s="27" t="s">
        <v>1</v>
      </c>
      <c r="K3293" s="28">
        <v>50.23</v>
      </c>
      <c r="L3293" s="28">
        <v>0</v>
      </c>
    </row>
    <row r="3294" spans="1:12" x14ac:dyDescent="0.25">
      <c r="A3294" s="24" t="s">
        <v>3305</v>
      </c>
      <c r="B3294" s="26">
        <v>2015</v>
      </c>
      <c r="C3294" s="24">
        <v>9</v>
      </c>
      <c r="D3294" s="24" t="s">
        <v>15120</v>
      </c>
      <c r="E3294" s="26">
        <v>205</v>
      </c>
      <c r="F3294" s="26">
        <v>2995</v>
      </c>
      <c r="G3294" s="26" t="s">
        <v>6302</v>
      </c>
      <c r="H3294" s="24" t="s">
        <v>1254</v>
      </c>
      <c r="I3294" s="24" t="s">
        <v>1255</v>
      </c>
      <c r="J3294" s="27" t="s">
        <v>1</v>
      </c>
      <c r="K3294" s="28">
        <v>50.23</v>
      </c>
      <c r="L3294" s="28">
        <v>0</v>
      </c>
    </row>
    <row r="3295" spans="1:12" x14ac:dyDescent="0.25">
      <c r="A3295" s="24" t="s">
        <v>3305</v>
      </c>
      <c r="B3295" s="26">
        <v>2015</v>
      </c>
      <c r="C3295" s="24">
        <v>9</v>
      </c>
      <c r="D3295" s="24" t="s">
        <v>15120</v>
      </c>
      <c r="E3295" s="26">
        <v>205</v>
      </c>
      <c r="F3295" s="26">
        <v>2996</v>
      </c>
      <c r="G3295" s="26" t="s">
        <v>6303</v>
      </c>
      <c r="H3295" s="24" t="s">
        <v>184</v>
      </c>
      <c r="I3295" s="24" t="s">
        <v>185</v>
      </c>
      <c r="J3295" s="27" t="s">
        <v>1</v>
      </c>
      <c r="K3295" s="28">
        <v>2.1</v>
      </c>
      <c r="L3295" s="28">
        <v>0</v>
      </c>
    </row>
    <row r="3296" spans="1:12" x14ac:dyDescent="0.25">
      <c r="A3296" s="24" t="s">
        <v>3305</v>
      </c>
      <c r="B3296" s="26">
        <v>2015</v>
      </c>
      <c r="C3296" s="24">
        <v>9</v>
      </c>
      <c r="D3296" s="24" t="s">
        <v>15120</v>
      </c>
      <c r="E3296" s="26">
        <v>206</v>
      </c>
      <c r="F3296" s="26">
        <v>2997</v>
      </c>
      <c r="G3296" s="26" t="s">
        <v>6304</v>
      </c>
      <c r="H3296" s="24" t="s">
        <v>190</v>
      </c>
      <c r="I3296" s="24" t="s">
        <v>191</v>
      </c>
      <c r="J3296" s="27" t="s">
        <v>1</v>
      </c>
      <c r="K3296" s="28">
        <v>28.8</v>
      </c>
      <c r="L3296" s="28">
        <v>0</v>
      </c>
    </row>
    <row r="3297" spans="1:12" x14ac:dyDescent="0.25">
      <c r="A3297" s="24" t="s">
        <v>3305</v>
      </c>
      <c r="B3297" s="26">
        <v>2015</v>
      </c>
      <c r="C3297" s="24">
        <v>9</v>
      </c>
      <c r="D3297" s="24" t="s">
        <v>15120</v>
      </c>
      <c r="E3297" s="26">
        <v>206</v>
      </c>
      <c r="F3297" s="26">
        <v>215</v>
      </c>
      <c r="G3297" s="26" t="s">
        <v>3522</v>
      </c>
      <c r="H3297" s="24" t="s">
        <v>67</v>
      </c>
      <c r="I3297" s="24" t="s">
        <v>68</v>
      </c>
      <c r="J3297" s="27" t="s">
        <v>1</v>
      </c>
      <c r="K3297" s="28">
        <v>14.72</v>
      </c>
      <c r="L3297" s="28">
        <v>0</v>
      </c>
    </row>
    <row r="3298" spans="1:12" x14ac:dyDescent="0.25">
      <c r="A3298" s="24" t="s">
        <v>3305</v>
      </c>
      <c r="B3298" s="26">
        <v>2015</v>
      </c>
      <c r="C3298" s="24">
        <v>9</v>
      </c>
      <c r="D3298" s="24" t="s">
        <v>15120</v>
      </c>
      <c r="E3298" s="26">
        <v>206</v>
      </c>
      <c r="F3298" s="26">
        <v>2998</v>
      </c>
      <c r="G3298" s="26" t="s">
        <v>6305</v>
      </c>
      <c r="H3298" s="24" t="s">
        <v>132</v>
      </c>
      <c r="I3298" s="24" t="s">
        <v>133</v>
      </c>
      <c r="J3298" s="27" t="s">
        <v>1</v>
      </c>
      <c r="K3298" s="28">
        <v>11</v>
      </c>
      <c r="L3298" s="28">
        <v>0</v>
      </c>
    </row>
    <row r="3299" spans="1:12" x14ac:dyDescent="0.25">
      <c r="A3299" s="24" t="s">
        <v>3305</v>
      </c>
      <c r="B3299" s="26">
        <v>2015</v>
      </c>
      <c r="C3299" s="24">
        <v>9</v>
      </c>
      <c r="D3299" s="24" t="s">
        <v>15120</v>
      </c>
      <c r="E3299" s="26">
        <v>206</v>
      </c>
      <c r="F3299" s="26">
        <v>2999</v>
      </c>
      <c r="G3299" s="26" t="s">
        <v>6306</v>
      </c>
      <c r="H3299" s="24" t="s">
        <v>102</v>
      </c>
      <c r="I3299" s="24" t="s">
        <v>103</v>
      </c>
      <c r="J3299" s="27" t="s">
        <v>1</v>
      </c>
      <c r="K3299" s="28">
        <v>8.1</v>
      </c>
      <c r="L3299" s="28">
        <v>0</v>
      </c>
    </row>
    <row r="3300" spans="1:12" x14ac:dyDescent="0.25">
      <c r="A3300" s="24" t="s">
        <v>3305</v>
      </c>
      <c r="B3300" s="26">
        <v>2015</v>
      </c>
      <c r="C3300" s="24">
        <v>9</v>
      </c>
      <c r="D3300" s="24" t="s">
        <v>15120</v>
      </c>
      <c r="E3300" s="26">
        <v>206</v>
      </c>
      <c r="F3300" s="26">
        <v>3000</v>
      </c>
      <c r="G3300" s="26" t="s">
        <v>6307</v>
      </c>
      <c r="H3300" s="24" t="s">
        <v>1256</v>
      </c>
      <c r="I3300" s="24" t="s">
        <v>1257</v>
      </c>
      <c r="J3300" s="27" t="s">
        <v>1</v>
      </c>
      <c r="K3300" s="28">
        <v>10.62</v>
      </c>
      <c r="L3300" s="28">
        <v>0</v>
      </c>
    </row>
    <row r="3301" spans="1:12" x14ac:dyDescent="0.25">
      <c r="A3301" s="24" t="s">
        <v>3305</v>
      </c>
      <c r="B3301" s="26">
        <v>2015</v>
      </c>
      <c r="C3301" s="24">
        <v>9</v>
      </c>
      <c r="D3301" s="24" t="s">
        <v>15120</v>
      </c>
      <c r="E3301" s="26">
        <v>207</v>
      </c>
      <c r="F3301" s="26">
        <v>2556</v>
      </c>
      <c r="G3301" s="26" t="s">
        <v>5863</v>
      </c>
      <c r="H3301" s="24" t="s">
        <v>198</v>
      </c>
      <c r="I3301" s="24" t="s">
        <v>199</v>
      </c>
      <c r="J3301" s="27" t="s">
        <v>1</v>
      </c>
      <c r="K3301" s="28">
        <v>3.6</v>
      </c>
      <c r="L3301" s="28">
        <v>0</v>
      </c>
    </row>
    <row r="3302" spans="1:12" x14ac:dyDescent="0.25">
      <c r="A3302" s="24" t="s">
        <v>3305</v>
      </c>
      <c r="B3302" s="26">
        <v>2015</v>
      </c>
      <c r="C3302" s="24">
        <v>9</v>
      </c>
      <c r="D3302" s="24" t="s">
        <v>15120</v>
      </c>
      <c r="E3302" s="26">
        <v>207</v>
      </c>
      <c r="F3302" s="26">
        <v>3001</v>
      </c>
      <c r="G3302" s="26" t="s">
        <v>6308</v>
      </c>
      <c r="H3302" s="24" t="s">
        <v>83</v>
      </c>
      <c r="I3302" s="24" t="s">
        <v>84</v>
      </c>
      <c r="J3302" s="27" t="s">
        <v>1</v>
      </c>
      <c r="K3302" s="28">
        <v>15.91</v>
      </c>
      <c r="L3302" s="28">
        <v>0</v>
      </c>
    </row>
    <row r="3303" spans="1:12" x14ac:dyDescent="0.25">
      <c r="A3303" s="24" t="s">
        <v>3305</v>
      </c>
      <c r="B3303" s="26">
        <v>2015</v>
      </c>
      <c r="C3303" s="24">
        <v>9</v>
      </c>
      <c r="D3303" s="24" t="s">
        <v>15120</v>
      </c>
      <c r="E3303" s="26">
        <v>208</v>
      </c>
      <c r="F3303" s="26">
        <v>3002</v>
      </c>
      <c r="G3303" s="26" t="s">
        <v>6309</v>
      </c>
      <c r="H3303" s="24" t="s">
        <v>1258</v>
      </c>
      <c r="I3303" s="24" t="s">
        <v>1259</v>
      </c>
      <c r="J3303" s="27" t="s">
        <v>1</v>
      </c>
      <c r="K3303" s="28">
        <v>3.36</v>
      </c>
      <c r="L3303" s="28">
        <v>0</v>
      </c>
    </row>
    <row r="3304" spans="1:12" x14ac:dyDescent="0.25">
      <c r="A3304" s="24" t="s">
        <v>3305</v>
      </c>
      <c r="B3304" s="26">
        <v>2015</v>
      </c>
      <c r="C3304" s="24">
        <v>9</v>
      </c>
      <c r="D3304" s="24" t="s">
        <v>15120</v>
      </c>
      <c r="E3304" s="26">
        <v>209</v>
      </c>
      <c r="F3304" s="26">
        <v>38</v>
      </c>
      <c r="G3304" s="26" t="s">
        <v>3345</v>
      </c>
      <c r="H3304" s="24" t="s">
        <v>122</v>
      </c>
      <c r="I3304" s="24" t="s">
        <v>123</v>
      </c>
      <c r="J3304" s="27" t="s">
        <v>1</v>
      </c>
      <c r="K3304" s="28">
        <v>6.62</v>
      </c>
      <c r="L3304" s="28">
        <v>0</v>
      </c>
    </row>
    <row r="3305" spans="1:12" x14ac:dyDescent="0.25">
      <c r="A3305" s="24" t="s">
        <v>3305</v>
      </c>
      <c r="B3305" s="26">
        <v>2015</v>
      </c>
      <c r="C3305" s="24">
        <v>9</v>
      </c>
      <c r="D3305" s="24" t="s">
        <v>15120</v>
      </c>
      <c r="E3305" s="26">
        <v>209</v>
      </c>
      <c r="F3305" s="26">
        <v>3003</v>
      </c>
      <c r="G3305" s="26" t="s">
        <v>6310</v>
      </c>
      <c r="H3305" s="24" t="s">
        <v>67</v>
      </c>
      <c r="I3305" s="24" t="s">
        <v>68</v>
      </c>
      <c r="J3305" s="27" t="s">
        <v>1</v>
      </c>
      <c r="K3305" s="28">
        <v>6.62</v>
      </c>
      <c r="L3305" s="28">
        <v>0</v>
      </c>
    </row>
    <row r="3306" spans="1:12" x14ac:dyDescent="0.25">
      <c r="A3306" s="24" t="s">
        <v>3305</v>
      </c>
      <c r="B3306" s="26">
        <v>2015</v>
      </c>
      <c r="C3306" s="24">
        <v>9</v>
      </c>
      <c r="D3306" s="24" t="s">
        <v>15120</v>
      </c>
      <c r="E3306" s="26">
        <v>209</v>
      </c>
      <c r="F3306" s="26">
        <v>3004</v>
      </c>
      <c r="G3306" s="26" t="s">
        <v>6311</v>
      </c>
      <c r="H3306" s="24" t="s">
        <v>132</v>
      </c>
      <c r="I3306" s="24" t="s">
        <v>133</v>
      </c>
      <c r="J3306" s="27" t="s">
        <v>1</v>
      </c>
      <c r="K3306" s="28">
        <v>14.4</v>
      </c>
      <c r="L3306" s="28">
        <v>0</v>
      </c>
    </row>
    <row r="3307" spans="1:12" x14ac:dyDescent="0.25">
      <c r="A3307" s="24" t="s">
        <v>3305</v>
      </c>
      <c r="B3307" s="26">
        <v>2015</v>
      </c>
      <c r="C3307" s="24">
        <v>9</v>
      </c>
      <c r="D3307" s="24" t="s">
        <v>15120</v>
      </c>
      <c r="E3307" s="26">
        <v>209</v>
      </c>
      <c r="F3307" s="26">
        <v>3005</v>
      </c>
      <c r="G3307" s="26" t="s">
        <v>6312</v>
      </c>
      <c r="H3307" s="24" t="s">
        <v>190</v>
      </c>
      <c r="I3307" s="24" t="s">
        <v>191</v>
      </c>
      <c r="J3307" s="27" t="s">
        <v>1</v>
      </c>
      <c r="K3307" s="28">
        <v>37.85</v>
      </c>
      <c r="L3307" s="28">
        <v>0</v>
      </c>
    </row>
    <row r="3308" spans="1:12" x14ac:dyDescent="0.25">
      <c r="A3308" s="24" t="s">
        <v>3305</v>
      </c>
      <c r="B3308" s="26">
        <v>2015</v>
      </c>
      <c r="C3308" s="24">
        <v>9</v>
      </c>
      <c r="D3308" s="24" t="s">
        <v>15120</v>
      </c>
      <c r="E3308" s="26">
        <v>209</v>
      </c>
      <c r="F3308" s="26">
        <v>214</v>
      </c>
      <c r="G3308" s="26" t="s">
        <v>3521</v>
      </c>
      <c r="H3308" s="24" t="s">
        <v>39</v>
      </c>
      <c r="I3308" s="24" t="s">
        <v>40</v>
      </c>
      <c r="J3308" s="27" t="s">
        <v>1</v>
      </c>
      <c r="K3308" s="28">
        <v>28.8</v>
      </c>
      <c r="L3308" s="28">
        <v>0</v>
      </c>
    </row>
    <row r="3309" spans="1:12" x14ac:dyDescent="0.25">
      <c r="A3309" s="24" t="s">
        <v>3305</v>
      </c>
      <c r="B3309" s="26">
        <v>2015</v>
      </c>
      <c r="C3309" s="24">
        <v>9</v>
      </c>
      <c r="D3309" s="24" t="s">
        <v>15120</v>
      </c>
      <c r="E3309" s="26">
        <v>209</v>
      </c>
      <c r="F3309" s="26">
        <v>3006</v>
      </c>
      <c r="G3309" s="26" t="s">
        <v>6313</v>
      </c>
      <c r="H3309" s="24" t="s">
        <v>838</v>
      </c>
      <c r="I3309" s="24" t="s">
        <v>839</v>
      </c>
      <c r="J3309" s="27" t="s">
        <v>1</v>
      </c>
      <c r="K3309" s="28">
        <v>8.8249999999999993</v>
      </c>
      <c r="L3309" s="28">
        <v>0</v>
      </c>
    </row>
    <row r="3310" spans="1:12" x14ac:dyDescent="0.25">
      <c r="A3310" s="24" t="s">
        <v>3305</v>
      </c>
      <c r="B3310" s="26">
        <v>2015</v>
      </c>
      <c r="C3310" s="24">
        <v>9</v>
      </c>
      <c r="D3310" s="24" t="s">
        <v>15120</v>
      </c>
      <c r="E3310" s="26">
        <v>209</v>
      </c>
      <c r="F3310" s="26">
        <v>3007</v>
      </c>
      <c r="G3310" s="26" t="s">
        <v>6314</v>
      </c>
      <c r="H3310" s="24" t="s">
        <v>67</v>
      </c>
      <c r="I3310" s="24" t="s">
        <v>68</v>
      </c>
      <c r="J3310" s="27" t="s">
        <v>1</v>
      </c>
      <c r="K3310" s="28">
        <v>30.24</v>
      </c>
      <c r="L3310" s="28">
        <v>0</v>
      </c>
    </row>
    <row r="3311" spans="1:12" x14ac:dyDescent="0.25">
      <c r="A3311" s="24" t="s">
        <v>3305</v>
      </c>
      <c r="B3311" s="26">
        <v>2015</v>
      </c>
      <c r="C3311" s="24">
        <v>9</v>
      </c>
      <c r="D3311" s="24" t="s">
        <v>15120</v>
      </c>
      <c r="E3311" s="26">
        <v>209</v>
      </c>
      <c r="F3311" s="26">
        <v>3008</v>
      </c>
      <c r="G3311" s="26" t="s">
        <v>6315</v>
      </c>
      <c r="H3311" s="24" t="s">
        <v>98</v>
      </c>
      <c r="I3311" s="24" t="s">
        <v>99</v>
      </c>
      <c r="J3311" s="27" t="s">
        <v>1</v>
      </c>
      <c r="K3311" s="28">
        <v>28.8</v>
      </c>
      <c r="L3311" s="28">
        <v>0</v>
      </c>
    </row>
    <row r="3312" spans="1:12" x14ac:dyDescent="0.25">
      <c r="A3312" s="24" t="s">
        <v>3305</v>
      </c>
      <c r="B3312" s="26">
        <v>2015</v>
      </c>
      <c r="C3312" s="24">
        <v>9</v>
      </c>
      <c r="D3312" s="24" t="s">
        <v>15120</v>
      </c>
      <c r="E3312" s="26">
        <v>209</v>
      </c>
      <c r="F3312" s="26">
        <v>3009</v>
      </c>
      <c r="G3312" s="26" t="s">
        <v>6316</v>
      </c>
      <c r="H3312" s="24" t="s">
        <v>178</v>
      </c>
      <c r="I3312" s="24" t="s">
        <v>179</v>
      </c>
      <c r="J3312" s="27" t="s">
        <v>1</v>
      </c>
      <c r="K3312" s="28">
        <v>429.32</v>
      </c>
      <c r="L3312" s="28">
        <v>0</v>
      </c>
    </row>
    <row r="3313" spans="1:12" x14ac:dyDescent="0.25">
      <c r="A3313" s="24" t="s">
        <v>3305</v>
      </c>
      <c r="B3313" s="26">
        <v>2015</v>
      </c>
      <c r="C3313" s="24">
        <v>9</v>
      </c>
      <c r="D3313" s="24" t="s">
        <v>15120</v>
      </c>
      <c r="E3313" s="26">
        <v>209</v>
      </c>
      <c r="F3313" s="26">
        <v>3010</v>
      </c>
      <c r="G3313" s="26" t="s">
        <v>6317</v>
      </c>
      <c r="H3313" s="24" t="s">
        <v>1260</v>
      </c>
      <c r="I3313" s="24" t="s">
        <v>1261</v>
      </c>
      <c r="J3313" s="27" t="s">
        <v>1</v>
      </c>
      <c r="K3313" s="28">
        <v>6.62</v>
      </c>
      <c r="L3313" s="28">
        <v>0</v>
      </c>
    </row>
    <row r="3314" spans="1:12" x14ac:dyDescent="0.25">
      <c r="A3314" s="24" t="s">
        <v>3305</v>
      </c>
      <c r="B3314" s="26">
        <v>2015</v>
      </c>
      <c r="C3314" s="24">
        <v>9</v>
      </c>
      <c r="D3314" s="24" t="s">
        <v>15120</v>
      </c>
      <c r="E3314" s="26">
        <v>209</v>
      </c>
      <c r="F3314" s="26">
        <v>529</v>
      </c>
      <c r="G3314" s="26" t="s">
        <v>3836</v>
      </c>
      <c r="H3314" s="24" t="s">
        <v>67</v>
      </c>
      <c r="I3314" s="24" t="s">
        <v>68</v>
      </c>
      <c r="J3314" s="27" t="s">
        <v>1</v>
      </c>
      <c r="K3314" s="28">
        <v>6.62</v>
      </c>
      <c r="L3314" s="28">
        <v>0</v>
      </c>
    </row>
    <row r="3315" spans="1:12" x14ac:dyDescent="0.25">
      <c r="A3315" s="24" t="s">
        <v>3305</v>
      </c>
      <c r="B3315" s="26">
        <v>2015</v>
      </c>
      <c r="C3315" s="24">
        <v>9</v>
      </c>
      <c r="D3315" s="24" t="s">
        <v>15120</v>
      </c>
      <c r="E3315" s="26">
        <v>209</v>
      </c>
      <c r="F3315" s="26">
        <v>3011</v>
      </c>
      <c r="G3315" s="26" t="s">
        <v>6318</v>
      </c>
      <c r="H3315" s="24" t="s">
        <v>94</v>
      </c>
      <c r="I3315" s="24" t="s">
        <v>95</v>
      </c>
      <c r="J3315" s="27" t="s">
        <v>1</v>
      </c>
      <c r="K3315" s="28">
        <v>6.62</v>
      </c>
      <c r="L3315" s="28">
        <v>0</v>
      </c>
    </row>
    <row r="3316" spans="1:12" x14ac:dyDescent="0.25">
      <c r="A3316" s="24" t="s">
        <v>3305</v>
      </c>
      <c r="B3316" s="26">
        <v>2015</v>
      </c>
      <c r="C3316" s="24">
        <v>9</v>
      </c>
      <c r="D3316" s="24" t="s">
        <v>15120</v>
      </c>
      <c r="E3316" s="26">
        <v>210</v>
      </c>
      <c r="F3316" s="26">
        <v>3012</v>
      </c>
      <c r="G3316" s="26" t="s">
        <v>6319</v>
      </c>
      <c r="H3316" s="24" t="s">
        <v>1010</v>
      </c>
      <c r="I3316" s="24" t="s">
        <v>1011</v>
      </c>
      <c r="J3316" s="27" t="s">
        <v>1</v>
      </c>
      <c r="K3316" s="28">
        <v>1.8</v>
      </c>
      <c r="L3316" s="28">
        <v>0</v>
      </c>
    </row>
    <row r="3317" spans="1:12" x14ac:dyDescent="0.25">
      <c r="A3317" s="24" t="s">
        <v>3305</v>
      </c>
      <c r="B3317" s="26">
        <v>2015</v>
      </c>
      <c r="C3317" s="24">
        <v>9</v>
      </c>
      <c r="D3317" s="24" t="s">
        <v>15120</v>
      </c>
      <c r="E3317" s="26">
        <v>210</v>
      </c>
      <c r="F3317" s="26">
        <v>1264</v>
      </c>
      <c r="G3317" s="26" t="s">
        <v>4571</v>
      </c>
      <c r="H3317" s="24" t="s">
        <v>322</v>
      </c>
      <c r="I3317" s="24" t="s">
        <v>323</v>
      </c>
      <c r="J3317" s="27" t="s">
        <v>1</v>
      </c>
      <c r="K3317" s="28">
        <v>1505.4</v>
      </c>
      <c r="L3317" s="28">
        <v>0</v>
      </c>
    </row>
    <row r="3318" spans="1:12" x14ac:dyDescent="0.25">
      <c r="A3318" s="24" t="s">
        <v>3305</v>
      </c>
      <c r="B3318" s="26">
        <v>2015</v>
      </c>
      <c r="C3318" s="24">
        <v>9</v>
      </c>
      <c r="D3318" s="24" t="s">
        <v>15120</v>
      </c>
      <c r="E3318" s="26">
        <v>211</v>
      </c>
      <c r="F3318" s="26">
        <v>3013</v>
      </c>
      <c r="G3318" s="26" t="s">
        <v>6320</v>
      </c>
      <c r="H3318" s="24" t="s">
        <v>946</v>
      </c>
      <c r="I3318" s="24" t="s">
        <v>947</v>
      </c>
      <c r="J3318" s="27" t="s">
        <v>1</v>
      </c>
      <c r="K3318" s="28">
        <v>45</v>
      </c>
      <c r="L3318" s="28">
        <v>0</v>
      </c>
    </row>
    <row r="3319" spans="1:12" x14ac:dyDescent="0.25">
      <c r="A3319" s="24" t="s">
        <v>3305</v>
      </c>
      <c r="B3319" s="26">
        <v>2015</v>
      </c>
      <c r="C3319" s="24">
        <v>9</v>
      </c>
      <c r="D3319" s="24" t="s">
        <v>15120</v>
      </c>
      <c r="E3319" s="26">
        <v>211</v>
      </c>
      <c r="F3319" s="26">
        <v>172</v>
      </c>
      <c r="G3319" s="26" t="s">
        <v>3479</v>
      </c>
      <c r="H3319" s="24" t="s">
        <v>1262</v>
      </c>
      <c r="I3319" s="24" t="s">
        <v>1263</v>
      </c>
      <c r="J3319" s="27" t="s">
        <v>1</v>
      </c>
      <c r="K3319" s="28">
        <v>63</v>
      </c>
      <c r="L3319" s="28">
        <v>0</v>
      </c>
    </row>
    <row r="3320" spans="1:12" x14ac:dyDescent="0.25">
      <c r="A3320" s="24" t="s">
        <v>3305</v>
      </c>
      <c r="B3320" s="26">
        <v>2015</v>
      </c>
      <c r="C3320" s="24">
        <v>9</v>
      </c>
      <c r="D3320" s="24" t="s">
        <v>15120</v>
      </c>
      <c r="E3320" s="26">
        <v>211</v>
      </c>
      <c r="F3320" s="26">
        <v>3014</v>
      </c>
      <c r="G3320" s="26" t="s">
        <v>6321</v>
      </c>
      <c r="H3320" s="24" t="s">
        <v>108</v>
      </c>
      <c r="I3320" s="24" t="s">
        <v>109</v>
      </c>
      <c r="J3320" s="27" t="s">
        <v>1</v>
      </c>
      <c r="K3320" s="28">
        <v>91.515000000000001</v>
      </c>
      <c r="L3320" s="28">
        <v>0</v>
      </c>
    </row>
    <row r="3321" spans="1:12" x14ac:dyDescent="0.25">
      <c r="A3321" s="24" t="s">
        <v>3305</v>
      </c>
      <c r="B3321" s="26">
        <v>2015</v>
      </c>
      <c r="C3321" s="24">
        <v>9</v>
      </c>
      <c r="D3321" s="24" t="s">
        <v>15120</v>
      </c>
      <c r="E3321" s="26">
        <v>211</v>
      </c>
      <c r="F3321" s="26">
        <v>430</v>
      </c>
      <c r="G3321" s="26" t="s">
        <v>3737</v>
      </c>
      <c r="H3321" s="24" t="s">
        <v>67</v>
      </c>
      <c r="I3321" s="24" t="s">
        <v>68</v>
      </c>
      <c r="J3321" s="27" t="s">
        <v>1</v>
      </c>
      <c r="K3321" s="28">
        <v>80.42</v>
      </c>
      <c r="L3321" s="28">
        <v>0</v>
      </c>
    </row>
    <row r="3322" spans="1:12" x14ac:dyDescent="0.25">
      <c r="A3322" s="24" t="s">
        <v>3305</v>
      </c>
      <c r="B3322" s="26">
        <v>2015</v>
      </c>
      <c r="C3322" s="24">
        <v>9</v>
      </c>
      <c r="D3322" s="24" t="s">
        <v>15120</v>
      </c>
      <c r="E3322" s="26">
        <v>211</v>
      </c>
      <c r="F3322" s="26">
        <v>3015</v>
      </c>
      <c r="G3322" s="26" t="s">
        <v>6322</v>
      </c>
      <c r="H3322" s="24" t="s">
        <v>1264</v>
      </c>
      <c r="I3322" s="24" t="s">
        <v>1265</v>
      </c>
      <c r="J3322" s="27" t="s">
        <v>1</v>
      </c>
      <c r="K3322" s="28">
        <v>6.62</v>
      </c>
      <c r="L3322" s="28">
        <v>0</v>
      </c>
    </row>
    <row r="3323" spans="1:12" x14ac:dyDescent="0.25">
      <c r="A3323" s="24" t="s">
        <v>3305</v>
      </c>
      <c r="B3323" s="26">
        <v>2015</v>
      </c>
      <c r="C3323" s="24">
        <v>9</v>
      </c>
      <c r="D3323" s="24" t="s">
        <v>15120</v>
      </c>
      <c r="E3323" s="26">
        <v>211</v>
      </c>
      <c r="F3323" s="26">
        <v>3016</v>
      </c>
      <c r="G3323" s="26" t="s">
        <v>6323</v>
      </c>
      <c r="H3323" s="24" t="s">
        <v>77</v>
      </c>
      <c r="I3323" s="24" t="s">
        <v>78</v>
      </c>
      <c r="J3323" s="27" t="s">
        <v>1</v>
      </c>
      <c r="K3323" s="28">
        <v>56.72</v>
      </c>
      <c r="L3323" s="28">
        <v>0</v>
      </c>
    </row>
    <row r="3324" spans="1:12" x14ac:dyDescent="0.25">
      <c r="A3324" s="24" t="s">
        <v>3305</v>
      </c>
      <c r="B3324" s="26">
        <v>2015</v>
      </c>
      <c r="C3324" s="24">
        <v>9</v>
      </c>
      <c r="D3324" s="24" t="s">
        <v>15120</v>
      </c>
      <c r="E3324" s="26">
        <v>211</v>
      </c>
      <c r="F3324" s="26">
        <v>3017</v>
      </c>
      <c r="G3324" s="26" t="s">
        <v>6324</v>
      </c>
      <c r="H3324" s="24" t="s">
        <v>67</v>
      </c>
      <c r="I3324" s="24" t="s">
        <v>68</v>
      </c>
      <c r="J3324" s="27" t="s">
        <v>1</v>
      </c>
      <c r="K3324" s="28">
        <v>60.62</v>
      </c>
      <c r="L3324" s="28">
        <v>0</v>
      </c>
    </row>
    <row r="3325" spans="1:12" x14ac:dyDescent="0.25">
      <c r="A3325" s="24" t="s">
        <v>3305</v>
      </c>
      <c r="B3325" s="26">
        <v>2015</v>
      </c>
      <c r="C3325" s="24">
        <v>9</v>
      </c>
      <c r="D3325" s="24" t="s">
        <v>15120</v>
      </c>
      <c r="E3325" s="26">
        <v>211</v>
      </c>
      <c r="F3325" s="26">
        <v>3018</v>
      </c>
      <c r="G3325" s="26" t="s">
        <v>6325</v>
      </c>
      <c r="H3325" s="24" t="s">
        <v>196</v>
      </c>
      <c r="I3325" s="24" t="s">
        <v>197</v>
      </c>
      <c r="J3325" s="27" t="s">
        <v>1</v>
      </c>
      <c r="K3325" s="28">
        <v>32.4</v>
      </c>
      <c r="L3325" s="28">
        <v>0</v>
      </c>
    </row>
    <row r="3326" spans="1:12" x14ac:dyDescent="0.25">
      <c r="A3326" s="24" t="s">
        <v>3305</v>
      </c>
      <c r="B3326" s="26">
        <v>2015</v>
      </c>
      <c r="C3326" s="24">
        <v>9</v>
      </c>
      <c r="D3326" s="24" t="s">
        <v>15120</v>
      </c>
      <c r="E3326" s="26">
        <v>211</v>
      </c>
      <c r="F3326" s="26">
        <v>3019</v>
      </c>
      <c r="G3326" s="26" t="s">
        <v>6326</v>
      </c>
      <c r="H3326" s="24" t="s">
        <v>67</v>
      </c>
      <c r="I3326" s="24" t="s">
        <v>68</v>
      </c>
      <c r="J3326" s="27" t="s">
        <v>1</v>
      </c>
      <c r="K3326" s="28">
        <v>1.2</v>
      </c>
      <c r="L3326" s="28">
        <v>0</v>
      </c>
    </row>
    <row r="3327" spans="1:12" x14ac:dyDescent="0.25">
      <c r="A3327" s="24" t="s">
        <v>3305</v>
      </c>
      <c r="B3327" s="26">
        <v>2015</v>
      </c>
      <c r="C3327" s="24">
        <v>9</v>
      </c>
      <c r="D3327" s="24" t="s">
        <v>15120</v>
      </c>
      <c r="E3327" s="26">
        <v>211</v>
      </c>
      <c r="F3327" s="26">
        <v>3020</v>
      </c>
      <c r="G3327" s="26" t="s">
        <v>6327</v>
      </c>
      <c r="H3327" s="24" t="s">
        <v>67</v>
      </c>
      <c r="I3327" s="24" t="s">
        <v>68</v>
      </c>
      <c r="J3327" s="27" t="s">
        <v>1</v>
      </c>
      <c r="K3327" s="28">
        <v>32.869999999999997</v>
      </c>
      <c r="L3327" s="28">
        <v>0</v>
      </c>
    </row>
    <row r="3328" spans="1:12" x14ac:dyDescent="0.25">
      <c r="A3328" s="24" t="s">
        <v>3305</v>
      </c>
      <c r="B3328" s="26">
        <v>2015</v>
      </c>
      <c r="C3328" s="24">
        <v>9</v>
      </c>
      <c r="D3328" s="24" t="s">
        <v>15120</v>
      </c>
      <c r="E3328" s="26">
        <v>211</v>
      </c>
      <c r="F3328" s="26">
        <v>3021</v>
      </c>
      <c r="G3328" s="26" t="s">
        <v>6328</v>
      </c>
      <c r="H3328" s="24" t="s">
        <v>976</v>
      </c>
      <c r="I3328" s="24" t="s">
        <v>977</v>
      </c>
      <c r="J3328" s="27" t="s">
        <v>1</v>
      </c>
      <c r="K3328" s="28">
        <v>10.025</v>
      </c>
      <c r="L3328" s="28">
        <v>0</v>
      </c>
    </row>
    <row r="3329" spans="1:12" x14ac:dyDescent="0.25">
      <c r="A3329" s="24" t="s">
        <v>3305</v>
      </c>
      <c r="B3329" s="26">
        <v>2015</v>
      </c>
      <c r="C3329" s="24">
        <v>9</v>
      </c>
      <c r="D3329" s="24" t="s">
        <v>15120</v>
      </c>
      <c r="E3329" s="26">
        <v>211</v>
      </c>
      <c r="F3329" s="26">
        <v>2304</v>
      </c>
      <c r="G3329" s="26" t="s">
        <v>5611</v>
      </c>
      <c r="H3329" s="24" t="s">
        <v>77</v>
      </c>
      <c r="I3329" s="24" t="s">
        <v>78</v>
      </c>
      <c r="J3329" s="27" t="s">
        <v>1</v>
      </c>
      <c r="K3329" s="28">
        <v>45</v>
      </c>
      <c r="L3329" s="28">
        <v>0</v>
      </c>
    </row>
    <row r="3330" spans="1:12" x14ac:dyDescent="0.25">
      <c r="A3330" s="24" t="s">
        <v>3305</v>
      </c>
      <c r="B3330" s="26">
        <v>2015</v>
      </c>
      <c r="C3330" s="24">
        <v>9</v>
      </c>
      <c r="D3330" s="24" t="s">
        <v>15120</v>
      </c>
      <c r="E3330" s="26">
        <v>211</v>
      </c>
      <c r="F3330" s="26">
        <v>59</v>
      </c>
      <c r="G3330" s="26" t="s">
        <v>3366</v>
      </c>
      <c r="H3330" s="24" t="s">
        <v>94</v>
      </c>
      <c r="I3330" s="24" t="s">
        <v>95</v>
      </c>
      <c r="J3330" s="27" t="s">
        <v>1</v>
      </c>
      <c r="K3330" s="28">
        <v>8.1</v>
      </c>
      <c r="L3330" s="28">
        <v>0</v>
      </c>
    </row>
    <row r="3331" spans="1:12" x14ac:dyDescent="0.25">
      <c r="A3331" s="24" t="s">
        <v>3305</v>
      </c>
      <c r="B3331" s="26">
        <v>2015</v>
      </c>
      <c r="C3331" s="24">
        <v>9</v>
      </c>
      <c r="D3331" s="24" t="s">
        <v>15120</v>
      </c>
      <c r="E3331" s="26">
        <v>211</v>
      </c>
      <c r="F3331" s="26">
        <v>3022</v>
      </c>
      <c r="G3331" s="26" t="s">
        <v>6329</v>
      </c>
      <c r="H3331" s="24" t="s">
        <v>1266</v>
      </c>
      <c r="I3331" s="24" t="s">
        <v>1267</v>
      </c>
      <c r="J3331" s="27" t="s">
        <v>1</v>
      </c>
      <c r="K3331" s="28">
        <v>86.4</v>
      </c>
      <c r="L3331" s="28">
        <v>0</v>
      </c>
    </row>
    <row r="3332" spans="1:12" x14ac:dyDescent="0.25">
      <c r="A3332" s="24" t="s">
        <v>3305</v>
      </c>
      <c r="B3332" s="26">
        <v>2015</v>
      </c>
      <c r="C3332" s="24">
        <v>9</v>
      </c>
      <c r="D3332" s="24" t="s">
        <v>15120</v>
      </c>
      <c r="E3332" s="26">
        <v>211</v>
      </c>
      <c r="F3332" s="26">
        <v>3023</v>
      </c>
      <c r="G3332" s="26" t="s">
        <v>6330</v>
      </c>
      <c r="H3332" s="24" t="s">
        <v>570</v>
      </c>
      <c r="I3332" s="24" t="s">
        <v>571</v>
      </c>
      <c r="J3332" s="27" t="s">
        <v>1</v>
      </c>
      <c r="K3332" s="28">
        <v>35.284999999999997</v>
      </c>
      <c r="L3332" s="28">
        <v>0</v>
      </c>
    </row>
    <row r="3333" spans="1:12" x14ac:dyDescent="0.25">
      <c r="A3333" s="24" t="s">
        <v>3305</v>
      </c>
      <c r="B3333" s="26">
        <v>2015</v>
      </c>
      <c r="C3333" s="24">
        <v>9</v>
      </c>
      <c r="D3333" s="24" t="s">
        <v>15120</v>
      </c>
      <c r="E3333" s="26">
        <v>211</v>
      </c>
      <c r="F3333" s="26">
        <v>3024</v>
      </c>
      <c r="G3333" s="26" t="s">
        <v>6331</v>
      </c>
      <c r="H3333" s="24" t="s">
        <v>247</v>
      </c>
      <c r="I3333" s="24" t="s">
        <v>248</v>
      </c>
      <c r="J3333" s="27" t="s">
        <v>1</v>
      </c>
      <c r="K3333" s="28">
        <v>47.58</v>
      </c>
      <c r="L3333" s="28">
        <v>0</v>
      </c>
    </row>
    <row r="3334" spans="1:12" x14ac:dyDescent="0.25">
      <c r="A3334" s="24" t="s">
        <v>3305</v>
      </c>
      <c r="B3334" s="26">
        <v>2015</v>
      </c>
      <c r="C3334" s="24">
        <v>9</v>
      </c>
      <c r="D3334" s="24" t="s">
        <v>15120</v>
      </c>
      <c r="E3334" s="26">
        <v>211</v>
      </c>
      <c r="F3334" s="26">
        <v>3025</v>
      </c>
      <c r="G3334" s="26" t="s">
        <v>6332</v>
      </c>
      <c r="H3334" s="24" t="s">
        <v>540</v>
      </c>
      <c r="I3334" s="24" t="s">
        <v>541</v>
      </c>
      <c r="J3334" s="27" t="s">
        <v>1</v>
      </c>
      <c r="K3334" s="28">
        <v>37.07</v>
      </c>
      <c r="L3334" s="28">
        <v>0</v>
      </c>
    </row>
    <row r="3335" spans="1:12" x14ac:dyDescent="0.25">
      <c r="A3335" s="24" t="s">
        <v>3305</v>
      </c>
      <c r="B3335" s="26">
        <v>2015</v>
      </c>
      <c r="C3335" s="24">
        <v>9</v>
      </c>
      <c r="D3335" s="24" t="s">
        <v>15120</v>
      </c>
      <c r="E3335" s="26">
        <v>211</v>
      </c>
      <c r="F3335" s="26">
        <v>3026</v>
      </c>
      <c r="G3335" s="26" t="s">
        <v>6333</v>
      </c>
      <c r="H3335" s="24" t="s">
        <v>132</v>
      </c>
      <c r="I3335" s="24" t="s">
        <v>133</v>
      </c>
      <c r="J3335" s="27" t="s">
        <v>1</v>
      </c>
      <c r="K3335" s="28">
        <v>8.8249999999999993</v>
      </c>
      <c r="L3335" s="28">
        <v>0</v>
      </c>
    </row>
    <row r="3336" spans="1:12" x14ac:dyDescent="0.25">
      <c r="A3336" s="24" t="s">
        <v>3305</v>
      </c>
      <c r="B3336" s="26">
        <v>2015</v>
      </c>
      <c r="C3336" s="24">
        <v>9</v>
      </c>
      <c r="D3336" s="24" t="s">
        <v>15120</v>
      </c>
      <c r="E3336" s="26">
        <v>212</v>
      </c>
      <c r="F3336" s="26">
        <v>3027</v>
      </c>
      <c r="G3336" s="26" t="s">
        <v>6334</v>
      </c>
      <c r="H3336" s="24" t="s">
        <v>216</v>
      </c>
      <c r="I3336" s="24" t="s">
        <v>217</v>
      </c>
      <c r="J3336" s="27" t="s">
        <v>1</v>
      </c>
      <c r="K3336" s="28">
        <v>140</v>
      </c>
      <c r="L3336" s="28">
        <v>0</v>
      </c>
    </row>
    <row r="3337" spans="1:12" x14ac:dyDescent="0.25">
      <c r="A3337" s="24" t="s">
        <v>3305</v>
      </c>
      <c r="B3337" s="26">
        <v>2015</v>
      </c>
      <c r="C3337" s="24">
        <v>9</v>
      </c>
      <c r="D3337" s="24" t="s">
        <v>15120</v>
      </c>
      <c r="E3337" s="26">
        <v>212</v>
      </c>
      <c r="F3337" s="26">
        <v>1810</v>
      </c>
      <c r="G3337" s="26" t="s">
        <v>5117</v>
      </c>
      <c r="H3337" s="24" t="s">
        <v>224</v>
      </c>
      <c r="I3337" s="24" t="s">
        <v>225</v>
      </c>
      <c r="J3337" s="27" t="s">
        <v>1</v>
      </c>
      <c r="K3337" s="28">
        <v>28.8</v>
      </c>
      <c r="L3337" s="28">
        <v>0</v>
      </c>
    </row>
    <row r="3338" spans="1:12" x14ac:dyDescent="0.25">
      <c r="A3338" s="24" t="s">
        <v>3305</v>
      </c>
      <c r="B3338" s="26">
        <v>2015</v>
      </c>
      <c r="C3338" s="24">
        <v>9</v>
      </c>
      <c r="D3338" s="24" t="s">
        <v>15120</v>
      </c>
      <c r="E3338" s="26">
        <v>213</v>
      </c>
      <c r="F3338" s="26">
        <v>3028</v>
      </c>
      <c r="G3338" s="26" t="s">
        <v>6335</v>
      </c>
      <c r="H3338" s="24" t="s">
        <v>150</v>
      </c>
      <c r="I3338" s="24" t="s">
        <v>151</v>
      </c>
      <c r="J3338" s="27" t="s">
        <v>1</v>
      </c>
      <c r="K3338" s="28">
        <v>22.48</v>
      </c>
      <c r="L3338" s="28">
        <v>0</v>
      </c>
    </row>
    <row r="3339" spans="1:12" x14ac:dyDescent="0.25">
      <c r="A3339" s="24" t="s">
        <v>3305</v>
      </c>
      <c r="B3339" s="26">
        <v>2015</v>
      </c>
      <c r="C3339" s="24">
        <v>9</v>
      </c>
      <c r="D3339" s="24" t="s">
        <v>15120</v>
      </c>
      <c r="E3339" s="26">
        <v>213</v>
      </c>
      <c r="F3339" s="26">
        <v>217</v>
      </c>
      <c r="G3339" s="26" t="s">
        <v>3524</v>
      </c>
      <c r="H3339" s="24" t="s">
        <v>94</v>
      </c>
      <c r="I3339" s="24" t="s">
        <v>95</v>
      </c>
      <c r="J3339" s="27" t="s">
        <v>1</v>
      </c>
      <c r="K3339" s="28">
        <v>10.62</v>
      </c>
      <c r="L3339" s="28">
        <v>0</v>
      </c>
    </row>
    <row r="3340" spans="1:12" x14ac:dyDescent="0.25">
      <c r="A3340" s="24" t="s">
        <v>3305</v>
      </c>
      <c r="B3340" s="26">
        <v>2015</v>
      </c>
      <c r="C3340" s="24">
        <v>9</v>
      </c>
      <c r="D3340" s="24" t="s">
        <v>15120</v>
      </c>
      <c r="E3340" s="26">
        <v>213</v>
      </c>
      <c r="F3340" s="26">
        <v>3029</v>
      </c>
      <c r="G3340" s="26" t="s">
        <v>6336</v>
      </c>
      <c r="H3340" s="24" t="s">
        <v>134</v>
      </c>
      <c r="I3340" s="24" t="s">
        <v>135</v>
      </c>
      <c r="J3340" s="27" t="s">
        <v>1</v>
      </c>
      <c r="K3340" s="28">
        <v>6.61</v>
      </c>
      <c r="L3340" s="28">
        <v>0</v>
      </c>
    </row>
    <row r="3341" spans="1:12" x14ac:dyDescent="0.25">
      <c r="A3341" s="24" t="s">
        <v>3305</v>
      </c>
      <c r="B3341" s="26">
        <v>2015</v>
      </c>
      <c r="C3341" s="24">
        <v>9</v>
      </c>
      <c r="D3341" s="24" t="s">
        <v>15120</v>
      </c>
      <c r="E3341" s="26">
        <v>213</v>
      </c>
      <c r="F3341" s="26">
        <v>3030</v>
      </c>
      <c r="G3341" s="26" t="s">
        <v>6337</v>
      </c>
      <c r="H3341" s="24" t="s">
        <v>266</v>
      </c>
      <c r="I3341" s="24" t="s">
        <v>267</v>
      </c>
      <c r="J3341" s="27" t="s">
        <v>1</v>
      </c>
      <c r="K3341" s="28">
        <v>9.02</v>
      </c>
      <c r="L3341" s="28">
        <v>0</v>
      </c>
    </row>
    <row r="3342" spans="1:12" x14ac:dyDescent="0.25">
      <c r="A3342" s="24" t="s">
        <v>3305</v>
      </c>
      <c r="B3342" s="26">
        <v>2015</v>
      </c>
      <c r="C3342" s="24">
        <v>9</v>
      </c>
      <c r="D3342" s="24" t="s">
        <v>15120</v>
      </c>
      <c r="E3342" s="26">
        <v>213</v>
      </c>
      <c r="F3342" s="26">
        <v>3031</v>
      </c>
      <c r="G3342" s="26" t="s">
        <v>6338</v>
      </c>
      <c r="H3342" s="24" t="s">
        <v>264</v>
      </c>
      <c r="I3342" s="24" t="s">
        <v>265</v>
      </c>
      <c r="J3342" s="27" t="s">
        <v>1</v>
      </c>
      <c r="K3342" s="28">
        <v>6.62</v>
      </c>
      <c r="L3342" s="28">
        <v>0</v>
      </c>
    </row>
    <row r="3343" spans="1:12" x14ac:dyDescent="0.25">
      <c r="A3343" s="24" t="s">
        <v>3305</v>
      </c>
      <c r="B3343" s="26">
        <v>2015</v>
      </c>
      <c r="C3343" s="24">
        <v>9</v>
      </c>
      <c r="D3343" s="24" t="s">
        <v>15120</v>
      </c>
      <c r="E3343" s="26">
        <v>214</v>
      </c>
      <c r="F3343" s="26">
        <v>3032</v>
      </c>
      <c r="G3343" s="26" t="s">
        <v>6339</v>
      </c>
      <c r="H3343" s="24" t="s">
        <v>968</v>
      </c>
      <c r="I3343" s="24" t="s">
        <v>969</v>
      </c>
      <c r="J3343" s="27" t="s">
        <v>1</v>
      </c>
      <c r="K3343" s="28">
        <v>17.100000000000001</v>
      </c>
      <c r="L3343" s="28">
        <v>0</v>
      </c>
    </row>
    <row r="3344" spans="1:12" x14ac:dyDescent="0.25">
      <c r="A3344" s="24" t="s">
        <v>3305</v>
      </c>
      <c r="B3344" s="26">
        <v>2015</v>
      </c>
      <c r="C3344" s="24">
        <v>9</v>
      </c>
      <c r="D3344" s="24" t="s">
        <v>15120</v>
      </c>
      <c r="E3344" s="26">
        <v>214</v>
      </c>
      <c r="F3344" s="26">
        <v>3033</v>
      </c>
      <c r="G3344" s="26" t="s">
        <v>6340</v>
      </c>
      <c r="H3344" s="24" t="s">
        <v>216</v>
      </c>
      <c r="I3344" s="24" t="s">
        <v>217</v>
      </c>
      <c r="J3344" s="27" t="s">
        <v>1</v>
      </c>
      <c r="K3344" s="28">
        <v>594</v>
      </c>
      <c r="L3344" s="28">
        <v>0</v>
      </c>
    </row>
    <row r="3345" spans="1:12" x14ac:dyDescent="0.25">
      <c r="A3345" s="24" t="s">
        <v>3305</v>
      </c>
      <c r="B3345" s="26">
        <v>2015</v>
      </c>
      <c r="C3345" s="24">
        <v>9</v>
      </c>
      <c r="D3345" s="24" t="s">
        <v>15120</v>
      </c>
      <c r="E3345" s="26">
        <v>216</v>
      </c>
      <c r="F3345" s="26">
        <v>714</v>
      </c>
      <c r="G3345" s="26" t="s">
        <v>4021</v>
      </c>
      <c r="H3345" s="24" t="s">
        <v>518</v>
      </c>
      <c r="I3345" s="24" t="s">
        <v>519</v>
      </c>
      <c r="J3345" s="27" t="s">
        <v>1</v>
      </c>
      <c r="K3345" s="28">
        <v>7.45</v>
      </c>
      <c r="L3345" s="28">
        <v>0</v>
      </c>
    </row>
    <row r="3346" spans="1:12" x14ac:dyDescent="0.25">
      <c r="A3346" s="24" t="s">
        <v>3305</v>
      </c>
      <c r="B3346" s="26">
        <v>2015</v>
      </c>
      <c r="C3346" s="24">
        <v>9</v>
      </c>
      <c r="D3346" s="24" t="s">
        <v>15120</v>
      </c>
      <c r="E3346" s="26">
        <v>216</v>
      </c>
      <c r="F3346" s="26">
        <v>3034</v>
      </c>
      <c r="G3346" s="26" t="s">
        <v>6341</v>
      </c>
      <c r="H3346" s="24" t="s">
        <v>88</v>
      </c>
      <c r="I3346" s="24" t="s">
        <v>89</v>
      </c>
      <c r="J3346" s="27" t="s">
        <v>1</v>
      </c>
      <c r="K3346" s="28">
        <v>10.8</v>
      </c>
      <c r="L3346" s="28">
        <v>0</v>
      </c>
    </row>
    <row r="3347" spans="1:12" x14ac:dyDescent="0.25">
      <c r="A3347" s="24" t="s">
        <v>3305</v>
      </c>
      <c r="B3347" s="26">
        <v>2015</v>
      </c>
      <c r="C3347" s="24">
        <v>9</v>
      </c>
      <c r="D3347" s="24" t="s">
        <v>15120</v>
      </c>
      <c r="E3347" s="26">
        <v>216</v>
      </c>
      <c r="F3347" s="26">
        <v>3035</v>
      </c>
      <c r="G3347" s="26" t="s">
        <v>6342</v>
      </c>
      <c r="H3347" s="24" t="s">
        <v>67</v>
      </c>
      <c r="I3347" s="24" t="s">
        <v>68</v>
      </c>
      <c r="J3347" s="27" t="s">
        <v>1</v>
      </c>
      <c r="K3347" s="28">
        <v>150.69</v>
      </c>
      <c r="L3347" s="28">
        <v>0</v>
      </c>
    </row>
    <row r="3348" spans="1:12" x14ac:dyDescent="0.25">
      <c r="A3348" s="24" t="s">
        <v>3305</v>
      </c>
      <c r="B3348" s="26">
        <v>2015</v>
      </c>
      <c r="C3348" s="24">
        <v>9</v>
      </c>
      <c r="D3348" s="24" t="s">
        <v>15120</v>
      </c>
      <c r="E3348" s="26">
        <v>216</v>
      </c>
      <c r="F3348" s="26">
        <v>3036</v>
      </c>
      <c r="G3348" s="26" t="s">
        <v>6343</v>
      </c>
      <c r="H3348" s="24" t="s">
        <v>67</v>
      </c>
      <c r="I3348" s="24" t="s">
        <v>68</v>
      </c>
      <c r="J3348" s="27" t="s">
        <v>1</v>
      </c>
      <c r="K3348" s="28">
        <v>1.8</v>
      </c>
      <c r="L3348" s="28">
        <v>0</v>
      </c>
    </row>
    <row r="3349" spans="1:12" x14ac:dyDescent="0.25">
      <c r="A3349" s="24" t="s">
        <v>3305</v>
      </c>
      <c r="B3349" s="26">
        <v>2015</v>
      </c>
      <c r="C3349" s="24">
        <v>9</v>
      </c>
      <c r="D3349" s="24" t="s">
        <v>15120</v>
      </c>
      <c r="E3349" s="26">
        <v>216</v>
      </c>
      <c r="F3349" s="26">
        <v>3037</v>
      </c>
      <c r="G3349" s="26" t="s">
        <v>6344</v>
      </c>
      <c r="H3349" s="24" t="s">
        <v>176</v>
      </c>
      <c r="I3349" s="24" t="s">
        <v>177</v>
      </c>
      <c r="J3349" s="27" t="s">
        <v>1</v>
      </c>
      <c r="K3349" s="28">
        <v>43.2</v>
      </c>
      <c r="L3349" s="28">
        <v>0</v>
      </c>
    </row>
    <row r="3350" spans="1:12" x14ac:dyDescent="0.25">
      <c r="A3350" s="24" t="s">
        <v>3305</v>
      </c>
      <c r="B3350" s="26">
        <v>2015</v>
      </c>
      <c r="C3350" s="24">
        <v>9</v>
      </c>
      <c r="D3350" s="24" t="s">
        <v>15120</v>
      </c>
      <c r="E3350" s="26">
        <v>216</v>
      </c>
      <c r="F3350" s="26">
        <v>2476</v>
      </c>
      <c r="G3350" s="26" t="s">
        <v>5783</v>
      </c>
      <c r="H3350" s="24" t="s">
        <v>1268</v>
      </c>
      <c r="I3350" s="24" t="s">
        <v>1269</v>
      </c>
      <c r="J3350" s="27" t="s">
        <v>1</v>
      </c>
      <c r="K3350" s="28">
        <v>150.69</v>
      </c>
      <c r="L3350" s="28">
        <v>0</v>
      </c>
    </row>
    <row r="3351" spans="1:12" x14ac:dyDescent="0.25">
      <c r="A3351" s="24" t="s">
        <v>3305</v>
      </c>
      <c r="B3351" s="26">
        <v>2015</v>
      </c>
      <c r="C3351" s="24">
        <v>9</v>
      </c>
      <c r="D3351" s="24" t="s">
        <v>15120</v>
      </c>
      <c r="E3351" s="26">
        <v>217</v>
      </c>
      <c r="F3351" s="26">
        <v>3038</v>
      </c>
      <c r="G3351" s="26" t="s">
        <v>6345</v>
      </c>
      <c r="H3351" s="24" t="s">
        <v>1270</v>
      </c>
      <c r="I3351" s="24" t="s">
        <v>1271</v>
      </c>
      <c r="J3351" s="27" t="s">
        <v>1</v>
      </c>
      <c r="K3351" s="28">
        <v>18.09</v>
      </c>
      <c r="L3351" s="28">
        <v>0</v>
      </c>
    </row>
    <row r="3352" spans="1:12" x14ac:dyDescent="0.25">
      <c r="A3352" s="24" t="s">
        <v>3305</v>
      </c>
      <c r="B3352" s="26">
        <v>2015</v>
      </c>
      <c r="C3352" s="24">
        <v>9</v>
      </c>
      <c r="D3352" s="24" t="s">
        <v>15120</v>
      </c>
      <c r="E3352" s="26">
        <v>217</v>
      </c>
      <c r="F3352" s="26">
        <v>3039</v>
      </c>
      <c r="G3352" s="26" t="s">
        <v>6346</v>
      </c>
      <c r="H3352" s="24" t="s">
        <v>320</v>
      </c>
      <c r="I3352" s="24" t="s">
        <v>321</v>
      </c>
      <c r="J3352" s="27" t="s">
        <v>1</v>
      </c>
      <c r="K3352" s="28">
        <v>35.200000000000003</v>
      </c>
      <c r="L3352" s="28">
        <v>0</v>
      </c>
    </row>
    <row r="3353" spans="1:12" x14ac:dyDescent="0.25">
      <c r="A3353" s="24" t="s">
        <v>3305</v>
      </c>
      <c r="B3353" s="26">
        <v>2015</v>
      </c>
      <c r="C3353" s="24">
        <v>9</v>
      </c>
      <c r="D3353" s="24" t="s">
        <v>15120</v>
      </c>
      <c r="E3353" s="26">
        <v>217</v>
      </c>
      <c r="F3353" s="26">
        <v>3009</v>
      </c>
      <c r="G3353" s="26" t="s">
        <v>6316</v>
      </c>
      <c r="H3353" s="24" t="s">
        <v>178</v>
      </c>
      <c r="I3353" s="24" t="s">
        <v>179</v>
      </c>
      <c r="J3353" s="27" t="s">
        <v>1</v>
      </c>
      <c r="K3353" s="28">
        <v>429.32</v>
      </c>
      <c r="L3353" s="28">
        <v>0</v>
      </c>
    </row>
    <row r="3354" spans="1:12" x14ac:dyDescent="0.25">
      <c r="A3354" s="24" t="s">
        <v>3305</v>
      </c>
      <c r="B3354" s="26">
        <v>2015</v>
      </c>
      <c r="C3354" s="24">
        <v>9</v>
      </c>
      <c r="D3354" s="24" t="s">
        <v>15120</v>
      </c>
      <c r="E3354" s="26">
        <v>217</v>
      </c>
      <c r="F3354" s="26">
        <v>3040</v>
      </c>
      <c r="G3354" s="26" t="s">
        <v>6347</v>
      </c>
      <c r="H3354" s="24" t="s">
        <v>1272</v>
      </c>
      <c r="I3354" s="24" t="s">
        <v>1273</v>
      </c>
      <c r="J3354" s="27" t="s">
        <v>1</v>
      </c>
      <c r="K3354" s="28">
        <v>693</v>
      </c>
      <c r="L3354" s="28">
        <v>0</v>
      </c>
    </row>
    <row r="3355" spans="1:12" x14ac:dyDescent="0.25">
      <c r="A3355" s="24" t="s">
        <v>3305</v>
      </c>
      <c r="B3355" s="26">
        <v>2015</v>
      </c>
      <c r="C3355" s="24">
        <v>9</v>
      </c>
      <c r="D3355" s="24" t="s">
        <v>15120</v>
      </c>
      <c r="E3355" s="26">
        <v>218</v>
      </c>
      <c r="F3355" s="26">
        <v>3041</v>
      </c>
      <c r="G3355" s="26" t="s">
        <v>6348</v>
      </c>
      <c r="H3355" s="24" t="s">
        <v>1274</v>
      </c>
      <c r="I3355" s="24" t="s">
        <v>1275</v>
      </c>
      <c r="J3355" s="27" t="s">
        <v>1</v>
      </c>
      <c r="K3355" s="28">
        <v>354.94</v>
      </c>
      <c r="L3355" s="28">
        <v>84.676000000000002</v>
      </c>
    </row>
    <row r="3356" spans="1:12" x14ac:dyDescent="0.25">
      <c r="A3356" s="24" t="s">
        <v>3305</v>
      </c>
      <c r="B3356" s="26">
        <v>2015</v>
      </c>
      <c r="C3356" s="24">
        <v>9</v>
      </c>
      <c r="D3356" s="24" t="s">
        <v>15120</v>
      </c>
      <c r="E3356" s="26">
        <v>218</v>
      </c>
      <c r="F3356" s="26">
        <v>3042</v>
      </c>
      <c r="G3356" s="26" t="s">
        <v>6349</v>
      </c>
      <c r="H3356" s="24" t="s">
        <v>1276</v>
      </c>
      <c r="I3356" s="24" t="s">
        <v>1277</v>
      </c>
      <c r="J3356" s="27" t="s">
        <v>1</v>
      </c>
      <c r="K3356" s="28">
        <v>56.56</v>
      </c>
      <c r="L3356" s="28">
        <v>1.56</v>
      </c>
    </row>
    <row r="3357" spans="1:12" x14ac:dyDescent="0.25">
      <c r="A3357" s="24" t="s">
        <v>3305</v>
      </c>
      <c r="B3357" s="26">
        <v>2015</v>
      </c>
      <c r="C3357" s="24">
        <v>9</v>
      </c>
      <c r="D3357" s="24" t="s">
        <v>15120</v>
      </c>
      <c r="E3357" s="26">
        <v>218</v>
      </c>
      <c r="F3357" s="26">
        <v>3043</v>
      </c>
      <c r="G3357" s="26" t="s">
        <v>6350</v>
      </c>
      <c r="H3357" s="24" t="s">
        <v>756</v>
      </c>
      <c r="I3357" s="24" t="s">
        <v>757</v>
      </c>
      <c r="J3357" s="27" t="s">
        <v>1</v>
      </c>
      <c r="K3357" s="28">
        <v>1181.24</v>
      </c>
      <c r="L3357" s="28">
        <v>200.15090000000001</v>
      </c>
    </row>
    <row r="3358" spans="1:12" x14ac:dyDescent="0.25">
      <c r="A3358" s="24" t="s">
        <v>3305</v>
      </c>
      <c r="B3358" s="26">
        <v>2015</v>
      </c>
      <c r="C3358" s="24">
        <v>9</v>
      </c>
      <c r="D3358" s="24" t="s">
        <v>15120</v>
      </c>
      <c r="E3358" s="26">
        <v>219</v>
      </c>
      <c r="F3358" s="26">
        <v>3044</v>
      </c>
      <c r="G3358" s="26" t="s">
        <v>6351</v>
      </c>
      <c r="H3358" s="24" t="s">
        <v>90</v>
      </c>
      <c r="I3358" s="24" t="s">
        <v>91</v>
      </c>
      <c r="J3358" s="27" t="s">
        <v>1</v>
      </c>
      <c r="K3358" s="28">
        <v>1416.89</v>
      </c>
      <c r="L3358" s="28">
        <v>1374.0293999999999</v>
      </c>
    </row>
    <row r="3359" spans="1:12" x14ac:dyDescent="0.25">
      <c r="A3359" s="24" t="s">
        <v>3305</v>
      </c>
      <c r="B3359" s="26">
        <v>2015</v>
      </c>
      <c r="C3359" s="24">
        <v>9</v>
      </c>
      <c r="D3359" s="24" t="s">
        <v>15120</v>
      </c>
      <c r="E3359" s="26">
        <v>219</v>
      </c>
      <c r="F3359" s="26">
        <v>287</v>
      </c>
      <c r="G3359" s="26" t="s">
        <v>3594</v>
      </c>
      <c r="H3359" s="24" t="s">
        <v>90</v>
      </c>
      <c r="I3359" s="24" t="s">
        <v>91</v>
      </c>
      <c r="J3359" s="27" t="s">
        <v>1</v>
      </c>
      <c r="K3359" s="28">
        <v>68.77</v>
      </c>
      <c r="L3359" s="28">
        <v>50.717599999999997</v>
      </c>
    </row>
    <row r="3360" spans="1:12" x14ac:dyDescent="0.25">
      <c r="A3360" s="24" t="s">
        <v>3305</v>
      </c>
      <c r="B3360" s="26">
        <v>2015</v>
      </c>
      <c r="C3360" s="24">
        <v>9</v>
      </c>
      <c r="D3360" s="24" t="s">
        <v>15120</v>
      </c>
      <c r="E3360" s="26">
        <v>219</v>
      </c>
      <c r="F3360" s="26">
        <v>3045</v>
      </c>
      <c r="G3360" s="26" t="s">
        <v>6352</v>
      </c>
      <c r="H3360" s="24" t="s">
        <v>114</v>
      </c>
      <c r="I3360" s="24" t="s">
        <v>115</v>
      </c>
      <c r="J3360" s="27" t="s">
        <v>1</v>
      </c>
      <c r="K3360" s="28">
        <v>1996</v>
      </c>
      <c r="L3360" s="28">
        <v>1908.2819999999999</v>
      </c>
    </row>
    <row r="3361" spans="1:12" x14ac:dyDescent="0.25">
      <c r="A3361" s="24" t="s">
        <v>3305</v>
      </c>
      <c r="B3361" s="26">
        <v>2015</v>
      </c>
      <c r="C3361" s="24">
        <v>9</v>
      </c>
      <c r="D3361" s="24" t="s">
        <v>15120</v>
      </c>
      <c r="E3361" s="26">
        <v>219</v>
      </c>
      <c r="F3361" s="26">
        <v>331</v>
      </c>
      <c r="G3361" s="26" t="s">
        <v>3638</v>
      </c>
      <c r="H3361" s="24" t="s">
        <v>388</v>
      </c>
      <c r="I3361" s="24" t="s">
        <v>389</v>
      </c>
      <c r="J3361" s="27" t="s">
        <v>1</v>
      </c>
      <c r="K3361" s="28">
        <v>133.11000000000001</v>
      </c>
      <c r="L3361" s="28">
        <v>17.190000000000001</v>
      </c>
    </row>
    <row r="3362" spans="1:12" x14ac:dyDescent="0.25">
      <c r="A3362" s="24" t="s">
        <v>3305</v>
      </c>
      <c r="B3362" s="26">
        <v>2015</v>
      </c>
      <c r="C3362" s="24">
        <v>9</v>
      </c>
      <c r="D3362" s="24" t="s">
        <v>15120</v>
      </c>
      <c r="E3362" s="26">
        <v>219</v>
      </c>
      <c r="F3362" s="26">
        <v>3046</v>
      </c>
      <c r="G3362" s="26" t="s">
        <v>6353</v>
      </c>
      <c r="H3362" s="24" t="s">
        <v>90</v>
      </c>
      <c r="I3362" s="24" t="s">
        <v>91</v>
      </c>
      <c r="J3362" s="27" t="s">
        <v>1</v>
      </c>
      <c r="K3362" s="28">
        <v>1445.47</v>
      </c>
      <c r="L3362" s="28">
        <v>1356.2366</v>
      </c>
    </row>
    <row r="3363" spans="1:12" x14ac:dyDescent="0.25">
      <c r="A3363" s="24" t="s">
        <v>3305</v>
      </c>
      <c r="B3363" s="26">
        <v>2015</v>
      </c>
      <c r="C3363" s="24">
        <v>9</v>
      </c>
      <c r="D3363" s="24" t="s">
        <v>15120</v>
      </c>
      <c r="E3363" s="26">
        <v>219</v>
      </c>
      <c r="F3363" s="26">
        <v>3047</v>
      </c>
      <c r="G3363" s="26" t="s">
        <v>6354</v>
      </c>
      <c r="H3363" s="24" t="s">
        <v>90</v>
      </c>
      <c r="I3363" s="24" t="s">
        <v>91</v>
      </c>
      <c r="J3363" s="27" t="s">
        <v>1</v>
      </c>
      <c r="K3363" s="28">
        <v>88.42</v>
      </c>
      <c r="L3363" s="28">
        <v>88.257599999999996</v>
      </c>
    </row>
    <row r="3364" spans="1:12" x14ac:dyDescent="0.25">
      <c r="A3364" s="24" t="s">
        <v>3305</v>
      </c>
      <c r="B3364" s="26">
        <v>2015</v>
      </c>
      <c r="C3364" s="24">
        <v>9</v>
      </c>
      <c r="D3364" s="24" t="s">
        <v>15120</v>
      </c>
      <c r="E3364" s="26">
        <v>219</v>
      </c>
      <c r="F3364" s="26">
        <v>3048</v>
      </c>
      <c r="G3364" s="26" t="s">
        <v>6355</v>
      </c>
      <c r="H3364" s="24" t="s">
        <v>90</v>
      </c>
      <c r="I3364" s="24" t="s">
        <v>91</v>
      </c>
      <c r="J3364" s="27" t="s">
        <v>1</v>
      </c>
      <c r="K3364" s="28">
        <v>277.44</v>
      </c>
      <c r="L3364" s="28">
        <v>266.05759999999998</v>
      </c>
    </row>
    <row r="3365" spans="1:12" x14ac:dyDescent="0.25">
      <c r="A3365" s="24" t="s">
        <v>3305</v>
      </c>
      <c r="B3365" s="26">
        <v>2015</v>
      </c>
      <c r="C3365" s="24">
        <v>9</v>
      </c>
      <c r="D3365" s="24" t="s">
        <v>15120</v>
      </c>
      <c r="E3365" s="26">
        <v>219</v>
      </c>
      <c r="F3365" s="26">
        <v>3049</v>
      </c>
      <c r="G3365" s="26" t="s">
        <v>6356</v>
      </c>
      <c r="H3365" s="24" t="s">
        <v>90</v>
      </c>
      <c r="I3365" s="24" t="s">
        <v>91</v>
      </c>
      <c r="J3365" s="27" t="s">
        <v>1</v>
      </c>
      <c r="K3365" s="28">
        <v>56.88</v>
      </c>
      <c r="L3365" s="28">
        <v>50.814</v>
      </c>
    </row>
    <row r="3366" spans="1:12" x14ac:dyDescent="0.25">
      <c r="A3366" s="24" t="s">
        <v>3305</v>
      </c>
      <c r="B3366" s="26">
        <v>2015</v>
      </c>
      <c r="C3366" s="24">
        <v>9</v>
      </c>
      <c r="D3366" s="24" t="s">
        <v>15120</v>
      </c>
      <c r="E3366" s="26">
        <v>219</v>
      </c>
      <c r="F3366" s="26">
        <v>3050</v>
      </c>
      <c r="G3366" s="26" t="s">
        <v>6357</v>
      </c>
      <c r="H3366" s="24" t="s">
        <v>90</v>
      </c>
      <c r="I3366" s="24" t="s">
        <v>91</v>
      </c>
      <c r="J3366" s="27" t="s">
        <v>1</v>
      </c>
      <c r="K3366" s="28">
        <v>68.010000000000005</v>
      </c>
      <c r="L3366" s="28">
        <v>61.797600000000003</v>
      </c>
    </row>
    <row r="3367" spans="1:12" x14ac:dyDescent="0.25">
      <c r="A3367" s="24" t="s">
        <v>3305</v>
      </c>
      <c r="B3367" s="26">
        <v>2015</v>
      </c>
      <c r="C3367" s="24">
        <v>9</v>
      </c>
      <c r="D3367" s="24" t="s">
        <v>15120</v>
      </c>
      <c r="E3367" s="26">
        <v>219</v>
      </c>
      <c r="F3367" s="26">
        <v>3051</v>
      </c>
      <c r="G3367" s="26" t="s">
        <v>6358</v>
      </c>
      <c r="H3367" s="24" t="s">
        <v>112</v>
      </c>
      <c r="I3367" s="24" t="s">
        <v>113</v>
      </c>
      <c r="J3367" s="27" t="s">
        <v>1</v>
      </c>
      <c r="K3367" s="28">
        <v>48.54</v>
      </c>
      <c r="L3367" s="28">
        <v>48.377600000000001</v>
      </c>
    </row>
    <row r="3368" spans="1:12" x14ac:dyDescent="0.25">
      <c r="A3368" s="24" t="s">
        <v>3305</v>
      </c>
      <c r="B3368" s="26">
        <v>2015</v>
      </c>
      <c r="C3368" s="24">
        <v>9</v>
      </c>
      <c r="D3368" s="24" t="s">
        <v>15120</v>
      </c>
      <c r="E3368" s="26">
        <v>219</v>
      </c>
      <c r="F3368" s="26">
        <v>3052</v>
      </c>
      <c r="G3368" s="26" t="s">
        <v>6359</v>
      </c>
      <c r="H3368" s="24" t="s">
        <v>112</v>
      </c>
      <c r="I3368" s="24" t="s">
        <v>113</v>
      </c>
      <c r="J3368" s="27" t="s">
        <v>1</v>
      </c>
      <c r="K3368" s="28">
        <v>1338.85</v>
      </c>
      <c r="L3368" s="28">
        <v>1277.6666</v>
      </c>
    </row>
    <row r="3369" spans="1:12" x14ac:dyDescent="0.25">
      <c r="A3369" s="24" t="s">
        <v>3305</v>
      </c>
      <c r="B3369" s="26">
        <v>2015</v>
      </c>
      <c r="C3369" s="24">
        <v>9</v>
      </c>
      <c r="D3369" s="24" t="s">
        <v>15120</v>
      </c>
      <c r="E3369" s="26">
        <v>219</v>
      </c>
      <c r="F3369" s="26">
        <v>3053</v>
      </c>
      <c r="G3369" s="26" t="s">
        <v>6360</v>
      </c>
      <c r="H3369" s="24" t="s">
        <v>90</v>
      </c>
      <c r="I3369" s="24" t="s">
        <v>91</v>
      </c>
      <c r="J3369" s="27" t="s">
        <v>1</v>
      </c>
      <c r="K3369" s="28">
        <v>1290</v>
      </c>
      <c r="L3369" s="28">
        <v>0</v>
      </c>
    </row>
    <row r="3370" spans="1:12" x14ac:dyDescent="0.25">
      <c r="A3370" s="24" t="s">
        <v>3305</v>
      </c>
      <c r="B3370" s="26">
        <v>2015</v>
      </c>
      <c r="C3370" s="24">
        <v>9</v>
      </c>
      <c r="D3370" s="24" t="s">
        <v>15120</v>
      </c>
      <c r="E3370" s="26">
        <v>220</v>
      </c>
      <c r="F3370" s="26">
        <v>3054</v>
      </c>
      <c r="G3370" s="26" t="s">
        <v>6361</v>
      </c>
      <c r="H3370" s="24" t="s">
        <v>294</v>
      </c>
      <c r="I3370" s="24" t="s">
        <v>295</v>
      </c>
      <c r="J3370" s="27" t="s">
        <v>1</v>
      </c>
      <c r="K3370" s="28">
        <v>1427.36</v>
      </c>
      <c r="L3370" s="28">
        <v>1219.23</v>
      </c>
    </row>
    <row r="3371" spans="1:12" x14ac:dyDescent="0.25">
      <c r="A3371" s="24" t="s">
        <v>3305</v>
      </c>
      <c r="B3371" s="26">
        <v>2015</v>
      </c>
      <c r="C3371" s="24">
        <v>9</v>
      </c>
      <c r="D3371" s="24" t="s">
        <v>15120</v>
      </c>
      <c r="E3371" s="26">
        <v>220</v>
      </c>
      <c r="F3371" s="26">
        <v>3055</v>
      </c>
      <c r="G3371" s="26" t="s">
        <v>6362</v>
      </c>
      <c r="H3371" s="24" t="s">
        <v>90</v>
      </c>
      <c r="I3371" s="24" t="s">
        <v>91</v>
      </c>
      <c r="J3371" s="27" t="s">
        <v>1</v>
      </c>
      <c r="K3371" s="28">
        <v>62.48</v>
      </c>
      <c r="L3371" s="28">
        <v>51.494</v>
      </c>
    </row>
    <row r="3372" spans="1:12" x14ac:dyDescent="0.25">
      <c r="A3372" s="24" t="s">
        <v>3305</v>
      </c>
      <c r="B3372" s="26">
        <v>2015</v>
      </c>
      <c r="C3372" s="24">
        <v>9</v>
      </c>
      <c r="D3372" s="24" t="s">
        <v>15120</v>
      </c>
      <c r="E3372" s="26">
        <v>220</v>
      </c>
      <c r="F3372" s="26">
        <v>3056</v>
      </c>
      <c r="G3372" s="26" t="s">
        <v>6363</v>
      </c>
      <c r="H3372" s="24" t="s">
        <v>112</v>
      </c>
      <c r="I3372" s="24" t="s">
        <v>113</v>
      </c>
      <c r="J3372" s="27" t="s">
        <v>1</v>
      </c>
      <c r="K3372" s="28">
        <v>61.12</v>
      </c>
      <c r="L3372" s="28">
        <v>61.116</v>
      </c>
    </row>
    <row r="3373" spans="1:12" x14ac:dyDescent="0.25">
      <c r="A3373" s="24" t="s">
        <v>3305</v>
      </c>
      <c r="B3373" s="26">
        <v>2015</v>
      </c>
      <c r="C3373" s="24">
        <v>9</v>
      </c>
      <c r="D3373" s="24" t="s">
        <v>15120</v>
      </c>
      <c r="E3373" s="26">
        <v>220</v>
      </c>
      <c r="F3373" s="26">
        <v>323</v>
      </c>
      <c r="G3373" s="26" t="s">
        <v>3630</v>
      </c>
      <c r="H3373" s="24" t="s">
        <v>1278</v>
      </c>
      <c r="I3373" s="24" t="s">
        <v>1279</v>
      </c>
      <c r="J3373" s="27" t="s">
        <v>1</v>
      </c>
      <c r="K3373" s="28">
        <v>477.57</v>
      </c>
      <c r="L3373" s="28">
        <v>456.822</v>
      </c>
    </row>
    <row r="3374" spans="1:12" x14ac:dyDescent="0.25">
      <c r="A3374" s="24" t="s">
        <v>3305</v>
      </c>
      <c r="B3374" s="26">
        <v>2015</v>
      </c>
      <c r="C3374" s="24">
        <v>9</v>
      </c>
      <c r="D3374" s="24" t="s">
        <v>15120</v>
      </c>
      <c r="E3374" s="26">
        <v>220</v>
      </c>
      <c r="F3374" s="26">
        <v>3057</v>
      </c>
      <c r="G3374" s="26" t="s">
        <v>6364</v>
      </c>
      <c r="H3374" s="24" t="s">
        <v>112</v>
      </c>
      <c r="I3374" s="24" t="s">
        <v>113</v>
      </c>
      <c r="J3374" s="27" t="s">
        <v>1</v>
      </c>
      <c r="K3374" s="28">
        <v>251.28</v>
      </c>
      <c r="L3374" s="28">
        <v>250.58160000000001</v>
      </c>
    </row>
    <row r="3375" spans="1:12" x14ac:dyDescent="0.25">
      <c r="A3375" s="24" t="s">
        <v>3305</v>
      </c>
      <c r="B3375" s="26">
        <v>2015</v>
      </c>
      <c r="C3375" s="24">
        <v>9</v>
      </c>
      <c r="D3375" s="24" t="s">
        <v>15120</v>
      </c>
      <c r="E3375" s="26">
        <v>220</v>
      </c>
      <c r="F3375" s="26">
        <v>3058</v>
      </c>
      <c r="G3375" s="26" t="s">
        <v>6365</v>
      </c>
      <c r="H3375" s="24" t="s">
        <v>90</v>
      </c>
      <c r="I3375" s="24" t="s">
        <v>91</v>
      </c>
      <c r="J3375" s="27" t="s">
        <v>1</v>
      </c>
      <c r="K3375" s="28">
        <v>56.93</v>
      </c>
      <c r="L3375" s="28">
        <v>50.186999999999998</v>
      </c>
    </row>
    <row r="3376" spans="1:12" x14ac:dyDescent="0.25">
      <c r="A3376" s="24" t="s">
        <v>3305</v>
      </c>
      <c r="B3376" s="26">
        <v>2015</v>
      </c>
      <c r="C3376" s="24">
        <v>9</v>
      </c>
      <c r="D3376" s="24" t="s">
        <v>15120</v>
      </c>
      <c r="E3376" s="26">
        <v>220</v>
      </c>
      <c r="F3376" s="26">
        <v>3059</v>
      </c>
      <c r="G3376" s="26" t="s">
        <v>6366</v>
      </c>
      <c r="H3376" s="24" t="s">
        <v>1280</v>
      </c>
      <c r="I3376" s="24" t="s">
        <v>1281</v>
      </c>
      <c r="J3376" s="27" t="s">
        <v>1</v>
      </c>
      <c r="K3376" s="28">
        <v>888.83</v>
      </c>
      <c r="L3376" s="28">
        <v>680.04200000000003</v>
      </c>
    </row>
    <row r="3377" spans="1:12" x14ac:dyDescent="0.25">
      <c r="A3377" s="24" t="s">
        <v>3305</v>
      </c>
      <c r="B3377" s="26">
        <v>2015</v>
      </c>
      <c r="C3377" s="24">
        <v>9</v>
      </c>
      <c r="D3377" s="24" t="s">
        <v>15120</v>
      </c>
      <c r="E3377" s="26">
        <v>220</v>
      </c>
      <c r="F3377" s="26">
        <v>3060</v>
      </c>
      <c r="G3377" s="26" t="s">
        <v>6367</v>
      </c>
      <c r="H3377" s="24" t="s">
        <v>90</v>
      </c>
      <c r="I3377" s="24" t="s">
        <v>91</v>
      </c>
      <c r="J3377" s="27" t="s">
        <v>1</v>
      </c>
      <c r="K3377" s="28">
        <v>170.22</v>
      </c>
      <c r="L3377" s="28">
        <v>54.007599999999996</v>
      </c>
    </row>
    <row r="3378" spans="1:12" x14ac:dyDescent="0.25">
      <c r="A3378" s="24" t="s">
        <v>3305</v>
      </c>
      <c r="B3378" s="26">
        <v>2015</v>
      </c>
      <c r="C3378" s="24">
        <v>9</v>
      </c>
      <c r="D3378" s="24" t="s">
        <v>15120</v>
      </c>
      <c r="E3378" s="26">
        <v>221</v>
      </c>
      <c r="F3378" s="26">
        <v>3061</v>
      </c>
      <c r="G3378" s="26" t="s">
        <v>6368</v>
      </c>
      <c r="H3378" s="24" t="s">
        <v>90</v>
      </c>
      <c r="I3378" s="24" t="s">
        <v>91</v>
      </c>
      <c r="J3378" s="27" t="s">
        <v>1</v>
      </c>
      <c r="K3378" s="28">
        <v>2537.29</v>
      </c>
      <c r="L3378" s="28">
        <v>0</v>
      </c>
    </row>
    <row r="3379" spans="1:12" x14ac:dyDescent="0.25">
      <c r="A3379" s="24" t="s">
        <v>3305</v>
      </c>
      <c r="B3379" s="26">
        <v>2015</v>
      </c>
      <c r="C3379" s="24">
        <v>9</v>
      </c>
      <c r="D3379" s="24" t="s">
        <v>15120</v>
      </c>
      <c r="E3379" s="26">
        <v>221</v>
      </c>
      <c r="F3379" s="26">
        <v>3062</v>
      </c>
      <c r="G3379" s="26" t="s">
        <v>6369</v>
      </c>
      <c r="H3379" s="24" t="s">
        <v>218</v>
      </c>
      <c r="I3379" s="24" t="s">
        <v>219</v>
      </c>
      <c r="J3379" s="27" t="s">
        <v>1</v>
      </c>
      <c r="K3379" s="28">
        <v>7.2</v>
      </c>
      <c r="L3379" s="28">
        <v>0</v>
      </c>
    </row>
    <row r="3380" spans="1:12" x14ac:dyDescent="0.25">
      <c r="A3380" s="24" t="s">
        <v>3305</v>
      </c>
      <c r="B3380" s="26">
        <v>2015</v>
      </c>
      <c r="C3380" s="24">
        <v>9</v>
      </c>
      <c r="D3380" s="24" t="s">
        <v>15120</v>
      </c>
      <c r="E3380" s="26">
        <v>222</v>
      </c>
      <c r="F3380" s="26">
        <v>3063</v>
      </c>
      <c r="G3380" s="26" t="s">
        <v>6370</v>
      </c>
      <c r="H3380" s="24" t="s">
        <v>692</v>
      </c>
      <c r="I3380" s="24" t="s">
        <v>693</v>
      </c>
      <c r="J3380" s="27" t="s">
        <v>1</v>
      </c>
      <c r="K3380" s="28">
        <v>1214.0999999999999</v>
      </c>
      <c r="L3380" s="28">
        <v>962.86649999999997</v>
      </c>
    </row>
    <row r="3381" spans="1:12" x14ac:dyDescent="0.25">
      <c r="A3381" s="24" t="s">
        <v>3305</v>
      </c>
      <c r="B3381" s="26">
        <v>2015</v>
      </c>
      <c r="C3381" s="24">
        <v>9</v>
      </c>
      <c r="D3381" s="24" t="s">
        <v>15120</v>
      </c>
      <c r="E3381" s="26">
        <v>222</v>
      </c>
      <c r="F3381" s="26">
        <v>3064</v>
      </c>
      <c r="G3381" s="26" t="s">
        <v>6371</v>
      </c>
      <c r="H3381" s="24" t="s">
        <v>90</v>
      </c>
      <c r="I3381" s="24" t="s">
        <v>91</v>
      </c>
      <c r="J3381" s="27" t="s">
        <v>1</v>
      </c>
      <c r="K3381" s="28">
        <v>229.78</v>
      </c>
      <c r="L3381" s="28">
        <v>229.78</v>
      </c>
    </row>
    <row r="3382" spans="1:12" x14ac:dyDescent="0.25">
      <c r="A3382" s="24" t="s">
        <v>3305</v>
      </c>
      <c r="B3382" s="26">
        <v>2015</v>
      </c>
      <c r="C3382" s="24">
        <v>9</v>
      </c>
      <c r="D3382" s="24" t="s">
        <v>15120</v>
      </c>
      <c r="E3382" s="26">
        <v>222</v>
      </c>
      <c r="F3382" s="26">
        <v>3065</v>
      </c>
      <c r="G3382" s="26" t="s">
        <v>6372</v>
      </c>
      <c r="H3382" s="24" t="s">
        <v>90</v>
      </c>
      <c r="I3382" s="24" t="s">
        <v>91</v>
      </c>
      <c r="J3382" s="27" t="s">
        <v>1</v>
      </c>
      <c r="K3382" s="28">
        <v>39.869999999999997</v>
      </c>
      <c r="L3382" s="28">
        <v>15.17</v>
      </c>
    </row>
    <row r="3383" spans="1:12" x14ac:dyDescent="0.25">
      <c r="A3383" s="24" t="s">
        <v>3305</v>
      </c>
      <c r="B3383" s="26">
        <v>2015</v>
      </c>
      <c r="C3383" s="24">
        <v>9</v>
      </c>
      <c r="D3383" s="24" t="s">
        <v>15120</v>
      </c>
      <c r="E3383" s="26">
        <v>222</v>
      </c>
      <c r="F3383" s="26">
        <v>3066</v>
      </c>
      <c r="G3383" s="26" t="s">
        <v>6373</v>
      </c>
      <c r="H3383" s="24" t="s">
        <v>90</v>
      </c>
      <c r="I3383" s="24" t="s">
        <v>91</v>
      </c>
      <c r="J3383" s="27" t="s">
        <v>1</v>
      </c>
      <c r="K3383" s="28">
        <v>229.78</v>
      </c>
      <c r="L3383" s="28">
        <v>229.78</v>
      </c>
    </row>
    <row r="3384" spans="1:12" x14ac:dyDescent="0.25">
      <c r="A3384" s="24" t="s">
        <v>3305</v>
      </c>
      <c r="B3384" s="26">
        <v>2015</v>
      </c>
      <c r="C3384" s="24">
        <v>9</v>
      </c>
      <c r="D3384" s="24" t="s">
        <v>15120</v>
      </c>
      <c r="E3384" s="26">
        <v>224</v>
      </c>
      <c r="F3384" s="26">
        <v>3067</v>
      </c>
      <c r="G3384" s="26" t="s">
        <v>6374</v>
      </c>
      <c r="H3384" s="24" t="s">
        <v>112</v>
      </c>
      <c r="I3384" s="24" t="s">
        <v>113</v>
      </c>
      <c r="J3384" s="27" t="s">
        <v>1</v>
      </c>
      <c r="K3384" s="28">
        <v>38.82</v>
      </c>
      <c r="L3384" s="28">
        <v>14.12</v>
      </c>
    </row>
    <row r="3385" spans="1:12" x14ac:dyDescent="0.25">
      <c r="A3385" s="24" t="s">
        <v>3305</v>
      </c>
      <c r="B3385" s="26">
        <v>2015</v>
      </c>
      <c r="C3385" s="24">
        <v>9</v>
      </c>
      <c r="D3385" s="24" t="s">
        <v>15120</v>
      </c>
      <c r="E3385" s="26">
        <v>224</v>
      </c>
      <c r="F3385" s="26">
        <v>3068</v>
      </c>
      <c r="G3385" s="26" t="s">
        <v>6375</v>
      </c>
      <c r="H3385" s="24" t="s">
        <v>112</v>
      </c>
      <c r="I3385" s="24" t="s">
        <v>113</v>
      </c>
      <c r="J3385" s="27" t="s">
        <v>1</v>
      </c>
      <c r="K3385" s="28">
        <v>1429.3</v>
      </c>
      <c r="L3385" s="28">
        <v>1397.47</v>
      </c>
    </row>
    <row r="3386" spans="1:12" x14ac:dyDescent="0.25">
      <c r="A3386" s="24" t="s">
        <v>3305</v>
      </c>
      <c r="B3386" s="26">
        <v>2015</v>
      </c>
      <c r="C3386" s="24">
        <v>9</v>
      </c>
      <c r="D3386" s="24" t="s">
        <v>15120</v>
      </c>
      <c r="E3386" s="26">
        <v>224</v>
      </c>
      <c r="F3386" s="26">
        <v>286</v>
      </c>
      <c r="G3386" s="26" t="s">
        <v>3593</v>
      </c>
      <c r="H3386" s="24" t="s">
        <v>90</v>
      </c>
      <c r="I3386" s="24" t="s">
        <v>91</v>
      </c>
      <c r="J3386" s="27" t="s">
        <v>1</v>
      </c>
      <c r="K3386" s="28">
        <v>1341.68</v>
      </c>
      <c r="L3386" s="28">
        <v>1316.0530000000001</v>
      </c>
    </row>
    <row r="3387" spans="1:12" x14ac:dyDescent="0.25">
      <c r="A3387" s="24" t="s">
        <v>3305</v>
      </c>
      <c r="B3387" s="26">
        <v>2015</v>
      </c>
      <c r="C3387" s="24">
        <v>9</v>
      </c>
      <c r="D3387" s="24" t="s">
        <v>15120</v>
      </c>
      <c r="E3387" s="26">
        <v>224</v>
      </c>
      <c r="F3387" s="26">
        <v>3069</v>
      </c>
      <c r="G3387" s="26" t="s">
        <v>6376</v>
      </c>
      <c r="H3387" s="24" t="s">
        <v>79</v>
      </c>
      <c r="I3387" s="24" t="s">
        <v>80</v>
      </c>
      <c r="J3387" s="27" t="s">
        <v>1</v>
      </c>
      <c r="K3387" s="28">
        <v>99.72</v>
      </c>
      <c r="L3387" s="28">
        <v>99.72</v>
      </c>
    </row>
    <row r="3388" spans="1:12" x14ac:dyDescent="0.25">
      <c r="A3388" s="24" t="s">
        <v>3305</v>
      </c>
      <c r="B3388" s="26">
        <v>2015</v>
      </c>
      <c r="C3388" s="24">
        <v>9</v>
      </c>
      <c r="D3388" s="24" t="s">
        <v>15120</v>
      </c>
      <c r="E3388" s="26">
        <v>224</v>
      </c>
      <c r="F3388" s="26">
        <v>3070</v>
      </c>
      <c r="G3388" s="26" t="s">
        <v>6377</v>
      </c>
      <c r="H3388" s="24" t="s">
        <v>114</v>
      </c>
      <c r="I3388" s="24" t="s">
        <v>115</v>
      </c>
      <c r="J3388" s="27" t="s">
        <v>1</v>
      </c>
      <c r="K3388" s="28">
        <v>1957.77</v>
      </c>
      <c r="L3388" s="28">
        <v>1870.78</v>
      </c>
    </row>
    <row r="3389" spans="1:12" x14ac:dyDescent="0.25">
      <c r="A3389" s="24" t="s">
        <v>3305</v>
      </c>
      <c r="B3389" s="26">
        <v>2015</v>
      </c>
      <c r="C3389" s="24">
        <v>9</v>
      </c>
      <c r="D3389" s="24" t="s">
        <v>15120</v>
      </c>
      <c r="E3389" s="26">
        <v>224</v>
      </c>
      <c r="F3389" s="26">
        <v>3071</v>
      </c>
      <c r="G3389" s="26" t="s">
        <v>6378</v>
      </c>
      <c r="H3389" s="24" t="s">
        <v>90</v>
      </c>
      <c r="I3389" s="24" t="s">
        <v>91</v>
      </c>
      <c r="J3389" s="27" t="s">
        <v>1</v>
      </c>
      <c r="K3389" s="28">
        <v>243.12</v>
      </c>
      <c r="L3389" s="28">
        <v>218.42</v>
      </c>
    </row>
    <row r="3390" spans="1:12" x14ac:dyDescent="0.25">
      <c r="A3390" s="24" t="s">
        <v>3305</v>
      </c>
      <c r="B3390" s="26">
        <v>2015</v>
      </c>
      <c r="C3390" s="24">
        <v>9</v>
      </c>
      <c r="D3390" s="24" t="s">
        <v>15120</v>
      </c>
      <c r="E3390" s="26">
        <v>224</v>
      </c>
      <c r="F3390" s="26">
        <v>3072</v>
      </c>
      <c r="G3390" s="26" t="s">
        <v>6379</v>
      </c>
      <c r="H3390" s="24" t="s">
        <v>90</v>
      </c>
      <c r="I3390" s="24" t="s">
        <v>91</v>
      </c>
      <c r="J3390" s="27" t="s">
        <v>1</v>
      </c>
      <c r="K3390" s="28">
        <v>1332.07</v>
      </c>
      <c r="L3390" s="28">
        <v>1299.48</v>
      </c>
    </row>
    <row r="3391" spans="1:12" x14ac:dyDescent="0.25">
      <c r="A3391" s="24" t="s">
        <v>3305</v>
      </c>
      <c r="B3391" s="26">
        <v>2015</v>
      </c>
      <c r="C3391" s="24">
        <v>9</v>
      </c>
      <c r="D3391" s="24" t="s">
        <v>15120</v>
      </c>
      <c r="E3391" s="26">
        <v>224</v>
      </c>
      <c r="F3391" s="26">
        <v>302</v>
      </c>
      <c r="G3391" s="26" t="s">
        <v>3609</v>
      </c>
      <c r="H3391" s="24" t="s">
        <v>112</v>
      </c>
      <c r="I3391" s="24" t="s">
        <v>113</v>
      </c>
      <c r="J3391" s="27" t="s">
        <v>1</v>
      </c>
      <c r="K3391" s="28">
        <v>39.619999999999997</v>
      </c>
      <c r="L3391" s="28">
        <v>14.92</v>
      </c>
    </row>
    <row r="3392" spans="1:12" x14ac:dyDescent="0.25">
      <c r="A3392" s="24" t="s">
        <v>3305</v>
      </c>
      <c r="B3392" s="26">
        <v>2015</v>
      </c>
      <c r="C3392" s="24">
        <v>9</v>
      </c>
      <c r="D3392" s="24" t="s">
        <v>15120</v>
      </c>
      <c r="E3392" s="26">
        <v>224</v>
      </c>
      <c r="F3392" s="26">
        <v>3073</v>
      </c>
      <c r="G3392" s="26" t="s">
        <v>6380</v>
      </c>
      <c r="H3392" s="24" t="s">
        <v>90</v>
      </c>
      <c r="I3392" s="24" t="s">
        <v>91</v>
      </c>
      <c r="J3392" s="27" t="s">
        <v>1</v>
      </c>
      <c r="K3392" s="28">
        <v>242.32</v>
      </c>
      <c r="L3392" s="28">
        <v>217.62</v>
      </c>
    </row>
    <row r="3393" spans="1:12" x14ac:dyDescent="0.25">
      <c r="A3393" s="24" t="s">
        <v>3305</v>
      </c>
      <c r="B3393" s="26">
        <v>2015</v>
      </c>
      <c r="C3393" s="24">
        <v>9</v>
      </c>
      <c r="D3393" s="24" t="s">
        <v>15120</v>
      </c>
      <c r="E3393" s="26">
        <v>224</v>
      </c>
      <c r="F3393" s="26">
        <v>3074</v>
      </c>
      <c r="G3393" s="26" t="s">
        <v>6381</v>
      </c>
      <c r="H3393" s="24" t="s">
        <v>112</v>
      </c>
      <c r="I3393" s="24" t="s">
        <v>113</v>
      </c>
      <c r="J3393" s="27" t="s">
        <v>1</v>
      </c>
      <c r="K3393" s="28">
        <v>1172.19</v>
      </c>
      <c r="L3393" s="28">
        <v>1121.8</v>
      </c>
    </row>
    <row r="3394" spans="1:12" x14ac:dyDescent="0.25">
      <c r="A3394" s="24" t="s">
        <v>3305</v>
      </c>
      <c r="B3394" s="26">
        <v>2015</v>
      </c>
      <c r="C3394" s="24">
        <v>9</v>
      </c>
      <c r="D3394" s="24" t="s">
        <v>15120</v>
      </c>
      <c r="E3394" s="26">
        <v>224</v>
      </c>
      <c r="F3394" s="26">
        <v>3075</v>
      </c>
      <c r="G3394" s="26" t="s">
        <v>6382</v>
      </c>
      <c r="H3394" s="24" t="s">
        <v>90</v>
      </c>
      <c r="I3394" s="24" t="s">
        <v>91</v>
      </c>
      <c r="J3394" s="27" t="s">
        <v>1</v>
      </c>
      <c r="K3394" s="28">
        <v>26.28</v>
      </c>
      <c r="L3394" s="28">
        <v>1.58</v>
      </c>
    </row>
    <row r="3395" spans="1:12" x14ac:dyDescent="0.25">
      <c r="A3395" s="24" t="s">
        <v>3305</v>
      </c>
      <c r="B3395" s="26">
        <v>2015</v>
      </c>
      <c r="C3395" s="24">
        <v>9</v>
      </c>
      <c r="D3395" s="24" t="s">
        <v>15120</v>
      </c>
      <c r="E3395" s="26">
        <v>224</v>
      </c>
      <c r="F3395" s="26">
        <v>3076</v>
      </c>
      <c r="G3395" s="26" t="s">
        <v>6383</v>
      </c>
      <c r="H3395" s="24" t="s">
        <v>112</v>
      </c>
      <c r="I3395" s="24" t="s">
        <v>113</v>
      </c>
      <c r="J3395" s="27" t="s">
        <v>1</v>
      </c>
      <c r="K3395" s="28">
        <v>1237.1300000000001</v>
      </c>
      <c r="L3395" s="28">
        <v>1205.44</v>
      </c>
    </row>
    <row r="3396" spans="1:12" x14ac:dyDescent="0.25">
      <c r="A3396" s="24" t="s">
        <v>3305</v>
      </c>
      <c r="B3396" s="26">
        <v>2015</v>
      </c>
      <c r="C3396" s="24">
        <v>9</v>
      </c>
      <c r="D3396" s="24" t="s">
        <v>15120</v>
      </c>
      <c r="E3396" s="26">
        <v>224</v>
      </c>
      <c r="F3396" s="26">
        <v>3077</v>
      </c>
      <c r="G3396" s="26" t="s">
        <v>6384</v>
      </c>
      <c r="H3396" s="24" t="s">
        <v>90</v>
      </c>
      <c r="I3396" s="24" t="s">
        <v>91</v>
      </c>
      <c r="J3396" s="27" t="s">
        <v>1</v>
      </c>
      <c r="K3396" s="28">
        <v>229.78</v>
      </c>
      <c r="L3396" s="28">
        <v>229.78</v>
      </c>
    </row>
    <row r="3397" spans="1:12" x14ac:dyDescent="0.25">
      <c r="A3397" s="24" t="s">
        <v>3305</v>
      </c>
      <c r="B3397" s="26">
        <v>2015</v>
      </c>
      <c r="C3397" s="24">
        <v>9</v>
      </c>
      <c r="D3397" s="24" t="s">
        <v>15120</v>
      </c>
      <c r="E3397" s="26">
        <v>224</v>
      </c>
      <c r="F3397" s="26">
        <v>3078</v>
      </c>
      <c r="G3397" s="26" t="s">
        <v>6385</v>
      </c>
      <c r="H3397" s="24" t="s">
        <v>90</v>
      </c>
      <c r="I3397" s="24" t="s">
        <v>91</v>
      </c>
      <c r="J3397" s="27" t="s">
        <v>1</v>
      </c>
      <c r="K3397" s="28">
        <v>242.5</v>
      </c>
      <c r="L3397" s="28">
        <v>217.8</v>
      </c>
    </row>
    <row r="3398" spans="1:12" x14ac:dyDescent="0.25">
      <c r="A3398" s="24" t="s">
        <v>3305</v>
      </c>
      <c r="B3398" s="26">
        <v>2015</v>
      </c>
      <c r="C3398" s="24">
        <v>9</v>
      </c>
      <c r="D3398" s="24" t="s">
        <v>15120</v>
      </c>
      <c r="E3398" s="26">
        <v>224</v>
      </c>
      <c r="F3398" s="26">
        <v>3079</v>
      </c>
      <c r="G3398" s="26" t="s">
        <v>6386</v>
      </c>
      <c r="H3398" s="24" t="s">
        <v>112</v>
      </c>
      <c r="I3398" s="24" t="s">
        <v>113</v>
      </c>
      <c r="J3398" s="27" t="s">
        <v>1</v>
      </c>
      <c r="K3398" s="28">
        <v>1776.3</v>
      </c>
      <c r="L3398" s="28">
        <v>1763.0945999999999</v>
      </c>
    </row>
    <row r="3399" spans="1:12" x14ac:dyDescent="0.25">
      <c r="A3399" s="24" t="s">
        <v>3305</v>
      </c>
      <c r="B3399" s="26">
        <v>2015</v>
      </c>
      <c r="C3399" s="24">
        <v>9</v>
      </c>
      <c r="D3399" s="24" t="s">
        <v>15120</v>
      </c>
      <c r="E3399" s="26">
        <v>228</v>
      </c>
      <c r="F3399" s="26">
        <v>3080</v>
      </c>
      <c r="G3399" s="26" t="s">
        <v>6387</v>
      </c>
      <c r="H3399" s="24" t="s">
        <v>349</v>
      </c>
      <c r="I3399" s="24" t="s">
        <v>350</v>
      </c>
      <c r="J3399" s="27" t="s">
        <v>1</v>
      </c>
      <c r="K3399" s="28">
        <v>10.08</v>
      </c>
      <c r="L3399" s="28">
        <v>0</v>
      </c>
    </row>
    <row r="3400" spans="1:12" x14ac:dyDescent="0.25">
      <c r="A3400" s="24" t="s">
        <v>3305</v>
      </c>
      <c r="B3400" s="26">
        <v>2015</v>
      </c>
      <c r="C3400" s="24">
        <v>9</v>
      </c>
      <c r="D3400" s="24" t="s">
        <v>15120</v>
      </c>
      <c r="E3400" s="26">
        <v>228</v>
      </c>
      <c r="F3400" s="26">
        <v>3081</v>
      </c>
      <c r="G3400" s="26" t="s">
        <v>6388</v>
      </c>
      <c r="H3400" s="24" t="s">
        <v>134</v>
      </c>
      <c r="I3400" s="24" t="s">
        <v>135</v>
      </c>
      <c r="J3400" s="27" t="s">
        <v>1</v>
      </c>
      <c r="K3400" s="28">
        <v>14.85</v>
      </c>
      <c r="L3400" s="28">
        <v>14.85</v>
      </c>
    </row>
    <row r="3401" spans="1:12" x14ac:dyDescent="0.25">
      <c r="A3401" s="24" t="s">
        <v>3305</v>
      </c>
      <c r="B3401" s="26">
        <v>2015</v>
      </c>
      <c r="C3401" s="24">
        <v>9</v>
      </c>
      <c r="D3401" s="24" t="s">
        <v>15120</v>
      </c>
      <c r="E3401" s="26">
        <v>228</v>
      </c>
      <c r="F3401" s="26">
        <v>3082</v>
      </c>
      <c r="G3401" s="26" t="s">
        <v>6389</v>
      </c>
      <c r="H3401" s="24" t="s">
        <v>132</v>
      </c>
      <c r="I3401" s="24" t="s">
        <v>133</v>
      </c>
      <c r="J3401" s="27" t="s">
        <v>1</v>
      </c>
      <c r="K3401" s="28">
        <v>0.84</v>
      </c>
      <c r="L3401" s="28">
        <v>0</v>
      </c>
    </row>
    <row r="3402" spans="1:12" x14ac:dyDescent="0.25">
      <c r="A3402" s="24" t="s">
        <v>3305</v>
      </c>
      <c r="B3402" s="26">
        <v>2015</v>
      </c>
      <c r="C3402" s="24">
        <v>9</v>
      </c>
      <c r="D3402" s="24" t="s">
        <v>15120</v>
      </c>
      <c r="E3402" s="26">
        <v>228</v>
      </c>
      <c r="F3402" s="26">
        <v>3083</v>
      </c>
      <c r="G3402" s="26" t="s">
        <v>6390</v>
      </c>
      <c r="H3402" s="24" t="s">
        <v>67</v>
      </c>
      <c r="I3402" s="24" t="s">
        <v>68</v>
      </c>
      <c r="J3402" s="27" t="s">
        <v>1</v>
      </c>
      <c r="K3402" s="28">
        <v>1.2</v>
      </c>
      <c r="L3402" s="28">
        <v>0</v>
      </c>
    </row>
    <row r="3403" spans="1:12" x14ac:dyDescent="0.25">
      <c r="A3403" s="24" t="s">
        <v>3305</v>
      </c>
      <c r="B3403" s="26">
        <v>2015</v>
      </c>
      <c r="C3403" s="24">
        <v>9</v>
      </c>
      <c r="D3403" s="24" t="s">
        <v>15120</v>
      </c>
      <c r="E3403" s="26">
        <v>228</v>
      </c>
      <c r="F3403" s="26">
        <v>3084</v>
      </c>
      <c r="G3403" s="26" t="s">
        <v>6391</v>
      </c>
      <c r="H3403" s="24" t="s">
        <v>104</v>
      </c>
      <c r="I3403" s="24" t="s">
        <v>105</v>
      </c>
      <c r="J3403" s="27" t="s">
        <v>1</v>
      </c>
      <c r="K3403" s="28">
        <v>3.6</v>
      </c>
      <c r="L3403" s="28">
        <v>3.6</v>
      </c>
    </row>
    <row r="3404" spans="1:12" x14ac:dyDescent="0.25">
      <c r="A3404" s="24" t="s">
        <v>3305</v>
      </c>
      <c r="B3404" s="26">
        <v>2015</v>
      </c>
      <c r="C3404" s="24">
        <v>9</v>
      </c>
      <c r="D3404" s="24" t="s">
        <v>15120</v>
      </c>
      <c r="E3404" s="26">
        <v>228</v>
      </c>
      <c r="F3404" s="26">
        <v>3085</v>
      </c>
      <c r="G3404" s="26" t="s">
        <v>6392</v>
      </c>
      <c r="H3404" s="24" t="s">
        <v>39</v>
      </c>
      <c r="I3404" s="24" t="s">
        <v>40</v>
      </c>
      <c r="J3404" s="27" t="s">
        <v>1</v>
      </c>
      <c r="K3404" s="28">
        <v>12.2</v>
      </c>
      <c r="L3404" s="28">
        <v>1.2</v>
      </c>
    </row>
    <row r="3405" spans="1:12" x14ac:dyDescent="0.25">
      <c r="A3405" s="24" t="s">
        <v>3305</v>
      </c>
      <c r="B3405" s="26">
        <v>2015</v>
      </c>
      <c r="C3405" s="24">
        <v>9</v>
      </c>
      <c r="D3405" s="24" t="s">
        <v>15120</v>
      </c>
      <c r="E3405" s="26">
        <v>228</v>
      </c>
      <c r="F3405" s="26">
        <v>3086</v>
      </c>
      <c r="G3405" s="26" t="s">
        <v>6393</v>
      </c>
      <c r="H3405" s="24" t="s">
        <v>1186</v>
      </c>
      <c r="I3405" s="24" t="s">
        <v>1187</v>
      </c>
      <c r="J3405" s="27" t="s">
        <v>1</v>
      </c>
      <c r="K3405" s="28">
        <v>5.5</v>
      </c>
      <c r="L3405" s="28">
        <v>0</v>
      </c>
    </row>
    <row r="3406" spans="1:12" x14ac:dyDescent="0.25">
      <c r="A3406" s="24" t="s">
        <v>3305</v>
      </c>
      <c r="B3406" s="26">
        <v>2015</v>
      </c>
      <c r="C3406" s="24">
        <v>9</v>
      </c>
      <c r="D3406" s="24" t="s">
        <v>15120</v>
      </c>
      <c r="E3406" s="26">
        <v>228</v>
      </c>
      <c r="F3406" s="26">
        <v>3087</v>
      </c>
      <c r="G3406" s="26" t="s">
        <v>6394</v>
      </c>
      <c r="H3406" s="24" t="s">
        <v>176</v>
      </c>
      <c r="I3406" s="24" t="s">
        <v>177</v>
      </c>
      <c r="J3406" s="27" t="s">
        <v>1</v>
      </c>
      <c r="K3406" s="28">
        <v>3.31</v>
      </c>
      <c r="L3406" s="28">
        <v>0</v>
      </c>
    </row>
    <row r="3407" spans="1:12" x14ac:dyDescent="0.25">
      <c r="A3407" s="24" t="s">
        <v>3305</v>
      </c>
      <c r="B3407" s="26">
        <v>2015</v>
      </c>
      <c r="C3407" s="24">
        <v>9</v>
      </c>
      <c r="D3407" s="24" t="s">
        <v>15120</v>
      </c>
      <c r="E3407" s="26">
        <v>229</v>
      </c>
      <c r="F3407" s="26">
        <v>3088</v>
      </c>
      <c r="G3407" s="26" t="s">
        <v>6395</v>
      </c>
      <c r="H3407" s="24" t="s">
        <v>77</v>
      </c>
      <c r="I3407" s="24" t="s">
        <v>78</v>
      </c>
      <c r="J3407" s="27" t="s">
        <v>1</v>
      </c>
      <c r="K3407" s="28">
        <v>25.2</v>
      </c>
      <c r="L3407" s="28">
        <v>0</v>
      </c>
    </row>
    <row r="3408" spans="1:12" x14ac:dyDescent="0.25">
      <c r="A3408" s="24" t="s">
        <v>3305</v>
      </c>
      <c r="B3408" s="26">
        <v>2015</v>
      </c>
      <c r="C3408" s="24">
        <v>9</v>
      </c>
      <c r="D3408" s="24" t="s">
        <v>15120</v>
      </c>
      <c r="E3408" s="26">
        <v>229</v>
      </c>
      <c r="F3408" s="26">
        <v>3089</v>
      </c>
      <c r="G3408" s="26" t="s">
        <v>6396</v>
      </c>
      <c r="H3408" s="24" t="s">
        <v>67</v>
      </c>
      <c r="I3408" s="24" t="s">
        <v>68</v>
      </c>
      <c r="J3408" s="27" t="s">
        <v>1</v>
      </c>
      <c r="K3408" s="28">
        <v>21.6</v>
      </c>
      <c r="L3408" s="28">
        <v>0</v>
      </c>
    </row>
    <row r="3409" spans="1:12" x14ac:dyDescent="0.25">
      <c r="A3409" s="24" t="s">
        <v>3305</v>
      </c>
      <c r="B3409" s="26">
        <v>2015</v>
      </c>
      <c r="C3409" s="24">
        <v>9</v>
      </c>
      <c r="D3409" s="24" t="s">
        <v>15120</v>
      </c>
      <c r="E3409" s="26">
        <v>229</v>
      </c>
      <c r="F3409" s="26">
        <v>3090</v>
      </c>
      <c r="G3409" s="26" t="s">
        <v>6397</v>
      </c>
      <c r="H3409" s="24" t="s">
        <v>59</v>
      </c>
      <c r="I3409" s="24" t="s">
        <v>60</v>
      </c>
      <c r="J3409" s="27" t="s">
        <v>1</v>
      </c>
      <c r="K3409" s="28">
        <v>8.6999999999999993</v>
      </c>
      <c r="L3409" s="28">
        <v>0</v>
      </c>
    </row>
    <row r="3410" spans="1:12" x14ac:dyDescent="0.25">
      <c r="A3410" s="24" t="s">
        <v>3305</v>
      </c>
      <c r="B3410" s="26">
        <v>2015</v>
      </c>
      <c r="C3410" s="24">
        <v>9</v>
      </c>
      <c r="D3410" s="24" t="s">
        <v>15120</v>
      </c>
      <c r="E3410" s="26">
        <v>229</v>
      </c>
      <c r="F3410" s="26">
        <v>3091</v>
      </c>
      <c r="G3410" s="26" t="s">
        <v>6398</v>
      </c>
      <c r="H3410" s="24" t="s">
        <v>150</v>
      </c>
      <c r="I3410" s="24" t="s">
        <v>151</v>
      </c>
      <c r="J3410" s="27" t="s">
        <v>1</v>
      </c>
      <c r="K3410" s="28">
        <v>2.92</v>
      </c>
      <c r="L3410" s="28">
        <v>0</v>
      </c>
    </row>
    <row r="3411" spans="1:12" x14ac:dyDescent="0.25">
      <c r="A3411" s="24" t="s">
        <v>3305</v>
      </c>
      <c r="B3411" s="26">
        <v>2015</v>
      </c>
      <c r="C3411" s="24">
        <v>9</v>
      </c>
      <c r="D3411" s="24" t="s">
        <v>15120</v>
      </c>
      <c r="E3411" s="26">
        <v>229</v>
      </c>
      <c r="F3411" s="26">
        <v>3092</v>
      </c>
      <c r="G3411" s="26" t="s">
        <v>6399</v>
      </c>
      <c r="H3411" s="24" t="s">
        <v>94</v>
      </c>
      <c r="I3411" s="24" t="s">
        <v>95</v>
      </c>
      <c r="J3411" s="27" t="s">
        <v>1</v>
      </c>
      <c r="K3411" s="28">
        <v>2.92</v>
      </c>
      <c r="L3411" s="28">
        <v>0</v>
      </c>
    </row>
    <row r="3412" spans="1:12" x14ac:dyDescent="0.25">
      <c r="A3412" s="24" t="s">
        <v>3305</v>
      </c>
      <c r="B3412" s="26">
        <v>2015</v>
      </c>
      <c r="C3412" s="24">
        <v>9</v>
      </c>
      <c r="D3412" s="24" t="s">
        <v>15120</v>
      </c>
      <c r="E3412" s="26">
        <v>229</v>
      </c>
      <c r="F3412" s="26">
        <v>3093</v>
      </c>
      <c r="G3412" s="26" t="s">
        <v>6400</v>
      </c>
      <c r="H3412" s="24" t="s">
        <v>300</v>
      </c>
      <c r="I3412" s="24" t="s">
        <v>301</v>
      </c>
      <c r="J3412" s="27" t="s">
        <v>1</v>
      </c>
      <c r="K3412" s="28">
        <v>13.2</v>
      </c>
      <c r="L3412" s="28">
        <v>0</v>
      </c>
    </row>
    <row r="3413" spans="1:12" x14ac:dyDescent="0.25">
      <c r="A3413" s="24" t="s">
        <v>3305</v>
      </c>
      <c r="B3413" s="26">
        <v>2015</v>
      </c>
      <c r="C3413" s="24">
        <v>9</v>
      </c>
      <c r="D3413" s="24" t="s">
        <v>15120</v>
      </c>
      <c r="E3413" s="26">
        <v>229</v>
      </c>
      <c r="F3413" s="26">
        <v>3094</v>
      </c>
      <c r="G3413" s="26" t="s">
        <v>6401</v>
      </c>
      <c r="H3413" s="24" t="s">
        <v>224</v>
      </c>
      <c r="I3413" s="24" t="s">
        <v>225</v>
      </c>
      <c r="J3413" s="27" t="s">
        <v>1</v>
      </c>
      <c r="K3413" s="28">
        <v>21.6</v>
      </c>
      <c r="L3413" s="28">
        <v>0</v>
      </c>
    </row>
    <row r="3414" spans="1:12" x14ac:dyDescent="0.25">
      <c r="A3414" s="24" t="s">
        <v>3305</v>
      </c>
      <c r="B3414" s="26">
        <v>2015</v>
      </c>
      <c r="C3414" s="24">
        <v>9</v>
      </c>
      <c r="D3414" s="24" t="s">
        <v>15120</v>
      </c>
      <c r="E3414" s="26">
        <v>229</v>
      </c>
      <c r="F3414" s="26">
        <v>3095</v>
      </c>
      <c r="G3414" s="26" t="s">
        <v>6402</v>
      </c>
      <c r="H3414" s="24" t="s">
        <v>1282</v>
      </c>
      <c r="I3414" s="24" t="s">
        <v>1283</v>
      </c>
      <c r="J3414" s="27" t="s">
        <v>1</v>
      </c>
      <c r="K3414" s="28">
        <v>23.44</v>
      </c>
      <c r="L3414" s="28">
        <v>0</v>
      </c>
    </row>
    <row r="3415" spans="1:12" x14ac:dyDescent="0.25">
      <c r="A3415" s="24" t="s">
        <v>3305</v>
      </c>
      <c r="B3415" s="26">
        <v>2015</v>
      </c>
      <c r="C3415" s="24">
        <v>9</v>
      </c>
      <c r="D3415" s="24" t="s">
        <v>15120</v>
      </c>
      <c r="E3415" s="26">
        <v>229</v>
      </c>
      <c r="F3415" s="26">
        <v>3096</v>
      </c>
      <c r="G3415" s="26" t="s">
        <v>6403</v>
      </c>
      <c r="H3415" s="24" t="s">
        <v>178</v>
      </c>
      <c r="I3415" s="24" t="s">
        <v>179</v>
      </c>
      <c r="J3415" s="27" t="s">
        <v>1</v>
      </c>
      <c r="K3415" s="28">
        <v>429.32</v>
      </c>
      <c r="L3415" s="28">
        <v>0</v>
      </c>
    </row>
    <row r="3416" spans="1:12" x14ac:dyDescent="0.25">
      <c r="A3416" s="24" t="s">
        <v>3305</v>
      </c>
      <c r="B3416" s="26">
        <v>2015</v>
      </c>
      <c r="C3416" s="24">
        <v>9</v>
      </c>
      <c r="D3416" s="24" t="s">
        <v>15120</v>
      </c>
      <c r="E3416" s="26">
        <v>229</v>
      </c>
      <c r="F3416" s="26">
        <v>1934</v>
      </c>
      <c r="G3416" s="26" t="s">
        <v>5241</v>
      </c>
      <c r="H3416" s="24" t="s">
        <v>668</v>
      </c>
      <c r="I3416" s="24" t="s">
        <v>669</v>
      </c>
      <c r="J3416" s="27" t="s">
        <v>1</v>
      </c>
      <c r="K3416" s="28">
        <v>11.7</v>
      </c>
      <c r="L3416" s="28">
        <v>0</v>
      </c>
    </row>
    <row r="3417" spans="1:12" x14ac:dyDescent="0.25">
      <c r="A3417" s="24" t="s">
        <v>3305</v>
      </c>
      <c r="B3417" s="26">
        <v>2015</v>
      </c>
      <c r="C3417" s="24">
        <v>9</v>
      </c>
      <c r="D3417" s="24" t="s">
        <v>15120</v>
      </c>
      <c r="E3417" s="26">
        <v>229</v>
      </c>
      <c r="F3417" s="26">
        <v>3097</v>
      </c>
      <c r="G3417" s="26" t="s">
        <v>6404</v>
      </c>
      <c r="H3417" s="24" t="s">
        <v>150</v>
      </c>
      <c r="I3417" s="24" t="s">
        <v>151</v>
      </c>
      <c r="J3417" s="27" t="s">
        <v>1</v>
      </c>
      <c r="K3417" s="28">
        <v>3.24</v>
      </c>
      <c r="L3417" s="28">
        <v>0</v>
      </c>
    </row>
    <row r="3418" spans="1:12" x14ac:dyDescent="0.25">
      <c r="A3418" s="24" t="s">
        <v>3305</v>
      </c>
      <c r="B3418" s="26">
        <v>2015</v>
      </c>
      <c r="C3418" s="24">
        <v>9</v>
      </c>
      <c r="D3418" s="24" t="s">
        <v>15120</v>
      </c>
      <c r="E3418" s="26">
        <v>229</v>
      </c>
      <c r="F3418" s="26">
        <v>3098</v>
      </c>
      <c r="G3418" s="26" t="s">
        <v>6405</v>
      </c>
      <c r="H3418" s="24" t="s">
        <v>178</v>
      </c>
      <c r="I3418" s="24" t="s">
        <v>179</v>
      </c>
      <c r="J3418" s="27" t="s">
        <v>1</v>
      </c>
      <c r="K3418" s="28">
        <v>429.32</v>
      </c>
      <c r="L3418" s="28">
        <v>0</v>
      </c>
    </row>
    <row r="3419" spans="1:12" x14ac:dyDescent="0.25">
      <c r="A3419" s="24" t="s">
        <v>3305</v>
      </c>
      <c r="B3419" s="26">
        <v>2015</v>
      </c>
      <c r="C3419" s="24">
        <v>9</v>
      </c>
      <c r="D3419" s="24" t="s">
        <v>15120</v>
      </c>
      <c r="E3419" s="26">
        <v>229</v>
      </c>
      <c r="F3419" s="26">
        <v>3099</v>
      </c>
      <c r="G3419" s="26" t="s">
        <v>6406</v>
      </c>
      <c r="H3419" s="24" t="s">
        <v>1180</v>
      </c>
      <c r="I3419" s="24" t="s">
        <v>1181</v>
      </c>
      <c r="J3419" s="27" t="s">
        <v>1</v>
      </c>
      <c r="K3419" s="28">
        <v>123.93</v>
      </c>
      <c r="L3419" s="28">
        <v>0</v>
      </c>
    </row>
    <row r="3420" spans="1:12" x14ac:dyDescent="0.25">
      <c r="A3420" s="24" t="s">
        <v>3305</v>
      </c>
      <c r="B3420" s="26">
        <v>2015</v>
      </c>
      <c r="C3420" s="24">
        <v>9</v>
      </c>
      <c r="D3420" s="24" t="s">
        <v>15120</v>
      </c>
      <c r="E3420" s="26">
        <v>229</v>
      </c>
      <c r="F3420" s="26">
        <v>3100</v>
      </c>
      <c r="G3420" s="26" t="s">
        <v>6407</v>
      </c>
      <c r="H3420" s="24" t="s">
        <v>1250</v>
      </c>
      <c r="I3420" s="24" t="s">
        <v>1251</v>
      </c>
      <c r="J3420" s="27" t="s">
        <v>1</v>
      </c>
      <c r="K3420" s="28">
        <v>13.2</v>
      </c>
      <c r="L3420" s="28">
        <v>0</v>
      </c>
    </row>
    <row r="3421" spans="1:12" x14ac:dyDescent="0.25">
      <c r="A3421" s="24" t="s">
        <v>3305</v>
      </c>
      <c r="B3421" s="26">
        <v>2015</v>
      </c>
      <c r="C3421" s="24">
        <v>9</v>
      </c>
      <c r="D3421" s="24" t="s">
        <v>15120</v>
      </c>
      <c r="E3421" s="26">
        <v>229</v>
      </c>
      <c r="F3421" s="26">
        <v>2693</v>
      </c>
      <c r="G3421" s="26" t="s">
        <v>6000</v>
      </c>
      <c r="H3421" s="24" t="s">
        <v>1284</v>
      </c>
      <c r="I3421" s="24" t="s">
        <v>1285</v>
      </c>
      <c r="J3421" s="27" t="s">
        <v>1</v>
      </c>
      <c r="K3421" s="28">
        <v>18.09</v>
      </c>
      <c r="L3421" s="28">
        <v>0</v>
      </c>
    </row>
    <row r="3422" spans="1:12" x14ac:dyDescent="0.25">
      <c r="A3422" s="24" t="s">
        <v>3305</v>
      </c>
      <c r="B3422" s="26">
        <v>2015</v>
      </c>
      <c r="C3422" s="24">
        <v>9</v>
      </c>
      <c r="D3422" s="24" t="s">
        <v>15120</v>
      </c>
      <c r="E3422" s="26">
        <v>229</v>
      </c>
      <c r="F3422" s="26">
        <v>3101</v>
      </c>
      <c r="G3422" s="26" t="s">
        <v>6408</v>
      </c>
      <c r="H3422" s="24" t="s">
        <v>164</v>
      </c>
      <c r="I3422" s="24" t="s">
        <v>165</v>
      </c>
      <c r="J3422" s="27" t="s">
        <v>1</v>
      </c>
      <c r="K3422" s="28">
        <v>8.1</v>
      </c>
      <c r="L3422" s="28">
        <v>0</v>
      </c>
    </row>
    <row r="3423" spans="1:12" x14ac:dyDescent="0.25">
      <c r="A3423" s="24" t="s">
        <v>3305</v>
      </c>
      <c r="B3423" s="26">
        <v>2015</v>
      </c>
      <c r="C3423" s="24">
        <v>9</v>
      </c>
      <c r="D3423" s="24" t="s">
        <v>15120</v>
      </c>
      <c r="E3423" s="26">
        <v>229</v>
      </c>
      <c r="F3423" s="26">
        <v>3102</v>
      </c>
      <c r="G3423" s="26" t="s">
        <v>6409</v>
      </c>
      <c r="H3423" s="24" t="s">
        <v>1248</v>
      </c>
      <c r="I3423" s="24" t="s">
        <v>1249</v>
      </c>
      <c r="J3423" s="27" t="s">
        <v>1</v>
      </c>
      <c r="K3423" s="28">
        <v>20.16</v>
      </c>
      <c r="L3423" s="28">
        <v>0</v>
      </c>
    </row>
    <row r="3424" spans="1:12" x14ac:dyDescent="0.25">
      <c r="A3424" s="24" t="s">
        <v>3305</v>
      </c>
      <c r="B3424" s="26">
        <v>2015</v>
      </c>
      <c r="C3424" s="24">
        <v>9</v>
      </c>
      <c r="D3424" s="24" t="s">
        <v>15120</v>
      </c>
      <c r="E3424" s="26">
        <v>230</v>
      </c>
      <c r="F3424" s="26">
        <v>3103</v>
      </c>
      <c r="G3424" s="26" t="s">
        <v>6410</v>
      </c>
      <c r="H3424" s="24" t="s">
        <v>852</v>
      </c>
      <c r="I3424" s="24" t="s">
        <v>853</v>
      </c>
      <c r="J3424" s="27" t="s">
        <v>1</v>
      </c>
      <c r="K3424" s="28">
        <v>30.24</v>
      </c>
      <c r="L3424" s="28">
        <v>0</v>
      </c>
    </row>
    <row r="3425" spans="1:12" x14ac:dyDescent="0.25">
      <c r="A3425" s="24" t="s">
        <v>3305</v>
      </c>
      <c r="B3425" s="26">
        <v>2015</v>
      </c>
      <c r="C3425" s="24">
        <v>9</v>
      </c>
      <c r="D3425" s="24" t="s">
        <v>15120</v>
      </c>
      <c r="E3425" s="26">
        <v>230</v>
      </c>
      <c r="F3425" s="26">
        <v>3104</v>
      </c>
      <c r="G3425" s="26" t="s">
        <v>6411</v>
      </c>
      <c r="H3425" s="24" t="s">
        <v>224</v>
      </c>
      <c r="I3425" s="24" t="s">
        <v>225</v>
      </c>
      <c r="J3425" s="27" t="s">
        <v>1</v>
      </c>
      <c r="K3425" s="28">
        <v>96.3</v>
      </c>
      <c r="L3425" s="28">
        <v>0</v>
      </c>
    </row>
    <row r="3426" spans="1:12" x14ac:dyDescent="0.25">
      <c r="A3426" s="24" t="s">
        <v>3305</v>
      </c>
      <c r="B3426" s="26">
        <v>2015</v>
      </c>
      <c r="C3426" s="24">
        <v>9</v>
      </c>
      <c r="D3426" s="24" t="s">
        <v>15120</v>
      </c>
      <c r="E3426" s="26">
        <v>230</v>
      </c>
      <c r="F3426" s="26">
        <v>3105</v>
      </c>
      <c r="G3426" s="26" t="s">
        <v>6412</v>
      </c>
      <c r="H3426" s="24" t="s">
        <v>264</v>
      </c>
      <c r="I3426" s="24" t="s">
        <v>265</v>
      </c>
      <c r="J3426" s="27" t="s">
        <v>1</v>
      </c>
      <c r="K3426" s="28">
        <v>16.2</v>
      </c>
      <c r="L3426" s="28">
        <v>0</v>
      </c>
    </row>
    <row r="3427" spans="1:12" x14ac:dyDescent="0.25">
      <c r="A3427" s="24" t="s">
        <v>3305</v>
      </c>
      <c r="B3427" s="26">
        <v>2015</v>
      </c>
      <c r="C3427" s="24">
        <v>9</v>
      </c>
      <c r="D3427" s="24" t="s">
        <v>15120</v>
      </c>
      <c r="E3427" s="26">
        <v>230</v>
      </c>
      <c r="F3427" s="26">
        <v>3106</v>
      </c>
      <c r="G3427" s="26" t="s">
        <v>6413</v>
      </c>
      <c r="H3427" s="24" t="s">
        <v>1286</v>
      </c>
      <c r="I3427" s="24" t="s">
        <v>1287</v>
      </c>
      <c r="J3427" s="27" t="s">
        <v>1</v>
      </c>
      <c r="K3427" s="28">
        <v>6.39</v>
      </c>
      <c r="L3427" s="28">
        <v>0</v>
      </c>
    </row>
    <row r="3428" spans="1:12" x14ac:dyDescent="0.25">
      <c r="A3428" s="24" t="s">
        <v>3305</v>
      </c>
      <c r="B3428" s="26">
        <v>2015</v>
      </c>
      <c r="C3428" s="24">
        <v>9</v>
      </c>
      <c r="D3428" s="24" t="s">
        <v>15120</v>
      </c>
      <c r="E3428" s="26">
        <v>230</v>
      </c>
      <c r="F3428" s="26">
        <v>3107</v>
      </c>
      <c r="G3428" s="26" t="s">
        <v>6414</v>
      </c>
      <c r="H3428" s="24" t="s">
        <v>77</v>
      </c>
      <c r="I3428" s="24" t="s">
        <v>78</v>
      </c>
      <c r="J3428" s="27" t="s">
        <v>1</v>
      </c>
      <c r="K3428" s="28">
        <v>41.25</v>
      </c>
      <c r="L3428" s="28">
        <v>0</v>
      </c>
    </row>
    <row r="3429" spans="1:12" x14ac:dyDescent="0.25">
      <c r="A3429" s="24" t="s">
        <v>3305</v>
      </c>
      <c r="B3429" s="26">
        <v>2015</v>
      </c>
      <c r="C3429" s="24">
        <v>9</v>
      </c>
      <c r="D3429" s="24" t="s">
        <v>15120</v>
      </c>
      <c r="E3429" s="26">
        <v>230</v>
      </c>
      <c r="F3429" s="26">
        <v>3108</v>
      </c>
      <c r="G3429" s="26" t="s">
        <v>6415</v>
      </c>
      <c r="H3429" s="24" t="s">
        <v>98</v>
      </c>
      <c r="I3429" s="24" t="s">
        <v>99</v>
      </c>
      <c r="J3429" s="27" t="s">
        <v>1</v>
      </c>
      <c r="K3429" s="28">
        <v>46.5</v>
      </c>
      <c r="L3429" s="28">
        <v>0</v>
      </c>
    </row>
    <row r="3430" spans="1:12" x14ac:dyDescent="0.25">
      <c r="A3430" s="24" t="s">
        <v>3305</v>
      </c>
      <c r="B3430" s="26">
        <v>2015</v>
      </c>
      <c r="C3430" s="24">
        <v>9</v>
      </c>
      <c r="D3430" s="24" t="s">
        <v>15120</v>
      </c>
      <c r="E3430" s="26">
        <v>230</v>
      </c>
      <c r="F3430" s="26">
        <v>3109</v>
      </c>
      <c r="G3430" s="26" t="s">
        <v>6416</v>
      </c>
      <c r="H3430" s="24" t="s">
        <v>1288</v>
      </c>
      <c r="I3430" s="24" t="s">
        <v>1289</v>
      </c>
      <c r="J3430" s="27" t="s">
        <v>1</v>
      </c>
      <c r="K3430" s="28">
        <v>429.32</v>
      </c>
      <c r="L3430" s="28">
        <v>0</v>
      </c>
    </row>
    <row r="3431" spans="1:12" x14ac:dyDescent="0.25">
      <c r="A3431" s="24" t="s">
        <v>3305</v>
      </c>
      <c r="B3431" s="26">
        <v>2015</v>
      </c>
      <c r="C3431" s="24">
        <v>9</v>
      </c>
      <c r="D3431" s="24" t="s">
        <v>15120</v>
      </c>
      <c r="E3431" s="26">
        <v>231</v>
      </c>
      <c r="F3431" s="26">
        <v>3110</v>
      </c>
      <c r="G3431" s="26" t="s">
        <v>6417</v>
      </c>
      <c r="H3431" s="24" t="s">
        <v>266</v>
      </c>
      <c r="I3431" s="24" t="s">
        <v>267</v>
      </c>
      <c r="J3431" s="27" t="s">
        <v>1</v>
      </c>
      <c r="K3431" s="28">
        <v>14.7</v>
      </c>
      <c r="L3431" s="28">
        <v>0</v>
      </c>
    </row>
    <row r="3432" spans="1:12" x14ac:dyDescent="0.25">
      <c r="A3432" s="24" t="s">
        <v>3305</v>
      </c>
      <c r="B3432" s="26">
        <v>2015</v>
      </c>
      <c r="C3432" s="24">
        <v>9</v>
      </c>
      <c r="D3432" s="24" t="s">
        <v>15120</v>
      </c>
      <c r="E3432" s="26">
        <v>231</v>
      </c>
      <c r="F3432" s="26">
        <v>3111</v>
      </c>
      <c r="G3432" s="26" t="s">
        <v>6418</v>
      </c>
      <c r="H3432" s="24" t="s">
        <v>132</v>
      </c>
      <c r="I3432" s="24" t="s">
        <v>133</v>
      </c>
      <c r="J3432" s="27" t="s">
        <v>1</v>
      </c>
      <c r="K3432" s="28">
        <v>31.6</v>
      </c>
      <c r="L3432" s="28">
        <v>0</v>
      </c>
    </row>
    <row r="3433" spans="1:12" x14ac:dyDescent="0.25">
      <c r="A3433" s="24" t="s">
        <v>3305</v>
      </c>
      <c r="B3433" s="26">
        <v>2015</v>
      </c>
      <c r="C3433" s="24">
        <v>9</v>
      </c>
      <c r="D3433" s="24" t="s">
        <v>15120</v>
      </c>
      <c r="E3433" s="26">
        <v>231</v>
      </c>
      <c r="F3433" s="26">
        <v>3112</v>
      </c>
      <c r="G3433" s="26" t="s">
        <v>6419</v>
      </c>
      <c r="H3433" s="24" t="s">
        <v>900</v>
      </c>
      <c r="I3433" s="24" t="s">
        <v>901</v>
      </c>
      <c r="J3433" s="27" t="s">
        <v>1</v>
      </c>
      <c r="K3433" s="28">
        <v>25.02</v>
      </c>
      <c r="L3433" s="28">
        <v>0</v>
      </c>
    </row>
    <row r="3434" spans="1:12" x14ac:dyDescent="0.25">
      <c r="A3434" s="24" t="s">
        <v>3305</v>
      </c>
      <c r="B3434" s="26">
        <v>2015</v>
      </c>
      <c r="C3434" s="24">
        <v>9</v>
      </c>
      <c r="D3434" s="24" t="s">
        <v>15120</v>
      </c>
      <c r="E3434" s="26">
        <v>231</v>
      </c>
      <c r="F3434" s="26">
        <v>3113</v>
      </c>
      <c r="G3434" s="26" t="s">
        <v>6420</v>
      </c>
      <c r="H3434" s="24" t="s">
        <v>182</v>
      </c>
      <c r="I3434" s="24" t="s">
        <v>183</v>
      </c>
      <c r="J3434" s="27" t="s">
        <v>1</v>
      </c>
      <c r="K3434" s="28">
        <v>0.14000000000000001</v>
      </c>
      <c r="L3434" s="28">
        <v>0</v>
      </c>
    </row>
    <row r="3435" spans="1:12" x14ac:dyDescent="0.25">
      <c r="A3435" s="24" t="s">
        <v>3305</v>
      </c>
      <c r="B3435" s="26">
        <v>2015</v>
      </c>
      <c r="C3435" s="24">
        <v>9</v>
      </c>
      <c r="D3435" s="24" t="s">
        <v>15120</v>
      </c>
      <c r="E3435" s="26">
        <v>232</v>
      </c>
      <c r="F3435" s="26">
        <v>3114</v>
      </c>
      <c r="G3435" s="26" t="s">
        <v>6421</v>
      </c>
      <c r="H3435" s="24" t="s">
        <v>714</v>
      </c>
      <c r="I3435" s="24" t="s">
        <v>715</v>
      </c>
      <c r="J3435" s="27" t="s">
        <v>1</v>
      </c>
      <c r="K3435" s="28">
        <v>12.81</v>
      </c>
      <c r="L3435" s="28">
        <v>0</v>
      </c>
    </row>
    <row r="3436" spans="1:12" x14ac:dyDescent="0.25">
      <c r="A3436" s="24" t="s">
        <v>3305</v>
      </c>
      <c r="B3436" s="26">
        <v>2015</v>
      </c>
      <c r="C3436" s="24">
        <v>9</v>
      </c>
      <c r="D3436" s="24" t="s">
        <v>15120</v>
      </c>
      <c r="E3436" s="26">
        <v>233</v>
      </c>
      <c r="F3436" s="26">
        <v>3115</v>
      </c>
      <c r="G3436" s="26" t="s">
        <v>6422</v>
      </c>
      <c r="H3436" s="24" t="s">
        <v>77</v>
      </c>
      <c r="I3436" s="24" t="s">
        <v>78</v>
      </c>
      <c r="J3436" s="27" t="s">
        <v>1</v>
      </c>
      <c r="K3436" s="28">
        <v>13.82</v>
      </c>
      <c r="L3436" s="28">
        <v>0</v>
      </c>
    </row>
    <row r="3437" spans="1:12" x14ac:dyDescent="0.25">
      <c r="A3437" s="24" t="s">
        <v>3305</v>
      </c>
      <c r="B3437" s="26">
        <v>2015</v>
      </c>
      <c r="C3437" s="24">
        <v>9</v>
      </c>
      <c r="D3437" s="24" t="s">
        <v>15120</v>
      </c>
      <c r="E3437" s="26">
        <v>233</v>
      </c>
      <c r="F3437" s="26">
        <v>3116</v>
      </c>
      <c r="G3437" s="26" t="s">
        <v>6423</v>
      </c>
      <c r="H3437" s="24" t="s">
        <v>200</v>
      </c>
      <c r="I3437" s="24" t="s">
        <v>201</v>
      </c>
      <c r="J3437" s="27" t="s">
        <v>1</v>
      </c>
      <c r="K3437" s="28">
        <v>6.6150000000000002</v>
      </c>
      <c r="L3437" s="28">
        <v>0</v>
      </c>
    </row>
    <row r="3438" spans="1:12" x14ac:dyDescent="0.25">
      <c r="A3438" s="24" t="s">
        <v>3305</v>
      </c>
      <c r="B3438" s="26">
        <v>2015</v>
      </c>
      <c r="C3438" s="24">
        <v>9</v>
      </c>
      <c r="D3438" s="24" t="s">
        <v>15120</v>
      </c>
      <c r="E3438" s="26">
        <v>233</v>
      </c>
      <c r="F3438" s="26">
        <v>3117</v>
      </c>
      <c r="G3438" s="26" t="s">
        <v>6424</v>
      </c>
      <c r="H3438" s="24" t="s">
        <v>332</v>
      </c>
      <c r="I3438" s="24" t="s">
        <v>333</v>
      </c>
      <c r="J3438" s="27" t="s">
        <v>1</v>
      </c>
      <c r="K3438" s="28">
        <v>6.62</v>
      </c>
      <c r="L3438" s="28">
        <v>0</v>
      </c>
    </row>
    <row r="3439" spans="1:12" x14ac:dyDescent="0.25">
      <c r="A3439" s="24" t="s">
        <v>3305</v>
      </c>
      <c r="B3439" s="26">
        <v>2015</v>
      </c>
      <c r="C3439" s="24">
        <v>9</v>
      </c>
      <c r="D3439" s="24" t="s">
        <v>15120</v>
      </c>
      <c r="E3439" s="26">
        <v>233</v>
      </c>
      <c r="F3439" s="26">
        <v>3118</v>
      </c>
      <c r="G3439" s="26" t="s">
        <v>6425</v>
      </c>
      <c r="H3439" s="24" t="s">
        <v>1112</v>
      </c>
      <c r="I3439" s="24" t="s">
        <v>1113</v>
      </c>
      <c r="J3439" s="27" t="s">
        <v>1</v>
      </c>
      <c r="K3439" s="28">
        <v>6.62</v>
      </c>
      <c r="L3439" s="28">
        <v>0</v>
      </c>
    </row>
    <row r="3440" spans="1:12" x14ac:dyDescent="0.25">
      <c r="A3440" s="24" t="s">
        <v>3305</v>
      </c>
      <c r="B3440" s="26">
        <v>2015</v>
      </c>
      <c r="C3440" s="24">
        <v>9</v>
      </c>
      <c r="D3440" s="24" t="s">
        <v>15120</v>
      </c>
      <c r="E3440" s="26">
        <v>233</v>
      </c>
      <c r="F3440" s="26">
        <v>3119</v>
      </c>
      <c r="G3440" s="26" t="s">
        <v>6426</v>
      </c>
      <c r="H3440" s="24" t="s">
        <v>65</v>
      </c>
      <c r="I3440" s="24" t="s">
        <v>66</v>
      </c>
      <c r="J3440" s="27" t="s">
        <v>1</v>
      </c>
      <c r="K3440" s="28">
        <v>611.62</v>
      </c>
      <c r="L3440" s="28">
        <v>0</v>
      </c>
    </row>
    <row r="3441" spans="1:12" x14ac:dyDescent="0.25">
      <c r="A3441" s="24" t="s">
        <v>3305</v>
      </c>
      <c r="B3441" s="26">
        <v>2015</v>
      </c>
      <c r="C3441" s="24">
        <v>9</v>
      </c>
      <c r="D3441" s="24" t="s">
        <v>15120</v>
      </c>
      <c r="E3441" s="26">
        <v>233</v>
      </c>
      <c r="F3441" s="26">
        <v>3120</v>
      </c>
      <c r="G3441" s="26" t="s">
        <v>6427</v>
      </c>
      <c r="H3441" s="24" t="s">
        <v>1290</v>
      </c>
      <c r="I3441" s="24" t="s">
        <v>1291</v>
      </c>
      <c r="J3441" s="27" t="s">
        <v>1</v>
      </c>
      <c r="K3441" s="28">
        <v>86.4</v>
      </c>
      <c r="L3441" s="28">
        <v>0</v>
      </c>
    </row>
    <row r="3442" spans="1:12" x14ac:dyDescent="0.25">
      <c r="A3442" s="24" t="s">
        <v>3305</v>
      </c>
      <c r="B3442" s="26">
        <v>2015</v>
      </c>
      <c r="C3442" s="24">
        <v>9</v>
      </c>
      <c r="D3442" s="24" t="s">
        <v>15120</v>
      </c>
      <c r="E3442" s="26">
        <v>233</v>
      </c>
      <c r="F3442" s="26">
        <v>3121</v>
      </c>
      <c r="G3442" s="26" t="s">
        <v>6428</v>
      </c>
      <c r="H3442" s="24" t="s">
        <v>1292</v>
      </c>
      <c r="I3442" s="24" t="s">
        <v>1293</v>
      </c>
      <c r="J3442" s="27" t="s">
        <v>1</v>
      </c>
      <c r="K3442" s="28">
        <v>8.8249999999999993</v>
      </c>
      <c r="L3442" s="28">
        <v>0</v>
      </c>
    </row>
    <row r="3443" spans="1:12" x14ac:dyDescent="0.25">
      <c r="A3443" s="24" t="s">
        <v>3305</v>
      </c>
      <c r="B3443" s="26">
        <v>2015</v>
      </c>
      <c r="C3443" s="24">
        <v>9</v>
      </c>
      <c r="D3443" s="24" t="s">
        <v>15120</v>
      </c>
      <c r="E3443" s="26">
        <v>233</v>
      </c>
      <c r="F3443" s="26">
        <v>3122</v>
      </c>
      <c r="G3443" s="26" t="s">
        <v>6429</v>
      </c>
      <c r="H3443" s="24" t="s">
        <v>232</v>
      </c>
      <c r="I3443" s="24" t="s">
        <v>233</v>
      </c>
      <c r="J3443" s="27" t="s">
        <v>1</v>
      </c>
      <c r="K3443" s="28">
        <v>28.8</v>
      </c>
      <c r="L3443" s="28">
        <v>0</v>
      </c>
    </row>
    <row r="3444" spans="1:12" x14ac:dyDescent="0.25">
      <c r="A3444" s="24" t="s">
        <v>3305</v>
      </c>
      <c r="B3444" s="26">
        <v>2015</v>
      </c>
      <c r="C3444" s="24">
        <v>9</v>
      </c>
      <c r="D3444" s="24" t="s">
        <v>15120</v>
      </c>
      <c r="E3444" s="26">
        <v>233</v>
      </c>
      <c r="F3444" s="26">
        <v>3123</v>
      </c>
      <c r="G3444" s="26" t="s">
        <v>6430</v>
      </c>
      <c r="H3444" s="24" t="s">
        <v>224</v>
      </c>
      <c r="I3444" s="24" t="s">
        <v>225</v>
      </c>
      <c r="J3444" s="27" t="s">
        <v>1</v>
      </c>
      <c r="K3444" s="28">
        <v>6.62</v>
      </c>
      <c r="L3444" s="28">
        <v>0</v>
      </c>
    </row>
    <row r="3445" spans="1:12" x14ac:dyDescent="0.25">
      <c r="A3445" s="24" t="s">
        <v>3305</v>
      </c>
      <c r="B3445" s="26">
        <v>2015</v>
      </c>
      <c r="C3445" s="24">
        <v>9</v>
      </c>
      <c r="D3445" s="24" t="s">
        <v>15120</v>
      </c>
      <c r="E3445" s="26">
        <v>233</v>
      </c>
      <c r="F3445" s="26">
        <v>3124</v>
      </c>
      <c r="G3445" s="26" t="s">
        <v>6431</v>
      </c>
      <c r="H3445" s="24" t="s">
        <v>1018</v>
      </c>
      <c r="I3445" s="24" t="s">
        <v>1019</v>
      </c>
      <c r="J3445" s="27" t="s">
        <v>1</v>
      </c>
      <c r="K3445" s="28">
        <v>6.6150000000000002</v>
      </c>
      <c r="L3445" s="28">
        <v>0</v>
      </c>
    </row>
    <row r="3446" spans="1:12" x14ac:dyDescent="0.25">
      <c r="A3446" s="24" t="s">
        <v>3305</v>
      </c>
      <c r="B3446" s="26">
        <v>2015</v>
      </c>
      <c r="C3446" s="24">
        <v>9</v>
      </c>
      <c r="D3446" s="24" t="s">
        <v>15120</v>
      </c>
      <c r="E3446" s="26">
        <v>233</v>
      </c>
      <c r="F3446" s="26">
        <v>3125</v>
      </c>
      <c r="G3446" s="26" t="s">
        <v>6432</v>
      </c>
      <c r="H3446" s="24" t="s">
        <v>67</v>
      </c>
      <c r="I3446" s="24" t="s">
        <v>68</v>
      </c>
      <c r="J3446" s="27" t="s">
        <v>1</v>
      </c>
      <c r="K3446" s="28">
        <v>6.62</v>
      </c>
      <c r="L3446" s="28">
        <v>0</v>
      </c>
    </row>
    <row r="3447" spans="1:12" x14ac:dyDescent="0.25">
      <c r="A3447" s="24" t="s">
        <v>3305</v>
      </c>
      <c r="B3447" s="26">
        <v>2015</v>
      </c>
      <c r="C3447" s="24">
        <v>9</v>
      </c>
      <c r="D3447" s="24" t="s">
        <v>15120</v>
      </c>
      <c r="E3447" s="26">
        <v>233</v>
      </c>
      <c r="F3447" s="26">
        <v>3126</v>
      </c>
      <c r="G3447" s="26" t="s">
        <v>6433</v>
      </c>
      <c r="H3447" s="24" t="s">
        <v>132</v>
      </c>
      <c r="I3447" s="24" t="s">
        <v>133</v>
      </c>
      <c r="J3447" s="27" t="s">
        <v>1</v>
      </c>
      <c r="K3447" s="28">
        <v>21.02</v>
      </c>
      <c r="L3447" s="28">
        <v>0</v>
      </c>
    </row>
    <row r="3448" spans="1:12" x14ac:dyDescent="0.25">
      <c r="A3448" s="24" t="s">
        <v>3305</v>
      </c>
      <c r="B3448" s="26">
        <v>2015</v>
      </c>
      <c r="C3448" s="24">
        <v>9</v>
      </c>
      <c r="D3448" s="24" t="s">
        <v>15120</v>
      </c>
      <c r="E3448" s="26">
        <v>233</v>
      </c>
      <c r="F3448" s="26">
        <v>3127</v>
      </c>
      <c r="G3448" s="26" t="s">
        <v>6434</v>
      </c>
      <c r="H3448" s="24" t="s">
        <v>838</v>
      </c>
      <c r="I3448" s="24" t="s">
        <v>839</v>
      </c>
      <c r="J3448" s="27" t="s">
        <v>1</v>
      </c>
      <c r="K3448" s="28">
        <v>452.12</v>
      </c>
      <c r="L3448" s="28">
        <v>0</v>
      </c>
    </row>
    <row r="3449" spans="1:12" x14ac:dyDescent="0.25">
      <c r="A3449" s="24" t="s">
        <v>3305</v>
      </c>
      <c r="B3449" s="26">
        <v>2015</v>
      </c>
      <c r="C3449" s="24">
        <v>9</v>
      </c>
      <c r="D3449" s="24" t="s">
        <v>15120</v>
      </c>
      <c r="E3449" s="26">
        <v>233</v>
      </c>
      <c r="F3449" s="26">
        <v>3128</v>
      </c>
      <c r="G3449" s="26" t="s">
        <v>6435</v>
      </c>
      <c r="H3449" s="24" t="s">
        <v>98</v>
      </c>
      <c r="I3449" s="24" t="s">
        <v>99</v>
      </c>
      <c r="J3449" s="27" t="s">
        <v>1</v>
      </c>
      <c r="K3449" s="28">
        <v>6.62</v>
      </c>
      <c r="L3449" s="28">
        <v>0</v>
      </c>
    </row>
    <row r="3450" spans="1:12" x14ac:dyDescent="0.25">
      <c r="A3450" s="24" t="s">
        <v>3305</v>
      </c>
      <c r="B3450" s="26">
        <v>2015</v>
      </c>
      <c r="C3450" s="24">
        <v>9</v>
      </c>
      <c r="D3450" s="24" t="s">
        <v>15120</v>
      </c>
      <c r="E3450" s="26">
        <v>233</v>
      </c>
      <c r="F3450" s="26">
        <v>3129</v>
      </c>
      <c r="G3450" s="26" t="s">
        <v>6436</v>
      </c>
      <c r="H3450" s="24" t="s">
        <v>77</v>
      </c>
      <c r="I3450" s="24" t="s">
        <v>78</v>
      </c>
      <c r="J3450" s="27" t="s">
        <v>1</v>
      </c>
      <c r="K3450" s="28">
        <v>6.62</v>
      </c>
      <c r="L3450" s="28">
        <v>0</v>
      </c>
    </row>
    <row r="3451" spans="1:12" x14ac:dyDescent="0.25">
      <c r="A3451" s="24" t="s">
        <v>3305</v>
      </c>
      <c r="B3451" s="26">
        <v>2015</v>
      </c>
      <c r="C3451" s="24">
        <v>9</v>
      </c>
      <c r="D3451" s="24" t="s">
        <v>15120</v>
      </c>
      <c r="E3451" s="26">
        <v>233</v>
      </c>
      <c r="F3451" s="26">
        <v>3130</v>
      </c>
      <c r="G3451" s="26" t="s">
        <v>6437</v>
      </c>
      <c r="H3451" s="24" t="s">
        <v>345</v>
      </c>
      <c r="I3451" s="24" t="s">
        <v>346</v>
      </c>
      <c r="J3451" s="27" t="s">
        <v>1</v>
      </c>
      <c r="K3451" s="28">
        <v>23.45</v>
      </c>
      <c r="L3451" s="28">
        <v>0</v>
      </c>
    </row>
    <row r="3452" spans="1:12" x14ac:dyDescent="0.25">
      <c r="A3452" s="24" t="s">
        <v>3305</v>
      </c>
      <c r="B3452" s="26">
        <v>2015</v>
      </c>
      <c r="C3452" s="24">
        <v>9</v>
      </c>
      <c r="D3452" s="24" t="s">
        <v>15120</v>
      </c>
      <c r="E3452" s="26">
        <v>233</v>
      </c>
      <c r="F3452" s="26">
        <v>3131</v>
      </c>
      <c r="G3452" s="26" t="s">
        <v>6438</v>
      </c>
      <c r="H3452" s="24" t="s">
        <v>67</v>
      </c>
      <c r="I3452" s="24" t="s">
        <v>68</v>
      </c>
      <c r="J3452" s="27" t="s">
        <v>1</v>
      </c>
      <c r="K3452" s="28">
        <v>6.6150000000000002</v>
      </c>
      <c r="L3452" s="28">
        <v>0</v>
      </c>
    </row>
    <row r="3453" spans="1:12" x14ac:dyDescent="0.25">
      <c r="A3453" s="24" t="s">
        <v>3305</v>
      </c>
      <c r="B3453" s="26">
        <v>2015</v>
      </c>
      <c r="C3453" s="24">
        <v>9</v>
      </c>
      <c r="D3453" s="24" t="s">
        <v>15120</v>
      </c>
      <c r="E3453" s="26">
        <v>233</v>
      </c>
      <c r="F3453" s="26">
        <v>3132</v>
      </c>
      <c r="G3453" s="26" t="s">
        <v>6439</v>
      </c>
      <c r="H3453" s="24" t="s">
        <v>1190</v>
      </c>
      <c r="I3453" s="24" t="s">
        <v>1191</v>
      </c>
      <c r="J3453" s="27" t="s">
        <v>1</v>
      </c>
      <c r="K3453" s="28">
        <v>28.27</v>
      </c>
      <c r="L3453" s="28">
        <v>0</v>
      </c>
    </row>
    <row r="3454" spans="1:12" x14ac:dyDescent="0.25">
      <c r="A3454" s="24" t="s">
        <v>3305</v>
      </c>
      <c r="B3454" s="26">
        <v>2015</v>
      </c>
      <c r="C3454" s="24">
        <v>9</v>
      </c>
      <c r="D3454" s="24" t="s">
        <v>15120</v>
      </c>
      <c r="E3454" s="26">
        <v>233</v>
      </c>
      <c r="F3454" s="26">
        <v>3133</v>
      </c>
      <c r="G3454" s="26" t="s">
        <v>6440</v>
      </c>
      <c r="H3454" s="24" t="s">
        <v>134</v>
      </c>
      <c r="I3454" s="24" t="s">
        <v>135</v>
      </c>
      <c r="J3454" s="27" t="s">
        <v>1</v>
      </c>
      <c r="K3454" s="28">
        <v>6.62</v>
      </c>
      <c r="L3454" s="28">
        <v>0</v>
      </c>
    </row>
    <row r="3455" spans="1:12" x14ac:dyDescent="0.25">
      <c r="A3455" s="24" t="s">
        <v>3305</v>
      </c>
      <c r="B3455" s="26">
        <v>2015</v>
      </c>
      <c r="C3455" s="24">
        <v>9</v>
      </c>
      <c r="D3455" s="24" t="s">
        <v>15120</v>
      </c>
      <c r="E3455" s="26">
        <v>233</v>
      </c>
      <c r="F3455" s="26">
        <v>3134</v>
      </c>
      <c r="G3455" s="26" t="s">
        <v>6441</v>
      </c>
      <c r="H3455" s="24" t="s">
        <v>1294</v>
      </c>
      <c r="I3455" s="24" t="s">
        <v>1295</v>
      </c>
      <c r="J3455" s="27" t="s">
        <v>1</v>
      </c>
      <c r="K3455" s="28">
        <v>6.62</v>
      </c>
      <c r="L3455" s="28">
        <v>0</v>
      </c>
    </row>
    <row r="3456" spans="1:12" x14ac:dyDescent="0.25">
      <c r="A3456" s="24" t="s">
        <v>3305</v>
      </c>
      <c r="B3456" s="26">
        <v>2015</v>
      </c>
      <c r="C3456" s="24">
        <v>9</v>
      </c>
      <c r="D3456" s="24" t="s">
        <v>15120</v>
      </c>
      <c r="E3456" s="26">
        <v>233</v>
      </c>
      <c r="F3456" s="26">
        <v>3135</v>
      </c>
      <c r="G3456" s="26" t="s">
        <v>6442</v>
      </c>
      <c r="H3456" s="24" t="s">
        <v>98</v>
      </c>
      <c r="I3456" s="24" t="s">
        <v>99</v>
      </c>
      <c r="J3456" s="27" t="s">
        <v>1</v>
      </c>
      <c r="K3456" s="28">
        <v>35.42</v>
      </c>
      <c r="L3456" s="28">
        <v>0</v>
      </c>
    </row>
    <row r="3457" spans="1:12" x14ac:dyDescent="0.25">
      <c r="A3457" s="24" t="s">
        <v>3305</v>
      </c>
      <c r="B3457" s="26">
        <v>2015</v>
      </c>
      <c r="C3457" s="24">
        <v>9</v>
      </c>
      <c r="D3457" s="24" t="s">
        <v>15120</v>
      </c>
      <c r="E3457" s="26">
        <v>233</v>
      </c>
      <c r="F3457" s="26">
        <v>3136</v>
      </c>
      <c r="G3457" s="26" t="s">
        <v>6443</v>
      </c>
      <c r="H3457" s="24" t="s">
        <v>77</v>
      </c>
      <c r="I3457" s="24" t="s">
        <v>78</v>
      </c>
      <c r="J3457" s="27" t="s">
        <v>1</v>
      </c>
      <c r="K3457" s="28">
        <v>6.62</v>
      </c>
      <c r="L3457" s="28">
        <v>0</v>
      </c>
    </row>
    <row r="3458" spans="1:12" x14ac:dyDescent="0.25">
      <c r="A3458" s="24" t="s">
        <v>3305</v>
      </c>
      <c r="B3458" s="26">
        <v>2015</v>
      </c>
      <c r="C3458" s="24">
        <v>9</v>
      </c>
      <c r="D3458" s="24" t="s">
        <v>15120</v>
      </c>
      <c r="E3458" s="26">
        <v>233</v>
      </c>
      <c r="F3458" s="26">
        <v>3137</v>
      </c>
      <c r="G3458" s="26" t="s">
        <v>6444</v>
      </c>
      <c r="H3458" s="24" t="s">
        <v>118</v>
      </c>
      <c r="I3458" s="24" t="s">
        <v>119</v>
      </c>
      <c r="J3458" s="27" t="s">
        <v>1</v>
      </c>
      <c r="K3458" s="28">
        <v>6.62</v>
      </c>
      <c r="L3458" s="28">
        <v>0</v>
      </c>
    </row>
    <row r="3459" spans="1:12" x14ac:dyDescent="0.25">
      <c r="A3459" s="24" t="s">
        <v>3305</v>
      </c>
      <c r="B3459" s="26">
        <v>2015</v>
      </c>
      <c r="C3459" s="24">
        <v>9</v>
      </c>
      <c r="D3459" s="24" t="s">
        <v>15120</v>
      </c>
      <c r="E3459" s="26">
        <v>233</v>
      </c>
      <c r="F3459" s="26">
        <v>3138</v>
      </c>
      <c r="G3459" s="26" t="s">
        <v>6445</v>
      </c>
      <c r="H3459" s="24" t="s">
        <v>67</v>
      </c>
      <c r="I3459" s="24" t="s">
        <v>68</v>
      </c>
      <c r="J3459" s="27" t="s">
        <v>1</v>
      </c>
      <c r="K3459" s="28">
        <v>6.62</v>
      </c>
      <c r="L3459" s="28">
        <v>0</v>
      </c>
    </row>
    <row r="3460" spans="1:12" x14ac:dyDescent="0.25">
      <c r="A3460" s="24" t="s">
        <v>3305</v>
      </c>
      <c r="B3460" s="26">
        <v>2015</v>
      </c>
      <c r="C3460" s="24">
        <v>9</v>
      </c>
      <c r="D3460" s="24" t="s">
        <v>15120</v>
      </c>
      <c r="E3460" s="26">
        <v>233</v>
      </c>
      <c r="F3460" s="26">
        <v>3139</v>
      </c>
      <c r="G3460" s="26" t="s">
        <v>6446</v>
      </c>
      <c r="H3460" s="24" t="s">
        <v>67</v>
      </c>
      <c r="I3460" s="24" t="s">
        <v>68</v>
      </c>
      <c r="J3460" s="27" t="s">
        <v>1</v>
      </c>
      <c r="K3460" s="28">
        <v>6.62</v>
      </c>
      <c r="L3460" s="28">
        <v>0</v>
      </c>
    </row>
    <row r="3461" spans="1:12" x14ac:dyDescent="0.25">
      <c r="A3461" s="24" t="s">
        <v>3305</v>
      </c>
      <c r="B3461" s="26">
        <v>2015</v>
      </c>
      <c r="C3461" s="24">
        <v>9</v>
      </c>
      <c r="D3461" s="24" t="s">
        <v>15120</v>
      </c>
      <c r="E3461" s="26">
        <v>233</v>
      </c>
      <c r="F3461" s="26">
        <v>3140</v>
      </c>
      <c r="G3461" s="26" t="s">
        <v>6447</v>
      </c>
      <c r="H3461" s="24" t="s">
        <v>67</v>
      </c>
      <c r="I3461" s="24" t="s">
        <v>68</v>
      </c>
      <c r="J3461" s="27" t="s">
        <v>1</v>
      </c>
      <c r="K3461" s="28">
        <v>93.02</v>
      </c>
      <c r="L3461" s="28">
        <v>0</v>
      </c>
    </row>
    <row r="3462" spans="1:12" x14ac:dyDescent="0.25">
      <c r="A3462" s="24" t="s">
        <v>3305</v>
      </c>
      <c r="B3462" s="26">
        <v>2015</v>
      </c>
      <c r="C3462" s="24">
        <v>9</v>
      </c>
      <c r="D3462" s="24" t="s">
        <v>15120</v>
      </c>
      <c r="E3462" s="26">
        <v>233</v>
      </c>
      <c r="F3462" s="26">
        <v>3141</v>
      </c>
      <c r="G3462" s="26" t="s">
        <v>6448</v>
      </c>
      <c r="H3462" s="24" t="s">
        <v>116</v>
      </c>
      <c r="I3462" s="24" t="s">
        <v>117</v>
      </c>
      <c r="J3462" s="27" t="s">
        <v>1</v>
      </c>
      <c r="K3462" s="28">
        <v>1.8</v>
      </c>
      <c r="L3462" s="28">
        <v>0</v>
      </c>
    </row>
    <row r="3463" spans="1:12" x14ac:dyDescent="0.25">
      <c r="A3463" s="24" t="s">
        <v>3305</v>
      </c>
      <c r="B3463" s="26">
        <v>2015</v>
      </c>
      <c r="C3463" s="24">
        <v>9</v>
      </c>
      <c r="D3463" s="24" t="s">
        <v>15120</v>
      </c>
      <c r="E3463" s="26">
        <v>233</v>
      </c>
      <c r="F3463" s="26">
        <v>3142</v>
      </c>
      <c r="G3463" s="26" t="s">
        <v>6449</v>
      </c>
      <c r="H3463" s="24" t="s">
        <v>67</v>
      </c>
      <c r="I3463" s="24" t="s">
        <v>68</v>
      </c>
      <c r="J3463" s="27" t="s">
        <v>1</v>
      </c>
      <c r="K3463" s="28">
        <v>6.62</v>
      </c>
      <c r="L3463" s="28">
        <v>0</v>
      </c>
    </row>
    <row r="3464" spans="1:12" x14ac:dyDescent="0.25">
      <c r="A3464" s="24" t="s">
        <v>3305</v>
      </c>
      <c r="B3464" s="26">
        <v>2015</v>
      </c>
      <c r="C3464" s="24">
        <v>9</v>
      </c>
      <c r="D3464" s="24" t="s">
        <v>15120</v>
      </c>
      <c r="E3464" s="26">
        <v>233</v>
      </c>
      <c r="F3464" s="26">
        <v>3143</v>
      </c>
      <c r="G3464" s="26" t="s">
        <v>6450</v>
      </c>
      <c r="H3464" s="24" t="s">
        <v>600</v>
      </c>
      <c r="I3464" s="24" t="s">
        <v>601</v>
      </c>
      <c r="J3464" s="27" t="s">
        <v>1</v>
      </c>
      <c r="K3464" s="28">
        <v>93.02</v>
      </c>
      <c r="L3464" s="28">
        <v>0</v>
      </c>
    </row>
    <row r="3465" spans="1:12" x14ac:dyDescent="0.25">
      <c r="A3465" s="24" t="s">
        <v>3305</v>
      </c>
      <c r="B3465" s="26">
        <v>2015</v>
      </c>
      <c r="C3465" s="24">
        <v>9</v>
      </c>
      <c r="D3465" s="24" t="s">
        <v>15120</v>
      </c>
      <c r="E3465" s="26">
        <v>233</v>
      </c>
      <c r="F3465" s="26">
        <v>3144</v>
      </c>
      <c r="G3465" s="26" t="s">
        <v>6451</v>
      </c>
      <c r="H3465" s="24" t="s">
        <v>77</v>
      </c>
      <c r="I3465" s="24" t="s">
        <v>78</v>
      </c>
      <c r="J3465" s="27" t="s">
        <v>1</v>
      </c>
      <c r="K3465" s="28">
        <v>6.62</v>
      </c>
      <c r="L3465" s="28">
        <v>0</v>
      </c>
    </row>
    <row r="3466" spans="1:12" x14ac:dyDescent="0.25">
      <c r="A3466" s="24" t="s">
        <v>3305</v>
      </c>
      <c r="B3466" s="26">
        <v>2015</v>
      </c>
      <c r="C3466" s="24">
        <v>9</v>
      </c>
      <c r="D3466" s="24" t="s">
        <v>15120</v>
      </c>
      <c r="E3466" s="26">
        <v>233</v>
      </c>
      <c r="F3466" s="26">
        <v>3145</v>
      </c>
      <c r="G3466" s="26" t="s">
        <v>6452</v>
      </c>
      <c r="H3466" s="24" t="s">
        <v>94</v>
      </c>
      <c r="I3466" s="24" t="s">
        <v>95</v>
      </c>
      <c r="J3466" s="27" t="s">
        <v>1</v>
      </c>
      <c r="K3466" s="28">
        <v>6.62</v>
      </c>
      <c r="L3466" s="28">
        <v>0</v>
      </c>
    </row>
    <row r="3467" spans="1:12" x14ac:dyDescent="0.25">
      <c r="A3467" s="24" t="s">
        <v>3305</v>
      </c>
      <c r="B3467" s="26">
        <v>2015</v>
      </c>
      <c r="C3467" s="24">
        <v>9</v>
      </c>
      <c r="D3467" s="24" t="s">
        <v>15120</v>
      </c>
      <c r="E3467" s="26">
        <v>233</v>
      </c>
      <c r="F3467" s="26">
        <v>3146</v>
      </c>
      <c r="G3467" s="26" t="s">
        <v>6453</v>
      </c>
      <c r="H3467" s="24" t="s">
        <v>314</v>
      </c>
      <c r="I3467" s="24" t="s">
        <v>315</v>
      </c>
      <c r="J3467" s="27" t="s">
        <v>1</v>
      </c>
      <c r="K3467" s="28">
        <v>6.62</v>
      </c>
      <c r="L3467" s="28">
        <v>0</v>
      </c>
    </row>
    <row r="3468" spans="1:12" x14ac:dyDescent="0.25">
      <c r="A3468" s="24" t="s">
        <v>3305</v>
      </c>
      <c r="B3468" s="26">
        <v>2015</v>
      </c>
      <c r="C3468" s="24">
        <v>9</v>
      </c>
      <c r="D3468" s="24" t="s">
        <v>15120</v>
      </c>
      <c r="E3468" s="26">
        <v>233</v>
      </c>
      <c r="F3468" s="26">
        <v>3147</v>
      </c>
      <c r="G3468" s="26" t="s">
        <v>6454</v>
      </c>
      <c r="H3468" s="24" t="s">
        <v>738</v>
      </c>
      <c r="I3468" s="24" t="s">
        <v>739</v>
      </c>
      <c r="J3468" s="27" t="s">
        <v>1</v>
      </c>
      <c r="K3468" s="28">
        <v>17.64</v>
      </c>
      <c r="L3468" s="28">
        <v>0</v>
      </c>
    </row>
    <row r="3469" spans="1:12" x14ac:dyDescent="0.25">
      <c r="A3469" s="24" t="s">
        <v>3305</v>
      </c>
      <c r="B3469" s="26">
        <v>2015</v>
      </c>
      <c r="C3469" s="24">
        <v>9</v>
      </c>
      <c r="D3469" s="24" t="s">
        <v>15120</v>
      </c>
      <c r="E3469" s="26">
        <v>233</v>
      </c>
      <c r="F3469" s="26">
        <v>3148</v>
      </c>
      <c r="G3469" s="26" t="s">
        <v>6455</v>
      </c>
      <c r="H3469" s="24" t="s">
        <v>1186</v>
      </c>
      <c r="I3469" s="24" t="s">
        <v>1187</v>
      </c>
      <c r="J3469" s="27" t="s">
        <v>1</v>
      </c>
      <c r="K3469" s="28">
        <v>28.8</v>
      </c>
      <c r="L3469" s="28">
        <v>0</v>
      </c>
    </row>
    <row r="3470" spans="1:12" x14ac:dyDescent="0.25">
      <c r="A3470" s="24" t="s">
        <v>3305</v>
      </c>
      <c r="B3470" s="26">
        <v>2015</v>
      </c>
      <c r="C3470" s="24">
        <v>9</v>
      </c>
      <c r="D3470" s="24" t="s">
        <v>15120</v>
      </c>
      <c r="E3470" s="26">
        <v>233</v>
      </c>
      <c r="F3470" s="26">
        <v>3149</v>
      </c>
      <c r="G3470" s="26" t="s">
        <v>6456</v>
      </c>
      <c r="H3470" s="24" t="s">
        <v>192</v>
      </c>
      <c r="I3470" s="24" t="s">
        <v>193</v>
      </c>
      <c r="J3470" s="27" t="s">
        <v>1</v>
      </c>
      <c r="K3470" s="28">
        <v>6.62</v>
      </c>
      <c r="L3470" s="28">
        <v>0</v>
      </c>
    </row>
    <row r="3471" spans="1:12" x14ac:dyDescent="0.25">
      <c r="A3471" s="24" t="s">
        <v>3305</v>
      </c>
      <c r="B3471" s="26">
        <v>2015</v>
      </c>
      <c r="C3471" s="24">
        <v>9</v>
      </c>
      <c r="D3471" s="24" t="s">
        <v>15120</v>
      </c>
      <c r="E3471" s="26">
        <v>233</v>
      </c>
      <c r="F3471" s="26">
        <v>3150</v>
      </c>
      <c r="G3471" s="26" t="s">
        <v>6457</v>
      </c>
      <c r="H3471" s="24" t="s">
        <v>164</v>
      </c>
      <c r="I3471" s="24" t="s">
        <v>165</v>
      </c>
      <c r="J3471" s="27" t="s">
        <v>1</v>
      </c>
      <c r="K3471" s="28">
        <v>44.24</v>
      </c>
      <c r="L3471" s="28">
        <v>0</v>
      </c>
    </row>
    <row r="3472" spans="1:12" x14ac:dyDescent="0.25">
      <c r="A3472" s="24" t="s">
        <v>3305</v>
      </c>
      <c r="B3472" s="26">
        <v>2015</v>
      </c>
      <c r="C3472" s="24">
        <v>9</v>
      </c>
      <c r="D3472" s="24" t="s">
        <v>15120</v>
      </c>
      <c r="E3472" s="26">
        <v>233</v>
      </c>
      <c r="F3472" s="26">
        <v>3151</v>
      </c>
      <c r="G3472" s="26" t="s">
        <v>6458</v>
      </c>
      <c r="H3472" s="24" t="s">
        <v>1296</v>
      </c>
      <c r="I3472" s="24" t="s">
        <v>1297</v>
      </c>
      <c r="J3472" s="27" t="s">
        <v>1</v>
      </c>
      <c r="K3472" s="28">
        <v>15.44</v>
      </c>
      <c r="L3472" s="28">
        <v>0</v>
      </c>
    </row>
    <row r="3473" spans="1:12" x14ac:dyDescent="0.25">
      <c r="A3473" s="24" t="s">
        <v>3305</v>
      </c>
      <c r="B3473" s="26">
        <v>2015</v>
      </c>
      <c r="C3473" s="24">
        <v>9</v>
      </c>
      <c r="D3473" s="24" t="s">
        <v>15120</v>
      </c>
      <c r="E3473" s="26">
        <v>233</v>
      </c>
      <c r="F3473" s="26">
        <v>3152</v>
      </c>
      <c r="G3473" s="26" t="s">
        <v>6459</v>
      </c>
      <c r="H3473" s="24" t="s">
        <v>814</v>
      </c>
      <c r="I3473" s="24" t="s">
        <v>815</v>
      </c>
      <c r="J3473" s="27" t="s">
        <v>1</v>
      </c>
      <c r="K3473" s="28">
        <v>6.62</v>
      </c>
      <c r="L3473" s="28">
        <v>0</v>
      </c>
    </row>
    <row r="3474" spans="1:12" x14ac:dyDescent="0.25">
      <c r="A3474" s="24" t="s">
        <v>3305</v>
      </c>
      <c r="B3474" s="26">
        <v>2015</v>
      </c>
      <c r="C3474" s="24">
        <v>9</v>
      </c>
      <c r="D3474" s="24" t="s">
        <v>15120</v>
      </c>
      <c r="E3474" s="26">
        <v>233</v>
      </c>
      <c r="F3474" s="26">
        <v>3153</v>
      </c>
      <c r="G3474" s="26" t="s">
        <v>6460</v>
      </c>
      <c r="H3474" s="24" t="s">
        <v>118</v>
      </c>
      <c r="I3474" s="24" t="s">
        <v>119</v>
      </c>
      <c r="J3474" s="27" t="s">
        <v>1</v>
      </c>
      <c r="K3474" s="28">
        <v>6.62</v>
      </c>
      <c r="L3474" s="28">
        <v>0</v>
      </c>
    </row>
    <row r="3475" spans="1:12" x14ac:dyDescent="0.25">
      <c r="A3475" s="24" t="s">
        <v>3305</v>
      </c>
      <c r="B3475" s="26">
        <v>2015</v>
      </c>
      <c r="C3475" s="24">
        <v>9</v>
      </c>
      <c r="D3475" s="24" t="s">
        <v>15120</v>
      </c>
      <c r="E3475" s="26">
        <v>233</v>
      </c>
      <c r="F3475" s="26">
        <v>3154</v>
      </c>
      <c r="G3475" s="26" t="s">
        <v>6461</v>
      </c>
      <c r="H3475" s="24" t="s">
        <v>132</v>
      </c>
      <c r="I3475" s="24" t="s">
        <v>133</v>
      </c>
      <c r="J3475" s="27" t="s">
        <v>1</v>
      </c>
      <c r="K3475" s="28">
        <v>64.22</v>
      </c>
      <c r="L3475" s="28">
        <v>0</v>
      </c>
    </row>
    <row r="3476" spans="1:12" x14ac:dyDescent="0.25">
      <c r="A3476" s="24" t="s">
        <v>3305</v>
      </c>
      <c r="B3476" s="26">
        <v>2015</v>
      </c>
      <c r="C3476" s="24">
        <v>9</v>
      </c>
      <c r="D3476" s="24" t="s">
        <v>15120</v>
      </c>
      <c r="E3476" s="26">
        <v>233</v>
      </c>
      <c r="F3476" s="26">
        <v>3155</v>
      </c>
      <c r="G3476" s="26" t="s">
        <v>6462</v>
      </c>
      <c r="H3476" s="24" t="s">
        <v>122</v>
      </c>
      <c r="I3476" s="24" t="s">
        <v>123</v>
      </c>
      <c r="J3476" s="27" t="s">
        <v>1</v>
      </c>
      <c r="K3476" s="28">
        <v>64.22</v>
      </c>
      <c r="L3476" s="28">
        <v>0</v>
      </c>
    </row>
    <row r="3477" spans="1:12" x14ac:dyDescent="0.25">
      <c r="A3477" s="24" t="s">
        <v>3305</v>
      </c>
      <c r="B3477" s="26">
        <v>2015</v>
      </c>
      <c r="C3477" s="24">
        <v>9</v>
      </c>
      <c r="D3477" s="24" t="s">
        <v>15120</v>
      </c>
      <c r="E3477" s="26">
        <v>233</v>
      </c>
      <c r="F3477" s="26">
        <v>3156</v>
      </c>
      <c r="G3477" s="26" t="s">
        <v>6463</v>
      </c>
      <c r="H3477" s="24" t="s">
        <v>396</v>
      </c>
      <c r="I3477" s="24" t="s">
        <v>397</v>
      </c>
      <c r="J3477" s="27" t="s">
        <v>1</v>
      </c>
      <c r="K3477" s="28">
        <v>14.4</v>
      </c>
      <c r="L3477" s="28">
        <v>0</v>
      </c>
    </row>
    <row r="3478" spans="1:12" x14ac:dyDescent="0.25">
      <c r="A3478" s="24" t="s">
        <v>3305</v>
      </c>
      <c r="B3478" s="26">
        <v>2015</v>
      </c>
      <c r="C3478" s="24">
        <v>9</v>
      </c>
      <c r="D3478" s="24" t="s">
        <v>15120</v>
      </c>
      <c r="E3478" s="26">
        <v>233</v>
      </c>
      <c r="F3478" s="26">
        <v>3157</v>
      </c>
      <c r="G3478" s="26" t="s">
        <v>6464</v>
      </c>
      <c r="H3478" s="24" t="s">
        <v>168</v>
      </c>
      <c r="I3478" s="24" t="s">
        <v>169</v>
      </c>
      <c r="J3478" s="27" t="s">
        <v>1</v>
      </c>
      <c r="K3478" s="28">
        <v>4.415</v>
      </c>
      <c r="L3478" s="28">
        <v>0</v>
      </c>
    </row>
    <row r="3479" spans="1:12" x14ac:dyDescent="0.25">
      <c r="A3479" s="24" t="s">
        <v>3305</v>
      </c>
      <c r="B3479" s="26">
        <v>2015</v>
      </c>
      <c r="C3479" s="24">
        <v>9</v>
      </c>
      <c r="D3479" s="24" t="s">
        <v>15120</v>
      </c>
      <c r="E3479" s="26">
        <v>233</v>
      </c>
      <c r="F3479" s="26">
        <v>3158</v>
      </c>
      <c r="G3479" s="26" t="s">
        <v>6465</v>
      </c>
      <c r="H3479" s="24" t="s">
        <v>320</v>
      </c>
      <c r="I3479" s="24" t="s">
        <v>321</v>
      </c>
      <c r="J3479" s="27" t="s">
        <v>1</v>
      </c>
      <c r="K3479" s="28">
        <v>6.6150000000000002</v>
      </c>
      <c r="L3479" s="28">
        <v>0</v>
      </c>
    </row>
    <row r="3480" spans="1:12" x14ac:dyDescent="0.25">
      <c r="A3480" s="24" t="s">
        <v>3305</v>
      </c>
      <c r="B3480" s="26">
        <v>2015</v>
      </c>
      <c r="C3480" s="24">
        <v>9</v>
      </c>
      <c r="D3480" s="24" t="s">
        <v>15120</v>
      </c>
      <c r="E3480" s="26">
        <v>233</v>
      </c>
      <c r="F3480" s="26">
        <v>3159</v>
      </c>
      <c r="G3480" s="26" t="s">
        <v>6466</v>
      </c>
      <c r="H3480" s="24" t="s">
        <v>77</v>
      </c>
      <c r="I3480" s="24" t="s">
        <v>78</v>
      </c>
      <c r="J3480" s="27" t="s">
        <v>1</v>
      </c>
      <c r="K3480" s="28">
        <v>5.15</v>
      </c>
      <c r="L3480" s="28">
        <v>0</v>
      </c>
    </row>
    <row r="3481" spans="1:12" x14ac:dyDescent="0.25">
      <c r="A3481" s="24" t="s">
        <v>3305</v>
      </c>
      <c r="B3481" s="26">
        <v>2015</v>
      </c>
      <c r="C3481" s="24">
        <v>9</v>
      </c>
      <c r="D3481" s="24" t="s">
        <v>15120</v>
      </c>
      <c r="E3481" s="26">
        <v>233</v>
      </c>
      <c r="F3481" s="26">
        <v>3160</v>
      </c>
      <c r="G3481" s="26" t="s">
        <v>6467</v>
      </c>
      <c r="H3481" s="24" t="s">
        <v>164</v>
      </c>
      <c r="I3481" s="24" t="s">
        <v>165</v>
      </c>
      <c r="J3481" s="27" t="s">
        <v>1</v>
      </c>
      <c r="K3481" s="28">
        <v>60.22</v>
      </c>
      <c r="L3481" s="28">
        <v>0</v>
      </c>
    </row>
    <row r="3482" spans="1:12" x14ac:dyDescent="0.25">
      <c r="A3482" s="24" t="s">
        <v>3305</v>
      </c>
      <c r="B3482" s="26">
        <v>2015</v>
      </c>
      <c r="C3482" s="24">
        <v>9</v>
      </c>
      <c r="D3482" s="24" t="s">
        <v>15120</v>
      </c>
      <c r="E3482" s="26">
        <v>233</v>
      </c>
      <c r="F3482" s="26">
        <v>3161</v>
      </c>
      <c r="G3482" s="26" t="s">
        <v>6468</v>
      </c>
      <c r="H3482" s="24" t="s">
        <v>67</v>
      </c>
      <c r="I3482" s="24" t="s">
        <v>68</v>
      </c>
      <c r="J3482" s="27" t="s">
        <v>1</v>
      </c>
      <c r="K3482" s="28">
        <v>6.62</v>
      </c>
      <c r="L3482" s="28">
        <v>0</v>
      </c>
    </row>
    <row r="3483" spans="1:12" x14ac:dyDescent="0.25">
      <c r="A3483" s="24" t="s">
        <v>3305</v>
      </c>
      <c r="B3483" s="26">
        <v>2015</v>
      </c>
      <c r="C3483" s="24">
        <v>9</v>
      </c>
      <c r="D3483" s="24" t="s">
        <v>15120</v>
      </c>
      <c r="E3483" s="26">
        <v>233</v>
      </c>
      <c r="F3483" s="26">
        <v>3162</v>
      </c>
      <c r="G3483" s="26" t="s">
        <v>6469</v>
      </c>
      <c r="H3483" s="24" t="s">
        <v>504</v>
      </c>
      <c r="I3483" s="24" t="s">
        <v>505</v>
      </c>
      <c r="J3483" s="27" t="s">
        <v>1</v>
      </c>
      <c r="K3483" s="28">
        <v>0.74</v>
      </c>
      <c r="L3483" s="28">
        <v>0</v>
      </c>
    </row>
    <row r="3484" spans="1:12" x14ac:dyDescent="0.25">
      <c r="A3484" s="24" t="s">
        <v>3305</v>
      </c>
      <c r="B3484" s="26">
        <v>2015</v>
      </c>
      <c r="C3484" s="24">
        <v>9</v>
      </c>
      <c r="D3484" s="24" t="s">
        <v>15120</v>
      </c>
      <c r="E3484" s="26">
        <v>233</v>
      </c>
      <c r="F3484" s="26">
        <v>3163</v>
      </c>
      <c r="G3484" s="26" t="s">
        <v>6470</v>
      </c>
      <c r="H3484" s="24" t="s">
        <v>266</v>
      </c>
      <c r="I3484" s="24" t="s">
        <v>267</v>
      </c>
      <c r="J3484" s="27" t="s">
        <v>1</v>
      </c>
      <c r="K3484" s="28">
        <v>51.63</v>
      </c>
      <c r="L3484" s="28">
        <v>0</v>
      </c>
    </row>
    <row r="3485" spans="1:12" x14ac:dyDescent="0.25">
      <c r="A3485" s="24" t="s">
        <v>3305</v>
      </c>
      <c r="B3485" s="26">
        <v>2015</v>
      </c>
      <c r="C3485" s="24">
        <v>9</v>
      </c>
      <c r="D3485" s="24" t="s">
        <v>15120</v>
      </c>
      <c r="E3485" s="26">
        <v>233</v>
      </c>
      <c r="F3485" s="26">
        <v>3164</v>
      </c>
      <c r="G3485" s="26" t="s">
        <v>6471</v>
      </c>
      <c r="H3485" s="24" t="s">
        <v>1088</v>
      </c>
      <c r="I3485" s="24" t="s">
        <v>1089</v>
      </c>
      <c r="J3485" s="27" t="s">
        <v>1</v>
      </c>
      <c r="K3485" s="28">
        <v>6.62</v>
      </c>
      <c r="L3485" s="28">
        <v>0</v>
      </c>
    </row>
    <row r="3486" spans="1:12" x14ac:dyDescent="0.25">
      <c r="A3486" s="24" t="s">
        <v>3305</v>
      </c>
      <c r="B3486" s="26">
        <v>2015</v>
      </c>
      <c r="C3486" s="24">
        <v>9</v>
      </c>
      <c r="D3486" s="24" t="s">
        <v>15120</v>
      </c>
      <c r="E3486" s="26">
        <v>233</v>
      </c>
      <c r="F3486" s="26">
        <v>3165</v>
      </c>
      <c r="G3486" s="26" t="s">
        <v>6472</v>
      </c>
      <c r="H3486" s="24" t="s">
        <v>1298</v>
      </c>
      <c r="I3486" s="24" t="s">
        <v>1299</v>
      </c>
      <c r="J3486" s="27" t="s">
        <v>1</v>
      </c>
      <c r="K3486" s="28">
        <v>17.28</v>
      </c>
      <c r="L3486" s="28">
        <v>0</v>
      </c>
    </row>
    <row r="3487" spans="1:12" x14ac:dyDescent="0.25">
      <c r="A3487" s="24" t="s">
        <v>3305</v>
      </c>
      <c r="B3487" s="26">
        <v>2015</v>
      </c>
      <c r="C3487" s="24">
        <v>9</v>
      </c>
      <c r="D3487" s="24" t="s">
        <v>15120</v>
      </c>
      <c r="E3487" s="26">
        <v>233</v>
      </c>
      <c r="F3487" s="26">
        <v>3166</v>
      </c>
      <c r="G3487" s="26" t="s">
        <v>6473</v>
      </c>
      <c r="H3487" s="24" t="s">
        <v>1298</v>
      </c>
      <c r="I3487" s="24" t="s">
        <v>1299</v>
      </c>
      <c r="J3487" s="27" t="s">
        <v>1</v>
      </c>
      <c r="K3487" s="28">
        <v>34.700000000000003</v>
      </c>
      <c r="L3487" s="28">
        <v>0</v>
      </c>
    </row>
    <row r="3488" spans="1:12" x14ac:dyDescent="0.25">
      <c r="A3488" s="24" t="s">
        <v>3305</v>
      </c>
      <c r="B3488" s="26">
        <v>2015</v>
      </c>
      <c r="C3488" s="24">
        <v>9</v>
      </c>
      <c r="D3488" s="24" t="s">
        <v>15120</v>
      </c>
      <c r="E3488" s="26">
        <v>233</v>
      </c>
      <c r="F3488" s="26">
        <v>3167</v>
      </c>
      <c r="G3488" s="26" t="s">
        <v>6474</v>
      </c>
      <c r="H3488" s="24" t="s">
        <v>77</v>
      </c>
      <c r="I3488" s="24" t="s">
        <v>78</v>
      </c>
      <c r="J3488" s="27" t="s">
        <v>1</v>
      </c>
      <c r="K3488" s="28">
        <v>6.62</v>
      </c>
      <c r="L3488" s="28">
        <v>0</v>
      </c>
    </row>
    <row r="3489" spans="1:12" x14ac:dyDescent="0.25">
      <c r="A3489" s="24" t="s">
        <v>3305</v>
      </c>
      <c r="B3489" s="26">
        <v>2015</v>
      </c>
      <c r="C3489" s="24">
        <v>9</v>
      </c>
      <c r="D3489" s="24" t="s">
        <v>15120</v>
      </c>
      <c r="E3489" s="26">
        <v>233</v>
      </c>
      <c r="F3489" s="26">
        <v>3168</v>
      </c>
      <c r="G3489" s="26" t="s">
        <v>6475</v>
      </c>
      <c r="H3489" s="24" t="s">
        <v>1300</v>
      </c>
      <c r="I3489" s="24" t="s">
        <v>1301</v>
      </c>
      <c r="J3489" s="27" t="s">
        <v>1</v>
      </c>
      <c r="K3489" s="28">
        <v>6.62</v>
      </c>
      <c r="L3489" s="28">
        <v>0</v>
      </c>
    </row>
    <row r="3490" spans="1:12" x14ac:dyDescent="0.25">
      <c r="A3490" s="24" t="s">
        <v>3305</v>
      </c>
      <c r="B3490" s="26">
        <v>2015</v>
      </c>
      <c r="C3490" s="24">
        <v>9</v>
      </c>
      <c r="D3490" s="24" t="s">
        <v>15120</v>
      </c>
      <c r="E3490" s="26">
        <v>233</v>
      </c>
      <c r="F3490" s="26">
        <v>3169</v>
      </c>
      <c r="G3490" s="26" t="s">
        <v>6476</v>
      </c>
      <c r="H3490" s="24" t="s">
        <v>190</v>
      </c>
      <c r="I3490" s="24" t="s">
        <v>191</v>
      </c>
      <c r="J3490" s="27" t="s">
        <v>1</v>
      </c>
      <c r="K3490" s="28">
        <v>2.4</v>
      </c>
      <c r="L3490" s="28">
        <v>0</v>
      </c>
    </row>
    <row r="3491" spans="1:12" x14ac:dyDescent="0.25">
      <c r="A3491" s="24" t="s">
        <v>3305</v>
      </c>
      <c r="B3491" s="26">
        <v>2015</v>
      </c>
      <c r="C3491" s="24">
        <v>9</v>
      </c>
      <c r="D3491" s="24" t="s">
        <v>15120</v>
      </c>
      <c r="E3491" s="26">
        <v>233</v>
      </c>
      <c r="F3491" s="26">
        <v>3169</v>
      </c>
      <c r="G3491" s="26" t="s">
        <v>6476</v>
      </c>
      <c r="H3491" s="24" t="s">
        <v>158</v>
      </c>
      <c r="I3491" s="24" t="s">
        <v>159</v>
      </c>
      <c r="J3491" s="27" t="s">
        <v>1</v>
      </c>
      <c r="K3491" s="28">
        <v>6.62</v>
      </c>
      <c r="L3491" s="28">
        <v>0</v>
      </c>
    </row>
    <row r="3492" spans="1:12" x14ac:dyDescent="0.25">
      <c r="A3492" s="24" t="s">
        <v>3305</v>
      </c>
      <c r="B3492" s="26">
        <v>2015</v>
      </c>
      <c r="C3492" s="24">
        <v>9</v>
      </c>
      <c r="D3492" s="24" t="s">
        <v>15120</v>
      </c>
      <c r="E3492" s="26">
        <v>233</v>
      </c>
      <c r="F3492" s="26">
        <v>3170</v>
      </c>
      <c r="G3492" s="26" t="s">
        <v>6477</v>
      </c>
      <c r="H3492" s="24" t="s">
        <v>1302</v>
      </c>
      <c r="I3492" s="24" t="s">
        <v>1303</v>
      </c>
      <c r="J3492" s="27" t="s">
        <v>1</v>
      </c>
      <c r="K3492" s="28">
        <v>11.03</v>
      </c>
      <c r="L3492" s="28">
        <v>0</v>
      </c>
    </row>
    <row r="3493" spans="1:12" x14ac:dyDescent="0.25">
      <c r="A3493" s="24" t="s">
        <v>3305</v>
      </c>
      <c r="B3493" s="26">
        <v>2015</v>
      </c>
      <c r="C3493" s="24">
        <v>9</v>
      </c>
      <c r="D3493" s="24" t="s">
        <v>15120</v>
      </c>
      <c r="E3493" s="26">
        <v>233</v>
      </c>
      <c r="F3493" s="26">
        <v>3171</v>
      </c>
      <c r="G3493" s="26" t="s">
        <v>6478</v>
      </c>
      <c r="H3493" s="24" t="s">
        <v>264</v>
      </c>
      <c r="I3493" s="24" t="s">
        <v>265</v>
      </c>
      <c r="J3493" s="27" t="s">
        <v>1</v>
      </c>
      <c r="K3493" s="28">
        <v>9.93</v>
      </c>
      <c r="L3493" s="28">
        <v>0</v>
      </c>
    </row>
    <row r="3494" spans="1:12" x14ac:dyDescent="0.25">
      <c r="A3494" s="24" t="s">
        <v>3305</v>
      </c>
      <c r="B3494" s="26">
        <v>2015</v>
      </c>
      <c r="C3494" s="24">
        <v>9</v>
      </c>
      <c r="D3494" s="24" t="s">
        <v>15120</v>
      </c>
      <c r="E3494" s="26">
        <v>233</v>
      </c>
      <c r="F3494" s="26">
        <v>3172</v>
      </c>
      <c r="G3494" s="26" t="s">
        <v>6479</v>
      </c>
      <c r="H3494" s="24" t="s">
        <v>372</v>
      </c>
      <c r="I3494" s="24" t="s">
        <v>373</v>
      </c>
      <c r="J3494" s="27" t="s">
        <v>1</v>
      </c>
      <c r="K3494" s="28">
        <v>6.6150000000000002</v>
      </c>
      <c r="L3494" s="28">
        <v>0</v>
      </c>
    </row>
    <row r="3495" spans="1:12" x14ac:dyDescent="0.25">
      <c r="A3495" s="24" t="s">
        <v>3305</v>
      </c>
      <c r="B3495" s="26">
        <v>2015</v>
      </c>
      <c r="C3495" s="24">
        <v>9</v>
      </c>
      <c r="D3495" s="24" t="s">
        <v>15120</v>
      </c>
      <c r="E3495" s="26">
        <v>233</v>
      </c>
      <c r="F3495" s="26">
        <v>3173</v>
      </c>
      <c r="G3495" s="26" t="s">
        <v>6480</v>
      </c>
      <c r="H3495" s="24" t="s">
        <v>266</v>
      </c>
      <c r="I3495" s="24" t="s">
        <v>267</v>
      </c>
      <c r="J3495" s="27" t="s">
        <v>1</v>
      </c>
      <c r="K3495" s="28">
        <v>11.03</v>
      </c>
      <c r="L3495" s="28">
        <v>0</v>
      </c>
    </row>
    <row r="3496" spans="1:12" x14ac:dyDescent="0.25">
      <c r="A3496" s="24" t="s">
        <v>3305</v>
      </c>
      <c r="B3496" s="26">
        <v>2015</v>
      </c>
      <c r="C3496" s="24">
        <v>9</v>
      </c>
      <c r="D3496" s="24" t="s">
        <v>15120</v>
      </c>
      <c r="E3496" s="26">
        <v>233</v>
      </c>
      <c r="F3496" s="26">
        <v>1178</v>
      </c>
      <c r="G3496" s="26" t="s">
        <v>4485</v>
      </c>
      <c r="H3496" s="24" t="s">
        <v>668</v>
      </c>
      <c r="I3496" s="24" t="s">
        <v>669</v>
      </c>
      <c r="J3496" s="27" t="s">
        <v>1</v>
      </c>
      <c r="K3496" s="28">
        <v>6.62</v>
      </c>
      <c r="L3496" s="28">
        <v>0</v>
      </c>
    </row>
    <row r="3497" spans="1:12" x14ac:dyDescent="0.25">
      <c r="A3497" s="24" t="s">
        <v>3305</v>
      </c>
      <c r="B3497" s="26">
        <v>2015</v>
      </c>
      <c r="C3497" s="24">
        <v>9</v>
      </c>
      <c r="D3497" s="24" t="s">
        <v>15120</v>
      </c>
      <c r="E3497" s="26">
        <v>233</v>
      </c>
      <c r="F3497" s="26">
        <v>3174</v>
      </c>
      <c r="G3497" s="26" t="s">
        <v>6481</v>
      </c>
      <c r="H3497" s="24" t="s">
        <v>266</v>
      </c>
      <c r="I3497" s="24" t="s">
        <v>267</v>
      </c>
      <c r="J3497" s="27" t="s">
        <v>1</v>
      </c>
      <c r="K3497" s="28">
        <v>41.18</v>
      </c>
      <c r="L3497" s="28">
        <v>0</v>
      </c>
    </row>
    <row r="3498" spans="1:12" x14ac:dyDescent="0.25">
      <c r="A3498" s="24" t="s">
        <v>3305</v>
      </c>
      <c r="B3498" s="26">
        <v>2015</v>
      </c>
      <c r="C3498" s="24">
        <v>9</v>
      </c>
      <c r="D3498" s="24" t="s">
        <v>15120</v>
      </c>
      <c r="E3498" s="26">
        <v>233</v>
      </c>
      <c r="F3498" s="26">
        <v>3175</v>
      </c>
      <c r="G3498" s="26" t="s">
        <v>6482</v>
      </c>
      <c r="H3498" s="24" t="s">
        <v>110</v>
      </c>
      <c r="I3498" s="24" t="s">
        <v>111</v>
      </c>
      <c r="J3498" s="27" t="s">
        <v>1</v>
      </c>
      <c r="K3498" s="28">
        <v>6.62</v>
      </c>
      <c r="L3498" s="28">
        <v>0</v>
      </c>
    </row>
    <row r="3499" spans="1:12" x14ac:dyDescent="0.25">
      <c r="A3499" s="24" t="s">
        <v>3305</v>
      </c>
      <c r="B3499" s="26">
        <v>2015</v>
      </c>
      <c r="C3499" s="24">
        <v>9</v>
      </c>
      <c r="D3499" s="24" t="s">
        <v>15120</v>
      </c>
      <c r="E3499" s="26">
        <v>233</v>
      </c>
      <c r="F3499" s="26">
        <v>3176</v>
      </c>
      <c r="G3499" s="26" t="s">
        <v>6483</v>
      </c>
      <c r="H3499" s="24" t="s">
        <v>1084</v>
      </c>
      <c r="I3499" s="24" t="s">
        <v>1085</v>
      </c>
      <c r="J3499" s="27" t="s">
        <v>1</v>
      </c>
      <c r="K3499" s="28">
        <v>6.62</v>
      </c>
      <c r="L3499" s="28">
        <v>0</v>
      </c>
    </row>
    <row r="3500" spans="1:12" x14ac:dyDescent="0.25">
      <c r="A3500" s="24" t="s">
        <v>3305</v>
      </c>
      <c r="B3500" s="26">
        <v>2015</v>
      </c>
      <c r="C3500" s="24">
        <v>9</v>
      </c>
      <c r="D3500" s="24" t="s">
        <v>15120</v>
      </c>
      <c r="E3500" s="26">
        <v>233</v>
      </c>
      <c r="F3500" s="26">
        <v>3177</v>
      </c>
      <c r="G3500" s="26" t="s">
        <v>6484</v>
      </c>
      <c r="H3500" s="24" t="s">
        <v>1304</v>
      </c>
      <c r="I3500" s="24" t="s">
        <v>1305</v>
      </c>
      <c r="J3500" s="27" t="s">
        <v>1</v>
      </c>
      <c r="K3500" s="28">
        <v>35.414999999999999</v>
      </c>
      <c r="L3500" s="28">
        <v>0</v>
      </c>
    </row>
    <row r="3501" spans="1:12" x14ac:dyDescent="0.25">
      <c r="A3501" s="24" t="s">
        <v>3305</v>
      </c>
      <c r="B3501" s="26">
        <v>2015</v>
      </c>
      <c r="C3501" s="24">
        <v>9</v>
      </c>
      <c r="D3501" s="24" t="s">
        <v>15120</v>
      </c>
      <c r="E3501" s="26">
        <v>233</v>
      </c>
      <c r="F3501" s="26">
        <v>3178</v>
      </c>
      <c r="G3501" s="26" t="s">
        <v>6485</v>
      </c>
      <c r="H3501" s="24" t="s">
        <v>178</v>
      </c>
      <c r="I3501" s="24" t="s">
        <v>179</v>
      </c>
      <c r="J3501" s="27" t="s">
        <v>1</v>
      </c>
      <c r="K3501" s="28">
        <v>858.64</v>
      </c>
      <c r="L3501" s="28">
        <v>0</v>
      </c>
    </row>
    <row r="3502" spans="1:12" x14ac:dyDescent="0.25">
      <c r="A3502" s="24" t="s">
        <v>3305</v>
      </c>
      <c r="B3502" s="26">
        <v>2015</v>
      </c>
      <c r="C3502" s="24">
        <v>9</v>
      </c>
      <c r="D3502" s="24" t="s">
        <v>15120</v>
      </c>
      <c r="E3502" s="26">
        <v>233</v>
      </c>
      <c r="F3502" s="26">
        <v>3179</v>
      </c>
      <c r="G3502" s="26" t="s">
        <v>6486</v>
      </c>
      <c r="H3502" s="24" t="s">
        <v>1306</v>
      </c>
      <c r="I3502" s="24" t="s">
        <v>1307</v>
      </c>
      <c r="J3502" s="27" t="s">
        <v>1</v>
      </c>
      <c r="K3502" s="28">
        <v>6.62</v>
      </c>
      <c r="L3502" s="28">
        <v>0</v>
      </c>
    </row>
    <row r="3503" spans="1:12" x14ac:dyDescent="0.25">
      <c r="A3503" s="24" t="s">
        <v>3305</v>
      </c>
      <c r="B3503" s="26">
        <v>2015</v>
      </c>
      <c r="C3503" s="24">
        <v>9</v>
      </c>
      <c r="D3503" s="24" t="s">
        <v>15120</v>
      </c>
      <c r="E3503" s="26">
        <v>233</v>
      </c>
      <c r="F3503" s="26">
        <v>3180</v>
      </c>
      <c r="G3503" s="26" t="s">
        <v>6487</v>
      </c>
      <c r="H3503" s="24" t="s">
        <v>98</v>
      </c>
      <c r="I3503" s="24" t="s">
        <v>99</v>
      </c>
      <c r="J3503" s="27" t="s">
        <v>1</v>
      </c>
      <c r="K3503" s="28">
        <v>11.03</v>
      </c>
      <c r="L3503" s="28">
        <v>0</v>
      </c>
    </row>
    <row r="3504" spans="1:12" x14ac:dyDescent="0.25">
      <c r="A3504" s="24" t="s">
        <v>3305</v>
      </c>
      <c r="B3504" s="26">
        <v>2015</v>
      </c>
      <c r="C3504" s="24">
        <v>9</v>
      </c>
      <c r="D3504" s="24" t="s">
        <v>15120</v>
      </c>
      <c r="E3504" s="26">
        <v>233</v>
      </c>
      <c r="F3504" s="26">
        <v>977</v>
      </c>
      <c r="G3504" s="26" t="s">
        <v>4284</v>
      </c>
      <c r="H3504" s="24" t="s">
        <v>94</v>
      </c>
      <c r="I3504" s="24" t="s">
        <v>95</v>
      </c>
      <c r="J3504" s="27" t="s">
        <v>1</v>
      </c>
      <c r="K3504" s="28">
        <v>6.62</v>
      </c>
      <c r="L3504" s="28">
        <v>0</v>
      </c>
    </row>
    <row r="3505" spans="1:12" x14ac:dyDescent="0.25">
      <c r="A3505" s="24" t="s">
        <v>3305</v>
      </c>
      <c r="B3505" s="26">
        <v>2015</v>
      </c>
      <c r="C3505" s="24">
        <v>9</v>
      </c>
      <c r="D3505" s="24" t="s">
        <v>15120</v>
      </c>
      <c r="E3505" s="26">
        <v>233</v>
      </c>
      <c r="F3505" s="26">
        <v>3181</v>
      </c>
      <c r="G3505" s="26" t="s">
        <v>6488</v>
      </c>
      <c r="H3505" s="24" t="s">
        <v>1308</v>
      </c>
      <c r="I3505" s="24" t="s">
        <v>1309</v>
      </c>
      <c r="J3505" s="27" t="s">
        <v>1</v>
      </c>
      <c r="K3505" s="28">
        <v>15.44</v>
      </c>
      <c r="L3505" s="28">
        <v>0</v>
      </c>
    </row>
    <row r="3506" spans="1:12" x14ac:dyDescent="0.25">
      <c r="A3506" s="24" t="s">
        <v>3305</v>
      </c>
      <c r="B3506" s="26">
        <v>2015</v>
      </c>
      <c r="C3506" s="24">
        <v>9</v>
      </c>
      <c r="D3506" s="24" t="s">
        <v>15120</v>
      </c>
      <c r="E3506" s="26">
        <v>233</v>
      </c>
      <c r="F3506" s="26">
        <v>3182</v>
      </c>
      <c r="G3506" s="26" t="s">
        <v>6489</v>
      </c>
      <c r="H3506" s="24" t="s">
        <v>518</v>
      </c>
      <c r="I3506" s="24" t="s">
        <v>519</v>
      </c>
      <c r="J3506" s="27" t="s">
        <v>1</v>
      </c>
      <c r="K3506" s="28">
        <v>39.064999999999998</v>
      </c>
      <c r="L3506" s="28">
        <v>0</v>
      </c>
    </row>
    <row r="3507" spans="1:12" x14ac:dyDescent="0.25">
      <c r="A3507" s="24" t="s">
        <v>3305</v>
      </c>
      <c r="B3507" s="26">
        <v>2015</v>
      </c>
      <c r="C3507" s="24">
        <v>9</v>
      </c>
      <c r="D3507" s="24" t="s">
        <v>15120</v>
      </c>
      <c r="E3507" s="26">
        <v>233</v>
      </c>
      <c r="F3507" s="26">
        <v>3183</v>
      </c>
      <c r="G3507" s="26" t="s">
        <v>6490</v>
      </c>
      <c r="H3507" s="24" t="s">
        <v>77</v>
      </c>
      <c r="I3507" s="24" t="s">
        <v>78</v>
      </c>
      <c r="J3507" s="27" t="s">
        <v>1</v>
      </c>
      <c r="K3507" s="28">
        <v>6.62</v>
      </c>
      <c r="L3507" s="28">
        <v>0</v>
      </c>
    </row>
    <row r="3508" spans="1:12" x14ac:dyDescent="0.25">
      <c r="A3508" s="24" t="s">
        <v>3305</v>
      </c>
      <c r="B3508" s="26">
        <v>2015</v>
      </c>
      <c r="C3508" s="24">
        <v>9</v>
      </c>
      <c r="D3508" s="24" t="s">
        <v>15120</v>
      </c>
      <c r="E3508" s="26">
        <v>233</v>
      </c>
      <c r="F3508" s="26">
        <v>3184</v>
      </c>
      <c r="G3508" s="26" t="s">
        <v>6491</v>
      </c>
      <c r="H3508" s="24" t="s">
        <v>396</v>
      </c>
      <c r="I3508" s="24" t="s">
        <v>397</v>
      </c>
      <c r="J3508" s="27" t="s">
        <v>1</v>
      </c>
      <c r="K3508" s="28">
        <v>6.62</v>
      </c>
      <c r="L3508" s="28">
        <v>0</v>
      </c>
    </row>
    <row r="3509" spans="1:12" x14ac:dyDescent="0.25">
      <c r="A3509" s="24" t="s">
        <v>3305</v>
      </c>
      <c r="B3509" s="26">
        <v>2015</v>
      </c>
      <c r="C3509" s="24">
        <v>9</v>
      </c>
      <c r="D3509" s="24" t="s">
        <v>15120</v>
      </c>
      <c r="E3509" s="26">
        <v>233</v>
      </c>
      <c r="F3509" s="26">
        <v>3185</v>
      </c>
      <c r="G3509" s="26" t="s">
        <v>6492</v>
      </c>
      <c r="H3509" s="24" t="s">
        <v>1310</v>
      </c>
      <c r="I3509" s="24" t="s">
        <v>1311</v>
      </c>
      <c r="J3509" s="27" t="s">
        <v>1</v>
      </c>
      <c r="K3509" s="28">
        <v>15.44</v>
      </c>
      <c r="L3509" s="28">
        <v>0</v>
      </c>
    </row>
    <row r="3510" spans="1:12" x14ac:dyDescent="0.25">
      <c r="A3510" s="24" t="s">
        <v>3305</v>
      </c>
      <c r="B3510" s="26">
        <v>2015</v>
      </c>
      <c r="C3510" s="24">
        <v>9</v>
      </c>
      <c r="D3510" s="24" t="s">
        <v>15120</v>
      </c>
      <c r="E3510" s="26">
        <v>233</v>
      </c>
      <c r="F3510" s="26">
        <v>3186</v>
      </c>
      <c r="G3510" s="26" t="s">
        <v>6493</v>
      </c>
      <c r="H3510" s="24" t="s">
        <v>257</v>
      </c>
      <c r="I3510" s="24" t="s">
        <v>258</v>
      </c>
      <c r="J3510" s="27" t="s">
        <v>1</v>
      </c>
      <c r="K3510" s="28">
        <v>11.03</v>
      </c>
      <c r="L3510" s="28">
        <v>0</v>
      </c>
    </row>
    <row r="3511" spans="1:12" x14ac:dyDescent="0.25">
      <c r="A3511" s="24" t="s">
        <v>3305</v>
      </c>
      <c r="B3511" s="26">
        <v>2015</v>
      </c>
      <c r="C3511" s="24">
        <v>9</v>
      </c>
      <c r="D3511" s="24" t="s">
        <v>15120</v>
      </c>
      <c r="E3511" s="26">
        <v>233</v>
      </c>
      <c r="F3511" s="26">
        <v>3187</v>
      </c>
      <c r="G3511" s="26" t="s">
        <v>6494</v>
      </c>
      <c r="H3511" s="24" t="s">
        <v>1186</v>
      </c>
      <c r="I3511" s="24" t="s">
        <v>1187</v>
      </c>
      <c r="J3511" s="27" t="s">
        <v>1</v>
      </c>
      <c r="K3511" s="28">
        <v>6.62</v>
      </c>
      <c r="L3511" s="28">
        <v>0</v>
      </c>
    </row>
    <row r="3512" spans="1:12" x14ac:dyDescent="0.25">
      <c r="A3512" s="24" t="s">
        <v>3305</v>
      </c>
      <c r="B3512" s="26">
        <v>2015</v>
      </c>
      <c r="C3512" s="24">
        <v>9</v>
      </c>
      <c r="D3512" s="24" t="s">
        <v>15120</v>
      </c>
      <c r="E3512" s="26">
        <v>233</v>
      </c>
      <c r="F3512" s="26">
        <v>3188</v>
      </c>
      <c r="G3512" s="26" t="s">
        <v>6495</v>
      </c>
      <c r="H3512" s="24" t="s">
        <v>77</v>
      </c>
      <c r="I3512" s="24" t="s">
        <v>78</v>
      </c>
      <c r="J3512" s="27" t="s">
        <v>1</v>
      </c>
      <c r="K3512" s="28">
        <v>6.62</v>
      </c>
      <c r="L3512" s="28">
        <v>0</v>
      </c>
    </row>
    <row r="3513" spans="1:12" x14ac:dyDescent="0.25">
      <c r="A3513" s="24" t="s">
        <v>3305</v>
      </c>
      <c r="B3513" s="26">
        <v>2015</v>
      </c>
      <c r="C3513" s="24">
        <v>9</v>
      </c>
      <c r="D3513" s="24" t="s">
        <v>15120</v>
      </c>
      <c r="E3513" s="26">
        <v>234</v>
      </c>
      <c r="F3513" s="26">
        <v>3189</v>
      </c>
      <c r="G3513" s="26" t="s">
        <v>6496</v>
      </c>
      <c r="H3513" s="24" t="s">
        <v>59</v>
      </c>
      <c r="I3513" s="24" t="s">
        <v>60</v>
      </c>
      <c r="J3513" s="27" t="s">
        <v>1</v>
      </c>
      <c r="K3513" s="28">
        <v>0.3</v>
      </c>
      <c r="L3513" s="28">
        <v>0</v>
      </c>
    </row>
    <row r="3514" spans="1:12" x14ac:dyDescent="0.25">
      <c r="A3514" s="24" t="s">
        <v>3305</v>
      </c>
      <c r="B3514" s="26">
        <v>2015</v>
      </c>
      <c r="C3514" s="24">
        <v>9</v>
      </c>
      <c r="D3514" s="24" t="s">
        <v>15120</v>
      </c>
      <c r="E3514" s="26">
        <v>234</v>
      </c>
      <c r="F3514" s="26">
        <v>3190</v>
      </c>
      <c r="G3514" s="26" t="s">
        <v>6497</v>
      </c>
      <c r="H3514" s="24" t="s">
        <v>868</v>
      </c>
      <c r="I3514" s="24" t="s">
        <v>869</v>
      </c>
      <c r="J3514" s="27" t="s">
        <v>1</v>
      </c>
      <c r="K3514" s="28">
        <v>7.92</v>
      </c>
      <c r="L3514" s="28">
        <v>0</v>
      </c>
    </row>
    <row r="3515" spans="1:12" x14ac:dyDescent="0.25">
      <c r="A3515" s="24" t="s">
        <v>3305</v>
      </c>
      <c r="B3515" s="26">
        <v>2015</v>
      </c>
      <c r="C3515" s="24">
        <v>9</v>
      </c>
      <c r="D3515" s="24" t="s">
        <v>15120</v>
      </c>
      <c r="E3515" s="26">
        <v>234</v>
      </c>
      <c r="F3515" s="26">
        <v>3191</v>
      </c>
      <c r="G3515" s="26" t="s">
        <v>6498</v>
      </c>
      <c r="H3515" s="24" t="s">
        <v>206</v>
      </c>
      <c r="I3515" s="24" t="s">
        <v>207</v>
      </c>
      <c r="J3515" s="27" t="s">
        <v>1</v>
      </c>
      <c r="K3515" s="28">
        <v>14.4</v>
      </c>
      <c r="L3515" s="28">
        <v>0</v>
      </c>
    </row>
    <row r="3516" spans="1:12" x14ac:dyDescent="0.25">
      <c r="A3516" s="24" t="s">
        <v>3305</v>
      </c>
      <c r="B3516" s="26">
        <v>2015</v>
      </c>
      <c r="C3516" s="24">
        <v>9</v>
      </c>
      <c r="D3516" s="24" t="s">
        <v>15120</v>
      </c>
      <c r="E3516" s="26">
        <v>234</v>
      </c>
      <c r="F3516" s="26">
        <v>3192</v>
      </c>
      <c r="G3516" s="26" t="s">
        <v>6499</v>
      </c>
      <c r="H3516" s="24" t="s">
        <v>134</v>
      </c>
      <c r="I3516" s="24" t="s">
        <v>135</v>
      </c>
      <c r="J3516" s="27" t="s">
        <v>1</v>
      </c>
      <c r="K3516" s="28">
        <v>0.54</v>
      </c>
      <c r="L3516" s="28">
        <v>0</v>
      </c>
    </row>
    <row r="3517" spans="1:12" x14ac:dyDescent="0.25">
      <c r="A3517" s="24" t="s">
        <v>3305</v>
      </c>
      <c r="B3517" s="26">
        <v>2015</v>
      </c>
      <c r="C3517" s="24">
        <v>9</v>
      </c>
      <c r="D3517" s="24" t="s">
        <v>15120</v>
      </c>
      <c r="E3517" s="26">
        <v>234</v>
      </c>
      <c r="F3517" s="26">
        <v>3193</v>
      </c>
      <c r="G3517" s="26" t="s">
        <v>6500</v>
      </c>
      <c r="H3517" s="24" t="s">
        <v>1312</v>
      </c>
      <c r="I3517" s="24" t="s">
        <v>1313</v>
      </c>
      <c r="J3517" s="27" t="s">
        <v>1</v>
      </c>
      <c r="K3517" s="28">
        <v>28.8</v>
      </c>
      <c r="L3517" s="28">
        <v>0</v>
      </c>
    </row>
    <row r="3518" spans="1:12" x14ac:dyDescent="0.25">
      <c r="A3518" s="24" t="s">
        <v>3305</v>
      </c>
      <c r="B3518" s="26">
        <v>2015</v>
      </c>
      <c r="C3518" s="24">
        <v>9</v>
      </c>
      <c r="D3518" s="24" t="s">
        <v>15120</v>
      </c>
      <c r="E3518" s="26">
        <v>235</v>
      </c>
      <c r="F3518" s="26">
        <v>3194</v>
      </c>
      <c r="G3518" s="26" t="s">
        <v>6501</v>
      </c>
      <c r="H3518" s="24" t="s">
        <v>345</v>
      </c>
      <c r="I3518" s="24" t="s">
        <v>346</v>
      </c>
      <c r="J3518" s="27" t="s">
        <v>1</v>
      </c>
      <c r="K3518" s="28">
        <v>4.415</v>
      </c>
      <c r="L3518" s="28">
        <v>0</v>
      </c>
    </row>
    <row r="3519" spans="1:12" x14ac:dyDescent="0.25">
      <c r="A3519" s="24" t="s">
        <v>3305</v>
      </c>
      <c r="B3519" s="26">
        <v>2015</v>
      </c>
      <c r="C3519" s="24">
        <v>9</v>
      </c>
      <c r="D3519" s="24" t="s">
        <v>15120</v>
      </c>
      <c r="E3519" s="26">
        <v>235</v>
      </c>
      <c r="F3519" s="26">
        <v>3195</v>
      </c>
      <c r="G3519" s="26" t="s">
        <v>6502</v>
      </c>
      <c r="H3519" s="24" t="s">
        <v>196</v>
      </c>
      <c r="I3519" s="24" t="s">
        <v>197</v>
      </c>
      <c r="J3519" s="27" t="s">
        <v>1</v>
      </c>
      <c r="K3519" s="28">
        <v>11.03</v>
      </c>
      <c r="L3519" s="28">
        <v>0</v>
      </c>
    </row>
    <row r="3520" spans="1:12" x14ac:dyDescent="0.25">
      <c r="A3520" s="24" t="s">
        <v>3305</v>
      </c>
      <c r="B3520" s="26">
        <v>2015</v>
      </c>
      <c r="C3520" s="24">
        <v>9</v>
      </c>
      <c r="D3520" s="24" t="s">
        <v>15120</v>
      </c>
      <c r="E3520" s="26">
        <v>235</v>
      </c>
      <c r="F3520" s="26">
        <v>3196</v>
      </c>
      <c r="G3520" s="26" t="s">
        <v>6503</v>
      </c>
      <c r="H3520" s="24" t="s">
        <v>77</v>
      </c>
      <c r="I3520" s="24" t="s">
        <v>78</v>
      </c>
      <c r="J3520" s="27" t="s">
        <v>1</v>
      </c>
      <c r="K3520" s="28">
        <v>6.62</v>
      </c>
      <c r="L3520" s="28">
        <v>0</v>
      </c>
    </row>
    <row r="3521" spans="1:12" x14ac:dyDescent="0.25">
      <c r="A3521" s="24" t="s">
        <v>3305</v>
      </c>
      <c r="B3521" s="26">
        <v>2015</v>
      </c>
      <c r="C3521" s="24">
        <v>9</v>
      </c>
      <c r="D3521" s="24" t="s">
        <v>15120</v>
      </c>
      <c r="E3521" s="26">
        <v>235</v>
      </c>
      <c r="F3521" s="26">
        <v>3197</v>
      </c>
      <c r="G3521" s="26" t="s">
        <v>6504</v>
      </c>
      <c r="H3521" s="24" t="s">
        <v>59</v>
      </c>
      <c r="I3521" s="24" t="s">
        <v>60</v>
      </c>
      <c r="J3521" s="27" t="s">
        <v>1</v>
      </c>
      <c r="K3521" s="28">
        <v>21.83</v>
      </c>
      <c r="L3521" s="28">
        <v>0</v>
      </c>
    </row>
    <row r="3522" spans="1:12" x14ac:dyDescent="0.25">
      <c r="A3522" s="24" t="s">
        <v>3305</v>
      </c>
      <c r="B3522" s="26">
        <v>2015</v>
      </c>
      <c r="C3522" s="24">
        <v>9</v>
      </c>
      <c r="D3522" s="24" t="s">
        <v>15120</v>
      </c>
      <c r="E3522" s="26">
        <v>235</v>
      </c>
      <c r="F3522" s="26">
        <v>3198</v>
      </c>
      <c r="G3522" s="26" t="s">
        <v>6505</v>
      </c>
      <c r="H3522" s="24" t="s">
        <v>39</v>
      </c>
      <c r="I3522" s="24" t="s">
        <v>40</v>
      </c>
      <c r="J3522" s="27" t="s">
        <v>1</v>
      </c>
      <c r="K3522" s="28">
        <v>86.4</v>
      </c>
      <c r="L3522" s="28">
        <v>0</v>
      </c>
    </row>
    <row r="3523" spans="1:12" x14ac:dyDescent="0.25">
      <c r="A3523" s="24" t="s">
        <v>3305</v>
      </c>
      <c r="B3523" s="26">
        <v>2015</v>
      </c>
      <c r="C3523" s="24">
        <v>9</v>
      </c>
      <c r="D3523" s="24" t="s">
        <v>15120</v>
      </c>
      <c r="E3523" s="26">
        <v>235</v>
      </c>
      <c r="F3523" s="26">
        <v>3199</v>
      </c>
      <c r="G3523" s="26" t="s">
        <v>6506</v>
      </c>
      <c r="H3523" s="24" t="s">
        <v>114</v>
      </c>
      <c r="I3523" s="24" t="s">
        <v>115</v>
      </c>
      <c r="J3523" s="27" t="s">
        <v>1</v>
      </c>
      <c r="K3523" s="28">
        <v>11.03</v>
      </c>
      <c r="L3523" s="28">
        <v>0</v>
      </c>
    </row>
    <row r="3524" spans="1:12" x14ac:dyDescent="0.25">
      <c r="A3524" s="24" t="s">
        <v>3305</v>
      </c>
      <c r="B3524" s="26">
        <v>2015</v>
      </c>
      <c r="C3524" s="24">
        <v>9</v>
      </c>
      <c r="D3524" s="24" t="s">
        <v>15120</v>
      </c>
      <c r="E3524" s="26">
        <v>235</v>
      </c>
      <c r="F3524" s="26">
        <v>3200</v>
      </c>
      <c r="G3524" s="26" t="s">
        <v>6507</v>
      </c>
      <c r="H3524" s="24" t="s">
        <v>39</v>
      </c>
      <c r="I3524" s="24" t="s">
        <v>40</v>
      </c>
      <c r="J3524" s="27" t="s">
        <v>1</v>
      </c>
      <c r="K3524" s="28">
        <v>38.29</v>
      </c>
      <c r="L3524" s="28">
        <v>0</v>
      </c>
    </row>
    <row r="3525" spans="1:12" x14ac:dyDescent="0.25">
      <c r="A3525" s="24" t="s">
        <v>3305</v>
      </c>
      <c r="B3525" s="26">
        <v>2015</v>
      </c>
      <c r="C3525" s="24">
        <v>9</v>
      </c>
      <c r="D3525" s="24" t="s">
        <v>15120</v>
      </c>
      <c r="E3525" s="26">
        <v>235</v>
      </c>
      <c r="F3525" s="26">
        <v>3201</v>
      </c>
      <c r="G3525" s="26" t="s">
        <v>6508</v>
      </c>
      <c r="H3525" s="24" t="s">
        <v>77</v>
      </c>
      <c r="I3525" s="24" t="s">
        <v>78</v>
      </c>
      <c r="J3525" s="27" t="s">
        <v>1</v>
      </c>
      <c r="K3525" s="28">
        <v>11.03</v>
      </c>
      <c r="L3525" s="28">
        <v>0</v>
      </c>
    </row>
    <row r="3526" spans="1:12" x14ac:dyDescent="0.25">
      <c r="A3526" s="24" t="s">
        <v>3305</v>
      </c>
      <c r="B3526" s="26">
        <v>2015</v>
      </c>
      <c r="C3526" s="24">
        <v>9</v>
      </c>
      <c r="D3526" s="24" t="s">
        <v>15120</v>
      </c>
      <c r="E3526" s="26">
        <v>235</v>
      </c>
      <c r="F3526" s="26">
        <v>1828</v>
      </c>
      <c r="G3526" s="26" t="s">
        <v>5135</v>
      </c>
      <c r="H3526" s="24" t="s">
        <v>452</v>
      </c>
      <c r="I3526" s="24" t="s">
        <v>453</v>
      </c>
      <c r="J3526" s="27" t="s">
        <v>1</v>
      </c>
      <c r="K3526" s="28">
        <v>31.34</v>
      </c>
      <c r="L3526" s="28">
        <v>0</v>
      </c>
    </row>
    <row r="3527" spans="1:12" x14ac:dyDescent="0.25">
      <c r="A3527" s="24" t="s">
        <v>3305</v>
      </c>
      <c r="B3527" s="26">
        <v>2015</v>
      </c>
      <c r="C3527" s="24">
        <v>9</v>
      </c>
      <c r="D3527" s="24" t="s">
        <v>15120</v>
      </c>
      <c r="E3527" s="26">
        <v>235</v>
      </c>
      <c r="F3527" s="26">
        <v>3202</v>
      </c>
      <c r="G3527" s="26" t="s">
        <v>6509</v>
      </c>
      <c r="H3527" s="24" t="s">
        <v>77</v>
      </c>
      <c r="I3527" s="24" t="s">
        <v>78</v>
      </c>
      <c r="J3527" s="27" t="s">
        <v>1</v>
      </c>
      <c r="K3527" s="28">
        <v>59.25</v>
      </c>
      <c r="L3527" s="28">
        <v>0</v>
      </c>
    </row>
    <row r="3528" spans="1:12" x14ac:dyDescent="0.25">
      <c r="A3528" s="24" t="s">
        <v>3305</v>
      </c>
      <c r="B3528" s="26">
        <v>2015</v>
      </c>
      <c r="C3528" s="24">
        <v>9</v>
      </c>
      <c r="D3528" s="24" t="s">
        <v>15120</v>
      </c>
      <c r="E3528" s="26">
        <v>235</v>
      </c>
      <c r="F3528" s="26">
        <v>3203</v>
      </c>
      <c r="G3528" s="26" t="s">
        <v>6510</v>
      </c>
      <c r="H3528" s="24" t="s">
        <v>114</v>
      </c>
      <c r="I3528" s="24" t="s">
        <v>115</v>
      </c>
      <c r="J3528" s="27" t="s">
        <v>1</v>
      </c>
      <c r="K3528" s="28">
        <v>14.705</v>
      </c>
      <c r="L3528" s="28">
        <v>0</v>
      </c>
    </row>
    <row r="3529" spans="1:12" x14ac:dyDescent="0.25">
      <c r="A3529" s="24" t="s">
        <v>3305</v>
      </c>
      <c r="B3529" s="26">
        <v>2015</v>
      </c>
      <c r="C3529" s="24">
        <v>9</v>
      </c>
      <c r="D3529" s="24" t="s">
        <v>15120</v>
      </c>
      <c r="E3529" s="26">
        <v>235</v>
      </c>
      <c r="F3529" s="26">
        <v>3204</v>
      </c>
      <c r="G3529" s="26" t="s">
        <v>6511</v>
      </c>
      <c r="H3529" s="24" t="s">
        <v>1310</v>
      </c>
      <c r="I3529" s="24" t="s">
        <v>1311</v>
      </c>
      <c r="J3529" s="27" t="s">
        <v>1</v>
      </c>
      <c r="K3529" s="28">
        <v>15.44</v>
      </c>
      <c r="L3529" s="28">
        <v>0</v>
      </c>
    </row>
    <row r="3530" spans="1:12" x14ac:dyDescent="0.25">
      <c r="A3530" s="24" t="s">
        <v>3305</v>
      </c>
      <c r="B3530" s="26">
        <v>2015</v>
      </c>
      <c r="C3530" s="24">
        <v>9</v>
      </c>
      <c r="D3530" s="24" t="s">
        <v>15120</v>
      </c>
      <c r="E3530" s="26">
        <v>235</v>
      </c>
      <c r="F3530" s="26">
        <v>3205</v>
      </c>
      <c r="G3530" s="26" t="s">
        <v>6512</v>
      </c>
      <c r="H3530" s="24" t="s">
        <v>67</v>
      </c>
      <c r="I3530" s="24" t="s">
        <v>68</v>
      </c>
      <c r="J3530" s="27" t="s">
        <v>1</v>
      </c>
      <c r="K3530" s="28">
        <v>13.95</v>
      </c>
      <c r="L3530" s="28">
        <v>0</v>
      </c>
    </row>
    <row r="3531" spans="1:12" x14ac:dyDescent="0.25">
      <c r="A3531" s="24" t="s">
        <v>3305</v>
      </c>
      <c r="B3531" s="26">
        <v>2015</v>
      </c>
      <c r="C3531" s="24">
        <v>9</v>
      </c>
      <c r="D3531" s="24" t="s">
        <v>15120</v>
      </c>
      <c r="E3531" s="26">
        <v>235</v>
      </c>
      <c r="F3531" s="26">
        <v>3206</v>
      </c>
      <c r="G3531" s="26" t="s">
        <v>6513</v>
      </c>
      <c r="H3531" s="24" t="s">
        <v>77</v>
      </c>
      <c r="I3531" s="24" t="s">
        <v>78</v>
      </c>
      <c r="J3531" s="27" t="s">
        <v>1</v>
      </c>
      <c r="K3531" s="28">
        <v>0.3</v>
      </c>
      <c r="L3531" s="28">
        <v>0</v>
      </c>
    </row>
    <row r="3532" spans="1:12" x14ac:dyDescent="0.25">
      <c r="A3532" s="24" t="s">
        <v>3305</v>
      </c>
      <c r="B3532" s="26">
        <v>2015</v>
      </c>
      <c r="C3532" s="24">
        <v>9</v>
      </c>
      <c r="D3532" s="24" t="s">
        <v>15120</v>
      </c>
      <c r="E3532" s="26">
        <v>235</v>
      </c>
      <c r="F3532" s="26">
        <v>3207</v>
      </c>
      <c r="G3532" s="26" t="s">
        <v>6514</v>
      </c>
      <c r="H3532" s="24" t="s">
        <v>118</v>
      </c>
      <c r="I3532" s="24" t="s">
        <v>119</v>
      </c>
      <c r="J3532" s="27" t="s">
        <v>1</v>
      </c>
      <c r="K3532" s="28">
        <v>11.03</v>
      </c>
      <c r="L3532" s="28">
        <v>0</v>
      </c>
    </row>
    <row r="3533" spans="1:12" x14ac:dyDescent="0.25">
      <c r="A3533" s="24" t="s">
        <v>3305</v>
      </c>
      <c r="B3533" s="26">
        <v>2015</v>
      </c>
      <c r="C3533" s="24">
        <v>9</v>
      </c>
      <c r="D3533" s="24" t="s">
        <v>15120</v>
      </c>
      <c r="E3533" s="26">
        <v>235</v>
      </c>
      <c r="F3533" s="26">
        <v>3208</v>
      </c>
      <c r="G3533" s="26" t="s">
        <v>6515</v>
      </c>
      <c r="H3533" s="24" t="s">
        <v>1314</v>
      </c>
      <c r="I3533" s="24" t="s">
        <v>1315</v>
      </c>
      <c r="J3533" s="27" t="s">
        <v>1</v>
      </c>
      <c r="K3533" s="28">
        <v>48.74</v>
      </c>
      <c r="L3533" s="28">
        <v>0</v>
      </c>
    </row>
    <row r="3534" spans="1:12" x14ac:dyDescent="0.25">
      <c r="A3534" s="24" t="s">
        <v>3305</v>
      </c>
      <c r="B3534" s="26">
        <v>2015</v>
      </c>
      <c r="C3534" s="24">
        <v>9</v>
      </c>
      <c r="D3534" s="24" t="s">
        <v>15120</v>
      </c>
      <c r="E3534" s="26">
        <v>235</v>
      </c>
      <c r="F3534" s="26">
        <v>3208</v>
      </c>
      <c r="G3534" s="26" t="s">
        <v>6515</v>
      </c>
      <c r="H3534" s="24" t="s">
        <v>190</v>
      </c>
      <c r="I3534" s="24" t="s">
        <v>191</v>
      </c>
      <c r="J3534" s="27" t="s">
        <v>1</v>
      </c>
      <c r="K3534" s="28">
        <v>6.62</v>
      </c>
      <c r="L3534" s="28">
        <v>0</v>
      </c>
    </row>
    <row r="3535" spans="1:12" x14ac:dyDescent="0.25">
      <c r="A3535" s="24" t="s">
        <v>3305</v>
      </c>
      <c r="B3535" s="26">
        <v>2015</v>
      </c>
      <c r="C3535" s="24">
        <v>9</v>
      </c>
      <c r="D3535" s="24" t="s">
        <v>15120</v>
      </c>
      <c r="E3535" s="26">
        <v>235</v>
      </c>
      <c r="F3535" s="26">
        <v>3209</v>
      </c>
      <c r="G3535" s="26" t="s">
        <v>6516</v>
      </c>
      <c r="H3535" s="24" t="s">
        <v>65</v>
      </c>
      <c r="I3535" s="24" t="s">
        <v>66</v>
      </c>
      <c r="J3535" s="27" t="s">
        <v>1</v>
      </c>
      <c r="K3535" s="28">
        <v>14.07</v>
      </c>
      <c r="L3535" s="28">
        <v>0</v>
      </c>
    </row>
    <row r="3536" spans="1:12" x14ac:dyDescent="0.25">
      <c r="A3536" s="24" t="s">
        <v>3305</v>
      </c>
      <c r="B3536" s="26">
        <v>2015</v>
      </c>
      <c r="C3536" s="24">
        <v>9</v>
      </c>
      <c r="D3536" s="24" t="s">
        <v>15120</v>
      </c>
      <c r="E3536" s="26">
        <v>235</v>
      </c>
      <c r="F3536" s="26">
        <v>3210</v>
      </c>
      <c r="G3536" s="26" t="s">
        <v>6517</v>
      </c>
      <c r="H3536" s="24" t="s">
        <v>856</v>
      </c>
      <c r="I3536" s="24" t="s">
        <v>857</v>
      </c>
      <c r="J3536" s="27" t="s">
        <v>1</v>
      </c>
      <c r="K3536" s="28">
        <v>11.03</v>
      </c>
      <c r="L3536" s="28">
        <v>0</v>
      </c>
    </row>
    <row r="3537" spans="1:12" x14ac:dyDescent="0.25">
      <c r="A3537" s="24" t="s">
        <v>3305</v>
      </c>
      <c r="B3537" s="26">
        <v>2015</v>
      </c>
      <c r="C3537" s="24">
        <v>9</v>
      </c>
      <c r="D3537" s="24" t="s">
        <v>15120</v>
      </c>
      <c r="E3537" s="26">
        <v>235</v>
      </c>
      <c r="F3537" s="26">
        <v>3211</v>
      </c>
      <c r="G3537" s="26" t="s">
        <v>6518</v>
      </c>
      <c r="H3537" s="24" t="s">
        <v>77</v>
      </c>
      <c r="I3537" s="24" t="s">
        <v>78</v>
      </c>
      <c r="J3537" s="27" t="s">
        <v>1</v>
      </c>
      <c r="K3537" s="28">
        <v>11.03</v>
      </c>
      <c r="L3537" s="28">
        <v>0</v>
      </c>
    </row>
    <row r="3538" spans="1:12" x14ac:dyDescent="0.25">
      <c r="A3538" s="24" t="s">
        <v>3305</v>
      </c>
      <c r="B3538" s="26">
        <v>2015</v>
      </c>
      <c r="C3538" s="24">
        <v>9</v>
      </c>
      <c r="D3538" s="24" t="s">
        <v>15120</v>
      </c>
      <c r="E3538" s="26">
        <v>235</v>
      </c>
      <c r="F3538" s="26">
        <v>3212</v>
      </c>
      <c r="G3538" s="26" t="s">
        <v>6519</v>
      </c>
      <c r="H3538" s="24" t="s">
        <v>77</v>
      </c>
      <c r="I3538" s="24" t="s">
        <v>78</v>
      </c>
      <c r="J3538" s="27" t="s">
        <v>1</v>
      </c>
      <c r="K3538" s="28">
        <v>16.8</v>
      </c>
      <c r="L3538" s="28">
        <v>0</v>
      </c>
    </row>
    <row r="3539" spans="1:12" x14ac:dyDescent="0.25">
      <c r="A3539" s="24" t="s">
        <v>3305</v>
      </c>
      <c r="B3539" s="26">
        <v>2015</v>
      </c>
      <c r="C3539" s="24">
        <v>9</v>
      </c>
      <c r="D3539" s="24" t="s">
        <v>15120</v>
      </c>
      <c r="E3539" s="26">
        <v>235</v>
      </c>
      <c r="F3539" s="26">
        <v>3213</v>
      </c>
      <c r="G3539" s="26" t="s">
        <v>6520</v>
      </c>
      <c r="H3539" s="24" t="s">
        <v>67</v>
      </c>
      <c r="I3539" s="24" t="s">
        <v>68</v>
      </c>
      <c r="J3539" s="27" t="s">
        <v>1</v>
      </c>
      <c r="K3539" s="28">
        <v>19.04</v>
      </c>
      <c r="L3539" s="28">
        <v>0</v>
      </c>
    </row>
    <row r="3540" spans="1:12" x14ac:dyDescent="0.25">
      <c r="A3540" s="24" t="s">
        <v>3305</v>
      </c>
      <c r="B3540" s="26">
        <v>2015</v>
      </c>
      <c r="C3540" s="24">
        <v>9</v>
      </c>
      <c r="D3540" s="24" t="s">
        <v>15120</v>
      </c>
      <c r="E3540" s="26">
        <v>235</v>
      </c>
      <c r="F3540" s="26">
        <v>3214</v>
      </c>
      <c r="G3540" s="26" t="s">
        <v>6521</v>
      </c>
      <c r="H3540" s="24" t="s">
        <v>992</v>
      </c>
      <c r="I3540" s="24" t="s">
        <v>993</v>
      </c>
      <c r="J3540" s="27" t="s">
        <v>1</v>
      </c>
      <c r="K3540" s="28">
        <v>11.025</v>
      </c>
      <c r="L3540" s="28">
        <v>0</v>
      </c>
    </row>
    <row r="3541" spans="1:12" x14ac:dyDescent="0.25">
      <c r="A3541" s="24" t="s">
        <v>3305</v>
      </c>
      <c r="B3541" s="26">
        <v>2015</v>
      </c>
      <c r="C3541" s="24">
        <v>9</v>
      </c>
      <c r="D3541" s="24" t="s">
        <v>15120</v>
      </c>
      <c r="E3541" s="26">
        <v>235</v>
      </c>
      <c r="F3541" s="26">
        <v>3215</v>
      </c>
      <c r="G3541" s="26" t="s">
        <v>6522</v>
      </c>
      <c r="H3541" s="24" t="s">
        <v>986</v>
      </c>
      <c r="I3541" s="24" t="s">
        <v>987</v>
      </c>
      <c r="J3541" s="27" t="s">
        <v>1</v>
      </c>
      <c r="K3541" s="28">
        <v>21.23</v>
      </c>
      <c r="L3541" s="28">
        <v>0</v>
      </c>
    </row>
    <row r="3542" spans="1:12" x14ac:dyDescent="0.25">
      <c r="A3542" s="24" t="s">
        <v>3305</v>
      </c>
      <c r="B3542" s="26">
        <v>2015</v>
      </c>
      <c r="C3542" s="24">
        <v>9</v>
      </c>
      <c r="D3542" s="24" t="s">
        <v>15120</v>
      </c>
      <c r="E3542" s="26">
        <v>235</v>
      </c>
      <c r="F3542" s="26">
        <v>3216</v>
      </c>
      <c r="G3542" s="26" t="s">
        <v>6523</v>
      </c>
      <c r="H3542" s="24" t="s">
        <v>994</v>
      </c>
      <c r="I3542" s="24" t="s">
        <v>995</v>
      </c>
      <c r="J3542" s="27" t="s">
        <v>1</v>
      </c>
      <c r="K3542" s="28">
        <v>11.03</v>
      </c>
      <c r="L3542" s="28">
        <v>0</v>
      </c>
    </row>
    <row r="3543" spans="1:12" x14ac:dyDescent="0.25">
      <c r="A3543" s="24" t="s">
        <v>3305</v>
      </c>
      <c r="B3543" s="26">
        <v>2015</v>
      </c>
      <c r="C3543" s="24">
        <v>9</v>
      </c>
      <c r="D3543" s="24" t="s">
        <v>15120</v>
      </c>
      <c r="E3543" s="26">
        <v>235</v>
      </c>
      <c r="F3543" s="26">
        <v>3217</v>
      </c>
      <c r="G3543" s="26" t="s">
        <v>6524</v>
      </c>
      <c r="H3543" s="24" t="s">
        <v>594</v>
      </c>
      <c r="I3543" s="24" t="s">
        <v>595</v>
      </c>
      <c r="J3543" s="27" t="s">
        <v>1</v>
      </c>
      <c r="K3543" s="28">
        <v>4.415</v>
      </c>
      <c r="L3543" s="28">
        <v>0</v>
      </c>
    </row>
    <row r="3544" spans="1:12" x14ac:dyDescent="0.25">
      <c r="A3544" s="24" t="s">
        <v>3305</v>
      </c>
      <c r="B3544" s="26">
        <v>2015</v>
      </c>
      <c r="C3544" s="24">
        <v>9</v>
      </c>
      <c r="D3544" s="24" t="s">
        <v>15120</v>
      </c>
      <c r="E3544" s="26">
        <v>235</v>
      </c>
      <c r="F3544" s="26">
        <v>3218</v>
      </c>
      <c r="G3544" s="26" t="s">
        <v>6525</v>
      </c>
      <c r="H3544" s="24" t="s">
        <v>249</v>
      </c>
      <c r="I3544" s="24" t="s">
        <v>250</v>
      </c>
      <c r="J3544" s="27" t="s">
        <v>1</v>
      </c>
      <c r="K3544" s="28">
        <v>9.3000000000000007</v>
      </c>
      <c r="L3544" s="28">
        <v>0</v>
      </c>
    </row>
    <row r="3545" spans="1:12" x14ac:dyDescent="0.25">
      <c r="A3545" s="24" t="s">
        <v>3305</v>
      </c>
      <c r="B3545" s="26">
        <v>2015</v>
      </c>
      <c r="C3545" s="24">
        <v>9</v>
      </c>
      <c r="D3545" s="24" t="s">
        <v>15120</v>
      </c>
      <c r="E3545" s="26">
        <v>235</v>
      </c>
      <c r="F3545" s="26">
        <v>3219</v>
      </c>
      <c r="G3545" s="26" t="s">
        <v>6526</v>
      </c>
      <c r="H3545" s="24" t="s">
        <v>186</v>
      </c>
      <c r="I3545" s="24" t="s">
        <v>187</v>
      </c>
      <c r="J3545" s="27" t="s">
        <v>1</v>
      </c>
      <c r="K3545" s="28">
        <v>43.61</v>
      </c>
      <c r="L3545" s="28">
        <v>0</v>
      </c>
    </row>
    <row r="3546" spans="1:12" x14ac:dyDescent="0.25">
      <c r="A3546" s="24" t="s">
        <v>3305</v>
      </c>
      <c r="B3546" s="26">
        <v>2015</v>
      </c>
      <c r="C3546" s="24">
        <v>9</v>
      </c>
      <c r="D3546" s="24" t="s">
        <v>15120</v>
      </c>
      <c r="E3546" s="26">
        <v>235</v>
      </c>
      <c r="F3546" s="26">
        <v>3220</v>
      </c>
      <c r="G3546" s="26" t="s">
        <v>6527</v>
      </c>
      <c r="H3546" s="24" t="s">
        <v>77</v>
      </c>
      <c r="I3546" s="24" t="s">
        <v>78</v>
      </c>
      <c r="J3546" s="27" t="s">
        <v>1</v>
      </c>
      <c r="K3546" s="28">
        <v>11.03</v>
      </c>
      <c r="L3546" s="28">
        <v>0</v>
      </c>
    </row>
    <row r="3547" spans="1:12" x14ac:dyDescent="0.25">
      <c r="A3547" s="24" t="s">
        <v>3305</v>
      </c>
      <c r="B3547" s="26">
        <v>2015</v>
      </c>
      <c r="C3547" s="24">
        <v>9</v>
      </c>
      <c r="D3547" s="24" t="s">
        <v>15120</v>
      </c>
      <c r="E3547" s="26">
        <v>235</v>
      </c>
      <c r="F3547" s="26">
        <v>3221</v>
      </c>
      <c r="G3547" s="26" t="s">
        <v>6528</v>
      </c>
      <c r="H3547" s="24" t="s">
        <v>65</v>
      </c>
      <c r="I3547" s="24" t="s">
        <v>66</v>
      </c>
      <c r="J3547" s="27" t="s">
        <v>1</v>
      </c>
      <c r="K3547" s="28">
        <v>6.62</v>
      </c>
      <c r="L3547" s="28">
        <v>0</v>
      </c>
    </row>
    <row r="3548" spans="1:12" x14ac:dyDescent="0.25">
      <c r="A3548" s="24" t="s">
        <v>3305</v>
      </c>
      <c r="B3548" s="26">
        <v>2015</v>
      </c>
      <c r="C3548" s="24">
        <v>9</v>
      </c>
      <c r="D3548" s="24" t="s">
        <v>15120</v>
      </c>
      <c r="E3548" s="26">
        <v>235</v>
      </c>
      <c r="F3548" s="26">
        <v>3222</v>
      </c>
      <c r="G3548" s="26" t="s">
        <v>6529</v>
      </c>
      <c r="H3548" s="24" t="s">
        <v>126</v>
      </c>
      <c r="I3548" s="24" t="s">
        <v>127</v>
      </c>
      <c r="J3548" s="27" t="s">
        <v>1</v>
      </c>
      <c r="K3548" s="28">
        <v>11.03</v>
      </c>
      <c r="L3548" s="28">
        <v>0</v>
      </c>
    </row>
    <row r="3549" spans="1:12" x14ac:dyDescent="0.25">
      <c r="A3549" s="24" t="s">
        <v>3305</v>
      </c>
      <c r="B3549" s="26">
        <v>2015</v>
      </c>
      <c r="C3549" s="24">
        <v>9</v>
      </c>
      <c r="D3549" s="24" t="s">
        <v>15120</v>
      </c>
      <c r="E3549" s="26">
        <v>235</v>
      </c>
      <c r="F3549" s="26">
        <v>3223</v>
      </c>
      <c r="G3549" s="26" t="s">
        <v>6530</v>
      </c>
      <c r="H3549" s="24" t="s">
        <v>196</v>
      </c>
      <c r="I3549" s="24" t="s">
        <v>197</v>
      </c>
      <c r="J3549" s="27" t="s">
        <v>1</v>
      </c>
      <c r="K3549" s="28">
        <v>9.2149999999999999</v>
      </c>
      <c r="L3549" s="28">
        <v>0</v>
      </c>
    </row>
    <row r="3550" spans="1:12" x14ac:dyDescent="0.25">
      <c r="A3550" s="24" t="s">
        <v>3305</v>
      </c>
      <c r="B3550" s="26">
        <v>2015</v>
      </c>
      <c r="C3550" s="24">
        <v>9</v>
      </c>
      <c r="D3550" s="24" t="s">
        <v>15120</v>
      </c>
      <c r="E3550" s="26">
        <v>235</v>
      </c>
      <c r="F3550" s="26">
        <v>3224</v>
      </c>
      <c r="G3550" s="26" t="s">
        <v>6531</v>
      </c>
      <c r="H3550" s="24" t="s">
        <v>466</v>
      </c>
      <c r="I3550" s="24" t="s">
        <v>467</v>
      </c>
      <c r="J3550" s="27" t="s">
        <v>1</v>
      </c>
      <c r="K3550" s="28">
        <v>31.2</v>
      </c>
      <c r="L3550" s="28">
        <v>0</v>
      </c>
    </row>
    <row r="3551" spans="1:12" x14ac:dyDescent="0.25">
      <c r="A3551" s="24" t="s">
        <v>3305</v>
      </c>
      <c r="B3551" s="26">
        <v>2015</v>
      </c>
      <c r="C3551" s="24">
        <v>9</v>
      </c>
      <c r="D3551" s="24" t="s">
        <v>15120</v>
      </c>
      <c r="E3551" s="26">
        <v>235</v>
      </c>
      <c r="F3551" s="26">
        <v>3225</v>
      </c>
      <c r="G3551" s="26" t="s">
        <v>6532</v>
      </c>
      <c r="H3551" s="24" t="s">
        <v>874</v>
      </c>
      <c r="I3551" s="24" t="s">
        <v>875</v>
      </c>
      <c r="J3551" s="27" t="s">
        <v>1</v>
      </c>
      <c r="K3551" s="28">
        <v>6.62</v>
      </c>
      <c r="L3551" s="28">
        <v>0</v>
      </c>
    </row>
    <row r="3552" spans="1:12" x14ac:dyDescent="0.25">
      <c r="A3552" s="24" t="s">
        <v>3305</v>
      </c>
      <c r="B3552" s="26">
        <v>2015</v>
      </c>
      <c r="C3552" s="24">
        <v>9</v>
      </c>
      <c r="D3552" s="24" t="s">
        <v>15120</v>
      </c>
      <c r="E3552" s="26">
        <v>235</v>
      </c>
      <c r="F3552" s="26">
        <v>3226</v>
      </c>
      <c r="G3552" s="26" t="s">
        <v>6533</v>
      </c>
      <c r="H3552" s="24" t="s">
        <v>778</v>
      </c>
      <c r="I3552" s="24" t="s">
        <v>779</v>
      </c>
      <c r="J3552" s="27" t="s">
        <v>1</v>
      </c>
      <c r="K3552" s="28">
        <v>429.32</v>
      </c>
      <c r="L3552" s="28">
        <v>0</v>
      </c>
    </row>
    <row r="3553" spans="1:12" x14ac:dyDescent="0.25">
      <c r="A3553" s="24" t="s">
        <v>3305</v>
      </c>
      <c r="B3553" s="26">
        <v>2015</v>
      </c>
      <c r="C3553" s="24">
        <v>9</v>
      </c>
      <c r="D3553" s="24" t="s">
        <v>15120</v>
      </c>
      <c r="E3553" s="26">
        <v>235</v>
      </c>
      <c r="F3553" s="26">
        <v>3227</v>
      </c>
      <c r="G3553" s="26" t="s">
        <v>6534</v>
      </c>
      <c r="H3553" s="24" t="s">
        <v>1316</v>
      </c>
      <c r="I3553" s="24" t="s">
        <v>1317</v>
      </c>
      <c r="J3553" s="27" t="s">
        <v>1</v>
      </c>
      <c r="K3553" s="28">
        <v>11.03</v>
      </c>
      <c r="L3553" s="28">
        <v>0</v>
      </c>
    </row>
    <row r="3554" spans="1:12" x14ac:dyDescent="0.25">
      <c r="A3554" s="24" t="s">
        <v>3305</v>
      </c>
      <c r="B3554" s="26">
        <v>2015</v>
      </c>
      <c r="C3554" s="24">
        <v>9</v>
      </c>
      <c r="D3554" s="24" t="s">
        <v>15120</v>
      </c>
      <c r="E3554" s="26">
        <v>235</v>
      </c>
      <c r="F3554" s="26">
        <v>3228</v>
      </c>
      <c r="G3554" s="26" t="s">
        <v>6535</v>
      </c>
      <c r="H3554" s="24" t="s">
        <v>79</v>
      </c>
      <c r="I3554" s="24" t="s">
        <v>80</v>
      </c>
      <c r="J3554" s="27" t="s">
        <v>1</v>
      </c>
      <c r="K3554" s="28">
        <v>11.03</v>
      </c>
      <c r="L3554" s="28">
        <v>0</v>
      </c>
    </row>
    <row r="3555" spans="1:12" x14ac:dyDescent="0.25">
      <c r="A3555" s="24" t="s">
        <v>3305</v>
      </c>
      <c r="B3555" s="26">
        <v>2015</v>
      </c>
      <c r="C3555" s="24">
        <v>9</v>
      </c>
      <c r="D3555" s="24" t="s">
        <v>15120</v>
      </c>
      <c r="E3555" s="26">
        <v>235</v>
      </c>
      <c r="F3555" s="26">
        <v>3229</v>
      </c>
      <c r="G3555" s="26" t="s">
        <v>6536</v>
      </c>
      <c r="H3555" s="24" t="s">
        <v>402</v>
      </c>
      <c r="I3555" s="24" t="s">
        <v>403</v>
      </c>
      <c r="J3555" s="27" t="s">
        <v>1</v>
      </c>
      <c r="K3555" s="28">
        <v>6.62</v>
      </c>
      <c r="L3555" s="28">
        <v>0</v>
      </c>
    </row>
    <row r="3556" spans="1:12" x14ac:dyDescent="0.25">
      <c r="A3556" s="24" t="s">
        <v>3305</v>
      </c>
      <c r="B3556" s="26">
        <v>2015</v>
      </c>
      <c r="C3556" s="24">
        <v>9</v>
      </c>
      <c r="D3556" s="24" t="s">
        <v>15120</v>
      </c>
      <c r="E3556" s="26">
        <v>235</v>
      </c>
      <c r="F3556" s="26">
        <v>3230</v>
      </c>
      <c r="G3556" s="26" t="s">
        <v>6537</v>
      </c>
      <c r="H3556" s="24" t="s">
        <v>406</v>
      </c>
      <c r="I3556" s="24" t="s">
        <v>407</v>
      </c>
      <c r="J3556" s="27" t="s">
        <v>1</v>
      </c>
      <c r="K3556" s="28">
        <v>4.415</v>
      </c>
      <c r="L3556" s="28">
        <v>0</v>
      </c>
    </row>
    <row r="3557" spans="1:12" x14ac:dyDescent="0.25">
      <c r="A3557" s="24" t="s">
        <v>3305</v>
      </c>
      <c r="B3557" s="26">
        <v>2015</v>
      </c>
      <c r="C3557" s="24">
        <v>9</v>
      </c>
      <c r="D3557" s="24" t="s">
        <v>15120</v>
      </c>
      <c r="E3557" s="26">
        <v>235</v>
      </c>
      <c r="F3557" s="26">
        <v>3231</v>
      </c>
      <c r="G3557" s="26" t="s">
        <v>6538</v>
      </c>
      <c r="H3557" s="24" t="s">
        <v>224</v>
      </c>
      <c r="I3557" s="24" t="s">
        <v>225</v>
      </c>
      <c r="J3557" s="27" t="s">
        <v>1</v>
      </c>
      <c r="K3557" s="28">
        <v>78.42</v>
      </c>
      <c r="L3557" s="28">
        <v>0</v>
      </c>
    </row>
    <row r="3558" spans="1:12" x14ac:dyDescent="0.25">
      <c r="A3558" s="24" t="s">
        <v>3305</v>
      </c>
      <c r="B3558" s="26">
        <v>2015</v>
      </c>
      <c r="C3558" s="24">
        <v>9</v>
      </c>
      <c r="D3558" s="24" t="s">
        <v>15120</v>
      </c>
      <c r="E3558" s="26">
        <v>235</v>
      </c>
      <c r="F3558" s="26">
        <v>3232</v>
      </c>
      <c r="G3558" s="26" t="s">
        <v>6539</v>
      </c>
      <c r="H3558" s="24" t="s">
        <v>1318</v>
      </c>
      <c r="I3558" s="24" t="s">
        <v>1319</v>
      </c>
      <c r="J3558" s="27" t="s">
        <v>1</v>
      </c>
      <c r="K3558" s="28">
        <v>11.03</v>
      </c>
      <c r="L3558" s="28">
        <v>0</v>
      </c>
    </row>
    <row r="3559" spans="1:12" x14ac:dyDescent="0.25">
      <c r="A3559" s="24" t="s">
        <v>3305</v>
      </c>
      <c r="B3559" s="26">
        <v>2015</v>
      </c>
      <c r="C3559" s="24">
        <v>9</v>
      </c>
      <c r="D3559" s="24" t="s">
        <v>15120</v>
      </c>
      <c r="E3559" s="26">
        <v>235</v>
      </c>
      <c r="F3559" s="26">
        <v>3233</v>
      </c>
      <c r="G3559" s="26" t="s">
        <v>6540</v>
      </c>
      <c r="H3559" s="24" t="s">
        <v>224</v>
      </c>
      <c r="I3559" s="24" t="s">
        <v>225</v>
      </c>
      <c r="J3559" s="27" t="s">
        <v>1</v>
      </c>
      <c r="K3559" s="28">
        <v>33.42</v>
      </c>
      <c r="L3559" s="28">
        <v>0</v>
      </c>
    </row>
    <row r="3560" spans="1:12" x14ac:dyDescent="0.25">
      <c r="A3560" s="24" t="s">
        <v>3305</v>
      </c>
      <c r="B3560" s="26">
        <v>2015</v>
      </c>
      <c r="C3560" s="24">
        <v>9</v>
      </c>
      <c r="D3560" s="24" t="s">
        <v>15120</v>
      </c>
      <c r="E3560" s="26">
        <v>235</v>
      </c>
      <c r="F3560" s="26">
        <v>3234</v>
      </c>
      <c r="G3560" s="26" t="s">
        <v>6541</v>
      </c>
      <c r="H3560" s="24" t="s">
        <v>102</v>
      </c>
      <c r="I3560" s="24" t="s">
        <v>103</v>
      </c>
      <c r="J3560" s="27" t="s">
        <v>1</v>
      </c>
      <c r="K3560" s="28">
        <v>11.03</v>
      </c>
      <c r="L3560" s="28">
        <v>0</v>
      </c>
    </row>
    <row r="3561" spans="1:12" x14ac:dyDescent="0.25">
      <c r="A3561" s="24" t="s">
        <v>3305</v>
      </c>
      <c r="B3561" s="26">
        <v>2015</v>
      </c>
      <c r="C3561" s="24">
        <v>9</v>
      </c>
      <c r="D3561" s="24" t="s">
        <v>15120</v>
      </c>
      <c r="E3561" s="26">
        <v>235</v>
      </c>
      <c r="F3561" s="26">
        <v>3235</v>
      </c>
      <c r="G3561" s="26" t="s">
        <v>6542</v>
      </c>
      <c r="H3561" s="24" t="s">
        <v>436</v>
      </c>
      <c r="I3561" s="24" t="s">
        <v>437</v>
      </c>
      <c r="J3561" s="27" t="s">
        <v>1</v>
      </c>
      <c r="K3561" s="28">
        <v>4.415</v>
      </c>
      <c r="L3561" s="28">
        <v>0</v>
      </c>
    </row>
    <row r="3562" spans="1:12" x14ac:dyDescent="0.25">
      <c r="A3562" s="24" t="s">
        <v>3305</v>
      </c>
      <c r="B3562" s="26">
        <v>2015</v>
      </c>
      <c r="C3562" s="24">
        <v>9</v>
      </c>
      <c r="D3562" s="24" t="s">
        <v>15120</v>
      </c>
      <c r="E3562" s="26">
        <v>235</v>
      </c>
      <c r="F3562" s="26">
        <v>3236</v>
      </c>
      <c r="G3562" s="26" t="s">
        <v>6543</v>
      </c>
      <c r="H3562" s="24" t="s">
        <v>200</v>
      </c>
      <c r="I3562" s="24" t="s">
        <v>201</v>
      </c>
      <c r="J3562" s="27" t="s">
        <v>1</v>
      </c>
      <c r="K3562" s="28">
        <v>4.2</v>
      </c>
      <c r="L3562" s="28">
        <v>0</v>
      </c>
    </row>
    <row r="3563" spans="1:12" x14ac:dyDescent="0.25">
      <c r="A3563" s="24" t="s">
        <v>3305</v>
      </c>
      <c r="B3563" s="26">
        <v>2015</v>
      </c>
      <c r="C3563" s="24">
        <v>9</v>
      </c>
      <c r="D3563" s="24" t="s">
        <v>15120</v>
      </c>
      <c r="E3563" s="26">
        <v>235</v>
      </c>
      <c r="F3563" s="26">
        <v>3237</v>
      </c>
      <c r="G3563" s="26" t="s">
        <v>6544</v>
      </c>
      <c r="H3563" s="24" t="s">
        <v>1310</v>
      </c>
      <c r="I3563" s="24" t="s">
        <v>1311</v>
      </c>
      <c r="J3563" s="27" t="s">
        <v>1</v>
      </c>
      <c r="K3563" s="28">
        <v>19.850000000000001</v>
      </c>
      <c r="L3563" s="28">
        <v>0</v>
      </c>
    </row>
    <row r="3564" spans="1:12" x14ac:dyDescent="0.25">
      <c r="A3564" s="24" t="s">
        <v>3305</v>
      </c>
      <c r="B3564" s="26">
        <v>2015</v>
      </c>
      <c r="C3564" s="24">
        <v>9</v>
      </c>
      <c r="D3564" s="24" t="s">
        <v>15120</v>
      </c>
      <c r="E3564" s="26">
        <v>235</v>
      </c>
      <c r="F3564" s="26">
        <v>3238</v>
      </c>
      <c r="G3564" s="26" t="s">
        <v>6545</v>
      </c>
      <c r="H3564" s="24" t="s">
        <v>67</v>
      </c>
      <c r="I3564" s="24" t="s">
        <v>68</v>
      </c>
      <c r="J3564" s="27" t="s">
        <v>1</v>
      </c>
      <c r="K3564" s="28">
        <v>4.415</v>
      </c>
      <c r="L3564" s="28">
        <v>0</v>
      </c>
    </row>
    <row r="3565" spans="1:12" x14ac:dyDescent="0.25">
      <c r="A3565" s="24" t="s">
        <v>3305</v>
      </c>
      <c r="B3565" s="26">
        <v>2015</v>
      </c>
      <c r="C3565" s="24">
        <v>9</v>
      </c>
      <c r="D3565" s="24" t="s">
        <v>15120</v>
      </c>
      <c r="E3565" s="26">
        <v>235</v>
      </c>
      <c r="F3565" s="26">
        <v>3239</v>
      </c>
      <c r="G3565" s="26" t="s">
        <v>6546</v>
      </c>
      <c r="H3565" s="24" t="s">
        <v>118</v>
      </c>
      <c r="I3565" s="24" t="s">
        <v>119</v>
      </c>
      <c r="J3565" s="27" t="s">
        <v>1</v>
      </c>
      <c r="K3565" s="28">
        <v>4.415</v>
      </c>
      <c r="L3565" s="28">
        <v>0</v>
      </c>
    </row>
    <row r="3566" spans="1:12" x14ac:dyDescent="0.25">
      <c r="A3566" s="24" t="s">
        <v>3305</v>
      </c>
      <c r="B3566" s="26">
        <v>2015</v>
      </c>
      <c r="C3566" s="24">
        <v>9</v>
      </c>
      <c r="D3566" s="24" t="s">
        <v>15120</v>
      </c>
      <c r="E3566" s="26">
        <v>235</v>
      </c>
      <c r="F3566" s="26">
        <v>3240</v>
      </c>
      <c r="G3566" s="26" t="s">
        <v>6547</v>
      </c>
      <c r="H3566" s="24" t="s">
        <v>77</v>
      </c>
      <c r="I3566" s="24" t="s">
        <v>78</v>
      </c>
      <c r="J3566" s="27" t="s">
        <v>1</v>
      </c>
      <c r="K3566" s="28">
        <v>11.03</v>
      </c>
      <c r="L3566" s="28">
        <v>0</v>
      </c>
    </row>
    <row r="3567" spans="1:12" x14ac:dyDescent="0.25">
      <c r="A3567" s="24" t="s">
        <v>3305</v>
      </c>
      <c r="B3567" s="26">
        <v>2015</v>
      </c>
      <c r="C3567" s="24">
        <v>9</v>
      </c>
      <c r="D3567" s="24" t="s">
        <v>15120</v>
      </c>
      <c r="E3567" s="26">
        <v>235</v>
      </c>
      <c r="F3567" s="26">
        <v>3241</v>
      </c>
      <c r="G3567" s="26" t="s">
        <v>6548</v>
      </c>
      <c r="H3567" s="24" t="s">
        <v>67</v>
      </c>
      <c r="I3567" s="24" t="s">
        <v>68</v>
      </c>
      <c r="J3567" s="27" t="s">
        <v>1</v>
      </c>
      <c r="K3567" s="28">
        <v>11.03</v>
      </c>
      <c r="L3567" s="28">
        <v>0</v>
      </c>
    </row>
    <row r="3568" spans="1:12" x14ac:dyDescent="0.25">
      <c r="A3568" s="24" t="s">
        <v>3305</v>
      </c>
      <c r="B3568" s="26">
        <v>2015</v>
      </c>
      <c r="C3568" s="24">
        <v>9</v>
      </c>
      <c r="D3568" s="24" t="s">
        <v>15120</v>
      </c>
      <c r="E3568" s="26">
        <v>235</v>
      </c>
      <c r="F3568" s="26">
        <v>3242</v>
      </c>
      <c r="G3568" s="26" t="s">
        <v>6549</v>
      </c>
      <c r="H3568" s="24" t="s">
        <v>406</v>
      </c>
      <c r="I3568" s="24" t="s">
        <v>407</v>
      </c>
      <c r="J3568" s="27" t="s">
        <v>1</v>
      </c>
      <c r="K3568" s="28">
        <v>47.615000000000002</v>
      </c>
      <c r="L3568" s="28">
        <v>0</v>
      </c>
    </row>
    <row r="3569" spans="1:12" x14ac:dyDescent="0.25">
      <c r="A3569" s="24" t="s">
        <v>3305</v>
      </c>
      <c r="B3569" s="26">
        <v>2015</v>
      </c>
      <c r="C3569" s="24">
        <v>9</v>
      </c>
      <c r="D3569" s="24" t="s">
        <v>15120</v>
      </c>
      <c r="E3569" s="26">
        <v>235</v>
      </c>
      <c r="F3569" s="26">
        <v>3243</v>
      </c>
      <c r="G3569" s="26" t="s">
        <v>6550</v>
      </c>
      <c r="H3569" s="24" t="s">
        <v>98</v>
      </c>
      <c r="I3569" s="24" t="s">
        <v>99</v>
      </c>
      <c r="J3569" s="27" t="s">
        <v>1</v>
      </c>
      <c r="K3569" s="28">
        <v>4.26</v>
      </c>
      <c r="L3569" s="28">
        <v>0</v>
      </c>
    </row>
    <row r="3570" spans="1:12" x14ac:dyDescent="0.25">
      <c r="A3570" s="24" t="s">
        <v>3305</v>
      </c>
      <c r="B3570" s="26">
        <v>2015</v>
      </c>
      <c r="C3570" s="24">
        <v>9</v>
      </c>
      <c r="D3570" s="24" t="s">
        <v>15120</v>
      </c>
      <c r="E3570" s="26">
        <v>235</v>
      </c>
      <c r="F3570" s="26">
        <v>3244</v>
      </c>
      <c r="G3570" s="26" t="s">
        <v>6551</v>
      </c>
      <c r="H3570" s="24" t="s">
        <v>540</v>
      </c>
      <c r="I3570" s="24" t="s">
        <v>541</v>
      </c>
      <c r="J3570" s="27" t="s">
        <v>1</v>
      </c>
      <c r="K3570" s="28">
        <v>11.03</v>
      </c>
      <c r="L3570" s="28">
        <v>0</v>
      </c>
    </row>
    <row r="3571" spans="1:12" x14ac:dyDescent="0.25">
      <c r="A3571" s="24" t="s">
        <v>3305</v>
      </c>
      <c r="B3571" s="26">
        <v>2015</v>
      </c>
      <c r="C3571" s="24">
        <v>9</v>
      </c>
      <c r="D3571" s="24" t="s">
        <v>15120</v>
      </c>
      <c r="E3571" s="26">
        <v>235</v>
      </c>
      <c r="F3571" s="26">
        <v>3245</v>
      </c>
      <c r="G3571" s="26" t="s">
        <v>6552</v>
      </c>
      <c r="H3571" s="24" t="s">
        <v>98</v>
      </c>
      <c r="I3571" s="24" t="s">
        <v>99</v>
      </c>
      <c r="J3571" s="27" t="s">
        <v>1</v>
      </c>
      <c r="K3571" s="28">
        <v>6.62</v>
      </c>
      <c r="L3571" s="28">
        <v>0</v>
      </c>
    </row>
    <row r="3572" spans="1:12" x14ac:dyDescent="0.25">
      <c r="A3572" s="24" t="s">
        <v>3305</v>
      </c>
      <c r="B3572" s="26">
        <v>2015</v>
      </c>
      <c r="C3572" s="24">
        <v>9</v>
      </c>
      <c r="D3572" s="24" t="s">
        <v>15120</v>
      </c>
      <c r="E3572" s="26">
        <v>235</v>
      </c>
      <c r="F3572" s="26">
        <v>3246</v>
      </c>
      <c r="G3572" s="26" t="s">
        <v>6553</v>
      </c>
      <c r="H3572" s="24" t="s">
        <v>212</v>
      </c>
      <c r="I3572" s="24" t="s">
        <v>213</v>
      </c>
      <c r="J3572" s="27" t="s">
        <v>1</v>
      </c>
      <c r="K3572" s="28">
        <v>6.62</v>
      </c>
      <c r="L3572" s="28">
        <v>0</v>
      </c>
    </row>
    <row r="3573" spans="1:12" x14ac:dyDescent="0.25">
      <c r="A3573" s="24" t="s">
        <v>3305</v>
      </c>
      <c r="B3573" s="26">
        <v>2015</v>
      </c>
      <c r="C3573" s="24">
        <v>9</v>
      </c>
      <c r="D3573" s="24" t="s">
        <v>15120</v>
      </c>
      <c r="E3573" s="26">
        <v>235</v>
      </c>
      <c r="F3573" s="26">
        <v>3247</v>
      </c>
      <c r="G3573" s="26" t="s">
        <v>6554</v>
      </c>
      <c r="H3573" s="24" t="s">
        <v>178</v>
      </c>
      <c r="I3573" s="24" t="s">
        <v>179</v>
      </c>
      <c r="J3573" s="27" t="s">
        <v>1</v>
      </c>
      <c r="K3573" s="28">
        <v>429.32</v>
      </c>
      <c r="L3573" s="28">
        <v>0</v>
      </c>
    </row>
    <row r="3574" spans="1:12" x14ac:dyDescent="0.25">
      <c r="A3574" s="24" t="s">
        <v>3305</v>
      </c>
      <c r="B3574" s="26">
        <v>2015</v>
      </c>
      <c r="C3574" s="24">
        <v>9</v>
      </c>
      <c r="D3574" s="24" t="s">
        <v>15120</v>
      </c>
      <c r="E3574" s="26">
        <v>235</v>
      </c>
      <c r="F3574" s="26">
        <v>3248</v>
      </c>
      <c r="G3574" s="26" t="s">
        <v>6555</v>
      </c>
      <c r="H3574" s="24" t="s">
        <v>77</v>
      </c>
      <c r="I3574" s="24" t="s">
        <v>78</v>
      </c>
      <c r="J3574" s="27" t="s">
        <v>1</v>
      </c>
      <c r="K3574" s="28">
        <v>39.020000000000003</v>
      </c>
      <c r="L3574" s="28">
        <v>0</v>
      </c>
    </row>
    <row r="3575" spans="1:12" x14ac:dyDescent="0.25">
      <c r="A3575" s="24" t="s">
        <v>3305</v>
      </c>
      <c r="B3575" s="26">
        <v>2015</v>
      </c>
      <c r="C3575" s="24">
        <v>9</v>
      </c>
      <c r="D3575" s="24" t="s">
        <v>15120</v>
      </c>
      <c r="E3575" s="26">
        <v>235</v>
      </c>
      <c r="F3575" s="26">
        <v>3249</v>
      </c>
      <c r="G3575" s="26" t="s">
        <v>6556</v>
      </c>
      <c r="H3575" s="24" t="s">
        <v>132</v>
      </c>
      <c r="I3575" s="24" t="s">
        <v>133</v>
      </c>
      <c r="J3575" s="27" t="s">
        <v>1</v>
      </c>
      <c r="K3575" s="28">
        <v>106.25</v>
      </c>
      <c r="L3575" s="28">
        <v>0</v>
      </c>
    </row>
    <row r="3576" spans="1:12" x14ac:dyDescent="0.25">
      <c r="A3576" s="24" t="s">
        <v>3305</v>
      </c>
      <c r="B3576" s="26">
        <v>2015</v>
      </c>
      <c r="C3576" s="24">
        <v>9</v>
      </c>
      <c r="D3576" s="24" t="s">
        <v>15120</v>
      </c>
      <c r="E3576" s="26">
        <v>235</v>
      </c>
      <c r="F3576" s="26">
        <v>3250</v>
      </c>
      <c r="G3576" s="26" t="s">
        <v>6557</v>
      </c>
      <c r="H3576" s="24" t="s">
        <v>1128</v>
      </c>
      <c r="I3576" s="24" t="s">
        <v>1129</v>
      </c>
      <c r="J3576" s="27" t="s">
        <v>1</v>
      </c>
      <c r="K3576" s="28">
        <v>11.025</v>
      </c>
      <c r="L3576" s="28">
        <v>0</v>
      </c>
    </row>
    <row r="3577" spans="1:12" x14ac:dyDescent="0.25">
      <c r="A3577" s="24" t="s">
        <v>3305</v>
      </c>
      <c r="B3577" s="26">
        <v>2015</v>
      </c>
      <c r="C3577" s="24">
        <v>9</v>
      </c>
      <c r="D3577" s="24" t="s">
        <v>15120</v>
      </c>
      <c r="E3577" s="26">
        <v>235</v>
      </c>
      <c r="F3577" s="26">
        <v>3251</v>
      </c>
      <c r="G3577" s="26" t="s">
        <v>6558</v>
      </c>
      <c r="H3577" s="24" t="s">
        <v>1012</v>
      </c>
      <c r="I3577" s="24" t="s">
        <v>1013</v>
      </c>
      <c r="J3577" s="27" t="s">
        <v>1</v>
      </c>
      <c r="K3577" s="28">
        <v>4.415</v>
      </c>
      <c r="L3577" s="28">
        <v>0</v>
      </c>
    </row>
    <row r="3578" spans="1:12" x14ac:dyDescent="0.25">
      <c r="A3578" s="24" t="s">
        <v>3305</v>
      </c>
      <c r="B3578" s="26">
        <v>2015</v>
      </c>
      <c r="C3578" s="24">
        <v>9</v>
      </c>
      <c r="D3578" s="24" t="s">
        <v>15120</v>
      </c>
      <c r="E3578" s="26">
        <v>235</v>
      </c>
      <c r="F3578" s="26">
        <v>3252</v>
      </c>
      <c r="G3578" s="26" t="s">
        <v>6559</v>
      </c>
      <c r="H3578" s="24" t="s">
        <v>648</v>
      </c>
      <c r="I3578" s="24" t="s">
        <v>649</v>
      </c>
      <c r="J3578" s="27" t="s">
        <v>1</v>
      </c>
      <c r="K3578" s="28">
        <v>4.415</v>
      </c>
      <c r="L3578" s="28">
        <v>0</v>
      </c>
    </row>
    <row r="3579" spans="1:12" x14ac:dyDescent="0.25">
      <c r="A3579" s="24" t="s">
        <v>3305</v>
      </c>
      <c r="B3579" s="26">
        <v>2015</v>
      </c>
      <c r="C3579" s="24">
        <v>9</v>
      </c>
      <c r="D3579" s="24" t="s">
        <v>15120</v>
      </c>
      <c r="E3579" s="26">
        <v>235</v>
      </c>
      <c r="F3579" s="26">
        <v>3253</v>
      </c>
      <c r="G3579" s="26" t="s">
        <v>6560</v>
      </c>
      <c r="H3579" s="24" t="s">
        <v>488</v>
      </c>
      <c r="I3579" s="24" t="s">
        <v>489</v>
      </c>
      <c r="J3579" s="27" t="s">
        <v>1</v>
      </c>
      <c r="K3579" s="28">
        <v>31.8</v>
      </c>
      <c r="L3579" s="28">
        <v>0</v>
      </c>
    </row>
    <row r="3580" spans="1:12" x14ac:dyDescent="0.25">
      <c r="A3580" s="24" t="s">
        <v>3305</v>
      </c>
      <c r="B3580" s="26">
        <v>2015</v>
      </c>
      <c r="C3580" s="24">
        <v>9</v>
      </c>
      <c r="D3580" s="24" t="s">
        <v>15120</v>
      </c>
      <c r="E3580" s="26">
        <v>235</v>
      </c>
      <c r="F3580" s="26">
        <v>3254</v>
      </c>
      <c r="G3580" s="26" t="s">
        <v>6561</v>
      </c>
      <c r="H3580" s="24" t="s">
        <v>98</v>
      </c>
      <c r="I3580" s="24" t="s">
        <v>99</v>
      </c>
      <c r="J3580" s="27" t="s">
        <v>1</v>
      </c>
      <c r="K3580" s="28">
        <v>71.2</v>
      </c>
      <c r="L3580" s="28">
        <v>0</v>
      </c>
    </row>
    <row r="3581" spans="1:12" x14ac:dyDescent="0.25">
      <c r="A3581" s="24" t="s">
        <v>3305</v>
      </c>
      <c r="B3581" s="26">
        <v>2015</v>
      </c>
      <c r="C3581" s="24">
        <v>9</v>
      </c>
      <c r="D3581" s="24" t="s">
        <v>15120</v>
      </c>
      <c r="E3581" s="26">
        <v>235</v>
      </c>
      <c r="F3581" s="26">
        <v>3255</v>
      </c>
      <c r="G3581" s="26" t="s">
        <v>6562</v>
      </c>
      <c r="H3581" s="24" t="s">
        <v>1018</v>
      </c>
      <c r="I3581" s="24" t="s">
        <v>1019</v>
      </c>
      <c r="J3581" s="27" t="s">
        <v>1</v>
      </c>
      <c r="K3581" s="28">
        <v>4.2</v>
      </c>
      <c r="L3581" s="28">
        <v>0</v>
      </c>
    </row>
    <row r="3582" spans="1:12" x14ac:dyDescent="0.25">
      <c r="A3582" s="24" t="s">
        <v>3305</v>
      </c>
      <c r="B3582" s="26">
        <v>2015</v>
      </c>
      <c r="C3582" s="24">
        <v>9</v>
      </c>
      <c r="D3582" s="24" t="s">
        <v>15120</v>
      </c>
      <c r="E3582" s="26">
        <v>235</v>
      </c>
      <c r="F3582" s="26">
        <v>3256</v>
      </c>
      <c r="G3582" s="26" t="s">
        <v>6563</v>
      </c>
      <c r="H3582" s="24" t="s">
        <v>1320</v>
      </c>
      <c r="I3582" s="24" t="s">
        <v>1321</v>
      </c>
      <c r="J3582" s="27" t="s">
        <v>1</v>
      </c>
      <c r="K3582" s="28">
        <v>98.21</v>
      </c>
      <c r="L3582" s="28">
        <v>0</v>
      </c>
    </row>
    <row r="3583" spans="1:12" x14ac:dyDescent="0.25">
      <c r="A3583" s="24" t="s">
        <v>3305</v>
      </c>
      <c r="B3583" s="26">
        <v>2015</v>
      </c>
      <c r="C3583" s="24">
        <v>9</v>
      </c>
      <c r="D3583" s="24" t="s">
        <v>15120</v>
      </c>
      <c r="E3583" s="26">
        <v>235</v>
      </c>
      <c r="F3583" s="26">
        <v>3257</v>
      </c>
      <c r="G3583" s="26" t="s">
        <v>6564</v>
      </c>
      <c r="H3583" s="24" t="s">
        <v>222</v>
      </c>
      <c r="I3583" s="24" t="s">
        <v>223</v>
      </c>
      <c r="J3583" s="27" t="s">
        <v>1</v>
      </c>
      <c r="K3583" s="28">
        <v>16.170000000000002</v>
      </c>
      <c r="L3583" s="28">
        <v>0</v>
      </c>
    </row>
    <row r="3584" spans="1:12" x14ac:dyDescent="0.25">
      <c r="A3584" s="24" t="s">
        <v>3305</v>
      </c>
      <c r="B3584" s="26">
        <v>2015</v>
      </c>
      <c r="C3584" s="24">
        <v>9</v>
      </c>
      <c r="D3584" s="24" t="s">
        <v>15120</v>
      </c>
      <c r="E3584" s="26">
        <v>235</v>
      </c>
      <c r="F3584" s="26">
        <v>1307</v>
      </c>
      <c r="G3584" s="26" t="s">
        <v>4614</v>
      </c>
      <c r="H3584" s="24" t="s">
        <v>1322</v>
      </c>
      <c r="I3584" s="24" t="s">
        <v>1323</v>
      </c>
      <c r="J3584" s="27" t="s">
        <v>1</v>
      </c>
      <c r="K3584" s="28">
        <v>6.62</v>
      </c>
      <c r="L3584" s="28">
        <v>0</v>
      </c>
    </row>
    <row r="3585" spans="1:12" x14ac:dyDescent="0.25">
      <c r="A3585" s="24" t="s">
        <v>3305</v>
      </c>
      <c r="B3585" s="26">
        <v>2015</v>
      </c>
      <c r="C3585" s="24">
        <v>9</v>
      </c>
      <c r="D3585" s="24" t="s">
        <v>15120</v>
      </c>
      <c r="E3585" s="26">
        <v>235</v>
      </c>
      <c r="F3585" s="26">
        <v>3258</v>
      </c>
      <c r="G3585" s="26" t="s">
        <v>6565</v>
      </c>
      <c r="H3585" s="24" t="s">
        <v>118</v>
      </c>
      <c r="I3585" s="24" t="s">
        <v>119</v>
      </c>
      <c r="J3585" s="27" t="s">
        <v>1</v>
      </c>
      <c r="K3585" s="28">
        <v>4.415</v>
      </c>
      <c r="L3585" s="28">
        <v>0</v>
      </c>
    </row>
    <row r="3586" spans="1:12" x14ac:dyDescent="0.25">
      <c r="A3586" s="24" t="s">
        <v>3305</v>
      </c>
      <c r="B3586" s="26">
        <v>2015</v>
      </c>
      <c r="C3586" s="24">
        <v>9</v>
      </c>
      <c r="D3586" s="24" t="s">
        <v>15120</v>
      </c>
      <c r="E3586" s="26">
        <v>235</v>
      </c>
      <c r="F3586" s="26">
        <v>3259</v>
      </c>
      <c r="G3586" s="26" t="s">
        <v>6566</v>
      </c>
      <c r="H3586" s="24" t="s">
        <v>192</v>
      </c>
      <c r="I3586" s="24" t="s">
        <v>193</v>
      </c>
      <c r="J3586" s="27" t="s">
        <v>1</v>
      </c>
      <c r="K3586" s="28">
        <v>28.664999999999999</v>
      </c>
      <c r="L3586" s="28">
        <v>0</v>
      </c>
    </row>
    <row r="3587" spans="1:12" x14ac:dyDescent="0.25">
      <c r="A3587" s="24" t="s">
        <v>3305</v>
      </c>
      <c r="B3587" s="26">
        <v>2015</v>
      </c>
      <c r="C3587" s="24">
        <v>9</v>
      </c>
      <c r="D3587" s="24" t="s">
        <v>15120</v>
      </c>
      <c r="E3587" s="26">
        <v>235</v>
      </c>
      <c r="F3587" s="26">
        <v>3260</v>
      </c>
      <c r="G3587" s="26" t="s">
        <v>6567</v>
      </c>
      <c r="H3587" s="24" t="s">
        <v>132</v>
      </c>
      <c r="I3587" s="24" t="s">
        <v>133</v>
      </c>
      <c r="J3587" s="27" t="s">
        <v>1</v>
      </c>
      <c r="K3587" s="28">
        <v>39.83</v>
      </c>
      <c r="L3587" s="28">
        <v>0</v>
      </c>
    </row>
    <row r="3588" spans="1:12" x14ac:dyDescent="0.25">
      <c r="A3588" s="24" t="s">
        <v>3305</v>
      </c>
      <c r="B3588" s="26">
        <v>2015</v>
      </c>
      <c r="C3588" s="24">
        <v>9</v>
      </c>
      <c r="D3588" s="24" t="s">
        <v>15120</v>
      </c>
      <c r="E3588" s="26">
        <v>235</v>
      </c>
      <c r="F3588" s="26">
        <v>3261</v>
      </c>
      <c r="G3588" s="26" t="s">
        <v>6568</v>
      </c>
      <c r="H3588" s="24" t="s">
        <v>1324</v>
      </c>
      <c r="I3588" s="24" t="s">
        <v>1325</v>
      </c>
      <c r="J3588" s="27" t="s">
        <v>1</v>
      </c>
      <c r="K3588" s="28">
        <v>54.23</v>
      </c>
      <c r="L3588" s="28">
        <v>0</v>
      </c>
    </row>
    <row r="3589" spans="1:12" x14ac:dyDescent="0.25">
      <c r="A3589" s="24" t="s">
        <v>3305</v>
      </c>
      <c r="B3589" s="26">
        <v>2015</v>
      </c>
      <c r="C3589" s="24">
        <v>9</v>
      </c>
      <c r="D3589" s="24" t="s">
        <v>15120</v>
      </c>
      <c r="E3589" s="26">
        <v>235</v>
      </c>
      <c r="F3589" s="26">
        <v>3262</v>
      </c>
      <c r="G3589" s="26" t="s">
        <v>6569</v>
      </c>
      <c r="H3589" s="24" t="s">
        <v>670</v>
      </c>
      <c r="I3589" s="24" t="s">
        <v>671</v>
      </c>
      <c r="J3589" s="27" t="s">
        <v>1</v>
      </c>
      <c r="K3589" s="28">
        <v>13.82</v>
      </c>
      <c r="L3589" s="28">
        <v>0</v>
      </c>
    </row>
    <row r="3590" spans="1:12" x14ac:dyDescent="0.25">
      <c r="A3590" s="24" t="s">
        <v>3305</v>
      </c>
      <c r="B3590" s="26">
        <v>2015</v>
      </c>
      <c r="C3590" s="24">
        <v>9</v>
      </c>
      <c r="D3590" s="24" t="s">
        <v>15120</v>
      </c>
      <c r="E3590" s="26">
        <v>235</v>
      </c>
      <c r="F3590" s="26">
        <v>3263</v>
      </c>
      <c r="G3590" s="26" t="s">
        <v>6570</v>
      </c>
      <c r="H3590" s="24" t="s">
        <v>338</v>
      </c>
      <c r="I3590" s="24" t="s">
        <v>339</v>
      </c>
      <c r="J3590" s="27" t="s">
        <v>1</v>
      </c>
      <c r="K3590" s="28">
        <v>10.815</v>
      </c>
      <c r="L3590" s="28">
        <v>0</v>
      </c>
    </row>
    <row r="3591" spans="1:12" x14ac:dyDescent="0.25">
      <c r="A3591" s="24" t="s">
        <v>3305</v>
      </c>
      <c r="B3591" s="26">
        <v>2015</v>
      </c>
      <c r="C3591" s="24">
        <v>9</v>
      </c>
      <c r="D3591" s="24" t="s">
        <v>15120</v>
      </c>
      <c r="E3591" s="26">
        <v>235</v>
      </c>
      <c r="F3591" s="26">
        <v>3264</v>
      </c>
      <c r="G3591" s="26" t="s">
        <v>6571</v>
      </c>
      <c r="H3591" s="24" t="s">
        <v>228</v>
      </c>
      <c r="I3591" s="24" t="s">
        <v>229</v>
      </c>
      <c r="J3591" s="27" t="s">
        <v>1</v>
      </c>
      <c r="K3591" s="28">
        <v>14.4</v>
      </c>
      <c r="L3591" s="28">
        <v>0</v>
      </c>
    </row>
    <row r="3592" spans="1:12" x14ac:dyDescent="0.25">
      <c r="A3592" s="24" t="s">
        <v>3305</v>
      </c>
      <c r="B3592" s="26">
        <v>2015</v>
      </c>
      <c r="C3592" s="24">
        <v>9</v>
      </c>
      <c r="D3592" s="24" t="s">
        <v>15120</v>
      </c>
      <c r="E3592" s="26">
        <v>235</v>
      </c>
      <c r="F3592" s="26">
        <v>3265</v>
      </c>
      <c r="G3592" s="26" t="s">
        <v>6572</v>
      </c>
      <c r="H3592" s="24" t="s">
        <v>192</v>
      </c>
      <c r="I3592" s="24" t="s">
        <v>193</v>
      </c>
      <c r="J3592" s="27" t="s">
        <v>1</v>
      </c>
      <c r="K3592" s="28">
        <v>14.705</v>
      </c>
      <c r="L3592" s="28">
        <v>0</v>
      </c>
    </row>
    <row r="3593" spans="1:12" x14ac:dyDescent="0.25">
      <c r="A3593" s="24" t="s">
        <v>3305</v>
      </c>
      <c r="B3593" s="26">
        <v>2015</v>
      </c>
      <c r="C3593" s="24">
        <v>9</v>
      </c>
      <c r="D3593" s="24" t="s">
        <v>15120</v>
      </c>
      <c r="E3593" s="26">
        <v>235</v>
      </c>
      <c r="F3593" s="26">
        <v>3266</v>
      </c>
      <c r="G3593" s="26" t="s">
        <v>6573</v>
      </c>
      <c r="H3593" s="24" t="s">
        <v>1326</v>
      </c>
      <c r="I3593" s="24" t="s">
        <v>1327</v>
      </c>
      <c r="J3593" s="27" t="s">
        <v>1</v>
      </c>
      <c r="K3593" s="28">
        <v>18.815000000000001</v>
      </c>
      <c r="L3593" s="28">
        <v>0</v>
      </c>
    </row>
    <row r="3594" spans="1:12" x14ac:dyDescent="0.25">
      <c r="A3594" s="24" t="s">
        <v>3305</v>
      </c>
      <c r="B3594" s="26">
        <v>2015</v>
      </c>
      <c r="C3594" s="24">
        <v>9</v>
      </c>
      <c r="D3594" s="24" t="s">
        <v>15120</v>
      </c>
      <c r="E3594" s="26">
        <v>235</v>
      </c>
      <c r="F3594" s="26">
        <v>3267</v>
      </c>
      <c r="G3594" s="26" t="s">
        <v>6574</v>
      </c>
      <c r="H3594" s="24" t="s">
        <v>190</v>
      </c>
      <c r="I3594" s="24" t="s">
        <v>191</v>
      </c>
      <c r="J3594" s="27" t="s">
        <v>1</v>
      </c>
      <c r="K3594" s="28">
        <v>11.03</v>
      </c>
      <c r="L3594" s="28">
        <v>0</v>
      </c>
    </row>
    <row r="3595" spans="1:12" x14ac:dyDescent="0.25">
      <c r="A3595" s="24" t="s">
        <v>3305</v>
      </c>
      <c r="B3595" s="26">
        <v>2015</v>
      </c>
      <c r="C3595" s="24">
        <v>9</v>
      </c>
      <c r="D3595" s="24" t="s">
        <v>15120</v>
      </c>
      <c r="E3595" s="26">
        <v>235</v>
      </c>
      <c r="F3595" s="26">
        <v>3268</v>
      </c>
      <c r="G3595" s="26" t="s">
        <v>6575</v>
      </c>
      <c r="H3595" s="24" t="s">
        <v>114</v>
      </c>
      <c r="I3595" s="24" t="s">
        <v>115</v>
      </c>
      <c r="J3595" s="27" t="s">
        <v>1</v>
      </c>
      <c r="K3595" s="28">
        <v>11.03</v>
      </c>
      <c r="L3595" s="28">
        <v>0</v>
      </c>
    </row>
    <row r="3596" spans="1:12" x14ac:dyDescent="0.25">
      <c r="A3596" s="24" t="s">
        <v>3305</v>
      </c>
      <c r="B3596" s="26">
        <v>2015</v>
      </c>
      <c r="C3596" s="24">
        <v>9</v>
      </c>
      <c r="D3596" s="24" t="s">
        <v>15120</v>
      </c>
      <c r="E3596" s="26">
        <v>235</v>
      </c>
      <c r="F3596" s="26">
        <v>3269</v>
      </c>
      <c r="G3596" s="26" t="s">
        <v>6576</v>
      </c>
      <c r="H3596" s="24" t="s">
        <v>494</v>
      </c>
      <c r="I3596" s="24" t="s">
        <v>495</v>
      </c>
      <c r="J3596" s="27" t="s">
        <v>1</v>
      </c>
      <c r="K3596" s="28">
        <v>25.43</v>
      </c>
      <c r="L3596" s="28">
        <v>0</v>
      </c>
    </row>
    <row r="3597" spans="1:12" x14ac:dyDescent="0.25">
      <c r="A3597" s="24" t="s">
        <v>3305</v>
      </c>
      <c r="B3597" s="26">
        <v>2015</v>
      </c>
      <c r="C3597" s="24">
        <v>9</v>
      </c>
      <c r="D3597" s="24" t="s">
        <v>15120</v>
      </c>
      <c r="E3597" s="26">
        <v>235</v>
      </c>
      <c r="F3597" s="26">
        <v>3270</v>
      </c>
      <c r="G3597" s="26" t="s">
        <v>6577</v>
      </c>
      <c r="H3597" s="24" t="s">
        <v>1328</v>
      </c>
      <c r="I3597" s="24" t="s">
        <v>1329</v>
      </c>
      <c r="J3597" s="27" t="s">
        <v>1</v>
      </c>
      <c r="K3597" s="28">
        <v>6.6150000000000002</v>
      </c>
      <c r="L3597" s="28">
        <v>0</v>
      </c>
    </row>
    <row r="3598" spans="1:12" x14ac:dyDescent="0.25">
      <c r="A3598" s="24" t="s">
        <v>3305</v>
      </c>
      <c r="B3598" s="26">
        <v>2015</v>
      </c>
      <c r="C3598" s="24">
        <v>9</v>
      </c>
      <c r="D3598" s="24" t="s">
        <v>15120</v>
      </c>
      <c r="E3598" s="26">
        <v>235</v>
      </c>
      <c r="F3598" s="26">
        <v>3271</v>
      </c>
      <c r="G3598" s="26" t="s">
        <v>6578</v>
      </c>
      <c r="H3598" s="24" t="s">
        <v>1330</v>
      </c>
      <c r="I3598" s="24" t="s">
        <v>1331</v>
      </c>
      <c r="J3598" s="27" t="s">
        <v>1</v>
      </c>
      <c r="K3598" s="28">
        <v>57.23</v>
      </c>
      <c r="L3598" s="28">
        <v>0</v>
      </c>
    </row>
    <row r="3599" spans="1:12" x14ac:dyDescent="0.25">
      <c r="A3599" s="24" t="s">
        <v>3305</v>
      </c>
      <c r="B3599" s="26">
        <v>2015</v>
      </c>
      <c r="C3599" s="24">
        <v>9</v>
      </c>
      <c r="D3599" s="24" t="s">
        <v>15120</v>
      </c>
      <c r="E3599" s="26">
        <v>235</v>
      </c>
      <c r="F3599" s="26">
        <v>3272</v>
      </c>
      <c r="G3599" s="26" t="s">
        <v>6579</v>
      </c>
      <c r="H3599" s="24" t="s">
        <v>79</v>
      </c>
      <c r="I3599" s="24" t="s">
        <v>80</v>
      </c>
      <c r="J3599" s="27" t="s">
        <v>1</v>
      </c>
      <c r="K3599" s="28">
        <v>11.025</v>
      </c>
      <c r="L3599" s="28">
        <v>0</v>
      </c>
    </row>
    <row r="3600" spans="1:12" x14ac:dyDescent="0.25">
      <c r="A3600" s="24" t="s">
        <v>3305</v>
      </c>
      <c r="B3600" s="26">
        <v>2015</v>
      </c>
      <c r="C3600" s="24">
        <v>9</v>
      </c>
      <c r="D3600" s="24" t="s">
        <v>15120</v>
      </c>
      <c r="E3600" s="26">
        <v>235</v>
      </c>
      <c r="F3600" s="26">
        <v>3273</v>
      </c>
      <c r="G3600" s="26" t="s">
        <v>6580</v>
      </c>
      <c r="H3600" s="24" t="s">
        <v>150</v>
      </c>
      <c r="I3600" s="24" t="s">
        <v>151</v>
      </c>
      <c r="J3600" s="27" t="s">
        <v>1</v>
      </c>
      <c r="K3600" s="28">
        <v>6.62</v>
      </c>
      <c r="L3600" s="28">
        <v>0</v>
      </c>
    </row>
    <row r="3601" spans="1:12" x14ac:dyDescent="0.25">
      <c r="A3601" s="24" t="s">
        <v>3305</v>
      </c>
      <c r="B3601" s="26">
        <v>2015</v>
      </c>
      <c r="C3601" s="24">
        <v>9</v>
      </c>
      <c r="D3601" s="24" t="s">
        <v>15120</v>
      </c>
      <c r="E3601" s="26">
        <v>235</v>
      </c>
      <c r="F3601" s="26">
        <v>3274</v>
      </c>
      <c r="G3601" s="26" t="s">
        <v>6581</v>
      </c>
      <c r="H3601" s="24" t="s">
        <v>210</v>
      </c>
      <c r="I3601" s="24" t="s">
        <v>211</v>
      </c>
      <c r="J3601" s="27" t="s">
        <v>1</v>
      </c>
      <c r="K3601" s="28">
        <v>6.62</v>
      </c>
      <c r="L3601" s="28">
        <v>0</v>
      </c>
    </row>
    <row r="3602" spans="1:12" x14ac:dyDescent="0.25">
      <c r="A3602" s="24" t="s">
        <v>3305</v>
      </c>
      <c r="B3602" s="26">
        <v>2015</v>
      </c>
      <c r="C3602" s="24">
        <v>9</v>
      </c>
      <c r="D3602" s="24" t="s">
        <v>15120</v>
      </c>
      <c r="E3602" s="26">
        <v>235</v>
      </c>
      <c r="F3602" s="26">
        <v>3275</v>
      </c>
      <c r="G3602" s="26" t="s">
        <v>6582</v>
      </c>
      <c r="H3602" s="24" t="s">
        <v>247</v>
      </c>
      <c r="I3602" s="24" t="s">
        <v>248</v>
      </c>
      <c r="J3602" s="27" t="s">
        <v>1</v>
      </c>
      <c r="K3602" s="28">
        <v>18.899999999999999</v>
      </c>
      <c r="L3602" s="28">
        <v>0</v>
      </c>
    </row>
    <row r="3603" spans="1:12" x14ac:dyDescent="0.25">
      <c r="A3603" s="24" t="s">
        <v>3305</v>
      </c>
      <c r="B3603" s="26">
        <v>2015</v>
      </c>
      <c r="C3603" s="24">
        <v>9</v>
      </c>
      <c r="D3603" s="24" t="s">
        <v>15120</v>
      </c>
      <c r="E3603" s="26">
        <v>235</v>
      </c>
      <c r="F3603" s="26">
        <v>3276</v>
      </c>
      <c r="G3603" s="26" t="s">
        <v>6583</v>
      </c>
      <c r="H3603" s="24" t="s">
        <v>778</v>
      </c>
      <c r="I3603" s="24" t="s">
        <v>779</v>
      </c>
      <c r="J3603" s="27" t="s">
        <v>1</v>
      </c>
      <c r="K3603" s="28">
        <v>26.15</v>
      </c>
      <c r="L3603" s="28">
        <v>0</v>
      </c>
    </row>
    <row r="3604" spans="1:12" x14ac:dyDescent="0.25">
      <c r="A3604" s="24" t="s">
        <v>3305</v>
      </c>
      <c r="B3604" s="26">
        <v>2015</v>
      </c>
      <c r="C3604" s="24">
        <v>9</v>
      </c>
      <c r="D3604" s="24" t="s">
        <v>15120</v>
      </c>
      <c r="E3604" s="26">
        <v>235</v>
      </c>
      <c r="F3604" s="26">
        <v>3277</v>
      </c>
      <c r="G3604" s="26" t="s">
        <v>6584</v>
      </c>
      <c r="H3604" s="24" t="s">
        <v>174</v>
      </c>
      <c r="I3604" s="24" t="s">
        <v>175</v>
      </c>
      <c r="J3604" s="27" t="s">
        <v>1</v>
      </c>
      <c r="K3604" s="28">
        <v>76.02</v>
      </c>
      <c r="L3604" s="28">
        <v>0</v>
      </c>
    </row>
    <row r="3605" spans="1:12" x14ac:dyDescent="0.25">
      <c r="A3605" s="24" t="s">
        <v>3305</v>
      </c>
      <c r="B3605" s="26">
        <v>2015</v>
      </c>
      <c r="C3605" s="24">
        <v>9</v>
      </c>
      <c r="D3605" s="24" t="s">
        <v>15120</v>
      </c>
      <c r="E3605" s="26">
        <v>235</v>
      </c>
      <c r="F3605" s="26">
        <v>3278</v>
      </c>
      <c r="G3605" s="26" t="s">
        <v>6585</v>
      </c>
      <c r="H3605" s="24" t="s">
        <v>67</v>
      </c>
      <c r="I3605" s="24" t="s">
        <v>68</v>
      </c>
      <c r="J3605" s="27" t="s">
        <v>1</v>
      </c>
      <c r="K3605" s="28">
        <v>6.62</v>
      </c>
      <c r="L3605" s="28">
        <v>0</v>
      </c>
    </row>
    <row r="3606" spans="1:12" x14ac:dyDescent="0.25">
      <c r="A3606" s="24" t="s">
        <v>3305</v>
      </c>
      <c r="B3606" s="26">
        <v>2015</v>
      </c>
      <c r="C3606" s="24">
        <v>9</v>
      </c>
      <c r="D3606" s="24" t="s">
        <v>15120</v>
      </c>
      <c r="E3606" s="26">
        <v>235</v>
      </c>
      <c r="F3606" s="26">
        <v>2988</v>
      </c>
      <c r="G3606" s="26" t="s">
        <v>6295</v>
      </c>
      <c r="H3606" s="24" t="s">
        <v>65</v>
      </c>
      <c r="I3606" s="24" t="s">
        <v>66</v>
      </c>
      <c r="J3606" s="27" t="s">
        <v>1</v>
      </c>
      <c r="K3606" s="28">
        <v>6.62</v>
      </c>
      <c r="L3606" s="28">
        <v>0</v>
      </c>
    </row>
    <row r="3607" spans="1:12" x14ac:dyDescent="0.25">
      <c r="A3607" s="24" t="s">
        <v>3305</v>
      </c>
      <c r="B3607" s="26">
        <v>2015</v>
      </c>
      <c r="C3607" s="24">
        <v>9</v>
      </c>
      <c r="D3607" s="24" t="s">
        <v>15120</v>
      </c>
      <c r="E3607" s="26">
        <v>235</v>
      </c>
      <c r="F3607" s="26">
        <v>3279</v>
      </c>
      <c r="G3607" s="26" t="s">
        <v>6586</v>
      </c>
      <c r="H3607" s="24" t="s">
        <v>1332</v>
      </c>
      <c r="I3607" s="24" t="s">
        <v>1333</v>
      </c>
      <c r="J3607" s="27" t="s">
        <v>1</v>
      </c>
      <c r="K3607" s="28">
        <v>12.455</v>
      </c>
      <c r="L3607" s="28">
        <v>0</v>
      </c>
    </row>
    <row r="3608" spans="1:12" x14ac:dyDescent="0.25">
      <c r="A3608" s="24" t="s">
        <v>3305</v>
      </c>
      <c r="B3608" s="26">
        <v>2015</v>
      </c>
      <c r="C3608" s="24">
        <v>9</v>
      </c>
      <c r="D3608" s="24" t="s">
        <v>15120</v>
      </c>
      <c r="E3608" s="26">
        <v>235</v>
      </c>
      <c r="F3608" s="26">
        <v>3280</v>
      </c>
      <c r="G3608" s="26" t="s">
        <v>6587</v>
      </c>
      <c r="H3608" s="24" t="s">
        <v>178</v>
      </c>
      <c r="I3608" s="24" t="s">
        <v>179</v>
      </c>
      <c r="J3608" s="27" t="s">
        <v>1</v>
      </c>
      <c r="K3608" s="28">
        <v>429.32</v>
      </c>
      <c r="L3608" s="28">
        <v>0</v>
      </c>
    </row>
    <row r="3609" spans="1:12" x14ac:dyDescent="0.25">
      <c r="A3609" s="24" t="s">
        <v>3305</v>
      </c>
      <c r="B3609" s="26">
        <v>2015</v>
      </c>
      <c r="C3609" s="24">
        <v>9</v>
      </c>
      <c r="D3609" s="24" t="s">
        <v>15120</v>
      </c>
      <c r="E3609" s="26">
        <v>235</v>
      </c>
      <c r="F3609" s="26">
        <v>3281</v>
      </c>
      <c r="G3609" s="26" t="s">
        <v>6588</v>
      </c>
      <c r="H3609" s="24" t="s">
        <v>132</v>
      </c>
      <c r="I3609" s="24" t="s">
        <v>133</v>
      </c>
      <c r="J3609" s="27" t="s">
        <v>1</v>
      </c>
      <c r="K3609" s="28">
        <v>4.415</v>
      </c>
      <c r="L3609" s="28">
        <v>0</v>
      </c>
    </row>
    <row r="3610" spans="1:12" x14ac:dyDescent="0.25">
      <c r="A3610" s="24" t="s">
        <v>3305</v>
      </c>
      <c r="B3610" s="26">
        <v>2015</v>
      </c>
      <c r="C3610" s="24">
        <v>9</v>
      </c>
      <c r="D3610" s="24" t="s">
        <v>15120</v>
      </c>
      <c r="E3610" s="26">
        <v>235</v>
      </c>
      <c r="F3610" s="26">
        <v>3282</v>
      </c>
      <c r="G3610" s="26" t="s">
        <v>6589</v>
      </c>
      <c r="H3610" s="24" t="s">
        <v>110</v>
      </c>
      <c r="I3610" s="24" t="s">
        <v>111</v>
      </c>
      <c r="J3610" s="27" t="s">
        <v>1</v>
      </c>
      <c r="K3610" s="28">
        <v>11.03</v>
      </c>
      <c r="L3610" s="28">
        <v>0</v>
      </c>
    </row>
    <row r="3611" spans="1:12" x14ac:dyDescent="0.25">
      <c r="A3611" s="24" t="s">
        <v>3305</v>
      </c>
      <c r="B3611" s="26">
        <v>2015</v>
      </c>
      <c r="C3611" s="24">
        <v>9</v>
      </c>
      <c r="D3611" s="24" t="s">
        <v>15120</v>
      </c>
      <c r="E3611" s="26">
        <v>235</v>
      </c>
      <c r="F3611" s="26">
        <v>3283</v>
      </c>
      <c r="G3611" s="26" t="s">
        <v>6590</v>
      </c>
      <c r="H3611" s="24" t="s">
        <v>110</v>
      </c>
      <c r="I3611" s="24" t="s">
        <v>111</v>
      </c>
      <c r="J3611" s="27" t="s">
        <v>1</v>
      </c>
      <c r="K3611" s="28">
        <v>11.03</v>
      </c>
      <c r="L3611" s="28">
        <v>0</v>
      </c>
    </row>
    <row r="3612" spans="1:12" x14ac:dyDescent="0.25">
      <c r="A3612" s="24" t="s">
        <v>3305</v>
      </c>
      <c r="B3612" s="26">
        <v>2015</v>
      </c>
      <c r="C3612" s="24">
        <v>9</v>
      </c>
      <c r="D3612" s="24" t="s">
        <v>15120</v>
      </c>
      <c r="E3612" s="26">
        <v>235</v>
      </c>
      <c r="F3612" s="26">
        <v>3284</v>
      </c>
      <c r="G3612" s="26" t="s">
        <v>6591</v>
      </c>
      <c r="H3612" s="24" t="s">
        <v>102</v>
      </c>
      <c r="I3612" s="24" t="s">
        <v>103</v>
      </c>
      <c r="J3612" s="27" t="s">
        <v>1</v>
      </c>
      <c r="K3612" s="28">
        <v>11.03</v>
      </c>
      <c r="L3612" s="28">
        <v>0</v>
      </c>
    </row>
    <row r="3613" spans="1:12" x14ac:dyDescent="0.25">
      <c r="A3613" s="24" t="s">
        <v>3305</v>
      </c>
      <c r="B3613" s="26">
        <v>2015</v>
      </c>
      <c r="C3613" s="24">
        <v>9</v>
      </c>
      <c r="D3613" s="24" t="s">
        <v>15120</v>
      </c>
      <c r="E3613" s="26">
        <v>235</v>
      </c>
      <c r="F3613" s="26">
        <v>3285</v>
      </c>
      <c r="G3613" s="26" t="s">
        <v>6592</v>
      </c>
      <c r="H3613" s="24" t="s">
        <v>132</v>
      </c>
      <c r="I3613" s="24" t="s">
        <v>133</v>
      </c>
      <c r="J3613" s="27" t="s">
        <v>1</v>
      </c>
      <c r="K3613" s="28">
        <v>50.75</v>
      </c>
      <c r="L3613" s="28">
        <v>0</v>
      </c>
    </row>
    <row r="3614" spans="1:12" x14ac:dyDescent="0.25">
      <c r="A3614" s="24" t="s">
        <v>3305</v>
      </c>
      <c r="B3614" s="26">
        <v>2015</v>
      </c>
      <c r="C3614" s="24">
        <v>9</v>
      </c>
      <c r="D3614" s="24" t="s">
        <v>15120</v>
      </c>
      <c r="E3614" s="26">
        <v>235</v>
      </c>
      <c r="F3614" s="26">
        <v>3286</v>
      </c>
      <c r="G3614" s="26" t="s">
        <v>6593</v>
      </c>
      <c r="H3614" s="24" t="s">
        <v>360</v>
      </c>
      <c r="I3614" s="24" t="s">
        <v>361</v>
      </c>
      <c r="J3614" s="27" t="s">
        <v>1</v>
      </c>
      <c r="K3614" s="28">
        <v>13.97</v>
      </c>
      <c r="L3614" s="28">
        <v>0</v>
      </c>
    </row>
    <row r="3615" spans="1:12" x14ac:dyDescent="0.25">
      <c r="A3615" s="24" t="s">
        <v>3305</v>
      </c>
      <c r="B3615" s="26">
        <v>2015</v>
      </c>
      <c r="C3615" s="24">
        <v>9</v>
      </c>
      <c r="D3615" s="24" t="s">
        <v>15120</v>
      </c>
      <c r="E3615" s="26">
        <v>235</v>
      </c>
      <c r="F3615" s="26">
        <v>3287</v>
      </c>
      <c r="G3615" s="26" t="s">
        <v>6594</v>
      </c>
      <c r="H3615" s="24" t="s">
        <v>226</v>
      </c>
      <c r="I3615" s="24" t="s">
        <v>227</v>
      </c>
      <c r="J3615" s="27" t="s">
        <v>1</v>
      </c>
      <c r="K3615" s="28">
        <v>40.479999999999997</v>
      </c>
      <c r="L3615" s="28">
        <v>0</v>
      </c>
    </row>
    <row r="3616" spans="1:12" x14ac:dyDescent="0.25">
      <c r="A3616" s="24" t="s">
        <v>3305</v>
      </c>
      <c r="B3616" s="26">
        <v>2015</v>
      </c>
      <c r="C3616" s="24">
        <v>9</v>
      </c>
      <c r="D3616" s="24" t="s">
        <v>15120</v>
      </c>
      <c r="E3616" s="26">
        <v>235</v>
      </c>
      <c r="F3616" s="26">
        <v>3288</v>
      </c>
      <c r="G3616" s="26" t="s">
        <v>6595</v>
      </c>
      <c r="H3616" s="24" t="s">
        <v>126</v>
      </c>
      <c r="I3616" s="24" t="s">
        <v>127</v>
      </c>
      <c r="J3616" s="27" t="s">
        <v>1</v>
      </c>
      <c r="K3616" s="28">
        <v>15.23</v>
      </c>
      <c r="L3616" s="28">
        <v>0</v>
      </c>
    </row>
    <row r="3617" spans="1:12" x14ac:dyDescent="0.25">
      <c r="A3617" s="24" t="s">
        <v>3305</v>
      </c>
      <c r="B3617" s="26">
        <v>2015</v>
      </c>
      <c r="C3617" s="24">
        <v>9</v>
      </c>
      <c r="D3617" s="24" t="s">
        <v>15120</v>
      </c>
      <c r="E3617" s="26">
        <v>235</v>
      </c>
      <c r="F3617" s="26">
        <v>3289</v>
      </c>
      <c r="G3617" s="26" t="s">
        <v>6596</v>
      </c>
      <c r="H3617" s="24" t="s">
        <v>1334</v>
      </c>
      <c r="I3617" s="24" t="s">
        <v>1335</v>
      </c>
      <c r="J3617" s="27" t="s">
        <v>1</v>
      </c>
      <c r="K3617" s="28">
        <v>6.6150000000000002</v>
      </c>
      <c r="L3617" s="28">
        <v>0</v>
      </c>
    </row>
    <row r="3618" spans="1:12" x14ac:dyDescent="0.25">
      <c r="A3618" s="24" t="s">
        <v>3305</v>
      </c>
      <c r="B3618" s="26">
        <v>2015</v>
      </c>
      <c r="C3618" s="24">
        <v>9</v>
      </c>
      <c r="D3618" s="24" t="s">
        <v>15120</v>
      </c>
      <c r="E3618" s="26">
        <v>235</v>
      </c>
      <c r="F3618" s="26">
        <v>3290</v>
      </c>
      <c r="G3618" s="26" t="s">
        <v>6597</v>
      </c>
      <c r="H3618" s="24" t="s">
        <v>276</v>
      </c>
      <c r="I3618" s="24" t="s">
        <v>277</v>
      </c>
      <c r="J3618" s="27" t="s">
        <v>1</v>
      </c>
      <c r="K3618" s="28">
        <v>3.9</v>
      </c>
      <c r="L3618" s="28">
        <v>0</v>
      </c>
    </row>
    <row r="3619" spans="1:12" x14ac:dyDescent="0.25">
      <c r="A3619" s="24" t="s">
        <v>3305</v>
      </c>
      <c r="B3619" s="26">
        <v>2015</v>
      </c>
      <c r="C3619" s="24">
        <v>9</v>
      </c>
      <c r="D3619" s="24" t="s">
        <v>15120</v>
      </c>
      <c r="E3619" s="26">
        <v>236</v>
      </c>
      <c r="F3619" s="26">
        <v>3291</v>
      </c>
      <c r="G3619" s="26" t="s">
        <v>6598</v>
      </c>
      <c r="H3619" s="24" t="s">
        <v>98</v>
      </c>
      <c r="I3619" s="24" t="s">
        <v>99</v>
      </c>
      <c r="J3619" s="27" t="s">
        <v>1</v>
      </c>
      <c r="K3619" s="28">
        <v>6.62</v>
      </c>
      <c r="L3619" s="28">
        <v>0</v>
      </c>
    </row>
    <row r="3620" spans="1:12" x14ac:dyDescent="0.25">
      <c r="A3620" s="24" t="s">
        <v>3305</v>
      </c>
      <c r="B3620" s="26">
        <v>2015</v>
      </c>
      <c r="C3620" s="24">
        <v>9</v>
      </c>
      <c r="D3620" s="24" t="s">
        <v>15120</v>
      </c>
      <c r="E3620" s="26">
        <v>236</v>
      </c>
      <c r="F3620" s="26">
        <v>3292</v>
      </c>
      <c r="G3620" s="26" t="s">
        <v>6599</v>
      </c>
      <c r="H3620" s="24" t="s">
        <v>1310</v>
      </c>
      <c r="I3620" s="24" t="s">
        <v>1311</v>
      </c>
      <c r="J3620" s="27" t="s">
        <v>1</v>
      </c>
      <c r="K3620" s="28">
        <v>19.850000000000001</v>
      </c>
      <c r="L3620" s="28">
        <v>0</v>
      </c>
    </row>
    <row r="3621" spans="1:12" x14ac:dyDescent="0.25">
      <c r="A3621" s="24" t="s">
        <v>3305</v>
      </c>
      <c r="B3621" s="26">
        <v>2015</v>
      </c>
      <c r="C3621" s="24">
        <v>9</v>
      </c>
      <c r="D3621" s="24" t="s">
        <v>15120</v>
      </c>
      <c r="E3621" s="26">
        <v>236</v>
      </c>
      <c r="F3621" s="26">
        <v>3293</v>
      </c>
      <c r="G3621" s="26" t="s">
        <v>6600</v>
      </c>
      <c r="H3621" s="24" t="s">
        <v>132</v>
      </c>
      <c r="I3621" s="24" t="s">
        <v>133</v>
      </c>
      <c r="J3621" s="27" t="s">
        <v>1</v>
      </c>
      <c r="K3621" s="28">
        <v>47.615000000000002</v>
      </c>
      <c r="L3621" s="28">
        <v>0</v>
      </c>
    </row>
    <row r="3622" spans="1:12" x14ac:dyDescent="0.25">
      <c r="A3622" s="24" t="s">
        <v>3305</v>
      </c>
      <c r="B3622" s="26">
        <v>2015</v>
      </c>
      <c r="C3622" s="24">
        <v>9</v>
      </c>
      <c r="D3622" s="24" t="s">
        <v>15120</v>
      </c>
      <c r="E3622" s="26">
        <v>236</v>
      </c>
      <c r="F3622" s="26">
        <v>3294</v>
      </c>
      <c r="G3622" s="26" t="s">
        <v>6601</v>
      </c>
      <c r="H3622" s="24" t="s">
        <v>1018</v>
      </c>
      <c r="I3622" s="24" t="s">
        <v>1019</v>
      </c>
      <c r="J3622" s="27" t="s">
        <v>1</v>
      </c>
      <c r="K3622" s="28">
        <v>4.415</v>
      </c>
      <c r="L3622" s="28">
        <v>0</v>
      </c>
    </row>
    <row r="3623" spans="1:12" x14ac:dyDescent="0.25">
      <c r="A3623" s="24" t="s">
        <v>3305</v>
      </c>
      <c r="B3623" s="26">
        <v>2015</v>
      </c>
      <c r="C3623" s="24">
        <v>9</v>
      </c>
      <c r="D3623" s="24" t="s">
        <v>15120</v>
      </c>
      <c r="E3623" s="26">
        <v>236</v>
      </c>
      <c r="F3623" s="26">
        <v>3295</v>
      </c>
      <c r="G3623" s="26" t="s">
        <v>6602</v>
      </c>
      <c r="H3623" s="24" t="s">
        <v>150</v>
      </c>
      <c r="I3623" s="24" t="s">
        <v>151</v>
      </c>
      <c r="J3623" s="27" t="s">
        <v>1</v>
      </c>
      <c r="K3623" s="28">
        <v>6.62</v>
      </c>
      <c r="L3623" s="28">
        <v>0</v>
      </c>
    </row>
    <row r="3624" spans="1:12" x14ac:dyDescent="0.25">
      <c r="A3624" s="24" t="s">
        <v>3305</v>
      </c>
      <c r="B3624" s="26">
        <v>2015</v>
      </c>
      <c r="C3624" s="24">
        <v>9</v>
      </c>
      <c r="D3624" s="24" t="s">
        <v>15120</v>
      </c>
      <c r="E3624" s="26">
        <v>237</v>
      </c>
      <c r="F3624" s="26">
        <v>3296</v>
      </c>
      <c r="G3624" s="26" t="s">
        <v>6603</v>
      </c>
      <c r="H3624" s="24" t="s">
        <v>908</v>
      </c>
      <c r="I3624" s="24" t="s">
        <v>909</v>
      </c>
      <c r="J3624" s="27" t="s">
        <v>1</v>
      </c>
      <c r="K3624" s="28">
        <v>6.03</v>
      </c>
      <c r="L3624" s="28">
        <v>0</v>
      </c>
    </row>
    <row r="3625" spans="1:12" x14ac:dyDescent="0.25">
      <c r="A3625" s="24" t="s">
        <v>3305</v>
      </c>
      <c r="B3625" s="26">
        <v>2015</v>
      </c>
      <c r="C3625" s="24">
        <v>9</v>
      </c>
      <c r="D3625" s="24" t="s">
        <v>15120</v>
      </c>
      <c r="E3625" s="26">
        <v>237</v>
      </c>
      <c r="F3625" s="26">
        <v>3297</v>
      </c>
      <c r="G3625" s="26" t="s">
        <v>6604</v>
      </c>
      <c r="H3625" s="24" t="s">
        <v>61</v>
      </c>
      <c r="I3625" s="24" t="s">
        <v>62</v>
      </c>
      <c r="J3625" s="27" t="s">
        <v>1</v>
      </c>
      <c r="K3625" s="28">
        <v>31.8</v>
      </c>
      <c r="L3625" s="28">
        <v>0</v>
      </c>
    </row>
    <row r="3626" spans="1:12" x14ac:dyDescent="0.25">
      <c r="A3626" s="24" t="s">
        <v>3305</v>
      </c>
      <c r="B3626" s="26">
        <v>2015</v>
      </c>
      <c r="C3626" s="24">
        <v>9</v>
      </c>
      <c r="D3626" s="24" t="s">
        <v>15120</v>
      </c>
      <c r="E3626" s="26">
        <v>237</v>
      </c>
      <c r="F3626" s="26">
        <v>3298</v>
      </c>
      <c r="G3626" s="26" t="s">
        <v>6605</v>
      </c>
      <c r="H3626" s="24" t="s">
        <v>134</v>
      </c>
      <c r="I3626" s="24" t="s">
        <v>135</v>
      </c>
      <c r="J3626" s="27" t="s">
        <v>1</v>
      </c>
      <c r="K3626" s="28">
        <v>13.2</v>
      </c>
      <c r="L3626" s="28">
        <v>0</v>
      </c>
    </row>
    <row r="3627" spans="1:12" x14ac:dyDescent="0.25">
      <c r="A3627" s="24" t="s">
        <v>3305</v>
      </c>
      <c r="B3627" s="26">
        <v>2015</v>
      </c>
      <c r="C3627" s="24">
        <v>9</v>
      </c>
      <c r="D3627" s="24" t="s">
        <v>15120</v>
      </c>
      <c r="E3627" s="26">
        <v>237</v>
      </c>
      <c r="F3627" s="26">
        <v>3299</v>
      </c>
      <c r="G3627" s="26" t="s">
        <v>6606</v>
      </c>
      <c r="H3627" s="24" t="s">
        <v>644</v>
      </c>
      <c r="I3627" s="24" t="s">
        <v>645</v>
      </c>
      <c r="J3627" s="27" t="s">
        <v>1</v>
      </c>
      <c r="K3627" s="28">
        <v>60.52</v>
      </c>
      <c r="L3627" s="28">
        <v>0</v>
      </c>
    </row>
    <row r="3628" spans="1:12" x14ac:dyDescent="0.25">
      <c r="A3628" s="24" t="s">
        <v>3305</v>
      </c>
      <c r="B3628" s="26">
        <v>2015</v>
      </c>
      <c r="C3628" s="24">
        <v>9</v>
      </c>
      <c r="D3628" s="24" t="s">
        <v>15120</v>
      </c>
      <c r="E3628" s="26">
        <v>237</v>
      </c>
      <c r="F3628" s="26">
        <v>3300</v>
      </c>
      <c r="G3628" s="26" t="s">
        <v>6607</v>
      </c>
      <c r="H3628" s="24" t="s">
        <v>1038</v>
      </c>
      <c r="I3628" s="24" t="s">
        <v>1039</v>
      </c>
      <c r="J3628" s="27" t="s">
        <v>1</v>
      </c>
      <c r="K3628" s="28">
        <v>20.399999999999999</v>
      </c>
      <c r="L3628" s="28">
        <v>0</v>
      </c>
    </row>
    <row r="3629" spans="1:12" x14ac:dyDescent="0.25">
      <c r="A3629" s="24" t="s">
        <v>3305</v>
      </c>
      <c r="B3629" s="26">
        <v>2015</v>
      </c>
      <c r="C3629" s="24">
        <v>9</v>
      </c>
      <c r="D3629" s="24" t="s">
        <v>15120</v>
      </c>
      <c r="E3629" s="26">
        <v>237</v>
      </c>
      <c r="F3629" s="26">
        <v>3301</v>
      </c>
      <c r="G3629" s="26" t="s">
        <v>6608</v>
      </c>
      <c r="H3629" s="24" t="s">
        <v>116</v>
      </c>
      <c r="I3629" s="24" t="s">
        <v>117</v>
      </c>
      <c r="J3629" s="27" t="s">
        <v>1</v>
      </c>
      <c r="K3629" s="28">
        <v>2.1</v>
      </c>
      <c r="L3629" s="28">
        <v>0</v>
      </c>
    </row>
    <row r="3630" spans="1:12" x14ac:dyDescent="0.25">
      <c r="A3630" s="24" t="s">
        <v>3305</v>
      </c>
      <c r="B3630" s="26">
        <v>2015</v>
      </c>
      <c r="C3630" s="24">
        <v>9</v>
      </c>
      <c r="D3630" s="24" t="s">
        <v>15120</v>
      </c>
      <c r="E3630" s="26">
        <v>237</v>
      </c>
      <c r="F3630" s="26">
        <v>3302</v>
      </c>
      <c r="G3630" s="26" t="s">
        <v>6609</v>
      </c>
      <c r="H3630" s="24" t="s">
        <v>460</v>
      </c>
      <c r="I3630" s="24" t="s">
        <v>461</v>
      </c>
      <c r="J3630" s="27" t="s">
        <v>1</v>
      </c>
      <c r="K3630" s="28">
        <v>5.0999999999999996</v>
      </c>
      <c r="L3630" s="28">
        <v>0</v>
      </c>
    </row>
    <row r="3631" spans="1:12" x14ac:dyDescent="0.25">
      <c r="A3631" s="24" t="s">
        <v>3305</v>
      </c>
      <c r="B3631" s="26">
        <v>2015</v>
      </c>
      <c r="C3631" s="24">
        <v>9</v>
      </c>
      <c r="D3631" s="24" t="s">
        <v>15120</v>
      </c>
      <c r="E3631" s="26">
        <v>238</v>
      </c>
      <c r="F3631" s="26">
        <v>3303</v>
      </c>
      <c r="G3631" s="26" t="s">
        <v>6610</v>
      </c>
      <c r="H3631" s="24" t="s">
        <v>162</v>
      </c>
      <c r="I3631" s="24" t="s">
        <v>163</v>
      </c>
      <c r="J3631" s="27" t="s">
        <v>1</v>
      </c>
      <c r="K3631" s="28">
        <v>2.92</v>
      </c>
      <c r="L3631" s="28">
        <v>0</v>
      </c>
    </row>
    <row r="3632" spans="1:12" x14ac:dyDescent="0.25">
      <c r="A3632" s="24" t="s">
        <v>3305</v>
      </c>
      <c r="B3632" s="26">
        <v>2015</v>
      </c>
      <c r="C3632" s="24">
        <v>9</v>
      </c>
      <c r="D3632" s="24" t="s">
        <v>15120</v>
      </c>
      <c r="E3632" s="26">
        <v>238</v>
      </c>
      <c r="F3632" s="26">
        <v>3304</v>
      </c>
      <c r="G3632" s="26" t="s">
        <v>6611</v>
      </c>
      <c r="H3632" s="24" t="s">
        <v>128</v>
      </c>
      <c r="I3632" s="24" t="s">
        <v>129</v>
      </c>
      <c r="J3632" s="27" t="s">
        <v>1</v>
      </c>
      <c r="K3632" s="28">
        <v>19.2</v>
      </c>
      <c r="L3632" s="28">
        <v>0</v>
      </c>
    </row>
    <row r="3633" spans="1:12" x14ac:dyDescent="0.25">
      <c r="A3633" s="24" t="s">
        <v>3305</v>
      </c>
      <c r="B3633" s="26">
        <v>2015</v>
      </c>
      <c r="C3633" s="24">
        <v>9</v>
      </c>
      <c r="D3633" s="24" t="s">
        <v>15120</v>
      </c>
      <c r="E3633" s="26">
        <v>238</v>
      </c>
      <c r="F3633" s="26">
        <v>3305</v>
      </c>
      <c r="G3633" s="26" t="s">
        <v>6612</v>
      </c>
      <c r="H3633" s="24" t="s">
        <v>1256</v>
      </c>
      <c r="I3633" s="24" t="s">
        <v>1257</v>
      </c>
      <c r="J3633" s="27" t="s">
        <v>1</v>
      </c>
      <c r="K3633" s="28">
        <v>14.7</v>
      </c>
      <c r="L3633" s="28">
        <v>0</v>
      </c>
    </row>
    <row r="3634" spans="1:12" x14ac:dyDescent="0.25">
      <c r="A3634" s="24" t="s">
        <v>3305</v>
      </c>
      <c r="B3634" s="26">
        <v>2015</v>
      </c>
      <c r="C3634" s="24">
        <v>9</v>
      </c>
      <c r="D3634" s="24" t="s">
        <v>15120</v>
      </c>
      <c r="E3634" s="26">
        <v>238</v>
      </c>
      <c r="F3634" s="26">
        <v>3306</v>
      </c>
      <c r="G3634" s="26" t="s">
        <v>6613</v>
      </c>
      <c r="H3634" s="24" t="s">
        <v>130</v>
      </c>
      <c r="I3634" s="24" t="s">
        <v>131</v>
      </c>
      <c r="J3634" s="27" t="s">
        <v>1</v>
      </c>
      <c r="K3634" s="28">
        <v>8.58</v>
      </c>
      <c r="L3634" s="28">
        <v>0</v>
      </c>
    </row>
    <row r="3635" spans="1:12" x14ac:dyDescent="0.25">
      <c r="A3635" s="24" t="s">
        <v>3305</v>
      </c>
      <c r="B3635" s="26">
        <v>2015</v>
      </c>
      <c r="C3635" s="24">
        <v>9</v>
      </c>
      <c r="D3635" s="24" t="s">
        <v>15120</v>
      </c>
      <c r="E3635" s="26">
        <v>239</v>
      </c>
      <c r="F3635" s="26">
        <v>3307</v>
      </c>
      <c r="G3635" s="26" t="s">
        <v>6614</v>
      </c>
      <c r="H3635" s="24" t="s">
        <v>79</v>
      </c>
      <c r="I3635" s="24" t="s">
        <v>80</v>
      </c>
      <c r="J3635" s="27" t="s">
        <v>1</v>
      </c>
      <c r="K3635" s="28">
        <v>15.86</v>
      </c>
      <c r="L3635" s="28">
        <v>1.46</v>
      </c>
    </row>
    <row r="3636" spans="1:12" x14ac:dyDescent="0.25">
      <c r="A3636" s="24" t="s">
        <v>3305</v>
      </c>
      <c r="B3636" s="26">
        <v>2015</v>
      </c>
      <c r="C3636" s="24">
        <v>9</v>
      </c>
      <c r="D3636" s="24" t="s">
        <v>15120</v>
      </c>
      <c r="E3636" s="26">
        <v>239</v>
      </c>
      <c r="F3636" s="26">
        <v>3308</v>
      </c>
      <c r="G3636" s="26" t="s">
        <v>6615</v>
      </c>
      <c r="H3636" s="24" t="s">
        <v>226</v>
      </c>
      <c r="I3636" s="24" t="s">
        <v>227</v>
      </c>
      <c r="J3636" s="27" t="s">
        <v>1</v>
      </c>
      <c r="K3636" s="28">
        <v>0.84</v>
      </c>
      <c r="L3636" s="28">
        <v>0.84</v>
      </c>
    </row>
    <row r="3637" spans="1:12" x14ac:dyDescent="0.25">
      <c r="A3637" s="24" t="s">
        <v>3305</v>
      </c>
      <c r="B3637" s="26">
        <v>2015</v>
      </c>
      <c r="C3637" s="24">
        <v>9</v>
      </c>
      <c r="D3637" s="24" t="s">
        <v>15120</v>
      </c>
      <c r="E3637" s="26">
        <v>239</v>
      </c>
      <c r="F3637" s="26">
        <v>3309</v>
      </c>
      <c r="G3637" s="26" t="s">
        <v>6616</v>
      </c>
      <c r="H3637" s="24" t="s">
        <v>322</v>
      </c>
      <c r="I3637" s="24" t="s">
        <v>323</v>
      </c>
      <c r="J3637" s="27" t="s">
        <v>1</v>
      </c>
      <c r="K3637" s="28">
        <v>23.44</v>
      </c>
      <c r="L3637" s="28">
        <v>23.44</v>
      </c>
    </row>
    <row r="3638" spans="1:12" x14ac:dyDescent="0.25">
      <c r="A3638" s="24" t="s">
        <v>3305</v>
      </c>
      <c r="B3638" s="26">
        <v>2015</v>
      </c>
      <c r="C3638" s="24">
        <v>9</v>
      </c>
      <c r="D3638" s="24" t="s">
        <v>15120</v>
      </c>
      <c r="E3638" s="26">
        <v>239</v>
      </c>
      <c r="F3638" s="26">
        <v>3310</v>
      </c>
      <c r="G3638" s="26" t="s">
        <v>6617</v>
      </c>
      <c r="H3638" s="24" t="s">
        <v>1336</v>
      </c>
      <c r="I3638" s="24" t="s">
        <v>1337</v>
      </c>
      <c r="J3638" s="27" t="s">
        <v>1</v>
      </c>
      <c r="K3638" s="28">
        <v>19.7</v>
      </c>
      <c r="L3638" s="28">
        <v>0.9</v>
      </c>
    </row>
    <row r="3639" spans="1:12" x14ac:dyDescent="0.25">
      <c r="A3639" s="24" t="s">
        <v>3305</v>
      </c>
      <c r="B3639" s="26">
        <v>2015</v>
      </c>
      <c r="C3639" s="24">
        <v>9</v>
      </c>
      <c r="D3639" s="24" t="s">
        <v>15120</v>
      </c>
      <c r="E3639" s="26">
        <v>239</v>
      </c>
      <c r="F3639" s="26">
        <v>3311</v>
      </c>
      <c r="G3639" s="26" t="s">
        <v>6618</v>
      </c>
      <c r="H3639" s="24" t="s">
        <v>1338</v>
      </c>
      <c r="I3639" s="24" t="s">
        <v>1339</v>
      </c>
      <c r="J3639" s="27" t="s">
        <v>1</v>
      </c>
      <c r="K3639" s="28">
        <v>8.76</v>
      </c>
      <c r="L3639" s="28">
        <v>0</v>
      </c>
    </row>
    <row r="3640" spans="1:12" x14ac:dyDescent="0.25">
      <c r="A3640" s="24" t="s">
        <v>3305</v>
      </c>
      <c r="B3640" s="26">
        <v>2015</v>
      </c>
      <c r="C3640" s="24">
        <v>9</v>
      </c>
      <c r="D3640" s="24" t="s">
        <v>15120</v>
      </c>
      <c r="E3640" s="26">
        <v>240</v>
      </c>
      <c r="F3640" s="26">
        <v>3312</v>
      </c>
      <c r="G3640" s="26" t="s">
        <v>6619</v>
      </c>
      <c r="H3640" s="24" t="s">
        <v>276</v>
      </c>
      <c r="I3640" s="24" t="s">
        <v>277</v>
      </c>
      <c r="J3640" s="27" t="s">
        <v>1</v>
      </c>
      <c r="K3640" s="28">
        <v>43.2</v>
      </c>
      <c r="L3640" s="28">
        <v>0</v>
      </c>
    </row>
    <row r="3641" spans="1:12" x14ac:dyDescent="0.25">
      <c r="A3641" s="24" t="s">
        <v>3305</v>
      </c>
      <c r="B3641" s="26">
        <v>2015</v>
      </c>
      <c r="C3641" s="24">
        <v>9</v>
      </c>
      <c r="D3641" s="24" t="s">
        <v>15120</v>
      </c>
      <c r="E3641" s="26">
        <v>240</v>
      </c>
      <c r="F3641" s="26">
        <v>3313</v>
      </c>
      <c r="G3641" s="26" t="s">
        <v>6620</v>
      </c>
      <c r="H3641" s="24" t="s">
        <v>1046</v>
      </c>
      <c r="I3641" s="24" t="s">
        <v>1047</v>
      </c>
      <c r="J3641" s="27" t="s">
        <v>1</v>
      </c>
      <c r="K3641" s="28">
        <v>4.415</v>
      </c>
      <c r="L3641" s="28">
        <v>0</v>
      </c>
    </row>
    <row r="3642" spans="1:12" x14ac:dyDescent="0.25">
      <c r="A3642" s="24" t="s">
        <v>3305</v>
      </c>
      <c r="B3642" s="26">
        <v>2015</v>
      </c>
      <c r="C3642" s="24">
        <v>9</v>
      </c>
      <c r="D3642" s="24" t="s">
        <v>15120</v>
      </c>
      <c r="E3642" s="26">
        <v>240</v>
      </c>
      <c r="F3642" s="26">
        <v>3314</v>
      </c>
      <c r="G3642" s="26" t="s">
        <v>6621</v>
      </c>
      <c r="H3642" s="24" t="s">
        <v>67</v>
      </c>
      <c r="I3642" s="24" t="s">
        <v>68</v>
      </c>
      <c r="J3642" s="27" t="s">
        <v>1</v>
      </c>
      <c r="K3642" s="28">
        <v>43.74</v>
      </c>
      <c r="L3642" s="28">
        <v>0</v>
      </c>
    </row>
    <row r="3643" spans="1:12" x14ac:dyDescent="0.25">
      <c r="A3643" s="24" t="s">
        <v>3305</v>
      </c>
      <c r="B3643" s="26">
        <v>2015</v>
      </c>
      <c r="C3643" s="24">
        <v>9</v>
      </c>
      <c r="D3643" s="24" t="s">
        <v>15120</v>
      </c>
      <c r="E3643" s="26">
        <v>240</v>
      </c>
      <c r="F3643" s="26">
        <v>3315</v>
      </c>
      <c r="G3643" s="26" t="s">
        <v>6622</v>
      </c>
      <c r="H3643" s="24" t="s">
        <v>186</v>
      </c>
      <c r="I3643" s="24" t="s">
        <v>187</v>
      </c>
      <c r="J3643" s="27" t="s">
        <v>1</v>
      </c>
      <c r="K3643" s="28">
        <v>75.069999999999993</v>
      </c>
      <c r="L3643" s="28">
        <v>0</v>
      </c>
    </row>
    <row r="3644" spans="1:12" x14ac:dyDescent="0.25">
      <c r="A3644" s="24" t="s">
        <v>3305</v>
      </c>
      <c r="B3644" s="26">
        <v>2015</v>
      </c>
      <c r="C3644" s="24">
        <v>9</v>
      </c>
      <c r="D3644" s="24" t="s">
        <v>15120</v>
      </c>
      <c r="E3644" s="26">
        <v>240</v>
      </c>
      <c r="F3644" s="26">
        <v>3316</v>
      </c>
      <c r="G3644" s="26" t="s">
        <v>6623</v>
      </c>
      <c r="H3644" s="24" t="s">
        <v>956</v>
      </c>
      <c r="I3644" s="24" t="s">
        <v>957</v>
      </c>
      <c r="J3644" s="27" t="s">
        <v>1</v>
      </c>
      <c r="K3644" s="28">
        <v>11.03</v>
      </c>
      <c r="L3644" s="28">
        <v>0</v>
      </c>
    </row>
    <row r="3645" spans="1:12" x14ac:dyDescent="0.25">
      <c r="A3645" s="24" t="s">
        <v>3305</v>
      </c>
      <c r="B3645" s="26">
        <v>2015</v>
      </c>
      <c r="C3645" s="24">
        <v>9</v>
      </c>
      <c r="D3645" s="24" t="s">
        <v>15120</v>
      </c>
      <c r="E3645" s="26">
        <v>240</v>
      </c>
      <c r="F3645" s="26">
        <v>3317</v>
      </c>
      <c r="G3645" s="26" t="s">
        <v>6624</v>
      </c>
      <c r="H3645" s="24" t="s">
        <v>266</v>
      </c>
      <c r="I3645" s="24" t="s">
        <v>267</v>
      </c>
      <c r="J3645" s="27" t="s">
        <v>1</v>
      </c>
      <c r="K3645" s="28">
        <v>20.524999999999999</v>
      </c>
      <c r="L3645" s="28">
        <v>0</v>
      </c>
    </row>
    <row r="3646" spans="1:12" x14ac:dyDescent="0.25">
      <c r="A3646" s="24" t="s">
        <v>3305</v>
      </c>
      <c r="B3646" s="26">
        <v>2015</v>
      </c>
      <c r="C3646" s="24">
        <v>9</v>
      </c>
      <c r="D3646" s="24" t="s">
        <v>15120</v>
      </c>
      <c r="E3646" s="26">
        <v>240</v>
      </c>
      <c r="F3646" s="26">
        <v>3318</v>
      </c>
      <c r="G3646" s="26" t="s">
        <v>6625</v>
      </c>
      <c r="H3646" s="24" t="s">
        <v>190</v>
      </c>
      <c r="I3646" s="24" t="s">
        <v>191</v>
      </c>
      <c r="J3646" s="27" t="s">
        <v>1</v>
      </c>
      <c r="K3646" s="28">
        <v>43.505000000000003</v>
      </c>
      <c r="L3646" s="28">
        <v>5.1449999999999996</v>
      </c>
    </row>
    <row r="3647" spans="1:12" x14ac:dyDescent="0.25">
      <c r="A3647" s="24" t="s">
        <v>3305</v>
      </c>
      <c r="B3647" s="26">
        <v>2015</v>
      </c>
      <c r="C3647" s="24">
        <v>9</v>
      </c>
      <c r="D3647" s="24" t="s">
        <v>15120</v>
      </c>
      <c r="E3647" s="26">
        <v>240</v>
      </c>
      <c r="F3647" s="26">
        <v>3319</v>
      </c>
      <c r="G3647" s="26" t="s">
        <v>6626</v>
      </c>
      <c r="H3647" s="24" t="s">
        <v>334</v>
      </c>
      <c r="I3647" s="24" t="s">
        <v>335</v>
      </c>
      <c r="J3647" s="27" t="s">
        <v>1</v>
      </c>
      <c r="K3647" s="28">
        <v>14.705</v>
      </c>
      <c r="L3647" s="28">
        <v>5.1449999999999996</v>
      </c>
    </row>
    <row r="3648" spans="1:12" x14ac:dyDescent="0.25">
      <c r="A3648" s="24" t="s">
        <v>3305</v>
      </c>
      <c r="B3648" s="26">
        <v>2015</v>
      </c>
      <c r="C3648" s="24">
        <v>9</v>
      </c>
      <c r="D3648" s="24" t="s">
        <v>15120</v>
      </c>
      <c r="E3648" s="26">
        <v>240</v>
      </c>
      <c r="F3648" s="26">
        <v>3320</v>
      </c>
      <c r="G3648" s="26" t="s">
        <v>6627</v>
      </c>
      <c r="H3648" s="24" t="s">
        <v>1022</v>
      </c>
      <c r="I3648" s="24" t="s">
        <v>1023</v>
      </c>
      <c r="J3648" s="27" t="s">
        <v>1</v>
      </c>
      <c r="K3648" s="28">
        <v>11.03</v>
      </c>
      <c r="L3648" s="28">
        <v>4.41</v>
      </c>
    </row>
    <row r="3649" spans="1:12" x14ac:dyDescent="0.25">
      <c r="A3649" s="24" t="s">
        <v>3305</v>
      </c>
      <c r="B3649" s="26">
        <v>2015</v>
      </c>
      <c r="C3649" s="24">
        <v>9</v>
      </c>
      <c r="D3649" s="24" t="s">
        <v>15120</v>
      </c>
      <c r="E3649" s="26">
        <v>240</v>
      </c>
      <c r="F3649" s="26">
        <v>3321</v>
      </c>
      <c r="G3649" s="26" t="s">
        <v>6628</v>
      </c>
      <c r="H3649" s="24" t="s">
        <v>176</v>
      </c>
      <c r="I3649" s="24" t="s">
        <v>177</v>
      </c>
      <c r="J3649" s="27" t="s">
        <v>1</v>
      </c>
      <c r="K3649" s="28">
        <v>48.02</v>
      </c>
      <c r="L3649" s="28">
        <v>0</v>
      </c>
    </row>
    <row r="3650" spans="1:12" x14ac:dyDescent="0.25">
      <c r="A3650" s="24" t="s">
        <v>3305</v>
      </c>
      <c r="B3650" s="26">
        <v>2015</v>
      </c>
      <c r="C3650" s="24">
        <v>9</v>
      </c>
      <c r="D3650" s="24" t="s">
        <v>15120</v>
      </c>
      <c r="E3650" s="26">
        <v>240</v>
      </c>
      <c r="F3650" s="26">
        <v>1302</v>
      </c>
      <c r="G3650" s="26" t="s">
        <v>4609</v>
      </c>
      <c r="H3650" s="24" t="s">
        <v>804</v>
      </c>
      <c r="I3650" s="24" t="s">
        <v>805</v>
      </c>
      <c r="J3650" s="27" t="s">
        <v>1</v>
      </c>
      <c r="K3650" s="28">
        <v>45.61</v>
      </c>
      <c r="L3650" s="28">
        <v>0</v>
      </c>
    </row>
    <row r="3651" spans="1:12" x14ac:dyDescent="0.25">
      <c r="A3651" s="24" t="s">
        <v>3305</v>
      </c>
      <c r="B3651" s="26">
        <v>2015</v>
      </c>
      <c r="C3651" s="24">
        <v>9</v>
      </c>
      <c r="D3651" s="24" t="s">
        <v>15120</v>
      </c>
      <c r="E3651" s="26">
        <v>240</v>
      </c>
      <c r="F3651" s="26">
        <v>3322</v>
      </c>
      <c r="G3651" s="26" t="s">
        <v>6629</v>
      </c>
      <c r="H3651" s="24" t="s">
        <v>88</v>
      </c>
      <c r="I3651" s="24" t="s">
        <v>89</v>
      </c>
      <c r="J3651" s="27" t="s">
        <v>1</v>
      </c>
      <c r="K3651" s="28">
        <v>11.03</v>
      </c>
      <c r="L3651" s="28">
        <v>0</v>
      </c>
    </row>
    <row r="3652" spans="1:12" x14ac:dyDescent="0.25">
      <c r="A3652" s="24" t="s">
        <v>3305</v>
      </c>
      <c r="B3652" s="26">
        <v>2015</v>
      </c>
      <c r="C3652" s="24">
        <v>9</v>
      </c>
      <c r="D3652" s="24" t="s">
        <v>15120</v>
      </c>
      <c r="E3652" s="26">
        <v>240</v>
      </c>
      <c r="F3652" s="26">
        <v>3323</v>
      </c>
      <c r="G3652" s="26" t="s">
        <v>6630</v>
      </c>
      <c r="H3652" s="24" t="s">
        <v>67</v>
      </c>
      <c r="I3652" s="24" t="s">
        <v>68</v>
      </c>
      <c r="J3652" s="27" t="s">
        <v>1</v>
      </c>
      <c r="K3652" s="28">
        <v>6.62</v>
      </c>
      <c r="L3652" s="28">
        <v>0</v>
      </c>
    </row>
    <row r="3653" spans="1:12" x14ac:dyDescent="0.25">
      <c r="A3653" s="24" t="s">
        <v>3305</v>
      </c>
      <c r="B3653" s="26">
        <v>2015</v>
      </c>
      <c r="C3653" s="24">
        <v>9</v>
      </c>
      <c r="D3653" s="24" t="s">
        <v>15120</v>
      </c>
      <c r="E3653" s="26">
        <v>240</v>
      </c>
      <c r="F3653" s="26">
        <v>3324</v>
      </c>
      <c r="G3653" s="26" t="s">
        <v>6631</v>
      </c>
      <c r="H3653" s="24" t="s">
        <v>132</v>
      </c>
      <c r="I3653" s="24" t="s">
        <v>133</v>
      </c>
      <c r="J3653" s="27" t="s">
        <v>1</v>
      </c>
      <c r="K3653" s="28">
        <v>162.44</v>
      </c>
      <c r="L3653" s="28">
        <v>0</v>
      </c>
    </row>
    <row r="3654" spans="1:12" x14ac:dyDescent="0.25">
      <c r="A3654" s="24" t="s">
        <v>3305</v>
      </c>
      <c r="B3654" s="26">
        <v>2015</v>
      </c>
      <c r="C3654" s="24">
        <v>9</v>
      </c>
      <c r="D3654" s="24" t="s">
        <v>15120</v>
      </c>
      <c r="E3654" s="26">
        <v>240</v>
      </c>
      <c r="F3654" s="26">
        <v>3325</v>
      </c>
      <c r="G3654" s="26" t="s">
        <v>6632</v>
      </c>
      <c r="H3654" s="24" t="s">
        <v>518</v>
      </c>
      <c r="I3654" s="24" t="s">
        <v>519</v>
      </c>
      <c r="J3654" s="27" t="s">
        <v>1</v>
      </c>
      <c r="K3654" s="28">
        <v>27.305</v>
      </c>
      <c r="L3654" s="28">
        <v>5.1449999999999996</v>
      </c>
    </row>
    <row r="3655" spans="1:12" x14ac:dyDescent="0.25">
      <c r="A3655" s="24" t="s">
        <v>3305</v>
      </c>
      <c r="B3655" s="26">
        <v>2015</v>
      </c>
      <c r="C3655" s="24">
        <v>9</v>
      </c>
      <c r="D3655" s="24" t="s">
        <v>15120</v>
      </c>
      <c r="E3655" s="26">
        <v>240</v>
      </c>
      <c r="F3655" s="26">
        <v>3326</v>
      </c>
      <c r="G3655" s="26" t="s">
        <v>6633</v>
      </c>
      <c r="H3655" s="24" t="s">
        <v>1340</v>
      </c>
      <c r="I3655" s="24" t="s">
        <v>1341</v>
      </c>
      <c r="J3655" s="27" t="s">
        <v>1</v>
      </c>
      <c r="K3655" s="28">
        <v>2.1</v>
      </c>
      <c r="L3655" s="28">
        <v>0</v>
      </c>
    </row>
    <row r="3656" spans="1:12" x14ac:dyDescent="0.25">
      <c r="A3656" s="24" t="s">
        <v>3305</v>
      </c>
      <c r="B3656" s="26">
        <v>2015</v>
      </c>
      <c r="C3656" s="24">
        <v>9</v>
      </c>
      <c r="D3656" s="24" t="s">
        <v>15120</v>
      </c>
      <c r="E3656" s="26">
        <v>240</v>
      </c>
      <c r="F3656" s="26">
        <v>3327</v>
      </c>
      <c r="G3656" s="26" t="s">
        <v>6634</v>
      </c>
      <c r="H3656" s="24" t="s">
        <v>1000</v>
      </c>
      <c r="I3656" s="24" t="s">
        <v>1001</v>
      </c>
      <c r="J3656" s="27" t="s">
        <v>1</v>
      </c>
      <c r="K3656" s="28">
        <v>10.72</v>
      </c>
      <c r="L3656" s="28">
        <v>5.0199999999999996</v>
      </c>
    </row>
    <row r="3657" spans="1:12" x14ac:dyDescent="0.25">
      <c r="A3657" s="24" t="s">
        <v>3305</v>
      </c>
      <c r="B3657" s="26">
        <v>2015</v>
      </c>
      <c r="C3657" s="24">
        <v>9</v>
      </c>
      <c r="D3657" s="24" t="s">
        <v>15120</v>
      </c>
      <c r="E3657" s="26">
        <v>240</v>
      </c>
      <c r="F3657" s="26">
        <v>3328</v>
      </c>
      <c r="G3657" s="26" t="s">
        <v>6635</v>
      </c>
      <c r="H3657" s="24" t="s">
        <v>190</v>
      </c>
      <c r="I3657" s="24" t="s">
        <v>191</v>
      </c>
      <c r="J3657" s="27" t="s">
        <v>1</v>
      </c>
      <c r="K3657" s="28">
        <v>14.705</v>
      </c>
      <c r="L3657" s="28">
        <v>0</v>
      </c>
    </row>
    <row r="3658" spans="1:12" x14ac:dyDescent="0.25">
      <c r="A3658" s="24" t="s">
        <v>3305</v>
      </c>
      <c r="B3658" s="26">
        <v>2015</v>
      </c>
      <c r="C3658" s="24">
        <v>9</v>
      </c>
      <c r="D3658" s="24" t="s">
        <v>15120</v>
      </c>
      <c r="E3658" s="26">
        <v>240</v>
      </c>
      <c r="F3658" s="26">
        <v>3329</v>
      </c>
      <c r="G3658" s="26" t="s">
        <v>6636</v>
      </c>
      <c r="H3658" s="24" t="s">
        <v>188</v>
      </c>
      <c r="I3658" s="24" t="s">
        <v>189</v>
      </c>
      <c r="J3658" s="27" t="s">
        <v>1</v>
      </c>
      <c r="K3658" s="28">
        <v>43.2</v>
      </c>
      <c r="L3658" s="28">
        <v>0</v>
      </c>
    </row>
    <row r="3659" spans="1:12" x14ac:dyDescent="0.25">
      <c r="A3659" s="24" t="s">
        <v>3305</v>
      </c>
      <c r="B3659" s="26">
        <v>2015</v>
      </c>
      <c r="C3659" s="24">
        <v>9</v>
      </c>
      <c r="D3659" s="24" t="s">
        <v>15120</v>
      </c>
      <c r="E3659" s="26">
        <v>240</v>
      </c>
      <c r="F3659" s="26">
        <v>3330</v>
      </c>
      <c r="G3659" s="26" t="s">
        <v>6637</v>
      </c>
      <c r="H3659" s="24" t="s">
        <v>1116</v>
      </c>
      <c r="I3659" s="24" t="s">
        <v>1117</v>
      </c>
      <c r="J3659" s="27" t="s">
        <v>1</v>
      </c>
      <c r="K3659" s="28">
        <v>17.100000000000001</v>
      </c>
      <c r="L3659" s="28">
        <v>0</v>
      </c>
    </row>
    <row r="3660" spans="1:12" x14ac:dyDescent="0.25">
      <c r="A3660" s="24" t="s">
        <v>3305</v>
      </c>
      <c r="B3660" s="26">
        <v>2015</v>
      </c>
      <c r="C3660" s="24">
        <v>9</v>
      </c>
      <c r="D3660" s="24" t="s">
        <v>15120</v>
      </c>
      <c r="E3660" s="26">
        <v>240</v>
      </c>
      <c r="F3660" s="26">
        <v>3331</v>
      </c>
      <c r="G3660" s="26" t="s">
        <v>6638</v>
      </c>
      <c r="H3660" s="24" t="s">
        <v>94</v>
      </c>
      <c r="I3660" s="24" t="s">
        <v>95</v>
      </c>
      <c r="J3660" s="27" t="s">
        <v>1</v>
      </c>
      <c r="K3660" s="28">
        <v>11.03</v>
      </c>
      <c r="L3660" s="28">
        <v>0</v>
      </c>
    </row>
    <row r="3661" spans="1:12" x14ac:dyDescent="0.25">
      <c r="A3661" s="24" t="s">
        <v>3305</v>
      </c>
      <c r="B3661" s="26">
        <v>2015</v>
      </c>
      <c r="C3661" s="24">
        <v>9</v>
      </c>
      <c r="D3661" s="24" t="s">
        <v>15120</v>
      </c>
      <c r="E3661" s="26">
        <v>240</v>
      </c>
      <c r="F3661" s="26">
        <v>3332</v>
      </c>
      <c r="G3661" s="26" t="s">
        <v>6639</v>
      </c>
      <c r="H3661" s="24" t="s">
        <v>67</v>
      </c>
      <c r="I3661" s="24" t="s">
        <v>68</v>
      </c>
      <c r="J3661" s="27" t="s">
        <v>1</v>
      </c>
      <c r="K3661" s="28">
        <v>4.415</v>
      </c>
      <c r="L3661" s="28">
        <v>3.67</v>
      </c>
    </row>
    <row r="3662" spans="1:12" x14ac:dyDescent="0.25">
      <c r="A3662" s="24" t="s">
        <v>3305</v>
      </c>
      <c r="B3662" s="26">
        <v>2015</v>
      </c>
      <c r="C3662" s="24">
        <v>9</v>
      </c>
      <c r="D3662" s="24" t="s">
        <v>15120</v>
      </c>
      <c r="E3662" s="26">
        <v>240</v>
      </c>
      <c r="F3662" s="26">
        <v>3333</v>
      </c>
      <c r="G3662" s="26" t="s">
        <v>6640</v>
      </c>
      <c r="H3662" s="24" t="s">
        <v>77</v>
      </c>
      <c r="I3662" s="24" t="s">
        <v>78</v>
      </c>
      <c r="J3662" s="27" t="s">
        <v>1</v>
      </c>
      <c r="K3662" s="28">
        <v>14.705</v>
      </c>
      <c r="L3662" s="28">
        <v>0</v>
      </c>
    </row>
    <row r="3663" spans="1:12" x14ac:dyDescent="0.25">
      <c r="A3663" s="24" t="s">
        <v>3305</v>
      </c>
      <c r="B3663" s="26">
        <v>2015</v>
      </c>
      <c r="C3663" s="24">
        <v>9</v>
      </c>
      <c r="D3663" s="24" t="s">
        <v>15120</v>
      </c>
      <c r="E3663" s="26">
        <v>240</v>
      </c>
      <c r="F3663" s="26">
        <v>3334</v>
      </c>
      <c r="G3663" s="26" t="s">
        <v>6641</v>
      </c>
      <c r="H3663" s="24" t="s">
        <v>670</v>
      </c>
      <c r="I3663" s="24" t="s">
        <v>671</v>
      </c>
      <c r="J3663" s="27" t="s">
        <v>1</v>
      </c>
      <c r="K3663" s="28">
        <v>7.54</v>
      </c>
      <c r="L3663" s="28">
        <v>0</v>
      </c>
    </row>
    <row r="3664" spans="1:12" x14ac:dyDescent="0.25">
      <c r="A3664" s="24" t="s">
        <v>3305</v>
      </c>
      <c r="B3664" s="26">
        <v>2015</v>
      </c>
      <c r="C3664" s="24">
        <v>9</v>
      </c>
      <c r="D3664" s="24" t="s">
        <v>15120</v>
      </c>
      <c r="E3664" s="26">
        <v>240</v>
      </c>
      <c r="F3664" s="26">
        <v>3335</v>
      </c>
      <c r="G3664" s="26" t="s">
        <v>6642</v>
      </c>
      <c r="H3664" s="24" t="s">
        <v>98</v>
      </c>
      <c r="I3664" s="24" t="s">
        <v>99</v>
      </c>
      <c r="J3664" s="27" t="s">
        <v>1</v>
      </c>
      <c r="K3664" s="28">
        <v>11.03</v>
      </c>
      <c r="L3664" s="28">
        <v>0</v>
      </c>
    </row>
    <row r="3665" spans="1:12" x14ac:dyDescent="0.25">
      <c r="A3665" s="24" t="s">
        <v>3305</v>
      </c>
      <c r="B3665" s="26">
        <v>2015</v>
      </c>
      <c r="C3665" s="24">
        <v>9</v>
      </c>
      <c r="D3665" s="24" t="s">
        <v>15120</v>
      </c>
      <c r="E3665" s="26">
        <v>240</v>
      </c>
      <c r="F3665" s="26">
        <v>3336</v>
      </c>
      <c r="G3665" s="26" t="s">
        <v>6643</v>
      </c>
      <c r="H3665" s="24" t="s">
        <v>1342</v>
      </c>
      <c r="I3665" s="24" t="s">
        <v>1343</v>
      </c>
      <c r="J3665" s="27" t="s">
        <v>1</v>
      </c>
      <c r="K3665" s="28">
        <v>4.8049999999999997</v>
      </c>
      <c r="L3665" s="28">
        <v>0</v>
      </c>
    </row>
    <row r="3666" spans="1:12" x14ac:dyDescent="0.25">
      <c r="A3666" s="24" t="s">
        <v>3305</v>
      </c>
      <c r="B3666" s="26">
        <v>2015</v>
      </c>
      <c r="C3666" s="24">
        <v>9</v>
      </c>
      <c r="D3666" s="24" t="s">
        <v>15120</v>
      </c>
      <c r="E3666" s="26">
        <v>240</v>
      </c>
      <c r="F3666" s="26">
        <v>3253</v>
      </c>
      <c r="G3666" s="26" t="s">
        <v>6560</v>
      </c>
      <c r="H3666" s="24" t="s">
        <v>488</v>
      </c>
      <c r="I3666" s="24" t="s">
        <v>489</v>
      </c>
      <c r="J3666" s="27" t="s">
        <v>1</v>
      </c>
      <c r="K3666" s="28">
        <v>524.48</v>
      </c>
      <c r="L3666" s="28">
        <v>0</v>
      </c>
    </row>
    <row r="3667" spans="1:12" x14ac:dyDescent="0.25">
      <c r="A3667" s="24" t="s">
        <v>3305</v>
      </c>
      <c r="B3667" s="26">
        <v>2015</v>
      </c>
      <c r="C3667" s="24">
        <v>9</v>
      </c>
      <c r="D3667" s="24" t="s">
        <v>15120</v>
      </c>
      <c r="E3667" s="26">
        <v>240</v>
      </c>
      <c r="F3667" s="26">
        <v>3337</v>
      </c>
      <c r="G3667" s="26" t="s">
        <v>6644</v>
      </c>
      <c r="H3667" s="24" t="s">
        <v>1344</v>
      </c>
      <c r="I3667" s="24" t="s">
        <v>1345</v>
      </c>
      <c r="J3667" s="27" t="s">
        <v>1</v>
      </c>
      <c r="K3667" s="28">
        <v>15.435</v>
      </c>
      <c r="L3667" s="28">
        <v>0</v>
      </c>
    </row>
    <row r="3668" spans="1:12" x14ac:dyDescent="0.25">
      <c r="A3668" s="24" t="s">
        <v>3305</v>
      </c>
      <c r="B3668" s="26">
        <v>2015</v>
      </c>
      <c r="C3668" s="24">
        <v>9</v>
      </c>
      <c r="D3668" s="24" t="s">
        <v>15120</v>
      </c>
      <c r="E3668" s="26">
        <v>240</v>
      </c>
      <c r="F3668" s="26">
        <v>3338</v>
      </c>
      <c r="G3668" s="26" t="s">
        <v>6645</v>
      </c>
      <c r="H3668" s="24" t="s">
        <v>1346</v>
      </c>
      <c r="I3668" s="24" t="s">
        <v>1347</v>
      </c>
      <c r="J3668" s="27" t="s">
        <v>1</v>
      </c>
      <c r="K3668" s="28">
        <v>19.850000000000001</v>
      </c>
      <c r="L3668" s="28">
        <v>0</v>
      </c>
    </row>
    <row r="3669" spans="1:12" x14ac:dyDescent="0.25">
      <c r="A3669" s="24" t="s">
        <v>3305</v>
      </c>
      <c r="B3669" s="26">
        <v>2015</v>
      </c>
      <c r="C3669" s="24">
        <v>9</v>
      </c>
      <c r="D3669" s="24" t="s">
        <v>15120</v>
      </c>
      <c r="E3669" s="26">
        <v>240</v>
      </c>
      <c r="F3669" s="26">
        <v>3339</v>
      </c>
      <c r="G3669" s="26" t="s">
        <v>6646</v>
      </c>
      <c r="H3669" s="24" t="s">
        <v>1190</v>
      </c>
      <c r="I3669" s="24" t="s">
        <v>1191</v>
      </c>
      <c r="J3669" s="27" t="s">
        <v>1</v>
      </c>
      <c r="K3669" s="28">
        <v>39.83</v>
      </c>
      <c r="L3669" s="28">
        <v>4.41</v>
      </c>
    </row>
    <row r="3670" spans="1:12" x14ac:dyDescent="0.25">
      <c r="A3670" s="24" t="s">
        <v>3305</v>
      </c>
      <c r="B3670" s="26">
        <v>2015</v>
      </c>
      <c r="C3670" s="24">
        <v>9</v>
      </c>
      <c r="D3670" s="24" t="s">
        <v>15120</v>
      </c>
      <c r="E3670" s="26">
        <v>240</v>
      </c>
      <c r="F3670" s="26">
        <v>3340</v>
      </c>
      <c r="G3670" s="26" t="s">
        <v>6647</v>
      </c>
      <c r="H3670" s="24" t="s">
        <v>188</v>
      </c>
      <c r="I3670" s="24" t="s">
        <v>189</v>
      </c>
      <c r="J3670" s="27" t="s">
        <v>1</v>
      </c>
      <c r="K3670" s="28">
        <v>41.03</v>
      </c>
      <c r="L3670" s="28">
        <v>0</v>
      </c>
    </row>
    <row r="3671" spans="1:12" x14ac:dyDescent="0.25">
      <c r="A3671" s="24" t="s">
        <v>3305</v>
      </c>
      <c r="B3671" s="26">
        <v>2015</v>
      </c>
      <c r="C3671" s="24">
        <v>9</v>
      </c>
      <c r="D3671" s="24" t="s">
        <v>15120</v>
      </c>
      <c r="E3671" s="26">
        <v>240</v>
      </c>
      <c r="F3671" s="26">
        <v>3341</v>
      </c>
      <c r="G3671" s="26" t="s">
        <v>6648</v>
      </c>
      <c r="H3671" s="24" t="s">
        <v>1348</v>
      </c>
      <c r="I3671" s="24" t="s">
        <v>1349</v>
      </c>
      <c r="J3671" s="27" t="s">
        <v>1</v>
      </c>
      <c r="K3671" s="28">
        <v>18.829999999999998</v>
      </c>
      <c r="L3671" s="28">
        <v>4.41</v>
      </c>
    </row>
    <row r="3672" spans="1:12" x14ac:dyDescent="0.25">
      <c r="A3672" s="24" t="s">
        <v>3305</v>
      </c>
      <c r="B3672" s="26">
        <v>2015</v>
      </c>
      <c r="C3672" s="24">
        <v>9</v>
      </c>
      <c r="D3672" s="24" t="s">
        <v>15120</v>
      </c>
      <c r="E3672" s="26">
        <v>240</v>
      </c>
      <c r="F3672" s="26">
        <v>3342</v>
      </c>
      <c r="G3672" s="26" t="s">
        <v>6649</v>
      </c>
      <c r="H3672" s="24" t="s">
        <v>406</v>
      </c>
      <c r="I3672" s="24" t="s">
        <v>407</v>
      </c>
      <c r="J3672" s="27" t="s">
        <v>1</v>
      </c>
      <c r="K3672" s="28">
        <v>6.6150000000000002</v>
      </c>
      <c r="L3672" s="28">
        <v>0</v>
      </c>
    </row>
    <row r="3673" spans="1:12" x14ac:dyDescent="0.25">
      <c r="A3673" s="24" t="s">
        <v>3305</v>
      </c>
      <c r="B3673" s="26">
        <v>2015</v>
      </c>
      <c r="C3673" s="24">
        <v>9</v>
      </c>
      <c r="D3673" s="24" t="s">
        <v>15120</v>
      </c>
      <c r="E3673" s="26">
        <v>240</v>
      </c>
      <c r="F3673" s="26">
        <v>3343</v>
      </c>
      <c r="G3673" s="26" t="s">
        <v>6650</v>
      </c>
      <c r="H3673" s="24" t="s">
        <v>150</v>
      </c>
      <c r="I3673" s="24" t="s">
        <v>151</v>
      </c>
      <c r="J3673" s="27" t="s">
        <v>1</v>
      </c>
      <c r="K3673" s="28">
        <v>21.32</v>
      </c>
      <c r="L3673" s="28">
        <v>0</v>
      </c>
    </row>
    <row r="3674" spans="1:12" x14ac:dyDescent="0.25">
      <c r="A3674" s="24" t="s">
        <v>3305</v>
      </c>
      <c r="B3674" s="26">
        <v>2015</v>
      </c>
      <c r="C3674" s="24">
        <v>9</v>
      </c>
      <c r="D3674" s="24" t="s">
        <v>15120</v>
      </c>
      <c r="E3674" s="26">
        <v>240</v>
      </c>
      <c r="F3674" s="26">
        <v>3344</v>
      </c>
      <c r="G3674" s="26" t="s">
        <v>6651</v>
      </c>
      <c r="H3674" s="24" t="s">
        <v>754</v>
      </c>
      <c r="I3674" s="24" t="s">
        <v>755</v>
      </c>
      <c r="J3674" s="27" t="s">
        <v>1</v>
      </c>
      <c r="K3674" s="28">
        <v>15.44</v>
      </c>
      <c r="L3674" s="28">
        <v>0</v>
      </c>
    </row>
    <row r="3675" spans="1:12" x14ac:dyDescent="0.25">
      <c r="A3675" s="24" t="s">
        <v>3305</v>
      </c>
      <c r="B3675" s="26">
        <v>2015</v>
      </c>
      <c r="C3675" s="24">
        <v>9</v>
      </c>
      <c r="D3675" s="24" t="s">
        <v>15120</v>
      </c>
      <c r="E3675" s="26">
        <v>240</v>
      </c>
      <c r="F3675" s="26">
        <v>3345</v>
      </c>
      <c r="G3675" s="26" t="s">
        <v>6652</v>
      </c>
      <c r="H3675" s="24" t="s">
        <v>1056</v>
      </c>
      <c r="I3675" s="24" t="s">
        <v>1057</v>
      </c>
      <c r="J3675" s="27" t="s">
        <v>1</v>
      </c>
      <c r="K3675" s="28">
        <v>6.6150000000000002</v>
      </c>
      <c r="L3675" s="28">
        <v>0</v>
      </c>
    </row>
    <row r="3676" spans="1:12" x14ac:dyDescent="0.25">
      <c r="A3676" s="24" t="s">
        <v>3305</v>
      </c>
      <c r="B3676" s="26">
        <v>2015</v>
      </c>
      <c r="C3676" s="24">
        <v>9</v>
      </c>
      <c r="D3676" s="24" t="s">
        <v>15120</v>
      </c>
      <c r="E3676" s="26">
        <v>240</v>
      </c>
      <c r="F3676" s="26">
        <v>3346</v>
      </c>
      <c r="G3676" s="26" t="s">
        <v>6653</v>
      </c>
      <c r="H3676" s="24" t="s">
        <v>39</v>
      </c>
      <c r="I3676" s="24" t="s">
        <v>40</v>
      </c>
      <c r="J3676" s="27" t="s">
        <v>1</v>
      </c>
      <c r="K3676" s="28">
        <v>50.3</v>
      </c>
      <c r="L3676" s="28">
        <v>0</v>
      </c>
    </row>
    <row r="3677" spans="1:12" x14ac:dyDescent="0.25">
      <c r="A3677" s="24" t="s">
        <v>3305</v>
      </c>
      <c r="B3677" s="26">
        <v>2015</v>
      </c>
      <c r="C3677" s="24">
        <v>9</v>
      </c>
      <c r="D3677" s="24" t="s">
        <v>15120</v>
      </c>
      <c r="E3677" s="26">
        <v>240</v>
      </c>
      <c r="F3677" s="26">
        <v>3347</v>
      </c>
      <c r="G3677" s="26" t="s">
        <v>6654</v>
      </c>
      <c r="H3677" s="24" t="s">
        <v>1230</v>
      </c>
      <c r="I3677" s="24" t="s">
        <v>1231</v>
      </c>
      <c r="J3677" s="27" t="s">
        <v>1</v>
      </c>
      <c r="K3677" s="28">
        <v>41.5</v>
      </c>
      <c r="L3677" s="28">
        <v>0</v>
      </c>
    </row>
    <row r="3678" spans="1:12" x14ac:dyDescent="0.25">
      <c r="A3678" s="24" t="s">
        <v>3305</v>
      </c>
      <c r="B3678" s="26">
        <v>2015</v>
      </c>
      <c r="C3678" s="24">
        <v>9</v>
      </c>
      <c r="D3678" s="24" t="s">
        <v>15120</v>
      </c>
      <c r="E3678" s="26">
        <v>240</v>
      </c>
      <c r="F3678" s="26">
        <v>3348</v>
      </c>
      <c r="G3678" s="26" t="s">
        <v>6655</v>
      </c>
      <c r="H3678" s="24" t="s">
        <v>77</v>
      </c>
      <c r="I3678" s="24" t="s">
        <v>78</v>
      </c>
      <c r="J3678" s="27" t="s">
        <v>1</v>
      </c>
      <c r="K3678" s="28">
        <v>6.62</v>
      </c>
      <c r="L3678" s="28">
        <v>0</v>
      </c>
    </row>
    <row r="3679" spans="1:12" x14ac:dyDescent="0.25">
      <c r="A3679" s="24" t="s">
        <v>3305</v>
      </c>
      <c r="B3679" s="26">
        <v>2015</v>
      </c>
      <c r="C3679" s="24">
        <v>9</v>
      </c>
      <c r="D3679" s="24" t="s">
        <v>15120</v>
      </c>
      <c r="E3679" s="26">
        <v>241</v>
      </c>
      <c r="F3679" s="26">
        <v>3349</v>
      </c>
      <c r="G3679" s="26" t="s">
        <v>6656</v>
      </c>
      <c r="H3679" s="24" t="s">
        <v>67</v>
      </c>
      <c r="I3679" s="24" t="s">
        <v>68</v>
      </c>
      <c r="J3679" s="27" t="s">
        <v>1</v>
      </c>
      <c r="K3679" s="28">
        <v>42.77</v>
      </c>
      <c r="L3679" s="28">
        <v>0</v>
      </c>
    </row>
    <row r="3680" spans="1:12" x14ac:dyDescent="0.25">
      <c r="A3680" s="24" t="s">
        <v>3305</v>
      </c>
      <c r="B3680" s="26">
        <v>2015</v>
      </c>
      <c r="C3680" s="24">
        <v>9</v>
      </c>
      <c r="D3680" s="24" t="s">
        <v>15120</v>
      </c>
      <c r="E3680" s="26">
        <v>242</v>
      </c>
      <c r="F3680" s="26">
        <v>3350</v>
      </c>
      <c r="G3680" s="26" t="s">
        <v>6657</v>
      </c>
      <c r="H3680" s="24" t="s">
        <v>67</v>
      </c>
      <c r="I3680" s="24" t="s">
        <v>68</v>
      </c>
      <c r="J3680" s="27" t="s">
        <v>1</v>
      </c>
      <c r="K3680" s="28">
        <v>8.08</v>
      </c>
      <c r="L3680" s="28">
        <v>0</v>
      </c>
    </row>
    <row r="3681" spans="1:12" x14ac:dyDescent="0.25">
      <c r="A3681" s="24" t="s">
        <v>3305</v>
      </c>
      <c r="B3681" s="26">
        <v>2015</v>
      </c>
      <c r="C3681" s="24">
        <v>9</v>
      </c>
      <c r="D3681" s="24" t="s">
        <v>15120</v>
      </c>
      <c r="E3681" s="26">
        <v>242</v>
      </c>
      <c r="F3681" s="26">
        <v>3351</v>
      </c>
      <c r="G3681" s="26" t="s">
        <v>6658</v>
      </c>
      <c r="H3681" s="24" t="s">
        <v>67</v>
      </c>
      <c r="I3681" s="24" t="s">
        <v>68</v>
      </c>
      <c r="J3681" s="27" t="s">
        <v>1</v>
      </c>
      <c r="K3681" s="28">
        <v>4.415</v>
      </c>
      <c r="L3681" s="28">
        <v>0</v>
      </c>
    </row>
    <row r="3682" spans="1:12" x14ac:dyDescent="0.25">
      <c r="A3682" s="24" t="s">
        <v>3305</v>
      </c>
      <c r="B3682" s="26">
        <v>2015</v>
      </c>
      <c r="C3682" s="24">
        <v>9</v>
      </c>
      <c r="D3682" s="24" t="s">
        <v>15120</v>
      </c>
      <c r="E3682" s="26">
        <v>242</v>
      </c>
      <c r="F3682" s="26">
        <v>3352</v>
      </c>
      <c r="G3682" s="26" t="s">
        <v>6659</v>
      </c>
      <c r="H3682" s="24" t="s">
        <v>94</v>
      </c>
      <c r="I3682" s="24" t="s">
        <v>95</v>
      </c>
      <c r="J3682" s="27" t="s">
        <v>1</v>
      </c>
      <c r="K3682" s="28">
        <v>14.705</v>
      </c>
      <c r="L3682" s="28">
        <v>0</v>
      </c>
    </row>
    <row r="3683" spans="1:12" x14ac:dyDescent="0.25">
      <c r="A3683" s="24" t="s">
        <v>3305</v>
      </c>
      <c r="B3683" s="26">
        <v>2015</v>
      </c>
      <c r="C3683" s="24">
        <v>9</v>
      </c>
      <c r="D3683" s="24" t="s">
        <v>15120</v>
      </c>
      <c r="E3683" s="26">
        <v>242</v>
      </c>
      <c r="F3683" s="26">
        <v>3353</v>
      </c>
      <c r="G3683" s="26" t="s">
        <v>6660</v>
      </c>
      <c r="H3683" s="24" t="s">
        <v>1060</v>
      </c>
      <c r="I3683" s="24" t="s">
        <v>1061</v>
      </c>
      <c r="J3683" s="27" t="s">
        <v>1</v>
      </c>
      <c r="K3683" s="28">
        <v>32.72</v>
      </c>
      <c r="L3683" s="28">
        <v>0</v>
      </c>
    </row>
    <row r="3684" spans="1:12" x14ac:dyDescent="0.25">
      <c r="A3684" s="24" t="s">
        <v>3305</v>
      </c>
      <c r="B3684" s="26">
        <v>2015</v>
      </c>
      <c r="C3684" s="24">
        <v>9</v>
      </c>
      <c r="D3684" s="24" t="s">
        <v>15120</v>
      </c>
      <c r="E3684" s="26">
        <v>242</v>
      </c>
      <c r="F3684" s="26">
        <v>3354</v>
      </c>
      <c r="G3684" s="26" t="s">
        <v>6661</v>
      </c>
      <c r="H3684" s="24" t="s">
        <v>67</v>
      </c>
      <c r="I3684" s="24" t="s">
        <v>68</v>
      </c>
      <c r="J3684" s="27" t="s">
        <v>1</v>
      </c>
      <c r="K3684" s="28">
        <v>18.015000000000001</v>
      </c>
      <c r="L3684" s="28">
        <v>0</v>
      </c>
    </row>
    <row r="3685" spans="1:12" x14ac:dyDescent="0.25">
      <c r="A3685" s="24" t="s">
        <v>3305</v>
      </c>
      <c r="B3685" s="26">
        <v>2015</v>
      </c>
      <c r="C3685" s="24">
        <v>9</v>
      </c>
      <c r="D3685" s="24" t="s">
        <v>15120</v>
      </c>
      <c r="E3685" s="26">
        <v>242</v>
      </c>
      <c r="F3685" s="26">
        <v>2682</v>
      </c>
      <c r="G3685" s="26" t="s">
        <v>5989</v>
      </c>
      <c r="H3685" s="24" t="s">
        <v>1186</v>
      </c>
      <c r="I3685" s="24" t="s">
        <v>1187</v>
      </c>
      <c r="J3685" s="27" t="s">
        <v>1</v>
      </c>
      <c r="K3685" s="28">
        <v>21.02</v>
      </c>
      <c r="L3685" s="28">
        <v>0</v>
      </c>
    </row>
    <row r="3686" spans="1:12" x14ac:dyDescent="0.25">
      <c r="A3686" s="24" t="s">
        <v>3305</v>
      </c>
      <c r="B3686" s="26">
        <v>2015</v>
      </c>
      <c r="C3686" s="24">
        <v>9</v>
      </c>
      <c r="D3686" s="24" t="s">
        <v>15120</v>
      </c>
      <c r="E3686" s="26">
        <v>242</v>
      </c>
      <c r="F3686" s="26">
        <v>3355</v>
      </c>
      <c r="G3686" s="26" t="s">
        <v>6662</v>
      </c>
      <c r="H3686" s="24" t="s">
        <v>368</v>
      </c>
      <c r="I3686" s="24" t="s">
        <v>369</v>
      </c>
      <c r="J3686" s="27" t="s">
        <v>1</v>
      </c>
      <c r="K3686" s="28">
        <v>6.0949999999999998</v>
      </c>
      <c r="L3686" s="28">
        <v>0</v>
      </c>
    </row>
    <row r="3687" spans="1:12" x14ac:dyDescent="0.25">
      <c r="A3687" s="24" t="s">
        <v>3305</v>
      </c>
      <c r="B3687" s="26">
        <v>2015</v>
      </c>
      <c r="C3687" s="24">
        <v>9</v>
      </c>
      <c r="D3687" s="24" t="s">
        <v>15120</v>
      </c>
      <c r="E3687" s="26">
        <v>242</v>
      </c>
      <c r="F3687" s="26">
        <v>3356</v>
      </c>
      <c r="G3687" s="26" t="s">
        <v>6663</v>
      </c>
      <c r="H3687" s="24" t="s">
        <v>67</v>
      </c>
      <c r="I3687" s="24" t="s">
        <v>68</v>
      </c>
      <c r="J3687" s="27" t="s">
        <v>1</v>
      </c>
      <c r="K3687" s="28">
        <v>11.03</v>
      </c>
      <c r="L3687" s="28">
        <v>0</v>
      </c>
    </row>
    <row r="3688" spans="1:12" x14ac:dyDescent="0.25">
      <c r="A3688" s="24" t="s">
        <v>3305</v>
      </c>
      <c r="B3688" s="26">
        <v>2015</v>
      </c>
      <c r="C3688" s="24">
        <v>9</v>
      </c>
      <c r="D3688" s="24" t="s">
        <v>15120</v>
      </c>
      <c r="E3688" s="26">
        <v>242</v>
      </c>
      <c r="F3688" s="26">
        <v>3357</v>
      </c>
      <c r="G3688" s="26" t="s">
        <v>6664</v>
      </c>
      <c r="H3688" s="24" t="s">
        <v>61</v>
      </c>
      <c r="I3688" s="24" t="s">
        <v>62</v>
      </c>
      <c r="J3688" s="27" t="s">
        <v>1</v>
      </c>
      <c r="K3688" s="28">
        <v>13.82</v>
      </c>
      <c r="L3688" s="28">
        <v>0</v>
      </c>
    </row>
    <row r="3689" spans="1:12" x14ac:dyDescent="0.25">
      <c r="A3689" s="24" t="s">
        <v>3305</v>
      </c>
      <c r="B3689" s="26">
        <v>2015</v>
      </c>
      <c r="C3689" s="24">
        <v>9</v>
      </c>
      <c r="D3689" s="24" t="s">
        <v>15120</v>
      </c>
      <c r="E3689" s="26">
        <v>242</v>
      </c>
      <c r="F3689" s="26">
        <v>3358</v>
      </c>
      <c r="G3689" s="26" t="s">
        <v>6665</v>
      </c>
      <c r="H3689" s="24" t="s">
        <v>216</v>
      </c>
      <c r="I3689" s="24" t="s">
        <v>217</v>
      </c>
      <c r="J3689" s="27" t="s">
        <v>1</v>
      </c>
      <c r="K3689" s="28">
        <v>8.8249999999999993</v>
      </c>
      <c r="L3689" s="28">
        <v>0</v>
      </c>
    </row>
    <row r="3690" spans="1:12" x14ac:dyDescent="0.25">
      <c r="A3690" s="24" t="s">
        <v>3305</v>
      </c>
      <c r="B3690" s="26">
        <v>2015</v>
      </c>
      <c r="C3690" s="24">
        <v>9</v>
      </c>
      <c r="D3690" s="24" t="s">
        <v>15120</v>
      </c>
      <c r="E3690" s="26">
        <v>242</v>
      </c>
      <c r="F3690" s="26">
        <v>3359</v>
      </c>
      <c r="G3690" s="26" t="s">
        <v>6666</v>
      </c>
      <c r="H3690" s="24" t="s">
        <v>106</v>
      </c>
      <c r="I3690" s="24" t="s">
        <v>107</v>
      </c>
      <c r="J3690" s="27" t="s">
        <v>1</v>
      </c>
      <c r="K3690" s="28">
        <v>11.03</v>
      </c>
      <c r="L3690" s="28">
        <v>0</v>
      </c>
    </row>
    <row r="3691" spans="1:12" x14ac:dyDescent="0.25">
      <c r="A3691" s="24" t="s">
        <v>3305</v>
      </c>
      <c r="B3691" s="26">
        <v>2015</v>
      </c>
      <c r="C3691" s="24">
        <v>9</v>
      </c>
      <c r="D3691" s="24" t="s">
        <v>15120</v>
      </c>
      <c r="E3691" s="26">
        <v>242</v>
      </c>
      <c r="F3691" s="26">
        <v>3360</v>
      </c>
      <c r="G3691" s="26" t="s">
        <v>6667</v>
      </c>
      <c r="H3691" s="24" t="s">
        <v>802</v>
      </c>
      <c r="I3691" s="24" t="s">
        <v>803</v>
      </c>
      <c r="J3691" s="27" t="s">
        <v>1</v>
      </c>
      <c r="K3691" s="28">
        <v>0.9</v>
      </c>
      <c r="L3691" s="28">
        <v>0</v>
      </c>
    </row>
    <row r="3692" spans="1:12" x14ac:dyDescent="0.25">
      <c r="A3692" s="24" t="s">
        <v>3305</v>
      </c>
      <c r="B3692" s="26">
        <v>2015</v>
      </c>
      <c r="C3692" s="24">
        <v>9</v>
      </c>
      <c r="D3692" s="24" t="s">
        <v>15120</v>
      </c>
      <c r="E3692" s="26">
        <v>242</v>
      </c>
      <c r="F3692" s="26">
        <v>3361</v>
      </c>
      <c r="G3692" s="26" t="s">
        <v>6668</v>
      </c>
      <c r="H3692" s="24" t="s">
        <v>134</v>
      </c>
      <c r="I3692" s="24" t="s">
        <v>135</v>
      </c>
      <c r="J3692" s="27" t="s">
        <v>1</v>
      </c>
      <c r="K3692" s="28">
        <v>31.43</v>
      </c>
      <c r="L3692" s="28">
        <v>0</v>
      </c>
    </row>
    <row r="3693" spans="1:12" x14ac:dyDescent="0.25">
      <c r="A3693" s="24" t="s">
        <v>3305</v>
      </c>
      <c r="B3693" s="26">
        <v>2015</v>
      </c>
      <c r="C3693" s="24">
        <v>9</v>
      </c>
      <c r="D3693" s="24" t="s">
        <v>15120</v>
      </c>
      <c r="E3693" s="26">
        <v>242</v>
      </c>
      <c r="F3693" s="26">
        <v>3362</v>
      </c>
      <c r="G3693" s="26" t="s">
        <v>6669</v>
      </c>
      <c r="H3693" s="24" t="s">
        <v>65</v>
      </c>
      <c r="I3693" s="24" t="s">
        <v>66</v>
      </c>
      <c r="J3693" s="27" t="s">
        <v>1</v>
      </c>
      <c r="K3693" s="28">
        <v>8.8249999999999993</v>
      </c>
      <c r="L3693" s="28">
        <v>0</v>
      </c>
    </row>
    <row r="3694" spans="1:12" x14ac:dyDescent="0.25">
      <c r="A3694" s="24" t="s">
        <v>3305</v>
      </c>
      <c r="B3694" s="26">
        <v>2015</v>
      </c>
      <c r="C3694" s="24">
        <v>9</v>
      </c>
      <c r="D3694" s="24" t="s">
        <v>15120</v>
      </c>
      <c r="E3694" s="26">
        <v>242</v>
      </c>
      <c r="F3694" s="26">
        <v>3363</v>
      </c>
      <c r="G3694" s="26" t="s">
        <v>6670</v>
      </c>
      <c r="H3694" s="24" t="s">
        <v>224</v>
      </c>
      <c r="I3694" s="24" t="s">
        <v>225</v>
      </c>
      <c r="J3694" s="27" t="s">
        <v>1</v>
      </c>
      <c r="K3694" s="28">
        <v>76.09</v>
      </c>
      <c r="L3694" s="28">
        <v>0</v>
      </c>
    </row>
    <row r="3695" spans="1:12" x14ac:dyDescent="0.25">
      <c r="A3695" s="24" t="s">
        <v>3305</v>
      </c>
      <c r="B3695" s="26">
        <v>2015</v>
      </c>
      <c r="C3695" s="24">
        <v>9</v>
      </c>
      <c r="D3695" s="24" t="s">
        <v>15120</v>
      </c>
      <c r="E3695" s="26">
        <v>242</v>
      </c>
      <c r="F3695" s="26">
        <v>3364</v>
      </c>
      <c r="G3695" s="26" t="s">
        <v>6671</v>
      </c>
      <c r="H3695" s="24" t="s">
        <v>59</v>
      </c>
      <c r="I3695" s="24" t="s">
        <v>60</v>
      </c>
      <c r="J3695" s="27" t="s">
        <v>1</v>
      </c>
      <c r="K3695" s="28">
        <v>11.81</v>
      </c>
      <c r="L3695" s="28">
        <v>0</v>
      </c>
    </row>
    <row r="3696" spans="1:12" x14ac:dyDescent="0.25">
      <c r="A3696" s="24" t="s">
        <v>3305</v>
      </c>
      <c r="B3696" s="26">
        <v>2015</v>
      </c>
      <c r="C3696" s="24">
        <v>9</v>
      </c>
      <c r="D3696" s="24" t="s">
        <v>15120</v>
      </c>
      <c r="E3696" s="26">
        <v>242</v>
      </c>
      <c r="F3696" s="26">
        <v>3365</v>
      </c>
      <c r="G3696" s="26" t="s">
        <v>6672</v>
      </c>
      <c r="H3696" s="24" t="s">
        <v>67</v>
      </c>
      <c r="I3696" s="24" t="s">
        <v>68</v>
      </c>
      <c r="J3696" s="27" t="s">
        <v>1</v>
      </c>
      <c r="K3696" s="28">
        <v>145.30500000000001</v>
      </c>
      <c r="L3696" s="28">
        <v>0</v>
      </c>
    </row>
    <row r="3697" spans="1:12" x14ac:dyDescent="0.25">
      <c r="A3697" s="24" t="s">
        <v>3305</v>
      </c>
      <c r="B3697" s="26">
        <v>2015</v>
      </c>
      <c r="C3697" s="24">
        <v>9</v>
      </c>
      <c r="D3697" s="24" t="s">
        <v>15120</v>
      </c>
      <c r="E3697" s="26">
        <v>242</v>
      </c>
      <c r="F3697" s="26">
        <v>3366</v>
      </c>
      <c r="G3697" s="26" t="s">
        <v>6673</v>
      </c>
      <c r="H3697" s="24" t="s">
        <v>300</v>
      </c>
      <c r="I3697" s="24" t="s">
        <v>301</v>
      </c>
      <c r="J3697" s="27" t="s">
        <v>1</v>
      </c>
      <c r="K3697" s="28">
        <v>14.03</v>
      </c>
      <c r="L3697" s="28">
        <v>0</v>
      </c>
    </row>
    <row r="3698" spans="1:12" x14ac:dyDescent="0.25">
      <c r="A3698" s="24" t="s">
        <v>3305</v>
      </c>
      <c r="B3698" s="26">
        <v>2015</v>
      </c>
      <c r="C3698" s="24">
        <v>9</v>
      </c>
      <c r="D3698" s="24" t="s">
        <v>15120</v>
      </c>
      <c r="E3698" s="26">
        <v>242</v>
      </c>
      <c r="F3698" s="26">
        <v>3367</v>
      </c>
      <c r="G3698" s="26" t="s">
        <v>6674</v>
      </c>
      <c r="H3698" s="24" t="s">
        <v>94</v>
      </c>
      <c r="I3698" s="24" t="s">
        <v>95</v>
      </c>
      <c r="J3698" s="27" t="s">
        <v>1</v>
      </c>
      <c r="K3698" s="28">
        <v>6.62</v>
      </c>
      <c r="L3698" s="28">
        <v>0</v>
      </c>
    </row>
    <row r="3699" spans="1:12" x14ac:dyDescent="0.25">
      <c r="A3699" s="24" t="s">
        <v>3305</v>
      </c>
      <c r="B3699" s="26">
        <v>2015</v>
      </c>
      <c r="C3699" s="24">
        <v>9</v>
      </c>
      <c r="D3699" s="24" t="s">
        <v>15120</v>
      </c>
      <c r="E3699" s="26">
        <v>242</v>
      </c>
      <c r="F3699" s="26">
        <v>3368</v>
      </c>
      <c r="G3699" s="26" t="s">
        <v>6675</v>
      </c>
      <c r="H3699" s="24" t="s">
        <v>94</v>
      </c>
      <c r="I3699" s="24" t="s">
        <v>95</v>
      </c>
      <c r="J3699" s="27" t="s">
        <v>1</v>
      </c>
      <c r="K3699" s="28">
        <v>11.03</v>
      </c>
      <c r="L3699" s="28">
        <v>0</v>
      </c>
    </row>
    <row r="3700" spans="1:12" x14ac:dyDescent="0.25">
      <c r="A3700" s="24" t="s">
        <v>3305</v>
      </c>
      <c r="B3700" s="26">
        <v>2015</v>
      </c>
      <c r="C3700" s="24">
        <v>9</v>
      </c>
      <c r="D3700" s="24" t="s">
        <v>15120</v>
      </c>
      <c r="E3700" s="26">
        <v>242</v>
      </c>
      <c r="F3700" s="26">
        <v>3369</v>
      </c>
      <c r="G3700" s="26" t="s">
        <v>6676</v>
      </c>
      <c r="H3700" s="24" t="s">
        <v>138</v>
      </c>
      <c r="I3700" s="24" t="s">
        <v>139</v>
      </c>
      <c r="J3700" s="27" t="s">
        <v>1</v>
      </c>
      <c r="K3700" s="28">
        <v>8.8249999999999993</v>
      </c>
      <c r="L3700" s="28">
        <v>0</v>
      </c>
    </row>
    <row r="3701" spans="1:12" x14ac:dyDescent="0.25">
      <c r="A3701" s="24" t="s">
        <v>3305</v>
      </c>
      <c r="B3701" s="26">
        <v>2015</v>
      </c>
      <c r="C3701" s="24">
        <v>9</v>
      </c>
      <c r="D3701" s="24" t="s">
        <v>15120</v>
      </c>
      <c r="E3701" s="26">
        <v>242</v>
      </c>
      <c r="F3701" s="26">
        <v>3370</v>
      </c>
      <c r="G3701" s="26" t="s">
        <v>6677</v>
      </c>
      <c r="H3701" s="24" t="s">
        <v>67</v>
      </c>
      <c r="I3701" s="24" t="s">
        <v>68</v>
      </c>
      <c r="J3701" s="27" t="s">
        <v>1</v>
      </c>
      <c r="K3701" s="28">
        <v>13.95</v>
      </c>
      <c r="L3701" s="28">
        <v>0</v>
      </c>
    </row>
    <row r="3702" spans="1:12" x14ac:dyDescent="0.25">
      <c r="A3702" s="24" t="s">
        <v>3305</v>
      </c>
      <c r="B3702" s="26">
        <v>2015</v>
      </c>
      <c r="C3702" s="24">
        <v>9</v>
      </c>
      <c r="D3702" s="24" t="s">
        <v>15120</v>
      </c>
      <c r="E3702" s="26">
        <v>242</v>
      </c>
      <c r="F3702" s="26">
        <v>3371</v>
      </c>
      <c r="G3702" s="26" t="s">
        <v>6678</v>
      </c>
      <c r="H3702" s="24" t="s">
        <v>61</v>
      </c>
      <c r="I3702" s="24" t="s">
        <v>62</v>
      </c>
      <c r="J3702" s="27" t="s">
        <v>1</v>
      </c>
      <c r="K3702" s="28">
        <v>6.62</v>
      </c>
      <c r="L3702" s="28">
        <v>0</v>
      </c>
    </row>
    <row r="3703" spans="1:12" x14ac:dyDescent="0.25">
      <c r="A3703" s="24" t="s">
        <v>3305</v>
      </c>
      <c r="B3703" s="26">
        <v>2015</v>
      </c>
      <c r="C3703" s="24">
        <v>9</v>
      </c>
      <c r="D3703" s="24" t="s">
        <v>15120</v>
      </c>
      <c r="E3703" s="26">
        <v>242</v>
      </c>
      <c r="F3703" s="26">
        <v>3372</v>
      </c>
      <c r="G3703" s="26" t="s">
        <v>6679</v>
      </c>
      <c r="H3703" s="24" t="s">
        <v>600</v>
      </c>
      <c r="I3703" s="24" t="s">
        <v>601</v>
      </c>
      <c r="J3703" s="27" t="s">
        <v>1</v>
      </c>
      <c r="K3703" s="28">
        <v>12.83</v>
      </c>
      <c r="L3703" s="28">
        <v>0</v>
      </c>
    </row>
    <row r="3704" spans="1:12" x14ac:dyDescent="0.25">
      <c r="A3704" s="24" t="s">
        <v>3305</v>
      </c>
      <c r="B3704" s="26">
        <v>2015</v>
      </c>
      <c r="C3704" s="24">
        <v>9</v>
      </c>
      <c r="D3704" s="24" t="s">
        <v>15120</v>
      </c>
      <c r="E3704" s="26">
        <v>242</v>
      </c>
      <c r="F3704" s="26">
        <v>3373</v>
      </c>
      <c r="G3704" s="26" t="s">
        <v>6680</v>
      </c>
      <c r="H3704" s="24" t="s">
        <v>67</v>
      </c>
      <c r="I3704" s="24" t="s">
        <v>68</v>
      </c>
      <c r="J3704" s="27" t="s">
        <v>1</v>
      </c>
      <c r="K3704" s="28">
        <v>4.38</v>
      </c>
      <c r="L3704" s="28">
        <v>0</v>
      </c>
    </row>
    <row r="3705" spans="1:12" x14ac:dyDescent="0.25">
      <c r="A3705" s="24" t="s">
        <v>3305</v>
      </c>
      <c r="B3705" s="26">
        <v>2015</v>
      </c>
      <c r="C3705" s="24">
        <v>9</v>
      </c>
      <c r="D3705" s="24" t="s">
        <v>15120</v>
      </c>
      <c r="E3705" s="26">
        <v>242</v>
      </c>
      <c r="F3705" s="26">
        <v>3374</v>
      </c>
      <c r="G3705" s="26" t="s">
        <v>6681</v>
      </c>
      <c r="H3705" s="24" t="s">
        <v>39</v>
      </c>
      <c r="I3705" s="24" t="s">
        <v>40</v>
      </c>
      <c r="J3705" s="27" t="s">
        <v>1</v>
      </c>
      <c r="K3705" s="28">
        <v>6.3</v>
      </c>
      <c r="L3705" s="28">
        <v>0</v>
      </c>
    </row>
    <row r="3706" spans="1:12" x14ac:dyDescent="0.25">
      <c r="A3706" s="24" t="s">
        <v>3305</v>
      </c>
      <c r="B3706" s="26">
        <v>2015</v>
      </c>
      <c r="C3706" s="24">
        <v>9</v>
      </c>
      <c r="D3706" s="24" t="s">
        <v>15120</v>
      </c>
      <c r="E3706" s="26">
        <v>242</v>
      </c>
      <c r="F3706" s="26">
        <v>1524</v>
      </c>
      <c r="G3706" s="26" t="s">
        <v>4831</v>
      </c>
      <c r="H3706" s="24" t="s">
        <v>67</v>
      </c>
      <c r="I3706" s="24" t="s">
        <v>68</v>
      </c>
      <c r="J3706" s="27" t="s">
        <v>1</v>
      </c>
      <c r="K3706" s="28">
        <v>11.03</v>
      </c>
      <c r="L3706" s="28">
        <v>0</v>
      </c>
    </row>
    <row r="3707" spans="1:12" x14ac:dyDescent="0.25">
      <c r="A3707" s="24" t="s">
        <v>3305</v>
      </c>
      <c r="B3707" s="26">
        <v>2015</v>
      </c>
      <c r="C3707" s="24">
        <v>9</v>
      </c>
      <c r="D3707" s="24" t="s">
        <v>15120</v>
      </c>
      <c r="E3707" s="26">
        <v>242</v>
      </c>
      <c r="F3707" s="26">
        <v>3093</v>
      </c>
      <c r="G3707" s="26" t="s">
        <v>6400</v>
      </c>
      <c r="H3707" s="24" t="s">
        <v>110</v>
      </c>
      <c r="I3707" s="24" t="s">
        <v>111</v>
      </c>
      <c r="J3707" s="27" t="s">
        <v>1</v>
      </c>
      <c r="K3707" s="28">
        <v>6.62</v>
      </c>
      <c r="L3707" s="28">
        <v>0</v>
      </c>
    </row>
    <row r="3708" spans="1:12" x14ac:dyDescent="0.25">
      <c r="A3708" s="24" t="s">
        <v>3305</v>
      </c>
      <c r="B3708" s="26">
        <v>2015</v>
      </c>
      <c r="C3708" s="24">
        <v>9</v>
      </c>
      <c r="D3708" s="24" t="s">
        <v>15120</v>
      </c>
      <c r="E3708" s="26">
        <v>242</v>
      </c>
      <c r="F3708" s="26">
        <v>3375</v>
      </c>
      <c r="G3708" s="26" t="s">
        <v>6682</v>
      </c>
      <c r="H3708" s="24" t="s">
        <v>302</v>
      </c>
      <c r="I3708" s="24" t="s">
        <v>303</v>
      </c>
      <c r="J3708" s="27" t="s">
        <v>1</v>
      </c>
      <c r="K3708" s="28">
        <v>1.2</v>
      </c>
      <c r="L3708" s="28">
        <v>0</v>
      </c>
    </row>
    <row r="3709" spans="1:12" x14ac:dyDescent="0.25">
      <c r="A3709" s="24" t="s">
        <v>3305</v>
      </c>
      <c r="B3709" s="26">
        <v>2015</v>
      </c>
      <c r="C3709" s="24">
        <v>9</v>
      </c>
      <c r="D3709" s="24" t="s">
        <v>15120</v>
      </c>
      <c r="E3709" s="26">
        <v>242</v>
      </c>
      <c r="F3709" s="26">
        <v>3376</v>
      </c>
      <c r="G3709" s="26" t="s">
        <v>6683</v>
      </c>
      <c r="H3709" s="24" t="s">
        <v>1186</v>
      </c>
      <c r="I3709" s="24" t="s">
        <v>1187</v>
      </c>
      <c r="J3709" s="27" t="s">
        <v>1</v>
      </c>
      <c r="K3709" s="28">
        <v>39.83</v>
      </c>
      <c r="L3709" s="28">
        <v>0</v>
      </c>
    </row>
    <row r="3710" spans="1:12" x14ac:dyDescent="0.25">
      <c r="A3710" s="24" t="s">
        <v>3305</v>
      </c>
      <c r="B3710" s="26">
        <v>2015</v>
      </c>
      <c r="C3710" s="24">
        <v>9</v>
      </c>
      <c r="D3710" s="24" t="s">
        <v>15120</v>
      </c>
      <c r="E3710" s="26">
        <v>242</v>
      </c>
      <c r="F3710" s="26">
        <v>3377</v>
      </c>
      <c r="G3710" s="26" t="s">
        <v>6684</v>
      </c>
      <c r="H3710" s="24" t="s">
        <v>972</v>
      </c>
      <c r="I3710" s="24" t="s">
        <v>973</v>
      </c>
      <c r="J3710" s="27" t="s">
        <v>1</v>
      </c>
      <c r="K3710" s="28">
        <v>11.03</v>
      </c>
      <c r="L3710" s="28">
        <v>0</v>
      </c>
    </row>
    <row r="3711" spans="1:12" x14ac:dyDescent="0.25">
      <c r="A3711" s="24" t="s">
        <v>3305</v>
      </c>
      <c r="B3711" s="26">
        <v>2015</v>
      </c>
      <c r="C3711" s="24">
        <v>9</v>
      </c>
      <c r="D3711" s="24" t="s">
        <v>15120</v>
      </c>
      <c r="E3711" s="26">
        <v>242</v>
      </c>
      <c r="F3711" s="26">
        <v>3378</v>
      </c>
      <c r="G3711" s="26" t="s">
        <v>6685</v>
      </c>
      <c r="H3711" s="24" t="s">
        <v>138</v>
      </c>
      <c r="I3711" s="24" t="s">
        <v>139</v>
      </c>
      <c r="J3711" s="27" t="s">
        <v>1</v>
      </c>
      <c r="K3711" s="28">
        <v>11.03</v>
      </c>
      <c r="L3711" s="28">
        <v>0</v>
      </c>
    </row>
    <row r="3712" spans="1:12" x14ac:dyDescent="0.25">
      <c r="A3712" s="24" t="s">
        <v>3305</v>
      </c>
      <c r="B3712" s="26">
        <v>2015</v>
      </c>
      <c r="C3712" s="24">
        <v>9</v>
      </c>
      <c r="D3712" s="24" t="s">
        <v>15120</v>
      </c>
      <c r="E3712" s="26">
        <v>242</v>
      </c>
      <c r="F3712" s="26">
        <v>3379</v>
      </c>
      <c r="G3712" s="26" t="s">
        <v>6686</v>
      </c>
      <c r="H3712" s="24" t="s">
        <v>39</v>
      </c>
      <c r="I3712" s="24" t="s">
        <v>40</v>
      </c>
      <c r="J3712" s="27" t="s">
        <v>1</v>
      </c>
      <c r="K3712" s="28">
        <v>9</v>
      </c>
      <c r="L3712" s="28">
        <v>0</v>
      </c>
    </row>
    <row r="3713" spans="1:12" x14ac:dyDescent="0.25">
      <c r="A3713" s="24" t="s">
        <v>3305</v>
      </c>
      <c r="B3713" s="26">
        <v>2015</v>
      </c>
      <c r="C3713" s="24">
        <v>9</v>
      </c>
      <c r="D3713" s="24" t="s">
        <v>15120</v>
      </c>
      <c r="E3713" s="26">
        <v>242</v>
      </c>
      <c r="F3713" s="26">
        <v>3300</v>
      </c>
      <c r="G3713" s="26" t="s">
        <v>6607</v>
      </c>
      <c r="H3713" s="24" t="s">
        <v>474</v>
      </c>
      <c r="I3713" s="24" t="s">
        <v>475</v>
      </c>
      <c r="J3713" s="27" t="s">
        <v>1</v>
      </c>
      <c r="K3713" s="28">
        <v>37.625</v>
      </c>
      <c r="L3713" s="28">
        <v>0</v>
      </c>
    </row>
    <row r="3714" spans="1:12" x14ac:dyDescent="0.25">
      <c r="A3714" s="24" t="s">
        <v>3305</v>
      </c>
      <c r="B3714" s="26">
        <v>2015</v>
      </c>
      <c r="C3714" s="24">
        <v>9</v>
      </c>
      <c r="D3714" s="24" t="s">
        <v>15120</v>
      </c>
      <c r="E3714" s="26">
        <v>242</v>
      </c>
      <c r="F3714" s="26">
        <v>3380</v>
      </c>
      <c r="G3714" s="26" t="s">
        <v>6687</v>
      </c>
      <c r="H3714" s="24" t="s">
        <v>372</v>
      </c>
      <c r="I3714" s="24" t="s">
        <v>373</v>
      </c>
      <c r="J3714" s="27" t="s">
        <v>1</v>
      </c>
      <c r="K3714" s="28">
        <v>13.97</v>
      </c>
      <c r="L3714" s="28">
        <v>0</v>
      </c>
    </row>
    <row r="3715" spans="1:12" x14ac:dyDescent="0.25">
      <c r="A3715" s="24" t="s">
        <v>3305</v>
      </c>
      <c r="B3715" s="26">
        <v>2015</v>
      </c>
      <c r="C3715" s="24">
        <v>9</v>
      </c>
      <c r="D3715" s="24" t="s">
        <v>15120</v>
      </c>
      <c r="E3715" s="26">
        <v>242</v>
      </c>
      <c r="F3715" s="26">
        <v>3381</v>
      </c>
      <c r="G3715" s="26" t="s">
        <v>6688</v>
      </c>
      <c r="H3715" s="24" t="s">
        <v>942</v>
      </c>
      <c r="I3715" s="24" t="s">
        <v>943</v>
      </c>
      <c r="J3715" s="27" t="s">
        <v>1</v>
      </c>
      <c r="K3715" s="28">
        <v>17.625</v>
      </c>
      <c r="L3715" s="28">
        <v>0</v>
      </c>
    </row>
    <row r="3716" spans="1:12" x14ac:dyDescent="0.25">
      <c r="A3716" s="24" t="s">
        <v>3305</v>
      </c>
      <c r="B3716" s="26">
        <v>2015</v>
      </c>
      <c r="C3716" s="24">
        <v>9</v>
      </c>
      <c r="D3716" s="24" t="s">
        <v>15120</v>
      </c>
      <c r="E3716" s="26">
        <v>242</v>
      </c>
      <c r="F3716" s="26">
        <v>3382</v>
      </c>
      <c r="G3716" s="26" t="s">
        <v>6689</v>
      </c>
      <c r="H3716" s="24" t="s">
        <v>77</v>
      </c>
      <c r="I3716" s="24" t="s">
        <v>78</v>
      </c>
      <c r="J3716" s="27" t="s">
        <v>1</v>
      </c>
      <c r="K3716" s="28">
        <v>11.03</v>
      </c>
      <c r="L3716" s="28">
        <v>0</v>
      </c>
    </row>
    <row r="3717" spans="1:12" x14ac:dyDescent="0.25">
      <c r="A3717" s="24" t="s">
        <v>3305</v>
      </c>
      <c r="B3717" s="26">
        <v>2015</v>
      </c>
      <c r="C3717" s="24">
        <v>9</v>
      </c>
      <c r="D3717" s="24" t="s">
        <v>15120</v>
      </c>
      <c r="E3717" s="26">
        <v>242</v>
      </c>
      <c r="F3717" s="26">
        <v>3383</v>
      </c>
      <c r="G3717" s="26" t="s">
        <v>6690</v>
      </c>
      <c r="H3717" s="24" t="s">
        <v>812</v>
      </c>
      <c r="I3717" s="24" t="s">
        <v>813</v>
      </c>
      <c r="J3717" s="27" t="s">
        <v>1</v>
      </c>
      <c r="K3717" s="28">
        <v>6.62</v>
      </c>
      <c r="L3717" s="28">
        <v>0</v>
      </c>
    </row>
    <row r="3718" spans="1:12" x14ac:dyDescent="0.25">
      <c r="A3718" s="24" t="s">
        <v>3305</v>
      </c>
      <c r="B3718" s="26">
        <v>2015</v>
      </c>
      <c r="C3718" s="24">
        <v>9</v>
      </c>
      <c r="D3718" s="24" t="s">
        <v>15120</v>
      </c>
      <c r="E3718" s="26">
        <v>242</v>
      </c>
      <c r="F3718" s="26">
        <v>3384</v>
      </c>
      <c r="G3718" s="26" t="s">
        <v>6691</v>
      </c>
      <c r="H3718" s="24" t="s">
        <v>570</v>
      </c>
      <c r="I3718" s="24" t="s">
        <v>571</v>
      </c>
      <c r="J3718" s="27" t="s">
        <v>1</v>
      </c>
      <c r="K3718" s="28">
        <v>46.64</v>
      </c>
      <c r="L3718" s="28">
        <v>0</v>
      </c>
    </row>
    <row r="3719" spans="1:12" x14ac:dyDescent="0.25">
      <c r="A3719" s="24" t="s">
        <v>3305</v>
      </c>
      <c r="B3719" s="26">
        <v>2015</v>
      </c>
      <c r="C3719" s="24">
        <v>9</v>
      </c>
      <c r="D3719" s="24" t="s">
        <v>15120</v>
      </c>
      <c r="E3719" s="26">
        <v>242</v>
      </c>
      <c r="F3719" s="26">
        <v>3385</v>
      </c>
      <c r="G3719" s="26" t="s">
        <v>6692</v>
      </c>
      <c r="H3719" s="24" t="s">
        <v>1350</v>
      </c>
      <c r="I3719" s="24" t="s">
        <v>1351</v>
      </c>
      <c r="J3719" s="27" t="s">
        <v>1</v>
      </c>
      <c r="K3719" s="28">
        <v>6.62</v>
      </c>
      <c r="L3719" s="28">
        <v>0</v>
      </c>
    </row>
    <row r="3720" spans="1:12" x14ac:dyDescent="0.25">
      <c r="A3720" s="24" t="s">
        <v>3305</v>
      </c>
      <c r="B3720" s="26">
        <v>2015</v>
      </c>
      <c r="C3720" s="24">
        <v>9</v>
      </c>
      <c r="D3720" s="24" t="s">
        <v>15120</v>
      </c>
      <c r="E3720" s="26">
        <v>242</v>
      </c>
      <c r="F3720" s="26">
        <v>3386</v>
      </c>
      <c r="G3720" s="26" t="s">
        <v>6693</v>
      </c>
      <c r="H3720" s="24" t="s">
        <v>98</v>
      </c>
      <c r="I3720" s="24" t="s">
        <v>99</v>
      </c>
      <c r="J3720" s="27" t="s">
        <v>1</v>
      </c>
      <c r="K3720" s="28">
        <v>24.254999999999999</v>
      </c>
      <c r="L3720" s="28">
        <v>0</v>
      </c>
    </row>
    <row r="3721" spans="1:12" x14ac:dyDescent="0.25">
      <c r="A3721" s="24" t="s">
        <v>3305</v>
      </c>
      <c r="B3721" s="26">
        <v>2015</v>
      </c>
      <c r="C3721" s="24">
        <v>9</v>
      </c>
      <c r="D3721" s="24" t="s">
        <v>15120</v>
      </c>
      <c r="E3721" s="26">
        <v>242</v>
      </c>
      <c r="F3721" s="26">
        <v>3387</v>
      </c>
      <c r="G3721" s="26" t="s">
        <v>6694</v>
      </c>
      <c r="H3721" s="24" t="s">
        <v>1352</v>
      </c>
      <c r="I3721" s="24" t="s">
        <v>1353</v>
      </c>
      <c r="J3721" s="27" t="s">
        <v>1</v>
      </c>
      <c r="K3721" s="28">
        <v>11.03</v>
      </c>
      <c r="L3721" s="28">
        <v>0</v>
      </c>
    </row>
    <row r="3722" spans="1:12" x14ac:dyDescent="0.25">
      <c r="A3722" s="24" t="s">
        <v>3305</v>
      </c>
      <c r="B3722" s="26">
        <v>2015</v>
      </c>
      <c r="C3722" s="24">
        <v>9</v>
      </c>
      <c r="D3722" s="24" t="s">
        <v>15120</v>
      </c>
      <c r="E3722" s="26">
        <v>242</v>
      </c>
      <c r="F3722" s="26">
        <v>3388</v>
      </c>
      <c r="G3722" s="26" t="s">
        <v>6695</v>
      </c>
      <c r="H3722" s="24" t="s">
        <v>1064</v>
      </c>
      <c r="I3722" s="24" t="s">
        <v>1065</v>
      </c>
      <c r="J3722" s="27" t="s">
        <v>1</v>
      </c>
      <c r="K3722" s="28">
        <v>16.43</v>
      </c>
      <c r="L3722" s="28">
        <v>0</v>
      </c>
    </row>
    <row r="3723" spans="1:12" x14ac:dyDescent="0.25">
      <c r="A3723" s="24" t="s">
        <v>3305</v>
      </c>
      <c r="B3723" s="26">
        <v>2015</v>
      </c>
      <c r="C3723" s="24">
        <v>9</v>
      </c>
      <c r="D3723" s="24" t="s">
        <v>15120</v>
      </c>
      <c r="E3723" s="26">
        <v>242</v>
      </c>
      <c r="F3723" s="26">
        <v>3389</v>
      </c>
      <c r="G3723" s="26" t="s">
        <v>6696</v>
      </c>
      <c r="H3723" s="24" t="s">
        <v>724</v>
      </c>
      <c r="I3723" s="24" t="s">
        <v>725</v>
      </c>
      <c r="J3723" s="27" t="s">
        <v>1</v>
      </c>
      <c r="K3723" s="28">
        <v>6.6150000000000002</v>
      </c>
      <c r="L3723" s="28">
        <v>0</v>
      </c>
    </row>
    <row r="3724" spans="1:12" x14ac:dyDescent="0.25">
      <c r="A3724" s="24" t="s">
        <v>3305</v>
      </c>
      <c r="B3724" s="26">
        <v>2015</v>
      </c>
      <c r="C3724" s="24">
        <v>9</v>
      </c>
      <c r="D3724" s="24" t="s">
        <v>15120</v>
      </c>
      <c r="E3724" s="26">
        <v>242</v>
      </c>
      <c r="F3724" s="26">
        <v>3390</v>
      </c>
      <c r="G3724" s="26" t="s">
        <v>6697</v>
      </c>
      <c r="H3724" s="24" t="s">
        <v>406</v>
      </c>
      <c r="I3724" s="24" t="s">
        <v>407</v>
      </c>
      <c r="J3724" s="27" t="s">
        <v>1</v>
      </c>
      <c r="K3724" s="28">
        <v>68.314999999999998</v>
      </c>
      <c r="L3724" s="28">
        <v>0</v>
      </c>
    </row>
    <row r="3725" spans="1:12" x14ac:dyDescent="0.25">
      <c r="A3725" s="24" t="s">
        <v>3305</v>
      </c>
      <c r="B3725" s="26">
        <v>2015</v>
      </c>
      <c r="C3725" s="24">
        <v>9</v>
      </c>
      <c r="D3725" s="24" t="s">
        <v>15120</v>
      </c>
      <c r="E3725" s="26">
        <v>242</v>
      </c>
      <c r="F3725" s="26">
        <v>3391</v>
      </c>
      <c r="G3725" s="26" t="s">
        <v>6698</v>
      </c>
      <c r="H3725" s="24" t="s">
        <v>67</v>
      </c>
      <c r="I3725" s="24" t="s">
        <v>68</v>
      </c>
      <c r="J3725" s="27" t="s">
        <v>1</v>
      </c>
      <c r="K3725" s="28">
        <v>7.335</v>
      </c>
      <c r="L3725" s="28">
        <v>0</v>
      </c>
    </row>
    <row r="3726" spans="1:12" x14ac:dyDescent="0.25">
      <c r="A3726" s="24" t="s">
        <v>3305</v>
      </c>
      <c r="B3726" s="26">
        <v>2015</v>
      </c>
      <c r="C3726" s="24">
        <v>9</v>
      </c>
      <c r="D3726" s="24" t="s">
        <v>15120</v>
      </c>
      <c r="E3726" s="26">
        <v>242</v>
      </c>
      <c r="F3726" s="26">
        <v>3392</v>
      </c>
      <c r="G3726" s="26" t="s">
        <v>6699</v>
      </c>
      <c r="H3726" s="24" t="s">
        <v>98</v>
      </c>
      <c r="I3726" s="24" t="s">
        <v>99</v>
      </c>
      <c r="J3726" s="27" t="s">
        <v>1</v>
      </c>
      <c r="K3726" s="28">
        <v>1.32</v>
      </c>
      <c r="L3726" s="28">
        <v>0</v>
      </c>
    </row>
    <row r="3727" spans="1:12" x14ac:dyDescent="0.25">
      <c r="A3727" s="24" t="s">
        <v>3305</v>
      </c>
      <c r="B3727" s="26">
        <v>2015</v>
      </c>
      <c r="C3727" s="24">
        <v>9</v>
      </c>
      <c r="D3727" s="24" t="s">
        <v>15120</v>
      </c>
      <c r="E3727" s="26">
        <v>242</v>
      </c>
      <c r="F3727" s="26">
        <v>3393</v>
      </c>
      <c r="G3727" s="26" t="s">
        <v>6700</v>
      </c>
      <c r="H3727" s="24" t="s">
        <v>1354</v>
      </c>
      <c r="I3727" s="24" t="s">
        <v>1355</v>
      </c>
      <c r="J3727" s="27" t="s">
        <v>1</v>
      </c>
      <c r="K3727" s="28">
        <v>4.415</v>
      </c>
      <c r="L3727" s="28">
        <v>0</v>
      </c>
    </row>
    <row r="3728" spans="1:12" x14ac:dyDescent="0.25">
      <c r="A3728" s="24" t="s">
        <v>3305</v>
      </c>
      <c r="B3728" s="26">
        <v>2015</v>
      </c>
      <c r="C3728" s="24">
        <v>9</v>
      </c>
      <c r="D3728" s="24" t="s">
        <v>15120</v>
      </c>
      <c r="E3728" s="26">
        <v>242</v>
      </c>
      <c r="F3728" s="26">
        <v>3394</v>
      </c>
      <c r="G3728" s="26" t="s">
        <v>6701</v>
      </c>
      <c r="H3728" s="24" t="s">
        <v>1128</v>
      </c>
      <c r="I3728" s="24" t="s">
        <v>1129</v>
      </c>
      <c r="J3728" s="27" t="s">
        <v>1</v>
      </c>
      <c r="K3728" s="28">
        <v>6.6150000000000002</v>
      </c>
      <c r="L3728" s="28">
        <v>0</v>
      </c>
    </row>
    <row r="3729" spans="1:12" x14ac:dyDescent="0.25">
      <c r="A3729" s="24" t="s">
        <v>3305</v>
      </c>
      <c r="B3729" s="26">
        <v>2015</v>
      </c>
      <c r="C3729" s="24">
        <v>9</v>
      </c>
      <c r="D3729" s="24" t="s">
        <v>15120</v>
      </c>
      <c r="E3729" s="26">
        <v>242</v>
      </c>
      <c r="F3729" s="26">
        <v>3395</v>
      </c>
      <c r="G3729" s="26" t="s">
        <v>6702</v>
      </c>
      <c r="H3729" s="24" t="s">
        <v>1128</v>
      </c>
      <c r="I3729" s="24" t="s">
        <v>1129</v>
      </c>
      <c r="J3729" s="27" t="s">
        <v>1</v>
      </c>
      <c r="K3729" s="28">
        <v>7.22</v>
      </c>
      <c r="L3729" s="28">
        <v>0</v>
      </c>
    </row>
    <row r="3730" spans="1:12" x14ac:dyDescent="0.25">
      <c r="A3730" s="24" t="s">
        <v>3305</v>
      </c>
      <c r="B3730" s="26">
        <v>2015</v>
      </c>
      <c r="C3730" s="24">
        <v>9</v>
      </c>
      <c r="D3730" s="24" t="s">
        <v>15120</v>
      </c>
      <c r="E3730" s="26">
        <v>242</v>
      </c>
      <c r="F3730" s="26">
        <v>3396</v>
      </c>
      <c r="G3730" s="26" t="s">
        <v>6703</v>
      </c>
      <c r="H3730" s="24" t="s">
        <v>266</v>
      </c>
      <c r="I3730" s="24" t="s">
        <v>267</v>
      </c>
      <c r="J3730" s="27" t="s">
        <v>1</v>
      </c>
      <c r="K3730" s="28">
        <v>52.734999999999999</v>
      </c>
      <c r="L3730" s="28">
        <v>0</v>
      </c>
    </row>
    <row r="3731" spans="1:12" x14ac:dyDescent="0.25">
      <c r="A3731" s="24" t="s">
        <v>3305</v>
      </c>
      <c r="B3731" s="26">
        <v>2015</v>
      </c>
      <c r="C3731" s="24">
        <v>9</v>
      </c>
      <c r="D3731" s="24" t="s">
        <v>15120</v>
      </c>
      <c r="E3731" s="26">
        <v>242</v>
      </c>
      <c r="F3731" s="26">
        <v>3397</v>
      </c>
      <c r="G3731" s="26" t="s">
        <v>6704</v>
      </c>
      <c r="H3731" s="24" t="s">
        <v>394</v>
      </c>
      <c r="I3731" s="24" t="s">
        <v>395</v>
      </c>
      <c r="J3731" s="27" t="s">
        <v>1</v>
      </c>
      <c r="K3731" s="28">
        <v>4.415</v>
      </c>
      <c r="L3731" s="28">
        <v>0</v>
      </c>
    </row>
    <row r="3732" spans="1:12" x14ac:dyDescent="0.25">
      <c r="A3732" s="24" t="s">
        <v>3305</v>
      </c>
      <c r="B3732" s="26">
        <v>2015</v>
      </c>
      <c r="C3732" s="24">
        <v>9</v>
      </c>
      <c r="D3732" s="24" t="s">
        <v>15120</v>
      </c>
      <c r="E3732" s="26">
        <v>242</v>
      </c>
      <c r="F3732" s="26">
        <v>3398</v>
      </c>
      <c r="G3732" s="26" t="s">
        <v>6705</v>
      </c>
      <c r="H3732" s="24" t="s">
        <v>39</v>
      </c>
      <c r="I3732" s="24" t="s">
        <v>40</v>
      </c>
      <c r="J3732" s="27" t="s">
        <v>1</v>
      </c>
      <c r="K3732" s="28">
        <v>11.12</v>
      </c>
      <c r="L3732" s="28">
        <v>0</v>
      </c>
    </row>
    <row r="3733" spans="1:12" x14ac:dyDescent="0.25">
      <c r="A3733" s="24" t="s">
        <v>3305</v>
      </c>
      <c r="B3733" s="26">
        <v>2015</v>
      </c>
      <c r="C3733" s="24">
        <v>9</v>
      </c>
      <c r="D3733" s="24" t="s">
        <v>15120</v>
      </c>
      <c r="E3733" s="26">
        <v>242</v>
      </c>
      <c r="F3733" s="26">
        <v>3399</v>
      </c>
      <c r="G3733" s="26" t="s">
        <v>6706</v>
      </c>
      <c r="H3733" s="24" t="s">
        <v>1308</v>
      </c>
      <c r="I3733" s="24" t="s">
        <v>1309</v>
      </c>
      <c r="J3733" s="27" t="s">
        <v>1</v>
      </c>
      <c r="K3733" s="28">
        <v>4.415</v>
      </c>
      <c r="L3733" s="28">
        <v>0</v>
      </c>
    </row>
    <row r="3734" spans="1:12" x14ac:dyDescent="0.25">
      <c r="A3734" s="24" t="s">
        <v>3305</v>
      </c>
      <c r="B3734" s="26">
        <v>2015</v>
      </c>
      <c r="C3734" s="24">
        <v>9</v>
      </c>
      <c r="D3734" s="24" t="s">
        <v>15120</v>
      </c>
      <c r="E3734" s="26">
        <v>242</v>
      </c>
      <c r="F3734" s="26">
        <v>3400</v>
      </c>
      <c r="G3734" s="26" t="s">
        <v>6707</v>
      </c>
      <c r="H3734" s="24" t="s">
        <v>150</v>
      </c>
      <c r="I3734" s="24" t="s">
        <v>151</v>
      </c>
      <c r="J3734" s="27" t="s">
        <v>1</v>
      </c>
      <c r="K3734" s="28">
        <v>13.95</v>
      </c>
      <c r="L3734" s="28">
        <v>0</v>
      </c>
    </row>
    <row r="3735" spans="1:12" x14ac:dyDescent="0.25">
      <c r="A3735" s="24" t="s">
        <v>3305</v>
      </c>
      <c r="B3735" s="26">
        <v>2015</v>
      </c>
      <c r="C3735" s="24">
        <v>9</v>
      </c>
      <c r="D3735" s="24" t="s">
        <v>15120</v>
      </c>
      <c r="E3735" s="26">
        <v>242</v>
      </c>
      <c r="F3735" s="26">
        <v>3401</v>
      </c>
      <c r="G3735" s="26" t="s">
        <v>6708</v>
      </c>
      <c r="H3735" s="24" t="s">
        <v>132</v>
      </c>
      <c r="I3735" s="24" t="s">
        <v>133</v>
      </c>
      <c r="J3735" s="27" t="s">
        <v>1</v>
      </c>
      <c r="K3735" s="28">
        <v>39.83</v>
      </c>
      <c r="L3735" s="28">
        <v>0</v>
      </c>
    </row>
    <row r="3736" spans="1:12" x14ac:dyDescent="0.25">
      <c r="A3736" s="24" t="s">
        <v>3305</v>
      </c>
      <c r="B3736" s="26">
        <v>2015</v>
      </c>
      <c r="C3736" s="24">
        <v>9</v>
      </c>
      <c r="D3736" s="24" t="s">
        <v>15120</v>
      </c>
      <c r="E3736" s="26">
        <v>242</v>
      </c>
      <c r="F3736" s="26">
        <v>3402</v>
      </c>
      <c r="G3736" s="26" t="s">
        <v>6709</v>
      </c>
      <c r="H3736" s="24" t="s">
        <v>77</v>
      </c>
      <c r="I3736" s="24" t="s">
        <v>78</v>
      </c>
      <c r="J3736" s="27" t="s">
        <v>1</v>
      </c>
      <c r="K3736" s="28">
        <v>4.415</v>
      </c>
      <c r="L3736" s="28">
        <v>0</v>
      </c>
    </row>
    <row r="3737" spans="1:12" x14ac:dyDescent="0.25">
      <c r="A3737" s="24" t="s">
        <v>3305</v>
      </c>
      <c r="B3737" s="26">
        <v>2015</v>
      </c>
      <c r="C3737" s="24">
        <v>9</v>
      </c>
      <c r="D3737" s="24" t="s">
        <v>15120</v>
      </c>
      <c r="E3737" s="26">
        <v>242</v>
      </c>
      <c r="F3737" s="26">
        <v>3403</v>
      </c>
      <c r="G3737" s="26" t="s">
        <v>6710</v>
      </c>
      <c r="H3737" s="24" t="s">
        <v>37</v>
      </c>
      <c r="I3737" s="24" t="s">
        <v>38</v>
      </c>
      <c r="J3737" s="27" t="s">
        <v>1</v>
      </c>
      <c r="K3737" s="28">
        <v>9.9149999999999991</v>
      </c>
      <c r="L3737" s="28">
        <v>0</v>
      </c>
    </row>
    <row r="3738" spans="1:12" x14ac:dyDescent="0.25">
      <c r="A3738" s="24" t="s">
        <v>3305</v>
      </c>
      <c r="B3738" s="26">
        <v>2015</v>
      </c>
      <c r="C3738" s="24">
        <v>9</v>
      </c>
      <c r="D3738" s="24" t="s">
        <v>15120</v>
      </c>
      <c r="E3738" s="26">
        <v>242</v>
      </c>
      <c r="F3738" s="26">
        <v>3404</v>
      </c>
      <c r="G3738" s="26" t="s">
        <v>6711</v>
      </c>
      <c r="H3738" s="24" t="s">
        <v>322</v>
      </c>
      <c r="I3738" s="24" t="s">
        <v>323</v>
      </c>
      <c r="J3738" s="27" t="s">
        <v>1</v>
      </c>
      <c r="K3738" s="28">
        <v>11.84</v>
      </c>
      <c r="L3738" s="28">
        <v>0</v>
      </c>
    </row>
    <row r="3739" spans="1:12" x14ac:dyDescent="0.25">
      <c r="A3739" s="24" t="s">
        <v>3305</v>
      </c>
      <c r="B3739" s="26">
        <v>2015</v>
      </c>
      <c r="C3739" s="24">
        <v>9</v>
      </c>
      <c r="D3739" s="24" t="s">
        <v>15120</v>
      </c>
      <c r="E3739" s="26">
        <v>242</v>
      </c>
      <c r="F3739" s="26">
        <v>3405</v>
      </c>
      <c r="G3739" s="26" t="s">
        <v>6712</v>
      </c>
      <c r="H3739" s="24" t="s">
        <v>852</v>
      </c>
      <c r="I3739" s="24" t="s">
        <v>853</v>
      </c>
      <c r="J3739" s="27" t="s">
        <v>1</v>
      </c>
      <c r="K3739" s="28">
        <v>19.844999999999999</v>
      </c>
      <c r="L3739" s="28">
        <v>0</v>
      </c>
    </row>
    <row r="3740" spans="1:12" x14ac:dyDescent="0.25">
      <c r="A3740" s="24" t="s">
        <v>3305</v>
      </c>
      <c r="B3740" s="26">
        <v>2015</v>
      </c>
      <c r="C3740" s="24">
        <v>9</v>
      </c>
      <c r="D3740" s="24" t="s">
        <v>15120</v>
      </c>
      <c r="E3740" s="26">
        <v>242</v>
      </c>
      <c r="F3740" s="26">
        <v>3406</v>
      </c>
      <c r="G3740" s="26" t="s">
        <v>6713</v>
      </c>
      <c r="H3740" s="24" t="s">
        <v>1356</v>
      </c>
      <c r="I3740" s="24" t="s">
        <v>1357</v>
      </c>
      <c r="J3740" s="27" t="s">
        <v>1</v>
      </c>
      <c r="K3740" s="28">
        <v>17.420000000000002</v>
      </c>
      <c r="L3740" s="28">
        <v>0</v>
      </c>
    </row>
    <row r="3741" spans="1:12" x14ac:dyDescent="0.25">
      <c r="A3741" s="24" t="s">
        <v>3305</v>
      </c>
      <c r="B3741" s="26">
        <v>2015</v>
      </c>
      <c r="C3741" s="24">
        <v>9</v>
      </c>
      <c r="D3741" s="24" t="s">
        <v>15120</v>
      </c>
      <c r="E3741" s="26">
        <v>242</v>
      </c>
      <c r="F3741" s="26">
        <v>3407</v>
      </c>
      <c r="G3741" s="26" t="s">
        <v>6714</v>
      </c>
      <c r="H3741" s="24" t="s">
        <v>1358</v>
      </c>
      <c r="I3741" s="24" t="s">
        <v>1359</v>
      </c>
      <c r="J3741" s="27" t="s">
        <v>1</v>
      </c>
      <c r="K3741" s="28">
        <v>6.62</v>
      </c>
      <c r="L3741" s="28">
        <v>0</v>
      </c>
    </row>
    <row r="3742" spans="1:12" x14ac:dyDescent="0.25">
      <c r="A3742" s="24" t="s">
        <v>3305</v>
      </c>
      <c r="B3742" s="26">
        <v>2015</v>
      </c>
      <c r="C3742" s="24">
        <v>9</v>
      </c>
      <c r="D3742" s="24" t="s">
        <v>15120</v>
      </c>
      <c r="E3742" s="26">
        <v>242</v>
      </c>
      <c r="F3742" s="26">
        <v>3408</v>
      </c>
      <c r="G3742" s="26" t="s">
        <v>6715</v>
      </c>
      <c r="H3742" s="24" t="s">
        <v>1360</v>
      </c>
      <c r="I3742" s="24" t="s">
        <v>1361</v>
      </c>
      <c r="J3742" s="27" t="s">
        <v>1</v>
      </c>
      <c r="K3742" s="28">
        <v>6.62</v>
      </c>
      <c r="L3742" s="28">
        <v>0</v>
      </c>
    </row>
    <row r="3743" spans="1:12" x14ac:dyDescent="0.25">
      <c r="A3743" s="24" t="s">
        <v>3305</v>
      </c>
      <c r="B3743" s="26">
        <v>2015</v>
      </c>
      <c r="C3743" s="24">
        <v>9</v>
      </c>
      <c r="D3743" s="24" t="s">
        <v>15120</v>
      </c>
      <c r="E3743" s="26">
        <v>242</v>
      </c>
      <c r="F3743" s="26">
        <v>3409</v>
      </c>
      <c r="G3743" s="26" t="s">
        <v>6716</v>
      </c>
      <c r="H3743" s="24" t="s">
        <v>1362</v>
      </c>
      <c r="I3743" s="24" t="s">
        <v>1363</v>
      </c>
      <c r="J3743" s="27" t="s">
        <v>1</v>
      </c>
      <c r="K3743" s="28">
        <v>4.415</v>
      </c>
      <c r="L3743" s="28">
        <v>0</v>
      </c>
    </row>
    <row r="3744" spans="1:12" x14ac:dyDescent="0.25">
      <c r="A3744" s="24" t="s">
        <v>3305</v>
      </c>
      <c r="B3744" s="26">
        <v>2015</v>
      </c>
      <c r="C3744" s="24">
        <v>9</v>
      </c>
      <c r="D3744" s="24" t="s">
        <v>15120</v>
      </c>
      <c r="E3744" s="26">
        <v>242</v>
      </c>
      <c r="F3744" s="26">
        <v>3410</v>
      </c>
      <c r="G3744" s="26" t="s">
        <v>6717</v>
      </c>
      <c r="H3744" s="24" t="s">
        <v>314</v>
      </c>
      <c r="I3744" s="24" t="s">
        <v>315</v>
      </c>
      <c r="J3744" s="27" t="s">
        <v>1</v>
      </c>
      <c r="K3744" s="28">
        <v>4.415</v>
      </c>
      <c r="L3744" s="28">
        <v>0</v>
      </c>
    </row>
    <row r="3745" spans="1:12" x14ac:dyDescent="0.25">
      <c r="A3745" s="24" t="s">
        <v>3305</v>
      </c>
      <c r="B3745" s="26">
        <v>2015</v>
      </c>
      <c r="C3745" s="24">
        <v>9</v>
      </c>
      <c r="D3745" s="24" t="s">
        <v>15120</v>
      </c>
      <c r="E3745" s="26">
        <v>242</v>
      </c>
      <c r="F3745" s="26">
        <v>3411</v>
      </c>
      <c r="G3745" s="26" t="s">
        <v>6718</v>
      </c>
      <c r="H3745" s="24" t="s">
        <v>540</v>
      </c>
      <c r="I3745" s="24" t="s">
        <v>541</v>
      </c>
      <c r="J3745" s="27" t="s">
        <v>1</v>
      </c>
      <c r="K3745" s="28">
        <v>40.200000000000003</v>
      </c>
      <c r="L3745" s="28">
        <v>0</v>
      </c>
    </row>
    <row r="3746" spans="1:12" x14ac:dyDescent="0.25">
      <c r="A3746" s="24" t="s">
        <v>3305</v>
      </c>
      <c r="B3746" s="26">
        <v>2015</v>
      </c>
      <c r="C3746" s="24">
        <v>9</v>
      </c>
      <c r="D3746" s="24" t="s">
        <v>15120</v>
      </c>
      <c r="E3746" s="26">
        <v>242</v>
      </c>
      <c r="F3746" s="26">
        <v>3412</v>
      </c>
      <c r="G3746" s="26" t="s">
        <v>6719</v>
      </c>
      <c r="H3746" s="24" t="s">
        <v>1364</v>
      </c>
      <c r="I3746" s="24" t="s">
        <v>1365</v>
      </c>
      <c r="J3746" s="27" t="s">
        <v>1</v>
      </c>
      <c r="K3746" s="28">
        <v>17.64</v>
      </c>
      <c r="L3746" s="28">
        <v>0</v>
      </c>
    </row>
    <row r="3747" spans="1:12" x14ac:dyDescent="0.25">
      <c r="A3747" s="24" t="s">
        <v>3305</v>
      </c>
      <c r="B3747" s="26">
        <v>2015</v>
      </c>
      <c r="C3747" s="24">
        <v>9</v>
      </c>
      <c r="D3747" s="24" t="s">
        <v>15120</v>
      </c>
      <c r="E3747" s="26">
        <v>242</v>
      </c>
      <c r="F3747" s="26">
        <v>3413</v>
      </c>
      <c r="G3747" s="26" t="s">
        <v>6720</v>
      </c>
      <c r="H3747" s="24" t="s">
        <v>190</v>
      </c>
      <c r="I3747" s="24" t="s">
        <v>191</v>
      </c>
      <c r="J3747" s="27" t="s">
        <v>1</v>
      </c>
      <c r="K3747" s="28">
        <v>32.020000000000003</v>
      </c>
      <c r="L3747" s="28">
        <v>0</v>
      </c>
    </row>
    <row r="3748" spans="1:12" x14ac:dyDescent="0.25">
      <c r="A3748" s="24" t="s">
        <v>3305</v>
      </c>
      <c r="B3748" s="26">
        <v>2015</v>
      </c>
      <c r="C3748" s="24">
        <v>9</v>
      </c>
      <c r="D3748" s="24" t="s">
        <v>15120</v>
      </c>
      <c r="E3748" s="26">
        <v>242</v>
      </c>
      <c r="F3748" s="26">
        <v>3414</v>
      </c>
      <c r="G3748" s="26" t="s">
        <v>6721</v>
      </c>
      <c r="H3748" s="24" t="s">
        <v>98</v>
      </c>
      <c r="I3748" s="24" t="s">
        <v>99</v>
      </c>
      <c r="J3748" s="27" t="s">
        <v>1</v>
      </c>
      <c r="K3748" s="28">
        <v>34.299999999999997</v>
      </c>
      <c r="L3748" s="28">
        <v>0</v>
      </c>
    </row>
    <row r="3749" spans="1:12" x14ac:dyDescent="0.25">
      <c r="A3749" s="24" t="s">
        <v>3305</v>
      </c>
      <c r="B3749" s="26">
        <v>2015</v>
      </c>
      <c r="C3749" s="24">
        <v>9</v>
      </c>
      <c r="D3749" s="24" t="s">
        <v>15120</v>
      </c>
      <c r="E3749" s="26">
        <v>242</v>
      </c>
      <c r="F3749" s="26">
        <v>3415</v>
      </c>
      <c r="G3749" s="26" t="s">
        <v>6722</v>
      </c>
      <c r="H3749" s="24" t="s">
        <v>1366</v>
      </c>
      <c r="I3749" s="24" t="s">
        <v>1367</v>
      </c>
      <c r="J3749" s="27" t="s">
        <v>1</v>
      </c>
      <c r="K3749" s="28">
        <v>37</v>
      </c>
      <c r="L3749" s="28">
        <v>0</v>
      </c>
    </row>
    <row r="3750" spans="1:12" x14ac:dyDescent="0.25">
      <c r="A3750" s="24" t="s">
        <v>3305</v>
      </c>
      <c r="B3750" s="26">
        <v>2015</v>
      </c>
      <c r="C3750" s="24">
        <v>9</v>
      </c>
      <c r="D3750" s="24" t="s">
        <v>15120</v>
      </c>
      <c r="E3750" s="26">
        <v>242</v>
      </c>
      <c r="F3750" s="26">
        <v>3416</v>
      </c>
      <c r="G3750" s="26" t="s">
        <v>6723</v>
      </c>
      <c r="H3750" s="24" t="s">
        <v>98</v>
      </c>
      <c r="I3750" s="24" t="s">
        <v>99</v>
      </c>
      <c r="J3750" s="27" t="s">
        <v>1</v>
      </c>
      <c r="K3750" s="28">
        <v>11.53</v>
      </c>
      <c r="L3750" s="28">
        <v>0</v>
      </c>
    </row>
    <row r="3751" spans="1:12" x14ac:dyDescent="0.25">
      <c r="A3751" s="24" t="s">
        <v>3305</v>
      </c>
      <c r="B3751" s="26">
        <v>2015</v>
      </c>
      <c r="C3751" s="24">
        <v>9</v>
      </c>
      <c r="D3751" s="24" t="s">
        <v>15120</v>
      </c>
      <c r="E3751" s="26">
        <v>242</v>
      </c>
      <c r="F3751" s="26">
        <v>3417</v>
      </c>
      <c r="G3751" s="26" t="s">
        <v>6724</v>
      </c>
      <c r="H3751" s="24" t="s">
        <v>1368</v>
      </c>
      <c r="I3751" s="24" t="s">
        <v>1369</v>
      </c>
      <c r="J3751" s="27" t="s">
        <v>1</v>
      </c>
      <c r="K3751" s="28">
        <v>5.875</v>
      </c>
      <c r="L3751" s="28">
        <v>0</v>
      </c>
    </row>
    <row r="3752" spans="1:12" x14ac:dyDescent="0.25">
      <c r="A3752" s="24" t="s">
        <v>3305</v>
      </c>
      <c r="B3752" s="26">
        <v>2015</v>
      </c>
      <c r="C3752" s="24">
        <v>9</v>
      </c>
      <c r="D3752" s="24" t="s">
        <v>15120</v>
      </c>
      <c r="E3752" s="26">
        <v>242</v>
      </c>
      <c r="F3752" s="26">
        <v>3418</v>
      </c>
      <c r="G3752" s="26" t="s">
        <v>6725</v>
      </c>
      <c r="H3752" s="24" t="s">
        <v>1218</v>
      </c>
      <c r="I3752" s="24" t="s">
        <v>1219</v>
      </c>
      <c r="J3752" s="27" t="s">
        <v>1</v>
      </c>
      <c r="K3752" s="28">
        <v>24.47</v>
      </c>
      <c r="L3752" s="28">
        <v>0</v>
      </c>
    </row>
    <row r="3753" spans="1:12" x14ac:dyDescent="0.25">
      <c r="A3753" s="24" t="s">
        <v>3305</v>
      </c>
      <c r="B3753" s="26">
        <v>2015</v>
      </c>
      <c r="C3753" s="24">
        <v>9</v>
      </c>
      <c r="D3753" s="24" t="s">
        <v>15120</v>
      </c>
      <c r="E3753" s="26">
        <v>242</v>
      </c>
      <c r="F3753" s="26">
        <v>3419</v>
      </c>
      <c r="G3753" s="26" t="s">
        <v>6726</v>
      </c>
      <c r="H3753" s="24" t="s">
        <v>77</v>
      </c>
      <c r="I3753" s="24" t="s">
        <v>78</v>
      </c>
      <c r="J3753" s="27" t="s">
        <v>1</v>
      </c>
      <c r="K3753" s="28">
        <v>11.03</v>
      </c>
      <c r="L3753" s="28">
        <v>0</v>
      </c>
    </row>
    <row r="3754" spans="1:12" x14ac:dyDescent="0.25">
      <c r="A3754" s="24" t="s">
        <v>3305</v>
      </c>
      <c r="B3754" s="26">
        <v>2015</v>
      </c>
      <c r="C3754" s="24">
        <v>9</v>
      </c>
      <c r="D3754" s="24" t="s">
        <v>15120</v>
      </c>
      <c r="E3754" s="26">
        <v>242</v>
      </c>
      <c r="F3754" s="26">
        <v>3420</v>
      </c>
      <c r="G3754" s="26" t="s">
        <v>6727</v>
      </c>
      <c r="H3754" s="24" t="s">
        <v>114</v>
      </c>
      <c r="I3754" s="24" t="s">
        <v>115</v>
      </c>
      <c r="J3754" s="27" t="s">
        <v>1</v>
      </c>
      <c r="K3754" s="28">
        <v>6.2149999999999999</v>
      </c>
      <c r="L3754" s="28">
        <v>0</v>
      </c>
    </row>
    <row r="3755" spans="1:12" x14ac:dyDescent="0.25">
      <c r="A3755" s="24" t="s">
        <v>3305</v>
      </c>
      <c r="B3755" s="26">
        <v>2015</v>
      </c>
      <c r="C3755" s="24">
        <v>9</v>
      </c>
      <c r="D3755" s="24" t="s">
        <v>15120</v>
      </c>
      <c r="E3755" s="26">
        <v>242</v>
      </c>
      <c r="F3755" s="26">
        <v>3421</v>
      </c>
      <c r="G3755" s="26" t="s">
        <v>6728</v>
      </c>
      <c r="H3755" s="24" t="s">
        <v>67</v>
      </c>
      <c r="I3755" s="24" t="s">
        <v>68</v>
      </c>
      <c r="J3755" s="27" t="s">
        <v>1</v>
      </c>
      <c r="K3755" s="28">
        <v>15.53</v>
      </c>
      <c r="L3755" s="28">
        <v>0</v>
      </c>
    </row>
    <row r="3756" spans="1:12" x14ac:dyDescent="0.25">
      <c r="A3756" s="24" t="s">
        <v>3305</v>
      </c>
      <c r="B3756" s="26">
        <v>2015</v>
      </c>
      <c r="C3756" s="24">
        <v>9</v>
      </c>
      <c r="D3756" s="24" t="s">
        <v>15120</v>
      </c>
      <c r="E3756" s="26">
        <v>242</v>
      </c>
      <c r="F3756" s="26">
        <v>3422</v>
      </c>
      <c r="G3756" s="26" t="s">
        <v>6729</v>
      </c>
      <c r="H3756" s="24" t="s">
        <v>1370</v>
      </c>
      <c r="I3756" s="24" t="s">
        <v>1371</v>
      </c>
      <c r="J3756" s="27" t="s">
        <v>1</v>
      </c>
      <c r="K3756" s="28">
        <v>11.03</v>
      </c>
      <c r="L3756" s="28">
        <v>0</v>
      </c>
    </row>
    <row r="3757" spans="1:12" x14ac:dyDescent="0.25">
      <c r="A3757" s="24" t="s">
        <v>3305</v>
      </c>
      <c r="B3757" s="26">
        <v>2015</v>
      </c>
      <c r="C3757" s="24">
        <v>9</v>
      </c>
      <c r="D3757" s="24" t="s">
        <v>15120</v>
      </c>
      <c r="E3757" s="26">
        <v>242</v>
      </c>
      <c r="F3757" s="26">
        <v>3423</v>
      </c>
      <c r="G3757" s="26" t="s">
        <v>6730</v>
      </c>
      <c r="H3757" s="24" t="s">
        <v>77</v>
      </c>
      <c r="I3757" s="24" t="s">
        <v>78</v>
      </c>
      <c r="J3757" s="27" t="s">
        <v>1</v>
      </c>
      <c r="K3757" s="28">
        <v>5.15</v>
      </c>
      <c r="L3757" s="28">
        <v>0</v>
      </c>
    </row>
    <row r="3758" spans="1:12" x14ac:dyDescent="0.25">
      <c r="A3758" s="24" t="s">
        <v>3305</v>
      </c>
      <c r="B3758" s="26">
        <v>2015</v>
      </c>
      <c r="C3758" s="24">
        <v>9</v>
      </c>
      <c r="D3758" s="24" t="s">
        <v>15120</v>
      </c>
      <c r="E3758" s="26">
        <v>242</v>
      </c>
      <c r="F3758" s="26">
        <v>3424</v>
      </c>
      <c r="G3758" s="26" t="s">
        <v>6731</v>
      </c>
      <c r="H3758" s="24" t="s">
        <v>1074</v>
      </c>
      <c r="I3758" s="24" t="s">
        <v>1075</v>
      </c>
      <c r="J3758" s="27" t="s">
        <v>1</v>
      </c>
      <c r="K3758" s="28">
        <v>11.03</v>
      </c>
      <c r="L3758" s="28">
        <v>0</v>
      </c>
    </row>
    <row r="3759" spans="1:12" x14ac:dyDescent="0.25">
      <c r="A3759" s="24" t="s">
        <v>3305</v>
      </c>
      <c r="B3759" s="26">
        <v>2015</v>
      </c>
      <c r="C3759" s="24">
        <v>9</v>
      </c>
      <c r="D3759" s="24" t="s">
        <v>15120</v>
      </c>
      <c r="E3759" s="26">
        <v>243</v>
      </c>
      <c r="F3759" s="26">
        <v>3425</v>
      </c>
      <c r="G3759" s="26" t="s">
        <v>6732</v>
      </c>
      <c r="H3759" s="24" t="s">
        <v>61</v>
      </c>
      <c r="I3759" s="24" t="s">
        <v>62</v>
      </c>
      <c r="J3759" s="27" t="s">
        <v>1</v>
      </c>
      <c r="K3759" s="28">
        <v>6.62</v>
      </c>
      <c r="L3759" s="28">
        <v>0</v>
      </c>
    </row>
    <row r="3760" spans="1:12" x14ac:dyDescent="0.25">
      <c r="A3760" s="24" t="s">
        <v>3305</v>
      </c>
      <c r="B3760" s="26">
        <v>2015</v>
      </c>
      <c r="C3760" s="24">
        <v>9</v>
      </c>
      <c r="D3760" s="24" t="s">
        <v>15120</v>
      </c>
      <c r="E3760" s="26">
        <v>243</v>
      </c>
      <c r="F3760" s="26">
        <v>3426</v>
      </c>
      <c r="G3760" s="26" t="s">
        <v>6733</v>
      </c>
      <c r="H3760" s="24" t="s">
        <v>392</v>
      </c>
      <c r="I3760" s="24" t="s">
        <v>393</v>
      </c>
      <c r="J3760" s="27" t="s">
        <v>1</v>
      </c>
      <c r="K3760" s="28">
        <v>1.68</v>
      </c>
      <c r="L3760" s="28">
        <v>0</v>
      </c>
    </row>
    <row r="3761" spans="1:12" x14ac:dyDescent="0.25">
      <c r="A3761" s="24" t="s">
        <v>3305</v>
      </c>
      <c r="B3761" s="26">
        <v>2015</v>
      </c>
      <c r="C3761" s="24">
        <v>9</v>
      </c>
      <c r="D3761" s="24" t="s">
        <v>15120</v>
      </c>
      <c r="E3761" s="26">
        <v>243</v>
      </c>
      <c r="F3761" s="26">
        <v>3427</v>
      </c>
      <c r="G3761" s="26" t="s">
        <v>6734</v>
      </c>
      <c r="H3761" s="24" t="s">
        <v>102</v>
      </c>
      <c r="I3761" s="24" t="s">
        <v>103</v>
      </c>
      <c r="J3761" s="27" t="s">
        <v>1</v>
      </c>
      <c r="K3761" s="28">
        <v>11.03</v>
      </c>
      <c r="L3761" s="28">
        <v>4.41</v>
      </c>
    </row>
    <row r="3762" spans="1:12" x14ac:dyDescent="0.25">
      <c r="A3762" s="24" t="s">
        <v>3305</v>
      </c>
      <c r="B3762" s="26">
        <v>2015</v>
      </c>
      <c r="C3762" s="24">
        <v>9</v>
      </c>
      <c r="D3762" s="24" t="s">
        <v>15120</v>
      </c>
      <c r="E3762" s="26">
        <v>243</v>
      </c>
      <c r="F3762" s="26">
        <v>3428</v>
      </c>
      <c r="G3762" s="26" t="s">
        <v>6735</v>
      </c>
      <c r="H3762" s="24" t="s">
        <v>134</v>
      </c>
      <c r="I3762" s="24" t="s">
        <v>135</v>
      </c>
      <c r="J3762" s="27" t="s">
        <v>1</v>
      </c>
      <c r="K3762" s="28">
        <v>53.52</v>
      </c>
      <c r="L3762" s="28">
        <v>0</v>
      </c>
    </row>
    <row r="3763" spans="1:12" x14ac:dyDescent="0.25">
      <c r="A3763" s="24" t="s">
        <v>3305</v>
      </c>
      <c r="B3763" s="26">
        <v>2015</v>
      </c>
      <c r="C3763" s="24">
        <v>9</v>
      </c>
      <c r="D3763" s="24" t="s">
        <v>15120</v>
      </c>
      <c r="E3763" s="26">
        <v>243</v>
      </c>
      <c r="F3763" s="26">
        <v>3429</v>
      </c>
      <c r="G3763" s="26" t="s">
        <v>6736</v>
      </c>
      <c r="H3763" s="24" t="s">
        <v>94</v>
      </c>
      <c r="I3763" s="24" t="s">
        <v>95</v>
      </c>
      <c r="J3763" s="27" t="s">
        <v>1</v>
      </c>
      <c r="K3763" s="28">
        <v>11.76</v>
      </c>
      <c r="L3763" s="28">
        <v>0</v>
      </c>
    </row>
    <row r="3764" spans="1:12" x14ac:dyDescent="0.25">
      <c r="A3764" s="24" t="s">
        <v>3305</v>
      </c>
      <c r="B3764" s="26">
        <v>2015</v>
      </c>
      <c r="C3764" s="24">
        <v>9</v>
      </c>
      <c r="D3764" s="24" t="s">
        <v>15120</v>
      </c>
      <c r="E3764" s="26">
        <v>243</v>
      </c>
      <c r="F3764" s="26">
        <v>3430</v>
      </c>
      <c r="G3764" s="26" t="s">
        <v>6737</v>
      </c>
      <c r="H3764" s="24" t="s">
        <v>77</v>
      </c>
      <c r="I3764" s="24" t="s">
        <v>78</v>
      </c>
      <c r="J3764" s="27" t="s">
        <v>1</v>
      </c>
      <c r="K3764" s="28">
        <v>11.03</v>
      </c>
      <c r="L3764" s="28">
        <v>4.41</v>
      </c>
    </row>
    <row r="3765" spans="1:12" x14ac:dyDescent="0.25">
      <c r="A3765" s="24" t="s">
        <v>3305</v>
      </c>
      <c r="B3765" s="26">
        <v>2015</v>
      </c>
      <c r="C3765" s="24">
        <v>9</v>
      </c>
      <c r="D3765" s="24" t="s">
        <v>15120</v>
      </c>
      <c r="E3765" s="26">
        <v>243</v>
      </c>
      <c r="F3765" s="26">
        <v>3431</v>
      </c>
      <c r="G3765" s="26" t="s">
        <v>6738</v>
      </c>
      <c r="H3765" s="24" t="s">
        <v>77</v>
      </c>
      <c r="I3765" s="24" t="s">
        <v>78</v>
      </c>
      <c r="J3765" s="27" t="s">
        <v>1</v>
      </c>
      <c r="K3765" s="28">
        <v>11.03</v>
      </c>
      <c r="L3765" s="28">
        <v>0</v>
      </c>
    </row>
    <row r="3766" spans="1:12" x14ac:dyDescent="0.25">
      <c r="A3766" s="24" t="s">
        <v>3305</v>
      </c>
      <c r="B3766" s="26">
        <v>2015</v>
      </c>
      <c r="C3766" s="24">
        <v>9</v>
      </c>
      <c r="D3766" s="24" t="s">
        <v>15120</v>
      </c>
      <c r="E3766" s="26">
        <v>243</v>
      </c>
      <c r="F3766" s="26">
        <v>3432</v>
      </c>
      <c r="G3766" s="26" t="s">
        <v>6739</v>
      </c>
      <c r="H3766" s="24" t="s">
        <v>184</v>
      </c>
      <c r="I3766" s="24" t="s">
        <v>185</v>
      </c>
      <c r="J3766" s="27" t="s">
        <v>1</v>
      </c>
      <c r="K3766" s="28">
        <v>56</v>
      </c>
      <c r="L3766" s="28">
        <v>0</v>
      </c>
    </row>
    <row r="3767" spans="1:12" x14ac:dyDescent="0.25">
      <c r="A3767" s="24" t="s">
        <v>3305</v>
      </c>
      <c r="B3767" s="26">
        <v>2015</v>
      </c>
      <c r="C3767" s="24">
        <v>9</v>
      </c>
      <c r="D3767" s="24" t="s">
        <v>15120</v>
      </c>
      <c r="E3767" s="26">
        <v>243</v>
      </c>
      <c r="F3767" s="26">
        <v>3433</v>
      </c>
      <c r="G3767" s="26" t="s">
        <v>6740</v>
      </c>
      <c r="H3767" s="24" t="s">
        <v>314</v>
      </c>
      <c r="I3767" s="24" t="s">
        <v>315</v>
      </c>
      <c r="J3767" s="27" t="s">
        <v>1</v>
      </c>
      <c r="K3767" s="28">
        <v>28.664999999999999</v>
      </c>
      <c r="L3767" s="28">
        <v>0</v>
      </c>
    </row>
    <row r="3768" spans="1:12" x14ac:dyDescent="0.25">
      <c r="A3768" s="24" t="s">
        <v>3305</v>
      </c>
      <c r="B3768" s="26">
        <v>2015</v>
      </c>
      <c r="C3768" s="24">
        <v>9</v>
      </c>
      <c r="D3768" s="24" t="s">
        <v>15120</v>
      </c>
      <c r="E3768" s="26">
        <v>243</v>
      </c>
      <c r="F3768" s="26">
        <v>3434</v>
      </c>
      <c r="G3768" s="26" t="s">
        <v>6741</v>
      </c>
      <c r="H3768" s="24" t="s">
        <v>65</v>
      </c>
      <c r="I3768" s="24" t="s">
        <v>66</v>
      </c>
      <c r="J3768" s="27" t="s">
        <v>1</v>
      </c>
      <c r="K3768" s="28">
        <v>12.83</v>
      </c>
      <c r="L3768" s="28">
        <v>5.01</v>
      </c>
    </row>
    <row r="3769" spans="1:12" x14ac:dyDescent="0.25">
      <c r="A3769" s="24" t="s">
        <v>3305</v>
      </c>
      <c r="B3769" s="26">
        <v>2015</v>
      </c>
      <c r="C3769" s="24">
        <v>9</v>
      </c>
      <c r="D3769" s="24" t="s">
        <v>15120</v>
      </c>
      <c r="E3769" s="26">
        <v>243</v>
      </c>
      <c r="F3769" s="26">
        <v>3435</v>
      </c>
      <c r="G3769" s="26" t="s">
        <v>6742</v>
      </c>
      <c r="H3769" s="24" t="s">
        <v>582</v>
      </c>
      <c r="I3769" s="24" t="s">
        <v>583</v>
      </c>
      <c r="J3769" s="27" t="s">
        <v>1</v>
      </c>
      <c r="K3769" s="28">
        <v>6.62</v>
      </c>
      <c r="L3769" s="28">
        <v>0</v>
      </c>
    </row>
    <row r="3770" spans="1:12" x14ac:dyDescent="0.25">
      <c r="A3770" s="24" t="s">
        <v>3305</v>
      </c>
      <c r="B3770" s="26">
        <v>2015</v>
      </c>
      <c r="C3770" s="24">
        <v>9</v>
      </c>
      <c r="D3770" s="24" t="s">
        <v>15120</v>
      </c>
      <c r="E3770" s="26">
        <v>243</v>
      </c>
      <c r="F3770" s="26">
        <v>3436</v>
      </c>
      <c r="G3770" s="26" t="s">
        <v>6743</v>
      </c>
      <c r="H3770" s="24" t="s">
        <v>1372</v>
      </c>
      <c r="I3770" s="24" t="s">
        <v>1373</v>
      </c>
      <c r="J3770" s="27" t="s">
        <v>1</v>
      </c>
      <c r="K3770" s="28">
        <v>49.82</v>
      </c>
      <c r="L3770" s="28">
        <v>0</v>
      </c>
    </row>
    <row r="3771" spans="1:12" x14ac:dyDescent="0.25">
      <c r="A3771" s="24" t="s">
        <v>3305</v>
      </c>
      <c r="B3771" s="26">
        <v>2015</v>
      </c>
      <c r="C3771" s="24">
        <v>9</v>
      </c>
      <c r="D3771" s="24" t="s">
        <v>15120</v>
      </c>
      <c r="E3771" s="26">
        <v>243</v>
      </c>
      <c r="F3771" s="26">
        <v>1921</v>
      </c>
      <c r="G3771" s="26" t="s">
        <v>5228</v>
      </c>
      <c r="H3771" s="24" t="s">
        <v>138</v>
      </c>
      <c r="I3771" s="24" t="s">
        <v>139</v>
      </c>
      <c r="J3771" s="27" t="s">
        <v>1</v>
      </c>
      <c r="K3771" s="28">
        <v>30.16</v>
      </c>
      <c r="L3771" s="28">
        <v>16.920000000000002</v>
      </c>
    </row>
    <row r="3772" spans="1:12" x14ac:dyDescent="0.25">
      <c r="A3772" s="24" t="s">
        <v>3305</v>
      </c>
      <c r="B3772" s="26">
        <v>2015</v>
      </c>
      <c r="C3772" s="24">
        <v>9</v>
      </c>
      <c r="D3772" s="24" t="s">
        <v>15120</v>
      </c>
      <c r="E3772" s="26">
        <v>243</v>
      </c>
      <c r="F3772" s="26">
        <v>3437</v>
      </c>
      <c r="G3772" s="26" t="s">
        <v>6744</v>
      </c>
      <c r="H3772" s="24" t="s">
        <v>868</v>
      </c>
      <c r="I3772" s="24" t="s">
        <v>869</v>
      </c>
      <c r="J3772" s="27" t="s">
        <v>1</v>
      </c>
      <c r="K3772" s="28">
        <v>12.06</v>
      </c>
      <c r="L3772" s="28">
        <v>0</v>
      </c>
    </row>
    <row r="3773" spans="1:12" x14ac:dyDescent="0.25">
      <c r="A3773" s="24" t="s">
        <v>3305</v>
      </c>
      <c r="B3773" s="26">
        <v>2015</v>
      </c>
      <c r="C3773" s="24">
        <v>9</v>
      </c>
      <c r="D3773" s="24" t="s">
        <v>15120</v>
      </c>
      <c r="E3773" s="26">
        <v>243</v>
      </c>
      <c r="F3773" s="26">
        <v>3438</v>
      </c>
      <c r="G3773" s="26" t="s">
        <v>6745</v>
      </c>
      <c r="H3773" s="24" t="s">
        <v>406</v>
      </c>
      <c r="I3773" s="24" t="s">
        <v>407</v>
      </c>
      <c r="J3773" s="27" t="s">
        <v>1</v>
      </c>
      <c r="K3773" s="28">
        <v>11.03</v>
      </c>
      <c r="L3773" s="28">
        <v>0</v>
      </c>
    </row>
    <row r="3774" spans="1:12" x14ac:dyDescent="0.25">
      <c r="A3774" s="24" t="s">
        <v>3305</v>
      </c>
      <c r="B3774" s="26">
        <v>2015</v>
      </c>
      <c r="C3774" s="24">
        <v>9</v>
      </c>
      <c r="D3774" s="24" t="s">
        <v>15120</v>
      </c>
      <c r="E3774" s="26">
        <v>243</v>
      </c>
      <c r="F3774" s="26">
        <v>3439</v>
      </c>
      <c r="G3774" s="26" t="s">
        <v>6746</v>
      </c>
      <c r="H3774" s="24" t="s">
        <v>736</v>
      </c>
      <c r="I3774" s="24" t="s">
        <v>737</v>
      </c>
      <c r="J3774" s="27" t="s">
        <v>1</v>
      </c>
      <c r="K3774" s="28">
        <v>4.415</v>
      </c>
      <c r="L3774" s="28">
        <v>0</v>
      </c>
    </row>
    <row r="3775" spans="1:12" x14ac:dyDescent="0.25">
      <c r="A3775" s="24" t="s">
        <v>3305</v>
      </c>
      <c r="B3775" s="26">
        <v>2015</v>
      </c>
      <c r="C3775" s="24">
        <v>9</v>
      </c>
      <c r="D3775" s="24" t="s">
        <v>15120</v>
      </c>
      <c r="E3775" s="26">
        <v>243</v>
      </c>
      <c r="F3775" s="26">
        <v>3440</v>
      </c>
      <c r="G3775" s="26" t="s">
        <v>6747</v>
      </c>
      <c r="H3775" s="24" t="s">
        <v>237</v>
      </c>
      <c r="I3775" s="24" t="s">
        <v>238</v>
      </c>
      <c r="J3775" s="27" t="s">
        <v>1</v>
      </c>
      <c r="K3775" s="28">
        <v>83.224999999999994</v>
      </c>
      <c r="L3775" s="28">
        <v>13.244999999999999</v>
      </c>
    </row>
    <row r="3776" spans="1:12" x14ac:dyDescent="0.25">
      <c r="A3776" s="24" t="s">
        <v>3305</v>
      </c>
      <c r="B3776" s="26">
        <v>2015</v>
      </c>
      <c r="C3776" s="24">
        <v>9</v>
      </c>
      <c r="D3776" s="24" t="s">
        <v>15120</v>
      </c>
      <c r="E3776" s="26">
        <v>243</v>
      </c>
      <c r="F3776" s="26">
        <v>3441</v>
      </c>
      <c r="G3776" s="26" t="s">
        <v>6748</v>
      </c>
      <c r="H3776" s="24" t="s">
        <v>196</v>
      </c>
      <c r="I3776" s="24" t="s">
        <v>197</v>
      </c>
      <c r="J3776" s="27" t="s">
        <v>1</v>
      </c>
      <c r="K3776" s="28">
        <v>39.83</v>
      </c>
      <c r="L3776" s="28">
        <v>0</v>
      </c>
    </row>
    <row r="3777" spans="1:12" x14ac:dyDescent="0.25">
      <c r="A3777" s="24" t="s">
        <v>3305</v>
      </c>
      <c r="B3777" s="26">
        <v>2015</v>
      </c>
      <c r="C3777" s="24">
        <v>9</v>
      </c>
      <c r="D3777" s="24" t="s">
        <v>15120</v>
      </c>
      <c r="E3777" s="26">
        <v>243</v>
      </c>
      <c r="F3777" s="26">
        <v>3442</v>
      </c>
      <c r="G3777" s="26" t="s">
        <v>6749</v>
      </c>
      <c r="H3777" s="24" t="s">
        <v>114</v>
      </c>
      <c r="I3777" s="24" t="s">
        <v>115</v>
      </c>
      <c r="J3777" s="27" t="s">
        <v>1</v>
      </c>
      <c r="K3777" s="28">
        <v>7.2149999999999999</v>
      </c>
      <c r="L3777" s="28">
        <v>0</v>
      </c>
    </row>
    <row r="3778" spans="1:12" x14ac:dyDescent="0.25">
      <c r="A3778" s="24" t="s">
        <v>3305</v>
      </c>
      <c r="B3778" s="26">
        <v>2015</v>
      </c>
      <c r="C3778" s="24">
        <v>9</v>
      </c>
      <c r="D3778" s="24" t="s">
        <v>15120</v>
      </c>
      <c r="E3778" s="26">
        <v>243</v>
      </c>
      <c r="F3778" s="26">
        <v>3443</v>
      </c>
      <c r="G3778" s="26" t="s">
        <v>6750</v>
      </c>
      <c r="H3778" s="24" t="s">
        <v>98</v>
      </c>
      <c r="I3778" s="24" t="s">
        <v>99</v>
      </c>
      <c r="J3778" s="27" t="s">
        <v>1</v>
      </c>
      <c r="K3778" s="28">
        <v>100.03</v>
      </c>
      <c r="L3778" s="28">
        <v>0</v>
      </c>
    </row>
    <row r="3779" spans="1:12" x14ac:dyDescent="0.25">
      <c r="A3779" s="24" t="s">
        <v>3305</v>
      </c>
      <c r="B3779" s="26">
        <v>2015</v>
      </c>
      <c r="C3779" s="24">
        <v>9</v>
      </c>
      <c r="D3779" s="24" t="s">
        <v>15120</v>
      </c>
      <c r="E3779" s="26">
        <v>243</v>
      </c>
      <c r="F3779" s="26">
        <v>3444</v>
      </c>
      <c r="G3779" s="26" t="s">
        <v>6751</v>
      </c>
      <c r="H3779" s="24" t="s">
        <v>1190</v>
      </c>
      <c r="I3779" s="24" t="s">
        <v>1191</v>
      </c>
      <c r="J3779" s="27" t="s">
        <v>1</v>
      </c>
      <c r="K3779" s="28">
        <v>36.86</v>
      </c>
      <c r="L3779" s="28">
        <v>0</v>
      </c>
    </row>
    <row r="3780" spans="1:12" x14ac:dyDescent="0.25">
      <c r="A3780" s="24" t="s">
        <v>3305</v>
      </c>
      <c r="B3780" s="26">
        <v>2015</v>
      </c>
      <c r="C3780" s="24">
        <v>9</v>
      </c>
      <c r="D3780" s="24" t="s">
        <v>15120</v>
      </c>
      <c r="E3780" s="26">
        <v>243</v>
      </c>
      <c r="F3780" s="26">
        <v>3445</v>
      </c>
      <c r="G3780" s="26" t="s">
        <v>6752</v>
      </c>
      <c r="H3780" s="24" t="s">
        <v>406</v>
      </c>
      <c r="I3780" s="24" t="s">
        <v>407</v>
      </c>
      <c r="J3780" s="27" t="s">
        <v>1</v>
      </c>
      <c r="K3780" s="28">
        <v>15.41</v>
      </c>
      <c r="L3780" s="28">
        <v>0</v>
      </c>
    </row>
    <row r="3781" spans="1:12" x14ac:dyDescent="0.25">
      <c r="A3781" s="24" t="s">
        <v>3305</v>
      </c>
      <c r="B3781" s="26">
        <v>2015</v>
      </c>
      <c r="C3781" s="24">
        <v>9</v>
      </c>
      <c r="D3781" s="24" t="s">
        <v>15120</v>
      </c>
      <c r="E3781" s="26">
        <v>243</v>
      </c>
      <c r="F3781" s="26">
        <v>3446</v>
      </c>
      <c r="G3781" s="26" t="s">
        <v>6753</v>
      </c>
      <c r="H3781" s="24" t="s">
        <v>266</v>
      </c>
      <c r="I3781" s="24" t="s">
        <v>267</v>
      </c>
      <c r="J3781" s="27" t="s">
        <v>1</v>
      </c>
      <c r="K3781" s="28">
        <v>57.6</v>
      </c>
      <c r="L3781" s="28">
        <v>0</v>
      </c>
    </row>
    <row r="3782" spans="1:12" x14ac:dyDescent="0.25">
      <c r="A3782" s="24" t="s">
        <v>3305</v>
      </c>
      <c r="B3782" s="26">
        <v>2015</v>
      </c>
      <c r="C3782" s="24">
        <v>9</v>
      </c>
      <c r="D3782" s="24" t="s">
        <v>15120</v>
      </c>
      <c r="E3782" s="26">
        <v>243</v>
      </c>
      <c r="F3782" s="26">
        <v>3447</v>
      </c>
      <c r="G3782" s="26" t="s">
        <v>6754</v>
      </c>
      <c r="H3782" s="24" t="s">
        <v>224</v>
      </c>
      <c r="I3782" s="24" t="s">
        <v>225</v>
      </c>
      <c r="J3782" s="27" t="s">
        <v>1</v>
      </c>
      <c r="K3782" s="28">
        <v>6.62</v>
      </c>
      <c r="L3782" s="28">
        <v>0</v>
      </c>
    </row>
    <row r="3783" spans="1:12" x14ac:dyDescent="0.25">
      <c r="A3783" s="24" t="s">
        <v>3305</v>
      </c>
      <c r="B3783" s="26">
        <v>2015</v>
      </c>
      <c r="C3783" s="24">
        <v>9</v>
      </c>
      <c r="D3783" s="24" t="s">
        <v>15120</v>
      </c>
      <c r="E3783" s="26">
        <v>243</v>
      </c>
      <c r="F3783" s="26">
        <v>3448</v>
      </c>
      <c r="G3783" s="26" t="s">
        <v>6755</v>
      </c>
      <c r="H3783" s="24" t="s">
        <v>67</v>
      </c>
      <c r="I3783" s="24" t="s">
        <v>68</v>
      </c>
      <c r="J3783" s="27" t="s">
        <v>1</v>
      </c>
      <c r="K3783" s="28">
        <v>14.705</v>
      </c>
      <c r="L3783" s="28">
        <v>0</v>
      </c>
    </row>
    <row r="3784" spans="1:12" x14ac:dyDescent="0.25">
      <c r="A3784" s="24" t="s">
        <v>3305</v>
      </c>
      <c r="B3784" s="26">
        <v>2015</v>
      </c>
      <c r="C3784" s="24">
        <v>9</v>
      </c>
      <c r="D3784" s="24" t="s">
        <v>15120</v>
      </c>
      <c r="E3784" s="26">
        <v>243</v>
      </c>
      <c r="F3784" s="26">
        <v>3449</v>
      </c>
      <c r="G3784" s="26" t="s">
        <v>6756</v>
      </c>
      <c r="H3784" s="24" t="s">
        <v>67</v>
      </c>
      <c r="I3784" s="24" t="s">
        <v>68</v>
      </c>
      <c r="J3784" s="27" t="s">
        <v>1</v>
      </c>
      <c r="K3784" s="28">
        <v>6.62</v>
      </c>
      <c r="L3784" s="28">
        <v>0</v>
      </c>
    </row>
    <row r="3785" spans="1:12" x14ac:dyDescent="0.25">
      <c r="A3785" s="24" t="s">
        <v>3305</v>
      </c>
      <c r="B3785" s="26">
        <v>2015</v>
      </c>
      <c r="C3785" s="24">
        <v>9</v>
      </c>
      <c r="D3785" s="24" t="s">
        <v>15120</v>
      </c>
      <c r="E3785" s="26">
        <v>243</v>
      </c>
      <c r="F3785" s="26">
        <v>3450</v>
      </c>
      <c r="G3785" s="26" t="s">
        <v>6757</v>
      </c>
      <c r="H3785" s="24" t="s">
        <v>724</v>
      </c>
      <c r="I3785" s="24" t="s">
        <v>725</v>
      </c>
      <c r="J3785" s="27" t="s">
        <v>1</v>
      </c>
      <c r="K3785" s="28">
        <v>6.62</v>
      </c>
      <c r="L3785" s="28">
        <v>0</v>
      </c>
    </row>
    <row r="3786" spans="1:12" x14ac:dyDescent="0.25">
      <c r="A3786" s="24" t="s">
        <v>3305</v>
      </c>
      <c r="B3786" s="26">
        <v>2015</v>
      </c>
      <c r="C3786" s="24">
        <v>9</v>
      </c>
      <c r="D3786" s="24" t="s">
        <v>15120</v>
      </c>
      <c r="E3786" s="26">
        <v>243</v>
      </c>
      <c r="F3786" s="26">
        <v>3451</v>
      </c>
      <c r="G3786" s="26" t="s">
        <v>6758</v>
      </c>
      <c r="H3786" s="24" t="s">
        <v>79</v>
      </c>
      <c r="I3786" s="24" t="s">
        <v>80</v>
      </c>
      <c r="J3786" s="27" t="s">
        <v>1</v>
      </c>
      <c r="K3786" s="28">
        <v>3.56</v>
      </c>
      <c r="L3786" s="28">
        <v>0</v>
      </c>
    </row>
    <row r="3787" spans="1:12" x14ac:dyDescent="0.25">
      <c r="A3787" s="24" t="s">
        <v>3305</v>
      </c>
      <c r="B3787" s="26">
        <v>2015</v>
      </c>
      <c r="C3787" s="24">
        <v>9</v>
      </c>
      <c r="D3787" s="24" t="s">
        <v>15120</v>
      </c>
      <c r="E3787" s="26">
        <v>243</v>
      </c>
      <c r="F3787" s="26">
        <v>3452</v>
      </c>
      <c r="G3787" s="26" t="s">
        <v>6759</v>
      </c>
      <c r="H3787" s="24" t="s">
        <v>226</v>
      </c>
      <c r="I3787" s="24" t="s">
        <v>227</v>
      </c>
      <c r="J3787" s="27" t="s">
        <v>1</v>
      </c>
      <c r="K3787" s="28">
        <v>6.62</v>
      </c>
      <c r="L3787" s="28">
        <v>0</v>
      </c>
    </row>
    <row r="3788" spans="1:12" x14ac:dyDescent="0.25">
      <c r="A3788" s="24" t="s">
        <v>3305</v>
      </c>
      <c r="B3788" s="26">
        <v>2015</v>
      </c>
      <c r="C3788" s="24">
        <v>9</v>
      </c>
      <c r="D3788" s="24" t="s">
        <v>15120</v>
      </c>
      <c r="E3788" s="26">
        <v>243</v>
      </c>
      <c r="F3788" s="26">
        <v>3453</v>
      </c>
      <c r="G3788" s="26" t="s">
        <v>6760</v>
      </c>
      <c r="H3788" s="24" t="s">
        <v>540</v>
      </c>
      <c r="I3788" s="24" t="s">
        <v>541</v>
      </c>
      <c r="J3788" s="27" t="s">
        <v>1</v>
      </c>
      <c r="K3788" s="28">
        <v>53.104999999999997</v>
      </c>
      <c r="L3788" s="28">
        <v>38.744999999999997</v>
      </c>
    </row>
    <row r="3789" spans="1:12" x14ac:dyDescent="0.25">
      <c r="A3789" s="24" t="s">
        <v>3305</v>
      </c>
      <c r="B3789" s="26">
        <v>2015</v>
      </c>
      <c r="C3789" s="24">
        <v>9</v>
      </c>
      <c r="D3789" s="24" t="s">
        <v>15120</v>
      </c>
      <c r="E3789" s="26">
        <v>243</v>
      </c>
      <c r="F3789" s="26">
        <v>3454</v>
      </c>
      <c r="G3789" s="26" t="s">
        <v>6761</v>
      </c>
      <c r="H3789" s="24" t="s">
        <v>77</v>
      </c>
      <c r="I3789" s="24" t="s">
        <v>78</v>
      </c>
      <c r="J3789" s="27" t="s">
        <v>1</v>
      </c>
      <c r="K3789" s="28">
        <v>4.415</v>
      </c>
      <c r="L3789" s="28">
        <v>4.41</v>
      </c>
    </row>
    <row r="3790" spans="1:12" x14ac:dyDescent="0.25">
      <c r="A3790" s="24" t="s">
        <v>3305</v>
      </c>
      <c r="B3790" s="26">
        <v>2015</v>
      </c>
      <c r="C3790" s="24">
        <v>9</v>
      </c>
      <c r="D3790" s="24" t="s">
        <v>15120</v>
      </c>
      <c r="E3790" s="26">
        <v>243</v>
      </c>
      <c r="F3790" s="26">
        <v>3455</v>
      </c>
      <c r="G3790" s="26" t="s">
        <v>6762</v>
      </c>
      <c r="H3790" s="24" t="s">
        <v>67</v>
      </c>
      <c r="I3790" s="24" t="s">
        <v>68</v>
      </c>
      <c r="J3790" s="27" t="s">
        <v>1</v>
      </c>
      <c r="K3790" s="28">
        <v>11.03</v>
      </c>
      <c r="L3790" s="28">
        <v>4.41</v>
      </c>
    </row>
    <row r="3791" spans="1:12" x14ac:dyDescent="0.25">
      <c r="A3791" s="24" t="s">
        <v>3305</v>
      </c>
      <c r="B3791" s="26">
        <v>2015</v>
      </c>
      <c r="C3791" s="24">
        <v>9</v>
      </c>
      <c r="D3791" s="24" t="s">
        <v>15120</v>
      </c>
      <c r="E3791" s="26">
        <v>243</v>
      </c>
      <c r="F3791" s="26">
        <v>3456</v>
      </c>
      <c r="G3791" s="26" t="s">
        <v>6763</v>
      </c>
      <c r="H3791" s="24" t="s">
        <v>77</v>
      </c>
      <c r="I3791" s="24" t="s">
        <v>78</v>
      </c>
      <c r="J3791" s="27" t="s">
        <v>1</v>
      </c>
      <c r="K3791" s="28">
        <v>11.03</v>
      </c>
      <c r="L3791" s="28">
        <v>0</v>
      </c>
    </row>
    <row r="3792" spans="1:12" x14ac:dyDescent="0.25">
      <c r="A3792" s="24" t="s">
        <v>3305</v>
      </c>
      <c r="B3792" s="26">
        <v>2015</v>
      </c>
      <c r="C3792" s="24">
        <v>9</v>
      </c>
      <c r="D3792" s="24" t="s">
        <v>15120</v>
      </c>
      <c r="E3792" s="26">
        <v>243</v>
      </c>
      <c r="F3792" s="26">
        <v>3457</v>
      </c>
      <c r="G3792" s="26" t="s">
        <v>6764</v>
      </c>
      <c r="H3792" s="24" t="s">
        <v>406</v>
      </c>
      <c r="I3792" s="24" t="s">
        <v>407</v>
      </c>
      <c r="J3792" s="27" t="s">
        <v>1</v>
      </c>
      <c r="K3792" s="28">
        <v>18.815000000000001</v>
      </c>
      <c r="L3792" s="28">
        <v>0</v>
      </c>
    </row>
    <row r="3793" spans="1:12" x14ac:dyDescent="0.25">
      <c r="A3793" s="24" t="s">
        <v>3305</v>
      </c>
      <c r="B3793" s="26">
        <v>2015</v>
      </c>
      <c r="C3793" s="24">
        <v>9</v>
      </c>
      <c r="D3793" s="24" t="s">
        <v>15120</v>
      </c>
      <c r="E3793" s="26">
        <v>243</v>
      </c>
      <c r="F3793" s="26">
        <v>3458</v>
      </c>
      <c r="G3793" s="26" t="s">
        <v>6765</v>
      </c>
      <c r="H3793" s="24" t="s">
        <v>266</v>
      </c>
      <c r="I3793" s="24" t="s">
        <v>267</v>
      </c>
      <c r="J3793" s="27" t="s">
        <v>1</v>
      </c>
      <c r="K3793" s="28">
        <v>11</v>
      </c>
      <c r="L3793" s="28">
        <v>0</v>
      </c>
    </row>
    <row r="3794" spans="1:12" x14ac:dyDescent="0.25">
      <c r="A3794" s="24" t="s">
        <v>3305</v>
      </c>
      <c r="B3794" s="26">
        <v>2015</v>
      </c>
      <c r="C3794" s="24">
        <v>9</v>
      </c>
      <c r="D3794" s="24" t="s">
        <v>15120</v>
      </c>
      <c r="E3794" s="26">
        <v>243</v>
      </c>
      <c r="F3794" s="26">
        <v>3459</v>
      </c>
      <c r="G3794" s="26" t="s">
        <v>6766</v>
      </c>
      <c r="H3794" s="24" t="s">
        <v>59</v>
      </c>
      <c r="I3794" s="24" t="s">
        <v>60</v>
      </c>
      <c r="J3794" s="27" t="s">
        <v>1</v>
      </c>
      <c r="K3794" s="28">
        <v>14.705</v>
      </c>
      <c r="L3794" s="28">
        <v>0</v>
      </c>
    </row>
    <row r="3795" spans="1:12" x14ac:dyDescent="0.25">
      <c r="A3795" s="24" t="s">
        <v>3305</v>
      </c>
      <c r="B3795" s="26">
        <v>2015</v>
      </c>
      <c r="C3795" s="24">
        <v>9</v>
      </c>
      <c r="D3795" s="24" t="s">
        <v>15120</v>
      </c>
      <c r="E3795" s="26">
        <v>243</v>
      </c>
      <c r="F3795" s="26">
        <v>3460</v>
      </c>
      <c r="G3795" s="26" t="s">
        <v>6767</v>
      </c>
      <c r="H3795" s="24" t="s">
        <v>164</v>
      </c>
      <c r="I3795" s="24" t="s">
        <v>165</v>
      </c>
      <c r="J3795" s="27" t="s">
        <v>1</v>
      </c>
      <c r="K3795" s="28">
        <v>6.62</v>
      </c>
      <c r="L3795" s="28">
        <v>0</v>
      </c>
    </row>
    <row r="3796" spans="1:12" x14ac:dyDescent="0.25">
      <c r="A3796" s="24" t="s">
        <v>3305</v>
      </c>
      <c r="B3796" s="26">
        <v>2015</v>
      </c>
      <c r="C3796" s="24">
        <v>9</v>
      </c>
      <c r="D3796" s="24" t="s">
        <v>15120</v>
      </c>
      <c r="E3796" s="26">
        <v>243</v>
      </c>
      <c r="F3796" s="26">
        <v>3461</v>
      </c>
      <c r="G3796" s="26" t="s">
        <v>6768</v>
      </c>
      <c r="H3796" s="24" t="s">
        <v>1374</v>
      </c>
      <c r="I3796" s="24" t="s">
        <v>1375</v>
      </c>
      <c r="J3796" s="27" t="s">
        <v>1</v>
      </c>
      <c r="K3796" s="28">
        <v>764.96</v>
      </c>
      <c r="L3796" s="28">
        <v>0</v>
      </c>
    </row>
    <row r="3797" spans="1:12" x14ac:dyDescent="0.25">
      <c r="A3797" s="24" t="s">
        <v>3305</v>
      </c>
      <c r="B3797" s="26">
        <v>2015</v>
      </c>
      <c r="C3797" s="24">
        <v>9</v>
      </c>
      <c r="D3797" s="24" t="s">
        <v>15120</v>
      </c>
      <c r="E3797" s="26">
        <v>243</v>
      </c>
      <c r="F3797" s="26">
        <v>3462</v>
      </c>
      <c r="G3797" s="26" t="s">
        <v>6769</v>
      </c>
      <c r="H3797" s="24" t="s">
        <v>628</v>
      </c>
      <c r="I3797" s="24" t="s">
        <v>629</v>
      </c>
      <c r="J3797" s="27" t="s">
        <v>1</v>
      </c>
      <c r="K3797" s="28">
        <v>619.70500000000004</v>
      </c>
      <c r="L3797" s="28">
        <v>0</v>
      </c>
    </row>
    <row r="3798" spans="1:12" x14ac:dyDescent="0.25">
      <c r="A3798" s="24" t="s">
        <v>3305</v>
      </c>
      <c r="B3798" s="26">
        <v>2015</v>
      </c>
      <c r="C3798" s="24">
        <v>9</v>
      </c>
      <c r="D3798" s="24" t="s">
        <v>15120</v>
      </c>
      <c r="E3798" s="26">
        <v>243</v>
      </c>
      <c r="F3798" s="26">
        <v>3463</v>
      </c>
      <c r="G3798" s="26" t="s">
        <v>6770</v>
      </c>
      <c r="H3798" s="24" t="s">
        <v>67</v>
      </c>
      <c r="I3798" s="24" t="s">
        <v>68</v>
      </c>
      <c r="J3798" s="27" t="s">
        <v>1</v>
      </c>
      <c r="K3798" s="28">
        <v>14.705</v>
      </c>
      <c r="L3798" s="28">
        <v>5.1449999999999996</v>
      </c>
    </row>
    <row r="3799" spans="1:12" x14ac:dyDescent="0.25">
      <c r="A3799" s="24" t="s">
        <v>3305</v>
      </c>
      <c r="B3799" s="26">
        <v>2015</v>
      </c>
      <c r="C3799" s="24">
        <v>9</v>
      </c>
      <c r="D3799" s="24" t="s">
        <v>15120</v>
      </c>
      <c r="E3799" s="26">
        <v>243</v>
      </c>
      <c r="F3799" s="26">
        <v>3464</v>
      </c>
      <c r="G3799" s="26" t="s">
        <v>6771</v>
      </c>
      <c r="H3799" s="24" t="s">
        <v>582</v>
      </c>
      <c r="I3799" s="24" t="s">
        <v>583</v>
      </c>
      <c r="J3799" s="27" t="s">
        <v>1</v>
      </c>
      <c r="K3799" s="28">
        <v>11.03</v>
      </c>
      <c r="L3799" s="28">
        <v>4.41</v>
      </c>
    </row>
    <row r="3800" spans="1:12" x14ac:dyDescent="0.25">
      <c r="A3800" s="24" t="s">
        <v>3305</v>
      </c>
      <c r="B3800" s="26">
        <v>2015</v>
      </c>
      <c r="C3800" s="24">
        <v>9</v>
      </c>
      <c r="D3800" s="24" t="s">
        <v>15120</v>
      </c>
      <c r="E3800" s="26">
        <v>243</v>
      </c>
      <c r="F3800" s="26">
        <v>3465</v>
      </c>
      <c r="G3800" s="26" t="s">
        <v>6772</v>
      </c>
      <c r="H3800" s="24" t="s">
        <v>212</v>
      </c>
      <c r="I3800" s="24" t="s">
        <v>213</v>
      </c>
      <c r="J3800" s="27" t="s">
        <v>1</v>
      </c>
      <c r="K3800" s="28">
        <v>13.47</v>
      </c>
      <c r="L3800" s="28">
        <v>0</v>
      </c>
    </row>
    <row r="3801" spans="1:12" x14ac:dyDescent="0.25">
      <c r="A3801" s="24" t="s">
        <v>3305</v>
      </c>
      <c r="B3801" s="26">
        <v>2015</v>
      </c>
      <c r="C3801" s="24">
        <v>9</v>
      </c>
      <c r="D3801" s="24" t="s">
        <v>15120</v>
      </c>
      <c r="E3801" s="26">
        <v>243</v>
      </c>
      <c r="F3801" s="26">
        <v>3466</v>
      </c>
      <c r="G3801" s="26" t="s">
        <v>6773</v>
      </c>
      <c r="H3801" s="24" t="s">
        <v>192</v>
      </c>
      <c r="I3801" s="24" t="s">
        <v>193</v>
      </c>
      <c r="J3801" s="27" t="s">
        <v>1</v>
      </c>
      <c r="K3801" s="28">
        <v>11.03</v>
      </c>
      <c r="L3801" s="28">
        <v>0</v>
      </c>
    </row>
    <row r="3802" spans="1:12" x14ac:dyDescent="0.25">
      <c r="A3802" s="24" t="s">
        <v>3305</v>
      </c>
      <c r="B3802" s="26">
        <v>2015</v>
      </c>
      <c r="C3802" s="24">
        <v>9</v>
      </c>
      <c r="D3802" s="24" t="s">
        <v>15120</v>
      </c>
      <c r="E3802" s="26">
        <v>243</v>
      </c>
      <c r="F3802" s="26">
        <v>3467</v>
      </c>
      <c r="G3802" s="26" t="s">
        <v>6774</v>
      </c>
      <c r="H3802" s="24" t="s">
        <v>1298</v>
      </c>
      <c r="I3802" s="24" t="s">
        <v>1299</v>
      </c>
      <c r="J3802" s="27" t="s">
        <v>1</v>
      </c>
      <c r="K3802" s="28">
        <v>11.03</v>
      </c>
      <c r="L3802" s="28">
        <v>0</v>
      </c>
    </row>
    <row r="3803" spans="1:12" x14ac:dyDescent="0.25">
      <c r="A3803" s="24" t="s">
        <v>3305</v>
      </c>
      <c r="B3803" s="26">
        <v>2015</v>
      </c>
      <c r="C3803" s="24">
        <v>9</v>
      </c>
      <c r="D3803" s="24" t="s">
        <v>15120</v>
      </c>
      <c r="E3803" s="26">
        <v>243</v>
      </c>
      <c r="F3803" s="26">
        <v>3468</v>
      </c>
      <c r="G3803" s="26" t="s">
        <v>6775</v>
      </c>
      <c r="H3803" s="24" t="s">
        <v>300</v>
      </c>
      <c r="I3803" s="24" t="s">
        <v>301</v>
      </c>
      <c r="J3803" s="27" t="s">
        <v>1</v>
      </c>
      <c r="K3803" s="28">
        <v>20.51</v>
      </c>
      <c r="L3803" s="28">
        <v>0</v>
      </c>
    </row>
    <row r="3804" spans="1:12" x14ac:dyDescent="0.25">
      <c r="A3804" s="24" t="s">
        <v>3305</v>
      </c>
      <c r="B3804" s="26">
        <v>2015</v>
      </c>
      <c r="C3804" s="24">
        <v>9</v>
      </c>
      <c r="D3804" s="24" t="s">
        <v>15120</v>
      </c>
      <c r="E3804" s="26">
        <v>243</v>
      </c>
      <c r="F3804" s="26">
        <v>3469</v>
      </c>
      <c r="G3804" s="26" t="s">
        <v>6776</v>
      </c>
      <c r="H3804" s="24" t="s">
        <v>83</v>
      </c>
      <c r="I3804" s="24" t="s">
        <v>84</v>
      </c>
      <c r="J3804" s="27" t="s">
        <v>1</v>
      </c>
      <c r="K3804" s="28">
        <v>47.43</v>
      </c>
      <c r="L3804" s="28">
        <v>4.41</v>
      </c>
    </row>
    <row r="3805" spans="1:12" x14ac:dyDescent="0.25">
      <c r="A3805" s="24" t="s">
        <v>3305</v>
      </c>
      <c r="B3805" s="26">
        <v>2015</v>
      </c>
      <c r="C3805" s="24">
        <v>9</v>
      </c>
      <c r="D3805" s="24" t="s">
        <v>15120</v>
      </c>
      <c r="E3805" s="26">
        <v>243</v>
      </c>
      <c r="F3805" s="26">
        <v>3470</v>
      </c>
      <c r="G3805" s="26" t="s">
        <v>6777</v>
      </c>
      <c r="H3805" s="24" t="s">
        <v>406</v>
      </c>
      <c r="I3805" s="24" t="s">
        <v>407</v>
      </c>
      <c r="J3805" s="27" t="s">
        <v>1</v>
      </c>
      <c r="K3805" s="28">
        <v>1.46</v>
      </c>
      <c r="L3805" s="28">
        <v>0</v>
      </c>
    </row>
    <row r="3806" spans="1:12" x14ac:dyDescent="0.25">
      <c r="A3806" s="24" t="s">
        <v>3305</v>
      </c>
      <c r="B3806" s="26">
        <v>2015</v>
      </c>
      <c r="C3806" s="24">
        <v>9</v>
      </c>
      <c r="D3806" s="24" t="s">
        <v>15120</v>
      </c>
      <c r="E3806" s="26">
        <v>243</v>
      </c>
      <c r="F3806" s="26">
        <v>3471</v>
      </c>
      <c r="G3806" s="26" t="s">
        <v>6778</v>
      </c>
      <c r="H3806" s="24" t="s">
        <v>67</v>
      </c>
      <c r="I3806" s="24" t="s">
        <v>68</v>
      </c>
      <c r="J3806" s="27" t="s">
        <v>1</v>
      </c>
      <c r="K3806" s="28">
        <v>11.03</v>
      </c>
      <c r="L3806" s="28">
        <v>4.41</v>
      </c>
    </row>
    <row r="3807" spans="1:12" x14ac:dyDescent="0.25">
      <c r="A3807" s="24" t="s">
        <v>3305</v>
      </c>
      <c r="B3807" s="26">
        <v>2015</v>
      </c>
      <c r="C3807" s="24">
        <v>9</v>
      </c>
      <c r="D3807" s="24" t="s">
        <v>15120</v>
      </c>
      <c r="E3807" s="26">
        <v>243</v>
      </c>
      <c r="F3807" s="26">
        <v>3472</v>
      </c>
      <c r="G3807" s="26" t="s">
        <v>6779</v>
      </c>
      <c r="H3807" s="24" t="s">
        <v>474</v>
      </c>
      <c r="I3807" s="24" t="s">
        <v>475</v>
      </c>
      <c r="J3807" s="27" t="s">
        <v>1</v>
      </c>
      <c r="K3807" s="28">
        <v>33</v>
      </c>
      <c r="L3807" s="28">
        <v>4.2</v>
      </c>
    </row>
    <row r="3808" spans="1:12" x14ac:dyDescent="0.25">
      <c r="A3808" s="24" t="s">
        <v>3305</v>
      </c>
      <c r="B3808" s="26">
        <v>2015</v>
      </c>
      <c r="C3808" s="24">
        <v>9</v>
      </c>
      <c r="D3808" s="24" t="s">
        <v>15120</v>
      </c>
      <c r="E3808" s="26">
        <v>243</v>
      </c>
      <c r="F3808" s="26">
        <v>3473</v>
      </c>
      <c r="G3808" s="26" t="s">
        <v>6780</v>
      </c>
      <c r="H3808" s="24" t="s">
        <v>126</v>
      </c>
      <c r="I3808" s="24" t="s">
        <v>127</v>
      </c>
      <c r="J3808" s="27" t="s">
        <v>1</v>
      </c>
      <c r="K3808" s="28">
        <v>2.1</v>
      </c>
      <c r="L3808" s="28">
        <v>0</v>
      </c>
    </row>
    <row r="3809" spans="1:12" x14ac:dyDescent="0.25">
      <c r="A3809" s="24" t="s">
        <v>3305</v>
      </c>
      <c r="B3809" s="26">
        <v>2015</v>
      </c>
      <c r="C3809" s="24">
        <v>9</v>
      </c>
      <c r="D3809" s="24" t="s">
        <v>15120</v>
      </c>
      <c r="E3809" s="26">
        <v>243</v>
      </c>
      <c r="F3809" s="26">
        <v>3474</v>
      </c>
      <c r="G3809" s="26" t="s">
        <v>6781</v>
      </c>
      <c r="H3809" s="24" t="s">
        <v>83</v>
      </c>
      <c r="I3809" s="24" t="s">
        <v>84</v>
      </c>
      <c r="J3809" s="27" t="s">
        <v>1</v>
      </c>
      <c r="K3809" s="28">
        <v>8.42</v>
      </c>
      <c r="L3809" s="28">
        <v>0</v>
      </c>
    </row>
    <row r="3810" spans="1:12" x14ac:dyDescent="0.25">
      <c r="A3810" s="24" t="s">
        <v>3305</v>
      </c>
      <c r="B3810" s="26">
        <v>2015</v>
      </c>
      <c r="C3810" s="24">
        <v>9</v>
      </c>
      <c r="D3810" s="24" t="s">
        <v>15120</v>
      </c>
      <c r="E3810" s="26">
        <v>243</v>
      </c>
      <c r="F3810" s="26">
        <v>3475</v>
      </c>
      <c r="G3810" s="26" t="s">
        <v>6782</v>
      </c>
      <c r="H3810" s="24" t="s">
        <v>1310</v>
      </c>
      <c r="I3810" s="24" t="s">
        <v>1311</v>
      </c>
      <c r="J3810" s="27" t="s">
        <v>1</v>
      </c>
      <c r="K3810" s="28">
        <v>126.25</v>
      </c>
      <c r="L3810" s="28">
        <v>0</v>
      </c>
    </row>
    <row r="3811" spans="1:12" x14ac:dyDescent="0.25">
      <c r="A3811" s="24" t="s">
        <v>3305</v>
      </c>
      <c r="B3811" s="26">
        <v>2015</v>
      </c>
      <c r="C3811" s="24">
        <v>9</v>
      </c>
      <c r="D3811" s="24" t="s">
        <v>15120</v>
      </c>
      <c r="E3811" s="26">
        <v>243</v>
      </c>
      <c r="F3811" s="26">
        <v>3476</v>
      </c>
      <c r="G3811" s="26" t="s">
        <v>6783</v>
      </c>
      <c r="H3811" s="24" t="s">
        <v>1376</v>
      </c>
      <c r="I3811" s="24" t="s">
        <v>1377</v>
      </c>
      <c r="J3811" s="27" t="s">
        <v>1</v>
      </c>
      <c r="K3811" s="28">
        <v>13.04</v>
      </c>
      <c r="L3811" s="28">
        <v>0</v>
      </c>
    </row>
    <row r="3812" spans="1:12" x14ac:dyDescent="0.25">
      <c r="A3812" s="24" t="s">
        <v>3305</v>
      </c>
      <c r="B3812" s="26">
        <v>2015</v>
      </c>
      <c r="C3812" s="24">
        <v>9</v>
      </c>
      <c r="D3812" s="24" t="s">
        <v>15120</v>
      </c>
      <c r="E3812" s="26">
        <v>243</v>
      </c>
      <c r="F3812" s="26">
        <v>3477</v>
      </c>
      <c r="G3812" s="26" t="s">
        <v>6784</v>
      </c>
      <c r="H3812" s="24" t="s">
        <v>304</v>
      </c>
      <c r="I3812" s="24" t="s">
        <v>305</v>
      </c>
      <c r="J3812" s="27" t="s">
        <v>1</v>
      </c>
      <c r="K3812" s="28">
        <v>6.62</v>
      </c>
      <c r="L3812" s="28">
        <v>0</v>
      </c>
    </row>
    <row r="3813" spans="1:12" x14ac:dyDescent="0.25">
      <c r="A3813" s="24" t="s">
        <v>3305</v>
      </c>
      <c r="B3813" s="26">
        <v>2015</v>
      </c>
      <c r="C3813" s="24">
        <v>9</v>
      </c>
      <c r="D3813" s="24" t="s">
        <v>15120</v>
      </c>
      <c r="E3813" s="26">
        <v>243</v>
      </c>
      <c r="F3813" s="26">
        <v>3478</v>
      </c>
      <c r="G3813" s="26" t="s">
        <v>6785</v>
      </c>
      <c r="H3813" s="24" t="s">
        <v>1378</v>
      </c>
      <c r="I3813" s="24" t="s">
        <v>1379</v>
      </c>
      <c r="J3813" s="27" t="s">
        <v>1</v>
      </c>
      <c r="K3813" s="28">
        <v>33.795000000000002</v>
      </c>
      <c r="L3813" s="28">
        <v>0</v>
      </c>
    </row>
    <row r="3814" spans="1:12" x14ac:dyDescent="0.25">
      <c r="A3814" s="24" t="s">
        <v>3305</v>
      </c>
      <c r="B3814" s="26">
        <v>2015</v>
      </c>
      <c r="C3814" s="24">
        <v>9</v>
      </c>
      <c r="D3814" s="24" t="s">
        <v>15120</v>
      </c>
      <c r="E3814" s="26">
        <v>243</v>
      </c>
      <c r="F3814" s="26">
        <v>3479</v>
      </c>
      <c r="G3814" s="26" t="s">
        <v>6786</v>
      </c>
      <c r="H3814" s="24" t="s">
        <v>1380</v>
      </c>
      <c r="I3814" s="24" t="s">
        <v>1381</v>
      </c>
      <c r="J3814" s="27" t="s">
        <v>1</v>
      </c>
      <c r="K3814" s="28">
        <v>12.23</v>
      </c>
      <c r="L3814" s="28">
        <v>0</v>
      </c>
    </row>
    <row r="3815" spans="1:12" x14ac:dyDescent="0.25">
      <c r="A3815" s="24" t="s">
        <v>3305</v>
      </c>
      <c r="B3815" s="26">
        <v>2015</v>
      </c>
      <c r="C3815" s="24">
        <v>9</v>
      </c>
      <c r="D3815" s="24" t="s">
        <v>15120</v>
      </c>
      <c r="E3815" s="26">
        <v>243</v>
      </c>
      <c r="F3815" s="26">
        <v>3480</v>
      </c>
      <c r="G3815" s="26" t="s">
        <v>6787</v>
      </c>
      <c r="H3815" s="24" t="s">
        <v>736</v>
      </c>
      <c r="I3815" s="24" t="s">
        <v>737</v>
      </c>
      <c r="J3815" s="27" t="s">
        <v>1</v>
      </c>
      <c r="K3815" s="28">
        <v>4.415</v>
      </c>
      <c r="L3815" s="28">
        <v>0</v>
      </c>
    </row>
    <row r="3816" spans="1:12" x14ac:dyDescent="0.25">
      <c r="A3816" s="24" t="s">
        <v>3305</v>
      </c>
      <c r="B3816" s="26">
        <v>2015</v>
      </c>
      <c r="C3816" s="24">
        <v>9</v>
      </c>
      <c r="D3816" s="24" t="s">
        <v>15120</v>
      </c>
      <c r="E3816" s="26">
        <v>243</v>
      </c>
      <c r="F3816" s="26">
        <v>3481</v>
      </c>
      <c r="G3816" s="26" t="s">
        <v>6788</v>
      </c>
      <c r="H3816" s="24" t="s">
        <v>98</v>
      </c>
      <c r="I3816" s="24" t="s">
        <v>99</v>
      </c>
      <c r="J3816" s="27" t="s">
        <v>1</v>
      </c>
      <c r="K3816" s="28">
        <v>28.8</v>
      </c>
      <c r="L3816" s="28">
        <v>0</v>
      </c>
    </row>
    <row r="3817" spans="1:12" x14ac:dyDescent="0.25">
      <c r="A3817" s="24" t="s">
        <v>3305</v>
      </c>
      <c r="B3817" s="26">
        <v>2015</v>
      </c>
      <c r="C3817" s="24">
        <v>9</v>
      </c>
      <c r="D3817" s="24" t="s">
        <v>15120</v>
      </c>
      <c r="E3817" s="26">
        <v>243</v>
      </c>
      <c r="F3817" s="26">
        <v>3482</v>
      </c>
      <c r="G3817" s="26" t="s">
        <v>6789</v>
      </c>
      <c r="H3817" s="24" t="s">
        <v>824</v>
      </c>
      <c r="I3817" s="24" t="s">
        <v>825</v>
      </c>
      <c r="J3817" s="27" t="s">
        <v>1</v>
      </c>
      <c r="K3817" s="28">
        <v>7.7249999999999996</v>
      </c>
      <c r="L3817" s="28">
        <v>0</v>
      </c>
    </row>
    <row r="3818" spans="1:12" x14ac:dyDescent="0.25">
      <c r="A3818" s="24" t="s">
        <v>3305</v>
      </c>
      <c r="B3818" s="26">
        <v>2015</v>
      </c>
      <c r="C3818" s="24">
        <v>9</v>
      </c>
      <c r="D3818" s="24" t="s">
        <v>15120</v>
      </c>
      <c r="E3818" s="26">
        <v>243</v>
      </c>
      <c r="F3818" s="26">
        <v>2811</v>
      </c>
      <c r="G3818" s="26" t="s">
        <v>6118</v>
      </c>
      <c r="H3818" s="24" t="s">
        <v>1088</v>
      </c>
      <c r="I3818" s="24" t="s">
        <v>1089</v>
      </c>
      <c r="J3818" s="27" t="s">
        <v>1</v>
      </c>
      <c r="K3818" s="28">
        <v>28.35</v>
      </c>
      <c r="L3818" s="28">
        <v>0</v>
      </c>
    </row>
    <row r="3819" spans="1:12" x14ac:dyDescent="0.25">
      <c r="A3819" s="24" t="s">
        <v>3305</v>
      </c>
      <c r="B3819" s="26">
        <v>2015</v>
      </c>
      <c r="C3819" s="24">
        <v>9</v>
      </c>
      <c r="D3819" s="24" t="s">
        <v>15120</v>
      </c>
      <c r="E3819" s="26">
        <v>243</v>
      </c>
      <c r="F3819" s="26">
        <v>3483</v>
      </c>
      <c r="G3819" s="26" t="s">
        <v>6790</v>
      </c>
      <c r="H3819" s="24" t="s">
        <v>176</v>
      </c>
      <c r="I3819" s="24" t="s">
        <v>177</v>
      </c>
      <c r="J3819" s="27" t="s">
        <v>1</v>
      </c>
      <c r="K3819" s="28">
        <v>8.8249999999999993</v>
      </c>
      <c r="L3819" s="28">
        <v>0</v>
      </c>
    </row>
    <row r="3820" spans="1:12" x14ac:dyDescent="0.25">
      <c r="A3820" s="24" t="s">
        <v>3305</v>
      </c>
      <c r="B3820" s="26">
        <v>2015</v>
      </c>
      <c r="C3820" s="24">
        <v>9</v>
      </c>
      <c r="D3820" s="24" t="s">
        <v>15120</v>
      </c>
      <c r="E3820" s="26">
        <v>243</v>
      </c>
      <c r="F3820" s="26">
        <v>3484</v>
      </c>
      <c r="G3820" s="26" t="s">
        <v>6791</v>
      </c>
      <c r="H3820" s="24" t="s">
        <v>67</v>
      </c>
      <c r="I3820" s="24" t="s">
        <v>68</v>
      </c>
      <c r="J3820" s="27" t="s">
        <v>1</v>
      </c>
      <c r="K3820" s="28">
        <v>11.03</v>
      </c>
      <c r="L3820" s="28">
        <v>0</v>
      </c>
    </row>
    <row r="3821" spans="1:12" x14ac:dyDescent="0.25">
      <c r="A3821" s="24" t="s">
        <v>3305</v>
      </c>
      <c r="B3821" s="26">
        <v>2015</v>
      </c>
      <c r="C3821" s="24">
        <v>9</v>
      </c>
      <c r="D3821" s="24" t="s">
        <v>15120</v>
      </c>
      <c r="E3821" s="26">
        <v>243</v>
      </c>
      <c r="F3821" s="26">
        <v>3485</v>
      </c>
      <c r="G3821" s="26" t="s">
        <v>6792</v>
      </c>
      <c r="H3821" s="24" t="s">
        <v>318</v>
      </c>
      <c r="I3821" s="24" t="s">
        <v>319</v>
      </c>
      <c r="J3821" s="27" t="s">
        <v>1</v>
      </c>
      <c r="K3821" s="28">
        <v>4.415</v>
      </c>
      <c r="L3821" s="28">
        <v>0</v>
      </c>
    </row>
    <row r="3822" spans="1:12" x14ac:dyDescent="0.25">
      <c r="A3822" s="24" t="s">
        <v>3305</v>
      </c>
      <c r="B3822" s="26">
        <v>2015</v>
      </c>
      <c r="C3822" s="24">
        <v>9</v>
      </c>
      <c r="D3822" s="24" t="s">
        <v>15120</v>
      </c>
      <c r="E3822" s="26">
        <v>243</v>
      </c>
      <c r="F3822" s="26">
        <v>3486</v>
      </c>
      <c r="G3822" s="26" t="s">
        <v>6793</v>
      </c>
      <c r="H3822" s="24" t="s">
        <v>1232</v>
      </c>
      <c r="I3822" s="24" t="s">
        <v>1233</v>
      </c>
      <c r="J3822" s="27" t="s">
        <v>1</v>
      </c>
      <c r="K3822" s="28">
        <v>673.59</v>
      </c>
      <c r="L3822" s="28">
        <v>659.47</v>
      </c>
    </row>
    <row r="3823" spans="1:12" x14ac:dyDescent="0.25">
      <c r="A3823" s="24" t="s">
        <v>3305</v>
      </c>
      <c r="B3823" s="26">
        <v>2015</v>
      </c>
      <c r="C3823" s="24">
        <v>9</v>
      </c>
      <c r="D3823" s="24" t="s">
        <v>15120</v>
      </c>
      <c r="E3823" s="26">
        <v>243</v>
      </c>
      <c r="F3823" s="26">
        <v>3487</v>
      </c>
      <c r="G3823" s="26" t="s">
        <v>6794</v>
      </c>
      <c r="H3823" s="24" t="s">
        <v>1382</v>
      </c>
      <c r="I3823" s="24" t="s">
        <v>1383</v>
      </c>
      <c r="J3823" s="27" t="s">
        <v>1</v>
      </c>
      <c r="K3823" s="28">
        <v>11.03</v>
      </c>
      <c r="L3823" s="28">
        <v>4.41</v>
      </c>
    </row>
    <row r="3824" spans="1:12" x14ac:dyDescent="0.25">
      <c r="A3824" s="24" t="s">
        <v>3305</v>
      </c>
      <c r="B3824" s="26">
        <v>2015</v>
      </c>
      <c r="C3824" s="24">
        <v>9</v>
      </c>
      <c r="D3824" s="24" t="s">
        <v>15120</v>
      </c>
      <c r="E3824" s="26">
        <v>243</v>
      </c>
      <c r="F3824" s="26">
        <v>3488</v>
      </c>
      <c r="G3824" s="26" t="s">
        <v>6795</v>
      </c>
      <c r="H3824" s="24" t="s">
        <v>67</v>
      </c>
      <c r="I3824" s="24" t="s">
        <v>68</v>
      </c>
      <c r="J3824" s="27" t="s">
        <v>1</v>
      </c>
      <c r="K3824" s="28">
        <v>38.5</v>
      </c>
      <c r="L3824" s="28">
        <v>0</v>
      </c>
    </row>
    <row r="3825" spans="1:12" x14ac:dyDescent="0.25">
      <c r="A3825" s="24" t="s">
        <v>3305</v>
      </c>
      <c r="B3825" s="26">
        <v>2015</v>
      </c>
      <c r="C3825" s="24">
        <v>9</v>
      </c>
      <c r="D3825" s="24" t="s">
        <v>15120</v>
      </c>
      <c r="E3825" s="26">
        <v>243</v>
      </c>
      <c r="F3825" s="26">
        <v>3489</v>
      </c>
      <c r="G3825" s="26" t="s">
        <v>6796</v>
      </c>
      <c r="H3825" s="24" t="s">
        <v>1384</v>
      </c>
      <c r="I3825" s="24" t="s">
        <v>1385</v>
      </c>
      <c r="J3825" s="27" t="s">
        <v>1</v>
      </c>
      <c r="K3825" s="28">
        <v>10.315</v>
      </c>
      <c r="L3825" s="28">
        <v>0</v>
      </c>
    </row>
    <row r="3826" spans="1:12" x14ac:dyDescent="0.25">
      <c r="A3826" s="24" t="s">
        <v>3305</v>
      </c>
      <c r="B3826" s="26">
        <v>2015</v>
      </c>
      <c r="C3826" s="24">
        <v>9</v>
      </c>
      <c r="D3826" s="24" t="s">
        <v>15120</v>
      </c>
      <c r="E3826" s="26">
        <v>243</v>
      </c>
      <c r="F3826" s="26">
        <v>3490</v>
      </c>
      <c r="G3826" s="26" t="s">
        <v>6797</v>
      </c>
      <c r="H3826" s="24" t="s">
        <v>322</v>
      </c>
      <c r="I3826" s="24" t="s">
        <v>323</v>
      </c>
      <c r="J3826" s="27" t="s">
        <v>1</v>
      </c>
      <c r="K3826" s="28">
        <v>6.6150000000000002</v>
      </c>
      <c r="L3826" s="28">
        <v>0</v>
      </c>
    </row>
    <row r="3827" spans="1:12" x14ac:dyDescent="0.25">
      <c r="A3827" s="24" t="s">
        <v>3305</v>
      </c>
      <c r="B3827" s="26">
        <v>2015</v>
      </c>
      <c r="C3827" s="24">
        <v>9</v>
      </c>
      <c r="D3827" s="24" t="s">
        <v>15120</v>
      </c>
      <c r="E3827" s="26">
        <v>243</v>
      </c>
      <c r="F3827" s="26">
        <v>3491</v>
      </c>
      <c r="G3827" s="26" t="s">
        <v>6798</v>
      </c>
      <c r="H3827" s="24" t="s">
        <v>67</v>
      </c>
      <c r="I3827" s="24" t="s">
        <v>68</v>
      </c>
      <c r="J3827" s="27" t="s">
        <v>1</v>
      </c>
      <c r="K3827" s="28">
        <v>11.03</v>
      </c>
      <c r="L3827" s="28">
        <v>4.41</v>
      </c>
    </row>
    <row r="3828" spans="1:12" x14ac:dyDescent="0.25">
      <c r="A3828" s="24" t="s">
        <v>3305</v>
      </c>
      <c r="B3828" s="26">
        <v>2015</v>
      </c>
      <c r="C3828" s="24">
        <v>9</v>
      </c>
      <c r="D3828" s="24" t="s">
        <v>15120</v>
      </c>
      <c r="E3828" s="26">
        <v>243</v>
      </c>
      <c r="F3828" s="26">
        <v>3492</v>
      </c>
      <c r="G3828" s="26" t="s">
        <v>6799</v>
      </c>
      <c r="H3828" s="24" t="s">
        <v>1018</v>
      </c>
      <c r="I3828" s="24" t="s">
        <v>1019</v>
      </c>
      <c r="J3828" s="27" t="s">
        <v>1</v>
      </c>
      <c r="K3828" s="28">
        <v>11.72</v>
      </c>
      <c r="L3828" s="28">
        <v>0</v>
      </c>
    </row>
    <row r="3829" spans="1:12" x14ac:dyDescent="0.25">
      <c r="A3829" s="24" t="s">
        <v>3305</v>
      </c>
      <c r="B3829" s="26">
        <v>2015</v>
      </c>
      <c r="C3829" s="24">
        <v>9</v>
      </c>
      <c r="D3829" s="24" t="s">
        <v>15120</v>
      </c>
      <c r="E3829" s="26">
        <v>243</v>
      </c>
      <c r="F3829" s="26">
        <v>3493</v>
      </c>
      <c r="G3829" s="26" t="s">
        <v>6800</v>
      </c>
      <c r="H3829" s="24" t="s">
        <v>470</v>
      </c>
      <c r="I3829" s="24" t="s">
        <v>471</v>
      </c>
      <c r="J3829" s="27" t="s">
        <v>1</v>
      </c>
      <c r="K3829" s="28">
        <v>20.75</v>
      </c>
      <c r="L3829" s="28">
        <v>4.41</v>
      </c>
    </row>
    <row r="3830" spans="1:12" x14ac:dyDescent="0.25">
      <c r="A3830" s="24" t="s">
        <v>3305</v>
      </c>
      <c r="B3830" s="26">
        <v>2015</v>
      </c>
      <c r="C3830" s="24">
        <v>9</v>
      </c>
      <c r="D3830" s="24" t="s">
        <v>15120</v>
      </c>
      <c r="E3830" s="26">
        <v>243</v>
      </c>
      <c r="F3830" s="26">
        <v>3494</v>
      </c>
      <c r="G3830" s="26" t="s">
        <v>6801</v>
      </c>
      <c r="H3830" s="24" t="s">
        <v>146</v>
      </c>
      <c r="I3830" s="24" t="s">
        <v>147</v>
      </c>
      <c r="J3830" s="27" t="s">
        <v>1</v>
      </c>
      <c r="K3830" s="28">
        <v>11.03</v>
      </c>
      <c r="L3830" s="28">
        <v>4.41</v>
      </c>
    </row>
    <row r="3831" spans="1:12" x14ac:dyDescent="0.25">
      <c r="A3831" s="24" t="s">
        <v>3305</v>
      </c>
      <c r="B3831" s="26">
        <v>2015</v>
      </c>
      <c r="C3831" s="24">
        <v>9</v>
      </c>
      <c r="D3831" s="24" t="s">
        <v>15120</v>
      </c>
      <c r="E3831" s="26">
        <v>243</v>
      </c>
      <c r="F3831" s="26">
        <v>3495</v>
      </c>
      <c r="G3831" s="26" t="s">
        <v>6802</v>
      </c>
      <c r="H3831" s="24" t="s">
        <v>77</v>
      </c>
      <c r="I3831" s="24" t="s">
        <v>78</v>
      </c>
      <c r="J3831" s="27" t="s">
        <v>1</v>
      </c>
      <c r="K3831" s="28">
        <v>4.415</v>
      </c>
      <c r="L3831" s="28">
        <v>4.41</v>
      </c>
    </row>
    <row r="3832" spans="1:12" x14ac:dyDescent="0.25">
      <c r="A3832" s="24" t="s">
        <v>3305</v>
      </c>
      <c r="B3832" s="26">
        <v>2015</v>
      </c>
      <c r="C3832" s="24">
        <v>9</v>
      </c>
      <c r="D3832" s="24" t="s">
        <v>15120</v>
      </c>
      <c r="E3832" s="26">
        <v>243</v>
      </c>
      <c r="F3832" s="26">
        <v>3496</v>
      </c>
      <c r="G3832" s="26" t="s">
        <v>6803</v>
      </c>
      <c r="H3832" s="24" t="s">
        <v>506</v>
      </c>
      <c r="I3832" s="24" t="s">
        <v>507</v>
      </c>
      <c r="J3832" s="27" t="s">
        <v>1</v>
      </c>
      <c r="K3832" s="28">
        <v>11.03</v>
      </c>
      <c r="L3832" s="28">
        <v>0</v>
      </c>
    </row>
    <row r="3833" spans="1:12" x14ac:dyDescent="0.25">
      <c r="A3833" s="24" t="s">
        <v>3305</v>
      </c>
      <c r="B3833" s="26">
        <v>2015</v>
      </c>
      <c r="C3833" s="24">
        <v>9</v>
      </c>
      <c r="D3833" s="24" t="s">
        <v>15120</v>
      </c>
      <c r="E3833" s="26">
        <v>243</v>
      </c>
      <c r="F3833" s="26">
        <v>3497</v>
      </c>
      <c r="G3833" s="26" t="s">
        <v>6804</v>
      </c>
      <c r="H3833" s="24" t="s">
        <v>1186</v>
      </c>
      <c r="I3833" s="24" t="s">
        <v>1187</v>
      </c>
      <c r="J3833" s="27" t="s">
        <v>1</v>
      </c>
      <c r="K3833" s="28">
        <v>6.62</v>
      </c>
      <c r="L3833" s="28">
        <v>0</v>
      </c>
    </row>
    <row r="3834" spans="1:12" x14ac:dyDescent="0.25">
      <c r="A3834" s="24" t="s">
        <v>3305</v>
      </c>
      <c r="B3834" s="26">
        <v>2015</v>
      </c>
      <c r="C3834" s="24">
        <v>9</v>
      </c>
      <c r="D3834" s="24" t="s">
        <v>15120</v>
      </c>
      <c r="E3834" s="26">
        <v>243</v>
      </c>
      <c r="F3834" s="26">
        <v>3498</v>
      </c>
      <c r="G3834" s="26" t="s">
        <v>6805</v>
      </c>
      <c r="H3834" s="24" t="s">
        <v>362</v>
      </c>
      <c r="I3834" s="24" t="s">
        <v>363</v>
      </c>
      <c r="J3834" s="27" t="s">
        <v>1</v>
      </c>
      <c r="K3834" s="28">
        <v>5.4649999999999999</v>
      </c>
      <c r="L3834" s="28">
        <v>4.41</v>
      </c>
    </row>
    <row r="3835" spans="1:12" x14ac:dyDescent="0.25">
      <c r="A3835" s="24" t="s">
        <v>3305</v>
      </c>
      <c r="B3835" s="26">
        <v>2015</v>
      </c>
      <c r="C3835" s="24">
        <v>9</v>
      </c>
      <c r="D3835" s="24" t="s">
        <v>15120</v>
      </c>
      <c r="E3835" s="26">
        <v>243</v>
      </c>
      <c r="F3835" s="26">
        <v>3499</v>
      </c>
      <c r="G3835" s="26" t="s">
        <v>6806</v>
      </c>
      <c r="H3835" s="24" t="s">
        <v>1186</v>
      </c>
      <c r="I3835" s="24" t="s">
        <v>1187</v>
      </c>
      <c r="J3835" s="27" t="s">
        <v>1</v>
      </c>
      <c r="K3835" s="28">
        <v>4.8</v>
      </c>
      <c r="L3835" s="28">
        <v>0</v>
      </c>
    </row>
    <row r="3836" spans="1:12" x14ac:dyDescent="0.25">
      <c r="A3836" s="24" t="s">
        <v>3305</v>
      </c>
      <c r="B3836" s="26">
        <v>2015</v>
      </c>
      <c r="C3836" s="24">
        <v>9</v>
      </c>
      <c r="D3836" s="24" t="s">
        <v>15120</v>
      </c>
      <c r="E3836" s="26">
        <v>243</v>
      </c>
      <c r="F3836" s="26">
        <v>3500</v>
      </c>
      <c r="G3836" s="26" t="s">
        <v>6807</v>
      </c>
      <c r="H3836" s="24" t="s">
        <v>152</v>
      </c>
      <c r="I3836" s="24" t="s">
        <v>153</v>
      </c>
      <c r="J3836" s="27" t="s">
        <v>1</v>
      </c>
      <c r="K3836" s="28">
        <v>30.23</v>
      </c>
      <c r="L3836" s="28">
        <v>4.41</v>
      </c>
    </row>
    <row r="3837" spans="1:12" x14ac:dyDescent="0.25">
      <c r="A3837" s="24" t="s">
        <v>3305</v>
      </c>
      <c r="B3837" s="26">
        <v>2015</v>
      </c>
      <c r="C3837" s="24">
        <v>9</v>
      </c>
      <c r="D3837" s="24" t="s">
        <v>15120</v>
      </c>
      <c r="E3837" s="26">
        <v>244</v>
      </c>
      <c r="F3837" s="26">
        <v>3118</v>
      </c>
      <c r="G3837" s="26" t="s">
        <v>6425</v>
      </c>
      <c r="H3837" s="24" t="s">
        <v>65</v>
      </c>
      <c r="I3837" s="24" t="s">
        <v>66</v>
      </c>
      <c r="J3837" s="27" t="s">
        <v>1</v>
      </c>
      <c r="K3837" s="28">
        <v>29.41</v>
      </c>
      <c r="L3837" s="28">
        <v>0</v>
      </c>
    </row>
    <row r="3838" spans="1:12" x14ac:dyDescent="0.25">
      <c r="A3838" s="24" t="s">
        <v>3305</v>
      </c>
      <c r="B3838" s="26">
        <v>2015</v>
      </c>
      <c r="C3838" s="24">
        <v>9</v>
      </c>
      <c r="D3838" s="24" t="s">
        <v>15120</v>
      </c>
      <c r="E3838" s="26">
        <v>244</v>
      </c>
      <c r="F3838" s="26">
        <v>3501</v>
      </c>
      <c r="G3838" s="26" t="s">
        <v>6808</v>
      </c>
      <c r="H3838" s="24" t="s">
        <v>200</v>
      </c>
      <c r="I3838" s="24" t="s">
        <v>201</v>
      </c>
      <c r="J3838" s="27" t="s">
        <v>1</v>
      </c>
      <c r="K3838" s="28">
        <v>16.07</v>
      </c>
      <c r="L3838" s="28">
        <v>0</v>
      </c>
    </row>
    <row r="3839" spans="1:12" x14ac:dyDescent="0.25">
      <c r="A3839" s="24" t="s">
        <v>3305</v>
      </c>
      <c r="B3839" s="26">
        <v>2015</v>
      </c>
      <c r="C3839" s="24">
        <v>9</v>
      </c>
      <c r="D3839" s="24" t="s">
        <v>15120</v>
      </c>
      <c r="E3839" s="26">
        <v>244</v>
      </c>
      <c r="F3839" s="26">
        <v>3502</v>
      </c>
      <c r="G3839" s="26" t="s">
        <v>6809</v>
      </c>
      <c r="H3839" s="24" t="s">
        <v>39</v>
      </c>
      <c r="I3839" s="24" t="s">
        <v>40</v>
      </c>
      <c r="J3839" s="27" t="s">
        <v>1</v>
      </c>
      <c r="K3839" s="28">
        <v>14.705</v>
      </c>
      <c r="L3839" s="28">
        <v>0</v>
      </c>
    </row>
    <row r="3840" spans="1:12" x14ac:dyDescent="0.25">
      <c r="A3840" s="24" t="s">
        <v>3305</v>
      </c>
      <c r="B3840" s="26">
        <v>2015</v>
      </c>
      <c r="C3840" s="24">
        <v>9</v>
      </c>
      <c r="D3840" s="24" t="s">
        <v>15120</v>
      </c>
      <c r="E3840" s="26">
        <v>244</v>
      </c>
      <c r="F3840" s="26">
        <v>3503</v>
      </c>
      <c r="G3840" s="26" t="s">
        <v>6810</v>
      </c>
      <c r="H3840" s="24" t="s">
        <v>164</v>
      </c>
      <c r="I3840" s="24" t="s">
        <v>165</v>
      </c>
      <c r="J3840" s="27" t="s">
        <v>1</v>
      </c>
      <c r="K3840" s="28">
        <v>11.025</v>
      </c>
      <c r="L3840" s="28">
        <v>0</v>
      </c>
    </row>
    <row r="3841" spans="1:12" x14ac:dyDescent="0.25">
      <c r="A3841" s="24" t="s">
        <v>3305</v>
      </c>
      <c r="B3841" s="26">
        <v>2015</v>
      </c>
      <c r="C3841" s="24">
        <v>9</v>
      </c>
      <c r="D3841" s="24" t="s">
        <v>15120</v>
      </c>
      <c r="E3841" s="26">
        <v>244</v>
      </c>
      <c r="F3841" s="26">
        <v>3504</v>
      </c>
      <c r="G3841" s="26" t="s">
        <v>6811</v>
      </c>
      <c r="H3841" s="24" t="s">
        <v>67</v>
      </c>
      <c r="I3841" s="24" t="s">
        <v>68</v>
      </c>
      <c r="J3841" s="27" t="s">
        <v>1</v>
      </c>
      <c r="K3841" s="28">
        <v>46.37</v>
      </c>
      <c r="L3841" s="28">
        <v>0</v>
      </c>
    </row>
    <row r="3842" spans="1:12" x14ac:dyDescent="0.25">
      <c r="A3842" s="24" t="s">
        <v>3305</v>
      </c>
      <c r="B3842" s="26">
        <v>2015</v>
      </c>
      <c r="C3842" s="24">
        <v>9</v>
      </c>
      <c r="D3842" s="24" t="s">
        <v>15120</v>
      </c>
      <c r="E3842" s="26">
        <v>244</v>
      </c>
      <c r="F3842" s="26">
        <v>3505</v>
      </c>
      <c r="G3842" s="26" t="s">
        <v>6812</v>
      </c>
      <c r="H3842" s="24" t="s">
        <v>338</v>
      </c>
      <c r="I3842" s="24" t="s">
        <v>339</v>
      </c>
      <c r="J3842" s="27" t="s">
        <v>1</v>
      </c>
      <c r="K3842" s="28">
        <v>19.670000000000002</v>
      </c>
      <c r="L3842" s="28">
        <v>0</v>
      </c>
    </row>
    <row r="3843" spans="1:12" x14ac:dyDescent="0.25">
      <c r="A3843" s="24" t="s">
        <v>3305</v>
      </c>
      <c r="B3843" s="26">
        <v>2015</v>
      </c>
      <c r="C3843" s="24">
        <v>9</v>
      </c>
      <c r="D3843" s="24" t="s">
        <v>15120</v>
      </c>
      <c r="E3843" s="26">
        <v>244</v>
      </c>
      <c r="F3843" s="26">
        <v>3506</v>
      </c>
      <c r="G3843" s="26" t="s">
        <v>6813</v>
      </c>
      <c r="H3843" s="24" t="s">
        <v>212</v>
      </c>
      <c r="I3843" s="24" t="s">
        <v>213</v>
      </c>
      <c r="J3843" s="27" t="s">
        <v>1</v>
      </c>
      <c r="K3843" s="28">
        <v>108.77</v>
      </c>
      <c r="L3843" s="28">
        <v>0</v>
      </c>
    </row>
    <row r="3844" spans="1:12" x14ac:dyDescent="0.25">
      <c r="A3844" s="24" t="s">
        <v>3305</v>
      </c>
      <c r="B3844" s="26">
        <v>2015</v>
      </c>
      <c r="C3844" s="24">
        <v>9</v>
      </c>
      <c r="D3844" s="24" t="s">
        <v>15120</v>
      </c>
      <c r="E3844" s="26">
        <v>244</v>
      </c>
      <c r="F3844" s="26">
        <v>3507</v>
      </c>
      <c r="G3844" s="26" t="s">
        <v>6814</v>
      </c>
      <c r="H3844" s="24" t="s">
        <v>540</v>
      </c>
      <c r="I3844" s="24" t="s">
        <v>541</v>
      </c>
      <c r="J3844" s="27" t="s">
        <v>1</v>
      </c>
      <c r="K3844" s="28">
        <v>4.415</v>
      </c>
      <c r="L3844" s="28">
        <v>0</v>
      </c>
    </row>
    <row r="3845" spans="1:12" x14ac:dyDescent="0.25">
      <c r="A3845" s="24" t="s">
        <v>3305</v>
      </c>
      <c r="B3845" s="26">
        <v>2015</v>
      </c>
      <c r="C3845" s="24">
        <v>9</v>
      </c>
      <c r="D3845" s="24" t="s">
        <v>15120</v>
      </c>
      <c r="E3845" s="26">
        <v>244</v>
      </c>
      <c r="F3845" s="26">
        <v>3508</v>
      </c>
      <c r="G3845" s="26" t="s">
        <v>6815</v>
      </c>
      <c r="H3845" s="24" t="s">
        <v>1386</v>
      </c>
      <c r="I3845" s="24" t="s">
        <v>1387</v>
      </c>
      <c r="J3845" s="27" t="s">
        <v>1</v>
      </c>
      <c r="K3845" s="28">
        <v>6.62</v>
      </c>
      <c r="L3845" s="28">
        <v>0</v>
      </c>
    </row>
    <row r="3846" spans="1:12" x14ac:dyDescent="0.25">
      <c r="A3846" s="24" t="s">
        <v>3305</v>
      </c>
      <c r="B3846" s="26">
        <v>2015</v>
      </c>
      <c r="C3846" s="24">
        <v>9</v>
      </c>
      <c r="D3846" s="24" t="s">
        <v>15120</v>
      </c>
      <c r="E3846" s="26">
        <v>244</v>
      </c>
      <c r="F3846" s="26">
        <v>3509</v>
      </c>
      <c r="G3846" s="26" t="s">
        <v>6816</v>
      </c>
      <c r="H3846" s="24" t="s">
        <v>132</v>
      </c>
      <c r="I3846" s="24" t="s">
        <v>133</v>
      </c>
      <c r="J3846" s="27" t="s">
        <v>1</v>
      </c>
      <c r="K3846" s="28">
        <v>28.8</v>
      </c>
      <c r="L3846" s="28">
        <v>0</v>
      </c>
    </row>
    <row r="3847" spans="1:12" x14ac:dyDescent="0.25">
      <c r="A3847" s="24" t="s">
        <v>3305</v>
      </c>
      <c r="B3847" s="26">
        <v>2015</v>
      </c>
      <c r="C3847" s="24">
        <v>9</v>
      </c>
      <c r="D3847" s="24" t="s">
        <v>15120</v>
      </c>
      <c r="E3847" s="26">
        <v>244</v>
      </c>
      <c r="F3847" s="26">
        <v>3510</v>
      </c>
      <c r="G3847" s="26" t="s">
        <v>6817</v>
      </c>
      <c r="H3847" s="24" t="s">
        <v>1388</v>
      </c>
      <c r="I3847" s="24" t="s">
        <v>1389</v>
      </c>
      <c r="J3847" s="27" t="s">
        <v>1</v>
      </c>
      <c r="K3847" s="28">
        <v>18.27</v>
      </c>
      <c r="L3847" s="28">
        <v>0</v>
      </c>
    </row>
    <row r="3848" spans="1:12" x14ac:dyDescent="0.25">
      <c r="A3848" s="24" t="s">
        <v>3305</v>
      </c>
      <c r="B3848" s="26">
        <v>2015</v>
      </c>
      <c r="C3848" s="24">
        <v>9</v>
      </c>
      <c r="D3848" s="24" t="s">
        <v>15120</v>
      </c>
      <c r="E3848" s="26">
        <v>244</v>
      </c>
      <c r="F3848" s="26">
        <v>3511</v>
      </c>
      <c r="G3848" s="26" t="s">
        <v>6818</v>
      </c>
      <c r="H3848" s="24" t="s">
        <v>100</v>
      </c>
      <c r="I3848" s="24" t="s">
        <v>101</v>
      </c>
      <c r="J3848" s="27" t="s">
        <v>1</v>
      </c>
      <c r="K3848" s="28">
        <v>6.62</v>
      </c>
      <c r="L3848" s="28">
        <v>0</v>
      </c>
    </row>
    <row r="3849" spans="1:12" x14ac:dyDescent="0.25">
      <c r="A3849" s="24" t="s">
        <v>3305</v>
      </c>
      <c r="B3849" s="26">
        <v>2015</v>
      </c>
      <c r="C3849" s="24">
        <v>9</v>
      </c>
      <c r="D3849" s="24" t="s">
        <v>15120</v>
      </c>
      <c r="E3849" s="26">
        <v>244</v>
      </c>
      <c r="F3849" s="26">
        <v>3512</v>
      </c>
      <c r="G3849" s="26" t="s">
        <v>6819</v>
      </c>
      <c r="H3849" s="24" t="s">
        <v>1032</v>
      </c>
      <c r="I3849" s="24" t="s">
        <v>1033</v>
      </c>
      <c r="J3849" s="27" t="s">
        <v>1</v>
      </c>
      <c r="K3849" s="28">
        <v>429.32</v>
      </c>
      <c r="L3849" s="28">
        <v>0</v>
      </c>
    </row>
    <row r="3850" spans="1:12" x14ac:dyDescent="0.25">
      <c r="A3850" s="24" t="s">
        <v>3305</v>
      </c>
      <c r="B3850" s="26">
        <v>2015</v>
      </c>
      <c r="C3850" s="24">
        <v>9</v>
      </c>
      <c r="D3850" s="24" t="s">
        <v>15120</v>
      </c>
      <c r="E3850" s="26">
        <v>244</v>
      </c>
      <c r="F3850" s="26">
        <v>3513</v>
      </c>
      <c r="G3850" s="26" t="s">
        <v>6820</v>
      </c>
      <c r="H3850" s="24" t="s">
        <v>538</v>
      </c>
      <c r="I3850" s="24" t="s">
        <v>539</v>
      </c>
      <c r="J3850" s="27" t="s">
        <v>1</v>
      </c>
      <c r="K3850" s="28">
        <v>14.705</v>
      </c>
      <c r="L3850" s="28">
        <v>0</v>
      </c>
    </row>
    <row r="3851" spans="1:12" x14ac:dyDescent="0.25">
      <c r="A3851" s="24" t="s">
        <v>3305</v>
      </c>
      <c r="B3851" s="26">
        <v>2015</v>
      </c>
      <c r="C3851" s="24">
        <v>9</v>
      </c>
      <c r="D3851" s="24" t="s">
        <v>15120</v>
      </c>
      <c r="E3851" s="26">
        <v>244</v>
      </c>
      <c r="F3851" s="26">
        <v>3514</v>
      </c>
      <c r="G3851" s="26" t="s">
        <v>6821</v>
      </c>
      <c r="H3851" s="24" t="s">
        <v>404</v>
      </c>
      <c r="I3851" s="24" t="s">
        <v>405</v>
      </c>
      <c r="J3851" s="27" t="s">
        <v>1</v>
      </c>
      <c r="K3851" s="28">
        <v>86.4</v>
      </c>
      <c r="L3851" s="28">
        <v>0</v>
      </c>
    </row>
    <row r="3852" spans="1:12" x14ac:dyDescent="0.25">
      <c r="A3852" s="24" t="s">
        <v>3305</v>
      </c>
      <c r="B3852" s="26">
        <v>2015</v>
      </c>
      <c r="C3852" s="24">
        <v>9</v>
      </c>
      <c r="D3852" s="24" t="s">
        <v>15120</v>
      </c>
      <c r="E3852" s="26">
        <v>244</v>
      </c>
      <c r="F3852" s="26">
        <v>3515</v>
      </c>
      <c r="G3852" s="26" t="s">
        <v>6822</v>
      </c>
      <c r="H3852" s="24" t="s">
        <v>83</v>
      </c>
      <c r="I3852" s="24" t="s">
        <v>84</v>
      </c>
      <c r="J3852" s="27" t="s">
        <v>1</v>
      </c>
      <c r="K3852" s="28">
        <v>57.6</v>
      </c>
      <c r="L3852" s="28">
        <v>0</v>
      </c>
    </row>
    <row r="3853" spans="1:12" x14ac:dyDescent="0.25">
      <c r="A3853" s="24" t="s">
        <v>3305</v>
      </c>
      <c r="B3853" s="26">
        <v>2015</v>
      </c>
      <c r="C3853" s="24">
        <v>9</v>
      </c>
      <c r="D3853" s="24" t="s">
        <v>15120</v>
      </c>
      <c r="E3853" s="26">
        <v>244</v>
      </c>
      <c r="F3853" s="26">
        <v>3516</v>
      </c>
      <c r="G3853" s="26" t="s">
        <v>6823</v>
      </c>
      <c r="H3853" s="24" t="s">
        <v>116</v>
      </c>
      <c r="I3853" s="24" t="s">
        <v>117</v>
      </c>
      <c r="J3853" s="27" t="s">
        <v>1</v>
      </c>
      <c r="K3853" s="28">
        <v>49.82</v>
      </c>
      <c r="L3853" s="28">
        <v>0</v>
      </c>
    </row>
    <row r="3854" spans="1:12" x14ac:dyDescent="0.25">
      <c r="A3854" s="24" t="s">
        <v>3305</v>
      </c>
      <c r="B3854" s="26">
        <v>2015</v>
      </c>
      <c r="C3854" s="24">
        <v>9</v>
      </c>
      <c r="D3854" s="24" t="s">
        <v>15120</v>
      </c>
      <c r="E3854" s="26">
        <v>244</v>
      </c>
      <c r="F3854" s="26">
        <v>3517</v>
      </c>
      <c r="G3854" s="26" t="s">
        <v>6824</v>
      </c>
      <c r="H3854" s="24" t="s">
        <v>192</v>
      </c>
      <c r="I3854" s="24" t="s">
        <v>193</v>
      </c>
      <c r="J3854" s="27" t="s">
        <v>1</v>
      </c>
      <c r="K3854" s="28">
        <v>19.670000000000002</v>
      </c>
      <c r="L3854" s="28">
        <v>0</v>
      </c>
    </row>
    <row r="3855" spans="1:12" x14ac:dyDescent="0.25">
      <c r="A3855" s="24" t="s">
        <v>3305</v>
      </c>
      <c r="B3855" s="26">
        <v>2015</v>
      </c>
      <c r="C3855" s="24">
        <v>9</v>
      </c>
      <c r="D3855" s="24" t="s">
        <v>15120</v>
      </c>
      <c r="E3855" s="26">
        <v>244</v>
      </c>
      <c r="F3855" s="26">
        <v>3518</v>
      </c>
      <c r="G3855" s="26" t="s">
        <v>6825</v>
      </c>
      <c r="H3855" s="24" t="s">
        <v>100</v>
      </c>
      <c r="I3855" s="24" t="s">
        <v>101</v>
      </c>
      <c r="J3855" s="27" t="s">
        <v>1</v>
      </c>
      <c r="K3855" s="28">
        <v>1.2</v>
      </c>
      <c r="L3855" s="28">
        <v>0</v>
      </c>
    </row>
    <row r="3856" spans="1:12" x14ac:dyDescent="0.25">
      <c r="A3856" s="24" t="s">
        <v>3305</v>
      </c>
      <c r="B3856" s="26">
        <v>2015</v>
      </c>
      <c r="C3856" s="24">
        <v>9</v>
      </c>
      <c r="D3856" s="24" t="s">
        <v>15120</v>
      </c>
      <c r="E3856" s="26">
        <v>244</v>
      </c>
      <c r="F3856" s="26">
        <v>3519</v>
      </c>
      <c r="G3856" s="26" t="s">
        <v>6826</v>
      </c>
      <c r="H3856" s="24" t="s">
        <v>124</v>
      </c>
      <c r="I3856" s="24" t="s">
        <v>125</v>
      </c>
      <c r="J3856" s="27" t="s">
        <v>1</v>
      </c>
      <c r="K3856" s="28">
        <v>43.2</v>
      </c>
      <c r="L3856" s="28">
        <v>0</v>
      </c>
    </row>
    <row r="3857" spans="1:12" x14ac:dyDescent="0.25">
      <c r="A3857" s="24" t="s">
        <v>3305</v>
      </c>
      <c r="B3857" s="26">
        <v>2015</v>
      </c>
      <c r="C3857" s="24">
        <v>9</v>
      </c>
      <c r="D3857" s="24" t="s">
        <v>15120</v>
      </c>
      <c r="E3857" s="26">
        <v>245</v>
      </c>
      <c r="F3857" s="26">
        <v>3520</v>
      </c>
      <c r="G3857" s="26" t="s">
        <v>6827</v>
      </c>
      <c r="H3857" s="24" t="s">
        <v>226</v>
      </c>
      <c r="I3857" s="24" t="s">
        <v>227</v>
      </c>
      <c r="J3857" s="27" t="s">
        <v>1</v>
      </c>
      <c r="K3857" s="28">
        <v>11.025</v>
      </c>
      <c r="L3857" s="28">
        <v>0</v>
      </c>
    </row>
    <row r="3858" spans="1:12" x14ac:dyDescent="0.25">
      <c r="A3858" s="24" t="s">
        <v>3305</v>
      </c>
      <c r="B3858" s="26">
        <v>2015</v>
      </c>
      <c r="C3858" s="24">
        <v>9</v>
      </c>
      <c r="D3858" s="24" t="s">
        <v>15120</v>
      </c>
      <c r="E3858" s="26">
        <v>245</v>
      </c>
      <c r="F3858" s="26">
        <v>3521</v>
      </c>
      <c r="G3858" s="26" t="s">
        <v>6828</v>
      </c>
      <c r="H3858" s="24" t="s">
        <v>67</v>
      </c>
      <c r="I3858" s="24" t="s">
        <v>68</v>
      </c>
      <c r="J3858" s="27" t="s">
        <v>1</v>
      </c>
      <c r="K3858" s="28">
        <v>11.03</v>
      </c>
      <c r="L3858" s="28">
        <v>0</v>
      </c>
    </row>
    <row r="3859" spans="1:12" x14ac:dyDescent="0.25">
      <c r="A3859" s="24" t="s">
        <v>3305</v>
      </c>
      <c r="B3859" s="26">
        <v>2015</v>
      </c>
      <c r="C3859" s="24">
        <v>9</v>
      </c>
      <c r="D3859" s="24" t="s">
        <v>15120</v>
      </c>
      <c r="E3859" s="26">
        <v>245</v>
      </c>
      <c r="F3859" s="26">
        <v>3522</v>
      </c>
      <c r="G3859" s="26" t="s">
        <v>6829</v>
      </c>
      <c r="H3859" s="24" t="s">
        <v>1390</v>
      </c>
      <c r="I3859" s="24" t="s">
        <v>1391</v>
      </c>
      <c r="J3859" s="27" t="s">
        <v>1</v>
      </c>
      <c r="K3859" s="28">
        <v>6.62</v>
      </c>
      <c r="L3859" s="28">
        <v>0</v>
      </c>
    </row>
    <row r="3860" spans="1:12" x14ac:dyDescent="0.25">
      <c r="A3860" s="24" t="s">
        <v>3305</v>
      </c>
      <c r="B3860" s="26">
        <v>2015</v>
      </c>
      <c r="C3860" s="24">
        <v>9</v>
      </c>
      <c r="D3860" s="24" t="s">
        <v>15120</v>
      </c>
      <c r="E3860" s="26">
        <v>245</v>
      </c>
      <c r="F3860" s="26">
        <v>3523</v>
      </c>
      <c r="G3860" s="26" t="s">
        <v>6830</v>
      </c>
      <c r="H3860" s="24" t="s">
        <v>67</v>
      </c>
      <c r="I3860" s="24" t="s">
        <v>68</v>
      </c>
      <c r="J3860" s="27" t="s">
        <v>1</v>
      </c>
      <c r="K3860" s="28">
        <v>14.705</v>
      </c>
      <c r="L3860" s="28">
        <v>0</v>
      </c>
    </row>
    <row r="3861" spans="1:12" x14ac:dyDescent="0.25">
      <c r="A3861" s="24" t="s">
        <v>3305</v>
      </c>
      <c r="B3861" s="26">
        <v>2015</v>
      </c>
      <c r="C3861" s="24">
        <v>9</v>
      </c>
      <c r="D3861" s="24" t="s">
        <v>15120</v>
      </c>
      <c r="E3861" s="26">
        <v>245</v>
      </c>
      <c r="F3861" s="26">
        <v>3524</v>
      </c>
      <c r="G3861" s="26" t="s">
        <v>6831</v>
      </c>
      <c r="H3861" s="24" t="s">
        <v>538</v>
      </c>
      <c r="I3861" s="24" t="s">
        <v>539</v>
      </c>
      <c r="J3861" s="27" t="s">
        <v>1</v>
      </c>
      <c r="K3861" s="28">
        <v>28.67</v>
      </c>
      <c r="L3861" s="28">
        <v>0</v>
      </c>
    </row>
    <row r="3862" spans="1:12" x14ac:dyDescent="0.25">
      <c r="A3862" s="24" t="s">
        <v>3305</v>
      </c>
      <c r="B3862" s="26">
        <v>2015</v>
      </c>
      <c r="C3862" s="24">
        <v>9</v>
      </c>
      <c r="D3862" s="24" t="s">
        <v>15120</v>
      </c>
      <c r="E3862" s="26">
        <v>245</v>
      </c>
      <c r="F3862" s="26">
        <v>3525</v>
      </c>
      <c r="G3862" s="26" t="s">
        <v>6832</v>
      </c>
      <c r="H3862" s="24" t="s">
        <v>67</v>
      </c>
      <c r="I3862" s="24" t="s">
        <v>68</v>
      </c>
      <c r="J3862" s="27" t="s">
        <v>1</v>
      </c>
      <c r="K3862" s="28">
        <v>11.03</v>
      </c>
      <c r="L3862" s="28">
        <v>0</v>
      </c>
    </row>
    <row r="3863" spans="1:12" x14ac:dyDescent="0.25">
      <c r="A3863" s="24" t="s">
        <v>3305</v>
      </c>
      <c r="B3863" s="26">
        <v>2015</v>
      </c>
      <c r="C3863" s="24">
        <v>9</v>
      </c>
      <c r="D3863" s="24" t="s">
        <v>15120</v>
      </c>
      <c r="E3863" s="26">
        <v>245</v>
      </c>
      <c r="F3863" s="26">
        <v>3526</v>
      </c>
      <c r="G3863" s="26" t="s">
        <v>6833</v>
      </c>
      <c r="H3863" s="24" t="s">
        <v>65</v>
      </c>
      <c r="I3863" s="24" t="s">
        <v>66</v>
      </c>
      <c r="J3863" s="27" t="s">
        <v>1</v>
      </c>
      <c r="K3863" s="28">
        <v>13.97</v>
      </c>
      <c r="L3863" s="28">
        <v>0</v>
      </c>
    </row>
    <row r="3864" spans="1:12" x14ac:dyDescent="0.25">
      <c r="A3864" s="24" t="s">
        <v>3305</v>
      </c>
      <c r="B3864" s="26">
        <v>2015</v>
      </c>
      <c r="C3864" s="24">
        <v>9</v>
      </c>
      <c r="D3864" s="24" t="s">
        <v>15120</v>
      </c>
      <c r="E3864" s="26">
        <v>245</v>
      </c>
      <c r="F3864" s="26">
        <v>3527</v>
      </c>
      <c r="G3864" s="26" t="s">
        <v>6834</v>
      </c>
      <c r="H3864" s="24" t="s">
        <v>778</v>
      </c>
      <c r="I3864" s="24" t="s">
        <v>779</v>
      </c>
      <c r="J3864" s="27" t="s">
        <v>1</v>
      </c>
      <c r="K3864" s="28">
        <v>24.254999999999999</v>
      </c>
      <c r="L3864" s="28">
        <v>0</v>
      </c>
    </row>
    <row r="3865" spans="1:12" x14ac:dyDescent="0.25">
      <c r="A3865" s="24" t="s">
        <v>3305</v>
      </c>
      <c r="B3865" s="26">
        <v>2015</v>
      </c>
      <c r="C3865" s="24">
        <v>9</v>
      </c>
      <c r="D3865" s="24" t="s">
        <v>15120</v>
      </c>
      <c r="E3865" s="26">
        <v>245</v>
      </c>
      <c r="F3865" s="26">
        <v>3528</v>
      </c>
      <c r="G3865" s="26" t="s">
        <v>6835</v>
      </c>
      <c r="H3865" s="24" t="s">
        <v>340</v>
      </c>
      <c r="I3865" s="24" t="s">
        <v>341</v>
      </c>
      <c r="J3865" s="27" t="s">
        <v>1</v>
      </c>
      <c r="K3865" s="28">
        <v>11.03</v>
      </c>
      <c r="L3865" s="28">
        <v>0</v>
      </c>
    </row>
    <row r="3866" spans="1:12" x14ac:dyDescent="0.25">
      <c r="A3866" s="24" t="s">
        <v>3305</v>
      </c>
      <c r="B3866" s="26">
        <v>2015</v>
      </c>
      <c r="C3866" s="24">
        <v>9</v>
      </c>
      <c r="D3866" s="24" t="s">
        <v>15120</v>
      </c>
      <c r="E3866" s="26">
        <v>245</v>
      </c>
      <c r="F3866" s="26">
        <v>3529</v>
      </c>
      <c r="G3866" s="26" t="s">
        <v>6836</v>
      </c>
      <c r="H3866" s="24" t="s">
        <v>860</v>
      </c>
      <c r="I3866" s="24" t="s">
        <v>861</v>
      </c>
      <c r="J3866" s="27" t="s">
        <v>1</v>
      </c>
      <c r="K3866" s="28">
        <v>6.62</v>
      </c>
      <c r="L3866" s="28">
        <v>0</v>
      </c>
    </row>
    <row r="3867" spans="1:12" x14ac:dyDescent="0.25">
      <c r="A3867" s="24" t="s">
        <v>3305</v>
      </c>
      <c r="B3867" s="26">
        <v>2015</v>
      </c>
      <c r="C3867" s="24">
        <v>9</v>
      </c>
      <c r="D3867" s="24" t="s">
        <v>15120</v>
      </c>
      <c r="E3867" s="26">
        <v>245</v>
      </c>
      <c r="F3867" s="26">
        <v>3530</v>
      </c>
      <c r="G3867" s="26" t="s">
        <v>6837</v>
      </c>
      <c r="H3867" s="24" t="s">
        <v>1186</v>
      </c>
      <c r="I3867" s="24" t="s">
        <v>1187</v>
      </c>
      <c r="J3867" s="27" t="s">
        <v>1</v>
      </c>
      <c r="K3867" s="28">
        <v>28.8</v>
      </c>
      <c r="L3867" s="28">
        <v>0</v>
      </c>
    </row>
    <row r="3868" spans="1:12" x14ac:dyDescent="0.25">
      <c r="A3868" s="24" t="s">
        <v>3305</v>
      </c>
      <c r="B3868" s="26">
        <v>2015</v>
      </c>
      <c r="C3868" s="24">
        <v>9</v>
      </c>
      <c r="D3868" s="24" t="s">
        <v>15120</v>
      </c>
      <c r="E3868" s="26">
        <v>245</v>
      </c>
      <c r="F3868" s="26">
        <v>3531</v>
      </c>
      <c r="G3868" s="26" t="s">
        <v>6838</v>
      </c>
      <c r="H3868" s="24" t="s">
        <v>110</v>
      </c>
      <c r="I3868" s="24" t="s">
        <v>111</v>
      </c>
      <c r="J3868" s="27" t="s">
        <v>1</v>
      </c>
      <c r="K3868" s="28">
        <v>1.89</v>
      </c>
      <c r="L3868" s="28">
        <v>0</v>
      </c>
    </row>
    <row r="3869" spans="1:12" x14ac:dyDescent="0.25">
      <c r="A3869" s="24" t="s">
        <v>3305</v>
      </c>
      <c r="B3869" s="26">
        <v>2015</v>
      </c>
      <c r="C3869" s="24">
        <v>9</v>
      </c>
      <c r="D3869" s="24" t="s">
        <v>15120</v>
      </c>
      <c r="E3869" s="26">
        <v>245</v>
      </c>
      <c r="F3869" s="26">
        <v>3532</v>
      </c>
      <c r="G3869" s="26" t="s">
        <v>6839</v>
      </c>
      <c r="H3869" s="24" t="s">
        <v>65</v>
      </c>
      <c r="I3869" s="24" t="s">
        <v>66</v>
      </c>
      <c r="J3869" s="27" t="s">
        <v>1</v>
      </c>
      <c r="K3869" s="28">
        <v>11.03</v>
      </c>
      <c r="L3869" s="28">
        <v>0</v>
      </c>
    </row>
    <row r="3870" spans="1:12" x14ac:dyDescent="0.25">
      <c r="A3870" s="24" t="s">
        <v>3305</v>
      </c>
      <c r="B3870" s="26">
        <v>2015</v>
      </c>
      <c r="C3870" s="24">
        <v>9</v>
      </c>
      <c r="D3870" s="24" t="s">
        <v>15120</v>
      </c>
      <c r="E3870" s="26">
        <v>245</v>
      </c>
      <c r="F3870" s="26">
        <v>3533</v>
      </c>
      <c r="G3870" s="26" t="s">
        <v>6840</v>
      </c>
      <c r="H3870" s="24" t="s">
        <v>172</v>
      </c>
      <c r="I3870" s="24" t="s">
        <v>173</v>
      </c>
      <c r="J3870" s="27" t="s">
        <v>1</v>
      </c>
      <c r="K3870" s="28">
        <v>11.03</v>
      </c>
      <c r="L3870" s="28">
        <v>0</v>
      </c>
    </row>
    <row r="3871" spans="1:12" x14ac:dyDescent="0.25">
      <c r="A3871" s="24" t="s">
        <v>3305</v>
      </c>
      <c r="B3871" s="26">
        <v>2015</v>
      </c>
      <c r="C3871" s="24">
        <v>9</v>
      </c>
      <c r="D3871" s="24" t="s">
        <v>15120</v>
      </c>
      <c r="E3871" s="26">
        <v>245</v>
      </c>
      <c r="F3871" s="26">
        <v>3534</v>
      </c>
      <c r="G3871" s="26" t="s">
        <v>6841</v>
      </c>
      <c r="H3871" s="24" t="s">
        <v>812</v>
      </c>
      <c r="I3871" s="24" t="s">
        <v>813</v>
      </c>
      <c r="J3871" s="27" t="s">
        <v>1</v>
      </c>
      <c r="K3871" s="28">
        <v>19.850000000000001</v>
      </c>
      <c r="L3871" s="28">
        <v>0</v>
      </c>
    </row>
    <row r="3872" spans="1:12" x14ac:dyDescent="0.25">
      <c r="A3872" s="24" t="s">
        <v>3305</v>
      </c>
      <c r="B3872" s="26">
        <v>2015</v>
      </c>
      <c r="C3872" s="24">
        <v>9</v>
      </c>
      <c r="D3872" s="24" t="s">
        <v>15120</v>
      </c>
      <c r="E3872" s="26">
        <v>245</v>
      </c>
      <c r="F3872" s="26">
        <v>2885</v>
      </c>
      <c r="G3872" s="26" t="s">
        <v>6192</v>
      </c>
      <c r="H3872" s="24" t="s">
        <v>178</v>
      </c>
      <c r="I3872" s="24" t="s">
        <v>179</v>
      </c>
      <c r="J3872" s="27" t="s">
        <v>1</v>
      </c>
      <c r="K3872" s="28">
        <v>19.850000000000001</v>
      </c>
      <c r="L3872" s="28">
        <v>0</v>
      </c>
    </row>
    <row r="3873" spans="1:12" x14ac:dyDescent="0.25">
      <c r="A3873" s="24" t="s">
        <v>3305</v>
      </c>
      <c r="B3873" s="26">
        <v>2015</v>
      </c>
      <c r="C3873" s="24">
        <v>9</v>
      </c>
      <c r="D3873" s="24" t="s">
        <v>15120</v>
      </c>
      <c r="E3873" s="26">
        <v>245</v>
      </c>
      <c r="F3873" s="26">
        <v>3535</v>
      </c>
      <c r="G3873" s="26" t="s">
        <v>6842</v>
      </c>
      <c r="H3873" s="24" t="s">
        <v>900</v>
      </c>
      <c r="I3873" s="24" t="s">
        <v>901</v>
      </c>
      <c r="J3873" s="27" t="s">
        <v>1</v>
      </c>
      <c r="K3873" s="28">
        <v>14.705</v>
      </c>
      <c r="L3873" s="28">
        <v>0</v>
      </c>
    </row>
    <row r="3874" spans="1:12" x14ac:dyDescent="0.25">
      <c r="A3874" s="24" t="s">
        <v>3305</v>
      </c>
      <c r="B3874" s="26">
        <v>2015</v>
      </c>
      <c r="C3874" s="24">
        <v>9</v>
      </c>
      <c r="D3874" s="24" t="s">
        <v>15120</v>
      </c>
      <c r="E3874" s="26">
        <v>245</v>
      </c>
      <c r="F3874" s="26">
        <v>3536</v>
      </c>
      <c r="G3874" s="26" t="s">
        <v>6843</v>
      </c>
      <c r="H3874" s="24" t="s">
        <v>1392</v>
      </c>
      <c r="I3874" s="24" t="s">
        <v>1393</v>
      </c>
      <c r="J3874" s="27" t="s">
        <v>1</v>
      </c>
      <c r="K3874" s="28">
        <v>126.25</v>
      </c>
      <c r="L3874" s="28">
        <v>0</v>
      </c>
    </row>
    <row r="3875" spans="1:12" x14ac:dyDescent="0.25">
      <c r="A3875" s="24" t="s">
        <v>3305</v>
      </c>
      <c r="B3875" s="26">
        <v>2015</v>
      </c>
      <c r="C3875" s="24">
        <v>9</v>
      </c>
      <c r="D3875" s="24" t="s">
        <v>15120</v>
      </c>
      <c r="E3875" s="26">
        <v>245</v>
      </c>
      <c r="F3875" s="26">
        <v>3537</v>
      </c>
      <c r="G3875" s="26" t="s">
        <v>6844</v>
      </c>
      <c r="H3875" s="24" t="s">
        <v>1176</v>
      </c>
      <c r="I3875" s="24" t="s">
        <v>1177</v>
      </c>
      <c r="J3875" s="27" t="s">
        <v>1</v>
      </c>
      <c r="K3875" s="28">
        <v>11.03</v>
      </c>
      <c r="L3875" s="28">
        <v>0</v>
      </c>
    </row>
    <row r="3876" spans="1:12" x14ac:dyDescent="0.25">
      <c r="A3876" s="24" t="s">
        <v>3305</v>
      </c>
      <c r="B3876" s="26">
        <v>2015</v>
      </c>
      <c r="C3876" s="24">
        <v>9</v>
      </c>
      <c r="D3876" s="24" t="s">
        <v>15120</v>
      </c>
      <c r="E3876" s="26">
        <v>245</v>
      </c>
      <c r="F3876" s="26">
        <v>3538</v>
      </c>
      <c r="G3876" s="26" t="s">
        <v>6845</v>
      </c>
      <c r="H3876" s="24" t="s">
        <v>632</v>
      </c>
      <c r="I3876" s="24" t="s">
        <v>633</v>
      </c>
      <c r="J3876" s="27" t="s">
        <v>1</v>
      </c>
      <c r="K3876" s="28">
        <v>4.415</v>
      </c>
      <c r="L3876" s="28">
        <v>0</v>
      </c>
    </row>
    <row r="3877" spans="1:12" x14ac:dyDescent="0.25">
      <c r="A3877" s="24" t="s">
        <v>3305</v>
      </c>
      <c r="B3877" s="26">
        <v>2015</v>
      </c>
      <c r="C3877" s="24">
        <v>9</v>
      </c>
      <c r="D3877" s="24" t="s">
        <v>15120</v>
      </c>
      <c r="E3877" s="26">
        <v>245</v>
      </c>
      <c r="F3877" s="26">
        <v>3539</v>
      </c>
      <c r="G3877" s="26" t="s">
        <v>6846</v>
      </c>
      <c r="H3877" s="24" t="s">
        <v>634</v>
      </c>
      <c r="I3877" s="24" t="s">
        <v>635</v>
      </c>
      <c r="J3877" s="27" t="s">
        <v>1</v>
      </c>
      <c r="K3877" s="28">
        <v>11.025</v>
      </c>
      <c r="L3877" s="28">
        <v>0</v>
      </c>
    </row>
    <row r="3878" spans="1:12" x14ac:dyDescent="0.25">
      <c r="A3878" s="24" t="s">
        <v>3305</v>
      </c>
      <c r="B3878" s="26">
        <v>2015</v>
      </c>
      <c r="C3878" s="24">
        <v>9</v>
      </c>
      <c r="D3878" s="24" t="s">
        <v>15120</v>
      </c>
      <c r="E3878" s="26">
        <v>245</v>
      </c>
      <c r="F3878" s="26">
        <v>3540</v>
      </c>
      <c r="G3878" s="26" t="s">
        <v>6847</v>
      </c>
      <c r="H3878" s="24" t="s">
        <v>274</v>
      </c>
      <c r="I3878" s="24" t="s">
        <v>275</v>
      </c>
      <c r="J3878" s="27" t="s">
        <v>1</v>
      </c>
      <c r="K3878" s="28">
        <v>19.850000000000001</v>
      </c>
      <c r="L3878" s="28">
        <v>0</v>
      </c>
    </row>
    <row r="3879" spans="1:12" x14ac:dyDescent="0.25">
      <c r="A3879" s="24" t="s">
        <v>3305</v>
      </c>
      <c r="B3879" s="26">
        <v>2015</v>
      </c>
      <c r="C3879" s="24">
        <v>9</v>
      </c>
      <c r="D3879" s="24" t="s">
        <v>15120</v>
      </c>
      <c r="E3879" s="26">
        <v>245</v>
      </c>
      <c r="F3879" s="26">
        <v>3541</v>
      </c>
      <c r="G3879" s="26" t="s">
        <v>6848</v>
      </c>
      <c r="H3879" s="24" t="s">
        <v>1310</v>
      </c>
      <c r="I3879" s="24" t="s">
        <v>1311</v>
      </c>
      <c r="J3879" s="27" t="s">
        <v>1</v>
      </c>
      <c r="K3879" s="28">
        <v>11.03</v>
      </c>
      <c r="L3879" s="28">
        <v>0</v>
      </c>
    </row>
    <row r="3880" spans="1:12" x14ac:dyDescent="0.25">
      <c r="A3880" s="24" t="s">
        <v>3305</v>
      </c>
      <c r="B3880" s="26">
        <v>2015</v>
      </c>
      <c r="C3880" s="24">
        <v>9</v>
      </c>
      <c r="D3880" s="24" t="s">
        <v>15120</v>
      </c>
      <c r="E3880" s="26">
        <v>245</v>
      </c>
      <c r="F3880" s="26">
        <v>3542</v>
      </c>
      <c r="G3880" s="26" t="s">
        <v>6849</v>
      </c>
      <c r="H3880" s="24" t="s">
        <v>648</v>
      </c>
      <c r="I3880" s="24" t="s">
        <v>649</v>
      </c>
      <c r="J3880" s="27" t="s">
        <v>1</v>
      </c>
      <c r="K3880" s="28">
        <v>4.415</v>
      </c>
      <c r="L3880" s="28">
        <v>0</v>
      </c>
    </row>
    <row r="3881" spans="1:12" x14ac:dyDescent="0.25">
      <c r="A3881" s="24" t="s">
        <v>3305</v>
      </c>
      <c r="B3881" s="26">
        <v>2015</v>
      </c>
      <c r="C3881" s="24">
        <v>9</v>
      </c>
      <c r="D3881" s="24" t="s">
        <v>15120</v>
      </c>
      <c r="E3881" s="26">
        <v>245</v>
      </c>
      <c r="F3881" s="26">
        <v>3543</v>
      </c>
      <c r="G3881" s="26" t="s">
        <v>6850</v>
      </c>
      <c r="H3881" s="24" t="s">
        <v>1394</v>
      </c>
      <c r="I3881" s="24" t="s">
        <v>1395</v>
      </c>
      <c r="J3881" s="27" t="s">
        <v>1</v>
      </c>
      <c r="K3881" s="28">
        <v>6.62</v>
      </c>
      <c r="L3881" s="28">
        <v>0</v>
      </c>
    </row>
    <row r="3882" spans="1:12" x14ac:dyDescent="0.25">
      <c r="A3882" s="24" t="s">
        <v>3305</v>
      </c>
      <c r="B3882" s="26">
        <v>2015</v>
      </c>
      <c r="C3882" s="24">
        <v>9</v>
      </c>
      <c r="D3882" s="24" t="s">
        <v>15120</v>
      </c>
      <c r="E3882" s="26">
        <v>245</v>
      </c>
      <c r="F3882" s="26">
        <v>3544</v>
      </c>
      <c r="G3882" s="26" t="s">
        <v>6851</v>
      </c>
      <c r="H3882" s="24" t="s">
        <v>1396</v>
      </c>
      <c r="I3882" s="24" t="s">
        <v>1397</v>
      </c>
      <c r="J3882" s="27" t="s">
        <v>1</v>
      </c>
      <c r="K3882" s="28">
        <v>14.705</v>
      </c>
      <c r="L3882" s="28">
        <v>0</v>
      </c>
    </row>
    <row r="3883" spans="1:12" x14ac:dyDescent="0.25">
      <c r="A3883" s="24" t="s">
        <v>3305</v>
      </c>
      <c r="B3883" s="26">
        <v>2015</v>
      </c>
      <c r="C3883" s="24">
        <v>9</v>
      </c>
      <c r="D3883" s="24" t="s">
        <v>15120</v>
      </c>
      <c r="E3883" s="26">
        <v>245</v>
      </c>
      <c r="F3883" s="26">
        <v>3545</v>
      </c>
      <c r="G3883" s="26" t="s">
        <v>6852</v>
      </c>
      <c r="H3883" s="24" t="s">
        <v>1222</v>
      </c>
      <c r="I3883" s="24" t="s">
        <v>1223</v>
      </c>
      <c r="J3883" s="27" t="s">
        <v>1</v>
      </c>
      <c r="K3883" s="28">
        <v>6.6150000000000002</v>
      </c>
      <c r="L3883" s="28">
        <v>0</v>
      </c>
    </row>
    <row r="3884" spans="1:12" x14ac:dyDescent="0.25">
      <c r="A3884" s="24" t="s">
        <v>3305</v>
      </c>
      <c r="B3884" s="26">
        <v>2015</v>
      </c>
      <c r="C3884" s="24">
        <v>9</v>
      </c>
      <c r="D3884" s="24" t="s">
        <v>15120</v>
      </c>
      <c r="E3884" s="26">
        <v>245</v>
      </c>
      <c r="F3884" s="26">
        <v>3546</v>
      </c>
      <c r="G3884" s="26" t="s">
        <v>6853</v>
      </c>
      <c r="H3884" s="24" t="s">
        <v>1074</v>
      </c>
      <c r="I3884" s="24" t="s">
        <v>1075</v>
      </c>
      <c r="J3884" s="27" t="s">
        <v>1</v>
      </c>
      <c r="K3884" s="28">
        <v>4.415</v>
      </c>
      <c r="L3884" s="28">
        <v>0</v>
      </c>
    </row>
    <row r="3885" spans="1:12" x14ac:dyDescent="0.25">
      <c r="A3885" s="24" t="s">
        <v>3305</v>
      </c>
      <c r="B3885" s="26">
        <v>2015</v>
      </c>
      <c r="C3885" s="24">
        <v>9</v>
      </c>
      <c r="D3885" s="24" t="s">
        <v>15120</v>
      </c>
      <c r="E3885" s="26">
        <v>245</v>
      </c>
      <c r="F3885" s="26">
        <v>3547</v>
      </c>
      <c r="G3885" s="26" t="s">
        <v>6854</v>
      </c>
      <c r="H3885" s="24" t="s">
        <v>266</v>
      </c>
      <c r="I3885" s="24" t="s">
        <v>267</v>
      </c>
      <c r="J3885" s="27" t="s">
        <v>1</v>
      </c>
      <c r="K3885" s="28">
        <v>11.03</v>
      </c>
      <c r="L3885" s="28">
        <v>0</v>
      </c>
    </row>
    <row r="3886" spans="1:12" x14ac:dyDescent="0.25">
      <c r="A3886" s="24" t="s">
        <v>3305</v>
      </c>
      <c r="B3886" s="26">
        <v>2015</v>
      </c>
      <c r="C3886" s="24">
        <v>9</v>
      </c>
      <c r="D3886" s="24" t="s">
        <v>15120</v>
      </c>
      <c r="E3886" s="26">
        <v>245</v>
      </c>
      <c r="F3886" s="26">
        <v>3548</v>
      </c>
      <c r="G3886" s="26" t="s">
        <v>6855</v>
      </c>
      <c r="H3886" s="24" t="s">
        <v>98</v>
      </c>
      <c r="I3886" s="24" t="s">
        <v>99</v>
      </c>
      <c r="J3886" s="27" t="s">
        <v>1</v>
      </c>
      <c r="K3886" s="28">
        <v>2.1</v>
      </c>
      <c r="L3886" s="28">
        <v>0</v>
      </c>
    </row>
    <row r="3887" spans="1:12" x14ac:dyDescent="0.25">
      <c r="A3887" s="24" t="s">
        <v>3305</v>
      </c>
      <c r="B3887" s="26">
        <v>2015</v>
      </c>
      <c r="C3887" s="24">
        <v>9</v>
      </c>
      <c r="D3887" s="24" t="s">
        <v>15120</v>
      </c>
      <c r="E3887" s="26">
        <v>245</v>
      </c>
      <c r="F3887" s="26">
        <v>3549</v>
      </c>
      <c r="G3887" s="26" t="s">
        <v>6856</v>
      </c>
      <c r="H3887" s="24" t="s">
        <v>196</v>
      </c>
      <c r="I3887" s="24" t="s">
        <v>197</v>
      </c>
      <c r="J3887" s="27" t="s">
        <v>1</v>
      </c>
      <c r="K3887" s="28">
        <v>11.03</v>
      </c>
      <c r="L3887" s="28">
        <v>0</v>
      </c>
    </row>
    <row r="3888" spans="1:12" x14ac:dyDescent="0.25">
      <c r="A3888" s="24" t="s">
        <v>3305</v>
      </c>
      <c r="B3888" s="26">
        <v>2015</v>
      </c>
      <c r="C3888" s="24">
        <v>9</v>
      </c>
      <c r="D3888" s="24" t="s">
        <v>15120</v>
      </c>
      <c r="E3888" s="26">
        <v>245</v>
      </c>
      <c r="F3888" s="26">
        <v>3550</v>
      </c>
      <c r="G3888" s="26" t="s">
        <v>6857</v>
      </c>
      <c r="H3888" s="24" t="s">
        <v>1398</v>
      </c>
      <c r="I3888" s="24" t="s">
        <v>1399</v>
      </c>
      <c r="J3888" s="27" t="s">
        <v>1</v>
      </c>
      <c r="K3888" s="28">
        <v>235.98</v>
      </c>
      <c r="L3888" s="28">
        <v>0</v>
      </c>
    </row>
    <row r="3889" spans="1:12" x14ac:dyDescent="0.25">
      <c r="A3889" s="24" t="s">
        <v>3305</v>
      </c>
      <c r="B3889" s="26">
        <v>2015</v>
      </c>
      <c r="C3889" s="24">
        <v>9</v>
      </c>
      <c r="D3889" s="24" t="s">
        <v>15120</v>
      </c>
      <c r="E3889" s="26">
        <v>245</v>
      </c>
      <c r="F3889" s="26">
        <v>3551</v>
      </c>
      <c r="G3889" s="26" t="s">
        <v>6858</v>
      </c>
      <c r="H3889" s="24" t="s">
        <v>394</v>
      </c>
      <c r="I3889" s="24" t="s">
        <v>395</v>
      </c>
      <c r="J3889" s="27" t="s">
        <v>1</v>
      </c>
      <c r="K3889" s="28">
        <v>19.844999999999999</v>
      </c>
      <c r="L3889" s="28">
        <v>0</v>
      </c>
    </row>
    <row r="3890" spans="1:12" x14ac:dyDescent="0.25">
      <c r="A3890" s="24" t="s">
        <v>3305</v>
      </c>
      <c r="B3890" s="26">
        <v>2015</v>
      </c>
      <c r="C3890" s="24">
        <v>9</v>
      </c>
      <c r="D3890" s="24" t="s">
        <v>15120</v>
      </c>
      <c r="E3890" s="26">
        <v>246</v>
      </c>
      <c r="F3890" s="26">
        <v>3552</v>
      </c>
      <c r="G3890" s="26" t="s">
        <v>6859</v>
      </c>
      <c r="H3890" s="24" t="s">
        <v>249</v>
      </c>
      <c r="I3890" s="24" t="s">
        <v>250</v>
      </c>
      <c r="J3890" s="27" t="s">
        <v>1</v>
      </c>
      <c r="K3890" s="28">
        <v>23.52</v>
      </c>
      <c r="L3890" s="28">
        <v>0</v>
      </c>
    </row>
    <row r="3891" spans="1:12" x14ac:dyDescent="0.25">
      <c r="A3891" s="24" t="s">
        <v>3305</v>
      </c>
      <c r="B3891" s="26">
        <v>2015</v>
      </c>
      <c r="C3891" s="24">
        <v>9</v>
      </c>
      <c r="D3891" s="24" t="s">
        <v>15120</v>
      </c>
      <c r="E3891" s="26">
        <v>246</v>
      </c>
      <c r="F3891" s="26">
        <v>3553</v>
      </c>
      <c r="G3891" s="26" t="s">
        <v>6860</v>
      </c>
      <c r="H3891" s="24" t="s">
        <v>1310</v>
      </c>
      <c r="I3891" s="24" t="s">
        <v>1311</v>
      </c>
      <c r="J3891" s="27" t="s">
        <v>1</v>
      </c>
      <c r="K3891" s="28">
        <v>38.64</v>
      </c>
      <c r="L3891" s="28">
        <v>0</v>
      </c>
    </row>
    <row r="3892" spans="1:12" x14ac:dyDescent="0.25">
      <c r="A3892" s="24" t="s">
        <v>3305</v>
      </c>
      <c r="B3892" s="26">
        <v>2015</v>
      </c>
      <c r="C3892" s="24">
        <v>9</v>
      </c>
      <c r="D3892" s="24" t="s">
        <v>15120</v>
      </c>
      <c r="E3892" s="26">
        <v>246</v>
      </c>
      <c r="F3892" s="26">
        <v>3554</v>
      </c>
      <c r="G3892" s="26" t="s">
        <v>6861</v>
      </c>
      <c r="H3892" s="24" t="s">
        <v>1140</v>
      </c>
      <c r="I3892" s="24" t="s">
        <v>1141</v>
      </c>
      <c r="J3892" s="27" t="s">
        <v>1</v>
      </c>
      <c r="K3892" s="28">
        <v>0.9</v>
      </c>
      <c r="L3892" s="28">
        <v>0</v>
      </c>
    </row>
    <row r="3893" spans="1:12" x14ac:dyDescent="0.25">
      <c r="A3893" s="24" t="s">
        <v>3305</v>
      </c>
      <c r="B3893" s="26">
        <v>2015</v>
      </c>
      <c r="C3893" s="24">
        <v>9</v>
      </c>
      <c r="D3893" s="24" t="s">
        <v>15120</v>
      </c>
      <c r="E3893" s="26">
        <v>246</v>
      </c>
      <c r="F3893" s="26">
        <v>3555</v>
      </c>
      <c r="G3893" s="26" t="s">
        <v>6862</v>
      </c>
      <c r="H3893" s="24" t="s">
        <v>67</v>
      </c>
      <c r="I3893" s="24" t="s">
        <v>68</v>
      </c>
      <c r="J3893" s="27" t="s">
        <v>1</v>
      </c>
      <c r="K3893" s="28">
        <v>10.29</v>
      </c>
      <c r="L3893" s="28">
        <v>0</v>
      </c>
    </row>
    <row r="3894" spans="1:12" x14ac:dyDescent="0.25">
      <c r="A3894" s="24" t="s">
        <v>3305</v>
      </c>
      <c r="B3894" s="26">
        <v>2015</v>
      </c>
      <c r="C3894" s="24">
        <v>9</v>
      </c>
      <c r="D3894" s="24" t="s">
        <v>15120</v>
      </c>
      <c r="E3894" s="26">
        <v>246</v>
      </c>
      <c r="F3894" s="26">
        <v>3556</v>
      </c>
      <c r="G3894" s="26" t="s">
        <v>6863</v>
      </c>
      <c r="H3894" s="24" t="s">
        <v>224</v>
      </c>
      <c r="I3894" s="24" t="s">
        <v>225</v>
      </c>
      <c r="J3894" s="27" t="s">
        <v>1</v>
      </c>
      <c r="K3894" s="28">
        <v>10.29</v>
      </c>
      <c r="L3894" s="28">
        <v>0</v>
      </c>
    </row>
    <row r="3895" spans="1:12" x14ac:dyDescent="0.25">
      <c r="A3895" s="24" t="s">
        <v>3305</v>
      </c>
      <c r="B3895" s="26">
        <v>2015</v>
      </c>
      <c r="C3895" s="24">
        <v>9</v>
      </c>
      <c r="D3895" s="24" t="s">
        <v>15120</v>
      </c>
      <c r="E3895" s="26">
        <v>246</v>
      </c>
      <c r="F3895" s="26">
        <v>3557</v>
      </c>
      <c r="G3895" s="26" t="s">
        <v>6864</v>
      </c>
      <c r="H3895" s="24" t="s">
        <v>67</v>
      </c>
      <c r="I3895" s="24" t="s">
        <v>68</v>
      </c>
      <c r="J3895" s="27" t="s">
        <v>1</v>
      </c>
      <c r="K3895" s="28">
        <v>28.66</v>
      </c>
      <c r="L3895" s="28">
        <v>0</v>
      </c>
    </row>
    <row r="3896" spans="1:12" x14ac:dyDescent="0.25">
      <c r="A3896" s="24" t="s">
        <v>3305</v>
      </c>
      <c r="B3896" s="26">
        <v>2015</v>
      </c>
      <c r="C3896" s="24">
        <v>9</v>
      </c>
      <c r="D3896" s="24" t="s">
        <v>15120</v>
      </c>
      <c r="E3896" s="26">
        <v>246</v>
      </c>
      <c r="F3896" s="26">
        <v>3558</v>
      </c>
      <c r="G3896" s="26" t="s">
        <v>6865</v>
      </c>
      <c r="H3896" s="24" t="s">
        <v>67</v>
      </c>
      <c r="I3896" s="24" t="s">
        <v>68</v>
      </c>
      <c r="J3896" s="27" t="s">
        <v>1</v>
      </c>
      <c r="K3896" s="28">
        <v>6.62</v>
      </c>
      <c r="L3896" s="28">
        <v>0</v>
      </c>
    </row>
    <row r="3897" spans="1:12" x14ac:dyDescent="0.25">
      <c r="A3897" s="24" t="s">
        <v>3305</v>
      </c>
      <c r="B3897" s="26">
        <v>2015</v>
      </c>
      <c r="C3897" s="24">
        <v>9</v>
      </c>
      <c r="D3897" s="24" t="s">
        <v>15120</v>
      </c>
      <c r="E3897" s="26">
        <v>246</v>
      </c>
      <c r="F3897" s="26">
        <v>3559</v>
      </c>
      <c r="G3897" s="26" t="s">
        <v>6866</v>
      </c>
      <c r="H3897" s="24" t="s">
        <v>75</v>
      </c>
      <c r="I3897" s="24" t="s">
        <v>76</v>
      </c>
      <c r="J3897" s="27" t="s">
        <v>1</v>
      </c>
      <c r="K3897" s="28">
        <v>8.82</v>
      </c>
      <c r="L3897" s="28">
        <v>0</v>
      </c>
    </row>
    <row r="3898" spans="1:12" x14ac:dyDescent="0.25">
      <c r="A3898" s="24" t="s">
        <v>3305</v>
      </c>
      <c r="B3898" s="26">
        <v>2015</v>
      </c>
      <c r="C3898" s="24">
        <v>9</v>
      </c>
      <c r="D3898" s="24" t="s">
        <v>15120</v>
      </c>
      <c r="E3898" s="26">
        <v>246</v>
      </c>
      <c r="F3898" s="26">
        <v>3560</v>
      </c>
      <c r="G3898" s="26" t="s">
        <v>6867</v>
      </c>
      <c r="H3898" s="24" t="s">
        <v>67</v>
      </c>
      <c r="I3898" s="24" t="s">
        <v>68</v>
      </c>
      <c r="J3898" s="27" t="s">
        <v>1</v>
      </c>
      <c r="K3898" s="28">
        <v>10.29</v>
      </c>
      <c r="L3898" s="28">
        <v>0</v>
      </c>
    </row>
    <row r="3899" spans="1:12" x14ac:dyDescent="0.25">
      <c r="A3899" s="24" t="s">
        <v>3305</v>
      </c>
      <c r="B3899" s="26">
        <v>2015</v>
      </c>
      <c r="C3899" s="24">
        <v>9</v>
      </c>
      <c r="D3899" s="24" t="s">
        <v>15120</v>
      </c>
      <c r="E3899" s="26">
        <v>246</v>
      </c>
      <c r="F3899" s="26">
        <v>3561</v>
      </c>
      <c r="G3899" s="26" t="s">
        <v>6868</v>
      </c>
      <c r="H3899" s="24" t="s">
        <v>188</v>
      </c>
      <c r="I3899" s="24" t="s">
        <v>189</v>
      </c>
      <c r="J3899" s="27" t="s">
        <v>1</v>
      </c>
      <c r="K3899" s="28">
        <v>4.41</v>
      </c>
      <c r="L3899" s="28">
        <v>0</v>
      </c>
    </row>
    <row r="3900" spans="1:12" x14ac:dyDescent="0.25">
      <c r="A3900" s="24" t="s">
        <v>3305</v>
      </c>
      <c r="B3900" s="26">
        <v>2015</v>
      </c>
      <c r="C3900" s="24">
        <v>9</v>
      </c>
      <c r="D3900" s="24" t="s">
        <v>15120</v>
      </c>
      <c r="E3900" s="26">
        <v>246</v>
      </c>
      <c r="F3900" s="26">
        <v>3562</v>
      </c>
      <c r="G3900" s="26" t="s">
        <v>6869</v>
      </c>
      <c r="H3900" s="24" t="s">
        <v>65</v>
      </c>
      <c r="I3900" s="24" t="s">
        <v>66</v>
      </c>
      <c r="J3900" s="27" t="s">
        <v>1</v>
      </c>
      <c r="K3900" s="28">
        <v>19.11</v>
      </c>
      <c r="L3900" s="28">
        <v>0</v>
      </c>
    </row>
    <row r="3901" spans="1:12" x14ac:dyDescent="0.25">
      <c r="A3901" s="24" t="s">
        <v>3305</v>
      </c>
      <c r="B3901" s="26">
        <v>2015</v>
      </c>
      <c r="C3901" s="24">
        <v>9</v>
      </c>
      <c r="D3901" s="24" t="s">
        <v>15120</v>
      </c>
      <c r="E3901" s="26">
        <v>246</v>
      </c>
      <c r="F3901" s="26">
        <v>3563</v>
      </c>
      <c r="G3901" s="26" t="s">
        <v>6870</v>
      </c>
      <c r="H3901" s="24" t="s">
        <v>700</v>
      </c>
      <c r="I3901" s="24" t="s">
        <v>701</v>
      </c>
      <c r="J3901" s="27" t="s">
        <v>1</v>
      </c>
      <c r="K3901" s="28">
        <v>11.02</v>
      </c>
      <c r="L3901" s="28">
        <v>0</v>
      </c>
    </row>
    <row r="3902" spans="1:12" x14ac:dyDescent="0.25">
      <c r="A3902" s="24" t="s">
        <v>3305</v>
      </c>
      <c r="B3902" s="26">
        <v>2015</v>
      </c>
      <c r="C3902" s="24">
        <v>9</v>
      </c>
      <c r="D3902" s="24" t="s">
        <v>15120</v>
      </c>
      <c r="E3902" s="26">
        <v>246</v>
      </c>
      <c r="F3902" s="26">
        <v>3564</v>
      </c>
      <c r="G3902" s="26" t="s">
        <v>6871</v>
      </c>
      <c r="H3902" s="24" t="s">
        <v>164</v>
      </c>
      <c r="I3902" s="24" t="s">
        <v>165</v>
      </c>
      <c r="J3902" s="27" t="s">
        <v>1</v>
      </c>
      <c r="K3902" s="28">
        <v>20.309999999999999</v>
      </c>
      <c r="L3902" s="28">
        <v>0</v>
      </c>
    </row>
    <row r="3903" spans="1:12" x14ac:dyDescent="0.25">
      <c r="A3903" s="24" t="s">
        <v>3305</v>
      </c>
      <c r="B3903" s="26">
        <v>2015</v>
      </c>
      <c r="C3903" s="24">
        <v>9</v>
      </c>
      <c r="D3903" s="24" t="s">
        <v>15120</v>
      </c>
      <c r="E3903" s="26">
        <v>246</v>
      </c>
      <c r="F3903" s="26">
        <v>3565</v>
      </c>
      <c r="G3903" s="26" t="s">
        <v>6872</v>
      </c>
      <c r="H3903" s="24" t="s">
        <v>152</v>
      </c>
      <c r="I3903" s="24" t="s">
        <v>153</v>
      </c>
      <c r="J3903" s="27" t="s">
        <v>1</v>
      </c>
      <c r="K3903" s="28">
        <v>11.03</v>
      </c>
      <c r="L3903" s="28">
        <v>0</v>
      </c>
    </row>
    <row r="3904" spans="1:12" x14ac:dyDescent="0.25">
      <c r="A3904" s="24" t="s">
        <v>3305</v>
      </c>
      <c r="B3904" s="26">
        <v>2015</v>
      </c>
      <c r="C3904" s="24">
        <v>9</v>
      </c>
      <c r="D3904" s="24" t="s">
        <v>15120</v>
      </c>
      <c r="E3904" s="26">
        <v>246</v>
      </c>
      <c r="F3904" s="26">
        <v>3566</v>
      </c>
      <c r="G3904" s="26" t="s">
        <v>6873</v>
      </c>
      <c r="H3904" s="24" t="s">
        <v>1400</v>
      </c>
      <c r="I3904" s="24" t="s">
        <v>1401</v>
      </c>
      <c r="J3904" s="27" t="s">
        <v>1</v>
      </c>
      <c r="K3904" s="28">
        <v>1.2</v>
      </c>
      <c r="L3904" s="28">
        <v>0</v>
      </c>
    </row>
    <row r="3905" spans="1:12" x14ac:dyDescent="0.25">
      <c r="A3905" s="24" t="s">
        <v>3305</v>
      </c>
      <c r="B3905" s="26">
        <v>2015</v>
      </c>
      <c r="C3905" s="24">
        <v>9</v>
      </c>
      <c r="D3905" s="24" t="s">
        <v>15120</v>
      </c>
      <c r="E3905" s="26">
        <v>246</v>
      </c>
      <c r="F3905" s="26">
        <v>3567</v>
      </c>
      <c r="G3905" s="26" t="s">
        <v>6874</v>
      </c>
      <c r="H3905" s="24" t="s">
        <v>972</v>
      </c>
      <c r="I3905" s="24" t="s">
        <v>973</v>
      </c>
      <c r="J3905" s="27" t="s">
        <v>1</v>
      </c>
      <c r="K3905" s="28">
        <v>10.29</v>
      </c>
      <c r="L3905" s="28">
        <v>0</v>
      </c>
    </row>
    <row r="3906" spans="1:12" x14ac:dyDescent="0.25">
      <c r="A3906" s="24" t="s">
        <v>3305</v>
      </c>
      <c r="B3906" s="26">
        <v>2015</v>
      </c>
      <c r="C3906" s="24">
        <v>9</v>
      </c>
      <c r="D3906" s="24" t="s">
        <v>15120</v>
      </c>
      <c r="E3906" s="26">
        <v>246</v>
      </c>
      <c r="F3906" s="26">
        <v>3568</v>
      </c>
      <c r="G3906" s="26" t="s">
        <v>6875</v>
      </c>
      <c r="H3906" s="24" t="s">
        <v>1402</v>
      </c>
      <c r="I3906" s="24" t="s">
        <v>1403</v>
      </c>
      <c r="J3906" s="27" t="s">
        <v>1</v>
      </c>
      <c r="K3906" s="28">
        <v>83.4</v>
      </c>
      <c r="L3906" s="28">
        <v>0</v>
      </c>
    </row>
    <row r="3907" spans="1:12" x14ac:dyDescent="0.25">
      <c r="A3907" s="24" t="s">
        <v>3305</v>
      </c>
      <c r="B3907" s="26">
        <v>2015</v>
      </c>
      <c r="C3907" s="24">
        <v>9</v>
      </c>
      <c r="D3907" s="24" t="s">
        <v>15120</v>
      </c>
      <c r="E3907" s="26">
        <v>246</v>
      </c>
      <c r="F3907" s="26">
        <v>3569</v>
      </c>
      <c r="G3907" s="26" t="s">
        <v>6876</v>
      </c>
      <c r="H3907" s="24" t="s">
        <v>192</v>
      </c>
      <c r="I3907" s="24" t="s">
        <v>193</v>
      </c>
      <c r="J3907" s="27" t="s">
        <v>1</v>
      </c>
      <c r="K3907" s="28">
        <v>10.29</v>
      </c>
      <c r="L3907" s="28">
        <v>0</v>
      </c>
    </row>
    <row r="3908" spans="1:12" x14ac:dyDescent="0.25">
      <c r="A3908" s="24" t="s">
        <v>3305</v>
      </c>
      <c r="B3908" s="26">
        <v>2015</v>
      </c>
      <c r="C3908" s="24">
        <v>9</v>
      </c>
      <c r="D3908" s="24" t="s">
        <v>15120</v>
      </c>
      <c r="E3908" s="26">
        <v>246</v>
      </c>
      <c r="F3908" s="26">
        <v>3570</v>
      </c>
      <c r="G3908" s="26" t="s">
        <v>6877</v>
      </c>
      <c r="H3908" s="24" t="s">
        <v>134</v>
      </c>
      <c r="I3908" s="24" t="s">
        <v>135</v>
      </c>
      <c r="J3908" s="27" t="s">
        <v>1</v>
      </c>
      <c r="K3908" s="28">
        <v>5.15</v>
      </c>
      <c r="L3908" s="28">
        <v>0</v>
      </c>
    </row>
    <row r="3909" spans="1:12" x14ac:dyDescent="0.25">
      <c r="A3909" s="24" t="s">
        <v>3305</v>
      </c>
      <c r="B3909" s="26">
        <v>2015</v>
      </c>
      <c r="C3909" s="24">
        <v>9</v>
      </c>
      <c r="D3909" s="24" t="s">
        <v>15120</v>
      </c>
      <c r="E3909" s="26">
        <v>246</v>
      </c>
      <c r="F3909" s="26">
        <v>3571</v>
      </c>
      <c r="G3909" s="26" t="s">
        <v>6878</v>
      </c>
      <c r="H3909" s="24" t="s">
        <v>1018</v>
      </c>
      <c r="I3909" s="24" t="s">
        <v>1019</v>
      </c>
      <c r="J3909" s="27" t="s">
        <v>1</v>
      </c>
      <c r="K3909" s="28">
        <v>6.62</v>
      </c>
      <c r="L3909" s="28">
        <v>0</v>
      </c>
    </row>
    <row r="3910" spans="1:12" x14ac:dyDescent="0.25">
      <c r="A3910" s="24" t="s">
        <v>3305</v>
      </c>
      <c r="B3910" s="26">
        <v>2015</v>
      </c>
      <c r="C3910" s="24">
        <v>9</v>
      </c>
      <c r="D3910" s="24" t="s">
        <v>15120</v>
      </c>
      <c r="E3910" s="26">
        <v>246</v>
      </c>
      <c r="F3910" s="26">
        <v>3572</v>
      </c>
      <c r="G3910" s="26" t="s">
        <v>6879</v>
      </c>
      <c r="H3910" s="24" t="s">
        <v>420</v>
      </c>
      <c r="I3910" s="24" t="s">
        <v>421</v>
      </c>
      <c r="J3910" s="27" t="s">
        <v>1</v>
      </c>
      <c r="K3910" s="28">
        <v>4.41</v>
      </c>
      <c r="L3910" s="28">
        <v>0</v>
      </c>
    </row>
    <row r="3911" spans="1:12" x14ac:dyDescent="0.25">
      <c r="A3911" s="24" t="s">
        <v>3305</v>
      </c>
      <c r="B3911" s="26">
        <v>2015</v>
      </c>
      <c r="C3911" s="24">
        <v>9</v>
      </c>
      <c r="D3911" s="24" t="s">
        <v>15120</v>
      </c>
      <c r="E3911" s="26">
        <v>246</v>
      </c>
      <c r="F3911" s="26">
        <v>3573</v>
      </c>
      <c r="G3911" s="26" t="s">
        <v>6880</v>
      </c>
      <c r="H3911" s="24" t="s">
        <v>77</v>
      </c>
      <c r="I3911" s="24" t="s">
        <v>78</v>
      </c>
      <c r="J3911" s="27" t="s">
        <v>1</v>
      </c>
      <c r="K3911" s="28">
        <v>14.7</v>
      </c>
      <c r="L3911" s="28">
        <v>0</v>
      </c>
    </row>
    <row r="3912" spans="1:12" x14ac:dyDescent="0.25">
      <c r="A3912" s="24" t="s">
        <v>3305</v>
      </c>
      <c r="B3912" s="26">
        <v>2015</v>
      </c>
      <c r="C3912" s="24">
        <v>9</v>
      </c>
      <c r="D3912" s="24" t="s">
        <v>15120</v>
      </c>
      <c r="E3912" s="26">
        <v>246</v>
      </c>
      <c r="F3912" s="26">
        <v>3574</v>
      </c>
      <c r="G3912" s="26" t="s">
        <v>6881</v>
      </c>
      <c r="H3912" s="24" t="s">
        <v>200</v>
      </c>
      <c r="I3912" s="24" t="s">
        <v>201</v>
      </c>
      <c r="J3912" s="27" t="s">
        <v>1</v>
      </c>
      <c r="K3912" s="28">
        <v>15.43</v>
      </c>
      <c r="L3912" s="28">
        <v>0</v>
      </c>
    </row>
    <row r="3913" spans="1:12" x14ac:dyDescent="0.25">
      <c r="A3913" s="24" t="s">
        <v>3305</v>
      </c>
      <c r="B3913" s="26">
        <v>2015</v>
      </c>
      <c r="C3913" s="24">
        <v>9</v>
      </c>
      <c r="D3913" s="24" t="s">
        <v>15120</v>
      </c>
      <c r="E3913" s="26">
        <v>246</v>
      </c>
      <c r="F3913" s="26">
        <v>3575</v>
      </c>
      <c r="G3913" s="26" t="s">
        <v>6882</v>
      </c>
      <c r="H3913" s="24" t="s">
        <v>1018</v>
      </c>
      <c r="I3913" s="24" t="s">
        <v>1019</v>
      </c>
      <c r="J3913" s="27" t="s">
        <v>1</v>
      </c>
      <c r="K3913" s="28">
        <v>11.76</v>
      </c>
      <c r="L3913" s="28">
        <v>0</v>
      </c>
    </row>
    <row r="3914" spans="1:12" x14ac:dyDescent="0.25">
      <c r="A3914" s="24" t="s">
        <v>3305</v>
      </c>
      <c r="B3914" s="26">
        <v>2015</v>
      </c>
      <c r="C3914" s="24">
        <v>9</v>
      </c>
      <c r="D3914" s="24" t="s">
        <v>15120</v>
      </c>
      <c r="E3914" s="26">
        <v>246</v>
      </c>
      <c r="F3914" s="26">
        <v>3576</v>
      </c>
      <c r="G3914" s="26" t="s">
        <v>6883</v>
      </c>
      <c r="H3914" s="24" t="s">
        <v>126</v>
      </c>
      <c r="I3914" s="24" t="s">
        <v>127</v>
      </c>
      <c r="J3914" s="27" t="s">
        <v>1</v>
      </c>
      <c r="K3914" s="28">
        <v>14.63</v>
      </c>
      <c r="L3914" s="28">
        <v>0</v>
      </c>
    </row>
    <row r="3915" spans="1:12" x14ac:dyDescent="0.25">
      <c r="A3915" s="24" t="s">
        <v>3305</v>
      </c>
      <c r="B3915" s="26">
        <v>2015</v>
      </c>
      <c r="C3915" s="24">
        <v>9</v>
      </c>
      <c r="D3915" s="24" t="s">
        <v>15120</v>
      </c>
      <c r="E3915" s="26">
        <v>246</v>
      </c>
      <c r="F3915" s="26">
        <v>3577</v>
      </c>
      <c r="G3915" s="26" t="s">
        <v>6884</v>
      </c>
      <c r="H3915" s="24" t="s">
        <v>314</v>
      </c>
      <c r="I3915" s="24" t="s">
        <v>315</v>
      </c>
      <c r="J3915" s="27" t="s">
        <v>1</v>
      </c>
      <c r="K3915" s="28">
        <v>11.03</v>
      </c>
      <c r="L3915" s="28">
        <v>0</v>
      </c>
    </row>
    <row r="3916" spans="1:12" x14ac:dyDescent="0.25">
      <c r="A3916" s="24" t="s">
        <v>3305</v>
      </c>
      <c r="B3916" s="26">
        <v>2015</v>
      </c>
      <c r="C3916" s="24">
        <v>9</v>
      </c>
      <c r="D3916" s="24" t="s">
        <v>15120</v>
      </c>
      <c r="E3916" s="26">
        <v>246</v>
      </c>
      <c r="F3916" s="26">
        <v>3578</v>
      </c>
      <c r="G3916" s="26" t="s">
        <v>6885</v>
      </c>
      <c r="H3916" s="24" t="s">
        <v>224</v>
      </c>
      <c r="I3916" s="24" t="s">
        <v>225</v>
      </c>
      <c r="J3916" s="27" t="s">
        <v>1</v>
      </c>
      <c r="K3916" s="28">
        <v>0.84</v>
      </c>
      <c r="L3916" s="28">
        <v>0</v>
      </c>
    </row>
    <row r="3917" spans="1:12" x14ac:dyDescent="0.25">
      <c r="A3917" s="24" t="s">
        <v>3305</v>
      </c>
      <c r="B3917" s="26">
        <v>2015</v>
      </c>
      <c r="C3917" s="24">
        <v>9</v>
      </c>
      <c r="D3917" s="24" t="s">
        <v>15120</v>
      </c>
      <c r="E3917" s="26">
        <v>246</v>
      </c>
      <c r="F3917" s="26">
        <v>3579</v>
      </c>
      <c r="G3917" s="26" t="s">
        <v>6886</v>
      </c>
      <c r="H3917" s="24" t="s">
        <v>245</v>
      </c>
      <c r="I3917" s="24" t="s">
        <v>246</v>
      </c>
      <c r="J3917" s="27" t="s">
        <v>1</v>
      </c>
      <c r="K3917" s="28">
        <v>14.7</v>
      </c>
      <c r="L3917" s="28">
        <v>0</v>
      </c>
    </row>
    <row r="3918" spans="1:12" x14ac:dyDescent="0.25">
      <c r="A3918" s="24" t="s">
        <v>3305</v>
      </c>
      <c r="B3918" s="26">
        <v>2015</v>
      </c>
      <c r="C3918" s="24">
        <v>9</v>
      </c>
      <c r="D3918" s="24" t="s">
        <v>15120</v>
      </c>
      <c r="E3918" s="26">
        <v>246</v>
      </c>
      <c r="F3918" s="26">
        <v>3580</v>
      </c>
      <c r="G3918" s="26" t="s">
        <v>6887</v>
      </c>
      <c r="H3918" s="24" t="s">
        <v>1130</v>
      </c>
      <c r="I3918" s="24" t="s">
        <v>1131</v>
      </c>
      <c r="J3918" s="27" t="s">
        <v>1</v>
      </c>
      <c r="K3918" s="28">
        <v>11.03</v>
      </c>
      <c r="L3918" s="28">
        <v>0</v>
      </c>
    </row>
    <row r="3919" spans="1:12" x14ac:dyDescent="0.25">
      <c r="A3919" s="24" t="s">
        <v>3305</v>
      </c>
      <c r="B3919" s="26">
        <v>2015</v>
      </c>
      <c r="C3919" s="24">
        <v>9</v>
      </c>
      <c r="D3919" s="24" t="s">
        <v>15120</v>
      </c>
      <c r="E3919" s="26">
        <v>246</v>
      </c>
      <c r="F3919" s="26">
        <v>3581</v>
      </c>
      <c r="G3919" s="26" t="s">
        <v>6888</v>
      </c>
      <c r="H3919" s="24" t="s">
        <v>1404</v>
      </c>
      <c r="I3919" s="24" t="s">
        <v>1405</v>
      </c>
      <c r="J3919" s="27" t="s">
        <v>1</v>
      </c>
      <c r="K3919" s="28">
        <v>14.7</v>
      </c>
      <c r="L3919" s="28">
        <v>0</v>
      </c>
    </row>
    <row r="3920" spans="1:12" x14ac:dyDescent="0.25">
      <c r="A3920" s="24" t="s">
        <v>3305</v>
      </c>
      <c r="B3920" s="26">
        <v>2015</v>
      </c>
      <c r="C3920" s="24">
        <v>9</v>
      </c>
      <c r="D3920" s="24" t="s">
        <v>15120</v>
      </c>
      <c r="E3920" s="26">
        <v>246</v>
      </c>
      <c r="F3920" s="26">
        <v>3582</v>
      </c>
      <c r="G3920" s="26" t="s">
        <v>6889</v>
      </c>
      <c r="H3920" s="24" t="s">
        <v>1406</v>
      </c>
      <c r="I3920" s="24" t="s">
        <v>1407</v>
      </c>
      <c r="J3920" s="27" t="s">
        <v>1</v>
      </c>
      <c r="K3920" s="28">
        <v>4.41</v>
      </c>
      <c r="L3920" s="28">
        <v>0</v>
      </c>
    </row>
    <row r="3921" spans="1:12" x14ac:dyDescent="0.25">
      <c r="A3921" s="24" t="s">
        <v>3305</v>
      </c>
      <c r="B3921" s="26">
        <v>2015</v>
      </c>
      <c r="C3921" s="24">
        <v>9</v>
      </c>
      <c r="D3921" s="24" t="s">
        <v>15120</v>
      </c>
      <c r="E3921" s="26">
        <v>246</v>
      </c>
      <c r="F3921" s="26">
        <v>3583</v>
      </c>
      <c r="G3921" s="26" t="s">
        <v>6890</v>
      </c>
      <c r="H3921" s="24" t="s">
        <v>648</v>
      </c>
      <c r="I3921" s="24" t="s">
        <v>649</v>
      </c>
      <c r="J3921" s="27" t="s">
        <v>1</v>
      </c>
      <c r="K3921" s="28">
        <v>5.88</v>
      </c>
      <c r="L3921" s="28">
        <v>0</v>
      </c>
    </row>
    <row r="3922" spans="1:12" x14ac:dyDescent="0.25">
      <c r="A3922" s="24" t="s">
        <v>3305</v>
      </c>
      <c r="B3922" s="26">
        <v>2015</v>
      </c>
      <c r="C3922" s="24">
        <v>9</v>
      </c>
      <c r="D3922" s="24" t="s">
        <v>15120</v>
      </c>
      <c r="E3922" s="26">
        <v>246</v>
      </c>
      <c r="F3922" s="26">
        <v>3584</v>
      </c>
      <c r="G3922" s="26" t="s">
        <v>6891</v>
      </c>
      <c r="H3922" s="24" t="s">
        <v>102</v>
      </c>
      <c r="I3922" s="24" t="s">
        <v>103</v>
      </c>
      <c r="J3922" s="27" t="s">
        <v>1</v>
      </c>
      <c r="K3922" s="28">
        <v>10.29</v>
      </c>
      <c r="L3922" s="28">
        <v>0</v>
      </c>
    </row>
    <row r="3923" spans="1:12" x14ac:dyDescent="0.25">
      <c r="A3923" s="24" t="s">
        <v>3305</v>
      </c>
      <c r="B3923" s="26">
        <v>2015</v>
      </c>
      <c r="C3923" s="24">
        <v>9</v>
      </c>
      <c r="D3923" s="24" t="s">
        <v>15120</v>
      </c>
      <c r="E3923" s="26">
        <v>246</v>
      </c>
      <c r="F3923" s="26">
        <v>3585</v>
      </c>
      <c r="G3923" s="26" t="s">
        <v>6892</v>
      </c>
      <c r="H3923" s="24" t="s">
        <v>178</v>
      </c>
      <c r="I3923" s="24" t="s">
        <v>179</v>
      </c>
      <c r="J3923" s="27" t="s">
        <v>1</v>
      </c>
      <c r="K3923" s="28">
        <v>14.7</v>
      </c>
      <c r="L3923" s="28">
        <v>0</v>
      </c>
    </row>
    <row r="3924" spans="1:12" x14ac:dyDescent="0.25">
      <c r="A3924" s="24" t="s">
        <v>3305</v>
      </c>
      <c r="B3924" s="26">
        <v>2015</v>
      </c>
      <c r="C3924" s="24">
        <v>9</v>
      </c>
      <c r="D3924" s="24" t="s">
        <v>15120</v>
      </c>
      <c r="E3924" s="26">
        <v>246</v>
      </c>
      <c r="F3924" s="26">
        <v>3586</v>
      </c>
      <c r="G3924" s="26" t="s">
        <v>6893</v>
      </c>
      <c r="H3924" s="24" t="s">
        <v>1220</v>
      </c>
      <c r="I3924" s="24" t="s">
        <v>1221</v>
      </c>
      <c r="J3924" s="27" t="s">
        <v>1</v>
      </c>
      <c r="K3924" s="28">
        <v>6.62</v>
      </c>
      <c r="L3924" s="28">
        <v>0</v>
      </c>
    </row>
    <row r="3925" spans="1:12" x14ac:dyDescent="0.25">
      <c r="A3925" s="24" t="s">
        <v>3305</v>
      </c>
      <c r="B3925" s="26">
        <v>2015</v>
      </c>
      <c r="C3925" s="24">
        <v>9</v>
      </c>
      <c r="D3925" s="24" t="s">
        <v>15120</v>
      </c>
      <c r="E3925" s="26">
        <v>246</v>
      </c>
      <c r="F3925" s="26">
        <v>3587</v>
      </c>
      <c r="G3925" s="26" t="s">
        <v>6894</v>
      </c>
      <c r="H3925" s="24" t="s">
        <v>1408</v>
      </c>
      <c r="I3925" s="24" t="s">
        <v>1409</v>
      </c>
      <c r="J3925" s="27" t="s">
        <v>1</v>
      </c>
      <c r="K3925" s="28">
        <v>6.61</v>
      </c>
      <c r="L3925" s="28">
        <v>0</v>
      </c>
    </row>
    <row r="3926" spans="1:12" x14ac:dyDescent="0.25">
      <c r="A3926" s="24" t="s">
        <v>3305</v>
      </c>
      <c r="B3926" s="26">
        <v>2015</v>
      </c>
      <c r="C3926" s="24">
        <v>9</v>
      </c>
      <c r="D3926" s="24" t="s">
        <v>15120</v>
      </c>
      <c r="E3926" s="26">
        <v>246</v>
      </c>
      <c r="F3926" s="26">
        <v>3588</v>
      </c>
      <c r="G3926" s="26" t="s">
        <v>6895</v>
      </c>
      <c r="H3926" s="24" t="s">
        <v>176</v>
      </c>
      <c r="I3926" s="24" t="s">
        <v>177</v>
      </c>
      <c r="J3926" s="27" t="s">
        <v>1</v>
      </c>
      <c r="K3926" s="28">
        <v>14.7</v>
      </c>
      <c r="L3926" s="28">
        <v>0</v>
      </c>
    </row>
    <row r="3927" spans="1:12" x14ac:dyDescent="0.25">
      <c r="A3927" s="24" t="s">
        <v>3305</v>
      </c>
      <c r="B3927" s="26">
        <v>2015</v>
      </c>
      <c r="C3927" s="24">
        <v>9</v>
      </c>
      <c r="D3927" s="24" t="s">
        <v>15120</v>
      </c>
      <c r="E3927" s="26">
        <v>246</v>
      </c>
      <c r="F3927" s="26">
        <v>3589</v>
      </c>
      <c r="G3927" s="26" t="s">
        <v>6896</v>
      </c>
      <c r="H3927" s="24" t="s">
        <v>502</v>
      </c>
      <c r="I3927" s="24" t="s">
        <v>503</v>
      </c>
      <c r="J3927" s="27" t="s">
        <v>1</v>
      </c>
      <c r="K3927" s="28">
        <v>24.03</v>
      </c>
      <c r="L3927" s="28">
        <v>0</v>
      </c>
    </row>
    <row r="3928" spans="1:12" x14ac:dyDescent="0.25">
      <c r="A3928" s="24" t="s">
        <v>3305</v>
      </c>
      <c r="B3928" s="26">
        <v>2015</v>
      </c>
      <c r="C3928" s="24">
        <v>9</v>
      </c>
      <c r="D3928" s="24" t="s">
        <v>15120</v>
      </c>
      <c r="E3928" s="26">
        <v>246</v>
      </c>
      <c r="F3928" s="26">
        <v>3590</v>
      </c>
      <c r="G3928" s="26" t="s">
        <v>6897</v>
      </c>
      <c r="H3928" s="24" t="s">
        <v>556</v>
      </c>
      <c r="I3928" s="24" t="s">
        <v>557</v>
      </c>
      <c r="J3928" s="27" t="s">
        <v>1</v>
      </c>
      <c r="K3928" s="28">
        <v>11.03</v>
      </c>
      <c r="L3928" s="28">
        <v>0</v>
      </c>
    </row>
    <row r="3929" spans="1:12" x14ac:dyDescent="0.25">
      <c r="A3929" s="24" t="s">
        <v>3305</v>
      </c>
      <c r="B3929" s="26">
        <v>2015</v>
      </c>
      <c r="C3929" s="24">
        <v>9</v>
      </c>
      <c r="D3929" s="24" t="s">
        <v>15120</v>
      </c>
      <c r="E3929" s="26">
        <v>246</v>
      </c>
      <c r="F3929" s="26">
        <v>3591</v>
      </c>
      <c r="G3929" s="26" t="s">
        <v>6898</v>
      </c>
      <c r="H3929" s="24" t="s">
        <v>856</v>
      </c>
      <c r="I3929" s="24" t="s">
        <v>857</v>
      </c>
      <c r="J3929" s="27" t="s">
        <v>1</v>
      </c>
      <c r="K3929" s="28">
        <v>11.03</v>
      </c>
      <c r="L3929" s="28">
        <v>0</v>
      </c>
    </row>
    <row r="3930" spans="1:12" x14ac:dyDescent="0.25">
      <c r="A3930" s="24" t="s">
        <v>3305</v>
      </c>
      <c r="B3930" s="26">
        <v>2015</v>
      </c>
      <c r="C3930" s="24">
        <v>9</v>
      </c>
      <c r="D3930" s="24" t="s">
        <v>15120</v>
      </c>
      <c r="E3930" s="26">
        <v>246</v>
      </c>
      <c r="F3930" s="26">
        <v>3592</v>
      </c>
      <c r="G3930" s="26" t="s">
        <v>6899</v>
      </c>
      <c r="H3930" s="24" t="s">
        <v>224</v>
      </c>
      <c r="I3930" s="24" t="s">
        <v>225</v>
      </c>
      <c r="J3930" s="27" t="s">
        <v>1</v>
      </c>
      <c r="K3930" s="28">
        <v>10.29</v>
      </c>
      <c r="L3930" s="28">
        <v>0</v>
      </c>
    </row>
    <row r="3931" spans="1:12" x14ac:dyDescent="0.25">
      <c r="A3931" s="24" t="s">
        <v>3305</v>
      </c>
      <c r="B3931" s="26">
        <v>2015</v>
      </c>
      <c r="C3931" s="24">
        <v>9</v>
      </c>
      <c r="D3931" s="24" t="s">
        <v>15120</v>
      </c>
      <c r="E3931" s="26">
        <v>246</v>
      </c>
      <c r="F3931" s="26">
        <v>3593</v>
      </c>
      <c r="G3931" s="26" t="s">
        <v>6900</v>
      </c>
      <c r="H3931" s="24" t="s">
        <v>192</v>
      </c>
      <c r="I3931" s="24" t="s">
        <v>193</v>
      </c>
      <c r="J3931" s="27" t="s">
        <v>1</v>
      </c>
      <c r="K3931" s="28">
        <v>19.84</v>
      </c>
      <c r="L3931" s="28">
        <v>0</v>
      </c>
    </row>
    <row r="3932" spans="1:12" x14ac:dyDescent="0.25">
      <c r="A3932" s="24" t="s">
        <v>3305</v>
      </c>
      <c r="B3932" s="26">
        <v>2015</v>
      </c>
      <c r="C3932" s="24">
        <v>9</v>
      </c>
      <c r="D3932" s="24" t="s">
        <v>15120</v>
      </c>
      <c r="E3932" s="26">
        <v>246</v>
      </c>
      <c r="F3932" s="26">
        <v>3594</v>
      </c>
      <c r="G3932" s="26" t="s">
        <v>6901</v>
      </c>
      <c r="H3932" s="24" t="s">
        <v>1354</v>
      </c>
      <c r="I3932" s="24" t="s">
        <v>1355</v>
      </c>
      <c r="J3932" s="27" t="s">
        <v>1</v>
      </c>
      <c r="K3932" s="28">
        <v>89.05</v>
      </c>
      <c r="L3932" s="28">
        <v>0</v>
      </c>
    </row>
    <row r="3933" spans="1:12" x14ac:dyDescent="0.25">
      <c r="A3933" s="24" t="s">
        <v>3305</v>
      </c>
      <c r="B3933" s="26">
        <v>2015</v>
      </c>
      <c r="C3933" s="24">
        <v>9</v>
      </c>
      <c r="D3933" s="24" t="s">
        <v>15120</v>
      </c>
      <c r="E3933" s="26">
        <v>246</v>
      </c>
      <c r="F3933" s="26">
        <v>3595</v>
      </c>
      <c r="G3933" s="26" t="s">
        <v>6902</v>
      </c>
      <c r="H3933" s="24" t="s">
        <v>760</v>
      </c>
      <c r="I3933" s="24" t="s">
        <v>761</v>
      </c>
      <c r="J3933" s="27" t="s">
        <v>1</v>
      </c>
      <c r="K3933" s="28">
        <v>11.76</v>
      </c>
      <c r="L3933" s="28">
        <v>0</v>
      </c>
    </row>
    <row r="3934" spans="1:12" x14ac:dyDescent="0.25">
      <c r="A3934" s="24" t="s">
        <v>3305</v>
      </c>
      <c r="B3934" s="26">
        <v>2015</v>
      </c>
      <c r="C3934" s="24">
        <v>9</v>
      </c>
      <c r="D3934" s="24" t="s">
        <v>15120</v>
      </c>
      <c r="E3934" s="26">
        <v>246</v>
      </c>
      <c r="F3934" s="26">
        <v>3596</v>
      </c>
      <c r="G3934" s="26" t="s">
        <v>6903</v>
      </c>
      <c r="H3934" s="24" t="s">
        <v>174</v>
      </c>
      <c r="I3934" s="24" t="s">
        <v>175</v>
      </c>
      <c r="J3934" s="27" t="s">
        <v>1</v>
      </c>
      <c r="K3934" s="28">
        <v>23.4</v>
      </c>
      <c r="L3934" s="28">
        <v>0</v>
      </c>
    </row>
    <row r="3935" spans="1:12" x14ac:dyDescent="0.25">
      <c r="A3935" s="24" t="s">
        <v>3305</v>
      </c>
      <c r="B3935" s="26">
        <v>2015</v>
      </c>
      <c r="C3935" s="24">
        <v>9</v>
      </c>
      <c r="D3935" s="24" t="s">
        <v>15120</v>
      </c>
      <c r="E3935" s="26">
        <v>246</v>
      </c>
      <c r="F3935" s="26">
        <v>3597</v>
      </c>
      <c r="G3935" s="26" t="s">
        <v>6904</v>
      </c>
      <c r="H3935" s="24" t="s">
        <v>67</v>
      </c>
      <c r="I3935" s="24" t="s">
        <v>68</v>
      </c>
      <c r="J3935" s="27" t="s">
        <v>1</v>
      </c>
      <c r="K3935" s="28">
        <v>11.76</v>
      </c>
      <c r="L3935" s="28">
        <v>0</v>
      </c>
    </row>
    <row r="3936" spans="1:12" x14ac:dyDescent="0.25">
      <c r="A3936" s="24" t="s">
        <v>3305</v>
      </c>
      <c r="B3936" s="26">
        <v>2015</v>
      </c>
      <c r="C3936" s="24">
        <v>9</v>
      </c>
      <c r="D3936" s="24" t="s">
        <v>15120</v>
      </c>
      <c r="E3936" s="26">
        <v>246</v>
      </c>
      <c r="F3936" s="26">
        <v>3598</v>
      </c>
      <c r="G3936" s="26" t="s">
        <v>6905</v>
      </c>
      <c r="H3936" s="24" t="s">
        <v>504</v>
      </c>
      <c r="I3936" s="24" t="s">
        <v>505</v>
      </c>
      <c r="J3936" s="27" t="s">
        <v>1</v>
      </c>
      <c r="K3936" s="28">
        <v>7.8</v>
      </c>
      <c r="L3936" s="28">
        <v>0</v>
      </c>
    </row>
    <row r="3937" spans="1:12" x14ac:dyDescent="0.25">
      <c r="A3937" s="24" t="s">
        <v>3305</v>
      </c>
      <c r="B3937" s="26">
        <v>2015</v>
      </c>
      <c r="C3937" s="24">
        <v>9</v>
      </c>
      <c r="D3937" s="24" t="s">
        <v>15120</v>
      </c>
      <c r="E3937" s="26">
        <v>246</v>
      </c>
      <c r="F3937" s="26">
        <v>3599</v>
      </c>
      <c r="G3937" s="26" t="s">
        <v>6906</v>
      </c>
      <c r="H3937" s="24" t="s">
        <v>192</v>
      </c>
      <c r="I3937" s="24" t="s">
        <v>193</v>
      </c>
      <c r="J3937" s="27" t="s">
        <v>1</v>
      </c>
      <c r="K3937" s="28">
        <v>13.82</v>
      </c>
      <c r="L3937" s="28">
        <v>0</v>
      </c>
    </row>
    <row r="3938" spans="1:12" x14ac:dyDescent="0.25">
      <c r="A3938" s="24" t="s">
        <v>3305</v>
      </c>
      <c r="B3938" s="26">
        <v>2015</v>
      </c>
      <c r="C3938" s="24">
        <v>9</v>
      </c>
      <c r="D3938" s="24" t="s">
        <v>15120</v>
      </c>
      <c r="E3938" s="26">
        <v>246</v>
      </c>
      <c r="F3938" s="26">
        <v>3600</v>
      </c>
      <c r="G3938" s="26" t="s">
        <v>6907</v>
      </c>
      <c r="H3938" s="24" t="s">
        <v>237</v>
      </c>
      <c r="I3938" s="24" t="s">
        <v>238</v>
      </c>
      <c r="J3938" s="27" t="s">
        <v>1</v>
      </c>
      <c r="K3938" s="28">
        <v>30.88</v>
      </c>
      <c r="L3938" s="28">
        <v>0</v>
      </c>
    </row>
    <row r="3939" spans="1:12" x14ac:dyDescent="0.25">
      <c r="A3939" s="24" t="s">
        <v>3305</v>
      </c>
      <c r="B3939" s="26">
        <v>2015</v>
      </c>
      <c r="C3939" s="24">
        <v>9</v>
      </c>
      <c r="D3939" s="24" t="s">
        <v>15120</v>
      </c>
      <c r="E3939" s="26">
        <v>248</v>
      </c>
      <c r="F3939" s="26">
        <v>3601</v>
      </c>
      <c r="G3939" s="26" t="s">
        <v>6908</v>
      </c>
      <c r="H3939" s="24" t="s">
        <v>1410</v>
      </c>
      <c r="I3939" s="24" t="s">
        <v>1411</v>
      </c>
      <c r="J3939" s="27" t="s">
        <v>1</v>
      </c>
      <c r="K3939" s="28">
        <v>118.43</v>
      </c>
      <c r="L3939" s="28">
        <v>0</v>
      </c>
    </row>
    <row r="3940" spans="1:12" x14ac:dyDescent="0.25">
      <c r="A3940" s="24" t="s">
        <v>3305</v>
      </c>
      <c r="B3940" s="26">
        <v>2015</v>
      </c>
      <c r="C3940" s="24">
        <v>9</v>
      </c>
      <c r="D3940" s="24" t="s">
        <v>15120</v>
      </c>
      <c r="E3940" s="26">
        <v>248</v>
      </c>
      <c r="F3940" s="26">
        <v>3602</v>
      </c>
      <c r="G3940" s="26" t="s">
        <v>6909</v>
      </c>
      <c r="H3940" s="24" t="s">
        <v>792</v>
      </c>
      <c r="I3940" s="24" t="s">
        <v>793</v>
      </c>
      <c r="J3940" s="27" t="s">
        <v>1</v>
      </c>
      <c r="K3940" s="28">
        <v>12.62</v>
      </c>
      <c r="L3940" s="28">
        <v>0</v>
      </c>
    </row>
    <row r="3941" spans="1:12" x14ac:dyDescent="0.25">
      <c r="A3941" s="24" t="s">
        <v>3305</v>
      </c>
      <c r="B3941" s="26">
        <v>2015</v>
      </c>
      <c r="C3941" s="24">
        <v>9</v>
      </c>
      <c r="D3941" s="24" t="s">
        <v>15120</v>
      </c>
      <c r="E3941" s="26">
        <v>248</v>
      </c>
      <c r="F3941" s="26">
        <v>3603</v>
      </c>
      <c r="G3941" s="26" t="s">
        <v>6910</v>
      </c>
      <c r="H3941" s="24" t="s">
        <v>114</v>
      </c>
      <c r="I3941" s="24" t="s">
        <v>115</v>
      </c>
      <c r="J3941" s="27" t="s">
        <v>1</v>
      </c>
      <c r="K3941" s="28">
        <v>87.77</v>
      </c>
      <c r="L3941" s="28">
        <v>0</v>
      </c>
    </row>
    <row r="3942" spans="1:12" x14ac:dyDescent="0.25">
      <c r="A3942" s="24" t="s">
        <v>3305</v>
      </c>
      <c r="B3942" s="26">
        <v>2015</v>
      </c>
      <c r="C3942" s="24">
        <v>9</v>
      </c>
      <c r="D3942" s="24" t="s">
        <v>15120</v>
      </c>
      <c r="E3942" s="26">
        <v>248</v>
      </c>
      <c r="F3942" s="26">
        <v>3604</v>
      </c>
      <c r="G3942" s="26" t="s">
        <v>6911</v>
      </c>
      <c r="H3942" s="24" t="s">
        <v>760</v>
      </c>
      <c r="I3942" s="24" t="s">
        <v>761</v>
      </c>
      <c r="J3942" s="27" t="s">
        <v>1</v>
      </c>
      <c r="K3942" s="28">
        <v>138.77000000000001</v>
      </c>
      <c r="L3942" s="28">
        <v>0</v>
      </c>
    </row>
    <row r="3943" spans="1:12" x14ac:dyDescent="0.25">
      <c r="A3943" s="24" t="s">
        <v>3305</v>
      </c>
      <c r="B3943" s="26">
        <v>2015</v>
      </c>
      <c r="C3943" s="24">
        <v>9</v>
      </c>
      <c r="D3943" s="24" t="s">
        <v>15120</v>
      </c>
      <c r="E3943" s="26">
        <v>248</v>
      </c>
      <c r="F3943" s="26">
        <v>3605</v>
      </c>
      <c r="G3943" s="26" t="s">
        <v>6912</v>
      </c>
      <c r="H3943" s="24" t="s">
        <v>79</v>
      </c>
      <c r="I3943" s="24" t="s">
        <v>80</v>
      </c>
      <c r="J3943" s="27" t="s">
        <v>1</v>
      </c>
      <c r="K3943" s="28">
        <v>200.22</v>
      </c>
      <c r="L3943" s="28">
        <v>0</v>
      </c>
    </row>
    <row r="3944" spans="1:12" x14ac:dyDescent="0.25">
      <c r="A3944" s="24" t="s">
        <v>3305</v>
      </c>
      <c r="B3944" s="26">
        <v>2015</v>
      </c>
      <c r="C3944" s="24">
        <v>9</v>
      </c>
      <c r="D3944" s="24" t="s">
        <v>15120</v>
      </c>
      <c r="E3944" s="26">
        <v>248</v>
      </c>
      <c r="F3944" s="26">
        <v>3606</v>
      </c>
      <c r="G3944" s="26" t="s">
        <v>6913</v>
      </c>
      <c r="H3944" s="24" t="s">
        <v>79</v>
      </c>
      <c r="I3944" s="24" t="s">
        <v>80</v>
      </c>
      <c r="J3944" s="27" t="s">
        <v>1</v>
      </c>
      <c r="K3944" s="28">
        <v>180.52</v>
      </c>
      <c r="L3944" s="28">
        <v>0</v>
      </c>
    </row>
    <row r="3945" spans="1:12" x14ac:dyDescent="0.25">
      <c r="A3945" s="24" t="s">
        <v>3305</v>
      </c>
      <c r="B3945" s="26">
        <v>2015</v>
      </c>
      <c r="C3945" s="24">
        <v>9</v>
      </c>
      <c r="D3945" s="24" t="s">
        <v>15120</v>
      </c>
      <c r="E3945" s="26">
        <v>248</v>
      </c>
      <c r="F3945" s="26">
        <v>3607</v>
      </c>
      <c r="G3945" s="26" t="s">
        <v>6914</v>
      </c>
      <c r="H3945" s="24" t="s">
        <v>79</v>
      </c>
      <c r="I3945" s="24" t="s">
        <v>80</v>
      </c>
      <c r="J3945" s="27" t="s">
        <v>1</v>
      </c>
      <c r="K3945" s="28">
        <v>99.72</v>
      </c>
      <c r="L3945" s="28">
        <v>0</v>
      </c>
    </row>
    <row r="3946" spans="1:12" x14ac:dyDescent="0.25">
      <c r="A3946" s="24" t="s">
        <v>3305</v>
      </c>
      <c r="B3946" s="26">
        <v>2015</v>
      </c>
      <c r="C3946" s="24">
        <v>9</v>
      </c>
      <c r="D3946" s="24" t="s">
        <v>15120</v>
      </c>
      <c r="E3946" s="26">
        <v>248</v>
      </c>
      <c r="F3946" s="26">
        <v>3608</v>
      </c>
      <c r="G3946" s="26" t="s">
        <v>6915</v>
      </c>
      <c r="H3946" s="24" t="s">
        <v>112</v>
      </c>
      <c r="I3946" s="24" t="s">
        <v>113</v>
      </c>
      <c r="J3946" s="27" t="s">
        <v>1</v>
      </c>
      <c r="K3946" s="28">
        <v>25.48</v>
      </c>
      <c r="L3946" s="28">
        <v>0</v>
      </c>
    </row>
    <row r="3947" spans="1:12" x14ac:dyDescent="0.25">
      <c r="A3947" s="24" t="s">
        <v>3305</v>
      </c>
      <c r="B3947" s="26">
        <v>2015</v>
      </c>
      <c r="C3947" s="24">
        <v>9</v>
      </c>
      <c r="D3947" s="24" t="s">
        <v>15120</v>
      </c>
      <c r="E3947" s="26">
        <v>249</v>
      </c>
      <c r="F3947" s="26">
        <v>3609</v>
      </c>
      <c r="G3947" s="26" t="s">
        <v>6916</v>
      </c>
      <c r="H3947" s="24" t="s">
        <v>90</v>
      </c>
      <c r="I3947" s="24" t="s">
        <v>91</v>
      </c>
      <c r="J3947" s="27" t="s">
        <v>1</v>
      </c>
      <c r="K3947" s="28">
        <v>426.76</v>
      </c>
      <c r="L3947" s="28">
        <v>0</v>
      </c>
    </row>
    <row r="3948" spans="1:12" x14ac:dyDescent="0.25">
      <c r="A3948" s="24" t="s">
        <v>3305</v>
      </c>
      <c r="B3948" s="26">
        <v>2015</v>
      </c>
      <c r="C3948" s="24">
        <v>9</v>
      </c>
      <c r="D3948" s="24" t="s">
        <v>15120</v>
      </c>
      <c r="E3948" s="26">
        <v>249</v>
      </c>
      <c r="F3948" s="26">
        <v>3610</v>
      </c>
      <c r="G3948" s="26" t="s">
        <v>6917</v>
      </c>
      <c r="H3948" s="24" t="s">
        <v>90</v>
      </c>
      <c r="I3948" s="24" t="s">
        <v>91</v>
      </c>
      <c r="J3948" s="27" t="s">
        <v>1</v>
      </c>
      <c r="K3948" s="28">
        <v>493.31</v>
      </c>
      <c r="L3948" s="28">
        <v>0</v>
      </c>
    </row>
    <row r="3949" spans="1:12" x14ac:dyDescent="0.25">
      <c r="A3949" s="24" t="s">
        <v>3305</v>
      </c>
      <c r="B3949" s="26">
        <v>2015</v>
      </c>
      <c r="C3949" s="24">
        <v>9</v>
      </c>
      <c r="D3949" s="24" t="s">
        <v>15120</v>
      </c>
      <c r="E3949" s="26">
        <v>249</v>
      </c>
      <c r="F3949" s="26">
        <v>3611</v>
      </c>
      <c r="G3949" s="26" t="s">
        <v>6918</v>
      </c>
      <c r="H3949" s="24" t="s">
        <v>790</v>
      </c>
      <c r="I3949" s="24" t="s">
        <v>791</v>
      </c>
      <c r="J3949" s="27" t="s">
        <v>1</v>
      </c>
      <c r="K3949" s="28">
        <v>170.26</v>
      </c>
      <c r="L3949" s="28">
        <v>0</v>
      </c>
    </row>
    <row r="3950" spans="1:12" x14ac:dyDescent="0.25">
      <c r="A3950" s="24" t="s">
        <v>3305</v>
      </c>
      <c r="B3950" s="26">
        <v>2015</v>
      </c>
      <c r="C3950" s="24">
        <v>9</v>
      </c>
      <c r="D3950" s="24" t="s">
        <v>15120</v>
      </c>
      <c r="E3950" s="26">
        <v>249</v>
      </c>
      <c r="F3950" s="26">
        <v>3612</v>
      </c>
      <c r="G3950" s="26" t="s">
        <v>6919</v>
      </c>
      <c r="H3950" s="24" t="s">
        <v>760</v>
      </c>
      <c r="I3950" s="24" t="s">
        <v>761</v>
      </c>
      <c r="J3950" s="27" t="s">
        <v>1</v>
      </c>
      <c r="K3950" s="28">
        <v>274.14999999999998</v>
      </c>
      <c r="L3950" s="28">
        <v>0</v>
      </c>
    </row>
    <row r="3951" spans="1:12" x14ac:dyDescent="0.25">
      <c r="A3951" s="24" t="s">
        <v>3305</v>
      </c>
      <c r="B3951" s="26">
        <v>2015</v>
      </c>
      <c r="C3951" s="24">
        <v>9</v>
      </c>
      <c r="D3951" s="24" t="s">
        <v>15120</v>
      </c>
      <c r="E3951" s="26">
        <v>249</v>
      </c>
      <c r="F3951" s="26">
        <v>3613</v>
      </c>
      <c r="G3951" s="26" t="s">
        <v>6920</v>
      </c>
      <c r="H3951" s="24" t="s">
        <v>372</v>
      </c>
      <c r="I3951" s="24" t="s">
        <v>373</v>
      </c>
      <c r="J3951" s="27" t="s">
        <v>1</v>
      </c>
      <c r="K3951" s="28">
        <v>0.78</v>
      </c>
      <c r="L3951" s="28">
        <v>0</v>
      </c>
    </row>
    <row r="3952" spans="1:12" x14ac:dyDescent="0.25">
      <c r="A3952" s="24" t="s">
        <v>3305</v>
      </c>
      <c r="B3952" s="26">
        <v>2015</v>
      </c>
      <c r="C3952" s="24">
        <v>9</v>
      </c>
      <c r="D3952" s="24" t="s">
        <v>15120</v>
      </c>
      <c r="E3952" s="26">
        <v>249</v>
      </c>
      <c r="F3952" s="26">
        <v>3614</v>
      </c>
      <c r="G3952" s="26" t="s">
        <v>6921</v>
      </c>
      <c r="H3952" s="24" t="s">
        <v>79</v>
      </c>
      <c r="I3952" s="24" t="s">
        <v>80</v>
      </c>
      <c r="J3952" s="27" t="s">
        <v>1</v>
      </c>
      <c r="K3952" s="28">
        <v>99.72</v>
      </c>
      <c r="L3952" s="28">
        <v>0</v>
      </c>
    </row>
    <row r="3953" spans="1:12" x14ac:dyDescent="0.25">
      <c r="A3953" s="24" t="s">
        <v>3305</v>
      </c>
      <c r="B3953" s="26">
        <v>2015</v>
      </c>
      <c r="C3953" s="24">
        <v>9</v>
      </c>
      <c r="D3953" s="24" t="s">
        <v>15120</v>
      </c>
      <c r="E3953" s="26">
        <v>250</v>
      </c>
      <c r="F3953" s="26">
        <v>3615</v>
      </c>
      <c r="G3953" s="26" t="s">
        <v>6922</v>
      </c>
      <c r="H3953" s="24" t="s">
        <v>378</v>
      </c>
      <c r="I3953" s="24" t="s">
        <v>379</v>
      </c>
      <c r="J3953" s="27" t="s">
        <v>1</v>
      </c>
      <c r="K3953" s="28">
        <v>149.69</v>
      </c>
      <c r="L3953" s="28">
        <v>0</v>
      </c>
    </row>
    <row r="3954" spans="1:12" x14ac:dyDescent="0.25">
      <c r="A3954" s="24" t="s">
        <v>3305</v>
      </c>
      <c r="B3954" s="26">
        <v>2015</v>
      </c>
      <c r="C3954" s="24">
        <v>9</v>
      </c>
      <c r="D3954" s="24" t="s">
        <v>15120</v>
      </c>
      <c r="E3954" s="26">
        <v>250</v>
      </c>
      <c r="F3954" s="26">
        <v>3616</v>
      </c>
      <c r="G3954" s="26" t="s">
        <v>6923</v>
      </c>
      <c r="H3954" s="24" t="s">
        <v>90</v>
      </c>
      <c r="I3954" s="24" t="s">
        <v>91</v>
      </c>
      <c r="J3954" s="27" t="s">
        <v>1</v>
      </c>
      <c r="K3954" s="28">
        <v>38.82</v>
      </c>
      <c r="L3954" s="28">
        <v>0</v>
      </c>
    </row>
    <row r="3955" spans="1:12" x14ac:dyDescent="0.25">
      <c r="A3955" s="24" t="s">
        <v>3305</v>
      </c>
      <c r="B3955" s="26">
        <v>2015</v>
      </c>
      <c r="C3955" s="24">
        <v>9</v>
      </c>
      <c r="D3955" s="24" t="s">
        <v>15120</v>
      </c>
      <c r="E3955" s="26">
        <v>250</v>
      </c>
      <c r="F3955" s="26">
        <v>3617</v>
      </c>
      <c r="G3955" s="26" t="s">
        <v>6924</v>
      </c>
      <c r="H3955" s="24" t="s">
        <v>126</v>
      </c>
      <c r="I3955" s="24" t="s">
        <v>127</v>
      </c>
      <c r="J3955" s="27" t="s">
        <v>1</v>
      </c>
      <c r="K3955" s="28">
        <v>0.78</v>
      </c>
      <c r="L3955" s="28">
        <v>0</v>
      </c>
    </row>
    <row r="3956" spans="1:12" x14ac:dyDescent="0.25">
      <c r="A3956" s="24" t="s">
        <v>3305</v>
      </c>
      <c r="B3956" s="26">
        <v>2015</v>
      </c>
      <c r="C3956" s="24">
        <v>9</v>
      </c>
      <c r="D3956" s="24" t="s">
        <v>15120</v>
      </c>
      <c r="E3956" s="26">
        <v>250</v>
      </c>
      <c r="F3956" s="26">
        <v>3618</v>
      </c>
      <c r="G3956" s="26" t="s">
        <v>6925</v>
      </c>
      <c r="H3956" s="24" t="s">
        <v>112</v>
      </c>
      <c r="I3956" s="24" t="s">
        <v>113</v>
      </c>
      <c r="J3956" s="27" t="s">
        <v>1</v>
      </c>
      <c r="K3956" s="28">
        <v>13.34</v>
      </c>
      <c r="L3956" s="28">
        <v>0</v>
      </c>
    </row>
    <row r="3957" spans="1:12" x14ac:dyDescent="0.25">
      <c r="A3957" s="24" t="s">
        <v>3305</v>
      </c>
      <c r="B3957" s="26">
        <v>2015</v>
      </c>
      <c r="C3957" s="24">
        <v>9</v>
      </c>
      <c r="D3957" s="24" t="s">
        <v>15120</v>
      </c>
      <c r="E3957" s="26">
        <v>250</v>
      </c>
      <c r="F3957" s="26">
        <v>3619</v>
      </c>
      <c r="G3957" s="26" t="s">
        <v>6926</v>
      </c>
      <c r="H3957" s="24" t="s">
        <v>802</v>
      </c>
      <c r="I3957" s="24" t="s">
        <v>803</v>
      </c>
      <c r="J3957" s="27" t="s">
        <v>1</v>
      </c>
      <c r="K3957" s="28">
        <v>2960.26</v>
      </c>
      <c r="L3957" s="28">
        <v>0</v>
      </c>
    </row>
    <row r="3958" spans="1:12" x14ac:dyDescent="0.25">
      <c r="A3958" s="24" t="s">
        <v>3305</v>
      </c>
      <c r="B3958" s="26">
        <v>2015</v>
      </c>
      <c r="C3958" s="24">
        <v>9</v>
      </c>
      <c r="D3958" s="24" t="s">
        <v>15120</v>
      </c>
      <c r="E3958" s="26">
        <v>250</v>
      </c>
      <c r="F3958" s="26">
        <v>3620</v>
      </c>
      <c r="G3958" s="26" t="s">
        <v>6927</v>
      </c>
      <c r="H3958" s="24" t="s">
        <v>90</v>
      </c>
      <c r="I3958" s="24" t="s">
        <v>91</v>
      </c>
      <c r="J3958" s="27" t="s">
        <v>1</v>
      </c>
      <c r="K3958" s="28">
        <v>37.32</v>
      </c>
      <c r="L3958" s="28">
        <v>0</v>
      </c>
    </row>
    <row r="3959" spans="1:12" x14ac:dyDescent="0.25">
      <c r="A3959" s="24" t="s">
        <v>3305</v>
      </c>
      <c r="B3959" s="26">
        <v>2015</v>
      </c>
      <c r="C3959" s="24">
        <v>9</v>
      </c>
      <c r="D3959" s="24" t="s">
        <v>15120</v>
      </c>
      <c r="E3959" s="26">
        <v>250</v>
      </c>
      <c r="F3959" s="26">
        <v>3621</v>
      </c>
      <c r="G3959" s="26" t="s">
        <v>6928</v>
      </c>
      <c r="H3959" s="24" t="s">
        <v>368</v>
      </c>
      <c r="I3959" s="24" t="s">
        <v>369</v>
      </c>
      <c r="J3959" s="27" t="s">
        <v>1</v>
      </c>
      <c r="K3959" s="28">
        <v>126.59</v>
      </c>
      <c r="L3959" s="28">
        <v>0</v>
      </c>
    </row>
    <row r="3960" spans="1:12" x14ac:dyDescent="0.25">
      <c r="A3960" s="24" t="s">
        <v>3305</v>
      </c>
      <c r="B3960" s="26">
        <v>2015</v>
      </c>
      <c r="C3960" s="24">
        <v>9</v>
      </c>
      <c r="D3960" s="24" t="s">
        <v>15120</v>
      </c>
      <c r="E3960" s="26">
        <v>250</v>
      </c>
      <c r="F3960" s="26">
        <v>3622</v>
      </c>
      <c r="G3960" s="26" t="s">
        <v>6929</v>
      </c>
      <c r="H3960" s="24" t="s">
        <v>114</v>
      </c>
      <c r="I3960" s="24" t="s">
        <v>115</v>
      </c>
      <c r="J3960" s="27" t="s">
        <v>1</v>
      </c>
      <c r="K3960" s="28">
        <v>87.77</v>
      </c>
      <c r="L3960" s="28">
        <v>0</v>
      </c>
    </row>
    <row r="3961" spans="1:12" x14ac:dyDescent="0.25">
      <c r="A3961" s="24" t="s">
        <v>3305</v>
      </c>
      <c r="B3961" s="26">
        <v>2015</v>
      </c>
      <c r="C3961" s="24">
        <v>9</v>
      </c>
      <c r="D3961" s="24" t="s">
        <v>15120</v>
      </c>
      <c r="E3961" s="26">
        <v>250</v>
      </c>
      <c r="F3961" s="26">
        <v>3623</v>
      </c>
      <c r="G3961" s="26" t="s">
        <v>6930</v>
      </c>
      <c r="H3961" s="24" t="s">
        <v>79</v>
      </c>
      <c r="I3961" s="24" t="s">
        <v>80</v>
      </c>
      <c r="J3961" s="27" t="s">
        <v>1</v>
      </c>
      <c r="K3961" s="28">
        <v>99.72</v>
      </c>
      <c r="L3961" s="28">
        <v>0</v>
      </c>
    </row>
    <row r="3962" spans="1:12" x14ac:dyDescent="0.25">
      <c r="A3962" s="24" t="s">
        <v>3305</v>
      </c>
      <c r="B3962" s="26">
        <v>2015</v>
      </c>
      <c r="C3962" s="24">
        <v>9</v>
      </c>
      <c r="D3962" s="24" t="s">
        <v>15120</v>
      </c>
      <c r="E3962" s="26">
        <v>251</v>
      </c>
      <c r="F3962" s="26">
        <v>3624</v>
      </c>
      <c r="G3962" s="26" t="s">
        <v>6931</v>
      </c>
      <c r="H3962" s="24" t="s">
        <v>732</v>
      </c>
      <c r="I3962" s="24" t="s">
        <v>733</v>
      </c>
      <c r="J3962" s="27" t="s">
        <v>1</v>
      </c>
      <c r="K3962" s="28">
        <v>29.74</v>
      </c>
      <c r="L3962" s="28">
        <v>0</v>
      </c>
    </row>
    <row r="3963" spans="1:12" x14ac:dyDescent="0.25">
      <c r="A3963" s="24" t="s">
        <v>3305</v>
      </c>
      <c r="B3963" s="26">
        <v>2015</v>
      </c>
      <c r="C3963" s="24">
        <v>9</v>
      </c>
      <c r="D3963" s="24" t="s">
        <v>15120</v>
      </c>
      <c r="E3963" s="26">
        <v>251</v>
      </c>
      <c r="F3963" s="26">
        <v>3625</v>
      </c>
      <c r="G3963" s="26" t="s">
        <v>6932</v>
      </c>
      <c r="H3963" s="24" t="s">
        <v>380</v>
      </c>
      <c r="I3963" s="24" t="s">
        <v>381</v>
      </c>
      <c r="J3963" s="27" t="s">
        <v>1</v>
      </c>
      <c r="K3963" s="28">
        <v>237.04</v>
      </c>
      <c r="L3963" s="28">
        <v>0</v>
      </c>
    </row>
    <row r="3964" spans="1:12" x14ac:dyDescent="0.25">
      <c r="A3964" s="24" t="s">
        <v>3305</v>
      </c>
      <c r="B3964" s="26">
        <v>2015</v>
      </c>
      <c r="C3964" s="24">
        <v>9</v>
      </c>
      <c r="D3964" s="24" t="s">
        <v>15120</v>
      </c>
      <c r="E3964" s="26">
        <v>251</v>
      </c>
      <c r="F3964" s="26">
        <v>3626</v>
      </c>
      <c r="G3964" s="26" t="s">
        <v>6933</v>
      </c>
      <c r="H3964" s="24" t="s">
        <v>372</v>
      </c>
      <c r="I3964" s="24" t="s">
        <v>373</v>
      </c>
      <c r="J3964" s="27" t="s">
        <v>1</v>
      </c>
      <c r="K3964" s="28">
        <v>1581.9</v>
      </c>
      <c r="L3964" s="28">
        <v>0</v>
      </c>
    </row>
    <row r="3965" spans="1:12" x14ac:dyDescent="0.25">
      <c r="A3965" s="24" t="s">
        <v>3305</v>
      </c>
      <c r="B3965" s="26">
        <v>2015</v>
      </c>
      <c r="C3965" s="24">
        <v>9</v>
      </c>
      <c r="D3965" s="24" t="s">
        <v>15120</v>
      </c>
      <c r="E3965" s="26">
        <v>251</v>
      </c>
      <c r="F3965" s="26">
        <v>3627</v>
      </c>
      <c r="G3965" s="26" t="s">
        <v>6934</v>
      </c>
      <c r="H3965" s="24" t="s">
        <v>59</v>
      </c>
      <c r="I3965" s="24" t="s">
        <v>60</v>
      </c>
      <c r="J3965" s="27" t="s">
        <v>1</v>
      </c>
      <c r="K3965" s="28">
        <v>642.27</v>
      </c>
      <c r="L3965" s="28">
        <v>0</v>
      </c>
    </row>
    <row r="3966" spans="1:12" x14ac:dyDescent="0.25">
      <c r="A3966" s="24" t="s">
        <v>3305</v>
      </c>
      <c r="B3966" s="26">
        <v>2015</v>
      </c>
      <c r="C3966" s="24">
        <v>9</v>
      </c>
      <c r="D3966" s="24" t="s">
        <v>15120</v>
      </c>
      <c r="E3966" s="26">
        <v>251</v>
      </c>
      <c r="F3966" s="26">
        <v>3628</v>
      </c>
      <c r="G3966" s="26" t="s">
        <v>6935</v>
      </c>
      <c r="H3966" s="24" t="s">
        <v>368</v>
      </c>
      <c r="I3966" s="24" t="s">
        <v>369</v>
      </c>
      <c r="J3966" s="27" t="s">
        <v>1</v>
      </c>
      <c r="K3966" s="28">
        <v>141.21</v>
      </c>
      <c r="L3966" s="28">
        <v>0</v>
      </c>
    </row>
    <row r="3967" spans="1:12" x14ac:dyDescent="0.25">
      <c r="A3967" s="24" t="s">
        <v>3305</v>
      </c>
      <c r="B3967" s="26">
        <v>2015</v>
      </c>
      <c r="C3967" s="24">
        <v>9</v>
      </c>
      <c r="D3967" s="24" t="s">
        <v>15120</v>
      </c>
      <c r="E3967" s="26">
        <v>251</v>
      </c>
      <c r="F3967" s="26">
        <v>3629</v>
      </c>
      <c r="G3967" s="26" t="s">
        <v>6936</v>
      </c>
      <c r="H3967" s="24" t="s">
        <v>79</v>
      </c>
      <c r="I3967" s="24" t="s">
        <v>80</v>
      </c>
      <c r="J3967" s="27" t="s">
        <v>1</v>
      </c>
      <c r="K3967" s="28">
        <v>99.72</v>
      </c>
      <c r="L3967" s="28">
        <v>0</v>
      </c>
    </row>
    <row r="3968" spans="1:12" x14ac:dyDescent="0.25">
      <c r="A3968" s="24" t="s">
        <v>3305</v>
      </c>
      <c r="B3968" s="26">
        <v>2015</v>
      </c>
      <c r="C3968" s="24">
        <v>9</v>
      </c>
      <c r="D3968" s="24" t="s">
        <v>15120</v>
      </c>
      <c r="E3968" s="26">
        <v>251</v>
      </c>
      <c r="F3968" s="26">
        <v>3630</v>
      </c>
      <c r="G3968" s="26" t="s">
        <v>6937</v>
      </c>
      <c r="H3968" s="24" t="s">
        <v>388</v>
      </c>
      <c r="I3968" s="24" t="s">
        <v>389</v>
      </c>
      <c r="J3968" s="27" t="s">
        <v>1</v>
      </c>
      <c r="K3968" s="28">
        <v>161.13999999999999</v>
      </c>
      <c r="L3968" s="28">
        <v>0</v>
      </c>
    </row>
    <row r="3969" spans="1:12" x14ac:dyDescent="0.25">
      <c r="A3969" s="24" t="s">
        <v>3305</v>
      </c>
      <c r="B3969" s="26">
        <v>2015</v>
      </c>
      <c r="C3969" s="24">
        <v>9</v>
      </c>
      <c r="D3969" s="24" t="s">
        <v>15120</v>
      </c>
      <c r="E3969" s="26">
        <v>251</v>
      </c>
      <c r="F3969" s="26">
        <v>3631</v>
      </c>
      <c r="G3969" s="26" t="s">
        <v>6938</v>
      </c>
      <c r="H3969" s="24" t="s">
        <v>756</v>
      </c>
      <c r="I3969" s="24" t="s">
        <v>757</v>
      </c>
      <c r="J3969" s="27" t="s">
        <v>1</v>
      </c>
      <c r="K3969" s="28">
        <v>119.53</v>
      </c>
      <c r="L3969" s="28">
        <v>0</v>
      </c>
    </row>
    <row r="3970" spans="1:12" x14ac:dyDescent="0.25">
      <c r="A3970" s="24" t="s">
        <v>3305</v>
      </c>
      <c r="B3970" s="26">
        <v>2015</v>
      </c>
      <c r="C3970" s="24">
        <v>9</v>
      </c>
      <c r="D3970" s="24" t="s">
        <v>15120</v>
      </c>
      <c r="E3970" s="26">
        <v>252</v>
      </c>
      <c r="F3970" s="26">
        <v>3632</v>
      </c>
      <c r="G3970" s="26" t="s">
        <v>6939</v>
      </c>
      <c r="H3970" s="24" t="s">
        <v>90</v>
      </c>
      <c r="I3970" s="24" t="s">
        <v>91</v>
      </c>
      <c r="J3970" s="27" t="s">
        <v>1</v>
      </c>
      <c r="K3970" s="28">
        <v>1298.71</v>
      </c>
      <c r="L3970" s="28">
        <v>0</v>
      </c>
    </row>
    <row r="3971" spans="1:12" x14ac:dyDescent="0.25">
      <c r="A3971" s="24" t="s">
        <v>3305</v>
      </c>
      <c r="B3971" s="26">
        <v>2015</v>
      </c>
      <c r="C3971" s="24">
        <v>9</v>
      </c>
      <c r="D3971" s="24" t="s">
        <v>15120</v>
      </c>
      <c r="E3971" s="26">
        <v>252</v>
      </c>
      <c r="F3971" s="26">
        <v>3633</v>
      </c>
      <c r="G3971" s="26" t="s">
        <v>6940</v>
      </c>
      <c r="H3971" s="24" t="s">
        <v>79</v>
      </c>
      <c r="I3971" s="24" t="s">
        <v>80</v>
      </c>
      <c r="J3971" s="27" t="s">
        <v>1</v>
      </c>
      <c r="K3971" s="28">
        <v>488.16</v>
      </c>
      <c r="L3971" s="28">
        <v>0</v>
      </c>
    </row>
    <row r="3972" spans="1:12" x14ac:dyDescent="0.25">
      <c r="A3972" s="24" t="s">
        <v>3305</v>
      </c>
      <c r="B3972" s="26">
        <v>2015</v>
      </c>
      <c r="C3972" s="24">
        <v>9</v>
      </c>
      <c r="D3972" s="24" t="s">
        <v>15120</v>
      </c>
      <c r="E3972" s="26">
        <v>252</v>
      </c>
      <c r="F3972" s="26">
        <v>3634</v>
      </c>
      <c r="G3972" s="26" t="s">
        <v>6941</v>
      </c>
      <c r="H3972" s="24" t="s">
        <v>79</v>
      </c>
      <c r="I3972" s="24" t="s">
        <v>80</v>
      </c>
      <c r="J3972" s="27" t="s">
        <v>1</v>
      </c>
      <c r="K3972" s="28">
        <v>513.64</v>
      </c>
      <c r="L3972" s="28">
        <v>0</v>
      </c>
    </row>
    <row r="3973" spans="1:12" x14ac:dyDescent="0.25">
      <c r="A3973" s="24" t="s">
        <v>3305</v>
      </c>
      <c r="B3973" s="26">
        <v>2015</v>
      </c>
      <c r="C3973" s="24">
        <v>9</v>
      </c>
      <c r="D3973" s="24" t="s">
        <v>15120</v>
      </c>
      <c r="E3973" s="26">
        <v>252</v>
      </c>
      <c r="F3973" s="26">
        <v>3635</v>
      </c>
      <c r="G3973" s="26" t="s">
        <v>6942</v>
      </c>
      <c r="H3973" s="24" t="s">
        <v>79</v>
      </c>
      <c r="I3973" s="24" t="s">
        <v>80</v>
      </c>
      <c r="J3973" s="27" t="s">
        <v>1</v>
      </c>
      <c r="K3973" s="28">
        <v>493.55</v>
      </c>
      <c r="L3973" s="28">
        <v>0</v>
      </c>
    </row>
    <row r="3974" spans="1:12" x14ac:dyDescent="0.25">
      <c r="A3974" s="24" t="s">
        <v>3305</v>
      </c>
      <c r="B3974" s="26">
        <v>2015</v>
      </c>
      <c r="C3974" s="24">
        <v>9</v>
      </c>
      <c r="D3974" s="24" t="s">
        <v>15120</v>
      </c>
      <c r="E3974" s="26">
        <v>252</v>
      </c>
      <c r="F3974" s="26">
        <v>3636</v>
      </c>
      <c r="G3974" s="26" t="s">
        <v>6943</v>
      </c>
      <c r="H3974" s="24" t="s">
        <v>349</v>
      </c>
      <c r="I3974" s="24" t="s">
        <v>350</v>
      </c>
      <c r="J3974" s="27" t="s">
        <v>1</v>
      </c>
      <c r="K3974" s="28">
        <v>858.06</v>
      </c>
      <c r="L3974" s="28">
        <v>0</v>
      </c>
    </row>
    <row r="3975" spans="1:12" x14ac:dyDescent="0.25">
      <c r="A3975" s="24" t="s">
        <v>3305</v>
      </c>
      <c r="B3975" s="26">
        <v>2015</v>
      </c>
      <c r="C3975" s="24">
        <v>9</v>
      </c>
      <c r="D3975" s="24" t="s">
        <v>15120</v>
      </c>
      <c r="E3975" s="26">
        <v>252</v>
      </c>
      <c r="F3975" s="26">
        <v>3637</v>
      </c>
      <c r="G3975" s="26" t="s">
        <v>6944</v>
      </c>
      <c r="H3975" s="24" t="s">
        <v>79</v>
      </c>
      <c r="I3975" s="24" t="s">
        <v>80</v>
      </c>
      <c r="J3975" s="27" t="s">
        <v>1</v>
      </c>
      <c r="K3975" s="28">
        <v>480.24</v>
      </c>
      <c r="L3975" s="28">
        <v>0</v>
      </c>
    </row>
    <row r="3976" spans="1:12" x14ac:dyDescent="0.25">
      <c r="A3976" s="24" t="s">
        <v>3305</v>
      </c>
      <c r="B3976" s="26">
        <v>2015</v>
      </c>
      <c r="C3976" s="24">
        <v>9</v>
      </c>
      <c r="D3976" s="24" t="s">
        <v>15120</v>
      </c>
      <c r="E3976" s="26">
        <v>252</v>
      </c>
      <c r="F3976" s="26">
        <v>3638</v>
      </c>
      <c r="G3976" s="26" t="s">
        <v>6945</v>
      </c>
      <c r="H3976" s="24" t="s">
        <v>79</v>
      </c>
      <c r="I3976" s="24" t="s">
        <v>80</v>
      </c>
      <c r="J3976" s="27" t="s">
        <v>1</v>
      </c>
      <c r="K3976" s="28">
        <v>99.72</v>
      </c>
      <c r="L3976" s="28">
        <v>0</v>
      </c>
    </row>
    <row r="3977" spans="1:12" x14ac:dyDescent="0.25">
      <c r="A3977" s="24" t="s">
        <v>3305</v>
      </c>
      <c r="B3977" s="26">
        <v>2015</v>
      </c>
      <c r="C3977" s="24">
        <v>9</v>
      </c>
      <c r="D3977" s="24" t="s">
        <v>15120</v>
      </c>
      <c r="E3977" s="26">
        <v>252</v>
      </c>
      <c r="F3977" s="26">
        <v>3639</v>
      </c>
      <c r="G3977" s="26" t="s">
        <v>6946</v>
      </c>
      <c r="H3977" s="24" t="s">
        <v>906</v>
      </c>
      <c r="I3977" s="24" t="s">
        <v>907</v>
      </c>
      <c r="J3977" s="27" t="s">
        <v>1</v>
      </c>
      <c r="K3977" s="28">
        <v>331.41</v>
      </c>
      <c r="L3977" s="28">
        <v>0</v>
      </c>
    </row>
    <row r="3978" spans="1:12" x14ac:dyDescent="0.25">
      <c r="A3978" s="24" t="s">
        <v>3305</v>
      </c>
      <c r="B3978" s="26">
        <v>2015</v>
      </c>
      <c r="C3978" s="24">
        <v>9</v>
      </c>
      <c r="D3978" s="24" t="s">
        <v>15120</v>
      </c>
      <c r="E3978" s="26">
        <v>253</v>
      </c>
      <c r="F3978" s="26">
        <v>3640</v>
      </c>
      <c r="G3978" s="26" t="s">
        <v>6947</v>
      </c>
      <c r="H3978" s="24" t="s">
        <v>90</v>
      </c>
      <c r="I3978" s="24" t="s">
        <v>91</v>
      </c>
      <c r="J3978" s="27" t="s">
        <v>1</v>
      </c>
      <c r="K3978" s="28">
        <v>1467.68</v>
      </c>
      <c r="L3978" s="28">
        <v>0</v>
      </c>
    </row>
    <row r="3979" spans="1:12" x14ac:dyDescent="0.25">
      <c r="A3979" s="24" t="s">
        <v>3305</v>
      </c>
      <c r="B3979" s="26">
        <v>2015</v>
      </c>
      <c r="C3979" s="24">
        <v>9</v>
      </c>
      <c r="D3979" s="24" t="s">
        <v>15120</v>
      </c>
      <c r="E3979" s="26">
        <v>253</v>
      </c>
      <c r="F3979" s="26">
        <v>3641</v>
      </c>
      <c r="G3979" s="26" t="s">
        <v>6948</v>
      </c>
      <c r="H3979" s="24" t="s">
        <v>448</v>
      </c>
      <c r="I3979" s="24" t="s">
        <v>449</v>
      </c>
      <c r="J3979" s="27" t="s">
        <v>1</v>
      </c>
      <c r="K3979" s="28">
        <v>14.12</v>
      </c>
      <c r="L3979" s="28">
        <v>0</v>
      </c>
    </row>
    <row r="3980" spans="1:12" x14ac:dyDescent="0.25">
      <c r="A3980" s="24" t="s">
        <v>3305</v>
      </c>
      <c r="B3980" s="26">
        <v>2015</v>
      </c>
      <c r="C3980" s="24">
        <v>9</v>
      </c>
      <c r="D3980" s="24" t="s">
        <v>15120</v>
      </c>
      <c r="E3980" s="26">
        <v>253</v>
      </c>
      <c r="F3980" s="26">
        <v>3642</v>
      </c>
      <c r="G3980" s="26" t="s">
        <v>6949</v>
      </c>
      <c r="H3980" s="24" t="s">
        <v>79</v>
      </c>
      <c r="I3980" s="24" t="s">
        <v>80</v>
      </c>
      <c r="J3980" s="27" t="s">
        <v>1</v>
      </c>
      <c r="K3980" s="28">
        <v>99.72</v>
      </c>
      <c r="L3980" s="28">
        <v>0</v>
      </c>
    </row>
    <row r="3981" spans="1:12" x14ac:dyDescent="0.25">
      <c r="A3981" s="24" t="s">
        <v>3305</v>
      </c>
      <c r="B3981" s="26">
        <v>2015</v>
      </c>
      <c r="C3981" s="24">
        <v>9</v>
      </c>
      <c r="D3981" s="24" t="s">
        <v>15120</v>
      </c>
      <c r="E3981" s="26">
        <v>253</v>
      </c>
      <c r="F3981" s="26">
        <v>3643</v>
      </c>
      <c r="G3981" s="26" t="s">
        <v>6950</v>
      </c>
      <c r="H3981" s="24" t="s">
        <v>328</v>
      </c>
      <c r="I3981" s="24" t="s">
        <v>329</v>
      </c>
      <c r="J3981" s="27" t="s">
        <v>1</v>
      </c>
      <c r="K3981" s="28">
        <v>786.19</v>
      </c>
      <c r="L3981" s="28">
        <v>0</v>
      </c>
    </row>
    <row r="3982" spans="1:12" x14ac:dyDescent="0.25">
      <c r="A3982" s="24" t="s">
        <v>3305</v>
      </c>
      <c r="B3982" s="26">
        <v>2015</v>
      </c>
      <c r="C3982" s="24">
        <v>9</v>
      </c>
      <c r="D3982" s="24" t="s">
        <v>15120</v>
      </c>
      <c r="E3982" s="26">
        <v>253</v>
      </c>
      <c r="F3982" s="26">
        <v>3644</v>
      </c>
      <c r="G3982" s="26" t="s">
        <v>6951</v>
      </c>
      <c r="H3982" s="24" t="s">
        <v>112</v>
      </c>
      <c r="I3982" s="24" t="s">
        <v>113</v>
      </c>
      <c r="J3982" s="27" t="s">
        <v>1</v>
      </c>
      <c r="K3982" s="28">
        <v>25.48</v>
      </c>
      <c r="L3982" s="28">
        <v>0</v>
      </c>
    </row>
    <row r="3983" spans="1:12" x14ac:dyDescent="0.25">
      <c r="A3983" s="24" t="s">
        <v>3305</v>
      </c>
      <c r="B3983" s="26">
        <v>2015</v>
      </c>
      <c r="C3983" s="24">
        <v>9</v>
      </c>
      <c r="D3983" s="24" t="s">
        <v>15120</v>
      </c>
      <c r="E3983" s="26">
        <v>253</v>
      </c>
      <c r="F3983" s="26">
        <v>3645</v>
      </c>
      <c r="G3983" s="26" t="s">
        <v>6952</v>
      </c>
      <c r="H3983" s="24" t="s">
        <v>90</v>
      </c>
      <c r="I3983" s="24" t="s">
        <v>91</v>
      </c>
      <c r="J3983" s="27" t="s">
        <v>1</v>
      </c>
      <c r="K3983" s="28">
        <v>1390.34</v>
      </c>
      <c r="L3983" s="28">
        <v>0</v>
      </c>
    </row>
    <row r="3984" spans="1:12" x14ac:dyDescent="0.25">
      <c r="A3984" s="24" t="s">
        <v>3305</v>
      </c>
      <c r="B3984" s="26">
        <v>2015</v>
      </c>
      <c r="C3984" s="24">
        <v>9</v>
      </c>
      <c r="D3984" s="24" t="s">
        <v>15120</v>
      </c>
      <c r="E3984" s="26">
        <v>253</v>
      </c>
      <c r="F3984" s="26">
        <v>1391</v>
      </c>
      <c r="G3984" s="26" t="s">
        <v>4698</v>
      </c>
      <c r="H3984" s="24" t="s">
        <v>312</v>
      </c>
      <c r="I3984" s="24" t="s">
        <v>313</v>
      </c>
      <c r="J3984" s="27" t="s">
        <v>1</v>
      </c>
      <c r="K3984" s="28">
        <v>1670.03</v>
      </c>
      <c r="L3984" s="28">
        <v>0</v>
      </c>
    </row>
    <row r="3985" spans="1:12" x14ac:dyDescent="0.25">
      <c r="A3985" s="24" t="s">
        <v>3305</v>
      </c>
      <c r="B3985" s="26">
        <v>2015</v>
      </c>
      <c r="C3985" s="24">
        <v>9</v>
      </c>
      <c r="D3985" s="24" t="s">
        <v>15120</v>
      </c>
      <c r="E3985" s="26">
        <v>253</v>
      </c>
      <c r="F3985" s="26">
        <v>3646</v>
      </c>
      <c r="G3985" s="26" t="s">
        <v>6953</v>
      </c>
      <c r="H3985" s="24" t="s">
        <v>79</v>
      </c>
      <c r="I3985" s="24" t="s">
        <v>80</v>
      </c>
      <c r="J3985" s="27" t="s">
        <v>1</v>
      </c>
      <c r="K3985" s="28">
        <v>99.72</v>
      </c>
      <c r="L3985" s="28">
        <v>0</v>
      </c>
    </row>
    <row r="3986" spans="1:12" x14ac:dyDescent="0.25">
      <c r="A3986" s="24" t="s">
        <v>3305</v>
      </c>
      <c r="B3986" s="26">
        <v>2015</v>
      </c>
      <c r="C3986" s="24">
        <v>9</v>
      </c>
      <c r="D3986" s="24" t="s">
        <v>15120</v>
      </c>
      <c r="E3986" s="26">
        <v>253</v>
      </c>
      <c r="F3986" s="26">
        <v>3647</v>
      </c>
      <c r="G3986" s="26" t="s">
        <v>6954</v>
      </c>
      <c r="H3986" s="24" t="s">
        <v>218</v>
      </c>
      <c r="I3986" s="24" t="s">
        <v>219</v>
      </c>
      <c r="J3986" s="27" t="s">
        <v>1</v>
      </c>
      <c r="K3986" s="28">
        <v>1670.03</v>
      </c>
      <c r="L3986" s="28">
        <v>0</v>
      </c>
    </row>
    <row r="3987" spans="1:12" x14ac:dyDescent="0.25">
      <c r="A3987" s="24" t="s">
        <v>3305</v>
      </c>
      <c r="B3987" s="26">
        <v>2015</v>
      </c>
      <c r="C3987" s="24">
        <v>9</v>
      </c>
      <c r="D3987" s="24" t="s">
        <v>15120</v>
      </c>
      <c r="E3987" s="26">
        <v>253</v>
      </c>
      <c r="F3987" s="26">
        <v>3648</v>
      </c>
      <c r="G3987" s="26" t="s">
        <v>6955</v>
      </c>
      <c r="H3987" s="24" t="s">
        <v>79</v>
      </c>
      <c r="I3987" s="24" t="s">
        <v>80</v>
      </c>
      <c r="J3987" s="27" t="s">
        <v>1</v>
      </c>
      <c r="K3987" s="28">
        <v>386.11</v>
      </c>
      <c r="L3987" s="28">
        <v>0</v>
      </c>
    </row>
    <row r="3988" spans="1:12" x14ac:dyDescent="0.25">
      <c r="A3988" s="24" t="s">
        <v>3305</v>
      </c>
      <c r="B3988" s="26">
        <v>2015</v>
      </c>
      <c r="C3988" s="24">
        <v>9</v>
      </c>
      <c r="D3988" s="24" t="s">
        <v>15120</v>
      </c>
      <c r="E3988" s="26">
        <v>253</v>
      </c>
      <c r="F3988" s="26">
        <v>3649</v>
      </c>
      <c r="G3988" s="26" t="s">
        <v>6956</v>
      </c>
      <c r="H3988" s="24" t="s">
        <v>760</v>
      </c>
      <c r="I3988" s="24" t="s">
        <v>761</v>
      </c>
      <c r="J3988" s="27" t="s">
        <v>1</v>
      </c>
      <c r="K3988" s="28">
        <v>0.78</v>
      </c>
      <c r="L3988" s="28">
        <v>0</v>
      </c>
    </row>
    <row r="3989" spans="1:12" x14ac:dyDescent="0.25">
      <c r="A3989" s="24" t="s">
        <v>3305</v>
      </c>
      <c r="B3989" s="26">
        <v>2015</v>
      </c>
      <c r="C3989" s="24">
        <v>9</v>
      </c>
      <c r="D3989" s="24" t="s">
        <v>15120</v>
      </c>
      <c r="E3989" s="26">
        <v>253</v>
      </c>
      <c r="F3989" s="26">
        <v>3650</v>
      </c>
      <c r="G3989" s="26" t="s">
        <v>6957</v>
      </c>
      <c r="H3989" s="24" t="s">
        <v>378</v>
      </c>
      <c r="I3989" s="24" t="s">
        <v>379</v>
      </c>
      <c r="J3989" s="27" t="s">
        <v>1</v>
      </c>
      <c r="K3989" s="28">
        <v>297.10000000000002</v>
      </c>
      <c r="L3989" s="28">
        <v>0</v>
      </c>
    </row>
    <row r="3990" spans="1:12" x14ac:dyDescent="0.25">
      <c r="A3990" s="24" t="s">
        <v>3305</v>
      </c>
      <c r="B3990" s="26">
        <v>2015</v>
      </c>
      <c r="C3990" s="24">
        <v>9</v>
      </c>
      <c r="D3990" s="24" t="s">
        <v>15120</v>
      </c>
      <c r="E3990" s="26">
        <v>253</v>
      </c>
      <c r="F3990" s="26">
        <v>3651</v>
      </c>
      <c r="G3990" s="26" t="s">
        <v>6958</v>
      </c>
      <c r="H3990" s="24" t="s">
        <v>378</v>
      </c>
      <c r="I3990" s="24" t="s">
        <v>379</v>
      </c>
      <c r="J3990" s="27" t="s">
        <v>1</v>
      </c>
      <c r="K3990" s="28">
        <v>526.15</v>
      </c>
      <c r="L3990" s="28">
        <v>0</v>
      </c>
    </row>
    <row r="3991" spans="1:12" x14ac:dyDescent="0.25">
      <c r="A3991" s="24" t="s">
        <v>3305</v>
      </c>
      <c r="B3991" s="26">
        <v>2015</v>
      </c>
      <c r="C3991" s="24">
        <v>9</v>
      </c>
      <c r="D3991" s="24" t="s">
        <v>15120</v>
      </c>
      <c r="E3991" s="26">
        <v>253</v>
      </c>
      <c r="F3991" s="26">
        <v>3652</v>
      </c>
      <c r="G3991" s="26" t="s">
        <v>6959</v>
      </c>
      <c r="H3991" s="24" t="s">
        <v>79</v>
      </c>
      <c r="I3991" s="24" t="s">
        <v>80</v>
      </c>
      <c r="J3991" s="27" t="s">
        <v>1</v>
      </c>
      <c r="K3991" s="28">
        <v>486.64</v>
      </c>
      <c r="L3991" s="28">
        <v>0</v>
      </c>
    </row>
    <row r="3992" spans="1:12" x14ac:dyDescent="0.25">
      <c r="A3992" s="24" t="s">
        <v>3305</v>
      </c>
      <c r="B3992" s="26">
        <v>2015</v>
      </c>
      <c r="C3992" s="24">
        <v>9</v>
      </c>
      <c r="D3992" s="24" t="s">
        <v>15120</v>
      </c>
      <c r="E3992" s="26">
        <v>253</v>
      </c>
      <c r="F3992" s="26">
        <v>3653</v>
      </c>
      <c r="G3992" s="26" t="s">
        <v>6960</v>
      </c>
      <c r="H3992" s="24" t="s">
        <v>90</v>
      </c>
      <c r="I3992" s="24" t="s">
        <v>91</v>
      </c>
      <c r="J3992" s="27" t="s">
        <v>1</v>
      </c>
      <c r="K3992" s="28">
        <v>1535.94</v>
      </c>
      <c r="L3992" s="28">
        <v>0</v>
      </c>
    </row>
    <row r="3993" spans="1:12" x14ac:dyDescent="0.25">
      <c r="A3993" s="24" t="s">
        <v>3305</v>
      </c>
      <c r="B3993" s="26">
        <v>2015</v>
      </c>
      <c r="C3993" s="24">
        <v>9</v>
      </c>
      <c r="D3993" s="24" t="s">
        <v>15120</v>
      </c>
      <c r="E3993" s="26">
        <v>254</v>
      </c>
      <c r="F3993" s="26">
        <v>1762</v>
      </c>
      <c r="G3993" s="26" t="s">
        <v>5069</v>
      </c>
      <c r="H3993" s="24" t="s">
        <v>245</v>
      </c>
      <c r="I3993" s="24" t="s">
        <v>246</v>
      </c>
      <c r="J3993" s="27" t="s">
        <v>1</v>
      </c>
      <c r="K3993" s="28">
        <v>17.43</v>
      </c>
      <c r="L3993" s="28">
        <v>0</v>
      </c>
    </row>
    <row r="3994" spans="1:12" x14ac:dyDescent="0.25">
      <c r="A3994" s="24" t="s">
        <v>3305</v>
      </c>
      <c r="B3994" s="26">
        <v>2015</v>
      </c>
      <c r="C3994" s="24">
        <v>9</v>
      </c>
      <c r="D3994" s="24" t="s">
        <v>15120</v>
      </c>
      <c r="E3994" s="26">
        <v>254</v>
      </c>
      <c r="F3994" s="26">
        <v>3654</v>
      </c>
      <c r="G3994" s="26" t="s">
        <v>6961</v>
      </c>
      <c r="H3994" s="24" t="s">
        <v>77</v>
      </c>
      <c r="I3994" s="24" t="s">
        <v>78</v>
      </c>
      <c r="J3994" s="27" t="s">
        <v>1</v>
      </c>
      <c r="K3994" s="28">
        <v>1117.5</v>
      </c>
      <c r="L3994" s="28">
        <v>0</v>
      </c>
    </row>
    <row r="3995" spans="1:12" x14ac:dyDescent="0.25">
      <c r="A3995" s="24" t="s">
        <v>3305</v>
      </c>
      <c r="B3995" s="26">
        <v>2015</v>
      </c>
      <c r="C3995" s="24">
        <v>9</v>
      </c>
      <c r="D3995" s="24" t="s">
        <v>15120</v>
      </c>
      <c r="E3995" s="26">
        <v>254</v>
      </c>
      <c r="F3995" s="26">
        <v>3655</v>
      </c>
      <c r="G3995" s="26" t="s">
        <v>6962</v>
      </c>
      <c r="H3995" s="24" t="s">
        <v>79</v>
      </c>
      <c r="I3995" s="24" t="s">
        <v>80</v>
      </c>
      <c r="J3995" s="27" t="s">
        <v>1</v>
      </c>
      <c r="K3995" s="28">
        <v>1304.83</v>
      </c>
      <c r="L3995" s="28">
        <v>0</v>
      </c>
    </row>
    <row r="3996" spans="1:12" x14ac:dyDescent="0.25">
      <c r="A3996" s="24" t="s">
        <v>3305</v>
      </c>
      <c r="B3996" s="26">
        <v>2015</v>
      </c>
      <c r="C3996" s="24">
        <v>9</v>
      </c>
      <c r="D3996" s="24" t="s">
        <v>15120</v>
      </c>
      <c r="E3996" s="26">
        <v>254</v>
      </c>
      <c r="F3996" s="26">
        <v>3656</v>
      </c>
      <c r="G3996" s="26" t="s">
        <v>6963</v>
      </c>
      <c r="H3996" s="24" t="s">
        <v>394</v>
      </c>
      <c r="I3996" s="24" t="s">
        <v>395</v>
      </c>
      <c r="J3996" s="27" t="s">
        <v>1</v>
      </c>
      <c r="K3996" s="28">
        <v>3682.15</v>
      </c>
      <c r="L3996" s="28">
        <v>0</v>
      </c>
    </row>
    <row r="3997" spans="1:12" x14ac:dyDescent="0.25">
      <c r="A3997" s="24" t="s">
        <v>3305</v>
      </c>
      <c r="B3997" s="26">
        <v>2015</v>
      </c>
      <c r="C3997" s="24">
        <v>9</v>
      </c>
      <c r="D3997" s="24" t="s">
        <v>15120</v>
      </c>
      <c r="E3997" s="26">
        <v>254</v>
      </c>
      <c r="F3997" s="26">
        <v>3657</v>
      </c>
      <c r="G3997" s="26" t="s">
        <v>6964</v>
      </c>
      <c r="H3997" s="24" t="s">
        <v>79</v>
      </c>
      <c r="I3997" s="24" t="s">
        <v>80</v>
      </c>
      <c r="J3997" s="27" t="s">
        <v>1</v>
      </c>
      <c r="K3997" s="28">
        <v>485.89</v>
      </c>
      <c r="L3997" s="28">
        <v>0</v>
      </c>
    </row>
    <row r="3998" spans="1:12" x14ac:dyDescent="0.25">
      <c r="A3998" s="24" t="s">
        <v>3305</v>
      </c>
      <c r="B3998" s="26">
        <v>2015</v>
      </c>
      <c r="C3998" s="24">
        <v>9</v>
      </c>
      <c r="D3998" s="24" t="s">
        <v>15120</v>
      </c>
      <c r="E3998" s="26">
        <v>254</v>
      </c>
      <c r="F3998" s="26">
        <v>3658</v>
      </c>
      <c r="G3998" s="26" t="s">
        <v>6965</v>
      </c>
      <c r="H3998" s="24" t="s">
        <v>556</v>
      </c>
      <c r="I3998" s="24" t="s">
        <v>557</v>
      </c>
      <c r="J3998" s="27" t="s">
        <v>1</v>
      </c>
      <c r="K3998" s="28">
        <v>7788.69</v>
      </c>
      <c r="L3998" s="28">
        <v>0</v>
      </c>
    </row>
    <row r="3999" spans="1:12" x14ac:dyDescent="0.25">
      <c r="A3999" s="24" t="s">
        <v>3305</v>
      </c>
      <c r="B3999" s="26">
        <v>2015</v>
      </c>
      <c r="C3999" s="24">
        <v>9</v>
      </c>
      <c r="D3999" s="24" t="s">
        <v>15120</v>
      </c>
      <c r="E3999" s="26">
        <v>254</v>
      </c>
      <c r="F3999" s="26">
        <v>3659</v>
      </c>
      <c r="G3999" s="26" t="s">
        <v>6966</v>
      </c>
      <c r="H3999" s="24" t="s">
        <v>79</v>
      </c>
      <c r="I3999" s="24" t="s">
        <v>80</v>
      </c>
      <c r="J3999" s="27" t="s">
        <v>1</v>
      </c>
      <c r="K3999" s="28">
        <v>486.36</v>
      </c>
      <c r="L3999" s="28">
        <v>0</v>
      </c>
    </row>
    <row r="4000" spans="1:12" x14ac:dyDescent="0.25">
      <c r="A4000" s="24" t="s">
        <v>3305</v>
      </c>
      <c r="B4000" s="26">
        <v>2015</v>
      </c>
      <c r="C4000" s="24">
        <v>9</v>
      </c>
      <c r="D4000" s="24" t="s">
        <v>15120</v>
      </c>
      <c r="E4000" s="26">
        <v>254</v>
      </c>
      <c r="F4000" s="26">
        <v>3579</v>
      </c>
      <c r="G4000" s="26" t="s">
        <v>6886</v>
      </c>
      <c r="H4000" s="24" t="s">
        <v>59</v>
      </c>
      <c r="I4000" s="24" t="s">
        <v>60</v>
      </c>
      <c r="J4000" s="27" t="s">
        <v>1</v>
      </c>
      <c r="K4000" s="28">
        <v>715.89</v>
      </c>
      <c r="L4000" s="28">
        <v>0</v>
      </c>
    </row>
    <row r="4001" spans="1:12" x14ac:dyDescent="0.25">
      <c r="A4001" s="24" t="s">
        <v>3305</v>
      </c>
      <c r="B4001" s="26">
        <v>2015</v>
      </c>
      <c r="C4001" s="24">
        <v>9</v>
      </c>
      <c r="D4001" s="24" t="s">
        <v>15120</v>
      </c>
      <c r="E4001" s="26">
        <v>254</v>
      </c>
      <c r="F4001" s="26">
        <v>3660</v>
      </c>
      <c r="G4001" s="26" t="s">
        <v>6967</v>
      </c>
      <c r="H4001" s="24" t="s">
        <v>372</v>
      </c>
      <c r="I4001" s="24" t="s">
        <v>373</v>
      </c>
      <c r="J4001" s="27" t="s">
        <v>1</v>
      </c>
      <c r="K4001" s="28">
        <v>2263.84</v>
      </c>
      <c r="L4001" s="28">
        <v>0</v>
      </c>
    </row>
    <row r="4002" spans="1:12" x14ac:dyDescent="0.25">
      <c r="A4002" s="24" t="s">
        <v>3305</v>
      </c>
      <c r="B4002" s="26">
        <v>2015</v>
      </c>
      <c r="C4002" s="24">
        <v>9</v>
      </c>
      <c r="D4002" s="24" t="s">
        <v>15120</v>
      </c>
      <c r="E4002" s="26">
        <v>254</v>
      </c>
      <c r="F4002" s="26">
        <v>3661</v>
      </c>
      <c r="G4002" s="26" t="s">
        <v>6968</v>
      </c>
      <c r="H4002" s="24" t="s">
        <v>81</v>
      </c>
      <c r="I4002" s="24" t="s">
        <v>82</v>
      </c>
      <c r="J4002" s="27" t="s">
        <v>1</v>
      </c>
      <c r="K4002" s="28">
        <v>118.43</v>
      </c>
      <c r="L4002" s="28">
        <v>0</v>
      </c>
    </row>
    <row r="4003" spans="1:12" x14ac:dyDescent="0.25">
      <c r="A4003" s="24" t="s">
        <v>3305</v>
      </c>
      <c r="B4003" s="26">
        <v>2015</v>
      </c>
      <c r="C4003" s="24">
        <v>9</v>
      </c>
      <c r="D4003" s="24" t="s">
        <v>15120</v>
      </c>
      <c r="E4003" s="26">
        <v>254</v>
      </c>
      <c r="F4003" s="26">
        <v>3662</v>
      </c>
      <c r="G4003" s="26" t="s">
        <v>6969</v>
      </c>
      <c r="H4003" s="24" t="s">
        <v>79</v>
      </c>
      <c r="I4003" s="24" t="s">
        <v>80</v>
      </c>
      <c r="J4003" s="27" t="s">
        <v>1</v>
      </c>
      <c r="K4003" s="28">
        <v>72.38</v>
      </c>
      <c r="L4003" s="28">
        <v>0</v>
      </c>
    </row>
    <row r="4004" spans="1:12" x14ac:dyDescent="0.25">
      <c r="A4004" s="24" t="s">
        <v>3305</v>
      </c>
      <c r="B4004" s="26">
        <v>2015</v>
      </c>
      <c r="C4004" s="24">
        <v>9</v>
      </c>
      <c r="D4004" s="24" t="s">
        <v>15120</v>
      </c>
      <c r="E4004" s="26">
        <v>254</v>
      </c>
      <c r="F4004" s="26">
        <v>3663</v>
      </c>
      <c r="G4004" s="26" t="s">
        <v>6970</v>
      </c>
      <c r="H4004" s="24" t="s">
        <v>488</v>
      </c>
      <c r="I4004" s="24" t="s">
        <v>489</v>
      </c>
      <c r="J4004" s="27" t="s">
        <v>1</v>
      </c>
      <c r="K4004" s="28">
        <v>103.59</v>
      </c>
      <c r="L4004" s="28">
        <v>0</v>
      </c>
    </row>
    <row r="4005" spans="1:12" x14ac:dyDescent="0.25">
      <c r="A4005" s="24" t="s">
        <v>3305</v>
      </c>
      <c r="B4005" s="26">
        <v>2015</v>
      </c>
      <c r="C4005" s="24">
        <v>9</v>
      </c>
      <c r="D4005" s="24" t="s">
        <v>15120</v>
      </c>
      <c r="E4005" s="26">
        <v>255</v>
      </c>
      <c r="F4005" s="26">
        <v>3664</v>
      </c>
      <c r="G4005" s="26" t="s">
        <v>6971</v>
      </c>
      <c r="H4005" s="24" t="s">
        <v>79</v>
      </c>
      <c r="I4005" s="24" t="s">
        <v>80</v>
      </c>
      <c r="J4005" s="27" t="s">
        <v>1</v>
      </c>
      <c r="K4005" s="28">
        <v>494.02</v>
      </c>
      <c r="L4005" s="28">
        <v>0</v>
      </c>
    </row>
    <row r="4006" spans="1:12" x14ac:dyDescent="0.25">
      <c r="A4006" s="24" t="s">
        <v>3305</v>
      </c>
      <c r="B4006" s="26">
        <v>2015</v>
      </c>
      <c r="C4006" s="24">
        <v>9</v>
      </c>
      <c r="D4006" s="24" t="s">
        <v>15120</v>
      </c>
      <c r="E4006" s="26">
        <v>255</v>
      </c>
      <c r="F4006" s="26">
        <v>3665</v>
      </c>
      <c r="G4006" s="26" t="s">
        <v>6972</v>
      </c>
      <c r="H4006" s="24" t="s">
        <v>760</v>
      </c>
      <c r="I4006" s="24" t="s">
        <v>761</v>
      </c>
      <c r="J4006" s="27" t="s">
        <v>1</v>
      </c>
      <c r="K4006" s="28">
        <v>4954.32</v>
      </c>
      <c r="L4006" s="28">
        <v>0</v>
      </c>
    </row>
    <row r="4007" spans="1:12" x14ac:dyDescent="0.25">
      <c r="A4007" s="24" t="s">
        <v>3305</v>
      </c>
      <c r="B4007" s="26">
        <v>2015</v>
      </c>
      <c r="C4007" s="24">
        <v>9</v>
      </c>
      <c r="D4007" s="24" t="s">
        <v>15120</v>
      </c>
      <c r="E4007" s="26">
        <v>255</v>
      </c>
      <c r="F4007" s="26">
        <v>3666</v>
      </c>
      <c r="G4007" s="26" t="s">
        <v>6973</v>
      </c>
      <c r="H4007" s="24" t="s">
        <v>59</v>
      </c>
      <c r="I4007" s="24" t="s">
        <v>60</v>
      </c>
      <c r="J4007" s="27" t="s">
        <v>1</v>
      </c>
      <c r="K4007" s="28">
        <v>733.39</v>
      </c>
      <c r="L4007" s="28">
        <v>0</v>
      </c>
    </row>
    <row r="4008" spans="1:12" x14ac:dyDescent="0.25">
      <c r="A4008" s="24" t="s">
        <v>3305</v>
      </c>
      <c r="B4008" s="26">
        <v>2015</v>
      </c>
      <c r="C4008" s="24">
        <v>9</v>
      </c>
      <c r="D4008" s="24" t="s">
        <v>15120</v>
      </c>
      <c r="E4008" s="26">
        <v>255</v>
      </c>
      <c r="F4008" s="26">
        <v>3667</v>
      </c>
      <c r="G4008" s="26" t="s">
        <v>6974</v>
      </c>
      <c r="H4008" s="24" t="s">
        <v>79</v>
      </c>
      <c r="I4008" s="24" t="s">
        <v>80</v>
      </c>
      <c r="J4008" s="27" t="s">
        <v>1</v>
      </c>
      <c r="K4008" s="28">
        <v>99.25</v>
      </c>
      <c r="L4008" s="28">
        <v>0</v>
      </c>
    </row>
    <row r="4009" spans="1:12" x14ac:dyDescent="0.25">
      <c r="A4009" s="24" t="s">
        <v>3305</v>
      </c>
      <c r="B4009" s="26">
        <v>2015</v>
      </c>
      <c r="C4009" s="24">
        <v>9</v>
      </c>
      <c r="D4009" s="24" t="s">
        <v>15120</v>
      </c>
      <c r="E4009" s="26">
        <v>255</v>
      </c>
      <c r="F4009" s="26">
        <v>3668</v>
      </c>
      <c r="G4009" s="26" t="s">
        <v>6975</v>
      </c>
      <c r="H4009" s="24" t="s">
        <v>218</v>
      </c>
      <c r="I4009" s="24" t="s">
        <v>219</v>
      </c>
      <c r="J4009" s="27" t="s">
        <v>1</v>
      </c>
      <c r="K4009" s="28">
        <v>1670.03</v>
      </c>
      <c r="L4009" s="28">
        <v>0</v>
      </c>
    </row>
    <row r="4010" spans="1:12" x14ac:dyDescent="0.25">
      <c r="A4010" s="24" t="s">
        <v>3305</v>
      </c>
      <c r="B4010" s="26">
        <v>2015</v>
      </c>
      <c r="C4010" s="24">
        <v>9</v>
      </c>
      <c r="D4010" s="24" t="s">
        <v>15120</v>
      </c>
      <c r="E4010" s="26">
        <v>255</v>
      </c>
      <c r="F4010" s="26">
        <v>3669</v>
      </c>
      <c r="G4010" s="26" t="s">
        <v>6976</v>
      </c>
      <c r="H4010" s="24" t="s">
        <v>79</v>
      </c>
      <c r="I4010" s="24" t="s">
        <v>80</v>
      </c>
      <c r="J4010" s="27" t="s">
        <v>1</v>
      </c>
      <c r="K4010" s="28">
        <v>493.48</v>
      </c>
      <c r="L4010" s="28">
        <v>0</v>
      </c>
    </row>
    <row r="4011" spans="1:12" x14ac:dyDescent="0.25">
      <c r="A4011" s="24" t="s">
        <v>3305</v>
      </c>
      <c r="B4011" s="26">
        <v>2015</v>
      </c>
      <c r="C4011" s="24">
        <v>9</v>
      </c>
      <c r="D4011" s="24" t="s">
        <v>15120</v>
      </c>
      <c r="E4011" s="26">
        <v>255</v>
      </c>
      <c r="F4011" s="26">
        <v>3670</v>
      </c>
      <c r="G4011" s="26" t="s">
        <v>6977</v>
      </c>
      <c r="H4011" s="24" t="s">
        <v>766</v>
      </c>
      <c r="I4011" s="24" t="s">
        <v>767</v>
      </c>
      <c r="J4011" s="27" t="s">
        <v>1</v>
      </c>
      <c r="K4011" s="28">
        <v>4129.5600000000004</v>
      </c>
      <c r="L4011" s="28">
        <v>0</v>
      </c>
    </row>
    <row r="4012" spans="1:12" x14ac:dyDescent="0.25">
      <c r="A4012" s="24" t="s">
        <v>3305</v>
      </c>
      <c r="B4012" s="26">
        <v>2015</v>
      </c>
      <c r="C4012" s="24">
        <v>9</v>
      </c>
      <c r="D4012" s="24" t="s">
        <v>15120</v>
      </c>
      <c r="E4012" s="26">
        <v>255</v>
      </c>
      <c r="F4012" s="26">
        <v>3671</v>
      </c>
      <c r="G4012" s="26" t="s">
        <v>6978</v>
      </c>
      <c r="H4012" s="24" t="s">
        <v>79</v>
      </c>
      <c r="I4012" s="24" t="s">
        <v>80</v>
      </c>
      <c r="J4012" s="27" t="s">
        <v>1</v>
      </c>
      <c r="K4012" s="28">
        <v>493.73</v>
      </c>
      <c r="L4012" s="28">
        <v>0</v>
      </c>
    </row>
    <row r="4013" spans="1:12" x14ac:dyDescent="0.25">
      <c r="A4013" s="24" t="s">
        <v>3305</v>
      </c>
      <c r="B4013" s="26">
        <v>2015</v>
      </c>
      <c r="C4013" s="24">
        <v>9</v>
      </c>
      <c r="D4013" s="24" t="s">
        <v>15120</v>
      </c>
      <c r="E4013" s="26">
        <v>255</v>
      </c>
      <c r="F4013" s="26">
        <v>3672</v>
      </c>
      <c r="G4013" s="26" t="s">
        <v>6979</v>
      </c>
      <c r="H4013" s="24" t="s">
        <v>794</v>
      </c>
      <c r="I4013" s="24" t="s">
        <v>795</v>
      </c>
      <c r="J4013" s="27" t="s">
        <v>1</v>
      </c>
      <c r="K4013" s="28">
        <v>1268.3</v>
      </c>
      <c r="L4013" s="28">
        <v>0</v>
      </c>
    </row>
    <row r="4014" spans="1:12" x14ac:dyDescent="0.25">
      <c r="A4014" s="24" t="s">
        <v>3305</v>
      </c>
      <c r="B4014" s="26">
        <v>2015</v>
      </c>
      <c r="C4014" s="24">
        <v>9</v>
      </c>
      <c r="D4014" s="24" t="s">
        <v>15120</v>
      </c>
      <c r="E4014" s="26">
        <v>255</v>
      </c>
      <c r="F4014" s="26">
        <v>3673</v>
      </c>
      <c r="G4014" s="26" t="s">
        <v>6980</v>
      </c>
      <c r="H4014" s="24" t="s">
        <v>218</v>
      </c>
      <c r="I4014" s="24" t="s">
        <v>219</v>
      </c>
      <c r="J4014" s="27" t="s">
        <v>1</v>
      </c>
      <c r="K4014" s="28">
        <v>1670.03</v>
      </c>
      <c r="L4014" s="28">
        <v>0</v>
      </c>
    </row>
    <row r="4015" spans="1:12" x14ac:dyDescent="0.25">
      <c r="A4015" s="24" t="s">
        <v>3305</v>
      </c>
      <c r="B4015" s="26">
        <v>2015</v>
      </c>
      <c r="C4015" s="24">
        <v>9</v>
      </c>
      <c r="D4015" s="24" t="s">
        <v>15120</v>
      </c>
      <c r="E4015" s="26">
        <v>255</v>
      </c>
      <c r="F4015" s="26">
        <v>3674</v>
      </c>
      <c r="G4015" s="26" t="s">
        <v>6981</v>
      </c>
      <c r="H4015" s="24" t="s">
        <v>79</v>
      </c>
      <c r="I4015" s="24" t="s">
        <v>80</v>
      </c>
      <c r="J4015" s="27" t="s">
        <v>1</v>
      </c>
      <c r="K4015" s="28">
        <v>479.74</v>
      </c>
      <c r="L4015" s="28">
        <v>0</v>
      </c>
    </row>
    <row r="4016" spans="1:12" x14ac:dyDescent="0.25">
      <c r="A4016" s="24" t="s">
        <v>3305</v>
      </c>
      <c r="B4016" s="26">
        <v>2015</v>
      </c>
      <c r="C4016" s="24">
        <v>9</v>
      </c>
      <c r="D4016" s="24" t="s">
        <v>15120</v>
      </c>
      <c r="E4016" s="26">
        <v>255</v>
      </c>
      <c r="F4016" s="26">
        <v>3675</v>
      </c>
      <c r="G4016" s="26" t="s">
        <v>6982</v>
      </c>
      <c r="H4016" s="24" t="s">
        <v>218</v>
      </c>
      <c r="I4016" s="24" t="s">
        <v>219</v>
      </c>
      <c r="J4016" s="27" t="s">
        <v>1</v>
      </c>
      <c r="K4016" s="28">
        <v>1670.03</v>
      </c>
      <c r="L4016" s="28">
        <v>0</v>
      </c>
    </row>
    <row r="4017" spans="1:12" x14ac:dyDescent="0.25">
      <c r="A4017" s="24" t="s">
        <v>3305</v>
      </c>
      <c r="B4017" s="26">
        <v>2015</v>
      </c>
      <c r="C4017" s="24">
        <v>9</v>
      </c>
      <c r="D4017" s="24" t="s">
        <v>15120</v>
      </c>
      <c r="E4017" s="26">
        <v>257</v>
      </c>
      <c r="F4017" s="26">
        <v>3676</v>
      </c>
      <c r="G4017" s="26" t="s">
        <v>6983</v>
      </c>
      <c r="H4017" s="24" t="s">
        <v>1412</v>
      </c>
      <c r="I4017" s="24" t="s">
        <v>1413</v>
      </c>
      <c r="J4017" s="27" t="s">
        <v>1</v>
      </c>
      <c r="K4017" s="28">
        <v>57.53</v>
      </c>
      <c r="L4017" s="28">
        <v>0</v>
      </c>
    </row>
    <row r="4018" spans="1:12" x14ac:dyDescent="0.25">
      <c r="A4018" s="24" t="s">
        <v>3305</v>
      </c>
      <c r="B4018" s="26">
        <v>2015</v>
      </c>
      <c r="C4018" s="24">
        <v>9</v>
      </c>
      <c r="D4018" s="24" t="s">
        <v>15120</v>
      </c>
      <c r="E4018" s="26">
        <v>257</v>
      </c>
      <c r="F4018" s="26">
        <v>3677</v>
      </c>
      <c r="G4018" s="26" t="s">
        <v>6984</v>
      </c>
      <c r="H4018" s="24" t="s">
        <v>378</v>
      </c>
      <c r="I4018" s="24" t="s">
        <v>379</v>
      </c>
      <c r="J4018" s="27" t="s">
        <v>1</v>
      </c>
      <c r="K4018" s="28">
        <v>367.96</v>
      </c>
      <c r="L4018" s="28">
        <v>0</v>
      </c>
    </row>
    <row r="4019" spans="1:12" x14ac:dyDescent="0.25">
      <c r="A4019" s="24" t="s">
        <v>3305</v>
      </c>
      <c r="B4019" s="26">
        <v>2015</v>
      </c>
      <c r="C4019" s="24">
        <v>9</v>
      </c>
      <c r="D4019" s="24" t="s">
        <v>15120</v>
      </c>
      <c r="E4019" s="26">
        <v>257</v>
      </c>
      <c r="F4019" s="26">
        <v>3678</v>
      </c>
      <c r="G4019" s="26" t="s">
        <v>6985</v>
      </c>
      <c r="H4019" s="24" t="s">
        <v>90</v>
      </c>
      <c r="I4019" s="24" t="s">
        <v>91</v>
      </c>
      <c r="J4019" s="27" t="s">
        <v>1</v>
      </c>
      <c r="K4019" s="28">
        <v>225.43</v>
      </c>
      <c r="L4019" s="28">
        <v>0</v>
      </c>
    </row>
    <row r="4020" spans="1:12" x14ac:dyDescent="0.25">
      <c r="A4020" s="24" t="s">
        <v>3305</v>
      </c>
      <c r="B4020" s="26">
        <v>2015</v>
      </c>
      <c r="C4020" s="24">
        <v>9</v>
      </c>
      <c r="D4020" s="24" t="s">
        <v>15120</v>
      </c>
      <c r="E4020" s="26">
        <v>257</v>
      </c>
      <c r="F4020" s="26">
        <v>3679</v>
      </c>
      <c r="G4020" s="26" t="s">
        <v>6986</v>
      </c>
      <c r="H4020" s="24" t="s">
        <v>472</v>
      </c>
      <c r="I4020" s="24" t="s">
        <v>473</v>
      </c>
      <c r="J4020" s="27" t="s">
        <v>1</v>
      </c>
      <c r="K4020" s="28">
        <v>348.53</v>
      </c>
      <c r="L4020" s="28">
        <v>0</v>
      </c>
    </row>
    <row r="4021" spans="1:12" x14ac:dyDescent="0.25">
      <c r="A4021" s="24" t="s">
        <v>3305</v>
      </c>
      <c r="B4021" s="26">
        <v>2015</v>
      </c>
      <c r="C4021" s="24">
        <v>9</v>
      </c>
      <c r="D4021" s="24" t="s">
        <v>15120</v>
      </c>
      <c r="E4021" s="26">
        <v>257</v>
      </c>
      <c r="F4021" s="26">
        <v>3680</v>
      </c>
      <c r="G4021" s="26" t="s">
        <v>6987</v>
      </c>
      <c r="H4021" s="24" t="s">
        <v>388</v>
      </c>
      <c r="I4021" s="24" t="s">
        <v>389</v>
      </c>
      <c r="J4021" s="27" t="s">
        <v>1</v>
      </c>
      <c r="K4021" s="28">
        <v>624.78</v>
      </c>
      <c r="L4021" s="28">
        <v>0</v>
      </c>
    </row>
    <row r="4022" spans="1:12" x14ac:dyDescent="0.25">
      <c r="A4022" s="24" t="s">
        <v>3305</v>
      </c>
      <c r="B4022" s="26">
        <v>2015</v>
      </c>
      <c r="C4022" s="24">
        <v>9</v>
      </c>
      <c r="D4022" s="24" t="s">
        <v>15120</v>
      </c>
      <c r="E4022" s="26">
        <v>257</v>
      </c>
      <c r="F4022" s="26">
        <v>3681</v>
      </c>
      <c r="G4022" s="26" t="s">
        <v>6988</v>
      </c>
      <c r="H4022" s="24" t="s">
        <v>1414</v>
      </c>
      <c r="I4022" s="24" t="s">
        <v>1415</v>
      </c>
      <c r="J4022" s="27" t="s">
        <v>1</v>
      </c>
      <c r="K4022" s="28">
        <v>344.53</v>
      </c>
      <c r="L4022" s="28">
        <v>0</v>
      </c>
    </row>
    <row r="4023" spans="1:12" x14ac:dyDescent="0.25">
      <c r="A4023" s="24" t="s">
        <v>3305</v>
      </c>
      <c r="B4023" s="26">
        <v>2015</v>
      </c>
      <c r="C4023" s="24">
        <v>9</v>
      </c>
      <c r="D4023" s="24" t="s">
        <v>15120</v>
      </c>
      <c r="E4023" s="26">
        <v>257</v>
      </c>
      <c r="F4023" s="26">
        <v>3682</v>
      </c>
      <c r="G4023" s="26" t="s">
        <v>6989</v>
      </c>
      <c r="H4023" s="24" t="s">
        <v>394</v>
      </c>
      <c r="I4023" s="24" t="s">
        <v>395</v>
      </c>
      <c r="J4023" s="27" t="s">
        <v>1</v>
      </c>
      <c r="K4023" s="28">
        <v>36.11</v>
      </c>
      <c r="L4023" s="28">
        <v>0</v>
      </c>
    </row>
    <row r="4024" spans="1:12" x14ac:dyDescent="0.25">
      <c r="A4024" s="24" t="s">
        <v>3305</v>
      </c>
      <c r="B4024" s="26">
        <v>2015</v>
      </c>
      <c r="C4024" s="24">
        <v>9</v>
      </c>
      <c r="D4024" s="24" t="s">
        <v>15120</v>
      </c>
      <c r="E4024" s="26">
        <v>257</v>
      </c>
      <c r="F4024" s="26">
        <v>3683</v>
      </c>
      <c r="G4024" s="26" t="s">
        <v>6990</v>
      </c>
      <c r="H4024" s="24" t="s">
        <v>1416</v>
      </c>
      <c r="I4024" s="24" t="s">
        <v>1417</v>
      </c>
      <c r="J4024" s="27" t="s">
        <v>1</v>
      </c>
      <c r="K4024" s="28">
        <v>2236.62</v>
      </c>
      <c r="L4024" s="28">
        <v>0</v>
      </c>
    </row>
    <row r="4025" spans="1:12" x14ac:dyDescent="0.25">
      <c r="A4025" s="24" t="s">
        <v>3305</v>
      </c>
      <c r="B4025" s="26">
        <v>2015</v>
      </c>
      <c r="C4025" s="24">
        <v>9</v>
      </c>
      <c r="D4025" s="24" t="s">
        <v>15120</v>
      </c>
      <c r="E4025" s="26">
        <v>257</v>
      </c>
      <c r="F4025" s="26">
        <v>3684</v>
      </c>
      <c r="G4025" s="26" t="s">
        <v>6991</v>
      </c>
      <c r="H4025" s="24" t="s">
        <v>392</v>
      </c>
      <c r="I4025" s="24" t="s">
        <v>393</v>
      </c>
      <c r="J4025" s="27" t="s">
        <v>1</v>
      </c>
      <c r="K4025" s="28">
        <v>6377.14</v>
      </c>
      <c r="L4025" s="28">
        <v>0</v>
      </c>
    </row>
    <row r="4026" spans="1:12" x14ac:dyDescent="0.25">
      <c r="A4026" s="24" t="s">
        <v>3305</v>
      </c>
      <c r="B4026" s="26">
        <v>2015</v>
      </c>
      <c r="C4026" s="24">
        <v>9</v>
      </c>
      <c r="D4026" s="24" t="s">
        <v>15120</v>
      </c>
      <c r="E4026" s="26">
        <v>257</v>
      </c>
      <c r="F4026" s="26">
        <v>3685</v>
      </c>
      <c r="G4026" s="26" t="s">
        <v>6992</v>
      </c>
      <c r="H4026" s="24" t="s">
        <v>1418</v>
      </c>
      <c r="I4026" s="24" t="s">
        <v>1419</v>
      </c>
      <c r="J4026" s="27" t="s">
        <v>1</v>
      </c>
      <c r="K4026" s="28">
        <v>1027.31</v>
      </c>
      <c r="L4026" s="28">
        <v>0</v>
      </c>
    </row>
    <row r="4027" spans="1:12" x14ac:dyDescent="0.25">
      <c r="A4027" s="24" t="s">
        <v>3305</v>
      </c>
      <c r="B4027" s="26">
        <v>2015</v>
      </c>
      <c r="C4027" s="24">
        <v>9</v>
      </c>
      <c r="D4027" s="24" t="s">
        <v>15120</v>
      </c>
      <c r="E4027" s="26">
        <v>257</v>
      </c>
      <c r="F4027" s="26">
        <v>3686</v>
      </c>
      <c r="G4027" s="26" t="s">
        <v>6993</v>
      </c>
      <c r="H4027" s="24" t="s">
        <v>472</v>
      </c>
      <c r="I4027" s="24" t="s">
        <v>473</v>
      </c>
      <c r="J4027" s="27" t="s">
        <v>1</v>
      </c>
      <c r="K4027" s="28">
        <v>171.14</v>
      </c>
      <c r="L4027" s="28">
        <v>0</v>
      </c>
    </row>
    <row r="4028" spans="1:12" x14ac:dyDescent="0.25">
      <c r="A4028" s="24" t="s">
        <v>3305</v>
      </c>
      <c r="B4028" s="26">
        <v>2015</v>
      </c>
      <c r="C4028" s="24">
        <v>9</v>
      </c>
      <c r="D4028" s="24" t="s">
        <v>15120</v>
      </c>
      <c r="E4028" s="26">
        <v>257</v>
      </c>
      <c r="F4028" s="26">
        <v>3687</v>
      </c>
      <c r="G4028" s="26" t="s">
        <v>6994</v>
      </c>
      <c r="H4028" s="24" t="s">
        <v>328</v>
      </c>
      <c r="I4028" s="24" t="s">
        <v>329</v>
      </c>
      <c r="J4028" s="27" t="s">
        <v>1</v>
      </c>
      <c r="K4028" s="28">
        <v>917.59</v>
      </c>
      <c r="L4028" s="28">
        <v>0</v>
      </c>
    </row>
    <row r="4029" spans="1:12" x14ac:dyDescent="0.25">
      <c r="A4029" s="24" t="s">
        <v>3305</v>
      </c>
      <c r="B4029" s="26">
        <v>2015</v>
      </c>
      <c r="C4029" s="24">
        <v>9</v>
      </c>
      <c r="D4029" s="24" t="s">
        <v>15120</v>
      </c>
      <c r="E4029" s="26">
        <v>257</v>
      </c>
      <c r="F4029" s="26">
        <v>1321</v>
      </c>
      <c r="G4029" s="26" t="s">
        <v>4628</v>
      </c>
      <c r="H4029" s="24" t="s">
        <v>218</v>
      </c>
      <c r="I4029" s="24" t="s">
        <v>219</v>
      </c>
      <c r="J4029" s="27" t="s">
        <v>1</v>
      </c>
      <c r="K4029" s="28">
        <v>1670.03</v>
      </c>
      <c r="L4029" s="28">
        <v>0</v>
      </c>
    </row>
    <row r="4030" spans="1:12" x14ac:dyDescent="0.25">
      <c r="A4030" s="24" t="s">
        <v>3305</v>
      </c>
      <c r="B4030" s="26">
        <v>2015</v>
      </c>
      <c r="C4030" s="24">
        <v>9</v>
      </c>
      <c r="D4030" s="24" t="s">
        <v>15120</v>
      </c>
      <c r="E4030" s="26">
        <v>257</v>
      </c>
      <c r="F4030" s="26">
        <v>3688</v>
      </c>
      <c r="G4030" s="26" t="s">
        <v>6995</v>
      </c>
      <c r="H4030" s="24" t="s">
        <v>1420</v>
      </c>
      <c r="I4030" s="24" t="s">
        <v>1421</v>
      </c>
      <c r="J4030" s="27" t="s">
        <v>1</v>
      </c>
      <c r="K4030" s="28">
        <v>190.6</v>
      </c>
      <c r="L4030" s="28">
        <v>0</v>
      </c>
    </row>
    <row r="4031" spans="1:12" x14ac:dyDescent="0.25">
      <c r="A4031" s="24" t="s">
        <v>3305</v>
      </c>
      <c r="B4031" s="26">
        <v>2015</v>
      </c>
      <c r="C4031" s="24">
        <v>9</v>
      </c>
      <c r="D4031" s="24" t="s">
        <v>15120</v>
      </c>
      <c r="E4031" s="26">
        <v>257</v>
      </c>
      <c r="F4031" s="26">
        <v>3689</v>
      </c>
      <c r="G4031" s="26" t="s">
        <v>6996</v>
      </c>
      <c r="H4031" s="24" t="s">
        <v>760</v>
      </c>
      <c r="I4031" s="24" t="s">
        <v>761</v>
      </c>
      <c r="J4031" s="27" t="s">
        <v>1</v>
      </c>
      <c r="K4031" s="28">
        <v>5501.64</v>
      </c>
      <c r="L4031" s="28">
        <v>0</v>
      </c>
    </row>
    <row r="4032" spans="1:12" x14ac:dyDescent="0.25">
      <c r="A4032" s="24" t="s">
        <v>3305</v>
      </c>
      <c r="B4032" s="26">
        <v>2015</v>
      </c>
      <c r="C4032" s="24">
        <v>9</v>
      </c>
      <c r="D4032" s="24" t="s">
        <v>15120</v>
      </c>
      <c r="E4032" s="26">
        <v>258</v>
      </c>
      <c r="F4032" s="26">
        <v>3690</v>
      </c>
      <c r="G4032" s="26" t="s">
        <v>6997</v>
      </c>
      <c r="H4032" s="24" t="s">
        <v>112</v>
      </c>
      <c r="I4032" s="24" t="s">
        <v>113</v>
      </c>
      <c r="J4032" s="27" t="s">
        <v>1</v>
      </c>
      <c r="K4032" s="28">
        <v>129.19999999999999</v>
      </c>
      <c r="L4032" s="28">
        <v>0</v>
      </c>
    </row>
    <row r="4033" spans="1:12" x14ac:dyDescent="0.25">
      <c r="A4033" s="24" t="s">
        <v>3305</v>
      </c>
      <c r="B4033" s="26">
        <v>2015</v>
      </c>
      <c r="C4033" s="24">
        <v>9</v>
      </c>
      <c r="D4033" s="24" t="s">
        <v>15120</v>
      </c>
      <c r="E4033" s="26">
        <v>258</v>
      </c>
      <c r="F4033" s="26">
        <v>3691</v>
      </c>
      <c r="G4033" s="26" t="s">
        <v>6998</v>
      </c>
      <c r="H4033" s="24" t="s">
        <v>79</v>
      </c>
      <c r="I4033" s="24" t="s">
        <v>80</v>
      </c>
      <c r="J4033" s="27" t="s">
        <v>1</v>
      </c>
      <c r="K4033" s="28">
        <v>486.95</v>
      </c>
      <c r="L4033" s="28">
        <v>0</v>
      </c>
    </row>
    <row r="4034" spans="1:12" x14ac:dyDescent="0.25">
      <c r="A4034" s="24" t="s">
        <v>3305</v>
      </c>
      <c r="B4034" s="26">
        <v>2015</v>
      </c>
      <c r="C4034" s="24">
        <v>9</v>
      </c>
      <c r="D4034" s="24" t="s">
        <v>15120</v>
      </c>
      <c r="E4034" s="26">
        <v>258</v>
      </c>
      <c r="F4034" s="26">
        <v>3692</v>
      </c>
      <c r="G4034" s="26" t="s">
        <v>6999</v>
      </c>
      <c r="H4034" s="24" t="s">
        <v>368</v>
      </c>
      <c r="I4034" s="24" t="s">
        <v>369</v>
      </c>
      <c r="J4034" s="27" t="s">
        <v>1</v>
      </c>
      <c r="K4034" s="28">
        <v>1285.44</v>
      </c>
      <c r="L4034" s="28">
        <v>0</v>
      </c>
    </row>
    <row r="4035" spans="1:12" x14ac:dyDescent="0.25">
      <c r="A4035" s="24" t="s">
        <v>3305</v>
      </c>
      <c r="B4035" s="26">
        <v>2015</v>
      </c>
      <c r="C4035" s="24">
        <v>9</v>
      </c>
      <c r="D4035" s="24" t="s">
        <v>15120</v>
      </c>
      <c r="E4035" s="26">
        <v>258</v>
      </c>
      <c r="F4035" s="26">
        <v>3693</v>
      </c>
      <c r="G4035" s="26" t="s">
        <v>7000</v>
      </c>
      <c r="H4035" s="24" t="s">
        <v>90</v>
      </c>
      <c r="I4035" s="24" t="s">
        <v>91</v>
      </c>
      <c r="J4035" s="27" t="s">
        <v>1</v>
      </c>
      <c r="K4035" s="28">
        <v>1402.56</v>
      </c>
      <c r="L4035" s="28">
        <v>0</v>
      </c>
    </row>
    <row r="4036" spans="1:12" x14ac:dyDescent="0.25">
      <c r="A4036" s="24" t="s">
        <v>3305</v>
      </c>
      <c r="B4036" s="26">
        <v>2015</v>
      </c>
      <c r="C4036" s="24">
        <v>9</v>
      </c>
      <c r="D4036" s="24" t="s">
        <v>15120</v>
      </c>
      <c r="E4036" s="26">
        <v>258</v>
      </c>
      <c r="F4036" s="26">
        <v>3694</v>
      </c>
      <c r="G4036" s="26" t="s">
        <v>7001</v>
      </c>
      <c r="H4036" s="24" t="s">
        <v>756</v>
      </c>
      <c r="I4036" s="24" t="s">
        <v>757</v>
      </c>
      <c r="J4036" s="27" t="s">
        <v>1</v>
      </c>
      <c r="K4036" s="28">
        <v>1383.71</v>
      </c>
      <c r="L4036" s="28">
        <v>0</v>
      </c>
    </row>
    <row r="4037" spans="1:12" x14ac:dyDescent="0.25">
      <c r="A4037" s="24" t="s">
        <v>3305</v>
      </c>
      <c r="B4037" s="26">
        <v>2015</v>
      </c>
      <c r="C4037" s="24">
        <v>9</v>
      </c>
      <c r="D4037" s="24" t="s">
        <v>15120</v>
      </c>
      <c r="E4037" s="26">
        <v>258</v>
      </c>
      <c r="F4037" s="26">
        <v>3695</v>
      </c>
      <c r="G4037" s="26" t="s">
        <v>7002</v>
      </c>
      <c r="H4037" s="24" t="s">
        <v>112</v>
      </c>
      <c r="I4037" s="24" t="s">
        <v>113</v>
      </c>
      <c r="J4037" s="27" t="s">
        <v>1</v>
      </c>
      <c r="K4037" s="28">
        <v>1095.25</v>
      </c>
      <c r="L4037" s="28">
        <v>0</v>
      </c>
    </row>
    <row r="4038" spans="1:12" x14ac:dyDescent="0.25">
      <c r="A4038" s="24" t="s">
        <v>3305</v>
      </c>
      <c r="B4038" s="26">
        <v>2015</v>
      </c>
      <c r="C4038" s="24">
        <v>9</v>
      </c>
      <c r="D4038" s="24" t="s">
        <v>15120</v>
      </c>
      <c r="E4038" s="26">
        <v>258</v>
      </c>
      <c r="F4038" s="26">
        <v>3696</v>
      </c>
      <c r="G4038" s="26" t="s">
        <v>7003</v>
      </c>
      <c r="H4038" s="24" t="s">
        <v>218</v>
      </c>
      <c r="I4038" s="24" t="s">
        <v>219</v>
      </c>
      <c r="J4038" s="27" t="s">
        <v>1</v>
      </c>
      <c r="K4038" s="28">
        <v>1670.03</v>
      </c>
      <c r="L4038" s="28">
        <v>0</v>
      </c>
    </row>
    <row r="4039" spans="1:12" x14ac:dyDescent="0.25">
      <c r="A4039" s="24" t="s">
        <v>3305</v>
      </c>
      <c r="B4039" s="26">
        <v>2015</v>
      </c>
      <c r="C4039" s="24">
        <v>9</v>
      </c>
      <c r="D4039" s="24" t="s">
        <v>15120</v>
      </c>
      <c r="E4039" s="26">
        <v>258</v>
      </c>
      <c r="F4039" s="26">
        <v>3697</v>
      </c>
      <c r="G4039" s="26" t="s">
        <v>7004</v>
      </c>
      <c r="H4039" s="24" t="s">
        <v>756</v>
      </c>
      <c r="I4039" s="24" t="s">
        <v>757</v>
      </c>
      <c r="J4039" s="27" t="s">
        <v>1</v>
      </c>
      <c r="K4039" s="28">
        <v>1353.58</v>
      </c>
      <c r="L4039" s="28">
        <v>0</v>
      </c>
    </row>
    <row r="4040" spans="1:12" x14ac:dyDescent="0.25">
      <c r="A4040" s="24" t="s">
        <v>3305</v>
      </c>
      <c r="B4040" s="26">
        <v>2015</v>
      </c>
      <c r="C4040" s="24">
        <v>9</v>
      </c>
      <c r="D4040" s="24" t="s">
        <v>15120</v>
      </c>
      <c r="E4040" s="26">
        <v>258</v>
      </c>
      <c r="F4040" s="26">
        <v>3698</v>
      </c>
      <c r="G4040" s="26" t="s">
        <v>7005</v>
      </c>
      <c r="H4040" s="24" t="s">
        <v>112</v>
      </c>
      <c r="I4040" s="24" t="s">
        <v>113</v>
      </c>
      <c r="J4040" s="27" t="s">
        <v>1</v>
      </c>
      <c r="K4040" s="28">
        <v>210.04</v>
      </c>
      <c r="L4040" s="28">
        <v>0</v>
      </c>
    </row>
    <row r="4041" spans="1:12" x14ac:dyDescent="0.25">
      <c r="A4041" s="24" t="s">
        <v>3305</v>
      </c>
      <c r="B4041" s="26">
        <v>2015</v>
      </c>
      <c r="C4041" s="24">
        <v>9</v>
      </c>
      <c r="D4041" s="24" t="s">
        <v>15120</v>
      </c>
      <c r="E4041" s="26">
        <v>258</v>
      </c>
      <c r="F4041" s="26">
        <v>3699</v>
      </c>
      <c r="G4041" s="26" t="s">
        <v>7006</v>
      </c>
      <c r="H4041" s="24" t="s">
        <v>218</v>
      </c>
      <c r="I4041" s="24" t="s">
        <v>219</v>
      </c>
      <c r="J4041" s="27" t="s">
        <v>1</v>
      </c>
      <c r="K4041" s="28">
        <v>1692.15</v>
      </c>
      <c r="L4041" s="28">
        <v>0</v>
      </c>
    </row>
    <row r="4042" spans="1:12" x14ac:dyDescent="0.25">
      <c r="A4042" s="24" t="s">
        <v>3305</v>
      </c>
      <c r="B4042" s="26">
        <v>2015</v>
      </c>
      <c r="C4042" s="24">
        <v>9</v>
      </c>
      <c r="D4042" s="24" t="s">
        <v>15120</v>
      </c>
      <c r="E4042" s="26">
        <v>258</v>
      </c>
      <c r="F4042" s="26">
        <v>3700</v>
      </c>
      <c r="G4042" s="26" t="s">
        <v>7007</v>
      </c>
      <c r="H4042" s="24" t="s">
        <v>394</v>
      </c>
      <c r="I4042" s="24" t="s">
        <v>395</v>
      </c>
      <c r="J4042" s="27" t="s">
        <v>1</v>
      </c>
      <c r="K4042" s="28">
        <v>2095.73</v>
      </c>
      <c r="L4042" s="28">
        <v>0</v>
      </c>
    </row>
    <row r="4043" spans="1:12" x14ac:dyDescent="0.25">
      <c r="A4043" s="24" t="s">
        <v>3305</v>
      </c>
      <c r="B4043" s="26">
        <v>2015</v>
      </c>
      <c r="C4043" s="24">
        <v>9</v>
      </c>
      <c r="D4043" s="24" t="s">
        <v>15120</v>
      </c>
      <c r="E4043" s="26">
        <v>258</v>
      </c>
      <c r="F4043" s="26">
        <v>3701</v>
      </c>
      <c r="G4043" s="26" t="s">
        <v>7008</v>
      </c>
      <c r="H4043" s="24" t="s">
        <v>760</v>
      </c>
      <c r="I4043" s="24" t="s">
        <v>761</v>
      </c>
      <c r="J4043" s="27" t="s">
        <v>1</v>
      </c>
      <c r="K4043" s="28">
        <v>1995.44</v>
      </c>
      <c r="L4043" s="28">
        <v>0</v>
      </c>
    </row>
    <row r="4044" spans="1:12" x14ac:dyDescent="0.25">
      <c r="A4044" s="24" t="s">
        <v>3305</v>
      </c>
      <c r="B4044" s="26">
        <v>2015</v>
      </c>
      <c r="C4044" s="24">
        <v>9</v>
      </c>
      <c r="D4044" s="24" t="s">
        <v>15120</v>
      </c>
      <c r="E4044" s="26">
        <v>258</v>
      </c>
      <c r="F4044" s="26">
        <v>3702</v>
      </c>
      <c r="G4044" s="26" t="s">
        <v>7009</v>
      </c>
      <c r="H4044" s="24" t="s">
        <v>114</v>
      </c>
      <c r="I4044" s="24" t="s">
        <v>115</v>
      </c>
      <c r="J4044" s="27" t="s">
        <v>1</v>
      </c>
      <c r="K4044" s="28">
        <v>191.2</v>
      </c>
      <c r="L4044" s="28">
        <v>0</v>
      </c>
    </row>
    <row r="4045" spans="1:12" x14ac:dyDescent="0.25">
      <c r="A4045" s="24" t="s">
        <v>3305</v>
      </c>
      <c r="B4045" s="26">
        <v>2015</v>
      </c>
      <c r="C4045" s="24">
        <v>9</v>
      </c>
      <c r="D4045" s="24" t="s">
        <v>15120</v>
      </c>
      <c r="E4045" s="26">
        <v>258</v>
      </c>
      <c r="F4045" s="26">
        <v>3703</v>
      </c>
      <c r="G4045" s="26" t="s">
        <v>7010</v>
      </c>
      <c r="H4045" s="24" t="s">
        <v>372</v>
      </c>
      <c r="I4045" s="24" t="s">
        <v>373</v>
      </c>
      <c r="J4045" s="27" t="s">
        <v>1</v>
      </c>
      <c r="K4045" s="28">
        <v>2350.2600000000002</v>
      </c>
      <c r="L4045" s="28">
        <v>0</v>
      </c>
    </row>
    <row r="4046" spans="1:12" x14ac:dyDescent="0.25">
      <c r="A4046" s="24" t="s">
        <v>3305</v>
      </c>
      <c r="B4046" s="26">
        <v>2015</v>
      </c>
      <c r="C4046" s="24">
        <v>9</v>
      </c>
      <c r="D4046" s="24" t="s">
        <v>15120</v>
      </c>
      <c r="E4046" s="26">
        <v>258</v>
      </c>
      <c r="F4046" s="26">
        <v>3704</v>
      </c>
      <c r="G4046" s="26" t="s">
        <v>7011</v>
      </c>
      <c r="H4046" s="24" t="s">
        <v>79</v>
      </c>
      <c r="I4046" s="24" t="s">
        <v>80</v>
      </c>
      <c r="J4046" s="27" t="s">
        <v>1</v>
      </c>
      <c r="K4046" s="28">
        <v>486.32</v>
      </c>
      <c r="L4046" s="28">
        <v>0</v>
      </c>
    </row>
    <row r="4047" spans="1:12" x14ac:dyDescent="0.25">
      <c r="A4047" s="24" t="s">
        <v>3305</v>
      </c>
      <c r="B4047" s="26">
        <v>2015</v>
      </c>
      <c r="C4047" s="24">
        <v>9</v>
      </c>
      <c r="D4047" s="24" t="s">
        <v>15120</v>
      </c>
      <c r="E4047" s="26">
        <v>258</v>
      </c>
      <c r="F4047" s="26">
        <v>3705</v>
      </c>
      <c r="G4047" s="26" t="s">
        <v>7012</v>
      </c>
      <c r="H4047" s="24" t="s">
        <v>380</v>
      </c>
      <c r="I4047" s="24" t="s">
        <v>381</v>
      </c>
      <c r="J4047" s="27" t="s">
        <v>1</v>
      </c>
      <c r="K4047" s="28">
        <v>287.3</v>
      </c>
      <c r="L4047" s="28">
        <v>0</v>
      </c>
    </row>
    <row r="4048" spans="1:12" x14ac:dyDescent="0.25">
      <c r="A4048" s="24" t="s">
        <v>3305</v>
      </c>
      <c r="B4048" s="26">
        <v>2015</v>
      </c>
      <c r="C4048" s="24">
        <v>9</v>
      </c>
      <c r="D4048" s="24" t="s">
        <v>15120</v>
      </c>
      <c r="E4048" s="26">
        <v>258</v>
      </c>
      <c r="F4048" s="26">
        <v>3706</v>
      </c>
      <c r="G4048" s="26" t="s">
        <v>7013</v>
      </c>
      <c r="H4048" s="24" t="s">
        <v>328</v>
      </c>
      <c r="I4048" s="24" t="s">
        <v>329</v>
      </c>
      <c r="J4048" s="27" t="s">
        <v>1</v>
      </c>
      <c r="K4048" s="28">
        <v>784.21</v>
      </c>
      <c r="L4048" s="28">
        <v>0</v>
      </c>
    </row>
    <row r="4049" spans="1:12" x14ac:dyDescent="0.25">
      <c r="A4049" s="24" t="s">
        <v>3305</v>
      </c>
      <c r="B4049" s="26">
        <v>2015</v>
      </c>
      <c r="C4049" s="24">
        <v>9</v>
      </c>
      <c r="D4049" s="24" t="s">
        <v>15120</v>
      </c>
      <c r="E4049" s="26">
        <v>258</v>
      </c>
      <c r="F4049" s="26">
        <v>3707</v>
      </c>
      <c r="G4049" s="26" t="s">
        <v>7014</v>
      </c>
      <c r="H4049" s="24" t="s">
        <v>79</v>
      </c>
      <c r="I4049" s="24" t="s">
        <v>80</v>
      </c>
      <c r="J4049" s="27" t="s">
        <v>1</v>
      </c>
      <c r="K4049" s="28">
        <v>113.32</v>
      </c>
      <c r="L4049" s="28">
        <v>0</v>
      </c>
    </row>
    <row r="4050" spans="1:12" x14ac:dyDescent="0.25">
      <c r="A4050" s="24" t="s">
        <v>3305</v>
      </c>
      <c r="B4050" s="26">
        <v>2015</v>
      </c>
      <c r="C4050" s="24">
        <v>9</v>
      </c>
      <c r="D4050" s="24" t="s">
        <v>15120</v>
      </c>
      <c r="E4050" s="26">
        <v>259</v>
      </c>
      <c r="F4050" s="26">
        <v>3708</v>
      </c>
      <c r="G4050" s="26" t="s">
        <v>7015</v>
      </c>
      <c r="H4050" s="24" t="s">
        <v>358</v>
      </c>
      <c r="I4050" s="24" t="s">
        <v>359</v>
      </c>
      <c r="J4050" s="27" t="s">
        <v>1</v>
      </c>
      <c r="K4050" s="28">
        <v>108.37</v>
      </c>
      <c r="L4050" s="28">
        <v>0</v>
      </c>
    </row>
    <row r="4051" spans="1:12" x14ac:dyDescent="0.25">
      <c r="A4051" s="24" t="s">
        <v>3305</v>
      </c>
      <c r="B4051" s="26">
        <v>2015</v>
      </c>
      <c r="C4051" s="24">
        <v>9</v>
      </c>
      <c r="D4051" s="24" t="s">
        <v>15120</v>
      </c>
      <c r="E4051" s="26">
        <v>260</v>
      </c>
      <c r="F4051" s="26">
        <v>3709</v>
      </c>
      <c r="G4051" s="26" t="s">
        <v>7016</v>
      </c>
      <c r="H4051" s="24" t="s">
        <v>124</v>
      </c>
      <c r="I4051" s="24" t="s">
        <v>125</v>
      </c>
      <c r="J4051" s="27" t="s">
        <v>1</v>
      </c>
      <c r="K4051" s="28">
        <v>67.260000000000005</v>
      </c>
      <c r="L4051" s="28">
        <v>38.46</v>
      </c>
    </row>
    <row r="4052" spans="1:12" x14ac:dyDescent="0.25">
      <c r="A4052" s="24" t="s">
        <v>3305</v>
      </c>
      <c r="B4052" s="26">
        <v>2015</v>
      </c>
      <c r="C4052" s="24">
        <v>9</v>
      </c>
      <c r="D4052" s="24" t="s">
        <v>15120</v>
      </c>
      <c r="E4052" s="26">
        <v>260</v>
      </c>
      <c r="F4052" s="26">
        <v>3710</v>
      </c>
      <c r="G4052" s="26" t="s">
        <v>7017</v>
      </c>
      <c r="H4052" s="24" t="s">
        <v>126</v>
      </c>
      <c r="I4052" s="24" t="s">
        <v>127</v>
      </c>
      <c r="J4052" s="27" t="s">
        <v>1</v>
      </c>
      <c r="K4052" s="28">
        <v>4.5</v>
      </c>
      <c r="L4052" s="28">
        <v>0</v>
      </c>
    </row>
    <row r="4053" spans="1:12" x14ac:dyDescent="0.25">
      <c r="A4053" s="24" t="s">
        <v>3305</v>
      </c>
      <c r="B4053" s="26">
        <v>2015</v>
      </c>
      <c r="C4053" s="24">
        <v>9</v>
      </c>
      <c r="D4053" s="24" t="s">
        <v>15120</v>
      </c>
      <c r="E4053" s="26">
        <v>260</v>
      </c>
      <c r="F4053" s="26">
        <v>3711</v>
      </c>
      <c r="G4053" s="26" t="s">
        <v>7018</v>
      </c>
      <c r="H4053" s="24" t="s">
        <v>204</v>
      </c>
      <c r="I4053" s="24" t="s">
        <v>205</v>
      </c>
      <c r="J4053" s="27" t="s">
        <v>1</v>
      </c>
      <c r="K4053" s="28">
        <v>0.36</v>
      </c>
      <c r="L4053" s="28">
        <v>0</v>
      </c>
    </row>
    <row r="4054" spans="1:12" x14ac:dyDescent="0.25">
      <c r="A4054" s="24" t="s">
        <v>3305</v>
      </c>
      <c r="B4054" s="26">
        <v>2015</v>
      </c>
      <c r="C4054" s="24">
        <v>9</v>
      </c>
      <c r="D4054" s="24" t="s">
        <v>15120</v>
      </c>
      <c r="E4054" s="26">
        <v>260</v>
      </c>
      <c r="F4054" s="26">
        <v>3712</v>
      </c>
      <c r="G4054" s="26" t="s">
        <v>7019</v>
      </c>
      <c r="H4054" s="24" t="s">
        <v>69</v>
      </c>
      <c r="I4054" s="24" t="s">
        <v>70</v>
      </c>
      <c r="J4054" s="27" t="s">
        <v>1</v>
      </c>
      <c r="K4054" s="28">
        <v>429.32</v>
      </c>
      <c r="L4054" s="28">
        <v>0</v>
      </c>
    </row>
    <row r="4055" spans="1:12" x14ac:dyDescent="0.25">
      <c r="A4055" s="24" t="s">
        <v>3305</v>
      </c>
      <c r="B4055" s="26">
        <v>2015</v>
      </c>
      <c r="C4055" s="24">
        <v>9</v>
      </c>
      <c r="D4055" s="24" t="s">
        <v>15120</v>
      </c>
      <c r="E4055" s="26">
        <v>260</v>
      </c>
      <c r="F4055" s="26">
        <v>3713</v>
      </c>
      <c r="G4055" s="26" t="s">
        <v>7020</v>
      </c>
      <c r="H4055" s="24" t="s">
        <v>83</v>
      </c>
      <c r="I4055" s="24" t="s">
        <v>84</v>
      </c>
      <c r="J4055" s="27" t="s">
        <v>1</v>
      </c>
      <c r="K4055" s="28">
        <v>16.8</v>
      </c>
      <c r="L4055" s="28">
        <v>0</v>
      </c>
    </row>
    <row r="4056" spans="1:12" x14ac:dyDescent="0.25">
      <c r="A4056" s="24" t="s">
        <v>3305</v>
      </c>
      <c r="B4056" s="26">
        <v>2015</v>
      </c>
      <c r="C4056" s="24">
        <v>9</v>
      </c>
      <c r="D4056" s="24" t="s">
        <v>15120</v>
      </c>
      <c r="E4056" s="26">
        <v>261</v>
      </c>
      <c r="F4056" s="26">
        <v>3714</v>
      </c>
      <c r="G4056" s="26" t="s">
        <v>7021</v>
      </c>
      <c r="H4056" s="24" t="s">
        <v>83</v>
      </c>
      <c r="I4056" s="24" t="s">
        <v>84</v>
      </c>
      <c r="J4056" s="27" t="s">
        <v>1</v>
      </c>
      <c r="K4056" s="28">
        <v>6.62</v>
      </c>
      <c r="L4056" s="28">
        <v>0</v>
      </c>
    </row>
    <row r="4057" spans="1:12" x14ac:dyDescent="0.25">
      <c r="A4057" s="24" t="s">
        <v>3305</v>
      </c>
      <c r="B4057" s="26">
        <v>2015</v>
      </c>
      <c r="C4057" s="24">
        <v>9</v>
      </c>
      <c r="D4057" s="24" t="s">
        <v>15120</v>
      </c>
      <c r="E4057" s="26">
        <v>261</v>
      </c>
      <c r="F4057" s="26">
        <v>3715</v>
      </c>
      <c r="G4057" s="26" t="s">
        <v>7022</v>
      </c>
      <c r="H4057" s="24" t="s">
        <v>226</v>
      </c>
      <c r="I4057" s="24" t="s">
        <v>227</v>
      </c>
      <c r="J4057" s="27" t="s">
        <v>1</v>
      </c>
      <c r="K4057" s="28">
        <v>17.649999999999999</v>
      </c>
      <c r="L4057" s="28">
        <v>0</v>
      </c>
    </row>
    <row r="4058" spans="1:12" x14ac:dyDescent="0.25">
      <c r="A4058" s="24" t="s">
        <v>3305</v>
      </c>
      <c r="B4058" s="26">
        <v>2015</v>
      </c>
      <c r="C4058" s="24">
        <v>9</v>
      </c>
      <c r="D4058" s="24" t="s">
        <v>15120</v>
      </c>
      <c r="E4058" s="26">
        <v>261</v>
      </c>
      <c r="F4058" s="26">
        <v>3716</v>
      </c>
      <c r="G4058" s="26" t="s">
        <v>7023</v>
      </c>
      <c r="H4058" s="24" t="s">
        <v>212</v>
      </c>
      <c r="I4058" s="24" t="s">
        <v>213</v>
      </c>
      <c r="J4058" s="27" t="s">
        <v>1</v>
      </c>
      <c r="K4058" s="28">
        <v>6.62</v>
      </c>
      <c r="L4058" s="28">
        <v>0</v>
      </c>
    </row>
    <row r="4059" spans="1:12" x14ac:dyDescent="0.25">
      <c r="A4059" s="24" t="s">
        <v>3305</v>
      </c>
      <c r="B4059" s="26">
        <v>2015</v>
      </c>
      <c r="C4059" s="24">
        <v>9</v>
      </c>
      <c r="D4059" s="24" t="s">
        <v>15120</v>
      </c>
      <c r="E4059" s="26">
        <v>261</v>
      </c>
      <c r="F4059" s="26">
        <v>3717</v>
      </c>
      <c r="G4059" s="26" t="s">
        <v>7024</v>
      </c>
      <c r="H4059" s="24" t="s">
        <v>77</v>
      </c>
      <c r="I4059" s="24" t="s">
        <v>78</v>
      </c>
      <c r="J4059" s="27" t="s">
        <v>1</v>
      </c>
      <c r="K4059" s="28">
        <v>27.64</v>
      </c>
      <c r="L4059" s="28">
        <v>0</v>
      </c>
    </row>
    <row r="4060" spans="1:12" x14ac:dyDescent="0.25">
      <c r="A4060" s="24" t="s">
        <v>3305</v>
      </c>
      <c r="B4060" s="26">
        <v>2015</v>
      </c>
      <c r="C4060" s="24">
        <v>9</v>
      </c>
      <c r="D4060" s="24" t="s">
        <v>15120</v>
      </c>
      <c r="E4060" s="26">
        <v>261</v>
      </c>
      <c r="F4060" s="26">
        <v>1092</v>
      </c>
      <c r="G4060" s="26" t="s">
        <v>4399</v>
      </c>
      <c r="H4060" s="24" t="s">
        <v>83</v>
      </c>
      <c r="I4060" s="24" t="s">
        <v>84</v>
      </c>
      <c r="J4060" s="27" t="s">
        <v>1</v>
      </c>
      <c r="K4060" s="28">
        <v>6.62</v>
      </c>
      <c r="L4060" s="28">
        <v>0</v>
      </c>
    </row>
    <row r="4061" spans="1:12" x14ac:dyDescent="0.25">
      <c r="A4061" s="24" t="s">
        <v>3305</v>
      </c>
      <c r="B4061" s="26">
        <v>2015</v>
      </c>
      <c r="C4061" s="24">
        <v>9</v>
      </c>
      <c r="D4061" s="24" t="s">
        <v>15120</v>
      </c>
      <c r="E4061" s="26">
        <v>261</v>
      </c>
      <c r="F4061" s="26">
        <v>3718</v>
      </c>
      <c r="G4061" s="26" t="s">
        <v>7025</v>
      </c>
      <c r="H4061" s="24" t="s">
        <v>67</v>
      </c>
      <c r="I4061" s="24" t="s">
        <v>68</v>
      </c>
      <c r="J4061" s="27" t="s">
        <v>1</v>
      </c>
      <c r="K4061" s="28">
        <v>23.86</v>
      </c>
      <c r="L4061" s="28">
        <v>0</v>
      </c>
    </row>
    <row r="4062" spans="1:12" x14ac:dyDescent="0.25">
      <c r="A4062" s="24" t="s">
        <v>3305</v>
      </c>
      <c r="B4062" s="26">
        <v>2015</v>
      </c>
      <c r="C4062" s="24">
        <v>9</v>
      </c>
      <c r="D4062" s="24" t="s">
        <v>15120</v>
      </c>
      <c r="E4062" s="26">
        <v>261</v>
      </c>
      <c r="F4062" s="26">
        <v>3719</v>
      </c>
      <c r="G4062" s="26" t="s">
        <v>7026</v>
      </c>
      <c r="H4062" s="24" t="s">
        <v>77</v>
      </c>
      <c r="I4062" s="24" t="s">
        <v>78</v>
      </c>
      <c r="J4062" s="27" t="s">
        <v>1</v>
      </c>
      <c r="K4062" s="28">
        <v>47.48</v>
      </c>
      <c r="L4062" s="28">
        <v>0</v>
      </c>
    </row>
    <row r="4063" spans="1:12" x14ac:dyDescent="0.25">
      <c r="A4063" s="24" t="s">
        <v>3305</v>
      </c>
      <c r="B4063" s="26">
        <v>2015</v>
      </c>
      <c r="C4063" s="24">
        <v>9</v>
      </c>
      <c r="D4063" s="24" t="s">
        <v>15120</v>
      </c>
      <c r="E4063" s="26">
        <v>261</v>
      </c>
      <c r="F4063" s="26">
        <v>3720</v>
      </c>
      <c r="G4063" s="26" t="s">
        <v>7027</v>
      </c>
      <c r="H4063" s="24" t="s">
        <v>83</v>
      </c>
      <c r="I4063" s="24" t="s">
        <v>84</v>
      </c>
      <c r="J4063" s="27" t="s">
        <v>1</v>
      </c>
      <c r="K4063" s="28">
        <v>11.03</v>
      </c>
      <c r="L4063" s="28">
        <v>0</v>
      </c>
    </row>
    <row r="4064" spans="1:12" x14ac:dyDescent="0.25">
      <c r="A4064" s="24" t="s">
        <v>3305</v>
      </c>
      <c r="B4064" s="26">
        <v>2015</v>
      </c>
      <c r="C4064" s="24">
        <v>9</v>
      </c>
      <c r="D4064" s="24" t="s">
        <v>15120</v>
      </c>
      <c r="E4064" s="26">
        <v>261</v>
      </c>
      <c r="F4064" s="26">
        <v>3721</v>
      </c>
      <c r="G4064" s="26" t="s">
        <v>7028</v>
      </c>
      <c r="H4064" s="24" t="s">
        <v>212</v>
      </c>
      <c r="I4064" s="24" t="s">
        <v>213</v>
      </c>
      <c r="J4064" s="27" t="s">
        <v>1</v>
      </c>
      <c r="K4064" s="28">
        <v>49.82</v>
      </c>
      <c r="L4064" s="28">
        <v>0</v>
      </c>
    </row>
    <row r="4065" spans="1:12" x14ac:dyDescent="0.25">
      <c r="A4065" s="24" t="s">
        <v>3305</v>
      </c>
      <c r="B4065" s="26">
        <v>2015</v>
      </c>
      <c r="C4065" s="24">
        <v>9</v>
      </c>
      <c r="D4065" s="24" t="s">
        <v>15120</v>
      </c>
      <c r="E4065" s="26">
        <v>261</v>
      </c>
      <c r="F4065" s="26">
        <v>3722</v>
      </c>
      <c r="G4065" s="26" t="s">
        <v>7029</v>
      </c>
      <c r="H4065" s="24" t="s">
        <v>1422</v>
      </c>
      <c r="I4065" s="24" t="s">
        <v>1423</v>
      </c>
      <c r="J4065" s="27" t="s">
        <v>1</v>
      </c>
      <c r="K4065" s="28">
        <v>6.62</v>
      </c>
      <c r="L4065" s="28">
        <v>0</v>
      </c>
    </row>
    <row r="4066" spans="1:12" x14ac:dyDescent="0.25">
      <c r="A4066" s="24" t="s">
        <v>3305</v>
      </c>
      <c r="B4066" s="26">
        <v>2015</v>
      </c>
      <c r="C4066" s="24">
        <v>9</v>
      </c>
      <c r="D4066" s="24" t="s">
        <v>15120</v>
      </c>
      <c r="E4066" s="26">
        <v>261</v>
      </c>
      <c r="F4066" s="26">
        <v>3723</v>
      </c>
      <c r="G4066" s="26" t="s">
        <v>7030</v>
      </c>
      <c r="H4066" s="24" t="s">
        <v>122</v>
      </c>
      <c r="I4066" s="24" t="s">
        <v>123</v>
      </c>
      <c r="J4066" s="27" t="s">
        <v>1</v>
      </c>
      <c r="K4066" s="28">
        <v>13.24</v>
      </c>
      <c r="L4066" s="28">
        <v>0</v>
      </c>
    </row>
    <row r="4067" spans="1:12" x14ac:dyDescent="0.25">
      <c r="A4067" s="24" t="s">
        <v>3305</v>
      </c>
      <c r="B4067" s="26">
        <v>2015</v>
      </c>
      <c r="C4067" s="24">
        <v>9</v>
      </c>
      <c r="D4067" s="24" t="s">
        <v>15120</v>
      </c>
      <c r="E4067" s="26">
        <v>261</v>
      </c>
      <c r="F4067" s="26">
        <v>3724</v>
      </c>
      <c r="G4067" s="26" t="s">
        <v>7031</v>
      </c>
      <c r="H4067" s="24" t="s">
        <v>67</v>
      </c>
      <c r="I4067" s="24" t="s">
        <v>68</v>
      </c>
      <c r="J4067" s="27" t="s">
        <v>1</v>
      </c>
      <c r="K4067" s="28">
        <v>19.850000000000001</v>
      </c>
      <c r="L4067" s="28">
        <v>0</v>
      </c>
    </row>
    <row r="4068" spans="1:12" x14ac:dyDescent="0.25">
      <c r="A4068" s="24" t="s">
        <v>3305</v>
      </c>
      <c r="B4068" s="26">
        <v>2015</v>
      </c>
      <c r="C4068" s="24">
        <v>9</v>
      </c>
      <c r="D4068" s="24" t="s">
        <v>15120</v>
      </c>
      <c r="E4068" s="26">
        <v>261</v>
      </c>
      <c r="F4068" s="26">
        <v>3725</v>
      </c>
      <c r="G4068" s="26" t="s">
        <v>7032</v>
      </c>
      <c r="H4068" s="24" t="s">
        <v>69</v>
      </c>
      <c r="I4068" s="24" t="s">
        <v>70</v>
      </c>
      <c r="J4068" s="27" t="s">
        <v>1</v>
      </c>
      <c r="K4068" s="28">
        <v>23.2</v>
      </c>
      <c r="L4068" s="28">
        <v>0</v>
      </c>
    </row>
    <row r="4069" spans="1:12" x14ac:dyDescent="0.25">
      <c r="A4069" s="24" t="s">
        <v>3305</v>
      </c>
      <c r="B4069" s="26">
        <v>2015</v>
      </c>
      <c r="C4069" s="24">
        <v>9</v>
      </c>
      <c r="D4069" s="24" t="s">
        <v>15120</v>
      </c>
      <c r="E4069" s="26">
        <v>261</v>
      </c>
      <c r="F4069" s="26">
        <v>3726</v>
      </c>
      <c r="G4069" s="26" t="s">
        <v>7033</v>
      </c>
      <c r="H4069" s="24" t="s">
        <v>122</v>
      </c>
      <c r="I4069" s="24" t="s">
        <v>123</v>
      </c>
      <c r="J4069" s="27" t="s">
        <v>1</v>
      </c>
      <c r="K4069" s="28">
        <v>6.62</v>
      </c>
      <c r="L4069" s="28">
        <v>0</v>
      </c>
    </row>
    <row r="4070" spans="1:12" x14ac:dyDescent="0.25">
      <c r="A4070" s="24" t="s">
        <v>3305</v>
      </c>
      <c r="B4070" s="26">
        <v>2015</v>
      </c>
      <c r="C4070" s="24">
        <v>9</v>
      </c>
      <c r="D4070" s="24" t="s">
        <v>15120</v>
      </c>
      <c r="E4070" s="26">
        <v>261</v>
      </c>
      <c r="F4070" s="26">
        <v>3727</v>
      </c>
      <c r="G4070" s="26" t="s">
        <v>7034</v>
      </c>
      <c r="H4070" s="24" t="s">
        <v>83</v>
      </c>
      <c r="I4070" s="24" t="s">
        <v>84</v>
      </c>
      <c r="J4070" s="27" t="s">
        <v>1</v>
      </c>
      <c r="K4070" s="28">
        <v>6.62</v>
      </c>
      <c r="L4070" s="28">
        <v>0</v>
      </c>
    </row>
    <row r="4071" spans="1:12" x14ac:dyDescent="0.25">
      <c r="A4071" s="24" t="s">
        <v>3305</v>
      </c>
      <c r="B4071" s="26">
        <v>2015</v>
      </c>
      <c r="C4071" s="24">
        <v>9</v>
      </c>
      <c r="D4071" s="24" t="s">
        <v>15120</v>
      </c>
      <c r="E4071" s="26">
        <v>261</v>
      </c>
      <c r="F4071" s="26">
        <v>3728</v>
      </c>
      <c r="G4071" s="26" t="s">
        <v>7035</v>
      </c>
      <c r="H4071" s="24" t="s">
        <v>83</v>
      </c>
      <c r="I4071" s="24" t="s">
        <v>84</v>
      </c>
      <c r="J4071" s="27" t="s">
        <v>1</v>
      </c>
      <c r="K4071" s="28">
        <v>78.62</v>
      </c>
      <c r="L4071" s="28">
        <v>0</v>
      </c>
    </row>
    <row r="4072" spans="1:12" x14ac:dyDescent="0.25">
      <c r="A4072" s="24" t="s">
        <v>3305</v>
      </c>
      <c r="B4072" s="26">
        <v>2015</v>
      </c>
      <c r="C4072" s="24">
        <v>9</v>
      </c>
      <c r="D4072" s="24" t="s">
        <v>15120</v>
      </c>
      <c r="E4072" s="26">
        <v>261</v>
      </c>
      <c r="F4072" s="26">
        <v>3729</v>
      </c>
      <c r="G4072" s="26" t="s">
        <v>7036</v>
      </c>
      <c r="H4072" s="24" t="s">
        <v>67</v>
      </c>
      <c r="I4072" s="24" t="s">
        <v>68</v>
      </c>
      <c r="J4072" s="27" t="s">
        <v>1</v>
      </c>
      <c r="K4072" s="28">
        <v>11.03</v>
      </c>
      <c r="L4072" s="28">
        <v>0</v>
      </c>
    </row>
    <row r="4073" spans="1:12" x14ac:dyDescent="0.25">
      <c r="A4073" s="24" t="s">
        <v>3305</v>
      </c>
      <c r="B4073" s="26">
        <v>2015</v>
      </c>
      <c r="C4073" s="24">
        <v>9</v>
      </c>
      <c r="D4073" s="24" t="s">
        <v>15120</v>
      </c>
      <c r="E4073" s="26">
        <v>261</v>
      </c>
      <c r="F4073" s="26">
        <v>3730</v>
      </c>
      <c r="G4073" s="26" t="s">
        <v>7037</v>
      </c>
      <c r="H4073" s="24" t="s">
        <v>226</v>
      </c>
      <c r="I4073" s="24" t="s">
        <v>227</v>
      </c>
      <c r="J4073" s="27" t="s">
        <v>1</v>
      </c>
      <c r="K4073" s="28">
        <v>6.62</v>
      </c>
      <c r="L4073" s="28">
        <v>0</v>
      </c>
    </row>
    <row r="4074" spans="1:12" x14ac:dyDescent="0.25">
      <c r="A4074" s="24" t="s">
        <v>3305</v>
      </c>
      <c r="B4074" s="26">
        <v>2015</v>
      </c>
      <c r="C4074" s="24">
        <v>9</v>
      </c>
      <c r="D4074" s="24" t="s">
        <v>15120</v>
      </c>
      <c r="E4074" s="26">
        <v>261</v>
      </c>
      <c r="F4074" s="26">
        <v>3731</v>
      </c>
      <c r="G4074" s="26" t="s">
        <v>7038</v>
      </c>
      <c r="H4074" s="24" t="s">
        <v>83</v>
      </c>
      <c r="I4074" s="24" t="s">
        <v>84</v>
      </c>
      <c r="J4074" s="27" t="s">
        <v>1</v>
      </c>
      <c r="K4074" s="28">
        <v>83.03</v>
      </c>
      <c r="L4074" s="28">
        <v>0</v>
      </c>
    </row>
    <row r="4075" spans="1:12" x14ac:dyDescent="0.25">
      <c r="A4075" s="24" t="s">
        <v>3305</v>
      </c>
      <c r="B4075" s="26">
        <v>2015</v>
      </c>
      <c r="C4075" s="24">
        <v>9</v>
      </c>
      <c r="D4075" s="24" t="s">
        <v>15120</v>
      </c>
      <c r="E4075" s="26">
        <v>261</v>
      </c>
      <c r="F4075" s="26">
        <v>3732</v>
      </c>
      <c r="G4075" s="26" t="s">
        <v>7039</v>
      </c>
      <c r="H4075" s="24" t="s">
        <v>582</v>
      </c>
      <c r="I4075" s="24" t="s">
        <v>583</v>
      </c>
      <c r="J4075" s="27" t="s">
        <v>1</v>
      </c>
      <c r="K4075" s="28">
        <v>11.03</v>
      </c>
      <c r="L4075" s="28">
        <v>0</v>
      </c>
    </row>
    <row r="4076" spans="1:12" x14ac:dyDescent="0.25">
      <c r="A4076" s="24" t="s">
        <v>3305</v>
      </c>
      <c r="B4076" s="26">
        <v>2015</v>
      </c>
      <c r="C4076" s="24">
        <v>9</v>
      </c>
      <c r="D4076" s="24" t="s">
        <v>15120</v>
      </c>
      <c r="E4076" s="26">
        <v>261</v>
      </c>
      <c r="F4076" s="26">
        <v>3733</v>
      </c>
      <c r="G4076" s="26" t="s">
        <v>7040</v>
      </c>
      <c r="H4076" s="24" t="s">
        <v>194</v>
      </c>
      <c r="I4076" s="24" t="s">
        <v>195</v>
      </c>
      <c r="J4076" s="27" t="s">
        <v>1</v>
      </c>
      <c r="K4076" s="28">
        <v>11.03</v>
      </c>
      <c r="L4076" s="28">
        <v>0</v>
      </c>
    </row>
    <row r="4077" spans="1:12" x14ac:dyDescent="0.25">
      <c r="A4077" s="24" t="s">
        <v>3305</v>
      </c>
      <c r="B4077" s="26">
        <v>2015</v>
      </c>
      <c r="C4077" s="24">
        <v>9</v>
      </c>
      <c r="D4077" s="24" t="s">
        <v>15120</v>
      </c>
      <c r="E4077" s="26">
        <v>261</v>
      </c>
      <c r="F4077" s="26">
        <v>1111</v>
      </c>
      <c r="G4077" s="26" t="s">
        <v>4418</v>
      </c>
      <c r="H4077" s="24" t="s">
        <v>1186</v>
      </c>
      <c r="I4077" s="24" t="s">
        <v>1187</v>
      </c>
      <c r="J4077" s="27" t="s">
        <v>1</v>
      </c>
      <c r="K4077" s="28">
        <v>7.82</v>
      </c>
      <c r="L4077" s="28">
        <v>0</v>
      </c>
    </row>
    <row r="4078" spans="1:12" x14ac:dyDescent="0.25">
      <c r="A4078" s="24" t="s">
        <v>3305</v>
      </c>
      <c r="B4078" s="26">
        <v>2015</v>
      </c>
      <c r="C4078" s="24">
        <v>9</v>
      </c>
      <c r="D4078" s="24" t="s">
        <v>15120</v>
      </c>
      <c r="E4078" s="26">
        <v>261</v>
      </c>
      <c r="F4078" s="26">
        <v>3734</v>
      </c>
      <c r="G4078" s="26" t="s">
        <v>7041</v>
      </c>
      <c r="H4078" s="24" t="s">
        <v>812</v>
      </c>
      <c r="I4078" s="24" t="s">
        <v>813</v>
      </c>
      <c r="J4078" s="27" t="s">
        <v>1</v>
      </c>
      <c r="K4078" s="28">
        <v>6.6150000000000002</v>
      </c>
      <c r="L4078" s="28">
        <v>0</v>
      </c>
    </row>
    <row r="4079" spans="1:12" x14ac:dyDescent="0.25">
      <c r="A4079" s="24" t="s">
        <v>3305</v>
      </c>
      <c r="B4079" s="26">
        <v>2015</v>
      </c>
      <c r="C4079" s="24">
        <v>9</v>
      </c>
      <c r="D4079" s="24" t="s">
        <v>15120</v>
      </c>
      <c r="E4079" s="26">
        <v>261</v>
      </c>
      <c r="F4079" s="26">
        <v>3735</v>
      </c>
      <c r="G4079" s="26" t="s">
        <v>7042</v>
      </c>
      <c r="H4079" s="24" t="s">
        <v>194</v>
      </c>
      <c r="I4079" s="24" t="s">
        <v>195</v>
      </c>
      <c r="J4079" s="27" t="s">
        <v>1</v>
      </c>
      <c r="K4079" s="28">
        <v>11.03</v>
      </c>
      <c r="L4079" s="28">
        <v>0</v>
      </c>
    </row>
    <row r="4080" spans="1:12" x14ac:dyDescent="0.25">
      <c r="A4080" s="24" t="s">
        <v>3305</v>
      </c>
      <c r="B4080" s="26">
        <v>2015</v>
      </c>
      <c r="C4080" s="24">
        <v>9</v>
      </c>
      <c r="D4080" s="24" t="s">
        <v>15120</v>
      </c>
      <c r="E4080" s="26">
        <v>261</v>
      </c>
      <c r="F4080" s="26">
        <v>3736</v>
      </c>
      <c r="G4080" s="26" t="s">
        <v>7043</v>
      </c>
      <c r="H4080" s="24" t="s">
        <v>75</v>
      </c>
      <c r="I4080" s="24" t="s">
        <v>76</v>
      </c>
      <c r="J4080" s="27" t="s">
        <v>1</v>
      </c>
      <c r="K4080" s="28">
        <v>6.62</v>
      </c>
      <c r="L4080" s="28">
        <v>0</v>
      </c>
    </row>
    <row r="4081" spans="1:12" x14ac:dyDescent="0.25">
      <c r="A4081" s="24" t="s">
        <v>3305</v>
      </c>
      <c r="B4081" s="26">
        <v>2015</v>
      </c>
      <c r="C4081" s="24">
        <v>9</v>
      </c>
      <c r="D4081" s="24" t="s">
        <v>15120</v>
      </c>
      <c r="E4081" s="26">
        <v>261</v>
      </c>
      <c r="F4081" s="26">
        <v>1102</v>
      </c>
      <c r="G4081" s="26" t="s">
        <v>4409</v>
      </c>
      <c r="H4081" s="24" t="s">
        <v>1424</v>
      </c>
      <c r="I4081" s="24" t="s">
        <v>1425</v>
      </c>
      <c r="J4081" s="27" t="s">
        <v>1</v>
      </c>
      <c r="K4081" s="28">
        <v>6.62</v>
      </c>
      <c r="L4081" s="28">
        <v>0</v>
      </c>
    </row>
    <row r="4082" spans="1:12" x14ac:dyDescent="0.25">
      <c r="A4082" s="24" t="s">
        <v>3305</v>
      </c>
      <c r="B4082" s="26">
        <v>2015</v>
      </c>
      <c r="C4082" s="24">
        <v>9</v>
      </c>
      <c r="D4082" s="24" t="s">
        <v>15120</v>
      </c>
      <c r="E4082" s="26">
        <v>261</v>
      </c>
      <c r="F4082" s="26">
        <v>3737</v>
      </c>
      <c r="G4082" s="26" t="s">
        <v>7044</v>
      </c>
      <c r="H4082" s="24" t="s">
        <v>257</v>
      </c>
      <c r="I4082" s="24" t="s">
        <v>258</v>
      </c>
      <c r="J4082" s="27" t="s">
        <v>1</v>
      </c>
      <c r="K4082" s="28">
        <v>6.62</v>
      </c>
      <c r="L4082" s="28">
        <v>0</v>
      </c>
    </row>
    <row r="4083" spans="1:12" x14ac:dyDescent="0.25">
      <c r="A4083" s="24" t="s">
        <v>3305</v>
      </c>
      <c r="B4083" s="26">
        <v>2015</v>
      </c>
      <c r="C4083" s="24">
        <v>9</v>
      </c>
      <c r="D4083" s="24" t="s">
        <v>15120</v>
      </c>
      <c r="E4083" s="26">
        <v>261</v>
      </c>
      <c r="F4083" s="26">
        <v>3738</v>
      </c>
      <c r="G4083" s="26" t="s">
        <v>7045</v>
      </c>
      <c r="H4083" s="24" t="s">
        <v>83</v>
      </c>
      <c r="I4083" s="24" t="s">
        <v>84</v>
      </c>
      <c r="J4083" s="27" t="s">
        <v>1</v>
      </c>
      <c r="K4083" s="28">
        <v>11.03</v>
      </c>
      <c r="L4083" s="28">
        <v>0</v>
      </c>
    </row>
    <row r="4084" spans="1:12" x14ac:dyDescent="0.25">
      <c r="A4084" s="24" t="s">
        <v>3305</v>
      </c>
      <c r="B4084" s="26">
        <v>2015</v>
      </c>
      <c r="C4084" s="24">
        <v>9</v>
      </c>
      <c r="D4084" s="24" t="s">
        <v>15120</v>
      </c>
      <c r="E4084" s="26">
        <v>261</v>
      </c>
      <c r="F4084" s="26">
        <v>3739</v>
      </c>
      <c r="G4084" s="26" t="s">
        <v>7046</v>
      </c>
      <c r="H4084" s="24" t="s">
        <v>586</v>
      </c>
      <c r="I4084" s="24" t="s">
        <v>587</v>
      </c>
      <c r="J4084" s="27" t="s">
        <v>1</v>
      </c>
      <c r="K4084" s="28">
        <v>6.62</v>
      </c>
      <c r="L4084" s="28">
        <v>0</v>
      </c>
    </row>
    <row r="4085" spans="1:12" x14ac:dyDescent="0.25">
      <c r="A4085" s="24" t="s">
        <v>3305</v>
      </c>
      <c r="B4085" s="26">
        <v>2015</v>
      </c>
      <c r="C4085" s="24">
        <v>9</v>
      </c>
      <c r="D4085" s="24" t="s">
        <v>15120</v>
      </c>
      <c r="E4085" s="26">
        <v>261</v>
      </c>
      <c r="F4085" s="26">
        <v>3740</v>
      </c>
      <c r="G4085" s="26" t="s">
        <v>7047</v>
      </c>
      <c r="H4085" s="24" t="s">
        <v>266</v>
      </c>
      <c r="I4085" s="24" t="s">
        <v>267</v>
      </c>
      <c r="J4085" s="27" t="s">
        <v>1</v>
      </c>
      <c r="K4085" s="28">
        <v>15.44</v>
      </c>
      <c r="L4085" s="28">
        <v>0</v>
      </c>
    </row>
    <row r="4086" spans="1:12" x14ac:dyDescent="0.25">
      <c r="A4086" s="24" t="s">
        <v>3305</v>
      </c>
      <c r="B4086" s="26">
        <v>2015</v>
      </c>
      <c r="C4086" s="24">
        <v>9</v>
      </c>
      <c r="D4086" s="24" t="s">
        <v>15120</v>
      </c>
      <c r="E4086" s="26">
        <v>261</v>
      </c>
      <c r="F4086" s="26">
        <v>3741</v>
      </c>
      <c r="G4086" s="26" t="s">
        <v>7048</v>
      </c>
      <c r="H4086" s="24" t="s">
        <v>998</v>
      </c>
      <c r="I4086" s="24" t="s">
        <v>999</v>
      </c>
      <c r="J4086" s="27" t="s">
        <v>1</v>
      </c>
      <c r="K4086" s="28">
        <v>6.62</v>
      </c>
      <c r="L4086" s="28">
        <v>0</v>
      </c>
    </row>
    <row r="4087" spans="1:12" x14ac:dyDescent="0.25">
      <c r="A4087" s="24" t="s">
        <v>3305</v>
      </c>
      <c r="B4087" s="26">
        <v>2015</v>
      </c>
      <c r="C4087" s="24">
        <v>9</v>
      </c>
      <c r="D4087" s="24" t="s">
        <v>15120</v>
      </c>
      <c r="E4087" s="26">
        <v>261</v>
      </c>
      <c r="F4087" s="26">
        <v>3742</v>
      </c>
      <c r="G4087" s="26" t="s">
        <v>7049</v>
      </c>
      <c r="H4087" s="24" t="s">
        <v>226</v>
      </c>
      <c r="I4087" s="24" t="s">
        <v>227</v>
      </c>
      <c r="J4087" s="27" t="s">
        <v>1</v>
      </c>
      <c r="K4087" s="28">
        <v>37.99</v>
      </c>
      <c r="L4087" s="28">
        <v>0</v>
      </c>
    </row>
    <row r="4088" spans="1:12" x14ac:dyDescent="0.25">
      <c r="A4088" s="24" t="s">
        <v>3305</v>
      </c>
      <c r="B4088" s="26">
        <v>2015</v>
      </c>
      <c r="C4088" s="24">
        <v>9</v>
      </c>
      <c r="D4088" s="24" t="s">
        <v>15120</v>
      </c>
      <c r="E4088" s="26">
        <v>261</v>
      </c>
      <c r="F4088" s="26">
        <v>1115</v>
      </c>
      <c r="G4088" s="26" t="s">
        <v>4422</v>
      </c>
      <c r="H4088" s="24" t="s">
        <v>108</v>
      </c>
      <c r="I4088" s="24" t="s">
        <v>109</v>
      </c>
      <c r="J4088" s="27" t="s">
        <v>1</v>
      </c>
      <c r="K4088" s="28">
        <v>13.44</v>
      </c>
      <c r="L4088" s="28">
        <v>0</v>
      </c>
    </row>
    <row r="4089" spans="1:12" x14ac:dyDescent="0.25">
      <c r="A4089" s="24" t="s">
        <v>3305</v>
      </c>
      <c r="B4089" s="26">
        <v>2015</v>
      </c>
      <c r="C4089" s="24">
        <v>9</v>
      </c>
      <c r="D4089" s="24" t="s">
        <v>15120</v>
      </c>
      <c r="E4089" s="26">
        <v>261</v>
      </c>
      <c r="F4089" s="26">
        <v>3743</v>
      </c>
      <c r="G4089" s="26" t="s">
        <v>7050</v>
      </c>
      <c r="H4089" s="24" t="s">
        <v>600</v>
      </c>
      <c r="I4089" s="24" t="s">
        <v>601</v>
      </c>
      <c r="J4089" s="27" t="s">
        <v>1</v>
      </c>
      <c r="K4089" s="28">
        <v>97.43</v>
      </c>
      <c r="L4089" s="28">
        <v>0</v>
      </c>
    </row>
    <row r="4090" spans="1:12" x14ac:dyDescent="0.25">
      <c r="A4090" s="24" t="s">
        <v>3305</v>
      </c>
      <c r="B4090" s="26">
        <v>2015</v>
      </c>
      <c r="C4090" s="24">
        <v>9</v>
      </c>
      <c r="D4090" s="24" t="s">
        <v>15120</v>
      </c>
      <c r="E4090" s="26">
        <v>261</v>
      </c>
      <c r="F4090" s="26">
        <v>3744</v>
      </c>
      <c r="G4090" s="26" t="s">
        <v>7051</v>
      </c>
      <c r="H4090" s="24" t="s">
        <v>110</v>
      </c>
      <c r="I4090" s="24" t="s">
        <v>111</v>
      </c>
      <c r="J4090" s="27" t="s">
        <v>1</v>
      </c>
      <c r="K4090" s="28">
        <v>26.47</v>
      </c>
      <c r="L4090" s="28">
        <v>0</v>
      </c>
    </row>
    <row r="4091" spans="1:12" x14ac:dyDescent="0.25">
      <c r="A4091" s="24" t="s">
        <v>3305</v>
      </c>
      <c r="B4091" s="26">
        <v>2015</v>
      </c>
      <c r="C4091" s="24">
        <v>9</v>
      </c>
      <c r="D4091" s="24" t="s">
        <v>15120</v>
      </c>
      <c r="E4091" s="26">
        <v>261</v>
      </c>
      <c r="F4091" s="26">
        <v>3745</v>
      </c>
      <c r="G4091" s="26" t="s">
        <v>7052</v>
      </c>
      <c r="H4091" s="24" t="s">
        <v>353</v>
      </c>
      <c r="I4091" s="24" t="s">
        <v>354</v>
      </c>
      <c r="J4091" s="27" t="s">
        <v>1</v>
      </c>
      <c r="K4091" s="28">
        <v>11.03</v>
      </c>
      <c r="L4091" s="28">
        <v>0</v>
      </c>
    </row>
    <row r="4092" spans="1:12" x14ac:dyDescent="0.25">
      <c r="A4092" s="24" t="s">
        <v>3305</v>
      </c>
      <c r="B4092" s="26">
        <v>2015</v>
      </c>
      <c r="C4092" s="24">
        <v>9</v>
      </c>
      <c r="D4092" s="24" t="s">
        <v>15120</v>
      </c>
      <c r="E4092" s="26">
        <v>262</v>
      </c>
      <c r="F4092" s="26">
        <v>1953</v>
      </c>
      <c r="G4092" s="26" t="s">
        <v>5260</v>
      </c>
      <c r="H4092" s="24" t="s">
        <v>77</v>
      </c>
      <c r="I4092" s="24" t="s">
        <v>78</v>
      </c>
      <c r="J4092" s="27" t="s">
        <v>1</v>
      </c>
      <c r="K4092" s="28">
        <v>5.04</v>
      </c>
      <c r="L4092" s="28">
        <v>0</v>
      </c>
    </row>
    <row r="4093" spans="1:12" x14ac:dyDescent="0.25">
      <c r="A4093" s="24" t="s">
        <v>3305</v>
      </c>
      <c r="B4093" s="26">
        <v>2015</v>
      </c>
      <c r="C4093" s="24">
        <v>9</v>
      </c>
      <c r="D4093" s="24" t="s">
        <v>15120</v>
      </c>
      <c r="E4093" s="26">
        <v>262</v>
      </c>
      <c r="F4093" s="26">
        <v>3746</v>
      </c>
      <c r="G4093" s="26" t="s">
        <v>7053</v>
      </c>
      <c r="H4093" s="24" t="s">
        <v>600</v>
      </c>
      <c r="I4093" s="24" t="s">
        <v>601</v>
      </c>
      <c r="J4093" s="27" t="s">
        <v>1</v>
      </c>
      <c r="K4093" s="28">
        <v>74.92</v>
      </c>
      <c r="L4093" s="28">
        <v>0</v>
      </c>
    </row>
    <row r="4094" spans="1:12" x14ac:dyDescent="0.25">
      <c r="A4094" s="24" t="s">
        <v>3305</v>
      </c>
      <c r="B4094" s="26">
        <v>2015</v>
      </c>
      <c r="C4094" s="24">
        <v>9</v>
      </c>
      <c r="D4094" s="24" t="s">
        <v>15120</v>
      </c>
      <c r="E4094" s="26">
        <v>262</v>
      </c>
      <c r="F4094" s="26">
        <v>3747</v>
      </c>
      <c r="G4094" s="26" t="s">
        <v>7054</v>
      </c>
      <c r="H4094" s="24" t="s">
        <v>65</v>
      </c>
      <c r="I4094" s="24" t="s">
        <v>66</v>
      </c>
      <c r="J4094" s="27" t="s">
        <v>1</v>
      </c>
      <c r="K4094" s="28">
        <v>11.4</v>
      </c>
      <c r="L4094" s="28">
        <v>0</v>
      </c>
    </row>
    <row r="4095" spans="1:12" x14ac:dyDescent="0.25">
      <c r="A4095" s="24" t="s">
        <v>3305</v>
      </c>
      <c r="B4095" s="26">
        <v>2015</v>
      </c>
      <c r="C4095" s="24">
        <v>9</v>
      </c>
      <c r="D4095" s="24" t="s">
        <v>15120</v>
      </c>
      <c r="E4095" s="26">
        <v>262</v>
      </c>
      <c r="F4095" s="26">
        <v>3748</v>
      </c>
      <c r="G4095" s="26" t="s">
        <v>7055</v>
      </c>
      <c r="H4095" s="24" t="s">
        <v>754</v>
      </c>
      <c r="I4095" s="24" t="s">
        <v>755</v>
      </c>
      <c r="J4095" s="27" t="s">
        <v>1</v>
      </c>
      <c r="K4095" s="28">
        <v>429.32</v>
      </c>
      <c r="L4095" s="28">
        <v>0</v>
      </c>
    </row>
    <row r="4096" spans="1:12" x14ac:dyDescent="0.25">
      <c r="A4096" s="24" t="s">
        <v>3305</v>
      </c>
      <c r="B4096" s="26">
        <v>2015</v>
      </c>
      <c r="C4096" s="24">
        <v>9</v>
      </c>
      <c r="D4096" s="24" t="s">
        <v>15120</v>
      </c>
      <c r="E4096" s="26">
        <v>262</v>
      </c>
      <c r="F4096" s="26">
        <v>3749</v>
      </c>
      <c r="G4096" s="26" t="s">
        <v>7056</v>
      </c>
      <c r="H4096" s="24" t="s">
        <v>226</v>
      </c>
      <c r="I4096" s="24" t="s">
        <v>227</v>
      </c>
      <c r="J4096" s="27" t="s">
        <v>1</v>
      </c>
      <c r="K4096" s="28">
        <v>2.94</v>
      </c>
      <c r="L4096" s="28">
        <v>0</v>
      </c>
    </row>
    <row r="4097" spans="1:12" x14ac:dyDescent="0.25">
      <c r="A4097" s="24" t="s">
        <v>3305</v>
      </c>
      <c r="B4097" s="26">
        <v>2015</v>
      </c>
      <c r="C4097" s="24">
        <v>9</v>
      </c>
      <c r="D4097" s="24" t="s">
        <v>15120</v>
      </c>
      <c r="E4097" s="26">
        <v>262</v>
      </c>
      <c r="F4097" s="26">
        <v>3750</v>
      </c>
      <c r="G4097" s="26" t="s">
        <v>7057</v>
      </c>
      <c r="H4097" s="24" t="s">
        <v>634</v>
      </c>
      <c r="I4097" s="24" t="s">
        <v>635</v>
      </c>
      <c r="J4097" s="27" t="s">
        <v>1</v>
      </c>
      <c r="K4097" s="28">
        <v>11</v>
      </c>
      <c r="L4097" s="28">
        <v>0</v>
      </c>
    </row>
    <row r="4098" spans="1:12" x14ac:dyDescent="0.25">
      <c r="A4098" s="24" t="s">
        <v>3305</v>
      </c>
      <c r="B4098" s="26">
        <v>2015</v>
      </c>
      <c r="C4098" s="24">
        <v>9</v>
      </c>
      <c r="D4098" s="24" t="s">
        <v>15120</v>
      </c>
      <c r="E4098" s="26">
        <v>262</v>
      </c>
      <c r="F4098" s="26">
        <v>3751</v>
      </c>
      <c r="G4098" s="26" t="s">
        <v>7058</v>
      </c>
      <c r="H4098" s="24" t="s">
        <v>1220</v>
      </c>
      <c r="I4098" s="24" t="s">
        <v>1221</v>
      </c>
      <c r="J4098" s="27" t="s">
        <v>1</v>
      </c>
      <c r="K4098" s="28">
        <v>11</v>
      </c>
      <c r="L4098" s="28">
        <v>0</v>
      </c>
    </row>
    <row r="4099" spans="1:12" x14ac:dyDescent="0.25">
      <c r="A4099" s="24" t="s">
        <v>3305</v>
      </c>
      <c r="B4099" s="26">
        <v>2015</v>
      </c>
      <c r="C4099" s="24">
        <v>9</v>
      </c>
      <c r="D4099" s="24" t="s">
        <v>15120</v>
      </c>
      <c r="E4099" s="26">
        <v>262</v>
      </c>
      <c r="F4099" s="26">
        <v>3752</v>
      </c>
      <c r="G4099" s="26" t="s">
        <v>7059</v>
      </c>
      <c r="H4099" s="24" t="s">
        <v>1220</v>
      </c>
      <c r="I4099" s="24" t="s">
        <v>1221</v>
      </c>
      <c r="J4099" s="27" t="s">
        <v>1</v>
      </c>
      <c r="K4099" s="28">
        <v>11</v>
      </c>
      <c r="L4099" s="28">
        <v>0</v>
      </c>
    </row>
    <row r="4100" spans="1:12" x14ac:dyDescent="0.25">
      <c r="A4100" s="24" t="s">
        <v>3305</v>
      </c>
      <c r="B4100" s="26">
        <v>2015</v>
      </c>
      <c r="C4100" s="24">
        <v>9</v>
      </c>
      <c r="D4100" s="24" t="s">
        <v>15120</v>
      </c>
      <c r="E4100" s="26">
        <v>262</v>
      </c>
      <c r="F4100" s="26">
        <v>3753</v>
      </c>
      <c r="G4100" s="26" t="s">
        <v>7060</v>
      </c>
      <c r="H4100" s="24" t="s">
        <v>470</v>
      </c>
      <c r="I4100" s="24" t="s">
        <v>471</v>
      </c>
      <c r="J4100" s="27" t="s">
        <v>1</v>
      </c>
      <c r="K4100" s="28">
        <v>45.7</v>
      </c>
      <c r="L4100" s="28">
        <v>0</v>
      </c>
    </row>
    <row r="4101" spans="1:12" x14ac:dyDescent="0.25">
      <c r="A4101" s="24" t="s">
        <v>3305</v>
      </c>
      <c r="B4101" s="26">
        <v>2015</v>
      </c>
      <c r="C4101" s="24">
        <v>9</v>
      </c>
      <c r="D4101" s="24" t="s">
        <v>15120</v>
      </c>
      <c r="E4101" s="26">
        <v>262</v>
      </c>
      <c r="F4101" s="26">
        <v>3754</v>
      </c>
      <c r="G4101" s="26" t="s">
        <v>7061</v>
      </c>
      <c r="H4101" s="24" t="s">
        <v>1426</v>
      </c>
      <c r="I4101" s="24" t="s">
        <v>1427</v>
      </c>
      <c r="J4101" s="27" t="s">
        <v>1</v>
      </c>
      <c r="K4101" s="28">
        <v>10.98</v>
      </c>
      <c r="L4101" s="28">
        <v>0</v>
      </c>
    </row>
    <row r="4102" spans="1:12" x14ac:dyDescent="0.25">
      <c r="A4102" s="24" t="s">
        <v>3305</v>
      </c>
      <c r="B4102" s="26">
        <v>2015</v>
      </c>
      <c r="C4102" s="24">
        <v>9</v>
      </c>
      <c r="D4102" s="24" t="s">
        <v>15120</v>
      </c>
      <c r="E4102" s="26">
        <v>262</v>
      </c>
      <c r="F4102" s="26">
        <v>3755</v>
      </c>
      <c r="G4102" s="26" t="s">
        <v>7062</v>
      </c>
      <c r="H4102" s="24" t="s">
        <v>1426</v>
      </c>
      <c r="I4102" s="24" t="s">
        <v>1427</v>
      </c>
      <c r="J4102" s="27" t="s">
        <v>1</v>
      </c>
      <c r="K4102" s="28">
        <v>52.21</v>
      </c>
      <c r="L4102" s="28">
        <v>0</v>
      </c>
    </row>
    <row r="4103" spans="1:12" x14ac:dyDescent="0.25">
      <c r="A4103" s="24" t="s">
        <v>3305</v>
      </c>
      <c r="B4103" s="26">
        <v>2015</v>
      </c>
      <c r="C4103" s="24">
        <v>9</v>
      </c>
      <c r="D4103" s="24" t="s">
        <v>15120</v>
      </c>
      <c r="E4103" s="26">
        <v>262</v>
      </c>
      <c r="F4103" s="26">
        <v>3756</v>
      </c>
      <c r="G4103" s="26" t="s">
        <v>7063</v>
      </c>
      <c r="H4103" s="24" t="s">
        <v>132</v>
      </c>
      <c r="I4103" s="24" t="s">
        <v>133</v>
      </c>
      <c r="J4103" s="27" t="s">
        <v>1</v>
      </c>
      <c r="K4103" s="28">
        <v>1.46</v>
      </c>
      <c r="L4103" s="28">
        <v>0</v>
      </c>
    </row>
    <row r="4104" spans="1:12" x14ac:dyDescent="0.25">
      <c r="A4104" s="24" t="s">
        <v>3305</v>
      </c>
      <c r="B4104" s="26">
        <v>2015</v>
      </c>
      <c r="C4104" s="24">
        <v>9</v>
      </c>
      <c r="D4104" s="24" t="s">
        <v>15120</v>
      </c>
      <c r="E4104" s="26">
        <v>263</v>
      </c>
      <c r="F4104" s="29">
        <v>3757</v>
      </c>
      <c r="G4104" s="26" t="s">
        <v>7064</v>
      </c>
      <c r="H4104" s="24" t="s">
        <v>1220</v>
      </c>
      <c r="I4104" s="24" t="s">
        <v>1221</v>
      </c>
      <c r="J4104" s="27" t="s">
        <v>1</v>
      </c>
      <c r="K4104" s="28">
        <v>4.38</v>
      </c>
      <c r="L4104" s="28">
        <v>0</v>
      </c>
    </row>
    <row r="4105" spans="1:12" x14ac:dyDescent="0.25">
      <c r="A4105" s="24" t="s">
        <v>3305</v>
      </c>
      <c r="B4105" s="26">
        <v>2015</v>
      </c>
      <c r="C4105" s="24">
        <v>9</v>
      </c>
      <c r="D4105" s="24" t="s">
        <v>15120</v>
      </c>
      <c r="E4105" s="26">
        <v>263</v>
      </c>
      <c r="F4105" s="24">
        <v>3758</v>
      </c>
      <c r="G4105" s="26" t="s">
        <v>7065</v>
      </c>
      <c r="H4105" s="24" t="s">
        <v>994</v>
      </c>
      <c r="I4105" s="24" t="s">
        <v>995</v>
      </c>
      <c r="J4105" s="27" t="s">
        <v>1</v>
      </c>
      <c r="K4105" s="28">
        <v>5.84</v>
      </c>
      <c r="L4105" s="28">
        <v>0</v>
      </c>
    </row>
    <row r="4106" spans="1:12" x14ac:dyDescent="0.25">
      <c r="A4106" s="24" t="s">
        <v>3305</v>
      </c>
      <c r="B4106" s="26">
        <v>2015</v>
      </c>
      <c r="C4106" s="24">
        <v>9</v>
      </c>
      <c r="D4106" s="24" t="s">
        <v>15120</v>
      </c>
      <c r="E4106" s="26">
        <v>263</v>
      </c>
      <c r="F4106" s="24">
        <v>3759</v>
      </c>
      <c r="G4106" s="26" t="s">
        <v>7066</v>
      </c>
      <c r="H4106" s="24" t="s">
        <v>956</v>
      </c>
      <c r="I4106" s="24" t="s">
        <v>957</v>
      </c>
      <c r="J4106" s="27" t="s">
        <v>1</v>
      </c>
      <c r="K4106" s="28">
        <v>16.239999999999998</v>
      </c>
      <c r="L4106" s="28">
        <v>0</v>
      </c>
    </row>
    <row r="4107" spans="1:12" x14ac:dyDescent="0.25">
      <c r="A4107" s="24" t="s">
        <v>3305</v>
      </c>
      <c r="B4107" s="26">
        <v>2015</v>
      </c>
      <c r="C4107" s="24">
        <v>9</v>
      </c>
      <c r="D4107" s="24" t="s">
        <v>15120</v>
      </c>
      <c r="E4107" s="26">
        <v>263</v>
      </c>
      <c r="F4107" s="24">
        <v>3760</v>
      </c>
      <c r="G4107" s="26" t="s">
        <v>7067</v>
      </c>
      <c r="H4107" s="24" t="s">
        <v>956</v>
      </c>
      <c r="I4107" s="24" t="s">
        <v>957</v>
      </c>
      <c r="J4107" s="27" t="s">
        <v>1</v>
      </c>
      <c r="K4107" s="28">
        <v>5.2</v>
      </c>
      <c r="L4107" s="28">
        <v>0</v>
      </c>
    </row>
    <row r="4108" spans="1:12" x14ac:dyDescent="0.25">
      <c r="A4108" s="24" t="s">
        <v>3305</v>
      </c>
      <c r="B4108" s="26">
        <v>2015</v>
      </c>
      <c r="C4108" s="24">
        <v>9</v>
      </c>
      <c r="D4108" s="24" t="s">
        <v>15120</v>
      </c>
      <c r="E4108" s="26">
        <v>263</v>
      </c>
      <c r="F4108" s="24">
        <v>3761</v>
      </c>
      <c r="G4108" s="26" t="s">
        <v>7068</v>
      </c>
      <c r="H4108" s="24" t="s">
        <v>196</v>
      </c>
      <c r="I4108" s="24" t="s">
        <v>197</v>
      </c>
      <c r="J4108" s="27" t="s">
        <v>1</v>
      </c>
      <c r="K4108" s="28">
        <v>8.8000000000000007</v>
      </c>
      <c r="L4108" s="28">
        <v>0</v>
      </c>
    </row>
    <row r="4109" spans="1:12" x14ac:dyDescent="0.25">
      <c r="A4109" s="24" t="s">
        <v>3305</v>
      </c>
      <c r="B4109" s="26">
        <v>2015</v>
      </c>
      <c r="C4109" s="24">
        <v>9</v>
      </c>
      <c r="D4109" s="24" t="s">
        <v>15120</v>
      </c>
      <c r="E4109" s="26">
        <v>263</v>
      </c>
      <c r="F4109" s="24">
        <v>3762</v>
      </c>
      <c r="G4109" s="26" t="s">
        <v>7069</v>
      </c>
      <c r="H4109" s="24" t="s">
        <v>736</v>
      </c>
      <c r="I4109" s="24" t="s">
        <v>737</v>
      </c>
      <c r="J4109" s="27" t="s">
        <v>1</v>
      </c>
      <c r="K4109" s="28">
        <v>0.4</v>
      </c>
      <c r="L4109" s="28">
        <v>0</v>
      </c>
    </row>
    <row r="4110" spans="1:12" x14ac:dyDescent="0.25">
      <c r="A4110" s="24" t="s">
        <v>3305</v>
      </c>
      <c r="B4110" s="26">
        <v>2015</v>
      </c>
      <c r="C4110" s="24">
        <v>9</v>
      </c>
      <c r="D4110" s="24" t="s">
        <v>15120</v>
      </c>
      <c r="E4110" s="26">
        <v>263</v>
      </c>
      <c r="F4110" s="24">
        <v>3763</v>
      </c>
      <c r="G4110" s="26" t="s">
        <v>7070</v>
      </c>
      <c r="H4110" s="24" t="s">
        <v>300</v>
      </c>
      <c r="I4110" s="24" t="s">
        <v>301</v>
      </c>
      <c r="J4110" s="27" t="s">
        <v>1</v>
      </c>
      <c r="K4110" s="28">
        <v>38.5</v>
      </c>
      <c r="L4110" s="28">
        <v>0</v>
      </c>
    </row>
    <row r="4111" spans="1:12" x14ac:dyDescent="0.25">
      <c r="A4111" s="24" t="s">
        <v>3305</v>
      </c>
      <c r="B4111" s="26">
        <v>2015</v>
      </c>
      <c r="C4111" s="24">
        <v>9</v>
      </c>
      <c r="D4111" s="24" t="s">
        <v>15120</v>
      </c>
      <c r="E4111" s="26">
        <v>265</v>
      </c>
      <c r="F4111" s="24">
        <v>3714</v>
      </c>
      <c r="G4111" s="26" t="s">
        <v>7021</v>
      </c>
      <c r="H4111" s="24" t="s">
        <v>956</v>
      </c>
      <c r="I4111" s="24" t="s">
        <v>957</v>
      </c>
      <c r="J4111" s="27" t="s">
        <v>1</v>
      </c>
      <c r="K4111" s="28">
        <v>11.03</v>
      </c>
      <c r="L4111" s="28">
        <v>0</v>
      </c>
    </row>
    <row r="4112" spans="1:12" x14ac:dyDescent="0.25">
      <c r="A4112" s="24" t="s">
        <v>3305</v>
      </c>
      <c r="B4112" s="26">
        <v>2015</v>
      </c>
      <c r="C4112" s="24">
        <v>9</v>
      </c>
      <c r="D4112" s="24" t="s">
        <v>15120</v>
      </c>
      <c r="E4112" s="26">
        <v>265</v>
      </c>
      <c r="F4112" s="24">
        <v>3764</v>
      </c>
      <c r="G4112" s="26" t="s">
        <v>7071</v>
      </c>
      <c r="H4112" s="24" t="s">
        <v>67</v>
      </c>
      <c r="I4112" s="24" t="s">
        <v>68</v>
      </c>
      <c r="J4112" s="27" t="s">
        <v>1</v>
      </c>
      <c r="K4112" s="28">
        <v>32.125</v>
      </c>
      <c r="L4112" s="28">
        <v>0</v>
      </c>
    </row>
    <row r="4113" spans="1:12" x14ac:dyDescent="0.25">
      <c r="A4113" s="24" t="s">
        <v>3305</v>
      </c>
      <c r="B4113" s="26">
        <v>2015</v>
      </c>
      <c r="C4113" s="24">
        <v>9</v>
      </c>
      <c r="D4113" s="24" t="s">
        <v>15120</v>
      </c>
      <c r="E4113" s="26">
        <v>265</v>
      </c>
      <c r="F4113" s="24">
        <v>3765</v>
      </c>
      <c r="G4113" s="26" t="s">
        <v>7072</v>
      </c>
      <c r="H4113" s="24" t="s">
        <v>134</v>
      </c>
      <c r="I4113" s="24" t="s">
        <v>135</v>
      </c>
      <c r="J4113" s="27" t="s">
        <v>1</v>
      </c>
      <c r="K4113" s="28">
        <v>14.705</v>
      </c>
      <c r="L4113" s="28">
        <v>0</v>
      </c>
    </row>
    <row r="4114" spans="1:12" x14ac:dyDescent="0.25">
      <c r="A4114" s="24" t="s">
        <v>3305</v>
      </c>
      <c r="B4114" s="26">
        <v>2015</v>
      </c>
      <c r="C4114" s="24">
        <v>9</v>
      </c>
      <c r="D4114" s="24" t="s">
        <v>15120</v>
      </c>
      <c r="E4114" s="26">
        <v>265</v>
      </c>
      <c r="F4114" s="24">
        <v>3766</v>
      </c>
      <c r="G4114" s="26" t="s">
        <v>7073</v>
      </c>
      <c r="H4114" s="24" t="s">
        <v>94</v>
      </c>
      <c r="I4114" s="24" t="s">
        <v>95</v>
      </c>
      <c r="J4114" s="27" t="s">
        <v>1</v>
      </c>
      <c r="K4114" s="28">
        <v>6.62</v>
      </c>
      <c r="L4114" s="28">
        <v>0</v>
      </c>
    </row>
    <row r="4115" spans="1:12" x14ac:dyDescent="0.25">
      <c r="A4115" s="24" t="s">
        <v>3305</v>
      </c>
      <c r="B4115" s="26">
        <v>2015</v>
      </c>
      <c r="C4115" s="24">
        <v>9</v>
      </c>
      <c r="D4115" s="24" t="s">
        <v>15120</v>
      </c>
      <c r="E4115" s="26">
        <v>265</v>
      </c>
      <c r="F4115" s="24">
        <v>3767</v>
      </c>
      <c r="G4115" s="26" t="s">
        <v>7074</v>
      </c>
      <c r="H4115" s="24" t="s">
        <v>226</v>
      </c>
      <c r="I4115" s="24" t="s">
        <v>227</v>
      </c>
      <c r="J4115" s="27" t="s">
        <v>1</v>
      </c>
      <c r="K4115" s="28">
        <v>30.72</v>
      </c>
      <c r="L4115" s="28">
        <v>0</v>
      </c>
    </row>
    <row r="4116" spans="1:12" x14ac:dyDescent="0.25">
      <c r="A4116" s="24" t="s">
        <v>3305</v>
      </c>
      <c r="B4116" s="26">
        <v>2015</v>
      </c>
      <c r="C4116" s="24">
        <v>9</v>
      </c>
      <c r="D4116" s="24" t="s">
        <v>15120</v>
      </c>
      <c r="E4116" s="26">
        <v>265</v>
      </c>
      <c r="F4116" s="24">
        <v>3768</v>
      </c>
      <c r="G4116" s="26" t="s">
        <v>7075</v>
      </c>
      <c r="H4116" s="24" t="s">
        <v>956</v>
      </c>
      <c r="I4116" s="24" t="s">
        <v>957</v>
      </c>
      <c r="J4116" s="27" t="s">
        <v>1</v>
      </c>
      <c r="K4116" s="28">
        <v>1.32</v>
      </c>
      <c r="L4116" s="28">
        <v>0</v>
      </c>
    </row>
    <row r="4117" spans="1:12" x14ac:dyDescent="0.25">
      <c r="A4117" s="24" t="s">
        <v>3305</v>
      </c>
      <c r="B4117" s="26">
        <v>2015</v>
      </c>
      <c r="C4117" s="24">
        <v>9</v>
      </c>
      <c r="D4117" s="24" t="s">
        <v>15120</v>
      </c>
      <c r="E4117" s="26">
        <v>265</v>
      </c>
      <c r="F4117" s="24">
        <v>3769</v>
      </c>
      <c r="G4117" s="26" t="s">
        <v>7076</v>
      </c>
      <c r="H4117" s="24" t="s">
        <v>69</v>
      </c>
      <c r="I4117" s="24" t="s">
        <v>70</v>
      </c>
      <c r="J4117" s="27" t="s">
        <v>1</v>
      </c>
      <c r="K4117" s="28">
        <v>37.56</v>
      </c>
      <c r="L4117" s="28">
        <v>0</v>
      </c>
    </row>
    <row r="4118" spans="1:12" x14ac:dyDescent="0.25">
      <c r="A4118" s="24" t="s">
        <v>3305</v>
      </c>
      <c r="B4118" s="26">
        <v>2015</v>
      </c>
      <c r="C4118" s="24">
        <v>9</v>
      </c>
      <c r="D4118" s="24" t="s">
        <v>15120</v>
      </c>
      <c r="E4118" s="26">
        <v>265</v>
      </c>
      <c r="F4118" s="24">
        <v>3770</v>
      </c>
      <c r="G4118" s="26" t="s">
        <v>7077</v>
      </c>
      <c r="H4118" s="24" t="s">
        <v>1428</v>
      </c>
      <c r="I4118" s="24" t="s">
        <v>1429</v>
      </c>
      <c r="J4118" s="27" t="s">
        <v>1</v>
      </c>
      <c r="K4118" s="28">
        <v>2.12</v>
      </c>
      <c r="L4118" s="28">
        <v>0</v>
      </c>
    </row>
    <row r="4119" spans="1:12" x14ac:dyDescent="0.25">
      <c r="A4119" s="24" t="s">
        <v>3305</v>
      </c>
      <c r="B4119" s="26">
        <v>2015</v>
      </c>
      <c r="C4119" s="24">
        <v>9</v>
      </c>
      <c r="D4119" s="24" t="s">
        <v>15120</v>
      </c>
      <c r="E4119" s="26">
        <v>265</v>
      </c>
      <c r="F4119" s="24">
        <v>3771</v>
      </c>
      <c r="G4119" s="26" t="s">
        <v>7078</v>
      </c>
      <c r="H4119" s="24" t="s">
        <v>184</v>
      </c>
      <c r="I4119" s="24" t="s">
        <v>185</v>
      </c>
      <c r="J4119" s="27" t="s">
        <v>1</v>
      </c>
      <c r="K4119" s="28">
        <v>6.62</v>
      </c>
      <c r="L4119" s="28">
        <v>0</v>
      </c>
    </row>
    <row r="4120" spans="1:12" x14ac:dyDescent="0.25">
      <c r="A4120" s="24" t="s">
        <v>3305</v>
      </c>
      <c r="B4120" s="26">
        <v>2015</v>
      </c>
      <c r="C4120" s="24">
        <v>9</v>
      </c>
      <c r="D4120" s="24" t="s">
        <v>15120</v>
      </c>
      <c r="E4120" s="26">
        <v>265</v>
      </c>
      <c r="F4120" s="24">
        <v>3772</v>
      </c>
      <c r="G4120" s="26" t="s">
        <v>7079</v>
      </c>
      <c r="H4120" s="24" t="s">
        <v>1430</v>
      </c>
      <c r="I4120" s="24" t="s">
        <v>1431</v>
      </c>
      <c r="J4120" s="27" t="s">
        <v>1</v>
      </c>
      <c r="K4120" s="28">
        <v>4.415</v>
      </c>
      <c r="L4120" s="28">
        <v>0</v>
      </c>
    </row>
    <row r="4121" spans="1:12" x14ac:dyDescent="0.25">
      <c r="A4121" s="24" t="s">
        <v>3305</v>
      </c>
      <c r="B4121" s="26">
        <v>2015</v>
      </c>
      <c r="C4121" s="24">
        <v>9</v>
      </c>
      <c r="D4121" s="24" t="s">
        <v>15120</v>
      </c>
      <c r="E4121" s="26">
        <v>265</v>
      </c>
      <c r="F4121" s="24">
        <v>3773</v>
      </c>
      <c r="G4121" s="26" t="s">
        <v>7080</v>
      </c>
      <c r="H4121" s="24" t="s">
        <v>134</v>
      </c>
      <c r="I4121" s="24" t="s">
        <v>135</v>
      </c>
      <c r="J4121" s="27" t="s">
        <v>1</v>
      </c>
      <c r="K4121" s="28">
        <v>19.850000000000001</v>
      </c>
      <c r="L4121" s="28">
        <v>0</v>
      </c>
    </row>
    <row r="4122" spans="1:12" x14ac:dyDescent="0.25">
      <c r="A4122" s="24" t="s">
        <v>3305</v>
      </c>
      <c r="B4122" s="26">
        <v>2015</v>
      </c>
      <c r="C4122" s="24">
        <v>9</v>
      </c>
      <c r="D4122" s="24" t="s">
        <v>15120</v>
      </c>
      <c r="E4122" s="26">
        <v>265</v>
      </c>
      <c r="F4122" s="24">
        <v>1975</v>
      </c>
      <c r="G4122" s="26" t="s">
        <v>5282</v>
      </c>
      <c r="H4122" s="24" t="s">
        <v>142</v>
      </c>
      <c r="I4122" s="24" t="s">
        <v>143</v>
      </c>
      <c r="J4122" s="27" t="s">
        <v>1</v>
      </c>
      <c r="K4122" s="28">
        <v>14.705</v>
      </c>
      <c r="L4122" s="28">
        <v>0</v>
      </c>
    </row>
    <row r="4123" spans="1:12" x14ac:dyDescent="0.25">
      <c r="A4123" s="24" t="s">
        <v>3305</v>
      </c>
      <c r="B4123" s="26">
        <v>2015</v>
      </c>
      <c r="C4123" s="24">
        <v>9</v>
      </c>
      <c r="D4123" s="24" t="s">
        <v>15120</v>
      </c>
      <c r="E4123" s="26">
        <v>265</v>
      </c>
      <c r="F4123" s="24">
        <v>3774</v>
      </c>
      <c r="G4123" s="26" t="s">
        <v>7081</v>
      </c>
      <c r="H4123" s="24" t="s">
        <v>67</v>
      </c>
      <c r="I4123" s="24" t="s">
        <v>68</v>
      </c>
      <c r="J4123" s="27" t="s">
        <v>1</v>
      </c>
      <c r="K4123" s="28">
        <v>14.705</v>
      </c>
      <c r="L4123" s="28">
        <v>0</v>
      </c>
    </row>
    <row r="4124" spans="1:12" x14ac:dyDescent="0.25">
      <c r="A4124" s="24" t="s">
        <v>3305</v>
      </c>
      <c r="B4124" s="26">
        <v>2015</v>
      </c>
      <c r="C4124" s="24">
        <v>9</v>
      </c>
      <c r="D4124" s="24" t="s">
        <v>15120</v>
      </c>
      <c r="E4124" s="26">
        <v>265</v>
      </c>
      <c r="F4124" s="24">
        <v>3775</v>
      </c>
      <c r="G4124" s="26" t="s">
        <v>7082</v>
      </c>
      <c r="H4124" s="24" t="s">
        <v>77</v>
      </c>
      <c r="I4124" s="24" t="s">
        <v>78</v>
      </c>
      <c r="J4124" s="27" t="s">
        <v>1</v>
      </c>
      <c r="K4124" s="28">
        <v>11.03</v>
      </c>
      <c r="L4124" s="28">
        <v>0</v>
      </c>
    </row>
    <row r="4125" spans="1:12" x14ac:dyDescent="0.25">
      <c r="A4125" s="24" t="s">
        <v>3305</v>
      </c>
      <c r="B4125" s="26">
        <v>2015</v>
      </c>
      <c r="C4125" s="24">
        <v>9</v>
      </c>
      <c r="D4125" s="24" t="s">
        <v>15120</v>
      </c>
      <c r="E4125" s="26">
        <v>265</v>
      </c>
      <c r="F4125" s="24">
        <v>3776</v>
      </c>
      <c r="G4125" s="26" t="s">
        <v>7083</v>
      </c>
      <c r="H4125" s="24" t="s">
        <v>94</v>
      </c>
      <c r="I4125" s="24" t="s">
        <v>95</v>
      </c>
      <c r="J4125" s="27" t="s">
        <v>1</v>
      </c>
      <c r="K4125" s="28">
        <v>11.03</v>
      </c>
      <c r="L4125" s="28">
        <v>0</v>
      </c>
    </row>
    <row r="4126" spans="1:12" x14ac:dyDescent="0.25">
      <c r="A4126" s="24" t="s">
        <v>3305</v>
      </c>
      <c r="B4126" s="26">
        <v>2015</v>
      </c>
      <c r="C4126" s="24">
        <v>9</v>
      </c>
      <c r="D4126" s="24" t="s">
        <v>15120</v>
      </c>
      <c r="E4126" s="26">
        <v>265</v>
      </c>
      <c r="F4126" s="24">
        <v>1854</v>
      </c>
      <c r="G4126" s="26" t="s">
        <v>5161</v>
      </c>
      <c r="H4126" s="24" t="s">
        <v>986</v>
      </c>
      <c r="I4126" s="24" t="s">
        <v>987</v>
      </c>
      <c r="J4126" s="27" t="s">
        <v>1</v>
      </c>
      <c r="K4126" s="28">
        <v>11.03</v>
      </c>
      <c r="L4126" s="28">
        <v>0</v>
      </c>
    </row>
    <row r="4127" spans="1:12" x14ac:dyDescent="0.25">
      <c r="A4127" s="24" t="s">
        <v>3305</v>
      </c>
      <c r="B4127" s="26">
        <v>2015</v>
      </c>
      <c r="C4127" s="24">
        <v>9</v>
      </c>
      <c r="D4127" s="24" t="s">
        <v>15120</v>
      </c>
      <c r="E4127" s="26">
        <v>265</v>
      </c>
      <c r="F4127" s="24">
        <v>3777</v>
      </c>
      <c r="G4127" s="26" t="s">
        <v>7084</v>
      </c>
      <c r="H4127" s="24" t="s">
        <v>956</v>
      </c>
      <c r="I4127" s="24" t="s">
        <v>957</v>
      </c>
      <c r="J4127" s="27" t="s">
        <v>1</v>
      </c>
      <c r="K4127" s="28">
        <v>5.2</v>
      </c>
      <c r="L4127" s="28">
        <v>0</v>
      </c>
    </row>
    <row r="4128" spans="1:12" x14ac:dyDescent="0.25">
      <c r="A4128" s="24" t="s">
        <v>3305</v>
      </c>
      <c r="B4128" s="26">
        <v>2015</v>
      </c>
      <c r="C4128" s="24">
        <v>9</v>
      </c>
      <c r="D4128" s="24" t="s">
        <v>15120</v>
      </c>
      <c r="E4128" s="26">
        <v>265</v>
      </c>
      <c r="F4128" s="24">
        <v>3778</v>
      </c>
      <c r="G4128" s="26" t="s">
        <v>7085</v>
      </c>
      <c r="H4128" s="24" t="s">
        <v>1432</v>
      </c>
      <c r="I4128" s="24" t="s">
        <v>1433</v>
      </c>
      <c r="J4128" s="27" t="s">
        <v>1</v>
      </c>
      <c r="K4128" s="28">
        <v>11.03</v>
      </c>
      <c r="L4128" s="28">
        <v>0</v>
      </c>
    </row>
    <row r="4129" spans="1:12" x14ac:dyDescent="0.25">
      <c r="A4129" s="24" t="s">
        <v>3305</v>
      </c>
      <c r="B4129" s="26">
        <v>2015</v>
      </c>
      <c r="C4129" s="24">
        <v>9</v>
      </c>
      <c r="D4129" s="24" t="s">
        <v>15120</v>
      </c>
      <c r="E4129" s="26">
        <v>265</v>
      </c>
      <c r="F4129" s="24">
        <v>3779</v>
      </c>
      <c r="G4129" s="26" t="s">
        <v>7086</v>
      </c>
      <c r="H4129" s="24" t="s">
        <v>67</v>
      </c>
      <c r="I4129" s="24" t="s">
        <v>68</v>
      </c>
      <c r="J4129" s="27" t="s">
        <v>1</v>
      </c>
      <c r="K4129" s="28">
        <v>11.03</v>
      </c>
      <c r="L4129" s="28">
        <v>0</v>
      </c>
    </row>
    <row r="4130" spans="1:12" x14ac:dyDescent="0.25">
      <c r="A4130" s="24" t="s">
        <v>3305</v>
      </c>
      <c r="B4130" s="26">
        <v>2015</v>
      </c>
      <c r="C4130" s="24">
        <v>9</v>
      </c>
      <c r="D4130" s="24" t="s">
        <v>15120</v>
      </c>
      <c r="E4130" s="26">
        <v>265</v>
      </c>
      <c r="F4130" s="24">
        <v>3780</v>
      </c>
      <c r="G4130" s="26" t="s">
        <v>7087</v>
      </c>
      <c r="H4130" s="24" t="s">
        <v>1414</v>
      </c>
      <c r="I4130" s="24" t="s">
        <v>1415</v>
      </c>
      <c r="J4130" s="27" t="s">
        <v>1</v>
      </c>
      <c r="K4130" s="28">
        <v>8.58</v>
      </c>
      <c r="L4130" s="28">
        <v>0</v>
      </c>
    </row>
    <row r="4131" spans="1:12" x14ac:dyDescent="0.25">
      <c r="A4131" s="24" t="s">
        <v>3305</v>
      </c>
      <c r="B4131" s="26">
        <v>2015</v>
      </c>
      <c r="C4131" s="24">
        <v>9</v>
      </c>
      <c r="D4131" s="24" t="s">
        <v>15120</v>
      </c>
      <c r="E4131" s="26">
        <v>265</v>
      </c>
      <c r="F4131" s="24">
        <v>3781</v>
      </c>
      <c r="G4131" s="26" t="s">
        <v>7088</v>
      </c>
      <c r="H4131" s="24" t="s">
        <v>190</v>
      </c>
      <c r="I4131" s="24" t="s">
        <v>191</v>
      </c>
      <c r="J4131" s="27" t="s">
        <v>1</v>
      </c>
      <c r="K4131" s="28">
        <v>35.42</v>
      </c>
      <c r="L4131" s="28">
        <v>0</v>
      </c>
    </row>
    <row r="4132" spans="1:12" x14ac:dyDescent="0.25">
      <c r="A4132" s="24" t="s">
        <v>3305</v>
      </c>
      <c r="B4132" s="26">
        <v>2015</v>
      </c>
      <c r="C4132" s="24">
        <v>9</v>
      </c>
      <c r="D4132" s="24" t="s">
        <v>15120</v>
      </c>
      <c r="E4132" s="26">
        <v>265</v>
      </c>
      <c r="F4132" s="24">
        <v>3782</v>
      </c>
      <c r="G4132" s="26" t="s">
        <v>7089</v>
      </c>
      <c r="H4132" s="24" t="s">
        <v>190</v>
      </c>
      <c r="I4132" s="24" t="s">
        <v>191</v>
      </c>
      <c r="J4132" s="27" t="s">
        <v>1</v>
      </c>
      <c r="K4132" s="28">
        <v>11.03</v>
      </c>
      <c r="L4132" s="28">
        <v>0</v>
      </c>
    </row>
    <row r="4133" spans="1:12" x14ac:dyDescent="0.25">
      <c r="A4133" s="24" t="s">
        <v>3305</v>
      </c>
      <c r="B4133" s="26">
        <v>2015</v>
      </c>
      <c r="C4133" s="24">
        <v>9</v>
      </c>
      <c r="D4133" s="24" t="s">
        <v>15120</v>
      </c>
      <c r="E4133" s="26">
        <v>265</v>
      </c>
      <c r="F4133" s="24">
        <v>3783</v>
      </c>
      <c r="G4133" s="26" t="s">
        <v>7090</v>
      </c>
      <c r="H4133" s="24" t="s">
        <v>648</v>
      </c>
      <c r="I4133" s="24" t="s">
        <v>649</v>
      </c>
      <c r="J4133" s="27" t="s">
        <v>1</v>
      </c>
      <c r="K4133" s="28">
        <v>27.68</v>
      </c>
      <c r="L4133" s="28">
        <v>0</v>
      </c>
    </row>
    <row r="4134" spans="1:12" x14ac:dyDescent="0.25">
      <c r="A4134" s="24" t="s">
        <v>3305</v>
      </c>
      <c r="B4134" s="26">
        <v>2015</v>
      </c>
      <c r="C4134" s="24">
        <v>9</v>
      </c>
      <c r="D4134" s="24" t="s">
        <v>15120</v>
      </c>
      <c r="E4134" s="26">
        <v>265</v>
      </c>
      <c r="F4134" s="24">
        <v>3784</v>
      </c>
      <c r="G4134" s="26" t="s">
        <v>7091</v>
      </c>
      <c r="H4134" s="24" t="s">
        <v>1434</v>
      </c>
      <c r="I4134" s="24" t="s">
        <v>1435</v>
      </c>
      <c r="J4134" s="27" t="s">
        <v>1</v>
      </c>
      <c r="K4134" s="28">
        <v>28.664999999999999</v>
      </c>
      <c r="L4134" s="28">
        <v>0</v>
      </c>
    </row>
    <row r="4135" spans="1:12" x14ac:dyDescent="0.25">
      <c r="A4135" s="24" t="s">
        <v>3305</v>
      </c>
      <c r="B4135" s="26">
        <v>2015</v>
      </c>
      <c r="C4135" s="24">
        <v>9</v>
      </c>
      <c r="D4135" s="24" t="s">
        <v>15120</v>
      </c>
      <c r="E4135" s="26">
        <v>265</v>
      </c>
      <c r="F4135" s="24">
        <v>3785</v>
      </c>
      <c r="G4135" s="26" t="s">
        <v>7092</v>
      </c>
      <c r="H4135" s="24" t="s">
        <v>194</v>
      </c>
      <c r="I4135" s="24" t="s">
        <v>195</v>
      </c>
      <c r="J4135" s="27" t="s">
        <v>1</v>
      </c>
      <c r="K4135" s="28">
        <v>35.340000000000003</v>
      </c>
      <c r="L4135" s="28">
        <v>0</v>
      </c>
    </row>
    <row r="4136" spans="1:12" x14ac:dyDescent="0.25">
      <c r="A4136" s="24" t="s">
        <v>3305</v>
      </c>
      <c r="B4136" s="26">
        <v>2015</v>
      </c>
      <c r="C4136" s="24">
        <v>9</v>
      </c>
      <c r="D4136" s="24" t="s">
        <v>15120</v>
      </c>
      <c r="E4136" s="26">
        <v>265</v>
      </c>
      <c r="F4136" s="24">
        <v>3786</v>
      </c>
      <c r="G4136" s="26" t="s">
        <v>7093</v>
      </c>
      <c r="H4136" s="24" t="s">
        <v>114</v>
      </c>
      <c r="I4136" s="24" t="s">
        <v>115</v>
      </c>
      <c r="J4136" s="27" t="s">
        <v>1</v>
      </c>
      <c r="K4136" s="28">
        <v>104.39</v>
      </c>
      <c r="L4136" s="28">
        <v>0</v>
      </c>
    </row>
    <row r="4137" spans="1:12" x14ac:dyDescent="0.25">
      <c r="A4137" s="24" t="s">
        <v>3305</v>
      </c>
      <c r="B4137" s="26">
        <v>2015</v>
      </c>
      <c r="C4137" s="24">
        <v>9</v>
      </c>
      <c r="D4137" s="24" t="s">
        <v>15120</v>
      </c>
      <c r="E4137" s="26">
        <v>266</v>
      </c>
      <c r="F4137" s="24">
        <v>1762</v>
      </c>
      <c r="G4137" s="26" t="s">
        <v>5069</v>
      </c>
      <c r="H4137" s="24" t="s">
        <v>110</v>
      </c>
      <c r="I4137" s="24" t="s">
        <v>111</v>
      </c>
      <c r="J4137" s="27" t="s">
        <v>1</v>
      </c>
      <c r="K4137" s="28">
        <v>15.44</v>
      </c>
      <c r="L4137" s="28">
        <v>0</v>
      </c>
    </row>
    <row r="4138" spans="1:12" x14ac:dyDescent="0.25">
      <c r="A4138" s="24" t="s">
        <v>3305</v>
      </c>
      <c r="B4138" s="26">
        <v>2015</v>
      </c>
      <c r="C4138" s="24">
        <v>9</v>
      </c>
      <c r="D4138" s="24" t="s">
        <v>15120</v>
      </c>
      <c r="E4138" s="26">
        <v>266</v>
      </c>
      <c r="F4138" s="24">
        <v>3787</v>
      </c>
      <c r="G4138" s="26" t="s">
        <v>7094</v>
      </c>
      <c r="H4138" s="24" t="s">
        <v>274</v>
      </c>
      <c r="I4138" s="24" t="s">
        <v>275</v>
      </c>
      <c r="J4138" s="27" t="s">
        <v>1</v>
      </c>
      <c r="K4138" s="28">
        <v>4.8</v>
      </c>
      <c r="L4138" s="28">
        <v>0</v>
      </c>
    </row>
    <row r="4139" spans="1:12" x14ac:dyDescent="0.25">
      <c r="A4139" s="24" t="s">
        <v>3305</v>
      </c>
      <c r="B4139" s="26">
        <v>2015</v>
      </c>
      <c r="C4139" s="24">
        <v>9</v>
      </c>
      <c r="D4139" s="24" t="s">
        <v>15120</v>
      </c>
      <c r="E4139" s="26">
        <v>266</v>
      </c>
      <c r="F4139" s="24">
        <v>3788</v>
      </c>
      <c r="G4139" s="26" t="s">
        <v>7095</v>
      </c>
      <c r="H4139" s="24" t="s">
        <v>83</v>
      </c>
      <c r="I4139" s="24" t="s">
        <v>84</v>
      </c>
      <c r="J4139" s="27" t="s">
        <v>1</v>
      </c>
      <c r="K4139" s="28">
        <v>97.43</v>
      </c>
      <c r="L4139" s="28">
        <v>0</v>
      </c>
    </row>
    <row r="4140" spans="1:12" x14ac:dyDescent="0.25">
      <c r="A4140" s="24" t="s">
        <v>3305</v>
      </c>
      <c r="B4140" s="26">
        <v>2015</v>
      </c>
      <c r="C4140" s="24">
        <v>9</v>
      </c>
      <c r="D4140" s="24" t="s">
        <v>15120</v>
      </c>
      <c r="E4140" s="26">
        <v>266</v>
      </c>
      <c r="F4140" s="24">
        <v>3789</v>
      </c>
      <c r="G4140" s="26" t="s">
        <v>7096</v>
      </c>
      <c r="H4140" s="24" t="s">
        <v>196</v>
      </c>
      <c r="I4140" s="24" t="s">
        <v>197</v>
      </c>
      <c r="J4140" s="27" t="s">
        <v>1</v>
      </c>
      <c r="K4140" s="28">
        <v>24.78</v>
      </c>
      <c r="L4140" s="28">
        <v>0</v>
      </c>
    </row>
    <row r="4141" spans="1:12" x14ac:dyDescent="0.25">
      <c r="A4141" s="24" t="s">
        <v>3305</v>
      </c>
      <c r="B4141" s="26">
        <v>2015</v>
      </c>
      <c r="C4141" s="24">
        <v>9</v>
      </c>
      <c r="D4141" s="24" t="s">
        <v>15120</v>
      </c>
      <c r="E4141" s="26">
        <v>266</v>
      </c>
      <c r="F4141" s="24">
        <v>3790</v>
      </c>
      <c r="G4141" s="26" t="s">
        <v>7097</v>
      </c>
      <c r="H4141" s="24" t="s">
        <v>347</v>
      </c>
      <c r="I4141" s="24" t="s">
        <v>348</v>
      </c>
      <c r="J4141" s="27" t="s">
        <v>1</v>
      </c>
      <c r="K4141" s="28">
        <v>8.4</v>
      </c>
      <c r="L4141" s="28">
        <v>0</v>
      </c>
    </row>
    <row r="4142" spans="1:12" x14ac:dyDescent="0.25">
      <c r="A4142" s="24" t="s">
        <v>3305</v>
      </c>
      <c r="B4142" s="26">
        <v>2015</v>
      </c>
      <c r="C4142" s="24">
        <v>9</v>
      </c>
      <c r="D4142" s="24" t="s">
        <v>15120</v>
      </c>
      <c r="E4142" s="26">
        <v>266</v>
      </c>
      <c r="F4142" s="24">
        <v>3791</v>
      </c>
      <c r="G4142" s="26" t="s">
        <v>7098</v>
      </c>
      <c r="H4142" s="24" t="s">
        <v>896</v>
      </c>
      <c r="I4142" s="24" t="s">
        <v>897</v>
      </c>
      <c r="J4142" s="27" t="s">
        <v>1</v>
      </c>
      <c r="K4142" s="28">
        <v>17.64</v>
      </c>
      <c r="L4142" s="28">
        <v>0</v>
      </c>
    </row>
    <row r="4143" spans="1:12" x14ac:dyDescent="0.25">
      <c r="A4143" s="24" t="s">
        <v>3305</v>
      </c>
      <c r="B4143" s="26">
        <v>2015</v>
      </c>
      <c r="C4143" s="24">
        <v>9</v>
      </c>
      <c r="D4143" s="24" t="s">
        <v>15120</v>
      </c>
      <c r="E4143" s="26">
        <v>266</v>
      </c>
      <c r="F4143" s="24">
        <v>3792</v>
      </c>
      <c r="G4143" s="26" t="s">
        <v>7099</v>
      </c>
      <c r="H4143" s="24" t="s">
        <v>130</v>
      </c>
      <c r="I4143" s="24" t="s">
        <v>131</v>
      </c>
      <c r="J4143" s="27" t="s">
        <v>1</v>
      </c>
      <c r="K4143" s="28">
        <v>11.03</v>
      </c>
      <c r="L4143" s="28">
        <v>0</v>
      </c>
    </row>
    <row r="4144" spans="1:12" x14ac:dyDescent="0.25">
      <c r="A4144" s="24" t="s">
        <v>3305</v>
      </c>
      <c r="B4144" s="26">
        <v>2015</v>
      </c>
      <c r="C4144" s="24">
        <v>9</v>
      </c>
      <c r="D4144" s="24" t="s">
        <v>15120</v>
      </c>
      <c r="E4144" s="26">
        <v>266</v>
      </c>
      <c r="F4144" s="24">
        <v>3793</v>
      </c>
      <c r="G4144" s="26" t="s">
        <v>7100</v>
      </c>
      <c r="H4144" s="24" t="s">
        <v>67</v>
      </c>
      <c r="I4144" s="24" t="s">
        <v>68</v>
      </c>
      <c r="J4144" s="27" t="s">
        <v>1</v>
      </c>
      <c r="K4144" s="28">
        <v>14.705</v>
      </c>
      <c r="L4144" s="28">
        <v>0</v>
      </c>
    </row>
    <row r="4145" spans="1:12" x14ac:dyDescent="0.25">
      <c r="A4145" s="24" t="s">
        <v>3305</v>
      </c>
      <c r="B4145" s="26">
        <v>2015</v>
      </c>
      <c r="C4145" s="24">
        <v>9</v>
      </c>
      <c r="D4145" s="24" t="s">
        <v>15120</v>
      </c>
      <c r="E4145" s="26">
        <v>266</v>
      </c>
      <c r="F4145" s="24">
        <v>3081</v>
      </c>
      <c r="G4145" s="26" t="s">
        <v>6388</v>
      </c>
      <c r="H4145" s="24" t="s">
        <v>134</v>
      </c>
      <c r="I4145" s="24" t="s">
        <v>135</v>
      </c>
      <c r="J4145" s="27" t="s">
        <v>1</v>
      </c>
      <c r="K4145" s="28">
        <v>45.18</v>
      </c>
      <c r="L4145" s="28">
        <v>0</v>
      </c>
    </row>
    <row r="4146" spans="1:12" x14ac:dyDescent="0.25">
      <c r="A4146" s="24" t="s">
        <v>3305</v>
      </c>
      <c r="B4146" s="26">
        <v>2015</v>
      </c>
      <c r="C4146" s="24">
        <v>9</v>
      </c>
      <c r="D4146" s="24" t="s">
        <v>15120</v>
      </c>
      <c r="E4146" s="26">
        <v>266</v>
      </c>
      <c r="F4146" s="24">
        <v>1476</v>
      </c>
      <c r="G4146" s="26" t="s">
        <v>4783</v>
      </c>
      <c r="H4146" s="24" t="s">
        <v>612</v>
      </c>
      <c r="I4146" s="24" t="s">
        <v>613</v>
      </c>
      <c r="J4146" s="27" t="s">
        <v>1</v>
      </c>
      <c r="K4146" s="28">
        <v>16.170000000000002</v>
      </c>
      <c r="L4146" s="28">
        <v>0</v>
      </c>
    </row>
    <row r="4147" spans="1:12" x14ac:dyDescent="0.25">
      <c r="A4147" s="24" t="s">
        <v>3305</v>
      </c>
      <c r="B4147" s="26">
        <v>2015</v>
      </c>
      <c r="C4147" s="24">
        <v>9</v>
      </c>
      <c r="D4147" s="24" t="s">
        <v>15120</v>
      </c>
      <c r="E4147" s="26">
        <v>266</v>
      </c>
      <c r="F4147" s="24">
        <v>3794</v>
      </c>
      <c r="G4147" s="26" t="s">
        <v>7101</v>
      </c>
      <c r="H4147" s="24" t="s">
        <v>226</v>
      </c>
      <c r="I4147" s="24" t="s">
        <v>227</v>
      </c>
      <c r="J4147" s="27" t="s">
        <v>1</v>
      </c>
      <c r="K4147" s="28">
        <v>12.83</v>
      </c>
      <c r="L4147" s="28">
        <v>0</v>
      </c>
    </row>
    <row r="4148" spans="1:12" x14ac:dyDescent="0.25">
      <c r="A4148" s="24" t="s">
        <v>3305</v>
      </c>
      <c r="B4148" s="26">
        <v>2015</v>
      </c>
      <c r="C4148" s="24">
        <v>9</v>
      </c>
      <c r="D4148" s="24" t="s">
        <v>15120</v>
      </c>
      <c r="E4148" s="26">
        <v>266</v>
      </c>
      <c r="F4148" s="24">
        <v>3795</v>
      </c>
      <c r="G4148" s="26" t="s">
        <v>7102</v>
      </c>
      <c r="H4148" s="24" t="s">
        <v>98</v>
      </c>
      <c r="I4148" s="24" t="s">
        <v>99</v>
      </c>
      <c r="J4148" s="27" t="s">
        <v>1</v>
      </c>
      <c r="K4148" s="28">
        <v>11.03</v>
      </c>
      <c r="L4148" s="28">
        <v>0</v>
      </c>
    </row>
    <row r="4149" spans="1:12" x14ac:dyDescent="0.25">
      <c r="A4149" s="24" t="s">
        <v>3305</v>
      </c>
      <c r="B4149" s="26">
        <v>2015</v>
      </c>
      <c r="C4149" s="24">
        <v>9</v>
      </c>
      <c r="D4149" s="24" t="s">
        <v>15120</v>
      </c>
      <c r="E4149" s="26">
        <v>266</v>
      </c>
      <c r="F4149" s="24">
        <v>3796</v>
      </c>
      <c r="G4149" s="26" t="s">
        <v>7103</v>
      </c>
      <c r="H4149" s="24" t="s">
        <v>196</v>
      </c>
      <c r="I4149" s="24" t="s">
        <v>197</v>
      </c>
      <c r="J4149" s="27" t="s">
        <v>1</v>
      </c>
      <c r="K4149" s="28">
        <v>8.8249999999999993</v>
      </c>
      <c r="L4149" s="28">
        <v>0</v>
      </c>
    </row>
    <row r="4150" spans="1:12" x14ac:dyDescent="0.25">
      <c r="A4150" s="24" t="s">
        <v>3305</v>
      </c>
      <c r="B4150" s="26">
        <v>2015</v>
      </c>
      <c r="C4150" s="24">
        <v>9</v>
      </c>
      <c r="D4150" s="24" t="s">
        <v>15120</v>
      </c>
      <c r="E4150" s="26">
        <v>266</v>
      </c>
      <c r="F4150" s="24">
        <v>3797</v>
      </c>
      <c r="G4150" s="26" t="s">
        <v>7104</v>
      </c>
      <c r="H4150" s="24" t="s">
        <v>1436</v>
      </c>
      <c r="I4150" s="24" t="s">
        <v>1437</v>
      </c>
      <c r="J4150" s="27" t="s">
        <v>1</v>
      </c>
      <c r="K4150" s="28">
        <v>20.8</v>
      </c>
      <c r="L4150" s="28">
        <v>0</v>
      </c>
    </row>
    <row r="4151" spans="1:12" x14ac:dyDescent="0.25">
      <c r="A4151" s="24" t="s">
        <v>3305</v>
      </c>
      <c r="B4151" s="26">
        <v>2015</v>
      </c>
      <c r="C4151" s="24">
        <v>9</v>
      </c>
      <c r="D4151" s="24" t="s">
        <v>15120</v>
      </c>
      <c r="E4151" s="26">
        <v>266</v>
      </c>
      <c r="F4151" s="24">
        <v>3798</v>
      </c>
      <c r="G4151" s="26" t="s">
        <v>7105</v>
      </c>
      <c r="H4151" s="24" t="s">
        <v>122</v>
      </c>
      <c r="I4151" s="24" t="s">
        <v>123</v>
      </c>
      <c r="J4151" s="27" t="s">
        <v>1</v>
      </c>
      <c r="K4151" s="28">
        <v>14.705</v>
      </c>
      <c r="L4151" s="28">
        <v>0</v>
      </c>
    </row>
    <row r="4152" spans="1:12" x14ac:dyDescent="0.25">
      <c r="A4152" s="24" t="s">
        <v>3305</v>
      </c>
      <c r="B4152" s="26">
        <v>2015</v>
      </c>
      <c r="C4152" s="24">
        <v>9</v>
      </c>
      <c r="D4152" s="24" t="s">
        <v>15120</v>
      </c>
      <c r="E4152" s="26">
        <v>266</v>
      </c>
      <c r="F4152" s="24">
        <v>3799</v>
      </c>
      <c r="G4152" s="26" t="s">
        <v>7106</v>
      </c>
      <c r="H4152" s="24" t="s">
        <v>190</v>
      </c>
      <c r="I4152" s="24" t="s">
        <v>191</v>
      </c>
      <c r="J4152" s="27" t="s">
        <v>1</v>
      </c>
      <c r="K4152" s="28">
        <v>15.545</v>
      </c>
      <c r="L4152" s="28">
        <v>0</v>
      </c>
    </row>
    <row r="4153" spans="1:12" x14ac:dyDescent="0.25">
      <c r="A4153" s="24" t="s">
        <v>3305</v>
      </c>
      <c r="B4153" s="26">
        <v>2015</v>
      </c>
      <c r="C4153" s="24">
        <v>9</v>
      </c>
      <c r="D4153" s="24" t="s">
        <v>15120</v>
      </c>
      <c r="E4153" s="26">
        <v>266</v>
      </c>
      <c r="F4153" s="24">
        <v>3722</v>
      </c>
      <c r="G4153" s="26" t="s">
        <v>7029</v>
      </c>
      <c r="H4153" s="24" t="s">
        <v>1180</v>
      </c>
      <c r="I4153" s="24" t="s">
        <v>1181</v>
      </c>
      <c r="J4153" s="27" t="s">
        <v>1</v>
      </c>
      <c r="K4153" s="28">
        <v>6.62</v>
      </c>
      <c r="L4153" s="28">
        <v>0</v>
      </c>
    </row>
    <row r="4154" spans="1:12" x14ac:dyDescent="0.25">
      <c r="A4154" s="24" t="s">
        <v>3305</v>
      </c>
      <c r="B4154" s="26">
        <v>2015</v>
      </c>
      <c r="C4154" s="24">
        <v>9</v>
      </c>
      <c r="D4154" s="24" t="s">
        <v>15120</v>
      </c>
      <c r="E4154" s="26">
        <v>266</v>
      </c>
      <c r="F4154" s="24">
        <v>3800</v>
      </c>
      <c r="G4154" s="26" t="s">
        <v>7107</v>
      </c>
      <c r="H4154" s="24" t="s">
        <v>1422</v>
      </c>
      <c r="I4154" s="24" t="s">
        <v>1423</v>
      </c>
      <c r="J4154" s="27" t="s">
        <v>1</v>
      </c>
      <c r="K4154" s="28">
        <v>26.93</v>
      </c>
      <c r="L4154" s="28">
        <v>0</v>
      </c>
    </row>
    <row r="4155" spans="1:12" x14ac:dyDescent="0.25">
      <c r="A4155" s="24" t="s">
        <v>3305</v>
      </c>
      <c r="B4155" s="26">
        <v>2015</v>
      </c>
      <c r="C4155" s="24">
        <v>9</v>
      </c>
      <c r="D4155" s="24" t="s">
        <v>15120</v>
      </c>
      <c r="E4155" s="26">
        <v>266</v>
      </c>
      <c r="F4155" s="24">
        <v>3801</v>
      </c>
      <c r="G4155" s="26" t="s">
        <v>7108</v>
      </c>
      <c r="H4155" s="24" t="s">
        <v>83</v>
      </c>
      <c r="I4155" s="24" t="s">
        <v>84</v>
      </c>
      <c r="J4155" s="27" t="s">
        <v>1</v>
      </c>
      <c r="K4155" s="28">
        <v>14.705</v>
      </c>
      <c r="L4155" s="28">
        <v>0</v>
      </c>
    </row>
    <row r="4156" spans="1:12" x14ac:dyDescent="0.25">
      <c r="A4156" s="24" t="s">
        <v>3305</v>
      </c>
      <c r="B4156" s="26">
        <v>2015</v>
      </c>
      <c r="C4156" s="24">
        <v>9</v>
      </c>
      <c r="D4156" s="24" t="s">
        <v>15120</v>
      </c>
      <c r="E4156" s="26">
        <v>266</v>
      </c>
      <c r="F4156" s="24">
        <v>3802</v>
      </c>
      <c r="G4156" s="26" t="s">
        <v>7109</v>
      </c>
      <c r="H4156" s="24" t="s">
        <v>132</v>
      </c>
      <c r="I4156" s="24" t="s">
        <v>133</v>
      </c>
      <c r="J4156" s="27" t="s">
        <v>1</v>
      </c>
      <c r="K4156" s="28">
        <v>21.02</v>
      </c>
      <c r="L4156" s="28">
        <v>0</v>
      </c>
    </row>
    <row r="4157" spans="1:12" x14ac:dyDescent="0.25">
      <c r="A4157" s="24" t="s">
        <v>3305</v>
      </c>
      <c r="B4157" s="26">
        <v>2015</v>
      </c>
      <c r="C4157" s="24">
        <v>9</v>
      </c>
      <c r="D4157" s="24" t="s">
        <v>15120</v>
      </c>
      <c r="E4157" s="26">
        <v>266</v>
      </c>
      <c r="F4157" s="24">
        <v>3803</v>
      </c>
      <c r="G4157" s="26" t="s">
        <v>7110</v>
      </c>
      <c r="H4157" s="24" t="s">
        <v>1438</v>
      </c>
      <c r="I4157" s="24" t="s">
        <v>1439</v>
      </c>
      <c r="J4157" s="27" t="s">
        <v>1</v>
      </c>
      <c r="K4157" s="28">
        <v>3</v>
      </c>
      <c r="L4157" s="28">
        <v>0</v>
      </c>
    </row>
    <row r="4158" spans="1:12" x14ac:dyDescent="0.25">
      <c r="A4158" s="24" t="s">
        <v>3305</v>
      </c>
      <c r="B4158" s="26">
        <v>2015</v>
      </c>
      <c r="C4158" s="24">
        <v>9</v>
      </c>
      <c r="D4158" s="24" t="s">
        <v>15120</v>
      </c>
      <c r="E4158" s="26">
        <v>266</v>
      </c>
      <c r="F4158" s="24">
        <v>3804</v>
      </c>
      <c r="G4158" s="26" t="s">
        <v>7111</v>
      </c>
      <c r="H4158" s="24" t="s">
        <v>504</v>
      </c>
      <c r="I4158" s="24" t="s">
        <v>505</v>
      </c>
      <c r="J4158" s="27" t="s">
        <v>1</v>
      </c>
      <c r="K4158" s="28">
        <v>64.22</v>
      </c>
      <c r="L4158" s="28">
        <v>0</v>
      </c>
    </row>
    <row r="4159" spans="1:12" x14ac:dyDescent="0.25">
      <c r="A4159" s="24" t="s">
        <v>3305</v>
      </c>
      <c r="B4159" s="26">
        <v>2015</v>
      </c>
      <c r="C4159" s="24">
        <v>9</v>
      </c>
      <c r="D4159" s="24" t="s">
        <v>15120</v>
      </c>
      <c r="E4159" s="26">
        <v>266</v>
      </c>
      <c r="F4159" s="24">
        <v>3805</v>
      </c>
      <c r="G4159" s="26" t="s">
        <v>7112</v>
      </c>
      <c r="H4159" s="24" t="s">
        <v>300</v>
      </c>
      <c r="I4159" s="24" t="s">
        <v>301</v>
      </c>
      <c r="J4159" s="27" t="s">
        <v>1</v>
      </c>
      <c r="K4159" s="28">
        <v>34.799999999999997</v>
      </c>
      <c r="L4159" s="28">
        <v>0</v>
      </c>
    </row>
    <row r="4160" spans="1:12" x14ac:dyDescent="0.25">
      <c r="A4160" s="24" t="s">
        <v>3305</v>
      </c>
      <c r="B4160" s="26">
        <v>2015</v>
      </c>
      <c r="C4160" s="24">
        <v>9</v>
      </c>
      <c r="D4160" s="24" t="s">
        <v>15120</v>
      </c>
      <c r="E4160" s="26">
        <v>266</v>
      </c>
      <c r="F4160" s="24">
        <v>3806</v>
      </c>
      <c r="G4160" s="26" t="s">
        <v>7113</v>
      </c>
      <c r="H4160" s="24" t="s">
        <v>1440</v>
      </c>
      <c r="I4160" s="24" t="s">
        <v>1441</v>
      </c>
      <c r="J4160" s="27" t="s">
        <v>1</v>
      </c>
      <c r="K4160" s="28">
        <v>11.03</v>
      </c>
      <c r="L4160" s="28">
        <v>0</v>
      </c>
    </row>
    <row r="4161" spans="1:12" x14ac:dyDescent="0.25">
      <c r="A4161" s="24" t="s">
        <v>3305</v>
      </c>
      <c r="B4161" s="26">
        <v>2015</v>
      </c>
      <c r="C4161" s="24">
        <v>9</v>
      </c>
      <c r="D4161" s="24" t="s">
        <v>15120</v>
      </c>
      <c r="E4161" s="26">
        <v>266</v>
      </c>
      <c r="F4161" s="24">
        <v>3807</v>
      </c>
      <c r="G4161" s="26" t="s">
        <v>7114</v>
      </c>
      <c r="H4161" s="24" t="s">
        <v>132</v>
      </c>
      <c r="I4161" s="24" t="s">
        <v>133</v>
      </c>
      <c r="J4161" s="27" t="s">
        <v>1</v>
      </c>
      <c r="K4161" s="28">
        <v>19.850000000000001</v>
      </c>
      <c r="L4161" s="28">
        <v>0</v>
      </c>
    </row>
    <row r="4162" spans="1:12" x14ac:dyDescent="0.25">
      <c r="A4162" s="24" t="s">
        <v>3305</v>
      </c>
      <c r="B4162" s="26">
        <v>2015</v>
      </c>
      <c r="C4162" s="24">
        <v>9</v>
      </c>
      <c r="D4162" s="24" t="s">
        <v>15120</v>
      </c>
      <c r="E4162" s="26">
        <v>266</v>
      </c>
      <c r="F4162" s="24">
        <v>1160</v>
      </c>
      <c r="G4162" s="26" t="s">
        <v>4467</v>
      </c>
      <c r="H4162" s="24" t="s">
        <v>83</v>
      </c>
      <c r="I4162" s="24" t="s">
        <v>84</v>
      </c>
      <c r="J4162" s="27" t="s">
        <v>1</v>
      </c>
      <c r="K4162" s="28">
        <v>90.814999999999998</v>
      </c>
      <c r="L4162" s="28">
        <v>0</v>
      </c>
    </row>
    <row r="4163" spans="1:12" x14ac:dyDescent="0.25">
      <c r="A4163" s="24" t="s">
        <v>3305</v>
      </c>
      <c r="B4163" s="26">
        <v>2015</v>
      </c>
      <c r="C4163" s="24">
        <v>9</v>
      </c>
      <c r="D4163" s="24" t="s">
        <v>15120</v>
      </c>
      <c r="E4163" s="26">
        <v>266</v>
      </c>
      <c r="F4163" s="24">
        <v>1099</v>
      </c>
      <c r="G4163" s="26" t="s">
        <v>4406</v>
      </c>
      <c r="H4163" s="24" t="s">
        <v>67</v>
      </c>
      <c r="I4163" s="24" t="s">
        <v>68</v>
      </c>
      <c r="J4163" s="27" t="s">
        <v>1</v>
      </c>
      <c r="K4163" s="28">
        <v>3.6</v>
      </c>
      <c r="L4163" s="28">
        <v>0</v>
      </c>
    </row>
    <row r="4164" spans="1:12" x14ac:dyDescent="0.25">
      <c r="A4164" s="24" t="s">
        <v>3305</v>
      </c>
      <c r="B4164" s="26">
        <v>2015</v>
      </c>
      <c r="C4164" s="24">
        <v>9</v>
      </c>
      <c r="D4164" s="24" t="s">
        <v>15120</v>
      </c>
      <c r="E4164" s="26">
        <v>266</v>
      </c>
      <c r="F4164" s="24">
        <v>3808</v>
      </c>
      <c r="G4164" s="26" t="s">
        <v>7115</v>
      </c>
      <c r="H4164" s="24" t="s">
        <v>1442</v>
      </c>
      <c r="I4164" s="24" t="s">
        <v>1443</v>
      </c>
      <c r="J4164" s="27" t="s">
        <v>1</v>
      </c>
      <c r="K4164" s="28">
        <v>6.62</v>
      </c>
      <c r="L4164" s="28">
        <v>0</v>
      </c>
    </row>
    <row r="4165" spans="1:12" x14ac:dyDescent="0.25">
      <c r="A4165" s="24" t="s">
        <v>3305</v>
      </c>
      <c r="B4165" s="26">
        <v>2015</v>
      </c>
      <c r="C4165" s="24">
        <v>9</v>
      </c>
      <c r="D4165" s="24" t="s">
        <v>15120</v>
      </c>
      <c r="E4165" s="26">
        <v>266</v>
      </c>
      <c r="F4165" s="24">
        <v>3809</v>
      </c>
      <c r="G4165" s="26" t="s">
        <v>7116</v>
      </c>
      <c r="H4165" s="24" t="s">
        <v>1422</v>
      </c>
      <c r="I4165" s="24" t="s">
        <v>1423</v>
      </c>
      <c r="J4165" s="27" t="s">
        <v>1</v>
      </c>
      <c r="K4165" s="28">
        <v>5.88</v>
      </c>
      <c r="L4165" s="28">
        <v>0</v>
      </c>
    </row>
    <row r="4166" spans="1:12" x14ac:dyDescent="0.25">
      <c r="A4166" s="24" t="s">
        <v>3305</v>
      </c>
      <c r="B4166" s="26">
        <v>2015</v>
      </c>
      <c r="C4166" s="24">
        <v>9</v>
      </c>
      <c r="D4166" s="24" t="s">
        <v>15120</v>
      </c>
      <c r="E4166" s="26">
        <v>266</v>
      </c>
      <c r="F4166" s="24">
        <v>1774</v>
      </c>
      <c r="G4166" s="26" t="s">
        <v>5081</v>
      </c>
      <c r="H4166" s="24" t="s">
        <v>1028</v>
      </c>
      <c r="I4166" s="24" t="s">
        <v>1029</v>
      </c>
      <c r="J4166" s="27" t="s">
        <v>1</v>
      </c>
      <c r="K4166" s="28">
        <v>48.65</v>
      </c>
      <c r="L4166" s="28">
        <v>0</v>
      </c>
    </row>
    <row r="4167" spans="1:12" x14ac:dyDescent="0.25">
      <c r="A4167" s="24" t="s">
        <v>3305</v>
      </c>
      <c r="B4167" s="26">
        <v>2015</v>
      </c>
      <c r="C4167" s="24">
        <v>9</v>
      </c>
      <c r="D4167" s="24" t="s">
        <v>15120</v>
      </c>
      <c r="E4167" s="26">
        <v>266</v>
      </c>
      <c r="F4167" s="24">
        <v>3810</v>
      </c>
      <c r="G4167" s="26" t="s">
        <v>7117</v>
      </c>
      <c r="H4167" s="24" t="s">
        <v>65</v>
      </c>
      <c r="I4167" s="24" t="s">
        <v>66</v>
      </c>
      <c r="J4167" s="27" t="s">
        <v>1</v>
      </c>
      <c r="K4167" s="28">
        <v>60.83</v>
      </c>
      <c r="L4167" s="28">
        <v>0</v>
      </c>
    </row>
    <row r="4168" spans="1:12" x14ac:dyDescent="0.25">
      <c r="A4168" s="24" t="s">
        <v>3305</v>
      </c>
      <c r="B4168" s="26">
        <v>2015</v>
      </c>
      <c r="C4168" s="24">
        <v>9</v>
      </c>
      <c r="D4168" s="24" t="s">
        <v>15120</v>
      </c>
      <c r="E4168" s="26">
        <v>266</v>
      </c>
      <c r="F4168" s="24">
        <v>3811</v>
      </c>
      <c r="G4168" s="26" t="s">
        <v>7118</v>
      </c>
      <c r="H4168" s="24" t="s">
        <v>234</v>
      </c>
      <c r="I4168" s="24" t="s">
        <v>235</v>
      </c>
      <c r="J4168" s="27" t="s">
        <v>1</v>
      </c>
      <c r="K4168" s="28">
        <v>30.07</v>
      </c>
      <c r="L4168" s="28">
        <v>0</v>
      </c>
    </row>
    <row r="4169" spans="1:12" x14ac:dyDescent="0.25">
      <c r="A4169" s="24" t="s">
        <v>3305</v>
      </c>
      <c r="B4169" s="26">
        <v>2015</v>
      </c>
      <c r="C4169" s="24">
        <v>9</v>
      </c>
      <c r="D4169" s="24" t="s">
        <v>15120</v>
      </c>
      <c r="E4169" s="26">
        <v>266</v>
      </c>
      <c r="F4169" s="24">
        <v>3812</v>
      </c>
      <c r="G4169" s="26" t="s">
        <v>7119</v>
      </c>
      <c r="H4169" s="24" t="s">
        <v>300</v>
      </c>
      <c r="I4169" s="24" t="s">
        <v>301</v>
      </c>
      <c r="J4169" s="27" t="s">
        <v>1</v>
      </c>
      <c r="K4169" s="28">
        <v>19.82</v>
      </c>
      <c r="L4169" s="28">
        <v>0</v>
      </c>
    </row>
    <row r="4170" spans="1:12" x14ac:dyDescent="0.25">
      <c r="A4170" s="24" t="s">
        <v>3305</v>
      </c>
      <c r="B4170" s="26">
        <v>2015</v>
      </c>
      <c r="C4170" s="24">
        <v>9</v>
      </c>
      <c r="D4170" s="24" t="s">
        <v>15120</v>
      </c>
      <c r="E4170" s="26">
        <v>266</v>
      </c>
      <c r="F4170" s="24">
        <v>3813</v>
      </c>
      <c r="G4170" s="26" t="s">
        <v>7120</v>
      </c>
      <c r="H4170" s="24" t="s">
        <v>83</v>
      </c>
      <c r="I4170" s="24" t="s">
        <v>84</v>
      </c>
      <c r="J4170" s="27" t="s">
        <v>1</v>
      </c>
      <c r="K4170" s="28">
        <v>11.03</v>
      </c>
      <c r="L4170" s="28">
        <v>0</v>
      </c>
    </row>
    <row r="4171" spans="1:12" x14ac:dyDescent="0.25">
      <c r="A4171" s="24" t="s">
        <v>3305</v>
      </c>
      <c r="B4171" s="26">
        <v>2015</v>
      </c>
      <c r="C4171" s="24">
        <v>9</v>
      </c>
      <c r="D4171" s="24" t="s">
        <v>15120</v>
      </c>
      <c r="E4171" s="26">
        <v>266</v>
      </c>
      <c r="F4171" s="24">
        <v>3814</v>
      </c>
      <c r="G4171" s="26" t="s">
        <v>7121</v>
      </c>
      <c r="H4171" s="24" t="s">
        <v>122</v>
      </c>
      <c r="I4171" s="24" t="s">
        <v>123</v>
      </c>
      <c r="J4171" s="27" t="s">
        <v>1</v>
      </c>
      <c r="K4171" s="28">
        <v>14.705</v>
      </c>
      <c r="L4171" s="28">
        <v>0</v>
      </c>
    </row>
    <row r="4172" spans="1:12" x14ac:dyDescent="0.25">
      <c r="A4172" s="24" t="s">
        <v>3305</v>
      </c>
      <c r="B4172" s="26">
        <v>2015</v>
      </c>
      <c r="C4172" s="24">
        <v>9</v>
      </c>
      <c r="D4172" s="24" t="s">
        <v>15120</v>
      </c>
      <c r="E4172" s="26">
        <v>266</v>
      </c>
      <c r="F4172" s="24">
        <v>3815</v>
      </c>
      <c r="G4172" s="26" t="s">
        <v>7122</v>
      </c>
      <c r="H4172" s="24" t="s">
        <v>77</v>
      </c>
      <c r="I4172" s="24" t="s">
        <v>78</v>
      </c>
      <c r="J4172" s="27" t="s">
        <v>1</v>
      </c>
      <c r="K4172" s="28">
        <v>6.62</v>
      </c>
      <c r="L4172" s="28">
        <v>0</v>
      </c>
    </row>
    <row r="4173" spans="1:12" x14ac:dyDescent="0.25">
      <c r="A4173" s="24" t="s">
        <v>3305</v>
      </c>
      <c r="B4173" s="26">
        <v>2015</v>
      </c>
      <c r="C4173" s="24">
        <v>9</v>
      </c>
      <c r="D4173" s="24" t="s">
        <v>15120</v>
      </c>
      <c r="E4173" s="26">
        <v>266</v>
      </c>
      <c r="F4173" s="24">
        <v>3816</v>
      </c>
      <c r="G4173" s="26" t="s">
        <v>7123</v>
      </c>
      <c r="H4173" s="24" t="s">
        <v>816</v>
      </c>
      <c r="I4173" s="24" t="s">
        <v>817</v>
      </c>
      <c r="J4173" s="27" t="s">
        <v>1</v>
      </c>
      <c r="K4173" s="28">
        <v>6</v>
      </c>
      <c r="L4173" s="28">
        <v>0</v>
      </c>
    </row>
    <row r="4174" spans="1:12" x14ac:dyDescent="0.25">
      <c r="A4174" s="24" t="s">
        <v>3305</v>
      </c>
      <c r="B4174" s="26">
        <v>2015</v>
      </c>
      <c r="C4174" s="24">
        <v>9</v>
      </c>
      <c r="D4174" s="24" t="s">
        <v>15120</v>
      </c>
      <c r="E4174" s="26">
        <v>266</v>
      </c>
      <c r="F4174" s="24">
        <v>3817</v>
      </c>
      <c r="G4174" s="26" t="s">
        <v>7124</v>
      </c>
      <c r="H4174" s="24" t="s">
        <v>1116</v>
      </c>
      <c r="I4174" s="24" t="s">
        <v>1117</v>
      </c>
      <c r="J4174" s="27" t="s">
        <v>1</v>
      </c>
      <c r="K4174" s="28">
        <v>28.8</v>
      </c>
      <c r="L4174" s="28">
        <v>0</v>
      </c>
    </row>
    <row r="4175" spans="1:12" x14ac:dyDescent="0.25">
      <c r="A4175" s="24" t="s">
        <v>3305</v>
      </c>
      <c r="B4175" s="26">
        <v>2015</v>
      </c>
      <c r="C4175" s="24">
        <v>9</v>
      </c>
      <c r="D4175" s="24" t="s">
        <v>15120</v>
      </c>
      <c r="E4175" s="26">
        <v>266</v>
      </c>
      <c r="F4175" s="24">
        <v>3818</v>
      </c>
      <c r="G4175" s="26" t="s">
        <v>7125</v>
      </c>
      <c r="H4175" s="24" t="s">
        <v>106</v>
      </c>
      <c r="I4175" s="24" t="s">
        <v>107</v>
      </c>
      <c r="J4175" s="27" t="s">
        <v>1</v>
      </c>
      <c r="K4175" s="28">
        <v>54.23</v>
      </c>
      <c r="L4175" s="28">
        <v>0</v>
      </c>
    </row>
    <row r="4176" spans="1:12" x14ac:dyDescent="0.25">
      <c r="A4176" s="24" t="s">
        <v>3305</v>
      </c>
      <c r="B4176" s="26">
        <v>2015</v>
      </c>
      <c r="C4176" s="24">
        <v>9</v>
      </c>
      <c r="D4176" s="24" t="s">
        <v>15120</v>
      </c>
      <c r="E4176" s="26">
        <v>266</v>
      </c>
      <c r="F4176" s="24">
        <v>3819</v>
      </c>
      <c r="G4176" s="26" t="s">
        <v>7126</v>
      </c>
      <c r="H4176" s="24" t="s">
        <v>816</v>
      </c>
      <c r="I4176" s="24" t="s">
        <v>817</v>
      </c>
      <c r="J4176" s="27" t="s">
        <v>1</v>
      </c>
      <c r="K4176" s="28">
        <v>8.58</v>
      </c>
      <c r="L4176" s="28">
        <v>0</v>
      </c>
    </row>
    <row r="4177" spans="1:12" x14ac:dyDescent="0.25">
      <c r="A4177" s="24" t="s">
        <v>3305</v>
      </c>
      <c r="B4177" s="26">
        <v>2015</v>
      </c>
      <c r="C4177" s="24">
        <v>9</v>
      </c>
      <c r="D4177" s="24" t="s">
        <v>15120</v>
      </c>
      <c r="E4177" s="26">
        <v>266</v>
      </c>
      <c r="F4177" s="24">
        <v>3820</v>
      </c>
      <c r="G4177" s="26" t="s">
        <v>7127</v>
      </c>
      <c r="H4177" s="24" t="s">
        <v>67</v>
      </c>
      <c r="I4177" s="24" t="s">
        <v>68</v>
      </c>
      <c r="J4177" s="27" t="s">
        <v>1</v>
      </c>
      <c r="K4177" s="28">
        <v>45.45</v>
      </c>
      <c r="L4177" s="28">
        <v>0</v>
      </c>
    </row>
    <row r="4178" spans="1:12" x14ac:dyDescent="0.25">
      <c r="A4178" s="24" t="s">
        <v>3305</v>
      </c>
      <c r="B4178" s="26">
        <v>2015</v>
      </c>
      <c r="C4178" s="24">
        <v>9</v>
      </c>
      <c r="D4178" s="24" t="s">
        <v>15120</v>
      </c>
      <c r="E4178" s="26">
        <v>266</v>
      </c>
      <c r="F4178" s="24">
        <v>1123</v>
      </c>
      <c r="G4178" s="26" t="s">
        <v>4430</v>
      </c>
      <c r="H4178" s="24" t="s">
        <v>1444</v>
      </c>
      <c r="I4178" s="24" t="s">
        <v>1445</v>
      </c>
      <c r="J4178" s="27" t="s">
        <v>1</v>
      </c>
      <c r="K4178" s="28">
        <v>24.72</v>
      </c>
      <c r="L4178" s="28">
        <v>0</v>
      </c>
    </row>
    <row r="4179" spans="1:12" x14ac:dyDescent="0.25">
      <c r="A4179" s="24" t="s">
        <v>3305</v>
      </c>
      <c r="B4179" s="26">
        <v>2015</v>
      </c>
      <c r="C4179" s="24">
        <v>9</v>
      </c>
      <c r="D4179" s="24" t="s">
        <v>15120</v>
      </c>
      <c r="E4179" s="26">
        <v>266</v>
      </c>
      <c r="F4179" s="24">
        <v>3821</v>
      </c>
      <c r="G4179" s="26" t="s">
        <v>7128</v>
      </c>
      <c r="H4179" s="24" t="s">
        <v>1446</v>
      </c>
      <c r="I4179" s="24" t="s">
        <v>1447</v>
      </c>
      <c r="J4179" s="27" t="s">
        <v>1</v>
      </c>
      <c r="K4179" s="28">
        <v>15.335000000000001</v>
      </c>
      <c r="L4179" s="28">
        <v>0</v>
      </c>
    </row>
    <row r="4180" spans="1:12" x14ac:dyDescent="0.25">
      <c r="A4180" s="24" t="s">
        <v>3305</v>
      </c>
      <c r="B4180" s="26">
        <v>2015</v>
      </c>
      <c r="C4180" s="24">
        <v>9</v>
      </c>
      <c r="D4180" s="24" t="s">
        <v>15120</v>
      </c>
      <c r="E4180" s="26">
        <v>266</v>
      </c>
      <c r="F4180" s="24">
        <v>3822</v>
      </c>
      <c r="G4180" s="26" t="s">
        <v>7129</v>
      </c>
      <c r="H4180" s="24" t="s">
        <v>150</v>
      </c>
      <c r="I4180" s="24" t="s">
        <v>151</v>
      </c>
      <c r="J4180" s="27" t="s">
        <v>1</v>
      </c>
      <c r="K4180" s="28">
        <v>66.05</v>
      </c>
      <c r="L4180" s="28">
        <v>0</v>
      </c>
    </row>
    <row r="4181" spans="1:12" x14ac:dyDescent="0.25">
      <c r="A4181" s="24" t="s">
        <v>3305</v>
      </c>
      <c r="B4181" s="26">
        <v>2015</v>
      </c>
      <c r="C4181" s="24">
        <v>9</v>
      </c>
      <c r="D4181" s="24" t="s">
        <v>15120</v>
      </c>
      <c r="E4181" s="26">
        <v>266</v>
      </c>
      <c r="F4181" s="24">
        <v>3823</v>
      </c>
      <c r="G4181" s="26" t="s">
        <v>7130</v>
      </c>
      <c r="H4181" s="24" t="s">
        <v>814</v>
      </c>
      <c r="I4181" s="24" t="s">
        <v>815</v>
      </c>
      <c r="J4181" s="27" t="s">
        <v>1</v>
      </c>
      <c r="K4181" s="28">
        <v>9.92</v>
      </c>
      <c r="L4181" s="28">
        <v>0</v>
      </c>
    </row>
    <row r="4182" spans="1:12" x14ac:dyDescent="0.25">
      <c r="A4182" s="24" t="s">
        <v>3305</v>
      </c>
      <c r="B4182" s="26">
        <v>2015</v>
      </c>
      <c r="C4182" s="24">
        <v>9</v>
      </c>
      <c r="D4182" s="24" t="s">
        <v>15120</v>
      </c>
      <c r="E4182" s="26">
        <v>266</v>
      </c>
      <c r="F4182" s="24">
        <v>3824</v>
      </c>
      <c r="G4182" s="26" t="s">
        <v>7131</v>
      </c>
      <c r="H4182" s="24" t="s">
        <v>122</v>
      </c>
      <c r="I4182" s="24" t="s">
        <v>123</v>
      </c>
      <c r="J4182" s="27" t="s">
        <v>1</v>
      </c>
      <c r="K4182" s="28">
        <v>97.43</v>
      </c>
      <c r="L4182" s="28">
        <v>0</v>
      </c>
    </row>
    <row r="4183" spans="1:12" x14ac:dyDescent="0.25">
      <c r="A4183" s="24" t="s">
        <v>3305</v>
      </c>
      <c r="B4183" s="26">
        <v>2015</v>
      </c>
      <c r="C4183" s="24">
        <v>9</v>
      </c>
      <c r="D4183" s="24" t="s">
        <v>15120</v>
      </c>
      <c r="E4183" s="26">
        <v>266</v>
      </c>
      <c r="F4183" s="24">
        <v>3825</v>
      </c>
      <c r="G4183" s="26" t="s">
        <v>7132</v>
      </c>
      <c r="H4183" s="24" t="s">
        <v>164</v>
      </c>
      <c r="I4183" s="24" t="s">
        <v>165</v>
      </c>
      <c r="J4183" s="27" t="s">
        <v>1</v>
      </c>
      <c r="K4183" s="28">
        <v>11.03</v>
      </c>
      <c r="L4183" s="28">
        <v>0</v>
      </c>
    </row>
    <row r="4184" spans="1:12" x14ac:dyDescent="0.25">
      <c r="A4184" s="24" t="s">
        <v>3305</v>
      </c>
      <c r="B4184" s="26">
        <v>2015</v>
      </c>
      <c r="C4184" s="24">
        <v>9</v>
      </c>
      <c r="D4184" s="24" t="s">
        <v>15120</v>
      </c>
      <c r="E4184" s="26">
        <v>266</v>
      </c>
      <c r="F4184" s="24">
        <v>3826</v>
      </c>
      <c r="G4184" s="26" t="s">
        <v>7133</v>
      </c>
      <c r="H4184" s="24" t="s">
        <v>1448</v>
      </c>
      <c r="I4184" s="24" t="s">
        <v>1449</v>
      </c>
      <c r="J4184" s="27" t="s">
        <v>1</v>
      </c>
      <c r="K4184" s="28">
        <v>6.62</v>
      </c>
      <c r="L4184" s="28">
        <v>0</v>
      </c>
    </row>
    <row r="4185" spans="1:12" x14ac:dyDescent="0.25">
      <c r="A4185" s="24" t="s">
        <v>3305</v>
      </c>
      <c r="B4185" s="26">
        <v>2015</v>
      </c>
      <c r="C4185" s="24">
        <v>9</v>
      </c>
      <c r="D4185" s="24" t="s">
        <v>15120</v>
      </c>
      <c r="E4185" s="26">
        <v>266</v>
      </c>
      <c r="F4185" s="24">
        <v>3827</v>
      </c>
      <c r="G4185" s="26" t="s">
        <v>7134</v>
      </c>
      <c r="H4185" s="24" t="s">
        <v>226</v>
      </c>
      <c r="I4185" s="24" t="s">
        <v>227</v>
      </c>
      <c r="J4185" s="27" t="s">
        <v>1</v>
      </c>
      <c r="K4185" s="28">
        <v>26.9</v>
      </c>
      <c r="L4185" s="28">
        <v>0</v>
      </c>
    </row>
    <row r="4186" spans="1:12" x14ac:dyDescent="0.25">
      <c r="A4186" s="24" t="s">
        <v>3305</v>
      </c>
      <c r="B4186" s="26">
        <v>2015</v>
      </c>
      <c r="C4186" s="24">
        <v>9</v>
      </c>
      <c r="D4186" s="24" t="s">
        <v>15120</v>
      </c>
      <c r="E4186" s="26">
        <v>266</v>
      </c>
      <c r="F4186" s="24">
        <v>3828</v>
      </c>
      <c r="G4186" s="26" t="s">
        <v>7135</v>
      </c>
      <c r="H4186" s="24" t="s">
        <v>1426</v>
      </c>
      <c r="I4186" s="24" t="s">
        <v>1427</v>
      </c>
      <c r="J4186" s="27" t="s">
        <v>1</v>
      </c>
      <c r="K4186" s="28">
        <v>18.72</v>
      </c>
      <c r="L4186" s="28">
        <v>0</v>
      </c>
    </row>
    <row r="4187" spans="1:12" x14ac:dyDescent="0.25">
      <c r="A4187" s="24" t="s">
        <v>3305</v>
      </c>
      <c r="B4187" s="26">
        <v>2015</v>
      </c>
      <c r="C4187" s="24">
        <v>9</v>
      </c>
      <c r="D4187" s="24" t="s">
        <v>15120</v>
      </c>
      <c r="E4187" s="26">
        <v>266</v>
      </c>
      <c r="F4187" s="24">
        <v>3829</v>
      </c>
      <c r="G4187" s="26" t="s">
        <v>7136</v>
      </c>
      <c r="H4187" s="24" t="s">
        <v>1220</v>
      </c>
      <c r="I4187" s="24" t="s">
        <v>1221</v>
      </c>
      <c r="J4187" s="27" t="s">
        <v>1</v>
      </c>
      <c r="K4187" s="28">
        <v>6.62</v>
      </c>
      <c r="L4187" s="28">
        <v>0</v>
      </c>
    </row>
    <row r="4188" spans="1:12" x14ac:dyDescent="0.25">
      <c r="A4188" s="24" t="s">
        <v>3305</v>
      </c>
      <c r="B4188" s="26">
        <v>2015</v>
      </c>
      <c r="C4188" s="24">
        <v>9</v>
      </c>
      <c r="D4188" s="24" t="s">
        <v>15120</v>
      </c>
      <c r="E4188" s="26">
        <v>266</v>
      </c>
      <c r="F4188" s="24">
        <v>3830</v>
      </c>
      <c r="G4188" s="26" t="s">
        <v>7137</v>
      </c>
      <c r="H4188" s="24" t="s">
        <v>83</v>
      </c>
      <c r="I4188" s="24" t="s">
        <v>84</v>
      </c>
      <c r="J4188" s="27" t="s">
        <v>1</v>
      </c>
      <c r="K4188" s="28">
        <v>109.01</v>
      </c>
      <c r="L4188" s="28">
        <v>0</v>
      </c>
    </row>
    <row r="4189" spans="1:12" x14ac:dyDescent="0.25">
      <c r="A4189" s="24" t="s">
        <v>3305</v>
      </c>
      <c r="B4189" s="26">
        <v>2015</v>
      </c>
      <c r="C4189" s="24">
        <v>9</v>
      </c>
      <c r="D4189" s="24" t="s">
        <v>15120</v>
      </c>
      <c r="E4189" s="26">
        <v>266</v>
      </c>
      <c r="F4189" s="24">
        <v>3831</v>
      </c>
      <c r="G4189" s="26" t="s">
        <v>7138</v>
      </c>
      <c r="H4189" s="24" t="s">
        <v>300</v>
      </c>
      <c r="I4189" s="24" t="s">
        <v>301</v>
      </c>
      <c r="J4189" s="27" t="s">
        <v>1</v>
      </c>
      <c r="K4189" s="28">
        <v>19.850000000000001</v>
      </c>
      <c r="L4189" s="28">
        <v>0</v>
      </c>
    </row>
    <row r="4190" spans="1:12" x14ac:dyDescent="0.25">
      <c r="A4190" s="24" t="s">
        <v>3305</v>
      </c>
      <c r="B4190" s="26">
        <v>2015</v>
      </c>
      <c r="C4190" s="24">
        <v>9</v>
      </c>
      <c r="D4190" s="24" t="s">
        <v>15120</v>
      </c>
      <c r="E4190" s="26">
        <v>266</v>
      </c>
      <c r="F4190" s="24">
        <v>3832</v>
      </c>
      <c r="G4190" s="26" t="s">
        <v>7139</v>
      </c>
      <c r="H4190" s="24" t="s">
        <v>910</v>
      </c>
      <c r="I4190" s="24" t="s">
        <v>911</v>
      </c>
      <c r="J4190" s="27" t="s">
        <v>1</v>
      </c>
      <c r="K4190" s="28">
        <v>5.0999999999999996</v>
      </c>
      <c r="L4190" s="28">
        <v>0</v>
      </c>
    </row>
    <row r="4191" spans="1:12" x14ac:dyDescent="0.25">
      <c r="A4191" s="24" t="s">
        <v>3305</v>
      </c>
      <c r="B4191" s="26">
        <v>2015</v>
      </c>
      <c r="C4191" s="24">
        <v>9</v>
      </c>
      <c r="D4191" s="24" t="s">
        <v>15120</v>
      </c>
      <c r="E4191" s="26">
        <v>266</v>
      </c>
      <c r="F4191" s="24">
        <v>3833</v>
      </c>
      <c r="G4191" s="26" t="s">
        <v>7140</v>
      </c>
      <c r="H4191" s="24" t="s">
        <v>300</v>
      </c>
      <c r="I4191" s="24" t="s">
        <v>301</v>
      </c>
      <c r="J4191" s="27" t="s">
        <v>1</v>
      </c>
      <c r="K4191" s="28">
        <v>19.47</v>
      </c>
      <c r="L4191" s="28">
        <v>0</v>
      </c>
    </row>
    <row r="4192" spans="1:12" x14ac:dyDescent="0.25">
      <c r="A4192" s="24" t="s">
        <v>3305</v>
      </c>
      <c r="B4192" s="26">
        <v>2015</v>
      </c>
      <c r="C4192" s="24">
        <v>9</v>
      </c>
      <c r="D4192" s="24" t="s">
        <v>15120</v>
      </c>
      <c r="E4192" s="26">
        <v>266</v>
      </c>
      <c r="F4192" s="24">
        <v>3834</v>
      </c>
      <c r="G4192" s="26" t="s">
        <v>7141</v>
      </c>
      <c r="H4192" s="24" t="s">
        <v>1434</v>
      </c>
      <c r="I4192" s="24" t="s">
        <v>1435</v>
      </c>
      <c r="J4192" s="27" t="s">
        <v>1</v>
      </c>
      <c r="K4192" s="28">
        <v>5.0149999999999997</v>
      </c>
      <c r="L4192" s="28">
        <v>0</v>
      </c>
    </row>
    <row r="4193" spans="1:12" x14ac:dyDescent="0.25">
      <c r="A4193" s="24" t="s">
        <v>3305</v>
      </c>
      <c r="B4193" s="26">
        <v>2015</v>
      </c>
      <c r="C4193" s="24">
        <v>9</v>
      </c>
      <c r="D4193" s="24" t="s">
        <v>15120</v>
      </c>
      <c r="E4193" s="26">
        <v>266</v>
      </c>
      <c r="F4193" s="24">
        <v>3835</v>
      </c>
      <c r="G4193" s="26" t="s">
        <v>7142</v>
      </c>
      <c r="H4193" s="24" t="s">
        <v>226</v>
      </c>
      <c r="I4193" s="24" t="s">
        <v>227</v>
      </c>
      <c r="J4193" s="27" t="s">
        <v>1</v>
      </c>
      <c r="K4193" s="28">
        <v>8.42</v>
      </c>
      <c r="L4193" s="28">
        <v>0</v>
      </c>
    </row>
    <row r="4194" spans="1:12" x14ac:dyDescent="0.25">
      <c r="A4194" s="24" t="s">
        <v>3305</v>
      </c>
      <c r="B4194" s="26">
        <v>2015</v>
      </c>
      <c r="C4194" s="24">
        <v>9</v>
      </c>
      <c r="D4194" s="24" t="s">
        <v>15120</v>
      </c>
      <c r="E4194" s="26">
        <v>266</v>
      </c>
      <c r="F4194" s="24">
        <v>3836</v>
      </c>
      <c r="G4194" s="26" t="s">
        <v>7143</v>
      </c>
      <c r="H4194" s="24" t="s">
        <v>1450</v>
      </c>
      <c r="I4194" s="24" t="s">
        <v>1451</v>
      </c>
      <c r="J4194" s="27" t="s">
        <v>1</v>
      </c>
      <c r="K4194" s="28">
        <v>17.399999999999999</v>
      </c>
      <c r="L4194" s="28">
        <v>0</v>
      </c>
    </row>
    <row r="4195" spans="1:12" x14ac:dyDescent="0.25">
      <c r="A4195" s="24" t="s">
        <v>3305</v>
      </c>
      <c r="B4195" s="26">
        <v>2015</v>
      </c>
      <c r="C4195" s="24">
        <v>9</v>
      </c>
      <c r="D4195" s="24" t="s">
        <v>15120</v>
      </c>
      <c r="E4195" s="26">
        <v>266</v>
      </c>
      <c r="F4195" s="24">
        <v>3837</v>
      </c>
      <c r="G4195" s="26" t="s">
        <v>7144</v>
      </c>
      <c r="H4195" s="24" t="s">
        <v>924</v>
      </c>
      <c r="I4195" s="24" t="s">
        <v>925</v>
      </c>
      <c r="J4195" s="27" t="s">
        <v>1</v>
      </c>
      <c r="K4195" s="28">
        <v>6.62</v>
      </c>
      <c r="L4195" s="28">
        <v>0</v>
      </c>
    </row>
    <row r="4196" spans="1:12" x14ac:dyDescent="0.25">
      <c r="A4196" s="24" t="s">
        <v>3305</v>
      </c>
      <c r="B4196" s="26">
        <v>2015</v>
      </c>
      <c r="C4196" s="24">
        <v>9</v>
      </c>
      <c r="D4196" s="24" t="s">
        <v>15120</v>
      </c>
      <c r="E4196" s="26">
        <v>266</v>
      </c>
      <c r="F4196" s="24">
        <v>3838</v>
      </c>
      <c r="G4196" s="26" t="s">
        <v>7145</v>
      </c>
      <c r="H4196" s="24" t="s">
        <v>226</v>
      </c>
      <c r="I4196" s="24" t="s">
        <v>227</v>
      </c>
      <c r="J4196" s="27" t="s">
        <v>1</v>
      </c>
      <c r="K4196" s="28">
        <v>15.2</v>
      </c>
      <c r="L4196" s="28">
        <v>0</v>
      </c>
    </row>
    <row r="4197" spans="1:12" x14ac:dyDescent="0.25">
      <c r="A4197" s="24" t="s">
        <v>3305</v>
      </c>
      <c r="B4197" s="26">
        <v>2015</v>
      </c>
      <c r="C4197" s="24">
        <v>9</v>
      </c>
      <c r="D4197" s="24" t="s">
        <v>15120</v>
      </c>
      <c r="E4197" s="26">
        <v>267</v>
      </c>
      <c r="F4197" s="24">
        <v>3839</v>
      </c>
      <c r="G4197" s="26" t="s">
        <v>7146</v>
      </c>
      <c r="H4197" s="24" t="s">
        <v>67</v>
      </c>
      <c r="I4197" s="24" t="s">
        <v>68</v>
      </c>
      <c r="J4197" s="27" t="s">
        <v>1</v>
      </c>
      <c r="K4197" s="28">
        <v>11.03</v>
      </c>
      <c r="L4197" s="28">
        <v>0</v>
      </c>
    </row>
    <row r="4198" spans="1:12" x14ac:dyDescent="0.25">
      <c r="A4198" s="24" t="s">
        <v>3305</v>
      </c>
      <c r="B4198" s="26">
        <v>2015</v>
      </c>
      <c r="C4198" s="24">
        <v>9</v>
      </c>
      <c r="D4198" s="24" t="s">
        <v>15120</v>
      </c>
      <c r="E4198" s="26">
        <v>267</v>
      </c>
      <c r="F4198" s="24">
        <v>3840</v>
      </c>
      <c r="G4198" s="26" t="s">
        <v>7147</v>
      </c>
      <c r="H4198" s="24" t="s">
        <v>184</v>
      </c>
      <c r="I4198" s="24" t="s">
        <v>185</v>
      </c>
      <c r="J4198" s="27" t="s">
        <v>1</v>
      </c>
      <c r="K4198" s="28">
        <v>11.03</v>
      </c>
      <c r="L4198" s="28">
        <v>0</v>
      </c>
    </row>
    <row r="4199" spans="1:12" x14ac:dyDescent="0.25">
      <c r="A4199" s="24" t="s">
        <v>3305</v>
      </c>
      <c r="B4199" s="26">
        <v>2015</v>
      </c>
      <c r="C4199" s="24">
        <v>9</v>
      </c>
      <c r="D4199" s="24" t="s">
        <v>15120</v>
      </c>
      <c r="E4199" s="26">
        <v>267</v>
      </c>
      <c r="F4199" s="24">
        <v>1188</v>
      </c>
      <c r="G4199" s="26" t="s">
        <v>4495</v>
      </c>
      <c r="H4199" s="24" t="s">
        <v>274</v>
      </c>
      <c r="I4199" s="24" t="s">
        <v>275</v>
      </c>
      <c r="J4199" s="27" t="s">
        <v>1</v>
      </c>
      <c r="K4199" s="28">
        <v>33.82</v>
      </c>
      <c r="L4199" s="28">
        <v>11.76</v>
      </c>
    </row>
    <row r="4200" spans="1:12" x14ac:dyDescent="0.25">
      <c r="A4200" s="24" t="s">
        <v>3305</v>
      </c>
      <c r="B4200" s="26">
        <v>2015</v>
      </c>
      <c r="C4200" s="24">
        <v>9</v>
      </c>
      <c r="D4200" s="24" t="s">
        <v>15120</v>
      </c>
      <c r="E4200" s="26">
        <v>267</v>
      </c>
      <c r="F4200" s="24">
        <v>3841</v>
      </c>
      <c r="G4200" s="26" t="s">
        <v>7148</v>
      </c>
      <c r="H4200" s="24" t="s">
        <v>132</v>
      </c>
      <c r="I4200" s="24" t="s">
        <v>133</v>
      </c>
      <c r="J4200" s="27" t="s">
        <v>1</v>
      </c>
      <c r="K4200" s="28">
        <v>28.8</v>
      </c>
      <c r="L4200" s="28">
        <v>0</v>
      </c>
    </row>
    <row r="4201" spans="1:12" x14ac:dyDescent="0.25">
      <c r="A4201" s="24" t="s">
        <v>3305</v>
      </c>
      <c r="B4201" s="26">
        <v>2015</v>
      </c>
      <c r="C4201" s="24">
        <v>9</v>
      </c>
      <c r="D4201" s="24" t="s">
        <v>15120</v>
      </c>
      <c r="E4201" s="26">
        <v>267</v>
      </c>
      <c r="F4201" s="24">
        <v>3842</v>
      </c>
      <c r="G4201" s="26" t="s">
        <v>7149</v>
      </c>
      <c r="H4201" s="24" t="s">
        <v>67</v>
      </c>
      <c r="I4201" s="24" t="s">
        <v>68</v>
      </c>
      <c r="J4201" s="27" t="s">
        <v>1</v>
      </c>
      <c r="K4201" s="28">
        <v>70.260000000000005</v>
      </c>
      <c r="L4201" s="28">
        <v>12.66</v>
      </c>
    </row>
    <row r="4202" spans="1:12" x14ac:dyDescent="0.25">
      <c r="A4202" s="24" t="s">
        <v>3305</v>
      </c>
      <c r="B4202" s="26">
        <v>2015</v>
      </c>
      <c r="C4202" s="24">
        <v>9</v>
      </c>
      <c r="D4202" s="24" t="s">
        <v>15120</v>
      </c>
      <c r="E4202" s="26">
        <v>267</v>
      </c>
      <c r="F4202" s="24">
        <v>1129</v>
      </c>
      <c r="G4202" s="26" t="s">
        <v>4436</v>
      </c>
      <c r="H4202" s="24" t="s">
        <v>152</v>
      </c>
      <c r="I4202" s="24" t="s">
        <v>153</v>
      </c>
      <c r="J4202" s="27" t="s">
        <v>1</v>
      </c>
      <c r="K4202" s="28">
        <v>12.84</v>
      </c>
      <c r="L4202" s="28">
        <v>8.1</v>
      </c>
    </row>
    <row r="4203" spans="1:12" x14ac:dyDescent="0.25">
      <c r="A4203" s="24" t="s">
        <v>3305</v>
      </c>
      <c r="B4203" s="26">
        <v>2015</v>
      </c>
      <c r="C4203" s="24">
        <v>9</v>
      </c>
      <c r="D4203" s="24" t="s">
        <v>15120</v>
      </c>
      <c r="E4203" s="26">
        <v>267</v>
      </c>
      <c r="F4203" s="24">
        <v>3843</v>
      </c>
      <c r="G4203" s="26" t="s">
        <v>7150</v>
      </c>
      <c r="H4203" s="24" t="s">
        <v>1262</v>
      </c>
      <c r="I4203" s="24" t="s">
        <v>1263</v>
      </c>
      <c r="J4203" s="27" t="s">
        <v>1</v>
      </c>
      <c r="K4203" s="28">
        <v>39.5</v>
      </c>
      <c r="L4203" s="28">
        <v>27.463999999999999</v>
      </c>
    </row>
    <row r="4204" spans="1:12" x14ac:dyDescent="0.25">
      <c r="A4204" s="24" t="s">
        <v>3305</v>
      </c>
      <c r="B4204" s="26">
        <v>2015</v>
      </c>
      <c r="C4204" s="24">
        <v>9</v>
      </c>
      <c r="D4204" s="24" t="s">
        <v>15120</v>
      </c>
      <c r="E4204" s="26">
        <v>267</v>
      </c>
      <c r="F4204" s="24">
        <v>3844</v>
      </c>
      <c r="G4204" s="26" t="s">
        <v>7151</v>
      </c>
      <c r="H4204" s="24" t="s">
        <v>184</v>
      </c>
      <c r="I4204" s="24" t="s">
        <v>185</v>
      </c>
      <c r="J4204" s="27" t="s">
        <v>1</v>
      </c>
      <c r="K4204" s="28">
        <v>4.415</v>
      </c>
      <c r="L4204" s="28">
        <v>0</v>
      </c>
    </row>
    <row r="4205" spans="1:12" x14ac:dyDescent="0.25">
      <c r="A4205" s="24" t="s">
        <v>3305</v>
      </c>
      <c r="B4205" s="26">
        <v>2015</v>
      </c>
      <c r="C4205" s="24">
        <v>9</v>
      </c>
      <c r="D4205" s="24" t="s">
        <v>15120</v>
      </c>
      <c r="E4205" s="26">
        <v>267</v>
      </c>
      <c r="F4205" s="24">
        <v>1106</v>
      </c>
      <c r="G4205" s="26" t="s">
        <v>4413</v>
      </c>
      <c r="H4205" s="24" t="s">
        <v>338</v>
      </c>
      <c r="I4205" s="24" t="s">
        <v>339</v>
      </c>
      <c r="J4205" s="27" t="s">
        <v>1</v>
      </c>
      <c r="K4205" s="28">
        <v>21.954999999999998</v>
      </c>
      <c r="L4205" s="28">
        <v>2.1</v>
      </c>
    </row>
    <row r="4206" spans="1:12" x14ac:dyDescent="0.25">
      <c r="A4206" s="24" t="s">
        <v>3305</v>
      </c>
      <c r="B4206" s="26">
        <v>2015</v>
      </c>
      <c r="C4206" s="24">
        <v>9</v>
      </c>
      <c r="D4206" s="24" t="s">
        <v>15120</v>
      </c>
      <c r="E4206" s="26">
        <v>267</v>
      </c>
      <c r="F4206" s="24">
        <v>3845</v>
      </c>
      <c r="G4206" s="26" t="s">
        <v>7152</v>
      </c>
      <c r="H4206" s="24" t="s">
        <v>192</v>
      </c>
      <c r="I4206" s="24" t="s">
        <v>193</v>
      </c>
      <c r="J4206" s="27" t="s">
        <v>1</v>
      </c>
      <c r="K4206" s="28">
        <v>11.03</v>
      </c>
      <c r="L4206" s="28">
        <v>0</v>
      </c>
    </row>
    <row r="4207" spans="1:12" x14ac:dyDescent="0.25">
      <c r="A4207" s="24" t="s">
        <v>3305</v>
      </c>
      <c r="B4207" s="26">
        <v>2015</v>
      </c>
      <c r="C4207" s="24">
        <v>9</v>
      </c>
      <c r="D4207" s="24" t="s">
        <v>15120</v>
      </c>
      <c r="E4207" s="26">
        <v>267</v>
      </c>
      <c r="F4207" s="24">
        <v>3846</v>
      </c>
      <c r="G4207" s="26" t="s">
        <v>7153</v>
      </c>
      <c r="H4207" s="24" t="s">
        <v>338</v>
      </c>
      <c r="I4207" s="24" t="s">
        <v>339</v>
      </c>
      <c r="J4207" s="27" t="s">
        <v>1</v>
      </c>
      <c r="K4207" s="28">
        <v>11.03</v>
      </c>
      <c r="L4207" s="28">
        <v>0</v>
      </c>
    </row>
    <row r="4208" spans="1:12" x14ac:dyDescent="0.25">
      <c r="A4208" s="24" t="s">
        <v>3305</v>
      </c>
      <c r="B4208" s="26">
        <v>2015</v>
      </c>
      <c r="C4208" s="24">
        <v>9</v>
      </c>
      <c r="D4208" s="24" t="s">
        <v>15120</v>
      </c>
      <c r="E4208" s="26">
        <v>267</v>
      </c>
      <c r="F4208" s="24">
        <v>3847</v>
      </c>
      <c r="G4208" s="26" t="s">
        <v>7154</v>
      </c>
      <c r="H4208" s="24" t="s">
        <v>67</v>
      </c>
      <c r="I4208" s="24" t="s">
        <v>68</v>
      </c>
      <c r="J4208" s="27" t="s">
        <v>1</v>
      </c>
      <c r="K4208" s="28">
        <v>19.850000000000001</v>
      </c>
      <c r="L4208" s="28">
        <v>0</v>
      </c>
    </row>
    <row r="4209" spans="1:12" x14ac:dyDescent="0.25">
      <c r="A4209" s="24" t="s">
        <v>3305</v>
      </c>
      <c r="B4209" s="26">
        <v>2015</v>
      </c>
      <c r="C4209" s="24">
        <v>9</v>
      </c>
      <c r="D4209" s="24" t="s">
        <v>15120</v>
      </c>
      <c r="E4209" s="26">
        <v>267</v>
      </c>
      <c r="F4209" s="24">
        <v>3848</v>
      </c>
      <c r="G4209" s="26" t="s">
        <v>7155</v>
      </c>
      <c r="H4209" s="24" t="s">
        <v>67</v>
      </c>
      <c r="I4209" s="24" t="s">
        <v>68</v>
      </c>
      <c r="J4209" s="27" t="s">
        <v>1</v>
      </c>
      <c r="K4209" s="28">
        <v>14.705</v>
      </c>
      <c r="L4209" s="28">
        <v>0</v>
      </c>
    </row>
    <row r="4210" spans="1:12" x14ac:dyDescent="0.25">
      <c r="A4210" s="24" t="s">
        <v>3305</v>
      </c>
      <c r="B4210" s="26">
        <v>2015</v>
      </c>
      <c r="C4210" s="24">
        <v>9</v>
      </c>
      <c r="D4210" s="24" t="s">
        <v>15120</v>
      </c>
      <c r="E4210" s="26">
        <v>267</v>
      </c>
      <c r="F4210" s="24">
        <v>1867</v>
      </c>
      <c r="G4210" s="26" t="s">
        <v>5174</v>
      </c>
      <c r="H4210" s="24" t="s">
        <v>910</v>
      </c>
      <c r="I4210" s="24" t="s">
        <v>911</v>
      </c>
      <c r="J4210" s="27" t="s">
        <v>1</v>
      </c>
      <c r="K4210" s="28">
        <v>41.47</v>
      </c>
      <c r="L4210" s="28">
        <v>35.97</v>
      </c>
    </row>
    <row r="4211" spans="1:12" x14ac:dyDescent="0.25">
      <c r="A4211" s="24" t="s">
        <v>3305</v>
      </c>
      <c r="B4211" s="26">
        <v>2015</v>
      </c>
      <c r="C4211" s="24">
        <v>9</v>
      </c>
      <c r="D4211" s="24" t="s">
        <v>15120</v>
      </c>
      <c r="E4211" s="26">
        <v>267</v>
      </c>
      <c r="F4211" s="24">
        <v>3807</v>
      </c>
      <c r="G4211" s="26" t="s">
        <v>7114</v>
      </c>
      <c r="H4211" s="24" t="s">
        <v>67</v>
      </c>
      <c r="I4211" s="24" t="s">
        <v>68</v>
      </c>
      <c r="J4211" s="27" t="s">
        <v>1</v>
      </c>
      <c r="K4211" s="28">
        <v>14.705</v>
      </c>
      <c r="L4211" s="28">
        <v>8.82</v>
      </c>
    </row>
    <row r="4212" spans="1:12" x14ac:dyDescent="0.25">
      <c r="A4212" s="24" t="s">
        <v>3305</v>
      </c>
      <c r="B4212" s="26">
        <v>2015</v>
      </c>
      <c r="C4212" s="24">
        <v>9</v>
      </c>
      <c r="D4212" s="24" t="s">
        <v>15120</v>
      </c>
      <c r="E4212" s="26">
        <v>267</v>
      </c>
      <c r="F4212" s="24">
        <v>3849</v>
      </c>
      <c r="G4212" s="26" t="s">
        <v>7156</v>
      </c>
      <c r="H4212" s="24" t="s">
        <v>59</v>
      </c>
      <c r="I4212" s="24" t="s">
        <v>60</v>
      </c>
      <c r="J4212" s="27" t="s">
        <v>1</v>
      </c>
      <c r="K4212" s="28">
        <v>19.850000000000001</v>
      </c>
      <c r="L4212" s="28">
        <v>4.41</v>
      </c>
    </row>
    <row r="4213" spans="1:12" x14ac:dyDescent="0.25">
      <c r="A4213" s="24" t="s">
        <v>3305</v>
      </c>
      <c r="B4213" s="26">
        <v>2015</v>
      </c>
      <c r="C4213" s="24">
        <v>9</v>
      </c>
      <c r="D4213" s="24" t="s">
        <v>15120</v>
      </c>
      <c r="E4213" s="26">
        <v>267</v>
      </c>
      <c r="F4213" s="24">
        <v>1081</v>
      </c>
      <c r="G4213" s="26" t="s">
        <v>4388</v>
      </c>
      <c r="H4213" s="24" t="s">
        <v>772</v>
      </c>
      <c r="I4213" s="24" t="s">
        <v>773</v>
      </c>
      <c r="J4213" s="27" t="s">
        <v>1</v>
      </c>
      <c r="K4213" s="28">
        <v>11.03</v>
      </c>
      <c r="L4213" s="28">
        <v>4.41</v>
      </c>
    </row>
    <row r="4214" spans="1:12" x14ac:dyDescent="0.25">
      <c r="A4214" s="24" t="s">
        <v>3305</v>
      </c>
      <c r="B4214" s="26">
        <v>2015</v>
      </c>
      <c r="C4214" s="24">
        <v>9</v>
      </c>
      <c r="D4214" s="24" t="s">
        <v>15120</v>
      </c>
      <c r="E4214" s="26">
        <v>267</v>
      </c>
      <c r="F4214" s="24">
        <v>3850</v>
      </c>
      <c r="G4214" s="26" t="s">
        <v>7157</v>
      </c>
      <c r="H4214" s="24" t="s">
        <v>338</v>
      </c>
      <c r="I4214" s="24" t="s">
        <v>339</v>
      </c>
      <c r="J4214" s="27" t="s">
        <v>1</v>
      </c>
      <c r="K4214" s="28">
        <v>12.99</v>
      </c>
      <c r="L4214" s="28">
        <v>6.37</v>
      </c>
    </row>
    <row r="4215" spans="1:12" x14ac:dyDescent="0.25">
      <c r="A4215" s="24" t="s">
        <v>3305</v>
      </c>
      <c r="B4215" s="26">
        <v>2015</v>
      </c>
      <c r="C4215" s="24">
        <v>9</v>
      </c>
      <c r="D4215" s="24" t="s">
        <v>15120</v>
      </c>
      <c r="E4215" s="26">
        <v>267</v>
      </c>
      <c r="F4215" s="24">
        <v>3851</v>
      </c>
      <c r="G4215" s="26" t="s">
        <v>7158</v>
      </c>
      <c r="H4215" s="24" t="s">
        <v>1452</v>
      </c>
      <c r="I4215" s="24" t="s">
        <v>1453</v>
      </c>
      <c r="J4215" s="27" t="s">
        <v>1</v>
      </c>
      <c r="K4215" s="28">
        <v>6.375</v>
      </c>
      <c r="L4215" s="28">
        <v>1.96</v>
      </c>
    </row>
    <row r="4216" spans="1:12" x14ac:dyDescent="0.25">
      <c r="A4216" s="24" t="s">
        <v>3305</v>
      </c>
      <c r="B4216" s="26">
        <v>2015</v>
      </c>
      <c r="C4216" s="24">
        <v>9</v>
      </c>
      <c r="D4216" s="24" t="s">
        <v>15120</v>
      </c>
      <c r="E4216" s="26">
        <v>267</v>
      </c>
      <c r="F4216" s="24">
        <v>3852</v>
      </c>
      <c r="G4216" s="26" t="s">
        <v>7159</v>
      </c>
      <c r="H4216" s="24" t="s">
        <v>1454</v>
      </c>
      <c r="I4216" s="24" t="s">
        <v>1455</v>
      </c>
      <c r="J4216" s="27" t="s">
        <v>1</v>
      </c>
      <c r="K4216" s="28">
        <v>8.7200000000000006</v>
      </c>
      <c r="L4216" s="28">
        <v>0</v>
      </c>
    </row>
    <row r="4217" spans="1:12" x14ac:dyDescent="0.25">
      <c r="A4217" s="24" t="s">
        <v>3305</v>
      </c>
      <c r="B4217" s="26">
        <v>2015</v>
      </c>
      <c r="C4217" s="24">
        <v>9</v>
      </c>
      <c r="D4217" s="24" t="s">
        <v>15120</v>
      </c>
      <c r="E4217" s="26">
        <v>267</v>
      </c>
      <c r="F4217" s="24">
        <v>3853</v>
      </c>
      <c r="G4217" s="26" t="s">
        <v>7160</v>
      </c>
      <c r="H4217" s="24" t="s">
        <v>77</v>
      </c>
      <c r="I4217" s="24" t="s">
        <v>78</v>
      </c>
      <c r="J4217" s="27" t="s">
        <v>1</v>
      </c>
      <c r="K4217" s="28">
        <v>1.8</v>
      </c>
      <c r="L4217" s="28">
        <v>0</v>
      </c>
    </row>
    <row r="4218" spans="1:12" x14ac:dyDescent="0.25">
      <c r="A4218" s="24" t="s">
        <v>3305</v>
      </c>
      <c r="B4218" s="26">
        <v>2015</v>
      </c>
      <c r="C4218" s="24">
        <v>9</v>
      </c>
      <c r="D4218" s="24" t="s">
        <v>15120</v>
      </c>
      <c r="E4218" s="26">
        <v>267</v>
      </c>
      <c r="F4218" s="24">
        <v>3854</v>
      </c>
      <c r="G4218" s="26" t="s">
        <v>7161</v>
      </c>
      <c r="H4218" s="24" t="s">
        <v>67</v>
      </c>
      <c r="I4218" s="24" t="s">
        <v>68</v>
      </c>
      <c r="J4218" s="27" t="s">
        <v>1</v>
      </c>
      <c r="K4218" s="28">
        <v>11.03</v>
      </c>
      <c r="L4218" s="28">
        <v>0</v>
      </c>
    </row>
    <row r="4219" spans="1:12" x14ac:dyDescent="0.25">
      <c r="A4219" s="24" t="s">
        <v>3305</v>
      </c>
      <c r="B4219" s="26">
        <v>2015</v>
      </c>
      <c r="C4219" s="24">
        <v>9</v>
      </c>
      <c r="D4219" s="24" t="s">
        <v>15120</v>
      </c>
      <c r="E4219" s="26">
        <v>267</v>
      </c>
      <c r="F4219" s="24">
        <v>3855</v>
      </c>
      <c r="G4219" s="26" t="s">
        <v>7162</v>
      </c>
      <c r="H4219" s="24" t="s">
        <v>402</v>
      </c>
      <c r="I4219" s="24" t="s">
        <v>403</v>
      </c>
      <c r="J4219" s="27" t="s">
        <v>1</v>
      </c>
      <c r="K4219" s="28">
        <v>13.4</v>
      </c>
      <c r="L4219" s="28">
        <v>13.4</v>
      </c>
    </row>
    <row r="4220" spans="1:12" x14ac:dyDescent="0.25">
      <c r="A4220" s="24" t="s">
        <v>3305</v>
      </c>
      <c r="B4220" s="26">
        <v>2015</v>
      </c>
      <c r="C4220" s="24">
        <v>9</v>
      </c>
      <c r="D4220" s="24" t="s">
        <v>15120</v>
      </c>
      <c r="E4220" s="26">
        <v>267</v>
      </c>
      <c r="F4220" s="24">
        <v>3856</v>
      </c>
      <c r="G4220" s="26" t="s">
        <v>7163</v>
      </c>
      <c r="H4220" s="24" t="s">
        <v>67</v>
      </c>
      <c r="I4220" s="24" t="s">
        <v>68</v>
      </c>
      <c r="J4220" s="27" t="s">
        <v>1</v>
      </c>
      <c r="K4220" s="28">
        <v>14.705</v>
      </c>
      <c r="L4220" s="28">
        <v>0</v>
      </c>
    </row>
    <row r="4221" spans="1:12" x14ac:dyDescent="0.25">
      <c r="A4221" s="24" t="s">
        <v>3305</v>
      </c>
      <c r="B4221" s="26">
        <v>2015</v>
      </c>
      <c r="C4221" s="24">
        <v>9</v>
      </c>
      <c r="D4221" s="24" t="s">
        <v>15120</v>
      </c>
      <c r="E4221" s="26">
        <v>267</v>
      </c>
      <c r="F4221" s="24">
        <v>3857</v>
      </c>
      <c r="G4221" s="26" t="s">
        <v>7164</v>
      </c>
      <c r="H4221" s="24" t="s">
        <v>1456</v>
      </c>
      <c r="I4221" s="24" t="s">
        <v>1457</v>
      </c>
      <c r="J4221" s="27" t="s">
        <v>1</v>
      </c>
      <c r="K4221" s="28">
        <v>12.5</v>
      </c>
      <c r="L4221" s="28">
        <v>1.47</v>
      </c>
    </row>
    <row r="4222" spans="1:12" x14ac:dyDescent="0.25">
      <c r="A4222" s="24" t="s">
        <v>3305</v>
      </c>
      <c r="B4222" s="26">
        <v>2015</v>
      </c>
      <c r="C4222" s="24">
        <v>9</v>
      </c>
      <c r="D4222" s="24" t="s">
        <v>15120</v>
      </c>
      <c r="E4222" s="26">
        <v>267</v>
      </c>
      <c r="F4222" s="24">
        <v>3858</v>
      </c>
      <c r="G4222" s="26" t="s">
        <v>7165</v>
      </c>
      <c r="H4222" s="24" t="s">
        <v>1012</v>
      </c>
      <c r="I4222" s="24" t="s">
        <v>1013</v>
      </c>
      <c r="J4222" s="27" t="s">
        <v>1</v>
      </c>
      <c r="K4222" s="28">
        <v>6.62</v>
      </c>
      <c r="L4222" s="28">
        <v>0</v>
      </c>
    </row>
    <row r="4223" spans="1:12" x14ac:dyDescent="0.25">
      <c r="A4223" s="24" t="s">
        <v>3305</v>
      </c>
      <c r="B4223" s="26">
        <v>2015</v>
      </c>
      <c r="C4223" s="24">
        <v>9</v>
      </c>
      <c r="D4223" s="24" t="s">
        <v>15120</v>
      </c>
      <c r="E4223" s="26">
        <v>267</v>
      </c>
      <c r="F4223" s="24">
        <v>3859</v>
      </c>
      <c r="G4223" s="26" t="s">
        <v>7166</v>
      </c>
      <c r="H4223" s="24" t="s">
        <v>98</v>
      </c>
      <c r="I4223" s="24" t="s">
        <v>99</v>
      </c>
      <c r="J4223" s="27" t="s">
        <v>1</v>
      </c>
      <c r="K4223" s="28">
        <v>15.435</v>
      </c>
      <c r="L4223" s="28">
        <v>0</v>
      </c>
    </row>
    <row r="4224" spans="1:12" x14ac:dyDescent="0.25">
      <c r="A4224" s="24" t="s">
        <v>3305</v>
      </c>
      <c r="B4224" s="26">
        <v>2015</v>
      </c>
      <c r="C4224" s="24">
        <v>9</v>
      </c>
      <c r="D4224" s="24" t="s">
        <v>15120</v>
      </c>
      <c r="E4224" s="26">
        <v>267</v>
      </c>
      <c r="F4224" s="24">
        <v>3860</v>
      </c>
      <c r="G4224" s="26" t="s">
        <v>7167</v>
      </c>
      <c r="H4224" s="24" t="s">
        <v>148</v>
      </c>
      <c r="I4224" s="24" t="s">
        <v>149</v>
      </c>
      <c r="J4224" s="27" t="s">
        <v>1</v>
      </c>
      <c r="K4224" s="28">
        <v>11.03</v>
      </c>
      <c r="L4224" s="28">
        <v>0</v>
      </c>
    </row>
    <row r="4225" spans="1:12" x14ac:dyDescent="0.25">
      <c r="A4225" s="24" t="s">
        <v>3305</v>
      </c>
      <c r="B4225" s="26">
        <v>2015</v>
      </c>
      <c r="C4225" s="24">
        <v>9</v>
      </c>
      <c r="D4225" s="24" t="s">
        <v>15120</v>
      </c>
      <c r="E4225" s="26">
        <v>267</v>
      </c>
      <c r="F4225" s="24">
        <v>3861</v>
      </c>
      <c r="G4225" s="26" t="s">
        <v>7168</v>
      </c>
      <c r="H4225" s="24" t="s">
        <v>351</v>
      </c>
      <c r="I4225" s="24" t="s">
        <v>352</v>
      </c>
      <c r="J4225" s="27" t="s">
        <v>1</v>
      </c>
      <c r="K4225" s="28">
        <v>0.35</v>
      </c>
      <c r="L4225" s="28">
        <v>0.35</v>
      </c>
    </row>
    <row r="4226" spans="1:12" x14ac:dyDescent="0.25">
      <c r="A4226" s="24" t="s">
        <v>3305</v>
      </c>
      <c r="B4226" s="26">
        <v>2015</v>
      </c>
      <c r="C4226" s="24">
        <v>9</v>
      </c>
      <c r="D4226" s="24" t="s">
        <v>15120</v>
      </c>
      <c r="E4226" s="26">
        <v>267</v>
      </c>
      <c r="F4226" s="24">
        <v>3862</v>
      </c>
      <c r="G4226" s="26" t="s">
        <v>7169</v>
      </c>
      <c r="H4226" s="24" t="s">
        <v>438</v>
      </c>
      <c r="I4226" s="24" t="s">
        <v>439</v>
      </c>
      <c r="J4226" s="27" t="s">
        <v>1</v>
      </c>
      <c r="K4226" s="28">
        <v>11.03</v>
      </c>
      <c r="L4226" s="28">
        <v>4.41</v>
      </c>
    </row>
    <row r="4227" spans="1:12" x14ac:dyDescent="0.25">
      <c r="A4227" s="24" t="s">
        <v>3305</v>
      </c>
      <c r="B4227" s="26">
        <v>2015</v>
      </c>
      <c r="C4227" s="24">
        <v>9</v>
      </c>
      <c r="D4227" s="24" t="s">
        <v>15120</v>
      </c>
      <c r="E4227" s="26">
        <v>267</v>
      </c>
      <c r="F4227" s="24">
        <v>3863</v>
      </c>
      <c r="G4227" s="26" t="s">
        <v>7170</v>
      </c>
      <c r="H4227" s="24" t="s">
        <v>1116</v>
      </c>
      <c r="I4227" s="24" t="s">
        <v>1117</v>
      </c>
      <c r="J4227" s="27" t="s">
        <v>1</v>
      </c>
      <c r="K4227" s="28">
        <v>43.505000000000003</v>
      </c>
      <c r="L4227" s="28">
        <v>0</v>
      </c>
    </row>
    <row r="4228" spans="1:12" x14ac:dyDescent="0.25">
      <c r="A4228" s="24" t="s">
        <v>3305</v>
      </c>
      <c r="B4228" s="26">
        <v>2015</v>
      </c>
      <c r="C4228" s="24">
        <v>9</v>
      </c>
      <c r="D4228" s="24" t="s">
        <v>15120</v>
      </c>
      <c r="E4228" s="26">
        <v>267</v>
      </c>
      <c r="F4228" s="24">
        <v>3864</v>
      </c>
      <c r="G4228" s="26" t="s">
        <v>7171</v>
      </c>
      <c r="H4228" s="24" t="s">
        <v>192</v>
      </c>
      <c r="I4228" s="24" t="s">
        <v>193</v>
      </c>
      <c r="J4228" s="27" t="s">
        <v>1</v>
      </c>
      <c r="K4228" s="28">
        <v>4.415</v>
      </c>
      <c r="L4228" s="28">
        <v>4.41</v>
      </c>
    </row>
    <row r="4229" spans="1:12" x14ac:dyDescent="0.25">
      <c r="A4229" s="24" t="s">
        <v>3305</v>
      </c>
      <c r="B4229" s="26">
        <v>2015</v>
      </c>
      <c r="C4229" s="24">
        <v>9</v>
      </c>
      <c r="D4229" s="24" t="s">
        <v>15120</v>
      </c>
      <c r="E4229" s="26">
        <v>267</v>
      </c>
      <c r="F4229" s="24">
        <v>3865</v>
      </c>
      <c r="G4229" s="26" t="s">
        <v>7172</v>
      </c>
      <c r="H4229" s="24" t="s">
        <v>126</v>
      </c>
      <c r="I4229" s="24" t="s">
        <v>127</v>
      </c>
      <c r="J4229" s="27" t="s">
        <v>1</v>
      </c>
      <c r="K4229" s="28">
        <v>11.03</v>
      </c>
      <c r="L4229" s="28">
        <v>0</v>
      </c>
    </row>
    <row r="4230" spans="1:12" x14ac:dyDescent="0.25">
      <c r="A4230" s="24" t="s">
        <v>3305</v>
      </c>
      <c r="B4230" s="26">
        <v>2015</v>
      </c>
      <c r="C4230" s="24">
        <v>9</v>
      </c>
      <c r="D4230" s="24" t="s">
        <v>15120</v>
      </c>
      <c r="E4230" s="26">
        <v>267</v>
      </c>
      <c r="F4230" s="24">
        <v>3866</v>
      </c>
      <c r="G4230" s="26" t="s">
        <v>7173</v>
      </c>
      <c r="H4230" s="24" t="s">
        <v>266</v>
      </c>
      <c r="I4230" s="24" t="s">
        <v>267</v>
      </c>
      <c r="J4230" s="27" t="s">
        <v>1</v>
      </c>
      <c r="K4230" s="28">
        <v>6.62</v>
      </c>
      <c r="L4230" s="28">
        <v>0</v>
      </c>
    </row>
    <row r="4231" spans="1:12" x14ac:dyDescent="0.25">
      <c r="A4231" s="24" t="s">
        <v>3305</v>
      </c>
      <c r="B4231" s="26">
        <v>2015</v>
      </c>
      <c r="C4231" s="24">
        <v>9</v>
      </c>
      <c r="D4231" s="24" t="s">
        <v>15120</v>
      </c>
      <c r="E4231" s="26">
        <v>267</v>
      </c>
      <c r="F4231" s="24">
        <v>3867</v>
      </c>
      <c r="G4231" s="26" t="s">
        <v>7174</v>
      </c>
      <c r="H4231" s="24" t="s">
        <v>126</v>
      </c>
      <c r="I4231" s="24" t="s">
        <v>127</v>
      </c>
      <c r="J4231" s="27" t="s">
        <v>1</v>
      </c>
      <c r="K4231" s="28">
        <v>6.62</v>
      </c>
      <c r="L4231" s="28">
        <v>0</v>
      </c>
    </row>
    <row r="4232" spans="1:12" x14ac:dyDescent="0.25">
      <c r="A4232" s="24" t="s">
        <v>3305</v>
      </c>
      <c r="B4232" s="26">
        <v>2015</v>
      </c>
      <c r="C4232" s="24">
        <v>9</v>
      </c>
      <c r="D4232" s="24" t="s">
        <v>15120</v>
      </c>
      <c r="E4232" s="26">
        <v>267</v>
      </c>
      <c r="F4232" s="24">
        <v>3868</v>
      </c>
      <c r="G4232" s="26" t="s">
        <v>7175</v>
      </c>
      <c r="H4232" s="24" t="s">
        <v>184</v>
      </c>
      <c r="I4232" s="24" t="s">
        <v>185</v>
      </c>
      <c r="J4232" s="27" t="s">
        <v>1</v>
      </c>
      <c r="K4232" s="28">
        <v>6.62</v>
      </c>
      <c r="L4232" s="28">
        <v>0</v>
      </c>
    </row>
    <row r="4233" spans="1:12" x14ac:dyDescent="0.25">
      <c r="A4233" s="24" t="s">
        <v>3305</v>
      </c>
      <c r="B4233" s="26">
        <v>2015</v>
      </c>
      <c r="C4233" s="24">
        <v>9</v>
      </c>
      <c r="D4233" s="24" t="s">
        <v>15120</v>
      </c>
      <c r="E4233" s="26">
        <v>267</v>
      </c>
      <c r="F4233" s="24">
        <v>3869</v>
      </c>
      <c r="G4233" s="26" t="s">
        <v>7176</v>
      </c>
      <c r="H4233" s="24" t="s">
        <v>184</v>
      </c>
      <c r="I4233" s="24" t="s">
        <v>185</v>
      </c>
      <c r="J4233" s="27" t="s">
        <v>1</v>
      </c>
      <c r="K4233" s="28">
        <v>5.8849999999999998</v>
      </c>
      <c r="L4233" s="28">
        <v>1.47</v>
      </c>
    </row>
    <row r="4234" spans="1:12" x14ac:dyDescent="0.25">
      <c r="A4234" s="24" t="s">
        <v>3305</v>
      </c>
      <c r="B4234" s="26">
        <v>2015</v>
      </c>
      <c r="C4234" s="24">
        <v>9</v>
      </c>
      <c r="D4234" s="24" t="s">
        <v>15120</v>
      </c>
      <c r="E4234" s="26">
        <v>267</v>
      </c>
      <c r="F4234" s="24">
        <v>3870</v>
      </c>
      <c r="G4234" s="26" t="s">
        <v>7177</v>
      </c>
      <c r="H4234" s="24" t="s">
        <v>582</v>
      </c>
      <c r="I4234" s="24" t="s">
        <v>583</v>
      </c>
      <c r="J4234" s="27" t="s">
        <v>1</v>
      </c>
      <c r="K4234" s="28">
        <v>11.025</v>
      </c>
      <c r="L4234" s="28">
        <v>4.41</v>
      </c>
    </row>
    <row r="4235" spans="1:12" x14ac:dyDescent="0.25">
      <c r="A4235" s="24" t="s">
        <v>3305</v>
      </c>
      <c r="B4235" s="26">
        <v>2015</v>
      </c>
      <c r="C4235" s="24">
        <v>9</v>
      </c>
      <c r="D4235" s="24" t="s">
        <v>15120</v>
      </c>
      <c r="E4235" s="26">
        <v>267</v>
      </c>
      <c r="F4235" s="24">
        <v>3871</v>
      </c>
      <c r="G4235" s="26" t="s">
        <v>7178</v>
      </c>
      <c r="H4235" s="24" t="s">
        <v>1298</v>
      </c>
      <c r="I4235" s="24" t="s">
        <v>1299</v>
      </c>
      <c r="J4235" s="27" t="s">
        <v>1</v>
      </c>
      <c r="K4235" s="28">
        <v>15.265000000000001</v>
      </c>
      <c r="L4235" s="28">
        <v>8.08</v>
      </c>
    </row>
    <row r="4236" spans="1:12" x14ac:dyDescent="0.25">
      <c r="A4236" s="24" t="s">
        <v>3305</v>
      </c>
      <c r="B4236" s="26">
        <v>2015</v>
      </c>
      <c r="C4236" s="24">
        <v>9</v>
      </c>
      <c r="D4236" s="24" t="s">
        <v>15120</v>
      </c>
      <c r="E4236" s="26">
        <v>267</v>
      </c>
      <c r="F4236" s="24">
        <v>3872</v>
      </c>
      <c r="G4236" s="26" t="s">
        <v>7179</v>
      </c>
      <c r="H4236" s="24" t="s">
        <v>184</v>
      </c>
      <c r="I4236" s="24" t="s">
        <v>185</v>
      </c>
      <c r="J4236" s="27" t="s">
        <v>1</v>
      </c>
      <c r="K4236" s="28">
        <v>8.6150000000000002</v>
      </c>
      <c r="L4236" s="28">
        <v>4.2</v>
      </c>
    </row>
    <row r="4237" spans="1:12" x14ac:dyDescent="0.25">
      <c r="A4237" s="24" t="s">
        <v>3305</v>
      </c>
      <c r="B4237" s="26">
        <v>2015</v>
      </c>
      <c r="C4237" s="24">
        <v>9</v>
      </c>
      <c r="D4237" s="24" t="s">
        <v>15120</v>
      </c>
      <c r="E4237" s="26">
        <v>267</v>
      </c>
      <c r="F4237" s="24">
        <v>3873</v>
      </c>
      <c r="G4237" s="26" t="s">
        <v>7180</v>
      </c>
      <c r="H4237" s="24" t="s">
        <v>190</v>
      </c>
      <c r="I4237" s="24" t="s">
        <v>191</v>
      </c>
      <c r="J4237" s="27" t="s">
        <v>1</v>
      </c>
      <c r="K4237" s="28">
        <v>11.135</v>
      </c>
      <c r="L4237" s="28">
        <v>4.41</v>
      </c>
    </row>
    <row r="4238" spans="1:12" x14ac:dyDescent="0.25">
      <c r="A4238" s="24" t="s">
        <v>3305</v>
      </c>
      <c r="B4238" s="26">
        <v>2015</v>
      </c>
      <c r="C4238" s="24">
        <v>9</v>
      </c>
      <c r="D4238" s="24" t="s">
        <v>15120</v>
      </c>
      <c r="E4238" s="26">
        <v>267</v>
      </c>
      <c r="F4238" s="24">
        <v>3874</v>
      </c>
      <c r="G4238" s="26" t="s">
        <v>7181</v>
      </c>
      <c r="H4238" s="24" t="s">
        <v>1452</v>
      </c>
      <c r="I4238" s="24" t="s">
        <v>1453</v>
      </c>
      <c r="J4238" s="27" t="s">
        <v>1</v>
      </c>
      <c r="K4238" s="28">
        <v>9.8149999999999995</v>
      </c>
      <c r="L4238" s="28">
        <v>0</v>
      </c>
    </row>
    <row r="4239" spans="1:12" x14ac:dyDescent="0.25">
      <c r="A4239" s="24" t="s">
        <v>3305</v>
      </c>
      <c r="B4239" s="26">
        <v>2015</v>
      </c>
      <c r="C4239" s="24">
        <v>9</v>
      </c>
      <c r="D4239" s="24" t="s">
        <v>15120</v>
      </c>
      <c r="E4239" s="26">
        <v>267</v>
      </c>
      <c r="F4239" s="24">
        <v>3875</v>
      </c>
      <c r="G4239" s="26" t="s">
        <v>7182</v>
      </c>
      <c r="H4239" s="24" t="s">
        <v>1012</v>
      </c>
      <c r="I4239" s="24" t="s">
        <v>1013</v>
      </c>
      <c r="J4239" s="27" t="s">
        <v>1</v>
      </c>
      <c r="K4239" s="28">
        <v>11.03</v>
      </c>
      <c r="L4239" s="28">
        <v>4.41</v>
      </c>
    </row>
    <row r="4240" spans="1:12" x14ac:dyDescent="0.25">
      <c r="A4240" s="24" t="s">
        <v>3305</v>
      </c>
      <c r="B4240" s="26">
        <v>2015</v>
      </c>
      <c r="C4240" s="24">
        <v>9</v>
      </c>
      <c r="D4240" s="24" t="s">
        <v>15120</v>
      </c>
      <c r="E4240" s="26">
        <v>267</v>
      </c>
      <c r="F4240" s="24">
        <v>3876</v>
      </c>
      <c r="G4240" s="26" t="s">
        <v>7183</v>
      </c>
      <c r="H4240" s="24" t="s">
        <v>152</v>
      </c>
      <c r="I4240" s="24" t="s">
        <v>153</v>
      </c>
      <c r="J4240" s="27" t="s">
        <v>1</v>
      </c>
      <c r="K4240" s="28">
        <v>6.62</v>
      </c>
      <c r="L4240" s="28">
        <v>0</v>
      </c>
    </row>
    <row r="4241" spans="1:12" x14ac:dyDescent="0.25">
      <c r="A4241" s="24" t="s">
        <v>3305</v>
      </c>
      <c r="B4241" s="26">
        <v>2015</v>
      </c>
      <c r="C4241" s="24">
        <v>9</v>
      </c>
      <c r="D4241" s="24" t="s">
        <v>15120</v>
      </c>
      <c r="E4241" s="26">
        <v>267</v>
      </c>
      <c r="F4241" s="24">
        <v>3877</v>
      </c>
      <c r="G4241" s="26" t="s">
        <v>7184</v>
      </c>
      <c r="H4241" s="24" t="s">
        <v>340</v>
      </c>
      <c r="I4241" s="24" t="s">
        <v>341</v>
      </c>
      <c r="J4241" s="27" t="s">
        <v>1</v>
      </c>
      <c r="K4241" s="28">
        <v>6.375</v>
      </c>
      <c r="L4241" s="28">
        <v>6.37</v>
      </c>
    </row>
    <row r="4242" spans="1:12" x14ac:dyDescent="0.25">
      <c r="A4242" s="24" t="s">
        <v>3305</v>
      </c>
      <c r="B4242" s="26">
        <v>2015</v>
      </c>
      <c r="C4242" s="24">
        <v>9</v>
      </c>
      <c r="D4242" s="24" t="s">
        <v>15120</v>
      </c>
      <c r="E4242" s="26">
        <v>267</v>
      </c>
      <c r="F4242" s="24">
        <v>3878</v>
      </c>
      <c r="G4242" s="26" t="s">
        <v>7185</v>
      </c>
      <c r="H4242" s="24" t="s">
        <v>39</v>
      </c>
      <c r="I4242" s="24" t="s">
        <v>40</v>
      </c>
      <c r="J4242" s="27" t="s">
        <v>1</v>
      </c>
      <c r="K4242" s="28">
        <v>6.62</v>
      </c>
      <c r="L4242" s="28">
        <v>0</v>
      </c>
    </row>
    <row r="4243" spans="1:12" x14ac:dyDescent="0.25">
      <c r="A4243" s="24" t="s">
        <v>3305</v>
      </c>
      <c r="B4243" s="26">
        <v>2015</v>
      </c>
      <c r="C4243" s="24">
        <v>9</v>
      </c>
      <c r="D4243" s="24" t="s">
        <v>15120</v>
      </c>
      <c r="E4243" s="26">
        <v>267</v>
      </c>
      <c r="F4243" s="24">
        <v>3879</v>
      </c>
      <c r="G4243" s="26" t="s">
        <v>7186</v>
      </c>
      <c r="H4243" s="24" t="s">
        <v>856</v>
      </c>
      <c r="I4243" s="24" t="s">
        <v>857</v>
      </c>
      <c r="J4243" s="27" t="s">
        <v>1</v>
      </c>
      <c r="K4243" s="28">
        <v>41.97</v>
      </c>
      <c r="L4243" s="28">
        <v>0</v>
      </c>
    </row>
    <row r="4244" spans="1:12" x14ac:dyDescent="0.25">
      <c r="A4244" s="24" t="s">
        <v>3305</v>
      </c>
      <c r="B4244" s="26">
        <v>2015</v>
      </c>
      <c r="C4244" s="24">
        <v>9</v>
      </c>
      <c r="D4244" s="24" t="s">
        <v>15120</v>
      </c>
      <c r="E4244" s="26">
        <v>267</v>
      </c>
      <c r="F4244" s="24">
        <v>3880</v>
      </c>
      <c r="G4244" s="26" t="s">
        <v>7187</v>
      </c>
      <c r="H4244" s="24" t="s">
        <v>65</v>
      </c>
      <c r="I4244" s="24" t="s">
        <v>66</v>
      </c>
      <c r="J4244" s="27" t="s">
        <v>1</v>
      </c>
      <c r="K4244" s="28">
        <v>4.38</v>
      </c>
      <c r="L4244" s="28">
        <v>0</v>
      </c>
    </row>
    <row r="4245" spans="1:12" x14ac:dyDescent="0.25">
      <c r="A4245" s="24" t="s">
        <v>3305</v>
      </c>
      <c r="B4245" s="26">
        <v>2015</v>
      </c>
      <c r="C4245" s="24">
        <v>9</v>
      </c>
      <c r="D4245" s="24" t="s">
        <v>15120</v>
      </c>
      <c r="E4245" s="26">
        <v>268</v>
      </c>
      <c r="F4245" s="24">
        <v>3881</v>
      </c>
      <c r="G4245" s="26" t="s">
        <v>7188</v>
      </c>
      <c r="H4245" s="24" t="s">
        <v>132</v>
      </c>
      <c r="I4245" s="24" t="s">
        <v>133</v>
      </c>
      <c r="J4245" s="27" t="s">
        <v>1</v>
      </c>
      <c r="K4245" s="28">
        <v>43.505000000000003</v>
      </c>
      <c r="L4245" s="28">
        <v>0</v>
      </c>
    </row>
    <row r="4246" spans="1:12" x14ac:dyDescent="0.25">
      <c r="A4246" s="24" t="s">
        <v>3305</v>
      </c>
      <c r="B4246" s="26">
        <v>2015</v>
      </c>
      <c r="C4246" s="24">
        <v>9</v>
      </c>
      <c r="D4246" s="24" t="s">
        <v>15120</v>
      </c>
      <c r="E4246" s="26">
        <v>268</v>
      </c>
      <c r="F4246" s="24">
        <v>3789</v>
      </c>
      <c r="G4246" s="26" t="s">
        <v>7096</v>
      </c>
      <c r="H4246" s="24" t="s">
        <v>118</v>
      </c>
      <c r="I4246" s="24" t="s">
        <v>119</v>
      </c>
      <c r="J4246" s="27" t="s">
        <v>1</v>
      </c>
      <c r="K4246" s="28">
        <v>98.18</v>
      </c>
      <c r="L4246" s="28">
        <v>0</v>
      </c>
    </row>
    <row r="4247" spans="1:12" x14ac:dyDescent="0.25">
      <c r="A4247" s="24" t="s">
        <v>3305</v>
      </c>
      <c r="B4247" s="26">
        <v>2015</v>
      </c>
      <c r="C4247" s="24">
        <v>9</v>
      </c>
      <c r="D4247" s="24" t="s">
        <v>15120</v>
      </c>
      <c r="E4247" s="26">
        <v>268</v>
      </c>
      <c r="F4247" s="24">
        <v>3882</v>
      </c>
      <c r="G4247" s="26" t="s">
        <v>7189</v>
      </c>
      <c r="H4247" s="24" t="s">
        <v>77</v>
      </c>
      <c r="I4247" s="24" t="s">
        <v>78</v>
      </c>
      <c r="J4247" s="27" t="s">
        <v>1</v>
      </c>
      <c r="K4247" s="28">
        <v>23.524999999999999</v>
      </c>
      <c r="L4247" s="28">
        <v>0</v>
      </c>
    </row>
    <row r="4248" spans="1:12" x14ac:dyDescent="0.25">
      <c r="A4248" s="24" t="s">
        <v>3305</v>
      </c>
      <c r="B4248" s="26">
        <v>2015</v>
      </c>
      <c r="C4248" s="24">
        <v>9</v>
      </c>
      <c r="D4248" s="24" t="s">
        <v>15120</v>
      </c>
      <c r="E4248" s="26">
        <v>268</v>
      </c>
      <c r="F4248" s="24">
        <v>3883</v>
      </c>
      <c r="G4248" s="26" t="s">
        <v>7190</v>
      </c>
      <c r="H4248" s="24" t="s">
        <v>1182</v>
      </c>
      <c r="I4248" s="24" t="s">
        <v>1183</v>
      </c>
      <c r="J4248" s="27" t="s">
        <v>1</v>
      </c>
      <c r="K4248" s="28">
        <v>11.03</v>
      </c>
      <c r="L4248" s="28">
        <v>0</v>
      </c>
    </row>
    <row r="4249" spans="1:12" x14ac:dyDescent="0.25">
      <c r="A4249" s="24" t="s">
        <v>3305</v>
      </c>
      <c r="B4249" s="26">
        <v>2015</v>
      </c>
      <c r="C4249" s="24">
        <v>9</v>
      </c>
      <c r="D4249" s="24" t="s">
        <v>15120</v>
      </c>
      <c r="E4249" s="26">
        <v>268</v>
      </c>
      <c r="F4249" s="24">
        <v>1092</v>
      </c>
      <c r="G4249" s="26" t="s">
        <v>4399</v>
      </c>
      <c r="H4249" s="24" t="s">
        <v>132</v>
      </c>
      <c r="I4249" s="24" t="s">
        <v>133</v>
      </c>
      <c r="J4249" s="27" t="s">
        <v>1</v>
      </c>
      <c r="K4249" s="28">
        <v>49.82</v>
      </c>
      <c r="L4249" s="28">
        <v>0</v>
      </c>
    </row>
    <row r="4250" spans="1:12" x14ac:dyDescent="0.25">
      <c r="A4250" s="24" t="s">
        <v>3305</v>
      </c>
      <c r="B4250" s="26">
        <v>2015</v>
      </c>
      <c r="C4250" s="24">
        <v>9</v>
      </c>
      <c r="D4250" s="24" t="s">
        <v>15120</v>
      </c>
      <c r="E4250" s="26">
        <v>268</v>
      </c>
      <c r="F4250" s="24">
        <v>1093</v>
      </c>
      <c r="G4250" s="26" t="s">
        <v>4400</v>
      </c>
      <c r="H4250" s="24" t="s">
        <v>77</v>
      </c>
      <c r="I4250" s="24" t="s">
        <v>78</v>
      </c>
      <c r="J4250" s="27" t="s">
        <v>1</v>
      </c>
      <c r="K4250" s="28">
        <v>20.03</v>
      </c>
      <c r="L4250" s="28">
        <v>0</v>
      </c>
    </row>
    <row r="4251" spans="1:12" x14ac:dyDescent="0.25">
      <c r="A4251" s="24" t="s">
        <v>3305</v>
      </c>
      <c r="B4251" s="26">
        <v>2015</v>
      </c>
      <c r="C4251" s="24">
        <v>9</v>
      </c>
      <c r="D4251" s="24" t="s">
        <v>15120</v>
      </c>
      <c r="E4251" s="26">
        <v>268</v>
      </c>
      <c r="F4251" s="24">
        <v>3884</v>
      </c>
      <c r="G4251" s="26" t="s">
        <v>7191</v>
      </c>
      <c r="H4251" s="24" t="s">
        <v>77</v>
      </c>
      <c r="I4251" s="24" t="s">
        <v>78</v>
      </c>
      <c r="J4251" s="27" t="s">
        <v>1</v>
      </c>
      <c r="K4251" s="28">
        <v>14.705</v>
      </c>
      <c r="L4251" s="28">
        <v>0</v>
      </c>
    </row>
    <row r="4252" spans="1:12" x14ac:dyDescent="0.25">
      <c r="A4252" s="24" t="s">
        <v>3305</v>
      </c>
      <c r="B4252" s="26">
        <v>2015</v>
      </c>
      <c r="C4252" s="24">
        <v>9</v>
      </c>
      <c r="D4252" s="24" t="s">
        <v>15120</v>
      </c>
      <c r="E4252" s="26">
        <v>268</v>
      </c>
      <c r="F4252" s="24">
        <v>3885</v>
      </c>
      <c r="G4252" s="26" t="s">
        <v>7192</v>
      </c>
      <c r="H4252" s="24" t="s">
        <v>1310</v>
      </c>
      <c r="I4252" s="24" t="s">
        <v>1311</v>
      </c>
      <c r="J4252" s="27" t="s">
        <v>1</v>
      </c>
      <c r="K4252" s="28">
        <v>21.004999999999999</v>
      </c>
      <c r="L4252" s="28">
        <v>0</v>
      </c>
    </row>
    <row r="4253" spans="1:12" x14ac:dyDescent="0.25">
      <c r="A4253" s="24" t="s">
        <v>3305</v>
      </c>
      <c r="B4253" s="26">
        <v>2015</v>
      </c>
      <c r="C4253" s="24">
        <v>9</v>
      </c>
      <c r="D4253" s="24" t="s">
        <v>15120</v>
      </c>
      <c r="E4253" s="26">
        <v>268</v>
      </c>
      <c r="F4253" s="24">
        <v>3793</v>
      </c>
      <c r="G4253" s="26" t="s">
        <v>7100</v>
      </c>
      <c r="H4253" s="24" t="s">
        <v>75</v>
      </c>
      <c r="I4253" s="24" t="s">
        <v>76</v>
      </c>
      <c r="J4253" s="27" t="s">
        <v>1</v>
      </c>
      <c r="K4253" s="28">
        <v>66.745000000000005</v>
      </c>
      <c r="L4253" s="28">
        <v>0</v>
      </c>
    </row>
    <row r="4254" spans="1:12" x14ac:dyDescent="0.25">
      <c r="A4254" s="24" t="s">
        <v>3305</v>
      </c>
      <c r="B4254" s="26">
        <v>2015</v>
      </c>
      <c r="C4254" s="24">
        <v>9</v>
      </c>
      <c r="D4254" s="24" t="s">
        <v>15120</v>
      </c>
      <c r="E4254" s="26">
        <v>268</v>
      </c>
      <c r="F4254" s="24">
        <v>3886</v>
      </c>
      <c r="G4254" s="26" t="s">
        <v>7193</v>
      </c>
      <c r="H4254" s="24" t="s">
        <v>396</v>
      </c>
      <c r="I4254" s="24" t="s">
        <v>397</v>
      </c>
      <c r="J4254" s="27" t="s">
        <v>1</v>
      </c>
      <c r="K4254" s="28">
        <v>42.79</v>
      </c>
      <c r="L4254" s="28">
        <v>0</v>
      </c>
    </row>
    <row r="4255" spans="1:12" x14ac:dyDescent="0.25">
      <c r="A4255" s="24" t="s">
        <v>3305</v>
      </c>
      <c r="B4255" s="26">
        <v>2015</v>
      </c>
      <c r="C4255" s="24">
        <v>9</v>
      </c>
      <c r="D4255" s="24" t="s">
        <v>15120</v>
      </c>
      <c r="E4255" s="26">
        <v>268</v>
      </c>
      <c r="F4255" s="24">
        <v>1154</v>
      </c>
      <c r="G4255" s="26" t="s">
        <v>4461</v>
      </c>
      <c r="H4255" s="24" t="s">
        <v>122</v>
      </c>
      <c r="I4255" s="24" t="s">
        <v>123</v>
      </c>
      <c r="J4255" s="27" t="s">
        <v>1</v>
      </c>
      <c r="K4255" s="28">
        <v>101.105</v>
      </c>
      <c r="L4255" s="28">
        <v>0</v>
      </c>
    </row>
    <row r="4256" spans="1:12" x14ac:dyDescent="0.25">
      <c r="A4256" s="24" t="s">
        <v>3305</v>
      </c>
      <c r="B4256" s="26">
        <v>2015</v>
      </c>
      <c r="C4256" s="24">
        <v>9</v>
      </c>
      <c r="D4256" s="24" t="s">
        <v>15120</v>
      </c>
      <c r="E4256" s="26">
        <v>268</v>
      </c>
      <c r="F4256" s="24">
        <v>3887</v>
      </c>
      <c r="G4256" s="26" t="s">
        <v>7194</v>
      </c>
      <c r="H4256" s="24" t="s">
        <v>83</v>
      </c>
      <c r="I4256" s="24" t="s">
        <v>84</v>
      </c>
      <c r="J4256" s="27" t="s">
        <v>1</v>
      </c>
      <c r="K4256" s="28">
        <v>4.415</v>
      </c>
      <c r="L4256" s="28">
        <v>0</v>
      </c>
    </row>
    <row r="4257" spans="1:12" x14ac:dyDescent="0.25">
      <c r="A4257" s="24" t="s">
        <v>3305</v>
      </c>
      <c r="B4257" s="26">
        <v>2015</v>
      </c>
      <c r="C4257" s="24">
        <v>9</v>
      </c>
      <c r="D4257" s="24" t="s">
        <v>15120</v>
      </c>
      <c r="E4257" s="26">
        <v>268</v>
      </c>
      <c r="F4257" s="24">
        <v>3888</v>
      </c>
      <c r="G4257" s="26" t="s">
        <v>7195</v>
      </c>
      <c r="H4257" s="24" t="s">
        <v>77</v>
      </c>
      <c r="I4257" s="24" t="s">
        <v>78</v>
      </c>
      <c r="J4257" s="27" t="s">
        <v>1</v>
      </c>
      <c r="K4257" s="28">
        <v>51.55</v>
      </c>
      <c r="L4257" s="28">
        <v>0</v>
      </c>
    </row>
    <row r="4258" spans="1:12" x14ac:dyDescent="0.25">
      <c r="A4258" s="24" t="s">
        <v>3305</v>
      </c>
      <c r="B4258" s="26">
        <v>2015</v>
      </c>
      <c r="C4258" s="24">
        <v>9</v>
      </c>
      <c r="D4258" s="24" t="s">
        <v>15120</v>
      </c>
      <c r="E4258" s="26">
        <v>268</v>
      </c>
      <c r="F4258" s="24">
        <v>3889</v>
      </c>
      <c r="G4258" s="26" t="s">
        <v>7196</v>
      </c>
      <c r="H4258" s="24" t="s">
        <v>600</v>
      </c>
      <c r="I4258" s="24" t="s">
        <v>601</v>
      </c>
      <c r="J4258" s="27" t="s">
        <v>1</v>
      </c>
      <c r="K4258" s="28">
        <v>97.43</v>
      </c>
      <c r="L4258" s="28">
        <v>0</v>
      </c>
    </row>
    <row r="4259" spans="1:12" x14ac:dyDescent="0.25">
      <c r="A4259" s="24" t="s">
        <v>3305</v>
      </c>
      <c r="B4259" s="26">
        <v>2015</v>
      </c>
      <c r="C4259" s="24">
        <v>9</v>
      </c>
      <c r="D4259" s="24" t="s">
        <v>15120</v>
      </c>
      <c r="E4259" s="26">
        <v>268</v>
      </c>
      <c r="F4259" s="24">
        <v>3768</v>
      </c>
      <c r="G4259" s="26" t="s">
        <v>7075</v>
      </c>
      <c r="H4259" s="24" t="s">
        <v>83</v>
      </c>
      <c r="I4259" s="24" t="s">
        <v>84</v>
      </c>
      <c r="J4259" s="27" t="s">
        <v>1</v>
      </c>
      <c r="K4259" s="28">
        <v>101.105</v>
      </c>
      <c r="L4259" s="28">
        <v>0</v>
      </c>
    </row>
    <row r="4260" spans="1:12" x14ac:dyDescent="0.25">
      <c r="A4260" s="24" t="s">
        <v>3305</v>
      </c>
      <c r="B4260" s="26">
        <v>2015</v>
      </c>
      <c r="C4260" s="24">
        <v>9</v>
      </c>
      <c r="D4260" s="24" t="s">
        <v>15120</v>
      </c>
      <c r="E4260" s="26">
        <v>268</v>
      </c>
      <c r="F4260" s="24">
        <v>3890</v>
      </c>
      <c r="G4260" s="26" t="s">
        <v>7197</v>
      </c>
      <c r="H4260" s="24" t="s">
        <v>1458</v>
      </c>
      <c r="I4260" s="24" t="s">
        <v>1459</v>
      </c>
      <c r="J4260" s="27" t="s">
        <v>1</v>
      </c>
      <c r="K4260" s="28">
        <v>6.62</v>
      </c>
      <c r="L4260" s="28">
        <v>0</v>
      </c>
    </row>
    <row r="4261" spans="1:12" x14ac:dyDescent="0.25">
      <c r="A4261" s="24" t="s">
        <v>3305</v>
      </c>
      <c r="B4261" s="26">
        <v>2015</v>
      </c>
      <c r="C4261" s="24">
        <v>9</v>
      </c>
      <c r="D4261" s="24" t="s">
        <v>15120</v>
      </c>
      <c r="E4261" s="26">
        <v>268</v>
      </c>
      <c r="F4261" s="24">
        <v>3891</v>
      </c>
      <c r="G4261" s="26" t="s">
        <v>7198</v>
      </c>
      <c r="H4261" s="24" t="s">
        <v>192</v>
      </c>
      <c r="I4261" s="24" t="s">
        <v>193</v>
      </c>
      <c r="J4261" s="27" t="s">
        <v>1</v>
      </c>
      <c r="K4261" s="28">
        <v>11.03</v>
      </c>
      <c r="L4261" s="28">
        <v>0</v>
      </c>
    </row>
    <row r="4262" spans="1:12" x14ac:dyDescent="0.25">
      <c r="A4262" s="24" t="s">
        <v>3305</v>
      </c>
      <c r="B4262" s="26">
        <v>2015</v>
      </c>
      <c r="C4262" s="24">
        <v>9</v>
      </c>
      <c r="D4262" s="24" t="s">
        <v>15120</v>
      </c>
      <c r="E4262" s="26">
        <v>268</v>
      </c>
      <c r="F4262" s="24">
        <v>3892</v>
      </c>
      <c r="G4262" s="26" t="s">
        <v>7199</v>
      </c>
      <c r="H4262" s="24" t="s">
        <v>164</v>
      </c>
      <c r="I4262" s="24" t="s">
        <v>165</v>
      </c>
      <c r="J4262" s="27" t="s">
        <v>1</v>
      </c>
      <c r="K4262" s="28">
        <v>4.415</v>
      </c>
      <c r="L4262" s="28">
        <v>0</v>
      </c>
    </row>
    <row r="4263" spans="1:12" x14ac:dyDescent="0.25">
      <c r="A4263" s="24" t="s">
        <v>3305</v>
      </c>
      <c r="B4263" s="26">
        <v>2015</v>
      </c>
      <c r="C4263" s="24">
        <v>9</v>
      </c>
      <c r="D4263" s="24" t="s">
        <v>15120</v>
      </c>
      <c r="E4263" s="26">
        <v>268</v>
      </c>
      <c r="F4263" s="24">
        <v>3723</v>
      </c>
      <c r="G4263" s="26" t="s">
        <v>7030</v>
      </c>
      <c r="H4263" s="24" t="s">
        <v>67</v>
      </c>
      <c r="I4263" s="24" t="s">
        <v>68</v>
      </c>
      <c r="J4263" s="27" t="s">
        <v>1</v>
      </c>
      <c r="K4263" s="28">
        <v>11.03</v>
      </c>
      <c r="L4263" s="28">
        <v>0</v>
      </c>
    </row>
    <row r="4264" spans="1:12" x14ac:dyDescent="0.25">
      <c r="A4264" s="24" t="s">
        <v>3305</v>
      </c>
      <c r="B4264" s="26">
        <v>2015</v>
      </c>
      <c r="C4264" s="24">
        <v>9</v>
      </c>
      <c r="D4264" s="24" t="s">
        <v>15120</v>
      </c>
      <c r="E4264" s="26">
        <v>268</v>
      </c>
      <c r="F4264" s="24">
        <v>3723</v>
      </c>
      <c r="G4264" s="26" t="s">
        <v>7030</v>
      </c>
      <c r="H4264" s="24" t="s">
        <v>148</v>
      </c>
      <c r="I4264" s="24" t="s">
        <v>149</v>
      </c>
      <c r="J4264" s="27" t="s">
        <v>1</v>
      </c>
      <c r="K4264" s="28">
        <v>11.03</v>
      </c>
      <c r="L4264" s="28">
        <v>0</v>
      </c>
    </row>
    <row r="4265" spans="1:12" x14ac:dyDescent="0.25">
      <c r="A4265" s="24" t="s">
        <v>3305</v>
      </c>
      <c r="B4265" s="26">
        <v>2015</v>
      </c>
      <c r="C4265" s="24">
        <v>9</v>
      </c>
      <c r="D4265" s="24" t="s">
        <v>15120</v>
      </c>
      <c r="E4265" s="26">
        <v>268</v>
      </c>
      <c r="F4265" s="24">
        <v>3893</v>
      </c>
      <c r="G4265" s="26" t="s">
        <v>7200</v>
      </c>
      <c r="H4265" s="24" t="s">
        <v>257</v>
      </c>
      <c r="I4265" s="24" t="s">
        <v>258</v>
      </c>
      <c r="J4265" s="27" t="s">
        <v>1</v>
      </c>
      <c r="K4265" s="28">
        <v>6.62</v>
      </c>
      <c r="L4265" s="28">
        <v>0</v>
      </c>
    </row>
    <row r="4266" spans="1:12" x14ac:dyDescent="0.25">
      <c r="A4266" s="24" t="s">
        <v>3305</v>
      </c>
      <c r="B4266" s="26">
        <v>2015</v>
      </c>
      <c r="C4266" s="24">
        <v>9</v>
      </c>
      <c r="D4266" s="24" t="s">
        <v>15120</v>
      </c>
      <c r="E4266" s="26">
        <v>268</v>
      </c>
      <c r="F4266" s="24">
        <v>3894</v>
      </c>
      <c r="G4266" s="26" t="s">
        <v>7201</v>
      </c>
      <c r="H4266" s="24" t="s">
        <v>65</v>
      </c>
      <c r="I4266" s="24" t="s">
        <v>66</v>
      </c>
      <c r="J4266" s="27" t="s">
        <v>1</v>
      </c>
      <c r="K4266" s="28">
        <v>23.524999999999999</v>
      </c>
      <c r="L4266" s="28">
        <v>0</v>
      </c>
    </row>
    <row r="4267" spans="1:12" x14ac:dyDescent="0.25">
      <c r="A4267" s="24" t="s">
        <v>3305</v>
      </c>
      <c r="B4267" s="26">
        <v>2015</v>
      </c>
      <c r="C4267" s="24">
        <v>9</v>
      </c>
      <c r="D4267" s="24" t="s">
        <v>15120</v>
      </c>
      <c r="E4267" s="26">
        <v>268</v>
      </c>
      <c r="F4267" s="24">
        <v>3895</v>
      </c>
      <c r="G4267" s="26" t="s">
        <v>7202</v>
      </c>
      <c r="H4267" s="24" t="s">
        <v>67</v>
      </c>
      <c r="I4267" s="24" t="s">
        <v>68</v>
      </c>
      <c r="J4267" s="27" t="s">
        <v>1</v>
      </c>
      <c r="K4267" s="28">
        <v>14.705</v>
      </c>
      <c r="L4267" s="28">
        <v>0</v>
      </c>
    </row>
    <row r="4268" spans="1:12" x14ac:dyDescent="0.25">
      <c r="A4268" s="24" t="s">
        <v>3305</v>
      </c>
      <c r="B4268" s="26">
        <v>2015</v>
      </c>
      <c r="C4268" s="24">
        <v>9</v>
      </c>
      <c r="D4268" s="24" t="s">
        <v>15120</v>
      </c>
      <c r="E4268" s="26">
        <v>268</v>
      </c>
      <c r="F4268" s="24">
        <v>3896</v>
      </c>
      <c r="G4268" s="26" t="s">
        <v>7203</v>
      </c>
      <c r="H4268" s="24" t="s">
        <v>67</v>
      </c>
      <c r="I4268" s="24" t="s">
        <v>68</v>
      </c>
      <c r="J4268" s="27" t="s">
        <v>1</v>
      </c>
      <c r="K4268" s="28">
        <v>14.705</v>
      </c>
      <c r="L4268" s="28">
        <v>0</v>
      </c>
    </row>
    <row r="4269" spans="1:12" x14ac:dyDescent="0.25">
      <c r="A4269" s="24" t="s">
        <v>3305</v>
      </c>
      <c r="B4269" s="26">
        <v>2015</v>
      </c>
      <c r="C4269" s="24">
        <v>9</v>
      </c>
      <c r="D4269" s="24" t="s">
        <v>15120</v>
      </c>
      <c r="E4269" s="26">
        <v>268</v>
      </c>
      <c r="F4269" s="24">
        <v>1170</v>
      </c>
      <c r="G4269" s="26" t="s">
        <v>4477</v>
      </c>
      <c r="H4269" s="24" t="s">
        <v>190</v>
      </c>
      <c r="I4269" s="24" t="s">
        <v>191</v>
      </c>
      <c r="J4269" s="27" t="s">
        <v>1</v>
      </c>
      <c r="K4269" s="28">
        <v>19.22</v>
      </c>
      <c r="L4269" s="28">
        <v>0</v>
      </c>
    </row>
    <row r="4270" spans="1:12" x14ac:dyDescent="0.25">
      <c r="A4270" s="24" t="s">
        <v>3305</v>
      </c>
      <c r="B4270" s="26">
        <v>2015</v>
      </c>
      <c r="C4270" s="24">
        <v>9</v>
      </c>
      <c r="D4270" s="24" t="s">
        <v>15120</v>
      </c>
      <c r="E4270" s="26">
        <v>268</v>
      </c>
      <c r="F4270" s="24">
        <v>1857</v>
      </c>
      <c r="G4270" s="26" t="s">
        <v>5164</v>
      </c>
      <c r="H4270" s="24" t="s">
        <v>226</v>
      </c>
      <c r="I4270" s="24" t="s">
        <v>227</v>
      </c>
      <c r="J4270" s="27" t="s">
        <v>1</v>
      </c>
      <c r="K4270" s="28">
        <v>18.96</v>
      </c>
      <c r="L4270" s="28">
        <v>0</v>
      </c>
    </row>
    <row r="4271" spans="1:12" x14ac:dyDescent="0.25">
      <c r="A4271" s="24" t="s">
        <v>3305</v>
      </c>
      <c r="B4271" s="26">
        <v>2015</v>
      </c>
      <c r="C4271" s="24">
        <v>9</v>
      </c>
      <c r="D4271" s="24" t="s">
        <v>15120</v>
      </c>
      <c r="E4271" s="26">
        <v>268</v>
      </c>
      <c r="F4271" s="24">
        <v>3897</v>
      </c>
      <c r="G4271" s="26" t="s">
        <v>7204</v>
      </c>
      <c r="H4271" s="24" t="s">
        <v>192</v>
      </c>
      <c r="I4271" s="24" t="s">
        <v>193</v>
      </c>
      <c r="J4271" s="27" t="s">
        <v>1</v>
      </c>
      <c r="K4271" s="28">
        <v>11.03</v>
      </c>
      <c r="L4271" s="28">
        <v>0</v>
      </c>
    </row>
    <row r="4272" spans="1:12" x14ac:dyDescent="0.25">
      <c r="A4272" s="24" t="s">
        <v>3305</v>
      </c>
      <c r="B4272" s="26">
        <v>2015</v>
      </c>
      <c r="C4272" s="24">
        <v>9</v>
      </c>
      <c r="D4272" s="24" t="s">
        <v>15120</v>
      </c>
      <c r="E4272" s="26">
        <v>268</v>
      </c>
      <c r="F4272" s="24">
        <v>3898</v>
      </c>
      <c r="G4272" s="26" t="s">
        <v>7205</v>
      </c>
      <c r="H4272" s="24" t="s">
        <v>132</v>
      </c>
      <c r="I4272" s="24" t="s">
        <v>133</v>
      </c>
      <c r="J4272" s="27" t="s">
        <v>1</v>
      </c>
      <c r="K4272" s="28">
        <v>4.415</v>
      </c>
      <c r="L4272" s="28">
        <v>0</v>
      </c>
    </row>
    <row r="4273" spans="1:12" x14ac:dyDescent="0.25">
      <c r="A4273" s="24" t="s">
        <v>3305</v>
      </c>
      <c r="B4273" s="26">
        <v>2015</v>
      </c>
      <c r="C4273" s="24">
        <v>9</v>
      </c>
      <c r="D4273" s="24" t="s">
        <v>15120</v>
      </c>
      <c r="E4273" s="26">
        <v>268</v>
      </c>
      <c r="F4273" s="24">
        <v>3773</v>
      </c>
      <c r="G4273" s="26" t="s">
        <v>7080</v>
      </c>
      <c r="H4273" s="24" t="s">
        <v>164</v>
      </c>
      <c r="I4273" s="24" t="s">
        <v>165</v>
      </c>
      <c r="J4273" s="27" t="s">
        <v>1</v>
      </c>
      <c r="K4273" s="28">
        <v>11.03</v>
      </c>
      <c r="L4273" s="28">
        <v>0</v>
      </c>
    </row>
    <row r="4274" spans="1:12" x14ac:dyDescent="0.25">
      <c r="A4274" s="24" t="s">
        <v>3305</v>
      </c>
      <c r="B4274" s="26">
        <v>2015</v>
      </c>
      <c r="C4274" s="24">
        <v>9</v>
      </c>
      <c r="D4274" s="24" t="s">
        <v>15120</v>
      </c>
      <c r="E4274" s="26">
        <v>268</v>
      </c>
      <c r="F4274" s="24">
        <v>3803</v>
      </c>
      <c r="G4274" s="26" t="s">
        <v>7110</v>
      </c>
      <c r="H4274" s="24" t="s">
        <v>192</v>
      </c>
      <c r="I4274" s="24" t="s">
        <v>193</v>
      </c>
      <c r="J4274" s="27" t="s">
        <v>1</v>
      </c>
      <c r="K4274" s="28">
        <v>235.98</v>
      </c>
      <c r="L4274" s="28">
        <v>0</v>
      </c>
    </row>
    <row r="4275" spans="1:12" x14ac:dyDescent="0.25">
      <c r="A4275" s="24" t="s">
        <v>3305</v>
      </c>
      <c r="B4275" s="26">
        <v>2015</v>
      </c>
      <c r="C4275" s="24">
        <v>9</v>
      </c>
      <c r="D4275" s="24" t="s">
        <v>15120</v>
      </c>
      <c r="E4275" s="26">
        <v>268</v>
      </c>
      <c r="F4275" s="24">
        <v>3899</v>
      </c>
      <c r="G4275" s="26" t="s">
        <v>7206</v>
      </c>
      <c r="H4275" s="24" t="s">
        <v>75</v>
      </c>
      <c r="I4275" s="24" t="s">
        <v>76</v>
      </c>
      <c r="J4275" s="27" t="s">
        <v>1</v>
      </c>
      <c r="K4275" s="28">
        <v>12.17</v>
      </c>
      <c r="L4275" s="28">
        <v>0</v>
      </c>
    </row>
    <row r="4276" spans="1:12" x14ac:dyDescent="0.25">
      <c r="A4276" s="24" t="s">
        <v>3305</v>
      </c>
      <c r="B4276" s="26">
        <v>2015</v>
      </c>
      <c r="C4276" s="24">
        <v>9</v>
      </c>
      <c r="D4276" s="24" t="s">
        <v>15120</v>
      </c>
      <c r="E4276" s="26">
        <v>268</v>
      </c>
      <c r="F4276" s="24">
        <v>3900</v>
      </c>
      <c r="G4276" s="26" t="s">
        <v>7207</v>
      </c>
      <c r="H4276" s="24" t="s">
        <v>226</v>
      </c>
      <c r="I4276" s="24" t="s">
        <v>227</v>
      </c>
      <c r="J4276" s="27" t="s">
        <v>1</v>
      </c>
      <c r="K4276" s="28">
        <v>18.71</v>
      </c>
      <c r="L4276" s="28">
        <v>0</v>
      </c>
    </row>
    <row r="4277" spans="1:12" x14ac:dyDescent="0.25">
      <c r="A4277" s="24" t="s">
        <v>3305</v>
      </c>
      <c r="B4277" s="26">
        <v>2015</v>
      </c>
      <c r="C4277" s="24">
        <v>9</v>
      </c>
      <c r="D4277" s="24" t="s">
        <v>15120</v>
      </c>
      <c r="E4277" s="26">
        <v>268</v>
      </c>
      <c r="F4277" s="24">
        <v>3901</v>
      </c>
      <c r="G4277" s="26" t="s">
        <v>7208</v>
      </c>
      <c r="H4277" s="24" t="s">
        <v>582</v>
      </c>
      <c r="I4277" s="24" t="s">
        <v>583</v>
      </c>
      <c r="J4277" s="27" t="s">
        <v>1</v>
      </c>
      <c r="K4277" s="28">
        <v>2.4</v>
      </c>
      <c r="L4277" s="28">
        <v>0</v>
      </c>
    </row>
    <row r="4278" spans="1:12" x14ac:dyDescent="0.25">
      <c r="A4278" s="24" t="s">
        <v>3305</v>
      </c>
      <c r="B4278" s="26">
        <v>2015</v>
      </c>
      <c r="C4278" s="24">
        <v>9</v>
      </c>
      <c r="D4278" s="24" t="s">
        <v>15120</v>
      </c>
      <c r="E4278" s="26">
        <v>268</v>
      </c>
      <c r="F4278" s="24">
        <v>3902</v>
      </c>
      <c r="G4278" s="26" t="s">
        <v>7209</v>
      </c>
      <c r="H4278" s="24" t="s">
        <v>266</v>
      </c>
      <c r="I4278" s="24" t="s">
        <v>267</v>
      </c>
      <c r="J4278" s="27" t="s">
        <v>1</v>
      </c>
      <c r="K4278" s="28">
        <v>11.03</v>
      </c>
      <c r="L4278" s="28">
        <v>0</v>
      </c>
    </row>
    <row r="4279" spans="1:12" x14ac:dyDescent="0.25">
      <c r="A4279" s="24" t="s">
        <v>3305</v>
      </c>
      <c r="B4279" s="26">
        <v>2015</v>
      </c>
      <c r="C4279" s="24">
        <v>9</v>
      </c>
      <c r="D4279" s="24" t="s">
        <v>15120</v>
      </c>
      <c r="E4279" s="26">
        <v>268</v>
      </c>
      <c r="F4279" s="24">
        <v>3903</v>
      </c>
      <c r="G4279" s="26" t="s">
        <v>7210</v>
      </c>
      <c r="H4279" s="24" t="s">
        <v>1092</v>
      </c>
      <c r="I4279" s="24" t="s">
        <v>1093</v>
      </c>
      <c r="J4279" s="27" t="s">
        <v>1</v>
      </c>
      <c r="K4279" s="28">
        <v>11.03</v>
      </c>
      <c r="L4279" s="28">
        <v>0</v>
      </c>
    </row>
    <row r="4280" spans="1:12" x14ac:dyDescent="0.25">
      <c r="A4280" s="24" t="s">
        <v>3305</v>
      </c>
      <c r="B4280" s="26">
        <v>2015</v>
      </c>
      <c r="C4280" s="24">
        <v>9</v>
      </c>
      <c r="D4280" s="24" t="s">
        <v>15120</v>
      </c>
      <c r="E4280" s="26">
        <v>268</v>
      </c>
      <c r="F4280" s="24">
        <v>3904</v>
      </c>
      <c r="G4280" s="26" t="s">
        <v>7211</v>
      </c>
      <c r="H4280" s="24" t="s">
        <v>67</v>
      </c>
      <c r="I4280" s="24" t="s">
        <v>68</v>
      </c>
      <c r="J4280" s="27" t="s">
        <v>1</v>
      </c>
      <c r="K4280" s="28">
        <v>12.71</v>
      </c>
      <c r="L4280" s="28">
        <v>0</v>
      </c>
    </row>
    <row r="4281" spans="1:12" x14ac:dyDescent="0.25">
      <c r="A4281" s="24" t="s">
        <v>3305</v>
      </c>
      <c r="B4281" s="26">
        <v>2015</v>
      </c>
      <c r="C4281" s="24">
        <v>9</v>
      </c>
      <c r="D4281" s="24" t="s">
        <v>15120</v>
      </c>
      <c r="E4281" s="26">
        <v>268</v>
      </c>
      <c r="F4281" s="24">
        <v>3905</v>
      </c>
      <c r="G4281" s="26" t="s">
        <v>7212</v>
      </c>
      <c r="H4281" s="24" t="s">
        <v>1460</v>
      </c>
      <c r="I4281" s="24" t="s">
        <v>1461</v>
      </c>
      <c r="J4281" s="27" t="s">
        <v>1</v>
      </c>
      <c r="K4281" s="28">
        <v>5.88</v>
      </c>
      <c r="L4281" s="28">
        <v>0</v>
      </c>
    </row>
    <row r="4282" spans="1:12" x14ac:dyDescent="0.25">
      <c r="A4282" s="24" t="s">
        <v>3305</v>
      </c>
      <c r="B4282" s="26">
        <v>2015</v>
      </c>
      <c r="C4282" s="24">
        <v>9</v>
      </c>
      <c r="D4282" s="24" t="s">
        <v>15120</v>
      </c>
      <c r="E4282" s="26">
        <v>268</v>
      </c>
      <c r="F4282" s="24">
        <v>3728</v>
      </c>
      <c r="G4282" s="26" t="s">
        <v>7035</v>
      </c>
      <c r="H4282" s="24" t="s">
        <v>241</v>
      </c>
      <c r="I4282" s="24" t="s">
        <v>242</v>
      </c>
      <c r="J4282" s="27" t="s">
        <v>1</v>
      </c>
      <c r="K4282" s="28">
        <v>38.755000000000003</v>
      </c>
      <c r="L4282" s="28">
        <v>0</v>
      </c>
    </row>
    <row r="4283" spans="1:12" x14ac:dyDescent="0.25">
      <c r="A4283" s="24" t="s">
        <v>3305</v>
      </c>
      <c r="B4283" s="26">
        <v>2015</v>
      </c>
      <c r="C4283" s="24">
        <v>9</v>
      </c>
      <c r="D4283" s="24" t="s">
        <v>15120</v>
      </c>
      <c r="E4283" s="26">
        <v>268</v>
      </c>
      <c r="F4283" s="24">
        <v>3906</v>
      </c>
      <c r="G4283" s="26" t="s">
        <v>7213</v>
      </c>
      <c r="H4283" s="24" t="s">
        <v>108</v>
      </c>
      <c r="I4283" s="24" t="s">
        <v>109</v>
      </c>
      <c r="J4283" s="27" t="s">
        <v>1</v>
      </c>
      <c r="K4283" s="28">
        <v>11.025</v>
      </c>
      <c r="L4283" s="28">
        <v>0</v>
      </c>
    </row>
    <row r="4284" spans="1:12" x14ac:dyDescent="0.25">
      <c r="A4284" s="24" t="s">
        <v>3305</v>
      </c>
      <c r="B4284" s="26">
        <v>2015</v>
      </c>
      <c r="C4284" s="24">
        <v>9</v>
      </c>
      <c r="D4284" s="24" t="s">
        <v>15120</v>
      </c>
      <c r="E4284" s="26">
        <v>268</v>
      </c>
      <c r="F4284" s="24">
        <v>3907</v>
      </c>
      <c r="G4284" s="26" t="s">
        <v>7214</v>
      </c>
      <c r="H4284" s="24" t="s">
        <v>114</v>
      </c>
      <c r="I4284" s="24" t="s">
        <v>115</v>
      </c>
      <c r="J4284" s="27" t="s">
        <v>1</v>
      </c>
      <c r="K4284" s="28">
        <v>8.8249999999999993</v>
      </c>
      <c r="L4284" s="28">
        <v>0</v>
      </c>
    </row>
    <row r="4285" spans="1:12" x14ac:dyDescent="0.25">
      <c r="A4285" s="24" t="s">
        <v>3305</v>
      </c>
      <c r="B4285" s="26">
        <v>2015</v>
      </c>
      <c r="C4285" s="24">
        <v>9</v>
      </c>
      <c r="D4285" s="24" t="s">
        <v>15120</v>
      </c>
      <c r="E4285" s="26">
        <v>268</v>
      </c>
      <c r="F4285" s="24">
        <v>1975</v>
      </c>
      <c r="G4285" s="26" t="s">
        <v>5282</v>
      </c>
      <c r="H4285" s="24" t="s">
        <v>77</v>
      </c>
      <c r="I4285" s="24" t="s">
        <v>78</v>
      </c>
      <c r="J4285" s="27" t="s">
        <v>1</v>
      </c>
      <c r="K4285" s="28">
        <v>27</v>
      </c>
      <c r="L4285" s="28">
        <v>0</v>
      </c>
    </row>
    <row r="4286" spans="1:12" x14ac:dyDescent="0.25">
      <c r="A4286" s="24" t="s">
        <v>3305</v>
      </c>
      <c r="B4286" s="26">
        <v>2015</v>
      </c>
      <c r="C4286" s="24">
        <v>9</v>
      </c>
      <c r="D4286" s="24" t="s">
        <v>15120</v>
      </c>
      <c r="E4286" s="26">
        <v>268</v>
      </c>
      <c r="F4286" s="24">
        <v>3908</v>
      </c>
      <c r="G4286" s="26" t="s">
        <v>7215</v>
      </c>
      <c r="H4286" s="24" t="s">
        <v>67</v>
      </c>
      <c r="I4286" s="24" t="s">
        <v>68</v>
      </c>
      <c r="J4286" s="27" t="s">
        <v>1</v>
      </c>
      <c r="K4286" s="28">
        <v>6.62</v>
      </c>
      <c r="L4286" s="28">
        <v>0</v>
      </c>
    </row>
    <row r="4287" spans="1:12" x14ac:dyDescent="0.25">
      <c r="A4287" s="24" t="s">
        <v>3305</v>
      </c>
      <c r="B4287" s="26">
        <v>2015</v>
      </c>
      <c r="C4287" s="24">
        <v>9</v>
      </c>
      <c r="D4287" s="24" t="s">
        <v>15120</v>
      </c>
      <c r="E4287" s="26">
        <v>268</v>
      </c>
      <c r="F4287" s="24">
        <v>3909</v>
      </c>
      <c r="G4287" s="26" t="s">
        <v>7216</v>
      </c>
      <c r="H4287" s="24" t="s">
        <v>1092</v>
      </c>
      <c r="I4287" s="24" t="s">
        <v>1093</v>
      </c>
      <c r="J4287" s="27" t="s">
        <v>1</v>
      </c>
      <c r="K4287" s="28">
        <v>24.47</v>
      </c>
      <c r="L4287" s="28">
        <v>0</v>
      </c>
    </row>
    <row r="4288" spans="1:12" x14ac:dyDescent="0.25">
      <c r="A4288" s="24" t="s">
        <v>3305</v>
      </c>
      <c r="B4288" s="26">
        <v>2015</v>
      </c>
      <c r="C4288" s="24">
        <v>9</v>
      </c>
      <c r="D4288" s="24" t="s">
        <v>15120</v>
      </c>
      <c r="E4288" s="26">
        <v>268</v>
      </c>
      <c r="F4288" s="24">
        <v>3910</v>
      </c>
      <c r="G4288" s="26" t="s">
        <v>7217</v>
      </c>
      <c r="H4288" s="24" t="s">
        <v>192</v>
      </c>
      <c r="I4288" s="24" t="s">
        <v>193</v>
      </c>
      <c r="J4288" s="27" t="s">
        <v>1</v>
      </c>
      <c r="K4288" s="28">
        <v>14.63</v>
      </c>
      <c r="L4288" s="28">
        <v>0</v>
      </c>
    </row>
    <row r="4289" spans="1:12" x14ac:dyDescent="0.25">
      <c r="A4289" s="24" t="s">
        <v>3305</v>
      </c>
      <c r="B4289" s="26">
        <v>2015</v>
      </c>
      <c r="C4289" s="24">
        <v>9</v>
      </c>
      <c r="D4289" s="24" t="s">
        <v>15120</v>
      </c>
      <c r="E4289" s="26">
        <v>268</v>
      </c>
      <c r="F4289" s="24">
        <v>3911</v>
      </c>
      <c r="G4289" s="26" t="s">
        <v>7218</v>
      </c>
      <c r="H4289" s="24" t="s">
        <v>504</v>
      </c>
      <c r="I4289" s="24" t="s">
        <v>505</v>
      </c>
      <c r="J4289" s="27" t="s">
        <v>1</v>
      </c>
      <c r="K4289" s="28">
        <v>39.83</v>
      </c>
      <c r="L4289" s="28">
        <v>0</v>
      </c>
    </row>
    <row r="4290" spans="1:12" x14ac:dyDescent="0.25">
      <c r="A4290" s="24" t="s">
        <v>3305</v>
      </c>
      <c r="B4290" s="26">
        <v>2015</v>
      </c>
      <c r="C4290" s="24">
        <v>9</v>
      </c>
      <c r="D4290" s="24" t="s">
        <v>15120</v>
      </c>
      <c r="E4290" s="26">
        <v>268</v>
      </c>
      <c r="F4290" s="24">
        <v>3912</v>
      </c>
      <c r="G4290" s="26" t="s">
        <v>7219</v>
      </c>
      <c r="H4290" s="24" t="s">
        <v>412</v>
      </c>
      <c r="I4290" s="24" t="s">
        <v>413</v>
      </c>
      <c r="J4290" s="27" t="s">
        <v>1</v>
      </c>
      <c r="K4290" s="28">
        <v>5.2</v>
      </c>
      <c r="L4290" s="28">
        <v>0</v>
      </c>
    </row>
    <row r="4291" spans="1:12" x14ac:dyDescent="0.25">
      <c r="A4291" s="24" t="s">
        <v>3305</v>
      </c>
      <c r="B4291" s="26">
        <v>2015</v>
      </c>
      <c r="C4291" s="24">
        <v>9</v>
      </c>
      <c r="D4291" s="24" t="s">
        <v>15120</v>
      </c>
      <c r="E4291" s="26">
        <v>268</v>
      </c>
      <c r="F4291" s="24">
        <v>3731</v>
      </c>
      <c r="G4291" s="26" t="s">
        <v>7038</v>
      </c>
      <c r="H4291" s="24" t="s">
        <v>656</v>
      </c>
      <c r="I4291" s="24" t="s">
        <v>657</v>
      </c>
      <c r="J4291" s="27" t="s">
        <v>1</v>
      </c>
      <c r="K4291" s="28">
        <v>14.705</v>
      </c>
      <c r="L4291" s="28">
        <v>0</v>
      </c>
    </row>
    <row r="4292" spans="1:12" x14ac:dyDescent="0.25">
      <c r="A4292" s="24" t="s">
        <v>3305</v>
      </c>
      <c r="B4292" s="26">
        <v>2015</v>
      </c>
      <c r="C4292" s="24">
        <v>9</v>
      </c>
      <c r="D4292" s="24" t="s">
        <v>15120</v>
      </c>
      <c r="E4292" s="26">
        <v>268</v>
      </c>
      <c r="F4292" s="24">
        <v>3913</v>
      </c>
      <c r="G4292" s="26" t="s">
        <v>7220</v>
      </c>
      <c r="H4292" s="24" t="s">
        <v>106</v>
      </c>
      <c r="I4292" s="24" t="s">
        <v>107</v>
      </c>
      <c r="J4292" s="27" t="s">
        <v>1</v>
      </c>
      <c r="K4292" s="28">
        <v>40.07</v>
      </c>
      <c r="L4292" s="28">
        <v>0</v>
      </c>
    </row>
    <row r="4293" spans="1:12" x14ac:dyDescent="0.25">
      <c r="A4293" s="24" t="s">
        <v>3305</v>
      </c>
      <c r="B4293" s="26">
        <v>2015</v>
      </c>
      <c r="C4293" s="24">
        <v>9</v>
      </c>
      <c r="D4293" s="24" t="s">
        <v>15120</v>
      </c>
      <c r="E4293" s="26">
        <v>268</v>
      </c>
      <c r="F4293" s="24">
        <v>1969</v>
      </c>
      <c r="G4293" s="26" t="s">
        <v>5276</v>
      </c>
      <c r="H4293" s="24" t="s">
        <v>1462</v>
      </c>
      <c r="I4293" s="24" t="s">
        <v>1463</v>
      </c>
      <c r="J4293" s="27" t="s">
        <v>1</v>
      </c>
      <c r="K4293" s="28">
        <v>13.13</v>
      </c>
      <c r="L4293" s="28">
        <v>0</v>
      </c>
    </row>
    <row r="4294" spans="1:12" x14ac:dyDescent="0.25">
      <c r="A4294" s="24" t="s">
        <v>3305</v>
      </c>
      <c r="B4294" s="26">
        <v>2015</v>
      </c>
      <c r="C4294" s="24">
        <v>9</v>
      </c>
      <c r="D4294" s="24" t="s">
        <v>15120</v>
      </c>
      <c r="E4294" s="26">
        <v>268</v>
      </c>
      <c r="F4294" s="24">
        <v>1976</v>
      </c>
      <c r="G4294" s="26" t="s">
        <v>5283</v>
      </c>
      <c r="H4294" s="24" t="s">
        <v>1464</v>
      </c>
      <c r="I4294" s="24" t="s">
        <v>1465</v>
      </c>
      <c r="J4294" s="27" t="s">
        <v>1</v>
      </c>
      <c r="K4294" s="28">
        <v>20.73</v>
      </c>
      <c r="L4294" s="28">
        <v>0</v>
      </c>
    </row>
    <row r="4295" spans="1:12" x14ac:dyDescent="0.25">
      <c r="A4295" s="24" t="s">
        <v>3305</v>
      </c>
      <c r="B4295" s="26">
        <v>2015</v>
      </c>
      <c r="C4295" s="24">
        <v>9</v>
      </c>
      <c r="D4295" s="24" t="s">
        <v>15120</v>
      </c>
      <c r="E4295" s="26">
        <v>268</v>
      </c>
      <c r="F4295" s="24">
        <v>3914</v>
      </c>
      <c r="G4295" s="26" t="s">
        <v>7221</v>
      </c>
      <c r="H4295" s="24" t="s">
        <v>224</v>
      </c>
      <c r="I4295" s="24" t="s">
        <v>225</v>
      </c>
      <c r="J4295" s="27" t="s">
        <v>1</v>
      </c>
      <c r="K4295" s="28">
        <v>39.094999999999999</v>
      </c>
      <c r="L4295" s="28">
        <v>0</v>
      </c>
    </row>
    <row r="4296" spans="1:12" x14ac:dyDescent="0.25">
      <c r="A4296" s="24" t="s">
        <v>3305</v>
      </c>
      <c r="B4296" s="26">
        <v>2015</v>
      </c>
      <c r="C4296" s="24">
        <v>9</v>
      </c>
      <c r="D4296" s="24" t="s">
        <v>15120</v>
      </c>
      <c r="E4296" s="26">
        <v>268</v>
      </c>
      <c r="F4296" s="24">
        <v>3915</v>
      </c>
      <c r="G4296" s="26" t="s">
        <v>7222</v>
      </c>
      <c r="H4296" s="24" t="s">
        <v>1256</v>
      </c>
      <c r="I4296" s="24" t="s">
        <v>1257</v>
      </c>
      <c r="J4296" s="27" t="s">
        <v>1</v>
      </c>
      <c r="K4296" s="28">
        <v>4.76</v>
      </c>
      <c r="L4296" s="28">
        <v>0</v>
      </c>
    </row>
    <row r="4297" spans="1:12" x14ac:dyDescent="0.25">
      <c r="A4297" s="24" t="s">
        <v>3305</v>
      </c>
      <c r="B4297" s="26">
        <v>2015</v>
      </c>
      <c r="C4297" s="24">
        <v>9</v>
      </c>
      <c r="D4297" s="24" t="s">
        <v>15120</v>
      </c>
      <c r="E4297" s="26">
        <v>268</v>
      </c>
      <c r="F4297" s="24">
        <v>3916</v>
      </c>
      <c r="G4297" s="26" t="s">
        <v>7223</v>
      </c>
      <c r="H4297" s="24" t="s">
        <v>540</v>
      </c>
      <c r="I4297" s="24" t="s">
        <v>541</v>
      </c>
      <c r="J4297" s="27" t="s">
        <v>1</v>
      </c>
      <c r="K4297" s="28">
        <v>19.850000000000001</v>
      </c>
      <c r="L4297" s="28">
        <v>0</v>
      </c>
    </row>
    <row r="4298" spans="1:12" x14ac:dyDescent="0.25">
      <c r="A4298" s="24" t="s">
        <v>3305</v>
      </c>
      <c r="B4298" s="26">
        <v>2015</v>
      </c>
      <c r="C4298" s="24">
        <v>9</v>
      </c>
      <c r="D4298" s="24" t="s">
        <v>15120</v>
      </c>
      <c r="E4298" s="26">
        <v>268</v>
      </c>
      <c r="F4298" s="24">
        <v>1168</v>
      </c>
      <c r="G4298" s="26" t="s">
        <v>4475</v>
      </c>
      <c r="H4298" s="24" t="s">
        <v>232</v>
      </c>
      <c r="I4298" s="24" t="s">
        <v>233</v>
      </c>
      <c r="J4298" s="27" t="s">
        <v>1</v>
      </c>
      <c r="K4298" s="28">
        <v>4.415</v>
      </c>
      <c r="L4298" s="28">
        <v>0</v>
      </c>
    </row>
    <row r="4299" spans="1:12" x14ac:dyDescent="0.25">
      <c r="A4299" s="24" t="s">
        <v>3305</v>
      </c>
      <c r="B4299" s="26">
        <v>2015</v>
      </c>
      <c r="C4299" s="24">
        <v>9</v>
      </c>
      <c r="D4299" s="24" t="s">
        <v>15120</v>
      </c>
      <c r="E4299" s="26">
        <v>268</v>
      </c>
      <c r="F4299" s="24">
        <v>3917</v>
      </c>
      <c r="G4299" s="26" t="s">
        <v>7224</v>
      </c>
      <c r="H4299" s="24" t="s">
        <v>172</v>
      </c>
      <c r="I4299" s="24" t="s">
        <v>173</v>
      </c>
      <c r="J4299" s="27" t="s">
        <v>1</v>
      </c>
      <c r="K4299" s="28">
        <v>14.705</v>
      </c>
      <c r="L4299" s="28">
        <v>0</v>
      </c>
    </row>
    <row r="4300" spans="1:12" x14ac:dyDescent="0.25">
      <c r="A4300" s="24" t="s">
        <v>3305</v>
      </c>
      <c r="B4300" s="26">
        <v>2015</v>
      </c>
      <c r="C4300" s="24">
        <v>9</v>
      </c>
      <c r="D4300" s="24" t="s">
        <v>15120</v>
      </c>
      <c r="E4300" s="26">
        <v>268</v>
      </c>
      <c r="F4300" s="24">
        <v>3762</v>
      </c>
      <c r="G4300" s="26" t="s">
        <v>7069</v>
      </c>
      <c r="H4300" s="24" t="s">
        <v>1466</v>
      </c>
      <c r="I4300" s="24" t="s">
        <v>1467</v>
      </c>
      <c r="J4300" s="27" t="s">
        <v>1</v>
      </c>
      <c r="K4300" s="28">
        <v>19.61</v>
      </c>
      <c r="L4300" s="28">
        <v>0</v>
      </c>
    </row>
    <row r="4301" spans="1:12" x14ac:dyDescent="0.25">
      <c r="A4301" s="24" t="s">
        <v>3305</v>
      </c>
      <c r="B4301" s="26">
        <v>2015</v>
      </c>
      <c r="C4301" s="24">
        <v>9</v>
      </c>
      <c r="D4301" s="24" t="s">
        <v>15120</v>
      </c>
      <c r="E4301" s="26">
        <v>268</v>
      </c>
      <c r="F4301" s="24">
        <v>1967</v>
      </c>
      <c r="G4301" s="26" t="s">
        <v>5274</v>
      </c>
      <c r="H4301" s="24" t="s">
        <v>83</v>
      </c>
      <c r="I4301" s="24" t="s">
        <v>84</v>
      </c>
      <c r="J4301" s="27" t="s">
        <v>1</v>
      </c>
      <c r="K4301" s="28">
        <v>101.105</v>
      </c>
      <c r="L4301" s="28">
        <v>0</v>
      </c>
    </row>
    <row r="4302" spans="1:12" x14ac:dyDescent="0.25">
      <c r="A4302" s="24" t="s">
        <v>3305</v>
      </c>
      <c r="B4302" s="26">
        <v>2015</v>
      </c>
      <c r="C4302" s="24">
        <v>9</v>
      </c>
      <c r="D4302" s="24" t="s">
        <v>15120</v>
      </c>
      <c r="E4302" s="26">
        <v>268</v>
      </c>
      <c r="F4302" s="24">
        <v>3918</v>
      </c>
      <c r="G4302" s="26" t="s">
        <v>7225</v>
      </c>
      <c r="H4302" s="24" t="s">
        <v>1468</v>
      </c>
      <c r="I4302" s="24" t="s">
        <v>1469</v>
      </c>
      <c r="J4302" s="27" t="s">
        <v>1</v>
      </c>
      <c r="K4302" s="28">
        <v>35.1</v>
      </c>
      <c r="L4302" s="28">
        <v>0</v>
      </c>
    </row>
    <row r="4303" spans="1:12" x14ac:dyDescent="0.25">
      <c r="A4303" s="24" t="s">
        <v>3305</v>
      </c>
      <c r="B4303" s="26">
        <v>2015</v>
      </c>
      <c r="C4303" s="24">
        <v>9</v>
      </c>
      <c r="D4303" s="24" t="s">
        <v>15120</v>
      </c>
      <c r="E4303" s="26">
        <v>268</v>
      </c>
      <c r="F4303" s="24">
        <v>3919</v>
      </c>
      <c r="G4303" s="26" t="s">
        <v>7226</v>
      </c>
      <c r="H4303" s="24" t="s">
        <v>65</v>
      </c>
      <c r="I4303" s="24" t="s">
        <v>66</v>
      </c>
      <c r="J4303" s="27" t="s">
        <v>1</v>
      </c>
      <c r="K4303" s="28">
        <v>17.03</v>
      </c>
      <c r="L4303" s="28">
        <v>0</v>
      </c>
    </row>
    <row r="4304" spans="1:12" x14ac:dyDescent="0.25">
      <c r="A4304" s="24" t="s">
        <v>3305</v>
      </c>
      <c r="B4304" s="26">
        <v>2015</v>
      </c>
      <c r="C4304" s="24">
        <v>9</v>
      </c>
      <c r="D4304" s="24" t="s">
        <v>15120</v>
      </c>
      <c r="E4304" s="26">
        <v>268</v>
      </c>
      <c r="F4304" s="24">
        <v>3920</v>
      </c>
      <c r="G4304" s="26" t="s">
        <v>7227</v>
      </c>
      <c r="H4304" s="24" t="s">
        <v>1046</v>
      </c>
      <c r="I4304" s="24" t="s">
        <v>1047</v>
      </c>
      <c r="J4304" s="27" t="s">
        <v>1</v>
      </c>
      <c r="K4304" s="28">
        <v>17.21</v>
      </c>
      <c r="L4304" s="28">
        <v>0</v>
      </c>
    </row>
    <row r="4305" spans="1:12" x14ac:dyDescent="0.25">
      <c r="A4305" s="24" t="s">
        <v>3305</v>
      </c>
      <c r="B4305" s="26">
        <v>2015</v>
      </c>
      <c r="C4305" s="24">
        <v>9</v>
      </c>
      <c r="D4305" s="24" t="s">
        <v>15120</v>
      </c>
      <c r="E4305" s="26">
        <v>268</v>
      </c>
      <c r="F4305" s="24">
        <v>3921</v>
      </c>
      <c r="G4305" s="26" t="s">
        <v>7228</v>
      </c>
      <c r="H4305" s="24" t="s">
        <v>77</v>
      </c>
      <c r="I4305" s="24" t="s">
        <v>78</v>
      </c>
      <c r="J4305" s="27" t="s">
        <v>1</v>
      </c>
      <c r="K4305" s="28">
        <v>58.73</v>
      </c>
      <c r="L4305" s="28">
        <v>0</v>
      </c>
    </row>
    <row r="4306" spans="1:12" x14ac:dyDescent="0.25">
      <c r="A4306" s="24" t="s">
        <v>3305</v>
      </c>
      <c r="B4306" s="26">
        <v>2015</v>
      </c>
      <c r="C4306" s="24">
        <v>9</v>
      </c>
      <c r="D4306" s="24" t="s">
        <v>15120</v>
      </c>
      <c r="E4306" s="26">
        <v>268</v>
      </c>
      <c r="F4306" s="24">
        <v>3922</v>
      </c>
      <c r="G4306" s="26" t="s">
        <v>7229</v>
      </c>
      <c r="H4306" s="24" t="s">
        <v>148</v>
      </c>
      <c r="I4306" s="24" t="s">
        <v>149</v>
      </c>
      <c r="J4306" s="27" t="s">
        <v>1</v>
      </c>
      <c r="K4306" s="28">
        <v>10.08</v>
      </c>
      <c r="L4306" s="28">
        <v>0</v>
      </c>
    </row>
    <row r="4307" spans="1:12" x14ac:dyDescent="0.25">
      <c r="A4307" s="24" t="s">
        <v>3305</v>
      </c>
      <c r="B4307" s="26">
        <v>2015</v>
      </c>
      <c r="C4307" s="24">
        <v>9</v>
      </c>
      <c r="D4307" s="24" t="s">
        <v>15120</v>
      </c>
      <c r="E4307" s="26">
        <v>268</v>
      </c>
      <c r="F4307" s="24">
        <v>3923</v>
      </c>
      <c r="G4307" s="26" t="s">
        <v>7230</v>
      </c>
      <c r="H4307" s="24" t="s">
        <v>148</v>
      </c>
      <c r="I4307" s="24" t="s">
        <v>149</v>
      </c>
      <c r="J4307" s="27" t="s">
        <v>1</v>
      </c>
      <c r="K4307" s="28">
        <v>23.344999999999999</v>
      </c>
      <c r="L4307" s="28">
        <v>0</v>
      </c>
    </row>
    <row r="4308" spans="1:12" x14ac:dyDescent="0.25">
      <c r="A4308" s="24" t="s">
        <v>3305</v>
      </c>
      <c r="B4308" s="26">
        <v>2015</v>
      </c>
      <c r="C4308" s="24">
        <v>9</v>
      </c>
      <c r="D4308" s="24" t="s">
        <v>15120</v>
      </c>
      <c r="E4308" s="26">
        <v>268</v>
      </c>
      <c r="F4308" s="24">
        <v>3924</v>
      </c>
      <c r="G4308" s="26" t="s">
        <v>7231</v>
      </c>
      <c r="H4308" s="24" t="s">
        <v>39</v>
      </c>
      <c r="I4308" s="24" t="s">
        <v>40</v>
      </c>
      <c r="J4308" s="27" t="s">
        <v>1</v>
      </c>
      <c r="K4308" s="28">
        <v>32.4</v>
      </c>
      <c r="L4308" s="28">
        <v>0</v>
      </c>
    </row>
    <row r="4309" spans="1:12" x14ac:dyDescent="0.25">
      <c r="A4309" s="24" t="s">
        <v>3305</v>
      </c>
      <c r="B4309" s="26">
        <v>2015</v>
      </c>
      <c r="C4309" s="24">
        <v>9</v>
      </c>
      <c r="D4309" s="24" t="s">
        <v>15120</v>
      </c>
      <c r="E4309" s="26">
        <v>268</v>
      </c>
      <c r="F4309" s="24">
        <v>3925</v>
      </c>
      <c r="G4309" s="26" t="s">
        <v>7232</v>
      </c>
      <c r="H4309" s="24" t="s">
        <v>132</v>
      </c>
      <c r="I4309" s="24" t="s">
        <v>133</v>
      </c>
      <c r="J4309" s="27" t="s">
        <v>1</v>
      </c>
      <c r="K4309" s="28">
        <v>54.23</v>
      </c>
      <c r="L4309" s="28">
        <v>0</v>
      </c>
    </row>
    <row r="4310" spans="1:12" x14ac:dyDescent="0.25">
      <c r="A4310" s="24" t="s">
        <v>3305</v>
      </c>
      <c r="B4310" s="26">
        <v>2015</v>
      </c>
      <c r="C4310" s="24">
        <v>9</v>
      </c>
      <c r="D4310" s="24" t="s">
        <v>15120</v>
      </c>
      <c r="E4310" s="26">
        <v>268</v>
      </c>
      <c r="F4310" s="24">
        <v>3926</v>
      </c>
      <c r="G4310" s="26" t="s">
        <v>7233</v>
      </c>
      <c r="H4310" s="24" t="s">
        <v>148</v>
      </c>
      <c r="I4310" s="24" t="s">
        <v>149</v>
      </c>
      <c r="J4310" s="27" t="s">
        <v>1</v>
      </c>
      <c r="K4310" s="28">
        <v>14.705</v>
      </c>
      <c r="L4310" s="28">
        <v>0</v>
      </c>
    </row>
    <row r="4311" spans="1:12" x14ac:dyDescent="0.25">
      <c r="A4311" s="24" t="s">
        <v>3305</v>
      </c>
      <c r="B4311" s="26">
        <v>2015</v>
      </c>
      <c r="C4311" s="24">
        <v>9</v>
      </c>
      <c r="D4311" s="24" t="s">
        <v>15120</v>
      </c>
      <c r="E4311" s="26">
        <v>268</v>
      </c>
      <c r="F4311" s="24">
        <v>3927</v>
      </c>
      <c r="G4311" s="26" t="s">
        <v>7234</v>
      </c>
      <c r="H4311" s="24" t="s">
        <v>77</v>
      </c>
      <c r="I4311" s="24" t="s">
        <v>78</v>
      </c>
      <c r="J4311" s="27" t="s">
        <v>1</v>
      </c>
      <c r="K4311" s="28">
        <v>11.03</v>
      </c>
      <c r="L4311" s="28">
        <v>0</v>
      </c>
    </row>
    <row r="4312" spans="1:12" x14ac:dyDescent="0.25">
      <c r="A4312" s="24" t="s">
        <v>3305</v>
      </c>
      <c r="B4312" s="26">
        <v>2015</v>
      </c>
      <c r="C4312" s="24">
        <v>9</v>
      </c>
      <c r="D4312" s="24" t="s">
        <v>15120</v>
      </c>
      <c r="E4312" s="26">
        <v>268</v>
      </c>
      <c r="F4312" s="24">
        <v>3928</v>
      </c>
      <c r="G4312" s="26" t="s">
        <v>7235</v>
      </c>
      <c r="H4312" s="24" t="s">
        <v>396</v>
      </c>
      <c r="I4312" s="24" t="s">
        <v>397</v>
      </c>
      <c r="J4312" s="27" t="s">
        <v>1</v>
      </c>
      <c r="K4312" s="28">
        <v>11.03</v>
      </c>
      <c r="L4312" s="28">
        <v>0</v>
      </c>
    </row>
    <row r="4313" spans="1:12" x14ac:dyDescent="0.25">
      <c r="A4313" s="24" t="s">
        <v>3305</v>
      </c>
      <c r="B4313" s="26">
        <v>2015</v>
      </c>
      <c r="C4313" s="24">
        <v>9</v>
      </c>
      <c r="D4313" s="24" t="s">
        <v>15120</v>
      </c>
      <c r="E4313" s="26">
        <v>268</v>
      </c>
      <c r="F4313" s="24">
        <v>3929</v>
      </c>
      <c r="G4313" s="26" t="s">
        <v>7236</v>
      </c>
      <c r="H4313" s="24" t="s">
        <v>1414</v>
      </c>
      <c r="I4313" s="24" t="s">
        <v>1415</v>
      </c>
      <c r="J4313" s="27" t="s">
        <v>1</v>
      </c>
      <c r="K4313" s="28">
        <v>15.2</v>
      </c>
      <c r="L4313" s="28">
        <v>0</v>
      </c>
    </row>
    <row r="4314" spans="1:12" x14ac:dyDescent="0.25">
      <c r="A4314" s="24" t="s">
        <v>3305</v>
      </c>
      <c r="B4314" s="26">
        <v>2015</v>
      </c>
      <c r="C4314" s="24">
        <v>9</v>
      </c>
      <c r="D4314" s="24" t="s">
        <v>15120</v>
      </c>
      <c r="E4314" s="26">
        <v>268</v>
      </c>
      <c r="F4314" s="24">
        <v>3930</v>
      </c>
      <c r="G4314" s="26" t="s">
        <v>7237</v>
      </c>
      <c r="H4314" s="24" t="s">
        <v>83</v>
      </c>
      <c r="I4314" s="24" t="s">
        <v>84</v>
      </c>
      <c r="J4314" s="27" t="s">
        <v>1</v>
      </c>
      <c r="K4314" s="28">
        <v>14.705</v>
      </c>
      <c r="L4314" s="28">
        <v>0</v>
      </c>
    </row>
    <row r="4315" spans="1:12" x14ac:dyDescent="0.25">
      <c r="A4315" s="24" t="s">
        <v>3305</v>
      </c>
      <c r="B4315" s="26">
        <v>2015</v>
      </c>
      <c r="C4315" s="24">
        <v>9</v>
      </c>
      <c r="D4315" s="24" t="s">
        <v>15120</v>
      </c>
      <c r="E4315" s="26">
        <v>268</v>
      </c>
      <c r="F4315" s="24">
        <v>3931</v>
      </c>
      <c r="G4315" s="26" t="s">
        <v>7238</v>
      </c>
      <c r="H4315" s="24" t="s">
        <v>582</v>
      </c>
      <c r="I4315" s="24" t="s">
        <v>583</v>
      </c>
      <c r="J4315" s="27" t="s">
        <v>1</v>
      </c>
      <c r="K4315" s="28">
        <v>6</v>
      </c>
      <c r="L4315" s="28">
        <v>0</v>
      </c>
    </row>
    <row r="4316" spans="1:12" x14ac:dyDescent="0.25">
      <c r="A4316" s="24" t="s">
        <v>3305</v>
      </c>
      <c r="B4316" s="26">
        <v>2015</v>
      </c>
      <c r="C4316" s="24">
        <v>9</v>
      </c>
      <c r="D4316" s="24" t="s">
        <v>15120</v>
      </c>
      <c r="E4316" s="26">
        <v>268</v>
      </c>
      <c r="F4316" s="24">
        <v>3932</v>
      </c>
      <c r="G4316" s="26" t="s">
        <v>7239</v>
      </c>
      <c r="H4316" s="24" t="s">
        <v>67</v>
      </c>
      <c r="I4316" s="24" t="s">
        <v>68</v>
      </c>
      <c r="J4316" s="27" t="s">
        <v>1</v>
      </c>
      <c r="K4316" s="28">
        <v>14.705</v>
      </c>
      <c r="L4316" s="28">
        <v>0</v>
      </c>
    </row>
    <row r="4317" spans="1:12" x14ac:dyDescent="0.25">
      <c r="A4317" s="24" t="s">
        <v>3305</v>
      </c>
      <c r="B4317" s="26">
        <v>2015</v>
      </c>
      <c r="C4317" s="24">
        <v>9</v>
      </c>
      <c r="D4317" s="24" t="s">
        <v>15120</v>
      </c>
      <c r="E4317" s="26">
        <v>268</v>
      </c>
      <c r="F4317" s="24">
        <v>3933</v>
      </c>
      <c r="G4317" s="26" t="s">
        <v>7240</v>
      </c>
      <c r="H4317" s="24" t="s">
        <v>1212</v>
      </c>
      <c r="I4317" s="24" t="s">
        <v>1213</v>
      </c>
      <c r="J4317" s="27" t="s">
        <v>1</v>
      </c>
      <c r="K4317" s="28">
        <v>2.02</v>
      </c>
      <c r="L4317" s="28">
        <v>0</v>
      </c>
    </row>
    <row r="4318" spans="1:12" x14ac:dyDescent="0.25">
      <c r="A4318" s="24" t="s">
        <v>3305</v>
      </c>
      <c r="B4318" s="26">
        <v>2015</v>
      </c>
      <c r="C4318" s="24">
        <v>9</v>
      </c>
      <c r="D4318" s="24" t="s">
        <v>15120</v>
      </c>
      <c r="E4318" s="26">
        <v>268</v>
      </c>
      <c r="F4318" s="24">
        <v>3934</v>
      </c>
      <c r="G4318" s="26" t="s">
        <v>7241</v>
      </c>
      <c r="H4318" s="24" t="s">
        <v>772</v>
      </c>
      <c r="I4318" s="24" t="s">
        <v>773</v>
      </c>
      <c r="J4318" s="27" t="s">
        <v>1</v>
      </c>
      <c r="K4318" s="28">
        <v>14.705</v>
      </c>
      <c r="L4318" s="28">
        <v>0</v>
      </c>
    </row>
    <row r="4319" spans="1:12" x14ac:dyDescent="0.25">
      <c r="A4319" s="24" t="s">
        <v>3305</v>
      </c>
      <c r="B4319" s="26">
        <v>2015</v>
      </c>
      <c r="C4319" s="24">
        <v>9</v>
      </c>
      <c r="D4319" s="24" t="s">
        <v>15120</v>
      </c>
      <c r="E4319" s="26">
        <v>268</v>
      </c>
      <c r="F4319" s="24">
        <v>3935</v>
      </c>
      <c r="G4319" s="26" t="s">
        <v>7242</v>
      </c>
      <c r="H4319" s="24" t="s">
        <v>1256</v>
      </c>
      <c r="I4319" s="24" t="s">
        <v>1257</v>
      </c>
      <c r="J4319" s="27" t="s">
        <v>1</v>
      </c>
      <c r="K4319" s="28">
        <v>17.43</v>
      </c>
      <c r="L4319" s="28">
        <v>0</v>
      </c>
    </row>
    <row r="4320" spans="1:12" x14ac:dyDescent="0.25">
      <c r="A4320" s="24" t="s">
        <v>3305</v>
      </c>
      <c r="B4320" s="26">
        <v>2015</v>
      </c>
      <c r="C4320" s="24">
        <v>9</v>
      </c>
      <c r="D4320" s="24" t="s">
        <v>15120</v>
      </c>
      <c r="E4320" s="26">
        <v>268</v>
      </c>
      <c r="F4320" s="24">
        <v>3936</v>
      </c>
      <c r="G4320" s="26" t="s">
        <v>7243</v>
      </c>
      <c r="H4320" s="24" t="s">
        <v>190</v>
      </c>
      <c r="I4320" s="24" t="s">
        <v>191</v>
      </c>
      <c r="J4320" s="27" t="s">
        <v>1</v>
      </c>
      <c r="K4320" s="28">
        <v>35.840000000000003</v>
      </c>
      <c r="L4320" s="28">
        <v>0</v>
      </c>
    </row>
    <row r="4321" spans="1:12" x14ac:dyDescent="0.25">
      <c r="A4321" s="24" t="s">
        <v>3305</v>
      </c>
      <c r="B4321" s="26">
        <v>2015</v>
      </c>
      <c r="C4321" s="24">
        <v>9</v>
      </c>
      <c r="D4321" s="24" t="s">
        <v>15120</v>
      </c>
      <c r="E4321" s="26">
        <v>268</v>
      </c>
      <c r="F4321" s="24">
        <v>3937</v>
      </c>
      <c r="G4321" s="26" t="s">
        <v>7244</v>
      </c>
      <c r="H4321" s="24" t="s">
        <v>674</v>
      </c>
      <c r="I4321" s="24" t="s">
        <v>675</v>
      </c>
      <c r="J4321" s="27" t="s">
        <v>1</v>
      </c>
      <c r="K4321" s="28">
        <v>4.415</v>
      </c>
      <c r="L4321" s="28">
        <v>0</v>
      </c>
    </row>
    <row r="4322" spans="1:12" x14ac:dyDescent="0.25">
      <c r="A4322" s="24" t="s">
        <v>3305</v>
      </c>
      <c r="B4322" s="26">
        <v>2015</v>
      </c>
      <c r="C4322" s="24">
        <v>9</v>
      </c>
      <c r="D4322" s="24" t="s">
        <v>15120</v>
      </c>
      <c r="E4322" s="26">
        <v>268</v>
      </c>
      <c r="F4322" s="24">
        <v>3938</v>
      </c>
      <c r="G4322" s="26" t="s">
        <v>7245</v>
      </c>
      <c r="H4322" s="24" t="s">
        <v>224</v>
      </c>
      <c r="I4322" s="24" t="s">
        <v>225</v>
      </c>
      <c r="J4322" s="27" t="s">
        <v>1</v>
      </c>
      <c r="K4322" s="28">
        <v>12.17</v>
      </c>
      <c r="L4322" s="28">
        <v>0</v>
      </c>
    </row>
    <row r="4323" spans="1:12" x14ac:dyDescent="0.25">
      <c r="A4323" s="24" t="s">
        <v>3305</v>
      </c>
      <c r="B4323" s="26">
        <v>2015</v>
      </c>
      <c r="C4323" s="24">
        <v>9</v>
      </c>
      <c r="D4323" s="24" t="s">
        <v>15120</v>
      </c>
      <c r="E4323" s="26">
        <v>268</v>
      </c>
      <c r="F4323" s="24">
        <v>3939</v>
      </c>
      <c r="G4323" s="26" t="s">
        <v>7246</v>
      </c>
      <c r="H4323" s="24" t="s">
        <v>360</v>
      </c>
      <c r="I4323" s="24" t="s">
        <v>361</v>
      </c>
      <c r="J4323" s="27" t="s">
        <v>1</v>
      </c>
      <c r="K4323" s="28">
        <v>12.74</v>
      </c>
      <c r="L4323" s="28">
        <v>0</v>
      </c>
    </row>
    <row r="4324" spans="1:12" x14ac:dyDescent="0.25">
      <c r="A4324" s="24" t="s">
        <v>3305</v>
      </c>
      <c r="B4324" s="26">
        <v>2015</v>
      </c>
      <c r="C4324" s="24">
        <v>9</v>
      </c>
      <c r="D4324" s="24" t="s">
        <v>15120</v>
      </c>
      <c r="E4324" s="26">
        <v>268</v>
      </c>
      <c r="F4324" s="24">
        <v>3940</v>
      </c>
      <c r="G4324" s="26" t="s">
        <v>7247</v>
      </c>
      <c r="H4324" s="24" t="s">
        <v>1470</v>
      </c>
      <c r="I4324" s="24" t="s">
        <v>1471</v>
      </c>
      <c r="J4324" s="27" t="s">
        <v>1</v>
      </c>
      <c r="K4324" s="28">
        <v>14.705</v>
      </c>
      <c r="L4324" s="28">
        <v>0</v>
      </c>
    </row>
    <row r="4325" spans="1:12" x14ac:dyDescent="0.25">
      <c r="A4325" s="24" t="s">
        <v>3305</v>
      </c>
      <c r="B4325" s="26">
        <v>2015</v>
      </c>
      <c r="C4325" s="24">
        <v>9</v>
      </c>
      <c r="D4325" s="24" t="s">
        <v>15120</v>
      </c>
      <c r="E4325" s="26">
        <v>268</v>
      </c>
      <c r="F4325" s="24">
        <v>3941</v>
      </c>
      <c r="G4325" s="26" t="s">
        <v>7248</v>
      </c>
      <c r="H4325" s="24" t="s">
        <v>224</v>
      </c>
      <c r="I4325" s="24" t="s">
        <v>225</v>
      </c>
      <c r="J4325" s="27" t="s">
        <v>1</v>
      </c>
      <c r="K4325" s="28">
        <v>54.65</v>
      </c>
      <c r="L4325" s="28">
        <v>0</v>
      </c>
    </row>
    <row r="4326" spans="1:12" x14ac:dyDescent="0.25">
      <c r="A4326" s="24" t="s">
        <v>3305</v>
      </c>
      <c r="B4326" s="26">
        <v>2015</v>
      </c>
      <c r="C4326" s="24">
        <v>9</v>
      </c>
      <c r="D4326" s="24" t="s">
        <v>15120</v>
      </c>
      <c r="E4326" s="26">
        <v>268</v>
      </c>
      <c r="F4326" s="24">
        <v>3942</v>
      </c>
      <c r="G4326" s="26" t="s">
        <v>7249</v>
      </c>
      <c r="H4326" s="24" t="s">
        <v>300</v>
      </c>
      <c r="I4326" s="24" t="s">
        <v>301</v>
      </c>
      <c r="J4326" s="27" t="s">
        <v>1</v>
      </c>
      <c r="K4326" s="28">
        <v>1.46</v>
      </c>
      <c r="L4326" s="28">
        <v>0</v>
      </c>
    </row>
    <row r="4327" spans="1:12" x14ac:dyDescent="0.25">
      <c r="A4327" s="24" t="s">
        <v>3305</v>
      </c>
      <c r="B4327" s="26">
        <v>2015</v>
      </c>
      <c r="C4327" s="24">
        <v>9</v>
      </c>
      <c r="D4327" s="24" t="s">
        <v>15120</v>
      </c>
      <c r="E4327" s="26">
        <v>268</v>
      </c>
      <c r="F4327" s="24">
        <v>3943</v>
      </c>
      <c r="G4327" s="26" t="s">
        <v>7250</v>
      </c>
      <c r="H4327" s="24" t="s">
        <v>1088</v>
      </c>
      <c r="I4327" s="24" t="s">
        <v>1089</v>
      </c>
      <c r="J4327" s="27" t="s">
        <v>1</v>
      </c>
      <c r="K4327" s="28">
        <v>19.850000000000001</v>
      </c>
      <c r="L4327" s="28">
        <v>0</v>
      </c>
    </row>
    <row r="4328" spans="1:12" x14ac:dyDescent="0.25">
      <c r="A4328" s="24" t="s">
        <v>3305</v>
      </c>
      <c r="B4328" s="26">
        <v>2015</v>
      </c>
      <c r="C4328" s="24">
        <v>9</v>
      </c>
      <c r="D4328" s="24" t="s">
        <v>15120</v>
      </c>
      <c r="E4328" s="26">
        <v>268</v>
      </c>
      <c r="F4328" s="24">
        <v>3944</v>
      </c>
      <c r="G4328" s="26" t="s">
        <v>7251</v>
      </c>
      <c r="H4328" s="24" t="s">
        <v>96</v>
      </c>
      <c r="I4328" s="24" t="s">
        <v>97</v>
      </c>
      <c r="J4328" s="27" t="s">
        <v>1</v>
      </c>
      <c r="K4328" s="28">
        <v>9.39</v>
      </c>
      <c r="L4328" s="28">
        <v>0</v>
      </c>
    </row>
    <row r="4329" spans="1:12" x14ac:dyDescent="0.25">
      <c r="A4329" s="24" t="s">
        <v>3305</v>
      </c>
      <c r="B4329" s="26">
        <v>2015</v>
      </c>
      <c r="C4329" s="24">
        <v>9</v>
      </c>
      <c r="D4329" s="24" t="s">
        <v>15120</v>
      </c>
      <c r="E4329" s="26">
        <v>268</v>
      </c>
      <c r="F4329" s="24">
        <v>3945</v>
      </c>
      <c r="G4329" s="26" t="s">
        <v>7252</v>
      </c>
      <c r="H4329" s="24" t="s">
        <v>1354</v>
      </c>
      <c r="I4329" s="24" t="s">
        <v>1355</v>
      </c>
      <c r="J4329" s="27" t="s">
        <v>1</v>
      </c>
      <c r="K4329" s="28">
        <v>2.8</v>
      </c>
      <c r="L4329" s="28">
        <v>0</v>
      </c>
    </row>
    <row r="4330" spans="1:12" x14ac:dyDescent="0.25">
      <c r="A4330" s="24" t="s">
        <v>3305</v>
      </c>
      <c r="B4330" s="26">
        <v>2015</v>
      </c>
      <c r="C4330" s="24">
        <v>9</v>
      </c>
      <c r="D4330" s="24" t="s">
        <v>15120</v>
      </c>
      <c r="E4330" s="26">
        <v>268</v>
      </c>
      <c r="F4330" s="24">
        <v>3946</v>
      </c>
      <c r="G4330" s="26" t="s">
        <v>7253</v>
      </c>
      <c r="H4330" s="24" t="s">
        <v>1426</v>
      </c>
      <c r="I4330" s="24" t="s">
        <v>1427</v>
      </c>
      <c r="J4330" s="27" t="s">
        <v>1</v>
      </c>
      <c r="K4330" s="28">
        <v>5.65</v>
      </c>
      <c r="L4330" s="28">
        <v>0</v>
      </c>
    </row>
    <row r="4331" spans="1:12" x14ac:dyDescent="0.25">
      <c r="A4331" s="24" t="s">
        <v>3305</v>
      </c>
      <c r="B4331" s="26">
        <v>2015</v>
      </c>
      <c r="C4331" s="24">
        <v>9</v>
      </c>
      <c r="D4331" s="24" t="s">
        <v>15120</v>
      </c>
      <c r="E4331" s="26">
        <v>268</v>
      </c>
      <c r="F4331" s="24">
        <v>3947</v>
      </c>
      <c r="G4331" s="26" t="s">
        <v>7254</v>
      </c>
      <c r="H4331" s="24" t="s">
        <v>978</v>
      </c>
      <c r="I4331" s="24" t="s">
        <v>979</v>
      </c>
      <c r="J4331" s="27" t="s">
        <v>1</v>
      </c>
      <c r="K4331" s="28">
        <v>11.03</v>
      </c>
      <c r="L4331" s="28">
        <v>0</v>
      </c>
    </row>
    <row r="4332" spans="1:12" x14ac:dyDescent="0.25">
      <c r="A4332" s="24" t="s">
        <v>3305</v>
      </c>
      <c r="B4332" s="26">
        <v>2015</v>
      </c>
      <c r="C4332" s="24">
        <v>9</v>
      </c>
      <c r="D4332" s="24" t="s">
        <v>15120</v>
      </c>
      <c r="E4332" s="26">
        <v>268</v>
      </c>
      <c r="F4332" s="24">
        <v>3948</v>
      </c>
      <c r="G4332" s="26" t="s">
        <v>7255</v>
      </c>
      <c r="H4332" s="24" t="s">
        <v>1466</v>
      </c>
      <c r="I4332" s="24" t="s">
        <v>1467</v>
      </c>
      <c r="J4332" s="27" t="s">
        <v>1</v>
      </c>
      <c r="K4332" s="28">
        <v>12.01</v>
      </c>
      <c r="L4332" s="28">
        <v>0</v>
      </c>
    </row>
    <row r="4333" spans="1:12" x14ac:dyDescent="0.25">
      <c r="A4333" s="24" t="s">
        <v>3305</v>
      </c>
      <c r="B4333" s="26">
        <v>2015</v>
      </c>
      <c r="C4333" s="24">
        <v>9</v>
      </c>
      <c r="D4333" s="24" t="s">
        <v>15120</v>
      </c>
      <c r="E4333" s="26">
        <v>268</v>
      </c>
      <c r="F4333" s="24">
        <v>3949</v>
      </c>
      <c r="G4333" s="26" t="s">
        <v>7256</v>
      </c>
      <c r="H4333" s="24" t="s">
        <v>132</v>
      </c>
      <c r="I4333" s="24" t="s">
        <v>133</v>
      </c>
      <c r="J4333" s="27" t="s">
        <v>1</v>
      </c>
      <c r="K4333" s="28">
        <v>46.725000000000001</v>
      </c>
      <c r="L4333" s="28">
        <v>0</v>
      </c>
    </row>
    <row r="4334" spans="1:12" x14ac:dyDescent="0.25">
      <c r="A4334" s="24" t="s">
        <v>3305</v>
      </c>
      <c r="B4334" s="26">
        <v>2015</v>
      </c>
      <c r="C4334" s="24">
        <v>9</v>
      </c>
      <c r="D4334" s="24" t="s">
        <v>15120</v>
      </c>
      <c r="E4334" s="26">
        <v>268</v>
      </c>
      <c r="F4334" s="24">
        <v>1964</v>
      </c>
      <c r="G4334" s="26" t="s">
        <v>5271</v>
      </c>
      <c r="H4334" s="24" t="s">
        <v>484</v>
      </c>
      <c r="I4334" s="24" t="s">
        <v>485</v>
      </c>
      <c r="J4334" s="27" t="s">
        <v>1</v>
      </c>
      <c r="K4334" s="28">
        <v>6.62</v>
      </c>
      <c r="L4334" s="28">
        <v>0</v>
      </c>
    </row>
    <row r="4335" spans="1:12" x14ac:dyDescent="0.25">
      <c r="A4335" s="24" t="s">
        <v>3305</v>
      </c>
      <c r="B4335" s="26">
        <v>2015</v>
      </c>
      <c r="C4335" s="24">
        <v>9</v>
      </c>
      <c r="D4335" s="24" t="s">
        <v>15120</v>
      </c>
      <c r="E4335" s="26">
        <v>268</v>
      </c>
      <c r="F4335" s="24">
        <v>3950</v>
      </c>
      <c r="G4335" s="26" t="s">
        <v>7257</v>
      </c>
      <c r="H4335" s="24" t="s">
        <v>67</v>
      </c>
      <c r="I4335" s="24" t="s">
        <v>68</v>
      </c>
      <c r="J4335" s="27" t="s">
        <v>1</v>
      </c>
      <c r="K4335" s="28">
        <v>42.53</v>
      </c>
      <c r="L4335" s="28">
        <v>0</v>
      </c>
    </row>
    <row r="4336" spans="1:12" x14ac:dyDescent="0.25">
      <c r="A4336" s="24" t="s">
        <v>3305</v>
      </c>
      <c r="B4336" s="26">
        <v>2015</v>
      </c>
      <c r="C4336" s="24">
        <v>9</v>
      </c>
      <c r="D4336" s="24" t="s">
        <v>15120</v>
      </c>
      <c r="E4336" s="26">
        <v>268</v>
      </c>
      <c r="F4336" s="24">
        <v>3951</v>
      </c>
      <c r="G4336" s="26" t="s">
        <v>7258</v>
      </c>
      <c r="H4336" s="24" t="s">
        <v>298</v>
      </c>
      <c r="I4336" s="24" t="s">
        <v>299</v>
      </c>
      <c r="J4336" s="27" t="s">
        <v>1</v>
      </c>
      <c r="K4336" s="28">
        <v>28.8</v>
      </c>
      <c r="L4336" s="28">
        <v>0</v>
      </c>
    </row>
    <row r="4337" spans="1:12" x14ac:dyDescent="0.25">
      <c r="A4337" s="24" t="s">
        <v>3305</v>
      </c>
      <c r="B4337" s="26">
        <v>2015</v>
      </c>
      <c r="C4337" s="24">
        <v>9</v>
      </c>
      <c r="D4337" s="24" t="s">
        <v>15120</v>
      </c>
      <c r="E4337" s="26">
        <v>268</v>
      </c>
      <c r="F4337" s="24">
        <v>3952</v>
      </c>
      <c r="G4337" s="26" t="s">
        <v>7259</v>
      </c>
      <c r="H4337" s="24" t="s">
        <v>83</v>
      </c>
      <c r="I4337" s="24" t="s">
        <v>84</v>
      </c>
      <c r="J4337" s="27" t="s">
        <v>1</v>
      </c>
      <c r="K4337" s="28">
        <v>11.03</v>
      </c>
      <c r="L4337" s="28">
        <v>0</v>
      </c>
    </row>
    <row r="4338" spans="1:12" x14ac:dyDescent="0.25">
      <c r="A4338" s="24" t="s">
        <v>3305</v>
      </c>
      <c r="B4338" s="26">
        <v>2015</v>
      </c>
      <c r="C4338" s="24">
        <v>9</v>
      </c>
      <c r="D4338" s="24" t="s">
        <v>15120</v>
      </c>
      <c r="E4338" s="26">
        <v>268</v>
      </c>
      <c r="F4338" s="24">
        <v>3953</v>
      </c>
      <c r="G4338" s="26" t="s">
        <v>7260</v>
      </c>
      <c r="H4338" s="24" t="s">
        <v>168</v>
      </c>
      <c r="I4338" s="24" t="s">
        <v>169</v>
      </c>
      <c r="J4338" s="27" t="s">
        <v>1</v>
      </c>
      <c r="K4338" s="28">
        <v>43.2</v>
      </c>
      <c r="L4338" s="28">
        <v>0</v>
      </c>
    </row>
    <row r="4339" spans="1:12" x14ac:dyDescent="0.25">
      <c r="A4339" s="24" t="s">
        <v>3305</v>
      </c>
      <c r="B4339" s="26">
        <v>2015</v>
      </c>
      <c r="C4339" s="24">
        <v>9</v>
      </c>
      <c r="D4339" s="24" t="s">
        <v>15120</v>
      </c>
      <c r="E4339" s="26">
        <v>268</v>
      </c>
      <c r="F4339" s="24">
        <v>3954</v>
      </c>
      <c r="G4339" s="26" t="s">
        <v>7261</v>
      </c>
      <c r="H4339" s="24" t="s">
        <v>226</v>
      </c>
      <c r="I4339" s="24" t="s">
        <v>227</v>
      </c>
      <c r="J4339" s="27" t="s">
        <v>1</v>
      </c>
      <c r="K4339" s="28">
        <v>57.85</v>
      </c>
      <c r="L4339" s="28">
        <v>0</v>
      </c>
    </row>
    <row r="4340" spans="1:12" x14ac:dyDescent="0.25">
      <c r="A4340" s="24" t="s">
        <v>3305</v>
      </c>
      <c r="B4340" s="26">
        <v>2015</v>
      </c>
      <c r="C4340" s="24">
        <v>9</v>
      </c>
      <c r="D4340" s="24" t="s">
        <v>15120</v>
      </c>
      <c r="E4340" s="26">
        <v>268</v>
      </c>
      <c r="F4340" s="24">
        <v>3955</v>
      </c>
      <c r="G4340" s="26" t="s">
        <v>7262</v>
      </c>
      <c r="H4340" s="24" t="s">
        <v>67</v>
      </c>
      <c r="I4340" s="24" t="s">
        <v>68</v>
      </c>
      <c r="J4340" s="27" t="s">
        <v>1</v>
      </c>
      <c r="K4340" s="28">
        <v>11.03</v>
      </c>
      <c r="L4340" s="28">
        <v>0</v>
      </c>
    </row>
    <row r="4341" spans="1:12" x14ac:dyDescent="0.25">
      <c r="A4341" s="24" t="s">
        <v>3305</v>
      </c>
      <c r="B4341" s="26">
        <v>2015</v>
      </c>
      <c r="C4341" s="24">
        <v>9</v>
      </c>
      <c r="D4341" s="24" t="s">
        <v>15120</v>
      </c>
      <c r="E4341" s="26">
        <v>268</v>
      </c>
      <c r="F4341" s="24">
        <v>3956</v>
      </c>
      <c r="G4341" s="26" t="s">
        <v>7263</v>
      </c>
      <c r="H4341" s="24" t="s">
        <v>83</v>
      </c>
      <c r="I4341" s="24" t="s">
        <v>84</v>
      </c>
      <c r="J4341" s="27" t="s">
        <v>1</v>
      </c>
      <c r="K4341" s="28">
        <v>97.43</v>
      </c>
      <c r="L4341" s="28">
        <v>0</v>
      </c>
    </row>
    <row r="4342" spans="1:12" x14ac:dyDescent="0.25">
      <c r="A4342" s="24" t="s">
        <v>3305</v>
      </c>
      <c r="B4342" s="26">
        <v>2015</v>
      </c>
      <c r="C4342" s="24">
        <v>9</v>
      </c>
      <c r="D4342" s="24" t="s">
        <v>15120</v>
      </c>
      <c r="E4342" s="26">
        <v>268</v>
      </c>
      <c r="F4342" s="24">
        <v>3957</v>
      </c>
      <c r="G4342" s="26" t="s">
        <v>7264</v>
      </c>
      <c r="H4342" s="24" t="s">
        <v>158</v>
      </c>
      <c r="I4342" s="24" t="s">
        <v>159</v>
      </c>
      <c r="J4342" s="27" t="s">
        <v>1</v>
      </c>
      <c r="K4342" s="28">
        <v>14.705</v>
      </c>
      <c r="L4342" s="28">
        <v>0</v>
      </c>
    </row>
    <row r="4343" spans="1:12" x14ac:dyDescent="0.25">
      <c r="A4343" s="24" t="s">
        <v>3305</v>
      </c>
      <c r="B4343" s="26">
        <v>2015</v>
      </c>
      <c r="C4343" s="24">
        <v>9</v>
      </c>
      <c r="D4343" s="24" t="s">
        <v>15120</v>
      </c>
      <c r="E4343" s="26">
        <v>268</v>
      </c>
      <c r="F4343" s="24">
        <v>3958</v>
      </c>
      <c r="G4343" s="26" t="s">
        <v>7265</v>
      </c>
      <c r="H4343" s="24" t="s">
        <v>226</v>
      </c>
      <c r="I4343" s="24" t="s">
        <v>227</v>
      </c>
      <c r="J4343" s="27" t="s">
        <v>1</v>
      </c>
      <c r="K4343" s="28">
        <v>14.3</v>
      </c>
      <c r="L4343" s="28">
        <v>0</v>
      </c>
    </row>
    <row r="4344" spans="1:12" x14ac:dyDescent="0.25">
      <c r="A4344" s="24" t="s">
        <v>3305</v>
      </c>
      <c r="B4344" s="26">
        <v>2015</v>
      </c>
      <c r="C4344" s="24">
        <v>9</v>
      </c>
      <c r="D4344" s="24" t="s">
        <v>15120</v>
      </c>
      <c r="E4344" s="26">
        <v>268</v>
      </c>
      <c r="F4344" s="24">
        <v>3959</v>
      </c>
      <c r="G4344" s="26" t="s">
        <v>7266</v>
      </c>
      <c r="H4344" s="24" t="s">
        <v>88</v>
      </c>
      <c r="I4344" s="24" t="s">
        <v>89</v>
      </c>
      <c r="J4344" s="27" t="s">
        <v>1</v>
      </c>
      <c r="K4344" s="28">
        <v>4.2</v>
      </c>
      <c r="L4344" s="28">
        <v>0</v>
      </c>
    </row>
    <row r="4345" spans="1:12" x14ac:dyDescent="0.25">
      <c r="A4345" s="24" t="s">
        <v>3305</v>
      </c>
      <c r="B4345" s="26">
        <v>2015</v>
      </c>
      <c r="C4345" s="24">
        <v>9</v>
      </c>
      <c r="D4345" s="24" t="s">
        <v>15120</v>
      </c>
      <c r="E4345" s="26">
        <v>268</v>
      </c>
      <c r="F4345" s="24">
        <v>3960</v>
      </c>
      <c r="G4345" s="26" t="s">
        <v>7267</v>
      </c>
      <c r="H4345" s="24" t="s">
        <v>83</v>
      </c>
      <c r="I4345" s="24" t="s">
        <v>84</v>
      </c>
      <c r="J4345" s="27" t="s">
        <v>1</v>
      </c>
      <c r="K4345" s="28">
        <v>12.04</v>
      </c>
      <c r="L4345" s="28">
        <v>0</v>
      </c>
    </row>
    <row r="4346" spans="1:12" x14ac:dyDescent="0.25">
      <c r="A4346" s="24" t="s">
        <v>3305</v>
      </c>
      <c r="B4346" s="26">
        <v>2015</v>
      </c>
      <c r="C4346" s="24">
        <v>9</v>
      </c>
      <c r="D4346" s="24" t="s">
        <v>15120</v>
      </c>
      <c r="E4346" s="26">
        <v>268</v>
      </c>
      <c r="F4346" s="24">
        <v>1618</v>
      </c>
      <c r="G4346" s="26" t="s">
        <v>4925</v>
      </c>
      <c r="H4346" s="24" t="s">
        <v>224</v>
      </c>
      <c r="I4346" s="24" t="s">
        <v>225</v>
      </c>
      <c r="J4346" s="27" t="s">
        <v>1</v>
      </c>
      <c r="K4346" s="28">
        <v>66</v>
      </c>
      <c r="L4346" s="28">
        <v>0</v>
      </c>
    </row>
    <row r="4347" spans="1:12" x14ac:dyDescent="0.25">
      <c r="A4347" s="24" t="s">
        <v>3305</v>
      </c>
      <c r="B4347" s="26">
        <v>2015</v>
      </c>
      <c r="C4347" s="24">
        <v>9</v>
      </c>
      <c r="D4347" s="24" t="s">
        <v>15120</v>
      </c>
      <c r="E4347" s="26">
        <v>268</v>
      </c>
      <c r="F4347" s="24">
        <v>3961</v>
      </c>
      <c r="G4347" s="26" t="s">
        <v>7268</v>
      </c>
      <c r="H4347" s="24" t="s">
        <v>132</v>
      </c>
      <c r="I4347" s="24" t="s">
        <v>133</v>
      </c>
      <c r="J4347" s="27" t="s">
        <v>1</v>
      </c>
      <c r="K4347" s="28">
        <v>72.305000000000007</v>
      </c>
      <c r="L4347" s="28">
        <v>0</v>
      </c>
    </row>
    <row r="4348" spans="1:12" x14ac:dyDescent="0.25">
      <c r="A4348" s="24" t="s">
        <v>3305</v>
      </c>
      <c r="B4348" s="26">
        <v>2015</v>
      </c>
      <c r="C4348" s="24">
        <v>9</v>
      </c>
      <c r="D4348" s="24" t="s">
        <v>15120</v>
      </c>
      <c r="E4348" s="26">
        <v>272</v>
      </c>
      <c r="F4348" s="24">
        <v>3740</v>
      </c>
      <c r="G4348" s="26" t="s">
        <v>7047</v>
      </c>
      <c r="H4348" s="24" t="s">
        <v>266</v>
      </c>
      <c r="I4348" s="24" t="s">
        <v>267</v>
      </c>
      <c r="J4348" s="27" t="s">
        <v>1</v>
      </c>
      <c r="K4348" s="28">
        <v>17.28</v>
      </c>
      <c r="L4348" s="28">
        <v>0</v>
      </c>
    </row>
    <row r="4349" spans="1:12" x14ac:dyDescent="0.25">
      <c r="A4349" s="24" t="s">
        <v>3305</v>
      </c>
      <c r="B4349" s="26">
        <v>2015</v>
      </c>
      <c r="C4349" s="24">
        <v>9</v>
      </c>
      <c r="D4349" s="24" t="s">
        <v>15120</v>
      </c>
      <c r="E4349" s="26">
        <v>272</v>
      </c>
      <c r="F4349" s="24">
        <v>3962</v>
      </c>
      <c r="G4349" s="26" t="s">
        <v>7269</v>
      </c>
      <c r="H4349" s="24" t="s">
        <v>114</v>
      </c>
      <c r="I4349" s="24" t="s">
        <v>115</v>
      </c>
      <c r="J4349" s="27" t="s">
        <v>1</v>
      </c>
      <c r="K4349" s="28">
        <v>605</v>
      </c>
      <c r="L4349" s="28">
        <v>605</v>
      </c>
    </row>
    <row r="4350" spans="1:12" x14ac:dyDescent="0.25">
      <c r="A4350" s="24" t="s">
        <v>3305</v>
      </c>
      <c r="B4350" s="26">
        <v>2015</v>
      </c>
      <c r="C4350" s="24">
        <v>9</v>
      </c>
      <c r="D4350" s="24" t="s">
        <v>15120</v>
      </c>
      <c r="E4350" s="26">
        <v>273</v>
      </c>
      <c r="F4350" s="24">
        <v>3963</v>
      </c>
      <c r="G4350" s="26" t="s">
        <v>7270</v>
      </c>
      <c r="H4350" s="24" t="s">
        <v>190</v>
      </c>
      <c r="I4350" s="24" t="s">
        <v>191</v>
      </c>
      <c r="J4350" s="27" t="s">
        <v>1</v>
      </c>
      <c r="K4350" s="28">
        <v>87.89</v>
      </c>
      <c r="L4350" s="28">
        <v>68.040000000000006</v>
      </c>
    </row>
    <row r="4351" spans="1:12" x14ac:dyDescent="0.25">
      <c r="A4351" s="24" t="s">
        <v>3305</v>
      </c>
      <c r="B4351" s="26">
        <v>2015</v>
      </c>
      <c r="C4351" s="24">
        <v>9</v>
      </c>
      <c r="D4351" s="24" t="s">
        <v>15120</v>
      </c>
      <c r="E4351" s="26">
        <v>273</v>
      </c>
      <c r="F4351" s="24">
        <v>3964</v>
      </c>
      <c r="G4351" s="26" t="s">
        <v>7271</v>
      </c>
      <c r="H4351" s="24" t="s">
        <v>67</v>
      </c>
      <c r="I4351" s="24" t="s">
        <v>68</v>
      </c>
      <c r="J4351" s="27" t="s">
        <v>1</v>
      </c>
      <c r="K4351" s="28">
        <v>47.71</v>
      </c>
      <c r="L4351" s="28">
        <v>0</v>
      </c>
    </row>
    <row r="4352" spans="1:12" x14ac:dyDescent="0.25">
      <c r="A4352" s="24" t="s">
        <v>3305</v>
      </c>
      <c r="B4352" s="26">
        <v>2015</v>
      </c>
      <c r="C4352" s="24">
        <v>9</v>
      </c>
      <c r="D4352" s="24" t="s">
        <v>15120</v>
      </c>
      <c r="E4352" s="26">
        <v>273</v>
      </c>
      <c r="F4352" s="24">
        <v>3965</v>
      </c>
      <c r="G4352" s="26" t="s">
        <v>7272</v>
      </c>
      <c r="H4352" s="24" t="s">
        <v>210</v>
      </c>
      <c r="I4352" s="24" t="s">
        <v>211</v>
      </c>
      <c r="J4352" s="27" t="s">
        <v>1</v>
      </c>
      <c r="K4352" s="28">
        <v>4.415</v>
      </c>
      <c r="L4352" s="28">
        <v>3.67</v>
      </c>
    </row>
    <row r="4353" spans="1:12" x14ac:dyDescent="0.25">
      <c r="A4353" s="24" t="s">
        <v>3305</v>
      </c>
      <c r="B4353" s="26">
        <v>2015</v>
      </c>
      <c r="C4353" s="24">
        <v>9</v>
      </c>
      <c r="D4353" s="24" t="s">
        <v>15120</v>
      </c>
      <c r="E4353" s="26">
        <v>273</v>
      </c>
      <c r="F4353" s="24">
        <v>3966</v>
      </c>
      <c r="G4353" s="26" t="s">
        <v>7273</v>
      </c>
      <c r="H4353" s="24" t="s">
        <v>1472</v>
      </c>
      <c r="I4353" s="24" t="s">
        <v>1473</v>
      </c>
      <c r="J4353" s="27" t="s">
        <v>1</v>
      </c>
      <c r="K4353" s="28">
        <v>33.950000000000003</v>
      </c>
      <c r="L4353" s="28">
        <v>19.245000000000001</v>
      </c>
    </row>
    <row r="4354" spans="1:12" x14ac:dyDescent="0.25">
      <c r="A4354" s="24" t="s">
        <v>3305</v>
      </c>
      <c r="B4354" s="26">
        <v>2015</v>
      </c>
      <c r="C4354" s="24">
        <v>9</v>
      </c>
      <c r="D4354" s="24" t="s">
        <v>15120</v>
      </c>
      <c r="E4354" s="26">
        <v>273</v>
      </c>
      <c r="F4354" s="24">
        <v>3967</v>
      </c>
      <c r="G4354" s="26" t="s">
        <v>7274</v>
      </c>
      <c r="H4354" s="24" t="s">
        <v>190</v>
      </c>
      <c r="I4354" s="24" t="s">
        <v>191</v>
      </c>
      <c r="J4354" s="27" t="s">
        <v>1</v>
      </c>
      <c r="K4354" s="28">
        <v>19.850000000000001</v>
      </c>
      <c r="L4354" s="28">
        <v>0</v>
      </c>
    </row>
    <row r="4355" spans="1:12" x14ac:dyDescent="0.25">
      <c r="A4355" s="24" t="s">
        <v>3305</v>
      </c>
      <c r="B4355" s="26">
        <v>2015</v>
      </c>
      <c r="C4355" s="24">
        <v>9</v>
      </c>
      <c r="D4355" s="24" t="s">
        <v>15120</v>
      </c>
      <c r="E4355" s="26">
        <v>273</v>
      </c>
      <c r="F4355" s="24">
        <v>3968</v>
      </c>
      <c r="G4355" s="26" t="s">
        <v>7275</v>
      </c>
      <c r="H4355" s="24" t="s">
        <v>552</v>
      </c>
      <c r="I4355" s="24" t="s">
        <v>553</v>
      </c>
      <c r="J4355" s="27" t="s">
        <v>1</v>
      </c>
      <c r="K4355" s="28">
        <v>37.229999999999997</v>
      </c>
      <c r="L4355" s="28">
        <v>30.61</v>
      </c>
    </row>
    <row r="4356" spans="1:12" x14ac:dyDescent="0.25">
      <c r="A4356" s="24" t="s">
        <v>3305</v>
      </c>
      <c r="B4356" s="26">
        <v>2015</v>
      </c>
      <c r="C4356" s="24">
        <v>9</v>
      </c>
      <c r="D4356" s="24" t="s">
        <v>15120</v>
      </c>
      <c r="E4356" s="26">
        <v>278</v>
      </c>
      <c r="F4356" s="24">
        <v>3969</v>
      </c>
      <c r="G4356" s="26" t="s">
        <v>7276</v>
      </c>
      <c r="H4356" s="24" t="s">
        <v>1474</v>
      </c>
      <c r="I4356" s="24" t="s">
        <v>1475</v>
      </c>
      <c r="J4356" s="27" t="s">
        <v>1</v>
      </c>
      <c r="K4356" s="28">
        <v>16.2</v>
      </c>
      <c r="L4356" s="28">
        <v>0</v>
      </c>
    </row>
    <row r="4357" spans="1:12" x14ac:dyDescent="0.25">
      <c r="A4357" s="24" t="s">
        <v>3305</v>
      </c>
      <c r="B4357" s="26">
        <v>2015</v>
      </c>
      <c r="C4357" s="24">
        <v>9</v>
      </c>
      <c r="D4357" s="24" t="s">
        <v>15120</v>
      </c>
      <c r="E4357" s="26">
        <v>279</v>
      </c>
      <c r="F4357" s="24">
        <v>3970</v>
      </c>
      <c r="G4357" s="26" t="s">
        <v>7277</v>
      </c>
      <c r="H4357" s="24" t="s">
        <v>1474</v>
      </c>
      <c r="I4357" s="24" t="s">
        <v>1475</v>
      </c>
      <c r="J4357" s="27" t="s">
        <v>1</v>
      </c>
      <c r="K4357" s="28">
        <v>6.3</v>
      </c>
      <c r="L4357" s="28">
        <v>0</v>
      </c>
    </row>
    <row r="4358" spans="1:12" x14ac:dyDescent="0.25">
      <c r="A4358" s="24" t="s">
        <v>3305</v>
      </c>
      <c r="B4358" s="26">
        <v>2015</v>
      </c>
      <c r="C4358" s="24">
        <v>9</v>
      </c>
      <c r="D4358" s="24" t="s">
        <v>15120</v>
      </c>
      <c r="E4358" s="26">
        <v>288</v>
      </c>
      <c r="F4358" s="24">
        <v>3971</v>
      </c>
      <c r="G4358" s="26" t="s">
        <v>7278</v>
      </c>
      <c r="H4358" s="24" t="s">
        <v>190</v>
      </c>
      <c r="I4358" s="24" t="s">
        <v>191</v>
      </c>
      <c r="J4358" s="27" t="s">
        <v>1</v>
      </c>
      <c r="K4358" s="28">
        <v>98.18</v>
      </c>
      <c r="L4358" s="28">
        <v>98.178100000000001</v>
      </c>
    </row>
    <row r="4359" spans="1:12" x14ac:dyDescent="0.25">
      <c r="A4359" s="24" t="s">
        <v>3305</v>
      </c>
      <c r="B4359" s="26">
        <v>2015</v>
      </c>
      <c r="C4359" s="24">
        <v>9</v>
      </c>
      <c r="D4359" s="24" t="s">
        <v>15120</v>
      </c>
      <c r="E4359" s="26">
        <v>288</v>
      </c>
      <c r="F4359" s="24">
        <v>3972</v>
      </c>
      <c r="G4359" s="26" t="s">
        <v>7279</v>
      </c>
      <c r="H4359" s="24" t="s">
        <v>69</v>
      </c>
      <c r="I4359" s="24" t="s">
        <v>70</v>
      </c>
      <c r="J4359" s="27" t="s">
        <v>1</v>
      </c>
      <c r="K4359" s="28">
        <v>98.18</v>
      </c>
      <c r="L4359" s="28">
        <v>98.178100000000001</v>
      </c>
    </row>
    <row r="4360" spans="1:12" x14ac:dyDescent="0.25">
      <c r="A4360" s="24" t="s">
        <v>3305</v>
      </c>
      <c r="B4360" s="26">
        <v>2015</v>
      </c>
      <c r="C4360" s="24">
        <v>9</v>
      </c>
      <c r="D4360" s="24" t="s">
        <v>15120</v>
      </c>
      <c r="E4360" s="26">
        <v>288</v>
      </c>
      <c r="F4360" s="24">
        <v>3973</v>
      </c>
      <c r="G4360" s="26" t="s">
        <v>7280</v>
      </c>
      <c r="H4360" s="24" t="s">
        <v>180</v>
      </c>
      <c r="I4360" s="24" t="s">
        <v>181</v>
      </c>
      <c r="J4360" s="27" t="s">
        <v>1</v>
      </c>
      <c r="K4360" s="28">
        <v>98.18</v>
      </c>
      <c r="L4360" s="28">
        <v>98.178100000000001</v>
      </c>
    </row>
    <row r="4361" spans="1:12" x14ac:dyDescent="0.25">
      <c r="A4361" s="24" t="s">
        <v>3305</v>
      </c>
      <c r="B4361" s="26">
        <v>2015</v>
      </c>
      <c r="C4361" s="24">
        <v>9</v>
      </c>
      <c r="D4361" s="24" t="s">
        <v>15120</v>
      </c>
      <c r="E4361" s="26">
        <v>289</v>
      </c>
      <c r="F4361" s="24">
        <v>3974</v>
      </c>
      <c r="G4361" s="26" t="s">
        <v>7281</v>
      </c>
      <c r="H4361" s="24" t="s">
        <v>67</v>
      </c>
      <c r="I4361" s="24" t="s">
        <v>68</v>
      </c>
      <c r="J4361" s="27" t="s">
        <v>1</v>
      </c>
      <c r="K4361" s="28">
        <v>98.18</v>
      </c>
      <c r="L4361" s="28">
        <v>0</v>
      </c>
    </row>
    <row r="4362" spans="1:12" x14ac:dyDescent="0.25">
      <c r="A4362" s="24" t="s">
        <v>3305</v>
      </c>
      <c r="B4362" s="26">
        <v>2015</v>
      </c>
      <c r="C4362" s="24">
        <v>9</v>
      </c>
      <c r="D4362" s="24" t="s">
        <v>15120</v>
      </c>
      <c r="E4362" s="26">
        <v>290</v>
      </c>
      <c r="F4362" s="24">
        <v>3975</v>
      </c>
      <c r="G4362" s="26" t="s">
        <v>7282</v>
      </c>
      <c r="H4362" s="24" t="s">
        <v>67</v>
      </c>
      <c r="I4362" s="24" t="s">
        <v>68</v>
      </c>
      <c r="J4362" s="27" t="s">
        <v>1</v>
      </c>
      <c r="K4362" s="28">
        <v>98.18</v>
      </c>
      <c r="L4362" s="28">
        <v>98.178100000000001</v>
      </c>
    </row>
    <row r="4363" spans="1:12" x14ac:dyDescent="0.25">
      <c r="A4363" s="24" t="s">
        <v>3305</v>
      </c>
      <c r="B4363" s="26">
        <v>2015</v>
      </c>
      <c r="C4363" s="24">
        <v>9</v>
      </c>
      <c r="D4363" s="24" t="s">
        <v>15120</v>
      </c>
      <c r="E4363" s="26">
        <v>292</v>
      </c>
      <c r="F4363" s="24">
        <v>3976</v>
      </c>
      <c r="G4363" s="26" t="s">
        <v>7283</v>
      </c>
      <c r="H4363" s="24" t="s">
        <v>192</v>
      </c>
      <c r="I4363" s="24" t="s">
        <v>193</v>
      </c>
      <c r="J4363" s="27" t="s">
        <v>1</v>
      </c>
      <c r="K4363" s="28">
        <v>98.18</v>
      </c>
      <c r="L4363" s="28">
        <v>98.178100000000001</v>
      </c>
    </row>
    <row r="4364" spans="1:12" x14ac:dyDescent="0.25">
      <c r="A4364" s="24" t="s">
        <v>3305</v>
      </c>
      <c r="B4364" s="26">
        <v>2015</v>
      </c>
      <c r="C4364" s="24">
        <v>9</v>
      </c>
      <c r="D4364" s="24" t="s">
        <v>15120</v>
      </c>
      <c r="E4364" s="26">
        <v>302</v>
      </c>
      <c r="F4364" s="24">
        <v>3977</v>
      </c>
      <c r="G4364" s="26" t="s">
        <v>7284</v>
      </c>
      <c r="H4364" s="24" t="s">
        <v>106</v>
      </c>
      <c r="I4364" s="24" t="s">
        <v>107</v>
      </c>
      <c r="J4364" s="27" t="s">
        <v>1</v>
      </c>
      <c r="K4364" s="28">
        <v>412.59</v>
      </c>
      <c r="L4364" s="28">
        <v>0</v>
      </c>
    </row>
    <row r="4365" spans="1:12" x14ac:dyDescent="0.25">
      <c r="A4365" s="24" t="s">
        <v>3305</v>
      </c>
      <c r="B4365" s="26">
        <v>2015</v>
      </c>
      <c r="C4365" s="24">
        <v>9</v>
      </c>
      <c r="D4365" s="24" t="s">
        <v>15120</v>
      </c>
      <c r="E4365" s="26">
        <v>302</v>
      </c>
      <c r="F4365" s="24">
        <v>3978</v>
      </c>
      <c r="G4365" s="26" t="s">
        <v>7285</v>
      </c>
      <c r="H4365" s="24" t="s">
        <v>406</v>
      </c>
      <c r="I4365" s="24" t="s">
        <v>407</v>
      </c>
      <c r="J4365" s="27" t="s">
        <v>1</v>
      </c>
      <c r="K4365" s="28">
        <v>63.34</v>
      </c>
      <c r="L4365" s="28">
        <v>0</v>
      </c>
    </row>
    <row r="4366" spans="1:12" x14ac:dyDescent="0.25">
      <c r="A4366" s="24" t="s">
        <v>3305</v>
      </c>
      <c r="B4366" s="26">
        <v>2015</v>
      </c>
      <c r="C4366" s="24">
        <v>9</v>
      </c>
      <c r="D4366" s="24" t="s">
        <v>15120</v>
      </c>
      <c r="E4366" s="26">
        <v>302</v>
      </c>
      <c r="F4366" s="24">
        <v>3979</v>
      </c>
      <c r="G4366" s="26" t="s">
        <v>7286</v>
      </c>
      <c r="H4366" s="24" t="s">
        <v>347</v>
      </c>
      <c r="I4366" s="24" t="s">
        <v>348</v>
      </c>
      <c r="J4366" s="27" t="s">
        <v>1</v>
      </c>
      <c r="K4366" s="28">
        <v>63.34</v>
      </c>
      <c r="L4366" s="28">
        <v>0</v>
      </c>
    </row>
    <row r="4367" spans="1:12" x14ac:dyDescent="0.25">
      <c r="A4367" s="24" t="s">
        <v>3305</v>
      </c>
      <c r="B4367" s="26">
        <v>2015</v>
      </c>
      <c r="C4367" s="24">
        <v>9</v>
      </c>
      <c r="D4367" s="24" t="s">
        <v>15120</v>
      </c>
      <c r="E4367" s="26">
        <v>306</v>
      </c>
      <c r="F4367" s="24">
        <v>3980</v>
      </c>
      <c r="G4367" s="26" t="s">
        <v>7287</v>
      </c>
      <c r="H4367" s="24" t="s">
        <v>190</v>
      </c>
      <c r="I4367" s="24" t="s">
        <v>191</v>
      </c>
      <c r="J4367" s="27" t="s">
        <v>1</v>
      </c>
      <c r="K4367" s="28">
        <v>196.69</v>
      </c>
      <c r="L4367" s="28">
        <v>75.849999999999994</v>
      </c>
    </row>
    <row r="4368" spans="1:12" x14ac:dyDescent="0.25">
      <c r="A4368" s="24" t="s">
        <v>3305</v>
      </c>
      <c r="B4368" s="26">
        <v>2015</v>
      </c>
      <c r="C4368" s="24">
        <v>9</v>
      </c>
      <c r="D4368" s="24" t="s">
        <v>15120</v>
      </c>
      <c r="E4368" s="26">
        <v>308</v>
      </c>
      <c r="F4368" s="24">
        <v>3981</v>
      </c>
      <c r="G4368" s="26" t="s">
        <v>7288</v>
      </c>
      <c r="H4368" s="24" t="s">
        <v>1248</v>
      </c>
      <c r="I4368" s="24" t="s">
        <v>1249</v>
      </c>
      <c r="J4368" s="27" t="s">
        <v>1</v>
      </c>
      <c r="K4368" s="28">
        <v>210.8</v>
      </c>
      <c r="L4368" s="28">
        <v>89.96</v>
      </c>
    </row>
    <row r="4369" spans="1:12" x14ac:dyDescent="0.25">
      <c r="A4369" s="24" t="s">
        <v>3305</v>
      </c>
      <c r="B4369" s="26">
        <v>2015</v>
      </c>
      <c r="C4369" s="24">
        <v>9</v>
      </c>
      <c r="D4369" s="24" t="s">
        <v>15120</v>
      </c>
      <c r="E4369" s="26">
        <v>308</v>
      </c>
      <c r="F4369" s="24">
        <v>3982</v>
      </c>
      <c r="G4369" s="26" t="s">
        <v>7289</v>
      </c>
      <c r="H4369" s="24" t="s">
        <v>190</v>
      </c>
      <c r="I4369" s="24" t="s">
        <v>191</v>
      </c>
      <c r="J4369" s="27" t="s">
        <v>1</v>
      </c>
      <c r="K4369" s="28">
        <v>210.8</v>
      </c>
      <c r="L4369" s="28">
        <v>89.96</v>
      </c>
    </row>
    <row r="4370" spans="1:12" x14ac:dyDescent="0.25">
      <c r="A4370" s="24" t="s">
        <v>3305</v>
      </c>
      <c r="B4370" s="26">
        <v>2015</v>
      </c>
      <c r="C4370" s="24">
        <v>9</v>
      </c>
      <c r="D4370" s="24" t="s">
        <v>15120</v>
      </c>
      <c r="E4370" s="26">
        <v>309</v>
      </c>
      <c r="F4370" s="24">
        <v>3983</v>
      </c>
      <c r="G4370" s="26" t="s">
        <v>7290</v>
      </c>
      <c r="H4370" s="24" t="s">
        <v>226</v>
      </c>
      <c r="I4370" s="24" t="s">
        <v>227</v>
      </c>
      <c r="J4370" s="27" t="s">
        <v>1</v>
      </c>
      <c r="K4370" s="28">
        <v>210.8</v>
      </c>
      <c r="L4370" s="28">
        <v>89.96</v>
      </c>
    </row>
    <row r="4371" spans="1:12" x14ac:dyDescent="0.25">
      <c r="A4371" s="24" t="s">
        <v>3305</v>
      </c>
      <c r="B4371" s="26">
        <v>2015</v>
      </c>
      <c r="C4371" s="24">
        <v>9</v>
      </c>
      <c r="D4371" s="24" t="s">
        <v>15120</v>
      </c>
      <c r="E4371" s="26">
        <v>309</v>
      </c>
      <c r="F4371" s="24">
        <v>3984</v>
      </c>
      <c r="G4371" s="26" t="s">
        <v>7291</v>
      </c>
      <c r="H4371" s="24" t="s">
        <v>67</v>
      </c>
      <c r="I4371" s="24" t="s">
        <v>68</v>
      </c>
      <c r="J4371" s="27" t="s">
        <v>1</v>
      </c>
      <c r="K4371" s="28">
        <v>210.8</v>
      </c>
      <c r="L4371" s="28">
        <v>89.96</v>
      </c>
    </row>
    <row r="4372" spans="1:12" x14ac:dyDescent="0.25">
      <c r="A4372" s="24" t="s">
        <v>3305</v>
      </c>
      <c r="B4372" s="26">
        <v>2015</v>
      </c>
      <c r="C4372" s="24">
        <v>9</v>
      </c>
      <c r="D4372" s="24" t="s">
        <v>15120</v>
      </c>
      <c r="E4372" s="26">
        <v>309</v>
      </c>
      <c r="F4372" s="24">
        <v>1496</v>
      </c>
      <c r="G4372" s="26" t="s">
        <v>4803</v>
      </c>
      <c r="H4372" s="24" t="s">
        <v>83</v>
      </c>
      <c r="I4372" s="24" t="s">
        <v>84</v>
      </c>
      <c r="J4372" s="27" t="s">
        <v>1</v>
      </c>
      <c r="K4372" s="28">
        <v>210.8</v>
      </c>
      <c r="L4372" s="28">
        <v>89.96</v>
      </c>
    </row>
    <row r="4373" spans="1:12" x14ac:dyDescent="0.25">
      <c r="A4373" s="24" t="s">
        <v>3305</v>
      </c>
      <c r="B4373" s="26">
        <v>2015</v>
      </c>
      <c r="C4373" s="24">
        <v>9</v>
      </c>
      <c r="D4373" s="24" t="s">
        <v>15120</v>
      </c>
      <c r="E4373" s="26">
        <v>309</v>
      </c>
      <c r="F4373" s="24">
        <v>3985</v>
      </c>
      <c r="G4373" s="26" t="s">
        <v>7292</v>
      </c>
      <c r="H4373" s="24" t="s">
        <v>1248</v>
      </c>
      <c r="I4373" s="24" t="s">
        <v>1249</v>
      </c>
      <c r="J4373" s="27" t="s">
        <v>1</v>
      </c>
      <c r="K4373" s="28">
        <v>210.8</v>
      </c>
      <c r="L4373" s="28">
        <v>89.96</v>
      </c>
    </row>
    <row r="4374" spans="1:12" x14ac:dyDescent="0.25">
      <c r="A4374" s="24" t="s">
        <v>3305</v>
      </c>
      <c r="B4374" s="26">
        <v>2015</v>
      </c>
      <c r="C4374" s="24">
        <v>9</v>
      </c>
      <c r="D4374" s="24" t="s">
        <v>15120</v>
      </c>
      <c r="E4374" s="26">
        <v>311</v>
      </c>
      <c r="F4374" s="24">
        <v>3986</v>
      </c>
      <c r="G4374" s="26" t="s">
        <v>7293</v>
      </c>
      <c r="H4374" s="24" t="s">
        <v>77</v>
      </c>
      <c r="I4374" s="24" t="s">
        <v>78</v>
      </c>
      <c r="J4374" s="27" t="s">
        <v>1</v>
      </c>
      <c r="K4374" s="28">
        <v>196.69</v>
      </c>
      <c r="L4374" s="28">
        <v>75.849999999999994</v>
      </c>
    </row>
    <row r="4375" spans="1:12" x14ac:dyDescent="0.25">
      <c r="A4375" s="24" t="s">
        <v>3305</v>
      </c>
      <c r="B4375" s="26">
        <v>2015</v>
      </c>
      <c r="C4375" s="24">
        <v>9</v>
      </c>
      <c r="D4375" s="24" t="s">
        <v>15120</v>
      </c>
      <c r="E4375" s="26">
        <v>311</v>
      </c>
      <c r="F4375" s="24">
        <v>3987</v>
      </c>
      <c r="G4375" s="26" t="s">
        <v>7294</v>
      </c>
      <c r="H4375" s="24" t="s">
        <v>172</v>
      </c>
      <c r="I4375" s="24" t="s">
        <v>173</v>
      </c>
      <c r="J4375" s="27" t="s">
        <v>1</v>
      </c>
      <c r="K4375" s="28">
        <v>210.8</v>
      </c>
      <c r="L4375" s="28">
        <v>89.96</v>
      </c>
    </row>
    <row r="4376" spans="1:12" x14ac:dyDescent="0.25">
      <c r="A4376" s="24" t="s">
        <v>3305</v>
      </c>
      <c r="B4376" s="26">
        <v>2015</v>
      </c>
      <c r="C4376" s="24">
        <v>9</v>
      </c>
      <c r="D4376" s="24" t="s">
        <v>15120</v>
      </c>
      <c r="E4376" s="26">
        <v>312</v>
      </c>
      <c r="F4376" s="24">
        <v>3988</v>
      </c>
      <c r="G4376" s="26" t="s">
        <v>7295</v>
      </c>
      <c r="H4376" s="24" t="s">
        <v>134</v>
      </c>
      <c r="I4376" s="24" t="s">
        <v>135</v>
      </c>
      <c r="J4376" s="27" t="s">
        <v>1</v>
      </c>
      <c r="K4376" s="28">
        <v>6</v>
      </c>
      <c r="L4376" s="28">
        <v>6</v>
      </c>
    </row>
    <row r="4377" spans="1:12" x14ac:dyDescent="0.25">
      <c r="A4377" s="24" t="s">
        <v>3305</v>
      </c>
      <c r="B4377" s="26">
        <v>2015</v>
      </c>
      <c r="C4377" s="24">
        <v>9</v>
      </c>
      <c r="D4377" s="24" t="s">
        <v>15120</v>
      </c>
      <c r="E4377" s="26">
        <v>316</v>
      </c>
      <c r="F4377" s="24">
        <v>3989</v>
      </c>
      <c r="G4377" s="26" t="s">
        <v>7296</v>
      </c>
      <c r="H4377" s="24" t="s">
        <v>1092</v>
      </c>
      <c r="I4377" s="24" t="s">
        <v>1093</v>
      </c>
      <c r="J4377" s="27" t="s">
        <v>1</v>
      </c>
      <c r="K4377" s="28">
        <v>210.8</v>
      </c>
      <c r="L4377" s="28">
        <v>89.96</v>
      </c>
    </row>
    <row r="4378" spans="1:12" x14ac:dyDescent="0.25">
      <c r="A4378" s="24" t="s">
        <v>3305</v>
      </c>
      <c r="B4378" s="26">
        <v>2015</v>
      </c>
      <c r="C4378" s="24">
        <v>9</v>
      </c>
      <c r="D4378" s="24" t="s">
        <v>15120</v>
      </c>
      <c r="E4378" s="26">
        <v>317</v>
      </c>
      <c r="F4378" s="24">
        <v>3990</v>
      </c>
      <c r="G4378" s="26" t="s">
        <v>7297</v>
      </c>
      <c r="H4378" s="24" t="s">
        <v>83</v>
      </c>
      <c r="I4378" s="24" t="s">
        <v>84</v>
      </c>
      <c r="J4378" s="27" t="s">
        <v>1</v>
      </c>
      <c r="K4378" s="28">
        <v>196.69</v>
      </c>
      <c r="L4378" s="28">
        <v>75.849999999999994</v>
      </c>
    </row>
    <row r="4379" spans="1:12" x14ac:dyDescent="0.25">
      <c r="A4379" s="24" t="s">
        <v>3305</v>
      </c>
      <c r="B4379" s="26">
        <v>2015</v>
      </c>
      <c r="C4379" s="24">
        <v>9</v>
      </c>
      <c r="D4379" s="24" t="s">
        <v>15120</v>
      </c>
      <c r="E4379" s="26">
        <v>319</v>
      </c>
      <c r="F4379" s="24">
        <v>3991</v>
      </c>
      <c r="G4379" s="26" t="s">
        <v>7298</v>
      </c>
      <c r="H4379" s="24" t="s">
        <v>83</v>
      </c>
      <c r="I4379" s="24" t="s">
        <v>84</v>
      </c>
      <c r="J4379" s="27" t="s">
        <v>1</v>
      </c>
      <c r="K4379" s="28">
        <v>210.8</v>
      </c>
      <c r="L4379" s="28">
        <v>89.96</v>
      </c>
    </row>
    <row r="4380" spans="1:12" x14ac:dyDescent="0.25">
      <c r="A4380" s="24" t="s">
        <v>3305</v>
      </c>
      <c r="B4380" s="26">
        <v>2015</v>
      </c>
      <c r="C4380" s="24">
        <v>9</v>
      </c>
      <c r="D4380" s="24" t="s">
        <v>15120</v>
      </c>
      <c r="E4380" s="26">
        <v>321</v>
      </c>
      <c r="F4380" s="24">
        <v>1517</v>
      </c>
      <c r="G4380" s="26" t="s">
        <v>4824</v>
      </c>
      <c r="H4380" s="24" t="s">
        <v>1476</v>
      </c>
      <c r="I4380" s="24" t="s">
        <v>1477</v>
      </c>
      <c r="J4380" s="27" t="s">
        <v>1</v>
      </c>
      <c r="K4380" s="28">
        <v>548.34</v>
      </c>
      <c r="L4380" s="28">
        <v>0</v>
      </c>
    </row>
    <row r="4381" spans="1:12" x14ac:dyDescent="0.25">
      <c r="A4381" s="24" t="s">
        <v>3305</v>
      </c>
      <c r="B4381" s="26">
        <v>2015</v>
      </c>
      <c r="C4381" s="24">
        <v>9</v>
      </c>
      <c r="D4381" s="24" t="s">
        <v>15120</v>
      </c>
      <c r="E4381" s="26">
        <v>326</v>
      </c>
      <c r="F4381" s="24">
        <v>3992</v>
      </c>
      <c r="G4381" s="26" t="s">
        <v>7299</v>
      </c>
      <c r="H4381" s="24" t="s">
        <v>90</v>
      </c>
      <c r="I4381" s="24" t="s">
        <v>91</v>
      </c>
      <c r="J4381" s="27" t="s">
        <v>1</v>
      </c>
      <c r="K4381" s="28">
        <v>25.48</v>
      </c>
      <c r="L4381" s="28">
        <v>0</v>
      </c>
    </row>
    <row r="4382" spans="1:12" x14ac:dyDescent="0.25">
      <c r="A4382" s="24" t="s">
        <v>3305</v>
      </c>
      <c r="B4382" s="26">
        <v>2015</v>
      </c>
      <c r="C4382" s="24">
        <v>9</v>
      </c>
      <c r="D4382" s="24" t="s">
        <v>15120</v>
      </c>
      <c r="E4382" s="26">
        <v>326</v>
      </c>
      <c r="F4382" s="24">
        <v>3993</v>
      </c>
      <c r="G4382" s="26" t="s">
        <v>7300</v>
      </c>
      <c r="H4382" s="24" t="s">
        <v>378</v>
      </c>
      <c r="I4382" s="24" t="s">
        <v>379</v>
      </c>
      <c r="J4382" s="27" t="s">
        <v>1</v>
      </c>
      <c r="K4382" s="28">
        <v>104.28</v>
      </c>
      <c r="L4382" s="28">
        <v>0</v>
      </c>
    </row>
    <row r="4383" spans="1:12" x14ac:dyDescent="0.25">
      <c r="A4383" s="24" t="s">
        <v>3305</v>
      </c>
      <c r="B4383" s="26">
        <v>2015</v>
      </c>
      <c r="C4383" s="24">
        <v>9</v>
      </c>
      <c r="D4383" s="24" t="s">
        <v>15120</v>
      </c>
      <c r="E4383" s="26">
        <v>326</v>
      </c>
      <c r="F4383" s="24">
        <v>3994</v>
      </c>
      <c r="G4383" s="26" t="s">
        <v>7301</v>
      </c>
      <c r="H4383" s="24" t="s">
        <v>218</v>
      </c>
      <c r="I4383" s="24" t="s">
        <v>219</v>
      </c>
      <c r="J4383" s="27" t="s">
        <v>1</v>
      </c>
      <c r="K4383" s="28">
        <v>1326.17</v>
      </c>
      <c r="L4383" s="28">
        <v>0</v>
      </c>
    </row>
    <row r="4384" spans="1:12" x14ac:dyDescent="0.25">
      <c r="A4384" s="24" t="s">
        <v>3305</v>
      </c>
      <c r="B4384" s="26">
        <v>2015</v>
      </c>
      <c r="C4384" s="24">
        <v>9</v>
      </c>
      <c r="D4384" s="24" t="s">
        <v>15120</v>
      </c>
      <c r="E4384" s="26">
        <v>326</v>
      </c>
      <c r="F4384" s="24">
        <v>3995</v>
      </c>
      <c r="G4384" s="26" t="s">
        <v>7302</v>
      </c>
      <c r="H4384" s="24" t="s">
        <v>112</v>
      </c>
      <c r="I4384" s="24" t="s">
        <v>113</v>
      </c>
      <c r="J4384" s="27" t="s">
        <v>1</v>
      </c>
      <c r="K4384" s="28">
        <v>29.64</v>
      </c>
      <c r="L4384" s="28">
        <v>0</v>
      </c>
    </row>
    <row r="4385" spans="1:12" x14ac:dyDescent="0.25">
      <c r="A4385" s="24" t="s">
        <v>3305</v>
      </c>
      <c r="B4385" s="26">
        <v>2015</v>
      </c>
      <c r="C4385" s="24">
        <v>9</v>
      </c>
      <c r="D4385" s="24" t="s">
        <v>15120</v>
      </c>
      <c r="E4385" s="26">
        <v>326</v>
      </c>
      <c r="F4385" s="24">
        <v>3996</v>
      </c>
      <c r="G4385" s="26" t="s">
        <v>7303</v>
      </c>
      <c r="H4385" s="24" t="s">
        <v>59</v>
      </c>
      <c r="I4385" s="24" t="s">
        <v>60</v>
      </c>
      <c r="J4385" s="27" t="s">
        <v>1</v>
      </c>
      <c r="K4385" s="28">
        <v>603.71</v>
      </c>
      <c r="L4385" s="28">
        <v>0</v>
      </c>
    </row>
    <row r="4386" spans="1:12" x14ac:dyDescent="0.25">
      <c r="A4386" s="24" t="s">
        <v>3305</v>
      </c>
      <c r="B4386" s="26">
        <v>2015</v>
      </c>
      <c r="C4386" s="24">
        <v>9</v>
      </c>
      <c r="D4386" s="24" t="s">
        <v>15120</v>
      </c>
      <c r="E4386" s="26">
        <v>326</v>
      </c>
      <c r="F4386" s="24">
        <v>3997</v>
      </c>
      <c r="G4386" s="26" t="s">
        <v>7304</v>
      </c>
      <c r="H4386" s="24" t="s">
        <v>1478</v>
      </c>
      <c r="I4386" s="24" t="s">
        <v>1479</v>
      </c>
      <c r="J4386" s="27" t="s">
        <v>1</v>
      </c>
      <c r="K4386" s="28">
        <v>167.29</v>
      </c>
      <c r="L4386" s="28">
        <v>0</v>
      </c>
    </row>
    <row r="4387" spans="1:12" x14ac:dyDescent="0.25">
      <c r="A4387" s="24" t="s">
        <v>3305</v>
      </c>
      <c r="B4387" s="26">
        <v>2015</v>
      </c>
      <c r="C4387" s="24">
        <v>9</v>
      </c>
      <c r="D4387" s="24" t="s">
        <v>15120</v>
      </c>
      <c r="E4387" s="26">
        <v>326</v>
      </c>
      <c r="F4387" s="24">
        <v>3998</v>
      </c>
      <c r="G4387" s="26" t="s">
        <v>7305</v>
      </c>
      <c r="H4387" s="24" t="s">
        <v>59</v>
      </c>
      <c r="I4387" s="24" t="s">
        <v>60</v>
      </c>
      <c r="J4387" s="27" t="s">
        <v>1</v>
      </c>
      <c r="K4387" s="28">
        <v>45.52</v>
      </c>
      <c r="L4387" s="28">
        <v>0</v>
      </c>
    </row>
    <row r="4388" spans="1:12" x14ac:dyDescent="0.25">
      <c r="A4388" s="24" t="s">
        <v>3305</v>
      </c>
      <c r="B4388" s="26">
        <v>2015</v>
      </c>
      <c r="C4388" s="24">
        <v>9</v>
      </c>
      <c r="D4388" s="24" t="s">
        <v>15120</v>
      </c>
      <c r="E4388" s="26">
        <v>326</v>
      </c>
      <c r="F4388" s="24">
        <v>3999</v>
      </c>
      <c r="G4388" s="26" t="s">
        <v>7306</v>
      </c>
      <c r="H4388" s="24" t="s">
        <v>756</v>
      </c>
      <c r="I4388" s="24" t="s">
        <v>757</v>
      </c>
      <c r="J4388" s="27" t="s">
        <v>1</v>
      </c>
      <c r="K4388" s="28">
        <v>30.42</v>
      </c>
      <c r="L4388" s="28">
        <v>0</v>
      </c>
    </row>
    <row r="4389" spans="1:12" x14ac:dyDescent="0.25">
      <c r="A4389" s="24" t="s">
        <v>3305</v>
      </c>
      <c r="B4389" s="26">
        <v>2015</v>
      </c>
      <c r="C4389" s="24">
        <v>9</v>
      </c>
      <c r="D4389" s="24" t="s">
        <v>15120</v>
      </c>
      <c r="E4389" s="26">
        <v>326</v>
      </c>
      <c r="F4389" s="24">
        <v>4000</v>
      </c>
      <c r="G4389" s="26" t="s">
        <v>7307</v>
      </c>
      <c r="H4389" s="24" t="s">
        <v>760</v>
      </c>
      <c r="I4389" s="24" t="s">
        <v>761</v>
      </c>
      <c r="J4389" s="27" t="s">
        <v>1</v>
      </c>
      <c r="K4389" s="28">
        <v>583.04</v>
      </c>
      <c r="L4389" s="28">
        <v>0</v>
      </c>
    </row>
    <row r="4390" spans="1:12" x14ac:dyDescent="0.25">
      <c r="A4390" s="24" t="s">
        <v>3305</v>
      </c>
      <c r="B4390" s="26">
        <v>2015</v>
      </c>
      <c r="C4390" s="24">
        <v>9</v>
      </c>
      <c r="D4390" s="24" t="s">
        <v>15120</v>
      </c>
      <c r="E4390" s="26">
        <v>326</v>
      </c>
      <c r="F4390" s="24">
        <v>4001</v>
      </c>
      <c r="G4390" s="26" t="s">
        <v>7308</v>
      </c>
      <c r="H4390" s="24" t="s">
        <v>1480</v>
      </c>
      <c r="I4390" s="24" t="s">
        <v>1481</v>
      </c>
      <c r="J4390" s="27" t="s">
        <v>1</v>
      </c>
      <c r="K4390" s="28">
        <v>1570.53</v>
      </c>
      <c r="L4390" s="28">
        <v>0</v>
      </c>
    </row>
    <row r="4391" spans="1:12" x14ac:dyDescent="0.25">
      <c r="A4391" s="24" t="s">
        <v>3305</v>
      </c>
      <c r="B4391" s="26">
        <v>2015</v>
      </c>
      <c r="C4391" s="24">
        <v>9</v>
      </c>
      <c r="D4391" s="24" t="s">
        <v>15120</v>
      </c>
      <c r="E4391" s="26">
        <v>326</v>
      </c>
      <c r="F4391" s="24">
        <v>4002</v>
      </c>
      <c r="G4391" s="26" t="s">
        <v>7309</v>
      </c>
      <c r="H4391" s="24" t="s">
        <v>794</v>
      </c>
      <c r="I4391" s="24" t="s">
        <v>795</v>
      </c>
      <c r="J4391" s="27" t="s">
        <v>1</v>
      </c>
      <c r="K4391" s="28">
        <v>30.42</v>
      </c>
      <c r="L4391" s="28">
        <v>0</v>
      </c>
    </row>
    <row r="4392" spans="1:12" x14ac:dyDescent="0.25">
      <c r="A4392" s="24" t="s">
        <v>3305</v>
      </c>
      <c r="B4392" s="26">
        <v>2015</v>
      </c>
      <c r="C4392" s="24">
        <v>9</v>
      </c>
      <c r="D4392" s="24" t="s">
        <v>15120</v>
      </c>
      <c r="E4392" s="26">
        <v>326</v>
      </c>
      <c r="F4392" s="24">
        <v>4003</v>
      </c>
      <c r="G4392" s="26" t="s">
        <v>7310</v>
      </c>
      <c r="H4392" s="24" t="s">
        <v>328</v>
      </c>
      <c r="I4392" s="24" t="s">
        <v>329</v>
      </c>
      <c r="J4392" s="27" t="s">
        <v>1</v>
      </c>
      <c r="K4392" s="28">
        <v>622.04</v>
      </c>
      <c r="L4392" s="28">
        <v>0</v>
      </c>
    </row>
    <row r="4393" spans="1:12" x14ac:dyDescent="0.25">
      <c r="A4393" s="24" t="s">
        <v>3305</v>
      </c>
      <c r="B4393" s="26">
        <v>2015</v>
      </c>
      <c r="C4393" s="24">
        <v>9</v>
      </c>
      <c r="D4393" s="24" t="s">
        <v>15120</v>
      </c>
      <c r="E4393" s="26">
        <v>326</v>
      </c>
      <c r="F4393" s="24">
        <v>4004</v>
      </c>
      <c r="G4393" s="26" t="s">
        <v>7311</v>
      </c>
      <c r="H4393" s="24" t="s">
        <v>79</v>
      </c>
      <c r="I4393" s="24" t="s">
        <v>80</v>
      </c>
      <c r="J4393" s="27" t="s">
        <v>1</v>
      </c>
      <c r="K4393" s="28">
        <v>346.14</v>
      </c>
      <c r="L4393" s="28">
        <v>0</v>
      </c>
    </row>
    <row r="4394" spans="1:12" x14ac:dyDescent="0.25">
      <c r="A4394" s="24" t="s">
        <v>3305</v>
      </c>
      <c r="B4394" s="26">
        <v>2015</v>
      </c>
      <c r="C4394" s="24">
        <v>9</v>
      </c>
      <c r="D4394" s="24" t="s">
        <v>15120</v>
      </c>
      <c r="E4394" s="26">
        <v>326</v>
      </c>
      <c r="F4394" s="24">
        <v>4005</v>
      </c>
      <c r="G4394" s="26" t="s">
        <v>7312</v>
      </c>
      <c r="H4394" s="24" t="s">
        <v>358</v>
      </c>
      <c r="I4394" s="24" t="s">
        <v>359</v>
      </c>
      <c r="J4394" s="27" t="s">
        <v>1</v>
      </c>
      <c r="K4394" s="28">
        <v>328.87</v>
      </c>
      <c r="L4394" s="28">
        <v>0</v>
      </c>
    </row>
    <row r="4395" spans="1:12" x14ac:dyDescent="0.25">
      <c r="A4395" s="24" t="s">
        <v>3305</v>
      </c>
      <c r="B4395" s="26">
        <v>2015</v>
      </c>
      <c r="C4395" s="24">
        <v>9</v>
      </c>
      <c r="D4395" s="24" t="s">
        <v>15120</v>
      </c>
      <c r="E4395" s="26">
        <v>326</v>
      </c>
      <c r="F4395" s="24">
        <v>3838</v>
      </c>
      <c r="G4395" s="26" t="s">
        <v>7145</v>
      </c>
      <c r="H4395" s="24" t="s">
        <v>1482</v>
      </c>
      <c r="I4395" s="24" t="s">
        <v>1483</v>
      </c>
      <c r="J4395" s="27" t="s">
        <v>1</v>
      </c>
      <c r="K4395" s="28">
        <v>1498.53</v>
      </c>
      <c r="L4395" s="28">
        <v>0</v>
      </c>
    </row>
    <row r="4396" spans="1:12" x14ac:dyDescent="0.25">
      <c r="A4396" s="24" t="s">
        <v>3305</v>
      </c>
      <c r="B4396" s="26">
        <v>2015</v>
      </c>
      <c r="C4396" s="24">
        <v>9</v>
      </c>
      <c r="D4396" s="24" t="s">
        <v>15120</v>
      </c>
      <c r="E4396" s="26">
        <v>330</v>
      </c>
      <c r="F4396" s="24">
        <v>4006</v>
      </c>
      <c r="G4396" s="26" t="s">
        <v>7313</v>
      </c>
      <c r="H4396" s="24" t="s">
        <v>218</v>
      </c>
      <c r="I4396" s="24" t="s">
        <v>219</v>
      </c>
      <c r="J4396" s="27" t="s">
        <v>1</v>
      </c>
      <c r="K4396" s="28">
        <v>1670.03</v>
      </c>
      <c r="L4396" s="28">
        <v>326.33999999999997</v>
      </c>
    </row>
    <row r="4397" spans="1:12" x14ac:dyDescent="0.25">
      <c r="A4397" s="24" t="s">
        <v>3305</v>
      </c>
      <c r="B4397" s="26">
        <v>2015</v>
      </c>
      <c r="C4397" s="24">
        <v>9</v>
      </c>
      <c r="D4397" s="24" t="s">
        <v>15120</v>
      </c>
      <c r="E4397" s="26">
        <v>334</v>
      </c>
      <c r="F4397" s="24">
        <v>4007</v>
      </c>
      <c r="G4397" s="26" t="s">
        <v>7314</v>
      </c>
      <c r="H4397" s="24" t="s">
        <v>59</v>
      </c>
      <c r="I4397" s="24" t="s">
        <v>60</v>
      </c>
      <c r="J4397" s="27" t="s">
        <v>1</v>
      </c>
      <c r="K4397" s="28">
        <v>5.9</v>
      </c>
      <c r="L4397" s="28">
        <v>0</v>
      </c>
    </row>
    <row r="4398" spans="1:12" x14ac:dyDescent="0.25">
      <c r="A4398" s="24" t="s">
        <v>3305</v>
      </c>
      <c r="B4398" s="26">
        <v>2015</v>
      </c>
      <c r="C4398" s="24">
        <v>9</v>
      </c>
      <c r="D4398" s="24" t="s">
        <v>15120</v>
      </c>
      <c r="E4398" s="26">
        <v>334</v>
      </c>
      <c r="F4398" s="24">
        <v>4008</v>
      </c>
      <c r="G4398" s="26" t="s">
        <v>7315</v>
      </c>
      <c r="H4398" s="24" t="s">
        <v>218</v>
      </c>
      <c r="I4398" s="24" t="s">
        <v>219</v>
      </c>
      <c r="J4398" s="27" t="s">
        <v>1</v>
      </c>
      <c r="K4398" s="28">
        <v>1442.15</v>
      </c>
      <c r="L4398" s="28">
        <v>326.33999999999997</v>
      </c>
    </row>
    <row r="4399" spans="1:12" x14ac:dyDescent="0.25">
      <c r="A4399" s="24" t="s">
        <v>3305</v>
      </c>
      <c r="B4399" s="26">
        <v>2015</v>
      </c>
      <c r="C4399" s="24">
        <v>9</v>
      </c>
      <c r="D4399" s="24" t="s">
        <v>15120</v>
      </c>
      <c r="E4399" s="26">
        <v>334</v>
      </c>
      <c r="F4399" s="24">
        <v>4009</v>
      </c>
      <c r="G4399" s="26" t="s">
        <v>7316</v>
      </c>
      <c r="H4399" s="24" t="s">
        <v>218</v>
      </c>
      <c r="I4399" s="24" t="s">
        <v>219</v>
      </c>
      <c r="J4399" s="27" t="s">
        <v>1</v>
      </c>
      <c r="K4399" s="28">
        <v>1262.51</v>
      </c>
      <c r="L4399" s="28">
        <v>0</v>
      </c>
    </row>
    <row r="4400" spans="1:12" x14ac:dyDescent="0.25">
      <c r="A4400" s="24" t="s">
        <v>3305</v>
      </c>
      <c r="B4400" s="26">
        <v>2015</v>
      </c>
      <c r="C4400" s="24">
        <v>9</v>
      </c>
      <c r="D4400" s="24" t="s">
        <v>15120</v>
      </c>
      <c r="E4400" s="26">
        <v>334</v>
      </c>
      <c r="F4400" s="24">
        <v>1387</v>
      </c>
      <c r="G4400" s="26" t="s">
        <v>4694</v>
      </c>
      <c r="H4400" s="24" t="s">
        <v>358</v>
      </c>
      <c r="I4400" s="24" t="s">
        <v>359</v>
      </c>
      <c r="J4400" s="27" t="s">
        <v>1</v>
      </c>
      <c r="K4400" s="28">
        <v>145.63999999999999</v>
      </c>
      <c r="L4400" s="28">
        <v>20.309999999999999</v>
      </c>
    </row>
    <row r="4401" spans="1:12" x14ac:dyDescent="0.25">
      <c r="A4401" s="24" t="s">
        <v>3305</v>
      </c>
      <c r="B4401" s="26">
        <v>2015</v>
      </c>
      <c r="C4401" s="24">
        <v>9</v>
      </c>
      <c r="D4401" s="24" t="s">
        <v>15120</v>
      </c>
      <c r="E4401" s="26">
        <v>334</v>
      </c>
      <c r="F4401" s="24">
        <v>4010</v>
      </c>
      <c r="G4401" s="26" t="s">
        <v>7317</v>
      </c>
      <c r="H4401" s="24" t="s">
        <v>218</v>
      </c>
      <c r="I4401" s="24" t="s">
        <v>219</v>
      </c>
      <c r="J4401" s="27" t="s">
        <v>1</v>
      </c>
      <c r="K4401" s="28">
        <v>1438.48</v>
      </c>
      <c r="L4401" s="28">
        <v>326.33999999999997</v>
      </c>
    </row>
    <row r="4402" spans="1:12" x14ac:dyDescent="0.25">
      <c r="A4402" s="24" t="s">
        <v>3305</v>
      </c>
      <c r="B4402" s="26">
        <v>2015</v>
      </c>
      <c r="C4402" s="24">
        <v>9</v>
      </c>
      <c r="D4402" s="24" t="s">
        <v>15120</v>
      </c>
      <c r="E4402" s="26">
        <v>334</v>
      </c>
      <c r="F4402" s="24">
        <v>4011</v>
      </c>
      <c r="G4402" s="26" t="s">
        <v>7318</v>
      </c>
      <c r="H4402" s="24" t="s">
        <v>388</v>
      </c>
      <c r="I4402" s="24" t="s">
        <v>389</v>
      </c>
      <c r="J4402" s="27" t="s">
        <v>1</v>
      </c>
      <c r="K4402" s="28">
        <v>680.35</v>
      </c>
      <c r="L4402" s="28">
        <v>0</v>
      </c>
    </row>
    <row r="4403" spans="1:12" x14ac:dyDescent="0.25">
      <c r="A4403" s="24" t="s">
        <v>3305</v>
      </c>
      <c r="B4403" s="26">
        <v>2015</v>
      </c>
      <c r="C4403" s="24">
        <v>9</v>
      </c>
      <c r="D4403" s="24" t="s">
        <v>15120</v>
      </c>
      <c r="E4403" s="26">
        <v>334</v>
      </c>
      <c r="F4403" s="24">
        <v>1304</v>
      </c>
      <c r="G4403" s="26" t="s">
        <v>4611</v>
      </c>
      <c r="H4403" s="24" t="s">
        <v>218</v>
      </c>
      <c r="I4403" s="24" t="s">
        <v>219</v>
      </c>
      <c r="J4403" s="27" t="s">
        <v>1</v>
      </c>
      <c r="K4403" s="28">
        <v>1445.05</v>
      </c>
      <c r="L4403" s="28">
        <v>0</v>
      </c>
    </row>
    <row r="4404" spans="1:12" x14ac:dyDescent="0.25">
      <c r="A4404" s="24" t="s">
        <v>3305</v>
      </c>
      <c r="B4404" s="26">
        <v>2015</v>
      </c>
      <c r="C4404" s="24">
        <v>9</v>
      </c>
      <c r="D4404" s="24" t="s">
        <v>15120</v>
      </c>
      <c r="E4404" s="26">
        <v>334</v>
      </c>
      <c r="F4404" s="24">
        <v>4012</v>
      </c>
      <c r="G4404" s="26" t="s">
        <v>7319</v>
      </c>
      <c r="H4404" s="24" t="s">
        <v>388</v>
      </c>
      <c r="I4404" s="24" t="s">
        <v>389</v>
      </c>
      <c r="J4404" s="27" t="s">
        <v>1</v>
      </c>
      <c r="K4404" s="28">
        <v>572.46</v>
      </c>
      <c r="L4404" s="28">
        <v>0</v>
      </c>
    </row>
    <row r="4405" spans="1:12" x14ac:dyDescent="0.25">
      <c r="A4405" s="24" t="s">
        <v>3305</v>
      </c>
      <c r="B4405" s="26">
        <v>2015</v>
      </c>
      <c r="C4405" s="24">
        <v>9</v>
      </c>
      <c r="D4405" s="24" t="s">
        <v>15120</v>
      </c>
      <c r="E4405" s="26">
        <v>334</v>
      </c>
      <c r="F4405" s="24">
        <v>4013</v>
      </c>
      <c r="G4405" s="26" t="s">
        <v>7320</v>
      </c>
      <c r="H4405" s="24" t="s">
        <v>218</v>
      </c>
      <c r="I4405" s="24" t="s">
        <v>219</v>
      </c>
      <c r="J4405" s="27" t="s">
        <v>1</v>
      </c>
      <c r="K4405" s="28">
        <v>1426.29</v>
      </c>
      <c r="L4405" s="28">
        <v>326.33999999999997</v>
      </c>
    </row>
    <row r="4406" spans="1:12" x14ac:dyDescent="0.25">
      <c r="A4406" s="24" t="s">
        <v>3305</v>
      </c>
      <c r="B4406" s="26">
        <v>2015</v>
      </c>
      <c r="C4406" s="24">
        <v>9</v>
      </c>
      <c r="D4406" s="24" t="s">
        <v>15120</v>
      </c>
      <c r="E4406" s="26">
        <v>334</v>
      </c>
      <c r="F4406" s="24">
        <v>4014</v>
      </c>
      <c r="G4406" s="26" t="s">
        <v>7321</v>
      </c>
      <c r="H4406" s="24" t="s">
        <v>388</v>
      </c>
      <c r="I4406" s="24" t="s">
        <v>389</v>
      </c>
      <c r="J4406" s="27" t="s">
        <v>1</v>
      </c>
      <c r="K4406" s="28">
        <v>24.66</v>
      </c>
      <c r="L4406" s="28">
        <v>24.66</v>
      </c>
    </row>
    <row r="4407" spans="1:12" x14ac:dyDescent="0.25">
      <c r="A4407" s="24" t="s">
        <v>3305</v>
      </c>
      <c r="B4407" s="26">
        <v>2015</v>
      </c>
      <c r="C4407" s="24">
        <v>9</v>
      </c>
      <c r="D4407" s="24" t="s">
        <v>15120</v>
      </c>
      <c r="E4407" s="26">
        <v>334</v>
      </c>
      <c r="F4407" s="24">
        <v>4015</v>
      </c>
      <c r="G4407" s="26" t="s">
        <v>7322</v>
      </c>
      <c r="H4407" s="24" t="s">
        <v>218</v>
      </c>
      <c r="I4407" s="24" t="s">
        <v>219</v>
      </c>
      <c r="J4407" s="27" t="s">
        <v>1</v>
      </c>
      <c r="K4407" s="28">
        <v>1381.27</v>
      </c>
      <c r="L4407" s="28">
        <v>326.33999999999997</v>
      </c>
    </row>
    <row r="4408" spans="1:12" x14ac:dyDescent="0.25">
      <c r="A4408" s="24" t="s">
        <v>3305</v>
      </c>
      <c r="B4408" s="26">
        <v>2015</v>
      </c>
      <c r="C4408" s="24">
        <v>9</v>
      </c>
      <c r="D4408" s="24" t="s">
        <v>15120</v>
      </c>
      <c r="E4408" s="26">
        <v>334</v>
      </c>
      <c r="F4408" s="24">
        <v>4016</v>
      </c>
      <c r="G4408" s="26" t="s">
        <v>7323</v>
      </c>
      <c r="H4408" s="24" t="s">
        <v>626</v>
      </c>
      <c r="I4408" s="24" t="s">
        <v>627</v>
      </c>
      <c r="J4408" s="27" t="s">
        <v>1</v>
      </c>
      <c r="K4408" s="28">
        <v>142.91999999999999</v>
      </c>
      <c r="L4408" s="28">
        <v>0</v>
      </c>
    </row>
    <row r="4409" spans="1:12" x14ac:dyDescent="0.25">
      <c r="A4409" s="24" t="s">
        <v>3305</v>
      </c>
      <c r="B4409" s="26">
        <v>2015</v>
      </c>
      <c r="C4409" s="24">
        <v>9</v>
      </c>
      <c r="D4409" s="24" t="s">
        <v>15120</v>
      </c>
      <c r="E4409" s="26">
        <v>334</v>
      </c>
      <c r="F4409" s="24">
        <v>4017</v>
      </c>
      <c r="G4409" s="26" t="s">
        <v>7324</v>
      </c>
      <c r="H4409" s="24" t="s">
        <v>218</v>
      </c>
      <c r="I4409" s="24" t="s">
        <v>219</v>
      </c>
      <c r="J4409" s="27" t="s">
        <v>1</v>
      </c>
      <c r="K4409" s="28">
        <v>1437.25</v>
      </c>
      <c r="L4409" s="28">
        <v>326.33999999999997</v>
      </c>
    </row>
    <row r="4410" spans="1:12" x14ac:dyDescent="0.25">
      <c r="A4410" s="24" t="s">
        <v>3305</v>
      </c>
      <c r="B4410" s="26">
        <v>2015</v>
      </c>
      <c r="C4410" s="24">
        <v>9</v>
      </c>
      <c r="D4410" s="24" t="s">
        <v>15120</v>
      </c>
      <c r="E4410" s="26">
        <v>335</v>
      </c>
      <c r="F4410" s="24">
        <v>4018</v>
      </c>
      <c r="G4410" s="26" t="s">
        <v>7325</v>
      </c>
      <c r="H4410" s="24" t="s">
        <v>328</v>
      </c>
      <c r="I4410" s="24" t="s">
        <v>329</v>
      </c>
      <c r="J4410" s="27" t="s">
        <v>1</v>
      </c>
      <c r="K4410" s="28">
        <v>23.94</v>
      </c>
      <c r="L4410" s="28">
        <v>11.84</v>
      </c>
    </row>
    <row r="4411" spans="1:12" x14ac:dyDescent="0.25">
      <c r="A4411" s="24" t="s">
        <v>3305</v>
      </c>
      <c r="B4411" s="26">
        <v>2015</v>
      </c>
      <c r="C4411" s="24">
        <v>9</v>
      </c>
      <c r="D4411" s="24" t="s">
        <v>15120</v>
      </c>
      <c r="E4411" s="26">
        <v>335</v>
      </c>
      <c r="F4411" s="24">
        <v>4019</v>
      </c>
      <c r="G4411" s="26" t="s">
        <v>7326</v>
      </c>
      <c r="H4411" s="24" t="s">
        <v>218</v>
      </c>
      <c r="I4411" s="24" t="s">
        <v>219</v>
      </c>
      <c r="J4411" s="27" t="s">
        <v>1</v>
      </c>
      <c r="K4411" s="28">
        <v>1670.03</v>
      </c>
      <c r="L4411" s="28">
        <v>326.33999999999997</v>
      </c>
    </row>
    <row r="4412" spans="1:12" x14ac:dyDescent="0.25">
      <c r="A4412" s="24" t="s">
        <v>3305</v>
      </c>
      <c r="B4412" s="26">
        <v>2015</v>
      </c>
      <c r="C4412" s="24">
        <v>9</v>
      </c>
      <c r="D4412" s="24" t="s">
        <v>15120</v>
      </c>
      <c r="E4412" s="26">
        <v>338</v>
      </c>
      <c r="F4412" s="24">
        <v>4020</v>
      </c>
      <c r="G4412" s="26" t="s">
        <v>7327</v>
      </c>
      <c r="H4412" s="24" t="s">
        <v>1474</v>
      </c>
      <c r="I4412" s="24" t="s">
        <v>1475</v>
      </c>
      <c r="J4412" s="27" t="s">
        <v>1</v>
      </c>
      <c r="K4412" s="28">
        <v>35.799999999999997</v>
      </c>
      <c r="L4412" s="28">
        <v>29.5</v>
      </c>
    </row>
    <row r="4413" spans="1:12" x14ac:dyDescent="0.25">
      <c r="A4413" s="24" t="s">
        <v>3305</v>
      </c>
      <c r="B4413" s="26">
        <v>2015</v>
      </c>
      <c r="C4413" s="24">
        <v>9</v>
      </c>
      <c r="D4413" s="24" t="s">
        <v>15120</v>
      </c>
      <c r="E4413" s="26">
        <v>338</v>
      </c>
      <c r="F4413" s="24">
        <v>4021</v>
      </c>
      <c r="G4413" s="26" t="s">
        <v>7328</v>
      </c>
      <c r="H4413" s="24" t="s">
        <v>1474</v>
      </c>
      <c r="I4413" s="24" t="s">
        <v>1475</v>
      </c>
      <c r="J4413" s="27" t="s">
        <v>1</v>
      </c>
      <c r="K4413" s="28">
        <v>50.15</v>
      </c>
      <c r="L4413" s="28">
        <v>50.145000000000003</v>
      </c>
    </row>
    <row r="4414" spans="1:12" x14ac:dyDescent="0.25">
      <c r="A4414" s="24" t="s">
        <v>3305</v>
      </c>
      <c r="B4414" s="26">
        <v>2015</v>
      </c>
      <c r="C4414" s="24">
        <v>9</v>
      </c>
      <c r="D4414" s="24" t="s">
        <v>15120</v>
      </c>
      <c r="E4414" s="26">
        <v>342</v>
      </c>
      <c r="F4414" s="24">
        <v>1632</v>
      </c>
      <c r="G4414" s="26" t="s">
        <v>4939</v>
      </c>
      <c r="H4414" s="24" t="s">
        <v>192</v>
      </c>
      <c r="I4414" s="24" t="s">
        <v>193</v>
      </c>
      <c r="J4414" s="27" t="s">
        <v>1</v>
      </c>
      <c r="K4414" s="28">
        <v>210.8</v>
      </c>
      <c r="L4414" s="28">
        <v>169.54</v>
      </c>
    </row>
    <row r="4415" spans="1:12" x14ac:dyDescent="0.25">
      <c r="A4415" s="24" t="s">
        <v>3305</v>
      </c>
      <c r="B4415" s="26">
        <v>2015</v>
      </c>
      <c r="C4415" s="24">
        <v>9</v>
      </c>
      <c r="D4415" s="24" t="s">
        <v>15120</v>
      </c>
      <c r="E4415" s="26">
        <v>342</v>
      </c>
      <c r="F4415" s="24">
        <v>4022</v>
      </c>
      <c r="G4415" s="26" t="s">
        <v>7329</v>
      </c>
      <c r="H4415" s="24" t="s">
        <v>1484</v>
      </c>
      <c r="I4415" s="24" t="s">
        <v>1485</v>
      </c>
      <c r="J4415" s="27" t="s">
        <v>1</v>
      </c>
      <c r="K4415" s="28">
        <v>210.8</v>
      </c>
      <c r="L4415" s="28">
        <v>168.49</v>
      </c>
    </row>
    <row r="4416" spans="1:12" x14ac:dyDescent="0.25">
      <c r="A4416" s="24" t="s">
        <v>3305</v>
      </c>
      <c r="B4416" s="26">
        <v>2015</v>
      </c>
      <c r="C4416" s="24">
        <v>9</v>
      </c>
      <c r="D4416" s="24" t="s">
        <v>15120</v>
      </c>
      <c r="E4416" s="26">
        <v>345</v>
      </c>
      <c r="F4416" s="24">
        <v>4023</v>
      </c>
      <c r="G4416" s="26" t="s">
        <v>7330</v>
      </c>
      <c r="H4416" s="24" t="s">
        <v>1486</v>
      </c>
      <c r="I4416" s="24" t="s">
        <v>1487</v>
      </c>
      <c r="J4416" s="27" t="s">
        <v>1</v>
      </c>
      <c r="K4416" s="28">
        <v>210.8</v>
      </c>
      <c r="L4416" s="28">
        <v>89.96</v>
      </c>
    </row>
    <row r="4417" spans="1:12" x14ac:dyDescent="0.25">
      <c r="A4417" s="24" t="s">
        <v>3305</v>
      </c>
      <c r="B4417" s="26">
        <v>2015</v>
      </c>
      <c r="C4417" s="24">
        <v>9</v>
      </c>
      <c r="D4417" s="24" t="s">
        <v>15120</v>
      </c>
      <c r="E4417" s="26">
        <v>346</v>
      </c>
      <c r="F4417" s="24">
        <v>4024</v>
      </c>
      <c r="G4417" s="26" t="s">
        <v>7331</v>
      </c>
      <c r="H4417" s="24" t="s">
        <v>39</v>
      </c>
      <c r="I4417" s="24" t="s">
        <v>40</v>
      </c>
      <c r="J4417" s="27" t="s">
        <v>1</v>
      </c>
      <c r="K4417" s="28">
        <v>210.22</v>
      </c>
      <c r="L4417" s="28">
        <v>0</v>
      </c>
    </row>
    <row r="4418" spans="1:12" x14ac:dyDescent="0.25">
      <c r="A4418" s="24" t="s">
        <v>3305</v>
      </c>
      <c r="B4418" s="26">
        <v>2015</v>
      </c>
      <c r="C4418" s="24">
        <v>9</v>
      </c>
      <c r="D4418" s="24" t="s">
        <v>15120</v>
      </c>
      <c r="E4418" s="26">
        <v>346</v>
      </c>
      <c r="F4418" s="24">
        <v>1631</v>
      </c>
      <c r="G4418" s="26" t="s">
        <v>4938</v>
      </c>
      <c r="H4418" s="24" t="s">
        <v>470</v>
      </c>
      <c r="I4418" s="24" t="s">
        <v>471</v>
      </c>
      <c r="J4418" s="27" t="s">
        <v>1</v>
      </c>
      <c r="K4418" s="28">
        <v>216.83</v>
      </c>
      <c r="L4418" s="28">
        <v>0</v>
      </c>
    </row>
    <row r="4419" spans="1:12" x14ac:dyDescent="0.25">
      <c r="A4419" s="24" t="s">
        <v>3305</v>
      </c>
      <c r="B4419" s="26">
        <v>2015</v>
      </c>
      <c r="C4419" s="24">
        <v>9</v>
      </c>
      <c r="D4419" s="24" t="s">
        <v>15120</v>
      </c>
      <c r="E4419" s="26">
        <v>346</v>
      </c>
      <c r="F4419" s="24">
        <v>392</v>
      </c>
      <c r="G4419" s="26" t="s">
        <v>3699</v>
      </c>
      <c r="H4419" s="24" t="s">
        <v>39</v>
      </c>
      <c r="I4419" s="24" t="s">
        <v>40</v>
      </c>
      <c r="J4419" s="27" t="s">
        <v>1</v>
      </c>
      <c r="K4419" s="28">
        <v>174.68</v>
      </c>
      <c r="L4419" s="28">
        <v>0</v>
      </c>
    </row>
    <row r="4420" spans="1:12" x14ac:dyDescent="0.25">
      <c r="A4420" s="24" t="s">
        <v>3305</v>
      </c>
      <c r="B4420" s="26">
        <v>2015</v>
      </c>
      <c r="C4420" s="24">
        <v>9</v>
      </c>
      <c r="D4420" s="24" t="s">
        <v>15120</v>
      </c>
      <c r="E4420" s="26">
        <v>349</v>
      </c>
      <c r="F4420" s="24">
        <v>1264</v>
      </c>
      <c r="G4420" s="26" t="s">
        <v>4571</v>
      </c>
      <c r="H4420" s="24" t="s">
        <v>1488</v>
      </c>
      <c r="I4420" s="24" t="s">
        <v>1489</v>
      </c>
      <c r="J4420" s="27" t="s">
        <v>1</v>
      </c>
      <c r="K4420" s="28">
        <v>5.46</v>
      </c>
      <c r="L4420" s="28">
        <v>0</v>
      </c>
    </row>
    <row r="4421" spans="1:12" x14ac:dyDescent="0.25">
      <c r="A4421" s="24" t="s">
        <v>3305</v>
      </c>
      <c r="B4421" s="26">
        <v>2015</v>
      </c>
      <c r="C4421" s="24">
        <v>9</v>
      </c>
      <c r="D4421" s="24" t="s">
        <v>15120</v>
      </c>
      <c r="E4421" s="26">
        <v>350</v>
      </c>
      <c r="F4421" s="24">
        <v>4025</v>
      </c>
      <c r="G4421" s="26" t="s">
        <v>7332</v>
      </c>
      <c r="H4421" s="24" t="s">
        <v>112</v>
      </c>
      <c r="I4421" s="24" t="s">
        <v>113</v>
      </c>
      <c r="J4421" s="27" t="s">
        <v>1</v>
      </c>
      <c r="K4421" s="28">
        <v>11.03</v>
      </c>
      <c r="L4421" s="28">
        <v>0</v>
      </c>
    </row>
    <row r="4422" spans="1:12" x14ac:dyDescent="0.25">
      <c r="A4422" s="24" t="s">
        <v>3305</v>
      </c>
      <c r="B4422" s="26">
        <v>2015</v>
      </c>
      <c r="C4422" s="24">
        <v>9</v>
      </c>
      <c r="D4422" s="24" t="s">
        <v>15120</v>
      </c>
      <c r="E4422" s="26">
        <v>353</v>
      </c>
      <c r="F4422" s="24">
        <v>4026</v>
      </c>
      <c r="G4422" s="26" t="s">
        <v>7333</v>
      </c>
      <c r="H4422" s="24" t="s">
        <v>420</v>
      </c>
      <c r="I4422" s="24" t="s">
        <v>421</v>
      </c>
      <c r="J4422" s="27" t="s">
        <v>1</v>
      </c>
      <c r="K4422" s="28">
        <v>0.91</v>
      </c>
      <c r="L4422" s="28">
        <v>0</v>
      </c>
    </row>
    <row r="4423" spans="1:12" x14ac:dyDescent="0.25">
      <c r="A4423" s="24" t="s">
        <v>3305</v>
      </c>
      <c r="B4423" s="26">
        <v>2015</v>
      </c>
      <c r="C4423" s="24">
        <v>9</v>
      </c>
      <c r="D4423" s="24" t="s">
        <v>15120</v>
      </c>
      <c r="E4423" s="26">
        <v>354</v>
      </c>
      <c r="F4423" s="24">
        <v>4027</v>
      </c>
      <c r="G4423" s="26" t="s">
        <v>7334</v>
      </c>
      <c r="H4423" s="24" t="s">
        <v>90</v>
      </c>
      <c r="I4423" s="24" t="s">
        <v>91</v>
      </c>
      <c r="J4423" s="27" t="s">
        <v>1</v>
      </c>
      <c r="K4423" s="28">
        <v>43.76</v>
      </c>
      <c r="L4423" s="28">
        <v>0</v>
      </c>
    </row>
    <row r="4424" spans="1:12" x14ac:dyDescent="0.25">
      <c r="A4424" s="24" t="s">
        <v>3305</v>
      </c>
      <c r="B4424" s="26">
        <v>2015</v>
      </c>
      <c r="C4424" s="24">
        <v>9</v>
      </c>
      <c r="D4424" s="24" t="s">
        <v>15120</v>
      </c>
      <c r="E4424" s="26">
        <v>354</v>
      </c>
      <c r="F4424" s="24">
        <v>4028</v>
      </c>
      <c r="G4424" s="26" t="s">
        <v>7335</v>
      </c>
      <c r="H4424" s="24" t="s">
        <v>1026</v>
      </c>
      <c r="I4424" s="24" t="s">
        <v>1027</v>
      </c>
      <c r="J4424" s="27" t="s">
        <v>1</v>
      </c>
      <c r="K4424" s="28">
        <v>126.06</v>
      </c>
      <c r="L4424" s="28">
        <v>0</v>
      </c>
    </row>
    <row r="4425" spans="1:12" x14ac:dyDescent="0.25">
      <c r="A4425" s="24" t="s">
        <v>3305</v>
      </c>
      <c r="B4425" s="26">
        <v>2015</v>
      </c>
      <c r="C4425" s="24">
        <v>9</v>
      </c>
      <c r="D4425" s="24" t="s">
        <v>15120</v>
      </c>
      <c r="E4425" s="26">
        <v>354</v>
      </c>
      <c r="F4425" s="24">
        <v>4029</v>
      </c>
      <c r="G4425" s="26" t="s">
        <v>7336</v>
      </c>
      <c r="H4425" s="24" t="s">
        <v>112</v>
      </c>
      <c r="I4425" s="24" t="s">
        <v>113</v>
      </c>
      <c r="J4425" s="27" t="s">
        <v>1</v>
      </c>
      <c r="K4425" s="28">
        <v>1359.59</v>
      </c>
      <c r="L4425" s="28">
        <v>0</v>
      </c>
    </row>
    <row r="4426" spans="1:12" x14ac:dyDescent="0.25">
      <c r="A4426" s="24" t="s">
        <v>3305</v>
      </c>
      <c r="B4426" s="26">
        <v>2015</v>
      </c>
      <c r="C4426" s="24">
        <v>9</v>
      </c>
      <c r="D4426" s="24" t="s">
        <v>15120</v>
      </c>
      <c r="E4426" s="26">
        <v>356</v>
      </c>
      <c r="F4426" s="24">
        <v>4030</v>
      </c>
      <c r="G4426" s="26" t="s">
        <v>7337</v>
      </c>
      <c r="H4426" s="24" t="s">
        <v>792</v>
      </c>
      <c r="I4426" s="24" t="s">
        <v>793</v>
      </c>
      <c r="J4426" s="27" t="s">
        <v>1</v>
      </c>
      <c r="K4426" s="28">
        <v>12.62</v>
      </c>
      <c r="L4426" s="28">
        <v>0</v>
      </c>
    </row>
    <row r="4427" spans="1:12" x14ac:dyDescent="0.25">
      <c r="A4427" s="24" t="s">
        <v>3305</v>
      </c>
      <c r="B4427" s="26">
        <v>2015</v>
      </c>
      <c r="C4427" s="24">
        <v>9</v>
      </c>
      <c r="D4427" s="24" t="s">
        <v>15120</v>
      </c>
      <c r="E4427" s="26">
        <v>357</v>
      </c>
      <c r="F4427" s="24">
        <v>4031</v>
      </c>
      <c r="G4427" s="26" t="s">
        <v>7338</v>
      </c>
      <c r="H4427" s="24" t="s">
        <v>79</v>
      </c>
      <c r="I4427" s="24" t="s">
        <v>80</v>
      </c>
      <c r="J4427" s="27" t="s">
        <v>1</v>
      </c>
      <c r="K4427" s="28">
        <v>99.72</v>
      </c>
      <c r="L4427" s="28">
        <v>0</v>
      </c>
    </row>
    <row r="4428" spans="1:12" x14ac:dyDescent="0.25">
      <c r="A4428" s="24" t="s">
        <v>3305</v>
      </c>
      <c r="B4428" s="26">
        <v>2015</v>
      </c>
      <c r="C4428" s="24">
        <v>9</v>
      </c>
      <c r="D4428" s="24" t="s">
        <v>15120</v>
      </c>
      <c r="E4428" s="26">
        <v>358</v>
      </c>
      <c r="F4428" s="24">
        <v>4032</v>
      </c>
      <c r="G4428" s="26" t="s">
        <v>7339</v>
      </c>
      <c r="H4428" s="24" t="s">
        <v>1488</v>
      </c>
      <c r="I4428" s="24" t="s">
        <v>1489</v>
      </c>
      <c r="J4428" s="27" t="s">
        <v>1</v>
      </c>
      <c r="K4428" s="28">
        <v>29.7</v>
      </c>
      <c r="L4428" s="28">
        <v>0</v>
      </c>
    </row>
    <row r="4429" spans="1:12" x14ac:dyDescent="0.25">
      <c r="A4429" s="24" t="s">
        <v>3305</v>
      </c>
      <c r="B4429" s="26">
        <v>2015</v>
      </c>
      <c r="C4429" s="24">
        <v>9</v>
      </c>
      <c r="D4429" s="24" t="s">
        <v>15120</v>
      </c>
      <c r="E4429" s="26">
        <v>359</v>
      </c>
      <c r="F4429" s="24">
        <v>4033</v>
      </c>
      <c r="G4429" s="26" t="s">
        <v>7340</v>
      </c>
      <c r="H4429" s="24" t="s">
        <v>118</v>
      </c>
      <c r="I4429" s="24" t="s">
        <v>119</v>
      </c>
      <c r="J4429" s="27" t="s">
        <v>1</v>
      </c>
      <c r="K4429" s="28">
        <v>15.44</v>
      </c>
      <c r="L4429" s="28">
        <v>0</v>
      </c>
    </row>
    <row r="4430" spans="1:12" x14ac:dyDescent="0.25">
      <c r="A4430" s="24" t="s">
        <v>3305</v>
      </c>
      <c r="B4430" s="26">
        <v>2015</v>
      </c>
      <c r="C4430" s="24">
        <v>9</v>
      </c>
      <c r="D4430" s="24" t="s">
        <v>15120</v>
      </c>
      <c r="E4430" s="26">
        <v>360</v>
      </c>
      <c r="F4430" s="24">
        <v>4034</v>
      </c>
      <c r="G4430" s="26" t="s">
        <v>7341</v>
      </c>
      <c r="H4430" s="24" t="s">
        <v>134</v>
      </c>
      <c r="I4430" s="24" t="s">
        <v>135</v>
      </c>
      <c r="J4430" s="27" t="s">
        <v>1</v>
      </c>
      <c r="K4430" s="28">
        <v>0.74</v>
      </c>
      <c r="L4430" s="28">
        <v>0</v>
      </c>
    </row>
    <row r="4431" spans="1:12" x14ac:dyDescent="0.25">
      <c r="A4431" s="24" t="s">
        <v>3305</v>
      </c>
      <c r="B4431" s="26">
        <v>2015</v>
      </c>
      <c r="C4431" s="24">
        <v>9</v>
      </c>
      <c r="D4431" s="24" t="s">
        <v>15120</v>
      </c>
      <c r="E4431" s="26">
        <v>360</v>
      </c>
      <c r="F4431" s="24">
        <v>4035</v>
      </c>
      <c r="G4431" s="26" t="s">
        <v>7342</v>
      </c>
      <c r="H4431" s="24" t="s">
        <v>1018</v>
      </c>
      <c r="I4431" s="24" t="s">
        <v>1019</v>
      </c>
      <c r="J4431" s="27" t="s">
        <v>1</v>
      </c>
      <c r="K4431" s="28">
        <v>15.435</v>
      </c>
      <c r="L4431" s="28">
        <v>0</v>
      </c>
    </row>
    <row r="4432" spans="1:12" x14ac:dyDescent="0.25">
      <c r="A4432" s="24" t="s">
        <v>3305</v>
      </c>
      <c r="B4432" s="26">
        <v>2015</v>
      </c>
      <c r="C4432" s="24">
        <v>9</v>
      </c>
      <c r="D4432" s="24" t="s">
        <v>15120</v>
      </c>
      <c r="E4432" s="26">
        <v>360</v>
      </c>
      <c r="F4432" s="24">
        <v>4036</v>
      </c>
      <c r="G4432" s="26" t="s">
        <v>7343</v>
      </c>
      <c r="H4432" s="24" t="s">
        <v>1018</v>
      </c>
      <c r="I4432" s="24" t="s">
        <v>1019</v>
      </c>
      <c r="J4432" s="27" t="s">
        <v>1</v>
      </c>
      <c r="K4432" s="28">
        <v>6.62</v>
      </c>
      <c r="L4432" s="28">
        <v>0</v>
      </c>
    </row>
    <row r="4433" spans="1:12" x14ac:dyDescent="0.25">
      <c r="A4433" s="24" t="s">
        <v>3305</v>
      </c>
      <c r="B4433" s="26">
        <v>2015</v>
      </c>
      <c r="C4433" s="24">
        <v>9</v>
      </c>
      <c r="D4433" s="24" t="s">
        <v>15120</v>
      </c>
      <c r="E4433" s="26">
        <v>361</v>
      </c>
      <c r="F4433" s="24">
        <v>4037</v>
      </c>
      <c r="G4433" s="26" t="s">
        <v>7344</v>
      </c>
      <c r="H4433" s="24" t="s">
        <v>59</v>
      </c>
      <c r="I4433" s="24" t="s">
        <v>60</v>
      </c>
      <c r="J4433" s="27" t="s">
        <v>1</v>
      </c>
      <c r="K4433" s="28">
        <v>5.5</v>
      </c>
      <c r="L4433" s="28">
        <v>0</v>
      </c>
    </row>
    <row r="4434" spans="1:12" x14ac:dyDescent="0.25">
      <c r="A4434" s="24" t="s">
        <v>3305</v>
      </c>
      <c r="B4434" s="26">
        <v>2015</v>
      </c>
      <c r="C4434" s="24">
        <v>9</v>
      </c>
      <c r="D4434" s="24" t="s">
        <v>15120</v>
      </c>
      <c r="E4434" s="26">
        <v>362</v>
      </c>
      <c r="F4434" s="24">
        <v>4038</v>
      </c>
      <c r="G4434" s="26" t="s">
        <v>7345</v>
      </c>
      <c r="H4434" s="24" t="s">
        <v>444</v>
      </c>
      <c r="I4434" s="24" t="s">
        <v>445</v>
      </c>
      <c r="J4434" s="27" t="s">
        <v>1</v>
      </c>
      <c r="K4434" s="28">
        <v>24.69</v>
      </c>
      <c r="L4434" s="28">
        <v>0</v>
      </c>
    </row>
    <row r="4435" spans="1:12" x14ac:dyDescent="0.25">
      <c r="A4435" s="24" t="s">
        <v>3305</v>
      </c>
      <c r="B4435" s="26">
        <v>2015</v>
      </c>
      <c r="C4435" s="24">
        <v>9</v>
      </c>
      <c r="D4435" s="24" t="s">
        <v>15120</v>
      </c>
      <c r="E4435" s="26">
        <v>362</v>
      </c>
      <c r="F4435" s="24">
        <v>4039</v>
      </c>
      <c r="G4435" s="26" t="s">
        <v>7346</v>
      </c>
      <c r="H4435" s="24" t="s">
        <v>264</v>
      </c>
      <c r="I4435" s="24" t="s">
        <v>265</v>
      </c>
      <c r="J4435" s="27" t="s">
        <v>1</v>
      </c>
      <c r="K4435" s="28">
        <v>120.06</v>
      </c>
      <c r="L4435" s="28">
        <v>0</v>
      </c>
    </row>
    <row r="4436" spans="1:12" x14ac:dyDescent="0.25">
      <c r="A4436" s="24" t="s">
        <v>3305</v>
      </c>
      <c r="B4436" s="26">
        <v>2015</v>
      </c>
      <c r="C4436" s="24">
        <v>9</v>
      </c>
      <c r="D4436" s="24" t="s">
        <v>15120</v>
      </c>
      <c r="E4436" s="26">
        <v>364</v>
      </c>
      <c r="F4436" s="24">
        <v>4040</v>
      </c>
      <c r="G4436" s="26" t="s">
        <v>7347</v>
      </c>
      <c r="H4436" s="24" t="s">
        <v>444</v>
      </c>
      <c r="I4436" s="24" t="s">
        <v>445</v>
      </c>
      <c r="J4436" s="27" t="s">
        <v>1</v>
      </c>
      <c r="K4436" s="28">
        <v>0.74</v>
      </c>
      <c r="L4436" s="28">
        <v>0</v>
      </c>
    </row>
    <row r="4437" spans="1:12" x14ac:dyDescent="0.25">
      <c r="A4437" s="24" t="s">
        <v>3305</v>
      </c>
      <c r="B4437" s="26">
        <v>2015</v>
      </c>
      <c r="C4437" s="24">
        <v>9</v>
      </c>
      <c r="D4437" s="24" t="s">
        <v>15120</v>
      </c>
      <c r="E4437" s="26">
        <v>365</v>
      </c>
      <c r="F4437" s="24">
        <v>4041</v>
      </c>
      <c r="G4437" s="26" t="s">
        <v>7348</v>
      </c>
      <c r="H4437" s="24" t="s">
        <v>444</v>
      </c>
      <c r="I4437" s="24" t="s">
        <v>445</v>
      </c>
      <c r="J4437" s="27" t="s">
        <v>1</v>
      </c>
      <c r="K4437" s="28">
        <v>5.15</v>
      </c>
      <c r="L4437" s="28">
        <v>0</v>
      </c>
    </row>
    <row r="4438" spans="1:12" x14ac:dyDescent="0.25">
      <c r="A4438" s="24" t="s">
        <v>3305</v>
      </c>
      <c r="B4438" s="26">
        <v>2015</v>
      </c>
      <c r="C4438" s="24">
        <v>9</v>
      </c>
      <c r="D4438" s="24" t="s">
        <v>15120</v>
      </c>
      <c r="E4438" s="26">
        <v>365</v>
      </c>
      <c r="F4438" s="24">
        <v>4042</v>
      </c>
      <c r="G4438" s="26" t="s">
        <v>7349</v>
      </c>
      <c r="H4438" s="24" t="s">
        <v>730</v>
      </c>
      <c r="I4438" s="24" t="s">
        <v>731</v>
      </c>
      <c r="J4438" s="27" t="s">
        <v>1</v>
      </c>
      <c r="K4438" s="28">
        <v>1.57</v>
      </c>
      <c r="L4438" s="28">
        <v>0</v>
      </c>
    </row>
    <row r="4439" spans="1:12" x14ac:dyDescent="0.25">
      <c r="A4439" s="24" t="s">
        <v>3305</v>
      </c>
      <c r="B4439" s="26">
        <v>2015</v>
      </c>
      <c r="C4439" s="24">
        <v>9</v>
      </c>
      <c r="D4439" s="24" t="s">
        <v>15120</v>
      </c>
      <c r="E4439" s="26">
        <v>365</v>
      </c>
      <c r="F4439" s="24">
        <v>4043</v>
      </c>
      <c r="G4439" s="26" t="s">
        <v>7350</v>
      </c>
      <c r="H4439" s="24" t="s">
        <v>1488</v>
      </c>
      <c r="I4439" s="24" t="s">
        <v>1489</v>
      </c>
      <c r="J4439" s="27" t="s">
        <v>1</v>
      </c>
      <c r="K4439" s="28">
        <v>5.15</v>
      </c>
      <c r="L4439" s="28">
        <v>0</v>
      </c>
    </row>
    <row r="4440" spans="1:12" x14ac:dyDescent="0.25">
      <c r="A4440" s="24" t="s">
        <v>3305</v>
      </c>
      <c r="B4440" s="26">
        <v>2015</v>
      </c>
      <c r="C4440" s="24">
        <v>9</v>
      </c>
      <c r="D4440" s="24" t="s">
        <v>15120</v>
      </c>
      <c r="E4440" s="26">
        <v>366</v>
      </c>
      <c r="F4440" s="24">
        <v>4044</v>
      </c>
      <c r="G4440" s="26" t="s">
        <v>7351</v>
      </c>
      <c r="H4440" s="24" t="s">
        <v>674</v>
      </c>
      <c r="I4440" s="24" t="s">
        <v>675</v>
      </c>
      <c r="J4440" s="27" t="s">
        <v>1</v>
      </c>
      <c r="K4440" s="28">
        <v>92.35</v>
      </c>
      <c r="L4440" s="28">
        <v>0</v>
      </c>
    </row>
    <row r="4441" spans="1:12" x14ac:dyDescent="0.25">
      <c r="A4441" s="24" t="s">
        <v>3305</v>
      </c>
      <c r="B4441" s="26">
        <v>2015</v>
      </c>
      <c r="C4441" s="24">
        <v>9</v>
      </c>
      <c r="D4441" s="24" t="s">
        <v>15120</v>
      </c>
      <c r="E4441" s="26">
        <v>370</v>
      </c>
      <c r="F4441" s="24">
        <v>4045</v>
      </c>
      <c r="G4441" s="26" t="s">
        <v>7352</v>
      </c>
      <c r="H4441" s="24" t="s">
        <v>132</v>
      </c>
      <c r="I4441" s="24" t="s">
        <v>133</v>
      </c>
      <c r="J4441" s="27" t="s">
        <v>1</v>
      </c>
      <c r="K4441" s="28">
        <v>24.55</v>
      </c>
      <c r="L4441" s="28">
        <v>0</v>
      </c>
    </row>
    <row r="4442" spans="1:12" x14ac:dyDescent="0.25">
      <c r="A4442" s="24" t="s">
        <v>3305</v>
      </c>
      <c r="B4442" s="26">
        <v>2015</v>
      </c>
      <c r="C4442" s="24">
        <v>9</v>
      </c>
      <c r="D4442" s="24" t="s">
        <v>15120</v>
      </c>
      <c r="E4442" s="26">
        <v>370</v>
      </c>
      <c r="F4442" s="24">
        <v>4046</v>
      </c>
      <c r="G4442" s="26" t="s">
        <v>7353</v>
      </c>
      <c r="H4442" s="24" t="s">
        <v>118</v>
      </c>
      <c r="I4442" s="24" t="s">
        <v>119</v>
      </c>
      <c r="J4442" s="27" t="s">
        <v>1</v>
      </c>
      <c r="K4442" s="28">
        <v>16.170000000000002</v>
      </c>
      <c r="L4442" s="28">
        <v>0</v>
      </c>
    </row>
    <row r="4443" spans="1:12" x14ac:dyDescent="0.25">
      <c r="A4443" s="24" t="s">
        <v>3305</v>
      </c>
      <c r="B4443" s="26">
        <v>2015</v>
      </c>
      <c r="C4443" s="24">
        <v>9</v>
      </c>
      <c r="D4443" s="24" t="s">
        <v>15120</v>
      </c>
      <c r="E4443" s="26">
        <v>371</v>
      </c>
      <c r="F4443" s="24">
        <v>4047</v>
      </c>
      <c r="G4443" s="26" t="s">
        <v>7354</v>
      </c>
      <c r="H4443" s="24" t="s">
        <v>1284</v>
      </c>
      <c r="I4443" s="24" t="s">
        <v>1285</v>
      </c>
      <c r="J4443" s="27" t="s">
        <v>1</v>
      </c>
      <c r="K4443" s="28">
        <v>15.435</v>
      </c>
      <c r="L4443" s="28">
        <v>0</v>
      </c>
    </row>
    <row r="4444" spans="1:12" x14ac:dyDescent="0.25">
      <c r="A4444" s="24" t="s">
        <v>3305</v>
      </c>
      <c r="B4444" s="26">
        <v>2015</v>
      </c>
      <c r="C4444" s="24">
        <v>9</v>
      </c>
      <c r="D4444" s="24" t="s">
        <v>15120</v>
      </c>
      <c r="E4444" s="26">
        <v>372</v>
      </c>
      <c r="F4444" s="24">
        <v>4048</v>
      </c>
      <c r="G4444" s="26" t="s">
        <v>7355</v>
      </c>
      <c r="H4444" s="24" t="s">
        <v>134</v>
      </c>
      <c r="I4444" s="24" t="s">
        <v>135</v>
      </c>
      <c r="J4444" s="27" t="s">
        <v>1</v>
      </c>
      <c r="K4444" s="28">
        <v>47.56</v>
      </c>
      <c r="L4444" s="28">
        <v>0</v>
      </c>
    </row>
    <row r="4445" spans="1:12" x14ac:dyDescent="0.25">
      <c r="A4445" s="24" t="s">
        <v>3305</v>
      </c>
      <c r="B4445" s="26">
        <v>2015</v>
      </c>
      <c r="C4445" s="24">
        <v>9</v>
      </c>
      <c r="D4445" s="24" t="s">
        <v>15120</v>
      </c>
      <c r="E4445" s="26">
        <v>372</v>
      </c>
      <c r="F4445" s="24">
        <v>4049</v>
      </c>
      <c r="G4445" s="26" t="s">
        <v>7356</v>
      </c>
      <c r="H4445" s="24" t="s">
        <v>1018</v>
      </c>
      <c r="I4445" s="24" t="s">
        <v>1019</v>
      </c>
      <c r="J4445" s="27" t="s">
        <v>1</v>
      </c>
      <c r="K4445" s="28">
        <v>129.78</v>
      </c>
      <c r="L4445" s="28">
        <v>0</v>
      </c>
    </row>
    <row r="4446" spans="1:12" x14ac:dyDescent="0.25">
      <c r="A4446" s="24" t="s">
        <v>3305</v>
      </c>
      <c r="B4446" s="26">
        <v>2015</v>
      </c>
      <c r="C4446" s="24">
        <v>9</v>
      </c>
      <c r="D4446" s="24" t="s">
        <v>15120</v>
      </c>
      <c r="E4446" s="26">
        <v>373</v>
      </c>
      <c r="F4446" s="24">
        <v>4050</v>
      </c>
      <c r="G4446" s="26" t="s">
        <v>7357</v>
      </c>
      <c r="H4446" s="24" t="s">
        <v>1018</v>
      </c>
      <c r="I4446" s="24" t="s">
        <v>1019</v>
      </c>
      <c r="J4446" s="27" t="s">
        <v>1</v>
      </c>
      <c r="K4446" s="28">
        <v>6.62</v>
      </c>
      <c r="L4446" s="28">
        <v>0</v>
      </c>
    </row>
    <row r="4447" spans="1:12" x14ac:dyDescent="0.25">
      <c r="A4447" s="24" t="s">
        <v>3305</v>
      </c>
      <c r="B4447" s="26">
        <v>2015</v>
      </c>
      <c r="C4447" s="24">
        <v>9</v>
      </c>
      <c r="D4447" s="24" t="s">
        <v>15120</v>
      </c>
      <c r="E4447" s="26">
        <v>373</v>
      </c>
      <c r="F4447" s="24">
        <v>4051</v>
      </c>
      <c r="G4447" s="26" t="s">
        <v>7358</v>
      </c>
      <c r="H4447" s="24" t="s">
        <v>200</v>
      </c>
      <c r="I4447" s="24" t="s">
        <v>201</v>
      </c>
      <c r="J4447" s="27" t="s">
        <v>1</v>
      </c>
      <c r="K4447" s="28">
        <v>11.025</v>
      </c>
      <c r="L4447" s="28">
        <v>0</v>
      </c>
    </row>
    <row r="4448" spans="1:12" x14ac:dyDescent="0.25">
      <c r="A4448" s="24" t="s">
        <v>3305</v>
      </c>
      <c r="B4448" s="26">
        <v>2015</v>
      </c>
      <c r="C4448" s="24">
        <v>9</v>
      </c>
      <c r="D4448" s="24" t="s">
        <v>15120</v>
      </c>
      <c r="E4448" s="26">
        <v>373</v>
      </c>
      <c r="F4448" s="24">
        <v>4052</v>
      </c>
      <c r="G4448" s="26" t="s">
        <v>7359</v>
      </c>
      <c r="H4448" s="24" t="s">
        <v>540</v>
      </c>
      <c r="I4448" s="24" t="s">
        <v>541</v>
      </c>
      <c r="J4448" s="27" t="s">
        <v>1</v>
      </c>
      <c r="K4448" s="28">
        <v>19.850000000000001</v>
      </c>
      <c r="L4448" s="28">
        <v>0</v>
      </c>
    </row>
    <row r="4449" spans="1:12" x14ac:dyDescent="0.25">
      <c r="A4449" s="24" t="s">
        <v>3305</v>
      </c>
      <c r="B4449" s="26">
        <v>2015</v>
      </c>
      <c r="C4449" s="24">
        <v>9</v>
      </c>
      <c r="D4449" s="24" t="s">
        <v>15120</v>
      </c>
      <c r="E4449" s="26">
        <v>373</v>
      </c>
      <c r="F4449" s="24">
        <v>2830</v>
      </c>
      <c r="G4449" s="26" t="s">
        <v>6137</v>
      </c>
      <c r="H4449" s="24" t="s">
        <v>200</v>
      </c>
      <c r="I4449" s="24" t="s">
        <v>201</v>
      </c>
      <c r="J4449" s="27" t="s">
        <v>1</v>
      </c>
      <c r="K4449" s="28">
        <v>11.025</v>
      </c>
      <c r="L4449" s="28">
        <v>0</v>
      </c>
    </row>
    <row r="4450" spans="1:12" x14ac:dyDescent="0.25">
      <c r="A4450" s="24" t="s">
        <v>3305</v>
      </c>
      <c r="B4450" s="26">
        <v>2015</v>
      </c>
      <c r="C4450" s="24">
        <v>9</v>
      </c>
      <c r="D4450" s="24" t="s">
        <v>15120</v>
      </c>
      <c r="E4450" s="26">
        <v>373</v>
      </c>
      <c r="F4450" s="24">
        <v>4053</v>
      </c>
      <c r="G4450" s="26" t="s">
        <v>7360</v>
      </c>
      <c r="H4450" s="24" t="s">
        <v>98</v>
      </c>
      <c r="I4450" s="24" t="s">
        <v>99</v>
      </c>
      <c r="J4450" s="27" t="s">
        <v>1</v>
      </c>
      <c r="K4450" s="28">
        <v>15.435</v>
      </c>
      <c r="L4450" s="28">
        <v>0</v>
      </c>
    </row>
    <row r="4451" spans="1:12" x14ac:dyDescent="0.25">
      <c r="A4451" s="24" t="s">
        <v>3305</v>
      </c>
      <c r="B4451" s="26">
        <v>2015</v>
      </c>
      <c r="C4451" s="24">
        <v>9</v>
      </c>
      <c r="D4451" s="24" t="s">
        <v>15120</v>
      </c>
      <c r="E4451" s="26">
        <v>373</v>
      </c>
      <c r="F4451" s="24">
        <v>3458</v>
      </c>
      <c r="G4451" s="26" t="s">
        <v>6765</v>
      </c>
      <c r="H4451" s="24" t="s">
        <v>540</v>
      </c>
      <c r="I4451" s="24" t="s">
        <v>541</v>
      </c>
      <c r="J4451" s="27" t="s">
        <v>1</v>
      </c>
      <c r="K4451" s="28">
        <v>19.850000000000001</v>
      </c>
      <c r="L4451" s="28">
        <v>0</v>
      </c>
    </row>
    <row r="4452" spans="1:12" x14ac:dyDescent="0.25">
      <c r="A4452" s="24" t="s">
        <v>3305</v>
      </c>
      <c r="B4452" s="26">
        <v>2015</v>
      </c>
      <c r="C4452" s="24">
        <v>9</v>
      </c>
      <c r="D4452" s="24" t="s">
        <v>15120</v>
      </c>
      <c r="E4452" s="26">
        <v>373</v>
      </c>
      <c r="F4452" s="24">
        <v>4054</v>
      </c>
      <c r="G4452" s="26" t="s">
        <v>7361</v>
      </c>
      <c r="H4452" s="24" t="s">
        <v>192</v>
      </c>
      <c r="I4452" s="24" t="s">
        <v>193</v>
      </c>
      <c r="J4452" s="27" t="s">
        <v>1</v>
      </c>
      <c r="K4452" s="28">
        <v>6.62</v>
      </c>
      <c r="L4452" s="28">
        <v>0</v>
      </c>
    </row>
    <row r="4453" spans="1:12" x14ac:dyDescent="0.25">
      <c r="A4453" s="24" t="s">
        <v>3305</v>
      </c>
      <c r="B4453" s="26">
        <v>2015</v>
      </c>
      <c r="C4453" s="24">
        <v>9</v>
      </c>
      <c r="D4453" s="24" t="s">
        <v>15120</v>
      </c>
      <c r="E4453" s="26">
        <v>373</v>
      </c>
      <c r="F4453" s="24">
        <v>4055</v>
      </c>
      <c r="G4453" s="26" t="s">
        <v>7362</v>
      </c>
      <c r="H4453" s="24" t="s">
        <v>1018</v>
      </c>
      <c r="I4453" s="24" t="s">
        <v>1019</v>
      </c>
      <c r="J4453" s="27" t="s">
        <v>1</v>
      </c>
      <c r="K4453" s="28">
        <v>19.850000000000001</v>
      </c>
      <c r="L4453" s="28">
        <v>0</v>
      </c>
    </row>
    <row r="4454" spans="1:12" x14ac:dyDescent="0.25">
      <c r="A4454" s="24" t="s">
        <v>3305</v>
      </c>
      <c r="B4454" s="26">
        <v>2015</v>
      </c>
      <c r="C4454" s="24">
        <v>9</v>
      </c>
      <c r="D4454" s="24" t="s">
        <v>15120</v>
      </c>
      <c r="E4454" s="26">
        <v>373</v>
      </c>
      <c r="F4454" s="24">
        <v>4056</v>
      </c>
      <c r="G4454" s="26" t="s">
        <v>7363</v>
      </c>
      <c r="H4454" s="24" t="s">
        <v>98</v>
      </c>
      <c r="I4454" s="24" t="s">
        <v>99</v>
      </c>
      <c r="J4454" s="27" t="s">
        <v>1</v>
      </c>
      <c r="K4454" s="28">
        <v>15.435</v>
      </c>
      <c r="L4454" s="28">
        <v>0</v>
      </c>
    </row>
    <row r="4455" spans="1:12" x14ac:dyDescent="0.25">
      <c r="A4455" s="24" t="s">
        <v>3305</v>
      </c>
      <c r="B4455" s="26">
        <v>2015</v>
      </c>
      <c r="C4455" s="24">
        <v>9</v>
      </c>
      <c r="D4455" s="24" t="s">
        <v>15120</v>
      </c>
      <c r="E4455" s="26">
        <v>374</v>
      </c>
      <c r="F4455" s="24">
        <v>4057</v>
      </c>
      <c r="G4455" s="26" t="s">
        <v>7364</v>
      </c>
      <c r="H4455" s="24" t="s">
        <v>134</v>
      </c>
      <c r="I4455" s="24" t="s">
        <v>135</v>
      </c>
      <c r="J4455" s="27" t="s">
        <v>1</v>
      </c>
      <c r="K4455" s="28">
        <v>4.415</v>
      </c>
      <c r="L4455" s="28">
        <v>0</v>
      </c>
    </row>
    <row r="4456" spans="1:12" x14ac:dyDescent="0.25">
      <c r="A4456" s="24" t="s">
        <v>3305</v>
      </c>
      <c r="B4456" s="26">
        <v>2015</v>
      </c>
      <c r="C4456" s="24">
        <v>9</v>
      </c>
      <c r="D4456" s="24" t="s">
        <v>15120</v>
      </c>
      <c r="E4456" s="26">
        <v>374</v>
      </c>
      <c r="F4456" s="24">
        <v>4058</v>
      </c>
      <c r="G4456" s="26" t="s">
        <v>7365</v>
      </c>
      <c r="H4456" s="24" t="s">
        <v>1000</v>
      </c>
      <c r="I4456" s="24" t="s">
        <v>1001</v>
      </c>
      <c r="J4456" s="27" t="s">
        <v>1</v>
      </c>
      <c r="K4456" s="28">
        <v>17.84</v>
      </c>
      <c r="L4456" s="28">
        <v>0</v>
      </c>
    </row>
    <row r="4457" spans="1:12" x14ac:dyDescent="0.25">
      <c r="A4457" s="24" t="s">
        <v>3305</v>
      </c>
      <c r="B4457" s="26">
        <v>2015</v>
      </c>
      <c r="C4457" s="24">
        <v>9</v>
      </c>
      <c r="D4457" s="24" t="s">
        <v>15120</v>
      </c>
      <c r="E4457" s="26">
        <v>374</v>
      </c>
      <c r="F4457" s="24">
        <v>4059</v>
      </c>
      <c r="G4457" s="26" t="s">
        <v>7366</v>
      </c>
      <c r="H4457" s="24" t="s">
        <v>1490</v>
      </c>
      <c r="I4457" s="24" t="s">
        <v>1491</v>
      </c>
      <c r="J4457" s="27" t="s">
        <v>1</v>
      </c>
      <c r="K4457" s="28">
        <v>19.850000000000001</v>
      </c>
      <c r="L4457" s="28">
        <v>0</v>
      </c>
    </row>
    <row r="4458" spans="1:12" x14ac:dyDescent="0.25">
      <c r="A4458" s="24" t="s">
        <v>3305</v>
      </c>
      <c r="B4458" s="26">
        <v>2015</v>
      </c>
      <c r="C4458" s="24">
        <v>9</v>
      </c>
      <c r="D4458" s="24" t="s">
        <v>15120</v>
      </c>
      <c r="E4458" s="26">
        <v>374</v>
      </c>
      <c r="F4458" s="24">
        <v>4060</v>
      </c>
      <c r="G4458" s="26" t="s">
        <v>7367</v>
      </c>
      <c r="H4458" s="24" t="s">
        <v>1492</v>
      </c>
      <c r="I4458" s="24" t="s">
        <v>1493</v>
      </c>
      <c r="J4458" s="27" t="s">
        <v>1</v>
      </c>
      <c r="K4458" s="28">
        <v>11.03</v>
      </c>
      <c r="L4458" s="28">
        <v>0</v>
      </c>
    </row>
    <row r="4459" spans="1:12" x14ac:dyDescent="0.25">
      <c r="A4459" s="24" t="s">
        <v>3305</v>
      </c>
      <c r="B4459" s="26">
        <v>2015</v>
      </c>
      <c r="C4459" s="24">
        <v>9</v>
      </c>
      <c r="D4459" s="24" t="s">
        <v>15120</v>
      </c>
      <c r="E4459" s="26">
        <v>375</v>
      </c>
      <c r="F4459" s="24">
        <v>4061</v>
      </c>
      <c r="G4459" s="26" t="s">
        <v>7368</v>
      </c>
      <c r="H4459" s="24" t="s">
        <v>200</v>
      </c>
      <c r="I4459" s="24" t="s">
        <v>201</v>
      </c>
      <c r="J4459" s="27" t="s">
        <v>1</v>
      </c>
      <c r="K4459" s="28">
        <v>11.03</v>
      </c>
      <c r="L4459" s="28">
        <v>0</v>
      </c>
    </row>
    <row r="4460" spans="1:12" x14ac:dyDescent="0.25">
      <c r="A4460" s="24" t="s">
        <v>3305</v>
      </c>
      <c r="B4460" s="26">
        <v>2015</v>
      </c>
      <c r="C4460" s="24">
        <v>9</v>
      </c>
      <c r="D4460" s="24" t="s">
        <v>15120</v>
      </c>
      <c r="E4460" s="26">
        <v>375</v>
      </c>
      <c r="F4460" s="24">
        <v>4062</v>
      </c>
      <c r="G4460" s="26" t="s">
        <v>7369</v>
      </c>
      <c r="H4460" s="24" t="s">
        <v>540</v>
      </c>
      <c r="I4460" s="24" t="s">
        <v>541</v>
      </c>
      <c r="J4460" s="27" t="s">
        <v>1</v>
      </c>
      <c r="K4460" s="28">
        <v>11.03</v>
      </c>
      <c r="L4460" s="28">
        <v>0</v>
      </c>
    </row>
    <row r="4461" spans="1:12" x14ac:dyDescent="0.25">
      <c r="A4461" s="24" t="s">
        <v>3305</v>
      </c>
      <c r="B4461" s="26">
        <v>2015</v>
      </c>
      <c r="C4461" s="24">
        <v>9</v>
      </c>
      <c r="D4461" s="24" t="s">
        <v>15120</v>
      </c>
      <c r="E4461" s="26">
        <v>375</v>
      </c>
      <c r="F4461" s="24">
        <v>4063</v>
      </c>
      <c r="G4461" s="26" t="s">
        <v>7370</v>
      </c>
      <c r="H4461" s="24" t="s">
        <v>134</v>
      </c>
      <c r="I4461" s="24" t="s">
        <v>135</v>
      </c>
      <c r="J4461" s="27" t="s">
        <v>1</v>
      </c>
      <c r="K4461" s="28">
        <v>15.435</v>
      </c>
      <c r="L4461" s="28">
        <v>0</v>
      </c>
    </row>
    <row r="4462" spans="1:12" x14ac:dyDescent="0.25">
      <c r="A4462" s="24" t="s">
        <v>3305</v>
      </c>
      <c r="B4462" s="26">
        <v>2015</v>
      </c>
      <c r="C4462" s="24">
        <v>9</v>
      </c>
      <c r="D4462" s="24" t="s">
        <v>15120</v>
      </c>
      <c r="E4462" s="26">
        <v>375</v>
      </c>
      <c r="F4462" s="24">
        <v>4064</v>
      </c>
      <c r="G4462" s="26" t="s">
        <v>7371</v>
      </c>
      <c r="H4462" s="24" t="s">
        <v>1018</v>
      </c>
      <c r="I4462" s="24" t="s">
        <v>1019</v>
      </c>
      <c r="J4462" s="27" t="s">
        <v>1</v>
      </c>
      <c r="K4462" s="28">
        <v>6.6150000000000002</v>
      </c>
      <c r="L4462" s="28">
        <v>0</v>
      </c>
    </row>
    <row r="4463" spans="1:12" x14ac:dyDescent="0.25">
      <c r="A4463" s="24" t="s">
        <v>3305</v>
      </c>
      <c r="B4463" s="26">
        <v>2015</v>
      </c>
      <c r="C4463" s="24">
        <v>9</v>
      </c>
      <c r="D4463" s="24" t="s">
        <v>15120</v>
      </c>
      <c r="E4463" s="26">
        <v>375</v>
      </c>
      <c r="F4463" s="24">
        <v>4065</v>
      </c>
      <c r="G4463" s="26" t="s">
        <v>7372</v>
      </c>
      <c r="H4463" s="24" t="s">
        <v>134</v>
      </c>
      <c r="I4463" s="24" t="s">
        <v>135</v>
      </c>
      <c r="J4463" s="27" t="s">
        <v>1</v>
      </c>
      <c r="K4463" s="28">
        <v>15.435</v>
      </c>
      <c r="L4463" s="28">
        <v>0</v>
      </c>
    </row>
    <row r="4464" spans="1:12" x14ac:dyDescent="0.25">
      <c r="A4464" s="24" t="s">
        <v>3305</v>
      </c>
      <c r="B4464" s="26">
        <v>2015</v>
      </c>
      <c r="C4464" s="24">
        <v>9</v>
      </c>
      <c r="D4464" s="24" t="s">
        <v>15120</v>
      </c>
      <c r="E4464" s="26">
        <v>375</v>
      </c>
      <c r="F4464" s="24">
        <v>3245</v>
      </c>
      <c r="G4464" s="26" t="s">
        <v>6552</v>
      </c>
      <c r="H4464" s="24" t="s">
        <v>98</v>
      </c>
      <c r="I4464" s="24" t="s">
        <v>99</v>
      </c>
      <c r="J4464" s="27" t="s">
        <v>1</v>
      </c>
      <c r="K4464" s="28">
        <v>15.44</v>
      </c>
      <c r="L4464" s="28">
        <v>0</v>
      </c>
    </row>
    <row r="4465" spans="1:12" x14ac:dyDescent="0.25">
      <c r="A4465" s="24" t="s">
        <v>3305</v>
      </c>
      <c r="B4465" s="26">
        <v>2015</v>
      </c>
      <c r="C4465" s="24">
        <v>9</v>
      </c>
      <c r="D4465" s="24" t="s">
        <v>15120</v>
      </c>
      <c r="E4465" s="26">
        <v>376</v>
      </c>
      <c r="F4465" s="24">
        <v>4066</v>
      </c>
      <c r="G4465" s="26" t="s">
        <v>7373</v>
      </c>
      <c r="H4465" s="24" t="s">
        <v>420</v>
      </c>
      <c r="I4465" s="24" t="s">
        <v>421</v>
      </c>
      <c r="J4465" s="27" t="s">
        <v>1</v>
      </c>
      <c r="K4465" s="28">
        <v>1169.1300000000001</v>
      </c>
      <c r="L4465" s="28">
        <v>0</v>
      </c>
    </row>
    <row r="4466" spans="1:12" x14ac:dyDescent="0.25">
      <c r="A4466" s="24" t="s">
        <v>3305</v>
      </c>
      <c r="B4466" s="26">
        <v>2015</v>
      </c>
      <c r="C4466" s="24">
        <v>9</v>
      </c>
      <c r="D4466" s="24" t="s">
        <v>15120</v>
      </c>
      <c r="E4466" s="26">
        <v>377</v>
      </c>
      <c r="F4466" s="24">
        <v>4067</v>
      </c>
      <c r="G4466" s="26" t="s">
        <v>7374</v>
      </c>
      <c r="H4466" s="24" t="s">
        <v>760</v>
      </c>
      <c r="I4466" s="24" t="s">
        <v>761</v>
      </c>
      <c r="J4466" s="27" t="s">
        <v>1</v>
      </c>
      <c r="K4466" s="28">
        <v>2650.58</v>
      </c>
      <c r="L4466" s="28">
        <v>0</v>
      </c>
    </row>
    <row r="4467" spans="1:12" x14ac:dyDescent="0.25">
      <c r="A4467" s="24" t="s">
        <v>3305</v>
      </c>
      <c r="B4467" s="26">
        <v>2015</v>
      </c>
      <c r="C4467" s="24">
        <v>9</v>
      </c>
      <c r="D4467" s="24" t="s">
        <v>15120</v>
      </c>
      <c r="E4467" s="26">
        <v>377</v>
      </c>
      <c r="F4467" s="24">
        <v>4068</v>
      </c>
      <c r="G4467" s="26" t="s">
        <v>7375</v>
      </c>
      <c r="H4467" s="24" t="s">
        <v>126</v>
      </c>
      <c r="I4467" s="24" t="s">
        <v>127</v>
      </c>
      <c r="J4467" s="27" t="s">
        <v>1</v>
      </c>
      <c r="K4467" s="28">
        <v>166.11</v>
      </c>
      <c r="L4467" s="28">
        <v>0</v>
      </c>
    </row>
    <row r="4468" spans="1:12" x14ac:dyDescent="0.25">
      <c r="A4468" s="24" t="s">
        <v>3305</v>
      </c>
      <c r="B4468" s="26">
        <v>2015</v>
      </c>
      <c r="C4468" s="24">
        <v>9</v>
      </c>
      <c r="D4468" s="24" t="s">
        <v>15120</v>
      </c>
      <c r="E4468" s="26">
        <v>377</v>
      </c>
      <c r="F4468" s="24">
        <v>4069</v>
      </c>
      <c r="G4468" s="26" t="s">
        <v>7376</v>
      </c>
      <c r="H4468" s="24" t="s">
        <v>126</v>
      </c>
      <c r="I4468" s="24" t="s">
        <v>127</v>
      </c>
      <c r="J4468" s="27" t="s">
        <v>1</v>
      </c>
      <c r="K4468" s="28">
        <v>1749.13</v>
      </c>
      <c r="L4468" s="28">
        <v>0</v>
      </c>
    </row>
    <row r="4469" spans="1:12" x14ac:dyDescent="0.25">
      <c r="A4469" s="24" t="s">
        <v>3305</v>
      </c>
      <c r="B4469" s="26">
        <v>2015</v>
      </c>
      <c r="C4469" s="24">
        <v>9</v>
      </c>
      <c r="D4469" s="24" t="s">
        <v>15120</v>
      </c>
      <c r="E4469" s="26">
        <v>377</v>
      </c>
      <c r="F4469" s="24">
        <v>4070</v>
      </c>
      <c r="G4469" s="26" t="s">
        <v>7377</v>
      </c>
      <c r="H4469" s="24" t="s">
        <v>394</v>
      </c>
      <c r="I4469" s="24" t="s">
        <v>395</v>
      </c>
      <c r="J4469" s="27" t="s">
        <v>1</v>
      </c>
      <c r="K4469" s="28">
        <v>1761.58</v>
      </c>
      <c r="L4469" s="28">
        <v>0</v>
      </c>
    </row>
    <row r="4470" spans="1:12" x14ac:dyDescent="0.25">
      <c r="A4470" s="24" t="s">
        <v>3305</v>
      </c>
      <c r="B4470" s="26">
        <v>2015</v>
      </c>
      <c r="C4470" s="24">
        <v>9</v>
      </c>
      <c r="D4470" s="24" t="s">
        <v>15120</v>
      </c>
      <c r="E4470" s="26">
        <v>378</v>
      </c>
      <c r="F4470" s="24">
        <v>4071</v>
      </c>
      <c r="G4470" s="26" t="s">
        <v>7378</v>
      </c>
      <c r="H4470" s="24" t="s">
        <v>1494</v>
      </c>
      <c r="I4470" s="24" t="s">
        <v>1495</v>
      </c>
      <c r="J4470" s="27" t="s">
        <v>1</v>
      </c>
      <c r="K4470" s="28">
        <v>21.95</v>
      </c>
      <c r="L4470" s="28">
        <v>0</v>
      </c>
    </row>
    <row r="4471" spans="1:12" x14ac:dyDescent="0.25">
      <c r="A4471" s="24" t="s">
        <v>3305</v>
      </c>
      <c r="B4471" s="26">
        <v>2015</v>
      </c>
      <c r="C4471" s="24">
        <v>9</v>
      </c>
      <c r="D4471" s="24" t="s">
        <v>15120</v>
      </c>
      <c r="E4471" s="26">
        <v>379</v>
      </c>
      <c r="F4471" s="24">
        <v>4072</v>
      </c>
      <c r="G4471" s="26" t="s">
        <v>7379</v>
      </c>
      <c r="H4471" s="24" t="s">
        <v>1116</v>
      </c>
      <c r="I4471" s="24" t="s">
        <v>1117</v>
      </c>
      <c r="J4471" s="27" t="s">
        <v>1</v>
      </c>
      <c r="K4471" s="28">
        <v>2.44</v>
      </c>
      <c r="L4471" s="28">
        <v>0</v>
      </c>
    </row>
    <row r="4472" spans="1:12" x14ac:dyDescent="0.25">
      <c r="A4472" s="24" t="s">
        <v>3305</v>
      </c>
      <c r="B4472" s="26">
        <v>2015</v>
      </c>
      <c r="C4472" s="24">
        <v>9</v>
      </c>
      <c r="D4472" s="24" t="s">
        <v>15120</v>
      </c>
      <c r="E4472" s="26">
        <v>392</v>
      </c>
      <c r="F4472" s="24">
        <v>1495</v>
      </c>
      <c r="G4472" s="26" t="s">
        <v>4802</v>
      </c>
      <c r="H4472" s="24" t="s">
        <v>404</v>
      </c>
      <c r="I4472" s="24" t="s">
        <v>405</v>
      </c>
      <c r="J4472" s="27" t="s">
        <v>1</v>
      </c>
      <c r="K4472" s="28">
        <v>218.15</v>
      </c>
      <c r="L4472" s="28">
        <v>0</v>
      </c>
    </row>
    <row r="4473" spans="1:12" x14ac:dyDescent="0.25">
      <c r="A4473" s="24" t="s">
        <v>3305</v>
      </c>
      <c r="B4473" s="26">
        <v>2015</v>
      </c>
      <c r="C4473" s="24">
        <v>9</v>
      </c>
      <c r="D4473" s="24" t="s">
        <v>15120</v>
      </c>
      <c r="E4473" s="26">
        <v>413</v>
      </c>
      <c r="F4473" s="24">
        <v>393</v>
      </c>
      <c r="G4473" s="26" t="s">
        <v>3700</v>
      </c>
      <c r="H4473" s="24" t="s">
        <v>65</v>
      </c>
      <c r="I4473" s="24" t="s">
        <v>66</v>
      </c>
      <c r="J4473" s="27" t="s">
        <v>1</v>
      </c>
      <c r="K4473" s="28">
        <v>13.39</v>
      </c>
      <c r="L4473" s="28">
        <v>0</v>
      </c>
    </row>
    <row r="4474" spans="1:12" x14ac:dyDescent="0.25">
      <c r="A4474" s="24" t="s">
        <v>3305</v>
      </c>
      <c r="B4474" s="26">
        <v>2015</v>
      </c>
      <c r="C4474" s="24">
        <v>9</v>
      </c>
      <c r="D4474" s="24" t="s">
        <v>15120</v>
      </c>
      <c r="E4474" s="26">
        <v>413</v>
      </c>
      <c r="F4474" s="24">
        <v>394</v>
      </c>
      <c r="G4474" s="26" t="s">
        <v>3701</v>
      </c>
      <c r="H4474" s="24" t="s">
        <v>39</v>
      </c>
      <c r="I4474" s="24" t="s">
        <v>40</v>
      </c>
      <c r="J4474" s="27" t="s">
        <v>1</v>
      </c>
      <c r="K4474" s="28">
        <v>0.63</v>
      </c>
      <c r="L4474" s="28">
        <v>0</v>
      </c>
    </row>
    <row r="4475" spans="1:12" x14ac:dyDescent="0.25">
      <c r="A4475" s="24" t="s">
        <v>3305</v>
      </c>
      <c r="B4475" s="26">
        <v>2015</v>
      </c>
      <c r="C4475" s="24">
        <v>9</v>
      </c>
      <c r="D4475" s="24" t="s">
        <v>15120</v>
      </c>
      <c r="E4475" s="26">
        <v>413</v>
      </c>
      <c r="F4475" s="24">
        <v>395</v>
      </c>
      <c r="G4475" s="26" t="s">
        <v>3702</v>
      </c>
      <c r="H4475" s="24" t="s">
        <v>83</v>
      </c>
      <c r="I4475" s="24" t="s">
        <v>84</v>
      </c>
      <c r="J4475" s="27" t="s">
        <v>1</v>
      </c>
      <c r="K4475" s="28">
        <v>10.61</v>
      </c>
      <c r="L4475" s="28">
        <v>0</v>
      </c>
    </row>
    <row r="4476" spans="1:12" x14ac:dyDescent="0.25">
      <c r="A4476" s="24" t="s">
        <v>3305</v>
      </c>
      <c r="B4476" s="26">
        <v>2015</v>
      </c>
      <c r="C4476" s="24">
        <v>9</v>
      </c>
      <c r="D4476" s="24" t="s">
        <v>15120</v>
      </c>
      <c r="E4476" s="26">
        <v>413</v>
      </c>
      <c r="F4476" s="24">
        <v>396</v>
      </c>
      <c r="G4476" s="26" t="s">
        <v>3703</v>
      </c>
      <c r="H4476" s="24" t="s">
        <v>404</v>
      </c>
      <c r="I4476" s="24" t="s">
        <v>405</v>
      </c>
      <c r="J4476" s="27" t="s">
        <v>1</v>
      </c>
      <c r="K4476" s="28">
        <v>12.07</v>
      </c>
      <c r="L4476" s="28">
        <v>0</v>
      </c>
    </row>
    <row r="4477" spans="1:12" x14ac:dyDescent="0.25">
      <c r="A4477" s="24" t="s">
        <v>3305</v>
      </c>
      <c r="B4477" s="26">
        <v>2015</v>
      </c>
      <c r="C4477" s="24">
        <v>9</v>
      </c>
      <c r="D4477" s="24" t="s">
        <v>15120</v>
      </c>
      <c r="E4477" s="26">
        <v>413</v>
      </c>
      <c r="F4477" s="24">
        <v>397</v>
      </c>
      <c r="G4477" s="26" t="s">
        <v>3704</v>
      </c>
      <c r="H4477" s="24" t="s">
        <v>406</v>
      </c>
      <c r="I4477" s="24" t="s">
        <v>407</v>
      </c>
      <c r="J4477" s="27" t="s">
        <v>1</v>
      </c>
      <c r="K4477" s="28">
        <v>5.14</v>
      </c>
      <c r="L4477" s="28">
        <v>0</v>
      </c>
    </row>
    <row r="4478" spans="1:12" x14ac:dyDescent="0.25">
      <c r="A4478" s="24" t="s">
        <v>3305</v>
      </c>
      <c r="B4478" s="26">
        <v>2015</v>
      </c>
      <c r="C4478" s="24">
        <v>9</v>
      </c>
      <c r="D4478" s="24" t="s">
        <v>15120</v>
      </c>
      <c r="E4478" s="26">
        <v>413</v>
      </c>
      <c r="F4478" s="24">
        <v>398</v>
      </c>
      <c r="G4478" s="26" t="s">
        <v>3705</v>
      </c>
      <c r="H4478" s="24" t="s">
        <v>83</v>
      </c>
      <c r="I4478" s="24" t="s">
        <v>84</v>
      </c>
      <c r="J4478" s="27" t="s">
        <v>1</v>
      </c>
      <c r="K4478" s="28">
        <v>17.600000000000001</v>
      </c>
      <c r="L4478" s="28">
        <v>0</v>
      </c>
    </row>
    <row r="4479" spans="1:12" x14ac:dyDescent="0.25">
      <c r="A4479" s="24" t="s">
        <v>3305</v>
      </c>
      <c r="B4479" s="26">
        <v>2015</v>
      </c>
      <c r="C4479" s="24">
        <v>9</v>
      </c>
      <c r="D4479" s="24" t="s">
        <v>15120</v>
      </c>
      <c r="E4479" s="26">
        <v>413</v>
      </c>
      <c r="F4479" s="24">
        <v>399</v>
      </c>
      <c r="G4479" s="26" t="s">
        <v>3706</v>
      </c>
      <c r="H4479" s="24" t="s">
        <v>406</v>
      </c>
      <c r="I4479" s="24" t="s">
        <v>407</v>
      </c>
      <c r="J4479" s="27" t="s">
        <v>1</v>
      </c>
      <c r="K4479" s="28">
        <v>19.34</v>
      </c>
      <c r="L4479" s="28">
        <v>0</v>
      </c>
    </row>
    <row r="4480" spans="1:12" x14ac:dyDescent="0.25">
      <c r="A4480" s="24" t="s">
        <v>3305</v>
      </c>
      <c r="B4480" s="26">
        <v>2015</v>
      </c>
      <c r="C4480" s="24">
        <v>9</v>
      </c>
      <c r="D4480" s="24" t="s">
        <v>15120</v>
      </c>
      <c r="E4480" s="26">
        <v>413</v>
      </c>
      <c r="F4480" s="24">
        <v>400</v>
      </c>
      <c r="G4480" s="26" t="s">
        <v>3707</v>
      </c>
      <c r="H4480" s="24" t="s">
        <v>132</v>
      </c>
      <c r="I4480" s="24" t="s">
        <v>133</v>
      </c>
      <c r="J4480" s="27" t="s">
        <v>1</v>
      </c>
      <c r="K4480" s="28">
        <v>3.51</v>
      </c>
      <c r="L4480" s="28">
        <v>0</v>
      </c>
    </row>
    <row r="4481" spans="1:12" x14ac:dyDescent="0.25">
      <c r="A4481" s="24" t="s">
        <v>3305</v>
      </c>
      <c r="B4481" s="26">
        <v>2015</v>
      </c>
      <c r="C4481" s="24">
        <v>9</v>
      </c>
      <c r="D4481" s="24" t="s">
        <v>15120</v>
      </c>
      <c r="E4481" s="26">
        <v>413</v>
      </c>
      <c r="F4481" s="24">
        <v>402</v>
      </c>
      <c r="G4481" s="26" t="s">
        <v>3709</v>
      </c>
      <c r="H4481" s="24" t="s">
        <v>224</v>
      </c>
      <c r="I4481" s="24" t="s">
        <v>225</v>
      </c>
      <c r="J4481" s="27" t="s">
        <v>1</v>
      </c>
      <c r="K4481" s="28">
        <v>12.59</v>
      </c>
      <c r="L4481" s="28">
        <v>0</v>
      </c>
    </row>
    <row r="4482" spans="1:12" x14ac:dyDescent="0.25">
      <c r="A4482" s="24" t="s">
        <v>3305</v>
      </c>
      <c r="B4482" s="26">
        <v>2015</v>
      </c>
      <c r="C4482" s="24">
        <v>9</v>
      </c>
      <c r="D4482" s="24" t="s">
        <v>15120</v>
      </c>
      <c r="E4482" s="26">
        <v>413</v>
      </c>
      <c r="F4482" s="24">
        <v>403</v>
      </c>
      <c r="G4482" s="26" t="s">
        <v>3710</v>
      </c>
      <c r="H4482" s="24" t="s">
        <v>164</v>
      </c>
      <c r="I4482" s="24" t="s">
        <v>165</v>
      </c>
      <c r="J4482" s="27" t="s">
        <v>1</v>
      </c>
      <c r="K4482" s="28">
        <v>20.98</v>
      </c>
      <c r="L4482" s="28">
        <v>0</v>
      </c>
    </row>
    <row r="4483" spans="1:12" x14ac:dyDescent="0.25">
      <c r="A4483" s="24" t="s">
        <v>3305</v>
      </c>
      <c r="B4483" s="26">
        <v>2015</v>
      </c>
      <c r="C4483" s="24">
        <v>9</v>
      </c>
      <c r="D4483" s="24" t="s">
        <v>15120</v>
      </c>
      <c r="E4483" s="26">
        <v>413</v>
      </c>
      <c r="F4483" s="24">
        <v>404</v>
      </c>
      <c r="G4483" s="26" t="s">
        <v>3711</v>
      </c>
      <c r="H4483" s="24" t="s">
        <v>132</v>
      </c>
      <c r="I4483" s="24" t="s">
        <v>133</v>
      </c>
      <c r="J4483" s="27" t="s">
        <v>1</v>
      </c>
      <c r="K4483" s="28">
        <v>12.08</v>
      </c>
      <c r="L4483" s="28">
        <v>0</v>
      </c>
    </row>
    <row r="4484" spans="1:12" x14ac:dyDescent="0.25">
      <c r="A4484" s="24" t="s">
        <v>3305</v>
      </c>
      <c r="B4484" s="26">
        <v>2015</v>
      </c>
      <c r="C4484" s="24">
        <v>9</v>
      </c>
      <c r="D4484" s="24" t="s">
        <v>15120</v>
      </c>
      <c r="E4484" s="26">
        <v>413</v>
      </c>
      <c r="F4484" s="24">
        <v>405</v>
      </c>
      <c r="G4484" s="26" t="s">
        <v>3712</v>
      </c>
      <c r="H4484" s="24" t="s">
        <v>39</v>
      </c>
      <c r="I4484" s="24" t="s">
        <v>40</v>
      </c>
      <c r="J4484" s="27" t="s">
        <v>1</v>
      </c>
      <c r="K4484" s="28">
        <v>11.3</v>
      </c>
      <c r="L4484" s="28">
        <v>0</v>
      </c>
    </row>
    <row r="4485" spans="1:12" x14ac:dyDescent="0.25">
      <c r="A4485" s="24" t="s">
        <v>3305</v>
      </c>
      <c r="B4485" s="26">
        <v>2015</v>
      </c>
      <c r="C4485" s="24">
        <v>9</v>
      </c>
      <c r="D4485" s="24" t="s">
        <v>15120</v>
      </c>
      <c r="E4485" s="26">
        <v>419</v>
      </c>
      <c r="F4485" s="24">
        <v>4073</v>
      </c>
      <c r="G4485" s="26" t="s">
        <v>7380</v>
      </c>
      <c r="H4485" s="24" t="s">
        <v>77</v>
      </c>
      <c r="I4485" s="24" t="s">
        <v>78</v>
      </c>
      <c r="J4485" s="27" t="s">
        <v>1</v>
      </c>
      <c r="K4485" s="28">
        <v>38.5</v>
      </c>
      <c r="L4485" s="28">
        <v>0</v>
      </c>
    </row>
    <row r="4486" spans="1:12" x14ac:dyDescent="0.25">
      <c r="A4486" s="24" t="s">
        <v>3305</v>
      </c>
      <c r="B4486" s="26">
        <v>2015</v>
      </c>
      <c r="C4486" s="24">
        <v>9</v>
      </c>
      <c r="D4486" s="24" t="s">
        <v>15135</v>
      </c>
      <c r="E4486" s="26">
        <v>177</v>
      </c>
      <c r="F4486" s="24">
        <v>2431</v>
      </c>
      <c r="G4486" s="26" t="s">
        <v>5738</v>
      </c>
      <c r="H4486" s="24" t="s">
        <v>426</v>
      </c>
      <c r="I4486" s="24" t="s">
        <v>427</v>
      </c>
      <c r="J4486" s="27" t="s">
        <v>1</v>
      </c>
      <c r="K4486" s="28">
        <v>19.850000000000001</v>
      </c>
      <c r="L4486" s="28">
        <v>0</v>
      </c>
    </row>
    <row r="4487" spans="1:12" x14ac:dyDescent="0.25">
      <c r="A4487" s="24" t="s">
        <v>3305</v>
      </c>
      <c r="B4487" s="26">
        <v>2015</v>
      </c>
      <c r="C4487" s="24">
        <v>9</v>
      </c>
      <c r="D4487" s="24" t="s">
        <v>15135</v>
      </c>
      <c r="E4487" s="26">
        <v>177</v>
      </c>
      <c r="F4487" s="24">
        <v>4074</v>
      </c>
      <c r="G4487" s="26" t="s">
        <v>7381</v>
      </c>
      <c r="H4487" s="24" t="s">
        <v>192</v>
      </c>
      <c r="I4487" s="24" t="s">
        <v>193</v>
      </c>
      <c r="J4487" s="27" t="s">
        <v>1</v>
      </c>
      <c r="K4487" s="28">
        <v>8.82</v>
      </c>
      <c r="L4487" s="28">
        <v>0</v>
      </c>
    </row>
    <row r="4488" spans="1:12" x14ac:dyDescent="0.25">
      <c r="A4488" s="24" t="s">
        <v>3305</v>
      </c>
      <c r="B4488" s="26">
        <v>2015</v>
      </c>
      <c r="C4488" s="24">
        <v>9</v>
      </c>
      <c r="D4488" s="24" t="s">
        <v>15135</v>
      </c>
      <c r="E4488" s="26">
        <v>177</v>
      </c>
      <c r="F4488" s="24">
        <v>4075</v>
      </c>
      <c r="G4488" s="26" t="s">
        <v>7382</v>
      </c>
      <c r="H4488" s="24" t="s">
        <v>65</v>
      </c>
      <c r="I4488" s="24" t="s">
        <v>66</v>
      </c>
      <c r="J4488" s="27" t="s">
        <v>1</v>
      </c>
      <c r="K4488" s="28">
        <v>13.97</v>
      </c>
      <c r="L4488" s="28">
        <v>0</v>
      </c>
    </row>
    <row r="4489" spans="1:12" x14ac:dyDescent="0.25">
      <c r="A4489" s="24" t="s">
        <v>3305</v>
      </c>
      <c r="B4489" s="26">
        <v>2015</v>
      </c>
      <c r="C4489" s="24">
        <v>9</v>
      </c>
      <c r="D4489" s="24" t="s">
        <v>15135</v>
      </c>
      <c r="E4489" s="26">
        <v>177</v>
      </c>
      <c r="F4489" s="24">
        <v>19</v>
      </c>
      <c r="G4489" s="26" t="s">
        <v>3326</v>
      </c>
      <c r="H4489" s="24" t="s">
        <v>65</v>
      </c>
      <c r="I4489" s="24" t="s">
        <v>66</v>
      </c>
      <c r="J4489" s="27" t="s">
        <v>1</v>
      </c>
      <c r="K4489" s="28">
        <v>19.850000000000001</v>
      </c>
      <c r="L4489" s="28">
        <v>0</v>
      </c>
    </row>
    <row r="4490" spans="1:12" x14ac:dyDescent="0.25">
      <c r="A4490" s="24" t="s">
        <v>3305</v>
      </c>
      <c r="B4490" s="26">
        <v>2015</v>
      </c>
      <c r="C4490" s="24">
        <v>9</v>
      </c>
      <c r="D4490" s="24" t="s">
        <v>15135</v>
      </c>
      <c r="E4490" s="26">
        <v>177</v>
      </c>
      <c r="F4490" s="24">
        <v>4076</v>
      </c>
      <c r="G4490" s="26" t="s">
        <v>7383</v>
      </c>
      <c r="H4490" s="24" t="s">
        <v>192</v>
      </c>
      <c r="I4490" s="24" t="s">
        <v>193</v>
      </c>
      <c r="J4490" s="27" t="s">
        <v>1</v>
      </c>
      <c r="K4490" s="28">
        <v>13.97</v>
      </c>
      <c r="L4490" s="28">
        <v>0</v>
      </c>
    </row>
    <row r="4491" spans="1:12" x14ac:dyDescent="0.25">
      <c r="A4491" s="24" t="s">
        <v>3305</v>
      </c>
      <c r="B4491" s="26">
        <v>2015</v>
      </c>
      <c r="C4491" s="24">
        <v>9</v>
      </c>
      <c r="D4491" s="24" t="s">
        <v>15135</v>
      </c>
      <c r="E4491" s="26">
        <v>177</v>
      </c>
      <c r="F4491" s="24">
        <v>4077</v>
      </c>
      <c r="G4491" s="26" t="s">
        <v>7384</v>
      </c>
      <c r="H4491" s="24" t="s">
        <v>338</v>
      </c>
      <c r="I4491" s="24" t="s">
        <v>339</v>
      </c>
      <c r="J4491" s="27" t="s">
        <v>1</v>
      </c>
      <c r="K4491" s="28">
        <v>9.56</v>
      </c>
      <c r="L4491" s="28">
        <v>0</v>
      </c>
    </row>
    <row r="4492" spans="1:12" x14ac:dyDescent="0.25">
      <c r="A4492" s="24" t="s">
        <v>3305</v>
      </c>
      <c r="B4492" s="26">
        <v>2015</v>
      </c>
      <c r="C4492" s="24">
        <v>9</v>
      </c>
      <c r="D4492" s="24" t="s">
        <v>15135</v>
      </c>
      <c r="E4492" s="26">
        <v>177</v>
      </c>
      <c r="F4492" s="24">
        <v>4078</v>
      </c>
      <c r="G4492" s="26" t="s">
        <v>7385</v>
      </c>
      <c r="H4492" s="24" t="s">
        <v>1496</v>
      </c>
      <c r="I4492" s="24" t="s">
        <v>1497</v>
      </c>
      <c r="J4492" s="27" t="s">
        <v>1</v>
      </c>
      <c r="K4492" s="28">
        <v>11.02</v>
      </c>
      <c r="L4492" s="28">
        <v>0</v>
      </c>
    </row>
    <row r="4493" spans="1:12" x14ac:dyDescent="0.25">
      <c r="A4493" s="24" t="s">
        <v>3305</v>
      </c>
      <c r="B4493" s="26">
        <v>2015</v>
      </c>
      <c r="C4493" s="24">
        <v>9</v>
      </c>
      <c r="D4493" s="24" t="s">
        <v>15135</v>
      </c>
      <c r="E4493" s="26">
        <v>177</v>
      </c>
      <c r="F4493" s="24">
        <v>59</v>
      </c>
      <c r="G4493" s="26" t="s">
        <v>3366</v>
      </c>
      <c r="H4493" s="24" t="s">
        <v>126</v>
      </c>
      <c r="I4493" s="24" t="s">
        <v>127</v>
      </c>
      <c r="J4493" s="27" t="s">
        <v>1</v>
      </c>
      <c r="K4493" s="28">
        <v>13.04</v>
      </c>
      <c r="L4493" s="28">
        <v>0</v>
      </c>
    </row>
    <row r="4494" spans="1:12" x14ac:dyDescent="0.25">
      <c r="A4494" s="24" t="s">
        <v>3305</v>
      </c>
      <c r="B4494" s="26">
        <v>2015</v>
      </c>
      <c r="C4494" s="24">
        <v>9</v>
      </c>
      <c r="D4494" s="24" t="s">
        <v>15135</v>
      </c>
      <c r="E4494" s="26">
        <v>177</v>
      </c>
      <c r="F4494" s="24">
        <v>4079</v>
      </c>
      <c r="G4494" s="26" t="s">
        <v>7386</v>
      </c>
      <c r="H4494" s="24" t="s">
        <v>192</v>
      </c>
      <c r="I4494" s="24" t="s">
        <v>193</v>
      </c>
      <c r="J4494" s="27" t="s">
        <v>1</v>
      </c>
      <c r="K4494" s="28">
        <v>19.850000000000001</v>
      </c>
      <c r="L4494" s="28">
        <v>0</v>
      </c>
    </row>
    <row r="4495" spans="1:12" x14ac:dyDescent="0.25">
      <c r="A4495" s="24" t="s">
        <v>3305</v>
      </c>
      <c r="B4495" s="26">
        <v>2015</v>
      </c>
      <c r="C4495" s="24">
        <v>9</v>
      </c>
      <c r="D4495" s="24" t="s">
        <v>15135</v>
      </c>
      <c r="E4495" s="26">
        <v>177</v>
      </c>
      <c r="F4495" s="24">
        <v>4080</v>
      </c>
      <c r="G4495" s="26" t="s">
        <v>7387</v>
      </c>
      <c r="H4495" s="24" t="s">
        <v>1498</v>
      </c>
      <c r="I4495" s="24" t="s">
        <v>1499</v>
      </c>
      <c r="J4495" s="27" t="s">
        <v>1</v>
      </c>
      <c r="K4495" s="28">
        <v>8.82</v>
      </c>
      <c r="L4495" s="28">
        <v>0</v>
      </c>
    </row>
    <row r="4496" spans="1:12" x14ac:dyDescent="0.25">
      <c r="A4496" s="24" t="s">
        <v>3305</v>
      </c>
      <c r="B4496" s="26">
        <v>2015</v>
      </c>
      <c r="C4496" s="24">
        <v>9</v>
      </c>
      <c r="D4496" s="24" t="s">
        <v>15135</v>
      </c>
      <c r="E4496" s="26">
        <v>177</v>
      </c>
      <c r="F4496" s="24">
        <v>4081</v>
      </c>
      <c r="G4496" s="26" t="s">
        <v>7388</v>
      </c>
      <c r="H4496" s="24" t="s">
        <v>1436</v>
      </c>
      <c r="I4496" s="24" t="s">
        <v>1437</v>
      </c>
      <c r="J4496" s="27" t="s">
        <v>1</v>
      </c>
      <c r="K4496" s="28">
        <v>8.82</v>
      </c>
      <c r="L4496" s="28">
        <v>0</v>
      </c>
    </row>
    <row r="4497" spans="1:12" x14ac:dyDescent="0.25">
      <c r="A4497" s="24" t="s">
        <v>3305</v>
      </c>
      <c r="B4497" s="26">
        <v>2015</v>
      </c>
      <c r="C4497" s="24">
        <v>9</v>
      </c>
      <c r="D4497" s="24" t="s">
        <v>15135</v>
      </c>
      <c r="E4497" s="26">
        <v>178</v>
      </c>
      <c r="F4497" s="24">
        <v>1707</v>
      </c>
      <c r="G4497" s="26" t="s">
        <v>5014</v>
      </c>
      <c r="H4497" s="24" t="s">
        <v>1500</v>
      </c>
      <c r="I4497" s="24" t="s">
        <v>1501</v>
      </c>
      <c r="J4497" s="27" t="s">
        <v>1</v>
      </c>
      <c r="K4497" s="28">
        <v>19.850000000000001</v>
      </c>
      <c r="L4497" s="28">
        <v>0</v>
      </c>
    </row>
    <row r="4498" spans="1:12" x14ac:dyDescent="0.25">
      <c r="A4498" s="24" t="s">
        <v>3305</v>
      </c>
      <c r="B4498" s="26">
        <v>2015</v>
      </c>
      <c r="C4498" s="24">
        <v>9</v>
      </c>
      <c r="D4498" s="24" t="s">
        <v>15135</v>
      </c>
      <c r="E4498" s="26">
        <v>191</v>
      </c>
      <c r="F4498" s="24">
        <v>4082</v>
      </c>
      <c r="G4498" s="26" t="s">
        <v>7389</v>
      </c>
      <c r="H4498" s="24" t="s">
        <v>192</v>
      </c>
      <c r="I4498" s="24" t="s">
        <v>193</v>
      </c>
      <c r="J4498" s="27" t="s">
        <v>1</v>
      </c>
      <c r="K4498" s="28">
        <v>9.56</v>
      </c>
      <c r="L4498" s="28">
        <v>0</v>
      </c>
    </row>
    <row r="4499" spans="1:12" x14ac:dyDescent="0.25">
      <c r="A4499" s="24" t="s">
        <v>3305</v>
      </c>
      <c r="B4499" s="26">
        <v>2015</v>
      </c>
      <c r="C4499" s="24">
        <v>9</v>
      </c>
      <c r="D4499" s="24" t="s">
        <v>15135</v>
      </c>
      <c r="E4499" s="26">
        <v>191</v>
      </c>
      <c r="F4499" s="24">
        <v>2667</v>
      </c>
      <c r="G4499" s="26" t="s">
        <v>5974</v>
      </c>
      <c r="H4499" s="24" t="s">
        <v>100</v>
      </c>
      <c r="I4499" s="24" t="s">
        <v>101</v>
      </c>
      <c r="J4499" s="27" t="s">
        <v>1</v>
      </c>
      <c r="K4499" s="28">
        <v>13.97</v>
      </c>
      <c r="L4499" s="28">
        <v>0</v>
      </c>
    </row>
    <row r="4500" spans="1:12" x14ac:dyDescent="0.25">
      <c r="A4500" s="24" t="s">
        <v>3305</v>
      </c>
      <c r="B4500" s="26">
        <v>2015</v>
      </c>
      <c r="C4500" s="24">
        <v>9</v>
      </c>
      <c r="D4500" s="24" t="s">
        <v>15135</v>
      </c>
      <c r="E4500" s="26">
        <v>226</v>
      </c>
      <c r="F4500" s="24">
        <v>4083</v>
      </c>
      <c r="G4500" s="26" t="s">
        <v>7390</v>
      </c>
      <c r="H4500" s="24" t="s">
        <v>992</v>
      </c>
      <c r="I4500" s="24" t="s">
        <v>993</v>
      </c>
      <c r="J4500" s="27" t="s">
        <v>1</v>
      </c>
      <c r="K4500" s="28">
        <v>8.82</v>
      </c>
      <c r="L4500" s="28">
        <v>0</v>
      </c>
    </row>
    <row r="4501" spans="1:12" x14ac:dyDescent="0.25">
      <c r="A4501" s="24" t="s">
        <v>3305</v>
      </c>
      <c r="B4501" s="26">
        <v>2015</v>
      </c>
      <c r="C4501" s="24">
        <v>9</v>
      </c>
      <c r="D4501" s="24" t="s">
        <v>15135</v>
      </c>
      <c r="E4501" s="26">
        <v>226</v>
      </c>
      <c r="F4501" s="24">
        <v>4084</v>
      </c>
      <c r="G4501" s="26" t="s">
        <v>7391</v>
      </c>
      <c r="H4501" s="24" t="s">
        <v>126</v>
      </c>
      <c r="I4501" s="24" t="s">
        <v>127</v>
      </c>
      <c r="J4501" s="27" t="s">
        <v>1</v>
      </c>
      <c r="K4501" s="28">
        <v>13.97</v>
      </c>
      <c r="L4501" s="28">
        <v>0</v>
      </c>
    </row>
    <row r="4502" spans="1:12" x14ac:dyDescent="0.25">
      <c r="A4502" s="24" t="s">
        <v>3305</v>
      </c>
      <c r="B4502" s="26">
        <v>2015</v>
      </c>
      <c r="C4502" s="24">
        <v>9</v>
      </c>
      <c r="D4502" s="24" t="s">
        <v>15135</v>
      </c>
      <c r="E4502" s="26">
        <v>226</v>
      </c>
      <c r="F4502" s="24">
        <v>351</v>
      </c>
      <c r="G4502" s="26" t="s">
        <v>3658</v>
      </c>
      <c r="H4502" s="24" t="s">
        <v>368</v>
      </c>
      <c r="I4502" s="24" t="s">
        <v>369</v>
      </c>
      <c r="J4502" s="27" t="s">
        <v>1</v>
      </c>
      <c r="K4502" s="28">
        <v>13.97</v>
      </c>
      <c r="L4502" s="28">
        <v>0</v>
      </c>
    </row>
    <row r="4503" spans="1:12" x14ac:dyDescent="0.25">
      <c r="A4503" s="24" t="s">
        <v>3305</v>
      </c>
      <c r="B4503" s="26">
        <v>2015</v>
      </c>
      <c r="C4503" s="24">
        <v>9</v>
      </c>
      <c r="D4503" s="24" t="s">
        <v>15135</v>
      </c>
      <c r="E4503" s="26">
        <v>226</v>
      </c>
      <c r="F4503" s="24">
        <v>4085</v>
      </c>
      <c r="G4503" s="26" t="s">
        <v>7392</v>
      </c>
      <c r="H4503" s="24" t="s">
        <v>126</v>
      </c>
      <c r="I4503" s="24" t="s">
        <v>127</v>
      </c>
      <c r="J4503" s="27" t="s">
        <v>1</v>
      </c>
      <c r="K4503" s="28">
        <v>13.04</v>
      </c>
      <c r="L4503" s="28">
        <v>0</v>
      </c>
    </row>
    <row r="4504" spans="1:12" x14ac:dyDescent="0.25">
      <c r="A4504" s="24" t="s">
        <v>3305</v>
      </c>
      <c r="B4504" s="26">
        <v>2015</v>
      </c>
      <c r="C4504" s="24">
        <v>9</v>
      </c>
      <c r="D4504" s="24" t="s">
        <v>15135</v>
      </c>
      <c r="E4504" s="26">
        <v>226</v>
      </c>
      <c r="F4504" s="24">
        <v>4086</v>
      </c>
      <c r="G4504" s="26" t="s">
        <v>7393</v>
      </c>
      <c r="H4504" s="24" t="s">
        <v>1140</v>
      </c>
      <c r="I4504" s="24" t="s">
        <v>1141</v>
      </c>
      <c r="J4504" s="27" t="s">
        <v>1</v>
      </c>
      <c r="K4504" s="28">
        <v>13.23</v>
      </c>
      <c r="L4504" s="28">
        <v>0</v>
      </c>
    </row>
    <row r="4505" spans="1:12" x14ac:dyDescent="0.25">
      <c r="A4505" s="24" t="s">
        <v>3305</v>
      </c>
      <c r="B4505" s="26">
        <v>2015</v>
      </c>
      <c r="C4505" s="24">
        <v>9</v>
      </c>
      <c r="D4505" s="24" t="s">
        <v>15135</v>
      </c>
      <c r="E4505" s="26">
        <v>226</v>
      </c>
      <c r="F4505" s="24">
        <v>4087</v>
      </c>
      <c r="G4505" s="26" t="s">
        <v>7394</v>
      </c>
      <c r="H4505" s="24" t="s">
        <v>1502</v>
      </c>
      <c r="I4505" s="24" t="s">
        <v>1503</v>
      </c>
      <c r="J4505" s="27" t="s">
        <v>1</v>
      </c>
      <c r="K4505" s="28">
        <v>6.61</v>
      </c>
      <c r="L4505" s="28">
        <v>0</v>
      </c>
    </row>
    <row r="4506" spans="1:12" x14ac:dyDescent="0.25">
      <c r="A4506" s="24" t="s">
        <v>3305</v>
      </c>
      <c r="B4506" s="26">
        <v>2015</v>
      </c>
      <c r="C4506" s="24">
        <v>9</v>
      </c>
      <c r="D4506" s="24" t="s">
        <v>15135</v>
      </c>
      <c r="E4506" s="26">
        <v>226</v>
      </c>
      <c r="F4506" s="24">
        <v>4088</v>
      </c>
      <c r="G4506" s="26" t="s">
        <v>7395</v>
      </c>
      <c r="H4506" s="24" t="s">
        <v>65</v>
      </c>
      <c r="I4506" s="24" t="s">
        <v>66</v>
      </c>
      <c r="J4506" s="27" t="s">
        <v>1</v>
      </c>
      <c r="K4506" s="28">
        <v>5.15</v>
      </c>
      <c r="L4506" s="28">
        <v>0</v>
      </c>
    </row>
    <row r="4507" spans="1:12" x14ac:dyDescent="0.25">
      <c r="A4507" s="24" t="s">
        <v>3305</v>
      </c>
      <c r="B4507" s="26">
        <v>2015</v>
      </c>
      <c r="C4507" s="24">
        <v>9</v>
      </c>
      <c r="D4507" s="24" t="s">
        <v>15135</v>
      </c>
      <c r="E4507" s="26">
        <v>226</v>
      </c>
      <c r="F4507" s="24">
        <v>4089</v>
      </c>
      <c r="G4507" s="26" t="s">
        <v>7396</v>
      </c>
      <c r="H4507" s="24" t="s">
        <v>1436</v>
      </c>
      <c r="I4507" s="24" t="s">
        <v>1437</v>
      </c>
      <c r="J4507" s="27" t="s">
        <v>1</v>
      </c>
      <c r="K4507" s="28">
        <v>13.04</v>
      </c>
      <c r="L4507" s="28">
        <v>0</v>
      </c>
    </row>
    <row r="4508" spans="1:12" x14ac:dyDescent="0.25">
      <c r="A4508" s="24" t="s">
        <v>3305</v>
      </c>
      <c r="B4508" s="26">
        <v>2015</v>
      </c>
      <c r="C4508" s="24">
        <v>9</v>
      </c>
      <c r="D4508" s="24" t="s">
        <v>15135</v>
      </c>
      <c r="E4508" s="26">
        <v>226</v>
      </c>
      <c r="F4508" s="24">
        <v>4090</v>
      </c>
      <c r="G4508" s="26" t="s">
        <v>7397</v>
      </c>
      <c r="H4508" s="24" t="s">
        <v>1504</v>
      </c>
      <c r="I4508" s="24" t="s">
        <v>1505</v>
      </c>
      <c r="J4508" s="27" t="s">
        <v>1</v>
      </c>
      <c r="K4508" s="28">
        <v>8.82</v>
      </c>
      <c r="L4508" s="28">
        <v>0</v>
      </c>
    </row>
    <row r="4509" spans="1:12" x14ac:dyDescent="0.25">
      <c r="A4509" s="24" t="s">
        <v>3305</v>
      </c>
      <c r="B4509" s="26">
        <v>2015</v>
      </c>
      <c r="C4509" s="24">
        <v>9</v>
      </c>
      <c r="D4509" s="24" t="s">
        <v>15135</v>
      </c>
      <c r="E4509" s="26">
        <v>226</v>
      </c>
      <c r="F4509" s="24">
        <v>4091</v>
      </c>
      <c r="G4509" s="26" t="s">
        <v>7398</v>
      </c>
      <c r="H4509" s="24" t="s">
        <v>992</v>
      </c>
      <c r="I4509" s="24" t="s">
        <v>993</v>
      </c>
      <c r="J4509" s="27" t="s">
        <v>1</v>
      </c>
      <c r="K4509" s="28">
        <v>9.56</v>
      </c>
      <c r="L4509" s="28">
        <v>0</v>
      </c>
    </row>
    <row r="4510" spans="1:12" x14ac:dyDescent="0.25">
      <c r="A4510" s="24" t="s">
        <v>3305</v>
      </c>
      <c r="B4510" s="26">
        <v>2015</v>
      </c>
      <c r="C4510" s="24">
        <v>9</v>
      </c>
      <c r="D4510" s="24" t="s">
        <v>15135</v>
      </c>
      <c r="E4510" s="26">
        <v>226</v>
      </c>
      <c r="F4510" s="24">
        <v>4092</v>
      </c>
      <c r="G4510" s="26" t="s">
        <v>7399</v>
      </c>
      <c r="H4510" s="24" t="s">
        <v>1506</v>
      </c>
      <c r="I4510" s="24" t="s">
        <v>1507</v>
      </c>
      <c r="J4510" s="27" t="s">
        <v>1</v>
      </c>
      <c r="K4510" s="28">
        <v>13.23</v>
      </c>
      <c r="L4510" s="28">
        <v>0</v>
      </c>
    </row>
    <row r="4511" spans="1:12" x14ac:dyDescent="0.25">
      <c r="A4511" s="24" t="s">
        <v>3305</v>
      </c>
      <c r="B4511" s="26">
        <v>2015</v>
      </c>
      <c r="C4511" s="24">
        <v>9</v>
      </c>
      <c r="D4511" s="24" t="s">
        <v>15135</v>
      </c>
      <c r="E4511" s="26">
        <v>226</v>
      </c>
      <c r="F4511" s="24">
        <v>4093</v>
      </c>
      <c r="G4511" s="26" t="s">
        <v>7400</v>
      </c>
      <c r="H4511" s="24" t="s">
        <v>992</v>
      </c>
      <c r="I4511" s="24" t="s">
        <v>993</v>
      </c>
      <c r="J4511" s="27" t="s">
        <v>1</v>
      </c>
      <c r="K4511" s="28">
        <v>9.56</v>
      </c>
      <c r="L4511" s="28">
        <v>0</v>
      </c>
    </row>
    <row r="4512" spans="1:12" x14ac:dyDescent="0.25">
      <c r="A4512" s="24" t="s">
        <v>3305</v>
      </c>
      <c r="B4512" s="26">
        <v>2015</v>
      </c>
      <c r="C4512" s="24">
        <v>9</v>
      </c>
      <c r="D4512" s="24" t="s">
        <v>15135</v>
      </c>
      <c r="E4512" s="26">
        <v>226</v>
      </c>
      <c r="F4512" s="24">
        <v>4094</v>
      </c>
      <c r="G4512" s="26" t="s">
        <v>7401</v>
      </c>
      <c r="H4512" s="24" t="s">
        <v>764</v>
      </c>
      <c r="I4512" s="24" t="s">
        <v>765</v>
      </c>
      <c r="J4512" s="27" t="s">
        <v>1</v>
      </c>
      <c r="K4512" s="28">
        <v>13.23</v>
      </c>
      <c r="L4512" s="28">
        <v>0</v>
      </c>
    </row>
    <row r="4513" spans="1:12" x14ac:dyDescent="0.25">
      <c r="A4513" s="24" t="s">
        <v>3305</v>
      </c>
      <c r="B4513" s="26">
        <v>2015</v>
      </c>
      <c r="C4513" s="24">
        <v>9</v>
      </c>
      <c r="D4513" s="24" t="s">
        <v>15135</v>
      </c>
      <c r="E4513" s="26">
        <v>227</v>
      </c>
      <c r="F4513" s="24">
        <v>4095</v>
      </c>
      <c r="G4513" s="26" t="s">
        <v>7402</v>
      </c>
      <c r="H4513" s="24" t="s">
        <v>1508</v>
      </c>
      <c r="I4513" s="24" t="s">
        <v>1509</v>
      </c>
      <c r="J4513" s="27" t="s">
        <v>1</v>
      </c>
      <c r="K4513" s="28">
        <v>13.23</v>
      </c>
      <c r="L4513" s="28">
        <v>0</v>
      </c>
    </row>
    <row r="4514" spans="1:12" x14ac:dyDescent="0.25">
      <c r="A4514" s="24" t="s">
        <v>3305</v>
      </c>
      <c r="B4514" s="26">
        <v>2015</v>
      </c>
      <c r="C4514" s="24">
        <v>9</v>
      </c>
      <c r="D4514" s="24" t="s">
        <v>15135</v>
      </c>
      <c r="E4514" s="26">
        <v>227</v>
      </c>
      <c r="F4514" s="24">
        <v>4096</v>
      </c>
      <c r="G4514" s="26" t="s">
        <v>7403</v>
      </c>
      <c r="H4514" s="24" t="s">
        <v>1510</v>
      </c>
      <c r="I4514" s="24" t="s">
        <v>1511</v>
      </c>
      <c r="J4514" s="27" t="s">
        <v>1</v>
      </c>
      <c r="K4514" s="28">
        <v>8.82</v>
      </c>
      <c r="L4514" s="28">
        <v>0</v>
      </c>
    </row>
    <row r="4515" spans="1:12" x14ac:dyDescent="0.25">
      <c r="A4515" s="24" t="s">
        <v>3305</v>
      </c>
      <c r="B4515" s="26">
        <v>2015</v>
      </c>
      <c r="C4515" s="24">
        <v>9</v>
      </c>
      <c r="D4515" s="24" t="s">
        <v>15135</v>
      </c>
      <c r="E4515" s="26">
        <v>227</v>
      </c>
      <c r="F4515" s="24">
        <v>237</v>
      </c>
      <c r="G4515" s="26" t="s">
        <v>3544</v>
      </c>
      <c r="H4515" s="24" t="s">
        <v>65</v>
      </c>
      <c r="I4515" s="24" t="s">
        <v>66</v>
      </c>
      <c r="J4515" s="27" t="s">
        <v>1</v>
      </c>
      <c r="K4515" s="28">
        <v>23.52</v>
      </c>
      <c r="L4515" s="28">
        <v>0</v>
      </c>
    </row>
    <row r="4516" spans="1:12" x14ac:dyDescent="0.25">
      <c r="A4516" s="24" t="s">
        <v>3305</v>
      </c>
      <c r="B4516" s="26">
        <v>2015</v>
      </c>
      <c r="C4516" s="24">
        <v>9</v>
      </c>
      <c r="D4516" s="24" t="s">
        <v>15135</v>
      </c>
      <c r="E4516" s="26">
        <v>227</v>
      </c>
      <c r="F4516" s="24">
        <v>4097</v>
      </c>
      <c r="G4516" s="26" t="s">
        <v>7404</v>
      </c>
      <c r="H4516" s="24" t="s">
        <v>992</v>
      </c>
      <c r="I4516" s="24" t="s">
        <v>993</v>
      </c>
      <c r="J4516" s="27" t="s">
        <v>1</v>
      </c>
      <c r="K4516" s="28">
        <v>8.82</v>
      </c>
      <c r="L4516" s="28">
        <v>0</v>
      </c>
    </row>
    <row r="4517" spans="1:12" x14ac:dyDescent="0.25">
      <c r="A4517" s="24" t="s">
        <v>3305</v>
      </c>
      <c r="B4517" s="26">
        <v>2015</v>
      </c>
      <c r="C4517" s="24">
        <v>9</v>
      </c>
      <c r="D4517" s="24" t="s">
        <v>15135</v>
      </c>
      <c r="E4517" s="26">
        <v>227</v>
      </c>
      <c r="F4517" s="24">
        <v>4098</v>
      </c>
      <c r="G4517" s="26" t="s">
        <v>7405</v>
      </c>
      <c r="H4517" s="24" t="s">
        <v>1140</v>
      </c>
      <c r="I4517" s="24" t="s">
        <v>1141</v>
      </c>
      <c r="J4517" s="27" t="s">
        <v>1</v>
      </c>
      <c r="K4517" s="28">
        <v>13.97</v>
      </c>
      <c r="L4517" s="28">
        <v>0</v>
      </c>
    </row>
    <row r="4518" spans="1:12" x14ac:dyDescent="0.25">
      <c r="A4518" s="24" t="s">
        <v>3305</v>
      </c>
      <c r="B4518" s="26">
        <v>2015</v>
      </c>
      <c r="C4518" s="24">
        <v>9</v>
      </c>
      <c r="D4518" s="24" t="s">
        <v>15135</v>
      </c>
      <c r="E4518" s="26">
        <v>274</v>
      </c>
      <c r="F4518" s="24">
        <v>4099</v>
      </c>
      <c r="G4518" s="26" t="s">
        <v>7406</v>
      </c>
      <c r="H4518" s="24" t="s">
        <v>1512</v>
      </c>
      <c r="I4518" s="24" t="s">
        <v>1513</v>
      </c>
      <c r="J4518" s="27" t="s">
        <v>1</v>
      </c>
      <c r="K4518" s="28">
        <v>8.82</v>
      </c>
      <c r="L4518" s="28">
        <v>0</v>
      </c>
    </row>
    <row r="4519" spans="1:12" x14ac:dyDescent="0.25">
      <c r="A4519" s="24" t="s">
        <v>3305</v>
      </c>
      <c r="B4519" s="26">
        <v>2015</v>
      </c>
      <c r="C4519" s="24">
        <v>9</v>
      </c>
      <c r="D4519" s="24" t="s">
        <v>15135</v>
      </c>
      <c r="E4519" s="26">
        <v>274</v>
      </c>
      <c r="F4519" s="24">
        <v>4100</v>
      </c>
      <c r="G4519" s="26" t="s">
        <v>7407</v>
      </c>
      <c r="H4519" s="24" t="s">
        <v>192</v>
      </c>
      <c r="I4519" s="24" t="s">
        <v>193</v>
      </c>
      <c r="J4519" s="27" t="s">
        <v>1</v>
      </c>
      <c r="K4519" s="28">
        <v>9.56</v>
      </c>
      <c r="L4519" s="28">
        <v>0</v>
      </c>
    </row>
    <row r="4520" spans="1:12" x14ac:dyDescent="0.25">
      <c r="A4520" s="24" t="s">
        <v>3305</v>
      </c>
      <c r="B4520" s="26">
        <v>2015</v>
      </c>
      <c r="C4520" s="24">
        <v>9</v>
      </c>
      <c r="D4520" s="24" t="s">
        <v>15135</v>
      </c>
      <c r="E4520" s="26">
        <v>274</v>
      </c>
      <c r="F4520" s="24">
        <v>4101</v>
      </c>
      <c r="G4520" s="26" t="s">
        <v>7408</v>
      </c>
      <c r="H4520" s="24" t="s">
        <v>184</v>
      </c>
      <c r="I4520" s="24" t="s">
        <v>185</v>
      </c>
      <c r="J4520" s="27" t="s">
        <v>1</v>
      </c>
      <c r="K4520" s="28">
        <v>5.15</v>
      </c>
      <c r="L4520" s="28">
        <v>0</v>
      </c>
    </row>
    <row r="4521" spans="1:12" x14ac:dyDescent="0.25">
      <c r="A4521" s="24" t="s">
        <v>3305</v>
      </c>
      <c r="B4521" s="26">
        <v>2015</v>
      </c>
      <c r="C4521" s="24">
        <v>9</v>
      </c>
      <c r="D4521" s="24" t="s">
        <v>15135</v>
      </c>
      <c r="E4521" s="26">
        <v>274</v>
      </c>
      <c r="F4521" s="24">
        <v>4102</v>
      </c>
      <c r="G4521" s="26" t="s">
        <v>7409</v>
      </c>
      <c r="H4521" s="24" t="s">
        <v>992</v>
      </c>
      <c r="I4521" s="24" t="s">
        <v>993</v>
      </c>
      <c r="J4521" s="27" t="s">
        <v>1</v>
      </c>
      <c r="K4521" s="28">
        <v>9.56</v>
      </c>
      <c r="L4521" s="28">
        <v>0</v>
      </c>
    </row>
    <row r="4522" spans="1:12" x14ac:dyDescent="0.25">
      <c r="A4522" s="24" t="s">
        <v>3305</v>
      </c>
      <c r="B4522" s="26">
        <v>2015</v>
      </c>
      <c r="C4522" s="24">
        <v>9</v>
      </c>
      <c r="D4522" s="24" t="s">
        <v>15135</v>
      </c>
      <c r="E4522" s="26">
        <v>274</v>
      </c>
      <c r="F4522" s="24">
        <v>4103</v>
      </c>
      <c r="G4522" s="26" t="s">
        <v>7410</v>
      </c>
      <c r="H4522" s="24" t="s">
        <v>65</v>
      </c>
      <c r="I4522" s="24" t="s">
        <v>66</v>
      </c>
      <c r="J4522" s="27" t="s">
        <v>1</v>
      </c>
      <c r="K4522" s="28">
        <v>13.23</v>
      </c>
      <c r="L4522" s="28">
        <v>0</v>
      </c>
    </row>
    <row r="4523" spans="1:12" x14ac:dyDescent="0.25">
      <c r="A4523" s="24" t="s">
        <v>3305</v>
      </c>
      <c r="B4523" s="26">
        <v>2015</v>
      </c>
      <c r="C4523" s="24">
        <v>9</v>
      </c>
      <c r="D4523" s="24" t="s">
        <v>15135</v>
      </c>
      <c r="E4523" s="26">
        <v>274</v>
      </c>
      <c r="F4523" s="24">
        <v>4104</v>
      </c>
      <c r="G4523" s="26" t="s">
        <v>7411</v>
      </c>
      <c r="H4523" s="24" t="s">
        <v>118</v>
      </c>
      <c r="I4523" s="24" t="s">
        <v>119</v>
      </c>
      <c r="J4523" s="27" t="s">
        <v>1</v>
      </c>
      <c r="K4523" s="28">
        <v>13.23</v>
      </c>
      <c r="L4523" s="28">
        <v>0</v>
      </c>
    </row>
    <row r="4524" spans="1:12" x14ac:dyDescent="0.25">
      <c r="A4524" s="24" t="s">
        <v>3305</v>
      </c>
      <c r="B4524" s="26">
        <v>2015</v>
      </c>
      <c r="C4524" s="24">
        <v>9</v>
      </c>
      <c r="D4524" s="24" t="s">
        <v>15135</v>
      </c>
      <c r="E4524" s="26">
        <v>274</v>
      </c>
      <c r="F4524" s="24">
        <v>4105</v>
      </c>
      <c r="G4524" s="26" t="s">
        <v>7412</v>
      </c>
      <c r="H4524" s="24" t="s">
        <v>65</v>
      </c>
      <c r="I4524" s="24" t="s">
        <v>66</v>
      </c>
      <c r="J4524" s="27" t="s">
        <v>1</v>
      </c>
      <c r="K4524" s="28">
        <v>19.850000000000001</v>
      </c>
      <c r="L4524" s="28">
        <v>0</v>
      </c>
    </row>
    <row r="4525" spans="1:12" x14ac:dyDescent="0.25">
      <c r="A4525" s="24" t="s">
        <v>3305</v>
      </c>
      <c r="B4525" s="26">
        <v>2015</v>
      </c>
      <c r="C4525" s="24">
        <v>9</v>
      </c>
      <c r="D4525" s="24" t="s">
        <v>15135</v>
      </c>
      <c r="E4525" s="26">
        <v>274</v>
      </c>
      <c r="F4525" s="24">
        <v>4106</v>
      </c>
      <c r="G4525" s="26" t="s">
        <v>7413</v>
      </c>
      <c r="H4525" s="24" t="s">
        <v>1514</v>
      </c>
      <c r="I4525" s="24" t="s">
        <v>1515</v>
      </c>
      <c r="J4525" s="27" t="s">
        <v>1</v>
      </c>
      <c r="K4525" s="28">
        <v>4.41</v>
      </c>
      <c r="L4525" s="28">
        <v>0</v>
      </c>
    </row>
    <row r="4526" spans="1:12" x14ac:dyDescent="0.25">
      <c r="A4526" s="24" t="s">
        <v>3305</v>
      </c>
      <c r="B4526" s="26">
        <v>2015</v>
      </c>
      <c r="C4526" s="24">
        <v>9</v>
      </c>
      <c r="D4526" s="24" t="s">
        <v>15135</v>
      </c>
      <c r="E4526" s="26">
        <v>274</v>
      </c>
      <c r="F4526" s="24">
        <v>4107</v>
      </c>
      <c r="G4526" s="26" t="s">
        <v>7414</v>
      </c>
      <c r="H4526" s="24" t="s">
        <v>126</v>
      </c>
      <c r="I4526" s="24" t="s">
        <v>127</v>
      </c>
      <c r="J4526" s="27" t="s">
        <v>1</v>
      </c>
      <c r="K4526" s="28">
        <v>13.97</v>
      </c>
      <c r="L4526" s="28">
        <v>0</v>
      </c>
    </row>
    <row r="4527" spans="1:12" x14ac:dyDescent="0.25">
      <c r="A4527" s="24" t="s">
        <v>3305</v>
      </c>
      <c r="B4527" s="26">
        <v>2015</v>
      </c>
      <c r="C4527" s="24">
        <v>9</v>
      </c>
      <c r="D4527" s="24" t="s">
        <v>15135</v>
      </c>
      <c r="E4527" s="26">
        <v>274</v>
      </c>
      <c r="F4527" s="24">
        <v>4108</v>
      </c>
      <c r="G4527" s="26" t="s">
        <v>7415</v>
      </c>
      <c r="H4527" s="24" t="s">
        <v>1336</v>
      </c>
      <c r="I4527" s="24" t="s">
        <v>1337</v>
      </c>
      <c r="J4527" s="27" t="s">
        <v>1</v>
      </c>
      <c r="K4527" s="28">
        <v>13.23</v>
      </c>
      <c r="L4527" s="28">
        <v>0</v>
      </c>
    </row>
    <row r="4528" spans="1:12" x14ac:dyDescent="0.25">
      <c r="A4528" s="24" t="s">
        <v>3305</v>
      </c>
      <c r="B4528" s="26">
        <v>2015</v>
      </c>
      <c r="C4528" s="24">
        <v>9</v>
      </c>
      <c r="D4528" s="24" t="s">
        <v>15135</v>
      </c>
      <c r="E4528" s="26">
        <v>274</v>
      </c>
      <c r="F4528" s="24">
        <v>4109</v>
      </c>
      <c r="G4528" s="26" t="s">
        <v>7416</v>
      </c>
      <c r="H4528" s="24" t="s">
        <v>126</v>
      </c>
      <c r="I4528" s="24" t="s">
        <v>127</v>
      </c>
      <c r="J4528" s="27" t="s">
        <v>1</v>
      </c>
      <c r="K4528" s="28">
        <v>9.56</v>
      </c>
      <c r="L4528" s="28">
        <v>0</v>
      </c>
    </row>
    <row r="4529" spans="1:12" x14ac:dyDescent="0.25">
      <c r="A4529" s="24" t="s">
        <v>3305</v>
      </c>
      <c r="B4529" s="26">
        <v>2015</v>
      </c>
      <c r="C4529" s="24">
        <v>9</v>
      </c>
      <c r="D4529" s="24" t="s">
        <v>15135</v>
      </c>
      <c r="E4529" s="26">
        <v>274</v>
      </c>
      <c r="F4529" s="24">
        <v>4110</v>
      </c>
      <c r="G4529" s="26" t="s">
        <v>7417</v>
      </c>
      <c r="H4529" s="24" t="s">
        <v>1336</v>
      </c>
      <c r="I4529" s="24" t="s">
        <v>1337</v>
      </c>
      <c r="J4529" s="27" t="s">
        <v>1</v>
      </c>
      <c r="K4529" s="28">
        <v>13.97</v>
      </c>
      <c r="L4529" s="28">
        <v>0</v>
      </c>
    </row>
    <row r="4530" spans="1:12" x14ac:dyDescent="0.25">
      <c r="A4530" s="24" t="s">
        <v>3305</v>
      </c>
      <c r="B4530" s="26">
        <v>2015</v>
      </c>
      <c r="C4530" s="24">
        <v>9</v>
      </c>
      <c r="D4530" s="24" t="s">
        <v>15135</v>
      </c>
      <c r="E4530" s="26">
        <v>274</v>
      </c>
      <c r="F4530" s="24">
        <v>4111</v>
      </c>
      <c r="G4530" s="26" t="s">
        <v>7418</v>
      </c>
      <c r="H4530" s="24" t="s">
        <v>1516</v>
      </c>
      <c r="I4530" s="24" t="s">
        <v>1517</v>
      </c>
      <c r="J4530" s="27" t="s">
        <v>1</v>
      </c>
      <c r="K4530" s="28">
        <v>9.56</v>
      </c>
      <c r="L4530" s="28">
        <v>0</v>
      </c>
    </row>
    <row r="4531" spans="1:12" x14ac:dyDescent="0.25">
      <c r="A4531" s="24" t="s">
        <v>3305</v>
      </c>
      <c r="B4531" s="26">
        <v>2015</v>
      </c>
      <c r="C4531" s="24">
        <v>9</v>
      </c>
      <c r="D4531" s="24" t="s">
        <v>15135</v>
      </c>
      <c r="E4531" s="26">
        <v>275</v>
      </c>
      <c r="F4531" s="24">
        <v>4112</v>
      </c>
      <c r="G4531" s="26" t="s">
        <v>7419</v>
      </c>
      <c r="H4531" s="24" t="s">
        <v>1336</v>
      </c>
      <c r="I4531" s="24" t="s">
        <v>1337</v>
      </c>
      <c r="J4531" s="27" t="s">
        <v>1</v>
      </c>
      <c r="K4531" s="28">
        <v>4.41</v>
      </c>
      <c r="L4531" s="28">
        <v>4.41</v>
      </c>
    </row>
    <row r="4532" spans="1:12" x14ac:dyDescent="0.25">
      <c r="A4532" s="24" t="s">
        <v>3305</v>
      </c>
      <c r="B4532" s="26">
        <v>2015</v>
      </c>
      <c r="C4532" s="24">
        <v>9</v>
      </c>
      <c r="D4532" s="24" t="s">
        <v>15135</v>
      </c>
      <c r="E4532" s="26">
        <v>275</v>
      </c>
      <c r="F4532" s="24">
        <v>4113</v>
      </c>
      <c r="G4532" s="26" t="s">
        <v>7420</v>
      </c>
      <c r="H4532" s="24" t="s">
        <v>1390</v>
      </c>
      <c r="I4532" s="24" t="s">
        <v>1391</v>
      </c>
      <c r="J4532" s="27" t="s">
        <v>1</v>
      </c>
      <c r="K4532" s="28">
        <v>13.23</v>
      </c>
      <c r="L4532" s="28">
        <v>13.23</v>
      </c>
    </row>
    <row r="4533" spans="1:12" x14ac:dyDescent="0.25">
      <c r="A4533" s="24" t="s">
        <v>3305</v>
      </c>
      <c r="B4533" s="26">
        <v>2015</v>
      </c>
      <c r="C4533" s="24">
        <v>9</v>
      </c>
      <c r="D4533" s="24" t="s">
        <v>15135</v>
      </c>
      <c r="E4533" s="26">
        <v>275</v>
      </c>
      <c r="F4533" s="24">
        <v>4114</v>
      </c>
      <c r="G4533" s="26" t="s">
        <v>7421</v>
      </c>
      <c r="H4533" s="24" t="s">
        <v>1518</v>
      </c>
      <c r="I4533" s="24" t="s">
        <v>1519</v>
      </c>
      <c r="J4533" s="27" t="s">
        <v>1</v>
      </c>
      <c r="K4533" s="28">
        <v>19.88</v>
      </c>
      <c r="L4533" s="28">
        <v>9.94</v>
      </c>
    </row>
    <row r="4534" spans="1:12" x14ac:dyDescent="0.25">
      <c r="A4534" s="24" t="s">
        <v>3305</v>
      </c>
      <c r="B4534" s="26">
        <v>2015</v>
      </c>
      <c r="C4534" s="24">
        <v>9</v>
      </c>
      <c r="D4534" s="24" t="s">
        <v>15135</v>
      </c>
      <c r="E4534" s="26">
        <v>275</v>
      </c>
      <c r="F4534" s="24">
        <v>4115</v>
      </c>
      <c r="G4534" s="26" t="s">
        <v>7422</v>
      </c>
      <c r="H4534" s="24" t="s">
        <v>1516</v>
      </c>
      <c r="I4534" s="24" t="s">
        <v>1517</v>
      </c>
      <c r="J4534" s="27" t="s">
        <v>1</v>
      </c>
      <c r="K4534" s="28">
        <v>4.41</v>
      </c>
      <c r="L4534" s="28">
        <v>4.41</v>
      </c>
    </row>
    <row r="4535" spans="1:12" x14ac:dyDescent="0.25">
      <c r="A4535" s="24" t="s">
        <v>3305</v>
      </c>
      <c r="B4535" s="26">
        <v>2015</v>
      </c>
      <c r="C4535" s="24">
        <v>9</v>
      </c>
      <c r="D4535" s="24" t="s">
        <v>15135</v>
      </c>
      <c r="E4535" s="26">
        <v>275</v>
      </c>
      <c r="F4535" s="24">
        <v>4116</v>
      </c>
      <c r="G4535" s="26" t="s">
        <v>7423</v>
      </c>
      <c r="H4535" s="24" t="s">
        <v>1336</v>
      </c>
      <c r="I4535" s="24" t="s">
        <v>1337</v>
      </c>
      <c r="J4535" s="27" t="s">
        <v>1</v>
      </c>
      <c r="K4535" s="28">
        <v>4.415</v>
      </c>
      <c r="L4535" s="28">
        <v>0</v>
      </c>
    </row>
    <row r="4536" spans="1:12" x14ac:dyDescent="0.25">
      <c r="A4536" s="24" t="s">
        <v>3305</v>
      </c>
      <c r="B4536" s="26">
        <v>2015</v>
      </c>
      <c r="C4536" s="24">
        <v>9</v>
      </c>
      <c r="D4536" s="24" t="s">
        <v>15135</v>
      </c>
      <c r="E4536" s="26">
        <v>275</v>
      </c>
      <c r="F4536" s="24">
        <v>1959</v>
      </c>
      <c r="G4536" s="26" t="s">
        <v>5266</v>
      </c>
      <c r="H4536" s="24" t="s">
        <v>772</v>
      </c>
      <c r="I4536" s="24" t="s">
        <v>773</v>
      </c>
      <c r="J4536" s="27" t="s">
        <v>1</v>
      </c>
      <c r="K4536" s="28">
        <v>23.52</v>
      </c>
      <c r="L4536" s="28">
        <v>0</v>
      </c>
    </row>
    <row r="4537" spans="1:12" x14ac:dyDescent="0.25">
      <c r="A4537" s="24" t="s">
        <v>3305</v>
      </c>
      <c r="B4537" s="26">
        <v>2015</v>
      </c>
      <c r="C4537" s="24">
        <v>9</v>
      </c>
      <c r="D4537" s="24" t="s">
        <v>15135</v>
      </c>
      <c r="E4537" s="26">
        <v>275</v>
      </c>
      <c r="F4537" s="24">
        <v>4117</v>
      </c>
      <c r="G4537" s="26" t="s">
        <v>7424</v>
      </c>
      <c r="H4537" s="24" t="s">
        <v>184</v>
      </c>
      <c r="I4537" s="24" t="s">
        <v>185</v>
      </c>
      <c r="J4537" s="27" t="s">
        <v>1</v>
      </c>
      <c r="K4537" s="28">
        <v>8.82</v>
      </c>
      <c r="L4537" s="28">
        <v>8.82</v>
      </c>
    </row>
    <row r="4538" spans="1:12" x14ac:dyDescent="0.25">
      <c r="A4538" s="24" t="s">
        <v>3305</v>
      </c>
      <c r="B4538" s="26">
        <v>2015</v>
      </c>
      <c r="C4538" s="24">
        <v>9</v>
      </c>
      <c r="D4538" s="24" t="s">
        <v>15135</v>
      </c>
      <c r="E4538" s="26">
        <v>275</v>
      </c>
      <c r="F4538" s="24">
        <v>4118</v>
      </c>
      <c r="G4538" s="26" t="s">
        <v>7425</v>
      </c>
      <c r="H4538" s="24" t="s">
        <v>338</v>
      </c>
      <c r="I4538" s="24" t="s">
        <v>339</v>
      </c>
      <c r="J4538" s="27" t="s">
        <v>1</v>
      </c>
      <c r="K4538" s="28">
        <v>11.03</v>
      </c>
      <c r="L4538" s="28">
        <v>4.41</v>
      </c>
    </row>
    <row r="4539" spans="1:12" x14ac:dyDescent="0.25">
      <c r="A4539" s="24" t="s">
        <v>3305</v>
      </c>
      <c r="B4539" s="26">
        <v>2015</v>
      </c>
      <c r="C4539" s="24">
        <v>9</v>
      </c>
      <c r="D4539" s="24" t="s">
        <v>15135</v>
      </c>
      <c r="E4539" s="26">
        <v>275</v>
      </c>
      <c r="F4539" s="24">
        <v>4119</v>
      </c>
      <c r="G4539" s="26" t="s">
        <v>7426</v>
      </c>
      <c r="H4539" s="24" t="s">
        <v>65</v>
      </c>
      <c r="I4539" s="24" t="s">
        <v>66</v>
      </c>
      <c r="J4539" s="27" t="s">
        <v>1</v>
      </c>
      <c r="K4539" s="28">
        <v>3.6749999999999998</v>
      </c>
      <c r="L4539" s="28">
        <v>3.67</v>
      </c>
    </row>
    <row r="4540" spans="1:12" x14ac:dyDescent="0.25">
      <c r="A4540" s="24" t="s">
        <v>3305</v>
      </c>
      <c r="B4540" s="26">
        <v>2015</v>
      </c>
      <c r="C4540" s="24">
        <v>9</v>
      </c>
      <c r="D4540" s="24" t="s">
        <v>15135</v>
      </c>
      <c r="E4540" s="26">
        <v>275</v>
      </c>
      <c r="F4540" s="24">
        <v>4120</v>
      </c>
      <c r="G4540" s="26" t="s">
        <v>7427</v>
      </c>
      <c r="H4540" s="24" t="s">
        <v>1348</v>
      </c>
      <c r="I4540" s="24" t="s">
        <v>1349</v>
      </c>
      <c r="J4540" s="27" t="s">
        <v>1</v>
      </c>
      <c r="K4540" s="28">
        <v>20.58</v>
      </c>
      <c r="L4540" s="28">
        <v>20.58</v>
      </c>
    </row>
    <row r="4541" spans="1:12" x14ac:dyDescent="0.25">
      <c r="A4541" s="24" t="s">
        <v>3305</v>
      </c>
      <c r="B4541" s="26">
        <v>2015</v>
      </c>
      <c r="C4541" s="24">
        <v>9</v>
      </c>
      <c r="D4541" s="24" t="s">
        <v>15135</v>
      </c>
      <c r="E4541" s="26">
        <v>275</v>
      </c>
      <c r="F4541" s="24">
        <v>4121</v>
      </c>
      <c r="G4541" s="26" t="s">
        <v>7428</v>
      </c>
      <c r="H4541" s="24" t="s">
        <v>98</v>
      </c>
      <c r="I4541" s="24" t="s">
        <v>99</v>
      </c>
      <c r="J4541" s="27" t="s">
        <v>1</v>
      </c>
      <c r="K4541" s="28">
        <v>4.415</v>
      </c>
      <c r="L4541" s="28">
        <v>0</v>
      </c>
    </row>
    <row r="4542" spans="1:12" x14ac:dyDescent="0.25">
      <c r="A4542" s="24" t="s">
        <v>3305</v>
      </c>
      <c r="B4542" s="26">
        <v>2015</v>
      </c>
      <c r="C4542" s="24">
        <v>9</v>
      </c>
      <c r="D4542" s="24" t="s">
        <v>15135</v>
      </c>
      <c r="E4542" s="26">
        <v>275</v>
      </c>
      <c r="F4542" s="24">
        <v>4122</v>
      </c>
      <c r="G4542" s="26" t="s">
        <v>7429</v>
      </c>
      <c r="H4542" s="24" t="s">
        <v>1496</v>
      </c>
      <c r="I4542" s="24" t="s">
        <v>1497</v>
      </c>
      <c r="J4542" s="27" t="s">
        <v>1</v>
      </c>
      <c r="K4542" s="28">
        <v>6.6150000000000002</v>
      </c>
      <c r="L4542" s="28">
        <v>0</v>
      </c>
    </row>
    <row r="4543" spans="1:12" x14ac:dyDescent="0.25">
      <c r="A4543" s="24" t="s">
        <v>3305</v>
      </c>
      <c r="B4543" s="26">
        <v>2015</v>
      </c>
      <c r="C4543" s="24">
        <v>9</v>
      </c>
      <c r="D4543" s="24" t="s">
        <v>15135</v>
      </c>
      <c r="E4543" s="26">
        <v>275</v>
      </c>
      <c r="F4543" s="24">
        <v>4123</v>
      </c>
      <c r="G4543" s="26" t="s">
        <v>7430</v>
      </c>
      <c r="H4543" s="24" t="s">
        <v>1514</v>
      </c>
      <c r="I4543" s="24" t="s">
        <v>1515</v>
      </c>
      <c r="J4543" s="27" t="s">
        <v>1</v>
      </c>
      <c r="K4543" s="28">
        <v>4.415</v>
      </c>
      <c r="L4543" s="28">
        <v>0</v>
      </c>
    </row>
    <row r="4544" spans="1:12" x14ac:dyDescent="0.25">
      <c r="A4544" s="24" t="s">
        <v>3305</v>
      </c>
      <c r="B4544" s="26">
        <v>2015</v>
      </c>
      <c r="C4544" s="24">
        <v>9</v>
      </c>
      <c r="D4544" s="24" t="s">
        <v>15135</v>
      </c>
      <c r="E4544" s="26">
        <v>275</v>
      </c>
      <c r="F4544" s="24">
        <v>4124</v>
      </c>
      <c r="G4544" s="26" t="s">
        <v>7431</v>
      </c>
      <c r="H4544" s="24" t="s">
        <v>1514</v>
      </c>
      <c r="I4544" s="24" t="s">
        <v>1515</v>
      </c>
      <c r="J4544" s="27" t="s">
        <v>1</v>
      </c>
      <c r="K4544" s="28">
        <v>4.415</v>
      </c>
      <c r="L4544" s="28">
        <v>0</v>
      </c>
    </row>
    <row r="4545" spans="1:12" x14ac:dyDescent="0.25">
      <c r="A4545" s="24" t="s">
        <v>3305</v>
      </c>
      <c r="B4545" s="26">
        <v>2015</v>
      </c>
      <c r="C4545" s="24">
        <v>9</v>
      </c>
      <c r="D4545" s="24" t="s">
        <v>15135</v>
      </c>
      <c r="E4545" s="26">
        <v>275</v>
      </c>
      <c r="F4545" s="24">
        <v>4125</v>
      </c>
      <c r="G4545" s="26" t="s">
        <v>7432</v>
      </c>
      <c r="H4545" s="24" t="s">
        <v>192</v>
      </c>
      <c r="I4545" s="24" t="s">
        <v>193</v>
      </c>
      <c r="J4545" s="27" t="s">
        <v>1</v>
      </c>
      <c r="K4545" s="28">
        <v>4.415</v>
      </c>
      <c r="L4545" s="28">
        <v>0</v>
      </c>
    </row>
    <row r="4546" spans="1:12" x14ac:dyDescent="0.25">
      <c r="A4546" s="24" t="s">
        <v>3305</v>
      </c>
      <c r="B4546" s="26">
        <v>2015</v>
      </c>
      <c r="C4546" s="24">
        <v>9</v>
      </c>
      <c r="D4546" s="24" t="s">
        <v>15135</v>
      </c>
      <c r="E4546" s="26">
        <v>275</v>
      </c>
      <c r="F4546" s="24">
        <v>4126</v>
      </c>
      <c r="G4546" s="26" t="s">
        <v>7433</v>
      </c>
      <c r="H4546" s="24" t="s">
        <v>1472</v>
      </c>
      <c r="I4546" s="24" t="s">
        <v>1473</v>
      </c>
      <c r="J4546" s="27" t="s">
        <v>1</v>
      </c>
      <c r="K4546" s="28">
        <v>8.82</v>
      </c>
      <c r="L4546" s="28">
        <v>8.82</v>
      </c>
    </row>
    <row r="4547" spans="1:12" x14ac:dyDescent="0.25">
      <c r="A4547" s="24" t="s">
        <v>3305</v>
      </c>
      <c r="B4547" s="26">
        <v>2015</v>
      </c>
      <c r="C4547" s="24">
        <v>9</v>
      </c>
      <c r="D4547" s="24" t="s">
        <v>15135</v>
      </c>
      <c r="E4547" s="26">
        <v>275</v>
      </c>
      <c r="F4547" s="24">
        <v>4127</v>
      </c>
      <c r="G4547" s="26" t="s">
        <v>7434</v>
      </c>
      <c r="H4547" s="24" t="s">
        <v>192</v>
      </c>
      <c r="I4547" s="24" t="s">
        <v>193</v>
      </c>
      <c r="J4547" s="27" t="s">
        <v>1</v>
      </c>
      <c r="K4547" s="28">
        <v>13.04</v>
      </c>
      <c r="L4547" s="28">
        <v>0</v>
      </c>
    </row>
    <row r="4548" spans="1:12" x14ac:dyDescent="0.25">
      <c r="A4548" s="24" t="s">
        <v>3305</v>
      </c>
      <c r="B4548" s="26">
        <v>2015</v>
      </c>
      <c r="C4548" s="24">
        <v>9</v>
      </c>
      <c r="D4548" s="24" t="s">
        <v>15135</v>
      </c>
      <c r="E4548" s="26">
        <v>275</v>
      </c>
      <c r="F4548" s="24">
        <v>4128</v>
      </c>
      <c r="G4548" s="26" t="s">
        <v>7435</v>
      </c>
      <c r="H4548" s="24" t="s">
        <v>764</v>
      </c>
      <c r="I4548" s="24" t="s">
        <v>765</v>
      </c>
      <c r="J4548" s="27" t="s">
        <v>1</v>
      </c>
      <c r="K4548" s="28">
        <v>8.82</v>
      </c>
      <c r="L4548" s="28">
        <v>8.82</v>
      </c>
    </row>
    <row r="4549" spans="1:12" x14ac:dyDescent="0.25">
      <c r="A4549" s="24" t="s">
        <v>3305</v>
      </c>
      <c r="B4549" s="26">
        <v>2015</v>
      </c>
      <c r="C4549" s="24">
        <v>9</v>
      </c>
      <c r="D4549" s="24" t="s">
        <v>15135</v>
      </c>
      <c r="E4549" s="26">
        <v>275</v>
      </c>
      <c r="F4549" s="24">
        <v>4129</v>
      </c>
      <c r="G4549" s="26" t="s">
        <v>7436</v>
      </c>
      <c r="H4549" s="24" t="s">
        <v>184</v>
      </c>
      <c r="I4549" s="24" t="s">
        <v>185</v>
      </c>
      <c r="J4549" s="27" t="s">
        <v>1</v>
      </c>
      <c r="K4549" s="28">
        <v>4.41</v>
      </c>
      <c r="L4549" s="28">
        <v>4.41</v>
      </c>
    </row>
    <row r="4550" spans="1:12" x14ac:dyDescent="0.25">
      <c r="A4550" s="24" t="s">
        <v>3305</v>
      </c>
      <c r="B4550" s="26">
        <v>2015</v>
      </c>
      <c r="C4550" s="24">
        <v>9</v>
      </c>
      <c r="D4550" s="24" t="s">
        <v>15135</v>
      </c>
      <c r="E4550" s="26">
        <v>275</v>
      </c>
      <c r="F4550" s="24">
        <v>4130</v>
      </c>
      <c r="G4550" s="26" t="s">
        <v>7437</v>
      </c>
      <c r="H4550" s="24" t="s">
        <v>1336</v>
      </c>
      <c r="I4550" s="24" t="s">
        <v>1337</v>
      </c>
      <c r="J4550" s="27" t="s">
        <v>1</v>
      </c>
      <c r="K4550" s="28">
        <v>11.03</v>
      </c>
      <c r="L4550" s="28">
        <v>4.41</v>
      </c>
    </row>
    <row r="4551" spans="1:12" x14ac:dyDescent="0.25">
      <c r="A4551" s="24" t="s">
        <v>3305</v>
      </c>
      <c r="B4551" s="26">
        <v>2015</v>
      </c>
      <c r="C4551" s="24">
        <v>9</v>
      </c>
      <c r="D4551" s="24" t="s">
        <v>15135</v>
      </c>
      <c r="E4551" s="26">
        <v>275</v>
      </c>
      <c r="F4551" s="24">
        <v>4131</v>
      </c>
      <c r="G4551" s="26" t="s">
        <v>7438</v>
      </c>
      <c r="H4551" s="24" t="s">
        <v>1472</v>
      </c>
      <c r="I4551" s="24" t="s">
        <v>1473</v>
      </c>
      <c r="J4551" s="27" t="s">
        <v>1</v>
      </c>
      <c r="K4551" s="28">
        <v>4.41</v>
      </c>
      <c r="L4551" s="28">
        <v>4.41</v>
      </c>
    </row>
    <row r="4552" spans="1:12" x14ac:dyDescent="0.25">
      <c r="A4552" s="24" t="s">
        <v>3305</v>
      </c>
      <c r="B4552" s="26">
        <v>2015</v>
      </c>
      <c r="C4552" s="24">
        <v>9</v>
      </c>
      <c r="D4552" s="24" t="s">
        <v>15135</v>
      </c>
      <c r="E4552" s="26">
        <v>275</v>
      </c>
      <c r="F4552" s="24">
        <v>4132</v>
      </c>
      <c r="G4552" s="26" t="s">
        <v>7439</v>
      </c>
      <c r="H4552" s="24" t="s">
        <v>1336</v>
      </c>
      <c r="I4552" s="24" t="s">
        <v>1337</v>
      </c>
      <c r="J4552" s="27" t="s">
        <v>1</v>
      </c>
      <c r="K4552" s="28">
        <v>4.415</v>
      </c>
      <c r="L4552" s="28">
        <v>0</v>
      </c>
    </row>
    <row r="4553" spans="1:12" x14ac:dyDescent="0.25">
      <c r="A4553" s="24" t="s">
        <v>3305</v>
      </c>
      <c r="B4553" s="26">
        <v>2015</v>
      </c>
      <c r="C4553" s="24">
        <v>9</v>
      </c>
      <c r="D4553" s="24" t="s">
        <v>15135</v>
      </c>
      <c r="E4553" s="26">
        <v>275</v>
      </c>
      <c r="F4553" s="24">
        <v>4133</v>
      </c>
      <c r="G4553" s="26" t="s">
        <v>7440</v>
      </c>
      <c r="H4553" s="24" t="s">
        <v>184</v>
      </c>
      <c r="I4553" s="24" t="s">
        <v>185</v>
      </c>
      <c r="J4553" s="27" t="s">
        <v>1</v>
      </c>
      <c r="K4553" s="28">
        <v>9.56</v>
      </c>
      <c r="L4553" s="28">
        <v>9.5549999999999997</v>
      </c>
    </row>
    <row r="4554" spans="1:12" x14ac:dyDescent="0.25">
      <c r="A4554" s="24" t="s">
        <v>3305</v>
      </c>
      <c r="B4554" s="26">
        <v>2015</v>
      </c>
      <c r="C4554" s="24">
        <v>9</v>
      </c>
      <c r="D4554" s="24" t="s">
        <v>15135</v>
      </c>
      <c r="E4554" s="26">
        <v>275</v>
      </c>
      <c r="F4554" s="24">
        <v>4134</v>
      </c>
      <c r="G4554" s="26" t="s">
        <v>7441</v>
      </c>
      <c r="H4554" s="24" t="s">
        <v>772</v>
      </c>
      <c r="I4554" s="24" t="s">
        <v>773</v>
      </c>
      <c r="J4554" s="27" t="s">
        <v>1</v>
      </c>
      <c r="K4554" s="28">
        <v>9.56</v>
      </c>
      <c r="L4554" s="28">
        <v>9.5549999999999997</v>
      </c>
    </row>
    <row r="4555" spans="1:12" x14ac:dyDescent="0.25">
      <c r="A4555" s="24" t="s">
        <v>3305</v>
      </c>
      <c r="B4555" s="26">
        <v>2015</v>
      </c>
      <c r="C4555" s="24">
        <v>9</v>
      </c>
      <c r="D4555" s="24" t="s">
        <v>15135</v>
      </c>
      <c r="E4555" s="26">
        <v>275</v>
      </c>
      <c r="F4555" s="24">
        <v>4135</v>
      </c>
      <c r="G4555" s="26" t="s">
        <v>7442</v>
      </c>
      <c r="H4555" s="24" t="s">
        <v>1504</v>
      </c>
      <c r="I4555" s="24" t="s">
        <v>1505</v>
      </c>
      <c r="J4555" s="27" t="s">
        <v>1</v>
      </c>
      <c r="K4555" s="28">
        <v>13.23</v>
      </c>
      <c r="L4555" s="28">
        <v>0</v>
      </c>
    </row>
    <row r="4556" spans="1:12" x14ac:dyDescent="0.25">
      <c r="A4556" s="24" t="s">
        <v>3305</v>
      </c>
      <c r="B4556" s="26">
        <v>2015</v>
      </c>
      <c r="C4556" s="24">
        <v>9</v>
      </c>
      <c r="D4556" s="24" t="s">
        <v>15135</v>
      </c>
      <c r="E4556" s="26">
        <v>275</v>
      </c>
      <c r="F4556" s="24">
        <v>4136</v>
      </c>
      <c r="G4556" s="26" t="s">
        <v>7443</v>
      </c>
      <c r="H4556" s="24" t="s">
        <v>338</v>
      </c>
      <c r="I4556" s="24" t="s">
        <v>339</v>
      </c>
      <c r="J4556" s="27" t="s">
        <v>1</v>
      </c>
      <c r="K4556" s="28">
        <v>11.03</v>
      </c>
      <c r="L4556" s="28">
        <v>4.41</v>
      </c>
    </row>
    <row r="4557" spans="1:12" x14ac:dyDescent="0.25">
      <c r="A4557" s="24" t="s">
        <v>3305</v>
      </c>
      <c r="B4557" s="26">
        <v>2015</v>
      </c>
      <c r="C4557" s="24">
        <v>9</v>
      </c>
      <c r="D4557" s="24" t="s">
        <v>15135</v>
      </c>
      <c r="E4557" s="26">
        <v>275</v>
      </c>
      <c r="F4557" s="24">
        <v>4137</v>
      </c>
      <c r="G4557" s="26" t="s">
        <v>7444</v>
      </c>
      <c r="H4557" s="24" t="s">
        <v>772</v>
      </c>
      <c r="I4557" s="24" t="s">
        <v>773</v>
      </c>
      <c r="J4557" s="27" t="s">
        <v>1</v>
      </c>
      <c r="K4557" s="28">
        <v>4.415</v>
      </c>
      <c r="L4557" s="28">
        <v>0</v>
      </c>
    </row>
    <row r="4558" spans="1:12" x14ac:dyDescent="0.25">
      <c r="A4558" s="24" t="s">
        <v>3305</v>
      </c>
      <c r="B4558" s="26">
        <v>2015</v>
      </c>
      <c r="C4558" s="24">
        <v>9</v>
      </c>
      <c r="D4558" s="24" t="s">
        <v>15135</v>
      </c>
      <c r="E4558" s="26">
        <v>275</v>
      </c>
      <c r="F4558" s="24">
        <v>4138</v>
      </c>
      <c r="G4558" s="26" t="s">
        <v>7445</v>
      </c>
      <c r="H4558" s="24" t="s">
        <v>1348</v>
      </c>
      <c r="I4558" s="24" t="s">
        <v>1349</v>
      </c>
      <c r="J4558" s="27" t="s">
        <v>1</v>
      </c>
      <c r="K4558" s="28">
        <v>23.52</v>
      </c>
      <c r="L4558" s="28">
        <v>23.52</v>
      </c>
    </row>
    <row r="4559" spans="1:12" x14ac:dyDescent="0.25">
      <c r="A4559" s="24" t="s">
        <v>3305</v>
      </c>
      <c r="B4559" s="26">
        <v>2015</v>
      </c>
      <c r="C4559" s="24">
        <v>9</v>
      </c>
      <c r="D4559" s="24" t="s">
        <v>15135</v>
      </c>
      <c r="E4559" s="26">
        <v>275</v>
      </c>
      <c r="F4559" s="24">
        <v>4139</v>
      </c>
      <c r="G4559" s="26" t="s">
        <v>7446</v>
      </c>
      <c r="H4559" s="24" t="s">
        <v>126</v>
      </c>
      <c r="I4559" s="24" t="s">
        <v>127</v>
      </c>
      <c r="J4559" s="27" t="s">
        <v>1</v>
      </c>
      <c r="K4559" s="28">
        <v>8.8249999999999993</v>
      </c>
      <c r="L4559" s="28">
        <v>0</v>
      </c>
    </row>
    <row r="4560" spans="1:12" x14ac:dyDescent="0.25">
      <c r="A4560" s="24" t="s">
        <v>3305</v>
      </c>
      <c r="B4560" s="26">
        <v>2015</v>
      </c>
      <c r="C4560" s="24">
        <v>9</v>
      </c>
      <c r="D4560" s="24" t="s">
        <v>15135</v>
      </c>
      <c r="E4560" s="26">
        <v>275</v>
      </c>
      <c r="F4560" s="24">
        <v>4140</v>
      </c>
      <c r="G4560" s="26" t="s">
        <v>7447</v>
      </c>
      <c r="H4560" s="24" t="s">
        <v>1194</v>
      </c>
      <c r="I4560" s="24" t="s">
        <v>1195</v>
      </c>
      <c r="J4560" s="27" t="s">
        <v>1</v>
      </c>
      <c r="K4560" s="28">
        <v>4.415</v>
      </c>
      <c r="L4560" s="28">
        <v>0</v>
      </c>
    </row>
    <row r="4561" spans="1:12" x14ac:dyDescent="0.25">
      <c r="A4561" s="24" t="s">
        <v>3305</v>
      </c>
      <c r="B4561" s="26">
        <v>2015</v>
      </c>
      <c r="C4561" s="24">
        <v>9</v>
      </c>
      <c r="D4561" s="24" t="s">
        <v>15135</v>
      </c>
      <c r="E4561" s="26">
        <v>275</v>
      </c>
      <c r="F4561" s="24">
        <v>4141</v>
      </c>
      <c r="G4561" s="26" t="s">
        <v>7448</v>
      </c>
      <c r="H4561" s="24" t="s">
        <v>192</v>
      </c>
      <c r="I4561" s="24" t="s">
        <v>193</v>
      </c>
      <c r="J4561" s="27" t="s">
        <v>1</v>
      </c>
      <c r="K4561" s="28">
        <v>13.23</v>
      </c>
      <c r="L4561" s="28">
        <v>13.23</v>
      </c>
    </row>
    <row r="4562" spans="1:12" x14ac:dyDescent="0.25">
      <c r="A4562" s="24" t="s">
        <v>3305</v>
      </c>
      <c r="B4562" s="26">
        <v>2015</v>
      </c>
      <c r="C4562" s="24">
        <v>9</v>
      </c>
      <c r="D4562" s="24" t="s">
        <v>15135</v>
      </c>
      <c r="E4562" s="26">
        <v>275</v>
      </c>
      <c r="F4562" s="24">
        <v>4142</v>
      </c>
      <c r="G4562" s="26" t="s">
        <v>7449</v>
      </c>
      <c r="H4562" s="24" t="s">
        <v>1336</v>
      </c>
      <c r="I4562" s="24" t="s">
        <v>1337</v>
      </c>
      <c r="J4562" s="27" t="s">
        <v>1</v>
      </c>
      <c r="K4562" s="28">
        <v>13.97</v>
      </c>
      <c r="L4562" s="28">
        <v>13.965</v>
      </c>
    </row>
    <row r="4563" spans="1:12" x14ac:dyDescent="0.25">
      <c r="A4563" s="24" t="s">
        <v>3305</v>
      </c>
      <c r="B4563" s="26">
        <v>2015</v>
      </c>
      <c r="C4563" s="24">
        <v>9</v>
      </c>
      <c r="D4563" s="24" t="s">
        <v>15135</v>
      </c>
      <c r="E4563" s="26">
        <v>275</v>
      </c>
      <c r="F4563" s="24">
        <v>4143</v>
      </c>
      <c r="G4563" s="26" t="s">
        <v>7450</v>
      </c>
      <c r="H4563" s="24" t="s">
        <v>65</v>
      </c>
      <c r="I4563" s="24" t="s">
        <v>66</v>
      </c>
      <c r="J4563" s="27" t="s">
        <v>1</v>
      </c>
      <c r="K4563" s="28">
        <v>9.56</v>
      </c>
      <c r="L4563" s="28">
        <v>9.5549999999999997</v>
      </c>
    </row>
    <row r="4564" spans="1:12" x14ac:dyDescent="0.25">
      <c r="A4564" s="24" t="s">
        <v>3305</v>
      </c>
      <c r="B4564" s="26">
        <v>2015</v>
      </c>
      <c r="C4564" s="24">
        <v>9</v>
      </c>
      <c r="D4564" s="24" t="s">
        <v>15135</v>
      </c>
      <c r="E4564" s="26">
        <v>275</v>
      </c>
      <c r="F4564" s="24">
        <v>4144</v>
      </c>
      <c r="G4564" s="26" t="s">
        <v>7451</v>
      </c>
      <c r="H4564" s="24" t="s">
        <v>1520</v>
      </c>
      <c r="I4564" s="24" t="s">
        <v>1521</v>
      </c>
      <c r="J4564" s="27" t="s">
        <v>1</v>
      </c>
      <c r="K4564" s="28">
        <v>4.415</v>
      </c>
      <c r="L4564" s="28">
        <v>0</v>
      </c>
    </row>
    <row r="4565" spans="1:12" x14ac:dyDescent="0.25">
      <c r="A4565" s="24" t="s">
        <v>3305</v>
      </c>
      <c r="B4565" s="26">
        <v>2015</v>
      </c>
      <c r="C4565" s="24">
        <v>9</v>
      </c>
      <c r="D4565" s="24" t="s">
        <v>15135</v>
      </c>
      <c r="E4565" s="26">
        <v>275</v>
      </c>
      <c r="F4565" s="24">
        <v>4145</v>
      </c>
      <c r="G4565" s="26" t="s">
        <v>7452</v>
      </c>
      <c r="H4565" s="24" t="s">
        <v>1522</v>
      </c>
      <c r="I4565" s="24" t="s">
        <v>1523</v>
      </c>
      <c r="J4565" s="27" t="s">
        <v>1</v>
      </c>
      <c r="K4565" s="28">
        <v>4.415</v>
      </c>
      <c r="L4565" s="28">
        <v>0</v>
      </c>
    </row>
    <row r="4566" spans="1:12" x14ac:dyDescent="0.25">
      <c r="A4566" s="24" t="s">
        <v>3305</v>
      </c>
      <c r="B4566" s="26">
        <v>2015</v>
      </c>
      <c r="C4566" s="24">
        <v>9</v>
      </c>
      <c r="D4566" s="24" t="s">
        <v>15135</v>
      </c>
      <c r="E4566" s="26">
        <v>275</v>
      </c>
      <c r="F4566" s="24">
        <v>4146</v>
      </c>
      <c r="G4566" s="26" t="s">
        <v>7453</v>
      </c>
      <c r="H4566" s="24" t="s">
        <v>192</v>
      </c>
      <c r="I4566" s="24" t="s">
        <v>193</v>
      </c>
      <c r="J4566" s="27" t="s">
        <v>1</v>
      </c>
      <c r="K4566" s="28">
        <v>4.415</v>
      </c>
      <c r="L4566" s="28">
        <v>0</v>
      </c>
    </row>
    <row r="4567" spans="1:12" x14ac:dyDescent="0.25">
      <c r="A4567" s="24" t="s">
        <v>3305</v>
      </c>
      <c r="B4567" s="26">
        <v>2015</v>
      </c>
      <c r="C4567" s="24">
        <v>9</v>
      </c>
      <c r="D4567" s="24" t="s">
        <v>15135</v>
      </c>
      <c r="E4567" s="26">
        <v>275</v>
      </c>
      <c r="F4567" s="24">
        <v>4147</v>
      </c>
      <c r="G4567" s="26" t="s">
        <v>7454</v>
      </c>
      <c r="H4567" s="24" t="s">
        <v>184</v>
      </c>
      <c r="I4567" s="24" t="s">
        <v>185</v>
      </c>
      <c r="J4567" s="27" t="s">
        <v>1</v>
      </c>
      <c r="K4567" s="28">
        <v>23.52</v>
      </c>
      <c r="L4567" s="28">
        <v>23.52</v>
      </c>
    </row>
    <row r="4568" spans="1:12" x14ac:dyDescent="0.25">
      <c r="A4568" s="24" t="s">
        <v>3305</v>
      </c>
      <c r="B4568" s="26">
        <v>2015</v>
      </c>
      <c r="C4568" s="24">
        <v>9</v>
      </c>
      <c r="D4568" s="24" t="s">
        <v>15135</v>
      </c>
      <c r="E4568" s="26">
        <v>275</v>
      </c>
      <c r="F4568" s="24">
        <v>4148</v>
      </c>
      <c r="G4568" s="26" t="s">
        <v>7455</v>
      </c>
      <c r="H4568" s="24" t="s">
        <v>392</v>
      </c>
      <c r="I4568" s="24" t="s">
        <v>393</v>
      </c>
      <c r="J4568" s="27" t="s">
        <v>1</v>
      </c>
      <c r="K4568" s="28">
        <v>6.6150000000000002</v>
      </c>
      <c r="L4568" s="28">
        <v>0</v>
      </c>
    </row>
    <row r="4569" spans="1:12" x14ac:dyDescent="0.25">
      <c r="A4569" s="24" t="s">
        <v>3305</v>
      </c>
      <c r="B4569" s="26">
        <v>2015</v>
      </c>
      <c r="C4569" s="24">
        <v>9</v>
      </c>
      <c r="D4569" s="24" t="s">
        <v>15135</v>
      </c>
      <c r="E4569" s="26">
        <v>275</v>
      </c>
      <c r="F4569" s="24">
        <v>4149</v>
      </c>
      <c r="G4569" s="26" t="s">
        <v>7456</v>
      </c>
      <c r="H4569" s="24" t="s">
        <v>764</v>
      </c>
      <c r="I4569" s="24" t="s">
        <v>765</v>
      </c>
      <c r="J4569" s="27" t="s">
        <v>1</v>
      </c>
      <c r="K4569" s="28">
        <v>6.6150000000000002</v>
      </c>
      <c r="L4569" s="28">
        <v>0</v>
      </c>
    </row>
    <row r="4570" spans="1:12" x14ac:dyDescent="0.25">
      <c r="A4570" s="24" t="s">
        <v>3305</v>
      </c>
      <c r="B4570" s="26">
        <v>2015</v>
      </c>
      <c r="C4570" s="24">
        <v>9</v>
      </c>
      <c r="D4570" s="24" t="s">
        <v>15135</v>
      </c>
      <c r="E4570" s="26">
        <v>275</v>
      </c>
      <c r="F4570" s="24">
        <v>4150</v>
      </c>
      <c r="G4570" s="26" t="s">
        <v>7457</v>
      </c>
      <c r="H4570" s="24" t="s">
        <v>1336</v>
      </c>
      <c r="I4570" s="24" t="s">
        <v>1337</v>
      </c>
      <c r="J4570" s="27" t="s">
        <v>1</v>
      </c>
      <c r="K4570" s="28">
        <v>4.415</v>
      </c>
      <c r="L4570" s="28">
        <v>0</v>
      </c>
    </row>
    <row r="4571" spans="1:12" x14ac:dyDescent="0.25">
      <c r="A4571" s="24" t="s">
        <v>3305</v>
      </c>
      <c r="B4571" s="26">
        <v>2015</v>
      </c>
      <c r="C4571" s="24">
        <v>9</v>
      </c>
      <c r="D4571" s="24" t="s">
        <v>15135</v>
      </c>
      <c r="E4571" s="26">
        <v>275</v>
      </c>
      <c r="F4571" s="24">
        <v>4151</v>
      </c>
      <c r="G4571" s="26" t="s">
        <v>7458</v>
      </c>
      <c r="H4571" s="24" t="s">
        <v>1252</v>
      </c>
      <c r="I4571" s="24" t="s">
        <v>1253</v>
      </c>
      <c r="J4571" s="27" t="s">
        <v>1</v>
      </c>
      <c r="K4571" s="28">
        <v>11.025</v>
      </c>
      <c r="L4571" s="28">
        <v>0</v>
      </c>
    </row>
    <row r="4572" spans="1:12" x14ac:dyDescent="0.25">
      <c r="A4572" s="24" t="s">
        <v>3305</v>
      </c>
      <c r="B4572" s="26">
        <v>2015</v>
      </c>
      <c r="C4572" s="24">
        <v>9</v>
      </c>
      <c r="D4572" s="24" t="s">
        <v>15135</v>
      </c>
      <c r="E4572" s="26">
        <v>275</v>
      </c>
      <c r="F4572" s="24">
        <v>4152</v>
      </c>
      <c r="G4572" s="26" t="s">
        <v>7459</v>
      </c>
      <c r="H4572" s="24" t="s">
        <v>192</v>
      </c>
      <c r="I4572" s="24" t="s">
        <v>193</v>
      </c>
      <c r="J4572" s="27" t="s">
        <v>1</v>
      </c>
      <c r="K4572" s="28">
        <v>11.025</v>
      </c>
      <c r="L4572" s="28">
        <v>0</v>
      </c>
    </row>
    <row r="4573" spans="1:12" x14ac:dyDescent="0.25">
      <c r="A4573" s="24" t="s">
        <v>3305</v>
      </c>
      <c r="B4573" s="26">
        <v>2015</v>
      </c>
      <c r="C4573" s="24">
        <v>9</v>
      </c>
      <c r="D4573" s="24" t="s">
        <v>15135</v>
      </c>
      <c r="E4573" s="26">
        <v>275</v>
      </c>
      <c r="F4573" s="24">
        <v>4153</v>
      </c>
      <c r="G4573" s="26" t="s">
        <v>7460</v>
      </c>
      <c r="H4573" s="24" t="s">
        <v>192</v>
      </c>
      <c r="I4573" s="24" t="s">
        <v>193</v>
      </c>
      <c r="J4573" s="27" t="s">
        <v>1</v>
      </c>
      <c r="K4573" s="28">
        <v>9.56</v>
      </c>
      <c r="L4573" s="28">
        <v>9.5549999999999997</v>
      </c>
    </row>
    <row r="4574" spans="1:12" x14ac:dyDescent="0.25">
      <c r="A4574" s="24" t="s">
        <v>3305</v>
      </c>
      <c r="B4574" s="26">
        <v>2015</v>
      </c>
      <c r="C4574" s="24">
        <v>9</v>
      </c>
      <c r="D4574" s="24" t="s">
        <v>15135</v>
      </c>
      <c r="E4574" s="26">
        <v>275</v>
      </c>
      <c r="F4574" s="24">
        <v>4154</v>
      </c>
      <c r="G4574" s="26" t="s">
        <v>7461</v>
      </c>
      <c r="H4574" s="24" t="s">
        <v>1336</v>
      </c>
      <c r="I4574" s="24" t="s">
        <v>1337</v>
      </c>
      <c r="J4574" s="27" t="s">
        <v>1</v>
      </c>
      <c r="K4574" s="28">
        <v>4.415</v>
      </c>
      <c r="L4574" s="28">
        <v>0</v>
      </c>
    </row>
    <row r="4575" spans="1:12" x14ac:dyDescent="0.25">
      <c r="A4575" s="24" t="s">
        <v>3305</v>
      </c>
      <c r="B4575" s="26">
        <v>2015</v>
      </c>
      <c r="C4575" s="24">
        <v>9</v>
      </c>
      <c r="D4575" s="24" t="s">
        <v>15135</v>
      </c>
      <c r="E4575" s="26">
        <v>275</v>
      </c>
      <c r="F4575" s="24">
        <v>4155</v>
      </c>
      <c r="G4575" s="26" t="s">
        <v>7462</v>
      </c>
      <c r="H4575" s="24" t="s">
        <v>1336</v>
      </c>
      <c r="I4575" s="24" t="s">
        <v>1337</v>
      </c>
      <c r="J4575" s="27" t="s">
        <v>1</v>
      </c>
      <c r="K4575" s="28">
        <v>4.415</v>
      </c>
      <c r="L4575" s="28">
        <v>0</v>
      </c>
    </row>
    <row r="4576" spans="1:12" x14ac:dyDescent="0.25">
      <c r="A4576" s="24" t="s">
        <v>3305</v>
      </c>
      <c r="B4576" s="26">
        <v>2015</v>
      </c>
      <c r="C4576" s="24">
        <v>9</v>
      </c>
      <c r="D4576" s="24" t="s">
        <v>15135</v>
      </c>
      <c r="E4576" s="26">
        <v>275</v>
      </c>
      <c r="F4576" s="24">
        <v>4156</v>
      </c>
      <c r="G4576" s="26" t="s">
        <v>7463</v>
      </c>
      <c r="H4576" s="24" t="s">
        <v>65</v>
      </c>
      <c r="I4576" s="24" t="s">
        <v>66</v>
      </c>
      <c r="J4576" s="27" t="s">
        <v>1</v>
      </c>
      <c r="K4576" s="28">
        <v>13.97</v>
      </c>
      <c r="L4576" s="28">
        <v>13.965</v>
      </c>
    </row>
    <row r="4577" spans="1:12" x14ac:dyDescent="0.25">
      <c r="A4577" s="24" t="s">
        <v>3305</v>
      </c>
      <c r="B4577" s="26">
        <v>2015</v>
      </c>
      <c r="C4577" s="24">
        <v>9</v>
      </c>
      <c r="D4577" s="24" t="s">
        <v>15135</v>
      </c>
      <c r="E4577" s="26">
        <v>275</v>
      </c>
      <c r="F4577" s="24">
        <v>4157</v>
      </c>
      <c r="G4577" s="26" t="s">
        <v>7464</v>
      </c>
      <c r="H4577" s="24" t="s">
        <v>764</v>
      </c>
      <c r="I4577" s="24" t="s">
        <v>765</v>
      </c>
      <c r="J4577" s="27" t="s">
        <v>1</v>
      </c>
      <c r="K4577" s="28">
        <v>23.52</v>
      </c>
      <c r="L4577" s="28">
        <v>23.52</v>
      </c>
    </row>
    <row r="4578" spans="1:12" x14ac:dyDescent="0.25">
      <c r="A4578" s="24" t="s">
        <v>3305</v>
      </c>
      <c r="B4578" s="26">
        <v>2015</v>
      </c>
      <c r="C4578" s="24">
        <v>9</v>
      </c>
      <c r="D4578" s="24" t="s">
        <v>15135</v>
      </c>
      <c r="E4578" s="26">
        <v>275</v>
      </c>
      <c r="F4578" s="24">
        <v>4158</v>
      </c>
      <c r="G4578" s="26" t="s">
        <v>7465</v>
      </c>
      <c r="H4578" s="24" t="s">
        <v>1020</v>
      </c>
      <c r="I4578" s="24" t="s">
        <v>1021</v>
      </c>
      <c r="J4578" s="27" t="s">
        <v>1</v>
      </c>
      <c r="K4578" s="28">
        <v>4.41</v>
      </c>
      <c r="L4578" s="28">
        <v>4.41</v>
      </c>
    </row>
    <row r="4579" spans="1:12" x14ac:dyDescent="0.25">
      <c r="A4579" s="24" t="s">
        <v>3305</v>
      </c>
      <c r="B4579" s="26">
        <v>2015</v>
      </c>
      <c r="C4579" s="24">
        <v>9</v>
      </c>
      <c r="D4579" s="24" t="s">
        <v>15135</v>
      </c>
      <c r="E4579" s="26">
        <v>275</v>
      </c>
      <c r="F4579" s="24">
        <v>4159</v>
      </c>
      <c r="G4579" s="26" t="s">
        <v>7466</v>
      </c>
      <c r="H4579" s="24" t="s">
        <v>1020</v>
      </c>
      <c r="I4579" s="24" t="s">
        <v>1021</v>
      </c>
      <c r="J4579" s="27" t="s">
        <v>1</v>
      </c>
      <c r="K4579" s="28">
        <v>4.415</v>
      </c>
      <c r="L4579" s="28">
        <v>0</v>
      </c>
    </row>
    <row r="4580" spans="1:12" x14ac:dyDescent="0.25">
      <c r="A4580" s="24" t="s">
        <v>3305</v>
      </c>
      <c r="B4580" s="26">
        <v>2015</v>
      </c>
      <c r="C4580" s="24">
        <v>9</v>
      </c>
      <c r="D4580" s="24" t="s">
        <v>15135</v>
      </c>
      <c r="E4580" s="26">
        <v>275</v>
      </c>
      <c r="F4580" s="24">
        <v>4160</v>
      </c>
      <c r="G4580" s="26" t="s">
        <v>7467</v>
      </c>
      <c r="H4580" s="24" t="s">
        <v>1524</v>
      </c>
      <c r="I4580" s="24" t="s">
        <v>1525</v>
      </c>
      <c r="J4580" s="27" t="s">
        <v>1</v>
      </c>
      <c r="K4580" s="28">
        <v>6.6150000000000002</v>
      </c>
      <c r="L4580" s="28">
        <v>0</v>
      </c>
    </row>
    <row r="4581" spans="1:12" x14ac:dyDescent="0.25">
      <c r="A4581" s="24" t="s">
        <v>3305</v>
      </c>
      <c r="B4581" s="26">
        <v>2015</v>
      </c>
      <c r="C4581" s="24">
        <v>9</v>
      </c>
      <c r="D4581" s="24" t="s">
        <v>15135</v>
      </c>
      <c r="E4581" s="26">
        <v>276</v>
      </c>
      <c r="F4581" s="24">
        <v>4161</v>
      </c>
      <c r="G4581" s="26" t="s">
        <v>7468</v>
      </c>
      <c r="H4581" s="24" t="s">
        <v>1526</v>
      </c>
      <c r="I4581" s="24" t="s">
        <v>1527</v>
      </c>
      <c r="J4581" s="27" t="s">
        <v>1</v>
      </c>
      <c r="K4581" s="28">
        <v>8.82</v>
      </c>
      <c r="L4581" s="28">
        <v>8.82</v>
      </c>
    </row>
    <row r="4582" spans="1:12" x14ac:dyDescent="0.25">
      <c r="A4582" s="24" t="s">
        <v>3305</v>
      </c>
      <c r="B4582" s="26">
        <v>2015</v>
      </c>
      <c r="C4582" s="24">
        <v>9</v>
      </c>
      <c r="D4582" s="24" t="s">
        <v>15135</v>
      </c>
      <c r="E4582" s="26">
        <v>276</v>
      </c>
      <c r="F4582" s="24">
        <v>4162</v>
      </c>
      <c r="G4582" s="26" t="s">
        <v>7469</v>
      </c>
      <c r="H4582" s="24" t="s">
        <v>1510</v>
      </c>
      <c r="I4582" s="24" t="s">
        <v>1511</v>
      </c>
      <c r="J4582" s="27" t="s">
        <v>1</v>
      </c>
      <c r="K4582" s="28">
        <v>19.850000000000001</v>
      </c>
      <c r="L4582" s="28">
        <v>19.844999999999999</v>
      </c>
    </row>
    <row r="4583" spans="1:12" x14ac:dyDescent="0.25">
      <c r="A4583" s="24" t="s">
        <v>3305</v>
      </c>
      <c r="B4583" s="26">
        <v>2015</v>
      </c>
      <c r="C4583" s="24">
        <v>9</v>
      </c>
      <c r="D4583" s="24" t="s">
        <v>15135</v>
      </c>
      <c r="E4583" s="26">
        <v>276</v>
      </c>
      <c r="F4583" s="24">
        <v>4163</v>
      </c>
      <c r="G4583" s="26" t="s">
        <v>7470</v>
      </c>
      <c r="H4583" s="24" t="s">
        <v>146</v>
      </c>
      <c r="I4583" s="24" t="s">
        <v>147</v>
      </c>
      <c r="J4583" s="27" t="s">
        <v>1</v>
      </c>
      <c r="K4583" s="28">
        <v>13.23</v>
      </c>
      <c r="L4583" s="28">
        <v>0</v>
      </c>
    </row>
    <row r="4584" spans="1:12" x14ac:dyDescent="0.25">
      <c r="A4584" s="24" t="s">
        <v>3305</v>
      </c>
      <c r="B4584" s="26">
        <v>2015</v>
      </c>
      <c r="C4584" s="24">
        <v>9</v>
      </c>
      <c r="D4584" s="24" t="s">
        <v>15135</v>
      </c>
      <c r="E4584" s="26">
        <v>276</v>
      </c>
      <c r="F4584" s="24">
        <v>4164</v>
      </c>
      <c r="G4584" s="26" t="s">
        <v>7471</v>
      </c>
      <c r="H4584" s="24" t="s">
        <v>1520</v>
      </c>
      <c r="I4584" s="24" t="s">
        <v>1521</v>
      </c>
      <c r="J4584" s="27" t="s">
        <v>1</v>
      </c>
      <c r="K4584" s="28">
        <v>13.97</v>
      </c>
      <c r="L4584" s="28">
        <v>13.965</v>
      </c>
    </row>
    <row r="4585" spans="1:12" x14ac:dyDescent="0.25">
      <c r="A4585" s="24" t="s">
        <v>3305</v>
      </c>
      <c r="B4585" s="26">
        <v>2015</v>
      </c>
      <c r="C4585" s="24">
        <v>9</v>
      </c>
      <c r="D4585" s="24" t="s">
        <v>15135</v>
      </c>
      <c r="E4585" s="26">
        <v>276</v>
      </c>
      <c r="F4585" s="24">
        <v>4165</v>
      </c>
      <c r="G4585" s="26" t="s">
        <v>7472</v>
      </c>
      <c r="H4585" s="24" t="s">
        <v>1436</v>
      </c>
      <c r="I4585" s="24" t="s">
        <v>1437</v>
      </c>
      <c r="J4585" s="27" t="s">
        <v>1</v>
      </c>
      <c r="K4585" s="28">
        <v>28.67</v>
      </c>
      <c r="L4585" s="28">
        <v>28.664999999999999</v>
      </c>
    </row>
    <row r="4586" spans="1:12" x14ac:dyDescent="0.25">
      <c r="A4586" s="24" t="s">
        <v>3305</v>
      </c>
      <c r="B4586" s="26">
        <v>2015</v>
      </c>
      <c r="C4586" s="24">
        <v>9</v>
      </c>
      <c r="D4586" s="24" t="s">
        <v>15135</v>
      </c>
      <c r="E4586" s="26">
        <v>276</v>
      </c>
      <c r="F4586" s="24">
        <v>4166</v>
      </c>
      <c r="G4586" s="26" t="s">
        <v>7473</v>
      </c>
      <c r="H4586" s="24" t="s">
        <v>1336</v>
      </c>
      <c r="I4586" s="24" t="s">
        <v>1337</v>
      </c>
      <c r="J4586" s="27" t="s">
        <v>1</v>
      </c>
      <c r="K4586" s="28">
        <v>8.82</v>
      </c>
      <c r="L4586" s="28">
        <v>8.82</v>
      </c>
    </row>
    <row r="4587" spans="1:12" x14ac:dyDescent="0.25">
      <c r="A4587" s="24" t="s">
        <v>3305</v>
      </c>
      <c r="B4587" s="26">
        <v>2015</v>
      </c>
      <c r="C4587" s="24">
        <v>9</v>
      </c>
      <c r="D4587" s="24" t="s">
        <v>15135</v>
      </c>
      <c r="E4587" s="26">
        <v>276</v>
      </c>
      <c r="F4587" s="24">
        <v>4167</v>
      </c>
      <c r="G4587" s="26" t="s">
        <v>7474</v>
      </c>
      <c r="H4587" s="24" t="s">
        <v>992</v>
      </c>
      <c r="I4587" s="24" t="s">
        <v>993</v>
      </c>
      <c r="J4587" s="27" t="s">
        <v>1</v>
      </c>
      <c r="K4587" s="28">
        <v>8.82</v>
      </c>
      <c r="L4587" s="28">
        <v>8.82</v>
      </c>
    </row>
    <row r="4588" spans="1:12" x14ac:dyDescent="0.25">
      <c r="A4588" s="24" t="s">
        <v>3305</v>
      </c>
      <c r="B4588" s="26">
        <v>2015</v>
      </c>
      <c r="C4588" s="24">
        <v>9</v>
      </c>
      <c r="D4588" s="24" t="s">
        <v>15135</v>
      </c>
      <c r="E4588" s="26">
        <v>276</v>
      </c>
      <c r="F4588" s="24">
        <v>3806</v>
      </c>
      <c r="G4588" s="26" t="s">
        <v>7113</v>
      </c>
      <c r="H4588" s="24" t="s">
        <v>1504</v>
      </c>
      <c r="I4588" s="24" t="s">
        <v>1505</v>
      </c>
      <c r="J4588" s="27" t="s">
        <v>1</v>
      </c>
      <c r="K4588" s="28">
        <v>8.82</v>
      </c>
      <c r="L4588" s="28">
        <v>8.82</v>
      </c>
    </row>
    <row r="4589" spans="1:12" x14ac:dyDescent="0.25">
      <c r="A4589" s="24" t="s">
        <v>3305</v>
      </c>
      <c r="B4589" s="26">
        <v>2015</v>
      </c>
      <c r="C4589" s="24">
        <v>9</v>
      </c>
      <c r="D4589" s="24" t="s">
        <v>15135</v>
      </c>
      <c r="E4589" s="26">
        <v>276</v>
      </c>
      <c r="F4589" s="24">
        <v>3729</v>
      </c>
      <c r="G4589" s="26" t="s">
        <v>7036</v>
      </c>
      <c r="H4589" s="24" t="s">
        <v>126</v>
      </c>
      <c r="I4589" s="24" t="s">
        <v>127</v>
      </c>
      <c r="J4589" s="27" t="s">
        <v>1</v>
      </c>
      <c r="K4589" s="28">
        <v>9.56</v>
      </c>
      <c r="L4589" s="28">
        <v>9.5549999999999997</v>
      </c>
    </row>
    <row r="4590" spans="1:12" x14ac:dyDescent="0.25">
      <c r="A4590" s="24" t="s">
        <v>3305</v>
      </c>
      <c r="B4590" s="26">
        <v>2015</v>
      </c>
      <c r="C4590" s="24">
        <v>9</v>
      </c>
      <c r="D4590" s="24" t="s">
        <v>15135</v>
      </c>
      <c r="E4590" s="26">
        <v>276</v>
      </c>
      <c r="F4590" s="24">
        <v>4168</v>
      </c>
      <c r="G4590" s="26" t="s">
        <v>7475</v>
      </c>
      <c r="H4590" s="24" t="s">
        <v>126</v>
      </c>
      <c r="I4590" s="24" t="s">
        <v>127</v>
      </c>
      <c r="J4590" s="27" t="s">
        <v>1</v>
      </c>
      <c r="K4590" s="28">
        <v>8.82</v>
      </c>
      <c r="L4590" s="28">
        <v>8.82</v>
      </c>
    </row>
    <row r="4591" spans="1:12" x14ac:dyDescent="0.25">
      <c r="A4591" s="24" t="s">
        <v>3305</v>
      </c>
      <c r="B4591" s="26">
        <v>2015</v>
      </c>
      <c r="C4591" s="24">
        <v>9</v>
      </c>
      <c r="D4591" s="24" t="s">
        <v>15135</v>
      </c>
      <c r="E4591" s="26">
        <v>276</v>
      </c>
      <c r="F4591" s="24">
        <v>4169</v>
      </c>
      <c r="G4591" s="26" t="s">
        <v>7476</v>
      </c>
      <c r="H4591" s="24" t="s">
        <v>184</v>
      </c>
      <c r="I4591" s="24" t="s">
        <v>185</v>
      </c>
      <c r="J4591" s="27" t="s">
        <v>1</v>
      </c>
      <c r="K4591" s="28">
        <v>8.82</v>
      </c>
      <c r="L4591" s="28">
        <v>8.82</v>
      </c>
    </row>
    <row r="4592" spans="1:12" x14ac:dyDescent="0.25">
      <c r="A4592" s="24" t="s">
        <v>3305</v>
      </c>
      <c r="B4592" s="26">
        <v>2015</v>
      </c>
      <c r="C4592" s="24">
        <v>9</v>
      </c>
      <c r="D4592" s="24" t="s">
        <v>15135</v>
      </c>
      <c r="E4592" s="26">
        <v>276</v>
      </c>
      <c r="F4592" s="24">
        <v>4170</v>
      </c>
      <c r="G4592" s="26" t="s">
        <v>7477</v>
      </c>
      <c r="H4592" s="24" t="s">
        <v>1336</v>
      </c>
      <c r="I4592" s="24" t="s">
        <v>1337</v>
      </c>
      <c r="J4592" s="27" t="s">
        <v>1</v>
      </c>
      <c r="K4592" s="28">
        <v>28.67</v>
      </c>
      <c r="L4592" s="28">
        <v>28.664999999999999</v>
      </c>
    </row>
    <row r="4593" spans="1:12" x14ac:dyDescent="0.25">
      <c r="A4593" s="24" t="s">
        <v>3305</v>
      </c>
      <c r="B4593" s="26">
        <v>2015</v>
      </c>
      <c r="C4593" s="24">
        <v>9</v>
      </c>
      <c r="D4593" s="24" t="s">
        <v>15135</v>
      </c>
      <c r="E4593" s="26">
        <v>276</v>
      </c>
      <c r="F4593" s="24">
        <v>4171</v>
      </c>
      <c r="G4593" s="26" t="s">
        <v>7478</v>
      </c>
      <c r="H4593" s="24" t="s">
        <v>192</v>
      </c>
      <c r="I4593" s="24" t="s">
        <v>193</v>
      </c>
      <c r="J4593" s="27" t="s">
        <v>1</v>
      </c>
      <c r="K4593" s="28">
        <v>9.56</v>
      </c>
      <c r="L4593" s="28">
        <v>0</v>
      </c>
    </row>
    <row r="4594" spans="1:12" x14ac:dyDescent="0.25">
      <c r="A4594" s="24" t="s">
        <v>3305</v>
      </c>
      <c r="B4594" s="26">
        <v>2015</v>
      </c>
      <c r="C4594" s="24">
        <v>9</v>
      </c>
      <c r="D4594" s="24" t="s">
        <v>15135</v>
      </c>
      <c r="E4594" s="26">
        <v>276</v>
      </c>
      <c r="F4594" s="24">
        <v>3865</v>
      </c>
      <c r="G4594" s="26" t="s">
        <v>7172</v>
      </c>
      <c r="H4594" s="24" t="s">
        <v>118</v>
      </c>
      <c r="I4594" s="24" t="s">
        <v>119</v>
      </c>
      <c r="J4594" s="27" t="s">
        <v>1</v>
      </c>
      <c r="K4594" s="28">
        <v>19.850000000000001</v>
      </c>
      <c r="L4594" s="28">
        <v>19.844999999999999</v>
      </c>
    </row>
    <row r="4595" spans="1:12" x14ac:dyDescent="0.25">
      <c r="A4595" s="24" t="s">
        <v>3305</v>
      </c>
      <c r="B4595" s="26">
        <v>2015</v>
      </c>
      <c r="C4595" s="24">
        <v>9</v>
      </c>
      <c r="D4595" s="24" t="s">
        <v>15135</v>
      </c>
      <c r="E4595" s="26">
        <v>276</v>
      </c>
      <c r="F4595" s="24">
        <v>4172</v>
      </c>
      <c r="G4595" s="26" t="s">
        <v>7479</v>
      </c>
      <c r="H4595" s="24" t="s">
        <v>184</v>
      </c>
      <c r="I4595" s="24" t="s">
        <v>185</v>
      </c>
      <c r="J4595" s="27" t="s">
        <v>1</v>
      </c>
      <c r="K4595" s="28">
        <v>5.15</v>
      </c>
      <c r="L4595" s="28">
        <v>5.1449999999999996</v>
      </c>
    </row>
    <row r="4596" spans="1:12" x14ac:dyDescent="0.25">
      <c r="A4596" s="24" t="s">
        <v>3305</v>
      </c>
      <c r="B4596" s="26">
        <v>2015</v>
      </c>
      <c r="C4596" s="24">
        <v>9</v>
      </c>
      <c r="D4596" s="24" t="s">
        <v>15135</v>
      </c>
      <c r="E4596" s="26">
        <v>276</v>
      </c>
      <c r="F4596" s="24">
        <v>3940</v>
      </c>
      <c r="G4596" s="26" t="s">
        <v>7247</v>
      </c>
      <c r="H4596" s="24" t="s">
        <v>1520</v>
      </c>
      <c r="I4596" s="24" t="s">
        <v>1521</v>
      </c>
      <c r="J4596" s="27" t="s">
        <v>1</v>
      </c>
      <c r="K4596" s="28">
        <v>13.23</v>
      </c>
      <c r="L4596" s="28">
        <v>13.23</v>
      </c>
    </row>
    <row r="4597" spans="1:12" x14ac:dyDescent="0.25">
      <c r="A4597" s="24" t="s">
        <v>3305</v>
      </c>
      <c r="B4597" s="26">
        <v>2015</v>
      </c>
      <c r="C4597" s="24">
        <v>9</v>
      </c>
      <c r="D4597" s="24" t="s">
        <v>15135</v>
      </c>
      <c r="E4597" s="26">
        <v>276</v>
      </c>
      <c r="F4597" s="24">
        <v>4173</v>
      </c>
      <c r="G4597" s="26" t="s">
        <v>7480</v>
      </c>
      <c r="H4597" s="24" t="s">
        <v>192</v>
      </c>
      <c r="I4597" s="24" t="s">
        <v>193</v>
      </c>
      <c r="J4597" s="27" t="s">
        <v>1</v>
      </c>
      <c r="K4597" s="28">
        <v>5.15</v>
      </c>
      <c r="L4597" s="28">
        <v>5.1449999999999996</v>
      </c>
    </row>
    <row r="4598" spans="1:12" x14ac:dyDescent="0.25">
      <c r="A4598" s="24" t="s">
        <v>3305</v>
      </c>
      <c r="B4598" s="26">
        <v>2015</v>
      </c>
      <c r="C4598" s="24">
        <v>9</v>
      </c>
      <c r="D4598" s="24" t="s">
        <v>15135</v>
      </c>
      <c r="E4598" s="26">
        <v>276</v>
      </c>
      <c r="F4598" s="24">
        <v>4174</v>
      </c>
      <c r="G4598" s="26" t="s">
        <v>7481</v>
      </c>
      <c r="H4598" s="24" t="s">
        <v>126</v>
      </c>
      <c r="I4598" s="24" t="s">
        <v>127</v>
      </c>
      <c r="J4598" s="27" t="s">
        <v>1</v>
      </c>
      <c r="K4598" s="28">
        <v>9.56</v>
      </c>
      <c r="L4598" s="28">
        <v>9.5549999999999997</v>
      </c>
    </row>
    <row r="4599" spans="1:12" x14ac:dyDescent="0.25">
      <c r="A4599" s="24" t="s">
        <v>3305</v>
      </c>
      <c r="B4599" s="26">
        <v>2015</v>
      </c>
      <c r="C4599" s="24">
        <v>9</v>
      </c>
      <c r="D4599" s="24" t="s">
        <v>15135</v>
      </c>
      <c r="E4599" s="26">
        <v>276</v>
      </c>
      <c r="F4599" s="24">
        <v>4175</v>
      </c>
      <c r="G4599" s="26" t="s">
        <v>7482</v>
      </c>
      <c r="H4599" s="24" t="s">
        <v>1436</v>
      </c>
      <c r="I4599" s="24" t="s">
        <v>1437</v>
      </c>
      <c r="J4599" s="27" t="s">
        <v>1</v>
      </c>
      <c r="K4599" s="28">
        <v>9.56</v>
      </c>
      <c r="L4599" s="28">
        <v>9.5549999999999997</v>
      </c>
    </row>
    <row r="4600" spans="1:12" x14ac:dyDescent="0.25">
      <c r="A4600" s="24" t="s">
        <v>3305</v>
      </c>
      <c r="B4600" s="26">
        <v>2015</v>
      </c>
      <c r="C4600" s="24">
        <v>9</v>
      </c>
      <c r="D4600" s="24" t="s">
        <v>15135</v>
      </c>
      <c r="E4600" s="26">
        <v>276</v>
      </c>
      <c r="F4600" s="24">
        <v>4176</v>
      </c>
      <c r="G4600" s="26" t="s">
        <v>7483</v>
      </c>
      <c r="H4600" s="24" t="s">
        <v>184</v>
      </c>
      <c r="I4600" s="24" t="s">
        <v>185</v>
      </c>
      <c r="J4600" s="27" t="s">
        <v>1</v>
      </c>
      <c r="K4600" s="28">
        <v>13.23</v>
      </c>
      <c r="L4600" s="28">
        <v>13.23</v>
      </c>
    </row>
    <row r="4601" spans="1:12" x14ac:dyDescent="0.25">
      <c r="A4601" s="24" t="s">
        <v>3305</v>
      </c>
      <c r="B4601" s="26">
        <v>2015</v>
      </c>
      <c r="C4601" s="24">
        <v>9</v>
      </c>
      <c r="D4601" s="24" t="s">
        <v>15135</v>
      </c>
      <c r="E4601" s="26">
        <v>277</v>
      </c>
      <c r="F4601" s="24">
        <v>4177</v>
      </c>
      <c r="G4601" s="26" t="s">
        <v>7484</v>
      </c>
      <c r="H4601" s="24" t="s">
        <v>1336</v>
      </c>
      <c r="I4601" s="24" t="s">
        <v>1337</v>
      </c>
      <c r="J4601" s="27" t="s">
        <v>1</v>
      </c>
      <c r="K4601" s="28">
        <v>23.52</v>
      </c>
      <c r="L4601" s="28">
        <v>23.52</v>
      </c>
    </row>
    <row r="4602" spans="1:12" x14ac:dyDescent="0.25">
      <c r="A4602" s="24" t="s">
        <v>3305</v>
      </c>
      <c r="B4602" s="26">
        <v>2015</v>
      </c>
      <c r="C4602" s="24">
        <v>9</v>
      </c>
      <c r="D4602" s="24" t="s">
        <v>15135</v>
      </c>
      <c r="E4602" s="26">
        <v>277</v>
      </c>
      <c r="F4602" s="24">
        <v>3810</v>
      </c>
      <c r="G4602" s="26" t="s">
        <v>7117</v>
      </c>
      <c r="H4602" s="24" t="s">
        <v>392</v>
      </c>
      <c r="I4602" s="24" t="s">
        <v>393</v>
      </c>
      <c r="J4602" s="27" t="s">
        <v>1</v>
      </c>
      <c r="K4602" s="28">
        <v>8.08</v>
      </c>
      <c r="L4602" s="28">
        <v>3.67</v>
      </c>
    </row>
    <row r="4603" spans="1:12" x14ac:dyDescent="0.25">
      <c r="A4603" s="24" t="s">
        <v>3305</v>
      </c>
      <c r="B4603" s="26">
        <v>2015</v>
      </c>
      <c r="C4603" s="24">
        <v>9</v>
      </c>
      <c r="D4603" s="24" t="s">
        <v>15135</v>
      </c>
      <c r="E4603" s="26">
        <v>277</v>
      </c>
      <c r="F4603" s="24">
        <v>4178</v>
      </c>
      <c r="G4603" s="26" t="s">
        <v>7485</v>
      </c>
      <c r="H4603" s="24" t="s">
        <v>184</v>
      </c>
      <c r="I4603" s="24" t="s">
        <v>185</v>
      </c>
      <c r="J4603" s="27" t="s">
        <v>1</v>
      </c>
      <c r="K4603" s="28">
        <v>4.41</v>
      </c>
      <c r="L4603" s="28">
        <v>0</v>
      </c>
    </row>
    <row r="4604" spans="1:12" x14ac:dyDescent="0.25">
      <c r="A4604" s="24" t="s">
        <v>3305</v>
      </c>
      <c r="B4604" s="26">
        <v>2015</v>
      </c>
      <c r="C4604" s="24">
        <v>9</v>
      </c>
      <c r="D4604" s="24" t="s">
        <v>15135</v>
      </c>
      <c r="E4604" s="26">
        <v>277</v>
      </c>
      <c r="F4604" s="24">
        <v>4179</v>
      </c>
      <c r="G4604" s="26" t="s">
        <v>7486</v>
      </c>
      <c r="H4604" s="24" t="s">
        <v>1336</v>
      </c>
      <c r="I4604" s="24" t="s">
        <v>1337</v>
      </c>
      <c r="J4604" s="27" t="s">
        <v>1</v>
      </c>
      <c r="K4604" s="28">
        <v>5.15</v>
      </c>
      <c r="L4604" s="28">
        <v>5.15</v>
      </c>
    </row>
    <row r="4605" spans="1:12" x14ac:dyDescent="0.25">
      <c r="A4605" s="24" t="s">
        <v>3305</v>
      </c>
      <c r="B4605" s="26">
        <v>2015</v>
      </c>
      <c r="C4605" s="24">
        <v>9</v>
      </c>
      <c r="D4605" s="24" t="s">
        <v>15135</v>
      </c>
      <c r="E4605" s="26">
        <v>277</v>
      </c>
      <c r="F4605" s="24">
        <v>4180</v>
      </c>
      <c r="G4605" s="26" t="s">
        <v>7487</v>
      </c>
      <c r="H4605" s="24" t="s">
        <v>126</v>
      </c>
      <c r="I4605" s="24" t="s">
        <v>127</v>
      </c>
      <c r="J4605" s="27" t="s">
        <v>1</v>
      </c>
      <c r="K4605" s="28">
        <v>8.08</v>
      </c>
      <c r="L4605" s="28">
        <v>3.67</v>
      </c>
    </row>
    <row r="4606" spans="1:12" x14ac:dyDescent="0.25">
      <c r="A4606" s="24" t="s">
        <v>3305</v>
      </c>
      <c r="B4606" s="26">
        <v>2015</v>
      </c>
      <c r="C4606" s="24">
        <v>9</v>
      </c>
      <c r="D4606" s="24" t="s">
        <v>15135</v>
      </c>
      <c r="E4606" s="26">
        <v>277</v>
      </c>
      <c r="F4606" s="24">
        <v>4181</v>
      </c>
      <c r="G4606" s="26" t="s">
        <v>7488</v>
      </c>
      <c r="H4606" s="24" t="s">
        <v>1520</v>
      </c>
      <c r="I4606" s="24" t="s">
        <v>1521</v>
      </c>
      <c r="J4606" s="27" t="s">
        <v>1</v>
      </c>
      <c r="K4606" s="28">
        <v>5.15</v>
      </c>
      <c r="L4606" s="28">
        <v>0</v>
      </c>
    </row>
    <row r="4607" spans="1:12" x14ac:dyDescent="0.25">
      <c r="A4607" s="24" t="s">
        <v>3305</v>
      </c>
      <c r="B4607" s="26">
        <v>2015</v>
      </c>
      <c r="C4607" s="24">
        <v>9</v>
      </c>
      <c r="D4607" s="24" t="s">
        <v>15135</v>
      </c>
      <c r="E4607" s="26">
        <v>277</v>
      </c>
      <c r="F4607" s="24">
        <v>4182</v>
      </c>
      <c r="G4607" s="26" t="s">
        <v>7489</v>
      </c>
      <c r="H4607" s="24" t="s">
        <v>1472</v>
      </c>
      <c r="I4607" s="24" t="s">
        <v>1473</v>
      </c>
      <c r="J4607" s="27" t="s">
        <v>1</v>
      </c>
      <c r="K4607" s="28">
        <v>4.41</v>
      </c>
      <c r="L4607" s="28">
        <v>0</v>
      </c>
    </row>
    <row r="4608" spans="1:12" x14ac:dyDescent="0.25">
      <c r="A4608" s="24" t="s">
        <v>3305</v>
      </c>
      <c r="B4608" s="26">
        <v>2015</v>
      </c>
      <c r="C4608" s="24">
        <v>9</v>
      </c>
      <c r="D4608" s="24" t="s">
        <v>15121</v>
      </c>
      <c r="E4608" s="26">
        <v>160</v>
      </c>
      <c r="F4608" s="24">
        <v>4183</v>
      </c>
      <c r="G4608" s="26" t="s">
        <v>7490</v>
      </c>
      <c r="H4608" s="24" t="s">
        <v>150</v>
      </c>
      <c r="I4608" s="24" t="s">
        <v>151</v>
      </c>
      <c r="J4608" s="27" t="s">
        <v>1</v>
      </c>
      <c r="K4608" s="28">
        <v>86.4</v>
      </c>
      <c r="L4608" s="28">
        <v>0</v>
      </c>
    </row>
    <row r="4609" spans="1:12" x14ac:dyDescent="0.25">
      <c r="A4609" s="24" t="s">
        <v>3305</v>
      </c>
      <c r="B4609" s="26">
        <v>2015</v>
      </c>
      <c r="C4609" s="24">
        <v>9</v>
      </c>
      <c r="D4609" s="24" t="s">
        <v>15121</v>
      </c>
      <c r="E4609" s="26">
        <v>160</v>
      </c>
      <c r="F4609" s="24">
        <v>200</v>
      </c>
      <c r="G4609" s="26" t="s">
        <v>3507</v>
      </c>
      <c r="H4609" s="24" t="s">
        <v>90</v>
      </c>
      <c r="I4609" s="24" t="s">
        <v>91</v>
      </c>
      <c r="J4609" s="27" t="s">
        <v>1</v>
      </c>
      <c r="K4609" s="28">
        <v>86.4</v>
      </c>
      <c r="L4609" s="28">
        <v>0</v>
      </c>
    </row>
    <row r="4610" spans="1:12" x14ac:dyDescent="0.25">
      <c r="A4610" s="24" t="s">
        <v>3305</v>
      </c>
      <c r="B4610" s="26">
        <v>2015</v>
      </c>
      <c r="C4610" s="24">
        <v>9</v>
      </c>
      <c r="D4610" s="24" t="s">
        <v>15121</v>
      </c>
      <c r="E4610" s="26">
        <v>160</v>
      </c>
      <c r="F4610" s="24">
        <v>4184</v>
      </c>
      <c r="G4610" s="26" t="s">
        <v>7491</v>
      </c>
      <c r="H4610" s="24" t="s">
        <v>1248</v>
      </c>
      <c r="I4610" s="24" t="s">
        <v>1249</v>
      </c>
      <c r="J4610" s="27" t="s">
        <v>1</v>
      </c>
      <c r="K4610" s="28">
        <v>86.4</v>
      </c>
      <c r="L4610" s="28">
        <v>0</v>
      </c>
    </row>
    <row r="4611" spans="1:12" x14ac:dyDescent="0.25">
      <c r="A4611" s="24" t="s">
        <v>3305</v>
      </c>
      <c r="B4611" s="26">
        <v>2015</v>
      </c>
      <c r="C4611" s="24">
        <v>9</v>
      </c>
      <c r="D4611" s="24" t="s">
        <v>15121</v>
      </c>
      <c r="E4611" s="26">
        <v>161</v>
      </c>
      <c r="F4611" s="24">
        <v>4185</v>
      </c>
      <c r="G4611" s="26" t="s">
        <v>7492</v>
      </c>
      <c r="H4611" s="24" t="s">
        <v>444</v>
      </c>
      <c r="I4611" s="24" t="s">
        <v>445</v>
      </c>
      <c r="J4611" s="27" t="s">
        <v>1</v>
      </c>
      <c r="K4611" s="28">
        <v>86.4</v>
      </c>
      <c r="L4611" s="28">
        <v>86.4</v>
      </c>
    </row>
    <row r="4612" spans="1:12" x14ac:dyDescent="0.25">
      <c r="A4612" s="24" t="s">
        <v>3305</v>
      </c>
      <c r="B4612" s="26">
        <v>2015</v>
      </c>
      <c r="C4612" s="24">
        <v>9</v>
      </c>
      <c r="D4612" s="24" t="s">
        <v>15121</v>
      </c>
      <c r="E4612" s="26">
        <v>166</v>
      </c>
      <c r="F4612" s="24">
        <v>4186</v>
      </c>
      <c r="G4612" s="26" t="s">
        <v>7493</v>
      </c>
      <c r="H4612" s="24" t="s">
        <v>94</v>
      </c>
      <c r="I4612" s="24" t="s">
        <v>95</v>
      </c>
      <c r="J4612" s="27" t="s">
        <v>1</v>
      </c>
      <c r="K4612" s="28">
        <v>43.2</v>
      </c>
      <c r="L4612" s="28">
        <v>0</v>
      </c>
    </row>
    <row r="4613" spans="1:12" x14ac:dyDescent="0.25">
      <c r="A4613" s="24" t="s">
        <v>3305</v>
      </c>
      <c r="B4613" s="26">
        <v>2015</v>
      </c>
      <c r="C4613" s="24">
        <v>9</v>
      </c>
      <c r="D4613" s="24" t="s">
        <v>15121</v>
      </c>
      <c r="E4613" s="26">
        <v>166</v>
      </c>
      <c r="F4613" s="24">
        <v>2191</v>
      </c>
      <c r="G4613" s="26" t="s">
        <v>5498</v>
      </c>
      <c r="H4613" s="24" t="s">
        <v>190</v>
      </c>
      <c r="I4613" s="24" t="s">
        <v>191</v>
      </c>
      <c r="J4613" s="27" t="s">
        <v>1</v>
      </c>
      <c r="K4613" s="28">
        <v>48.58</v>
      </c>
      <c r="L4613" s="28">
        <v>0</v>
      </c>
    </row>
    <row r="4614" spans="1:12" x14ac:dyDescent="0.25">
      <c r="A4614" s="24" t="s">
        <v>3305</v>
      </c>
      <c r="B4614" s="26">
        <v>2015</v>
      </c>
      <c r="C4614" s="24">
        <v>9</v>
      </c>
      <c r="D4614" s="24" t="s">
        <v>15121</v>
      </c>
      <c r="E4614" s="26">
        <v>166</v>
      </c>
      <c r="F4614" s="24">
        <v>4187</v>
      </c>
      <c r="G4614" s="26" t="s">
        <v>7494</v>
      </c>
      <c r="H4614" s="24" t="s">
        <v>150</v>
      </c>
      <c r="I4614" s="24" t="s">
        <v>151</v>
      </c>
      <c r="J4614" s="27" t="s">
        <v>1</v>
      </c>
      <c r="K4614" s="28">
        <v>86.4</v>
      </c>
      <c r="L4614" s="28">
        <v>0</v>
      </c>
    </row>
    <row r="4615" spans="1:12" x14ac:dyDescent="0.25">
      <c r="A4615" s="24" t="s">
        <v>3305</v>
      </c>
      <c r="B4615" s="26">
        <v>2015</v>
      </c>
      <c r="C4615" s="24">
        <v>9</v>
      </c>
      <c r="D4615" s="24" t="s">
        <v>15121</v>
      </c>
      <c r="E4615" s="26">
        <v>166</v>
      </c>
      <c r="F4615" s="24">
        <v>4188</v>
      </c>
      <c r="G4615" s="26" t="s">
        <v>7495</v>
      </c>
      <c r="H4615" s="24" t="s">
        <v>444</v>
      </c>
      <c r="I4615" s="24" t="s">
        <v>445</v>
      </c>
      <c r="J4615" s="27" t="s">
        <v>1</v>
      </c>
      <c r="K4615" s="28">
        <v>58.2</v>
      </c>
      <c r="L4615" s="28">
        <v>0</v>
      </c>
    </row>
    <row r="4616" spans="1:12" x14ac:dyDescent="0.25">
      <c r="A4616" s="24" t="s">
        <v>3305</v>
      </c>
      <c r="B4616" s="26">
        <v>2015</v>
      </c>
      <c r="C4616" s="24">
        <v>9</v>
      </c>
      <c r="D4616" s="24" t="s">
        <v>15121</v>
      </c>
      <c r="E4616" s="26">
        <v>166</v>
      </c>
      <c r="F4616" s="24">
        <v>764</v>
      </c>
      <c r="G4616" s="26" t="s">
        <v>4071</v>
      </c>
      <c r="H4616" s="24" t="s">
        <v>406</v>
      </c>
      <c r="I4616" s="24" t="s">
        <v>407</v>
      </c>
      <c r="J4616" s="27" t="s">
        <v>1</v>
      </c>
      <c r="K4616" s="28">
        <v>4.2</v>
      </c>
      <c r="L4616" s="28">
        <v>0</v>
      </c>
    </row>
    <row r="4617" spans="1:12" x14ac:dyDescent="0.25">
      <c r="A4617" s="24" t="s">
        <v>3305</v>
      </c>
      <c r="B4617" s="26">
        <v>2015</v>
      </c>
      <c r="C4617" s="24">
        <v>9</v>
      </c>
      <c r="D4617" s="24" t="s">
        <v>15121</v>
      </c>
      <c r="E4617" s="26">
        <v>168</v>
      </c>
      <c r="F4617" s="24">
        <v>4189</v>
      </c>
      <c r="G4617" s="26" t="s">
        <v>7496</v>
      </c>
      <c r="H4617" s="24" t="s">
        <v>1528</v>
      </c>
      <c r="I4617" s="24" t="s">
        <v>1529</v>
      </c>
      <c r="J4617" s="27" t="s">
        <v>1</v>
      </c>
      <c r="K4617" s="28">
        <v>28.8</v>
      </c>
      <c r="L4617" s="28">
        <v>0</v>
      </c>
    </row>
    <row r="4618" spans="1:12" x14ac:dyDescent="0.25">
      <c r="A4618" s="24" t="s">
        <v>3305</v>
      </c>
      <c r="B4618" s="26">
        <v>2015</v>
      </c>
      <c r="C4618" s="24">
        <v>9</v>
      </c>
      <c r="D4618" s="24" t="s">
        <v>15121</v>
      </c>
      <c r="E4618" s="26">
        <v>169</v>
      </c>
      <c r="F4618" s="24">
        <v>4190</v>
      </c>
      <c r="G4618" s="26" t="s">
        <v>7497</v>
      </c>
      <c r="H4618" s="24" t="s">
        <v>444</v>
      </c>
      <c r="I4618" s="24" t="s">
        <v>445</v>
      </c>
      <c r="J4618" s="27" t="s">
        <v>1</v>
      </c>
      <c r="K4618" s="28">
        <v>4.2</v>
      </c>
      <c r="L4618" s="28">
        <v>0</v>
      </c>
    </row>
    <row r="4619" spans="1:12" x14ac:dyDescent="0.25">
      <c r="A4619" s="24" t="s">
        <v>3305</v>
      </c>
      <c r="B4619" s="26">
        <v>2015</v>
      </c>
      <c r="C4619" s="24">
        <v>9</v>
      </c>
      <c r="D4619" s="24" t="s">
        <v>15121</v>
      </c>
      <c r="E4619" s="26">
        <v>171</v>
      </c>
      <c r="F4619" s="24">
        <v>4191</v>
      </c>
      <c r="G4619" s="26" t="s">
        <v>7498</v>
      </c>
      <c r="H4619" s="24" t="s">
        <v>404</v>
      </c>
      <c r="I4619" s="24" t="s">
        <v>405</v>
      </c>
      <c r="J4619" s="27" t="s">
        <v>1</v>
      </c>
      <c r="K4619" s="28">
        <v>86.4</v>
      </c>
      <c r="L4619" s="28">
        <v>0</v>
      </c>
    </row>
    <row r="4620" spans="1:12" x14ac:dyDescent="0.25">
      <c r="A4620" s="24" t="s">
        <v>3305</v>
      </c>
      <c r="B4620" s="26">
        <v>2015</v>
      </c>
      <c r="C4620" s="24">
        <v>9</v>
      </c>
      <c r="D4620" s="24" t="s">
        <v>15121</v>
      </c>
      <c r="E4620" s="26">
        <v>171</v>
      </c>
      <c r="F4620" s="24">
        <v>1259</v>
      </c>
      <c r="G4620" s="26" t="s">
        <v>4566</v>
      </c>
      <c r="H4620" s="24" t="s">
        <v>958</v>
      </c>
      <c r="I4620" s="24" t="s">
        <v>959</v>
      </c>
      <c r="J4620" s="27" t="s">
        <v>1</v>
      </c>
      <c r="K4620" s="28">
        <v>19.850000000000001</v>
      </c>
      <c r="L4620" s="28">
        <v>0</v>
      </c>
    </row>
    <row r="4621" spans="1:12" x14ac:dyDescent="0.25">
      <c r="A4621" s="24" t="s">
        <v>3305</v>
      </c>
      <c r="B4621" s="26">
        <v>2015</v>
      </c>
      <c r="C4621" s="24">
        <v>9</v>
      </c>
      <c r="D4621" s="24" t="s">
        <v>15121</v>
      </c>
      <c r="E4621" s="26">
        <v>172</v>
      </c>
      <c r="F4621" s="24">
        <v>260</v>
      </c>
      <c r="G4621" s="26" t="s">
        <v>3567</v>
      </c>
      <c r="H4621" s="24" t="s">
        <v>132</v>
      </c>
      <c r="I4621" s="24" t="s">
        <v>133</v>
      </c>
      <c r="J4621" s="27" t="s">
        <v>1</v>
      </c>
      <c r="K4621" s="28">
        <v>86.4</v>
      </c>
      <c r="L4621" s="28">
        <v>0</v>
      </c>
    </row>
    <row r="4622" spans="1:12" x14ac:dyDescent="0.25">
      <c r="A4622" s="24" t="s">
        <v>3305</v>
      </c>
      <c r="B4622" s="26">
        <v>2015</v>
      </c>
      <c r="C4622" s="24">
        <v>9</v>
      </c>
      <c r="D4622" s="24" t="s">
        <v>15121</v>
      </c>
      <c r="E4622" s="26">
        <v>172</v>
      </c>
      <c r="F4622" s="24">
        <v>4192</v>
      </c>
      <c r="G4622" s="26" t="s">
        <v>7499</v>
      </c>
      <c r="H4622" s="24" t="s">
        <v>958</v>
      </c>
      <c r="I4622" s="24" t="s">
        <v>959</v>
      </c>
      <c r="J4622" s="27" t="s">
        <v>1</v>
      </c>
      <c r="K4622" s="28">
        <v>28.8</v>
      </c>
      <c r="L4622" s="28">
        <v>0</v>
      </c>
    </row>
    <row r="4623" spans="1:12" x14ac:dyDescent="0.25">
      <c r="A4623" s="24" t="s">
        <v>3305</v>
      </c>
      <c r="B4623" s="26">
        <v>2015</v>
      </c>
      <c r="C4623" s="24">
        <v>9</v>
      </c>
      <c r="D4623" s="24" t="s">
        <v>15121</v>
      </c>
      <c r="E4623" s="26">
        <v>172</v>
      </c>
      <c r="F4623" s="24">
        <v>4193</v>
      </c>
      <c r="G4623" s="26" t="s">
        <v>7500</v>
      </c>
      <c r="H4623" s="24" t="s">
        <v>132</v>
      </c>
      <c r="I4623" s="24" t="s">
        <v>133</v>
      </c>
      <c r="J4623" s="27" t="s">
        <v>1</v>
      </c>
      <c r="K4623" s="28">
        <v>28.44</v>
      </c>
      <c r="L4623" s="28">
        <v>0</v>
      </c>
    </row>
    <row r="4624" spans="1:12" x14ac:dyDescent="0.25">
      <c r="A4624" s="24" t="s">
        <v>3305</v>
      </c>
      <c r="B4624" s="26">
        <v>2015</v>
      </c>
      <c r="C4624" s="24">
        <v>9</v>
      </c>
      <c r="D4624" s="24" t="s">
        <v>15121</v>
      </c>
      <c r="E4624" s="26">
        <v>172</v>
      </c>
      <c r="F4624" s="24">
        <v>2098</v>
      </c>
      <c r="G4624" s="26" t="s">
        <v>5405</v>
      </c>
      <c r="H4624" s="24" t="s">
        <v>83</v>
      </c>
      <c r="I4624" s="24" t="s">
        <v>84</v>
      </c>
      <c r="J4624" s="27" t="s">
        <v>1</v>
      </c>
      <c r="K4624" s="28">
        <v>86.4</v>
      </c>
      <c r="L4624" s="28">
        <v>0</v>
      </c>
    </row>
    <row r="4625" spans="1:12" x14ac:dyDescent="0.25">
      <c r="A4625" s="24" t="s">
        <v>3305</v>
      </c>
      <c r="B4625" s="26">
        <v>2015</v>
      </c>
      <c r="C4625" s="24">
        <v>9</v>
      </c>
      <c r="D4625" s="24" t="s">
        <v>15121</v>
      </c>
      <c r="E4625" s="26">
        <v>182</v>
      </c>
      <c r="F4625" s="24">
        <v>4194</v>
      </c>
      <c r="G4625" s="26" t="s">
        <v>7501</v>
      </c>
      <c r="H4625" s="24" t="s">
        <v>188</v>
      </c>
      <c r="I4625" s="24" t="s">
        <v>189</v>
      </c>
      <c r="J4625" s="27" t="s">
        <v>1</v>
      </c>
      <c r="K4625" s="28">
        <v>86.4</v>
      </c>
      <c r="L4625" s="28">
        <v>0</v>
      </c>
    </row>
    <row r="4626" spans="1:12" x14ac:dyDescent="0.25">
      <c r="A4626" s="24" t="s">
        <v>3305</v>
      </c>
      <c r="B4626" s="26">
        <v>2015</v>
      </c>
      <c r="C4626" s="24">
        <v>9</v>
      </c>
      <c r="D4626" s="24" t="s">
        <v>15121</v>
      </c>
      <c r="E4626" s="26">
        <v>186</v>
      </c>
      <c r="F4626" s="24">
        <v>4195</v>
      </c>
      <c r="G4626" s="26" t="s">
        <v>7502</v>
      </c>
      <c r="H4626" s="24" t="s">
        <v>1528</v>
      </c>
      <c r="I4626" s="24" t="s">
        <v>1529</v>
      </c>
      <c r="J4626" s="27" t="s">
        <v>1</v>
      </c>
      <c r="K4626" s="28">
        <v>28.8</v>
      </c>
      <c r="L4626" s="28">
        <v>0</v>
      </c>
    </row>
    <row r="4627" spans="1:12" x14ac:dyDescent="0.25">
      <c r="A4627" s="24" t="s">
        <v>3305</v>
      </c>
      <c r="B4627" s="26">
        <v>2015</v>
      </c>
      <c r="C4627" s="24">
        <v>9</v>
      </c>
      <c r="D4627" s="24" t="s">
        <v>15121</v>
      </c>
      <c r="E4627" s="26">
        <v>194</v>
      </c>
      <c r="F4627" s="24">
        <v>4196</v>
      </c>
      <c r="G4627" s="26" t="s">
        <v>7503</v>
      </c>
      <c r="H4627" s="24" t="s">
        <v>122</v>
      </c>
      <c r="I4627" s="24" t="s">
        <v>123</v>
      </c>
      <c r="J4627" s="27" t="s">
        <v>1</v>
      </c>
      <c r="K4627" s="28">
        <v>86.4</v>
      </c>
      <c r="L4627" s="28">
        <v>0</v>
      </c>
    </row>
    <row r="4628" spans="1:12" x14ac:dyDescent="0.25">
      <c r="A4628" s="24" t="s">
        <v>3305</v>
      </c>
      <c r="B4628" s="26">
        <v>2015</v>
      </c>
      <c r="C4628" s="24">
        <v>9</v>
      </c>
      <c r="D4628" s="24" t="s">
        <v>15121</v>
      </c>
      <c r="E4628" s="26">
        <v>194</v>
      </c>
      <c r="F4628" s="24">
        <v>4197</v>
      </c>
      <c r="G4628" s="26" t="s">
        <v>7504</v>
      </c>
      <c r="H4628" s="24" t="s">
        <v>122</v>
      </c>
      <c r="I4628" s="24" t="s">
        <v>123</v>
      </c>
      <c r="J4628" s="27" t="s">
        <v>1</v>
      </c>
      <c r="K4628" s="28">
        <v>86.4</v>
      </c>
      <c r="L4628" s="28">
        <v>0</v>
      </c>
    </row>
    <row r="4629" spans="1:12" x14ac:dyDescent="0.25">
      <c r="A4629" s="24" t="s">
        <v>3305</v>
      </c>
      <c r="B4629" s="26">
        <v>2015</v>
      </c>
      <c r="C4629" s="24">
        <v>9</v>
      </c>
      <c r="D4629" s="24" t="s">
        <v>15121</v>
      </c>
      <c r="E4629" s="26">
        <v>195</v>
      </c>
      <c r="F4629" s="24">
        <v>4198</v>
      </c>
      <c r="G4629" s="26" t="s">
        <v>7505</v>
      </c>
      <c r="H4629" s="24" t="s">
        <v>39</v>
      </c>
      <c r="I4629" s="24" t="s">
        <v>40</v>
      </c>
      <c r="J4629" s="27" t="s">
        <v>1</v>
      </c>
      <c r="K4629" s="28">
        <v>86.4</v>
      </c>
      <c r="L4629" s="28">
        <v>0</v>
      </c>
    </row>
    <row r="4630" spans="1:12" x14ac:dyDescent="0.25">
      <c r="A4630" s="24" t="s">
        <v>3305</v>
      </c>
      <c r="B4630" s="26">
        <v>2015</v>
      </c>
      <c r="C4630" s="24">
        <v>9</v>
      </c>
      <c r="D4630" s="24" t="s">
        <v>15121</v>
      </c>
      <c r="E4630" s="26">
        <v>195</v>
      </c>
      <c r="F4630" s="24">
        <v>1522</v>
      </c>
      <c r="G4630" s="26" t="s">
        <v>4829</v>
      </c>
      <c r="H4630" s="24" t="s">
        <v>39</v>
      </c>
      <c r="I4630" s="24" t="s">
        <v>40</v>
      </c>
      <c r="J4630" s="27" t="s">
        <v>1</v>
      </c>
      <c r="K4630" s="28">
        <v>86.4</v>
      </c>
      <c r="L4630" s="28">
        <v>0</v>
      </c>
    </row>
    <row r="4631" spans="1:12" x14ac:dyDescent="0.25">
      <c r="A4631" s="24" t="s">
        <v>3305</v>
      </c>
      <c r="B4631" s="26">
        <v>2015</v>
      </c>
      <c r="C4631" s="24">
        <v>9</v>
      </c>
      <c r="D4631" s="24" t="s">
        <v>15121</v>
      </c>
      <c r="E4631" s="26">
        <v>196</v>
      </c>
      <c r="F4631" s="24">
        <v>3980</v>
      </c>
      <c r="G4631" s="26" t="s">
        <v>7287</v>
      </c>
      <c r="H4631" s="24" t="s">
        <v>190</v>
      </c>
      <c r="I4631" s="24" t="s">
        <v>191</v>
      </c>
      <c r="J4631" s="27" t="s">
        <v>1</v>
      </c>
      <c r="K4631" s="28">
        <v>1.1399999999999999</v>
      </c>
      <c r="L4631" s="28">
        <v>0</v>
      </c>
    </row>
    <row r="4632" spans="1:12" x14ac:dyDescent="0.25">
      <c r="A4632" s="24" t="s">
        <v>3305</v>
      </c>
      <c r="B4632" s="26">
        <v>2015</v>
      </c>
      <c r="C4632" s="24">
        <v>9</v>
      </c>
      <c r="D4632" s="24" t="s">
        <v>15121</v>
      </c>
      <c r="E4632" s="26">
        <v>197</v>
      </c>
      <c r="F4632" s="24">
        <v>4199</v>
      </c>
      <c r="G4632" s="26" t="s">
        <v>7506</v>
      </c>
      <c r="H4632" s="24" t="s">
        <v>150</v>
      </c>
      <c r="I4632" s="24" t="s">
        <v>151</v>
      </c>
      <c r="J4632" s="27" t="s">
        <v>1</v>
      </c>
      <c r="K4632" s="28">
        <v>86.4</v>
      </c>
      <c r="L4632" s="28">
        <v>0</v>
      </c>
    </row>
    <row r="4633" spans="1:12" x14ac:dyDescent="0.25">
      <c r="A4633" s="24" t="s">
        <v>3305</v>
      </c>
      <c r="B4633" s="26">
        <v>2015</v>
      </c>
      <c r="C4633" s="24">
        <v>9</v>
      </c>
      <c r="D4633" s="24" t="s">
        <v>15121</v>
      </c>
      <c r="E4633" s="26">
        <v>201</v>
      </c>
      <c r="F4633" s="24">
        <v>4200</v>
      </c>
      <c r="G4633" s="26" t="s">
        <v>7507</v>
      </c>
      <c r="H4633" s="24" t="s">
        <v>83</v>
      </c>
      <c r="I4633" s="24" t="s">
        <v>84</v>
      </c>
      <c r="J4633" s="27" t="s">
        <v>1</v>
      </c>
      <c r="K4633" s="28">
        <v>86.4</v>
      </c>
      <c r="L4633" s="28">
        <v>0</v>
      </c>
    </row>
    <row r="4634" spans="1:12" x14ac:dyDescent="0.25">
      <c r="A4634" s="24" t="s">
        <v>3305</v>
      </c>
      <c r="B4634" s="26">
        <v>2015</v>
      </c>
      <c r="C4634" s="24">
        <v>9</v>
      </c>
      <c r="D4634" s="24" t="s">
        <v>15121</v>
      </c>
      <c r="E4634" s="26">
        <v>203</v>
      </c>
      <c r="F4634" s="24">
        <v>3576</v>
      </c>
      <c r="G4634" s="26" t="s">
        <v>6883</v>
      </c>
      <c r="H4634" s="24" t="s">
        <v>83</v>
      </c>
      <c r="I4634" s="24" t="s">
        <v>84</v>
      </c>
      <c r="J4634" s="27" t="s">
        <v>1</v>
      </c>
      <c r="K4634" s="28">
        <v>86.4</v>
      </c>
      <c r="L4634" s="28">
        <v>0</v>
      </c>
    </row>
    <row r="4635" spans="1:12" x14ac:dyDescent="0.25">
      <c r="A4635" s="24" t="s">
        <v>3305</v>
      </c>
      <c r="B4635" s="26">
        <v>2015</v>
      </c>
      <c r="C4635" s="24">
        <v>9</v>
      </c>
      <c r="D4635" s="24" t="s">
        <v>15121</v>
      </c>
      <c r="E4635" s="26">
        <v>205</v>
      </c>
      <c r="F4635" s="24">
        <v>2445</v>
      </c>
      <c r="G4635" s="26" t="s">
        <v>5752</v>
      </c>
      <c r="H4635" s="24" t="s">
        <v>958</v>
      </c>
      <c r="I4635" s="24" t="s">
        <v>959</v>
      </c>
      <c r="J4635" s="27" t="s">
        <v>1</v>
      </c>
      <c r="K4635" s="28">
        <v>28.8</v>
      </c>
      <c r="L4635" s="28">
        <v>0</v>
      </c>
    </row>
    <row r="4636" spans="1:12" x14ac:dyDescent="0.25">
      <c r="A4636" s="24" t="s">
        <v>3305</v>
      </c>
      <c r="B4636" s="26">
        <v>2015</v>
      </c>
      <c r="C4636" s="24">
        <v>9</v>
      </c>
      <c r="D4636" s="24" t="s">
        <v>15121</v>
      </c>
      <c r="E4636" s="26">
        <v>205</v>
      </c>
      <c r="F4636" s="24">
        <v>118</v>
      </c>
      <c r="G4636" s="26" t="s">
        <v>3425</v>
      </c>
      <c r="H4636" s="24" t="s">
        <v>1530</v>
      </c>
      <c r="I4636" s="24" t="s">
        <v>1531</v>
      </c>
      <c r="J4636" s="27" t="s">
        <v>1</v>
      </c>
      <c r="K4636" s="28">
        <v>136.63</v>
      </c>
      <c r="L4636" s="28">
        <v>0</v>
      </c>
    </row>
    <row r="4637" spans="1:12" x14ac:dyDescent="0.25">
      <c r="A4637" s="24" t="s">
        <v>3305</v>
      </c>
      <c r="B4637" s="26">
        <v>2015</v>
      </c>
      <c r="C4637" s="24">
        <v>9</v>
      </c>
      <c r="D4637" s="24" t="s">
        <v>15121</v>
      </c>
      <c r="E4637" s="26">
        <v>205</v>
      </c>
      <c r="F4637" s="24">
        <v>4201</v>
      </c>
      <c r="G4637" s="26" t="s">
        <v>7508</v>
      </c>
      <c r="H4637" s="24" t="s">
        <v>406</v>
      </c>
      <c r="I4637" s="24" t="s">
        <v>407</v>
      </c>
      <c r="J4637" s="27" t="s">
        <v>1</v>
      </c>
      <c r="K4637" s="28">
        <v>28.8</v>
      </c>
      <c r="L4637" s="28">
        <v>0</v>
      </c>
    </row>
    <row r="4638" spans="1:12" x14ac:dyDescent="0.25">
      <c r="A4638" s="24" t="s">
        <v>3305</v>
      </c>
      <c r="B4638" s="26">
        <v>2015</v>
      </c>
      <c r="C4638" s="24">
        <v>9</v>
      </c>
      <c r="D4638" s="24" t="s">
        <v>15121</v>
      </c>
      <c r="E4638" s="26">
        <v>205</v>
      </c>
      <c r="F4638" s="24">
        <v>4202</v>
      </c>
      <c r="G4638" s="26" t="s">
        <v>7509</v>
      </c>
      <c r="H4638" s="24" t="s">
        <v>132</v>
      </c>
      <c r="I4638" s="24" t="s">
        <v>133</v>
      </c>
      <c r="J4638" s="27" t="s">
        <v>1</v>
      </c>
      <c r="K4638" s="28">
        <v>86.4</v>
      </c>
      <c r="L4638" s="28">
        <v>0</v>
      </c>
    </row>
    <row r="4639" spans="1:12" x14ac:dyDescent="0.25">
      <c r="A4639" s="24" t="s">
        <v>3305</v>
      </c>
      <c r="B4639" s="26">
        <v>2015</v>
      </c>
      <c r="C4639" s="24">
        <v>9</v>
      </c>
      <c r="D4639" s="24" t="s">
        <v>15121</v>
      </c>
      <c r="E4639" s="26">
        <v>205</v>
      </c>
      <c r="F4639" s="24">
        <v>4203</v>
      </c>
      <c r="G4639" s="26" t="s">
        <v>7510</v>
      </c>
      <c r="H4639" s="24" t="s">
        <v>1492</v>
      </c>
      <c r="I4639" s="24" t="s">
        <v>1493</v>
      </c>
      <c r="J4639" s="27" t="s">
        <v>1</v>
      </c>
      <c r="K4639" s="28">
        <v>35.42</v>
      </c>
      <c r="L4639" s="28">
        <v>0</v>
      </c>
    </row>
    <row r="4640" spans="1:12" x14ac:dyDescent="0.25">
      <c r="A4640" s="24" t="s">
        <v>3305</v>
      </c>
      <c r="B4640" s="26">
        <v>2015</v>
      </c>
      <c r="C4640" s="24">
        <v>9</v>
      </c>
      <c r="D4640" s="24" t="s">
        <v>15121</v>
      </c>
      <c r="E4640" s="26">
        <v>205</v>
      </c>
      <c r="F4640" s="24">
        <v>4204</v>
      </c>
      <c r="G4640" s="26" t="s">
        <v>7511</v>
      </c>
      <c r="H4640" s="24" t="s">
        <v>83</v>
      </c>
      <c r="I4640" s="24" t="s">
        <v>84</v>
      </c>
      <c r="J4640" s="27" t="s">
        <v>1</v>
      </c>
      <c r="K4640" s="28">
        <v>31.13</v>
      </c>
      <c r="L4640" s="28">
        <v>0</v>
      </c>
    </row>
    <row r="4641" spans="1:12" x14ac:dyDescent="0.25">
      <c r="A4641" s="24" t="s">
        <v>3305</v>
      </c>
      <c r="B4641" s="26">
        <v>2015</v>
      </c>
      <c r="C4641" s="24">
        <v>9</v>
      </c>
      <c r="D4641" s="24" t="s">
        <v>15121</v>
      </c>
      <c r="E4641" s="26">
        <v>207</v>
      </c>
      <c r="F4641" s="24">
        <v>4205</v>
      </c>
      <c r="G4641" s="26" t="s">
        <v>7512</v>
      </c>
      <c r="H4641" s="24" t="s">
        <v>83</v>
      </c>
      <c r="I4641" s="24" t="s">
        <v>84</v>
      </c>
      <c r="J4641" s="27" t="s">
        <v>1</v>
      </c>
      <c r="K4641" s="28">
        <v>11</v>
      </c>
      <c r="L4641" s="28">
        <v>0</v>
      </c>
    </row>
    <row r="4642" spans="1:12" x14ac:dyDescent="0.25">
      <c r="A4642" s="24" t="s">
        <v>3305</v>
      </c>
      <c r="B4642" s="26">
        <v>2015</v>
      </c>
      <c r="C4642" s="24">
        <v>9</v>
      </c>
      <c r="D4642" s="24" t="s">
        <v>15121</v>
      </c>
      <c r="E4642" s="26">
        <v>207</v>
      </c>
      <c r="F4642" s="24">
        <v>2491</v>
      </c>
      <c r="G4642" s="26" t="s">
        <v>5798</v>
      </c>
      <c r="H4642" s="24" t="s">
        <v>83</v>
      </c>
      <c r="I4642" s="24" t="s">
        <v>84</v>
      </c>
      <c r="J4642" s="27" t="s">
        <v>1</v>
      </c>
      <c r="K4642" s="28">
        <v>11.68</v>
      </c>
      <c r="L4642" s="28">
        <v>0</v>
      </c>
    </row>
    <row r="4643" spans="1:12" x14ac:dyDescent="0.25">
      <c r="A4643" s="24" t="s">
        <v>3305</v>
      </c>
      <c r="B4643" s="26">
        <v>2015</v>
      </c>
      <c r="C4643" s="24">
        <v>9</v>
      </c>
      <c r="D4643" s="24" t="s">
        <v>15121</v>
      </c>
      <c r="E4643" s="26">
        <v>207</v>
      </c>
      <c r="F4643" s="24">
        <v>4206</v>
      </c>
      <c r="G4643" s="26" t="s">
        <v>7513</v>
      </c>
      <c r="H4643" s="24" t="s">
        <v>132</v>
      </c>
      <c r="I4643" s="24" t="s">
        <v>133</v>
      </c>
      <c r="J4643" s="27" t="s">
        <v>1</v>
      </c>
      <c r="K4643" s="28">
        <v>35.42</v>
      </c>
      <c r="L4643" s="28">
        <v>0</v>
      </c>
    </row>
    <row r="4644" spans="1:12" x14ac:dyDescent="0.25">
      <c r="A4644" s="24" t="s">
        <v>3305</v>
      </c>
      <c r="B4644" s="26">
        <v>2015</v>
      </c>
      <c r="C4644" s="24">
        <v>9</v>
      </c>
      <c r="D4644" s="24" t="s">
        <v>15121</v>
      </c>
      <c r="E4644" s="26">
        <v>207</v>
      </c>
      <c r="F4644" s="24">
        <v>4207</v>
      </c>
      <c r="G4644" s="26" t="s">
        <v>7514</v>
      </c>
      <c r="H4644" s="24" t="s">
        <v>1532</v>
      </c>
      <c r="I4644" s="24" t="s">
        <v>1533</v>
      </c>
      <c r="J4644" s="27" t="s">
        <v>1</v>
      </c>
      <c r="K4644" s="28">
        <v>201.05</v>
      </c>
      <c r="L4644" s="28">
        <v>0</v>
      </c>
    </row>
    <row r="4645" spans="1:12" x14ac:dyDescent="0.25">
      <c r="A4645" s="24" t="s">
        <v>3305</v>
      </c>
      <c r="B4645" s="26">
        <v>2015</v>
      </c>
      <c r="C4645" s="24">
        <v>9</v>
      </c>
      <c r="D4645" s="24" t="s">
        <v>15121</v>
      </c>
      <c r="E4645" s="26">
        <v>207</v>
      </c>
      <c r="F4645" s="24">
        <v>4208</v>
      </c>
      <c r="G4645" s="26" t="s">
        <v>7515</v>
      </c>
      <c r="H4645" s="24" t="s">
        <v>132</v>
      </c>
      <c r="I4645" s="24" t="s">
        <v>133</v>
      </c>
      <c r="J4645" s="27" t="s">
        <v>1</v>
      </c>
      <c r="K4645" s="28">
        <v>29.04</v>
      </c>
      <c r="L4645" s="28">
        <v>0</v>
      </c>
    </row>
    <row r="4646" spans="1:12" x14ac:dyDescent="0.25">
      <c r="A4646" s="24" t="s">
        <v>3305</v>
      </c>
      <c r="B4646" s="26">
        <v>2015</v>
      </c>
      <c r="C4646" s="24">
        <v>9</v>
      </c>
      <c r="D4646" s="24" t="s">
        <v>15121</v>
      </c>
      <c r="E4646" s="26">
        <v>207</v>
      </c>
      <c r="F4646" s="24">
        <v>4209</v>
      </c>
      <c r="G4646" s="26" t="s">
        <v>7516</v>
      </c>
      <c r="H4646" s="24" t="s">
        <v>132</v>
      </c>
      <c r="I4646" s="24" t="s">
        <v>133</v>
      </c>
      <c r="J4646" s="27" t="s">
        <v>1</v>
      </c>
      <c r="K4646" s="28">
        <v>28.8</v>
      </c>
      <c r="L4646" s="28">
        <v>0</v>
      </c>
    </row>
    <row r="4647" spans="1:12" x14ac:dyDescent="0.25">
      <c r="A4647" s="24" t="s">
        <v>3305</v>
      </c>
      <c r="B4647" s="26">
        <v>2015</v>
      </c>
      <c r="C4647" s="24">
        <v>9</v>
      </c>
      <c r="D4647" s="24" t="s">
        <v>15121</v>
      </c>
      <c r="E4647" s="26">
        <v>208</v>
      </c>
      <c r="F4647" s="24">
        <v>4210</v>
      </c>
      <c r="G4647" s="26" t="s">
        <v>7517</v>
      </c>
      <c r="H4647" s="24" t="s">
        <v>396</v>
      </c>
      <c r="I4647" s="24" t="s">
        <v>397</v>
      </c>
      <c r="J4647" s="27" t="s">
        <v>1</v>
      </c>
      <c r="K4647" s="28">
        <v>28.8</v>
      </c>
      <c r="L4647" s="28">
        <v>0</v>
      </c>
    </row>
    <row r="4648" spans="1:12" x14ac:dyDescent="0.25">
      <c r="A4648" s="24" t="s">
        <v>3305</v>
      </c>
      <c r="B4648" s="26">
        <v>2015</v>
      </c>
      <c r="C4648" s="24">
        <v>9</v>
      </c>
      <c r="D4648" s="24" t="s">
        <v>15121</v>
      </c>
      <c r="E4648" s="26">
        <v>208</v>
      </c>
      <c r="F4648" s="24">
        <v>1885</v>
      </c>
      <c r="G4648" s="26" t="s">
        <v>5192</v>
      </c>
      <c r="H4648" s="24" t="s">
        <v>1190</v>
      </c>
      <c r="I4648" s="24" t="s">
        <v>1191</v>
      </c>
      <c r="J4648" s="27" t="s">
        <v>1</v>
      </c>
      <c r="K4648" s="28">
        <v>28.8</v>
      </c>
      <c r="L4648" s="28">
        <v>0</v>
      </c>
    </row>
    <row r="4649" spans="1:12" x14ac:dyDescent="0.25">
      <c r="A4649" s="24" t="s">
        <v>3305</v>
      </c>
      <c r="B4649" s="26">
        <v>2015</v>
      </c>
      <c r="C4649" s="24">
        <v>9</v>
      </c>
      <c r="D4649" s="24" t="s">
        <v>15121</v>
      </c>
      <c r="E4649" s="26">
        <v>208</v>
      </c>
      <c r="F4649" s="24">
        <v>4211</v>
      </c>
      <c r="G4649" s="26" t="s">
        <v>7518</v>
      </c>
      <c r="H4649" s="24" t="s">
        <v>958</v>
      </c>
      <c r="I4649" s="24" t="s">
        <v>959</v>
      </c>
      <c r="J4649" s="27" t="s">
        <v>1</v>
      </c>
      <c r="K4649" s="28">
        <v>28.8</v>
      </c>
      <c r="L4649" s="28">
        <v>0</v>
      </c>
    </row>
    <row r="4650" spans="1:12" x14ac:dyDescent="0.25">
      <c r="A4650" s="24" t="s">
        <v>3305</v>
      </c>
      <c r="B4650" s="26">
        <v>2015</v>
      </c>
      <c r="C4650" s="24">
        <v>9</v>
      </c>
      <c r="D4650" s="24" t="s">
        <v>15121</v>
      </c>
      <c r="E4650" s="26">
        <v>210</v>
      </c>
      <c r="F4650" s="24">
        <v>4212</v>
      </c>
      <c r="G4650" s="26" t="s">
        <v>7519</v>
      </c>
      <c r="H4650" s="24" t="s">
        <v>224</v>
      </c>
      <c r="I4650" s="24" t="s">
        <v>225</v>
      </c>
      <c r="J4650" s="27" t="s">
        <v>1</v>
      </c>
      <c r="K4650" s="28">
        <v>28.8</v>
      </c>
      <c r="L4650" s="28">
        <v>0</v>
      </c>
    </row>
    <row r="4651" spans="1:12" x14ac:dyDescent="0.25">
      <c r="A4651" s="24" t="s">
        <v>3305</v>
      </c>
      <c r="B4651" s="26">
        <v>2015</v>
      </c>
      <c r="C4651" s="24">
        <v>9</v>
      </c>
      <c r="D4651" s="24" t="s">
        <v>15121</v>
      </c>
      <c r="E4651" s="26">
        <v>212</v>
      </c>
      <c r="F4651" s="24">
        <v>4213</v>
      </c>
      <c r="G4651" s="26" t="s">
        <v>7520</v>
      </c>
      <c r="H4651" s="24" t="s">
        <v>83</v>
      </c>
      <c r="I4651" s="24" t="s">
        <v>84</v>
      </c>
      <c r="J4651" s="27" t="s">
        <v>1</v>
      </c>
      <c r="K4651" s="28">
        <v>93.02</v>
      </c>
      <c r="L4651" s="28">
        <v>0</v>
      </c>
    </row>
    <row r="4652" spans="1:12" x14ac:dyDescent="0.25">
      <c r="A4652" s="24" t="s">
        <v>3305</v>
      </c>
      <c r="B4652" s="26">
        <v>2015</v>
      </c>
      <c r="C4652" s="24">
        <v>9</v>
      </c>
      <c r="D4652" s="24" t="s">
        <v>15121</v>
      </c>
      <c r="E4652" s="26">
        <v>212</v>
      </c>
      <c r="F4652" s="24">
        <v>4214</v>
      </c>
      <c r="G4652" s="26" t="s">
        <v>7521</v>
      </c>
      <c r="H4652" s="24" t="s">
        <v>83</v>
      </c>
      <c r="I4652" s="24" t="s">
        <v>84</v>
      </c>
      <c r="J4652" s="27" t="s">
        <v>1</v>
      </c>
      <c r="K4652" s="28">
        <v>86.4</v>
      </c>
      <c r="L4652" s="28">
        <v>0</v>
      </c>
    </row>
    <row r="4653" spans="1:12" x14ac:dyDescent="0.25">
      <c r="A4653" s="24" t="s">
        <v>3305</v>
      </c>
      <c r="B4653" s="26">
        <v>2015</v>
      </c>
      <c r="C4653" s="24">
        <v>9</v>
      </c>
      <c r="D4653" s="24" t="s">
        <v>15121</v>
      </c>
      <c r="E4653" s="26">
        <v>212</v>
      </c>
      <c r="F4653" s="24">
        <v>2074</v>
      </c>
      <c r="G4653" s="26" t="s">
        <v>5381</v>
      </c>
      <c r="H4653" s="24" t="s">
        <v>224</v>
      </c>
      <c r="I4653" s="24" t="s">
        <v>225</v>
      </c>
      <c r="J4653" s="27" t="s">
        <v>1</v>
      </c>
      <c r="K4653" s="28">
        <v>28.8</v>
      </c>
      <c r="L4653" s="28">
        <v>0</v>
      </c>
    </row>
    <row r="4654" spans="1:12" x14ac:dyDescent="0.25">
      <c r="A4654" s="24" t="s">
        <v>3305</v>
      </c>
      <c r="B4654" s="26">
        <v>2015</v>
      </c>
      <c r="C4654" s="24">
        <v>9</v>
      </c>
      <c r="D4654" s="24" t="s">
        <v>15121</v>
      </c>
      <c r="E4654" s="26">
        <v>212</v>
      </c>
      <c r="F4654" s="24">
        <v>4215</v>
      </c>
      <c r="G4654" s="26" t="s">
        <v>7522</v>
      </c>
      <c r="H4654" s="24" t="s">
        <v>132</v>
      </c>
      <c r="I4654" s="24" t="s">
        <v>133</v>
      </c>
      <c r="J4654" s="27" t="s">
        <v>1</v>
      </c>
      <c r="K4654" s="28">
        <v>28.8</v>
      </c>
      <c r="L4654" s="28">
        <v>0</v>
      </c>
    </row>
    <row r="4655" spans="1:12" x14ac:dyDescent="0.25">
      <c r="A4655" s="24" t="s">
        <v>3305</v>
      </c>
      <c r="B4655" s="26">
        <v>2015</v>
      </c>
      <c r="C4655" s="24">
        <v>9</v>
      </c>
      <c r="D4655" s="24" t="s">
        <v>15121</v>
      </c>
      <c r="E4655" s="26">
        <v>212</v>
      </c>
      <c r="F4655" s="24">
        <v>4216</v>
      </c>
      <c r="G4655" s="26" t="s">
        <v>7523</v>
      </c>
      <c r="H4655" s="24" t="s">
        <v>83</v>
      </c>
      <c r="I4655" s="24" t="s">
        <v>84</v>
      </c>
      <c r="J4655" s="27" t="s">
        <v>1</v>
      </c>
      <c r="K4655" s="28">
        <v>86.4</v>
      </c>
      <c r="L4655" s="28">
        <v>0</v>
      </c>
    </row>
    <row r="4656" spans="1:12" x14ac:dyDescent="0.25">
      <c r="A4656" s="24" t="s">
        <v>3305</v>
      </c>
      <c r="B4656" s="26">
        <v>2015</v>
      </c>
      <c r="C4656" s="24">
        <v>9</v>
      </c>
      <c r="D4656" s="24" t="s">
        <v>15121</v>
      </c>
      <c r="E4656" s="26">
        <v>212</v>
      </c>
      <c r="F4656" s="24">
        <v>4217</v>
      </c>
      <c r="G4656" s="26" t="s">
        <v>7524</v>
      </c>
      <c r="H4656" s="24" t="s">
        <v>444</v>
      </c>
      <c r="I4656" s="24" t="s">
        <v>445</v>
      </c>
      <c r="J4656" s="27" t="s">
        <v>1</v>
      </c>
      <c r="K4656" s="28">
        <v>86.4</v>
      </c>
      <c r="L4656" s="28">
        <v>0</v>
      </c>
    </row>
    <row r="4657" spans="1:12" x14ac:dyDescent="0.25">
      <c r="A4657" s="24" t="s">
        <v>3305</v>
      </c>
      <c r="B4657" s="26">
        <v>2015</v>
      </c>
      <c r="C4657" s="24">
        <v>9</v>
      </c>
      <c r="D4657" s="24" t="s">
        <v>15121</v>
      </c>
      <c r="E4657" s="26">
        <v>214</v>
      </c>
      <c r="F4657" s="24">
        <v>4218</v>
      </c>
      <c r="G4657" s="26" t="s">
        <v>7525</v>
      </c>
      <c r="H4657" s="24" t="s">
        <v>132</v>
      </c>
      <c r="I4657" s="24" t="s">
        <v>133</v>
      </c>
      <c r="J4657" s="27" t="s">
        <v>1</v>
      </c>
      <c r="K4657" s="28">
        <v>19.32</v>
      </c>
      <c r="L4657" s="28">
        <v>0</v>
      </c>
    </row>
    <row r="4658" spans="1:12" x14ac:dyDescent="0.25">
      <c r="A4658" s="24" t="s">
        <v>3305</v>
      </c>
      <c r="B4658" s="26">
        <v>2015</v>
      </c>
      <c r="C4658" s="24">
        <v>9</v>
      </c>
      <c r="D4658" s="24" t="s">
        <v>15121</v>
      </c>
      <c r="E4658" s="26">
        <v>214</v>
      </c>
      <c r="F4658" s="24">
        <v>473</v>
      </c>
      <c r="G4658" s="26" t="s">
        <v>3780</v>
      </c>
      <c r="H4658" s="24" t="s">
        <v>112</v>
      </c>
      <c r="I4658" s="24" t="s">
        <v>113</v>
      </c>
      <c r="J4658" s="27" t="s">
        <v>1</v>
      </c>
      <c r="K4658" s="28">
        <v>57.17</v>
      </c>
      <c r="L4658" s="28">
        <v>0</v>
      </c>
    </row>
    <row r="4659" spans="1:12" x14ac:dyDescent="0.25">
      <c r="A4659" s="24" t="s">
        <v>3305</v>
      </c>
      <c r="B4659" s="26">
        <v>2015</v>
      </c>
      <c r="C4659" s="24">
        <v>9</v>
      </c>
      <c r="D4659" s="24" t="s">
        <v>15121</v>
      </c>
      <c r="E4659" s="26">
        <v>214</v>
      </c>
      <c r="F4659" s="24">
        <v>4219</v>
      </c>
      <c r="G4659" s="26" t="s">
        <v>7526</v>
      </c>
      <c r="H4659" s="24" t="s">
        <v>1226</v>
      </c>
      <c r="I4659" s="24" t="s">
        <v>1227</v>
      </c>
      <c r="J4659" s="27" t="s">
        <v>1</v>
      </c>
      <c r="K4659" s="28">
        <v>86.4</v>
      </c>
      <c r="L4659" s="28">
        <v>0</v>
      </c>
    </row>
    <row r="4660" spans="1:12" x14ac:dyDescent="0.25">
      <c r="A4660" s="24" t="s">
        <v>3305</v>
      </c>
      <c r="B4660" s="26">
        <v>2015</v>
      </c>
      <c r="C4660" s="24">
        <v>9</v>
      </c>
      <c r="D4660" s="24" t="s">
        <v>15121</v>
      </c>
      <c r="E4660" s="26">
        <v>214</v>
      </c>
      <c r="F4660" s="24">
        <v>4220</v>
      </c>
      <c r="G4660" s="26" t="s">
        <v>7527</v>
      </c>
      <c r="H4660" s="24" t="s">
        <v>39</v>
      </c>
      <c r="I4660" s="24" t="s">
        <v>40</v>
      </c>
      <c r="J4660" s="27" t="s">
        <v>1</v>
      </c>
      <c r="K4660" s="28">
        <v>93.02</v>
      </c>
      <c r="L4660" s="28">
        <v>0</v>
      </c>
    </row>
    <row r="4661" spans="1:12" x14ac:dyDescent="0.25">
      <c r="A4661" s="24" t="s">
        <v>3305</v>
      </c>
      <c r="B4661" s="26">
        <v>2015</v>
      </c>
      <c r="C4661" s="24">
        <v>9</v>
      </c>
      <c r="D4661" s="24" t="s">
        <v>15121</v>
      </c>
      <c r="E4661" s="26">
        <v>214</v>
      </c>
      <c r="F4661" s="24">
        <v>4221</v>
      </c>
      <c r="G4661" s="26" t="s">
        <v>7528</v>
      </c>
      <c r="H4661" s="24" t="s">
        <v>1092</v>
      </c>
      <c r="I4661" s="24" t="s">
        <v>1093</v>
      </c>
      <c r="J4661" s="27" t="s">
        <v>1</v>
      </c>
      <c r="K4661" s="28">
        <v>6.62</v>
      </c>
      <c r="L4661" s="28">
        <v>0</v>
      </c>
    </row>
    <row r="4662" spans="1:12" x14ac:dyDescent="0.25">
      <c r="A4662" s="24" t="s">
        <v>3305</v>
      </c>
      <c r="B4662" s="26">
        <v>2015</v>
      </c>
      <c r="C4662" s="24">
        <v>9</v>
      </c>
      <c r="D4662" s="24" t="s">
        <v>15121</v>
      </c>
      <c r="E4662" s="26">
        <v>214</v>
      </c>
      <c r="F4662" s="24">
        <v>4222</v>
      </c>
      <c r="G4662" s="26" t="s">
        <v>7529</v>
      </c>
      <c r="H4662" s="24" t="s">
        <v>1534</v>
      </c>
      <c r="I4662" s="24" t="s">
        <v>1535</v>
      </c>
      <c r="J4662" s="27" t="s">
        <v>1</v>
      </c>
      <c r="K4662" s="28">
        <v>28.8</v>
      </c>
      <c r="L4662" s="28">
        <v>0</v>
      </c>
    </row>
    <row r="4663" spans="1:12" x14ac:dyDescent="0.25">
      <c r="A4663" s="24" t="s">
        <v>3305</v>
      </c>
      <c r="B4663" s="26">
        <v>2015</v>
      </c>
      <c r="C4663" s="24">
        <v>9</v>
      </c>
      <c r="D4663" s="24" t="s">
        <v>15121</v>
      </c>
      <c r="E4663" s="26">
        <v>214</v>
      </c>
      <c r="F4663" s="24">
        <v>4223</v>
      </c>
      <c r="G4663" s="26" t="s">
        <v>7530</v>
      </c>
      <c r="H4663" s="24" t="s">
        <v>224</v>
      </c>
      <c r="I4663" s="24" t="s">
        <v>225</v>
      </c>
      <c r="J4663" s="27" t="s">
        <v>1</v>
      </c>
      <c r="K4663" s="28">
        <v>41.4</v>
      </c>
      <c r="L4663" s="28">
        <v>0</v>
      </c>
    </row>
    <row r="4664" spans="1:12" x14ac:dyDescent="0.25">
      <c r="A4664" s="24" t="s">
        <v>3305</v>
      </c>
      <c r="B4664" s="26">
        <v>2015</v>
      </c>
      <c r="C4664" s="24">
        <v>9</v>
      </c>
      <c r="D4664" s="24" t="s">
        <v>15121</v>
      </c>
      <c r="E4664" s="26">
        <v>214</v>
      </c>
      <c r="F4664" s="24">
        <v>4224</v>
      </c>
      <c r="G4664" s="26" t="s">
        <v>7531</v>
      </c>
      <c r="H4664" s="24" t="s">
        <v>132</v>
      </c>
      <c r="I4664" s="24" t="s">
        <v>133</v>
      </c>
      <c r="J4664" s="27" t="s">
        <v>1</v>
      </c>
      <c r="K4664" s="28">
        <v>35.42</v>
      </c>
      <c r="L4664" s="28">
        <v>0</v>
      </c>
    </row>
    <row r="4665" spans="1:12" x14ac:dyDescent="0.25">
      <c r="A4665" s="24" t="s">
        <v>3305</v>
      </c>
      <c r="B4665" s="26">
        <v>2015</v>
      </c>
      <c r="C4665" s="24">
        <v>9</v>
      </c>
      <c r="D4665" s="24" t="s">
        <v>15121</v>
      </c>
      <c r="E4665" s="26">
        <v>215</v>
      </c>
      <c r="F4665" s="24">
        <v>4225</v>
      </c>
      <c r="G4665" s="26" t="s">
        <v>7532</v>
      </c>
      <c r="H4665" s="24" t="s">
        <v>132</v>
      </c>
      <c r="I4665" s="24" t="s">
        <v>133</v>
      </c>
      <c r="J4665" s="27" t="s">
        <v>1</v>
      </c>
      <c r="K4665" s="28">
        <v>19.850000000000001</v>
      </c>
      <c r="L4665" s="28">
        <v>0</v>
      </c>
    </row>
    <row r="4666" spans="1:12" x14ac:dyDescent="0.25">
      <c r="A4666" s="24" t="s">
        <v>3305</v>
      </c>
      <c r="B4666" s="26">
        <v>2015</v>
      </c>
      <c r="C4666" s="24">
        <v>9</v>
      </c>
      <c r="D4666" s="24" t="s">
        <v>15121</v>
      </c>
      <c r="E4666" s="26">
        <v>216</v>
      </c>
      <c r="F4666" s="24">
        <v>4226</v>
      </c>
      <c r="G4666" s="26" t="s">
        <v>7533</v>
      </c>
      <c r="H4666" s="24" t="s">
        <v>132</v>
      </c>
      <c r="I4666" s="24" t="s">
        <v>133</v>
      </c>
      <c r="J4666" s="27" t="s">
        <v>1</v>
      </c>
      <c r="K4666" s="28">
        <v>35.42</v>
      </c>
      <c r="L4666" s="28">
        <v>0</v>
      </c>
    </row>
    <row r="4667" spans="1:12" x14ac:dyDescent="0.25">
      <c r="A4667" s="24" t="s">
        <v>3305</v>
      </c>
      <c r="B4667" s="26">
        <v>2015</v>
      </c>
      <c r="C4667" s="24">
        <v>9</v>
      </c>
      <c r="D4667" s="24" t="s">
        <v>15121</v>
      </c>
      <c r="E4667" s="26">
        <v>216</v>
      </c>
      <c r="F4667" s="24">
        <v>4227</v>
      </c>
      <c r="G4667" s="26" t="s">
        <v>7534</v>
      </c>
      <c r="H4667" s="24" t="s">
        <v>224</v>
      </c>
      <c r="I4667" s="24" t="s">
        <v>225</v>
      </c>
      <c r="J4667" s="27" t="s">
        <v>1</v>
      </c>
      <c r="K4667" s="28">
        <v>19.850000000000001</v>
      </c>
      <c r="L4667" s="28">
        <v>0</v>
      </c>
    </row>
    <row r="4668" spans="1:12" x14ac:dyDescent="0.25">
      <c r="A4668" s="24" t="s">
        <v>3305</v>
      </c>
      <c r="B4668" s="26">
        <v>2015</v>
      </c>
      <c r="C4668" s="24">
        <v>9</v>
      </c>
      <c r="D4668" s="24" t="s">
        <v>15121</v>
      </c>
      <c r="E4668" s="26">
        <v>216</v>
      </c>
      <c r="F4668" s="24">
        <v>4228</v>
      </c>
      <c r="G4668" s="26" t="s">
        <v>7535</v>
      </c>
      <c r="H4668" s="24" t="s">
        <v>83</v>
      </c>
      <c r="I4668" s="24" t="s">
        <v>84</v>
      </c>
      <c r="J4668" s="27" t="s">
        <v>1</v>
      </c>
      <c r="K4668" s="28">
        <v>87.41</v>
      </c>
      <c r="L4668" s="28">
        <v>0</v>
      </c>
    </row>
    <row r="4669" spans="1:12" x14ac:dyDescent="0.25">
      <c r="A4669" s="24" t="s">
        <v>3305</v>
      </c>
      <c r="B4669" s="26">
        <v>2015</v>
      </c>
      <c r="C4669" s="24">
        <v>9</v>
      </c>
      <c r="D4669" s="24" t="s">
        <v>15121</v>
      </c>
      <c r="E4669" s="26">
        <v>216</v>
      </c>
      <c r="F4669" s="24">
        <v>156</v>
      </c>
      <c r="G4669" s="26" t="s">
        <v>3463</v>
      </c>
      <c r="H4669" s="24" t="s">
        <v>150</v>
      </c>
      <c r="I4669" s="24" t="s">
        <v>151</v>
      </c>
      <c r="J4669" s="27" t="s">
        <v>1</v>
      </c>
      <c r="K4669" s="28">
        <v>93.02</v>
      </c>
      <c r="L4669" s="28">
        <v>0</v>
      </c>
    </row>
    <row r="4670" spans="1:12" x14ac:dyDescent="0.25">
      <c r="A4670" s="24" t="s">
        <v>3305</v>
      </c>
      <c r="B4670" s="26">
        <v>2015</v>
      </c>
      <c r="C4670" s="24">
        <v>9</v>
      </c>
      <c r="D4670" s="24" t="s">
        <v>15121</v>
      </c>
      <c r="E4670" s="26">
        <v>217</v>
      </c>
      <c r="F4670" s="24">
        <v>825</v>
      </c>
      <c r="G4670" s="26" t="s">
        <v>4132</v>
      </c>
      <c r="H4670" s="24" t="s">
        <v>90</v>
      </c>
      <c r="I4670" s="24" t="s">
        <v>91</v>
      </c>
      <c r="J4670" s="27" t="s">
        <v>1</v>
      </c>
      <c r="K4670" s="28">
        <v>100.37</v>
      </c>
      <c r="L4670" s="28">
        <v>0</v>
      </c>
    </row>
    <row r="4671" spans="1:12" x14ac:dyDescent="0.25">
      <c r="A4671" s="24" t="s">
        <v>3305</v>
      </c>
      <c r="B4671" s="26">
        <v>2015</v>
      </c>
      <c r="C4671" s="24">
        <v>9</v>
      </c>
      <c r="D4671" s="24" t="s">
        <v>15121</v>
      </c>
      <c r="E4671" s="26">
        <v>217</v>
      </c>
      <c r="F4671" s="24">
        <v>2287</v>
      </c>
      <c r="G4671" s="26" t="s">
        <v>5594</v>
      </c>
      <c r="H4671" s="24" t="s">
        <v>224</v>
      </c>
      <c r="I4671" s="24" t="s">
        <v>225</v>
      </c>
      <c r="J4671" s="27" t="s">
        <v>1</v>
      </c>
      <c r="K4671" s="28">
        <v>6.62</v>
      </c>
      <c r="L4671" s="28">
        <v>0</v>
      </c>
    </row>
    <row r="4672" spans="1:12" x14ac:dyDescent="0.25">
      <c r="A4672" s="24" t="s">
        <v>3305</v>
      </c>
      <c r="B4672" s="26">
        <v>2015</v>
      </c>
      <c r="C4672" s="24">
        <v>9</v>
      </c>
      <c r="D4672" s="24" t="s">
        <v>15121</v>
      </c>
      <c r="E4672" s="26">
        <v>217</v>
      </c>
      <c r="F4672" s="24">
        <v>445</v>
      </c>
      <c r="G4672" s="26" t="s">
        <v>3752</v>
      </c>
      <c r="H4672" s="24" t="s">
        <v>1028</v>
      </c>
      <c r="I4672" s="24" t="s">
        <v>1029</v>
      </c>
      <c r="J4672" s="27" t="s">
        <v>1</v>
      </c>
      <c r="K4672" s="28">
        <v>57.6</v>
      </c>
      <c r="L4672" s="28">
        <v>0</v>
      </c>
    </row>
    <row r="4673" spans="1:12" x14ac:dyDescent="0.25">
      <c r="A4673" s="24" t="s">
        <v>3305</v>
      </c>
      <c r="B4673" s="26">
        <v>2015</v>
      </c>
      <c r="C4673" s="24">
        <v>9</v>
      </c>
      <c r="D4673" s="24" t="s">
        <v>15121</v>
      </c>
      <c r="E4673" s="26">
        <v>217</v>
      </c>
      <c r="F4673" s="24">
        <v>4229</v>
      </c>
      <c r="G4673" s="26" t="s">
        <v>7536</v>
      </c>
      <c r="H4673" s="24" t="s">
        <v>132</v>
      </c>
      <c r="I4673" s="24" t="s">
        <v>133</v>
      </c>
      <c r="J4673" s="27" t="s">
        <v>1</v>
      </c>
      <c r="K4673" s="28">
        <v>86.4</v>
      </c>
      <c r="L4673" s="28">
        <v>0</v>
      </c>
    </row>
    <row r="4674" spans="1:12" x14ac:dyDescent="0.25">
      <c r="A4674" s="24" t="s">
        <v>3305</v>
      </c>
      <c r="B4674" s="26">
        <v>2015</v>
      </c>
      <c r="C4674" s="24">
        <v>9</v>
      </c>
      <c r="D4674" s="24" t="s">
        <v>15121</v>
      </c>
      <c r="E4674" s="26">
        <v>228</v>
      </c>
      <c r="F4674" s="24">
        <v>3986</v>
      </c>
      <c r="G4674" s="26" t="s">
        <v>7293</v>
      </c>
      <c r="H4674" s="24" t="s">
        <v>444</v>
      </c>
      <c r="I4674" s="24" t="s">
        <v>445</v>
      </c>
      <c r="J4674" s="27" t="s">
        <v>1</v>
      </c>
      <c r="K4674" s="28">
        <v>84.42</v>
      </c>
      <c r="L4674" s="28">
        <v>0</v>
      </c>
    </row>
    <row r="4675" spans="1:12" x14ac:dyDescent="0.25">
      <c r="A4675" s="24" t="s">
        <v>3305</v>
      </c>
      <c r="B4675" s="26">
        <v>2015</v>
      </c>
      <c r="C4675" s="24">
        <v>9</v>
      </c>
      <c r="D4675" s="24" t="s">
        <v>15121</v>
      </c>
      <c r="E4675" s="26">
        <v>228</v>
      </c>
      <c r="F4675" s="24">
        <v>4230</v>
      </c>
      <c r="G4675" s="26" t="s">
        <v>7537</v>
      </c>
      <c r="H4675" s="24" t="s">
        <v>132</v>
      </c>
      <c r="I4675" s="24" t="s">
        <v>133</v>
      </c>
      <c r="J4675" s="27" t="s">
        <v>1</v>
      </c>
      <c r="K4675" s="28">
        <v>83.03</v>
      </c>
      <c r="L4675" s="28">
        <v>4.41</v>
      </c>
    </row>
    <row r="4676" spans="1:12" x14ac:dyDescent="0.25">
      <c r="A4676" s="24" t="s">
        <v>3305</v>
      </c>
      <c r="B4676" s="26">
        <v>2015</v>
      </c>
      <c r="C4676" s="24">
        <v>9</v>
      </c>
      <c r="D4676" s="24" t="s">
        <v>15121</v>
      </c>
      <c r="E4676" s="26">
        <v>228</v>
      </c>
      <c r="F4676" s="24">
        <v>4231</v>
      </c>
      <c r="G4676" s="26" t="s">
        <v>7538</v>
      </c>
      <c r="H4676" s="24" t="s">
        <v>132</v>
      </c>
      <c r="I4676" s="24" t="s">
        <v>133</v>
      </c>
      <c r="J4676" s="27" t="s">
        <v>1</v>
      </c>
      <c r="K4676" s="28">
        <v>18.3</v>
      </c>
      <c r="L4676" s="28">
        <v>0</v>
      </c>
    </row>
    <row r="4677" spans="1:12" x14ac:dyDescent="0.25">
      <c r="A4677" s="24" t="s">
        <v>3305</v>
      </c>
      <c r="B4677" s="26">
        <v>2015</v>
      </c>
      <c r="C4677" s="24">
        <v>9</v>
      </c>
      <c r="D4677" s="24" t="s">
        <v>15121</v>
      </c>
      <c r="E4677" s="26">
        <v>228</v>
      </c>
      <c r="F4677" s="24">
        <v>4232</v>
      </c>
      <c r="G4677" s="26" t="s">
        <v>7539</v>
      </c>
      <c r="H4677" s="24" t="s">
        <v>948</v>
      </c>
      <c r="I4677" s="24" t="s">
        <v>949</v>
      </c>
      <c r="J4677" s="27" t="s">
        <v>1</v>
      </c>
      <c r="K4677" s="28">
        <v>21</v>
      </c>
      <c r="L4677" s="28">
        <v>0</v>
      </c>
    </row>
    <row r="4678" spans="1:12" x14ac:dyDescent="0.25">
      <c r="A4678" s="24" t="s">
        <v>3305</v>
      </c>
      <c r="B4678" s="26">
        <v>2015</v>
      </c>
      <c r="C4678" s="24">
        <v>9</v>
      </c>
      <c r="D4678" s="24" t="s">
        <v>15121</v>
      </c>
      <c r="E4678" s="26">
        <v>228</v>
      </c>
      <c r="F4678" s="24">
        <v>4233</v>
      </c>
      <c r="G4678" s="26" t="s">
        <v>7540</v>
      </c>
      <c r="H4678" s="24" t="s">
        <v>132</v>
      </c>
      <c r="I4678" s="24" t="s">
        <v>133</v>
      </c>
      <c r="J4678" s="27" t="s">
        <v>1</v>
      </c>
      <c r="K4678" s="28">
        <v>4.415</v>
      </c>
      <c r="L4678" s="28">
        <v>4.41</v>
      </c>
    </row>
    <row r="4679" spans="1:12" x14ac:dyDescent="0.25">
      <c r="A4679" s="24" t="s">
        <v>3305</v>
      </c>
      <c r="B4679" s="26">
        <v>2015</v>
      </c>
      <c r="C4679" s="24">
        <v>9</v>
      </c>
      <c r="D4679" s="24" t="s">
        <v>15121</v>
      </c>
      <c r="E4679" s="26">
        <v>229</v>
      </c>
      <c r="F4679" s="24">
        <v>4234</v>
      </c>
      <c r="G4679" s="26" t="s">
        <v>7541</v>
      </c>
      <c r="H4679" s="24" t="s">
        <v>406</v>
      </c>
      <c r="I4679" s="24" t="s">
        <v>407</v>
      </c>
      <c r="J4679" s="27" t="s">
        <v>1</v>
      </c>
      <c r="K4679" s="28">
        <v>52.93</v>
      </c>
      <c r="L4679" s="28">
        <v>0</v>
      </c>
    </row>
    <row r="4680" spans="1:12" x14ac:dyDescent="0.25">
      <c r="A4680" s="24" t="s">
        <v>3305</v>
      </c>
      <c r="B4680" s="26">
        <v>2015</v>
      </c>
      <c r="C4680" s="24">
        <v>9</v>
      </c>
      <c r="D4680" s="24" t="s">
        <v>15121</v>
      </c>
      <c r="E4680" s="26">
        <v>229</v>
      </c>
      <c r="F4680" s="24">
        <v>4235</v>
      </c>
      <c r="G4680" s="26" t="s">
        <v>7542</v>
      </c>
      <c r="H4680" s="24" t="s">
        <v>958</v>
      </c>
      <c r="I4680" s="24" t="s">
        <v>959</v>
      </c>
      <c r="J4680" s="27" t="s">
        <v>1</v>
      </c>
      <c r="K4680" s="28">
        <v>7.9</v>
      </c>
      <c r="L4680" s="28">
        <v>0</v>
      </c>
    </row>
    <row r="4681" spans="1:12" x14ac:dyDescent="0.25">
      <c r="A4681" s="24" t="s">
        <v>3305</v>
      </c>
      <c r="B4681" s="26">
        <v>2015</v>
      </c>
      <c r="C4681" s="24">
        <v>9</v>
      </c>
      <c r="D4681" s="24" t="s">
        <v>15121</v>
      </c>
      <c r="E4681" s="26">
        <v>229</v>
      </c>
      <c r="F4681" s="24">
        <v>4236</v>
      </c>
      <c r="G4681" s="26" t="s">
        <v>7543</v>
      </c>
      <c r="H4681" s="24" t="s">
        <v>958</v>
      </c>
      <c r="I4681" s="24" t="s">
        <v>959</v>
      </c>
      <c r="J4681" s="27" t="s">
        <v>1</v>
      </c>
      <c r="K4681" s="28">
        <v>6.62</v>
      </c>
      <c r="L4681" s="28">
        <v>0</v>
      </c>
    </row>
    <row r="4682" spans="1:12" x14ac:dyDescent="0.25">
      <c r="A4682" s="24" t="s">
        <v>3305</v>
      </c>
      <c r="B4682" s="26">
        <v>2015</v>
      </c>
      <c r="C4682" s="24">
        <v>9</v>
      </c>
      <c r="D4682" s="24" t="s">
        <v>15121</v>
      </c>
      <c r="E4682" s="26">
        <v>229</v>
      </c>
      <c r="F4682" s="24">
        <v>4237</v>
      </c>
      <c r="G4682" s="26" t="s">
        <v>7544</v>
      </c>
      <c r="H4682" s="24" t="s">
        <v>404</v>
      </c>
      <c r="I4682" s="24" t="s">
        <v>405</v>
      </c>
      <c r="J4682" s="27" t="s">
        <v>1</v>
      </c>
      <c r="K4682" s="28">
        <v>11.03</v>
      </c>
      <c r="L4682" s="28">
        <v>0</v>
      </c>
    </row>
    <row r="4683" spans="1:12" x14ac:dyDescent="0.25">
      <c r="A4683" s="24" t="s">
        <v>3305</v>
      </c>
      <c r="B4683" s="26">
        <v>2015</v>
      </c>
      <c r="C4683" s="24">
        <v>9</v>
      </c>
      <c r="D4683" s="24" t="s">
        <v>15121</v>
      </c>
      <c r="E4683" s="26">
        <v>229</v>
      </c>
      <c r="F4683" s="24">
        <v>4238</v>
      </c>
      <c r="G4683" s="26" t="s">
        <v>7545</v>
      </c>
      <c r="H4683" s="24" t="s">
        <v>83</v>
      </c>
      <c r="I4683" s="24" t="s">
        <v>84</v>
      </c>
      <c r="J4683" s="27" t="s">
        <v>1</v>
      </c>
      <c r="K4683" s="28">
        <v>11.03</v>
      </c>
      <c r="L4683" s="28">
        <v>0</v>
      </c>
    </row>
    <row r="4684" spans="1:12" x14ac:dyDescent="0.25">
      <c r="A4684" s="24" t="s">
        <v>3305</v>
      </c>
      <c r="B4684" s="26">
        <v>2015</v>
      </c>
      <c r="C4684" s="24">
        <v>9</v>
      </c>
      <c r="D4684" s="24" t="s">
        <v>15121</v>
      </c>
      <c r="E4684" s="26">
        <v>229</v>
      </c>
      <c r="F4684" s="24">
        <v>4239</v>
      </c>
      <c r="G4684" s="26" t="s">
        <v>7546</v>
      </c>
      <c r="H4684" s="24" t="s">
        <v>224</v>
      </c>
      <c r="I4684" s="24" t="s">
        <v>225</v>
      </c>
      <c r="J4684" s="27" t="s">
        <v>1</v>
      </c>
      <c r="K4684" s="28">
        <v>6.62</v>
      </c>
      <c r="L4684" s="28">
        <v>0</v>
      </c>
    </row>
    <row r="4685" spans="1:12" x14ac:dyDescent="0.25">
      <c r="A4685" s="24" t="s">
        <v>3305</v>
      </c>
      <c r="B4685" s="26">
        <v>2015</v>
      </c>
      <c r="C4685" s="24">
        <v>9</v>
      </c>
      <c r="D4685" s="24" t="s">
        <v>15121</v>
      </c>
      <c r="E4685" s="26">
        <v>229</v>
      </c>
      <c r="F4685" s="24">
        <v>4240</v>
      </c>
      <c r="G4685" s="26" t="s">
        <v>7547</v>
      </c>
      <c r="H4685" s="24" t="s">
        <v>224</v>
      </c>
      <c r="I4685" s="24" t="s">
        <v>225</v>
      </c>
      <c r="J4685" s="27" t="s">
        <v>1</v>
      </c>
      <c r="K4685" s="28">
        <v>10.295</v>
      </c>
      <c r="L4685" s="28">
        <v>0</v>
      </c>
    </row>
    <row r="4686" spans="1:12" x14ac:dyDescent="0.25">
      <c r="A4686" s="24" t="s">
        <v>3305</v>
      </c>
      <c r="B4686" s="26">
        <v>2015</v>
      </c>
      <c r="C4686" s="24">
        <v>9</v>
      </c>
      <c r="D4686" s="24" t="s">
        <v>15121</v>
      </c>
      <c r="E4686" s="26">
        <v>229</v>
      </c>
      <c r="F4686" s="24">
        <v>4241</v>
      </c>
      <c r="G4686" s="26" t="s">
        <v>7548</v>
      </c>
      <c r="H4686" s="24" t="s">
        <v>404</v>
      </c>
      <c r="I4686" s="24" t="s">
        <v>405</v>
      </c>
      <c r="J4686" s="27" t="s">
        <v>1</v>
      </c>
      <c r="K4686" s="28">
        <v>11.03</v>
      </c>
      <c r="L4686" s="28">
        <v>0</v>
      </c>
    </row>
    <row r="4687" spans="1:12" x14ac:dyDescent="0.25">
      <c r="A4687" s="24" t="s">
        <v>3305</v>
      </c>
      <c r="B4687" s="26">
        <v>2015</v>
      </c>
      <c r="C4687" s="24">
        <v>9</v>
      </c>
      <c r="D4687" s="24" t="s">
        <v>15121</v>
      </c>
      <c r="E4687" s="26">
        <v>229</v>
      </c>
      <c r="F4687" s="24">
        <v>4242</v>
      </c>
      <c r="G4687" s="26" t="s">
        <v>7549</v>
      </c>
      <c r="H4687" s="24" t="s">
        <v>406</v>
      </c>
      <c r="I4687" s="24" t="s">
        <v>407</v>
      </c>
      <c r="J4687" s="27" t="s">
        <v>1</v>
      </c>
      <c r="K4687" s="28">
        <v>6.62</v>
      </c>
      <c r="L4687" s="28">
        <v>0</v>
      </c>
    </row>
    <row r="4688" spans="1:12" x14ac:dyDescent="0.25">
      <c r="A4688" s="24" t="s">
        <v>3305</v>
      </c>
      <c r="B4688" s="26">
        <v>2015</v>
      </c>
      <c r="C4688" s="24">
        <v>9</v>
      </c>
      <c r="D4688" s="24" t="s">
        <v>15121</v>
      </c>
      <c r="E4688" s="26">
        <v>229</v>
      </c>
      <c r="F4688" s="24">
        <v>4243</v>
      </c>
      <c r="G4688" s="26" t="s">
        <v>7550</v>
      </c>
      <c r="H4688" s="24" t="s">
        <v>122</v>
      </c>
      <c r="I4688" s="24" t="s">
        <v>123</v>
      </c>
      <c r="J4688" s="27" t="s">
        <v>1</v>
      </c>
      <c r="K4688" s="28">
        <v>11.03</v>
      </c>
      <c r="L4688" s="28">
        <v>0</v>
      </c>
    </row>
    <row r="4689" spans="1:12" x14ac:dyDescent="0.25">
      <c r="A4689" s="24" t="s">
        <v>3305</v>
      </c>
      <c r="B4689" s="26">
        <v>2015</v>
      </c>
      <c r="C4689" s="24">
        <v>9</v>
      </c>
      <c r="D4689" s="24" t="s">
        <v>15121</v>
      </c>
      <c r="E4689" s="26">
        <v>229</v>
      </c>
      <c r="F4689" s="24">
        <v>4244</v>
      </c>
      <c r="G4689" s="26" t="s">
        <v>7551</v>
      </c>
      <c r="H4689" s="24" t="s">
        <v>122</v>
      </c>
      <c r="I4689" s="24" t="s">
        <v>123</v>
      </c>
      <c r="J4689" s="27" t="s">
        <v>1</v>
      </c>
      <c r="K4689" s="28">
        <v>4.415</v>
      </c>
      <c r="L4689" s="28">
        <v>0</v>
      </c>
    </row>
    <row r="4690" spans="1:12" x14ac:dyDescent="0.25">
      <c r="A4690" s="24" t="s">
        <v>3305</v>
      </c>
      <c r="B4690" s="26">
        <v>2015</v>
      </c>
      <c r="C4690" s="24">
        <v>9</v>
      </c>
      <c r="D4690" s="24" t="s">
        <v>15121</v>
      </c>
      <c r="E4690" s="26">
        <v>229</v>
      </c>
      <c r="F4690" s="24">
        <v>4245</v>
      </c>
      <c r="G4690" s="26" t="s">
        <v>7552</v>
      </c>
      <c r="H4690" s="24" t="s">
        <v>958</v>
      </c>
      <c r="I4690" s="24" t="s">
        <v>959</v>
      </c>
      <c r="J4690" s="27" t="s">
        <v>1</v>
      </c>
      <c r="K4690" s="28">
        <v>0.48</v>
      </c>
      <c r="L4690" s="28">
        <v>0</v>
      </c>
    </row>
    <row r="4691" spans="1:12" x14ac:dyDescent="0.25">
      <c r="A4691" s="24" t="s">
        <v>3305</v>
      </c>
      <c r="B4691" s="26">
        <v>2015</v>
      </c>
      <c r="C4691" s="24">
        <v>9</v>
      </c>
      <c r="D4691" s="24" t="s">
        <v>15121</v>
      </c>
      <c r="E4691" s="26">
        <v>229</v>
      </c>
      <c r="F4691" s="24">
        <v>4246</v>
      </c>
      <c r="G4691" s="26" t="s">
        <v>7553</v>
      </c>
      <c r="H4691" s="24" t="s">
        <v>83</v>
      </c>
      <c r="I4691" s="24" t="s">
        <v>84</v>
      </c>
      <c r="J4691" s="27" t="s">
        <v>1</v>
      </c>
      <c r="K4691" s="28">
        <v>14.705</v>
      </c>
      <c r="L4691" s="28">
        <v>0</v>
      </c>
    </row>
    <row r="4692" spans="1:12" x14ac:dyDescent="0.25">
      <c r="A4692" s="24" t="s">
        <v>3305</v>
      </c>
      <c r="B4692" s="26">
        <v>2015</v>
      </c>
      <c r="C4692" s="24">
        <v>9</v>
      </c>
      <c r="D4692" s="24" t="s">
        <v>15121</v>
      </c>
      <c r="E4692" s="26">
        <v>230</v>
      </c>
      <c r="F4692" s="24">
        <v>4247</v>
      </c>
      <c r="G4692" s="26" t="s">
        <v>7554</v>
      </c>
      <c r="H4692" s="24" t="s">
        <v>600</v>
      </c>
      <c r="I4692" s="24" t="s">
        <v>601</v>
      </c>
      <c r="J4692" s="27" t="s">
        <v>1</v>
      </c>
      <c r="K4692" s="28">
        <v>13.97</v>
      </c>
      <c r="L4692" s="28">
        <v>0</v>
      </c>
    </row>
    <row r="4693" spans="1:12" x14ac:dyDescent="0.25">
      <c r="A4693" s="24" t="s">
        <v>3305</v>
      </c>
      <c r="B4693" s="26">
        <v>2015</v>
      </c>
      <c r="C4693" s="24">
        <v>9</v>
      </c>
      <c r="D4693" s="24" t="s">
        <v>15121</v>
      </c>
      <c r="E4693" s="26">
        <v>230</v>
      </c>
      <c r="F4693" s="24">
        <v>4248</v>
      </c>
      <c r="G4693" s="26" t="s">
        <v>7555</v>
      </c>
      <c r="H4693" s="24" t="s">
        <v>132</v>
      </c>
      <c r="I4693" s="24" t="s">
        <v>133</v>
      </c>
      <c r="J4693" s="27" t="s">
        <v>1</v>
      </c>
      <c r="K4693" s="28">
        <v>14.4</v>
      </c>
      <c r="L4693" s="28">
        <v>0</v>
      </c>
    </row>
    <row r="4694" spans="1:12" x14ac:dyDescent="0.25">
      <c r="A4694" s="24" t="s">
        <v>3305</v>
      </c>
      <c r="B4694" s="26">
        <v>2015</v>
      </c>
      <c r="C4694" s="24">
        <v>9</v>
      </c>
      <c r="D4694" s="24" t="s">
        <v>15121</v>
      </c>
      <c r="E4694" s="26">
        <v>230</v>
      </c>
      <c r="F4694" s="24">
        <v>4249</v>
      </c>
      <c r="G4694" s="26" t="s">
        <v>7556</v>
      </c>
      <c r="H4694" s="24" t="s">
        <v>1226</v>
      </c>
      <c r="I4694" s="24" t="s">
        <v>1227</v>
      </c>
      <c r="J4694" s="27" t="s">
        <v>1</v>
      </c>
      <c r="K4694" s="28">
        <v>72</v>
      </c>
      <c r="L4694" s="28">
        <v>0</v>
      </c>
    </row>
    <row r="4695" spans="1:12" x14ac:dyDescent="0.25">
      <c r="A4695" s="24" t="s">
        <v>3305</v>
      </c>
      <c r="B4695" s="26">
        <v>2015</v>
      </c>
      <c r="C4695" s="24">
        <v>9</v>
      </c>
      <c r="D4695" s="24" t="s">
        <v>15121</v>
      </c>
      <c r="E4695" s="26">
        <v>230</v>
      </c>
      <c r="F4695" s="24">
        <v>4250</v>
      </c>
      <c r="G4695" s="26" t="s">
        <v>7557</v>
      </c>
      <c r="H4695" s="24" t="s">
        <v>224</v>
      </c>
      <c r="I4695" s="24" t="s">
        <v>225</v>
      </c>
      <c r="J4695" s="27" t="s">
        <v>1</v>
      </c>
      <c r="K4695" s="28">
        <v>0.74</v>
      </c>
      <c r="L4695" s="28">
        <v>0</v>
      </c>
    </row>
    <row r="4696" spans="1:12" x14ac:dyDescent="0.25">
      <c r="A4696" s="24" t="s">
        <v>3305</v>
      </c>
      <c r="B4696" s="26">
        <v>2015</v>
      </c>
      <c r="C4696" s="24">
        <v>9</v>
      </c>
      <c r="D4696" s="24" t="s">
        <v>15121</v>
      </c>
      <c r="E4696" s="26">
        <v>230</v>
      </c>
      <c r="F4696" s="24">
        <v>4251</v>
      </c>
      <c r="G4696" s="26" t="s">
        <v>7558</v>
      </c>
      <c r="H4696" s="24" t="s">
        <v>224</v>
      </c>
      <c r="I4696" s="24" t="s">
        <v>225</v>
      </c>
      <c r="J4696" s="27" t="s">
        <v>1</v>
      </c>
      <c r="K4696" s="28">
        <v>6.62</v>
      </c>
      <c r="L4696" s="28">
        <v>0</v>
      </c>
    </row>
    <row r="4697" spans="1:12" x14ac:dyDescent="0.25">
      <c r="A4697" s="24" t="s">
        <v>3305</v>
      </c>
      <c r="B4697" s="26">
        <v>2015</v>
      </c>
      <c r="C4697" s="24">
        <v>9</v>
      </c>
      <c r="D4697" s="24" t="s">
        <v>15121</v>
      </c>
      <c r="E4697" s="26">
        <v>230</v>
      </c>
      <c r="F4697" s="24">
        <v>4252</v>
      </c>
      <c r="G4697" s="26" t="s">
        <v>7559</v>
      </c>
      <c r="H4697" s="24" t="s">
        <v>39</v>
      </c>
      <c r="I4697" s="24" t="s">
        <v>40</v>
      </c>
      <c r="J4697" s="27" t="s">
        <v>1</v>
      </c>
      <c r="K4697" s="28">
        <v>86.4</v>
      </c>
      <c r="L4697" s="28">
        <v>0</v>
      </c>
    </row>
    <row r="4698" spans="1:12" x14ac:dyDescent="0.25">
      <c r="A4698" s="24" t="s">
        <v>3305</v>
      </c>
      <c r="B4698" s="26">
        <v>2015</v>
      </c>
      <c r="C4698" s="24">
        <v>9</v>
      </c>
      <c r="D4698" s="24" t="s">
        <v>15121</v>
      </c>
      <c r="E4698" s="26">
        <v>231</v>
      </c>
      <c r="F4698" s="24">
        <v>4253</v>
      </c>
      <c r="G4698" s="26" t="s">
        <v>7560</v>
      </c>
      <c r="H4698" s="24" t="s">
        <v>470</v>
      </c>
      <c r="I4698" s="24" t="s">
        <v>471</v>
      </c>
      <c r="J4698" s="27" t="s">
        <v>1</v>
      </c>
      <c r="K4698" s="28">
        <v>86.4</v>
      </c>
      <c r="L4698" s="28">
        <v>0</v>
      </c>
    </row>
    <row r="4699" spans="1:12" x14ac:dyDescent="0.25">
      <c r="A4699" s="24" t="s">
        <v>3305</v>
      </c>
      <c r="B4699" s="26">
        <v>2015</v>
      </c>
      <c r="C4699" s="24">
        <v>9</v>
      </c>
      <c r="D4699" s="24" t="s">
        <v>15121</v>
      </c>
      <c r="E4699" s="26">
        <v>232</v>
      </c>
      <c r="F4699" s="24">
        <v>4254</v>
      </c>
      <c r="G4699" s="26" t="s">
        <v>7561</v>
      </c>
      <c r="H4699" s="24" t="s">
        <v>122</v>
      </c>
      <c r="I4699" s="24" t="s">
        <v>123</v>
      </c>
      <c r="J4699" s="27" t="s">
        <v>1</v>
      </c>
      <c r="K4699" s="28">
        <v>6.62</v>
      </c>
      <c r="L4699" s="28">
        <v>0</v>
      </c>
    </row>
    <row r="4700" spans="1:12" x14ac:dyDescent="0.25">
      <c r="A4700" s="24" t="s">
        <v>3305</v>
      </c>
      <c r="B4700" s="26">
        <v>2015</v>
      </c>
      <c r="C4700" s="24">
        <v>9</v>
      </c>
      <c r="D4700" s="24" t="s">
        <v>15121</v>
      </c>
      <c r="E4700" s="26">
        <v>232</v>
      </c>
      <c r="F4700" s="24">
        <v>4255</v>
      </c>
      <c r="G4700" s="26" t="s">
        <v>7562</v>
      </c>
      <c r="H4700" s="24" t="s">
        <v>83</v>
      </c>
      <c r="I4700" s="24" t="s">
        <v>84</v>
      </c>
      <c r="J4700" s="27" t="s">
        <v>1</v>
      </c>
      <c r="K4700" s="28">
        <v>64.22</v>
      </c>
      <c r="L4700" s="28">
        <v>0</v>
      </c>
    </row>
    <row r="4701" spans="1:12" x14ac:dyDescent="0.25">
      <c r="A4701" s="24" t="s">
        <v>3305</v>
      </c>
      <c r="B4701" s="26">
        <v>2015</v>
      </c>
      <c r="C4701" s="24">
        <v>9</v>
      </c>
      <c r="D4701" s="24" t="s">
        <v>15121</v>
      </c>
      <c r="E4701" s="26">
        <v>232</v>
      </c>
      <c r="F4701" s="24">
        <v>4256</v>
      </c>
      <c r="G4701" s="26" t="s">
        <v>7563</v>
      </c>
      <c r="H4701" s="24" t="s">
        <v>39</v>
      </c>
      <c r="I4701" s="24" t="s">
        <v>40</v>
      </c>
      <c r="J4701" s="27" t="s">
        <v>1</v>
      </c>
      <c r="K4701" s="28">
        <v>93.02</v>
      </c>
      <c r="L4701" s="28">
        <v>0</v>
      </c>
    </row>
    <row r="4702" spans="1:12" x14ac:dyDescent="0.25">
      <c r="A4702" s="24" t="s">
        <v>3305</v>
      </c>
      <c r="B4702" s="26">
        <v>2015</v>
      </c>
      <c r="C4702" s="24">
        <v>9</v>
      </c>
      <c r="D4702" s="24" t="s">
        <v>15121</v>
      </c>
      <c r="E4702" s="26">
        <v>232</v>
      </c>
      <c r="F4702" s="24">
        <v>4257</v>
      </c>
      <c r="G4702" s="26" t="s">
        <v>7564</v>
      </c>
      <c r="H4702" s="24" t="s">
        <v>224</v>
      </c>
      <c r="I4702" s="24" t="s">
        <v>225</v>
      </c>
      <c r="J4702" s="27" t="s">
        <v>1</v>
      </c>
      <c r="K4702" s="28">
        <v>21.02</v>
      </c>
      <c r="L4702" s="28">
        <v>0</v>
      </c>
    </row>
    <row r="4703" spans="1:12" x14ac:dyDescent="0.25">
      <c r="A4703" s="24" t="s">
        <v>3305</v>
      </c>
      <c r="B4703" s="26">
        <v>2015</v>
      </c>
      <c r="C4703" s="24">
        <v>9</v>
      </c>
      <c r="D4703" s="24" t="s">
        <v>15121</v>
      </c>
      <c r="E4703" s="26">
        <v>232</v>
      </c>
      <c r="F4703" s="24">
        <v>4258</v>
      </c>
      <c r="G4703" s="26" t="s">
        <v>7565</v>
      </c>
      <c r="H4703" s="24" t="s">
        <v>1536</v>
      </c>
      <c r="I4703" s="24" t="s">
        <v>1537</v>
      </c>
      <c r="J4703" s="27" t="s">
        <v>1</v>
      </c>
      <c r="K4703" s="28">
        <v>6.62</v>
      </c>
      <c r="L4703" s="28">
        <v>0</v>
      </c>
    </row>
    <row r="4704" spans="1:12" x14ac:dyDescent="0.25">
      <c r="A4704" s="24" t="s">
        <v>3305</v>
      </c>
      <c r="B4704" s="26">
        <v>2015</v>
      </c>
      <c r="C4704" s="24">
        <v>9</v>
      </c>
      <c r="D4704" s="24" t="s">
        <v>15121</v>
      </c>
      <c r="E4704" s="26">
        <v>232</v>
      </c>
      <c r="F4704" s="24">
        <v>4259</v>
      </c>
      <c r="G4704" s="26" t="s">
        <v>7566</v>
      </c>
      <c r="H4704" s="24" t="s">
        <v>132</v>
      </c>
      <c r="I4704" s="24" t="s">
        <v>133</v>
      </c>
      <c r="J4704" s="27" t="s">
        <v>1</v>
      </c>
      <c r="K4704" s="28">
        <v>28.8</v>
      </c>
      <c r="L4704" s="28">
        <v>0</v>
      </c>
    </row>
    <row r="4705" spans="1:12" x14ac:dyDescent="0.25">
      <c r="A4705" s="24" t="s">
        <v>3305</v>
      </c>
      <c r="B4705" s="26">
        <v>2015</v>
      </c>
      <c r="C4705" s="24">
        <v>9</v>
      </c>
      <c r="D4705" s="24" t="s">
        <v>15121</v>
      </c>
      <c r="E4705" s="26">
        <v>234</v>
      </c>
      <c r="F4705" s="24">
        <v>4260</v>
      </c>
      <c r="G4705" s="26" t="s">
        <v>7567</v>
      </c>
      <c r="H4705" s="24" t="s">
        <v>406</v>
      </c>
      <c r="I4705" s="24" t="s">
        <v>407</v>
      </c>
      <c r="J4705" s="27" t="s">
        <v>1</v>
      </c>
      <c r="K4705" s="28">
        <v>21.02</v>
      </c>
      <c r="L4705" s="28">
        <v>0</v>
      </c>
    </row>
    <row r="4706" spans="1:12" x14ac:dyDescent="0.25">
      <c r="A4706" s="24" t="s">
        <v>3305</v>
      </c>
      <c r="B4706" s="26">
        <v>2015</v>
      </c>
      <c r="C4706" s="24">
        <v>9</v>
      </c>
      <c r="D4706" s="24" t="s">
        <v>15121</v>
      </c>
      <c r="E4706" s="26">
        <v>234</v>
      </c>
      <c r="F4706" s="24">
        <v>4261</v>
      </c>
      <c r="G4706" s="26" t="s">
        <v>7568</v>
      </c>
      <c r="H4706" s="24" t="s">
        <v>122</v>
      </c>
      <c r="I4706" s="24" t="s">
        <v>123</v>
      </c>
      <c r="J4706" s="27" t="s">
        <v>1</v>
      </c>
      <c r="K4706" s="28">
        <v>6.62</v>
      </c>
      <c r="L4706" s="28">
        <v>0</v>
      </c>
    </row>
    <row r="4707" spans="1:12" x14ac:dyDescent="0.25">
      <c r="A4707" s="24" t="s">
        <v>3305</v>
      </c>
      <c r="B4707" s="26">
        <v>2015</v>
      </c>
      <c r="C4707" s="24">
        <v>9</v>
      </c>
      <c r="D4707" s="24" t="s">
        <v>15121</v>
      </c>
      <c r="E4707" s="26">
        <v>234</v>
      </c>
      <c r="F4707" s="24">
        <v>4262</v>
      </c>
      <c r="G4707" s="26" t="s">
        <v>7569</v>
      </c>
      <c r="H4707" s="24" t="s">
        <v>1028</v>
      </c>
      <c r="I4707" s="24" t="s">
        <v>1029</v>
      </c>
      <c r="J4707" s="27" t="s">
        <v>1</v>
      </c>
      <c r="K4707" s="28">
        <v>11.03</v>
      </c>
      <c r="L4707" s="28">
        <v>0</v>
      </c>
    </row>
    <row r="4708" spans="1:12" x14ac:dyDescent="0.25">
      <c r="A4708" s="24" t="s">
        <v>3305</v>
      </c>
      <c r="B4708" s="26">
        <v>2015</v>
      </c>
      <c r="C4708" s="24">
        <v>9</v>
      </c>
      <c r="D4708" s="24" t="s">
        <v>15121</v>
      </c>
      <c r="E4708" s="26">
        <v>234</v>
      </c>
      <c r="F4708" s="24">
        <v>4263</v>
      </c>
      <c r="G4708" s="26" t="s">
        <v>7570</v>
      </c>
      <c r="H4708" s="24" t="s">
        <v>470</v>
      </c>
      <c r="I4708" s="24" t="s">
        <v>471</v>
      </c>
      <c r="J4708" s="27" t="s">
        <v>1</v>
      </c>
      <c r="K4708" s="28">
        <v>86.4</v>
      </c>
      <c r="L4708" s="28">
        <v>0</v>
      </c>
    </row>
    <row r="4709" spans="1:12" x14ac:dyDescent="0.25">
      <c r="A4709" s="24" t="s">
        <v>3305</v>
      </c>
      <c r="B4709" s="26">
        <v>2015</v>
      </c>
      <c r="C4709" s="24">
        <v>9</v>
      </c>
      <c r="D4709" s="24" t="s">
        <v>15121</v>
      </c>
      <c r="E4709" s="26">
        <v>234</v>
      </c>
      <c r="F4709" s="24">
        <v>4264</v>
      </c>
      <c r="G4709" s="26" t="s">
        <v>7571</v>
      </c>
      <c r="H4709" s="24" t="s">
        <v>406</v>
      </c>
      <c r="I4709" s="24" t="s">
        <v>407</v>
      </c>
      <c r="J4709" s="27" t="s">
        <v>1</v>
      </c>
      <c r="K4709" s="28">
        <v>21.02</v>
      </c>
      <c r="L4709" s="28">
        <v>0</v>
      </c>
    </row>
    <row r="4710" spans="1:12" x14ac:dyDescent="0.25">
      <c r="A4710" s="24" t="s">
        <v>3305</v>
      </c>
      <c r="B4710" s="26">
        <v>2015</v>
      </c>
      <c r="C4710" s="24">
        <v>9</v>
      </c>
      <c r="D4710" s="24" t="s">
        <v>15121</v>
      </c>
      <c r="E4710" s="26">
        <v>234</v>
      </c>
      <c r="F4710" s="24">
        <v>4265</v>
      </c>
      <c r="G4710" s="26" t="s">
        <v>7572</v>
      </c>
      <c r="H4710" s="24" t="s">
        <v>132</v>
      </c>
      <c r="I4710" s="24" t="s">
        <v>133</v>
      </c>
      <c r="J4710" s="27" t="s">
        <v>1</v>
      </c>
      <c r="K4710" s="28">
        <v>11.03</v>
      </c>
      <c r="L4710" s="28">
        <v>0</v>
      </c>
    </row>
    <row r="4711" spans="1:12" x14ac:dyDescent="0.25">
      <c r="A4711" s="24" t="s">
        <v>3305</v>
      </c>
      <c r="B4711" s="26">
        <v>2015</v>
      </c>
      <c r="C4711" s="24">
        <v>9</v>
      </c>
      <c r="D4711" s="24" t="s">
        <v>15121</v>
      </c>
      <c r="E4711" s="26">
        <v>234</v>
      </c>
      <c r="F4711" s="24">
        <v>4266</v>
      </c>
      <c r="G4711" s="26" t="s">
        <v>7573</v>
      </c>
      <c r="H4711" s="24" t="s">
        <v>132</v>
      </c>
      <c r="I4711" s="24" t="s">
        <v>133</v>
      </c>
      <c r="J4711" s="27" t="s">
        <v>1</v>
      </c>
      <c r="K4711" s="28">
        <v>14.4</v>
      </c>
      <c r="L4711" s="28">
        <v>0</v>
      </c>
    </row>
    <row r="4712" spans="1:12" x14ac:dyDescent="0.25">
      <c r="A4712" s="24" t="s">
        <v>3305</v>
      </c>
      <c r="B4712" s="26">
        <v>2015</v>
      </c>
      <c r="C4712" s="24">
        <v>9</v>
      </c>
      <c r="D4712" s="24" t="s">
        <v>15121</v>
      </c>
      <c r="E4712" s="26">
        <v>234</v>
      </c>
      <c r="F4712" s="24">
        <v>4267</v>
      </c>
      <c r="G4712" s="26" t="s">
        <v>7574</v>
      </c>
      <c r="H4712" s="24" t="s">
        <v>1538</v>
      </c>
      <c r="I4712" s="24" t="s">
        <v>1539</v>
      </c>
      <c r="J4712" s="27" t="s">
        <v>1</v>
      </c>
      <c r="K4712" s="28">
        <v>78.62</v>
      </c>
      <c r="L4712" s="28">
        <v>0</v>
      </c>
    </row>
    <row r="4713" spans="1:12" x14ac:dyDescent="0.25">
      <c r="A4713" s="24" t="s">
        <v>3305</v>
      </c>
      <c r="B4713" s="26">
        <v>2015</v>
      </c>
      <c r="C4713" s="24">
        <v>9</v>
      </c>
      <c r="D4713" s="24" t="s">
        <v>15121</v>
      </c>
      <c r="E4713" s="26">
        <v>234</v>
      </c>
      <c r="F4713" s="24">
        <v>4268</v>
      </c>
      <c r="G4713" s="26" t="s">
        <v>7575</v>
      </c>
      <c r="H4713" s="24" t="s">
        <v>83</v>
      </c>
      <c r="I4713" s="24" t="s">
        <v>84</v>
      </c>
      <c r="J4713" s="27" t="s">
        <v>1</v>
      </c>
      <c r="K4713" s="28">
        <v>78.62</v>
      </c>
      <c r="L4713" s="28">
        <v>0</v>
      </c>
    </row>
    <row r="4714" spans="1:12" x14ac:dyDescent="0.25">
      <c r="A4714" s="24" t="s">
        <v>3305</v>
      </c>
      <c r="B4714" s="26">
        <v>2015</v>
      </c>
      <c r="C4714" s="24">
        <v>9</v>
      </c>
      <c r="D4714" s="24" t="s">
        <v>15121</v>
      </c>
      <c r="E4714" s="26">
        <v>235</v>
      </c>
      <c r="F4714" s="24">
        <v>4269</v>
      </c>
      <c r="G4714" s="26" t="s">
        <v>7576</v>
      </c>
      <c r="H4714" s="24" t="s">
        <v>224</v>
      </c>
      <c r="I4714" s="24" t="s">
        <v>225</v>
      </c>
      <c r="J4714" s="27" t="s">
        <v>1</v>
      </c>
      <c r="K4714" s="28">
        <v>12.59</v>
      </c>
      <c r="L4714" s="28">
        <v>0</v>
      </c>
    </row>
    <row r="4715" spans="1:12" x14ac:dyDescent="0.25">
      <c r="A4715" s="24" t="s">
        <v>3305</v>
      </c>
      <c r="B4715" s="26">
        <v>2015</v>
      </c>
      <c r="C4715" s="24">
        <v>9</v>
      </c>
      <c r="D4715" s="24" t="s">
        <v>15121</v>
      </c>
      <c r="E4715" s="26">
        <v>237</v>
      </c>
      <c r="F4715" s="24">
        <v>2692</v>
      </c>
      <c r="G4715" s="26" t="s">
        <v>5999</v>
      </c>
      <c r="H4715" s="24" t="s">
        <v>224</v>
      </c>
      <c r="I4715" s="24" t="s">
        <v>225</v>
      </c>
      <c r="J4715" s="27" t="s">
        <v>1</v>
      </c>
      <c r="K4715" s="28">
        <v>33.03</v>
      </c>
      <c r="L4715" s="28">
        <v>0</v>
      </c>
    </row>
    <row r="4716" spans="1:12" x14ac:dyDescent="0.25">
      <c r="A4716" s="24" t="s">
        <v>3305</v>
      </c>
      <c r="B4716" s="26">
        <v>2015</v>
      </c>
      <c r="C4716" s="24">
        <v>9</v>
      </c>
      <c r="D4716" s="24" t="s">
        <v>15121</v>
      </c>
      <c r="E4716" s="26">
        <v>237</v>
      </c>
      <c r="F4716" s="24">
        <v>4270</v>
      </c>
      <c r="G4716" s="26" t="s">
        <v>7577</v>
      </c>
      <c r="H4716" s="24" t="s">
        <v>406</v>
      </c>
      <c r="I4716" s="24" t="s">
        <v>407</v>
      </c>
      <c r="J4716" s="27" t="s">
        <v>1</v>
      </c>
      <c r="K4716" s="28">
        <v>25.43</v>
      </c>
      <c r="L4716" s="28">
        <v>0</v>
      </c>
    </row>
    <row r="4717" spans="1:12" x14ac:dyDescent="0.25">
      <c r="A4717" s="24" t="s">
        <v>3305</v>
      </c>
      <c r="B4717" s="26">
        <v>2015</v>
      </c>
      <c r="C4717" s="24">
        <v>9</v>
      </c>
      <c r="D4717" s="24" t="s">
        <v>15121</v>
      </c>
      <c r="E4717" s="26">
        <v>238</v>
      </c>
      <c r="F4717" s="24">
        <v>4271</v>
      </c>
      <c r="G4717" s="26" t="s">
        <v>7578</v>
      </c>
      <c r="H4717" s="24" t="s">
        <v>188</v>
      </c>
      <c r="I4717" s="24" t="s">
        <v>189</v>
      </c>
      <c r="J4717" s="27" t="s">
        <v>1</v>
      </c>
      <c r="K4717" s="28">
        <v>25.43</v>
      </c>
      <c r="L4717" s="28">
        <v>0</v>
      </c>
    </row>
    <row r="4718" spans="1:12" x14ac:dyDescent="0.25">
      <c r="A4718" s="24" t="s">
        <v>3305</v>
      </c>
      <c r="B4718" s="26">
        <v>2015</v>
      </c>
      <c r="C4718" s="24">
        <v>9</v>
      </c>
      <c r="D4718" s="24" t="s">
        <v>15121</v>
      </c>
      <c r="E4718" s="26">
        <v>239</v>
      </c>
      <c r="F4718" s="24">
        <v>4272</v>
      </c>
      <c r="G4718" s="26" t="s">
        <v>7579</v>
      </c>
      <c r="H4718" s="24" t="s">
        <v>132</v>
      </c>
      <c r="I4718" s="24" t="s">
        <v>133</v>
      </c>
      <c r="J4718" s="27" t="s">
        <v>1</v>
      </c>
      <c r="K4718" s="28">
        <v>14.4</v>
      </c>
      <c r="L4718" s="28">
        <v>0</v>
      </c>
    </row>
    <row r="4719" spans="1:12" x14ac:dyDescent="0.25">
      <c r="A4719" s="24" t="s">
        <v>3305</v>
      </c>
      <c r="B4719" s="26">
        <v>2015</v>
      </c>
      <c r="C4719" s="24">
        <v>9</v>
      </c>
      <c r="D4719" s="24" t="s">
        <v>15121</v>
      </c>
      <c r="E4719" s="26">
        <v>239</v>
      </c>
      <c r="F4719" s="24">
        <v>4273</v>
      </c>
      <c r="G4719" s="26" t="s">
        <v>7580</v>
      </c>
      <c r="H4719" s="24" t="s">
        <v>132</v>
      </c>
      <c r="I4719" s="24" t="s">
        <v>133</v>
      </c>
      <c r="J4719" s="27" t="s">
        <v>1</v>
      </c>
      <c r="K4719" s="28">
        <v>26.414999999999999</v>
      </c>
      <c r="L4719" s="28">
        <v>26.41</v>
      </c>
    </row>
    <row r="4720" spans="1:12" x14ac:dyDescent="0.25">
      <c r="A4720" s="24" t="s">
        <v>3305</v>
      </c>
      <c r="B4720" s="26">
        <v>2015</v>
      </c>
      <c r="C4720" s="24">
        <v>9</v>
      </c>
      <c r="D4720" s="24" t="s">
        <v>15121</v>
      </c>
      <c r="E4720" s="26">
        <v>239</v>
      </c>
      <c r="F4720" s="24">
        <v>4274</v>
      </c>
      <c r="G4720" s="26" t="s">
        <v>7581</v>
      </c>
      <c r="H4720" s="24" t="s">
        <v>224</v>
      </c>
      <c r="I4720" s="24" t="s">
        <v>225</v>
      </c>
      <c r="J4720" s="27" t="s">
        <v>1</v>
      </c>
      <c r="K4720" s="28">
        <v>6.62</v>
      </c>
      <c r="L4720" s="28">
        <v>0</v>
      </c>
    </row>
    <row r="4721" spans="1:12" x14ac:dyDescent="0.25">
      <c r="A4721" s="24" t="s">
        <v>3305</v>
      </c>
      <c r="B4721" s="26">
        <v>2015</v>
      </c>
      <c r="C4721" s="24">
        <v>9</v>
      </c>
      <c r="D4721" s="24" t="s">
        <v>15121</v>
      </c>
      <c r="E4721" s="26">
        <v>240</v>
      </c>
      <c r="F4721" s="24">
        <v>3080</v>
      </c>
      <c r="G4721" s="26" t="s">
        <v>6387</v>
      </c>
      <c r="H4721" s="24" t="s">
        <v>224</v>
      </c>
      <c r="I4721" s="24" t="s">
        <v>225</v>
      </c>
      <c r="J4721" s="27" t="s">
        <v>1</v>
      </c>
      <c r="K4721" s="28">
        <v>66.540000000000006</v>
      </c>
      <c r="L4721" s="28">
        <v>0</v>
      </c>
    </row>
    <row r="4722" spans="1:12" x14ac:dyDescent="0.25">
      <c r="A4722" s="24" t="s">
        <v>3305</v>
      </c>
      <c r="B4722" s="26">
        <v>2015</v>
      </c>
      <c r="C4722" s="24">
        <v>9</v>
      </c>
      <c r="D4722" s="24" t="s">
        <v>15121</v>
      </c>
      <c r="E4722" s="26">
        <v>240</v>
      </c>
      <c r="F4722" s="24">
        <v>4275</v>
      </c>
      <c r="G4722" s="26" t="s">
        <v>7582</v>
      </c>
      <c r="H4722" s="24" t="s">
        <v>406</v>
      </c>
      <c r="I4722" s="24" t="s">
        <v>407</v>
      </c>
      <c r="J4722" s="27" t="s">
        <v>1</v>
      </c>
      <c r="K4722" s="28">
        <v>11.03</v>
      </c>
      <c r="L4722" s="28">
        <v>4.41</v>
      </c>
    </row>
    <row r="4723" spans="1:12" x14ac:dyDescent="0.25">
      <c r="A4723" s="24" t="s">
        <v>3305</v>
      </c>
      <c r="B4723" s="26">
        <v>2015</v>
      </c>
      <c r="C4723" s="24">
        <v>9</v>
      </c>
      <c r="D4723" s="24" t="s">
        <v>15121</v>
      </c>
      <c r="E4723" s="26">
        <v>242</v>
      </c>
      <c r="F4723" s="24">
        <v>4276</v>
      </c>
      <c r="G4723" s="26" t="s">
        <v>7583</v>
      </c>
      <c r="H4723" s="24" t="s">
        <v>406</v>
      </c>
      <c r="I4723" s="24" t="s">
        <v>407</v>
      </c>
      <c r="J4723" s="27" t="s">
        <v>1</v>
      </c>
      <c r="K4723" s="28">
        <v>17.329999999999998</v>
      </c>
      <c r="L4723" s="28">
        <v>0</v>
      </c>
    </row>
    <row r="4724" spans="1:12" x14ac:dyDescent="0.25">
      <c r="A4724" s="24" t="s">
        <v>3305</v>
      </c>
      <c r="B4724" s="26">
        <v>2015</v>
      </c>
      <c r="C4724" s="24">
        <v>9</v>
      </c>
      <c r="D4724" s="24" t="s">
        <v>15121</v>
      </c>
      <c r="E4724" s="26">
        <v>242</v>
      </c>
      <c r="F4724" s="24">
        <v>1364</v>
      </c>
      <c r="G4724" s="26" t="s">
        <v>4671</v>
      </c>
      <c r="H4724" s="24" t="s">
        <v>404</v>
      </c>
      <c r="I4724" s="24" t="s">
        <v>405</v>
      </c>
      <c r="J4724" s="27" t="s">
        <v>1</v>
      </c>
      <c r="K4724" s="28">
        <v>32.630000000000003</v>
      </c>
      <c r="L4724" s="28">
        <v>0</v>
      </c>
    </row>
    <row r="4725" spans="1:12" x14ac:dyDescent="0.25">
      <c r="A4725" s="24" t="s">
        <v>3305</v>
      </c>
      <c r="B4725" s="26">
        <v>2015</v>
      </c>
      <c r="C4725" s="24">
        <v>9</v>
      </c>
      <c r="D4725" s="24" t="s">
        <v>15121</v>
      </c>
      <c r="E4725" s="26">
        <v>242</v>
      </c>
      <c r="F4725" s="24">
        <v>4277</v>
      </c>
      <c r="G4725" s="26" t="s">
        <v>7584</v>
      </c>
      <c r="H4725" s="24" t="s">
        <v>404</v>
      </c>
      <c r="I4725" s="24" t="s">
        <v>405</v>
      </c>
      <c r="J4725" s="27" t="s">
        <v>1</v>
      </c>
      <c r="K4725" s="28">
        <v>6.62</v>
      </c>
      <c r="L4725" s="28">
        <v>0</v>
      </c>
    </row>
    <row r="4726" spans="1:12" x14ac:dyDescent="0.25">
      <c r="A4726" s="24" t="s">
        <v>3305</v>
      </c>
      <c r="B4726" s="26">
        <v>2015</v>
      </c>
      <c r="C4726" s="24">
        <v>9</v>
      </c>
      <c r="D4726" s="24" t="s">
        <v>15121</v>
      </c>
      <c r="E4726" s="26">
        <v>242</v>
      </c>
      <c r="F4726" s="24">
        <v>4278</v>
      </c>
      <c r="G4726" s="26" t="s">
        <v>7585</v>
      </c>
      <c r="H4726" s="24" t="s">
        <v>122</v>
      </c>
      <c r="I4726" s="24" t="s">
        <v>123</v>
      </c>
      <c r="J4726" s="27" t="s">
        <v>1</v>
      </c>
      <c r="K4726" s="28">
        <v>19.61</v>
      </c>
      <c r="L4726" s="28">
        <v>0</v>
      </c>
    </row>
    <row r="4727" spans="1:12" x14ac:dyDescent="0.25">
      <c r="A4727" s="24" t="s">
        <v>3305</v>
      </c>
      <c r="B4727" s="26">
        <v>2015</v>
      </c>
      <c r="C4727" s="24">
        <v>9</v>
      </c>
      <c r="D4727" s="24" t="s">
        <v>15121</v>
      </c>
      <c r="E4727" s="26">
        <v>243</v>
      </c>
      <c r="F4727" s="24">
        <v>4279</v>
      </c>
      <c r="G4727" s="26" t="s">
        <v>7586</v>
      </c>
      <c r="H4727" s="24" t="s">
        <v>224</v>
      </c>
      <c r="I4727" s="24" t="s">
        <v>225</v>
      </c>
      <c r="J4727" s="27" t="s">
        <v>1</v>
      </c>
      <c r="K4727" s="28">
        <v>19.850000000000001</v>
      </c>
      <c r="L4727" s="28">
        <v>0</v>
      </c>
    </row>
    <row r="4728" spans="1:12" x14ac:dyDescent="0.25">
      <c r="A4728" s="24" t="s">
        <v>3305</v>
      </c>
      <c r="B4728" s="26">
        <v>2015</v>
      </c>
      <c r="C4728" s="24">
        <v>9</v>
      </c>
      <c r="D4728" s="24" t="s">
        <v>15121</v>
      </c>
      <c r="E4728" s="26">
        <v>243</v>
      </c>
      <c r="F4728" s="24">
        <v>4280</v>
      </c>
      <c r="G4728" s="26" t="s">
        <v>7587</v>
      </c>
      <c r="H4728" s="24" t="s">
        <v>566</v>
      </c>
      <c r="I4728" s="24" t="s">
        <v>567</v>
      </c>
      <c r="J4728" s="27" t="s">
        <v>1</v>
      </c>
      <c r="K4728" s="28">
        <v>11</v>
      </c>
      <c r="L4728" s="28">
        <v>0</v>
      </c>
    </row>
    <row r="4729" spans="1:12" x14ac:dyDescent="0.25">
      <c r="A4729" s="24" t="s">
        <v>3305</v>
      </c>
      <c r="B4729" s="26">
        <v>2015</v>
      </c>
      <c r="C4729" s="24">
        <v>9</v>
      </c>
      <c r="D4729" s="24" t="s">
        <v>15121</v>
      </c>
      <c r="E4729" s="26">
        <v>243</v>
      </c>
      <c r="F4729" s="24">
        <v>4281</v>
      </c>
      <c r="G4729" s="26" t="s">
        <v>7588</v>
      </c>
      <c r="H4729" s="24" t="s">
        <v>132</v>
      </c>
      <c r="I4729" s="24" t="s">
        <v>133</v>
      </c>
      <c r="J4729" s="27" t="s">
        <v>1</v>
      </c>
      <c r="K4729" s="28">
        <v>6.62</v>
      </c>
      <c r="L4729" s="28">
        <v>0</v>
      </c>
    </row>
    <row r="4730" spans="1:12" x14ac:dyDescent="0.25">
      <c r="A4730" s="24" t="s">
        <v>3305</v>
      </c>
      <c r="B4730" s="26">
        <v>2015</v>
      </c>
      <c r="C4730" s="24">
        <v>9</v>
      </c>
      <c r="D4730" s="24" t="s">
        <v>15121</v>
      </c>
      <c r="E4730" s="26">
        <v>243</v>
      </c>
      <c r="F4730" s="24">
        <v>4282</v>
      </c>
      <c r="G4730" s="26" t="s">
        <v>7589</v>
      </c>
      <c r="H4730" s="24" t="s">
        <v>1538</v>
      </c>
      <c r="I4730" s="24" t="s">
        <v>1539</v>
      </c>
      <c r="J4730" s="27" t="s">
        <v>1</v>
      </c>
      <c r="K4730" s="28">
        <v>6.62</v>
      </c>
      <c r="L4730" s="28">
        <v>0</v>
      </c>
    </row>
    <row r="4731" spans="1:12" x14ac:dyDescent="0.25">
      <c r="A4731" s="24" t="s">
        <v>3305</v>
      </c>
      <c r="B4731" s="26">
        <v>2015</v>
      </c>
      <c r="C4731" s="24">
        <v>9</v>
      </c>
      <c r="D4731" s="24" t="s">
        <v>15121</v>
      </c>
      <c r="E4731" s="26">
        <v>243</v>
      </c>
      <c r="F4731" s="24">
        <v>4283</v>
      </c>
      <c r="G4731" s="26" t="s">
        <v>7590</v>
      </c>
      <c r="H4731" s="24" t="s">
        <v>406</v>
      </c>
      <c r="I4731" s="24" t="s">
        <v>407</v>
      </c>
      <c r="J4731" s="27" t="s">
        <v>1</v>
      </c>
      <c r="K4731" s="28">
        <v>6.62</v>
      </c>
      <c r="L4731" s="28">
        <v>0</v>
      </c>
    </row>
    <row r="4732" spans="1:12" x14ac:dyDescent="0.25">
      <c r="A4732" s="24" t="s">
        <v>3305</v>
      </c>
      <c r="B4732" s="26">
        <v>2015</v>
      </c>
      <c r="C4732" s="24">
        <v>9</v>
      </c>
      <c r="D4732" s="24" t="s">
        <v>15121</v>
      </c>
      <c r="E4732" s="26">
        <v>243</v>
      </c>
      <c r="F4732" s="24">
        <v>4284</v>
      </c>
      <c r="G4732" s="26" t="s">
        <v>7591</v>
      </c>
      <c r="H4732" s="24" t="s">
        <v>150</v>
      </c>
      <c r="I4732" s="24" t="s">
        <v>151</v>
      </c>
      <c r="J4732" s="27" t="s">
        <v>1</v>
      </c>
      <c r="K4732" s="28">
        <v>68.63</v>
      </c>
      <c r="L4732" s="28">
        <v>0</v>
      </c>
    </row>
    <row r="4733" spans="1:12" x14ac:dyDescent="0.25">
      <c r="A4733" s="24" t="s">
        <v>3305</v>
      </c>
      <c r="B4733" s="26">
        <v>2015</v>
      </c>
      <c r="C4733" s="24">
        <v>9</v>
      </c>
      <c r="D4733" s="24" t="s">
        <v>15121</v>
      </c>
      <c r="E4733" s="26">
        <v>243</v>
      </c>
      <c r="F4733" s="24">
        <v>4285</v>
      </c>
      <c r="G4733" s="26" t="s">
        <v>7592</v>
      </c>
      <c r="H4733" s="24" t="s">
        <v>188</v>
      </c>
      <c r="I4733" s="24" t="s">
        <v>189</v>
      </c>
      <c r="J4733" s="27" t="s">
        <v>1</v>
      </c>
      <c r="K4733" s="28">
        <v>76.415000000000006</v>
      </c>
      <c r="L4733" s="28">
        <v>0</v>
      </c>
    </row>
    <row r="4734" spans="1:12" x14ac:dyDescent="0.25">
      <c r="A4734" s="24" t="s">
        <v>3305</v>
      </c>
      <c r="B4734" s="26">
        <v>2015</v>
      </c>
      <c r="C4734" s="24">
        <v>9</v>
      </c>
      <c r="D4734" s="24" t="s">
        <v>15121</v>
      </c>
      <c r="E4734" s="26">
        <v>243</v>
      </c>
      <c r="F4734" s="24">
        <v>4286</v>
      </c>
      <c r="G4734" s="26" t="s">
        <v>7593</v>
      </c>
      <c r="H4734" s="24" t="s">
        <v>83</v>
      </c>
      <c r="I4734" s="24" t="s">
        <v>84</v>
      </c>
      <c r="J4734" s="27" t="s">
        <v>1</v>
      </c>
      <c r="K4734" s="28">
        <v>13.97</v>
      </c>
      <c r="L4734" s="28">
        <v>0</v>
      </c>
    </row>
    <row r="4735" spans="1:12" x14ac:dyDescent="0.25">
      <c r="A4735" s="24" t="s">
        <v>3305</v>
      </c>
      <c r="B4735" s="26">
        <v>2015</v>
      </c>
      <c r="C4735" s="24">
        <v>9</v>
      </c>
      <c r="D4735" s="24" t="s">
        <v>15121</v>
      </c>
      <c r="E4735" s="26">
        <v>243</v>
      </c>
      <c r="F4735" s="24">
        <v>4287</v>
      </c>
      <c r="G4735" s="26" t="s">
        <v>7594</v>
      </c>
      <c r="H4735" s="24" t="s">
        <v>122</v>
      </c>
      <c r="I4735" s="24" t="s">
        <v>123</v>
      </c>
      <c r="J4735" s="27" t="s">
        <v>1</v>
      </c>
      <c r="K4735" s="28">
        <v>23.285</v>
      </c>
      <c r="L4735" s="28">
        <v>5.1449999999999996</v>
      </c>
    </row>
    <row r="4736" spans="1:12" x14ac:dyDescent="0.25">
      <c r="A4736" s="24" t="s">
        <v>3305</v>
      </c>
      <c r="B4736" s="26">
        <v>2015</v>
      </c>
      <c r="C4736" s="24">
        <v>9</v>
      </c>
      <c r="D4736" s="24" t="s">
        <v>15121</v>
      </c>
      <c r="E4736" s="26">
        <v>244</v>
      </c>
      <c r="F4736" s="24">
        <v>4288</v>
      </c>
      <c r="G4736" s="26" t="s">
        <v>7595</v>
      </c>
      <c r="H4736" s="24" t="s">
        <v>39</v>
      </c>
      <c r="I4736" s="24" t="s">
        <v>40</v>
      </c>
      <c r="J4736" s="27" t="s">
        <v>1</v>
      </c>
      <c r="K4736" s="28">
        <v>86.4</v>
      </c>
      <c r="L4736" s="28">
        <v>0</v>
      </c>
    </row>
    <row r="4737" spans="1:12" x14ac:dyDescent="0.25">
      <c r="A4737" s="24" t="s">
        <v>3305</v>
      </c>
      <c r="B4737" s="26">
        <v>2015</v>
      </c>
      <c r="C4737" s="24">
        <v>9</v>
      </c>
      <c r="D4737" s="24" t="s">
        <v>15121</v>
      </c>
      <c r="E4737" s="26">
        <v>245</v>
      </c>
      <c r="F4737" s="24">
        <v>4289</v>
      </c>
      <c r="G4737" s="26" t="s">
        <v>7596</v>
      </c>
      <c r="H4737" s="24" t="s">
        <v>188</v>
      </c>
      <c r="I4737" s="24" t="s">
        <v>189</v>
      </c>
      <c r="J4737" s="27" t="s">
        <v>1</v>
      </c>
      <c r="K4737" s="28">
        <v>11.03</v>
      </c>
      <c r="L4737" s="28">
        <v>0</v>
      </c>
    </row>
    <row r="4738" spans="1:12" x14ac:dyDescent="0.25">
      <c r="A4738" s="24" t="s">
        <v>3305</v>
      </c>
      <c r="B4738" s="26">
        <v>2015</v>
      </c>
      <c r="C4738" s="24">
        <v>9</v>
      </c>
      <c r="D4738" s="24" t="s">
        <v>15121</v>
      </c>
      <c r="E4738" s="26">
        <v>245</v>
      </c>
      <c r="F4738" s="24">
        <v>4290</v>
      </c>
      <c r="G4738" s="26" t="s">
        <v>7597</v>
      </c>
      <c r="H4738" s="24" t="s">
        <v>39</v>
      </c>
      <c r="I4738" s="24" t="s">
        <v>40</v>
      </c>
      <c r="J4738" s="27" t="s">
        <v>1</v>
      </c>
      <c r="K4738" s="28">
        <v>19.86</v>
      </c>
      <c r="L4738" s="28">
        <v>0</v>
      </c>
    </row>
    <row r="4739" spans="1:12" x14ac:dyDescent="0.25">
      <c r="A4739" s="24" t="s">
        <v>3305</v>
      </c>
      <c r="B4739" s="26">
        <v>2015</v>
      </c>
      <c r="C4739" s="24">
        <v>9</v>
      </c>
      <c r="D4739" s="24" t="s">
        <v>15121</v>
      </c>
      <c r="E4739" s="26">
        <v>246</v>
      </c>
      <c r="F4739" s="24">
        <v>4291</v>
      </c>
      <c r="G4739" s="26" t="s">
        <v>7598</v>
      </c>
      <c r="H4739" s="24" t="s">
        <v>132</v>
      </c>
      <c r="I4739" s="24" t="s">
        <v>133</v>
      </c>
      <c r="J4739" s="27" t="s">
        <v>1</v>
      </c>
      <c r="K4739" s="28">
        <v>11.03</v>
      </c>
      <c r="L4739" s="28">
        <v>0</v>
      </c>
    </row>
    <row r="4740" spans="1:12" x14ac:dyDescent="0.25">
      <c r="A4740" s="24" t="s">
        <v>3305</v>
      </c>
      <c r="B4740" s="26">
        <v>2015</v>
      </c>
      <c r="C4740" s="24">
        <v>9</v>
      </c>
      <c r="D4740" s="24" t="s">
        <v>15121</v>
      </c>
      <c r="E4740" s="26">
        <v>246</v>
      </c>
      <c r="F4740" s="24">
        <v>4292</v>
      </c>
      <c r="G4740" s="26" t="s">
        <v>7599</v>
      </c>
      <c r="H4740" s="24" t="s">
        <v>406</v>
      </c>
      <c r="I4740" s="24" t="s">
        <v>407</v>
      </c>
      <c r="J4740" s="27" t="s">
        <v>1</v>
      </c>
      <c r="K4740" s="28">
        <v>11.03</v>
      </c>
      <c r="L4740" s="28">
        <v>0</v>
      </c>
    </row>
    <row r="4741" spans="1:12" x14ac:dyDescent="0.25">
      <c r="A4741" s="24" t="s">
        <v>3305</v>
      </c>
      <c r="B4741" s="26">
        <v>2015</v>
      </c>
      <c r="C4741" s="24">
        <v>9</v>
      </c>
      <c r="D4741" s="24" t="s">
        <v>15121</v>
      </c>
      <c r="E4741" s="26">
        <v>246</v>
      </c>
      <c r="F4741" s="24">
        <v>4293</v>
      </c>
      <c r="G4741" s="26" t="s">
        <v>7600</v>
      </c>
      <c r="H4741" s="24" t="s">
        <v>83</v>
      </c>
      <c r="I4741" s="24" t="s">
        <v>84</v>
      </c>
      <c r="J4741" s="27" t="s">
        <v>1</v>
      </c>
      <c r="K4741" s="28">
        <v>8.82</v>
      </c>
      <c r="L4741" s="28">
        <v>0</v>
      </c>
    </row>
    <row r="4742" spans="1:12" x14ac:dyDescent="0.25">
      <c r="A4742" s="24" t="s">
        <v>3305</v>
      </c>
      <c r="B4742" s="26">
        <v>2015</v>
      </c>
      <c r="C4742" s="24">
        <v>9</v>
      </c>
      <c r="D4742" s="24" t="s">
        <v>15121</v>
      </c>
      <c r="E4742" s="26">
        <v>261</v>
      </c>
      <c r="F4742" s="24">
        <v>4294</v>
      </c>
      <c r="G4742" s="26" t="s">
        <v>7601</v>
      </c>
      <c r="H4742" s="24" t="s">
        <v>122</v>
      </c>
      <c r="I4742" s="24" t="s">
        <v>123</v>
      </c>
      <c r="J4742" s="27" t="s">
        <v>1</v>
      </c>
      <c r="K4742" s="28">
        <v>11.03</v>
      </c>
      <c r="L4742" s="28">
        <v>0</v>
      </c>
    </row>
    <row r="4743" spans="1:12" x14ac:dyDescent="0.25">
      <c r="A4743" s="24" t="s">
        <v>3305</v>
      </c>
      <c r="B4743" s="26">
        <v>2015</v>
      </c>
      <c r="C4743" s="24">
        <v>9</v>
      </c>
      <c r="D4743" s="24" t="s">
        <v>15121</v>
      </c>
      <c r="E4743" s="26">
        <v>261</v>
      </c>
      <c r="F4743" s="24">
        <v>1149</v>
      </c>
      <c r="G4743" s="26" t="s">
        <v>4456</v>
      </c>
      <c r="H4743" s="24" t="s">
        <v>83</v>
      </c>
      <c r="I4743" s="24" t="s">
        <v>84</v>
      </c>
      <c r="J4743" s="27" t="s">
        <v>1</v>
      </c>
      <c r="K4743" s="28">
        <v>83.03</v>
      </c>
      <c r="L4743" s="28">
        <v>0</v>
      </c>
    </row>
    <row r="4744" spans="1:12" x14ac:dyDescent="0.25">
      <c r="A4744" s="24" t="s">
        <v>3305</v>
      </c>
      <c r="B4744" s="26">
        <v>2015</v>
      </c>
      <c r="C4744" s="24">
        <v>9</v>
      </c>
      <c r="D4744" s="24" t="s">
        <v>15121</v>
      </c>
      <c r="E4744" s="26">
        <v>261</v>
      </c>
      <c r="F4744" s="24">
        <v>4295</v>
      </c>
      <c r="G4744" s="26" t="s">
        <v>7602</v>
      </c>
      <c r="H4744" s="24" t="s">
        <v>122</v>
      </c>
      <c r="I4744" s="24" t="s">
        <v>123</v>
      </c>
      <c r="J4744" s="27" t="s">
        <v>1</v>
      </c>
      <c r="K4744" s="28">
        <v>97.43</v>
      </c>
      <c r="L4744" s="28">
        <v>0</v>
      </c>
    </row>
    <row r="4745" spans="1:12" x14ac:dyDescent="0.25">
      <c r="A4745" s="24" t="s">
        <v>3305</v>
      </c>
      <c r="B4745" s="26">
        <v>2015</v>
      </c>
      <c r="C4745" s="24">
        <v>9</v>
      </c>
      <c r="D4745" s="24" t="s">
        <v>15121</v>
      </c>
      <c r="E4745" s="26">
        <v>261</v>
      </c>
      <c r="F4745" s="24">
        <v>4296</v>
      </c>
      <c r="G4745" s="26" t="s">
        <v>7603</v>
      </c>
      <c r="H4745" s="24" t="s">
        <v>83</v>
      </c>
      <c r="I4745" s="24" t="s">
        <v>84</v>
      </c>
      <c r="J4745" s="27" t="s">
        <v>1</v>
      </c>
      <c r="K4745" s="28">
        <v>6.62</v>
      </c>
      <c r="L4745" s="28">
        <v>0</v>
      </c>
    </row>
    <row r="4746" spans="1:12" x14ac:dyDescent="0.25">
      <c r="A4746" s="24" t="s">
        <v>3305</v>
      </c>
      <c r="B4746" s="26">
        <v>2015</v>
      </c>
      <c r="C4746" s="24">
        <v>9</v>
      </c>
      <c r="D4746" s="24" t="s">
        <v>15121</v>
      </c>
      <c r="E4746" s="26">
        <v>261</v>
      </c>
      <c r="F4746" s="24">
        <v>4297</v>
      </c>
      <c r="G4746" s="26" t="s">
        <v>7604</v>
      </c>
      <c r="H4746" s="24" t="s">
        <v>83</v>
      </c>
      <c r="I4746" s="24" t="s">
        <v>84</v>
      </c>
      <c r="J4746" s="27" t="s">
        <v>1</v>
      </c>
      <c r="K4746" s="28">
        <v>6.62</v>
      </c>
      <c r="L4746" s="28">
        <v>0</v>
      </c>
    </row>
    <row r="4747" spans="1:12" x14ac:dyDescent="0.25">
      <c r="A4747" s="24" t="s">
        <v>3305</v>
      </c>
      <c r="B4747" s="26">
        <v>2015</v>
      </c>
      <c r="C4747" s="24">
        <v>9</v>
      </c>
      <c r="D4747" s="24" t="s">
        <v>15121</v>
      </c>
      <c r="E4747" s="26">
        <v>263</v>
      </c>
      <c r="F4747" s="24">
        <v>4298</v>
      </c>
      <c r="G4747" s="26" t="s">
        <v>7605</v>
      </c>
      <c r="H4747" s="24" t="s">
        <v>1540</v>
      </c>
      <c r="I4747" s="24" t="s">
        <v>1541</v>
      </c>
      <c r="J4747" s="27" t="s">
        <v>1</v>
      </c>
      <c r="K4747" s="28">
        <v>6.62</v>
      </c>
      <c r="L4747" s="28">
        <v>0</v>
      </c>
    </row>
    <row r="4748" spans="1:12" x14ac:dyDescent="0.25">
      <c r="A4748" s="24" t="s">
        <v>3305</v>
      </c>
      <c r="B4748" s="26">
        <v>2015</v>
      </c>
      <c r="C4748" s="24">
        <v>9</v>
      </c>
      <c r="D4748" s="24" t="s">
        <v>15121</v>
      </c>
      <c r="E4748" s="26">
        <v>263</v>
      </c>
      <c r="F4748" s="24">
        <v>3792</v>
      </c>
      <c r="G4748" s="26" t="s">
        <v>7099</v>
      </c>
      <c r="H4748" s="24" t="s">
        <v>224</v>
      </c>
      <c r="I4748" s="24" t="s">
        <v>225</v>
      </c>
      <c r="J4748" s="27" t="s">
        <v>1</v>
      </c>
      <c r="K4748" s="28">
        <v>64.22</v>
      </c>
      <c r="L4748" s="28">
        <v>0</v>
      </c>
    </row>
    <row r="4749" spans="1:12" x14ac:dyDescent="0.25">
      <c r="A4749" s="24" t="s">
        <v>3305</v>
      </c>
      <c r="B4749" s="26">
        <v>2015</v>
      </c>
      <c r="C4749" s="24">
        <v>9</v>
      </c>
      <c r="D4749" s="24" t="s">
        <v>15121</v>
      </c>
      <c r="E4749" s="26">
        <v>263</v>
      </c>
      <c r="F4749" s="24">
        <v>4299</v>
      </c>
      <c r="G4749" s="26" t="s">
        <v>7606</v>
      </c>
      <c r="H4749" s="24" t="s">
        <v>83</v>
      </c>
      <c r="I4749" s="24" t="s">
        <v>84</v>
      </c>
      <c r="J4749" s="27" t="s">
        <v>1</v>
      </c>
      <c r="K4749" s="28">
        <v>130.43</v>
      </c>
      <c r="L4749" s="28">
        <v>0</v>
      </c>
    </row>
    <row r="4750" spans="1:12" x14ac:dyDescent="0.25">
      <c r="A4750" s="24" t="s">
        <v>3305</v>
      </c>
      <c r="B4750" s="26">
        <v>2015</v>
      </c>
      <c r="C4750" s="24">
        <v>9</v>
      </c>
      <c r="D4750" s="24" t="s">
        <v>15121</v>
      </c>
      <c r="E4750" s="26">
        <v>263</v>
      </c>
      <c r="F4750" s="24">
        <v>4300</v>
      </c>
      <c r="G4750" s="26" t="s">
        <v>7607</v>
      </c>
      <c r="H4750" s="24" t="s">
        <v>1542</v>
      </c>
      <c r="I4750" s="24" t="s">
        <v>1543</v>
      </c>
      <c r="J4750" s="27" t="s">
        <v>1</v>
      </c>
      <c r="K4750" s="28">
        <v>28.24</v>
      </c>
      <c r="L4750" s="28">
        <v>0</v>
      </c>
    </row>
    <row r="4751" spans="1:12" x14ac:dyDescent="0.25">
      <c r="A4751" s="24" t="s">
        <v>3305</v>
      </c>
      <c r="B4751" s="26">
        <v>2015</v>
      </c>
      <c r="C4751" s="24">
        <v>9</v>
      </c>
      <c r="D4751" s="24" t="s">
        <v>15121</v>
      </c>
      <c r="E4751" s="26">
        <v>263</v>
      </c>
      <c r="F4751" s="24">
        <v>4301</v>
      </c>
      <c r="G4751" s="26" t="s">
        <v>7608</v>
      </c>
      <c r="H4751" s="24" t="s">
        <v>980</v>
      </c>
      <c r="I4751" s="24" t="s">
        <v>981</v>
      </c>
      <c r="J4751" s="27" t="s">
        <v>1</v>
      </c>
      <c r="K4751" s="28">
        <v>69.53</v>
      </c>
      <c r="L4751" s="28">
        <v>0</v>
      </c>
    </row>
    <row r="4752" spans="1:12" x14ac:dyDescent="0.25">
      <c r="A4752" s="24" t="s">
        <v>3305</v>
      </c>
      <c r="B4752" s="26">
        <v>2015</v>
      </c>
      <c r="C4752" s="24">
        <v>9</v>
      </c>
      <c r="D4752" s="24" t="s">
        <v>15121</v>
      </c>
      <c r="E4752" s="26">
        <v>263</v>
      </c>
      <c r="F4752" s="24">
        <v>4302</v>
      </c>
      <c r="G4752" s="26" t="s">
        <v>7609</v>
      </c>
      <c r="H4752" s="24" t="s">
        <v>188</v>
      </c>
      <c r="I4752" s="24" t="s">
        <v>189</v>
      </c>
      <c r="J4752" s="27" t="s">
        <v>1</v>
      </c>
      <c r="K4752" s="28">
        <v>105.83</v>
      </c>
      <c r="L4752" s="28">
        <v>0</v>
      </c>
    </row>
    <row r="4753" spans="1:12" x14ac:dyDescent="0.25">
      <c r="A4753" s="24" t="s">
        <v>3305</v>
      </c>
      <c r="B4753" s="26">
        <v>2015</v>
      </c>
      <c r="C4753" s="24">
        <v>9</v>
      </c>
      <c r="D4753" s="24" t="s">
        <v>15121</v>
      </c>
      <c r="E4753" s="26">
        <v>263</v>
      </c>
      <c r="F4753" s="24">
        <v>4303</v>
      </c>
      <c r="G4753" s="26" t="s">
        <v>7610</v>
      </c>
      <c r="H4753" s="24" t="s">
        <v>83</v>
      </c>
      <c r="I4753" s="24" t="s">
        <v>84</v>
      </c>
      <c r="J4753" s="27" t="s">
        <v>1</v>
      </c>
      <c r="K4753" s="28">
        <v>11.03</v>
      </c>
      <c r="L4753" s="28">
        <v>0</v>
      </c>
    </row>
    <row r="4754" spans="1:12" x14ac:dyDescent="0.25">
      <c r="A4754" s="24" t="s">
        <v>3305</v>
      </c>
      <c r="B4754" s="26">
        <v>2015</v>
      </c>
      <c r="C4754" s="24">
        <v>9</v>
      </c>
      <c r="D4754" s="24" t="s">
        <v>15121</v>
      </c>
      <c r="E4754" s="26">
        <v>263</v>
      </c>
      <c r="F4754" s="24">
        <v>3893</v>
      </c>
      <c r="G4754" s="26" t="s">
        <v>7200</v>
      </c>
      <c r="H4754" s="24" t="s">
        <v>122</v>
      </c>
      <c r="I4754" s="24" t="s">
        <v>123</v>
      </c>
      <c r="J4754" s="27" t="s">
        <v>1</v>
      </c>
      <c r="K4754" s="28">
        <v>97.43</v>
      </c>
      <c r="L4754" s="28">
        <v>0</v>
      </c>
    </row>
    <row r="4755" spans="1:12" x14ac:dyDescent="0.25">
      <c r="A4755" s="24" t="s">
        <v>3305</v>
      </c>
      <c r="B4755" s="26">
        <v>2015</v>
      </c>
      <c r="C4755" s="24">
        <v>9</v>
      </c>
      <c r="D4755" s="24" t="s">
        <v>15121</v>
      </c>
      <c r="E4755" s="26">
        <v>263</v>
      </c>
      <c r="F4755" s="24">
        <v>4304</v>
      </c>
      <c r="G4755" s="26" t="s">
        <v>7611</v>
      </c>
      <c r="H4755" s="24" t="s">
        <v>224</v>
      </c>
      <c r="I4755" s="24" t="s">
        <v>225</v>
      </c>
      <c r="J4755" s="27" t="s">
        <v>1</v>
      </c>
      <c r="K4755" s="28">
        <v>41.72</v>
      </c>
      <c r="L4755" s="28">
        <v>0</v>
      </c>
    </row>
    <row r="4756" spans="1:12" x14ac:dyDescent="0.25">
      <c r="A4756" s="24" t="s">
        <v>3305</v>
      </c>
      <c r="B4756" s="26">
        <v>2015</v>
      </c>
      <c r="C4756" s="24">
        <v>9</v>
      </c>
      <c r="D4756" s="24" t="s">
        <v>15121</v>
      </c>
      <c r="E4756" s="26">
        <v>263</v>
      </c>
      <c r="F4756" s="24">
        <v>4305</v>
      </c>
      <c r="G4756" s="26" t="s">
        <v>7612</v>
      </c>
      <c r="H4756" s="24" t="s">
        <v>1028</v>
      </c>
      <c r="I4756" s="24" t="s">
        <v>1029</v>
      </c>
      <c r="J4756" s="27" t="s">
        <v>1</v>
      </c>
      <c r="K4756" s="28">
        <v>1.4750000000000001</v>
      </c>
      <c r="L4756" s="28">
        <v>0</v>
      </c>
    </row>
    <row r="4757" spans="1:12" x14ac:dyDescent="0.25">
      <c r="A4757" s="24" t="s">
        <v>3305</v>
      </c>
      <c r="B4757" s="26">
        <v>2015</v>
      </c>
      <c r="C4757" s="24">
        <v>9</v>
      </c>
      <c r="D4757" s="24" t="s">
        <v>15121</v>
      </c>
      <c r="E4757" s="26">
        <v>263</v>
      </c>
      <c r="F4757" s="24">
        <v>4306</v>
      </c>
      <c r="G4757" s="26" t="s">
        <v>7613</v>
      </c>
      <c r="H4757" s="24" t="s">
        <v>1092</v>
      </c>
      <c r="I4757" s="24" t="s">
        <v>1093</v>
      </c>
      <c r="J4757" s="27" t="s">
        <v>1</v>
      </c>
      <c r="K4757" s="28">
        <v>11.03</v>
      </c>
      <c r="L4757" s="28">
        <v>0</v>
      </c>
    </row>
    <row r="4758" spans="1:12" x14ac:dyDescent="0.25">
      <c r="A4758" s="24" t="s">
        <v>3305</v>
      </c>
      <c r="B4758" s="26">
        <v>2015</v>
      </c>
      <c r="C4758" s="24">
        <v>9</v>
      </c>
      <c r="D4758" s="24" t="s">
        <v>15121</v>
      </c>
      <c r="E4758" s="26">
        <v>263</v>
      </c>
      <c r="F4758" s="24">
        <v>4307</v>
      </c>
      <c r="G4758" s="26" t="s">
        <v>7614</v>
      </c>
      <c r="H4758" s="24" t="s">
        <v>224</v>
      </c>
      <c r="I4758" s="24" t="s">
        <v>225</v>
      </c>
      <c r="J4758" s="27" t="s">
        <v>1</v>
      </c>
      <c r="K4758" s="28">
        <v>11.03</v>
      </c>
      <c r="L4758" s="28">
        <v>0</v>
      </c>
    </row>
    <row r="4759" spans="1:12" x14ac:dyDescent="0.25">
      <c r="A4759" s="24" t="s">
        <v>3305</v>
      </c>
      <c r="B4759" s="26">
        <v>2015</v>
      </c>
      <c r="C4759" s="24">
        <v>9</v>
      </c>
      <c r="D4759" s="24" t="s">
        <v>15121</v>
      </c>
      <c r="E4759" s="26">
        <v>263</v>
      </c>
      <c r="F4759" s="24">
        <v>4308</v>
      </c>
      <c r="G4759" s="26" t="s">
        <v>7615</v>
      </c>
      <c r="H4759" s="24" t="s">
        <v>83</v>
      </c>
      <c r="I4759" s="24" t="s">
        <v>84</v>
      </c>
      <c r="J4759" s="27" t="s">
        <v>1</v>
      </c>
      <c r="K4759" s="28">
        <v>11.84</v>
      </c>
      <c r="L4759" s="28">
        <v>0</v>
      </c>
    </row>
    <row r="4760" spans="1:12" x14ac:dyDescent="0.25">
      <c r="A4760" s="24" t="s">
        <v>3305</v>
      </c>
      <c r="B4760" s="26">
        <v>2015</v>
      </c>
      <c r="C4760" s="24">
        <v>9</v>
      </c>
      <c r="D4760" s="24" t="s">
        <v>15121</v>
      </c>
      <c r="E4760" s="26">
        <v>263</v>
      </c>
      <c r="F4760" s="24">
        <v>4309</v>
      </c>
      <c r="G4760" s="26" t="s">
        <v>7616</v>
      </c>
      <c r="H4760" s="24" t="s">
        <v>83</v>
      </c>
      <c r="I4760" s="24" t="s">
        <v>84</v>
      </c>
      <c r="J4760" s="27" t="s">
        <v>1</v>
      </c>
      <c r="K4760" s="28">
        <v>99.83</v>
      </c>
      <c r="L4760" s="28">
        <v>0</v>
      </c>
    </row>
    <row r="4761" spans="1:12" x14ac:dyDescent="0.25">
      <c r="A4761" s="24" t="s">
        <v>3305</v>
      </c>
      <c r="B4761" s="26">
        <v>2015</v>
      </c>
      <c r="C4761" s="24">
        <v>9</v>
      </c>
      <c r="D4761" s="24" t="s">
        <v>15121</v>
      </c>
      <c r="E4761" s="26">
        <v>263</v>
      </c>
      <c r="F4761" s="24">
        <v>4310</v>
      </c>
      <c r="G4761" s="26" t="s">
        <v>7617</v>
      </c>
      <c r="H4761" s="24" t="s">
        <v>1028</v>
      </c>
      <c r="I4761" s="24" t="s">
        <v>1029</v>
      </c>
      <c r="J4761" s="27" t="s">
        <v>1</v>
      </c>
      <c r="K4761" s="28">
        <v>12.29</v>
      </c>
      <c r="L4761" s="28">
        <v>0</v>
      </c>
    </row>
    <row r="4762" spans="1:12" x14ac:dyDescent="0.25">
      <c r="A4762" s="24" t="s">
        <v>3305</v>
      </c>
      <c r="B4762" s="26">
        <v>2015</v>
      </c>
      <c r="C4762" s="24">
        <v>9</v>
      </c>
      <c r="D4762" s="24" t="s">
        <v>15121</v>
      </c>
      <c r="E4762" s="26">
        <v>263</v>
      </c>
      <c r="F4762" s="24">
        <v>3866</v>
      </c>
      <c r="G4762" s="26" t="s">
        <v>7173</v>
      </c>
      <c r="H4762" s="24" t="s">
        <v>83</v>
      </c>
      <c r="I4762" s="24" t="s">
        <v>84</v>
      </c>
      <c r="J4762" s="27" t="s">
        <v>1</v>
      </c>
      <c r="K4762" s="28">
        <v>101.105</v>
      </c>
      <c r="L4762" s="28">
        <v>0</v>
      </c>
    </row>
    <row r="4763" spans="1:12" x14ac:dyDescent="0.25">
      <c r="A4763" s="24" t="s">
        <v>3305</v>
      </c>
      <c r="B4763" s="26">
        <v>2015</v>
      </c>
      <c r="C4763" s="24">
        <v>9</v>
      </c>
      <c r="D4763" s="24" t="s">
        <v>15121</v>
      </c>
      <c r="E4763" s="26">
        <v>263</v>
      </c>
      <c r="F4763" s="24">
        <v>4311</v>
      </c>
      <c r="G4763" s="26" t="s">
        <v>7618</v>
      </c>
      <c r="H4763" s="24" t="s">
        <v>122</v>
      </c>
      <c r="I4763" s="24" t="s">
        <v>123</v>
      </c>
      <c r="J4763" s="27" t="s">
        <v>1</v>
      </c>
      <c r="K4763" s="28">
        <v>11.03</v>
      </c>
      <c r="L4763" s="28">
        <v>0</v>
      </c>
    </row>
    <row r="4764" spans="1:12" x14ac:dyDescent="0.25">
      <c r="A4764" s="24" t="s">
        <v>3305</v>
      </c>
      <c r="B4764" s="26">
        <v>2015</v>
      </c>
      <c r="C4764" s="24">
        <v>9</v>
      </c>
      <c r="D4764" s="24" t="s">
        <v>15121</v>
      </c>
      <c r="E4764" s="26">
        <v>263</v>
      </c>
      <c r="F4764" s="24">
        <v>4312</v>
      </c>
      <c r="G4764" s="26" t="s">
        <v>7619</v>
      </c>
      <c r="H4764" s="24" t="s">
        <v>122</v>
      </c>
      <c r="I4764" s="24" t="s">
        <v>123</v>
      </c>
      <c r="J4764" s="27" t="s">
        <v>1</v>
      </c>
      <c r="K4764" s="28">
        <v>14.705</v>
      </c>
      <c r="L4764" s="28">
        <v>0</v>
      </c>
    </row>
    <row r="4765" spans="1:12" x14ac:dyDescent="0.25">
      <c r="A4765" s="24" t="s">
        <v>3305</v>
      </c>
      <c r="B4765" s="26">
        <v>2015</v>
      </c>
      <c r="C4765" s="24">
        <v>9</v>
      </c>
      <c r="D4765" s="24" t="s">
        <v>15121</v>
      </c>
      <c r="E4765" s="26">
        <v>263</v>
      </c>
      <c r="F4765" s="24">
        <v>4313</v>
      </c>
      <c r="G4765" s="26" t="s">
        <v>7620</v>
      </c>
      <c r="H4765" s="24" t="s">
        <v>83</v>
      </c>
      <c r="I4765" s="24" t="s">
        <v>84</v>
      </c>
      <c r="J4765" s="27" t="s">
        <v>1</v>
      </c>
      <c r="K4765" s="28">
        <v>97.43</v>
      </c>
      <c r="L4765" s="28">
        <v>0</v>
      </c>
    </row>
    <row r="4766" spans="1:12" x14ac:dyDescent="0.25">
      <c r="A4766" s="24" t="s">
        <v>3305</v>
      </c>
      <c r="B4766" s="26">
        <v>2015</v>
      </c>
      <c r="C4766" s="24">
        <v>9</v>
      </c>
      <c r="D4766" s="24" t="s">
        <v>15121</v>
      </c>
      <c r="E4766" s="26">
        <v>263</v>
      </c>
      <c r="F4766" s="24">
        <v>3875</v>
      </c>
      <c r="G4766" s="26" t="s">
        <v>7182</v>
      </c>
      <c r="H4766" s="24" t="s">
        <v>1028</v>
      </c>
      <c r="I4766" s="24" t="s">
        <v>1029</v>
      </c>
      <c r="J4766" s="27" t="s">
        <v>1</v>
      </c>
      <c r="K4766" s="28">
        <v>60.02</v>
      </c>
      <c r="L4766" s="28">
        <v>0</v>
      </c>
    </row>
    <row r="4767" spans="1:12" x14ac:dyDescent="0.25">
      <c r="A4767" s="24" t="s">
        <v>3305</v>
      </c>
      <c r="B4767" s="26">
        <v>2015</v>
      </c>
      <c r="C4767" s="24">
        <v>9</v>
      </c>
      <c r="D4767" s="24" t="s">
        <v>15121</v>
      </c>
      <c r="E4767" s="26">
        <v>263</v>
      </c>
      <c r="F4767" s="24">
        <v>4314</v>
      </c>
      <c r="G4767" s="26" t="s">
        <v>7621</v>
      </c>
      <c r="H4767" s="24" t="s">
        <v>188</v>
      </c>
      <c r="I4767" s="24" t="s">
        <v>189</v>
      </c>
      <c r="J4767" s="27" t="s">
        <v>1</v>
      </c>
      <c r="K4767" s="28">
        <v>118.85</v>
      </c>
      <c r="L4767" s="28">
        <v>0</v>
      </c>
    </row>
    <row r="4768" spans="1:12" x14ac:dyDescent="0.25">
      <c r="A4768" s="24" t="s">
        <v>3305</v>
      </c>
      <c r="B4768" s="26">
        <v>2015</v>
      </c>
      <c r="C4768" s="24">
        <v>9</v>
      </c>
      <c r="D4768" s="24" t="s">
        <v>15121</v>
      </c>
      <c r="E4768" s="26">
        <v>263</v>
      </c>
      <c r="F4768" s="24">
        <v>4315</v>
      </c>
      <c r="G4768" s="26" t="s">
        <v>7622</v>
      </c>
      <c r="H4768" s="24" t="s">
        <v>83</v>
      </c>
      <c r="I4768" s="24" t="s">
        <v>84</v>
      </c>
      <c r="J4768" s="27" t="s">
        <v>1</v>
      </c>
      <c r="K4768" s="28">
        <v>97.43</v>
      </c>
      <c r="L4768" s="28">
        <v>0</v>
      </c>
    </row>
    <row r="4769" spans="1:12" x14ac:dyDescent="0.25">
      <c r="A4769" s="24" t="s">
        <v>3305</v>
      </c>
      <c r="B4769" s="26">
        <v>2015</v>
      </c>
      <c r="C4769" s="24">
        <v>9</v>
      </c>
      <c r="D4769" s="24" t="s">
        <v>15121</v>
      </c>
      <c r="E4769" s="26">
        <v>263</v>
      </c>
      <c r="F4769" s="24">
        <v>1618</v>
      </c>
      <c r="G4769" s="26" t="s">
        <v>4925</v>
      </c>
      <c r="H4769" s="24" t="s">
        <v>224</v>
      </c>
      <c r="I4769" s="24" t="s">
        <v>225</v>
      </c>
      <c r="J4769" s="27" t="s">
        <v>1</v>
      </c>
      <c r="K4769" s="28">
        <v>6.62</v>
      </c>
      <c r="L4769" s="28">
        <v>0</v>
      </c>
    </row>
    <row r="4770" spans="1:12" x14ac:dyDescent="0.25">
      <c r="A4770" s="24" t="s">
        <v>3305</v>
      </c>
      <c r="B4770" s="26">
        <v>2015</v>
      </c>
      <c r="C4770" s="24">
        <v>9</v>
      </c>
      <c r="D4770" s="24" t="s">
        <v>15121</v>
      </c>
      <c r="E4770" s="26">
        <v>263</v>
      </c>
      <c r="F4770" s="24">
        <v>4316</v>
      </c>
      <c r="G4770" s="26" t="s">
        <v>7623</v>
      </c>
      <c r="H4770" s="24" t="s">
        <v>188</v>
      </c>
      <c r="I4770" s="24" t="s">
        <v>189</v>
      </c>
      <c r="J4770" s="27" t="s">
        <v>1</v>
      </c>
      <c r="K4770" s="28">
        <v>7.52</v>
      </c>
      <c r="L4770" s="28">
        <v>0</v>
      </c>
    </row>
    <row r="4771" spans="1:12" x14ac:dyDescent="0.25">
      <c r="A4771" s="24" t="s">
        <v>3305</v>
      </c>
      <c r="B4771" s="26">
        <v>2015</v>
      </c>
      <c r="C4771" s="24">
        <v>9</v>
      </c>
      <c r="D4771" s="24" t="s">
        <v>15121</v>
      </c>
      <c r="E4771" s="26">
        <v>263</v>
      </c>
      <c r="F4771" s="24">
        <v>4317</v>
      </c>
      <c r="G4771" s="26" t="s">
        <v>7624</v>
      </c>
      <c r="H4771" s="24" t="s">
        <v>190</v>
      </c>
      <c r="I4771" s="24" t="s">
        <v>191</v>
      </c>
      <c r="J4771" s="27" t="s">
        <v>1</v>
      </c>
      <c r="K4771" s="28">
        <v>7.52</v>
      </c>
      <c r="L4771" s="28">
        <v>0</v>
      </c>
    </row>
    <row r="4772" spans="1:12" x14ac:dyDescent="0.25">
      <c r="A4772" s="24" t="s">
        <v>3305</v>
      </c>
      <c r="B4772" s="26">
        <v>2015</v>
      </c>
      <c r="C4772" s="24">
        <v>9</v>
      </c>
      <c r="D4772" s="24" t="s">
        <v>15121</v>
      </c>
      <c r="E4772" s="26">
        <v>266</v>
      </c>
      <c r="F4772" s="24">
        <v>4318</v>
      </c>
      <c r="G4772" s="26" t="s">
        <v>7625</v>
      </c>
      <c r="H4772" s="24" t="s">
        <v>83</v>
      </c>
      <c r="I4772" s="24" t="s">
        <v>84</v>
      </c>
      <c r="J4772" s="27" t="s">
        <v>1</v>
      </c>
      <c r="K4772" s="28">
        <v>6.62</v>
      </c>
      <c r="L4772" s="28">
        <v>0</v>
      </c>
    </row>
    <row r="4773" spans="1:12" x14ac:dyDescent="0.25">
      <c r="A4773" s="24" t="s">
        <v>3305</v>
      </c>
      <c r="B4773" s="26">
        <v>2015</v>
      </c>
      <c r="C4773" s="24">
        <v>9</v>
      </c>
      <c r="D4773" s="24" t="s">
        <v>15121</v>
      </c>
      <c r="E4773" s="26">
        <v>266</v>
      </c>
      <c r="F4773" s="24">
        <v>4319</v>
      </c>
      <c r="G4773" s="26" t="s">
        <v>7626</v>
      </c>
      <c r="H4773" s="24" t="s">
        <v>83</v>
      </c>
      <c r="I4773" s="24" t="s">
        <v>84</v>
      </c>
      <c r="J4773" s="27" t="s">
        <v>1</v>
      </c>
      <c r="K4773" s="28">
        <v>106.16</v>
      </c>
      <c r="L4773" s="28">
        <v>0</v>
      </c>
    </row>
    <row r="4774" spans="1:12" x14ac:dyDescent="0.25">
      <c r="A4774" s="24" t="s">
        <v>3305</v>
      </c>
      <c r="B4774" s="26">
        <v>2015</v>
      </c>
      <c r="C4774" s="24">
        <v>9</v>
      </c>
      <c r="D4774" s="24" t="s">
        <v>15121</v>
      </c>
      <c r="E4774" s="26">
        <v>266</v>
      </c>
      <c r="F4774" s="24">
        <v>4320</v>
      </c>
      <c r="G4774" s="26" t="s">
        <v>7627</v>
      </c>
      <c r="H4774" s="24" t="s">
        <v>83</v>
      </c>
      <c r="I4774" s="24" t="s">
        <v>84</v>
      </c>
      <c r="J4774" s="27" t="s">
        <v>1</v>
      </c>
      <c r="K4774" s="28">
        <v>11.03</v>
      </c>
      <c r="L4774" s="28">
        <v>0</v>
      </c>
    </row>
    <row r="4775" spans="1:12" x14ac:dyDescent="0.25">
      <c r="A4775" s="24" t="s">
        <v>3305</v>
      </c>
      <c r="B4775" s="26">
        <v>2015</v>
      </c>
      <c r="C4775" s="24">
        <v>9</v>
      </c>
      <c r="D4775" s="24" t="s">
        <v>15121</v>
      </c>
      <c r="E4775" s="26">
        <v>266</v>
      </c>
      <c r="F4775" s="24">
        <v>1132</v>
      </c>
      <c r="G4775" s="26" t="s">
        <v>4439</v>
      </c>
      <c r="H4775" s="24" t="s">
        <v>83</v>
      </c>
      <c r="I4775" s="24" t="s">
        <v>84</v>
      </c>
      <c r="J4775" s="27" t="s">
        <v>1</v>
      </c>
      <c r="K4775" s="28">
        <v>11.03</v>
      </c>
      <c r="L4775" s="28">
        <v>0</v>
      </c>
    </row>
    <row r="4776" spans="1:12" x14ac:dyDescent="0.25">
      <c r="A4776" s="24" t="s">
        <v>3305</v>
      </c>
      <c r="B4776" s="26">
        <v>2015</v>
      </c>
      <c r="C4776" s="24">
        <v>9</v>
      </c>
      <c r="D4776" s="24" t="s">
        <v>15121</v>
      </c>
      <c r="E4776" s="26">
        <v>266</v>
      </c>
      <c r="F4776" s="24">
        <v>4321</v>
      </c>
      <c r="G4776" s="26" t="s">
        <v>7628</v>
      </c>
      <c r="H4776" s="24" t="s">
        <v>83</v>
      </c>
      <c r="I4776" s="24" t="s">
        <v>84</v>
      </c>
      <c r="J4776" s="27" t="s">
        <v>1</v>
      </c>
      <c r="K4776" s="28">
        <v>97.43</v>
      </c>
      <c r="L4776" s="28">
        <v>0</v>
      </c>
    </row>
    <row r="4777" spans="1:12" x14ac:dyDescent="0.25">
      <c r="A4777" s="24" t="s">
        <v>3305</v>
      </c>
      <c r="B4777" s="26">
        <v>2015</v>
      </c>
      <c r="C4777" s="24">
        <v>9</v>
      </c>
      <c r="D4777" s="24" t="s">
        <v>15121</v>
      </c>
      <c r="E4777" s="26">
        <v>266</v>
      </c>
      <c r="F4777" s="24">
        <v>4322</v>
      </c>
      <c r="G4777" s="26" t="s">
        <v>7629</v>
      </c>
      <c r="H4777" s="24" t="s">
        <v>122</v>
      </c>
      <c r="I4777" s="24" t="s">
        <v>123</v>
      </c>
      <c r="J4777" s="27" t="s">
        <v>1</v>
      </c>
      <c r="K4777" s="28">
        <v>108.77</v>
      </c>
      <c r="L4777" s="28">
        <v>0</v>
      </c>
    </row>
    <row r="4778" spans="1:12" x14ac:dyDescent="0.25">
      <c r="A4778" s="24" t="s">
        <v>3305</v>
      </c>
      <c r="B4778" s="26">
        <v>2015</v>
      </c>
      <c r="C4778" s="24">
        <v>9</v>
      </c>
      <c r="D4778" s="24" t="s">
        <v>15121</v>
      </c>
      <c r="E4778" s="26">
        <v>266</v>
      </c>
      <c r="F4778" s="24">
        <v>3749</v>
      </c>
      <c r="G4778" s="26" t="s">
        <v>7056</v>
      </c>
      <c r="H4778" s="24" t="s">
        <v>83</v>
      </c>
      <c r="I4778" s="24" t="s">
        <v>84</v>
      </c>
      <c r="J4778" s="27" t="s">
        <v>1</v>
      </c>
      <c r="K4778" s="28">
        <v>14.705</v>
      </c>
      <c r="L4778" s="28">
        <v>0</v>
      </c>
    </row>
    <row r="4779" spans="1:12" x14ac:dyDescent="0.25">
      <c r="A4779" s="24" t="s">
        <v>3305</v>
      </c>
      <c r="B4779" s="26">
        <v>2015</v>
      </c>
      <c r="C4779" s="24">
        <v>9</v>
      </c>
      <c r="D4779" s="24" t="s">
        <v>15121</v>
      </c>
      <c r="E4779" s="26">
        <v>266</v>
      </c>
      <c r="F4779" s="24">
        <v>4323</v>
      </c>
      <c r="G4779" s="26" t="s">
        <v>7630</v>
      </c>
      <c r="H4779" s="24" t="s">
        <v>83</v>
      </c>
      <c r="I4779" s="24" t="s">
        <v>84</v>
      </c>
      <c r="J4779" s="27" t="s">
        <v>1</v>
      </c>
      <c r="K4779" s="28">
        <v>14.705</v>
      </c>
      <c r="L4779" s="28">
        <v>0</v>
      </c>
    </row>
    <row r="4780" spans="1:12" x14ac:dyDescent="0.25">
      <c r="A4780" s="24" t="s">
        <v>3305</v>
      </c>
      <c r="B4780" s="26">
        <v>2015</v>
      </c>
      <c r="C4780" s="24">
        <v>9</v>
      </c>
      <c r="D4780" s="24" t="s">
        <v>15121</v>
      </c>
      <c r="E4780" s="26">
        <v>268</v>
      </c>
      <c r="F4780" s="24">
        <v>4324</v>
      </c>
      <c r="G4780" s="26" t="s">
        <v>7631</v>
      </c>
      <c r="H4780" s="24" t="s">
        <v>83</v>
      </c>
      <c r="I4780" s="24" t="s">
        <v>84</v>
      </c>
      <c r="J4780" s="27" t="s">
        <v>1</v>
      </c>
      <c r="K4780" s="28">
        <v>91.55</v>
      </c>
      <c r="L4780" s="28">
        <v>0</v>
      </c>
    </row>
    <row r="4781" spans="1:12" x14ac:dyDescent="0.25">
      <c r="A4781" s="24" t="s">
        <v>3305</v>
      </c>
      <c r="B4781" s="26">
        <v>2015</v>
      </c>
      <c r="C4781" s="24">
        <v>9</v>
      </c>
      <c r="D4781" s="24" t="s">
        <v>15121</v>
      </c>
      <c r="E4781" s="26">
        <v>268</v>
      </c>
      <c r="F4781" s="24">
        <v>4325</v>
      </c>
      <c r="G4781" s="26" t="s">
        <v>7632</v>
      </c>
      <c r="H4781" s="24" t="s">
        <v>83</v>
      </c>
      <c r="I4781" s="24" t="s">
        <v>84</v>
      </c>
      <c r="J4781" s="27" t="s">
        <v>1</v>
      </c>
      <c r="K4781" s="28">
        <v>11.03</v>
      </c>
      <c r="L4781" s="28">
        <v>0</v>
      </c>
    </row>
    <row r="4782" spans="1:12" x14ac:dyDescent="0.25">
      <c r="A4782" s="24" t="s">
        <v>3305</v>
      </c>
      <c r="B4782" s="26">
        <v>2015</v>
      </c>
      <c r="C4782" s="24">
        <v>9</v>
      </c>
      <c r="D4782" s="24" t="s">
        <v>15121</v>
      </c>
      <c r="E4782" s="26">
        <v>268</v>
      </c>
      <c r="F4782" s="24">
        <v>1857</v>
      </c>
      <c r="G4782" s="26" t="s">
        <v>5164</v>
      </c>
      <c r="H4782" s="24" t="s">
        <v>83</v>
      </c>
      <c r="I4782" s="24" t="s">
        <v>84</v>
      </c>
      <c r="J4782" s="27" t="s">
        <v>1</v>
      </c>
      <c r="K4782" s="28">
        <v>5.15</v>
      </c>
      <c r="L4782" s="28">
        <v>0</v>
      </c>
    </row>
    <row r="4783" spans="1:12" x14ac:dyDescent="0.25">
      <c r="A4783" s="24" t="s">
        <v>3305</v>
      </c>
      <c r="B4783" s="26">
        <v>2015</v>
      </c>
      <c r="C4783" s="24">
        <v>9</v>
      </c>
      <c r="D4783" s="24" t="s">
        <v>15121</v>
      </c>
      <c r="E4783" s="26">
        <v>268</v>
      </c>
      <c r="F4783" s="24">
        <v>4326</v>
      </c>
      <c r="G4783" s="26" t="s">
        <v>7633</v>
      </c>
      <c r="H4783" s="24" t="s">
        <v>83</v>
      </c>
      <c r="I4783" s="24" t="s">
        <v>84</v>
      </c>
      <c r="J4783" s="27" t="s">
        <v>1</v>
      </c>
      <c r="K4783" s="28">
        <v>14.705</v>
      </c>
      <c r="L4783" s="28">
        <v>0</v>
      </c>
    </row>
    <row r="4784" spans="1:12" x14ac:dyDescent="0.25">
      <c r="A4784" s="24" t="s">
        <v>3305</v>
      </c>
      <c r="B4784" s="26">
        <v>2015</v>
      </c>
      <c r="C4784" s="24">
        <v>9</v>
      </c>
      <c r="D4784" s="24" t="s">
        <v>15121</v>
      </c>
      <c r="E4784" s="26">
        <v>268</v>
      </c>
      <c r="F4784" s="24">
        <v>1081</v>
      </c>
      <c r="G4784" s="26" t="s">
        <v>4388</v>
      </c>
      <c r="H4784" s="24" t="s">
        <v>83</v>
      </c>
      <c r="I4784" s="24" t="s">
        <v>84</v>
      </c>
      <c r="J4784" s="27" t="s">
        <v>1</v>
      </c>
      <c r="K4784" s="28">
        <v>11.03</v>
      </c>
      <c r="L4784" s="28">
        <v>0</v>
      </c>
    </row>
    <row r="4785" spans="1:12" x14ac:dyDescent="0.25">
      <c r="A4785" s="24" t="s">
        <v>3305</v>
      </c>
      <c r="B4785" s="26">
        <v>2015</v>
      </c>
      <c r="C4785" s="24">
        <v>9</v>
      </c>
      <c r="D4785" s="24" t="s">
        <v>15121</v>
      </c>
      <c r="E4785" s="26">
        <v>268</v>
      </c>
      <c r="F4785" s="24">
        <v>4327</v>
      </c>
      <c r="G4785" s="26" t="s">
        <v>7634</v>
      </c>
      <c r="H4785" s="24" t="s">
        <v>83</v>
      </c>
      <c r="I4785" s="24" t="s">
        <v>84</v>
      </c>
      <c r="J4785" s="27" t="s">
        <v>1</v>
      </c>
      <c r="K4785" s="28">
        <v>25.734999999999999</v>
      </c>
      <c r="L4785" s="28">
        <v>0</v>
      </c>
    </row>
    <row r="4786" spans="1:12" x14ac:dyDescent="0.25">
      <c r="A4786" s="24" t="s">
        <v>3305</v>
      </c>
      <c r="B4786" s="26">
        <v>2015</v>
      </c>
      <c r="C4786" s="24">
        <v>9</v>
      </c>
      <c r="D4786" s="24" t="s">
        <v>15121</v>
      </c>
      <c r="E4786" s="26">
        <v>268</v>
      </c>
      <c r="F4786" s="24">
        <v>4328</v>
      </c>
      <c r="G4786" s="26" t="s">
        <v>7635</v>
      </c>
      <c r="H4786" s="24" t="s">
        <v>83</v>
      </c>
      <c r="I4786" s="24" t="s">
        <v>84</v>
      </c>
      <c r="J4786" s="27" t="s">
        <v>1</v>
      </c>
      <c r="K4786" s="28">
        <v>14.705</v>
      </c>
      <c r="L4786" s="28">
        <v>0</v>
      </c>
    </row>
    <row r="4787" spans="1:12" x14ac:dyDescent="0.25">
      <c r="A4787" s="24" t="s">
        <v>3305</v>
      </c>
      <c r="B4787" s="26">
        <v>2015</v>
      </c>
      <c r="C4787" s="24">
        <v>9</v>
      </c>
      <c r="D4787" s="24" t="s">
        <v>15121</v>
      </c>
      <c r="E4787" s="26">
        <v>268</v>
      </c>
      <c r="F4787" s="24">
        <v>4329</v>
      </c>
      <c r="G4787" s="26" t="s">
        <v>7636</v>
      </c>
      <c r="H4787" s="24" t="s">
        <v>190</v>
      </c>
      <c r="I4787" s="24" t="s">
        <v>191</v>
      </c>
      <c r="J4787" s="27" t="s">
        <v>1</v>
      </c>
      <c r="K4787" s="28">
        <v>1.1399999999999999</v>
      </c>
      <c r="L4787" s="28">
        <v>0</v>
      </c>
    </row>
    <row r="4788" spans="1:12" x14ac:dyDescent="0.25">
      <c r="A4788" s="24" t="s">
        <v>3305</v>
      </c>
      <c r="B4788" s="26">
        <v>2015</v>
      </c>
      <c r="C4788" s="24">
        <v>9</v>
      </c>
      <c r="D4788" s="24" t="s">
        <v>15121</v>
      </c>
      <c r="E4788" s="26">
        <v>268</v>
      </c>
      <c r="F4788" s="24">
        <v>4330</v>
      </c>
      <c r="G4788" s="26" t="s">
        <v>7637</v>
      </c>
      <c r="H4788" s="24" t="s">
        <v>600</v>
      </c>
      <c r="I4788" s="24" t="s">
        <v>601</v>
      </c>
      <c r="J4788" s="27" t="s">
        <v>1</v>
      </c>
      <c r="K4788" s="28">
        <v>97.43</v>
      </c>
      <c r="L4788" s="28">
        <v>0</v>
      </c>
    </row>
    <row r="4789" spans="1:12" x14ac:dyDescent="0.25">
      <c r="A4789" s="24" t="s">
        <v>3305</v>
      </c>
      <c r="B4789" s="26">
        <v>2015</v>
      </c>
      <c r="C4789" s="24">
        <v>9</v>
      </c>
      <c r="D4789" s="24" t="s">
        <v>15121</v>
      </c>
      <c r="E4789" s="26">
        <v>268</v>
      </c>
      <c r="F4789" s="24">
        <v>3836</v>
      </c>
      <c r="G4789" s="26" t="s">
        <v>7143</v>
      </c>
      <c r="H4789" s="24" t="s">
        <v>83</v>
      </c>
      <c r="I4789" s="24" t="s">
        <v>84</v>
      </c>
      <c r="J4789" s="27" t="s">
        <v>1</v>
      </c>
      <c r="K4789" s="28">
        <v>97.43</v>
      </c>
      <c r="L4789" s="28">
        <v>0</v>
      </c>
    </row>
    <row r="4790" spans="1:12" x14ac:dyDescent="0.25">
      <c r="A4790" s="24" t="s">
        <v>3305</v>
      </c>
      <c r="B4790" s="26">
        <v>2015</v>
      </c>
      <c r="C4790" s="24">
        <v>9</v>
      </c>
      <c r="D4790" s="24" t="s">
        <v>15121</v>
      </c>
      <c r="E4790" s="26">
        <v>273</v>
      </c>
      <c r="F4790" s="24">
        <v>4331</v>
      </c>
      <c r="G4790" s="26" t="s">
        <v>7638</v>
      </c>
      <c r="H4790" s="24" t="s">
        <v>122</v>
      </c>
      <c r="I4790" s="24" t="s">
        <v>123</v>
      </c>
      <c r="J4790" s="27" t="s">
        <v>1</v>
      </c>
      <c r="K4790" s="28">
        <v>11.03</v>
      </c>
      <c r="L4790" s="28">
        <v>0</v>
      </c>
    </row>
    <row r="4791" spans="1:12" x14ac:dyDescent="0.25">
      <c r="A4791" s="24" t="s">
        <v>3305</v>
      </c>
      <c r="B4791" s="26">
        <v>2015</v>
      </c>
      <c r="C4791" s="24">
        <v>9</v>
      </c>
      <c r="D4791" s="24" t="s">
        <v>15121</v>
      </c>
      <c r="E4791" s="26">
        <v>273</v>
      </c>
      <c r="F4791" s="24">
        <v>1634</v>
      </c>
      <c r="G4791" s="26" t="s">
        <v>4941</v>
      </c>
      <c r="H4791" s="24" t="s">
        <v>122</v>
      </c>
      <c r="I4791" s="24" t="s">
        <v>123</v>
      </c>
      <c r="J4791" s="27" t="s">
        <v>1</v>
      </c>
      <c r="K4791" s="28">
        <v>19.850000000000001</v>
      </c>
      <c r="L4791" s="28">
        <v>0</v>
      </c>
    </row>
    <row r="4792" spans="1:12" x14ac:dyDescent="0.25">
      <c r="A4792" s="24" t="s">
        <v>3305</v>
      </c>
      <c r="B4792" s="26">
        <v>2015</v>
      </c>
      <c r="C4792" s="24">
        <v>9</v>
      </c>
      <c r="D4792" s="24" t="s">
        <v>15121</v>
      </c>
      <c r="E4792" s="26">
        <v>308</v>
      </c>
      <c r="F4792" s="24">
        <v>4332</v>
      </c>
      <c r="G4792" s="26" t="s">
        <v>7639</v>
      </c>
      <c r="H4792" s="24" t="s">
        <v>190</v>
      </c>
      <c r="I4792" s="24" t="s">
        <v>191</v>
      </c>
      <c r="J4792" s="27" t="s">
        <v>1</v>
      </c>
      <c r="K4792" s="28">
        <v>210.8</v>
      </c>
      <c r="L4792" s="28">
        <v>89.96</v>
      </c>
    </row>
    <row r="4793" spans="1:12" x14ac:dyDescent="0.25">
      <c r="A4793" s="24" t="s">
        <v>3305</v>
      </c>
      <c r="B4793" s="26">
        <v>2015</v>
      </c>
      <c r="C4793" s="24">
        <v>9</v>
      </c>
      <c r="D4793" s="24" t="s">
        <v>15121</v>
      </c>
      <c r="E4793" s="26">
        <v>308</v>
      </c>
      <c r="F4793" s="24">
        <v>4333</v>
      </c>
      <c r="G4793" s="26" t="s">
        <v>7640</v>
      </c>
      <c r="H4793" s="24" t="s">
        <v>164</v>
      </c>
      <c r="I4793" s="24" t="s">
        <v>165</v>
      </c>
      <c r="J4793" s="27" t="s">
        <v>1</v>
      </c>
      <c r="K4793" s="28">
        <v>196.69</v>
      </c>
      <c r="L4793" s="28">
        <v>75.849999999999994</v>
      </c>
    </row>
    <row r="4794" spans="1:12" x14ac:dyDescent="0.25">
      <c r="A4794" s="24" t="s">
        <v>3305</v>
      </c>
      <c r="B4794" s="26">
        <v>2015</v>
      </c>
      <c r="C4794" s="24">
        <v>9</v>
      </c>
      <c r="D4794" s="24" t="s">
        <v>15121</v>
      </c>
      <c r="E4794" s="26">
        <v>311</v>
      </c>
      <c r="F4794" s="24">
        <v>4334</v>
      </c>
      <c r="G4794" s="26" t="s">
        <v>7641</v>
      </c>
      <c r="H4794" s="24" t="s">
        <v>79</v>
      </c>
      <c r="I4794" s="24" t="s">
        <v>80</v>
      </c>
      <c r="J4794" s="27" t="s">
        <v>1</v>
      </c>
      <c r="K4794" s="28">
        <v>210.8</v>
      </c>
      <c r="L4794" s="28">
        <v>89.96</v>
      </c>
    </row>
    <row r="4795" spans="1:12" x14ac:dyDescent="0.25">
      <c r="A4795" s="24" t="s">
        <v>3305</v>
      </c>
      <c r="B4795" s="26">
        <v>2015</v>
      </c>
      <c r="C4795" s="24">
        <v>9</v>
      </c>
      <c r="D4795" s="24" t="s">
        <v>15121</v>
      </c>
      <c r="E4795" s="26">
        <v>315</v>
      </c>
      <c r="F4795" s="24">
        <v>4335</v>
      </c>
      <c r="G4795" s="26" t="s">
        <v>7642</v>
      </c>
      <c r="H4795" s="24" t="s">
        <v>63</v>
      </c>
      <c r="I4795" s="24" t="s">
        <v>64</v>
      </c>
      <c r="J4795" s="27" t="s">
        <v>1</v>
      </c>
      <c r="K4795" s="28">
        <v>210.8</v>
      </c>
      <c r="L4795" s="28">
        <v>89.96</v>
      </c>
    </row>
    <row r="4796" spans="1:12" x14ac:dyDescent="0.25">
      <c r="A4796" s="24" t="s">
        <v>3305</v>
      </c>
      <c r="B4796" s="26">
        <v>2015</v>
      </c>
      <c r="C4796" s="24">
        <v>9</v>
      </c>
      <c r="D4796" s="24" t="s">
        <v>15121</v>
      </c>
      <c r="E4796" s="26">
        <v>317</v>
      </c>
      <c r="F4796" s="24">
        <v>4336</v>
      </c>
      <c r="G4796" s="26" t="s">
        <v>7643</v>
      </c>
      <c r="H4796" s="24" t="s">
        <v>224</v>
      </c>
      <c r="I4796" s="24" t="s">
        <v>225</v>
      </c>
      <c r="J4796" s="27" t="s">
        <v>1</v>
      </c>
      <c r="K4796" s="28">
        <v>196.69</v>
      </c>
      <c r="L4796" s="28">
        <v>75.849999999999994</v>
      </c>
    </row>
    <row r="4797" spans="1:12" x14ac:dyDescent="0.25">
      <c r="A4797" s="24" t="s">
        <v>3305</v>
      </c>
      <c r="B4797" s="26">
        <v>2015</v>
      </c>
      <c r="C4797" s="24">
        <v>9</v>
      </c>
      <c r="D4797" s="24" t="s">
        <v>15121</v>
      </c>
      <c r="E4797" s="26">
        <v>340</v>
      </c>
      <c r="F4797" s="24">
        <v>4072</v>
      </c>
      <c r="G4797" s="26" t="s">
        <v>7379</v>
      </c>
      <c r="H4797" s="24" t="s">
        <v>69</v>
      </c>
      <c r="I4797" s="24" t="s">
        <v>70</v>
      </c>
      <c r="J4797" s="27" t="s">
        <v>1</v>
      </c>
      <c r="K4797" s="28">
        <v>42.64</v>
      </c>
      <c r="L4797" s="28">
        <v>22.785</v>
      </c>
    </row>
    <row r="4798" spans="1:12" x14ac:dyDescent="0.25">
      <c r="A4798" s="24" t="s">
        <v>3305</v>
      </c>
      <c r="B4798" s="26">
        <v>2015</v>
      </c>
      <c r="C4798" s="24">
        <v>9</v>
      </c>
      <c r="D4798" s="24" t="s">
        <v>15121</v>
      </c>
      <c r="E4798" s="26">
        <v>413</v>
      </c>
      <c r="F4798" s="24">
        <v>393</v>
      </c>
      <c r="G4798" s="26" t="s">
        <v>3700</v>
      </c>
      <c r="H4798" s="24" t="s">
        <v>65</v>
      </c>
      <c r="I4798" s="24" t="s">
        <v>66</v>
      </c>
      <c r="J4798" s="27" t="s">
        <v>1</v>
      </c>
      <c r="K4798" s="28">
        <v>68.34</v>
      </c>
      <c r="L4798" s="28">
        <v>0</v>
      </c>
    </row>
    <row r="4799" spans="1:12" x14ac:dyDescent="0.25">
      <c r="A4799" s="24" t="s">
        <v>3305</v>
      </c>
      <c r="B4799" s="26">
        <v>2015</v>
      </c>
      <c r="C4799" s="24">
        <v>9</v>
      </c>
      <c r="D4799" s="24" t="s">
        <v>15121</v>
      </c>
      <c r="E4799" s="26">
        <v>413</v>
      </c>
      <c r="F4799" s="24">
        <v>394</v>
      </c>
      <c r="G4799" s="26" t="s">
        <v>3701</v>
      </c>
      <c r="H4799" s="24" t="s">
        <v>39</v>
      </c>
      <c r="I4799" s="24" t="s">
        <v>40</v>
      </c>
      <c r="J4799" s="27" t="s">
        <v>1</v>
      </c>
      <c r="K4799" s="28">
        <v>68.34</v>
      </c>
      <c r="L4799" s="28">
        <v>0</v>
      </c>
    </row>
    <row r="4800" spans="1:12" x14ac:dyDescent="0.25">
      <c r="A4800" s="24" t="s">
        <v>3305</v>
      </c>
      <c r="B4800" s="26">
        <v>2015</v>
      </c>
      <c r="C4800" s="24">
        <v>9</v>
      </c>
      <c r="D4800" s="24" t="s">
        <v>15121</v>
      </c>
      <c r="E4800" s="26">
        <v>413</v>
      </c>
      <c r="F4800" s="24">
        <v>395</v>
      </c>
      <c r="G4800" s="26" t="s">
        <v>3702</v>
      </c>
      <c r="H4800" s="24" t="s">
        <v>83</v>
      </c>
      <c r="I4800" s="24" t="s">
        <v>84</v>
      </c>
      <c r="J4800" s="27" t="s">
        <v>1</v>
      </c>
      <c r="K4800" s="28">
        <v>68.34</v>
      </c>
      <c r="L4800" s="28">
        <v>0</v>
      </c>
    </row>
    <row r="4801" spans="1:12" x14ac:dyDescent="0.25">
      <c r="A4801" s="24" t="s">
        <v>3305</v>
      </c>
      <c r="B4801" s="26">
        <v>2015</v>
      </c>
      <c r="C4801" s="24">
        <v>9</v>
      </c>
      <c r="D4801" s="24" t="s">
        <v>15121</v>
      </c>
      <c r="E4801" s="26">
        <v>413</v>
      </c>
      <c r="F4801" s="24">
        <v>396</v>
      </c>
      <c r="G4801" s="26" t="s">
        <v>3703</v>
      </c>
      <c r="H4801" s="24" t="s">
        <v>404</v>
      </c>
      <c r="I4801" s="24" t="s">
        <v>405</v>
      </c>
      <c r="J4801" s="27" t="s">
        <v>1</v>
      </c>
      <c r="K4801" s="28">
        <v>68.34</v>
      </c>
      <c r="L4801" s="28">
        <v>0</v>
      </c>
    </row>
    <row r="4802" spans="1:12" x14ac:dyDescent="0.25">
      <c r="A4802" s="24" t="s">
        <v>3305</v>
      </c>
      <c r="B4802" s="26">
        <v>2015</v>
      </c>
      <c r="C4802" s="24">
        <v>9</v>
      </c>
      <c r="D4802" s="24" t="s">
        <v>15121</v>
      </c>
      <c r="E4802" s="26">
        <v>413</v>
      </c>
      <c r="F4802" s="24">
        <v>397</v>
      </c>
      <c r="G4802" s="26" t="s">
        <v>3704</v>
      </c>
      <c r="H4802" s="24" t="s">
        <v>406</v>
      </c>
      <c r="I4802" s="24" t="s">
        <v>407</v>
      </c>
      <c r="J4802" s="27" t="s">
        <v>1</v>
      </c>
      <c r="K4802" s="28">
        <v>68.34</v>
      </c>
      <c r="L4802" s="28">
        <v>0</v>
      </c>
    </row>
    <row r="4803" spans="1:12" x14ac:dyDescent="0.25">
      <c r="A4803" s="24" t="s">
        <v>3305</v>
      </c>
      <c r="B4803" s="26">
        <v>2015</v>
      </c>
      <c r="C4803" s="24">
        <v>9</v>
      </c>
      <c r="D4803" s="24" t="s">
        <v>15121</v>
      </c>
      <c r="E4803" s="26">
        <v>413</v>
      </c>
      <c r="F4803" s="24">
        <v>398</v>
      </c>
      <c r="G4803" s="26" t="s">
        <v>3705</v>
      </c>
      <c r="H4803" s="24" t="s">
        <v>83</v>
      </c>
      <c r="I4803" s="24" t="s">
        <v>84</v>
      </c>
      <c r="J4803" s="27" t="s">
        <v>1</v>
      </c>
      <c r="K4803" s="28">
        <v>68.34</v>
      </c>
      <c r="L4803" s="28">
        <v>0</v>
      </c>
    </row>
    <row r="4804" spans="1:12" x14ac:dyDescent="0.25">
      <c r="A4804" s="24" t="s">
        <v>3305</v>
      </c>
      <c r="B4804" s="26">
        <v>2015</v>
      </c>
      <c r="C4804" s="24">
        <v>9</v>
      </c>
      <c r="D4804" s="24" t="s">
        <v>15121</v>
      </c>
      <c r="E4804" s="26">
        <v>413</v>
      </c>
      <c r="F4804" s="24">
        <v>399</v>
      </c>
      <c r="G4804" s="26" t="s">
        <v>3706</v>
      </c>
      <c r="H4804" s="24" t="s">
        <v>406</v>
      </c>
      <c r="I4804" s="24" t="s">
        <v>407</v>
      </c>
      <c r="J4804" s="27" t="s">
        <v>1</v>
      </c>
      <c r="K4804" s="28">
        <v>68.34</v>
      </c>
      <c r="L4804" s="28">
        <v>0</v>
      </c>
    </row>
    <row r="4805" spans="1:12" x14ac:dyDescent="0.25">
      <c r="A4805" s="24" t="s">
        <v>3305</v>
      </c>
      <c r="B4805" s="26">
        <v>2015</v>
      </c>
      <c r="C4805" s="24">
        <v>9</v>
      </c>
      <c r="D4805" s="24" t="s">
        <v>15121</v>
      </c>
      <c r="E4805" s="26">
        <v>413</v>
      </c>
      <c r="F4805" s="24">
        <v>400</v>
      </c>
      <c r="G4805" s="26" t="s">
        <v>3707</v>
      </c>
      <c r="H4805" s="24" t="s">
        <v>132</v>
      </c>
      <c r="I4805" s="24" t="s">
        <v>133</v>
      </c>
      <c r="J4805" s="27" t="s">
        <v>1</v>
      </c>
      <c r="K4805" s="28">
        <v>68.34</v>
      </c>
      <c r="L4805" s="28">
        <v>0</v>
      </c>
    </row>
    <row r="4806" spans="1:12" x14ac:dyDescent="0.25">
      <c r="A4806" s="24" t="s">
        <v>3305</v>
      </c>
      <c r="B4806" s="26">
        <v>2015</v>
      </c>
      <c r="C4806" s="24">
        <v>9</v>
      </c>
      <c r="D4806" s="24" t="s">
        <v>15121</v>
      </c>
      <c r="E4806" s="26">
        <v>413</v>
      </c>
      <c r="F4806" s="24">
        <v>401</v>
      </c>
      <c r="G4806" s="26" t="s">
        <v>3708</v>
      </c>
      <c r="H4806" s="24" t="s">
        <v>83</v>
      </c>
      <c r="I4806" s="24" t="s">
        <v>84</v>
      </c>
      <c r="J4806" s="27" t="s">
        <v>1</v>
      </c>
      <c r="K4806" s="28">
        <v>68.34</v>
      </c>
      <c r="L4806" s="28">
        <v>0</v>
      </c>
    </row>
    <row r="4807" spans="1:12" x14ac:dyDescent="0.25">
      <c r="A4807" s="24" t="s">
        <v>3305</v>
      </c>
      <c r="B4807" s="26">
        <v>2015</v>
      </c>
      <c r="C4807" s="24">
        <v>9</v>
      </c>
      <c r="D4807" s="24" t="s">
        <v>15121</v>
      </c>
      <c r="E4807" s="26">
        <v>413</v>
      </c>
      <c r="F4807" s="24">
        <v>402</v>
      </c>
      <c r="G4807" s="26" t="s">
        <v>3709</v>
      </c>
      <c r="H4807" s="24" t="s">
        <v>224</v>
      </c>
      <c r="I4807" s="24" t="s">
        <v>225</v>
      </c>
      <c r="J4807" s="27" t="s">
        <v>1</v>
      </c>
      <c r="K4807" s="28">
        <v>68.34</v>
      </c>
      <c r="L4807" s="28">
        <v>0</v>
      </c>
    </row>
    <row r="4808" spans="1:12" x14ac:dyDescent="0.25">
      <c r="A4808" s="24" t="s">
        <v>3305</v>
      </c>
      <c r="B4808" s="26">
        <v>2015</v>
      </c>
      <c r="C4808" s="24">
        <v>9</v>
      </c>
      <c r="D4808" s="24" t="s">
        <v>15121</v>
      </c>
      <c r="E4808" s="26">
        <v>413</v>
      </c>
      <c r="F4808" s="24">
        <v>403</v>
      </c>
      <c r="G4808" s="26" t="s">
        <v>3710</v>
      </c>
      <c r="H4808" s="24" t="s">
        <v>164</v>
      </c>
      <c r="I4808" s="24" t="s">
        <v>165</v>
      </c>
      <c r="J4808" s="27" t="s">
        <v>1</v>
      </c>
      <c r="K4808" s="28">
        <v>68.34</v>
      </c>
      <c r="L4808" s="28">
        <v>0</v>
      </c>
    </row>
    <row r="4809" spans="1:12" x14ac:dyDescent="0.25">
      <c r="A4809" s="24" t="s">
        <v>3305</v>
      </c>
      <c r="B4809" s="26">
        <v>2015</v>
      </c>
      <c r="C4809" s="24">
        <v>9</v>
      </c>
      <c r="D4809" s="24" t="s">
        <v>15121</v>
      </c>
      <c r="E4809" s="26">
        <v>413</v>
      </c>
      <c r="F4809" s="24">
        <v>404</v>
      </c>
      <c r="G4809" s="26" t="s">
        <v>3711</v>
      </c>
      <c r="H4809" s="24" t="s">
        <v>132</v>
      </c>
      <c r="I4809" s="24" t="s">
        <v>133</v>
      </c>
      <c r="J4809" s="27" t="s">
        <v>1</v>
      </c>
      <c r="K4809" s="28">
        <v>68.34</v>
      </c>
      <c r="L4809" s="28">
        <v>0</v>
      </c>
    </row>
    <row r="4810" spans="1:12" x14ac:dyDescent="0.25">
      <c r="A4810" s="24" t="s">
        <v>3305</v>
      </c>
      <c r="B4810" s="26">
        <v>2015</v>
      </c>
      <c r="C4810" s="24">
        <v>9</v>
      </c>
      <c r="D4810" s="24" t="s">
        <v>15121</v>
      </c>
      <c r="E4810" s="26">
        <v>413</v>
      </c>
      <c r="F4810" s="24">
        <v>405</v>
      </c>
      <c r="G4810" s="26" t="s">
        <v>3712</v>
      </c>
      <c r="H4810" s="24" t="s">
        <v>39</v>
      </c>
      <c r="I4810" s="24" t="s">
        <v>40</v>
      </c>
      <c r="J4810" s="27" t="s">
        <v>1</v>
      </c>
      <c r="K4810" s="28">
        <v>68.34</v>
      </c>
      <c r="L4810" s="28">
        <v>0</v>
      </c>
    </row>
    <row r="4811" spans="1:12" x14ac:dyDescent="0.25">
      <c r="A4811" s="24" t="s">
        <v>3305</v>
      </c>
      <c r="B4811" s="26">
        <v>2015</v>
      </c>
      <c r="C4811" s="24">
        <v>9</v>
      </c>
      <c r="D4811" s="24" t="s">
        <v>15136</v>
      </c>
      <c r="E4811" s="26">
        <v>164</v>
      </c>
      <c r="F4811" s="24">
        <v>4337</v>
      </c>
      <c r="G4811" s="26" t="s">
        <v>7644</v>
      </c>
      <c r="H4811" s="24" t="s">
        <v>390</v>
      </c>
      <c r="I4811" s="24" t="s">
        <v>391</v>
      </c>
      <c r="J4811" s="27" t="s">
        <v>1</v>
      </c>
      <c r="K4811" s="28">
        <v>16.5</v>
      </c>
      <c r="L4811" s="28">
        <v>0</v>
      </c>
    </row>
    <row r="4812" spans="1:12" x14ac:dyDescent="0.25">
      <c r="A4812" s="24" t="s">
        <v>3305</v>
      </c>
      <c r="B4812" s="26">
        <v>2015</v>
      </c>
      <c r="C4812" s="24">
        <v>9</v>
      </c>
      <c r="D4812" s="24" t="s">
        <v>15136</v>
      </c>
      <c r="E4812" s="26">
        <v>164</v>
      </c>
      <c r="F4812" s="24">
        <v>4338</v>
      </c>
      <c r="G4812" s="26" t="s">
        <v>7645</v>
      </c>
      <c r="H4812" s="24" t="s">
        <v>98</v>
      </c>
      <c r="I4812" s="24" t="s">
        <v>99</v>
      </c>
      <c r="J4812" s="27" t="s">
        <v>1</v>
      </c>
      <c r="K4812" s="28">
        <v>12.52</v>
      </c>
      <c r="L4812" s="28">
        <v>0</v>
      </c>
    </row>
    <row r="4813" spans="1:12" x14ac:dyDescent="0.25">
      <c r="A4813" s="24" t="s">
        <v>3305</v>
      </c>
      <c r="B4813" s="26">
        <v>2015</v>
      </c>
      <c r="C4813" s="24">
        <v>9</v>
      </c>
      <c r="D4813" s="24" t="s">
        <v>15136</v>
      </c>
      <c r="E4813" s="26">
        <v>168</v>
      </c>
      <c r="F4813" s="24">
        <v>4339</v>
      </c>
      <c r="G4813" s="26" t="s">
        <v>7646</v>
      </c>
      <c r="H4813" s="24" t="s">
        <v>69</v>
      </c>
      <c r="I4813" s="24" t="s">
        <v>70</v>
      </c>
      <c r="J4813" s="27" t="s">
        <v>1</v>
      </c>
      <c r="K4813" s="28">
        <v>5</v>
      </c>
      <c r="L4813" s="28">
        <v>0</v>
      </c>
    </row>
    <row r="4814" spans="1:12" x14ac:dyDescent="0.25">
      <c r="A4814" s="24" t="s">
        <v>3305</v>
      </c>
      <c r="B4814" s="26">
        <v>2015</v>
      </c>
      <c r="C4814" s="24">
        <v>9</v>
      </c>
      <c r="D4814" s="24" t="s">
        <v>15136</v>
      </c>
      <c r="E4814" s="26">
        <v>172</v>
      </c>
      <c r="F4814" s="24">
        <v>719</v>
      </c>
      <c r="G4814" s="26" t="s">
        <v>4026</v>
      </c>
      <c r="H4814" s="24" t="s">
        <v>67</v>
      </c>
      <c r="I4814" s="24" t="s">
        <v>68</v>
      </c>
      <c r="J4814" s="27" t="s">
        <v>1</v>
      </c>
      <c r="K4814" s="28">
        <v>38.78</v>
      </c>
      <c r="L4814" s="28">
        <v>0</v>
      </c>
    </row>
    <row r="4815" spans="1:12" x14ac:dyDescent="0.25">
      <c r="A4815" s="24" t="s">
        <v>3305</v>
      </c>
      <c r="B4815" s="26">
        <v>2015</v>
      </c>
      <c r="C4815" s="24">
        <v>9</v>
      </c>
      <c r="D4815" s="24" t="s">
        <v>15136</v>
      </c>
      <c r="E4815" s="26">
        <v>172</v>
      </c>
      <c r="F4815" s="24">
        <v>4340</v>
      </c>
      <c r="G4815" s="26" t="s">
        <v>7647</v>
      </c>
      <c r="H4815" s="24" t="s">
        <v>196</v>
      </c>
      <c r="I4815" s="24" t="s">
        <v>197</v>
      </c>
      <c r="J4815" s="27" t="s">
        <v>1</v>
      </c>
      <c r="K4815" s="28">
        <v>45.6</v>
      </c>
      <c r="L4815" s="28">
        <v>0</v>
      </c>
    </row>
    <row r="4816" spans="1:12" x14ac:dyDescent="0.25">
      <c r="A4816" s="24" t="s">
        <v>3305</v>
      </c>
      <c r="B4816" s="26">
        <v>2015</v>
      </c>
      <c r="C4816" s="24">
        <v>9</v>
      </c>
      <c r="D4816" s="24" t="s">
        <v>15136</v>
      </c>
      <c r="E4816" s="26">
        <v>172</v>
      </c>
      <c r="F4816" s="24">
        <v>4341</v>
      </c>
      <c r="G4816" s="26" t="s">
        <v>7648</v>
      </c>
      <c r="H4816" s="24" t="s">
        <v>300</v>
      </c>
      <c r="I4816" s="24" t="s">
        <v>301</v>
      </c>
      <c r="J4816" s="27" t="s">
        <v>1</v>
      </c>
      <c r="K4816" s="28">
        <v>43.2</v>
      </c>
      <c r="L4816" s="28">
        <v>0</v>
      </c>
    </row>
    <row r="4817" spans="1:12" x14ac:dyDescent="0.25">
      <c r="A4817" s="24" t="s">
        <v>3305</v>
      </c>
      <c r="B4817" s="26">
        <v>2015</v>
      </c>
      <c r="C4817" s="24">
        <v>9</v>
      </c>
      <c r="D4817" s="24" t="s">
        <v>15136</v>
      </c>
      <c r="E4817" s="26">
        <v>172</v>
      </c>
      <c r="F4817" s="24">
        <v>726</v>
      </c>
      <c r="G4817" s="26" t="s">
        <v>4033</v>
      </c>
      <c r="H4817" s="24" t="s">
        <v>347</v>
      </c>
      <c r="I4817" s="24" t="s">
        <v>348</v>
      </c>
      <c r="J4817" s="27" t="s">
        <v>1</v>
      </c>
      <c r="K4817" s="28">
        <v>15</v>
      </c>
      <c r="L4817" s="28">
        <v>0</v>
      </c>
    </row>
    <row r="4818" spans="1:12" x14ac:dyDescent="0.25">
      <c r="A4818" s="24" t="s">
        <v>3305</v>
      </c>
      <c r="B4818" s="26">
        <v>2015</v>
      </c>
      <c r="C4818" s="24">
        <v>9</v>
      </c>
      <c r="D4818" s="24" t="s">
        <v>15136</v>
      </c>
      <c r="E4818" s="26">
        <v>172</v>
      </c>
      <c r="F4818" s="24">
        <v>4342</v>
      </c>
      <c r="G4818" s="26" t="s">
        <v>7649</v>
      </c>
      <c r="H4818" s="24" t="s">
        <v>300</v>
      </c>
      <c r="I4818" s="24" t="s">
        <v>301</v>
      </c>
      <c r="J4818" s="27" t="s">
        <v>1</v>
      </c>
      <c r="K4818" s="28">
        <v>24.2</v>
      </c>
      <c r="L4818" s="28">
        <v>0</v>
      </c>
    </row>
    <row r="4819" spans="1:12" x14ac:dyDescent="0.25">
      <c r="A4819" s="24" t="s">
        <v>3305</v>
      </c>
      <c r="B4819" s="26">
        <v>2015</v>
      </c>
      <c r="C4819" s="24">
        <v>9</v>
      </c>
      <c r="D4819" s="24" t="s">
        <v>15136</v>
      </c>
      <c r="E4819" s="26">
        <v>185</v>
      </c>
      <c r="F4819" s="24">
        <v>4034</v>
      </c>
      <c r="G4819" s="26" t="s">
        <v>7341</v>
      </c>
      <c r="H4819" s="24" t="s">
        <v>69</v>
      </c>
      <c r="I4819" s="24" t="s">
        <v>70</v>
      </c>
      <c r="J4819" s="27" t="s">
        <v>1</v>
      </c>
      <c r="K4819" s="28">
        <v>1.05</v>
      </c>
      <c r="L4819" s="28">
        <v>0</v>
      </c>
    </row>
    <row r="4820" spans="1:12" x14ac:dyDescent="0.25">
      <c r="A4820" s="24" t="s">
        <v>3305</v>
      </c>
      <c r="B4820" s="26">
        <v>2015</v>
      </c>
      <c r="C4820" s="24">
        <v>9</v>
      </c>
      <c r="D4820" s="24" t="s">
        <v>15136</v>
      </c>
      <c r="E4820" s="26">
        <v>194</v>
      </c>
      <c r="F4820" s="24">
        <v>4343</v>
      </c>
      <c r="G4820" s="26" t="s">
        <v>7650</v>
      </c>
      <c r="H4820" s="24" t="s">
        <v>724</v>
      </c>
      <c r="I4820" s="24" t="s">
        <v>725</v>
      </c>
      <c r="J4820" s="27" t="s">
        <v>1</v>
      </c>
      <c r="K4820" s="28">
        <v>0.3</v>
      </c>
      <c r="L4820" s="28">
        <v>0</v>
      </c>
    </row>
    <row r="4821" spans="1:12" x14ac:dyDescent="0.25">
      <c r="A4821" s="24" t="s">
        <v>3305</v>
      </c>
      <c r="B4821" s="26">
        <v>2015</v>
      </c>
      <c r="C4821" s="24">
        <v>9</v>
      </c>
      <c r="D4821" s="24" t="s">
        <v>15136</v>
      </c>
      <c r="E4821" s="26">
        <v>194</v>
      </c>
      <c r="F4821" s="24">
        <v>3408</v>
      </c>
      <c r="G4821" s="26" t="s">
        <v>6715</v>
      </c>
      <c r="H4821" s="24" t="s">
        <v>1222</v>
      </c>
      <c r="I4821" s="24" t="s">
        <v>1223</v>
      </c>
      <c r="J4821" s="27" t="s">
        <v>1</v>
      </c>
      <c r="K4821" s="28">
        <v>2.34</v>
      </c>
      <c r="L4821" s="28">
        <v>0</v>
      </c>
    </row>
    <row r="4822" spans="1:12" x14ac:dyDescent="0.25">
      <c r="A4822" s="24" t="s">
        <v>3305</v>
      </c>
      <c r="B4822" s="26">
        <v>2015</v>
      </c>
      <c r="C4822" s="24">
        <v>9</v>
      </c>
      <c r="D4822" s="24" t="s">
        <v>15136</v>
      </c>
      <c r="E4822" s="26">
        <v>195</v>
      </c>
      <c r="F4822" s="24">
        <v>4344</v>
      </c>
      <c r="G4822" s="26" t="s">
        <v>7651</v>
      </c>
      <c r="H4822" s="24" t="s">
        <v>1188</v>
      </c>
      <c r="I4822" s="24" t="s">
        <v>1189</v>
      </c>
      <c r="J4822" s="27" t="s">
        <v>1</v>
      </c>
      <c r="K4822" s="28">
        <v>1.5</v>
      </c>
      <c r="L4822" s="28">
        <v>0</v>
      </c>
    </row>
    <row r="4823" spans="1:12" x14ac:dyDescent="0.25">
      <c r="A4823" s="24" t="s">
        <v>3305</v>
      </c>
      <c r="B4823" s="26">
        <v>2015</v>
      </c>
      <c r="C4823" s="24">
        <v>9</v>
      </c>
      <c r="D4823" s="24" t="s">
        <v>15136</v>
      </c>
      <c r="E4823" s="26">
        <v>195</v>
      </c>
      <c r="F4823" s="24">
        <v>4345</v>
      </c>
      <c r="G4823" s="26" t="s">
        <v>7652</v>
      </c>
      <c r="H4823" s="24" t="s">
        <v>196</v>
      </c>
      <c r="I4823" s="24" t="s">
        <v>197</v>
      </c>
      <c r="J4823" s="27" t="s">
        <v>1</v>
      </c>
      <c r="K4823" s="28">
        <v>32.4</v>
      </c>
      <c r="L4823" s="28">
        <v>0</v>
      </c>
    </row>
    <row r="4824" spans="1:12" x14ac:dyDescent="0.25">
      <c r="A4824" s="24" t="s">
        <v>3305</v>
      </c>
      <c r="B4824" s="26">
        <v>2015</v>
      </c>
      <c r="C4824" s="24">
        <v>9</v>
      </c>
      <c r="D4824" s="24" t="s">
        <v>15136</v>
      </c>
      <c r="E4824" s="26">
        <v>195</v>
      </c>
      <c r="F4824" s="24">
        <v>4346</v>
      </c>
      <c r="G4824" s="26" t="s">
        <v>7653</v>
      </c>
      <c r="H4824" s="24" t="s">
        <v>39</v>
      </c>
      <c r="I4824" s="24" t="s">
        <v>40</v>
      </c>
      <c r="J4824" s="27" t="s">
        <v>1</v>
      </c>
      <c r="K4824" s="28">
        <v>126.54</v>
      </c>
      <c r="L4824" s="28">
        <v>0</v>
      </c>
    </row>
    <row r="4825" spans="1:12" x14ac:dyDescent="0.25">
      <c r="A4825" s="24" t="s">
        <v>3305</v>
      </c>
      <c r="B4825" s="26">
        <v>2015</v>
      </c>
      <c r="C4825" s="24">
        <v>9</v>
      </c>
      <c r="D4825" s="24" t="s">
        <v>15136</v>
      </c>
      <c r="E4825" s="26">
        <v>195</v>
      </c>
      <c r="F4825" s="24">
        <v>4347</v>
      </c>
      <c r="G4825" s="26" t="s">
        <v>7654</v>
      </c>
      <c r="H4825" s="24" t="s">
        <v>466</v>
      </c>
      <c r="I4825" s="24" t="s">
        <v>467</v>
      </c>
      <c r="J4825" s="27" t="s">
        <v>1</v>
      </c>
      <c r="K4825" s="28">
        <v>29.86</v>
      </c>
      <c r="L4825" s="28">
        <v>0</v>
      </c>
    </row>
    <row r="4826" spans="1:12" x14ac:dyDescent="0.25">
      <c r="A4826" s="24" t="s">
        <v>3305</v>
      </c>
      <c r="B4826" s="26">
        <v>2015</v>
      </c>
      <c r="C4826" s="24">
        <v>9</v>
      </c>
      <c r="D4826" s="24" t="s">
        <v>15136</v>
      </c>
      <c r="E4826" s="26">
        <v>196</v>
      </c>
      <c r="F4826" s="24">
        <v>4348</v>
      </c>
      <c r="G4826" s="26" t="s">
        <v>7655</v>
      </c>
      <c r="H4826" s="24" t="s">
        <v>196</v>
      </c>
      <c r="I4826" s="24" t="s">
        <v>197</v>
      </c>
      <c r="J4826" s="27" t="s">
        <v>1</v>
      </c>
      <c r="K4826" s="28">
        <v>28.8</v>
      </c>
      <c r="L4826" s="28">
        <v>0</v>
      </c>
    </row>
    <row r="4827" spans="1:12" x14ac:dyDescent="0.25">
      <c r="A4827" s="24" t="s">
        <v>3305</v>
      </c>
      <c r="B4827" s="26">
        <v>2015</v>
      </c>
      <c r="C4827" s="24">
        <v>9</v>
      </c>
      <c r="D4827" s="24" t="s">
        <v>15136</v>
      </c>
      <c r="E4827" s="26">
        <v>197</v>
      </c>
      <c r="F4827" s="24">
        <v>4349</v>
      </c>
      <c r="G4827" s="26" t="s">
        <v>7656</v>
      </c>
      <c r="H4827" s="24" t="s">
        <v>736</v>
      </c>
      <c r="I4827" s="24" t="s">
        <v>737</v>
      </c>
      <c r="J4827" s="27" t="s">
        <v>1</v>
      </c>
      <c r="K4827" s="28">
        <v>79.36</v>
      </c>
      <c r="L4827" s="28">
        <v>0</v>
      </c>
    </row>
    <row r="4828" spans="1:12" x14ac:dyDescent="0.25">
      <c r="A4828" s="24" t="s">
        <v>3305</v>
      </c>
      <c r="B4828" s="26">
        <v>2015</v>
      </c>
      <c r="C4828" s="24">
        <v>9</v>
      </c>
      <c r="D4828" s="24" t="s">
        <v>15136</v>
      </c>
      <c r="E4828" s="26">
        <v>198</v>
      </c>
      <c r="F4828" s="24">
        <v>4350</v>
      </c>
      <c r="G4828" s="26" t="s">
        <v>7657</v>
      </c>
      <c r="H4828" s="24" t="s">
        <v>1222</v>
      </c>
      <c r="I4828" s="24" t="s">
        <v>1223</v>
      </c>
      <c r="J4828" s="27" t="s">
        <v>1</v>
      </c>
      <c r="K4828" s="28">
        <v>19.850000000000001</v>
      </c>
      <c r="L4828" s="28">
        <v>19.844999999999999</v>
      </c>
    </row>
    <row r="4829" spans="1:12" x14ac:dyDescent="0.25">
      <c r="A4829" s="24" t="s">
        <v>3305</v>
      </c>
      <c r="B4829" s="26">
        <v>2015</v>
      </c>
      <c r="C4829" s="24">
        <v>9</v>
      </c>
      <c r="D4829" s="24" t="s">
        <v>15136</v>
      </c>
      <c r="E4829" s="26">
        <v>201</v>
      </c>
      <c r="F4829" s="24">
        <v>4351</v>
      </c>
      <c r="G4829" s="26" t="s">
        <v>7658</v>
      </c>
      <c r="H4829" s="24" t="s">
        <v>1544</v>
      </c>
      <c r="I4829" s="24" t="s">
        <v>1545</v>
      </c>
      <c r="J4829" s="27" t="s">
        <v>1</v>
      </c>
      <c r="K4829" s="28">
        <v>14.4</v>
      </c>
      <c r="L4829" s="28">
        <v>0</v>
      </c>
    </row>
    <row r="4830" spans="1:12" x14ac:dyDescent="0.25">
      <c r="A4830" s="24" t="s">
        <v>3305</v>
      </c>
      <c r="B4830" s="26">
        <v>2015</v>
      </c>
      <c r="C4830" s="24">
        <v>9</v>
      </c>
      <c r="D4830" s="24" t="s">
        <v>15136</v>
      </c>
      <c r="E4830" s="26">
        <v>201</v>
      </c>
      <c r="F4830" s="24">
        <v>4352</v>
      </c>
      <c r="G4830" s="26" t="s">
        <v>7659</v>
      </c>
      <c r="H4830" s="24" t="s">
        <v>196</v>
      </c>
      <c r="I4830" s="24" t="s">
        <v>197</v>
      </c>
      <c r="J4830" s="27" t="s">
        <v>1</v>
      </c>
      <c r="K4830" s="28">
        <v>28.8</v>
      </c>
      <c r="L4830" s="28">
        <v>0</v>
      </c>
    </row>
    <row r="4831" spans="1:12" x14ac:dyDescent="0.25">
      <c r="A4831" s="24" t="s">
        <v>3305</v>
      </c>
      <c r="B4831" s="26">
        <v>2015</v>
      </c>
      <c r="C4831" s="24">
        <v>9</v>
      </c>
      <c r="D4831" s="24" t="s">
        <v>15136</v>
      </c>
      <c r="E4831" s="26">
        <v>201</v>
      </c>
      <c r="F4831" s="24">
        <v>4353</v>
      </c>
      <c r="G4831" s="26" t="s">
        <v>7660</v>
      </c>
      <c r="H4831" s="24" t="s">
        <v>1546</v>
      </c>
      <c r="I4831" s="24" t="s">
        <v>1547</v>
      </c>
      <c r="J4831" s="27" t="s">
        <v>1</v>
      </c>
      <c r="K4831" s="28">
        <v>28.8</v>
      </c>
      <c r="L4831" s="28">
        <v>0</v>
      </c>
    </row>
    <row r="4832" spans="1:12" x14ac:dyDescent="0.25">
      <c r="A4832" s="24" t="s">
        <v>3305</v>
      </c>
      <c r="B4832" s="26">
        <v>2015</v>
      </c>
      <c r="C4832" s="24">
        <v>9</v>
      </c>
      <c r="D4832" s="24" t="s">
        <v>15136</v>
      </c>
      <c r="E4832" s="26">
        <v>201</v>
      </c>
      <c r="F4832" s="24">
        <v>4354</v>
      </c>
      <c r="G4832" s="26" t="s">
        <v>7661</v>
      </c>
      <c r="H4832" s="24" t="s">
        <v>648</v>
      </c>
      <c r="I4832" s="24" t="s">
        <v>649</v>
      </c>
      <c r="J4832" s="27" t="s">
        <v>1</v>
      </c>
      <c r="K4832" s="28">
        <v>1.68</v>
      </c>
      <c r="L4832" s="28">
        <v>0</v>
      </c>
    </row>
    <row r="4833" spans="1:12" x14ac:dyDescent="0.25">
      <c r="A4833" s="24" t="s">
        <v>3305</v>
      </c>
      <c r="B4833" s="26">
        <v>2015</v>
      </c>
      <c r="C4833" s="24">
        <v>9</v>
      </c>
      <c r="D4833" s="24" t="s">
        <v>15136</v>
      </c>
      <c r="E4833" s="26">
        <v>203</v>
      </c>
      <c r="F4833" s="24">
        <v>4355</v>
      </c>
      <c r="G4833" s="26" t="s">
        <v>7662</v>
      </c>
      <c r="H4833" s="24" t="s">
        <v>1220</v>
      </c>
      <c r="I4833" s="24" t="s">
        <v>1221</v>
      </c>
      <c r="J4833" s="27" t="s">
        <v>1</v>
      </c>
      <c r="K4833" s="28">
        <v>14.4</v>
      </c>
      <c r="L4833" s="28">
        <v>0</v>
      </c>
    </row>
    <row r="4834" spans="1:12" x14ac:dyDescent="0.25">
      <c r="A4834" s="24" t="s">
        <v>3305</v>
      </c>
      <c r="B4834" s="26">
        <v>2015</v>
      </c>
      <c r="C4834" s="24">
        <v>9</v>
      </c>
      <c r="D4834" s="24" t="s">
        <v>15136</v>
      </c>
      <c r="E4834" s="26">
        <v>204</v>
      </c>
      <c r="F4834" s="24">
        <v>1064</v>
      </c>
      <c r="G4834" s="26" t="s">
        <v>4371</v>
      </c>
      <c r="H4834" s="24" t="s">
        <v>212</v>
      </c>
      <c r="I4834" s="24" t="s">
        <v>213</v>
      </c>
      <c r="J4834" s="27" t="s">
        <v>1</v>
      </c>
      <c r="K4834" s="28">
        <v>19.82</v>
      </c>
      <c r="L4834" s="28">
        <v>0</v>
      </c>
    </row>
    <row r="4835" spans="1:12" x14ac:dyDescent="0.25">
      <c r="A4835" s="24" t="s">
        <v>3305</v>
      </c>
      <c r="B4835" s="26">
        <v>2015</v>
      </c>
      <c r="C4835" s="24">
        <v>9</v>
      </c>
      <c r="D4835" s="24" t="s">
        <v>15136</v>
      </c>
      <c r="E4835" s="26">
        <v>205</v>
      </c>
      <c r="F4835" s="24">
        <v>4356</v>
      </c>
      <c r="G4835" s="26" t="s">
        <v>7663</v>
      </c>
      <c r="H4835" s="24" t="s">
        <v>942</v>
      </c>
      <c r="I4835" s="24" t="s">
        <v>943</v>
      </c>
      <c r="J4835" s="27" t="s">
        <v>1</v>
      </c>
      <c r="K4835" s="28">
        <v>6.62</v>
      </c>
      <c r="L4835" s="28">
        <v>0</v>
      </c>
    </row>
    <row r="4836" spans="1:12" x14ac:dyDescent="0.25">
      <c r="A4836" s="24" t="s">
        <v>3305</v>
      </c>
      <c r="B4836" s="26">
        <v>2015</v>
      </c>
      <c r="C4836" s="24">
        <v>9</v>
      </c>
      <c r="D4836" s="24" t="s">
        <v>15136</v>
      </c>
      <c r="E4836" s="26">
        <v>205</v>
      </c>
      <c r="F4836" s="24">
        <v>4357</v>
      </c>
      <c r="G4836" s="26" t="s">
        <v>7664</v>
      </c>
      <c r="H4836" s="24" t="s">
        <v>98</v>
      </c>
      <c r="I4836" s="24" t="s">
        <v>99</v>
      </c>
      <c r="J4836" s="27" t="s">
        <v>1</v>
      </c>
      <c r="K4836" s="28">
        <v>45.56</v>
      </c>
      <c r="L4836" s="28">
        <v>0</v>
      </c>
    </row>
    <row r="4837" spans="1:12" x14ac:dyDescent="0.25">
      <c r="A4837" s="24" t="s">
        <v>3305</v>
      </c>
      <c r="B4837" s="26">
        <v>2015</v>
      </c>
      <c r="C4837" s="24">
        <v>9</v>
      </c>
      <c r="D4837" s="24" t="s">
        <v>15136</v>
      </c>
      <c r="E4837" s="26">
        <v>205</v>
      </c>
      <c r="F4837" s="24">
        <v>4358</v>
      </c>
      <c r="G4837" s="26" t="s">
        <v>7665</v>
      </c>
      <c r="H4837" s="24" t="s">
        <v>138</v>
      </c>
      <c r="I4837" s="24" t="s">
        <v>139</v>
      </c>
      <c r="J4837" s="27" t="s">
        <v>1</v>
      </c>
      <c r="K4837" s="28">
        <v>6.62</v>
      </c>
      <c r="L4837" s="28">
        <v>0</v>
      </c>
    </row>
    <row r="4838" spans="1:12" x14ac:dyDescent="0.25">
      <c r="A4838" s="24" t="s">
        <v>3305</v>
      </c>
      <c r="B4838" s="26">
        <v>2015</v>
      </c>
      <c r="C4838" s="24">
        <v>9</v>
      </c>
      <c r="D4838" s="24" t="s">
        <v>15136</v>
      </c>
      <c r="E4838" s="26">
        <v>205</v>
      </c>
      <c r="F4838" s="24">
        <v>4359</v>
      </c>
      <c r="G4838" s="26" t="s">
        <v>7666</v>
      </c>
      <c r="H4838" s="24" t="s">
        <v>132</v>
      </c>
      <c r="I4838" s="24" t="s">
        <v>133</v>
      </c>
      <c r="J4838" s="27" t="s">
        <v>1</v>
      </c>
      <c r="K4838" s="28">
        <v>28.8</v>
      </c>
      <c r="L4838" s="28">
        <v>0</v>
      </c>
    </row>
    <row r="4839" spans="1:12" x14ac:dyDescent="0.25">
      <c r="A4839" s="24" t="s">
        <v>3305</v>
      </c>
      <c r="B4839" s="26">
        <v>2015</v>
      </c>
      <c r="C4839" s="24">
        <v>9</v>
      </c>
      <c r="D4839" s="24" t="s">
        <v>15136</v>
      </c>
      <c r="E4839" s="26">
        <v>207</v>
      </c>
      <c r="F4839" s="24">
        <v>4360</v>
      </c>
      <c r="G4839" s="26" t="s">
        <v>7667</v>
      </c>
      <c r="H4839" s="24" t="s">
        <v>314</v>
      </c>
      <c r="I4839" s="24" t="s">
        <v>315</v>
      </c>
      <c r="J4839" s="27" t="s">
        <v>1</v>
      </c>
      <c r="K4839" s="28">
        <v>6.62</v>
      </c>
      <c r="L4839" s="28">
        <v>0</v>
      </c>
    </row>
    <row r="4840" spans="1:12" x14ac:dyDescent="0.25">
      <c r="A4840" s="24" t="s">
        <v>3305</v>
      </c>
      <c r="B4840" s="26">
        <v>2015</v>
      </c>
      <c r="C4840" s="24">
        <v>9</v>
      </c>
      <c r="D4840" s="24" t="s">
        <v>15136</v>
      </c>
      <c r="E4840" s="26">
        <v>207</v>
      </c>
      <c r="F4840" s="24">
        <v>4361</v>
      </c>
      <c r="G4840" s="26" t="s">
        <v>7668</v>
      </c>
      <c r="H4840" s="24" t="s">
        <v>314</v>
      </c>
      <c r="I4840" s="24" t="s">
        <v>315</v>
      </c>
      <c r="J4840" s="27" t="s">
        <v>1</v>
      </c>
      <c r="K4840" s="28">
        <v>6.62</v>
      </c>
      <c r="L4840" s="28">
        <v>0</v>
      </c>
    </row>
    <row r="4841" spans="1:12" x14ac:dyDescent="0.25">
      <c r="A4841" s="24" t="s">
        <v>3305</v>
      </c>
      <c r="B4841" s="26">
        <v>2015</v>
      </c>
      <c r="C4841" s="24">
        <v>9</v>
      </c>
      <c r="D4841" s="24" t="s">
        <v>15136</v>
      </c>
      <c r="E4841" s="26">
        <v>207</v>
      </c>
      <c r="F4841" s="24">
        <v>217</v>
      </c>
      <c r="G4841" s="26" t="s">
        <v>3524</v>
      </c>
      <c r="H4841" s="24" t="s">
        <v>196</v>
      </c>
      <c r="I4841" s="24" t="s">
        <v>197</v>
      </c>
      <c r="J4841" s="27" t="s">
        <v>1</v>
      </c>
      <c r="K4841" s="28">
        <v>30.6</v>
      </c>
      <c r="L4841" s="28">
        <v>0</v>
      </c>
    </row>
    <row r="4842" spans="1:12" x14ac:dyDescent="0.25">
      <c r="A4842" s="24" t="s">
        <v>3305</v>
      </c>
      <c r="B4842" s="26">
        <v>2015</v>
      </c>
      <c r="C4842" s="24">
        <v>9</v>
      </c>
      <c r="D4842" s="24" t="s">
        <v>15136</v>
      </c>
      <c r="E4842" s="26">
        <v>207</v>
      </c>
      <c r="F4842" s="24">
        <v>4362</v>
      </c>
      <c r="G4842" s="26" t="s">
        <v>7669</v>
      </c>
      <c r="H4842" s="24" t="s">
        <v>98</v>
      </c>
      <c r="I4842" s="24" t="s">
        <v>99</v>
      </c>
      <c r="J4842" s="27" t="s">
        <v>1</v>
      </c>
      <c r="K4842" s="28">
        <v>7.82</v>
      </c>
      <c r="L4842" s="28">
        <v>0</v>
      </c>
    </row>
    <row r="4843" spans="1:12" x14ac:dyDescent="0.25">
      <c r="A4843" s="24" t="s">
        <v>3305</v>
      </c>
      <c r="B4843" s="26">
        <v>2015</v>
      </c>
      <c r="C4843" s="24">
        <v>9</v>
      </c>
      <c r="D4843" s="24" t="s">
        <v>15136</v>
      </c>
      <c r="E4843" s="26">
        <v>207</v>
      </c>
      <c r="F4843" s="24">
        <v>144</v>
      </c>
      <c r="G4843" s="26" t="s">
        <v>3451</v>
      </c>
      <c r="H4843" s="24" t="s">
        <v>314</v>
      </c>
      <c r="I4843" s="24" t="s">
        <v>315</v>
      </c>
      <c r="J4843" s="27" t="s">
        <v>1</v>
      </c>
      <c r="K4843" s="28">
        <v>19.850000000000001</v>
      </c>
      <c r="L4843" s="28">
        <v>0</v>
      </c>
    </row>
    <row r="4844" spans="1:12" x14ac:dyDescent="0.25">
      <c r="A4844" s="24" t="s">
        <v>3305</v>
      </c>
      <c r="B4844" s="26">
        <v>2015</v>
      </c>
      <c r="C4844" s="24">
        <v>9</v>
      </c>
      <c r="D4844" s="24" t="s">
        <v>15136</v>
      </c>
      <c r="E4844" s="26">
        <v>207</v>
      </c>
      <c r="F4844" s="24">
        <v>2307</v>
      </c>
      <c r="G4844" s="26" t="s">
        <v>5614</v>
      </c>
      <c r="H4844" s="24" t="s">
        <v>196</v>
      </c>
      <c r="I4844" s="24" t="s">
        <v>197</v>
      </c>
      <c r="J4844" s="27" t="s">
        <v>1</v>
      </c>
      <c r="K4844" s="28">
        <v>10.82</v>
      </c>
      <c r="L4844" s="28">
        <v>0</v>
      </c>
    </row>
    <row r="4845" spans="1:12" x14ac:dyDescent="0.25">
      <c r="A4845" s="24" t="s">
        <v>3305</v>
      </c>
      <c r="B4845" s="26">
        <v>2015</v>
      </c>
      <c r="C4845" s="24">
        <v>9</v>
      </c>
      <c r="D4845" s="24" t="s">
        <v>15136</v>
      </c>
      <c r="E4845" s="26">
        <v>207</v>
      </c>
      <c r="F4845" s="24">
        <v>4363</v>
      </c>
      <c r="G4845" s="26" t="s">
        <v>7670</v>
      </c>
      <c r="H4845" s="24" t="s">
        <v>736</v>
      </c>
      <c r="I4845" s="24" t="s">
        <v>737</v>
      </c>
      <c r="J4845" s="27" t="s">
        <v>1</v>
      </c>
      <c r="K4845" s="28">
        <v>6.65</v>
      </c>
      <c r="L4845" s="28">
        <v>0</v>
      </c>
    </row>
    <row r="4846" spans="1:12" x14ac:dyDescent="0.25">
      <c r="A4846" s="24" t="s">
        <v>3305</v>
      </c>
      <c r="B4846" s="26">
        <v>2015</v>
      </c>
      <c r="C4846" s="24">
        <v>9</v>
      </c>
      <c r="D4846" s="24" t="s">
        <v>15136</v>
      </c>
      <c r="E4846" s="26">
        <v>208</v>
      </c>
      <c r="F4846" s="24">
        <v>4364</v>
      </c>
      <c r="G4846" s="26" t="s">
        <v>7671</v>
      </c>
      <c r="H4846" s="24" t="s">
        <v>412</v>
      </c>
      <c r="I4846" s="24" t="s">
        <v>413</v>
      </c>
      <c r="J4846" s="27" t="s">
        <v>1</v>
      </c>
      <c r="K4846" s="28">
        <v>8.1</v>
      </c>
      <c r="L4846" s="28">
        <v>0</v>
      </c>
    </row>
    <row r="4847" spans="1:12" x14ac:dyDescent="0.25">
      <c r="A4847" s="24" t="s">
        <v>3305</v>
      </c>
      <c r="B4847" s="26">
        <v>2015</v>
      </c>
      <c r="C4847" s="24">
        <v>9</v>
      </c>
      <c r="D4847" s="24" t="s">
        <v>15136</v>
      </c>
      <c r="E4847" s="26">
        <v>208</v>
      </c>
      <c r="F4847" s="24">
        <v>2399</v>
      </c>
      <c r="G4847" s="26" t="s">
        <v>5706</v>
      </c>
      <c r="H4847" s="24" t="s">
        <v>196</v>
      </c>
      <c r="I4847" s="24" t="s">
        <v>197</v>
      </c>
      <c r="J4847" s="27" t="s">
        <v>1</v>
      </c>
      <c r="K4847" s="28">
        <v>19.8</v>
      </c>
      <c r="L4847" s="28">
        <v>0</v>
      </c>
    </row>
    <row r="4848" spans="1:12" x14ac:dyDescent="0.25">
      <c r="A4848" s="24" t="s">
        <v>3305</v>
      </c>
      <c r="B4848" s="26">
        <v>2015</v>
      </c>
      <c r="C4848" s="24">
        <v>9</v>
      </c>
      <c r="D4848" s="24" t="s">
        <v>15136</v>
      </c>
      <c r="E4848" s="26">
        <v>208</v>
      </c>
      <c r="F4848" s="24">
        <v>326</v>
      </c>
      <c r="G4848" s="26" t="s">
        <v>3633</v>
      </c>
      <c r="H4848" s="24" t="s">
        <v>1546</v>
      </c>
      <c r="I4848" s="24" t="s">
        <v>1547</v>
      </c>
      <c r="J4848" s="27" t="s">
        <v>1</v>
      </c>
      <c r="K4848" s="28">
        <v>6.62</v>
      </c>
      <c r="L4848" s="28">
        <v>0</v>
      </c>
    </row>
    <row r="4849" spans="1:12" x14ac:dyDescent="0.25">
      <c r="A4849" s="24" t="s">
        <v>3305</v>
      </c>
      <c r="B4849" s="26">
        <v>2015</v>
      </c>
      <c r="C4849" s="24">
        <v>9</v>
      </c>
      <c r="D4849" s="24" t="s">
        <v>15136</v>
      </c>
      <c r="E4849" s="26">
        <v>208</v>
      </c>
      <c r="F4849" s="24">
        <v>4088</v>
      </c>
      <c r="G4849" s="26" t="s">
        <v>7395</v>
      </c>
      <c r="H4849" s="24" t="s">
        <v>98</v>
      </c>
      <c r="I4849" s="24" t="s">
        <v>99</v>
      </c>
      <c r="J4849" s="27" t="s">
        <v>1</v>
      </c>
      <c r="K4849" s="28">
        <v>24.99</v>
      </c>
      <c r="L4849" s="28">
        <v>0</v>
      </c>
    </row>
    <row r="4850" spans="1:12" x14ac:dyDescent="0.25">
      <c r="A4850" s="24" t="s">
        <v>3305</v>
      </c>
      <c r="B4850" s="26">
        <v>2015</v>
      </c>
      <c r="C4850" s="24">
        <v>9</v>
      </c>
      <c r="D4850" s="24" t="s">
        <v>15136</v>
      </c>
      <c r="E4850" s="26">
        <v>208</v>
      </c>
      <c r="F4850" s="24">
        <v>4365</v>
      </c>
      <c r="G4850" s="26" t="s">
        <v>7672</v>
      </c>
      <c r="H4850" s="24" t="s">
        <v>942</v>
      </c>
      <c r="I4850" s="24" t="s">
        <v>943</v>
      </c>
      <c r="J4850" s="27" t="s">
        <v>1</v>
      </c>
      <c r="K4850" s="28">
        <v>8.8249999999999993</v>
      </c>
      <c r="L4850" s="28">
        <v>0</v>
      </c>
    </row>
    <row r="4851" spans="1:12" x14ac:dyDescent="0.25">
      <c r="A4851" s="24" t="s">
        <v>3305</v>
      </c>
      <c r="B4851" s="26">
        <v>2015</v>
      </c>
      <c r="C4851" s="24">
        <v>9</v>
      </c>
      <c r="D4851" s="24" t="s">
        <v>15136</v>
      </c>
      <c r="E4851" s="26">
        <v>208</v>
      </c>
      <c r="F4851" s="24">
        <v>1721</v>
      </c>
      <c r="G4851" s="26" t="s">
        <v>5028</v>
      </c>
      <c r="H4851" s="24" t="s">
        <v>1022</v>
      </c>
      <c r="I4851" s="24" t="s">
        <v>1023</v>
      </c>
      <c r="J4851" s="27" t="s">
        <v>1</v>
      </c>
      <c r="K4851" s="28">
        <v>19.8</v>
      </c>
      <c r="L4851" s="28">
        <v>0</v>
      </c>
    </row>
    <row r="4852" spans="1:12" x14ac:dyDescent="0.25">
      <c r="A4852" s="24" t="s">
        <v>3305</v>
      </c>
      <c r="B4852" s="26">
        <v>2015</v>
      </c>
      <c r="C4852" s="24">
        <v>9</v>
      </c>
      <c r="D4852" s="24" t="s">
        <v>15136</v>
      </c>
      <c r="E4852" s="26">
        <v>208</v>
      </c>
      <c r="F4852" s="24">
        <v>4366</v>
      </c>
      <c r="G4852" s="26" t="s">
        <v>7673</v>
      </c>
      <c r="H4852" s="24" t="s">
        <v>314</v>
      </c>
      <c r="I4852" s="24" t="s">
        <v>315</v>
      </c>
      <c r="J4852" s="27" t="s">
        <v>1</v>
      </c>
      <c r="K4852" s="28">
        <v>6.62</v>
      </c>
      <c r="L4852" s="28">
        <v>0</v>
      </c>
    </row>
    <row r="4853" spans="1:12" x14ac:dyDescent="0.25">
      <c r="A4853" s="24" t="s">
        <v>3305</v>
      </c>
      <c r="B4853" s="26">
        <v>2015</v>
      </c>
      <c r="C4853" s="24">
        <v>9</v>
      </c>
      <c r="D4853" s="24" t="s">
        <v>15136</v>
      </c>
      <c r="E4853" s="26">
        <v>212</v>
      </c>
      <c r="F4853" s="24">
        <v>477</v>
      </c>
      <c r="G4853" s="26" t="s">
        <v>3784</v>
      </c>
      <c r="H4853" s="24" t="s">
        <v>196</v>
      </c>
      <c r="I4853" s="24" t="s">
        <v>197</v>
      </c>
      <c r="J4853" s="27" t="s">
        <v>1</v>
      </c>
      <c r="K4853" s="28">
        <v>19.8</v>
      </c>
      <c r="L4853" s="28">
        <v>0</v>
      </c>
    </row>
    <row r="4854" spans="1:12" x14ac:dyDescent="0.25">
      <c r="A4854" s="24" t="s">
        <v>3305</v>
      </c>
      <c r="B4854" s="26">
        <v>2015</v>
      </c>
      <c r="C4854" s="24">
        <v>9</v>
      </c>
      <c r="D4854" s="24" t="s">
        <v>15136</v>
      </c>
      <c r="E4854" s="26">
        <v>212</v>
      </c>
      <c r="F4854" s="24">
        <v>169</v>
      </c>
      <c r="G4854" s="26" t="s">
        <v>3476</v>
      </c>
      <c r="H4854" s="24" t="s">
        <v>972</v>
      </c>
      <c r="I4854" s="24" t="s">
        <v>973</v>
      </c>
      <c r="J4854" s="27" t="s">
        <v>1</v>
      </c>
      <c r="K4854" s="28">
        <v>19.8</v>
      </c>
      <c r="L4854" s="28">
        <v>0</v>
      </c>
    </row>
    <row r="4855" spans="1:12" x14ac:dyDescent="0.25">
      <c r="A4855" s="24" t="s">
        <v>3305</v>
      </c>
      <c r="B4855" s="26">
        <v>2015</v>
      </c>
      <c r="C4855" s="24">
        <v>9</v>
      </c>
      <c r="D4855" s="24" t="s">
        <v>15136</v>
      </c>
      <c r="E4855" s="26">
        <v>215</v>
      </c>
      <c r="F4855" s="24">
        <v>258</v>
      </c>
      <c r="G4855" s="26" t="s">
        <v>3565</v>
      </c>
      <c r="H4855" s="24" t="s">
        <v>69</v>
      </c>
      <c r="I4855" s="24" t="s">
        <v>70</v>
      </c>
      <c r="J4855" s="27" t="s">
        <v>1</v>
      </c>
      <c r="K4855" s="28">
        <v>51.95</v>
      </c>
      <c r="L4855" s="28">
        <v>0</v>
      </c>
    </row>
    <row r="4856" spans="1:12" x14ac:dyDescent="0.25">
      <c r="A4856" s="24" t="s">
        <v>3305</v>
      </c>
      <c r="B4856" s="26">
        <v>2015</v>
      </c>
      <c r="C4856" s="24">
        <v>9</v>
      </c>
      <c r="D4856" s="24" t="s">
        <v>15136</v>
      </c>
      <c r="E4856" s="26">
        <v>216</v>
      </c>
      <c r="F4856" s="24">
        <v>4367</v>
      </c>
      <c r="G4856" s="26" t="s">
        <v>7674</v>
      </c>
      <c r="H4856" s="24" t="s">
        <v>196</v>
      </c>
      <c r="I4856" s="24" t="s">
        <v>197</v>
      </c>
      <c r="J4856" s="27" t="s">
        <v>1</v>
      </c>
      <c r="K4856" s="28">
        <v>1.8</v>
      </c>
      <c r="L4856" s="28">
        <v>0</v>
      </c>
    </row>
    <row r="4857" spans="1:12" x14ac:dyDescent="0.25">
      <c r="A4857" s="24" t="s">
        <v>3305</v>
      </c>
      <c r="B4857" s="26">
        <v>2015</v>
      </c>
      <c r="C4857" s="24">
        <v>9</v>
      </c>
      <c r="D4857" s="24" t="s">
        <v>15136</v>
      </c>
      <c r="E4857" s="26">
        <v>216</v>
      </c>
      <c r="F4857" s="24">
        <v>4368</v>
      </c>
      <c r="G4857" s="26" t="s">
        <v>7675</v>
      </c>
      <c r="H4857" s="24" t="s">
        <v>196</v>
      </c>
      <c r="I4857" s="24" t="s">
        <v>197</v>
      </c>
      <c r="J4857" s="27" t="s">
        <v>1</v>
      </c>
      <c r="K4857" s="28">
        <v>30.82</v>
      </c>
      <c r="L4857" s="28">
        <v>0</v>
      </c>
    </row>
    <row r="4858" spans="1:12" x14ac:dyDescent="0.25">
      <c r="A4858" s="24" t="s">
        <v>3305</v>
      </c>
      <c r="B4858" s="26">
        <v>2015</v>
      </c>
      <c r="C4858" s="24">
        <v>9</v>
      </c>
      <c r="D4858" s="24" t="s">
        <v>15136</v>
      </c>
      <c r="E4858" s="26">
        <v>216</v>
      </c>
      <c r="F4858" s="24">
        <v>200</v>
      </c>
      <c r="G4858" s="26" t="s">
        <v>3507</v>
      </c>
      <c r="H4858" s="24" t="s">
        <v>1068</v>
      </c>
      <c r="I4858" s="24" t="s">
        <v>1069</v>
      </c>
      <c r="J4858" s="27" t="s">
        <v>1</v>
      </c>
      <c r="K4858" s="28">
        <v>8.82</v>
      </c>
      <c r="L4858" s="28">
        <v>0</v>
      </c>
    </row>
    <row r="4859" spans="1:12" x14ac:dyDescent="0.25">
      <c r="A4859" s="24" t="s">
        <v>3305</v>
      </c>
      <c r="B4859" s="26">
        <v>2015</v>
      </c>
      <c r="C4859" s="24">
        <v>9</v>
      </c>
      <c r="D4859" s="24" t="s">
        <v>15136</v>
      </c>
      <c r="E4859" s="26">
        <v>216</v>
      </c>
      <c r="F4859" s="24">
        <v>4369</v>
      </c>
      <c r="G4859" s="26" t="s">
        <v>7676</v>
      </c>
      <c r="H4859" s="24" t="s">
        <v>138</v>
      </c>
      <c r="I4859" s="24" t="s">
        <v>139</v>
      </c>
      <c r="J4859" s="27" t="s">
        <v>1</v>
      </c>
      <c r="K4859" s="28">
        <v>6.62</v>
      </c>
      <c r="L4859" s="28">
        <v>0</v>
      </c>
    </row>
    <row r="4860" spans="1:12" x14ac:dyDescent="0.25">
      <c r="A4860" s="24" t="s">
        <v>3305</v>
      </c>
      <c r="B4860" s="26">
        <v>2015</v>
      </c>
      <c r="C4860" s="24">
        <v>9</v>
      </c>
      <c r="D4860" s="24" t="s">
        <v>15136</v>
      </c>
      <c r="E4860" s="26">
        <v>216</v>
      </c>
      <c r="F4860" s="24">
        <v>2483</v>
      </c>
      <c r="G4860" s="26" t="s">
        <v>5790</v>
      </c>
      <c r="H4860" s="24" t="s">
        <v>98</v>
      </c>
      <c r="I4860" s="24" t="s">
        <v>99</v>
      </c>
      <c r="J4860" s="27" t="s">
        <v>1</v>
      </c>
      <c r="K4860" s="28">
        <v>12.57</v>
      </c>
      <c r="L4860" s="28">
        <v>0</v>
      </c>
    </row>
    <row r="4861" spans="1:12" x14ac:dyDescent="0.25">
      <c r="A4861" s="24" t="s">
        <v>3305</v>
      </c>
      <c r="B4861" s="26">
        <v>2015</v>
      </c>
      <c r="C4861" s="24">
        <v>9</v>
      </c>
      <c r="D4861" s="24" t="s">
        <v>15136</v>
      </c>
      <c r="E4861" s="26">
        <v>216</v>
      </c>
      <c r="F4861" s="24">
        <v>4370</v>
      </c>
      <c r="G4861" s="26" t="s">
        <v>7677</v>
      </c>
      <c r="H4861" s="24" t="s">
        <v>77</v>
      </c>
      <c r="I4861" s="24" t="s">
        <v>78</v>
      </c>
      <c r="J4861" s="27" t="s">
        <v>1</v>
      </c>
      <c r="K4861" s="28">
        <v>36.39</v>
      </c>
      <c r="L4861" s="28">
        <v>0</v>
      </c>
    </row>
    <row r="4862" spans="1:12" x14ac:dyDescent="0.25">
      <c r="A4862" s="24" t="s">
        <v>3305</v>
      </c>
      <c r="B4862" s="26">
        <v>2015</v>
      </c>
      <c r="C4862" s="24">
        <v>9</v>
      </c>
      <c r="D4862" s="24" t="s">
        <v>15136</v>
      </c>
      <c r="E4862" s="26">
        <v>217</v>
      </c>
      <c r="F4862" s="24">
        <v>4371</v>
      </c>
      <c r="G4862" s="26" t="s">
        <v>7678</v>
      </c>
      <c r="H4862" s="24" t="s">
        <v>274</v>
      </c>
      <c r="I4862" s="24" t="s">
        <v>275</v>
      </c>
      <c r="J4862" s="27" t="s">
        <v>1</v>
      </c>
      <c r="K4862" s="28">
        <v>8.82</v>
      </c>
      <c r="L4862" s="28">
        <v>0</v>
      </c>
    </row>
    <row r="4863" spans="1:12" x14ac:dyDescent="0.25">
      <c r="A4863" s="24" t="s">
        <v>3305</v>
      </c>
      <c r="B4863" s="26">
        <v>2015</v>
      </c>
      <c r="C4863" s="24">
        <v>9</v>
      </c>
      <c r="D4863" s="24" t="s">
        <v>15136</v>
      </c>
      <c r="E4863" s="26">
        <v>217</v>
      </c>
      <c r="F4863" s="24">
        <v>4372</v>
      </c>
      <c r="G4863" s="26" t="s">
        <v>7679</v>
      </c>
      <c r="H4863" s="24" t="s">
        <v>138</v>
      </c>
      <c r="I4863" s="24" t="s">
        <v>139</v>
      </c>
      <c r="J4863" s="27" t="s">
        <v>1</v>
      </c>
      <c r="K4863" s="28">
        <v>6.62</v>
      </c>
      <c r="L4863" s="28">
        <v>0</v>
      </c>
    </row>
    <row r="4864" spans="1:12" x14ac:dyDescent="0.25">
      <c r="A4864" s="24" t="s">
        <v>3305</v>
      </c>
      <c r="B4864" s="26">
        <v>2015</v>
      </c>
      <c r="C4864" s="24">
        <v>9</v>
      </c>
      <c r="D4864" s="24" t="s">
        <v>15136</v>
      </c>
      <c r="E4864" s="26">
        <v>217</v>
      </c>
      <c r="F4864" s="24">
        <v>502</v>
      </c>
      <c r="G4864" s="26" t="s">
        <v>3809</v>
      </c>
      <c r="H4864" s="24" t="s">
        <v>274</v>
      </c>
      <c r="I4864" s="24" t="s">
        <v>275</v>
      </c>
      <c r="J4864" s="27" t="s">
        <v>1</v>
      </c>
      <c r="K4864" s="28">
        <v>15.04</v>
      </c>
      <c r="L4864" s="28">
        <v>0</v>
      </c>
    </row>
    <row r="4865" spans="1:12" x14ac:dyDescent="0.25">
      <c r="A4865" s="24" t="s">
        <v>3305</v>
      </c>
      <c r="B4865" s="26">
        <v>2015</v>
      </c>
      <c r="C4865" s="24">
        <v>9</v>
      </c>
      <c r="D4865" s="24" t="s">
        <v>15136</v>
      </c>
      <c r="E4865" s="26">
        <v>228</v>
      </c>
      <c r="F4865" s="24">
        <v>4373</v>
      </c>
      <c r="G4865" s="26" t="s">
        <v>7680</v>
      </c>
      <c r="H4865" s="24" t="s">
        <v>724</v>
      </c>
      <c r="I4865" s="24" t="s">
        <v>725</v>
      </c>
      <c r="J4865" s="27" t="s">
        <v>1</v>
      </c>
      <c r="K4865" s="28">
        <v>4.415</v>
      </c>
      <c r="L4865" s="28">
        <v>0</v>
      </c>
    </row>
    <row r="4866" spans="1:12" x14ac:dyDescent="0.25">
      <c r="A4866" s="24" t="s">
        <v>3305</v>
      </c>
      <c r="B4866" s="26">
        <v>2015</v>
      </c>
      <c r="C4866" s="24">
        <v>9</v>
      </c>
      <c r="D4866" s="24" t="s">
        <v>15136</v>
      </c>
      <c r="E4866" s="26">
        <v>228</v>
      </c>
      <c r="F4866" s="24">
        <v>4374</v>
      </c>
      <c r="G4866" s="26" t="s">
        <v>7681</v>
      </c>
      <c r="H4866" s="24" t="s">
        <v>196</v>
      </c>
      <c r="I4866" s="24" t="s">
        <v>197</v>
      </c>
      <c r="J4866" s="27" t="s">
        <v>1</v>
      </c>
      <c r="K4866" s="28">
        <v>39.83</v>
      </c>
      <c r="L4866" s="28">
        <v>4.41</v>
      </c>
    </row>
    <row r="4867" spans="1:12" x14ac:dyDescent="0.25">
      <c r="A4867" s="24" t="s">
        <v>3305</v>
      </c>
      <c r="B4867" s="26">
        <v>2015</v>
      </c>
      <c r="C4867" s="24">
        <v>9</v>
      </c>
      <c r="D4867" s="24" t="s">
        <v>15136</v>
      </c>
      <c r="E4867" s="26">
        <v>228</v>
      </c>
      <c r="F4867" s="24">
        <v>4375</v>
      </c>
      <c r="G4867" s="26" t="s">
        <v>7682</v>
      </c>
      <c r="H4867" s="24" t="s">
        <v>972</v>
      </c>
      <c r="I4867" s="24" t="s">
        <v>973</v>
      </c>
      <c r="J4867" s="27" t="s">
        <v>1</v>
      </c>
      <c r="K4867" s="28">
        <v>11.03</v>
      </c>
      <c r="L4867" s="28">
        <v>0</v>
      </c>
    </row>
    <row r="4868" spans="1:12" x14ac:dyDescent="0.25">
      <c r="A4868" s="24" t="s">
        <v>3305</v>
      </c>
      <c r="B4868" s="26">
        <v>2015</v>
      </c>
      <c r="C4868" s="24">
        <v>9</v>
      </c>
      <c r="D4868" s="24" t="s">
        <v>15136</v>
      </c>
      <c r="E4868" s="26">
        <v>228</v>
      </c>
      <c r="F4868" s="24">
        <v>3219</v>
      </c>
      <c r="G4868" s="26" t="s">
        <v>6526</v>
      </c>
      <c r="H4868" s="24" t="s">
        <v>274</v>
      </c>
      <c r="I4868" s="24" t="s">
        <v>275</v>
      </c>
      <c r="J4868" s="27" t="s">
        <v>1</v>
      </c>
      <c r="K4868" s="28">
        <v>19.850000000000001</v>
      </c>
      <c r="L4868" s="28">
        <v>13.23</v>
      </c>
    </row>
    <row r="4869" spans="1:12" x14ac:dyDescent="0.25">
      <c r="A4869" s="24" t="s">
        <v>3305</v>
      </c>
      <c r="B4869" s="26">
        <v>2015</v>
      </c>
      <c r="C4869" s="24">
        <v>9</v>
      </c>
      <c r="D4869" s="24" t="s">
        <v>15136</v>
      </c>
      <c r="E4869" s="26">
        <v>228</v>
      </c>
      <c r="F4869" s="24">
        <v>4376</v>
      </c>
      <c r="G4869" s="26" t="s">
        <v>7683</v>
      </c>
      <c r="H4869" s="24" t="s">
        <v>300</v>
      </c>
      <c r="I4869" s="24" t="s">
        <v>301</v>
      </c>
      <c r="J4869" s="27" t="s">
        <v>1</v>
      </c>
      <c r="K4869" s="28">
        <v>24.23</v>
      </c>
      <c r="L4869" s="28">
        <v>0</v>
      </c>
    </row>
    <row r="4870" spans="1:12" x14ac:dyDescent="0.25">
      <c r="A4870" s="24" t="s">
        <v>3305</v>
      </c>
      <c r="B4870" s="26">
        <v>2015</v>
      </c>
      <c r="C4870" s="24">
        <v>9</v>
      </c>
      <c r="D4870" s="24" t="s">
        <v>15136</v>
      </c>
      <c r="E4870" s="26">
        <v>228</v>
      </c>
      <c r="F4870" s="24">
        <v>4377</v>
      </c>
      <c r="G4870" s="26" t="s">
        <v>7684</v>
      </c>
      <c r="H4870" s="24" t="s">
        <v>1442</v>
      </c>
      <c r="I4870" s="24" t="s">
        <v>1443</v>
      </c>
      <c r="J4870" s="27" t="s">
        <v>1</v>
      </c>
      <c r="K4870" s="28">
        <v>6.62</v>
      </c>
      <c r="L4870" s="28">
        <v>0</v>
      </c>
    </row>
    <row r="4871" spans="1:12" x14ac:dyDescent="0.25">
      <c r="A4871" s="24" t="s">
        <v>3305</v>
      </c>
      <c r="B4871" s="26">
        <v>2015</v>
      </c>
      <c r="C4871" s="24">
        <v>9</v>
      </c>
      <c r="D4871" s="24" t="s">
        <v>15136</v>
      </c>
      <c r="E4871" s="26">
        <v>228</v>
      </c>
      <c r="F4871" s="24">
        <v>4378</v>
      </c>
      <c r="G4871" s="26" t="s">
        <v>7685</v>
      </c>
      <c r="H4871" s="24" t="s">
        <v>956</v>
      </c>
      <c r="I4871" s="24" t="s">
        <v>957</v>
      </c>
      <c r="J4871" s="27" t="s">
        <v>1</v>
      </c>
      <c r="K4871" s="28">
        <v>6.62</v>
      </c>
      <c r="L4871" s="28">
        <v>0</v>
      </c>
    </row>
    <row r="4872" spans="1:12" x14ac:dyDescent="0.25">
      <c r="A4872" s="24" t="s">
        <v>3305</v>
      </c>
      <c r="B4872" s="26">
        <v>2015</v>
      </c>
      <c r="C4872" s="24">
        <v>9</v>
      </c>
      <c r="D4872" s="24" t="s">
        <v>15136</v>
      </c>
      <c r="E4872" s="26">
        <v>228</v>
      </c>
      <c r="F4872" s="24">
        <v>4379</v>
      </c>
      <c r="G4872" s="26" t="s">
        <v>7686</v>
      </c>
      <c r="H4872" s="24" t="s">
        <v>634</v>
      </c>
      <c r="I4872" s="24" t="s">
        <v>635</v>
      </c>
      <c r="J4872" s="27" t="s">
        <v>1</v>
      </c>
      <c r="K4872" s="28">
        <v>13.2</v>
      </c>
      <c r="L4872" s="28">
        <v>0</v>
      </c>
    </row>
    <row r="4873" spans="1:12" x14ac:dyDescent="0.25">
      <c r="A4873" s="24" t="s">
        <v>3305</v>
      </c>
      <c r="B4873" s="26">
        <v>2015</v>
      </c>
      <c r="C4873" s="24">
        <v>9</v>
      </c>
      <c r="D4873" s="24" t="s">
        <v>15136</v>
      </c>
      <c r="E4873" s="26">
        <v>228</v>
      </c>
      <c r="F4873" s="24">
        <v>4380</v>
      </c>
      <c r="G4873" s="26" t="s">
        <v>7687</v>
      </c>
      <c r="H4873" s="24" t="s">
        <v>1206</v>
      </c>
      <c r="I4873" s="24" t="s">
        <v>1207</v>
      </c>
      <c r="J4873" s="27" t="s">
        <v>1</v>
      </c>
      <c r="K4873" s="28">
        <v>1.2</v>
      </c>
      <c r="L4873" s="28">
        <v>0</v>
      </c>
    </row>
    <row r="4874" spans="1:12" x14ac:dyDescent="0.25">
      <c r="A4874" s="24" t="s">
        <v>3305</v>
      </c>
      <c r="B4874" s="26">
        <v>2015</v>
      </c>
      <c r="C4874" s="24">
        <v>9</v>
      </c>
      <c r="D4874" s="24" t="s">
        <v>15136</v>
      </c>
      <c r="E4874" s="26">
        <v>228</v>
      </c>
      <c r="F4874" s="24">
        <v>4381</v>
      </c>
      <c r="G4874" s="26" t="s">
        <v>7688</v>
      </c>
      <c r="H4874" s="24" t="s">
        <v>678</v>
      </c>
      <c r="I4874" s="24" t="s">
        <v>679</v>
      </c>
      <c r="J4874" s="27" t="s">
        <v>1</v>
      </c>
      <c r="K4874" s="28">
        <v>8.82</v>
      </c>
      <c r="L4874" s="28">
        <v>0</v>
      </c>
    </row>
    <row r="4875" spans="1:12" x14ac:dyDescent="0.25">
      <c r="A4875" s="24" t="s">
        <v>3305</v>
      </c>
      <c r="B4875" s="26">
        <v>2015</v>
      </c>
      <c r="C4875" s="24">
        <v>9</v>
      </c>
      <c r="D4875" s="24" t="s">
        <v>15136</v>
      </c>
      <c r="E4875" s="26">
        <v>228</v>
      </c>
      <c r="F4875" s="24">
        <v>4382</v>
      </c>
      <c r="G4875" s="26" t="s">
        <v>7689</v>
      </c>
      <c r="H4875" s="24" t="s">
        <v>724</v>
      </c>
      <c r="I4875" s="24" t="s">
        <v>725</v>
      </c>
      <c r="J4875" s="27" t="s">
        <v>1</v>
      </c>
      <c r="K4875" s="28">
        <v>8.42</v>
      </c>
      <c r="L4875" s="28">
        <v>0</v>
      </c>
    </row>
    <row r="4876" spans="1:12" x14ac:dyDescent="0.25">
      <c r="A4876" s="24" t="s">
        <v>3305</v>
      </c>
      <c r="B4876" s="26">
        <v>2015</v>
      </c>
      <c r="C4876" s="24">
        <v>9</v>
      </c>
      <c r="D4876" s="24" t="s">
        <v>15136</v>
      </c>
      <c r="E4876" s="26">
        <v>228</v>
      </c>
      <c r="F4876" s="24">
        <v>4383</v>
      </c>
      <c r="G4876" s="26" t="s">
        <v>7690</v>
      </c>
      <c r="H4876" s="24" t="s">
        <v>1084</v>
      </c>
      <c r="I4876" s="24" t="s">
        <v>1085</v>
      </c>
      <c r="J4876" s="27" t="s">
        <v>1</v>
      </c>
      <c r="K4876" s="28">
        <v>7.82</v>
      </c>
      <c r="L4876" s="28">
        <v>0</v>
      </c>
    </row>
    <row r="4877" spans="1:12" x14ac:dyDescent="0.25">
      <c r="A4877" s="24" t="s">
        <v>3305</v>
      </c>
      <c r="B4877" s="26">
        <v>2015</v>
      </c>
      <c r="C4877" s="24">
        <v>9</v>
      </c>
      <c r="D4877" s="24" t="s">
        <v>15136</v>
      </c>
      <c r="E4877" s="26">
        <v>228</v>
      </c>
      <c r="F4877" s="24">
        <v>4384</v>
      </c>
      <c r="G4877" s="26" t="s">
        <v>7691</v>
      </c>
      <c r="H4877" s="24" t="s">
        <v>648</v>
      </c>
      <c r="I4877" s="24" t="s">
        <v>649</v>
      </c>
      <c r="J4877" s="27" t="s">
        <v>1</v>
      </c>
      <c r="K4877" s="28">
        <v>4.8</v>
      </c>
      <c r="L4877" s="28">
        <v>0</v>
      </c>
    </row>
    <row r="4878" spans="1:12" x14ac:dyDescent="0.25">
      <c r="A4878" s="24" t="s">
        <v>3305</v>
      </c>
      <c r="B4878" s="26">
        <v>2015</v>
      </c>
      <c r="C4878" s="24">
        <v>9</v>
      </c>
      <c r="D4878" s="24" t="s">
        <v>15136</v>
      </c>
      <c r="E4878" s="26">
        <v>228</v>
      </c>
      <c r="F4878" s="24">
        <v>4385</v>
      </c>
      <c r="G4878" s="26" t="s">
        <v>7692</v>
      </c>
      <c r="H4878" s="24" t="s">
        <v>1548</v>
      </c>
      <c r="I4878" s="24" t="s">
        <v>1549</v>
      </c>
      <c r="J4878" s="27" t="s">
        <v>1</v>
      </c>
      <c r="K4878" s="28">
        <v>6.62</v>
      </c>
      <c r="L4878" s="28">
        <v>0</v>
      </c>
    </row>
    <row r="4879" spans="1:12" x14ac:dyDescent="0.25">
      <c r="A4879" s="24" t="s">
        <v>3305</v>
      </c>
      <c r="B4879" s="26">
        <v>2015</v>
      </c>
      <c r="C4879" s="24">
        <v>9</v>
      </c>
      <c r="D4879" s="24" t="s">
        <v>15136</v>
      </c>
      <c r="E4879" s="26">
        <v>228</v>
      </c>
      <c r="F4879" s="24">
        <v>4386</v>
      </c>
      <c r="G4879" s="26" t="s">
        <v>7693</v>
      </c>
      <c r="H4879" s="24" t="s">
        <v>648</v>
      </c>
      <c r="I4879" s="24" t="s">
        <v>649</v>
      </c>
      <c r="J4879" s="27" t="s">
        <v>1</v>
      </c>
      <c r="K4879" s="28">
        <v>11.03</v>
      </c>
      <c r="L4879" s="28">
        <v>4.41</v>
      </c>
    </row>
    <row r="4880" spans="1:12" x14ac:dyDescent="0.25">
      <c r="A4880" s="24" t="s">
        <v>3305</v>
      </c>
      <c r="B4880" s="26">
        <v>2015</v>
      </c>
      <c r="C4880" s="24">
        <v>9</v>
      </c>
      <c r="D4880" s="24" t="s">
        <v>15136</v>
      </c>
      <c r="E4880" s="26">
        <v>228</v>
      </c>
      <c r="F4880" s="24">
        <v>4387</v>
      </c>
      <c r="G4880" s="26" t="s">
        <v>7694</v>
      </c>
      <c r="H4880" s="24" t="s">
        <v>1308</v>
      </c>
      <c r="I4880" s="24" t="s">
        <v>1309</v>
      </c>
      <c r="J4880" s="27" t="s">
        <v>1</v>
      </c>
      <c r="K4880" s="28">
        <v>11.03</v>
      </c>
      <c r="L4880" s="28">
        <v>4.41</v>
      </c>
    </row>
    <row r="4881" spans="1:12" x14ac:dyDescent="0.25">
      <c r="A4881" s="24" t="s">
        <v>3305</v>
      </c>
      <c r="B4881" s="26">
        <v>2015</v>
      </c>
      <c r="C4881" s="24">
        <v>9</v>
      </c>
      <c r="D4881" s="24" t="s">
        <v>15136</v>
      </c>
      <c r="E4881" s="26">
        <v>228</v>
      </c>
      <c r="F4881" s="24">
        <v>4388</v>
      </c>
      <c r="G4881" s="26" t="s">
        <v>7695</v>
      </c>
      <c r="H4881" s="24" t="s">
        <v>1426</v>
      </c>
      <c r="I4881" s="24" t="s">
        <v>1427</v>
      </c>
      <c r="J4881" s="27" t="s">
        <v>1</v>
      </c>
      <c r="K4881" s="28">
        <v>8.1</v>
      </c>
      <c r="L4881" s="28">
        <v>0</v>
      </c>
    </row>
    <row r="4882" spans="1:12" x14ac:dyDescent="0.25">
      <c r="A4882" s="24" t="s">
        <v>3305</v>
      </c>
      <c r="B4882" s="26">
        <v>2015</v>
      </c>
      <c r="C4882" s="24">
        <v>9</v>
      </c>
      <c r="D4882" s="24" t="s">
        <v>15136</v>
      </c>
      <c r="E4882" s="26">
        <v>228</v>
      </c>
      <c r="F4882" s="24">
        <v>4389</v>
      </c>
      <c r="G4882" s="26" t="s">
        <v>7696</v>
      </c>
      <c r="H4882" s="24" t="s">
        <v>300</v>
      </c>
      <c r="I4882" s="24" t="s">
        <v>301</v>
      </c>
      <c r="J4882" s="27" t="s">
        <v>1</v>
      </c>
      <c r="K4882" s="28">
        <v>10.14</v>
      </c>
      <c r="L4882" s="28">
        <v>3.52</v>
      </c>
    </row>
    <row r="4883" spans="1:12" x14ac:dyDescent="0.25">
      <c r="A4883" s="24" t="s">
        <v>3305</v>
      </c>
      <c r="B4883" s="26">
        <v>2015</v>
      </c>
      <c r="C4883" s="24">
        <v>9</v>
      </c>
      <c r="D4883" s="24" t="s">
        <v>15136</v>
      </c>
      <c r="E4883" s="26">
        <v>228</v>
      </c>
      <c r="F4883" s="24">
        <v>4390</v>
      </c>
      <c r="G4883" s="26" t="s">
        <v>7697</v>
      </c>
      <c r="H4883" s="24" t="s">
        <v>736</v>
      </c>
      <c r="I4883" s="24" t="s">
        <v>737</v>
      </c>
      <c r="J4883" s="27" t="s">
        <v>1</v>
      </c>
      <c r="K4883" s="28">
        <v>33.5</v>
      </c>
      <c r="L4883" s="28">
        <v>33.5</v>
      </c>
    </row>
    <row r="4884" spans="1:12" x14ac:dyDescent="0.25">
      <c r="A4884" s="24" t="s">
        <v>3305</v>
      </c>
      <c r="B4884" s="26">
        <v>2015</v>
      </c>
      <c r="C4884" s="24">
        <v>9</v>
      </c>
      <c r="D4884" s="24" t="s">
        <v>15136</v>
      </c>
      <c r="E4884" s="26">
        <v>228</v>
      </c>
      <c r="F4884" s="24">
        <v>4391</v>
      </c>
      <c r="G4884" s="26" t="s">
        <v>7698</v>
      </c>
      <c r="H4884" s="24" t="s">
        <v>648</v>
      </c>
      <c r="I4884" s="24" t="s">
        <v>649</v>
      </c>
      <c r="J4884" s="27" t="s">
        <v>1</v>
      </c>
      <c r="K4884" s="28">
        <v>4.415</v>
      </c>
      <c r="L4884" s="28">
        <v>0</v>
      </c>
    </row>
    <row r="4885" spans="1:12" x14ac:dyDescent="0.25">
      <c r="A4885" s="24" t="s">
        <v>3305</v>
      </c>
      <c r="B4885" s="26">
        <v>2015</v>
      </c>
      <c r="C4885" s="24">
        <v>9</v>
      </c>
      <c r="D4885" s="24" t="s">
        <v>15136</v>
      </c>
      <c r="E4885" s="26">
        <v>229</v>
      </c>
      <c r="F4885" s="24">
        <v>4392</v>
      </c>
      <c r="G4885" s="26" t="s">
        <v>7699</v>
      </c>
      <c r="H4885" s="24" t="s">
        <v>347</v>
      </c>
      <c r="I4885" s="24" t="s">
        <v>348</v>
      </c>
      <c r="J4885" s="27" t="s">
        <v>1</v>
      </c>
      <c r="K4885" s="28">
        <v>30.62</v>
      </c>
      <c r="L4885" s="28">
        <v>0</v>
      </c>
    </row>
    <row r="4886" spans="1:12" x14ac:dyDescent="0.25">
      <c r="A4886" s="24" t="s">
        <v>3305</v>
      </c>
      <c r="B4886" s="26">
        <v>2015</v>
      </c>
      <c r="C4886" s="24">
        <v>9</v>
      </c>
      <c r="D4886" s="24" t="s">
        <v>15136</v>
      </c>
      <c r="E4886" s="26">
        <v>229</v>
      </c>
      <c r="F4886" s="24">
        <v>4393</v>
      </c>
      <c r="G4886" s="26" t="s">
        <v>7700</v>
      </c>
      <c r="H4886" s="24" t="s">
        <v>724</v>
      </c>
      <c r="I4886" s="24" t="s">
        <v>725</v>
      </c>
      <c r="J4886" s="27" t="s">
        <v>1</v>
      </c>
      <c r="K4886" s="28">
        <v>4.415</v>
      </c>
      <c r="L4886" s="28">
        <v>0</v>
      </c>
    </row>
    <row r="4887" spans="1:12" x14ac:dyDescent="0.25">
      <c r="A4887" s="24" t="s">
        <v>3305</v>
      </c>
      <c r="B4887" s="26">
        <v>2015</v>
      </c>
      <c r="C4887" s="24">
        <v>9</v>
      </c>
      <c r="D4887" s="24" t="s">
        <v>15136</v>
      </c>
      <c r="E4887" s="26">
        <v>229</v>
      </c>
      <c r="F4887" s="24">
        <v>4394</v>
      </c>
      <c r="G4887" s="26" t="s">
        <v>7701</v>
      </c>
      <c r="H4887" s="24" t="s">
        <v>1038</v>
      </c>
      <c r="I4887" s="24" t="s">
        <v>1039</v>
      </c>
      <c r="J4887" s="27" t="s">
        <v>1</v>
      </c>
      <c r="K4887" s="28">
        <v>23.524999999999999</v>
      </c>
      <c r="L4887" s="28">
        <v>0</v>
      </c>
    </row>
    <row r="4888" spans="1:12" x14ac:dyDescent="0.25">
      <c r="A4888" s="24" t="s">
        <v>3305</v>
      </c>
      <c r="B4888" s="26">
        <v>2015</v>
      </c>
      <c r="C4888" s="24">
        <v>9</v>
      </c>
      <c r="D4888" s="24" t="s">
        <v>15136</v>
      </c>
      <c r="E4888" s="26">
        <v>229</v>
      </c>
      <c r="F4888" s="24">
        <v>4395</v>
      </c>
      <c r="G4888" s="26" t="s">
        <v>7702</v>
      </c>
      <c r="H4888" s="24" t="s">
        <v>196</v>
      </c>
      <c r="I4888" s="24" t="s">
        <v>197</v>
      </c>
      <c r="J4888" s="27" t="s">
        <v>1</v>
      </c>
      <c r="K4888" s="28">
        <v>48.39</v>
      </c>
      <c r="L4888" s="28">
        <v>0</v>
      </c>
    </row>
    <row r="4889" spans="1:12" x14ac:dyDescent="0.25">
      <c r="A4889" s="24" t="s">
        <v>3305</v>
      </c>
      <c r="B4889" s="26">
        <v>2015</v>
      </c>
      <c r="C4889" s="24">
        <v>9</v>
      </c>
      <c r="D4889" s="24" t="s">
        <v>15136</v>
      </c>
      <c r="E4889" s="26">
        <v>229</v>
      </c>
      <c r="F4889" s="24">
        <v>3093</v>
      </c>
      <c r="G4889" s="26" t="s">
        <v>6400</v>
      </c>
      <c r="H4889" s="24" t="s">
        <v>300</v>
      </c>
      <c r="I4889" s="24" t="s">
        <v>301</v>
      </c>
      <c r="J4889" s="27" t="s">
        <v>1</v>
      </c>
      <c r="K4889" s="28">
        <v>6.62</v>
      </c>
      <c r="L4889" s="28">
        <v>0</v>
      </c>
    </row>
    <row r="4890" spans="1:12" x14ac:dyDescent="0.25">
      <c r="A4890" s="24" t="s">
        <v>3305</v>
      </c>
      <c r="B4890" s="26">
        <v>2015</v>
      </c>
      <c r="C4890" s="24">
        <v>9</v>
      </c>
      <c r="D4890" s="24" t="s">
        <v>15136</v>
      </c>
      <c r="E4890" s="26">
        <v>229</v>
      </c>
      <c r="F4890" s="24">
        <v>4396</v>
      </c>
      <c r="G4890" s="26" t="s">
        <v>7703</v>
      </c>
      <c r="H4890" s="24" t="s">
        <v>300</v>
      </c>
      <c r="I4890" s="24" t="s">
        <v>301</v>
      </c>
      <c r="J4890" s="27" t="s">
        <v>1</v>
      </c>
      <c r="K4890" s="28">
        <v>19.850000000000001</v>
      </c>
      <c r="L4890" s="28">
        <v>0</v>
      </c>
    </row>
    <row r="4891" spans="1:12" x14ac:dyDescent="0.25">
      <c r="A4891" s="24" t="s">
        <v>3305</v>
      </c>
      <c r="B4891" s="26">
        <v>2015</v>
      </c>
      <c r="C4891" s="24">
        <v>9</v>
      </c>
      <c r="D4891" s="24" t="s">
        <v>15136</v>
      </c>
      <c r="E4891" s="26">
        <v>229</v>
      </c>
      <c r="F4891" s="24">
        <v>4397</v>
      </c>
      <c r="G4891" s="26" t="s">
        <v>7704</v>
      </c>
      <c r="H4891" s="24" t="s">
        <v>314</v>
      </c>
      <c r="I4891" s="24" t="s">
        <v>315</v>
      </c>
      <c r="J4891" s="27" t="s">
        <v>1</v>
      </c>
      <c r="K4891" s="28">
        <v>19.850000000000001</v>
      </c>
      <c r="L4891" s="28">
        <v>0</v>
      </c>
    </row>
    <row r="4892" spans="1:12" x14ac:dyDescent="0.25">
      <c r="A4892" s="24" t="s">
        <v>3305</v>
      </c>
      <c r="B4892" s="26">
        <v>2015</v>
      </c>
      <c r="C4892" s="24">
        <v>9</v>
      </c>
      <c r="D4892" s="24" t="s">
        <v>15136</v>
      </c>
      <c r="E4892" s="26">
        <v>229</v>
      </c>
      <c r="F4892" s="24">
        <v>2695</v>
      </c>
      <c r="G4892" s="26" t="s">
        <v>6002</v>
      </c>
      <c r="H4892" s="24" t="s">
        <v>234</v>
      </c>
      <c r="I4892" s="24" t="s">
        <v>235</v>
      </c>
      <c r="J4892" s="27" t="s">
        <v>1</v>
      </c>
      <c r="K4892" s="28">
        <v>16.734999999999999</v>
      </c>
      <c r="L4892" s="28">
        <v>0</v>
      </c>
    </row>
    <row r="4893" spans="1:12" x14ac:dyDescent="0.25">
      <c r="A4893" s="24" t="s">
        <v>3305</v>
      </c>
      <c r="B4893" s="26">
        <v>2015</v>
      </c>
      <c r="C4893" s="24">
        <v>9</v>
      </c>
      <c r="D4893" s="24" t="s">
        <v>15136</v>
      </c>
      <c r="E4893" s="26">
        <v>229</v>
      </c>
      <c r="F4893" s="24">
        <v>4398</v>
      </c>
      <c r="G4893" s="26" t="s">
        <v>7705</v>
      </c>
      <c r="H4893" s="24" t="s">
        <v>910</v>
      </c>
      <c r="I4893" s="24" t="s">
        <v>911</v>
      </c>
      <c r="J4893" s="27" t="s">
        <v>1</v>
      </c>
      <c r="K4893" s="28">
        <v>26.42</v>
      </c>
      <c r="L4893" s="28">
        <v>0</v>
      </c>
    </row>
    <row r="4894" spans="1:12" x14ac:dyDescent="0.25">
      <c r="A4894" s="24" t="s">
        <v>3305</v>
      </c>
      <c r="B4894" s="26">
        <v>2015</v>
      </c>
      <c r="C4894" s="24">
        <v>9</v>
      </c>
      <c r="D4894" s="24" t="s">
        <v>15136</v>
      </c>
      <c r="E4894" s="26">
        <v>229</v>
      </c>
      <c r="F4894" s="24">
        <v>4399</v>
      </c>
      <c r="G4894" s="26" t="s">
        <v>7706</v>
      </c>
      <c r="H4894" s="24" t="s">
        <v>648</v>
      </c>
      <c r="I4894" s="24" t="s">
        <v>649</v>
      </c>
      <c r="J4894" s="27" t="s">
        <v>1</v>
      </c>
      <c r="K4894" s="28">
        <v>6.62</v>
      </c>
      <c r="L4894" s="28">
        <v>0</v>
      </c>
    </row>
    <row r="4895" spans="1:12" x14ac:dyDescent="0.25">
      <c r="A4895" s="24" t="s">
        <v>3305</v>
      </c>
      <c r="B4895" s="26">
        <v>2015</v>
      </c>
      <c r="C4895" s="24">
        <v>9</v>
      </c>
      <c r="D4895" s="24" t="s">
        <v>15136</v>
      </c>
      <c r="E4895" s="26">
        <v>229</v>
      </c>
      <c r="F4895" s="24">
        <v>4400</v>
      </c>
      <c r="G4895" s="26" t="s">
        <v>7707</v>
      </c>
      <c r="H4895" s="24" t="s">
        <v>1084</v>
      </c>
      <c r="I4895" s="24" t="s">
        <v>1085</v>
      </c>
      <c r="J4895" s="27" t="s">
        <v>1</v>
      </c>
      <c r="K4895" s="28">
        <v>11.03</v>
      </c>
      <c r="L4895" s="28">
        <v>0</v>
      </c>
    </row>
    <row r="4896" spans="1:12" x14ac:dyDescent="0.25">
      <c r="A4896" s="24" t="s">
        <v>3305</v>
      </c>
      <c r="B4896" s="26">
        <v>2015</v>
      </c>
      <c r="C4896" s="24">
        <v>9</v>
      </c>
      <c r="D4896" s="24" t="s">
        <v>15136</v>
      </c>
      <c r="E4896" s="26">
        <v>229</v>
      </c>
      <c r="F4896" s="24">
        <v>4401</v>
      </c>
      <c r="G4896" s="26" t="s">
        <v>7708</v>
      </c>
      <c r="H4896" s="24" t="s">
        <v>39</v>
      </c>
      <c r="I4896" s="24" t="s">
        <v>40</v>
      </c>
      <c r="J4896" s="27" t="s">
        <v>1</v>
      </c>
      <c r="K4896" s="28">
        <v>6.62</v>
      </c>
      <c r="L4896" s="28">
        <v>0</v>
      </c>
    </row>
    <row r="4897" spans="1:12" x14ac:dyDescent="0.25">
      <c r="A4897" s="24" t="s">
        <v>3305</v>
      </c>
      <c r="B4897" s="26">
        <v>2015</v>
      </c>
      <c r="C4897" s="24">
        <v>9</v>
      </c>
      <c r="D4897" s="24" t="s">
        <v>15136</v>
      </c>
      <c r="E4897" s="26">
        <v>229</v>
      </c>
      <c r="F4897" s="24">
        <v>4402</v>
      </c>
      <c r="G4897" s="26" t="s">
        <v>7709</v>
      </c>
      <c r="H4897" s="24" t="s">
        <v>646</v>
      </c>
      <c r="I4897" s="24" t="s">
        <v>647</v>
      </c>
      <c r="J4897" s="27" t="s">
        <v>1</v>
      </c>
      <c r="K4897" s="28">
        <v>20.58</v>
      </c>
      <c r="L4897" s="28">
        <v>0</v>
      </c>
    </row>
    <row r="4898" spans="1:12" x14ac:dyDescent="0.25">
      <c r="A4898" s="24" t="s">
        <v>3305</v>
      </c>
      <c r="B4898" s="26">
        <v>2015</v>
      </c>
      <c r="C4898" s="24">
        <v>9</v>
      </c>
      <c r="D4898" s="24" t="s">
        <v>15136</v>
      </c>
      <c r="E4898" s="26">
        <v>229</v>
      </c>
      <c r="F4898" s="24">
        <v>4403</v>
      </c>
      <c r="G4898" s="26" t="s">
        <v>7710</v>
      </c>
      <c r="H4898" s="24" t="s">
        <v>910</v>
      </c>
      <c r="I4898" s="24" t="s">
        <v>911</v>
      </c>
      <c r="J4898" s="27" t="s">
        <v>1</v>
      </c>
      <c r="K4898" s="28">
        <v>24.85</v>
      </c>
      <c r="L4898" s="28">
        <v>0</v>
      </c>
    </row>
    <row r="4899" spans="1:12" x14ac:dyDescent="0.25">
      <c r="A4899" s="24" t="s">
        <v>3305</v>
      </c>
      <c r="B4899" s="26">
        <v>2015</v>
      </c>
      <c r="C4899" s="24">
        <v>9</v>
      </c>
      <c r="D4899" s="24" t="s">
        <v>15136</v>
      </c>
      <c r="E4899" s="26">
        <v>229</v>
      </c>
      <c r="F4899" s="24">
        <v>4404</v>
      </c>
      <c r="G4899" s="26" t="s">
        <v>7711</v>
      </c>
      <c r="H4899" s="24" t="s">
        <v>83</v>
      </c>
      <c r="I4899" s="24" t="s">
        <v>84</v>
      </c>
      <c r="J4899" s="27" t="s">
        <v>1</v>
      </c>
      <c r="K4899" s="28">
        <v>6.62</v>
      </c>
      <c r="L4899" s="28">
        <v>0</v>
      </c>
    </row>
    <row r="4900" spans="1:12" x14ac:dyDescent="0.25">
      <c r="A4900" s="24" t="s">
        <v>3305</v>
      </c>
      <c r="B4900" s="26">
        <v>2015</v>
      </c>
      <c r="C4900" s="24">
        <v>9</v>
      </c>
      <c r="D4900" s="24" t="s">
        <v>15136</v>
      </c>
      <c r="E4900" s="26">
        <v>229</v>
      </c>
      <c r="F4900" s="24">
        <v>4405</v>
      </c>
      <c r="G4900" s="26" t="s">
        <v>7712</v>
      </c>
      <c r="H4900" s="24" t="s">
        <v>314</v>
      </c>
      <c r="I4900" s="24" t="s">
        <v>315</v>
      </c>
      <c r="J4900" s="27" t="s">
        <v>1</v>
      </c>
      <c r="K4900" s="28">
        <v>6.62</v>
      </c>
      <c r="L4900" s="28">
        <v>0</v>
      </c>
    </row>
    <row r="4901" spans="1:12" x14ac:dyDescent="0.25">
      <c r="A4901" s="24" t="s">
        <v>3305</v>
      </c>
      <c r="B4901" s="26">
        <v>2015</v>
      </c>
      <c r="C4901" s="24">
        <v>9</v>
      </c>
      <c r="D4901" s="24" t="s">
        <v>15136</v>
      </c>
      <c r="E4901" s="26">
        <v>229</v>
      </c>
      <c r="F4901" s="24">
        <v>4406</v>
      </c>
      <c r="G4901" s="26" t="s">
        <v>7713</v>
      </c>
      <c r="H4901" s="24" t="s">
        <v>90</v>
      </c>
      <c r="I4901" s="24" t="s">
        <v>91</v>
      </c>
      <c r="J4901" s="27" t="s">
        <v>1</v>
      </c>
      <c r="K4901" s="28">
        <v>27.53</v>
      </c>
      <c r="L4901" s="28">
        <v>0</v>
      </c>
    </row>
    <row r="4902" spans="1:12" x14ac:dyDescent="0.25">
      <c r="A4902" s="24" t="s">
        <v>3305</v>
      </c>
      <c r="B4902" s="26">
        <v>2015</v>
      </c>
      <c r="C4902" s="24">
        <v>9</v>
      </c>
      <c r="D4902" s="24" t="s">
        <v>15136</v>
      </c>
      <c r="E4902" s="26">
        <v>229</v>
      </c>
      <c r="F4902" s="24">
        <v>4407</v>
      </c>
      <c r="G4902" s="26" t="s">
        <v>7714</v>
      </c>
      <c r="H4902" s="24" t="s">
        <v>634</v>
      </c>
      <c r="I4902" s="24" t="s">
        <v>635</v>
      </c>
      <c r="J4902" s="27" t="s">
        <v>1</v>
      </c>
      <c r="K4902" s="28">
        <v>33.409999999999997</v>
      </c>
      <c r="L4902" s="28">
        <v>0</v>
      </c>
    </row>
    <row r="4903" spans="1:12" x14ac:dyDescent="0.25">
      <c r="A4903" s="24" t="s">
        <v>3305</v>
      </c>
      <c r="B4903" s="26">
        <v>2015</v>
      </c>
      <c r="C4903" s="24">
        <v>9</v>
      </c>
      <c r="D4903" s="24" t="s">
        <v>15136</v>
      </c>
      <c r="E4903" s="26">
        <v>230</v>
      </c>
      <c r="F4903" s="24">
        <v>4408</v>
      </c>
      <c r="G4903" s="26" t="s">
        <v>7715</v>
      </c>
      <c r="H4903" s="24" t="s">
        <v>390</v>
      </c>
      <c r="I4903" s="24" t="s">
        <v>391</v>
      </c>
      <c r="J4903" s="27" t="s">
        <v>1</v>
      </c>
      <c r="K4903" s="28">
        <v>8.82</v>
      </c>
      <c r="L4903" s="28">
        <v>0</v>
      </c>
    </row>
    <row r="4904" spans="1:12" x14ac:dyDescent="0.25">
      <c r="A4904" s="24" t="s">
        <v>3305</v>
      </c>
      <c r="B4904" s="26">
        <v>2015</v>
      </c>
      <c r="C4904" s="24">
        <v>9</v>
      </c>
      <c r="D4904" s="24" t="s">
        <v>15136</v>
      </c>
      <c r="E4904" s="26">
        <v>230</v>
      </c>
      <c r="F4904" s="24">
        <v>4409</v>
      </c>
      <c r="G4904" s="26" t="s">
        <v>7716</v>
      </c>
      <c r="H4904" s="24" t="s">
        <v>1074</v>
      </c>
      <c r="I4904" s="24" t="s">
        <v>1075</v>
      </c>
      <c r="J4904" s="27" t="s">
        <v>1</v>
      </c>
      <c r="K4904" s="28">
        <v>20.9</v>
      </c>
      <c r="L4904" s="28">
        <v>0</v>
      </c>
    </row>
    <row r="4905" spans="1:12" x14ac:dyDescent="0.25">
      <c r="A4905" s="24" t="s">
        <v>3305</v>
      </c>
      <c r="B4905" s="26">
        <v>2015</v>
      </c>
      <c r="C4905" s="24">
        <v>9</v>
      </c>
      <c r="D4905" s="24" t="s">
        <v>15136</v>
      </c>
      <c r="E4905" s="26">
        <v>230</v>
      </c>
      <c r="F4905" s="24">
        <v>4410</v>
      </c>
      <c r="G4905" s="26" t="s">
        <v>7717</v>
      </c>
      <c r="H4905" s="24" t="s">
        <v>1074</v>
      </c>
      <c r="I4905" s="24" t="s">
        <v>1075</v>
      </c>
      <c r="J4905" s="27" t="s">
        <v>1</v>
      </c>
      <c r="K4905" s="28">
        <v>6.6150000000000002</v>
      </c>
      <c r="L4905" s="28">
        <v>0</v>
      </c>
    </row>
    <row r="4906" spans="1:12" x14ac:dyDescent="0.25">
      <c r="A4906" s="24" t="s">
        <v>3305</v>
      </c>
      <c r="B4906" s="26">
        <v>2015</v>
      </c>
      <c r="C4906" s="24">
        <v>9</v>
      </c>
      <c r="D4906" s="24" t="s">
        <v>15136</v>
      </c>
      <c r="E4906" s="26">
        <v>230</v>
      </c>
      <c r="F4906" s="24">
        <v>4411</v>
      </c>
      <c r="G4906" s="26" t="s">
        <v>7718</v>
      </c>
      <c r="H4906" s="24" t="s">
        <v>374</v>
      </c>
      <c r="I4906" s="24" t="s">
        <v>375</v>
      </c>
      <c r="J4906" s="27" t="s">
        <v>1</v>
      </c>
      <c r="K4906" s="28">
        <v>8.8249999999999993</v>
      </c>
      <c r="L4906" s="28">
        <v>0</v>
      </c>
    </row>
    <row r="4907" spans="1:12" x14ac:dyDescent="0.25">
      <c r="A4907" s="24" t="s">
        <v>3305</v>
      </c>
      <c r="B4907" s="26">
        <v>2015</v>
      </c>
      <c r="C4907" s="24">
        <v>9</v>
      </c>
      <c r="D4907" s="24" t="s">
        <v>15136</v>
      </c>
      <c r="E4907" s="26">
        <v>230</v>
      </c>
      <c r="F4907" s="24">
        <v>4412</v>
      </c>
      <c r="G4907" s="26" t="s">
        <v>7719</v>
      </c>
      <c r="H4907" s="24" t="s">
        <v>98</v>
      </c>
      <c r="I4907" s="24" t="s">
        <v>99</v>
      </c>
      <c r="J4907" s="27" t="s">
        <v>1</v>
      </c>
      <c r="K4907" s="28">
        <v>6.62</v>
      </c>
      <c r="L4907" s="28">
        <v>0</v>
      </c>
    </row>
    <row r="4908" spans="1:12" x14ac:dyDescent="0.25">
      <c r="A4908" s="24" t="s">
        <v>3305</v>
      </c>
      <c r="B4908" s="26">
        <v>2015</v>
      </c>
      <c r="C4908" s="24">
        <v>9</v>
      </c>
      <c r="D4908" s="24" t="s">
        <v>15136</v>
      </c>
      <c r="E4908" s="26">
        <v>230</v>
      </c>
      <c r="F4908" s="24">
        <v>400</v>
      </c>
      <c r="G4908" s="26" t="s">
        <v>3707</v>
      </c>
      <c r="H4908" s="24" t="s">
        <v>300</v>
      </c>
      <c r="I4908" s="24" t="s">
        <v>301</v>
      </c>
      <c r="J4908" s="27" t="s">
        <v>1</v>
      </c>
      <c r="K4908" s="28">
        <v>15.445</v>
      </c>
      <c r="L4908" s="28">
        <v>0</v>
      </c>
    </row>
    <row r="4909" spans="1:12" x14ac:dyDescent="0.25">
      <c r="A4909" s="24" t="s">
        <v>3305</v>
      </c>
      <c r="B4909" s="26">
        <v>2015</v>
      </c>
      <c r="C4909" s="24">
        <v>9</v>
      </c>
      <c r="D4909" s="24" t="s">
        <v>15136</v>
      </c>
      <c r="E4909" s="26">
        <v>230</v>
      </c>
      <c r="F4909" s="24">
        <v>4413</v>
      </c>
      <c r="G4909" s="26" t="s">
        <v>7720</v>
      </c>
      <c r="H4909" s="24" t="s">
        <v>1550</v>
      </c>
      <c r="I4909" s="24" t="s">
        <v>1551</v>
      </c>
      <c r="J4909" s="27" t="s">
        <v>1</v>
      </c>
      <c r="K4909" s="28">
        <v>8.8249999999999993</v>
      </c>
      <c r="L4909" s="28">
        <v>0</v>
      </c>
    </row>
    <row r="4910" spans="1:12" x14ac:dyDescent="0.25">
      <c r="A4910" s="24" t="s">
        <v>3305</v>
      </c>
      <c r="B4910" s="26">
        <v>2015</v>
      </c>
      <c r="C4910" s="24">
        <v>9</v>
      </c>
      <c r="D4910" s="24" t="s">
        <v>15136</v>
      </c>
      <c r="E4910" s="26">
        <v>232</v>
      </c>
      <c r="F4910" s="24">
        <v>4414</v>
      </c>
      <c r="G4910" s="26" t="s">
        <v>7721</v>
      </c>
      <c r="H4910" s="24" t="s">
        <v>380</v>
      </c>
      <c r="I4910" s="24" t="s">
        <v>381</v>
      </c>
      <c r="J4910" s="27" t="s">
        <v>1</v>
      </c>
      <c r="K4910" s="28">
        <v>8.8249999999999993</v>
      </c>
      <c r="L4910" s="28">
        <v>0</v>
      </c>
    </row>
    <row r="4911" spans="1:12" x14ac:dyDescent="0.25">
      <c r="A4911" s="24" t="s">
        <v>3305</v>
      </c>
      <c r="B4911" s="26">
        <v>2015</v>
      </c>
      <c r="C4911" s="24">
        <v>9</v>
      </c>
      <c r="D4911" s="24" t="s">
        <v>15136</v>
      </c>
      <c r="E4911" s="26">
        <v>232</v>
      </c>
      <c r="F4911" s="24">
        <v>4415</v>
      </c>
      <c r="G4911" s="26" t="s">
        <v>7722</v>
      </c>
      <c r="H4911" s="24" t="s">
        <v>300</v>
      </c>
      <c r="I4911" s="24" t="s">
        <v>301</v>
      </c>
      <c r="J4911" s="27" t="s">
        <v>1</v>
      </c>
      <c r="K4911" s="28">
        <v>15</v>
      </c>
      <c r="L4911" s="28">
        <v>0</v>
      </c>
    </row>
    <row r="4912" spans="1:12" x14ac:dyDescent="0.25">
      <c r="A4912" s="24" t="s">
        <v>3305</v>
      </c>
      <c r="B4912" s="26">
        <v>2015</v>
      </c>
      <c r="C4912" s="24">
        <v>9</v>
      </c>
      <c r="D4912" s="24" t="s">
        <v>15136</v>
      </c>
      <c r="E4912" s="26">
        <v>232</v>
      </c>
      <c r="F4912" s="24">
        <v>4416</v>
      </c>
      <c r="G4912" s="26" t="s">
        <v>7723</v>
      </c>
      <c r="H4912" s="24" t="s">
        <v>300</v>
      </c>
      <c r="I4912" s="24" t="s">
        <v>301</v>
      </c>
      <c r="J4912" s="27" t="s">
        <v>1</v>
      </c>
      <c r="K4912" s="28">
        <v>6.62</v>
      </c>
      <c r="L4912" s="28">
        <v>0</v>
      </c>
    </row>
    <row r="4913" spans="1:12" x14ac:dyDescent="0.25">
      <c r="A4913" s="24" t="s">
        <v>3305</v>
      </c>
      <c r="B4913" s="26">
        <v>2015</v>
      </c>
      <c r="C4913" s="24">
        <v>9</v>
      </c>
      <c r="D4913" s="24" t="s">
        <v>15136</v>
      </c>
      <c r="E4913" s="26">
        <v>232</v>
      </c>
      <c r="F4913" s="24">
        <v>4417</v>
      </c>
      <c r="G4913" s="26" t="s">
        <v>7724</v>
      </c>
      <c r="H4913" s="24" t="s">
        <v>132</v>
      </c>
      <c r="I4913" s="24" t="s">
        <v>133</v>
      </c>
      <c r="J4913" s="27" t="s">
        <v>1</v>
      </c>
      <c r="K4913" s="28">
        <v>6.62</v>
      </c>
      <c r="L4913" s="28">
        <v>0</v>
      </c>
    </row>
    <row r="4914" spans="1:12" x14ac:dyDescent="0.25">
      <c r="A4914" s="24" t="s">
        <v>3305</v>
      </c>
      <c r="B4914" s="26">
        <v>2015</v>
      </c>
      <c r="C4914" s="24">
        <v>9</v>
      </c>
      <c r="D4914" s="24" t="s">
        <v>15136</v>
      </c>
      <c r="E4914" s="26">
        <v>232</v>
      </c>
      <c r="F4914" s="24">
        <v>4418</v>
      </c>
      <c r="G4914" s="26" t="s">
        <v>7725</v>
      </c>
      <c r="H4914" s="24" t="s">
        <v>648</v>
      </c>
      <c r="I4914" s="24" t="s">
        <v>649</v>
      </c>
      <c r="J4914" s="27" t="s">
        <v>1</v>
      </c>
      <c r="K4914" s="28">
        <v>6.6150000000000002</v>
      </c>
      <c r="L4914" s="28">
        <v>0</v>
      </c>
    </row>
    <row r="4915" spans="1:12" x14ac:dyDescent="0.25">
      <c r="A4915" s="24" t="s">
        <v>3305</v>
      </c>
      <c r="B4915" s="26">
        <v>2015</v>
      </c>
      <c r="C4915" s="24">
        <v>9</v>
      </c>
      <c r="D4915" s="24" t="s">
        <v>15136</v>
      </c>
      <c r="E4915" s="26">
        <v>233</v>
      </c>
      <c r="F4915" s="24">
        <v>4419</v>
      </c>
      <c r="G4915" s="26" t="s">
        <v>7726</v>
      </c>
      <c r="H4915" s="24" t="s">
        <v>1386</v>
      </c>
      <c r="I4915" s="24" t="s">
        <v>1387</v>
      </c>
      <c r="J4915" s="27" t="s">
        <v>1</v>
      </c>
      <c r="K4915" s="28">
        <v>8.8249999999999993</v>
      </c>
      <c r="L4915" s="28">
        <v>0</v>
      </c>
    </row>
    <row r="4916" spans="1:12" x14ac:dyDescent="0.25">
      <c r="A4916" s="24" t="s">
        <v>3305</v>
      </c>
      <c r="B4916" s="26">
        <v>2015</v>
      </c>
      <c r="C4916" s="24">
        <v>9</v>
      </c>
      <c r="D4916" s="24" t="s">
        <v>15136</v>
      </c>
      <c r="E4916" s="26">
        <v>233</v>
      </c>
      <c r="F4916" s="24">
        <v>4420</v>
      </c>
      <c r="G4916" s="26" t="s">
        <v>7727</v>
      </c>
      <c r="H4916" s="24" t="s">
        <v>1074</v>
      </c>
      <c r="I4916" s="24" t="s">
        <v>1075</v>
      </c>
      <c r="J4916" s="27" t="s">
        <v>1</v>
      </c>
      <c r="K4916" s="28">
        <v>6.62</v>
      </c>
      <c r="L4916" s="28">
        <v>0</v>
      </c>
    </row>
    <row r="4917" spans="1:12" x14ac:dyDescent="0.25">
      <c r="A4917" s="24" t="s">
        <v>3305</v>
      </c>
      <c r="B4917" s="26">
        <v>2015</v>
      </c>
      <c r="C4917" s="24">
        <v>9</v>
      </c>
      <c r="D4917" s="24" t="s">
        <v>15136</v>
      </c>
      <c r="E4917" s="26">
        <v>233</v>
      </c>
      <c r="F4917" s="24">
        <v>4421</v>
      </c>
      <c r="G4917" s="26" t="s">
        <v>7728</v>
      </c>
      <c r="H4917" s="24" t="s">
        <v>736</v>
      </c>
      <c r="I4917" s="24" t="s">
        <v>737</v>
      </c>
      <c r="J4917" s="27" t="s">
        <v>1</v>
      </c>
      <c r="K4917" s="28">
        <v>11.03</v>
      </c>
      <c r="L4917" s="28">
        <v>0</v>
      </c>
    </row>
    <row r="4918" spans="1:12" x14ac:dyDescent="0.25">
      <c r="A4918" s="24" t="s">
        <v>3305</v>
      </c>
      <c r="B4918" s="26">
        <v>2015</v>
      </c>
      <c r="C4918" s="24">
        <v>9</v>
      </c>
      <c r="D4918" s="24" t="s">
        <v>15136</v>
      </c>
      <c r="E4918" s="26">
        <v>234</v>
      </c>
      <c r="F4918" s="24">
        <v>1496</v>
      </c>
      <c r="G4918" s="26" t="s">
        <v>4803</v>
      </c>
      <c r="H4918" s="24" t="s">
        <v>972</v>
      </c>
      <c r="I4918" s="24" t="s">
        <v>973</v>
      </c>
      <c r="J4918" s="27" t="s">
        <v>1</v>
      </c>
      <c r="K4918" s="28">
        <v>6.62</v>
      </c>
      <c r="L4918" s="28">
        <v>0</v>
      </c>
    </row>
    <row r="4919" spans="1:12" x14ac:dyDescent="0.25">
      <c r="A4919" s="24" t="s">
        <v>3305</v>
      </c>
      <c r="B4919" s="26">
        <v>2015</v>
      </c>
      <c r="C4919" s="24">
        <v>9</v>
      </c>
      <c r="D4919" s="24" t="s">
        <v>15136</v>
      </c>
      <c r="E4919" s="26">
        <v>234</v>
      </c>
      <c r="F4919" s="24">
        <v>4422</v>
      </c>
      <c r="G4919" s="26" t="s">
        <v>7729</v>
      </c>
      <c r="H4919" s="24" t="s">
        <v>196</v>
      </c>
      <c r="I4919" s="24" t="s">
        <v>197</v>
      </c>
      <c r="J4919" s="27" t="s">
        <v>1</v>
      </c>
      <c r="K4919" s="28">
        <v>6.62</v>
      </c>
      <c r="L4919" s="28">
        <v>0</v>
      </c>
    </row>
    <row r="4920" spans="1:12" x14ac:dyDescent="0.25">
      <c r="A4920" s="24" t="s">
        <v>3305</v>
      </c>
      <c r="B4920" s="26">
        <v>2015</v>
      </c>
      <c r="C4920" s="24">
        <v>9</v>
      </c>
      <c r="D4920" s="24" t="s">
        <v>15136</v>
      </c>
      <c r="E4920" s="26">
        <v>234</v>
      </c>
      <c r="F4920" s="24">
        <v>4423</v>
      </c>
      <c r="G4920" s="26" t="s">
        <v>7730</v>
      </c>
      <c r="H4920" s="24" t="s">
        <v>138</v>
      </c>
      <c r="I4920" s="24" t="s">
        <v>139</v>
      </c>
      <c r="J4920" s="27" t="s">
        <v>1</v>
      </c>
      <c r="K4920" s="28">
        <v>11.03</v>
      </c>
      <c r="L4920" s="28">
        <v>0</v>
      </c>
    </row>
    <row r="4921" spans="1:12" x14ac:dyDescent="0.25">
      <c r="A4921" s="24" t="s">
        <v>3305</v>
      </c>
      <c r="B4921" s="26">
        <v>2015</v>
      </c>
      <c r="C4921" s="24">
        <v>9</v>
      </c>
      <c r="D4921" s="24" t="s">
        <v>15136</v>
      </c>
      <c r="E4921" s="26">
        <v>234</v>
      </c>
      <c r="F4921" s="24">
        <v>4424</v>
      </c>
      <c r="G4921" s="26" t="s">
        <v>7731</v>
      </c>
      <c r="H4921" s="24" t="s">
        <v>314</v>
      </c>
      <c r="I4921" s="24" t="s">
        <v>315</v>
      </c>
      <c r="J4921" s="27" t="s">
        <v>1</v>
      </c>
      <c r="K4921" s="28">
        <v>6.62</v>
      </c>
      <c r="L4921" s="28">
        <v>0</v>
      </c>
    </row>
    <row r="4922" spans="1:12" x14ac:dyDescent="0.25">
      <c r="A4922" s="24" t="s">
        <v>3305</v>
      </c>
      <c r="B4922" s="26">
        <v>2015</v>
      </c>
      <c r="C4922" s="24">
        <v>9</v>
      </c>
      <c r="D4922" s="24" t="s">
        <v>15136</v>
      </c>
      <c r="E4922" s="26">
        <v>234</v>
      </c>
      <c r="F4922" s="24">
        <v>4425</v>
      </c>
      <c r="G4922" s="26" t="s">
        <v>7732</v>
      </c>
      <c r="H4922" s="24" t="s">
        <v>274</v>
      </c>
      <c r="I4922" s="24" t="s">
        <v>275</v>
      </c>
      <c r="J4922" s="27" t="s">
        <v>1</v>
      </c>
      <c r="K4922" s="28">
        <v>8.8249999999999993</v>
      </c>
      <c r="L4922" s="28">
        <v>0</v>
      </c>
    </row>
    <row r="4923" spans="1:12" x14ac:dyDescent="0.25">
      <c r="A4923" s="24" t="s">
        <v>3305</v>
      </c>
      <c r="B4923" s="26">
        <v>2015</v>
      </c>
      <c r="C4923" s="24">
        <v>9</v>
      </c>
      <c r="D4923" s="24" t="s">
        <v>15136</v>
      </c>
      <c r="E4923" s="26">
        <v>234</v>
      </c>
      <c r="F4923" s="24">
        <v>4426</v>
      </c>
      <c r="G4923" s="26" t="s">
        <v>7733</v>
      </c>
      <c r="H4923" s="24" t="s">
        <v>1224</v>
      </c>
      <c r="I4923" s="24" t="s">
        <v>1225</v>
      </c>
      <c r="J4923" s="27" t="s">
        <v>1</v>
      </c>
      <c r="K4923" s="28">
        <v>33.5</v>
      </c>
      <c r="L4923" s="28">
        <v>0</v>
      </c>
    </row>
    <row r="4924" spans="1:12" x14ac:dyDescent="0.25">
      <c r="A4924" s="24" t="s">
        <v>3305</v>
      </c>
      <c r="B4924" s="26">
        <v>2015</v>
      </c>
      <c r="C4924" s="24">
        <v>9</v>
      </c>
      <c r="D4924" s="24" t="s">
        <v>15136</v>
      </c>
      <c r="E4924" s="26">
        <v>234</v>
      </c>
      <c r="F4924" s="24">
        <v>4427</v>
      </c>
      <c r="G4924" s="26" t="s">
        <v>7734</v>
      </c>
      <c r="H4924" s="24" t="s">
        <v>634</v>
      </c>
      <c r="I4924" s="24" t="s">
        <v>635</v>
      </c>
      <c r="J4924" s="27" t="s">
        <v>1</v>
      </c>
      <c r="K4924" s="28">
        <v>6.62</v>
      </c>
      <c r="L4924" s="28">
        <v>0</v>
      </c>
    </row>
    <row r="4925" spans="1:12" x14ac:dyDescent="0.25">
      <c r="A4925" s="24" t="s">
        <v>3305</v>
      </c>
      <c r="B4925" s="26">
        <v>2015</v>
      </c>
      <c r="C4925" s="24">
        <v>9</v>
      </c>
      <c r="D4925" s="24" t="s">
        <v>15136</v>
      </c>
      <c r="E4925" s="26">
        <v>234</v>
      </c>
      <c r="F4925" s="24">
        <v>4428</v>
      </c>
      <c r="G4925" s="26" t="s">
        <v>7735</v>
      </c>
      <c r="H4925" s="24" t="s">
        <v>300</v>
      </c>
      <c r="I4925" s="24" t="s">
        <v>301</v>
      </c>
      <c r="J4925" s="27" t="s">
        <v>1</v>
      </c>
      <c r="K4925" s="28">
        <v>6.62</v>
      </c>
      <c r="L4925" s="28">
        <v>0</v>
      </c>
    </row>
    <row r="4926" spans="1:12" x14ac:dyDescent="0.25">
      <c r="A4926" s="24" t="s">
        <v>3305</v>
      </c>
      <c r="B4926" s="26">
        <v>2015</v>
      </c>
      <c r="C4926" s="24">
        <v>9</v>
      </c>
      <c r="D4926" s="24" t="s">
        <v>15136</v>
      </c>
      <c r="E4926" s="26">
        <v>234</v>
      </c>
      <c r="F4926" s="24">
        <v>4429</v>
      </c>
      <c r="G4926" s="26" t="s">
        <v>7736</v>
      </c>
      <c r="H4926" s="24" t="s">
        <v>818</v>
      </c>
      <c r="I4926" s="24" t="s">
        <v>819</v>
      </c>
      <c r="J4926" s="27" t="s">
        <v>1</v>
      </c>
      <c r="K4926" s="28">
        <v>8.8249999999999993</v>
      </c>
      <c r="L4926" s="28">
        <v>0</v>
      </c>
    </row>
    <row r="4927" spans="1:12" x14ac:dyDescent="0.25">
      <c r="A4927" s="24" t="s">
        <v>3305</v>
      </c>
      <c r="B4927" s="26">
        <v>2015</v>
      </c>
      <c r="C4927" s="24">
        <v>9</v>
      </c>
      <c r="D4927" s="24" t="s">
        <v>15136</v>
      </c>
      <c r="E4927" s="26">
        <v>234</v>
      </c>
      <c r="F4927" s="24">
        <v>4430</v>
      </c>
      <c r="G4927" s="26" t="s">
        <v>7737</v>
      </c>
      <c r="H4927" s="24" t="s">
        <v>648</v>
      </c>
      <c r="I4927" s="24" t="s">
        <v>649</v>
      </c>
      <c r="J4927" s="27" t="s">
        <v>1</v>
      </c>
      <c r="K4927" s="28">
        <v>6.62</v>
      </c>
      <c r="L4927" s="28">
        <v>0</v>
      </c>
    </row>
    <row r="4928" spans="1:12" x14ac:dyDescent="0.25">
      <c r="A4928" s="24" t="s">
        <v>3305</v>
      </c>
      <c r="B4928" s="26">
        <v>2015</v>
      </c>
      <c r="C4928" s="24">
        <v>9</v>
      </c>
      <c r="D4928" s="24" t="s">
        <v>15136</v>
      </c>
      <c r="E4928" s="26">
        <v>234</v>
      </c>
      <c r="F4928" s="24">
        <v>4431</v>
      </c>
      <c r="G4928" s="26" t="s">
        <v>7738</v>
      </c>
      <c r="H4928" s="24" t="s">
        <v>300</v>
      </c>
      <c r="I4928" s="24" t="s">
        <v>301</v>
      </c>
      <c r="J4928" s="27" t="s">
        <v>1</v>
      </c>
      <c r="K4928" s="28">
        <v>6.62</v>
      </c>
      <c r="L4928" s="28">
        <v>0</v>
      </c>
    </row>
    <row r="4929" spans="1:12" x14ac:dyDescent="0.25">
      <c r="A4929" s="24" t="s">
        <v>3305</v>
      </c>
      <c r="B4929" s="26">
        <v>2015</v>
      </c>
      <c r="C4929" s="24">
        <v>9</v>
      </c>
      <c r="D4929" s="24" t="s">
        <v>15136</v>
      </c>
      <c r="E4929" s="26">
        <v>234</v>
      </c>
      <c r="F4929" s="24">
        <v>4432</v>
      </c>
      <c r="G4929" s="26" t="s">
        <v>7739</v>
      </c>
      <c r="H4929" s="24" t="s">
        <v>1552</v>
      </c>
      <c r="I4929" s="24" t="s">
        <v>1553</v>
      </c>
      <c r="J4929" s="27" t="s">
        <v>1</v>
      </c>
      <c r="K4929" s="28">
        <v>6.62</v>
      </c>
      <c r="L4929" s="28">
        <v>0</v>
      </c>
    </row>
    <row r="4930" spans="1:12" x14ac:dyDescent="0.25">
      <c r="A4930" s="24" t="s">
        <v>3305</v>
      </c>
      <c r="B4930" s="26">
        <v>2015</v>
      </c>
      <c r="C4930" s="24">
        <v>9</v>
      </c>
      <c r="D4930" s="24" t="s">
        <v>15136</v>
      </c>
      <c r="E4930" s="26">
        <v>234</v>
      </c>
      <c r="F4930" s="24">
        <v>4433</v>
      </c>
      <c r="G4930" s="26" t="s">
        <v>7740</v>
      </c>
      <c r="H4930" s="24" t="s">
        <v>234</v>
      </c>
      <c r="I4930" s="24" t="s">
        <v>235</v>
      </c>
      <c r="J4930" s="27" t="s">
        <v>1</v>
      </c>
      <c r="K4930" s="28">
        <v>11.33</v>
      </c>
      <c r="L4930" s="28">
        <v>0</v>
      </c>
    </row>
    <row r="4931" spans="1:12" x14ac:dyDescent="0.25">
      <c r="A4931" s="24" t="s">
        <v>3305</v>
      </c>
      <c r="B4931" s="26">
        <v>2015</v>
      </c>
      <c r="C4931" s="24">
        <v>9</v>
      </c>
      <c r="D4931" s="24" t="s">
        <v>15136</v>
      </c>
      <c r="E4931" s="26">
        <v>234</v>
      </c>
      <c r="F4931" s="24">
        <v>4434</v>
      </c>
      <c r="G4931" s="26" t="s">
        <v>7741</v>
      </c>
      <c r="H4931" s="24" t="s">
        <v>196</v>
      </c>
      <c r="I4931" s="24" t="s">
        <v>197</v>
      </c>
      <c r="J4931" s="27" t="s">
        <v>1</v>
      </c>
      <c r="K4931" s="28">
        <v>15.44</v>
      </c>
      <c r="L4931" s="28">
        <v>0</v>
      </c>
    </row>
    <row r="4932" spans="1:12" x14ac:dyDescent="0.25">
      <c r="A4932" s="24" t="s">
        <v>3305</v>
      </c>
      <c r="B4932" s="26">
        <v>2015</v>
      </c>
      <c r="C4932" s="24">
        <v>9</v>
      </c>
      <c r="D4932" s="24" t="s">
        <v>15136</v>
      </c>
      <c r="E4932" s="26">
        <v>235</v>
      </c>
      <c r="F4932" s="24">
        <v>4435</v>
      </c>
      <c r="G4932" s="26" t="s">
        <v>7742</v>
      </c>
      <c r="H4932" s="24" t="s">
        <v>724</v>
      </c>
      <c r="I4932" s="24" t="s">
        <v>725</v>
      </c>
      <c r="J4932" s="27" t="s">
        <v>1</v>
      </c>
      <c r="K4932" s="28">
        <v>4.415</v>
      </c>
      <c r="L4932" s="28">
        <v>0</v>
      </c>
    </row>
    <row r="4933" spans="1:12" x14ac:dyDescent="0.25">
      <c r="A4933" s="24" t="s">
        <v>3305</v>
      </c>
      <c r="B4933" s="26">
        <v>2015</v>
      </c>
      <c r="C4933" s="24">
        <v>9</v>
      </c>
      <c r="D4933" s="24" t="s">
        <v>15136</v>
      </c>
      <c r="E4933" s="26">
        <v>235</v>
      </c>
      <c r="F4933" s="24">
        <v>1065</v>
      </c>
      <c r="G4933" s="26" t="s">
        <v>4372</v>
      </c>
      <c r="H4933" s="24" t="s">
        <v>138</v>
      </c>
      <c r="I4933" s="24" t="s">
        <v>139</v>
      </c>
      <c r="J4933" s="27" t="s">
        <v>1</v>
      </c>
      <c r="K4933" s="28">
        <v>11.03</v>
      </c>
      <c r="L4933" s="28">
        <v>0</v>
      </c>
    </row>
    <row r="4934" spans="1:12" x14ac:dyDescent="0.25">
      <c r="A4934" s="24" t="s">
        <v>3305</v>
      </c>
      <c r="B4934" s="26">
        <v>2015</v>
      </c>
      <c r="C4934" s="24">
        <v>9</v>
      </c>
      <c r="D4934" s="24" t="s">
        <v>15136</v>
      </c>
      <c r="E4934" s="26">
        <v>235</v>
      </c>
      <c r="F4934" s="24">
        <v>4436</v>
      </c>
      <c r="G4934" s="26" t="s">
        <v>7743</v>
      </c>
      <c r="H4934" s="24" t="s">
        <v>724</v>
      </c>
      <c r="I4934" s="24" t="s">
        <v>725</v>
      </c>
      <c r="J4934" s="27" t="s">
        <v>1</v>
      </c>
      <c r="K4934" s="28">
        <v>4.415</v>
      </c>
      <c r="L4934" s="28">
        <v>0</v>
      </c>
    </row>
    <row r="4935" spans="1:12" x14ac:dyDescent="0.25">
      <c r="A4935" s="24" t="s">
        <v>3305</v>
      </c>
      <c r="B4935" s="26">
        <v>2015</v>
      </c>
      <c r="C4935" s="24">
        <v>9</v>
      </c>
      <c r="D4935" s="24" t="s">
        <v>15136</v>
      </c>
      <c r="E4935" s="26">
        <v>235</v>
      </c>
      <c r="F4935" s="24">
        <v>4437</v>
      </c>
      <c r="G4935" s="26" t="s">
        <v>7744</v>
      </c>
      <c r="H4935" s="24" t="s">
        <v>724</v>
      </c>
      <c r="I4935" s="24" t="s">
        <v>725</v>
      </c>
      <c r="J4935" s="27" t="s">
        <v>1</v>
      </c>
      <c r="K4935" s="28">
        <v>11.03</v>
      </c>
      <c r="L4935" s="28">
        <v>0</v>
      </c>
    </row>
    <row r="4936" spans="1:12" x14ac:dyDescent="0.25">
      <c r="A4936" s="24" t="s">
        <v>3305</v>
      </c>
      <c r="B4936" s="26">
        <v>2015</v>
      </c>
      <c r="C4936" s="24">
        <v>9</v>
      </c>
      <c r="D4936" s="24" t="s">
        <v>15136</v>
      </c>
      <c r="E4936" s="26">
        <v>235</v>
      </c>
      <c r="F4936" s="24">
        <v>4438</v>
      </c>
      <c r="G4936" s="26" t="s">
        <v>7745</v>
      </c>
      <c r="H4936" s="24" t="s">
        <v>266</v>
      </c>
      <c r="I4936" s="24" t="s">
        <v>267</v>
      </c>
      <c r="J4936" s="27" t="s">
        <v>1</v>
      </c>
      <c r="K4936" s="28">
        <v>11.03</v>
      </c>
      <c r="L4936" s="28">
        <v>0</v>
      </c>
    </row>
    <row r="4937" spans="1:12" x14ac:dyDescent="0.25">
      <c r="A4937" s="24" t="s">
        <v>3305</v>
      </c>
      <c r="B4937" s="26">
        <v>2015</v>
      </c>
      <c r="C4937" s="24">
        <v>9</v>
      </c>
      <c r="D4937" s="24" t="s">
        <v>15136</v>
      </c>
      <c r="E4937" s="26">
        <v>235</v>
      </c>
      <c r="F4937" s="24">
        <v>4439</v>
      </c>
      <c r="G4937" s="26" t="s">
        <v>7746</v>
      </c>
      <c r="H4937" s="24" t="s">
        <v>724</v>
      </c>
      <c r="I4937" s="24" t="s">
        <v>725</v>
      </c>
      <c r="J4937" s="27" t="s">
        <v>1</v>
      </c>
      <c r="K4937" s="28">
        <v>6.62</v>
      </c>
      <c r="L4937" s="28">
        <v>0</v>
      </c>
    </row>
    <row r="4938" spans="1:12" x14ac:dyDescent="0.25">
      <c r="A4938" s="24" t="s">
        <v>3305</v>
      </c>
      <c r="B4938" s="26">
        <v>2015</v>
      </c>
      <c r="C4938" s="24">
        <v>9</v>
      </c>
      <c r="D4938" s="24" t="s">
        <v>15136</v>
      </c>
      <c r="E4938" s="26">
        <v>237</v>
      </c>
      <c r="F4938" s="24">
        <v>4440</v>
      </c>
      <c r="G4938" s="26" t="s">
        <v>7747</v>
      </c>
      <c r="H4938" s="24" t="s">
        <v>678</v>
      </c>
      <c r="I4938" s="24" t="s">
        <v>679</v>
      </c>
      <c r="J4938" s="27" t="s">
        <v>1</v>
      </c>
      <c r="K4938" s="28">
        <v>8.8249999999999993</v>
      </c>
      <c r="L4938" s="28">
        <v>0</v>
      </c>
    </row>
    <row r="4939" spans="1:12" x14ac:dyDescent="0.25">
      <c r="A4939" s="24" t="s">
        <v>3305</v>
      </c>
      <c r="B4939" s="26">
        <v>2015</v>
      </c>
      <c r="C4939" s="24">
        <v>9</v>
      </c>
      <c r="D4939" s="24" t="s">
        <v>15136</v>
      </c>
      <c r="E4939" s="26">
        <v>237</v>
      </c>
      <c r="F4939" s="24">
        <v>4441</v>
      </c>
      <c r="G4939" s="26" t="s">
        <v>7748</v>
      </c>
      <c r="H4939" s="24" t="s">
        <v>164</v>
      </c>
      <c r="I4939" s="24" t="s">
        <v>165</v>
      </c>
      <c r="J4939" s="27" t="s">
        <v>1</v>
      </c>
      <c r="K4939" s="28">
        <v>6.62</v>
      </c>
      <c r="L4939" s="28">
        <v>0</v>
      </c>
    </row>
    <row r="4940" spans="1:12" x14ac:dyDescent="0.25">
      <c r="A4940" s="24" t="s">
        <v>3305</v>
      </c>
      <c r="B4940" s="26">
        <v>2015</v>
      </c>
      <c r="C4940" s="24">
        <v>9</v>
      </c>
      <c r="D4940" s="24" t="s">
        <v>15136</v>
      </c>
      <c r="E4940" s="26">
        <v>237</v>
      </c>
      <c r="F4940" s="24">
        <v>945</v>
      </c>
      <c r="G4940" s="26" t="s">
        <v>4252</v>
      </c>
      <c r="H4940" s="24" t="s">
        <v>646</v>
      </c>
      <c r="I4940" s="24" t="s">
        <v>647</v>
      </c>
      <c r="J4940" s="27" t="s">
        <v>1</v>
      </c>
      <c r="K4940" s="28">
        <v>10.93</v>
      </c>
      <c r="L4940" s="28">
        <v>0</v>
      </c>
    </row>
    <row r="4941" spans="1:12" x14ac:dyDescent="0.25">
      <c r="A4941" s="24" t="s">
        <v>3305</v>
      </c>
      <c r="B4941" s="26">
        <v>2015</v>
      </c>
      <c r="C4941" s="24">
        <v>9</v>
      </c>
      <c r="D4941" s="24" t="s">
        <v>15136</v>
      </c>
      <c r="E4941" s="26">
        <v>237</v>
      </c>
      <c r="F4941" s="24">
        <v>4442</v>
      </c>
      <c r="G4941" s="26" t="s">
        <v>7749</v>
      </c>
      <c r="H4941" s="24" t="s">
        <v>1360</v>
      </c>
      <c r="I4941" s="24" t="s">
        <v>1361</v>
      </c>
      <c r="J4941" s="27" t="s">
        <v>1</v>
      </c>
      <c r="K4941" s="28">
        <v>6.62</v>
      </c>
      <c r="L4941" s="28">
        <v>0</v>
      </c>
    </row>
    <row r="4942" spans="1:12" x14ac:dyDescent="0.25">
      <c r="A4942" s="24" t="s">
        <v>3305</v>
      </c>
      <c r="B4942" s="26">
        <v>2015</v>
      </c>
      <c r="C4942" s="24">
        <v>9</v>
      </c>
      <c r="D4942" s="24" t="s">
        <v>15136</v>
      </c>
      <c r="E4942" s="26">
        <v>237</v>
      </c>
      <c r="F4942" s="24">
        <v>4443</v>
      </c>
      <c r="G4942" s="26" t="s">
        <v>7750</v>
      </c>
      <c r="H4942" s="24" t="s">
        <v>1554</v>
      </c>
      <c r="I4942" s="24" t="s">
        <v>1555</v>
      </c>
      <c r="J4942" s="27" t="s">
        <v>1</v>
      </c>
      <c r="K4942" s="28">
        <v>7.35</v>
      </c>
      <c r="L4942" s="28">
        <v>0</v>
      </c>
    </row>
    <row r="4943" spans="1:12" x14ac:dyDescent="0.25">
      <c r="A4943" s="24" t="s">
        <v>3305</v>
      </c>
      <c r="B4943" s="26">
        <v>2015</v>
      </c>
      <c r="C4943" s="24">
        <v>9</v>
      </c>
      <c r="D4943" s="24" t="s">
        <v>15136</v>
      </c>
      <c r="E4943" s="26">
        <v>237</v>
      </c>
      <c r="F4943" s="24">
        <v>4444</v>
      </c>
      <c r="G4943" s="26" t="s">
        <v>7751</v>
      </c>
      <c r="H4943" s="24" t="s">
        <v>662</v>
      </c>
      <c r="I4943" s="24" t="s">
        <v>663</v>
      </c>
      <c r="J4943" s="27" t="s">
        <v>1</v>
      </c>
      <c r="K4943" s="28">
        <v>13.82</v>
      </c>
      <c r="L4943" s="28">
        <v>0</v>
      </c>
    </row>
    <row r="4944" spans="1:12" x14ac:dyDescent="0.25">
      <c r="A4944" s="24" t="s">
        <v>3305</v>
      </c>
      <c r="B4944" s="26">
        <v>2015</v>
      </c>
      <c r="C4944" s="24">
        <v>9</v>
      </c>
      <c r="D4944" s="24" t="s">
        <v>15136</v>
      </c>
      <c r="E4944" s="26">
        <v>238</v>
      </c>
      <c r="F4944" s="24">
        <v>4445</v>
      </c>
      <c r="G4944" s="26" t="s">
        <v>7752</v>
      </c>
      <c r="H4944" s="24" t="s">
        <v>1222</v>
      </c>
      <c r="I4944" s="24" t="s">
        <v>1223</v>
      </c>
      <c r="J4944" s="27" t="s">
        <v>1</v>
      </c>
      <c r="K4944" s="28">
        <v>6.62</v>
      </c>
      <c r="L4944" s="28">
        <v>0</v>
      </c>
    </row>
    <row r="4945" spans="1:12" x14ac:dyDescent="0.25">
      <c r="A4945" s="24" t="s">
        <v>3305</v>
      </c>
      <c r="B4945" s="26">
        <v>2015</v>
      </c>
      <c r="C4945" s="24">
        <v>9</v>
      </c>
      <c r="D4945" s="24" t="s">
        <v>15136</v>
      </c>
      <c r="E4945" s="26">
        <v>238</v>
      </c>
      <c r="F4945" s="24">
        <v>4446</v>
      </c>
      <c r="G4945" s="26" t="s">
        <v>7753</v>
      </c>
      <c r="H4945" s="24" t="s">
        <v>1308</v>
      </c>
      <c r="I4945" s="24" t="s">
        <v>1309</v>
      </c>
      <c r="J4945" s="27" t="s">
        <v>1</v>
      </c>
      <c r="K4945" s="28">
        <v>4.415</v>
      </c>
      <c r="L4945" s="28">
        <v>0</v>
      </c>
    </row>
    <row r="4946" spans="1:12" x14ac:dyDescent="0.25">
      <c r="A4946" s="24" t="s">
        <v>3305</v>
      </c>
      <c r="B4946" s="26">
        <v>2015</v>
      </c>
      <c r="C4946" s="24">
        <v>9</v>
      </c>
      <c r="D4946" s="24" t="s">
        <v>15136</v>
      </c>
      <c r="E4946" s="26">
        <v>238</v>
      </c>
      <c r="F4946" s="24">
        <v>4447</v>
      </c>
      <c r="G4946" s="26" t="s">
        <v>7754</v>
      </c>
      <c r="H4946" s="24" t="s">
        <v>736</v>
      </c>
      <c r="I4946" s="24" t="s">
        <v>737</v>
      </c>
      <c r="J4946" s="27" t="s">
        <v>1</v>
      </c>
      <c r="K4946" s="28">
        <v>33.5</v>
      </c>
      <c r="L4946" s="28">
        <v>0</v>
      </c>
    </row>
    <row r="4947" spans="1:12" x14ac:dyDescent="0.25">
      <c r="A4947" s="24" t="s">
        <v>3305</v>
      </c>
      <c r="B4947" s="26">
        <v>2015</v>
      </c>
      <c r="C4947" s="24">
        <v>9</v>
      </c>
      <c r="D4947" s="24" t="s">
        <v>15136</v>
      </c>
      <c r="E4947" s="26">
        <v>238</v>
      </c>
      <c r="F4947" s="24">
        <v>4448</v>
      </c>
      <c r="G4947" s="26" t="s">
        <v>7755</v>
      </c>
      <c r="H4947" s="24" t="s">
        <v>1358</v>
      </c>
      <c r="I4947" s="24" t="s">
        <v>1359</v>
      </c>
      <c r="J4947" s="27" t="s">
        <v>1</v>
      </c>
      <c r="K4947" s="28">
        <v>6.62</v>
      </c>
      <c r="L4947" s="28">
        <v>0</v>
      </c>
    </row>
    <row r="4948" spans="1:12" x14ac:dyDescent="0.25">
      <c r="A4948" s="24" t="s">
        <v>3305</v>
      </c>
      <c r="B4948" s="26">
        <v>2015</v>
      </c>
      <c r="C4948" s="24">
        <v>9</v>
      </c>
      <c r="D4948" s="24" t="s">
        <v>15136</v>
      </c>
      <c r="E4948" s="26">
        <v>239</v>
      </c>
      <c r="F4948" s="24">
        <v>4449</v>
      </c>
      <c r="G4948" s="26" t="s">
        <v>7756</v>
      </c>
      <c r="H4948" s="24" t="s">
        <v>646</v>
      </c>
      <c r="I4948" s="24" t="s">
        <v>647</v>
      </c>
      <c r="J4948" s="27" t="s">
        <v>1</v>
      </c>
      <c r="K4948" s="28">
        <v>25.01</v>
      </c>
      <c r="L4948" s="28">
        <v>14.805</v>
      </c>
    </row>
    <row r="4949" spans="1:12" x14ac:dyDescent="0.25">
      <c r="A4949" s="24" t="s">
        <v>3305</v>
      </c>
      <c r="B4949" s="26">
        <v>2015</v>
      </c>
      <c r="C4949" s="24">
        <v>9</v>
      </c>
      <c r="D4949" s="24" t="s">
        <v>15136</v>
      </c>
      <c r="E4949" s="26">
        <v>239</v>
      </c>
      <c r="F4949" s="24">
        <v>4450</v>
      </c>
      <c r="G4949" s="26" t="s">
        <v>7757</v>
      </c>
      <c r="H4949" s="24" t="s">
        <v>736</v>
      </c>
      <c r="I4949" s="24" t="s">
        <v>737</v>
      </c>
      <c r="J4949" s="27" t="s">
        <v>1</v>
      </c>
      <c r="K4949" s="28">
        <v>16.32</v>
      </c>
      <c r="L4949" s="28">
        <v>8.65</v>
      </c>
    </row>
    <row r="4950" spans="1:12" x14ac:dyDescent="0.25">
      <c r="A4950" s="24" t="s">
        <v>3305</v>
      </c>
      <c r="B4950" s="26">
        <v>2015</v>
      </c>
      <c r="C4950" s="24">
        <v>9</v>
      </c>
      <c r="D4950" s="24" t="s">
        <v>15136</v>
      </c>
      <c r="E4950" s="26">
        <v>239</v>
      </c>
      <c r="F4950" s="24">
        <v>3138</v>
      </c>
      <c r="G4950" s="26" t="s">
        <v>6445</v>
      </c>
      <c r="H4950" s="24" t="s">
        <v>314</v>
      </c>
      <c r="I4950" s="24" t="s">
        <v>315</v>
      </c>
      <c r="J4950" s="27" t="s">
        <v>1</v>
      </c>
      <c r="K4950" s="28">
        <v>11.03</v>
      </c>
      <c r="L4950" s="28">
        <v>4.41</v>
      </c>
    </row>
    <row r="4951" spans="1:12" x14ac:dyDescent="0.25">
      <c r="A4951" s="24" t="s">
        <v>3305</v>
      </c>
      <c r="B4951" s="26">
        <v>2015</v>
      </c>
      <c r="C4951" s="24">
        <v>9</v>
      </c>
      <c r="D4951" s="24" t="s">
        <v>15136</v>
      </c>
      <c r="E4951" s="26">
        <v>239</v>
      </c>
      <c r="F4951" s="24">
        <v>4451</v>
      </c>
      <c r="G4951" s="26" t="s">
        <v>7758</v>
      </c>
      <c r="H4951" s="24" t="s">
        <v>1442</v>
      </c>
      <c r="I4951" s="24" t="s">
        <v>1443</v>
      </c>
      <c r="J4951" s="27" t="s">
        <v>1</v>
      </c>
      <c r="K4951" s="28">
        <v>17.63</v>
      </c>
      <c r="L4951" s="28">
        <v>11.01</v>
      </c>
    </row>
    <row r="4952" spans="1:12" x14ac:dyDescent="0.25">
      <c r="A4952" s="24" t="s">
        <v>3305</v>
      </c>
      <c r="B4952" s="26">
        <v>2015</v>
      </c>
      <c r="C4952" s="24">
        <v>9</v>
      </c>
      <c r="D4952" s="24" t="s">
        <v>15136</v>
      </c>
      <c r="E4952" s="26">
        <v>239</v>
      </c>
      <c r="F4952" s="24">
        <v>4452</v>
      </c>
      <c r="G4952" s="26" t="s">
        <v>7759</v>
      </c>
      <c r="H4952" s="24" t="s">
        <v>134</v>
      </c>
      <c r="I4952" s="24" t="s">
        <v>135</v>
      </c>
      <c r="J4952" s="27" t="s">
        <v>1</v>
      </c>
      <c r="K4952" s="28">
        <v>19.8</v>
      </c>
      <c r="L4952" s="28">
        <v>19.8</v>
      </c>
    </row>
    <row r="4953" spans="1:12" x14ac:dyDescent="0.25">
      <c r="A4953" s="24" t="s">
        <v>3305</v>
      </c>
      <c r="B4953" s="26">
        <v>2015</v>
      </c>
      <c r="C4953" s="24">
        <v>9</v>
      </c>
      <c r="D4953" s="24" t="s">
        <v>15136</v>
      </c>
      <c r="E4953" s="26">
        <v>239</v>
      </c>
      <c r="F4953" s="24">
        <v>4453</v>
      </c>
      <c r="G4953" s="26" t="s">
        <v>7760</v>
      </c>
      <c r="H4953" s="24" t="s">
        <v>648</v>
      </c>
      <c r="I4953" s="24" t="s">
        <v>649</v>
      </c>
      <c r="J4953" s="27" t="s">
        <v>1</v>
      </c>
      <c r="K4953" s="28">
        <v>6.62</v>
      </c>
      <c r="L4953" s="28">
        <v>0</v>
      </c>
    </row>
    <row r="4954" spans="1:12" x14ac:dyDescent="0.25">
      <c r="A4954" s="24" t="s">
        <v>3305</v>
      </c>
      <c r="B4954" s="26">
        <v>2015</v>
      </c>
      <c r="C4954" s="24">
        <v>9</v>
      </c>
      <c r="D4954" s="24" t="s">
        <v>15136</v>
      </c>
      <c r="E4954" s="26">
        <v>239</v>
      </c>
      <c r="F4954" s="24">
        <v>4454</v>
      </c>
      <c r="G4954" s="26" t="s">
        <v>7761</v>
      </c>
      <c r="H4954" s="24" t="s">
        <v>420</v>
      </c>
      <c r="I4954" s="24" t="s">
        <v>421</v>
      </c>
      <c r="J4954" s="27" t="s">
        <v>1</v>
      </c>
      <c r="K4954" s="28">
        <v>19.72</v>
      </c>
      <c r="L4954" s="28">
        <v>0</v>
      </c>
    </row>
    <row r="4955" spans="1:12" x14ac:dyDescent="0.25">
      <c r="A4955" s="24" t="s">
        <v>3305</v>
      </c>
      <c r="B4955" s="26">
        <v>2015</v>
      </c>
      <c r="C4955" s="24">
        <v>9</v>
      </c>
      <c r="D4955" s="24" t="s">
        <v>15136</v>
      </c>
      <c r="E4955" s="26">
        <v>239</v>
      </c>
      <c r="F4955" s="24">
        <v>4455</v>
      </c>
      <c r="G4955" s="26" t="s">
        <v>7762</v>
      </c>
      <c r="H4955" s="24" t="s">
        <v>1442</v>
      </c>
      <c r="I4955" s="24" t="s">
        <v>1443</v>
      </c>
      <c r="J4955" s="27" t="s">
        <v>1</v>
      </c>
      <c r="K4955" s="28">
        <v>11.75</v>
      </c>
      <c r="L4955" s="28">
        <v>11.75</v>
      </c>
    </row>
    <row r="4956" spans="1:12" x14ac:dyDescent="0.25">
      <c r="A4956" s="24" t="s">
        <v>3305</v>
      </c>
      <c r="B4956" s="26">
        <v>2015</v>
      </c>
      <c r="C4956" s="24">
        <v>9</v>
      </c>
      <c r="D4956" s="24" t="s">
        <v>15136</v>
      </c>
      <c r="E4956" s="26">
        <v>239</v>
      </c>
      <c r="F4956" s="24">
        <v>4456</v>
      </c>
      <c r="G4956" s="26" t="s">
        <v>7763</v>
      </c>
      <c r="H4956" s="24" t="s">
        <v>1068</v>
      </c>
      <c r="I4956" s="24" t="s">
        <v>1069</v>
      </c>
      <c r="J4956" s="27" t="s">
        <v>1</v>
      </c>
      <c r="K4956" s="28">
        <v>6.62</v>
      </c>
      <c r="L4956" s="28">
        <v>0</v>
      </c>
    </row>
    <row r="4957" spans="1:12" x14ac:dyDescent="0.25">
      <c r="A4957" s="24" t="s">
        <v>3305</v>
      </c>
      <c r="B4957" s="26">
        <v>2015</v>
      </c>
      <c r="C4957" s="24">
        <v>9</v>
      </c>
      <c r="D4957" s="24" t="s">
        <v>15136</v>
      </c>
      <c r="E4957" s="26">
        <v>239</v>
      </c>
      <c r="F4957" s="24">
        <v>4457</v>
      </c>
      <c r="G4957" s="26" t="s">
        <v>7764</v>
      </c>
      <c r="H4957" s="24" t="s">
        <v>1358</v>
      </c>
      <c r="I4957" s="24" t="s">
        <v>1359</v>
      </c>
      <c r="J4957" s="27" t="s">
        <v>1</v>
      </c>
      <c r="K4957" s="28">
        <v>17.63</v>
      </c>
      <c r="L4957" s="28">
        <v>11.01</v>
      </c>
    </row>
    <row r="4958" spans="1:12" x14ac:dyDescent="0.25">
      <c r="A4958" s="24" t="s">
        <v>3305</v>
      </c>
      <c r="B4958" s="26">
        <v>2015</v>
      </c>
      <c r="C4958" s="24">
        <v>9</v>
      </c>
      <c r="D4958" s="24" t="s">
        <v>15136</v>
      </c>
      <c r="E4958" s="26">
        <v>239</v>
      </c>
      <c r="F4958" s="24">
        <v>4458</v>
      </c>
      <c r="G4958" s="26" t="s">
        <v>7765</v>
      </c>
      <c r="H4958" s="24" t="s">
        <v>1556</v>
      </c>
      <c r="I4958" s="24" t="s">
        <v>1557</v>
      </c>
      <c r="J4958" s="27" t="s">
        <v>1</v>
      </c>
      <c r="K4958" s="28">
        <v>14.705</v>
      </c>
      <c r="L4958" s="28">
        <v>5.1449999999999996</v>
      </c>
    </row>
    <row r="4959" spans="1:12" x14ac:dyDescent="0.25">
      <c r="A4959" s="24" t="s">
        <v>3305</v>
      </c>
      <c r="B4959" s="26">
        <v>2015</v>
      </c>
      <c r="C4959" s="24">
        <v>9</v>
      </c>
      <c r="D4959" s="24" t="s">
        <v>15136</v>
      </c>
      <c r="E4959" s="26">
        <v>239</v>
      </c>
      <c r="F4959" s="24">
        <v>4459</v>
      </c>
      <c r="G4959" s="26" t="s">
        <v>7766</v>
      </c>
      <c r="H4959" s="24" t="s">
        <v>1068</v>
      </c>
      <c r="I4959" s="24" t="s">
        <v>1069</v>
      </c>
      <c r="J4959" s="27" t="s">
        <v>1</v>
      </c>
      <c r="K4959" s="28">
        <v>8.8249999999999993</v>
      </c>
      <c r="L4959" s="28">
        <v>0</v>
      </c>
    </row>
    <row r="4960" spans="1:12" x14ac:dyDescent="0.25">
      <c r="A4960" s="24" t="s">
        <v>3305</v>
      </c>
      <c r="B4960" s="26">
        <v>2015</v>
      </c>
      <c r="C4960" s="24">
        <v>9</v>
      </c>
      <c r="D4960" s="24" t="s">
        <v>15136</v>
      </c>
      <c r="E4960" s="26">
        <v>240</v>
      </c>
      <c r="F4960" s="24">
        <v>4460</v>
      </c>
      <c r="G4960" s="26" t="s">
        <v>7767</v>
      </c>
      <c r="H4960" s="24" t="s">
        <v>1208</v>
      </c>
      <c r="I4960" s="24" t="s">
        <v>1209</v>
      </c>
      <c r="J4960" s="27" t="s">
        <v>1</v>
      </c>
      <c r="K4960" s="28">
        <v>105.82</v>
      </c>
      <c r="L4960" s="28">
        <v>0</v>
      </c>
    </row>
    <row r="4961" spans="1:12" x14ac:dyDescent="0.25">
      <c r="A4961" s="24" t="s">
        <v>3305</v>
      </c>
      <c r="B4961" s="26">
        <v>2015</v>
      </c>
      <c r="C4961" s="24">
        <v>9</v>
      </c>
      <c r="D4961" s="24" t="s">
        <v>15136</v>
      </c>
      <c r="E4961" s="26">
        <v>240</v>
      </c>
      <c r="F4961" s="24">
        <v>4461</v>
      </c>
      <c r="G4961" s="26" t="s">
        <v>7768</v>
      </c>
      <c r="H4961" s="24" t="s">
        <v>724</v>
      </c>
      <c r="I4961" s="24" t="s">
        <v>725</v>
      </c>
      <c r="J4961" s="27" t="s">
        <v>1</v>
      </c>
      <c r="K4961" s="28">
        <v>11.03</v>
      </c>
      <c r="L4961" s="28">
        <v>0</v>
      </c>
    </row>
    <row r="4962" spans="1:12" x14ac:dyDescent="0.25">
      <c r="A4962" s="24" t="s">
        <v>3305</v>
      </c>
      <c r="B4962" s="26">
        <v>2015</v>
      </c>
      <c r="C4962" s="24">
        <v>9</v>
      </c>
      <c r="D4962" s="24" t="s">
        <v>15136</v>
      </c>
      <c r="E4962" s="26">
        <v>240</v>
      </c>
      <c r="F4962" s="24">
        <v>4462</v>
      </c>
      <c r="G4962" s="26" t="s">
        <v>7769</v>
      </c>
      <c r="H4962" s="24" t="s">
        <v>1022</v>
      </c>
      <c r="I4962" s="24" t="s">
        <v>1023</v>
      </c>
      <c r="J4962" s="27" t="s">
        <v>1</v>
      </c>
      <c r="K4962" s="28">
        <v>11.03</v>
      </c>
      <c r="L4962" s="28">
        <v>0</v>
      </c>
    </row>
    <row r="4963" spans="1:12" x14ac:dyDescent="0.25">
      <c r="A4963" s="24" t="s">
        <v>3305</v>
      </c>
      <c r="B4963" s="26">
        <v>2015</v>
      </c>
      <c r="C4963" s="24">
        <v>9</v>
      </c>
      <c r="D4963" s="24" t="s">
        <v>15136</v>
      </c>
      <c r="E4963" s="26">
        <v>240</v>
      </c>
      <c r="F4963" s="24">
        <v>4463</v>
      </c>
      <c r="G4963" s="26" t="s">
        <v>7770</v>
      </c>
      <c r="H4963" s="24" t="s">
        <v>1358</v>
      </c>
      <c r="I4963" s="24" t="s">
        <v>1359</v>
      </c>
      <c r="J4963" s="27" t="s">
        <v>1</v>
      </c>
      <c r="K4963" s="28">
        <v>4.415</v>
      </c>
      <c r="L4963" s="28">
        <v>3.67</v>
      </c>
    </row>
    <row r="4964" spans="1:12" x14ac:dyDescent="0.25">
      <c r="A4964" s="24" t="s">
        <v>3305</v>
      </c>
      <c r="B4964" s="26">
        <v>2015</v>
      </c>
      <c r="C4964" s="24">
        <v>9</v>
      </c>
      <c r="D4964" s="24" t="s">
        <v>15136</v>
      </c>
      <c r="E4964" s="26">
        <v>240</v>
      </c>
      <c r="F4964" s="24">
        <v>4464</v>
      </c>
      <c r="G4964" s="26" t="s">
        <v>7771</v>
      </c>
      <c r="H4964" s="24" t="s">
        <v>670</v>
      </c>
      <c r="I4964" s="24" t="s">
        <v>671</v>
      </c>
      <c r="J4964" s="27" t="s">
        <v>1</v>
      </c>
      <c r="K4964" s="28">
        <v>8.08</v>
      </c>
      <c r="L4964" s="28">
        <v>0</v>
      </c>
    </row>
    <row r="4965" spans="1:12" x14ac:dyDescent="0.25">
      <c r="A4965" s="24" t="s">
        <v>3305</v>
      </c>
      <c r="B4965" s="26">
        <v>2015</v>
      </c>
      <c r="C4965" s="24">
        <v>9</v>
      </c>
      <c r="D4965" s="24" t="s">
        <v>15136</v>
      </c>
      <c r="E4965" s="26">
        <v>240</v>
      </c>
      <c r="F4965" s="24">
        <v>4465</v>
      </c>
      <c r="G4965" s="26" t="s">
        <v>7772</v>
      </c>
      <c r="H4965" s="24" t="s">
        <v>736</v>
      </c>
      <c r="I4965" s="24" t="s">
        <v>737</v>
      </c>
      <c r="J4965" s="27" t="s">
        <v>1</v>
      </c>
      <c r="K4965" s="28">
        <v>79.36</v>
      </c>
      <c r="L4965" s="28">
        <v>0</v>
      </c>
    </row>
    <row r="4966" spans="1:12" x14ac:dyDescent="0.25">
      <c r="A4966" s="24" t="s">
        <v>3305</v>
      </c>
      <c r="B4966" s="26">
        <v>2015</v>
      </c>
      <c r="C4966" s="24">
        <v>9</v>
      </c>
      <c r="D4966" s="24" t="s">
        <v>15136</v>
      </c>
      <c r="E4966" s="26">
        <v>240</v>
      </c>
      <c r="F4966" s="24">
        <v>4466</v>
      </c>
      <c r="G4966" s="26" t="s">
        <v>7773</v>
      </c>
      <c r="H4966" s="24" t="s">
        <v>1358</v>
      </c>
      <c r="I4966" s="24" t="s">
        <v>1359</v>
      </c>
      <c r="J4966" s="27" t="s">
        <v>1</v>
      </c>
      <c r="K4966" s="28">
        <v>14.705</v>
      </c>
      <c r="L4966" s="28">
        <v>0</v>
      </c>
    </row>
    <row r="4967" spans="1:12" x14ac:dyDescent="0.25">
      <c r="A4967" s="24" t="s">
        <v>3305</v>
      </c>
      <c r="B4967" s="26">
        <v>2015</v>
      </c>
      <c r="C4967" s="24">
        <v>9</v>
      </c>
      <c r="D4967" s="24" t="s">
        <v>15136</v>
      </c>
      <c r="E4967" s="26">
        <v>242</v>
      </c>
      <c r="F4967" s="24">
        <v>4467</v>
      </c>
      <c r="G4967" s="26" t="s">
        <v>7774</v>
      </c>
      <c r="H4967" s="24" t="s">
        <v>724</v>
      </c>
      <c r="I4967" s="24" t="s">
        <v>725</v>
      </c>
      <c r="J4967" s="27" t="s">
        <v>1</v>
      </c>
      <c r="K4967" s="28">
        <v>11.03</v>
      </c>
      <c r="L4967" s="28">
        <v>0</v>
      </c>
    </row>
    <row r="4968" spans="1:12" x14ac:dyDescent="0.25">
      <c r="A4968" s="24" t="s">
        <v>3305</v>
      </c>
      <c r="B4968" s="26">
        <v>2015</v>
      </c>
      <c r="C4968" s="24">
        <v>9</v>
      </c>
      <c r="D4968" s="24" t="s">
        <v>15136</v>
      </c>
      <c r="E4968" s="26">
        <v>242</v>
      </c>
      <c r="F4968" s="24">
        <v>4468</v>
      </c>
      <c r="G4968" s="26" t="s">
        <v>7775</v>
      </c>
      <c r="H4968" s="24" t="s">
        <v>724</v>
      </c>
      <c r="I4968" s="24" t="s">
        <v>725</v>
      </c>
      <c r="J4968" s="27" t="s">
        <v>1</v>
      </c>
      <c r="K4968" s="28">
        <v>4.415</v>
      </c>
      <c r="L4968" s="28">
        <v>0</v>
      </c>
    </row>
    <row r="4969" spans="1:12" x14ac:dyDescent="0.25">
      <c r="A4969" s="24" t="s">
        <v>3305</v>
      </c>
      <c r="B4969" s="26">
        <v>2015</v>
      </c>
      <c r="C4969" s="24">
        <v>9</v>
      </c>
      <c r="D4969" s="24" t="s">
        <v>15136</v>
      </c>
      <c r="E4969" s="26">
        <v>242</v>
      </c>
      <c r="F4969" s="24">
        <v>4469</v>
      </c>
      <c r="G4969" s="26" t="s">
        <v>7776</v>
      </c>
      <c r="H4969" s="24" t="s">
        <v>648</v>
      </c>
      <c r="I4969" s="24" t="s">
        <v>649</v>
      </c>
      <c r="J4969" s="27" t="s">
        <v>1</v>
      </c>
      <c r="K4969" s="28">
        <v>15.44</v>
      </c>
      <c r="L4969" s="28">
        <v>0</v>
      </c>
    </row>
    <row r="4970" spans="1:12" x14ac:dyDescent="0.25">
      <c r="A4970" s="24" t="s">
        <v>3305</v>
      </c>
      <c r="B4970" s="26">
        <v>2015</v>
      </c>
      <c r="C4970" s="24">
        <v>9</v>
      </c>
      <c r="D4970" s="24" t="s">
        <v>15136</v>
      </c>
      <c r="E4970" s="26">
        <v>242</v>
      </c>
      <c r="F4970" s="24">
        <v>4470</v>
      </c>
      <c r="G4970" s="26" t="s">
        <v>7777</v>
      </c>
      <c r="H4970" s="24" t="s">
        <v>1558</v>
      </c>
      <c r="I4970" s="24" t="s">
        <v>1559</v>
      </c>
      <c r="J4970" s="27" t="s">
        <v>1</v>
      </c>
      <c r="K4970" s="28">
        <v>14.705</v>
      </c>
      <c r="L4970" s="28">
        <v>0</v>
      </c>
    </row>
    <row r="4971" spans="1:12" x14ac:dyDescent="0.25">
      <c r="A4971" s="24" t="s">
        <v>3305</v>
      </c>
      <c r="B4971" s="26">
        <v>2015</v>
      </c>
      <c r="C4971" s="24">
        <v>9</v>
      </c>
      <c r="D4971" s="24" t="s">
        <v>15136</v>
      </c>
      <c r="E4971" s="26">
        <v>242</v>
      </c>
      <c r="F4971" s="24">
        <v>4471</v>
      </c>
      <c r="G4971" s="26" t="s">
        <v>7778</v>
      </c>
      <c r="H4971" s="24" t="s">
        <v>314</v>
      </c>
      <c r="I4971" s="24" t="s">
        <v>315</v>
      </c>
      <c r="J4971" s="27" t="s">
        <v>1</v>
      </c>
      <c r="K4971" s="28">
        <v>4.415</v>
      </c>
      <c r="L4971" s="28">
        <v>0</v>
      </c>
    </row>
    <row r="4972" spans="1:12" x14ac:dyDescent="0.25">
      <c r="A4972" s="24" t="s">
        <v>3305</v>
      </c>
      <c r="B4972" s="26">
        <v>2015</v>
      </c>
      <c r="C4972" s="24">
        <v>9</v>
      </c>
      <c r="D4972" s="24" t="s">
        <v>15136</v>
      </c>
      <c r="E4972" s="26">
        <v>242</v>
      </c>
      <c r="F4972" s="24">
        <v>4472</v>
      </c>
      <c r="G4972" s="26" t="s">
        <v>7779</v>
      </c>
      <c r="H4972" s="24" t="s">
        <v>37</v>
      </c>
      <c r="I4972" s="24" t="s">
        <v>38</v>
      </c>
      <c r="J4972" s="27" t="s">
        <v>1</v>
      </c>
      <c r="K4972" s="28">
        <v>4.415</v>
      </c>
      <c r="L4972" s="28">
        <v>0</v>
      </c>
    </row>
    <row r="4973" spans="1:12" x14ac:dyDescent="0.25">
      <c r="A4973" s="24" t="s">
        <v>3305</v>
      </c>
      <c r="B4973" s="26">
        <v>2015</v>
      </c>
      <c r="C4973" s="24">
        <v>9</v>
      </c>
      <c r="D4973" s="24" t="s">
        <v>15136</v>
      </c>
      <c r="E4973" s="26">
        <v>242</v>
      </c>
      <c r="F4973" s="24">
        <v>4473</v>
      </c>
      <c r="G4973" s="26" t="s">
        <v>7780</v>
      </c>
      <c r="H4973" s="24" t="s">
        <v>972</v>
      </c>
      <c r="I4973" s="24" t="s">
        <v>973</v>
      </c>
      <c r="J4973" s="27" t="s">
        <v>1</v>
      </c>
      <c r="K4973" s="28">
        <v>14.705</v>
      </c>
      <c r="L4973" s="28">
        <v>0</v>
      </c>
    </row>
    <row r="4974" spans="1:12" x14ac:dyDescent="0.25">
      <c r="A4974" s="24" t="s">
        <v>3305</v>
      </c>
      <c r="B4974" s="26">
        <v>2015</v>
      </c>
      <c r="C4974" s="24">
        <v>9</v>
      </c>
      <c r="D4974" s="24" t="s">
        <v>15136</v>
      </c>
      <c r="E4974" s="26">
        <v>242</v>
      </c>
      <c r="F4974" s="24">
        <v>4474</v>
      </c>
      <c r="G4974" s="26" t="s">
        <v>7781</v>
      </c>
      <c r="H4974" s="24" t="s">
        <v>314</v>
      </c>
      <c r="I4974" s="24" t="s">
        <v>315</v>
      </c>
      <c r="J4974" s="27" t="s">
        <v>1</v>
      </c>
      <c r="K4974" s="28">
        <v>11.03</v>
      </c>
      <c r="L4974" s="28">
        <v>0</v>
      </c>
    </row>
    <row r="4975" spans="1:12" x14ac:dyDescent="0.25">
      <c r="A4975" s="24" t="s">
        <v>3305</v>
      </c>
      <c r="B4975" s="26">
        <v>2015</v>
      </c>
      <c r="C4975" s="24">
        <v>9</v>
      </c>
      <c r="D4975" s="24" t="s">
        <v>15136</v>
      </c>
      <c r="E4975" s="26">
        <v>242</v>
      </c>
      <c r="F4975" s="24">
        <v>4475</v>
      </c>
      <c r="G4975" s="26" t="s">
        <v>7782</v>
      </c>
      <c r="H4975" s="24" t="s">
        <v>1386</v>
      </c>
      <c r="I4975" s="24" t="s">
        <v>1387</v>
      </c>
      <c r="J4975" s="27" t="s">
        <v>1</v>
      </c>
      <c r="K4975" s="28">
        <v>6.62</v>
      </c>
      <c r="L4975" s="28">
        <v>0</v>
      </c>
    </row>
    <row r="4976" spans="1:12" x14ac:dyDescent="0.25">
      <c r="A4976" s="24" t="s">
        <v>3305</v>
      </c>
      <c r="B4976" s="26">
        <v>2015</v>
      </c>
      <c r="C4976" s="24">
        <v>9</v>
      </c>
      <c r="D4976" s="24" t="s">
        <v>15136</v>
      </c>
      <c r="E4976" s="26">
        <v>242</v>
      </c>
      <c r="F4976" s="24">
        <v>4476</v>
      </c>
      <c r="G4976" s="26" t="s">
        <v>7783</v>
      </c>
      <c r="H4976" s="24" t="s">
        <v>818</v>
      </c>
      <c r="I4976" s="24" t="s">
        <v>819</v>
      </c>
      <c r="J4976" s="27" t="s">
        <v>1</v>
      </c>
      <c r="K4976" s="28">
        <v>16.125</v>
      </c>
      <c r="L4976" s="28">
        <v>0</v>
      </c>
    </row>
    <row r="4977" spans="1:12" x14ac:dyDescent="0.25">
      <c r="A4977" s="24" t="s">
        <v>3305</v>
      </c>
      <c r="B4977" s="26">
        <v>2015</v>
      </c>
      <c r="C4977" s="24">
        <v>9</v>
      </c>
      <c r="D4977" s="24" t="s">
        <v>15136</v>
      </c>
      <c r="E4977" s="26">
        <v>242</v>
      </c>
      <c r="F4977" s="24">
        <v>4477</v>
      </c>
      <c r="G4977" s="26" t="s">
        <v>7784</v>
      </c>
      <c r="H4977" s="24" t="s">
        <v>814</v>
      </c>
      <c r="I4977" s="24" t="s">
        <v>815</v>
      </c>
      <c r="J4977" s="27" t="s">
        <v>1</v>
      </c>
      <c r="K4977" s="28">
        <v>1.32</v>
      </c>
      <c r="L4977" s="28">
        <v>0</v>
      </c>
    </row>
    <row r="4978" spans="1:12" x14ac:dyDescent="0.25">
      <c r="A4978" s="24" t="s">
        <v>3305</v>
      </c>
      <c r="B4978" s="26">
        <v>2015</v>
      </c>
      <c r="C4978" s="24">
        <v>9</v>
      </c>
      <c r="D4978" s="24" t="s">
        <v>15136</v>
      </c>
      <c r="E4978" s="26">
        <v>242</v>
      </c>
      <c r="F4978" s="24">
        <v>4478</v>
      </c>
      <c r="G4978" s="26" t="s">
        <v>7785</v>
      </c>
      <c r="H4978" s="24" t="s">
        <v>1546</v>
      </c>
      <c r="I4978" s="24" t="s">
        <v>1547</v>
      </c>
      <c r="J4978" s="27" t="s">
        <v>1</v>
      </c>
      <c r="K4978" s="28">
        <v>6.62</v>
      </c>
      <c r="L4978" s="28">
        <v>0</v>
      </c>
    </row>
    <row r="4979" spans="1:12" x14ac:dyDescent="0.25">
      <c r="A4979" s="24" t="s">
        <v>3305</v>
      </c>
      <c r="B4979" s="26">
        <v>2015</v>
      </c>
      <c r="C4979" s="24">
        <v>9</v>
      </c>
      <c r="D4979" s="24" t="s">
        <v>15136</v>
      </c>
      <c r="E4979" s="26">
        <v>242</v>
      </c>
      <c r="F4979" s="24">
        <v>4479</v>
      </c>
      <c r="G4979" s="26" t="s">
        <v>7786</v>
      </c>
      <c r="H4979" s="24" t="s">
        <v>300</v>
      </c>
      <c r="I4979" s="24" t="s">
        <v>301</v>
      </c>
      <c r="J4979" s="27" t="s">
        <v>1</v>
      </c>
      <c r="K4979" s="28">
        <v>4.415</v>
      </c>
      <c r="L4979" s="28">
        <v>0</v>
      </c>
    </row>
    <row r="4980" spans="1:12" x14ac:dyDescent="0.25">
      <c r="A4980" s="24" t="s">
        <v>3305</v>
      </c>
      <c r="B4980" s="26">
        <v>2015</v>
      </c>
      <c r="C4980" s="24">
        <v>9</v>
      </c>
      <c r="D4980" s="24" t="s">
        <v>15136</v>
      </c>
      <c r="E4980" s="26">
        <v>242</v>
      </c>
      <c r="F4980" s="24">
        <v>4480</v>
      </c>
      <c r="G4980" s="26" t="s">
        <v>7787</v>
      </c>
      <c r="H4980" s="24" t="s">
        <v>1560</v>
      </c>
      <c r="I4980" s="24" t="s">
        <v>1561</v>
      </c>
      <c r="J4980" s="27" t="s">
        <v>1</v>
      </c>
      <c r="K4980" s="28">
        <v>6.62</v>
      </c>
      <c r="L4980" s="28">
        <v>0</v>
      </c>
    </row>
    <row r="4981" spans="1:12" x14ac:dyDescent="0.25">
      <c r="A4981" s="24" t="s">
        <v>3305</v>
      </c>
      <c r="B4981" s="26">
        <v>2015</v>
      </c>
      <c r="C4981" s="24">
        <v>9</v>
      </c>
      <c r="D4981" s="24" t="s">
        <v>15136</v>
      </c>
      <c r="E4981" s="26">
        <v>242</v>
      </c>
      <c r="F4981" s="24">
        <v>4481</v>
      </c>
      <c r="G4981" s="26" t="s">
        <v>7788</v>
      </c>
      <c r="H4981" s="24" t="s">
        <v>736</v>
      </c>
      <c r="I4981" s="24" t="s">
        <v>737</v>
      </c>
      <c r="J4981" s="27" t="s">
        <v>1</v>
      </c>
      <c r="K4981" s="28">
        <v>6.62</v>
      </c>
      <c r="L4981" s="28">
        <v>0</v>
      </c>
    </row>
    <row r="4982" spans="1:12" x14ac:dyDescent="0.25">
      <c r="A4982" s="24" t="s">
        <v>3305</v>
      </c>
      <c r="B4982" s="26">
        <v>2015</v>
      </c>
      <c r="C4982" s="24">
        <v>9</v>
      </c>
      <c r="D4982" s="24" t="s">
        <v>15136</v>
      </c>
      <c r="E4982" s="26">
        <v>242</v>
      </c>
      <c r="F4982" s="24">
        <v>4482</v>
      </c>
      <c r="G4982" s="26" t="s">
        <v>7789</v>
      </c>
      <c r="H4982" s="24" t="s">
        <v>1286</v>
      </c>
      <c r="I4982" s="24" t="s">
        <v>1287</v>
      </c>
      <c r="J4982" s="27" t="s">
        <v>1</v>
      </c>
      <c r="K4982" s="28">
        <v>4.415</v>
      </c>
      <c r="L4982" s="28">
        <v>0</v>
      </c>
    </row>
    <row r="4983" spans="1:12" x14ac:dyDescent="0.25">
      <c r="A4983" s="24" t="s">
        <v>3305</v>
      </c>
      <c r="B4983" s="26">
        <v>2015</v>
      </c>
      <c r="C4983" s="24">
        <v>9</v>
      </c>
      <c r="D4983" s="24" t="s">
        <v>15136</v>
      </c>
      <c r="E4983" s="26">
        <v>243</v>
      </c>
      <c r="F4983" s="24">
        <v>4483</v>
      </c>
      <c r="G4983" s="26" t="s">
        <v>7790</v>
      </c>
      <c r="H4983" s="24" t="s">
        <v>192</v>
      </c>
      <c r="I4983" s="24" t="s">
        <v>193</v>
      </c>
      <c r="J4983" s="27" t="s">
        <v>1</v>
      </c>
      <c r="K4983" s="28">
        <v>6.62</v>
      </c>
      <c r="L4983" s="28">
        <v>0</v>
      </c>
    </row>
    <row r="4984" spans="1:12" x14ac:dyDescent="0.25">
      <c r="A4984" s="24" t="s">
        <v>3305</v>
      </c>
      <c r="B4984" s="26">
        <v>2015</v>
      </c>
      <c r="C4984" s="24">
        <v>9</v>
      </c>
      <c r="D4984" s="24" t="s">
        <v>15136</v>
      </c>
      <c r="E4984" s="26">
        <v>243</v>
      </c>
      <c r="F4984" s="24">
        <v>4484</v>
      </c>
      <c r="G4984" s="26" t="s">
        <v>7791</v>
      </c>
      <c r="H4984" s="24" t="s">
        <v>646</v>
      </c>
      <c r="I4984" s="24" t="s">
        <v>647</v>
      </c>
      <c r="J4984" s="27" t="s">
        <v>1</v>
      </c>
      <c r="K4984" s="28">
        <v>4.415</v>
      </c>
      <c r="L4984" s="28">
        <v>4.41</v>
      </c>
    </row>
    <row r="4985" spans="1:12" x14ac:dyDescent="0.25">
      <c r="A4985" s="24" t="s">
        <v>3305</v>
      </c>
      <c r="B4985" s="26">
        <v>2015</v>
      </c>
      <c r="C4985" s="24">
        <v>9</v>
      </c>
      <c r="D4985" s="24" t="s">
        <v>15136</v>
      </c>
      <c r="E4985" s="26">
        <v>243</v>
      </c>
      <c r="F4985" s="24">
        <v>4485</v>
      </c>
      <c r="G4985" s="26" t="s">
        <v>7792</v>
      </c>
      <c r="H4985" s="24" t="s">
        <v>1074</v>
      </c>
      <c r="I4985" s="24" t="s">
        <v>1075</v>
      </c>
      <c r="J4985" s="27" t="s">
        <v>1</v>
      </c>
      <c r="K4985" s="28">
        <v>11.03</v>
      </c>
      <c r="L4985" s="28">
        <v>0</v>
      </c>
    </row>
    <row r="4986" spans="1:12" x14ac:dyDescent="0.25">
      <c r="A4986" s="24" t="s">
        <v>3305</v>
      </c>
      <c r="B4986" s="26">
        <v>2015</v>
      </c>
      <c r="C4986" s="24">
        <v>9</v>
      </c>
      <c r="D4986" s="24" t="s">
        <v>15136</v>
      </c>
      <c r="E4986" s="26">
        <v>243</v>
      </c>
      <c r="F4986" s="24">
        <v>4486</v>
      </c>
      <c r="G4986" s="26" t="s">
        <v>7793</v>
      </c>
      <c r="H4986" s="24" t="s">
        <v>274</v>
      </c>
      <c r="I4986" s="24" t="s">
        <v>275</v>
      </c>
      <c r="J4986" s="27" t="s">
        <v>1</v>
      </c>
      <c r="K4986" s="28">
        <v>7.35</v>
      </c>
      <c r="L4986" s="28">
        <v>0.74</v>
      </c>
    </row>
    <row r="4987" spans="1:12" x14ac:dyDescent="0.25">
      <c r="A4987" s="24" t="s">
        <v>3305</v>
      </c>
      <c r="B4987" s="26">
        <v>2015</v>
      </c>
      <c r="C4987" s="24">
        <v>9</v>
      </c>
      <c r="D4987" s="24" t="s">
        <v>15136</v>
      </c>
      <c r="E4987" s="26">
        <v>243</v>
      </c>
      <c r="F4987" s="24">
        <v>4487</v>
      </c>
      <c r="G4987" s="26" t="s">
        <v>7794</v>
      </c>
      <c r="H4987" s="24" t="s">
        <v>390</v>
      </c>
      <c r="I4987" s="24" t="s">
        <v>391</v>
      </c>
      <c r="J4987" s="27" t="s">
        <v>1</v>
      </c>
      <c r="K4987" s="28">
        <v>6.62</v>
      </c>
      <c r="L4987" s="28">
        <v>0</v>
      </c>
    </row>
    <row r="4988" spans="1:12" x14ac:dyDescent="0.25">
      <c r="A4988" s="24" t="s">
        <v>3305</v>
      </c>
      <c r="B4988" s="26">
        <v>2015</v>
      </c>
      <c r="C4988" s="24">
        <v>9</v>
      </c>
      <c r="D4988" s="24" t="s">
        <v>15136</v>
      </c>
      <c r="E4988" s="26">
        <v>243</v>
      </c>
      <c r="F4988" s="24">
        <v>4488</v>
      </c>
      <c r="G4988" s="26" t="s">
        <v>7795</v>
      </c>
      <c r="H4988" s="24" t="s">
        <v>138</v>
      </c>
      <c r="I4988" s="24" t="s">
        <v>139</v>
      </c>
      <c r="J4988" s="27" t="s">
        <v>1</v>
      </c>
      <c r="K4988" s="28">
        <v>11.03</v>
      </c>
      <c r="L4988" s="28">
        <v>0</v>
      </c>
    </row>
    <row r="4989" spans="1:12" x14ac:dyDescent="0.25">
      <c r="A4989" s="24" t="s">
        <v>3305</v>
      </c>
      <c r="B4989" s="26">
        <v>2015</v>
      </c>
      <c r="C4989" s="24">
        <v>9</v>
      </c>
      <c r="D4989" s="24" t="s">
        <v>15136</v>
      </c>
      <c r="E4989" s="26">
        <v>243</v>
      </c>
      <c r="F4989" s="24">
        <v>4489</v>
      </c>
      <c r="G4989" s="26" t="s">
        <v>7796</v>
      </c>
      <c r="H4989" s="24" t="s">
        <v>234</v>
      </c>
      <c r="I4989" s="24" t="s">
        <v>235</v>
      </c>
      <c r="J4989" s="27" t="s">
        <v>1</v>
      </c>
      <c r="K4989" s="28">
        <v>6.62</v>
      </c>
      <c r="L4989" s="28">
        <v>6.62</v>
      </c>
    </row>
    <row r="4990" spans="1:12" x14ac:dyDescent="0.25">
      <c r="A4990" s="24" t="s">
        <v>3305</v>
      </c>
      <c r="B4990" s="26">
        <v>2015</v>
      </c>
      <c r="C4990" s="24">
        <v>9</v>
      </c>
      <c r="D4990" s="24" t="s">
        <v>15136</v>
      </c>
      <c r="E4990" s="26">
        <v>243</v>
      </c>
      <c r="F4990" s="24">
        <v>4490</v>
      </c>
      <c r="G4990" s="26" t="s">
        <v>7797</v>
      </c>
      <c r="H4990" s="24" t="s">
        <v>724</v>
      </c>
      <c r="I4990" s="24" t="s">
        <v>725</v>
      </c>
      <c r="J4990" s="27" t="s">
        <v>1</v>
      </c>
      <c r="K4990" s="28">
        <v>6.62</v>
      </c>
      <c r="L4990" s="28">
        <v>0</v>
      </c>
    </row>
    <row r="4991" spans="1:12" x14ac:dyDescent="0.25">
      <c r="A4991" s="24" t="s">
        <v>3305</v>
      </c>
      <c r="B4991" s="26">
        <v>2015</v>
      </c>
      <c r="C4991" s="24">
        <v>9</v>
      </c>
      <c r="D4991" s="24" t="s">
        <v>15136</v>
      </c>
      <c r="E4991" s="26">
        <v>243</v>
      </c>
      <c r="F4991" s="24">
        <v>4491</v>
      </c>
      <c r="G4991" s="26" t="s">
        <v>7798</v>
      </c>
      <c r="H4991" s="24" t="s">
        <v>948</v>
      </c>
      <c r="I4991" s="24" t="s">
        <v>949</v>
      </c>
      <c r="J4991" s="27" t="s">
        <v>1</v>
      </c>
      <c r="K4991" s="28">
        <v>11.03</v>
      </c>
      <c r="L4991" s="28">
        <v>4.41</v>
      </c>
    </row>
    <row r="4992" spans="1:12" x14ac:dyDescent="0.25">
      <c r="A4992" s="24" t="s">
        <v>3305</v>
      </c>
      <c r="B4992" s="26">
        <v>2015</v>
      </c>
      <c r="C4992" s="24">
        <v>9</v>
      </c>
      <c r="D4992" s="24" t="s">
        <v>15136</v>
      </c>
      <c r="E4992" s="26">
        <v>243</v>
      </c>
      <c r="F4992" s="24">
        <v>4492</v>
      </c>
      <c r="G4992" s="26" t="s">
        <v>7799</v>
      </c>
      <c r="H4992" s="24" t="s">
        <v>724</v>
      </c>
      <c r="I4992" s="24" t="s">
        <v>725</v>
      </c>
      <c r="J4992" s="27" t="s">
        <v>1</v>
      </c>
      <c r="K4992" s="28">
        <v>14.705</v>
      </c>
      <c r="L4992" s="28">
        <v>0</v>
      </c>
    </row>
    <row r="4993" spans="1:12" x14ac:dyDescent="0.25">
      <c r="A4993" s="24" t="s">
        <v>3305</v>
      </c>
      <c r="B4993" s="26">
        <v>2015</v>
      </c>
      <c r="C4993" s="24">
        <v>9</v>
      </c>
      <c r="D4993" s="24" t="s">
        <v>15136</v>
      </c>
      <c r="E4993" s="26">
        <v>243</v>
      </c>
      <c r="F4993" s="24">
        <v>3980</v>
      </c>
      <c r="G4993" s="26" t="s">
        <v>7287</v>
      </c>
      <c r="H4993" s="24" t="s">
        <v>1038</v>
      </c>
      <c r="I4993" s="24" t="s">
        <v>1039</v>
      </c>
      <c r="J4993" s="27" t="s">
        <v>1</v>
      </c>
      <c r="K4993" s="28">
        <v>4.415</v>
      </c>
      <c r="L4993" s="28">
        <v>4.41</v>
      </c>
    </row>
    <row r="4994" spans="1:12" x14ac:dyDescent="0.25">
      <c r="A4994" s="24" t="s">
        <v>3305</v>
      </c>
      <c r="B4994" s="26">
        <v>2015</v>
      </c>
      <c r="C4994" s="24">
        <v>9</v>
      </c>
      <c r="D4994" s="24" t="s">
        <v>15136</v>
      </c>
      <c r="E4994" s="26">
        <v>243</v>
      </c>
      <c r="F4994" s="24">
        <v>4493</v>
      </c>
      <c r="G4994" s="26" t="s">
        <v>7800</v>
      </c>
      <c r="H4994" s="24" t="s">
        <v>1562</v>
      </c>
      <c r="I4994" s="24" t="s">
        <v>1563</v>
      </c>
      <c r="J4994" s="27" t="s">
        <v>1</v>
      </c>
      <c r="K4994" s="28">
        <v>11.03</v>
      </c>
      <c r="L4994" s="28">
        <v>0</v>
      </c>
    </row>
    <row r="4995" spans="1:12" x14ac:dyDescent="0.25">
      <c r="A4995" s="24" t="s">
        <v>3305</v>
      </c>
      <c r="B4995" s="26">
        <v>2015</v>
      </c>
      <c r="C4995" s="24">
        <v>9</v>
      </c>
      <c r="D4995" s="24" t="s">
        <v>15136</v>
      </c>
      <c r="E4995" s="26">
        <v>243</v>
      </c>
      <c r="F4995" s="24">
        <v>4494</v>
      </c>
      <c r="G4995" s="26" t="s">
        <v>7801</v>
      </c>
      <c r="H4995" s="24" t="s">
        <v>300</v>
      </c>
      <c r="I4995" s="24" t="s">
        <v>301</v>
      </c>
      <c r="J4995" s="27" t="s">
        <v>1</v>
      </c>
      <c r="K4995" s="28">
        <v>11.03</v>
      </c>
      <c r="L4995" s="28">
        <v>0</v>
      </c>
    </row>
    <row r="4996" spans="1:12" x14ac:dyDescent="0.25">
      <c r="A4996" s="24" t="s">
        <v>3305</v>
      </c>
      <c r="B4996" s="26">
        <v>2015</v>
      </c>
      <c r="C4996" s="24">
        <v>9</v>
      </c>
      <c r="D4996" s="24" t="s">
        <v>15136</v>
      </c>
      <c r="E4996" s="26">
        <v>243</v>
      </c>
      <c r="F4996" s="24">
        <v>4495</v>
      </c>
      <c r="G4996" s="26" t="s">
        <v>7802</v>
      </c>
      <c r="H4996" s="24" t="s">
        <v>948</v>
      </c>
      <c r="I4996" s="24" t="s">
        <v>949</v>
      </c>
      <c r="J4996" s="27" t="s">
        <v>1</v>
      </c>
      <c r="K4996" s="28">
        <v>11.03</v>
      </c>
      <c r="L4996" s="28">
        <v>4.41</v>
      </c>
    </row>
    <row r="4997" spans="1:12" x14ac:dyDescent="0.25">
      <c r="A4997" s="24" t="s">
        <v>3305</v>
      </c>
      <c r="B4997" s="26">
        <v>2015</v>
      </c>
      <c r="C4997" s="24">
        <v>9</v>
      </c>
      <c r="D4997" s="24" t="s">
        <v>15136</v>
      </c>
      <c r="E4997" s="26">
        <v>243</v>
      </c>
      <c r="F4997" s="24">
        <v>4496</v>
      </c>
      <c r="G4997" s="26" t="s">
        <v>7803</v>
      </c>
      <c r="H4997" s="24" t="s">
        <v>98</v>
      </c>
      <c r="I4997" s="24" t="s">
        <v>99</v>
      </c>
      <c r="J4997" s="27" t="s">
        <v>1</v>
      </c>
      <c r="K4997" s="28">
        <v>6.62</v>
      </c>
      <c r="L4997" s="28">
        <v>0</v>
      </c>
    </row>
    <row r="4998" spans="1:12" x14ac:dyDescent="0.25">
      <c r="A4998" s="24" t="s">
        <v>3305</v>
      </c>
      <c r="B4998" s="26">
        <v>2015</v>
      </c>
      <c r="C4998" s="24">
        <v>9</v>
      </c>
      <c r="D4998" s="24" t="s">
        <v>15136</v>
      </c>
      <c r="E4998" s="26">
        <v>244</v>
      </c>
      <c r="F4998" s="24">
        <v>4497</v>
      </c>
      <c r="G4998" s="26" t="s">
        <v>7804</v>
      </c>
      <c r="H4998" s="24" t="s">
        <v>1330</v>
      </c>
      <c r="I4998" s="24" t="s">
        <v>1331</v>
      </c>
      <c r="J4998" s="27" t="s">
        <v>1</v>
      </c>
      <c r="K4998" s="28">
        <v>28.95</v>
      </c>
      <c r="L4998" s="28">
        <v>0</v>
      </c>
    </row>
    <row r="4999" spans="1:12" x14ac:dyDescent="0.25">
      <c r="A4999" s="24" t="s">
        <v>3305</v>
      </c>
      <c r="B4999" s="26">
        <v>2015</v>
      </c>
      <c r="C4999" s="24">
        <v>9</v>
      </c>
      <c r="D4999" s="24" t="s">
        <v>15136</v>
      </c>
      <c r="E4999" s="26">
        <v>244</v>
      </c>
      <c r="F4999" s="24">
        <v>4498</v>
      </c>
      <c r="G4999" s="26" t="s">
        <v>7805</v>
      </c>
      <c r="H4999" s="24" t="s">
        <v>1564</v>
      </c>
      <c r="I4999" s="24" t="s">
        <v>1565</v>
      </c>
      <c r="J4999" s="27" t="s">
        <v>1</v>
      </c>
      <c r="K4999" s="28">
        <v>19.850000000000001</v>
      </c>
      <c r="L4999" s="28">
        <v>0</v>
      </c>
    </row>
    <row r="5000" spans="1:12" x14ac:dyDescent="0.25">
      <c r="A5000" s="24" t="s">
        <v>3305</v>
      </c>
      <c r="B5000" s="26">
        <v>2015</v>
      </c>
      <c r="C5000" s="24">
        <v>9</v>
      </c>
      <c r="D5000" s="24" t="s">
        <v>15136</v>
      </c>
      <c r="E5000" s="26">
        <v>244</v>
      </c>
      <c r="F5000" s="24">
        <v>4499</v>
      </c>
      <c r="G5000" s="26" t="s">
        <v>7806</v>
      </c>
      <c r="H5000" s="24" t="s">
        <v>196</v>
      </c>
      <c r="I5000" s="24" t="s">
        <v>197</v>
      </c>
      <c r="J5000" s="27" t="s">
        <v>1</v>
      </c>
      <c r="K5000" s="28">
        <v>12.06</v>
      </c>
      <c r="L5000" s="28">
        <v>0</v>
      </c>
    </row>
    <row r="5001" spans="1:12" x14ac:dyDescent="0.25">
      <c r="A5001" s="24" t="s">
        <v>3305</v>
      </c>
      <c r="B5001" s="26">
        <v>2015</v>
      </c>
      <c r="C5001" s="24">
        <v>9</v>
      </c>
      <c r="D5001" s="24" t="s">
        <v>15136</v>
      </c>
      <c r="E5001" s="26">
        <v>245</v>
      </c>
      <c r="F5001" s="24">
        <v>4500</v>
      </c>
      <c r="G5001" s="26" t="s">
        <v>7807</v>
      </c>
      <c r="H5001" s="24" t="s">
        <v>634</v>
      </c>
      <c r="I5001" s="24" t="s">
        <v>635</v>
      </c>
      <c r="J5001" s="27" t="s">
        <v>1</v>
      </c>
      <c r="K5001" s="28">
        <v>6.62</v>
      </c>
      <c r="L5001" s="28">
        <v>0</v>
      </c>
    </row>
    <row r="5002" spans="1:12" x14ac:dyDescent="0.25">
      <c r="A5002" s="24" t="s">
        <v>3305</v>
      </c>
      <c r="B5002" s="26">
        <v>2015</v>
      </c>
      <c r="C5002" s="24">
        <v>9</v>
      </c>
      <c r="D5002" s="24" t="s">
        <v>15136</v>
      </c>
      <c r="E5002" s="26">
        <v>245</v>
      </c>
      <c r="F5002" s="24">
        <v>4501</v>
      </c>
      <c r="G5002" s="26" t="s">
        <v>7808</v>
      </c>
      <c r="H5002" s="24" t="s">
        <v>314</v>
      </c>
      <c r="I5002" s="24" t="s">
        <v>315</v>
      </c>
      <c r="J5002" s="27" t="s">
        <v>1</v>
      </c>
      <c r="K5002" s="28">
        <v>11.03</v>
      </c>
      <c r="L5002" s="28">
        <v>0</v>
      </c>
    </row>
    <row r="5003" spans="1:12" x14ac:dyDescent="0.25">
      <c r="A5003" s="24" t="s">
        <v>3305</v>
      </c>
      <c r="B5003" s="26">
        <v>2015</v>
      </c>
      <c r="C5003" s="24">
        <v>9</v>
      </c>
      <c r="D5003" s="24" t="s">
        <v>15136</v>
      </c>
      <c r="E5003" s="26">
        <v>245</v>
      </c>
      <c r="F5003" s="24">
        <v>4502</v>
      </c>
      <c r="G5003" s="26" t="s">
        <v>7809</v>
      </c>
      <c r="H5003" s="24" t="s">
        <v>646</v>
      </c>
      <c r="I5003" s="24" t="s">
        <v>647</v>
      </c>
      <c r="J5003" s="27" t="s">
        <v>1</v>
      </c>
      <c r="K5003" s="28">
        <v>11.03</v>
      </c>
      <c r="L5003" s="28">
        <v>0</v>
      </c>
    </row>
    <row r="5004" spans="1:12" x14ac:dyDescent="0.25">
      <c r="A5004" s="24" t="s">
        <v>3305</v>
      </c>
      <c r="B5004" s="26">
        <v>2015</v>
      </c>
      <c r="C5004" s="24">
        <v>9</v>
      </c>
      <c r="D5004" s="24" t="s">
        <v>15136</v>
      </c>
      <c r="E5004" s="26">
        <v>245</v>
      </c>
      <c r="F5004" s="24">
        <v>4503</v>
      </c>
      <c r="G5004" s="26" t="s">
        <v>7810</v>
      </c>
      <c r="H5004" s="24" t="s">
        <v>274</v>
      </c>
      <c r="I5004" s="24" t="s">
        <v>275</v>
      </c>
      <c r="J5004" s="27" t="s">
        <v>1</v>
      </c>
      <c r="K5004" s="28">
        <v>6.62</v>
      </c>
      <c r="L5004" s="28">
        <v>0</v>
      </c>
    </row>
    <row r="5005" spans="1:12" x14ac:dyDescent="0.25">
      <c r="A5005" s="24" t="s">
        <v>3305</v>
      </c>
      <c r="B5005" s="26">
        <v>2015</v>
      </c>
      <c r="C5005" s="24">
        <v>9</v>
      </c>
      <c r="D5005" s="24" t="s">
        <v>15136</v>
      </c>
      <c r="E5005" s="26">
        <v>246</v>
      </c>
      <c r="F5005" s="24">
        <v>4504</v>
      </c>
      <c r="G5005" s="26" t="s">
        <v>7811</v>
      </c>
      <c r="H5005" s="24" t="s">
        <v>1558</v>
      </c>
      <c r="I5005" s="24" t="s">
        <v>1559</v>
      </c>
      <c r="J5005" s="27" t="s">
        <v>1</v>
      </c>
      <c r="K5005" s="28">
        <v>4.41</v>
      </c>
      <c r="L5005" s="28">
        <v>0</v>
      </c>
    </row>
    <row r="5006" spans="1:12" x14ac:dyDescent="0.25">
      <c r="A5006" s="24" t="s">
        <v>3305</v>
      </c>
      <c r="B5006" s="26">
        <v>2015</v>
      </c>
      <c r="C5006" s="24">
        <v>9</v>
      </c>
      <c r="D5006" s="24" t="s">
        <v>15136</v>
      </c>
      <c r="E5006" s="26">
        <v>246</v>
      </c>
      <c r="F5006" s="24">
        <v>4505</v>
      </c>
      <c r="G5006" s="26" t="s">
        <v>7812</v>
      </c>
      <c r="H5006" s="24" t="s">
        <v>1038</v>
      </c>
      <c r="I5006" s="24" t="s">
        <v>1039</v>
      </c>
      <c r="J5006" s="27" t="s">
        <v>1</v>
      </c>
      <c r="K5006" s="28">
        <v>10.29</v>
      </c>
      <c r="L5006" s="28">
        <v>0</v>
      </c>
    </row>
    <row r="5007" spans="1:12" x14ac:dyDescent="0.25">
      <c r="A5007" s="24" t="s">
        <v>3305</v>
      </c>
      <c r="B5007" s="26">
        <v>2015</v>
      </c>
      <c r="C5007" s="24">
        <v>9</v>
      </c>
      <c r="D5007" s="24" t="s">
        <v>15136</v>
      </c>
      <c r="E5007" s="26">
        <v>246</v>
      </c>
      <c r="F5007" s="24">
        <v>4506</v>
      </c>
      <c r="G5007" s="26" t="s">
        <v>7813</v>
      </c>
      <c r="H5007" s="24" t="s">
        <v>314</v>
      </c>
      <c r="I5007" s="24" t="s">
        <v>315</v>
      </c>
      <c r="J5007" s="27" t="s">
        <v>1</v>
      </c>
      <c r="K5007" s="28">
        <v>6.62</v>
      </c>
      <c r="L5007" s="28">
        <v>0</v>
      </c>
    </row>
    <row r="5008" spans="1:12" x14ac:dyDescent="0.25">
      <c r="A5008" s="24" t="s">
        <v>3305</v>
      </c>
      <c r="B5008" s="26">
        <v>2015</v>
      </c>
      <c r="C5008" s="24">
        <v>9</v>
      </c>
      <c r="D5008" s="24" t="s">
        <v>15136</v>
      </c>
      <c r="E5008" s="26">
        <v>246</v>
      </c>
      <c r="F5008" s="24">
        <v>4507</v>
      </c>
      <c r="G5008" s="26" t="s">
        <v>7814</v>
      </c>
      <c r="H5008" s="24" t="s">
        <v>736</v>
      </c>
      <c r="I5008" s="24" t="s">
        <v>737</v>
      </c>
      <c r="J5008" s="27" t="s">
        <v>1</v>
      </c>
      <c r="K5008" s="28">
        <v>14.7</v>
      </c>
      <c r="L5008" s="28">
        <v>0</v>
      </c>
    </row>
    <row r="5009" spans="1:12" x14ac:dyDescent="0.25">
      <c r="A5009" s="24" t="s">
        <v>3305</v>
      </c>
      <c r="B5009" s="26">
        <v>2015</v>
      </c>
      <c r="C5009" s="24">
        <v>9</v>
      </c>
      <c r="D5009" s="24" t="s">
        <v>15136</v>
      </c>
      <c r="E5009" s="26">
        <v>246</v>
      </c>
      <c r="F5009" s="24">
        <v>4508</v>
      </c>
      <c r="G5009" s="26" t="s">
        <v>7815</v>
      </c>
      <c r="H5009" s="24" t="s">
        <v>39</v>
      </c>
      <c r="I5009" s="24" t="s">
        <v>40</v>
      </c>
      <c r="J5009" s="27" t="s">
        <v>1</v>
      </c>
      <c r="K5009" s="28">
        <v>10.29</v>
      </c>
      <c r="L5009" s="28">
        <v>0</v>
      </c>
    </row>
    <row r="5010" spans="1:12" x14ac:dyDescent="0.25">
      <c r="A5010" s="24" t="s">
        <v>3305</v>
      </c>
      <c r="B5010" s="26">
        <v>2015</v>
      </c>
      <c r="C5010" s="24">
        <v>9</v>
      </c>
      <c r="D5010" s="24" t="s">
        <v>15136</v>
      </c>
      <c r="E5010" s="26">
        <v>246</v>
      </c>
      <c r="F5010" s="24">
        <v>4509</v>
      </c>
      <c r="G5010" s="26" t="s">
        <v>7816</v>
      </c>
      <c r="H5010" s="24" t="s">
        <v>390</v>
      </c>
      <c r="I5010" s="24" t="s">
        <v>391</v>
      </c>
      <c r="J5010" s="27" t="s">
        <v>1</v>
      </c>
      <c r="K5010" s="28">
        <v>11.03</v>
      </c>
      <c r="L5010" s="28">
        <v>0</v>
      </c>
    </row>
    <row r="5011" spans="1:12" x14ac:dyDescent="0.25">
      <c r="A5011" s="24" t="s">
        <v>3305</v>
      </c>
      <c r="B5011" s="26">
        <v>2015</v>
      </c>
      <c r="C5011" s="24">
        <v>9</v>
      </c>
      <c r="D5011" s="24" t="s">
        <v>15136</v>
      </c>
      <c r="E5011" s="26">
        <v>246</v>
      </c>
      <c r="F5011" s="24">
        <v>4510</v>
      </c>
      <c r="G5011" s="26" t="s">
        <v>7817</v>
      </c>
      <c r="H5011" s="24" t="s">
        <v>1308</v>
      </c>
      <c r="I5011" s="24" t="s">
        <v>1309</v>
      </c>
      <c r="J5011" s="27" t="s">
        <v>1</v>
      </c>
      <c r="K5011" s="28">
        <v>11.03</v>
      </c>
      <c r="L5011" s="28">
        <v>0</v>
      </c>
    </row>
    <row r="5012" spans="1:12" x14ac:dyDescent="0.25">
      <c r="A5012" s="24" t="s">
        <v>3305</v>
      </c>
      <c r="B5012" s="26">
        <v>2015</v>
      </c>
      <c r="C5012" s="24">
        <v>9</v>
      </c>
      <c r="D5012" s="24" t="s">
        <v>15136</v>
      </c>
      <c r="E5012" s="26">
        <v>246</v>
      </c>
      <c r="F5012" s="24">
        <v>4511</v>
      </c>
      <c r="G5012" s="26" t="s">
        <v>7818</v>
      </c>
      <c r="H5012" s="24" t="s">
        <v>1386</v>
      </c>
      <c r="I5012" s="24" t="s">
        <v>1387</v>
      </c>
      <c r="J5012" s="27" t="s">
        <v>1</v>
      </c>
      <c r="K5012" s="28">
        <v>14.7</v>
      </c>
      <c r="L5012" s="28">
        <v>0</v>
      </c>
    </row>
    <row r="5013" spans="1:12" x14ac:dyDescent="0.25">
      <c r="A5013" s="24" t="s">
        <v>3305</v>
      </c>
      <c r="B5013" s="26">
        <v>2015</v>
      </c>
      <c r="C5013" s="24">
        <v>9</v>
      </c>
      <c r="D5013" s="24" t="s">
        <v>15136</v>
      </c>
      <c r="E5013" s="26">
        <v>246</v>
      </c>
      <c r="F5013" s="24">
        <v>4512</v>
      </c>
      <c r="G5013" s="26" t="s">
        <v>7819</v>
      </c>
      <c r="H5013" s="24" t="s">
        <v>300</v>
      </c>
      <c r="I5013" s="24" t="s">
        <v>301</v>
      </c>
      <c r="J5013" s="27" t="s">
        <v>1</v>
      </c>
      <c r="K5013" s="28">
        <v>4.41</v>
      </c>
      <c r="L5013" s="28">
        <v>0</v>
      </c>
    </row>
    <row r="5014" spans="1:12" x14ac:dyDescent="0.25">
      <c r="A5014" s="24" t="s">
        <v>3305</v>
      </c>
      <c r="B5014" s="26">
        <v>2015</v>
      </c>
      <c r="C5014" s="24">
        <v>9</v>
      </c>
      <c r="D5014" s="24" t="s">
        <v>15136</v>
      </c>
      <c r="E5014" s="26">
        <v>246</v>
      </c>
      <c r="F5014" s="24">
        <v>4513</v>
      </c>
      <c r="G5014" s="26" t="s">
        <v>7820</v>
      </c>
      <c r="H5014" s="24" t="s">
        <v>1358</v>
      </c>
      <c r="I5014" s="24" t="s">
        <v>1359</v>
      </c>
      <c r="J5014" s="27" t="s">
        <v>1</v>
      </c>
      <c r="K5014" s="28">
        <v>5.15</v>
      </c>
      <c r="L5014" s="28">
        <v>0</v>
      </c>
    </row>
    <row r="5015" spans="1:12" x14ac:dyDescent="0.25">
      <c r="A5015" s="24" t="s">
        <v>3305</v>
      </c>
      <c r="B5015" s="26">
        <v>2015</v>
      </c>
      <c r="C5015" s="24">
        <v>9</v>
      </c>
      <c r="D5015" s="24" t="s">
        <v>15136</v>
      </c>
      <c r="E5015" s="26">
        <v>266</v>
      </c>
      <c r="F5015" s="24">
        <v>3933</v>
      </c>
      <c r="G5015" s="26" t="s">
        <v>7240</v>
      </c>
      <c r="H5015" s="24" t="s">
        <v>1212</v>
      </c>
      <c r="I5015" s="24" t="s">
        <v>1213</v>
      </c>
      <c r="J5015" s="27" t="s">
        <v>1</v>
      </c>
      <c r="K5015" s="28">
        <v>6.62</v>
      </c>
      <c r="L5015" s="28">
        <v>0</v>
      </c>
    </row>
    <row r="5016" spans="1:12" x14ac:dyDescent="0.25">
      <c r="A5016" s="24" t="s">
        <v>3305</v>
      </c>
      <c r="B5016" s="26">
        <v>2015</v>
      </c>
      <c r="C5016" s="24">
        <v>9</v>
      </c>
      <c r="D5016" s="24" t="s">
        <v>15136</v>
      </c>
      <c r="E5016" s="26">
        <v>273</v>
      </c>
      <c r="F5016" s="24">
        <v>4514</v>
      </c>
      <c r="G5016" s="26" t="s">
        <v>7821</v>
      </c>
      <c r="H5016" s="24" t="s">
        <v>724</v>
      </c>
      <c r="I5016" s="24" t="s">
        <v>725</v>
      </c>
      <c r="J5016" s="27" t="s">
        <v>1</v>
      </c>
      <c r="K5016" s="28">
        <v>1.2</v>
      </c>
      <c r="L5016" s="28">
        <v>1.2</v>
      </c>
    </row>
    <row r="5017" spans="1:12" x14ac:dyDescent="0.25">
      <c r="A5017" s="24" t="s">
        <v>3305</v>
      </c>
      <c r="B5017" s="26">
        <v>2015</v>
      </c>
      <c r="C5017" s="24">
        <v>9</v>
      </c>
      <c r="D5017" s="24" t="s">
        <v>15137</v>
      </c>
      <c r="E5017" s="26">
        <v>260</v>
      </c>
      <c r="F5017" s="24">
        <v>4515</v>
      </c>
      <c r="G5017" s="26" t="s">
        <v>7822</v>
      </c>
      <c r="H5017" s="24" t="s">
        <v>1566</v>
      </c>
      <c r="I5017" s="24" t="s">
        <v>1567</v>
      </c>
      <c r="J5017" s="27" t="s">
        <v>1</v>
      </c>
      <c r="K5017" s="28">
        <v>16.170000000000002</v>
      </c>
      <c r="L5017" s="28">
        <v>0</v>
      </c>
    </row>
    <row r="5018" spans="1:12" x14ac:dyDescent="0.25">
      <c r="A5018" s="24" t="s">
        <v>3305</v>
      </c>
      <c r="B5018" s="26">
        <v>2015</v>
      </c>
      <c r="C5018" s="24">
        <v>9</v>
      </c>
      <c r="D5018" s="24" t="s">
        <v>15137</v>
      </c>
      <c r="E5018" s="26">
        <v>260</v>
      </c>
      <c r="F5018" s="24">
        <v>4516</v>
      </c>
      <c r="G5018" s="26" t="s">
        <v>7823</v>
      </c>
      <c r="H5018" s="24" t="s">
        <v>374</v>
      </c>
      <c r="I5018" s="24" t="s">
        <v>375</v>
      </c>
      <c r="J5018" s="27" t="s">
        <v>1</v>
      </c>
      <c r="K5018" s="28">
        <v>8.8249999999999993</v>
      </c>
      <c r="L5018" s="28">
        <v>0</v>
      </c>
    </row>
    <row r="5019" spans="1:12" x14ac:dyDescent="0.25">
      <c r="A5019" s="24" t="s">
        <v>3305</v>
      </c>
      <c r="B5019" s="26">
        <v>2015</v>
      </c>
      <c r="C5019" s="24">
        <v>9</v>
      </c>
      <c r="D5019" s="24" t="s">
        <v>15137</v>
      </c>
      <c r="E5019" s="26">
        <v>260</v>
      </c>
      <c r="F5019" s="24">
        <v>1170</v>
      </c>
      <c r="G5019" s="26" t="s">
        <v>4477</v>
      </c>
      <c r="H5019" s="24" t="s">
        <v>956</v>
      </c>
      <c r="I5019" s="24" t="s">
        <v>957</v>
      </c>
      <c r="J5019" s="27" t="s">
        <v>1</v>
      </c>
      <c r="K5019" s="28">
        <v>55.05</v>
      </c>
      <c r="L5019" s="28">
        <v>47.475999999999999</v>
      </c>
    </row>
    <row r="5020" spans="1:12" x14ac:dyDescent="0.25">
      <c r="A5020" s="24" t="s">
        <v>3305</v>
      </c>
      <c r="B5020" s="26">
        <v>2015</v>
      </c>
      <c r="C5020" s="24">
        <v>9</v>
      </c>
      <c r="D5020" s="24" t="s">
        <v>15137</v>
      </c>
      <c r="E5020" s="26">
        <v>260</v>
      </c>
      <c r="F5020" s="24">
        <v>4517</v>
      </c>
      <c r="G5020" s="26" t="s">
        <v>7824</v>
      </c>
      <c r="H5020" s="24" t="s">
        <v>956</v>
      </c>
      <c r="I5020" s="24" t="s">
        <v>957</v>
      </c>
      <c r="J5020" s="27" t="s">
        <v>1</v>
      </c>
      <c r="K5020" s="28">
        <v>6.62</v>
      </c>
      <c r="L5020" s="28">
        <v>0</v>
      </c>
    </row>
    <row r="5021" spans="1:12" x14ac:dyDescent="0.25">
      <c r="A5021" s="24" t="s">
        <v>3305</v>
      </c>
      <c r="B5021" s="26">
        <v>2015</v>
      </c>
      <c r="C5021" s="24">
        <v>9</v>
      </c>
      <c r="D5021" s="24" t="s">
        <v>15137</v>
      </c>
      <c r="E5021" s="26">
        <v>260</v>
      </c>
      <c r="F5021" s="24">
        <v>4518</v>
      </c>
      <c r="G5021" s="26" t="s">
        <v>7825</v>
      </c>
      <c r="H5021" s="24" t="s">
        <v>956</v>
      </c>
      <c r="I5021" s="24" t="s">
        <v>957</v>
      </c>
      <c r="J5021" s="27" t="s">
        <v>1</v>
      </c>
      <c r="K5021" s="28">
        <v>6.62</v>
      </c>
      <c r="L5021" s="28">
        <v>0</v>
      </c>
    </row>
    <row r="5022" spans="1:12" x14ac:dyDescent="0.25">
      <c r="A5022" s="24" t="s">
        <v>3305</v>
      </c>
      <c r="B5022" s="26">
        <v>2015</v>
      </c>
      <c r="C5022" s="24">
        <v>9</v>
      </c>
      <c r="D5022" s="24" t="s">
        <v>15137</v>
      </c>
      <c r="E5022" s="26">
        <v>260</v>
      </c>
      <c r="F5022" s="24">
        <v>4519</v>
      </c>
      <c r="G5022" s="26" t="s">
        <v>7826</v>
      </c>
      <c r="H5022" s="24" t="s">
        <v>956</v>
      </c>
      <c r="I5022" s="24" t="s">
        <v>957</v>
      </c>
      <c r="J5022" s="27" t="s">
        <v>1</v>
      </c>
      <c r="K5022" s="28">
        <v>6.62</v>
      </c>
      <c r="L5022" s="28">
        <v>0</v>
      </c>
    </row>
    <row r="5023" spans="1:12" x14ac:dyDescent="0.25">
      <c r="A5023" s="24" t="s">
        <v>3305</v>
      </c>
      <c r="B5023" s="26">
        <v>2015</v>
      </c>
      <c r="C5023" s="24">
        <v>9</v>
      </c>
      <c r="D5023" s="24" t="s">
        <v>15137</v>
      </c>
      <c r="E5023" s="26">
        <v>260</v>
      </c>
      <c r="F5023" s="24">
        <v>3760</v>
      </c>
      <c r="G5023" s="26" t="s">
        <v>7067</v>
      </c>
      <c r="H5023" s="24" t="s">
        <v>956</v>
      </c>
      <c r="I5023" s="24" t="s">
        <v>957</v>
      </c>
      <c r="J5023" s="27" t="s">
        <v>1</v>
      </c>
      <c r="K5023" s="28">
        <v>6.62</v>
      </c>
      <c r="L5023" s="28">
        <v>0</v>
      </c>
    </row>
    <row r="5024" spans="1:12" x14ac:dyDescent="0.25">
      <c r="A5024" s="24" t="s">
        <v>3305</v>
      </c>
      <c r="B5024" s="26">
        <v>2015</v>
      </c>
      <c r="C5024" s="24">
        <v>9</v>
      </c>
      <c r="D5024" s="24" t="s">
        <v>15137</v>
      </c>
      <c r="E5024" s="26">
        <v>260</v>
      </c>
      <c r="F5024" s="24">
        <v>4520</v>
      </c>
      <c r="G5024" s="26" t="s">
        <v>7827</v>
      </c>
      <c r="H5024" s="24" t="s">
        <v>634</v>
      </c>
      <c r="I5024" s="24" t="s">
        <v>635</v>
      </c>
      <c r="J5024" s="27" t="s">
        <v>1</v>
      </c>
      <c r="K5024" s="28">
        <v>11.03</v>
      </c>
      <c r="L5024" s="28">
        <v>0</v>
      </c>
    </row>
    <row r="5025" spans="1:12" x14ac:dyDescent="0.25">
      <c r="A5025" s="24" t="s">
        <v>3305</v>
      </c>
      <c r="B5025" s="26">
        <v>2015</v>
      </c>
      <c r="C5025" s="24">
        <v>9</v>
      </c>
      <c r="D5025" s="24" t="s">
        <v>15137</v>
      </c>
      <c r="E5025" s="26">
        <v>260</v>
      </c>
      <c r="F5025" s="24">
        <v>4521</v>
      </c>
      <c r="G5025" s="26" t="s">
        <v>7828</v>
      </c>
      <c r="H5025" s="24" t="s">
        <v>724</v>
      </c>
      <c r="I5025" s="24" t="s">
        <v>725</v>
      </c>
      <c r="J5025" s="27" t="s">
        <v>1</v>
      </c>
      <c r="K5025" s="28">
        <v>6.62</v>
      </c>
      <c r="L5025" s="28">
        <v>0</v>
      </c>
    </row>
    <row r="5026" spans="1:12" x14ac:dyDescent="0.25">
      <c r="A5026" s="24" t="s">
        <v>3305</v>
      </c>
      <c r="B5026" s="26">
        <v>2015</v>
      </c>
      <c r="C5026" s="24">
        <v>9</v>
      </c>
      <c r="D5026" s="24" t="s">
        <v>15137</v>
      </c>
      <c r="E5026" s="26">
        <v>260</v>
      </c>
      <c r="F5026" s="24">
        <v>4522</v>
      </c>
      <c r="G5026" s="26" t="s">
        <v>7829</v>
      </c>
      <c r="H5026" s="24" t="s">
        <v>816</v>
      </c>
      <c r="I5026" s="24" t="s">
        <v>817</v>
      </c>
      <c r="J5026" s="27" t="s">
        <v>1</v>
      </c>
      <c r="K5026" s="28">
        <v>6.62</v>
      </c>
      <c r="L5026" s="28">
        <v>0</v>
      </c>
    </row>
    <row r="5027" spans="1:12" x14ac:dyDescent="0.25">
      <c r="A5027" s="24" t="s">
        <v>3305</v>
      </c>
      <c r="B5027" s="26">
        <v>2015</v>
      </c>
      <c r="C5027" s="24">
        <v>9</v>
      </c>
      <c r="D5027" s="24" t="s">
        <v>15137</v>
      </c>
      <c r="E5027" s="26">
        <v>260</v>
      </c>
      <c r="F5027" s="24">
        <v>4523</v>
      </c>
      <c r="G5027" s="26" t="s">
        <v>7830</v>
      </c>
      <c r="H5027" s="24" t="s">
        <v>1442</v>
      </c>
      <c r="I5027" s="24" t="s">
        <v>1443</v>
      </c>
      <c r="J5027" s="27" t="s">
        <v>1</v>
      </c>
      <c r="K5027" s="28">
        <v>6.62</v>
      </c>
      <c r="L5027" s="28">
        <v>0</v>
      </c>
    </row>
    <row r="5028" spans="1:12" x14ac:dyDescent="0.25">
      <c r="A5028" s="24" t="s">
        <v>3305</v>
      </c>
      <c r="B5028" s="26">
        <v>2015</v>
      </c>
      <c r="C5028" s="24">
        <v>9</v>
      </c>
      <c r="D5028" s="24" t="s">
        <v>15137</v>
      </c>
      <c r="E5028" s="26">
        <v>260</v>
      </c>
      <c r="F5028" s="24">
        <v>4524</v>
      </c>
      <c r="G5028" s="26" t="s">
        <v>7831</v>
      </c>
      <c r="H5028" s="24" t="s">
        <v>634</v>
      </c>
      <c r="I5028" s="24" t="s">
        <v>635</v>
      </c>
      <c r="J5028" s="27" t="s">
        <v>1</v>
      </c>
      <c r="K5028" s="28">
        <v>6.62</v>
      </c>
      <c r="L5028" s="28">
        <v>0</v>
      </c>
    </row>
    <row r="5029" spans="1:12" x14ac:dyDescent="0.25">
      <c r="A5029" s="24" t="s">
        <v>3305</v>
      </c>
      <c r="B5029" s="26">
        <v>2015</v>
      </c>
      <c r="C5029" s="24">
        <v>9</v>
      </c>
      <c r="D5029" s="24" t="s">
        <v>15137</v>
      </c>
      <c r="E5029" s="26">
        <v>260</v>
      </c>
      <c r="F5029" s="24">
        <v>1137</v>
      </c>
      <c r="G5029" s="26" t="s">
        <v>4444</v>
      </c>
      <c r="H5029" s="24" t="s">
        <v>1568</v>
      </c>
      <c r="I5029" s="24" t="s">
        <v>1569</v>
      </c>
      <c r="J5029" s="27" t="s">
        <v>1</v>
      </c>
      <c r="K5029" s="28">
        <v>6.62</v>
      </c>
      <c r="L5029" s="28">
        <v>0</v>
      </c>
    </row>
    <row r="5030" spans="1:12" x14ac:dyDescent="0.25">
      <c r="A5030" s="24" t="s">
        <v>3305</v>
      </c>
      <c r="B5030" s="26">
        <v>2015</v>
      </c>
      <c r="C5030" s="24">
        <v>9</v>
      </c>
      <c r="D5030" s="24" t="s">
        <v>15137</v>
      </c>
      <c r="E5030" s="26">
        <v>260</v>
      </c>
      <c r="F5030" s="24">
        <v>4525</v>
      </c>
      <c r="G5030" s="26" t="s">
        <v>7832</v>
      </c>
      <c r="H5030" s="24" t="s">
        <v>1212</v>
      </c>
      <c r="I5030" s="24" t="s">
        <v>1213</v>
      </c>
      <c r="J5030" s="27" t="s">
        <v>1</v>
      </c>
      <c r="K5030" s="28">
        <v>6.62</v>
      </c>
      <c r="L5030" s="28">
        <v>0</v>
      </c>
    </row>
    <row r="5031" spans="1:12" x14ac:dyDescent="0.25">
      <c r="A5031" s="24" t="s">
        <v>3305</v>
      </c>
      <c r="B5031" s="26">
        <v>2015</v>
      </c>
      <c r="C5031" s="24">
        <v>9</v>
      </c>
      <c r="D5031" s="24" t="s">
        <v>15137</v>
      </c>
      <c r="E5031" s="26">
        <v>260</v>
      </c>
      <c r="F5031" s="24">
        <v>4526</v>
      </c>
      <c r="G5031" s="26" t="s">
        <v>7833</v>
      </c>
      <c r="H5031" s="24" t="s">
        <v>1570</v>
      </c>
      <c r="I5031" s="24" t="s">
        <v>1571</v>
      </c>
      <c r="J5031" s="27" t="s">
        <v>1</v>
      </c>
      <c r="K5031" s="28">
        <v>6.6150000000000002</v>
      </c>
      <c r="L5031" s="28">
        <v>0</v>
      </c>
    </row>
    <row r="5032" spans="1:12" x14ac:dyDescent="0.25">
      <c r="A5032" s="24" t="s">
        <v>3305</v>
      </c>
      <c r="B5032" s="26">
        <v>2015</v>
      </c>
      <c r="C5032" s="24">
        <v>9</v>
      </c>
      <c r="D5032" s="24" t="s">
        <v>15137</v>
      </c>
      <c r="E5032" s="26">
        <v>260</v>
      </c>
      <c r="F5032" s="24">
        <v>4527</v>
      </c>
      <c r="G5032" s="26" t="s">
        <v>7834</v>
      </c>
      <c r="H5032" s="24" t="s">
        <v>1308</v>
      </c>
      <c r="I5032" s="24" t="s">
        <v>1309</v>
      </c>
      <c r="J5032" s="27" t="s">
        <v>1</v>
      </c>
      <c r="K5032" s="28">
        <v>43.43</v>
      </c>
      <c r="L5032" s="28">
        <v>36.81</v>
      </c>
    </row>
    <row r="5033" spans="1:12" x14ac:dyDescent="0.25">
      <c r="A5033" s="24" t="s">
        <v>3305</v>
      </c>
      <c r="B5033" s="26">
        <v>2015</v>
      </c>
      <c r="C5033" s="24">
        <v>9</v>
      </c>
      <c r="D5033" s="24" t="s">
        <v>15137</v>
      </c>
      <c r="E5033" s="26">
        <v>260</v>
      </c>
      <c r="F5033" s="24">
        <v>4528</v>
      </c>
      <c r="G5033" s="26" t="s">
        <v>7835</v>
      </c>
      <c r="H5033" s="24" t="s">
        <v>724</v>
      </c>
      <c r="I5033" s="24" t="s">
        <v>725</v>
      </c>
      <c r="J5033" s="27" t="s">
        <v>1</v>
      </c>
      <c r="K5033" s="28">
        <v>6.62</v>
      </c>
      <c r="L5033" s="28">
        <v>0</v>
      </c>
    </row>
    <row r="5034" spans="1:12" x14ac:dyDescent="0.25">
      <c r="A5034" s="24" t="s">
        <v>3305</v>
      </c>
      <c r="B5034" s="26">
        <v>2015</v>
      </c>
      <c r="C5034" s="24">
        <v>9</v>
      </c>
      <c r="D5034" s="24" t="s">
        <v>15137</v>
      </c>
      <c r="E5034" s="26">
        <v>260</v>
      </c>
      <c r="F5034" s="24">
        <v>4315</v>
      </c>
      <c r="G5034" s="26" t="s">
        <v>7622</v>
      </c>
      <c r="H5034" s="24" t="s">
        <v>956</v>
      </c>
      <c r="I5034" s="24" t="s">
        <v>957</v>
      </c>
      <c r="J5034" s="27" t="s">
        <v>1</v>
      </c>
      <c r="K5034" s="28">
        <v>11.03</v>
      </c>
      <c r="L5034" s="28">
        <v>4.41</v>
      </c>
    </row>
    <row r="5035" spans="1:12" x14ac:dyDescent="0.25">
      <c r="A5035" s="24" t="s">
        <v>3305</v>
      </c>
      <c r="B5035" s="26">
        <v>2015</v>
      </c>
      <c r="C5035" s="24">
        <v>9</v>
      </c>
      <c r="D5035" s="24" t="s">
        <v>15137</v>
      </c>
      <c r="E5035" s="26">
        <v>261</v>
      </c>
      <c r="F5035" s="24">
        <v>3752</v>
      </c>
      <c r="G5035" s="26" t="s">
        <v>7059</v>
      </c>
      <c r="H5035" s="24" t="s">
        <v>1220</v>
      </c>
      <c r="I5035" s="24" t="s">
        <v>1221</v>
      </c>
      <c r="J5035" s="27" t="s">
        <v>1</v>
      </c>
      <c r="K5035" s="28">
        <v>6.62</v>
      </c>
      <c r="L5035" s="28">
        <v>0</v>
      </c>
    </row>
    <row r="5036" spans="1:12" x14ac:dyDescent="0.25">
      <c r="A5036" s="24" t="s">
        <v>3305</v>
      </c>
      <c r="B5036" s="26">
        <v>2015</v>
      </c>
      <c r="C5036" s="24">
        <v>9</v>
      </c>
      <c r="D5036" s="24" t="s">
        <v>15137</v>
      </c>
      <c r="E5036" s="26">
        <v>261</v>
      </c>
      <c r="F5036" s="24">
        <v>3754</v>
      </c>
      <c r="G5036" s="26" t="s">
        <v>7061</v>
      </c>
      <c r="H5036" s="24" t="s">
        <v>1426</v>
      </c>
      <c r="I5036" s="24" t="s">
        <v>1427</v>
      </c>
      <c r="J5036" s="27" t="s">
        <v>1</v>
      </c>
      <c r="K5036" s="28">
        <v>6.6150000000000002</v>
      </c>
      <c r="L5036" s="28">
        <v>0</v>
      </c>
    </row>
    <row r="5037" spans="1:12" x14ac:dyDescent="0.25">
      <c r="A5037" s="24" t="s">
        <v>3305</v>
      </c>
      <c r="B5037" s="26">
        <v>2015</v>
      </c>
      <c r="C5037" s="24">
        <v>9</v>
      </c>
      <c r="D5037" s="24" t="s">
        <v>15137</v>
      </c>
      <c r="E5037" s="26">
        <v>261</v>
      </c>
      <c r="F5037" s="24">
        <v>3755</v>
      </c>
      <c r="G5037" s="26" t="s">
        <v>7062</v>
      </c>
      <c r="H5037" s="24" t="s">
        <v>1426</v>
      </c>
      <c r="I5037" s="24" t="s">
        <v>1427</v>
      </c>
      <c r="J5037" s="27" t="s">
        <v>1</v>
      </c>
      <c r="K5037" s="28">
        <v>19.850000000000001</v>
      </c>
      <c r="L5037" s="28">
        <v>0</v>
      </c>
    </row>
    <row r="5038" spans="1:12" x14ac:dyDescent="0.25">
      <c r="A5038" s="24" t="s">
        <v>3305</v>
      </c>
      <c r="B5038" s="26">
        <v>2015</v>
      </c>
      <c r="C5038" s="24">
        <v>9</v>
      </c>
      <c r="D5038" s="24" t="s">
        <v>15137</v>
      </c>
      <c r="E5038" s="26">
        <v>261</v>
      </c>
      <c r="F5038" s="24">
        <v>4529</v>
      </c>
      <c r="G5038" s="26" t="s">
        <v>7836</v>
      </c>
      <c r="H5038" s="24" t="s">
        <v>300</v>
      </c>
      <c r="I5038" s="24" t="s">
        <v>301</v>
      </c>
      <c r="J5038" s="27" t="s">
        <v>1</v>
      </c>
      <c r="K5038" s="28">
        <v>6.62</v>
      </c>
      <c r="L5038" s="28">
        <v>0</v>
      </c>
    </row>
    <row r="5039" spans="1:12" x14ac:dyDescent="0.25">
      <c r="A5039" s="24" t="s">
        <v>3305</v>
      </c>
      <c r="B5039" s="26">
        <v>2015</v>
      </c>
      <c r="C5039" s="24">
        <v>9</v>
      </c>
      <c r="D5039" s="24" t="s">
        <v>15137</v>
      </c>
      <c r="E5039" s="26">
        <v>262</v>
      </c>
      <c r="F5039" s="24">
        <v>3759</v>
      </c>
      <c r="G5039" s="26" t="s">
        <v>7066</v>
      </c>
      <c r="H5039" s="24" t="s">
        <v>956</v>
      </c>
      <c r="I5039" s="24" t="s">
        <v>957</v>
      </c>
      <c r="J5039" s="27" t="s">
        <v>1</v>
      </c>
      <c r="K5039" s="28">
        <v>6.62</v>
      </c>
      <c r="L5039" s="28">
        <v>0</v>
      </c>
    </row>
    <row r="5040" spans="1:12" x14ac:dyDescent="0.25">
      <c r="A5040" s="24" t="s">
        <v>3305</v>
      </c>
      <c r="B5040" s="26">
        <v>2015</v>
      </c>
      <c r="C5040" s="24">
        <v>9</v>
      </c>
      <c r="D5040" s="24" t="s">
        <v>15137</v>
      </c>
      <c r="E5040" s="26">
        <v>262</v>
      </c>
      <c r="F5040" s="24">
        <v>4530</v>
      </c>
      <c r="G5040" s="26" t="s">
        <v>7837</v>
      </c>
      <c r="H5040" s="24" t="s">
        <v>347</v>
      </c>
      <c r="I5040" s="24" t="s">
        <v>348</v>
      </c>
      <c r="J5040" s="27" t="s">
        <v>1</v>
      </c>
      <c r="K5040" s="28">
        <v>11.82</v>
      </c>
      <c r="L5040" s="28">
        <v>0</v>
      </c>
    </row>
    <row r="5041" spans="1:12" x14ac:dyDescent="0.25">
      <c r="A5041" s="24" t="s">
        <v>3305</v>
      </c>
      <c r="B5041" s="26">
        <v>2015</v>
      </c>
      <c r="C5041" s="24">
        <v>9</v>
      </c>
      <c r="D5041" s="24" t="s">
        <v>15137</v>
      </c>
      <c r="E5041" s="26">
        <v>262</v>
      </c>
      <c r="F5041" s="24">
        <v>4531</v>
      </c>
      <c r="G5041" s="26" t="s">
        <v>7838</v>
      </c>
      <c r="H5041" s="24" t="s">
        <v>347</v>
      </c>
      <c r="I5041" s="24" t="s">
        <v>348</v>
      </c>
      <c r="J5041" s="27" t="s">
        <v>1</v>
      </c>
      <c r="K5041" s="28">
        <v>13.24</v>
      </c>
      <c r="L5041" s="28">
        <v>0</v>
      </c>
    </row>
    <row r="5042" spans="1:12" x14ac:dyDescent="0.25">
      <c r="A5042" s="24" t="s">
        <v>3305</v>
      </c>
      <c r="B5042" s="26">
        <v>2015</v>
      </c>
      <c r="C5042" s="24">
        <v>9</v>
      </c>
      <c r="D5042" s="24" t="s">
        <v>15137</v>
      </c>
      <c r="E5042" s="26">
        <v>262</v>
      </c>
      <c r="F5042" s="24">
        <v>4532</v>
      </c>
      <c r="G5042" s="26" t="s">
        <v>7839</v>
      </c>
      <c r="H5042" s="24" t="s">
        <v>724</v>
      </c>
      <c r="I5042" s="24" t="s">
        <v>725</v>
      </c>
      <c r="J5042" s="27" t="s">
        <v>1</v>
      </c>
      <c r="K5042" s="28">
        <v>6.6150000000000002</v>
      </c>
      <c r="L5042" s="28">
        <v>0</v>
      </c>
    </row>
    <row r="5043" spans="1:12" x14ac:dyDescent="0.25">
      <c r="A5043" s="24" t="s">
        <v>3305</v>
      </c>
      <c r="B5043" s="26">
        <v>2015</v>
      </c>
      <c r="C5043" s="24">
        <v>9</v>
      </c>
      <c r="D5043" s="24" t="s">
        <v>15137</v>
      </c>
      <c r="E5043" s="26">
        <v>262</v>
      </c>
      <c r="F5043" s="24">
        <v>4533</v>
      </c>
      <c r="G5043" s="26" t="s">
        <v>7840</v>
      </c>
      <c r="H5043" s="24" t="s">
        <v>1222</v>
      </c>
      <c r="I5043" s="24" t="s">
        <v>1223</v>
      </c>
      <c r="J5043" s="27" t="s">
        <v>1</v>
      </c>
      <c r="K5043" s="28">
        <v>11.03</v>
      </c>
      <c r="L5043" s="28">
        <v>0</v>
      </c>
    </row>
    <row r="5044" spans="1:12" x14ac:dyDescent="0.25">
      <c r="A5044" s="24" t="s">
        <v>3305</v>
      </c>
      <c r="B5044" s="26">
        <v>2015</v>
      </c>
      <c r="C5044" s="24">
        <v>9</v>
      </c>
      <c r="D5044" s="24" t="s">
        <v>15137</v>
      </c>
      <c r="E5044" s="26">
        <v>263</v>
      </c>
      <c r="F5044" s="24">
        <v>4534</v>
      </c>
      <c r="G5044" s="26" t="s">
        <v>7841</v>
      </c>
      <c r="H5044" s="24" t="s">
        <v>132</v>
      </c>
      <c r="I5044" s="24" t="s">
        <v>133</v>
      </c>
      <c r="J5044" s="27" t="s">
        <v>1</v>
      </c>
      <c r="K5044" s="28">
        <v>14.4</v>
      </c>
      <c r="L5044" s="28">
        <v>0</v>
      </c>
    </row>
    <row r="5045" spans="1:12" x14ac:dyDescent="0.25">
      <c r="A5045" s="24" t="s">
        <v>3305</v>
      </c>
      <c r="B5045" s="26">
        <v>2015</v>
      </c>
      <c r="C5045" s="24">
        <v>9</v>
      </c>
      <c r="D5045" s="24" t="s">
        <v>15137</v>
      </c>
      <c r="E5045" s="26">
        <v>263</v>
      </c>
      <c r="F5045" s="24">
        <v>4535</v>
      </c>
      <c r="G5045" s="26" t="s">
        <v>7842</v>
      </c>
      <c r="H5045" s="24" t="s">
        <v>347</v>
      </c>
      <c r="I5045" s="24" t="s">
        <v>348</v>
      </c>
      <c r="J5045" s="27" t="s">
        <v>1</v>
      </c>
      <c r="K5045" s="28">
        <v>11.03</v>
      </c>
      <c r="L5045" s="28">
        <v>0</v>
      </c>
    </row>
    <row r="5046" spans="1:12" x14ac:dyDescent="0.25">
      <c r="A5046" s="24" t="s">
        <v>3305</v>
      </c>
      <c r="B5046" s="26">
        <v>2015</v>
      </c>
      <c r="C5046" s="24">
        <v>9</v>
      </c>
      <c r="D5046" s="24" t="s">
        <v>15137</v>
      </c>
      <c r="E5046" s="26">
        <v>263</v>
      </c>
      <c r="F5046" s="24">
        <v>4536</v>
      </c>
      <c r="G5046" s="26" t="s">
        <v>7843</v>
      </c>
      <c r="H5046" s="24" t="s">
        <v>69</v>
      </c>
      <c r="I5046" s="24" t="s">
        <v>70</v>
      </c>
      <c r="J5046" s="27" t="s">
        <v>1</v>
      </c>
      <c r="K5046" s="28">
        <v>11.03</v>
      </c>
      <c r="L5046" s="28">
        <v>0</v>
      </c>
    </row>
    <row r="5047" spans="1:12" x14ac:dyDescent="0.25">
      <c r="A5047" s="24" t="s">
        <v>3305</v>
      </c>
      <c r="B5047" s="26">
        <v>2015</v>
      </c>
      <c r="C5047" s="24">
        <v>9</v>
      </c>
      <c r="D5047" s="24" t="s">
        <v>15137</v>
      </c>
      <c r="E5047" s="26">
        <v>263</v>
      </c>
      <c r="F5047" s="24">
        <v>1165</v>
      </c>
      <c r="G5047" s="26" t="s">
        <v>4472</v>
      </c>
      <c r="H5047" s="24" t="s">
        <v>1572</v>
      </c>
      <c r="I5047" s="24" t="s">
        <v>1573</v>
      </c>
      <c r="J5047" s="27" t="s">
        <v>1</v>
      </c>
      <c r="K5047" s="28">
        <v>6.62</v>
      </c>
      <c r="L5047" s="28">
        <v>0</v>
      </c>
    </row>
    <row r="5048" spans="1:12" x14ac:dyDescent="0.25">
      <c r="A5048" s="24" t="s">
        <v>3305</v>
      </c>
      <c r="B5048" s="26">
        <v>2015</v>
      </c>
      <c r="C5048" s="24">
        <v>9</v>
      </c>
      <c r="D5048" s="24" t="s">
        <v>15137</v>
      </c>
      <c r="E5048" s="26">
        <v>263</v>
      </c>
      <c r="F5048" s="24">
        <v>4537</v>
      </c>
      <c r="G5048" s="26" t="s">
        <v>7844</v>
      </c>
      <c r="H5048" s="24" t="s">
        <v>1552</v>
      </c>
      <c r="I5048" s="24" t="s">
        <v>1553</v>
      </c>
      <c r="J5048" s="27" t="s">
        <v>1</v>
      </c>
      <c r="K5048" s="28">
        <v>21.35</v>
      </c>
      <c r="L5048" s="28">
        <v>0</v>
      </c>
    </row>
    <row r="5049" spans="1:12" x14ac:dyDescent="0.25">
      <c r="A5049" s="24" t="s">
        <v>3305</v>
      </c>
      <c r="B5049" s="26">
        <v>2015</v>
      </c>
      <c r="C5049" s="24">
        <v>9</v>
      </c>
      <c r="D5049" s="24" t="s">
        <v>15137</v>
      </c>
      <c r="E5049" s="26">
        <v>263</v>
      </c>
      <c r="F5049" s="24">
        <v>4538</v>
      </c>
      <c r="G5049" s="26" t="s">
        <v>7845</v>
      </c>
      <c r="H5049" s="24" t="s">
        <v>648</v>
      </c>
      <c r="I5049" s="24" t="s">
        <v>649</v>
      </c>
      <c r="J5049" s="27" t="s">
        <v>1</v>
      </c>
      <c r="K5049" s="28">
        <v>6.6150000000000002</v>
      </c>
      <c r="L5049" s="28">
        <v>0</v>
      </c>
    </row>
    <row r="5050" spans="1:12" x14ac:dyDescent="0.25">
      <c r="A5050" s="24" t="s">
        <v>3305</v>
      </c>
      <c r="B5050" s="26">
        <v>2015</v>
      </c>
      <c r="C5050" s="24">
        <v>9</v>
      </c>
      <c r="D5050" s="24" t="s">
        <v>15137</v>
      </c>
      <c r="E5050" s="26">
        <v>263</v>
      </c>
      <c r="F5050" s="24">
        <v>1139</v>
      </c>
      <c r="G5050" s="26" t="s">
        <v>4446</v>
      </c>
      <c r="H5050" s="24" t="s">
        <v>300</v>
      </c>
      <c r="I5050" s="24" t="s">
        <v>301</v>
      </c>
      <c r="J5050" s="27" t="s">
        <v>1</v>
      </c>
      <c r="K5050" s="28">
        <v>6.62</v>
      </c>
      <c r="L5050" s="28">
        <v>0</v>
      </c>
    </row>
    <row r="5051" spans="1:12" x14ac:dyDescent="0.25">
      <c r="A5051" s="24" t="s">
        <v>3305</v>
      </c>
      <c r="B5051" s="26">
        <v>2015</v>
      </c>
      <c r="C5051" s="24">
        <v>9</v>
      </c>
      <c r="D5051" s="24" t="s">
        <v>15137</v>
      </c>
      <c r="E5051" s="26">
        <v>265</v>
      </c>
      <c r="F5051" s="24">
        <v>4539</v>
      </c>
      <c r="G5051" s="26" t="s">
        <v>7846</v>
      </c>
      <c r="H5051" s="24" t="s">
        <v>678</v>
      </c>
      <c r="I5051" s="24" t="s">
        <v>679</v>
      </c>
      <c r="J5051" s="27" t="s">
        <v>1</v>
      </c>
      <c r="K5051" s="28">
        <v>15.44</v>
      </c>
      <c r="L5051" s="28">
        <v>0</v>
      </c>
    </row>
    <row r="5052" spans="1:12" x14ac:dyDescent="0.25">
      <c r="A5052" s="24" t="s">
        <v>3305</v>
      </c>
      <c r="B5052" s="26">
        <v>2015</v>
      </c>
      <c r="C5052" s="24">
        <v>9</v>
      </c>
      <c r="D5052" s="24" t="s">
        <v>15137</v>
      </c>
      <c r="E5052" s="26">
        <v>265</v>
      </c>
      <c r="F5052" s="24">
        <v>3912</v>
      </c>
      <c r="G5052" s="26" t="s">
        <v>7219</v>
      </c>
      <c r="H5052" s="24" t="s">
        <v>412</v>
      </c>
      <c r="I5052" s="24" t="s">
        <v>413</v>
      </c>
      <c r="J5052" s="27" t="s">
        <v>1</v>
      </c>
      <c r="K5052" s="28">
        <v>8.8249999999999993</v>
      </c>
      <c r="L5052" s="28">
        <v>0</v>
      </c>
    </row>
    <row r="5053" spans="1:12" x14ac:dyDescent="0.25">
      <c r="A5053" s="24" t="s">
        <v>3305</v>
      </c>
      <c r="B5053" s="26">
        <v>2015</v>
      </c>
      <c r="C5053" s="24">
        <v>9</v>
      </c>
      <c r="D5053" s="24" t="s">
        <v>15137</v>
      </c>
      <c r="E5053" s="26">
        <v>265</v>
      </c>
      <c r="F5053" s="24">
        <v>4540</v>
      </c>
      <c r="G5053" s="26" t="s">
        <v>7847</v>
      </c>
      <c r="H5053" s="24" t="s">
        <v>274</v>
      </c>
      <c r="I5053" s="24" t="s">
        <v>275</v>
      </c>
      <c r="J5053" s="27" t="s">
        <v>1</v>
      </c>
      <c r="K5053" s="28">
        <v>11.03</v>
      </c>
      <c r="L5053" s="28">
        <v>0</v>
      </c>
    </row>
    <row r="5054" spans="1:12" x14ac:dyDescent="0.25">
      <c r="A5054" s="24" t="s">
        <v>3305</v>
      </c>
      <c r="B5054" s="26">
        <v>2015</v>
      </c>
      <c r="C5054" s="24">
        <v>9</v>
      </c>
      <c r="D5054" s="24" t="s">
        <v>15137</v>
      </c>
      <c r="E5054" s="26">
        <v>265</v>
      </c>
      <c r="F5054" s="24">
        <v>4541</v>
      </c>
      <c r="G5054" s="26" t="s">
        <v>7848</v>
      </c>
      <c r="H5054" s="24" t="s">
        <v>1188</v>
      </c>
      <c r="I5054" s="24" t="s">
        <v>1189</v>
      </c>
      <c r="J5054" s="27" t="s">
        <v>1</v>
      </c>
      <c r="K5054" s="28">
        <v>8.8249999999999993</v>
      </c>
      <c r="L5054" s="28">
        <v>0</v>
      </c>
    </row>
    <row r="5055" spans="1:12" x14ac:dyDescent="0.25">
      <c r="A5055" s="24" t="s">
        <v>3305</v>
      </c>
      <c r="B5055" s="26">
        <v>2015</v>
      </c>
      <c r="C5055" s="24">
        <v>9</v>
      </c>
      <c r="D5055" s="24" t="s">
        <v>15137</v>
      </c>
      <c r="E5055" s="26">
        <v>266</v>
      </c>
      <c r="F5055" s="24">
        <v>1867</v>
      </c>
      <c r="G5055" s="26" t="s">
        <v>5174</v>
      </c>
      <c r="H5055" s="24" t="s">
        <v>910</v>
      </c>
      <c r="I5055" s="24" t="s">
        <v>911</v>
      </c>
      <c r="J5055" s="27" t="s">
        <v>1</v>
      </c>
      <c r="K5055" s="28">
        <v>6.62</v>
      </c>
      <c r="L5055" s="28">
        <v>0</v>
      </c>
    </row>
    <row r="5056" spans="1:12" x14ac:dyDescent="0.25">
      <c r="A5056" s="24" t="s">
        <v>3305</v>
      </c>
      <c r="B5056" s="26">
        <v>2015</v>
      </c>
      <c r="C5056" s="24">
        <v>9</v>
      </c>
      <c r="D5056" s="24" t="s">
        <v>15137</v>
      </c>
      <c r="E5056" s="26">
        <v>266</v>
      </c>
      <c r="F5056" s="24">
        <v>4542</v>
      </c>
      <c r="G5056" s="26" t="s">
        <v>7849</v>
      </c>
      <c r="H5056" s="24" t="s">
        <v>812</v>
      </c>
      <c r="I5056" s="24" t="s">
        <v>813</v>
      </c>
      <c r="J5056" s="27" t="s">
        <v>1</v>
      </c>
      <c r="K5056" s="28">
        <v>5.2</v>
      </c>
      <c r="L5056" s="28">
        <v>0</v>
      </c>
    </row>
    <row r="5057" spans="1:12" x14ac:dyDescent="0.25">
      <c r="A5057" s="24" t="s">
        <v>3305</v>
      </c>
      <c r="B5057" s="26">
        <v>2015</v>
      </c>
      <c r="C5057" s="24">
        <v>9</v>
      </c>
      <c r="D5057" s="24" t="s">
        <v>15137</v>
      </c>
      <c r="E5057" s="26">
        <v>266</v>
      </c>
      <c r="F5057" s="24">
        <v>4543</v>
      </c>
      <c r="G5057" s="26" t="s">
        <v>7850</v>
      </c>
      <c r="H5057" s="24" t="s">
        <v>646</v>
      </c>
      <c r="I5057" s="24" t="s">
        <v>647</v>
      </c>
      <c r="J5057" s="27" t="s">
        <v>1</v>
      </c>
      <c r="K5057" s="28">
        <v>8.4149999999999991</v>
      </c>
      <c r="L5057" s="28">
        <v>0</v>
      </c>
    </row>
    <row r="5058" spans="1:12" x14ac:dyDescent="0.25">
      <c r="A5058" s="24" t="s">
        <v>3305</v>
      </c>
      <c r="B5058" s="26">
        <v>2015</v>
      </c>
      <c r="C5058" s="24">
        <v>9</v>
      </c>
      <c r="D5058" s="24" t="s">
        <v>15137</v>
      </c>
      <c r="E5058" s="26">
        <v>266</v>
      </c>
      <c r="F5058" s="24">
        <v>4544</v>
      </c>
      <c r="G5058" s="26" t="s">
        <v>7851</v>
      </c>
      <c r="H5058" s="24" t="s">
        <v>1426</v>
      </c>
      <c r="I5058" s="24" t="s">
        <v>1427</v>
      </c>
      <c r="J5058" s="27" t="s">
        <v>1</v>
      </c>
      <c r="K5058" s="28">
        <v>8.27</v>
      </c>
      <c r="L5058" s="28">
        <v>0</v>
      </c>
    </row>
    <row r="5059" spans="1:12" x14ac:dyDescent="0.25">
      <c r="A5059" s="24" t="s">
        <v>3305</v>
      </c>
      <c r="B5059" s="26">
        <v>2015</v>
      </c>
      <c r="C5059" s="24">
        <v>9</v>
      </c>
      <c r="D5059" s="24" t="s">
        <v>15137</v>
      </c>
      <c r="E5059" s="26">
        <v>266</v>
      </c>
      <c r="F5059" s="24">
        <v>4545</v>
      </c>
      <c r="G5059" s="26" t="s">
        <v>7852</v>
      </c>
      <c r="H5059" s="24" t="s">
        <v>347</v>
      </c>
      <c r="I5059" s="24" t="s">
        <v>348</v>
      </c>
      <c r="J5059" s="27" t="s">
        <v>1</v>
      </c>
      <c r="K5059" s="28">
        <v>6.62</v>
      </c>
      <c r="L5059" s="28">
        <v>0</v>
      </c>
    </row>
    <row r="5060" spans="1:12" x14ac:dyDescent="0.25">
      <c r="A5060" s="24" t="s">
        <v>3305</v>
      </c>
      <c r="B5060" s="26">
        <v>2015</v>
      </c>
      <c r="C5060" s="24">
        <v>9</v>
      </c>
      <c r="D5060" s="24" t="s">
        <v>15137</v>
      </c>
      <c r="E5060" s="26">
        <v>267</v>
      </c>
      <c r="F5060" s="24">
        <v>1139</v>
      </c>
      <c r="G5060" s="26" t="s">
        <v>4446</v>
      </c>
      <c r="H5060" s="24" t="s">
        <v>1222</v>
      </c>
      <c r="I5060" s="24" t="s">
        <v>1223</v>
      </c>
      <c r="J5060" s="27" t="s">
        <v>1</v>
      </c>
      <c r="K5060" s="28">
        <v>6.62</v>
      </c>
      <c r="L5060" s="28">
        <v>0</v>
      </c>
    </row>
    <row r="5061" spans="1:12" x14ac:dyDescent="0.25">
      <c r="A5061" s="24" t="s">
        <v>3305</v>
      </c>
      <c r="B5061" s="26">
        <v>2015</v>
      </c>
      <c r="C5061" s="24">
        <v>9</v>
      </c>
      <c r="D5061" s="24" t="s">
        <v>15137</v>
      </c>
      <c r="E5061" s="26">
        <v>267</v>
      </c>
      <c r="F5061" s="24">
        <v>1087</v>
      </c>
      <c r="G5061" s="26" t="s">
        <v>4394</v>
      </c>
      <c r="H5061" s="24" t="s">
        <v>678</v>
      </c>
      <c r="I5061" s="24" t="s">
        <v>679</v>
      </c>
      <c r="J5061" s="27" t="s">
        <v>1</v>
      </c>
      <c r="K5061" s="28">
        <v>6.62</v>
      </c>
      <c r="L5061" s="28">
        <v>0</v>
      </c>
    </row>
    <row r="5062" spans="1:12" x14ac:dyDescent="0.25">
      <c r="A5062" s="24" t="s">
        <v>3305</v>
      </c>
      <c r="B5062" s="26">
        <v>2015</v>
      </c>
      <c r="C5062" s="24">
        <v>9</v>
      </c>
      <c r="D5062" s="24" t="s">
        <v>15137</v>
      </c>
      <c r="E5062" s="26">
        <v>268</v>
      </c>
      <c r="F5062" s="24">
        <v>4546</v>
      </c>
      <c r="G5062" s="26" t="s">
        <v>7853</v>
      </c>
      <c r="H5062" s="24" t="s">
        <v>196</v>
      </c>
      <c r="I5062" s="24" t="s">
        <v>197</v>
      </c>
      <c r="J5062" s="27" t="s">
        <v>1</v>
      </c>
      <c r="K5062" s="28">
        <v>11.03</v>
      </c>
      <c r="L5062" s="28">
        <v>0</v>
      </c>
    </row>
    <row r="5063" spans="1:12" x14ac:dyDescent="0.25">
      <c r="A5063" s="24" t="s">
        <v>3305</v>
      </c>
      <c r="B5063" s="26">
        <v>2015</v>
      </c>
      <c r="C5063" s="24">
        <v>9</v>
      </c>
      <c r="D5063" s="24" t="s">
        <v>15137</v>
      </c>
      <c r="E5063" s="26">
        <v>273</v>
      </c>
      <c r="F5063" s="24">
        <v>4547</v>
      </c>
      <c r="G5063" s="26" t="s">
        <v>7854</v>
      </c>
      <c r="H5063" s="24" t="s">
        <v>1220</v>
      </c>
      <c r="I5063" s="24" t="s">
        <v>1221</v>
      </c>
      <c r="J5063" s="27" t="s">
        <v>1</v>
      </c>
      <c r="K5063" s="28">
        <v>19.850000000000001</v>
      </c>
      <c r="L5063" s="28">
        <v>0</v>
      </c>
    </row>
    <row r="5064" spans="1:12" x14ac:dyDescent="0.25">
      <c r="A5064" s="24" t="s">
        <v>3305</v>
      </c>
      <c r="B5064" s="26">
        <v>2015</v>
      </c>
      <c r="C5064" s="24">
        <v>9</v>
      </c>
      <c r="D5064" s="24" t="s">
        <v>15137</v>
      </c>
      <c r="E5064" s="26">
        <v>343</v>
      </c>
      <c r="F5064" s="24">
        <v>4072</v>
      </c>
      <c r="G5064" s="26" t="s">
        <v>7379</v>
      </c>
      <c r="H5064" s="24" t="s">
        <v>782</v>
      </c>
      <c r="I5064" s="24" t="s">
        <v>783</v>
      </c>
      <c r="J5064" s="27" t="s">
        <v>1</v>
      </c>
      <c r="K5064" s="28">
        <v>48.52</v>
      </c>
      <c r="L5064" s="28">
        <v>17.64</v>
      </c>
    </row>
    <row r="5065" spans="1:12" x14ac:dyDescent="0.25">
      <c r="A5065" s="24" t="s">
        <v>3305</v>
      </c>
      <c r="B5065" s="26">
        <v>2015</v>
      </c>
      <c r="C5065" s="24">
        <v>9</v>
      </c>
      <c r="D5065" s="24" t="s">
        <v>15138</v>
      </c>
      <c r="E5065" s="26">
        <v>160</v>
      </c>
      <c r="F5065" s="24">
        <v>2250</v>
      </c>
      <c r="G5065" s="26" t="s">
        <v>5557</v>
      </c>
      <c r="H5065" s="24" t="s">
        <v>1574</v>
      </c>
      <c r="I5065" s="24" t="s">
        <v>1575</v>
      </c>
      <c r="J5065" s="27" t="s">
        <v>1</v>
      </c>
      <c r="K5065" s="28">
        <v>1.8</v>
      </c>
      <c r="L5065" s="28">
        <v>1.8</v>
      </c>
    </row>
    <row r="5066" spans="1:12" x14ac:dyDescent="0.25">
      <c r="A5066" s="24" t="s">
        <v>3305</v>
      </c>
      <c r="B5066" s="26">
        <v>2015</v>
      </c>
      <c r="C5066" s="24">
        <v>9</v>
      </c>
      <c r="D5066" s="24" t="s">
        <v>15138</v>
      </c>
      <c r="E5066" s="26">
        <v>205</v>
      </c>
      <c r="F5066" s="24">
        <v>346</v>
      </c>
      <c r="G5066" s="26" t="s">
        <v>3653</v>
      </c>
      <c r="H5066" s="24" t="s">
        <v>1180</v>
      </c>
      <c r="I5066" s="24" t="s">
        <v>1181</v>
      </c>
      <c r="J5066" s="27" t="s">
        <v>1</v>
      </c>
      <c r="K5066" s="28">
        <v>1039.5</v>
      </c>
      <c r="L5066" s="28">
        <v>0</v>
      </c>
    </row>
    <row r="5067" spans="1:12" x14ac:dyDescent="0.25">
      <c r="A5067" s="24" t="s">
        <v>3305</v>
      </c>
      <c r="B5067" s="26">
        <v>2015</v>
      </c>
      <c r="C5067" s="24">
        <v>9</v>
      </c>
      <c r="D5067" s="24" t="s">
        <v>15138</v>
      </c>
      <c r="E5067" s="26">
        <v>207</v>
      </c>
      <c r="F5067" s="24">
        <v>2554</v>
      </c>
      <c r="G5067" s="26" t="s">
        <v>5861</v>
      </c>
      <c r="H5067" s="24" t="s">
        <v>65</v>
      </c>
      <c r="I5067" s="24" t="s">
        <v>66</v>
      </c>
      <c r="J5067" s="27" t="s">
        <v>1</v>
      </c>
      <c r="K5067" s="28">
        <v>6.62</v>
      </c>
      <c r="L5067" s="28">
        <v>0</v>
      </c>
    </row>
    <row r="5068" spans="1:12" x14ac:dyDescent="0.25">
      <c r="A5068" s="24" t="s">
        <v>3305</v>
      </c>
      <c r="B5068" s="26">
        <v>2015</v>
      </c>
      <c r="C5068" s="24">
        <v>9</v>
      </c>
      <c r="D5068" s="24" t="s">
        <v>15138</v>
      </c>
      <c r="E5068" s="26">
        <v>207</v>
      </c>
      <c r="F5068" s="24">
        <v>4548</v>
      </c>
      <c r="G5068" s="26" t="s">
        <v>7855</v>
      </c>
      <c r="H5068" s="24" t="s">
        <v>1576</v>
      </c>
      <c r="I5068" s="24" t="s">
        <v>1577</v>
      </c>
      <c r="J5068" s="27" t="s">
        <v>1</v>
      </c>
      <c r="K5068" s="28">
        <v>6.62</v>
      </c>
      <c r="L5068" s="28">
        <v>0</v>
      </c>
    </row>
    <row r="5069" spans="1:12" x14ac:dyDescent="0.25">
      <c r="A5069" s="24" t="s">
        <v>3305</v>
      </c>
      <c r="B5069" s="26">
        <v>2015</v>
      </c>
      <c r="C5069" s="24">
        <v>9</v>
      </c>
      <c r="D5069" s="24" t="s">
        <v>15138</v>
      </c>
      <c r="E5069" s="26">
        <v>212</v>
      </c>
      <c r="F5069" s="24">
        <v>4357</v>
      </c>
      <c r="G5069" s="26" t="s">
        <v>7664</v>
      </c>
      <c r="H5069" s="24" t="s">
        <v>1180</v>
      </c>
      <c r="I5069" s="24" t="s">
        <v>1181</v>
      </c>
      <c r="J5069" s="27" t="s">
        <v>1</v>
      </c>
      <c r="K5069" s="28">
        <v>48.5</v>
      </c>
      <c r="L5069" s="28">
        <v>0</v>
      </c>
    </row>
    <row r="5070" spans="1:12" x14ac:dyDescent="0.25">
      <c r="A5070" s="24" t="s">
        <v>3305</v>
      </c>
      <c r="B5070" s="26">
        <v>2015</v>
      </c>
      <c r="C5070" s="24">
        <v>9</v>
      </c>
      <c r="D5070" s="24" t="s">
        <v>15138</v>
      </c>
      <c r="E5070" s="26">
        <v>214</v>
      </c>
      <c r="F5070" s="24">
        <v>1810</v>
      </c>
      <c r="G5070" s="26" t="s">
        <v>5117</v>
      </c>
      <c r="H5070" s="24" t="s">
        <v>1180</v>
      </c>
      <c r="I5070" s="24" t="s">
        <v>1181</v>
      </c>
      <c r="J5070" s="27" t="s">
        <v>1</v>
      </c>
      <c r="K5070" s="28">
        <v>6.62</v>
      </c>
      <c r="L5070" s="28">
        <v>0</v>
      </c>
    </row>
    <row r="5071" spans="1:12" x14ac:dyDescent="0.25">
      <c r="A5071" s="24" t="s">
        <v>3305</v>
      </c>
      <c r="B5071" s="26">
        <v>2015</v>
      </c>
      <c r="C5071" s="24">
        <v>9</v>
      </c>
      <c r="D5071" s="24" t="s">
        <v>15138</v>
      </c>
      <c r="E5071" s="26">
        <v>214</v>
      </c>
      <c r="F5071" s="24">
        <v>4549</v>
      </c>
      <c r="G5071" s="26" t="s">
        <v>7856</v>
      </c>
      <c r="H5071" s="24" t="s">
        <v>1180</v>
      </c>
      <c r="I5071" s="24" t="s">
        <v>1181</v>
      </c>
      <c r="J5071" s="27" t="s">
        <v>1</v>
      </c>
      <c r="K5071" s="28">
        <v>6.62</v>
      </c>
      <c r="L5071" s="28">
        <v>0</v>
      </c>
    </row>
    <row r="5072" spans="1:12" x14ac:dyDescent="0.25">
      <c r="A5072" s="24" t="s">
        <v>3305</v>
      </c>
      <c r="B5072" s="26">
        <v>2015</v>
      </c>
      <c r="C5072" s="24">
        <v>9</v>
      </c>
      <c r="D5072" s="24" t="s">
        <v>15138</v>
      </c>
      <c r="E5072" s="26">
        <v>229</v>
      </c>
      <c r="F5072" s="24">
        <v>2688</v>
      </c>
      <c r="G5072" s="26" t="s">
        <v>5995</v>
      </c>
      <c r="H5072" s="24" t="s">
        <v>212</v>
      </c>
      <c r="I5072" s="24" t="s">
        <v>213</v>
      </c>
      <c r="J5072" s="27" t="s">
        <v>1</v>
      </c>
      <c r="K5072" s="28">
        <v>14.705</v>
      </c>
      <c r="L5072" s="28">
        <v>0</v>
      </c>
    </row>
    <row r="5073" spans="1:12" x14ac:dyDescent="0.25">
      <c r="A5073" s="24" t="s">
        <v>3305</v>
      </c>
      <c r="B5073" s="26">
        <v>2015</v>
      </c>
      <c r="C5073" s="24">
        <v>9</v>
      </c>
      <c r="D5073" s="24" t="s">
        <v>15138</v>
      </c>
      <c r="E5073" s="26">
        <v>235</v>
      </c>
      <c r="F5073" s="24">
        <v>4550</v>
      </c>
      <c r="G5073" s="26" t="s">
        <v>7857</v>
      </c>
      <c r="H5073" s="24" t="s">
        <v>1180</v>
      </c>
      <c r="I5073" s="24" t="s">
        <v>1181</v>
      </c>
      <c r="J5073" s="27" t="s">
        <v>1</v>
      </c>
      <c r="K5073" s="28">
        <v>14.705</v>
      </c>
      <c r="L5073" s="28">
        <v>0</v>
      </c>
    </row>
    <row r="5074" spans="1:12" x14ac:dyDescent="0.25">
      <c r="A5074" s="24" t="s">
        <v>3305</v>
      </c>
      <c r="B5074" s="26">
        <v>2015</v>
      </c>
      <c r="C5074" s="24">
        <v>9</v>
      </c>
      <c r="D5074" s="24" t="s">
        <v>15138</v>
      </c>
      <c r="E5074" s="26">
        <v>235</v>
      </c>
      <c r="F5074" s="24">
        <v>4551</v>
      </c>
      <c r="G5074" s="26" t="s">
        <v>7858</v>
      </c>
      <c r="H5074" s="24" t="s">
        <v>1578</v>
      </c>
      <c r="I5074" s="24" t="s">
        <v>1579</v>
      </c>
      <c r="J5074" s="27" t="s">
        <v>1</v>
      </c>
      <c r="K5074" s="28">
        <v>11.03</v>
      </c>
      <c r="L5074" s="28">
        <v>0</v>
      </c>
    </row>
    <row r="5075" spans="1:12" x14ac:dyDescent="0.25">
      <c r="A5075" s="24" t="s">
        <v>3305</v>
      </c>
      <c r="B5075" s="26">
        <v>2015</v>
      </c>
      <c r="C5075" s="24">
        <v>9</v>
      </c>
      <c r="D5075" s="24" t="s">
        <v>15138</v>
      </c>
      <c r="E5075" s="26">
        <v>242</v>
      </c>
      <c r="F5075" s="24">
        <v>4552</v>
      </c>
      <c r="G5075" s="26" t="s">
        <v>7859</v>
      </c>
      <c r="H5075" s="24" t="s">
        <v>1580</v>
      </c>
      <c r="I5075" s="24" t="s">
        <v>1581</v>
      </c>
      <c r="J5075" s="27" t="s">
        <v>1</v>
      </c>
      <c r="K5075" s="28">
        <v>4.415</v>
      </c>
      <c r="L5075" s="28">
        <v>0</v>
      </c>
    </row>
    <row r="5076" spans="1:12" x14ac:dyDescent="0.25">
      <c r="A5076" s="24" t="s">
        <v>3305</v>
      </c>
      <c r="B5076" s="26">
        <v>2015</v>
      </c>
      <c r="C5076" s="24">
        <v>9</v>
      </c>
      <c r="D5076" s="24" t="s">
        <v>15138</v>
      </c>
      <c r="E5076" s="26">
        <v>243</v>
      </c>
      <c r="F5076" s="24">
        <v>4553</v>
      </c>
      <c r="G5076" s="26" t="s">
        <v>7860</v>
      </c>
      <c r="H5076" s="24" t="s">
        <v>212</v>
      </c>
      <c r="I5076" s="24" t="s">
        <v>213</v>
      </c>
      <c r="J5076" s="27" t="s">
        <v>1</v>
      </c>
      <c r="K5076" s="28">
        <v>0.74</v>
      </c>
      <c r="L5076" s="28">
        <v>0</v>
      </c>
    </row>
    <row r="5077" spans="1:12" x14ac:dyDescent="0.25">
      <c r="A5077" s="24" t="s">
        <v>3305</v>
      </c>
      <c r="B5077" s="26">
        <v>2015</v>
      </c>
      <c r="C5077" s="24">
        <v>9</v>
      </c>
      <c r="D5077" s="24" t="s">
        <v>15138</v>
      </c>
      <c r="E5077" s="26">
        <v>245</v>
      </c>
      <c r="F5077" s="24">
        <v>4554</v>
      </c>
      <c r="G5077" s="26" t="s">
        <v>7861</v>
      </c>
      <c r="H5077" s="24" t="s">
        <v>212</v>
      </c>
      <c r="I5077" s="24" t="s">
        <v>213</v>
      </c>
      <c r="J5077" s="27" t="s">
        <v>1</v>
      </c>
      <c r="K5077" s="28">
        <v>4.415</v>
      </c>
      <c r="L5077" s="28">
        <v>0</v>
      </c>
    </row>
    <row r="5078" spans="1:12" x14ac:dyDescent="0.25">
      <c r="A5078" s="24" t="s">
        <v>3305</v>
      </c>
      <c r="B5078" s="26">
        <v>2015</v>
      </c>
      <c r="C5078" s="24">
        <v>9</v>
      </c>
      <c r="D5078" s="24" t="s">
        <v>15138</v>
      </c>
      <c r="E5078" s="26">
        <v>262</v>
      </c>
      <c r="F5078" s="24">
        <v>4555</v>
      </c>
      <c r="G5078" s="26" t="s">
        <v>7862</v>
      </c>
      <c r="H5078" s="24" t="s">
        <v>1582</v>
      </c>
      <c r="I5078" s="24" t="s">
        <v>1583</v>
      </c>
      <c r="J5078" s="27" t="s">
        <v>1</v>
      </c>
      <c r="K5078" s="28">
        <v>11.03</v>
      </c>
      <c r="L5078" s="28">
        <v>0</v>
      </c>
    </row>
    <row r="5079" spans="1:12" x14ac:dyDescent="0.25">
      <c r="A5079" s="24" t="s">
        <v>3305</v>
      </c>
      <c r="B5079" s="26">
        <v>2015</v>
      </c>
      <c r="C5079" s="24">
        <v>9</v>
      </c>
      <c r="D5079" s="24" t="s">
        <v>15138</v>
      </c>
      <c r="E5079" s="26">
        <v>262</v>
      </c>
      <c r="F5079" s="24">
        <v>4556</v>
      </c>
      <c r="G5079" s="26" t="s">
        <v>7863</v>
      </c>
      <c r="H5079" s="24" t="s">
        <v>212</v>
      </c>
      <c r="I5079" s="24" t="s">
        <v>213</v>
      </c>
      <c r="J5079" s="27" t="s">
        <v>1</v>
      </c>
      <c r="K5079" s="28">
        <v>11.03</v>
      </c>
      <c r="L5079" s="28">
        <v>0</v>
      </c>
    </row>
    <row r="5080" spans="1:12" x14ac:dyDescent="0.25">
      <c r="A5080" s="24" t="s">
        <v>3305</v>
      </c>
      <c r="B5080" s="26">
        <v>2015</v>
      </c>
      <c r="C5080" s="24">
        <v>9</v>
      </c>
      <c r="D5080" s="24" t="s">
        <v>15138</v>
      </c>
      <c r="E5080" s="26">
        <v>263</v>
      </c>
      <c r="F5080" s="24">
        <v>4557</v>
      </c>
      <c r="G5080" s="26" t="s">
        <v>7864</v>
      </c>
      <c r="H5080" s="24" t="s">
        <v>596</v>
      </c>
      <c r="I5080" s="24" t="s">
        <v>597</v>
      </c>
      <c r="J5080" s="27" t="s">
        <v>1</v>
      </c>
      <c r="K5080" s="28">
        <v>13.97</v>
      </c>
      <c r="L5080" s="28">
        <v>0</v>
      </c>
    </row>
    <row r="5081" spans="1:12" x14ac:dyDescent="0.25">
      <c r="A5081" s="24" t="s">
        <v>3305</v>
      </c>
      <c r="B5081" s="26">
        <v>2015</v>
      </c>
      <c r="C5081" s="24">
        <v>9</v>
      </c>
      <c r="D5081" s="24" t="s">
        <v>15138</v>
      </c>
      <c r="E5081" s="26">
        <v>268</v>
      </c>
      <c r="F5081" s="24">
        <v>4558</v>
      </c>
      <c r="G5081" s="26" t="s">
        <v>7865</v>
      </c>
      <c r="H5081" s="24" t="s">
        <v>954</v>
      </c>
      <c r="I5081" s="24" t="s">
        <v>955</v>
      </c>
      <c r="J5081" s="27" t="s">
        <v>1</v>
      </c>
      <c r="K5081" s="28">
        <v>11.03</v>
      </c>
      <c r="L5081" s="28">
        <v>0</v>
      </c>
    </row>
    <row r="5082" spans="1:12" x14ac:dyDescent="0.25">
      <c r="A5082" s="24" t="s">
        <v>3305</v>
      </c>
      <c r="B5082" s="26">
        <v>2015</v>
      </c>
      <c r="C5082" s="24">
        <v>9</v>
      </c>
      <c r="D5082" s="24" t="s">
        <v>15138</v>
      </c>
      <c r="E5082" s="26">
        <v>268</v>
      </c>
      <c r="F5082" s="24">
        <v>4559</v>
      </c>
      <c r="G5082" s="26" t="s">
        <v>7866</v>
      </c>
      <c r="H5082" s="24" t="s">
        <v>1180</v>
      </c>
      <c r="I5082" s="24" t="s">
        <v>1181</v>
      </c>
      <c r="J5082" s="27" t="s">
        <v>1</v>
      </c>
      <c r="K5082" s="28">
        <v>19.850000000000001</v>
      </c>
      <c r="L5082" s="28">
        <v>0</v>
      </c>
    </row>
    <row r="5083" spans="1:12" x14ac:dyDescent="0.25">
      <c r="A5083" s="24" t="s">
        <v>3305</v>
      </c>
      <c r="B5083" s="26">
        <v>2015</v>
      </c>
      <c r="C5083" s="24">
        <v>9</v>
      </c>
      <c r="D5083" s="24" t="s">
        <v>15138</v>
      </c>
      <c r="E5083" s="26">
        <v>268</v>
      </c>
      <c r="F5083" s="24">
        <v>4560</v>
      </c>
      <c r="G5083" s="26" t="s">
        <v>7867</v>
      </c>
      <c r="H5083" s="24" t="s">
        <v>212</v>
      </c>
      <c r="I5083" s="24" t="s">
        <v>213</v>
      </c>
      <c r="J5083" s="27" t="s">
        <v>1</v>
      </c>
      <c r="K5083" s="28">
        <v>19.850000000000001</v>
      </c>
      <c r="L5083" s="28">
        <v>0</v>
      </c>
    </row>
    <row r="5084" spans="1:12" x14ac:dyDescent="0.25">
      <c r="A5084" s="24" t="s">
        <v>3305</v>
      </c>
      <c r="B5084" s="26">
        <v>2015</v>
      </c>
      <c r="C5084" s="24">
        <v>9</v>
      </c>
      <c r="D5084" s="24" t="s">
        <v>15138</v>
      </c>
      <c r="E5084" s="26">
        <v>273</v>
      </c>
      <c r="F5084" s="24">
        <v>4561</v>
      </c>
      <c r="G5084" s="26" t="s">
        <v>7868</v>
      </c>
      <c r="H5084" s="24" t="s">
        <v>212</v>
      </c>
      <c r="I5084" s="24" t="s">
        <v>213</v>
      </c>
      <c r="J5084" s="27" t="s">
        <v>1</v>
      </c>
      <c r="K5084" s="28">
        <v>11.03</v>
      </c>
      <c r="L5084" s="28">
        <v>0</v>
      </c>
    </row>
    <row r="5085" spans="1:12" x14ac:dyDescent="0.25">
      <c r="A5085" s="24" t="s">
        <v>3305</v>
      </c>
      <c r="B5085" s="26">
        <v>2015</v>
      </c>
      <c r="C5085" s="24">
        <v>9</v>
      </c>
      <c r="D5085" s="24" t="s">
        <v>236</v>
      </c>
      <c r="E5085" s="26">
        <v>160</v>
      </c>
      <c r="F5085" s="24">
        <v>4562</v>
      </c>
      <c r="G5085" s="26" t="s">
        <v>7869</v>
      </c>
      <c r="H5085" s="24" t="s">
        <v>69</v>
      </c>
      <c r="I5085" s="24" t="s">
        <v>70</v>
      </c>
      <c r="J5085" s="27" t="s">
        <v>1</v>
      </c>
      <c r="K5085" s="28">
        <v>131.65</v>
      </c>
      <c r="L5085" s="28">
        <v>0</v>
      </c>
    </row>
    <row r="5086" spans="1:12" x14ac:dyDescent="0.25">
      <c r="A5086" s="24" t="s">
        <v>3305</v>
      </c>
      <c r="B5086" s="26">
        <v>2015</v>
      </c>
      <c r="C5086" s="24">
        <v>9</v>
      </c>
      <c r="D5086" s="24" t="s">
        <v>236</v>
      </c>
      <c r="E5086" s="26">
        <v>160</v>
      </c>
      <c r="F5086" s="24">
        <v>4563</v>
      </c>
      <c r="G5086" s="26" t="s">
        <v>7870</v>
      </c>
      <c r="H5086" s="24" t="s">
        <v>1012</v>
      </c>
      <c r="I5086" s="24" t="s">
        <v>1013</v>
      </c>
      <c r="J5086" s="27" t="s">
        <v>1</v>
      </c>
      <c r="K5086" s="28">
        <v>131.65</v>
      </c>
      <c r="L5086" s="28">
        <v>0</v>
      </c>
    </row>
    <row r="5087" spans="1:12" x14ac:dyDescent="0.25">
      <c r="A5087" s="24" t="s">
        <v>3305</v>
      </c>
      <c r="B5087" s="26">
        <v>2015</v>
      </c>
      <c r="C5087" s="24">
        <v>9</v>
      </c>
      <c r="D5087" s="24" t="s">
        <v>236</v>
      </c>
      <c r="E5087" s="26">
        <v>160</v>
      </c>
      <c r="F5087" s="24">
        <v>4564</v>
      </c>
      <c r="G5087" s="26" t="s">
        <v>7871</v>
      </c>
      <c r="H5087" s="24" t="s">
        <v>1190</v>
      </c>
      <c r="I5087" s="24" t="s">
        <v>1191</v>
      </c>
      <c r="J5087" s="27" t="s">
        <v>1</v>
      </c>
      <c r="K5087" s="28">
        <v>38.5</v>
      </c>
      <c r="L5087" s="28">
        <v>0</v>
      </c>
    </row>
    <row r="5088" spans="1:12" x14ac:dyDescent="0.25">
      <c r="A5088" s="24" t="s">
        <v>3305</v>
      </c>
      <c r="B5088" s="26">
        <v>2015</v>
      </c>
      <c r="C5088" s="24">
        <v>9</v>
      </c>
      <c r="D5088" s="24" t="s">
        <v>236</v>
      </c>
      <c r="E5088" s="26">
        <v>161</v>
      </c>
      <c r="F5088" s="24">
        <v>2319</v>
      </c>
      <c r="G5088" s="26" t="s">
        <v>5626</v>
      </c>
      <c r="H5088" s="24" t="s">
        <v>212</v>
      </c>
      <c r="I5088" s="24" t="s">
        <v>213</v>
      </c>
      <c r="J5088" s="27" t="s">
        <v>1</v>
      </c>
      <c r="K5088" s="28">
        <v>219.4</v>
      </c>
      <c r="L5088" s="28">
        <v>0</v>
      </c>
    </row>
    <row r="5089" spans="1:12" x14ac:dyDescent="0.25">
      <c r="A5089" s="24" t="s">
        <v>3305</v>
      </c>
      <c r="B5089" s="26">
        <v>2015</v>
      </c>
      <c r="C5089" s="24">
        <v>9</v>
      </c>
      <c r="D5089" s="24" t="s">
        <v>236</v>
      </c>
      <c r="E5089" s="26">
        <v>161</v>
      </c>
      <c r="F5089" s="24">
        <v>4565</v>
      </c>
      <c r="G5089" s="26" t="s">
        <v>7872</v>
      </c>
      <c r="H5089" s="24" t="s">
        <v>67</v>
      </c>
      <c r="I5089" s="24" t="s">
        <v>68</v>
      </c>
      <c r="J5089" s="27" t="s">
        <v>1</v>
      </c>
      <c r="K5089" s="28">
        <v>134.06</v>
      </c>
      <c r="L5089" s="28">
        <v>134.06</v>
      </c>
    </row>
    <row r="5090" spans="1:12" x14ac:dyDescent="0.25">
      <c r="A5090" s="24" t="s">
        <v>3305</v>
      </c>
      <c r="B5090" s="26">
        <v>2015</v>
      </c>
      <c r="C5090" s="24">
        <v>9</v>
      </c>
      <c r="D5090" s="24" t="s">
        <v>236</v>
      </c>
      <c r="E5090" s="26">
        <v>161</v>
      </c>
      <c r="F5090" s="24">
        <v>4566</v>
      </c>
      <c r="G5090" s="26" t="s">
        <v>7873</v>
      </c>
      <c r="H5090" s="24" t="s">
        <v>126</v>
      </c>
      <c r="I5090" s="24" t="s">
        <v>127</v>
      </c>
      <c r="J5090" s="27" t="s">
        <v>1</v>
      </c>
      <c r="K5090" s="28">
        <v>0.2</v>
      </c>
      <c r="L5090" s="28">
        <v>0</v>
      </c>
    </row>
    <row r="5091" spans="1:12" x14ac:dyDescent="0.25">
      <c r="A5091" s="24" t="s">
        <v>3305</v>
      </c>
      <c r="B5091" s="26">
        <v>2015</v>
      </c>
      <c r="C5091" s="24">
        <v>9</v>
      </c>
      <c r="D5091" s="24" t="s">
        <v>236</v>
      </c>
      <c r="E5091" s="26">
        <v>161</v>
      </c>
      <c r="F5091" s="24">
        <v>4567</v>
      </c>
      <c r="G5091" s="26" t="s">
        <v>7874</v>
      </c>
      <c r="H5091" s="24" t="s">
        <v>190</v>
      </c>
      <c r="I5091" s="24" t="s">
        <v>191</v>
      </c>
      <c r="J5091" s="27" t="s">
        <v>1</v>
      </c>
      <c r="K5091" s="28">
        <v>7.83</v>
      </c>
      <c r="L5091" s="28">
        <v>0</v>
      </c>
    </row>
    <row r="5092" spans="1:12" x14ac:dyDescent="0.25">
      <c r="A5092" s="24" t="s">
        <v>3305</v>
      </c>
      <c r="B5092" s="26">
        <v>2015</v>
      </c>
      <c r="C5092" s="24">
        <v>9</v>
      </c>
      <c r="D5092" s="24" t="s">
        <v>236</v>
      </c>
      <c r="E5092" s="26">
        <v>162</v>
      </c>
      <c r="F5092" s="24">
        <v>4568</v>
      </c>
      <c r="G5092" s="26" t="s">
        <v>7875</v>
      </c>
      <c r="H5092" s="24" t="s">
        <v>77</v>
      </c>
      <c r="I5092" s="24" t="s">
        <v>78</v>
      </c>
      <c r="J5092" s="27" t="s">
        <v>1</v>
      </c>
      <c r="K5092" s="28">
        <v>55.95</v>
      </c>
      <c r="L5092" s="28">
        <v>0</v>
      </c>
    </row>
    <row r="5093" spans="1:12" x14ac:dyDescent="0.25">
      <c r="A5093" s="24" t="s">
        <v>3305</v>
      </c>
      <c r="B5093" s="26">
        <v>2015</v>
      </c>
      <c r="C5093" s="24">
        <v>9</v>
      </c>
      <c r="D5093" s="24" t="s">
        <v>236</v>
      </c>
      <c r="E5093" s="26">
        <v>163</v>
      </c>
      <c r="F5093" s="24">
        <v>4569</v>
      </c>
      <c r="G5093" s="26" t="s">
        <v>7876</v>
      </c>
      <c r="H5093" s="24" t="s">
        <v>644</v>
      </c>
      <c r="I5093" s="24" t="s">
        <v>645</v>
      </c>
      <c r="J5093" s="27" t="s">
        <v>1</v>
      </c>
      <c r="K5093" s="28">
        <v>275.79000000000002</v>
      </c>
      <c r="L5093" s="28">
        <v>0</v>
      </c>
    </row>
    <row r="5094" spans="1:12" x14ac:dyDescent="0.25">
      <c r="A5094" s="24" t="s">
        <v>3305</v>
      </c>
      <c r="B5094" s="26">
        <v>2015</v>
      </c>
      <c r="C5094" s="24">
        <v>9</v>
      </c>
      <c r="D5094" s="24" t="s">
        <v>236</v>
      </c>
      <c r="E5094" s="26">
        <v>163</v>
      </c>
      <c r="F5094" s="24">
        <v>2012</v>
      </c>
      <c r="G5094" s="26" t="s">
        <v>5319</v>
      </c>
      <c r="H5094" s="24" t="s">
        <v>148</v>
      </c>
      <c r="I5094" s="24" t="s">
        <v>149</v>
      </c>
      <c r="J5094" s="27" t="s">
        <v>1</v>
      </c>
      <c r="K5094" s="28">
        <v>131.65</v>
      </c>
      <c r="L5094" s="28">
        <v>0</v>
      </c>
    </row>
    <row r="5095" spans="1:12" x14ac:dyDescent="0.25">
      <c r="A5095" s="24" t="s">
        <v>3305</v>
      </c>
      <c r="B5095" s="26">
        <v>2015</v>
      </c>
      <c r="C5095" s="24">
        <v>9</v>
      </c>
      <c r="D5095" s="24" t="s">
        <v>236</v>
      </c>
      <c r="E5095" s="26">
        <v>163</v>
      </c>
      <c r="F5095" s="24">
        <v>4570</v>
      </c>
      <c r="G5095" s="26" t="s">
        <v>7877</v>
      </c>
      <c r="H5095" s="24" t="s">
        <v>1010</v>
      </c>
      <c r="I5095" s="24" t="s">
        <v>1011</v>
      </c>
      <c r="J5095" s="27" t="s">
        <v>1</v>
      </c>
      <c r="K5095" s="28">
        <v>131.65</v>
      </c>
      <c r="L5095" s="28">
        <v>0</v>
      </c>
    </row>
    <row r="5096" spans="1:12" x14ac:dyDescent="0.25">
      <c r="A5096" s="24" t="s">
        <v>3305</v>
      </c>
      <c r="B5096" s="26">
        <v>2015</v>
      </c>
      <c r="C5096" s="24">
        <v>9</v>
      </c>
      <c r="D5096" s="24" t="s">
        <v>236</v>
      </c>
      <c r="E5096" s="26">
        <v>163</v>
      </c>
      <c r="F5096" s="24">
        <v>248</v>
      </c>
      <c r="G5096" s="26" t="s">
        <v>3555</v>
      </c>
      <c r="H5096" s="24" t="s">
        <v>184</v>
      </c>
      <c r="I5096" s="24" t="s">
        <v>185</v>
      </c>
      <c r="J5096" s="27" t="s">
        <v>1</v>
      </c>
      <c r="K5096" s="28">
        <v>131.65</v>
      </c>
      <c r="L5096" s="28">
        <v>0</v>
      </c>
    </row>
    <row r="5097" spans="1:12" x14ac:dyDescent="0.25">
      <c r="A5097" s="24" t="s">
        <v>3305</v>
      </c>
      <c r="B5097" s="26">
        <v>2015</v>
      </c>
      <c r="C5097" s="24">
        <v>9</v>
      </c>
      <c r="D5097" s="24" t="s">
        <v>236</v>
      </c>
      <c r="E5097" s="26">
        <v>164</v>
      </c>
      <c r="F5097" s="24">
        <v>4571</v>
      </c>
      <c r="G5097" s="26" t="s">
        <v>7878</v>
      </c>
      <c r="H5097" s="24" t="s">
        <v>69</v>
      </c>
      <c r="I5097" s="24" t="s">
        <v>70</v>
      </c>
      <c r="J5097" s="27" t="s">
        <v>1</v>
      </c>
      <c r="K5097" s="28">
        <v>91.64</v>
      </c>
      <c r="L5097" s="28">
        <v>0</v>
      </c>
    </row>
    <row r="5098" spans="1:12" x14ac:dyDescent="0.25">
      <c r="A5098" s="24" t="s">
        <v>3305</v>
      </c>
      <c r="B5098" s="26">
        <v>2015</v>
      </c>
      <c r="C5098" s="24">
        <v>9</v>
      </c>
      <c r="D5098" s="24" t="s">
        <v>236</v>
      </c>
      <c r="E5098" s="26">
        <v>164</v>
      </c>
      <c r="F5098" s="24">
        <v>4572</v>
      </c>
      <c r="G5098" s="26" t="s">
        <v>7879</v>
      </c>
      <c r="H5098" s="24" t="s">
        <v>184</v>
      </c>
      <c r="I5098" s="24" t="s">
        <v>185</v>
      </c>
      <c r="J5098" s="27" t="s">
        <v>1</v>
      </c>
      <c r="K5098" s="28">
        <v>131.65</v>
      </c>
      <c r="L5098" s="28">
        <v>0</v>
      </c>
    </row>
    <row r="5099" spans="1:12" x14ac:dyDescent="0.25">
      <c r="A5099" s="24" t="s">
        <v>3305</v>
      </c>
      <c r="B5099" s="26">
        <v>2015</v>
      </c>
      <c r="C5099" s="24">
        <v>9</v>
      </c>
      <c r="D5099" s="24" t="s">
        <v>236</v>
      </c>
      <c r="E5099" s="26">
        <v>164</v>
      </c>
      <c r="F5099" s="24">
        <v>4573</v>
      </c>
      <c r="G5099" s="26" t="s">
        <v>7880</v>
      </c>
      <c r="H5099" s="24" t="s">
        <v>59</v>
      </c>
      <c r="I5099" s="24" t="s">
        <v>60</v>
      </c>
      <c r="J5099" s="27" t="s">
        <v>1</v>
      </c>
      <c r="K5099" s="28">
        <v>22.91</v>
      </c>
      <c r="L5099" s="28">
        <v>0</v>
      </c>
    </row>
    <row r="5100" spans="1:12" x14ac:dyDescent="0.25">
      <c r="A5100" s="24" t="s">
        <v>3305</v>
      </c>
      <c r="B5100" s="26">
        <v>2015</v>
      </c>
      <c r="C5100" s="24">
        <v>9</v>
      </c>
      <c r="D5100" s="24" t="s">
        <v>236</v>
      </c>
      <c r="E5100" s="26">
        <v>164</v>
      </c>
      <c r="F5100" s="24">
        <v>4574</v>
      </c>
      <c r="G5100" s="26" t="s">
        <v>7881</v>
      </c>
      <c r="H5100" s="24" t="s">
        <v>67</v>
      </c>
      <c r="I5100" s="24" t="s">
        <v>68</v>
      </c>
      <c r="J5100" s="27" t="s">
        <v>1</v>
      </c>
      <c r="K5100" s="28">
        <v>22.91</v>
      </c>
      <c r="L5100" s="28">
        <v>0</v>
      </c>
    </row>
    <row r="5101" spans="1:12" x14ac:dyDescent="0.25">
      <c r="A5101" s="24" t="s">
        <v>3305</v>
      </c>
      <c r="B5101" s="26">
        <v>2015</v>
      </c>
      <c r="C5101" s="24">
        <v>9</v>
      </c>
      <c r="D5101" s="24" t="s">
        <v>236</v>
      </c>
      <c r="E5101" s="26">
        <v>164</v>
      </c>
      <c r="F5101" s="24">
        <v>215</v>
      </c>
      <c r="G5101" s="26" t="s">
        <v>3522</v>
      </c>
      <c r="H5101" s="24" t="s">
        <v>268</v>
      </c>
      <c r="I5101" s="24" t="s">
        <v>269</v>
      </c>
      <c r="J5101" s="27" t="s">
        <v>1</v>
      </c>
      <c r="K5101" s="28">
        <v>131.65</v>
      </c>
      <c r="L5101" s="28">
        <v>0</v>
      </c>
    </row>
    <row r="5102" spans="1:12" x14ac:dyDescent="0.25">
      <c r="A5102" s="24" t="s">
        <v>3305</v>
      </c>
      <c r="B5102" s="26">
        <v>2015</v>
      </c>
      <c r="C5102" s="24">
        <v>9</v>
      </c>
      <c r="D5102" s="24" t="s">
        <v>236</v>
      </c>
      <c r="E5102" s="26">
        <v>164</v>
      </c>
      <c r="F5102" s="24">
        <v>4575</v>
      </c>
      <c r="G5102" s="26" t="s">
        <v>7882</v>
      </c>
      <c r="H5102" s="24" t="s">
        <v>94</v>
      </c>
      <c r="I5102" s="24" t="s">
        <v>95</v>
      </c>
      <c r="J5102" s="27" t="s">
        <v>1</v>
      </c>
      <c r="K5102" s="28">
        <v>45.82</v>
      </c>
      <c r="L5102" s="28">
        <v>0</v>
      </c>
    </row>
    <row r="5103" spans="1:12" x14ac:dyDescent="0.25">
      <c r="A5103" s="24" t="s">
        <v>3305</v>
      </c>
      <c r="B5103" s="26">
        <v>2015</v>
      </c>
      <c r="C5103" s="24">
        <v>9</v>
      </c>
      <c r="D5103" s="24" t="s">
        <v>236</v>
      </c>
      <c r="E5103" s="26">
        <v>164</v>
      </c>
      <c r="F5103" s="24">
        <v>2096</v>
      </c>
      <c r="G5103" s="26" t="s">
        <v>5403</v>
      </c>
      <c r="H5103" s="24" t="s">
        <v>568</v>
      </c>
      <c r="I5103" s="24" t="s">
        <v>569</v>
      </c>
      <c r="J5103" s="27" t="s">
        <v>1</v>
      </c>
      <c r="K5103" s="28">
        <v>129.78</v>
      </c>
      <c r="L5103" s="28">
        <v>0</v>
      </c>
    </row>
    <row r="5104" spans="1:12" x14ac:dyDescent="0.25">
      <c r="A5104" s="24" t="s">
        <v>3305</v>
      </c>
      <c r="B5104" s="26">
        <v>2015</v>
      </c>
      <c r="C5104" s="24">
        <v>9</v>
      </c>
      <c r="D5104" s="24" t="s">
        <v>236</v>
      </c>
      <c r="E5104" s="26">
        <v>164</v>
      </c>
      <c r="F5104" s="24">
        <v>4576</v>
      </c>
      <c r="G5104" s="26" t="s">
        <v>7883</v>
      </c>
      <c r="H5104" s="24" t="s">
        <v>176</v>
      </c>
      <c r="I5104" s="24" t="s">
        <v>177</v>
      </c>
      <c r="J5104" s="27" t="s">
        <v>1</v>
      </c>
      <c r="K5104" s="28">
        <v>64.89</v>
      </c>
      <c r="L5104" s="28">
        <v>0</v>
      </c>
    </row>
    <row r="5105" spans="1:12" x14ac:dyDescent="0.25">
      <c r="A5105" s="24" t="s">
        <v>3305</v>
      </c>
      <c r="B5105" s="26">
        <v>2015</v>
      </c>
      <c r="C5105" s="24">
        <v>9</v>
      </c>
      <c r="D5105" s="24" t="s">
        <v>236</v>
      </c>
      <c r="E5105" s="26">
        <v>164</v>
      </c>
      <c r="F5105" s="24">
        <v>29</v>
      </c>
      <c r="G5105" s="26" t="s">
        <v>3336</v>
      </c>
      <c r="H5105" s="24" t="s">
        <v>67</v>
      </c>
      <c r="I5105" s="24" t="s">
        <v>68</v>
      </c>
      <c r="J5105" s="27" t="s">
        <v>1</v>
      </c>
      <c r="K5105" s="28">
        <v>37.94</v>
      </c>
      <c r="L5105" s="28">
        <v>0</v>
      </c>
    </row>
    <row r="5106" spans="1:12" x14ac:dyDescent="0.25">
      <c r="A5106" s="24" t="s">
        <v>3305</v>
      </c>
      <c r="B5106" s="26">
        <v>2015</v>
      </c>
      <c r="C5106" s="24">
        <v>9</v>
      </c>
      <c r="D5106" s="24" t="s">
        <v>236</v>
      </c>
      <c r="E5106" s="26">
        <v>164</v>
      </c>
      <c r="F5106" s="24">
        <v>4577</v>
      </c>
      <c r="G5106" s="26" t="s">
        <v>7884</v>
      </c>
      <c r="H5106" s="24" t="s">
        <v>328</v>
      </c>
      <c r="I5106" s="24" t="s">
        <v>329</v>
      </c>
      <c r="J5106" s="27" t="s">
        <v>1</v>
      </c>
      <c r="K5106" s="28">
        <v>63.34</v>
      </c>
      <c r="L5106" s="28">
        <v>0</v>
      </c>
    </row>
    <row r="5107" spans="1:12" x14ac:dyDescent="0.25">
      <c r="A5107" s="24" t="s">
        <v>3305</v>
      </c>
      <c r="B5107" s="26">
        <v>2015</v>
      </c>
      <c r="C5107" s="24">
        <v>9</v>
      </c>
      <c r="D5107" s="24" t="s">
        <v>236</v>
      </c>
      <c r="E5107" s="26">
        <v>165</v>
      </c>
      <c r="F5107" s="24">
        <v>4578</v>
      </c>
      <c r="G5107" s="26" t="s">
        <v>7885</v>
      </c>
      <c r="H5107" s="24" t="s">
        <v>1422</v>
      </c>
      <c r="I5107" s="24" t="s">
        <v>1423</v>
      </c>
      <c r="J5107" s="27" t="s">
        <v>1</v>
      </c>
      <c r="K5107" s="28">
        <v>39.19</v>
      </c>
      <c r="L5107" s="28">
        <v>0</v>
      </c>
    </row>
    <row r="5108" spans="1:12" x14ac:dyDescent="0.25">
      <c r="A5108" s="24" t="s">
        <v>3305</v>
      </c>
      <c r="B5108" s="26">
        <v>2015</v>
      </c>
      <c r="C5108" s="24">
        <v>9</v>
      </c>
      <c r="D5108" s="24" t="s">
        <v>236</v>
      </c>
      <c r="E5108" s="26">
        <v>165</v>
      </c>
      <c r="F5108" s="24">
        <v>4579</v>
      </c>
      <c r="G5108" s="26" t="s">
        <v>7886</v>
      </c>
      <c r="H5108" s="24" t="s">
        <v>1002</v>
      </c>
      <c r="I5108" s="24" t="s">
        <v>1003</v>
      </c>
      <c r="J5108" s="27" t="s">
        <v>1</v>
      </c>
      <c r="K5108" s="28">
        <v>235.98</v>
      </c>
      <c r="L5108" s="28">
        <v>0</v>
      </c>
    </row>
    <row r="5109" spans="1:12" x14ac:dyDescent="0.25">
      <c r="A5109" s="24" t="s">
        <v>3305</v>
      </c>
      <c r="B5109" s="26">
        <v>2015</v>
      </c>
      <c r="C5109" s="24">
        <v>9</v>
      </c>
      <c r="D5109" s="24" t="s">
        <v>236</v>
      </c>
      <c r="E5109" s="26">
        <v>165</v>
      </c>
      <c r="F5109" s="24">
        <v>2356</v>
      </c>
      <c r="G5109" s="26" t="s">
        <v>5663</v>
      </c>
      <c r="H5109" s="24" t="s">
        <v>69</v>
      </c>
      <c r="I5109" s="24" t="s">
        <v>70</v>
      </c>
      <c r="J5109" s="27" t="s">
        <v>1</v>
      </c>
      <c r="K5109" s="28">
        <v>56.51</v>
      </c>
      <c r="L5109" s="28">
        <v>0</v>
      </c>
    </row>
    <row r="5110" spans="1:12" x14ac:dyDescent="0.25">
      <c r="A5110" s="24" t="s">
        <v>3305</v>
      </c>
      <c r="B5110" s="26">
        <v>2015</v>
      </c>
      <c r="C5110" s="24">
        <v>9</v>
      </c>
      <c r="D5110" s="24" t="s">
        <v>236</v>
      </c>
      <c r="E5110" s="26">
        <v>165</v>
      </c>
      <c r="F5110" s="24">
        <v>2399</v>
      </c>
      <c r="G5110" s="26" t="s">
        <v>5706</v>
      </c>
      <c r="H5110" s="24" t="s">
        <v>90</v>
      </c>
      <c r="I5110" s="24" t="s">
        <v>91</v>
      </c>
      <c r="J5110" s="27" t="s">
        <v>1</v>
      </c>
      <c r="K5110" s="28">
        <v>25.15</v>
      </c>
      <c r="L5110" s="28">
        <v>0</v>
      </c>
    </row>
    <row r="5111" spans="1:12" x14ac:dyDescent="0.25">
      <c r="A5111" s="24" t="s">
        <v>3305</v>
      </c>
      <c r="B5111" s="26">
        <v>2015</v>
      </c>
      <c r="C5111" s="24">
        <v>9</v>
      </c>
      <c r="D5111" s="24" t="s">
        <v>236</v>
      </c>
      <c r="E5111" s="26">
        <v>165</v>
      </c>
      <c r="F5111" s="24">
        <v>247</v>
      </c>
      <c r="G5111" s="26" t="s">
        <v>3554</v>
      </c>
      <c r="H5111" s="24" t="s">
        <v>276</v>
      </c>
      <c r="I5111" s="24" t="s">
        <v>277</v>
      </c>
      <c r="J5111" s="27" t="s">
        <v>1</v>
      </c>
      <c r="K5111" s="28">
        <v>25.15</v>
      </c>
      <c r="L5111" s="28">
        <v>0</v>
      </c>
    </row>
    <row r="5112" spans="1:12" x14ac:dyDescent="0.25">
      <c r="A5112" s="24" t="s">
        <v>3305</v>
      </c>
      <c r="B5112" s="26">
        <v>2015</v>
      </c>
      <c r="C5112" s="24">
        <v>9</v>
      </c>
      <c r="D5112" s="24" t="s">
        <v>236</v>
      </c>
      <c r="E5112" s="26">
        <v>165</v>
      </c>
      <c r="F5112" s="24">
        <v>4580</v>
      </c>
      <c r="G5112" s="26" t="s">
        <v>7887</v>
      </c>
      <c r="H5112" s="24" t="s">
        <v>255</v>
      </c>
      <c r="I5112" s="24" t="s">
        <v>256</v>
      </c>
      <c r="J5112" s="27" t="s">
        <v>1</v>
      </c>
      <c r="K5112" s="28">
        <v>39.19</v>
      </c>
      <c r="L5112" s="28">
        <v>0</v>
      </c>
    </row>
    <row r="5113" spans="1:12" x14ac:dyDescent="0.25">
      <c r="A5113" s="24" t="s">
        <v>3305</v>
      </c>
      <c r="B5113" s="26">
        <v>2015</v>
      </c>
      <c r="C5113" s="24">
        <v>9</v>
      </c>
      <c r="D5113" s="24" t="s">
        <v>236</v>
      </c>
      <c r="E5113" s="26">
        <v>166</v>
      </c>
      <c r="F5113" s="24">
        <v>4581</v>
      </c>
      <c r="G5113" s="26" t="s">
        <v>7888</v>
      </c>
      <c r="H5113" s="24" t="s">
        <v>484</v>
      </c>
      <c r="I5113" s="24" t="s">
        <v>485</v>
      </c>
      <c r="J5113" s="27" t="s">
        <v>1</v>
      </c>
      <c r="K5113" s="28">
        <v>131.65</v>
      </c>
      <c r="L5113" s="28">
        <v>0</v>
      </c>
    </row>
    <row r="5114" spans="1:12" x14ac:dyDescent="0.25">
      <c r="A5114" s="24" t="s">
        <v>3305</v>
      </c>
      <c r="B5114" s="26">
        <v>2015</v>
      </c>
      <c r="C5114" s="24">
        <v>9</v>
      </c>
      <c r="D5114" s="24" t="s">
        <v>236</v>
      </c>
      <c r="E5114" s="26">
        <v>166</v>
      </c>
      <c r="F5114" s="24">
        <v>4582</v>
      </c>
      <c r="G5114" s="26" t="s">
        <v>7889</v>
      </c>
      <c r="H5114" s="24" t="s">
        <v>132</v>
      </c>
      <c r="I5114" s="24" t="s">
        <v>133</v>
      </c>
      <c r="J5114" s="27" t="s">
        <v>1</v>
      </c>
      <c r="K5114" s="28">
        <v>16.46</v>
      </c>
      <c r="L5114" s="28">
        <v>0</v>
      </c>
    </row>
    <row r="5115" spans="1:12" x14ac:dyDescent="0.25">
      <c r="A5115" s="24" t="s">
        <v>3305</v>
      </c>
      <c r="B5115" s="26">
        <v>2015</v>
      </c>
      <c r="C5115" s="24">
        <v>9</v>
      </c>
      <c r="D5115" s="24" t="s">
        <v>236</v>
      </c>
      <c r="E5115" s="26">
        <v>166</v>
      </c>
      <c r="F5115" s="24">
        <v>4583</v>
      </c>
      <c r="G5115" s="26" t="s">
        <v>7890</v>
      </c>
      <c r="H5115" s="24" t="s">
        <v>1390</v>
      </c>
      <c r="I5115" s="24" t="s">
        <v>1391</v>
      </c>
      <c r="J5115" s="27" t="s">
        <v>1</v>
      </c>
      <c r="K5115" s="28">
        <v>25.15</v>
      </c>
      <c r="L5115" s="28">
        <v>0</v>
      </c>
    </row>
    <row r="5116" spans="1:12" x14ac:dyDescent="0.25">
      <c r="A5116" s="24" t="s">
        <v>3305</v>
      </c>
      <c r="B5116" s="26">
        <v>2015</v>
      </c>
      <c r="C5116" s="24">
        <v>9</v>
      </c>
      <c r="D5116" s="24" t="s">
        <v>236</v>
      </c>
      <c r="E5116" s="26">
        <v>166</v>
      </c>
      <c r="F5116" s="24">
        <v>4584</v>
      </c>
      <c r="G5116" s="26" t="s">
        <v>7891</v>
      </c>
      <c r="H5116" s="24" t="s">
        <v>94</v>
      </c>
      <c r="I5116" s="24" t="s">
        <v>95</v>
      </c>
      <c r="J5116" s="27" t="s">
        <v>1</v>
      </c>
      <c r="K5116" s="28">
        <v>94.38</v>
      </c>
      <c r="L5116" s="28">
        <v>0</v>
      </c>
    </row>
    <row r="5117" spans="1:12" x14ac:dyDescent="0.25">
      <c r="A5117" s="24" t="s">
        <v>3305</v>
      </c>
      <c r="B5117" s="26">
        <v>2015</v>
      </c>
      <c r="C5117" s="24">
        <v>9</v>
      </c>
      <c r="D5117" s="24" t="s">
        <v>236</v>
      </c>
      <c r="E5117" s="26">
        <v>166</v>
      </c>
      <c r="F5117" s="24">
        <v>295</v>
      </c>
      <c r="G5117" s="26" t="s">
        <v>3602</v>
      </c>
      <c r="H5117" s="24" t="s">
        <v>67</v>
      </c>
      <c r="I5117" s="24" t="s">
        <v>68</v>
      </c>
      <c r="J5117" s="27" t="s">
        <v>1</v>
      </c>
      <c r="K5117" s="28">
        <v>25.15</v>
      </c>
      <c r="L5117" s="28">
        <v>0</v>
      </c>
    </row>
    <row r="5118" spans="1:12" x14ac:dyDescent="0.25">
      <c r="A5118" s="24" t="s">
        <v>3305</v>
      </c>
      <c r="B5118" s="26">
        <v>2015</v>
      </c>
      <c r="C5118" s="24">
        <v>9</v>
      </c>
      <c r="D5118" s="24" t="s">
        <v>236</v>
      </c>
      <c r="E5118" s="26">
        <v>166</v>
      </c>
      <c r="F5118" s="24">
        <v>415</v>
      </c>
      <c r="G5118" s="26" t="s">
        <v>3722</v>
      </c>
      <c r="H5118" s="24" t="s">
        <v>77</v>
      </c>
      <c r="I5118" s="24" t="s">
        <v>78</v>
      </c>
      <c r="J5118" s="27" t="s">
        <v>1</v>
      </c>
      <c r="K5118" s="28">
        <v>45.82</v>
      </c>
      <c r="L5118" s="28">
        <v>0</v>
      </c>
    </row>
    <row r="5119" spans="1:12" x14ac:dyDescent="0.25">
      <c r="A5119" s="24" t="s">
        <v>3305</v>
      </c>
      <c r="B5119" s="26">
        <v>2015</v>
      </c>
      <c r="C5119" s="24">
        <v>9</v>
      </c>
      <c r="D5119" s="24" t="s">
        <v>236</v>
      </c>
      <c r="E5119" s="26">
        <v>166</v>
      </c>
      <c r="F5119" s="24">
        <v>125</v>
      </c>
      <c r="G5119" s="26" t="s">
        <v>3432</v>
      </c>
      <c r="H5119" s="24" t="s">
        <v>114</v>
      </c>
      <c r="I5119" s="24" t="s">
        <v>115</v>
      </c>
      <c r="J5119" s="27" t="s">
        <v>1</v>
      </c>
      <c r="K5119" s="28">
        <v>129.78</v>
      </c>
      <c r="L5119" s="28">
        <v>0</v>
      </c>
    </row>
    <row r="5120" spans="1:12" x14ac:dyDescent="0.25">
      <c r="A5120" s="24" t="s">
        <v>3305</v>
      </c>
      <c r="B5120" s="26">
        <v>2015</v>
      </c>
      <c r="C5120" s="24">
        <v>9</v>
      </c>
      <c r="D5120" s="24" t="s">
        <v>236</v>
      </c>
      <c r="E5120" s="26">
        <v>166</v>
      </c>
      <c r="F5120" s="24">
        <v>4566</v>
      </c>
      <c r="G5120" s="26" t="s">
        <v>7873</v>
      </c>
      <c r="H5120" s="24" t="s">
        <v>126</v>
      </c>
      <c r="I5120" s="24" t="s">
        <v>127</v>
      </c>
      <c r="J5120" s="27" t="s">
        <v>1</v>
      </c>
      <c r="K5120" s="28">
        <v>121.4</v>
      </c>
      <c r="L5120" s="28">
        <v>0</v>
      </c>
    </row>
    <row r="5121" spans="1:12" x14ac:dyDescent="0.25">
      <c r="A5121" s="24" t="s">
        <v>3305</v>
      </c>
      <c r="B5121" s="26">
        <v>2015</v>
      </c>
      <c r="C5121" s="24">
        <v>9</v>
      </c>
      <c r="D5121" s="24" t="s">
        <v>236</v>
      </c>
      <c r="E5121" s="26">
        <v>166</v>
      </c>
      <c r="F5121" s="24">
        <v>4585</v>
      </c>
      <c r="G5121" s="26" t="s">
        <v>7892</v>
      </c>
      <c r="H5121" s="24" t="s">
        <v>132</v>
      </c>
      <c r="I5121" s="24" t="s">
        <v>133</v>
      </c>
      <c r="J5121" s="27" t="s">
        <v>1</v>
      </c>
      <c r="K5121" s="28">
        <v>25.15</v>
      </c>
      <c r="L5121" s="28">
        <v>0</v>
      </c>
    </row>
    <row r="5122" spans="1:12" x14ac:dyDescent="0.25">
      <c r="A5122" s="24" t="s">
        <v>3305</v>
      </c>
      <c r="B5122" s="26">
        <v>2015</v>
      </c>
      <c r="C5122" s="24">
        <v>9</v>
      </c>
      <c r="D5122" s="24" t="s">
        <v>236</v>
      </c>
      <c r="E5122" s="26">
        <v>166</v>
      </c>
      <c r="F5122" s="24">
        <v>4586</v>
      </c>
      <c r="G5122" s="26" t="s">
        <v>7893</v>
      </c>
      <c r="H5122" s="24" t="s">
        <v>1074</v>
      </c>
      <c r="I5122" s="24" t="s">
        <v>1075</v>
      </c>
      <c r="J5122" s="27" t="s">
        <v>1</v>
      </c>
      <c r="K5122" s="28">
        <v>25.15</v>
      </c>
      <c r="L5122" s="28">
        <v>0</v>
      </c>
    </row>
    <row r="5123" spans="1:12" x14ac:dyDescent="0.25">
      <c r="A5123" s="24" t="s">
        <v>3305</v>
      </c>
      <c r="B5123" s="26">
        <v>2015</v>
      </c>
      <c r="C5123" s="24">
        <v>9</v>
      </c>
      <c r="D5123" s="24" t="s">
        <v>236</v>
      </c>
      <c r="E5123" s="26">
        <v>166</v>
      </c>
      <c r="F5123" s="24">
        <v>4587</v>
      </c>
      <c r="G5123" s="26" t="s">
        <v>7894</v>
      </c>
      <c r="H5123" s="24" t="s">
        <v>172</v>
      </c>
      <c r="I5123" s="24" t="s">
        <v>173</v>
      </c>
      <c r="J5123" s="27" t="s">
        <v>1</v>
      </c>
      <c r="K5123" s="28">
        <v>25.15</v>
      </c>
      <c r="L5123" s="28">
        <v>0</v>
      </c>
    </row>
    <row r="5124" spans="1:12" x14ac:dyDescent="0.25">
      <c r="A5124" s="24" t="s">
        <v>3305</v>
      </c>
      <c r="B5124" s="26">
        <v>2015</v>
      </c>
      <c r="C5124" s="24">
        <v>9</v>
      </c>
      <c r="D5124" s="24" t="s">
        <v>236</v>
      </c>
      <c r="E5124" s="26">
        <v>166</v>
      </c>
      <c r="F5124" s="24">
        <v>4588</v>
      </c>
      <c r="G5124" s="26" t="s">
        <v>7895</v>
      </c>
      <c r="H5124" s="24" t="s">
        <v>67</v>
      </c>
      <c r="I5124" s="24" t="s">
        <v>68</v>
      </c>
      <c r="J5124" s="27" t="s">
        <v>1</v>
      </c>
      <c r="K5124" s="28">
        <v>20.43</v>
      </c>
      <c r="L5124" s="28">
        <v>0</v>
      </c>
    </row>
    <row r="5125" spans="1:12" x14ac:dyDescent="0.25">
      <c r="A5125" s="24" t="s">
        <v>3305</v>
      </c>
      <c r="B5125" s="26">
        <v>2015</v>
      </c>
      <c r="C5125" s="24">
        <v>9</v>
      </c>
      <c r="D5125" s="24" t="s">
        <v>236</v>
      </c>
      <c r="E5125" s="26">
        <v>166</v>
      </c>
      <c r="F5125" s="24">
        <v>4589</v>
      </c>
      <c r="G5125" s="26" t="s">
        <v>7896</v>
      </c>
      <c r="H5125" s="24" t="s">
        <v>314</v>
      </c>
      <c r="I5125" s="24" t="s">
        <v>315</v>
      </c>
      <c r="J5125" s="27" t="s">
        <v>1</v>
      </c>
      <c r="K5125" s="28">
        <v>259.56</v>
      </c>
      <c r="L5125" s="28">
        <v>0</v>
      </c>
    </row>
    <row r="5126" spans="1:12" x14ac:dyDescent="0.25">
      <c r="A5126" s="24" t="s">
        <v>3305</v>
      </c>
      <c r="B5126" s="26">
        <v>2015</v>
      </c>
      <c r="C5126" s="24">
        <v>9</v>
      </c>
      <c r="D5126" s="24" t="s">
        <v>236</v>
      </c>
      <c r="E5126" s="26">
        <v>166</v>
      </c>
      <c r="F5126" s="24">
        <v>4590</v>
      </c>
      <c r="G5126" s="26" t="s">
        <v>7897</v>
      </c>
      <c r="H5126" s="24" t="s">
        <v>67</v>
      </c>
      <c r="I5126" s="24" t="s">
        <v>68</v>
      </c>
      <c r="J5126" s="27" t="s">
        <v>1</v>
      </c>
      <c r="K5126" s="28">
        <v>25.15</v>
      </c>
      <c r="L5126" s="28">
        <v>0</v>
      </c>
    </row>
    <row r="5127" spans="1:12" x14ac:dyDescent="0.25">
      <c r="A5127" s="24" t="s">
        <v>3305</v>
      </c>
      <c r="B5127" s="26">
        <v>2015</v>
      </c>
      <c r="C5127" s="24">
        <v>9</v>
      </c>
      <c r="D5127" s="24" t="s">
        <v>236</v>
      </c>
      <c r="E5127" s="26">
        <v>166</v>
      </c>
      <c r="F5127" s="24">
        <v>4591</v>
      </c>
      <c r="G5127" s="26" t="s">
        <v>7898</v>
      </c>
      <c r="H5127" s="24" t="s">
        <v>322</v>
      </c>
      <c r="I5127" s="24" t="s">
        <v>323</v>
      </c>
      <c r="J5127" s="27" t="s">
        <v>1</v>
      </c>
      <c r="K5127" s="28">
        <v>55.95</v>
      </c>
      <c r="L5127" s="28">
        <v>0</v>
      </c>
    </row>
    <row r="5128" spans="1:12" x14ac:dyDescent="0.25">
      <c r="A5128" s="24" t="s">
        <v>3305</v>
      </c>
      <c r="B5128" s="26">
        <v>2015</v>
      </c>
      <c r="C5128" s="24">
        <v>9</v>
      </c>
      <c r="D5128" s="24" t="s">
        <v>236</v>
      </c>
      <c r="E5128" s="26">
        <v>166</v>
      </c>
      <c r="F5128" s="24">
        <v>4592</v>
      </c>
      <c r="G5128" s="26" t="s">
        <v>7899</v>
      </c>
      <c r="H5128" s="24" t="s">
        <v>69</v>
      </c>
      <c r="I5128" s="24" t="s">
        <v>70</v>
      </c>
      <c r="J5128" s="27" t="s">
        <v>1</v>
      </c>
      <c r="K5128" s="28">
        <v>26.64</v>
      </c>
      <c r="L5128" s="28">
        <v>0</v>
      </c>
    </row>
    <row r="5129" spans="1:12" x14ac:dyDescent="0.25">
      <c r="A5129" s="24" t="s">
        <v>3305</v>
      </c>
      <c r="B5129" s="26">
        <v>2015</v>
      </c>
      <c r="C5129" s="24">
        <v>9</v>
      </c>
      <c r="D5129" s="24" t="s">
        <v>236</v>
      </c>
      <c r="E5129" s="26">
        <v>166</v>
      </c>
      <c r="F5129" s="24">
        <v>4593</v>
      </c>
      <c r="G5129" s="26" t="s">
        <v>7900</v>
      </c>
      <c r="H5129" s="24" t="s">
        <v>728</v>
      </c>
      <c r="I5129" s="24" t="s">
        <v>729</v>
      </c>
      <c r="J5129" s="27" t="s">
        <v>1</v>
      </c>
      <c r="K5129" s="28">
        <v>25.15</v>
      </c>
      <c r="L5129" s="28">
        <v>0</v>
      </c>
    </row>
    <row r="5130" spans="1:12" x14ac:dyDescent="0.25">
      <c r="A5130" s="24" t="s">
        <v>3305</v>
      </c>
      <c r="B5130" s="26">
        <v>2015</v>
      </c>
      <c r="C5130" s="24">
        <v>9</v>
      </c>
      <c r="D5130" s="24" t="s">
        <v>236</v>
      </c>
      <c r="E5130" s="26">
        <v>166</v>
      </c>
      <c r="F5130" s="24">
        <v>2421</v>
      </c>
      <c r="G5130" s="26" t="s">
        <v>5728</v>
      </c>
      <c r="H5130" s="24" t="s">
        <v>206</v>
      </c>
      <c r="I5130" s="24" t="s">
        <v>207</v>
      </c>
      <c r="J5130" s="27" t="s">
        <v>1</v>
      </c>
      <c r="K5130" s="28">
        <v>64.89</v>
      </c>
      <c r="L5130" s="28">
        <v>0</v>
      </c>
    </row>
    <row r="5131" spans="1:12" x14ac:dyDescent="0.25">
      <c r="A5131" s="24" t="s">
        <v>3305</v>
      </c>
      <c r="B5131" s="26">
        <v>2015</v>
      </c>
      <c r="C5131" s="24">
        <v>9</v>
      </c>
      <c r="D5131" s="24" t="s">
        <v>236</v>
      </c>
      <c r="E5131" s="26">
        <v>166</v>
      </c>
      <c r="F5131" s="24">
        <v>4594</v>
      </c>
      <c r="G5131" s="26" t="s">
        <v>7901</v>
      </c>
      <c r="H5131" s="24" t="s">
        <v>67</v>
      </c>
      <c r="I5131" s="24" t="s">
        <v>68</v>
      </c>
      <c r="J5131" s="27" t="s">
        <v>1</v>
      </c>
      <c r="K5131" s="28">
        <v>129.78</v>
      </c>
      <c r="L5131" s="28">
        <v>0</v>
      </c>
    </row>
    <row r="5132" spans="1:12" x14ac:dyDescent="0.25">
      <c r="A5132" s="24" t="s">
        <v>3305</v>
      </c>
      <c r="B5132" s="26">
        <v>2015</v>
      </c>
      <c r="C5132" s="24">
        <v>9</v>
      </c>
      <c r="D5132" s="24" t="s">
        <v>236</v>
      </c>
      <c r="E5132" s="26">
        <v>166</v>
      </c>
      <c r="F5132" s="24">
        <v>4595</v>
      </c>
      <c r="G5132" s="26" t="s">
        <v>7902</v>
      </c>
      <c r="H5132" s="24" t="s">
        <v>90</v>
      </c>
      <c r="I5132" s="24" t="s">
        <v>91</v>
      </c>
      <c r="J5132" s="27" t="s">
        <v>1</v>
      </c>
      <c r="K5132" s="28">
        <v>131.65</v>
      </c>
      <c r="L5132" s="28">
        <v>0</v>
      </c>
    </row>
    <row r="5133" spans="1:12" x14ac:dyDescent="0.25">
      <c r="A5133" s="24" t="s">
        <v>3305</v>
      </c>
      <c r="B5133" s="26">
        <v>2015</v>
      </c>
      <c r="C5133" s="24">
        <v>9</v>
      </c>
      <c r="D5133" s="24" t="s">
        <v>236</v>
      </c>
      <c r="E5133" s="26">
        <v>166</v>
      </c>
      <c r="F5133" s="24">
        <v>4596</v>
      </c>
      <c r="G5133" s="26" t="s">
        <v>7903</v>
      </c>
      <c r="H5133" s="24" t="s">
        <v>172</v>
      </c>
      <c r="I5133" s="24" t="s">
        <v>173</v>
      </c>
      <c r="J5133" s="27" t="s">
        <v>1</v>
      </c>
      <c r="K5133" s="28">
        <v>50.3</v>
      </c>
      <c r="L5133" s="28">
        <v>0</v>
      </c>
    </row>
    <row r="5134" spans="1:12" x14ac:dyDescent="0.25">
      <c r="A5134" s="24" t="s">
        <v>3305</v>
      </c>
      <c r="B5134" s="26">
        <v>2015</v>
      </c>
      <c r="C5134" s="24">
        <v>9</v>
      </c>
      <c r="D5134" s="24" t="s">
        <v>236</v>
      </c>
      <c r="E5134" s="26">
        <v>168</v>
      </c>
      <c r="F5134" s="24">
        <v>727</v>
      </c>
      <c r="G5134" s="26" t="s">
        <v>4034</v>
      </c>
      <c r="H5134" s="24" t="s">
        <v>67</v>
      </c>
      <c r="I5134" s="24" t="s">
        <v>68</v>
      </c>
      <c r="J5134" s="27" t="s">
        <v>1</v>
      </c>
      <c r="K5134" s="28">
        <v>25.15</v>
      </c>
      <c r="L5134" s="28">
        <v>0</v>
      </c>
    </row>
    <row r="5135" spans="1:12" x14ac:dyDescent="0.25">
      <c r="A5135" s="24" t="s">
        <v>3305</v>
      </c>
      <c r="B5135" s="26">
        <v>2015</v>
      </c>
      <c r="C5135" s="24">
        <v>9</v>
      </c>
      <c r="D5135" s="24" t="s">
        <v>236</v>
      </c>
      <c r="E5135" s="26">
        <v>168</v>
      </c>
      <c r="F5135" s="24">
        <v>2050</v>
      </c>
      <c r="G5135" s="26" t="s">
        <v>5357</v>
      </c>
      <c r="H5135" s="24" t="s">
        <v>520</v>
      </c>
      <c r="I5135" s="24" t="s">
        <v>521</v>
      </c>
      <c r="J5135" s="27" t="s">
        <v>1</v>
      </c>
      <c r="K5135" s="28">
        <v>25.15</v>
      </c>
      <c r="L5135" s="28">
        <v>0</v>
      </c>
    </row>
    <row r="5136" spans="1:12" x14ac:dyDescent="0.25">
      <c r="A5136" s="24" t="s">
        <v>3305</v>
      </c>
      <c r="B5136" s="26">
        <v>2015</v>
      </c>
      <c r="C5136" s="24">
        <v>9</v>
      </c>
      <c r="D5136" s="24" t="s">
        <v>236</v>
      </c>
      <c r="E5136" s="26">
        <v>168</v>
      </c>
      <c r="F5136" s="24">
        <v>4597</v>
      </c>
      <c r="G5136" s="26" t="s">
        <v>7904</v>
      </c>
      <c r="H5136" s="24" t="s">
        <v>1186</v>
      </c>
      <c r="I5136" s="24" t="s">
        <v>1187</v>
      </c>
      <c r="J5136" s="27" t="s">
        <v>1</v>
      </c>
      <c r="K5136" s="28">
        <v>38.25</v>
      </c>
      <c r="L5136" s="28">
        <v>0</v>
      </c>
    </row>
    <row r="5137" spans="1:12" x14ac:dyDescent="0.25">
      <c r="A5137" s="24" t="s">
        <v>3305</v>
      </c>
      <c r="B5137" s="26">
        <v>2015</v>
      </c>
      <c r="C5137" s="24">
        <v>9</v>
      </c>
      <c r="D5137" s="24" t="s">
        <v>236</v>
      </c>
      <c r="E5137" s="26">
        <v>168</v>
      </c>
      <c r="F5137" s="24">
        <v>2519</v>
      </c>
      <c r="G5137" s="26" t="s">
        <v>5826</v>
      </c>
      <c r="H5137" s="24" t="s">
        <v>61</v>
      </c>
      <c r="I5137" s="24" t="s">
        <v>62</v>
      </c>
      <c r="J5137" s="27" t="s">
        <v>1</v>
      </c>
      <c r="K5137" s="28">
        <v>56.51</v>
      </c>
      <c r="L5137" s="28">
        <v>0</v>
      </c>
    </row>
    <row r="5138" spans="1:12" x14ac:dyDescent="0.25">
      <c r="A5138" s="24" t="s">
        <v>3305</v>
      </c>
      <c r="B5138" s="26">
        <v>2015</v>
      </c>
      <c r="C5138" s="24">
        <v>9</v>
      </c>
      <c r="D5138" s="24" t="s">
        <v>236</v>
      </c>
      <c r="E5138" s="26">
        <v>168</v>
      </c>
      <c r="F5138" s="24">
        <v>4598</v>
      </c>
      <c r="G5138" s="26" t="s">
        <v>7905</v>
      </c>
      <c r="H5138" s="24" t="s">
        <v>67</v>
      </c>
      <c r="I5138" s="24" t="s">
        <v>68</v>
      </c>
      <c r="J5138" s="27" t="s">
        <v>1</v>
      </c>
      <c r="K5138" s="28">
        <v>20.43</v>
      </c>
      <c r="L5138" s="28">
        <v>0</v>
      </c>
    </row>
    <row r="5139" spans="1:12" x14ac:dyDescent="0.25">
      <c r="A5139" s="24" t="s">
        <v>3305</v>
      </c>
      <c r="B5139" s="26">
        <v>2015</v>
      </c>
      <c r="C5139" s="24">
        <v>9</v>
      </c>
      <c r="D5139" s="24" t="s">
        <v>236</v>
      </c>
      <c r="E5139" s="26">
        <v>168</v>
      </c>
      <c r="F5139" s="24">
        <v>435</v>
      </c>
      <c r="G5139" s="26" t="s">
        <v>3742</v>
      </c>
      <c r="H5139" s="24" t="s">
        <v>268</v>
      </c>
      <c r="I5139" s="24" t="s">
        <v>269</v>
      </c>
      <c r="J5139" s="27" t="s">
        <v>1</v>
      </c>
      <c r="K5139" s="28">
        <v>50.3</v>
      </c>
      <c r="L5139" s="28">
        <v>0</v>
      </c>
    </row>
    <row r="5140" spans="1:12" x14ac:dyDescent="0.25">
      <c r="A5140" s="24" t="s">
        <v>3305</v>
      </c>
      <c r="B5140" s="26">
        <v>2015</v>
      </c>
      <c r="C5140" s="24">
        <v>9</v>
      </c>
      <c r="D5140" s="24" t="s">
        <v>236</v>
      </c>
      <c r="E5140" s="26">
        <v>168</v>
      </c>
      <c r="F5140" s="24">
        <v>1706</v>
      </c>
      <c r="G5140" s="26" t="s">
        <v>5013</v>
      </c>
      <c r="H5140" s="24" t="s">
        <v>886</v>
      </c>
      <c r="I5140" s="24" t="s">
        <v>887</v>
      </c>
      <c r="J5140" s="27" t="s">
        <v>1</v>
      </c>
      <c r="K5140" s="28">
        <v>129.78</v>
      </c>
      <c r="L5140" s="28">
        <v>0</v>
      </c>
    </row>
    <row r="5141" spans="1:12" x14ac:dyDescent="0.25">
      <c r="A5141" s="24" t="s">
        <v>3305</v>
      </c>
      <c r="B5141" s="26">
        <v>2015</v>
      </c>
      <c r="C5141" s="24">
        <v>9</v>
      </c>
      <c r="D5141" s="24" t="s">
        <v>236</v>
      </c>
      <c r="E5141" s="26">
        <v>168</v>
      </c>
      <c r="F5141" s="24">
        <v>4599</v>
      </c>
      <c r="G5141" s="26" t="s">
        <v>7906</v>
      </c>
      <c r="H5141" s="24" t="s">
        <v>83</v>
      </c>
      <c r="I5141" s="24" t="s">
        <v>84</v>
      </c>
      <c r="J5141" s="27" t="s">
        <v>1</v>
      </c>
      <c r="K5141" s="28">
        <v>64.89</v>
      </c>
      <c r="L5141" s="28">
        <v>0</v>
      </c>
    </row>
    <row r="5142" spans="1:12" x14ac:dyDescent="0.25">
      <c r="A5142" s="24" t="s">
        <v>3305</v>
      </c>
      <c r="B5142" s="26">
        <v>2015</v>
      </c>
      <c r="C5142" s="24">
        <v>9</v>
      </c>
      <c r="D5142" s="24" t="s">
        <v>236</v>
      </c>
      <c r="E5142" s="26">
        <v>168</v>
      </c>
      <c r="F5142" s="24">
        <v>4600</v>
      </c>
      <c r="G5142" s="26" t="s">
        <v>7907</v>
      </c>
      <c r="H5142" s="24" t="s">
        <v>100</v>
      </c>
      <c r="I5142" s="24" t="s">
        <v>101</v>
      </c>
      <c r="J5142" s="27" t="s">
        <v>1</v>
      </c>
      <c r="K5142" s="28">
        <v>45.82</v>
      </c>
      <c r="L5142" s="28">
        <v>0</v>
      </c>
    </row>
    <row r="5143" spans="1:12" x14ac:dyDescent="0.25">
      <c r="A5143" s="24" t="s">
        <v>3305</v>
      </c>
      <c r="B5143" s="26">
        <v>2015</v>
      </c>
      <c r="C5143" s="24">
        <v>9</v>
      </c>
      <c r="D5143" s="24" t="s">
        <v>236</v>
      </c>
      <c r="E5143" s="26">
        <v>168</v>
      </c>
      <c r="F5143" s="24">
        <v>4601</v>
      </c>
      <c r="G5143" s="26" t="s">
        <v>7908</v>
      </c>
      <c r="H5143" s="24" t="s">
        <v>112</v>
      </c>
      <c r="I5143" s="24" t="s">
        <v>113</v>
      </c>
      <c r="J5143" s="27" t="s">
        <v>1</v>
      </c>
      <c r="K5143" s="28">
        <v>22.91</v>
      </c>
      <c r="L5143" s="28">
        <v>0</v>
      </c>
    </row>
    <row r="5144" spans="1:12" x14ac:dyDescent="0.25">
      <c r="A5144" s="24" t="s">
        <v>3305</v>
      </c>
      <c r="B5144" s="26">
        <v>2015</v>
      </c>
      <c r="C5144" s="24">
        <v>9</v>
      </c>
      <c r="D5144" s="24" t="s">
        <v>236</v>
      </c>
      <c r="E5144" s="26">
        <v>168</v>
      </c>
      <c r="F5144" s="24">
        <v>4602</v>
      </c>
      <c r="G5144" s="26" t="s">
        <v>7909</v>
      </c>
      <c r="H5144" s="24" t="s">
        <v>67</v>
      </c>
      <c r="I5144" s="24" t="s">
        <v>68</v>
      </c>
      <c r="J5144" s="27" t="s">
        <v>1</v>
      </c>
      <c r="K5144" s="28">
        <v>22.91</v>
      </c>
      <c r="L5144" s="28">
        <v>0</v>
      </c>
    </row>
    <row r="5145" spans="1:12" x14ac:dyDescent="0.25">
      <c r="A5145" s="24" t="s">
        <v>3305</v>
      </c>
      <c r="B5145" s="26">
        <v>2015</v>
      </c>
      <c r="C5145" s="24">
        <v>9</v>
      </c>
      <c r="D5145" s="24" t="s">
        <v>236</v>
      </c>
      <c r="E5145" s="26">
        <v>168</v>
      </c>
      <c r="F5145" s="24">
        <v>2285</v>
      </c>
      <c r="G5145" s="26" t="s">
        <v>5592</v>
      </c>
      <c r="H5145" s="24" t="s">
        <v>67</v>
      </c>
      <c r="I5145" s="24" t="s">
        <v>68</v>
      </c>
      <c r="J5145" s="27" t="s">
        <v>1</v>
      </c>
      <c r="K5145" s="28">
        <v>129.78</v>
      </c>
      <c r="L5145" s="28">
        <v>0</v>
      </c>
    </row>
    <row r="5146" spans="1:12" x14ac:dyDescent="0.25">
      <c r="A5146" s="24" t="s">
        <v>3305</v>
      </c>
      <c r="B5146" s="26">
        <v>2015</v>
      </c>
      <c r="C5146" s="24">
        <v>9</v>
      </c>
      <c r="D5146" s="24" t="s">
        <v>236</v>
      </c>
      <c r="E5146" s="26">
        <v>168</v>
      </c>
      <c r="F5146" s="24">
        <v>1712</v>
      </c>
      <c r="G5146" s="26" t="s">
        <v>5019</v>
      </c>
      <c r="H5146" s="24" t="s">
        <v>232</v>
      </c>
      <c r="I5146" s="24" t="s">
        <v>233</v>
      </c>
      <c r="J5146" s="27" t="s">
        <v>1</v>
      </c>
      <c r="K5146" s="28">
        <v>259.56</v>
      </c>
      <c r="L5146" s="28">
        <v>0</v>
      </c>
    </row>
    <row r="5147" spans="1:12" x14ac:dyDescent="0.25">
      <c r="A5147" s="24" t="s">
        <v>3305</v>
      </c>
      <c r="B5147" s="26">
        <v>2015</v>
      </c>
      <c r="C5147" s="24">
        <v>9</v>
      </c>
      <c r="D5147" s="24" t="s">
        <v>236</v>
      </c>
      <c r="E5147" s="26">
        <v>168</v>
      </c>
      <c r="F5147" s="24">
        <v>784</v>
      </c>
      <c r="G5147" s="26" t="s">
        <v>4091</v>
      </c>
      <c r="H5147" s="24" t="s">
        <v>61</v>
      </c>
      <c r="I5147" s="24" t="s">
        <v>62</v>
      </c>
      <c r="J5147" s="27" t="s">
        <v>1</v>
      </c>
      <c r="K5147" s="28">
        <v>20.43</v>
      </c>
      <c r="L5147" s="28">
        <v>0</v>
      </c>
    </row>
    <row r="5148" spans="1:12" x14ac:dyDescent="0.25">
      <c r="A5148" s="24" t="s">
        <v>3305</v>
      </c>
      <c r="B5148" s="26">
        <v>2015</v>
      </c>
      <c r="C5148" s="24">
        <v>9</v>
      </c>
      <c r="D5148" s="24" t="s">
        <v>236</v>
      </c>
      <c r="E5148" s="26">
        <v>168</v>
      </c>
      <c r="F5148" s="24">
        <v>2349</v>
      </c>
      <c r="G5148" s="26" t="s">
        <v>5656</v>
      </c>
      <c r="H5148" s="24" t="s">
        <v>1584</v>
      </c>
      <c r="I5148" s="24" t="s">
        <v>1585</v>
      </c>
      <c r="J5148" s="27" t="s">
        <v>1</v>
      </c>
      <c r="K5148" s="28">
        <v>25.15</v>
      </c>
      <c r="L5148" s="28">
        <v>0</v>
      </c>
    </row>
    <row r="5149" spans="1:12" x14ac:dyDescent="0.25">
      <c r="A5149" s="24" t="s">
        <v>3305</v>
      </c>
      <c r="B5149" s="26">
        <v>2015</v>
      </c>
      <c r="C5149" s="24">
        <v>9</v>
      </c>
      <c r="D5149" s="24" t="s">
        <v>236</v>
      </c>
      <c r="E5149" s="26">
        <v>168</v>
      </c>
      <c r="F5149" s="24">
        <v>4603</v>
      </c>
      <c r="G5149" s="26" t="s">
        <v>7910</v>
      </c>
      <c r="H5149" s="24" t="s">
        <v>77</v>
      </c>
      <c r="I5149" s="24" t="s">
        <v>78</v>
      </c>
      <c r="J5149" s="27" t="s">
        <v>1</v>
      </c>
      <c r="K5149" s="28">
        <v>259.56</v>
      </c>
      <c r="L5149" s="28">
        <v>0</v>
      </c>
    </row>
    <row r="5150" spans="1:12" x14ac:dyDescent="0.25">
      <c r="A5150" s="24" t="s">
        <v>3305</v>
      </c>
      <c r="B5150" s="26">
        <v>2015</v>
      </c>
      <c r="C5150" s="24">
        <v>9</v>
      </c>
      <c r="D5150" s="24" t="s">
        <v>236</v>
      </c>
      <c r="E5150" s="26">
        <v>168</v>
      </c>
      <c r="F5150" s="24">
        <v>4604</v>
      </c>
      <c r="G5150" s="26" t="s">
        <v>7911</v>
      </c>
      <c r="H5150" s="24" t="s">
        <v>992</v>
      </c>
      <c r="I5150" s="24" t="s">
        <v>993</v>
      </c>
      <c r="J5150" s="27" t="s">
        <v>1</v>
      </c>
      <c r="K5150" s="28">
        <v>68.73</v>
      </c>
      <c r="L5150" s="28">
        <v>0</v>
      </c>
    </row>
    <row r="5151" spans="1:12" x14ac:dyDescent="0.25">
      <c r="A5151" s="24" t="s">
        <v>3305</v>
      </c>
      <c r="B5151" s="26">
        <v>2015</v>
      </c>
      <c r="C5151" s="24">
        <v>9</v>
      </c>
      <c r="D5151" s="24" t="s">
        <v>236</v>
      </c>
      <c r="E5151" s="26">
        <v>168</v>
      </c>
      <c r="F5151" s="24">
        <v>139</v>
      </c>
      <c r="G5151" s="26" t="s">
        <v>3446</v>
      </c>
      <c r="H5151" s="24" t="s">
        <v>204</v>
      </c>
      <c r="I5151" s="24" t="s">
        <v>205</v>
      </c>
      <c r="J5151" s="27" t="s">
        <v>1</v>
      </c>
      <c r="K5151" s="28">
        <v>80.11</v>
      </c>
      <c r="L5151" s="28">
        <v>0</v>
      </c>
    </row>
    <row r="5152" spans="1:12" x14ac:dyDescent="0.25">
      <c r="A5152" s="24" t="s">
        <v>3305</v>
      </c>
      <c r="B5152" s="26">
        <v>2015</v>
      </c>
      <c r="C5152" s="24">
        <v>9</v>
      </c>
      <c r="D5152" s="24" t="s">
        <v>236</v>
      </c>
      <c r="E5152" s="26">
        <v>168</v>
      </c>
      <c r="F5152" s="24">
        <v>4588</v>
      </c>
      <c r="G5152" s="26" t="s">
        <v>7895</v>
      </c>
      <c r="H5152" s="24" t="s">
        <v>67</v>
      </c>
      <c r="I5152" s="24" t="s">
        <v>68</v>
      </c>
      <c r="J5152" s="27" t="s">
        <v>1</v>
      </c>
      <c r="K5152" s="28">
        <v>25.15</v>
      </c>
      <c r="L5152" s="28">
        <v>0</v>
      </c>
    </row>
    <row r="5153" spans="1:12" x14ac:dyDescent="0.25">
      <c r="A5153" s="24" t="s">
        <v>3305</v>
      </c>
      <c r="B5153" s="26">
        <v>2015</v>
      </c>
      <c r="C5153" s="24">
        <v>9</v>
      </c>
      <c r="D5153" s="24" t="s">
        <v>236</v>
      </c>
      <c r="E5153" s="26">
        <v>168</v>
      </c>
      <c r="F5153" s="24">
        <v>4605</v>
      </c>
      <c r="G5153" s="26" t="s">
        <v>7912</v>
      </c>
      <c r="H5153" s="24" t="s">
        <v>588</v>
      </c>
      <c r="I5153" s="24" t="s">
        <v>589</v>
      </c>
      <c r="J5153" s="27" t="s">
        <v>1</v>
      </c>
      <c r="K5153" s="28">
        <v>25.15</v>
      </c>
      <c r="L5153" s="28">
        <v>0</v>
      </c>
    </row>
    <row r="5154" spans="1:12" x14ac:dyDescent="0.25">
      <c r="A5154" s="24" t="s">
        <v>3305</v>
      </c>
      <c r="B5154" s="26">
        <v>2015</v>
      </c>
      <c r="C5154" s="24">
        <v>9</v>
      </c>
      <c r="D5154" s="24" t="s">
        <v>236</v>
      </c>
      <c r="E5154" s="26">
        <v>168</v>
      </c>
      <c r="F5154" s="24">
        <v>3008</v>
      </c>
      <c r="G5154" s="26" t="s">
        <v>6315</v>
      </c>
      <c r="H5154" s="24" t="s">
        <v>69</v>
      </c>
      <c r="I5154" s="24" t="s">
        <v>70</v>
      </c>
      <c r="J5154" s="27" t="s">
        <v>1</v>
      </c>
      <c r="K5154" s="28">
        <v>24.28</v>
      </c>
      <c r="L5154" s="28">
        <v>0</v>
      </c>
    </row>
    <row r="5155" spans="1:12" x14ac:dyDescent="0.25">
      <c r="A5155" s="24" t="s">
        <v>3305</v>
      </c>
      <c r="B5155" s="26">
        <v>2015</v>
      </c>
      <c r="C5155" s="24">
        <v>9</v>
      </c>
      <c r="D5155" s="24" t="s">
        <v>236</v>
      </c>
      <c r="E5155" s="26">
        <v>168</v>
      </c>
      <c r="F5155" s="24">
        <v>4606</v>
      </c>
      <c r="G5155" s="26" t="s">
        <v>7913</v>
      </c>
      <c r="H5155" s="24" t="s">
        <v>67</v>
      </c>
      <c r="I5155" s="24" t="s">
        <v>68</v>
      </c>
      <c r="J5155" s="27" t="s">
        <v>1</v>
      </c>
      <c r="K5155" s="28">
        <v>87.75</v>
      </c>
      <c r="L5155" s="28">
        <v>0</v>
      </c>
    </row>
    <row r="5156" spans="1:12" x14ac:dyDescent="0.25">
      <c r="A5156" s="24" t="s">
        <v>3305</v>
      </c>
      <c r="B5156" s="26">
        <v>2015</v>
      </c>
      <c r="C5156" s="24">
        <v>9</v>
      </c>
      <c r="D5156" s="24" t="s">
        <v>236</v>
      </c>
      <c r="E5156" s="26">
        <v>168</v>
      </c>
      <c r="F5156" s="24">
        <v>4607</v>
      </c>
      <c r="G5156" s="26" t="s">
        <v>7914</v>
      </c>
      <c r="H5156" s="24" t="s">
        <v>69</v>
      </c>
      <c r="I5156" s="24" t="s">
        <v>70</v>
      </c>
      <c r="J5156" s="27" t="s">
        <v>1</v>
      </c>
      <c r="K5156" s="28">
        <v>64.89</v>
      </c>
      <c r="L5156" s="28">
        <v>0</v>
      </c>
    </row>
    <row r="5157" spans="1:12" x14ac:dyDescent="0.25">
      <c r="A5157" s="24" t="s">
        <v>3305</v>
      </c>
      <c r="B5157" s="26">
        <v>2015</v>
      </c>
      <c r="C5157" s="24">
        <v>9</v>
      </c>
      <c r="D5157" s="24" t="s">
        <v>236</v>
      </c>
      <c r="E5157" s="26">
        <v>168</v>
      </c>
      <c r="F5157" s="24">
        <v>4608</v>
      </c>
      <c r="G5157" s="26" t="s">
        <v>7915</v>
      </c>
      <c r="H5157" s="24" t="s">
        <v>1172</v>
      </c>
      <c r="I5157" s="24" t="s">
        <v>1173</v>
      </c>
      <c r="J5157" s="27" t="s">
        <v>1</v>
      </c>
      <c r="K5157" s="28">
        <v>131.65</v>
      </c>
      <c r="L5157" s="28">
        <v>0</v>
      </c>
    </row>
    <row r="5158" spans="1:12" x14ac:dyDescent="0.25">
      <c r="A5158" s="24" t="s">
        <v>3305</v>
      </c>
      <c r="B5158" s="26">
        <v>2015</v>
      </c>
      <c r="C5158" s="24">
        <v>9</v>
      </c>
      <c r="D5158" s="24" t="s">
        <v>236</v>
      </c>
      <c r="E5158" s="26">
        <v>168</v>
      </c>
      <c r="F5158" s="24">
        <v>4609</v>
      </c>
      <c r="G5158" s="26" t="s">
        <v>7916</v>
      </c>
      <c r="H5158" s="24" t="s">
        <v>644</v>
      </c>
      <c r="I5158" s="24" t="s">
        <v>645</v>
      </c>
      <c r="J5158" s="27" t="s">
        <v>1</v>
      </c>
      <c r="K5158" s="28">
        <v>22.91</v>
      </c>
      <c r="L5158" s="28">
        <v>0</v>
      </c>
    </row>
    <row r="5159" spans="1:12" x14ac:dyDescent="0.25">
      <c r="A5159" s="24" t="s">
        <v>3305</v>
      </c>
      <c r="B5159" s="26">
        <v>2015</v>
      </c>
      <c r="C5159" s="24">
        <v>9</v>
      </c>
      <c r="D5159" s="24" t="s">
        <v>236</v>
      </c>
      <c r="E5159" s="26">
        <v>169</v>
      </c>
      <c r="F5159" s="24">
        <v>2519</v>
      </c>
      <c r="G5159" s="26" t="s">
        <v>5826</v>
      </c>
      <c r="H5159" s="24" t="s">
        <v>61</v>
      </c>
      <c r="I5159" s="24" t="s">
        <v>62</v>
      </c>
      <c r="J5159" s="27" t="s">
        <v>1</v>
      </c>
      <c r="K5159" s="28">
        <v>36.89</v>
      </c>
      <c r="L5159" s="28">
        <v>0</v>
      </c>
    </row>
    <row r="5160" spans="1:12" x14ac:dyDescent="0.25">
      <c r="A5160" s="24" t="s">
        <v>3305</v>
      </c>
      <c r="B5160" s="26">
        <v>2015</v>
      </c>
      <c r="C5160" s="24">
        <v>9</v>
      </c>
      <c r="D5160" s="24" t="s">
        <v>236</v>
      </c>
      <c r="E5160" s="26">
        <v>169</v>
      </c>
      <c r="F5160" s="24">
        <v>2528</v>
      </c>
      <c r="G5160" s="26" t="s">
        <v>5835</v>
      </c>
      <c r="H5160" s="24" t="s">
        <v>804</v>
      </c>
      <c r="I5160" s="24" t="s">
        <v>805</v>
      </c>
      <c r="J5160" s="27" t="s">
        <v>1</v>
      </c>
      <c r="K5160" s="28">
        <v>25.15</v>
      </c>
      <c r="L5160" s="28">
        <v>0</v>
      </c>
    </row>
    <row r="5161" spans="1:12" x14ac:dyDescent="0.25">
      <c r="A5161" s="24" t="s">
        <v>3305</v>
      </c>
      <c r="B5161" s="26">
        <v>2015</v>
      </c>
      <c r="C5161" s="24">
        <v>9</v>
      </c>
      <c r="D5161" s="24" t="s">
        <v>236</v>
      </c>
      <c r="E5161" s="26">
        <v>169</v>
      </c>
      <c r="F5161" s="24">
        <v>4610</v>
      </c>
      <c r="G5161" s="26" t="s">
        <v>7917</v>
      </c>
      <c r="H5161" s="24" t="s">
        <v>69</v>
      </c>
      <c r="I5161" s="24" t="s">
        <v>70</v>
      </c>
      <c r="J5161" s="27" t="s">
        <v>1</v>
      </c>
      <c r="K5161" s="28">
        <v>85.45</v>
      </c>
      <c r="L5161" s="28">
        <v>0</v>
      </c>
    </row>
    <row r="5162" spans="1:12" x14ac:dyDescent="0.25">
      <c r="A5162" s="24" t="s">
        <v>3305</v>
      </c>
      <c r="B5162" s="26">
        <v>2015</v>
      </c>
      <c r="C5162" s="24">
        <v>9</v>
      </c>
      <c r="D5162" s="24" t="s">
        <v>236</v>
      </c>
      <c r="E5162" s="26">
        <v>169</v>
      </c>
      <c r="F5162" s="24">
        <v>4611</v>
      </c>
      <c r="G5162" s="26" t="s">
        <v>7918</v>
      </c>
      <c r="H5162" s="24" t="s">
        <v>418</v>
      </c>
      <c r="I5162" s="24" t="s">
        <v>419</v>
      </c>
      <c r="J5162" s="27" t="s">
        <v>1</v>
      </c>
      <c r="K5162" s="28">
        <v>75.45</v>
      </c>
      <c r="L5162" s="28">
        <v>0</v>
      </c>
    </row>
    <row r="5163" spans="1:12" x14ac:dyDescent="0.25">
      <c r="A5163" s="24" t="s">
        <v>3305</v>
      </c>
      <c r="B5163" s="26">
        <v>2015</v>
      </c>
      <c r="C5163" s="24">
        <v>9</v>
      </c>
      <c r="D5163" s="24" t="s">
        <v>236</v>
      </c>
      <c r="E5163" s="26">
        <v>169</v>
      </c>
      <c r="F5163" s="24">
        <v>2062</v>
      </c>
      <c r="G5163" s="26" t="s">
        <v>5369</v>
      </c>
      <c r="H5163" s="24" t="s">
        <v>77</v>
      </c>
      <c r="I5163" s="24" t="s">
        <v>78</v>
      </c>
      <c r="J5163" s="27" t="s">
        <v>1</v>
      </c>
      <c r="K5163" s="28">
        <v>91.64</v>
      </c>
      <c r="L5163" s="28">
        <v>0</v>
      </c>
    </row>
    <row r="5164" spans="1:12" x14ac:dyDescent="0.25">
      <c r="A5164" s="24" t="s">
        <v>3305</v>
      </c>
      <c r="B5164" s="26">
        <v>2015</v>
      </c>
      <c r="C5164" s="24">
        <v>9</v>
      </c>
      <c r="D5164" s="24" t="s">
        <v>236</v>
      </c>
      <c r="E5164" s="26">
        <v>169</v>
      </c>
      <c r="F5164" s="24">
        <v>4602</v>
      </c>
      <c r="G5164" s="26" t="s">
        <v>7909</v>
      </c>
      <c r="H5164" s="24" t="s">
        <v>67</v>
      </c>
      <c r="I5164" s="24" t="s">
        <v>68</v>
      </c>
      <c r="J5164" s="27" t="s">
        <v>1</v>
      </c>
      <c r="K5164" s="28">
        <v>129.78</v>
      </c>
      <c r="L5164" s="28">
        <v>0</v>
      </c>
    </row>
    <row r="5165" spans="1:12" x14ac:dyDescent="0.25">
      <c r="A5165" s="24" t="s">
        <v>3305</v>
      </c>
      <c r="B5165" s="26">
        <v>2015</v>
      </c>
      <c r="C5165" s="24">
        <v>9</v>
      </c>
      <c r="D5165" s="24" t="s">
        <v>236</v>
      </c>
      <c r="E5165" s="26">
        <v>169</v>
      </c>
      <c r="F5165" s="24">
        <v>4612</v>
      </c>
      <c r="G5165" s="26" t="s">
        <v>7919</v>
      </c>
      <c r="H5165" s="24" t="s">
        <v>1586</v>
      </c>
      <c r="I5165" s="24" t="s">
        <v>1587</v>
      </c>
      <c r="J5165" s="27" t="s">
        <v>1</v>
      </c>
      <c r="K5165" s="28">
        <v>83.76</v>
      </c>
      <c r="L5165" s="28">
        <v>0</v>
      </c>
    </row>
    <row r="5166" spans="1:12" x14ac:dyDescent="0.25">
      <c r="A5166" s="24" t="s">
        <v>3305</v>
      </c>
      <c r="B5166" s="26">
        <v>2015</v>
      </c>
      <c r="C5166" s="24">
        <v>9</v>
      </c>
      <c r="D5166" s="24" t="s">
        <v>236</v>
      </c>
      <c r="E5166" s="26">
        <v>169</v>
      </c>
      <c r="F5166" s="24">
        <v>2349</v>
      </c>
      <c r="G5166" s="26" t="s">
        <v>5656</v>
      </c>
      <c r="H5166" s="24" t="s">
        <v>1584</v>
      </c>
      <c r="I5166" s="24" t="s">
        <v>1585</v>
      </c>
      <c r="J5166" s="27" t="s">
        <v>1</v>
      </c>
      <c r="K5166" s="28">
        <v>131.65</v>
      </c>
      <c r="L5166" s="28">
        <v>0</v>
      </c>
    </row>
    <row r="5167" spans="1:12" x14ac:dyDescent="0.25">
      <c r="A5167" s="24" t="s">
        <v>3305</v>
      </c>
      <c r="B5167" s="26">
        <v>2015</v>
      </c>
      <c r="C5167" s="24">
        <v>9</v>
      </c>
      <c r="D5167" s="24" t="s">
        <v>236</v>
      </c>
      <c r="E5167" s="26">
        <v>169</v>
      </c>
      <c r="F5167" s="24">
        <v>2192</v>
      </c>
      <c r="G5167" s="26" t="s">
        <v>5499</v>
      </c>
      <c r="H5167" s="24" t="s">
        <v>69</v>
      </c>
      <c r="I5167" s="24" t="s">
        <v>70</v>
      </c>
      <c r="J5167" s="27" t="s">
        <v>1</v>
      </c>
      <c r="K5167" s="28">
        <v>25.15</v>
      </c>
      <c r="L5167" s="28">
        <v>0</v>
      </c>
    </row>
    <row r="5168" spans="1:12" x14ac:dyDescent="0.25">
      <c r="A5168" s="24" t="s">
        <v>3305</v>
      </c>
      <c r="B5168" s="26">
        <v>2015</v>
      </c>
      <c r="C5168" s="24">
        <v>9</v>
      </c>
      <c r="D5168" s="24" t="s">
        <v>236</v>
      </c>
      <c r="E5168" s="26">
        <v>169</v>
      </c>
      <c r="F5168" s="24">
        <v>354</v>
      </c>
      <c r="G5168" s="26" t="s">
        <v>3661</v>
      </c>
      <c r="H5168" s="24" t="s">
        <v>112</v>
      </c>
      <c r="I5168" s="24" t="s">
        <v>113</v>
      </c>
      <c r="J5168" s="27" t="s">
        <v>1</v>
      </c>
      <c r="K5168" s="28">
        <v>25.15</v>
      </c>
      <c r="L5168" s="28">
        <v>0</v>
      </c>
    </row>
    <row r="5169" spans="1:12" x14ac:dyDescent="0.25">
      <c r="A5169" s="24" t="s">
        <v>3305</v>
      </c>
      <c r="B5169" s="26">
        <v>2015</v>
      </c>
      <c r="C5169" s="24">
        <v>9</v>
      </c>
      <c r="D5169" s="24" t="s">
        <v>236</v>
      </c>
      <c r="E5169" s="26">
        <v>169</v>
      </c>
      <c r="F5169" s="24">
        <v>4613</v>
      </c>
      <c r="G5169" s="26" t="s">
        <v>7920</v>
      </c>
      <c r="H5169" s="24" t="s">
        <v>69</v>
      </c>
      <c r="I5169" s="24" t="s">
        <v>70</v>
      </c>
      <c r="J5169" s="27" t="s">
        <v>1</v>
      </c>
      <c r="K5169" s="28">
        <v>60.85</v>
      </c>
      <c r="L5169" s="28">
        <v>0</v>
      </c>
    </row>
    <row r="5170" spans="1:12" x14ac:dyDescent="0.25">
      <c r="A5170" s="24" t="s">
        <v>3305</v>
      </c>
      <c r="B5170" s="26">
        <v>2015</v>
      </c>
      <c r="C5170" s="24">
        <v>9</v>
      </c>
      <c r="D5170" s="24" t="s">
        <v>236</v>
      </c>
      <c r="E5170" s="26">
        <v>169</v>
      </c>
      <c r="F5170" s="24">
        <v>4614</v>
      </c>
      <c r="G5170" s="26" t="s">
        <v>7921</v>
      </c>
      <c r="H5170" s="24" t="s">
        <v>392</v>
      </c>
      <c r="I5170" s="24" t="s">
        <v>393</v>
      </c>
      <c r="J5170" s="27" t="s">
        <v>1</v>
      </c>
      <c r="K5170" s="28">
        <v>69.31</v>
      </c>
      <c r="L5170" s="28">
        <v>0</v>
      </c>
    </row>
    <row r="5171" spans="1:12" x14ac:dyDescent="0.25">
      <c r="A5171" s="24" t="s">
        <v>3305</v>
      </c>
      <c r="B5171" s="26">
        <v>2015</v>
      </c>
      <c r="C5171" s="24">
        <v>9</v>
      </c>
      <c r="D5171" s="24" t="s">
        <v>236</v>
      </c>
      <c r="E5171" s="26">
        <v>169</v>
      </c>
      <c r="F5171" s="24">
        <v>4615</v>
      </c>
      <c r="G5171" s="26" t="s">
        <v>7922</v>
      </c>
      <c r="H5171" s="24" t="s">
        <v>1588</v>
      </c>
      <c r="I5171" s="24" t="s">
        <v>1589</v>
      </c>
      <c r="J5171" s="27" t="s">
        <v>1</v>
      </c>
      <c r="K5171" s="28">
        <v>47.56</v>
      </c>
      <c r="L5171" s="28">
        <v>0</v>
      </c>
    </row>
    <row r="5172" spans="1:12" x14ac:dyDescent="0.25">
      <c r="A5172" s="24" t="s">
        <v>3305</v>
      </c>
      <c r="B5172" s="26">
        <v>2015</v>
      </c>
      <c r="C5172" s="24">
        <v>9</v>
      </c>
      <c r="D5172" s="24" t="s">
        <v>236</v>
      </c>
      <c r="E5172" s="26">
        <v>169</v>
      </c>
      <c r="F5172" s="24">
        <v>4616</v>
      </c>
      <c r="G5172" s="26" t="s">
        <v>7923</v>
      </c>
      <c r="H5172" s="24" t="s">
        <v>590</v>
      </c>
      <c r="I5172" s="24" t="s">
        <v>591</v>
      </c>
      <c r="J5172" s="27" t="s">
        <v>1</v>
      </c>
      <c r="K5172" s="28">
        <v>25.15</v>
      </c>
      <c r="L5172" s="28">
        <v>0</v>
      </c>
    </row>
    <row r="5173" spans="1:12" x14ac:dyDescent="0.25">
      <c r="A5173" s="24" t="s">
        <v>3305</v>
      </c>
      <c r="B5173" s="26">
        <v>2015</v>
      </c>
      <c r="C5173" s="24">
        <v>9</v>
      </c>
      <c r="D5173" s="24" t="s">
        <v>236</v>
      </c>
      <c r="E5173" s="26">
        <v>169</v>
      </c>
      <c r="F5173" s="24">
        <v>2220</v>
      </c>
      <c r="G5173" s="26" t="s">
        <v>5527</v>
      </c>
      <c r="H5173" s="24" t="s">
        <v>1112</v>
      </c>
      <c r="I5173" s="24" t="s">
        <v>1113</v>
      </c>
      <c r="J5173" s="27" t="s">
        <v>1</v>
      </c>
      <c r="K5173" s="28">
        <v>25.15</v>
      </c>
      <c r="L5173" s="28">
        <v>0</v>
      </c>
    </row>
    <row r="5174" spans="1:12" x14ac:dyDescent="0.25">
      <c r="A5174" s="24" t="s">
        <v>3305</v>
      </c>
      <c r="B5174" s="26">
        <v>2015</v>
      </c>
      <c r="C5174" s="24">
        <v>9</v>
      </c>
      <c r="D5174" s="24" t="s">
        <v>236</v>
      </c>
      <c r="E5174" s="26">
        <v>169</v>
      </c>
      <c r="F5174" s="24">
        <v>22</v>
      </c>
      <c r="G5174" s="26" t="s">
        <v>3329</v>
      </c>
      <c r="H5174" s="24" t="s">
        <v>73</v>
      </c>
      <c r="I5174" s="24" t="s">
        <v>74</v>
      </c>
      <c r="J5174" s="27" t="s">
        <v>1</v>
      </c>
      <c r="K5174" s="28">
        <v>77.19</v>
      </c>
      <c r="L5174" s="28">
        <v>0</v>
      </c>
    </row>
    <row r="5175" spans="1:12" x14ac:dyDescent="0.25">
      <c r="A5175" s="24" t="s">
        <v>3305</v>
      </c>
      <c r="B5175" s="26">
        <v>2015</v>
      </c>
      <c r="C5175" s="24">
        <v>9</v>
      </c>
      <c r="D5175" s="24" t="s">
        <v>236</v>
      </c>
      <c r="E5175" s="26">
        <v>169</v>
      </c>
      <c r="F5175" s="24">
        <v>4220</v>
      </c>
      <c r="G5175" s="26" t="s">
        <v>7527</v>
      </c>
      <c r="H5175" s="24" t="s">
        <v>69</v>
      </c>
      <c r="I5175" s="24" t="s">
        <v>70</v>
      </c>
      <c r="J5175" s="27" t="s">
        <v>1</v>
      </c>
      <c r="K5175" s="28">
        <v>55.95</v>
      </c>
      <c r="L5175" s="28">
        <v>0</v>
      </c>
    </row>
    <row r="5176" spans="1:12" x14ac:dyDescent="0.25">
      <c r="A5176" s="24" t="s">
        <v>3305</v>
      </c>
      <c r="B5176" s="26">
        <v>2015</v>
      </c>
      <c r="C5176" s="24">
        <v>9</v>
      </c>
      <c r="D5176" s="24" t="s">
        <v>236</v>
      </c>
      <c r="E5176" s="26">
        <v>169</v>
      </c>
      <c r="F5176" s="24">
        <v>4617</v>
      </c>
      <c r="G5176" s="26" t="s">
        <v>7924</v>
      </c>
      <c r="H5176" s="24" t="s">
        <v>118</v>
      </c>
      <c r="I5176" s="24" t="s">
        <v>119</v>
      </c>
      <c r="J5176" s="27" t="s">
        <v>1</v>
      </c>
      <c r="K5176" s="28">
        <v>257.02999999999997</v>
      </c>
      <c r="L5176" s="28">
        <v>0</v>
      </c>
    </row>
    <row r="5177" spans="1:12" x14ac:dyDescent="0.25">
      <c r="A5177" s="24" t="s">
        <v>3305</v>
      </c>
      <c r="B5177" s="26">
        <v>2015</v>
      </c>
      <c r="C5177" s="24">
        <v>9</v>
      </c>
      <c r="D5177" s="24" t="s">
        <v>236</v>
      </c>
      <c r="E5177" s="26">
        <v>169</v>
      </c>
      <c r="F5177" s="24">
        <v>2555</v>
      </c>
      <c r="G5177" s="26" t="s">
        <v>5862</v>
      </c>
      <c r="H5177" s="24" t="s">
        <v>67</v>
      </c>
      <c r="I5177" s="24" t="s">
        <v>68</v>
      </c>
      <c r="J5177" s="27" t="s">
        <v>1</v>
      </c>
      <c r="K5177" s="28">
        <v>25.15</v>
      </c>
      <c r="L5177" s="28">
        <v>0</v>
      </c>
    </row>
    <row r="5178" spans="1:12" x14ac:dyDescent="0.25">
      <c r="A5178" s="24" t="s">
        <v>3305</v>
      </c>
      <c r="B5178" s="26">
        <v>2015</v>
      </c>
      <c r="C5178" s="24">
        <v>9</v>
      </c>
      <c r="D5178" s="24" t="s">
        <v>236</v>
      </c>
      <c r="E5178" s="26">
        <v>169</v>
      </c>
      <c r="F5178" s="24">
        <v>4618</v>
      </c>
      <c r="G5178" s="26" t="s">
        <v>7925</v>
      </c>
      <c r="H5178" s="24" t="s">
        <v>132</v>
      </c>
      <c r="I5178" s="24" t="s">
        <v>133</v>
      </c>
      <c r="J5178" s="27" t="s">
        <v>1</v>
      </c>
      <c r="K5178" s="28">
        <v>47.19</v>
      </c>
      <c r="L5178" s="28">
        <v>0</v>
      </c>
    </row>
    <row r="5179" spans="1:12" x14ac:dyDescent="0.25">
      <c r="A5179" s="24" t="s">
        <v>3305</v>
      </c>
      <c r="B5179" s="26">
        <v>2015</v>
      </c>
      <c r="C5179" s="24">
        <v>9</v>
      </c>
      <c r="D5179" s="24" t="s">
        <v>236</v>
      </c>
      <c r="E5179" s="26">
        <v>169</v>
      </c>
      <c r="F5179" s="24">
        <v>321</v>
      </c>
      <c r="G5179" s="26" t="s">
        <v>3628</v>
      </c>
      <c r="H5179" s="24" t="s">
        <v>69</v>
      </c>
      <c r="I5179" s="24" t="s">
        <v>70</v>
      </c>
      <c r="J5179" s="27" t="s">
        <v>1</v>
      </c>
      <c r="K5179" s="28">
        <v>275.08</v>
      </c>
      <c r="L5179" s="28">
        <v>0</v>
      </c>
    </row>
    <row r="5180" spans="1:12" x14ac:dyDescent="0.25">
      <c r="A5180" s="24" t="s">
        <v>3305</v>
      </c>
      <c r="B5180" s="26">
        <v>2015</v>
      </c>
      <c r="C5180" s="24">
        <v>9</v>
      </c>
      <c r="D5180" s="24" t="s">
        <v>236</v>
      </c>
      <c r="E5180" s="26">
        <v>169</v>
      </c>
      <c r="F5180" s="24">
        <v>1721</v>
      </c>
      <c r="G5180" s="26" t="s">
        <v>5028</v>
      </c>
      <c r="H5180" s="24" t="s">
        <v>322</v>
      </c>
      <c r="I5180" s="24" t="s">
        <v>323</v>
      </c>
      <c r="J5180" s="27" t="s">
        <v>1</v>
      </c>
      <c r="K5180" s="28">
        <v>25.15</v>
      </c>
      <c r="L5180" s="28">
        <v>0</v>
      </c>
    </row>
    <row r="5181" spans="1:12" x14ac:dyDescent="0.25">
      <c r="A5181" s="24" t="s">
        <v>3305</v>
      </c>
      <c r="B5181" s="26">
        <v>2015</v>
      </c>
      <c r="C5181" s="24">
        <v>9</v>
      </c>
      <c r="D5181" s="24" t="s">
        <v>236</v>
      </c>
      <c r="E5181" s="26">
        <v>169</v>
      </c>
      <c r="F5181" s="24">
        <v>4619</v>
      </c>
      <c r="G5181" s="26" t="s">
        <v>7926</v>
      </c>
      <c r="H5181" s="24" t="s">
        <v>1390</v>
      </c>
      <c r="I5181" s="24" t="s">
        <v>1391</v>
      </c>
      <c r="J5181" s="27" t="s">
        <v>1</v>
      </c>
      <c r="K5181" s="28">
        <v>56.39</v>
      </c>
      <c r="L5181" s="28">
        <v>0</v>
      </c>
    </row>
    <row r="5182" spans="1:12" x14ac:dyDescent="0.25">
      <c r="A5182" s="24" t="s">
        <v>3305</v>
      </c>
      <c r="B5182" s="26">
        <v>2015</v>
      </c>
      <c r="C5182" s="24">
        <v>9</v>
      </c>
      <c r="D5182" s="24" t="s">
        <v>236</v>
      </c>
      <c r="E5182" s="26">
        <v>169</v>
      </c>
      <c r="F5182" s="24">
        <v>2327</v>
      </c>
      <c r="G5182" s="26" t="s">
        <v>5634</v>
      </c>
      <c r="H5182" s="24" t="s">
        <v>69</v>
      </c>
      <c r="I5182" s="24" t="s">
        <v>70</v>
      </c>
      <c r="J5182" s="27" t="s">
        <v>1</v>
      </c>
      <c r="K5182" s="28">
        <v>170.84</v>
      </c>
      <c r="L5182" s="28">
        <v>0</v>
      </c>
    </row>
    <row r="5183" spans="1:12" x14ac:dyDescent="0.25">
      <c r="A5183" s="24" t="s">
        <v>3305</v>
      </c>
      <c r="B5183" s="26">
        <v>2015</v>
      </c>
      <c r="C5183" s="24">
        <v>9</v>
      </c>
      <c r="D5183" s="24" t="s">
        <v>236</v>
      </c>
      <c r="E5183" s="26">
        <v>169</v>
      </c>
      <c r="F5183" s="24">
        <v>4620</v>
      </c>
      <c r="G5183" s="26" t="s">
        <v>7927</v>
      </c>
      <c r="H5183" s="24" t="s">
        <v>90</v>
      </c>
      <c r="I5183" s="24" t="s">
        <v>91</v>
      </c>
      <c r="J5183" s="27" t="s">
        <v>1</v>
      </c>
      <c r="K5183" s="28">
        <v>37.94</v>
      </c>
      <c r="L5183" s="28">
        <v>0</v>
      </c>
    </row>
    <row r="5184" spans="1:12" x14ac:dyDescent="0.25">
      <c r="A5184" s="24" t="s">
        <v>3305</v>
      </c>
      <c r="B5184" s="26">
        <v>2015</v>
      </c>
      <c r="C5184" s="24">
        <v>9</v>
      </c>
      <c r="D5184" s="24" t="s">
        <v>236</v>
      </c>
      <c r="E5184" s="26">
        <v>171</v>
      </c>
      <c r="F5184" s="24">
        <v>4621</v>
      </c>
      <c r="G5184" s="26" t="s">
        <v>7928</v>
      </c>
      <c r="H5184" s="24" t="s">
        <v>1230</v>
      </c>
      <c r="I5184" s="24" t="s">
        <v>1231</v>
      </c>
      <c r="J5184" s="27" t="s">
        <v>1</v>
      </c>
      <c r="K5184" s="28">
        <v>25.15</v>
      </c>
      <c r="L5184" s="28">
        <v>0</v>
      </c>
    </row>
    <row r="5185" spans="1:12" x14ac:dyDescent="0.25">
      <c r="A5185" s="24" t="s">
        <v>3305</v>
      </c>
      <c r="B5185" s="26">
        <v>2015</v>
      </c>
      <c r="C5185" s="24">
        <v>9</v>
      </c>
      <c r="D5185" s="24" t="s">
        <v>236</v>
      </c>
      <c r="E5185" s="26">
        <v>171</v>
      </c>
      <c r="F5185" s="24">
        <v>453</v>
      </c>
      <c r="G5185" s="26" t="s">
        <v>3760</v>
      </c>
      <c r="H5185" s="24" t="s">
        <v>150</v>
      </c>
      <c r="I5185" s="24" t="s">
        <v>151</v>
      </c>
      <c r="J5185" s="27" t="s">
        <v>1</v>
      </c>
      <c r="K5185" s="28">
        <v>25.15</v>
      </c>
      <c r="L5185" s="28">
        <v>0</v>
      </c>
    </row>
    <row r="5186" spans="1:12" x14ac:dyDescent="0.25">
      <c r="A5186" s="24" t="s">
        <v>3305</v>
      </c>
      <c r="B5186" s="26">
        <v>2015</v>
      </c>
      <c r="C5186" s="24">
        <v>9</v>
      </c>
      <c r="D5186" s="24" t="s">
        <v>236</v>
      </c>
      <c r="E5186" s="26">
        <v>171</v>
      </c>
      <c r="F5186" s="24">
        <v>4622</v>
      </c>
      <c r="G5186" s="26" t="s">
        <v>7929</v>
      </c>
      <c r="H5186" s="24" t="s">
        <v>198</v>
      </c>
      <c r="I5186" s="24" t="s">
        <v>199</v>
      </c>
      <c r="J5186" s="27" t="s">
        <v>1</v>
      </c>
      <c r="K5186" s="28">
        <v>131.65</v>
      </c>
      <c r="L5186" s="28">
        <v>0</v>
      </c>
    </row>
    <row r="5187" spans="1:12" x14ac:dyDescent="0.25">
      <c r="A5187" s="24" t="s">
        <v>3305</v>
      </c>
      <c r="B5187" s="26">
        <v>2015</v>
      </c>
      <c r="C5187" s="24">
        <v>9</v>
      </c>
      <c r="D5187" s="24" t="s">
        <v>236</v>
      </c>
      <c r="E5187" s="26">
        <v>171</v>
      </c>
      <c r="F5187" s="24">
        <v>4623</v>
      </c>
      <c r="G5187" s="26" t="s">
        <v>7930</v>
      </c>
      <c r="H5187" s="24" t="s">
        <v>204</v>
      </c>
      <c r="I5187" s="24" t="s">
        <v>205</v>
      </c>
      <c r="J5187" s="27" t="s">
        <v>1</v>
      </c>
      <c r="K5187" s="28">
        <v>85.45</v>
      </c>
      <c r="L5187" s="28">
        <v>0</v>
      </c>
    </row>
    <row r="5188" spans="1:12" x14ac:dyDescent="0.25">
      <c r="A5188" s="24" t="s">
        <v>3305</v>
      </c>
      <c r="B5188" s="26">
        <v>2015</v>
      </c>
      <c r="C5188" s="24">
        <v>9</v>
      </c>
      <c r="D5188" s="24" t="s">
        <v>236</v>
      </c>
      <c r="E5188" s="26">
        <v>171</v>
      </c>
      <c r="F5188" s="24">
        <v>4604</v>
      </c>
      <c r="G5188" s="26" t="s">
        <v>7911</v>
      </c>
      <c r="H5188" s="24" t="s">
        <v>69</v>
      </c>
      <c r="I5188" s="24" t="s">
        <v>70</v>
      </c>
      <c r="J5188" s="27" t="s">
        <v>1</v>
      </c>
      <c r="K5188" s="28">
        <v>50.3</v>
      </c>
      <c r="L5188" s="28">
        <v>0</v>
      </c>
    </row>
    <row r="5189" spans="1:12" x14ac:dyDescent="0.25">
      <c r="A5189" s="24" t="s">
        <v>3305</v>
      </c>
      <c r="B5189" s="26">
        <v>2015</v>
      </c>
      <c r="C5189" s="24">
        <v>9</v>
      </c>
      <c r="D5189" s="24" t="s">
        <v>236</v>
      </c>
      <c r="E5189" s="26">
        <v>171</v>
      </c>
      <c r="F5189" s="24">
        <v>2478</v>
      </c>
      <c r="G5189" s="26" t="s">
        <v>5785</v>
      </c>
      <c r="H5189" s="24" t="s">
        <v>69</v>
      </c>
      <c r="I5189" s="24" t="s">
        <v>70</v>
      </c>
      <c r="J5189" s="27" t="s">
        <v>1</v>
      </c>
      <c r="K5189" s="28">
        <v>85.45</v>
      </c>
      <c r="L5189" s="28">
        <v>0</v>
      </c>
    </row>
    <row r="5190" spans="1:12" x14ac:dyDescent="0.25">
      <c r="A5190" s="24" t="s">
        <v>3305</v>
      </c>
      <c r="B5190" s="26">
        <v>2015</v>
      </c>
      <c r="C5190" s="24">
        <v>9</v>
      </c>
      <c r="D5190" s="24" t="s">
        <v>236</v>
      </c>
      <c r="E5190" s="26">
        <v>171</v>
      </c>
      <c r="F5190" s="24">
        <v>4624</v>
      </c>
      <c r="G5190" s="26" t="s">
        <v>7931</v>
      </c>
      <c r="H5190" s="24" t="s">
        <v>61</v>
      </c>
      <c r="I5190" s="24" t="s">
        <v>62</v>
      </c>
      <c r="J5190" s="27" t="s">
        <v>1</v>
      </c>
      <c r="K5190" s="28">
        <v>20.43</v>
      </c>
      <c r="L5190" s="28">
        <v>0</v>
      </c>
    </row>
    <row r="5191" spans="1:12" x14ac:dyDescent="0.25">
      <c r="A5191" s="24" t="s">
        <v>3305</v>
      </c>
      <c r="B5191" s="26">
        <v>2015</v>
      </c>
      <c r="C5191" s="24">
        <v>9</v>
      </c>
      <c r="D5191" s="24" t="s">
        <v>236</v>
      </c>
      <c r="E5191" s="26">
        <v>171</v>
      </c>
      <c r="F5191" s="24">
        <v>4625</v>
      </c>
      <c r="G5191" s="26" t="s">
        <v>7932</v>
      </c>
      <c r="H5191" s="24" t="s">
        <v>116</v>
      </c>
      <c r="I5191" s="24" t="s">
        <v>117</v>
      </c>
      <c r="J5191" s="27" t="s">
        <v>1</v>
      </c>
      <c r="K5191" s="28">
        <v>22.91</v>
      </c>
      <c r="L5191" s="28">
        <v>0</v>
      </c>
    </row>
    <row r="5192" spans="1:12" x14ac:dyDescent="0.25">
      <c r="A5192" s="24" t="s">
        <v>3305</v>
      </c>
      <c r="B5192" s="26">
        <v>2015</v>
      </c>
      <c r="C5192" s="24">
        <v>9</v>
      </c>
      <c r="D5192" s="24" t="s">
        <v>236</v>
      </c>
      <c r="E5192" s="26">
        <v>171</v>
      </c>
      <c r="F5192" s="24">
        <v>817</v>
      </c>
      <c r="G5192" s="26" t="s">
        <v>4124</v>
      </c>
      <c r="H5192" s="24" t="s">
        <v>1040</v>
      </c>
      <c r="I5192" s="24" t="s">
        <v>1041</v>
      </c>
      <c r="J5192" s="27" t="s">
        <v>1</v>
      </c>
      <c r="K5192" s="28">
        <v>129.78</v>
      </c>
      <c r="L5192" s="28">
        <v>0</v>
      </c>
    </row>
    <row r="5193" spans="1:12" x14ac:dyDescent="0.25">
      <c r="A5193" s="24" t="s">
        <v>3305</v>
      </c>
      <c r="B5193" s="26">
        <v>2015</v>
      </c>
      <c r="C5193" s="24">
        <v>9</v>
      </c>
      <c r="D5193" s="24" t="s">
        <v>236</v>
      </c>
      <c r="E5193" s="26">
        <v>171</v>
      </c>
      <c r="F5193" s="24">
        <v>4626</v>
      </c>
      <c r="G5193" s="26" t="s">
        <v>7933</v>
      </c>
      <c r="H5193" s="24" t="s">
        <v>77</v>
      </c>
      <c r="I5193" s="24" t="s">
        <v>78</v>
      </c>
      <c r="J5193" s="27" t="s">
        <v>1</v>
      </c>
      <c r="K5193" s="28">
        <v>16.46</v>
      </c>
      <c r="L5193" s="28">
        <v>0</v>
      </c>
    </row>
    <row r="5194" spans="1:12" x14ac:dyDescent="0.25">
      <c r="A5194" s="24" t="s">
        <v>3305</v>
      </c>
      <c r="B5194" s="26">
        <v>2015</v>
      </c>
      <c r="C5194" s="24">
        <v>9</v>
      </c>
      <c r="D5194" s="24" t="s">
        <v>236</v>
      </c>
      <c r="E5194" s="26">
        <v>171</v>
      </c>
      <c r="F5194" s="24">
        <v>4627</v>
      </c>
      <c r="G5194" s="26" t="s">
        <v>7934</v>
      </c>
      <c r="H5194" s="24" t="s">
        <v>77</v>
      </c>
      <c r="I5194" s="24" t="s">
        <v>78</v>
      </c>
      <c r="J5194" s="27" t="s">
        <v>1</v>
      </c>
      <c r="K5194" s="28">
        <v>64.89</v>
      </c>
      <c r="L5194" s="28">
        <v>0</v>
      </c>
    </row>
    <row r="5195" spans="1:12" x14ac:dyDescent="0.25">
      <c r="A5195" s="24" t="s">
        <v>3305</v>
      </c>
      <c r="B5195" s="26">
        <v>2015</v>
      </c>
      <c r="C5195" s="24">
        <v>9</v>
      </c>
      <c r="D5195" s="24" t="s">
        <v>236</v>
      </c>
      <c r="E5195" s="26">
        <v>171</v>
      </c>
      <c r="F5195" s="24">
        <v>1721</v>
      </c>
      <c r="G5195" s="26" t="s">
        <v>5028</v>
      </c>
      <c r="H5195" s="24" t="s">
        <v>322</v>
      </c>
      <c r="I5195" s="24" t="s">
        <v>323</v>
      </c>
      <c r="J5195" s="27" t="s">
        <v>1</v>
      </c>
      <c r="K5195" s="28">
        <v>64.89</v>
      </c>
      <c r="L5195" s="28">
        <v>0</v>
      </c>
    </row>
    <row r="5196" spans="1:12" x14ac:dyDescent="0.25">
      <c r="A5196" s="24" t="s">
        <v>3305</v>
      </c>
      <c r="B5196" s="26">
        <v>2015</v>
      </c>
      <c r="C5196" s="24">
        <v>9</v>
      </c>
      <c r="D5196" s="24" t="s">
        <v>236</v>
      </c>
      <c r="E5196" s="26">
        <v>171</v>
      </c>
      <c r="F5196" s="24">
        <v>210</v>
      </c>
      <c r="G5196" s="26" t="s">
        <v>3517</v>
      </c>
      <c r="H5196" s="24" t="s">
        <v>67</v>
      </c>
      <c r="I5196" s="24" t="s">
        <v>68</v>
      </c>
      <c r="J5196" s="27" t="s">
        <v>1</v>
      </c>
      <c r="K5196" s="28">
        <v>85.45</v>
      </c>
      <c r="L5196" s="28">
        <v>0</v>
      </c>
    </row>
    <row r="5197" spans="1:12" x14ac:dyDescent="0.25">
      <c r="A5197" s="24" t="s">
        <v>3305</v>
      </c>
      <c r="B5197" s="26">
        <v>2015</v>
      </c>
      <c r="C5197" s="24">
        <v>9</v>
      </c>
      <c r="D5197" s="24" t="s">
        <v>236</v>
      </c>
      <c r="E5197" s="26">
        <v>172</v>
      </c>
      <c r="F5197" s="24">
        <v>4628</v>
      </c>
      <c r="G5197" s="26" t="s">
        <v>7935</v>
      </c>
      <c r="H5197" s="24" t="s">
        <v>264</v>
      </c>
      <c r="I5197" s="24" t="s">
        <v>265</v>
      </c>
      <c r="J5197" s="27" t="s">
        <v>1</v>
      </c>
      <c r="K5197" s="28">
        <v>37.94</v>
      </c>
      <c r="L5197" s="28">
        <v>0</v>
      </c>
    </row>
    <row r="5198" spans="1:12" x14ac:dyDescent="0.25">
      <c r="A5198" s="24" t="s">
        <v>3305</v>
      </c>
      <c r="B5198" s="26">
        <v>2015</v>
      </c>
      <c r="C5198" s="24">
        <v>9</v>
      </c>
      <c r="D5198" s="24" t="s">
        <v>236</v>
      </c>
      <c r="E5198" s="26">
        <v>172</v>
      </c>
      <c r="F5198" s="24">
        <v>825</v>
      </c>
      <c r="G5198" s="26" t="s">
        <v>4132</v>
      </c>
      <c r="H5198" s="24" t="s">
        <v>90</v>
      </c>
      <c r="I5198" s="24" t="s">
        <v>91</v>
      </c>
      <c r="J5198" s="27" t="s">
        <v>1</v>
      </c>
      <c r="K5198" s="28">
        <v>60.85</v>
      </c>
      <c r="L5198" s="28">
        <v>0</v>
      </c>
    </row>
    <row r="5199" spans="1:12" x14ac:dyDescent="0.25">
      <c r="A5199" s="24" t="s">
        <v>3305</v>
      </c>
      <c r="B5199" s="26">
        <v>2015</v>
      </c>
      <c r="C5199" s="24">
        <v>9</v>
      </c>
      <c r="D5199" s="24" t="s">
        <v>236</v>
      </c>
      <c r="E5199" s="26">
        <v>172</v>
      </c>
      <c r="F5199" s="24">
        <v>4629</v>
      </c>
      <c r="G5199" s="26" t="s">
        <v>7936</v>
      </c>
      <c r="H5199" s="24" t="s">
        <v>210</v>
      </c>
      <c r="I5199" s="24" t="s">
        <v>211</v>
      </c>
      <c r="J5199" s="27" t="s">
        <v>1</v>
      </c>
      <c r="K5199" s="28">
        <v>64.89</v>
      </c>
      <c r="L5199" s="28">
        <v>0</v>
      </c>
    </row>
    <row r="5200" spans="1:12" x14ac:dyDescent="0.25">
      <c r="A5200" s="24" t="s">
        <v>3305</v>
      </c>
      <c r="B5200" s="26">
        <v>2015</v>
      </c>
      <c r="C5200" s="24">
        <v>9</v>
      </c>
      <c r="D5200" s="24" t="s">
        <v>236</v>
      </c>
      <c r="E5200" s="26">
        <v>172</v>
      </c>
      <c r="F5200" s="24">
        <v>4630</v>
      </c>
      <c r="G5200" s="26" t="s">
        <v>7937</v>
      </c>
      <c r="H5200" s="24" t="s">
        <v>67</v>
      </c>
      <c r="I5200" s="24" t="s">
        <v>68</v>
      </c>
      <c r="J5200" s="27" t="s">
        <v>1</v>
      </c>
      <c r="K5200" s="28">
        <v>135.26</v>
      </c>
      <c r="L5200" s="28">
        <v>0</v>
      </c>
    </row>
    <row r="5201" spans="1:12" x14ac:dyDescent="0.25">
      <c r="A5201" s="24" t="s">
        <v>3305</v>
      </c>
      <c r="B5201" s="26">
        <v>2015</v>
      </c>
      <c r="C5201" s="24">
        <v>9</v>
      </c>
      <c r="D5201" s="24" t="s">
        <v>236</v>
      </c>
      <c r="E5201" s="26">
        <v>172</v>
      </c>
      <c r="F5201" s="24">
        <v>4356</v>
      </c>
      <c r="G5201" s="26" t="s">
        <v>7663</v>
      </c>
      <c r="H5201" s="24" t="s">
        <v>67</v>
      </c>
      <c r="I5201" s="24" t="s">
        <v>68</v>
      </c>
      <c r="J5201" s="27" t="s">
        <v>1</v>
      </c>
      <c r="K5201" s="28">
        <v>50.3</v>
      </c>
      <c r="L5201" s="28">
        <v>0</v>
      </c>
    </row>
    <row r="5202" spans="1:12" x14ac:dyDescent="0.25">
      <c r="A5202" s="24" t="s">
        <v>3305</v>
      </c>
      <c r="B5202" s="26">
        <v>2015</v>
      </c>
      <c r="C5202" s="24">
        <v>9</v>
      </c>
      <c r="D5202" s="24" t="s">
        <v>236</v>
      </c>
      <c r="E5202" s="26">
        <v>172</v>
      </c>
      <c r="F5202" s="24">
        <v>268</v>
      </c>
      <c r="G5202" s="26" t="s">
        <v>3575</v>
      </c>
      <c r="H5202" s="24" t="s">
        <v>332</v>
      </c>
      <c r="I5202" s="24" t="s">
        <v>333</v>
      </c>
      <c r="J5202" s="27" t="s">
        <v>1</v>
      </c>
      <c r="K5202" s="28">
        <v>55.95</v>
      </c>
      <c r="L5202" s="28">
        <v>0</v>
      </c>
    </row>
    <row r="5203" spans="1:12" x14ac:dyDescent="0.25">
      <c r="A5203" s="24" t="s">
        <v>3305</v>
      </c>
      <c r="B5203" s="26">
        <v>2015</v>
      </c>
      <c r="C5203" s="24">
        <v>9</v>
      </c>
      <c r="D5203" s="24" t="s">
        <v>236</v>
      </c>
      <c r="E5203" s="26">
        <v>172</v>
      </c>
      <c r="F5203" s="24">
        <v>4631</v>
      </c>
      <c r="G5203" s="26" t="s">
        <v>7938</v>
      </c>
      <c r="H5203" s="24" t="s">
        <v>112</v>
      </c>
      <c r="I5203" s="24" t="s">
        <v>113</v>
      </c>
      <c r="J5203" s="27" t="s">
        <v>1</v>
      </c>
      <c r="K5203" s="28">
        <v>50.3</v>
      </c>
      <c r="L5203" s="28">
        <v>0</v>
      </c>
    </row>
    <row r="5204" spans="1:12" x14ac:dyDescent="0.25">
      <c r="A5204" s="24" t="s">
        <v>3305</v>
      </c>
      <c r="B5204" s="26">
        <v>2015</v>
      </c>
      <c r="C5204" s="24">
        <v>9</v>
      </c>
      <c r="D5204" s="24" t="s">
        <v>236</v>
      </c>
      <c r="E5204" s="26">
        <v>172</v>
      </c>
      <c r="F5204" s="24">
        <v>1665</v>
      </c>
      <c r="G5204" s="26" t="s">
        <v>4972</v>
      </c>
      <c r="H5204" s="24" t="s">
        <v>69</v>
      </c>
      <c r="I5204" s="24" t="s">
        <v>70</v>
      </c>
      <c r="J5204" s="27" t="s">
        <v>1</v>
      </c>
      <c r="K5204" s="28">
        <v>16.46</v>
      </c>
      <c r="L5204" s="28">
        <v>0</v>
      </c>
    </row>
    <row r="5205" spans="1:12" x14ac:dyDescent="0.25">
      <c r="A5205" s="24" t="s">
        <v>3305</v>
      </c>
      <c r="B5205" s="26">
        <v>2015</v>
      </c>
      <c r="C5205" s="24">
        <v>9</v>
      </c>
      <c r="D5205" s="24" t="s">
        <v>236</v>
      </c>
      <c r="E5205" s="26">
        <v>172</v>
      </c>
      <c r="F5205" s="24">
        <v>3024</v>
      </c>
      <c r="G5205" s="26" t="s">
        <v>6331</v>
      </c>
      <c r="H5205" s="24" t="s">
        <v>77</v>
      </c>
      <c r="I5205" s="24" t="s">
        <v>78</v>
      </c>
      <c r="J5205" s="27" t="s">
        <v>1</v>
      </c>
      <c r="K5205" s="28">
        <v>129.78</v>
      </c>
      <c r="L5205" s="28">
        <v>0</v>
      </c>
    </row>
    <row r="5206" spans="1:12" x14ac:dyDescent="0.25">
      <c r="A5206" s="24" t="s">
        <v>3305</v>
      </c>
      <c r="B5206" s="26">
        <v>2015</v>
      </c>
      <c r="C5206" s="24">
        <v>9</v>
      </c>
      <c r="D5206" s="24" t="s">
        <v>236</v>
      </c>
      <c r="E5206" s="26">
        <v>172</v>
      </c>
      <c r="F5206" s="24">
        <v>29</v>
      </c>
      <c r="G5206" s="26" t="s">
        <v>3336</v>
      </c>
      <c r="H5206" s="24" t="s">
        <v>67</v>
      </c>
      <c r="I5206" s="24" t="s">
        <v>68</v>
      </c>
      <c r="J5206" s="27" t="s">
        <v>1</v>
      </c>
      <c r="K5206" s="28">
        <v>38.25</v>
      </c>
      <c r="L5206" s="28">
        <v>0</v>
      </c>
    </row>
    <row r="5207" spans="1:12" x14ac:dyDescent="0.25">
      <c r="A5207" s="24" t="s">
        <v>3305</v>
      </c>
      <c r="B5207" s="26">
        <v>2015</v>
      </c>
      <c r="C5207" s="24">
        <v>9</v>
      </c>
      <c r="D5207" s="24" t="s">
        <v>236</v>
      </c>
      <c r="E5207" s="26">
        <v>172</v>
      </c>
      <c r="F5207" s="24">
        <v>3025</v>
      </c>
      <c r="G5207" s="26" t="s">
        <v>6332</v>
      </c>
      <c r="H5207" s="24" t="s">
        <v>1590</v>
      </c>
      <c r="I5207" s="24" t="s">
        <v>1591</v>
      </c>
      <c r="J5207" s="27" t="s">
        <v>1</v>
      </c>
      <c r="K5207" s="28">
        <v>77.19</v>
      </c>
      <c r="L5207" s="28">
        <v>0</v>
      </c>
    </row>
    <row r="5208" spans="1:12" x14ac:dyDescent="0.25">
      <c r="A5208" s="24" t="s">
        <v>3305</v>
      </c>
      <c r="B5208" s="26">
        <v>2015</v>
      </c>
      <c r="C5208" s="24">
        <v>9</v>
      </c>
      <c r="D5208" s="24" t="s">
        <v>236</v>
      </c>
      <c r="E5208" s="26">
        <v>173</v>
      </c>
      <c r="F5208" s="24">
        <v>4632</v>
      </c>
      <c r="G5208" s="26" t="s">
        <v>7939</v>
      </c>
      <c r="H5208" s="24" t="s">
        <v>69</v>
      </c>
      <c r="I5208" s="24" t="s">
        <v>70</v>
      </c>
      <c r="J5208" s="27" t="s">
        <v>1</v>
      </c>
      <c r="K5208" s="28">
        <v>85.45</v>
      </c>
      <c r="L5208" s="28">
        <v>0</v>
      </c>
    </row>
    <row r="5209" spans="1:12" x14ac:dyDescent="0.25">
      <c r="A5209" s="24" t="s">
        <v>3305</v>
      </c>
      <c r="B5209" s="26">
        <v>2015</v>
      </c>
      <c r="C5209" s="24">
        <v>9</v>
      </c>
      <c r="D5209" s="24" t="s">
        <v>236</v>
      </c>
      <c r="E5209" s="26">
        <v>173</v>
      </c>
      <c r="F5209" s="24">
        <v>2164</v>
      </c>
      <c r="G5209" s="26" t="s">
        <v>5471</v>
      </c>
      <c r="H5209" s="24" t="s">
        <v>67</v>
      </c>
      <c r="I5209" s="24" t="s">
        <v>68</v>
      </c>
      <c r="J5209" s="27" t="s">
        <v>1</v>
      </c>
      <c r="K5209" s="28">
        <v>50.3</v>
      </c>
      <c r="L5209" s="28">
        <v>0</v>
      </c>
    </row>
    <row r="5210" spans="1:12" x14ac:dyDescent="0.25">
      <c r="A5210" s="24" t="s">
        <v>3305</v>
      </c>
      <c r="B5210" s="26">
        <v>2015</v>
      </c>
      <c r="C5210" s="24">
        <v>9</v>
      </c>
      <c r="D5210" s="24" t="s">
        <v>236</v>
      </c>
      <c r="E5210" s="26">
        <v>173</v>
      </c>
      <c r="F5210" s="24">
        <v>4633</v>
      </c>
      <c r="G5210" s="26" t="s">
        <v>7940</v>
      </c>
      <c r="H5210" s="24" t="s">
        <v>67</v>
      </c>
      <c r="I5210" s="24" t="s">
        <v>68</v>
      </c>
      <c r="J5210" s="27" t="s">
        <v>1</v>
      </c>
      <c r="K5210" s="28">
        <v>16.46</v>
      </c>
      <c r="L5210" s="28">
        <v>0</v>
      </c>
    </row>
    <row r="5211" spans="1:12" x14ac:dyDescent="0.25">
      <c r="A5211" s="24" t="s">
        <v>3305</v>
      </c>
      <c r="B5211" s="26">
        <v>2015</v>
      </c>
      <c r="C5211" s="24">
        <v>9</v>
      </c>
      <c r="D5211" s="24" t="s">
        <v>236</v>
      </c>
      <c r="E5211" s="26">
        <v>173</v>
      </c>
      <c r="F5211" s="24">
        <v>4634</v>
      </c>
      <c r="G5211" s="26" t="s">
        <v>7941</v>
      </c>
      <c r="H5211" s="24" t="s">
        <v>364</v>
      </c>
      <c r="I5211" s="24" t="s">
        <v>365</v>
      </c>
      <c r="J5211" s="27" t="s">
        <v>1</v>
      </c>
      <c r="K5211" s="28">
        <v>305.87</v>
      </c>
      <c r="L5211" s="28">
        <v>0</v>
      </c>
    </row>
    <row r="5212" spans="1:12" x14ac:dyDescent="0.25">
      <c r="A5212" s="24" t="s">
        <v>3305</v>
      </c>
      <c r="B5212" s="26">
        <v>2015</v>
      </c>
      <c r="C5212" s="24">
        <v>9</v>
      </c>
      <c r="D5212" s="24" t="s">
        <v>236</v>
      </c>
      <c r="E5212" s="26">
        <v>173</v>
      </c>
      <c r="F5212" s="24">
        <v>4635</v>
      </c>
      <c r="G5212" s="26" t="s">
        <v>7942</v>
      </c>
      <c r="H5212" s="24" t="s">
        <v>118</v>
      </c>
      <c r="I5212" s="24" t="s">
        <v>119</v>
      </c>
      <c r="J5212" s="27" t="s">
        <v>1</v>
      </c>
      <c r="K5212" s="28">
        <v>129.78</v>
      </c>
      <c r="L5212" s="28">
        <v>0</v>
      </c>
    </row>
    <row r="5213" spans="1:12" x14ac:dyDescent="0.25">
      <c r="A5213" s="24" t="s">
        <v>3305</v>
      </c>
      <c r="B5213" s="26">
        <v>2015</v>
      </c>
      <c r="C5213" s="24">
        <v>9</v>
      </c>
      <c r="D5213" s="24" t="s">
        <v>236</v>
      </c>
      <c r="E5213" s="26">
        <v>173</v>
      </c>
      <c r="F5213" s="24">
        <v>813</v>
      </c>
      <c r="G5213" s="26" t="s">
        <v>4120</v>
      </c>
      <c r="H5213" s="24" t="s">
        <v>77</v>
      </c>
      <c r="I5213" s="24" t="s">
        <v>78</v>
      </c>
      <c r="J5213" s="27" t="s">
        <v>1</v>
      </c>
      <c r="K5213" s="28">
        <v>25.15</v>
      </c>
      <c r="L5213" s="28">
        <v>0</v>
      </c>
    </row>
    <row r="5214" spans="1:12" x14ac:dyDescent="0.25">
      <c r="A5214" s="24" t="s">
        <v>3305</v>
      </c>
      <c r="B5214" s="26">
        <v>2015</v>
      </c>
      <c r="C5214" s="24">
        <v>9</v>
      </c>
      <c r="D5214" s="24" t="s">
        <v>236</v>
      </c>
      <c r="E5214" s="26">
        <v>173</v>
      </c>
      <c r="F5214" s="24">
        <v>2210</v>
      </c>
      <c r="G5214" s="26" t="s">
        <v>5517</v>
      </c>
      <c r="H5214" s="24" t="s">
        <v>132</v>
      </c>
      <c r="I5214" s="24" t="s">
        <v>133</v>
      </c>
      <c r="J5214" s="27" t="s">
        <v>1</v>
      </c>
      <c r="K5214" s="28">
        <v>50.3</v>
      </c>
      <c r="L5214" s="28">
        <v>0</v>
      </c>
    </row>
    <row r="5215" spans="1:12" x14ac:dyDescent="0.25">
      <c r="A5215" s="24" t="s">
        <v>3305</v>
      </c>
      <c r="B5215" s="26">
        <v>2015</v>
      </c>
      <c r="C5215" s="24">
        <v>9</v>
      </c>
      <c r="D5215" s="24" t="s">
        <v>236</v>
      </c>
      <c r="E5215" s="26">
        <v>173</v>
      </c>
      <c r="F5215" s="24">
        <v>4636</v>
      </c>
      <c r="G5215" s="26" t="s">
        <v>7943</v>
      </c>
      <c r="H5215" s="24" t="s">
        <v>77</v>
      </c>
      <c r="I5215" s="24" t="s">
        <v>78</v>
      </c>
      <c r="J5215" s="27" t="s">
        <v>1</v>
      </c>
      <c r="K5215" s="28">
        <v>50.3</v>
      </c>
      <c r="L5215" s="28">
        <v>0</v>
      </c>
    </row>
    <row r="5216" spans="1:12" x14ac:dyDescent="0.25">
      <c r="A5216" s="24" t="s">
        <v>3305</v>
      </c>
      <c r="B5216" s="26">
        <v>2015</v>
      </c>
      <c r="C5216" s="24">
        <v>9</v>
      </c>
      <c r="D5216" s="24" t="s">
        <v>236</v>
      </c>
      <c r="E5216" s="26">
        <v>173</v>
      </c>
      <c r="F5216" s="24">
        <v>4637</v>
      </c>
      <c r="G5216" s="26" t="s">
        <v>7944</v>
      </c>
      <c r="H5216" s="24" t="s">
        <v>67</v>
      </c>
      <c r="I5216" s="24" t="s">
        <v>68</v>
      </c>
      <c r="J5216" s="27" t="s">
        <v>1</v>
      </c>
      <c r="K5216" s="28">
        <v>64.89</v>
      </c>
      <c r="L5216" s="28">
        <v>0</v>
      </c>
    </row>
    <row r="5217" spans="1:12" x14ac:dyDescent="0.25">
      <c r="A5217" s="24" t="s">
        <v>3305</v>
      </c>
      <c r="B5217" s="26">
        <v>2015</v>
      </c>
      <c r="C5217" s="24">
        <v>9</v>
      </c>
      <c r="D5217" s="24" t="s">
        <v>236</v>
      </c>
      <c r="E5217" s="26">
        <v>173</v>
      </c>
      <c r="F5217" s="24">
        <v>2234</v>
      </c>
      <c r="G5217" s="26" t="s">
        <v>5541</v>
      </c>
      <c r="H5217" s="24" t="s">
        <v>90</v>
      </c>
      <c r="I5217" s="24" t="s">
        <v>91</v>
      </c>
      <c r="J5217" s="27" t="s">
        <v>1</v>
      </c>
      <c r="K5217" s="28">
        <v>55.95</v>
      </c>
      <c r="L5217" s="28">
        <v>0</v>
      </c>
    </row>
    <row r="5218" spans="1:12" x14ac:dyDescent="0.25">
      <c r="A5218" s="24" t="s">
        <v>3305</v>
      </c>
      <c r="B5218" s="26">
        <v>2015</v>
      </c>
      <c r="C5218" s="24">
        <v>9</v>
      </c>
      <c r="D5218" s="24" t="s">
        <v>236</v>
      </c>
      <c r="E5218" s="26">
        <v>173</v>
      </c>
      <c r="F5218" s="24">
        <v>247</v>
      </c>
      <c r="G5218" s="26" t="s">
        <v>3554</v>
      </c>
      <c r="H5218" s="24" t="s">
        <v>276</v>
      </c>
      <c r="I5218" s="24" t="s">
        <v>277</v>
      </c>
      <c r="J5218" s="27" t="s">
        <v>1</v>
      </c>
      <c r="K5218" s="28">
        <v>85.45</v>
      </c>
      <c r="L5218" s="28">
        <v>0</v>
      </c>
    </row>
    <row r="5219" spans="1:12" x14ac:dyDescent="0.25">
      <c r="A5219" s="24" t="s">
        <v>3305</v>
      </c>
      <c r="B5219" s="26">
        <v>2015</v>
      </c>
      <c r="C5219" s="24">
        <v>9</v>
      </c>
      <c r="D5219" s="24" t="s">
        <v>236</v>
      </c>
      <c r="E5219" s="26">
        <v>173</v>
      </c>
      <c r="F5219" s="24">
        <v>4638</v>
      </c>
      <c r="G5219" s="26" t="s">
        <v>7945</v>
      </c>
      <c r="H5219" s="24" t="s">
        <v>406</v>
      </c>
      <c r="I5219" s="24" t="s">
        <v>407</v>
      </c>
      <c r="J5219" s="27" t="s">
        <v>1</v>
      </c>
      <c r="K5219" s="28">
        <v>80.11</v>
      </c>
      <c r="L5219" s="28">
        <v>0</v>
      </c>
    </row>
    <row r="5220" spans="1:12" x14ac:dyDescent="0.25">
      <c r="A5220" s="24" t="s">
        <v>3305</v>
      </c>
      <c r="B5220" s="26">
        <v>2015</v>
      </c>
      <c r="C5220" s="24">
        <v>9</v>
      </c>
      <c r="D5220" s="24" t="s">
        <v>236</v>
      </c>
      <c r="E5220" s="26">
        <v>173</v>
      </c>
      <c r="F5220" s="24">
        <v>2263</v>
      </c>
      <c r="G5220" s="26" t="s">
        <v>5570</v>
      </c>
      <c r="H5220" s="24" t="s">
        <v>77</v>
      </c>
      <c r="I5220" s="24" t="s">
        <v>78</v>
      </c>
      <c r="J5220" s="27" t="s">
        <v>1</v>
      </c>
      <c r="K5220" s="28">
        <v>6.2874999999999996</v>
      </c>
      <c r="L5220" s="28">
        <v>0</v>
      </c>
    </row>
    <row r="5221" spans="1:12" x14ac:dyDescent="0.25">
      <c r="A5221" s="24" t="s">
        <v>3305</v>
      </c>
      <c r="B5221" s="26">
        <v>2015</v>
      </c>
      <c r="C5221" s="24">
        <v>9</v>
      </c>
      <c r="D5221" s="24" t="s">
        <v>236</v>
      </c>
      <c r="E5221" s="26">
        <v>173</v>
      </c>
      <c r="F5221" s="24">
        <v>3002</v>
      </c>
      <c r="G5221" s="26" t="s">
        <v>6309</v>
      </c>
      <c r="H5221" s="24" t="s">
        <v>69</v>
      </c>
      <c r="I5221" s="24" t="s">
        <v>70</v>
      </c>
      <c r="J5221" s="27" t="s">
        <v>1</v>
      </c>
      <c r="K5221" s="28">
        <v>85.45</v>
      </c>
      <c r="L5221" s="28">
        <v>0</v>
      </c>
    </row>
    <row r="5222" spans="1:12" x14ac:dyDescent="0.25">
      <c r="A5222" s="24" t="s">
        <v>3305</v>
      </c>
      <c r="B5222" s="26">
        <v>2015</v>
      </c>
      <c r="C5222" s="24">
        <v>9</v>
      </c>
      <c r="D5222" s="24" t="s">
        <v>236</v>
      </c>
      <c r="E5222" s="26">
        <v>179</v>
      </c>
      <c r="F5222" s="24">
        <v>4639</v>
      </c>
      <c r="G5222" s="26" t="s">
        <v>7946</v>
      </c>
      <c r="H5222" s="24" t="s">
        <v>69</v>
      </c>
      <c r="I5222" s="24" t="s">
        <v>70</v>
      </c>
      <c r="J5222" s="27" t="s">
        <v>1</v>
      </c>
      <c r="K5222" s="28">
        <v>131.65</v>
      </c>
      <c r="L5222" s="28">
        <v>0</v>
      </c>
    </row>
    <row r="5223" spans="1:12" x14ac:dyDescent="0.25">
      <c r="A5223" s="24" t="s">
        <v>3305</v>
      </c>
      <c r="B5223" s="26">
        <v>2015</v>
      </c>
      <c r="C5223" s="24">
        <v>9</v>
      </c>
      <c r="D5223" s="24" t="s">
        <v>236</v>
      </c>
      <c r="E5223" s="26">
        <v>179</v>
      </c>
      <c r="F5223" s="24">
        <v>4640</v>
      </c>
      <c r="G5223" s="26" t="s">
        <v>7947</v>
      </c>
      <c r="H5223" s="24" t="s">
        <v>190</v>
      </c>
      <c r="I5223" s="24" t="s">
        <v>191</v>
      </c>
      <c r="J5223" s="27" t="s">
        <v>1</v>
      </c>
      <c r="K5223" s="28">
        <v>129.78</v>
      </c>
      <c r="L5223" s="28">
        <v>0</v>
      </c>
    </row>
    <row r="5224" spans="1:12" x14ac:dyDescent="0.25">
      <c r="A5224" s="24" t="s">
        <v>3305</v>
      </c>
      <c r="B5224" s="26">
        <v>2015</v>
      </c>
      <c r="C5224" s="24">
        <v>9</v>
      </c>
      <c r="D5224" s="24" t="s">
        <v>236</v>
      </c>
      <c r="E5224" s="26">
        <v>179</v>
      </c>
      <c r="F5224" s="24">
        <v>4641</v>
      </c>
      <c r="G5224" s="26" t="s">
        <v>7948</v>
      </c>
      <c r="H5224" s="24" t="s">
        <v>1470</v>
      </c>
      <c r="I5224" s="24" t="s">
        <v>1471</v>
      </c>
      <c r="J5224" s="27" t="s">
        <v>1</v>
      </c>
      <c r="K5224" s="28">
        <v>22.91</v>
      </c>
      <c r="L5224" s="28">
        <v>0</v>
      </c>
    </row>
    <row r="5225" spans="1:12" x14ac:dyDescent="0.25">
      <c r="A5225" s="24" t="s">
        <v>3305</v>
      </c>
      <c r="B5225" s="26">
        <v>2015</v>
      </c>
      <c r="C5225" s="24">
        <v>9</v>
      </c>
      <c r="D5225" s="24" t="s">
        <v>236</v>
      </c>
      <c r="E5225" s="26">
        <v>179</v>
      </c>
      <c r="F5225" s="24">
        <v>4642</v>
      </c>
      <c r="G5225" s="26" t="s">
        <v>7949</v>
      </c>
      <c r="H5225" s="24" t="s">
        <v>77</v>
      </c>
      <c r="I5225" s="24" t="s">
        <v>78</v>
      </c>
      <c r="J5225" s="27" t="s">
        <v>1</v>
      </c>
      <c r="K5225" s="28">
        <v>64.89</v>
      </c>
      <c r="L5225" s="28">
        <v>0</v>
      </c>
    </row>
    <row r="5226" spans="1:12" x14ac:dyDescent="0.25">
      <c r="A5226" s="24" t="s">
        <v>3305</v>
      </c>
      <c r="B5226" s="26">
        <v>2015</v>
      </c>
      <c r="C5226" s="24">
        <v>9</v>
      </c>
      <c r="D5226" s="24" t="s">
        <v>236</v>
      </c>
      <c r="E5226" s="26">
        <v>179</v>
      </c>
      <c r="F5226" s="24">
        <v>4643</v>
      </c>
      <c r="G5226" s="26" t="s">
        <v>7950</v>
      </c>
      <c r="H5226" s="24" t="s">
        <v>1592</v>
      </c>
      <c r="I5226" s="24" t="s">
        <v>1593</v>
      </c>
      <c r="J5226" s="27" t="s">
        <v>1</v>
      </c>
      <c r="K5226" s="28">
        <v>45.82</v>
      </c>
      <c r="L5226" s="28">
        <v>0</v>
      </c>
    </row>
    <row r="5227" spans="1:12" x14ac:dyDescent="0.25">
      <c r="A5227" s="24" t="s">
        <v>3305</v>
      </c>
      <c r="B5227" s="26">
        <v>2015</v>
      </c>
      <c r="C5227" s="24">
        <v>9</v>
      </c>
      <c r="D5227" s="24" t="s">
        <v>236</v>
      </c>
      <c r="E5227" s="26">
        <v>180</v>
      </c>
      <c r="F5227" s="24">
        <v>4644</v>
      </c>
      <c r="G5227" s="26" t="s">
        <v>7951</v>
      </c>
      <c r="H5227" s="24" t="s">
        <v>69</v>
      </c>
      <c r="I5227" s="24" t="s">
        <v>70</v>
      </c>
      <c r="J5227" s="27" t="s">
        <v>1</v>
      </c>
      <c r="K5227" s="28">
        <v>139.19999999999999</v>
      </c>
      <c r="L5227" s="28">
        <v>0</v>
      </c>
    </row>
    <row r="5228" spans="1:12" x14ac:dyDescent="0.25">
      <c r="A5228" s="24" t="s">
        <v>3305</v>
      </c>
      <c r="B5228" s="26">
        <v>2015</v>
      </c>
      <c r="C5228" s="24">
        <v>9</v>
      </c>
      <c r="D5228" s="24" t="s">
        <v>236</v>
      </c>
      <c r="E5228" s="26">
        <v>180</v>
      </c>
      <c r="F5228" s="24">
        <v>4641</v>
      </c>
      <c r="G5228" s="26" t="s">
        <v>7948</v>
      </c>
      <c r="H5228" s="24" t="s">
        <v>1470</v>
      </c>
      <c r="I5228" s="24" t="s">
        <v>1471</v>
      </c>
      <c r="J5228" s="27" t="s">
        <v>1</v>
      </c>
      <c r="K5228" s="28">
        <v>131.65</v>
      </c>
      <c r="L5228" s="28">
        <v>0</v>
      </c>
    </row>
    <row r="5229" spans="1:12" x14ac:dyDescent="0.25">
      <c r="A5229" s="24" t="s">
        <v>3305</v>
      </c>
      <c r="B5229" s="26">
        <v>2015</v>
      </c>
      <c r="C5229" s="24">
        <v>9</v>
      </c>
      <c r="D5229" s="24" t="s">
        <v>236</v>
      </c>
      <c r="E5229" s="26">
        <v>180</v>
      </c>
      <c r="F5229" s="24">
        <v>4645</v>
      </c>
      <c r="G5229" s="26" t="s">
        <v>7952</v>
      </c>
      <c r="H5229" s="24" t="s">
        <v>478</v>
      </c>
      <c r="I5229" s="24" t="s">
        <v>479</v>
      </c>
      <c r="J5229" s="27" t="s">
        <v>1</v>
      </c>
      <c r="K5229" s="28">
        <v>99.72</v>
      </c>
      <c r="L5229" s="28">
        <v>0</v>
      </c>
    </row>
    <row r="5230" spans="1:12" x14ac:dyDescent="0.25">
      <c r="A5230" s="24" t="s">
        <v>3305</v>
      </c>
      <c r="B5230" s="26">
        <v>2015</v>
      </c>
      <c r="C5230" s="24">
        <v>9</v>
      </c>
      <c r="D5230" s="24" t="s">
        <v>236</v>
      </c>
      <c r="E5230" s="26">
        <v>180</v>
      </c>
      <c r="F5230" s="24">
        <v>4195</v>
      </c>
      <c r="G5230" s="26" t="s">
        <v>7502</v>
      </c>
      <c r="H5230" s="24" t="s">
        <v>174</v>
      </c>
      <c r="I5230" s="24" t="s">
        <v>175</v>
      </c>
      <c r="J5230" s="27" t="s">
        <v>1</v>
      </c>
      <c r="K5230" s="28">
        <v>248.4</v>
      </c>
      <c r="L5230" s="28">
        <v>0</v>
      </c>
    </row>
    <row r="5231" spans="1:12" x14ac:dyDescent="0.25">
      <c r="A5231" s="24" t="s">
        <v>3305</v>
      </c>
      <c r="B5231" s="26">
        <v>2015</v>
      </c>
      <c r="C5231" s="24">
        <v>9</v>
      </c>
      <c r="D5231" s="24" t="s">
        <v>236</v>
      </c>
      <c r="E5231" s="26">
        <v>180</v>
      </c>
      <c r="F5231" s="24">
        <v>4646</v>
      </c>
      <c r="G5231" s="26" t="s">
        <v>7953</v>
      </c>
      <c r="H5231" s="24" t="s">
        <v>98</v>
      </c>
      <c r="I5231" s="24" t="s">
        <v>99</v>
      </c>
      <c r="J5231" s="27" t="s">
        <v>1</v>
      </c>
      <c r="K5231" s="28">
        <v>131.65</v>
      </c>
      <c r="L5231" s="28">
        <v>0</v>
      </c>
    </row>
    <row r="5232" spans="1:12" x14ac:dyDescent="0.25">
      <c r="A5232" s="24" t="s">
        <v>3305</v>
      </c>
      <c r="B5232" s="26">
        <v>2015</v>
      </c>
      <c r="C5232" s="24">
        <v>9</v>
      </c>
      <c r="D5232" s="24" t="s">
        <v>236</v>
      </c>
      <c r="E5232" s="26">
        <v>180</v>
      </c>
      <c r="F5232" s="24">
        <v>2670</v>
      </c>
      <c r="G5232" s="26" t="s">
        <v>5977</v>
      </c>
      <c r="H5232" s="24" t="s">
        <v>67</v>
      </c>
      <c r="I5232" s="24" t="s">
        <v>68</v>
      </c>
      <c r="J5232" s="27" t="s">
        <v>1</v>
      </c>
      <c r="K5232" s="28">
        <v>63.61</v>
      </c>
      <c r="L5232" s="28">
        <v>0</v>
      </c>
    </row>
    <row r="5233" spans="1:12" x14ac:dyDescent="0.25">
      <c r="A5233" s="24" t="s">
        <v>3305</v>
      </c>
      <c r="B5233" s="26">
        <v>2015</v>
      </c>
      <c r="C5233" s="24">
        <v>9</v>
      </c>
      <c r="D5233" s="24" t="s">
        <v>236</v>
      </c>
      <c r="E5233" s="26">
        <v>180</v>
      </c>
      <c r="F5233" s="24">
        <v>4647</v>
      </c>
      <c r="G5233" s="26" t="s">
        <v>7954</v>
      </c>
      <c r="H5233" s="24" t="s">
        <v>59</v>
      </c>
      <c r="I5233" s="24" t="s">
        <v>60</v>
      </c>
      <c r="J5233" s="27" t="s">
        <v>1</v>
      </c>
      <c r="K5233" s="28">
        <v>64.88</v>
      </c>
      <c r="L5233" s="28">
        <v>0</v>
      </c>
    </row>
    <row r="5234" spans="1:12" x14ac:dyDescent="0.25">
      <c r="A5234" s="24" t="s">
        <v>3305</v>
      </c>
      <c r="B5234" s="26">
        <v>2015</v>
      </c>
      <c r="C5234" s="24">
        <v>9</v>
      </c>
      <c r="D5234" s="24" t="s">
        <v>236</v>
      </c>
      <c r="E5234" s="26">
        <v>181</v>
      </c>
      <c r="F5234" s="24">
        <v>4648</v>
      </c>
      <c r="G5234" s="26" t="s">
        <v>7955</v>
      </c>
      <c r="H5234" s="24" t="s">
        <v>69</v>
      </c>
      <c r="I5234" s="24" t="s">
        <v>70</v>
      </c>
      <c r="J5234" s="27" t="s">
        <v>1</v>
      </c>
      <c r="K5234" s="28">
        <v>259.56</v>
      </c>
      <c r="L5234" s="28">
        <v>0</v>
      </c>
    </row>
    <row r="5235" spans="1:12" x14ac:dyDescent="0.25">
      <c r="A5235" s="24" t="s">
        <v>3305</v>
      </c>
      <c r="B5235" s="26">
        <v>2015</v>
      </c>
      <c r="C5235" s="24">
        <v>9</v>
      </c>
      <c r="D5235" s="24" t="s">
        <v>236</v>
      </c>
      <c r="E5235" s="26">
        <v>182</v>
      </c>
      <c r="F5235" s="24">
        <v>4649</v>
      </c>
      <c r="G5235" s="26" t="s">
        <v>7956</v>
      </c>
      <c r="H5235" s="24" t="s">
        <v>164</v>
      </c>
      <c r="I5235" s="24" t="s">
        <v>165</v>
      </c>
      <c r="J5235" s="27" t="s">
        <v>1</v>
      </c>
      <c r="K5235" s="28">
        <v>97.12</v>
      </c>
      <c r="L5235" s="28">
        <v>0</v>
      </c>
    </row>
    <row r="5236" spans="1:12" x14ac:dyDescent="0.25">
      <c r="A5236" s="24" t="s">
        <v>3305</v>
      </c>
      <c r="B5236" s="26">
        <v>2015</v>
      </c>
      <c r="C5236" s="24">
        <v>9</v>
      </c>
      <c r="D5236" s="24" t="s">
        <v>236</v>
      </c>
      <c r="E5236" s="26">
        <v>182</v>
      </c>
      <c r="F5236" s="24">
        <v>2624</v>
      </c>
      <c r="G5236" s="26" t="s">
        <v>5931</v>
      </c>
      <c r="H5236" s="24" t="s">
        <v>178</v>
      </c>
      <c r="I5236" s="24" t="s">
        <v>179</v>
      </c>
      <c r="J5236" s="27" t="s">
        <v>1</v>
      </c>
      <c r="K5236" s="28">
        <v>6.29</v>
      </c>
      <c r="L5236" s="28">
        <v>0</v>
      </c>
    </row>
    <row r="5237" spans="1:12" x14ac:dyDescent="0.25">
      <c r="A5237" s="24" t="s">
        <v>3305</v>
      </c>
      <c r="B5237" s="26">
        <v>2015</v>
      </c>
      <c r="C5237" s="24">
        <v>9</v>
      </c>
      <c r="D5237" s="24" t="s">
        <v>236</v>
      </c>
      <c r="E5237" s="26">
        <v>182</v>
      </c>
      <c r="F5237" s="24">
        <v>4650</v>
      </c>
      <c r="G5237" s="26" t="s">
        <v>7957</v>
      </c>
      <c r="H5237" s="24" t="s">
        <v>67</v>
      </c>
      <c r="I5237" s="24" t="s">
        <v>68</v>
      </c>
      <c r="J5237" s="27" t="s">
        <v>1</v>
      </c>
      <c r="K5237" s="28">
        <v>45.82</v>
      </c>
      <c r="L5237" s="28">
        <v>0</v>
      </c>
    </row>
    <row r="5238" spans="1:12" x14ac:dyDescent="0.25">
      <c r="A5238" s="24" t="s">
        <v>3305</v>
      </c>
      <c r="B5238" s="26">
        <v>2015</v>
      </c>
      <c r="C5238" s="24">
        <v>9</v>
      </c>
      <c r="D5238" s="24" t="s">
        <v>236</v>
      </c>
      <c r="E5238" s="26">
        <v>182</v>
      </c>
      <c r="F5238" s="24">
        <v>4651</v>
      </c>
      <c r="G5238" s="26" t="s">
        <v>7958</v>
      </c>
      <c r="H5238" s="24" t="s">
        <v>59</v>
      </c>
      <c r="I5238" s="24" t="s">
        <v>60</v>
      </c>
      <c r="J5238" s="27" t="s">
        <v>1</v>
      </c>
      <c r="K5238" s="28">
        <v>25.15</v>
      </c>
      <c r="L5238" s="28">
        <v>0</v>
      </c>
    </row>
    <row r="5239" spans="1:12" x14ac:dyDescent="0.25">
      <c r="A5239" s="24" t="s">
        <v>3305</v>
      </c>
      <c r="B5239" s="26">
        <v>2015</v>
      </c>
      <c r="C5239" s="24">
        <v>9</v>
      </c>
      <c r="D5239" s="24" t="s">
        <v>236</v>
      </c>
      <c r="E5239" s="26">
        <v>182</v>
      </c>
      <c r="F5239" s="24">
        <v>4652</v>
      </c>
      <c r="G5239" s="26" t="s">
        <v>7959</v>
      </c>
      <c r="H5239" s="24" t="s">
        <v>118</v>
      </c>
      <c r="I5239" s="24" t="s">
        <v>119</v>
      </c>
      <c r="J5239" s="27" t="s">
        <v>1</v>
      </c>
      <c r="K5239" s="28">
        <v>25.15</v>
      </c>
      <c r="L5239" s="28">
        <v>0</v>
      </c>
    </row>
    <row r="5240" spans="1:12" x14ac:dyDescent="0.25">
      <c r="A5240" s="24" t="s">
        <v>3305</v>
      </c>
      <c r="B5240" s="26">
        <v>2015</v>
      </c>
      <c r="C5240" s="24">
        <v>9</v>
      </c>
      <c r="D5240" s="24" t="s">
        <v>236</v>
      </c>
      <c r="E5240" s="26">
        <v>183</v>
      </c>
      <c r="F5240" s="24">
        <v>1881</v>
      </c>
      <c r="G5240" s="26" t="s">
        <v>5188</v>
      </c>
      <c r="H5240" s="24" t="s">
        <v>924</v>
      </c>
      <c r="I5240" s="24" t="s">
        <v>925</v>
      </c>
      <c r="J5240" s="27" t="s">
        <v>1</v>
      </c>
      <c r="K5240" s="28">
        <v>64.89</v>
      </c>
      <c r="L5240" s="28">
        <v>0</v>
      </c>
    </row>
    <row r="5241" spans="1:12" x14ac:dyDescent="0.25">
      <c r="A5241" s="24" t="s">
        <v>3305</v>
      </c>
      <c r="B5241" s="26">
        <v>2015</v>
      </c>
      <c r="C5241" s="24">
        <v>9</v>
      </c>
      <c r="D5241" s="24" t="s">
        <v>236</v>
      </c>
      <c r="E5241" s="26">
        <v>183</v>
      </c>
      <c r="F5241" s="24">
        <v>4653</v>
      </c>
      <c r="G5241" s="26" t="s">
        <v>7960</v>
      </c>
      <c r="H5241" s="24" t="s">
        <v>266</v>
      </c>
      <c r="I5241" s="24" t="s">
        <v>267</v>
      </c>
      <c r="J5241" s="27" t="s">
        <v>1</v>
      </c>
      <c r="K5241" s="28">
        <v>94.38</v>
      </c>
      <c r="L5241" s="28">
        <v>0</v>
      </c>
    </row>
    <row r="5242" spans="1:12" x14ac:dyDescent="0.25">
      <c r="A5242" s="24" t="s">
        <v>3305</v>
      </c>
      <c r="B5242" s="26">
        <v>2015</v>
      </c>
      <c r="C5242" s="24">
        <v>9</v>
      </c>
      <c r="D5242" s="24" t="s">
        <v>236</v>
      </c>
      <c r="E5242" s="26">
        <v>183</v>
      </c>
      <c r="F5242" s="24">
        <v>4654</v>
      </c>
      <c r="G5242" s="26" t="s">
        <v>7961</v>
      </c>
      <c r="H5242" s="24" t="s">
        <v>65</v>
      </c>
      <c r="I5242" s="24" t="s">
        <v>66</v>
      </c>
      <c r="J5242" s="27" t="s">
        <v>1</v>
      </c>
      <c r="K5242" s="28">
        <v>37.94</v>
      </c>
      <c r="L5242" s="28">
        <v>0</v>
      </c>
    </row>
    <row r="5243" spans="1:12" x14ac:dyDescent="0.25">
      <c r="A5243" s="24" t="s">
        <v>3305</v>
      </c>
      <c r="B5243" s="26">
        <v>2015</v>
      </c>
      <c r="C5243" s="24">
        <v>9</v>
      </c>
      <c r="D5243" s="24" t="s">
        <v>236</v>
      </c>
      <c r="E5243" s="26">
        <v>183</v>
      </c>
      <c r="F5243" s="24">
        <v>4655</v>
      </c>
      <c r="G5243" s="26" t="s">
        <v>7962</v>
      </c>
      <c r="H5243" s="24" t="s">
        <v>90</v>
      </c>
      <c r="I5243" s="24" t="s">
        <v>91</v>
      </c>
      <c r="J5243" s="27" t="s">
        <v>1</v>
      </c>
      <c r="K5243" s="28">
        <v>33.21</v>
      </c>
      <c r="L5243" s="28">
        <v>0</v>
      </c>
    </row>
    <row r="5244" spans="1:12" x14ac:dyDescent="0.25">
      <c r="A5244" s="24" t="s">
        <v>3305</v>
      </c>
      <c r="B5244" s="26">
        <v>2015</v>
      </c>
      <c r="C5244" s="24">
        <v>9</v>
      </c>
      <c r="D5244" s="24" t="s">
        <v>236</v>
      </c>
      <c r="E5244" s="26">
        <v>185</v>
      </c>
      <c r="F5244" s="24">
        <v>4656</v>
      </c>
      <c r="G5244" s="26" t="s">
        <v>7963</v>
      </c>
      <c r="H5244" s="24" t="s">
        <v>644</v>
      </c>
      <c r="I5244" s="24" t="s">
        <v>645</v>
      </c>
      <c r="J5244" s="27" t="s">
        <v>1</v>
      </c>
      <c r="K5244" s="28">
        <v>131.65</v>
      </c>
      <c r="L5244" s="28">
        <v>0</v>
      </c>
    </row>
    <row r="5245" spans="1:12" x14ac:dyDescent="0.25">
      <c r="A5245" s="24" t="s">
        <v>3305</v>
      </c>
      <c r="B5245" s="26">
        <v>2015</v>
      </c>
      <c r="C5245" s="24">
        <v>9</v>
      </c>
      <c r="D5245" s="24" t="s">
        <v>236</v>
      </c>
      <c r="E5245" s="26">
        <v>185</v>
      </c>
      <c r="F5245" s="24">
        <v>538</v>
      </c>
      <c r="G5245" s="26" t="s">
        <v>3845</v>
      </c>
      <c r="H5245" s="24" t="s">
        <v>360</v>
      </c>
      <c r="I5245" s="24" t="s">
        <v>361</v>
      </c>
      <c r="J5245" s="27" t="s">
        <v>1</v>
      </c>
      <c r="K5245" s="28">
        <v>131.65</v>
      </c>
      <c r="L5245" s="28">
        <v>0</v>
      </c>
    </row>
    <row r="5246" spans="1:12" x14ac:dyDescent="0.25">
      <c r="A5246" s="24" t="s">
        <v>3305</v>
      </c>
      <c r="B5246" s="26">
        <v>2015</v>
      </c>
      <c r="C5246" s="24">
        <v>9</v>
      </c>
      <c r="D5246" s="24" t="s">
        <v>236</v>
      </c>
      <c r="E5246" s="26">
        <v>185</v>
      </c>
      <c r="F5246" s="24">
        <v>1300</v>
      </c>
      <c r="G5246" s="26" t="s">
        <v>4607</v>
      </c>
      <c r="H5246" s="24" t="s">
        <v>69</v>
      </c>
      <c r="I5246" s="24" t="s">
        <v>70</v>
      </c>
      <c r="J5246" s="27" t="s">
        <v>1</v>
      </c>
      <c r="K5246" s="28">
        <v>64.89</v>
      </c>
      <c r="L5246" s="28">
        <v>0</v>
      </c>
    </row>
    <row r="5247" spans="1:12" x14ac:dyDescent="0.25">
      <c r="A5247" s="24" t="s">
        <v>3305</v>
      </c>
      <c r="B5247" s="26">
        <v>2015</v>
      </c>
      <c r="C5247" s="24">
        <v>9</v>
      </c>
      <c r="D5247" s="24" t="s">
        <v>236</v>
      </c>
      <c r="E5247" s="26">
        <v>185</v>
      </c>
      <c r="F5247" s="24">
        <v>4657</v>
      </c>
      <c r="G5247" s="26" t="s">
        <v>7964</v>
      </c>
      <c r="H5247" s="24" t="s">
        <v>1074</v>
      </c>
      <c r="I5247" s="24" t="s">
        <v>1075</v>
      </c>
      <c r="J5247" s="27" t="s">
        <v>1</v>
      </c>
      <c r="K5247" s="28">
        <v>90.04</v>
      </c>
      <c r="L5247" s="28">
        <v>0</v>
      </c>
    </row>
    <row r="5248" spans="1:12" x14ac:dyDescent="0.25">
      <c r="A5248" s="24" t="s">
        <v>3305</v>
      </c>
      <c r="B5248" s="26">
        <v>2015</v>
      </c>
      <c r="C5248" s="24">
        <v>9</v>
      </c>
      <c r="D5248" s="24" t="s">
        <v>236</v>
      </c>
      <c r="E5248" s="26">
        <v>185</v>
      </c>
      <c r="F5248" s="24">
        <v>4658</v>
      </c>
      <c r="G5248" s="26" t="s">
        <v>7965</v>
      </c>
      <c r="H5248" s="24" t="s">
        <v>69</v>
      </c>
      <c r="I5248" s="24" t="s">
        <v>70</v>
      </c>
      <c r="J5248" s="27" t="s">
        <v>1</v>
      </c>
      <c r="K5248" s="28">
        <v>84.07</v>
      </c>
      <c r="L5248" s="28">
        <v>0</v>
      </c>
    </row>
    <row r="5249" spans="1:12" x14ac:dyDescent="0.25">
      <c r="A5249" s="24" t="s">
        <v>3305</v>
      </c>
      <c r="B5249" s="26">
        <v>2015</v>
      </c>
      <c r="C5249" s="24">
        <v>9</v>
      </c>
      <c r="D5249" s="24" t="s">
        <v>236</v>
      </c>
      <c r="E5249" s="26">
        <v>185</v>
      </c>
      <c r="F5249" s="24">
        <v>4659</v>
      </c>
      <c r="G5249" s="26" t="s">
        <v>7966</v>
      </c>
      <c r="H5249" s="24" t="s">
        <v>69</v>
      </c>
      <c r="I5249" s="24" t="s">
        <v>70</v>
      </c>
      <c r="J5249" s="27" t="s">
        <v>1</v>
      </c>
      <c r="K5249" s="28">
        <v>98.18</v>
      </c>
      <c r="L5249" s="28">
        <v>0</v>
      </c>
    </row>
    <row r="5250" spans="1:12" x14ac:dyDescent="0.25">
      <c r="A5250" s="24" t="s">
        <v>3305</v>
      </c>
      <c r="B5250" s="26">
        <v>2015</v>
      </c>
      <c r="C5250" s="24">
        <v>9</v>
      </c>
      <c r="D5250" s="24" t="s">
        <v>236</v>
      </c>
      <c r="E5250" s="26">
        <v>185</v>
      </c>
      <c r="F5250" s="24">
        <v>4660</v>
      </c>
      <c r="G5250" s="26" t="s">
        <v>7967</v>
      </c>
      <c r="H5250" s="24" t="s">
        <v>69</v>
      </c>
      <c r="I5250" s="24" t="s">
        <v>70</v>
      </c>
      <c r="J5250" s="27" t="s">
        <v>1</v>
      </c>
      <c r="K5250" s="28">
        <v>22.91</v>
      </c>
      <c r="L5250" s="28">
        <v>0</v>
      </c>
    </row>
    <row r="5251" spans="1:12" x14ac:dyDescent="0.25">
      <c r="A5251" s="24" t="s">
        <v>3305</v>
      </c>
      <c r="B5251" s="26">
        <v>2015</v>
      </c>
      <c r="C5251" s="24">
        <v>9</v>
      </c>
      <c r="D5251" s="24" t="s">
        <v>236</v>
      </c>
      <c r="E5251" s="26">
        <v>185</v>
      </c>
      <c r="F5251" s="24">
        <v>4646</v>
      </c>
      <c r="G5251" s="26" t="s">
        <v>7953</v>
      </c>
      <c r="H5251" s="24" t="s">
        <v>98</v>
      </c>
      <c r="I5251" s="24" t="s">
        <v>99</v>
      </c>
      <c r="J5251" s="27" t="s">
        <v>1</v>
      </c>
      <c r="K5251" s="28">
        <v>22.91</v>
      </c>
      <c r="L5251" s="28">
        <v>0</v>
      </c>
    </row>
    <row r="5252" spans="1:12" x14ac:dyDescent="0.25">
      <c r="A5252" s="24" t="s">
        <v>3305</v>
      </c>
      <c r="B5252" s="26">
        <v>2015</v>
      </c>
      <c r="C5252" s="24">
        <v>9</v>
      </c>
      <c r="D5252" s="24" t="s">
        <v>236</v>
      </c>
      <c r="E5252" s="26">
        <v>185</v>
      </c>
      <c r="F5252" s="24">
        <v>4661</v>
      </c>
      <c r="G5252" s="26" t="s">
        <v>7968</v>
      </c>
      <c r="H5252" s="24" t="s">
        <v>39</v>
      </c>
      <c r="I5252" s="24" t="s">
        <v>40</v>
      </c>
      <c r="J5252" s="27" t="s">
        <v>1</v>
      </c>
      <c r="K5252" s="28">
        <v>72.34</v>
      </c>
      <c r="L5252" s="28">
        <v>0</v>
      </c>
    </row>
    <row r="5253" spans="1:12" x14ac:dyDescent="0.25">
      <c r="A5253" s="24" t="s">
        <v>3305</v>
      </c>
      <c r="B5253" s="26">
        <v>2015</v>
      </c>
      <c r="C5253" s="24">
        <v>9</v>
      </c>
      <c r="D5253" s="24" t="s">
        <v>236</v>
      </c>
      <c r="E5253" s="26">
        <v>186</v>
      </c>
      <c r="F5253" s="24">
        <v>4655</v>
      </c>
      <c r="G5253" s="26" t="s">
        <v>7962</v>
      </c>
      <c r="H5253" s="24" t="s">
        <v>90</v>
      </c>
      <c r="I5253" s="24" t="s">
        <v>91</v>
      </c>
      <c r="J5253" s="27" t="s">
        <v>1</v>
      </c>
      <c r="K5253" s="28">
        <v>26.64</v>
      </c>
      <c r="L5253" s="28">
        <v>0</v>
      </c>
    </row>
    <row r="5254" spans="1:12" x14ac:dyDescent="0.25">
      <c r="A5254" s="24" t="s">
        <v>3305</v>
      </c>
      <c r="B5254" s="26">
        <v>2015</v>
      </c>
      <c r="C5254" s="24">
        <v>9</v>
      </c>
      <c r="D5254" s="24" t="s">
        <v>236</v>
      </c>
      <c r="E5254" s="26">
        <v>186</v>
      </c>
      <c r="F5254" s="24">
        <v>4656</v>
      </c>
      <c r="G5254" s="26" t="s">
        <v>7963</v>
      </c>
      <c r="H5254" s="24" t="s">
        <v>644</v>
      </c>
      <c r="I5254" s="24" t="s">
        <v>645</v>
      </c>
      <c r="J5254" s="27" t="s">
        <v>1</v>
      </c>
      <c r="K5254" s="28">
        <v>38.25</v>
      </c>
      <c r="L5254" s="28">
        <v>0</v>
      </c>
    </row>
    <row r="5255" spans="1:12" x14ac:dyDescent="0.25">
      <c r="A5255" s="24" t="s">
        <v>3305</v>
      </c>
      <c r="B5255" s="26">
        <v>2015</v>
      </c>
      <c r="C5255" s="24">
        <v>9</v>
      </c>
      <c r="D5255" s="24" t="s">
        <v>236</v>
      </c>
      <c r="E5255" s="26">
        <v>186</v>
      </c>
      <c r="F5255" s="24">
        <v>2671</v>
      </c>
      <c r="G5255" s="26" t="s">
        <v>5978</v>
      </c>
      <c r="H5255" s="24" t="s">
        <v>266</v>
      </c>
      <c r="I5255" s="24" t="s">
        <v>267</v>
      </c>
      <c r="J5255" s="27" t="s">
        <v>1</v>
      </c>
      <c r="K5255" s="28">
        <v>85.45</v>
      </c>
      <c r="L5255" s="28">
        <v>0</v>
      </c>
    </row>
    <row r="5256" spans="1:12" x14ac:dyDescent="0.25">
      <c r="A5256" s="24" t="s">
        <v>3305</v>
      </c>
      <c r="B5256" s="26">
        <v>2015</v>
      </c>
      <c r="C5256" s="24">
        <v>9</v>
      </c>
      <c r="D5256" s="24" t="s">
        <v>236</v>
      </c>
      <c r="E5256" s="26">
        <v>187</v>
      </c>
      <c r="F5256" s="24">
        <v>1300</v>
      </c>
      <c r="G5256" s="26" t="s">
        <v>4607</v>
      </c>
      <c r="H5256" s="24" t="s">
        <v>69</v>
      </c>
      <c r="I5256" s="24" t="s">
        <v>70</v>
      </c>
      <c r="J5256" s="27" t="s">
        <v>1</v>
      </c>
      <c r="K5256" s="28">
        <v>25.15</v>
      </c>
      <c r="L5256" s="28">
        <v>18.86</v>
      </c>
    </row>
    <row r="5257" spans="1:12" x14ac:dyDescent="0.25">
      <c r="A5257" s="24" t="s">
        <v>3305</v>
      </c>
      <c r="B5257" s="26">
        <v>2015</v>
      </c>
      <c r="C5257" s="24">
        <v>9</v>
      </c>
      <c r="D5257" s="24" t="s">
        <v>236</v>
      </c>
      <c r="E5257" s="26">
        <v>194</v>
      </c>
      <c r="F5257" s="24">
        <v>4662</v>
      </c>
      <c r="G5257" s="26" t="s">
        <v>7969</v>
      </c>
      <c r="H5257" s="24" t="s">
        <v>1354</v>
      </c>
      <c r="I5257" s="24" t="s">
        <v>1355</v>
      </c>
      <c r="J5257" s="27" t="s">
        <v>1</v>
      </c>
      <c r="K5257" s="28">
        <v>37.94</v>
      </c>
      <c r="L5257" s="28">
        <v>0</v>
      </c>
    </row>
    <row r="5258" spans="1:12" x14ac:dyDescent="0.25">
      <c r="A5258" s="24" t="s">
        <v>3305</v>
      </c>
      <c r="B5258" s="26">
        <v>2015</v>
      </c>
      <c r="C5258" s="24">
        <v>9</v>
      </c>
      <c r="D5258" s="24" t="s">
        <v>236</v>
      </c>
      <c r="E5258" s="26">
        <v>194</v>
      </c>
      <c r="F5258" s="24">
        <v>4663</v>
      </c>
      <c r="G5258" s="26" t="s">
        <v>7970</v>
      </c>
      <c r="H5258" s="24" t="s">
        <v>237</v>
      </c>
      <c r="I5258" s="24" t="s">
        <v>238</v>
      </c>
      <c r="J5258" s="27" t="s">
        <v>1</v>
      </c>
      <c r="K5258" s="28">
        <v>25.15</v>
      </c>
      <c r="L5258" s="28">
        <v>0</v>
      </c>
    </row>
    <row r="5259" spans="1:12" x14ac:dyDescent="0.25">
      <c r="A5259" s="24" t="s">
        <v>3305</v>
      </c>
      <c r="B5259" s="26">
        <v>2015</v>
      </c>
      <c r="C5259" s="24">
        <v>9</v>
      </c>
      <c r="D5259" s="24" t="s">
        <v>236</v>
      </c>
      <c r="E5259" s="26">
        <v>194</v>
      </c>
      <c r="F5259" s="24">
        <v>4664</v>
      </c>
      <c r="G5259" s="26" t="s">
        <v>7971</v>
      </c>
      <c r="H5259" s="24" t="s">
        <v>69</v>
      </c>
      <c r="I5259" s="24" t="s">
        <v>70</v>
      </c>
      <c r="J5259" s="27" t="s">
        <v>1</v>
      </c>
      <c r="K5259" s="28">
        <v>25.15</v>
      </c>
      <c r="L5259" s="28">
        <v>0</v>
      </c>
    </row>
    <row r="5260" spans="1:12" x14ac:dyDescent="0.25">
      <c r="A5260" s="24" t="s">
        <v>3305</v>
      </c>
      <c r="B5260" s="26">
        <v>2015</v>
      </c>
      <c r="C5260" s="24">
        <v>9</v>
      </c>
      <c r="D5260" s="24" t="s">
        <v>236</v>
      </c>
      <c r="E5260" s="26">
        <v>194</v>
      </c>
      <c r="F5260" s="24">
        <v>4665</v>
      </c>
      <c r="G5260" s="26" t="s">
        <v>7972</v>
      </c>
      <c r="H5260" s="24" t="s">
        <v>264</v>
      </c>
      <c r="I5260" s="24" t="s">
        <v>265</v>
      </c>
      <c r="J5260" s="27" t="s">
        <v>1</v>
      </c>
      <c r="K5260" s="28">
        <v>25.15</v>
      </c>
      <c r="L5260" s="28">
        <v>0</v>
      </c>
    </row>
    <row r="5261" spans="1:12" x14ac:dyDescent="0.25">
      <c r="A5261" s="24" t="s">
        <v>3305</v>
      </c>
      <c r="B5261" s="26">
        <v>2015</v>
      </c>
      <c r="C5261" s="24">
        <v>9</v>
      </c>
      <c r="D5261" s="24" t="s">
        <v>236</v>
      </c>
      <c r="E5261" s="26">
        <v>194</v>
      </c>
      <c r="F5261" s="24">
        <v>4666</v>
      </c>
      <c r="G5261" s="26" t="s">
        <v>7973</v>
      </c>
      <c r="H5261" s="24" t="s">
        <v>852</v>
      </c>
      <c r="I5261" s="24" t="s">
        <v>853</v>
      </c>
      <c r="J5261" s="27" t="s">
        <v>1</v>
      </c>
      <c r="K5261" s="28">
        <v>64.89</v>
      </c>
      <c r="L5261" s="28">
        <v>0</v>
      </c>
    </row>
    <row r="5262" spans="1:12" x14ac:dyDescent="0.25">
      <c r="A5262" s="24" t="s">
        <v>3305</v>
      </c>
      <c r="B5262" s="26">
        <v>2015</v>
      </c>
      <c r="C5262" s="24">
        <v>9</v>
      </c>
      <c r="D5262" s="24" t="s">
        <v>236</v>
      </c>
      <c r="E5262" s="26">
        <v>194</v>
      </c>
      <c r="F5262" s="24">
        <v>1893</v>
      </c>
      <c r="G5262" s="26" t="s">
        <v>5200</v>
      </c>
      <c r="H5262" s="24" t="s">
        <v>94</v>
      </c>
      <c r="I5262" s="24" t="s">
        <v>95</v>
      </c>
      <c r="J5262" s="27" t="s">
        <v>1</v>
      </c>
      <c r="K5262" s="28">
        <v>64.89</v>
      </c>
      <c r="L5262" s="28">
        <v>0</v>
      </c>
    </row>
    <row r="5263" spans="1:12" x14ac:dyDescent="0.25">
      <c r="A5263" s="24" t="s">
        <v>3305</v>
      </c>
      <c r="B5263" s="26">
        <v>2015</v>
      </c>
      <c r="C5263" s="24">
        <v>9</v>
      </c>
      <c r="D5263" s="24" t="s">
        <v>236</v>
      </c>
      <c r="E5263" s="26">
        <v>194</v>
      </c>
      <c r="F5263" s="24">
        <v>4667</v>
      </c>
      <c r="G5263" s="26" t="s">
        <v>7974</v>
      </c>
      <c r="H5263" s="24" t="s">
        <v>69</v>
      </c>
      <c r="I5263" s="24" t="s">
        <v>70</v>
      </c>
      <c r="J5263" s="27" t="s">
        <v>1</v>
      </c>
      <c r="K5263" s="28">
        <v>64.89</v>
      </c>
      <c r="L5263" s="28">
        <v>0</v>
      </c>
    </row>
    <row r="5264" spans="1:12" x14ac:dyDescent="0.25">
      <c r="A5264" s="24" t="s">
        <v>3305</v>
      </c>
      <c r="B5264" s="26">
        <v>2015</v>
      </c>
      <c r="C5264" s="24">
        <v>9</v>
      </c>
      <c r="D5264" s="24" t="s">
        <v>236</v>
      </c>
      <c r="E5264" s="26">
        <v>194</v>
      </c>
      <c r="F5264" s="24">
        <v>991</v>
      </c>
      <c r="G5264" s="26" t="s">
        <v>4298</v>
      </c>
      <c r="H5264" s="24" t="s">
        <v>590</v>
      </c>
      <c r="I5264" s="24" t="s">
        <v>591</v>
      </c>
      <c r="J5264" s="27" t="s">
        <v>1</v>
      </c>
      <c r="K5264" s="28">
        <v>3.48</v>
      </c>
      <c r="L5264" s="28">
        <v>0</v>
      </c>
    </row>
    <row r="5265" spans="1:12" x14ac:dyDescent="0.25">
      <c r="A5265" s="24" t="s">
        <v>3305</v>
      </c>
      <c r="B5265" s="26">
        <v>2015</v>
      </c>
      <c r="C5265" s="24">
        <v>9</v>
      </c>
      <c r="D5265" s="24" t="s">
        <v>236</v>
      </c>
      <c r="E5265" s="26">
        <v>194</v>
      </c>
      <c r="F5265" s="24">
        <v>4668</v>
      </c>
      <c r="G5265" s="26" t="s">
        <v>7975</v>
      </c>
      <c r="H5265" s="24" t="s">
        <v>1594</v>
      </c>
      <c r="I5265" s="24" t="s">
        <v>1595</v>
      </c>
      <c r="J5265" s="27" t="s">
        <v>1</v>
      </c>
      <c r="K5265" s="28">
        <v>18.88</v>
      </c>
      <c r="L5265" s="28">
        <v>0</v>
      </c>
    </row>
    <row r="5266" spans="1:12" x14ac:dyDescent="0.25">
      <c r="A5266" s="24" t="s">
        <v>3305</v>
      </c>
      <c r="B5266" s="26">
        <v>2015</v>
      </c>
      <c r="C5266" s="24">
        <v>9</v>
      </c>
      <c r="D5266" s="24" t="s">
        <v>236</v>
      </c>
      <c r="E5266" s="26">
        <v>194</v>
      </c>
      <c r="F5266" s="24">
        <v>4669</v>
      </c>
      <c r="G5266" s="26" t="s">
        <v>7976</v>
      </c>
      <c r="H5266" s="24" t="s">
        <v>196</v>
      </c>
      <c r="I5266" s="24" t="s">
        <v>197</v>
      </c>
      <c r="J5266" s="27" t="s">
        <v>1</v>
      </c>
      <c r="K5266" s="28">
        <v>64.89</v>
      </c>
      <c r="L5266" s="28">
        <v>0</v>
      </c>
    </row>
    <row r="5267" spans="1:12" x14ac:dyDescent="0.25">
      <c r="A5267" s="24" t="s">
        <v>3305</v>
      </c>
      <c r="B5267" s="26">
        <v>2015</v>
      </c>
      <c r="C5267" s="24">
        <v>9</v>
      </c>
      <c r="D5267" s="24" t="s">
        <v>236</v>
      </c>
      <c r="E5267" s="26">
        <v>194</v>
      </c>
      <c r="F5267" s="24">
        <v>4670</v>
      </c>
      <c r="G5267" s="26" t="s">
        <v>7977</v>
      </c>
      <c r="H5267" s="24" t="s">
        <v>172</v>
      </c>
      <c r="I5267" s="24" t="s">
        <v>173</v>
      </c>
      <c r="J5267" s="27" t="s">
        <v>1</v>
      </c>
      <c r="K5267" s="28">
        <v>131.65</v>
      </c>
      <c r="L5267" s="28">
        <v>0</v>
      </c>
    </row>
    <row r="5268" spans="1:12" x14ac:dyDescent="0.25">
      <c r="A5268" s="24" t="s">
        <v>3305</v>
      </c>
      <c r="B5268" s="26">
        <v>2015</v>
      </c>
      <c r="C5268" s="24">
        <v>9</v>
      </c>
      <c r="D5268" s="24" t="s">
        <v>236</v>
      </c>
      <c r="E5268" s="26">
        <v>194</v>
      </c>
      <c r="F5268" s="24">
        <v>4671</v>
      </c>
      <c r="G5268" s="26" t="s">
        <v>7978</v>
      </c>
      <c r="H5268" s="24" t="s">
        <v>586</v>
      </c>
      <c r="I5268" s="24" t="s">
        <v>587</v>
      </c>
      <c r="J5268" s="27" t="s">
        <v>1</v>
      </c>
      <c r="K5268" s="28">
        <v>32.44</v>
      </c>
      <c r="L5268" s="28">
        <v>0</v>
      </c>
    </row>
    <row r="5269" spans="1:12" x14ac:dyDescent="0.25">
      <c r="A5269" s="24" t="s">
        <v>3305</v>
      </c>
      <c r="B5269" s="26">
        <v>2015</v>
      </c>
      <c r="C5269" s="24">
        <v>9</v>
      </c>
      <c r="D5269" s="24" t="s">
        <v>236</v>
      </c>
      <c r="E5269" s="26">
        <v>194</v>
      </c>
      <c r="F5269" s="24">
        <v>4672</v>
      </c>
      <c r="G5269" s="26" t="s">
        <v>7979</v>
      </c>
      <c r="H5269" s="24" t="s">
        <v>59</v>
      </c>
      <c r="I5269" s="24" t="s">
        <v>60</v>
      </c>
      <c r="J5269" s="27" t="s">
        <v>1</v>
      </c>
      <c r="K5269" s="28">
        <v>64.88</v>
      </c>
      <c r="L5269" s="28">
        <v>0</v>
      </c>
    </row>
    <row r="5270" spans="1:12" x14ac:dyDescent="0.25">
      <c r="A5270" s="24" t="s">
        <v>3305</v>
      </c>
      <c r="B5270" s="26">
        <v>2015</v>
      </c>
      <c r="C5270" s="24">
        <v>9</v>
      </c>
      <c r="D5270" s="24" t="s">
        <v>236</v>
      </c>
      <c r="E5270" s="26">
        <v>194</v>
      </c>
      <c r="F5270" s="24">
        <v>4673</v>
      </c>
      <c r="G5270" s="26" t="s">
        <v>7980</v>
      </c>
      <c r="H5270" s="24" t="s">
        <v>476</v>
      </c>
      <c r="I5270" s="24" t="s">
        <v>477</v>
      </c>
      <c r="J5270" s="27" t="s">
        <v>1</v>
      </c>
      <c r="K5270" s="28">
        <v>24.28</v>
      </c>
      <c r="L5270" s="28">
        <v>0</v>
      </c>
    </row>
    <row r="5271" spans="1:12" x14ac:dyDescent="0.25">
      <c r="A5271" s="24" t="s">
        <v>3305</v>
      </c>
      <c r="B5271" s="26">
        <v>2015</v>
      </c>
      <c r="C5271" s="24">
        <v>9</v>
      </c>
      <c r="D5271" s="24" t="s">
        <v>236</v>
      </c>
      <c r="E5271" s="26">
        <v>194</v>
      </c>
      <c r="F5271" s="24">
        <v>4674</v>
      </c>
      <c r="G5271" s="26" t="s">
        <v>7981</v>
      </c>
      <c r="H5271" s="24" t="s">
        <v>1018</v>
      </c>
      <c r="I5271" s="24" t="s">
        <v>1019</v>
      </c>
      <c r="J5271" s="27" t="s">
        <v>1</v>
      </c>
      <c r="K5271" s="28">
        <v>25.15</v>
      </c>
      <c r="L5271" s="28">
        <v>0</v>
      </c>
    </row>
    <row r="5272" spans="1:12" x14ac:dyDescent="0.25">
      <c r="A5272" s="24" t="s">
        <v>3305</v>
      </c>
      <c r="B5272" s="26">
        <v>2015</v>
      </c>
      <c r="C5272" s="24">
        <v>9</v>
      </c>
      <c r="D5272" s="24" t="s">
        <v>236</v>
      </c>
      <c r="E5272" s="26">
        <v>194</v>
      </c>
      <c r="F5272" s="24">
        <v>4675</v>
      </c>
      <c r="G5272" s="26" t="s">
        <v>7982</v>
      </c>
      <c r="H5272" s="24" t="s">
        <v>79</v>
      </c>
      <c r="I5272" s="24" t="s">
        <v>80</v>
      </c>
      <c r="J5272" s="27" t="s">
        <v>1</v>
      </c>
      <c r="K5272" s="28">
        <v>37.94</v>
      </c>
      <c r="L5272" s="28">
        <v>0</v>
      </c>
    </row>
    <row r="5273" spans="1:12" x14ac:dyDescent="0.25">
      <c r="A5273" s="24" t="s">
        <v>3305</v>
      </c>
      <c r="B5273" s="26">
        <v>2015</v>
      </c>
      <c r="C5273" s="24">
        <v>9</v>
      </c>
      <c r="D5273" s="24" t="s">
        <v>236</v>
      </c>
      <c r="E5273" s="26">
        <v>194</v>
      </c>
      <c r="F5273" s="24">
        <v>4676</v>
      </c>
      <c r="G5273" s="26" t="s">
        <v>7983</v>
      </c>
      <c r="H5273" s="24" t="s">
        <v>868</v>
      </c>
      <c r="I5273" s="24" t="s">
        <v>869</v>
      </c>
      <c r="J5273" s="27" t="s">
        <v>1</v>
      </c>
      <c r="K5273" s="28">
        <v>25.15</v>
      </c>
      <c r="L5273" s="28">
        <v>0</v>
      </c>
    </row>
    <row r="5274" spans="1:12" x14ac:dyDescent="0.25">
      <c r="A5274" s="24" t="s">
        <v>3305</v>
      </c>
      <c r="B5274" s="26">
        <v>2015</v>
      </c>
      <c r="C5274" s="24">
        <v>9</v>
      </c>
      <c r="D5274" s="24" t="s">
        <v>236</v>
      </c>
      <c r="E5274" s="26">
        <v>194</v>
      </c>
      <c r="F5274" s="24">
        <v>4677</v>
      </c>
      <c r="G5274" s="26" t="s">
        <v>7984</v>
      </c>
      <c r="H5274" s="24" t="s">
        <v>338</v>
      </c>
      <c r="I5274" s="24" t="s">
        <v>339</v>
      </c>
      <c r="J5274" s="27" t="s">
        <v>1</v>
      </c>
      <c r="K5274" s="28">
        <v>131.65</v>
      </c>
      <c r="L5274" s="28">
        <v>0</v>
      </c>
    </row>
    <row r="5275" spans="1:12" x14ac:dyDescent="0.25">
      <c r="A5275" s="24" t="s">
        <v>3305</v>
      </c>
      <c r="B5275" s="26">
        <v>2015</v>
      </c>
      <c r="C5275" s="24">
        <v>9</v>
      </c>
      <c r="D5275" s="24" t="s">
        <v>236</v>
      </c>
      <c r="E5275" s="26">
        <v>194</v>
      </c>
      <c r="F5275" s="24">
        <v>4678</v>
      </c>
      <c r="G5275" s="26" t="s">
        <v>7985</v>
      </c>
      <c r="H5275" s="24" t="s">
        <v>69</v>
      </c>
      <c r="I5275" s="24" t="s">
        <v>70</v>
      </c>
      <c r="J5275" s="27" t="s">
        <v>1</v>
      </c>
      <c r="K5275" s="28">
        <v>129.78</v>
      </c>
      <c r="L5275" s="28">
        <v>0</v>
      </c>
    </row>
    <row r="5276" spans="1:12" x14ac:dyDescent="0.25">
      <c r="A5276" s="24" t="s">
        <v>3305</v>
      </c>
      <c r="B5276" s="26">
        <v>2015</v>
      </c>
      <c r="C5276" s="24">
        <v>9</v>
      </c>
      <c r="D5276" s="24" t="s">
        <v>236</v>
      </c>
      <c r="E5276" s="26">
        <v>194</v>
      </c>
      <c r="F5276" s="24">
        <v>4679</v>
      </c>
      <c r="G5276" s="26" t="s">
        <v>7986</v>
      </c>
      <c r="H5276" s="24" t="s">
        <v>59</v>
      </c>
      <c r="I5276" s="24" t="s">
        <v>60</v>
      </c>
      <c r="J5276" s="27" t="s">
        <v>1</v>
      </c>
      <c r="K5276" s="28">
        <v>32.44</v>
      </c>
      <c r="L5276" s="28">
        <v>0</v>
      </c>
    </row>
    <row r="5277" spans="1:12" x14ac:dyDescent="0.25">
      <c r="A5277" s="24" t="s">
        <v>3305</v>
      </c>
      <c r="B5277" s="26">
        <v>2015</v>
      </c>
      <c r="C5277" s="24">
        <v>9</v>
      </c>
      <c r="D5277" s="24" t="s">
        <v>236</v>
      </c>
      <c r="E5277" s="26">
        <v>195</v>
      </c>
      <c r="F5277" s="24">
        <v>4680</v>
      </c>
      <c r="G5277" s="26" t="s">
        <v>7987</v>
      </c>
      <c r="H5277" s="24" t="s">
        <v>1356</v>
      </c>
      <c r="I5277" s="24" t="s">
        <v>1357</v>
      </c>
      <c r="J5277" s="27" t="s">
        <v>1</v>
      </c>
      <c r="K5277" s="28">
        <v>25.15</v>
      </c>
      <c r="L5277" s="28">
        <v>0</v>
      </c>
    </row>
    <row r="5278" spans="1:12" x14ac:dyDescent="0.25">
      <c r="A5278" s="24" t="s">
        <v>3305</v>
      </c>
      <c r="B5278" s="26">
        <v>2015</v>
      </c>
      <c r="C5278" s="24">
        <v>9</v>
      </c>
      <c r="D5278" s="24" t="s">
        <v>236</v>
      </c>
      <c r="E5278" s="26">
        <v>195</v>
      </c>
      <c r="F5278" s="24">
        <v>4681</v>
      </c>
      <c r="G5278" s="26" t="s">
        <v>7988</v>
      </c>
      <c r="H5278" s="24" t="s">
        <v>182</v>
      </c>
      <c r="I5278" s="24" t="s">
        <v>183</v>
      </c>
      <c r="J5278" s="27" t="s">
        <v>1</v>
      </c>
      <c r="K5278" s="28">
        <v>80.11</v>
      </c>
      <c r="L5278" s="28">
        <v>0</v>
      </c>
    </row>
    <row r="5279" spans="1:12" x14ac:dyDescent="0.25">
      <c r="A5279" s="24" t="s">
        <v>3305</v>
      </c>
      <c r="B5279" s="26">
        <v>2015</v>
      </c>
      <c r="C5279" s="24">
        <v>9</v>
      </c>
      <c r="D5279" s="24" t="s">
        <v>236</v>
      </c>
      <c r="E5279" s="26">
        <v>195</v>
      </c>
      <c r="F5279" s="24">
        <v>4682</v>
      </c>
      <c r="G5279" s="26" t="s">
        <v>7989</v>
      </c>
      <c r="H5279" s="24" t="s">
        <v>83</v>
      </c>
      <c r="I5279" s="24" t="s">
        <v>84</v>
      </c>
      <c r="J5279" s="27" t="s">
        <v>1</v>
      </c>
      <c r="K5279" s="28">
        <v>131.65</v>
      </c>
      <c r="L5279" s="28">
        <v>0</v>
      </c>
    </row>
    <row r="5280" spans="1:12" x14ac:dyDescent="0.25">
      <c r="A5280" s="24" t="s">
        <v>3305</v>
      </c>
      <c r="B5280" s="26">
        <v>2015</v>
      </c>
      <c r="C5280" s="24">
        <v>9</v>
      </c>
      <c r="D5280" s="24" t="s">
        <v>236</v>
      </c>
      <c r="E5280" s="26">
        <v>195</v>
      </c>
      <c r="F5280" s="24">
        <v>4683</v>
      </c>
      <c r="G5280" s="26" t="s">
        <v>7990</v>
      </c>
      <c r="H5280" s="24" t="s">
        <v>134</v>
      </c>
      <c r="I5280" s="24" t="s">
        <v>135</v>
      </c>
      <c r="J5280" s="27" t="s">
        <v>1</v>
      </c>
      <c r="K5280" s="28">
        <v>0.2</v>
      </c>
      <c r="L5280" s="28">
        <v>0</v>
      </c>
    </row>
    <row r="5281" spans="1:12" x14ac:dyDescent="0.25">
      <c r="A5281" s="24" t="s">
        <v>3305</v>
      </c>
      <c r="B5281" s="26">
        <v>2015</v>
      </c>
      <c r="C5281" s="24">
        <v>9</v>
      </c>
      <c r="D5281" s="24" t="s">
        <v>236</v>
      </c>
      <c r="E5281" s="26">
        <v>195</v>
      </c>
      <c r="F5281" s="24">
        <v>4684</v>
      </c>
      <c r="G5281" s="26" t="s">
        <v>7991</v>
      </c>
      <c r="H5281" s="24" t="s">
        <v>67</v>
      </c>
      <c r="I5281" s="24" t="s">
        <v>68</v>
      </c>
      <c r="J5281" s="27" t="s">
        <v>1</v>
      </c>
      <c r="K5281" s="28">
        <v>25.15</v>
      </c>
      <c r="L5281" s="28">
        <v>0</v>
      </c>
    </row>
    <row r="5282" spans="1:12" x14ac:dyDescent="0.25">
      <c r="A5282" s="24" t="s">
        <v>3305</v>
      </c>
      <c r="B5282" s="26">
        <v>2015</v>
      </c>
      <c r="C5282" s="24">
        <v>9</v>
      </c>
      <c r="D5282" s="24" t="s">
        <v>236</v>
      </c>
      <c r="E5282" s="26">
        <v>195</v>
      </c>
      <c r="F5282" s="24">
        <v>4685</v>
      </c>
      <c r="G5282" s="26" t="s">
        <v>7992</v>
      </c>
      <c r="H5282" s="24" t="s">
        <v>812</v>
      </c>
      <c r="I5282" s="24" t="s">
        <v>813</v>
      </c>
      <c r="J5282" s="27" t="s">
        <v>1</v>
      </c>
      <c r="K5282" s="28">
        <v>25.15</v>
      </c>
      <c r="L5282" s="28">
        <v>0</v>
      </c>
    </row>
    <row r="5283" spans="1:12" x14ac:dyDescent="0.25">
      <c r="A5283" s="24" t="s">
        <v>3305</v>
      </c>
      <c r="B5283" s="26">
        <v>2015</v>
      </c>
      <c r="C5283" s="24">
        <v>9</v>
      </c>
      <c r="D5283" s="24" t="s">
        <v>236</v>
      </c>
      <c r="E5283" s="26">
        <v>195</v>
      </c>
      <c r="F5283" s="24">
        <v>4686</v>
      </c>
      <c r="G5283" s="26" t="s">
        <v>7993</v>
      </c>
      <c r="H5283" s="24" t="s">
        <v>192</v>
      </c>
      <c r="I5283" s="24" t="s">
        <v>193</v>
      </c>
      <c r="J5283" s="27" t="s">
        <v>1</v>
      </c>
      <c r="K5283" s="28">
        <v>131.65</v>
      </c>
      <c r="L5283" s="28">
        <v>0</v>
      </c>
    </row>
    <row r="5284" spans="1:12" x14ac:dyDescent="0.25">
      <c r="A5284" s="24" t="s">
        <v>3305</v>
      </c>
      <c r="B5284" s="26">
        <v>2015</v>
      </c>
      <c r="C5284" s="24">
        <v>9</v>
      </c>
      <c r="D5284" s="24" t="s">
        <v>236</v>
      </c>
      <c r="E5284" s="26">
        <v>195</v>
      </c>
      <c r="F5284" s="24">
        <v>4687</v>
      </c>
      <c r="G5284" s="26" t="s">
        <v>7994</v>
      </c>
      <c r="H5284" s="24" t="s">
        <v>208</v>
      </c>
      <c r="I5284" s="24" t="s">
        <v>209</v>
      </c>
      <c r="J5284" s="27" t="s">
        <v>1</v>
      </c>
      <c r="K5284" s="28">
        <v>64.89</v>
      </c>
      <c r="L5284" s="28">
        <v>0</v>
      </c>
    </row>
    <row r="5285" spans="1:12" x14ac:dyDescent="0.25">
      <c r="A5285" s="24" t="s">
        <v>3305</v>
      </c>
      <c r="B5285" s="26">
        <v>2015</v>
      </c>
      <c r="C5285" s="24">
        <v>9</v>
      </c>
      <c r="D5285" s="24" t="s">
        <v>236</v>
      </c>
      <c r="E5285" s="26">
        <v>195</v>
      </c>
      <c r="F5285" s="24">
        <v>4688</v>
      </c>
      <c r="G5285" s="26" t="s">
        <v>7995</v>
      </c>
      <c r="H5285" s="24" t="s">
        <v>772</v>
      </c>
      <c r="I5285" s="24" t="s">
        <v>773</v>
      </c>
      <c r="J5285" s="27" t="s">
        <v>1</v>
      </c>
      <c r="K5285" s="28">
        <v>24.28</v>
      </c>
      <c r="L5285" s="28">
        <v>0</v>
      </c>
    </row>
    <row r="5286" spans="1:12" x14ac:dyDescent="0.25">
      <c r="A5286" s="24" t="s">
        <v>3305</v>
      </c>
      <c r="B5286" s="26">
        <v>2015</v>
      </c>
      <c r="C5286" s="24">
        <v>9</v>
      </c>
      <c r="D5286" s="24" t="s">
        <v>236</v>
      </c>
      <c r="E5286" s="26">
        <v>195</v>
      </c>
      <c r="F5286" s="24">
        <v>4689</v>
      </c>
      <c r="G5286" s="26" t="s">
        <v>7996</v>
      </c>
      <c r="H5286" s="24" t="s">
        <v>168</v>
      </c>
      <c r="I5286" s="24" t="s">
        <v>169</v>
      </c>
      <c r="J5286" s="27" t="s">
        <v>1</v>
      </c>
      <c r="K5286" s="28">
        <v>131.65</v>
      </c>
      <c r="L5286" s="28">
        <v>0</v>
      </c>
    </row>
    <row r="5287" spans="1:12" x14ac:dyDescent="0.25">
      <c r="A5287" s="24" t="s">
        <v>3305</v>
      </c>
      <c r="B5287" s="26">
        <v>2015</v>
      </c>
      <c r="C5287" s="24">
        <v>9</v>
      </c>
      <c r="D5287" s="24" t="s">
        <v>236</v>
      </c>
      <c r="E5287" s="26">
        <v>195</v>
      </c>
      <c r="F5287" s="24">
        <v>4690</v>
      </c>
      <c r="G5287" s="26" t="s">
        <v>7997</v>
      </c>
      <c r="H5287" s="24" t="s">
        <v>190</v>
      </c>
      <c r="I5287" s="24" t="s">
        <v>191</v>
      </c>
      <c r="J5287" s="27" t="s">
        <v>1</v>
      </c>
      <c r="K5287" s="28">
        <v>129.78</v>
      </c>
      <c r="L5287" s="28">
        <v>0</v>
      </c>
    </row>
    <row r="5288" spans="1:12" x14ac:dyDescent="0.25">
      <c r="A5288" s="24" t="s">
        <v>3305</v>
      </c>
      <c r="B5288" s="26">
        <v>2015</v>
      </c>
      <c r="C5288" s="24">
        <v>9</v>
      </c>
      <c r="D5288" s="24" t="s">
        <v>236</v>
      </c>
      <c r="E5288" s="26">
        <v>195</v>
      </c>
      <c r="F5288" s="24">
        <v>4691</v>
      </c>
      <c r="G5288" s="26" t="s">
        <v>7998</v>
      </c>
      <c r="H5288" s="24" t="s">
        <v>570</v>
      </c>
      <c r="I5288" s="24" t="s">
        <v>571</v>
      </c>
      <c r="J5288" s="27" t="s">
        <v>1</v>
      </c>
      <c r="K5288" s="28">
        <v>20.43</v>
      </c>
      <c r="L5288" s="28">
        <v>0</v>
      </c>
    </row>
    <row r="5289" spans="1:12" x14ac:dyDescent="0.25">
      <c r="A5289" s="24" t="s">
        <v>3305</v>
      </c>
      <c r="B5289" s="26">
        <v>2015</v>
      </c>
      <c r="C5289" s="24">
        <v>9</v>
      </c>
      <c r="D5289" s="24" t="s">
        <v>236</v>
      </c>
      <c r="E5289" s="26">
        <v>195</v>
      </c>
      <c r="F5289" s="24">
        <v>4692</v>
      </c>
      <c r="G5289" s="26" t="s">
        <v>7999</v>
      </c>
      <c r="H5289" s="24" t="s">
        <v>464</v>
      </c>
      <c r="I5289" s="24" t="s">
        <v>465</v>
      </c>
      <c r="J5289" s="27" t="s">
        <v>1</v>
      </c>
      <c r="K5289" s="28">
        <v>25.15</v>
      </c>
      <c r="L5289" s="28">
        <v>0</v>
      </c>
    </row>
    <row r="5290" spans="1:12" x14ac:dyDescent="0.25">
      <c r="A5290" s="24" t="s">
        <v>3305</v>
      </c>
      <c r="B5290" s="26">
        <v>2015</v>
      </c>
      <c r="C5290" s="24">
        <v>9</v>
      </c>
      <c r="D5290" s="24" t="s">
        <v>236</v>
      </c>
      <c r="E5290" s="26">
        <v>195</v>
      </c>
      <c r="F5290" s="24">
        <v>4693</v>
      </c>
      <c r="G5290" s="26" t="s">
        <v>8000</v>
      </c>
      <c r="H5290" s="24" t="s">
        <v>394</v>
      </c>
      <c r="I5290" s="24" t="s">
        <v>395</v>
      </c>
      <c r="J5290" s="27" t="s">
        <v>1</v>
      </c>
      <c r="K5290" s="28">
        <v>131.65</v>
      </c>
      <c r="L5290" s="28">
        <v>0</v>
      </c>
    </row>
    <row r="5291" spans="1:12" x14ac:dyDescent="0.25">
      <c r="A5291" s="24" t="s">
        <v>3305</v>
      </c>
      <c r="B5291" s="26">
        <v>2015</v>
      </c>
      <c r="C5291" s="24">
        <v>9</v>
      </c>
      <c r="D5291" s="24" t="s">
        <v>236</v>
      </c>
      <c r="E5291" s="26">
        <v>195</v>
      </c>
      <c r="F5291" s="24">
        <v>4694</v>
      </c>
      <c r="G5291" s="26" t="s">
        <v>8001</v>
      </c>
      <c r="H5291" s="24" t="s">
        <v>226</v>
      </c>
      <c r="I5291" s="24" t="s">
        <v>227</v>
      </c>
      <c r="J5291" s="27" t="s">
        <v>1</v>
      </c>
      <c r="K5291" s="28">
        <v>130.47</v>
      </c>
      <c r="L5291" s="28">
        <v>0</v>
      </c>
    </row>
    <row r="5292" spans="1:12" x14ac:dyDescent="0.25">
      <c r="A5292" s="24" t="s">
        <v>3305</v>
      </c>
      <c r="B5292" s="26">
        <v>2015</v>
      </c>
      <c r="C5292" s="24">
        <v>9</v>
      </c>
      <c r="D5292" s="24" t="s">
        <v>236</v>
      </c>
      <c r="E5292" s="26">
        <v>195</v>
      </c>
      <c r="F5292" s="24">
        <v>4695</v>
      </c>
      <c r="G5292" s="26" t="s">
        <v>8002</v>
      </c>
      <c r="H5292" s="24" t="s">
        <v>132</v>
      </c>
      <c r="I5292" s="24" t="s">
        <v>133</v>
      </c>
      <c r="J5292" s="27" t="s">
        <v>1</v>
      </c>
      <c r="K5292" s="28">
        <v>0.2</v>
      </c>
      <c r="L5292" s="28">
        <v>0</v>
      </c>
    </row>
    <row r="5293" spans="1:12" x14ac:dyDescent="0.25">
      <c r="A5293" s="24" t="s">
        <v>3305</v>
      </c>
      <c r="B5293" s="26">
        <v>2015</v>
      </c>
      <c r="C5293" s="24">
        <v>9</v>
      </c>
      <c r="D5293" s="24" t="s">
        <v>236</v>
      </c>
      <c r="E5293" s="26">
        <v>196</v>
      </c>
      <c r="F5293" s="24">
        <v>4696</v>
      </c>
      <c r="G5293" s="26" t="s">
        <v>8003</v>
      </c>
      <c r="H5293" s="24" t="s">
        <v>345</v>
      </c>
      <c r="I5293" s="24" t="s">
        <v>346</v>
      </c>
      <c r="J5293" s="27" t="s">
        <v>1</v>
      </c>
      <c r="K5293" s="28">
        <v>259.56</v>
      </c>
      <c r="L5293" s="28">
        <v>259.56</v>
      </c>
    </row>
    <row r="5294" spans="1:12" x14ac:dyDescent="0.25">
      <c r="A5294" s="24" t="s">
        <v>3305</v>
      </c>
      <c r="B5294" s="26">
        <v>2015</v>
      </c>
      <c r="C5294" s="24">
        <v>9</v>
      </c>
      <c r="D5294" s="24" t="s">
        <v>236</v>
      </c>
      <c r="E5294" s="26">
        <v>196</v>
      </c>
      <c r="F5294" s="24">
        <v>4697</v>
      </c>
      <c r="G5294" s="26" t="s">
        <v>8004</v>
      </c>
      <c r="H5294" s="24" t="s">
        <v>77</v>
      </c>
      <c r="I5294" s="24" t="s">
        <v>78</v>
      </c>
      <c r="J5294" s="27" t="s">
        <v>1</v>
      </c>
      <c r="K5294" s="28">
        <v>6.29</v>
      </c>
      <c r="L5294" s="28">
        <v>6.29</v>
      </c>
    </row>
    <row r="5295" spans="1:12" x14ac:dyDescent="0.25">
      <c r="A5295" s="24" t="s">
        <v>3305</v>
      </c>
      <c r="B5295" s="26">
        <v>2015</v>
      </c>
      <c r="C5295" s="24">
        <v>9</v>
      </c>
      <c r="D5295" s="24" t="s">
        <v>236</v>
      </c>
      <c r="E5295" s="26">
        <v>196</v>
      </c>
      <c r="F5295" s="24">
        <v>4698</v>
      </c>
      <c r="G5295" s="26" t="s">
        <v>8005</v>
      </c>
      <c r="H5295" s="24" t="s">
        <v>736</v>
      </c>
      <c r="I5295" s="24" t="s">
        <v>737</v>
      </c>
      <c r="J5295" s="27" t="s">
        <v>1</v>
      </c>
      <c r="K5295" s="28">
        <v>12.58</v>
      </c>
      <c r="L5295" s="28">
        <v>12.58</v>
      </c>
    </row>
    <row r="5296" spans="1:12" x14ac:dyDescent="0.25">
      <c r="A5296" s="24" t="s">
        <v>3305</v>
      </c>
      <c r="B5296" s="26">
        <v>2015</v>
      </c>
      <c r="C5296" s="24">
        <v>9</v>
      </c>
      <c r="D5296" s="24" t="s">
        <v>236</v>
      </c>
      <c r="E5296" s="26">
        <v>196</v>
      </c>
      <c r="F5296" s="24">
        <v>4699</v>
      </c>
      <c r="G5296" s="26" t="s">
        <v>8006</v>
      </c>
      <c r="H5296" s="24" t="s">
        <v>1186</v>
      </c>
      <c r="I5296" s="24" t="s">
        <v>1187</v>
      </c>
      <c r="J5296" s="27" t="s">
        <v>1</v>
      </c>
      <c r="K5296" s="28">
        <v>6.29</v>
      </c>
      <c r="L5296" s="28">
        <v>0</v>
      </c>
    </row>
    <row r="5297" spans="1:12" x14ac:dyDescent="0.25">
      <c r="A5297" s="24" t="s">
        <v>3305</v>
      </c>
      <c r="B5297" s="26">
        <v>2015</v>
      </c>
      <c r="C5297" s="24">
        <v>9</v>
      </c>
      <c r="D5297" s="24" t="s">
        <v>236</v>
      </c>
      <c r="E5297" s="26">
        <v>196</v>
      </c>
      <c r="F5297" s="24">
        <v>4700</v>
      </c>
      <c r="G5297" s="26" t="s">
        <v>8007</v>
      </c>
      <c r="H5297" s="24" t="s">
        <v>192</v>
      </c>
      <c r="I5297" s="24" t="s">
        <v>193</v>
      </c>
      <c r="J5297" s="27" t="s">
        <v>1</v>
      </c>
      <c r="K5297" s="28">
        <v>263.5</v>
      </c>
      <c r="L5297" s="28">
        <v>263.3</v>
      </c>
    </row>
    <row r="5298" spans="1:12" x14ac:dyDescent="0.25">
      <c r="A5298" s="24" t="s">
        <v>3305</v>
      </c>
      <c r="B5298" s="26">
        <v>2015</v>
      </c>
      <c r="C5298" s="24">
        <v>9</v>
      </c>
      <c r="D5298" s="24" t="s">
        <v>236</v>
      </c>
      <c r="E5298" s="26">
        <v>196</v>
      </c>
      <c r="F5298" s="24">
        <v>4701</v>
      </c>
      <c r="G5298" s="26" t="s">
        <v>8008</v>
      </c>
      <c r="H5298" s="24" t="s">
        <v>492</v>
      </c>
      <c r="I5298" s="24" t="s">
        <v>493</v>
      </c>
      <c r="J5298" s="27" t="s">
        <v>1</v>
      </c>
      <c r="K5298" s="28">
        <v>56.51</v>
      </c>
      <c r="L5298" s="28">
        <v>56.51</v>
      </c>
    </row>
    <row r="5299" spans="1:12" x14ac:dyDescent="0.25">
      <c r="A5299" s="24" t="s">
        <v>3305</v>
      </c>
      <c r="B5299" s="26">
        <v>2015</v>
      </c>
      <c r="C5299" s="24">
        <v>9</v>
      </c>
      <c r="D5299" s="24" t="s">
        <v>236</v>
      </c>
      <c r="E5299" s="26">
        <v>196</v>
      </c>
      <c r="F5299" s="24">
        <v>588</v>
      </c>
      <c r="G5299" s="26" t="s">
        <v>3895</v>
      </c>
      <c r="H5299" s="24" t="s">
        <v>300</v>
      </c>
      <c r="I5299" s="24" t="s">
        <v>301</v>
      </c>
      <c r="J5299" s="27" t="s">
        <v>1</v>
      </c>
      <c r="K5299" s="28">
        <v>16.46</v>
      </c>
      <c r="L5299" s="28">
        <v>16.456499999999998</v>
      </c>
    </row>
    <row r="5300" spans="1:12" x14ac:dyDescent="0.25">
      <c r="A5300" s="24" t="s">
        <v>3305</v>
      </c>
      <c r="B5300" s="26">
        <v>2015</v>
      </c>
      <c r="C5300" s="24">
        <v>9</v>
      </c>
      <c r="D5300" s="24" t="s">
        <v>236</v>
      </c>
      <c r="E5300" s="26">
        <v>196</v>
      </c>
      <c r="F5300" s="24">
        <v>3494</v>
      </c>
      <c r="G5300" s="26" t="s">
        <v>6801</v>
      </c>
      <c r="H5300" s="24" t="s">
        <v>1442</v>
      </c>
      <c r="I5300" s="24" t="s">
        <v>1443</v>
      </c>
      <c r="J5300" s="27" t="s">
        <v>1</v>
      </c>
      <c r="K5300" s="28">
        <v>0.2</v>
      </c>
      <c r="L5300" s="28">
        <v>0</v>
      </c>
    </row>
    <row r="5301" spans="1:12" x14ac:dyDescent="0.25">
      <c r="A5301" s="24" t="s">
        <v>3305</v>
      </c>
      <c r="B5301" s="26">
        <v>2015</v>
      </c>
      <c r="C5301" s="24">
        <v>9</v>
      </c>
      <c r="D5301" s="24" t="s">
        <v>236</v>
      </c>
      <c r="E5301" s="26">
        <v>197</v>
      </c>
      <c r="F5301" s="24">
        <v>590</v>
      </c>
      <c r="G5301" s="26" t="s">
        <v>3897</v>
      </c>
      <c r="H5301" s="24" t="s">
        <v>380</v>
      </c>
      <c r="I5301" s="24" t="s">
        <v>381</v>
      </c>
      <c r="J5301" s="27" t="s">
        <v>1</v>
      </c>
      <c r="K5301" s="28">
        <v>64.89</v>
      </c>
      <c r="L5301" s="28">
        <v>64.89</v>
      </c>
    </row>
    <row r="5302" spans="1:12" x14ac:dyDescent="0.25">
      <c r="A5302" s="24" t="s">
        <v>3305</v>
      </c>
      <c r="B5302" s="26">
        <v>2015</v>
      </c>
      <c r="C5302" s="24">
        <v>9</v>
      </c>
      <c r="D5302" s="24" t="s">
        <v>236</v>
      </c>
      <c r="E5302" s="26">
        <v>197</v>
      </c>
      <c r="F5302" s="24">
        <v>4702</v>
      </c>
      <c r="G5302" s="26" t="s">
        <v>8009</v>
      </c>
      <c r="H5302" s="24" t="s">
        <v>67</v>
      </c>
      <c r="I5302" s="24" t="s">
        <v>68</v>
      </c>
      <c r="J5302" s="27" t="s">
        <v>1</v>
      </c>
      <c r="K5302" s="28">
        <v>25.15</v>
      </c>
      <c r="L5302" s="28">
        <v>0</v>
      </c>
    </row>
    <row r="5303" spans="1:12" x14ac:dyDescent="0.25">
      <c r="A5303" s="24" t="s">
        <v>3305</v>
      </c>
      <c r="B5303" s="26">
        <v>2015</v>
      </c>
      <c r="C5303" s="24">
        <v>9</v>
      </c>
      <c r="D5303" s="24" t="s">
        <v>236</v>
      </c>
      <c r="E5303" s="26">
        <v>197</v>
      </c>
      <c r="F5303" s="24">
        <v>4703</v>
      </c>
      <c r="G5303" s="26" t="s">
        <v>8010</v>
      </c>
      <c r="H5303" s="24" t="s">
        <v>420</v>
      </c>
      <c r="I5303" s="24" t="s">
        <v>421</v>
      </c>
      <c r="J5303" s="27" t="s">
        <v>1</v>
      </c>
      <c r="K5303" s="28">
        <v>25.15</v>
      </c>
      <c r="L5303" s="28">
        <v>25.15</v>
      </c>
    </row>
    <row r="5304" spans="1:12" x14ac:dyDescent="0.25">
      <c r="A5304" s="24" t="s">
        <v>3305</v>
      </c>
      <c r="B5304" s="26">
        <v>2015</v>
      </c>
      <c r="C5304" s="24">
        <v>9</v>
      </c>
      <c r="D5304" s="24" t="s">
        <v>236</v>
      </c>
      <c r="E5304" s="26">
        <v>197</v>
      </c>
      <c r="F5304" s="24">
        <v>4704</v>
      </c>
      <c r="G5304" s="26" t="s">
        <v>8011</v>
      </c>
      <c r="H5304" s="24" t="s">
        <v>1596</v>
      </c>
      <c r="I5304" s="24" t="s">
        <v>1597</v>
      </c>
      <c r="J5304" s="27" t="s">
        <v>1</v>
      </c>
      <c r="K5304" s="28">
        <v>25.15</v>
      </c>
      <c r="L5304" s="28">
        <v>25.15</v>
      </c>
    </row>
    <row r="5305" spans="1:12" x14ac:dyDescent="0.25">
      <c r="A5305" s="24" t="s">
        <v>3305</v>
      </c>
      <c r="B5305" s="26">
        <v>2015</v>
      </c>
      <c r="C5305" s="24">
        <v>9</v>
      </c>
      <c r="D5305" s="24" t="s">
        <v>236</v>
      </c>
      <c r="E5305" s="26">
        <v>197</v>
      </c>
      <c r="F5305" s="24">
        <v>4705</v>
      </c>
      <c r="G5305" s="26" t="s">
        <v>8012</v>
      </c>
      <c r="H5305" s="24" t="s">
        <v>69</v>
      </c>
      <c r="I5305" s="24" t="s">
        <v>70</v>
      </c>
      <c r="J5305" s="27" t="s">
        <v>1</v>
      </c>
      <c r="K5305" s="28">
        <v>153.94</v>
      </c>
      <c r="L5305" s="28">
        <v>153.93960000000001</v>
      </c>
    </row>
    <row r="5306" spans="1:12" x14ac:dyDescent="0.25">
      <c r="A5306" s="24" t="s">
        <v>3305</v>
      </c>
      <c r="B5306" s="26">
        <v>2015</v>
      </c>
      <c r="C5306" s="24">
        <v>9</v>
      </c>
      <c r="D5306" s="24" t="s">
        <v>236</v>
      </c>
      <c r="E5306" s="26">
        <v>197</v>
      </c>
      <c r="F5306" s="24">
        <v>4706</v>
      </c>
      <c r="G5306" s="26" t="s">
        <v>8013</v>
      </c>
      <c r="H5306" s="24" t="s">
        <v>98</v>
      </c>
      <c r="I5306" s="24" t="s">
        <v>99</v>
      </c>
      <c r="J5306" s="27" t="s">
        <v>1</v>
      </c>
      <c r="K5306" s="28">
        <v>25.15</v>
      </c>
      <c r="L5306" s="28">
        <v>0</v>
      </c>
    </row>
    <row r="5307" spans="1:12" x14ac:dyDescent="0.25">
      <c r="A5307" s="24" t="s">
        <v>3305</v>
      </c>
      <c r="B5307" s="26">
        <v>2015</v>
      </c>
      <c r="C5307" s="24">
        <v>9</v>
      </c>
      <c r="D5307" s="24" t="s">
        <v>236</v>
      </c>
      <c r="E5307" s="26">
        <v>197</v>
      </c>
      <c r="F5307" s="24">
        <v>4707</v>
      </c>
      <c r="G5307" s="26" t="s">
        <v>8014</v>
      </c>
      <c r="H5307" s="24" t="s">
        <v>132</v>
      </c>
      <c r="I5307" s="24" t="s">
        <v>133</v>
      </c>
      <c r="J5307" s="27" t="s">
        <v>1</v>
      </c>
      <c r="K5307" s="28">
        <v>86.44</v>
      </c>
      <c r="L5307" s="28">
        <v>86.44</v>
      </c>
    </row>
    <row r="5308" spans="1:12" x14ac:dyDescent="0.25">
      <c r="A5308" s="24" t="s">
        <v>3305</v>
      </c>
      <c r="B5308" s="26">
        <v>2015</v>
      </c>
      <c r="C5308" s="24">
        <v>9</v>
      </c>
      <c r="D5308" s="24" t="s">
        <v>236</v>
      </c>
      <c r="E5308" s="26">
        <v>197</v>
      </c>
      <c r="F5308" s="24">
        <v>4708</v>
      </c>
      <c r="G5308" s="26" t="s">
        <v>8015</v>
      </c>
      <c r="H5308" s="24" t="s">
        <v>520</v>
      </c>
      <c r="I5308" s="24" t="s">
        <v>521</v>
      </c>
      <c r="J5308" s="27" t="s">
        <v>1</v>
      </c>
      <c r="K5308" s="28">
        <v>22.91</v>
      </c>
      <c r="L5308" s="28">
        <v>22.91</v>
      </c>
    </row>
    <row r="5309" spans="1:12" x14ac:dyDescent="0.25">
      <c r="A5309" s="24" t="s">
        <v>3305</v>
      </c>
      <c r="B5309" s="26">
        <v>2015</v>
      </c>
      <c r="C5309" s="24">
        <v>9</v>
      </c>
      <c r="D5309" s="24" t="s">
        <v>236</v>
      </c>
      <c r="E5309" s="26">
        <v>197</v>
      </c>
      <c r="F5309" s="24">
        <v>4709</v>
      </c>
      <c r="G5309" s="26" t="s">
        <v>8016</v>
      </c>
      <c r="H5309" s="24" t="s">
        <v>132</v>
      </c>
      <c r="I5309" s="24" t="s">
        <v>133</v>
      </c>
      <c r="J5309" s="27" t="s">
        <v>1</v>
      </c>
      <c r="K5309" s="28">
        <v>129.78</v>
      </c>
      <c r="L5309" s="28">
        <v>0</v>
      </c>
    </row>
    <row r="5310" spans="1:12" x14ac:dyDescent="0.25">
      <c r="A5310" s="24" t="s">
        <v>3305</v>
      </c>
      <c r="B5310" s="26">
        <v>2015</v>
      </c>
      <c r="C5310" s="24">
        <v>9</v>
      </c>
      <c r="D5310" s="24" t="s">
        <v>236</v>
      </c>
      <c r="E5310" s="26">
        <v>197</v>
      </c>
      <c r="F5310" s="24">
        <v>4710</v>
      </c>
      <c r="G5310" s="26" t="s">
        <v>8017</v>
      </c>
      <c r="H5310" s="24" t="s">
        <v>300</v>
      </c>
      <c r="I5310" s="24" t="s">
        <v>301</v>
      </c>
      <c r="J5310" s="27" t="s">
        <v>1</v>
      </c>
      <c r="K5310" s="28">
        <v>25.15</v>
      </c>
      <c r="L5310" s="28">
        <v>0</v>
      </c>
    </row>
    <row r="5311" spans="1:12" x14ac:dyDescent="0.25">
      <c r="A5311" s="24" t="s">
        <v>3305</v>
      </c>
      <c r="B5311" s="26">
        <v>2015</v>
      </c>
      <c r="C5311" s="24">
        <v>9</v>
      </c>
      <c r="D5311" s="24" t="s">
        <v>236</v>
      </c>
      <c r="E5311" s="26">
        <v>197</v>
      </c>
      <c r="F5311" s="24">
        <v>4711</v>
      </c>
      <c r="G5311" s="26" t="s">
        <v>8018</v>
      </c>
      <c r="H5311" s="24" t="s">
        <v>69</v>
      </c>
      <c r="I5311" s="24" t="s">
        <v>70</v>
      </c>
      <c r="J5311" s="27" t="s">
        <v>1</v>
      </c>
      <c r="K5311" s="28">
        <v>25.15</v>
      </c>
      <c r="L5311" s="28">
        <v>25.15</v>
      </c>
    </row>
    <row r="5312" spans="1:12" x14ac:dyDescent="0.25">
      <c r="A5312" s="24" t="s">
        <v>3305</v>
      </c>
      <c r="B5312" s="26">
        <v>2015</v>
      </c>
      <c r="C5312" s="24">
        <v>9</v>
      </c>
      <c r="D5312" s="24" t="s">
        <v>236</v>
      </c>
      <c r="E5312" s="26">
        <v>197</v>
      </c>
      <c r="F5312" s="24">
        <v>4712</v>
      </c>
      <c r="G5312" s="26" t="s">
        <v>8019</v>
      </c>
      <c r="H5312" s="24" t="s">
        <v>378</v>
      </c>
      <c r="I5312" s="24" t="s">
        <v>379</v>
      </c>
      <c r="J5312" s="27" t="s">
        <v>1</v>
      </c>
      <c r="K5312" s="28">
        <v>1.1000000000000001</v>
      </c>
      <c r="L5312" s="28">
        <v>1.1000000000000001</v>
      </c>
    </row>
    <row r="5313" spans="1:12" x14ac:dyDescent="0.25">
      <c r="A5313" s="24" t="s">
        <v>3305</v>
      </c>
      <c r="B5313" s="26">
        <v>2015</v>
      </c>
      <c r="C5313" s="24">
        <v>9</v>
      </c>
      <c r="D5313" s="24" t="s">
        <v>236</v>
      </c>
      <c r="E5313" s="26">
        <v>197</v>
      </c>
      <c r="F5313" s="24">
        <v>4713</v>
      </c>
      <c r="G5313" s="26" t="s">
        <v>8020</v>
      </c>
      <c r="H5313" s="24" t="s">
        <v>132</v>
      </c>
      <c r="I5313" s="24" t="s">
        <v>133</v>
      </c>
      <c r="J5313" s="27" t="s">
        <v>1</v>
      </c>
      <c r="K5313" s="28">
        <v>25.15</v>
      </c>
      <c r="L5313" s="28">
        <v>0</v>
      </c>
    </row>
    <row r="5314" spans="1:12" x14ac:dyDescent="0.25">
      <c r="A5314" s="24" t="s">
        <v>3305</v>
      </c>
      <c r="B5314" s="26">
        <v>2015</v>
      </c>
      <c r="C5314" s="24">
        <v>9</v>
      </c>
      <c r="D5314" s="24" t="s">
        <v>236</v>
      </c>
      <c r="E5314" s="26">
        <v>197</v>
      </c>
      <c r="F5314" s="24">
        <v>4714</v>
      </c>
      <c r="G5314" s="26" t="s">
        <v>8021</v>
      </c>
      <c r="H5314" s="24" t="s">
        <v>394</v>
      </c>
      <c r="I5314" s="24" t="s">
        <v>395</v>
      </c>
      <c r="J5314" s="27" t="s">
        <v>1</v>
      </c>
      <c r="K5314" s="28">
        <v>200.38</v>
      </c>
      <c r="L5314" s="28">
        <v>0</v>
      </c>
    </row>
    <row r="5315" spans="1:12" x14ac:dyDescent="0.25">
      <c r="A5315" s="24" t="s">
        <v>3305</v>
      </c>
      <c r="B5315" s="26">
        <v>2015</v>
      </c>
      <c r="C5315" s="24">
        <v>9</v>
      </c>
      <c r="D5315" s="24" t="s">
        <v>236</v>
      </c>
      <c r="E5315" s="26">
        <v>197</v>
      </c>
      <c r="F5315" s="24">
        <v>4715</v>
      </c>
      <c r="G5315" s="26" t="s">
        <v>8022</v>
      </c>
      <c r="H5315" s="24" t="s">
        <v>192</v>
      </c>
      <c r="I5315" s="24" t="s">
        <v>193</v>
      </c>
      <c r="J5315" s="27" t="s">
        <v>1</v>
      </c>
      <c r="K5315" s="28">
        <v>131.65</v>
      </c>
      <c r="L5315" s="28">
        <v>0</v>
      </c>
    </row>
    <row r="5316" spans="1:12" x14ac:dyDescent="0.25">
      <c r="A5316" s="24" t="s">
        <v>3305</v>
      </c>
      <c r="B5316" s="26">
        <v>2015</v>
      </c>
      <c r="C5316" s="24">
        <v>9</v>
      </c>
      <c r="D5316" s="24" t="s">
        <v>236</v>
      </c>
      <c r="E5316" s="26">
        <v>197</v>
      </c>
      <c r="F5316" s="24">
        <v>4716</v>
      </c>
      <c r="G5316" s="26" t="s">
        <v>8023</v>
      </c>
      <c r="H5316" s="24" t="s">
        <v>1598</v>
      </c>
      <c r="I5316" s="24" t="s">
        <v>1599</v>
      </c>
      <c r="J5316" s="27" t="s">
        <v>1</v>
      </c>
      <c r="K5316" s="28">
        <v>96.57</v>
      </c>
      <c r="L5316" s="28">
        <v>96.5655</v>
      </c>
    </row>
    <row r="5317" spans="1:12" x14ac:dyDescent="0.25">
      <c r="A5317" s="24" t="s">
        <v>3305</v>
      </c>
      <c r="B5317" s="26">
        <v>2015</v>
      </c>
      <c r="C5317" s="24">
        <v>9</v>
      </c>
      <c r="D5317" s="24" t="s">
        <v>236</v>
      </c>
      <c r="E5317" s="26">
        <v>197</v>
      </c>
      <c r="F5317" s="24">
        <v>4717</v>
      </c>
      <c r="G5317" s="26" t="s">
        <v>8024</v>
      </c>
      <c r="H5317" s="24" t="s">
        <v>190</v>
      </c>
      <c r="I5317" s="24" t="s">
        <v>191</v>
      </c>
      <c r="J5317" s="27" t="s">
        <v>1</v>
      </c>
      <c r="K5317" s="28">
        <v>50.3</v>
      </c>
      <c r="L5317" s="28">
        <v>50.3</v>
      </c>
    </row>
    <row r="5318" spans="1:12" x14ac:dyDescent="0.25">
      <c r="A5318" s="24" t="s">
        <v>3305</v>
      </c>
      <c r="B5318" s="26">
        <v>2015</v>
      </c>
      <c r="C5318" s="24">
        <v>9</v>
      </c>
      <c r="D5318" s="24" t="s">
        <v>236</v>
      </c>
      <c r="E5318" s="26">
        <v>197</v>
      </c>
      <c r="F5318" s="24">
        <v>4718</v>
      </c>
      <c r="G5318" s="26" t="s">
        <v>8025</v>
      </c>
      <c r="H5318" s="24" t="s">
        <v>345</v>
      </c>
      <c r="I5318" s="24" t="s">
        <v>346</v>
      </c>
      <c r="J5318" s="27" t="s">
        <v>1</v>
      </c>
      <c r="K5318" s="28">
        <v>25.15</v>
      </c>
      <c r="L5318" s="28">
        <v>25.15</v>
      </c>
    </row>
    <row r="5319" spans="1:12" x14ac:dyDescent="0.25">
      <c r="A5319" s="24" t="s">
        <v>3305</v>
      </c>
      <c r="B5319" s="26">
        <v>2015</v>
      </c>
      <c r="C5319" s="24">
        <v>9</v>
      </c>
      <c r="D5319" s="24" t="s">
        <v>236</v>
      </c>
      <c r="E5319" s="26">
        <v>197</v>
      </c>
      <c r="F5319" s="24">
        <v>4719</v>
      </c>
      <c r="G5319" s="26" t="s">
        <v>8026</v>
      </c>
      <c r="H5319" s="24" t="s">
        <v>232</v>
      </c>
      <c r="I5319" s="24" t="s">
        <v>233</v>
      </c>
      <c r="J5319" s="27" t="s">
        <v>1</v>
      </c>
      <c r="K5319" s="28">
        <v>64.89</v>
      </c>
      <c r="L5319" s="28">
        <v>64.89</v>
      </c>
    </row>
    <row r="5320" spans="1:12" x14ac:dyDescent="0.25">
      <c r="A5320" s="24" t="s">
        <v>3305</v>
      </c>
      <c r="B5320" s="26">
        <v>2015</v>
      </c>
      <c r="C5320" s="24">
        <v>9</v>
      </c>
      <c r="D5320" s="24" t="s">
        <v>236</v>
      </c>
      <c r="E5320" s="26">
        <v>197</v>
      </c>
      <c r="F5320" s="24">
        <v>2270</v>
      </c>
      <c r="G5320" s="26" t="s">
        <v>5577</v>
      </c>
      <c r="H5320" s="24" t="s">
        <v>69</v>
      </c>
      <c r="I5320" s="24" t="s">
        <v>70</v>
      </c>
      <c r="J5320" s="27" t="s">
        <v>1</v>
      </c>
      <c r="K5320" s="28">
        <v>50.3</v>
      </c>
      <c r="L5320" s="28">
        <v>50.3</v>
      </c>
    </row>
    <row r="5321" spans="1:12" x14ac:dyDescent="0.25">
      <c r="A5321" s="24" t="s">
        <v>3305</v>
      </c>
      <c r="B5321" s="26">
        <v>2015</v>
      </c>
      <c r="C5321" s="24">
        <v>9</v>
      </c>
      <c r="D5321" s="24" t="s">
        <v>236</v>
      </c>
      <c r="E5321" s="26">
        <v>197</v>
      </c>
      <c r="F5321" s="24">
        <v>4720</v>
      </c>
      <c r="G5321" s="26" t="s">
        <v>8027</v>
      </c>
      <c r="H5321" s="24" t="s">
        <v>69</v>
      </c>
      <c r="I5321" s="24" t="s">
        <v>70</v>
      </c>
      <c r="J5321" s="27" t="s">
        <v>1</v>
      </c>
      <c r="K5321" s="28">
        <v>55.95</v>
      </c>
      <c r="L5321" s="28">
        <v>55.95</v>
      </c>
    </row>
    <row r="5322" spans="1:12" x14ac:dyDescent="0.25">
      <c r="A5322" s="24" t="s">
        <v>3305</v>
      </c>
      <c r="B5322" s="26">
        <v>2015</v>
      </c>
      <c r="C5322" s="24">
        <v>9</v>
      </c>
      <c r="D5322" s="24" t="s">
        <v>236</v>
      </c>
      <c r="E5322" s="26">
        <v>197</v>
      </c>
      <c r="F5322" s="24">
        <v>4721</v>
      </c>
      <c r="G5322" s="26" t="s">
        <v>8028</v>
      </c>
      <c r="H5322" s="24" t="s">
        <v>190</v>
      </c>
      <c r="I5322" s="24" t="s">
        <v>191</v>
      </c>
      <c r="J5322" s="27" t="s">
        <v>1</v>
      </c>
      <c r="K5322" s="28">
        <v>22.91</v>
      </c>
      <c r="L5322" s="28">
        <v>22.91</v>
      </c>
    </row>
    <row r="5323" spans="1:12" x14ac:dyDescent="0.25">
      <c r="A5323" s="24" t="s">
        <v>3305</v>
      </c>
      <c r="B5323" s="26">
        <v>2015</v>
      </c>
      <c r="C5323" s="24">
        <v>9</v>
      </c>
      <c r="D5323" s="24" t="s">
        <v>236</v>
      </c>
      <c r="E5323" s="26">
        <v>197</v>
      </c>
      <c r="F5323" s="24">
        <v>4722</v>
      </c>
      <c r="G5323" s="26" t="s">
        <v>8029</v>
      </c>
      <c r="H5323" s="24" t="s">
        <v>646</v>
      </c>
      <c r="I5323" s="24" t="s">
        <v>647</v>
      </c>
      <c r="J5323" s="27" t="s">
        <v>1</v>
      </c>
      <c r="K5323" s="28">
        <v>25.15</v>
      </c>
      <c r="L5323" s="28">
        <v>25.15</v>
      </c>
    </row>
    <row r="5324" spans="1:12" x14ac:dyDescent="0.25">
      <c r="A5324" s="24" t="s">
        <v>3305</v>
      </c>
      <c r="B5324" s="26">
        <v>2015</v>
      </c>
      <c r="C5324" s="24">
        <v>9</v>
      </c>
      <c r="D5324" s="24" t="s">
        <v>236</v>
      </c>
      <c r="E5324" s="26">
        <v>197</v>
      </c>
      <c r="F5324" s="24">
        <v>4723</v>
      </c>
      <c r="G5324" s="26" t="s">
        <v>8030</v>
      </c>
      <c r="H5324" s="24" t="s">
        <v>59</v>
      </c>
      <c r="I5324" s="24" t="s">
        <v>60</v>
      </c>
      <c r="J5324" s="27" t="s">
        <v>1</v>
      </c>
      <c r="K5324" s="28">
        <v>64.88</v>
      </c>
      <c r="L5324" s="28">
        <v>0</v>
      </c>
    </row>
    <row r="5325" spans="1:12" x14ac:dyDescent="0.25">
      <c r="A5325" s="24" t="s">
        <v>3305</v>
      </c>
      <c r="B5325" s="26">
        <v>2015</v>
      </c>
      <c r="C5325" s="24">
        <v>9</v>
      </c>
      <c r="D5325" s="24" t="s">
        <v>236</v>
      </c>
      <c r="E5325" s="26">
        <v>198</v>
      </c>
      <c r="F5325" s="24">
        <v>4724</v>
      </c>
      <c r="G5325" s="26" t="s">
        <v>8031</v>
      </c>
      <c r="H5325" s="24" t="s">
        <v>104</v>
      </c>
      <c r="I5325" s="24" t="s">
        <v>105</v>
      </c>
      <c r="J5325" s="27" t="s">
        <v>1</v>
      </c>
      <c r="K5325" s="28">
        <v>25.15</v>
      </c>
      <c r="L5325" s="28">
        <v>0</v>
      </c>
    </row>
    <row r="5326" spans="1:12" x14ac:dyDescent="0.25">
      <c r="A5326" s="24" t="s">
        <v>3305</v>
      </c>
      <c r="B5326" s="26">
        <v>2015</v>
      </c>
      <c r="C5326" s="24">
        <v>9</v>
      </c>
      <c r="D5326" s="24" t="s">
        <v>236</v>
      </c>
      <c r="E5326" s="26">
        <v>198</v>
      </c>
      <c r="F5326" s="24">
        <v>2193</v>
      </c>
      <c r="G5326" s="26" t="s">
        <v>5500</v>
      </c>
      <c r="H5326" s="24" t="s">
        <v>192</v>
      </c>
      <c r="I5326" s="24" t="s">
        <v>193</v>
      </c>
      <c r="J5326" s="27" t="s">
        <v>1</v>
      </c>
      <c r="K5326" s="28">
        <v>25.15</v>
      </c>
      <c r="L5326" s="28">
        <v>25.15</v>
      </c>
    </row>
    <row r="5327" spans="1:12" x14ac:dyDescent="0.25">
      <c r="A5327" s="24" t="s">
        <v>3305</v>
      </c>
      <c r="B5327" s="26">
        <v>2015</v>
      </c>
      <c r="C5327" s="24">
        <v>9</v>
      </c>
      <c r="D5327" s="24" t="s">
        <v>236</v>
      </c>
      <c r="E5327" s="26">
        <v>198</v>
      </c>
      <c r="F5327" s="24">
        <v>4725</v>
      </c>
      <c r="G5327" s="26" t="s">
        <v>8032</v>
      </c>
      <c r="H5327" s="24" t="s">
        <v>110</v>
      </c>
      <c r="I5327" s="24" t="s">
        <v>111</v>
      </c>
      <c r="J5327" s="27" t="s">
        <v>1</v>
      </c>
      <c r="K5327" s="28">
        <v>25.15</v>
      </c>
      <c r="L5327" s="28">
        <v>25.15</v>
      </c>
    </row>
    <row r="5328" spans="1:12" x14ac:dyDescent="0.25">
      <c r="A5328" s="24" t="s">
        <v>3305</v>
      </c>
      <c r="B5328" s="26">
        <v>2015</v>
      </c>
      <c r="C5328" s="24">
        <v>9</v>
      </c>
      <c r="D5328" s="24" t="s">
        <v>236</v>
      </c>
      <c r="E5328" s="26">
        <v>198</v>
      </c>
      <c r="F5328" s="24">
        <v>609</v>
      </c>
      <c r="G5328" s="26" t="s">
        <v>3916</v>
      </c>
      <c r="H5328" s="24" t="s">
        <v>249</v>
      </c>
      <c r="I5328" s="24" t="s">
        <v>250</v>
      </c>
      <c r="J5328" s="27" t="s">
        <v>1</v>
      </c>
      <c r="K5328" s="28">
        <v>16.46</v>
      </c>
      <c r="L5328" s="28">
        <v>16.456499999999998</v>
      </c>
    </row>
    <row r="5329" spans="1:12" x14ac:dyDescent="0.25">
      <c r="A5329" s="24" t="s">
        <v>3305</v>
      </c>
      <c r="B5329" s="26">
        <v>2015</v>
      </c>
      <c r="C5329" s="24">
        <v>9</v>
      </c>
      <c r="D5329" s="24" t="s">
        <v>236</v>
      </c>
      <c r="E5329" s="26">
        <v>198</v>
      </c>
      <c r="F5329" s="24">
        <v>4726</v>
      </c>
      <c r="G5329" s="26" t="s">
        <v>8033</v>
      </c>
      <c r="H5329" s="24" t="s">
        <v>83</v>
      </c>
      <c r="I5329" s="24" t="s">
        <v>84</v>
      </c>
      <c r="J5329" s="27" t="s">
        <v>1</v>
      </c>
      <c r="K5329" s="28">
        <v>48.56</v>
      </c>
      <c r="L5329" s="28">
        <v>48.56</v>
      </c>
    </row>
    <row r="5330" spans="1:12" x14ac:dyDescent="0.25">
      <c r="A5330" s="24" t="s">
        <v>3305</v>
      </c>
      <c r="B5330" s="26">
        <v>2015</v>
      </c>
      <c r="C5330" s="24">
        <v>9</v>
      </c>
      <c r="D5330" s="24" t="s">
        <v>236</v>
      </c>
      <c r="E5330" s="26">
        <v>198</v>
      </c>
      <c r="F5330" s="24">
        <v>4727</v>
      </c>
      <c r="G5330" s="26" t="s">
        <v>8034</v>
      </c>
      <c r="H5330" s="24" t="s">
        <v>570</v>
      </c>
      <c r="I5330" s="24" t="s">
        <v>571</v>
      </c>
      <c r="J5330" s="27" t="s">
        <v>1</v>
      </c>
      <c r="K5330" s="28">
        <v>56.51</v>
      </c>
      <c r="L5330" s="28">
        <v>56.51</v>
      </c>
    </row>
    <row r="5331" spans="1:12" x14ac:dyDescent="0.25">
      <c r="A5331" s="24" t="s">
        <v>3305</v>
      </c>
      <c r="B5331" s="26">
        <v>2015</v>
      </c>
      <c r="C5331" s="24">
        <v>9</v>
      </c>
      <c r="D5331" s="24" t="s">
        <v>236</v>
      </c>
      <c r="E5331" s="26">
        <v>198</v>
      </c>
      <c r="F5331" s="24">
        <v>4728</v>
      </c>
      <c r="G5331" s="26" t="s">
        <v>8035</v>
      </c>
      <c r="H5331" s="24" t="s">
        <v>1150</v>
      </c>
      <c r="I5331" s="24" t="s">
        <v>1151</v>
      </c>
      <c r="J5331" s="27" t="s">
        <v>1</v>
      </c>
      <c r="K5331" s="28">
        <v>94.89</v>
      </c>
      <c r="L5331" s="28">
        <v>94.878699999999995</v>
      </c>
    </row>
    <row r="5332" spans="1:12" x14ac:dyDescent="0.25">
      <c r="A5332" s="24" t="s">
        <v>3305</v>
      </c>
      <c r="B5332" s="26">
        <v>2015</v>
      </c>
      <c r="C5332" s="24">
        <v>9</v>
      </c>
      <c r="D5332" s="24" t="s">
        <v>236</v>
      </c>
      <c r="E5332" s="26">
        <v>198</v>
      </c>
      <c r="F5332" s="24">
        <v>4729</v>
      </c>
      <c r="G5332" s="26" t="s">
        <v>8036</v>
      </c>
      <c r="H5332" s="24" t="s">
        <v>192</v>
      </c>
      <c r="I5332" s="24" t="s">
        <v>193</v>
      </c>
      <c r="J5332" s="27" t="s">
        <v>1</v>
      </c>
      <c r="K5332" s="28">
        <v>6.29</v>
      </c>
      <c r="L5332" s="28">
        <v>0</v>
      </c>
    </row>
    <row r="5333" spans="1:12" x14ac:dyDescent="0.25">
      <c r="A5333" s="24" t="s">
        <v>3305</v>
      </c>
      <c r="B5333" s="26">
        <v>2015</v>
      </c>
      <c r="C5333" s="24">
        <v>9</v>
      </c>
      <c r="D5333" s="24" t="s">
        <v>236</v>
      </c>
      <c r="E5333" s="26">
        <v>198</v>
      </c>
      <c r="F5333" s="24">
        <v>4730</v>
      </c>
      <c r="G5333" s="26" t="s">
        <v>8037</v>
      </c>
      <c r="H5333" s="24" t="s">
        <v>266</v>
      </c>
      <c r="I5333" s="24" t="s">
        <v>267</v>
      </c>
      <c r="J5333" s="27" t="s">
        <v>1</v>
      </c>
      <c r="K5333" s="28">
        <v>145.54</v>
      </c>
      <c r="L5333" s="28">
        <v>145.54</v>
      </c>
    </row>
    <row r="5334" spans="1:12" x14ac:dyDescent="0.25">
      <c r="A5334" s="24" t="s">
        <v>3305</v>
      </c>
      <c r="B5334" s="26">
        <v>2015</v>
      </c>
      <c r="C5334" s="24">
        <v>9</v>
      </c>
      <c r="D5334" s="24" t="s">
        <v>236</v>
      </c>
      <c r="E5334" s="26">
        <v>198</v>
      </c>
      <c r="F5334" s="24">
        <v>4731</v>
      </c>
      <c r="G5334" s="26" t="s">
        <v>8038</v>
      </c>
      <c r="H5334" s="24" t="s">
        <v>1600</v>
      </c>
      <c r="I5334" s="24" t="s">
        <v>1601</v>
      </c>
      <c r="J5334" s="27" t="s">
        <v>1</v>
      </c>
      <c r="K5334" s="28">
        <v>140.78</v>
      </c>
      <c r="L5334" s="28">
        <v>140.58420000000001</v>
      </c>
    </row>
    <row r="5335" spans="1:12" x14ac:dyDescent="0.25">
      <c r="A5335" s="24" t="s">
        <v>3305</v>
      </c>
      <c r="B5335" s="26">
        <v>2015</v>
      </c>
      <c r="C5335" s="24">
        <v>9</v>
      </c>
      <c r="D5335" s="24" t="s">
        <v>236</v>
      </c>
      <c r="E5335" s="26">
        <v>198</v>
      </c>
      <c r="F5335" s="24">
        <v>4732</v>
      </c>
      <c r="G5335" s="26" t="s">
        <v>8039</v>
      </c>
      <c r="H5335" s="24" t="s">
        <v>88</v>
      </c>
      <c r="I5335" s="24" t="s">
        <v>89</v>
      </c>
      <c r="J5335" s="27" t="s">
        <v>1</v>
      </c>
      <c r="K5335" s="28">
        <v>22.91</v>
      </c>
      <c r="L5335" s="28">
        <v>22.91</v>
      </c>
    </row>
    <row r="5336" spans="1:12" x14ac:dyDescent="0.25">
      <c r="A5336" s="24" t="s">
        <v>3305</v>
      </c>
      <c r="B5336" s="26">
        <v>2015</v>
      </c>
      <c r="C5336" s="24">
        <v>9</v>
      </c>
      <c r="D5336" s="24" t="s">
        <v>236</v>
      </c>
      <c r="E5336" s="26">
        <v>198</v>
      </c>
      <c r="F5336" s="24">
        <v>4733</v>
      </c>
      <c r="G5336" s="26" t="s">
        <v>8040</v>
      </c>
      <c r="H5336" s="24" t="s">
        <v>1022</v>
      </c>
      <c r="I5336" s="24" t="s">
        <v>1023</v>
      </c>
      <c r="J5336" s="27" t="s">
        <v>1</v>
      </c>
      <c r="K5336" s="28">
        <v>6.29</v>
      </c>
      <c r="L5336" s="28">
        <v>0</v>
      </c>
    </row>
    <row r="5337" spans="1:12" x14ac:dyDescent="0.25">
      <c r="A5337" s="24" t="s">
        <v>3305</v>
      </c>
      <c r="B5337" s="26">
        <v>2015</v>
      </c>
      <c r="C5337" s="24">
        <v>9</v>
      </c>
      <c r="D5337" s="24" t="s">
        <v>236</v>
      </c>
      <c r="E5337" s="26">
        <v>198</v>
      </c>
      <c r="F5337" s="24">
        <v>4734</v>
      </c>
      <c r="G5337" s="26" t="s">
        <v>8041</v>
      </c>
      <c r="H5337" s="24" t="s">
        <v>132</v>
      </c>
      <c r="I5337" s="24" t="s">
        <v>133</v>
      </c>
      <c r="J5337" s="27" t="s">
        <v>1</v>
      </c>
      <c r="K5337" s="28">
        <v>50.3</v>
      </c>
      <c r="L5337" s="28">
        <v>50.3</v>
      </c>
    </row>
    <row r="5338" spans="1:12" x14ac:dyDescent="0.25">
      <c r="A5338" s="24" t="s">
        <v>3305</v>
      </c>
      <c r="B5338" s="26">
        <v>2015</v>
      </c>
      <c r="C5338" s="24">
        <v>9</v>
      </c>
      <c r="D5338" s="24" t="s">
        <v>236</v>
      </c>
      <c r="E5338" s="26">
        <v>198</v>
      </c>
      <c r="F5338" s="24">
        <v>4735</v>
      </c>
      <c r="G5338" s="26" t="s">
        <v>8042</v>
      </c>
      <c r="H5338" s="24" t="s">
        <v>69</v>
      </c>
      <c r="I5338" s="24" t="s">
        <v>70</v>
      </c>
      <c r="J5338" s="27" t="s">
        <v>1</v>
      </c>
      <c r="K5338" s="28">
        <v>25.15</v>
      </c>
      <c r="L5338" s="28">
        <v>25.15</v>
      </c>
    </row>
    <row r="5339" spans="1:12" x14ac:dyDescent="0.25">
      <c r="A5339" s="24" t="s">
        <v>3305</v>
      </c>
      <c r="B5339" s="26">
        <v>2015</v>
      </c>
      <c r="C5339" s="24">
        <v>9</v>
      </c>
      <c r="D5339" s="24" t="s">
        <v>236</v>
      </c>
      <c r="E5339" s="26">
        <v>198</v>
      </c>
      <c r="F5339" s="24">
        <v>4736</v>
      </c>
      <c r="G5339" s="26" t="s">
        <v>8043</v>
      </c>
      <c r="H5339" s="24" t="s">
        <v>364</v>
      </c>
      <c r="I5339" s="24" t="s">
        <v>365</v>
      </c>
      <c r="J5339" s="27" t="s">
        <v>1</v>
      </c>
      <c r="K5339" s="28">
        <v>32.46</v>
      </c>
      <c r="L5339" s="28">
        <v>0</v>
      </c>
    </row>
    <row r="5340" spans="1:12" x14ac:dyDescent="0.25">
      <c r="A5340" s="24" t="s">
        <v>3305</v>
      </c>
      <c r="B5340" s="26">
        <v>2015</v>
      </c>
      <c r="C5340" s="24">
        <v>9</v>
      </c>
      <c r="D5340" s="24" t="s">
        <v>236</v>
      </c>
      <c r="E5340" s="26">
        <v>198</v>
      </c>
      <c r="F5340" s="24">
        <v>4737</v>
      </c>
      <c r="G5340" s="26" t="s">
        <v>8044</v>
      </c>
      <c r="H5340" s="24" t="s">
        <v>754</v>
      </c>
      <c r="I5340" s="24" t="s">
        <v>755</v>
      </c>
      <c r="J5340" s="27" t="s">
        <v>1</v>
      </c>
      <c r="K5340" s="28">
        <v>25.15</v>
      </c>
      <c r="L5340" s="28">
        <v>25.15</v>
      </c>
    </row>
    <row r="5341" spans="1:12" x14ac:dyDescent="0.25">
      <c r="A5341" s="24" t="s">
        <v>3305</v>
      </c>
      <c r="B5341" s="26">
        <v>2015</v>
      </c>
      <c r="C5341" s="24">
        <v>9</v>
      </c>
      <c r="D5341" s="24" t="s">
        <v>236</v>
      </c>
      <c r="E5341" s="26">
        <v>199</v>
      </c>
      <c r="F5341" s="24">
        <v>4738</v>
      </c>
      <c r="G5341" s="26" t="s">
        <v>8045</v>
      </c>
      <c r="H5341" s="24" t="s">
        <v>69</v>
      </c>
      <c r="I5341" s="24" t="s">
        <v>70</v>
      </c>
      <c r="J5341" s="27" t="s">
        <v>1</v>
      </c>
      <c r="K5341" s="28">
        <v>50.3</v>
      </c>
      <c r="L5341" s="28">
        <v>0</v>
      </c>
    </row>
    <row r="5342" spans="1:12" x14ac:dyDescent="0.25">
      <c r="A5342" s="24" t="s">
        <v>3305</v>
      </c>
      <c r="B5342" s="26">
        <v>2015</v>
      </c>
      <c r="C5342" s="24">
        <v>9</v>
      </c>
      <c r="D5342" s="24" t="s">
        <v>236</v>
      </c>
      <c r="E5342" s="26">
        <v>199</v>
      </c>
      <c r="F5342" s="24">
        <v>4739</v>
      </c>
      <c r="G5342" s="26" t="s">
        <v>8046</v>
      </c>
      <c r="H5342" s="24" t="s">
        <v>674</v>
      </c>
      <c r="I5342" s="24" t="s">
        <v>675</v>
      </c>
      <c r="J5342" s="27" t="s">
        <v>1</v>
      </c>
      <c r="K5342" s="28">
        <v>66.760000000000005</v>
      </c>
      <c r="L5342" s="28">
        <v>0</v>
      </c>
    </row>
    <row r="5343" spans="1:12" x14ac:dyDescent="0.25">
      <c r="A5343" s="24" t="s">
        <v>3305</v>
      </c>
      <c r="B5343" s="26">
        <v>2015</v>
      </c>
      <c r="C5343" s="24">
        <v>9</v>
      </c>
      <c r="D5343" s="24" t="s">
        <v>236</v>
      </c>
      <c r="E5343" s="26">
        <v>199</v>
      </c>
      <c r="F5343" s="24">
        <v>4740</v>
      </c>
      <c r="G5343" s="26" t="s">
        <v>8047</v>
      </c>
      <c r="H5343" s="24" t="s">
        <v>77</v>
      </c>
      <c r="I5343" s="24" t="s">
        <v>78</v>
      </c>
      <c r="J5343" s="27" t="s">
        <v>1</v>
      </c>
      <c r="K5343" s="28">
        <v>23.78</v>
      </c>
      <c r="L5343" s="28">
        <v>0</v>
      </c>
    </row>
    <row r="5344" spans="1:12" x14ac:dyDescent="0.25">
      <c r="A5344" s="24" t="s">
        <v>3305</v>
      </c>
      <c r="B5344" s="26">
        <v>2015</v>
      </c>
      <c r="C5344" s="24">
        <v>9</v>
      </c>
      <c r="D5344" s="24" t="s">
        <v>236</v>
      </c>
      <c r="E5344" s="26">
        <v>199</v>
      </c>
      <c r="F5344" s="24">
        <v>4741</v>
      </c>
      <c r="G5344" s="26" t="s">
        <v>8048</v>
      </c>
      <c r="H5344" s="24" t="s">
        <v>504</v>
      </c>
      <c r="I5344" s="24" t="s">
        <v>505</v>
      </c>
      <c r="J5344" s="27" t="s">
        <v>1</v>
      </c>
      <c r="K5344" s="28">
        <v>25.15</v>
      </c>
      <c r="L5344" s="28">
        <v>0</v>
      </c>
    </row>
    <row r="5345" spans="1:12" x14ac:dyDescent="0.25">
      <c r="A5345" s="24" t="s">
        <v>3305</v>
      </c>
      <c r="B5345" s="26">
        <v>2015</v>
      </c>
      <c r="C5345" s="24">
        <v>9</v>
      </c>
      <c r="D5345" s="24" t="s">
        <v>236</v>
      </c>
      <c r="E5345" s="26">
        <v>199</v>
      </c>
      <c r="F5345" s="24">
        <v>4742</v>
      </c>
      <c r="G5345" s="26" t="s">
        <v>8049</v>
      </c>
      <c r="H5345" s="24" t="s">
        <v>190</v>
      </c>
      <c r="I5345" s="24" t="s">
        <v>191</v>
      </c>
      <c r="J5345" s="27" t="s">
        <v>1</v>
      </c>
      <c r="K5345" s="28">
        <v>129.78</v>
      </c>
      <c r="L5345" s="28">
        <v>0</v>
      </c>
    </row>
    <row r="5346" spans="1:12" x14ac:dyDescent="0.25">
      <c r="A5346" s="24" t="s">
        <v>3305</v>
      </c>
      <c r="B5346" s="26">
        <v>2015</v>
      </c>
      <c r="C5346" s="24">
        <v>9</v>
      </c>
      <c r="D5346" s="24" t="s">
        <v>236</v>
      </c>
      <c r="E5346" s="26">
        <v>199</v>
      </c>
      <c r="F5346" s="24">
        <v>4743</v>
      </c>
      <c r="G5346" s="26" t="s">
        <v>8050</v>
      </c>
      <c r="H5346" s="24" t="s">
        <v>504</v>
      </c>
      <c r="I5346" s="24" t="s">
        <v>505</v>
      </c>
      <c r="J5346" s="27" t="s">
        <v>1</v>
      </c>
      <c r="K5346" s="28">
        <v>64.89</v>
      </c>
      <c r="L5346" s="28">
        <v>0</v>
      </c>
    </row>
    <row r="5347" spans="1:12" x14ac:dyDescent="0.25">
      <c r="A5347" s="24" t="s">
        <v>3305</v>
      </c>
      <c r="B5347" s="26">
        <v>2015</v>
      </c>
      <c r="C5347" s="24">
        <v>9</v>
      </c>
      <c r="D5347" s="24" t="s">
        <v>236</v>
      </c>
      <c r="E5347" s="26">
        <v>199</v>
      </c>
      <c r="F5347" s="24">
        <v>4744</v>
      </c>
      <c r="G5347" s="26" t="s">
        <v>8051</v>
      </c>
      <c r="H5347" s="24" t="s">
        <v>69</v>
      </c>
      <c r="I5347" s="24" t="s">
        <v>70</v>
      </c>
      <c r="J5347" s="27" t="s">
        <v>1</v>
      </c>
      <c r="K5347" s="28">
        <v>25.15</v>
      </c>
      <c r="L5347" s="28">
        <v>25.15</v>
      </c>
    </row>
    <row r="5348" spans="1:12" x14ac:dyDescent="0.25">
      <c r="A5348" s="24" t="s">
        <v>3305</v>
      </c>
      <c r="B5348" s="26">
        <v>2015</v>
      </c>
      <c r="C5348" s="24">
        <v>9</v>
      </c>
      <c r="D5348" s="24" t="s">
        <v>236</v>
      </c>
      <c r="E5348" s="26">
        <v>199</v>
      </c>
      <c r="F5348" s="24">
        <v>2848</v>
      </c>
      <c r="G5348" s="26" t="s">
        <v>6155</v>
      </c>
      <c r="H5348" s="24" t="s">
        <v>1224</v>
      </c>
      <c r="I5348" s="24" t="s">
        <v>1225</v>
      </c>
      <c r="J5348" s="27" t="s">
        <v>1</v>
      </c>
      <c r="K5348" s="28">
        <v>64.89</v>
      </c>
      <c r="L5348" s="28">
        <v>0</v>
      </c>
    </row>
    <row r="5349" spans="1:12" x14ac:dyDescent="0.25">
      <c r="A5349" s="24" t="s">
        <v>3305</v>
      </c>
      <c r="B5349" s="26">
        <v>2015</v>
      </c>
      <c r="C5349" s="24">
        <v>9</v>
      </c>
      <c r="D5349" s="24" t="s">
        <v>236</v>
      </c>
      <c r="E5349" s="26">
        <v>199</v>
      </c>
      <c r="F5349" s="24">
        <v>4745</v>
      </c>
      <c r="G5349" s="26" t="s">
        <v>8052</v>
      </c>
      <c r="H5349" s="24" t="s">
        <v>300</v>
      </c>
      <c r="I5349" s="24" t="s">
        <v>301</v>
      </c>
      <c r="J5349" s="27" t="s">
        <v>1</v>
      </c>
      <c r="K5349" s="28">
        <v>25.15</v>
      </c>
      <c r="L5349" s="28">
        <v>0</v>
      </c>
    </row>
    <row r="5350" spans="1:12" x14ac:dyDescent="0.25">
      <c r="A5350" s="24" t="s">
        <v>3305</v>
      </c>
      <c r="B5350" s="26">
        <v>2015</v>
      </c>
      <c r="C5350" s="24">
        <v>9</v>
      </c>
      <c r="D5350" s="24" t="s">
        <v>236</v>
      </c>
      <c r="E5350" s="26">
        <v>199</v>
      </c>
      <c r="F5350" s="24">
        <v>4746</v>
      </c>
      <c r="G5350" s="26" t="s">
        <v>8053</v>
      </c>
      <c r="H5350" s="24" t="s">
        <v>126</v>
      </c>
      <c r="I5350" s="24" t="s">
        <v>127</v>
      </c>
      <c r="J5350" s="27" t="s">
        <v>1</v>
      </c>
      <c r="K5350" s="28">
        <v>263.3</v>
      </c>
      <c r="L5350" s="28">
        <v>0</v>
      </c>
    </row>
    <row r="5351" spans="1:12" x14ac:dyDescent="0.25">
      <c r="A5351" s="24" t="s">
        <v>3305</v>
      </c>
      <c r="B5351" s="26">
        <v>2015</v>
      </c>
      <c r="C5351" s="24">
        <v>9</v>
      </c>
      <c r="D5351" s="24" t="s">
        <v>236</v>
      </c>
      <c r="E5351" s="26">
        <v>199</v>
      </c>
      <c r="F5351" s="24">
        <v>4747</v>
      </c>
      <c r="G5351" s="26" t="s">
        <v>8054</v>
      </c>
      <c r="H5351" s="24" t="s">
        <v>1602</v>
      </c>
      <c r="I5351" s="24" t="s">
        <v>1603</v>
      </c>
      <c r="J5351" s="27" t="s">
        <v>1</v>
      </c>
      <c r="K5351" s="28">
        <v>25.15</v>
      </c>
      <c r="L5351" s="28">
        <v>0</v>
      </c>
    </row>
    <row r="5352" spans="1:12" x14ac:dyDescent="0.25">
      <c r="A5352" s="24" t="s">
        <v>3305</v>
      </c>
      <c r="B5352" s="26">
        <v>2015</v>
      </c>
      <c r="C5352" s="24">
        <v>9</v>
      </c>
      <c r="D5352" s="24" t="s">
        <v>236</v>
      </c>
      <c r="E5352" s="26">
        <v>199</v>
      </c>
      <c r="F5352" s="24">
        <v>4748</v>
      </c>
      <c r="G5352" s="26" t="s">
        <v>8055</v>
      </c>
      <c r="H5352" s="24" t="s">
        <v>98</v>
      </c>
      <c r="I5352" s="24" t="s">
        <v>99</v>
      </c>
      <c r="J5352" s="27" t="s">
        <v>1</v>
      </c>
      <c r="K5352" s="28">
        <v>25.15</v>
      </c>
      <c r="L5352" s="28">
        <v>0</v>
      </c>
    </row>
    <row r="5353" spans="1:12" x14ac:dyDescent="0.25">
      <c r="A5353" s="24" t="s">
        <v>3305</v>
      </c>
      <c r="B5353" s="26">
        <v>2015</v>
      </c>
      <c r="C5353" s="24">
        <v>9</v>
      </c>
      <c r="D5353" s="24" t="s">
        <v>236</v>
      </c>
      <c r="E5353" s="26">
        <v>199</v>
      </c>
      <c r="F5353" s="24">
        <v>4749</v>
      </c>
      <c r="G5353" s="26" t="s">
        <v>8056</v>
      </c>
      <c r="H5353" s="24" t="s">
        <v>856</v>
      </c>
      <c r="I5353" s="24" t="s">
        <v>857</v>
      </c>
      <c r="J5353" s="27" t="s">
        <v>1</v>
      </c>
      <c r="K5353" s="28">
        <v>25.15</v>
      </c>
      <c r="L5353" s="28">
        <v>0</v>
      </c>
    </row>
    <row r="5354" spans="1:12" x14ac:dyDescent="0.25">
      <c r="A5354" s="24" t="s">
        <v>3305</v>
      </c>
      <c r="B5354" s="26">
        <v>2015</v>
      </c>
      <c r="C5354" s="24">
        <v>9</v>
      </c>
      <c r="D5354" s="24" t="s">
        <v>236</v>
      </c>
      <c r="E5354" s="26">
        <v>199</v>
      </c>
      <c r="F5354" s="24">
        <v>4750</v>
      </c>
      <c r="G5354" s="26" t="s">
        <v>8057</v>
      </c>
      <c r="H5354" s="24" t="s">
        <v>69</v>
      </c>
      <c r="I5354" s="24" t="s">
        <v>70</v>
      </c>
      <c r="J5354" s="27" t="s">
        <v>1</v>
      </c>
      <c r="K5354" s="28">
        <v>81.66</v>
      </c>
      <c r="L5354" s="28">
        <v>0</v>
      </c>
    </row>
    <row r="5355" spans="1:12" x14ac:dyDescent="0.25">
      <c r="A5355" s="24" t="s">
        <v>3305</v>
      </c>
      <c r="B5355" s="26">
        <v>2015</v>
      </c>
      <c r="C5355" s="24">
        <v>9</v>
      </c>
      <c r="D5355" s="24" t="s">
        <v>236</v>
      </c>
      <c r="E5355" s="26">
        <v>199</v>
      </c>
      <c r="F5355" s="24">
        <v>4751</v>
      </c>
      <c r="G5355" s="26" t="s">
        <v>8058</v>
      </c>
      <c r="H5355" s="24" t="s">
        <v>392</v>
      </c>
      <c r="I5355" s="24" t="s">
        <v>393</v>
      </c>
      <c r="J5355" s="27" t="s">
        <v>1</v>
      </c>
      <c r="K5355" s="28">
        <v>45.82</v>
      </c>
      <c r="L5355" s="28">
        <v>0</v>
      </c>
    </row>
    <row r="5356" spans="1:12" x14ac:dyDescent="0.25">
      <c r="A5356" s="24" t="s">
        <v>3305</v>
      </c>
      <c r="B5356" s="26">
        <v>2015</v>
      </c>
      <c r="C5356" s="24">
        <v>9</v>
      </c>
      <c r="D5356" s="24" t="s">
        <v>236</v>
      </c>
      <c r="E5356" s="26">
        <v>199</v>
      </c>
      <c r="F5356" s="24">
        <v>4752</v>
      </c>
      <c r="G5356" s="26" t="s">
        <v>8059</v>
      </c>
      <c r="H5356" s="24" t="s">
        <v>1604</v>
      </c>
      <c r="I5356" s="24" t="s">
        <v>1605</v>
      </c>
      <c r="J5356" s="27" t="s">
        <v>1</v>
      </c>
      <c r="K5356" s="28">
        <v>0.2</v>
      </c>
      <c r="L5356" s="28">
        <v>0</v>
      </c>
    </row>
    <row r="5357" spans="1:12" x14ac:dyDescent="0.25">
      <c r="A5357" s="24" t="s">
        <v>3305</v>
      </c>
      <c r="B5357" s="26">
        <v>2015</v>
      </c>
      <c r="C5357" s="24">
        <v>9</v>
      </c>
      <c r="D5357" s="24" t="s">
        <v>236</v>
      </c>
      <c r="E5357" s="26">
        <v>199</v>
      </c>
      <c r="F5357" s="24">
        <v>4753</v>
      </c>
      <c r="G5357" s="26" t="s">
        <v>8060</v>
      </c>
      <c r="H5357" s="24" t="s">
        <v>245</v>
      </c>
      <c r="I5357" s="24" t="s">
        <v>246</v>
      </c>
      <c r="J5357" s="27" t="s">
        <v>1</v>
      </c>
      <c r="K5357" s="28">
        <v>25.15</v>
      </c>
      <c r="L5357" s="28">
        <v>0</v>
      </c>
    </row>
    <row r="5358" spans="1:12" x14ac:dyDescent="0.25">
      <c r="A5358" s="24" t="s">
        <v>3305</v>
      </c>
      <c r="B5358" s="26">
        <v>2015</v>
      </c>
      <c r="C5358" s="24">
        <v>9</v>
      </c>
      <c r="D5358" s="24" t="s">
        <v>236</v>
      </c>
      <c r="E5358" s="26">
        <v>200</v>
      </c>
      <c r="F5358" s="24">
        <v>4754</v>
      </c>
      <c r="G5358" s="26" t="s">
        <v>8061</v>
      </c>
      <c r="H5358" s="24" t="s">
        <v>77</v>
      </c>
      <c r="I5358" s="24" t="s">
        <v>78</v>
      </c>
      <c r="J5358" s="27" t="s">
        <v>1</v>
      </c>
      <c r="K5358" s="28">
        <v>131.65</v>
      </c>
      <c r="L5358" s="28">
        <v>0</v>
      </c>
    </row>
    <row r="5359" spans="1:12" x14ac:dyDescent="0.25">
      <c r="A5359" s="24" t="s">
        <v>3305</v>
      </c>
      <c r="B5359" s="26">
        <v>2015</v>
      </c>
      <c r="C5359" s="24">
        <v>9</v>
      </c>
      <c r="D5359" s="24" t="s">
        <v>236</v>
      </c>
      <c r="E5359" s="26">
        <v>200</v>
      </c>
      <c r="F5359" s="24">
        <v>4755</v>
      </c>
      <c r="G5359" s="26" t="s">
        <v>8062</v>
      </c>
      <c r="H5359" s="24" t="s">
        <v>134</v>
      </c>
      <c r="I5359" s="24" t="s">
        <v>135</v>
      </c>
      <c r="J5359" s="27" t="s">
        <v>1</v>
      </c>
      <c r="K5359" s="28">
        <v>6.29</v>
      </c>
      <c r="L5359" s="28">
        <v>0</v>
      </c>
    </row>
    <row r="5360" spans="1:12" x14ac:dyDescent="0.25">
      <c r="A5360" s="24" t="s">
        <v>3305</v>
      </c>
      <c r="B5360" s="26">
        <v>2015</v>
      </c>
      <c r="C5360" s="24">
        <v>9</v>
      </c>
      <c r="D5360" s="24" t="s">
        <v>236</v>
      </c>
      <c r="E5360" s="26">
        <v>200</v>
      </c>
      <c r="F5360" s="24">
        <v>4756</v>
      </c>
      <c r="G5360" s="26" t="s">
        <v>8063</v>
      </c>
      <c r="H5360" s="24" t="s">
        <v>612</v>
      </c>
      <c r="I5360" s="24" t="s">
        <v>613</v>
      </c>
      <c r="J5360" s="27" t="s">
        <v>1</v>
      </c>
      <c r="K5360" s="28">
        <v>131.65</v>
      </c>
      <c r="L5360" s="28">
        <v>0</v>
      </c>
    </row>
    <row r="5361" spans="1:12" x14ac:dyDescent="0.25">
      <c r="A5361" s="24" t="s">
        <v>3305</v>
      </c>
      <c r="B5361" s="26">
        <v>2015</v>
      </c>
      <c r="C5361" s="24">
        <v>9</v>
      </c>
      <c r="D5361" s="24" t="s">
        <v>236</v>
      </c>
      <c r="E5361" s="26">
        <v>200</v>
      </c>
      <c r="F5361" s="24">
        <v>4757</v>
      </c>
      <c r="G5361" s="26" t="s">
        <v>8064</v>
      </c>
      <c r="H5361" s="24" t="s">
        <v>724</v>
      </c>
      <c r="I5361" s="24" t="s">
        <v>725</v>
      </c>
      <c r="J5361" s="27" t="s">
        <v>1</v>
      </c>
      <c r="K5361" s="28">
        <v>6.29</v>
      </c>
      <c r="L5361" s="28">
        <v>0</v>
      </c>
    </row>
    <row r="5362" spans="1:12" x14ac:dyDescent="0.25">
      <c r="A5362" s="24" t="s">
        <v>3305</v>
      </c>
      <c r="B5362" s="26">
        <v>2015</v>
      </c>
      <c r="C5362" s="24">
        <v>9</v>
      </c>
      <c r="D5362" s="24" t="s">
        <v>236</v>
      </c>
      <c r="E5362" s="26">
        <v>200</v>
      </c>
      <c r="F5362" s="24">
        <v>4758</v>
      </c>
      <c r="G5362" s="26" t="s">
        <v>8065</v>
      </c>
      <c r="H5362" s="24" t="s">
        <v>1452</v>
      </c>
      <c r="I5362" s="24" t="s">
        <v>1453</v>
      </c>
      <c r="J5362" s="27" t="s">
        <v>1</v>
      </c>
      <c r="K5362" s="28">
        <v>131.65</v>
      </c>
      <c r="L5362" s="28">
        <v>0</v>
      </c>
    </row>
    <row r="5363" spans="1:12" x14ac:dyDescent="0.25">
      <c r="A5363" s="24" t="s">
        <v>3305</v>
      </c>
      <c r="B5363" s="26">
        <v>2015</v>
      </c>
      <c r="C5363" s="24">
        <v>9</v>
      </c>
      <c r="D5363" s="24" t="s">
        <v>236</v>
      </c>
      <c r="E5363" s="26">
        <v>200</v>
      </c>
      <c r="F5363" s="24">
        <v>4759</v>
      </c>
      <c r="G5363" s="26" t="s">
        <v>8066</v>
      </c>
      <c r="H5363" s="24" t="s">
        <v>1606</v>
      </c>
      <c r="I5363" s="24" t="s">
        <v>1607</v>
      </c>
      <c r="J5363" s="27" t="s">
        <v>1</v>
      </c>
      <c r="K5363" s="28">
        <v>7.83</v>
      </c>
      <c r="L5363" s="28">
        <v>0</v>
      </c>
    </row>
    <row r="5364" spans="1:12" x14ac:dyDescent="0.25">
      <c r="A5364" s="24" t="s">
        <v>3305</v>
      </c>
      <c r="B5364" s="26">
        <v>2015</v>
      </c>
      <c r="C5364" s="24">
        <v>9</v>
      </c>
      <c r="D5364" s="24" t="s">
        <v>236</v>
      </c>
      <c r="E5364" s="26">
        <v>201</v>
      </c>
      <c r="F5364" s="24">
        <v>4760</v>
      </c>
      <c r="G5364" s="26" t="s">
        <v>8067</v>
      </c>
      <c r="H5364" s="24" t="s">
        <v>134</v>
      </c>
      <c r="I5364" s="24" t="s">
        <v>135</v>
      </c>
      <c r="J5364" s="27" t="s">
        <v>1</v>
      </c>
      <c r="K5364" s="28">
        <v>0.2</v>
      </c>
      <c r="L5364" s="28">
        <v>0</v>
      </c>
    </row>
    <row r="5365" spans="1:12" x14ac:dyDescent="0.25">
      <c r="A5365" s="24" t="s">
        <v>3305</v>
      </c>
      <c r="B5365" s="26">
        <v>2015</v>
      </c>
      <c r="C5365" s="24">
        <v>9</v>
      </c>
      <c r="D5365" s="24" t="s">
        <v>236</v>
      </c>
      <c r="E5365" s="26">
        <v>201</v>
      </c>
      <c r="F5365" s="24">
        <v>4761</v>
      </c>
      <c r="G5365" s="26" t="s">
        <v>8068</v>
      </c>
      <c r="H5365" s="24" t="s">
        <v>1336</v>
      </c>
      <c r="I5365" s="24" t="s">
        <v>1337</v>
      </c>
      <c r="J5365" s="27" t="s">
        <v>1</v>
      </c>
      <c r="K5365" s="28">
        <v>26.72</v>
      </c>
      <c r="L5365" s="28">
        <v>0</v>
      </c>
    </row>
    <row r="5366" spans="1:12" x14ac:dyDescent="0.25">
      <c r="A5366" s="24" t="s">
        <v>3305</v>
      </c>
      <c r="B5366" s="26">
        <v>2015</v>
      </c>
      <c r="C5366" s="24">
        <v>9</v>
      </c>
      <c r="D5366" s="24" t="s">
        <v>236</v>
      </c>
      <c r="E5366" s="26">
        <v>201</v>
      </c>
      <c r="F5366" s="24">
        <v>4762</v>
      </c>
      <c r="G5366" s="26" t="s">
        <v>8069</v>
      </c>
      <c r="H5366" s="24" t="s">
        <v>79</v>
      </c>
      <c r="I5366" s="24" t="s">
        <v>80</v>
      </c>
      <c r="J5366" s="27" t="s">
        <v>1</v>
      </c>
      <c r="K5366" s="28">
        <v>32.44</v>
      </c>
      <c r="L5366" s="28">
        <v>0</v>
      </c>
    </row>
    <row r="5367" spans="1:12" x14ac:dyDescent="0.25">
      <c r="A5367" s="24" t="s">
        <v>3305</v>
      </c>
      <c r="B5367" s="26">
        <v>2015</v>
      </c>
      <c r="C5367" s="24">
        <v>9</v>
      </c>
      <c r="D5367" s="24" t="s">
        <v>236</v>
      </c>
      <c r="E5367" s="26">
        <v>201</v>
      </c>
      <c r="F5367" s="24">
        <v>4763</v>
      </c>
      <c r="G5367" s="26" t="s">
        <v>8070</v>
      </c>
      <c r="H5367" s="24" t="s">
        <v>196</v>
      </c>
      <c r="I5367" s="24" t="s">
        <v>197</v>
      </c>
      <c r="J5367" s="27" t="s">
        <v>1</v>
      </c>
      <c r="K5367" s="28">
        <v>64.89</v>
      </c>
      <c r="L5367" s="28">
        <v>0</v>
      </c>
    </row>
    <row r="5368" spans="1:12" x14ac:dyDescent="0.25">
      <c r="A5368" s="24" t="s">
        <v>3305</v>
      </c>
      <c r="B5368" s="26">
        <v>2015</v>
      </c>
      <c r="C5368" s="24">
        <v>9</v>
      </c>
      <c r="D5368" s="24" t="s">
        <v>236</v>
      </c>
      <c r="E5368" s="26">
        <v>201</v>
      </c>
      <c r="F5368" s="24">
        <v>4764</v>
      </c>
      <c r="G5368" s="26" t="s">
        <v>8071</v>
      </c>
      <c r="H5368" s="24" t="s">
        <v>1608</v>
      </c>
      <c r="I5368" s="24" t="s">
        <v>1609</v>
      </c>
      <c r="J5368" s="27" t="s">
        <v>1</v>
      </c>
      <c r="K5368" s="28">
        <v>58.46</v>
      </c>
      <c r="L5368" s="28">
        <v>0</v>
      </c>
    </row>
    <row r="5369" spans="1:12" x14ac:dyDescent="0.25">
      <c r="A5369" s="24" t="s">
        <v>3305</v>
      </c>
      <c r="B5369" s="26">
        <v>2015</v>
      </c>
      <c r="C5369" s="24">
        <v>9</v>
      </c>
      <c r="D5369" s="24" t="s">
        <v>236</v>
      </c>
      <c r="E5369" s="26">
        <v>201</v>
      </c>
      <c r="F5369" s="24">
        <v>3133</v>
      </c>
      <c r="G5369" s="26" t="s">
        <v>6440</v>
      </c>
      <c r="H5369" s="24" t="s">
        <v>132</v>
      </c>
      <c r="I5369" s="24" t="s">
        <v>133</v>
      </c>
      <c r="J5369" s="27" t="s">
        <v>1</v>
      </c>
      <c r="K5369" s="28">
        <v>6.29</v>
      </c>
      <c r="L5369" s="28">
        <v>0</v>
      </c>
    </row>
    <row r="5370" spans="1:12" x14ac:dyDescent="0.25">
      <c r="A5370" s="24" t="s">
        <v>3305</v>
      </c>
      <c r="B5370" s="26">
        <v>2015</v>
      </c>
      <c r="C5370" s="24">
        <v>9</v>
      </c>
      <c r="D5370" s="24" t="s">
        <v>236</v>
      </c>
      <c r="E5370" s="26">
        <v>201</v>
      </c>
      <c r="F5370" s="24">
        <v>4765</v>
      </c>
      <c r="G5370" s="26" t="s">
        <v>8072</v>
      </c>
      <c r="H5370" s="24" t="s">
        <v>61</v>
      </c>
      <c r="I5370" s="24" t="s">
        <v>62</v>
      </c>
      <c r="J5370" s="27" t="s">
        <v>1</v>
      </c>
      <c r="K5370" s="28">
        <v>18.88</v>
      </c>
      <c r="L5370" s="28">
        <v>0</v>
      </c>
    </row>
    <row r="5371" spans="1:12" x14ac:dyDescent="0.25">
      <c r="A5371" s="24" t="s">
        <v>3305</v>
      </c>
      <c r="B5371" s="26">
        <v>2015</v>
      </c>
      <c r="C5371" s="24">
        <v>9</v>
      </c>
      <c r="D5371" s="24" t="s">
        <v>236</v>
      </c>
      <c r="E5371" s="26">
        <v>201</v>
      </c>
      <c r="F5371" s="24">
        <v>4766</v>
      </c>
      <c r="G5371" s="26" t="s">
        <v>8073</v>
      </c>
      <c r="H5371" s="24" t="s">
        <v>94</v>
      </c>
      <c r="I5371" s="24" t="s">
        <v>95</v>
      </c>
      <c r="J5371" s="27" t="s">
        <v>1</v>
      </c>
      <c r="K5371" s="28">
        <v>50.3</v>
      </c>
      <c r="L5371" s="28">
        <v>0</v>
      </c>
    </row>
    <row r="5372" spans="1:12" x14ac:dyDescent="0.25">
      <c r="A5372" s="24" t="s">
        <v>3305</v>
      </c>
      <c r="B5372" s="26">
        <v>2015</v>
      </c>
      <c r="C5372" s="24">
        <v>9</v>
      </c>
      <c r="D5372" s="24" t="s">
        <v>236</v>
      </c>
      <c r="E5372" s="26">
        <v>201</v>
      </c>
      <c r="F5372" s="24">
        <v>4767</v>
      </c>
      <c r="G5372" s="26" t="s">
        <v>8074</v>
      </c>
      <c r="H5372" s="24" t="s">
        <v>686</v>
      </c>
      <c r="I5372" s="24" t="s">
        <v>687</v>
      </c>
      <c r="J5372" s="27" t="s">
        <v>1</v>
      </c>
      <c r="K5372" s="28">
        <v>41.37</v>
      </c>
      <c r="L5372" s="28">
        <v>0</v>
      </c>
    </row>
    <row r="5373" spans="1:12" x14ac:dyDescent="0.25">
      <c r="A5373" s="24" t="s">
        <v>3305</v>
      </c>
      <c r="B5373" s="26">
        <v>2015</v>
      </c>
      <c r="C5373" s="24">
        <v>9</v>
      </c>
      <c r="D5373" s="24" t="s">
        <v>236</v>
      </c>
      <c r="E5373" s="26">
        <v>201</v>
      </c>
      <c r="F5373" s="24">
        <v>4768</v>
      </c>
      <c r="G5373" s="26" t="s">
        <v>8075</v>
      </c>
      <c r="H5373" s="24" t="s">
        <v>736</v>
      </c>
      <c r="I5373" s="24" t="s">
        <v>737</v>
      </c>
      <c r="J5373" s="27" t="s">
        <v>1</v>
      </c>
      <c r="K5373" s="28">
        <v>25.15</v>
      </c>
      <c r="L5373" s="28">
        <v>0</v>
      </c>
    </row>
    <row r="5374" spans="1:12" x14ac:dyDescent="0.25">
      <c r="A5374" s="24" t="s">
        <v>3305</v>
      </c>
      <c r="B5374" s="26">
        <v>2015</v>
      </c>
      <c r="C5374" s="24">
        <v>9</v>
      </c>
      <c r="D5374" s="24" t="s">
        <v>236</v>
      </c>
      <c r="E5374" s="26">
        <v>201</v>
      </c>
      <c r="F5374" s="24">
        <v>1049</v>
      </c>
      <c r="G5374" s="26" t="s">
        <v>4356</v>
      </c>
      <c r="H5374" s="24" t="s">
        <v>1610</v>
      </c>
      <c r="I5374" s="24" t="s">
        <v>1611</v>
      </c>
      <c r="J5374" s="27" t="s">
        <v>1</v>
      </c>
      <c r="K5374" s="28">
        <v>131.65</v>
      </c>
      <c r="L5374" s="28">
        <v>0</v>
      </c>
    </row>
    <row r="5375" spans="1:12" x14ac:dyDescent="0.25">
      <c r="A5375" s="24" t="s">
        <v>3305</v>
      </c>
      <c r="B5375" s="26">
        <v>2015</v>
      </c>
      <c r="C5375" s="24">
        <v>9</v>
      </c>
      <c r="D5375" s="24" t="s">
        <v>236</v>
      </c>
      <c r="E5375" s="26">
        <v>201</v>
      </c>
      <c r="F5375" s="24">
        <v>4769</v>
      </c>
      <c r="G5375" s="26" t="s">
        <v>8076</v>
      </c>
      <c r="H5375" s="24" t="s">
        <v>184</v>
      </c>
      <c r="I5375" s="24" t="s">
        <v>185</v>
      </c>
      <c r="J5375" s="27" t="s">
        <v>1</v>
      </c>
      <c r="K5375" s="28">
        <v>55.95</v>
      </c>
      <c r="L5375" s="28">
        <v>0</v>
      </c>
    </row>
    <row r="5376" spans="1:12" x14ac:dyDescent="0.25">
      <c r="A5376" s="24" t="s">
        <v>3305</v>
      </c>
      <c r="B5376" s="26">
        <v>2015</v>
      </c>
      <c r="C5376" s="24">
        <v>9</v>
      </c>
      <c r="D5376" s="24" t="s">
        <v>236</v>
      </c>
      <c r="E5376" s="26">
        <v>201</v>
      </c>
      <c r="F5376" s="24">
        <v>4770</v>
      </c>
      <c r="G5376" s="26" t="s">
        <v>8077</v>
      </c>
      <c r="H5376" s="24" t="s">
        <v>190</v>
      </c>
      <c r="I5376" s="24" t="s">
        <v>191</v>
      </c>
      <c r="J5376" s="27" t="s">
        <v>1</v>
      </c>
      <c r="K5376" s="28">
        <v>6.29</v>
      </c>
      <c r="L5376" s="28">
        <v>0</v>
      </c>
    </row>
    <row r="5377" spans="1:12" x14ac:dyDescent="0.25">
      <c r="A5377" s="24" t="s">
        <v>3305</v>
      </c>
      <c r="B5377" s="26">
        <v>2015</v>
      </c>
      <c r="C5377" s="24">
        <v>9</v>
      </c>
      <c r="D5377" s="24" t="s">
        <v>236</v>
      </c>
      <c r="E5377" s="26">
        <v>201</v>
      </c>
      <c r="F5377" s="24">
        <v>4771</v>
      </c>
      <c r="G5377" s="26" t="s">
        <v>8078</v>
      </c>
      <c r="H5377" s="24" t="s">
        <v>594</v>
      </c>
      <c r="I5377" s="24" t="s">
        <v>595</v>
      </c>
      <c r="J5377" s="27" t="s">
        <v>1</v>
      </c>
      <c r="K5377" s="28">
        <v>0.2</v>
      </c>
      <c r="L5377" s="28">
        <v>0</v>
      </c>
    </row>
    <row r="5378" spans="1:12" x14ac:dyDescent="0.25">
      <c r="A5378" s="24" t="s">
        <v>3305</v>
      </c>
      <c r="B5378" s="26">
        <v>2015</v>
      </c>
      <c r="C5378" s="24">
        <v>9</v>
      </c>
      <c r="D5378" s="24" t="s">
        <v>236</v>
      </c>
      <c r="E5378" s="26">
        <v>201</v>
      </c>
      <c r="F5378" s="24">
        <v>4772</v>
      </c>
      <c r="G5378" s="26" t="s">
        <v>8079</v>
      </c>
      <c r="H5378" s="24" t="s">
        <v>460</v>
      </c>
      <c r="I5378" s="24" t="s">
        <v>461</v>
      </c>
      <c r="J5378" s="27" t="s">
        <v>1</v>
      </c>
      <c r="K5378" s="28">
        <v>18.38</v>
      </c>
      <c r="L5378" s="28">
        <v>0</v>
      </c>
    </row>
    <row r="5379" spans="1:12" x14ac:dyDescent="0.25">
      <c r="A5379" s="24" t="s">
        <v>3305</v>
      </c>
      <c r="B5379" s="26">
        <v>2015</v>
      </c>
      <c r="C5379" s="24">
        <v>9</v>
      </c>
      <c r="D5379" s="24" t="s">
        <v>236</v>
      </c>
      <c r="E5379" s="26">
        <v>201</v>
      </c>
      <c r="F5379" s="24">
        <v>1184</v>
      </c>
      <c r="G5379" s="26" t="s">
        <v>4491</v>
      </c>
      <c r="H5379" s="24" t="s">
        <v>69</v>
      </c>
      <c r="I5379" s="24" t="s">
        <v>70</v>
      </c>
      <c r="J5379" s="27" t="s">
        <v>1</v>
      </c>
      <c r="K5379" s="28">
        <v>25.15</v>
      </c>
      <c r="L5379" s="28">
        <v>0</v>
      </c>
    </row>
    <row r="5380" spans="1:12" x14ac:dyDescent="0.25">
      <c r="A5380" s="24" t="s">
        <v>3305</v>
      </c>
      <c r="B5380" s="26">
        <v>2015</v>
      </c>
      <c r="C5380" s="24">
        <v>9</v>
      </c>
      <c r="D5380" s="24" t="s">
        <v>236</v>
      </c>
      <c r="E5380" s="26">
        <v>202</v>
      </c>
      <c r="F5380" s="24">
        <v>4773</v>
      </c>
      <c r="G5380" s="26" t="s">
        <v>8080</v>
      </c>
      <c r="H5380" s="24" t="s">
        <v>360</v>
      </c>
      <c r="I5380" s="24" t="s">
        <v>361</v>
      </c>
      <c r="J5380" s="27" t="s">
        <v>1</v>
      </c>
      <c r="K5380" s="28">
        <v>131.65</v>
      </c>
      <c r="L5380" s="28">
        <v>0</v>
      </c>
    </row>
    <row r="5381" spans="1:12" x14ac:dyDescent="0.25">
      <c r="A5381" s="24" t="s">
        <v>3305</v>
      </c>
      <c r="B5381" s="26">
        <v>2015</v>
      </c>
      <c r="C5381" s="24">
        <v>9</v>
      </c>
      <c r="D5381" s="24" t="s">
        <v>236</v>
      </c>
      <c r="E5381" s="26">
        <v>202</v>
      </c>
      <c r="F5381" s="24">
        <v>4774</v>
      </c>
      <c r="G5381" s="26" t="s">
        <v>8081</v>
      </c>
      <c r="H5381" s="24" t="s">
        <v>67</v>
      </c>
      <c r="I5381" s="24" t="s">
        <v>68</v>
      </c>
      <c r="J5381" s="27" t="s">
        <v>1</v>
      </c>
      <c r="K5381" s="28">
        <v>131.65</v>
      </c>
      <c r="L5381" s="28">
        <v>0</v>
      </c>
    </row>
    <row r="5382" spans="1:12" x14ac:dyDescent="0.25">
      <c r="A5382" s="24" t="s">
        <v>3305</v>
      </c>
      <c r="B5382" s="26">
        <v>2015</v>
      </c>
      <c r="C5382" s="24">
        <v>9</v>
      </c>
      <c r="D5382" s="24" t="s">
        <v>236</v>
      </c>
      <c r="E5382" s="26">
        <v>202</v>
      </c>
      <c r="F5382" s="24">
        <v>4775</v>
      </c>
      <c r="G5382" s="26" t="s">
        <v>8082</v>
      </c>
      <c r="H5382" s="24" t="s">
        <v>190</v>
      </c>
      <c r="I5382" s="24" t="s">
        <v>191</v>
      </c>
      <c r="J5382" s="27" t="s">
        <v>1</v>
      </c>
      <c r="K5382" s="28">
        <v>12.574999999999999</v>
      </c>
      <c r="L5382" s="28">
        <v>0</v>
      </c>
    </row>
    <row r="5383" spans="1:12" x14ac:dyDescent="0.25">
      <c r="A5383" s="24" t="s">
        <v>3305</v>
      </c>
      <c r="B5383" s="26">
        <v>2015</v>
      </c>
      <c r="C5383" s="24">
        <v>9</v>
      </c>
      <c r="D5383" s="24" t="s">
        <v>236</v>
      </c>
      <c r="E5383" s="26">
        <v>202</v>
      </c>
      <c r="F5383" s="24">
        <v>4044</v>
      </c>
      <c r="G5383" s="26" t="s">
        <v>7351</v>
      </c>
      <c r="H5383" s="24" t="s">
        <v>674</v>
      </c>
      <c r="I5383" s="24" t="s">
        <v>675</v>
      </c>
      <c r="J5383" s="27" t="s">
        <v>1</v>
      </c>
      <c r="K5383" s="28">
        <v>64.89</v>
      </c>
      <c r="L5383" s="28">
        <v>0</v>
      </c>
    </row>
    <row r="5384" spans="1:12" x14ac:dyDescent="0.25">
      <c r="A5384" s="24" t="s">
        <v>3305</v>
      </c>
      <c r="B5384" s="26">
        <v>2015</v>
      </c>
      <c r="C5384" s="24">
        <v>9</v>
      </c>
      <c r="D5384" s="24" t="s">
        <v>236</v>
      </c>
      <c r="E5384" s="26">
        <v>202</v>
      </c>
      <c r="F5384" s="24">
        <v>681</v>
      </c>
      <c r="G5384" s="26" t="s">
        <v>3988</v>
      </c>
      <c r="H5384" s="24" t="s">
        <v>514</v>
      </c>
      <c r="I5384" s="24" t="s">
        <v>515</v>
      </c>
      <c r="J5384" s="27" t="s">
        <v>1</v>
      </c>
      <c r="K5384" s="28">
        <v>0.2</v>
      </c>
      <c r="L5384" s="28">
        <v>0</v>
      </c>
    </row>
    <row r="5385" spans="1:12" x14ac:dyDescent="0.25">
      <c r="A5385" s="24" t="s">
        <v>3305</v>
      </c>
      <c r="B5385" s="26">
        <v>2015</v>
      </c>
      <c r="C5385" s="24">
        <v>9</v>
      </c>
      <c r="D5385" s="24" t="s">
        <v>236</v>
      </c>
      <c r="E5385" s="26">
        <v>202</v>
      </c>
      <c r="F5385" s="24">
        <v>4776</v>
      </c>
      <c r="G5385" s="26" t="s">
        <v>8083</v>
      </c>
      <c r="H5385" s="24" t="s">
        <v>184</v>
      </c>
      <c r="I5385" s="24" t="s">
        <v>185</v>
      </c>
      <c r="J5385" s="27" t="s">
        <v>1</v>
      </c>
      <c r="K5385" s="28">
        <v>131.85</v>
      </c>
      <c r="L5385" s="28">
        <v>0</v>
      </c>
    </row>
    <row r="5386" spans="1:12" x14ac:dyDescent="0.25">
      <c r="A5386" s="24" t="s">
        <v>3305</v>
      </c>
      <c r="B5386" s="26">
        <v>2015</v>
      </c>
      <c r="C5386" s="24">
        <v>9</v>
      </c>
      <c r="D5386" s="24" t="s">
        <v>236</v>
      </c>
      <c r="E5386" s="26">
        <v>202</v>
      </c>
      <c r="F5386" s="24">
        <v>4777</v>
      </c>
      <c r="G5386" s="26" t="s">
        <v>8084</v>
      </c>
      <c r="H5386" s="24" t="s">
        <v>190</v>
      </c>
      <c r="I5386" s="24" t="s">
        <v>191</v>
      </c>
      <c r="J5386" s="27" t="s">
        <v>1</v>
      </c>
      <c r="K5386" s="28">
        <v>12.574999999999999</v>
      </c>
      <c r="L5386" s="28">
        <v>0</v>
      </c>
    </row>
    <row r="5387" spans="1:12" x14ac:dyDescent="0.25">
      <c r="A5387" s="24" t="s">
        <v>3305</v>
      </c>
      <c r="B5387" s="26">
        <v>2015</v>
      </c>
      <c r="C5387" s="24">
        <v>9</v>
      </c>
      <c r="D5387" s="24" t="s">
        <v>236</v>
      </c>
      <c r="E5387" s="26">
        <v>202</v>
      </c>
      <c r="F5387" s="24">
        <v>4778</v>
      </c>
      <c r="G5387" s="26" t="s">
        <v>8085</v>
      </c>
      <c r="H5387" s="24" t="s">
        <v>1450</v>
      </c>
      <c r="I5387" s="24" t="s">
        <v>1451</v>
      </c>
      <c r="J5387" s="27" t="s">
        <v>1</v>
      </c>
      <c r="K5387" s="28">
        <v>131.65</v>
      </c>
      <c r="L5387" s="28">
        <v>0</v>
      </c>
    </row>
    <row r="5388" spans="1:12" x14ac:dyDescent="0.25">
      <c r="A5388" s="24" t="s">
        <v>3305</v>
      </c>
      <c r="B5388" s="26">
        <v>2015</v>
      </c>
      <c r="C5388" s="24">
        <v>9</v>
      </c>
      <c r="D5388" s="24" t="s">
        <v>236</v>
      </c>
      <c r="E5388" s="26">
        <v>202</v>
      </c>
      <c r="F5388" s="24">
        <v>4779</v>
      </c>
      <c r="G5388" s="26" t="s">
        <v>8086</v>
      </c>
      <c r="H5388" s="24" t="s">
        <v>59</v>
      </c>
      <c r="I5388" s="24" t="s">
        <v>60</v>
      </c>
      <c r="J5388" s="27" t="s">
        <v>1</v>
      </c>
      <c r="K5388" s="28">
        <v>64.89</v>
      </c>
      <c r="L5388" s="28">
        <v>0</v>
      </c>
    </row>
    <row r="5389" spans="1:12" x14ac:dyDescent="0.25">
      <c r="A5389" s="24" t="s">
        <v>3305</v>
      </c>
      <c r="B5389" s="26">
        <v>2015</v>
      </c>
      <c r="C5389" s="24">
        <v>9</v>
      </c>
      <c r="D5389" s="24" t="s">
        <v>236</v>
      </c>
      <c r="E5389" s="26">
        <v>203</v>
      </c>
      <c r="F5389" s="24">
        <v>1255</v>
      </c>
      <c r="G5389" s="26" t="s">
        <v>4562</v>
      </c>
      <c r="H5389" s="24" t="s">
        <v>698</v>
      </c>
      <c r="I5389" s="24" t="s">
        <v>699</v>
      </c>
      <c r="J5389" s="27" t="s">
        <v>1</v>
      </c>
      <c r="K5389" s="28">
        <v>0.2</v>
      </c>
      <c r="L5389" s="28">
        <v>0</v>
      </c>
    </row>
    <row r="5390" spans="1:12" x14ac:dyDescent="0.25">
      <c r="A5390" s="24" t="s">
        <v>3305</v>
      </c>
      <c r="B5390" s="26">
        <v>2015</v>
      </c>
      <c r="C5390" s="24">
        <v>9</v>
      </c>
      <c r="D5390" s="24" t="s">
        <v>236</v>
      </c>
      <c r="E5390" s="26">
        <v>203</v>
      </c>
      <c r="F5390" s="24">
        <v>4780</v>
      </c>
      <c r="G5390" s="26" t="s">
        <v>8087</v>
      </c>
      <c r="H5390" s="24" t="s">
        <v>538</v>
      </c>
      <c r="I5390" s="24" t="s">
        <v>539</v>
      </c>
      <c r="J5390" s="27" t="s">
        <v>1</v>
      </c>
      <c r="K5390" s="28">
        <v>6.2874999999999996</v>
      </c>
      <c r="L5390" s="28">
        <v>0</v>
      </c>
    </row>
    <row r="5391" spans="1:12" x14ac:dyDescent="0.25">
      <c r="A5391" s="24" t="s">
        <v>3305</v>
      </c>
      <c r="B5391" s="26">
        <v>2015</v>
      </c>
      <c r="C5391" s="24">
        <v>9</v>
      </c>
      <c r="D5391" s="24" t="s">
        <v>236</v>
      </c>
      <c r="E5391" s="26">
        <v>203</v>
      </c>
      <c r="F5391" s="24">
        <v>4781</v>
      </c>
      <c r="G5391" s="26" t="s">
        <v>8088</v>
      </c>
      <c r="H5391" s="24" t="s">
        <v>1612</v>
      </c>
      <c r="I5391" s="24" t="s">
        <v>1613</v>
      </c>
      <c r="J5391" s="27" t="s">
        <v>1</v>
      </c>
      <c r="K5391" s="28">
        <v>131.65</v>
      </c>
      <c r="L5391" s="28">
        <v>0</v>
      </c>
    </row>
    <row r="5392" spans="1:12" x14ac:dyDescent="0.25">
      <c r="A5392" s="24" t="s">
        <v>3305</v>
      </c>
      <c r="B5392" s="26">
        <v>2015</v>
      </c>
      <c r="C5392" s="24">
        <v>9</v>
      </c>
      <c r="D5392" s="24" t="s">
        <v>236</v>
      </c>
      <c r="E5392" s="26">
        <v>203</v>
      </c>
      <c r="F5392" s="24">
        <v>4782</v>
      </c>
      <c r="G5392" s="26" t="s">
        <v>8089</v>
      </c>
      <c r="H5392" s="24" t="s">
        <v>1596</v>
      </c>
      <c r="I5392" s="24" t="s">
        <v>1597</v>
      </c>
      <c r="J5392" s="27" t="s">
        <v>1</v>
      </c>
      <c r="K5392" s="28">
        <v>94.38</v>
      </c>
      <c r="L5392" s="28">
        <v>0</v>
      </c>
    </row>
    <row r="5393" spans="1:12" x14ac:dyDescent="0.25">
      <c r="A5393" s="24" t="s">
        <v>3305</v>
      </c>
      <c r="B5393" s="26">
        <v>2015</v>
      </c>
      <c r="C5393" s="24">
        <v>9</v>
      </c>
      <c r="D5393" s="24" t="s">
        <v>236</v>
      </c>
      <c r="E5393" s="26">
        <v>203</v>
      </c>
      <c r="F5393" s="24">
        <v>4783</v>
      </c>
      <c r="G5393" s="26" t="s">
        <v>8090</v>
      </c>
      <c r="H5393" s="24" t="s">
        <v>264</v>
      </c>
      <c r="I5393" s="24" t="s">
        <v>265</v>
      </c>
      <c r="J5393" s="27" t="s">
        <v>1</v>
      </c>
      <c r="K5393" s="28">
        <v>41.61</v>
      </c>
      <c r="L5393" s="28">
        <v>0</v>
      </c>
    </row>
    <row r="5394" spans="1:12" x14ac:dyDescent="0.25">
      <c r="A5394" s="24" t="s">
        <v>3305</v>
      </c>
      <c r="B5394" s="26">
        <v>2015</v>
      </c>
      <c r="C5394" s="24">
        <v>9</v>
      </c>
      <c r="D5394" s="24" t="s">
        <v>236</v>
      </c>
      <c r="E5394" s="26">
        <v>203</v>
      </c>
      <c r="F5394" s="24">
        <v>4784</v>
      </c>
      <c r="G5394" s="26" t="s">
        <v>8091</v>
      </c>
      <c r="H5394" s="24" t="s">
        <v>396</v>
      </c>
      <c r="I5394" s="24" t="s">
        <v>397</v>
      </c>
      <c r="J5394" s="27" t="s">
        <v>1</v>
      </c>
      <c r="K5394" s="28">
        <v>6.2874999999999996</v>
      </c>
      <c r="L5394" s="28">
        <v>0</v>
      </c>
    </row>
    <row r="5395" spans="1:12" x14ac:dyDescent="0.25">
      <c r="A5395" s="24" t="s">
        <v>3305</v>
      </c>
      <c r="B5395" s="26">
        <v>2015</v>
      </c>
      <c r="C5395" s="24">
        <v>9</v>
      </c>
      <c r="D5395" s="24" t="s">
        <v>236</v>
      </c>
      <c r="E5395" s="26">
        <v>203</v>
      </c>
      <c r="F5395" s="24">
        <v>1698</v>
      </c>
      <c r="G5395" s="26" t="s">
        <v>5005</v>
      </c>
      <c r="H5395" s="24" t="s">
        <v>670</v>
      </c>
      <c r="I5395" s="24" t="s">
        <v>671</v>
      </c>
      <c r="J5395" s="27" t="s">
        <v>1</v>
      </c>
      <c r="K5395" s="28">
        <v>64.89</v>
      </c>
      <c r="L5395" s="28">
        <v>0</v>
      </c>
    </row>
    <row r="5396" spans="1:12" x14ac:dyDescent="0.25">
      <c r="A5396" s="24" t="s">
        <v>3305</v>
      </c>
      <c r="B5396" s="26">
        <v>2015</v>
      </c>
      <c r="C5396" s="24">
        <v>9</v>
      </c>
      <c r="D5396" s="24" t="s">
        <v>236</v>
      </c>
      <c r="E5396" s="26">
        <v>203</v>
      </c>
      <c r="F5396" s="24">
        <v>4785</v>
      </c>
      <c r="G5396" s="26" t="s">
        <v>8092</v>
      </c>
      <c r="H5396" s="24" t="s">
        <v>208</v>
      </c>
      <c r="I5396" s="24" t="s">
        <v>209</v>
      </c>
      <c r="J5396" s="27" t="s">
        <v>1</v>
      </c>
      <c r="K5396" s="28">
        <v>6.2874999999999996</v>
      </c>
      <c r="L5396" s="28">
        <v>0</v>
      </c>
    </row>
    <row r="5397" spans="1:12" x14ac:dyDescent="0.25">
      <c r="A5397" s="24" t="s">
        <v>3305</v>
      </c>
      <c r="B5397" s="26">
        <v>2015</v>
      </c>
      <c r="C5397" s="24">
        <v>9</v>
      </c>
      <c r="D5397" s="24" t="s">
        <v>236</v>
      </c>
      <c r="E5397" s="26">
        <v>203</v>
      </c>
      <c r="F5397" s="24">
        <v>4786</v>
      </c>
      <c r="G5397" s="26" t="s">
        <v>8093</v>
      </c>
      <c r="H5397" s="24" t="s">
        <v>274</v>
      </c>
      <c r="I5397" s="24" t="s">
        <v>275</v>
      </c>
      <c r="J5397" s="27" t="s">
        <v>1</v>
      </c>
      <c r="K5397" s="28">
        <v>6.2874999999999996</v>
      </c>
      <c r="L5397" s="28">
        <v>0</v>
      </c>
    </row>
    <row r="5398" spans="1:12" x14ac:dyDescent="0.25">
      <c r="A5398" s="24" t="s">
        <v>3305</v>
      </c>
      <c r="B5398" s="26">
        <v>2015</v>
      </c>
      <c r="C5398" s="24">
        <v>9</v>
      </c>
      <c r="D5398" s="24" t="s">
        <v>236</v>
      </c>
      <c r="E5398" s="26">
        <v>203</v>
      </c>
      <c r="F5398" s="24">
        <v>4787</v>
      </c>
      <c r="G5398" s="26" t="s">
        <v>8094</v>
      </c>
      <c r="H5398" s="24" t="s">
        <v>196</v>
      </c>
      <c r="I5398" s="24" t="s">
        <v>197</v>
      </c>
      <c r="J5398" s="27" t="s">
        <v>1</v>
      </c>
      <c r="K5398" s="28">
        <v>129.78</v>
      </c>
      <c r="L5398" s="28">
        <v>0</v>
      </c>
    </row>
    <row r="5399" spans="1:12" x14ac:dyDescent="0.25">
      <c r="A5399" s="24" t="s">
        <v>3305</v>
      </c>
      <c r="B5399" s="26">
        <v>2015</v>
      </c>
      <c r="C5399" s="24">
        <v>9</v>
      </c>
      <c r="D5399" s="24" t="s">
        <v>236</v>
      </c>
      <c r="E5399" s="26">
        <v>203</v>
      </c>
      <c r="F5399" s="24">
        <v>4788</v>
      </c>
      <c r="G5399" s="26" t="s">
        <v>8095</v>
      </c>
      <c r="H5399" s="24" t="s">
        <v>1426</v>
      </c>
      <c r="I5399" s="24" t="s">
        <v>1427</v>
      </c>
      <c r="J5399" s="27" t="s">
        <v>1</v>
      </c>
      <c r="K5399" s="28">
        <v>25.15</v>
      </c>
      <c r="L5399" s="28">
        <v>0</v>
      </c>
    </row>
    <row r="5400" spans="1:12" x14ac:dyDescent="0.25">
      <c r="A5400" s="24" t="s">
        <v>3305</v>
      </c>
      <c r="B5400" s="26">
        <v>2015</v>
      </c>
      <c r="C5400" s="24">
        <v>9</v>
      </c>
      <c r="D5400" s="24" t="s">
        <v>236</v>
      </c>
      <c r="E5400" s="26">
        <v>203</v>
      </c>
      <c r="F5400" s="24">
        <v>4789</v>
      </c>
      <c r="G5400" s="26" t="s">
        <v>8096</v>
      </c>
      <c r="H5400" s="24" t="s">
        <v>648</v>
      </c>
      <c r="I5400" s="24" t="s">
        <v>649</v>
      </c>
      <c r="J5400" s="27" t="s">
        <v>1</v>
      </c>
      <c r="K5400" s="28">
        <v>64.89</v>
      </c>
      <c r="L5400" s="28">
        <v>0</v>
      </c>
    </row>
    <row r="5401" spans="1:12" x14ac:dyDescent="0.25">
      <c r="A5401" s="24" t="s">
        <v>3305</v>
      </c>
      <c r="B5401" s="26">
        <v>2015</v>
      </c>
      <c r="C5401" s="24">
        <v>9</v>
      </c>
      <c r="D5401" s="24" t="s">
        <v>236</v>
      </c>
      <c r="E5401" s="26">
        <v>203</v>
      </c>
      <c r="F5401" s="24">
        <v>4790</v>
      </c>
      <c r="G5401" s="26" t="s">
        <v>8097</v>
      </c>
      <c r="H5401" s="24" t="s">
        <v>552</v>
      </c>
      <c r="I5401" s="24" t="s">
        <v>553</v>
      </c>
      <c r="J5401" s="27" t="s">
        <v>1</v>
      </c>
      <c r="K5401" s="28">
        <v>25.15</v>
      </c>
      <c r="L5401" s="28">
        <v>0</v>
      </c>
    </row>
    <row r="5402" spans="1:12" x14ac:dyDescent="0.25">
      <c r="A5402" s="24" t="s">
        <v>3305</v>
      </c>
      <c r="B5402" s="26">
        <v>2015</v>
      </c>
      <c r="C5402" s="24">
        <v>9</v>
      </c>
      <c r="D5402" s="24" t="s">
        <v>236</v>
      </c>
      <c r="E5402" s="26">
        <v>203</v>
      </c>
      <c r="F5402" s="24">
        <v>4791</v>
      </c>
      <c r="G5402" s="26" t="s">
        <v>8098</v>
      </c>
      <c r="H5402" s="24" t="s">
        <v>266</v>
      </c>
      <c r="I5402" s="24" t="s">
        <v>267</v>
      </c>
      <c r="J5402" s="27" t="s">
        <v>1</v>
      </c>
      <c r="K5402" s="28">
        <v>45.82</v>
      </c>
      <c r="L5402" s="28">
        <v>0</v>
      </c>
    </row>
    <row r="5403" spans="1:12" x14ac:dyDescent="0.25">
      <c r="A5403" s="24" t="s">
        <v>3305</v>
      </c>
      <c r="B5403" s="26">
        <v>2015</v>
      </c>
      <c r="C5403" s="24">
        <v>9</v>
      </c>
      <c r="D5403" s="24" t="s">
        <v>236</v>
      </c>
      <c r="E5403" s="26">
        <v>204</v>
      </c>
      <c r="F5403" s="24">
        <v>4792</v>
      </c>
      <c r="G5403" s="26" t="s">
        <v>8099</v>
      </c>
      <c r="H5403" s="24" t="s">
        <v>922</v>
      </c>
      <c r="I5403" s="24" t="s">
        <v>923</v>
      </c>
      <c r="J5403" s="27" t="s">
        <v>1</v>
      </c>
      <c r="K5403" s="28">
        <v>253.23</v>
      </c>
      <c r="L5403" s="28">
        <v>0</v>
      </c>
    </row>
    <row r="5404" spans="1:12" x14ac:dyDescent="0.25">
      <c r="A5404" s="24" t="s">
        <v>3305</v>
      </c>
      <c r="B5404" s="26">
        <v>2015</v>
      </c>
      <c r="C5404" s="24">
        <v>9</v>
      </c>
      <c r="D5404" s="24" t="s">
        <v>236</v>
      </c>
      <c r="E5404" s="26">
        <v>204</v>
      </c>
      <c r="F5404" s="24">
        <v>4793</v>
      </c>
      <c r="G5404" s="26" t="s">
        <v>8100</v>
      </c>
      <c r="H5404" s="24" t="s">
        <v>69</v>
      </c>
      <c r="I5404" s="24" t="s">
        <v>70</v>
      </c>
      <c r="J5404" s="27" t="s">
        <v>1</v>
      </c>
      <c r="K5404" s="28">
        <v>90.04</v>
      </c>
      <c r="L5404" s="28">
        <v>0</v>
      </c>
    </row>
    <row r="5405" spans="1:12" x14ac:dyDescent="0.25">
      <c r="A5405" s="24" t="s">
        <v>3305</v>
      </c>
      <c r="B5405" s="26">
        <v>2015</v>
      </c>
      <c r="C5405" s="24">
        <v>9</v>
      </c>
      <c r="D5405" s="24" t="s">
        <v>236</v>
      </c>
      <c r="E5405" s="26">
        <v>204</v>
      </c>
      <c r="F5405" s="24">
        <v>4794</v>
      </c>
      <c r="G5405" s="26" t="s">
        <v>8101</v>
      </c>
      <c r="H5405" s="24" t="s">
        <v>67</v>
      </c>
      <c r="I5405" s="24" t="s">
        <v>68</v>
      </c>
      <c r="J5405" s="27" t="s">
        <v>1</v>
      </c>
      <c r="K5405" s="28">
        <v>25.15</v>
      </c>
      <c r="L5405" s="28">
        <v>0</v>
      </c>
    </row>
    <row r="5406" spans="1:12" x14ac:dyDescent="0.25">
      <c r="A5406" s="24" t="s">
        <v>3305</v>
      </c>
      <c r="B5406" s="26">
        <v>2015</v>
      </c>
      <c r="C5406" s="24">
        <v>9</v>
      </c>
      <c r="D5406" s="24" t="s">
        <v>236</v>
      </c>
      <c r="E5406" s="26">
        <v>204</v>
      </c>
      <c r="F5406" s="24">
        <v>4795</v>
      </c>
      <c r="G5406" s="26" t="s">
        <v>8102</v>
      </c>
      <c r="H5406" s="24" t="s">
        <v>67</v>
      </c>
      <c r="I5406" s="24" t="s">
        <v>68</v>
      </c>
      <c r="J5406" s="27" t="s">
        <v>1</v>
      </c>
      <c r="K5406" s="28">
        <v>25.15</v>
      </c>
      <c r="L5406" s="28">
        <v>0</v>
      </c>
    </row>
    <row r="5407" spans="1:12" x14ac:dyDescent="0.25">
      <c r="A5407" s="24" t="s">
        <v>3305</v>
      </c>
      <c r="B5407" s="26">
        <v>2015</v>
      </c>
      <c r="C5407" s="24">
        <v>9</v>
      </c>
      <c r="D5407" s="24" t="s">
        <v>236</v>
      </c>
      <c r="E5407" s="26">
        <v>204</v>
      </c>
      <c r="F5407" s="24">
        <v>4796</v>
      </c>
      <c r="G5407" s="26" t="s">
        <v>8103</v>
      </c>
      <c r="H5407" s="24" t="s">
        <v>984</v>
      </c>
      <c r="I5407" s="24" t="s">
        <v>985</v>
      </c>
      <c r="J5407" s="27" t="s">
        <v>1</v>
      </c>
      <c r="K5407" s="28">
        <v>25.15</v>
      </c>
      <c r="L5407" s="28">
        <v>0</v>
      </c>
    </row>
    <row r="5408" spans="1:12" x14ac:dyDescent="0.25">
      <c r="A5408" s="24" t="s">
        <v>3305</v>
      </c>
      <c r="B5408" s="26">
        <v>2015</v>
      </c>
      <c r="C5408" s="24">
        <v>9</v>
      </c>
      <c r="D5408" s="24" t="s">
        <v>236</v>
      </c>
      <c r="E5408" s="26">
        <v>204</v>
      </c>
      <c r="F5408" s="24">
        <v>3224</v>
      </c>
      <c r="G5408" s="26" t="s">
        <v>6531</v>
      </c>
      <c r="H5408" s="24" t="s">
        <v>98</v>
      </c>
      <c r="I5408" s="24" t="s">
        <v>99</v>
      </c>
      <c r="J5408" s="27" t="s">
        <v>1</v>
      </c>
      <c r="K5408" s="28">
        <v>6.2874999999999996</v>
      </c>
      <c r="L5408" s="28">
        <v>0</v>
      </c>
    </row>
    <row r="5409" spans="1:12" x14ac:dyDescent="0.25">
      <c r="A5409" s="24" t="s">
        <v>3305</v>
      </c>
      <c r="B5409" s="26">
        <v>2015</v>
      </c>
      <c r="C5409" s="24">
        <v>9</v>
      </c>
      <c r="D5409" s="24" t="s">
        <v>236</v>
      </c>
      <c r="E5409" s="26">
        <v>204</v>
      </c>
      <c r="F5409" s="24">
        <v>4797</v>
      </c>
      <c r="G5409" s="26" t="s">
        <v>8104</v>
      </c>
      <c r="H5409" s="24" t="s">
        <v>77</v>
      </c>
      <c r="I5409" s="24" t="s">
        <v>78</v>
      </c>
      <c r="J5409" s="27" t="s">
        <v>1</v>
      </c>
      <c r="K5409" s="28">
        <v>25.15</v>
      </c>
      <c r="L5409" s="28">
        <v>0</v>
      </c>
    </row>
    <row r="5410" spans="1:12" x14ac:dyDescent="0.25">
      <c r="A5410" s="24" t="s">
        <v>3305</v>
      </c>
      <c r="B5410" s="26">
        <v>2015</v>
      </c>
      <c r="C5410" s="24">
        <v>9</v>
      </c>
      <c r="D5410" s="24" t="s">
        <v>236</v>
      </c>
      <c r="E5410" s="26">
        <v>204</v>
      </c>
      <c r="F5410" s="24">
        <v>4798</v>
      </c>
      <c r="G5410" s="26" t="s">
        <v>8105</v>
      </c>
      <c r="H5410" s="24" t="s">
        <v>192</v>
      </c>
      <c r="I5410" s="24" t="s">
        <v>193</v>
      </c>
      <c r="J5410" s="27" t="s">
        <v>1</v>
      </c>
      <c r="K5410" s="28">
        <v>0.2</v>
      </c>
      <c r="L5410" s="28">
        <v>0</v>
      </c>
    </row>
    <row r="5411" spans="1:12" x14ac:dyDescent="0.25">
      <c r="A5411" s="24" t="s">
        <v>3305</v>
      </c>
      <c r="B5411" s="26">
        <v>2015</v>
      </c>
      <c r="C5411" s="24">
        <v>9</v>
      </c>
      <c r="D5411" s="24" t="s">
        <v>236</v>
      </c>
      <c r="E5411" s="26">
        <v>204</v>
      </c>
      <c r="F5411" s="24">
        <v>4799</v>
      </c>
      <c r="G5411" s="26" t="s">
        <v>8106</v>
      </c>
      <c r="H5411" s="24" t="s">
        <v>192</v>
      </c>
      <c r="I5411" s="24" t="s">
        <v>193</v>
      </c>
      <c r="J5411" s="27" t="s">
        <v>1</v>
      </c>
      <c r="K5411" s="28">
        <v>25.15</v>
      </c>
      <c r="L5411" s="28">
        <v>0</v>
      </c>
    </row>
    <row r="5412" spans="1:12" x14ac:dyDescent="0.25">
      <c r="A5412" s="24" t="s">
        <v>3305</v>
      </c>
      <c r="B5412" s="26">
        <v>2015</v>
      </c>
      <c r="C5412" s="24">
        <v>9</v>
      </c>
      <c r="D5412" s="24" t="s">
        <v>236</v>
      </c>
      <c r="E5412" s="26">
        <v>204</v>
      </c>
      <c r="F5412" s="24">
        <v>4800</v>
      </c>
      <c r="G5412" s="26" t="s">
        <v>8107</v>
      </c>
      <c r="H5412" s="24" t="s">
        <v>59</v>
      </c>
      <c r="I5412" s="24" t="s">
        <v>60</v>
      </c>
      <c r="J5412" s="27" t="s">
        <v>1</v>
      </c>
      <c r="K5412" s="28">
        <v>16.2225</v>
      </c>
      <c r="L5412" s="28">
        <v>0</v>
      </c>
    </row>
    <row r="5413" spans="1:12" x14ac:dyDescent="0.25">
      <c r="A5413" s="24" t="s">
        <v>3305</v>
      </c>
      <c r="B5413" s="26">
        <v>2015</v>
      </c>
      <c r="C5413" s="24">
        <v>9</v>
      </c>
      <c r="D5413" s="24" t="s">
        <v>236</v>
      </c>
      <c r="E5413" s="26">
        <v>204</v>
      </c>
      <c r="F5413" s="24">
        <v>4801</v>
      </c>
      <c r="G5413" s="26" t="s">
        <v>8108</v>
      </c>
      <c r="H5413" s="24" t="s">
        <v>1356</v>
      </c>
      <c r="I5413" s="24" t="s">
        <v>1357</v>
      </c>
      <c r="J5413" s="27" t="s">
        <v>1</v>
      </c>
      <c r="K5413" s="28">
        <v>25.15</v>
      </c>
      <c r="L5413" s="28">
        <v>0</v>
      </c>
    </row>
    <row r="5414" spans="1:12" x14ac:dyDescent="0.25">
      <c r="A5414" s="24" t="s">
        <v>3305</v>
      </c>
      <c r="B5414" s="26">
        <v>2015</v>
      </c>
      <c r="C5414" s="24">
        <v>9</v>
      </c>
      <c r="D5414" s="24" t="s">
        <v>236</v>
      </c>
      <c r="E5414" s="26">
        <v>204</v>
      </c>
      <c r="F5414" s="24">
        <v>4802</v>
      </c>
      <c r="G5414" s="26" t="s">
        <v>8109</v>
      </c>
      <c r="H5414" s="24" t="s">
        <v>392</v>
      </c>
      <c r="I5414" s="24" t="s">
        <v>393</v>
      </c>
      <c r="J5414" s="27" t="s">
        <v>1</v>
      </c>
      <c r="K5414" s="28">
        <v>131.65</v>
      </c>
      <c r="L5414" s="28">
        <v>0</v>
      </c>
    </row>
    <row r="5415" spans="1:12" x14ac:dyDescent="0.25">
      <c r="A5415" s="24" t="s">
        <v>3305</v>
      </c>
      <c r="B5415" s="26">
        <v>2015</v>
      </c>
      <c r="C5415" s="24">
        <v>9</v>
      </c>
      <c r="D5415" s="24" t="s">
        <v>236</v>
      </c>
      <c r="E5415" s="26">
        <v>204</v>
      </c>
      <c r="F5415" s="24">
        <v>4803</v>
      </c>
      <c r="G5415" s="26" t="s">
        <v>8110</v>
      </c>
      <c r="H5415" s="24" t="s">
        <v>1614</v>
      </c>
      <c r="I5415" s="24" t="s">
        <v>1615</v>
      </c>
      <c r="J5415" s="27" t="s">
        <v>1</v>
      </c>
      <c r="K5415" s="28">
        <v>25.15</v>
      </c>
      <c r="L5415" s="28">
        <v>0</v>
      </c>
    </row>
    <row r="5416" spans="1:12" x14ac:dyDescent="0.25">
      <c r="A5416" s="24" t="s">
        <v>3305</v>
      </c>
      <c r="B5416" s="26">
        <v>2015</v>
      </c>
      <c r="C5416" s="24">
        <v>9</v>
      </c>
      <c r="D5416" s="24" t="s">
        <v>236</v>
      </c>
      <c r="E5416" s="26">
        <v>205</v>
      </c>
      <c r="F5416" s="24">
        <v>4804</v>
      </c>
      <c r="G5416" s="26" t="s">
        <v>8111</v>
      </c>
      <c r="H5416" s="24" t="s">
        <v>266</v>
      </c>
      <c r="I5416" s="24" t="s">
        <v>267</v>
      </c>
      <c r="J5416" s="27" t="s">
        <v>1</v>
      </c>
      <c r="K5416" s="28">
        <v>131.65</v>
      </c>
      <c r="L5416" s="28">
        <v>0</v>
      </c>
    </row>
    <row r="5417" spans="1:12" x14ac:dyDescent="0.25">
      <c r="A5417" s="24" t="s">
        <v>3305</v>
      </c>
      <c r="B5417" s="26">
        <v>2015</v>
      </c>
      <c r="C5417" s="24">
        <v>9</v>
      </c>
      <c r="D5417" s="24" t="s">
        <v>236</v>
      </c>
      <c r="E5417" s="26">
        <v>205</v>
      </c>
      <c r="F5417" s="24">
        <v>4805</v>
      </c>
      <c r="G5417" s="26" t="s">
        <v>8112</v>
      </c>
      <c r="H5417" s="24" t="s">
        <v>67</v>
      </c>
      <c r="I5417" s="24" t="s">
        <v>68</v>
      </c>
      <c r="J5417" s="27" t="s">
        <v>1</v>
      </c>
      <c r="K5417" s="28">
        <v>6.62</v>
      </c>
      <c r="L5417" s="28">
        <v>0</v>
      </c>
    </row>
    <row r="5418" spans="1:12" x14ac:dyDescent="0.25">
      <c r="A5418" s="24" t="s">
        <v>3305</v>
      </c>
      <c r="B5418" s="26">
        <v>2015</v>
      </c>
      <c r="C5418" s="24">
        <v>9</v>
      </c>
      <c r="D5418" s="24" t="s">
        <v>236</v>
      </c>
      <c r="E5418" s="26">
        <v>205</v>
      </c>
      <c r="F5418" s="24">
        <v>4806</v>
      </c>
      <c r="G5418" s="26" t="s">
        <v>8113</v>
      </c>
      <c r="H5418" s="24" t="s">
        <v>1588</v>
      </c>
      <c r="I5418" s="24" t="s">
        <v>1589</v>
      </c>
      <c r="J5418" s="27" t="s">
        <v>1</v>
      </c>
      <c r="K5418" s="28">
        <v>131.65</v>
      </c>
      <c r="L5418" s="28">
        <v>0</v>
      </c>
    </row>
    <row r="5419" spans="1:12" x14ac:dyDescent="0.25">
      <c r="A5419" s="24" t="s">
        <v>3305</v>
      </c>
      <c r="B5419" s="26">
        <v>2015</v>
      </c>
      <c r="C5419" s="24">
        <v>9</v>
      </c>
      <c r="D5419" s="24" t="s">
        <v>236</v>
      </c>
      <c r="E5419" s="26">
        <v>205</v>
      </c>
      <c r="F5419" s="24">
        <v>4624</v>
      </c>
      <c r="G5419" s="26" t="s">
        <v>7931</v>
      </c>
      <c r="H5419" s="24" t="s">
        <v>61</v>
      </c>
      <c r="I5419" s="24" t="s">
        <v>62</v>
      </c>
      <c r="J5419" s="27" t="s">
        <v>1</v>
      </c>
      <c r="K5419" s="28">
        <v>394.95</v>
      </c>
      <c r="L5419" s="28">
        <v>0</v>
      </c>
    </row>
    <row r="5420" spans="1:12" x14ac:dyDescent="0.25">
      <c r="A5420" s="24" t="s">
        <v>3305</v>
      </c>
      <c r="B5420" s="26">
        <v>2015</v>
      </c>
      <c r="C5420" s="24">
        <v>9</v>
      </c>
      <c r="D5420" s="24" t="s">
        <v>236</v>
      </c>
      <c r="E5420" s="26">
        <v>205</v>
      </c>
      <c r="F5420" s="24">
        <v>4807</v>
      </c>
      <c r="G5420" s="26" t="s">
        <v>8114</v>
      </c>
      <c r="H5420" s="24" t="s">
        <v>206</v>
      </c>
      <c r="I5420" s="24" t="s">
        <v>207</v>
      </c>
      <c r="J5420" s="27" t="s">
        <v>1</v>
      </c>
      <c r="K5420" s="28">
        <v>6.62</v>
      </c>
      <c r="L5420" s="28">
        <v>0</v>
      </c>
    </row>
    <row r="5421" spans="1:12" x14ac:dyDescent="0.25">
      <c r="A5421" s="24" t="s">
        <v>3305</v>
      </c>
      <c r="B5421" s="26">
        <v>2015</v>
      </c>
      <c r="C5421" s="24">
        <v>9</v>
      </c>
      <c r="D5421" s="24" t="s">
        <v>236</v>
      </c>
      <c r="E5421" s="26">
        <v>207</v>
      </c>
      <c r="F5421" s="24">
        <v>349</v>
      </c>
      <c r="G5421" s="26" t="s">
        <v>3656</v>
      </c>
      <c r="H5421" s="24" t="s">
        <v>364</v>
      </c>
      <c r="I5421" s="24" t="s">
        <v>365</v>
      </c>
      <c r="J5421" s="27" t="s">
        <v>1</v>
      </c>
      <c r="K5421" s="28">
        <v>4.53</v>
      </c>
      <c r="L5421" s="28">
        <v>0</v>
      </c>
    </row>
    <row r="5422" spans="1:12" x14ac:dyDescent="0.25">
      <c r="A5422" s="24" t="s">
        <v>3305</v>
      </c>
      <c r="B5422" s="26">
        <v>2015</v>
      </c>
      <c r="C5422" s="24">
        <v>9</v>
      </c>
      <c r="D5422" s="24" t="s">
        <v>236</v>
      </c>
      <c r="E5422" s="26">
        <v>207</v>
      </c>
      <c r="F5422" s="24">
        <v>78</v>
      </c>
      <c r="G5422" s="26" t="s">
        <v>3385</v>
      </c>
      <c r="H5422" s="24" t="s">
        <v>77</v>
      </c>
      <c r="I5422" s="24" t="s">
        <v>78</v>
      </c>
      <c r="J5422" s="27" t="s">
        <v>1</v>
      </c>
      <c r="K5422" s="28">
        <v>116.24</v>
      </c>
      <c r="L5422" s="28">
        <v>0</v>
      </c>
    </row>
    <row r="5423" spans="1:12" x14ac:dyDescent="0.25">
      <c r="A5423" s="24" t="s">
        <v>3305</v>
      </c>
      <c r="B5423" s="26">
        <v>2015</v>
      </c>
      <c r="C5423" s="24">
        <v>9</v>
      </c>
      <c r="D5423" s="24" t="s">
        <v>236</v>
      </c>
      <c r="E5423" s="26">
        <v>207</v>
      </c>
      <c r="F5423" s="24">
        <v>2525</v>
      </c>
      <c r="G5423" s="26" t="s">
        <v>5832</v>
      </c>
      <c r="H5423" s="24" t="s">
        <v>1616</v>
      </c>
      <c r="I5423" s="24" t="s">
        <v>1617</v>
      </c>
      <c r="J5423" s="27" t="s">
        <v>1</v>
      </c>
      <c r="K5423" s="28">
        <v>132.30000000000001</v>
      </c>
      <c r="L5423" s="28">
        <v>0</v>
      </c>
    </row>
    <row r="5424" spans="1:12" x14ac:dyDescent="0.25">
      <c r="A5424" s="24" t="s">
        <v>3305</v>
      </c>
      <c r="B5424" s="26">
        <v>2015</v>
      </c>
      <c r="C5424" s="24">
        <v>9</v>
      </c>
      <c r="D5424" s="24" t="s">
        <v>236</v>
      </c>
      <c r="E5424" s="26">
        <v>207</v>
      </c>
      <c r="F5424" s="24">
        <v>4808</v>
      </c>
      <c r="G5424" s="26" t="s">
        <v>8115</v>
      </c>
      <c r="H5424" s="24" t="s">
        <v>69</v>
      </c>
      <c r="I5424" s="24" t="s">
        <v>70</v>
      </c>
      <c r="J5424" s="27" t="s">
        <v>1</v>
      </c>
      <c r="K5424" s="28">
        <v>131.65</v>
      </c>
      <c r="L5424" s="28">
        <v>0</v>
      </c>
    </row>
    <row r="5425" spans="1:12" x14ac:dyDescent="0.25">
      <c r="A5425" s="24" t="s">
        <v>3305</v>
      </c>
      <c r="B5425" s="26">
        <v>2015</v>
      </c>
      <c r="C5425" s="24">
        <v>9</v>
      </c>
      <c r="D5425" s="24" t="s">
        <v>236</v>
      </c>
      <c r="E5425" s="26">
        <v>207</v>
      </c>
      <c r="F5425" s="24">
        <v>4809</v>
      </c>
      <c r="G5425" s="26" t="s">
        <v>8116</v>
      </c>
      <c r="H5425" s="24" t="s">
        <v>67</v>
      </c>
      <c r="I5425" s="24" t="s">
        <v>68</v>
      </c>
      <c r="J5425" s="27" t="s">
        <v>1</v>
      </c>
      <c r="K5425" s="28">
        <v>63.34</v>
      </c>
      <c r="L5425" s="28">
        <v>0</v>
      </c>
    </row>
    <row r="5426" spans="1:12" x14ac:dyDescent="0.25">
      <c r="A5426" s="24" t="s">
        <v>3305</v>
      </c>
      <c r="B5426" s="26">
        <v>2015</v>
      </c>
      <c r="C5426" s="24">
        <v>9</v>
      </c>
      <c r="D5426" s="24" t="s">
        <v>236</v>
      </c>
      <c r="E5426" s="26">
        <v>207</v>
      </c>
      <c r="F5426" s="24">
        <v>4810</v>
      </c>
      <c r="G5426" s="26" t="s">
        <v>8117</v>
      </c>
      <c r="H5426" s="24" t="s">
        <v>198</v>
      </c>
      <c r="I5426" s="24" t="s">
        <v>199</v>
      </c>
      <c r="J5426" s="27" t="s">
        <v>1</v>
      </c>
      <c r="K5426" s="28">
        <v>39.32</v>
      </c>
      <c r="L5426" s="28">
        <v>0</v>
      </c>
    </row>
    <row r="5427" spans="1:12" x14ac:dyDescent="0.25">
      <c r="A5427" s="24" t="s">
        <v>3305</v>
      </c>
      <c r="B5427" s="26">
        <v>2015</v>
      </c>
      <c r="C5427" s="24">
        <v>9</v>
      </c>
      <c r="D5427" s="24" t="s">
        <v>236</v>
      </c>
      <c r="E5427" s="26">
        <v>207</v>
      </c>
      <c r="F5427" s="24">
        <v>4811</v>
      </c>
      <c r="G5427" s="26" t="s">
        <v>8118</v>
      </c>
      <c r="H5427" s="24" t="s">
        <v>274</v>
      </c>
      <c r="I5427" s="24" t="s">
        <v>275</v>
      </c>
      <c r="J5427" s="27" t="s">
        <v>1</v>
      </c>
      <c r="K5427" s="28">
        <v>38.5</v>
      </c>
      <c r="L5427" s="28">
        <v>0</v>
      </c>
    </row>
    <row r="5428" spans="1:12" x14ac:dyDescent="0.25">
      <c r="A5428" s="24" t="s">
        <v>3305</v>
      </c>
      <c r="B5428" s="26">
        <v>2015</v>
      </c>
      <c r="C5428" s="24">
        <v>9</v>
      </c>
      <c r="D5428" s="24" t="s">
        <v>236</v>
      </c>
      <c r="E5428" s="26">
        <v>207</v>
      </c>
      <c r="F5428" s="24">
        <v>4812</v>
      </c>
      <c r="G5428" s="26" t="s">
        <v>8119</v>
      </c>
      <c r="H5428" s="24" t="s">
        <v>69</v>
      </c>
      <c r="I5428" s="24" t="s">
        <v>70</v>
      </c>
      <c r="J5428" s="27" t="s">
        <v>1</v>
      </c>
      <c r="K5428" s="28">
        <v>16.46</v>
      </c>
      <c r="L5428" s="28">
        <v>0</v>
      </c>
    </row>
    <row r="5429" spans="1:12" x14ac:dyDescent="0.25">
      <c r="A5429" s="24" t="s">
        <v>3305</v>
      </c>
      <c r="B5429" s="26">
        <v>2015</v>
      </c>
      <c r="C5429" s="24">
        <v>9</v>
      </c>
      <c r="D5429" s="24" t="s">
        <v>236</v>
      </c>
      <c r="E5429" s="26">
        <v>207</v>
      </c>
      <c r="F5429" s="24">
        <v>108</v>
      </c>
      <c r="G5429" s="26" t="s">
        <v>3415</v>
      </c>
      <c r="H5429" s="24" t="s">
        <v>168</v>
      </c>
      <c r="I5429" s="24" t="s">
        <v>169</v>
      </c>
      <c r="J5429" s="27" t="s">
        <v>1</v>
      </c>
      <c r="K5429" s="28">
        <v>22.91</v>
      </c>
      <c r="L5429" s="28">
        <v>0</v>
      </c>
    </row>
    <row r="5430" spans="1:12" x14ac:dyDescent="0.25">
      <c r="A5430" s="24" t="s">
        <v>3305</v>
      </c>
      <c r="B5430" s="26">
        <v>2015</v>
      </c>
      <c r="C5430" s="24">
        <v>9</v>
      </c>
      <c r="D5430" s="24" t="s">
        <v>236</v>
      </c>
      <c r="E5430" s="26">
        <v>207</v>
      </c>
      <c r="F5430" s="24">
        <v>4813</v>
      </c>
      <c r="G5430" s="26" t="s">
        <v>8120</v>
      </c>
      <c r="H5430" s="24" t="s">
        <v>253</v>
      </c>
      <c r="I5430" s="24" t="s">
        <v>254</v>
      </c>
      <c r="J5430" s="27" t="s">
        <v>1</v>
      </c>
      <c r="K5430" s="28">
        <v>26.95</v>
      </c>
      <c r="L5430" s="28">
        <v>0</v>
      </c>
    </row>
    <row r="5431" spans="1:12" x14ac:dyDescent="0.25">
      <c r="A5431" s="24" t="s">
        <v>3305</v>
      </c>
      <c r="B5431" s="26">
        <v>2015</v>
      </c>
      <c r="C5431" s="24">
        <v>9</v>
      </c>
      <c r="D5431" s="24" t="s">
        <v>236</v>
      </c>
      <c r="E5431" s="26">
        <v>207</v>
      </c>
      <c r="F5431" s="24">
        <v>4814</v>
      </c>
      <c r="G5431" s="26" t="s">
        <v>8121</v>
      </c>
      <c r="H5431" s="24" t="s">
        <v>196</v>
      </c>
      <c r="I5431" s="24" t="s">
        <v>197</v>
      </c>
      <c r="J5431" s="27" t="s">
        <v>1</v>
      </c>
      <c r="K5431" s="28">
        <v>16.46</v>
      </c>
      <c r="L5431" s="28">
        <v>0</v>
      </c>
    </row>
    <row r="5432" spans="1:12" x14ac:dyDescent="0.25">
      <c r="A5432" s="24" t="s">
        <v>3305</v>
      </c>
      <c r="B5432" s="26">
        <v>2015</v>
      </c>
      <c r="C5432" s="24">
        <v>9</v>
      </c>
      <c r="D5432" s="24" t="s">
        <v>236</v>
      </c>
      <c r="E5432" s="26">
        <v>207</v>
      </c>
      <c r="F5432" s="24">
        <v>48</v>
      </c>
      <c r="G5432" s="26" t="s">
        <v>3355</v>
      </c>
      <c r="H5432" s="24" t="s">
        <v>1618</v>
      </c>
      <c r="I5432" s="24" t="s">
        <v>1619</v>
      </c>
      <c r="J5432" s="27" t="s">
        <v>1</v>
      </c>
      <c r="K5432" s="28">
        <v>80.11</v>
      </c>
      <c r="L5432" s="28">
        <v>0</v>
      </c>
    </row>
    <row r="5433" spans="1:12" x14ac:dyDescent="0.25">
      <c r="A5433" s="24" t="s">
        <v>3305</v>
      </c>
      <c r="B5433" s="26">
        <v>2015</v>
      </c>
      <c r="C5433" s="24">
        <v>9</v>
      </c>
      <c r="D5433" s="24" t="s">
        <v>236</v>
      </c>
      <c r="E5433" s="26">
        <v>207</v>
      </c>
      <c r="F5433" s="24">
        <v>4368</v>
      </c>
      <c r="G5433" s="26" t="s">
        <v>7675</v>
      </c>
      <c r="H5433" s="24" t="s">
        <v>69</v>
      </c>
      <c r="I5433" s="24" t="s">
        <v>70</v>
      </c>
      <c r="J5433" s="27" t="s">
        <v>1</v>
      </c>
      <c r="K5433" s="28">
        <v>60.85</v>
      </c>
      <c r="L5433" s="28">
        <v>0</v>
      </c>
    </row>
    <row r="5434" spans="1:12" x14ac:dyDescent="0.25">
      <c r="A5434" s="24" t="s">
        <v>3305</v>
      </c>
      <c r="B5434" s="26">
        <v>2015</v>
      </c>
      <c r="C5434" s="24">
        <v>9</v>
      </c>
      <c r="D5434" s="24" t="s">
        <v>236</v>
      </c>
      <c r="E5434" s="26">
        <v>207</v>
      </c>
      <c r="F5434" s="24">
        <v>525</v>
      </c>
      <c r="G5434" s="26" t="s">
        <v>3832</v>
      </c>
      <c r="H5434" s="24" t="s">
        <v>298</v>
      </c>
      <c r="I5434" s="24" t="s">
        <v>299</v>
      </c>
      <c r="J5434" s="27" t="s">
        <v>1</v>
      </c>
      <c r="K5434" s="28">
        <v>19.850000000000001</v>
      </c>
      <c r="L5434" s="28">
        <v>0</v>
      </c>
    </row>
    <row r="5435" spans="1:12" x14ac:dyDescent="0.25">
      <c r="A5435" s="24" t="s">
        <v>3305</v>
      </c>
      <c r="B5435" s="26">
        <v>2015</v>
      </c>
      <c r="C5435" s="24">
        <v>9</v>
      </c>
      <c r="D5435" s="24" t="s">
        <v>236</v>
      </c>
      <c r="E5435" s="26">
        <v>207</v>
      </c>
      <c r="F5435" s="24">
        <v>4815</v>
      </c>
      <c r="G5435" s="26" t="s">
        <v>8122</v>
      </c>
      <c r="H5435" s="24" t="s">
        <v>69</v>
      </c>
      <c r="I5435" s="24" t="s">
        <v>70</v>
      </c>
      <c r="J5435" s="27" t="s">
        <v>1</v>
      </c>
      <c r="K5435" s="28">
        <v>23.46</v>
      </c>
      <c r="L5435" s="28">
        <v>0</v>
      </c>
    </row>
    <row r="5436" spans="1:12" x14ac:dyDescent="0.25">
      <c r="A5436" s="24" t="s">
        <v>3305</v>
      </c>
      <c r="B5436" s="26">
        <v>2015</v>
      </c>
      <c r="C5436" s="24">
        <v>9</v>
      </c>
      <c r="D5436" s="24" t="s">
        <v>236</v>
      </c>
      <c r="E5436" s="26">
        <v>207</v>
      </c>
      <c r="F5436" s="24">
        <v>4097</v>
      </c>
      <c r="G5436" s="26" t="s">
        <v>7404</v>
      </c>
      <c r="H5436" s="24" t="s">
        <v>1344</v>
      </c>
      <c r="I5436" s="24" t="s">
        <v>1345</v>
      </c>
      <c r="J5436" s="27" t="s">
        <v>1</v>
      </c>
      <c r="K5436" s="28">
        <v>68.73</v>
      </c>
      <c r="L5436" s="28">
        <v>0</v>
      </c>
    </row>
    <row r="5437" spans="1:12" x14ac:dyDescent="0.25">
      <c r="A5437" s="24" t="s">
        <v>3305</v>
      </c>
      <c r="B5437" s="26">
        <v>2015</v>
      </c>
      <c r="C5437" s="24">
        <v>9</v>
      </c>
      <c r="D5437" s="24" t="s">
        <v>236</v>
      </c>
      <c r="E5437" s="26">
        <v>207</v>
      </c>
      <c r="F5437" s="24">
        <v>1266</v>
      </c>
      <c r="G5437" s="26" t="s">
        <v>4573</v>
      </c>
      <c r="H5437" s="24" t="s">
        <v>67</v>
      </c>
      <c r="I5437" s="24" t="s">
        <v>68</v>
      </c>
      <c r="J5437" s="27" t="s">
        <v>1</v>
      </c>
      <c r="K5437" s="28">
        <v>119.36</v>
      </c>
      <c r="L5437" s="28">
        <v>0</v>
      </c>
    </row>
    <row r="5438" spans="1:12" x14ac:dyDescent="0.25">
      <c r="A5438" s="24" t="s">
        <v>3305</v>
      </c>
      <c r="B5438" s="26">
        <v>2015</v>
      </c>
      <c r="C5438" s="24">
        <v>9</v>
      </c>
      <c r="D5438" s="24" t="s">
        <v>236</v>
      </c>
      <c r="E5438" s="26">
        <v>207</v>
      </c>
      <c r="F5438" s="24">
        <v>2082</v>
      </c>
      <c r="G5438" s="26" t="s">
        <v>5389</v>
      </c>
      <c r="H5438" s="24" t="s">
        <v>150</v>
      </c>
      <c r="I5438" s="24" t="s">
        <v>151</v>
      </c>
      <c r="J5438" s="27" t="s">
        <v>1</v>
      </c>
      <c r="K5438" s="28">
        <v>25.15</v>
      </c>
      <c r="L5438" s="28">
        <v>0</v>
      </c>
    </row>
    <row r="5439" spans="1:12" x14ac:dyDescent="0.25">
      <c r="A5439" s="24" t="s">
        <v>3305</v>
      </c>
      <c r="B5439" s="26">
        <v>2015</v>
      </c>
      <c r="C5439" s="24">
        <v>9</v>
      </c>
      <c r="D5439" s="24" t="s">
        <v>236</v>
      </c>
      <c r="E5439" s="26">
        <v>207</v>
      </c>
      <c r="F5439" s="24">
        <v>68</v>
      </c>
      <c r="G5439" s="26" t="s">
        <v>3375</v>
      </c>
      <c r="H5439" s="24" t="s">
        <v>59</v>
      </c>
      <c r="I5439" s="24" t="s">
        <v>60</v>
      </c>
      <c r="J5439" s="27" t="s">
        <v>1</v>
      </c>
      <c r="K5439" s="28">
        <v>16.46</v>
      </c>
      <c r="L5439" s="28">
        <v>0</v>
      </c>
    </row>
    <row r="5440" spans="1:12" x14ac:dyDescent="0.25">
      <c r="A5440" s="24" t="s">
        <v>3305</v>
      </c>
      <c r="B5440" s="26">
        <v>2015</v>
      </c>
      <c r="C5440" s="24">
        <v>9</v>
      </c>
      <c r="D5440" s="24" t="s">
        <v>236</v>
      </c>
      <c r="E5440" s="26">
        <v>207</v>
      </c>
      <c r="F5440" s="24">
        <v>531</v>
      </c>
      <c r="G5440" s="26" t="s">
        <v>3838</v>
      </c>
      <c r="H5440" s="24" t="s">
        <v>77</v>
      </c>
      <c r="I5440" s="24" t="s">
        <v>78</v>
      </c>
      <c r="J5440" s="27" t="s">
        <v>1</v>
      </c>
      <c r="K5440" s="28">
        <v>131.65</v>
      </c>
      <c r="L5440" s="28">
        <v>0</v>
      </c>
    </row>
    <row r="5441" spans="1:12" x14ac:dyDescent="0.25">
      <c r="A5441" s="24" t="s">
        <v>3305</v>
      </c>
      <c r="B5441" s="26">
        <v>2015</v>
      </c>
      <c r="C5441" s="24">
        <v>9</v>
      </c>
      <c r="D5441" s="24" t="s">
        <v>236</v>
      </c>
      <c r="E5441" s="26">
        <v>207</v>
      </c>
      <c r="F5441" s="24">
        <v>4816</v>
      </c>
      <c r="G5441" s="26" t="s">
        <v>8123</v>
      </c>
      <c r="H5441" s="24" t="s">
        <v>572</v>
      </c>
      <c r="I5441" s="24" t="s">
        <v>573</v>
      </c>
      <c r="J5441" s="27" t="s">
        <v>1</v>
      </c>
      <c r="K5441" s="28">
        <v>30.74</v>
      </c>
      <c r="L5441" s="28">
        <v>0</v>
      </c>
    </row>
    <row r="5442" spans="1:12" x14ac:dyDescent="0.25">
      <c r="A5442" s="24" t="s">
        <v>3305</v>
      </c>
      <c r="B5442" s="26">
        <v>2015</v>
      </c>
      <c r="C5442" s="24">
        <v>9</v>
      </c>
      <c r="D5442" s="24" t="s">
        <v>236</v>
      </c>
      <c r="E5442" s="26">
        <v>207</v>
      </c>
      <c r="F5442" s="24">
        <v>535</v>
      </c>
      <c r="G5442" s="26" t="s">
        <v>3842</v>
      </c>
      <c r="H5442" s="24" t="s">
        <v>358</v>
      </c>
      <c r="I5442" s="24" t="s">
        <v>359</v>
      </c>
      <c r="J5442" s="27" t="s">
        <v>1</v>
      </c>
      <c r="K5442" s="28">
        <v>25.15</v>
      </c>
      <c r="L5442" s="28">
        <v>0</v>
      </c>
    </row>
    <row r="5443" spans="1:12" x14ac:dyDescent="0.25">
      <c r="A5443" s="24" t="s">
        <v>3305</v>
      </c>
      <c r="B5443" s="26">
        <v>2015</v>
      </c>
      <c r="C5443" s="24">
        <v>9</v>
      </c>
      <c r="D5443" s="24" t="s">
        <v>236</v>
      </c>
      <c r="E5443" s="26">
        <v>208</v>
      </c>
      <c r="F5443" s="24">
        <v>4817</v>
      </c>
      <c r="G5443" s="26" t="s">
        <v>8124</v>
      </c>
      <c r="H5443" s="24" t="s">
        <v>520</v>
      </c>
      <c r="I5443" s="24" t="s">
        <v>521</v>
      </c>
      <c r="J5443" s="27" t="s">
        <v>1</v>
      </c>
      <c r="K5443" s="28">
        <v>0.2</v>
      </c>
      <c r="L5443" s="28">
        <v>0</v>
      </c>
    </row>
    <row r="5444" spans="1:12" x14ac:dyDescent="0.25">
      <c r="A5444" s="24" t="s">
        <v>3305</v>
      </c>
      <c r="B5444" s="26">
        <v>2015</v>
      </c>
      <c r="C5444" s="24">
        <v>9</v>
      </c>
      <c r="D5444" s="24" t="s">
        <v>236</v>
      </c>
      <c r="E5444" s="26">
        <v>208</v>
      </c>
      <c r="F5444" s="24">
        <v>761</v>
      </c>
      <c r="G5444" s="26" t="s">
        <v>4068</v>
      </c>
      <c r="H5444" s="24" t="s">
        <v>67</v>
      </c>
      <c r="I5444" s="24" t="s">
        <v>68</v>
      </c>
      <c r="J5444" s="27" t="s">
        <v>1</v>
      </c>
      <c r="K5444" s="28">
        <v>44.29</v>
      </c>
      <c r="L5444" s="28">
        <v>0</v>
      </c>
    </row>
    <row r="5445" spans="1:12" x14ac:dyDescent="0.25">
      <c r="A5445" s="24" t="s">
        <v>3305</v>
      </c>
      <c r="B5445" s="26">
        <v>2015</v>
      </c>
      <c r="C5445" s="24">
        <v>9</v>
      </c>
      <c r="D5445" s="24" t="s">
        <v>236</v>
      </c>
      <c r="E5445" s="26">
        <v>210</v>
      </c>
      <c r="F5445" s="24">
        <v>2118</v>
      </c>
      <c r="G5445" s="26" t="s">
        <v>5425</v>
      </c>
      <c r="H5445" s="24" t="s">
        <v>65</v>
      </c>
      <c r="I5445" s="24" t="s">
        <v>66</v>
      </c>
      <c r="J5445" s="27" t="s">
        <v>1</v>
      </c>
      <c r="K5445" s="28">
        <v>131.65</v>
      </c>
      <c r="L5445" s="28">
        <v>0</v>
      </c>
    </row>
    <row r="5446" spans="1:12" x14ac:dyDescent="0.25">
      <c r="A5446" s="24" t="s">
        <v>3305</v>
      </c>
      <c r="B5446" s="26">
        <v>2015</v>
      </c>
      <c r="C5446" s="24">
        <v>9</v>
      </c>
      <c r="D5446" s="24" t="s">
        <v>236</v>
      </c>
      <c r="E5446" s="26">
        <v>210</v>
      </c>
      <c r="F5446" s="24">
        <v>4818</v>
      </c>
      <c r="G5446" s="26" t="s">
        <v>8125</v>
      </c>
      <c r="H5446" s="24" t="s">
        <v>1620</v>
      </c>
      <c r="I5446" s="24" t="s">
        <v>1621</v>
      </c>
      <c r="J5446" s="27" t="s">
        <v>1</v>
      </c>
      <c r="K5446" s="28">
        <v>154</v>
      </c>
      <c r="L5446" s="28">
        <v>0</v>
      </c>
    </row>
    <row r="5447" spans="1:12" x14ac:dyDescent="0.25">
      <c r="A5447" s="24" t="s">
        <v>3305</v>
      </c>
      <c r="B5447" s="26">
        <v>2015</v>
      </c>
      <c r="C5447" s="24">
        <v>9</v>
      </c>
      <c r="D5447" s="24" t="s">
        <v>236</v>
      </c>
      <c r="E5447" s="26">
        <v>210</v>
      </c>
      <c r="F5447" s="24">
        <v>4362</v>
      </c>
      <c r="G5447" s="26" t="s">
        <v>7669</v>
      </c>
      <c r="H5447" s="24" t="s">
        <v>94</v>
      </c>
      <c r="I5447" s="24" t="s">
        <v>95</v>
      </c>
      <c r="J5447" s="27" t="s">
        <v>1</v>
      </c>
      <c r="K5447" s="28">
        <v>0.2</v>
      </c>
      <c r="L5447" s="28">
        <v>0</v>
      </c>
    </row>
    <row r="5448" spans="1:12" x14ac:dyDescent="0.25">
      <c r="A5448" s="24" t="s">
        <v>3305</v>
      </c>
      <c r="B5448" s="26">
        <v>2015</v>
      </c>
      <c r="C5448" s="24">
        <v>9</v>
      </c>
      <c r="D5448" s="24" t="s">
        <v>236</v>
      </c>
      <c r="E5448" s="26">
        <v>210</v>
      </c>
      <c r="F5448" s="24">
        <v>4819</v>
      </c>
      <c r="G5448" s="26" t="s">
        <v>8126</v>
      </c>
      <c r="H5448" s="24" t="s">
        <v>90</v>
      </c>
      <c r="I5448" s="24" t="s">
        <v>91</v>
      </c>
      <c r="J5448" s="27" t="s">
        <v>1</v>
      </c>
      <c r="K5448" s="28">
        <v>131.65</v>
      </c>
      <c r="L5448" s="28">
        <v>0</v>
      </c>
    </row>
    <row r="5449" spans="1:12" x14ac:dyDescent="0.25">
      <c r="A5449" s="24" t="s">
        <v>3305</v>
      </c>
      <c r="B5449" s="26">
        <v>2015</v>
      </c>
      <c r="C5449" s="24">
        <v>9</v>
      </c>
      <c r="D5449" s="24" t="s">
        <v>236</v>
      </c>
      <c r="E5449" s="26">
        <v>210</v>
      </c>
      <c r="F5449" s="24">
        <v>2268</v>
      </c>
      <c r="G5449" s="26" t="s">
        <v>5575</v>
      </c>
      <c r="H5449" s="24" t="s">
        <v>1038</v>
      </c>
      <c r="I5449" s="24" t="s">
        <v>1039</v>
      </c>
      <c r="J5449" s="27" t="s">
        <v>1</v>
      </c>
      <c r="K5449" s="28">
        <v>37.94</v>
      </c>
      <c r="L5449" s="28">
        <v>0</v>
      </c>
    </row>
    <row r="5450" spans="1:12" x14ac:dyDescent="0.25">
      <c r="A5450" s="24" t="s">
        <v>3305</v>
      </c>
      <c r="B5450" s="26">
        <v>2015</v>
      </c>
      <c r="C5450" s="24">
        <v>9</v>
      </c>
      <c r="D5450" s="24" t="s">
        <v>236</v>
      </c>
      <c r="E5450" s="26">
        <v>210</v>
      </c>
      <c r="F5450" s="24">
        <v>4820</v>
      </c>
      <c r="G5450" s="26" t="s">
        <v>8127</v>
      </c>
      <c r="H5450" s="24" t="s">
        <v>418</v>
      </c>
      <c r="I5450" s="24" t="s">
        <v>419</v>
      </c>
      <c r="J5450" s="27" t="s">
        <v>1</v>
      </c>
      <c r="K5450" s="28">
        <v>25.15</v>
      </c>
      <c r="L5450" s="28">
        <v>0</v>
      </c>
    </row>
    <row r="5451" spans="1:12" x14ac:dyDescent="0.25">
      <c r="A5451" s="24" t="s">
        <v>3305</v>
      </c>
      <c r="B5451" s="26">
        <v>2015</v>
      </c>
      <c r="C5451" s="24">
        <v>9</v>
      </c>
      <c r="D5451" s="24" t="s">
        <v>236</v>
      </c>
      <c r="E5451" s="26">
        <v>211</v>
      </c>
      <c r="F5451" s="24">
        <v>4821</v>
      </c>
      <c r="G5451" s="26" t="s">
        <v>8128</v>
      </c>
      <c r="H5451" s="24" t="s">
        <v>67</v>
      </c>
      <c r="I5451" s="24" t="s">
        <v>68</v>
      </c>
      <c r="J5451" s="27" t="s">
        <v>1</v>
      </c>
      <c r="K5451" s="28">
        <v>0.2</v>
      </c>
      <c r="L5451" s="28">
        <v>0</v>
      </c>
    </row>
    <row r="5452" spans="1:12" x14ac:dyDescent="0.25">
      <c r="A5452" s="24" t="s">
        <v>3305</v>
      </c>
      <c r="B5452" s="26">
        <v>2015</v>
      </c>
      <c r="C5452" s="24">
        <v>9</v>
      </c>
      <c r="D5452" s="24" t="s">
        <v>236</v>
      </c>
      <c r="E5452" s="26">
        <v>211</v>
      </c>
      <c r="F5452" s="24">
        <v>4822</v>
      </c>
      <c r="G5452" s="26" t="s">
        <v>8129</v>
      </c>
      <c r="H5452" s="24" t="s">
        <v>79</v>
      </c>
      <c r="I5452" s="24" t="s">
        <v>80</v>
      </c>
      <c r="J5452" s="27" t="s">
        <v>1</v>
      </c>
      <c r="K5452" s="28">
        <v>25.15</v>
      </c>
      <c r="L5452" s="28">
        <v>0</v>
      </c>
    </row>
    <row r="5453" spans="1:12" x14ac:dyDescent="0.25">
      <c r="A5453" s="24" t="s">
        <v>3305</v>
      </c>
      <c r="B5453" s="26">
        <v>2015</v>
      </c>
      <c r="C5453" s="24">
        <v>9</v>
      </c>
      <c r="D5453" s="24" t="s">
        <v>236</v>
      </c>
      <c r="E5453" s="26">
        <v>212</v>
      </c>
      <c r="F5453" s="24">
        <v>4613</v>
      </c>
      <c r="G5453" s="26" t="s">
        <v>7920</v>
      </c>
      <c r="H5453" s="24" t="s">
        <v>69</v>
      </c>
      <c r="I5453" s="24" t="s">
        <v>70</v>
      </c>
      <c r="J5453" s="27" t="s">
        <v>1</v>
      </c>
      <c r="K5453" s="28">
        <v>22.91</v>
      </c>
      <c r="L5453" s="28">
        <v>0</v>
      </c>
    </row>
    <row r="5454" spans="1:12" x14ac:dyDescent="0.25">
      <c r="A5454" s="24" t="s">
        <v>3305</v>
      </c>
      <c r="B5454" s="26">
        <v>2015</v>
      </c>
      <c r="C5454" s="24">
        <v>9</v>
      </c>
      <c r="D5454" s="24" t="s">
        <v>236</v>
      </c>
      <c r="E5454" s="26">
        <v>212</v>
      </c>
      <c r="F5454" s="24">
        <v>4823</v>
      </c>
      <c r="G5454" s="26" t="s">
        <v>8130</v>
      </c>
      <c r="H5454" s="24" t="s">
        <v>65</v>
      </c>
      <c r="I5454" s="24" t="s">
        <v>66</v>
      </c>
      <c r="J5454" s="27" t="s">
        <v>1</v>
      </c>
      <c r="K5454" s="28">
        <v>131.65</v>
      </c>
      <c r="L5454" s="28">
        <v>0</v>
      </c>
    </row>
    <row r="5455" spans="1:12" x14ac:dyDescent="0.25">
      <c r="A5455" s="24" t="s">
        <v>3305</v>
      </c>
      <c r="B5455" s="26">
        <v>2015</v>
      </c>
      <c r="C5455" s="24">
        <v>9</v>
      </c>
      <c r="D5455" s="24" t="s">
        <v>236</v>
      </c>
      <c r="E5455" s="26">
        <v>213</v>
      </c>
      <c r="F5455" s="24">
        <v>4824</v>
      </c>
      <c r="G5455" s="26" t="s">
        <v>8131</v>
      </c>
      <c r="H5455" s="24" t="s">
        <v>67</v>
      </c>
      <c r="I5455" s="24" t="s">
        <v>68</v>
      </c>
      <c r="J5455" s="27" t="s">
        <v>1</v>
      </c>
      <c r="K5455" s="28">
        <v>25.15</v>
      </c>
      <c r="L5455" s="28">
        <v>0</v>
      </c>
    </row>
    <row r="5456" spans="1:12" x14ac:dyDescent="0.25">
      <c r="A5456" s="24" t="s">
        <v>3305</v>
      </c>
      <c r="B5456" s="26">
        <v>2015</v>
      </c>
      <c r="C5456" s="24">
        <v>9</v>
      </c>
      <c r="D5456" s="24" t="s">
        <v>236</v>
      </c>
      <c r="E5456" s="26">
        <v>214</v>
      </c>
      <c r="F5456" s="24">
        <v>4825</v>
      </c>
      <c r="G5456" s="26" t="s">
        <v>8132</v>
      </c>
      <c r="H5456" s="24" t="s">
        <v>466</v>
      </c>
      <c r="I5456" s="24" t="s">
        <v>467</v>
      </c>
      <c r="J5456" s="27" t="s">
        <v>1</v>
      </c>
      <c r="K5456" s="28">
        <v>153.38</v>
      </c>
      <c r="L5456" s="28">
        <v>0</v>
      </c>
    </row>
    <row r="5457" spans="1:12" x14ac:dyDescent="0.25">
      <c r="A5457" s="24" t="s">
        <v>3305</v>
      </c>
      <c r="B5457" s="26">
        <v>2015</v>
      </c>
      <c r="C5457" s="24">
        <v>9</v>
      </c>
      <c r="D5457" s="24" t="s">
        <v>236</v>
      </c>
      <c r="E5457" s="26">
        <v>214</v>
      </c>
      <c r="F5457" s="24">
        <v>4826</v>
      </c>
      <c r="G5457" s="26" t="s">
        <v>8133</v>
      </c>
      <c r="H5457" s="24" t="s">
        <v>126</v>
      </c>
      <c r="I5457" s="24" t="s">
        <v>127</v>
      </c>
      <c r="J5457" s="27" t="s">
        <v>1</v>
      </c>
      <c r="K5457" s="28">
        <v>131.65</v>
      </c>
      <c r="L5457" s="28">
        <v>0</v>
      </c>
    </row>
    <row r="5458" spans="1:12" x14ac:dyDescent="0.25">
      <c r="A5458" s="24" t="s">
        <v>3305</v>
      </c>
      <c r="B5458" s="26">
        <v>2015</v>
      </c>
      <c r="C5458" s="24">
        <v>9</v>
      </c>
      <c r="D5458" s="24" t="s">
        <v>236</v>
      </c>
      <c r="E5458" s="26">
        <v>214</v>
      </c>
      <c r="F5458" s="24">
        <v>4827</v>
      </c>
      <c r="G5458" s="26" t="s">
        <v>8134</v>
      </c>
      <c r="H5458" s="24" t="s">
        <v>1038</v>
      </c>
      <c r="I5458" s="24" t="s">
        <v>1039</v>
      </c>
      <c r="J5458" s="27" t="s">
        <v>1</v>
      </c>
      <c r="K5458" s="28">
        <v>129.78</v>
      </c>
      <c r="L5458" s="28">
        <v>0</v>
      </c>
    </row>
    <row r="5459" spans="1:12" x14ac:dyDescent="0.25">
      <c r="A5459" s="24" t="s">
        <v>3305</v>
      </c>
      <c r="B5459" s="26">
        <v>2015</v>
      </c>
      <c r="C5459" s="24">
        <v>9</v>
      </c>
      <c r="D5459" s="24" t="s">
        <v>236</v>
      </c>
      <c r="E5459" s="26">
        <v>214</v>
      </c>
      <c r="F5459" s="24">
        <v>4828</v>
      </c>
      <c r="G5459" s="26" t="s">
        <v>8135</v>
      </c>
      <c r="H5459" s="24" t="s">
        <v>1622</v>
      </c>
      <c r="I5459" s="24" t="s">
        <v>1623</v>
      </c>
      <c r="J5459" s="27" t="s">
        <v>1</v>
      </c>
      <c r="K5459" s="28">
        <v>72.16</v>
      </c>
      <c r="L5459" s="28">
        <v>0</v>
      </c>
    </row>
    <row r="5460" spans="1:12" x14ac:dyDescent="0.25">
      <c r="A5460" s="24" t="s">
        <v>3305</v>
      </c>
      <c r="B5460" s="26">
        <v>2015</v>
      </c>
      <c r="C5460" s="24">
        <v>9</v>
      </c>
      <c r="D5460" s="24" t="s">
        <v>236</v>
      </c>
      <c r="E5460" s="26">
        <v>214</v>
      </c>
      <c r="F5460" s="24">
        <v>784</v>
      </c>
      <c r="G5460" s="26" t="s">
        <v>4091</v>
      </c>
      <c r="H5460" s="24" t="s">
        <v>61</v>
      </c>
      <c r="I5460" s="24" t="s">
        <v>62</v>
      </c>
      <c r="J5460" s="27" t="s">
        <v>1</v>
      </c>
      <c r="K5460" s="28">
        <v>36.89</v>
      </c>
      <c r="L5460" s="28">
        <v>0</v>
      </c>
    </row>
    <row r="5461" spans="1:12" x14ac:dyDescent="0.25">
      <c r="A5461" s="24" t="s">
        <v>3305</v>
      </c>
      <c r="B5461" s="26">
        <v>2015</v>
      </c>
      <c r="C5461" s="24">
        <v>9</v>
      </c>
      <c r="D5461" s="24" t="s">
        <v>236</v>
      </c>
      <c r="E5461" s="26">
        <v>214</v>
      </c>
      <c r="F5461" s="24">
        <v>4829</v>
      </c>
      <c r="G5461" s="26" t="s">
        <v>8136</v>
      </c>
      <c r="H5461" s="24" t="s">
        <v>218</v>
      </c>
      <c r="I5461" s="24" t="s">
        <v>219</v>
      </c>
      <c r="J5461" s="27" t="s">
        <v>1</v>
      </c>
      <c r="K5461" s="28">
        <v>162.38999999999999</v>
      </c>
      <c r="L5461" s="28">
        <v>0</v>
      </c>
    </row>
    <row r="5462" spans="1:12" x14ac:dyDescent="0.25">
      <c r="A5462" s="24" t="s">
        <v>3305</v>
      </c>
      <c r="B5462" s="26">
        <v>2015</v>
      </c>
      <c r="C5462" s="24">
        <v>9</v>
      </c>
      <c r="D5462" s="24" t="s">
        <v>236</v>
      </c>
      <c r="E5462" s="26">
        <v>214</v>
      </c>
      <c r="F5462" s="24">
        <v>509</v>
      </c>
      <c r="G5462" s="26" t="s">
        <v>3816</v>
      </c>
      <c r="H5462" s="24" t="s">
        <v>67</v>
      </c>
      <c r="I5462" s="24" t="s">
        <v>68</v>
      </c>
      <c r="J5462" s="27" t="s">
        <v>1</v>
      </c>
      <c r="K5462" s="28">
        <v>50.3</v>
      </c>
      <c r="L5462" s="28">
        <v>0</v>
      </c>
    </row>
    <row r="5463" spans="1:12" x14ac:dyDescent="0.25">
      <c r="A5463" s="24" t="s">
        <v>3305</v>
      </c>
      <c r="B5463" s="26">
        <v>2015</v>
      </c>
      <c r="C5463" s="24">
        <v>9</v>
      </c>
      <c r="D5463" s="24" t="s">
        <v>236</v>
      </c>
      <c r="E5463" s="26">
        <v>214</v>
      </c>
      <c r="F5463" s="24">
        <v>4830</v>
      </c>
      <c r="G5463" s="26" t="s">
        <v>8137</v>
      </c>
      <c r="H5463" s="24" t="s">
        <v>1344</v>
      </c>
      <c r="I5463" s="24" t="s">
        <v>1345</v>
      </c>
      <c r="J5463" s="27" t="s">
        <v>1</v>
      </c>
      <c r="K5463" s="28">
        <v>55.95</v>
      </c>
      <c r="L5463" s="28">
        <v>0</v>
      </c>
    </row>
    <row r="5464" spans="1:12" x14ac:dyDescent="0.25">
      <c r="A5464" s="24" t="s">
        <v>3305</v>
      </c>
      <c r="B5464" s="26">
        <v>2015</v>
      </c>
      <c r="C5464" s="24">
        <v>9</v>
      </c>
      <c r="D5464" s="24" t="s">
        <v>236</v>
      </c>
      <c r="E5464" s="26">
        <v>214</v>
      </c>
      <c r="F5464" s="24">
        <v>1274</v>
      </c>
      <c r="G5464" s="26" t="s">
        <v>4581</v>
      </c>
      <c r="H5464" s="24" t="s">
        <v>314</v>
      </c>
      <c r="I5464" s="24" t="s">
        <v>315</v>
      </c>
      <c r="J5464" s="27" t="s">
        <v>1</v>
      </c>
      <c r="K5464" s="28">
        <v>132.86000000000001</v>
      </c>
      <c r="L5464" s="28">
        <v>0</v>
      </c>
    </row>
    <row r="5465" spans="1:12" x14ac:dyDescent="0.25">
      <c r="A5465" s="24" t="s">
        <v>3305</v>
      </c>
      <c r="B5465" s="26">
        <v>2015</v>
      </c>
      <c r="C5465" s="24">
        <v>9</v>
      </c>
      <c r="D5465" s="24" t="s">
        <v>236</v>
      </c>
      <c r="E5465" s="26">
        <v>214</v>
      </c>
      <c r="F5465" s="24">
        <v>4831</v>
      </c>
      <c r="G5465" s="26" t="s">
        <v>8138</v>
      </c>
      <c r="H5465" s="24" t="s">
        <v>77</v>
      </c>
      <c r="I5465" s="24" t="s">
        <v>78</v>
      </c>
      <c r="J5465" s="27" t="s">
        <v>1</v>
      </c>
      <c r="K5465" s="28">
        <v>131.65</v>
      </c>
      <c r="L5465" s="28">
        <v>0</v>
      </c>
    </row>
    <row r="5466" spans="1:12" x14ac:dyDescent="0.25">
      <c r="A5466" s="24" t="s">
        <v>3305</v>
      </c>
      <c r="B5466" s="26">
        <v>2015</v>
      </c>
      <c r="C5466" s="24">
        <v>9</v>
      </c>
      <c r="D5466" s="24" t="s">
        <v>236</v>
      </c>
      <c r="E5466" s="26">
        <v>214</v>
      </c>
      <c r="F5466" s="24">
        <v>4832</v>
      </c>
      <c r="G5466" s="26" t="s">
        <v>8139</v>
      </c>
      <c r="H5466" s="24" t="s">
        <v>61</v>
      </c>
      <c r="I5466" s="24" t="s">
        <v>62</v>
      </c>
      <c r="J5466" s="27" t="s">
        <v>1</v>
      </c>
      <c r="K5466" s="28">
        <v>80.11</v>
      </c>
      <c r="L5466" s="28">
        <v>0</v>
      </c>
    </row>
    <row r="5467" spans="1:12" x14ac:dyDescent="0.25">
      <c r="A5467" s="24" t="s">
        <v>3305</v>
      </c>
      <c r="B5467" s="26">
        <v>2015</v>
      </c>
      <c r="C5467" s="24">
        <v>9</v>
      </c>
      <c r="D5467" s="24" t="s">
        <v>236</v>
      </c>
      <c r="E5467" s="26">
        <v>214</v>
      </c>
      <c r="F5467" s="24">
        <v>246</v>
      </c>
      <c r="G5467" s="26" t="s">
        <v>3553</v>
      </c>
      <c r="H5467" s="24" t="s">
        <v>61</v>
      </c>
      <c r="I5467" s="24" t="s">
        <v>62</v>
      </c>
      <c r="J5467" s="27" t="s">
        <v>1</v>
      </c>
      <c r="K5467" s="28">
        <v>40.020000000000003</v>
      </c>
      <c r="L5467" s="28">
        <v>0</v>
      </c>
    </row>
    <row r="5468" spans="1:12" x14ac:dyDescent="0.25">
      <c r="A5468" s="24" t="s">
        <v>3305</v>
      </c>
      <c r="B5468" s="26">
        <v>2015</v>
      </c>
      <c r="C5468" s="24">
        <v>9</v>
      </c>
      <c r="D5468" s="24" t="s">
        <v>236</v>
      </c>
      <c r="E5468" s="26">
        <v>214</v>
      </c>
      <c r="F5468" s="24">
        <v>4833</v>
      </c>
      <c r="G5468" s="26" t="s">
        <v>8140</v>
      </c>
      <c r="H5468" s="24" t="s">
        <v>1624</v>
      </c>
      <c r="I5468" s="24" t="s">
        <v>1625</v>
      </c>
      <c r="J5468" s="27" t="s">
        <v>1</v>
      </c>
      <c r="K5468" s="28">
        <v>133.75</v>
      </c>
      <c r="L5468" s="28">
        <v>0</v>
      </c>
    </row>
    <row r="5469" spans="1:12" x14ac:dyDescent="0.25">
      <c r="A5469" s="24" t="s">
        <v>3305</v>
      </c>
      <c r="B5469" s="26">
        <v>2015</v>
      </c>
      <c r="C5469" s="24">
        <v>9</v>
      </c>
      <c r="D5469" s="24" t="s">
        <v>236</v>
      </c>
      <c r="E5469" s="26">
        <v>215</v>
      </c>
      <c r="F5469" s="24">
        <v>4834</v>
      </c>
      <c r="G5469" s="26" t="s">
        <v>8141</v>
      </c>
      <c r="H5469" s="24" t="s">
        <v>77</v>
      </c>
      <c r="I5469" s="24" t="s">
        <v>78</v>
      </c>
      <c r="J5469" s="27" t="s">
        <v>1</v>
      </c>
      <c r="K5469" s="28">
        <v>22.91</v>
      </c>
      <c r="L5469" s="28">
        <v>0</v>
      </c>
    </row>
    <row r="5470" spans="1:12" x14ac:dyDescent="0.25">
      <c r="A5470" s="24" t="s">
        <v>3305</v>
      </c>
      <c r="B5470" s="26">
        <v>2015</v>
      </c>
      <c r="C5470" s="24">
        <v>9</v>
      </c>
      <c r="D5470" s="24" t="s">
        <v>236</v>
      </c>
      <c r="E5470" s="26">
        <v>215</v>
      </c>
      <c r="F5470" s="24">
        <v>4611</v>
      </c>
      <c r="G5470" s="26" t="s">
        <v>7918</v>
      </c>
      <c r="H5470" s="24" t="s">
        <v>418</v>
      </c>
      <c r="I5470" s="24" t="s">
        <v>419</v>
      </c>
      <c r="J5470" s="27" t="s">
        <v>1</v>
      </c>
      <c r="K5470" s="28">
        <v>47.49</v>
      </c>
      <c r="L5470" s="28">
        <v>0</v>
      </c>
    </row>
    <row r="5471" spans="1:12" x14ac:dyDescent="0.25">
      <c r="A5471" s="24" t="s">
        <v>3305</v>
      </c>
      <c r="B5471" s="26">
        <v>2015</v>
      </c>
      <c r="C5471" s="24">
        <v>9</v>
      </c>
      <c r="D5471" s="24" t="s">
        <v>236</v>
      </c>
      <c r="E5471" s="26">
        <v>215</v>
      </c>
      <c r="F5471" s="24">
        <v>832</v>
      </c>
      <c r="G5471" s="26" t="s">
        <v>4139</v>
      </c>
      <c r="H5471" s="24" t="s">
        <v>98</v>
      </c>
      <c r="I5471" s="24" t="s">
        <v>99</v>
      </c>
      <c r="J5471" s="27" t="s">
        <v>1</v>
      </c>
      <c r="K5471" s="28">
        <v>107</v>
      </c>
      <c r="L5471" s="28">
        <v>0</v>
      </c>
    </row>
    <row r="5472" spans="1:12" x14ac:dyDescent="0.25">
      <c r="A5472" s="24" t="s">
        <v>3305</v>
      </c>
      <c r="B5472" s="26">
        <v>2015</v>
      </c>
      <c r="C5472" s="24">
        <v>9</v>
      </c>
      <c r="D5472" s="24" t="s">
        <v>236</v>
      </c>
      <c r="E5472" s="26">
        <v>215</v>
      </c>
      <c r="F5472" s="24">
        <v>4835</v>
      </c>
      <c r="G5472" s="26" t="s">
        <v>8142</v>
      </c>
      <c r="H5472" s="24" t="s">
        <v>480</v>
      </c>
      <c r="I5472" s="24" t="s">
        <v>481</v>
      </c>
      <c r="J5472" s="27" t="s">
        <v>1</v>
      </c>
      <c r="K5472" s="28">
        <v>16.46</v>
      </c>
      <c r="L5472" s="28">
        <v>0</v>
      </c>
    </row>
    <row r="5473" spans="1:12" x14ac:dyDescent="0.25">
      <c r="A5473" s="24" t="s">
        <v>3305</v>
      </c>
      <c r="B5473" s="26">
        <v>2015</v>
      </c>
      <c r="C5473" s="24">
        <v>9</v>
      </c>
      <c r="D5473" s="24" t="s">
        <v>236</v>
      </c>
      <c r="E5473" s="26">
        <v>216</v>
      </c>
      <c r="F5473" s="24">
        <v>349</v>
      </c>
      <c r="G5473" s="26" t="s">
        <v>3656</v>
      </c>
      <c r="H5473" s="24" t="s">
        <v>364</v>
      </c>
      <c r="I5473" s="24" t="s">
        <v>365</v>
      </c>
      <c r="J5473" s="27" t="s">
        <v>1</v>
      </c>
      <c r="K5473" s="28">
        <v>99.93</v>
      </c>
      <c r="L5473" s="28">
        <v>0</v>
      </c>
    </row>
    <row r="5474" spans="1:12" x14ac:dyDescent="0.25">
      <c r="A5474" s="24" t="s">
        <v>3305</v>
      </c>
      <c r="B5474" s="26">
        <v>2015</v>
      </c>
      <c r="C5474" s="24">
        <v>9</v>
      </c>
      <c r="D5474" s="24" t="s">
        <v>236</v>
      </c>
      <c r="E5474" s="26">
        <v>216</v>
      </c>
      <c r="F5474" s="24">
        <v>4811</v>
      </c>
      <c r="G5474" s="26" t="s">
        <v>8118</v>
      </c>
      <c r="H5474" s="24" t="s">
        <v>274</v>
      </c>
      <c r="I5474" s="24" t="s">
        <v>275</v>
      </c>
      <c r="J5474" s="27" t="s">
        <v>1</v>
      </c>
      <c r="K5474" s="28">
        <v>55.95</v>
      </c>
      <c r="L5474" s="28">
        <v>0</v>
      </c>
    </row>
    <row r="5475" spans="1:12" x14ac:dyDescent="0.25">
      <c r="A5475" s="24" t="s">
        <v>3305</v>
      </c>
      <c r="B5475" s="26">
        <v>2015</v>
      </c>
      <c r="C5475" s="24">
        <v>9</v>
      </c>
      <c r="D5475" s="24" t="s">
        <v>236</v>
      </c>
      <c r="E5475" s="26">
        <v>216</v>
      </c>
      <c r="F5475" s="24">
        <v>4836</v>
      </c>
      <c r="G5475" s="26" t="s">
        <v>8143</v>
      </c>
      <c r="H5475" s="24" t="s">
        <v>67</v>
      </c>
      <c r="I5475" s="24" t="s">
        <v>68</v>
      </c>
      <c r="J5475" s="27" t="s">
        <v>1</v>
      </c>
      <c r="K5475" s="28">
        <v>25.15</v>
      </c>
      <c r="L5475" s="28">
        <v>0</v>
      </c>
    </row>
    <row r="5476" spans="1:12" x14ac:dyDescent="0.25">
      <c r="A5476" s="24" t="s">
        <v>3305</v>
      </c>
      <c r="B5476" s="26">
        <v>2015</v>
      </c>
      <c r="C5476" s="24">
        <v>9</v>
      </c>
      <c r="D5476" s="24" t="s">
        <v>236</v>
      </c>
      <c r="E5476" s="26">
        <v>216</v>
      </c>
      <c r="F5476" s="24">
        <v>2383</v>
      </c>
      <c r="G5476" s="26" t="s">
        <v>5690</v>
      </c>
      <c r="H5476" s="24" t="s">
        <v>67</v>
      </c>
      <c r="I5476" s="24" t="s">
        <v>68</v>
      </c>
      <c r="J5476" s="27" t="s">
        <v>1</v>
      </c>
      <c r="K5476" s="28">
        <v>69.31</v>
      </c>
      <c r="L5476" s="28">
        <v>0</v>
      </c>
    </row>
    <row r="5477" spans="1:12" x14ac:dyDescent="0.25">
      <c r="A5477" s="24" t="s">
        <v>3305</v>
      </c>
      <c r="B5477" s="26">
        <v>2015</v>
      </c>
      <c r="C5477" s="24">
        <v>9</v>
      </c>
      <c r="D5477" s="24" t="s">
        <v>236</v>
      </c>
      <c r="E5477" s="26">
        <v>216</v>
      </c>
      <c r="F5477" s="24">
        <v>4837</v>
      </c>
      <c r="G5477" s="26" t="s">
        <v>8144</v>
      </c>
      <c r="H5477" s="24" t="s">
        <v>1626</v>
      </c>
      <c r="I5477" s="24" t="s">
        <v>1627</v>
      </c>
      <c r="J5477" s="27" t="s">
        <v>1</v>
      </c>
      <c r="K5477" s="28">
        <v>20.43</v>
      </c>
      <c r="L5477" s="28">
        <v>0</v>
      </c>
    </row>
    <row r="5478" spans="1:12" x14ac:dyDescent="0.25">
      <c r="A5478" s="24" t="s">
        <v>3305</v>
      </c>
      <c r="B5478" s="26">
        <v>2015</v>
      </c>
      <c r="C5478" s="24">
        <v>9</v>
      </c>
      <c r="D5478" s="24" t="s">
        <v>236</v>
      </c>
      <c r="E5478" s="26">
        <v>216</v>
      </c>
      <c r="F5478" s="24">
        <v>4838</v>
      </c>
      <c r="G5478" s="26" t="s">
        <v>8145</v>
      </c>
      <c r="H5478" s="24" t="s">
        <v>61</v>
      </c>
      <c r="I5478" s="24" t="s">
        <v>62</v>
      </c>
      <c r="J5478" s="27" t="s">
        <v>1</v>
      </c>
      <c r="K5478" s="28">
        <v>7.83</v>
      </c>
      <c r="L5478" s="28">
        <v>0</v>
      </c>
    </row>
    <row r="5479" spans="1:12" x14ac:dyDescent="0.25">
      <c r="A5479" s="24" t="s">
        <v>3305</v>
      </c>
      <c r="B5479" s="26">
        <v>2015</v>
      </c>
      <c r="C5479" s="24">
        <v>9</v>
      </c>
      <c r="D5479" s="24" t="s">
        <v>236</v>
      </c>
      <c r="E5479" s="26">
        <v>216</v>
      </c>
      <c r="F5479" s="24">
        <v>4839</v>
      </c>
      <c r="G5479" s="26" t="s">
        <v>8146</v>
      </c>
      <c r="H5479" s="24" t="s">
        <v>132</v>
      </c>
      <c r="I5479" s="24" t="s">
        <v>133</v>
      </c>
      <c r="J5479" s="27" t="s">
        <v>1</v>
      </c>
      <c r="K5479" s="28">
        <v>45.82</v>
      </c>
      <c r="L5479" s="28">
        <v>0</v>
      </c>
    </row>
    <row r="5480" spans="1:12" x14ac:dyDescent="0.25">
      <c r="A5480" s="24" t="s">
        <v>3305</v>
      </c>
      <c r="B5480" s="26">
        <v>2015</v>
      </c>
      <c r="C5480" s="24">
        <v>9</v>
      </c>
      <c r="D5480" s="24" t="s">
        <v>236</v>
      </c>
      <c r="E5480" s="26">
        <v>216</v>
      </c>
      <c r="F5480" s="24">
        <v>4840</v>
      </c>
      <c r="G5480" s="26" t="s">
        <v>8147</v>
      </c>
      <c r="H5480" s="24" t="s">
        <v>61</v>
      </c>
      <c r="I5480" s="24" t="s">
        <v>62</v>
      </c>
      <c r="J5480" s="27" t="s">
        <v>1</v>
      </c>
      <c r="K5480" s="28">
        <v>25.15</v>
      </c>
      <c r="L5480" s="28">
        <v>0</v>
      </c>
    </row>
    <row r="5481" spans="1:12" x14ac:dyDescent="0.25">
      <c r="A5481" s="24" t="s">
        <v>3305</v>
      </c>
      <c r="B5481" s="26">
        <v>2015</v>
      </c>
      <c r="C5481" s="24">
        <v>9</v>
      </c>
      <c r="D5481" s="24" t="s">
        <v>236</v>
      </c>
      <c r="E5481" s="26">
        <v>216</v>
      </c>
      <c r="F5481" s="24">
        <v>2213</v>
      </c>
      <c r="G5481" s="26" t="s">
        <v>5520</v>
      </c>
      <c r="H5481" s="24" t="s">
        <v>69</v>
      </c>
      <c r="I5481" s="24" t="s">
        <v>70</v>
      </c>
      <c r="J5481" s="27" t="s">
        <v>1</v>
      </c>
      <c r="K5481" s="28">
        <v>24.28</v>
      </c>
      <c r="L5481" s="28">
        <v>0</v>
      </c>
    </row>
    <row r="5482" spans="1:12" x14ac:dyDescent="0.25">
      <c r="A5482" s="24" t="s">
        <v>3305</v>
      </c>
      <c r="B5482" s="26">
        <v>2015</v>
      </c>
      <c r="C5482" s="24">
        <v>9</v>
      </c>
      <c r="D5482" s="24" t="s">
        <v>236</v>
      </c>
      <c r="E5482" s="26">
        <v>216</v>
      </c>
      <c r="F5482" s="24">
        <v>4841</v>
      </c>
      <c r="G5482" s="26" t="s">
        <v>8148</v>
      </c>
      <c r="H5482" s="24" t="s">
        <v>1628</v>
      </c>
      <c r="I5482" s="24" t="s">
        <v>1629</v>
      </c>
      <c r="J5482" s="27" t="s">
        <v>1</v>
      </c>
      <c r="K5482" s="28">
        <v>37.94</v>
      </c>
      <c r="L5482" s="28">
        <v>0</v>
      </c>
    </row>
    <row r="5483" spans="1:12" x14ac:dyDescent="0.25">
      <c r="A5483" s="24" t="s">
        <v>3305</v>
      </c>
      <c r="B5483" s="26">
        <v>2015</v>
      </c>
      <c r="C5483" s="24">
        <v>9</v>
      </c>
      <c r="D5483" s="24" t="s">
        <v>236</v>
      </c>
      <c r="E5483" s="26">
        <v>216</v>
      </c>
      <c r="F5483" s="24">
        <v>4088</v>
      </c>
      <c r="G5483" s="26" t="s">
        <v>7395</v>
      </c>
      <c r="H5483" s="24" t="s">
        <v>172</v>
      </c>
      <c r="I5483" s="24" t="s">
        <v>173</v>
      </c>
      <c r="J5483" s="27" t="s">
        <v>1</v>
      </c>
      <c r="K5483" s="28">
        <v>22.91</v>
      </c>
      <c r="L5483" s="28">
        <v>0</v>
      </c>
    </row>
    <row r="5484" spans="1:12" x14ac:dyDescent="0.25">
      <c r="A5484" s="24" t="s">
        <v>3305</v>
      </c>
      <c r="B5484" s="26">
        <v>2015</v>
      </c>
      <c r="C5484" s="24">
        <v>9</v>
      </c>
      <c r="D5484" s="24" t="s">
        <v>236</v>
      </c>
      <c r="E5484" s="26">
        <v>216</v>
      </c>
      <c r="F5484" s="24">
        <v>202</v>
      </c>
      <c r="G5484" s="26" t="s">
        <v>3509</v>
      </c>
      <c r="H5484" s="24" t="s">
        <v>1234</v>
      </c>
      <c r="I5484" s="24" t="s">
        <v>1235</v>
      </c>
      <c r="J5484" s="27" t="s">
        <v>1</v>
      </c>
      <c r="K5484" s="28">
        <v>131.65</v>
      </c>
      <c r="L5484" s="28">
        <v>0</v>
      </c>
    </row>
    <row r="5485" spans="1:12" x14ac:dyDescent="0.25">
      <c r="A5485" s="24" t="s">
        <v>3305</v>
      </c>
      <c r="B5485" s="26">
        <v>2015</v>
      </c>
      <c r="C5485" s="24">
        <v>9</v>
      </c>
      <c r="D5485" s="24" t="s">
        <v>236</v>
      </c>
      <c r="E5485" s="26">
        <v>216</v>
      </c>
      <c r="F5485" s="24">
        <v>4842</v>
      </c>
      <c r="G5485" s="26" t="s">
        <v>8149</v>
      </c>
      <c r="H5485" s="24" t="s">
        <v>1130</v>
      </c>
      <c r="I5485" s="24" t="s">
        <v>1131</v>
      </c>
      <c r="J5485" s="27" t="s">
        <v>1</v>
      </c>
      <c r="K5485" s="28">
        <v>90.04</v>
      </c>
      <c r="L5485" s="28">
        <v>0</v>
      </c>
    </row>
    <row r="5486" spans="1:12" x14ac:dyDescent="0.25">
      <c r="A5486" s="24" t="s">
        <v>3305</v>
      </c>
      <c r="B5486" s="26">
        <v>2015</v>
      </c>
      <c r="C5486" s="24">
        <v>9</v>
      </c>
      <c r="D5486" s="24" t="s">
        <v>236</v>
      </c>
      <c r="E5486" s="26">
        <v>216</v>
      </c>
      <c r="F5486" s="24">
        <v>4843</v>
      </c>
      <c r="G5486" s="26" t="s">
        <v>8150</v>
      </c>
      <c r="H5486" s="24" t="s">
        <v>380</v>
      </c>
      <c r="I5486" s="24" t="s">
        <v>381</v>
      </c>
      <c r="J5486" s="27" t="s">
        <v>1</v>
      </c>
      <c r="K5486" s="28">
        <v>7.83</v>
      </c>
      <c r="L5486" s="28">
        <v>0</v>
      </c>
    </row>
    <row r="5487" spans="1:12" x14ac:dyDescent="0.25">
      <c r="A5487" s="24" t="s">
        <v>3305</v>
      </c>
      <c r="B5487" s="26">
        <v>2015</v>
      </c>
      <c r="C5487" s="24">
        <v>9</v>
      </c>
      <c r="D5487" s="24" t="s">
        <v>236</v>
      </c>
      <c r="E5487" s="26">
        <v>216</v>
      </c>
      <c r="F5487" s="24">
        <v>817</v>
      </c>
      <c r="G5487" s="26" t="s">
        <v>4124</v>
      </c>
      <c r="H5487" s="24" t="s">
        <v>67</v>
      </c>
      <c r="I5487" s="24" t="s">
        <v>68</v>
      </c>
      <c r="J5487" s="27" t="s">
        <v>1</v>
      </c>
      <c r="K5487" s="28">
        <v>131.65</v>
      </c>
      <c r="L5487" s="28">
        <v>0</v>
      </c>
    </row>
    <row r="5488" spans="1:12" x14ac:dyDescent="0.25">
      <c r="A5488" s="24" t="s">
        <v>3305</v>
      </c>
      <c r="B5488" s="26">
        <v>2015</v>
      </c>
      <c r="C5488" s="24">
        <v>9</v>
      </c>
      <c r="D5488" s="24" t="s">
        <v>236</v>
      </c>
      <c r="E5488" s="26">
        <v>216</v>
      </c>
      <c r="F5488" s="24">
        <v>154</v>
      </c>
      <c r="G5488" s="26" t="s">
        <v>3461</v>
      </c>
      <c r="H5488" s="24" t="s">
        <v>218</v>
      </c>
      <c r="I5488" s="24" t="s">
        <v>219</v>
      </c>
      <c r="J5488" s="27" t="s">
        <v>1</v>
      </c>
      <c r="K5488" s="28">
        <v>3.6</v>
      </c>
      <c r="L5488" s="28">
        <v>0</v>
      </c>
    </row>
    <row r="5489" spans="1:12" x14ac:dyDescent="0.25">
      <c r="A5489" s="24" t="s">
        <v>3305</v>
      </c>
      <c r="B5489" s="26">
        <v>2015</v>
      </c>
      <c r="C5489" s="24">
        <v>9</v>
      </c>
      <c r="D5489" s="24" t="s">
        <v>236</v>
      </c>
      <c r="E5489" s="26">
        <v>216</v>
      </c>
      <c r="F5489" s="24">
        <v>4844</v>
      </c>
      <c r="G5489" s="26" t="s">
        <v>8151</v>
      </c>
      <c r="H5489" s="24" t="s">
        <v>1624</v>
      </c>
      <c r="I5489" s="24" t="s">
        <v>1625</v>
      </c>
      <c r="J5489" s="27" t="s">
        <v>1</v>
      </c>
      <c r="K5489" s="28">
        <v>71.47</v>
      </c>
      <c r="L5489" s="28">
        <v>0</v>
      </c>
    </row>
    <row r="5490" spans="1:12" x14ac:dyDescent="0.25">
      <c r="A5490" s="24" t="s">
        <v>3305</v>
      </c>
      <c r="B5490" s="26">
        <v>2015</v>
      </c>
      <c r="C5490" s="24">
        <v>9</v>
      </c>
      <c r="D5490" s="24" t="s">
        <v>236</v>
      </c>
      <c r="E5490" s="26">
        <v>216</v>
      </c>
      <c r="F5490" s="24">
        <v>4823</v>
      </c>
      <c r="G5490" s="26" t="s">
        <v>8130</v>
      </c>
      <c r="H5490" s="24" t="s">
        <v>65</v>
      </c>
      <c r="I5490" s="24" t="s">
        <v>66</v>
      </c>
      <c r="J5490" s="27" t="s">
        <v>1</v>
      </c>
      <c r="K5490" s="28">
        <v>76.56</v>
      </c>
      <c r="L5490" s="28">
        <v>0</v>
      </c>
    </row>
    <row r="5491" spans="1:12" x14ac:dyDescent="0.25">
      <c r="A5491" s="24" t="s">
        <v>3305</v>
      </c>
      <c r="B5491" s="26">
        <v>2015</v>
      </c>
      <c r="C5491" s="24">
        <v>9</v>
      </c>
      <c r="D5491" s="24" t="s">
        <v>236</v>
      </c>
      <c r="E5491" s="26">
        <v>216</v>
      </c>
      <c r="F5491" s="24">
        <v>4845</v>
      </c>
      <c r="G5491" s="26" t="s">
        <v>8152</v>
      </c>
      <c r="H5491" s="24" t="s">
        <v>188</v>
      </c>
      <c r="I5491" s="24" t="s">
        <v>189</v>
      </c>
      <c r="J5491" s="27" t="s">
        <v>1</v>
      </c>
      <c r="K5491" s="28">
        <v>50.3</v>
      </c>
      <c r="L5491" s="28">
        <v>0</v>
      </c>
    </row>
    <row r="5492" spans="1:12" x14ac:dyDescent="0.25">
      <c r="A5492" s="24" t="s">
        <v>3305</v>
      </c>
      <c r="B5492" s="26">
        <v>2015</v>
      </c>
      <c r="C5492" s="24">
        <v>9</v>
      </c>
      <c r="D5492" s="24" t="s">
        <v>236</v>
      </c>
      <c r="E5492" s="26">
        <v>217</v>
      </c>
      <c r="F5492" s="24">
        <v>4846</v>
      </c>
      <c r="G5492" s="26" t="s">
        <v>8153</v>
      </c>
      <c r="H5492" s="24" t="s">
        <v>61</v>
      </c>
      <c r="I5492" s="24" t="s">
        <v>62</v>
      </c>
      <c r="J5492" s="27" t="s">
        <v>1</v>
      </c>
      <c r="K5492" s="28">
        <v>20.43</v>
      </c>
      <c r="L5492" s="28">
        <v>0</v>
      </c>
    </row>
    <row r="5493" spans="1:12" x14ac:dyDescent="0.25">
      <c r="A5493" s="24" t="s">
        <v>3305</v>
      </c>
      <c r="B5493" s="26">
        <v>2015</v>
      </c>
      <c r="C5493" s="24">
        <v>9</v>
      </c>
      <c r="D5493" s="24" t="s">
        <v>236</v>
      </c>
      <c r="E5493" s="26">
        <v>217</v>
      </c>
      <c r="F5493" s="24">
        <v>4847</v>
      </c>
      <c r="G5493" s="26" t="s">
        <v>8154</v>
      </c>
      <c r="H5493" s="24" t="s">
        <v>65</v>
      </c>
      <c r="I5493" s="24" t="s">
        <v>66</v>
      </c>
      <c r="J5493" s="27" t="s">
        <v>1</v>
      </c>
      <c r="K5493" s="28">
        <v>45.82</v>
      </c>
      <c r="L5493" s="28">
        <v>0</v>
      </c>
    </row>
    <row r="5494" spans="1:12" x14ac:dyDescent="0.25">
      <c r="A5494" s="24" t="s">
        <v>3305</v>
      </c>
      <c r="B5494" s="26">
        <v>2015</v>
      </c>
      <c r="C5494" s="24">
        <v>9</v>
      </c>
      <c r="D5494" s="24" t="s">
        <v>236</v>
      </c>
      <c r="E5494" s="26">
        <v>217</v>
      </c>
      <c r="F5494" s="24">
        <v>4848</v>
      </c>
      <c r="G5494" s="26" t="s">
        <v>8155</v>
      </c>
      <c r="H5494" s="24" t="s">
        <v>314</v>
      </c>
      <c r="I5494" s="24" t="s">
        <v>315</v>
      </c>
      <c r="J5494" s="27" t="s">
        <v>1</v>
      </c>
      <c r="K5494" s="28">
        <v>25.15</v>
      </c>
      <c r="L5494" s="28">
        <v>0</v>
      </c>
    </row>
    <row r="5495" spans="1:12" x14ac:dyDescent="0.25">
      <c r="A5495" s="24" t="s">
        <v>3305</v>
      </c>
      <c r="B5495" s="26">
        <v>2015</v>
      </c>
      <c r="C5495" s="24">
        <v>9</v>
      </c>
      <c r="D5495" s="24" t="s">
        <v>236</v>
      </c>
      <c r="E5495" s="26">
        <v>217</v>
      </c>
      <c r="F5495" s="24">
        <v>4849</v>
      </c>
      <c r="G5495" s="26" t="s">
        <v>8156</v>
      </c>
      <c r="H5495" s="24" t="s">
        <v>67</v>
      </c>
      <c r="I5495" s="24" t="s">
        <v>68</v>
      </c>
      <c r="J5495" s="27" t="s">
        <v>1</v>
      </c>
      <c r="K5495" s="28">
        <v>132.63</v>
      </c>
      <c r="L5495" s="28">
        <v>0</v>
      </c>
    </row>
    <row r="5496" spans="1:12" x14ac:dyDescent="0.25">
      <c r="A5496" s="24" t="s">
        <v>3305</v>
      </c>
      <c r="B5496" s="26">
        <v>2015</v>
      </c>
      <c r="C5496" s="24">
        <v>9</v>
      </c>
      <c r="D5496" s="24" t="s">
        <v>236</v>
      </c>
      <c r="E5496" s="26">
        <v>217</v>
      </c>
      <c r="F5496" s="24">
        <v>4850</v>
      </c>
      <c r="G5496" s="26" t="s">
        <v>8157</v>
      </c>
      <c r="H5496" s="24" t="s">
        <v>108</v>
      </c>
      <c r="I5496" s="24" t="s">
        <v>109</v>
      </c>
      <c r="J5496" s="27" t="s">
        <v>1</v>
      </c>
      <c r="K5496" s="28">
        <v>22.91</v>
      </c>
      <c r="L5496" s="28">
        <v>0</v>
      </c>
    </row>
    <row r="5497" spans="1:12" x14ac:dyDescent="0.25">
      <c r="A5497" s="24" t="s">
        <v>3305</v>
      </c>
      <c r="B5497" s="26">
        <v>2015</v>
      </c>
      <c r="C5497" s="24">
        <v>9</v>
      </c>
      <c r="D5497" s="24" t="s">
        <v>236</v>
      </c>
      <c r="E5497" s="26">
        <v>228</v>
      </c>
      <c r="F5497" s="24">
        <v>4851</v>
      </c>
      <c r="G5497" s="26" t="s">
        <v>8158</v>
      </c>
      <c r="H5497" s="24" t="s">
        <v>184</v>
      </c>
      <c r="I5497" s="24" t="s">
        <v>185</v>
      </c>
      <c r="J5497" s="27" t="s">
        <v>1</v>
      </c>
      <c r="K5497" s="28">
        <v>131.65</v>
      </c>
      <c r="L5497" s="28">
        <v>0</v>
      </c>
    </row>
    <row r="5498" spans="1:12" x14ac:dyDescent="0.25">
      <c r="A5498" s="24" t="s">
        <v>3305</v>
      </c>
      <c r="B5498" s="26">
        <v>2015</v>
      </c>
      <c r="C5498" s="24">
        <v>9</v>
      </c>
      <c r="D5498" s="24" t="s">
        <v>236</v>
      </c>
      <c r="E5498" s="26">
        <v>228</v>
      </c>
      <c r="F5498" s="24">
        <v>4852</v>
      </c>
      <c r="G5498" s="26" t="s">
        <v>8159</v>
      </c>
      <c r="H5498" s="24" t="s">
        <v>1630</v>
      </c>
      <c r="I5498" s="24" t="s">
        <v>1631</v>
      </c>
      <c r="J5498" s="27" t="s">
        <v>1</v>
      </c>
      <c r="K5498" s="28">
        <v>16.46</v>
      </c>
      <c r="L5498" s="28">
        <v>0</v>
      </c>
    </row>
    <row r="5499" spans="1:12" x14ac:dyDescent="0.25">
      <c r="A5499" s="24" t="s">
        <v>3305</v>
      </c>
      <c r="B5499" s="26">
        <v>2015</v>
      </c>
      <c r="C5499" s="24">
        <v>9</v>
      </c>
      <c r="D5499" s="24" t="s">
        <v>236</v>
      </c>
      <c r="E5499" s="26">
        <v>228</v>
      </c>
      <c r="F5499" s="24">
        <v>4853</v>
      </c>
      <c r="G5499" s="26" t="s">
        <v>8160</v>
      </c>
      <c r="H5499" s="24" t="s">
        <v>69</v>
      </c>
      <c r="I5499" s="24" t="s">
        <v>70</v>
      </c>
      <c r="J5499" s="27" t="s">
        <v>1</v>
      </c>
      <c r="K5499" s="28">
        <v>37.94</v>
      </c>
      <c r="L5499" s="28">
        <v>37.94</v>
      </c>
    </row>
    <row r="5500" spans="1:12" x14ac:dyDescent="0.25">
      <c r="A5500" s="24" t="s">
        <v>3305</v>
      </c>
      <c r="B5500" s="26">
        <v>2015</v>
      </c>
      <c r="C5500" s="24">
        <v>9</v>
      </c>
      <c r="D5500" s="24" t="s">
        <v>236</v>
      </c>
      <c r="E5500" s="26">
        <v>228</v>
      </c>
      <c r="F5500" s="24">
        <v>4854</v>
      </c>
      <c r="G5500" s="26" t="s">
        <v>8161</v>
      </c>
      <c r="H5500" s="24" t="s">
        <v>134</v>
      </c>
      <c r="I5500" s="24" t="s">
        <v>135</v>
      </c>
      <c r="J5500" s="27" t="s">
        <v>1</v>
      </c>
      <c r="K5500" s="28">
        <v>132.86000000000001</v>
      </c>
      <c r="L5500" s="28">
        <v>132.8595</v>
      </c>
    </row>
    <row r="5501" spans="1:12" x14ac:dyDescent="0.25">
      <c r="A5501" s="24" t="s">
        <v>3305</v>
      </c>
      <c r="B5501" s="26">
        <v>2015</v>
      </c>
      <c r="C5501" s="24">
        <v>9</v>
      </c>
      <c r="D5501" s="24" t="s">
        <v>236</v>
      </c>
      <c r="E5501" s="26">
        <v>228</v>
      </c>
      <c r="F5501" s="24">
        <v>4855</v>
      </c>
      <c r="G5501" s="26" t="s">
        <v>8162</v>
      </c>
      <c r="H5501" s="24" t="s">
        <v>394</v>
      </c>
      <c r="I5501" s="24" t="s">
        <v>395</v>
      </c>
      <c r="J5501" s="27" t="s">
        <v>1</v>
      </c>
      <c r="K5501" s="28">
        <v>131.65</v>
      </c>
      <c r="L5501" s="28">
        <v>0</v>
      </c>
    </row>
    <row r="5502" spans="1:12" x14ac:dyDescent="0.25">
      <c r="A5502" s="24" t="s">
        <v>3305</v>
      </c>
      <c r="B5502" s="26">
        <v>2015</v>
      </c>
      <c r="C5502" s="24">
        <v>9</v>
      </c>
      <c r="D5502" s="24" t="s">
        <v>236</v>
      </c>
      <c r="E5502" s="26">
        <v>228</v>
      </c>
      <c r="F5502" s="24">
        <v>4856</v>
      </c>
      <c r="G5502" s="26" t="s">
        <v>8163</v>
      </c>
      <c r="H5502" s="24" t="s">
        <v>338</v>
      </c>
      <c r="I5502" s="24" t="s">
        <v>339</v>
      </c>
      <c r="J5502" s="27" t="s">
        <v>1</v>
      </c>
      <c r="K5502" s="28">
        <v>0.2</v>
      </c>
      <c r="L5502" s="28">
        <v>0</v>
      </c>
    </row>
    <row r="5503" spans="1:12" x14ac:dyDescent="0.25">
      <c r="A5503" s="24" t="s">
        <v>3305</v>
      </c>
      <c r="B5503" s="26">
        <v>2015</v>
      </c>
      <c r="C5503" s="24">
        <v>9</v>
      </c>
      <c r="D5503" s="24" t="s">
        <v>236</v>
      </c>
      <c r="E5503" s="26">
        <v>228</v>
      </c>
      <c r="F5503" s="24">
        <v>4857</v>
      </c>
      <c r="G5503" s="26" t="s">
        <v>8164</v>
      </c>
      <c r="H5503" s="24" t="s">
        <v>1340</v>
      </c>
      <c r="I5503" s="24" t="s">
        <v>1341</v>
      </c>
      <c r="J5503" s="27" t="s">
        <v>1</v>
      </c>
      <c r="K5503" s="28">
        <v>263.3</v>
      </c>
      <c r="L5503" s="28">
        <v>0</v>
      </c>
    </row>
    <row r="5504" spans="1:12" x14ac:dyDescent="0.25">
      <c r="A5504" s="24" t="s">
        <v>3305</v>
      </c>
      <c r="B5504" s="26">
        <v>2015</v>
      </c>
      <c r="C5504" s="24">
        <v>9</v>
      </c>
      <c r="D5504" s="24" t="s">
        <v>236</v>
      </c>
      <c r="E5504" s="26">
        <v>228</v>
      </c>
      <c r="F5504" s="24">
        <v>398</v>
      </c>
      <c r="G5504" s="26" t="s">
        <v>3705</v>
      </c>
      <c r="H5504" s="24" t="s">
        <v>540</v>
      </c>
      <c r="I5504" s="24" t="s">
        <v>541</v>
      </c>
      <c r="J5504" s="27" t="s">
        <v>1</v>
      </c>
      <c r="K5504" s="28">
        <v>25.15</v>
      </c>
      <c r="L5504" s="28">
        <v>25.15</v>
      </c>
    </row>
    <row r="5505" spans="1:12" x14ac:dyDescent="0.25">
      <c r="A5505" s="24" t="s">
        <v>3305</v>
      </c>
      <c r="B5505" s="26">
        <v>2015</v>
      </c>
      <c r="C5505" s="24">
        <v>9</v>
      </c>
      <c r="D5505" s="24" t="s">
        <v>236</v>
      </c>
      <c r="E5505" s="26">
        <v>228</v>
      </c>
      <c r="F5505" s="24">
        <v>4858</v>
      </c>
      <c r="G5505" s="26" t="s">
        <v>8165</v>
      </c>
      <c r="H5505" s="24" t="s">
        <v>190</v>
      </c>
      <c r="I5505" s="24" t="s">
        <v>191</v>
      </c>
      <c r="J5505" s="27" t="s">
        <v>1</v>
      </c>
      <c r="K5505" s="28">
        <v>62.22</v>
      </c>
      <c r="L5505" s="28">
        <v>62.22</v>
      </c>
    </row>
    <row r="5506" spans="1:12" x14ac:dyDescent="0.25">
      <c r="A5506" s="24" t="s">
        <v>3305</v>
      </c>
      <c r="B5506" s="26">
        <v>2015</v>
      </c>
      <c r="C5506" s="24">
        <v>9</v>
      </c>
      <c r="D5506" s="24" t="s">
        <v>236</v>
      </c>
      <c r="E5506" s="26">
        <v>228</v>
      </c>
      <c r="F5506" s="24">
        <v>4859</v>
      </c>
      <c r="G5506" s="26" t="s">
        <v>8166</v>
      </c>
      <c r="H5506" s="24" t="s">
        <v>360</v>
      </c>
      <c r="I5506" s="24" t="s">
        <v>361</v>
      </c>
      <c r="J5506" s="27" t="s">
        <v>1</v>
      </c>
      <c r="K5506" s="28">
        <v>19.850000000000001</v>
      </c>
      <c r="L5506" s="28">
        <v>4.41</v>
      </c>
    </row>
    <row r="5507" spans="1:12" x14ac:dyDescent="0.25">
      <c r="A5507" s="24" t="s">
        <v>3305</v>
      </c>
      <c r="B5507" s="26">
        <v>2015</v>
      </c>
      <c r="C5507" s="24">
        <v>9</v>
      </c>
      <c r="D5507" s="24" t="s">
        <v>236</v>
      </c>
      <c r="E5507" s="26">
        <v>228</v>
      </c>
      <c r="F5507" s="24">
        <v>3583</v>
      </c>
      <c r="G5507" s="26" t="s">
        <v>6890</v>
      </c>
      <c r="H5507" s="24" t="s">
        <v>1128</v>
      </c>
      <c r="I5507" s="24" t="s">
        <v>1129</v>
      </c>
      <c r="J5507" s="27" t="s">
        <v>1</v>
      </c>
      <c r="K5507" s="28">
        <v>25.15</v>
      </c>
      <c r="L5507" s="28">
        <v>25.15</v>
      </c>
    </row>
    <row r="5508" spans="1:12" x14ac:dyDescent="0.25">
      <c r="A5508" s="24" t="s">
        <v>3305</v>
      </c>
      <c r="B5508" s="26">
        <v>2015</v>
      </c>
      <c r="C5508" s="24">
        <v>9</v>
      </c>
      <c r="D5508" s="24" t="s">
        <v>236</v>
      </c>
      <c r="E5508" s="26">
        <v>228</v>
      </c>
      <c r="F5508" s="24">
        <v>4860</v>
      </c>
      <c r="G5508" s="26" t="s">
        <v>8167</v>
      </c>
      <c r="H5508" s="24" t="s">
        <v>204</v>
      </c>
      <c r="I5508" s="24" t="s">
        <v>205</v>
      </c>
      <c r="J5508" s="27" t="s">
        <v>1</v>
      </c>
      <c r="K5508" s="28">
        <v>80.11</v>
      </c>
      <c r="L5508" s="28">
        <v>80.100899999999996</v>
      </c>
    </row>
    <row r="5509" spans="1:12" x14ac:dyDescent="0.25">
      <c r="A5509" s="24" t="s">
        <v>3305</v>
      </c>
      <c r="B5509" s="26">
        <v>2015</v>
      </c>
      <c r="C5509" s="24">
        <v>9</v>
      </c>
      <c r="D5509" s="24" t="s">
        <v>236</v>
      </c>
      <c r="E5509" s="26">
        <v>228</v>
      </c>
      <c r="F5509" s="24">
        <v>4861</v>
      </c>
      <c r="G5509" s="26" t="s">
        <v>8168</v>
      </c>
      <c r="H5509" s="24" t="s">
        <v>192</v>
      </c>
      <c r="I5509" s="24" t="s">
        <v>193</v>
      </c>
      <c r="J5509" s="27" t="s">
        <v>1</v>
      </c>
      <c r="K5509" s="28">
        <v>0.2</v>
      </c>
      <c r="L5509" s="28">
        <v>0</v>
      </c>
    </row>
    <row r="5510" spans="1:12" x14ac:dyDescent="0.25">
      <c r="A5510" s="24" t="s">
        <v>3305</v>
      </c>
      <c r="B5510" s="26">
        <v>2015</v>
      </c>
      <c r="C5510" s="24">
        <v>9</v>
      </c>
      <c r="D5510" s="24" t="s">
        <v>236</v>
      </c>
      <c r="E5510" s="26">
        <v>228</v>
      </c>
      <c r="F5510" s="24">
        <v>4862</v>
      </c>
      <c r="G5510" s="26" t="s">
        <v>8169</v>
      </c>
      <c r="H5510" s="24" t="s">
        <v>770</v>
      </c>
      <c r="I5510" s="24" t="s">
        <v>771</v>
      </c>
      <c r="J5510" s="27" t="s">
        <v>1</v>
      </c>
      <c r="K5510" s="28">
        <v>45.82</v>
      </c>
      <c r="L5510" s="28">
        <v>0</v>
      </c>
    </row>
    <row r="5511" spans="1:12" x14ac:dyDescent="0.25">
      <c r="A5511" s="24" t="s">
        <v>3305</v>
      </c>
      <c r="B5511" s="26">
        <v>2015</v>
      </c>
      <c r="C5511" s="24">
        <v>9</v>
      </c>
      <c r="D5511" s="24" t="s">
        <v>236</v>
      </c>
      <c r="E5511" s="26">
        <v>228</v>
      </c>
      <c r="F5511" s="24">
        <v>4863</v>
      </c>
      <c r="G5511" s="26" t="s">
        <v>8170</v>
      </c>
      <c r="H5511" s="24" t="s">
        <v>1632</v>
      </c>
      <c r="I5511" s="24" t="s">
        <v>1633</v>
      </c>
      <c r="J5511" s="27" t="s">
        <v>1</v>
      </c>
      <c r="K5511" s="28">
        <v>259.56</v>
      </c>
      <c r="L5511" s="28">
        <v>0</v>
      </c>
    </row>
    <row r="5512" spans="1:12" x14ac:dyDescent="0.25">
      <c r="A5512" s="24" t="s">
        <v>3305</v>
      </c>
      <c r="B5512" s="26">
        <v>2015</v>
      </c>
      <c r="C5512" s="24">
        <v>9</v>
      </c>
      <c r="D5512" s="24" t="s">
        <v>236</v>
      </c>
      <c r="E5512" s="26">
        <v>228</v>
      </c>
      <c r="F5512" s="24">
        <v>4864</v>
      </c>
      <c r="G5512" s="26" t="s">
        <v>8171</v>
      </c>
      <c r="H5512" s="24" t="s">
        <v>164</v>
      </c>
      <c r="I5512" s="24" t="s">
        <v>165</v>
      </c>
      <c r="J5512" s="27" t="s">
        <v>1</v>
      </c>
      <c r="K5512" s="28">
        <v>25.15</v>
      </c>
      <c r="L5512" s="28">
        <v>25.15</v>
      </c>
    </row>
    <row r="5513" spans="1:12" x14ac:dyDescent="0.25">
      <c r="A5513" s="24" t="s">
        <v>3305</v>
      </c>
      <c r="B5513" s="26">
        <v>2015</v>
      </c>
      <c r="C5513" s="24">
        <v>9</v>
      </c>
      <c r="D5513" s="24" t="s">
        <v>236</v>
      </c>
      <c r="E5513" s="26">
        <v>228</v>
      </c>
      <c r="F5513" s="24">
        <v>3278</v>
      </c>
      <c r="G5513" s="26" t="s">
        <v>6585</v>
      </c>
      <c r="H5513" s="24" t="s">
        <v>67</v>
      </c>
      <c r="I5513" s="24" t="s">
        <v>68</v>
      </c>
      <c r="J5513" s="27" t="s">
        <v>1</v>
      </c>
      <c r="K5513" s="28">
        <v>7.58</v>
      </c>
      <c r="L5513" s="28">
        <v>7.5762</v>
      </c>
    </row>
    <row r="5514" spans="1:12" x14ac:dyDescent="0.25">
      <c r="A5514" s="24" t="s">
        <v>3305</v>
      </c>
      <c r="B5514" s="26">
        <v>2015</v>
      </c>
      <c r="C5514" s="24">
        <v>9</v>
      </c>
      <c r="D5514" s="24" t="s">
        <v>236</v>
      </c>
      <c r="E5514" s="26">
        <v>228</v>
      </c>
      <c r="F5514" s="24">
        <v>4865</v>
      </c>
      <c r="G5514" s="26" t="s">
        <v>8172</v>
      </c>
      <c r="H5514" s="24" t="s">
        <v>1634</v>
      </c>
      <c r="I5514" s="24" t="s">
        <v>1635</v>
      </c>
      <c r="J5514" s="27" t="s">
        <v>1</v>
      </c>
      <c r="K5514" s="28">
        <v>92.22</v>
      </c>
      <c r="L5514" s="28">
        <v>92.02</v>
      </c>
    </row>
    <row r="5515" spans="1:12" x14ac:dyDescent="0.25">
      <c r="A5515" s="24" t="s">
        <v>3305</v>
      </c>
      <c r="B5515" s="26">
        <v>2015</v>
      </c>
      <c r="C5515" s="24">
        <v>9</v>
      </c>
      <c r="D5515" s="24" t="s">
        <v>236</v>
      </c>
      <c r="E5515" s="26">
        <v>228</v>
      </c>
      <c r="F5515" s="24">
        <v>4866</v>
      </c>
      <c r="G5515" s="26" t="s">
        <v>8173</v>
      </c>
      <c r="H5515" s="24" t="s">
        <v>83</v>
      </c>
      <c r="I5515" s="24" t="s">
        <v>84</v>
      </c>
      <c r="J5515" s="27" t="s">
        <v>1</v>
      </c>
      <c r="K5515" s="28">
        <v>25.15</v>
      </c>
      <c r="L5515" s="28">
        <v>0</v>
      </c>
    </row>
    <row r="5516" spans="1:12" x14ac:dyDescent="0.25">
      <c r="A5516" s="24" t="s">
        <v>3305</v>
      </c>
      <c r="B5516" s="26">
        <v>2015</v>
      </c>
      <c r="C5516" s="24">
        <v>9</v>
      </c>
      <c r="D5516" s="24" t="s">
        <v>236</v>
      </c>
      <c r="E5516" s="26">
        <v>229</v>
      </c>
      <c r="F5516" s="24">
        <v>1642</v>
      </c>
      <c r="G5516" s="26" t="s">
        <v>4949</v>
      </c>
      <c r="H5516" s="24" t="s">
        <v>114</v>
      </c>
      <c r="I5516" s="24" t="s">
        <v>115</v>
      </c>
      <c r="J5516" s="27" t="s">
        <v>1</v>
      </c>
      <c r="K5516" s="28">
        <v>22.91</v>
      </c>
      <c r="L5516" s="28">
        <v>0</v>
      </c>
    </row>
    <row r="5517" spans="1:12" x14ac:dyDescent="0.25">
      <c r="A5517" s="24" t="s">
        <v>3305</v>
      </c>
      <c r="B5517" s="26">
        <v>2015</v>
      </c>
      <c r="C5517" s="24">
        <v>9</v>
      </c>
      <c r="D5517" s="24" t="s">
        <v>236</v>
      </c>
      <c r="E5517" s="26">
        <v>229</v>
      </c>
      <c r="F5517" s="24">
        <v>4867</v>
      </c>
      <c r="G5517" s="26" t="s">
        <v>8174</v>
      </c>
      <c r="H5517" s="24" t="s">
        <v>378</v>
      </c>
      <c r="I5517" s="24" t="s">
        <v>379</v>
      </c>
      <c r="J5517" s="27" t="s">
        <v>1</v>
      </c>
      <c r="K5517" s="28">
        <v>131.65</v>
      </c>
      <c r="L5517" s="28">
        <v>0</v>
      </c>
    </row>
    <row r="5518" spans="1:12" x14ac:dyDescent="0.25">
      <c r="A5518" s="24" t="s">
        <v>3305</v>
      </c>
      <c r="B5518" s="26">
        <v>2015</v>
      </c>
      <c r="C5518" s="24">
        <v>9</v>
      </c>
      <c r="D5518" s="24" t="s">
        <v>236</v>
      </c>
      <c r="E5518" s="26">
        <v>229</v>
      </c>
      <c r="F5518" s="24">
        <v>4868</v>
      </c>
      <c r="G5518" s="26" t="s">
        <v>8175</v>
      </c>
      <c r="H5518" s="24" t="s">
        <v>69</v>
      </c>
      <c r="I5518" s="24" t="s">
        <v>70</v>
      </c>
      <c r="J5518" s="27" t="s">
        <v>1</v>
      </c>
      <c r="K5518" s="28">
        <v>49.86</v>
      </c>
      <c r="L5518" s="28">
        <v>0</v>
      </c>
    </row>
    <row r="5519" spans="1:12" x14ac:dyDescent="0.25">
      <c r="A5519" s="24" t="s">
        <v>3305</v>
      </c>
      <c r="B5519" s="26">
        <v>2015</v>
      </c>
      <c r="C5519" s="24">
        <v>9</v>
      </c>
      <c r="D5519" s="24" t="s">
        <v>236</v>
      </c>
      <c r="E5519" s="26">
        <v>229</v>
      </c>
      <c r="F5519" s="24">
        <v>4869</v>
      </c>
      <c r="G5519" s="26" t="s">
        <v>8176</v>
      </c>
      <c r="H5519" s="24" t="s">
        <v>1636</v>
      </c>
      <c r="I5519" s="24" t="s">
        <v>1637</v>
      </c>
      <c r="J5519" s="27" t="s">
        <v>1</v>
      </c>
      <c r="K5519" s="28">
        <v>129.78</v>
      </c>
      <c r="L5519" s="28">
        <v>0</v>
      </c>
    </row>
    <row r="5520" spans="1:12" x14ac:dyDescent="0.25">
      <c r="A5520" s="24" t="s">
        <v>3305</v>
      </c>
      <c r="B5520" s="26">
        <v>2015</v>
      </c>
      <c r="C5520" s="24">
        <v>9</v>
      </c>
      <c r="D5520" s="24" t="s">
        <v>236</v>
      </c>
      <c r="E5520" s="26">
        <v>229</v>
      </c>
      <c r="F5520" s="24">
        <v>4870</v>
      </c>
      <c r="G5520" s="26" t="s">
        <v>8177</v>
      </c>
      <c r="H5520" s="24" t="s">
        <v>77</v>
      </c>
      <c r="I5520" s="24" t="s">
        <v>78</v>
      </c>
      <c r="J5520" s="27" t="s">
        <v>1</v>
      </c>
      <c r="K5520" s="28">
        <v>20.43</v>
      </c>
      <c r="L5520" s="28">
        <v>0</v>
      </c>
    </row>
    <row r="5521" spans="1:12" x14ac:dyDescent="0.25">
      <c r="A5521" s="24" t="s">
        <v>3305</v>
      </c>
      <c r="B5521" s="26">
        <v>2015</v>
      </c>
      <c r="C5521" s="24">
        <v>9</v>
      </c>
      <c r="D5521" s="24" t="s">
        <v>236</v>
      </c>
      <c r="E5521" s="26">
        <v>229</v>
      </c>
      <c r="F5521" s="24">
        <v>4871</v>
      </c>
      <c r="G5521" s="26" t="s">
        <v>8178</v>
      </c>
      <c r="H5521" s="24" t="s">
        <v>130</v>
      </c>
      <c r="I5521" s="24" t="s">
        <v>131</v>
      </c>
      <c r="J5521" s="27" t="s">
        <v>1</v>
      </c>
      <c r="K5521" s="28">
        <v>50.3</v>
      </c>
      <c r="L5521" s="28">
        <v>0</v>
      </c>
    </row>
    <row r="5522" spans="1:12" x14ac:dyDescent="0.25">
      <c r="A5522" s="24" t="s">
        <v>3305</v>
      </c>
      <c r="B5522" s="26">
        <v>2015</v>
      </c>
      <c r="C5522" s="24">
        <v>9</v>
      </c>
      <c r="D5522" s="24" t="s">
        <v>236</v>
      </c>
      <c r="E5522" s="26">
        <v>229</v>
      </c>
      <c r="F5522" s="24">
        <v>4872</v>
      </c>
      <c r="G5522" s="26" t="s">
        <v>8179</v>
      </c>
      <c r="H5522" s="24" t="s">
        <v>1638</v>
      </c>
      <c r="I5522" s="24" t="s">
        <v>1639</v>
      </c>
      <c r="J5522" s="27" t="s">
        <v>1</v>
      </c>
      <c r="K5522" s="28">
        <v>25.15</v>
      </c>
      <c r="L5522" s="28">
        <v>0</v>
      </c>
    </row>
    <row r="5523" spans="1:12" x14ac:dyDescent="0.25">
      <c r="A5523" s="24" t="s">
        <v>3305</v>
      </c>
      <c r="B5523" s="26">
        <v>2015</v>
      </c>
      <c r="C5523" s="24">
        <v>9</v>
      </c>
      <c r="D5523" s="24" t="s">
        <v>236</v>
      </c>
      <c r="E5523" s="26">
        <v>229</v>
      </c>
      <c r="F5523" s="24">
        <v>4873</v>
      </c>
      <c r="G5523" s="26" t="s">
        <v>8180</v>
      </c>
      <c r="H5523" s="24" t="s">
        <v>264</v>
      </c>
      <c r="I5523" s="24" t="s">
        <v>265</v>
      </c>
      <c r="J5523" s="27" t="s">
        <v>1</v>
      </c>
      <c r="K5523" s="28">
        <v>0.2</v>
      </c>
      <c r="L5523" s="28">
        <v>0</v>
      </c>
    </row>
    <row r="5524" spans="1:12" x14ac:dyDescent="0.25">
      <c r="A5524" s="24" t="s">
        <v>3305</v>
      </c>
      <c r="B5524" s="26">
        <v>2015</v>
      </c>
      <c r="C5524" s="24">
        <v>9</v>
      </c>
      <c r="D5524" s="24" t="s">
        <v>236</v>
      </c>
      <c r="E5524" s="26">
        <v>229</v>
      </c>
      <c r="F5524" s="24">
        <v>4874</v>
      </c>
      <c r="G5524" s="26" t="s">
        <v>8181</v>
      </c>
      <c r="H5524" s="24" t="s">
        <v>956</v>
      </c>
      <c r="I5524" s="24" t="s">
        <v>957</v>
      </c>
      <c r="J5524" s="27" t="s">
        <v>1</v>
      </c>
      <c r="K5524" s="28">
        <v>22.91</v>
      </c>
      <c r="L5524" s="28">
        <v>0</v>
      </c>
    </row>
    <row r="5525" spans="1:12" x14ac:dyDescent="0.25">
      <c r="A5525" s="24" t="s">
        <v>3305</v>
      </c>
      <c r="B5525" s="26">
        <v>2015</v>
      </c>
      <c r="C5525" s="24">
        <v>9</v>
      </c>
      <c r="D5525" s="24" t="s">
        <v>236</v>
      </c>
      <c r="E5525" s="26">
        <v>229</v>
      </c>
      <c r="F5525" s="24">
        <v>4875</v>
      </c>
      <c r="G5525" s="26" t="s">
        <v>8182</v>
      </c>
      <c r="H5525" s="24" t="s">
        <v>67</v>
      </c>
      <c r="I5525" s="24" t="s">
        <v>68</v>
      </c>
      <c r="J5525" s="27" t="s">
        <v>1</v>
      </c>
      <c r="K5525" s="28">
        <v>25.15</v>
      </c>
      <c r="L5525" s="28">
        <v>0</v>
      </c>
    </row>
    <row r="5526" spans="1:12" x14ac:dyDescent="0.25">
      <c r="A5526" s="24" t="s">
        <v>3305</v>
      </c>
      <c r="B5526" s="26">
        <v>2015</v>
      </c>
      <c r="C5526" s="24">
        <v>9</v>
      </c>
      <c r="D5526" s="24" t="s">
        <v>236</v>
      </c>
      <c r="E5526" s="26">
        <v>229</v>
      </c>
      <c r="F5526" s="24">
        <v>4876</v>
      </c>
      <c r="G5526" s="26" t="s">
        <v>8183</v>
      </c>
      <c r="H5526" s="24" t="s">
        <v>132</v>
      </c>
      <c r="I5526" s="24" t="s">
        <v>133</v>
      </c>
      <c r="J5526" s="27" t="s">
        <v>1</v>
      </c>
      <c r="K5526" s="28">
        <v>25.15</v>
      </c>
      <c r="L5526" s="28">
        <v>0</v>
      </c>
    </row>
    <row r="5527" spans="1:12" x14ac:dyDescent="0.25">
      <c r="A5527" s="24" t="s">
        <v>3305</v>
      </c>
      <c r="B5527" s="26">
        <v>2015</v>
      </c>
      <c r="C5527" s="24">
        <v>9</v>
      </c>
      <c r="D5527" s="24" t="s">
        <v>236</v>
      </c>
      <c r="E5527" s="26">
        <v>229</v>
      </c>
      <c r="F5527" s="24">
        <v>4877</v>
      </c>
      <c r="G5527" s="26" t="s">
        <v>8184</v>
      </c>
      <c r="H5527" s="24" t="s">
        <v>370</v>
      </c>
      <c r="I5527" s="24" t="s">
        <v>371</v>
      </c>
      <c r="J5527" s="27" t="s">
        <v>1</v>
      </c>
      <c r="K5527" s="28">
        <v>16.46</v>
      </c>
      <c r="L5527" s="28">
        <v>0</v>
      </c>
    </row>
    <row r="5528" spans="1:12" x14ac:dyDescent="0.25">
      <c r="A5528" s="24" t="s">
        <v>3305</v>
      </c>
      <c r="B5528" s="26">
        <v>2015</v>
      </c>
      <c r="C5528" s="24">
        <v>9</v>
      </c>
      <c r="D5528" s="24" t="s">
        <v>236</v>
      </c>
      <c r="E5528" s="26">
        <v>229</v>
      </c>
      <c r="F5528" s="24">
        <v>1491</v>
      </c>
      <c r="G5528" s="26" t="s">
        <v>4798</v>
      </c>
      <c r="H5528" s="24" t="s">
        <v>347</v>
      </c>
      <c r="I5528" s="24" t="s">
        <v>348</v>
      </c>
      <c r="J5528" s="27" t="s">
        <v>1</v>
      </c>
      <c r="K5528" s="28">
        <v>22.91</v>
      </c>
      <c r="L5528" s="28">
        <v>0</v>
      </c>
    </row>
    <row r="5529" spans="1:12" x14ac:dyDescent="0.25">
      <c r="A5529" s="24" t="s">
        <v>3305</v>
      </c>
      <c r="B5529" s="26">
        <v>2015</v>
      </c>
      <c r="C5529" s="24">
        <v>9</v>
      </c>
      <c r="D5529" s="24" t="s">
        <v>236</v>
      </c>
      <c r="E5529" s="26">
        <v>229</v>
      </c>
      <c r="F5529" s="24">
        <v>4878</v>
      </c>
      <c r="G5529" s="26" t="s">
        <v>8185</v>
      </c>
      <c r="H5529" s="24" t="s">
        <v>345</v>
      </c>
      <c r="I5529" s="24" t="s">
        <v>346</v>
      </c>
      <c r="J5529" s="27" t="s">
        <v>1</v>
      </c>
      <c r="K5529" s="28">
        <v>0.2</v>
      </c>
      <c r="L5529" s="28">
        <v>0</v>
      </c>
    </row>
    <row r="5530" spans="1:12" x14ac:dyDescent="0.25">
      <c r="A5530" s="24" t="s">
        <v>3305</v>
      </c>
      <c r="B5530" s="26">
        <v>2015</v>
      </c>
      <c r="C5530" s="24">
        <v>9</v>
      </c>
      <c r="D5530" s="24" t="s">
        <v>236</v>
      </c>
      <c r="E5530" s="26">
        <v>229</v>
      </c>
      <c r="F5530" s="24">
        <v>4879</v>
      </c>
      <c r="G5530" s="26" t="s">
        <v>8186</v>
      </c>
      <c r="H5530" s="24" t="s">
        <v>190</v>
      </c>
      <c r="I5530" s="24" t="s">
        <v>191</v>
      </c>
      <c r="J5530" s="27" t="s">
        <v>1</v>
      </c>
      <c r="K5530" s="28">
        <v>37.94</v>
      </c>
      <c r="L5530" s="28">
        <v>0</v>
      </c>
    </row>
    <row r="5531" spans="1:12" x14ac:dyDescent="0.25">
      <c r="A5531" s="24" t="s">
        <v>3305</v>
      </c>
      <c r="B5531" s="26">
        <v>2015</v>
      </c>
      <c r="C5531" s="24">
        <v>9</v>
      </c>
      <c r="D5531" s="24" t="s">
        <v>236</v>
      </c>
      <c r="E5531" s="26">
        <v>229</v>
      </c>
      <c r="F5531" s="24">
        <v>3395</v>
      </c>
      <c r="G5531" s="26" t="s">
        <v>6702</v>
      </c>
      <c r="H5531" s="24" t="s">
        <v>1640</v>
      </c>
      <c r="I5531" s="24" t="s">
        <v>1641</v>
      </c>
      <c r="J5531" s="27" t="s">
        <v>1</v>
      </c>
      <c r="K5531" s="28">
        <v>50.3</v>
      </c>
      <c r="L5531" s="28">
        <v>0</v>
      </c>
    </row>
    <row r="5532" spans="1:12" x14ac:dyDescent="0.25">
      <c r="A5532" s="24" t="s">
        <v>3305</v>
      </c>
      <c r="B5532" s="26">
        <v>2015</v>
      </c>
      <c r="C5532" s="24">
        <v>9</v>
      </c>
      <c r="D5532" s="24" t="s">
        <v>236</v>
      </c>
      <c r="E5532" s="26">
        <v>229</v>
      </c>
      <c r="F5532" s="24">
        <v>4880</v>
      </c>
      <c r="G5532" s="26" t="s">
        <v>8187</v>
      </c>
      <c r="H5532" s="24" t="s">
        <v>98</v>
      </c>
      <c r="I5532" s="24" t="s">
        <v>99</v>
      </c>
      <c r="J5532" s="27" t="s">
        <v>1</v>
      </c>
      <c r="K5532" s="28">
        <v>8.4149999999999991</v>
      </c>
      <c r="L5532" s="28">
        <v>0</v>
      </c>
    </row>
    <row r="5533" spans="1:12" x14ac:dyDescent="0.25">
      <c r="A5533" s="24" t="s">
        <v>3305</v>
      </c>
      <c r="B5533" s="26">
        <v>2015</v>
      </c>
      <c r="C5533" s="24">
        <v>9</v>
      </c>
      <c r="D5533" s="24" t="s">
        <v>236</v>
      </c>
      <c r="E5533" s="26">
        <v>229</v>
      </c>
      <c r="F5533" s="24">
        <v>4881</v>
      </c>
      <c r="G5533" s="26" t="s">
        <v>8188</v>
      </c>
      <c r="H5533" s="24" t="s">
        <v>132</v>
      </c>
      <c r="I5533" s="24" t="s">
        <v>133</v>
      </c>
      <c r="J5533" s="27" t="s">
        <v>1</v>
      </c>
      <c r="K5533" s="28">
        <v>45.82</v>
      </c>
      <c r="L5533" s="28">
        <v>0</v>
      </c>
    </row>
    <row r="5534" spans="1:12" x14ac:dyDescent="0.25">
      <c r="A5534" s="24" t="s">
        <v>3305</v>
      </c>
      <c r="B5534" s="26">
        <v>2015</v>
      </c>
      <c r="C5534" s="24">
        <v>9</v>
      </c>
      <c r="D5534" s="24" t="s">
        <v>236</v>
      </c>
      <c r="E5534" s="26">
        <v>229</v>
      </c>
      <c r="F5534" s="24">
        <v>4882</v>
      </c>
      <c r="G5534" s="26" t="s">
        <v>8189</v>
      </c>
      <c r="H5534" s="24" t="s">
        <v>69</v>
      </c>
      <c r="I5534" s="24" t="s">
        <v>70</v>
      </c>
      <c r="J5534" s="27" t="s">
        <v>1</v>
      </c>
      <c r="K5534" s="28">
        <v>154.76</v>
      </c>
      <c r="L5534" s="28">
        <v>0</v>
      </c>
    </row>
    <row r="5535" spans="1:12" x14ac:dyDescent="0.25">
      <c r="A5535" s="24" t="s">
        <v>3305</v>
      </c>
      <c r="B5535" s="26">
        <v>2015</v>
      </c>
      <c r="C5535" s="24">
        <v>9</v>
      </c>
      <c r="D5535" s="24" t="s">
        <v>236</v>
      </c>
      <c r="E5535" s="26">
        <v>230</v>
      </c>
      <c r="F5535" s="24">
        <v>4883</v>
      </c>
      <c r="G5535" s="26" t="s">
        <v>8190</v>
      </c>
      <c r="H5535" s="24" t="s">
        <v>1642</v>
      </c>
      <c r="I5535" s="24" t="s">
        <v>1643</v>
      </c>
      <c r="J5535" s="27" t="s">
        <v>1</v>
      </c>
      <c r="K5535" s="28">
        <v>87</v>
      </c>
      <c r="L5535" s="28">
        <v>0</v>
      </c>
    </row>
    <row r="5536" spans="1:12" x14ac:dyDescent="0.25">
      <c r="A5536" s="24" t="s">
        <v>3305</v>
      </c>
      <c r="B5536" s="26">
        <v>2015</v>
      </c>
      <c r="C5536" s="24">
        <v>9</v>
      </c>
      <c r="D5536" s="24" t="s">
        <v>236</v>
      </c>
      <c r="E5536" s="26">
        <v>230</v>
      </c>
      <c r="F5536" s="24">
        <v>4884</v>
      </c>
      <c r="G5536" s="26" t="s">
        <v>8191</v>
      </c>
      <c r="H5536" s="24" t="s">
        <v>69</v>
      </c>
      <c r="I5536" s="24" t="s">
        <v>70</v>
      </c>
      <c r="J5536" s="27" t="s">
        <v>1</v>
      </c>
      <c r="K5536" s="28">
        <v>23.221800000000002</v>
      </c>
      <c r="L5536" s="28">
        <v>0</v>
      </c>
    </row>
    <row r="5537" spans="1:12" x14ac:dyDescent="0.25">
      <c r="A5537" s="24" t="s">
        <v>3305</v>
      </c>
      <c r="B5537" s="26">
        <v>2015</v>
      </c>
      <c r="C5537" s="24">
        <v>9</v>
      </c>
      <c r="D5537" s="24" t="s">
        <v>236</v>
      </c>
      <c r="E5537" s="26">
        <v>230</v>
      </c>
      <c r="F5537" s="24">
        <v>3353</v>
      </c>
      <c r="G5537" s="26" t="s">
        <v>6660</v>
      </c>
      <c r="H5537" s="24" t="s">
        <v>134</v>
      </c>
      <c r="I5537" s="24" t="s">
        <v>135</v>
      </c>
      <c r="J5537" s="27" t="s">
        <v>1</v>
      </c>
      <c r="K5537" s="28">
        <v>25.15</v>
      </c>
      <c r="L5537" s="28">
        <v>0</v>
      </c>
    </row>
    <row r="5538" spans="1:12" x14ac:dyDescent="0.25">
      <c r="A5538" s="24" t="s">
        <v>3305</v>
      </c>
      <c r="B5538" s="26">
        <v>2015</v>
      </c>
      <c r="C5538" s="24">
        <v>9</v>
      </c>
      <c r="D5538" s="24" t="s">
        <v>236</v>
      </c>
      <c r="E5538" s="26">
        <v>230</v>
      </c>
      <c r="F5538" s="24">
        <v>4885</v>
      </c>
      <c r="G5538" s="26" t="s">
        <v>8192</v>
      </c>
      <c r="H5538" s="24" t="s">
        <v>134</v>
      </c>
      <c r="I5538" s="24" t="s">
        <v>135</v>
      </c>
      <c r="J5538" s="27" t="s">
        <v>1</v>
      </c>
      <c r="K5538" s="28">
        <v>0.2</v>
      </c>
      <c r="L5538" s="28">
        <v>0</v>
      </c>
    </row>
    <row r="5539" spans="1:12" x14ac:dyDescent="0.25">
      <c r="A5539" s="24" t="s">
        <v>3305</v>
      </c>
      <c r="B5539" s="26">
        <v>2015</v>
      </c>
      <c r="C5539" s="24">
        <v>9</v>
      </c>
      <c r="D5539" s="24" t="s">
        <v>236</v>
      </c>
      <c r="E5539" s="26">
        <v>230</v>
      </c>
      <c r="F5539" s="24">
        <v>4886</v>
      </c>
      <c r="G5539" s="26" t="s">
        <v>8193</v>
      </c>
      <c r="H5539" s="24" t="s">
        <v>530</v>
      </c>
      <c r="I5539" s="24" t="s">
        <v>531</v>
      </c>
      <c r="J5539" s="27" t="s">
        <v>1</v>
      </c>
      <c r="K5539" s="28">
        <v>64.150000000000006</v>
      </c>
      <c r="L5539" s="28">
        <v>0</v>
      </c>
    </row>
    <row r="5540" spans="1:12" x14ac:dyDescent="0.25">
      <c r="A5540" s="24" t="s">
        <v>3305</v>
      </c>
      <c r="B5540" s="26">
        <v>2015</v>
      </c>
      <c r="C5540" s="24">
        <v>9</v>
      </c>
      <c r="D5540" s="24" t="s">
        <v>236</v>
      </c>
      <c r="E5540" s="26">
        <v>230</v>
      </c>
      <c r="F5540" s="24">
        <v>4887</v>
      </c>
      <c r="G5540" s="26" t="s">
        <v>8194</v>
      </c>
      <c r="H5540" s="24" t="s">
        <v>192</v>
      </c>
      <c r="I5540" s="24" t="s">
        <v>193</v>
      </c>
      <c r="J5540" s="27" t="s">
        <v>1</v>
      </c>
      <c r="K5540" s="28">
        <v>131.85</v>
      </c>
      <c r="L5540" s="28">
        <v>0</v>
      </c>
    </row>
    <row r="5541" spans="1:12" x14ac:dyDescent="0.25">
      <c r="A5541" s="24" t="s">
        <v>3305</v>
      </c>
      <c r="B5541" s="26">
        <v>2015</v>
      </c>
      <c r="C5541" s="24">
        <v>9</v>
      </c>
      <c r="D5541" s="24" t="s">
        <v>236</v>
      </c>
      <c r="E5541" s="26">
        <v>230</v>
      </c>
      <c r="F5541" s="24">
        <v>4888</v>
      </c>
      <c r="G5541" s="26" t="s">
        <v>8195</v>
      </c>
      <c r="H5541" s="24" t="s">
        <v>134</v>
      </c>
      <c r="I5541" s="24" t="s">
        <v>135</v>
      </c>
      <c r="J5541" s="27" t="s">
        <v>1</v>
      </c>
      <c r="K5541" s="28">
        <v>0.2</v>
      </c>
      <c r="L5541" s="28">
        <v>0</v>
      </c>
    </row>
    <row r="5542" spans="1:12" x14ac:dyDescent="0.25">
      <c r="A5542" s="24" t="s">
        <v>3305</v>
      </c>
      <c r="B5542" s="26">
        <v>2015</v>
      </c>
      <c r="C5542" s="24">
        <v>9</v>
      </c>
      <c r="D5542" s="24" t="s">
        <v>236</v>
      </c>
      <c r="E5542" s="26">
        <v>230</v>
      </c>
      <c r="F5542" s="24">
        <v>4889</v>
      </c>
      <c r="G5542" s="26" t="s">
        <v>8196</v>
      </c>
      <c r="H5542" s="24" t="s">
        <v>298</v>
      </c>
      <c r="I5542" s="24" t="s">
        <v>299</v>
      </c>
      <c r="J5542" s="27" t="s">
        <v>1</v>
      </c>
      <c r="K5542" s="28">
        <v>60.31</v>
      </c>
      <c r="L5542" s="28">
        <v>0</v>
      </c>
    </row>
    <row r="5543" spans="1:12" x14ac:dyDescent="0.25">
      <c r="A5543" s="24" t="s">
        <v>3305</v>
      </c>
      <c r="B5543" s="26">
        <v>2015</v>
      </c>
      <c r="C5543" s="24">
        <v>9</v>
      </c>
      <c r="D5543" s="24" t="s">
        <v>236</v>
      </c>
      <c r="E5543" s="26">
        <v>230</v>
      </c>
      <c r="F5543" s="24">
        <v>4890</v>
      </c>
      <c r="G5543" s="26" t="s">
        <v>8197</v>
      </c>
      <c r="H5543" s="24" t="s">
        <v>146</v>
      </c>
      <c r="I5543" s="24" t="s">
        <v>147</v>
      </c>
      <c r="J5543" s="27" t="s">
        <v>1</v>
      </c>
      <c r="K5543" s="28">
        <v>23.221800000000002</v>
      </c>
      <c r="L5543" s="28">
        <v>0</v>
      </c>
    </row>
    <row r="5544" spans="1:12" x14ac:dyDescent="0.25">
      <c r="A5544" s="24" t="s">
        <v>3305</v>
      </c>
      <c r="B5544" s="26">
        <v>2015</v>
      </c>
      <c r="C5544" s="24">
        <v>9</v>
      </c>
      <c r="D5544" s="24" t="s">
        <v>236</v>
      </c>
      <c r="E5544" s="26">
        <v>230</v>
      </c>
      <c r="F5544" s="24">
        <v>4891</v>
      </c>
      <c r="G5544" s="26" t="s">
        <v>8198</v>
      </c>
      <c r="H5544" s="24" t="s">
        <v>460</v>
      </c>
      <c r="I5544" s="24" t="s">
        <v>461</v>
      </c>
      <c r="J5544" s="27" t="s">
        <v>1</v>
      </c>
      <c r="K5544" s="28">
        <v>101.46</v>
      </c>
      <c r="L5544" s="28">
        <v>0</v>
      </c>
    </row>
    <row r="5545" spans="1:12" x14ac:dyDescent="0.25">
      <c r="A5545" s="24" t="s">
        <v>3305</v>
      </c>
      <c r="B5545" s="26">
        <v>2015</v>
      </c>
      <c r="C5545" s="24">
        <v>9</v>
      </c>
      <c r="D5545" s="24" t="s">
        <v>236</v>
      </c>
      <c r="E5545" s="26">
        <v>230</v>
      </c>
      <c r="F5545" s="24">
        <v>4892</v>
      </c>
      <c r="G5545" s="26" t="s">
        <v>8199</v>
      </c>
      <c r="H5545" s="24" t="s">
        <v>184</v>
      </c>
      <c r="I5545" s="24" t="s">
        <v>185</v>
      </c>
      <c r="J5545" s="27" t="s">
        <v>1</v>
      </c>
      <c r="K5545" s="28">
        <v>22.91</v>
      </c>
      <c r="L5545" s="28">
        <v>0</v>
      </c>
    </row>
    <row r="5546" spans="1:12" x14ac:dyDescent="0.25">
      <c r="A5546" s="24" t="s">
        <v>3305</v>
      </c>
      <c r="B5546" s="26">
        <v>2015</v>
      </c>
      <c r="C5546" s="24">
        <v>9</v>
      </c>
      <c r="D5546" s="24" t="s">
        <v>236</v>
      </c>
      <c r="E5546" s="26">
        <v>230</v>
      </c>
      <c r="F5546" s="24">
        <v>4893</v>
      </c>
      <c r="G5546" s="26" t="s">
        <v>8200</v>
      </c>
      <c r="H5546" s="24" t="s">
        <v>134</v>
      </c>
      <c r="I5546" s="24" t="s">
        <v>135</v>
      </c>
      <c r="J5546" s="27" t="s">
        <v>1</v>
      </c>
      <c r="K5546" s="28">
        <v>103.71</v>
      </c>
      <c r="L5546" s="28">
        <v>0</v>
      </c>
    </row>
    <row r="5547" spans="1:12" x14ac:dyDescent="0.25">
      <c r="A5547" s="24" t="s">
        <v>3305</v>
      </c>
      <c r="B5547" s="26">
        <v>2015</v>
      </c>
      <c r="C5547" s="24">
        <v>9</v>
      </c>
      <c r="D5547" s="24" t="s">
        <v>236</v>
      </c>
      <c r="E5547" s="26">
        <v>230</v>
      </c>
      <c r="F5547" s="24">
        <v>4894</v>
      </c>
      <c r="G5547" s="26" t="s">
        <v>8201</v>
      </c>
      <c r="H5547" s="24" t="s">
        <v>332</v>
      </c>
      <c r="I5547" s="24" t="s">
        <v>333</v>
      </c>
      <c r="J5547" s="27" t="s">
        <v>1</v>
      </c>
      <c r="K5547" s="28">
        <v>131.65</v>
      </c>
      <c r="L5547" s="28">
        <v>0</v>
      </c>
    </row>
    <row r="5548" spans="1:12" x14ac:dyDescent="0.25">
      <c r="A5548" s="24" t="s">
        <v>3305</v>
      </c>
      <c r="B5548" s="26">
        <v>2015</v>
      </c>
      <c r="C5548" s="24">
        <v>9</v>
      </c>
      <c r="D5548" s="24" t="s">
        <v>236</v>
      </c>
      <c r="E5548" s="26">
        <v>230</v>
      </c>
      <c r="F5548" s="24">
        <v>4895</v>
      </c>
      <c r="G5548" s="26" t="s">
        <v>8202</v>
      </c>
      <c r="H5548" s="24" t="s">
        <v>1336</v>
      </c>
      <c r="I5548" s="24" t="s">
        <v>1337</v>
      </c>
      <c r="J5548" s="27" t="s">
        <v>1</v>
      </c>
      <c r="K5548" s="28">
        <v>0.2</v>
      </c>
      <c r="L5548" s="28">
        <v>0</v>
      </c>
    </row>
    <row r="5549" spans="1:12" x14ac:dyDescent="0.25">
      <c r="A5549" s="24" t="s">
        <v>3305</v>
      </c>
      <c r="B5549" s="26">
        <v>2015</v>
      </c>
      <c r="C5549" s="24">
        <v>9</v>
      </c>
      <c r="D5549" s="24" t="s">
        <v>236</v>
      </c>
      <c r="E5549" s="26">
        <v>230</v>
      </c>
      <c r="F5549" s="24">
        <v>4896</v>
      </c>
      <c r="G5549" s="26" t="s">
        <v>8203</v>
      </c>
      <c r="H5549" s="24" t="s">
        <v>646</v>
      </c>
      <c r="I5549" s="24" t="s">
        <v>647</v>
      </c>
      <c r="J5549" s="27" t="s">
        <v>1</v>
      </c>
      <c r="K5549" s="28">
        <v>39.74</v>
      </c>
      <c r="L5549" s="28">
        <v>0</v>
      </c>
    </row>
    <row r="5550" spans="1:12" x14ac:dyDescent="0.25">
      <c r="A5550" s="24" t="s">
        <v>3305</v>
      </c>
      <c r="B5550" s="26">
        <v>2015</v>
      </c>
      <c r="C5550" s="24">
        <v>9</v>
      </c>
      <c r="D5550" s="24" t="s">
        <v>236</v>
      </c>
      <c r="E5550" s="26">
        <v>230</v>
      </c>
      <c r="F5550" s="24">
        <v>4897</v>
      </c>
      <c r="G5550" s="26" t="s">
        <v>8204</v>
      </c>
      <c r="H5550" s="24" t="s">
        <v>968</v>
      </c>
      <c r="I5550" s="24" t="s">
        <v>969</v>
      </c>
      <c r="J5550" s="27" t="s">
        <v>1</v>
      </c>
      <c r="K5550" s="28">
        <v>22.91</v>
      </c>
      <c r="L5550" s="28">
        <v>0</v>
      </c>
    </row>
    <row r="5551" spans="1:12" x14ac:dyDescent="0.25">
      <c r="A5551" s="24" t="s">
        <v>3305</v>
      </c>
      <c r="B5551" s="26">
        <v>2015</v>
      </c>
      <c r="C5551" s="24">
        <v>9</v>
      </c>
      <c r="D5551" s="24" t="s">
        <v>236</v>
      </c>
      <c r="E5551" s="26">
        <v>230</v>
      </c>
      <c r="F5551" s="24">
        <v>4898</v>
      </c>
      <c r="G5551" s="26" t="s">
        <v>8205</v>
      </c>
      <c r="H5551" s="24" t="s">
        <v>77</v>
      </c>
      <c r="I5551" s="24" t="s">
        <v>78</v>
      </c>
      <c r="J5551" s="27" t="s">
        <v>1</v>
      </c>
      <c r="K5551" s="28">
        <v>45.82</v>
      </c>
      <c r="L5551" s="28">
        <v>0</v>
      </c>
    </row>
    <row r="5552" spans="1:12" x14ac:dyDescent="0.25">
      <c r="A5552" s="24" t="s">
        <v>3305</v>
      </c>
      <c r="B5552" s="26">
        <v>2015</v>
      </c>
      <c r="C5552" s="24">
        <v>9</v>
      </c>
      <c r="D5552" s="24" t="s">
        <v>236</v>
      </c>
      <c r="E5552" s="26">
        <v>230</v>
      </c>
      <c r="F5552" s="24">
        <v>4899</v>
      </c>
      <c r="G5552" s="26" t="s">
        <v>8206</v>
      </c>
      <c r="H5552" s="24" t="s">
        <v>1644</v>
      </c>
      <c r="I5552" s="24" t="s">
        <v>1645</v>
      </c>
      <c r="J5552" s="27" t="s">
        <v>1</v>
      </c>
      <c r="K5552" s="28">
        <v>57.32</v>
      </c>
      <c r="L5552" s="28">
        <v>0</v>
      </c>
    </row>
    <row r="5553" spans="1:12" x14ac:dyDescent="0.25">
      <c r="A5553" s="24" t="s">
        <v>3305</v>
      </c>
      <c r="B5553" s="26">
        <v>2015</v>
      </c>
      <c r="C5553" s="24">
        <v>9</v>
      </c>
      <c r="D5553" s="24" t="s">
        <v>236</v>
      </c>
      <c r="E5553" s="26">
        <v>230</v>
      </c>
      <c r="F5553" s="24">
        <v>4900</v>
      </c>
      <c r="G5553" s="26" t="s">
        <v>8207</v>
      </c>
      <c r="H5553" s="24" t="s">
        <v>69</v>
      </c>
      <c r="I5553" s="24" t="s">
        <v>70</v>
      </c>
      <c r="J5553" s="27" t="s">
        <v>1</v>
      </c>
      <c r="K5553" s="28">
        <v>23.221800000000002</v>
      </c>
      <c r="L5553" s="28">
        <v>0</v>
      </c>
    </row>
    <row r="5554" spans="1:12" x14ac:dyDescent="0.25">
      <c r="A5554" s="24" t="s">
        <v>3305</v>
      </c>
      <c r="B5554" s="26">
        <v>2015</v>
      </c>
      <c r="C5554" s="24">
        <v>9</v>
      </c>
      <c r="D5554" s="24" t="s">
        <v>236</v>
      </c>
      <c r="E5554" s="26">
        <v>231</v>
      </c>
      <c r="F5554" s="24">
        <v>4901</v>
      </c>
      <c r="G5554" s="26" t="s">
        <v>8208</v>
      </c>
      <c r="H5554" s="24" t="s">
        <v>166</v>
      </c>
      <c r="I5554" s="24" t="s">
        <v>167</v>
      </c>
      <c r="J5554" s="27" t="s">
        <v>1</v>
      </c>
      <c r="K5554" s="28">
        <v>45.82</v>
      </c>
      <c r="L5554" s="28">
        <v>0</v>
      </c>
    </row>
    <row r="5555" spans="1:12" x14ac:dyDescent="0.25">
      <c r="A5555" s="24" t="s">
        <v>3305</v>
      </c>
      <c r="B5555" s="26">
        <v>2015</v>
      </c>
      <c r="C5555" s="24">
        <v>9</v>
      </c>
      <c r="D5555" s="24" t="s">
        <v>236</v>
      </c>
      <c r="E5555" s="26">
        <v>231</v>
      </c>
      <c r="F5555" s="24">
        <v>4902</v>
      </c>
      <c r="G5555" s="26" t="s">
        <v>8209</v>
      </c>
      <c r="H5555" s="24" t="s">
        <v>98</v>
      </c>
      <c r="I5555" s="24" t="s">
        <v>99</v>
      </c>
      <c r="J5555" s="27" t="s">
        <v>1</v>
      </c>
      <c r="K5555" s="28">
        <v>115.13</v>
      </c>
      <c r="L5555" s="28">
        <v>0</v>
      </c>
    </row>
    <row r="5556" spans="1:12" x14ac:dyDescent="0.25">
      <c r="A5556" s="24" t="s">
        <v>3305</v>
      </c>
      <c r="B5556" s="26">
        <v>2015</v>
      </c>
      <c r="C5556" s="24">
        <v>9</v>
      </c>
      <c r="D5556" s="24" t="s">
        <v>236</v>
      </c>
      <c r="E5556" s="26">
        <v>231</v>
      </c>
      <c r="F5556" s="24">
        <v>3842</v>
      </c>
      <c r="G5556" s="26" t="s">
        <v>7149</v>
      </c>
      <c r="H5556" s="24" t="s">
        <v>67</v>
      </c>
      <c r="I5556" s="24" t="s">
        <v>68</v>
      </c>
      <c r="J5556" s="27" t="s">
        <v>1</v>
      </c>
      <c r="K5556" s="28">
        <v>148.11000000000001</v>
      </c>
      <c r="L5556" s="28">
        <v>0</v>
      </c>
    </row>
    <row r="5557" spans="1:12" x14ac:dyDescent="0.25">
      <c r="A5557" s="24" t="s">
        <v>3305</v>
      </c>
      <c r="B5557" s="26">
        <v>2015</v>
      </c>
      <c r="C5557" s="24">
        <v>9</v>
      </c>
      <c r="D5557" s="24" t="s">
        <v>236</v>
      </c>
      <c r="E5557" s="26">
        <v>231</v>
      </c>
      <c r="F5557" s="24">
        <v>4903</v>
      </c>
      <c r="G5557" s="26" t="s">
        <v>8210</v>
      </c>
      <c r="H5557" s="24" t="s">
        <v>69</v>
      </c>
      <c r="I5557" s="24" t="s">
        <v>70</v>
      </c>
      <c r="J5557" s="27" t="s">
        <v>1</v>
      </c>
      <c r="K5557" s="28">
        <v>83.76</v>
      </c>
      <c r="L5557" s="28">
        <v>0</v>
      </c>
    </row>
    <row r="5558" spans="1:12" x14ac:dyDescent="0.25">
      <c r="A5558" s="24" t="s">
        <v>3305</v>
      </c>
      <c r="B5558" s="26">
        <v>2015</v>
      </c>
      <c r="C5558" s="24">
        <v>9</v>
      </c>
      <c r="D5558" s="24" t="s">
        <v>236</v>
      </c>
      <c r="E5558" s="26">
        <v>231</v>
      </c>
      <c r="F5558" s="24">
        <v>4904</v>
      </c>
      <c r="G5558" s="26" t="s">
        <v>8211</v>
      </c>
      <c r="H5558" s="24" t="s">
        <v>94</v>
      </c>
      <c r="I5558" s="24" t="s">
        <v>95</v>
      </c>
      <c r="J5558" s="27" t="s">
        <v>1</v>
      </c>
      <c r="K5558" s="28">
        <v>55.95</v>
      </c>
      <c r="L5558" s="28">
        <v>0</v>
      </c>
    </row>
    <row r="5559" spans="1:12" x14ac:dyDescent="0.25">
      <c r="A5559" s="24" t="s">
        <v>3305</v>
      </c>
      <c r="B5559" s="26">
        <v>2015</v>
      </c>
      <c r="C5559" s="24">
        <v>9</v>
      </c>
      <c r="D5559" s="24" t="s">
        <v>236</v>
      </c>
      <c r="E5559" s="26">
        <v>231</v>
      </c>
      <c r="F5559" s="24">
        <v>4905</v>
      </c>
      <c r="G5559" s="26" t="s">
        <v>8212</v>
      </c>
      <c r="H5559" s="24" t="s">
        <v>124</v>
      </c>
      <c r="I5559" s="24" t="s">
        <v>125</v>
      </c>
      <c r="J5559" s="27" t="s">
        <v>1</v>
      </c>
      <c r="K5559" s="28">
        <v>131.65</v>
      </c>
      <c r="L5559" s="28">
        <v>0</v>
      </c>
    </row>
    <row r="5560" spans="1:12" x14ac:dyDescent="0.25">
      <c r="A5560" s="24" t="s">
        <v>3305</v>
      </c>
      <c r="B5560" s="26">
        <v>2015</v>
      </c>
      <c r="C5560" s="24">
        <v>9</v>
      </c>
      <c r="D5560" s="24" t="s">
        <v>236</v>
      </c>
      <c r="E5560" s="26">
        <v>231</v>
      </c>
      <c r="F5560" s="24">
        <v>4906</v>
      </c>
      <c r="G5560" s="26" t="s">
        <v>8213</v>
      </c>
      <c r="H5560" s="24" t="s">
        <v>570</v>
      </c>
      <c r="I5560" s="24" t="s">
        <v>571</v>
      </c>
      <c r="J5560" s="27" t="s">
        <v>1</v>
      </c>
      <c r="K5560" s="28">
        <v>7.83</v>
      </c>
      <c r="L5560" s="28">
        <v>0</v>
      </c>
    </row>
    <row r="5561" spans="1:12" x14ac:dyDescent="0.25">
      <c r="A5561" s="24" t="s">
        <v>3305</v>
      </c>
      <c r="B5561" s="26">
        <v>2015</v>
      </c>
      <c r="C5561" s="24">
        <v>9</v>
      </c>
      <c r="D5561" s="24" t="s">
        <v>236</v>
      </c>
      <c r="E5561" s="26">
        <v>231</v>
      </c>
      <c r="F5561" s="24">
        <v>4907</v>
      </c>
      <c r="G5561" s="26" t="s">
        <v>8214</v>
      </c>
      <c r="H5561" s="24" t="s">
        <v>1452</v>
      </c>
      <c r="I5561" s="24" t="s">
        <v>1453</v>
      </c>
      <c r="J5561" s="27" t="s">
        <v>1</v>
      </c>
      <c r="K5561" s="28">
        <v>131.65</v>
      </c>
      <c r="L5561" s="28">
        <v>0</v>
      </c>
    </row>
    <row r="5562" spans="1:12" x14ac:dyDescent="0.25">
      <c r="A5562" s="24" t="s">
        <v>3305</v>
      </c>
      <c r="B5562" s="26">
        <v>2015</v>
      </c>
      <c r="C5562" s="24">
        <v>9</v>
      </c>
      <c r="D5562" s="24" t="s">
        <v>236</v>
      </c>
      <c r="E5562" s="26">
        <v>231</v>
      </c>
      <c r="F5562" s="24">
        <v>4908</v>
      </c>
      <c r="G5562" s="26" t="s">
        <v>8215</v>
      </c>
      <c r="H5562" s="24" t="s">
        <v>241</v>
      </c>
      <c r="I5562" s="24" t="s">
        <v>242</v>
      </c>
      <c r="J5562" s="27" t="s">
        <v>1</v>
      </c>
      <c r="K5562" s="28">
        <v>131.65</v>
      </c>
      <c r="L5562" s="28">
        <v>0</v>
      </c>
    </row>
    <row r="5563" spans="1:12" x14ac:dyDescent="0.25">
      <c r="A5563" s="24" t="s">
        <v>3305</v>
      </c>
      <c r="B5563" s="26">
        <v>2015</v>
      </c>
      <c r="C5563" s="24">
        <v>9</v>
      </c>
      <c r="D5563" s="24" t="s">
        <v>236</v>
      </c>
      <c r="E5563" s="26">
        <v>231</v>
      </c>
      <c r="F5563" s="24">
        <v>4909</v>
      </c>
      <c r="G5563" s="26" t="s">
        <v>8216</v>
      </c>
      <c r="H5563" s="24" t="s">
        <v>1538</v>
      </c>
      <c r="I5563" s="24" t="s">
        <v>1539</v>
      </c>
      <c r="J5563" s="27" t="s">
        <v>1</v>
      </c>
      <c r="K5563" s="28">
        <v>98.18</v>
      </c>
      <c r="L5563" s="28">
        <v>0</v>
      </c>
    </row>
    <row r="5564" spans="1:12" x14ac:dyDescent="0.25">
      <c r="A5564" s="24" t="s">
        <v>3305</v>
      </c>
      <c r="B5564" s="26">
        <v>2015</v>
      </c>
      <c r="C5564" s="24">
        <v>9</v>
      </c>
      <c r="D5564" s="24" t="s">
        <v>236</v>
      </c>
      <c r="E5564" s="26">
        <v>231</v>
      </c>
      <c r="F5564" s="24">
        <v>4910</v>
      </c>
      <c r="G5564" s="26" t="s">
        <v>8217</v>
      </c>
      <c r="H5564" s="24" t="s">
        <v>604</v>
      </c>
      <c r="I5564" s="24" t="s">
        <v>605</v>
      </c>
      <c r="J5564" s="27" t="s">
        <v>1</v>
      </c>
      <c r="K5564" s="28">
        <v>64.58</v>
      </c>
      <c r="L5564" s="28">
        <v>0</v>
      </c>
    </row>
    <row r="5565" spans="1:12" x14ac:dyDescent="0.25">
      <c r="A5565" s="24" t="s">
        <v>3305</v>
      </c>
      <c r="B5565" s="26">
        <v>2015</v>
      </c>
      <c r="C5565" s="24">
        <v>9</v>
      </c>
      <c r="D5565" s="24" t="s">
        <v>236</v>
      </c>
      <c r="E5565" s="26">
        <v>231</v>
      </c>
      <c r="F5565" s="24">
        <v>4911</v>
      </c>
      <c r="G5565" s="26" t="s">
        <v>8218</v>
      </c>
      <c r="H5565" s="24" t="s">
        <v>67</v>
      </c>
      <c r="I5565" s="24" t="s">
        <v>68</v>
      </c>
      <c r="J5565" s="27" t="s">
        <v>1</v>
      </c>
      <c r="K5565" s="28">
        <v>22.91</v>
      </c>
      <c r="L5565" s="28">
        <v>0</v>
      </c>
    </row>
    <row r="5566" spans="1:12" x14ac:dyDescent="0.25">
      <c r="A5566" s="24" t="s">
        <v>3305</v>
      </c>
      <c r="B5566" s="26">
        <v>2015</v>
      </c>
      <c r="C5566" s="24">
        <v>9</v>
      </c>
      <c r="D5566" s="24" t="s">
        <v>236</v>
      </c>
      <c r="E5566" s="26">
        <v>231</v>
      </c>
      <c r="F5566" s="24">
        <v>1874</v>
      </c>
      <c r="G5566" s="26" t="s">
        <v>5181</v>
      </c>
      <c r="H5566" s="24" t="s">
        <v>69</v>
      </c>
      <c r="I5566" s="24" t="s">
        <v>70</v>
      </c>
      <c r="J5566" s="27" t="s">
        <v>1</v>
      </c>
      <c r="K5566" s="28">
        <v>131.65</v>
      </c>
      <c r="L5566" s="28">
        <v>0</v>
      </c>
    </row>
    <row r="5567" spans="1:12" x14ac:dyDescent="0.25">
      <c r="A5567" s="24" t="s">
        <v>3305</v>
      </c>
      <c r="B5567" s="26">
        <v>2015</v>
      </c>
      <c r="C5567" s="24">
        <v>9</v>
      </c>
      <c r="D5567" s="24" t="s">
        <v>236</v>
      </c>
      <c r="E5567" s="26">
        <v>231</v>
      </c>
      <c r="F5567" s="24">
        <v>4912</v>
      </c>
      <c r="G5567" s="26" t="s">
        <v>8219</v>
      </c>
      <c r="H5567" s="24" t="s">
        <v>126</v>
      </c>
      <c r="I5567" s="24" t="s">
        <v>127</v>
      </c>
      <c r="J5567" s="27" t="s">
        <v>1</v>
      </c>
      <c r="K5567" s="28">
        <v>91.64</v>
      </c>
      <c r="L5567" s="28">
        <v>0</v>
      </c>
    </row>
    <row r="5568" spans="1:12" x14ac:dyDescent="0.25">
      <c r="A5568" s="24" t="s">
        <v>3305</v>
      </c>
      <c r="B5568" s="26">
        <v>2015</v>
      </c>
      <c r="C5568" s="24">
        <v>9</v>
      </c>
      <c r="D5568" s="24" t="s">
        <v>236</v>
      </c>
      <c r="E5568" s="26">
        <v>231</v>
      </c>
      <c r="F5568" s="24">
        <v>4913</v>
      </c>
      <c r="G5568" s="26" t="s">
        <v>8220</v>
      </c>
      <c r="H5568" s="24" t="s">
        <v>1336</v>
      </c>
      <c r="I5568" s="24" t="s">
        <v>1337</v>
      </c>
      <c r="J5568" s="27" t="s">
        <v>1</v>
      </c>
      <c r="K5568" s="28">
        <v>131.85</v>
      </c>
      <c r="L5568" s="28">
        <v>0</v>
      </c>
    </row>
    <row r="5569" spans="1:12" x14ac:dyDescent="0.25">
      <c r="A5569" s="24" t="s">
        <v>3305</v>
      </c>
      <c r="B5569" s="26">
        <v>2015</v>
      </c>
      <c r="C5569" s="24">
        <v>9</v>
      </c>
      <c r="D5569" s="24" t="s">
        <v>236</v>
      </c>
      <c r="E5569" s="26">
        <v>231</v>
      </c>
      <c r="F5569" s="24">
        <v>4914</v>
      </c>
      <c r="G5569" s="26" t="s">
        <v>8221</v>
      </c>
      <c r="H5569" s="24" t="s">
        <v>1646</v>
      </c>
      <c r="I5569" s="24" t="s">
        <v>1647</v>
      </c>
      <c r="J5569" s="27" t="s">
        <v>1</v>
      </c>
      <c r="K5569" s="28">
        <v>85.45</v>
      </c>
      <c r="L5569" s="28">
        <v>0</v>
      </c>
    </row>
    <row r="5570" spans="1:12" x14ac:dyDescent="0.25">
      <c r="A5570" s="24" t="s">
        <v>3305</v>
      </c>
      <c r="B5570" s="26">
        <v>2015</v>
      </c>
      <c r="C5570" s="24">
        <v>9</v>
      </c>
      <c r="D5570" s="24" t="s">
        <v>236</v>
      </c>
      <c r="E5570" s="26">
        <v>231</v>
      </c>
      <c r="F5570" s="24">
        <v>4915</v>
      </c>
      <c r="G5570" s="26" t="s">
        <v>8222</v>
      </c>
      <c r="H5570" s="24" t="s">
        <v>338</v>
      </c>
      <c r="I5570" s="24" t="s">
        <v>339</v>
      </c>
      <c r="J5570" s="27" t="s">
        <v>1</v>
      </c>
      <c r="K5570" s="28">
        <v>0.2</v>
      </c>
      <c r="L5570" s="28">
        <v>0</v>
      </c>
    </row>
    <row r="5571" spans="1:12" x14ac:dyDescent="0.25">
      <c r="A5571" s="24" t="s">
        <v>3305</v>
      </c>
      <c r="B5571" s="26">
        <v>2015</v>
      </c>
      <c r="C5571" s="24">
        <v>9</v>
      </c>
      <c r="D5571" s="24" t="s">
        <v>236</v>
      </c>
      <c r="E5571" s="26">
        <v>231</v>
      </c>
      <c r="F5571" s="24">
        <v>4916</v>
      </c>
      <c r="G5571" s="26" t="s">
        <v>8223</v>
      </c>
      <c r="H5571" s="24" t="s">
        <v>126</v>
      </c>
      <c r="I5571" s="24" t="s">
        <v>127</v>
      </c>
      <c r="J5571" s="27" t="s">
        <v>1</v>
      </c>
      <c r="K5571" s="28">
        <v>131.65</v>
      </c>
      <c r="L5571" s="28">
        <v>0</v>
      </c>
    </row>
    <row r="5572" spans="1:12" x14ac:dyDescent="0.25">
      <c r="A5572" s="24" t="s">
        <v>3305</v>
      </c>
      <c r="B5572" s="26">
        <v>2015</v>
      </c>
      <c r="C5572" s="24">
        <v>9</v>
      </c>
      <c r="D5572" s="24" t="s">
        <v>236</v>
      </c>
      <c r="E5572" s="26">
        <v>231</v>
      </c>
      <c r="F5572" s="24">
        <v>4917</v>
      </c>
      <c r="G5572" s="26" t="s">
        <v>8224</v>
      </c>
      <c r="H5572" s="24" t="s">
        <v>146</v>
      </c>
      <c r="I5572" s="24" t="s">
        <v>147</v>
      </c>
      <c r="J5572" s="27" t="s">
        <v>1</v>
      </c>
      <c r="K5572" s="28">
        <v>0.2</v>
      </c>
      <c r="L5572" s="28">
        <v>0</v>
      </c>
    </row>
    <row r="5573" spans="1:12" x14ac:dyDescent="0.25">
      <c r="A5573" s="24" t="s">
        <v>3305</v>
      </c>
      <c r="B5573" s="26">
        <v>2015</v>
      </c>
      <c r="C5573" s="24">
        <v>9</v>
      </c>
      <c r="D5573" s="24" t="s">
        <v>236</v>
      </c>
      <c r="E5573" s="26">
        <v>231</v>
      </c>
      <c r="F5573" s="24">
        <v>4918</v>
      </c>
      <c r="G5573" s="26" t="s">
        <v>8225</v>
      </c>
      <c r="H5573" s="24" t="s">
        <v>696</v>
      </c>
      <c r="I5573" s="24" t="s">
        <v>697</v>
      </c>
      <c r="J5573" s="27" t="s">
        <v>1</v>
      </c>
      <c r="K5573" s="28">
        <v>131.65</v>
      </c>
      <c r="L5573" s="28">
        <v>0</v>
      </c>
    </row>
    <row r="5574" spans="1:12" x14ac:dyDescent="0.25">
      <c r="A5574" s="24" t="s">
        <v>3305</v>
      </c>
      <c r="B5574" s="26">
        <v>2015</v>
      </c>
      <c r="C5574" s="24">
        <v>9</v>
      </c>
      <c r="D5574" s="24" t="s">
        <v>236</v>
      </c>
      <c r="E5574" s="26">
        <v>232</v>
      </c>
      <c r="F5574" s="24">
        <v>4919</v>
      </c>
      <c r="G5574" s="26" t="s">
        <v>8226</v>
      </c>
      <c r="H5574" s="24" t="s">
        <v>67</v>
      </c>
      <c r="I5574" s="24" t="s">
        <v>68</v>
      </c>
      <c r="J5574" s="27" t="s">
        <v>1</v>
      </c>
      <c r="K5574" s="28">
        <v>131.65</v>
      </c>
      <c r="L5574" s="28">
        <v>0</v>
      </c>
    </row>
    <row r="5575" spans="1:12" x14ac:dyDescent="0.25">
      <c r="A5575" s="24" t="s">
        <v>3305</v>
      </c>
      <c r="B5575" s="26">
        <v>2015</v>
      </c>
      <c r="C5575" s="24">
        <v>9</v>
      </c>
      <c r="D5575" s="24" t="s">
        <v>236</v>
      </c>
      <c r="E5575" s="26">
        <v>232</v>
      </c>
      <c r="F5575" s="24">
        <v>4920</v>
      </c>
      <c r="G5575" s="26" t="s">
        <v>8227</v>
      </c>
      <c r="H5575" s="24" t="s">
        <v>222</v>
      </c>
      <c r="I5575" s="24" t="s">
        <v>223</v>
      </c>
      <c r="J5575" s="27" t="s">
        <v>1</v>
      </c>
      <c r="K5575" s="28">
        <v>0.2</v>
      </c>
      <c r="L5575" s="28">
        <v>0</v>
      </c>
    </row>
    <row r="5576" spans="1:12" x14ac:dyDescent="0.25">
      <c r="A5576" s="24" t="s">
        <v>3305</v>
      </c>
      <c r="B5576" s="26">
        <v>2015</v>
      </c>
      <c r="C5576" s="24">
        <v>9</v>
      </c>
      <c r="D5576" s="24" t="s">
        <v>236</v>
      </c>
      <c r="E5576" s="26">
        <v>232</v>
      </c>
      <c r="F5576" s="24">
        <v>4921</v>
      </c>
      <c r="G5576" s="26" t="s">
        <v>8228</v>
      </c>
      <c r="H5576" s="24" t="s">
        <v>110</v>
      </c>
      <c r="I5576" s="24" t="s">
        <v>111</v>
      </c>
      <c r="J5576" s="27" t="s">
        <v>1</v>
      </c>
      <c r="K5576" s="28">
        <v>39.74</v>
      </c>
      <c r="L5576" s="28">
        <v>0</v>
      </c>
    </row>
    <row r="5577" spans="1:12" x14ac:dyDescent="0.25">
      <c r="A5577" s="24" t="s">
        <v>3305</v>
      </c>
      <c r="B5577" s="26">
        <v>2015</v>
      </c>
      <c r="C5577" s="24">
        <v>9</v>
      </c>
      <c r="D5577" s="24" t="s">
        <v>236</v>
      </c>
      <c r="E5577" s="26">
        <v>232</v>
      </c>
      <c r="F5577" s="24">
        <v>4922</v>
      </c>
      <c r="G5577" s="26" t="s">
        <v>8229</v>
      </c>
      <c r="H5577" s="24" t="s">
        <v>1648</v>
      </c>
      <c r="I5577" s="24" t="s">
        <v>1649</v>
      </c>
      <c r="J5577" s="27" t="s">
        <v>1</v>
      </c>
      <c r="K5577" s="28">
        <v>0.2</v>
      </c>
      <c r="L5577" s="28">
        <v>0</v>
      </c>
    </row>
    <row r="5578" spans="1:12" x14ac:dyDescent="0.25">
      <c r="A5578" s="24" t="s">
        <v>3305</v>
      </c>
      <c r="B5578" s="26">
        <v>2015</v>
      </c>
      <c r="C5578" s="24">
        <v>9</v>
      </c>
      <c r="D5578" s="24" t="s">
        <v>236</v>
      </c>
      <c r="E5578" s="26">
        <v>232</v>
      </c>
      <c r="F5578" s="24">
        <v>4923</v>
      </c>
      <c r="G5578" s="26" t="s">
        <v>8230</v>
      </c>
      <c r="H5578" s="24" t="s">
        <v>374</v>
      </c>
      <c r="I5578" s="24" t="s">
        <v>375</v>
      </c>
      <c r="J5578" s="27" t="s">
        <v>1</v>
      </c>
      <c r="K5578" s="28">
        <v>81</v>
      </c>
      <c r="L5578" s="28">
        <v>0</v>
      </c>
    </row>
    <row r="5579" spans="1:12" x14ac:dyDescent="0.25">
      <c r="A5579" s="24" t="s">
        <v>3305</v>
      </c>
      <c r="B5579" s="26">
        <v>2015</v>
      </c>
      <c r="C5579" s="24">
        <v>9</v>
      </c>
      <c r="D5579" s="24" t="s">
        <v>236</v>
      </c>
      <c r="E5579" s="26">
        <v>232</v>
      </c>
      <c r="F5579" s="24">
        <v>4924</v>
      </c>
      <c r="G5579" s="26" t="s">
        <v>8231</v>
      </c>
      <c r="H5579" s="24" t="s">
        <v>402</v>
      </c>
      <c r="I5579" s="24" t="s">
        <v>403</v>
      </c>
      <c r="J5579" s="27" t="s">
        <v>1</v>
      </c>
      <c r="K5579" s="28">
        <v>18.88</v>
      </c>
      <c r="L5579" s="28">
        <v>0</v>
      </c>
    </row>
    <row r="5580" spans="1:12" x14ac:dyDescent="0.25">
      <c r="A5580" s="24" t="s">
        <v>3305</v>
      </c>
      <c r="B5580" s="26">
        <v>2015</v>
      </c>
      <c r="C5580" s="24">
        <v>9</v>
      </c>
      <c r="D5580" s="24" t="s">
        <v>236</v>
      </c>
      <c r="E5580" s="26">
        <v>232</v>
      </c>
      <c r="F5580" s="24">
        <v>4925</v>
      </c>
      <c r="G5580" s="26" t="s">
        <v>8232</v>
      </c>
      <c r="H5580" s="24" t="s">
        <v>582</v>
      </c>
      <c r="I5580" s="24" t="s">
        <v>583</v>
      </c>
      <c r="J5580" s="27" t="s">
        <v>1</v>
      </c>
      <c r="K5580" s="28">
        <v>23.221800000000002</v>
      </c>
      <c r="L5580" s="28">
        <v>0</v>
      </c>
    </row>
    <row r="5581" spans="1:12" x14ac:dyDescent="0.25">
      <c r="A5581" s="24" t="s">
        <v>3305</v>
      </c>
      <c r="B5581" s="26">
        <v>2015</v>
      </c>
      <c r="C5581" s="24">
        <v>9</v>
      </c>
      <c r="D5581" s="24" t="s">
        <v>236</v>
      </c>
      <c r="E5581" s="26">
        <v>232</v>
      </c>
      <c r="F5581" s="24">
        <v>4926</v>
      </c>
      <c r="G5581" s="26" t="s">
        <v>8233</v>
      </c>
      <c r="H5581" s="24" t="s">
        <v>65</v>
      </c>
      <c r="I5581" s="24" t="s">
        <v>66</v>
      </c>
      <c r="J5581" s="27" t="s">
        <v>1</v>
      </c>
      <c r="K5581" s="28">
        <v>23.78</v>
      </c>
      <c r="L5581" s="28">
        <v>0</v>
      </c>
    </row>
    <row r="5582" spans="1:12" x14ac:dyDescent="0.25">
      <c r="A5582" s="24" t="s">
        <v>3305</v>
      </c>
      <c r="B5582" s="26">
        <v>2015</v>
      </c>
      <c r="C5582" s="24">
        <v>9</v>
      </c>
      <c r="D5582" s="24" t="s">
        <v>236</v>
      </c>
      <c r="E5582" s="26">
        <v>232</v>
      </c>
      <c r="F5582" s="24">
        <v>4927</v>
      </c>
      <c r="G5582" s="26" t="s">
        <v>8234</v>
      </c>
      <c r="H5582" s="24" t="s">
        <v>1650</v>
      </c>
      <c r="I5582" s="24" t="s">
        <v>1651</v>
      </c>
      <c r="J5582" s="27" t="s">
        <v>1</v>
      </c>
      <c r="K5582" s="28">
        <v>394.95</v>
      </c>
      <c r="L5582" s="28">
        <v>0</v>
      </c>
    </row>
    <row r="5583" spans="1:12" x14ac:dyDescent="0.25">
      <c r="A5583" s="24" t="s">
        <v>3305</v>
      </c>
      <c r="B5583" s="26">
        <v>2015</v>
      </c>
      <c r="C5583" s="24">
        <v>9</v>
      </c>
      <c r="D5583" s="24" t="s">
        <v>236</v>
      </c>
      <c r="E5583" s="26">
        <v>232</v>
      </c>
      <c r="F5583" s="24">
        <v>4928</v>
      </c>
      <c r="G5583" s="26" t="s">
        <v>8235</v>
      </c>
      <c r="H5583" s="24" t="s">
        <v>192</v>
      </c>
      <c r="I5583" s="24" t="s">
        <v>193</v>
      </c>
      <c r="J5583" s="27" t="s">
        <v>1</v>
      </c>
      <c r="K5583" s="28">
        <v>131.65</v>
      </c>
      <c r="L5583" s="28">
        <v>0</v>
      </c>
    </row>
    <row r="5584" spans="1:12" x14ac:dyDescent="0.25">
      <c r="A5584" s="24" t="s">
        <v>3305</v>
      </c>
      <c r="B5584" s="26">
        <v>2015</v>
      </c>
      <c r="C5584" s="24">
        <v>9</v>
      </c>
      <c r="D5584" s="24" t="s">
        <v>236</v>
      </c>
      <c r="E5584" s="26">
        <v>232</v>
      </c>
      <c r="F5584" s="24">
        <v>4929</v>
      </c>
      <c r="G5584" s="26" t="s">
        <v>8236</v>
      </c>
      <c r="H5584" s="24" t="s">
        <v>1652</v>
      </c>
      <c r="I5584" s="24" t="s">
        <v>1653</v>
      </c>
      <c r="J5584" s="27" t="s">
        <v>1</v>
      </c>
      <c r="K5584" s="28">
        <v>169.59</v>
      </c>
      <c r="L5584" s="28">
        <v>0</v>
      </c>
    </row>
    <row r="5585" spans="1:12" x14ac:dyDescent="0.25">
      <c r="A5585" s="24" t="s">
        <v>3305</v>
      </c>
      <c r="B5585" s="26">
        <v>2015</v>
      </c>
      <c r="C5585" s="24">
        <v>9</v>
      </c>
      <c r="D5585" s="24" t="s">
        <v>236</v>
      </c>
      <c r="E5585" s="26">
        <v>232</v>
      </c>
      <c r="F5585" s="24">
        <v>4930</v>
      </c>
      <c r="G5585" s="26" t="s">
        <v>8237</v>
      </c>
      <c r="H5585" s="24" t="s">
        <v>1654</v>
      </c>
      <c r="I5585" s="24" t="s">
        <v>1655</v>
      </c>
      <c r="J5585" s="27" t="s">
        <v>1</v>
      </c>
      <c r="K5585" s="28">
        <v>22.91</v>
      </c>
      <c r="L5585" s="28">
        <v>0</v>
      </c>
    </row>
    <row r="5586" spans="1:12" x14ac:dyDescent="0.25">
      <c r="A5586" s="24" t="s">
        <v>3305</v>
      </c>
      <c r="B5586" s="26">
        <v>2015</v>
      </c>
      <c r="C5586" s="24">
        <v>9</v>
      </c>
      <c r="D5586" s="24" t="s">
        <v>236</v>
      </c>
      <c r="E5586" s="26">
        <v>232</v>
      </c>
      <c r="F5586" s="24">
        <v>4931</v>
      </c>
      <c r="G5586" s="26" t="s">
        <v>8238</v>
      </c>
      <c r="H5586" s="24" t="s">
        <v>426</v>
      </c>
      <c r="I5586" s="24" t="s">
        <v>427</v>
      </c>
      <c r="J5586" s="27" t="s">
        <v>1</v>
      </c>
      <c r="K5586" s="28">
        <v>126.25</v>
      </c>
      <c r="L5586" s="28">
        <v>0</v>
      </c>
    </row>
    <row r="5587" spans="1:12" x14ac:dyDescent="0.25">
      <c r="A5587" s="24" t="s">
        <v>3305</v>
      </c>
      <c r="B5587" s="26">
        <v>2015</v>
      </c>
      <c r="C5587" s="24">
        <v>9</v>
      </c>
      <c r="D5587" s="24" t="s">
        <v>236</v>
      </c>
      <c r="E5587" s="26">
        <v>232</v>
      </c>
      <c r="F5587" s="24">
        <v>4932</v>
      </c>
      <c r="G5587" s="26" t="s">
        <v>8239</v>
      </c>
      <c r="H5587" s="24" t="s">
        <v>300</v>
      </c>
      <c r="I5587" s="24" t="s">
        <v>301</v>
      </c>
      <c r="J5587" s="27" t="s">
        <v>1</v>
      </c>
      <c r="K5587" s="28">
        <v>22.91</v>
      </c>
      <c r="L5587" s="28">
        <v>0</v>
      </c>
    </row>
    <row r="5588" spans="1:12" x14ac:dyDescent="0.25">
      <c r="A5588" s="24" t="s">
        <v>3305</v>
      </c>
      <c r="B5588" s="26">
        <v>2015</v>
      </c>
      <c r="C5588" s="24">
        <v>9</v>
      </c>
      <c r="D5588" s="24" t="s">
        <v>236</v>
      </c>
      <c r="E5588" s="26">
        <v>232</v>
      </c>
      <c r="F5588" s="24">
        <v>4933</v>
      </c>
      <c r="G5588" s="26" t="s">
        <v>8240</v>
      </c>
      <c r="H5588" s="24" t="s">
        <v>1656</v>
      </c>
      <c r="I5588" s="24" t="s">
        <v>1657</v>
      </c>
      <c r="J5588" s="27" t="s">
        <v>1</v>
      </c>
      <c r="K5588" s="28">
        <v>131.65</v>
      </c>
      <c r="L5588" s="28">
        <v>0</v>
      </c>
    </row>
    <row r="5589" spans="1:12" x14ac:dyDescent="0.25">
      <c r="A5589" s="24" t="s">
        <v>3305</v>
      </c>
      <c r="B5589" s="26">
        <v>2015</v>
      </c>
      <c r="C5589" s="24">
        <v>9</v>
      </c>
      <c r="D5589" s="24" t="s">
        <v>236</v>
      </c>
      <c r="E5589" s="26">
        <v>233</v>
      </c>
      <c r="F5589" s="24">
        <v>3128</v>
      </c>
      <c r="G5589" s="26" t="s">
        <v>6435</v>
      </c>
      <c r="H5589" s="24" t="s">
        <v>168</v>
      </c>
      <c r="I5589" s="24" t="s">
        <v>169</v>
      </c>
      <c r="J5589" s="27" t="s">
        <v>1</v>
      </c>
      <c r="K5589" s="28">
        <v>131.65</v>
      </c>
      <c r="L5589" s="28">
        <v>0</v>
      </c>
    </row>
    <row r="5590" spans="1:12" x14ac:dyDescent="0.25">
      <c r="A5590" s="24" t="s">
        <v>3305</v>
      </c>
      <c r="B5590" s="26">
        <v>2015</v>
      </c>
      <c r="C5590" s="24">
        <v>9</v>
      </c>
      <c r="D5590" s="24" t="s">
        <v>236</v>
      </c>
      <c r="E5590" s="26">
        <v>233</v>
      </c>
      <c r="F5590" s="24">
        <v>4934</v>
      </c>
      <c r="G5590" s="26" t="s">
        <v>8241</v>
      </c>
      <c r="H5590" s="24" t="s">
        <v>1526</v>
      </c>
      <c r="I5590" s="24" t="s">
        <v>1527</v>
      </c>
      <c r="J5590" s="27" t="s">
        <v>1</v>
      </c>
      <c r="K5590" s="28">
        <v>6.77</v>
      </c>
      <c r="L5590" s="28">
        <v>0</v>
      </c>
    </row>
    <row r="5591" spans="1:12" x14ac:dyDescent="0.25">
      <c r="A5591" s="24" t="s">
        <v>3305</v>
      </c>
      <c r="B5591" s="26">
        <v>2015</v>
      </c>
      <c r="C5591" s="24">
        <v>9</v>
      </c>
      <c r="D5591" s="24" t="s">
        <v>236</v>
      </c>
      <c r="E5591" s="26">
        <v>233</v>
      </c>
      <c r="F5591" s="24">
        <v>4935</v>
      </c>
      <c r="G5591" s="26" t="s">
        <v>8242</v>
      </c>
      <c r="H5591" s="24" t="s">
        <v>67</v>
      </c>
      <c r="I5591" s="24" t="s">
        <v>68</v>
      </c>
      <c r="J5591" s="27" t="s">
        <v>1</v>
      </c>
      <c r="K5591" s="28">
        <v>0.2</v>
      </c>
      <c r="L5591" s="28">
        <v>0</v>
      </c>
    </row>
    <row r="5592" spans="1:12" x14ac:dyDescent="0.25">
      <c r="A5592" s="24" t="s">
        <v>3305</v>
      </c>
      <c r="B5592" s="26">
        <v>2015</v>
      </c>
      <c r="C5592" s="24">
        <v>9</v>
      </c>
      <c r="D5592" s="24" t="s">
        <v>236</v>
      </c>
      <c r="E5592" s="26">
        <v>233</v>
      </c>
      <c r="F5592" s="24">
        <v>4936</v>
      </c>
      <c r="G5592" s="26" t="s">
        <v>8243</v>
      </c>
      <c r="H5592" s="24" t="s">
        <v>286</v>
      </c>
      <c r="I5592" s="24" t="s">
        <v>287</v>
      </c>
      <c r="J5592" s="27" t="s">
        <v>1</v>
      </c>
      <c r="K5592" s="28">
        <v>37.94</v>
      </c>
      <c r="L5592" s="28">
        <v>0</v>
      </c>
    </row>
    <row r="5593" spans="1:12" x14ac:dyDescent="0.25">
      <c r="A5593" s="24" t="s">
        <v>3305</v>
      </c>
      <c r="B5593" s="26">
        <v>2015</v>
      </c>
      <c r="C5593" s="24">
        <v>9</v>
      </c>
      <c r="D5593" s="24" t="s">
        <v>236</v>
      </c>
      <c r="E5593" s="26">
        <v>233</v>
      </c>
      <c r="F5593" s="24">
        <v>4937</v>
      </c>
      <c r="G5593" s="26" t="s">
        <v>8244</v>
      </c>
      <c r="H5593" s="24" t="s">
        <v>69</v>
      </c>
      <c r="I5593" s="24" t="s">
        <v>70</v>
      </c>
      <c r="J5593" s="27" t="s">
        <v>1</v>
      </c>
      <c r="K5593" s="28">
        <v>131.65</v>
      </c>
      <c r="L5593" s="28">
        <v>0</v>
      </c>
    </row>
    <row r="5594" spans="1:12" x14ac:dyDescent="0.25">
      <c r="A5594" s="24" t="s">
        <v>3305</v>
      </c>
      <c r="B5594" s="26">
        <v>2015</v>
      </c>
      <c r="C5594" s="24">
        <v>9</v>
      </c>
      <c r="D5594" s="24" t="s">
        <v>236</v>
      </c>
      <c r="E5594" s="26">
        <v>233</v>
      </c>
      <c r="F5594" s="24">
        <v>4938</v>
      </c>
      <c r="G5594" s="26" t="s">
        <v>8245</v>
      </c>
      <c r="H5594" s="24" t="s">
        <v>192</v>
      </c>
      <c r="I5594" s="24" t="s">
        <v>193</v>
      </c>
      <c r="J5594" s="27" t="s">
        <v>1</v>
      </c>
      <c r="K5594" s="28">
        <v>4.2300000000000004</v>
      </c>
      <c r="L5594" s="28">
        <v>0</v>
      </c>
    </row>
    <row r="5595" spans="1:12" x14ac:dyDescent="0.25">
      <c r="A5595" s="24" t="s">
        <v>3305</v>
      </c>
      <c r="B5595" s="26">
        <v>2015</v>
      </c>
      <c r="C5595" s="24">
        <v>9</v>
      </c>
      <c r="D5595" s="24" t="s">
        <v>236</v>
      </c>
      <c r="E5595" s="26">
        <v>233</v>
      </c>
      <c r="F5595" s="24">
        <v>4939</v>
      </c>
      <c r="G5595" s="26" t="s">
        <v>8246</v>
      </c>
      <c r="H5595" s="24" t="s">
        <v>1084</v>
      </c>
      <c r="I5595" s="24" t="s">
        <v>1085</v>
      </c>
      <c r="J5595" s="27" t="s">
        <v>1</v>
      </c>
      <c r="K5595" s="28">
        <v>39.74</v>
      </c>
      <c r="L5595" s="28">
        <v>0</v>
      </c>
    </row>
    <row r="5596" spans="1:12" x14ac:dyDescent="0.25">
      <c r="A5596" s="24" t="s">
        <v>3305</v>
      </c>
      <c r="B5596" s="26">
        <v>2015</v>
      </c>
      <c r="C5596" s="24">
        <v>9</v>
      </c>
      <c r="D5596" s="24" t="s">
        <v>236</v>
      </c>
      <c r="E5596" s="26">
        <v>233</v>
      </c>
      <c r="F5596" s="24">
        <v>4940</v>
      </c>
      <c r="G5596" s="26" t="s">
        <v>8247</v>
      </c>
      <c r="H5596" s="24" t="s">
        <v>69</v>
      </c>
      <c r="I5596" s="24" t="s">
        <v>70</v>
      </c>
      <c r="J5596" s="27" t="s">
        <v>1</v>
      </c>
      <c r="K5596" s="28">
        <v>131.65</v>
      </c>
      <c r="L5596" s="28">
        <v>0</v>
      </c>
    </row>
    <row r="5597" spans="1:12" x14ac:dyDescent="0.25">
      <c r="A5597" s="24" t="s">
        <v>3305</v>
      </c>
      <c r="B5597" s="26">
        <v>2015</v>
      </c>
      <c r="C5597" s="24">
        <v>9</v>
      </c>
      <c r="D5597" s="24" t="s">
        <v>236</v>
      </c>
      <c r="E5597" s="26">
        <v>233</v>
      </c>
      <c r="F5597" s="24">
        <v>4941</v>
      </c>
      <c r="G5597" s="26" t="s">
        <v>8248</v>
      </c>
      <c r="H5597" s="24" t="s">
        <v>300</v>
      </c>
      <c r="I5597" s="24" t="s">
        <v>301</v>
      </c>
      <c r="J5597" s="27" t="s">
        <v>1</v>
      </c>
      <c r="K5597" s="28">
        <v>30.45</v>
      </c>
      <c r="L5597" s="28">
        <v>0</v>
      </c>
    </row>
    <row r="5598" spans="1:12" x14ac:dyDescent="0.25">
      <c r="A5598" s="24" t="s">
        <v>3305</v>
      </c>
      <c r="B5598" s="26">
        <v>2015</v>
      </c>
      <c r="C5598" s="24">
        <v>9</v>
      </c>
      <c r="D5598" s="24" t="s">
        <v>236</v>
      </c>
      <c r="E5598" s="26">
        <v>233</v>
      </c>
      <c r="F5598" s="24">
        <v>3170</v>
      </c>
      <c r="G5598" s="26" t="s">
        <v>6477</v>
      </c>
      <c r="H5598" s="24" t="s">
        <v>1074</v>
      </c>
      <c r="I5598" s="24" t="s">
        <v>1075</v>
      </c>
      <c r="J5598" s="27" t="s">
        <v>1</v>
      </c>
      <c r="K5598" s="28">
        <v>24.28</v>
      </c>
      <c r="L5598" s="28">
        <v>0</v>
      </c>
    </row>
    <row r="5599" spans="1:12" x14ac:dyDescent="0.25">
      <c r="A5599" s="24" t="s">
        <v>3305</v>
      </c>
      <c r="B5599" s="26">
        <v>2015</v>
      </c>
      <c r="C5599" s="24">
        <v>9</v>
      </c>
      <c r="D5599" s="24" t="s">
        <v>236</v>
      </c>
      <c r="E5599" s="26">
        <v>233</v>
      </c>
      <c r="F5599" s="24">
        <v>4942</v>
      </c>
      <c r="G5599" s="26" t="s">
        <v>8249</v>
      </c>
      <c r="H5599" s="24" t="s">
        <v>1658</v>
      </c>
      <c r="I5599" s="24" t="s">
        <v>1659</v>
      </c>
      <c r="J5599" s="27" t="s">
        <v>1</v>
      </c>
      <c r="K5599" s="28">
        <v>47.501800000000003</v>
      </c>
      <c r="L5599" s="28">
        <v>0</v>
      </c>
    </row>
    <row r="5600" spans="1:12" x14ac:dyDescent="0.25">
      <c r="A5600" s="24" t="s">
        <v>3305</v>
      </c>
      <c r="B5600" s="26">
        <v>2015</v>
      </c>
      <c r="C5600" s="24">
        <v>9</v>
      </c>
      <c r="D5600" s="24" t="s">
        <v>236</v>
      </c>
      <c r="E5600" s="26">
        <v>234</v>
      </c>
      <c r="F5600" s="24">
        <v>2289</v>
      </c>
      <c r="G5600" s="26" t="s">
        <v>5596</v>
      </c>
      <c r="H5600" s="24" t="s">
        <v>67</v>
      </c>
      <c r="I5600" s="24" t="s">
        <v>68</v>
      </c>
      <c r="J5600" s="27" t="s">
        <v>1</v>
      </c>
      <c r="K5600" s="28">
        <v>0.2</v>
      </c>
      <c r="L5600" s="28">
        <v>0</v>
      </c>
    </row>
    <row r="5601" spans="1:12" x14ac:dyDescent="0.25">
      <c r="A5601" s="24" t="s">
        <v>3305</v>
      </c>
      <c r="B5601" s="26">
        <v>2015</v>
      </c>
      <c r="C5601" s="24">
        <v>9</v>
      </c>
      <c r="D5601" s="24" t="s">
        <v>236</v>
      </c>
      <c r="E5601" s="26">
        <v>234</v>
      </c>
      <c r="F5601" s="24">
        <v>4943</v>
      </c>
      <c r="G5601" s="26" t="s">
        <v>8250</v>
      </c>
      <c r="H5601" s="24" t="s">
        <v>1660</v>
      </c>
      <c r="I5601" s="24" t="s">
        <v>1661</v>
      </c>
      <c r="J5601" s="27" t="s">
        <v>1</v>
      </c>
      <c r="K5601" s="28">
        <v>142.68</v>
      </c>
      <c r="L5601" s="28">
        <v>0</v>
      </c>
    </row>
    <row r="5602" spans="1:12" x14ac:dyDescent="0.25">
      <c r="A5602" s="24" t="s">
        <v>3305</v>
      </c>
      <c r="B5602" s="26">
        <v>2015</v>
      </c>
      <c r="C5602" s="24">
        <v>9</v>
      </c>
      <c r="D5602" s="24" t="s">
        <v>236</v>
      </c>
      <c r="E5602" s="26">
        <v>234</v>
      </c>
      <c r="F5602" s="24">
        <v>4944</v>
      </c>
      <c r="G5602" s="26" t="s">
        <v>8251</v>
      </c>
      <c r="H5602" s="24" t="s">
        <v>69</v>
      </c>
      <c r="I5602" s="24" t="s">
        <v>70</v>
      </c>
      <c r="J5602" s="27" t="s">
        <v>1</v>
      </c>
      <c r="K5602" s="28">
        <v>56.39</v>
      </c>
      <c r="L5602" s="28">
        <v>0</v>
      </c>
    </row>
    <row r="5603" spans="1:12" x14ac:dyDescent="0.25">
      <c r="A5603" s="24" t="s">
        <v>3305</v>
      </c>
      <c r="B5603" s="26">
        <v>2015</v>
      </c>
      <c r="C5603" s="24">
        <v>9</v>
      </c>
      <c r="D5603" s="24" t="s">
        <v>236</v>
      </c>
      <c r="E5603" s="26">
        <v>234</v>
      </c>
      <c r="F5603" s="24">
        <v>3082</v>
      </c>
      <c r="G5603" s="26" t="s">
        <v>6389</v>
      </c>
      <c r="H5603" s="24" t="s">
        <v>132</v>
      </c>
      <c r="I5603" s="24" t="s">
        <v>133</v>
      </c>
      <c r="J5603" s="27" t="s">
        <v>1</v>
      </c>
      <c r="K5603" s="28">
        <v>48.56</v>
      </c>
      <c r="L5603" s="28">
        <v>0</v>
      </c>
    </row>
    <row r="5604" spans="1:12" x14ac:dyDescent="0.25">
      <c r="A5604" s="24" t="s">
        <v>3305</v>
      </c>
      <c r="B5604" s="26">
        <v>2015</v>
      </c>
      <c r="C5604" s="24">
        <v>9</v>
      </c>
      <c r="D5604" s="24" t="s">
        <v>236</v>
      </c>
      <c r="E5604" s="26">
        <v>234</v>
      </c>
      <c r="F5604" s="24">
        <v>4945</v>
      </c>
      <c r="G5604" s="26" t="s">
        <v>8252</v>
      </c>
      <c r="H5604" s="24" t="s">
        <v>1282</v>
      </c>
      <c r="I5604" s="24" t="s">
        <v>1283</v>
      </c>
      <c r="J5604" s="27" t="s">
        <v>1</v>
      </c>
      <c r="K5604" s="28">
        <v>16.46</v>
      </c>
      <c r="L5604" s="28">
        <v>0</v>
      </c>
    </row>
    <row r="5605" spans="1:12" x14ac:dyDescent="0.25">
      <c r="A5605" s="24" t="s">
        <v>3305</v>
      </c>
      <c r="B5605" s="26">
        <v>2015</v>
      </c>
      <c r="C5605" s="24">
        <v>9</v>
      </c>
      <c r="D5605" s="24" t="s">
        <v>236</v>
      </c>
      <c r="E5605" s="26">
        <v>234</v>
      </c>
      <c r="F5605" s="24">
        <v>4946</v>
      </c>
      <c r="G5605" s="26" t="s">
        <v>8253</v>
      </c>
      <c r="H5605" s="24" t="s">
        <v>186</v>
      </c>
      <c r="I5605" s="24" t="s">
        <v>187</v>
      </c>
      <c r="J5605" s="27" t="s">
        <v>1</v>
      </c>
      <c r="K5605" s="28">
        <v>22.91</v>
      </c>
      <c r="L5605" s="28">
        <v>0</v>
      </c>
    </row>
    <row r="5606" spans="1:12" x14ac:dyDescent="0.25">
      <c r="A5606" s="24" t="s">
        <v>3305</v>
      </c>
      <c r="B5606" s="26">
        <v>2015</v>
      </c>
      <c r="C5606" s="24">
        <v>9</v>
      </c>
      <c r="D5606" s="24" t="s">
        <v>236</v>
      </c>
      <c r="E5606" s="26">
        <v>234</v>
      </c>
      <c r="F5606" s="24">
        <v>3527</v>
      </c>
      <c r="G5606" s="26" t="s">
        <v>6834</v>
      </c>
      <c r="H5606" s="24" t="s">
        <v>69</v>
      </c>
      <c r="I5606" s="24" t="s">
        <v>70</v>
      </c>
      <c r="J5606" s="27" t="s">
        <v>1</v>
      </c>
      <c r="K5606" s="28">
        <v>37.94</v>
      </c>
      <c r="L5606" s="28">
        <v>0</v>
      </c>
    </row>
    <row r="5607" spans="1:12" x14ac:dyDescent="0.25">
      <c r="A5607" s="24" t="s">
        <v>3305</v>
      </c>
      <c r="B5607" s="26">
        <v>2015</v>
      </c>
      <c r="C5607" s="24">
        <v>9</v>
      </c>
      <c r="D5607" s="24" t="s">
        <v>236</v>
      </c>
      <c r="E5607" s="26">
        <v>234</v>
      </c>
      <c r="F5607" s="24">
        <v>4947</v>
      </c>
      <c r="G5607" s="26" t="s">
        <v>8254</v>
      </c>
      <c r="H5607" s="24" t="s">
        <v>1020</v>
      </c>
      <c r="I5607" s="24" t="s">
        <v>1021</v>
      </c>
      <c r="J5607" s="27" t="s">
        <v>1</v>
      </c>
      <c r="K5607" s="28">
        <v>28.8</v>
      </c>
      <c r="L5607" s="28">
        <v>0</v>
      </c>
    </row>
    <row r="5608" spans="1:12" x14ac:dyDescent="0.25">
      <c r="A5608" s="24" t="s">
        <v>3305</v>
      </c>
      <c r="B5608" s="26">
        <v>2015</v>
      </c>
      <c r="C5608" s="24">
        <v>9</v>
      </c>
      <c r="D5608" s="24" t="s">
        <v>236</v>
      </c>
      <c r="E5608" s="26">
        <v>234</v>
      </c>
      <c r="F5608" s="24">
        <v>4948</v>
      </c>
      <c r="G5608" s="26" t="s">
        <v>8255</v>
      </c>
      <c r="H5608" s="24" t="s">
        <v>77</v>
      </c>
      <c r="I5608" s="24" t="s">
        <v>78</v>
      </c>
      <c r="J5608" s="27" t="s">
        <v>1</v>
      </c>
      <c r="K5608" s="28">
        <v>263.5</v>
      </c>
      <c r="L5608" s="28">
        <v>0</v>
      </c>
    </row>
    <row r="5609" spans="1:12" x14ac:dyDescent="0.25">
      <c r="A5609" s="24" t="s">
        <v>3305</v>
      </c>
      <c r="B5609" s="26">
        <v>2015</v>
      </c>
      <c r="C5609" s="24">
        <v>9</v>
      </c>
      <c r="D5609" s="24" t="s">
        <v>236</v>
      </c>
      <c r="E5609" s="26">
        <v>234</v>
      </c>
      <c r="F5609" s="24">
        <v>4949</v>
      </c>
      <c r="G5609" s="26" t="s">
        <v>8256</v>
      </c>
      <c r="H5609" s="24" t="s">
        <v>69</v>
      </c>
      <c r="I5609" s="24" t="s">
        <v>70</v>
      </c>
      <c r="J5609" s="27" t="s">
        <v>1</v>
      </c>
      <c r="K5609" s="28">
        <v>31.17</v>
      </c>
      <c r="L5609" s="28">
        <v>0</v>
      </c>
    </row>
    <row r="5610" spans="1:12" x14ac:dyDescent="0.25">
      <c r="A5610" s="24" t="s">
        <v>3305</v>
      </c>
      <c r="B5610" s="26">
        <v>2015</v>
      </c>
      <c r="C5610" s="24">
        <v>9</v>
      </c>
      <c r="D5610" s="24" t="s">
        <v>236</v>
      </c>
      <c r="E5610" s="26">
        <v>234</v>
      </c>
      <c r="F5610" s="24">
        <v>4950</v>
      </c>
      <c r="G5610" s="26" t="s">
        <v>8257</v>
      </c>
      <c r="H5610" s="24" t="s">
        <v>65</v>
      </c>
      <c r="I5610" s="24" t="s">
        <v>66</v>
      </c>
      <c r="J5610" s="27" t="s">
        <v>1</v>
      </c>
      <c r="K5610" s="28">
        <v>131.65</v>
      </c>
      <c r="L5610" s="28">
        <v>0</v>
      </c>
    </row>
    <row r="5611" spans="1:12" x14ac:dyDescent="0.25">
      <c r="A5611" s="24" t="s">
        <v>3305</v>
      </c>
      <c r="B5611" s="26">
        <v>2015</v>
      </c>
      <c r="C5611" s="24">
        <v>9</v>
      </c>
      <c r="D5611" s="24" t="s">
        <v>236</v>
      </c>
      <c r="E5611" s="26">
        <v>234</v>
      </c>
      <c r="F5611" s="24">
        <v>4951</v>
      </c>
      <c r="G5611" s="26" t="s">
        <v>8258</v>
      </c>
      <c r="H5611" s="24" t="s">
        <v>126</v>
      </c>
      <c r="I5611" s="24" t="s">
        <v>127</v>
      </c>
      <c r="J5611" s="27" t="s">
        <v>1</v>
      </c>
      <c r="K5611" s="28">
        <v>60.85</v>
      </c>
      <c r="L5611" s="28">
        <v>0</v>
      </c>
    </row>
    <row r="5612" spans="1:12" x14ac:dyDescent="0.25">
      <c r="A5612" s="24" t="s">
        <v>3305</v>
      </c>
      <c r="B5612" s="26">
        <v>2015</v>
      </c>
      <c r="C5612" s="24">
        <v>9</v>
      </c>
      <c r="D5612" s="24" t="s">
        <v>236</v>
      </c>
      <c r="E5612" s="26">
        <v>234</v>
      </c>
      <c r="F5612" s="24">
        <v>4952</v>
      </c>
      <c r="G5612" s="26" t="s">
        <v>8259</v>
      </c>
      <c r="H5612" s="24" t="s">
        <v>1610</v>
      </c>
      <c r="I5612" s="24" t="s">
        <v>1611</v>
      </c>
      <c r="J5612" s="27" t="s">
        <v>1</v>
      </c>
      <c r="K5612" s="28">
        <v>297</v>
      </c>
      <c r="L5612" s="28">
        <v>0</v>
      </c>
    </row>
    <row r="5613" spans="1:12" x14ac:dyDescent="0.25">
      <c r="A5613" s="24" t="s">
        <v>3305</v>
      </c>
      <c r="B5613" s="26">
        <v>2015</v>
      </c>
      <c r="C5613" s="24">
        <v>9</v>
      </c>
      <c r="D5613" s="24" t="s">
        <v>236</v>
      </c>
      <c r="E5613" s="26">
        <v>234</v>
      </c>
      <c r="F5613" s="24">
        <v>4953</v>
      </c>
      <c r="G5613" s="26" t="s">
        <v>8260</v>
      </c>
      <c r="H5613" s="24" t="s">
        <v>1336</v>
      </c>
      <c r="I5613" s="24" t="s">
        <v>1337</v>
      </c>
      <c r="J5613" s="27" t="s">
        <v>1</v>
      </c>
      <c r="K5613" s="28">
        <v>0.2</v>
      </c>
      <c r="L5613" s="28">
        <v>0</v>
      </c>
    </row>
    <row r="5614" spans="1:12" x14ac:dyDescent="0.25">
      <c r="A5614" s="24" t="s">
        <v>3305</v>
      </c>
      <c r="B5614" s="26">
        <v>2015</v>
      </c>
      <c r="C5614" s="24">
        <v>9</v>
      </c>
      <c r="D5614" s="24" t="s">
        <v>236</v>
      </c>
      <c r="E5614" s="26">
        <v>234</v>
      </c>
      <c r="F5614" s="24">
        <v>4954</v>
      </c>
      <c r="G5614" s="26" t="s">
        <v>8261</v>
      </c>
      <c r="H5614" s="24" t="s">
        <v>404</v>
      </c>
      <c r="I5614" s="24" t="s">
        <v>405</v>
      </c>
      <c r="J5614" s="27" t="s">
        <v>1</v>
      </c>
      <c r="K5614" s="28">
        <v>39.74</v>
      </c>
      <c r="L5614" s="28">
        <v>0</v>
      </c>
    </row>
    <row r="5615" spans="1:12" x14ac:dyDescent="0.25">
      <c r="A5615" s="24" t="s">
        <v>3305</v>
      </c>
      <c r="B5615" s="26">
        <v>2015</v>
      </c>
      <c r="C5615" s="24">
        <v>9</v>
      </c>
      <c r="D5615" s="24" t="s">
        <v>236</v>
      </c>
      <c r="E5615" s="26">
        <v>234</v>
      </c>
      <c r="F5615" s="24">
        <v>4955</v>
      </c>
      <c r="G5615" s="26" t="s">
        <v>8262</v>
      </c>
      <c r="H5615" s="24" t="s">
        <v>1180</v>
      </c>
      <c r="I5615" s="24" t="s">
        <v>1181</v>
      </c>
      <c r="J5615" s="27" t="s">
        <v>1</v>
      </c>
      <c r="K5615" s="28">
        <v>240.56</v>
      </c>
      <c r="L5615" s="28">
        <v>0</v>
      </c>
    </row>
    <row r="5616" spans="1:12" x14ac:dyDescent="0.25">
      <c r="A5616" s="24" t="s">
        <v>3305</v>
      </c>
      <c r="B5616" s="26">
        <v>2015</v>
      </c>
      <c r="C5616" s="24">
        <v>9</v>
      </c>
      <c r="D5616" s="24" t="s">
        <v>236</v>
      </c>
      <c r="E5616" s="26">
        <v>234</v>
      </c>
      <c r="F5616" s="24">
        <v>4956</v>
      </c>
      <c r="G5616" s="26" t="s">
        <v>8263</v>
      </c>
      <c r="H5616" s="24" t="s">
        <v>338</v>
      </c>
      <c r="I5616" s="24" t="s">
        <v>339</v>
      </c>
      <c r="J5616" s="27" t="s">
        <v>1</v>
      </c>
      <c r="K5616" s="28">
        <v>131.65</v>
      </c>
      <c r="L5616" s="28">
        <v>0</v>
      </c>
    </row>
    <row r="5617" spans="1:12" x14ac:dyDescent="0.25">
      <c r="A5617" s="24" t="s">
        <v>3305</v>
      </c>
      <c r="B5617" s="26">
        <v>2015</v>
      </c>
      <c r="C5617" s="24">
        <v>9</v>
      </c>
      <c r="D5617" s="24" t="s">
        <v>236</v>
      </c>
      <c r="E5617" s="26">
        <v>234</v>
      </c>
      <c r="F5617" s="24">
        <v>4957</v>
      </c>
      <c r="G5617" s="26" t="s">
        <v>8264</v>
      </c>
      <c r="H5617" s="24" t="s">
        <v>594</v>
      </c>
      <c r="I5617" s="24" t="s">
        <v>595</v>
      </c>
      <c r="J5617" s="27" t="s">
        <v>1</v>
      </c>
      <c r="K5617" s="28">
        <v>92.02</v>
      </c>
      <c r="L5617" s="28">
        <v>0</v>
      </c>
    </row>
    <row r="5618" spans="1:12" x14ac:dyDescent="0.25">
      <c r="A5618" s="24" t="s">
        <v>3305</v>
      </c>
      <c r="B5618" s="26">
        <v>2015</v>
      </c>
      <c r="C5618" s="24">
        <v>9</v>
      </c>
      <c r="D5618" s="24" t="s">
        <v>236</v>
      </c>
      <c r="E5618" s="26">
        <v>235</v>
      </c>
      <c r="F5618" s="24">
        <v>4958</v>
      </c>
      <c r="G5618" s="26" t="s">
        <v>8265</v>
      </c>
      <c r="H5618" s="24" t="s">
        <v>77</v>
      </c>
      <c r="I5618" s="24" t="s">
        <v>78</v>
      </c>
      <c r="J5618" s="27" t="s">
        <v>1</v>
      </c>
      <c r="K5618" s="28">
        <v>25.15</v>
      </c>
      <c r="L5618" s="28">
        <v>0</v>
      </c>
    </row>
    <row r="5619" spans="1:12" x14ac:dyDescent="0.25">
      <c r="A5619" s="24" t="s">
        <v>3305</v>
      </c>
      <c r="B5619" s="26">
        <v>2015</v>
      </c>
      <c r="C5619" s="24">
        <v>9</v>
      </c>
      <c r="D5619" s="24" t="s">
        <v>236</v>
      </c>
      <c r="E5619" s="26">
        <v>235</v>
      </c>
      <c r="F5619" s="24">
        <v>4959</v>
      </c>
      <c r="G5619" s="26" t="s">
        <v>8266</v>
      </c>
      <c r="H5619" s="24" t="s">
        <v>1662</v>
      </c>
      <c r="I5619" s="24" t="s">
        <v>1663</v>
      </c>
      <c r="J5619" s="27" t="s">
        <v>1</v>
      </c>
      <c r="K5619" s="28">
        <v>37.94</v>
      </c>
      <c r="L5619" s="28">
        <v>0</v>
      </c>
    </row>
    <row r="5620" spans="1:12" x14ac:dyDescent="0.25">
      <c r="A5620" s="24" t="s">
        <v>3305</v>
      </c>
      <c r="B5620" s="26">
        <v>2015</v>
      </c>
      <c r="C5620" s="24">
        <v>9</v>
      </c>
      <c r="D5620" s="24" t="s">
        <v>236</v>
      </c>
      <c r="E5620" s="26">
        <v>235</v>
      </c>
      <c r="F5620" s="24">
        <v>4960</v>
      </c>
      <c r="G5620" s="26" t="s">
        <v>8267</v>
      </c>
      <c r="H5620" s="24" t="s">
        <v>184</v>
      </c>
      <c r="I5620" s="24" t="s">
        <v>185</v>
      </c>
      <c r="J5620" s="27" t="s">
        <v>1</v>
      </c>
      <c r="K5620" s="28">
        <v>0.2</v>
      </c>
      <c r="L5620" s="28">
        <v>0</v>
      </c>
    </row>
    <row r="5621" spans="1:12" x14ac:dyDescent="0.25">
      <c r="A5621" s="24" t="s">
        <v>3305</v>
      </c>
      <c r="B5621" s="26">
        <v>2015</v>
      </c>
      <c r="C5621" s="24">
        <v>9</v>
      </c>
      <c r="D5621" s="24" t="s">
        <v>236</v>
      </c>
      <c r="E5621" s="26">
        <v>235</v>
      </c>
      <c r="F5621" s="24">
        <v>4961</v>
      </c>
      <c r="G5621" s="26" t="s">
        <v>8268</v>
      </c>
      <c r="H5621" s="24" t="s">
        <v>338</v>
      </c>
      <c r="I5621" s="24" t="s">
        <v>339</v>
      </c>
      <c r="J5621" s="27" t="s">
        <v>1</v>
      </c>
      <c r="K5621" s="28">
        <v>45.82</v>
      </c>
      <c r="L5621" s="28">
        <v>0</v>
      </c>
    </row>
    <row r="5622" spans="1:12" x14ac:dyDescent="0.25">
      <c r="A5622" s="24" t="s">
        <v>3305</v>
      </c>
      <c r="B5622" s="26">
        <v>2015</v>
      </c>
      <c r="C5622" s="24">
        <v>9</v>
      </c>
      <c r="D5622" s="24" t="s">
        <v>236</v>
      </c>
      <c r="E5622" s="26">
        <v>235</v>
      </c>
      <c r="F5622" s="24">
        <v>4962</v>
      </c>
      <c r="G5622" s="26" t="s">
        <v>8269</v>
      </c>
      <c r="H5622" s="24" t="s">
        <v>69</v>
      </c>
      <c r="I5622" s="24" t="s">
        <v>70</v>
      </c>
      <c r="J5622" s="27" t="s">
        <v>1</v>
      </c>
      <c r="K5622" s="28">
        <v>0.2</v>
      </c>
      <c r="L5622" s="28">
        <v>0</v>
      </c>
    </row>
    <row r="5623" spans="1:12" x14ac:dyDescent="0.25">
      <c r="A5623" s="24" t="s">
        <v>3305</v>
      </c>
      <c r="B5623" s="26">
        <v>2015</v>
      </c>
      <c r="C5623" s="24">
        <v>9</v>
      </c>
      <c r="D5623" s="24" t="s">
        <v>236</v>
      </c>
      <c r="E5623" s="26">
        <v>235</v>
      </c>
      <c r="F5623" s="24">
        <v>4963</v>
      </c>
      <c r="G5623" s="26" t="s">
        <v>8270</v>
      </c>
      <c r="H5623" s="24" t="s">
        <v>69</v>
      </c>
      <c r="I5623" s="24" t="s">
        <v>70</v>
      </c>
      <c r="J5623" s="27" t="s">
        <v>1</v>
      </c>
      <c r="K5623" s="28">
        <v>131.65</v>
      </c>
      <c r="L5623" s="28">
        <v>0</v>
      </c>
    </row>
    <row r="5624" spans="1:12" x14ac:dyDescent="0.25">
      <c r="A5624" s="24" t="s">
        <v>3305</v>
      </c>
      <c r="B5624" s="26">
        <v>2015</v>
      </c>
      <c r="C5624" s="24">
        <v>9</v>
      </c>
      <c r="D5624" s="24" t="s">
        <v>236</v>
      </c>
      <c r="E5624" s="26">
        <v>235</v>
      </c>
      <c r="F5624" s="24">
        <v>4854</v>
      </c>
      <c r="G5624" s="26" t="s">
        <v>8161</v>
      </c>
      <c r="H5624" s="24" t="s">
        <v>114</v>
      </c>
      <c r="I5624" s="24" t="s">
        <v>115</v>
      </c>
      <c r="J5624" s="27" t="s">
        <v>1</v>
      </c>
      <c r="K5624" s="28">
        <v>16.46</v>
      </c>
      <c r="L5624" s="28">
        <v>0</v>
      </c>
    </row>
    <row r="5625" spans="1:12" x14ac:dyDescent="0.25">
      <c r="A5625" s="24" t="s">
        <v>3305</v>
      </c>
      <c r="B5625" s="26">
        <v>2015</v>
      </c>
      <c r="C5625" s="24">
        <v>9</v>
      </c>
      <c r="D5625" s="24" t="s">
        <v>236</v>
      </c>
      <c r="E5625" s="26">
        <v>235</v>
      </c>
      <c r="F5625" s="24">
        <v>4964</v>
      </c>
      <c r="G5625" s="26" t="s">
        <v>8271</v>
      </c>
      <c r="H5625" s="24" t="s">
        <v>192</v>
      </c>
      <c r="I5625" s="24" t="s">
        <v>193</v>
      </c>
      <c r="J5625" s="27" t="s">
        <v>1</v>
      </c>
      <c r="K5625" s="28">
        <v>131.65</v>
      </c>
      <c r="L5625" s="28">
        <v>0</v>
      </c>
    </row>
    <row r="5626" spans="1:12" x14ac:dyDescent="0.25">
      <c r="A5626" s="24" t="s">
        <v>3305</v>
      </c>
      <c r="B5626" s="26">
        <v>2015</v>
      </c>
      <c r="C5626" s="24">
        <v>9</v>
      </c>
      <c r="D5626" s="24" t="s">
        <v>236</v>
      </c>
      <c r="E5626" s="26">
        <v>235</v>
      </c>
      <c r="F5626" s="24">
        <v>4965</v>
      </c>
      <c r="G5626" s="26" t="s">
        <v>8272</v>
      </c>
      <c r="H5626" s="24" t="s">
        <v>1664</v>
      </c>
      <c r="I5626" s="24" t="s">
        <v>1665</v>
      </c>
      <c r="J5626" s="27" t="s">
        <v>1</v>
      </c>
      <c r="K5626" s="28">
        <v>0.2</v>
      </c>
      <c r="L5626" s="28">
        <v>0</v>
      </c>
    </row>
    <row r="5627" spans="1:12" x14ac:dyDescent="0.25">
      <c r="A5627" s="24" t="s">
        <v>3305</v>
      </c>
      <c r="B5627" s="26">
        <v>2015</v>
      </c>
      <c r="C5627" s="24">
        <v>9</v>
      </c>
      <c r="D5627" s="24" t="s">
        <v>236</v>
      </c>
      <c r="E5627" s="26">
        <v>235</v>
      </c>
      <c r="F5627" s="24">
        <v>4966</v>
      </c>
      <c r="G5627" s="26" t="s">
        <v>8273</v>
      </c>
      <c r="H5627" s="24" t="s">
        <v>1666</v>
      </c>
      <c r="I5627" s="24" t="s">
        <v>1667</v>
      </c>
      <c r="J5627" s="27" t="s">
        <v>1</v>
      </c>
      <c r="K5627" s="28">
        <v>131.85</v>
      </c>
      <c r="L5627" s="28">
        <v>0</v>
      </c>
    </row>
    <row r="5628" spans="1:12" x14ac:dyDescent="0.25">
      <c r="A5628" s="24" t="s">
        <v>3305</v>
      </c>
      <c r="B5628" s="26">
        <v>2015</v>
      </c>
      <c r="C5628" s="24">
        <v>9</v>
      </c>
      <c r="D5628" s="24" t="s">
        <v>236</v>
      </c>
      <c r="E5628" s="26">
        <v>235</v>
      </c>
      <c r="F5628" s="24">
        <v>4967</v>
      </c>
      <c r="G5628" s="26" t="s">
        <v>8274</v>
      </c>
      <c r="H5628" s="24" t="s">
        <v>300</v>
      </c>
      <c r="I5628" s="24" t="s">
        <v>301</v>
      </c>
      <c r="J5628" s="27" t="s">
        <v>1</v>
      </c>
      <c r="K5628" s="28">
        <v>25.15</v>
      </c>
      <c r="L5628" s="28">
        <v>0</v>
      </c>
    </row>
    <row r="5629" spans="1:12" x14ac:dyDescent="0.25">
      <c r="A5629" s="24" t="s">
        <v>3305</v>
      </c>
      <c r="B5629" s="26">
        <v>2015</v>
      </c>
      <c r="C5629" s="24">
        <v>9</v>
      </c>
      <c r="D5629" s="24" t="s">
        <v>236</v>
      </c>
      <c r="E5629" s="26">
        <v>235</v>
      </c>
      <c r="F5629" s="24">
        <v>4856</v>
      </c>
      <c r="G5629" s="26" t="s">
        <v>8163</v>
      </c>
      <c r="H5629" s="24" t="s">
        <v>338</v>
      </c>
      <c r="I5629" s="24" t="s">
        <v>339</v>
      </c>
      <c r="J5629" s="27" t="s">
        <v>1</v>
      </c>
      <c r="K5629" s="28">
        <v>235.98</v>
      </c>
      <c r="L5629" s="28">
        <v>0</v>
      </c>
    </row>
    <row r="5630" spans="1:12" x14ac:dyDescent="0.25">
      <c r="A5630" s="24" t="s">
        <v>3305</v>
      </c>
      <c r="B5630" s="26">
        <v>2015</v>
      </c>
      <c r="C5630" s="24">
        <v>9</v>
      </c>
      <c r="D5630" s="24" t="s">
        <v>236</v>
      </c>
      <c r="E5630" s="26">
        <v>235</v>
      </c>
      <c r="F5630" s="24">
        <v>4968</v>
      </c>
      <c r="G5630" s="26" t="s">
        <v>8275</v>
      </c>
      <c r="H5630" s="24" t="s">
        <v>69</v>
      </c>
      <c r="I5630" s="24" t="s">
        <v>70</v>
      </c>
      <c r="J5630" s="27" t="s">
        <v>1</v>
      </c>
      <c r="K5630" s="28">
        <v>84.07</v>
      </c>
      <c r="L5630" s="28">
        <v>0</v>
      </c>
    </row>
    <row r="5631" spans="1:12" x14ac:dyDescent="0.25">
      <c r="A5631" s="24" t="s">
        <v>3305</v>
      </c>
      <c r="B5631" s="26">
        <v>2015</v>
      </c>
      <c r="C5631" s="24">
        <v>9</v>
      </c>
      <c r="D5631" s="24" t="s">
        <v>236</v>
      </c>
      <c r="E5631" s="26">
        <v>235</v>
      </c>
      <c r="F5631" s="24">
        <v>4969</v>
      </c>
      <c r="G5631" s="26" t="s">
        <v>8276</v>
      </c>
      <c r="H5631" s="24" t="s">
        <v>300</v>
      </c>
      <c r="I5631" s="24" t="s">
        <v>301</v>
      </c>
      <c r="J5631" s="27" t="s">
        <v>1</v>
      </c>
      <c r="K5631" s="28">
        <v>25.15</v>
      </c>
      <c r="L5631" s="28">
        <v>0</v>
      </c>
    </row>
    <row r="5632" spans="1:12" x14ac:dyDescent="0.25">
      <c r="A5632" s="24" t="s">
        <v>3305</v>
      </c>
      <c r="B5632" s="26">
        <v>2015</v>
      </c>
      <c r="C5632" s="24">
        <v>9</v>
      </c>
      <c r="D5632" s="24" t="s">
        <v>236</v>
      </c>
      <c r="E5632" s="26">
        <v>235</v>
      </c>
      <c r="F5632" s="24">
        <v>4970</v>
      </c>
      <c r="G5632" s="26" t="s">
        <v>8277</v>
      </c>
      <c r="H5632" s="24" t="s">
        <v>190</v>
      </c>
      <c r="I5632" s="24" t="s">
        <v>191</v>
      </c>
      <c r="J5632" s="27" t="s">
        <v>1</v>
      </c>
      <c r="K5632" s="28">
        <v>115.13</v>
      </c>
      <c r="L5632" s="28">
        <v>0</v>
      </c>
    </row>
    <row r="5633" spans="1:12" x14ac:dyDescent="0.25">
      <c r="A5633" s="24" t="s">
        <v>3305</v>
      </c>
      <c r="B5633" s="26">
        <v>2015</v>
      </c>
      <c r="C5633" s="24">
        <v>9</v>
      </c>
      <c r="D5633" s="24" t="s">
        <v>236</v>
      </c>
      <c r="E5633" s="26">
        <v>235</v>
      </c>
      <c r="F5633" s="24">
        <v>4971</v>
      </c>
      <c r="G5633" s="26" t="s">
        <v>8278</v>
      </c>
      <c r="H5633" s="24" t="s">
        <v>1668</v>
      </c>
      <c r="I5633" s="24" t="s">
        <v>1669</v>
      </c>
      <c r="J5633" s="27" t="s">
        <v>1</v>
      </c>
      <c r="K5633" s="28">
        <v>0.2</v>
      </c>
      <c r="L5633" s="28">
        <v>0</v>
      </c>
    </row>
    <row r="5634" spans="1:12" x14ac:dyDescent="0.25">
      <c r="A5634" s="24" t="s">
        <v>3305</v>
      </c>
      <c r="B5634" s="26">
        <v>2015</v>
      </c>
      <c r="C5634" s="24">
        <v>9</v>
      </c>
      <c r="D5634" s="24" t="s">
        <v>236</v>
      </c>
      <c r="E5634" s="26">
        <v>235</v>
      </c>
      <c r="F5634" s="24">
        <v>4972</v>
      </c>
      <c r="G5634" s="26" t="s">
        <v>8279</v>
      </c>
      <c r="H5634" s="24" t="s">
        <v>69</v>
      </c>
      <c r="I5634" s="24" t="s">
        <v>70</v>
      </c>
      <c r="J5634" s="27" t="s">
        <v>1</v>
      </c>
      <c r="K5634" s="28">
        <v>89.05</v>
      </c>
      <c r="L5634" s="28">
        <v>0</v>
      </c>
    </row>
    <row r="5635" spans="1:12" x14ac:dyDescent="0.25">
      <c r="A5635" s="24" t="s">
        <v>3305</v>
      </c>
      <c r="B5635" s="26">
        <v>2015</v>
      </c>
      <c r="C5635" s="24">
        <v>9</v>
      </c>
      <c r="D5635" s="24" t="s">
        <v>236</v>
      </c>
      <c r="E5635" s="26">
        <v>236</v>
      </c>
      <c r="F5635" s="24">
        <v>1060</v>
      </c>
      <c r="G5635" s="26" t="s">
        <v>4367</v>
      </c>
      <c r="H5635" s="24" t="s">
        <v>372</v>
      </c>
      <c r="I5635" s="24" t="s">
        <v>373</v>
      </c>
      <c r="J5635" s="27" t="s">
        <v>1</v>
      </c>
      <c r="K5635" s="28">
        <v>80.11</v>
      </c>
      <c r="L5635" s="28">
        <v>0</v>
      </c>
    </row>
    <row r="5636" spans="1:12" x14ac:dyDescent="0.25">
      <c r="A5636" s="24" t="s">
        <v>3305</v>
      </c>
      <c r="B5636" s="26">
        <v>2015</v>
      </c>
      <c r="C5636" s="24">
        <v>9</v>
      </c>
      <c r="D5636" s="24" t="s">
        <v>236</v>
      </c>
      <c r="E5636" s="26">
        <v>236</v>
      </c>
      <c r="F5636" s="24">
        <v>4973</v>
      </c>
      <c r="G5636" s="26" t="s">
        <v>8280</v>
      </c>
      <c r="H5636" s="24" t="s">
        <v>1670</v>
      </c>
      <c r="I5636" s="24" t="s">
        <v>1671</v>
      </c>
      <c r="J5636" s="27" t="s">
        <v>1</v>
      </c>
      <c r="K5636" s="28">
        <v>131.85</v>
      </c>
      <c r="L5636" s="28">
        <v>0</v>
      </c>
    </row>
    <row r="5637" spans="1:12" x14ac:dyDescent="0.25">
      <c r="A5637" s="24" t="s">
        <v>3305</v>
      </c>
      <c r="B5637" s="26">
        <v>2015</v>
      </c>
      <c r="C5637" s="24">
        <v>9</v>
      </c>
      <c r="D5637" s="24" t="s">
        <v>236</v>
      </c>
      <c r="E5637" s="26">
        <v>236</v>
      </c>
      <c r="F5637" s="24">
        <v>1186</v>
      </c>
      <c r="G5637" s="26" t="s">
        <v>4493</v>
      </c>
      <c r="H5637" s="24" t="s">
        <v>674</v>
      </c>
      <c r="I5637" s="24" t="s">
        <v>675</v>
      </c>
      <c r="J5637" s="27" t="s">
        <v>1</v>
      </c>
      <c r="K5637" s="28">
        <v>16.46</v>
      </c>
      <c r="L5637" s="28">
        <v>0</v>
      </c>
    </row>
    <row r="5638" spans="1:12" x14ac:dyDescent="0.25">
      <c r="A5638" s="24" t="s">
        <v>3305</v>
      </c>
      <c r="B5638" s="26">
        <v>2015</v>
      </c>
      <c r="C5638" s="24">
        <v>9</v>
      </c>
      <c r="D5638" s="24" t="s">
        <v>236</v>
      </c>
      <c r="E5638" s="26">
        <v>237</v>
      </c>
      <c r="F5638" s="24">
        <v>4974</v>
      </c>
      <c r="G5638" s="26" t="s">
        <v>8281</v>
      </c>
      <c r="H5638" s="24" t="s">
        <v>1018</v>
      </c>
      <c r="I5638" s="24" t="s">
        <v>1019</v>
      </c>
      <c r="J5638" s="27" t="s">
        <v>1</v>
      </c>
      <c r="K5638" s="28">
        <v>131.65</v>
      </c>
      <c r="L5638" s="28">
        <v>0</v>
      </c>
    </row>
    <row r="5639" spans="1:12" x14ac:dyDescent="0.25">
      <c r="A5639" s="24" t="s">
        <v>3305</v>
      </c>
      <c r="B5639" s="26">
        <v>2015</v>
      </c>
      <c r="C5639" s="24">
        <v>9</v>
      </c>
      <c r="D5639" s="24" t="s">
        <v>236</v>
      </c>
      <c r="E5639" s="26">
        <v>237</v>
      </c>
      <c r="F5639" s="24">
        <v>3372</v>
      </c>
      <c r="G5639" s="26" t="s">
        <v>6679</v>
      </c>
      <c r="H5639" s="24" t="s">
        <v>1672</v>
      </c>
      <c r="I5639" s="24" t="s">
        <v>1673</v>
      </c>
      <c r="J5639" s="27" t="s">
        <v>1</v>
      </c>
      <c r="K5639" s="28">
        <v>75.45</v>
      </c>
      <c r="L5639" s="28">
        <v>0</v>
      </c>
    </row>
    <row r="5640" spans="1:12" x14ac:dyDescent="0.25">
      <c r="A5640" s="24" t="s">
        <v>3305</v>
      </c>
      <c r="B5640" s="26">
        <v>2015</v>
      </c>
      <c r="C5640" s="24">
        <v>9</v>
      </c>
      <c r="D5640" s="24" t="s">
        <v>236</v>
      </c>
      <c r="E5640" s="26">
        <v>237</v>
      </c>
      <c r="F5640" s="24">
        <v>4975</v>
      </c>
      <c r="G5640" s="26" t="s">
        <v>8282</v>
      </c>
      <c r="H5640" s="24" t="s">
        <v>184</v>
      </c>
      <c r="I5640" s="24" t="s">
        <v>185</v>
      </c>
      <c r="J5640" s="27" t="s">
        <v>1</v>
      </c>
      <c r="K5640" s="28">
        <v>263.3</v>
      </c>
      <c r="L5640" s="28">
        <v>0</v>
      </c>
    </row>
    <row r="5641" spans="1:12" x14ac:dyDescent="0.25">
      <c r="A5641" s="24" t="s">
        <v>3305</v>
      </c>
      <c r="B5641" s="26">
        <v>2015</v>
      </c>
      <c r="C5641" s="24">
        <v>9</v>
      </c>
      <c r="D5641" s="24" t="s">
        <v>236</v>
      </c>
      <c r="E5641" s="26">
        <v>237</v>
      </c>
      <c r="F5641" s="24">
        <v>4976</v>
      </c>
      <c r="G5641" s="26" t="s">
        <v>8283</v>
      </c>
      <c r="H5641" s="24" t="s">
        <v>65</v>
      </c>
      <c r="I5641" s="24" t="s">
        <v>66</v>
      </c>
      <c r="J5641" s="27" t="s">
        <v>1</v>
      </c>
      <c r="K5641" s="28">
        <v>6.28</v>
      </c>
      <c r="L5641" s="28">
        <v>0</v>
      </c>
    </row>
    <row r="5642" spans="1:12" x14ac:dyDescent="0.25">
      <c r="A5642" s="24" t="s">
        <v>3305</v>
      </c>
      <c r="B5642" s="26">
        <v>2015</v>
      </c>
      <c r="C5642" s="24">
        <v>9</v>
      </c>
      <c r="D5642" s="24" t="s">
        <v>236</v>
      </c>
      <c r="E5642" s="26">
        <v>237</v>
      </c>
      <c r="F5642" s="24">
        <v>4977</v>
      </c>
      <c r="G5642" s="26" t="s">
        <v>8284</v>
      </c>
      <c r="H5642" s="24" t="s">
        <v>108</v>
      </c>
      <c r="I5642" s="24" t="s">
        <v>109</v>
      </c>
      <c r="J5642" s="27" t="s">
        <v>1</v>
      </c>
      <c r="K5642" s="28">
        <v>52.35</v>
      </c>
      <c r="L5642" s="28">
        <v>0</v>
      </c>
    </row>
    <row r="5643" spans="1:12" x14ac:dyDescent="0.25">
      <c r="A5643" s="24" t="s">
        <v>3305</v>
      </c>
      <c r="B5643" s="26">
        <v>2015</v>
      </c>
      <c r="C5643" s="24">
        <v>9</v>
      </c>
      <c r="D5643" s="24" t="s">
        <v>236</v>
      </c>
      <c r="E5643" s="26">
        <v>237</v>
      </c>
      <c r="F5643" s="24">
        <v>4978</v>
      </c>
      <c r="G5643" s="26" t="s">
        <v>8285</v>
      </c>
      <c r="H5643" s="24" t="s">
        <v>192</v>
      </c>
      <c r="I5643" s="24" t="s">
        <v>193</v>
      </c>
      <c r="J5643" s="27" t="s">
        <v>1</v>
      </c>
      <c r="K5643" s="28">
        <v>131.65</v>
      </c>
      <c r="L5643" s="28">
        <v>0</v>
      </c>
    </row>
    <row r="5644" spans="1:12" x14ac:dyDescent="0.25">
      <c r="A5644" s="24" t="s">
        <v>3305</v>
      </c>
      <c r="B5644" s="26">
        <v>2015</v>
      </c>
      <c r="C5644" s="24">
        <v>9</v>
      </c>
      <c r="D5644" s="24" t="s">
        <v>236</v>
      </c>
      <c r="E5644" s="26">
        <v>237</v>
      </c>
      <c r="F5644" s="24">
        <v>4979</v>
      </c>
      <c r="G5644" s="26" t="s">
        <v>8286</v>
      </c>
      <c r="H5644" s="24" t="s">
        <v>69</v>
      </c>
      <c r="I5644" s="24" t="s">
        <v>70</v>
      </c>
      <c r="J5644" s="27" t="s">
        <v>1</v>
      </c>
      <c r="K5644" s="28">
        <v>131.65</v>
      </c>
      <c r="L5644" s="28">
        <v>0</v>
      </c>
    </row>
    <row r="5645" spans="1:12" x14ac:dyDescent="0.25">
      <c r="A5645" s="24" t="s">
        <v>3305</v>
      </c>
      <c r="B5645" s="26">
        <v>2015</v>
      </c>
      <c r="C5645" s="24">
        <v>9</v>
      </c>
      <c r="D5645" s="24" t="s">
        <v>236</v>
      </c>
      <c r="E5645" s="26">
        <v>237</v>
      </c>
      <c r="F5645" s="24">
        <v>4477</v>
      </c>
      <c r="G5645" s="26" t="s">
        <v>7784</v>
      </c>
      <c r="H5645" s="24" t="s">
        <v>83</v>
      </c>
      <c r="I5645" s="24" t="s">
        <v>84</v>
      </c>
      <c r="J5645" s="27" t="s">
        <v>1</v>
      </c>
      <c r="K5645" s="28">
        <v>25.15</v>
      </c>
      <c r="L5645" s="28">
        <v>0</v>
      </c>
    </row>
    <row r="5646" spans="1:12" x14ac:dyDescent="0.25">
      <c r="A5646" s="24" t="s">
        <v>3305</v>
      </c>
      <c r="B5646" s="26">
        <v>2015</v>
      </c>
      <c r="C5646" s="24">
        <v>9</v>
      </c>
      <c r="D5646" s="24" t="s">
        <v>236</v>
      </c>
      <c r="E5646" s="26">
        <v>237</v>
      </c>
      <c r="F5646" s="24">
        <v>4980</v>
      </c>
      <c r="G5646" s="26" t="s">
        <v>8287</v>
      </c>
      <c r="H5646" s="24" t="s">
        <v>852</v>
      </c>
      <c r="I5646" s="24" t="s">
        <v>853</v>
      </c>
      <c r="J5646" s="27" t="s">
        <v>1</v>
      </c>
      <c r="K5646" s="28">
        <v>131.65</v>
      </c>
      <c r="L5646" s="28">
        <v>0</v>
      </c>
    </row>
    <row r="5647" spans="1:12" x14ac:dyDescent="0.25">
      <c r="A5647" s="24" t="s">
        <v>3305</v>
      </c>
      <c r="B5647" s="26">
        <v>2015</v>
      </c>
      <c r="C5647" s="24">
        <v>9</v>
      </c>
      <c r="D5647" s="24" t="s">
        <v>236</v>
      </c>
      <c r="E5647" s="26">
        <v>237</v>
      </c>
      <c r="F5647" s="24">
        <v>4880</v>
      </c>
      <c r="G5647" s="26" t="s">
        <v>8187</v>
      </c>
      <c r="H5647" s="24" t="s">
        <v>98</v>
      </c>
      <c r="I5647" s="24" t="s">
        <v>99</v>
      </c>
      <c r="J5647" s="27" t="s">
        <v>1</v>
      </c>
      <c r="K5647" s="28">
        <v>131.65</v>
      </c>
      <c r="L5647" s="28">
        <v>0</v>
      </c>
    </row>
    <row r="5648" spans="1:12" x14ac:dyDescent="0.25">
      <c r="A5648" s="24" t="s">
        <v>3305</v>
      </c>
      <c r="B5648" s="26">
        <v>2015</v>
      </c>
      <c r="C5648" s="24">
        <v>9</v>
      </c>
      <c r="D5648" s="24" t="s">
        <v>236</v>
      </c>
      <c r="E5648" s="26">
        <v>237</v>
      </c>
      <c r="F5648" s="24">
        <v>4981</v>
      </c>
      <c r="G5648" s="26" t="s">
        <v>8288</v>
      </c>
      <c r="H5648" s="24" t="s">
        <v>132</v>
      </c>
      <c r="I5648" s="24" t="s">
        <v>133</v>
      </c>
      <c r="J5648" s="27" t="s">
        <v>1</v>
      </c>
      <c r="K5648" s="28">
        <v>131.65</v>
      </c>
      <c r="L5648" s="28">
        <v>0</v>
      </c>
    </row>
    <row r="5649" spans="1:12" x14ac:dyDescent="0.25">
      <c r="A5649" s="24" t="s">
        <v>3305</v>
      </c>
      <c r="B5649" s="26">
        <v>2015</v>
      </c>
      <c r="C5649" s="24">
        <v>9</v>
      </c>
      <c r="D5649" s="24" t="s">
        <v>236</v>
      </c>
      <c r="E5649" s="26">
        <v>237</v>
      </c>
      <c r="F5649" s="24">
        <v>4982</v>
      </c>
      <c r="G5649" s="26" t="s">
        <v>8289</v>
      </c>
      <c r="H5649" s="24" t="s">
        <v>1382</v>
      </c>
      <c r="I5649" s="24" t="s">
        <v>1383</v>
      </c>
      <c r="J5649" s="27" t="s">
        <v>1</v>
      </c>
      <c r="K5649" s="28">
        <v>131.65</v>
      </c>
      <c r="L5649" s="28">
        <v>0</v>
      </c>
    </row>
    <row r="5650" spans="1:12" x14ac:dyDescent="0.25">
      <c r="A5650" s="24" t="s">
        <v>3305</v>
      </c>
      <c r="B5650" s="26">
        <v>2015</v>
      </c>
      <c r="C5650" s="24">
        <v>9</v>
      </c>
      <c r="D5650" s="24" t="s">
        <v>236</v>
      </c>
      <c r="E5650" s="26">
        <v>237</v>
      </c>
      <c r="F5650" s="24">
        <v>4983</v>
      </c>
      <c r="G5650" s="26" t="s">
        <v>8290</v>
      </c>
      <c r="H5650" s="24" t="s">
        <v>406</v>
      </c>
      <c r="I5650" s="24" t="s">
        <v>407</v>
      </c>
      <c r="J5650" s="27" t="s">
        <v>1</v>
      </c>
      <c r="K5650" s="28">
        <v>63.34</v>
      </c>
      <c r="L5650" s="28">
        <v>0</v>
      </c>
    </row>
    <row r="5651" spans="1:12" x14ac:dyDescent="0.25">
      <c r="A5651" s="24" t="s">
        <v>3305</v>
      </c>
      <c r="B5651" s="26">
        <v>2015</v>
      </c>
      <c r="C5651" s="24">
        <v>9</v>
      </c>
      <c r="D5651" s="24" t="s">
        <v>236</v>
      </c>
      <c r="E5651" s="26">
        <v>238</v>
      </c>
      <c r="F5651" s="24">
        <v>4984</v>
      </c>
      <c r="G5651" s="26" t="s">
        <v>8291</v>
      </c>
      <c r="H5651" s="24" t="s">
        <v>67</v>
      </c>
      <c r="I5651" s="24" t="s">
        <v>68</v>
      </c>
      <c r="J5651" s="27" t="s">
        <v>1</v>
      </c>
      <c r="K5651" s="28">
        <v>50.3</v>
      </c>
      <c r="L5651" s="28">
        <v>0</v>
      </c>
    </row>
    <row r="5652" spans="1:12" x14ac:dyDescent="0.25">
      <c r="A5652" s="24" t="s">
        <v>3305</v>
      </c>
      <c r="B5652" s="26">
        <v>2015</v>
      </c>
      <c r="C5652" s="24">
        <v>9</v>
      </c>
      <c r="D5652" s="24" t="s">
        <v>236</v>
      </c>
      <c r="E5652" s="26">
        <v>238</v>
      </c>
      <c r="F5652" s="24">
        <v>3842</v>
      </c>
      <c r="G5652" s="26" t="s">
        <v>7149</v>
      </c>
      <c r="H5652" s="24" t="s">
        <v>67</v>
      </c>
      <c r="I5652" s="24" t="s">
        <v>68</v>
      </c>
      <c r="J5652" s="27" t="s">
        <v>1</v>
      </c>
      <c r="K5652" s="28">
        <v>25.15</v>
      </c>
      <c r="L5652" s="28">
        <v>0</v>
      </c>
    </row>
    <row r="5653" spans="1:12" x14ac:dyDescent="0.25">
      <c r="A5653" s="24" t="s">
        <v>3305</v>
      </c>
      <c r="B5653" s="26">
        <v>2015</v>
      </c>
      <c r="C5653" s="24">
        <v>9</v>
      </c>
      <c r="D5653" s="24" t="s">
        <v>236</v>
      </c>
      <c r="E5653" s="26">
        <v>238</v>
      </c>
      <c r="F5653" s="24">
        <v>4985</v>
      </c>
      <c r="G5653" s="26" t="s">
        <v>8292</v>
      </c>
      <c r="H5653" s="24" t="s">
        <v>184</v>
      </c>
      <c r="I5653" s="24" t="s">
        <v>185</v>
      </c>
      <c r="J5653" s="27" t="s">
        <v>1</v>
      </c>
      <c r="K5653" s="28">
        <v>31.37</v>
      </c>
      <c r="L5653" s="28">
        <v>0</v>
      </c>
    </row>
    <row r="5654" spans="1:12" x14ac:dyDescent="0.25">
      <c r="A5654" s="24" t="s">
        <v>3305</v>
      </c>
      <c r="B5654" s="26">
        <v>2015</v>
      </c>
      <c r="C5654" s="24">
        <v>9</v>
      </c>
      <c r="D5654" s="24" t="s">
        <v>236</v>
      </c>
      <c r="E5654" s="26">
        <v>238</v>
      </c>
      <c r="F5654" s="24">
        <v>4986</v>
      </c>
      <c r="G5654" s="26" t="s">
        <v>8293</v>
      </c>
      <c r="H5654" s="24" t="s">
        <v>345</v>
      </c>
      <c r="I5654" s="24" t="s">
        <v>346</v>
      </c>
      <c r="J5654" s="27" t="s">
        <v>1</v>
      </c>
      <c r="K5654" s="28">
        <v>24.1</v>
      </c>
      <c r="L5654" s="28">
        <v>0</v>
      </c>
    </row>
    <row r="5655" spans="1:12" x14ac:dyDescent="0.25">
      <c r="A5655" s="24" t="s">
        <v>3305</v>
      </c>
      <c r="B5655" s="26">
        <v>2015</v>
      </c>
      <c r="C5655" s="24">
        <v>9</v>
      </c>
      <c r="D5655" s="24" t="s">
        <v>236</v>
      </c>
      <c r="E5655" s="26">
        <v>238</v>
      </c>
      <c r="F5655" s="24">
        <v>4987</v>
      </c>
      <c r="G5655" s="26" t="s">
        <v>8294</v>
      </c>
      <c r="H5655" s="24" t="s">
        <v>67</v>
      </c>
      <c r="I5655" s="24" t="s">
        <v>68</v>
      </c>
      <c r="J5655" s="27" t="s">
        <v>1</v>
      </c>
      <c r="K5655" s="28">
        <v>25.15</v>
      </c>
      <c r="L5655" s="28">
        <v>0</v>
      </c>
    </row>
    <row r="5656" spans="1:12" x14ac:dyDescent="0.25">
      <c r="A5656" s="24" t="s">
        <v>3305</v>
      </c>
      <c r="B5656" s="26">
        <v>2015</v>
      </c>
      <c r="C5656" s="24">
        <v>9</v>
      </c>
      <c r="D5656" s="24" t="s">
        <v>236</v>
      </c>
      <c r="E5656" s="26">
        <v>238</v>
      </c>
      <c r="F5656" s="24">
        <v>4988</v>
      </c>
      <c r="G5656" s="26" t="s">
        <v>8295</v>
      </c>
      <c r="H5656" s="24" t="s">
        <v>234</v>
      </c>
      <c r="I5656" s="24" t="s">
        <v>235</v>
      </c>
      <c r="J5656" s="27" t="s">
        <v>1</v>
      </c>
      <c r="K5656" s="28">
        <v>39.74</v>
      </c>
      <c r="L5656" s="28">
        <v>0</v>
      </c>
    </row>
    <row r="5657" spans="1:12" x14ac:dyDescent="0.25">
      <c r="A5657" s="24" t="s">
        <v>3305</v>
      </c>
      <c r="B5657" s="26">
        <v>2015</v>
      </c>
      <c r="C5657" s="24">
        <v>9</v>
      </c>
      <c r="D5657" s="24" t="s">
        <v>236</v>
      </c>
      <c r="E5657" s="26">
        <v>238</v>
      </c>
      <c r="F5657" s="24">
        <v>4989</v>
      </c>
      <c r="G5657" s="26" t="s">
        <v>8296</v>
      </c>
      <c r="H5657" s="24" t="s">
        <v>347</v>
      </c>
      <c r="I5657" s="24" t="s">
        <v>348</v>
      </c>
      <c r="J5657" s="27" t="s">
        <v>1</v>
      </c>
      <c r="K5657" s="28">
        <v>25.15</v>
      </c>
      <c r="L5657" s="28">
        <v>0</v>
      </c>
    </row>
    <row r="5658" spans="1:12" x14ac:dyDescent="0.25">
      <c r="A5658" s="24" t="s">
        <v>3305</v>
      </c>
      <c r="B5658" s="26">
        <v>2015</v>
      </c>
      <c r="C5658" s="24">
        <v>9</v>
      </c>
      <c r="D5658" s="24" t="s">
        <v>236</v>
      </c>
      <c r="E5658" s="26">
        <v>238</v>
      </c>
      <c r="F5658" s="24">
        <v>964</v>
      </c>
      <c r="G5658" s="26" t="s">
        <v>4271</v>
      </c>
      <c r="H5658" s="24" t="s">
        <v>582</v>
      </c>
      <c r="I5658" s="24" t="s">
        <v>583</v>
      </c>
      <c r="J5658" s="27" t="s">
        <v>1</v>
      </c>
      <c r="K5658" s="28">
        <v>24.65</v>
      </c>
      <c r="L5658" s="28">
        <v>0</v>
      </c>
    </row>
    <row r="5659" spans="1:12" x14ac:dyDescent="0.25">
      <c r="A5659" s="24" t="s">
        <v>3305</v>
      </c>
      <c r="B5659" s="26">
        <v>2015</v>
      </c>
      <c r="C5659" s="24">
        <v>9</v>
      </c>
      <c r="D5659" s="24" t="s">
        <v>236</v>
      </c>
      <c r="E5659" s="26">
        <v>238</v>
      </c>
      <c r="F5659" s="24">
        <v>4990</v>
      </c>
      <c r="G5659" s="26" t="s">
        <v>8297</v>
      </c>
      <c r="H5659" s="24" t="s">
        <v>406</v>
      </c>
      <c r="I5659" s="24" t="s">
        <v>407</v>
      </c>
      <c r="J5659" s="27" t="s">
        <v>1</v>
      </c>
      <c r="K5659" s="28">
        <v>56.51</v>
      </c>
      <c r="L5659" s="28">
        <v>0</v>
      </c>
    </row>
    <row r="5660" spans="1:12" x14ac:dyDescent="0.25">
      <c r="A5660" s="24" t="s">
        <v>3305</v>
      </c>
      <c r="B5660" s="26">
        <v>2015</v>
      </c>
      <c r="C5660" s="24">
        <v>9</v>
      </c>
      <c r="D5660" s="24" t="s">
        <v>236</v>
      </c>
      <c r="E5660" s="26">
        <v>238</v>
      </c>
      <c r="F5660" s="24">
        <v>4991</v>
      </c>
      <c r="G5660" s="26" t="s">
        <v>8298</v>
      </c>
      <c r="H5660" s="24" t="s">
        <v>184</v>
      </c>
      <c r="I5660" s="24" t="s">
        <v>185</v>
      </c>
      <c r="J5660" s="27" t="s">
        <v>1</v>
      </c>
      <c r="K5660" s="28">
        <v>131.65</v>
      </c>
      <c r="L5660" s="28">
        <v>0</v>
      </c>
    </row>
    <row r="5661" spans="1:12" x14ac:dyDescent="0.25">
      <c r="A5661" s="24" t="s">
        <v>3305</v>
      </c>
      <c r="B5661" s="26">
        <v>2015</v>
      </c>
      <c r="C5661" s="24">
        <v>9</v>
      </c>
      <c r="D5661" s="24" t="s">
        <v>236</v>
      </c>
      <c r="E5661" s="26">
        <v>238</v>
      </c>
      <c r="F5661" s="24">
        <v>4992</v>
      </c>
      <c r="G5661" s="26" t="s">
        <v>8299</v>
      </c>
      <c r="H5661" s="24" t="s">
        <v>1074</v>
      </c>
      <c r="I5661" s="24" t="s">
        <v>1075</v>
      </c>
      <c r="J5661" s="27" t="s">
        <v>1</v>
      </c>
      <c r="K5661" s="28">
        <v>25.15</v>
      </c>
      <c r="L5661" s="28">
        <v>0</v>
      </c>
    </row>
    <row r="5662" spans="1:12" x14ac:dyDescent="0.25">
      <c r="A5662" s="24" t="s">
        <v>3305</v>
      </c>
      <c r="B5662" s="26">
        <v>2015</v>
      </c>
      <c r="C5662" s="24">
        <v>9</v>
      </c>
      <c r="D5662" s="24" t="s">
        <v>236</v>
      </c>
      <c r="E5662" s="26">
        <v>238</v>
      </c>
      <c r="F5662" s="24">
        <v>4993</v>
      </c>
      <c r="G5662" s="26" t="s">
        <v>8300</v>
      </c>
      <c r="H5662" s="24" t="s">
        <v>1674</v>
      </c>
      <c r="I5662" s="24" t="s">
        <v>1675</v>
      </c>
      <c r="J5662" s="27" t="s">
        <v>1</v>
      </c>
      <c r="K5662" s="28">
        <v>25.15</v>
      </c>
      <c r="L5662" s="28">
        <v>0</v>
      </c>
    </row>
    <row r="5663" spans="1:12" x14ac:dyDescent="0.25">
      <c r="A5663" s="24" t="s">
        <v>3305</v>
      </c>
      <c r="B5663" s="26">
        <v>2015</v>
      </c>
      <c r="C5663" s="24">
        <v>9</v>
      </c>
      <c r="D5663" s="24" t="s">
        <v>236</v>
      </c>
      <c r="E5663" s="26">
        <v>238</v>
      </c>
      <c r="F5663" s="24">
        <v>4994</v>
      </c>
      <c r="G5663" s="26" t="s">
        <v>8301</v>
      </c>
      <c r="H5663" s="24" t="s">
        <v>582</v>
      </c>
      <c r="I5663" s="24" t="s">
        <v>583</v>
      </c>
      <c r="J5663" s="27" t="s">
        <v>1</v>
      </c>
      <c r="K5663" s="28">
        <v>55.95</v>
      </c>
      <c r="L5663" s="28">
        <v>0</v>
      </c>
    </row>
    <row r="5664" spans="1:12" x14ac:dyDescent="0.25">
      <c r="A5664" s="24" t="s">
        <v>3305</v>
      </c>
      <c r="B5664" s="26">
        <v>2015</v>
      </c>
      <c r="C5664" s="24">
        <v>9</v>
      </c>
      <c r="D5664" s="24" t="s">
        <v>236</v>
      </c>
      <c r="E5664" s="26">
        <v>238</v>
      </c>
      <c r="F5664" s="24">
        <v>4995</v>
      </c>
      <c r="G5664" s="26" t="s">
        <v>8302</v>
      </c>
      <c r="H5664" s="24" t="s">
        <v>83</v>
      </c>
      <c r="I5664" s="24" t="s">
        <v>84</v>
      </c>
      <c r="J5664" s="27" t="s">
        <v>1</v>
      </c>
      <c r="K5664" s="28">
        <v>131.65</v>
      </c>
      <c r="L5664" s="28">
        <v>0</v>
      </c>
    </row>
    <row r="5665" spans="1:12" x14ac:dyDescent="0.25">
      <c r="A5665" s="24" t="s">
        <v>3305</v>
      </c>
      <c r="B5665" s="26">
        <v>2015</v>
      </c>
      <c r="C5665" s="24">
        <v>9</v>
      </c>
      <c r="D5665" s="24" t="s">
        <v>236</v>
      </c>
      <c r="E5665" s="26">
        <v>238</v>
      </c>
      <c r="F5665" s="24">
        <v>1018</v>
      </c>
      <c r="G5665" s="26" t="s">
        <v>4325</v>
      </c>
      <c r="H5665" s="24" t="s">
        <v>372</v>
      </c>
      <c r="I5665" s="24" t="s">
        <v>373</v>
      </c>
      <c r="J5665" s="27" t="s">
        <v>1</v>
      </c>
      <c r="K5665" s="28">
        <v>107.62</v>
      </c>
      <c r="L5665" s="28">
        <v>0</v>
      </c>
    </row>
    <row r="5666" spans="1:12" x14ac:dyDescent="0.25">
      <c r="A5666" s="24" t="s">
        <v>3305</v>
      </c>
      <c r="B5666" s="26">
        <v>2015</v>
      </c>
      <c r="C5666" s="24">
        <v>9</v>
      </c>
      <c r="D5666" s="24" t="s">
        <v>236</v>
      </c>
      <c r="E5666" s="26">
        <v>238</v>
      </c>
      <c r="F5666" s="24">
        <v>4996</v>
      </c>
      <c r="G5666" s="26" t="s">
        <v>8303</v>
      </c>
      <c r="H5666" s="24" t="s">
        <v>198</v>
      </c>
      <c r="I5666" s="24" t="s">
        <v>199</v>
      </c>
      <c r="J5666" s="27" t="s">
        <v>1</v>
      </c>
      <c r="K5666" s="28">
        <v>307.48</v>
      </c>
      <c r="L5666" s="28">
        <v>0</v>
      </c>
    </row>
    <row r="5667" spans="1:12" x14ac:dyDescent="0.25">
      <c r="A5667" s="24" t="s">
        <v>3305</v>
      </c>
      <c r="B5667" s="26">
        <v>2015</v>
      </c>
      <c r="C5667" s="24">
        <v>9</v>
      </c>
      <c r="D5667" s="24" t="s">
        <v>236</v>
      </c>
      <c r="E5667" s="26">
        <v>239</v>
      </c>
      <c r="F5667" s="24">
        <v>4997</v>
      </c>
      <c r="G5667" s="26" t="s">
        <v>8304</v>
      </c>
      <c r="H5667" s="24" t="s">
        <v>77</v>
      </c>
      <c r="I5667" s="24" t="s">
        <v>78</v>
      </c>
      <c r="J5667" s="27" t="s">
        <v>1</v>
      </c>
      <c r="K5667" s="28">
        <v>131.65</v>
      </c>
      <c r="L5667" s="28">
        <v>0</v>
      </c>
    </row>
    <row r="5668" spans="1:12" x14ac:dyDescent="0.25">
      <c r="A5668" s="24" t="s">
        <v>3305</v>
      </c>
      <c r="B5668" s="26">
        <v>2015</v>
      </c>
      <c r="C5668" s="24">
        <v>9</v>
      </c>
      <c r="D5668" s="24" t="s">
        <v>236</v>
      </c>
      <c r="E5668" s="26">
        <v>239</v>
      </c>
      <c r="F5668" s="24">
        <v>4998</v>
      </c>
      <c r="G5668" s="26" t="s">
        <v>8305</v>
      </c>
      <c r="H5668" s="24" t="s">
        <v>338</v>
      </c>
      <c r="I5668" s="24" t="s">
        <v>339</v>
      </c>
      <c r="J5668" s="27" t="s">
        <v>1</v>
      </c>
      <c r="K5668" s="28">
        <v>131.65</v>
      </c>
      <c r="L5668" s="28">
        <v>0</v>
      </c>
    </row>
    <row r="5669" spans="1:12" x14ac:dyDescent="0.25">
      <c r="A5669" s="24" t="s">
        <v>3305</v>
      </c>
      <c r="B5669" s="26">
        <v>2015</v>
      </c>
      <c r="C5669" s="24">
        <v>9</v>
      </c>
      <c r="D5669" s="24" t="s">
        <v>236</v>
      </c>
      <c r="E5669" s="26">
        <v>239</v>
      </c>
      <c r="F5669" s="24">
        <v>4999</v>
      </c>
      <c r="G5669" s="26" t="s">
        <v>8306</v>
      </c>
      <c r="H5669" s="24" t="s">
        <v>59</v>
      </c>
      <c r="I5669" s="24" t="s">
        <v>60</v>
      </c>
      <c r="J5669" s="27" t="s">
        <v>1</v>
      </c>
      <c r="K5669" s="28">
        <v>131.65</v>
      </c>
      <c r="L5669" s="28">
        <v>0</v>
      </c>
    </row>
    <row r="5670" spans="1:12" x14ac:dyDescent="0.25">
      <c r="A5670" s="24" t="s">
        <v>3305</v>
      </c>
      <c r="B5670" s="26">
        <v>2015</v>
      </c>
      <c r="C5670" s="24">
        <v>9</v>
      </c>
      <c r="D5670" s="24" t="s">
        <v>236</v>
      </c>
      <c r="E5670" s="26">
        <v>239</v>
      </c>
      <c r="F5670" s="24">
        <v>5000</v>
      </c>
      <c r="G5670" s="26" t="s">
        <v>8307</v>
      </c>
      <c r="H5670" s="24" t="s">
        <v>100</v>
      </c>
      <c r="I5670" s="24" t="s">
        <v>101</v>
      </c>
      <c r="J5670" s="27" t="s">
        <v>1</v>
      </c>
      <c r="K5670" s="28">
        <v>131.65</v>
      </c>
      <c r="L5670" s="28">
        <v>0</v>
      </c>
    </row>
    <row r="5671" spans="1:12" x14ac:dyDescent="0.25">
      <c r="A5671" s="24" t="s">
        <v>3305</v>
      </c>
      <c r="B5671" s="26">
        <v>2015</v>
      </c>
      <c r="C5671" s="24">
        <v>9</v>
      </c>
      <c r="D5671" s="24" t="s">
        <v>236</v>
      </c>
      <c r="E5671" s="26">
        <v>239</v>
      </c>
      <c r="F5671" s="24">
        <v>5001</v>
      </c>
      <c r="G5671" s="26" t="s">
        <v>8308</v>
      </c>
      <c r="H5671" s="24" t="s">
        <v>406</v>
      </c>
      <c r="I5671" s="24" t="s">
        <v>407</v>
      </c>
      <c r="J5671" s="27" t="s">
        <v>1</v>
      </c>
      <c r="K5671" s="28">
        <v>1.74</v>
      </c>
      <c r="L5671" s="28">
        <v>0</v>
      </c>
    </row>
    <row r="5672" spans="1:12" x14ac:dyDescent="0.25">
      <c r="A5672" s="24" t="s">
        <v>3305</v>
      </c>
      <c r="B5672" s="26">
        <v>2015</v>
      </c>
      <c r="C5672" s="24">
        <v>9</v>
      </c>
      <c r="D5672" s="24" t="s">
        <v>236</v>
      </c>
      <c r="E5672" s="26">
        <v>239</v>
      </c>
      <c r="F5672" s="24">
        <v>5002</v>
      </c>
      <c r="G5672" s="26" t="s">
        <v>8309</v>
      </c>
      <c r="H5672" s="24" t="s">
        <v>126</v>
      </c>
      <c r="I5672" s="24" t="s">
        <v>127</v>
      </c>
      <c r="J5672" s="27" t="s">
        <v>1</v>
      </c>
      <c r="K5672" s="28">
        <v>131.65</v>
      </c>
      <c r="L5672" s="28">
        <v>0</v>
      </c>
    </row>
    <row r="5673" spans="1:12" x14ac:dyDescent="0.25">
      <c r="A5673" s="24" t="s">
        <v>3305</v>
      </c>
      <c r="B5673" s="26">
        <v>2015</v>
      </c>
      <c r="C5673" s="24">
        <v>9</v>
      </c>
      <c r="D5673" s="24" t="s">
        <v>236</v>
      </c>
      <c r="E5673" s="26">
        <v>239</v>
      </c>
      <c r="F5673" s="24">
        <v>5003</v>
      </c>
      <c r="G5673" s="26" t="s">
        <v>8310</v>
      </c>
      <c r="H5673" s="24" t="s">
        <v>760</v>
      </c>
      <c r="I5673" s="24" t="s">
        <v>761</v>
      </c>
      <c r="J5673" s="27" t="s">
        <v>1</v>
      </c>
      <c r="K5673" s="28">
        <v>131.65</v>
      </c>
      <c r="L5673" s="28">
        <v>0</v>
      </c>
    </row>
    <row r="5674" spans="1:12" x14ac:dyDescent="0.25">
      <c r="A5674" s="24" t="s">
        <v>3305</v>
      </c>
      <c r="B5674" s="26">
        <v>2015</v>
      </c>
      <c r="C5674" s="24">
        <v>9</v>
      </c>
      <c r="D5674" s="24" t="s">
        <v>236</v>
      </c>
      <c r="E5674" s="26">
        <v>239</v>
      </c>
      <c r="F5674" s="24">
        <v>5004</v>
      </c>
      <c r="G5674" s="26" t="s">
        <v>8311</v>
      </c>
      <c r="H5674" s="24" t="s">
        <v>94</v>
      </c>
      <c r="I5674" s="24" t="s">
        <v>95</v>
      </c>
      <c r="J5674" s="27" t="s">
        <v>1</v>
      </c>
      <c r="K5674" s="28">
        <v>39.74</v>
      </c>
      <c r="L5674" s="28">
        <v>0</v>
      </c>
    </row>
    <row r="5675" spans="1:12" x14ac:dyDescent="0.25">
      <c r="A5675" s="24" t="s">
        <v>3305</v>
      </c>
      <c r="B5675" s="26">
        <v>2015</v>
      </c>
      <c r="C5675" s="24">
        <v>9</v>
      </c>
      <c r="D5675" s="24" t="s">
        <v>236</v>
      </c>
      <c r="E5675" s="26">
        <v>239</v>
      </c>
      <c r="F5675" s="24">
        <v>5005</v>
      </c>
      <c r="G5675" s="26" t="s">
        <v>8312</v>
      </c>
      <c r="H5675" s="24" t="s">
        <v>1234</v>
      </c>
      <c r="I5675" s="24" t="s">
        <v>1235</v>
      </c>
      <c r="J5675" s="27" t="s">
        <v>1</v>
      </c>
      <c r="K5675" s="28">
        <v>14.1</v>
      </c>
      <c r="L5675" s="28">
        <v>14.0951</v>
      </c>
    </row>
    <row r="5676" spans="1:12" x14ac:dyDescent="0.25">
      <c r="A5676" s="24" t="s">
        <v>3305</v>
      </c>
      <c r="B5676" s="26">
        <v>2015</v>
      </c>
      <c r="C5676" s="24">
        <v>9</v>
      </c>
      <c r="D5676" s="24" t="s">
        <v>236</v>
      </c>
      <c r="E5676" s="26">
        <v>240</v>
      </c>
      <c r="F5676" s="24">
        <v>5006</v>
      </c>
      <c r="G5676" s="26" t="s">
        <v>8313</v>
      </c>
      <c r="H5676" s="24" t="s">
        <v>976</v>
      </c>
      <c r="I5676" s="24" t="s">
        <v>977</v>
      </c>
      <c r="J5676" s="27" t="s">
        <v>1</v>
      </c>
      <c r="K5676" s="28">
        <v>25.15</v>
      </c>
      <c r="L5676" s="28">
        <v>0</v>
      </c>
    </row>
    <row r="5677" spans="1:12" x14ac:dyDescent="0.25">
      <c r="A5677" s="24" t="s">
        <v>3305</v>
      </c>
      <c r="B5677" s="26">
        <v>2015</v>
      </c>
      <c r="C5677" s="24">
        <v>9</v>
      </c>
      <c r="D5677" s="24" t="s">
        <v>236</v>
      </c>
      <c r="E5677" s="26">
        <v>240</v>
      </c>
      <c r="F5677" s="24">
        <v>5007</v>
      </c>
      <c r="G5677" s="26" t="s">
        <v>8314</v>
      </c>
      <c r="H5677" s="24" t="s">
        <v>61</v>
      </c>
      <c r="I5677" s="24" t="s">
        <v>62</v>
      </c>
      <c r="J5677" s="27" t="s">
        <v>1</v>
      </c>
      <c r="K5677" s="28">
        <v>25.15</v>
      </c>
      <c r="L5677" s="28">
        <v>0</v>
      </c>
    </row>
    <row r="5678" spans="1:12" x14ac:dyDescent="0.25">
      <c r="A5678" s="24" t="s">
        <v>3305</v>
      </c>
      <c r="B5678" s="26">
        <v>2015</v>
      </c>
      <c r="C5678" s="24">
        <v>9</v>
      </c>
      <c r="D5678" s="24" t="s">
        <v>236</v>
      </c>
      <c r="E5678" s="26">
        <v>242</v>
      </c>
      <c r="F5678" s="24">
        <v>5008</v>
      </c>
      <c r="G5678" s="26" t="s">
        <v>8315</v>
      </c>
      <c r="H5678" s="24" t="s">
        <v>1194</v>
      </c>
      <c r="I5678" s="24" t="s">
        <v>1195</v>
      </c>
      <c r="J5678" s="27" t="s">
        <v>1</v>
      </c>
      <c r="K5678" s="28">
        <v>80.11</v>
      </c>
      <c r="L5678" s="28">
        <v>0</v>
      </c>
    </row>
    <row r="5679" spans="1:12" x14ac:dyDescent="0.25">
      <c r="A5679" s="24" t="s">
        <v>3305</v>
      </c>
      <c r="B5679" s="26">
        <v>2015</v>
      </c>
      <c r="C5679" s="24">
        <v>9</v>
      </c>
      <c r="D5679" s="24" t="s">
        <v>236</v>
      </c>
      <c r="E5679" s="26">
        <v>242</v>
      </c>
      <c r="F5679" s="24">
        <v>5009</v>
      </c>
      <c r="G5679" s="26" t="s">
        <v>8316</v>
      </c>
      <c r="H5679" s="24" t="s">
        <v>98</v>
      </c>
      <c r="I5679" s="24" t="s">
        <v>99</v>
      </c>
      <c r="J5679" s="27" t="s">
        <v>1</v>
      </c>
      <c r="K5679" s="28">
        <v>131.65</v>
      </c>
      <c r="L5679" s="28">
        <v>0</v>
      </c>
    </row>
    <row r="5680" spans="1:12" x14ac:dyDescent="0.25">
      <c r="A5680" s="24" t="s">
        <v>3305</v>
      </c>
      <c r="B5680" s="26">
        <v>2015</v>
      </c>
      <c r="C5680" s="24">
        <v>9</v>
      </c>
      <c r="D5680" s="24" t="s">
        <v>236</v>
      </c>
      <c r="E5680" s="26">
        <v>242</v>
      </c>
      <c r="F5680" s="24">
        <v>5010</v>
      </c>
      <c r="G5680" s="26" t="s">
        <v>8317</v>
      </c>
      <c r="H5680" s="24" t="s">
        <v>582</v>
      </c>
      <c r="I5680" s="24" t="s">
        <v>583</v>
      </c>
      <c r="J5680" s="27" t="s">
        <v>1</v>
      </c>
      <c r="K5680" s="28">
        <v>55.95</v>
      </c>
      <c r="L5680" s="28">
        <v>0</v>
      </c>
    </row>
    <row r="5681" spans="1:12" x14ac:dyDescent="0.25">
      <c r="A5681" s="24" t="s">
        <v>3305</v>
      </c>
      <c r="B5681" s="26">
        <v>2015</v>
      </c>
      <c r="C5681" s="24">
        <v>9</v>
      </c>
      <c r="D5681" s="24" t="s">
        <v>236</v>
      </c>
      <c r="E5681" s="26">
        <v>242</v>
      </c>
      <c r="F5681" s="24">
        <v>5011</v>
      </c>
      <c r="G5681" s="26" t="s">
        <v>8318</v>
      </c>
      <c r="H5681" s="24" t="s">
        <v>77</v>
      </c>
      <c r="I5681" s="24" t="s">
        <v>78</v>
      </c>
      <c r="J5681" s="27" t="s">
        <v>1</v>
      </c>
      <c r="K5681" s="28">
        <v>328.97</v>
      </c>
      <c r="L5681" s="28">
        <v>0</v>
      </c>
    </row>
    <row r="5682" spans="1:12" x14ac:dyDescent="0.25">
      <c r="A5682" s="24" t="s">
        <v>3305</v>
      </c>
      <c r="B5682" s="26">
        <v>2015</v>
      </c>
      <c r="C5682" s="24">
        <v>9</v>
      </c>
      <c r="D5682" s="24" t="s">
        <v>236</v>
      </c>
      <c r="E5682" s="26">
        <v>242</v>
      </c>
      <c r="F5682" s="24">
        <v>5012</v>
      </c>
      <c r="G5682" s="26" t="s">
        <v>8319</v>
      </c>
      <c r="H5682" s="24" t="s">
        <v>1026</v>
      </c>
      <c r="I5682" s="24" t="s">
        <v>1027</v>
      </c>
      <c r="J5682" s="27" t="s">
        <v>1</v>
      </c>
      <c r="K5682" s="28">
        <v>30.74</v>
      </c>
      <c r="L5682" s="28">
        <v>0</v>
      </c>
    </row>
    <row r="5683" spans="1:12" x14ac:dyDescent="0.25">
      <c r="A5683" s="24" t="s">
        <v>3305</v>
      </c>
      <c r="B5683" s="26">
        <v>2015</v>
      </c>
      <c r="C5683" s="24">
        <v>9</v>
      </c>
      <c r="D5683" s="24" t="s">
        <v>236</v>
      </c>
      <c r="E5683" s="26">
        <v>242</v>
      </c>
      <c r="F5683" s="24">
        <v>5013</v>
      </c>
      <c r="G5683" s="26" t="s">
        <v>8320</v>
      </c>
      <c r="H5683" s="24" t="s">
        <v>1074</v>
      </c>
      <c r="I5683" s="24" t="s">
        <v>1075</v>
      </c>
      <c r="J5683" s="27" t="s">
        <v>1</v>
      </c>
      <c r="K5683" s="28">
        <v>78.86</v>
      </c>
      <c r="L5683" s="28">
        <v>0</v>
      </c>
    </row>
    <row r="5684" spans="1:12" x14ac:dyDescent="0.25">
      <c r="A5684" s="24" t="s">
        <v>3305</v>
      </c>
      <c r="B5684" s="26">
        <v>2015</v>
      </c>
      <c r="C5684" s="24">
        <v>9</v>
      </c>
      <c r="D5684" s="24" t="s">
        <v>236</v>
      </c>
      <c r="E5684" s="26">
        <v>242</v>
      </c>
      <c r="F5684" s="24">
        <v>5014</v>
      </c>
      <c r="G5684" s="26" t="s">
        <v>8321</v>
      </c>
      <c r="H5684" s="24" t="s">
        <v>353</v>
      </c>
      <c r="I5684" s="24" t="s">
        <v>354</v>
      </c>
      <c r="J5684" s="27" t="s">
        <v>1</v>
      </c>
      <c r="K5684" s="28">
        <v>129.78</v>
      </c>
      <c r="L5684" s="28">
        <v>0</v>
      </c>
    </row>
    <row r="5685" spans="1:12" x14ac:dyDescent="0.25">
      <c r="A5685" s="24" t="s">
        <v>3305</v>
      </c>
      <c r="B5685" s="26">
        <v>2015</v>
      </c>
      <c r="C5685" s="24">
        <v>9</v>
      </c>
      <c r="D5685" s="24" t="s">
        <v>236</v>
      </c>
      <c r="E5685" s="26">
        <v>242</v>
      </c>
      <c r="F5685" s="24">
        <v>5015</v>
      </c>
      <c r="G5685" s="26" t="s">
        <v>8322</v>
      </c>
      <c r="H5685" s="24" t="s">
        <v>98</v>
      </c>
      <c r="I5685" s="24" t="s">
        <v>99</v>
      </c>
      <c r="J5685" s="27" t="s">
        <v>1</v>
      </c>
      <c r="K5685" s="28">
        <v>38.25</v>
      </c>
      <c r="L5685" s="28">
        <v>0</v>
      </c>
    </row>
    <row r="5686" spans="1:12" x14ac:dyDescent="0.25">
      <c r="A5686" s="24" t="s">
        <v>3305</v>
      </c>
      <c r="B5686" s="26">
        <v>2015</v>
      </c>
      <c r="C5686" s="24">
        <v>9</v>
      </c>
      <c r="D5686" s="24" t="s">
        <v>236</v>
      </c>
      <c r="E5686" s="26">
        <v>242</v>
      </c>
      <c r="F5686" s="24">
        <v>5016</v>
      </c>
      <c r="G5686" s="26" t="s">
        <v>8323</v>
      </c>
      <c r="H5686" s="24" t="s">
        <v>192</v>
      </c>
      <c r="I5686" s="24" t="s">
        <v>193</v>
      </c>
      <c r="J5686" s="27" t="s">
        <v>1</v>
      </c>
      <c r="K5686" s="28">
        <v>131.65</v>
      </c>
      <c r="L5686" s="28">
        <v>0</v>
      </c>
    </row>
    <row r="5687" spans="1:12" x14ac:dyDescent="0.25">
      <c r="A5687" s="24" t="s">
        <v>3305</v>
      </c>
      <c r="B5687" s="26">
        <v>2015</v>
      </c>
      <c r="C5687" s="24">
        <v>9</v>
      </c>
      <c r="D5687" s="24" t="s">
        <v>236</v>
      </c>
      <c r="E5687" s="26">
        <v>242</v>
      </c>
      <c r="F5687" s="24">
        <v>5017</v>
      </c>
      <c r="G5687" s="26" t="s">
        <v>8324</v>
      </c>
      <c r="H5687" s="24" t="s">
        <v>678</v>
      </c>
      <c r="I5687" s="24" t="s">
        <v>679</v>
      </c>
      <c r="J5687" s="27" t="s">
        <v>1</v>
      </c>
      <c r="K5687" s="28">
        <v>55.95</v>
      </c>
      <c r="L5687" s="28">
        <v>0</v>
      </c>
    </row>
    <row r="5688" spans="1:12" x14ac:dyDescent="0.25">
      <c r="A5688" s="24" t="s">
        <v>3305</v>
      </c>
      <c r="B5688" s="26">
        <v>2015</v>
      </c>
      <c r="C5688" s="24">
        <v>9</v>
      </c>
      <c r="D5688" s="24" t="s">
        <v>236</v>
      </c>
      <c r="E5688" s="26">
        <v>242</v>
      </c>
      <c r="F5688" s="24">
        <v>5018</v>
      </c>
      <c r="G5688" s="26" t="s">
        <v>8325</v>
      </c>
      <c r="H5688" s="24" t="s">
        <v>1034</v>
      </c>
      <c r="I5688" s="24" t="s">
        <v>1035</v>
      </c>
      <c r="J5688" s="27" t="s">
        <v>1</v>
      </c>
      <c r="K5688" s="28">
        <v>0.2</v>
      </c>
      <c r="L5688" s="28">
        <v>0</v>
      </c>
    </row>
    <row r="5689" spans="1:12" x14ac:dyDescent="0.25">
      <c r="A5689" s="24" t="s">
        <v>3305</v>
      </c>
      <c r="B5689" s="26">
        <v>2015</v>
      </c>
      <c r="C5689" s="24">
        <v>9</v>
      </c>
      <c r="D5689" s="24" t="s">
        <v>236</v>
      </c>
      <c r="E5689" s="26">
        <v>242</v>
      </c>
      <c r="F5689" s="24">
        <v>5019</v>
      </c>
      <c r="G5689" s="26" t="s">
        <v>8326</v>
      </c>
      <c r="H5689" s="24" t="s">
        <v>79</v>
      </c>
      <c r="I5689" s="24" t="s">
        <v>80</v>
      </c>
      <c r="J5689" s="27" t="s">
        <v>1</v>
      </c>
      <c r="K5689" s="28">
        <v>0.2</v>
      </c>
      <c r="L5689" s="28">
        <v>0</v>
      </c>
    </row>
    <row r="5690" spans="1:12" x14ac:dyDescent="0.25">
      <c r="A5690" s="24" t="s">
        <v>3305</v>
      </c>
      <c r="B5690" s="26">
        <v>2015</v>
      </c>
      <c r="C5690" s="24">
        <v>9</v>
      </c>
      <c r="D5690" s="24" t="s">
        <v>236</v>
      </c>
      <c r="E5690" s="26">
        <v>242</v>
      </c>
      <c r="F5690" s="24">
        <v>5020</v>
      </c>
      <c r="G5690" s="26" t="s">
        <v>8327</v>
      </c>
      <c r="H5690" s="24" t="s">
        <v>582</v>
      </c>
      <c r="I5690" s="24" t="s">
        <v>583</v>
      </c>
      <c r="J5690" s="27" t="s">
        <v>1</v>
      </c>
      <c r="K5690" s="28">
        <v>219.4</v>
      </c>
      <c r="L5690" s="28">
        <v>0</v>
      </c>
    </row>
    <row r="5691" spans="1:12" x14ac:dyDescent="0.25">
      <c r="A5691" s="24" t="s">
        <v>3305</v>
      </c>
      <c r="B5691" s="26">
        <v>2015</v>
      </c>
      <c r="C5691" s="24">
        <v>9</v>
      </c>
      <c r="D5691" s="24" t="s">
        <v>236</v>
      </c>
      <c r="E5691" s="26">
        <v>242</v>
      </c>
      <c r="F5691" s="24">
        <v>5021</v>
      </c>
      <c r="G5691" s="26" t="s">
        <v>8328</v>
      </c>
      <c r="H5691" s="24" t="s">
        <v>300</v>
      </c>
      <c r="I5691" s="24" t="s">
        <v>301</v>
      </c>
      <c r="J5691" s="27" t="s">
        <v>1</v>
      </c>
      <c r="K5691" s="28">
        <v>64.89</v>
      </c>
      <c r="L5691" s="28">
        <v>0</v>
      </c>
    </row>
    <row r="5692" spans="1:12" x14ac:dyDescent="0.25">
      <c r="A5692" s="24" t="s">
        <v>3305</v>
      </c>
      <c r="B5692" s="26">
        <v>2015</v>
      </c>
      <c r="C5692" s="24">
        <v>9</v>
      </c>
      <c r="D5692" s="24" t="s">
        <v>236</v>
      </c>
      <c r="E5692" s="26">
        <v>242</v>
      </c>
      <c r="F5692" s="24">
        <v>5022</v>
      </c>
      <c r="G5692" s="26" t="s">
        <v>8329</v>
      </c>
      <c r="H5692" s="24" t="s">
        <v>700</v>
      </c>
      <c r="I5692" s="24" t="s">
        <v>701</v>
      </c>
      <c r="J5692" s="27" t="s">
        <v>1</v>
      </c>
      <c r="K5692" s="28">
        <v>131.65</v>
      </c>
      <c r="L5692" s="28">
        <v>0</v>
      </c>
    </row>
    <row r="5693" spans="1:12" x14ac:dyDescent="0.25">
      <c r="A5693" s="24" t="s">
        <v>3305</v>
      </c>
      <c r="B5693" s="26">
        <v>2015</v>
      </c>
      <c r="C5693" s="24">
        <v>9</v>
      </c>
      <c r="D5693" s="24" t="s">
        <v>236</v>
      </c>
      <c r="E5693" s="26">
        <v>242</v>
      </c>
      <c r="F5693" s="24">
        <v>5023</v>
      </c>
      <c r="G5693" s="26" t="s">
        <v>8330</v>
      </c>
      <c r="H5693" s="24" t="s">
        <v>69</v>
      </c>
      <c r="I5693" s="24" t="s">
        <v>70</v>
      </c>
      <c r="J5693" s="27" t="s">
        <v>1</v>
      </c>
      <c r="K5693" s="28">
        <v>0.2</v>
      </c>
      <c r="L5693" s="28">
        <v>0</v>
      </c>
    </row>
    <row r="5694" spans="1:12" x14ac:dyDescent="0.25">
      <c r="A5694" s="24" t="s">
        <v>3305</v>
      </c>
      <c r="B5694" s="26">
        <v>2015</v>
      </c>
      <c r="C5694" s="24">
        <v>9</v>
      </c>
      <c r="D5694" s="24" t="s">
        <v>236</v>
      </c>
      <c r="E5694" s="26">
        <v>242</v>
      </c>
      <c r="F5694" s="24">
        <v>5024</v>
      </c>
      <c r="G5694" s="26" t="s">
        <v>8331</v>
      </c>
      <c r="H5694" s="24" t="s">
        <v>1676</v>
      </c>
      <c r="I5694" s="24" t="s">
        <v>1677</v>
      </c>
      <c r="J5694" s="27" t="s">
        <v>1</v>
      </c>
      <c r="K5694" s="28">
        <v>25.15</v>
      </c>
      <c r="L5694" s="28">
        <v>0</v>
      </c>
    </row>
    <row r="5695" spans="1:12" x14ac:dyDescent="0.25">
      <c r="A5695" s="24" t="s">
        <v>3305</v>
      </c>
      <c r="B5695" s="26">
        <v>2015</v>
      </c>
      <c r="C5695" s="24">
        <v>9</v>
      </c>
      <c r="D5695" s="24" t="s">
        <v>236</v>
      </c>
      <c r="E5695" s="26">
        <v>243</v>
      </c>
      <c r="F5695" s="24">
        <v>5025</v>
      </c>
      <c r="G5695" s="26" t="s">
        <v>8332</v>
      </c>
      <c r="H5695" s="24" t="s">
        <v>77</v>
      </c>
      <c r="I5695" s="24" t="s">
        <v>78</v>
      </c>
      <c r="J5695" s="27" t="s">
        <v>1</v>
      </c>
      <c r="K5695" s="28">
        <v>35.21</v>
      </c>
      <c r="L5695" s="28">
        <v>0</v>
      </c>
    </row>
    <row r="5696" spans="1:12" x14ac:dyDescent="0.25">
      <c r="A5696" s="24" t="s">
        <v>3305</v>
      </c>
      <c r="B5696" s="26">
        <v>2015</v>
      </c>
      <c r="C5696" s="24">
        <v>9</v>
      </c>
      <c r="D5696" s="24" t="s">
        <v>236</v>
      </c>
      <c r="E5696" s="26">
        <v>243</v>
      </c>
      <c r="F5696" s="24">
        <v>3842</v>
      </c>
      <c r="G5696" s="26" t="s">
        <v>7149</v>
      </c>
      <c r="H5696" s="24" t="s">
        <v>67</v>
      </c>
      <c r="I5696" s="24" t="s">
        <v>68</v>
      </c>
      <c r="J5696" s="27" t="s">
        <v>1</v>
      </c>
      <c r="K5696" s="28">
        <v>25.15</v>
      </c>
      <c r="L5696" s="28">
        <v>0</v>
      </c>
    </row>
    <row r="5697" spans="1:12" x14ac:dyDescent="0.25">
      <c r="A5697" s="24" t="s">
        <v>3305</v>
      </c>
      <c r="B5697" s="26">
        <v>2015</v>
      </c>
      <c r="C5697" s="24">
        <v>9</v>
      </c>
      <c r="D5697" s="24" t="s">
        <v>236</v>
      </c>
      <c r="E5697" s="26">
        <v>243</v>
      </c>
      <c r="F5697" s="24">
        <v>5026</v>
      </c>
      <c r="G5697" s="26" t="s">
        <v>8333</v>
      </c>
      <c r="H5697" s="24" t="s">
        <v>190</v>
      </c>
      <c r="I5697" s="24" t="s">
        <v>191</v>
      </c>
      <c r="J5697" s="27" t="s">
        <v>1</v>
      </c>
      <c r="K5697" s="28">
        <v>109.41</v>
      </c>
      <c r="L5697" s="28">
        <v>0</v>
      </c>
    </row>
    <row r="5698" spans="1:12" x14ac:dyDescent="0.25">
      <c r="A5698" s="24" t="s">
        <v>3305</v>
      </c>
      <c r="B5698" s="26">
        <v>2015</v>
      </c>
      <c r="C5698" s="24">
        <v>9</v>
      </c>
      <c r="D5698" s="24" t="s">
        <v>236</v>
      </c>
      <c r="E5698" s="26">
        <v>243</v>
      </c>
      <c r="F5698" s="24">
        <v>5027</v>
      </c>
      <c r="G5698" s="26" t="s">
        <v>8334</v>
      </c>
      <c r="H5698" s="24" t="s">
        <v>114</v>
      </c>
      <c r="I5698" s="24" t="s">
        <v>115</v>
      </c>
      <c r="J5698" s="27" t="s">
        <v>1</v>
      </c>
      <c r="K5698" s="28">
        <v>100.6</v>
      </c>
      <c r="L5698" s="28">
        <v>100.6</v>
      </c>
    </row>
    <row r="5699" spans="1:12" x14ac:dyDescent="0.25">
      <c r="A5699" s="24" t="s">
        <v>3305</v>
      </c>
      <c r="B5699" s="26">
        <v>2015</v>
      </c>
      <c r="C5699" s="24">
        <v>9</v>
      </c>
      <c r="D5699" s="24" t="s">
        <v>236</v>
      </c>
      <c r="E5699" s="26">
        <v>243</v>
      </c>
      <c r="F5699" s="24">
        <v>5028</v>
      </c>
      <c r="G5699" s="26" t="s">
        <v>8335</v>
      </c>
      <c r="H5699" s="24" t="s">
        <v>73</v>
      </c>
      <c r="I5699" s="24" t="s">
        <v>74</v>
      </c>
      <c r="J5699" s="27" t="s">
        <v>1</v>
      </c>
      <c r="K5699" s="28">
        <v>26.64</v>
      </c>
      <c r="L5699" s="28">
        <v>0</v>
      </c>
    </row>
    <row r="5700" spans="1:12" x14ac:dyDescent="0.25">
      <c r="A5700" s="24" t="s">
        <v>3305</v>
      </c>
      <c r="B5700" s="26">
        <v>2015</v>
      </c>
      <c r="C5700" s="24">
        <v>9</v>
      </c>
      <c r="D5700" s="24" t="s">
        <v>236</v>
      </c>
      <c r="E5700" s="26">
        <v>243</v>
      </c>
      <c r="F5700" s="24">
        <v>5029</v>
      </c>
      <c r="G5700" s="26" t="s">
        <v>8336</v>
      </c>
      <c r="H5700" s="24" t="s">
        <v>218</v>
      </c>
      <c r="I5700" s="24" t="s">
        <v>219</v>
      </c>
      <c r="J5700" s="27" t="s">
        <v>1</v>
      </c>
      <c r="K5700" s="28">
        <v>64.89</v>
      </c>
      <c r="L5700" s="28">
        <v>0</v>
      </c>
    </row>
    <row r="5701" spans="1:12" x14ac:dyDescent="0.25">
      <c r="A5701" s="24" t="s">
        <v>3305</v>
      </c>
      <c r="B5701" s="26">
        <v>2015</v>
      </c>
      <c r="C5701" s="24">
        <v>9</v>
      </c>
      <c r="D5701" s="24" t="s">
        <v>236</v>
      </c>
      <c r="E5701" s="26">
        <v>243</v>
      </c>
      <c r="F5701" s="24">
        <v>4890</v>
      </c>
      <c r="G5701" s="26" t="s">
        <v>8197</v>
      </c>
      <c r="H5701" s="24" t="s">
        <v>146</v>
      </c>
      <c r="I5701" s="24" t="s">
        <v>147</v>
      </c>
      <c r="J5701" s="27" t="s">
        <v>1</v>
      </c>
      <c r="K5701" s="28">
        <v>131.65</v>
      </c>
      <c r="L5701" s="28">
        <v>131.65</v>
      </c>
    </row>
    <row r="5702" spans="1:12" x14ac:dyDescent="0.25">
      <c r="A5702" s="24" t="s">
        <v>3305</v>
      </c>
      <c r="B5702" s="26">
        <v>2015</v>
      </c>
      <c r="C5702" s="24">
        <v>9</v>
      </c>
      <c r="D5702" s="24" t="s">
        <v>236</v>
      </c>
      <c r="E5702" s="26">
        <v>243</v>
      </c>
      <c r="F5702" s="24">
        <v>4985</v>
      </c>
      <c r="G5702" s="26" t="s">
        <v>8292</v>
      </c>
      <c r="H5702" s="24" t="s">
        <v>184</v>
      </c>
      <c r="I5702" s="24" t="s">
        <v>185</v>
      </c>
      <c r="J5702" s="27" t="s">
        <v>1</v>
      </c>
      <c r="K5702" s="28">
        <v>131.65</v>
      </c>
      <c r="L5702" s="28">
        <v>131.65</v>
      </c>
    </row>
    <row r="5703" spans="1:12" x14ac:dyDescent="0.25">
      <c r="A5703" s="24" t="s">
        <v>3305</v>
      </c>
      <c r="B5703" s="26">
        <v>2015</v>
      </c>
      <c r="C5703" s="24">
        <v>9</v>
      </c>
      <c r="D5703" s="24" t="s">
        <v>236</v>
      </c>
      <c r="E5703" s="26">
        <v>243</v>
      </c>
      <c r="F5703" s="24">
        <v>5030</v>
      </c>
      <c r="G5703" s="26" t="s">
        <v>8337</v>
      </c>
      <c r="H5703" s="24" t="s">
        <v>570</v>
      </c>
      <c r="I5703" s="24" t="s">
        <v>571</v>
      </c>
      <c r="J5703" s="27" t="s">
        <v>1</v>
      </c>
      <c r="K5703" s="28">
        <v>25.15</v>
      </c>
      <c r="L5703" s="28">
        <v>0</v>
      </c>
    </row>
    <row r="5704" spans="1:12" x14ac:dyDescent="0.25">
      <c r="A5704" s="24" t="s">
        <v>3305</v>
      </c>
      <c r="B5704" s="26">
        <v>2015</v>
      </c>
      <c r="C5704" s="24">
        <v>9</v>
      </c>
      <c r="D5704" s="24" t="s">
        <v>236</v>
      </c>
      <c r="E5704" s="26">
        <v>243</v>
      </c>
      <c r="F5704" s="24">
        <v>5031</v>
      </c>
      <c r="G5704" s="26" t="s">
        <v>8338</v>
      </c>
      <c r="H5704" s="24" t="s">
        <v>94</v>
      </c>
      <c r="I5704" s="24" t="s">
        <v>95</v>
      </c>
      <c r="J5704" s="27" t="s">
        <v>1</v>
      </c>
      <c r="K5704" s="28">
        <v>98.18</v>
      </c>
      <c r="L5704" s="28">
        <v>98.178100000000001</v>
      </c>
    </row>
    <row r="5705" spans="1:12" x14ac:dyDescent="0.25">
      <c r="A5705" s="24" t="s">
        <v>3305</v>
      </c>
      <c r="B5705" s="26">
        <v>2015</v>
      </c>
      <c r="C5705" s="24">
        <v>9</v>
      </c>
      <c r="D5705" s="24" t="s">
        <v>236</v>
      </c>
      <c r="E5705" s="26">
        <v>243</v>
      </c>
      <c r="F5705" s="24">
        <v>5032</v>
      </c>
      <c r="G5705" s="26" t="s">
        <v>8339</v>
      </c>
      <c r="H5705" s="24" t="s">
        <v>1678</v>
      </c>
      <c r="I5705" s="24" t="s">
        <v>1679</v>
      </c>
      <c r="J5705" s="27" t="s">
        <v>1</v>
      </c>
      <c r="K5705" s="28">
        <v>64.89</v>
      </c>
      <c r="L5705" s="28">
        <v>0</v>
      </c>
    </row>
    <row r="5706" spans="1:12" x14ac:dyDescent="0.25">
      <c r="A5706" s="24" t="s">
        <v>3305</v>
      </c>
      <c r="B5706" s="26">
        <v>2015</v>
      </c>
      <c r="C5706" s="24">
        <v>9</v>
      </c>
      <c r="D5706" s="24" t="s">
        <v>236</v>
      </c>
      <c r="E5706" s="26">
        <v>243</v>
      </c>
      <c r="F5706" s="24">
        <v>5033</v>
      </c>
      <c r="G5706" s="26" t="s">
        <v>8340</v>
      </c>
      <c r="H5706" s="24" t="s">
        <v>692</v>
      </c>
      <c r="I5706" s="24" t="s">
        <v>693</v>
      </c>
      <c r="J5706" s="27" t="s">
        <v>1</v>
      </c>
      <c r="K5706" s="28">
        <v>21.55</v>
      </c>
      <c r="L5706" s="28">
        <v>21.546800000000001</v>
      </c>
    </row>
    <row r="5707" spans="1:12" x14ac:dyDescent="0.25">
      <c r="A5707" s="24" t="s">
        <v>3305</v>
      </c>
      <c r="B5707" s="26">
        <v>2015</v>
      </c>
      <c r="C5707" s="24">
        <v>9</v>
      </c>
      <c r="D5707" s="24" t="s">
        <v>236</v>
      </c>
      <c r="E5707" s="26">
        <v>243</v>
      </c>
      <c r="F5707" s="24">
        <v>4553</v>
      </c>
      <c r="G5707" s="26" t="s">
        <v>7860</v>
      </c>
      <c r="H5707" s="24" t="s">
        <v>69</v>
      </c>
      <c r="I5707" s="24" t="s">
        <v>70</v>
      </c>
      <c r="J5707" s="27" t="s">
        <v>1</v>
      </c>
      <c r="K5707" s="28">
        <v>0.2</v>
      </c>
      <c r="L5707" s="28">
        <v>0</v>
      </c>
    </row>
    <row r="5708" spans="1:12" x14ac:dyDescent="0.25">
      <c r="A5708" s="24" t="s">
        <v>3305</v>
      </c>
      <c r="B5708" s="26">
        <v>2015</v>
      </c>
      <c r="C5708" s="24">
        <v>9</v>
      </c>
      <c r="D5708" s="24" t="s">
        <v>236</v>
      </c>
      <c r="E5708" s="26">
        <v>243</v>
      </c>
      <c r="F5708" s="24">
        <v>5034</v>
      </c>
      <c r="G5708" s="26" t="s">
        <v>8341</v>
      </c>
      <c r="H5708" s="24" t="s">
        <v>192</v>
      </c>
      <c r="I5708" s="24" t="s">
        <v>193</v>
      </c>
      <c r="J5708" s="27" t="s">
        <v>1</v>
      </c>
      <c r="K5708" s="28">
        <v>25.15</v>
      </c>
      <c r="L5708" s="28">
        <v>0</v>
      </c>
    </row>
    <row r="5709" spans="1:12" x14ac:dyDescent="0.25">
      <c r="A5709" s="24" t="s">
        <v>3305</v>
      </c>
      <c r="B5709" s="26">
        <v>2015</v>
      </c>
      <c r="C5709" s="24">
        <v>9</v>
      </c>
      <c r="D5709" s="24" t="s">
        <v>236</v>
      </c>
      <c r="E5709" s="26">
        <v>243</v>
      </c>
      <c r="F5709" s="24">
        <v>5035</v>
      </c>
      <c r="G5709" s="26" t="s">
        <v>8342</v>
      </c>
      <c r="H5709" s="24" t="s">
        <v>910</v>
      </c>
      <c r="I5709" s="24" t="s">
        <v>911</v>
      </c>
      <c r="J5709" s="27" t="s">
        <v>1</v>
      </c>
      <c r="K5709" s="28">
        <v>25.15</v>
      </c>
      <c r="L5709" s="28">
        <v>0</v>
      </c>
    </row>
    <row r="5710" spans="1:12" x14ac:dyDescent="0.25">
      <c r="A5710" s="24" t="s">
        <v>3305</v>
      </c>
      <c r="B5710" s="26">
        <v>2015</v>
      </c>
      <c r="C5710" s="24">
        <v>9</v>
      </c>
      <c r="D5710" s="24" t="s">
        <v>236</v>
      </c>
      <c r="E5710" s="26">
        <v>243</v>
      </c>
      <c r="F5710" s="24">
        <v>5036</v>
      </c>
      <c r="G5710" s="26" t="s">
        <v>8343</v>
      </c>
      <c r="H5710" s="24" t="s">
        <v>1680</v>
      </c>
      <c r="I5710" s="24" t="s">
        <v>1681</v>
      </c>
      <c r="J5710" s="27" t="s">
        <v>1</v>
      </c>
      <c r="K5710" s="28">
        <v>131.65</v>
      </c>
      <c r="L5710" s="28">
        <v>131.65</v>
      </c>
    </row>
    <row r="5711" spans="1:12" x14ac:dyDescent="0.25">
      <c r="A5711" s="24" t="s">
        <v>3305</v>
      </c>
      <c r="B5711" s="26">
        <v>2015</v>
      </c>
      <c r="C5711" s="24">
        <v>9</v>
      </c>
      <c r="D5711" s="24" t="s">
        <v>236</v>
      </c>
      <c r="E5711" s="26">
        <v>243</v>
      </c>
      <c r="F5711" s="24">
        <v>5037</v>
      </c>
      <c r="G5711" s="26" t="s">
        <v>8344</v>
      </c>
      <c r="H5711" s="24" t="s">
        <v>1682</v>
      </c>
      <c r="I5711" s="24" t="s">
        <v>1683</v>
      </c>
      <c r="J5711" s="27" t="s">
        <v>1</v>
      </c>
      <c r="K5711" s="28">
        <v>0.2</v>
      </c>
      <c r="L5711" s="28">
        <v>0</v>
      </c>
    </row>
    <row r="5712" spans="1:12" x14ac:dyDescent="0.25">
      <c r="A5712" s="24" t="s">
        <v>3305</v>
      </c>
      <c r="B5712" s="26">
        <v>2015</v>
      </c>
      <c r="C5712" s="24">
        <v>9</v>
      </c>
      <c r="D5712" s="24" t="s">
        <v>236</v>
      </c>
      <c r="E5712" s="26">
        <v>243</v>
      </c>
      <c r="F5712" s="24">
        <v>5038</v>
      </c>
      <c r="G5712" s="26" t="s">
        <v>8345</v>
      </c>
      <c r="H5712" s="24" t="s">
        <v>332</v>
      </c>
      <c r="I5712" s="24" t="s">
        <v>333</v>
      </c>
      <c r="J5712" s="27" t="s">
        <v>1</v>
      </c>
      <c r="K5712" s="28">
        <v>98.18</v>
      </c>
      <c r="L5712" s="28">
        <v>0</v>
      </c>
    </row>
    <row r="5713" spans="1:12" x14ac:dyDescent="0.25">
      <c r="A5713" s="24" t="s">
        <v>3305</v>
      </c>
      <c r="B5713" s="26">
        <v>2015</v>
      </c>
      <c r="C5713" s="24">
        <v>9</v>
      </c>
      <c r="D5713" s="24" t="s">
        <v>236</v>
      </c>
      <c r="E5713" s="26">
        <v>243</v>
      </c>
      <c r="F5713" s="24">
        <v>5039</v>
      </c>
      <c r="G5713" s="26" t="s">
        <v>8346</v>
      </c>
      <c r="H5713" s="24" t="s">
        <v>394</v>
      </c>
      <c r="I5713" s="24" t="s">
        <v>395</v>
      </c>
      <c r="J5713" s="27" t="s">
        <v>1</v>
      </c>
      <c r="K5713" s="28">
        <v>131.65</v>
      </c>
      <c r="L5713" s="28">
        <v>0</v>
      </c>
    </row>
    <row r="5714" spans="1:12" x14ac:dyDescent="0.25">
      <c r="A5714" s="24" t="s">
        <v>3305</v>
      </c>
      <c r="B5714" s="26">
        <v>2015</v>
      </c>
      <c r="C5714" s="24">
        <v>9</v>
      </c>
      <c r="D5714" s="24" t="s">
        <v>236</v>
      </c>
      <c r="E5714" s="26">
        <v>243</v>
      </c>
      <c r="F5714" s="24">
        <v>5040</v>
      </c>
      <c r="G5714" s="26" t="s">
        <v>8347</v>
      </c>
      <c r="H5714" s="24" t="s">
        <v>192</v>
      </c>
      <c r="I5714" s="24" t="s">
        <v>193</v>
      </c>
      <c r="J5714" s="27" t="s">
        <v>1</v>
      </c>
      <c r="K5714" s="28">
        <v>131.65</v>
      </c>
      <c r="L5714" s="28">
        <v>131.65</v>
      </c>
    </row>
    <row r="5715" spans="1:12" x14ac:dyDescent="0.25">
      <c r="A5715" s="24" t="s">
        <v>3305</v>
      </c>
      <c r="B5715" s="26">
        <v>2015</v>
      </c>
      <c r="C5715" s="24">
        <v>9</v>
      </c>
      <c r="D5715" s="24" t="s">
        <v>236</v>
      </c>
      <c r="E5715" s="26">
        <v>243</v>
      </c>
      <c r="F5715" s="24">
        <v>4996</v>
      </c>
      <c r="G5715" s="26" t="s">
        <v>8303</v>
      </c>
      <c r="H5715" s="24" t="s">
        <v>198</v>
      </c>
      <c r="I5715" s="24" t="s">
        <v>199</v>
      </c>
      <c r="J5715" s="27" t="s">
        <v>1</v>
      </c>
      <c r="K5715" s="28">
        <v>93.45</v>
      </c>
      <c r="L5715" s="28">
        <v>0</v>
      </c>
    </row>
    <row r="5716" spans="1:12" x14ac:dyDescent="0.25">
      <c r="A5716" s="24" t="s">
        <v>3305</v>
      </c>
      <c r="B5716" s="26">
        <v>2015</v>
      </c>
      <c r="C5716" s="24">
        <v>9</v>
      </c>
      <c r="D5716" s="24" t="s">
        <v>236</v>
      </c>
      <c r="E5716" s="26">
        <v>244</v>
      </c>
      <c r="F5716" s="24">
        <v>5041</v>
      </c>
      <c r="G5716" s="26" t="s">
        <v>8348</v>
      </c>
      <c r="H5716" s="24" t="s">
        <v>200</v>
      </c>
      <c r="I5716" s="24" t="s">
        <v>201</v>
      </c>
      <c r="J5716" s="27" t="s">
        <v>1</v>
      </c>
      <c r="K5716" s="28">
        <v>131.65</v>
      </c>
      <c r="L5716" s="28">
        <v>0</v>
      </c>
    </row>
    <row r="5717" spans="1:12" x14ac:dyDescent="0.25">
      <c r="A5717" s="24" t="s">
        <v>3305</v>
      </c>
      <c r="B5717" s="26">
        <v>2015</v>
      </c>
      <c r="C5717" s="24">
        <v>9</v>
      </c>
      <c r="D5717" s="24" t="s">
        <v>236</v>
      </c>
      <c r="E5717" s="26">
        <v>244</v>
      </c>
      <c r="F5717" s="24">
        <v>5042</v>
      </c>
      <c r="G5717" s="26" t="s">
        <v>8349</v>
      </c>
      <c r="H5717" s="24" t="s">
        <v>362</v>
      </c>
      <c r="I5717" s="24" t="s">
        <v>363</v>
      </c>
      <c r="J5717" s="27" t="s">
        <v>1</v>
      </c>
      <c r="K5717" s="28">
        <v>0.2</v>
      </c>
      <c r="L5717" s="28">
        <v>0</v>
      </c>
    </row>
    <row r="5718" spans="1:12" x14ac:dyDescent="0.25">
      <c r="A5718" s="24" t="s">
        <v>3305</v>
      </c>
      <c r="B5718" s="26">
        <v>2015</v>
      </c>
      <c r="C5718" s="24">
        <v>9</v>
      </c>
      <c r="D5718" s="24" t="s">
        <v>236</v>
      </c>
      <c r="E5718" s="26">
        <v>244</v>
      </c>
      <c r="F5718" s="24">
        <v>5043</v>
      </c>
      <c r="G5718" s="26" t="s">
        <v>8350</v>
      </c>
      <c r="H5718" s="24" t="s">
        <v>1074</v>
      </c>
      <c r="I5718" s="24" t="s">
        <v>1075</v>
      </c>
      <c r="J5718" s="27" t="s">
        <v>1</v>
      </c>
      <c r="K5718" s="28">
        <v>70.099999999999994</v>
      </c>
      <c r="L5718" s="28">
        <v>0</v>
      </c>
    </row>
    <row r="5719" spans="1:12" x14ac:dyDescent="0.25">
      <c r="A5719" s="24" t="s">
        <v>3305</v>
      </c>
      <c r="B5719" s="26">
        <v>2015</v>
      </c>
      <c r="C5719" s="24">
        <v>9</v>
      </c>
      <c r="D5719" s="24" t="s">
        <v>236</v>
      </c>
      <c r="E5719" s="26">
        <v>244</v>
      </c>
      <c r="F5719" s="24">
        <v>5044</v>
      </c>
      <c r="G5719" s="26" t="s">
        <v>8351</v>
      </c>
      <c r="H5719" s="24" t="s">
        <v>69</v>
      </c>
      <c r="I5719" s="24" t="s">
        <v>70</v>
      </c>
      <c r="J5719" s="27" t="s">
        <v>1</v>
      </c>
      <c r="K5719" s="28">
        <v>80.11</v>
      </c>
      <c r="L5719" s="28">
        <v>0</v>
      </c>
    </row>
    <row r="5720" spans="1:12" x14ac:dyDescent="0.25">
      <c r="A5720" s="24" t="s">
        <v>3305</v>
      </c>
      <c r="B5720" s="26">
        <v>2015</v>
      </c>
      <c r="C5720" s="24">
        <v>9</v>
      </c>
      <c r="D5720" s="24" t="s">
        <v>236</v>
      </c>
      <c r="E5720" s="26">
        <v>244</v>
      </c>
      <c r="F5720" s="24">
        <v>5045</v>
      </c>
      <c r="G5720" s="26" t="s">
        <v>8352</v>
      </c>
      <c r="H5720" s="24" t="s">
        <v>67</v>
      </c>
      <c r="I5720" s="24" t="s">
        <v>68</v>
      </c>
      <c r="J5720" s="27" t="s">
        <v>1</v>
      </c>
      <c r="K5720" s="28">
        <v>129.58000000000001</v>
      </c>
      <c r="L5720" s="28">
        <v>0</v>
      </c>
    </row>
    <row r="5721" spans="1:12" x14ac:dyDescent="0.25">
      <c r="A5721" s="24" t="s">
        <v>3305</v>
      </c>
      <c r="B5721" s="26">
        <v>2015</v>
      </c>
      <c r="C5721" s="24">
        <v>9</v>
      </c>
      <c r="D5721" s="24" t="s">
        <v>236</v>
      </c>
      <c r="E5721" s="26">
        <v>244</v>
      </c>
      <c r="F5721" s="24">
        <v>5046</v>
      </c>
      <c r="G5721" s="26" t="s">
        <v>8353</v>
      </c>
      <c r="H5721" s="24" t="s">
        <v>77</v>
      </c>
      <c r="I5721" s="24" t="s">
        <v>78</v>
      </c>
      <c r="J5721" s="27" t="s">
        <v>1</v>
      </c>
      <c r="K5721" s="28">
        <v>92.15</v>
      </c>
      <c r="L5721" s="28">
        <v>0</v>
      </c>
    </row>
    <row r="5722" spans="1:12" x14ac:dyDescent="0.25">
      <c r="A5722" s="24" t="s">
        <v>3305</v>
      </c>
      <c r="B5722" s="26">
        <v>2015</v>
      </c>
      <c r="C5722" s="24">
        <v>9</v>
      </c>
      <c r="D5722" s="24" t="s">
        <v>236</v>
      </c>
      <c r="E5722" s="26">
        <v>244</v>
      </c>
      <c r="F5722" s="24">
        <v>5047</v>
      </c>
      <c r="G5722" s="26" t="s">
        <v>8354</v>
      </c>
      <c r="H5722" s="24" t="s">
        <v>1668</v>
      </c>
      <c r="I5722" s="24" t="s">
        <v>1669</v>
      </c>
      <c r="J5722" s="27" t="s">
        <v>1</v>
      </c>
      <c r="K5722" s="28">
        <v>131.85</v>
      </c>
      <c r="L5722" s="28">
        <v>0</v>
      </c>
    </row>
    <row r="5723" spans="1:12" x14ac:dyDescent="0.25">
      <c r="A5723" s="24" t="s">
        <v>3305</v>
      </c>
      <c r="B5723" s="26">
        <v>2015</v>
      </c>
      <c r="C5723" s="24">
        <v>9</v>
      </c>
      <c r="D5723" s="24" t="s">
        <v>236</v>
      </c>
      <c r="E5723" s="26">
        <v>244</v>
      </c>
      <c r="F5723" s="24">
        <v>1031</v>
      </c>
      <c r="G5723" s="26" t="s">
        <v>4338</v>
      </c>
      <c r="H5723" s="24" t="s">
        <v>372</v>
      </c>
      <c r="I5723" s="24" t="s">
        <v>373</v>
      </c>
      <c r="J5723" s="27" t="s">
        <v>1</v>
      </c>
      <c r="K5723" s="28">
        <v>80.11</v>
      </c>
      <c r="L5723" s="28">
        <v>0</v>
      </c>
    </row>
    <row r="5724" spans="1:12" x14ac:dyDescent="0.25">
      <c r="A5724" s="24" t="s">
        <v>3305</v>
      </c>
      <c r="B5724" s="26">
        <v>2015</v>
      </c>
      <c r="C5724" s="24">
        <v>9</v>
      </c>
      <c r="D5724" s="24" t="s">
        <v>236</v>
      </c>
      <c r="E5724" s="26">
        <v>244</v>
      </c>
      <c r="F5724" s="24">
        <v>5048</v>
      </c>
      <c r="G5724" s="26" t="s">
        <v>8355</v>
      </c>
      <c r="H5724" s="24" t="s">
        <v>436</v>
      </c>
      <c r="I5724" s="24" t="s">
        <v>437</v>
      </c>
      <c r="J5724" s="27" t="s">
        <v>1</v>
      </c>
      <c r="K5724" s="28">
        <v>25.15</v>
      </c>
      <c r="L5724" s="28">
        <v>0</v>
      </c>
    </row>
    <row r="5725" spans="1:12" x14ac:dyDescent="0.25">
      <c r="A5725" s="24" t="s">
        <v>3305</v>
      </c>
      <c r="B5725" s="26">
        <v>2015</v>
      </c>
      <c r="C5725" s="24">
        <v>9</v>
      </c>
      <c r="D5725" s="24" t="s">
        <v>236</v>
      </c>
      <c r="E5725" s="26">
        <v>244</v>
      </c>
      <c r="F5725" s="24">
        <v>4991</v>
      </c>
      <c r="G5725" s="26" t="s">
        <v>8298</v>
      </c>
      <c r="H5725" s="24" t="s">
        <v>184</v>
      </c>
      <c r="I5725" s="24" t="s">
        <v>185</v>
      </c>
      <c r="J5725" s="27" t="s">
        <v>1</v>
      </c>
      <c r="K5725" s="28">
        <v>131.65</v>
      </c>
      <c r="L5725" s="28">
        <v>0</v>
      </c>
    </row>
    <row r="5726" spans="1:12" x14ac:dyDescent="0.25">
      <c r="A5726" s="24" t="s">
        <v>3305</v>
      </c>
      <c r="B5726" s="26">
        <v>2015</v>
      </c>
      <c r="C5726" s="24">
        <v>9</v>
      </c>
      <c r="D5726" s="24" t="s">
        <v>236</v>
      </c>
      <c r="E5726" s="26">
        <v>245</v>
      </c>
      <c r="F5726" s="24">
        <v>5049</v>
      </c>
      <c r="G5726" s="26" t="s">
        <v>8356</v>
      </c>
      <c r="H5726" s="24" t="s">
        <v>126</v>
      </c>
      <c r="I5726" s="24" t="s">
        <v>127</v>
      </c>
      <c r="J5726" s="27" t="s">
        <v>1</v>
      </c>
      <c r="K5726" s="28">
        <v>131.65</v>
      </c>
      <c r="L5726" s="28">
        <v>0</v>
      </c>
    </row>
    <row r="5727" spans="1:12" x14ac:dyDescent="0.25">
      <c r="A5727" s="24" t="s">
        <v>3305</v>
      </c>
      <c r="B5727" s="26">
        <v>2015</v>
      </c>
      <c r="C5727" s="24">
        <v>9</v>
      </c>
      <c r="D5727" s="24" t="s">
        <v>236</v>
      </c>
      <c r="E5727" s="26">
        <v>245</v>
      </c>
      <c r="F5727" s="24">
        <v>5050</v>
      </c>
      <c r="G5727" s="26" t="s">
        <v>8357</v>
      </c>
      <c r="H5727" s="24" t="s">
        <v>77</v>
      </c>
      <c r="I5727" s="24" t="s">
        <v>78</v>
      </c>
      <c r="J5727" s="27" t="s">
        <v>1</v>
      </c>
      <c r="K5727" s="28">
        <v>22.91</v>
      </c>
      <c r="L5727" s="28">
        <v>0</v>
      </c>
    </row>
    <row r="5728" spans="1:12" x14ac:dyDescent="0.25">
      <c r="A5728" s="24" t="s">
        <v>3305</v>
      </c>
      <c r="B5728" s="26">
        <v>2015</v>
      </c>
      <c r="C5728" s="24">
        <v>9</v>
      </c>
      <c r="D5728" s="24" t="s">
        <v>236</v>
      </c>
      <c r="E5728" s="26">
        <v>245</v>
      </c>
      <c r="F5728" s="24">
        <v>5051</v>
      </c>
      <c r="G5728" s="26" t="s">
        <v>8358</v>
      </c>
      <c r="H5728" s="24" t="s">
        <v>77</v>
      </c>
      <c r="I5728" s="24" t="s">
        <v>78</v>
      </c>
      <c r="J5728" s="27" t="s">
        <v>1</v>
      </c>
      <c r="K5728" s="28">
        <v>87.75</v>
      </c>
      <c r="L5728" s="28">
        <v>0</v>
      </c>
    </row>
    <row r="5729" spans="1:12" x14ac:dyDescent="0.25">
      <c r="A5729" s="24" t="s">
        <v>3305</v>
      </c>
      <c r="B5729" s="26">
        <v>2015</v>
      </c>
      <c r="C5729" s="24">
        <v>9</v>
      </c>
      <c r="D5729" s="24" t="s">
        <v>236</v>
      </c>
      <c r="E5729" s="26">
        <v>245</v>
      </c>
      <c r="F5729" s="24">
        <v>5052</v>
      </c>
      <c r="G5729" s="26" t="s">
        <v>8359</v>
      </c>
      <c r="H5729" s="24" t="s">
        <v>69</v>
      </c>
      <c r="I5729" s="24" t="s">
        <v>70</v>
      </c>
      <c r="J5729" s="27" t="s">
        <v>1</v>
      </c>
      <c r="K5729" s="28">
        <v>0.2</v>
      </c>
      <c r="L5729" s="28">
        <v>0</v>
      </c>
    </row>
    <row r="5730" spans="1:12" x14ac:dyDescent="0.25">
      <c r="A5730" s="24" t="s">
        <v>3305</v>
      </c>
      <c r="B5730" s="26">
        <v>2015</v>
      </c>
      <c r="C5730" s="24">
        <v>9</v>
      </c>
      <c r="D5730" s="24" t="s">
        <v>236</v>
      </c>
      <c r="E5730" s="26">
        <v>245</v>
      </c>
      <c r="F5730" s="24">
        <v>5053</v>
      </c>
      <c r="G5730" s="26" t="s">
        <v>8360</v>
      </c>
      <c r="H5730" s="24" t="s">
        <v>184</v>
      </c>
      <c r="I5730" s="24" t="s">
        <v>185</v>
      </c>
      <c r="J5730" s="27" t="s">
        <v>1</v>
      </c>
      <c r="K5730" s="28">
        <v>131.65</v>
      </c>
      <c r="L5730" s="28">
        <v>0</v>
      </c>
    </row>
    <row r="5731" spans="1:12" x14ac:dyDescent="0.25">
      <c r="A5731" s="24" t="s">
        <v>3305</v>
      </c>
      <c r="B5731" s="26">
        <v>2015</v>
      </c>
      <c r="C5731" s="24">
        <v>9</v>
      </c>
      <c r="D5731" s="24" t="s">
        <v>236</v>
      </c>
      <c r="E5731" s="26">
        <v>245</v>
      </c>
      <c r="F5731" s="24">
        <v>5054</v>
      </c>
      <c r="G5731" s="26" t="s">
        <v>8361</v>
      </c>
      <c r="H5731" s="24" t="s">
        <v>69</v>
      </c>
      <c r="I5731" s="24" t="s">
        <v>70</v>
      </c>
      <c r="J5731" s="27" t="s">
        <v>1</v>
      </c>
      <c r="K5731" s="28">
        <v>131.65</v>
      </c>
      <c r="L5731" s="28">
        <v>0</v>
      </c>
    </row>
    <row r="5732" spans="1:12" x14ac:dyDescent="0.25">
      <c r="A5732" s="24" t="s">
        <v>3305</v>
      </c>
      <c r="B5732" s="26">
        <v>2015</v>
      </c>
      <c r="C5732" s="24">
        <v>9</v>
      </c>
      <c r="D5732" s="24" t="s">
        <v>236</v>
      </c>
      <c r="E5732" s="26">
        <v>245</v>
      </c>
      <c r="F5732" s="24">
        <v>5055</v>
      </c>
      <c r="G5732" s="26" t="s">
        <v>8362</v>
      </c>
      <c r="H5732" s="24" t="s">
        <v>241</v>
      </c>
      <c r="I5732" s="24" t="s">
        <v>242</v>
      </c>
      <c r="J5732" s="27" t="s">
        <v>1</v>
      </c>
      <c r="K5732" s="28">
        <v>131.65</v>
      </c>
      <c r="L5732" s="28">
        <v>0</v>
      </c>
    </row>
    <row r="5733" spans="1:12" x14ac:dyDescent="0.25">
      <c r="A5733" s="24" t="s">
        <v>3305</v>
      </c>
      <c r="B5733" s="26">
        <v>2015</v>
      </c>
      <c r="C5733" s="24">
        <v>9</v>
      </c>
      <c r="D5733" s="24" t="s">
        <v>236</v>
      </c>
      <c r="E5733" s="26">
        <v>245</v>
      </c>
      <c r="F5733" s="24">
        <v>5056</v>
      </c>
      <c r="G5733" s="26" t="s">
        <v>8363</v>
      </c>
      <c r="H5733" s="24" t="s">
        <v>644</v>
      </c>
      <c r="I5733" s="24" t="s">
        <v>645</v>
      </c>
      <c r="J5733" s="27" t="s">
        <v>1</v>
      </c>
      <c r="K5733" s="28">
        <v>131.65</v>
      </c>
      <c r="L5733" s="28">
        <v>0</v>
      </c>
    </row>
    <row r="5734" spans="1:12" x14ac:dyDescent="0.25">
      <c r="A5734" s="24" t="s">
        <v>3305</v>
      </c>
      <c r="B5734" s="26">
        <v>2015</v>
      </c>
      <c r="C5734" s="24">
        <v>9</v>
      </c>
      <c r="D5734" s="24" t="s">
        <v>236</v>
      </c>
      <c r="E5734" s="26">
        <v>245</v>
      </c>
      <c r="F5734" s="24">
        <v>5057</v>
      </c>
      <c r="G5734" s="26" t="s">
        <v>8364</v>
      </c>
      <c r="H5734" s="24" t="s">
        <v>1684</v>
      </c>
      <c r="I5734" s="24" t="s">
        <v>1685</v>
      </c>
      <c r="J5734" s="27" t="s">
        <v>1</v>
      </c>
      <c r="K5734" s="28">
        <v>0.2</v>
      </c>
      <c r="L5734" s="28">
        <v>0</v>
      </c>
    </row>
    <row r="5735" spans="1:12" x14ac:dyDescent="0.25">
      <c r="A5735" s="24" t="s">
        <v>3305</v>
      </c>
      <c r="B5735" s="26">
        <v>2015</v>
      </c>
      <c r="C5735" s="24">
        <v>9</v>
      </c>
      <c r="D5735" s="24" t="s">
        <v>236</v>
      </c>
      <c r="E5735" s="26">
        <v>245</v>
      </c>
      <c r="F5735" s="24">
        <v>3978</v>
      </c>
      <c r="G5735" s="26" t="s">
        <v>7285</v>
      </c>
      <c r="H5735" s="24" t="s">
        <v>406</v>
      </c>
      <c r="I5735" s="24" t="s">
        <v>407</v>
      </c>
      <c r="J5735" s="27" t="s">
        <v>1</v>
      </c>
      <c r="K5735" s="28">
        <v>98.18</v>
      </c>
      <c r="L5735" s="28">
        <v>0</v>
      </c>
    </row>
    <row r="5736" spans="1:12" x14ac:dyDescent="0.25">
      <c r="A5736" s="24" t="s">
        <v>3305</v>
      </c>
      <c r="B5736" s="26">
        <v>2015</v>
      </c>
      <c r="C5736" s="24">
        <v>9</v>
      </c>
      <c r="D5736" s="24" t="s">
        <v>236</v>
      </c>
      <c r="E5736" s="26">
        <v>246</v>
      </c>
      <c r="F5736" s="24">
        <v>5058</v>
      </c>
      <c r="G5736" s="26" t="s">
        <v>8365</v>
      </c>
      <c r="H5736" s="24" t="s">
        <v>69</v>
      </c>
      <c r="I5736" s="24" t="s">
        <v>70</v>
      </c>
      <c r="J5736" s="27" t="s">
        <v>1</v>
      </c>
      <c r="K5736" s="28">
        <v>20.43</v>
      </c>
      <c r="L5736" s="28">
        <v>0</v>
      </c>
    </row>
    <row r="5737" spans="1:12" x14ac:dyDescent="0.25">
      <c r="A5737" s="24" t="s">
        <v>3305</v>
      </c>
      <c r="B5737" s="26">
        <v>2015</v>
      </c>
      <c r="C5737" s="24">
        <v>9</v>
      </c>
      <c r="D5737" s="24" t="s">
        <v>236</v>
      </c>
      <c r="E5737" s="26">
        <v>246</v>
      </c>
      <c r="F5737" s="24">
        <v>5059</v>
      </c>
      <c r="G5737" s="26" t="s">
        <v>8366</v>
      </c>
      <c r="H5737" s="24" t="s">
        <v>538</v>
      </c>
      <c r="I5737" s="24" t="s">
        <v>539</v>
      </c>
      <c r="J5737" s="27" t="s">
        <v>1</v>
      </c>
      <c r="K5737" s="28">
        <v>64.89</v>
      </c>
      <c r="L5737" s="28">
        <v>0</v>
      </c>
    </row>
    <row r="5738" spans="1:12" x14ac:dyDescent="0.25">
      <c r="A5738" s="24" t="s">
        <v>3305</v>
      </c>
      <c r="B5738" s="26">
        <v>2015</v>
      </c>
      <c r="C5738" s="24">
        <v>9</v>
      </c>
      <c r="D5738" s="24" t="s">
        <v>236</v>
      </c>
      <c r="E5738" s="26">
        <v>246</v>
      </c>
      <c r="F5738" s="24">
        <v>5060</v>
      </c>
      <c r="G5738" s="26" t="s">
        <v>8367</v>
      </c>
      <c r="H5738" s="24" t="s">
        <v>158</v>
      </c>
      <c r="I5738" s="24" t="s">
        <v>159</v>
      </c>
      <c r="J5738" s="27" t="s">
        <v>1</v>
      </c>
      <c r="K5738" s="28">
        <v>0.2</v>
      </c>
      <c r="L5738" s="28">
        <v>0</v>
      </c>
    </row>
    <row r="5739" spans="1:12" x14ac:dyDescent="0.25">
      <c r="A5739" s="24" t="s">
        <v>3305</v>
      </c>
      <c r="B5739" s="26">
        <v>2015</v>
      </c>
      <c r="C5739" s="24">
        <v>9</v>
      </c>
      <c r="D5739" s="24" t="s">
        <v>236</v>
      </c>
      <c r="E5739" s="26">
        <v>246</v>
      </c>
      <c r="F5739" s="24">
        <v>5061</v>
      </c>
      <c r="G5739" s="26" t="s">
        <v>8368</v>
      </c>
      <c r="H5739" s="24" t="s">
        <v>646</v>
      </c>
      <c r="I5739" s="24" t="s">
        <v>647</v>
      </c>
      <c r="J5739" s="27" t="s">
        <v>1</v>
      </c>
      <c r="K5739" s="28">
        <v>25.15</v>
      </c>
      <c r="L5739" s="28">
        <v>0</v>
      </c>
    </row>
    <row r="5740" spans="1:12" x14ac:dyDescent="0.25">
      <c r="A5740" s="24" t="s">
        <v>3305</v>
      </c>
      <c r="B5740" s="26">
        <v>2015</v>
      </c>
      <c r="C5740" s="24">
        <v>9</v>
      </c>
      <c r="D5740" s="24" t="s">
        <v>236</v>
      </c>
      <c r="E5740" s="26">
        <v>246</v>
      </c>
      <c r="F5740" s="24">
        <v>1064</v>
      </c>
      <c r="G5740" s="26" t="s">
        <v>4371</v>
      </c>
      <c r="H5740" s="24" t="s">
        <v>212</v>
      </c>
      <c r="I5740" s="24" t="s">
        <v>213</v>
      </c>
      <c r="J5740" s="27" t="s">
        <v>1</v>
      </c>
      <c r="K5740" s="28">
        <v>16.46</v>
      </c>
      <c r="L5740" s="28">
        <v>0</v>
      </c>
    </row>
    <row r="5741" spans="1:12" x14ac:dyDescent="0.25">
      <c r="A5741" s="24" t="s">
        <v>3305</v>
      </c>
      <c r="B5741" s="26">
        <v>2015</v>
      </c>
      <c r="C5741" s="24">
        <v>9</v>
      </c>
      <c r="D5741" s="24" t="s">
        <v>236</v>
      </c>
      <c r="E5741" s="26">
        <v>246</v>
      </c>
      <c r="F5741" s="24">
        <v>5062</v>
      </c>
      <c r="G5741" s="26" t="s">
        <v>8369</v>
      </c>
      <c r="H5741" s="24" t="s">
        <v>69</v>
      </c>
      <c r="I5741" s="24" t="s">
        <v>70</v>
      </c>
      <c r="J5741" s="27" t="s">
        <v>1</v>
      </c>
      <c r="K5741" s="28">
        <v>50.3</v>
      </c>
      <c r="L5741" s="28">
        <v>0</v>
      </c>
    </row>
    <row r="5742" spans="1:12" x14ac:dyDescent="0.25">
      <c r="A5742" s="24" t="s">
        <v>3305</v>
      </c>
      <c r="B5742" s="26">
        <v>2015</v>
      </c>
      <c r="C5742" s="24">
        <v>9</v>
      </c>
      <c r="D5742" s="24" t="s">
        <v>236</v>
      </c>
      <c r="E5742" s="26">
        <v>246</v>
      </c>
      <c r="F5742" s="24">
        <v>3226</v>
      </c>
      <c r="G5742" s="26" t="s">
        <v>6533</v>
      </c>
      <c r="H5742" s="24" t="s">
        <v>778</v>
      </c>
      <c r="I5742" s="24" t="s">
        <v>779</v>
      </c>
      <c r="J5742" s="27" t="s">
        <v>1</v>
      </c>
      <c r="K5742" s="28">
        <v>16.46</v>
      </c>
      <c r="L5742" s="28">
        <v>0</v>
      </c>
    </row>
    <row r="5743" spans="1:12" x14ac:dyDescent="0.25">
      <c r="A5743" s="24" t="s">
        <v>3305</v>
      </c>
      <c r="B5743" s="26">
        <v>2015</v>
      </c>
      <c r="C5743" s="24">
        <v>9</v>
      </c>
      <c r="D5743" s="24" t="s">
        <v>236</v>
      </c>
      <c r="E5743" s="26">
        <v>246</v>
      </c>
      <c r="F5743" s="24">
        <v>5063</v>
      </c>
      <c r="G5743" s="26" t="s">
        <v>8370</v>
      </c>
      <c r="H5743" s="24" t="s">
        <v>1686</v>
      </c>
      <c r="I5743" s="24" t="s">
        <v>1687</v>
      </c>
      <c r="J5743" s="27" t="s">
        <v>1</v>
      </c>
      <c r="K5743" s="28">
        <v>37.94</v>
      </c>
      <c r="L5743" s="28">
        <v>0</v>
      </c>
    </row>
    <row r="5744" spans="1:12" x14ac:dyDescent="0.25">
      <c r="A5744" s="24" t="s">
        <v>3305</v>
      </c>
      <c r="B5744" s="26">
        <v>2015</v>
      </c>
      <c r="C5744" s="24">
        <v>9</v>
      </c>
      <c r="D5744" s="24" t="s">
        <v>236</v>
      </c>
      <c r="E5744" s="26">
        <v>246</v>
      </c>
      <c r="F5744" s="24">
        <v>5064</v>
      </c>
      <c r="G5744" s="26" t="s">
        <v>8371</v>
      </c>
      <c r="H5744" s="24" t="s">
        <v>464</v>
      </c>
      <c r="I5744" s="24" t="s">
        <v>465</v>
      </c>
      <c r="J5744" s="27" t="s">
        <v>1</v>
      </c>
      <c r="K5744" s="28">
        <v>55.95</v>
      </c>
      <c r="L5744" s="28">
        <v>0</v>
      </c>
    </row>
    <row r="5745" spans="1:12" x14ac:dyDescent="0.25">
      <c r="A5745" s="24" t="s">
        <v>3305</v>
      </c>
      <c r="B5745" s="26">
        <v>2015</v>
      </c>
      <c r="C5745" s="24">
        <v>9</v>
      </c>
      <c r="D5745" s="24" t="s">
        <v>236</v>
      </c>
      <c r="E5745" s="26">
        <v>246</v>
      </c>
      <c r="F5745" s="24">
        <v>3970</v>
      </c>
      <c r="G5745" s="26" t="s">
        <v>7277</v>
      </c>
      <c r="H5745" s="24" t="s">
        <v>69</v>
      </c>
      <c r="I5745" s="24" t="s">
        <v>70</v>
      </c>
      <c r="J5745" s="27" t="s">
        <v>1</v>
      </c>
      <c r="K5745" s="28">
        <v>263.3</v>
      </c>
      <c r="L5745" s="28">
        <v>0</v>
      </c>
    </row>
    <row r="5746" spans="1:12" x14ac:dyDescent="0.25">
      <c r="A5746" s="24" t="s">
        <v>3305</v>
      </c>
      <c r="B5746" s="26">
        <v>2015</v>
      </c>
      <c r="C5746" s="24">
        <v>9</v>
      </c>
      <c r="D5746" s="24" t="s">
        <v>236</v>
      </c>
      <c r="E5746" s="26">
        <v>246</v>
      </c>
      <c r="F5746" s="24">
        <v>5065</v>
      </c>
      <c r="G5746" s="26" t="s">
        <v>8372</v>
      </c>
      <c r="H5746" s="24" t="s">
        <v>818</v>
      </c>
      <c r="I5746" s="24" t="s">
        <v>819</v>
      </c>
      <c r="J5746" s="27" t="s">
        <v>1</v>
      </c>
      <c r="K5746" s="28">
        <v>83.51</v>
      </c>
      <c r="L5746" s="28">
        <v>0</v>
      </c>
    </row>
    <row r="5747" spans="1:12" x14ac:dyDescent="0.25">
      <c r="A5747" s="24" t="s">
        <v>3305</v>
      </c>
      <c r="B5747" s="26">
        <v>2015</v>
      </c>
      <c r="C5747" s="24">
        <v>9</v>
      </c>
      <c r="D5747" s="24" t="s">
        <v>236</v>
      </c>
      <c r="E5747" s="26">
        <v>246</v>
      </c>
      <c r="F5747" s="24">
        <v>3810</v>
      </c>
      <c r="G5747" s="26" t="s">
        <v>7117</v>
      </c>
      <c r="H5747" s="24" t="s">
        <v>770</v>
      </c>
      <c r="I5747" s="24" t="s">
        <v>771</v>
      </c>
      <c r="J5747" s="27" t="s">
        <v>1</v>
      </c>
      <c r="K5747" s="28">
        <v>131.65</v>
      </c>
      <c r="L5747" s="28">
        <v>0</v>
      </c>
    </row>
    <row r="5748" spans="1:12" x14ac:dyDescent="0.25">
      <c r="A5748" s="24" t="s">
        <v>3305</v>
      </c>
      <c r="B5748" s="26">
        <v>2015</v>
      </c>
      <c r="C5748" s="24">
        <v>9</v>
      </c>
      <c r="D5748" s="24" t="s">
        <v>236</v>
      </c>
      <c r="E5748" s="26">
        <v>246</v>
      </c>
      <c r="F5748" s="24">
        <v>5066</v>
      </c>
      <c r="G5748" s="26" t="s">
        <v>8373</v>
      </c>
      <c r="H5748" s="24" t="s">
        <v>164</v>
      </c>
      <c r="I5748" s="24" t="s">
        <v>165</v>
      </c>
      <c r="J5748" s="27" t="s">
        <v>1</v>
      </c>
      <c r="K5748" s="28">
        <v>90.04</v>
      </c>
      <c r="L5748" s="28">
        <v>0</v>
      </c>
    </row>
    <row r="5749" spans="1:12" x14ac:dyDescent="0.25">
      <c r="A5749" s="24" t="s">
        <v>3305</v>
      </c>
      <c r="B5749" s="26">
        <v>2015</v>
      </c>
      <c r="C5749" s="24">
        <v>9</v>
      </c>
      <c r="D5749" s="24" t="s">
        <v>236</v>
      </c>
      <c r="E5749" s="26">
        <v>246</v>
      </c>
      <c r="F5749" s="24">
        <v>5067</v>
      </c>
      <c r="G5749" s="26" t="s">
        <v>8374</v>
      </c>
      <c r="H5749" s="24" t="s">
        <v>39</v>
      </c>
      <c r="I5749" s="24" t="s">
        <v>40</v>
      </c>
      <c r="J5749" s="27" t="s">
        <v>1</v>
      </c>
      <c r="K5749" s="28">
        <v>37.94</v>
      </c>
      <c r="L5749" s="28">
        <v>0</v>
      </c>
    </row>
    <row r="5750" spans="1:12" x14ac:dyDescent="0.25">
      <c r="A5750" s="24" t="s">
        <v>3305</v>
      </c>
      <c r="B5750" s="26">
        <v>2015</v>
      </c>
      <c r="C5750" s="24">
        <v>9</v>
      </c>
      <c r="D5750" s="24" t="s">
        <v>236</v>
      </c>
      <c r="E5750" s="26">
        <v>246</v>
      </c>
      <c r="F5750" s="24">
        <v>5068</v>
      </c>
      <c r="G5750" s="26" t="s">
        <v>8375</v>
      </c>
      <c r="H5750" s="24" t="s">
        <v>736</v>
      </c>
      <c r="I5750" s="24" t="s">
        <v>737</v>
      </c>
      <c r="J5750" s="27" t="s">
        <v>1</v>
      </c>
      <c r="K5750" s="28">
        <v>131.65</v>
      </c>
      <c r="L5750" s="28">
        <v>0</v>
      </c>
    </row>
    <row r="5751" spans="1:12" x14ac:dyDescent="0.25">
      <c r="A5751" s="24" t="s">
        <v>3305</v>
      </c>
      <c r="B5751" s="26">
        <v>2015</v>
      </c>
      <c r="C5751" s="24">
        <v>9</v>
      </c>
      <c r="D5751" s="24" t="s">
        <v>236</v>
      </c>
      <c r="E5751" s="26">
        <v>246</v>
      </c>
      <c r="F5751" s="24">
        <v>5069</v>
      </c>
      <c r="G5751" s="26" t="s">
        <v>8376</v>
      </c>
      <c r="H5751" s="24" t="s">
        <v>406</v>
      </c>
      <c r="I5751" s="24" t="s">
        <v>407</v>
      </c>
      <c r="J5751" s="27" t="s">
        <v>1</v>
      </c>
      <c r="K5751" s="28">
        <v>131.65</v>
      </c>
      <c r="L5751" s="28">
        <v>0</v>
      </c>
    </row>
    <row r="5752" spans="1:12" x14ac:dyDescent="0.25">
      <c r="A5752" s="24" t="s">
        <v>3305</v>
      </c>
      <c r="B5752" s="26">
        <v>2015</v>
      </c>
      <c r="C5752" s="24">
        <v>9</v>
      </c>
      <c r="D5752" s="24" t="s">
        <v>236</v>
      </c>
      <c r="E5752" s="26">
        <v>246</v>
      </c>
      <c r="F5752" s="24">
        <v>5070</v>
      </c>
      <c r="G5752" s="26" t="s">
        <v>8377</v>
      </c>
      <c r="H5752" s="24" t="s">
        <v>1688</v>
      </c>
      <c r="I5752" s="24" t="s">
        <v>1689</v>
      </c>
      <c r="J5752" s="27" t="s">
        <v>1</v>
      </c>
      <c r="K5752" s="28">
        <v>131.65</v>
      </c>
      <c r="L5752" s="28">
        <v>0</v>
      </c>
    </row>
    <row r="5753" spans="1:12" x14ac:dyDescent="0.25">
      <c r="A5753" s="24" t="s">
        <v>3305</v>
      </c>
      <c r="B5753" s="26">
        <v>2015</v>
      </c>
      <c r="C5753" s="24">
        <v>9</v>
      </c>
      <c r="D5753" s="24" t="s">
        <v>236</v>
      </c>
      <c r="E5753" s="26">
        <v>246</v>
      </c>
      <c r="F5753" s="24">
        <v>5071</v>
      </c>
      <c r="G5753" s="26" t="s">
        <v>8378</v>
      </c>
      <c r="H5753" s="24" t="s">
        <v>69</v>
      </c>
      <c r="I5753" s="24" t="s">
        <v>70</v>
      </c>
      <c r="J5753" s="27" t="s">
        <v>1</v>
      </c>
      <c r="K5753" s="28">
        <v>131.65</v>
      </c>
      <c r="L5753" s="28">
        <v>0</v>
      </c>
    </row>
    <row r="5754" spans="1:12" x14ac:dyDescent="0.25">
      <c r="A5754" s="24" t="s">
        <v>3305</v>
      </c>
      <c r="B5754" s="26">
        <v>2015</v>
      </c>
      <c r="C5754" s="24">
        <v>9</v>
      </c>
      <c r="D5754" s="24" t="s">
        <v>236</v>
      </c>
      <c r="E5754" s="26">
        <v>246</v>
      </c>
      <c r="F5754" s="24">
        <v>5072</v>
      </c>
      <c r="G5754" s="26" t="s">
        <v>8379</v>
      </c>
      <c r="H5754" s="24" t="s">
        <v>190</v>
      </c>
      <c r="I5754" s="24" t="s">
        <v>191</v>
      </c>
      <c r="J5754" s="27" t="s">
        <v>1</v>
      </c>
      <c r="K5754" s="28">
        <v>24.28</v>
      </c>
      <c r="L5754" s="28">
        <v>0</v>
      </c>
    </row>
    <row r="5755" spans="1:12" x14ac:dyDescent="0.25">
      <c r="A5755" s="24" t="s">
        <v>3305</v>
      </c>
      <c r="B5755" s="26">
        <v>2015</v>
      </c>
      <c r="C5755" s="24">
        <v>9</v>
      </c>
      <c r="D5755" s="24" t="s">
        <v>236</v>
      </c>
      <c r="E5755" s="26">
        <v>246</v>
      </c>
      <c r="F5755" s="24">
        <v>5073</v>
      </c>
      <c r="G5755" s="26" t="s">
        <v>8380</v>
      </c>
      <c r="H5755" s="24" t="s">
        <v>108</v>
      </c>
      <c r="I5755" s="24" t="s">
        <v>109</v>
      </c>
      <c r="J5755" s="27" t="s">
        <v>1</v>
      </c>
      <c r="K5755" s="28">
        <v>25.15</v>
      </c>
      <c r="L5755" s="28">
        <v>0</v>
      </c>
    </row>
    <row r="5756" spans="1:12" x14ac:dyDescent="0.25">
      <c r="A5756" s="24" t="s">
        <v>3305</v>
      </c>
      <c r="B5756" s="26">
        <v>2015</v>
      </c>
      <c r="C5756" s="24">
        <v>9</v>
      </c>
      <c r="D5756" s="24" t="s">
        <v>236</v>
      </c>
      <c r="E5756" s="26">
        <v>246</v>
      </c>
      <c r="F5756" s="24">
        <v>5074</v>
      </c>
      <c r="G5756" s="26" t="s">
        <v>8381</v>
      </c>
      <c r="H5756" s="24" t="s">
        <v>192</v>
      </c>
      <c r="I5756" s="24" t="s">
        <v>193</v>
      </c>
      <c r="J5756" s="27" t="s">
        <v>1</v>
      </c>
      <c r="K5756" s="28">
        <v>0.2</v>
      </c>
      <c r="L5756" s="28">
        <v>0</v>
      </c>
    </row>
    <row r="5757" spans="1:12" x14ac:dyDescent="0.25">
      <c r="A5757" s="24" t="s">
        <v>3305</v>
      </c>
      <c r="B5757" s="26">
        <v>2015</v>
      </c>
      <c r="C5757" s="24">
        <v>9</v>
      </c>
      <c r="D5757" s="24" t="s">
        <v>236</v>
      </c>
      <c r="E5757" s="26">
        <v>246</v>
      </c>
      <c r="F5757" s="24">
        <v>5075</v>
      </c>
      <c r="G5757" s="26" t="s">
        <v>8382</v>
      </c>
      <c r="H5757" s="24" t="s">
        <v>166</v>
      </c>
      <c r="I5757" s="24" t="s">
        <v>167</v>
      </c>
      <c r="J5757" s="27" t="s">
        <v>1</v>
      </c>
      <c r="K5757" s="28">
        <v>55.95</v>
      </c>
      <c r="L5757" s="28">
        <v>0</v>
      </c>
    </row>
    <row r="5758" spans="1:12" x14ac:dyDescent="0.25">
      <c r="A5758" s="24" t="s">
        <v>3305</v>
      </c>
      <c r="B5758" s="26">
        <v>2015</v>
      </c>
      <c r="C5758" s="24">
        <v>9</v>
      </c>
      <c r="D5758" s="24" t="s">
        <v>236</v>
      </c>
      <c r="E5758" s="26">
        <v>246</v>
      </c>
      <c r="F5758" s="24">
        <v>5076</v>
      </c>
      <c r="G5758" s="26" t="s">
        <v>8383</v>
      </c>
      <c r="H5758" s="24" t="s">
        <v>1588</v>
      </c>
      <c r="I5758" s="24" t="s">
        <v>1589</v>
      </c>
      <c r="J5758" s="27" t="s">
        <v>1</v>
      </c>
      <c r="K5758" s="28">
        <v>219.4</v>
      </c>
      <c r="L5758" s="28">
        <v>0</v>
      </c>
    </row>
    <row r="5759" spans="1:12" x14ac:dyDescent="0.25">
      <c r="A5759" s="24" t="s">
        <v>3305</v>
      </c>
      <c r="B5759" s="26">
        <v>2015</v>
      </c>
      <c r="C5759" s="24">
        <v>9</v>
      </c>
      <c r="D5759" s="24" t="s">
        <v>236</v>
      </c>
      <c r="E5759" s="26">
        <v>246</v>
      </c>
      <c r="F5759" s="24">
        <v>5077</v>
      </c>
      <c r="G5759" s="26" t="s">
        <v>8384</v>
      </c>
      <c r="H5759" s="24" t="s">
        <v>1442</v>
      </c>
      <c r="I5759" s="24" t="s">
        <v>1443</v>
      </c>
      <c r="J5759" s="27" t="s">
        <v>1</v>
      </c>
      <c r="K5759" s="28">
        <v>25.15</v>
      </c>
      <c r="L5759" s="28">
        <v>0</v>
      </c>
    </row>
    <row r="5760" spans="1:12" x14ac:dyDescent="0.25">
      <c r="A5760" s="24" t="s">
        <v>3305</v>
      </c>
      <c r="B5760" s="26">
        <v>2015</v>
      </c>
      <c r="C5760" s="24">
        <v>9</v>
      </c>
      <c r="D5760" s="24" t="s">
        <v>236</v>
      </c>
      <c r="E5760" s="26">
        <v>246</v>
      </c>
      <c r="F5760" s="24">
        <v>5078</v>
      </c>
      <c r="G5760" s="26" t="s">
        <v>8385</v>
      </c>
      <c r="H5760" s="24" t="s">
        <v>830</v>
      </c>
      <c r="I5760" s="24" t="s">
        <v>831</v>
      </c>
      <c r="J5760" s="27" t="s">
        <v>1</v>
      </c>
      <c r="K5760" s="28">
        <v>98.18</v>
      </c>
      <c r="L5760" s="28">
        <v>0</v>
      </c>
    </row>
    <row r="5761" spans="1:12" x14ac:dyDescent="0.25">
      <c r="A5761" s="24" t="s">
        <v>3305</v>
      </c>
      <c r="B5761" s="26">
        <v>2015</v>
      </c>
      <c r="C5761" s="24">
        <v>9</v>
      </c>
      <c r="D5761" s="24" t="s">
        <v>236</v>
      </c>
      <c r="E5761" s="26">
        <v>260</v>
      </c>
      <c r="F5761" s="24">
        <v>3893</v>
      </c>
      <c r="G5761" s="26" t="s">
        <v>7200</v>
      </c>
      <c r="H5761" s="24" t="s">
        <v>83</v>
      </c>
      <c r="I5761" s="24" t="s">
        <v>84</v>
      </c>
      <c r="J5761" s="27" t="s">
        <v>1</v>
      </c>
      <c r="K5761" s="28">
        <v>50.69</v>
      </c>
      <c r="L5761" s="28">
        <v>0</v>
      </c>
    </row>
    <row r="5762" spans="1:12" x14ac:dyDescent="0.25">
      <c r="A5762" s="24" t="s">
        <v>3305</v>
      </c>
      <c r="B5762" s="26">
        <v>2015</v>
      </c>
      <c r="C5762" s="24">
        <v>9</v>
      </c>
      <c r="D5762" s="24" t="s">
        <v>236</v>
      </c>
      <c r="E5762" s="26">
        <v>260</v>
      </c>
      <c r="F5762" s="24">
        <v>1132</v>
      </c>
      <c r="G5762" s="26" t="s">
        <v>4439</v>
      </c>
      <c r="H5762" s="24" t="s">
        <v>1466</v>
      </c>
      <c r="I5762" s="24" t="s">
        <v>1467</v>
      </c>
      <c r="J5762" s="27" t="s">
        <v>1</v>
      </c>
      <c r="K5762" s="28">
        <v>11.03</v>
      </c>
      <c r="L5762" s="28">
        <v>0</v>
      </c>
    </row>
    <row r="5763" spans="1:12" x14ac:dyDescent="0.25">
      <c r="A5763" s="24" t="s">
        <v>3305</v>
      </c>
      <c r="B5763" s="26">
        <v>2015</v>
      </c>
      <c r="C5763" s="24">
        <v>9</v>
      </c>
      <c r="D5763" s="24" t="s">
        <v>236</v>
      </c>
      <c r="E5763" s="26">
        <v>260</v>
      </c>
      <c r="F5763" s="24">
        <v>5079</v>
      </c>
      <c r="G5763" s="26" t="s">
        <v>8386</v>
      </c>
      <c r="H5763" s="24" t="s">
        <v>1690</v>
      </c>
      <c r="I5763" s="24" t="s">
        <v>1691</v>
      </c>
      <c r="J5763" s="27" t="s">
        <v>1</v>
      </c>
      <c r="K5763" s="28">
        <v>131.65</v>
      </c>
      <c r="L5763" s="28">
        <v>0</v>
      </c>
    </row>
    <row r="5764" spans="1:12" x14ac:dyDescent="0.25">
      <c r="A5764" s="24" t="s">
        <v>3305</v>
      </c>
      <c r="B5764" s="26">
        <v>2015</v>
      </c>
      <c r="C5764" s="24">
        <v>9</v>
      </c>
      <c r="D5764" s="24" t="s">
        <v>236</v>
      </c>
      <c r="E5764" s="26">
        <v>260</v>
      </c>
      <c r="F5764" s="24">
        <v>3926</v>
      </c>
      <c r="G5764" s="26" t="s">
        <v>7233</v>
      </c>
      <c r="H5764" s="24" t="s">
        <v>130</v>
      </c>
      <c r="I5764" s="24" t="s">
        <v>131</v>
      </c>
      <c r="J5764" s="27" t="s">
        <v>1</v>
      </c>
      <c r="K5764" s="28">
        <v>131.65</v>
      </c>
      <c r="L5764" s="28">
        <v>0</v>
      </c>
    </row>
    <row r="5765" spans="1:12" x14ac:dyDescent="0.25">
      <c r="A5765" s="24" t="s">
        <v>3305</v>
      </c>
      <c r="B5765" s="26">
        <v>2015</v>
      </c>
      <c r="C5765" s="24">
        <v>9</v>
      </c>
      <c r="D5765" s="24" t="s">
        <v>236</v>
      </c>
      <c r="E5765" s="26">
        <v>260</v>
      </c>
      <c r="F5765" s="24">
        <v>5080</v>
      </c>
      <c r="G5765" s="26" t="s">
        <v>8387</v>
      </c>
      <c r="H5765" s="24" t="s">
        <v>67</v>
      </c>
      <c r="I5765" s="24" t="s">
        <v>68</v>
      </c>
      <c r="J5765" s="27" t="s">
        <v>1</v>
      </c>
      <c r="K5765" s="28">
        <v>25.15</v>
      </c>
      <c r="L5765" s="28">
        <v>0</v>
      </c>
    </row>
    <row r="5766" spans="1:12" x14ac:dyDescent="0.25">
      <c r="A5766" s="24" t="s">
        <v>3305</v>
      </c>
      <c r="B5766" s="26">
        <v>2015</v>
      </c>
      <c r="C5766" s="24">
        <v>9</v>
      </c>
      <c r="D5766" s="24" t="s">
        <v>236</v>
      </c>
      <c r="E5766" s="26">
        <v>260</v>
      </c>
      <c r="F5766" s="24">
        <v>5081</v>
      </c>
      <c r="G5766" s="26" t="s">
        <v>8388</v>
      </c>
      <c r="H5766" s="24" t="s">
        <v>98</v>
      </c>
      <c r="I5766" s="24" t="s">
        <v>99</v>
      </c>
      <c r="J5766" s="27" t="s">
        <v>1</v>
      </c>
      <c r="K5766" s="28">
        <v>4.415</v>
      </c>
      <c r="L5766" s="28">
        <v>0</v>
      </c>
    </row>
    <row r="5767" spans="1:12" x14ac:dyDescent="0.25">
      <c r="A5767" s="24" t="s">
        <v>3305</v>
      </c>
      <c r="B5767" s="26">
        <v>2015</v>
      </c>
      <c r="C5767" s="24">
        <v>9</v>
      </c>
      <c r="D5767" s="24" t="s">
        <v>236</v>
      </c>
      <c r="E5767" s="26">
        <v>260</v>
      </c>
      <c r="F5767" s="24">
        <v>5082</v>
      </c>
      <c r="G5767" s="26" t="s">
        <v>8389</v>
      </c>
      <c r="H5767" s="24" t="s">
        <v>736</v>
      </c>
      <c r="I5767" s="24" t="s">
        <v>737</v>
      </c>
      <c r="J5767" s="27" t="s">
        <v>1</v>
      </c>
      <c r="K5767" s="28">
        <v>23.78</v>
      </c>
      <c r="L5767" s="28">
        <v>23.78</v>
      </c>
    </row>
    <row r="5768" spans="1:12" x14ac:dyDescent="0.25">
      <c r="A5768" s="24" t="s">
        <v>3305</v>
      </c>
      <c r="B5768" s="26">
        <v>2015</v>
      </c>
      <c r="C5768" s="24">
        <v>9</v>
      </c>
      <c r="D5768" s="24" t="s">
        <v>236</v>
      </c>
      <c r="E5768" s="26">
        <v>260</v>
      </c>
      <c r="F5768" s="24">
        <v>5083</v>
      </c>
      <c r="G5768" s="26" t="s">
        <v>8390</v>
      </c>
      <c r="H5768" s="24" t="s">
        <v>1692</v>
      </c>
      <c r="I5768" s="24" t="s">
        <v>1693</v>
      </c>
      <c r="J5768" s="27" t="s">
        <v>1</v>
      </c>
      <c r="K5768" s="28">
        <v>11.03</v>
      </c>
      <c r="L5768" s="28">
        <v>0</v>
      </c>
    </row>
    <row r="5769" spans="1:12" x14ac:dyDescent="0.25">
      <c r="A5769" s="24" t="s">
        <v>3305</v>
      </c>
      <c r="B5769" s="26">
        <v>2015</v>
      </c>
      <c r="C5769" s="24">
        <v>9</v>
      </c>
      <c r="D5769" s="24" t="s">
        <v>236</v>
      </c>
      <c r="E5769" s="26">
        <v>261</v>
      </c>
      <c r="F5769" s="24">
        <v>1095</v>
      </c>
      <c r="G5769" s="26" t="s">
        <v>4402</v>
      </c>
      <c r="H5769" s="24" t="s">
        <v>484</v>
      </c>
      <c r="I5769" s="24" t="s">
        <v>485</v>
      </c>
      <c r="J5769" s="27" t="s">
        <v>1</v>
      </c>
      <c r="K5769" s="28">
        <v>131.65</v>
      </c>
      <c r="L5769" s="28">
        <v>0</v>
      </c>
    </row>
    <row r="5770" spans="1:12" x14ac:dyDescent="0.25">
      <c r="A5770" s="24" t="s">
        <v>3305</v>
      </c>
      <c r="B5770" s="26">
        <v>2015</v>
      </c>
      <c r="C5770" s="24">
        <v>9</v>
      </c>
      <c r="D5770" s="24" t="s">
        <v>236</v>
      </c>
      <c r="E5770" s="26">
        <v>261</v>
      </c>
      <c r="F5770" s="24">
        <v>5084</v>
      </c>
      <c r="G5770" s="26" t="s">
        <v>8391</v>
      </c>
      <c r="H5770" s="24" t="s">
        <v>130</v>
      </c>
      <c r="I5770" s="24" t="s">
        <v>131</v>
      </c>
      <c r="J5770" s="27" t="s">
        <v>1</v>
      </c>
      <c r="K5770" s="28">
        <v>131.65</v>
      </c>
      <c r="L5770" s="28">
        <v>0</v>
      </c>
    </row>
    <row r="5771" spans="1:12" x14ac:dyDescent="0.25">
      <c r="A5771" s="24" t="s">
        <v>3305</v>
      </c>
      <c r="B5771" s="26">
        <v>2015</v>
      </c>
      <c r="C5771" s="24">
        <v>9</v>
      </c>
      <c r="D5771" s="24" t="s">
        <v>236</v>
      </c>
      <c r="E5771" s="26">
        <v>261</v>
      </c>
      <c r="F5771" s="24">
        <v>5085</v>
      </c>
      <c r="G5771" s="26" t="s">
        <v>8392</v>
      </c>
      <c r="H5771" s="24" t="s">
        <v>582</v>
      </c>
      <c r="I5771" s="24" t="s">
        <v>583</v>
      </c>
      <c r="J5771" s="27" t="s">
        <v>1</v>
      </c>
      <c r="K5771" s="28">
        <v>80.11</v>
      </c>
      <c r="L5771" s="28">
        <v>0</v>
      </c>
    </row>
    <row r="5772" spans="1:12" x14ac:dyDescent="0.25">
      <c r="A5772" s="24" t="s">
        <v>3305</v>
      </c>
      <c r="B5772" s="26">
        <v>2015</v>
      </c>
      <c r="C5772" s="24">
        <v>9</v>
      </c>
      <c r="D5772" s="24" t="s">
        <v>236</v>
      </c>
      <c r="E5772" s="26">
        <v>261</v>
      </c>
      <c r="F5772" s="24">
        <v>5086</v>
      </c>
      <c r="G5772" s="26" t="s">
        <v>8393</v>
      </c>
      <c r="H5772" s="24" t="s">
        <v>148</v>
      </c>
      <c r="I5772" s="24" t="s">
        <v>149</v>
      </c>
      <c r="J5772" s="27" t="s">
        <v>1</v>
      </c>
      <c r="K5772" s="28">
        <v>131.65</v>
      </c>
      <c r="L5772" s="28">
        <v>0</v>
      </c>
    </row>
    <row r="5773" spans="1:12" x14ac:dyDescent="0.25">
      <c r="A5773" s="24" t="s">
        <v>3305</v>
      </c>
      <c r="B5773" s="26">
        <v>2015</v>
      </c>
      <c r="C5773" s="24">
        <v>9</v>
      </c>
      <c r="D5773" s="24" t="s">
        <v>236</v>
      </c>
      <c r="E5773" s="26">
        <v>261</v>
      </c>
      <c r="F5773" s="24">
        <v>4179</v>
      </c>
      <c r="G5773" s="26" t="s">
        <v>7486</v>
      </c>
      <c r="H5773" s="24" t="s">
        <v>100</v>
      </c>
      <c r="I5773" s="24" t="s">
        <v>101</v>
      </c>
      <c r="J5773" s="27" t="s">
        <v>1</v>
      </c>
      <c r="K5773" s="28">
        <v>0.2</v>
      </c>
      <c r="L5773" s="28">
        <v>0</v>
      </c>
    </row>
    <row r="5774" spans="1:12" x14ac:dyDescent="0.25">
      <c r="A5774" s="24" t="s">
        <v>3305</v>
      </c>
      <c r="B5774" s="26">
        <v>2015</v>
      </c>
      <c r="C5774" s="24">
        <v>9</v>
      </c>
      <c r="D5774" s="24" t="s">
        <v>236</v>
      </c>
      <c r="E5774" s="26">
        <v>261</v>
      </c>
      <c r="F5774" s="24">
        <v>3941</v>
      </c>
      <c r="G5774" s="26" t="s">
        <v>7248</v>
      </c>
      <c r="H5774" s="24" t="s">
        <v>39</v>
      </c>
      <c r="I5774" s="24" t="s">
        <v>40</v>
      </c>
      <c r="J5774" s="27" t="s">
        <v>1</v>
      </c>
      <c r="K5774" s="28">
        <v>37.94</v>
      </c>
      <c r="L5774" s="28">
        <v>0</v>
      </c>
    </row>
    <row r="5775" spans="1:12" x14ac:dyDescent="0.25">
      <c r="A5775" s="24" t="s">
        <v>3305</v>
      </c>
      <c r="B5775" s="26">
        <v>2015</v>
      </c>
      <c r="C5775" s="24">
        <v>9</v>
      </c>
      <c r="D5775" s="24" t="s">
        <v>236</v>
      </c>
      <c r="E5775" s="26">
        <v>262</v>
      </c>
      <c r="F5775" s="24">
        <v>5087</v>
      </c>
      <c r="G5775" s="26" t="s">
        <v>8394</v>
      </c>
      <c r="H5775" s="24" t="s">
        <v>67</v>
      </c>
      <c r="I5775" s="24" t="s">
        <v>68</v>
      </c>
      <c r="J5775" s="27" t="s">
        <v>1</v>
      </c>
      <c r="K5775" s="28">
        <v>22.91</v>
      </c>
      <c r="L5775" s="28">
        <v>0</v>
      </c>
    </row>
    <row r="5776" spans="1:12" x14ac:dyDescent="0.25">
      <c r="A5776" s="24" t="s">
        <v>3305</v>
      </c>
      <c r="B5776" s="26">
        <v>2015</v>
      </c>
      <c r="C5776" s="24">
        <v>9</v>
      </c>
      <c r="D5776" s="24" t="s">
        <v>236</v>
      </c>
      <c r="E5776" s="26">
        <v>262</v>
      </c>
      <c r="F5776" s="24">
        <v>3912</v>
      </c>
      <c r="G5776" s="26" t="s">
        <v>7219</v>
      </c>
      <c r="H5776" s="24" t="s">
        <v>124</v>
      </c>
      <c r="I5776" s="24" t="s">
        <v>125</v>
      </c>
      <c r="J5776" s="27" t="s">
        <v>1</v>
      </c>
      <c r="K5776" s="28">
        <v>25.15</v>
      </c>
      <c r="L5776" s="28">
        <v>0</v>
      </c>
    </row>
    <row r="5777" spans="1:12" x14ac:dyDescent="0.25">
      <c r="A5777" s="24" t="s">
        <v>3305</v>
      </c>
      <c r="B5777" s="26">
        <v>2015</v>
      </c>
      <c r="C5777" s="24">
        <v>9</v>
      </c>
      <c r="D5777" s="24" t="s">
        <v>236</v>
      </c>
      <c r="E5777" s="26">
        <v>262</v>
      </c>
      <c r="F5777" s="24">
        <v>5088</v>
      </c>
      <c r="G5777" s="26" t="s">
        <v>8395</v>
      </c>
      <c r="H5777" s="24" t="s">
        <v>67</v>
      </c>
      <c r="I5777" s="24" t="s">
        <v>68</v>
      </c>
      <c r="J5777" s="27" t="s">
        <v>1</v>
      </c>
      <c r="K5777" s="28">
        <v>131.85</v>
      </c>
      <c r="L5777" s="28">
        <v>0</v>
      </c>
    </row>
    <row r="5778" spans="1:12" x14ac:dyDescent="0.25">
      <c r="A5778" s="24" t="s">
        <v>3305</v>
      </c>
      <c r="B5778" s="26">
        <v>2015</v>
      </c>
      <c r="C5778" s="24">
        <v>9</v>
      </c>
      <c r="D5778" s="24" t="s">
        <v>236</v>
      </c>
      <c r="E5778" s="26">
        <v>262</v>
      </c>
      <c r="F5778" s="24">
        <v>1110</v>
      </c>
      <c r="G5778" s="26" t="s">
        <v>4417</v>
      </c>
      <c r="H5778" s="24" t="s">
        <v>658</v>
      </c>
      <c r="I5778" s="24" t="s">
        <v>659</v>
      </c>
      <c r="J5778" s="27" t="s">
        <v>1</v>
      </c>
      <c r="K5778" s="28">
        <v>16.46</v>
      </c>
      <c r="L5778" s="28">
        <v>0</v>
      </c>
    </row>
    <row r="5779" spans="1:12" x14ac:dyDescent="0.25">
      <c r="A5779" s="24" t="s">
        <v>3305</v>
      </c>
      <c r="B5779" s="26">
        <v>2015</v>
      </c>
      <c r="C5779" s="24">
        <v>9</v>
      </c>
      <c r="D5779" s="24" t="s">
        <v>236</v>
      </c>
      <c r="E5779" s="26">
        <v>262</v>
      </c>
      <c r="F5779" s="24">
        <v>3855</v>
      </c>
      <c r="G5779" s="26" t="s">
        <v>7162</v>
      </c>
      <c r="H5779" s="24" t="s">
        <v>226</v>
      </c>
      <c r="I5779" s="24" t="s">
        <v>227</v>
      </c>
      <c r="J5779" s="27" t="s">
        <v>1</v>
      </c>
      <c r="K5779" s="28">
        <v>77.87</v>
      </c>
      <c r="L5779" s="28">
        <v>0</v>
      </c>
    </row>
    <row r="5780" spans="1:12" x14ac:dyDescent="0.25">
      <c r="A5780" s="24" t="s">
        <v>3305</v>
      </c>
      <c r="B5780" s="26">
        <v>2015</v>
      </c>
      <c r="C5780" s="24">
        <v>9</v>
      </c>
      <c r="D5780" s="24" t="s">
        <v>236</v>
      </c>
      <c r="E5780" s="26">
        <v>262</v>
      </c>
      <c r="F5780" s="24">
        <v>5089</v>
      </c>
      <c r="G5780" s="26" t="s">
        <v>8396</v>
      </c>
      <c r="H5780" s="24" t="s">
        <v>148</v>
      </c>
      <c r="I5780" s="24" t="s">
        <v>149</v>
      </c>
      <c r="J5780" s="27" t="s">
        <v>1</v>
      </c>
      <c r="K5780" s="28">
        <v>131.65</v>
      </c>
      <c r="L5780" s="28">
        <v>0</v>
      </c>
    </row>
    <row r="5781" spans="1:12" x14ac:dyDescent="0.25">
      <c r="A5781" s="24" t="s">
        <v>3305</v>
      </c>
      <c r="B5781" s="26">
        <v>2015</v>
      </c>
      <c r="C5781" s="24">
        <v>9</v>
      </c>
      <c r="D5781" s="24" t="s">
        <v>236</v>
      </c>
      <c r="E5781" s="26">
        <v>262</v>
      </c>
      <c r="F5781" s="24">
        <v>5090</v>
      </c>
      <c r="G5781" s="26" t="s">
        <v>8397</v>
      </c>
      <c r="H5781" s="24" t="s">
        <v>69</v>
      </c>
      <c r="I5781" s="24" t="s">
        <v>70</v>
      </c>
      <c r="J5781" s="27" t="s">
        <v>1</v>
      </c>
      <c r="K5781" s="28">
        <v>25.15</v>
      </c>
      <c r="L5781" s="28">
        <v>0</v>
      </c>
    </row>
    <row r="5782" spans="1:12" x14ac:dyDescent="0.25">
      <c r="A5782" s="24" t="s">
        <v>3305</v>
      </c>
      <c r="B5782" s="26">
        <v>2015</v>
      </c>
      <c r="C5782" s="24">
        <v>9</v>
      </c>
      <c r="D5782" s="24" t="s">
        <v>236</v>
      </c>
      <c r="E5782" s="26">
        <v>262</v>
      </c>
      <c r="F5782" s="24">
        <v>5091</v>
      </c>
      <c r="G5782" s="26" t="s">
        <v>8398</v>
      </c>
      <c r="H5782" s="24" t="s">
        <v>186</v>
      </c>
      <c r="I5782" s="24" t="s">
        <v>187</v>
      </c>
      <c r="J5782" s="27" t="s">
        <v>1</v>
      </c>
      <c r="K5782" s="28">
        <v>87.75</v>
      </c>
      <c r="L5782" s="28">
        <v>0</v>
      </c>
    </row>
    <row r="5783" spans="1:12" x14ac:dyDescent="0.25">
      <c r="A5783" s="24" t="s">
        <v>3305</v>
      </c>
      <c r="B5783" s="26">
        <v>2015</v>
      </c>
      <c r="C5783" s="24">
        <v>9</v>
      </c>
      <c r="D5783" s="24" t="s">
        <v>236</v>
      </c>
      <c r="E5783" s="26">
        <v>262</v>
      </c>
      <c r="F5783" s="24">
        <v>3742</v>
      </c>
      <c r="G5783" s="26" t="s">
        <v>7049</v>
      </c>
      <c r="H5783" s="24" t="s">
        <v>226</v>
      </c>
      <c r="I5783" s="24" t="s">
        <v>227</v>
      </c>
      <c r="J5783" s="27" t="s">
        <v>1</v>
      </c>
      <c r="K5783" s="28">
        <v>37.94</v>
      </c>
      <c r="L5783" s="28">
        <v>0</v>
      </c>
    </row>
    <row r="5784" spans="1:12" x14ac:dyDescent="0.25">
      <c r="A5784" s="24" t="s">
        <v>3305</v>
      </c>
      <c r="B5784" s="26">
        <v>2015</v>
      </c>
      <c r="C5784" s="24">
        <v>9</v>
      </c>
      <c r="D5784" s="24" t="s">
        <v>236</v>
      </c>
      <c r="E5784" s="26">
        <v>262</v>
      </c>
      <c r="F5784" s="24">
        <v>5092</v>
      </c>
      <c r="G5784" s="26" t="s">
        <v>8399</v>
      </c>
      <c r="H5784" s="24" t="s">
        <v>98</v>
      </c>
      <c r="I5784" s="24" t="s">
        <v>99</v>
      </c>
      <c r="J5784" s="27" t="s">
        <v>1</v>
      </c>
      <c r="K5784" s="28">
        <v>25.15</v>
      </c>
      <c r="L5784" s="28">
        <v>0</v>
      </c>
    </row>
    <row r="5785" spans="1:12" x14ac:dyDescent="0.25">
      <c r="A5785" s="24" t="s">
        <v>3305</v>
      </c>
      <c r="B5785" s="26">
        <v>2015</v>
      </c>
      <c r="C5785" s="24">
        <v>9</v>
      </c>
      <c r="D5785" s="24" t="s">
        <v>236</v>
      </c>
      <c r="E5785" s="26">
        <v>262</v>
      </c>
      <c r="F5785" s="24">
        <v>3836</v>
      </c>
      <c r="G5785" s="26" t="s">
        <v>7143</v>
      </c>
      <c r="H5785" s="24" t="s">
        <v>83</v>
      </c>
      <c r="I5785" s="24" t="s">
        <v>84</v>
      </c>
      <c r="J5785" s="27" t="s">
        <v>1</v>
      </c>
      <c r="K5785" s="28">
        <v>394.95</v>
      </c>
      <c r="L5785" s="28">
        <v>0</v>
      </c>
    </row>
    <row r="5786" spans="1:12" x14ac:dyDescent="0.25">
      <c r="A5786" s="24" t="s">
        <v>3305</v>
      </c>
      <c r="B5786" s="26">
        <v>2015</v>
      </c>
      <c r="C5786" s="24">
        <v>9</v>
      </c>
      <c r="D5786" s="24" t="s">
        <v>236</v>
      </c>
      <c r="E5786" s="26">
        <v>262</v>
      </c>
      <c r="F5786" s="24">
        <v>4529</v>
      </c>
      <c r="G5786" s="26" t="s">
        <v>7836</v>
      </c>
      <c r="H5786" s="24" t="s">
        <v>300</v>
      </c>
      <c r="I5786" s="24" t="s">
        <v>301</v>
      </c>
      <c r="J5786" s="27" t="s">
        <v>1</v>
      </c>
      <c r="K5786" s="28">
        <v>37.94</v>
      </c>
      <c r="L5786" s="28">
        <v>0</v>
      </c>
    </row>
    <row r="5787" spans="1:12" x14ac:dyDescent="0.25">
      <c r="A5787" s="24" t="s">
        <v>3305</v>
      </c>
      <c r="B5787" s="26">
        <v>2015</v>
      </c>
      <c r="C5787" s="24">
        <v>9</v>
      </c>
      <c r="D5787" s="24" t="s">
        <v>236</v>
      </c>
      <c r="E5787" s="26">
        <v>263</v>
      </c>
      <c r="F5787" s="24">
        <v>4294</v>
      </c>
      <c r="G5787" s="26" t="s">
        <v>7601</v>
      </c>
      <c r="H5787" s="24" t="s">
        <v>1694</v>
      </c>
      <c r="I5787" s="24" t="s">
        <v>1695</v>
      </c>
      <c r="J5787" s="27" t="s">
        <v>1</v>
      </c>
      <c r="K5787" s="28">
        <v>103.02</v>
      </c>
      <c r="L5787" s="28">
        <v>0</v>
      </c>
    </row>
    <row r="5788" spans="1:12" x14ac:dyDescent="0.25">
      <c r="A5788" s="24" t="s">
        <v>3305</v>
      </c>
      <c r="B5788" s="26">
        <v>2015</v>
      </c>
      <c r="C5788" s="24">
        <v>9</v>
      </c>
      <c r="D5788" s="24" t="s">
        <v>236</v>
      </c>
      <c r="E5788" s="26">
        <v>263</v>
      </c>
      <c r="F5788" s="24">
        <v>5093</v>
      </c>
      <c r="G5788" s="26" t="s">
        <v>8400</v>
      </c>
      <c r="H5788" s="24" t="s">
        <v>83</v>
      </c>
      <c r="I5788" s="24" t="s">
        <v>84</v>
      </c>
      <c r="J5788" s="27" t="s">
        <v>1</v>
      </c>
      <c r="K5788" s="28">
        <v>37.94</v>
      </c>
      <c r="L5788" s="28">
        <v>0</v>
      </c>
    </row>
    <row r="5789" spans="1:12" x14ac:dyDescent="0.25">
      <c r="A5789" s="24" t="s">
        <v>3305</v>
      </c>
      <c r="B5789" s="26">
        <v>2015</v>
      </c>
      <c r="C5789" s="24">
        <v>9</v>
      </c>
      <c r="D5789" s="24" t="s">
        <v>236</v>
      </c>
      <c r="E5789" s="26">
        <v>263</v>
      </c>
      <c r="F5789" s="24">
        <v>3805</v>
      </c>
      <c r="G5789" s="26" t="s">
        <v>7112</v>
      </c>
      <c r="H5789" s="24" t="s">
        <v>390</v>
      </c>
      <c r="I5789" s="24" t="s">
        <v>391</v>
      </c>
      <c r="J5789" s="27" t="s">
        <v>1</v>
      </c>
      <c r="K5789" s="28">
        <v>25.15</v>
      </c>
      <c r="L5789" s="28">
        <v>0</v>
      </c>
    </row>
    <row r="5790" spans="1:12" x14ac:dyDescent="0.25">
      <c r="A5790" s="24" t="s">
        <v>3305</v>
      </c>
      <c r="B5790" s="26">
        <v>2015</v>
      </c>
      <c r="C5790" s="24">
        <v>9</v>
      </c>
      <c r="D5790" s="24" t="s">
        <v>236</v>
      </c>
      <c r="E5790" s="26">
        <v>263</v>
      </c>
      <c r="F5790" s="24">
        <v>5094</v>
      </c>
      <c r="G5790" s="26" t="s">
        <v>8401</v>
      </c>
      <c r="H5790" s="24" t="s">
        <v>1012</v>
      </c>
      <c r="I5790" s="24" t="s">
        <v>1013</v>
      </c>
      <c r="J5790" s="27" t="s">
        <v>1</v>
      </c>
      <c r="K5790" s="28">
        <v>76.56</v>
      </c>
      <c r="L5790" s="28">
        <v>0</v>
      </c>
    </row>
    <row r="5791" spans="1:12" x14ac:dyDescent="0.25">
      <c r="A5791" s="24" t="s">
        <v>3305</v>
      </c>
      <c r="B5791" s="26">
        <v>2015</v>
      </c>
      <c r="C5791" s="24">
        <v>9</v>
      </c>
      <c r="D5791" s="24" t="s">
        <v>236</v>
      </c>
      <c r="E5791" s="26">
        <v>263</v>
      </c>
      <c r="F5791" s="24">
        <v>5095</v>
      </c>
      <c r="G5791" s="26" t="s">
        <v>8402</v>
      </c>
      <c r="H5791" s="24" t="s">
        <v>910</v>
      </c>
      <c r="I5791" s="24" t="s">
        <v>911</v>
      </c>
      <c r="J5791" s="27" t="s">
        <v>1</v>
      </c>
      <c r="K5791" s="28">
        <v>50.3</v>
      </c>
      <c r="L5791" s="28">
        <v>0</v>
      </c>
    </row>
    <row r="5792" spans="1:12" x14ac:dyDescent="0.25">
      <c r="A5792" s="24" t="s">
        <v>3305</v>
      </c>
      <c r="B5792" s="26">
        <v>2015</v>
      </c>
      <c r="C5792" s="24">
        <v>9</v>
      </c>
      <c r="D5792" s="24" t="s">
        <v>236</v>
      </c>
      <c r="E5792" s="26">
        <v>263</v>
      </c>
      <c r="F5792" s="24">
        <v>5096</v>
      </c>
      <c r="G5792" s="26" t="s">
        <v>8403</v>
      </c>
      <c r="H5792" s="24" t="s">
        <v>345</v>
      </c>
      <c r="I5792" s="24" t="s">
        <v>346</v>
      </c>
      <c r="J5792" s="27" t="s">
        <v>1</v>
      </c>
      <c r="K5792" s="28">
        <v>38.25</v>
      </c>
      <c r="L5792" s="28">
        <v>0</v>
      </c>
    </row>
    <row r="5793" spans="1:12" x14ac:dyDescent="0.25">
      <c r="A5793" s="24" t="s">
        <v>3305</v>
      </c>
      <c r="B5793" s="26">
        <v>2015</v>
      </c>
      <c r="C5793" s="24">
        <v>9</v>
      </c>
      <c r="D5793" s="24" t="s">
        <v>236</v>
      </c>
      <c r="E5793" s="26">
        <v>263</v>
      </c>
      <c r="F5793" s="24">
        <v>3816</v>
      </c>
      <c r="G5793" s="26" t="s">
        <v>7123</v>
      </c>
      <c r="H5793" s="24" t="s">
        <v>69</v>
      </c>
      <c r="I5793" s="24" t="s">
        <v>70</v>
      </c>
      <c r="J5793" s="27" t="s">
        <v>1</v>
      </c>
      <c r="K5793" s="28">
        <v>132.86000000000001</v>
      </c>
      <c r="L5793" s="28">
        <v>0</v>
      </c>
    </row>
    <row r="5794" spans="1:12" x14ac:dyDescent="0.25">
      <c r="A5794" s="24" t="s">
        <v>3305</v>
      </c>
      <c r="B5794" s="26">
        <v>2015</v>
      </c>
      <c r="C5794" s="24">
        <v>9</v>
      </c>
      <c r="D5794" s="24" t="s">
        <v>236</v>
      </c>
      <c r="E5794" s="26">
        <v>263</v>
      </c>
      <c r="F5794" s="24">
        <v>5097</v>
      </c>
      <c r="G5794" s="26" t="s">
        <v>8404</v>
      </c>
      <c r="H5794" s="24" t="s">
        <v>1696</v>
      </c>
      <c r="I5794" s="24" t="s">
        <v>1697</v>
      </c>
      <c r="J5794" s="27" t="s">
        <v>1</v>
      </c>
      <c r="K5794" s="28">
        <v>110.6</v>
      </c>
      <c r="L5794" s="28">
        <v>0</v>
      </c>
    </row>
    <row r="5795" spans="1:12" x14ac:dyDescent="0.25">
      <c r="A5795" s="24" t="s">
        <v>3305</v>
      </c>
      <c r="B5795" s="26">
        <v>2015</v>
      </c>
      <c r="C5795" s="24">
        <v>9</v>
      </c>
      <c r="D5795" s="24" t="s">
        <v>236</v>
      </c>
      <c r="E5795" s="26">
        <v>263</v>
      </c>
      <c r="F5795" s="24">
        <v>5098</v>
      </c>
      <c r="G5795" s="26" t="s">
        <v>8405</v>
      </c>
      <c r="H5795" s="24" t="s">
        <v>1698</v>
      </c>
      <c r="I5795" s="24" t="s">
        <v>1699</v>
      </c>
      <c r="J5795" s="27" t="s">
        <v>1</v>
      </c>
      <c r="K5795" s="28">
        <v>59.07</v>
      </c>
      <c r="L5795" s="28">
        <v>0</v>
      </c>
    </row>
    <row r="5796" spans="1:12" x14ac:dyDescent="0.25">
      <c r="A5796" s="24" t="s">
        <v>3305</v>
      </c>
      <c r="B5796" s="26">
        <v>2015</v>
      </c>
      <c r="C5796" s="24">
        <v>9</v>
      </c>
      <c r="D5796" s="24" t="s">
        <v>236</v>
      </c>
      <c r="E5796" s="26">
        <v>263</v>
      </c>
      <c r="F5796" s="24">
        <v>4330</v>
      </c>
      <c r="G5796" s="26" t="s">
        <v>7637</v>
      </c>
      <c r="H5796" s="24" t="s">
        <v>1028</v>
      </c>
      <c r="I5796" s="24" t="s">
        <v>1029</v>
      </c>
      <c r="J5796" s="27" t="s">
        <v>1</v>
      </c>
      <c r="K5796" s="28">
        <v>248.4</v>
      </c>
      <c r="L5796" s="28">
        <v>0</v>
      </c>
    </row>
    <row r="5797" spans="1:12" x14ac:dyDescent="0.25">
      <c r="A5797" s="24" t="s">
        <v>3305</v>
      </c>
      <c r="B5797" s="26">
        <v>2015</v>
      </c>
      <c r="C5797" s="24">
        <v>9</v>
      </c>
      <c r="D5797" s="24" t="s">
        <v>236</v>
      </c>
      <c r="E5797" s="26">
        <v>263</v>
      </c>
      <c r="F5797" s="24">
        <v>3949</v>
      </c>
      <c r="G5797" s="26" t="s">
        <v>7256</v>
      </c>
      <c r="H5797" s="24" t="s">
        <v>59</v>
      </c>
      <c r="I5797" s="24" t="s">
        <v>60</v>
      </c>
      <c r="J5797" s="27" t="s">
        <v>1</v>
      </c>
      <c r="K5797" s="28">
        <v>25.15</v>
      </c>
      <c r="L5797" s="28">
        <v>0</v>
      </c>
    </row>
    <row r="5798" spans="1:12" x14ac:dyDescent="0.25">
      <c r="A5798" s="24" t="s">
        <v>3305</v>
      </c>
      <c r="B5798" s="26">
        <v>2015</v>
      </c>
      <c r="C5798" s="24">
        <v>9</v>
      </c>
      <c r="D5798" s="24" t="s">
        <v>236</v>
      </c>
      <c r="E5798" s="26">
        <v>263</v>
      </c>
      <c r="F5798" s="24">
        <v>5099</v>
      </c>
      <c r="G5798" s="26" t="s">
        <v>8406</v>
      </c>
      <c r="H5798" s="24" t="s">
        <v>394</v>
      </c>
      <c r="I5798" s="24" t="s">
        <v>395</v>
      </c>
      <c r="J5798" s="27" t="s">
        <v>1</v>
      </c>
      <c r="K5798" s="28">
        <v>131.65</v>
      </c>
      <c r="L5798" s="28">
        <v>0</v>
      </c>
    </row>
    <row r="5799" spans="1:12" x14ac:dyDescent="0.25">
      <c r="A5799" s="24" t="s">
        <v>3305</v>
      </c>
      <c r="B5799" s="26">
        <v>2015</v>
      </c>
      <c r="C5799" s="24">
        <v>9</v>
      </c>
      <c r="D5799" s="24" t="s">
        <v>236</v>
      </c>
      <c r="E5799" s="26">
        <v>264</v>
      </c>
      <c r="F5799" s="24">
        <v>5094</v>
      </c>
      <c r="G5799" s="26" t="s">
        <v>8401</v>
      </c>
      <c r="H5799" s="24" t="s">
        <v>1012</v>
      </c>
      <c r="I5799" s="24" t="s">
        <v>1013</v>
      </c>
      <c r="J5799" s="27" t="s">
        <v>1</v>
      </c>
      <c r="K5799" s="28">
        <v>38.25</v>
      </c>
      <c r="L5799" s="28">
        <v>38.25</v>
      </c>
    </row>
    <row r="5800" spans="1:12" x14ac:dyDescent="0.25">
      <c r="A5800" s="24" t="s">
        <v>3305</v>
      </c>
      <c r="B5800" s="26">
        <v>2015</v>
      </c>
      <c r="C5800" s="24">
        <v>9</v>
      </c>
      <c r="D5800" s="24" t="s">
        <v>236</v>
      </c>
      <c r="E5800" s="26">
        <v>264</v>
      </c>
      <c r="F5800" s="24">
        <v>5100</v>
      </c>
      <c r="G5800" s="26" t="s">
        <v>8407</v>
      </c>
      <c r="H5800" s="24" t="s">
        <v>98</v>
      </c>
      <c r="I5800" s="24" t="s">
        <v>99</v>
      </c>
      <c r="J5800" s="27" t="s">
        <v>1</v>
      </c>
      <c r="K5800" s="28">
        <v>131.65</v>
      </c>
      <c r="L5800" s="28">
        <v>131.65</v>
      </c>
    </row>
    <row r="5801" spans="1:12" x14ac:dyDescent="0.25">
      <c r="A5801" s="24" t="s">
        <v>3305</v>
      </c>
      <c r="B5801" s="26">
        <v>2015</v>
      </c>
      <c r="C5801" s="24">
        <v>9</v>
      </c>
      <c r="D5801" s="24" t="s">
        <v>236</v>
      </c>
      <c r="E5801" s="26">
        <v>264</v>
      </c>
      <c r="F5801" s="24">
        <v>1161</v>
      </c>
      <c r="G5801" s="26" t="s">
        <v>4468</v>
      </c>
      <c r="H5801" s="24" t="s">
        <v>644</v>
      </c>
      <c r="I5801" s="24" t="s">
        <v>645</v>
      </c>
      <c r="J5801" s="27" t="s">
        <v>1</v>
      </c>
      <c r="K5801" s="28">
        <v>165.56</v>
      </c>
      <c r="L5801" s="28">
        <v>165.55860000000001</v>
      </c>
    </row>
    <row r="5802" spans="1:12" x14ac:dyDescent="0.25">
      <c r="A5802" s="24" t="s">
        <v>3305</v>
      </c>
      <c r="B5802" s="26">
        <v>2015</v>
      </c>
      <c r="C5802" s="24">
        <v>9</v>
      </c>
      <c r="D5802" s="24" t="s">
        <v>236</v>
      </c>
      <c r="E5802" s="26">
        <v>264</v>
      </c>
      <c r="F5802" s="24">
        <v>3855</v>
      </c>
      <c r="G5802" s="26" t="s">
        <v>7162</v>
      </c>
      <c r="H5802" s="24" t="s">
        <v>226</v>
      </c>
      <c r="I5802" s="24" t="s">
        <v>227</v>
      </c>
      <c r="J5802" s="27" t="s">
        <v>1</v>
      </c>
      <c r="K5802" s="28">
        <v>20.43</v>
      </c>
      <c r="L5802" s="28">
        <v>20.43</v>
      </c>
    </row>
    <row r="5803" spans="1:12" x14ac:dyDescent="0.25">
      <c r="A5803" s="24" t="s">
        <v>3305</v>
      </c>
      <c r="B5803" s="26">
        <v>2015</v>
      </c>
      <c r="C5803" s="24">
        <v>9</v>
      </c>
      <c r="D5803" s="24" t="s">
        <v>236</v>
      </c>
      <c r="E5803" s="26">
        <v>264</v>
      </c>
      <c r="F5803" s="24">
        <v>1128</v>
      </c>
      <c r="G5803" s="26" t="s">
        <v>4435</v>
      </c>
      <c r="H5803" s="24" t="s">
        <v>266</v>
      </c>
      <c r="I5803" s="24" t="s">
        <v>267</v>
      </c>
      <c r="J5803" s="27" t="s">
        <v>1</v>
      </c>
      <c r="K5803" s="28">
        <v>16.46</v>
      </c>
      <c r="L5803" s="28">
        <v>0</v>
      </c>
    </row>
    <row r="5804" spans="1:12" x14ac:dyDescent="0.25">
      <c r="A5804" s="24" t="s">
        <v>3305</v>
      </c>
      <c r="B5804" s="26">
        <v>2015</v>
      </c>
      <c r="C5804" s="24">
        <v>9</v>
      </c>
      <c r="D5804" s="24" t="s">
        <v>236</v>
      </c>
      <c r="E5804" s="26">
        <v>265</v>
      </c>
      <c r="F5804" s="24">
        <v>4294</v>
      </c>
      <c r="G5804" s="26" t="s">
        <v>7601</v>
      </c>
      <c r="H5804" s="24" t="s">
        <v>150</v>
      </c>
      <c r="I5804" s="24" t="s">
        <v>151</v>
      </c>
      <c r="J5804" s="27" t="s">
        <v>1</v>
      </c>
      <c r="K5804" s="28">
        <v>87.75</v>
      </c>
      <c r="L5804" s="28">
        <v>0</v>
      </c>
    </row>
    <row r="5805" spans="1:12" x14ac:dyDescent="0.25">
      <c r="A5805" s="24" t="s">
        <v>3305</v>
      </c>
      <c r="B5805" s="26">
        <v>2015</v>
      </c>
      <c r="C5805" s="24">
        <v>9</v>
      </c>
      <c r="D5805" s="24" t="s">
        <v>236</v>
      </c>
      <c r="E5805" s="26">
        <v>265</v>
      </c>
      <c r="F5805" s="24">
        <v>5101</v>
      </c>
      <c r="G5805" s="26" t="s">
        <v>8408</v>
      </c>
      <c r="H5805" s="24" t="s">
        <v>69</v>
      </c>
      <c r="I5805" s="24" t="s">
        <v>70</v>
      </c>
      <c r="J5805" s="27" t="s">
        <v>1</v>
      </c>
      <c r="K5805" s="28">
        <v>131.65</v>
      </c>
      <c r="L5805" s="28">
        <v>0</v>
      </c>
    </row>
    <row r="5806" spans="1:12" x14ac:dyDescent="0.25">
      <c r="A5806" s="24" t="s">
        <v>3305</v>
      </c>
      <c r="B5806" s="26">
        <v>2015</v>
      </c>
      <c r="C5806" s="24">
        <v>9</v>
      </c>
      <c r="D5806" s="24" t="s">
        <v>236</v>
      </c>
      <c r="E5806" s="26">
        <v>265</v>
      </c>
      <c r="F5806" s="24">
        <v>5102</v>
      </c>
      <c r="G5806" s="26" t="s">
        <v>8409</v>
      </c>
      <c r="H5806" s="24" t="s">
        <v>67</v>
      </c>
      <c r="I5806" s="24" t="s">
        <v>68</v>
      </c>
      <c r="J5806" s="27" t="s">
        <v>1</v>
      </c>
      <c r="K5806" s="28">
        <v>3.6</v>
      </c>
      <c r="L5806" s="28">
        <v>0</v>
      </c>
    </row>
    <row r="5807" spans="1:12" x14ac:dyDescent="0.25">
      <c r="A5807" s="24" t="s">
        <v>3305</v>
      </c>
      <c r="B5807" s="26">
        <v>2015</v>
      </c>
      <c r="C5807" s="24">
        <v>9</v>
      </c>
      <c r="D5807" s="24" t="s">
        <v>236</v>
      </c>
      <c r="E5807" s="26">
        <v>265</v>
      </c>
      <c r="F5807" s="24">
        <v>5103</v>
      </c>
      <c r="G5807" s="26" t="s">
        <v>8410</v>
      </c>
      <c r="H5807" s="24" t="s">
        <v>69</v>
      </c>
      <c r="I5807" s="24" t="s">
        <v>70</v>
      </c>
      <c r="J5807" s="27" t="s">
        <v>1</v>
      </c>
      <c r="K5807" s="28">
        <v>131.65</v>
      </c>
      <c r="L5807" s="28">
        <v>0</v>
      </c>
    </row>
    <row r="5808" spans="1:12" x14ac:dyDescent="0.25">
      <c r="A5808" s="24" t="s">
        <v>3305</v>
      </c>
      <c r="B5808" s="26">
        <v>2015</v>
      </c>
      <c r="C5808" s="24">
        <v>9</v>
      </c>
      <c r="D5808" s="24" t="s">
        <v>236</v>
      </c>
      <c r="E5808" s="26">
        <v>265</v>
      </c>
      <c r="F5808" s="24">
        <v>5104</v>
      </c>
      <c r="G5808" s="26" t="s">
        <v>8411</v>
      </c>
      <c r="H5808" s="24" t="s">
        <v>586</v>
      </c>
      <c r="I5808" s="24" t="s">
        <v>587</v>
      </c>
      <c r="J5808" s="27" t="s">
        <v>1</v>
      </c>
      <c r="K5808" s="28">
        <v>25.15</v>
      </c>
      <c r="L5808" s="28">
        <v>0</v>
      </c>
    </row>
    <row r="5809" spans="1:12" x14ac:dyDescent="0.25">
      <c r="A5809" s="24" t="s">
        <v>3305</v>
      </c>
      <c r="B5809" s="26">
        <v>2015</v>
      </c>
      <c r="C5809" s="24">
        <v>9</v>
      </c>
      <c r="D5809" s="24" t="s">
        <v>236</v>
      </c>
      <c r="E5809" s="26">
        <v>265</v>
      </c>
      <c r="F5809" s="24">
        <v>601</v>
      </c>
      <c r="G5809" s="26" t="s">
        <v>3908</v>
      </c>
      <c r="H5809" s="24" t="s">
        <v>1700</v>
      </c>
      <c r="I5809" s="24" t="s">
        <v>1701</v>
      </c>
      <c r="J5809" s="27" t="s">
        <v>1</v>
      </c>
      <c r="K5809" s="28">
        <v>64.89</v>
      </c>
      <c r="L5809" s="28">
        <v>0</v>
      </c>
    </row>
    <row r="5810" spans="1:12" x14ac:dyDescent="0.25">
      <c r="A5810" s="24" t="s">
        <v>3305</v>
      </c>
      <c r="B5810" s="26">
        <v>2015</v>
      </c>
      <c r="C5810" s="24">
        <v>9</v>
      </c>
      <c r="D5810" s="24" t="s">
        <v>236</v>
      </c>
      <c r="E5810" s="26">
        <v>265</v>
      </c>
      <c r="F5810" s="24">
        <v>4329</v>
      </c>
      <c r="G5810" s="26" t="s">
        <v>7636</v>
      </c>
      <c r="H5810" s="24" t="s">
        <v>406</v>
      </c>
      <c r="I5810" s="24" t="s">
        <v>407</v>
      </c>
      <c r="J5810" s="27" t="s">
        <v>1</v>
      </c>
      <c r="K5810" s="28">
        <v>20.43</v>
      </c>
      <c r="L5810" s="28">
        <v>0</v>
      </c>
    </row>
    <row r="5811" spans="1:12" x14ac:dyDescent="0.25">
      <c r="A5811" s="24" t="s">
        <v>3305</v>
      </c>
      <c r="B5811" s="26">
        <v>2015</v>
      </c>
      <c r="C5811" s="24">
        <v>9</v>
      </c>
      <c r="D5811" s="24" t="s">
        <v>236</v>
      </c>
      <c r="E5811" s="26">
        <v>265</v>
      </c>
      <c r="F5811" s="24">
        <v>1128</v>
      </c>
      <c r="G5811" s="26" t="s">
        <v>4435</v>
      </c>
      <c r="H5811" s="24" t="s">
        <v>266</v>
      </c>
      <c r="I5811" s="24" t="s">
        <v>267</v>
      </c>
      <c r="J5811" s="27" t="s">
        <v>1</v>
      </c>
      <c r="K5811" s="28">
        <v>26.64</v>
      </c>
      <c r="L5811" s="28">
        <v>0</v>
      </c>
    </row>
    <row r="5812" spans="1:12" x14ac:dyDescent="0.25">
      <c r="A5812" s="24" t="s">
        <v>3305</v>
      </c>
      <c r="B5812" s="26">
        <v>2015</v>
      </c>
      <c r="C5812" s="24">
        <v>9</v>
      </c>
      <c r="D5812" s="24" t="s">
        <v>236</v>
      </c>
      <c r="E5812" s="26">
        <v>265</v>
      </c>
      <c r="F5812" s="24">
        <v>5105</v>
      </c>
      <c r="G5812" s="26" t="s">
        <v>8412</v>
      </c>
      <c r="H5812" s="24" t="s">
        <v>83</v>
      </c>
      <c r="I5812" s="24" t="s">
        <v>84</v>
      </c>
      <c r="J5812" s="27" t="s">
        <v>1</v>
      </c>
      <c r="K5812" s="28">
        <v>25.15</v>
      </c>
      <c r="L5812" s="28">
        <v>0</v>
      </c>
    </row>
    <row r="5813" spans="1:12" x14ac:dyDescent="0.25">
      <c r="A5813" s="24" t="s">
        <v>3305</v>
      </c>
      <c r="B5813" s="26">
        <v>2015</v>
      </c>
      <c r="C5813" s="24">
        <v>9</v>
      </c>
      <c r="D5813" s="24" t="s">
        <v>236</v>
      </c>
      <c r="E5813" s="26">
        <v>266</v>
      </c>
      <c r="F5813" s="24">
        <v>3840</v>
      </c>
      <c r="G5813" s="26" t="s">
        <v>7147</v>
      </c>
      <c r="H5813" s="24" t="s">
        <v>984</v>
      </c>
      <c r="I5813" s="24" t="s">
        <v>985</v>
      </c>
      <c r="J5813" s="27" t="s">
        <v>1</v>
      </c>
      <c r="K5813" s="28">
        <v>0.2</v>
      </c>
      <c r="L5813" s="28">
        <v>0</v>
      </c>
    </row>
    <row r="5814" spans="1:12" x14ac:dyDescent="0.25">
      <c r="A5814" s="24" t="s">
        <v>3305</v>
      </c>
      <c r="B5814" s="26">
        <v>2015</v>
      </c>
      <c r="C5814" s="24">
        <v>9</v>
      </c>
      <c r="D5814" s="24" t="s">
        <v>236</v>
      </c>
      <c r="E5814" s="26">
        <v>266</v>
      </c>
      <c r="F5814" s="24">
        <v>3845</v>
      </c>
      <c r="G5814" s="26" t="s">
        <v>7152</v>
      </c>
      <c r="H5814" s="24" t="s">
        <v>192</v>
      </c>
      <c r="I5814" s="24" t="s">
        <v>193</v>
      </c>
      <c r="J5814" s="27" t="s">
        <v>1</v>
      </c>
      <c r="K5814" s="28">
        <v>0.2</v>
      </c>
      <c r="L5814" s="28">
        <v>0</v>
      </c>
    </row>
    <row r="5815" spans="1:12" x14ac:dyDescent="0.25">
      <c r="A5815" s="24" t="s">
        <v>3305</v>
      </c>
      <c r="B5815" s="26">
        <v>2015</v>
      </c>
      <c r="C5815" s="24">
        <v>9</v>
      </c>
      <c r="D5815" s="24" t="s">
        <v>236</v>
      </c>
      <c r="E5815" s="26">
        <v>266</v>
      </c>
      <c r="F5815" s="24">
        <v>5106</v>
      </c>
      <c r="G5815" s="26" t="s">
        <v>8413</v>
      </c>
      <c r="H5815" s="24" t="s">
        <v>300</v>
      </c>
      <c r="I5815" s="24" t="s">
        <v>301</v>
      </c>
      <c r="J5815" s="27" t="s">
        <v>1</v>
      </c>
      <c r="K5815" s="28">
        <v>25.15</v>
      </c>
      <c r="L5815" s="28">
        <v>0</v>
      </c>
    </row>
    <row r="5816" spans="1:12" x14ac:dyDescent="0.25">
      <c r="A5816" s="24" t="s">
        <v>3305</v>
      </c>
      <c r="B5816" s="26">
        <v>2015</v>
      </c>
      <c r="C5816" s="24">
        <v>9</v>
      </c>
      <c r="D5816" s="24" t="s">
        <v>236</v>
      </c>
      <c r="E5816" s="26">
        <v>266</v>
      </c>
      <c r="F5816" s="24">
        <v>5107</v>
      </c>
      <c r="G5816" s="26" t="s">
        <v>8414</v>
      </c>
      <c r="H5816" s="24" t="s">
        <v>1702</v>
      </c>
      <c r="I5816" s="24" t="s">
        <v>1703</v>
      </c>
      <c r="J5816" s="27" t="s">
        <v>1</v>
      </c>
      <c r="K5816" s="28">
        <v>23.78</v>
      </c>
      <c r="L5816" s="28">
        <v>0</v>
      </c>
    </row>
    <row r="5817" spans="1:12" x14ac:dyDescent="0.25">
      <c r="A5817" s="24" t="s">
        <v>3305</v>
      </c>
      <c r="B5817" s="26">
        <v>2015</v>
      </c>
      <c r="C5817" s="24">
        <v>9</v>
      </c>
      <c r="D5817" s="24" t="s">
        <v>236</v>
      </c>
      <c r="E5817" s="26">
        <v>266</v>
      </c>
      <c r="F5817" s="24">
        <v>5108</v>
      </c>
      <c r="G5817" s="26" t="s">
        <v>8415</v>
      </c>
      <c r="H5817" s="24" t="s">
        <v>226</v>
      </c>
      <c r="I5817" s="24" t="s">
        <v>227</v>
      </c>
      <c r="J5817" s="27" t="s">
        <v>1</v>
      </c>
      <c r="K5817" s="28">
        <v>263.3</v>
      </c>
      <c r="L5817" s="28">
        <v>0</v>
      </c>
    </row>
    <row r="5818" spans="1:12" x14ac:dyDescent="0.25">
      <c r="A5818" s="24" t="s">
        <v>3305</v>
      </c>
      <c r="B5818" s="26">
        <v>2015</v>
      </c>
      <c r="C5818" s="24">
        <v>9</v>
      </c>
      <c r="D5818" s="24" t="s">
        <v>236</v>
      </c>
      <c r="E5818" s="26">
        <v>266</v>
      </c>
      <c r="F5818" s="24">
        <v>5109</v>
      </c>
      <c r="G5818" s="26" t="s">
        <v>8416</v>
      </c>
      <c r="H5818" s="24" t="s">
        <v>69</v>
      </c>
      <c r="I5818" s="24" t="s">
        <v>70</v>
      </c>
      <c r="J5818" s="27" t="s">
        <v>1</v>
      </c>
      <c r="K5818" s="28">
        <v>16.46</v>
      </c>
      <c r="L5818" s="28">
        <v>0</v>
      </c>
    </row>
    <row r="5819" spans="1:12" x14ac:dyDescent="0.25">
      <c r="A5819" s="24" t="s">
        <v>3305</v>
      </c>
      <c r="B5819" s="26">
        <v>2015</v>
      </c>
      <c r="C5819" s="24">
        <v>9</v>
      </c>
      <c r="D5819" s="24" t="s">
        <v>236</v>
      </c>
      <c r="E5819" s="26">
        <v>266</v>
      </c>
      <c r="F5819" s="24">
        <v>5110</v>
      </c>
      <c r="G5819" s="26" t="s">
        <v>8417</v>
      </c>
      <c r="H5819" s="24" t="s">
        <v>582</v>
      </c>
      <c r="I5819" s="24" t="s">
        <v>583</v>
      </c>
      <c r="J5819" s="27" t="s">
        <v>1</v>
      </c>
      <c r="K5819" s="28">
        <v>131.65</v>
      </c>
      <c r="L5819" s="28">
        <v>0</v>
      </c>
    </row>
    <row r="5820" spans="1:12" x14ac:dyDescent="0.25">
      <c r="A5820" s="24" t="s">
        <v>3305</v>
      </c>
      <c r="B5820" s="26">
        <v>2015</v>
      </c>
      <c r="C5820" s="24">
        <v>9</v>
      </c>
      <c r="D5820" s="24" t="s">
        <v>236</v>
      </c>
      <c r="E5820" s="26">
        <v>266</v>
      </c>
      <c r="F5820" s="24">
        <v>4316</v>
      </c>
      <c r="G5820" s="26" t="s">
        <v>7623</v>
      </c>
      <c r="H5820" s="24" t="s">
        <v>67</v>
      </c>
      <c r="I5820" s="24" t="s">
        <v>68</v>
      </c>
      <c r="J5820" s="27" t="s">
        <v>1</v>
      </c>
      <c r="K5820" s="28">
        <v>197.48</v>
      </c>
      <c r="L5820" s="28">
        <v>0</v>
      </c>
    </row>
    <row r="5821" spans="1:12" x14ac:dyDescent="0.25">
      <c r="A5821" s="24" t="s">
        <v>3305</v>
      </c>
      <c r="B5821" s="26">
        <v>2015</v>
      </c>
      <c r="C5821" s="24">
        <v>9</v>
      </c>
      <c r="D5821" s="24" t="s">
        <v>236</v>
      </c>
      <c r="E5821" s="26">
        <v>267</v>
      </c>
      <c r="F5821" s="24">
        <v>5111</v>
      </c>
      <c r="G5821" s="26" t="s">
        <v>8418</v>
      </c>
      <c r="H5821" s="24" t="s">
        <v>114</v>
      </c>
      <c r="I5821" s="24" t="s">
        <v>115</v>
      </c>
      <c r="J5821" s="27" t="s">
        <v>1</v>
      </c>
      <c r="K5821" s="28">
        <v>6.62</v>
      </c>
      <c r="L5821" s="28">
        <v>0</v>
      </c>
    </row>
    <row r="5822" spans="1:12" x14ac:dyDescent="0.25">
      <c r="A5822" s="24" t="s">
        <v>3305</v>
      </c>
      <c r="B5822" s="26">
        <v>2015</v>
      </c>
      <c r="C5822" s="24">
        <v>9</v>
      </c>
      <c r="D5822" s="24" t="s">
        <v>236</v>
      </c>
      <c r="E5822" s="26">
        <v>267</v>
      </c>
      <c r="F5822" s="24">
        <v>5112</v>
      </c>
      <c r="G5822" s="26" t="s">
        <v>8419</v>
      </c>
      <c r="H5822" s="24" t="s">
        <v>274</v>
      </c>
      <c r="I5822" s="24" t="s">
        <v>275</v>
      </c>
      <c r="J5822" s="27" t="s">
        <v>1</v>
      </c>
      <c r="K5822" s="28">
        <v>25.15</v>
      </c>
      <c r="L5822" s="28">
        <v>25.15</v>
      </c>
    </row>
    <row r="5823" spans="1:12" x14ac:dyDescent="0.25">
      <c r="A5823" s="24" t="s">
        <v>3305</v>
      </c>
      <c r="B5823" s="26">
        <v>2015</v>
      </c>
      <c r="C5823" s="24">
        <v>9</v>
      </c>
      <c r="D5823" s="24" t="s">
        <v>236</v>
      </c>
      <c r="E5823" s="26">
        <v>267</v>
      </c>
      <c r="F5823" s="24">
        <v>3953</v>
      </c>
      <c r="G5823" s="26" t="s">
        <v>7260</v>
      </c>
      <c r="H5823" s="24" t="s">
        <v>978</v>
      </c>
      <c r="I5823" s="24" t="s">
        <v>979</v>
      </c>
      <c r="J5823" s="27" t="s">
        <v>1</v>
      </c>
      <c r="K5823" s="28">
        <v>25.15</v>
      </c>
      <c r="L5823" s="28">
        <v>25.15</v>
      </c>
    </row>
    <row r="5824" spans="1:12" x14ac:dyDescent="0.25">
      <c r="A5824" s="24" t="s">
        <v>3305</v>
      </c>
      <c r="B5824" s="26">
        <v>2015</v>
      </c>
      <c r="C5824" s="24">
        <v>9</v>
      </c>
      <c r="D5824" s="24" t="s">
        <v>236</v>
      </c>
      <c r="E5824" s="26">
        <v>267</v>
      </c>
      <c r="F5824" s="24">
        <v>5113</v>
      </c>
      <c r="G5824" s="26" t="s">
        <v>8420</v>
      </c>
      <c r="H5824" s="24" t="s">
        <v>148</v>
      </c>
      <c r="I5824" s="24" t="s">
        <v>149</v>
      </c>
      <c r="J5824" s="27" t="s">
        <v>1</v>
      </c>
      <c r="K5824" s="28">
        <v>0.2</v>
      </c>
      <c r="L5824" s="28">
        <v>0</v>
      </c>
    </row>
    <row r="5825" spans="1:12" x14ac:dyDescent="0.25">
      <c r="A5825" s="24" t="s">
        <v>3305</v>
      </c>
      <c r="B5825" s="26">
        <v>2015</v>
      </c>
      <c r="C5825" s="24">
        <v>9</v>
      </c>
      <c r="D5825" s="24" t="s">
        <v>236</v>
      </c>
      <c r="E5825" s="26">
        <v>268</v>
      </c>
      <c r="F5825" s="24">
        <v>5114</v>
      </c>
      <c r="G5825" s="26" t="s">
        <v>8421</v>
      </c>
      <c r="H5825" s="24" t="s">
        <v>210</v>
      </c>
      <c r="I5825" s="24" t="s">
        <v>211</v>
      </c>
      <c r="J5825" s="27" t="s">
        <v>1</v>
      </c>
      <c r="K5825" s="28">
        <v>0.2</v>
      </c>
      <c r="L5825" s="28">
        <v>0</v>
      </c>
    </row>
    <row r="5826" spans="1:12" x14ac:dyDescent="0.25">
      <c r="A5826" s="24" t="s">
        <v>3305</v>
      </c>
      <c r="B5826" s="26">
        <v>2015</v>
      </c>
      <c r="C5826" s="24">
        <v>9</v>
      </c>
      <c r="D5826" s="24" t="s">
        <v>236</v>
      </c>
      <c r="E5826" s="26">
        <v>268</v>
      </c>
      <c r="F5826" s="24">
        <v>3920</v>
      </c>
      <c r="G5826" s="26" t="s">
        <v>7227</v>
      </c>
      <c r="H5826" s="24" t="s">
        <v>85</v>
      </c>
      <c r="I5826" s="24" t="s">
        <v>86</v>
      </c>
      <c r="J5826" s="27" t="s">
        <v>1</v>
      </c>
      <c r="K5826" s="28">
        <v>25.15</v>
      </c>
      <c r="L5826" s="28">
        <v>0</v>
      </c>
    </row>
    <row r="5827" spans="1:12" x14ac:dyDescent="0.25">
      <c r="A5827" s="24" t="s">
        <v>3305</v>
      </c>
      <c r="B5827" s="26">
        <v>2015</v>
      </c>
      <c r="C5827" s="24">
        <v>9</v>
      </c>
      <c r="D5827" s="24" t="s">
        <v>236</v>
      </c>
      <c r="E5827" s="26">
        <v>268</v>
      </c>
      <c r="F5827" s="24">
        <v>5106</v>
      </c>
      <c r="G5827" s="26" t="s">
        <v>8413</v>
      </c>
      <c r="H5827" s="24" t="s">
        <v>300</v>
      </c>
      <c r="I5827" s="24" t="s">
        <v>301</v>
      </c>
      <c r="J5827" s="27" t="s">
        <v>1</v>
      </c>
      <c r="K5827" s="28">
        <v>25.15</v>
      </c>
      <c r="L5827" s="28">
        <v>0</v>
      </c>
    </row>
    <row r="5828" spans="1:12" x14ac:dyDescent="0.25">
      <c r="A5828" s="24" t="s">
        <v>3305</v>
      </c>
      <c r="B5828" s="26">
        <v>2015</v>
      </c>
      <c r="C5828" s="24">
        <v>9</v>
      </c>
      <c r="D5828" s="24" t="s">
        <v>236</v>
      </c>
      <c r="E5828" s="26">
        <v>268</v>
      </c>
      <c r="F5828" s="24">
        <v>5115</v>
      </c>
      <c r="G5828" s="26" t="s">
        <v>8422</v>
      </c>
      <c r="H5828" s="24" t="s">
        <v>648</v>
      </c>
      <c r="I5828" s="24" t="s">
        <v>649</v>
      </c>
      <c r="J5828" s="27" t="s">
        <v>1</v>
      </c>
      <c r="K5828" s="28">
        <v>25.15</v>
      </c>
      <c r="L5828" s="28">
        <v>0</v>
      </c>
    </row>
    <row r="5829" spans="1:12" x14ac:dyDescent="0.25">
      <c r="A5829" s="24" t="s">
        <v>3305</v>
      </c>
      <c r="B5829" s="26">
        <v>2015</v>
      </c>
      <c r="C5829" s="24">
        <v>9</v>
      </c>
      <c r="D5829" s="24" t="s">
        <v>236</v>
      </c>
      <c r="E5829" s="26">
        <v>268</v>
      </c>
      <c r="F5829" s="24">
        <v>5116</v>
      </c>
      <c r="G5829" s="26" t="s">
        <v>8423</v>
      </c>
      <c r="H5829" s="24" t="s">
        <v>1704</v>
      </c>
      <c r="I5829" s="24" t="s">
        <v>1705</v>
      </c>
      <c r="J5829" s="27" t="s">
        <v>1</v>
      </c>
      <c r="K5829" s="28">
        <v>64.89</v>
      </c>
      <c r="L5829" s="28">
        <v>0</v>
      </c>
    </row>
    <row r="5830" spans="1:12" x14ac:dyDescent="0.25">
      <c r="A5830" s="24" t="s">
        <v>3305</v>
      </c>
      <c r="B5830" s="26">
        <v>2015</v>
      </c>
      <c r="C5830" s="24">
        <v>9</v>
      </c>
      <c r="D5830" s="24" t="s">
        <v>236</v>
      </c>
      <c r="E5830" s="26">
        <v>268</v>
      </c>
      <c r="F5830" s="24">
        <v>3937</v>
      </c>
      <c r="G5830" s="26" t="s">
        <v>7244</v>
      </c>
      <c r="H5830" s="24" t="s">
        <v>674</v>
      </c>
      <c r="I5830" s="24" t="s">
        <v>675</v>
      </c>
      <c r="J5830" s="27" t="s">
        <v>1</v>
      </c>
      <c r="K5830" s="28">
        <v>50.3</v>
      </c>
      <c r="L5830" s="28">
        <v>0</v>
      </c>
    </row>
    <row r="5831" spans="1:12" x14ac:dyDescent="0.25">
      <c r="A5831" s="24" t="s">
        <v>3305</v>
      </c>
      <c r="B5831" s="26">
        <v>2015</v>
      </c>
      <c r="C5831" s="24">
        <v>9</v>
      </c>
      <c r="D5831" s="24" t="s">
        <v>236</v>
      </c>
      <c r="E5831" s="26">
        <v>268</v>
      </c>
      <c r="F5831" s="24">
        <v>5117</v>
      </c>
      <c r="G5831" s="26" t="s">
        <v>8424</v>
      </c>
      <c r="H5831" s="24" t="s">
        <v>1010</v>
      </c>
      <c r="I5831" s="24" t="s">
        <v>1011</v>
      </c>
      <c r="J5831" s="27" t="s">
        <v>1</v>
      </c>
      <c r="K5831" s="28">
        <v>3.48</v>
      </c>
      <c r="L5831" s="28">
        <v>0</v>
      </c>
    </row>
    <row r="5832" spans="1:12" x14ac:dyDescent="0.25">
      <c r="A5832" s="24" t="s">
        <v>3305</v>
      </c>
      <c r="B5832" s="26">
        <v>2015</v>
      </c>
      <c r="C5832" s="24">
        <v>9</v>
      </c>
      <c r="D5832" s="24" t="s">
        <v>236</v>
      </c>
      <c r="E5832" s="26">
        <v>268</v>
      </c>
      <c r="F5832" s="24">
        <v>4547</v>
      </c>
      <c r="G5832" s="26" t="s">
        <v>7854</v>
      </c>
      <c r="H5832" s="24" t="s">
        <v>122</v>
      </c>
      <c r="I5832" s="24" t="s">
        <v>123</v>
      </c>
      <c r="J5832" s="27" t="s">
        <v>1</v>
      </c>
      <c r="K5832" s="28">
        <v>25.15</v>
      </c>
      <c r="L5832" s="28">
        <v>0</v>
      </c>
    </row>
    <row r="5833" spans="1:12" x14ac:dyDescent="0.25">
      <c r="A5833" s="24" t="s">
        <v>3305</v>
      </c>
      <c r="B5833" s="26">
        <v>2015</v>
      </c>
      <c r="C5833" s="24">
        <v>9</v>
      </c>
      <c r="D5833" s="24" t="s">
        <v>236</v>
      </c>
      <c r="E5833" s="26">
        <v>268</v>
      </c>
      <c r="F5833" s="24">
        <v>5118</v>
      </c>
      <c r="G5833" s="26" t="s">
        <v>8425</v>
      </c>
      <c r="H5833" s="24" t="s">
        <v>674</v>
      </c>
      <c r="I5833" s="24" t="s">
        <v>675</v>
      </c>
      <c r="J5833" s="27" t="s">
        <v>1</v>
      </c>
      <c r="K5833" s="28">
        <v>25.15</v>
      </c>
      <c r="L5833" s="28">
        <v>0</v>
      </c>
    </row>
    <row r="5834" spans="1:12" x14ac:dyDescent="0.25">
      <c r="A5834" s="24" t="s">
        <v>3305</v>
      </c>
      <c r="B5834" s="26">
        <v>2015</v>
      </c>
      <c r="C5834" s="24">
        <v>9</v>
      </c>
      <c r="D5834" s="24" t="s">
        <v>236</v>
      </c>
      <c r="E5834" s="26">
        <v>268</v>
      </c>
      <c r="F5834" s="24">
        <v>1116</v>
      </c>
      <c r="G5834" s="26" t="s">
        <v>4423</v>
      </c>
      <c r="H5834" s="24" t="s">
        <v>67</v>
      </c>
      <c r="I5834" s="24" t="s">
        <v>68</v>
      </c>
      <c r="J5834" s="27" t="s">
        <v>1</v>
      </c>
      <c r="K5834" s="28">
        <v>69.31</v>
      </c>
      <c r="L5834" s="28">
        <v>0</v>
      </c>
    </row>
    <row r="5835" spans="1:12" x14ac:dyDescent="0.25">
      <c r="A5835" s="24" t="s">
        <v>3305</v>
      </c>
      <c r="B5835" s="26">
        <v>2015</v>
      </c>
      <c r="C5835" s="24">
        <v>9</v>
      </c>
      <c r="D5835" s="24" t="s">
        <v>236</v>
      </c>
      <c r="E5835" s="26">
        <v>268</v>
      </c>
      <c r="F5835" s="24">
        <v>5119</v>
      </c>
      <c r="G5835" s="26" t="s">
        <v>8426</v>
      </c>
      <c r="H5835" s="24" t="s">
        <v>69</v>
      </c>
      <c r="I5835" s="24" t="s">
        <v>70</v>
      </c>
      <c r="J5835" s="27" t="s">
        <v>1</v>
      </c>
      <c r="K5835" s="28">
        <v>38.14</v>
      </c>
      <c r="L5835" s="28">
        <v>0</v>
      </c>
    </row>
    <row r="5836" spans="1:12" x14ac:dyDescent="0.25">
      <c r="A5836" s="24" t="s">
        <v>3305</v>
      </c>
      <c r="B5836" s="26">
        <v>2015</v>
      </c>
      <c r="C5836" s="24">
        <v>9</v>
      </c>
      <c r="D5836" s="24" t="s">
        <v>236</v>
      </c>
      <c r="E5836" s="26">
        <v>268</v>
      </c>
      <c r="F5836" s="24">
        <v>1117</v>
      </c>
      <c r="G5836" s="26" t="s">
        <v>4424</v>
      </c>
      <c r="H5836" s="24" t="s">
        <v>83</v>
      </c>
      <c r="I5836" s="24" t="s">
        <v>84</v>
      </c>
      <c r="J5836" s="27" t="s">
        <v>1</v>
      </c>
      <c r="K5836" s="28">
        <v>25.15</v>
      </c>
      <c r="L5836" s="28">
        <v>0</v>
      </c>
    </row>
    <row r="5837" spans="1:12" x14ac:dyDescent="0.25">
      <c r="A5837" s="24" t="s">
        <v>3305</v>
      </c>
      <c r="B5837" s="26">
        <v>2015</v>
      </c>
      <c r="C5837" s="24">
        <v>9</v>
      </c>
      <c r="D5837" s="24" t="s">
        <v>236</v>
      </c>
      <c r="E5837" s="26">
        <v>268</v>
      </c>
      <c r="F5837" s="24">
        <v>5120</v>
      </c>
      <c r="G5837" s="26" t="s">
        <v>8427</v>
      </c>
      <c r="H5837" s="24" t="s">
        <v>126</v>
      </c>
      <c r="I5837" s="24" t="s">
        <v>127</v>
      </c>
      <c r="J5837" s="27" t="s">
        <v>1</v>
      </c>
      <c r="K5837" s="28">
        <v>131.65</v>
      </c>
      <c r="L5837" s="28">
        <v>0</v>
      </c>
    </row>
    <row r="5838" spans="1:12" x14ac:dyDescent="0.25">
      <c r="A5838" s="24" t="s">
        <v>3305</v>
      </c>
      <c r="B5838" s="26">
        <v>2015</v>
      </c>
      <c r="C5838" s="24">
        <v>9</v>
      </c>
      <c r="D5838" s="24" t="s">
        <v>236</v>
      </c>
      <c r="E5838" s="26">
        <v>272</v>
      </c>
      <c r="F5838" s="24">
        <v>1110</v>
      </c>
      <c r="G5838" s="26" t="s">
        <v>4417</v>
      </c>
      <c r="H5838" s="24" t="s">
        <v>658</v>
      </c>
      <c r="I5838" s="24" t="s">
        <v>659</v>
      </c>
      <c r="J5838" s="27" t="s">
        <v>1</v>
      </c>
      <c r="K5838" s="28">
        <v>25.15</v>
      </c>
      <c r="L5838" s="28">
        <v>0</v>
      </c>
    </row>
    <row r="5839" spans="1:12" x14ac:dyDescent="0.25">
      <c r="A5839" s="24" t="s">
        <v>3305</v>
      </c>
      <c r="B5839" s="26">
        <v>2015</v>
      </c>
      <c r="C5839" s="24">
        <v>9</v>
      </c>
      <c r="D5839" s="24" t="s">
        <v>236</v>
      </c>
      <c r="E5839" s="26">
        <v>272</v>
      </c>
      <c r="F5839" s="24">
        <v>5121</v>
      </c>
      <c r="G5839" s="26" t="s">
        <v>8428</v>
      </c>
      <c r="H5839" s="24" t="s">
        <v>208</v>
      </c>
      <c r="I5839" s="24" t="s">
        <v>209</v>
      </c>
      <c r="J5839" s="27" t="s">
        <v>1</v>
      </c>
      <c r="K5839" s="28">
        <v>25.15</v>
      </c>
      <c r="L5839" s="28">
        <v>25.15</v>
      </c>
    </row>
    <row r="5840" spans="1:12" x14ac:dyDescent="0.25">
      <c r="A5840" s="24" t="s">
        <v>3305</v>
      </c>
      <c r="B5840" s="26">
        <v>2015</v>
      </c>
      <c r="C5840" s="24">
        <v>9</v>
      </c>
      <c r="D5840" s="24" t="s">
        <v>236</v>
      </c>
      <c r="E5840" s="26">
        <v>273</v>
      </c>
      <c r="F5840" s="24">
        <v>5122</v>
      </c>
      <c r="G5840" s="26" t="s">
        <v>8429</v>
      </c>
      <c r="H5840" s="24" t="s">
        <v>1180</v>
      </c>
      <c r="I5840" s="24" t="s">
        <v>1181</v>
      </c>
      <c r="J5840" s="27" t="s">
        <v>1</v>
      </c>
      <c r="K5840" s="28">
        <v>131.65</v>
      </c>
      <c r="L5840" s="28">
        <v>131.65</v>
      </c>
    </row>
    <row r="5841" spans="1:12" x14ac:dyDescent="0.25">
      <c r="A5841" s="24" t="s">
        <v>3305</v>
      </c>
      <c r="B5841" s="26">
        <v>2015</v>
      </c>
      <c r="C5841" s="24">
        <v>9</v>
      </c>
      <c r="D5841" s="24" t="s">
        <v>236</v>
      </c>
      <c r="E5841" s="26">
        <v>273</v>
      </c>
      <c r="F5841" s="24">
        <v>5123</v>
      </c>
      <c r="G5841" s="26" t="s">
        <v>8430</v>
      </c>
      <c r="H5841" s="24" t="s">
        <v>1394</v>
      </c>
      <c r="I5841" s="24" t="s">
        <v>1395</v>
      </c>
      <c r="J5841" s="27" t="s">
        <v>1</v>
      </c>
      <c r="K5841" s="28">
        <v>80.11</v>
      </c>
      <c r="L5841" s="28">
        <v>0</v>
      </c>
    </row>
    <row r="5842" spans="1:12" x14ac:dyDescent="0.25">
      <c r="A5842" s="24" t="s">
        <v>3305</v>
      </c>
      <c r="B5842" s="26">
        <v>2015</v>
      </c>
      <c r="C5842" s="24">
        <v>9</v>
      </c>
      <c r="D5842" s="24" t="s">
        <v>236</v>
      </c>
      <c r="E5842" s="26">
        <v>273</v>
      </c>
      <c r="F5842" s="24">
        <v>5113</v>
      </c>
      <c r="G5842" s="26" t="s">
        <v>8420</v>
      </c>
      <c r="H5842" s="24" t="s">
        <v>148</v>
      </c>
      <c r="I5842" s="24" t="s">
        <v>149</v>
      </c>
      <c r="J5842" s="27" t="s">
        <v>1</v>
      </c>
      <c r="K5842" s="28">
        <v>131.65</v>
      </c>
      <c r="L5842" s="28">
        <v>131.65</v>
      </c>
    </row>
    <row r="5843" spans="1:12" x14ac:dyDescent="0.25">
      <c r="A5843" s="24" t="s">
        <v>3305</v>
      </c>
      <c r="B5843" s="26">
        <v>2015</v>
      </c>
      <c r="C5843" s="24">
        <v>9</v>
      </c>
      <c r="D5843" s="24" t="s">
        <v>236</v>
      </c>
      <c r="E5843" s="26">
        <v>278</v>
      </c>
      <c r="F5843" s="24">
        <v>5124</v>
      </c>
      <c r="G5843" s="26" t="s">
        <v>8431</v>
      </c>
      <c r="H5843" s="24" t="s">
        <v>69</v>
      </c>
      <c r="I5843" s="24" t="s">
        <v>70</v>
      </c>
      <c r="J5843" s="27" t="s">
        <v>1</v>
      </c>
      <c r="K5843" s="28">
        <v>45.82</v>
      </c>
      <c r="L5843" s="28">
        <v>45.82</v>
      </c>
    </row>
    <row r="5844" spans="1:12" x14ac:dyDescent="0.25">
      <c r="A5844" s="24" t="s">
        <v>3305</v>
      </c>
      <c r="B5844" s="26">
        <v>2015</v>
      </c>
      <c r="C5844" s="24">
        <v>9</v>
      </c>
      <c r="D5844" s="24" t="s">
        <v>236</v>
      </c>
      <c r="E5844" s="26">
        <v>278</v>
      </c>
      <c r="F5844" s="24">
        <v>4073</v>
      </c>
      <c r="G5844" s="26" t="s">
        <v>7380</v>
      </c>
      <c r="H5844" s="24" t="s">
        <v>77</v>
      </c>
      <c r="I5844" s="24" t="s">
        <v>78</v>
      </c>
      <c r="J5844" s="27" t="s">
        <v>1</v>
      </c>
      <c r="K5844" s="28">
        <v>59.68</v>
      </c>
      <c r="L5844" s="28">
        <v>59.678100000000001</v>
      </c>
    </row>
    <row r="5845" spans="1:12" x14ac:dyDescent="0.25">
      <c r="A5845" s="24" t="s">
        <v>3305</v>
      </c>
      <c r="B5845" s="26">
        <v>2015</v>
      </c>
      <c r="C5845" s="24">
        <v>9</v>
      </c>
      <c r="D5845" s="24" t="s">
        <v>236</v>
      </c>
      <c r="E5845" s="26">
        <v>278</v>
      </c>
      <c r="F5845" s="24">
        <v>5125</v>
      </c>
      <c r="G5845" s="26" t="s">
        <v>8432</v>
      </c>
      <c r="H5845" s="24" t="s">
        <v>77</v>
      </c>
      <c r="I5845" s="24" t="s">
        <v>78</v>
      </c>
      <c r="J5845" s="27" t="s">
        <v>1</v>
      </c>
      <c r="K5845" s="28">
        <v>22.91</v>
      </c>
      <c r="L5845" s="28">
        <v>22.91</v>
      </c>
    </row>
    <row r="5846" spans="1:12" x14ac:dyDescent="0.25">
      <c r="A5846" s="24" t="s">
        <v>3305</v>
      </c>
      <c r="B5846" s="26">
        <v>2015</v>
      </c>
      <c r="C5846" s="24">
        <v>9</v>
      </c>
      <c r="D5846" s="24" t="s">
        <v>236</v>
      </c>
      <c r="E5846" s="26">
        <v>278</v>
      </c>
      <c r="F5846" s="24">
        <v>5126</v>
      </c>
      <c r="G5846" s="26" t="s">
        <v>8433</v>
      </c>
      <c r="H5846" s="24" t="s">
        <v>69</v>
      </c>
      <c r="I5846" s="24" t="s">
        <v>70</v>
      </c>
      <c r="J5846" s="27" t="s">
        <v>1</v>
      </c>
      <c r="K5846" s="28">
        <v>20.43</v>
      </c>
      <c r="L5846" s="28">
        <v>20.43</v>
      </c>
    </row>
    <row r="5847" spans="1:12" x14ac:dyDescent="0.25">
      <c r="A5847" s="24" t="s">
        <v>3305</v>
      </c>
      <c r="B5847" s="26">
        <v>2015</v>
      </c>
      <c r="C5847" s="24">
        <v>9</v>
      </c>
      <c r="D5847" s="24" t="s">
        <v>236</v>
      </c>
      <c r="E5847" s="26">
        <v>278</v>
      </c>
      <c r="F5847" s="24">
        <v>5127</v>
      </c>
      <c r="G5847" s="26" t="s">
        <v>8434</v>
      </c>
      <c r="H5847" s="24" t="s">
        <v>108</v>
      </c>
      <c r="I5847" s="24" t="s">
        <v>109</v>
      </c>
      <c r="J5847" s="27" t="s">
        <v>1</v>
      </c>
      <c r="K5847" s="28">
        <v>37.94</v>
      </c>
      <c r="L5847" s="28">
        <v>37.94</v>
      </c>
    </row>
    <row r="5848" spans="1:12" x14ac:dyDescent="0.25">
      <c r="A5848" s="24" t="s">
        <v>3305</v>
      </c>
      <c r="B5848" s="26">
        <v>2015</v>
      </c>
      <c r="C5848" s="24">
        <v>9</v>
      </c>
      <c r="D5848" s="24" t="s">
        <v>236</v>
      </c>
      <c r="E5848" s="26">
        <v>278</v>
      </c>
      <c r="F5848" s="24">
        <v>5128</v>
      </c>
      <c r="G5848" s="26" t="s">
        <v>8435</v>
      </c>
      <c r="H5848" s="24" t="s">
        <v>222</v>
      </c>
      <c r="I5848" s="24" t="s">
        <v>223</v>
      </c>
      <c r="J5848" s="27" t="s">
        <v>1</v>
      </c>
      <c r="K5848" s="28">
        <v>16.46</v>
      </c>
      <c r="L5848" s="28">
        <v>16.456499999999998</v>
      </c>
    </row>
    <row r="5849" spans="1:12" x14ac:dyDescent="0.25">
      <c r="A5849" s="24" t="s">
        <v>3305</v>
      </c>
      <c r="B5849" s="26">
        <v>2015</v>
      </c>
      <c r="C5849" s="24">
        <v>9</v>
      </c>
      <c r="D5849" s="24" t="s">
        <v>236</v>
      </c>
      <c r="E5849" s="26">
        <v>279</v>
      </c>
      <c r="F5849" s="24">
        <v>5129</v>
      </c>
      <c r="G5849" s="26" t="s">
        <v>8436</v>
      </c>
      <c r="H5849" s="24" t="s">
        <v>1474</v>
      </c>
      <c r="I5849" s="24" t="s">
        <v>1475</v>
      </c>
      <c r="J5849" s="27" t="s">
        <v>1</v>
      </c>
      <c r="K5849" s="28">
        <v>25.35</v>
      </c>
      <c r="L5849" s="28">
        <v>25.15</v>
      </c>
    </row>
    <row r="5850" spans="1:12" x14ac:dyDescent="0.25">
      <c r="A5850" s="24" t="s">
        <v>3305</v>
      </c>
      <c r="B5850" s="26">
        <v>2015</v>
      </c>
      <c r="C5850" s="24">
        <v>9</v>
      </c>
      <c r="D5850" s="24" t="s">
        <v>236</v>
      </c>
      <c r="E5850" s="26">
        <v>279</v>
      </c>
      <c r="F5850" s="24">
        <v>5130</v>
      </c>
      <c r="G5850" s="26" t="s">
        <v>8437</v>
      </c>
      <c r="H5850" s="24" t="s">
        <v>1706</v>
      </c>
      <c r="I5850" s="24" t="s">
        <v>1707</v>
      </c>
      <c r="J5850" s="27" t="s">
        <v>1</v>
      </c>
      <c r="K5850" s="28">
        <v>20.43</v>
      </c>
      <c r="L5850" s="28">
        <v>20.43</v>
      </c>
    </row>
    <row r="5851" spans="1:12" x14ac:dyDescent="0.25">
      <c r="A5851" s="24" t="s">
        <v>3305</v>
      </c>
      <c r="B5851" s="26">
        <v>2015</v>
      </c>
      <c r="C5851" s="24">
        <v>9</v>
      </c>
      <c r="D5851" s="24" t="s">
        <v>236</v>
      </c>
      <c r="E5851" s="26">
        <v>284</v>
      </c>
      <c r="F5851" s="24">
        <v>4870</v>
      </c>
      <c r="G5851" s="26" t="s">
        <v>8177</v>
      </c>
      <c r="H5851" s="24" t="s">
        <v>670</v>
      </c>
      <c r="I5851" s="24" t="s">
        <v>671</v>
      </c>
      <c r="J5851" s="27" t="s">
        <v>1</v>
      </c>
      <c r="K5851" s="28">
        <v>96.57</v>
      </c>
      <c r="L5851" s="28">
        <v>96.5655</v>
      </c>
    </row>
    <row r="5852" spans="1:12" x14ac:dyDescent="0.25">
      <c r="A5852" s="24" t="s">
        <v>3305</v>
      </c>
      <c r="B5852" s="26">
        <v>2015</v>
      </c>
      <c r="C5852" s="24">
        <v>9</v>
      </c>
      <c r="D5852" s="24" t="s">
        <v>236</v>
      </c>
      <c r="E5852" s="26">
        <v>285</v>
      </c>
      <c r="F5852" s="24">
        <v>5131</v>
      </c>
      <c r="G5852" s="26" t="s">
        <v>8438</v>
      </c>
      <c r="H5852" s="24" t="s">
        <v>1708</v>
      </c>
      <c r="I5852" s="24" t="s">
        <v>1709</v>
      </c>
      <c r="J5852" s="27" t="s">
        <v>1</v>
      </c>
      <c r="K5852" s="28">
        <v>131.65</v>
      </c>
      <c r="L5852" s="28">
        <v>0</v>
      </c>
    </row>
    <row r="5853" spans="1:12" x14ac:dyDescent="0.25">
      <c r="A5853" s="24" t="s">
        <v>3305</v>
      </c>
      <c r="B5853" s="26">
        <v>2015</v>
      </c>
      <c r="C5853" s="24">
        <v>9</v>
      </c>
      <c r="D5853" s="24" t="s">
        <v>236</v>
      </c>
      <c r="E5853" s="26">
        <v>286</v>
      </c>
      <c r="F5853" s="24">
        <v>5132</v>
      </c>
      <c r="G5853" s="26" t="s">
        <v>8439</v>
      </c>
      <c r="H5853" s="24" t="s">
        <v>67</v>
      </c>
      <c r="I5853" s="24" t="s">
        <v>68</v>
      </c>
      <c r="J5853" s="27" t="s">
        <v>1</v>
      </c>
      <c r="K5853" s="28">
        <v>37.94</v>
      </c>
      <c r="L5853" s="28">
        <v>37.94</v>
      </c>
    </row>
    <row r="5854" spans="1:12" x14ac:dyDescent="0.25">
      <c r="A5854" s="24" t="s">
        <v>3305</v>
      </c>
      <c r="B5854" s="26">
        <v>2015</v>
      </c>
      <c r="C5854" s="24">
        <v>9</v>
      </c>
      <c r="D5854" s="24" t="s">
        <v>236</v>
      </c>
      <c r="E5854" s="26">
        <v>287</v>
      </c>
      <c r="F5854" s="24">
        <v>4863</v>
      </c>
      <c r="G5854" s="26" t="s">
        <v>8170</v>
      </c>
      <c r="H5854" s="24" t="s">
        <v>1632</v>
      </c>
      <c r="I5854" s="24" t="s">
        <v>1633</v>
      </c>
      <c r="J5854" s="27" t="s">
        <v>1</v>
      </c>
      <c r="K5854" s="28">
        <v>26.64</v>
      </c>
      <c r="L5854" s="28">
        <v>26.64</v>
      </c>
    </row>
    <row r="5855" spans="1:12" x14ac:dyDescent="0.25">
      <c r="A5855" s="24" t="s">
        <v>3305</v>
      </c>
      <c r="B5855" s="26">
        <v>2015</v>
      </c>
      <c r="C5855" s="24">
        <v>9</v>
      </c>
      <c r="D5855" s="24" t="s">
        <v>236</v>
      </c>
      <c r="E5855" s="26">
        <v>287</v>
      </c>
      <c r="F5855" s="24">
        <v>5133</v>
      </c>
      <c r="G5855" s="26" t="s">
        <v>8440</v>
      </c>
      <c r="H5855" s="24" t="s">
        <v>570</v>
      </c>
      <c r="I5855" s="24" t="s">
        <v>571</v>
      </c>
      <c r="J5855" s="27" t="s">
        <v>1</v>
      </c>
      <c r="K5855" s="28">
        <v>38.25</v>
      </c>
      <c r="L5855" s="28">
        <v>38.25</v>
      </c>
    </row>
    <row r="5856" spans="1:12" x14ac:dyDescent="0.25">
      <c r="A5856" s="24" t="s">
        <v>3305</v>
      </c>
      <c r="B5856" s="26">
        <v>2015</v>
      </c>
      <c r="C5856" s="24">
        <v>9</v>
      </c>
      <c r="D5856" s="24" t="s">
        <v>236</v>
      </c>
      <c r="E5856" s="26">
        <v>289</v>
      </c>
      <c r="F5856" s="24">
        <v>5134</v>
      </c>
      <c r="G5856" s="26" t="s">
        <v>8441</v>
      </c>
      <c r="H5856" s="24" t="s">
        <v>1172</v>
      </c>
      <c r="I5856" s="24" t="s">
        <v>1173</v>
      </c>
      <c r="J5856" s="27" t="s">
        <v>1</v>
      </c>
      <c r="K5856" s="28">
        <v>63.34</v>
      </c>
      <c r="L5856" s="28">
        <v>63.34</v>
      </c>
    </row>
    <row r="5857" spans="1:12" x14ac:dyDescent="0.25">
      <c r="A5857" s="24" t="s">
        <v>3305</v>
      </c>
      <c r="B5857" s="26">
        <v>2015</v>
      </c>
      <c r="C5857" s="24">
        <v>9</v>
      </c>
      <c r="D5857" s="24" t="s">
        <v>236</v>
      </c>
      <c r="E5857" s="26">
        <v>290</v>
      </c>
      <c r="F5857" s="24">
        <v>5135</v>
      </c>
      <c r="G5857" s="26" t="s">
        <v>8442</v>
      </c>
      <c r="H5857" s="24" t="s">
        <v>224</v>
      </c>
      <c r="I5857" s="24" t="s">
        <v>225</v>
      </c>
      <c r="J5857" s="27" t="s">
        <v>1</v>
      </c>
      <c r="K5857" s="28">
        <v>63.34</v>
      </c>
      <c r="L5857" s="28">
        <v>63.34</v>
      </c>
    </row>
    <row r="5858" spans="1:12" x14ac:dyDescent="0.25">
      <c r="A5858" s="24" t="s">
        <v>3305</v>
      </c>
      <c r="B5858" s="26">
        <v>2015</v>
      </c>
      <c r="C5858" s="24">
        <v>9</v>
      </c>
      <c r="D5858" s="24" t="s">
        <v>236</v>
      </c>
      <c r="E5858" s="26">
        <v>292</v>
      </c>
      <c r="F5858" s="24">
        <v>5136</v>
      </c>
      <c r="G5858" s="26" t="s">
        <v>8443</v>
      </c>
      <c r="H5858" s="24" t="s">
        <v>69</v>
      </c>
      <c r="I5858" s="24" t="s">
        <v>70</v>
      </c>
      <c r="J5858" s="27" t="s">
        <v>1</v>
      </c>
      <c r="K5858" s="28">
        <v>72.16</v>
      </c>
      <c r="L5858" s="28">
        <v>72.16</v>
      </c>
    </row>
    <row r="5859" spans="1:12" x14ac:dyDescent="0.25">
      <c r="A5859" s="24" t="s">
        <v>3305</v>
      </c>
      <c r="B5859" s="26">
        <v>2015</v>
      </c>
      <c r="C5859" s="24">
        <v>9</v>
      </c>
      <c r="D5859" s="24" t="s">
        <v>236</v>
      </c>
      <c r="E5859" s="26">
        <v>293</v>
      </c>
      <c r="F5859" s="24">
        <v>5137</v>
      </c>
      <c r="G5859" s="26" t="s">
        <v>8444</v>
      </c>
      <c r="H5859" s="24" t="s">
        <v>67</v>
      </c>
      <c r="I5859" s="24" t="s">
        <v>68</v>
      </c>
      <c r="J5859" s="27" t="s">
        <v>1</v>
      </c>
      <c r="K5859" s="28">
        <v>72.16</v>
      </c>
      <c r="L5859" s="28">
        <v>72.16</v>
      </c>
    </row>
    <row r="5860" spans="1:12" x14ac:dyDescent="0.25">
      <c r="A5860" s="24" t="s">
        <v>3305</v>
      </c>
      <c r="B5860" s="26">
        <v>2015</v>
      </c>
      <c r="C5860" s="24">
        <v>9</v>
      </c>
      <c r="D5860" s="24" t="s">
        <v>236</v>
      </c>
      <c r="E5860" s="26">
        <v>293</v>
      </c>
      <c r="F5860" s="24">
        <v>5138</v>
      </c>
      <c r="G5860" s="26" t="s">
        <v>8445</v>
      </c>
      <c r="H5860" s="24" t="s">
        <v>67</v>
      </c>
      <c r="I5860" s="24" t="s">
        <v>68</v>
      </c>
      <c r="J5860" s="27" t="s">
        <v>1</v>
      </c>
      <c r="K5860" s="28">
        <v>60.85</v>
      </c>
      <c r="L5860" s="28">
        <v>60.85</v>
      </c>
    </row>
    <row r="5861" spans="1:12" x14ac:dyDescent="0.25">
      <c r="A5861" s="24" t="s">
        <v>3305</v>
      </c>
      <c r="B5861" s="26">
        <v>2015</v>
      </c>
      <c r="C5861" s="24">
        <v>9</v>
      </c>
      <c r="D5861" s="24" t="s">
        <v>236</v>
      </c>
      <c r="E5861" s="26">
        <v>293</v>
      </c>
      <c r="F5861" s="24">
        <v>5139</v>
      </c>
      <c r="G5861" s="26" t="s">
        <v>8446</v>
      </c>
      <c r="H5861" s="24" t="s">
        <v>146</v>
      </c>
      <c r="I5861" s="24" t="s">
        <v>147</v>
      </c>
      <c r="J5861" s="27" t="s">
        <v>1</v>
      </c>
      <c r="K5861" s="28">
        <v>54.28</v>
      </c>
      <c r="L5861" s="28">
        <v>54.084200000000003</v>
      </c>
    </row>
    <row r="5862" spans="1:12" x14ac:dyDescent="0.25">
      <c r="A5862" s="24" t="s">
        <v>3305</v>
      </c>
      <c r="B5862" s="26">
        <v>2015</v>
      </c>
      <c r="C5862" s="24">
        <v>9</v>
      </c>
      <c r="D5862" s="24" t="s">
        <v>236</v>
      </c>
      <c r="E5862" s="26">
        <v>293</v>
      </c>
      <c r="F5862" s="24">
        <v>5140</v>
      </c>
      <c r="G5862" s="26" t="s">
        <v>8447</v>
      </c>
      <c r="H5862" s="24" t="s">
        <v>69</v>
      </c>
      <c r="I5862" s="24" t="s">
        <v>70</v>
      </c>
      <c r="J5862" s="27" t="s">
        <v>1</v>
      </c>
      <c r="K5862" s="28">
        <v>22.91</v>
      </c>
      <c r="L5862" s="28">
        <v>22.91</v>
      </c>
    </row>
    <row r="5863" spans="1:12" x14ac:dyDescent="0.25">
      <c r="A5863" s="24" t="s">
        <v>3305</v>
      </c>
      <c r="B5863" s="26">
        <v>2015</v>
      </c>
      <c r="C5863" s="24">
        <v>9</v>
      </c>
      <c r="D5863" s="24" t="s">
        <v>236</v>
      </c>
      <c r="E5863" s="26">
        <v>293</v>
      </c>
      <c r="F5863" s="24">
        <v>5141</v>
      </c>
      <c r="G5863" s="26" t="s">
        <v>8448</v>
      </c>
      <c r="H5863" s="24" t="s">
        <v>67</v>
      </c>
      <c r="I5863" s="24" t="s">
        <v>68</v>
      </c>
      <c r="J5863" s="27" t="s">
        <v>1</v>
      </c>
      <c r="K5863" s="28">
        <v>131.65</v>
      </c>
      <c r="L5863" s="28">
        <v>0</v>
      </c>
    </row>
    <row r="5864" spans="1:12" x14ac:dyDescent="0.25">
      <c r="A5864" s="24" t="s">
        <v>3305</v>
      </c>
      <c r="B5864" s="26">
        <v>2015</v>
      </c>
      <c r="C5864" s="24">
        <v>9</v>
      </c>
      <c r="D5864" s="24" t="s">
        <v>236</v>
      </c>
      <c r="E5864" s="26">
        <v>293</v>
      </c>
      <c r="F5864" s="24">
        <v>2690</v>
      </c>
      <c r="G5864" s="26" t="s">
        <v>5997</v>
      </c>
      <c r="H5864" s="24" t="s">
        <v>1000</v>
      </c>
      <c r="I5864" s="24" t="s">
        <v>1001</v>
      </c>
      <c r="J5864" s="27" t="s">
        <v>1</v>
      </c>
      <c r="K5864" s="28">
        <v>47.94</v>
      </c>
      <c r="L5864" s="28">
        <v>35.96</v>
      </c>
    </row>
    <row r="5865" spans="1:12" x14ac:dyDescent="0.25">
      <c r="A5865" s="24" t="s">
        <v>3305</v>
      </c>
      <c r="B5865" s="26">
        <v>2015</v>
      </c>
      <c r="C5865" s="24">
        <v>9</v>
      </c>
      <c r="D5865" s="24" t="s">
        <v>236</v>
      </c>
      <c r="E5865" s="26">
        <v>293</v>
      </c>
      <c r="F5865" s="24">
        <v>5142</v>
      </c>
      <c r="G5865" s="26" t="s">
        <v>8449</v>
      </c>
      <c r="H5865" s="24" t="s">
        <v>164</v>
      </c>
      <c r="I5865" s="24" t="s">
        <v>165</v>
      </c>
      <c r="J5865" s="27" t="s">
        <v>1</v>
      </c>
      <c r="K5865" s="28">
        <v>31.37</v>
      </c>
      <c r="L5865" s="28">
        <v>31.174199999999999</v>
      </c>
    </row>
    <row r="5866" spans="1:12" x14ac:dyDescent="0.25">
      <c r="A5866" s="24" t="s">
        <v>3305</v>
      </c>
      <c r="B5866" s="26">
        <v>2015</v>
      </c>
      <c r="C5866" s="24">
        <v>9</v>
      </c>
      <c r="D5866" s="24" t="s">
        <v>236</v>
      </c>
      <c r="E5866" s="26">
        <v>293</v>
      </c>
      <c r="F5866" s="24">
        <v>5143</v>
      </c>
      <c r="G5866" s="26" t="s">
        <v>8450</v>
      </c>
      <c r="H5866" s="24" t="s">
        <v>506</v>
      </c>
      <c r="I5866" s="24" t="s">
        <v>507</v>
      </c>
      <c r="J5866" s="27" t="s">
        <v>1</v>
      </c>
      <c r="K5866" s="28">
        <v>62.54</v>
      </c>
      <c r="L5866" s="28">
        <v>62.344200000000001</v>
      </c>
    </row>
    <row r="5867" spans="1:12" x14ac:dyDescent="0.25">
      <c r="A5867" s="24" t="s">
        <v>3305</v>
      </c>
      <c r="B5867" s="26">
        <v>2015</v>
      </c>
      <c r="C5867" s="24">
        <v>9</v>
      </c>
      <c r="D5867" s="24" t="s">
        <v>236</v>
      </c>
      <c r="E5867" s="26">
        <v>293</v>
      </c>
      <c r="F5867" s="24">
        <v>5144</v>
      </c>
      <c r="G5867" s="26" t="s">
        <v>8451</v>
      </c>
      <c r="H5867" s="24" t="s">
        <v>1598</v>
      </c>
      <c r="I5867" s="24" t="s">
        <v>1599</v>
      </c>
      <c r="J5867" s="27" t="s">
        <v>1</v>
      </c>
      <c r="K5867" s="28">
        <v>170.9</v>
      </c>
      <c r="L5867" s="28">
        <v>170.89920000000001</v>
      </c>
    </row>
    <row r="5868" spans="1:12" x14ac:dyDescent="0.25">
      <c r="A5868" s="24" t="s">
        <v>3305</v>
      </c>
      <c r="B5868" s="26">
        <v>2015</v>
      </c>
      <c r="C5868" s="24">
        <v>9</v>
      </c>
      <c r="D5868" s="24" t="s">
        <v>236</v>
      </c>
      <c r="E5868" s="26">
        <v>293</v>
      </c>
      <c r="F5868" s="24">
        <v>5145</v>
      </c>
      <c r="G5868" s="26" t="s">
        <v>8452</v>
      </c>
      <c r="H5868" s="24" t="s">
        <v>406</v>
      </c>
      <c r="I5868" s="24" t="s">
        <v>407</v>
      </c>
      <c r="J5868" s="27" t="s">
        <v>1</v>
      </c>
      <c r="K5868" s="28">
        <v>63.34</v>
      </c>
      <c r="L5868" s="28">
        <v>63.34</v>
      </c>
    </row>
    <row r="5869" spans="1:12" x14ac:dyDescent="0.25">
      <c r="A5869" s="24" t="s">
        <v>3305</v>
      </c>
      <c r="B5869" s="26">
        <v>2015</v>
      </c>
      <c r="C5869" s="24">
        <v>9</v>
      </c>
      <c r="D5869" s="24" t="s">
        <v>236</v>
      </c>
      <c r="E5869" s="26">
        <v>293</v>
      </c>
      <c r="F5869" s="24">
        <v>4979</v>
      </c>
      <c r="G5869" s="26" t="s">
        <v>8286</v>
      </c>
      <c r="H5869" s="24" t="s">
        <v>266</v>
      </c>
      <c r="I5869" s="24" t="s">
        <v>267</v>
      </c>
      <c r="J5869" s="27" t="s">
        <v>1</v>
      </c>
      <c r="K5869" s="28">
        <v>37.94</v>
      </c>
      <c r="L5869" s="28">
        <v>37.94</v>
      </c>
    </row>
    <row r="5870" spans="1:12" x14ac:dyDescent="0.25">
      <c r="A5870" s="24" t="s">
        <v>3305</v>
      </c>
      <c r="B5870" s="26">
        <v>2015</v>
      </c>
      <c r="C5870" s="24">
        <v>9</v>
      </c>
      <c r="D5870" s="24" t="s">
        <v>236</v>
      </c>
      <c r="E5870" s="26">
        <v>293</v>
      </c>
      <c r="F5870" s="24">
        <v>5146</v>
      </c>
      <c r="G5870" s="26" t="s">
        <v>8453</v>
      </c>
      <c r="H5870" s="24" t="s">
        <v>79</v>
      </c>
      <c r="I5870" s="24" t="s">
        <v>80</v>
      </c>
      <c r="J5870" s="27" t="s">
        <v>1</v>
      </c>
      <c r="K5870" s="28">
        <v>46.26</v>
      </c>
      <c r="L5870" s="28">
        <v>46.26</v>
      </c>
    </row>
    <row r="5871" spans="1:12" x14ac:dyDescent="0.25">
      <c r="A5871" s="24" t="s">
        <v>3305</v>
      </c>
      <c r="B5871" s="26">
        <v>2015</v>
      </c>
      <c r="C5871" s="24">
        <v>9</v>
      </c>
      <c r="D5871" s="24" t="s">
        <v>236</v>
      </c>
      <c r="E5871" s="26">
        <v>293</v>
      </c>
      <c r="F5871" s="24">
        <v>5147</v>
      </c>
      <c r="G5871" s="26" t="s">
        <v>8454</v>
      </c>
      <c r="H5871" s="24" t="s">
        <v>132</v>
      </c>
      <c r="I5871" s="24" t="s">
        <v>133</v>
      </c>
      <c r="J5871" s="27" t="s">
        <v>1</v>
      </c>
      <c r="K5871" s="28">
        <v>63.34</v>
      </c>
      <c r="L5871" s="28">
        <v>63.34</v>
      </c>
    </row>
    <row r="5872" spans="1:12" x14ac:dyDescent="0.25">
      <c r="A5872" s="24" t="s">
        <v>3305</v>
      </c>
      <c r="B5872" s="26">
        <v>2015</v>
      </c>
      <c r="C5872" s="24">
        <v>9</v>
      </c>
      <c r="D5872" s="24" t="s">
        <v>236</v>
      </c>
      <c r="E5872" s="26">
        <v>293</v>
      </c>
      <c r="F5872" s="24">
        <v>5148</v>
      </c>
      <c r="G5872" s="26" t="s">
        <v>8455</v>
      </c>
      <c r="H5872" s="24" t="s">
        <v>1710</v>
      </c>
      <c r="I5872" s="24" t="s">
        <v>1711</v>
      </c>
      <c r="J5872" s="27" t="s">
        <v>1</v>
      </c>
      <c r="K5872" s="28">
        <v>131.65</v>
      </c>
      <c r="L5872" s="28">
        <v>0</v>
      </c>
    </row>
    <row r="5873" spans="1:12" x14ac:dyDescent="0.25">
      <c r="A5873" s="24" t="s">
        <v>3305</v>
      </c>
      <c r="B5873" s="26">
        <v>2015</v>
      </c>
      <c r="C5873" s="24">
        <v>9</v>
      </c>
      <c r="D5873" s="24" t="s">
        <v>236</v>
      </c>
      <c r="E5873" s="26">
        <v>293</v>
      </c>
      <c r="F5873" s="24">
        <v>2719</v>
      </c>
      <c r="G5873" s="26" t="s">
        <v>6026</v>
      </c>
      <c r="H5873" s="24" t="s">
        <v>174</v>
      </c>
      <c r="I5873" s="24" t="s">
        <v>175</v>
      </c>
      <c r="J5873" s="27" t="s">
        <v>1</v>
      </c>
      <c r="K5873" s="28">
        <v>115.13</v>
      </c>
      <c r="L5873" s="28">
        <v>114.9342</v>
      </c>
    </row>
    <row r="5874" spans="1:12" x14ac:dyDescent="0.25">
      <c r="A5874" s="24" t="s">
        <v>3305</v>
      </c>
      <c r="B5874" s="26">
        <v>2015</v>
      </c>
      <c r="C5874" s="24">
        <v>9</v>
      </c>
      <c r="D5874" s="24" t="s">
        <v>236</v>
      </c>
      <c r="E5874" s="26">
        <v>293</v>
      </c>
      <c r="F5874" s="24">
        <v>5149</v>
      </c>
      <c r="G5874" s="26" t="s">
        <v>8456</v>
      </c>
      <c r="H5874" s="24" t="s">
        <v>674</v>
      </c>
      <c r="I5874" s="24" t="s">
        <v>675</v>
      </c>
      <c r="J5874" s="27" t="s">
        <v>1</v>
      </c>
      <c r="K5874" s="28">
        <v>24.28</v>
      </c>
      <c r="L5874" s="28">
        <v>18.21</v>
      </c>
    </row>
    <row r="5875" spans="1:12" x14ac:dyDescent="0.25">
      <c r="A5875" s="24" t="s">
        <v>3305</v>
      </c>
      <c r="B5875" s="26">
        <v>2015</v>
      </c>
      <c r="C5875" s="24">
        <v>9</v>
      </c>
      <c r="D5875" s="24" t="s">
        <v>236</v>
      </c>
      <c r="E5875" s="26">
        <v>293</v>
      </c>
      <c r="F5875" s="24">
        <v>5150</v>
      </c>
      <c r="G5875" s="26" t="s">
        <v>8457</v>
      </c>
      <c r="H5875" s="24" t="s">
        <v>67</v>
      </c>
      <c r="I5875" s="24" t="s">
        <v>68</v>
      </c>
      <c r="J5875" s="27" t="s">
        <v>1</v>
      </c>
      <c r="K5875" s="28">
        <v>22.91</v>
      </c>
      <c r="L5875" s="28">
        <v>17.18</v>
      </c>
    </row>
    <row r="5876" spans="1:12" x14ac:dyDescent="0.25">
      <c r="A5876" s="24" t="s">
        <v>3305</v>
      </c>
      <c r="B5876" s="26">
        <v>2015</v>
      </c>
      <c r="C5876" s="24">
        <v>9</v>
      </c>
      <c r="D5876" s="24" t="s">
        <v>236</v>
      </c>
      <c r="E5876" s="26">
        <v>293</v>
      </c>
      <c r="F5876" s="24">
        <v>5151</v>
      </c>
      <c r="G5876" s="26" t="s">
        <v>8458</v>
      </c>
      <c r="H5876" s="24" t="s">
        <v>376</v>
      </c>
      <c r="I5876" s="24" t="s">
        <v>377</v>
      </c>
      <c r="J5876" s="27" t="s">
        <v>1</v>
      </c>
      <c r="K5876" s="28">
        <v>45.82</v>
      </c>
      <c r="L5876" s="28">
        <v>0</v>
      </c>
    </row>
    <row r="5877" spans="1:12" x14ac:dyDescent="0.25">
      <c r="A5877" s="24" t="s">
        <v>3305</v>
      </c>
      <c r="B5877" s="26">
        <v>2015</v>
      </c>
      <c r="C5877" s="24">
        <v>9</v>
      </c>
      <c r="D5877" s="24" t="s">
        <v>236</v>
      </c>
      <c r="E5877" s="26">
        <v>294</v>
      </c>
      <c r="F5877" s="24">
        <v>5152</v>
      </c>
      <c r="G5877" s="26" t="s">
        <v>8459</v>
      </c>
      <c r="H5877" s="24" t="s">
        <v>1018</v>
      </c>
      <c r="I5877" s="24" t="s">
        <v>1019</v>
      </c>
      <c r="J5877" s="27" t="s">
        <v>1</v>
      </c>
      <c r="K5877" s="28">
        <v>22.91</v>
      </c>
      <c r="L5877" s="28">
        <v>22.91</v>
      </c>
    </row>
    <row r="5878" spans="1:12" x14ac:dyDescent="0.25">
      <c r="A5878" s="24" t="s">
        <v>3305</v>
      </c>
      <c r="B5878" s="26">
        <v>2015</v>
      </c>
      <c r="C5878" s="24">
        <v>9</v>
      </c>
      <c r="D5878" s="24" t="s">
        <v>236</v>
      </c>
      <c r="E5878" s="26">
        <v>294</v>
      </c>
      <c r="F5878" s="24">
        <v>5153</v>
      </c>
      <c r="G5878" s="26" t="s">
        <v>8460</v>
      </c>
      <c r="H5878" s="24" t="s">
        <v>69</v>
      </c>
      <c r="I5878" s="24" t="s">
        <v>70</v>
      </c>
      <c r="J5878" s="27" t="s">
        <v>1</v>
      </c>
      <c r="K5878" s="28">
        <v>85.45</v>
      </c>
      <c r="L5878" s="28">
        <v>85.449600000000004</v>
      </c>
    </row>
    <row r="5879" spans="1:12" x14ac:dyDescent="0.25">
      <c r="A5879" s="24" t="s">
        <v>3305</v>
      </c>
      <c r="B5879" s="26">
        <v>2015</v>
      </c>
      <c r="C5879" s="24">
        <v>9</v>
      </c>
      <c r="D5879" s="24" t="s">
        <v>236</v>
      </c>
      <c r="E5879" s="26">
        <v>294</v>
      </c>
      <c r="F5879" s="24">
        <v>5154</v>
      </c>
      <c r="G5879" s="26" t="s">
        <v>8461</v>
      </c>
      <c r="H5879" s="24" t="s">
        <v>192</v>
      </c>
      <c r="I5879" s="24" t="s">
        <v>193</v>
      </c>
      <c r="J5879" s="27" t="s">
        <v>1</v>
      </c>
      <c r="K5879" s="28">
        <v>16.46</v>
      </c>
      <c r="L5879" s="28">
        <v>16.456499999999998</v>
      </c>
    </row>
    <row r="5880" spans="1:12" x14ac:dyDescent="0.25">
      <c r="A5880" s="24" t="s">
        <v>3305</v>
      </c>
      <c r="B5880" s="26">
        <v>2015</v>
      </c>
      <c r="C5880" s="24">
        <v>9</v>
      </c>
      <c r="D5880" s="24" t="s">
        <v>236</v>
      </c>
      <c r="E5880" s="26">
        <v>294</v>
      </c>
      <c r="F5880" s="24">
        <v>5155</v>
      </c>
      <c r="G5880" s="26" t="s">
        <v>8462</v>
      </c>
      <c r="H5880" s="24" t="s">
        <v>77</v>
      </c>
      <c r="I5880" s="24" t="s">
        <v>78</v>
      </c>
      <c r="J5880" s="27" t="s">
        <v>1</v>
      </c>
      <c r="K5880" s="28">
        <v>24.28</v>
      </c>
      <c r="L5880" s="28">
        <v>24.28</v>
      </c>
    </row>
    <row r="5881" spans="1:12" x14ac:dyDescent="0.25">
      <c r="A5881" s="24" t="s">
        <v>3305</v>
      </c>
      <c r="B5881" s="26">
        <v>2015</v>
      </c>
      <c r="C5881" s="24">
        <v>9</v>
      </c>
      <c r="D5881" s="24" t="s">
        <v>236</v>
      </c>
      <c r="E5881" s="26">
        <v>294</v>
      </c>
      <c r="F5881" s="24">
        <v>5156</v>
      </c>
      <c r="G5881" s="26" t="s">
        <v>8463</v>
      </c>
      <c r="H5881" s="24" t="s">
        <v>90</v>
      </c>
      <c r="I5881" s="24" t="s">
        <v>91</v>
      </c>
      <c r="J5881" s="27" t="s">
        <v>1</v>
      </c>
      <c r="K5881" s="28">
        <v>16.46</v>
      </c>
      <c r="L5881" s="28">
        <v>16.456499999999998</v>
      </c>
    </row>
    <row r="5882" spans="1:12" x14ac:dyDescent="0.25">
      <c r="A5882" s="24" t="s">
        <v>3305</v>
      </c>
      <c r="B5882" s="26">
        <v>2015</v>
      </c>
      <c r="C5882" s="24">
        <v>9</v>
      </c>
      <c r="D5882" s="24" t="s">
        <v>236</v>
      </c>
      <c r="E5882" s="26">
        <v>294</v>
      </c>
      <c r="F5882" s="24">
        <v>4885</v>
      </c>
      <c r="G5882" s="26" t="s">
        <v>8192</v>
      </c>
      <c r="H5882" s="24" t="s">
        <v>134</v>
      </c>
      <c r="I5882" s="24" t="s">
        <v>135</v>
      </c>
      <c r="J5882" s="27" t="s">
        <v>1</v>
      </c>
      <c r="K5882" s="28">
        <v>76.19</v>
      </c>
      <c r="L5882" s="28">
        <v>37.94</v>
      </c>
    </row>
    <row r="5883" spans="1:12" x14ac:dyDescent="0.25">
      <c r="A5883" s="24" t="s">
        <v>3305</v>
      </c>
      <c r="B5883" s="26">
        <v>2015</v>
      </c>
      <c r="C5883" s="24">
        <v>9</v>
      </c>
      <c r="D5883" s="24" t="s">
        <v>236</v>
      </c>
      <c r="E5883" s="26">
        <v>294</v>
      </c>
      <c r="F5883" s="24">
        <v>5157</v>
      </c>
      <c r="G5883" s="26" t="s">
        <v>8464</v>
      </c>
      <c r="H5883" s="24" t="s">
        <v>396</v>
      </c>
      <c r="I5883" s="24" t="s">
        <v>397</v>
      </c>
      <c r="J5883" s="27" t="s">
        <v>1</v>
      </c>
      <c r="K5883" s="28">
        <v>22.91</v>
      </c>
      <c r="L5883" s="28">
        <v>22.91</v>
      </c>
    </row>
    <row r="5884" spans="1:12" x14ac:dyDescent="0.25">
      <c r="A5884" s="24" t="s">
        <v>3305</v>
      </c>
      <c r="B5884" s="26">
        <v>2015</v>
      </c>
      <c r="C5884" s="24">
        <v>9</v>
      </c>
      <c r="D5884" s="24" t="s">
        <v>236</v>
      </c>
      <c r="E5884" s="26">
        <v>294</v>
      </c>
      <c r="F5884" s="24">
        <v>5158</v>
      </c>
      <c r="G5884" s="26" t="s">
        <v>8465</v>
      </c>
      <c r="H5884" s="24" t="s">
        <v>150</v>
      </c>
      <c r="I5884" s="24" t="s">
        <v>151</v>
      </c>
      <c r="J5884" s="27" t="s">
        <v>1</v>
      </c>
      <c r="K5884" s="28">
        <v>63.34</v>
      </c>
      <c r="L5884" s="28">
        <v>63.34</v>
      </c>
    </row>
    <row r="5885" spans="1:12" x14ac:dyDescent="0.25">
      <c r="A5885" s="24" t="s">
        <v>3305</v>
      </c>
      <c r="B5885" s="26">
        <v>2015</v>
      </c>
      <c r="C5885" s="24">
        <v>9</v>
      </c>
      <c r="D5885" s="24" t="s">
        <v>236</v>
      </c>
      <c r="E5885" s="26">
        <v>294</v>
      </c>
      <c r="F5885" s="24">
        <v>5159</v>
      </c>
      <c r="G5885" s="26" t="s">
        <v>8466</v>
      </c>
      <c r="H5885" s="24" t="s">
        <v>176</v>
      </c>
      <c r="I5885" s="24" t="s">
        <v>177</v>
      </c>
      <c r="J5885" s="27" t="s">
        <v>1</v>
      </c>
      <c r="K5885" s="28">
        <v>201.19</v>
      </c>
      <c r="L5885" s="28">
        <v>0</v>
      </c>
    </row>
    <row r="5886" spans="1:12" x14ac:dyDescent="0.25">
      <c r="A5886" s="24" t="s">
        <v>3305</v>
      </c>
      <c r="B5886" s="26">
        <v>2015</v>
      </c>
      <c r="C5886" s="24">
        <v>9</v>
      </c>
      <c r="D5886" s="24" t="s">
        <v>236</v>
      </c>
      <c r="E5886" s="26">
        <v>294</v>
      </c>
      <c r="F5886" s="24">
        <v>5160</v>
      </c>
      <c r="G5886" s="26" t="s">
        <v>8467</v>
      </c>
      <c r="H5886" s="24" t="s">
        <v>224</v>
      </c>
      <c r="I5886" s="24" t="s">
        <v>225</v>
      </c>
      <c r="J5886" s="27" t="s">
        <v>1</v>
      </c>
      <c r="K5886" s="28">
        <v>22.91</v>
      </c>
      <c r="L5886" s="28">
        <v>22.91</v>
      </c>
    </row>
    <row r="5887" spans="1:12" x14ac:dyDescent="0.25">
      <c r="A5887" s="24" t="s">
        <v>3305</v>
      </c>
      <c r="B5887" s="26">
        <v>2015</v>
      </c>
      <c r="C5887" s="24">
        <v>9</v>
      </c>
      <c r="D5887" s="24" t="s">
        <v>236</v>
      </c>
      <c r="E5887" s="26">
        <v>294</v>
      </c>
      <c r="F5887" s="24">
        <v>1311</v>
      </c>
      <c r="G5887" s="26" t="s">
        <v>4618</v>
      </c>
      <c r="H5887" s="24" t="s">
        <v>69</v>
      </c>
      <c r="I5887" s="24" t="s">
        <v>70</v>
      </c>
      <c r="J5887" s="27" t="s">
        <v>1</v>
      </c>
      <c r="K5887" s="28">
        <v>16.46</v>
      </c>
      <c r="L5887" s="28">
        <v>16.456499999999998</v>
      </c>
    </row>
    <row r="5888" spans="1:12" x14ac:dyDescent="0.25">
      <c r="A5888" s="24" t="s">
        <v>3305</v>
      </c>
      <c r="B5888" s="26">
        <v>2015</v>
      </c>
      <c r="C5888" s="24">
        <v>9</v>
      </c>
      <c r="D5888" s="24" t="s">
        <v>236</v>
      </c>
      <c r="E5888" s="26">
        <v>294</v>
      </c>
      <c r="F5888" s="24">
        <v>5161</v>
      </c>
      <c r="G5888" s="26" t="s">
        <v>8468</v>
      </c>
      <c r="H5888" s="24" t="s">
        <v>188</v>
      </c>
      <c r="I5888" s="24" t="s">
        <v>189</v>
      </c>
      <c r="J5888" s="27" t="s">
        <v>1</v>
      </c>
      <c r="K5888" s="28">
        <v>22.91</v>
      </c>
      <c r="L5888" s="28">
        <v>22.91</v>
      </c>
    </row>
    <row r="5889" spans="1:12" x14ac:dyDescent="0.25">
      <c r="A5889" s="24" t="s">
        <v>3305</v>
      </c>
      <c r="B5889" s="26">
        <v>2015</v>
      </c>
      <c r="C5889" s="24">
        <v>9</v>
      </c>
      <c r="D5889" s="24" t="s">
        <v>236</v>
      </c>
      <c r="E5889" s="26">
        <v>294</v>
      </c>
      <c r="F5889" s="24">
        <v>5162</v>
      </c>
      <c r="G5889" s="26" t="s">
        <v>8469</v>
      </c>
      <c r="H5889" s="24" t="s">
        <v>132</v>
      </c>
      <c r="I5889" s="24" t="s">
        <v>133</v>
      </c>
      <c r="J5889" s="27" t="s">
        <v>1</v>
      </c>
      <c r="K5889" s="28">
        <v>22.91</v>
      </c>
      <c r="L5889" s="28">
        <v>22.91</v>
      </c>
    </row>
    <row r="5890" spans="1:12" x14ac:dyDescent="0.25">
      <c r="A5890" s="24" t="s">
        <v>3305</v>
      </c>
      <c r="B5890" s="26">
        <v>2015</v>
      </c>
      <c r="C5890" s="24">
        <v>9</v>
      </c>
      <c r="D5890" s="24" t="s">
        <v>236</v>
      </c>
      <c r="E5890" s="26">
        <v>294</v>
      </c>
      <c r="F5890" s="24">
        <v>3380</v>
      </c>
      <c r="G5890" s="26" t="s">
        <v>6687</v>
      </c>
      <c r="H5890" s="24" t="s">
        <v>1326</v>
      </c>
      <c r="I5890" s="24" t="s">
        <v>1327</v>
      </c>
      <c r="J5890" s="27" t="s">
        <v>1</v>
      </c>
      <c r="K5890" s="28">
        <v>80.11</v>
      </c>
      <c r="L5890" s="28">
        <v>80.108999999999995</v>
      </c>
    </row>
    <row r="5891" spans="1:12" x14ac:dyDescent="0.25">
      <c r="A5891" s="24" t="s">
        <v>3305</v>
      </c>
      <c r="B5891" s="26">
        <v>2015</v>
      </c>
      <c r="C5891" s="24">
        <v>9</v>
      </c>
      <c r="D5891" s="24" t="s">
        <v>236</v>
      </c>
      <c r="E5891" s="26">
        <v>294</v>
      </c>
      <c r="F5891" s="24">
        <v>5163</v>
      </c>
      <c r="G5891" s="26" t="s">
        <v>8470</v>
      </c>
      <c r="H5891" s="24" t="s">
        <v>570</v>
      </c>
      <c r="I5891" s="24" t="s">
        <v>571</v>
      </c>
      <c r="J5891" s="27" t="s">
        <v>1</v>
      </c>
      <c r="K5891" s="28">
        <v>89.05</v>
      </c>
      <c r="L5891" s="28">
        <v>89.05</v>
      </c>
    </row>
    <row r="5892" spans="1:12" x14ac:dyDescent="0.25">
      <c r="A5892" s="24" t="s">
        <v>3305</v>
      </c>
      <c r="B5892" s="26">
        <v>2015</v>
      </c>
      <c r="C5892" s="24">
        <v>9</v>
      </c>
      <c r="D5892" s="24" t="s">
        <v>236</v>
      </c>
      <c r="E5892" s="26">
        <v>294</v>
      </c>
      <c r="F5892" s="24">
        <v>5164</v>
      </c>
      <c r="G5892" s="26" t="s">
        <v>8471</v>
      </c>
      <c r="H5892" s="24" t="s">
        <v>702</v>
      </c>
      <c r="I5892" s="24" t="s">
        <v>703</v>
      </c>
      <c r="J5892" s="27" t="s">
        <v>1</v>
      </c>
      <c r="K5892" s="28">
        <v>16.46</v>
      </c>
      <c r="L5892" s="28">
        <v>16.456499999999998</v>
      </c>
    </row>
    <row r="5893" spans="1:12" x14ac:dyDescent="0.25">
      <c r="A5893" s="24" t="s">
        <v>3305</v>
      </c>
      <c r="B5893" s="26">
        <v>2015</v>
      </c>
      <c r="C5893" s="24">
        <v>9</v>
      </c>
      <c r="D5893" s="24" t="s">
        <v>236</v>
      </c>
      <c r="E5893" s="26">
        <v>294</v>
      </c>
      <c r="F5893" s="24">
        <v>5018</v>
      </c>
      <c r="G5893" s="26" t="s">
        <v>8325</v>
      </c>
      <c r="H5893" s="24" t="s">
        <v>1034</v>
      </c>
      <c r="I5893" s="24" t="s">
        <v>1035</v>
      </c>
      <c r="J5893" s="27" t="s">
        <v>1</v>
      </c>
      <c r="K5893" s="28">
        <v>154.56</v>
      </c>
      <c r="L5893" s="28">
        <v>22.91</v>
      </c>
    </row>
    <row r="5894" spans="1:12" x14ac:dyDescent="0.25">
      <c r="A5894" s="24" t="s">
        <v>3305</v>
      </c>
      <c r="B5894" s="26">
        <v>2015</v>
      </c>
      <c r="C5894" s="24">
        <v>9</v>
      </c>
      <c r="D5894" s="24" t="s">
        <v>236</v>
      </c>
      <c r="E5894" s="26">
        <v>294</v>
      </c>
      <c r="F5894" s="24">
        <v>5165</v>
      </c>
      <c r="G5894" s="26" t="s">
        <v>8472</v>
      </c>
      <c r="H5894" s="24" t="s">
        <v>132</v>
      </c>
      <c r="I5894" s="24" t="s">
        <v>133</v>
      </c>
      <c r="J5894" s="27" t="s">
        <v>1</v>
      </c>
      <c r="K5894" s="28">
        <v>80.11</v>
      </c>
      <c r="L5894" s="28">
        <v>80.108999999999995</v>
      </c>
    </row>
    <row r="5895" spans="1:12" x14ac:dyDescent="0.25">
      <c r="A5895" s="24" t="s">
        <v>3305</v>
      </c>
      <c r="B5895" s="26">
        <v>2015</v>
      </c>
      <c r="C5895" s="24">
        <v>9</v>
      </c>
      <c r="D5895" s="24" t="s">
        <v>236</v>
      </c>
      <c r="E5895" s="26">
        <v>294</v>
      </c>
      <c r="F5895" s="24">
        <v>947</v>
      </c>
      <c r="G5895" s="26" t="s">
        <v>4254</v>
      </c>
      <c r="H5895" s="24" t="s">
        <v>61</v>
      </c>
      <c r="I5895" s="24" t="s">
        <v>62</v>
      </c>
      <c r="J5895" s="27" t="s">
        <v>1</v>
      </c>
      <c r="K5895" s="28">
        <v>96.57</v>
      </c>
      <c r="L5895" s="28">
        <v>96.5655</v>
      </c>
    </row>
    <row r="5896" spans="1:12" x14ac:dyDescent="0.25">
      <c r="A5896" s="24" t="s">
        <v>3305</v>
      </c>
      <c r="B5896" s="26">
        <v>2015</v>
      </c>
      <c r="C5896" s="24">
        <v>9</v>
      </c>
      <c r="D5896" s="24" t="s">
        <v>236</v>
      </c>
      <c r="E5896" s="26">
        <v>294</v>
      </c>
      <c r="F5896" s="24">
        <v>4152</v>
      </c>
      <c r="G5896" s="26" t="s">
        <v>7459</v>
      </c>
      <c r="H5896" s="24" t="s">
        <v>98</v>
      </c>
      <c r="I5896" s="24" t="s">
        <v>99</v>
      </c>
      <c r="J5896" s="27" t="s">
        <v>1</v>
      </c>
      <c r="K5896" s="28">
        <v>98.18</v>
      </c>
      <c r="L5896" s="28">
        <v>98.178100000000001</v>
      </c>
    </row>
    <row r="5897" spans="1:12" x14ac:dyDescent="0.25">
      <c r="A5897" s="24" t="s">
        <v>3305</v>
      </c>
      <c r="B5897" s="26">
        <v>2015</v>
      </c>
      <c r="C5897" s="24">
        <v>9</v>
      </c>
      <c r="D5897" s="24" t="s">
        <v>236</v>
      </c>
      <c r="E5897" s="26">
        <v>294</v>
      </c>
      <c r="F5897" s="24">
        <v>5166</v>
      </c>
      <c r="G5897" s="26" t="s">
        <v>8473</v>
      </c>
      <c r="H5897" s="24" t="s">
        <v>184</v>
      </c>
      <c r="I5897" s="24" t="s">
        <v>185</v>
      </c>
      <c r="J5897" s="27" t="s">
        <v>1</v>
      </c>
      <c r="K5897" s="28">
        <v>22.91</v>
      </c>
      <c r="L5897" s="28">
        <v>22.91</v>
      </c>
    </row>
    <row r="5898" spans="1:12" x14ac:dyDescent="0.25">
      <c r="A5898" s="24" t="s">
        <v>3305</v>
      </c>
      <c r="B5898" s="26">
        <v>2015</v>
      </c>
      <c r="C5898" s="24">
        <v>9</v>
      </c>
      <c r="D5898" s="24" t="s">
        <v>236</v>
      </c>
      <c r="E5898" s="26">
        <v>294</v>
      </c>
      <c r="F5898" s="24">
        <v>5167</v>
      </c>
      <c r="G5898" s="26" t="s">
        <v>8474</v>
      </c>
      <c r="H5898" s="24" t="s">
        <v>69</v>
      </c>
      <c r="I5898" s="24" t="s">
        <v>70</v>
      </c>
      <c r="J5898" s="27" t="s">
        <v>1</v>
      </c>
      <c r="K5898" s="28">
        <v>22.91</v>
      </c>
      <c r="L5898" s="28">
        <v>22.91</v>
      </c>
    </row>
    <row r="5899" spans="1:12" x14ac:dyDescent="0.25">
      <c r="A5899" s="24" t="s">
        <v>3305</v>
      </c>
      <c r="B5899" s="26">
        <v>2015</v>
      </c>
      <c r="C5899" s="24">
        <v>9</v>
      </c>
      <c r="D5899" s="24" t="s">
        <v>236</v>
      </c>
      <c r="E5899" s="26">
        <v>294</v>
      </c>
      <c r="F5899" s="24">
        <v>5168</v>
      </c>
      <c r="G5899" s="26" t="s">
        <v>8475</v>
      </c>
      <c r="H5899" s="24" t="s">
        <v>1200</v>
      </c>
      <c r="I5899" s="24" t="s">
        <v>1201</v>
      </c>
      <c r="J5899" s="27" t="s">
        <v>1</v>
      </c>
      <c r="K5899" s="28">
        <v>31.67</v>
      </c>
      <c r="L5899" s="28">
        <v>31.67</v>
      </c>
    </row>
    <row r="5900" spans="1:12" x14ac:dyDescent="0.25">
      <c r="A5900" s="24" t="s">
        <v>3305</v>
      </c>
      <c r="B5900" s="26">
        <v>2015</v>
      </c>
      <c r="C5900" s="24">
        <v>9</v>
      </c>
      <c r="D5900" s="24" t="s">
        <v>236</v>
      </c>
      <c r="E5900" s="26">
        <v>295</v>
      </c>
      <c r="F5900" s="24">
        <v>5169</v>
      </c>
      <c r="G5900" s="26" t="s">
        <v>8476</v>
      </c>
      <c r="H5900" s="24" t="s">
        <v>1344</v>
      </c>
      <c r="I5900" s="24" t="s">
        <v>1345</v>
      </c>
      <c r="J5900" s="27" t="s">
        <v>1</v>
      </c>
      <c r="K5900" s="28">
        <v>89.05</v>
      </c>
      <c r="L5900" s="28">
        <v>0</v>
      </c>
    </row>
    <row r="5901" spans="1:12" x14ac:dyDescent="0.25">
      <c r="A5901" s="24" t="s">
        <v>3305</v>
      </c>
      <c r="B5901" s="26">
        <v>2015</v>
      </c>
      <c r="C5901" s="24">
        <v>9</v>
      </c>
      <c r="D5901" s="24" t="s">
        <v>236</v>
      </c>
      <c r="E5901" s="26">
        <v>295</v>
      </c>
      <c r="F5901" s="24">
        <v>5170</v>
      </c>
      <c r="G5901" s="26" t="s">
        <v>8477</v>
      </c>
      <c r="H5901" s="24" t="s">
        <v>392</v>
      </c>
      <c r="I5901" s="24" t="s">
        <v>393</v>
      </c>
      <c r="J5901" s="27" t="s">
        <v>1</v>
      </c>
      <c r="K5901" s="28">
        <v>31.67</v>
      </c>
      <c r="L5901" s="28">
        <v>31.67</v>
      </c>
    </row>
    <row r="5902" spans="1:12" x14ac:dyDescent="0.25">
      <c r="A5902" s="24" t="s">
        <v>3305</v>
      </c>
      <c r="B5902" s="26">
        <v>2015</v>
      </c>
      <c r="C5902" s="24">
        <v>9</v>
      </c>
      <c r="D5902" s="24" t="s">
        <v>236</v>
      </c>
      <c r="E5902" s="26">
        <v>295</v>
      </c>
      <c r="F5902" s="24">
        <v>5171</v>
      </c>
      <c r="G5902" s="26" t="s">
        <v>8478</v>
      </c>
      <c r="H5902" s="24" t="s">
        <v>83</v>
      </c>
      <c r="I5902" s="24" t="s">
        <v>84</v>
      </c>
      <c r="J5902" s="27" t="s">
        <v>1</v>
      </c>
      <c r="K5902" s="28">
        <v>37.94</v>
      </c>
      <c r="L5902" s="28">
        <v>37.94</v>
      </c>
    </row>
    <row r="5903" spans="1:12" x14ac:dyDescent="0.25">
      <c r="A5903" s="24" t="s">
        <v>3305</v>
      </c>
      <c r="B5903" s="26">
        <v>2015</v>
      </c>
      <c r="C5903" s="24">
        <v>9</v>
      </c>
      <c r="D5903" s="24" t="s">
        <v>236</v>
      </c>
      <c r="E5903" s="26">
        <v>296</v>
      </c>
      <c r="F5903" s="24">
        <v>5172</v>
      </c>
      <c r="G5903" s="26" t="s">
        <v>8479</v>
      </c>
      <c r="H5903" s="24" t="s">
        <v>158</v>
      </c>
      <c r="I5903" s="24" t="s">
        <v>159</v>
      </c>
      <c r="J5903" s="27" t="s">
        <v>1</v>
      </c>
      <c r="K5903" s="28">
        <v>24.28</v>
      </c>
      <c r="L5903" s="28">
        <v>24.28</v>
      </c>
    </row>
    <row r="5904" spans="1:12" x14ac:dyDescent="0.25">
      <c r="A5904" s="24" t="s">
        <v>3305</v>
      </c>
      <c r="B5904" s="26">
        <v>2015</v>
      </c>
      <c r="C5904" s="24">
        <v>9</v>
      </c>
      <c r="D5904" s="24" t="s">
        <v>236</v>
      </c>
      <c r="E5904" s="26">
        <v>296</v>
      </c>
      <c r="F5904" s="24">
        <v>5173</v>
      </c>
      <c r="G5904" s="26" t="s">
        <v>8480</v>
      </c>
      <c r="H5904" s="24" t="s">
        <v>670</v>
      </c>
      <c r="I5904" s="24" t="s">
        <v>671</v>
      </c>
      <c r="J5904" s="27" t="s">
        <v>1</v>
      </c>
      <c r="K5904" s="28">
        <v>26.64</v>
      </c>
      <c r="L5904" s="28">
        <v>26.64</v>
      </c>
    </row>
    <row r="5905" spans="1:12" x14ac:dyDescent="0.25">
      <c r="A5905" s="24" t="s">
        <v>3305</v>
      </c>
      <c r="B5905" s="26">
        <v>2015</v>
      </c>
      <c r="C5905" s="24">
        <v>9</v>
      </c>
      <c r="D5905" s="24" t="s">
        <v>236</v>
      </c>
      <c r="E5905" s="26">
        <v>296</v>
      </c>
      <c r="F5905" s="24">
        <v>5026</v>
      </c>
      <c r="G5905" s="26" t="s">
        <v>8333</v>
      </c>
      <c r="H5905" s="24" t="s">
        <v>190</v>
      </c>
      <c r="I5905" s="24" t="s">
        <v>191</v>
      </c>
      <c r="J5905" s="27" t="s">
        <v>1</v>
      </c>
      <c r="K5905" s="28">
        <v>22.91</v>
      </c>
      <c r="L5905" s="28">
        <v>22.91</v>
      </c>
    </row>
    <row r="5906" spans="1:12" x14ac:dyDescent="0.25">
      <c r="A5906" s="24" t="s">
        <v>3305</v>
      </c>
      <c r="B5906" s="26">
        <v>2015</v>
      </c>
      <c r="C5906" s="24">
        <v>9</v>
      </c>
      <c r="D5906" s="24" t="s">
        <v>236</v>
      </c>
      <c r="E5906" s="26">
        <v>296</v>
      </c>
      <c r="F5906" s="24">
        <v>580</v>
      </c>
      <c r="G5906" s="26" t="s">
        <v>3887</v>
      </c>
      <c r="H5906" s="24" t="s">
        <v>69</v>
      </c>
      <c r="I5906" s="24" t="s">
        <v>70</v>
      </c>
      <c r="J5906" s="27" t="s">
        <v>1</v>
      </c>
      <c r="K5906" s="28">
        <v>40.24</v>
      </c>
      <c r="L5906" s="28">
        <v>40.24</v>
      </c>
    </row>
    <row r="5907" spans="1:12" x14ac:dyDescent="0.25">
      <c r="A5907" s="24" t="s">
        <v>3305</v>
      </c>
      <c r="B5907" s="26">
        <v>2015</v>
      </c>
      <c r="C5907" s="24">
        <v>9</v>
      </c>
      <c r="D5907" s="24" t="s">
        <v>236</v>
      </c>
      <c r="E5907" s="26">
        <v>296</v>
      </c>
      <c r="F5907" s="24">
        <v>5174</v>
      </c>
      <c r="G5907" s="26" t="s">
        <v>8481</v>
      </c>
      <c r="H5907" s="24" t="s">
        <v>1044</v>
      </c>
      <c r="I5907" s="24" t="s">
        <v>1045</v>
      </c>
      <c r="J5907" s="27" t="s">
        <v>1</v>
      </c>
      <c r="K5907" s="28">
        <v>197.48</v>
      </c>
      <c r="L5907" s="28">
        <v>0</v>
      </c>
    </row>
    <row r="5908" spans="1:12" x14ac:dyDescent="0.25">
      <c r="A5908" s="24" t="s">
        <v>3305</v>
      </c>
      <c r="B5908" s="26">
        <v>2015</v>
      </c>
      <c r="C5908" s="24">
        <v>9</v>
      </c>
      <c r="D5908" s="24" t="s">
        <v>236</v>
      </c>
      <c r="E5908" s="26">
        <v>296</v>
      </c>
      <c r="F5908" s="24">
        <v>3303</v>
      </c>
      <c r="G5908" s="26" t="s">
        <v>6610</v>
      </c>
      <c r="H5908" s="24" t="s">
        <v>1130</v>
      </c>
      <c r="I5908" s="24" t="s">
        <v>1131</v>
      </c>
      <c r="J5908" s="27" t="s">
        <v>1</v>
      </c>
      <c r="K5908" s="28">
        <v>26.64</v>
      </c>
      <c r="L5908" s="28">
        <v>26.64</v>
      </c>
    </row>
    <row r="5909" spans="1:12" x14ac:dyDescent="0.25">
      <c r="A5909" s="24" t="s">
        <v>3305</v>
      </c>
      <c r="B5909" s="26">
        <v>2015</v>
      </c>
      <c r="C5909" s="24">
        <v>9</v>
      </c>
      <c r="D5909" s="24" t="s">
        <v>236</v>
      </c>
      <c r="E5909" s="26">
        <v>296</v>
      </c>
      <c r="F5909" s="24">
        <v>5175</v>
      </c>
      <c r="G5909" s="26" t="s">
        <v>8482</v>
      </c>
      <c r="H5909" s="24" t="s">
        <v>222</v>
      </c>
      <c r="I5909" s="24" t="s">
        <v>223</v>
      </c>
      <c r="J5909" s="27" t="s">
        <v>1</v>
      </c>
      <c r="K5909" s="28">
        <v>38.25</v>
      </c>
      <c r="L5909" s="28">
        <v>0</v>
      </c>
    </row>
    <row r="5910" spans="1:12" x14ac:dyDescent="0.25">
      <c r="A5910" s="24" t="s">
        <v>3305</v>
      </c>
      <c r="B5910" s="26">
        <v>2015</v>
      </c>
      <c r="C5910" s="24">
        <v>9</v>
      </c>
      <c r="D5910" s="24" t="s">
        <v>236</v>
      </c>
      <c r="E5910" s="26">
        <v>296</v>
      </c>
      <c r="F5910" s="24">
        <v>5176</v>
      </c>
      <c r="G5910" s="26" t="s">
        <v>8483</v>
      </c>
      <c r="H5910" s="24" t="s">
        <v>380</v>
      </c>
      <c r="I5910" s="24" t="s">
        <v>381</v>
      </c>
      <c r="J5910" s="27" t="s">
        <v>1</v>
      </c>
      <c r="K5910" s="28">
        <v>63.34</v>
      </c>
      <c r="L5910" s="28">
        <v>0</v>
      </c>
    </row>
    <row r="5911" spans="1:12" x14ac:dyDescent="0.25">
      <c r="A5911" s="24" t="s">
        <v>3305</v>
      </c>
      <c r="B5911" s="26">
        <v>2015</v>
      </c>
      <c r="C5911" s="24">
        <v>9</v>
      </c>
      <c r="D5911" s="24" t="s">
        <v>236</v>
      </c>
      <c r="E5911" s="26">
        <v>296</v>
      </c>
      <c r="F5911" s="24">
        <v>5177</v>
      </c>
      <c r="G5911" s="26" t="s">
        <v>8484</v>
      </c>
      <c r="H5911" s="24" t="s">
        <v>98</v>
      </c>
      <c r="I5911" s="24" t="s">
        <v>99</v>
      </c>
      <c r="J5911" s="27" t="s">
        <v>1</v>
      </c>
      <c r="K5911" s="28">
        <v>54.28</v>
      </c>
      <c r="L5911" s="28">
        <v>54.084200000000003</v>
      </c>
    </row>
    <row r="5912" spans="1:12" x14ac:dyDescent="0.25">
      <c r="A5912" s="24" t="s">
        <v>3305</v>
      </c>
      <c r="B5912" s="26">
        <v>2015</v>
      </c>
      <c r="C5912" s="24">
        <v>9</v>
      </c>
      <c r="D5912" s="24" t="s">
        <v>236</v>
      </c>
      <c r="E5912" s="26">
        <v>296</v>
      </c>
      <c r="F5912" s="24">
        <v>5178</v>
      </c>
      <c r="G5912" s="26" t="s">
        <v>8485</v>
      </c>
      <c r="H5912" s="24" t="s">
        <v>108</v>
      </c>
      <c r="I5912" s="24" t="s">
        <v>109</v>
      </c>
      <c r="J5912" s="27" t="s">
        <v>1</v>
      </c>
      <c r="K5912" s="28">
        <v>85.45</v>
      </c>
      <c r="L5912" s="28">
        <v>85.449600000000004</v>
      </c>
    </row>
    <row r="5913" spans="1:12" x14ac:dyDescent="0.25">
      <c r="A5913" s="24" t="s">
        <v>3305</v>
      </c>
      <c r="B5913" s="26">
        <v>2015</v>
      </c>
      <c r="C5913" s="24">
        <v>9</v>
      </c>
      <c r="D5913" s="24" t="s">
        <v>236</v>
      </c>
      <c r="E5913" s="26">
        <v>296</v>
      </c>
      <c r="F5913" s="24">
        <v>5179</v>
      </c>
      <c r="G5913" s="26" t="s">
        <v>8486</v>
      </c>
      <c r="H5913" s="24" t="s">
        <v>594</v>
      </c>
      <c r="I5913" s="24" t="s">
        <v>595</v>
      </c>
      <c r="J5913" s="27" t="s">
        <v>1</v>
      </c>
      <c r="K5913" s="28">
        <v>131.65</v>
      </c>
      <c r="L5913" s="28">
        <v>0</v>
      </c>
    </row>
    <row r="5914" spans="1:12" x14ac:dyDescent="0.25">
      <c r="A5914" s="24" t="s">
        <v>3305</v>
      </c>
      <c r="B5914" s="26">
        <v>2015</v>
      </c>
      <c r="C5914" s="24">
        <v>9</v>
      </c>
      <c r="D5914" s="24" t="s">
        <v>236</v>
      </c>
      <c r="E5914" s="26">
        <v>296</v>
      </c>
      <c r="F5914" s="24">
        <v>5180</v>
      </c>
      <c r="G5914" s="26" t="s">
        <v>8487</v>
      </c>
      <c r="H5914" s="24" t="s">
        <v>1296</v>
      </c>
      <c r="I5914" s="24" t="s">
        <v>1297</v>
      </c>
      <c r="J5914" s="27" t="s">
        <v>1</v>
      </c>
      <c r="K5914" s="28">
        <v>19.38</v>
      </c>
      <c r="L5914" s="28">
        <v>19.3752</v>
      </c>
    </row>
    <row r="5915" spans="1:12" x14ac:dyDescent="0.25">
      <c r="A5915" s="24" t="s">
        <v>3305</v>
      </c>
      <c r="B5915" s="26">
        <v>2015</v>
      </c>
      <c r="C5915" s="24">
        <v>9</v>
      </c>
      <c r="D5915" s="24" t="s">
        <v>236</v>
      </c>
      <c r="E5915" s="26">
        <v>296</v>
      </c>
      <c r="F5915" s="24">
        <v>5181</v>
      </c>
      <c r="G5915" s="26" t="s">
        <v>8488</v>
      </c>
      <c r="H5915" s="24" t="s">
        <v>1028</v>
      </c>
      <c r="I5915" s="24" t="s">
        <v>1029</v>
      </c>
      <c r="J5915" s="27" t="s">
        <v>1</v>
      </c>
      <c r="K5915" s="28">
        <v>16.46</v>
      </c>
      <c r="L5915" s="28">
        <v>16.456499999999998</v>
      </c>
    </row>
    <row r="5916" spans="1:12" x14ac:dyDescent="0.25">
      <c r="A5916" s="24" t="s">
        <v>3305</v>
      </c>
      <c r="B5916" s="26">
        <v>2015</v>
      </c>
      <c r="C5916" s="24">
        <v>9</v>
      </c>
      <c r="D5916" s="24" t="s">
        <v>236</v>
      </c>
      <c r="E5916" s="26">
        <v>296</v>
      </c>
      <c r="F5916" s="24">
        <v>5182</v>
      </c>
      <c r="G5916" s="26" t="s">
        <v>8489</v>
      </c>
      <c r="H5916" s="24" t="s">
        <v>1044</v>
      </c>
      <c r="I5916" s="24" t="s">
        <v>1045</v>
      </c>
      <c r="J5916" s="27" t="s">
        <v>1</v>
      </c>
      <c r="K5916" s="28">
        <v>26.95</v>
      </c>
      <c r="L5916" s="28">
        <v>26.95</v>
      </c>
    </row>
    <row r="5917" spans="1:12" x14ac:dyDescent="0.25">
      <c r="A5917" s="24" t="s">
        <v>3305</v>
      </c>
      <c r="B5917" s="26">
        <v>2015</v>
      </c>
      <c r="C5917" s="24">
        <v>9</v>
      </c>
      <c r="D5917" s="24" t="s">
        <v>236</v>
      </c>
      <c r="E5917" s="26">
        <v>296</v>
      </c>
      <c r="F5917" s="24">
        <v>5183</v>
      </c>
      <c r="G5917" s="26" t="s">
        <v>8490</v>
      </c>
      <c r="H5917" s="24" t="s">
        <v>190</v>
      </c>
      <c r="I5917" s="24" t="s">
        <v>191</v>
      </c>
      <c r="J5917" s="27" t="s">
        <v>1</v>
      </c>
      <c r="K5917" s="28">
        <v>26.64</v>
      </c>
      <c r="L5917" s="28">
        <v>26.64</v>
      </c>
    </row>
    <row r="5918" spans="1:12" x14ac:dyDescent="0.25">
      <c r="A5918" s="24" t="s">
        <v>3305</v>
      </c>
      <c r="B5918" s="26">
        <v>2015</v>
      </c>
      <c r="C5918" s="24">
        <v>9</v>
      </c>
      <c r="D5918" s="24" t="s">
        <v>236</v>
      </c>
      <c r="E5918" s="26">
        <v>296</v>
      </c>
      <c r="F5918" s="24">
        <v>5184</v>
      </c>
      <c r="G5918" s="26" t="s">
        <v>8491</v>
      </c>
      <c r="H5918" s="24" t="s">
        <v>192</v>
      </c>
      <c r="I5918" s="24" t="s">
        <v>193</v>
      </c>
      <c r="J5918" s="27" t="s">
        <v>1</v>
      </c>
      <c r="K5918" s="28">
        <v>131.65</v>
      </c>
      <c r="L5918" s="28">
        <v>0</v>
      </c>
    </row>
    <row r="5919" spans="1:12" x14ac:dyDescent="0.25">
      <c r="A5919" s="24" t="s">
        <v>3305</v>
      </c>
      <c r="B5919" s="26">
        <v>2015</v>
      </c>
      <c r="C5919" s="24">
        <v>9</v>
      </c>
      <c r="D5919" s="24" t="s">
        <v>236</v>
      </c>
      <c r="E5919" s="26">
        <v>296</v>
      </c>
      <c r="F5919" s="24">
        <v>5185</v>
      </c>
      <c r="G5919" s="26" t="s">
        <v>8492</v>
      </c>
      <c r="H5919" s="24" t="s">
        <v>582</v>
      </c>
      <c r="I5919" s="24" t="s">
        <v>583</v>
      </c>
      <c r="J5919" s="27" t="s">
        <v>1</v>
      </c>
      <c r="K5919" s="28">
        <v>22.91</v>
      </c>
      <c r="L5919" s="28">
        <v>22.91</v>
      </c>
    </row>
    <row r="5920" spans="1:12" x14ac:dyDescent="0.25">
      <c r="A5920" s="24" t="s">
        <v>3305</v>
      </c>
      <c r="B5920" s="26">
        <v>2015</v>
      </c>
      <c r="C5920" s="24">
        <v>9</v>
      </c>
      <c r="D5920" s="24" t="s">
        <v>236</v>
      </c>
      <c r="E5920" s="26">
        <v>296</v>
      </c>
      <c r="F5920" s="24">
        <v>5186</v>
      </c>
      <c r="G5920" s="26" t="s">
        <v>8493</v>
      </c>
      <c r="H5920" s="24" t="s">
        <v>470</v>
      </c>
      <c r="I5920" s="24" t="s">
        <v>471</v>
      </c>
      <c r="J5920" s="27" t="s">
        <v>1</v>
      </c>
      <c r="K5920" s="28">
        <v>131.65</v>
      </c>
      <c r="L5920" s="28">
        <v>0</v>
      </c>
    </row>
    <row r="5921" spans="1:12" x14ac:dyDescent="0.25">
      <c r="A5921" s="24" t="s">
        <v>3305</v>
      </c>
      <c r="B5921" s="26">
        <v>2015</v>
      </c>
      <c r="C5921" s="24">
        <v>9</v>
      </c>
      <c r="D5921" s="24" t="s">
        <v>236</v>
      </c>
      <c r="E5921" s="26">
        <v>296</v>
      </c>
      <c r="F5921" s="24">
        <v>5187</v>
      </c>
      <c r="G5921" s="26" t="s">
        <v>8494</v>
      </c>
      <c r="H5921" s="24" t="s">
        <v>570</v>
      </c>
      <c r="I5921" s="24" t="s">
        <v>571</v>
      </c>
      <c r="J5921" s="27" t="s">
        <v>1</v>
      </c>
      <c r="K5921" s="28">
        <v>96.57</v>
      </c>
      <c r="L5921" s="28">
        <v>96.5655</v>
      </c>
    </row>
    <row r="5922" spans="1:12" x14ac:dyDescent="0.25">
      <c r="A5922" s="24" t="s">
        <v>3305</v>
      </c>
      <c r="B5922" s="26">
        <v>2015</v>
      </c>
      <c r="C5922" s="24">
        <v>9</v>
      </c>
      <c r="D5922" s="24" t="s">
        <v>236</v>
      </c>
      <c r="E5922" s="26">
        <v>296</v>
      </c>
      <c r="F5922" s="24">
        <v>2776</v>
      </c>
      <c r="G5922" s="26" t="s">
        <v>6083</v>
      </c>
      <c r="H5922" s="24" t="s">
        <v>69</v>
      </c>
      <c r="I5922" s="24" t="s">
        <v>70</v>
      </c>
      <c r="J5922" s="27" t="s">
        <v>1</v>
      </c>
      <c r="K5922" s="28">
        <v>26.64</v>
      </c>
      <c r="L5922" s="28">
        <v>26.64</v>
      </c>
    </row>
    <row r="5923" spans="1:12" x14ac:dyDescent="0.25">
      <c r="A5923" s="24" t="s">
        <v>3305</v>
      </c>
      <c r="B5923" s="26">
        <v>2015</v>
      </c>
      <c r="C5923" s="24">
        <v>9</v>
      </c>
      <c r="D5923" s="24" t="s">
        <v>236</v>
      </c>
      <c r="E5923" s="26">
        <v>296</v>
      </c>
      <c r="F5923" s="24">
        <v>1377</v>
      </c>
      <c r="G5923" s="26" t="s">
        <v>4684</v>
      </c>
      <c r="H5923" s="24" t="s">
        <v>744</v>
      </c>
      <c r="I5923" s="24" t="s">
        <v>745</v>
      </c>
      <c r="J5923" s="27" t="s">
        <v>1</v>
      </c>
      <c r="K5923" s="28">
        <v>55.95</v>
      </c>
      <c r="L5923" s="28">
        <v>55.95</v>
      </c>
    </row>
    <row r="5924" spans="1:12" x14ac:dyDescent="0.25">
      <c r="A5924" s="24" t="s">
        <v>3305</v>
      </c>
      <c r="B5924" s="26">
        <v>2015</v>
      </c>
      <c r="C5924" s="24">
        <v>9</v>
      </c>
      <c r="D5924" s="24" t="s">
        <v>236</v>
      </c>
      <c r="E5924" s="26">
        <v>296</v>
      </c>
      <c r="F5924" s="24">
        <v>5188</v>
      </c>
      <c r="G5924" s="26" t="s">
        <v>8495</v>
      </c>
      <c r="H5924" s="24" t="s">
        <v>182</v>
      </c>
      <c r="I5924" s="24" t="s">
        <v>183</v>
      </c>
      <c r="J5924" s="27" t="s">
        <v>1</v>
      </c>
      <c r="K5924" s="28">
        <v>63.34</v>
      </c>
      <c r="L5924" s="28">
        <v>0</v>
      </c>
    </row>
    <row r="5925" spans="1:12" x14ac:dyDescent="0.25">
      <c r="A5925" s="24" t="s">
        <v>3305</v>
      </c>
      <c r="B5925" s="26">
        <v>2015</v>
      </c>
      <c r="C5925" s="24">
        <v>9</v>
      </c>
      <c r="D5925" s="24" t="s">
        <v>236</v>
      </c>
      <c r="E5925" s="26">
        <v>296</v>
      </c>
      <c r="F5925" s="24">
        <v>5189</v>
      </c>
      <c r="G5925" s="26" t="s">
        <v>8496</v>
      </c>
      <c r="H5925" s="24" t="s">
        <v>332</v>
      </c>
      <c r="I5925" s="24" t="s">
        <v>333</v>
      </c>
      <c r="J5925" s="27" t="s">
        <v>1</v>
      </c>
      <c r="K5925" s="28">
        <v>80.11</v>
      </c>
      <c r="L5925" s="28">
        <v>80.108999999999995</v>
      </c>
    </row>
    <row r="5926" spans="1:12" x14ac:dyDescent="0.25">
      <c r="A5926" s="24" t="s">
        <v>3305</v>
      </c>
      <c r="B5926" s="26">
        <v>2015</v>
      </c>
      <c r="C5926" s="24">
        <v>9</v>
      </c>
      <c r="D5926" s="24" t="s">
        <v>236</v>
      </c>
      <c r="E5926" s="26">
        <v>297</v>
      </c>
      <c r="F5926" s="24">
        <v>953</v>
      </c>
      <c r="G5926" s="26" t="s">
        <v>4260</v>
      </c>
      <c r="H5926" s="24" t="s">
        <v>142</v>
      </c>
      <c r="I5926" s="24" t="s">
        <v>143</v>
      </c>
      <c r="J5926" s="27" t="s">
        <v>1</v>
      </c>
      <c r="K5926" s="28">
        <v>16.46</v>
      </c>
      <c r="L5926" s="28">
        <v>12.35</v>
      </c>
    </row>
    <row r="5927" spans="1:12" x14ac:dyDescent="0.25">
      <c r="A5927" s="24" t="s">
        <v>3305</v>
      </c>
      <c r="B5927" s="26">
        <v>2015</v>
      </c>
      <c r="C5927" s="24">
        <v>9</v>
      </c>
      <c r="D5927" s="24" t="s">
        <v>236</v>
      </c>
      <c r="E5927" s="26">
        <v>297</v>
      </c>
      <c r="F5927" s="24">
        <v>5190</v>
      </c>
      <c r="G5927" s="26" t="s">
        <v>8497</v>
      </c>
      <c r="H5927" s="24" t="s">
        <v>168</v>
      </c>
      <c r="I5927" s="24" t="s">
        <v>169</v>
      </c>
      <c r="J5927" s="27" t="s">
        <v>1</v>
      </c>
      <c r="K5927" s="28">
        <v>45.82</v>
      </c>
      <c r="L5927" s="28">
        <v>34.36</v>
      </c>
    </row>
    <row r="5928" spans="1:12" x14ac:dyDescent="0.25">
      <c r="A5928" s="24" t="s">
        <v>3305</v>
      </c>
      <c r="B5928" s="26">
        <v>2015</v>
      </c>
      <c r="C5928" s="24">
        <v>9</v>
      </c>
      <c r="D5928" s="24" t="s">
        <v>236</v>
      </c>
      <c r="E5928" s="26">
        <v>297</v>
      </c>
      <c r="F5928" s="24">
        <v>5191</v>
      </c>
      <c r="G5928" s="26" t="s">
        <v>8498</v>
      </c>
      <c r="H5928" s="24" t="s">
        <v>104</v>
      </c>
      <c r="I5928" s="24" t="s">
        <v>105</v>
      </c>
      <c r="J5928" s="27" t="s">
        <v>1</v>
      </c>
      <c r="K5928" s="28">
        <v>128.11000000000001</v>
      </c>
      <c r="L5928" s="28">
        <v>128.11000000000001</v>
      </c>
    </row>
    <row r="5929" spans="1:12" x14ac:dyDescent="0.25">
      <c r="A5929" s="24" t="s">
        <v>3305</v>
      </c>
      <c r="B5929" s="26">
        <v>2015</v>
      </c>
      <c r="C5929" s="24">
        <v>9</v>
      </c>
      <c r="D5929" s="24" t="s">
        <v>236</v>
      </c>
      <c r="E5929" s="26">
        <v>298</v>
      </c>
      <c r="F5929" s="24">
        <v>5192</v>
      </c>
      <c r="G5929" s="26" t="s">
        <v>8499</v>
      </c>
      <c r="H5929" s="24" t="s">
        <v>65</v>
      </c>
      <c r="I5929" s="24" t="s">
        <v>66</v>
      </c>
      <c r="J5929" s="27" t="s">
        <v>1</v>
      </c>
      <c r="K5929" s="28">
        <v>96.57</v>
      </c>
      <c r="L5929" s="28">
        <v>0</v>
      </c>
    </row>
    <row r="5930" spans="1:12" x14ac:dyDescent="0.25">
      <c r="A5930" s="24" t="s">
        <v>3305</v>
      </c>
      <c r="B5930" s="26">
        <v>2015</v>
      </c>
      <c r="C5930" s="24">
        <v>9</v>
      </c>
      <c r="D5930" s="24" t="s">
        <v>236</v>
      </c>
      <c r="E5930" s="26">
        <v>298</v>
      </c>
      <c r="F5930" s="24">
        <v>5193</v>
      </c>
      <c r="G5930" s="26" t="s">
        <v>8500</v>
      </c>
      <c r="H5930" s="24" t="s">
        <v>1020</v>
      </c>
      <c r="I5930" s="24" t="s">
        <v>1021</v>
      </c>
      <c r="J5930" s="27" t="s">
        <v>1</v>
      </c>
      <c r="K5930" s="28">
        <v>46.26</v>
      </c>
      <c r="L5930" s="28">
        <v>0</v>
      </c>
    </row>
    <row r="5931" spans="1:12" x14ac:dyDescent="0.25">
      <c r="A5931" s="24" t="s">
        <v>3305</v>
      </c>
      <c r="B5931" s="26">
        <v>2015</v>
      </c>
      <c r="C5931" s="24">
        <v>9</v>
      </c>
      <c r="D5931" s="24" t="s">
        <v>236</v>
      </c>
      <c r="E5931" s="26">
        <v>298</v>
      </c>
      <c r="F5931" s="24">
        <v>5194</v>
      </c>
      <c r="G5931" s="26" t="s">
        <v>8501</v>
      </c>
      <c r="H5931" s="24" t="s">
        <v>1272</v>
      </c>
      <c r="I5931" s="24" t="s">
        <v>1273</v>
      </c>
      <c r="J5931" s="27" t="s">
        <v>1</v>
      </c>
      <c r="K5931" s="28">
        <v>38.25</v>
      </c>
      <c r="L5931" s="28">
        <v>0</v>
      </c>
    </row>
    <row r="5932" spans="1:12" x14ac:dyDescent="0.25">
      <c r="A5932" s="24" t="s">
        <v>3305</v>
      </c>
      <c r="B5932" s="26">
        <v>2015</v>
      </c>
      <c r="C5932" s="24">
        <v>9</v>
      </c>
      <c r="D5932" s="24" t="s">
        <v>236</v>
      </c>
      <c r="E5932" s="26">
        <v>298</v>
      </c>
      <c r="F5932" s="24">
        <v>5195</v>
      </c>
      <c r="G5932" s="26" t="s">
        <v>8502</v>
      </c>
      <c r="H5932" s="24" t="s">
        <v>314</v>
      </c>
      <c r="I5932" s="24" t="s">
        <v>315</v>
      </c>
      <c r="J5932" s="27" t="s">
        <v>1</v>
      </c>
      <c r="K5932" s="28">
        <v>92.35</v>
      </c>
      <c r="L5932" s="28">
        <v>0</v>
      </c>
    </row>
    <row r="5933" spans="1:12" x14ac:dyDescent="0.25">
      <c r="A5933" s="24" t="s">
        <v>3305</v>
      </c>
      <c r="B5933" s="26">
        <v>2015</v>
      </c>
      <c r="C5933" s="24">
        <v>9</v>
      </c>
      <c r="D5933" s="24" t="s">
        <v>236</v>
      </c>
      <c r="E5933" s="26">
        <v>298</v>
      </c>
      <c r="F5933" s="24">
        <v>1022</v>
      </c>
      <c r="G5933" s="26" t="s">
        <v>4329</v>
      </c>
      <c r="H5933" s="24" t="s">
        <v>59</v>
      </c>
      <c r="I5933" s="24" t="s">
        <v>60</v>
      </c>
      <c r="J5933" s="27" t="s">
        <v>1</v>
      </c>
      <c r="K5933" s="28">
        <v>85.45</v>
      </c>
      <c r="L5933" s="28">
        <v>0</v>
      </c>
    </row>
    <row r="5934" spans="1:12" x14ac:dyDescent="0.25">
      <c r="A5934" s="24" t="s">
        <v>3305</v>
      </c>
      <c r="B5934" s="26">
        <v>2015</v>
      </c>
      <c r="C5934" s="24">
        <v>9</v>
      </c>
      <c r="D5934" s="24" t="s">
        <v>236</v>
      </c>
      <c r="E5934" s="26">
        <v>298</v>
      </c>
      <c r="F5934" s="24">
        <v>5196</v>
      </c>
      <c r="G5934" s="26" t="s">
        <v>8503</v>
      </c>
      <c r="H5934" s="24" t="s">
        <v>192</v>
      </c>
      <c r="I5934" s="24" t="s">
        <v>193</v>
      </c>
      <c r="J5934" s="27" t="s">
        <v>1</v>
      </c>
      <c r="K5934" s="28">
        <v>31.17</v>
      </c>
      <c r="L5934" s="28">
        <v>0</v>
      </c>
    </row>
    <row r="5935" spans="1:12" x14ac:dyDescent="0.25">
      <c r="A5935" s="24" t="s">
        <v>3305</v>
      </c>
      <c r="B5935" s="26">
        <v>2015</v>
      </c>
      <c r="C5935" s="24">
        <v>9</v>
      </c>
      <c r="D5935" s="24" t="s">
        <v>236</v>
      </c>
      <c r="E5935" s="26">
        <v>298</v>
      </c>
      <c r="F5935" s="24">
        <v>5197</v>
      </c>
      <c r="G5935" s="26" t="s">
        <v>8504</v>
      </c>
      <c r="H5935" s="24" t="s">
        <v>102</v>
      </c>
      <c r="I5935" s="24" t="s">
        <v>103</v>
      </c>
      <c r="J5935" s="27" t="s">
        <v>1</v>
      </c>
      <c r="K5935" s="28">
        <v>16.46</v>
      </c>
      <c r="L5935" s="28">
        <v>0</v>
      </c>
    </row>
    <row r="5936" spans="1:12" x14ac:dyDescent="0.25">
      <c r="A5936" s="24" t="s">
        <v>3305</v>
      </c>
      <c r="B5936" s="26">
        <v>2015</v>
      </c>
      <c r="C5936" s="24">
        <v>9</v>
      </c>
      <c r="D5936" s="24" t="s">
        <v>236</v>
      </c>
      <c r="E5936" s="26">
        <v>298</v>
      </c>
      <c r="F5936" s="24">
        <v>5198</v>
      </c>
      <c r="G5936" s="26" t="s">
        <v>8505</v>
      </c>
      <c r="H5936" s="24" t="s">
        <v>67</v>
      </c>
      <c r="I5936" s="24" t="s">
        <v>68</v>
      </c>
      <c r="J5936" s="27" t="s">
        <v>1</v>
      </c>
      <c r="K5936" s="28">
        <v>22.91</v>
      </c>
      <c r="L5936" s="28">
        <v>0</v>
      </c>
    </row>
    <row r="5937" spans="1:12" x14ac:dyDescent="0.25">
      <c r="A5937" s="24" t="s">
        <v>3305</v>
      </c>
      <c r="B5937" s="26">
        <v>2015</v>
      </c>
      <c r="C5937" s="24">
        <v>9</v>
      </c>
      <c r="D5937" s="24" t="s">
        <v>236</v>
      </c>
      <c r="E5937" s="26">
        <v>298</v>
      </c>
      <c r="F5937" s="24">
        <v>5199</v>
      </c>
      <c r="G5937" s="26" t="s">
        <v>8506</v>
      </c>
      <c r="H5937" s="24" t="s">
        <v>228</v>
      </c>
      <c r="I5937" s="24" t="s">
        <v>229</v>
      </c>
      <c r="J5937" s="27" t="s">
        <v>1</v>
      </c>
      <c r="K5937" s="28">
        <v>55.95</v>
      </c>
      <c r="L5937" s="28">
        <v>0</v>
      </c>
    </row>
    <row r="5938" spans="1:12" x14ac:dyDescent="0.25">
      <c r="A5938" s="24" t="s">
        <v>3305</v>
      </c>
      <c r="B5938" s="26">
        <v>2015</v>
      </c>
      <c r="C5938" s="24">
        <v>9</v>
      </c>
      <c r="D5938" s="24" t="s">
        <v>236</v>
      </c>
      <c r="E5938" s="26">
        <v>298</v>
      </c>
      <c r="F5938" s="24">
        <v>5200</v>
      </c>
      <c r="G5938" s="26" t="s">
        <v>8507</v>
      </c>
      <c r="H5938" s="24" t="s">
        <v>274</v>
      </c>
      <c r="I5938" s="24" t="s">
        <v>275</v>
      </c>
      <c r="J5938" s="27" t="s">
        <v>1</v>
      </c>
      <c r="K5938" s="28">
        <v>43.1</v>
      </c>
      <c r="L5938" s="28">
        <v>0</v>
      </c>
    </row>
    <row r="5939" spans="1:12" x14ac:dyDescent="0.25">
      <c r="A5939" s="24" t="s">
        <v>3305</v>
      </c>
      <c r="B5939" s="26">
        <v>2015</v>
      </c>
      <c r="C5939" s="24">
        <v>9</v>
      </c>
      <c r="D5939" s="24" t="s">
        <v>236</v>
      </c>
      <c r="E5939" s="26">
        <v>298</v>
      </c>
      <c r="F5939" s="24">
        <v>5201</v>
      </c>
      <c r="G5939" s="26" t="s">
        <v>8508</v>
      </c>
      <c r="H5939" s="24" t="s">
        <v>98</v>
      </c>
      <c r="I5939" s="24" t="s">
        <v>99</v>
      </c>
      <c r="J5939" s="27" t="s">
        <v>1</v>
      </c>
      <c r="K5939" s="28">
        <v>37.94</v>
      </c>
      <c r="L5939" s="28">
        <v>0</v>
      </c>
    </row>
    <row r="5940" spans="1:12" x14ac:dyDescent="0.25">
      <c r="A5940" s="24" t="s">
        <v>3305</v>
      </c>
      <c r="B5940" s="26">
        <v>2015</v>
      </c>
      <c r="C5940" s="24">
        <v>9</v>
      </c>
      <c r="D5940" s="24" t="s">
        <v>236</v>
      </c>
      <c r="E5940" s="26">
        <v>298</v>
      </c>
      <c r="F5940" s="24">
        <v>5202</v>
      </c>
      <c r="G5940" s="26" t="s">
        <v>8509</v>
      </c>
      <c r="H5940" s="24" t="s">
        <v>67</v>
      </c>
      <c r="I5940" s="24" t="s">
        <v>68</v>
      </c>
      <c r="J5940" s="27" t="s">
        <v>1</v>
      </c>
      <c r="K5940" s="28">
        <v>63.34</v>
      </c>
      <c r="L5940" s="28">
        <v>0</v>
      </c>
    </row>
    <row r="5941" spans="1:12" x14ac:dyDescent="0.25">
      <c r="A5941" s="24" t="s">
        <v>3305</v>
      </c>
      <c r="B5941" s="26">
        <v>2015</v>
      </c>
      <c r="C5941" s="24">
        <v>9</v>
      </c>
      <c r="D5941" s="24" t="s">
        <v>236</v>
      </c>
      <c r="E5941" s="26">
        <v>298</v>
      </c>
      <c r="F5941" s="24">
        <v>5203</v>
      </c>
      <c r="G5941" s="26" t="s">
        <v>8510</v>
      </c>
      <c r="H5941" s="24" t="s">
        <v>134</v>
      </c>
      <c r="I5941" s="24" t="s">
        <v>135</v>
      </c>
      <c r="J5941" s="27" t="s">
        <v>1</v>
      </c>
      <c r="K5941" s="28">
        <v>38.25</v>
      </c>
      <c r="L5941" s="28">
        <v>0</v>
      </c>
    </row>
    <row r="5942" spans="1:12" x14ac:dyDescent="0.25">
      <c r="A5942" s="24" t="s">
        <v>3305</v>
      </c>
      <c r="B5942" s="26">
        <v>2015</v>
      </c>
      <c r="C5942" s="24">
        <v>9</v>
      </c>
      <c r="D5942" s="24" t="s">
        <v>236</v>
      </c>
      <c r="E5942" s="26">
        <v>298</v>
      </c>
      <c r="F5942" s="24">
        <v>5204</v>
      </c>
      <c r="G5942" s="26" t="s">
        <v>8511</v>
      </c>
      <c r="H5942" s="24" t="s">
        <v>672</v>
      </c>
      <c r="I5942" s="24" t="s">
        <v>673</v>
      </c>
      <c r="J5942" s="27" t="s">
        <v>1</v>
      </c>
      <c r="K5942" s="28">
        <v>31.37</v>
      </c>
      <c r="L5942" s="28">
        <v>0</v>
      </c>
    </row>
    <row r="5943" spans="1:12" x14ac:dyDescent="0.25">
      <c r="A5943" s="24" t="s">
        <v>3305</v>
      </c>
      <c r="B5943" s="26">
        <v>2015</v>
      </c>
      <c r="C5943" s="24">
        <v>9</v>
      </c>
      <c r="D5943" s="24" t="s">
        <v>236</v>
      </c>
      <c r="E5943" s="26">
        <v>298</v>
      </c>
      <c r="F5943" s="24">
        <v>5205</v>
      </c>
      <c r="G5943" s="26" t="s">
        <v>8512</v>
      </c>
      <c r="H5943" s="24" t="s">
        <v>206</v>
      </c>
      <c r="I5943" s="24" t="s">
        <v>207</v>
      </c>
      <c r="J5943" s="27" t="s">
        <v>1</v>
      </c>
      <c r="K5943" s="28">
        <v>38.25</v>
      </c>
      <c r="L5943" s="28">
        <v>0</v>
      </c>
    </row>
    <row r="5944" spans="1:12" x14ac:dyDescent="0.25">
      <c r="A5944" s="24" t="s">
        <v>3305</v>
      </c>
      <c r="B5944" s="26">
        <v>2015</v>
      </c>
      <c r="C5944" s="24">
        <v>9</v>
      </c>
      <c r="D5944" s="24" t="s">
        <v>236</v>
      </c>
      <c r="E5944" s="26">
        <v>298</v>
      </c>
      <c r="F5944" s="24">
        <v>5206</v>
      </c>
      <c r="G5944" s="26" t="s">
        <v>8513</v>
      </c>
      <c r="H5944" s="24" t="s">
        <v>98</v>
      </c>
      <c r="I5944" s="24" t="s">
        <v>99</v>
      </c>
      <c r="J5944" s="27" t="s">
        <v>1</v>
      </c>
      <c r="K5944" s="28">
        <v>22.91</v>
      </c>
      <c r="L5944" s="28">
        <v>0</v>
      </c>
    </row>
    <row r="5945" spans="1:12" x14ac:dyDescent="0.25">
      <c r="A5945" s="24" t="s">
        <v>3305</v>
      </c>
      <c r="B5945" s="26">
        <v>2015</v>
      </c>
      <c r="C5945" s="24">
        <v>9</v>
      </c>
      <c r="D5945" s="24" t="s">
        <v>236</v>
      </c>
      <c r="E5945" s="26">
        <v>298</v>
      </c>
      <c r="F5945" s="24">
        <v>5207</v>
      </c>
      <c r="G5945" s="26" t="s">
        <v>8514</v>
      </c>
      <c r="H5945" s="24" t="s">
        <v>69</v>
      </c>
      <c r="I5945" s="24" t="s">
        <v>70</v>
      </c>
      <c r="J5945" s="27" t="s">
        <v>1</v>
      </c>
      <c r="K5945" s="28">
        <v>37.94</v>
      </c>
      <c r="L5945" s="28">
        <v>0</v>
      </c>
    </row>
    <row r="5946" spans="1:12" x14ac:dyDescent="0.25">
      <c r="A5946" s="24" t="s">
        <v>3305</v>
      </c>
      <c r="B5946" s="26">
        <v>2015</v>
      </c>
      <c r="C5946" s="24">
        <v>9</v>
      </c>
      <c r="D5946" s="24" t="s">
        <v>236</v>
      </c>
      <c r="E5946" s="26">
        <v>298</v>
      </c>
      <c r="F5946" s="24">
        <v>5208</v>
      </c>
      <c r="G5946" s="26" t="s">
        <v>8515</v>
      </c>
      <c r="H5946" s="24" t="s">
        <v>754</v>
      </c>
      <c r="I5946" s="24" t="s">
        <v>755</v>
      </c>
      <c r="J5946" s="27" t="s">
        <v>1</v>
      </c>
      <c r="K5946" s="28">
        <v>0.2</v>
      </c>
      <c r="L5946" s="28">
        <v>0</v>
      </c>
    </row>
    <row r="5947" spans="1:12" x14ac:dyDescent="0.25">
      <c r="A5947" s="24" t="s">
        <v>3305</v>
      </c>
      <c r="B5947" s="26">
        <v>2015</v>
      </c>
      <c r="C5947" s="24">
        <v>9</v>
      </c>
      <c r="D5947" s="24" t="s">
        <v>236</v>
      </c>
      <c r="E5947" s="26">
        <v>298</v>
      </c>
      <c r="F5947" s="24">
        <v>5209</v>
      </c>
      <c r="G5947" s="26" t="s">
        <v>8516</v>
      </c>
      <c r="H5947" s="24" t="s">
        <v>1322</v>
      </c>
      <c r="I5947" s="24" t="s">
        <v>1323</v>
      </c>
      <c r="J5947" s="27" t="s">
        <v>1</v>
      </c>
      <c r="K5947" s="28">
        <v>131.65</v>
      </c>
      <c r="L5947" s="28">
        <v>0</v>
      </c>
    </row>
    <row r="5948" spans="1:12" x14ac:dyDescent="0.25">
      <c r="A5948" s="24" t="s">
        <v>3305</v>
      </c>
      <c r="B5948" s="26">
        <v>2015</v>
      </c>
      <c r="C5948" s="24">
        <v>9</v>
      </c>
      <c r="D5948" s="24" t="s">
        <v>236</v>
      </c>
      <c r="E5948" s="26">
        <v>298</v>
      </c>
      <c r="F5948" s="24">
        <v>5210</v>
      </c>
      <c r="G5948" s="26" t="s">
        <v>8517</v>
      </c>
      <c r="H5948" s="24" t="s">
        <v>600</v>
      </c>
      <c r="I5948" s="24" t="s">
        <v>601</v>
      </c>
      <c r="J5948" s="27" t="s">
        <v>1</v>
      </c>
      <c r="K5948" s="28">
        <v>24.28</v>
      </c>
      <c r="L5948" s="28">
        <v>0</v>
      </c>
    </row>
    <row r="5949" spans="1:12" x14ac:dyDescent="0.25">
      <c r="A5949" s="24" t="s">
        <v>3305</v>
      </c>
      <c r="B5949" s="26">
        <v>2015</v>
      </c>
      <c r="C5949" s="24">
        <v>9</v>
      </c>
      <c r="D5949" s="24" t="s">
        <v>236</v>
      </c>
      <c r="E5949" s="26">
        <v>298</v>
      </c>
      <c r="F5949" s="24">
        <v>5211</v>
      </c>
      <c r="G5949" s="26" t="s">
        <v>8518</v>
      </c>
      <c r="H5949" s="24" t="s">
        <v>164</v>
      </c>
      <c r="I5949" s="24" t="s">
        <v>165</v>
      </c>
      <c r="J5949" s="27" t="s">
        <v>1</v>
      </c>
      <c r="K5949" s="28">
        <v>63.34</v>
      </c>
      <c r="L5949" s="28">
        <v>0</v>
      </c>
    </row>
    <row r="5950" spans="1:12" x14ac:dyDescent="0.25">
      <c r="A5950" s="24" t="s">
        <v>3305</v>
      </c>
      <c r="B5950" s="26">
        <v>2015</v>
      </c>
      <c r="C5950" s="24">
        <v>9</v>
      </c>
      <c r="D5950" s="24" t="s">
        <v>236</v>
      </c>
      <c r="E5950" s="26">
        <v>298</v>
      </c>
      <c r="F5950" s="24">
        <v>5212</v>
      </c>
      <c r="G5950" s="26" t="s">
        <v>8519</v>
      </c>
      <c r="H5950" s="24" t="s">
        <v>372</v>
      </c>
      <c r="I5950" s="24" t="s">
        <v>373</v>
      </c>
      <c r="J5950" s="27" t="s">
        <v>1</v>
      </c>
      <c r="K5950" s="28">
        <v>19.38</v>
      </c>
      <c r="L5950" s="28">
        <v>0</v>
      </c>
    </row>
    <row r="5951" spans="1:12" x14ac:dyDescent="0.25">
      <c r="A5951" s="24" t="s">
        <v>3305</v>
      </c>
      <c r="B5951" s="26">
        <v>2015</v>
      </c>
      <c r="C5951" s="24">
        <v>9</v>
      </c>
      <c r="D5951" s="24" t="s">
        <v>236</v>
      </c>
      <c r="E5951" s="26">
        <v>298</v>
      </c>
      <c r="F5951" s="24">
        <v>5213</v>
      </c>
      <c r="G5951" s="26" t="s">
        <v>8520</v>
      </c>
      <c r="H5951" s="24" t="s">
        <v>1712</v>
      </c>
      <c r="I5951" s="24" t="s">
        <v>1713</v>
      </c>
      <c r="J5951" s="27" t="s">
        <v>1</v>
      </c>
      <c r="K5951" s="28">
        <v>22.91</v>
      </c>
      <c r="L5951" s="28">
        <v>0</v>
      </c>
    </row>
    <row r="5952" spans="1:12" x14ac:dyDescent="0.25">
      <c r="A5952" s="24" t="s">
        <v>3305</v>
      </c>
      <c r="B5952" s="26">
        <v>2015</v>
      </c>
      <c r="C5952" s="24">
        <v>9</v>
      </c>
      <c r="D5952" s="24" t="s">
        <v>236</v>
      </c>
      <c r="E5952" s="26">
        <v>298</v>
      </c>
      <c r="F5952" s="24">
        <v>5214</v>
      </c>
      <c r="G5952" s="26" t="s">
        <v>8521</v>
      </c>
      <c r="H5952" s="24" t="s">
        <v>218</v>
      </c>
      <c r="I5952" s="24" t="s">
        <v>219</v>
      </c>
      <c r="J5952" s="27" t="s">
        <v>1</v>
      </c>
      <c r="K5952" s="28">
        <v>31.37</v>
      </c>
      <c r="L5952" s="28">
        <v>0</v>
      </c>
    </row>
    <row r="5953" spans="1:12" x14ac:dyDescent="0.25">
      <c r="A5953" s="24" t="s">
        <v>3305</v>
      </c>
      <c r="B5953" s="26">
        <v>2015</v>
      </c>
      <c r="C5953" s="24">
        <v>9</v>
      </c>
      <c r="D5953" s="24" t="s">
        <v>236</v>
      </c>
      <c r="E5953" s="26">
        <v>298</v>
      </c>
      <c r="F5953" s="24">
        <v>5215</v>
      </c>
      <c r="G5953" s="26" t="s">
        <v>8522</v>
      </c>
      <c r="H5953" s="24" t="s">
        <v>476</v>
      </c>
      <c r="I5953" s="24" t="s">
        <v>477</v>
      </c>
      <c r="J5953" s="27" t="s">
        <v>1</v>
      </c>
      <c r="K5953" s="28">
        <v>25.15</v>
      </c>
      <c r="L5953" s="28">
        <v>0</v>
      </c>
    </row>
    <row r="5954" spans="1:12" x14ac:dyDescent="0.25">
      <c r="A5954" s="24" t="s">
        <v>3305</v>
      </c>
      <c r="B5954" s="26">
        <v>2015</v>
      </c>
      <c r="C5954" s="24">
        <v>9</v>
      </c>
      <c r="D5954" s="24" t="s">
        <v>236</v>
      </c>
      <c r="E5954" s="26">
        <v>298</v>
      </c>
      <c r="F5954" s="24">
        <v>5216</v>
      </c>
      <c r="G5954" s="26" t="s">
        <v>8523</v>
      </c>
      <c r="H5954" s="24" t="s">
        <v>61</v>
      </c>
      <c r="I5954" s="24" t="s">
        <v>62</v>
      </c>
      <c r="J5954" s="27" t="s">
        <v>1</v>
      </c>
      <c r="K5954" s="28">
        <v>37.94</v>
      </c>
      <c r="L5954" s="28">
        <v>0</v>
      </c>
    </row>
    <row r="5955" spans="1:12" x14ac:dyDescent="0.25">
      <c r="A5955" s="24" t="s">
        <v>3305</v>
      </c>
      <c r="B5955" s="26">
        <v>2015</v>
      </c>
      <c r="C5955" s="24">
        <v>9</v>
      </c>
      <c r="D5955" s="24" t="s">
        <v>236</v>
      </c>
      <c r="E5955" s="26">
        <v>298</v>
      </c>
      <c r="F5955" s="24">
        <v>5217</v>
      </c>
      <c r="G5955" s="26" t="s">
        <v>8524</v>
      </c>
      <c r="H5955" s="24" t="s">
        <v>83</v>
      </c>
      <c r="I5955" s="24" t="s">
        <v>84</v>
      </c>
      <c r="J5955" s="27" t="s">
        <v>1</v>
      </c>
      <c r="K5955" s="28">
        <v>31.17</v>
      </c>
      <c r="L5955" s="28">
        <v>0</v>
      </c>
    </row>
    <row r="5956" spans="1:12" x14ac:dyDescent="0.25">
      <c r="A5956" s="24" t="s">
        <v>3305</v>
      </c>
      <c r="B5956" s="26">
        <v>2015</v>
      </c>
      <c r="C5956" s="24">
        <v>9</v>
      </c>
      <c r="D5956" s="24" t="s">
        <v>236</v>
      </c>
      <c r="E5956" s="26">
        <v>298</v>
      </c>
      <c r="F5956" s="24">
        <v>4995</v>
      </c>
      <c r="G5956" s="26" t="s">
        <v>8302</v>
      </c>
      <c r="H5956" s="24" t="s">
        <v>83</v>
      </c>
      <c r="I5956" s="24" t="s">
        <v>84</v>
      </c>
      <c r="J5956" s="27" t="s">
        <v>1</v>
      </c>
      <c r="K5956" s="28">
        <v>31.37</v>
      </c>
      <c r="L5956" s="28">
        <v>0</v>
      </c>
    </row>
    <row r="5957" spans="1:12" x14ac:dyDescent="0.25">
      <c r="A5957" s="24" t="s">
        <v>3305</v>
      </c>
      <c r="B5957" s="26">
        <v>2015</v>
      </c>
      <c r="C5957" s="24">
        <v>9</v>
      </c>
      <c r="D5957" s="24" t="s">
        <v>236</v>
      </c>
      <c r="E5957" s="26">
        <v>299</v>
      </c>
      <c r="F5957" s="24">
        <v>5218</v>
      </c>
      <c r="G5957" s="26" t="s">
        <v>8525</v>
      </c>
      <c r="H5957" s="24" t="s">
        <v>570</v>
      </c>
      <c r="I5957" s="24" t="s">
        <v>571</v>
      </c>
      <c r="J5957" s="27" t="s">
        <v>1</v>
      </c>
      <c r="K5957" s="28">
        <v>96.57</v>
      </c>
      <c r="L5957" s="28">
        <v>72.430000000000007</v>
      </c>
    </row>
    <row r="5958" spans="1:12" x14ac:dyDescent="0.25">
      <c r="A5958" s="24" t="s">
        <v>3305</v>
      </c>
      <c r="B5958" s="26">
        <v>2015</v>
      </c>
      <c r="C5958" s="24">
        <v>9</v>
      </c>
      <c r="D5958" s="24" t="s">
        <v>236</v>
      </c>
      <c r="E5958" s="26">
        <v>299</v>
      </c>
      <c r="F5958" s="24">
        <v>5219</v>
      </c>
      <c r="G5958" s="26" t="s">
        <v>8526</v>
      </c>
      <c r="H5958" s="24" t="s">
        <v>345</v>
      </c>
      <c r="I5958" s="24" t="s">
        <v>346</v>
      </c>
      <c r="J5958" s="27" t="s">
        <v>1</v>
      </c>
      <c r="K5958" s="28">
        <v>37.94</v>
      </c>
      <c r="L5958" s="28">
        <v>0</v>
      </c>
    </row>
    <row r="5959" spans="1:12" x14ac:dyDescent="0.25">
      <c r="A5959" s="24" t="s">
        <v>3305</v>
      </c>
      <c r="B5959" s="26">
        <v>2015</v>
      </c>
      <c r="C5959" s="24">
        <v>9</v>
      </c>
      <c r="D5959" s="24" t="s">
        <v>236</v>
      </c>
      <c r="E5959" s="26">
        <v>300</v>
      </c>
      <c r="F5959" s="24">
        <v>5220</v>
      </c>
      <c r="G5959" s="26" t="s">
        <v>8527</v>
      </c>
      <c r="H5959" s="24" t="s">
        <v>754</v>
      </c>
      <c r="I5959" s="24" t="s">
        <v>755</v>
      </c>
      <c r="J5959" s="27" t="s">
        <v>1</v>
      </c>
      <c r="K5959" s="28">
        <v>22.91</v>
      </c>
      <c r="L5959" s="28">
        <v>0</v>
      </c>
    </row>
    <row r="5960" spans="1:12" x14ac:dyDescent="0.25">
      <c r="A5960" s="24" t="s">
        <v>3305</v>
      </c>
      <c r="B5960" s="26">
        <v>2015</v>
      </c>
      <c r="C5960" s="24">
        <v>9</v>
      </c>
      <c r="D5960" s="24" t="s">
        <v>236</v>
      </c>
      <c r="E5960" s="26">
        <v>300</v>
      </c>
      <c r="F5960" s="24">
        <v>5221</v>
      </c>
      <c r="G5960" s="26" t="s">
        <v>8528</v>
      </c>
      <c r="H5960" s="24" t="s">
        <v>960</v>
      </c>
      <c r="I5960" s="24" t="s">
        <v>961</v>
      </c>
      <c r="J5960" s="27" t="s">
        <v>1</v>
      </c>
      <c r="K5960" s="28">
        <v>267.14999999999998</v>
      </c>
      <c r="L5960" s="28">
        <v>0</v>
      </c>
    </row>
    <row r="5961" spans="1:12" x14ac:dyDescent="0.25">
      <c r="A5961" s="24" t="s">
        <v>3305</v>
      </c>
      <c r="B5961" s="26">
        <v>2015</v>
      </c>
      <c r="C5961" s="24">
        <v>9</v>
      </c>
      <c r="D5961" s="24" t="s">
        <v>236</v>
      </c>
      <c r="E5961" s="26">
        <v>300</v>
      </c>
      <c r="F5961" s="24">
        <v>5222</v>
      </c>
      <c r="G5961" s="26" t="s">
        <v>8529</v>
      </c>
      <c r="H5961" s="24" t="s">
        <v>69</v>
      </c>
      <c r="I5961" s="24" t="s">
        <v>70</v>
      </c>
      <c r="J5961" s="27" t="s">
        <v>1</v>
      </c>
      <c r="K5961" s="28">
        <v>45.82</v>
      </c>
      <c r="L5961" s="28">
        <v>0</v>
      </c>
    </row>
    <row r="5962" spans="1:12" x14ac:dyDescent="0.25">
      <c r="A5962" s="24" t="s">
        <v>3305</v>
      </c>
      <c r="B5962" s="26">
        <v>2015</v>
      </c>
      <c r="C5962" s="24">
        <v>9</v>
      </c>
      <c r="D5962" s="24" t="s">
        <v>236</v>
      </c>
      <c r="E5962" s="26">
        <v>300</v>
      </c>
      <c r="F5962" s="24">
        <v>5223</v>
      </c>
      <c r="G5962" s="26" t="s">
        <v>8530</v>
      </c>
      <c r="H5962" s="24" t="s">
        <v>192</v>
      </c>
      <c r="I5962" s="24" t="s">
        <v>193</v>
      </c>
      <c r="J5962" s="27" t="s">
        <v>1</v>
      </c>
      <c r="K5962" s="28">
        <v>37.94</v>
      </c>
      <c r="L5962" s="28">
        <v>0</v>
      </c>
    </row>
    <row r="5963" spans="1:12" x14ac:dyDescent="0.25">
      <c r="A5963" s="24" t="s">
        <v>3305</v>
      </c>
      <c r="B5963" s="26">
        <v>2015</v>
      </c>
      <c r="C5963" s="24">
        <v>9</v>
      </c>
      <c r="D5963" s="24" t="s">
        <v>236</v>
      </c>
      <c r="E5963" s="26">
        <v>300</v>
      </c>
      <c r="F5963" s="24">
        <v>5224</v>
      </c>
      <c r="G5963" s="26" t="s">
        <v>8531</v>
      </c>
      <c r="H5963" s="24" t="s">
        <v>1714</v>
      </c>
      <c r="I5963" s="24" t="s">
        <v>1715</v>
      </c>
      <c r="J5963" s="27" t="s">
        <v>1</v>
      </c>
      <c r="K5963" s="28">
        <v>22.91</v>
      </c>
      <c r="L5963" s="28">
        <v>0</v>
      </c>
    </row>
    <row r="5964" spans="1:12" x14ac:dyDescent="0.25">
      <c r="A5964" s="24" t="s">
        <v>3305</v>
      </c>
      <c r="B5964" s="26">
        <v>2015</v>
      </c>
      <c r="C5964" s="24">
        <v>9</v>
      </c>
      <c r="D5964" s="24" t="s">
        <v>236</v>
      </c>
      <c r="E5964" s="26">
        <v>300</v>
      </c>
      <c r="F5964" s="24">
        <v>5225</v>
      </c>
      <c r="G5964" s="26" t="s">
        <v>8532</v>
      </c>
      <c r="H5964" s="24" t="s">
        <v>67</v>
      </c>
      <c r="I5964" s="24" t="s">
        <v>68</v>
      </c>
      <c r="J5964" s="27" t="s">
        <v>1</v>
      </c>
      <c r="K5964" s="28">
        <v>92.45</v>
      </c>
      <c r="L5964" s="28">
        <v>0</v>
      </c>
    </row>
    <row r="5965" spans="1:12" x14ac:dyDescent="0.25">
      <c r="A5965" s="24" t="s">
        <v>3305</v>
      </c>
      <c r="B5965" s="26">
        <v>2015</v>
      </c>
      <c r="C5965" s="24">
        <v>9</v>
      </c>
      <c r="D5965" s="24" t="s">
        <v>236</v>
      </c>
      <c r="E5965" s="26">
        <v>300</v>
      </c>
      <c r="F5965" s="24">
        <v>4052</v>
      </c>
      <c r="G5965" s="26" t="s">
        <v>7359</v>
      </c>
      <c r="H5965" s="24" t="s">
        <v>69</v>
      </c>
      <c r="I5965" s="24" t="s">
        <v>70</v>
      </c>
      <c r="J5965" s="27" t="s">
        <v>1</v>
      </c>
      <c r="K5965" s="28">
        <v>25.15</v>
      </c>
      <c r="L5965" s="28">
        <v>0</v>
      </c>
    </row>
    <row r="5966" spans="1:12" x14ac:dyDescent="0.25">
      <c r="A5966" s="24" t="s">
        <v>3305</v>
      </c>
      <c r="B5966" s="26">
        <v>2015</v>
      </c>
      <c r="C5966" s="24">
        <v>9</v>
      </c>
      <c r="D5966" s="24" t="s">
        <v>236</v>
      </c>
      <c r="E5966" s="26">
        <v>300</v>
      </c>
      <c r="F5966" s="24">
        <v>5226</v>
      </c>
      <c r="G5966" s="26" t="s">
        <v>8533</v>
      </c>
      <c r="H5966" s="24" t="s">
        <v>192</v>
      </c>
      <c r="I5966" s="24" t="s">
        <v>193</v>
      </c>
      <c r="J5966" s="27" t="s">
        <v>1</v>
      </c>
      <c r="K5966" s="28">
        <v>26.95</v>
      </c>
      <c r="L5966" s="28">
        <v>0</v>
      </c>
    </row>
    <row r="5967" spans="1:12" x14ac:dyDescent="0.25">
      <c r="A5967" s="24" t="s">
        <v>3305</v>
      </c>
      <c r="B5967" s="26">
        <v>2015</v>
      </c>
      <c r="C5967" s="24">
        <v>9</v>
      </c>
      <c r="D5967" s="24" t="s">
        <v>236</v>
      </c>
      <c r="E5967" s="26">
        <v>300</v>
      </c>
      <c r="F5967" s="24">
        <v>3509</v>
      </c>
      <c r="G5967" s="26" t="s">
        <v>6816</v>
      </c>
      <c r="H5967" s="24" t="s">
        <v>304</v>
      </c>
      <c r="I5967" s="24" t="s">
        <v>305</v>
      </c>
      <c r="J5967" s="27" t="s">
        <v>1</v>
      </c>
      <c r="K5967" s="28">
        <v>22.91</v>
      </c>
      <c r="L5967" s="28">
        <v>0</v>
      </c>
    </row>
    <row r="5968" spans="1:12" x14ac:dyDescent="0.25">
      <c r="A5968" s="24" t="s">
        <v>3305</v>
      </c>
      <c r="B5968" s="26">
        <v>2015</v>
      </c>
      <c r="C5968" s="24">
        <v>9</v>
      </c>
      <c r="D5968" s="24" t="s">
        <v>236</v>
      </c>
      <c r="E5968" s="26">
        <v>300</v>
      </c>
      <c r="F5968" s="24">
        <v>5227</v>
      </c>
      <c r="G5968" s="26" t="s">
        <v>8534</v>
      </c>
      <c r="H5968" s="24" t="s">
        <v>1716</v>
      </c>
      <c r="I5968" s="24" t="s">
        <v>1717</v>
      </c>
      <c r="J5968" s="27" t="s">
        <v>1</v>
      </c>
      <c r="K5968" s="28">
        <v>63.34</v>
      </c>
      <c r="L5968" s="28">
        <v>0</v>
      </c>
    </row>
    <row r="5969" spans="1:12" x14ac:dyDescent="0.25">
      <c r="A5969" s="24" t="s">
        <v>3305</v>
      </c>
      <c r="B5969" s="26">
        <v>2015</v>
      </c>
      <c r="C5969" s="24">
        <v>9</v>
      </c>
      <c r="D5969" s="24" t="s">
        <v>236</v>
      </c>
      <c r="E5969" s="26">
        <v>300</v>
      </c>
      <c r="F5969" s="24">
        <v>4998</v>
      </c>
      <c r="G5969" s="26" t="s">
        <v>8305</v>
      </c>
      <c r="H5969" s="24" t="s">
        <v>338</v>
      </c>
      <c r="I5969" s="24" t="s">
        <v>339</v>
      </c>
      <c r="J5969" s="27" t="s">
        <v>1</v>
      </c>
      <c r="K5969" s="28">
        <v>37.94</v>
      </c>
      <c r="L5969" s="28">
        <v>0</v>
      </c>
    </row>
    <row r="5970" spans="1:12" x14ac:dyDescent="0.25">
      <c r="A5970" s="24" t="s">
        <v>3305</v>
      </c>
      <c r="B5970" s="26">
        <v>2015</v>
      </c>
      <c r="C5970" s="24">
        <v>9</v>
      </c>
      <c r="D5970" s="24" t="s">
        <v>236</v>
      </c>
      <c r="E5970" s="26">
        <v>300</v>
      </c>
      <c r="F5970" s="24">
        <v>1450</v>
      </c>
      <c r="G5970" s="26" t="s">
        <v>4757</v>
      </c>
      <c r="H5970" s="24" t="s">
        <v>110</v>
      </c>
      <c r="I5970" s="24" t="s">
        <v>111</v>
      </c>
      <c r="J5970" s="27" t="s">
        <v>1</v>
      </c>
      <c r="K5970" s="28">
        <v>63.34</v>
      </c>
      <c r="L5970" s="28">
        <v>0</v>
      </c>
    </row>
    <row r="5971" spans="1:12" x14ac:dyDescent="0.25">
      <c r="A5971" s="24" t="s">
        <v>3305</v>
      </c>
      <c r="B5971" s="26">
        <v>2015</v>
      </c>
      <c r="C5971" s="24">
        <v>9</v>
      </c>
      <c r="D5971" s="24" t="s">
        <v>236</v>
      </c>
      <c r="E5971" s="26">
        <v>300</v>
      </c>
      <c r="F5971" s="24">
        <v>5228</v>
      </c>
      <c r="G5971" s="26" t="s">
        <v>8535</v>
      </c>
      <c r="H5971" s="24" t="s">
        <v>146</v>
      </c>
      <c r="I5971" s="24" t="s">
        <v>147</v>
      </c>
      <c r="J5971" s="27" t="s">
        <v>1</v>
      </c>
      <c r="K5971" s="28">
        <v>25.15</v>
      </c>
      <c r="L5971" s="28">
        <v>0</v>
      </c>
    </row>
    <row r="5972" spans="1:12" x14ac:dyDescent="0.25">
      <c r="A5972" s="24" t="s">
        <v>3305</v>
      </c>
      <c r="B5972" s="26">
        <v>2015</v>
      </c>
      <c r="C5972" s="24">
        <v>9</v>
      </c>
      <c r="D5972" s="24" t="s">
        <v>236</v>
      </c>
      <c r="E5972" s="26">
        <v>300</v>
      </c>
      <c r="F5972" s="24">
        <v>5229</v>
      </c>
      <c r="G5972" s="26" t="s">
        <v>8536</v>
      </c>
      <c r="H5972" s="24" t="s">
        <v>274</v>
      </c>
      <c r="I5972" s="24" t="s">
        <v>275</v>
      </c>
      <c r="J5972" s="27" t="s">
        <v>1</v>
      </c>
      <c r="K5972" s="28">
        <v>96.57</v>
      </c>
      <c r="L5972" s="28">
        <v>0</v>
      </c>
    </row>
    <row r="5973" spans="1:12" x14ac:dyDescent="0.25">
      <c r="A5973" s="24" t="s">
        <v>3305</v>
      </c>
      <c r="B5973" s="26">
        <v>2015</v>
      </c>
      <c r="C5973" s="24">
        <v>9</v>
      </c>
      <c r="D5973" s="24" t="s">
        <v>236</v>
      </c>
      <c r="E5973" s="26">
        <v>300</v>
      </c>
      <c r="F5973" s="24">
        <v>5230</v>
      </c>
      <c r="G5973" s="26" t="s">
        <v>8537</v>
      </c>
      <c r="H5973" s="24" t="s">
        <v>104</v>
      </c>
      <c r="I5973" s="24" t="s">
        <v>105</v>
      </c>
      <c r="J5973" s="27" t="s">
        <v>1</v>
      </c>
      <c r="K5973" s="28">
        <v>22.91</v>
      </c>
      <c r="L5973" s="28">
        <v>0</v>
      </c>
    </row>
    <row r="5974" spans="1:12" x14ac:dyDescent="0.25">
      <c r="A5974" s="24" t="s">
        <v>3305</v>
      </c>
      <c r="B5974" s="26">
        <v>2015</v>
      </c>
      <c r="C5974" s="24">
        <v>9</v>
      </c>
      <c r="D5974" s="24" t="s">
        <v>236</v>
      </c>
      <c r="E5974" s="26">
        <v>300</v>
      </c>
      <c r="F5974" s="24">
        <v>5231</v>
      </c>
      <c r="G5974" s="26" t="s">
        <v>8538</v>
      </c>
      <c r="H5974" s="24" t="s">
        <v>1040</v>
      </c>
      <c r="I5974" s="24" t="s">
        <v>1041</v>
      </c>
      <c r="J5974" s="27" t="s">
        <v>1</v>
      </c>
      <c r="K5974" s="28">
        <v>170.9</v>
      </c>
      <c r="L5974" s="28">
        <v>0</v>
      </c>
    </row>
    <row r="5975" spans="1:12" x14ac:dyDescent="0.25">
      <c r="A5975" s="24" t="s">
        <v>3305</v>
      </c>
      <c r="B5975" s="26">
        <v>2015</v>
      </c>
      <c r="C5975" s="24">
        <v>9</v>
      </c>
      <c r="D5975" s="24" t="s">
        <v>236</v>
      </c>
      <c r="E5975" s="26">
        <v>301</v>
      </c>
      <c r="F5975" s="24">
        <v>5232</v>
      </c>
      <c r="G5975" s="26" t="s">
        <v>8539</v>
      </c>
      <c r="H5975" s="24" t="s">
        <v>118</v>
      </c>
      <c r="I5975" s="24" t="s">
        <v>119</v>
      </c>
      <c r="J5975" s="27" t="s">
        <v>1</v>
      </c>
      <c r="K5975" s="28">
        <v>20.43</v>
      </c>
      <c r="L5975" s="28">
        <v>20.43</v>
      </c>
    </row>
    <row r="5976" spans="1:12" x14ac:dyDescent="0.25">
      <c r="A5976" s="24" t="s">
        <v>3305</v>
      </c>
      <c r="B5976" s="26">
        <v>2015</v>
      </c>
      <c r="C5976" s="24">
        <v>9</v>
      </c>
      <c r="D5976" s="24" t="s">
        <v>236</v>
      </c>
      <c r="E5976" s="26">
        <v>301</v>
      </c>
      <c r="F5976" s="24">
        <v>3185</v>
      </c>
      <c r="G5976" s="26" t="s">
        <v>6492</v>
      </c>
      <c r="H5976" s="24" t="s">
        <v>1310</v>
      </c>
      <c r="I5976" s="24" t="s">
        <v>1311</v>
      </c>
      <c r="J5976" s="27" t="s">
        <v>1</v>
      </c>
      <c r="K5976" s="28">
        <v>45.82</v>
      </c>
      <c r="L5976" s="28">
        <v>45.82</v>
      </c>
    </row>
    <row r="5977" spans="1:12" x14ac:dyDescent="0.25">
      <c r="A5977" s="24" t="s">
        <v>3305</v>
      </c>
      <c r="B5977" s="26">
        <v>2015</v>
      </c>
      <c r="C5977" s="24">
        <v>9</v>
      </c>
      <c r="D5977" s="24" t="s">
        <v>236</v>
      </c>
      <c r="E5977" s="26">
        <v>302</v>
      </c>
      <c r="F5977" s="24">
        <v>5233</v>
      </c>
      <c r="G5977" s="26" t="s">
        <v>8540</v>
      </c>
      <c r="H5977" s="24" t="s">
        <v>222</v>
      </c>
      <c r="I5977" s="24" t="s">
        <v>223</v>
      </c>
      <c r="J5977" s="27" t="s">
        <v>1</v>
      </c>
      <c r="K5977" s="28">
        <v>16.46</v>
      </c>
      <c r="L5977" s="28">
        <v>0</v>
      </c>
    </row>
    <row r="5978" spans="1:12" x14ac:dyDescent="0.25">
      <c r="A5978" s="24" t="s">
        <v>3305</v>
      </c>
      <c r="B5978" s="26">
        <v>2015</v>
      </c>
      <c r="C5978" s="24">
        <v>9</v>
      </c>
      <c r="D5978" s="24" t="s">
        <v>236</v>
      </c>
      <c r="E5978" s="26">
        <v>302</v>
      </c>
      <c r="F5978" s="24">
        <v>5234</v>
      </c>
      <c r="G5978" s="26" t="s">
        <v>8541</v>
      </c>
      <c r="H5978" s="24" t="s">
        <v>1718</v>
      </c>
      <c r="I5978" s="24" t="s">
        <v>1719</v>
      </c>
      <c r="J5978" s="27" t="s">
        <v>1</v>
      </c>
      <c r="K5978" s="28">
        <v>31.37</v>
      </c>
      <c r="L5978" s="28">
        <v>0</v>
      </c>
    </row>
    <row r="5979" spans="1:12" x14ac:dyDescent="0.25">
      <c r="A5979" s="24" t="s">
        <v>3305</v>
      </c>
      <c r="B5979" s="26">
        <v>2015</v>
      </c>
      <c r="C5979" s="24">
        <v>9</v>
      </c>
      <c r="D5979" s="24" t="s">
        <v>236</v>
      </c>
      <c r="E5979" s="26">
        <v>302</v>
      </c>
      <c r="F5979" s="24">
        <v>5235</v>
      </c>
      <c r="G5979" s="26" t="s">
        <v>8542</v>
      </c>
      <c r="H5979" s="24" t="s">
        <v>98</v>
      </c>
      <c r="I5979" s="24" t="s">
        <v>99</v>
      </c>
      <c r="J5979" s="27" t="s">
        <v>1</v>
      </c>
      <c r="K5979" s="28">
        <v>22.91</v>
      </c>
      <c r="L5979" s="28">
        <v>0</v>
      </c>
    </row>
    <row r="5980" spans="1:12" x14ac:dyDescent="0.25">
      <c r="A5980" s="24" t="s">
        <v>3305</v>
      </c>
      <c r="B5980" s="26">
        <v>2015</v>
      </c>
      <c r="C5980" s="24">
        <v>9</v>
      </c>
      <c r="D5980" s="24" t="s">
        <v>236</v>
      </c>
      <c r="E5980" s="26">
        <v>302</v>
      </c>
      <c r="F5980" s="24">
        <v>3133</v>
      </c>
      <c r="G5980" s="26" t="s">
        <v>6440</v>
      </c>
      <c r="H5980" s="24" t="s">
        <v>132</v>
      </c>
      <c r="I5980" s="24" t="s">
        <v>133</v>
      </c>
      <c r="J5980" s="27" t="s">
        <v>1</v>
      </c>
      <c r="K5980" s="28">
        <v>23.78</v>
      </c>
      <c r="L5980" s="28">
        <v>0</v>
      </c>
    </row>
    <row r="5981" spans="1:12" x14ac:dyDescent="0.25">
      <c r="A5981" s="24" t="s">
        <v>3305</v>
      </c>
      <c r="B5981" s="26">
        <v>2015</v>
      </c>
      <c r="C5981" s="24">
        <v>9</v>
      </c>
      <c r="D5981" s="24" t="s">
        <v>236</v>
      </c>
      <c r="E5981" s="26">
        <v>302</v>
      </c>
      <c r="F5981" s="24">
        <v>5236</v>
      </c>
      <c r="G5981" s="26" t="s">
        <v>8543</v>
      </c>
      <c r="H5981" s="24" t="s">
        <v>1484</v>
      </c>
      <c r="I5981" s="24" t="s">
        <v>1485</v>
      </c>
      <c r="J5981" s="27" t="s">
        <v>1</v>
      </c>
      <c r="K5981" s="28">
        <v>24.28</v>
      </c>
      <c r="L5981" s="28">
        <v>0</v>
      </c>
    </row>
    <row r="5982" spans="1:12" x14ac:dyDescent="0.25">
      <c r="A5982" s="24" t="s">
        <v>3305</v>
      </c>
      <c r="B5982" s="26">
        <v>2015</v>
      </c>
      <c r="C5982" s="24">
        <v>9</v>
      </c>
      <c r="D5982" s="24" t="s">
        <v>236</v>
      </c>
      <c r="E5982" s="26">
        <v>302</v>
      </c>
      <c r="F5982" s="24">
        <v>5237</v>
      </c>
      <c r="G5982" s="26" t="s">
        <v>8544</v>
      </c>
      <c r="H5982" s="24" t="s">
        <v>67</v>
      </c>
      <c r="I5982" s="24" t="s">
        <v>68</v>
      </c>
      <c r="J5982" s="27" t="s">
        <v>1</v>
      </c>
      <c r="K5982" s="28">
        <v>16.46</v>
      </c>
      <c r="L5982" s="28">
        <v>0</v>
      </c>
    </row>
    <row r="5983" spans="1:12" x14ac:dyDescent="0.25">
      <c r="A5983" s="24" t="s">
        <v>3305</v>
      </c>
      <c r="B5983" s="26">
        <v>2015</v>
      </c>
      <c r="C5983" s="24">
        <v>9</v>
      </c>
      <c r="D5983" s="24" t="s">
        <v>236</v>
      </c>
      <c r="E5983" s="26">
        <v>302</v>
      </c>
      <c r="F5983" s="24">
        <v>3527</v>
      </c>
      <c r="G5983" s="26" t="s">
        <v>6834</v>
      </c>
      <c r="H5983" s="24" t="s">
        <v>69</v>
      </c>
      <c r="I5983" s="24" t="s">
        <v>70</v>
      </c>
      <c r="J5983" s="27" t="s">
        <v>1</v>
      </c>
      <c r="K5983" s="28">
        <v>45.82</v>
      </c>
      <c r="L5983" s="28">
        <v>0</v>
      </c>
    </row>
    <row r="5984" spans="1:12" x14ac:dyDescent="0.25">
      <c r="A5984" s="24" t="s">
        <v>3305</v>
      </c>
      <c r="B5984" s="26">
        <v>2015</v>
      </c>
      <c r="C5984" s="24">
        <v>9</v>
      </c>
      <c r="D5984" s="24" t="s">
        <v>236</v>
      </c>
      <c r="E5984" s="26">
        <v>302</v>
      </c>
      <c r="F5984" s="24">
        <v>4948</v>
      </c>
      <c r="G5984" s="26" t="s">
        <v>8255</v>
      </c>
      <c r="H5984" s="24" t="s">
        <v>77</v>
      </c>
      <c r="I5984" s="24" t="s">
        <v>78</v>
      </c>
      <c r="J5984" s="27" t="s">
        <v>1</v>
      </c>
      <c r="K5984" s="28">
        <v>22.91</v>
      </c>
      <c r="L5984" s="28">
        <v>0</v>
      </c>
    </row>
    <row r="5985" spans="1:12" x14ac:dyDescent="0.25">
      <c r="A5985" s="24" t="s">
        <v>3305</v>
      </c>
      <c r="B5985" s="26">
        <v>2015</v>
      </c>
      <c r="C5985" s="24">
        <v>9</v>
      </c>
      <c r="D5985" s="24" t="s">
        <v>236</v>
      </c>
      <c r="E5985" s="26">
        <v>302</v>
      </c>
      <c r="F5985" s="24">
        <v>5238</v>
      </c>
      <c r="G5985" s="26" t="s">
        <v>8545</v>
      </c>
      <c r="H5985" s="24" t="s">
        <v>132</v>
      </c>
      <c r="I5985" s="24" t="s">
        <v>133</v>
      </c>
      <c r="J5985" s="27" t="s">
        <v>1</v>
      </c>
      <c r="K5985" s="28">
        <v>20.43</v>
      </c>
      <c r="L5985" s="28">
        <v>0</v>
      </c>
    </row>
    <row r="5986" spans="1:12" x14ac:dyDescent="0.25">
      <c r="A5986" s="24" t="s">
        <v>3305</v>
      </c>
      <c r="B5986" s="26">
        <v>2015</v>
      </c>
      <c r="C5986" s="24">
        <v>9</v>
      </c>
      <c r="D5986" s="24" t="s">
        <v>236</v>
      </c>
      <c r="E5986" s="26">
        <v>302</v>
      </c>
      <c r="F5986" s="24">
        <v>5239</v>
      </c>
      <c r="G5986" s="26" t="s">
        <v>8546</v>
      </c>
      <c r="H5986" s="24" t="s">
        <v>756</v>
      </c>
      <c r="I5986" s="24" t="s">
        <v>757</v>
      </c>
      <c r="J5986" s="27" t="s">
        <v>1</v>
      </c>
      <c r="K5986" s="28">
        <v>63.34</v>
      </c>
      <c r="L5986" s="28">
        <v>0</v>
      </c>
    </row>
    <row r="5987" spans="1:12" x14ac:dyDescent="0.25">
      <c r="A5987" s="24" t="s">
        <v>3305</v>
      </c>
      <c r="B5987" s="26">
        <v>2015</v>
      </c>
      <c r="C5987" s="24">
        <v>9</v>
      </c>
      <c r="D5987" s="24" t="s">
        <v>236</v>
      </c>
      <c r="E5987" s="26">
        <v>302</v>
      </c>
      <c r="F5987" s="24">
        <v>5240</v>
      </c>
      <c r="G5987" s="26" t="s">
        <v>8547</v>
      </c>
      <c r="H5987" s="24" t="s">
        <v>134</v>
      </c>
      <c r="I5987" s="24" t="s">
        <v>135</v>
      </c>
      <c r="J5987" s="27" t="s">
        <v>1</v>
      </c>
      <c r="K5987" s="28">
        <v>45.82</v>
      </c>
      <c r="L5987" s="28">
        <v>0</v>
      </c>
    </row>
    <row r="5988" spans="1:12" x14ac:dyDescent="0.25">
      <c r="A5988" s="24" t="s">
        <v>3305</v>
      </c>
      <c r="B5988" s="26">
        <v>2015</v>
      </c>
      <c r="C5988" s="24">
        <v>9</v>
      </c>
      <c r="D5988" s="24" t="s">
        <v>236</v>
      </c>
      <c r="E5988" s="26">
        <v>302</v>
      </c>
      <c r="F5988" s="24">
        <v>5241</v>
      </c>
      <c r="G5988" s="26" t="s">
        <v>8548</v>
      </c>
      <c r="H5988" s="24" t="s">
        <v>104</v>
      </c>
      <c r="I5988" s="24" t="s">
        <v>105</v>
      </c>
      <c r="J5988" s="27" t="s">
        <v>1</v>
      </c>
      <c r="K5988" s="28">
        <v>19.38</v>
      </c>
      <c r="L5988" s="28">
        <v>0</v>
      </c>
    </row>
    <row r="5989" spans="1:12" x14ac:dyDescent="0.25">
      <c r="A5989" s="24" t="s">
        <v>3305</v>
      </c>
      <c r="B5989" s="26">
        <v>2015</v>
      </c>
      <c r="C5989" s="24">
        <v>9</v>
      </c>
      <c r="D5989" s="24" t="s">
        <v>236</v>
      </c>
      <c r="E5989" s="26">
        <v>302</v>
      </c>
      <c r="F5989" s="24">
        <v>5242</v>
      </c>
      <c r="G5989" s="26" t="s">
        <v>8549</v>
      </c>
      <c r="H5989" s="24" t="s">
        <v>570</v>
      </c>
      <c r="I5989" s="24" t="s">
        <v>571</v>
      </c>
      <c r="J5989" s="27" t="s">
        <v>1</v>
      </c>
      <c r="K5989" s="28">
        <v>117</v>
      </c>
      <c r="L5989" s="28">
        <v>0</v>
      </c>
    </row>
    <row r="5990" spans="1:12" x14ac:dyDescent="0.25">
      <c r="A5990" s="24" t="s">
        <v>3305</v>
      </c>
      <c r="B5990" s="26">
        <v>2015</v>
      </c>
      <c r="C5990" s="24">
        <v>9</v>
      </c>
      <c r="D5990" s="24" t="s">
        <v>236</v>
      </c>
      <c r="E5990" s="26">
        <v>302</v>
      </c>
      <c r="F5990" s="24">
        <v>5243</v>
      </c>
      <c r="G5990" s="26" t="s">
        <v>8550</v>
      </c>
      <c r="H5990" s="24" t="s">
        <v>1720</v>
      </c>
      <c r="I5990" s="24" t="s">
        <v>1721</v>
      </c>
      <c r="J5990" s="27" t="s">
        <v>1</v>
      </c>
      <c r="K5990" s="28">
        <v>132.86000000000001</v>
      </c>
      <c r="L5990" s="28">
        <v>0</v>
      </c>
    </row>
    <row r="5991" spans="1:12" x14ac:dyDescent="0.25">
      <c r="A5991" s="24" t="s">
        <v>3305</v>
      </c>
      <c r="B5991" s="26">
        <v>2015</v>
      </c>
      <c r="C5991" s="24">
        <v>9</v>
      </c>
      <c r="D5991" s="24" t="s">
        <v>236</v>
      </c>
      <c r="E5991" s="26">
        <v>302</v>
      </c>
      <c r="F5991" s="24">
        <v>5244</v>
      </c>
      <c r="G5991" s="26" t="s">
        <v>8551</v>
      </c>
      <c r="H5991" s="24" t="s">
        <v>492</v>
      </c>
      <c r="I5991" s="24" t="s">
        <v>493</v>
      </c>
      <c r="J5991" s="27" t="s">
        <v>1</v>
      </c>
      <c r="K5991" s="28">
        <v>96.57</v>
      </c>
      <c r="L5991" s="28">
        <v>0</v>
      </c>
    </row>
    <row r="5992" spans="1:12" x14ac:dyDescent="0.25">
      <c r="A5992" s="24" t="s">
        <v>3305</v>
      </c>
      <c r="B5992" s="26">
        <v>2015</v>
      </c>
      <c r="C5992" s="24">
        <v>9</v>
      </c>
      <c r="D5992" s="24" t="s">
        <v>236</v>
      </c>
      <c r="E5992" s="26">
        <v>302</v>
      </c>
      <c r="F5992" s="24">
        <v>5245</v>
      </c>
      <c r="G5992" s="26" t="s">
        <v>8552</v>
      </c>
      <c r="H5992" s="24" t="s">
        <v>392</v>
      </c>
      <c r="I5992" s="24" t="s">
        <v>393</v>
      </c>
      <c r="J5992" s="27" t="s">
        <v>1</v>
      </c>
      <c r="K5992" s="28">
        <v>31.17</v>
      </c>
      <c r="L5992" s="28">
        <v>0</v>
      </c>
    </row>
    <row r="5993" spans="1:12" x14ac:dyDescent="0.25">
      <c r="A5993" s="24" t="s">
        <v>3305</v>
      </c>
      <c r="B5993" s="26">
        <v>2015</v>
      </c>
      <c r="C5993" s="24">
        <v>9</v>
      </c>
      <c r="D5993" s="24" t="s">
        <v>236</v>
      </c>
      <c r="E5993" s="26">
        <v>302</v>
      </c>
      <c r="F5993" s="24">
        <v>5246</v>
      </c>
      <c r="G5993" s="26" t="s">
        <v>8553</v>
      </c>
      <c r="H5993" s="24" t="s">
        <v>132</v>
      </c>
      <c r="I5993" s="24" t="s">
        <v>133</v>
      </c>
      <c r="J5993" s="27" t="s">
        <v>1</v>
      </c>
      <c r="K5993" s="28">
        <v>49.55</v>
      </c>
      <c r="L5993" s="28">
        <v>0</v>
      </c>
    </row>
    <row r="5994" spans="1:12" x14ac:dyDescent="0.25">
      <c r="A5994" s="24" t="s">
        <v>3305</v>
      </c>
      <c r="B5994" s="26">
        <v>2015</v>
      </c>
      <c r="C5994" s="24">
        <v>9</v>
      </c>
      <c r="D5994" s="24" t="s">
        <v>236</v>
      </c>
      <c r="E5994" s="26">
        <v>302</v>
      </c>
      <c r="F5994" s="24">
        <v>5247</v>
      </c>
      <c r="G5994" s="26" t="s">
        <v>8554</v>
      </c>
      <c r="H5994" s="24" t="s">
        <v>626</v>
      </c>
      <c r="I5994" s="24" t="s">
        <v>627</v>
      </c>
      <c r="J5994" s="27" t="s">
        <v>1</v>
      </c>
      <c r="K5994" s="28">
        <v>16.46</v>
      </c>
      <c r="L5994" s="28">
        <v>0</v>
      </c>
    </row>
    <row r="5995" spans="1:12" x14ac:dyDescent="0.25">
      <c r="A5995" s="24" t="s">
        <v>3305</v>
      </c>
      <c r="B5995" s="26">
        <v>2015</v>
      </c>
      <c r="C5995" s="24">
        <v>9</v>
      </c>
      <c r="D5995" s="24" t="s">
        <v>236</v>
      </c>
      <c r="E5995" s="26">
        <v>302</v>
      </c>
      <c r="F5995" s="24">
        <v>5248</v>
      </c>
      <c r="G5995" s="26" t="s">
        <v>8555</v>
      </c>
      <c r="H5995" s="24" t="s">
        <v>1358</v>
      </c>
      <c r="I5995" s="24" t="s">
        <v>1359</v>
      </c>
      <c r="J5995" s="27" t="s">
        <v>1</v>
      </c>
      <c r="K5995" s="28">
        <v>45.82</v>
      </c>
      <c r="L5995" s="28">
        <v>0</v>
      </c>
    </row>
    <row r="5996" spans="1:12" x14ac:dyDescent="0.25">
      <c r="A5996" s="24" t="s">
        <v>3305</v>
      </c>
      <c r="B5996" s="26">
        <v>2015</v>
      </c>
      <c r="C5996" s="24">
        <v>9</v>
      </c>
      <c r="D5996" s="24" t="s">
        <v>236</v>
      </c>
      <c r="E5996" s="26">
        <v>302</v>
      </c>
      <c r="F5996" s="24">
        <v>3167</v>
      </c>
      <c r="G5996" s="26" t="s">
        <v>6474</v>
      </c>
      <c r="H5996" s="24" t="s">
        <v>77</v>
      </c>
      <c r="I5996" s="24" t="s">
        <v>78</v>
      </c>
      <c r="J5996" s="27" t="s">
        <v>1</v>
      </c>
      <c r="K5996" s="28">
        <v>22.91</v>
      </c>
      <c r="L5996" s="28">
        <v>0</v>
      </c>
    </row>
    <row r="5997" spans="1:12" x14ac:dyDescent="0.25">
      <c r="A5997" s="24" t="s">
        <v>3305</v>
      </c>
      <c r="B5997" s="26">
        <v>2015</v>
      </c>
      <c r="C5997" s="24">
        <v>9</v>
      </c>
      <c r="D5997" s="24" t="s">
        <v>236</v>
      </c>
      <c r="E5997" s="26">
        <v>302</v>
      </c>
      <c r="F5997" s="24">
        <v>5249</v>
      </c>
      <c r="G5997" s="26" t="s">
        <v>8556</v>
      </c>
      <c r="H5997" s="24" t="s">
        <v>1376</v>
      </c>
      <c r="I5997" s="24" t="s">
        <v>1377</v>
      </c>
      <c r="J5997" s="27" t="s">
        <v>1</v>
      </c>
      <c r="K5997" s="28">
        <v>96.57</v>
      </c>
      <c r="L5997" s="28">
        <v>0</v>
      </c>
    </row>
    <row r="5998" spans="1:12" x14ac:dyDescent="0.25">
      <c r="A5998" s="24" t="s">
        <v>3305</v>
      </c>
      <c r="B5998" s="26">
        <v>2015</v>
      </c>
      <c r="C5998" s="24">
        <v>9</v>
      </c>
      <c r="D5998" s="24" t="s">
        <v>236</v>
      </c>
      <c r="E5998" s="26">
        <v>302</v>
      </c>
      <c r="F5998" s="24">
        <v>5250</v>
      </c>
      <c r="G5998" s="26" t="s">
        <v>8557</v>
      </c>
      <c r="H5998" s="24" t="s">
        <v>166</v>
      </c>
      <c r="I5998" s="24" t="s">
        <v>167</v>
      </c>
      <c r="J5998" s="27" t="s">
        <v>1</v>
      </c>
      <c r="K5998" s="28">
        <v>80.11</v>
      </c>
      <c r="L5998" s="28">
        <v>0</v>
      </c>
    </row>
    <row r="5999" spans="1:12" x14ac:dyDescent="0.25">
      <c r="A5999" s="24" t="s">
        <v>3305</v>
      </c>
      <c r="B5999" s="26">
        <v>2015</v>
      </c>
      <c r="C5999" s="24">
        <v>9</v>
      </c>
      <c r="D5999" s="24" t="s">
        <v>236</v>
      </c>
      <c r="E5999" s="26">
        <v>302</v>
      </c>
      <c r="F5999" s="24">
        <v>1339</v>
      </c>
      <c r="G5999" s="26" t="s">
        <v>4646</v>
      </c>
      <c r="H5999" s="24" t="s">
        <v>332</v>
      </c>
      <c r="I5999" s="24" t="s">
        <v>333</v>
      </c>
      <c r="J5999" s="27" t="s">
        <v>1</v>
      </c>
      <c r="K5999" s="28">
        <v>16.46</v>
      </c>
      <c r="L5999" s="28">
        <v>0</v>
      </c>
    </row>
    <row r="6000" spans="1:12" x14ac:dyDescent="0.25">
      <c r="A6000" s="24" t="s">
        <v>3305</v>
      </c>
      <c r="B6000" s="26">
        <v>2015</v>
      </c>
      <c r="C6000" s="24">
        <v>9</v>
      </c>
      <c r="D6000" s="24" t="s">
        <v>236</v>
      </c>
      <c r="E6000" s="26">
        <v>302</v>
      </c>
      <c r="F6000" s="24">
        <v>5251</v>
      </c>
      <c r="G6000" s="26" t="s">
        <v>8558</v>
      </c>
      <c r="H6000" s="24" t="s">
        <v>178</v>
      </c>
      <c r="I6000" s="24" t="s">
        <v>179</v>
      </c>
      <c r="J6000" s="27" t="s">
        <v>1</v>
      </c>
      <c r="K6000" s="28">
        <v>85.45</v>
      </c>
      <c r="L6000" s="28">
        <v>0</v>
      </c>
    </row>
    <row r="6001" spans="1:12" x14ac:dyDescent="0.25">
      <c r="A6001" s="24" t="s">
        <v>3305</v>
      </c>
      <c r="B6001" s="26">
        <v>2015</v>
      </c>
      <c r="C6001" s="24">
        <v>9</v>
      </c>
      <c r="D6001" s="24" t="s">
        <v>236</v>
      </c>
      <c r="E6001" s="26">
        <v>302</v>
      </c>
      <c r="F6001" s="24">
        <v>5252</v>
      </c>
      <c r="G6001" s="26" t="s">
        <v>8559</v>
      </c>
      <c r="H6001" s="24" t="s">
        <v>132</v>
      </c>
      <c r="I6001" s="24" t="s">
        <v>133</v>
      </c>
      <c r="J6001" s="27" t="s">
        <v>1</v>
      </c>
      <c r="K6001" s="28">
        <v>63.34</v>
      </c>
      <c r="L6001" s="28">
        <v>0</v>
      </c>
    </row>
    <row r="6002" spans="1:12" x14ac:dyDescent="0.25">
      <c r="A6002" s="24" t="s">
        <v>3305</v>
      </c>
      <c r="B6002" s="26">
        <v>2015</v>
      </c>
      <c r="C6002" s="24">
        <v>9</v>
      </c>
      <c r="D6002" s="24" t="s">
        <v>236</v>
      </c>
      <c r="E6002" s="26">
        <v>302</v>
      </c>
      <c r="F6002" s="24">
        <v>5253</v>
      </c>
      <c r="G6002" s="26" t="s">
        <v>8560</v>
      </c>
      <c r="H6002" s="24" t="s">
        <v>1408</v>
      </c>
      <c r="I6002" s="24" t="s">
        <v>1409</v>
      </c>
      <c r="J6002" s="27" t="s">
        <v>1</v>
      </c>
      <c r="K6002" s="28">
        <v>22.91</v>
      </c>
      <c r="L6002" s="28">
        <v>0</v>
      </c>
    </row>
    <row r="6003" spans="1:12" x14ac:dyDescent="0.25">
      <c r="A6003" s="24" t="s">
        <v>3305</v>
      </c>
      <c r="B6003" s="26">
        <v>2015</v>
      </c>
      <c r="C6003" s="24">
        <v>9</v>
      </c>
      <c r="D6003" s="24" t="s">
        <v>236</v>
      </c>
      <c r="E6003" s="26">
        <v>302</v>
      </c>
      <c r="F6003" s="24">
        <v>5254</v>
      </c>
      <c r="G6003" s="26" t="s">
        <v>8561</v>
      </c>
      <c r="H6003" s="24" t="s">
        <v>1334</v>
      </c>
      <c r="I6003" s="24" t="s">
        <v>1335</v>
      </c>
      <c r="J6003" s="27" t="s">
        <v>1</v>
      </c>
      <c r="K6003" s="28">
        <v>16.46</v>
      </c>
      <c r="L6003" s="28">
        <v>0</v>
      </c>
    </row>
    <row r="6004" spans="1:12" x14ac:dyDescent="0.25">
      <c r="A6004" s="24" t="s">
        <v>3305</v>
      </c>
      <c r="B6004" s="26">
        <v>2015</v>
      </c>
      <c r="C6004" s="24">
        <v>9</v>
      </c>
      <c r="D6004" s="24" t="s">
        <v>236</v>
      </c>
      <c r="E6004" s="26">
        <v>302</v>
      </c>
      <c r="F6004" s="24">
        <v>5255</v>
      </c>
      <c r="G6004" s="26" t="s">
        <v>8562</v>
      </c>
      <c r="H6004" s="24" t="s">
        <v>69</v>
      </c>
      <c r="I6004" s="24" t="s">
        <v>70</v>
      </c>
      <c r="J6004" s="27" t="s">
        <v>1</v>
      </c>
      <c r="K6004" s="28">
        <v>131.65</v>
      </c>
      <c r="L6004" s="28">
        <v>0</v>
      </c>
    </row>
    <row r="6005" spans="1:12" x14ac:dyDescent="0.25">
      <c r="A6005" s="24" t="s">
        <v>3305</v>
      </c>
      <c r="B6005" s="26">
        <v>2015</v>
      </c>
      <c r="C6005" s="24">
        <v>9</v>
      </c>
      <c r="D6005" s="24" t="s">
        <v>236</v>
      </c>
      <c r="E6005" s="26">
        <v>302</v>
      </c>
      <c r="F6005" s="24">
        <v>5256</v>
      </c>
      <c r="G6005" s="26" t="s">
        <v>8563</v>
      </c>
      <c r="H6005" s="24" t="s">
        <v>676</v>
      </c>
      <c r="I6005" s="24" t="s">
        <v>677</v>
      </c>
      <c r="J6005" s="27" t="s">
        <v>1</v>
      </c>
      <c r="K6005" s="28">
        <v>107.73</v>
      </c>
      <c r="L6005" s="28">
        <v>0</v>
      </c>
    </row>
    <row r="6006" spans="1:12" x14ac:dyDescent="0.25">
      <c r="A6006" s="24" t="s">
        <v>3305</v>
      </c>
      <c r="B6006" s="26">
        <v>2015</v>
      </c>
      <c r="C6006" s="24">
        <v>9</v>
      </c>
      <c r="D6006" s="24" t="s">
        <v>236</v>
      </c>
      <c r="E6006" s="26">
        <v>302</v>
      </c>
      <c r="F6006" s="24">
        <v>5257</v>
      </c>
      <c r="G6006" s="26" t="s">
        <v>8564</v>
      </c>
      <c r="H6006" s="24" t="s">
        <v>582</v>
      </c>
      <c r="I6006" s="24" t="s">
        <v>583</v>
      </c>
      <c r="J6006" s="27" t="s">
        <v>1</v>
      </c>
      <c r="K6006" s="28">
        <v>30.74</v>
      </c>
      <c r="L6006" s="28">
        <v>0</v>
      </c>
    </row>
    <row r="6007" spans="1:12" x14ac:dyDescent="0.25">
      <c r="A6007" s="24" t="s">
        <v>3305</v>
      </c>
      <c r="B6007" s="26">
        <v>2015</v>
      </c>
      <c r="C6007" s="24">
        <v>9</v>
      </c>
      <c r="D6007" s="24" t="s">
        <v>236</v>
      </c>
      <c r="E6007" s="26">
        <v>303</v>
      </c>
      <c r="F6007" s="24">
        <v>5258</v>
      </c>
      <c r="G6007" s="26" t="s">
        <v>8565</v>
      </c>
      <c r="H6007" s="24" t="s">
        <v>404</v>
      </c>
      <c r="I6007" s="24" t="s">
        <v>405</v>
      </c>
      <c r="J6007" s="27" t="s">
        <v>1</v>
      </c>
      <c r="K6007" s="28">
        <v>22.91</v>
      </c>
      <c r="L6007" s="28">
        <v>22.91</v>
      </c>
    </row>
    <row r="6008" spans="1:12" x14ac:dyDescent="0.25">
      <c r="A6008" s="24" t="s">
        <v>3305</v>
      </c>
      <c r="B6008" s="26">
        <v>2015</v>
      </c>
      <c r="C6008" s="24">
        <v>9</v>
      </c>
      <c r="D6008" s="24" t="s">
        <v>236</v>
      </c>
      <c r="E6008" s="26">
        <v>303</v>
      </c>
      <c r="F6008" s="24">
        <v>5259</v>
      </c>
      <c r="G6008" s="26" t="s">
        <v>8566</v>
      </c>
      <c r="H6008" s="24" t="s">
        <v>226</v>
      </c>
      <c r="I6008" s="24" t="s">
        <v>227</v>
      </c>
      <c r="J6008" s="27" t="s">
        <v>1</v>
      </c>
      <c r="K6008" s="28">
        <v>157.47999999999999</v>
      </c>
      <c r="L6008" s="28">
        <v>0</v>
      </c>
    </row>
    <row r="6009" spans="1:12" x14ac:dyDescent="0.25">
      <c r="A6009" s="24" t="s">
        <v>3305</v>
      </c>
      <c r="B6009" s="26">
        <v>2015</v>
      </c>
      <c r="C6009" s="24">
        <v>9</v>
      </c>
      <c r="D6009" s="24" t="s">
        <v>236</v>
      </c>
      <c r="E6009" s="26">
        <v>304</v>
      </c>
      <c r="F6009" s="24">
        <v>5260</v>
      </c>
      <c r="G6009" s="26" t="s">
        <v>8567</v>
      </c>
      <c r="H6009" s="24" t="s">
        <v>1722</v>
      </c>
      <c r="I6009" s="24" t="s">
        <v>1723</v>
      </c>
      <c r="J6009" s="27" t="s">
        <v>1</v>
      </c>
      <c r="K6009" s="28">
        <v>85.45</v>
      </c>
      <c r="L6009" s="28">
        <v>64.09</v>
      </c>
    </row>
    <row r="6010" spans="1:12" x14ac:dyDescent="0.25">
      <c r="A6010" s="24" t="s">
        <v>3305</v>
      </c>
      <c r="B6010" s="26">
        <v>2015</v>
      </c>
      <c r="C6010" s="24">
        <v>9</v>
      </c>
      <c r="D6010" s="24" t="s">
        <v>236</v>
      </c>
      <c r="E6010" s="26">
        <v>304</v>
      </c>
      <c r="F6010" s="24">
        <v>5261</v>
      </c>
      <c r="G6010" s="26" t="s">
        <v>8568</v>
      </c>
      <c r="H6010" s="24" t="s">
        <v>1356</v>
      </c>
      <c r="I6010" s="24" t="s">
        <v>1357</v>
      </c>
      <c r="J6010" s="27" t="s">
        <v>1</v>
      </c>
      <c r="K6010" s="28">
        <v>98.18</v>
      </c>
      <c r="L6010" s="28">
        <v>98.178100000000001</v>
      </c>
    </row>
    <row r="6011" spans="1:12" x14ac:dyDescent="0.25">
      <c r="A6011" s="24" t="s">
        <v>3305</v>
      </c>
      <c r="B6011" s="26">
        <v>2015</v>
      </c>
      <c r="C6011" s="24">
        <v>9</v>
      </c>
      <c r="D6011" s="24" t="s">
        <v>236</v>
      </c>
      <c r="E6011" s="26">
        <v>305</v>
      </c>
      <c r="F6011" s="24">
        <v>5058</v>
      </c>
      <c r="G6011" s="26" t="s">
        <v>8365</v>
      </c>
      <c r="H6011" s="24" t="s">
        <v>69</v>
      </c>
      <c r="I6011" s="24" t="s">
        <v>70</v>
      </c>
      <c r="J6011" s="27" t="s">
        <v>1</v>
      </c>
      <c r="K6011" s="28">
        <v>96.57</v>
      </c>
      <c r="L6011" s="28">
        <v>0</v>
      </c>
    </row>
    <row r="6012" spans="1:12" x14ac:dyDescent="0.25">
      <c r="A6012" s="24" t="s">
        <v>3305</v>
      </c>
      <c r="B6012" s="26">
        <v>2015</v>
      </c>
      <c r="C6012" s="24">
        <v>9</v>
      </c>
      <c r="D6012" s="24" t="s">
        <v>236</v>
      </c>
      <c r="E6012" s="26">
        <v>305</v>
      </c>
      <c r="F6012" s="24">
        <v>5262</v>
      </c>
      <c r="G6012" s="26" t="s">
        <v>8569</v>
      </c>
      <c r="H6012" s="24" t="s">
        <v>65</v>
      </c>
      <c r="I6012" s="24" t="s">
        <v>66</v>
      </c>
      <c r="J6012" s="27" t="s">
        <v>1</v>
      </c>
      <c r="K6012" s="28">
        <v>22.91</v>
      </c>
      <c r="L6012" s="28">
        <v>0</v>
      </c>
    </row>
    <row r="6013" spans="1:12" x14ac:dyDescent="0.25">
      <c r="A6013" s="24" t="s">
        <v>3305</v>
      </c>
      <c r="B6013" s="26">
        <v>2015</v>
      </c>
      <c r="C6013" s="24">
        <v>9</v>
      </c>
      <c r="D6013" s="24" t="s">
        <v>236</v>
      </c>
      <c r="E6013" s="26">
        <v>305</v>
      </c>
      <c r="F6013" s="24">
        <v>5263</v>
      </c>
      <c r="G6013" s="26" t="s">
        <v>8570</v>
      </c>
      <c r="H6013" s="24" t="s">
        <v>67</v>
      </c>
      <c r="I6013" s="24" t="s">
        <v>68</v>
      </c>
      <c r="J6013" s="27" t="s">
        <v>1</v>
      </c>
      <c r="K6013" s="28">
        <v>72.16</v>
      </c>
      <c r="L6013" s="28">
        <v>0</v>
      </c>
    </row>
    <row r="6014" spans="1:12" x14ac:dyDescent="0.25">
      <c r="A6014" s="24" t="s">
        <v>3305</v>
      </c>
      <c r="B6014" s="26">
        <v>2015</v>
      </c>
      <c r="C6014" s="24">
        <v>9</v>
      </c>
      <c r="D6014" s="24" t="s">
        <v>236</v>
      </c>
      <c r="E6014" s="26">
        <v>305</v>
      </c>
      <c r="F6014" s="24">
        <v>5264</v>
      </c>
      <c r="G6014" s="26" t="s">
        <v>8571</v>
      </c>
      <c r="H6014" s="24" t="s">
        <v>134</v>
      </c>
      <c r="I6014" s="24" t="s">
        <v>135</v>
      </c>
      <c r="J6014" s="27" t="s">
        <v>1</v>
      </c>
      <c r="K6014" s="28">
        <v>31.37</v>
      </c>
      <c r="L6014" s="28">
        <v>0</v>
      </c>
    </row>
    <row r="6015" spans="1:12" x14ac:dyDescent="0.25">
      <c r="A6015" s="24" t="s">
        <v>3305</v>
      </c>
      <c r="B6015" s="26">
        <v>2015</v>
      </c>
      <c r="C6015" s="24">
        <v>9</v>
      </c>
      <c r="D6015" s="24" t="s">
        <v>236</v>
      </c>
      <c r="E6015" s="26">
        <v>305</v>
      </c>
      <c r="F6015" s="24">
        <v>5265</v>
      </c>
      <c r="G6015" s="26" t="s">
        <v>8572</v>
      </c>
      <c r="H6015" s="24" t="s">
        <v>241</v>
      </c>
      <c r="I6015" s="24" t="s">
        <v>242</v>
      </c>
      <c r="J6015" s="27" t="s">
        <v>1</v>
      </c>
      <c r="K6015" s="28">
        <v>35.21</v>
      </c>
      <c r="L6015" s="28">
        <v>0</v>
      </c>
    </row>
    <row r="6016" spans="1:12" x14ac:dyDescent="0.25">
      <c r="A6016" s="24" t="s">
        <v>3305</v>
      </c>
      <c r="B6016" s="26">
        <v>2015</v>
      </c>
      <c r="C6016" s="24">
        <v>9</v>
      </c>
      <c r="D6016" s="24" t="s">
        <v>236</v>
      </c>
      <c r="E6016" s="26">
        <v>305</v>
      </c>
      <c r="F6016" s="24">
        <v>3317</v>
      </c>
      <c r="G6016" s="26" t="s">
        <v>6624</v>
      </c>
      <c r="H6016" s="24" t="s">
        <v>552</v>
      </c>
      <c r="I6016" s="24" t="s">
        <v>553</v>
      </c>
      <c r="J6016" s="27" t="s">
        <v>1</v>
      </c>
      <c r="K6016" s="28">
        <v>35.21</v>
      </c>
      <c r="L6016" s="28">
        <v>0</v>
      </c>
    </row>
    <row r="6017" spans="1:12" x14ac:dyDescent="0.25">
      <c r="A6017" s="24" t="s">
        <v>3305</v>
      </c>
      <c r="B6017" s="26">
        <v>2015</v>
      </c>
      <c r="C6017" s="24">
        <v>9</v>
      </c>
      <c r="D6017" s="24" t="s">
        <v>236</v>
      </c>
      <c r="E6017" s="26">
        <v>305</v>
      </c>
      <c r="F6017" s="24">
        <v>5266</v>
      </c>
      <c r="G6017" s="26" t="s">
        <v>8573</v>
      </c>
      <c r="H6017" s="24" t="s">
        <v>1128</v>
      </c>
      <c r="I6017" s="24" t="s">
        <v>1129</v>
      </c>
      <c r="J6017" s="27" t="s">
        <v>1</v>
      </c>
      <c r="K6017" s="28">
        <v>63.34</v>
      </c>
      <c r="L6017" s="28">
        <v>0</v>
      </c>
    </row>
    <row r="6018" spans="1:12" x14ac:dyDescent="0.25">
      <c r="A6018" s="24" t="s">
        <v>3305</v>
      </c>
      <c r="B6018" s="26">
        <v>2015</v>
      </c>
      <c r="C6018" s="24">
        <v>9</v>
      </c>
      <c r="D6018" s="24" t="s">
        <v>236</v>
      </c>
      <c r="E6018" s="26">
        <v>305</v>
      </c>
      <c r="F6018" s="24">
        <v>5267</v>
      </c>
      <c r="G6018" s="26" t="s">
        <v>8574</v>
      </c>
      <c r="H6018" s="24" t="s">
        <v>978</v>
      </c>
      <c r="I6018" s="24" t="s">
        <v>979</v>
      </c>
      <c r="J6018" s="27" t="s">
        <v>1</v>
      </c>
      <c r="K6018" s="28">
        <v>45.82</v>
      </c>
      <c r="L6018" s="28">
        <v>0</v>
      </c>
    </row>
    <row r="6019" spans="1:12" x14ac:dyDescent="0.25">
      <c r="A6019" s="24" t="s">
        <v>3305</v>
      </c>
      <c r="B6019" s="26">
        <v>2015</v>
      </c>
      <c r="C6019" s="24">
        <v>9</v>
      </c>
      <c r="D6019" s="24" t="s">
        <v>236</v>
      </c>
      <c r="E6019" s="26">
        <v>305</v>
      </c>
      <c r="F6019" s="24">
        <v>5268</v>
      </c>
      <c r="G6019" s="26" t="s">
        <v>8575</v>
      </c>
      <c r="H6019" s="24" t="s">
        <v>69</v>
      </c>
      <c r="I6019" s="24" t="s">
        <v>70</v>
      </c>
      <c r="J6019" s="27" t="s">
        <v>1</v>
      </c>
      <c r="K6019" s="28">
        <v>37.94</v>
      </c>
      <c r="L6019" s="28">
        <v>0</v>
      </c>
    </row>
    <row r="6020" spans="1:12" x14ac:dyDescent="0.25">
      <c r="A6020" s="24" t="s">
        <v>3305</v>
      </c>
      <c r="B6020" s="26">
        <v>2015</v>
      </c>
      <c r="C6020" s="24">
        <v>9</v>
      </c>
      <c r="D6020" s="24" t="s">
        <v>236</v>
      </c>
      <c r="E6020" s="26">
        <v>305</v>
      </c>
      <c r="F6020" s="24">
        <v>4964</v>
      </c>
      <c r="G6020" s="26" t="s">
        <v>8271</v>
      </c>
      <c r="H6020" s="24" t="s">
        <v>192</v>
      </c>
      <c r="I6020" s="24" t="s">
        <v>193</v>
      </c>
      <c r="J6020" s="27" t="s">
        <v>1</v>
      </c>
      <c r="K6020" s="28">
        <v>23.78</v>
      </c>
      <c r="L6020" s="28">
        <v>0</v>
      </c>
    </row>
    <row r="6021" spans="1:12" x14ac:dyDescent="0.25">
      <c r="A6021" s="24" t="s">
        <v>3305</v>
      </c>
      <c r="B6021" s="26">
        <v>2015</v>
      </c>
      <c r="C6021" s="24">
        <v>9</v>
      </c>
      <c r="D6021" s="24" t="s">
        <v>236</v>
      </c>
      <c r="E6021" s="26">
        <v>305</v>
      </c>
      <c r="F6021" s="24">
        <v>4965</v>
      </c>
      <c r="G6021" s="26" t="s">
        <v>8272</v>
      </c>
      <c r="H6021" s="24" t="s">
        <v>1664</v>
      </c>
      <c r="I6021" s="24" t="s">
        <v>1665</v>
      </c>
      <c r="J6021" s="27" t="s">
        <v>1</v>
      </c>
      <c r="K6021" s="28">
        <v>131.65</v>
      </c>
      <c r="L6021" s="28">
        <v>0</v>
      </c>
    </row>
    <row r="6022" spans="1:12" x14ac:dyDescent="0.25">
      <c r="A6022" s="24" t="s">
        <v>3305</v>
      </c>
      <c r="B6022" s="26">
        <v>2015</v>
      </c>
      <c r="C6022" s="24">
        <v>9</v>
      </c>
      <c r="D6022" s="24" t="s">
        <v>236</v>
      </c>
      <c r="E6022" s="26">
        <v>305</v>
      </c>
      <c r="F6022" s="24">
        <v>5269</v>
      </c>
      <c r="G6022" s="26" t="s">
        <v>8576</v>
      </c>
      <c r="H6022" s="24" t="s">
        <v>132</v>
      </c>
      <c r="I6022" s="24" t="s">
        <v>133</v>
      </c>
      <c r="J6022" s="27" t="s">
        <v>1</v>
      </c>
      <c r="K6022" s="28">
        <v>31.17</v>
      </c>
      <c r="L6022" s="28">
        <v>0</v>
      </c>
    </row>
    <row r="6023" spans="1:12" x14ac:dyDescent="0.25">
      <c r="A6023" s="24" t="s">
        <v>3305</v>
      </c>
      <c r="B6023" s="26">
        <v>2015</v>
      </c>
      <c r="C6023" s="24">
        <v>9</v>
      </c>
      <c r="D6023" s="24" t="s">
        <v>236</v>
      </c>
      <c r="E6023" s="26">
        <v>305</v>
      </c>
      <c r="F6023" s="24">
        <v>5270</v>
      </c>
      <c r="G6023" s="26" t="s">
        <v>8577</v>
      </c>
      <c r="H6023" s="24" t="s">
        <v>164</v>
      </c>
      <c r="I6023" s="24" t="s">
        <v>165</v>
      </c>
      <c r="J6023" s="27" t="s">
        <v>1</v>
      </c>
      <c r="K6023" s="28">
        <v>38.25</v>
      </c>
      <c r="L6023" s="28">
        <v>0</v>
      </c>
    </row>
    <row r="6024" spans="1:12" x14ac:dyDescent="0.25">
      <c r="A6024" s="24" t="s">
        <v>3305</v>
      </c>
      <c r="B6024" s="26">
        <v>2015</v>
      </c>
      <c r="C6024" s="24">
        <v>9</v>
      </c>
      <c r="D6024" s="24" t="s">
        <v>236</v>
      </c>
      <c r="E6024" s="26">
        <v>305</v>
      </c>
      <c r="F6024" s="24">
        <v>5271</v>
      </c>
      <c r="G6024" s="26" t="s">
        <v>8578</v>
      </c>
      <c r="H6024" s="24" t="s">
        <v>538</v>
      </c>
      <c r="I6024" s="24" t="s">
        <v>539</v>
      </c>
      <c r="J6024" s="27" t="s">
        <v>1</v>
      </c>
      <c r="K6024" s="28">
        <v>31.17</v>
      </c>
      <c r="L6024" s="28">
        <v>0</v>
      </c>
    </row>
    <row r="6025" spans="1:12" x14ac:dyDescent="0.25">
      <c r="A6025" s="24" t="s">
        <v>3305</v>
      </c>
      <c r="B6025" s="26">
        <v>2015</v>
      </c>
      <c r="C6025" s="24">
        <v>9</v>
      </c>
      <c r="D6025" s="24" t="s">
        <v>236</v>
      </c>
      <c r="E6025" s="26">
        <v>305</v>
      </c>
      <c r="F6025" s="24">
        <v>5272</v>
      </c>
      <c r="G6025" s="26" t="s">
        <v>8579</v>
      </c>
      <c r="H6025" s="24" t="s">
        <v>1128</v>
      </c>
      <c r="I6025" s="24" t="s">
        <v>1129</v>
      </c>
      <c r="J6025" s="27" t="s">
        <v>1</v>
      </c>
      <c r="K6025" s="28">
        <v>45.82</v>
      </c>
      <c r="L6025" s="28">
        <v>0</v>
      </c>
    </row>
    <row r="6026" spans="1:12" x14ac:dyDescent="0.25">
      <c r="A6026" s="24" t="s">
        <v>3305</v>
      </c>
      <c r="B6026" s="26">
        <v>2015</v>
      </c>
      <c r="C6026" s="24">
        <v>9</v>
      </c>
      <c r="D6026" s="24" t="s">
        <v>236</v>
      </c>
      <c r="E6026" s="26">
        <v>305</v>
      </c>
      <c r="F6026" s="24">
        <v>5273</v>
      </c>
      <c r="G6026" s="26" t="s">
        <v>8580</v>
      </c>
      <c r="H6026" s="24" t="s">
        <v>132</v>
      </c>
      <c r="I6026" s="24" t="s">
        <v>133</v>
      </c>
      <c r="J6026" s="27" t="s">
        <v>1</v>
      </c>
      <c r="K6026" s="28">
        <v>98.18</v>
      </c>
      <c r="L6026" s="28">
        <v>0</v>
      </c>
    </row>
    <row r="6027" spans="1:12" x14ac:dyDescent="0.25">
      <c r="A6027" s="24" t="s">
        <v>3305</v>
      </c>
      <c r="B6027" s="26">
        <v>2015</v>
      </c>
      <c r="C6027" s="24">
        <v>9</v>
      </c>
      <c r="D6027" s="24" t="s">
        <v>236</v>
      </c>
      <c r="E6027" s="26">
        <v>305</v>
      </c>
      <c r="F6027" s="24">
        <v>5274</v>
      </c>
      <c r="G6027" s="26" t="s">
        <v>8581</v>
      </c>
      <c r="H6027" s="24" t="s">
        <v>1724</v>
      </c>
      <c r="I6027" s="24" t="s">
        <v>1725</v>
      </c>
      <c r="J6027" s="27" t="s">
        <v>1</v>
      </c>
      <c r="K6027" s="28">
        <v>16.46</v>
      </c>
      <c r="L6027" s="28">
        <v>0</v>
      </c>
    </row>
    <row r="6028" spans="1:12" x14ac:dyDescent="0.25">
      <c r="A6028" s="24" t="s">
        <v>3305</v>
      </c>
      <c r="B6028" s="26">
        <v>2015</v>
      </c>
      <c r="C6028" s="24">
        <v>9</v>
      </c>
      <c r="D6028" s="24" t="s">
        <v>236</v>
      </c>
      <c r="E6028" s="26">
        <v>305</v>
      </c>
      <c r="F6028" s="24">
        <v>5275</v>
      </c>
      <c r="G6028" s="26" t="s">
        <v>8582</v>
      </c>
      <c r="H6028" s="24" t="s">
        <v>164</v>
      </c>
      <c r="I6028" s="24" t="s">
        <v>165</v>
      </c>
      <c r="J6028" s="27" t="s">
        <v>1</v>
      </c>
      <c r="K6028" s="28">
        <v>31.17</v>
      </c>
      <c r="L6028" s="28">
        <v>0</v>
      </c>
    </row>
    <row r="6029" spans="1:12" x14ac:dyDescent="0.25">
      <c r="A6029" s="24" t="s">
        <v>3305</v>
      </c>
      <c r="B6029" s="26">
        <v>2015</v>
      </c>
      <c r="C6029" s="24">
        <v>9</v>
      </c>
      <c r="D6029" s="24" t="s">
        <v>236</v>
      </c>
      <c r="E6029" s="26">
        <v>305</v>
      </c>
      <c r="F6029" s="24">
        <v>5276</v>
      </c>
      <c r="G6029" s="26" t="s">
        <v>8583</v>
      </c>
      <c r="H6029" s="24" t="s">
        <v>1430</v>
      </c>
      <c r="I6029" s="24" t="s">
        <v>1431</v>
      </c>
      <c r="J6029" s="27" t="s">
        <v>1</v>
      </c>
      <c r="K6029" s="28">
        <v>22.91</v>
      </c>
      <c r="L6029" s="28">
        <v>0</v>
      </c>
    </row>
    <row r="6030" spans="1:12" x14ac:dyDescent="0.25">
      <c r="A6030" s="24" t="s">
        <v>3305</v>
      </c>
      <c r="B6030" s="26">
        <v>2015</v>
      </c>
      <c r="C6030" s="24">
        <v>9</v>
      </c>
      <c r="D6030" s="24" t="s">
        <v>236</v>
      </c>
      <c r="E6030" s="26">
        <v>305</v>
      </c>
      <c r="F6030" s="24">
        <v>5277</v>
      </c>
      <c r="G6030" s="26" t="s">
        <v>8584</v>
      </c>
      <c r="H6030" s="24" t="s">
        <v>1010</v>
      </c>
      <c r="I6030" s="24" t="s">
        <v>1011</v>
      </c>
      <c r="J6030" s="27" t="s">
        <v>1</v>
      </c>
      <c r="K6030" s="28">
        <v>49.55</v>
      </c>
      <c r="L6030" s="28">
        <v>0</v>
      </c>
    </row>
    <row r="6031" spans="1:12" x14ac:dyDescent="0.25">
      <c r="A6031" s="24" t="s">
        <v>3305</v>
      </c>
      <c r="B6031" s="26">
        <v>2015</v>
      </c>
      <c r="C6031" s="24">
        <v>9</v>
      </c>
      <c r="D6031" s="24" t="s">
        <v>236</v>
      </c>
      <c r="E6031" s="26">
        <v>305</v>
      </c>
      <c r="F6031" s="24">
        <v>5278</v>
      </c>
      <c r="G6031" s="26" t="s">
        <v>8585</v>
      </c>
      <c r="H6031" s="24" t="s">
        <v>1010</v>
      </c>
      <c r="I6031" s="24" t="s">
        <v>1011</v>
      </c>
      <c r="J6031" s="27" t="s">
        <v>1</v>
      </c>
      <c r="K6031" s="28">
        <v>26.64</v>
      </c>
      <c r="L6031" s="28">
        <v>0</v>
      </c>
    </row>
    <row r="6032" spans="1:12" x14ac:dyDescent="0.25">
      <c r="A6032" s="24" t="s">
        <v>3305</v>
      </c>
      <c r="B6032" s="26">
        <v>2015</v>
      </c>
      <c r="C6032" s="24">
        <v>9</v>
      </c>
      <c r="D6032" s="24" t="s">
        <v>236</v>
      </c>
      <c r="E6032" s="26">
        <v>305</v>
      </c>
      <c r="F6032" s="24">
        <v>5070</v>
      </c>
      <c r="G6032" s="26" t="s">
        <v>8377</v>
      </c>
      <c r="H6032" s="24" t="s">
        <v>1688</v>
      </c>
      <c r="I6032" s="24" t="s">
        <v>1689</v>
      </c>
      <c r="J6032" s="27" t="s">
        <v>1</v>
      </c>
      <c r="K6032" s="28">
        <v>45.82</v>
      </c>
      <c r="L6032" s="28">
        <v>0</v>
      </c>
    </row>
    <row r="6033" spans="1:12" x14ac:dyDescent="0.25">
      <c r="A6033" s="24" t="s">
        <v>3305</v>
      </c>
      <c r="B6033" s="26">
        <v>2015</v>
      </c>
      <c r="C6033" s="24">
        <v>9</v>
      </c>
      <c r="D6033" s="24" t="s">
        <v>236</v>
      </c>
      <c r="E6033" s="26">
        <v>305</v>
      </c>
      <c r="F6033" s="24">
        <v>5279</v>
      </c>
      <c r="G6033" s="26" t="s">
        <v>8586</v>
      </c>
      <c r="H6033" s="24" t="s">
        <v>69</v>
      </c>
      <c r="I6033" s="24" t="s">
        <v>70</v>
      </c>
      <c r="J6033" s="27" t="s">
        <v>1</v>
      </c>
      <c r="K6033" s="28">
        <v>63.34</v>
      </c>
      <c r="L6033" s="28">
        <v>0</v>
      </c>
    </row>
    <row r="6034" spans="1:12" x14ac:dyDescent="0.25">
      <c r="A6034" s="24" t="s">
        <v>3305</v>
      </c>
      <c r="B6034" s="26">
        <v>2015</v>
      </c>
      <c r="C6034" s="24">
        <v>9</v>
      </c>
      <c r="D6034" s="24" t="s">
        <v>236</v>
      </c>
      <c r="E6034" s="26">
        <v>305</v>
      </c>
      <c r="F6034" s="24">
        <v>5280</v>
      </c>
      <c r="G6034" s="26" t="s">
        <v>8587</v>
      </c>
      <c r="H6034" s="24" t="s">
        <v>79</v>
      </c>
      <c r="I6034" s="24" t="s">
        <v>80</v>
      </c>
      <c r="J6034" s="27" t="s">
        <v>1</v>
      </c>
      <c r="K6034" s="28">
        <v>31.37</v>
      </c>
      <c r="L6034" s="28">
        <v>0</v>
      </c>
    </row>
    <row r="6035" spans="1:12" x14ac:dyDescent="0.25">
      <c r="A6035" s="24" t="s">
        <v>3305</v>
      </c>
      <c r="B6035" s="26">
        <v>2015</v>
      </c>
      <c r="C6035" s="24">
        <v>9</v>
      </c>
      <c r="D6035" s="24" t="s">
        <v>236</v>
      </c>
      <c r="E6035" s="26">
        <v>305</v>
      </c>
      <c r="F6035" s="24">
        <v>5281</v>
      </c>
      <c r="G6035" s="26" t="s">
        <v>8588</v>
      </c>
      <c r="H6035" s="24" t="s">
        <v>764</v>
      </c>
      <c r="I6035" s="24" t="s">
        <v>765</v>
      </c>
      <c r="J6035" s="27" t="s">
        <v>1</v>
      </c>
      <c r="K6035" s="28">
        <v>45.82</v>
      </c>
      <c r="L6035" s="28">
        <v>0</v>
      </c>
    </row>
    <row r="6036" spans="1:12" x14ac:dyDescent="0.25">
      <c r="A6036" s="24" t="s">
        <v>3305</v>
      </c>
      <c r="B6036" s="26">
        <v>2015</v>
      </c>
      <c r="C6036" s="24">
        <v>9</v>
      </c>
      <c r="D6036" s="24" t="s">
        <v>236</v>
      </c>
      <c r="E6036" s="26">
        <v>305</v>
      </c>
      <c r="F6036" s="24">
        <v>5072</v>
      </c>
      <c r="G6036" s="26" t="s">
        <v>8379</v>
      </c>
      <c r="H6036" s="24" t="s">
        <v>190</v>
      </c>
      <c r="I6036" s="24" t="s">
        <v>191</v>
      </c>
      <c r="J6036" s="27" t="s">
        <v>1</v>
      </c>
      <c r="K6036" s="28">
        <v>24.28</v>
      </c>
      <c r="L6036" s="28">
        <v>0</v>
      </c>
    </row>
    <row r="6037" spans="1:12" x14ac:dyDescent="0.25">
      <c r="A6037" s="24" t="s">
        <v>3305</v>
      </c>
      <c r="B6037" s="26">
        <v>2015</v>
      </c>
      <c r="C6037" s="24">
        <v>9</v>
      </c>
      <c r="D6037" s="24" t="s">
        <v>236</v>
      </c>
      <c r="E6037" s="26">
        <v>305</v>
      </c>
      <c r="F6037" s="24">
        <v>1702</v>
      </c>
      <c r="G6037" s="26" t="s">
        <v>5009</v>
      </c>
      <c r="H6037" s="24" t="s">
        <v>832</v>
      </c>
      <c r="I6037" s="24" t="s">
        <v>833</v>
      </c>
      <c r="J6037" s="27" t="s">
        <v>1</v>
      </c>
      <c r="K6037" s="28">
        <v>85.45</v>
      </c>
      <c r="L6037" s="28">
        <v>0</v>
      </c>
    </row>
    <row r="6038" spans="1:12" x14ac:dyDescent="0.25">
      <c r="A6038" s="24" t="s">
        <v>3305</v>
      </c>
      <c r="B6038" s="26">
        <v>2015</v>
      </c>
      <c r="C6038" s="24">
        <v>9</v>
      </c>
      <c r="D6038" s="24" t="s">
        <v>236</v>
      </c>
      <c r="E6038" s="26">
        <v>305</v>
      </c>
      <c r="F6038" s="24">
        <v>5076</v>
      </c>
      <c r="G6038" s="26" t="s">
        <v>8383</v>
      </c>
      <c r="H6038" s="24" t="s">
        <v>1588</v>
      </c>
      <c r="I6038" s="24" t="s">
        <v>1589</v>
      </c>
      <c r="J6038" s="27" t="s">
        <v>1</v>
      </c>
      <c r="K6038" s="28">
        <v>68.73</v>
      </c>
      <c r="L6038" s="28">
        <v>0</v>
      </c>
    </row>
    <row r="6039" spans="1:12" x14ac:dyDescent="0.25">
      <c r="A6039" s="24" t="s">
        <v>3305</v>
      </c>
      <c r="B6039" s="26">
        <v>2015</v>
      </c>
      <c r="C6039" s="24">
        <v>9</v>
      </c>
      <c r="D6039" s="24" t="s">
        <v>236</v>
      </c>
      <c r="E6039" s="26">
        <v>305</v>
      </c>
      <c r="F6039" s="24">
        <v>5282</v>
      </c>
      <c r="G6039" s="26" t="s">
        <v>8589</v>
      </c>
      <c r="H6039" s="24" t="s">
        <v>168</v>
      </c>
      <c r="I6039" s="24" t="s">
        <v>169</v>
      </c>
      <c r="J6039" s="27" t="s">
        <v>1</v>
      </c>
      <c r="K6039" s="28">
        <v>24.28</v>
      </c>
      <c r="L6039" s="28">
        <v>0</v>
      </c>
    </row>
    <row r="6040" spans="1:12" x14ac:dyDescent="0.25">
      <c r="A6040" s="24" t="s">
        <v>3305</v>
      </c>
      <c r="B6040" s="26">
        <v>2015</v>
      </c>
      <c r="C6040" s="24">
        <v>9</v>
      </c>
      <c r="D6040" s="24" t="s">
        <v>236</v>
      </c>
      <c r="E6040" s="26">
        <v>305</v>
      </c>
      <c r="F6040" s="24">
        <v>4292</v>
      </c>
      <c r="G6040" s="26" t="s">
        <v>7599</v>
      </c>
      <c r="H6040" s="24" t="s">
        <v>67</v>
      </c>
      <c r="I6040" s="24" t="s">
        <v>68</v>
      </c>
      <c r="J6040" s="27" t="s">
        <v>1</v>
      </c>
      <c r="K6040" s="28">
        <v>63.34</v>
      </c>
      <c r="L6040" s="28">
        <v>0</v>
      </c>
    </row>
    <row r="6041" spans="1:12" x14ac:dyDescent="0.25">
      <c r="A6041" s="24" t="s">
        <v>3305</v>
      </c>
      <c r="B6041" s="26">
        <v>2015</v>
      </c>
      <c r="C6041" s="24">
        <v>9</v>
      </c>
      <c r="D6041" s="24" t="s">
        <v>236</v>
      </c>
      <c r="E6041" s="26">
        <v>305</v>
      </c>
      <c r="F6041" s="24">
        <v>933</v>
      </c>
      <c r="G6041" s="26" t="s">
        <v>4240</v>
      </c>
      <c r="H6041" s="24" t="s">
        <v>69</v>
      </c>
      <c r="I6041" s="24" t="s">
        <v>70</v>
      </c>
      <c r="J6041" s="27" t="s">
        <v>1</v>
      </c>
      <c r="K6041" s="28">
        <v>80.11</v>
      </c>
      <c r="L6041" s="28">
        <v>0</v>
      </c>
    </row>
    <row r="6042" spans="1:12" x14ac:dyDescent="0.25">
      <c r="A6042" s="24" t="s">
        <v>3305</v>
      </c>
      <c r="B6042" s="26">
        <v>2015</v>
      </c>
      <c r="C6042" s="24">
        <v>9</v>
      </c>
      <c r="D6042" s="24" t="s">
        <v>236</v>
      </c>
      <c r="E6042" s="26">
        <v>305</v>
      </c>
      <c r="F6042" s="24">
        <v>5283</v>
      </c>
      <c r="G6042" s="26" t="s">
        <v>8590</v>
      </c>
      <c r="H6042" s="24" t="s">
        <v>69</v>
      </c>
      <c r="I6042" s="24" t="s">
        <v>70</v>
      </c>
      <c r="J6042" s="27" t="s">
        <v>1</v>
      </c>
      <c r="K6042" s="28">
        <v>63.34</v>
      </c>
      <c r="L6042" s="28">
        <v>0</v>
      </c>
    </row>
    <row r="6043" spans="1:12" x14ac:dyDescent="0.25">
      <c r="A6043" s="24" t="s">
        <v>3305</v>
      </c>
      <c r="B6043" s="26">
        <v>2015</v>
      </c>
      <c r="C6043" s="24">
        <v>9</v>
      </c>
      <c r="D6043" s="24" t="s">
        <v>236</v>
      </c>
      <c r="E6043" s="26">
        <v>305</v>
      </c>
      <c r="F6043" s="24">
        <v>5284</v>
      </c>
      <c r="G6043" s="26" t="s">
        <v>8591</v>
      </c>
      <c r="H6043" s="24" t="s">
        <v>184</v>
      </c>
      <c r="I6043" s="24" t="s">
        <v>185</v>
      </c>
      <c r="J6043" s="27" t="s">
        <v>1</v>
      </c>
      <c r="K6043" s="28">
        <v>37.94</v>
      </c>
      <c r="L6043" s="28">
        <v>0</v>
      </c>
    </row>
    <row r="6044" spans="1:12" x14ac:dyDescent="0.25">
      <c r="A6044" s="24" t="s">
        <v>3305</v>
      </c>
      <c r="B6044" s="26">
        <v>2015</v>
      </c>
      <c r="C6044" s="24">
        <v>9</v>
      </c>
      <c r="D6044" s="24" t="s">
        <v>236</v>
      </c>
      <c r="E6044" s="26">
        <v>305</v>
      </c>
      <c r="F6044" s="24">
        <v>5285</v>
      </c>
      <c r="G6044" s="26" t="s">
        <v>8592</v>
      </c>
      <c r="H6044" s="24" t="s">
        <v>224</v>
      </c>
      <c r="I6044" s="24" t="s">
        <v>225</v>
      </c>
      <c r="J6044" s="27" t="s">
        <v>1</v>
      </c>
      <c r="K6044" s="28">
        <v>24.28</v>
      </c>
      <c r="L6044" s="28">
        <v>0</v>
      </c>
    </row>
    <row r="6045" spans="1:12" x14ac:dyDescent="0.25">
      <c r="A6045" s="24" t="s">
        <v>3305</v>
      </c>
      <c r="B6045" s="26">
        <v>2015</v>
      </c>
      <c r="C6045" s="24">
        <v>9</v>
      </c>
      <c r="D6045" s="24" t="s">
        <v>236</v>
      </c>
      <c r="E6045" s="26">
        <v>311</v>
      </c>
      <c r="F6045" s="24">
        <v>5129</v>
      </c>
      <c r="G6045" s="26" t="s">
        <v>8436</v>
      </c>
      <c r="H6045" s="24" t="s">
        <v>1474</v>
      </c>
      <c r="I6045" s="24" t="s">
        <v>1475</v>
      </c>
      <c r="J6045" s="27" t="s">
        <v>1</v>
      </c>
      <c r="K6045" s="28">
        <v>80.11</v>
      </c>
      <c r="L6045" s="28">
        <v>80.108999999999995</v>
      </c>
    </row>
    <row r="6046" spans="1:12" x14ac:dyDescent="0.25">
      <c r="A6046" s="24" t="s">
        <v>3305</v>
      </c>
      <c r="B6046" s="26">
        <v>2015</v>
      </c>
      <c r="C6046" s="24">
        <v>9</v>
      </c>
      <c r="D6046" s="24" t="s">
        <v>236</v>
      </c>
      <c r="E6046" s="26">
        <v>333</v>
      </c>
      <c r="F6046" s="24">
        <v>5286</v>
      </c>
      <c r="G6046" s="26" t="s">
        <v>8593</v>
      </c>
      <c r="H6046" s="24" t="s">
        <v>218</v>
      </c>
      <c r="I6046" s="24" t="s">
        <v>219</v>
      </c>
      <c r="J6046" s="27" t="s">
        <v>1</v>
      </c>
      <c r="K6046" s="28">
        <v>2096.94</v>
      </c>
      <c r="L6046" s="28">
        <v>0</v>
      </c>
    </row>
    <row r="6047" spans="1:12" x14ac:dyDescent="0.25">
      <c r="A6047" s="24" t="s">
        <v>3305</v>
      </c>
      <c r="B6047" s="26">
        <v>2015</v>
      </c>
      <c r="C6047" s="24">
        <v>9</v>
      </c>
      <c r="D6047" s="24" t="s">
        <v>236</v>
      </c>
      <c r="E6047" s="26">
        <v>336</v>
      </c>
      <c r="F6047" s="24">
        <v>5287</v>
      </c>
      <c r="G6047" s="26" t="s">
        <v>8594</v>
      </c>
      <c r="H6047" s="24" t="s">
        <v>132</v>
      </c>
      <c r="I6047" s="24" t="s">
        <v>133</v>
      </c>
      <c r="J6047" s="27" t="s">
        <v>1</v>
      </c>
      <c r="K6047" s="28">
        <v>131.65</v>
      </c>
      <c r="L6047" s="28">
        <v>0</v>
      </c>
    </row>
    <row r="6048" spans="1:12" x14ac:dyDescent="0.25">
      <c r="A6048" s="24" t="s">
        <v>3305</v>
      </c>
      <c r="B6048" s="26">
        <v>2015</v>
      </c>
      <c r="C6048" s="24">
        <v>9</v>
      </c>
      <c r="D6048" s="24" t="s">
        <v>236</v>
      </c>
      <c r="E6048" s="26">
        <v>337</v>
      </c>
      <c r="F6048" s="24">
        <v>5288</v>
      </c>
      <c r="G6048" s="26" t="s">
        <v>8595</v>
      </c>
      <c r="H6048" s="24" t="s">
        <v>132</v>
      </c>
      <c r="I6048" s="24" t="s">
        <v>133</v>
      </c>
      <c r="J6048" s="27" t="s">
        <v>1</v>
      </c>
      <c r="K6048" s="28">
        <v>25.15</v>
      </c>
      <c r="L6048" s="28">
        <v>25.15</v>
      </c>
    </row>
    <row r="6049" spans="1:12" x14ac:dyDescent="0.25">
      <c r="A6049" s="24" t="s">
        <v>3305</v>
      </c>
      <c r="B6049" s="26">
        <v>2015</v>
      </c>
      <c r="C6049" s="24">
        <v>9</v>
      </c>
      <c r="D6049" s="24" t="s">
        <v>236</v>
      </c>
      <c r="E6049" s="26">
        <v>338</v>
      </c>
      <c r="F6049" s="24">
        <v>3872</v>
      </c>
      <c r="G6049" s="26" t="s">
        <v>7179</v>
      </c>
      <c r="H6049" s="24" t="s">
        <v>1726</v>
      </c>
      <c r="I6049" s="24" t="s">
        <v>1727</v>
      </c>
      <c r="J6049" s="27" t="s">
        <v>1</v>
      </c>
      <c r="K6049" s="28">
        <v>96.57</v>
      </c>
      <c r="L6049" s="28">
        <v>96.5655</v>
      </c>
    </row>
    <row r="6050" spans="1:12" x14ac:dyDescent="0.25">
      <c r="A6050" s="24" t="s">
        <v>3305</v>
      </c>
      <c r="B6050" s="26">
        <v>2015</v>
      </c>
      <c r="C6050" s="24">
        <v>9</v>
      </c>
      <c r="D6050" s="24" t="s">
        <v>236</v>
      </c>
      <c r="E6050" s="26">
        <v>338</v>
      </c>
      <c r="F6050" s="24">
        <v>4528</v>
      </c>
      <c r="G6050" s="26" t="s">
        <v>7835</v>
      </c>
      <c r="H6050" s="24" t="s">
        <v>1474</v>
      </c>
      <c r="I6050" s="24" t="s">
        <v>1475</v>
      </c>
      <c r="J6050" s="27" t="s">
        <v>1</v>
      </c>
      <c r="K6050" s="28">
        <v>75.45</v>
      </c>
      <c r="L6050" s="28">
        <v>0</v>
      </c>
    </row>
    <row r="6051" spans="1:12" x14ac:dyDescent="0.25">
      <c r="A6051" s="24" t="s">
        <v>3305</v>
      </c>
      <c r="B6051" s="26">
        <v>2015</v>
      </c>
      <c r="C6051" s="24">
        <v>9</v>
      </c>
      <c r="D6051" s="24" t="s">
        <v>236</v>
      </c>
      <c r="E6051" s="26">
        <v>339</v>
      </c>
      <c r="F6051" s="24">
        <v>1963</v>
      </c>
      <c r="G6051" s="26" t="s">
        <v>5270</v>
      </c>
      <c r="H6051" s="24" t="s">
        <v>79</v>
      </c>
      <c r="I6051" s="24" t="s">
        <v>80</v>
      </c>
      <c r="J6051" s="27" t="s">
        <v>1</v>
      </c>
      <c r="K6051" s="28">
        <v>80.11</v>
      </c>
      <c r="L6051" s="28">
        <v>0</v>
      </c>
    </row>
    <row r="6052" spans="1:12" x14ac:dyDescent="0.25">
      <c r="A6052" s="24" t="s">
        <v>3305</v>
      </c>
      <c r="B6052" s="26">
        <v>2015</v>
      </c>
      <c r="C6052" s="24">
        <v>9</v>
      </c>
      <c r="D6052" s="24" t="s">
        <v>236</v>
      </c>
      <c r="E6052" s="26">
        <v>341</v>
      </c>
      <c r="F6052" s="24">
        <v>5289</v>
      </c>
      <c r="G6052" s="26" t="s">
        <v>8596</v>
      </c>
      <c r="H6052" s="24" t="s">
        <v>280</v>
      </c>
      <c r="I6052" s="24" t="s">
        <v>281</v>
      </c>
      <c r="J6052" s="27" t="s">
        <v>1</v>
      </c>
      <c r="K6052" s="28">
        <v>80.11</v>
      </c>
      <c r="L6052" s="28">
        <v>80.108999999999995</v>
      </c>
    </row>
    <row r="6053" spans="1:12" x14ac:dyDescent="0.25">
      <c r="A6053" s="24" t="s">
        <v>3305</v>
      </c>
      <c r="B6053" s="26">
        <v>2015</v>
      </c>
      <c r="C6053" s="24">
        <v>9</v>
      </c>
      <c r="D6053" s="24" t="s">
        <v>236</v>
      </c>
      <c r="E6053" s="26">
        <v>341</v>
      </c>
      <c r="F6053" s="24">
        <v>5290</v>
      </c>
      <c r="G6053" s="26" t="s">
        <v>8597</v>
      </c>
      <c r="H6053" s="24" t="s">
        <v>338</v>
      </c>
      <c r="I6053" s="24" t="s">
        <v>339</v>
      </c>
      <c r="J6053" s="27" t="s">
        <v>1</v>
      </c>
      <c r="K6053" s="28">
        <v>38.25</v>
      </c>
      <c r="L6053" s="28">
        <v>38.25</v>
      </c>
    </row>
    <row r="6054" spans="1:12" x14ac:dyDescent="0.25">
      <c r="A6054" s="24" t="s">
        <v>3305</v>
      </c>
      <c r="B6054" s="26">
        <v>2015</v>
      </c>
      <c r="C6054" s="24">
        <v>9</v>
      </c>
      <c r="D6054" s="24" t="s">
        <v>236</v>
      </c>
      <c r="E6054" s="26">
        <v>341</v>
      </c>
      <c r="F6054" s="24">
        <v>1095</v>
      </c>
      <c r="G6054" s="26" t="s">
        <v>4402</v>
      </c>
      <c r="H6054" s="24" t="s">
        <v>484</v>
      </c>
      <c r="I6054" s="24" t="s">
        <v>485</v>
      </c>
      <c r="J6054" s="27" t="s">
        <v>1</v>
      </c>
      <c r="K6054" s="28">
        <v>35.21</v>
      </c>
      <c r="L6054" s="28">
        <v>26.41</v>
      </c>
    </row>
    <row r="6055" spans="1:12" x14ac:dyDescent="0.25">
      <c r="A6055" s="24" t="s">
        <v>3305</v>
      </c>
      <c r="B6055" s="26">
        <v>2015</v>
      </c>
      <c r="C6055" s="24">
        <v>9</v>
      </c>
      <c r="D6055" s="24" t="s">
        <v>236</v>
      </c>
      <c r="E6055" s="26">
        <v>341</v>
      </c>
      <c r="F6055" s="24">
        <v>5291</v>
      </c>
      <c r="G6055" s="26" t="s">
        <v>8598</v>
      </c>
      <c r="H6055" s="24" t="s">
        <v>184</v>
      </c>
      <c r="I6055" s="24" t="s">
        <v>185</v>
      </c>
      <c r="J6055" s="27" t="s">
        <v>1</v>
      </c>
      <c r="K6055" s="28">
        <v>22.91</v>
      </c>
      <c r="L6055" s="28">
        <v>17.18</v>
      </c>
    </row>
    <row r="6056" spans="1:12" x14ac:dyDescent="0.25">
      <c r="A6056" s="24" t="s">
        <v>3305</v>
      </c>
      <c r="B6056" s="26">
        <v>2015</v>
      </c>
      <c r="C6056" s="24">
        <v>9</v>
      </c>
      <c r="D6056" s="24" t="s">
        <v>236</v>
      </c>
      <c r="E6056" s="26">
        <v>341</v>
      </c>
      <c r="F6056" s="24">
        <v>3773</v>
      </c>
      <c r="G6056" s="26" t="s">
        <v>7080</v>
      </c>
      <c r="H6056" s="24" t="s">
        <v>118</v>
      </c>
      <c r="I6056" s="24" t="s">
        <v>119</v>
      </c>
      <c r="J6056" s="27" t="s">
        <v>1</v>
      </c>
      <c r="K6056" s="28">
        <v>45.82</v>
      </c>
      <c r="L6056" s="28">
        <v>34.36</v>
      </c>
    </row>
    <row r="6057" spans="1:12" x14ac:dyDescent="0.25">
      <c r="A6057" s="24" t="s">
        <v>3305</v>
      </c>
      <c r="B6057" s="26">
        <v>2015</v>
      </c>
      <c r="C6057" s="24">
        <v>9</v>
      </c>
      <c r="D6057" s="24" t="s">
        <v>236</v>
      </c>
      <c r="E6057" s="26">
        <v>341</v>
      </c>
      <c r="F6057" s="24">
        <v>5292</v>
      </c>
      <c r="G6057" s="26" t="s">
        <v>8599</v>
      </c>
      <c r="H6057" s="24" t="s">
        <v>432</v>
      </c>
      <c r="I6057" s="24" t="s">
        <v>433</v>
      </c>
      <c r="J6057" s="27" t="s">
        <v>1</v>
      </c>
      <c r="K6057" s="28">
        <v>267.35000000000002</v>
      </c>
      <c r="L6057" s="28">
        <v>266.98509999999999</v>
      </c>
    </row>
    <row r="6058" spans="1:12" x14ac:dyDescent="0.25">
      <c r="A6058" s="24" t="s">
        <v>3305</v>
      </c>
      <c r="B6058" s="26">
        <v>2015</v>
      </c>
      <c r="C6058" s="24">
        <v>9</v>
      </c>
      <c r="D6058" s="24" t="s">
        <v>236</v>
      </c>
      <c r="E6058" s="26">
        <v>341</v>
      </c>
      <c r="F6058" s="24">
        <v>3855</v>
      </c>
      <c r="G6058" s="26" t="s">
        <v>7162</v>
      </c>
      <c r="H6058" s="24" t="s">
        <v>67</v>
      </c>
      <c r="I6058" s="24" t="s">
        <v>68</v>
      </c>
      <c r="J6058" s="27" t="s">
        <v>1</v>
      </c>
      <c r="K6058" s="28">
        <v>96.57</v>
      </c>
      <c r="L6058" s="28">
        <v>96.5655</v>
      </c>
    </row>
    <row r="6059" spans="1:12" x14ac:dyDescent="0.25">
      <c r="A6059" s="24" t="s">
        <v>3305</v>
      </c>
      <c r="B6059" s="26">
        <v>2015</v>
      </c>
      <c r="C6059" s="24">
        <v>9</v>
      </c>
      <c r="D6059" s="24" t="s">
        <v>236</v>
      </c>
      <c r="E6059" s="26">
        <v>341</v>
      </c>
      <c r="F6059" s="24">
        <v>5293</v>
      </c>
      <c r="G6059" s="26" t="s">
        <v>8600</v>
      </c>
      <c r="H6059" s="24" t="s">
        <v>1570</v>
      </c>
      <c r="I6059" s="24" t="s">
        <v>1571</v>
      </c>
      <c r="J6059" s="27" t="s">
        <v>1</v>
      </c>
      <c r="K6059" s="28">
        <v>20.43</v>
      </c>
      <c r="L6059" s="28">
        <v>20.43</v>
      </c>
    </row>
    <row r="6060" spans="1:12" x14ac:dyDescent="0.25">
      <c r="A6060" s="24" t="s">
        <v>3305</v>
      </c>
      <c r="B6060" s="26">
        <v>2015</v>
      </c>
      <c r="C6060" s="24">
        <v>9</v>
      </c>
      <c r="D6060" s="24" t="s">
        <v>236</v>
      </c>
      <c r="E6060" s="26">
        <v>341</v>
      </c>
      <c r="F6060" s="24">
        <v>5117</v>
      </c>
      <c r="G6060" s="26" t="s">
        <v>8424</v>
      </c>
      <c r="H6060" s="24" t="s">
        <v>1010</v>
      </c>
      <c r="I6060" s="24" t="s">
        <v>1011</v>
      </c>
      <c r="J6060" s="27" t="s">
        <v>1</v>
      </c>
      <c r="K6060" s="28">
        <v>26.64</v>
      </c>
      <c r="L6060" s="28">
        <v>0</v>
      </c>
    </row>
    <row r="6061" spans="1:12" x14ac:dyDescent="0.25">
      <c r="A6061" s="24" t="s">
        <v>3305</v>
      </c>
      <c r="B6061" s="26">
        <v>2015</v>
      </c>
      <c r="C6061" s="24">
        <v>9</v>
      </c>
      <c r="D6061" s="24" t="s">
        <v>236</v>
      </c>
      <c r="E6061" s="26">
        <v>341</v>
      </c>
      <c r="F6061" s="24">
        <v>5294</v>
      </c>
      <c r="G6061" s="26" t="s">
        <v>8601</v>
      </c>
      <c r="H6061" s="24" t="s">
        <v>1728</v>
      </c>
      <c r="I6061" s="24" t="s">
        <v>1729</v>
      </c>
      <c r="J6061" s="27" t="s">
        <v>1</v>
      </c>
      <c r="K6061" s="28">
        <v>26.95</v>
      </c>
      <c r="L6061" s="28">
        <v>0</v>
      </c>
    </row>
    <row r="6062" spans="1:12" x14ac:dyDescent="0.25">
      <c r="A6062" s="24" t="s">
        <v>3305</v>
      </c>
      <c r="B6062" s="26">
        <v>2015</v>
      </c>
      <c r="C6062" s="24">
        <v>9</v>
      </c>
      <c r="D6062" s="24" t="s">
        <v>236</v>
      </c>
      <c r="E6062" s="26">
        <v>341</v>
      </c>
      <c r="F6062" s="24">
        <v>5295</v>
      </c>
      <c r="G6062" s="26" t="s">
        <v>8602</v>
      </c>
      <c r="H6062" s="24" t="s">
        <v>178</v>
      </c>
      <c r="I6062" s="24" t="s">
        <v>179</v>
      </c>
      <c r="J6062" s="27" t="s">
        <v>1</v>
      </c>
      <c r="K6062" s="28">
        <v>85.45</v>
      </c>
      <c r="L6062" s="28">
        <v>64.09</v>
      </c>
    </row>
    <row r="6063" spans="1:12" x14ac:dyDescent="0.25">
      <c r="A6063" s="24" t="s">
        <v>3305</v>
      </c>
      <c r="B6063" s="26">
        <v>2015</v>
      </c>
      <c r="C6063" s="24">
        <v>9</v>
      </c>
      <c r="D6063" s="24" t="s">
        <v>236</v>
      </c>
      <c r="E6063" s="26">
        <v>341</v>
      </c>
      <c r="F6063" s="24">
        <v>3838</v>
      </c>
      <c r="G6063" s="26" t="s">
        <v>7145</v>
      </c>
      <c r="H6063" s="24" t="s">
        <v>184</v>
      </c>
      <c r="I6063" s="24" t="s">
        <v>185</v>
      </c>
      <c r="J6063" s="27" t="s">
        <v>1</v>
      </c>
      <c r="K6063" s="28">
        <v>35.21</v>
      </c>
      <c r="L6063" s="28">
        <v>35.21</v>
      </c>
    </row>
    <row r="6064" spans="1:12" x14ac:dyDescent="0.25">
      <c r="A6064" s="24" t="s">
        <v>3305</v>
      </c>
      <c r="B6064" s="26">
        <v>2015</v>
      </c>
      <c r="C6064" s="24">
        <v>9</v>
      </c>
      <c r="D6064" s="24" t="s">
        <v>236</v>
      </c>
      <c r="E6064" s="26">
        <v>341</v>
      </c>
      <c r="F6064" s="24">
        <v>5296</v>
      </c>
      <c r="G6064" s="26" t="s">
        <v>8603</v>
      </c>
      <c r="H6064" s="24" t="s">
        <v>226</v>
      </c>
      <c r="I6064" s="24" t="s">
        <v>227</v>
      </c>
      <c r="J6064" s="27" t="s">
        <v>1</v>
      </c>
      <c r="K6064" s="28">
        <v>80.11</v>
      </c>
      <c r="L6064" s="28">
        <v>0</v>
      </c>
    </row>
    <row r="6065" spans="1:12" x14ac:dyDescent="0.25">
      <c r="A6065" s="24" t="s">
        <v>3305</v>
      </c>
      <c r="B6065" s="26">
        <v>2015</v>
      </c>
      <c r="C6065" s="24">
        <v>9</v>
      </c>
      <c r="D6065" s="24" t="s">
        <v>236</v>
      </c>
      <c r="E6065" s="26">
        <v>349</v>
      </c>
      <c r="F6065" s="24">
        <v>5297</v>
      </c>
      <c r="G6065" s="26" t="s">
        <v>8604</v>
      </c>
      <c r="H6065" s="24" t="s">
        <v>544</v>
      </c>
      <c r="I6065" s="24" t="s">
        <v>545</v>
      </c>
      <c r="J6065" s="27" t="s">
        <v>1</v>
      </c>
      <c r="K6065" s="28">
        <v>72.16</v>
      </c>
      <c r="L6065" s="28">
        <v>0</v>
      </c>
    </row>
    <row r="6066" spans="1:12" x14ac:dyDescent="0.25">
      <c r="A6066" s="24" t="s">
        <v>3305</v>
      </c>
      <c r="B6066" s="26">
        <v>2015</v>
      </c>
      <c r="C6066" s="24">
        <v>9</v>
      </c>
      <c r="D6066" s="24" t="s">
        <v>236</v>
      </c>
      <c r="E6066" s="26">
        <v>351</v>
      </c>
      <c r="F6066" s="24">
        <v>5298</v>
      </c>
      <c r="G6066" s="26" t="s">
        <v>8605</v>
      </c>
      <c r="H6066" s="24" t="s">
        <v>59</v>
      </c>
      <c r="I6066" s="24" t="s">
        <v>60</v>
      </c>
      <c r="J6066" s="27" t="s">
        <v>1</v>
      </c>
      <c r="K6066" s="28">
        <v>129.78</v>
      </c>
      <c r="L6066" s="28">
        <v>0</v>
      </c>
    </row>
    <row r="6067" spans="1:12" x14ac:dyDescent="0.25">
      <c r="A6067" s="24" t="s">
        <v>3305</v>
      </c>
      <c r="B6067" s="26">
        <v>2015</v>
      </c>
      <c r="C6067" s="24">
        <v>9</v>
      </c>
      <c r="D6067" s="24" t="s">
        <v>236</v>
      </c>
      <c r="E6067" s="26">
        <v>363</v>
      </c>
      <c r="F6067" s="24">
        <v>5299</v>
      </c>
      <c r="G6067" s="26" t="s">
        <v>8606</v>
      </c>
      <c r="H6067" s="24" t="s">
        <v>69</v>
      </c>
      <c r="I6067" s="24" t="s">
        <v>70</v>
      </c>
      <c r="J6067" s="27" t="s">
        <v>1</v>
      </c>
      <c r="K6067" s="28">
        <v>96.57</v>
      </c>
      <c r="L6067" s="28">
        <v>0</v>
      </c>
    </row>
    <row r="6068" spans="1:12" x14ac:dyDescent="0.25">
      <c r="A6068" s="24" t="s">
        <v>3305</v>
      </c>
      <c r="B6068" s="26">
        <v>2015</v>
      </c>
      <c r="C6068" s="24">
        <v>9</v>
      </c>
      <c r="D6068" s="24" t="s">
        <v>236</v>
      </c>
      <c r="E6068" s="26">
        <v>364</v>
      </c>
      <c r="F6068" s="24">
        <v>5300</v>
      </c>
      <c r="G6068" s="26" t="s">
        <v>8607</v>
      </c>
      <c r="H6068" s="24" t="s">
        <v>69</v>
      </c>
      <c r="I6068" s="24" t="s">
        <v>70</v>
      </c>
      <c r="J6068" s="27" t="s">
        <v>1</v>
      </c>
      <c r="K6068" s="28">
        <v>85.45</v>
      </c>
      <c r="L6068" s="28">
        <v>0</v>
      </c>
    </row>
    <row r="6069" spans="1:12" x14ac:dyDescent="0.25">
      <c r="A6069" s="24" t="s">
        <v>3305</v>
      </c>
      <c r="B6069" s="26">
        <v>2015</v>
      </c>
      <c r="C6069" s="24">
        <v>9</v>
      </c>
      <c r="D6069" s="24" t="s">
        <v>236</v>
      </c>
      <c r="E6069" s="26">
        <v>367</v>
      </c>
      <c r="F6069" s="24">
        <v>5301</v>
      </c>
      <c r="G6069" s="26" t="s">
        <v>8608</v>
      </c>
      <c r="H6069" s="24" t="s">
        <v>69</v>
      </c>
      <c r="I6069" s="24" t="s">
        <v>70</v>
      </c>
      <c r="J6069" s="27" t="s">
        <v>1</v>
      </c>
      <c r="K6069" s="28">
        <v>263.3</v>
      </c>
      <c r="L6069" s="28">
        <v>0</v>
      </c>
    </row>
    <row r="6070" spans="1:12" x14ac:dyDescent="0.25">
      <c r="A6070" s="24" t="s">
        <v>3305</v>
      </c>
      <c r="B6070" s="26">
        <v>2015</v>
      </c>
      <c r="C6070" s="24">
        <v>9</v>
      </c>
      <c r="D6070" s="24" t="s">
        <v>236</v>
      </c>
      <c r="E6070" s="26">
        <v>368</v>
      </c>
      <c r="F6070" s="24">
        <v>5302</v>
      </c>
      <c r="G6070" s="26" t="s">
        <v>8609</v>
      </c>
      <c r="H6070" s="24" t="s">
        <v>126</v>
      </c>
      <c r="I6070" s="24" t="s">
        <v>127</v>
      </c>
      <c r="J6070" s="27" t="s">
        <v>1</v>
      </c>
      <c r="K6070" s="28">
        <v>131.65</v>
      </c>
      <c r="L6070" s="28">
        <v>0</v>
      </c>
    </row>
    <row r="6071" spans="1:12" x14ac:dyDescent="0.25">
      <c r="A6071" s="24" t="s">
        <v>3305</v>
      </c>
      <c r="B6071" s="26">
        <v>2015</v>
      </c>
      <c r="C6071" s="24">
        <v>9</v>
      </c>
      <c r="D6071" s="24" t="s">
        <v>236</v>
      </c>
      <c r="E6071" s="26">
        <v>369</v>
      </c>
      <c r="F6071" s="24">
        <v>5303</v>
      </c>
      <c r="G6071" s="26" t="s">
        <v>8610</v>
      </c>
      <c r="H6071" s="24" t="s">
        <v>544</v>
      </c>
      <c r="I6071" s="24" t="s">
        <v>545</v>
      </c>
      <c r="J6071" s="27" t="s">
        <v>1</v>
      </c>
      <c r="K6071" s="28">
        <v>126.25</v>
      </c>
      <c r="L6071" s="28">
        <v>0</v>
      </c>
    </row>
    <row r="6072" spans="1:12" x14ac:dyDescent="0.25">
      <c r="A6072" s="24" t="s">
        <v>3305</v>
      </c>
      <c r="B6072" s="26">
        <v>2015</v>
      </c>
      <c r="C6072" s="24">
        <v>9</v>
      </c>
      <c r="D6072" s="24" t="s">
        <v>236</v>
      </c>
      <c r="E6072" s="26">
        <v>371</v>
      </c>
      <c r="F6072" s="24">
        <v>5304</v>
      </c>
      <c r="G6072" s="26" t="s">
        <v>8611</v>
      </c>
      <c r="H6072" s="24" t="s">
        <v>1730</v>
      </c>
      <c r="I6072" s="24" t="s">
        <v>1731</v>
      </c>
      <c r="J6072" s="27" t="s">
        <v>1</v>
      </c>
      <c r="K6072" s="28">
        <v>25.15</v>
      </c>
      <c r="L6072" s="28">
        <v>0</v>
      </c>
    </row>
    <row r="6073" spans="1:12" x14ac:dyDescent="0.25">
      <c r="A6073" s="24" t="s">
        <v>3305</v>
      </c>
      <c r="B6073" s="26">
        <v>2015</v>
      </c>
      <c r="C6073" s="24">
        <v>9</v>
      </c>
      <c r="D6073" s="24" t="s">
        <v>236</v>
      </c>
      <c r="E6073" s="26">
        <v>414</v>
      </c>
      <c r="F6073" s="24">
        <v>5305</v>
      </c>
      <c r="G6073" s="26" t="s">
        <v>8612</v>
      </c>
      <c r="H6073" s="24" t="s">
        <v>69</v>
      </c>
      <c r="I6073" s="24" t="s">
        <v>70</v>
      </c>
      <c r="J6073" s="27" t="s">
        <v>1</v>
      </c>
      <c r="K6073" s="28">
        <v>197.35</v>
      </c>
      <c r="L6073" s="28">
        <v>0</v>
      </c>
    </row>
    <row r="6074" spans="1:12" x14ac:dyDescent="0.25">
      <c r="A6074" s="24" t="s">
        <v>3305</v>
      </c>
      <c r="B6074" s="26">
        <v>2015</v>
      </c>
      <c r="C6074" s="24">
        <v>9</v>
      </c>
      <c r="D6074" s="24" t="s">
        <v>236</v>
      </c>
      <c r="E6074" s="26">
        <v>415</v>
      </c>
      <c r="F6074" s="24">
        <v>5306</v>
      </c>
      <c r="G6074" s="26" t="s">
        <v>8613</v>
      </c>
      <c r="H6074" s="24" t="s">
        <v>206</v>
      </c>
      <c r="I6074" s="24" t="s">
        <v>207</v>
      </c>
      <c r="J6074" s="27" t="s">
        <v>1</v>
      </c>
      <c r="K6074" s="28">
        <v>85.45</v>
      </c>
      <c r="L6074" s="28">
        <v>0</v>
      </c>
    </row>
    <row r="6075" spans="1:12" x14ac:dyDescent="0.25">
      <c r="A6075" s="24" t="s">
        <v>3305</v>
      </c>
      <c r="B6075" s="26">
        <v>2015</v>
      </c>
      <c r="C6075" s="24">
        <v>9</v>
      </c>
      <c r="D6075" s="24" t="s">
        <v>236</v>
      </c>
      <c r="E6075" s="26">
        <v>419</v>
      </c>
      <c r="F6075" s="24">
        <v>1038</v>
      </c>
      <c r="G6075" s="26" t="s">
        <v>4345</v>
      </c>
      <c r="H6075" s="24" t="s">
        <v>83</v>
      </c>
      <c r="I6075" s="24" t="s">
        <v>84</v>
      </c>
      <c r="J6075" s="27" t="s">
        <v>1</v>
      </c>
      <c r="K6075" s="28">
        <v>37.94</v>
      </c>
      <c r="L6075" s="28">
        <v>0</v>
      </c>
    </row>
    <row r="6076" spans="1:12" x14ac:dyDescent="0.25">
      <c r="A6076" s="24" t="s">
        <v>3305</v>
      </c>
      <c r="B6076" s="26">
        <v>2015</v>
      </c>
      <c r="C6076" s="24">
        <v>9</v>
      </c>
      <c r="D6076" s="24" t="s">
        <v>236</v>
      </c>
      <c r="E6076" s="26">
        <v>419</v>
      </c>
      <c r="F6076" s="24">
        <v>3200</v>
      </c>
      <c r="G6076" s="26" t="s">
        <v>6507</v>
      </c>
      <c r="H6076" s="24" t="s">
        <v>39</v>
      </c>
      <c r="I6076" s="24" t="s">
        <v>40</v>
      </c>
      <c r="J6076" s="27" t="s">
        <v>1</v>
      </c>
      <c r="K6076" s="28">
        <v>45.82</v>
      </c>
      <c r="L6076" s="28">
        <v>0</v>
      </c>
    </row>
    <row r="6077" spans="1:12" x14ac:dyDescent="0.25">
      <c r="A6077" s="24" t="s">
        <v>3305</v>
      </c>
      <c r="B6077" s="26">
        <v>2015</v>
      </c>
      <c r="C6077" s="24">
        <v>9</v>
      </c>
      <c r="D6077" s="24" t="s">
        <v>236</v>
      </c>
      <c r="E6077" s="26">
        <v>419</v>
      </c>
      <c r="F6077" s="24">
        <v>5307</v>
      </c>
      <c r="G6077" s="26" t="s">
        <v>8614</v>
      </c>
      <c r="H6077" s="24" t="s">
        <v>69</v>
      </c>
      <c r="I6077" s="24" t="s">
        <v>70</v>
      </c>
      <c r="J6077" s="27" t="s">
        <v>1</v>
      </c>
      <c r="K6077" s="28">
        <v>22.91</v>
      </c>
      <c r="L6077" s="28">
        <v>0</v>
      </c>
    </row>
    <row r="6078" spans="1:12" x14ac:dyDescent="0.25">
      <c r="A6078" s="24" t="s">
        <v>3305</v>
      </c>
      <c r="B6078" s="26">
        <v>2015</v>
      </c>
      <c r="C6078" s="24">
        <v>9</v>
      </c>
      <c r="D6078" s="24" t="s">
        <v>236</v>
      </c>
      <c r="E6078" s="26">
        <v>419</v>
      </c>
      <c r="F6078" s="24">
        <v>5060</v>
      </c>
      <c r="G6078" s="26" t="s">
        <v>8367</v>
      </c>
      <c r="H6078" s="24" t="s">
        <v>158</v>
      </c>
      <c r="I6078" s="24" t="s">
        <v>159</v>
      </c>
      <c r="J6078" s="27" t="s">
        <v>1</v>
      </c>
      <c r="K6078" s="28">
        <v>24.28</v>
      </c>
      <c r="L6078" s="28">
        <v>0</v>
      </c>
    </row>
    <row r="6079" spans="1:12" x14ac:dyDescent="0.25">
      <c r="A6079" s="24" t="s">
        <v>3305</v>
      </c>
      <c r="B6079" s="26">
        <v>2015</v>
      </c>
      <c r="C6079" s="24">
        <v>9</v>
      </c>
      <c r="D6079" s="24" t="s">
        <v>236</v>
      </c>
      <c r="E6079" s="26">
        <v>419</v>
      </c>
      <c r="F6079" s="24">
        <v>5308</v>
      </c>
      <c r="G6079" s="26" t="s">
        <v>8615</v>
      </c>
      <c r="H6079" s="24" t="s">
        <v>192</v>
      </c>
      <c r="I6079" s="24" t="s">
        <v>193</v>
      </c>
      <c r="J6079" s="27" t="s">
        <v>1</v>
      </c>
      <c r="K6079" s="28">
        <v>22.91</v>
      </c>
      <c r="L6079" s="28">
        <v>0</v>
      </c>
    </row>
    <row r="6080" spans="1:12" x14ac:dyDescent="0.25">
      <c r="A6080" s="24" t="s">
        <v>3305</v>
      </c>
      <c r="B6080" s="26">
        <v>2015</v>
      </c>
      <c r="C6080" s="24">
        <v>9</v>
      </c>
      <c r="D6080" s="24" t="s">
        <v>236</v>
      </c>
      <c r="E6080" s="26">
        <v>419</v>
      </c>
      <c r="F6080" s="24">
        <v>5309</v>
      </c>
      <c r="G6080" s="26" t="s">
        <v>8616</v>
      </c>
      <c r="H6080" s="24" t="s">
        <v>67</v>
      </c>
      <c r="I6080" s="24" t="s">
        <v>68</v>
      </c>
      <c r="J6080" s="27" t="s">
        <v>1</v>
      </c>
      <c r="K6080" s="28">
        <v>20.43</v>
      </c>
      <c r="L6080" s="28">
        <v>0</v>
      </c>
    </row>
    <row r="6081" spans="1:12" x14ac:dyDescent="0.25">
      <c r="A6081" s="24" t="s">
        <v>3305</v>
      </c>
      <c r="B6081" s="26">
        <v>2015</v>
      </c>
      <c r="C6081" s="24">
        <v>9</v>
      </c>
      <c r="D6081" s="24" t="s">
        <v>236</v>
      </c>
      <c r="E6081" s="26">
        <v>419</v>
      </c>
      <c r="F6081" s="24">
        <v>5310</v>
      </c>
      <c r="G6081" s="26" t="s">
        <v>8617</v>
      </c>
      <c r="H6081" s="24" t="s">
        <v>360</v>
      </c>
      <c r="I6081" s="24" t="s">
        <v>361</v>
      </c>
      <c r="J6081" s="27" t="s">
        <v>1</v>
      </c>
      <c r="K6081" s="28">
        <v>37.94</v>
      </c>
      <c r="L6081" s="28">
        <v>0</v>
      </c>
    </row>
    <row r="6082" spans="1:12" x14ac:dyDescent="0.25">
      <c r="A6082" s="24" t="s">
        <v>3305</v>
      </c>
      <c r="B6082" s="26">
        <v>2015</v>
      </c>
      <c r="C6082" s="24">
        <v>9</v>
      </c>
      <c r="D6082" s="24" t="s">
        <v>236</v>
      </c>
      <c r="E6082" s="26">
        <v>419</v>
      </c>
      <c r="F6082" s="24">
        <v>5311</v>
      </c>
      <c r="G6082" s="26" t="s">
        <v>8618</v>
      </c>
      <c r="H6082" s="24" t="s">
        <v>77</v>
      </c>
      <c r="I6082" s="24" t="s">
        <v>78</v>
      </c>
      <c r="J6082" s="27" t="s">
        <v>1</v>
      </c>
      <c r="K6082" s="28">
        <v>96.57</v>
      </c>
      <c r="L6082" s="28">
        <v>0</v>
      </c>
    </row>
    <row r="6083" spans="1:12" x14ac:dyDescent="0.25">
      <c r="A6083" s="24" t="s">
        <v>3305</v>
      </c>
      <c r="B6083" s="26">
        <v>2015</v>
      </c>
      <c r="C6083" s="24">
        <v>9</v>
      </c>
      <c r="D6083" s="24" t="s">
        <v>236</v>
      </c>
      <c r="E6083" s="26">
        <v>419</v>
      </c>
      <c r="F6083" s="24">
        <v>5312</v>
      </c>
      <c r="G6083" s="26" t="s">
        <v>8619</v>
      </c>
      <c r="H6083" s="24" t="s">
        <v>778</v>
      </c>
      <c r="I6083" s="24" t="s">
        <v>779</v>
      </c>
      <c r="J6083" s="27" t="s">
        <v>1</v>
      </c>
      <c r="K6083" s="28">
        <v>38.25</v>
      </c>
      <c r="L6083" s="28">
        <v>0</v>
      </c>
    </row>
    <row r="6084" spans="1:12" x14ac:dyDescent="0.25">
      <c r="A6084" s="24" t="s">
        <v>3305</v>
      </c>
      <c r="B6084" s="26">
        <v>2015</v>
      </c>
      <c r="C6084" s="24">
        <v>9</v>
      </c>
      <c r="D6084" s="24" t="s">
        <v>236</v>
      </c>
      <c r="E6084" s="26">
        <v>419</v>
      </c>
      <c r="F6084" s="24">
        <v>5313</v>
      </c>
      <c r="G6084" s="26" t="s">
        <v>8620</v>
      </c>
      <c r="H6084" s="24" t="s">
        <v>1732</v>
      </c>
      <c r="I6084" s="24" t="s">
        <v>1733</v>
      </c>
      <c r="J6084" s="27" t="s">
        <v>1</v>
      </c>
      <c r="K6084" s="28">
        <v>31.67</v>
      </c>
      <c r="L6084" s="28">
        <v>0</v>
      </c>
    </row>
    <row r="6085" spans="1:12" x14ac:dyDescent="0.25">
      <c r="A6085" s="24" t="s">
        <v>3305</v>
      </c>
      <c r="B6085" s="26">
        <v>2015</v>
      </c>
      <c r="C6085" s="24">
        <v>9</v>
      </c>
      <c r="D6085" s="24" t="s">
        <v>236</v>
      </c>
      <c r="E6085" s="26">
        <v>419</v>
      </c>
      <c r="F6085" s="24">
        <v>5314</v>
      </c>
      <c r="G6085" s="26" t="s">
        <v>8621</v>
      </c>
      <c r="H6085" s="24" t="s">
        <v>274</v>
      </c>
      <c r="I6085" s="24" t="s">
        <v>275</v>
      </c>
      <c r="J6085" s="27" t="s">
        <v>1</v>
      </c>
      <c r="K6085" s="28">
        <v>96.57</v>
      </c>
      <c r="L6085" s="28">
        <v>0</v>
      </c>
    </row>
    <row r="6086" spans="1:12" x14ac:dyDescent="0.25">
      <c r="A6086" s="24" t="s">
        <v>3305</v>
      </c>
      <c r="B6086" s="26">
        <v>2015</v>
      </c>
      <c r="C6086" s="24">
        <v>9</v>
      </c>
      <c r="D6086" s="24" t="s">
        <v>236</v>
      </c>
      <c r="E6086" s="26">
        <v>419</v>
      </c>
      <c r="F6086" s="24">
        <v>5315</v>
      </c>
      <c r="G6086" s="26" t="s">
        <v>8622</v>
      </c>
      <c r="H6086" s="24" t="s">
        <v>61</v>
      </c>
      <c r="I6086" s="24" t="s">
        <v>62</v>
      </c>
      <c r="J6086" s="27" t="s">
        <v>1</v>
      </c>
      <c r="K6086" s="28">
        <v>20.43</v>
      </c>
      <c r="L6086" s="28">
        <v>0</v>
      </c>
    </row>
    <row r="6087" spans="1:12" x14ac:dyDescent="0.25">
      <c r="A6087" s="24" t="s">
        <v>3305</v>
      </c>
      <c r="B6087" s="26">
        <v>2015</v>
      </c>
      <c r="C6087" s="24">
        <v>9</v>
      </c>
      <c r="D6087" s="24" t="s">
        <v>236</v>
      </c>
      <c r="E6087" s="26">
        <v>419</v>
      </c>
      <c r="F6087" s="24">
        <v>397</v>
      </c>
      <c r="G6087" s="26" t="s">
        <v>3704</v>
      </c>
      <c r="H6087" s="24" t="s">
        <v>69</v>
      </c>
      <c r="I6087" s="24" t="s">
        <v>70</v>
      </c>
      <c r="J6087" s="27" t="s">
        <v>1</v>
      </c>
      <c r="K6087" s="28">
        <v>20.43</v>
      </c>
      <c r="L6087" s="28">
        <v>0</v>
      </c>
    </row>
    <row r="6088" spans="1:12" x14ac:dyDescent="0.25">
      <c r="A6088" s="24" t="s">
        <v>3305</v>
      </c>
      <c r="B6088" s="26">
        <v>2015</v>
      </c>
      <c r="C6088" s="24">
        <v>9</v>
      </c>
      <c r="D6088" s="24" t="s">
        <v>236</v>
      </c>
      <c r="E6088" s="26">
        <v>419</v>
      </c>
      <c r="F6088" s="24">
        <v>5316</v>
      </c>
      <c r="G6088" s="26" t="s">
        <v>8623</v>
      </c>
      <c r="H6088" s="24" t="s">
        <v>686</v>
      </c>
      <c r="I6088" s="24" t="s">
        <v>687</v>
      </c>
      <c r="J6088" s="27" t="s">
        <v>1</v>
      </c>
      <c r="K6088" s="28">
        <v>131.65</v>
      </c>
      <c r="L6088" s="28">
        <v>0</v>
      </c>
    </row>
    <row r="6089" spans="1:12" x14ac:dyDescent="0.25">
      <c r="A6089" s="24" t="s">
        <v>3305</v>
      </c>
      <c r="B6089" s="26">
        <v>2015</v>
      </c>
      <c r="C6089" s="24">
        <v>9</v>
      </c>
      <c r="D6089" s="24" t="s">
        <v>236</v>
      </c>
      <c r="E6089" s="26">
        <v>419</v>
      </c>
      <c r="F6089" s="24">
        <v>5317</v>
      </c>
      <c r="G6089" s="26" t="s">
        <v>8624</v>
      </c>
      <c r="H6089" s="24" t="s">
        <v>63</v>
      </c>
      <c r="I6089" s="24" t="s">
        <v>64</v>
      </c>
      <c r="J6089" s="27" t="s">
        <v>1</v>
      </c>
      <c r="K6089" s="28">
        <v>45.82</v>
      </c>
      <c r="L6089" s="28">
        <v>0</v>
      </c>
    </row>
    <row r="6090" spans="1:12" x14ac:dyDescent="0.25">
      <c r="A6090" s="24" t="s">
        <v>3305</v>
      </c>
      <c r="B6090" s="26">
        <v>2015</v>
      </c>
      <c r="C6090" s="24">
        <v>9</v>
      </c>
      <c r="D6090" s="24" t="s">
        <v>236</v>
      </c>
      <c r="E6090" s="26">
        <v>419</v>
      </c>
      <c r="F6090" s="24">
        <v>5318</v>
      </c>
      <c r="G6090" s="26" t="s">
        <v>8625</v>
      </c>
      <c r="H6090" s="24" t="s">
        <v>192</v>
      </c>
      <c r="I6090" s="24" t="s">
        <v>193</v>
      </c>
      <c r="J6090" s="27" t="s">
        <v>1</v>
      </c>
      <c r="K6090" s="28">
        <v>24.28</v>
      </c>
      <c r="L6090" s="28">
        <v>0</v>
      </c>
    </row>
    <row r="6091" spans="1:12" x14ac:dyDescent="0.25">
      <c r="A6091" s="24" t="s">
        <v>3305</v>
      </c>
      <c r="B6091" s="26">
        <v>2015</v>
      </c>
      <c r="C6091" s="24">
        <v>9</v>
      </c>
      <c r="D6091" s="24" t="s">
        <v>236</v>
      </c>
      <c r="E6091" s="26">
        <v>419</v>
      </c>
      <c r="F6091" s="24">
        <v>5319</v>
      </c>
      <c r="G6091" s="26" t="s">
        <v>8626</v>
      </c>
      <c r="H6091" s="24" t="s">
        <v>132</v>
      </c>
      <c r="I6091" s="24" t="s">
        <v>133</v>
      </c>
      <c r="J6091" s="27" t="s">
        <v>1</v>
      </c>
      <c r="K6091" s="28">
        <v>131.65</v>
      </c>
      <c r="L6091" s="28">
        <v>0</v>
      </c>
    </row>
    <row r="6092" spans="1:12" x14ac:dyDescent="0.25">
      <c r="A6092" s="24" t="s">
        <v>3305</v>
      </c>
      <c r="B6092" s="26">
        <v>2015</v>
      </c>
      <c r="C6092" s="24">
        <v>9</v>
      </c>
      <c r="D6092" s="24" t="s">
        <v>236</v>
      </c>
      <c r="E6092" s="26">
        <v>419</v>
      </c>
      <c r="F6092" s="24">
        <v>5320</v>
      </c>
      <c r="G6092" s="26" t="s">
        <v>8627</v>
      </c>
      <c r="H6092" s="24" t="s">
        <v>61</v>
      </c>
      <c r="I6092" s="24" t="s">
        <v>62</v>
      </c>
      <c r="J6092" s="27" t="s">
        <v>1</v>
      </c>
      <c r="K6092" s="28">
        <v>20.43</v>
      </c>
      <c r="L6092" s="28">
        <v>0</v>
      </c>
    </row>
    <row r="6093" spans="1:12" x14ac:dyDescent="0.25">
      <c r="A6093" s="24" t="s">
        <v>3305</v>
      </c>
      <c r="B6093" s="26">
        <v>2015</v>
      </c>
      <c r="C6093" s="24">
        <v>9</v>
      </c>
      <c r="D6093" s="24" t="s">
        <v>236</v>
      </c>
      <c r="E6093" s="26">
        <v>419</v>
      </c>
      <c r="F6093" s="24">
        <v>5321</v>
      </c>
      <c r="G6093" s="26" t="s">
        <v>8628</v>
      </c>
      <c r="H6093" s="24" t="s">
        <v>1000</v>
      </c>
      <c r="I6093" s="24" t="s">
        <v>1001</v>
      </c>
      <c r="J6093" s="27" t="s">
        <v>1</v>
      </c>
      <c r="K6093" s="28">
        <v>45.82</v>
      </c>
      <c r="L6093" s="28">
        <v>0</v>
      </c>
    </row>
    <row r="6094" spans="1:12" x14ac:dyDescent="0.25">
      <c r="A6094" s="24" t="s">
        <v>3305</v>
      </c>
      <c r="B6094" s="26">
        <v>2015</v>
      </c>
      <c r="C6094" s="24">
        <v>9</v>
      </c>
      <c r="D6094" s="24" t="s">
        <v>236</v>
      </c>
      <c r="E6094" s="26">
        <v>419</v>
      </c>
      <c r="F6094" s="24">
        <v>5322</v>
      </c>
      <c r="G6094" s="26" t="s">
        <v>8629</v>
      </c>
      <c r="H6094" s="24" t="s">
        <v>338</v>
      </c>
      <c r="I6094" s="24" t="s">
        <v>339</v>
      </c>
      <c r="J6094" s="27" t="s">
        <v>1</v>
      </c>
      <c r="K6094" s="28">
        <v>37.94</v>
      </c>
      <c r="L6094" s="28">
        <v>0</v>
      </c>
    </row>
    <row r="6095" spans="1:12" x14ac:dyDescent="0.25">
      <c r="A6095" s="24" t="s">
        <v>3305</v>
      </c>
      <c r="B6095" s="26">
        <v>2015</v>
      </c>
      <c r="C6095" s="24">
        <v>9</v>
      </c>
      <c r="D6095" s="24" t="s">
        <v>236</v>
      </c>
      <c r="E6095" s="26">
        <v>419</v>
      </c>
      <c r="F6095" s="24">
        <v>4263</v>
      </c>
      <c r="G6095" s="26" t="s">
        <v>7570</v>
      </c>
      <c r="H6095" s="24" t="s">
        <v>104</v>
      </c>
      <c r="I6095" s="24" t="s">
        <v>105</v>
      </c>
      <c r="J6095" s="27" t="s">
        <v>1</v>
      </c>
      <c r="K6095" s="28">
        <v>177.05</v>
      </c>
      <c r="L6095" s="28">
        <v>0</v>
      </c>
    </row>
    <row r="6096" spans="1:12" x14ac:dyDescent="0.25">
      <c r="A6096" s="24" t="s">
        <v>3305</v>
      </c>
      <c r="B6096" s="26">
        <v>2015</v>
      </c>
      <c r="C6096" s="24">
        <v>9</v>
      </c>
      <c r="D6096" s="24" t="s">
        <v>236</v>
      </c>
      <c r="E6096" s="26">
        <v>419</v>
      </c>
      <c r="F6096" s="24">
        <v>5323</v>
      </c>
      <c r="G6096" s="26" t="s">
        <v>8630</v>
      </c>
      <c r="H6096" s="24" t="s">
        <v>69</v>
      </c>
      <c r="I6096" s="24" t="s">
        <v>70</v>
      </c>
      <c r="J6096" s="27" t="s">
        <v>1</v>
      </c>
      <c r="K6096" s="28">
        <v>22.91</v>
      </c>
      <c r="L6096" s="28">
        <v>0</v>
      </c>
    </row>
    <row r="6097" spans="1:12" x14ac:dyDescent="0.25">
      <c r="A6097" s="24" t="s">
        <v>3305</v>
      </c>
      <c r="B6097" s="26">
        <v>2015</v>
      </c>
      <c r="C6097" s="24">
        <v>9</v>
      </c>
      <c r="D6097" s="24" t="s">
        <v>236</v>
      </c>
      <c r="E6097" s="26">
        <v>419</v>
      </c>
      <c r="F6097" s="24">
        <v>5324</v>
      </c>
      <c r="G6097" s="26" t="s">
        <v>8631</v>
      </c>
      <c r="H6097" s="24" t="s">
        <v>126</v>
      </c>
      <c r="I6097" s="24" t="s">
        <v>127</v>
      </c>
      <c r="J6097" s="27" t="s">
        <v>1</v>
      </c>
      <c r="K6097" s="28">
        <v>120.03</v>
      </c>
      <c r="L6097" s="28">
        <v>0</v>
      </c>
    </row>
    <row r="6098" spans="1:12" x14ac:dyDescent="0.25">
      <c r="A6098" s="24" t="s">
        <v>3305</v>
      </c>
      <c r="B6098" s="26">
        <v>2015</v>
      </c>
      <c r="C6098" s="24">
        <v>9</v>
      </c>
      <c r="D6098" s="24" t="s">
        <v>236</v>
      </c>
      <c r="E6098" s="26">
        <v>419</v>
      </c>
      <c r="F6098" s="24">
        <v>5325</v>
      </c>
      <c r="G6098" s="26" t="s">
        <v>8632</v>
      </c>
      <c r="H6098" s="24" t="s">
        <v>126</v>
      </c>
      <c r="I6098" s="24" t="s">
        <v>127</v>
      </c>
      <c r="J6098" s="27" t="s">
        <v>1</v>
      </c>
      <c r="K6098" s="28">
        <v>22.91</v>
      </c>
      <c r="L6098" s="28">
        <v>0</v>
      </c>
    </row>
    <row r="6099" spans="1:12" x14ac:dyDescent="0.25">
      <c r="A6099" s="24" t="s">
        <v>3305</v>
      </c>
      <c r="B6099" s="26">
        <v>2015</v>
      </c>
      <c r="C6099" s="24">
        <v>9</v>
      </c>
      <c r="D6099" s="24" t="s">
        <v>236</v>
      </c>
      <c r="E6099" s="26">
        <v>419</v>
      </c>
      <c r="F6099" s="24">
        <v>5326</v>
      </c>
      <c r="G6099" s="26" t="s">
        <v>8633</v>
      </c>
      <c r="H6099" s="24" t="s">
        <v>126</v>
      </c>
      <c r="I6099" s="24" t="s">
        <v>127</v>
      </c>
      <c r="J6099" s="27" t="s">
        <v>1</v>
      </c>
      <c r="K6099" s="28">
        <v>235.98</v>
      </c>
      <c r="L6099" s="28">
        <v>0</v>
      </c>
    </row>
    <row r="6100" spans="1:12" x14ac:dyDescent="0.25">
      <c r="A6100" s="24" t="s">
        <v>3305</v>
      </c>
      <c r="B6100" s="26">
        <v>2015</v>
      </c>
      <c r="C6100" s="24">
        <v>9</v>
      </c>
      <c r="D6100" s="24" t="s">
        <v>236</v>
      </c>
      <c r="E6100" s="26">
        <v>419</v>
      </c>
      <c r="F6100" s="24">
        <v>5327</v>
      </c>
      <c r="G6100" s="26" t="s">
        <v>8634</v>
      </c>
      <c r="H6100" s="24" t="s">
        <v>1734</v>
      </c>
      <c r="I6100" s="24" t="s">
        <v>1735</v>
      </c>
      <c r="J6100" s="27" t="s">
        <v>1</v>
      </c>
      <c r="K6100" s="28">
        <v>85.45</v>
      </c>
      <c r="L6100" s="28">
        <v>0</v>
      </c>
    </row>
    <row r="6101" spans="1:12" x14ac:dyDescent="0.25">
      <c r="A6101" s="24" t="s">
        <v>3305</v>
      </c>
      <c r="B6101" s="26">
        <v>2015</v>
      </c>
      <c r="C6101" s="24">
        <v>9</v>
      </c>
      <c r="D6101" s="24" t="s">
        <v>236</v>
      </c>
      <c r="E6101" s="26">
        <v>419</v>
      </c>
      <c r="F6101" s="24">
        <v>5328</v>
      </c>
      <c r="G6101" s="26" t="s">
        <v>8635</v>
      </c>
      <c r="H6101" s="24" t="s">
        <v>992</v>
      </c>
      <c r="I6101" s="24" t="s">
        <v>993</v>
      </c>
      <c r="J6101" s="27" t="s">
        <v>1</v>
      </c>
      <c r="K6101" s="28">
        <v>35.21</v>
      </c>
      <c r="L6101" s="28">
        <v>0</v>
      </c>
    </row>
    <row r="6102" spans="1:12" x14ac:dyDescent="0.25">
      <c r="A6102" s="24" t="s">
        <v>3305</v>
      </c>
      <c r="B6102" s="26">
        <v>2015</v>
      </c>
      <c r="C6102" s="24">
        <v>9</v>
      </c>
      <c r="D6102" s="24" t="s">
        <v>236</v>
      </c>
      <c r="E6102" s="26">
        <v>419</v>
      </c>
      <c r="F6102" s="24">
        <v>693</v>
      </c>
      <c r="G6102" s="26" t="s">
        <v>4000</v>
      </c>
      <c r="H6102" s="24" t="s">
        <v>67</v>
      </c>
      <c r="I6102" s="24" t="s">
        <v>68</v>
      </c>
      <c r="J6102" s="27" t="s">
        <v>1</v>
      </c>
      <c r="K6102" s="28">
        <v>48.56</v>
      </c>
      <c r="L6102" s="28">
        <v>0</v>
      </c>
    </row>
    <row r="6103" spans="1:12" x14ac:dyDescent="0.25">
      <c r="A6103" s="24" t="s">
        <v>3305</v>
      </c>
      <c r="B6103" s="26">
        <v>2015</v>
      </c>
      <c r="C6103" s="24">
        <v>9</v>
      </c>
      <c r="D6103" s="24" t="s">
        <v>236</v>
      </c>
      <c r="E6103" s="26">
        <v>419</v>
      </c>
      <c r="F6103" s="24">
        <v>5329</v>
      </c>
      <c r="G6103" s="26" t="s">
        <v>8636</v>
      </c>
      <c r="H6103" s="24" t="s">
        <v>460</v>
      </c>
      <c r="I6103" s="24" t="s">
        <v>461</v>
      </c>
      <c r="J6103" s="27" t="s">
        <v>1</v>
      </c>
      <c r="K6103" s="28">
        <v>38.25</v>
      </c>
      <c r="L6103" s="28">
        <v>0</v>
      </c>
    </row>
    <row r="6104" spans="1:12" x14ac:dyDescent="0.25">
      <c r="A6104" s="24" t="s">
        <v>3305</v>
      </c>
      <c r="B6104" s="26">
        <v>2015</v>
      </c>
      <c r="C6104" s="24">
        <v>9</v>
      </c>
      <c r="D6104" s="24" t="s">
        <v>15139</v>
      </c>
      <c r="E6104" s="26">
        <v>166</v>
      </c>
      <c r="F6104" s="24">
        <v>5330</v>
      </c>
      <c r="G6104" s="26" t="s">
        <v>8637</v>
      </c>
      <c r="H6104" s="24" t="s">
        <v>1736</v>
      </c>
      <c r="I6104" s="24" t="s">
        <v>1737</v>
      </c>
      <c r="J6104" s="27" t="s">
        <v>1</v>
      </c>
      <c r="K6104" s="28">
        <v>11</v>
      </c>
      <c r="L6104" s="28">
        <v>0</v>
      </c>
    </row>
    <row r="6105" spans="1:12" x14ac:dyDescent="0.25">
      <c r="A6105" s="24" t="s">
        <v>3305</v>
      </c>
      <c r="B6105" s="26">
        <v>2015</v>
      </c>
      <c r="C6105" s="24">
        <v>9</v>
      </c>
      <c r="D6105" s="24" t="s">
        <v>15139</v>
      </c>
      <c r="E6105" s="26">
        <v>168</v>
      </c>
      <c r="F6105" s="24">
        <v>115</v>
      </c>
      <c r="G6105" s="26" t="s">
        <v>3422</v>
      </c>
      <c r="H6105" s="24" t="s">
        <v>1248</v>
      </c>
      <c r="I6105" s="24" t="s">
        <v>1249</v>
      </c>
      <c r="J6105" s="27" t="s">
        <v>1</v>
      </c>
      <c r="K6105" s="28">
        <v>4.2</v>
      </c>
      <c r="L6105" s="28">
        <v>0</v>
      </c>
    </row>
    <row r="6106" spans="1:12" x14ac:dyDescent="0.25">
      <c r="A6106" s="24" t="s">
        <v>3305</v>
      </c>
      <c r="B6106" s="26">
        <v>2015</v>
      </c>
      <c r="C6106" s="24">
        <v>9</v>
      </c>
      <c r="D6106" s="24" t="s">
        <v>15139</v>
      </c>
      <c r="E6106" s="26">
        <v>207</v>
      </c>
      <c r="F6106" s="24">
        <v>5331</v>
      </c>
      <c r="G6106" s="26" t="s">
        <v>8638</v>
      </c>
      <c r="H6106" s="24" t="s">
        <v>670</v>
      </c>
      <c r="I6106" s="24" t="s">
        <v>671</v>
      </c>
      <c r="J6106" s="27" t="s">
        <v>1</v>
      </c>
      <c r="K6106" s="28">
        <v>6.62</v>
      </c>
      <c r="L6106" s="28">
        <v>0</v>
      </c>
    </row>
    <row r="6107" spans="1:12" x14ac:dyDescent="0.25">
      <c r="A6107" s="24" t="s">
        <v>3305</v>
      </c>
      <c r="B6107" s="26">
        <v>2015</v>
      </c>
      <c r="C6107" s="24">
        <v>9</v>
      </c>
      <c r="D6107" s="24" t="s">
        <v>15139</v>
      </c>
      <c r="E6107" s="26">
        <v>217</v>
      </c>
      <c r="F6107" s="24">
        <v>5332</v>
      </c>
      <c r="G6107" s="26" t="s">
        <v>8639</v>
      </c>
      <c r="H6107" s="24" t="s">
        <v>598</v>
      </c>
      <c r="I6107" s="24" t="s">
        <v>599</v>
      </c>
      <c r="J6107" s="27" t="s">
        <v>1</v>
      </c>
      <c r="K6107" s="28">
        <v>10.52</v>
      </c>
      <c r="L6107" s="28">
        <v>0</v>
      </c>
    </row>
    <row r="6108" spans="1:12" x14ac:dyDescent="0.25">
      <c r="A6108" s="24" t="s">
        <v>3305</v>
      </c>
      <c r="B6108" s="26">
        <v>2015</v>
      </c>
      <c r="C6108" s="24">
        <v>9</v>
      </c>
      <c r="D6108" s="24" t="s">
        <v>15139</v>
      </c>
      <c r="E6108" s="26">
        <v>217</v>
      </c>
      <c r="F6108" s="24">
        <v>174</v>
      </c>
      <c r="G6108" s="26" t="s">
        <v>3481</v>
      </c>
      <c r="H6108" s="24" t="s">
        <v>1736</v>
      </c>
      <c r="I6108" s="24" t="s">
        <v>1737</v>
      </c>
      <c r="J6108" s="27" t="s">
        <v>1</v>
      </c>
      <c r="K6108" s="28">
        <v>7.28</v>
      </c>
      <c r="L6108" s="28">
        <v>0</v>
      </c>
    </row>
    <row r="6109" spans="1:12" x14ac:dyDescent="0.25">
      <c r="A6109" s="24" t="s">
        <v>3305</v>
      </c>
      <c r="B6109" s="26">
        <v>2015</v>
      </c>
      <c r="C6109" s="24">
        <v>9</v>
      </c>
      <c r="D6109" s="24" t="s">
        <v>15139</v>
      </c>
      <c r="E6109" s="26">
        <v>228</v>
      </c>
      <c r="F6109" s="24">
        <v>5333</v>
      </c>
      <c r="G6109" s="26" t="s">
        <v>8640</v>
      </c>
      <c r="H6109" s="24" t="s">
        <v>1738</v>
      </c>
      <c r="I6109" s="24" t="s">
        <v>1739</v>
      </c>
      <c r="J6109" s="27" t="s">
        <v>1</v>
      </c>
      <c r="K6109" s="28">
        <v>11.03</v>
      </c>
      <c r="L6109" s="28">
        <v>4.41</v>
      </c>
    </row>
    <row r="6110" spans="1:12" x14ac:dyDescent="0.25">
      <c r="A6110" s="24" t="s">
        <v>3305</v>
      </c>
      <c r="B6110" s="26">
        <v>2015</v>
      </c>
      <c r="C6110" s="24">
        <v>9</v>
      </c>
      <c r="D6110" s="24" t="s">
        <v>15139</v>
      </c>
      <c r="E6110" s="26">
        <v>228</v>
      </c>
      <c r="F6110" s="24">
        <v>5334</v>
      </c>
      <c r="G6110" s="26" t="s">
        <v>8641</v>
      </c>
      <c r="H6110" s="24" t="s">
        <v>1088</v>
      </c>
      <c r="I6110" s="24" t="s">
        <v>1089</v>
      </c>
      <c r="J6110" s="27" t="s">
        <v>1</v>
      </c>
      <c r="K6110" s="28">
        <v>9.94</v>
      </c>
      <c r="L6110" s="28">
        <v>0</v>
      </c>
    </row>
    <row r="6111" spans="1:12" x14ac:dyDescent="0.25">
      <c r="A6111" s="24" t="s">
        <v>3305</v>
      </c>
      <c r="B6111" s="26">
        <v>2015</v>
      </c>
      <c r="C6111" s="24">
        <v>9</v>
      </c>
      <c r="D6111" s="24" t="s">
        <v>15139</v>
      </c>
      <c r="E6111" s="26">
        <v>230</v>
      </c>
      <c r="F6111" s="24">
        <v>5335</v>
      </c>
      <c r="G6111" s="26" t="s">
        <v>8642</v>
      </c>
      <c r="H6111" s="24" t="s">
        <v>1740</v>
      </c>
      <c r="I6111" s="24" t="s">
        <v>1741</v>
      </c>
      <c r="J6111" s="27" t="s">
        <v>1</v>
      </c>
      <c r="K6111" s="28">
        <v>6.62</v>
      </c>
      <c r="L6111" s="28">
        <v>0</v>
      </c>
    </row>
    <row r="6112" spans="1:12" x14ac:dyDescent="0.25">
      <c r="A6112" s="24" t="s">
        <v>3305</v>
      </c>
      <c r="B6112" s="26">
        <v>2015</v>
      </c>
      <c r="C6112" s="24">
        <v>9</v>
      </c>
      <c r="D6112" s="24" t="s">
        <v>15139</v>
      </c>
      <c r="E6112" s="26">
        <v>232</v>
      </c>
      <c r="F6112" s="24">
        <v>5336</v>
      </c>
      <c r="G6112" s="26" t="s">
        <v>8643</v>
      </c>
      <c r="H6112" s="24" t="s">
        <v>1088</v>
      </c>
      <c r="I6112" s="24" t="s">
        <v>1089</v>
      </c>
      <c r="J6112" s="27" t="s">
        <v>1</v>
      </c>
      <c r="K6112" s="28">
        <v>6.62</v>
      </c>
      <c r="L6112" s="28">
        <v>0</v>
      </c>
    </row>
    <row r="6113" spans="1:12" x14ac:dyDescent="0.25">
      <c r="A6113" s="24" t="s">
        <v>3305</v>
      </c>
      <c r="B6113" s="26">
        <v>2015</v>
      </c>
      <c r="C6113" s="24">
        <v>9</v>
      </c>
      <c r="D6113" s="24" t="s">
        <v>15139</v>
      </c>
      <c r="E6113" s="26">
        <v>232</v>
      </c>
      <c r="F6113" s="24">
        <v>5337</v>
      </c>
      <c r="G6113" s="26" t="s">
        <v>8644</v>
      </c>
      <c r="H6113" s="24" t="s">
        <v>678</v>
      </c>
      <c r="I6113" s="24" t="s">
        <v>679</v>
      </c>
      <c r="J6113" s="27" t="s">
        <v>1</v>
      </c>
      <c r="K6113" s="28">
        <v>6.62</v>
      </c>
      <c r="L6113" s="28">
        <v>0</v>
      </c>
    </row>
    <row r="6114" spans="1:12" x14ac:dyDescent="0.25">
      <c r="A6114" s="24" t="s">
        <v>3305</v>
      </c>
      <c r="B6114" s="26">
        <v>2015</v>
      </c>
      <c r="C6114" s="24">
        <v>9</v>
      </c>
      <c r="D6114" s="24" t="s">
        <v>15139</v>
      </c>
      <c r="E6114" s="26">
        <v>234</v>
      </c>
      <c r="F6114" s="24">
        <v>5338</v>
      </c>
      <c r="G6114" s="26" t="s">
        <v>8645</v>
      </c>
      <c r="H6114" s="24" t="s">
        <v>150</v>
      </c>
      <c r="I6114" s="24" t="s">
        <v>151</v>
      </c>
      <c r="J6114" s="27" t="s">
        <v>1</v>
      </c>
      <c r="K6114" s="28">
        <v>11.03</v>
      </c>
      <c r="L6114" s="28">
        <v>0</v>
      </c>
    </row>
    <row r="6115" spans="1:12" x14ac:dyDescent="0.25">
      <c r="A6115" s="24" t="s">
        <v>3305</v>
      </c>
      <c r="B6115" s="26">
        <v>2015</v>
      </c>
      <c r="C6115" s="24">
        <v>9</v>
      </c>
      <c r="D6115" s="24" t="s">
        <v>15139</v>
      </c>
      <c r="E6115" s="26">
        <v>234</v>
      </c>
      <c r="F6115" s="24">
        <v>5339</v>
      </c>
      <c r="G6115" s="26" t="s">
        <v>8646</v>
      </c>
      <c r="H6115" s="24" t="s">
        <v>1088</v>
      </c>
      <c r="I6115" s="24" t="s">
        <v>1089</v>
      </c>
      <c r="J6115" s="27" t="s">
        <v>1</v>
      </c>
      <c r="K6115" s="28">
        <v>6.62</v>
      </c>
      <c r="L6115" s="28">
        <v>0</v>
      </c>
    </row>
    <row r="6116" spans="1:12" x14ac:dyDescent="0.25">
      <c r="A6116" s="24" t="s">
        <v>3305</v>
      </c>
      <c r="B6116" s="26">
        <v>2015</v>
      </c>
      <c r="C6116" s="24">
        <v>9</v>
      </c>
      <c r="D6116" s="24" t="s">
        <v>15139</v>
      </c>
      <c r="E6116" s="26">
        <v>243</v>
      </c>
      <c r="F6116" s="24">
        <v>5340</v>
      </c>
      <c r="G6116" s="26" t="s">
        <v>8647</v>
      </c>
      <c r="H6116" s="24" t="s">
        <v>69</v>
      </c>
      <c r="I6116" s="24" t="s">
        <v>70</v>
      </c>
      <c r="J6116" s="27" t="s">
        <v>1</v>
      </c>
      <c r="K6116" s="28">
        <v>15.02</v>
      </c>
      <c r="L6116" s="28">
        <v>0</v>
      </c>
    </row>
    <row r="6117" spans="1:12" x14ac:dyDescent="0.25">
      <c r="A6117" s="24" t="s">
        <v>3305</v>
      </c>
      <c r="B6117" s="26">
        <v>2015</v>
      </c>
      <c r="C6117" s="24">
        <v>9</v>
      </c>
      <c r="D6117" s="24" t="s">
        <v>15139</v>
      </c>
      <c r="E6117" s="26">
        <v>246</v>
      </c>
      <c r="F6117" s="24">
        <v>5341</v>
      </c>
      <c r="G6117" s="26" t="s">
        <v>8648</v>
      </c>
      <c r="H6117" s="24" t="s">
        <v>1088</v>
      </c>
      <c r="I6117" s="24" t="s">
        <v>1089</v>
      </c>
      <c r="J6117" s="27" t="s">
        <v>1</v>
      </c>
      <c r="K6117" s="28">
        <v>10.29</v>
      </c>
      <c r="L6117" s="28">
        <v>0</v>
      </c>
    </row>
    <row r="6118" spans="1:12" x14ac:dyDescent="0.25">
      <c r="A6118" s="24" t="s">
        <v>3305</v>
      </c>
      <c r="B6118" s="26">
        <v>2015</v>
      </c>
      <c r="C6118" s="24">
        <v>9</v>
      </c>
      <c r="D6118" s="24" t="s">
        <v>15139</v>
      </c>
      <c r="E6118" s="26">
        <v>338</v>
      </c>
      <c r="F6118" s="24">
        <v>5342</v>
      </c>
      <c r="G6118" s="26" t="s">
        <v>8649</v>
      </c>
      <c r="H6118" s="24" t="s">
        <v>1474</v>
      </c>
      <c r="I6118" s="24" t="s">
        <v>1475</v>
      </c>
      <c r="J6118" s="27" t="s">
        <v>1</v>
      </c>
      <c r="K6118" s="28">
        <v>42.64</v>
      </c>
      <c r="L6118" s="28">
        <v>0</v>
      </c>
    </row>
    <row r="6119" spans="1:12" x14ac:dyDescent="0.25">
      <c r="A6119" s="24" t="s">
        <v>3305</v>
      </c>
      <c r="B6119" s="26">
        <v>2015</v>
      </c>
      <c r="C6119" s="24">
        <v>9</v>
      </c>
      <c r="D6119" s="24" t="s">
        <v>261</v>
      </c>
      <c r="E6119" s="26">
        <v>160</v>
      </c>
      <c r="F6119" s="24">
        <v>5343</v>
      </c>
      <c r="G6119" s="26" t="s">
        <v>8650</v>
      </c>
      <c r="H6119" s="24" t="s">
        <v>1574</v>
      </c>
      <c r="I6119" s="24" t="s">
        <v>1575</v>
      </c>
      <c r="J6119" s="27" t="s">
        <v>1</v>
      </c>
      <c r="K6119" s="28">
        <v>35.4</v>
      </c>
      <c r="L6119" s="28">
        <v>35.396999999999998</v>
      </c>
    </row>
    <row r="6120" spans="1:12" x14ac:dyDescent="0.25">
      <c r="A6120" s="24" t="s">
        <v>3305</v>
      </c>
      <c r="B6120" s="26">
        <v>2015</v>
      </c>
      <c r="C6120" s="24">
        <v>9</v>
      </c>
      <c r="D6120" s="24" t="s">
        <v>261</v>
      </c>
      <c r="E6120" s="26">
        <v>160</v>
      </c>
      <c r="F6120" s="24">
        <v>5344</v>
      </c>
      <c r="G6120" s="26" t="s">
        <v>8651</v>
      </c>
      <c r="H6120" s="24" t="s">
        <v>304</v>
      </c>
      <c r="I6120" s="24" t="s">
        <v>305</v>
      </c>
      <c r="J6120" s="27" t="s">
        <v>1</v>
      </c>
      <c r="K6120" s="28">
        <v>19.690000000000001</v>
      </c>
      <c r="L6120" s="28">
        <v>19.686699999999998</v>
      </c>
    </row>
    <row r="6121" spans="1:12" x14ac:dyDescent="0.25">
      <c r="A6121" s="24" t="s">
        <v>3305</v>
      </c>
      <c r="B6121" s="26">
        <v>2015</v>
      </c>
      <c r="C6121" s="24">
        <v>9</v>
      </c>
      <c r="D6121" s="24" t="s">
        <v>261</v>
      </c>
      <c r="E6121" s="26">
        <v>160</v>
      </c>
      <c r="F6121" s="24">
        <v>5345</v>
      </c>
      <c r="G6121" s="26" t="s">
        <v>8652</v>
      </c>
      <c r="H6121" s="24" t="s">
        <v>61</v>
      </c>
      <c r="I6121" s="24" t="s">
        <v>62</v>
      </c>
      <c r="J6121" s="27" t="s">
        <v>1</v>
      </c>
      <c r="K6121" s="28">
        <v>7.83</v>
      </c>
      <c r="L6121" s="28">
        <v>0</v>
      </c>
    </row>
    <row r="6122" spans="1:12" x14ac:dyDescent="0.25">
      <c r="A6122" s="24" t="s">
        <v>3305</v>
      </c>
      <c r="B6122" s="26">
        <v>2015</v>
      </c>
      <c r="C6122" s="24">
        <v>9</v>
      </c>
      <c r="D6122" s="24" t="s">
        <v>261</v>
      </c>
      <c r="E6122" s="26">
        <v>160</v>
      </c>
      <c r="F6122" s="24">
        <v>813</v>
      </c>
      <c r="G6122" s="26" t="s">
        <v>4120</v>
      </c>
      <c r="H6122" s="24" t="s">
        <v>67</v>
      </c>
      <c r="I6122" s="24" t="s">
        <v>68</v>
      </c>
      <c r="J6122" s="27" t="s">
        <v>1</v>
      </c>
      <c r="K6122" s="28">
        <v>7.83</v>
      </c>
      <c r="L6122" s="28">
        <v>0</v>
      </c>
    </row>
    <row r="6123" spans="1:12" x14ac:dyDescent="0.25">
      <c r="A6123" s="24" t="s">
        <v>3305</v>
      </c>
      <c r="B6123" s="26">
        <v>2015</v>
      </c>
      <c r="C6123" s="24">
        <v>9</v>
      </c>
      <c r="D6123" s="24" t="s">
        <v>261</v>
      </c>
      <c r="E6123" s="26">
        <v>160</v>
      </c>
      <c r="F6123" s="24">
        <v>5346</v>
      </c>
      <c r="G6123" s="26" t="s">
        <v>8653</v>
      </c>
      <c r="H6123" s="24" t="s">
        <v>120</v>
      </c>
      <c r="I6123" s="24" t="s">
        <v>121</v>
      </c>
      <c r="J6123" s="27" t="s">
        <v>1</v>
      </c>
      <c r="K6123" s="28">
        <v>131.65</v>
      </c>
      <c r="L6123" s="28">
        <v>0</v>
      </c>
    </row>
    <row r="6124" spans="1:12" x14ac:dyDescent="0.25">
      <c r="A6124" s="24" t="s">
        <v>3305</v>
      </c>
      <c r="B6124" s="26">
        <v>2015</v>
      </c>
      <c r="C6124" s="24">
        <v>9</v>
      </c>
      <c r="D6124" s="24" t="s">
        <v>261</v>
      </c>
      <c r="E6124" s="26">
        <v>160</v>
      </c>
      <c r="F6124" s="24">
        <v>5347</v>
      </c>
      <c r="G6124" s="26" t="s">
        <v>8654</v>
      </c>
      <c r="H6124" s="24" t="s">
        <v>956</v>
      </c>
      <c r="I6124" s="24" t="s">
        <v>957</v>
      </c>
      <c r="J6124" s="27" t="s">
        <v>1</v>
      </c>
      <c r="K6124" s="28">
        <v>7.83</v>
      </c>
      <c r="L6124" s="28">
        <v>0</v>
      </c>
    </row>
    <row r="6125" spans="1:12" x14ac:dyDescent="0.25">
      <c r="A6125" s="24" t="s">
        <v>3305</v>
      </c>
      <c r="B6125" s="26">
        <v>2015</v>
      </c>
      <c r="C6125" s="24">
        <v>9</v>
      </c>
      <c r="D6125" s="24" t="s">
        <v>261</v>
      </c>
      <c r="E6125" s="26">
        <v>160</v>
      </c>
      <c r="F6125" s="24">
        <v>2356</v>
      </c>
      <c r="G6125" s="26" t="s">
        <v>5663</v>
      </c>
      <c r="H6125" s="24" t="s">
        <v>1624</v>
      </c>
      <c r="I6125" s="24" t="s">
        <v>1625</v>
      </c>
      <c r="J6125" s="27" t="s">
        <v>1</v>
      </c>
      <c r="K6125" s="28">
        <v>19.940000000000001</v>
      </c>
      <c r="L6125" s="28">
        <v>12.11</v>
      </c>
    </row>
    <row r="6126" spans="1:12" x14ac:dyDescent="0.25">
      <c r="A6126" s="24" t="s">
        <v>3305</v>
      </c>
      <c r="B6126" s="26">
        <v>2015</v>
      </c>
      <c r="C6126" s="24">
        <v>9</v>
      </c>
      <c r="D6126" s="24" t="s">
        <v>261</v>
      </c>
      <c r="E6126" s="26">
        <v>160</v>
      </c>
      <c r="F6126" s="24">
        <v>5348</v>
      </c>
      <c r="G6126" s="26" t="s">
        <v>8655</v>
      </c>
      <c r="H6126" s="24" t="s">
        <v>314</v>
      </c>
      <c r="I6126" s="24" t="s">
        <v>315</v>
      </c>
      <c r="J6126" s="27" t="s">
        <v>1</v>
      </c>
      <c r="K6126" s="28">
        <v>188.6</v>
      </c>
      <c r="L6126" s="28">
        <v>0</v>
      </c>
    </row>
    <row r="6127" spans="1:12" x14ac:dyDescent="0.25">
      <c r="A6127" s="24" t="s">
        <v>3305</v>
      </c>
      <c r="B6127" s="26">
        <v>2015</v>
      </c>
      <c r="C6127" s="24">
        <v>9</v>
      </c>
      <c r="D6127" s="24" t="s">
        <v>261</v>
      </c>
      <c r="E6127" s="26">
        <v>160</v>
      </c>
      <c r="F6127" s="24">
        <v>5349</v>
      </c>
      <c r="G6127" s="26" t="s">
        <v>8656</v>
      </c>
      <c r="H6127" s="24" t="s">
        <v>1148</v>
      </c>
      <c r="I6127" s="24" t="s">
        <v>1149</v>
      </c>
      <c r="J6127" s="27" t="s">
        <v>1</v>
      </c>
      <c r="K6127" s="28">
        <v>188.6</v>
      </c>
      <c r="L6127" s="28">
        <v>0</v>
      </c>
    </row>
    <row r="6128" spans="1:12" x14ac:dyDescent="0.25">
      <c r="A6128" s="24" t="s">
        <v>3305</v>
      </c>
      <c r="B6128" s="26">
        <v>2015</v>
      </c>
      <c r="C6128" s="24">
        <v>9</v>
      </c>
      <c r="D6128" s="24" t="s">
        <v>261</v>
      </c>
      <c r="E6128" s="26">
        <v>160</v>
      </c>
      <c r="F6128" s="24">
        <v>5350</v>
      </c>
      <c r="G6128" s="26" t="s">
        <v>8657</v>
      </c>
      <c r="H6128" s="24" t="s">
        <v>77</v>
      </c>
      <c r="I6128" s="24" t="s">
        <v>78</v>
      </c>
      <c r="J6128" s="27" t="s">
        <v>1</v>
      </c>
      <c r="K6128" s="28">
        <v>35.590000000000003</v>
      </c>
      <c r="L6128" s="28">
        <v>35.576500000000003</v>
      </c>
    </row>
    <row r="6129" spans="1:12" x14ac:dyDescent="0.25">
      <c r="A6129" s="24" t="s">
        <v>3305</v>
      </c>
      <c r="B6129" s="26">
        <v>2015</v>
      </c>
      <c r="C6129" s="24">
        <v>9</v>
      </c>
      <c r="D6129" s="24" t="s">
        <v>261</v>
      </c>
      <c r="E6129" s="26">
        <v>160</v>
      </c>
      <c r="F6129" s="24">
        <v>5351</v>
      </c>
      <c r="G6129" s="26" t="s">
        <v>8658</v>
      </c>
      <c r="H6129" s="24" t="s">
        <v>1184</v>
      </c>
      <c r="I6129" s="24" t="s">
        <v>1185</v>
      </c>
      <c r="J6129" s="27" t="s">
        <v>1</v>
      </c>
      <c r="K6129" s="28">
        <v>7.83</v>
      </c>
      <c r="L6129" s="28">
        <v>0</v>
      </c>
    </row>
    <row r="6130" spans="1:12" x14ac:dyDescent="0.25">
      <c r="A6130" s="24" t="s">
        <v>3305</v>
      </c>
      <c r="B6130" s="26">
        <v>2015</v>
      </c>
      <c r="C6130" s="24">
        <v>9</v>
      </c>
      <c r="D6130" s="24" t="s">
        <v>261</v>
      </c>
      <c r="E6130" s="26">
        <v>161</v>
      </c>
      <c r="F6130" s="24">
        <v>4761</v>
      </c>
      <c r="G6130" s="26" t="s">
        <v>8068</v>
      </c>
      <c r="H6130" s="24" t="s">
        <v>1742</v>
      </c>
      <c r="I6130" s="24" t="s">
        <v>1743</v>
      </c>
      <c r="J6130" s="27" t="s">
        <v>1</v>
      </c>
      <c r="K6130" s="28">
        <v>7.83</v>
      </c>
      <c r="L6130" s="28">
        <v>0</v>
      </c>
    </row>
    <row r="6131" spans="1:12" x14ac:dyDescent="0.25">
      <c r="A6131" s="24" t="s">
        <v>3305</v>
      </c>
      <c r="B6131" s="26">
        <v>2015</v>
      </c>
      <c r="C6131" s="24">
        <v>9</v>
      </c>
      <c r="D6131" s="24" t="s">
        <v>261</v>
      </c>
      <c r="E6131" s="26">
        <v>161</v>
      </c>
      <c r="F6131" s="24">
        <v>2519</v>
      </c>
      <c r="G6131" s="26" t="s">
        <v>5826</v>
      </c>
      <c r="H6131" s="24" t="s">
        <v>61</v>
      </c>
      <c r="I6131" s="24" t="s">
        <v>62</v>
      </c>
      <c r="J6131" s="27" t="s">
        <v>1</v>
      </c>
      <c r="K6131" s="28">
        <v>7.83</v>
      </c>
      <c r="L6131" s="28">
        <v>0</v>
      </c>
    </row>
    <row r="6132" spans="1:12" x14ac:dyDescent="0.25">
      <c r="A6132" s="24" t="s">
        <v>3305</v>
      </c>
      <c r="B6132" s="26">
        <v>2015</v>
      </c>
      <c r="C6132" s="24">
        <v>9</v>
      </c>
      <c r="D6132" s="24" t="s">
        <v>261</v>
      </c>
      <c r="E6132" s="26">
        <v>161</v>
      </c>
      <c r="F6132" s="24">
        <v>5352</v>
      </c>
      <c r="G6132" s="26" t="s">
        <v>8659</v>
      </c>
      <c r="H6132" s="24" t="s">
        <v>61</v>
      </c>
      <c r="I6132" s="24" t="s">
        <v>62</v>
      </c>
      <c r="J6132" s="27" t="s">
        <v>1</v>
      </c>
      <c r="K6132" s="28">
        <v>21.71</v>
      </c>
      <c r="L6132" s="28">
        <v>0</v>
      </c>
    </row>
    <row r="6133" spans="1:12" x14ac:dyDescent="0.25">
      <c r="A6133" s="24" t="s">
        <v>3305</v>
      </c>
      <c r="B6133" s="26">
        <v>2015</v>
      </c>
      <c r="C6133" s="24">
        <v>9</v>
      </c>
      <c r="D6133" s="24" t="s">
        <v>261</v>
      </c>
      <c r="E6133" s="26">
        <v>161</v>
      </c>
      <c r="F6133" s="24">
        <v>5353</v>
      </c>
      <c r="G6133" s="26" t="s">
        <v>8660</v>
      </c>
      <c r="H6133" s="24" t="s">
        <v>188</v>
      </c>
      <c r="I6133" s="24" t="s">
        <v>189</v>
      </c>
      <c r="J6133" s="27" t="s">
        <v>1</v>
      </c>
      <c r="K6133" s="28">
        <v>7.83</v>
      </c>
      <c r="L6133" s="28">
        <v>0</v>
      </c>
    </row>
    <row r="6134" spans="1:12" x14ac:dyDescent="0.25">
      <c r="A6134" s="24" t="s">
        <v>3305</v>
      </c>
      <c r="B6134" s="26">
        <v>2015</v>
      </c>
      <c r="C6134" s="24">
        <v>9</v>
      </c>
      <c r="D6134" s="24" t="s">
        <v>261</v>
      </c>
      <c r="E6134" s="26">
        <v>161</v>
      </c>
      <c r="F6134" s="24">
        <v>2192</v>
      </c>
      <c r="G6134" s="26" t="s">
        <v>5499</v>
      </c>
      <c r="H6134" s="24" t="s">
        <v>69</v>
      </c>
      <c r="I6134" s="24" t="s">
        <v>70</v>
      </c>
      <c r="J6134" s="27" t="s">
        <v>1</v>
      </c>
      <c r="K6134" s="28">
        <v>7.83</v>
      </c>
      <c r="L6134" s="28">
        <v>0</v>
      </c>
    </row>
    <row r="6135" spans="1:12" x14ac:dyDescent="0.25">
      <c r="A6135" s="24" t="s">
        <v>3305</v>
      </c>
      <c r="B6135" s="26">
        <v>2015</v>
      </c>
      <c r="C6135" s="24">
        <v>9</v>
      </c>
      <c r="D6135" s="24" t="s">
        <v>261</v>
      </c>
      <c r="E6135" s="26">
        <v>161</v>
      </c>
      <c r="F6135" s="24">
        <v>2295</v>
      </c>
      <c r="G6135" s="26" t="s">
        <v>5602</v>
      </c>
      <c r="H6135" s="24" t="s">
        <v>98</v>
      </c>
      <c r="I6135" s="24" t="s">
        <v>99</v>
      </c>
      <c r="J6135" s="27" t="s">
        <v>1</v>
      </c>
      <c r="K6135" s="28">
        <v>7.83</v>
      </c>
      <c r="L6135" s="28">
        <v>0</v>
      </c>
    </row>
    <row r="6136" spans="1:12" x14ac:dyDescent="0.25">
      <c r="A6136" s="24" t="s">
        <v>3305</v>
      </c>
      <c r="B6136" s="26">
        <v>2015</v>
      </c>
      <c r="C6136" s="24">
        <v>9</v>
      </c>
      <c r="D6136" s="24" t="s">
        <v>261</v>
      </c>
      <c r="E6136" s="26">
        <v>161</v>
      </c>
      <c r="F6136" s="24">
        <v>2462</v>
      </c>
      <c r="G6136" s="26" t="s">
        <v>5769</v>
      </c>
      <c r="H6136" s="24" t="s">
        <v>90</v>
      </c>
      <c r="I6136" s="24" t="s">
        <v>91</v>
      </c>
      <c r="J6136" s="27" t="s">
        <v>1</v>
      </c>
      <c r="K6136" s="28">
        <v>55.95</v>
      </c>
      <c r="L6136" s="28">
        <v>55.95</v>
      </c>
    </row>
    <row r="6137" spans="1:12" x14ac:dyDescent="0.25">
      <c r="A6137" s="24" t="s">
        <v>3305</v>
      </c>
      <c r="B6137" s="26">
        <v>2015</v>
      </c>
      <c r="C6137" s="24">
        <v>9</v>
      </c>
      <c r="D6137" s="24" t="s">
        <v>261</v>
      </c>
      <c r="E6137" s="26">
        <v>161</v>
      </c>
      <c r="F6137" s="24">
        <v>5354</v>
      </c>
      <c r="G6137" s="26" t="s">
        <v>8661</v>
      </c>
      <c r="H6137" s="24" t="s">
        <v>69</v>
      </c>
      <c r="I6137" s="24" t="s">
        <v>70</v>
      </c>
      <c r="J6137" s="27" t="s">
        <v>1</v>
      </c>
      <c r="K6137" s="28">
        <v>7.83</v>
      </c>
      <c r="L6137" s="28">
        <v>0</v>
      </c>
    </row>
    <row r="6138" spans="1:12" x14ac:dyDescent="0.25">
      <c r="A6138" s="24" t="s">
        <v>3305</v>
      </c>
      <c r="B6138" s="26">
        <v>2015</v>
      </c>
      <c r="C6138" s="24">
        <v>9</v>
      </c>
      <c r="D6138" s="24" t="s">
        <v>261</v>
      </c>
      <c r="E6138" s="26">
        <v>161</v>
      </c>
      <c r="F6138" s="24">
        <v>795</v>
      </c>
      <c r="G6138" s="26" t="s">
        <v>4102</v>
      </c>
      <c r="H6138" s="24" t="s">
        <v>67</v>
      </c>
      <c r="I6138" s="24" t="s">
        <v>68</v>
      </c>
      <c r="J6138" s="27" t="s">
        <v>1</v>
      </c>
      <c r="K6138" s="28">
        <v>21.71</v>
      </c>
      <c r="L6138" s="28">
        <v>0</v>
      </c>
    </row>
    <row r="6139" spans="1:12" x14ac:dyDescent="0.25">
      <c r="A6139" s="24" t="s">
        <v>3305</v>
      </c>
      <c r="B6139" s="26">
        <v>2015</v>
      </c>
      <c r="C6139" s="24">
        <v>9</v>
      </c>
      <c r="D6139" s="24" t="s">
        <v>261</v>
      </c>
      <c r="E6139" s="26">
        <v>161</v>
      </c>
      <c r="F6139" s="24">
        <v>2367</v>
      </c>
      <c r="G6139" s="26" t="s">
        <v>5674</v>
      </c>
      <c r="H6139" s="24" t="s">
        <v>724</v>
      </c>
      <c r="I6139" s="24" t="s">
        <v>725</v>
      </c>
      <c r="J6139" s="27" t="s">
        <v>1</v>
      </c>
      <c r="K6139" s="28">
        <v>13.97</v>
      </c>
      <c r="L6139" s="28">
        <v>13.965</v>
      </c>
    </row>
    <row r="6140" spans="1:12" x14ac:dyDescent="0.25">
      <c r="A6140" s="24" t="s">
        <v>3305</v>
      </c>
      <c r="B6140" s="26">
        <v>2015</v>
      </c>
      <c r="C6140" s="24">
        <v>9</v>
      </c>
      <c r="D6140" s="24" t="s">
        <v>261</v>
      </c>
      <c r="E6140" s="26">
        <v>161</v>
      </c>
      <c r="F6140" s="24">
        <v>5355</v>
      </c>
      <c r="G6140" s="26" t="s">
        <v>8662</v>
      </c>
      <c r="H6140" s="24" t="s">
        <v>1298</v>
      </c>
      <c r="I6140" s="24" t="s">
        <v>1299</v>
      </c>
      <c r="J6140" s="27" t="s">
        <v>1</v>
      </c>
      <c r="K6140" s="28">
        <v>100.92</v>
      </c>
      <c r="L6140" s="28">
        <v>100.9049</v>
      </c>
    </row>
    <row r="6141" spans="1:12" x14ac:dyDescent="0.25">
      <c r="A6141" s="24" t="s">
        <v>3305</v>
      </c>
      <c r="B6141" s="26">
        <v>2015</v>
      </c>
      <c r="C6141" s="24">
        <v>9</v>
      </c>
      <c r="D6141" s="24" t="s">
        <v>261</v>
      </c>
      <c r="E6141" s="26">
        <v>162</v>
      </c>
      <c r="F6141" s="24">
        <v>172</v>
      </c>
      <c r="G6141" s="26" t="s">
        <v>3479</v>
      </c>
      <c r="H6141" s="24" t="s">
        <v>77</v>
      </c>
      <c r="I6141" s="24" t="s">
        <v>78</v>
      </c>
      <c r="J6141" s="27" t="s">
        <v>1</v>
      </c>
      <c r="K6141" s="28">
        <v>7.83</v>
      </c>
      <c r="L6141" s="28">
        <v>0</v>
      </c>
    </row>
    <row r="6142" spans="1:12" x14ac:dyDescent="0.25">
      <c r="A6142" s="24" t="s">
        <v>3305</v>
      </c>
      <c r="B6142" s="26">
        <v>2015</v>
      </c>
      <c r="C6142" s="24">
        <v>9</v>
      </c>
      <c r="D6142" s="24" t="s">
        <v>261</v>
      </c>
      <c r="E6142" s="26">
        <v>162</v>
      </c>
      <c r="F6142" s="24">
        <v>5356</v>
      </c>
      <c r="G6142" s="26" t="s">
        <v>8663</v>
      </c>
      <c r="H6142" s="24" t="s">
        <v>134</v>
      </c>
      <c r="I6142" s="24" t="s">
        <v>135</v>
      </c>
      <c r="J6142" s="27" t="s">
        <v>1</v>
      </c>
      <c r="K6142" s="28">
        <v>111.28</v>
      </c>
      <c r="L6142" s="28">
        <v>0</v>
      </c>
    </row>
    <row r="6143" spans="1:12" x14ac:dyDescent="0.25">
      <c r="A6143" s="24" t="s">
        <v>3305</v>
      </c>
      <c r="B6143" s="26">
        <v>2015</v>
      </c>
      <c r="C6143" s="24">
        <v>9</v>
      </c>
      <c r="D6143" s="24" t="s">
        <v>261</v>
      </c>
      <c r="E6143" s="26">
        <v>163</v>
      </c>
      <c r="F6143" s="24">
        <v>2336</v>
      </c>
      <c r="G6143" s="26" t="s">
        <v>5643</v>
      </c>
      <c r="H6143" s="24" t="s">
        <v>67</v>
      </c>
      <c r="I6143" s="24" t="s">
        <v>68</v>
      </c>
      <c r="J6143" s="27" t="s">
        <v>1</v>
      </c>
      <c r="K6143" s="28">
        <v>3.6</v>
      </c>
      <c r="L6143" s="28">
        <v>0</v>
      </c>
    </row>
    <row r="6144" spans="1:12" x14ac:dyDescent="0.25">
      <c r="A6144" s="24" t="s">
        <v>3305</v>
      </c>
      <c r="B6144" s="26">
        <v>2015</v>
      </c>
      <c r="C6144" s="24">
        <v>9</v>
      </c>
      <c r="D6144" s="24" t="s">
        <v>261</v>
      </c>
      <c r="E6144" s="26">
        <v>163</v>
      </c>
      <c r="F6144" s="24">
        <v>5357</v>
      </c>
      <c r="G6144" s="26" t="s">
        <v>8664</v>
      </c>
      <c r="H6144" s="24" t="s">
        <v>1372</v>
      </c>
      <c r="I6144" s="24" t="s">
        <v>1373</v>
      </c>
      <c r="J6144" s="27" t="s">
        <v>1</v>
      </c>
      <c r="K6144" s="28">
        <v>20.8</v>
      </c>
      <c r="L6144" s="28">
        <v>0</v>
      </c>
    </row>
    <row r="6145" spans="1:12" x14ac:dyDescent="0.25">
      <c r="A6145" s="24" t="s">
        <v>3305</v>
      </c>
      <c r="B6145" s="26">
        <v>2015</v>
      </c>
      <c r="C6145" s="24">
        <v>9</v>
      </c>
      <c r="D6145" s="24" t="s">
        <v>261</v>
      </c>
      <c r="E6145" s="26">
        <v>163</v>
      </c>
      <c r="F6145" s="24">
        <v>453</v>
      </c>
      <c r="G6145" s="26" t="s">
        <v>3760</v>
      </c>
      <c r="H6145" s="24" t="s">
        <v>150</v>
      </c>
      <c r="I6145" s="24" t="s">
        <v>151</v>
      </c>
      <c r="J6145" s="27" t="s">
        <v>1</v>
      </c>
      <c r="K6145" s="28">
        <v>12.11</v>
      </c>
      <c r="L6145" s="28">
        <v>0</v>
      </c>
    </row>
    <row r="6146" spans="1:12" x14ac:dyDescent="0.25">
      <c r="A6146" s="24" t="s">
        <v>3305</v>
      </c>
      <c r="B6146" s="26">
        <v>2015</v>
      </c>
      <c r="C6146" s="24">
        <v>9</v>
      </c>
      <c r="D6146" s="24" t="s">
        <v>261</v>
      </c>
      <c r="E6146" s="26">
        <v>163</v>
      </c>
      <c r="F6146" s="24">
        <v>5358</v>
      </c>
      <c r="G6146" s="26" t="s">
        <v>8665</v>
      </c>
      <c r="H6146" s="24" t="s">
        <v>77</v>
      </c>
      <c r="I6146" s="24" t="s">
        <v>78</v>
      </c>
      <c r="J6146" s="27" t="s">
        <v>1</v>
      </c>
      <c r="K6146" s="28">
        <v>71.349999999999994</v>
      </c>
      <c r="L6146" s="28">
        <v>0</v>
      </c>
    </row>
    <row r="6147" spans="1:12" x14ac:dyDescent="0.25">
      <c r="A6147" s="24" t="s">
        <v>3305</v>
      </c>
      <c r="B6147" s="26">
        <v>2015</v>
      </c>
      <c r="C6147" s="24">
        <v>9</v>
      </c>
      <c r="D6147" s="24" t="s">
        <v>261</v>
      </c>
      <c r="E6147" s="26">
        <v>163</v>
      </c>
      <c r="F6147" s="24">
        <v>2547</v>
      </c>
      <c r="G6147" s="26" t="s">
        <v>5854</v>
      </c>
      <c r="H6147" s="24" t="s">
        <v>1180</v>
      </c>
      <c r="I6147" s="24" t="s">
        <v>1181</v>
      </c>
      <c r="J6147" s="27" t="s">
        <v>1</v>
      </c>
      <c r="K6147" s="28">
        <v>13.5</v>
      </c>
      <c r="L6147" s="28">
        <v>0</v>
      </c>
    </row>
    <row r="6148" spans="1:12" x14ac:dyDescent="0.25">
      <c r="A6148" s="24" t="s">
        <v>3305</v>
      </c>
      <c r="B6148" s="26">
        <v>2015</v>
      </c>
      <c r="C6148" s="24">
        <v>9</v>
      </c>
      <c r="D6148" s="24" t="s">
        <v>261</v>
      </c>
      <c r="E6148" s="26">
        <v>163</v>
      </c>
      <c r="F6148" s="24">
        <v>1711</v>
      </c>
      <c r="G6148" s="26" t="s">
        <v>5018</v>
      </c>
      <c r="H6148" s="24" t="s">
        <v>59</v>
      </c>
      <c r="I6148" s="24" t="s">
        <v>60</v>
      </c>
      <c r="J6148" s="27" t="s">
        <v>1</v>
      </c>
      <c r="K6148" s="28">
        <v>10.19</v>
      </c>
      <c r="L6148" s="28">
        <v>0</v>
      </c>
    </row>
    <row r="6149" spans="1:12" x14ac:dyDescent="0.25">
      <c r="A6149" s="24" t="s">
        <v>3305</v>
      </c>
      <c r="B6149" s="26">
        <v>2015</v>
      </c>
      <c r="C6149" s="24">
        <v>9</v>
      </c>
      <c r="D6149" s="24" t="s">
        <v>261</v>
      </c>
      <c r="E6149" s="26">
        <v>163</v>
      </c>
      <c r="F6149" s="24">
        <v>247</v>
      </c>
      <c r="G6149" s="26" t="s">
        <v>3554</v>
      </c>
      <c r="H6149" s="24" t="s">
        <v>276</v>
      </c>
      <c r="I6149" s="24" t="s">
        <v>277</v>
      </c>
      <c r="J6149" s="27" t="s">
        <v>1</v>
      </c>
      <c r="K6149" s="28">
        <v>3.04</v>
      </c>
      <c r="L6149" s="28">
        <v>0</v>
      </c>
    </row>
    <row r="6150" spans="1:12" x14ac:dyDescent="0.25">
      <c r="A6150" s="24" t="s">
        <v>3305</v>
      </c>
      <c r="B6150" s="26">
        <v>2015</v>
      </c>
      <c r="C6150" s="24">
        <v>9</v>
      </c>
      <c r="D6150" s="24" t="s">
        <v>261</v>
      </c>
      <c r="E6150" s="26">
        <v>163</v>
      </c>
      <c r="F6150" s="24">
        <v>5359</v>
      </c>
      <c r="G6150" s="26" t="s">
        <v>8666</v>
      </c>
      <c r="H6150" s="24" t="s">
        <v>69</v>
      </c>
      <c r="I6150" s="24" t="s">
        <v>70</v>
      </c>
      <c r="J6150" s="27" t="s">
        <v>1</v>
      </c>
      <c r="K6150" s="28">
        <v>7.83</v>
      </c>
      <c r="L6150" s="28">
        <v>0</v>
      </c>
    </row>
    <row r="6151" spans="1:12" x14ac:dyDescent="0.25">
      <c r="A6151" s="24" t="s">
        <v>3305</v>
      </c>
      <c r="B6151" s="26">
        <v>2015</v>
      </c>
      <c r="C6151" s="24">
        <v>9</v>
      </c>
      <c r="D6151" s="24" t="s">
        <v>261</v>
      </c>
      <c r="E6151" s="26">
        <v>164</v>
      </c>
      <c r="F6151" s="24">
        <v>5360</v>
      </c>
      <c r="G6151" s="26" t="s">
        <v>8667</v>
      </c>
      <c r="H6151" s="24" t="s">
        <v>460</v>
      </c>
      <c r="I6151" s="24" t="s">
        <v>461</v>
      </c>
      <c r="J6151" s="27" t="s">
        <v>1</v>
      </c>
      <c r="K6151" s="28">
        <v>100.79</v>
      </c>
      <c r="L6151" s="28">
        <v>0</v>
      </c>
    </row>
    <row r="6152" spans="1:12" x14ac:dyDescent="0.25">
      <c r="A6152" s="24" t="s">
        <v>3305</v>
      </c>
      <c r="B6152" s="26">
        <v>2015</v>
      </c>
      <c r="C6152" s="24">
        <v>9</v>
      </c>
      <c r="D6152" s="24" t="s">
        <v>261</v>
      </c>
      <c r="E6152" s="26">
        <v>164</v>
      </c>
      <c r="F6152" s="24">
        <v>2330</v>
      </c>
      <c r="G6152" s="26" t="s">
        <v>5637</v>
      </c>
      <c r="H6152" s="24" t="s">
        <v>1296</v>
      </c>
      <c r="I6152" s="24" t="s">
        <v>1297</v>
      </c>
      <c r="J6152" s="27" t="s">
        <v>1</v>
      </c>
      <c r="K6152" s="28">
        <v>94.38</v>
      </c>
      <c r="L6152" s="28">
        <v>0</v>
      </c>
    </row>
    <row r="6153" spans="1:12" x14ac:dyDescent="0.25">
      <c r="A6153" s="24" t="s">
        <v>3305</v>
      </c>
      <c r="B6153" s="26">
        <v>2015</v>
      </c>
      <c r="C6153" s="24">
        <v>9</v>
      </c>
      <c r="D6153" s="24" t="s">
        <v>261</v>
      </c>
      <c r="E6153" s="26">
        <v>164</v>
      </c>
      <c r="F6153" s="24">
        <v>5361</v>
      </c>
      <c r="G6153" s="26" t="s">
        <v>8668</v>
      </c>
      <c r="H6153" s="24" t="s">
        <v>94</v>
      </c>
      <c r="I6153" s="24" t="s">
        <v>95</v>
      </c>
      <c r="J6153" s="27" t="s">
        <v>1</v>
      </c>
      <c r="K6153" s="28">
        <v>3.23</v>
      </c>
      <c r="L6153" s="28">
        <v>0</v>
      </c>
    </row>
    <row r="6154" spans="1:12" x14ac:dyDescent="0.25">
      <c r="A6154" s="24" t="s">
        <v>3305</v>
      </c>
      <c r="B6154" s="26">
        <v>2015</v>
      </c>
      <c r="C6154" s="24">
        <v>9</v>
      </c>
      <c r="D6154" s="24" t="s">
        <v>261</v>
      </c>
      <c r="E6154" s="26">
        <v>164</v>
      </c>
      <c r="F6154" s="24">
        <v>1285</v>
      </c>
      <c r="G6154" s="26" t="s">
        <v>4592</v>
      </c>
      <c r="H6154" s="24" t="s">
        <v>178</v>
      </c>
      <c r="I6154" s="24" t="s">
        <v>179</v>
      </c>
      <c r="J6154" s="27" t="s">
        <v>1</v>
      </c>
      <c r="K6154" s="28">
        <v>7.83</v>
      </c>
      <c r="L6154" s="28">
        <v>0</v>
      </c>
    </row>
    <row r="6155" spans="1:12" x14ac:dyDescent="0.25">
      <c r="A6155" s="24" t="s">
        <v>3305</v>
      </c>
      <c r="B6155" s="26">
        <v>2015</v>
      </c>
      <c r="C6155" s="24">
        <v>9</v>
      </c>
      <c r="D6155" s="24" t="s">
        <v>261</v>
      </c>
      <c r="E6155" s="26">
        <v>164</v>
      </c>
      <c r="F6155" s="24">
        <v>5362</v>
      </c>
      <c r="G6155" s="26" t="s">
        <v>8669</v>
      </c>
      <c r="H6155" s="24" t="s">
        <v>61</v>
      </c>
      <c r="I6155" s="24" t="s">
        <v>62</v>
      </c>
      <c r="J6155" s="27" t="s">
        <v>1</v>
      </c>
      <c r="K6155" s="28">
        <v>25.77</v>
      </c>
      <c r="L6155" s="28">
        <v>0</v>
      </c>
    </row>
    <row r="6156" spans="1:12" x14ac:dyDescent="0.25">
      <c r="A6156" s="24" t="s">
        <v>3305</v>
      </c>
      <c r="B6156" s="26">
        <v>2015</v>
      </c>
      <c r="C6156" s="24">
        <v>9</v>
      </c>
      <c r="D6156" s="24" t="s">
        <v>261</v>
      </c>
      <c r="E6156" s="26">
        <v>164</v>
      </c>
      <c r="F6156" s="24">
        <v>2546</v>
      </c>
      <c r="G6156" s="26" t="s">
        <v>5853</v>
      </c>
      <c r="H6156" s="24" t="s">
        <v>1568</v>
      </c>
      <c r="I6156" s="24" t="s">
        <v>1569</v>
      </c>
      <c r="J6156" s="27" t="s">
        <v>1</v>
      </c>
      <c r="K6156" s="28">
        <v>17.079999999999998</v>
      </c>
      <c r="L6156" s="28">
        <v>0</v>
      </c>
    </row>
    <row r="6157" spans="1:12" x14ac:dyDescent="0.25">
      <c r="A6157" s="24" t="s">
        <v>3305</v>
      </c>
      <c r="B6157" s="26">
        <v>2015</v>
      </c>
      <c r="C6157" s="24">
        <v>9</v>
      </c>
      <c r="D6157" s="24" t="s">
        <v>261</v>
      </c>
      <c r="E6157" s="26">
        <v>164</v>
      </c>
      <c r="F6157" s="24">
        <v>3025</v>
      </c>
      <c r="G6157" s="26" t="s">
        <v>6332</v>
      </c>
      <c r="H6157" s="24" t="s">
        <v>1590</v>
      </c>
      <c r="I6157" s="24" t="s">
        <v>1591</v>
      </c>
      <c r="J6157" s="27" t="s">
        <v>1</v>
      </c>
      <c r="K6157" s="28">
        <v>23.04</v>
      </c>
      <c r="L6157" s="28">
        <v>0</v>
      </c>
    </row>
    <row r="6158" spans="1:12" x14ac:dyDescent="0.25">
      <c r="A6158" s="24" t="s">
        <v>3305</v>
      </c>
      <c r="B6158" s="26">
        <v>2015</v>
      </c>
      <c r="C6158" s="24">
        <v>9</v>
      </c>
      <c r="D6158" s="24" t="s">
        <v>261</v>
      </c>
      <c r="E6158" s="26">
        <v>164</v>
      </c>
      <c r="F6158" s="24">
        <v>5363</v>
      </c>
      <c r="G6158" s="26" t="s">
        <v>8670</v>
      </c>
      <c r="H6158" s="24" t="s">
        <v>1744</v>
      </c>
      <c r="I6158" s="24" t="s">
        <v>1745</v>
      </c>
      <c r="J6158" s="27" t="s">
        <v>1</v>
      </c>
      <c r="K6158" s="28">
        <v>26.58</v>
      </c>
      <c r="L6158" s="28">
        <v>0</v>
      </c>
    </row>
    <row r="6159" spans="1:12" x14ac:dyDescent="0.25">
      <c r="A6159" s="24" t="s">
        <v>3305</v>
      </c>
      <c r="B6159" s="26">
        <v>2015</v>
      </c>
      <c r="C6159" s="24">
        <v>9</v>
      </c>
      <c r="D6159" s="24" t="s">
        <v>261</v>
      </c>
      <c r="E6159" s="26">
        <v>165</v>
      </c>
      <c r="F6159" s="24">
        <v>2159</v>
      </c>
      <c r="G6159" s="26" t="s">
        <v>5466</v>
      </c>
      <c r="H6159" s="24" t="s">
        <v>124</v>
      </c>
      <c r="I6159" s="24" t="s">
        <v>125</v>
      </c>
      <c r="J6159" s="27" t="s">
        <v>1</v>
      </c>
      <c r="K6159" s="28">
        <v>235.98</v>
      </c>
      <c r="L6159" s="28">
        <v>0</v>
      </c>
    </row>
    <row r="6160" spans="1:12" x14ac:dyDescent="0.25">
      <c r="A6160" s="24" t="s">
        <v>3305</v>
      </c>
      <c r="B6160" s="26">
        <v>2015</v>
      </c>
      <c r="C6160" s="24">
        <v>9</v>
      </c>
      <c r="D6160" s="24" t="s">
        <v>261</v>
      </c>
      <c r="E6160" s="26">
        <v>165</v>
      </c>
      <c r="F6160" s="24">
        <v>5364</v>
      </c>
      <c r="G6160" s="26" t="s">
        <v>8671</v>
      </c>
      <c r="H6160" s="24" t="s">
        <v>67</v>
      </c>
      <c r="I6160" s="24" t="s">
        <v>68</v>
      </c>
      <c r="J6160" s="27" t="s">
        <v>1</v>
      </c>
      <c r="K6160" s="28">
        <v>56.2</v>
      </c>
      <c r="L6160" s="28">
        <v>0</v>
      </c>
    </row>
    <row r="6161" spans="1:12" x14ac:dyDescent="0.25">
      <c r="A6161" s="24" t="s">
        <v>3305</v>
      </c>
      <c r="B6161" s="26">
        <v>2015</v>
      </c>
      <c r="C6161" s="24">
        <v>9</v>
      </c>
      <c r="D6161" s="24" t="s">
        <v>261</v>
      </c>
      <c r="E6161" s="26">
        <v>165</v>
      </c>
      <c r="F6161" s="24">
        <v>5365</v>
      </c>
      <c r="G6161" s="26" t="s">
        <v>8672</v>
      </c>
      <c r="H6161" s="24" t="s">
        <v>328</v>
      </c>
      <c r="I6161" s="24" t="s">
        <v>329</v>
      </c>
      <c r="J6161" s="27" t="s">
        <v>1</v>
      </c>
      <c r="K6161" s="28">
        <v>16.46</v>
      </c>
      <c r="L6161" s="28">
        <v>0</v>
      </c>
    </row>
    <row r="6162" spans="1:12" x14ac:dyDescent="0.25">
      <c r="A6162" s="24" t="s">
        <v>3305</v>
      </c>
      <c r="B6162" s="26">
        <v>2015</v>
      </c>
      <c r="C6162" s="24">
        <v>9</v>
      </c>
      <c r="D6162" s="24" t="s">
        <v>261</v>
      </c>
      <c r="E6162" s="26">
        <v>165</v>
      </c>
      <c r="F6162" s="24">
        <v>295</v>
      </c>
      <c r="G6162" s="26" t="s">
        <v>3602</v>
      </c>
      <c r="H6162" s="24" t="s">
        <v>67</v>
      </c>
      <c r="I6162" s="24" t="s">
        <v>68</v>
      </c>
      <c r="J6162" s="27" t="s">
        <v>1</v>
      </c>
      <c r="K6162" s="28">
        <v>7.83</v>
      </c>
      <c r="L6162" s="28">
        <v>0</v>
      </c>
    </row>
    <row r="6163" spans="1:12" x14ac:dyDescent="0.25">
      <c r="A6163" s="24" t="s">
        <v>3305</v>
      </c>
      <c r="B6163" s="26">
        <v>2015</v>
      </c>
      <c r="C6163" s="24">
        <v>9</v>
      </c>
      <c r="D6163" s="24" t="s">
        <v>261</v>
      </c>
      <c r="E6163" s="26">
        <v>165</v>
      </c>
      <c r="F6163" s="24">
        <v>5366</v>
      </c>
      <c r="G6163" s="26" t="s">
        <v>8673</v>
      </c>
      <c r="H6163" s="24" t="s">
        <v>118</v>
      </c>
      <c r="I6163" s="24" t="s">
        <v>119</v>
      </c>
      <c r="J6163" s="27" t="s">
        <v>1</v>
      </c>
      <c r="K6163" s="28">
        <v>18.88</v>
      </c>
      <c r="L6163" s="28">
        <v>0</v>
      </c>
    </row>
    <row r="6164" spans="1:12" x14ac:dyDescent="0.25">
      <c r="A6164" s="24" t="s">
        <v>3305</v>
      </c>
      <c r="B6164" s="26">
        <v>2015</v>
      </c>
      <c r="C6164" s="24">
        <v>9</v>
      </c>
      <c r="D6164" s="24" t="s">
        <v>261</v>
      </c>
      <c r="E6164" s="26">
        <v>165</v>
      </c>
      <c r="F6164" s="24">
        <v>5367</v>
      </c>
      <c r="G6164" s="26" t="s">
        <v>8674</v>
      </c>
      <c r="H6164" s="24" t="s">
        <v>152</v>
      </c>
      <c r="I6164" s="24" t="s">
        <v>153</v>
      </c>
      <c r="J6164" s="27" t="s">
        <v>1</v>
      </c>
      <c r="K6164" s="28">
        <v>5.34</v>
      </c>
      <c r="L6164" s="28">
        <v>0</v>
      </c>
    </row>
    <row r="6165" spans="1:12" x14ac:dyDescent="0.25">
      <c r="A6165" s="24" t="s">
        <v>3305</v>
      </c>
      <c r="B6165" s="26">
        <v>2015</v>
      </c>
      <c r="C6165" s="24">
        <v>9</v>
      </c>
      <c r="D6165" s="24" t="s">
        <v>261</v>
      </c>
      <c r="E6165" s="26">
        <v>165</v>
      </c>
      <c r="F6165" s="24">
        <v>2396</v>
      </c>
      <c r="G6165" s="26" t="s">
        <v>5703</v>
      </c>
      <c r="H6165" s="24" t="s">
        <v>114</v>
      </c>
      <c r="I6165" s="24" t="s">
        <v>115</v>
      </c>
      <c r="J6165" s="27" t="s">
        <v>1</v>
      </c>
      <c r="K6165" s="28">
        <v>9.1300000000000008</v>
      </c>
      <c r="L6165" s="28">
        <v>0</v>
      </c>
    </row>
    <row r="6166" spans="1:12" x14ac:dyDescent="0.25">
      <c r="A6166" s="24" t="s">
        <v>3305</v>
      </c>
      <c r="B6166" s="26">
        <v>2015</v>
      </c>
      <c r="C6166" s="24">
        <v>9</v>
      </c>
      <c r="D6166" s="24" t="s">
        <v>261</v>
      </c>
      <c r="E6166" s="26">
        <v>165</v>
      </c>
      <c r="F6166" s="24">
        <v>5368</v>
      </c>
      <c r="G6166" s="26" t="s">
        <v>8675</v>
      </c>
      <c r="H6166" s="24" t="s">
        <v>1296</v>
      </c>
      <c r="I6166" s="24" t="s">
        <v>1297</v>
      </c>
      <c r="J6166" s="27" t="s">
        <v>1</v>
      </c>
      <c r="K6166" s="28">
        <v>26.71</v>
      </c>
      <c r="L6166" s="28">
        <v>0</v>
      </c>
    </row>
    <row r="6167" spans="1:12" x14ac:dyDescent="0.25">
      <c r="A6167" s="24" t="s">
        <v>3305</v>
      </c>
      <c r="B6167" s="26">
        <v>2015</v>
      </c>
      <c r="C6167" s="24">
        <v>9</v>
      </c>
      <c r="D6167" s="24" t="s">
        <v>261</v>
      </c>
      <c r="E6167" s="26">
        <v>165</v>
      </c>
      <c r="F6167" s="24">
        <v>5369</v>
      </c>
      <c r="G6167" s="26" t="s">
        <v>8676</v>
      </c>
      <c r="H6167" s="24" t="s">
        <v>77</v>
      </c>
      <c r="I6167" s="24" t="s">
        <v>78</v>
      </c>
      <c r="J6167" s="27" t="s">
        <v>1</v>
      </c>
      <c r="K6167" s="28">
        <v>56.2</v>
      </c>
      <c r="L6167" s="28">
        <v>0</v>
      </c>
    </row>
    <row r="6168" spans="1:12" x14ac:dyDescent="0.25">
      <c r="A6168" s="24" t="s">
        <v>3305</v>
      </c>
      <c r="B6168" s="26">
        <v>2015</v>
      </c>
      <c r="C6168" s="24">
        <v>9</v>
      </c>
      <c r="D6168" s="24" t="s">
        <v>261</v>
      </c>
      <c r="E6168" s="26">
        <v>165</v>
      </c>
      <c r="F6168" s="24">
        <v>5370</v>
      </c>
      <c r="G6168" s="26" t="s">
        <v>8677</v>
      </c>
      <c r="H6168" s="24" t="s">
        <v>59</v>
      </c>
      <c r="I6168" s="24" t="s">
        <v>60</v>
      </c>
      <c r="J6168" s="27" t="s">
        <v>1</v>
      </c>
      <c r="K6168" s="28">
        <v>275.55</v>
      </c>
      <c r="L6168" s="28">
        <v>0</v>
      </c>
    </row>
    <row r="6169" spans="1:12" x14ac:dyDescent="0.25">
      <c r="A6169" s="24" t="s">
        <v>3305</v>
      </c>
      <c r="B6169" s="26">
        <v>2015</v>
      </c>
      <c r="C6169" s="24">
        <v>9</v>
      </c>
      <c r="D6169" s="24" t="s">
        <v>261</v>
      </c>
      <c r="E6169" s="26">
        <v>165</v>
      </c>
      <c r="F6169" s="24">
        <v>5371</v>
      </c>
      <c r="G6169" s="26" t="s">
        <v>8678</v>
      </c>
      <c r="H6169" s="24" t="s">
        <v>414</v>
      </c>
      <c r="I6169" s="24" t="s">
        <v>415</v>
      </c>
      <c r="J6169" s="27" t="s">
        <v>1</v>
      </c>
      <c r="K6169" s="28">
        <v>58.2</v>
      </c>
      <c r="L6169" s="28">
        <v>0</v>
      </c>
    </row>
    <row r="6170" spans="1:12" x14ac:dyDescent="0.25">
      <c r="A6170" s="24" t="s">
        <v>3305</v>
      </c>
      <c r="B6170" s="26">
        <v>2015</v>
      </c>
      <c r="C6170" s="24">
        <v>9</v>
      </c>
      <c r="D6170" s="24" t="s">
        <v>261</v>
      </c>
      <c r="E6170" s="26">
        <v>165</v>
      </c>
      <c r="F6170" s="24">
        <v>5372</v>
      </c>
      <c r="G6170" s="26" t="s">
        <v>8679</v>
      </c>
      <c r="H6170" s="24" t="s">
        <v>172</v>
      </c>
      <c r="I6170" s="24" t="s">
        <v>173</v>
      </c>
      <c r="J6170" s="27" t="s">
        <v>1</v>
      </c>
      <c r="K6170" s="28">
        <v>28.39</v>
      </c>
      <c r="L6170" s="28">
        <v>0</v>
      </c>
    </row>
    <row r="6171" spans="1:12" x14ac:dyDescent="0.25">
      <c r="A6171" s="24" t="s">
        <v>3305</v>
      </c>
      <c r="B6171" s="26">
        <v>2015</v>
      </c>
      <c r="C6171" s="24">
        <v>9</v>
      </c>
      <c r="D6171" s="24" t="s">
        <v>261</v>
      </c>
      <c r="E6171" s="26">
        <v>165</v>
      </c>
      <c r="F6171" s="24">
        <v>5373</v>
      </c>
      <c r="G6171" s="26" t="s">
        <v>8680</v>
      </c>
      <c r="H6171" s="24" t="s">
        <v>1084</v>
      </c>
      <c r="I6171" s="24" t="s">
        <v>1085</v>
      </c>
      <c r="J6171" s="27" t="s">
        <v>1</v>
      </c>
      <c r="K6171" s="28">
        <v>188.6</v>
      </c>
      <c r="L6171" s="28">
        <v>0</v>
      </c>
    </row>
    <row r="6172" spans="1:12" x14ac:dyDescent="0.25">
      <c r="A6172" s="24" t="s">
        <v>3305</v>
      </c>
      <c r="B6172" s="26">
        <v>2015</v>
      </c>
      <c r="C6172" s="24">
        <v>9</v>
      </c>
      <c r="D6172" s="24" t="s">
        <v>261</v>
      </c>
      <c r="E6172" s="26">
        <v>165</v>
      </c>
      <c r="F6172" s="24">
        <v>4592</v>
      </c>
      <c r="G6172" s="26" t="s">
        <v>7899</v>
      </c>
      <c r="H6172" s="24" t="s">
        <v>218</v>
      </c>
      <c r="I6172" s="24" t="s">
        <v>219</v>
      </c>
      <c r="J6172" s="27" t="s">
        <v>1</v>
      </c>
      <c r="K6172" s="28">
        <v>7.83</v>
      </c>
      <c r="L6172" s="28">
        <v>0</v>
      </c>
    </row>
    <row r="6173" spans="1:12" x14ac:dyDescent="0.25">
      <c r="A6173" s="24" t="s">
        <v>3305</v>
      </c>
      <c r="B6173" s="26">
        <v>2015</v>
      </c>
      <c r="C6173" s="24">
        <v>9</v>
      </c>
      <c r="D6173" s="24" t="s">
        <v>261</v>
      </c>
      <c r="E6173" s="26">
        <v>165</v>
      </c>
      <c r="F6173" s="24">
        <v>5374</v>
      </c>
      <c r="G6173" s="26" t="s">
        <v>8681</v>
      </c>
      <c r="H6173" s="24" t="s">
        <v>77</v>
      </c>
      <c r="I6173" s="24" t="s">
        <v>78</v>
      </c>
      <c r="J6173" s="27" t="s">
        <v>1</v>
      </c>
      <c r="K6173" s="28">
        <v>8.07</v>
      </c>
      <c r="L6173" s="28">
        <v>0</v>
      </c>
    </row>
    <row r="6174" spans="1:12" x14ac:dyDescent="0.25">
      <c r="A6174" s="24" t="s">
        <v>3305</v>
      </c>
      <c r="B6174" s="26">
        <v>2015</v>
      </c>
      <c r="C6174" s="24">
        <v>9</v>
      </c>
      <c r="D6174" s="24" t="s">
        <v>261</v>
      </c>
      <c r="E6174" s="26">
        <v>165</v>
      </c>
      <c r="F6174" s="24">
        <v>5375</v>
      </c>
      <c r="G6174" s="26" t="s">
        <v>8682</v>
      </c>
      <c r="H6174" s="24" t="s">
        <v>77</v>
      </c>
      <c r="I6174" s="24" t="s">
        <v>78</v>
      </c>
      <c r="J6174" s="27" t="s">
        <v>1</v>
      </c>
      <c r="K6174" s="28">
        <v>12.11</v>
      </c>
      <c r="L6174" s="28">
        <v>0</v>
      </c>
    </row>
    <row r="6175" spans="1:12" x14ac:dyDescent="0.25">
      <c r="A6175" s="24" t="s">
        <v>3305</v>
      </c>
      <c r="B6175" s="26">
        <v>2015</v>
      </c>
      <c r="C6175" s="24">
        <v>9</v>
      </c>
      <c r="D6175" s="24" t="s">
        <v>261</v>
      </c>
      <c r="E6175" s="26">
        <v>165</v>
      </c>
      <c r="F6175" s="24">
        <v>2570</v>
      </c>
      <c r="G6175" s="26" t="s">
        <v>5877</v>
      </c>
      <c r="H6175" s="24" t="s">
        <v>67</v>
      </c>
      <c r="I6175" s="24" t="s">
        <v>68</v>
      </c>
      <c r="J6175" s="27" t="s">
        <v>1</v>
      </c>
      <c r="K6175" s="28">
        <v>7.83</v>
      </c>
      <c r="L6175" s="28">
        <v>0</v>
      </c>
    </row>
    <row r="6176" spans="1:12" x14ac:dyDescent="0.25">
      <c r="A6176" s="24" t="s">
        <v>3305</v>
      </c>
      <c r="B6176" s="26">
        <v>2015</v>
      </c>
      <c r="C6176" s="24">
        <v>9</v>
      </c>
      <c r="D6176" s="24" t="s">
        <v>261</v>
      </c>
      <c r="E6176" s="26">
        <v>165</v>
      </c>
      <c r="F6176" s="24">
        <v>5376</v>
      </c>
      <c r="G6176" s="26" t="s">
        <v>8683</v>
      </c>
      <c r="H6176" s="24" t="s">
        <v>67</v>
      </c>
      <c r="I6176" s="24" t="s">
        <v>68</v>
      </c>
      <c r="J6176" s="27" t="s">
        <v>1</v>
      </c>
      <c r="K6176" s="28">
        <v>28.19</v>
      </c>
      <c r="L6176" s="28">
        <v>0</v>
      </c>
    </row>
    <row r="6177" spans="1:12" x14ac:dyDescent="0.25">
      <c r="A6177" s="24" t="s">
        <v>3305</v>
      </c>
      <c r="B6177" s="26">
        <v>2015</v>
      </c>
      <c r="C6177" s="24">
        <v>9</v>
      </c>
      <c r="D6177" s="24" t="s">
        <v>261</v>
      </c>
      <c r="E6177" s="26">
        <v>166</v>
      </c>
      <c r="F6177" s="24">
        <v>4598</v>
      </c>
      <c r="G6177" s="26" t="s">
        <v>7905</v>
      </c>
      <c r="H6177" s="24" t="s">
        <v>61</v>
      </c>
      <c r="I6177" s="24" t="s">
        <v>62</v>
      </c>
      <c r="J6177" s="27" t="s">
        <v>1</v>
      </c>
      <c r="K6177" s="28">
        <v>7.83</v>
      </c>
      <c r="L6177" s="28">
        <v>0</v>
      </c>
    </row>
    <row r="6178" spans="1:12" x14ac:dyDescent="0.25">
      <c r="A6178" s="24" t="s">
        <v>3305</v>
      </c>
      <c r="B6178" s="26">
        <v>2015</v>
      </c>
      <c r="C6178" s="24">
        <v>9</v>
      </c>
      <c r="D6178" s="24" t="s">
        <v>261</v>
      </c>
      <c r="E6178" s="26">
        <v>166</v>
      </c>
      <c r="F6178" s="24">
        <v>5377</v>
      </c>
      <c r="G6178" s="26" t="s">
        <v>8684</v>
      </c>
      <c r="H6178" s="24" t="s">
        <v>198</v>
      </c>
      <c r="I6178" s="24" t="s">
        <v>199</v>
      </c>
      <c r="J6178" s="27" t="s">
        <v>1</v>
      </c>
      <c r="K6178" s="28">
        <v>23.17</v>
      </c>
      <c r="L6178" s="28">
        <v>0</v>
      </c>
    </row>
    <row r="6179" spans="1:12" x14ac:dyDescent="0.25">
      <c r="A6179" s="24" t="s">
        <v>3305</v>
      </c>
      <c r="B6179" s="26">
        <v>2015</v>
      </c>
      <c r="C6179" s="24">
        <v>9</v>
      </c>
      <c r="D6179" s="24" t="s">
        <v>261</v>
      </c>
      <c r="E6179" s="26">
        <v>166</v>
      </c>
      <c r="F6179" s="24">
        <v>5378</v>
      </c>
      <c r="G6179" s="26" t="s">
        <v>8685</v>
      </c>
      <c r="H6179" s="24" t="s">
        <v>77</v>
      </c>
      <c r="I6179" s="24" t="s">
        <v>78</v>
      </c>
      <c r="J6179" s="27" t="s">
        <v>1</v>
      </c>
      <c r="K6179" s="28">
        <v>7.83</v>
      </c>
      <c r="L6179" s="28">
        <v>0</v>
      </c>
    </row>
    <row r="6180" spans="1:12" x14ac:dyDescent="0.25">
      <c r="A6180" s="24" t="s">
        <v>3305</v>
      </c>
      <c r="B6180" s="26">
        <v>2015</v>
      </c>
      <c r="C6180" s="24">
        <v>9</v>
      </c>
      <c r="D6180" s="24" t="s">
        <v>261</v>
      </c>
      <c r="E6180" s="26">
        <v>166</v>
      </c>
      <c r="F6180" s="24">
        <v>4602</v>
      </c>
      <c r="G6180" s="26" t="s">
        <v>7909</v>
      </c>
      <c r="H6180" s="24" t="s">
        <v>1746</v>
      </c>
      <c r="I6180" s="24" t="s">
        <v>1747</v>
      </c>
      <c r="J6180" s="27" t="s">
        <v>1</v>
      </c>
      <c r="K6180" s="28">
        <v>20.99</v>
      </c>
      <c r="L6180" s="28">
        <v>0</v>
      </c>
    </row>
    <row r="6181" spans="1:12" x14ac:dyDescent="0.25">
      <c r="A6181" s="24" t="s">
        <v>3305</v>
      </c>
      <c r="B6181" s="26">
        <v>2015</v>
      </c>
      <c r="C6181" s="24">
        <v>9</v>
      </c>
      <c r="D6181" s="24" t="s">
        <v>261</v>
      </c>
      <c r="E6181" s="26">
        <v>166</v>
      </c>
      <c r="F6181" s="24">
        <v>5379</v>
      </c>
      <c r="G6181" s="26" t="s">
        <v>8686</v>
      </c>
      <c r="H6181" s="24" t="s">
        <v>94</v>
      </c>
      <c r="I6181" s="24" t="s">
        <v>95</v>
      </c>
      <c r="J6181" s="27" t="s">
        <v>1</v>
      </c>
      <c r="K6181" s="28">
        <v>1.93</v>
      </c>
      <c r="L6181" s="28">
        <v>0</v>
      </c>
    </row>
    <row r="6182" spans="1:12" x14ac:dyDescent="0.25">
      <c r="A6182" s="24" t="s">
        <v>3305</v>
      </c>
      <c r="B6182" s="26">
        <v>2015</v>
      </c>
      <c r="C6182" s="24">
        <v>9</v>
      </c>
      <c r="D6182" s="24" t="s">
        <v>261</v>
      </c>
      <c r="E6182" s="26">
        <v>166</v>
      </c>
      <c r="F6182" s="24">
        <v>5380</v>
      </c>
      <c r="G6182" s="26" t="s">
        <v>8687</v>
      </c>
      <c r="H6182" s="24" t="s">
        <v>347</v>
      </c>
      <c r="I6182" s="24" t="s">
        <v>348</v>
      </c>
      <c r="J6182" s="27" t="s">
        <v>1</v>
      </c>
      <c r="K6182" s="28">
        <v>188.6</v>
      </c>
      <c r="L6182" s="28">
        <v>0</v>
      </c>
    </row>
    <row r="6183" spans="1:12" x14ac:dyDescent="0.25">
      <c r="A6183" s="24" t="s">
        <v>3305</v>
      </c>
      <c r="B6183" s="26">
        <v>2015</v>
      </c>
      <c r="C6183" s="24">
        <v>9</v>
      </c>
      <c r="D6183" s="24" t="s">
        <v>261</v>
      </c>
      <c r="E6183" s="26">
        <v>166</v>
      </c>
      <c r="F6183" s="24">
        <v>4614</v>
      </c>
      <c r="G6183" s="26" t="s">
        <v>7921</v>
      </c>
      <c r="H6183" s="24" t="s">
        <v>392</v>
      </c>
      <c r="I6183" s="24" t="s">
        <v>393</v>
      </c>
      <c r="J6183" s="27" t="s">
        <v>1</v>
      </c>
      <c r="K6183" s="28">
        <v>18.88</v>
      </c>
      <c r="L6183" s="28">
        <v>0</v>
      </c>
    </row>
    <row r="6184" spans="1:12" x14ac:dyDescent="0.25">
      <c r="A6184" s="24" t="s">
        <v>3305</v>
      </c>
      <c r="B6184" s="26">
        <v>2015</v>
      </c>
      <c r="C6184" s="24">
        <v>9</v>
      </c>
      <c r="D6184" s="24" t="s">
        <v>261</v>
      </c>
      <c r="E6184" s="26">
        <v>166</v>
      </c>
      <c r="F6184" s="24">
        <v>472</v>
      </c>
      <c r="G6184" s="26" t="s">
        <v>3779</v>
      </c>
      <c r="H6184" s="24" t="s">
        <v>67</v>
      </c>
      <c r="I6184" s="24" t="s">
        <v>68</v>
      </c>
      <c r="J6184" s="27" t="s">
        <v>1</v>
      </c>
      <c r="K6184" s="28">
        <v>47.21</v>
      </c>
      <c r="L6184" s="28">
        <v>0</v>
      </c>
    </row>
    <row r="6185" spans="1:12" x14ac:dyDescent="0.25">
      <c r="A6185" s="24" t="s">
        <v>3305</v>
      </c>
      <c r="B6185" s="26">
        <v>2015</v>
      </c>
      <c r="C6185" s="24">
        <v>9</v>
      </c>
      <c r="D6185" s="24" t="s">
        <v>261</v>
      </c>
      <c r="E6185" s="26">
        <v>166</v>
      </c>
      <c r="F6185" s="24">
        <v>326</v>
      </c>
      <c r="G6185" s="26" t="s">
        <v>3633</v>
      </c>
      <c r="H6185" s="24" t="s">
        <v>564</v>
      </c>
      <c r="I6185" s="24" t="s">
        <v>565</v>
      </c>
      <c r="J6185" s="27" t="s">
        <v>1</v>
      </c>
      <c r="K6185" s="28">
        <v>17.079999999999998</v>
      </c>
      <c r="L6185" s="28">
        <v>0</v>
      </c>
    </row>
    <row r="6186" spans="1:12" x14ac:dyDescent="0.25">
      <c r="A6186" s="24" t="s">
        <v>3305</v>
      </c>
      <c r="B6186" s="26">
        <v>2015</v>
      </c>
      <c r="C6186" s="24">
        <v>9</v>
      </c>
      <c r="D6186" s="24" t="s">
        <v>261</v>
      </c>
      <c r="E6186" s="26">
        <v>166</v>
      </c>
      <c r="F6186" s="24">
        <v>4588</v>
      </c>
      <c r="G6186" s="26" t="s">
        <v>7895</v>
      </c>
      <c r="H6186" s="24" t="s">
        <v>67</v>
      </c>
      <c r="I6186" s="24" t="s">
        <v>68</v>
      </c>
      <c r="J6186" s="27" t="s">
        <v>1</v>
      </c>
      <c r="K6186" s="28">
        <v>7.83</v>
      </c>
      <c r="L6186" s="28">
        <v>0</v>
      </c>
    </row>
    <row r="6187" spans="1:12" x14ac:dyDescent="0.25">
      <c r="A6187" s="24" t="s">
        <v>3305</v>
      </c>
      <c r="B6187" s="26">
        <v>2015</v>
      </c>
      <c r="C6187" s="24">
        <v>9</v>
      </c>
      <c r="D6187" s="24" t="s">
        <v>261</v>
      </c>
      <c r="E6187" s="26">
        <v>166</v>
      </c>
      <c r="F6187" s="24">
        <v>5381</v>
      </c>
      <c r="G6187" s="26" t="s">
        <v>8688</v>
      </c>
      <c r="H6187" s="24" t="s">
        <v>67</v>
      </c>
      <c r="I6187" s="24" t="s">
        <v>68</v>
      </c>
      <c r="J6187" s="27" t="s">
        <v>1</v>
      </c>
      <c r="K6187" s="28">
        <v>3.23</v>
      </c>
      <c r="L6187" s="28">
        <v>0</v>
      </c>
    </row>
    <row r="6188" spans="1:12" x14ac:dyDescent="0.25">
      <c r="A6188" s="24" t="s">
        <v>3305</v>
      </c>
      <c r="B6188" s="26">
        <v>2015</v>
      </c>
      <c r="C6188" s="24">
        <v>9</v>
      </c>
      <c r="D6188" s="24" t="s">
        <v>261</v>
      </c>
      <c r="E6188" s="26">
        <v>166</v>
      </c>
      <c r="F6188" s="24">
        <v>792</v>
      </c>
      <c r="G6188" s="26" t="s">
        <v>4099</v>
      </c>
      <c r="H6188" s="24" t="s">
        <v>552</v>
      </c>
      <c r="I6188" s="24" t="s">
        <v>553</v>
      </c>
      <c r="J6188" s="27" t="s">
        <v>1</v>
      </c>
      <c r="K6188" s="28">
        <v>188.6</v>
      </c>
      <c r="L6188" s="28">
        <v>0</v>
      </c>
    </row>
    <row r="6189" spans="1:12" x14ac:dyDescent="0.25">
      <c r="A6189" s="24" t="s">
        <v>3305</v>
      </c>
      <c r="B6189" s="26">
        <v>2015</v>
      </c>
      <c r="C6189" s="24">
        <v>9</v>
      </c>
      <c r="D6189" s="24" t="s">
        <v>261</v>
      </c>
      <c r="E6189" s="26">
        <v>166</v>
      </c>
      <c r="F6189" s="24">
        <v>5382</v>
      </c>
      <c r="G6189" s="26" t="s">
        <v>8689</v>
      </c>
      <c r="H6189" s="24" t="s">
        <v>972</v>
      </c>
      <c r="I6189" s="24" t="s">
        <v>973</v>
      </c>
      <c r="J6189" s="27" t="s">
        <v>1</v>
      </c>
      <c r="K6189" s="28">
        <v>422.79</v>
      </c>
      <c r="L6189" s="28">
        <v>0</v>
      </c>
    </row>
    <row r="6190" spans="1:12" x14ac:dyDescent="0.25">
      <c r="A6190" s="24" t="s">
        <v>3305</v>
      </c>
      <c r="B6190" s="26">
        <v>2015</v>
      </c>
      <c r="C6190" s="24">
        <v>9</v>
      </c>
      <c r="D6190" s="24" t="s">
        <v>261</v>
      </c>
      <c r="E6190" s="26">
        <v>166</v>
      </c>
      <c r="F6190" s="24">
        <v>5383</v>
      </c>
      <c r="G6190" s="26" t="s">
        <v>8690</v>
      </c>
      <c r="H6190" s="24" t="s">
        <v>648</v>
      </c>
      <c r="I6190" s="24" t="s">
        <v>649</v>
      </c>
      <c r="J6190" s="27" t="s">
        <v>1</v>
      </c>
      <c r="K6190" s="28">
        <v>188.6</v>
      </c>
      <c r="L6190" s="28">
        <v>0</v>
      </c>
    </row>
    <row r="6191" spans="1:12" x14ac:dyDescent="0.25">
      <c r="A6191" s="24" t="s">
        <v>3305</v>
      </c>
      <c r="B6191" s="26">
        <v>2015</v>
      </c>
      <c r="C6191" s="24">
        <v>9</v>
      </c>
      <c r="D6191" s="24" t="s">
        <v>261</v>
      </c>
      <c r="E6191" s="26">
        <v>166</v>
      </c>
      <c r="F6191" s="24">
        <v>2561</v>
      </c>
      <c r="G6191" s="26" t="s">
        <v>5868</v>
      </c>
      <c r="H6191" s="24" t="s">
        <v>176</v>
      </c>
      <c r="I6191" s="24" t="s">
        <v>177</v>
      </c>
      <c r="J6191" s="27" t="s">
        <v>1</v>
      </c>
      <c r="K6191" s="28">
        <v>56.2</v>
      </c>
      <c r="L6191" s="28">
        <v>0</v>
      </c>
    </row>
    <row r="6192" spans="1:12" x14ac:dyDescent="0.25">
      <c r="A6192" s="24" t="s">
        <v>3305</v>
      </c>
      <c r="B6192" s="26">
        <v>2015</v>
      </c>
      <c r="C6192" s="24">
        <v>9</v>
      </c>
      <c r="D6192" s="24" t="s">
        <v>261</v>
      </c>
      <c r="E6192" s="26">
        <v>166</v>
      </c>
      <c r="F6192" s="24">
        <v>5384</v>
      </c>
      <c r="G6192" s="26" t="s">
        <v>8691</v>
      </c>
      <c r="H6192" s="24" t="s">
        <v>186</v>
      </c>
      <c r="I6192" s="24" t="s">
        <v>187</v>
      </c>
      <c r="J6192" s="27" t="s">
        <v>1</v>
      </c>
      <c r="K6192" s="28">
        <v>125.95</v>
      </c>
      <c r="L6192" s="28">
        <v>0</v>
      </c>
    </row>
    <row r="6193" spans="1:12" x14ac:dyDescent="0.25">
      <c r="A6193" s="24" t="s">
        <v>3305</v>
      </c>
      <c r="B6193" s="26">
        <v>2015</v>
      </c>
      <c r="C6193" s="24">
        <v>9</v>
      </c>
      <c r="D6193" s="24" t="s">
        <v>261</v>
      </c>
      <c r="E6193" s="26">
        <v>168</v>
      </c>
      <c r="F6193" s="24">
        <v>5385</v>
      </c>
      <c r="G6193" s="26" t="s">
        <v>8692</v>
      </c>
      <c r="H6193" s="24" t="s">
        <v>178</v>
      </c>
      <c r="I6193" s="24" t="s">
        <v>179</v>
      </c>
      <c r="J6193" s="27" t="s">
        <v>1</v>
      </c>
      <c r="K6193" s="28">
        <v>2.17</v>
      </c>
      <c r="L6193" s="28">
        <v>0</v>
      </c>
    </row>
    <row r="6194" spans="1:12" x14ac:dyDescent="0.25">
      <c r="A6194" s="24" t="s">
        <v>3305</v>
      </c>
      <c r="B6194" s="26">
        <v>2015</v>
      </c>
      <c r="C6194" s="24">
        <v>9</v>
      </c>
      <c r="D6194" s="24" t="s">
        <v>261</v>
      </c>
      <c r="E6194" s="26">
        <v>168</v>
      </c>
      <c r="F6194" s="24">
        <v>5386</v>
      </c>
      <c r="G6194" s="26" t="s">
        <v>8693</v>
      </c>
      <c r="H6194" s="24" t="s">
        <v>67</v>
      </c>
      <c r="I6194" s="24" t="s">
        <v>68</v>
      </c>
      <c r="J6194" s="27" t="s">
        <v>1</v>
      </c>
      <c r="K6194" s="28">
        <v>56.2</v>
      </c>
      <c r="L6194" s="28">
        <v>0</v>
      </c>
    </row>
    <row r="6195" spans="1:12" x14ac:dyDescent="0.25">
      <c r="A6195" s="24" t="s">
        <v>3305</v>
      </c>
      <c r="B6195" s="26">
        <v>2015</v>
      </c>
      <c r="C6195" s="24">
        <v>9</v>
      </c>
      <c r="D6195" s="24" t="s">
        <v>261</v>
      </c>
      <c r="E6195" s="26">
        <v>168</v>
      </c>
      <c r="F6195" s="24">
        <v>4583</v>
      </c>
      <c r="G6195" s="26" t="s">
        <v>7890</v>
      </c>
      <c r="H6195" s="24" t="s">
        <v>1390</v>
      </c>
      <c r="I6195" s="24" t="s">
        <v>1391</v>
      </c>
      <c r="J6195" s="27" t="s">
        <v>1</v>
      </c>
      <c r="K6195" s="28">
        <v>22.67</v>
      </c>
      <c r="L6195" s="28">
        <v>0</v>
      </c>
    </row>
    <row r="6196" spans="1:12" x14ac:dyDescent="0.25">
      <c r="A6196" s="24" t="s">
        <v>3305</v>
      </c>
      <c r="B6196" s="26">
        <v>2015</v>
      </c>
      <c r="C6196" s="24">
        <v>9</v>
      </c>
      <c r="D6196" s="24" t="s">
        <v>261</v>
      </c>
      <c r="E6196" s="26">
        <v>168</v>
      </c>
      <c r="F6196" s="24">
        <v>5331</v>
      </c>
      <c r="G6196" s="26" t="s">
        <v>8638</v>
      </c>
      <c r="H6196" s="24" t="s">
        <v>670</v>
      </c>
      <c r="I6196" s="24" t="s">
        <v>671</v>
      </c>
      <c r="J6196" s="27" t="s">
        <v>1</v>
      </c>
      <c r="K6196" s="28">
        <v>18.88</v>
      </c>
      <c r="L6196" s="28">
        <v>0</v>
      </c>
    </row>
    <row r="6197" spans="1:12" x14ac:dyDescent="0.25">
      <c r="A6197" s="24" t="s">
        <v>3305</v>
      </c>
      <c r="B6197" s="26">
        <v>2015</v>
      </c>
      <c r="C6197" s="24">
        <v>9</v>
      </c>
      <c r="D6197" s="24" t="s">
        <v>261</v>
      </c>
      <c r="E6197" s="26">
        <v>168</v>
      </c>
      <c r="F6197" s="24">
        <v>5387</v>
      </c>
      <c r="G6197" s="26" t="s">
        <v>8694</v>
      </c>
      <c r="H6197" s="24" t="s">
        <v>39</v>
      </c>
      <c r="I6197" s="24" t="s">
        <v>40</v>
      </c>
      <c r="J6197" s="27" t="s">
        <v>1</v>
      </c>
      <c r="K6197" s="28">
        <v>50.85</v>
      </c>
      <c r="L6197" s="28">
        <v>0</v>
      </c>
    </row>
    <row r="6198" spans="1:12" x14ac:dyDescent="0.25">
      <c r="A6198" s="24" t="s">
        <v>3305</v>
      </c>
      <c r="B6198" s="26">
        <v>2015</v>
      </c>
      <c r="C6198" s="24">
        <v>9</v>
      </c>
      <c r="D6198" s="24" t="s">
        <v>261</v>
      </c>
      <c r="E6198" s="26">
        <v>168</v>
      </c>
      <c r="F6198" s="24">
        <v>5388</v>
      </c>
      <c r="G6198" s="26" t="s">
        <v>8695</v>
      </c>
      <c r="H6198" s="24" t="s">
        <v>110</v>
      </c>
      <c r="I6198" s="24" t="s">
        <v>111</v>
      </c>
      <c r="J6198" s="27" t="s">
        <v>1</v>
      </c>
      <c r="K6198" s="28">
        <v>18.88</v>
      </c>
      <c r="L6198" s="28">
        <v>0</v>
      </c>
    </row>
    <row r="6199" spans="1:12" x14ac:dyDescent="0.25">
      <c r="A6199" s="24" t="s">
        <v>3305</v>
      </c>
      <c r="B6199" s="26">
        <v>2015</v>
      </c>
      <c r="C6199" s="24">
        <v>9</v>
      </c>
      <c r="D6199" s="24" t="s">
        <v>261</v>
      </c>
      <c r="E6199" s="26">
        <v>168</v>
      </c>
      <c r="F6199" s="24">
        <v>5389</v>
      </c>
      <c r="G6199" s="26" t="s">
        <v>8696</v>
      </c>
      <c r="H6199" s="24" t="s">
        <v>90</v>
      </c>
      <c r="I6199" s="24" t="s">
        <v>91</v>
      </c>
      <c r="J6199" s="27" t="s">
        <v>1</v>
      </c>
      <c r="K6199" s="28">
        <v>16.75</v>
      </c>
      <c r="L6199" s="28">
        <v>0</v>
      </c>
    </row>
    <row r="6200" spans="1:12" x14ac:dyDescent="0.25">
      <c r="A6200" s="24" t="s">
        <v>3305</v>
      </c>
      <c r="B6200" s="26">
        <v>2015</v>
      </c>
      <c r="C6200" s="24">
        <v>9</v>
      </c>
      <c r="D6200" s="24" t="s">
        <v>261</v>
      </c>
      <c r="E6200" s="26">
        <v>168</v>
      </c>
      <c r="F6200" s="24">
        <v>497</v>
      </c>
      <c r="G6200" s="26" t="s">
        <v>3804</v>
      </c>
      <c r="H6200" s="24" t="s">
        <v>61</v>
      </c>
      <c r="I6200" s="24" t="s">
        <v>62</v>
      </c>
      <c r="J6200" s="27" t="s">
        <v>1</v>
      </c>
      <c r="K6200" s="28">
        <v>44.03</v>
      </c>
      <c r="L6200" s="28">
        <v>0</v>
      </c>
    </row>
    <row r="6201" spans="1:12" x14ac:dyDescent="0.25">
      <c r="A6201" s="24" t="s">
        <v>3305</v>
      </c>
      <c r="B6201" s="26">
        <v>2015</v>
      </c>
      <c r="C6201" s="24">
        <v>9</v>
      </c>
      <c r="D6201" s="24" t="s">
        <v>261</v>
      </c>
      <c r="E6201" s="26">
        <v>168</v>
      </c>
      <c r="F6201" s="24">
        <v>2135</v>
      </c>
      <c r="G6201" s="26" t="s">
        <v>5442</v>
      </c>
      <c r="H6201" s="24" t="s">
        <v>198</v>
      </c>
      <c r="I6201" s="24" t="s">
        <v>199</v>
      </c>
      <c r="J6201" s="27" t="s">
        <v>1</v>
      </c>
      <c r="K6201" s="28">
        <v>18.88</v>
      </c>
      <c r="L6201" s="28">
        <v>0</v>
      </c>
    </row>
    <row r="6202" spans="1:12" x14ac:dyDescent="0.25">
      <c r="A6202" s="24" t="s">
        <v>3305</v>
      </c>
      <c r="B6202" s="26">
        <v>2015</v>
      </c>
      <c r="C6202" s="24">
        <v>9</v>
      </c>
      <c r="D6202" s="24" t="s">
        <v>261</v>
      </c>
      <c r="E6202" s="26">
        <v>168</v>
      </c>
      <c r="F6202" s="24">
        <v>473</v>
      </c>
      <c r="G6202" s="26" t="s">
        <v>3780</v>
      </c>
      <c r="H6202" s="24" t="s">
        <v>59</v>
      </c>
      <c r="I6202" s="24" t="s">
        <v>60</v>
      </c>
      <c r="J6202" s="27" t="s">
        <v>1</v>
      </c>
      <c r="K6202" s="28">
        <v>1.55</v>
      </c>
      <c r="L6202" s="28">
        <v>0</v>
      </c>
    </row>
    <row r="6203" spans="1:12" x14ac:dyDescent="0.25">
      <c r="A6203" s="24" t="s">
        <v>3305</v>
      </c>
      <c r="B6203" s="26">
        <v>2015</v>
      </c>
      <c r="C6203" s="24">
        <v>9</v>
      </c>
      <c r="D6203" s="24" t="s">
        <v>261</v>
      </c>
      <c r="E6203" s="26">
        <v>168</v>
      </c>
      <c r="F6203" s="24">
        <v>4631</v>
      </c>
      <c r="G6203" s="26" t="s">
        <v>7938</v>
      </c>
      <c r="H6203" s="24" t="s">
        <v>77</v>
      </c>
      <c r="I6203" s="24" t="s">
        <v>78</v>
      </c>
      <c r="J6203" s="27" t="s">
        <v>1</v>
      </c>
      <c r="K6203" s="28">
        <v>18.88</v>
      </c>
      <c r="L6203" s="28">
        <v>0</v>
      </c>
    </row>
    <row r="6204" spans="1:12" x14ac:dyDescent="0.25">
      <c r="A6204" s="24" t="s">
        <v>3305</v>
      </c>
      <c r="B6204" s="26">
        <v>2015</v>
      </c>
      <c r="C6204" s="24">
        <v>9</v>
      </c>
      <c r="D6204" s="24" t="s">
        <v>261</v>
      </c>
      <c r="E6204" s="26">
        <v>168</v>
      </c>
      <c r="F6204" s="24">
        <v>4618</v>
      </c>
      <c r="G6204" s="26" t="s">
        <v>7925</v>
      </c>
      <c r="H6204" s="24" t="s">
        <v>132</v>
      </c>
      <c r="I6204" s="24" t="s">
        <v>133</v>
      </c>
      <c r="J6204" s="27" t="s">
        <v>1</v>
      </c>
      <c r="K6204" s="28">
        <v>42.54</v>
      </c>
      <c r="L6204" s="28">
        <v>0</v>
      </c>
    </row>
    <row r="6205" spans="1:12" x14ac:dyDescent="0.25">
      <c r="A6205" s="24" t="s">
        <v>3305</v>
      </c>
      <c r="B6205" s="26">
        <v>2015</v>
      </c>
      <c r="C6205" s="24">
        <v>9</v>
      </c>
      <c r="D6205" s="24" t="s">
        <v>261</v>
      </c>
      <c r="E6205" s="26">
        <v>168</v>
      </c>
      <c r="F6205" s="24">
        <v>5390</v>
      </c>
      <c r="G6205" s="26" t="s">
        <v>8697</v>
      </c>
      <c r="H6205" s="24" t="s">
        <v>110</v>
      </c>
      <c r="I6205" s="24" t="s">
        <v>111</v>
      </c>
      <c r="J6205" s="27" t="s">
        <v>1</v>
      </c>
      <c r="K6205" s="28">
        <v>18.88</v>
      </c>
      <c r="L6205" s="28">
        <v>0</v>
      </c>
    </row>
    <row r="6206" spans="1:12" x14ac:dyDescent="0.25">
      <c r="A6206" s="24" t="s">
        <v>3305</v>
      </c>
      <c r="B6206" s="26">
        <v>2015</v>
      </c>
      <c r="C6206" s="24">
        <v>9</v>
      </c>
      <c r="D6206" s="24" t="s">
        <v>261</v>
      </c>
      <c r="E6206" s="26">
        <v>168</v>
      </c>
      <c r="F6206" s="24">
        <v>4807</v>
      </c>
      <c r="G6206" s="26" t="s">
        <v>8114</v>
      </c>
      <c r="H6206" s="24" t="s">
        <v>67</v>
      </c>
      <c r="I6206" s="24" t="s">
        <v>68</v>
      </c>
      <c r="J6206" s="27" t="s">
        <v>1</v>
      </c>
      <c r="K6206" s="28">
        <v>157.36000000000001</v>
      </c>
      <c r="L6206" s="28">
        <v>0</v>
      </c>
    </row>
    <row r="6207" spans="1:12" x14ac:dyDescent="0.25">
      <c r="A6207" s="24" t="s">
        <v>3305</v>
      </c>
      <c r="B6207" s="26">
        <v>2015</v>
      </c>
      <c r="C6207" s="24">
        <v>9</v>
      </c>
      <c r="D6207" s="24" t="s">
        <v>261</v>
      </c>
      <c r="E6207" s="26">
        <v>168</v>
      </c>
      <c r="F6207" s="24">
        <v>3011</v>
      </c>
      <c r="G6207" s="26" t="s">
        <v>6318</v>
      </c>
      <c r="H6207" s="24" t="s">
        <v>206</v>
      </c>
      <c r="I6207" s="24" t="s">
        <v>207</v>
      </c>
      <c r="J6207" s="27" t="s">
        <v>1</v>
      </c>
      <c r="K6207" s="28">
        <v>56.2</v>
      </c>
      <c r="L6207" s="28">
        <v>0</v>
      </c>
    </row>
    <row r="6208" spans="1:12" x14ac:dyDescent="0.25">
      <c r="A6208" s="24" t="s">
        <v>3305</v>
      </c>
      <c r="B6208" s="26">
        <v>2015</v>
      </c>
      <c r="C6208" s="24">
        <v>9</v>
      </c>
      <c r="D6208" s="24" t="s">
        <v>261</v>
      </c>
      <c r="E6208" s="26">
        <v>168</v>
      </c>
      <c r="F6208" s="24">
        <v>5391</v>
      </c>
      <c r="G6208" s="26" t="s">
        <v>8698</v>
      </c>
      <c r="H6208" s="24" t="s">
        <v>102</v>
      </c>
      <c r="I6208" s="24" t="s">
        <v>103</v>
      </c>
      <c r="J6208" s="27" t="s">
        <v>1</v>
      </c>
      <c r="K6208" s="28">
        <v>56.2</v>
      </c>
      <c r="L6208" s="28">
        <v>0</v>
      </c>
    </row>
    <row r="6209" spans="1:12" x14ac:dyDescent="0.25">
      <c r="A6209" s="24" t="s">
        <v>3305</v>
      </c>
      <c r="B6209" s="26">
        <v>2015</v>
      </c>
      <c r="C6209" s="24">
        <v>9</v>
      </c>
      <c r="D6209" s="24" t="s">
        <v>261</v>
      </c>
      <c r="E6209" s="26">
        <v>168</v>
      </c>
      <c r="F6209" s="24">
        <v>5392</v>
      </c>
      <c r="G6209" s="26" t="s">
        <v>8699</v>
      </c>
      <c r="H6209" s="24" t="s">
        <v>73</v>
      </c>
      <c r="I6209" s="24" t="s">
        <v>74</v>
      </c>
      <c r="J6209" s="27" t="s">
        <v>1</v>
      </c>
      <c r="K6209" s="28">
        <v>120.42</v>
      </c>
      <c r="L6209" s="28">
        <v>0</v>
      </c>
    </row>
    <row r="6210" spans="1:12" x14ac:dyDescent="0.25">
      <c r="A6210" s="24" t="s">
        <v>3305</v>
      </c>
      <c r="B6210" s="26">
        <v>2015</v>
      </c>
      <c r="C6210" s="24">
        <v>9</v>
      </c>
      <c r="D6210" s="24" t="s">
        <v>261</v>
      </c>
      <c r="E6210" s="26">
        <v>168</v>
      </c>
      <c r="F6210" s="24">
        <v>5393</v>
      </c>
      <c r="G6210" s="26" t="s">
        <v>8700</v>
      </c>
      <c r="H6210" s="24" t="s">
        <v>110</v>
      </c>
      <c r="I6210" s="24" t="s">
        <v>111</v>
      </c>
      <c r="J6210" s="27" t="s">
        <v>1</v>
      </c>
      <c r="K6210" s="28">
        <v>18.88</v>
      </c>
      <c r="L6210" s="28">
        <v>0</v>
      </c>
    </row>
    <row r="6211" spans="1:12" x14ac:dyDescent="0.25">
      <c r="A6211" s="24" t="s">
        <v>3305</v>
      </c>
      <c r="B6211" s="26">
        <v>2015</v>
      </c>
      <c r="C6211" s="24">
        <v>9</v>
      </c>
      <c r="D6211" s="24" t="s">
        <v>261</v>
      </c>
      <c r="E6211" s="26">
        <v>168</v>
      </c>
      <c r="F6211" s="24">
        <v>5394</v>
      </c>
      <c r="G6211" s="26" t="s">
        <v>8701</v>
      </c>
      <c r="H6211" s="24" t="s">
        <v>1574</v>
      </c>
      <c r="I6211" s="24" t="s">
        <v>1575</v>
      </c>
      <c r="J6211" s="27" t="s">
        <v>1</v>
      </c>
      <c r="K6211" s="28">
        <v>3.35</v>
      </c>
      <c r="L6211" s="28">
        <v>0</v>
      </c>
    </row>
    <row r="6212" spans="1:12" x14ac:dyDescent="0.25">
      <c r="A6212" s="24" t="s">
        <v>3305</v>
      </c>
      <c r="B6212" s="26">
        <v>2015</v>
      </c>
      <c r="C6212" s="24">
        <v>9</v>
      </c>
      <c r="D6212" s="24" t="s">
        <v>261</v>
      </c>
      <c r="E6212" s="26">
        <v>169</v>
      </c>
      <c r="F6212" s="24">
        <v>346</v>
      </c>
      <c r="G6212" s="26" t="s">
        <v>3653</v>
      </c>
      <c r="H6212" s="24" t="s">
        <v>1574</v>
      </c>
      <c r="I6212" s="24" t="s">
        <v>1575</v>
      </c>
      <c r="J6212" s="27" t="s">
        <v>1</v>
      </c>
      <c r="K6212" s="28">
        <v>7.83</v>
      </c>
      <c r="L6212" s="28">
        <v>0</v>
      </c>
    </row>
    <row r="6213" spans="1:12" x14ac:dyDescent="0.25">
      <c r="A6213" s="24" t="s">
        <v>3305</v>
      </c>
      <c r="B6213" s="26">
        <v>2015</v>
      </c>
      <c r="C6213" s="24">
        <v>9</v>
      </c>
      <c r="D6213" s="24" t="s">
        <v>261</v>
      </c>
      <c r="E6213" s="26">
        <v>169</v>
      </c>
      <c r="F6213" s="24">
        <v>5395</v>
      </c>
      <c r="G6213" s="26" t="s">
        <v>8702</v>
      </c>
      <c r="H6213" s="24" t="s">
        <v>112</v>
      </c>
      <c r="I6213" s="24" t="s">
        <v>113</v>
      </c>
      <c r="J6213" s="27" t="s">
        <v>1</v>
      </c>
      <c r="K6213" s="28">
        <v>16.75</v>
      </c>
      <c r="L6213" s="28">
        <v>0</v>
      </c>
    </row>
    <row r="6214" spans="1:12" x14ac:dyDescent="0.25">
      <c r="A6214" s="24" t="s">
        <v>3305</v>
      </c>
      <c r="B6214" s="26">
        <v>2015</v>
      </c>
      <c r="C6214" s="24">
        <v>9</v>
      </c>
      <c r="D6214" s="24" t="s">
        <v>261</v>
      </c>
      <c r="E6214" s="26">
        <v>169</v>
      </c>
      <c r="F6214" s="24">
        <v>5396</v>
      </c>
      <c r="G6214" s="26" t="s">
        <v>8703</v>
      </c>
      <c r="H6214" s="24" t="s">
        <v>206</v>
      </c>
      <c r="I6214" s="24" t="s">
        <v>207</v>
      </c>
      <c r="J6214" s="27" t="s">
        <v>1</v>
      </c>
      <c r="K6214" s="28">
        <v>26.64</v>
      </c>
      <c r="L6214" s="28">
        <v>0</v>
      </c>
    </row>
    <row r="6215" spans="1:12" x14ac:dyDescent="0.25">
      <c r="A6215" s="24" t="s">
        <v>3305</v>
      </c>
      <c r="B6215" s="26">
        <v>2015</v>
      </c>
      <c r="C6215" s="24">
        <v>9</v>
      </c>
      <c r="D6215" s="24" t="s">
        <v>261</v>
      </c>
      <c r="E6215" s="26">
        <v>169</v>
      </c>
      <c r="F6215" s="24">
        <v>5397</v>
      </c>
      <c r="G6215" s="26" t="s">
        <v>8704</v>
      </c>
      <c r="H6215" s="24" t="s">
        <v>102</v>
      </c>
      <c r="I6215" s="24" t="s">
        <v>103</v>
      </c>
      <c r="J6215" s="27" t="s">
        <v>1</v>
      </c>
      <c r="K6215" s="28">
        <v>9.1300000000000008</v>
      </c>
      <c r="L6215" s="28">
        <v>0</v>
      </c>
    </row>
    <row r="6216" spans="1:12" x14ac:dyDescent="0.25">
      <c r="A6216" s="24" t="s">
        <v>3305</v>
      </c>
      <c r="B6216" s="26">
        <v>2015</v>
      </c>
      <c r="C6216" s="24">
        <v>9</v>
      </c>
      <c r="D6216" s="24" t="s">
        <v>261</v>
      </c>
      <c r="E6216" s="26">
        <v>169</v>
      </c>
      <c r="F6216" s="24">
        <v>5398</v>
      </c>
      <c r="G6216" s="26" t="s">
        <v>8705</v>
      </c>
      <c r="H6216" s="24" t="s">
        <v>94</v>
      </c>
      <c r="I6216" s="24" t="s">
        <v>95</v>
      </c>
      <c r="J6216" s="27" t="s">
        <v>1</v>
      </c>
      <c r="K6216" s="28">
        <v>13.73</v>
      </c>
      <c r="L6216" s="28">
        <v>0</v>
      </c>
    </row>
    <row r="6217" spans="1:12" x14ac:dyDescent="0.25">
      <c r="A6217" s="24" t="s">
        <v>3305</v>
      </c>
      <c r="B6217" s="26">
        <v>2015</v>
      </c>
      <c r="C6217" s="24">
        <v>9</v>
      </c>
      <c r="D6217" s="24" t="s">
        <v>261</v>
      </c>
      <c r="E6217" s="26">
        <v>169</v>
      </c>
      <c r="F6217" s="24">
        <v>5399</v>
      </c>
      <c r="G6217" s="26" t="s">
        <v>8706</v>
      </c>
      <c r="H6217" s="24" t="s">
        <v>134</v>
      </c>
      <c r="I6217" s="24" t="s">
        <v>135</v>
      </c>
      <c r="J6217" s="27" t="s">
        <v>1</v>
      </c>
      <c r="K6217" s="28">
        <v>13.6</v>
      </c>
      <c r="L6217" s="28">
        <v>0</v>
      </c>
    </row>
    <row r="6218" spans="1:12" x14ac:dyDescent="0.25">
      <c r="A6218" s="24" t="s">
        <v>3305</v>
      </c>
      <c r="B6218" s="26">
        <v>2015</v>
      </c>
      <c r="C6218" s="24">
        <v>9</v>
      </c>
      <c r="D6218" s="24" t="s">
        <v>261</v>
      </c>
      <c r="E6218" s="26">
        <v>169</v>
      </c>
      <c r="F6218" s="24">
        <v>131</v>
      </c>
      <c r="G6218" s="26" t="s">
        <v>3438</v>
      </c>
      <c r="H6218" s="24" t="s">
        <v>218</v>
      </c>
      <c r="I6218" s="24" t="s">
        <v>219</v>
      </c>
      <c r="J6218" s="27" t="s">
        <v>1</v>
      </c>
      <c r="K6218" s="28">
        <v>9.6300000000000008</v>
      </c>
      <c r="L6218" s="28">
        <v>0</v>
      </c>
    </row>
    <row r="6219" spans="1:12" x14ac:dyDescent="0.25">
      <c r="A6219" s="24" t="s">
        <v>3305</v>
      </c>
      <c r="B6219" s="26">
        <v>2015</v>
      </c>
      <c r="C6219" s="24">
        <v>9</v>
      </c>
      <c r="D6219" s="24" t="s">
        <v>261</v>
      </c>
      <c r="E6219" s="26">
        <v>169</v>
      </c>
      <c r="F6219" s="24">
        <v>5400</v>
      </c>
      <c r="G6219" s="26" t="s">
        <v>8707</v>
      </c>
      <c r="H6219" s="24" t="s">
        <v>204</v>
      </c>
      <c r="I6219" s="24" t="s">
        <v>205</v>
      </c>
      <c r="J6219" s="27" t="s">
        <v>1</v>
      </c>
      <c r="K6219" s="28">
        <v>8.07</v>
      </c>
      <c r="L6219" s="28">
        <v>0</v>
      </c>
    </row>
    <row r="6220" spans="1:12" x14ac:dyDescent="0.25">
      <c r="A6220" s="24" t="s">
        <v>3305</v>
      </c>
      <c r="B6220" s="26">
        <v>2015</v>
      </c>
      <c r="C6220" s="24">
        <v>9</v>
      </c>
      <c r="D6220" s="24" t="s">
        <v>261</v>
      </c>
      <c r="E6220" s="26">
        <v>169</v>
      </c>
      <c r="F6220" s="24">
        <v>5401</v>
      </c>
      <c r="G6220" s="26" t="s">
        <v>8708</v>
      </c>
      <c r="H6220" s="24" t="s">
        <v>196</v>
      </c>
      <c r="I6220" s="24" t="s">
        <v>197</v>
      </c>
      <c r="J6220" s="27" t="s">
        <v>1</v>
      </c>
      <c r="K6220" s="28">
        <v>7.83</v>
      </c>
      <c r="L6220" s="28">
        <v>0</v>
      </c>
    </row>
    <row r="6221" spans="1:12" x14ac:dyDescent="0.25">
      <c r="A6221" s="24" t="s">
        <v>3305</v>
      </c>
      <c r="B6221" s="26">
        <v>2015</v>
      </c>
      <c r="C6221" s="24">
        <v>9</v>
      </c>
      <c r="D6221" s="24" t="s">
        <v>261</v>
      </c>
      <c r="E6221" s="26">
        <v>169</v>
      </c>
      <c r="F6221" s="24">
        <v>4624</v>
      </c>
      <c r="G6221" s="26" t="s">
        <v>7931</v>
      </c>
      <c r="H6221" s="24" t="s">
        <v>61</v>
      </c>
      <c r="I6221" s="24" t="s">
        <v>62</v>
      </c>
      <c r="J6221" s="27" t="s">
        <v>1</v>
      </c>
      <c r="K6221" s="28">
        <v>30.99</v>
      </c>
      <c r="L6221" s="28">
        <v>0</v>
      </c>
    </row>
    <row r="6222" spans="1:12" x14ac:dyDescent="0.25">
      <c r="A6222" s="24" t="s">
        <v>3305</v>
      </c>
      <c r="B6222" s="26">
        <v>2015</v>
      </c>
      <c r="C6222" s="24">
        <v>9</v>
      </c>
      <c r="D6222" s="24" t="s">
        <v>261</v>
      </c>
      <c r="E6222" s="26">
        <v>169</v>
      </c>
      <c r="F6222" s="24">
        <v>2329</v>
      </c>
      <c r="G6222" s="26" t="s">
        <v>5636</v>
      </c>
      <c r="H6222" s="24" t="s">
        <v>77</v>
      </c>
      <c r="I6222" s="24" t="s">
        <v>78</v>
      </c>
      <c r="J6222" s="27" t="s">
        <v>1</v>
      </c>
      <c r="K6222" s="28">
        <v>25.15</v>
      </c>
      <c r="L6222" s="28">
        <v>0</v>
      </c>
    </row>
    <row r="6223" spans="1:12" x14ac:dyDescent="0.25">
      <c r="A6223" s="24" t="s">
        <v>3305</v>
      </c>
      <c r="B6223" s="26">
        <v>2015</v>
      </c>
      <c r="C6223" s="24">
        <v>9</v>
      </c>
      <c r="D6223" s="24" t="s">
        <v>261</v>
      </c>
      <c r="E6223" s="26">
        <v>169</v>
      </c>
      <c r="F6223" s="24">
        <v>2511</v>
      </c>
      <c r="G6223" s="26" t="s">
        <v>5818</v>
      </c>
      <c r="H6223" s="24" t="s">
        <v>77</v>
      </c>
      <c r="I6223" s="24" t="s">
        <v>78</v>
      </c>
      <c r="J6223" s="27" t="s">
        <v>1</v>
      </c>
      <c r="K6223" s="28">
        <v>234.43</v>
      </c>
      <c r="L6223" s="28">
        <v>0</v>
      </c>
    </row>
    <row r="6224" spans="1:12" x14ac:dyDescent="0.25">
      <c r="A6224" s="24" t="s">
        <v>3305</v>
      </c>
      <c r="B6224" s="26">
        <v>2015</v>
      </c>
      <c r="C6224" s="24">
        <v>9</v>
      </c>
      <c r="D6224" s="24" t="s">
        <v>261</v>
      </c>
      <c r="E6224" s="26">
        <v>169</v>
      </c>
      <c r="F6224" s="24">
        <v>4620</v>
      </c>
      <c r="G6224" s="26" t="s">
        <v>7927</v>
      </c>
      <c r="H6224" s="24" t="s">
        <v>842</v>
      </c>
      <c r="I6224" s="24" t="s">
        <v>843</v>
      </c>
      <c r="J6224" s="27" t="s">
        <v>1</v>
      </c>
      <c r="K6224" s="28">
        <v>17.39</v>
      </c>
      <c r="L6224" s="28">
        <v>0</v>
      </c>
    </row>
    <row r="6225" spans="1:12" x14ac:dyDescent="0.25">
      <c r="A6225" s="24" t="s">
        <v>3305</v>
      </c>
      <c r="B6225" s="26">
        <v>2015</v>
      </c>
      <c r="C6225" s="24">
        <v>9</v>
      </c>
      <c r="D6225" s="24" t="s">
        <v>261</v>
      </c>
      <c r="E6225" s="26">
        <v>171</v>
      </c>
      <c r="F6225" s="24">
        <v>5402</v>
      </c>
      <c r="G6225" s="26" t="s">
        <v>8709</v>
      </c>
      <c r="H6225" s="24" t="s">
        <v>61</v>
      </c>
      <c r="I6225" s="24" t="s">
        <v>62</v>
      </c>
      <c r="J6225" s="27" t="s">
        <v>1</v>
      </c>
      <c r="K6225" s="28">
        <v>18.88</v>
      </c>
      <c r="L6225" s="28">
        <v>0</v>
      </c>
    </row>
    <row r="6226" spans="1:12" x14ac:dyDescent="0.25">
      <c r="A6226" s="24" t="s">
        <v>3305</v>
      </c>
      <c r="B6226" s="26">
        <v>2015</v>
      </c>
      <c r="C6226" s="24">
        <v>9</v>
      </c>
      <c r="D6226" s="24" t="s">
        <v>261</v>
      </c>
      <c r="E6226" s="26">
        <v>171</v>
      </c>
      <c r="F6226" s="24">
        <v>4218</v>
      </c>
      <c r="G6226" s="26" t="s">
        <v>7525</v>
      </c>
      <c r="H6226" s="24" t="s">
        <v>1180</v>
      </c>
      <c r="I6226" s="24" t="s">
        <v>1181</v>
      </c>
      <c r="J6226" s="27" t="s">
        <v>1</v>
      </c>
      <c r="K6226" s="28">
        <v>27.7</v>
      </c>
      <c r="L6226" s="28">
        <v>0</v>
      </c>
    </row>
    <row r="6227" spans="1:12" x14ac:dyDescent="0.25">
      <c r="A6227" s="24" t="s">
        <v>3305</v>
      </c>
      <c r="B6227" s="26">
        <v>2015</v>
      </c>
      <c r="C6227" s="24">
        <v>9</v>
      </c>
      <c r="D6227" s="24" t="s">
        <v>261</v>
      </c>
      <c r="E6227" s="26">
        <v>171</v>
      </c>
      <c r="F6227" s="24">
        <v>5403</v>
      </c>
      <c r="G6227" s="26" t="s">
        <v>8710</v>
      </c>
      <c r="H6227" s="24" t="s">
        <v>1112</v>
      </c>
      <c r="I6227" s="24" t="s">
        <v>1113</v>
      </c>
      <c r="J6227" s="27" t="s">
        <v>1</v>
      </c>
      <c r="K6227" s="28">
        <v>120.42</v>
      </c>
      <c r="L6227" s="28">
        <v>0</v>
      </c>
    </row>
    <row r="6228" spans="1:12" x14ac:dyDescent="0.25">
      <c r="A6228" s="24" t="s">
        <v>3305</v>
      </c>
      <c r="B6228" s="26">
        <v>2015</v>
      </c>
      <c r="C6228" s="24">
        <v>9</v>
      </c>
      <c r="D6228" s="24" t="s">
        <v>261</v>
      </c>
      <c r="E6228" s="26">
        <v>171</v>
      </c>
      <c r="F6228" s="24">
        <v>5404</v>
      </c>
      <c r="G6228" s="26" t="s">
        <v>8711</v>
      </c>
      <c r="H6228" s="24" t="s">
        <v>77</v>
      </c>
      <c r="I6228" s="24" t="s">
        <v>78</v>
      </c>
      <c r="J6228" s="27" t="s">
        <v>1</v>
      </c>
      <c r="K6228" s="28">
        <v>2.42</v>
      </c>
      <c r="L6228" s="28">
        <v>0</v>
      </c>
    </row>
    <row r="6229" spans="1:12" x14ac:dyDescent="0.25">
      <c r="A6229" s="24" t="s">
        <v>3305</v>
      </c>
      <c r="B6229" s="26">
        <v>2015</v>
      </c>
      <c r="C6229" s="24">
        <v>9</v>
      </c>
      <c r="D6229" s="24" t="s">
        <v>261</v>
      </c>
      <c r="E6229" s="26">
        <v>171</v>
      </c>
      <c r="F6229" s="24">
        <v>5405</v>
      </c>
      <c r="G6229" s="26" t="s">
        <v>8712</v>
      </c>
      <c r="H6229" s="24" t="s">
        <v>77</v>
      </c>
      <c r="I6229" s="24" t="s">
        <v>78</v>
      </c>
      <c r="J6229" s="27" t="s">
        <v>1</v>
      </c>
      <c r="K6229" s="28">
        <v>12.55</v>
      </c>
      <c r="L6229" s="28">
        <v>0</v>
      </c>
    </row>
    <row r="6230" spans="1:12" x14ac:dyDescent="0.25">
      <c r="A6230" s="24" t="s">
        <v>3305</v>
      </c>
      <c r="B6230" s="26">
        <v>2015</v>
      </c>
      <c r="C6230" s="24">
        <v>9</v>
      </c>
      <c r="D6230" s="24" t="s">
        <v>261</v>
      </c>
      <c r="E6230" s="26">
        <v>171</v>
      </c>
      <c r="F6230" s="24">
        <v>5406</v>
      </c>
      <c r="G6230" s="26" t="s">
        <v>8713</v>
      </c>
      <c r="H6230" s="24" t="s">
        <v>190</v>
      </c>
      <c r="I6230" s="24" t="s">
        <v>191</v>
      </c>
      <c r="J6230" s="27" t="s">
        <v>1</v>
      </c>
      <c r="K6230" s="28">
        <v>86.94</v>
      </c>
      <c r="L6230" s="28">
        <v>0</v>
      </c>
    </row>
    <row r="6231" spans="1:12" x14ac:dyDescent="0.25">
      <c r="A6231" s="24" t="s">
        <v>3305</v>
      </c>
      <c r="B6231" s="26">
        <v>2015</v>
      </c>
      <c r="C6231" s="24">
        <v>9</v>
      </c>
      <c r="D6231" s="24" t="s">
        <v>261</v>
      </c>
      <c r="E6231" s="26">
        <v>171</v>
      </c>
      <c r="F6231" s="24">
        <v>4610</v>
      </c>
      <c r="G6231" s="26" t="s">
        <v>7917</v>
      </c>
      <c r="H6231" s="24" t="s">
        <v>1748</v>
      </c>
      <c r="I6231" s="24" t="s">
        <v>1749</v>
      </c>
      <c r="J6231" s="27" t="s">
        <v>1</v>
      </c>
      <c r="K6231" s="28">
        <v>120.42</v>
      </c>
      <c r="L6231" s="28">
        <v>0</v>
      </c>
    </row>
    <row r="6232" spans="1:12" x14ac:dyDescent="0.25">
      <c r="A6232" s="24" t="s">
        <v>3305</v>
      </c>
      <c r="B6232" s="26">
        <v>2015</v>
      </c>
      <c r="C6232" s="24">
        <v>9</v>
      </c>
      <c r="D6232" s="24" t="s">
        <v>261</v>
      </c>
      <c r="E6232" s="26">
        <v>171</v>
      </c>
      <c r="F6232" s="24">
        <v>718</v>
      </c>
      <c r="G6232" s="26" t="s">
        <v>4025</v>
      </c>
      <c r="H6232" s="24" t="s">
        <v>946</v>
      </c>
      <c r="I6232" s="24" t="s">
        <v>947</v>
      </c>
      <c r="J6232" s="27" t="s">
        <v>1</v>
      </c>
      <c r="K6232" s="28">
        <v>20.43</v>
      </c>
      <c r="L6232" s="28">
        <v>0</v>
      </c>
    </row>
    <row r="6233" spans="1:12" x14ac:dyDescent="0.25">
      <c r="A6233" s="24" t="s">
        <v>3305</v>
      </c>
      <c r="B6233" s="26">
        <v>2015</v>
      </c>
      <c r="C6233" s="24">
        <v>9</v>
      </c>
      <c r="D6233" s="24" t="s">
        <v>261</v>
      </c>
      <c r="E6233" s="26">
        <v>171</v>
      </c>
      <c r="F6233" s="24">
        <v>423</v>
      </c>
      <c r="G6233" s="26" t="s">
        <v>3730</v>
      </c>
      <c r="H6233" s="24" t="s">
        <v>1390</v>
      </c>
      <c r="I6233" s="24" t="s">
        <v>1391</v>
      </c>
      <c r="J6233" s="27" t="s">
        <v>1</v>
      </c>
      <c r="K6233" s="28">
        <v>152.09</v>
      </c>
      <c r="L6233" s="28">
        <v>0</v>
      </c>
    </row>
    <row r="6234" spans="1:12" x14ac:dyDescent="0.25">
      <c r="A6234" s="24" t="s">
        <v>3305</v>
      </c>
      <c r="B6234" s="26">
        <v>2015</v>
      </c>
      <c r="C6234" s="24">
        <v>9</v>
      </c>
      <c r="D6234" s="24" t="s">
        <v>261</v>
      </c>
      <c r="E6234" s="26">
        <v>171</v>
      </c>
      <c r="F6234" s="24">
        <v>4622</v>
      </c>
      <c r="G6234" s="26" t="s">
        <v>7929</v>
      </c>
      <c r="H6234" s="24" t="s">
        <v>198</v>
      </c>
      <c r="I6234" s="24" t="s">
        <v>199</v>
      </c>
      <c r="J6234" s="27" t="s">
        <v>1</v>
      </c>
      <c r="K6234" s="28">
        <v>18.88</v>
      </c>
      <c r="L6234" s="28">
        <v>0</v>
      </c>
    </row>
    <row r="6235" spans="1:12" x14ac:dyDescent="0.25">
      <c r="A6235" s="24" t="s">
        <v>3305</v>
      </c>
      <c r="B6235" s="26">
        <v>2015</v>
      </c>
      <c r="C6235" s="24">
        <v>9</v>
      </c>
      <c r="D6235" s="24" t="s">
        <v>261</v>
      </c>
      <c r="E6235" s="26">
        <v>171</v>
      </c>
      <c r="F6235" s="24">
        <v>5407</v>
      </c>
      <c r="G6235" s="26" t="s">
        <v>8714</v>
      </c>
      <c r="H6235" s="24" t="s">
        <v>922</v>
      </c>
      <c r="I6235" s="24" t="s">
        <v>923</v>
      </c>
      <c r="J6235" s="27" t="s">
        <v>1</v>
      </c>
      <c r="K6235" s="28">
        <v>20.38</v>
      </c>
      <c r="L6235" s="28">
        <v>0</v>
      </c>
    </row>
    <row r="6236" spans="1:12" x14ac:dyDescent="0.25">
      <c r="A6236" s="24" t="s">
        <v>3305</v>
      </c>
      <c r="B6236" s="26">
        <v>2015</v>
      </c>
      <c r="C6236" s="24">
        <v>9</v>
      </c>
      <c r="D6236" s="24" t="s">
        <v>261</v>
      </c>
      <c r="E6236" s="26">
        <v>171</v>
      </c>
      <c r="F6236" s="24">
        <v>2490</v>
      </c>
      <c r="G6236" s="26" t="s">
        <v>5797</v>
      </c>
      <c r="H6236" s="24" t="s">
        <v>1122</v>
      </c>
      <c r="I6236" s="24" t="s">
        <v>1123</v>
      </c>
      <c r="J6236" s="27" t="s">
        <v>1</v>
      </c>
      <c r="K6236" s="28">
        <v>12.49</v>
      </c>
      <c r="L6236" s="28">
        <v>0</v>
      </c>
    </row>
    <row r="6237" spans="1:12" x14ac:dyDescent="0.25">
      <c r="A6237" s="24" t="s">
        <v>3305</v>
      </c>
      <c r="B6237" s="26">
        <v>2015</v>
      </c>
      <c r="C6237" s="24">
        <v>9</v>
      </c>
      <c r="D6237" s="24" t="s">
        <v>261</v>
      </c>
      <c r="E6237" s="26">
        <v>171</v>
      </c>
      <c r="F6237" s="24">
        <v>4595</v>
      </c>
      <c r="G6237" s="26" t="s">
        <v>7902</v>
      </c>
      <c r="H6237" s="24" t="s">
        <v>90</v>
      </c>
      <c r="I6237" s="24" t="s">
        <v>91</v>
      </c>
      <c r="J6237" s="27" t="s">
        <v>1</v>
      </c>
      <c r="K6237" s="28">
        <v>18.88</v>
      </c>
      <c r="L6237" s="28">
        <v>0</v>
      </c>
    </row>
    <row r="6238" spans="1:12" x14ac:dyDescent="0.25">
      <c r="A6238" s="24" t="s">
        <v>3305</v>
      </c>
      <c r="B6238" s="26">
        <v>2015</v>
      </c>
      <c r="C6238" s="24">
        <v>9</v>
      </c>
      <c r="D6238" s="24" t="s">
        <v>261</v>
      </c>
      <c r="E6238" s="26">
        <v>171</v>
      </c>
      <c r="F6238" s="24">
        <v>5408</v>
      </c>
      <c r="G6238" s="26" t="s">
        <v>8715</v>
      </c>
      <c r="H6238" s="24" t="s">
        <v>198</v>
      </c>
      <c r="I6238" s="24" t="s">
        <v>199</v>
      </c>
      <c r="J6238" s="27" t="s">
        <v>1</v>
      </c>
      <c r="K6238" s="28">
        <v>18.88</v>
      </c>
      <c r="L6238" s="28">
        <v>0</v>
      </c>
    </row>
    <row r="6239" spans="1:12" x14ac:dyDescent="0.25">
      <c r="A6239" s="24" t="s">
        <v>3305</v>
      </c>
      <c r="B6239" s="26">
        <v>2015</v>
      </c>
      <c r="C6239" s="24">
        <v>9</v>
      </c>
      <c r="D6239" s="24" t="s">
        <v>261</v>
      </c>
      <c r="E6239" s="26">
        <v>171</v>
      </c>
      <c r="F6239" s="24">
        <v>535</v>
      </c>
      <c r="G6239" s="26" t="s">
        <v>3842</v>
      </c>
      <c r="H6239" s="24" t="s">
        <v>358</v>
      </c>
      <c r="I6239" s="24" t="s">
        <v>359</v>
      </c>
      <c r="J6239" s="27" t="s">
        <v>1</v>
      </c>
      <c r="K6239" s="28">
        <v>11.92</v>
      </c>
      <c r="L6239" s="28">
        <v>0</v>
      </c>
    </row>
    <row r="6240" spans="1:12" x14ac:dyDescent="0.25">
      <c r="A6240" s="24" t="s">
        <v>3305</v>
      </c>
      <c r="B6240" s="26">
        <v>2015</v>
      </c>
      <c r="C6240" s="24">
        <v>9</v>
      </c>
      <c r="D6240" s="24" t="s">
        <v>261</v>
      </c>
      <c r="E6240" s="26">
        <v>171</v>
      </c>
      <c r="F6240" s="24">
        <v>536</v>
      </c>
      <c r="G6240" s="26" t="s">
        <v>3843</v>
      </c>
      <c r="H6240" s="24" t="s">
        <v>59</v>
      </c>
      <c r="I6240" s="24" t="s">
        <v>60</v>
      </c>
      <c r="J6240" s="27" t="s">
        <v>1</v>
      </c>
      <c r="K6240" s="28">
        <v>172.97</v>
      </c>
      <c r="L6240" s="28">
        <v>0</v>
      </c>
    </row>
    <row r="6241" spans="1:12" x14ac:dyDescent="0.25">
      <c r="A6241" s="24" t="s">
        <v>3305</v>
      </c>
      <c r="B6241" s="26">
        <v>2015</v>
      </c>
      <c r="C6241" s="24">
        <v>9</v>
      </c>
      <c r="D6241" s="24" t="s">
        <v>261</v>
      </c>
      <c r="E6241" s="26">
        <v>172</v>
      </c>
      <c r="F6241" s="24">
        <v>5409</v>
      </c>
      <c r="G6241" s="26" t="s">
        <v>8716</v>
      </c>
      <c r="H6241" s="24" t="s">
        <v>1380</v>
      </c>
      <c r="I6241" s="24" t="s">
        <v>1381</v>
      </c>
      <c r="J6241" s="27" t="s">
        <v>1</v>
      </c>
      <c r="K6241" s="28">
        <v>29</v>
      </c>
      <c r="L6241" s="28">
        <v>0</v>
      </c>
    </row>
    <row r="6242" spans="1:12" x14ac:dyDescent="0.25">
      <c r="A6242" s="24" t="s">
        <v>3305</v>
      </c>
      <c r="B6242" s="26">
        <v>2015</v>
      </c>
      <c r="C6242" s="24">
        <v>9</v>
      </c>
      <c r="D6242" s="24" t="s">
        <v>261</v>
      </c>
      <c r="E6242" s="26">
        <v>172</v>
      </c>
      <c r="F6242" s="24">
        <v>513</v>
      </c>
      <c r="G6242" s="26" t="s">
        <v>3820</v>
      </c>
      <c r="H6242" s="24" t="s">
        <v>67</v>
      </c>
      <c r="I6242" s="24" t="s">
        <v>68</v>
      </c>
      <c r="J6242" s="27" t="s">
        <v>1</v>
      </c>
      <c r="K6242" s="28">
        <v>26.08</v>
      </c>
      <c r="L6242" s="28">
        <v>0</v>
      </c>
    </row>
    <row r="6243" spans="1:12" x14ac:dyDescent="0.25">
      <c r="A6243" s="24" t="s">
        <v>3305</v>
      </c>
      <c r="B6243" s="26">
        <v>2015</v>
      </c>
      <c r="C6243" s="24">
        <v>9</v>
      </c>
      <c r="D6243" s="24" t="s">
        <v>261</v>
      </c>
      <c r="E6243" s="26">
        <v>172</v>
      </c>
      <c r="F6243" s="24">
        <v>5410</v>
      </c>
      <c r="G6243" s="26" t="s">
        <v>8717</v>
      </c>
      <c r="H6243" s="24" t="s">
        <v>59</v>
      </c>
      <c r="I6243" s="24" t="s">
        <v>60</v>
      </c>
      <c r="J6243" s="27" t="s">
        <v>1</v>
      </c>
      <c r="K6243" s="28">
        <v>1.74</v>
      </c>
      <c r="L6243" s="28">
        <v>0</v>
      </c>
    </row>
    <row r="6244" spans="1:12" x14ac:dyDescent="0.25">
      <c r="A6244" s="24" t="s">
        <v>3305</v>
      </c>
      <c r="B6244" s="26">
        <v>2015</v>
      </c>
      <c r="C6244" s="24">
        <v>9</v>
      </c>
      <c r="D6244" s="24" t="s">
        <v>261</v>
      </c>
      <c r="E6244" s="26">
        <v>172</v>
      </c>
      <c r="F6244" s="24">
        <v>5411</v>
      </c>
      <c r="G6244" s="26" t="s">
        <v>8718</v>
      </c>
      <c r="H6244" s="24" t="s">
        <v>61</v>
      </c>
      <c r="I6244" s="24" t="s">
        <v>62</v>
      </c>
      <c r="J6244" s="27" t="s">
        <v>1</v>
      </c>
      <c r="K6244" s="28">
        <v>9.3800000000000008</v>
      </c>
      <c r="L6244" s="28">
        <v>0</v>
      </c>
    </row>
    <row r="6245" spans="1:12" x14ac:dyDescent="0.25">
      <c r="A6245" s="24" t="s">
        <v>3305</v>
      </c>
      <c r="B6245" s="26">
        <v>2015</v>
      </c>
      <c r="C6245" s="24">
        <v>9</v>
      </c>
      <c r="D6245" s="24" t="s">
        <v>261</v>
      </c>
      <c r="E6245" s="26">
        <v>172</v>
      </c>
      <c r="F6245" s="24">
        <v>5412</v>
      </c>
      <c r="G6245" s="26" t="s">
        <v>8719</v>
      </c>
      <c r="H6245" s="24" t="s">
        <v>126</v>
      </c>
      <c r="I6245" s="24" t="s">
        <v>127</v>
      </c>
      <c r="J6245" s="27" t="s">
        <v>1</v>
      </c>
      <c r="K6245" s="28">
        <v>1.55</v>
      </c>
      <c r="L6245" s="28">
        <v>0</v>
      </c>
    </row>
    <row r="6246" spans="1:12" x14ac:dyDescent="0.25">
      <c r="A6246" s="24" t="s">
        <v>3305</v>
      </c>
      <c r="B6246" s="26">
        <v>2015</v>
      </c>
      <c r="C6246" s="24">
        <v>9</v>
      </c>
      <c r="D6246" s="24" t="s">
        <v>261</v>
      </c>
      <c r="E6246" s="26">
        <v>172</v>
      </c>
      <c r="F6246" s="24">
        <v>5413</v>
      </c>
      <c r="G6246" s="26" t="s">
        <v>8720</v>
      </c>
      <c r="H6246" s="24" t="s">
        <v>1686</v>
      </c>
      <c r="I6246" s="24" t="s">
        <v>1687</v>
      </c>
      <c r="J6246" s="27" t="s">
        <v>1</v>
      </c>
      <c r="K6246" s="28">
        <v>28.39</v>
      </c>
      <c r="L6246" s="28">
        <v>0</v>
      </c>
    </row>
    <row r="6247" spans="1:12" x14ac:dyDescent="0.25">
      <c r="A6247" s="24" t="s">
        <v>3305</v>
      </c>
      <c r="B6247" s="26">
        <v>2015</v>
      </c>
      <c r="C6247" s="24">
        <v>9</v>
      </c>
      <c r="D6247" s="24" t="s">
        <v>261</v>
      </c>
      <c r="E6247" s="26">
        <v>172</v>
      </c>
      <c r="F6247" s="24">
        <v>530</v>
      </c>
      <c r="G6247" s="26" t="s">
        <v>3837</v>
      </c>
      <c r="H6247" s="24" t="s">
        <v>77</v>
      </c>
      <c r="I6247" s="24" t="s">
        <v>78</v>
      </c>
      <c r="J6247" s="27" t="s">
        <v>1</v>
      </c>
      <c r="K6247" s="28">
        <v>8.07</v>
      </c>
      <c r="L6247" s="28">
        <v>0</v>
      </c>
    </row>
    <row r="6248" spans="1:12" x14ac:dyDescent="0.25">
      <c r="A6248" s="24" t="s">
        <v>3305</v>
      </c>
      <c r="B6248" s="26">
        <v>2015</v>
      </c>
      <c r="C6248" s="24">
        <v>9</v>
      </c>
      <c r="D6248" s="24" t="s">
        <v>261</v>
      </c>
      <c r="E6248" s="26">
        <v>172</v>
      </c>
      <c r="F6248" s="24">
        <v>274</v>
      </c>
      <c r="G6248" s="26" t="s">
        <v>3581</v>
      </c>
      <c r="H6248" s="24" t="s">
        <v>306</v>
      </c>
      <c r="I6248" s="24" t="s">
        <v>307</v>
      </c>
      <c r="J6248" s="27" t="s">
        <v>1</v>
      </c>
      <c r="K6248" s="28">
        <v>186.98</v>
      </c>
      <c r="L6248" s="28">
        <v>0</v>
      </c>
    </row>
    <row r="6249" spans="1:12" x14ac:dyDescent="0.25">
      <c r="A6249" s="24" t="s">
        <v>3305</v>
      </c>
      <c r="B6249" s="26">
        <v>2015</v>
      </c>
      <c r="C6249" s="24">
        <v>9</v>
      </c>
      <c r="D6249" s="24" t="s">
        <v>261</v>
      </c>
      <c r="E6249" s="26">
        <v>172</v>
      </c>
      <c r="F6249" s="24">
        <v>5414</v>
      </c>
      <c r="G6249" s="26" t="s">
        <v>8721</v>
      </c>
      <c r="H6249" s="24" t="s">
        <v>1248</v>
      </c>
      <c r="I6249" s="24" t="s">
        <v>1249</v>
      </c>
      <c r="J6249" s="27" t="s">
        <v>1</v>
      </c>
      <c r="K6249" s="28">
        <v>22.67</v>
      </c>
      <c r="L6249" s="28">
        <v>0</v>
      </c>
    </row>
    <row r="6250" spans="1:12" x14ac:dyDescent="0.25">
      <c r="A6250" s="24" t="s">
        <v>3305</v>
      </c>
      <c r="B6250" s="26">
        <v>2015</v>
      </c>
      <c r="C6250" s="24">
        <v>9</v>
      </c>
      <c r="D6250" s="24" t="s">
        <v>261</v>
      </c>
      <c r="E6250" s="26">
        <v>172</v>
      </c>
      <c r="F6250" s="24">
        <v>5415</v>
      </c>
      <c r="G6250" s="26" t="s">
        <v>8722</v>
      </c>
      <c r="H6250" s="24" t="s">
        <v>190</v>
      </c>
      <c r="I6250" s="24" t="s">
        <v>191</v>
      </c>
      <c r="J6250" s="27" t="s">
        <v>1</v>
      </c>
      <c r="K6250" s="28">
        <v>7.83</v>
      </c>
      <c r="L6250" s="28">
        <v>0</v>
      </c>
    </row>
    <row r="6251" spans="1:12" x14ac:dyDescent="0.25">
      <c r="A6251" s="24" t="s">
        <v>3305</v>
      </c>
      <c r="B6251" s="26">
        <v>2015</v>
      </c>
      <c r="C6251" s="24">
        <v>9</v>
      </c>
      <c r="D6251" s="24" t="s">
        <v>261</v>
      </c>
      <c r="E6251" s="26">
        <v>173</v>
      </c>
      <c r="F6251" s="24">
        <v>5416</v>
      </c>
      <c r="G6251" s="26" t="s">
        <v>8723</v>
      </c>
      <c r="H6251" s="24" t="s">
        <v>67</v>
      </c>
      <c r="I6251" s="24" t="s">
        <v>68</v>
      </c>
      <c r="J6251" s="27" t="s">
        <v>1</v>
      </c>
      <c r="K6251" s="28">
        <v>17.39</v>
      </c>
      <c r="L6251" s="28">
        <v>0</v>
      </c>
    </row>
    <row r="6252" spans="1:12" x14ac:dyDescent="0.25">
      <c r="A6252" s="24" t="s">
        <v>3305</v>
      </c>
      <c r="B6252" s="26">
        <v>2015</v>
      </c>
      <c r="C6252" s="24">
        <v>9</v>
      </c>
      <c r="D6252" s="24" t="s">
        <v>261</v>
      </c>
      <c r="E6252" s="26">
        <v>173</v>
      </c>
      <c r="F6252" s="24">
        <v>5417</v>
      </c>
      <c r="G6252" s="26" t="s">
        <v>8724</v>
      </c>
      <c r="H6252" s="24" t="s">
        <v>67</v>
      </c>
      <c r="I6252" s="24" t="s">
        <v>68</v>
      </c>
      <c r="J6252" s="27" t="s">
        <v>1</v>
      </c>
      <c r="K6252" s="28">
        <v>18.88</v>
      </c>
      <c r="L6252" s="28">
        <v>0</v>
      </c>
    </row>
    <row r="6253" spans="1:12" x14ac:dyDescent="0.25">
      <c r="A6253" s="24" t="s">
        <v>3305</v>
      </c>
      <c r="B6253" s="26">
        <v>2015</v>
      </c>
      <c r="C6253" s="24">
        <v>9</v>
      </c>
      <c r="D6253" s="24" t="s">
        <v>261</v>
      </c>
      <c r="E6253" s="26">
        <v>173</v>
      </c>
      <c r="F6253" s="24">
        <v>95</v>
      </c>
      <c r="G6253" s="26" t="s">
        <v>3402</v>
      </c>
      <c r="H6253" s="24" t="s">
        <v>98</v>
      </c>
      <c r="I6253" s="24" t="s">
        <v>99</v>
      </c>
      <c r="J6253" s="27" t="s">
        <v>1</v>
      </c>
      <c r="K6253" s="28">
        <v>56.25</v>
      </c>
      <c r="L6253" s="28">
        <v>0</v>
      </c>
    </row>
    <row r="6254" spans="1:12" x14ac:dyDescent="0.25">
      <c r="A6254" s="24" t="s">
        <v>3305</v>
      </c>
      <c r="B6254" s="26">
        <v>2015</v>
      </c>
      <c r="C6254" s="24">
        <v>9</v>
      </c>
      <c r="D6254" s="24" t="s">
        <v>261</v>
      </c>
      <c r="E6254" s="26">
        <v>173</v>
      </c>
      <c r="F6254" s="24">
        <v>5418</v>
      </c>
      <c r="G6254" s="26" t="s">
        <v>8725</v>
      </c>
      <c r="H6254" s="24" t="s">
        <v>594</v>
      </c>
      <c r="I6254" s="24" t="s">
        <v>595</v>
      </c>
      <c r="J6254" s="27" t="s">
        <v>1</v>
      </c>
      <c r="K6254" s="28">
        <v>103.15</v>
      </c>
      <c r="L6254" s="28">
        <v>0</v>
      </c>
    </row>
    <row r="6255" spans="1:12" x14ac:dyDescent="0.25">
      <c r="A6255" s="24" t="s">
        <v>3305</v>
      </c>
      <c r="B6255" s="26">
        <v>2015</v>
      </c>
      <c r="C6255" s="24">
        <v>9</v>
      </c>
      <c r="D6255" s="24" t="s">
        <v>261</v>
      </c>
      <c r="E6255" s="26">
        <v>173</v>
      </c>
      <c r="F6255" s="24">
        <v>5419</v>
      </c>
      <c r="G6255" s="26" t="s">
        <v>8726</v>
      </c>
      <c r="H6255" s="24" t="s">
        <v>69</v>
      </c>
      <c r="I6255" s="24" t="s">
        <v>70</v>
      </c>
      <c r="J6255" s="27" t="s">
        <v>1</v>
      </c>
      <c r="K6255" s="28">
        <v>245.19</v>
      </c>
      <c r="L6255" s="28">
        <v>0</v>
      </c>
    </row>
    <row r="6256" spans="1:12" x14ac:dyDescent="0.25">
      <c r="A6256" s="24" t="s">
        <v>3305</v>
      </c>
      <c r="B6256" s="26">
        <v>2015</v>
      </c>
      <c r="C6256" s="24">
        <v>9</v>
      </c>
      <c r="D6256" s="24" t="s">
        <v>261</v>
      </c>
      <c r="E6256" s="26">
        <v>173</v>
      </c>
      <c r="F6256" s="24">
        <v>5420</v>
      </c>
      <c r="G6256" s="26" t="s">
        <v>8727</v>
      </c>
      <c r="H6256" s="24" t="s">
        <v>420</v>
      </c>
      <c r="I6256" s="24" t="s">
        <v>421</v>
      </c>
      <c r="J6256" s="27" t="s">
        <v>1</v>
      </c>
      <c r="K6256" s="28">
        <v>15.47</v>
      </c>
      <c r="L6256" s="28">
        <v>0</v>
      </c>
    </row>
    <row r="6257" spans="1:12" x14ac:dyDescent="0.25">
      <c r="A6257" s="24" t="s">
        <v>3305</v>
      </c>
      <c r="B6257" s="26">
        <v>2015</v>
      </c>
      <c r="C6257" s="24">
        <v>9</v>
      </c>
      <c r="D6257" s="24" t="s">
        <v>261</v>
      </c>
      <c r="E6257" s="26">
        <v>173</v>
      </c>
      <c r="F6257" s="24">
        <v>5421</v>
      </c>
      <c r="G6257" s="26" t="s">
        <v>8728</v>
      </c>
      <c r="H6257" s="24" t="s">
        <v>67</v>
      </c>
      <c r="I6257" s="24" t="s">
        <v>68</v>
      </c>
      <c r="J6257" s="27" t="s">
        <v>1</v>
      </c>
      <c r="K6257" s="28">
        <v>27.27</v>
      </c>
      <c r="L6257" s="28">
        <v>0</v>
      </c>
    </row>
    <row r="6258" spans="1:12" x14ac:dyDescent="0.25">
      <c r="A6258" s="24" t="s">
        <v>3305</v>
      </c>
      <c r="B6258" s="26">
        <v>2015</v>
      </c>
      <c r="C6258" s="24">
        <v>9</v>
      </c>
      <c r="D6258" s="24" t="s">
        <v>261</v>
      </c>
      <c r="E6258" s="26">
        <v>173</v>
      </c>
      <c r="F6258" s="24">
        <v>1879</v>
      </c>
      <c r="G6258" s="26" t="s">
        <v>5186</v>
      </c>
      <c r="H6258" s="24" t="s">
        <v>90</v>
      </c>
      <c r="I6258" s="24" t="s">
        <v>91</v>
      </c>
      <c r="J6258" s="27" t="s">
        <v>1</v>
      </c>
      <c r="K6258" s="28">
        <v>16.75</v>
      </c>
      <c r="L6258" s="28">
        <v>0</v>
      </c>
    </row>
    <row r="6259" spans="1:12" x14ac:dyDescent="0.25">
      <c r="A6259" s="24" t="s">
        <v>3305</v>
      </c>
      <c r="B6259" s="26">
        <v>2015</v>
      </c>
      <c r="C6259" s="24">
        <v>9</v>
      </c>
      <c r="D6259" s="24" t="s">
        <v>261</v>
      </c>
      <c r="E6259" s="26">
        <v>173</v>
      </c>
      <c r="F6259" s="24">
        <v>5422</v>
      </c>
      <c r="G6259" s="26" t="s">
        <v>8729</v>
      </c>
      <c r="H6259" s="24" t="s">
        <v>61</v>
      </c>
      <c r="I6259" s="24" t="s">
        <v>62</v>
      </c>
      <c r="J6259" s="27" t="s">
        <v>1</v>
      </c>
      <c r="K6259" s="28">
        <v>5.28</v>
      </c>
      <c r="L6259" s="28">
        <v>0</v>
      </c>
    </row>
    <row r="6260" spans="1:12" x14ac:dyDescent="0.25">
      <c r="A6260" s="24" t="s">
        <v>3305</v>
      </c>
      <c r="B6260" s="26">
        <v>2015</v>
      </c>
      <c r="C6260" s="24">
        <v>9</v>
      </c>
      <c r="D6260" s="24" t="s">
        <v>261</v>
      </c>
      <c r="E6260" s="26">
        <v>173</v>
      </c>
      <c r="F6260" s="24">
        <v>5423</v>
      </c>
      <c r="G6260" s="26" t="s">
        <v>8730</v>
      </c>
      <c r="H6260" s="24" t="s">
        <v>77</v>
      </c>
      <c r="I6260" s="24" t="s">
        <v>78</v>
      </c>
      <c r="J6260" s="27" t="s">
        <v>1</v>
      </c>
      <c r="K6260" s="28">
        <v>56.2</v>
      </c>
      <c r="L6260" s="28">
        <v>0</v>
      </c>
    </row>
    <row r="6261" spans="1:12" x14ac:dyDescent="0.25">
      <c r="A6261" s="24" t="s">
        <v>3305</v>
      </c>
      <c r="B6261" s="26">
        <v>2015</v>
      </c>
      <c r="C6261" s="24">
        <v>9</v>
      </c>
      <c r="D6261" s="24" t="s">
        <v>261</v>
      </c>
      <c r="E6261" s="26">
        <v>173</v>
      </c>
      <c r="F6261" s="24">
        <v>3021</v>
      </c>
      <c r="G6261" s="26" t="s">
        <v>6328</v>
      </c>
      <c r="H6261" s="24" t="s">
        <v>59</v>
      </c>
      <c r="I6261" s="24" t="s">
        <v>60</v>
      </c>
      <c r="J6261" s="27" t="s">
        <v>1</v>
      </c>
      <c r="K6261" s="28">
        <v>211.7</v>
      </c>
      <c r="L6261" s="28">
        <v>0</v>
      </c>
    </row>
    <row r="6262" spans="1:12" x14ac:dyDescent="0.25">
      <c r="A6262" s="24" t="s">
        <v>3305</v>
      </c>
      <c r="B6262" s="26">
        <v>2015</v>
      </c>
      <c r="C6262" s="24">
        <v>9</v>
      </c>
      <c r="D6262" s="24" t="s">
        <v>261</v>
      </c>
      <c r="E6262" s="26">
        <v>173</v>
      </c>
      <c r="F6262" s="24">
        <v>5424</v>
      </c>
      <c r="G6262" s="26" t="s">
        <v>8731</v>
      </c>
      <c r="H6262" s="24" t="s">
        <v>65</v>
      </c>
      <c r="I6262" s="24" t="s">
        <v>66</v>
      </c>
      <c r="J6262" s="27" t="s">
        <v>1</v>
      </c>
      <c r="K6262" s="28">
        <v>27.76</v>
      </c>
      <c r="L6262" s="28">
        <v>0</v>
      </c>
    </row>
    <row r="6263" spans="1:12" x14ac:dyDescent="0.25">
      <c r="A6263" s="24" t="s">
        <v>3305</v>
      </c>
      <c r="B6263" s="26">
        <v>2015</v>
      </c>
      <c r="C6263" s="24">
        <v>9</v>
      </c>
      <c r="D6263" s="24" t="s">
        <v>261</v>
      </c>
      <c r="E6263" s="26">
        <v>173</v>
      </c>
      <c r="F6263" s="24">
        <v>5425</v>
      </c>
      <c r="G6263" s="26" t="s">
        <v>8732</v>
      </c>
      <c r="H6263" s="24" t="s">
        <v>98</v>
      </c>
      <c r="I6263" s="24" t="s">
        <v>99</v>
      </c>
      <c r="J6263" s="27" t="s">
        <v>1</v>
      </c>
      <c r="K6263" s="28">
        <v>83.34</v>
      </c>
      <c r="L6263" s="28">
        <v>0</v>
      </c>
    </row>
    <row r="6264" spans="1:12" x14ac:dyDescent="0.25">
      <c r="A6264" s="24" t="s">
        <v>3305</v>
      </c>
      <c r="B6264" s="26">
        <v>2015</v>
      </c>
      <c r="C6264" s="24">
        <v>9</v>
      </c>
      <c r="D6264" s="24" t="s">
        <v>261</v>
      </c>
      <c r="E6264" s="26">
        <v>173</v>
      </c>
      <c r="F6264" s="24">
        <v>5426</v>
      </c>
      <c r="G6264" s="26" t="s">
        <v>8733</v>
      </c>
      <c r="H6264" s="24" t="s">
        <v>1186</v>
      </c>
      <c r="I6264" s="24" t="s">
        <v>1187</v>
      </c>
      <c r="J6264" s="27" t="s">
        <v>1</v>
      </c>
      <c r="K6264" s="28">
        <v>1.93</v>
      </c>
      <c r="L6264" s="28">
        <v>0</v>
      </c>
    </row>
    <row r="6265" spans="1:12" x14ac:dyDescent="0.25">
      <c r="A6265" s="24" t="s">
        <v>3305</v>
      </c>
      <c r="B6265" s="26">
        <v>2015</v>
      </c>
      <c r="C6265" s="24">
        <v>9</v>
      </c>
      <c r="D6265" s="24" t="s">
        <v>261</v>
      </c>
      <c r="E6265" s="26">
        <v>173</v>
      </c>
      <c r="F6265" s="24">
        <v>5427</v>
      </c>
      <c r="G6265" s="26" t="s">
        <v>8734</v>
      </c>
      <c r="H6265" s="24" t="s">
        <v>1750</v>
      </c>
      <c r="I6265" s="24" t="s">
        <v>1751</v>
      </c>
      <c r="J6265" s="27" t="s">
        <v>1</v>
      </c>
      <c r="K6265" s="28">
        <v>1.93</v>
      </c>
      <c r="L6265" s="28">
        <v>0</v>
      </c>
    </row>
    <row r="6266" spans="1:12" x14ac:dyDescent="0.25">
      <c r="A6266" s="24" t="s">
        <v>3305</v>
      </c>
      <c r="B6266" s="26">
        <v>2015</v>
      </c>
      <c r="C6266" s="24">
        <v>9</v>
      </c>
      <c r="D6266" s="24" t="s">
        <v>261</v>
      </c>
      <c r="E6266" s="26">
        <v>173</v>
      </c>
      <c r="F6266" s="24">
        <v>4624</v>
      </c>
      <c r="G6266" s="26" t="s">
        <v>7931</v>
      </c>
      <c r="H6266" s="24" t="s">
        <v>61</v>
      </c>
      <c r="I6266" s="24" t="s">
        <v>62</v>
      </c>
      <c r="J6266" s="27" t="s">
        <v>1</v>
      </c>
      <c r="K6266" s="28">
        <v>273.81</v>
      </c>
      <c r="L6266" s="28">
        <v>0</v>
      </c>
    </row>
    <row r="6267" spans="1:12" x14ac:dyDescent="0.25">
      <c r="A6267" s="24" t="s">
        <v>3305</v>
      </c>
      <c r="B6267" s="26">
        <v>2015</v>
      </c>
      <c r="C6267" s="24">
        <v>9</v>
      </c>
      <c r="D6267" s="24" t="s">
        <v>261</v>
      </c>
      <c r="E6267" s="26">
        <v>173</v>
      </c>
      <c r="F6267" s="24">
        <v>5428</v>
      </c>
      <c r="G6267" s="26" t="s">
        <v>8735</v>
      </c>
      <c r="H6267" s="24" t="s">
        <v>778</v>
      </c>
      <c r="I6267" s="24" t="s">
        <v>779</v>
      </c>
      <c r="J6267" s="27" t="s">
        <v>1</v>
      </c>
      <c r="K6267" s="28">
        <v>172.02</v>
      </c>
      <c r="L6267" s="28">
        <v>0</v>
      </c>
    </row>
    <row r="6268" spans="1:12" x14ac:dyDescent="0.25">
      <c r="A6268" s="24" t="s">
        <v>3305</v>
      </c>
      <c r="B6268" s="26">
        <v>2015</v>
      </c>
      <c r="C6268" s="24">
        <v>9</v>
      </c>
      <c r="D6268" s="24" t="s">
        <v>261</v>
      </c>
      <c r="E6268" s="26">
        <v>173</v>
      </c>
      <c r="F6268" s="24">
        <v>5429</v>
      </c>
      <c r="G6268" s="26" t="s">
        <v>8736</v>
      </c>
      <c r="H6268" s="24" t="s">
        <v>1088</v>
      </c>
      <c r="I6268" s="24" t="s">
        <v>1089</v>
      </c>
      <c r="J6268" s="27" t="s">
        <v>1</v>
      </c>
      <c r="K6268" s="28">
        <v>120.66</v>
      </c>
      <c r="L6268" s="28">
        <v>0</v>
      </c>
    </row>
    <row r="6269" spans="1:12" x14ac:dyDescent="0.25">
      <c r="A6269" s="24" t="s">
        <v>3305</v>
      </c>
      <c r="B6269" s="26">
        <v>2015</v>
      </c>
      <c r="C6269" s="24">
        <v>9</v>
      </c>
      <c r="D6269" s="24" t="s">
        <v>261</v>
      </c>
      <c r="E6269" s="26">
        <v>173</v>
      </c>
      <c r="F6269" s="24">
        <v>5430</v>
      </c>
      <c r="G6269" s="26" t="s">
        <v>8737</v>
      </c>
      <c r="H6269" s="24" t="s">
        <v>1752</v>
      </c>
      <c r="I6269" s="24" t="s">
        <v>1753</v>
      </c>
      <c r="J6269" s="27" t="s">
        <v>1</v>
      </c>
      <c r="K6269" s="28">
        <v>19.63</v>
      </c>
      <c r="L6269" s="28">
        <v>0</v>
      </c>
    </row>
    <row r="6270" spans="1:12" x14ac:dyDescent="0.25">
      <c r="A6270" s="24" t="s">
        <v>3305</v>
      </c>
      <c r="B6270" s="26">
        <v>2015</v>
      </c>
      <c r="C6270" s="24">
        <v>9</v>
      </c>
      <c r="D6270" s="24" t="s">
        <v>261</v>
      </c>
      <c r="E6270" s="26">
        <v>173</v>
      </c>
      <c r="F6270" s="24">
        <v>5431</v>
      </c>
      <c r="G6270" s="26" t="s">
        <v>8738</v>
      </c>
      <c r="H6270" s="24" t="s">
        <v>304</v>
      </c>
      <c r="I6270" s="24" t="s">
        <v>305</v>
      </c>
      <c r="J6270" s="27" t="s">
        <v>1</v>
      </c>
      <c r="K6270" s="28">
        <v>35.08</v>
      </c>
      <c r="L6270" s="28">
        <v>0</v>
      </c>
    </row>
    <row r="6271" spans="1:12" x14ac:dyDescent="0.25">
      <c r="A6271" s="24" t="s">
        <v>3305</v>
      </c>
      <c r="B6271" s="26">
        <v>2015</v>
      </c>
      <c r="C6271" s="24">
        <v>9</v>
      </c>
      <c r="D6271" s="24" t="s">
        <v>261</v>
      </c>
      <c r="E6271" s="26">
        <v>173</v>
      </c>
      <c r="F6271" s="24">
        <v>5432</v>
      </c>
      <c r="G6271" s="26" t="s">
        <v>8739</v>
      </c>
      <c r="H6271" s="24" t="s">
        <v>73</v>
      </c>
      <c r="I6271" s="24" t="s">
        <v>74</v>
      </c>
      <c r="J6271" s="27" t="s">
        <v>1</v>
      </c>
      <c r="K6271" s="28">
        <v>246.67</v>
      </c>
      <c r="L6271" s="28">
        <v>0</v>
      </c>
    </row>
    <row r="6272" spans="1:12" x14ac:dyDescent="0.25">
      <c r="A6272" s="24" t="s">
        <v>3305</v>
      </c>
      <c r="B6272" s="26">
        <v>2015</v>
      </c>
      <c r="C6272" s="24">
        <v>9</v>
      </c>
      <c r="D6272" s="24" t="s">
        <v>261</v>
      </c>
      <c r="E6272" s="26">
        <v>173</v>
      </c>
      <c r="F6272" s="24">
        <v>5433</v>
      </c>
      <c r="G6272" s="26" t="s">
        <v>8740</v>
      </c>
      <c r="H6272" s="24" t="s">
        <v>544</v>
      </c>
      <c r="I6272" s="24" t="s">
        <v>545</v>
      </c>
      <c r="J6272" s="27" t="s">
        <v>1</v>
      </c>
      <c r="K6272" s="28">
        <v>126.25</v>
      </c>
      <c r="L6272" s="28">
        <v>0</v>
      </c>
    </row>
    <row r="6273" spans="1:12" x14ac:dyDescent="0.25">
      <c r="A6273" s="24" t="s">
        <v>3305</v>
      </c>
      <c r="B6273" s="26">
        <v>2015</v>
      </c>
      <c r="C6273" s="24">
        <v>9</v>
      </c>
      <c r="D6273" s="24" t="s">
        <v>261</v>
      </c>
      <c r="E6273" s="26">
        <v>173</v>
      </c>
      <c r="F6273" s="24">
        <v>1713</v>
      </c>
      <c r="G6273" s="26" t="s">
        <v>5020</v>
      </c>
      <c r="H6273" s="24" t="s">
        <v>249</v>
      </c>
      <c r="I6273" s="24" t="s">
        <v>250</v>
      </c>
      <c r="J6273" s="27" t="s">
        <v>1</v>
      </c>
      <c r="K6273" s="28">
        <v>199.53</v>
      </c>
      <c r="L6273" s="28">
        <v>0</v>
      </c>
    </row>
    <row r="6274" spans="1:12" x14ac:dyDescent="0.25">
      <c r="A6274" s="24" t="s">
        <v>3305</v>
      </c>
      <c r="B6274" s="26">
        <v>2015</v>
      </c>
      <c r="C6274" s="24">
        <v>9</v>
      </c>
      <c r="D6274" s="24" t="s">
        <v>261</v>
      </c>
      <c r="E6274" s="26">
        <v>173</v>
      </c>
      <c r="F6274" s="24">
        <v>771</v>
      </c>
      <c r="G6274" s="26" t="s">
        <v>4078</v>
      </c>
      <c r="H6274" s="24" t="s">
        <v>544</v>
      </c>
      <c r="I6274" s="24" t="s">
        <v>545</v>
      </c>
      <c r="J6274" s="27" t="s">
        <v>1</v>
      </c>
      <c r="K6274" s="28">
        <v>43.23</v>
      </c>
      <c r="L6274" s="28">
        <v>0</v>
      </c>
    </row>
    <row r="6275" spans="1:12" x14ac:dyDescent="0.25">
      <c r="A6275" s="24" t="s">
        <v>3305</v>
      </c>
      <c r="B6275" s="26">
        <v>2015</v>
      </c>
      <c r="C6275" s="24">
        <v>9</v>
      </c>
      <c r="D6275" s="24" t="s">
        <v>261</v>
      </c>
      <c r="E6275" s="26">
        <v>179</v>
      </c>
      <c r="F6275" s="24">
        <v>5434</v>
      </c>
      <c r="G6275" s="26" t="s">
        <v>8741</v>
      </c>
      <c r="H6275" s="24" t="s">
        <v>77</v>
      </c>
      <c r="I6275" s="24" t="s">
        <v>78</v>
      </c>
      <c r="J6275" s="27" t="s">
        <v>1</v>
      </c>
      <c r="K6275" s="28">
        <v>2.5499999999999998</v>
      </c>
      <c r="L6275" s="28">
        <v>0</v>
      </c>
    </row>
    <row r="6276" spans="1:12" x14ac:dyDescent="0.25">
      <c r="A6276" s="24" t="s">
        <v>3305</v>
      </c>
      <c r="B6276" s="26">
        <v>2015</v>
      </c>
      <c r="C6276" s="24">
        <v>9</v>
      </c>
      <c r="D6276" s="24" t="s">
        <v>261</v>
      </c>
      <c r="E6276" s="26">
        <v>179</v>
      </c>
      <c r="F6276" s="24">
        <v>537</v>
      </c>
      <c r="G6276" s="26" t="s">
        <v>3844</v>
      </c>
      <c r="H6276" s="24" t="s">
        <v>200</v>
      </c>
      <c r="I6276" s="24" t="s">
        <v>201</v>
      </c>
      <c r="J6276" s="27" t="s">
        <v>1</v>
      </c>
      <c r="K6276" s="28">
        <v>15.66</v>
      </c>
      <c r="L6276" s="28">
        <v>0</v>
      </c>
    </row>
    <row r="6277" spans="1:12" x14ac:dyDescent="0.25">
      <c r="A6277" s="24" t="s">
        <v>3305</v>
      </c>
      <c r="B6277" s="26">
        <v>2015</v>
      </c>
      <c r="C6277" s="24">
        <v>9</v>
      </c>
      <c r="D6277" s="24" t="s">
        <v>261</v>
      </c>
      <c r="E6277" s="26">
        <v>179</v>
      </c>
      <c r="F6277" s="24">
        <v>538</v>
      </c>
      <c r="G6277" s="26" t="s">
        <v>3845</v>
      </c>
      <c r="H6277" s="24" t="s">
        <v>77</v>
      </c>
      <c r="I6277" s="24" t="s">
        <v>78</v>
      </c>
      <c r="J6277" s="27" t="s">
        <v>1</v>
      </c>
      <c r="K6277" s="28">
        <v>21.71</v>
      </c>
      <c r="L6277" s="28">
        <v>0</v>
      </c>
    </row>
    <row r="6278" spans="1:12" x14ac:dyDescent="0.25">
      <c r="A6278" s="24" t="s">
        <v>3305</v>
      </c>
      <c r="B6278" s="26">
        <v>2015</v>
      </c>
      <c r="C6278" s="24">
        <v>9</v>
      </c>
      <c r="D6278" s="24" t="s">
        <v>261</v>
      </c>
      <c r="E6278" s="26">
        <v>179</v>
      </c>
      <c r="F6278" s="24">
        <v>5435</v>
      </c>
      <c r="G6278" s="26" t="s">
        <v>8742</v>
      </c>
      <c r="H6278" s="24" t="s">
        <v>67</v>
      </c>
      <c r="I6278" s="24" t="s">
        <v>68</v>
      </c>
      <c r="J6278" s="27" t="s">
        <v>1</v>
      </c>
      <c r="K6278" s="28">
        <v>38.46</v>
      </c>
      <c r="L6278" s="28">
        <v>0</v>
      </c>
    </row>
    <row r="6279" spans="1:12" x14ac:dyDescent="0.25">
      <c r="A6279" s="24" t="s">
        <v>3305</v>
      </c>
      <c r="B6279" s="26">
        <v>2015</v>
      </c>
      <c r="C6279" s="24">
        <v>9</v>
      </c>
      <c r="D6279" s="24" t="s">
        <v>261</v>
      </c>
      <c r="E6279" s="26">
        <v>179</v>
      </c>
      <c r="F6279" s="24">
        <v>5436</v>
      </c>
      <c r="G6279" s="26" t="s">
        <v>8743</v>
      </c>
      <c r="H6279" s="24" t="s">
        <v>59</v>
      </c>
      <c r="I6279" s="24" t="s">
        <v>60</v>
      </c>
      <c r="J6279" s="27" t="s">
        <v>1</v>
      </c>
      <c r="K6279" s="28">
        <v>11.86</v>
      </c>
      <c r="L6279" s="28">
        <v>0</v>
      </c>
    </row>
    <row r="6280" spans="1:12" x14ac:dyDescent="0.25">
      <c r="A6280" s="24" t="s">
        <v>3305</v>
      </c>
      <c r="B6280" s="26">
        <v>2015</v>
      </c>
      <c r="C6280" s="24">
        <v>9</v>
      </c>
      <c r="D6280" s="24" t="s">
        <v>261</v>
      </c>
      <c r="E6280" s="26">
        <v>179</v>
      </c>
      <c r="F6280" s="24">
        <v>539</v>
      </c>
      <c r="G6280" s="26" t="s">
        <v>3846</v>
      </c>
      <c r="H6280" s="24" t="s">
        <v>67</v>
      </c>
      <c r="I6280" s="24" t="s">
        <v>68</v>
      </c>
      <c r="J6280" s="27" t="s">
        <v>1</v>
      </c>
      <c r="K6280" s="28">
        <v>47.7</v>
      </c>
      <c r="L6280" s="28">
        <v>0</v>
      </c>
    </row>
    <row r="6281" spans="1:12" x14ac:dyDescent="0.25">
      <c r="A6281" s="24" t="s">
        <v>3305</v>
      </c>
      <c r="B6281" s="26">
        <v>2015</v>
      </c>
      <c r="C6281" s="24">
        <v>9</v>
      </c>
      <c r="D6281" s="24" t="s">
        <v>261</v>
      </c>
      <c r="E6281" s="26">
        <v>179</v>
      </c>
      <c r="F6281" s="24">
        <v>2649</v>
      </c>
      <c r="G6281" s="26" t="s">
        <v>5956</v>
      </c>
      <c r="H6281" s="24" t="s">
        <v>176</v>
      </c>
      <c r="I6281" s="24" t="s">
        <v>177</v>
      </c>
      <c r="J6281" s="27" t="s">
        <v>1</v>
      </c>
      <c r="K6281" s="28">
        <v>56.2</v>
      </c>
      <c r="L6281" s="28">
        <v>0</v>
      </c>
    </row>
    <row r="6282" spans="1:12" x14ac:dyDescent="0.25">
      <c r="A6282" s="24" t="s">
        <v>3305</v>
      </c>
      <c r="B6282" s="26">
        <v>2015</v>
      </c>
      <c r="C6282" s="24">
        <v>9</v>
      </c>
      <c r="D6282" s="24" t="s">
        <v>261</v>
      </c>
      <c r="E6282" s="26">
        <v>179</v>
      </c>
      <c r="F6282" s="24">
        <v>2651</v>
      </c>
      <c r="G6282" s="26" t="s">
        <v>5958</v>
      </c>
      <c r="H6282" s="24" t="s">
        <v>67</v>
      </c>
      <c r="I6282" s="24" t="s">
        <v>68</v>
      </c>
      <c r="J6282" s="27" t="s">
        <v>1</v>
      </c>
      <c r="K6282" s="28">
        <v>2.86</v>
      </c>
      <c r="L6282" s="28">
        <v>0</v>
      </c>
    </row>
    <row r="6283" spans="1:12" x14ac:dyDescent="0.25">
      <c r="A6283" s="24" t="s">
        <v>3305</v>
      </c>
      <c r="B6283" s="26">
        <v>2015</v>
      </c>
      <c r="C6283" s="24">
        <v>9</v>
      </c>
      <c r="D6283" s="24" t="s">
        <v>261</v>
      </c>
      <c r="E6283" s="26">
        <v>179</v>
      </c>
      <c r="F6283" s="24">
        <v>4645</v>
      </c>
      <c r="G6283" s="26" t="s">
        <v>7952</v>
      </c>
      <c r="H6283" s="24" t="s">
        <v>478</v>
      </c>
      <c r="I6283" s="24" t="s">
        <v>479</v>
      </c>
      <c r="J6283" s="27" t="s">
        <v>1</v>
      </c>
      <c r="K6283" s="28">
        <v>18.88</v>
      </c>
      <c r="L6283" s="28">
        <v>0</v>
      </c>
    </row>
    <row r="6284" spans="1:12" x14ac:dyDescent="0.25">
      <c r="A6284" s="24" t="s">
        <v>3305</v>
      </c>
      <c r="B6284" s="26">
        <v>2015</v>
      </c>
      <c r="C6284" s="24">
        <v>9</v>
      </c>
      <c r="D6284" s="24" t="s">
        <v>261</v>
      </c>
      <c r="E6284" s="26">
        <v>179</v>
      </c>
      <c r="F6284" s="24">
        <v>5437</v>
      </c>
      <c r="G6284" s="26" t="s">
        <v>8744</v>
      </c>
      <c r="H6284" s="24" t="s">
        <v>77</v>
      </c>
      <c r="I6284" s="24" t="s">
        <v>78</v>
      </c>
      <c r="J6284" s="27" t="s">
        <v>1</v>
      </c>
      <c r="K6284" s="28">
        <v>13.73</v>
      </c>
      <c r="L6284" s="28">
        <v>0</v>
      </c>
    </row>
    <row r="6285" spans="1:12" x14ac:dyDescent="0.25">
      <c r="A6285" s="24" t="s">
        <v>3305</v>
      </c>
      <c r="B6285" s="26">
        <v>2015</v>
      </c>
      <c r="C6285" s="24">
        <v>9</v>
      </c>
      <c r="D6285" s="24" t="s">
        <v>261</v>
      </c>
      <c r="E6285" s="26">
        <v>179</v>
      </c>
      <c r="F6285" s="24">
        <v>2633</v>
      </c>
      <c r="G6285" s="26" t="s">
        <v>5940</v>
      </c>
      <c r="H6285" s="24" t="s">
        <v>124</v>
      </c>
      <c r="I6285" s="24" t="s">
        <v>125</v>
      </c>
      <c r="J6285" s="27" t="s">
        <v>1</v>
      </c>
      <c r="K6285" s="28">
        <v>4.78</v>
      </c>
      <c r="L6285" s="28">
        <v>0</v>
      </c>
    </row>
    <row r="6286" spans="1:12" x14ac:dyDescent="0.25">
      <c r="A6286" s="24" t="s">
        <v>3305</v>
      </c>
      <c r="B6286" s="26">
        <v>2015</v>
      </c>
      <c r="C6286" s="24">
        <v>9</v>
      </c>
      <c r="D6286" s="24" t="s">
        <v>261</v>
      </c>
      <c r="E6286" s="26">
        <v>179</v>
      </c>
      <c r="F6286" s="24">
        <v>5438</v>
      </c>
      <c r="G6286" s="26" t="s">
        <v>8745</v>
      </c>
      <c r="H6286" s="24" t="s">
        <v>67</v>
      </c>
      <c r="I6286" s="24" t="s">
        <v>68</v>
      </c>
      <c r="J6286" s="27" t="s">
        <v>1</v>
      </c>
      <c r="K6286" s="28">
        <v>16.46</v>
      </c>
      <c r="L6286" s="28">
        <v>0</v>
      </c>
    </row>
    <row r="6287" spans="1:12" x14ac:dyDescent="0.25">
      <c r="A6287" s="24" t="s">
        <v>3305</v>
      </c>
      <c r="B6287" s="26">
        <v>2015</v>
      </c>
      <c r="C6287" s="24">
        <v>9</v>
      </c>
      <c r="D6287" s="24" t="s">
        <v>261</v>
      </c>
      <c r="E6287" s="26">
        <v>179</v>
      </c>
      <c r="F6287" s="24">
        <v>5439</v>
      </c>
      <c r="G6287" s="26" t="s">
        <v>8746</v>
      </c>
      <c r="H6287" s="24" t="s">
        <v>212</v>
      </c>
      <c r="I6287" s="24" t="s">
        <v>213</v>
      </c>
      <c r="J6287" s="27" t="s">
        <v>1</v>
      </c>
      <c r="K6287" s="28">
        <v>7.83</v>
      </c>
      <c r="L6287" s="28">
        <v>0</v>
      </c>
    </row>
    <row r="6288" spans="1:12" x14ac:dyDescent="0.25">
      <c r="A6288" s="24" t="s">
        <v>3305</v>
      </c>
      <c r="B6288" s="26">
        <v>2015</v>
      </c>
      <c r="C6288" s="24">
        <v>9</v>
      </c>
      <c r="D6288" s="24" t="s">
        <v>261</v>
      </c>
      <c r="E6288" s="26">
        <v>179</v>
      </c>
      <c r="F6288" s="24">
        <v>2671</v>
      </c>
      <c r="G6288" s="26" t="s">
        <v>5978</v>
      </c>
      <c r="H6288" s="24" t="s">
        <v>154</v>
      </c>
      <c r="I6288" s="24" t="s">
        <v>155</v>
      </c>
      <c r="J6288" s="27" t="s">
        <v>1</v>
      </c>
      <c r="K6288" s="28">
        <v>141.22999999999999</v>
      </c>
      <c r="L6288" s="28">
        <v>0</v>
      </c>
    </row>
    <row r="6289" spans="1:12" x14ac:dyDescent="0.25">
      <c r="A6289" s="24" t="s">
        <v>3305</v>
      </c>
      <c r="B6289" s="26">
        <v>2015</v>
      </c>
      <c r="C6289" s="24">
        <v>9</v>
      </c>
      <c r="D6289" s="24" t="s">
        <v>261</v>
      </c>
      <c r="E6289" s="26">
        <v>179</v>
      </c>
      <c r="F6289" s="24">
        <v>4647</v>
      </c>
      <c r="G6289" s="26" t="s">
        <v>7954</v>
      </c>
      <c r="H6289" s="24" t="s">
        <v>59</v>
      </c>
      <c r="I6289" s="24" t="s">
        <v>60</v>
      </c>
      <c r="J6289" s="27" t="s">
        <v>1</v>
      </c>
      <c r="K6289" s="28">
        <v>245.36</v>
      </c>
      <c r="L6289" s="28">
        <v>0</v>
      </c>
    </row>
    <row r="6290" spans="1:12" x14ac:dyDescent="0.25">
      <c r="A6290" s="24" t="s">
        <v>3305</v>
      </c>
      <c r="B6290" s="26">
        <v>2015</v>
      </c>
      <c r="C6290" s="24">
        <v>9</v>
      </c>
      <c r="D6290" s="24" t="s">
        <v>261</v>
      </c>
      <c r="E6290" s="26">
        <v>180</v>
      </c>
      <c r="F6290" s="24">
        <v>2665</v>
      </c>
      <c r="G6290" s="26" t="s">
        <v>5972</v>
      </c>
      <c r="H6290" s="24" t="s">
        <v>98</v>
      </c>
      <c r="I6290" s="24" t="s">
        <v>99</v>
      </c>
      <c r="J6290" s="27" t="s">
        <v>1</v>
      </c>
      <c r="K6290" s="28">
        <v>71.92</v>
      </c>
      <c r="L6290" s="28">
        <v>0</v>
      </c>
    </row>
    <row r="6291" spans="1:12" x14ac:dyDescent="0.25">
      <c r="A6291" s="24" t="s">
        <v>3305</v>
      </c>
      <c r="B6291" s="26">
        <v>2015</v>
      </c>
      <c r="C6291" s="24">
        <v>9</v>
      </c>
      <c r="D6291" s="24" t="s">
        <v>261</v>
      </c>
      <c r="E6291" s="26">
        <v>181</v>
      </c>
      <c r="F6291" s="24">
        <v>4650</v>
      </c>
      <c r="G6291" s="26" t="s">
        <v>7957</v>
      </c>
      <c r="H6291" s="24" t="s">
        <v>67</v>
      </c>
      <c r="I6291" s="24" t="s">
        <v>68</v>
      </c>
      <c r="J6291" s="27" t="s">
        <v>1</v>
      </c>
      <c r="K6291" s="28">
        <v>3.04</v>
      </c>
      <c r="L6291" s="28">
        <v>0</v>
      </c>
    </row>
    <row r="6292" spans="1:12" x14ac:dyDescent="0.25">
      <c r="A6292" s="24" t="s">
        <v>3305</v>
      </c>
      <c r="B6292" s="26">
        <v>2015</v>
      </c>
      <c r="C6292" s="24">
        <v>9</v>
      </c>
      <c r="D6292" s="24" t="s">
        <v>261</v>
      </c>
      <c r="E6292" s="26">
        <v>181</v>
      </c>
      <c r="F6292" s="24">
        <v>5440</v>
      </c>
      <c r="G6292" s="26" t="s">
        <v>8747</v>
      </c>
      <c r="H6292" s="24" t="s">
        <v>1128</v>
      </c>
      <c r="I6292" s="24" t="s">
        <v>1129</v>
      </c>
      <c r="J6292" s="27" t="s">
        <v>1</v>
      </c>
      <c r="K6292" s="28">
        <v>17.079999999999998</v>
      </c>
      <c r="L6292" s="28">
        <v>0</v>
      </c>
    </row>
    <row r="6293" spans="1:12" x14ac:dyDescent="0.25">
      <c r="A6293" s="24" t="s">
        <v>3305</v>
      </c>
      <c r="B6293" s="26">
        <v>2015</v>
      </c>
      <c r="C6293" s="24">
        <v>9</v>
      </c>
      <c r="D6293" s="24" t="s">
        <v>261</v>
      </c>
      <c r="E6293" s="26">
        <v>182</v>
      </c>
      <c r="F6293" s="24">
        <v>552</v>
      </c>
      <c r="G6293" s="26" t="s">
        <v>3859</v>
      </c>
      <c r="H6293" s="24" t="s">
        <v>1534</v>
      </c>
      <c r="I6293" s="24" t="s">
        <v>1535</v>
      </c>
      <c r="J6293" s="27" t="s">
        <v>1</v>
      </c>
      <c r="K6293" s="28">
        <v>9.69</v>
      </c>
      <c r="L6293" s="28">
        <v>0</v>
      </c>
    </row>
    <row r="6294" spans="1:12" x14ac:dyDescent="0.25">
      <c r="A6294" s="24" t="s">
        <v>3305</v>
      </c>
      <c r="B6294" s="26">
        <v>2015</v>
      </c>
      <c r="C6294" s="24">
        <v>9</v>
      </c>
      <c r="D6294" s="24" t="s">
        <v>261</v>
      </c>
      <c r="E6294" s="26">
        <v>182</v>
      </c>
      <c r="F6294" s="24">
        <v>5441</v>
      </c>
      <c r="G6294" s="26" t="s">
        <v>8748</v>
      </c>
      <c r="H6294" s="24" t="s">
        <v>94</v>
      </c>
      <c r="I6294" s="24" t="s">
        <v>95</v>
      </c>
      <c r="J6294" s="27" t="s">
        <v>1</v>
      </c>
      <c r="K6294" s="28">
        <v>42.48</v>
      </c>
      <c r="L6294" s="28">
        <v>0</v>
      </c>
    </row>
    <row r="6295" spans="1:12" x14ac:dyDescent="0.25">
      <c r="A6295" s="24" t="s">
        <v>3305</v>
      </c>
      <c r="B6295" s="26">
        <v>2015</v>
      </c>
      <c r="C6295" s="24">
        <v>9</v>
      </c>
      <c r="D6295" s="24" t="s">
        <v>261</v>
      </c>
      <c r="E6295" s="26">
        <v>183</v>
      </c>
      <c r="F6295" s="24">
        <v>5442</v>
      </c>
      <c r="G6295" s="26" t="s">
        <v>8749</v>
      </c>
      <c r="H6295" s="24" t="s">
        <v>67</v>
      </c>
      <c r="I6295" s="24" t="s">
        <v>68</v>
      </c>
      <c r="J6295" s="27" t="s">
        <v>1</v>
      </c>
      <c r="K6295" s="28">
        <v>59.43</v>
      </c>
      <c r="L6295" s="28">
        <v>0</v>
      </c>
    </row>
    <row r="6296" spans="1:12" x14ac:dyDescent="0.25">
      <c r="A6296" s="24" t="s">
        <v>3305</v>
      </c>
      <c r="B6296" s="26">
        <v>2015</v>
      </c>
      <c r="C6296" s="24">
        <v>9</v>
      </c>
      <c r="D6296" s="24" t="s">
        <v>261</v>
      </c>
      <c r="E6296" s="26">
        <v>183</v>
      </c>
      <c r="F6296" s="24">
        <v>5443</v>
      </c>
      <c r="G6296" s="26" t="s">
        <v>8750</v>
      </c>
      <c r="H6296" s="24" t="s">
        <v>77</v>
      </c>
      <c r="I6296" s="24" t="s">
        <v>78</v>
      </c>
      <c r="J6296" s="27" t="s">
        <v>1</v>
      </c>
      <c r="K6296" s="28">
        <v>13.73</v>
      </c>
      <c r="L6296" s="28">
        <v>0</v>
      </c>
    </row>
    <row r="6297" spans="1:12" x14ac:dyDescent="0.25">
      <c r="A6297" s="24" t="s">
        <v>3305</v>
      </c>
      <c r="B6297" s="26">
        <v>2015</v>
      </c>
      <c r="C6297" s="24">
        <v>9</v>
      </c>
      <c r="D6297" s="24" t="s">
        <v>261</v>
      </c>
      <c r="E6297" s="26">
        <v>183</v>
      </c>
      <c r="F6297" s="24">
        <v>4642</v>
      </c>
      <c r="G6297" s="26" t="s">
        <v>7949</v>
      </c>
      <c r="H6297" s="24" t="s">
        <v>77</v>
      </c>
      <c r="I6297" s="24" t="s">
        <v>78</v>
      </c>
      <c r="J6297" s="27" t="s">
        <v>1</v>
      </c>
      <c r="K6297" s="28">
        <v>3.6</v>
      </c>
      <c r="L6297" s="28">
        <v>0</v>
      </c>
    </row>
    <row r="6298" spans="1:12" x14ac:dyDescent="0.25">
      <c r="A6298" s="24" t="s">
        <v>3305</v>
      </c>
      <c r="B6298" s="26">
        <v>2015</v>
      </c>
      <c r="C6298" s="24">
        <v>9</v>
      </c>
      <c r="D6298" s="24" t="s">
        <v>261</v>
      </c>
      <c r="E6298" s="26">
        <v>183</v>
      </c>
      <c r="F6298" s="24">
        <v>5444</v>
      </c>
      <c r="G6298" s="26" t="s">
        <v>8751</v>
      </c>
      <c r="H6298" s="24" t="s">
        <v>77</v>
      </c>
      <c r="I6298" s="24" t="s">
        <v>78</v>
      </c>
      <c r="J6298" s="27" t="s">
        <v>1</v>
      </c>
      <c r="K6298" s="28">
        <v>3.6</v>
      </c>
      <c r="L6298" s="28">
        <v>0</v>
      </c>
    </row>
    <row r="6299" spans="1:12" x14ac:dyDescent="0.25">
      <c r="A6299" s="24" t="s">
        <v>3305</v>
      </c>
      <c r="B6299" s="26">
        <v>2015</v>
      </c>
      <c r="C6299" s="24">
        <v>9</v>
      </c>
      <c r="D6299" s="24" t="s">
        <v>261</v>
      </c>
      <c r="E6299" s="26">
        <v>183</v>
      </c>
      <c r="F6299" s="24">
        <v>5445</v>
      </c>
      <c r="G6299" s="26" t="s">
        <v>8752</v>
      </c>
      <c r="H6299" s="24" t="s">
        <v>212</v>
      </c>
      <c r="I6299" s="24" t="s">
        <v>213</v>
      </c>
      <c r="J6299" s="27" t="s">
        <v>1</v>
      </c>
      <c r="K6299" s="28">
        <v>35.4</v>
      </c>
      <c r="L6299" s="28">
        <v>0</v>
      </c>
    </row>
    <row r="6300" spans="1:12" x14ac:dyDescent="0.25">
      <c r="A6300" s="24" t="s">
        <v>3305</v>
      </c>
      <c r="B6300" s="26">
        <v>2015</v>
      </c>
      <c r="C6300" s="24">
        <v>9</v>
      </c>
      <c r="D6300" s="24" t="s">
        <v>261</v>
      </c>
      <c r="E6300" s="26">
        <v>183</v>
      </c>
      <c r="F6300" s="24">
        <v>5446</v>
      </c>
      <c r="G6300" s="26" t="s">
        <v>8753</v>
      </c>
      <c r="H6300" s="24" t="s">
        <v>67</v>
      </c>
      <c r="I6300" s="24" t="s">
        <v>68</v>
      </c>
      <c r="J6300" s="27" t="s">
        <v>1</v>
      </c>
      <c r="K6300" s="28">
        <v>34.159999999999997</v>
      </c>
      <c r="L6300" s="28">
        <v>0</v>
      </c>
    </row>
    <row r="6301" spans="1:12" x14ac:dyDescent="0.25">
      <c r="A6301" s="24" t="s">
        <v>3305</v>
      </c>
      <c r="B6301" s="26">
        <v>2015</v>
      </c>
      <c r="C6301" s="24">
        <v>9</v>
      </c>
      <c r="D6301" s="24" t="s">
        <v>261</v>
      </c>
      <c r="E6301" s="26">
        <v>183</v>
      </c>
      <c r="F6301" s="24">
        <v>5447</v>
      </c>
      <c r="G6301" s="26" t="s">
        <v>8754</v>
      </c>
      <c r="H6301" s="24" t="s">
        <v>345</v>
      </c>
      <c r="I6301" s="24" t="s">
        <v>346</v>
      </c>
      <c r="J6301" s="27" t="s">
        <v>1</v>
      </c>
      <c r="K6301" s="28">
        <v>20.81</v>
      </c>
      <c r="L6301" s="28">
        <v>0</v>
      </c>
    </row>
    <row r="6302" spans="1:12" x14ac:dyDescent="0.25">
      <c r="A6302" s="24" t="s">
        <v>3305</v>
      </c>
      <c r="B6302" s="26">
        <v>2015</v>
      </c>
      <c r="C6302" s="24">
        <v>9</v>
      </c>
      <c r="D6302" s="24" t="s">
        <v>261</v>
      </c>
      <c r="E6302" s="26">
        <v>183</v>
      </c>
      <c r="F6302" s="24">
        <v>5448</v>
      </c>
      <c r="G6302" s="26" t="s">
        <v>8755</v>
      </c>
      <c r="H6302" s="24" t="s">
        <v>110</v>
      </c>
      <c r="I6302" s="24" t="s">
        <v>111</v>
      </c>
      <c r="J6302" s="27" t="s">
        <v>1</v>
      </c>
      <c r="K6302" s="28">
        <v>7.83</v>
      </c>
      <c r="L6302" s="28">
        <v>0</v>
      </c>
    </row>
    <row r="6303" spans="1:12" x14ac:dyDescent="0.25">
      <c r="A6303" s="24" t="s">
        <v>3305</v>
      </c>
      <c r="B6303" s="26">
        <v>2015</v>
      </c>
      <c r="C6303" s="24">
        <v>9</v>
      </c>
      <c r="D6303" s="24" t="s">
        <v>261</v>
      </c>
      <c r="E6303" s="26">
        <v>185</v>
      </c>
      <c r="F6303" s="24">
        <v>5449</v>
      </c>
      <c r="G6303" s="26" t="s">
        <v>8756</v>
      </c>
      <c r="H6303" s="24" t="s">
        <v>39</v>
      </c>
      <c r="I6303" s="24" t="s">
        <v>40</v>
      </c>
      <c r="J6303" s="27" t="s">
        <v>1</v>
      </c>
      <c r="K6303" s="28">
        <v>7.83</v>
      </c>
      <c r="L6303" s="28">
        <v>0</v>
      </c>
    </row>
    <row r="6304" spans="1:12" x14ac:dyDescent="0.25">
      <c r="A6304" s="24" t="s">
        <v>3305</v>
      </c>
      <c r="B6304" s="26">
        <v>2015</v>
      </c>
      <c r="C6304" s="24">
        <v>9</v>
      </c>
      <c r="D6304" s="24" t="s">
        <v>261</v>
      </c>
      <c r="E6304" s="26">
        <v>185</v>
      </c>
      <c r="F6304" s="24">
        <v>2666</v>
      </c>
      <c r="G6304" s="26" t="s">
        <v>5973</v>
      </c>
      <c r="H6304" s="24" t="s">
        <v>67</v>
      </c>
      <c r="I6304" s="24" t="s">
        <v>68</v>
      </c>
      <c r="J6304" s="27" t="s">
        <v>1</v>
      </c>
      <c r="K6304" s="28">
        <v>1.93</v>
      </c>
      <c r="L6304" s="28">
        <v>0</v>
      </c>
    </row>
    <row r="6305" spans="1:12" x14ac:dyDescent="0.25">
      <c r="A6305" s="24" t="s">
        <v>3305</v>
      </c>
      <c r="B6305" s="26">
        <v>2015</v>
      </c>
      <c r="C6305" s="24">
        <v>9</v>
      </c>
      <c r="D6305" s="24" t="s">
        <v>261</v>
      </c>
      <c r="E6305" s="26">
        <v>186</v>
      </c>
      <c r="F6305" s="24">
        <v>5450</v>
      </c>
      <c r="G6305" s="26" t="s">
        <v>8757</v>
      </c>
      <c r="H6305" s="24" t="s">
        <v>1628</v>
      </c>
      <c r="I6305" s="24" t="s">
        <v>1629</v>
      </c>
      <c r="J6305" s="27" t="s">
        <v>1</v>
      </c>
      <c r="K6305" s="28">
        <v>7.83</v>
      </c>
      <c r="L6305" s="28">
        <v>0</v>
      </c>
    </row>
    <row r="6306" spans="1:12" x14ac:dyDescent="0.25">
      <c r="A6306" s="24" t="s">
        <v>3305</v>
      </c>
      <c r="B6306" s="26">
        <v>2015</v>
      </c>
      <c r="C6306" s="24">
        <v>9</v>
      </c>
      <c r="D6306" s="24" t="s">
        <v>261</v>
      </c>
      <c r="E6306" s="26">
        <v>186</v>
      </c>
      <c r="F6306" s="24">
        <v>5451</v>
      </c>
      <c r="G6306" s="26" t="s">
        <v>8758</v>
      </c>
      <c r="H6306" s="24" t="s">
        <v>1742</v>
      </c>
      <c r="I6306" s="24" t="s">
        <v>1743</v>
      </c>
      <c r="J6306" s="27" t="s">
        <v>1</v>
      </c>
      <c r="K6306" s="28">
        <v>37.770000000000003</v>
      </c>
      <c r="L6306" s="28">
        <v>0</v>
      </c>
    </row>
    <row r="6307" spans="1:12" x14ac:dyDescent="0.25">
      <c r="A6307" s="24" t="s">
        <v>3305</v>
      </c>
      <c r="B6307" s="26">
        <v>2015</v>
      </c>
      <c r="C6307" s="24">
        <v>9</v>
      </c>
      <c r="D6307" s="24" t="s">
        <v>261</v>
      </c>
      <c r="E6307" s="26">
        <v>186</v>
      </c>
      <c r="F6307" s="24">
        <v>5452</v>
      </c>
      <c r="G6307" s="26" t="s">
        <v>8759</v>
      </c>
      <c r="H6307" s="24" t="s">
        <v>178</v>
      </c>
      <c r="I6307" s="24" t="s">
        <v>179</v>
      </c>
      <c r="J6307" s="27" t="s">
        <v>1</v>
      </c>
      <c r="K6307" s="28">
        <v>126.25</v>
      </c>
      <c r="L6307" s="28">
        <v>0</v>
      </c>
    </row>
    <row r="6308" spans="1:12" x14ac:dyDescent="0.25">
      <c r="A6308" s="24" t="s">
        <v>3305</v>
      </c>
      <c r="B6308" s="26">
        <v>2015</v>
      </c>
      <c r="C6308" s="24">
        <v>9</v>
      </c>
      <c r="D6308" s="24" t="s">
        <v>261</v>
      </c>
      <c r="E6308" s="26">
        <v>194</v>
      </c>
      <c r="F6308" s="24">
        <v>5453</v>
      </c>
      <c r="G6308" s="26" t="s">
        <v>8760</v>
      </c>
      <c r="H6308" s="24" t="s">
        <v>67</v>
      </c>
      <c r="I6308" s="24" t="s">
        <v>68</v>
      </c>
      <c r="J6308" s="27" t="s">
        <v>1</v>
      </c>
      <c r="K6308" s="28">
        <v>22.67</v>
      </c>
      <c r="L6308" s="28">
        <v>0</v>
      </c>
    </row>
    <row r="6309" spans="1:12" x14ac:dyDescent="0.25">
      <c r="A6309" s="24" t="s">
        <v>3305</v>
      </c>
      <c r="B6309" s="26">
        <v>2015</v>
      </c>
      <c r="C6309" s="24">
        <v>9</v>
      </c>
      <c r="D6309" s="24" t="s">
        <v>261</v>
      </c>
      <c r="E6309" s="26">
        <v>194</v>
      </c>
      <c r="F6309" s="24">
        <v>5454</v>
      </c>
      <c r="G6309" s="26" t="s">
        <v>8761</v>
      </c>
      <c r="H6309" s="24" t="s">
        <v>946</v>
      </c>
      <c r="I6309" s="24" t="s">
        <v>947</v>
      </c>
      <c r="J6309" s="27" t="s">
        <v>1</v>
      </c>
      <c r="K6309" s="28">
        <v>13.73</v>
      </c>
      <c r="L6309" s="28">
        <v>0</v>
      </c>
    </row>
    <row r="6310" spans="1:12" x14ac:dyDescent="0.25">
      <c r="A6310" s="24" t="s">
        <v>3305</v>
      </c>
      <c r="B6310" s="26">
        <v>2015</v>
      </c>
      <c r="C6310" s="24">
        <v>9</v>
      </c>
      <c r="D6310" s="24" t="s">
        <v>261</v>
      </c>
      <c r="E6310" s="26">
        <v>194</v>
      </c>
      <c r="F6310" s="24">
        <v>4664</v>
      </c>
      <c r="G6310" s="26" t="s">
        <v>7971</v>
      </c>
      <c r="H6310" s="24" t="s">
        <v>77</v>
      </c>
      <c r="I6310" s="24" t="s">
        <v>78</v>
      </c>
      <c r="J6310" s="27" t="s">
        <v>1</v>
      </c>
      <c r="K6310" s="28">
        <v>13.73</v>
      </c>
      <c r="L6310" s="28">
        <v>0</v>
      </c>
    </row>
    <row r="6311" spans="1:12" x14ac:dyDescent="0.25">
      <c r="A6311" s="24" t="s">
        <v>3305</v>
      </c>
      <c r="B6311" s="26">
        <v>2015</v>
      </c>
      <c r="C6311" s="24">
        <v>9</v>
      </c>
      <c r="D6311" s="24" t="s">
        <v>261</v>
      </c>
      <c r="E6311" s="26">
        <v>194</v>
      </c>
      <c r="F6311" s="24">
        <v>5455</v>
      </c>
      <c r="G6311" s="26" t="s">
        <v>8762</v>
      </c>
      <c r="H6311" s="24" t="s">
        <v>67</v>
      </c>
      <c r="I6311" s="24" t="s">
        <v>68</v>
      </c>
      <c r="J6311" s="27" t="s">
        <v>1</v>
      </c>
      <c r="K6311" s="28">
        <v>11.11</v>
      </c>
      <c r="L6311" s="28">
        <v>0</v>
      </c>
    </row>
    <row r="6312" spans="1:12" x14ac:dyDescent="0.25">
      <c r="A6312" s="24" t="s">
        <v>3305</v>
      </c>
      <c r="B6312" s="26">
        <v>2015</v>
      </c>
      <c r="C6312" s="24">
        <v>9</v>
      </c>
      <c r="D6312" s="24" t="s">
        <v>261</v>
      </c>
      <c r="E6312" s="26">
        <v>194</v>
      </c>
      <c r="F6312" s="24">
        <v>5456</v>
      </c>
      <c r="G6312" s="26" t="s">
        <v>8763</v>
      </c>
      <c r="H6312" s="24" t="s">
        <v>94</v>
      </c>
      <c r="I6312" s="24" t="s">
        <v>95</v>
      </c>
      <c r="J6312" s="27" t="s">
        <v>1</v>
      </c>
      <c r="K6312" s="28">
        <v>3.23</v>
      </c>
      <c r="L6312" s="28">
        <v>0</v>
      </c>
    </row>
    <row r="6313" spans="1:12" x14ac:dyDescent="0.25">
      <c r="A6313" s="24" t="s">
        <v>3305</v>
      </c>
      <c r="B6313" s="26">
        <v>2015</v>
      </c>
      <c r="C6313" s="24">
        <v>9</v>
      </c>
      <c r="D6313" s="24" t="s">
        <v>261</v>
      </c>
      <c r="E6313" s="26">
        <v>194</v>
      </c>
      <c r="F6313" s="24">
        <v>5457</v>
      </c>
      <c r="G6313" s="26" t="s">
        <v>8764</v>
      </c>
      <c r="H6313" s="24" t="s">
        <v>77</v>
      </c>
      <c r="I6313" s="24" t="s">
        <v>78</v>
      </c>
      <c r="J6313" s="27" t="s">
        <v>1</v>
      </c>
      <c r="K6313" s="28">
        <v>9.1300000000000008</v>
      </c>
      <c r="L6313" s="28">
        <v>0</v>
      </c>
    </row>
    <row r="6314" spans="1:12" x14ac:dyDescent="0.25">
      <c r="A6314" s="24" t="s">
        <v>3305</v>
      </c>
      <c r="B6314" s="26">
        <v>2015</v>
      </c>
      <c r="C6314" s="24">
        <v>9</v>
      </c>
      <c r="D6314" s="24" t="s">
        <v>261</v>
      </c>
      <c r="E6314" s="26">
        <v>194</v>
      </c>
      <c r="F6314" s="24">
        <v>5458</v>
      </c>
      <c r="G6314" s="26" t="s">
        <v>8765</v>
      </c>
      <c r="H6314" s="24" t="s">
        <v>778</v>
      </c>
      <c r="I6314" s="24" t="s">
        <v>779</v>
      </c>
      <c r="J6314" s="27" t="s">
        <v>1</v>
      </c>
      <c r="K6314" s="28">
        <v>18.88</v>
      </c>
      <c r="L6314" s="28">
        <v>0</v>
      </c>
    </row>
    <row r="6315" spans="1:12" x14ac:dyDescent="0.25">
      <c r="A6315" s="24" t="s">
        <v>3305</v>
      </c>
      <c r="B6315" s="26">
        <v>2015</v>
      </c>
      <c r="C6315" s="24">
        <v>9</v>
      </c>
      <c r="D6315" s="24" t="s">
        <v>261</v>
      </c>
      <c r="E6315" s="26">
        <v>194</v>
      </c>
      <c r="F6315" s="24">
        <v>5459</v>
      </c>
      <c r="G6315" s="26" t="s">
        <v>8766</v>
      </c>
      <c r="H6315" s="24" t="s">
        <v>1754</v>
      </c>
      <c r="I6315" s="24" t="s">
        <v>1755</v>
      </c>
      <c r="J6315" s="27" t="s">
        <v>1</v>
      </c>
      <c r="K6315" s="28">
        <v>70.430000000000007</v>
      </c>
      <c r="L6315" s="28">
        <v>0</v>
      </c>
    </row>
    <row r="6316" spans="1:12" x14ac:dyDescent="0.25">
      <c r="A6316" s="24" t="s">
        <v>3305</v>
      </c>
      <c r="B6316" s="26">
        <v>2015</v>
      </c>
      <c r="C6316" s="24">
        <v>9</v>
      </c>
      <c r="D6316" s="24" t="s">
        <v>261</v>
      </c>
      <c r="E6316" s="26">
        <v>194</v>
      </c>
      <c r="F6316" s="24">
        <v>5460</v>
      </c>
      <c r="G6316" s="26" t="s">
        <v>8767</v>
      </c>
      <c r="H6316" s="24" t="s">
        <v>736</v>
      </c>
      <c r="I6316" s="24" t="s">
        <v>737</v>
      </c>
      <c r="J6316" s="27" t="s">
        <v>1</v>
      </c>
      <c r="K6316" s="28">
        <v>188.6</v>
      </c>
      <c r="L6316" s="28">
        <v>0</v>
      </c>
    </row>
    <row r="6317" spans="1:12" x14ac:dyDescent="0.25">
      <c r="A6317" s="24" t="s">
        <v>3305</v>
      </c>
      <c r="B6317" s="26">
        <v>2015</v>
      </c>
      <c r="C6317" s="24">
        <v>9</v>
      </c>
      <c r="D6317" s="24" t="s">
        <v>261</v>
      </c>
      <c r="E6317" s="26">
        <v>194</v>
      </c>
      <c r="F6317" s="24">
        <v>5461</v>
      </c>
      <c r="G6317" s="26" t="s">
        <v>8768</v>
      </c>
      <c r="H6317" s="24" t="s">
        <v>59</v>
      </c>
      <c r="I6317" s="24" t="s">
        <v>60</v>
      </c>
      <c r="J6317" s="27" t="s">
        <v>1</v>
      </c>
      <c r="K6317" s="28">
        <v>430.39</v>
      </c>
      <c r="L6317" s="28">
        <v>0</v>
      </c>
    </row>
    <row r="6318" spans="1:12" x14ac:dyDescent="0.25">
      <c r="A6318" s="24" t="s">
        <v>3305</v>
      </c>
      <c r="B6318" s="26">
        <v>2015</v>
      </c>
      <c r="C6318" s="24">
        <v>9</v>
      </c>
      <c r="D6318" s="24" t="s">
        <v>261</v>
      </c>
      <c r="E6318" s="26">
        <v>194</v>
      </c>
      <c r="F6318" s="24">
        <v>5462</v>
      </c>
      <c r="G6318" s="26" t="s">
        <v>8769</v>
      </c>
      <c r="H6318" s="24" t="s">
        <v>118</v>
      </c>
      <c r="I6318" s="24" t="s">
        <v>119</v>
      </c>
      <c r="J6318" s="27" t="s">
        <v>1</v>
      </c>
      <c r="K6318" s="28">
        <v>18.88</v>
      </c>
      <c r="L6318" s="28">
        <v>0</v>
      </c>
    </row>
    <row r="6319" spans="1:12" x14ac:dyDescent="0.25">
      <c r="A6319" s="24" t="s">
        <v>3305</v>
      </c>
      <c r="B6319" s="26">
        <v>2015</v>
      </c>
      <c r="C6319" s="24">
        <v>9</v>
      </c>
      <c r="D6319" s="24" t="s">
        <v>261</v>
      </c>
      <c r="E6319" s="26">
        <v>194</v>
      </c>
      <c r="F6319" s="24">
        <v>5463</v>
      </c>
      <c r="G6319" s="26" t="s">
        <v>8770</v>
      </c>
      <c r="H6319" s="24" t="s">
        <v>69</v>
      </c>
      <c r="I6319" s="24" t="s">
        <v>70</v>
      </c>
      <c r="J6319" s="27" t="s">
        <v>1</v>
      </c>
      <c r="K6319" s="28">
        <v>3.04</v>
      </c>
      <c r="L6319" s="28">
        <v>0</v>
      </c>
    </row>
    <row r="6320" spans="1:12" x14ac:dyDescent="0.25">
      <c r="A6320" s="24" t="s">
        <v>3305</v>
      </c>
      <c r="B6320" s="26">
        <v>2015</v>
      </c>
      <c r="C6320" s="24">
        <v>9</v>
      </c>
      <c r="D6320" s="24" t="s">
        <v>261</v>
      </c>
      <c r="E6320" s="26">
        <v>194</v>
      </c>
      <c r="F6320" s="24">
        <v>5464</v>
      </c>
      <c r="G6320" s="26" t="s">
        <v>8771</v>
      </c>
      <c r="H6320" s="24" t="s">
        <v>460</v>
      </c>
      <c r="I6320" s="24" t="s">
        <v>461</v>
      </c>
      <c r="J6320" s="27" t="s">
        <v>1</v>
      </c>
      <c r="K6320" s="28">
        <v>126.25</v>
      </c>
      <c r="L6320" s="28">
        <v>0</v>
      </c>
    </row>
    <row r="6321" spans="1:12" x14ac:dyDescent="0.25">
      <c r="A6321" s="24" t="s">
        <v>3305</v>
      </c>
      <c r="B6321" s="26">
        <v>2015</v>
      </c>
      <c r="C6321" s="24">
        <v>9</v>
      </c>
      <c r="D6321" s="24" t="s">
        <v>261</v>
      </c>
      <c r="E6321" s="26">
        <v>194</v>
      </c>
      <c r="F6321" s="24">
        <v>1816</v>
      </c>
      <c r="G6321" s="26" t="s">
        <v>5123</v>
      </c>
      <c r="H6321" s="24" t="s">
        <v>442</v>
      </c>
      <c r="I6321" s="24" t="s">
        <v>443</v>
      </c>
      <c r="J6321" s="27" t="s">
        <v>1</v>
      </c>
      <c r="K6321" s="28">
        <v>7.83</v>
      </c>
      <c r="L6321" s="28">
        <v>0</v>
      </c>
    </row>
    <row r="6322" spans="1:12" x14ac:dyDescent="0.25">
      <c r="A6322" s="24" t="s">
        <v>3305</v>
      </c>
      <c r="B6322" s="26">
        <v>2015</v>
      </c>
      <c r="C6322" s="24">
        <v>9</v>
      </c>
      <c r="D6322" s="24" t="s">
        <v>261</v>
      </c>
      <c r="E6322" s="26">
        <v>194</v>
      </c>
      <c r="F6322" s="24">
        <v>5465</v>
      </c>
      <c r="G6322" s="26" t="s">
        <v>8772</v>
      </c>
      <c r="H6322" s="24" t="s">
        <v>736</v>
      </c>
      <c r="I6322" s="24" t="s">
        <v>737</v>
      </c>
      <c r="J6322" s="27" t="s">
        <v>1</v>
      </c>
      <c r="K6322" s="28">
        <v>188.6</v>
      </c>
      <c r="L6322" s="28">
        <v>0</v>
      </c>
    </row>
    <row r="6323" spans="1:12" x14ac:dyDescent="0.25">
      <c r="A6323" s="24" t="s">
        <v>3305</v>
      </c>
      <c r="B6323" s="26">
        <v>2015</v>
      </c>
      <c r="C6323" s="24">
        <v>9</v>
      </c>
      <c r="D6323" s="24" t="s">
        <v>261</v>
      </c>
      <c r="E6323" s="26">
        <v>194</v>
      </c>
      <c r="F6323" s="24">
        <v>5466</v>
      </c>
      <c r="G6323" s="26" t="s">
        <v>8773</v>
      </c>
      <c r="H6323" s="24" t="s">
        <v>1074</v>
      </c>
      <c r="I6323" s="24" t="s">
        <v>1075</v>
      </c>
      <c r="J6323" s="27" t="s">
        <v>1</v>
      </c>
      <c r="K6323" s="28">
        <v>188.6</v>
      </c>
      <c r="L6323" s="28">
        <v>0</v>
      </c>
    </row>
    <row r="6324" spans="1:12" x14ac:dyDescent="0.25">
      <c r="A6324" s="24" t="s">
        <v>3305</v>
      </c>
      <c r="B6324" s="26">
        <v>2015</v>
      </c>
      <c r="C6324" s="24">
        <v>9</v>
      </c>
      <c r="D6324" s="24" t="s">
        <v>261</v>
      </c>
      <c r="E6324" s="26">
        <v>194</v>
      </c>
      <c r="F6324" s="24">
        <v>5467</v>
      </c>
      <c r="G6324" s="26" t="s">
        <v>8774</v>
      </c>
      <c r="H6324" s="24" t="s">
        <v>648</v>
      </c>
      <c r="I6324" s="24" t="s">
        <v>649</v>
      </c>
      <c r="J6324" s="27" t="s">
        <v>1</v>
      </c>
      <c r="K6324" s="28">
        <v>188.6</v>
      </c>
      <c r="L6324" s="28">
        <v>0</v>
      </c>
    </row>
    <row r="6325" spans="1:12" x14ac:dyDescent="0.25">
      <c r="A6325" s="24" t="s">
        <v>3305</v>
      </c>
      <c r="B6325" s="26">
        <v>2015</v>
      </c>
      <c r="C6325" s="24">
        <v>9</v>
      </c>
      <c r="D6325" s="24" t="s">
        <v>261</v>
      </c>
      <c r="E6325" s="26">
        <v>194</v>
      </c>
      <c r="F6325" s="24">
        <v>5468</v>
      </c>
      <c r="G6325" s="26" t="s">
        <v>8775</v>
      </c>
      <c r="H6325" s="24" t="s">
        <v>300</v>
      </c>
      <c r="I6325" s="24" t="s">
        <v>301</v>
      </c>
      <c r="J6325" s="27" t="s">
        <v>1</v>
      </c>
      <c r="K6325" s="28">
        <v>188.6</v>
      </c>
      <c r="L6325" s="28">
        <v>0</v>
      </c>
    </row>
    <row r="6326" spans="1:12" x14ac:dyDescent="0.25">
      <c r="A6326" s="24" t="s">
        <v>3305</v>
      </c>
      <c r="B6326" s="26">
        <v>2015</v>
      </c>
      <c r="C6326" s="24">
        <v>9</v>
      </c>
      <c r="D6326" s="24" t="s">
        <v>261</v>
      </c>
      <c r="E6326" s="26">
        <v>194</v>
      </c>
      <c r="F6326" s="24">
        <v>5469</v>
      </c>
      <c r="G6326" s="26" t="s">
        <v>8776</v>
      </c>
      <c r="H6326" s="24" t="s">
        <v>818</v>
      </c>
      <c r="I6326" s="24" t="s">
        <v>819</v>
      </c>
      <c r="J6326" s="27" t="s">
        <v>1</v>
      </c>
      <c r="K6326" s="28">
        <v>188.6</v>
      </c>
      <c r="L6326" s="28">
        <v>0</v>
      </c>
    </row>
    <row r="6327" spans="1:12" x14ac:dyDescent="0.25">
      <c r="A6327" s="24" t="s">
        <v>3305</v>
      </c>
      <c r="B6327" s="26">
        <v>2015</v>
      </c>
      <c r="C6327" s="24">
        <v>9</v>
      </c>
      <c r="D6327" s="24" t="s">
        <v>261</v>
      </c>
      <c r="E6327" s="26">
        <v>194</v>
      </c>
      <c r="F6327" s="24">
        <v>5470</v>
      </c>
      <c r="G6327" s="26" t="s">
        <v>8777</v>
      </c>
      <c r="H6327" s="24" t="s">
        <v>646</v>
      </c>
      <c r="I6327" s="24" t="s">
        <v>647</v>
      </c>
      <c r="J6327" s="27" t="s">
        <v>1</v>
      </c>
      <c r="K6327" s="28">
        <v>188.6</v>
      </c>
      <c r="L6327" s="28">
        <v>0</v>
      </c>
    </row>
    <row r="6328" spans="1:12" x14ac:dyDescent="0.25">
      <c r="A6328" s="24" t="s">
        <v>3305</v>
      </c>
      <c r="B6328" s="26">
        <v>2015</v>
      </c>
      <c r="C6328" s="24">
        <v>9</v>
      </c>
      <c r="D6328" s="24" t="s">
        <v>261</v>
      </c>
      <c r="E6328" s="26">
        <v>194</v>
      </c>
      <c r="F6328" s="24">
        <v>5471</v>
      </c>
      <c r="G6328" s="26" t="s">
        <v>8778</v>
      </c>
      <c r="H6328" s="24" t="s">
        <v>176</v>
      </c>
      <c r="I6328" s="24" t="s">
        <v>177</v>
      </c>
      <c r="J6328" s="27" t="s">
        <v>1</v>
      </c>
      <c r="K6328" s="28">
        <v>96.51</v>
      </c>
      <c r="L6328" s="28">
        <v>0</v>
      </c>
    </row>
    <row r="6329" spans="1:12" x14ac:dyDescent="0.25">
      <c r="A6329" s="24" t="s">
        <v>3305</v>
      </c>
      <c r="B6329" s="26">
        <v>2015</v>
      </c>
      <c r="C6329" s="24">
        <v>9</v>
      </c>
      <c r="D6329" s="24" t="s">
        <v>261</v>
      </c>
      <c r="E6329" s="26">
        <v>194</v>
      </c>
      <c r="F6329" s="24">
        <v>5472</v>
      </c>
      <c r="G6329" s="26" t="s">
        <v>8779</v>
      </c>
      <c r="H6329" s="24" t="s">
        <v>414</v>
      </c>
      <c r="I6329" s="24" t="s">
        <v>415</v>
      </c>
      <c r="J6329" s="27" t="s">
        <v>1</v>
      </c>
      <c r="K6329" s="28">
        <v>41.8</v>
      </c>
      <c r="L6329" s="28">
        <v>0</v>
      </c>
    </row>
    <row r="6330" spans="1:12" x14ac:dyDescent="0.25">
      <c r="A6330" s="24" t="s">
        <v>3305</v>
      </c>
      <c r="B6330" s="26">
        <v>2015</v>
      </c>
      <c r="C6330" s="24">
        <v>9</v>
      </c>
      <c r="D6330" s="24" t="s">
        <v>261</v>
      </c>
      <c r="E6330" s="26">
        <v>194</v>
      </c>
      <c r="F6330" s="24">
        <v>5473</v>
      </c>
      <c r="G6330" s="26" t="s">
        <v>8780</v>
      </c>
      <c r="H6330" s="24" t="s">
        <v>190</v>
      </c>
      <c r="I6330" s="24" t="s">
        <v>191</v>
      </c>
      <c r="J6330" s="27" t="s">
        <v>1</v>
      </c>
      <c r="K6330" s="28">
        <v>3.6</v>
      </c>
      <c r="L6330" s="28">
        <v>0</v>
      </c>
    </row>
    <row r="6331" spans="1:12" x14ac:dyDescent="0.25">
      <c r="A6331" s="24" t="s">
        <v>3305</v>
      </c>
      <c r="B6331" s="26">
        <v>2015</v>
      </c>
      <c r="C6331" s="24">
        <v>9</v>
      </c>
      <c r="D6331" s="24" t="s">
        <v>261</v>
      </c>
      <c r="E6331" s="26">
        <v>194</v>
      </c>
      <c r="F6331" s="24">
        <v>5474</v>
      </c>
      <c r="G6331" s="26" t="s">
        <v>8781</v>
      </c>
      <c r="H6331" s="24" t="s">
        <v>69</v>
      </c>
      <c r="I6331" s="24" t="s">
        <v>70</v>
      </c>
      <c r="J6331" s="27" t="s">
        <v>1</v>
      </c>
      <c r="K6331" s="28">
        <v>38.94</v>
      </c>
      <c r="L6331" s="28">
        <v>0</v>
      </c>
    </row>
    <row r="6332" spans="1:12" x14ac:dyDescent="0.25">
      <c r="A6332" s="24" t="s">
        <v>3305</v>
      </c>
      <c r="B6332" s="26">
        <v>2015</v>
      </c>
      <c r="C6332" s="24">
        <v>9</v>
      </c>
      <c r="D6332" s="24" t="s">
        <v>261</v>
      </c>
      <c r="E6332" s="26">
        <v>195</v>
      </c>
      <c r="F6332" s="24">
        <v>5475</v>
      </c>
      <c r="G6332" s="26" t="s">
        <v>8782</v>
      </c>
      <c r="H6332" s="24" t="s">
        <v>478</v>
      </c>
      <c r="I6332" s="24" t="s">
        <v>479</v>
      </c>
      <c r="J6332" s="27" t="s">
        <v>1</v>
      </c>
      <c r="K6332" s="28">
        <v>60.17</v>
      </c>
      <c r="L6332" s="28">
        <v>0</v>
      </c>
    </row>
    <row r="6333" spans="1:12" x14ac:dyDescent="0.25">
      <c r="A6333" s="24" t="s">
        <v>3305</v>
      </c>
      <c r="B6333" s="26">
        <v>2015</v>
      </c>
      <c r="C6333" s="24">
        <v>9</v>
      </c>
      <c r="D6333" s="24" t="s">
        <v>261</v>
      </c>
      <c r="E6333" s="26">
        <v>195</v>
      </c>
      <c r="F6333" s="24">
        <v>5476</v>
      </c>
      <c r="G6333" s="26" t="s">
        <v>8783</v>
      </c>
      <c r="H6333" s="24" t="s">
        <v>77</v>
      </c>
      <c r="I6333" s="24" t="s">
        <v>78</v>
      </c>
      <c r="J6333" s="27" t="s">
        <v>1</v>
      </c>
      <c r="K6333" s="28">
        <v>12.11</v>
      </c>
      <c r="L6333" s="28">
        <v>0</v>
      </c>
    </row>
    <row r="6334" spans="1:12" x14ac:dyDescent="0.25">
      <c r="A6334" s="24" t="s">
        <v>3305</v>
      </c>
      <c r="B6334" s="26">
        <v>2015</v>
      </c>
      <c r="C6334" s="24">
        <v>9</v>
      </c>
      <c r="D6334" s="24" t="s">
        <v>261</v>
      </c>
      <c r="E6334" s="26">
        <v>195</v>
      </c>
      <c r="F6334" s="24">
        <v>5477</v>
      </c>
      <c r="G6334" s="26" t="s">
        <v>8784</v>
      </c>
      <c r="H6334" s="24" t="s">
        <v>77</v>
      </c>
      <c r="I6334" s="24" t="s">
        <v>78</v>
      </c>
      <c r="J6334" s="27" t="s">
        <v>1</v>
      </c>
      <c r="K6334" s="28">
        <v>30.12</v>
      </c>
      <c r="L6334" s="28">
        <v>0</v>
      </c>
    </row>
    <row r="6335" spans="1:12" x14ac:dyDescent="0.25">
      <c r="A6335" s="24" t="s">
        <v>3305</v>
      </c>
      <c r="B6335" s="26">
        <v>2015</v>
      </c>
      <c r="C6335" s="24">
        <v>9</v>
      </c>
      <c r="D6335" s="24" t="s">
        <v>261</v>
      </c>
      <c r="E6335" s="26">
        <v>195</v>
      </c>
      <c r="F6335" s="24">
        <v>5478</v>
      </c>
      <c r="G6335" s="26" t="s">
        <v>8785</v>
      </c>
      <c r="H6335" s="24" t="s">
        <v>132</v>
      </c>
      <c r="I6335" s="24" t="s">
        <v>133</v>
      </c>
      <c r="J6335" s="27" t="s">
        <v>1</v>
      </c>
      <c r="K6335" s="28">
        <v>187.05</v>
      </c>
      <c r="L6335" s="28">
        <v>0</v>
      </c>
    </row>
    <row r="6336" spans="1:12" x14ac:dyDescent="0.25">
      <c r="A6336" s="24" t="s">
        <v>3305</v>
      </c>
      <c r="B6336" s="26">
        <v>2015</v>
      </c>
      <c r="C6336" s="24">
        <v>9</v>
      </c>
      <c r="D6336" s="24" t="s">
        <v>261</v>
      </c>
      <c r="E6336" s="26">
        <v>195</v>
      </c>
      <c r="F6336" s="24">
        <v>5479</v>
      </c>
      <c r="G6336" s="26" t="s">
        <v>8786</v>
      </c>
      <c r="H6336" s="24" t="s">
        <v>176</v>
      </c>
      <c r="I6336" s="24" t="s">
        <v>177</v>
      </c>
      <c r="J6336" s="27" t="s">
        <v>1</v>
      </c>
      <c r="K6336" s="28">
        <v>12.55</v>
      </c>
      <c r="L6336" s="28">
        <v>0</v>
      </c>
    </row>
    <row r="6337" spans="1:12" x14ac:dyDescent="0.25">
      <c r="A6337" s="24" t="s">
        <v>3305</v>
      </c>
      <c r="B6337" s="26">
        <v>2015</v>
      </c>
      <c r="C6337" s="24">
        <v>9</v>
      </c>
      <c r="D6337" s="24" t="s">
        <v>261</v>
      </c>
      <c r="E6337" s="26">
        <v>195</v>
      </c>
      <c r="F6337" s="24">
        <v>5480</v>
      </c>
      <c r="G6337" s="26" t="s">
        <v>8787</v>
      </c>
      <c r="H6337" s="24" t="s">
        <v>552</v>
      </c>
      <c r="I6337" s="24" t="s">
        <v>553</v>
      </c>
      <c r="J6337" s="27" t="s">
        <v>1</v>
      </c>
      <c r="K6337" s="28">
        <v>188.6</v>
      </c>
      <c r="L6337" s="28">
        <v>0</v>
      </c>
    </row>
    <row r="6338" spans="1:12" x14ac:dyDescent="0.25">
      <c r="A6338" s="24" t="s">
        <v>3305</v>
      </c>
      <c r="B6338" s="26">
        <v>2015</v>
      </c>
      <c r="C6338" s="24">
        <v>9</v>
      </c>
      <c r="D6338" s="24" t="s">
        <v>261</v>
      </c>
      <c r="E6338" s="26">
        <v>195</v>
      </c>
      <c r="F6338" s="24">
        <v>5481</v>
      </c>
      <c r="G6338" s="26" t="s">
        <v>8788</v>
      </c>
      <c r="H6338" s="24" t="s">
        <v>648</v>
      </c>
      <c r="I6338" s="24" t="s">
        <v>649</v>
      </c>
      <c r="J6338" s="27" t="s">
        <v>1</v>
      </c>
      <c r="K6338" s="28">
        <v>188.6</v>
      </c>
      <c r="L6338" s="28">
        <v>0</v>
      </c>
    </row>
    <row r="6339" spans="1:12" x14ac:dyDescent="0.25">
      <c r="A6339" s="24" t="s">
        <v>3305</v>
      </c>
      <c r="B6339" s="26">
        <v>2015</v>
      </c>
      <c r="C6339" s="24">
        <v>9</v>
      </c>
      <c r="D6339" s="24" t="s">
        <v>261</v>
      </c>
      <c r="E6339" s="26">
        <v>195</v>
      </c>
      <c r="F6339" s="24">
        <v>1180</v>
      </c>
      <c r="G6339" s="26" t="s">
        <v>4487</v>
      </c>
      <c r="H6339" s="24" t="s">
        <v>174</v>
      </c>
      <c r="I6339" s="24" t="s">
        <v>175</v>
      </c>
      <c r="J6339" s="27" t="s">
        <v>1</v>
      </c>
      <c r="K6339" s="28">
        <v>11.42</v>
      </c>
      <c r="L6339" s="28">
        <v>0</v>
      </c>
    </row>
    <row r="6340" spans="1:12" x14ac:dyDescent="0.25">
      <c r="A6340" s="24" t="s">
        <v>3305</v>
      </c>
      <c r="B6340" s="26">
        <v>2015</v>
      </c>
      <c r="C6340" s="24">
        <v>9</v>
      </c>
      <c r="D6340" s="24" t="s">
        <v>261</v>
      </c>
      <c r="E6340" s="26">
        <v>195</v>
      </c>
      <c r="F6340" s="24">
        <v>5482</v>
      </c>
      <c r="G6340" s="26" t="s">
        <v>8789</v>
      </c>
      <c r="H6340" s="24" t="s">
        <v>67</v>
      </c>
      <c r="I6340" s="24" t="s">
        <v>68</v>
      </c>
      <c r="J6340" s="27" t="s">
        <v>1</v>
      </c>
      <c r="K6340" s="28">
        <v>120.77</v>
      </c>
      <c r="L6340" s="28">
        <v>0</v>
      </c>
    </row>
    <row r="6341" spans="1:12" x14ac:dyDescent="0.25">
      <c r="A6341" s="24" t="s">
        <v>3305</v>
      </c>
      <c r="B6341" s="26">
        <v>2015</v>
      </c>
      <c r="C6341" s="24">
        <v>9</v>
      </c>
      <c r="D6341" s="24" t="s">
        <v>261</v>
      </c>
      <c r="E6341" s="26">
        <v>195</v>
      </c>
      <c r="F6341" s="24">
        <v>5483</v>
      </c>
      <c r="G6341" s="26" t="s">
        <v>8790</v>
      </c>
      <c r="H6341" s="24" t="s">
        <v>77</v>
      </c>
      <c r="I6341" s="24" t="s">
        <v>78</v>
      </c>
      <c r="J6341" s="27" t="s">
        <v>1</v>
      </c>
      <c r="K6341" s="28">
        <v>89.99</v>
      </c>
      <c r="L6341" s="28">
        <v>0</v>
      </c>
    </row>
    <row r="6342" spans="1:12" x14ac:dyDescent="0.25">
      <c r="A6342" s="24" t="s">
        <v>3305</v>
      </c>
      <c r="B6342" s="26">
        <v>2015</v>
      </c>
      <c r="C6342" s="24">
        <v>9</v>
      </c>
      <c r="D6342" s="24" t="s">
        <v>261</v>
      </c>
      <c r="E6342" s="26">
        <v>195</v>
      </c>
      <c r="F6342" s="24">
        <v>5484</v>
      </c>
      <c r="G6342" s="26" t="s">
        <v>8791</v>
      </c>
      <c r="H6342" s="24" t="s">
        <v>39</v>
      </c>
      <c r="I6342" s="24" t="s">
        <v>40</v>
      </c>
      <c r="J6342" s="27" t="s">
        <v>1</v>
      </c>
      <c r="K6342" s="28">
        <v>9.1300000000000008</v>
      </c>
      <c r="L6342" s="28">
        <v>0</v>
      </c>
    </row>
    <row r="6343" spans="1:12" x14ac:dyDescent="0.25">
      <c r="A6343" s="24" t="s">
        <v>3305</v>
      </c>
      <c r="B6343" s="26">
        <v>2015</v>
      </c>
      <c r="C6343" s="24">
        <v>9</v>
      </c>
      <c r="D6343" s="24" t="s">
        <v>261</v>
      </c>
      <c r="E6343" s="26">
        <v>195</v>
      </c>
      <c r="F6343" s="24">
        <v>5485</v>
      </c>
      <c r="G6343" s="26" t="s">
        <v>8792</v>
      </c>
      <c r="H6343" s="24" t="s">
        <v>1286</v>
      </c>
      <c r="I6343" s="24" t="s">
        <v>1287</v>
      </c>
      <c r="J6343" s="27" t="s">
        <v>1</v>
      </c>
      <c r="K6343" s="28">
        <v>46.45</v>
      </c>
      <c r="L6343" s="28">
        <v>0</v>
      </c>
    </row>
    <row r="6344" spans="1:12" x14ac:dyDescent="0.25">
      <c r="A6344" s="24" t="s">
        <v>3305</v>
      </c>
      <c r="B6344" s="26">
        <v>2015</v>
      </c>
      <c r="C6344" s="24">
        <v>9</v>
      </c>
      <c r="D6344" s="24" t="s">
        <v>261</v>
      </c>
      <c r="E6344" s="26">
        <v>195</v>
      </c>
      <c r="F6344" s="24">
        <v>5486</v>
      </c>
      <c r="G6344" s="26" t="s">
        <v>8793</v>
      </c>
      <c r="H6344" s="24" t="s">
        <v>1206</v>
      </c>
      <c r="I6344" s="24" t="s">
        <v>1207</v>
      </c>
      <c r="J6344" s="27" t="s">
        <v>1</v>
      </c>
      <c r="K6344" s="28">
        <v>188.6</v>
      </c>
      <c r="L6344" s="28">
        <v>0</v>
      </c>
    </row>
    <row r="6345" spans="1:12" x14ac:dyDescent="0.25">
      <c r="A6345" s="24" t="s">
        <v>3305</v>
      </c>
      <c r="B6345" s="26">
        <v>2015</v>
      </c>
      <c r="C6345" s="24">
        <v>9</v>
      </c>
      <c r="D6345" s="24" t="s">
        <v>261</v>
      </c>
      <c r="E6345" s="26">
        <v>195</v>
      </c>
      <c r="F6345" s="24">
        <v>5487</v>
      </c>
      <c r="G6345" s="26" t="s">
        <v>8794</v>
      </c>
      <c r="H6345" s="24" t="s">
        <v>1756</v>
      </c>
      <c r="I6345" s="24" t="s">
        <v>1757</v>
      </c>
      <c r="J6345" s="27" t="s">
        <v>1</v>
      </c>
      <c r="K6345" s="28">
        <v>18.88</v>
      </c>
      <c r="L6345" s="28">
        <v>0</v>
      </c>
    </row>
    <row r="6346" spans="1:12" x14ac:dyDescent="0.25">
      <c r="A6346" s="24" t="s">
        <v>3305</v>
      </c>
      <c r="B6346" s="26">
        <v>2015</v>
      </c>
      <c r="C6346" s="24">
        <v>9</v>
      </c>
      <c r="D6346" s="24" t="s">
        <v>261</v>
      </c>
      <c r="E6346" s="26">
        <v>195</v>
      </c>
      <c r="F6346" s="24">
        <v>5488</v>
      </c>
      <c r="G6346" s="26" t="s">
        <v>8795</v>
      </c>
      <c r="H6346" s="24" t="s">
        <v>83</v>
      </c>
      <c r="I6346" s="24" t="s">
        <v>84</v>
      </c>
      <c r="J6346" s="27" t="s">
        <v>1</v>
      </c>
      <c r="K6346" s="28">
        <v>18.88</v>
      </c>
      <c r="L6346" s="28">
        <v>0</v>
      </c>
    </row>
    <row r="6347" spans="1:12" x14ac:dyDescent="0.25">
      <c r="A6347" s="24" t="s">
        <v>3305</v>
      </c>
      <c r="B6347" s="26">
        <v>2015</v>
      </c>
      <c r="C6347" s="24">
        <v>9</v>
      </c>
      <c r="D6347" s="24" t="s">
        <v>261</v>
      </c>
      <c r="E6347" s="26">
        <v>195</v>
      </c>
      <c r="F6347" s="24">
        <v>5489</v>
      </c>
      <c r="G6347" s="26" t="s">
        <v>8796</v>
      </c>
      <c r="H6347" s="24" t="s">
        <v>300</v>
      </c>
      <c r="I6347" s="24" t="s">
        <v>301</v>
      </c>
      <c r="J6347" s="27" t="s">
        <v>1</v>
      </c>
      <c r="K6347" s="28">
        <v>188.6</v>
      </c>
      <c r="L6347" s="28">
        <v>0</v>
      </c>
    </row>
    <row r="6348" spans="1:12" x14ac:dyDescent="0.25">
      <c r="A6348" s="24" t="s">
        <v>3305</v>
      </c>
      <c r="B6348" s="26">
        <v>2015</v>
      </c>
      <c r="C6348" s="24">
        <v>9</v>
      </c>
      <c r="D6348" s="24" t="s">
        <v>261</v>
      </c>
      <c r="E6348" s="26">
        <v>195</v>
      </c>
      <c r="F6348" s="24">
        <v>5490</v>
      </c>
      <c r="G6348" s="26" t="s">
        <v>8797</v>
      </c>
      <c r="H6348" s="24" t="s">
        <v>582</v>
      </c>
      <c r="I6348" s="24" t="s">
        <v>583</v>
      </c>
      <c r="J6348" s="27" t="s">
        <v>1</v>
      </c>
      <c r="K6348" s="28">
        <v>3.23</v>
      </c>
      <c r="L6348" s="28">
        <v>0</v>
      </c>
    </row>
    <row r="6349" spans="1:12" x14ac:dyDescent="0.25">
      <c r="A6349" s="24" t="s">
        <v>3305</v>
      </c>
      <c r="B6349" s="26">
        <v>2015</v>
      </c>
      <c r="C6349" s="24">
        <v>9</v>
      </c>
      <c r="D6349" s="24" t="s">
        <v>261</v>
      </c>
      <c r="E6349" s="26">
        <v>195</v>
      </c>
      <c r="F6349" s="24">
        <v>4691</v>
      </c>
      <c r="G6349" s="26" t="s">
        <v>7998</v>
      </c>
      <c r="H6349" s="24" t="s">
        <v>570</v>
      </c>
      <c r="I6349" s="24" t="s">
        <v>571</v>
      </c>
      <c r="J6349" s="27" t="s">
        <v>1</v>
      </c>
      <c r="K6349" s="28">
        <v>7.83</v>
      </c>
      <c r="L6349" s="28">
        <v>0</v>
      </c>
    </row>
    <row r="6350" spans="1:12" x14ac:dyDescent="0.25">
      <c r="A6350" s="24" t="s">
        <v>3305</v>
      </c>
      <c r="B6350" s="26">
        <v>2015</v>
      </c>
      <c r="C6350" s="24">
        <v>9</v>
      </c>
      <c r="D6350" s="24" t="s">
        <v>261</v>
      </c>
      <c r="E6350" s="26">
        <v>195</v>
      </c>
      <c r="F6350" s="24">
        <v>4692</v>
      </c>
      <c r="G6350" s="26" t="s">
        <v>7999</v>
      </c>
      <c r="H6350" s="24" t="s">
        <v>464</v>
      </c>
      <c r="I6350" s="24" t="s">
        <v>465</v>
      </c>
      <c r="J6350" s="27" t="s">
        <v>1</v>
      </c>
      <c r="K6350" s="28">
        <v>158.85</v>
      </c>
      <c r="L6350" s="28">
        <v>0</v>
      </c>
    </row>
    <row r="6351" spans="1:12" x14ac:dyDescent="0.25">
      <c r="A6351" s="24" t="s">
        <v>3305</v>
      </c>
      <c r="B6351" s="26">
        <v>2015</v>
      </c>
      <c r="C6351" s="24">
        <v>9</v>
      </c>
      <c r="D6351" s="24" t="s">
        <v>261</v>
      </c>
      <c r="E6351" s="26">
        <v>195</v>
      </c>
      <c r="F6351" s="24">
        <v>5491</v>
      </c>
      <c r="G6351" s="26" t="s">
        <v>8798</v>
      </c>
      <c r="H6351" s="24" t="s">
        <v>1426</v>
      </c>
      <c r="I6351" s="24" t="s">
        <v>1427</v>
      </c>
      <c r="J6351" s="27" t="s">
        <v>1</v>
      </c>
      <c r="K6351" s="28">
        <v>17.079999999999998</v>
      </c>
      <c r="L6351" s="28">
        <v>0</v>
      </c>
    </row>
    <row r="6352" spans="1:12" x14ac:dyDescent="0.25">
      <c r="A6352" s="24" t="s">
        <v>3305</v>
      </c>
      <c r="B6352" s="26">
        <v>2015</v>
      </c>
      <c r="C6352" s="24">
        <v>9</v>
      </c>
      <c r="D6352" s="24" t="s">
        <v>261</v>
      </c>
      <c r="E6352" s="26">
        <v>195</v>
      </c>
      <c r="F6352" s="24">
        <v>5492</v>
      </c>
      <c r="G6352" s="26" t="s">
        <v>8799</v>
      </c>
      <c r="H6352" s="24" t="s">
        <v>406</v>
      </c>
      <c r="I6352" s="24" t="s">
        <v>407</v>
      </c>
      <c r="J6352" s="27" t="s">
        <v>1</v>
      </c>
      <c r="K6352" s="28">
        <v>68.38</v>
      </c>
      <c r="L6352" s="28">
        <v>0</v>
      </c>
    </row>
    <row r="6353" spans="1:12" x14ac:dyDescent="0.25">
      <c r="A6353" s="24" t="s">
        <v>3305</v>
      </c>
      <c r="B6353" s="26">
        <v>2015</v>
      </c>
      <c r="C6353" s="24">
        <v>9</v>
      </c>
      <c r="D6353" s="24" t="s">
        <v>261</v>
      </c>
      <c r="E6353" s="26">
        <v>195</v>
      </c>
      <c r="F6353" s="24">
        <v>4694</v>
      </c>
      <c r="G6353" s="26" t="s">
        <v>8001</v>
      </c>
      <c r="H6353" s="24" t="s">
        <v>98</v>
      </c>
      <c r="I6353" s="24" t="s">
        <v>99</v>
      </c>
      <c r="J6353" s="27" t="s">
        <v>1</v>
      </c>
      <c r="K6353" s="28">
        <v>17.27</v>
      </c>
      <c r="L6353" s="28">
        <v>0</v>
      </c>
    </row>
    <row r="6354" spans="1:12" x14ac:dyDescent="0.25">
      <c r="A6354" s="24" t="s">
        <v>3305</v>
      </c>
      <c r="B6354" s="26">
        <v>2015</v>
      </c>
      <c r="C6354" s="24">
        <v>9</v>
      </c>
      <c r="D6354" s="24" t="s">
        <v>261</v>
      </c>
      <c r="E6354" s="26">
        <v>195</v>
      </c>
      <c r="F6354" s="24">
        <v>5493</v>
      </c>
      <c r="G6354" s="26" t="s">
        <v>8800</v>
      </c>
      <c r="H6354" s="24" t="s">
        <v>158</v>
      </c>
      <c r="I6354" s="24" t="s">
        <v>159</v>
      </c>
      <c r="J6354" s="27" t="s">
        <v>1</v>
      </c>
      <c r="K6354" s="28">
        <v>12.85</v>
      </c>
      <c r="L6354" s="28">
        <v>0</v>
      </c>
    </row>
    <row r="6355" spans="1:12" x14ac:dyDescent="0.25">
      <c r="A6355" s="24" t="s">
        <v>3305</v>
      </c>
      <c r="B6355" s="26">
        <v>2015</v>
      </c>
      <c r="C6355" s="24">
        <v>9</v>
      </c>
      <c r="D6355" s="24" t="s">
        <v>261</v>
      </c>
      <c r="E6355" s="26">
        <v>196</v>
      </c>
      <c r="F6355" s="24">
        <v>5494</v>
      </c>
      <c r="G6355" s="26" t="s">
        <v>8801</v>
      </c>
      <c r="H6355" s="24" t="s">
        <v>1074</v>
      </c>
      <c r="I6355" s="24" t="s">
        <v>1075</v>
      </c>
      <c r="J6355" s="27" t="s">
        <v>1</v>
      </c>
      <c r="K6355" s="28">
        <v>188.6</v>
      </c>
      <c r="L6355" s="28">
        <v>15.2766</v>
      </c>
    </row>
    <row r="6356" spans="1:12" x14ac:dyDescent="0.25">
      <c r="A6356" s="24" t="s">
        <v>3305</v>
      </c>
      <c r="B6356" s="26">
        <v>2015</v>
      </c>
      <c r="C6356" s="24">
        <v>9</v>
      </c>
      <c r="D6356" s="24" t="s">
        <v>261</v>
      </c>
      <c r="E6356" s="26">
        <v>196</v>
      </c>
      <c r="F6356" s="24">
        <v>5155</v>
      </c>
      <c r="G6356" s="26" t="s">
        <v>8462</v>
      </c>
      <c r="H6356" s="24" t="s">
        <v>266</v>
      </c>
      <c r="I6356" s="24" t="s">
        <v>267</v>
      </c>
      <c r="J6356" s="27" t="s">
        <v>1</v>
      </c>
      <c r="K6356" s="28">
        <v>7.83</v>
      </c>
      <c r="L6356" s="28">
        <v>7.8246000000000002</v>
      </c>
    </row>
    <row r="6357" spans="1:12" x14ac:dyDescent="0.25">
      <c r="A6357" s="24" t="s">
        <v>3305</v>
      </c>
      <c r="B6357" s="26">
        <v>2015</v>
      </c>
      <c r="C6357" s="24">
        <v>9</v>
      </c>
      <c r="D6357" s="24" t="s">
        <v>261</v>
      </c>
      <c r="E6357" s="26">
        <v>196</v>
      </c>
      <c r="F6357" s="24">
        <v>5495</v>
      </c>
      <c r="G6357" s="26" t="s">
        <v>8802</v>
      </c>
      <c r="H6357" s="24" t="s">
        <v>444</v>
      </c>
      <c r="I6357" s="24" t="s">
        <v>445</v>
      </c>
      <c r="J6357" s="27" t="s">
        <v>1</v>
      </c>
      <c r="K6357" s="28">
        <v>1.93</v>
      </c>
      <c r="L6357" s="28">
        <v>1.9251</v>
      </c>
    </row>
    <row r="6358" spans="1:12" x14ac:dyDescent="0.25">
      <c r="A6358" s="24" t="s">
        <v>3305</v>
      </c>
      <c r="B6358" s="26">
        <v>2015</v>
      </c>
      <c r="C6358" s="24">
        <v>9</v>
      </c>
      <c r="D6358" s="24" t="s">
        <v>261</v>
      </c>
      <c r="E6358" s="26">
        <v>196</v>
      </c>
      <c r="F6358" s="24">
        <v>5496</v>
      </c>
      <c r="G6358" s="26" t="s">
        <v>8803</v>
      </c>
      <c r="H6358" s="24" t="s">
        <v>724</v>
      </c>
      <c r="I6358" s="24" t="s">
        <v>725</v>
      </c>
      <c r="J6358" s="27" t="s">
        <v>1</v>
      </c>
      <c r="K6358" s="28">
        <v>188.6</v>
      </c>
      <c r="L6358" s="28">
        <v>15.2766</v>
      </c>
    </row>
    <row r="6359" spans="1:12" x14ac:dyDescent="0.25">
      <c r="A6359" s="24" t="s">
        <v>3305</v>
      </c>
      <c r="B6359" s="26">
        <v>2015</v>
      </c>
      <c r="C6359" s="24">
        <v>9</v>
      </c>
      <c r="D6359" s="24" t="s">
        <v>261</v>
      </c>
      <c r="E6359" s="26">
        <v>196</v>
      </c>
      <c r="F6359" s="24">
        <v>5497</v>
      </c>
      <c r="G6359" s="26" t="s">
        <v>8804</v>
      </c>
      <c r="H6359" s="24" t="s">
        <v>192</v>
      </c>
      <c r="I6359" s="24" t="s">
        <v>193</v>
      </c>
      <c r="J6359" s="27" t="s">
        <v>1</v>
      </c>
      <c r="K6359" s="28">
        <v>39.31</v>
      </c>
      <c r="L6359" s="28">
        <v>31.48</v>
      </c>
    </row>
    <row r="6360" spans="1:12" x14ac:dyDescent="0.25">
      <c r="A6360" s="24" t="s">
        <v>3305</v>
      </c>
      <c r="B6360" s="26">
        <v>2015</v>
      </c>
      <c r="C6360" s="24">
        <v>9</v>
      </c>
      <c r="D6360" s="24" t="s">
        <v>261</v>
      </c>
      <c r="E6360" s="26">
        <v>196</v>
      </c>
      <c r="F6360" s="24">
        <v>5498</v>
      </c>
      <c r="G6360" s="26" t="s">
        <v>8805</v>
      </c>
      <c r="H6360" s="24" t="s">
        <v>196</v>
      </c>
      <c r="I6360" s="24" t="s">
        <v>197</v>
      </c>
      <c r="J6360" s="27" t="s">
        <v>1</v>
      </c>
      <c r="K6360" s="28">
        <v>188.6</v>
      </c>
      <c r="L6360" s="28">
        <v>15.2766</v>
      </c>
    </row>
    <row r="6361" spans="1:12" x14ac:dyDescent="0.25">
      <c r="A6361" s="24" t="s">
        <v>3305</v>
      </c>
      <c r="B6361" s="26">
        <v>2015</v>
      </c>
      <c r="C6361" s="24">
        <v>9</v>
      </c>
      <c r="D6361" s="24" t="s">
        <v>261</v>
      </c>
      <c r="E6361" s="26">
        <v>196</v>
      </c>
      <c r="F6361" s="24">
        <v>5499</v>
      </c>
      <c r="G6361" s="26" t="s">
        <v>8806</v>
      </c>
      <c r="H6361" s="24" t="s">
        <v>347</v>
      </c>
      <c r="I6361" s="24" t="s">
        <v>348</v>
      </c>
      <c r="J6361" s="27" t="s">
        <v>1</v>
      </c>
      <c r="K6361" s="28">
        <v>188.6</v>
      </c>
      <c r="L6361" s="28">
        <v>15.2766</v>
      </c>
    </row>
    <row r="6362" spans="1:12" x14ac:dyDescent="0.25">
      <c r="A6362" s="24" t="s">
        <v>3305</v>
      </c>
      <c r="B6362" s="26">
        <v>2015</v>
      </c>
      <c r="C6362" s="24">
        <v>9</v>
      </c>
      <c r="D6362" s="24" t="s">
        <v>261</v>
      </c>
      <c r="E6362" s="26">
        <v>196</v>
      </c>
      <c r="F6362" s="24">
        <v>2733</v>
      </c>
      <c r="G6362" s="26" t="s">
        <v>6040</v>
      </c>
      <c r="H6362" s="24" t="s">
        <v>126</v>
      </c>
      <c r="I6362" s="24" t="s">
        <v>127</v>
      </c>
      <c r="J6362" s="27" t="s">
        <v>1</v>
      </c>
      <c r="K6362" s="28">
        <v>16.59</v>
      </c>
      <c r="L6362" s="28">
        <v>0</v>
      </c>
    </row>
    <row r="6363" spans="1:12" x14ac:dyDescent="0.25">
      <c r="A6363" s="24" t="s">
        <v>3305</v>
      </c>
      <c r="B6363" s="26">
        <v>2015</v>
      </c>
      <c r="C6363" s="24">
        <v>9</v>
      </c>
      <c r="D6363" s="24" t="s">
        <v>261</v>
      </c>
      <c r="E6363" s="26">
        <v>196</v>
      </c>
      <c r="F6363" s="24">
        <v>5500</v>
      </c>
      <c r="G6363" s="26" t="s">
        <v>8807</v>
      </c>
      <c r="H6363" s="24" t="s">
        <v>106</v>
      </c>
      <c r="I6363" s="24" t="s">
        <v>107</v>
      </c>
      <c r="J6363" s="27" t="s">
        <v>1</v>
      </c>
      <c r="K6363" s="28">
        <v>1.93</v>
      </c>
      <c r="L6363" s="28">
        <v>1.9251</v>
      </c>
    </row>
    <row r="6364" spans="1:12" x14ac:dyDescent="0.25">
      <c r="A6364" s="24" t="s">
        <v>3305</v>
      </c>
      <c r="B6364" s="26">
        <v>2015</v>
      </c>
      <c r="C6364" s="24">
        <v>9</v>
      </c>
      <c r="D6364" s="24" t="s">
        <v>261</v>
      </c>
      <c r="E6364" s="26">
        <v>196</v>
      </c>
      <c r="F6364" s="24">
        <v>5501</v>
      </c>
      <c r="G6364" s="26" t="s">
        <v>8808</v>
      </c>
      <c r="H6364" s="24" t="s">
        <v>110</v>
      </c>
      <c r="I6364" s="24" t="s">
        <v>111</v>
      </c>
      <c r="J6364" s="27" t="s">
        <v>1</v>
      </c>
      <c r="K6364" s="28">
        <v>18.88</v>
      </c>
      <c r="L6364" s="28">
        <v>11.05</v>
      </c>
    </row>
    <row r="6365" spans="1:12" x14ac:dyDescent="0.25">
      <c r="A6365" s="24" t="s">
        <v>3305</v>
      </c>
      <c r="B6365" s="26">
        <v>2015</v>
      </c>
      <c r="C6365" s="24">
        <v>9</v>
      </c>
      <c r="D6365" s="24" t="s">
        <v>261</v>
      </c>
      <c r="E6365" s="26">
        <v>196</v>
      </c>
      <c r="F6365" s="24">
        <v>5502</v>
      </c>
      <c r="G6365" s="26" t="s">
        <v>8809</v>
      </c>
      <c r="H6365" s="24" t="s">
        <v>1074</v>
      </c>
      <c r="I6365" s="24" t="s">
        <v>1075</v>
      </c>
      <c r="J6365" s="27" t="s">
        <v>1</v>
      </c>
      <c r="K6365" s="28">
        <v>188.6</v>
      </c>
      <c r="L6365" s="28">
        <v>15.2766</v>
      </c>
    </row>
    <row r="6366" spans="1:12" x14ac:dyDescent="0.25">
      <c r="A6366" s="24" t="s">
        <v>3305</v>
      </c>
      <c r="B6366" s="26">
        <v>2015</v>
      </c>
      <c r="C6366" s="24">
        <v>9</v>
      </c>
      <c r="D6366" s="24" t="s">
        <v>261</v>
      </c>
      <c r="E6366" s="26">
        <v>196</v>
      </c>
      <c r="F6366" s="24">
        <v>5503</v>
      </c>
      <c r="G6366" s="26" t="s">
        <v>8810</v>
      </c>
      <c r="H6366" s="24" t="s">
        <v>676</v>
      </c>
      <c r="I6366" s="24" t="s">
        <v>677</v>
      </c>
      <c r="J6366" s="27" t="s">
        <v>1</v>
      </c>
      <c r="K6366" s="28">
        <v>34.71</v>
      </c>
      <c r="L6366" s="28">
        <v>34.71</v>
      </c>
    </row>
    <row r="6367" spans="1:12" x14ac:dyDescent="0.25">
      <c r="A6367" s="24" t="s">
        <v>3305</v>
      </c>
      <c r="B6367" s="26">
        <v>2015</v>
      </c>
      <c r="C6367" s="24">
        <v>9</v>
      </c>
      <c r="D6367" s="24" t="s">
        <v>261</v>
      </c>
      <c r="E6367" s="26">
        <v>196</v>
      </c>
      <c r="F6367" s="24">
        <v>5504</v>
      </c>
      <c r="G6367" s="26" t="s">
        <v>8811</v>
      </c>
      <c r="H6367" s="24" t="s">
        <v>188</v>
      </c>
      <c r="I6367" s="24" t="s">
        <v>189</v>
      </c>
      <c r="J6367" s="27" t="s">
        <v>1</v>
      </c>
      <c r="K6367" s="28">
        <v>89.92</v>
      </c>
      <c r="L6367" s="28">
        <v>89.910799999999995</v>
      </c>
    </row>
    <row r="6368" spans="1:12" x14ac:dyDescent="0.25">
      <c r="A6368" s="24" t="s">
        <v>3305</v>
      </c>
      <c r="B6368" s="26">
        <v>2015</v>
      </c>
      <c r="C6368" s="24">
        <v>9</v>
      </c>
      <c r="D6368" s="24" t="s">
        <v>261</v>
      </c>
      <c r="E6368" s="26">
        <v>196</v>
      </c>
      <c r="F6368" s="24">
        <v>5505</v>
      </c>
      <c r="G6368" s="26" t="s">
        <v>8812</v>
      </c>
      <c r="H6368" s="24" t="s">
        <v>594</v>
      </c>
      <c r="I6368" s="24" t="s">
        <v>595</v>
      </c>
      <c r="J6368" s="27" t="s">
        <v>1</v>
      </c>
      <c r="K6368" s="28">
        <v>1.55</v>
      </c>
      <c r="L6368" s="28">
        <v>1.55</v>
      </c>
    </row>
    <row r="6369" spans="1:12" x14ac:dyDescent="0.25">
      <c r="A6369" s="24" t="s">
        <v>3305</v>
      </c>
      <c r="B6369" s="26">
        <v>2015</v>
      </c>
      <c r="C6369" s="24">
        <v>9</v>
      </c>
      <c r="D6369" s="24" t="s">
        <v>261</v>
      </c>
      <c r="E6369" s="26">
        <v>196</v>
      </c>
      <c r="F6369" s="24">
        <v>5506</v>
      </c>
      <c r="G6369" s="26" t="s">
        <v>8813</v>
      </c>
      <c r="H6369" s="24" t="s">
        <v>1282</v>
      </c>
      <c r="I6369" s="24" t="s">
        <v>1283</v>
      </c>
      <c r="J6369" s="27" t="s">
        <v>1</v>
      </c>
      <c r="K6369" s="28">
        <v>37.57</v>
      </c>
      <c r="L6369" s="28">
        <v>37.566600000000001</v>
      </c>
    </row>
    <row r="6370" spans="1:12" x14ac:dyDescent="0.25">
      <c r="A6370" s="24" t="s">
        <v>3305</v>
      </c>
      <c r="B6370" s="26">
        <v>2015</v>
      </c>
      <c r="C6370" s="24">
        <v>9</v>
      </c>
      <c r="D6370" s="24" t="s">
        <v>261</v>
      </c>
      <c r="E6370" s="26">
        <v>196</v>
      </c>
      <c r="F6370" s="24">
        <v>5507</v>
      </c>
      <c r="G6370" s="26" t="s">
        <v>8814</v>
      </c>
      <c r="H6370" s="24" t="s">
        <v>1222</v>
      </c>
      <c r="I6370" s="24" t="s">
        <v>1223</v>
      </c>
      <c r="J6370" s="27" t="s">
        <v>1</v>
      </c>
      <c r="K6370" s="28">
        <v>18.88</v>
      </c>
      <c r="L6370" s="28">
        <v>18.878399999999999</v>
      </c>
    </row>
    <row r="6371" spans="1:12" x14ac:dyDescent="0.25">
      <c r="A6371" s="24" t="s">
        <v>3305</v>
      </c>
      <c r="B6371" s="26">
        <v>2015</v>
      </c>
      <c r="C6371" s="24">
        <v>9</v>
      </c>
      <c r="D6371" s="24" t="s">
        <v>261</v>
      </c>
      <c r="E6371" s="26">
        <v>196</v>
      </c>
      <c r="F6371" s="24">
        <v>5508</v>
      </c>
      <c r="G6371" s="26" t="s">
        <v>8815</v>
      </c>
      <c r="H6371" s="24" t="s">
        <v>394</v>
      </c>
      <c r="I6371" s="24" t="s">
        <v>395</v>
      </c>
      <c r="J6371" s="27" t="s">
        <v>1</v>
      </c>
      <c r="K6371" s="28">
        <v>2.5499999999999998</v>
      </c>
      <c r="L6371" s="28">
        <v>2.5461</v>
      </c>
    </row>
    <row r="6372" spans="1:12" x14ac:dyDescent="0.25">
      <c r="A6372" s="24" t="s">
        <v>3305</v>
      </c>
      <c r="B6372" s="26">
        <v>2015</v>
      </c>
      <c r="C6372" s="24">
        <v>9</v>
      </c>
      <c r="D6372" s="24" t="s">
        <v>261</v>
      </c>
      <c r="E6372" s="26">
        <v>196</v>
      </c>
      <c r="F6372" s="24">
        <v>5509</v>
      </c>
      <c r="G6372" s="26" t="s">
        <v>8816</v>
      </c>
      <c r="H6372" s="24" t="s">
        <v>98</v>
      </c>
      <c r="I6372" s="24" t="s">
        <v>99</v>
      </c>
      <c r="J6372" s="27" t="s">
        <v>1</v>
      </c>
      <c r="K6372" s="28">
        <v>154.83000000000001</v>
      </c>
      <c r="L6372" s="28">
        <v>35.943399999999997</v>
      </c>
    </row>
    <row r="6373" spans="1:12" x14ac:dyDescent="0.25">
      <c r="A6373" s="24" t="s">
        <v>3305</v>
      </c>
      <c r="B6373" s="26">
        <v>2015</v>
      </c>
      <c r="C6373" s="24">
        <v>9</v>
      </c>
      <c r="D6373" s="24" t="s">
        <v>261</v>
      </c>
      <c r="E6373" s="26">
        <v>196</v>
      </c>
      <c r="F6373" s="24">
        <v>5510</v>
      </c>
      <c r="G6373" s="26" t="s">
        <v>8817</v>
      </c>
      <c r="H6373" s="24" t="s">
        <v>266</v>
      </c>
      <c r="I6373" s="24" t="s">
        <v>267</v>
      </c>
      <c r="J6373" s="27" t="s">
        <v>1</v>
      </c>
      <c r="K6373" s="28">
        <v>1.93</v>
      </c>
      <c r="L6373" s="28">
        <v>1.9251</v>
      </c>
    </row>
    <row r="6374" spans="1:12" x14ac:dyDescent="0.25">
      <c r="A6374" s="24" t="s">
        <v>3305</v>
      </c>
      <c r="B6374" s="26">
        <v>2015</v>
      </c>
      <c r="C6374" s="24">
        <v>9</v>
      </c>
      <c r="D6374" s="24" t="s">
        <v>261</v>
      </c>
      <c r="E6374" s="26">
        <v>196</v>
      </c>
      <c r="F6374" s="24">
        <v>5511</v>
      </c>
      <c r="G6374" s="26" t="s">
        <v>8818</v>
      </c>
      <c r="H6374" s="24" t="s">
        <v>1358</v>
      </c>
      <c r="I6374" s="24" t="s">
        <v>1359</v>
      </c>
      <c r="J6374" s="27" t="s">
        <v>1</v>
      </c>
      <c r="K6374" s="28">
        <v>188.6</v>
      </c>
      <c r="L6374" s="28">
        <v>15.2766</v>
      </c>
    </row>
    <row r="6375" spans="1:12" x14ac:dyDescent="0.25">
      <c r="A6375" s="24" t="s">
        <v>3305</v>
      </c>
      <c r="B6375" s="26">
        <v>2015</v>
      </c>
      <c r="C6375" s="24">
        <v>9</v>
      </c>
      <c r="D6375" s="24" t="s">
        <v>261</v>
      </c>
      <c r="E6375" s="26">
        <v>196</v>
      </c>
      <c r="F6375" s="24">
        <v>5512</v>
      </c>
      <c r="G6375" s="26" t="s">
        <v>8819</v>
      </c>
      <c r="H6375" s="24" t="s">
        <v>67</v>
      </c>
      <c r="I6375" s="24" t="s">
        <v>68</v>
      </c>
      <c r="J6375" s="27" t="s">
        <v>1</v>
      </c>
      <c r="K6375" s="28">
        <v>45.82</v>
      </c>
      <c r="L6375" s="28">
        <v>0</v>
      </c>
    </row>
    <row r="6376" spans="1:12" x14ac:dyDescent="0.25">
      <c r="A6376" s="24" t="s">
        <v>3305</v>
      </c>
      <c r="B6376" s="26">
        <v>2015</v>
      </c>
      <c r="C6376" s="24">
        <v>9</v>
      </c>
      <c r="D6376" s="24" t="s">
        <v>261</v>
      </c>
      <c r="E6376" s="26">
        <v>196</v>
      </c>
      <c r="F6376" s="24">
        <v>5513</v>
      </c>
      <c r="G6376" s="26" t="s">
        <v>8820</v>
      </c>
      <c r="H6376" s="24" t="s">
        <v>106</v>
      </c>
      <c r="I6376" s="24" t="s">
        <v>107</v>
      </c>
      <c r="J6376" s="27" t="s">
        <v>1</v>
      </c>
      <c r="K6376" s="28">
        <v>1.93</v>
      </c>
      <c r="L6376" s="28">
        <v>1.9251</v>
      </c>
    </row>
    <row r="6377" spans="1:12" x14ac:dyDescent="0.25">
      <c r="A6377" s="24" t="s">
        <v>3305</v>
      </c>
      <c r="B6377" s="26">
        <v>2015</v>
      </c>
      <c r="C6377" s="24">
        <v>9</v>
      </c>
      <c r="D6377" s="24" t="s">
        <v>261</v>
      </c>
      <c r="E6377" s="26">
        <v>196</v>
      </c>
      <c r="F6377" s="24">
        <v>5514</v>
      </c>
      <c r="G6377" s="26" t="s">
        <v>8821</v>
      </c>
      <c r="H6377" s="24" t="s">
        <v>670</v>
      </c>
      <c r="I6377" s="24" t="s">
        <v>671</v>
      </c>
      <c r="J6377" s="27" t="s">
        <v>1</v>
      </c>
      <c r="K6377" s="28">
        <v>188.6</v>
      </c>
      <c r="L6377" s="28">
        <v>15.2766</v>
      </c>
    </row>
    <row r="6378" spans="1:12" x14ac:dyDescent="0.25">
      <c r="A6378" s="24" t="s">
        <v>3305</v>
      </c>
      <c r="B6378" s="26">
        <v>2015</v>
      </c>
      <c r="C6378" s="24">
        <v>9</v>
      </c>
      <c r="D6378" s="24" t="s">
        <v>261</v>
      </c>
      <c r="E6378" s="26">
        <v>196</v>
      </c>
      <c r="F6378" s="24">
        <v>2748</v>
      </c>
      <c r="G6378" s="26" t="s">
        <v>6055</v>
      </c>
      <c r="H6378" s="24" t="s">
        <v>1204</v>
      </c>
      <c r="I6378" s="24" t="s">
        <v>1205</v>
      </c>
      <c r="J6378" s="27" t="s">
        <v>1</v>
      </c>
      <c r="K6378" s="28">
        <v>126.25</v>
      </c>
      <c r="L6378" s="28">
        <v>0</v>
      </c>
    </row>
    <row r="6379" spans="1:12" x14ac:dyDescent="0.25">
      <c r="A6379" s="24" t="s">
        <v>3305</v>
      </c>
      <c r="B6379" s="26">
        <v>2015</v>
      </c>
      <c r="C6379" s="24">
        <v>9</v>
      </c>
      <c r="D6379" s="24" t="s">
        <v>261</v>
      </c>
      <c r="E6379" s="26">
        <v>197</v>
      </c>
      <c r="F6379" s="24">
        <v>5515</v>
      </c>
      <c r="G6379" s="26" t="s">
        <v>8822</v>
      </c>
      <c r="H6379" s="24" t="s">
        <v>132</v>
      </c>
      <c r="I6379" s="24" t="s">
        <v>133</v>
      </c>
      <c r="J6379" s="27" t="s">
        <v>1</v>
      </c>
      <c r="K6379" s="28">
        <v>1.74</v>
      </c>
      <c r="L6379" s="28">
        <v>0</v>
      </c>
    </row>
    <row r="6380" spans="1:12" x14ac:dyDescent="0.25">
      <c r="A6380" s="24" t="s">
        <v>3305</v>
      </c>
      <c r="B6380" s="26">
        <v>2015</v>
      </c>
      <c r="C6380" s="24">
        <v>9</v>
      </c>
      <c r="D6380" s="24" t="s">
        <v>261</v>
      </c>
      <c r="E6380" s="26">
        <v>197</v>
      </c>
      <c r="F6380" s="24">
        <v>5516</v>
      </c>
      <c r="G6380" s="26" t="s">
        <v>8823</v>
      </c>
      <c r="H6380" s="24" t="s">
        <v>644</v>
      </c>
      <c r="I6380" s="24" t="s">
        <v>645</v>
      </c>
      <c r="J6380" s="27" t="s">
        <v>1</v>
      </c>
      <c r="K6380" s="28">
        <v>19.12</v>
      </c>
      <c r="L6380" s="28">
        <v>19.12</v>
      </c>
    </row>
    <row r="6381" spans="1:12" x14ac:dyDescent="0.25">
      <c r="A6381" s="24" t="s">
        <v>3305</v>
      </c>
      <c r="B6381" s="26">
        <v>2015</v>
      </c>
      <c r="C6381" s="24">
        <v>9</v>
      </c>
      <c r="D6381" s="24" t="s">
        <v>261</v>
      </c>
      <c r="E6381" s="26">
        <v>197</v>
      </c>
      <c r="F6381" s="24">
        <v>5517</v>
      </c>
      <c r="G6381" s="26" t="s">
        <v>8824</v>
      </c>
      <c r="H6381" s="24" t="s">
        <v>738</v>
      </c>
      <c r="I6381" s="24" t="s">
        <v>739</v>
      </c>
      <c r="J6381" s="27" t="s">
        <v>1</v>
      </c>
      <c r="K6381" s="28">
        <v>74.959999999999994</v>
      </c>
      <c r="L6381" s="28">
        <v>74.953400000000002</v>
      </c>
    </row>
    <row r="6382" spans="1:12" x14ac:dyDescent="0.25">
      <c r="A6382" s="24" t="s">
        <v>3305</v>
      </c>
      <c r="B6382" s="26">
        <v>2015</v>
      </c>
      <c r="C6382" s="24">
        <v>9</v>
      </c>
      <c r="D6382" s="24" t="s">
        <v>261</v>
      </c>
      <c r="E6382" s="26">
        <v>197</v>
      </c>
      <c r="F6382" s="24">
        <v>590</v>
      </c>
      <c r="G6382" s="26" t="s">
        <v>3897</v>
      </c>
      <c r="H6382" s="24" t="s">
        <v>380</v>
      </c>
      <c r="I6382" s="24" t="s">
        <v>381</v>
      </c>
      <c r="J6382" s="27" t="s">
        <v>1</v>
      </c>
      <c r="K6382" s="28">
        <v>60.67</v>
      </c>
      <c r="L6382" s="28">
        <v>47.548999999999999</v>
      </c>
    </row>
    <row r="6383" spans="1:12" x14ac:dyDescent="0.25">
      <c r="A6383" s="24" t="s">
        <v>3305</v>
      </c>
      <c r="B6383" s="26">
        <v>2015</v>
      </c>
      <c r="C6383" s="24">
        <v>9</v>
      </c>
      <c r="D6383" s="24" t="s">
        <v>261</v>
      </c>
      <c r="E6383" s="26">
        <v>197</v>
      </c>
      <c r="F6383" s="24">
        <v>5518</v>
      </c>
      <c r="G6383" s="26" t="s">
        <v>8825</v>
      </c>
      <c r="H6383" s="24" t="s">
        <v>345</v>
      </c>
      <c r="I6383" s="24" t="s">
        <v>346</v>
      </c>
      <c r="J6383" s="27" t="s">
        <v>1</v>
      </c>
      <c r="K6383" s="28">
        <v>8.07</v>
      </c>
      <c r="L6383" s="28">
        <v>8.07</v>
      </c>
    </row>
    <row r="6384" spans="1:12" x14ac:dyDescent="0.25">
      <c r="A6384" s="24" t="s">
        <v>3305</v>
      </c>
      <c r="B6384" s="26">
        <v>2015</v>
      </c>
      <c r="C6384" s="24">
        <v>9</v>
      </c>
      <c r="D6384" s="24" t="s">
        <v>261</v>
      </c>
      <c r="E6384" s="26">
        <v>197</v>
      </c>
      <c r="F6384" s="24">
        <v>4703</v>
      </c>
      <c r="G6384" s="26" t="s">
        <v>8010</v>
      </c>
      <c r="H6384" s="24" t="s">
        <v>420</v>
      </c>
      <c r="I6384" s="24" t="s">
        <v>421</v>
      </c>
      <c r="J6384" s="27" t="s">
        <v>1</v>
      </c>
      <c r="K6384" s="28">
        <v>22.67</v>
      </c>
      <c r="L6384" s="28">
        <v>22.666499999999999</v>
      </c>
    </row>
    <row r="6385" spans="1:12" x14ac:dyDescent="0.25">
      <c r="A6385" s="24" t="s">
        <v>3305</v>
      </c>
      <c r="B6385" s="26">
        <v>2015</v>
      </c>
      <c r="C6385" s="24">
        <v>9</v>
      </c>
      <c r="D6385" s="24" t="s">
        <v>261</v>
      </c>
      <c r="E6385" s="26">
        <v>197</v>
      </c>
      <c r="F6385" s="24">
        <v>5519</v>
      </c>
      <c r="G6385" s="26" t="s">
        <v>8826</v>
      </c>
      <c r="H6385" s="24" t="s">
        <v>69</v>
      </c>
      <c r="I6385" s="24" t="s">
        <v>70</v>
      </c>
      <c r="J6385" s="27" t="s">
        <v>1</v>
      </c>
      <c r="K6385" s="28">
        <v>37.14</v>
      </c>
      <c r="L6385" s="28">
        <v>0</v>
      </c>
    </row>
    <row r="6386" spans="1:12" x14ac:dyDescent="0.25">
      <c r="A6386" s="24" t="s">
        <v>3305</v>
      </c>
      <c r="B6386" s="26">
        <v>2015</v>
      </c>
      <c r="C6386" s="24">
        <v>9</v>
      </c>
      <c r="D6386" s="24" t="s">
        <v>261</v>
      </c>
      <c r="E6386" s="26">
        <v>197</v>
      </c>
      <c r="F6386" s="24">
        <v>5520</v>
      </c>
      <c r="G6386" s="26" t="s">
        <v>8827</v>
      </c>
      <c r="H6386" s="24" t="s">
        <v>150</v>
      </c>
      <c r="I6386" s="24" t="s">
        <v>151</v>
      </c>
      <c r="J6386" s="27" t="s">
        <v>1</v>
      </c>
      <c r="K6386" s="28">
        <v>7.83</v>
      </c>
      <c r="L6386" s="28">
        <v>7.8246000000000002</v>
      </c>
    </row>
    <row r="6387" spans="1:12" x14ac:dyDescent="0.25">
      <c r="A6387" s="24" t="s">
        <v>3305</v>
      </c>
      <c r="B6387" s="26">
        <v>2015</v>
      </c>
      <c r="C6387" s="24">
        <v>9</v>
      </c>
      <c r="D6387" s="24" t="s">
        <v>261</v>
      </c>
      <c r="E6387" s="26">
        <v>197</v>
      </c>
      <c r="F6387" s="24">
        <v>4113</v>
      </c>
      <c r="G6387" s="26" t="s">
        <v>7420</v>
      </c>
      <c r="H6387" s="24" t="s">
        <v>98</v>
      </c>
      <c r="I6387" s="24" t="s">
        <v>99</v>
      </c>
      <c r="J6387" s="27" t="s">
        <v>1</v>
      </c>
      <c r="K6387" s="28">
        <v>188.6</v>
      </c>
      <c r="L6387" s="28">
        <v>15.2766</v>
      </c>
    </row>
    <row r="6388" spans="1:12" x14ac:dyDescent="0.25">
      <c r="A6388" s="24" t="s">
        <v>3305</v>
      </c>
      <c r="B6388" s="26">
        <v>2015</v>
      </c>
      <c r="C6388" s="24">
        <v>9</v>
      </c>
      <c r="D6388" s="24" t="s">
        <v>261</v>
      </c>
      <c r="E6388" s="26">
        <v>197</v>
      </c>
      <c r="F6388" s="24">
        <v>5521</v>
      </c>
      <c r="G6388" s="26" t="s">
        <v>8828</v>
      </c>
      <c r="H6388" s="24" t="s">
        <v>190</v>
      </c>
      <c r="I6388" s="24" t="s">
        <v>191</v>
      </c>
      <c r="J6388" s="27" t="s">
        <v>1</v>
      </c>
      <c r="K6388" s="28">
        <v>24.48</v>
      </c>
      <c r="L6388" s="28">
        <v>0</v>
      </c>
    </row>
    <row r="6389" spans="1:12" x14ac:dyDescent="0.25">
      <c r="A6389" s="24" t="s">
        <v>3305</v>
      </c>
      <c r="B6389" s="26">
        <v>2015</v>
      </c>
      <c r="C6389" s="24">
        <v>9</v>
      </c>
      <c r="D6389" s="24" t="s">
        <v>261</v>
      </c>
      <c r="E6389" s="26">
        <v>197</v>
      </c>
      <c r="F6389" s="24">
        <v>5522</v>
      </c>
      <c r="G6389" s="26" t="s">
        <v>8829</v>
      </c>
      <c r="H6389" s="24" t="s">
        <v>77</v>
      </c>
      <c r="I6389" s="24" t="s">
        <v>78</v>
      </c>
      <c r="J6389" s="27" t="s">
        <v>1</v>
      </c>
      <c r="K6389" s="28">
        <v>12.11</v>
      </c>
      <c r="L6389" s="28">
        <v>0</v>
      </c>
    </row>
    <row r="6390" spans="1:12" x14ac:dyDescent="0.25">
      <c r="A6390" s="24" t="s">
        <v>3305</v>
      </c>
      <c r="B6390" s="26">
        <v>2015</v>
      </c>
      <c r="C6390" s="24">
        <v>9</v>
      </c>
      <c r="D6390" s="24" t="s">
        <v>261</v>
      </c>
      <c r="E6390" s="26">
        <v>197</v>
      </c>
      <c r="F6390" s="24">
        <v>599</v>
      </c>
      <c r="G6390" s="26" t="s">
        <v>3906</v>
      </c>
      <c r="H6390" s="24" t="s">
        <v>77</v>
      </c>
      <c r="I6390" s="24" t="s">
        <v>78</v>
      </c>
      <c r="J6390" s="27" t="s">
        <v>1</v>
      </c>
      <c r="K6390" s="28">
        <v>3.23</v>
      </c>
      <c r="L6390" s="28">
        <v>0</v>
      </c>
    </row>
    <row r="6391" spans="1:12" x14ac:dyDescent="0.25">
      <c r="A6391" s="24" t="s">
        <v>3305</v>
      </c>
      <c r="B6391" s="26">
        <v>2015</v>
      </c>
      <c r="C6391" s="24">
        <v>9</v>
      </c>
      <c r="D6391" s="24" t="s">
        <v>261</v>
      </c>
      <c r="E6391" s="26">
        <v>197</v>
      </c>
      <c r="F6391" s="24">
        <v>5523</v>
      </c>
      <c r="G6391" s="26" t="s">
        <v>8830</v>
      </c>
      <c r="H6391" s="24" t="s">
        <v>94</v>
      </c>
      <c r="I6391" s="24" t="s">
        <v>95</v>
      </c>
      <c r="J6391" s="27" t="s">
        <v>1</v>
      </c>
      <c r="K6391" s="28">
        <v>134.69999999999999</v>
      </c>
      <c r="L6391" s="28">
        <v>123.5074</v>
      </c>
    </row>
    <row r="6392" spans="1:12" x14ac:dyDescent="0.25">
      <c r="A6392" s="24" t="s">
        <v>3305</v>
      </c>
      <c r="B6392" s="26">
        <v>2015</v>
      </c>
      <c r="C6392" s="24">
        <v>9</v>
      </c>
      <c r="D6392" s="24" t="s">
        <v>261</v>
      </c>
      <c r="E6392" s="26">
        <v>197</v>
      </c>
      <c r="F6392" s="24">
        <v>5524</v>
      </c>
      <c r="G6392" s="26" t="s">
        <v>8831</v>
      </c>
      <c r="H6392" s="24" t="s">
        <v>67</v>
      </c>
      <c r="I6392" s="24" t="s">
        <v>68</v>
      </c>
      <c r="J6392" s="27" t="s">
        <v>1</v>
      </c>
      <c r="K6392" s="28">
        <v>8.07</v>
      </c>
      <c r="L6392" s="28">
        <v>8.07</v>
      </c>
    </row>
    <row r="6393" spans="1:12" x14ac:dyDescent="0.25">
      <c r="A6393" s="24" t="s">
        <v>3305</v>
      </c>
      <c r="B6393" s="26">
        <v>2015</v>
      </c>
      <c r="C6393" s="24">
        <v>9</v>
      </c>
      <c r="D6393" s="24" t="s">
        <v>261</v>
      </c>
      <c r="E6393" s="26">
        <v>197</v>
      </c>
      <c r="F6393" s="24">
        <v>5525</v>
      </c>
      <c r="G6393" s="26" t="s">
        <v>8832</v>
      </c>
      <c r="H6393" s="24" t="s">
        <v>362</v>
      </c>
      <c r="I6393" s="24" t="s">
        <v>363</v>
      </c>
      <c r="J6393" s="27" t="s">
        <v>1</v>
      </c>
      <c r="K6393" s="28">
        <v>37.08</v>
      </c>
      <c r="L6393" s="28">
        <v>21.4161</v>
      </c>
    </row>
    <row r="6394" spans="1:12" x14ac:dyDescent="0.25">
      <c r="A6394" s="24" t="s">
        <v>3305</v>
      </c>
      <c r="B6394" s="26">
        <v>2015</v>
      </c>
      <c r="C6394" s="24">
        <v>9</v>
      </c>
      <c r="D6394" s="24" t="s">
        <v>261</v>
      </c>
      <c r="E6394" s="26">
        <v>197</v>
      </c>
      <c r="F6394" s="24">
        <v>5526</v>
      </c>
      <c r="G6394" s="26" t="s">
        <v>8833</v>
      </c>
      <c r="H6394" s="24" t="s">
        <v>736</v>
      </c>
      <c r="I6394" s="24" t="s">
        <v>737</v>
      </c>
      <c r="J6394" s="27" t="s">
        <v>1</v>
      </c>
      <c r="K6394" s="28">
        <v>188.6</v>
      </c>
      <c r="L6394" s="28">
        <v>15.2766</v>
      </c>
    </row>
    <row r="6395" spans="1:12" x14ac:dyDescent="0.25">
      <c r="A6395" s="24" t="s">
        <v>3305</v>
      </c>
      <c r="B6395" s="26">
        <v>2015</v>
      </c>
      <c r="C6395" s="24">
        <v>9</v>
      </c>
      <c r="D6395" s="24" t="s">
        <v>261</v>
      </c>
      <c r="E6395" s="26">
        <v>197</v>
      </c>
      <c r="F6395" s="24">
        <v>5527</v>
      </c>
      <c r="G6395" s="26" t="s">
        <v>8834</v>
      </c>
      <c r="H6395" s="24" t="s">
        <v>396</v>
      </c>
      <c r="I6395" s="24" t="s">
        <v>397</v>
      </c>
      <c r="J6395" s="27" t="s">
        <v>1</v>
      </c>
      <c r="K6395" s="28">
        <v>210.66</v>
      </c>
      <c r="L6395" s="28">
        <v>0</v>
      </c>
    </row>
    <row r="6396" spans="1:12" x14ac:dyDescent="0.25">
      <c r="A6396" s="24" t="s">
        <v>3305</v>
      </c>
      <c r="B6396" s="26">
        <v>2015</v>
      </c>
      <c r="C6396" s="24">
        <v>9</v>
      </c>
      <c r="D6396" s="24" t="s">
        <v>261</v>
      </c>
      <c r="E6396" s="26">
        <v>197</v>
      </c>
      <c r="F6396" s="24">
        <v>5528</v>
      </c>
      <c r="G6396" s="26" t="s">
        <v>8835</v>
      </c>
      <c r="H6396" s="24" t="s">
        <v>212</v>
      </c>
      <c r="I6396" s="24" t="s">
        <v>213</v>
      </c>
      <c r="J6396" s="27" t="s">
        <v>1</v>
      </c>
      <c r="K6396" s="28">
        <v>6.09</v>
      </c>
      <c r="L6396" s="28">
        <v>6.0857999999999999</v>
      </c>
    </row>
    <row r="6397" spans="1:12" x14ac:dyDescent="0.25">
      <c r="A6397" s="24" t="s">
        <v>3305</v>
      </c>
      <c r="B6397" s="26">
        <v>2015</v>
      </c>
      <c r="C6397" s="24">
        <v>9</v>
      </c>
      <c r="D6397" s="24" t="s">
        <v>261</v>
      </c>
      <c r="E6397" s="26">
        <v>197</v>
      </c>
      <c r="F6397" s="24">
        <v>5529</v>
      </c>
      <c r="G6397" s="26" t="s">
        <v>8836</v>
      </c>
      <c r="H6397" s="24" t="s">
        <v>618</v>
      </c>
      <c r="I6397" s="24" t="s">
        <v>619</v>
      </c>
      <c r="J6397" s="27" t="s">
        <v>1</v>
      </c>
      <c r="K6397" s="28">
        <v>78.13</v>
      </c>
      <c r="L6397" s="28">
        <v>58.182299999999998</v>
      </c>
    </row>
    <row r="6398" spans="1:12" x14ac:dyDescent="0.25">
      <c r="A6398" s="24" t="s">
        <v>3305</v>
      </c>
      <c r="B6398" s="26">
        <v>2015</v>
      </c>
      <c r="C6398" s="24">
        <v>9</v>
      </c>
      <c r="D6398" s="24" t="s">
        <v>261</v>
      </c>
      <c r="E6398" s="26">
        <v>197</v>
      </c>
      <c r="F6398" s="24">
        <v>5530</v>
      </c>
      <c r="G6398" s="26" t="s">
        <v>8837</v>
      </c>
      <c r="H6398" s="24" t="s">
        <v>1088</v>
      </c>
      <c r="I6398" s="24" t="s">
        <v>1089</v>
      </c>
      <c r="J6398" s="27" t="s">
        <v>1</v>
      </c>
      <c r="K6398" s="28">
        <v>150.59</v>
      </c>
      <c r="L6398" s="28">
        <v>0</v>
      </c>
    </row>
    <row r="6399" spans="1:12" x14ac:dyDescent="0.25">
      <c r="A6399" s="24" t="s">
        <v>3305</v>
      </c>
      <c r="B6399" s="26">
        <v>2015</v>
      </c>
      <c r="C6399" s="24">
        <v>9</v>
      </c>
      <c r="D6399" s="24" t="s">
        <v>261</v>
      </c>
      <c r="E6399" s="26">
        <v>197</v>
      </c>
      <c r="F6399" s="24">
        <v>5531</v>
      </c>
      <c r="G6399" s="26" t="s">
        <v>8838</v>
      </c>
      <c r="H6399" s="24" t="s">
        <v>94</v>
      </c>
      <c r="I6399" s="24" t="s">
        <v>95</v>
      </c>
      <c r="J6399" s="27" t="s">
        <v>1</v>
      </c>
      <c r="K6399" s="28">
        <v>22.55</v>
      </c>
      <c r="L6399" s="28">
        <v>22.540800000000001</v>
      </c>
    </row>
    <row r="6400" spans="1:12" x14ac:dyDescent="0.25">
      <c r="A6400" s="24" t="s">
        <v>3305</v>
      </c>
      <c r="B6400" s="26">
        <v>2015</v>
      </c>
      <c r="C6400" s="24">
        <v>9</v>
      </c>
      <c r="D6400" s="24" t="s">
        <v>261</v>
      </c>
      <c r="E6400" s="26">
        <v>197</v>
      </c>
      <c r="F6400" s="24">
        <v>5532</v>
      </c>
      <c r="G6400" s="26" t="s">
        <v>8839</v>
      </c>
      <c r="H6400" s="24" t="s">
        <v>132</v>
      </c>
      <c r="I6400" s="24" t="s">
        <v>133</v>
      </c>
      <c r="J6400" s="27" t="s">
        <v>1</v>
      </c>
      <c r="K6400" s="28">
        <v>11.92</v>
      </c>
      <c r="L6400" s="28">
        <v>11.92</v>
      </c>
    </row>
    <row r="6401" spans="1:12" x14ac:dyDescent="0.25">
      <c r="A6401" s="24" t="s">
        <v>3305</v>
      </c>
      <c r="B6401" s="26">
        <v>2015</v>
      </c>
      <c r="C6401" s="24">
        <v>9</v>
      </c>
      <c r="D6401" s="24" t="s">
        <v>261</v>
      </c>
      <c r="E6401" s="26">
        <v>197</v>
      </c>
      <c r="F6401" s="24">
        <v>5533</v>
      </c>
      <c r="G6401" s="26" t="s">
        <v>8840</v>
      </c>
      <c r="H6401" s="24" t="s">
        <v>59</v>
      </c>
      <c r="I6401" s="24" t="s">
        <v>60</v>
      </c>
      <c r="J6401" s="27" t="s">
        <v>1</v>
      </c>
      <c r="K6401" s="28">
        <v>138.86000000000001</v>
      </c>
      <c r="L6401" s="28">
        <v>9.8117999999999999</v>
      </c>
    </row>
    <row r="6402" spans="1:12" x14ac:dyDescent="0.25">
      <c r="A6402" s="24" t="s">
        <v>3305</v>
      </c>
      <c r="B6402" s="26">
        <v>2015</v>
      </c>
      <c r="C6402" s="24">
        <v>9</v>
      </c>
      <c r="D6402" s="24" t="s">
        <v>261</v>
      </c>
      <c r="E6402" s="26">
        <v>197</v>
      </c>
      <c r="F6402" s="24">
        <v>5534</v>
      </c>
      <c r="G6402" s="26" t="s">
        <v>8841</v>
      </c>
      <c r="H6402" s="24" t="s">
        <v>596</v>
      </c>
      <c r="I6402" s="24" t="s">
        <v>597</v>
      </c>
      <c r="J6402" s="27" t="s">
        <v>1</v>
      </c>
      <c r="K6402" s="28">
        <v>171.11</v>
      </c>
      <c r="L6402" s="28">
        <v>171.07859999999999</v>
      </c>
    </row>
    <row r="6403" spans="1:12" x14ac:dyDescent="0.25">
      <c r="A6403" s="24" t="s">
        <v>3305</v>
      </c>
      <c r="B6403" s="26">
        <v>2015</v>
      </c>
      <c r="C6403" s="24">
        <v>9</v>
      </c>
      <c r="D6403" s="24" t="s">
        <v>261</v>
      </c>
      <c r="E6403" s="26">
        <v>197</v>
      </c>
      <c r="F6403" s="24">
        <v>5535</v>
      </c>
      <c r="G6403" s="26" t="s">
        <v>8842</v>
      </c>
      <c r="H6403" s="24" t="s">
        <v>166</v>
      </c>
      <c r="I6403" s="24" t="s">
        <v>167</v>
      </c>
      <c r="J6403" s="27" t="s">
        <v>1</v>
      </c>
      <c r="K6403" s="28">
        <v>3.29</v>
      </c>
      <c r="L6403" s="28">
        <v>3.29</v>
      </c>
    </row>
    <row r="6404" spans="1:12" x14ac:dyDescent="0.25">
      <c r="A6404" s="24" t="s">
        <v>3305</v>
      </c>
      <c r="B6404" s="26">
        <v>2015</v>
      </c>
      <c r="C6404" s="24">
        <v>9</v>
      </c>
      <c r="D6404" s="24" t="s">
        <v>261</v>
      </c>
      <c r="E6404" s="26">
        <v>197</v>
      </c>
      <c r="F6404" s="24">
        <v>5536</v>
      </c>
      <c r="G6404" s="26" t="s">
        <v>8843</v>
      </c>
      <c r="H6404" s="24" t="s">
        <v>724</v>
      </c>
      <c r="I6404" s="24" t="s">
        <v>725</v>
      </c>
      <c r="J6404" s="27" t="s">
        <v>1</v>
      </c>
      <c r="K6404" s="28">
        <v>188.6</v>
      </c>
      <c r="L6404" s="28">
        <v>15.2766</v>
      </c>
    </row>
    <row r="6405" spans="1:12" x14ac:dyDescent="0.25">
      <c r="A6405" s="24" t="s">
        <v>3305</v>
      </c>
      <c r="B6405" s="26">
        <v>2015</v>
      </c>
      <c r="C6405" s="24">
        <v>9</v>
      </c>
      <c r="D6405" s="24" t="s">
        <v>261</v>
      </c>
      <c r="E6405" s="26">
        <v>197</v>
      </c>
      <c r="F6405" s="24">
        <v>5537</v>
      </c>
      <c r="G6405" s="26" t="s">
        <v>8844</v>
      </c>
      <c r="H6405" s="24" t="s">
        <v>1128</v>
      </c>
      <c r="I6405" s="24" t="s">
        <v>1129</v>
      </c>
      <c r="J6405" s="27" t="s">
        <v>1</v>
      </c>
      <c r="K6405" s="28">
        <v>71.180000000000007</v>
      </c>
      <c r="L6405" s="28">
        <v>0</v>
      </c>
    </row>
    <row r="6406" spans="1:12" x14ac:dyDescent="0.25">
      <c r="A6406" s="24" t="s">
        <v>3305</v>
      </c>
      <c r="B6406" s="26">
        <v>2015</v>
      </c>
      <c r="C6406" s="24">
        <v>9</v>
      </c>
      <c r="D6406" s="24" t="s">
        <v>261</v>
      </c>
      <c r="E6406" s="26">
        <v>197</v>
      </c>
      <c r="F6406" s="24">
        <v>5538</v>
      </c>
      <c r="G6406" s="26" t="s">
        <v>8845</v>
      </c>
      <c r="H6406" s="24" t="s">
        <v>1206</v>
      </c>
      <c r="I6406" s="24" t="s">
        <v>1207</v>
      </c>
      <c r="J6406" s="27" t="s">
        <v>1</v>
      </c>
      <c r="K6406" s="28">
        <v>1.93</v>
      </c>
      <c r="L6406" s="28">
        <v>1.9251</v>
      </c>
    </row>
    <row r="6407" spans="1:12" x14ac:dyDescent="0.25">
      <c r="A6407" s="24" t="s">
        <v>3305</v>
      </c>
      <c r="B6407" s="26">
        <v>2015</v>
      </c>
      <c r="C6407" s="24">
        <v>9</v>
      </c>
      <c r="D6407" s="24" t="s">
        <v>261</v>
      </c>
      <c r="E6407" s="26">
        <v>197</v>
      </c>
      <c r="F6407" s="24">
        <v>5539</v>
      </c>
      <c r="G6407" s="26" t="s">
        <v>8846</v>
      </c>
      <c r="H6407" s="24" t="s">
        <v>1758</v>
      </c>
      <c r="I6407" s="24" t="s">
        <v>1759</v>
      </c>
      <c r="J6407" s="27" t="s">
        <v>1</v>
      </c>
      <c r="K6407" s="28">
        <v>49.18</v>
      </c>
      <c r="L6407" s="28">
        <v>49.170499999999997</v>
      </c>
    </row>
    <row r="6408" spans="1:12" x14ac:dyDescent="0.25">
      <c r="A6408" s="24" t="s">
        <v>3305</v>
      </c>
      <c r="B6408" s="26">
        <v>2015</v>
      </c>
      <c r="C6408" s="24">
        <v>9</v>
      </c>
      <c r="D6408" s="24" t="s">
        <v>261</v>
      </c>
      <c r="E6408" s="26">
        <v>198</v>
      </c>
      <c r="F6408" s="24">
        <v>5540</v>
      </c>
      <c r="G6408" s="26" t="s">
        <v>8847</v>
      </c>
      <c r="H6408" s="24" t="s">
        <v>1750</v>
      </c>
      <c r="I6408" s="24" t="s">
        <v>1751</v>
      </c>
      <c r="J6408" s="27" t="s">
        <v>1</v>
      </c>
      <c r="K6408" s="28">
        <v>45.02</v>
      </c>
      <c r="L6408" s="28">
        <v>45.015999999999998</v>
      </c>
    </row>
    <row r="6409" spans="1:12" x14ac:dyDescent="0.25">
      <c r="A6409" s="24" t="s">
        <v>3305</v>
      </c>
      <c r="B6409" s="26">
        <v>2015</v>
      </c>
      <c r="C6409" s="24">
        <v>9</v>
      </c>
      <c r="D6409" s="24" t="s">
        <v>261</v>
      </c>
      <c r="E6409" s="26">
        <v>198</v>
      </c>
      <c r="F6409" s="24">
        <v>5541</v>
      </c>
      <c r="G6409" s="26" t="s">
        <v>8848</v>
      </c>
      <c r="H6409" s="24" t="s">
        <v>596</v>
      </c>
      <c r="I6409" s="24" t="s">
        <v>597</v>
      </c>
      <c r="J6409" s="27" t="s">
        <v>1</v>
      </c>
      <c r="K6409" s="28">
        <v>35.4</v>
      </c>
      <c r="L6409" s="28">
        <v>35.396999999999998</v>
      </c>
    </row>
    <row r="6410" spans="1:12" x14ac:dyDescent="0.25">
      <c r="A6410" s="24" t="s">
        <v>3305</v>
      </c>
      <c r="B6410" s="26">
        <v>2015</v>
      </c>
      <c r="C6410" s="24">
        <v>9</v>
      </c>
      <c r="D6410" s="24" t="s">
        <v>261</v>
      </c>
      <c r="E6410" s="26">
        <v>198</v>
      </c>
      <c r="F6410" s="24">
        <v>5542</v>
      </c>
      <c r="G6410" s="26" t="s">
        <v>8849</v>
      </c>
      <c r="H6410" s="24" t="s">
        <v>69</v>
      </c>
      <c r="I6410" s="24" t="s">
        <v>70</v>
      </c>
      <c r="J6410" s="27" t="s">
        <v>1</v>
      </c>
      <c r="K6410" s="28">
        <v>19.82</v>
      </c>
      <c r="L6410" s="28">
        <v>19.809899999999999</v>
      </c>
    </row>
    <row r="6411" spans="1:12" x14ac:dyDescent="0.25">
      <c r="A6411" s="24" t="s">
        <v>3305</v>
      </c>
      <c r="B6411" s="26">
        <v>2015</v>
      </c>
      <c r="C6411" s="24">
        <v>9</v>
      </c>
      <c r="D6411" s="24" t="s">
        <v>261</v>
      </c>
      <c r="E6411" s="26">
        <v>198</v>
      </c>
      <c r="F6411" s="24">
        <v>2363</v>
      </c>
      <c r="G6411" s="26" t="s">
        <v>5670</v>
      </c>
      <c r="H6411" s="24" t="s">
        <v>69</v>
      </c>
      <c r="I6411" s="24" t="s">
        <v>70</v>
      </c>
      <c r="J6411" s="27" t="s">
        <v>1</v>
      </c>
      <c r="K6411" s="28">
        <v>103.65</v>
      </c>
      <c r="L6411" s="28">
        <v>103.6331</v>
      </c>
    </row>
    <row r="6412" spans="1:12" x14ac:dyDescent="0.25">
      <c r="A6412" s="24" t="s">
        <v>3305</v>
      </c>
      <c r="B6412" s="26">
        <v>2015</v>
      </c>
      <c r="C6412" s="24">
        <v>9</v>
      </c>
      <c r="D6412" s="24" t="s">
        <v>261</v>
      </c>
      <c r="E6412" s="26">
        <v>198</v>
      </c>
      <c r="F6412" s="24">
        <v>5543</v>
      </c>
      <c r="G6412" s="26" t="s">
        <v>8850</v>
      </c>
      <c r="H6412" s="24" t="s">
        <v>77</v>
      </c>
      <c r="I6412" s="24" t="s">
        <v>78</v>
      </c>
      <c r="J6412" s="27" t="s">
        <v>1</v>
      </c>
      <c r="K6412" s="28">
        <v>12.66</v>
      </c>
      <c r="L6412" s="28">
        <v>12.66</v>
      </c>
    </row>
    <row r="6413" spans="1:12" x14ac:dyDescent="0.25">
      <c r="A6413" s="24" t="s">
        <v>3305</v>
      </c>
      <c r="B6413" s="26">
        <v>2015</v>
      </c>
      <c r="C6413" s="24">
        <v>9</v>
      </c>
      <c r="D6413" s="24" t="s">
        <v>261</v>
      </c>
      <c r="E6413" s="26">
        <v>198</v>
      </c>
      <c r="F6413" s="24">
        <v>5544</v>
      </c>
      <c r="G6413" s="26" t="s">
        <v>8851</v>
      </c>
      <c r="H6413" s="24" t="s">
        <v>724</v>
      </c>
      <c r="I6413" s="24" t="s">
        <v>725</v>
      </c>
      <c r="J6413" s="27" t="s">
        <v>1</v>
      </c>
      <c r="K6413" s="28">
        <v>188.6</v>
      </c>
      <c r="L6413" s="28">
        <v>15.2766</v>
      </c>
    </row>
    <row r="6414" spans="1:12" x14ac:dyDescent="0.25">
      <c r="A6414" s="24" t="s">
        <v>3305</v>
      </c>
      <c r="B6414" s="26">
        <v>2015</v>
      </c>
      <c r="C6414" s="24">
        <v>9</v>
      </c>
      <c r="D6414" s="24" t="s">
        <v>261</v>
      </c>
      <c r="E6414" s="26">
        <v>198</v>
      </c>
      <c r="F6414" s="24">
        <v>5545</v>
      </c>
      <c r="G6414" s="26" t="s">
        <v>8852</v>
      </c>
      <c r="H6414" s="24" t="s">
        <v>472</v>
      </c>
      <c r="I6414" s="24" t="s">
        <v>473</v>
      </c>
      <c r="J6414" s="27" t="s">
        <v>1</v>
      </c>
      <c r="K6414" s="28">
        <v>37.630000000000003</v>
      </c>
      <c r="L6414" s="28">
        <v>0</v>
      </c>
    </row>
    <row r="6415" spans="1:12" x14ac:dyDescent="0.25">
      <c r="A6415" s="24" t="s">
        <v>3305</v>
      </c>
      <c r="B6415" s="26">
        <v>2015</v>
      </c>
      <c r="C6415" s="24">
        <v>9</v>
      </c>
      <c r="D6415" s="24" t="s">
        <v>261</v>
      </c>
      <c r="E6415" s="26">
        <v>198</v>
      </c>
      <c r="F6415" s="24">
        <v>5546</v>
      </c>
      <c r="G6415" s="26" t="s">
        <v>8853</v>
      </c>
      <c r="H6415" s="24" t="s">
        <v>992</v>
      </c>
      <c r="I6415" s="24" t="s">
        <v>993</v>
      </c>
      <c r="J6415" s="27" t="s">
        <v>1</v>
      </c>
      <c r="K6415" s="28">
        <v>30.25</v>
      </c>
      <c r="L6415" s="28">
        <v>30.242699999999999</v>
      </c>
    </row>
    <row r="6416" spans="1:12" x14ac:dyDescent="0.25">
      <c r="A6416" s="24" t="s">
        <v>3305</v>
      </c>
      <c r="B6416" s="26">
        <v>2015</v>
      </c>
      <c r="C6416" s="24">
        <v>9</v>
      </c>
      <c r="D6416" s="24" t="s">
        <v>261</v>
      </c>
      <c r="E6416" s="26">
        <v>198</v>
      </c>
      <c r="F6416" s="24">
        <v>4053</v>
      </c>
      <c r="G6416" s="26" t="s">
        <v>7360</v>
      </c>
      <c r="H6416" s="24" t="s">
        <v>274</v>
      </c>
      <c r="I6416" s="24" t="s">
        <v>275</v>
      </c>
      <c r="J6416" s="27" t="s">
        <v>1</v>
      </c>
      <c r="K6416" s="28">
        <v>39.380000000000003</v>
      </c>
      <c r="L6416" s="28">
        <v>31.546500000000002</v>
      </c>
    </row>
    <row r="6417" spans="1:12" x14ac:dyDescent="0.25">
      <c r="A6417" s="24" t="s">
        <v>3305</v>
      </c>
      <c r="B6417" s="26">
        <v>2015</v>
      </c>
      <c r="C6417" s="24">
        <v>9</v>
      </c>
      <c r="D6417" s="24" t="s">
        <v>261</v>
      </c>
      <c r="E6417" s="26">
        <v>198</v>
      </c>
      <c r="F6417" s="24">
        <v>5547</v>
      </c>
      <c r="G6417" s="26" t="s">
        <v>8854</v>
      </c>
      <c r="H6417" s="24" t="s">
        <v>67</v>
      </c>
      <c r="I6417" s="24" t="s">
        <v>68</v>
      </c>
      <c r="J6417" s="27" t="s">
        <v>1</v>
      </c>
      <c r="K6417" s="28">
        <v>4.04</v>
      </c>
      <c r="L6417" s="28">
        <v>4.0365000000000002</v>
      </c>
    </row>
    <row r="6418" spans="1:12" x14ac:dyDescent="0.25">
      <c r="A6418" s="24" t="s">
        <v>3305</v>
      </c>
      <c r="B6418" s="26">
        <v>2015</v>
      </c>
      <c r="C6418" s="24">
        <v>9</v>
      </c>
      <c r="D6418" s="24" t="s">
        <v>261</v>
      </c>
      <c r="E6418" s="26">
        <v>198</v>
      </c>
      <c r="F6418" s="24">
        <v>5548</v>
      </c>
      <c r="G6418" s="26" t="s">
        <v>8855</v>
      </c>
      <c r="H6418" s="24" t="s">
        <v>150</v>
      </c>
      <c r="I6418" s="24" t="s">
        <v>151</v>
      </c>
      <c r="J6418" s="27" t="s">
        <v>1</v>
      </c>
      <c r="K6418" s="28">
        <v>3.23</v>
      </c>
      <c r="L6418" s="28">
        <v>3.2292000000000001</v>
      </c>
    </row>
    <row r="6419" spans="1:12" x14ac:dyDescent="0.25">
      <c r="A6419" s="24" t="s">
        <v>3305</v>
      </c>
      <c r="B6419" s="26">
        <v>2015</v>
      </c>
      <c r="C6419" s="24">
        <v>9</v>
      </c>
      <c r="D6419" s="24" t="s">
        <v>261</v>
      </c>
      <c r="E6419" s="26">
        <v>198</v>
      </c>
      <c r="F6419" s="24">
        <v>617</v>
      </c>
      <c r="G6419" s="26" t="s">
        <v>3924</v>
      </c>
      <c r="H6419" s="24" t="s">
        <v>218</v>
      </c>
      <c r="I6419" s="24" t="s">
        <v>219</v>
      </c>
      <c r="J6419" s="27" t="s">
        <v>1</v>
      </c>
      <c r="K6419" s="28">
        <v>11.92</v>
      </c>
      <c r="L6419" s="28">
        <v>0</v>
      </c>
    </row>
    <row r="6420" spans="1:12" x14ac:dyDescent="0.25">
      <c r="A6420" s="24" t="s">
        <v>3305</v>
      </c>
      <c r="B6420" s="26">
        <v>2015</v>
      </c>
      <c r="C6420" s="24">
        <v>9</v>
      </c>
      <c r="D6420" s="24" t="s">
        <v>261</v>
      </c>
      <c r="E6420" s="26">
        <v>198</v>
      </c>
      <c r="F6420" s="24">
        <v>5549</v>
      </c>
      <c r="G6420" s="26" t="s">
        <v>8856</v>
      </c>
      <c r="H6420" s="24" t="s">
        <v>300</v>
      </c>
      <c r="I6420" s="24" t="s">
        <v>301</v>
      </c>
      <c r="J6420" s="27" t="s">
        <v>1</v>
      </c>
      <c r="K6420" s="28">
        <v>118.46</v>
      </c>
      <c r="L6420" s="28">
        <v>110.1579</v>
      </c>
    </row>
    <row r="6421" spans="1:12" x14ac:dyDescent="0.25">
      <c r="A6421" s="24" t="s">
        <v>3305</v>
      </c>
      <c r="B6421" s="26">
        <v>2015</v>
      </c>
      <c r="C6421" s="24">
        <v>9</v>
      </c>
      <c r="D6421" s="24" t="s">
        <v>261</v>
      </c>
      <c r="E6421" s="26">
        <v>198</v>
      </c>
      <c r="F6421" s="24">
        <v>3305</v>
      </c>
      <c r="G6421" s="26" t="s">
        <v>6612</v>
      </c>
      <c r="H6421" s="24" t="s">
        <v>132</v>
      </c>
      <c r="I6421" s="24" t="s">
        <v>133</v>
      </c>
      <c r="J6421" s="27" t="s">
        <v>1</v>
      </c>
      <c r="K6421" s="28">
        <v>143.57</v>
      </c>
      <c r="L6421" s="28">
        <v>0</v>
      </c>
    </row>
    <row r="6422" spans="1:12" x14ac:dyDescent="0.25">
      <c r="A6422" s="24" t="s">
        <v>3305</v>
      </c>
      <c r="B6422" s="26">
        <v>2015</v>
      </c>
      <c r="C6422" s="24">
        <v>9</v>
      </c>
      <c r="D6422" s="24" t="s">
        <v>261</v>
      </c>
      <c r="E6422" s="26">
        <v>198</v>
      </c>
      <c r="F6422" s="24">
        <v>5550</v>
      </c>
      <c r="G6422" s="26" t="s">
        <v>8857</v>
      </c>
      <c r="H6422" s="24" t="s">
        <v>1760</v>
      </c>
      <c r="I6422" s="24" t="s">
        <v>1761</v>
      </c>
      <c r="J6422" s="27" t="s">
        <v>1</v>
      </c>
      <c r="K6422" s="28">
        <v>14.12</v>
      </c>
      <c r="L6422" s="28">
        <v>0</v>
      </c>
    </row>
    <row r="6423" spans="1:12" x14ac:dyDescent="0.25">
      <c r="A6423" s="24" t="s">
        <v>3305</v>
      </c>
      <c r="B6423" s="26">
        <v>2015</v>
      </c>
      <c r="C6423" s="24">
        <v>9</v>
      </c>
      <c r="D6423" s="24" t="s">
        <v>261</v>
      </c>
      <c r="E6423" s="26">
        <v>198</v>
      </c>
      <c r="F6423" s="24">
        <v>5551</v>
      </c>
      <c r="G6423" s="26" t="s">
        <v>8858</v>
      </c>
      <c r="H6423" s="24" t="s">
        <v>1128</v>
      </c>
      <c r="I6423" s="24" t="s">
        <v>1129</v>
      </c>
      <c r="J6423" s="27" t="s">
        <v>1</v>
      </c>
      <c r="K6423" s="28">
        <v>188.6</v>
      </c>
      <c r="L6423" s="28">
        <v>15.2766</v>
      </c>
    </row>
    <row r="6424" spans="1:12" x14ac:dyDescent="0.25">
      <c r="A6424" s="24" t="s">
        <v>3305</v>
      </c>
      <c r="B6424" s="26">
        <v>2015</v>
      </c>
      <c r="C6424" s="24">
        <v>9</v>
      </c>
      <c r="D6424" s="24" t="s">
        <v>261</v>
      </c>
      <c r="E6424" s="26">
        <v>198</v>
      </c>
      <c r="F6424" s="24">
        <v>5552</v>
      </c>
      <c r="G6424" s="26" t="s">
        <v>8859</v>
      </c>
      <c r="H6424" s="24" t="s">
        <v>628</v>
      </c>
      <c r="I6424" s="24" t="s">
        <v>629</v>
      </c>
      <c r="J6424" s="27" t="s">
        <v>1</v>
      </c>
      <c r="K6424" s="28">
        <v>1.55</v>
      </c>
      <c r="L6424" s="28">
        <v>1.55</v>
      </c>
    </row>
    <row r="6425" spans="1:12" x14ac:dyDescent="0.25">
      <c r="A6425" s="24" t="s">
        <v>3305</v>
      </c>
      <c r="B6425" s="26">
        <v>2015</v>
      </c>
      <c r="C6425" s="24">
        <v>9</v>
      </c>
      <c r="D6425" s="24" t="s">
        <v>261</v>
      </c>
      <c r="E6425" s="26">
        <v>198</v>
      </c>
      <c r="F6425" s="24">
        <v>5553</v>
      </c>
      <c r="G6425" s="26" t="s">
        <v>8860</v>
      </c>
      <c r="H6425" s="24" t="s">
        <v>736</v>
      </c>
      <c r="I6425" s="24" t="s">
        <v>737</v>
      </c>
      <c r="J6425" s="27" t="s">
        <v>1</v>
      </c>
      <c r="K6425" s="28">
        <v>17.079999999999998</v>
      </c>
      <c r="L6425" s="28">
        <v>17.077500000000001</v>
      </c>
    </row>
    <row r="6426" spans="1:12" x14ac:dyDescent="0.25">
      <c r="A6426" s="24" t="s">
        <v>3305</v>
      </c>
      <c r="B6426" s="26">
        <v>2015</v>
      </c>
      <c r="C6426" s="24">
        <v>9</v>
      </c>
      <c r="D6426" s="24" t="s">
        <v>261</v>
      </c>
      <c r="E6426" s="26">
        <v>198</v>
      </c>
      <c r="F6426" s="24">
        <v>5554</v>
      </c>
      <c r="G6426" s="26" t="s">
        <v>8861</v>
      </c>
      <c r="H6426" s="24" t="s">
        <v>69</v>
      </c>
      <c r="I6426" s="24" t="s">
        <v>70</v>
      </c>
      <c r="J6426" s="27" t="s">
        <v>1</v>
      </c>
      <c r="K6426" s="28">
        <v>38.130000000000003</v>
      </c>
      <c r="L6426" s="28">
        <v>38.125700000000002</v>
      </c>
    </row>
    <row r="6427" spans="1:12" x14ac:dyDescent="0.25">
      <c r="A6427" s="24" t="s">
        <v>3305</v>
      </c>
      <c r="B6427" s="26">
        <v>2015</v>
      </c>
      <c r="C6427" s="24">
        <v>9</v>
      </c>
      <c r="D6427" s="24" t="s">
        <v>261</v>
      </c>
      <c r="E6427" s="26">
        <v>198</v>
      </c>
      <c r="F6427" s="24">
        <v>5555</v>
      </c>
      <c r="G6427" s="26" t="s">
        <v>8862</v>
      </c>
      <c r="H6427" s="24" t="s">
        <v>188</v>
      </c>
      <c r="I6427" s="24" t="s">
        <v>189</v>
      </c>
      <c r="J6427" s="27" t="s">
        <v>1</v>
      </c>
      <c r="K6427" s="28">
        <v>36.14</v>
      </c>
      <c r="L6427" s="28">
        <v>36.137300000000003</v>
      </c>
    </row>
    <row r="6428" spans="1:12" x14ac:dyDescent="0.25">
      <c r="A6428" s="24" t="s">
        <v>3305</v>
      </c>
      <c r="B6428" s="26">
        <v>2015</v>
      </c>
      <c r="C6428" s="24">
        <v>9</v>
      </c>
      <c r="D6428" s="24" t="s">
        <v>261</v>
      </c>
      <c r="E6428" s="26">
        <v>198</v>
      </c>
      <c r="F6428" s="24">
        <v>5556</v>
      </c>
      <c r="G6428" s="26" t="s">
        <v>8863</v>
      </c>
      <c r="H6428" s="24" t="s">
        <v>174</v>
      </c>
      <c r="I6428" s="24" t="s">
        <v>175</v>
      </c>
      <c r="J6428" s="27" t="s">
        <v>1</v>
      </c>
      <c r="K6428" s="28">
        <v>8.07</v>
      </c>
      <c r="L6428" s="28">
        <v>8.07</v>
      </c>
    </row>
    <row r="6429" spans="1:12" x14ac:dyDescent="0.25">
      <c r="A6429" s="24" t="s">
        <v>3305</v>
      </c>
      <c r="B6429" s="26">
        <v>2015</v>
      </c>
      <c r="C6429" s="24">
        <v>9</v>
      </c>
      <c r="D6429" s="24" t="s">
        <v>261</v>
      </c>
      <c r="E6429" s="26">
        <v>198</v>
      </c>
      <c r="F6429" s="24">
        <v>4040</v>
      </c>
      <c r="G6429" s="26" t="s">
        <v>7347</v>
      </c>
      <c r="H6429" s="24" t="s">
        <v>670</v>
      </c>
      <c r="I6429" s="24" t="s">
        <v>671</v>
      </c>
      <c r="J6429" s="27" t="s">
        <v>1</v>
      </c>
      <c r="K6429" s="28">
        <v>188.6</v>
      </c>
      <c r="L6429" s="28">
        <v>15.2766</v>
      </c>
    </row>
    <row r="6430" spans="1:12" x14ac:dyDescent="0.25">
      <c r="A6430" s="24" t="s">
        <v>3305</v>
      </c>
      <c r="B6430" s="26">
        <v>2015</v>
      </c>
      <c r="C6430" s="24">
        <v>9</v>
      </c>
      <c r="D6430" s="24" t="s">
        <v>261</v>
      </c>
      <c r="E6430" s="26">
        <v>198</v>
      </c>
      <c r="F6430" s="24">
        <v>5557</v>
      </c>
      <c r="G6430" s="26" t="s">
        <v>8864</v>
      </c>
      <c r="H6430" s="24" t="s">
        <v>266</v>
      </c>
      <c r="I6430" s="24" t="s">
        <v>267</v>
      </c>
      <c r="J6430" s="27" t="s">
        <v>1</v>
      </c>
      <c r="K6430" s="28">
        <v>14.29</v>
      </c>
      <c r="L6430" s="28">
        <v>14.2875</v>
      </c>
    </row>
    <row r="6431" spans="1:12" x14ac:dyDescent="0.25">
      <c r="A6431" s="24" t="s">
        <v>3305</v>
      </c>
      <c r="B6431" s="26">
        <v>2015</v>
      </c>
      <c r="C6431" s="24">
        <v>9</v>
      </c>
      <c r="D6431" s="24" t="s">
        <v>261</v>
      </c>
      <c r="E6431" s="26">
        <v>198</v>
      </c>
      <c r="F6431" s="24">
        <v>5558</v>
      </c>
      <c r="G6431" s="26" t="s">
        <v>8865</v>
      </c>
      <c r="H6431" s="24" t="s">
        <v>218</v>
      </c>
      <c r="I6431" s="24" t="s">
        <v>219</v>
      </c>
      <c r="J6431" s="27" t="s">
        <v>1</v>
      </c>
      <c r="K6431" s="28">
        <v>11.92</v>
      </c>
      <c r="L6431" s="28">
        <v>11.92</v>
      </c>
    </row>
    <row r="6432" spans="1:12" x14ac:dyDescent="0.25">
      <c r="A6432" s="24" t="s">
        <v>3305</v>
      </c>
      <c r="B6432" s="26">
        <v>2015</v>
      </c>
      <c r="C6432" s="24">
        <v>9</v>
      </c>
      <c r="D6432" s="24" t="s">
        <v>261</v>
      </c>
      <c r="E6432" s="26">
        <v>198</v>
      </c>
      <c r="F6432" s="24">
        <v>5559</v>
      </c>
      <c r="G6432" s="26" t="s">
        <v>8866</v>
      </c>
      <c r="H6432" s="24" t="s">
        <v>126</v>
      </c>
      <c r="I6432" s="24" t="s">
        <v>127</v>
      </c>
      <c r="J6432" s="27" t="s">
        <v>1</v>
      </c>
      <c r="K6432" s="28">
        <v>28.82</v>
      </c>
      <c r="L6432" s="28">
        <v>28.809000000000001</v>
      </c>
    </row>
    <row r="6433" spans="1:12" x14ac:dyDescent="0.25">
      <c r="A6433" s="24" t="s">
        <v>3305</v>
      </c>
      <c r="B6433" s="26">
        <v>2015</v>
      </c>
      <c r="C6433" s="24">
        <v>9</v>
      </c>
      <c r="D6433" s="24" t="s">
        <v>261</v>
      </c>
      <c r="E6433" s="26">
        <v>198</v>
      </c>
      <c r="F6433" s="24">
        <v>5560</v>
      </c>
      <c r="G6433" s="26" t="s">
        <v>8867</v>
      </c>
      <c r="H6433" s="24" t="s">
        <v>67</v>
      </c>
      <c r="I6433" s="24" t="s">
        <v>68</v>
      </c>
      <c r="J6433" s="27" t="s">
        <v>1</v>
      </c>
      <c r="K6433" s="28">
        <v>62.78</v>
      </c>
      <c r="L6433" s="28">
        <v>62.774500000000003</v>
      </c>
    </row>
    <row r="6434" spans="1:12" x14ac:dyDescent="0.25">
      <c r="A6434" s="24" t="s">
        <v>3305</v>
      </c>
      <c r="B6434" s="26">
        <v>2015</v>
      </c>
      <c r="C6434" s="24">
        <v>9</v>
      </c>
      <c r="D6434" s="24" t="s">
        <v>261</v>
      </c>
      <c r="E6434" s="26">
        <v>198</v>
      </c>
      <c r="F6434" s="24">
        <v>5561</v>
      </c>
      <c r="G6434" s="26" t="s">
        <v>8868</v>
      </c>
      <c r="H6434" s="24" t="s">
        <v>648</v>
      </c>
      <c r="I6434" s="24" t="s">
        <v>649</v>
      </c>
      <c r="J6434" s="27" t="s">
        <v>1</v>
      </c>
      <c r="K6434" s="28">
        <v>188.6</v>
      </c>
      <c r="L6434" s="28">
        <v>15.2766</v>
      </c>
    </row>
    <row r="6435" spans="1:12" x14ac:dyDescent="0.25">
      <c r="A6435" s="24" t="s">
        <v>3305</v>
      </c>
      <c r="B6435" s="26">
        <v>2015</v>
      </c>
      <c r="C6435" s="24">
        <v>9</v>
      </c>
      <c r="D6435" s="24" t="s">
        <v>261</v>
      </c>
      <c r="E6435" s="26">
        <v>198</v>
      </c>
      <c r="F6435" s="24">
        <v>5562</v>
      </c>
      <c r="G6435" s="26" t="s">
        <v>8869</v>
      </c>
      <c r="H6435" s="24" t="s">
        <v>816</v>
      </c>
      <c r="I6435" s="24" t="s">
        <v>817</v>
      </c>
      <c r="J6435" s="27" t="s">
        <v>1</v>
      </c>
      <c r="K6435" s="28">
        <v>52.95</v>
      </c>
      <c r="L6435" s="28">
        <v>0</v>
      </c>
    </row>
    <row r="6436" spans="1:12" x14ac:dyDescent="0.25">
      <c r="A6436" s="24" t="s">
        <v>3305</v>
      </c>
      <c r="B6436" s="26">
        <v>2015</v>
      </c>
      <c r="C6436" s="24">
        <v>9</v>
      </c>
      <c r="D6436" s="24" t="s">
        <v>261</v>
      </c>
      <c r="E6436" s="26">
        <v>199</v>
      </c>
      <c r="F6436" s="24">
        <v>5563</v>
      </c>
      <c r="G6436" s="26" t="s">
        <v>8870</v>
      </c>
      <c r="H6436" s="24" t="s">
        <v>1762</v>
      </c>
      <c r="I6436" s="24" t="s">
        <v>1763</v>
      </c>
      <c r="J6436" s="27" t="s">
        <v>1</v>
      </c>
      <c r="K6436" s="28">
        <v>15.84</v>
      </c>
      <c r="L6436" s="28">
        <v>0</v>
      </c>
    </row>
    <row r="6437" spans="1:12" x14ac:dyDescent="0.25">
      <c r="A6437" s="24" t="s">
        <v>3305</v>
      </c>
      <c r="B6437" s="26">
        <v>2015</v>
      </c>
      <c r="C6437" s="24">
        <v>9</v>
      </c>
      <c r="D6437" s="24" t="s">
        <v>261</v>
      </c>
      <c r="E6437" s="26">
        <v>199</v>
      </c>
      <c r="F6437" s="24">
        <v>5564</v>
      </c>
      <c r="G6437" s="26" t="s">
        <v>8871</v>
      </c>
      <c r="H6437" s="24" t="s">
        <v>134</v>
      </c>
      <c r="I6437" s="24" t="s">
        <v>135</v>
      </c>
      <c r="J6437" s="27" t="s">
        <v>1</v>
      </c>
      <c r="K6437" s="28">
        <v>67.569999999999993</v>
      </c>
      <c r="L6437" s="28">
        <v>0</v>
      </c>
    </row>
    <row r="6438" spans="1:12" x14ac:dyDescent="0.25">
      <c r="A6438" s="24" t="s">
        <v>3305</v>
      </c>
      <c r="B6438" s="26">
        <v>2015</v>
      </c>
      <c r="C6438" s="24">
        <v>9</v>
      </c>
      <c r="D6438" s="24" t="s">
        <v>261</v>
      </c>
      <c r="E6438" s="26">
        <v>199</v>
      </c>
      <c r="F6438" s="24">
        <v>5565</v>
      </c>
      <c r="G6438" s="26" t="s">
        <v>8872</v>
      </c>
      <c r="H6438" s="24" t="s">
        <v>345</v>
      </c>
      <c r="I6438" s="24" t="s">
        <v>346</v>
      </c>
      <c r="J6438" s="27" t="s">
        <v>1</v>
      </c>
      <c r="K6438" s="28">
        <v>44.28</v>
      </c>
      <c r="L6438" s="28">
        <v>0</v>
      </c>
    </row>
    <row r="6439" spans="1:12" x14ac:dyDescent="0.25">
      <c r="A6439" s="24" t="s">
        <v>3305</v>
      </c>
      <c r="B6439" s="26">
        <v>2015</v>
      </c>
      <c r="C6439" s="24">
        <v>9</v>
      </c>
      <c r="D6439" s="24" t="s">
        <v>261</v>
      </c>
      <c r="E6439" s="26">
        <v>199</v>
      </c>
      <c r="F6439" s="24">
        <v>5566</v>
      </c>
      <c r="G6439" s="26" t="s">
        <v>8873</v>
      </c>
      <c r="H6439" s="24" t="s">
        <v>77</v>
      </c>
      <c r="I6439" s="24" t="s">
        <v>78</v>
      </c>
      <c r="J6439" s="27" t="s">
        <v>1</v>
      </c>
      <c r="K6439" s="28">
        <v>61.04</v>
      </c>
      <c r="L6439" s="28">
        <v>0</v>
      </c>
    </row>
    <row r="6440" spans="1:12" x14ac:dyDescent="0.25">
      <c r="A6440" s="24" t="s">
        <v>3305</v>
      </c>
      <c r="B6440" s="26">
        <v>2015</v>
      </c>
      <c r="C6440" s="24">
        <v>9</v>
      </c>
      <c r="D6440" s="24" t="s">
        <v>261</v>
      </c>
      <c r="E6440" s="26">
        <v>199</v>
      </c>
      <c r="F6440" s="24">
        <v>5567</v>
      </c>
      <c r="G6440" s="26" t="s">
        <v>8874</v>
      </c>
      <c r="H6440" s="24" t="s">
        <v>1042</v>
      </c>
      <c r="I6440" s="24" t="s">
        <v>1043</v>
      </c>
      <c r="J6440" s="27" t="s">
        <v>1</v>
      </c>
      <c r="K6440" s="28">
        <v>173.63</v>
      </c>
      <c r="L6440" s="28">
        <v>0</v>
      </c>
    </row>
    <row r="6441" spans="1:12" x14ac:dyDescent="0.25">
      <c r="A6441" s="24" t="s">
        <v>3305</v>
      </c>
      <c r="B6441" s="26">
        <v>2015</v>
      </c>
      <c r="C6441" s="24">
        <v>9</v>
      </c>
      <c r="D6441" s="24" t="s">
        <v>261</v>
      </c>
      <c r="E6441" s="26">
        <v>199</v>
      </c>
      <c r="F6441" s="24">
        <v>635</v>
      </c>
      <c r="G6441" s="26" t="s">
        <v>3942</v>
      </c>
      <c r="H6441" s="24" t="s">
        <v>67</v>
      </c>
      <c r="I6441" s="24" t="s">
        <v>68</v>
      </c>
      <c r="J6441" s="27" t="s">
        <v>1</v>
      </c>
      <c r="K6441" s="28">
        <v>15.46</v>
      </c>
      <c r="L6441" s="28">
        <v>15.459300000000001</v>
      </c>
    </row>
    <row r="6442" spans="1:12" x14ac:dyDescent="0.25">
      <c r="A6442" s="24" t="s">
        <v>3305</v>
      </c>
      <c r="B6442" s="26">
        <v>2015</v>
      </c>
      <c r="C6442" s="24">
        <v>9</v>
      </c>
      <c r="D6442" s="24" t="s">
        <v>261</v>
      </c>
      <c r="E6442" s="26">
        <v>199</v>
      </c>
      <c r="F6442" s="24">
        <v>5568</v>
      </c>
      <c r="G6442" s="26" t="s">
        <v>8875</v>
      </c>
      <c r="H6442" s="24" t="s">
        <v>224</v>
      </c>
      <c r="I6442" s="24" t="s">
        <v>225</v>
      </c>
      <c r="J6442" s="27" t="s">
        <v>1</v>
      </c>
      <c r="K6442" s="28">
        <v>10.31</v>
      </c>
      <c r="L6442" s="28">
        <v>10.3057</v>
      </c>
    </row>
    <row r="6443" spans="1:12" x14ac:dyDescent="0.25">
      <c r="A6443" s="24" t="s">
        <v>3305</v>
      </c>
      <c r="B6443" s="26">
        <v>2015</v>
      </c>
      <c r="C6443" s="24">
        <v>9</v>
      </c>
      <c r="D6443" s="24" t="s">
        <v>261</v>
      </c>
      <c r="E6443" s="26">
        <v>199</v>
      </c>
      <c r="F6443" s="24">
        <v>5569</v>
      </c>
      <c r="G6443" s="26" t="s">
        <v>8876</v>
      </c>
      <c r="H6443" s="24" t="s">
        <v>1764</v>
      </c>
      <c r="I6443" s="24" t="s">
        <v>1765</v>
      </c>
      <c r="J6443" s="27" t="s">
        <v>1</v>
      </c>
      <c r="K6443" s="28">
        <v>3.04</v>
      </c>
      <c r="L6443" s="28">
        <v>0</v>
      </c>
    </row>
    <row r="6444" spans="1:12" x14ac:dyDescent="0.25">
      <c r="A6444" s="24" t="s">
        <v>3305</v>
      </c>
      <c r="B6444" s="26">
        <v>2015</v>
      </c>
      <c r="C6444" s="24">
        <v>9</v>
      </c>
      <c r="D6444" s="24" t="s">
        <v>261</v>
      </c>
      <c r="E6444" s="26">
        <v>199</v>
      </c>
      <c r="F6444" s="24">
        <v>5570</v>
      </c>
      <c r="G6444" s="26" t="s">
        <v>8877</v>
      </c>
      <c r="H6444" s="24" t="s">
        <v>670</v>
      </c>
      <c r="I6444" s="24" t="s">
        <v>671</v>
      </c>
      <c r="J6444" s="27" t="s">
        <v>1</v>
      </c>
      <c r="K6444" s="28">
        <v>7.83</v>
      </c>
      <c r="L6444" s="28">
        <v>0</v>
      </c>
    </row>
    <row r="6445" spans="1:12" x14ac:dyDescent="0.25">
      <c r="A6445" s="24" t="s">
        <v>3305</v>
      </c>
      <c r="B6445" s="26">
        <v>2015</v>
      </c>
      <c r="C6445" s="24">
        <v>9</v>
      </c>
      <c r="D6445" s="24" t="s">
        <v>261</v>
      </c>
      <c r="E6445" s="26">
        <v>199</v>
      </c>
      <c r="F6445" s="24">
        <v>5571</v>
      </c>
      <c r="G6445" s="26" t="s">
        <v>8878</v>
      </c>
      <c r="H6445" s="24" t="s">
        <v>132</v>
      </c>
      <c r="I6445" s="24" t="s">
        <v>133</v>
      </c>
      <c r="J6445" s="27" t="s">
        <v>1</v>
      </c>
      <c r="K6445" s="28">
        <v>47.7</v>
      </c>
      <c r="L6445" s="28">
        <v>0</v>
      </c>
    </row>
    <row r="6446" spans="1:12" x14ac:dyDescent="0.25">
      <c r="A6446" s="24" t="s">
        <v>3305</v>
      </c>
      <c r="B6446" s="26">
        <v>2015</v>
      </c>
      <c r="C6446" s="24">
        <v>9</v>
      </c>
      <c r="D6446" s="24" t="s">
        <v>261</v>
      </c>
      <c r="E6446" s="26">
        <v>199</v>
      </c>
      <c r="F6446" s="24">
        <v>5572</v>
      </c>
      <c r="G6446" s="26" t="s">
        <v>8879</v>
      </c>
      <c r="H6446" s="24" t="s">
        <v>522</v>
      </c>
      <c r="I6446" s="24" t="s">
        <v>523</v>
      </c>
      <c r="J6446" s="27" t="s">
        <v>1</v>
      </c>
      <c r="K6446" s="28">
        <v>188.6</v>
      </c>
      <c r="L6446" s="28">
        <v>15.2766</v>
      </c>
    </row>
    <row r="6447" spans="1:12" x14ac:dyDescent="0.25">
      <c r="A6447" s="24" t="s">
        <v>3305</v>
      </c>
      <c r="B6447" s="26">
        <v>2015</v>
      </c>
      <c r="C6447" s="24">
        <v>9</v>
      </c>
      <c r="D6447" s="24" t="s">
        <v>261</v>
      </c>
      <c r="E6447" s="26">
        <v>199</v>
      </c>
      <c r="F6447" s="24">
        <v>5573</v>
      </c>
      <c r="G6447" s="26" t="s">
        <v>8880</v>
      </c>
      <c r="H6447" s="24" t="s">
        <v>69</v>
      </c>
      <c r="I6447" s="24" t="s">
        <v>70</v>
      </c>
      <c r="J6447" s="27" t="s">
        <v>1</v>
      </c>
      <c r="K6447" s="28">
        <v>55.71</v>
      </c>
      <c r="L6447" s="28">
        <v>0</v>
      </c>
    </row>
    <row r="6448" spans="1:12" x14ac:dyDescent="0.25">
      <c r="A6448" s="24" t="s">
        <v>3305</v>
      </c>
      <c r="B6448" s="26">
        <v>2015</v>
      </c>
      <c r="C6448" s="24">
        <v>9</v>
      </c>
      <c r="D6448" s="24" t="s">
        <v>261</v>
      </c>
      <c r="E6448" s="26">
        <v>199</v>
      </c>
      <c r="F6448" s="24">
        <v>5574</v>
      </c>
      <c r="G6448" s="26" t="s">
        <v>8881</v>
      </c>
      <c r="H6448" s="24" t="s">
        <v>644</v>
      </c>
      <c r="I6448" s="24" t="s">
        <v>645</v>
      </c>
      <c r="J6448" s="27" t="s">
        <v>1</v>
      </c>
      <c r="K6448" s="28">
        <v>8.07</v>
      </c>
      <c r="L6448" s="28">
        <v>8.07</v>
      </c>
    </row>
    <row r="6449" spans="1:12" x14ac:dyDescent="0.25">
      <c r="A6449" s="24" t="s">
        <v>3305</v>
      </c>
      <c r="B6449" s="26">
        <v>2015</v>
      </c>
      <c r="C6449" s="24">
        <v>9</v>
      </c>
      <c r="D6449" s="24" t="s">
        <v>261</v>
      </c>
      <c r="E6449" s="26">
        <v>199</v>
      </c>
      <c r="F6449" s="24">
        <v>5575</v>
      </c>
      <c r="G6449" s="26" t="s">
        <v>8882</v>
      </c>
      <c r="H6449" s="24" t="s">
        <v>544</v>
      </c>
      <c r="I6449" s="24" t="s">
        <v>545</v>
      </c>
      <c r="J6449" s="27" t="s">
        <v>1</v>
      </c>
      <c r="K6449" s="28">
        <v>26.46</v>
      </c>
      <c r="L6449" s="28">
        <v>0</v>
      </c>
    </row>
    <row r="6450" spans="1:12" x14ac:dyDescent="0.25">
      <c r="A6450" s="24" t="s">
        <v>3305</v>
      </c>
      <c r="B6450" s="26">
        <v>2015</v>
      </c>
      <c r="C6450" s="24">
        <v>9</v>
      </c>
      <c r="D6450" s="24" t="s">
        <v>261</v>
      </c>
      <c r="E6450" s="26">
        <v>199</v>
      </c>
      <c r="F6450" s="24">
        <v>5576</v>
      </c>
      <c r="G6450" s="26" t="s">
        <v>8883</v>
      </c>
      <c r="H6450" s="24" t="s">
        <v>298</v>
      </c>
      <c r="I6450" s="24" t="s">
        <v>299</v>
      </c>
      <c r="J6450" s="27" t="s">
        <v>1</v>
      </c>
      <c r="K6450" s="28">
        <v>80.78</v>
      </c>
      <c r="L6450" s="28">
        <v>0</v>
      </c>
    </row>
    <row r="6451" spans="1:12" x14ac:dyDescent="0.25">
      <c r="A6451" s="24" t="s">
        <v>3305</v>
      </c>
      <c r="B6451" s="26">
        <v>2015</v>
      </c>
      <c r="C6451" s="24">
        <v>9</v>
      </c>
      <c r="D6451" s="24" t="s">
        <v>261</v>
      </c>
      <c r="E6451" s="26">
        <v>199</v>
      </c>
      <c r="F6451" s="24">
        <v>5577</v>
      </c>
      <c r="G6451" s="26" t="s">
        <v>8884</v>
      </c>
      <c r="H6451" s="24" t="s">
        <v>1598</v>
      </c>
      <c r="I6451" s="24" t="s">
        <v>1599</v>
      </c>
      <c r="J6451" s="27" t="s">
        <v>1</v>
      </c>
      <c r="K6451" s="28">
        <v>3.04</v>
      </c>
      <c r="L6451" s="28">
        <v>0</v>
      </c>
    </row>
    <row r="6452" spans="1:12" x14ac:dyDescent="0.25">
      <c r="A6452" s="24" t="s">
        <v>3305</v>
      </c>
      <c r="B6452" s="26">
        <v>2015</v>
      </c>
      <c r="C6452" s="24">
        <v>9</v>
      </c>
      <c r="D6452" s="24" t="s">
        <v>261</v>
      </c>
      <c r="E6452" s="26">
        <v>199</v>
      </c>
      <c r="F6452" s="24">
        <v>5578</v>
      </c>
      <c r="G6452" s="26" t="s">
        <v>8885</v>
      </c>
      <c r="H6452" s="24" t="s">
        <v>300</v>
      </c>
      <c r="I6452" s="24" t="s">
        <v>301</v>
      </c>
      <c r="J6452" s="27" t="s">
        <v>1</v>
      </c>
      <c r="K6452" s="28">
        <v>188.6</v>
      </c>
      <c r="L6452" s="28">
        <v>0</v>
      </c>
    </row>
    <row r="6453" spans="1:12" x14ac:dyDescent="0.25">
      <c r="A6453" s="24" t="s">
        <v>3305</v>
      </c>
      <c r="B6453" s="26">
        <v>2015</v>
      </c>
      <c r="C6453" s="24">
        <v>9</v>
      </c>
      <c r="D6453" s="24" t="s">
        <v>261</v>
      </c>
      <c r="E6453" s="26">
        <v>199</v>
      </c>
      <c r="F6453" s="24">
        <v>5579</v>
      </c>
      <c r="G6453" s="26" t="s">
        <v>8886</v>
      </c>
      <c r="H6453" s="24" t="s">
        <v>253</v>
      </c>
      <c r="I6453" s="24" t="s">
        <v>254</v>
      </c>
      <c r="J6453" s="27" t="s">
        <v>1</v>
      </c>
      <c r="K6453" s="28">
        <v>3.6</v>
      </c>
      <c r="L6453" s="28">
        <v>0</v>
      </c>
    </row>
    <row r="6454" spans="1:12" x14ac:dyDescent="0.25">
      <c r="A6454" s="24" t="s">
        <v>3305</v>
      </c>
      <c r="B6454" s="26">
        <v>2015</v>
      </c>
      <c r="C6454" s="24">
        <v>9</v>
      </c>
      <c r="D6454" s="24" t="s">
        <v>261</v>
      </c>
      <c r="E6454" s="26">
        <v>199</v>
      </c>
      <c r="F6454" s="24">
        <v>5580</v>
      </c>
      <c r="G6454" s="26" t="s">
        <v>8887</v>
      </c>
      <c r="H6454" s="24" t="s">
        <v>39</v>
      </c>
      <c r="I6454" s="24" t="s">
        <v>40</v>
      </c>
      <c r="J6454" s="27" t="s">
        <v>1</v>
      </c>
      <c r="K6454" s="28">
        <v>188.6</v>
      </c>
      <c r="L6454" s="28">
        <v>0</v>
      </c>
    </row>
    <row r="6455" spans="1:12" x14ac:dyDescent="0.25">
      <c r="A6455" s="24" t="s">
        <v>3305</v>
      </c>
      <c r="B6455" s="26">
        <v>2015</v>
      </c>
      <c r="C6455" s="24">
        <v>9</v>
      </c>
      <c r="D6455" s="24" t="s">
        <v>261</v>
      </c>
      <c r="E6455" s="26">
        <v>199</v>
      </c>
      <c r="F6455" s="24">
        <v>5581</v>
      </c>
      <c r="G6455" s="26" t="s">
        <v>8888</v>
      </c>
      <c r="H6455" s="24" t="s">
        <v>1758</v>
      </c>
      <c r="I6455" s="24" t="s">
        <v>1759</v>
      </c>
      <c r="J6455" s="27" t="s">
        <v>1</v>
      </c>
      <c r="K6455" s="28">
        <v>18.88</v>
      </c>
      <c r="L6455" s="28">
        <v>0</v>
      </c>
    </row>
    <row r="6456" spans="1:12" x14ac:dyDescent="0.25">
      <c r="A6456" s="24" t="s">
        <v>3305</v>
      </c>
      <c r="B6456" s="26">
        <v>2015</v>
      </c>
      <c r="C6456" s="24">
        <v>9</v>
      </c>
      <c r="D6456" s="24" t="s">
        <v>261</v>
      </c>
      <c r="E6456" s="26">
        <v>199</v>
      </c>
      <c r="F6456" s="24">
        <v>5582</v>
      </c>
      <c r="G6456" s="26" t="s">
        <v>8889</v>
      </c>
      <c r="H6456" s="24" t="s">
        <v>186</v>
      </c>
      <c r="I6456" s="24" t="s">
        <v>187</v>
      </c>
      <c r="J6456" s="27" t="s">
        <v>1</v>
      </c>
      <c r="K6456" s="28">
        <v>119.12</v>
      </c>
      <c r="L6456" s="28">
        <v>0</v>
      </c>
    </row>
    <row r="6457" spans="1:12" x14ac:dyDescent="0.25">
      <c r="A6457" s="24" t="s">
        <v>3305</v>
      </c>
      <c r="B6457" s="26">
        <v>2015</v>
      </c>
      <c r="C6457" s="24">
        <v>9</v>
      </c>
      <c r="D6457" s="24" t="s">
        <v>261</v>
      </c>
      <c r="E6457" s="26">
        <v>199</v>
      </c>
      <c r="F6457" s="24">
        <v>5583</v>
      </c>
      <c r="G6457" s="26" t="s">
        <v>8890</v>
      </c>
      <c r="H6457" s="24" t="s">
        <v>736</v>
      </c>
      <c r="I6457" s="24" t="s">
        <v>737</v>
      </c>
      <c r="J6457" s="27" t="s">
        <v>1</v>
      </c>
      <c r="K6457" s="28">
        <v>1.93</v>
      </c>
      <c r="L6457" s="28">
        <v>1.9251</v>
      </c>
    </row>
    <row r="6458" spans="1:12" x14ac:dyDescent="0.25">
      <c r="A6458" s="24" t="s">
        <v>3305</v>
      </c>
      <c r="B6458" s="26">
        <v>2015</v>
      </c>
      <c r="C6458" s="24">
        <v>9</v>
      </c>
      <c r="D6458" s="24" t="s">
        <v>261</v>
      </c>
      <c r="E6458" s="26">
        <v>199</v>
      </c>
      <c r="F6458" s="24">
        <v>5584</v>
      </c>
      <c r="G6458" s="26" t="s">
        <v>8891</v>
      </c>
      <c r="H6458" s="24" t="s">
        <v>1128</v>
      </c>
      <c r="I6458" s="24" t="s">
        <v>1129</v>
      </c>
      <c r="J6458" s="27" t="s">
        <v>1</v>
      </c>
      <c r="K6458" s="28">
        <v>71.180000000000007</v>
      </c>
      <c r="L6458" s="28">
        <v>0</v>
      </c>
    </row>
    <row r="6459" spans="1:12" x14ac:dyDescent="0.25">
      <c r="A6459" s="24" t="s">
        <v>3305</v>
      </c>
      <c r="B6459" s="26">
        <v>2015</v>
      </c>
      <c r="C6459" s="24">
        <v>9</v>
      </c>
      <c r="D6459" s="24" t="s">
        <v>261</v>
      </c>
      <c r="E6459" s="26">
        <v>199</v>
      </c>
      <c r="F6459" s="24">
        <v>5585</v>
      </c>
      <c r="G6459" s="26" t="s">
        <v>8892</v>
      </c>
      <c r="H6459" s="24" t="s">
        <v>150</v>
      </c>
      <c r="I6459" s="24" t="s">
        <v>151</v>
      </c>
      <c r="J6459" s="27" t="s">
        <v>1</v>
      </c>
      <c r="K6459" s="28">
        <v>8.26</v>
      </c>
      <c r="L6459" s="28">
        <v>0</v>
      </c>
    </row>
    <row r="6460" spans="1:12" x14ac:dyDescent="0.25">
      <c r="A6460" s="24" t="s">
        <v>3305</v>
      </c>
      <c r="B6460" s="26">
        <v>2015</v>
      </c>
      <c r="C6460" s="24">
        <v>9</v>
      </c>
      <c r="D6460" s="24" t="s">
        <v>261</v>
      </c>
      <c r="E6460" s="26">
        <v>199</v>
      </c>
      <c r="F6460" s="24">
        <v>5586</v>
      </c>
      <c r="G6460" s="26" t="s">
        <v>8893</v>
      </c>
      <c r="H6460" s="24" t="s">
        <v>67</v>
      </c>
      <c r="I6460" s="24" t="s">
        <v>68</v>
      </c>
      <c r="J6460" s="27" t="s">
        <v>1</v>
      </c>
      <c r="K6460" s="28">
        <v>24.26</v>
      </c>
      <c r="L6460" s="28">
        <v>0</v>
      </c>
    </row>
    <row r="6461" spans="1:12" x14ac:dyDescent="0.25">
      <c r="A6461" s="24" t="s">
        <v>3305</v>
      </c>
      <c r="B6461" s="26">
        <v>2015</v>
      </c>
      <c r="C6461" s="24">
        <v>9</v>
      </c>
      <c r="D6461" s="24" t="s">
        <v>261</v>
      </c>
      <c r="E6461" s="26">
        <v>199</v>
      </c>
      <c r="F6461" s="24">
        <v>5587</v>
      </c>
      <c r="G6461" s="26" t="s">
        <v>8894</v>
      </c>
      <c r="H6461" s="24" t="s">
        <v>67</v>
      </c>
      <c r="I6461" s="24" t="s">
        <v>68</v>
      </c>
      <c r="J6461" s="27" t="s">
        <v>1</v>
      </c>
      <c r="K6461" s="28">
        <v>20.81</v>
      </c>
      <c r="L6461" s="28">
        <v>12.975099999999999</v>
      </c>
    </row>
    <row r="6462" spans="1:12" x14ac:dyDescent="0.25">
      <c r="A6462" s="24" t="s">
        <v>3305</v>
      </c>
      <c r="B6462" s="26">
        <v>2015</v>
      </c>
      <c r="C6462" s="24">
        <v>9</v>
      </c>
      <c r="D6462" s="24" t="s">
        <v>261</v>
      </c>
      <c r="E6462" s="26">
        <v>199</v>
      </c>
      <c r="F6462" s="24">
        <v>5588</v>
      </c>
      <c r="G6462" s="26" t="s">
        <v>8895</v>
      </c>
      <c r="H6462" s="24" t="s">
        <v>650</v>
      </c>
      <c r="I6462" s="24" t="s">
        <v>651</v>
      </c>
      <c r="J6462" s="27" t="s">
        <v>1</v>
      </c>
      <c r="K6462" s="28">
        <v>59.25</v>
      </c>
      <c r="L6462" s="28">
        <v>0</v>
      </c>
    </row>
    <row r="6463" spans="1:12" x14ac:dyDescent="0.25">
      <c r="A6463" s="24" t="s">
        <v>3305</v>
      </c>
      <c r="B6463" s="26">
        <v>2015</v>
      </c>
      <c r="C6463" s="24">
        <v>9</v>
      </c>
      <c r="D6463" s="24" t="s">
        <v>261</v>
      </c>
      <c r="E6463" s="26">
        <v>199</v>
      </c>
      <c r="F6463" s="24">
        <v>5589</v>
      </c>
      <c r="G6463" s="26" t="s">
        <v>8896</v>
      </c>
      <c r="H6463" s="24" t="s">
        <v>648</v>
      </c>
      <c r="I6463" s="24" t="s">
        <v>649</v>
      </c>
      <c r="J6463" s="27" t="s">
        <v>1</v>
      </c>
      <c r="K6463" s="28">
        <v>3.6</v>
      </c>
      <c r="L6463" s="28">
        <v>0</v>
      </c>
    </row>
    <row r="6464" spans="1:12" x14ac:dyDescent="0.25">
      <c r="A6464" s="24" t="s">
        <v>3305</v>
      </c>
      <c r="B6464" s="26">
        <v>2015</v>
      </c>
      <c r="C6464" s="24">
        <v>9</v>
      </c>
      <c r="D6464" s="24" t="s">
        <v>261</v>
      </c>
      <c r="E6464" s="26">
        <v>199</v>
      </c>
      <c r="F6464" s="24">
        <v>5590</v>
      </c>
      <c r="G6464" s="26" t="s">
        <v>8897</v>
      </c>
      <c r="H6464" s="24" t="s">
        <v>132</v>
      </c>
      <c r="I6464" s="24" t="s">
        <v>133</v>
      </c>
      <c r="J6464" s="27" t="s">
        <v>1</v>
      </c>
      <c r="K6464" s="28">
        <v>70.88</v>
      </c>
      <c r="L6464" s="28">
        <v>0</v>
      </c>
    </row>
    <row r="6465" spans="1:12" x14ac:dyDescent="0.25">
      <c r="A6465" s="24" t="s">
        <v>3305</v>
      </c>
      <c r="B6465" s="26">
        <v>2015</v>
      </c>
      <c r="C6465" s="24">
        <v>9</v>
      </c>
      <c r="D6465" s="24" t="s">
        <v>261</v>
      </c>
      <c r="E6465" s="26">
        <v>199</v>
      </c>
      <c r="F6465" s="24">
        <v>5591</v>
      </c>
      <c r="G6465" s="26" t="s">
        <v>8898</v>
      </c>
      <c r="H6465" s="24" t="s">
        <v>1042</v>
      </c>
      <c r="I6465" s="24" t="s">
        <v>1043</v>
      </c>
      <c r="J6465" s="27" t="s">
        <v>1</v>
      </c>
      <c r="K6465" s="28">
        <v>28.69</v>
      </c>
      <c r="L6465" s="28">
        <v>28.686</v>
      </c>
    </row>
    <row r="6466" spans="1:12" x14ac:dyDescent="0.25">
      <c r="A6466" s="24" t="s">
        <v>3305</v>
      </c>
      <c r="B6466" s="26">
        <v>2015</v>
      </c>
      <c r="C6466" s="24">
        <v>9</v>
      </c>
      <c r="D6466" s="24" t="s">
        <v>261</v>
      </c>
      <c r="E6466" s="26">
        <v>199</v>
      </c>
      <c r="F6466" s="24">
        <v>5592</v>
      </c>
      <c r="G6466" s="26" t="s">
        <v>8899</v>
      </c>
      <c r="H6466" s="24" t="s">
        <v>132</v>
      </c>
      <c r="I6466" s="24" t="s">
        <v>133</v>
      </c>
      <c r="J6466" s="27" t="s">
        <v>1</v>
      </c>
      <c r="K6466" s="28">
        <v>17.39</v>
      </c>
      <c r="L6466" s="28">
        <v>0</v>
      </c>
    </row>
    <row r="6467" spans="1:12" x14ac:dyDescent="0.25">
      <c r="A6467" s="24" t="s">
        <v>3305</v>
      </c>
      <c r="B6467" s="26">
        <v>2015</v>
      </c>
      <c r="C6467" s="24">
        <v>9</v>
      </c>
      <c r="D6467" s="24" t="s">
        <v>261</v>
      </c>
      <c r="E6467" s="26">
        <v>199</v>
      </c>
      <c r="F6467" s="24">
        <v>5593</v>
      </c>
      <c r="G6467" s="26" t="s">
        <v>8900</v>
      </c>
      <c r="H6467" s="24" t="s">
        <v>1172</v>
      </c>
      <c r="I6467" s="24" t="s">
        <v>1173</v>
      </c>
      <c r="J6467" s="27" t="s">
        <v>1</v>
      </c>
      <c r="K6467" s="28">
        <v>37.51</v>
      </c>
      <c r="L6467" s="28">
        <v>0</v>
      </c>
    </row>
    <row r="6468" spans="1:12" x14ac:dyDescent="0.25">
      <c r="A6468" s="24" t="s">
        <v>3305</v>
      </c>
      <c r="B6468" s="26">
        <v>2015</v>
      </c>
      <c r="C6468" s="24">
        <v>9</v>
      </c>
      <c r="D6468" s="24" t="s">
        <v>261</v>
      </c>
      <c r="E6468" s="26">
        <v>199</v>
      </c>
      <c r="F6468" s="24">
        <v>5594</v>
      </c>
      <c r="G6468" s="26" t="s">
        <v>8901</v>
      </c>
      <c r="H6468" s="24" t="s">
        <v>98</v>
      </c>
      <c r="I6468" s="24" t="s">
        <v>99</v>
      </c>
      <c r="J6468" s="27" t="s">
        <v>1</v>
      </c>
      <c r="K6468" s="28">
        <v>6.29</v>
      </c>
      <c r="L6468" s="28">
        <v>0</v>
      </c>
    </row>
    <row r="6469" spans="1:12" x14ac:dyDescent="0.25">
      <c r="A6469" s="24" t="s">
        <v>3305</v>
      </c>
      <c r="B6469" s="26">
        <v>2015</v>
      </c>
      <c r="C6469" s="24">
        <v>9</v>
      </c>
      <c r="D6469" s="24" t="s">
        <v>261</v>
      </c>
      <c r="E6469" s="26">
        <v>199</v>
      </c>
      <c r="F6469" s="24">
        <v>5595</v>
      </c>
      <c r="G6469" s="26" t="s">
        <v>8902</v>
      </c>
      <c r="H6469" s="24" t="s">
        <v>226</v>
      </c>
      <c r="I6469" s="24" t="s">
        <v>227</v>
      </c>
      <c r="J6469" s="27" t="s">
        <v>1</v>
      </c>
      <c r="K6469" s="28">
        <v>7.2</v>
      </c>
      <c r="L6469" s="28">
        <v>0</v>
      </c>
    </row>
    <row r="6470" spans="1:12" x14ac:dyDescent="0.25">
      <c r="A6470" s="24" t="s">
        <v>3305</v>
      </c>
      <c r="B6470" s="26">
        <v>2015</v>
      </c>
      <c r="C6470" s="24">
        <v>9</v>
      </c>
      <c r="D6470" s="24" t="s">
        <v>261</v>
      </c>
      <c r="E6470" s="26">
        <v>200</v>
      </c>
      <c r="F6470" s="24">
        <v>5596</v>
      </c>
      <c r="G6470" s="26" t="s">
        <v>8903</v>
      </c>
      <c r="H6470" s="24" t="s">
        <v>608</v>
      </c>
      <c r="I6470" s="24" t="s">
        <v>609</v>
      </c>
      <c r="J6470" s="27" t="s">
        <v>1</v>
      </c>
      <c r="K6470" s="28">
        <v>37.799999999999997</v>
      </c>
      <c r="L6470" s="28">
        <v>0</v>
      </c>
    </row>
    <row r="6471" spans="1:12" x14ac:dyDescent="0.25">
      <c r="A6471" s="24" t="s">
        <v>3305</v>
      </c>
      <c r="B6471" s="26">
        <v>2015</v>
      </c>
      <c r="C6471" s="24">
        <v>9</v>
      </c>
      <c r="D6471" s="24" t="s">
        <v>261</v>
      </c>
      <c r="E6471" s="26">
        <v>200</v>
      </c>
      <c r="F6471" s="24">
        <v>5597</v>
      </c>
      <c r="G6471" s="26" t="s">
        <v>8904</v>
      </c>
      <c r="H6471" s="24" t="s">
        <v>112</v>
      </c>
      <c r="I6471" s="24" t="s">
        <v>113</v>
      </c>
      <c r="J6471" s="27" t="s">
        <v>1</v>
      </c>
      <c r="K6471" s="28">
        <v>340.11</v>
      </c>
      <c r="L6471" s="28">
        <v>0</v>
      </c>
    </row>
    <row r="6472" spans="1:12" x14ac:dyDescent="0.25">
      <c r="A6472" s="24" t="s">
        <v>3305</v>
      </c>
      <c r="B6472" s="26">
        <v>2015</v>
      </c>
      <c r="C6472" s="24">
        <v>9</v>
      </c>
      <c r="D6472" s="24" t="s">
        <v>261</v>
      </c>
      <c r="E6472" s="26">
        <v>200</v>
      </c>
      <c r="F6472" s="24">
        <v>5598</v>
      </c>
      <c r="G6472" s="26" t="s">
        <v>8905</v>
      </c>
      <c r="H6472" s="24" t="s">
        <v>67</v>
      </c>
      <c r="I6472" s="24" t="s">
        <v>68</v>
      </c>
      <c r="J6472" s="27" t="s">
        <v>1</v>
      </c>
      <c r="K6472" s="28">
        <v>7.83</v>
      </c>
      <c r="L6472" s="28">
        <v>0</v>
      </c>
    </row>
    <row r="6473" spans="1:12" x14ac:dyDescent="0.25">
      <c r="A6473" s="24" t="s">
        <v>3305</v>
      </c>
      <c r="B6473" s="26">
        <v>2015</v>
      </c>
      <c r="C6473" s="24">
        <v>9</v>
      </c>
      <c r="D6473" s="24" t="s">
        <v>261</v>
      </c>
      <c r="E6473" s="26">
        <v>200</v>
      </c>
      <c r="F6473" s="24">
        <v>5599</v>
      </c>
      <c r="G6473" s="26" t="s">
        <v>8906</v>
      </c>
      <c r="H6473" s="24" t="s">
        <v>196</v>
      </c>
      <c r="I6473" s="24" t="s">
        <v>197</v>
      </c>
      <c r="J6473" s="27" t="s">
        <v>1</v>
      </c>
      <c r="K6473" s="28">
        <v>188.6</v>
      </c>
      <c r="L6473" s="28">
        <v>15.2766</v>
      </c>
    </row>
    <row r="6474" spans="1:12" x14ac:dyDescent="0.25">
      <c r="A6474" s="24" t="s">
        <v>3305</v>
      </c>
      <c r="B6474" s="26">
        <v>2015</v>
      </c>
      <c r="C6474" s="24">
        <v>9</v>
      </c>
      <c r="D6474" s="24" t="s">
        <v>261</v>
      </c>
      <c r="E6474" s="26">
        <v>200</v>
      </c>
      <c r="F6474" s="24">
        <v>1649</v>
      </c>
      <c r="G6474" s="26" t="s">
        <v>4956</v>
      </c>
      <c r="H6474" s="24" t="s">
        <v>164</v>
      </c>
      <c r="I6474" s="24" t="s">
        <v>165</v>
      </c>
      <c r="J6474" s="27" t="s">
        <v>1</v>
      </c>
      <c r="K6474" s="28">
        <v>31.29</v>
      </c>
      <c r="L6474" s="28">
        <v>0</v>
      </c>
    </row>
    <row r="6475" spans="1:12" x14ac:dyDescent="0.25">
      <c r="A6475" s="24" t="s">
        <v>3305</v>
      </c>
      <c r="B6475" s="26">
        <v>2015</v>
      </c>
      <c r="C6475" s="24">
        <v>9</v>
      </c>
      <c r="D6475" s="24" t="s">
        <v>261</v>
      </c>
      <c r="E6475" s="26">
        <v>200</v>
      </c>
      <c r="F6475" s="24">
        <v>5600</v>
      </c>
      <c r="G6475" s="26" t="s">
        <v>8907</v>
      </c>
      <c r="H6475" s="24" t="s">
        <v>582</v>
      </c>
      <c r="I6475" s="24" t="s">
        <v>583</v>
      </c>
      <c r="J6475" s="27" t="s">
        <v>1</v>
      </c>
      <c r="K6475" s="28">
        <v>1.93</v>
      </c>
      <c r="L6475" s="28">
        <v>1.9251</v>
      </c>
    </row>
    <row r="6476" spans="1:12" x14ac:dyDescent="0.25">
      <c r="A6476" s="24" t="s">
        <v>3305</v>
      </c>
      <c r="B6476" s="26">
        <v>2015</v>
      </c>
      <c r="C6476" s="24">
        <v>9</v>
      </c>
      <c r="D6476" s="24" t="s">
        <v>261</v>
      </c>
      <c r="E6476" s="26">
        <v>200</v>
      </c>
      <c r="F6476" s="24">
        <v>5601</v>
      </c>
      <c r="G6476" s="26" t="s">
        <v>8908</v>
      </c>
      <c r="H6476" s="24" t="s">
        <v>190</v>
      </c>
      <c r="I6476" s="24" t="s">
        <v>191</v>
      </c>
      <c r="J6476" s="27" t="s">
        <v>1</v>
      </c>
      <c r="K6476" s="28">
        <v>7.83</v>
      </c>
      <c r="L6476" s="28">
        <v>0</v>
      </c>
    </row>
    <row r="6477" spans="1:12" x14ac:dyDescent="0.25">
      <c r="A6477" s="24" t="s">
        <v>3305</v>
      </c>
      <c r="B6477" s="26">
        <v>2015</v>
      </c>
      <c r="C6477" s="24">
        <v>9</v>
      </c>
      <c r="D6477" s="24" t="s">
        <v>261</v>
      </c>
      <c r="E6477" s="26">
        <v>200</v>
      </c>
      <c r="F6477" s="24">
        <v>5602</v>
      </c>
      <c r="G6477" s="26" t="s">
        <v>8909</v>
      </c>
      <c r="H6477" s="24" t="s">
        <v>1766</v>
      </c>
      <c r="I6477" s="24" t="s">
        <v>1767</v>
      </c>
      <c r="J6477" s="27" t="s">
        <v>1</v>
      </c>
      <c r="K6477" s="28">
        <v>120.66</v>
      </c>
      <c r="L6477" s="28">
        <v>0</v>
      </c>
    </row>
    <row r="6478" spans="1:12" x14ac:dyDescent="0.25">
      <c r="A6478" s="24" t="s">
        <v>3305</v>
      </c>
      <c r="B6478" s="26">
        <v>2015</v>
      </c>
      <c r="C6478" s="24">
        <v>9</v>
      </c>
      <c r="D6478" s="24" t="s">
        <v>261</v>
      </c>
      <c r="E6478" s="26">
        <v>200</v>
      </c>
      <c r="F6478" s="24">
        <v>5603</v>
      </c>
      <c r="G6478" s="26" t="s">
        <v>8910</v>
      </c>
      <c r="H6478" s="24" t="s">
        <v>208</v>
      </c>
      <c r="I6478" s="24" t="s">
        <v>209</v>
      </c>
      <c r="J6478" s="27" t="s">
        <v>1</v>
      </c>
      <c r="K6478" s="28">
        <v>7.83</v>
      </c>
      <c r="L6478" s="28">
        <v>0</v>
      </c>
    </row>
    <row r="6479" spans="1:12" x14ac:dyDescent="0.25">
      <c r="A6479" s="24" t="s">
        <v>3305</v>
      </c>
      <c r="B6479" s="26">
        <v>2015</v>
      </c>
      <c r="C6479" s="24">
        <v>9</v>
      </c>
      <c r="D6479" s="24" t="s">
        <v>261</v>
      </c>
      <c r="E6479" s="26">
        <v>200</v>
      </c>
      <c r="F6479" s="24">
        <v>5604</v>
      </c>
      <c r="G6479" s="26" t="s">
        <v>8911</v>
      </c>
      <c r="H6479" s="24" t="s">
        <v>77</v>
      </c>
      <c r="I6479" s="24" t="s">
        <v>78</v>
      </c>
      <c r="J6479" s="27" t="s">
        <v>1</v>
      </c>
      <c r="K6479" s="28">
        <v>82.99</v>
      </c>
      <c r="L6479" s="28">
        <v>82.962199999999996</v>
      </c>
    </row>
    <row r="6480" spans="1:12" x14ac:dyDescent="0.25">
      <c r="A6480" s="24" t="s">
        <v>3305</v>
      </c>
      <c r="B6480" s="26">
        <v>2015</v>
      </c>
      <c r="C6480" s="24">
        <v>9</v>
      </c>
      <c r="D6480" s="24" t="s">
        <v>261</v>
      </c>
      <c r="E6480" s="26">
        <v>200</v>
      </c>
      <c r="F6480" s="24">
        <v>5605</v>
      </c>
      <c r="G6480" s="26" t="s">
        <v>8912</v>
      </c>
      <c r="H6480" s="24" t="s">
        <v>552</v>
      </c>
      <c r="I6480" s="24" t="s">
        <v>553</v>
      </c>
      <c r="J6480" s="27" t="s">
        <v>1</v>
      </c>
      <c r="K6480" s="28">
        <v>188.6</v>
      </c>
      <c r="L6480" s="28">
        <v>15.2766</v>
      </c>
    </row>
    <row r="6481" spans="1:12" x14ac:dyDescent="0.25">
      <c r="A6481" s="24" t="s">
        <v>3305</v>
      </c>
      <c r="B6481" s="26">
        <v>2015</v>
      </c>
      <c r="C6481" s="24">
        <v>9</v>
      </c>
      <c r="D6481" s="24" t="s">
        <v>261</v>
      </c>
      <c r="E6481" s="26">
        <v>200</v>
      </c>
      <c r="F6481" s="24">
        <v>5606</v>
      </c>
      <c r="G6481" s="26" t="s">
        <v>8913</v>
      </c>
      <c r="H6481" s="24" t="s">
        <v>345</v>
      </c>
      <c r="I6481" s="24" t="s">
        <v>346</v>
      </c>
      <c r="J6481" s="27" t="s">
        <v>1</v>
      </c>
      <c r="K6481" s="28">
        <v>3.48</v>
      </c>
      <c r="L6481" s="28">
        <v>0</v>
      </c>
    </row>
    <row r="6482" spans="1:12" x14ac:dyDescent="0.25">
      <c r="A6482" s="24" t="s">
        <v>3305</v>
      </c>
      <c r="B6482" s="26">
        <v>2015</v>
      </c>
      <c r="C6482" s="24">
        <v>9</v>
      </c>
      <c r="D6482" s="24" t="s">
        <v>261</v>
      </c>
      <c r="E6482" s="26">
        <v>200</v>
      </c>
      <c r="F6482" s="24">
        <v>5607</v>
      </c>
      <c r="G6482" s="26" t="s">
        <v>8914</v>
      </c>
      <c r="H6482" s="24" t="s">
        <v>1768</v>
      </c>
      <c r="I6482" s="24" t="s">
        <v>1769</v>
      </c>
      <c r="J6482" s="27" t="s">
        <v>1</v>
      </c>
      <c r="K6482" s="28">
        <v>455.48</v>
      </c>
      <c r="L6482" s="28">
        <v>0</v>
      </c>
    </row>
    <row r="6483" spans="1:12" x14ac:dyDescent="0.25">
      <c r="A6483" s="24" t="s">
        <v>3305</v>
      </c>
      <c r="B6483" s="26">
        <v>2015</v>
      </c>
      <c r="C6483" s="24">
        <v>9</v>
      </c>
      <c r="D6483" s="24" t="s">
        <v>261</v>
      </c>
      <c r="E6483" s="26">
        <v>200</v>
      </c>
      <c r="F6483" s="24">
        <v>5608</v>
      </c>
      <c r="G6483" s="26" t="s">
        <v>8915</v>
      </c>
      <c r="H6483" s="24" t="s">
        <v>1756</v>
      </c>
      <c r="I6483" s="24" t="s">
        <v>1757</v>
      </c>
      <c r="J6483" s="27" t="s">
        <v>1</v>
      </c>
      <c r="K6483" s="28">
        <v>15.6</v>
      </c>
      <c r="L6483" s="28">
        <v>0</v>
      </c>
    </row>
    <row r="6484" spans="1:12" x14ac:dyDescent="0.25">
      <c r="A6484" s="24" t="s">
        <v>3305</v>
      </c>
      <c r="B6484" s="26">
        <v>2015</v>
      </c>
      <c r="C6484" s="24">
        <v>9</v>
      </c>
      <c r="D6484" s="24" t="s">
        <v>261</v>
      </c>
      <c r="E6484" s="26">
        <v>200</v>
      </c>
      <c r="F6484" s="24">
        <v>5609</v>
      </c>
      <c r="G6484" s="26" t="s">
        <v>8916</v>
      </c>
      <c r="H6484" s="24" t="s">
        <v>274</v>
      </c>
      <c r="I6484" s="24" t="s">
        <v>275</v>
      </c>
      <c r="J6484" s="27" t="s">
        <v>1</v>
      </c>
      <c r="K6484" s="28">
        <v>7.83</v>
      </c>
      <c r="L6484" s="28">
        <v>0</v>
      </c>
    </row>
    <row r="6485" spans="1:12" x14ac:dyDescent="0.25">
      <c r="A6485" s="24" t="s">
        <v>3305</v>
      </c>
      <c r="B6485" s="26">
        <v>2015</v>
      </c>
      <c r="C6485" s="24">
        <v>9</v>
      </c>
      <c r="D6485" s="24" t="s">
        <v>261</v>
      </c>
      <c r="E6485" s="26">
        <v>200</v>
      </c>
      <c r="F6485" s="24">
        <v>5610</v>
      </c>
      <c r="G6485" s="26" t="s">
        <v>8917</v>
      </c>
      <c r="H6485" s="24" t="s">
        <v>192</v>
      </c>
      <c r="I6485" s="24" t="s">
        <v>193</v>
      </c>
      <c r="J6485" s="27" t="s">
        <v>1</v>
      </c>
      <c r="K6485" s="28">
        <v>7.83</v>
      </c>
      <c r="L6485" s="28">
        <v>0</v>
      </c>
    </row>
    <row r="6486" spans="1:12" x14ac:dyDescent="0.25">
      <c r="A6486" s="24" t="s">
        <v>3305</v>
      </c>
      <c r="B6486" s="26">
        <v>2015</v>
      </c>
      <c r="C6486" s="24">
        <v>9</v>
      </c>
      <c r="D6486" s="24" t="s">
        <v>261</v>
      </c>
      <c r="E6486" s="26">
        <v>200</v>
      </c>
      <c r="F6486" s="24">
        <v>5611</v>
      </c>
      <c r="G6486" s="26" t="s">
        <v>8918</v>
      </c>
      <c r="H6486" s="24" t="s">
        <v>134</v>
      </c>
      <c r="I6486" s="24" t="s">
        <v>135</v>
      </c>
      <c r="J6486" s="27" t="s">
        <v>1</v>
      </c>
      <c r="K6486" s="28">
        <v>29.81</v>
      </c>
      <c r="L6486" s="28">
        <v>29.808</v>
      </c>
    </row>
    <row r="6487" spans="1:12" x14ac:dyDescent="0.25">
      <c r="A6487" s="24" t="s">
        <v>3305</v>
      </c>
      <c r="B6487" s="26">
        <v>2015</v>
      </c>
      <c r="C6487" s="24">
        <v>9</v>
      </c>
      <c r="D6487" s="24" t="s">
        <v>261</v>
      </c>
      <c r="E6487" s="26">
        <v>200</v>
      </c>
      <c r="F6487" s="24">
        <v>2876</v>
      </c>
      <c r="G6487" s="26" t="s">
        <v>6183</v>
      </c>
      <c r="H6487" s="24" t="s">
        <v>552</v>
      </c>
      <c r="I6487" s="24" t="s">
        <v>553</v>
      </c>
      <c r="J6487" s="27" t="s">
        <v>1</v>
      </c>
      <c r="K6487" s="28">
        <v>188.6</v>
      </c>
      <c r="L6487" s="28">
        <v>15.2766</v>
      </c>
    </row>
    <row r="6488" spans="1:12" x14ac:dyDescent="0.25">
      <c r="A6488" s="24" t="s">
        <v>3305</v>
      </c>
      <c r="B6488" s="26">
        <v>2015</v>
      </c>
      <c r="C6488" s="24">
        <v>9</v>
      </c>
      <c r="D6488" s="24" t="s">
        <v>261</v>
      </c>
      <c r="E6488" s="26">
        <v>200</v>
      </c>
      <c r="F6488" s="24">
        <v>5612</v>
      </c>
      <c r="G6488" s="26" t="s">
        <v>8919</v>
      </c>
      <c r="H6488" s="24" t="s">
        <v>164</v>
      </c>
      <c r="I6488" s="24" t="s">
        <v>165</v>
      </c>
      <c r="J6488" s="27" t="s">
        <v>1</v>
      </c>
      <c r="K6488" s="28">
        <v>5.34</v>
      </c>
      <c r="L6488" s="28">
        <v>0</v>
      </c>
    </row>
    <row r="6489" spans="1:12" x14ac:dyDescent="0.25">
      <c r="A6489" s="24" t="s">
        <v>3305</v>
      </c>
      <c r="B6489" s="26">
        <v>2015</v>
      </c>
      <c r="C6489" s="24">
        <v>9</v>
      </c>
      <c r="D6489" s="24" t="s">
        <v>261</v>
      </c>
      <c r="E6489" s="26">
        <v>200</v>
      </c>
      <c r="F6489" s="24">
        <v>5613</v>
      </c>
      <c r="G6489" s="26" t="s">
        <v>8920</v>
      </c>
      <c r="H6489" s="24" t="s">
        <v>736</v>
      </c>
      <c r="I6489" s="24" t="s">
        <v>737</v>
      </c>
      <c r="J6489" s="27" t="s">
        <v>1</v>
      </c>
      <c r="K6489" s="28">
        <v>188.6</v>
      </c>
      <c r="L6489" s="28">
        <v>15.2766</v>
      </c>
    </row>
    <row r="6490" spans="1:12" x14ac:dyDescent="0.25">
      <c r="A6490" s="24" t="s">
        <v>3305</v>
      </c>
      <c r="B6490" s="26">
        <v>2015</v>
      </c>
      <c r="C6490" s="24">
        <v>9</v>
      </c>
      <c r="D6490" s="24" t="s">
        <v>261</v>
      </c>
      <c r="E6490" s="26">
        <v>200</v>
      </c>
      <c r="F6490" s="24">
        <v>5614</v>
      </c>
      <c r="G6490" s="26" t="s">
        <v>8921</v>
      </c>
      <c r="H6490" s="24" t="s">
        <v>73</v>
      </c>
      <c r="I6490" s="24" t="s">
        <v>74</v>
      </c>
      <c r="J6490" s="27" t="s">
        <v>1</v>
      </c>
      <c r="K6490" s="28">
        <v>18.88</v>
      </c>
      <c r="L6490" s="28">
        <v>0</v>
      </c>
    </row>
    <row r="6491" spans="1:12" x14ac:dyDescent="0.25">
      <c r="A6491" s="24" t="s">
        <v>3305</v>
      </c>
      <c r="B6491" s="26">
        <v>2015</v>
      </c>
      <c r="C6491" s="24">
        <v>9</v>
      </c>
      <c r="D6491" s="24" t="s">
        <v>261</v>
      </c>
      <c r="E6491" s="26">
        <v>200</v>
      </c>
      <c r="F6491" s="24">
        <v>5615</v>
      </c>
      <c r="G6491" s="26" t="s">
        <v>8922</v>
      </c>
      <c r="H6491" s="24" t="s">
        <v>94</v>
      </c>
      <c r="I6491" s="24" t="s">
        <v>95</v>
      </c>
      <c r="J6491" s="27" t="s">
        <v>1</v>
      </c>
      <c r="K6491" s="28">
        <v>3.23</v>
      </c>
      <c r="L6491" s="28">
        <v>0</v>
      </c>
    </row>
    <row r="6492" spans="1:12" x14ac:dyDescent="0.25">
      <c r="A6492" s="24" t="s">
        <v>3305</v>
      </c>
      <c r="B6492" s="26">
        <v>2015</v>
      </c>
      <c r="C6492" s="24">
        <v>9</v>
      </c>
      <c r="D6492" s="24" t="s">
        <v>261</v>
      </c>
      <c r="E6492" s="26">
        <v>201</v>
      </c>
      <c r="F6492" s="24">
        <v>5616</v>
      </c>
      <c r="G6492" s="26" t="s">
        <v>8923</v>
      </c>
      <c r="H6492" s="24" t="s">
        <v>274</v>
      </c>
      <c r="I6492" s="24" t="s">
        <v>275</v>
      </c>
      <c r="J6492" s="27" t="s">
        <v>1</v>
      </c>
      <c r="K6492" s="28">
        <v>188.6</v>
      </c>
      <c r="L6492" s="28">
        <v>0</v>
      </c>
    </row>
    <row r="6493" spans="1:12" x14ac:dyDescent="0.25">
      <c r="A6493" s="24" t="s">
        <v>3305</v>
      </c>
      <c r="B6493" s="26">
        <v>2015</v>
      </c>
      <c r="C6493" s="24">
        <v>9</v>
      </c>
      <c r="D6493" s="24" t="s">
        <v>261</v>
      </c>
      <c r="E6493" s="26">
        <v>201</v>
      </c>
      <c r="F6493" s="24">
        <v>5617</v>
      </c>
      <c r="G6493" s="26" t="s">
        <v>8924</v>
      </c>
      <c r="H6493" s="24" t="s">
        <v>67</v>
      </c>
      <c r="I6493" s="24" t="s">
        <v>68</v>
      </c>
      <c r="J6493" s="27" t="s">
        <v>1</v>
      </c>
      <c r="K6493" s="28">
        <v>48.98</v>
      </c>
      <c r="L6493" s="28">
        <v>0</v>
      </c>
    </row>
    <row r="6494" spans="1:12" x14ac:dyDescent="0.25">
      <c r="A6494" s="24" t="s">
        <v>3305</v>
      </c>
      <c r="B6494" s="26">
        <v>2015</v>
      </c>
      <c r="C6494" s="24">
        <v>9</v>
      </c>
      <c r="D6494" s="24" t="s">
        <v>261</v>
      </c>
      <c r="E6494" s="26">
        <v>201</v>
      </c>
      <c r="F6494" s="24">
        <v>5618</v>
      </c>
      <c r="G6494" s="26" t="s">
        <v>8925</v>
      </c>
      <c r="H6494" s="24" t="s">
        <v>1748</v>
      </c>
      <c r="I6494" s="24" t="s">
        <v>1749</v>
      </c>
      <c r="J6494" s="27" t="s">
        <v>1</v>
      </c>
      <c r="K6494" s="28">
        <v>246.67</v>
      </c>
      <c r="L6494" s="28">
        <v>0</v>
      </c>
    </row>
    <row r="6495" spans="1:12" x14ac:dyDescent="0.25">
      <c r="A6495" s="24" t="s">
        <v>3305</v>
      </c>
      <c r="B6495" s="26">
        <v>2015</v>
      </c>
      <c r="C6495" s="24">
        <v>9</v>
      </c>
      <c r="D6495" s="24" t="s">
        <v>261</v>
      </c>
      <c r="E6495" s="26">
        <v>201</v>
      </c>
      <c r="F6495" s="24">
        <v>5619</v>
      </c>
      <c r="G6495" s="26" t="s">
        <v>8926</v>
      </c>
      <c r="H6495" s="24" t="s">
        <v>164</v>
      </c>
      <c r="I6495" s="24" t="s">
        <v>165</v>
      </c>
      <c r="J6495" s="27" t="s">
        <v>1</v>
      </c>
      <c r="K6495" s="28">
        <v>16.75</v>
      </c>
      <c r="L6495" s="28">
        <v>0</v>
      </c>
    </row>
    <row r="6496" spans="1:12" x14ac:dyDescent="0.25">
      <c r="A6496" s="24" t="s">
        <v>3305</v>
      </c>
      <c r="B6496" s="26">
        <v>2015</v>
      </c>
      <c r="C6496" s="24">
        <v>9</v>
      </c>
      <c r="D6496" s="24" t="s">
        <v>261</v>
      </c>
      <c r="E6496" s="26">
        <v>201</v>
      </c>
      <c r="F6496" s="24">
        <v>5620</v>
      </c>
      <c r="G6496" s="26" t="s">
        <v>8927</v>
      </c>
      <c r="H6496" s="24" t="s">
        <v>736</v>
      </c>
      <c r="I6496" s="24" t="s">
        <v>737</v>
      </c>
      <c r="J6496" s="27" t="s">
        <v>1</v>
      </c>
      <c r="K6496" s="28">
        <v>188.6</v>
      </c>
      <c r="L6496" s="28">
        <v>0</v>
      </c>
    </row>
    <row r="6497" spans="1:12" x14ac:dyDescent="0.25">
      <c r="A6497" s="24" t="s">
        <v>3305</v>
      </c>
      <c r="B6497" s="26">
        <v>2015</v>
      </c>
      <c r="C6497" s="24">
        <v>9</v>
      </c>
      <c r="D6497" s="24" t="s">
        <v>261</v>
      </c>
      <c r="E6497" s="26">
        <v>201</v>
      </c>
      <c r="F6497" s="24">
        <v>4351</v>
      </c>
      <c r="G6497" s="26" t="s">
        <v>7658</v>
      </c>
      <c r="H6497" s="24" t="s">
        <v>1544</v>
      </c>
      <c r="I6497" s="24" t="s">
        <v>1545</v>
      </c>
      <c r="J6497" s="27" t="s">
        <v>1</v>
      </c>
      <c r="K6497" s="28">
        <v>7.83</v>
      </c>
      <c r="L6497" s="28">
        <v>0</v>
      </c>
    </row>
    <row r="6498" spans="1:12" x14ac:dyDescent="0.25">
      <c r="A6498" s="24" t="s">
        <v>3305</v>
      </c>
      <c r="B6498" s="26">
        <v>2015</v>
      </c>
      <c r="C6498" s="24">
        <v>9</v>
      </c>
      <c r="D6498" s="24" t="s">
        <v>261</v>
      </c>
      <c r="E6498" s="26">
        <v>201</v>
      </c>
      <c r="F6498" s="24">
        <v>5621</v>
      </c>
      <c r="G6498" s="26" t="s">
        <v>8928</v>
      </c>
      <c r="H6498" s="24" t="s">
        <v>108</v>
      </c>
      <c r="I6498" s="24" t="s">
        <v>109</v>
      </c>
      <c r="J6498" s="27" t="s">
        <v>1</v>
      </c>
      <c r="K6498" s="28">
        <v>1014.53</v>
      </c>
      <c r="L6498" s="28">
        <v>0</v>
      </c>
    </row>
    <row r="6499" spans="1:12" x14ac:dyDescent="0.25">
      <c r="A6499" s="24" t="s">
        <v>3305</v>
      </c>
      <c r="B6499" s="26">
        <v>2015</v>
      </c>
      <c r="C6499" s="24">
        <v>9</v>
      </c>
      <c r="D6499" s="24" t="s">
        <v>261</v>
      </c>
      <c r="E6499" s="26">
        <v>201</v>
      </c>
      <c r="F6499" s="24">
        <v>5622</v>
      </c>
      <c r="G6499" s="26" t="s">
        <v>8929</v>
      </c>
      <c r="H6499" s="24" t="s">
        <v>132</v>
      </c>
      <c r="I6499" s="24" t="s">
        <v>133</v>
      </c>
      <c r="J6499" s="27" t="s">
        <v>1</v>
      </c>
      <c r="K6499" s="28">
        <v>18.88</v>
      </c>
      <c r="L6499" s="28">
        <v>0</v>
      </c>
    </row>
    <row r="6500" spans="1:12" x14ac:dyDescent="0.25">
      <c r="A6500" s="24" t="s">
        <v>3305</v>
      </c>
      <c r="B6500" s="26">
        <v>2015</v>
      </c>
      <c r="C6500" s="24">
        <v>9</v>
      </c>
      <c r="D6500" s="24" t="s">
        <v>261</v>
      </c>
      <c r="E6500" s="26">
        <v>201</v>
      </c>
      <c r="F6500" s="24">
        <v>5623</v>
      </c>
      <c r="G6500" s="26" t="s">
        <v>8930</v>
      </c>
      <c r="H6500" s="24" t="s">
        <v>1298</v>
      </c>
      <c r="I6500" s="24" t="s">
        <v>1299</v>
      </c>
      <c r="J6500" s="27" t="s">
        <v>1</v>
      </c>
      <c r="K6500" s="28">
        <v>25.15</v>
      </c>
      <c r="L6500" s="28">
        <v>0</v>
      </c>
    </row>
    <row r="6501" spans="1:12" x14ac:dyDescent="0.25">
      <c r="A6501" s="24" t="s">
        <v>3305</v>
      </c>
      <c r="B6501" s="26">
        <v>2015</v>
      </c>
      <c r="C6501" s="24">
        <v>9</v>
      </c>
      <c r="D6501" s="24" t="s">
        <v>261</v>
      </c>
      <c r="E6501" s="26">
        <v>201</v>
      </c>
      <c r="F6501" s="24">
        <v>5624</v>
      </c>
      <c r="G6501" s="26" t="s">
        <v>8931</v>
      </c>
      <c r="H6501" s="24" t="s">
        <v>1770</v>
      </c>
      <c r="I6501" s="24" t="s">
        <v>1771</v>
      </c>
      <c r="J6501" s="27" t="s">
        <v>1</v>
      </c>
      <c r="K6501" s="28">
        <v>32.659999999999997</v>
      </c>
      <c r="L6501" s="28">
        <v>0</v>
      </c>
    </row>
    <row r="6502" spans="1:12" x14ac:dyDescent="0.25">
      <c r="A6502" s="24" t="s">
        <v>3305</v>
      </c>
      <c r="B6502" s="26">
        <v>2015</v>
      </c>
      <c r="C6502" s="24">
        <v>9</v>
      </c>
      <c r="D6502" s="24" t="s">
        <v>261</v>
      </c>
      <c r="E6502" s="26">
        <v>201</v>
      </c>
      <c r="F6502" s="24">
        <v>5625</v>
      </c>
      <c r="G6502" s="26" t="s">
        <v>8932</v>
      </c>
      <c r="H6502" s="24" t="s">
        <v>634</v>
      </c>
      <c r="I6502" s="24" t="s">
        <v>635</v>
      </c>
      <c r="J6502" s="27" t="s">
        <v>1</v>
      </c>
      <c r="K6502" s="28">
        <v>188.6</v>
      </c>
      <c r="L6502" s="28">
        <v>0</v>
      </c>
    </row>
    <row r="6503" spans="1:12" x14ac:dyDescent="0.25">
      <c r="A6503" s="24" t="s">
        <v>3305</v>
      </c>
      <c r="B6503" s="26">
        <v>2015</v>
      </c>
      <c r="C6503" s="24">
        <v>9</v>
      </c>
      <c r="D6503" s="24" t="s">
        <v>261</v>
      </c>
      <c r="E6503" s="26">
        <v>201</v>
      </c>
      <c r="F6503" s="24">
        <v>5626</v>
      </c>
      <c r="G6503" s="26" t="s">
        <v>8933</v>
      </c>
      <c r="H6503" s="24" t="s">
        <v>182</v>
      </c>
      <c r="I6503" s="24" t="s">
        <v>183</v>
      </c>
      <c r="J6503" s="27" t="s">
        <v>1</v>
      </c>
      <c r="K6503" s="28">
        <v>11.11</v>
      </c>
      <c r="L6503" s="28">
        <v>0</v>
      </c>
    </row>
    <row r="6504" spans="1:12" x14ac:dyDescent="0.25">
      <c r="A6504" s="24" t="s">
        <v>3305</v>
      </c>
      <c r="B6504" s="26">
        <v>2015</v>
      </c>
      <c r="C6504" s="24">
        <v>9</v>
      </c>
      <c r="D6504" s="24" t="s">
        <v>261</v>
      </c>
      <c r="E6504" s="26">
        <v>201</v>
      </c>
      <c r="F6504" s="24">
        <v>5627</v>
      </c>
      <c r="G6504" s="26" t="s">
        <v>8934</v>
      </c>
      <c r="H6504" s="24" t="s">
        <v>552</v>
      </c>
      <c r="I6504" s="24" t="s">
        <v>553</v>
      </c>
      <c r="J6504" s="27" t="s">
        <v>1</v>
      </c>
      <c r="K6504" s="28">
        <v>188.6</v>
      </c>
      <c r="L6504" s="28">
        <v>0</v>
      </c>
    </row>
    <row r="6505" spans="1:12" x14ac:dyDescent="0.25">
      <c r="A6505" s="24" t="s">
        <v>3305</v>
      </c>
      <c r="B6505" s="26">
        <v>2015</v>
      </c>
      <c r="C6505" s="24">
        <v>9</v>
      </c>
      <c r="D6505" s="24" t="s">
        <v>261</v>
      </c>
      <c r="E6505" s="26">
        <v>201</v>
      </c>
      <c r="F6505" s="24">
        <v>5628</v>
      </c>
      <c r="G6505" s="26" t="s">
        <v>8935</v>
      </c>
      <c r="H6505" s="24" t="s">
        <v>570</v>
      </c>
      <c r="I6505" s="24" t="s">
        <v>571</v>
      </c>
      <c r="J6505" s="27" t="s">
        <v>1</v>
      </c>
      <c r="K6505" s="28">
        <v>3.48</v>
      </c>
      <c r="L6505" s="28">
        <v>0</v>
      </c>
    </row>
    <row r="6506" spans="1:12" x14ac:dyDescent="0.25">
      <c r="A6506" s="24" t="s">
        <v>3305</v>
      </c>
      <c r="B6506" s="26">
        <v>2015</v>
      </c>
      <c r="C6506" s="24">
        <v>9</v>
      </c>
      <c r="D6506" s="24" t="s">
        <v>261</v>
      </c>
      <c r="E6506" s="26">
        <v>201</v>
      </c>
      <c r="F6506" s="24">
        <v>5629</v>
      </c>
      <c r="G6506" s="26" t="s">
        <v>8936</v>
      </c>
      <c r="H6506" s="24" t="s">
        <v>1772</v>
      </c>
      <c r="I6506" s="24" t="s">
        <v>1773</v>
      </c>
      <c r="J6506" s="27" t="s">
        <v>1</v>
      </c>
      <c r="K6506" s="28">
        <v>14.72</v>
      </c>
      <c r="L6506" s="28">
        <v>0</v>
      </c>
    </row>
    <row r="6507" spans="1:12" x14ac:dyDescent="0.25">
      <c r="A6507" s="24" t="s">
        <v>3305</v>
      </c>
      <c r="B6507" s="26">
        <v>2015</v>
      </c>
      <c r="C6507" s="24">
        <v>9</v>
      </c>
      <c r="D6507" s="24" t="s">
        <v>261</v>
      </c>
      <c r="E6507" s="26">
        <v>201</v>
      </c>
      <c r="F6507" s="24">
        <v>4771</v>
      </c>
      <c r="G6507" s="26" t="s">
        <v>8078</v>
      </c>
      <c r="H6507" s="24" t="s">
        <v>594</v>
      </c>
      <c r="I6507" s="24" t="s">
        <v>595</v>
      </c>
      <c r="J6507" s="27" t="s">
        <v>1</v>
      </c>
      <c r="K6507" s="28">
        <v>3.23</v>
      </c>
      <c r="L6507" s="28">
        <v>0</v>
      </c>
    </row>
    <row r="6508" spans="1:12" x14ac:dyDescent="0.25">
      <c r="A6508" s="24" t="s">
        <v>3305</v>
      </c>
      <c r="B6508" s="26">
        <v>2015</v>
      </c>
      <c r="C6508" s="24">
        <v>9</v>
      </c>
      <c r="D6508" s="24" t="s">
        <v>261</v>
      </c>
      <c r="E6508" s="26">
        <v>201</v>
      </c>
      <c r="F6508" s="24">
        <v>5630</v>
      </c>
      <c r="G6508" s="26" t="s">
        <v>8937</v>
      </c>
      <c r="H6508" s="24" t="s">
        <v>67</v>
      </c>
      <c r="I6508" s="24" t="s">
        <v>68</v>
      </c>
      <c r="J6508" s="27" t="s">
        <v>1</v>
      </c>
      <c r="K6508" s="28">
        <v>21.74</v>
      </c>
      <c r="L6508" s="28">
        <v>0</v>
      </c>
    </row>
    <row r="6509" spans="1:12" x14ac:dyDescent="0.25">
      <c r="A6509" s="24" t="s">
        <v>3305</v>
      </c>
      <c r="B6509" s="26">
        <v>2015</v>
      </c>
      <c r="C6509" s="24">
        <v>9</v>
      </c>
      <c r="D6509" s="24" t="s">
        <v>261</v>
      </c>
      <c r="E6509" s="26">
        <v>202</v>
      </c>
      <c r="F6509" s="24">
        <v>5631</v>
      </c>
      <c r="G6509" s="26" t="s">
        <v>8938</v>
      </c>
      <c r="H6509" s="24" t="s">
        <v>1084</v>
      </c>
      <c r="I6509" s="24" t="s">
        <v>1085</v>
      </c>
      <c r="J6509" s="27" t="s">
        <v>1</v>
      </c>
      <c r="K6509" s="28">
        <v>188.6</v>
      </c>
      <c r="L6509" s="28">
        <v>0</v>
      </c>
    </row>
    <row r="6510" spans="1:12" x14ac:dyDescent="0.25">
      <c r="A6510" s="24" t="s">
        <v>3305</v>
      </c>
      <c r="B6510" s="26">
        <v>2015</v>
      </c>
      <c r="C6510" s="24">
        <v>9</v>
      </c>
      <c r="D6510" s="24" t="s">
        <v>261</v>
      </c>
      <c r="E6510" s="26">
        <v>202</v>
      </c>
      <c r="F6510" s="24">
        <v>5632</v>
      </c>
      <c r="G6510" s="26" t="s">
        <v>8939</v>
      </c>
      <c r="H6510" s="24" t="s">
        <v>83</v>
      </c>
      <c r="I6510" s="24" t="s">
        <v>84</v>
      </c>
      <c r="J6510" s="27" t="s">
        <v>1</v>
      </c>
      <c r="K6510" s="28">
        <v>69.739999999999995</v>
      </c>
      <c r="L6510" s="28">
        <v>0</v>
      </c>
    </row>
    <row r="6511" spans="1:12" x14ac:dyDescent="0.25">
      <c r="A6511" s="24" t="s">
        <v>3305</v>
      </c>
      <c r="B6511" s="26">
        <v>2015</v>
      </c>
      <c r="C6511" s="24">
        <v>9</v>
      </c>
      <c r="D6511" s="24" t="s">
        <v>261</v>
      </c>
      <c r="E6511" s="26">
        <v>202</v>
      </c>
      <c r="F6511" s="24">
        <v>5633</v>
      </c>
      <c r="G6511" s="26" t="s">
        <v>8940</v>
      </c>
      <c r="H6511" s="24" t="s">
        <v>110</v>
      </c>
      <c r="I6511" s="24" t="s">
        <v>111</v>
      </c>
      <c r="J6511" s="27" t="s">
        <v>1</v>
      </c>
      <c r="K6511" s="28">
        <v>7.83</v>
      </c>
      <c r="L6511" s="28">
        <v>0</v>
      </c>
    </row>
    <row r="6512" spans="1:12" x14ac:dyDescent="0.25">
      <c r="A6512" s="24" t="s">
        <v>3305</v>
      </c>
      <c r="B6512" s="26">
        <v>2015</v>
      </c>
      <c r="C6512" s="24">
        <v>9</v>
      </c>
      <c r="D6512" s="24" t="s">
        <v>261</v>
      </c>
      <c r="E6512" s="26">
        <v>202</v>
      </c>
      <c r="F6512" s="24">
        <v>667</v>
      </c>
      <c r="G6512" s="26" t="s">
        <v>3974</v>
      </c>
      <c r="H6512" s="24" t="s">
        <v>500</v>
      </c>
      <c r="I6512" s="24" t="s">
        <v>501</v>
      </c>
      <c r="J6512" s="27" t="s">
        <v>1</v>
      </c>
      <c r="K6512" s="28">
        <v>7.83</v>
      </c>
      <c r="L6512" s="28">
        <v>0</v>
      </c>
    </row>
    <row r="6513" spans="1:12" x14ac:dyDescent="0.25">
      <c r="A6513" s="24" t="s">
        <v>3305</v>
      </c>
      <c r="B6513" s="26">
        <v>2015</v>
      </c>
      <c r="C6513" s="24">
        <v>9</v>
      </c>
      <c r="D6513" s="24" t="s">
        <v>261</v>
      </c>
      <c r="E6513" s="26">
        <v>202</v>
      </c>
      <c r="F6513" s="24">
        <v>5634</v>
      </c>
      <c r="G6513" s="26" t="s">
        <v>8941</v>
      </c>
      <c r="H6513" s="24" t="s">
        <v>186</v>
      </c>
      <c r="I6513" s="24" t="s">
        <v>187</v>
      </c>
      <c r="J6513" s="27" t="s">
        <v>1</v>
      </c>
      <c r="K6513" s="28">
        <v>1.93</v>
      </c>
      <c r="L6513" s="28">
        <v>0</v>
      </c>
    </row>
    <row r="6514" spans="1:12" x14ac:dyDescent="0.25">
      <c r="A6514" s="24" t="s">
        <v>3305</v>
      </c>
      <c r="B6514" s="26">
        <v>2015</v>
      </c>
      <c r="C6514" s="24">
        <v>9</v>
      </c>
      <c r="D6514" s="24" t="s">
        <v>261</v>
      </c>
      <c r="E6514" s="26">
        <v>202</v>
      </c>
      <c r="F6514" s="24">
        <v>5635</v>
      </c>
      <c r="G6514" s="26" t="s">
        <v>8942</v>
      </c>
      <c r="H6514" s="24" t="s">
        <v>648</v>
      </c>
      <c r="I6514" s="24" t="s">
        <v>649</v>
      </c>
      <c r="J6514" s="27" t="s">
        <v>1</v>
      </c>
      <c r="K6514" s="28">
        <v>188.6</v>
      </c>
      <c r="L6514" s="28">
        <v>0</v>
      </c>
    </row>
    <row r="6515" spans="1:12" x14ac:dyDescent="0.25">
      <c r="A6515" s="24" t="s">
        <v>3305</v>
      </c>
      <c r="B6515" s="26">
        <v>2015</v>
      </c>
      <c r="C6515" s="24">
        <v>9</v>
      </c>
      <c r="D6515" s="24" t="s">
        <v>261</v>
      </c>
      <c r="E6515" s="26">
        <v>202</v>
      </c>
      <c r="F6515" s="24">
        <v>5636</v>
      </c>
      <c r="G6515" s="26" t="s">
        <v>8943</v>
      </c>
      <c r="H6515" s="24" t="s">
        <v>146</v>
      </c>
      <c r="I6515" s="24" t="s">
        <v>147</v>
      </c>
      <c r="J6515" s="27" t="s">
        <v>1</v>
      </c>
      <c r="K6515" s="28">
        <v>14.97</v>
      </c>
      <c r="L6515" s="28">
        <v>0</v>
      </c>
    </row>
    <row r="6516" spans="1:12" x14ac:dyDescent="0.25">
      <c r="A6516" s="24" t="s">
        <v>3305</v>
      </c>
      <c r="B6516" s="26">
        <v>2015</v>
      </c>
      <c r="C6516" s="24">
        <v>9</v>
      </c>
      <c r="D6516" s="24" t="s">
        <v>261</v>
      </c>
      <c r="E6516" s="26">
        <v>202</v>
      </c>
      <c r="F6516" s="24">
        <v>5637</v>
      </c>
      <c r="G6516" s="26" t="s">
        <v>8944</v>
      </c>
      <c r="H6516" s="24" t="s">
        <v>132</v>
      </c>
      <c r="I6516" s="24" t="s">
        <v>133</v>
      </c>
      <c r="J6516" s="27" t="s">
        <v>1</v>
      </c>
      <c r="K6516" s="28">
        <v>188.6</v>
      </c>
      <c r="L6516" s="28">
        <v>0</v>
      </c>
    </row>
    <row r="6517" spans="1:12" x14ac:dyDescent="0.25">
      <c r="A6517" s="24" t="s">
        <v>3305</v>
      </c>
      <c r="B6517" s="26">
        <v>2015</v>
      </c>
      <c r="C6517" s="24">
        <v>9</v>
      </c>
      <c r="D6517" s="24" t="s">
        <v>261</v>
      </c>
      <c r="E6517" s="26">
        <v>202</v>
      </c>
      <c r="F6517" s="24">
        <v>670</v>
      </c>
      <c r="G6517" s="26" t="s">
        <v>3977</v>
      </c>
      <c r="H6517" s="24" t="s">
        <v>232</v>
      </c>
      <c r="I6517" s="24" t="s">
        <v>233</v>
      </c>
      <c r="J6517" s="27" t="s">
        <v>1</v>
      </c>
      <c r="K6517" s="28">
        <v>10.68</v>
      </c>
      <c r="L6517" s="28">
        <v>0</v>
      </c>
    </row>
    <row r="6518" spans="1:12" x14ac:dyDescent="0.25">
      <c r="A6518" s="24" t="s">
        <v>3305</v>
      </c>
      <c r="B6518" s="26">
        <v>2015</v>
      </c>
      <c r="C6518" s="24">
        <v>9</v>
      </c>
      <c r="D6518" s="24" t="s">
        <v>261</v>
      </c>
      <c r="E6518" s="26">
        <v>202</v>
      </c>
      <c r="F6518" s="24">
        <v>671</v>
      </c>
      <c r="G6518" s="26" t="s">
        <v>3978</v>
      </c>
      <c r="H6518" s="24" t="s">
        <v>390</v>
      </c>
      <c r="I6518" s="24" t="s">
        <v>391</v>
      </c>
      <c r="J6518" s="27" t="s">
        <v>1</v>
      </c>
      <c r="K6518" s="28">
        <v>7.83</v>
      </c>
      <c r="L6518" s="28">
        <v>0</v>
      </c>
    </row>
    <row r="6519" spans="1:12" x14ac:dyDescent="0.25">
      <c r="A6519" s="24" t="s">
        <v>3305</v>
      </c>
      <c r="B6519" s="26">
        <v>2015</v>
      </c>
      <c r="C6519" s="24">
        <v>9</v>
      </c>
      <c r="D6519" s="24" t="s">
        <v>261</v>
      </c>
      <c r="E6519" s="26">
        <v>202</v>
      </c>
      <c r="F6519" s="24">
        <v>5638</v>
      </c>
      <c r="G6519" s="26" t="s">
        <v>8945</v>
      </c>
      <c r="H6519" s="24" t="s">
        <v>1088</v>
      </c>
      <c r="I6519" s="24" t="s">
        <v>1089</v>
      </c>
      <c r="J6519" s="27" t="s">
        <v>1</v>
      </c>
      <c r="K6519" s="28">
        <v>120.66</v>
      </c>
      <c r="L6519" s="28">
        <v>0</v>
      </c>
    </row>
    <row r="6520" spans="1:12" x14ac:dyDescent="0.25">
      <c r="A6520" s="24" t="s">
        <v>3305</v>
      </c>
      <c r="B6520" s="26">
        <v>2015</v>
      </c>
      <c r="C6520" s="24">
        <v>9</v>
      </c>
      <c r="D6520" s="24" t="s">
        <v>261</v>
      </c>
      <c r="E6520" s="26">
        <v>202</v>
      </c>
      <c r="F6520" s="24">
        <v>5639</v>
      </c>
      <c r="G6520" s="26" t="s">
        <v>8946</v>
      </c>
      <c r="H6520" s="24" t="s">
        <v>186</v>
      </c>
      <c r="I6520" s="24" t="s">
        <v>187</v>
      </c>
      <c r="J6520" s="27" t="s">
        <v>1</v>
      </c>
      <c r="K6520" s="28">
        <v>1.93</v>
      </c>
      <c r="L6520" s="28">
        <v>0</v>
      </c>
    </row>
    <row r="6521" spans="1:12" x14ac:dyDescent="0.25">
      <c r="A6521" s="24" t="s">
        <v>3305</v>
      </c>
      <c r="B6521" s="26">
        <v>2015</v>
      </c>
      <c r="C6521" s="24">
        <v>9</v>
      </c>
      <c r="D6521" s="24" t="s">
        <v>261</v>
      </c>
      <c r="E6521" s="26">
        <v>202</v>
      </c>
      <c r="F6521" s="24">
        <v>5640</v>
      </c>
      <c r="G6521" s="26" t="s">
        <v>8947</v>
      </c>
      <c r="H6521" s="24" t="s">
        <v>874</v>
      </c>
      <c r="I6521" s="24" t="s">
        <v>875</v>
      </c>
      <c r="J6521" s="27" t="s">
        <v>1</v>
      </c>
      <c r="K6521" s="28">
        <v>7.83</v>
      </c>
      <c r="L6521" s="28">
        <v>0</v>
      </c>
    </row>
    <row r="6522" spans="1:12" x14ac:dyDescent="0.25">
      <c r="A6522" s="24" t="s">
        <v>3305</v>
      </c>
      <c r="B6522" s="26">
        <v>2015</v>
      </c>
      <c r="C6522" s="24">
        <v>9</v>
      </c>
      <c r="D6522" s="24" t="s">
        <v>261</v>
      </c>
      <c r="E6522" s="26">
        <v>202</v>
      </c>
      <c r="F6522" s="24">
        <v>5641</v>
      </c>
      <c r="G6522" s="26" t="s">
        <v>8948</v>
      </c>
      <c r="H6522" s="24" t="s">
        <v>266</v>
      </c>
      <c r="I6522" s="24" t="s">
        <v>267</v>
      </c>
      <c r="J6522" s="27" t="s">
        <v>1</v>
      </c>
      <c r="K6522" s="28">
        <v>25.15</v>
      </c>
      <c r="L6522" s="28">
        <v>0</v>
      </c>
    </row>
    <row r="6523" spans="1:12" x14ac:dyDescent="0.25">
      <c r="A6523" s="24" t="s">
        <v>3305</v>
      </c>
      <c r="B6523" s="26">
        <v>2015</v>
      </c>
      <c r="C6523" s="24">
        <v>9</v>
      </c>
      <c r="D6523" s="24" t="s">
        <v>261</v>
      </c>
      <c r="E6523" s="26">
        <v>202</v>
      </c>
      <c r="F6523" s="24">
        <v>5642</v>
      </c>
      <c r="G6523" s="26" t="s">
        <v>8949</v>
      </c>
      <c r="H6523" s="24" t="s">
        <v>1000</v>
      </c>
      <c r="I6523" s="24" t="s">
        <v>1001</v>
      </c>
      <c r="J6523" s="27" t="s">
        <v>1</v>
      </c>
      <c r="K6523" s="28">
        <v>7.83</v>
      </c>
      <c r="L6523" s="28">
        <v>0</v>
      </c>
    </row>
    <row r="6524" spans="1:12" x14ac:dyDescent="0.25">
      <c r="A6524" s="24" t="s">
        <v>3305</v>
      </c>
      <c r="B6524" s="26">
        <v>2015</v>
      </c>
      <c r="C6524" s="24">
        <v>9</v>
      </c>
      <c r="D6524" s="24" t="s">
        <v>261</v>
      </c>
      <c r="E6524" s="26">
        <v>202</v>
      </c>
      <c r="F6524" s="24">
        <v>677</v>
      </c>
      <c r="G6524" s="26" t="s">
        <v>3984</v>
      </c>
      <c r="H6524" s="24" t="s">
        <v>358</v>
      </c>
      <c r="I6524" s="24" t="s">
        <v>359</v>
      </c>
      <c r="J6524" s="27" t="s">
        <v>1</v>
      </c>
      <c r="K6524" s="28">
        <v>37.07</v>
      </c>
      <c r="L6524" s="28">
        <v>0</v>
      </c>
    </row>
    <row r="6525" spans="1:12" x14ac:dyDescent="0.25">
      <c r="A6525" s="24" t="s">
        <v>3305</v>
      </c>
      <c r="B6525" s="26">
        <v>2015</v>
      </c>
      <c r="C6525" s="24">
        <v>9</v>
      </c>
      <c r="D6525" s="24" t="s">
        <v>261</v>
      </c>
      <c r="E6525" s="26">
        <v>202</v>
      </c>
      <c r="F6525" s="24">
        <v>5643</v>
      </c>
      <c r="G6525" s="26" t="s">
        <v>8950</v>
      </c>
      <c r="H6525" s="24" t="s">
        <v>714</v>
      </c>
      <c r="I6525" s="24" t="s">
        <v>715</v>
      </c>
      <c r="J6525" s="27" t="s">
        <v>1</v>
      </c>
      <c r="K6525" s="28">
        <v>73.77</v>
      </c>
      <c r="L6525" s="28">
        <v>0</v>
      </c>
    </row>
    <row r="6526" spans="1:12" x14ac:dyDescent="0.25">
      <c r="A6526" s="24" t="s">
        <v>3305</v>
      </c>
      <c r="B6526" s="26">
        <v>2015</v>
      </c>
      <c r="C6526" s="24">
        <v>9</v>
      </c>
      <c r="D6526" s="24" t="s">
        <v>261</v>
      </c>
      <c r="E6526" s="26">
        <v>202</v>
      </c>
      <c r="F6526" s="24">
        <v>5644</v>
      </c>
      <c r="G6526" s="26" t="s">
        <v>8951</v>
      </c>
      <c r="H6526" s="24" t="s">
        <v>266</v>
      </c>
      <c r="I6526" s="24" t="s">
        <v>267</v>
      </c>
      <c r="J6526" s="27" t="s">
        <v>1</v>
      </c>
      <c r="K6526" s="28">
        <v>8.07</v>
      </c>
      <c r="L6526" s="28">
        <v>0</v>
      </c>
    </row>
    <row r="6527" spans="1:12" x14ac:dyDescent="0.25">
      <c r="A6527" s="24" t="s">
        <v>3305</v>
      </c>
      <c r="B6527" s="26">
        <v>2015</v>
      </c>
      <c r="C6527" s="24">
        <v>9</v>
      </c>
      <c r="D6527" s="24" t="s">
        <v>261</v>
      </c>
      <c r="E6527" s="26">
        <v>202</v>
      </c>
      <c r="F6527" s="24">
        <v>681</v>
      </c>
      <c r="G6527" s="26" t="s">
        <v>3988</v>
      </c>
      <c r="H6527" s="24" t="s">
        <v>510</v>
      </c>
      <c r="I6527" s="24" t="s">
        <v>511</v>
      </c>
      <c r="J6527" s="27" t="s">
        <v>1</v>
      </c>
      <c r="K6527" s="28">
        <v>63.8</v>
      </c>
      <c r="L6527" s="28">
        <v>0</v>
      </c>
    </row>
    <row r="6528" spans="1:12" x14ac:dyDescent="0.25">
      <c r="A6528" s="24" t="s">
        <v>3305</v>
      </c>
      <c r="B6528" s="26">
        <v>2015</v>
      </c>
      <c r="C6528" s="24">
        <v>9</v>
      </c>
      <c r="D6528" s="24" t="s">
        <v>261</v>
      </c>
      <c r="E6528" s="26">
        <v>202</v>
      </c>
      <c r="F6528" s="24">
        <v>5645</v>
      </c>
      <c r="G6528" s="26" t="s">
        <v>8952</v>
      </c>
      <c r="H6528" s="24" t="s">
        <v>818</v>
      </c>
      <c r="I6528" s="24" t="s">
        <v>819</v>
      </c>
      <c r="J6528" s="27" t="s">
        <v>1</v>
      </c>
      <c r="K6528" s="28">
        <v>188.6</v>
      </c>
      <c r="L6528" s="28">
        <v>0</v>
      </c>
    </row>
    <row r="6529" spans="1:12" x14ac:dyDescent="0.25">
      <c r="A6529" s="24" t="s">
        <v>3305</v>
      </c>
      <c r="B6529" s="26">
        <v>2015</v>
      </c>
      <c r="C6529" s="24">
        <v>9</v>
      </c>
      <c r="D6529" s="24" t="s">
        <v>261</v>
      </c>
      <c r="E6529" s="26">
        <v>202</v>
      </c>
      <c r="F6529" s="24">
        <v>5646</v>
      </c>
      <c r="G6529" s="26" t="s">
        <v>8953</v>
      </c>
      <c r="H6529" s="24" t="s">
        <v>470</v>
      </c>
      <c r="I6529" s="24" t="s">
        <v>471</v>
      </c>
      <c r="J6529" s="27" t="s">
        <v>1</v>
      </c>
      <c r="K6529" s="28">
        <v>11.11</v>
      </c>
      <c r="L6529" s="28">
        <v>0</v>
      </c>
    </row>
    <row r="6530" spans="1:12" x14ac:dyDescent="0.25">
      <c r="A6530" s="24" t="s">
        <v>3305</v>
      </c>
      <c r="B6530" s="26">
        <v>2015</v>
      </c>
      <c r="C6530" s="24">
        <v>9</v>
      </c>
      <c r="D6530" s="24" t="s">
        <v>261</v>
      </c>
      <c r="E6530" s="26">
        <v>203</v>
      </c>
      <c r="F6530" s="24">
        <v>5647</v>
      </c>
      <c r="G6530" s="26" t="s">
        <v>8954</v>
      </c>
      <c r="H6530" s="24" t="s">
        <v>77</v>
      </c>
      <c r="I6530" s="24" t="s">
        <v>78</v>
      </c>
      <c r="J6530" s="27" t="s">
        <v>1</v>
      </c>
      <c r="K6530" s="28">
        <v>20.43</v>
      </c>
      <c r="L6530" s="28">
        <v>0</v>
      </c>
    </row>
    <row r="6531" spans="1:12" x14ac:dyDescent="0.25">
      <c r="A6531" s="24" t="s">
        <v>3305</v>
      </c>
      <c r="B6531" s="26">
        <v>2015</v>
      </c>
      <c r="C6531" s="24">
        <v>9</v>
      </c>
      <c r="D6531" s="24" t="s">
        <v>261</v>
      </c>
      <c r="E6531" s="26">
        <v>203</v>
      </c>
      <c r="F6531" s="24">
        <v>5648</v>
      </c>
      <c r="G6531" s="26" t="s">
        <v>8955</v>
      </c>
      <c r="H6531" s="24" t="s">
        <v>69</v>
      </c>
      <c r="I6531" s="24" t="s">
        <v>70</v>
      </c>
      <c r="J6531" s="27" t="s">
        <v>1</v>
      </c>
      <c r="K6531" s="28">
        <v>7.83</v>
      </c>
      <c r="L6531" s="28">
        <v>0</v>
      </c>
    </row>
    <row r="6532" spans="1:12" x14ac:dyDescent="0.25">
      <c r="A6532" s="24" t="s">
        <v>3305</v>
      </c>
      <c r="B6532" s="26">
        <v>2015</v>
      </c>
      <c r="C6532" s="24">
        <v>9</v>
      </c>
      <c r="D6532" s="24" t="s">
        <v>261</v>
      </c>
      <c r="E6532" s="26">
        <v>203</v>
      </c>
      <c r="F6532" s="24">
        <v>5649</v>
      </c>
      <c r="G6532" s="26" t="s">
        <v>8956</v>
      </c>
      <c r="H6532" s="24" t="s">
        <v>196</v>
      </c>
      <c r="I6532" s="24" t="s">
        <v>197</v>
      </c>
      <c r="J6532" s="27" t="s">
        <v>1</v>
      </c>
      <c r="K6532" s="28">
        <v>7.83</v>
      </c>
      <c r="L6532" s="28">
        <v>0</v>
      </c>
    </row>
    <row r="6533" spans="1:12" x14ac:dyDescent="0.25">
      <c r="A6533" s="24" t="s">
        <v>3305</v>
      </c>
      <c r="B6533" s="26">
        <v>2015</v>
      </c>
      <c r="C6533" s="24">
        <v>9</v>
      </c>
      <c r="D6533" s="24" t="s">
        <v>261</v>
      </c>
      <c r="E6533" s="26">
        <v>203</v>
      </c>
      <c r="F6533" s="24">
        <v>5650</v>
      </c>
      <c r="G6533" s="26" t="s">
        <v>8957</v>
      </c>
      <c r="H6533" s="24" t="s">
        <v>168</v>
      </c>
      <c r="I6533" s="24" t="s">
        <v>169</v>
      </c>
      <c r="J6533" s="27" t="s">
        <v>1</v>
      </c>
      <c r="K6533" s="28">
        <v>7.83</v>
      </c>
      <c r="L6533" s="28">
        <v>0</v>
      </c>
    </row>
    <row r="6534" spans="1:12" x14ac:dyDescent="0.25">
      <c r="A6534" s="24" t="s">
        <v>3305</v>
      </c>
      <c r="B6534" s="26">
        <v>2015</v>
      </c>
      <c r="C6534" s="24">
        <v>9</v>
      </c>
      <c r="D6534" s="24" t="s">
        <v>261</v>
      </c>
      <c r="E6534" s="26">
        <v>203</v>
      </c>
      <c r="F6534" s="24">
        <v>5651</v>
      </c>
      <c r="G6534" s="26" t="s">
        <v>8958</v>
      </c>
      <c r="H6534" s="24" t="s">
        <v>67</v>
      </c>
      <c r="I6534" s="24" t="s">
        <v>68</v>
      </c>
      <c r="J6534" s="27" t="s">
        <v>1</v>
      </c>
      <c r="K6534" s="28">
        <v>21.71</v>
      </c>
      <c r="L6534" s="28">
        <v>0</v>
      </c>
    </row>
    <row r="6535" spans="1:12" x14ac:dyDescent="0.25">
      <c r="A6535" s="24" t="s">
        <v>3305</v>
      </c>
      <c r="B6535" s="26">
        <v>2015</v>
      </c>
      <c r="C6535" s="24">
        <v>9</v>
      </c>
      <c r="D6535" s="24" t="s">
        <v>261</v>
      </c>
      <c r="E6535" s="26">
        <v>203</v>
      </c>
      <c r="F6535" s="24">
        <v>5312</v>
      </c>
      <c r="G6535" s="26" t="s">
        <v>8619</v>
      </c>
      <c r="H6535" s="24" t="s">
        <v>778</v>
      </c>
      <c r="I6535" s="24" t="s">
        <v>779</v>
      </c>
      <c r="J6535" s="27" t="s">
        <v>1</v>
      </c>
      <c r="K6535" s="28">
        <v>126.25</v>
      </c>
      <c r="L6535" s="28">
        <v>0</v>
      </c>
    </row>
    <row r="6536" spans="1:12" x14ac:dyDescent="0.25">
      <c r="A6536" s="24" t="s">
        <v>3305</v>
      </c>
      <c r="B6536" s="26">
        <v>2015</v>
      </c>
      <c r="C6536" s="24">
        <v>9</v>
      </c>
      <c r="D6536" s="24" t="s">
        <v>261</v>
      </c>
      <c r="E6536" s="26">
        <v>203</v>
      </c>
      <c r="F6536" s="24">
        <v>5652</v>
      </c>
      <c r="G6536" s="26" t="s">
        <v>8959</v>
      </c>
      <c r="H6536" s="24" t="s">
        <v>98</v>
      </c>
      <c r="I6536" s="24" t="s">
        <v>99</v>
      </c>
      <c r="J6536" s="27" t="s">
        <v>1</v>
      </c>
      <c r="K6536" s="28">
        <v>55.02</v>
      </c>
      <c r="L6536" s="28">
        <v>0</v>
      </c>
    </row>
    <row r="6537" spans="1:12" x14ac:dyDescent="0.25">
      <c r="A6537" s="24" t="s">
        <v>3305</v>
      </c>
      <c r="B6537" s="26">
        <v>2015</v>
      </c>
      <c r="C6537" s="24">
        <v>9</v>
      </c>
      <c r="D6537" s="24" t="s">
        <v>261</v>
      </c>
      <c r="E6537" s="26">
        <v>203</v>
      </c>
      <c r="F6537" s="24">
        <v>5319</v>
      </c>
      <c r="G6537" s="26" t="s">
        <v>8626</v>
      </c>
      <c r="H6537" s="24" t="s">
        <v>132</v>
      </c>
      <c r="I6537" s="24" t="s">
        <v>133</v>
      </c>
      <c r="J6537" s="27" t="s">
        <v>1</v>
      </c>
      <c r="K6537" s="28">
        <v>7.83</v>
      </c>
      <c r="L6537" s="28">
        <v>0</v>
      </c>
    </row>
    <row r="6538" spans="1:12" x14ac:dyDescent="0.25">
      <c r="A6538" s="24" t="s">
        <v>3305</v>
      </c>
      <c r="B6538" s="26">
        <v>2015</v>
      </c>
      <c r="C6538" s="24">
        <v>9</v>
      </c>
      <c r="D6538" s="24" t="s">
        <v>261</v>
      </c>
      <c r="E6538" s="26">
        <v>203</v>
      </c>
      <c r="F6538" s="24">
        <v>5653</v>
      </c>
      <c r="G6538" s="26" t="s">
        <v>8960</v>
      </c>
      <c r="H6538" s="24" t="s">
        <v>634</v>
      </c>
      <c r="I6538" s="24" t="s">
        <v>635</v>
      </c>
      <c r="J6538" s="27" t="s">
        <v>1</v>
      </c>
      <c r="K6538" s="28">
        <v>188.6</v>
      </c>
      <c r="L6538" s="28">
        <v>0</v>
      </c>
    </row>
    <row r="6539" spans="1:12" x14ac:dyDescent="0.25">
      <c r="A6539" s="24" t="s">
        <v>3305</v>
      </c>
      <c r="B6539" s="26">
        <v>2015</v>
      </c>
      <c r="C6539" s="24">
        <v>9</v>
      </c>
      <c r="D6539" s="24" t="s">
        <v>261</v>
      </c>
      <c r="E6539" s="26">
        <v>203</v>
      </c>
      <c r="F6539" s="24">
        <v>5654</v>
      </c>
      <c r="G6539" s="26" t="s">
        <v>8961</v>
      </c>
      <c r="H6539" s="24" t="s">
        <v>504</v>
      </c>
      <c r="I6539" s="24" t="s">
        <v>505</v>
      </c>
      <c r="J6539" s="27" t="s">
        <v>1</v>
      </c>
      <c r="K6539" s="28">
        <v>151.22999999999999</v>
      </c>
      <c r="L6539" s="28">
        <v>0</v>
      </c>
    </row>
    <row r="6540" spans="1:12" x14ac:dyDescent="0.25">
      <c r="A6540" s="24" t="s">
        <v>3305</v>
      </c>
      <c r="B6540" s="26">
        <v>2015</v>
      </c>
      <c r="C6540" s="24">
        <v>9</v>
      </c>
      <c r="D6540" s="24" t="s">
        <v>261</v>
      </c>
      <c r="E6540" s="26">
        <v>203</v>
      </c>
      <c r="F6540" s="24">
        <v>5655</v>
      </c>
      <c r="G6540" s="26" t="s">
        <v>8962</v>
      </c>
      <c r="H6540" s="24" t="s">
        <v>1206</v>
      </c>
      <c r="I6540" s="24" t="s">
        <v>1207</v>
      </c>
      <c r="J6540" s="27" t="s">
        <v>1</v>
      </c>
      <c r="K6540" s="28">
        <v>188.6</v>
      </c>
      <c r="L6540" s="28">
        <v>0</v>
      </c>
    </row>
    <row r="6541" spans="1:12" x14ac:dyDescent="0.25">
      <c r="A6541" s="24" t="s">
        <v>3305</v>
      </c>
      <c r="B6541" s="26">
        <v>2015</v>
      </c>
      <c r="C6541" s="24">
        <v>9</v>
      </c>
      <c r="D6541" s="24" t="s">
        <v>261</v>
      </c>
      <c r="E6541" s="26">
        <v>203</v>
      </c>
      <c r="F6541" s="24">
        <v>5656</v>
      </c>
      <c r="G6541" s="26" t="s">
        <v>8963</v>
      </c>
      <c r="H6541" s="24" t="s">
        <v>648</v>
      </c>
      <c r="I6541" s="24" t="s">
        <v>649</v>
      </c>
      <c r="J6541" s="27" t="s">
        <v>1</v>
      </c>
      <c r="K6541" s="28">
        <v>188.6</v>
      </c>
      <c r="L6541" s="28">
        <v>0</v>
      </c>
    </row>
    <row r="6542" spans="1:12" x14ac:dyDescent="0.25">
      <c r="A6542" s="24" t="s">
        <v>3305</v>
      </c>
      <c r="B6542" s="26">
        <v>2015</v>
      </c>
      <c r="C6542" s="24">
        <v>9</v>
      </c>
      <c r="D6542" s="24" t="s">
        <v>261</v>
      </c>
      <c r="E6542" s="26">
        <v>203</v>
      </c>
      <c r="F6542" s="24">
        <v>5657</v>
      </c>
      <c r="G6542" s="26" t="s">
        <v>8964</v>
      </c>
      <c r="H6542" s="24" t="s">
        <v>102</v>
      </c>
      <c r="I6542" s="24" t="s">
        <v>103</v>
      </c>
      <c r="J6542" s="27" t="s">
        <v>1</v>
      </c>
      <c r="K6542" s="28">
        <v>3.23</v>
      </c>
      <c r="L6542" s="28">
        <v>0</v>
      </c>
    </row>
    <row r="6543" spans="1:12" x14ac:dyDescent="0.25">
      <c r="A6543" s="24" t="s">
        <v>3305</v>
      </c>
      <c r="B6543" s="26">
        <v>2015</v>
      </c>
      <c r="C6543" s="24">
        <v>9</v>
      </c>
      <c r="D6543" s="24" t="s">
        <v>261</v>
      </c>
      <c r="E6543" s="26">
        <v>203</v>
      </c>
      <c r="F6543" s="24">
        <v>5658</v>
      </c>
      <c r="G6543" s="26" t="s">
        <v>8965</v>
      </c>
      <c r="H6543" s="24" t="s">
        <v>218</v>
      </c>
      <c r="I6543" s="24" t="s">
        <v>219</v>
      </c>
      <c r="J6543" s="27" t="s">
        <v>1</v>
      </c>
      <c r="K6543" s="28">
        <v>12.574999999999999</v>
      </c>
      <c r="L6543" s="28">
        <v>0</v>
      </c>
    </row>
    <row r="6544" spans="1:12" x14ac:dyDescent="0.25">
      <c r="A6544" s="24" t="s">
        <v>3305</v>
      </c>
      <c r="B6544" s="26">
        <v>2015</v>
      </c>
      <c r="C6544" s="24">
        <v>9</v>
      </c>
      <c r="D6544" s="24" t="s">
        <v>261</v>
      </c>
      <c r="E6544" s="26">
        <v>203</v>
      </c>
      <c r="F6544" s="24">
        <v>689</v>
      </c>
      <c r="G6544" s="26" t="s">
        <v>3996</v>
      </c>
      <c r="H6544" s="24" t="s">
        <v>388</v>
      </c>
      <c r="I6544" s="24" t="s">
        <v>389</v>
      </c>
      <c r="J6544" s="27" t="s">
        <v>1</v>
      </c>
      <c r="K6544" s="28">
        <v>16.46</v>
      </c>
      <c r="L6544" s="28">
        <v>0</v>
      </c>
    </row>
    <row r="6545" spans="1:12" x14ac:dyDescent="0.25">
      <c r="A6545" s="24" t="s">
        <v>3305</v>
      </c>
      <c r="B6545" s="26">
        <v>2015</v>
      </c>
      <c r="C6545" s="24">
        <v>9</v>
      </c>
      <c r="D6545" s="24" t="s">
        <v>261</v>
      </c>
      <c r="E6545" s="26">
        <v>203</v>
      </c>
      <c r="F6545" s="24">
        <v>5659</v>
      </c>
      <c r="G6545" s="26" t="s">
        <v>8966</v>
      </c>
      <c r="H6545" s="24" t="s">
        <v>736</v>
      </c>
      <c r="I6545" s="24" t="s">
        <v>737</v>
      </c>
      <c r="J6545" s="27" t="s">
        <v>1</v>
      </c>
      <c r="K6545" s="28">
        <v>188.6</v>
      </c>
      <c r="L6545" s="28">
        <v>0</v>
      </c>
    </row>
    <row r="6546" spans="1:12" x14ac:dyDescent="0.25">
      <c r="A6546" s="24" t="s">
        <v>3305</v>
      </c>
      <c r="B6546" s="26">
        <v>2015</v>
      </c>
      <c r="C6546" s="24">
        <v>9</v>
      </c>
      <c r="D6546" s="24" t="s">
        <v>261</v>
      </c>
      <c r="E6546" s="26">
        <v>203</v>
      </c>
      <c r="F6546" s="24">
        <v>5660</v>
      </c>
      <c r="G6546" s="26" t="s">
        <v>8967</v>
      </c>
      <c r="H6546" s="24" t="s">
        <v>436</v>
      </c>
      <c r="I6546" s="24" t="s">
        <v>437</v>
      </c>
      <c r="J6546" s="27" t="s">
        <v>1</v>
      </c>
      <c r="K6546" s="28">
        <v>78.87</v>
      </c>
      <c r="L6546" s="28">
        <v>0</v>
      </c>
    </row>
    <row r="6547" spans="1:12" x14ac:dyDescent="0.25">
      <c r="A6547" s="24" t="s">
        <v>3305</v>
      </c>
      <c r="B6547" s="26">
        <v>2015</v>
      </c>
      <c r="C6547" s="24">
        <v>9</v>
      </c>
      <c r="D6547" s="24" t="s">
        <v>261</v>
      </c>
      <c r="E6547" s="26">
        <v>203</v>
      </c>
      <c r="F6547" s="24">
        <v>5661</v>
      </c>
      <c r="G6547" s="26" t="s">
        <v>8968</v>
      </c>
      <c r="H6547" s="24" t="s">
        <v>300</v>
      </c>
      <c r="I6547" s="24" t="s">
        <v>301</v>
      </c>
      <c r="J6547" s="27" t="s">
        <v>1</v>
      </c>
      <c r="K6547" s="28">
        <v>188.6</v>
      </c>
      <c r="L6547" s="28">
        <v>0</v>
      </c>
    </row>
    <row r="6548" spans="1:12" x14ac:dyDescent="0.25">
      <c r="A6548" s="24" t="s">
        <v>3305</v>
      </c>
      <c r="B6548" s="26">
        <v>2015</v>
      </c>
      <c r="C6548" s="24">
        <v>9</v>
      </c>
      <c r="D6548" s="24" t="s">
        <v>261</v>
      </c>
      <c r="E6548" s="26">
        <v>203</v>
      </c>
      <c r="F6548" s="24">
        <v>5662</v>
      </c>
      <c r="G6548" s="26" t="s">
        <v>8969</v>
      </c>
      <c r="H6548" s="24" t="s">
        <v>69</v>
      </c>
      <c r="I6548" s="24" t="s">
        <v>70</v>
      </c>
      <c r="J6548" s="27" t="s">
        <v>1</v>
      </c>
      <c r="K6548" s="28">
        <v>11.43</v>
      </c>
      <c r="L6548" s="28">
        <v>0</v>
      </c>
    </row>
    <row r="6549" spans="1:12" x14ac:dyDescent="0.25">
      <c r="A6549" s="24" t="s">
        <v>3305</v>
      </c>
      <c r="B6549" s="26">
        <v>2015</v>
      </c>
      <c r="C6549" s="24">
        <v>9</v>
      </c>
      <c r="D6549" s="24" t="s">
        <v>261</v>
      </c>
      <c r="E6549" s="26">
        <v>203</v>
      </c>
      <c r="F6549" s="24">
        <v>5663</v>
      </c>
      <c r="G6549" s="26" t="s">
        <v>8970</v>
      </c>
      <c r="H6549" s="24" t="s">
        <v>164</v>
      </c>
      <c r="I6549" s="24" t="s">
        <v>165</v>
      </c>
      <c r="J6549" s="27" t="s">
        <v>1</v>
      </c>
      <c r="K6549" s="28">
        <v>1.93</v>
      </c>
      <c r="L6549" s="28">
        <v>0</v>
      </c>
    </row>
    <row r="6550" spans="1:12" x14ac:dyDescent="0.25">
      <c r="A6550" s="24" t="s">
        <v>3305</v>
      </c>
      <c r="B6550" s="26">
        <v>2015</v>
      </c>
      <c r="C6550" s="24">
        <v>9</v>
      </c>
      <c r="D6550" s="24" t="s">
        <v>261</v>
      </c>
      <c r="E6550" s="26">
        <v>204</v>
      </c>
      <c r="F6550" s="24">
        <v>5664</v>
      </c>
      <c r="G6550" s="26" t="s">
        <v>8971</v>
      </c>
      <c r="H6550" s="24" t="s">
        <v>1130</v>
      </c>
      <c r="I6550" s="24" t="s">
        <v>1131</v>
      </c>
      <c r="J6550" s="27" t="s">
        <v>1</v>
      </c>
      <c r="K6550" s="28">
        <v>235.98</v>
      </c>
      <c r="L6550" s="28">
        <v>0</v>
      </c>
    </row>
    <row r="6551" spans="1:12" x14ac:dyDescent="0.25">
      <c r="A6551" s="24" t="s">
        <v>3305</v>
      </c>
      <c r="B6551" s="26">
        <v>2015</v>
      </c>
      <c r="C6551" s="24">
        <v>9</v>
      </c>
      <c r="D6551" s="24" t="s">
        <v>261</v>
      </c>
      <c r="E6551" s="26">
        <v>204</v>
      </c>
      <c r="F6551" s="24">
        <v>3654</v>
      </c>
      <c r="G6551" s="26" t="s">
        <v>6961</v>
      </c>
      <c r="H6551" s="24" t="s">
        <v>67</v>
      </c>
      <c r="I6551" s="24" t="s">
        <v>68</v>
      </c>
      <c r="J6551" s="27" t="s">
        <v>1</v>
      </c>
      <c r="K6551" s="28">
        <v>8.07</v>
      </c>
      <c r="L6551" s="28">
        <v>0</v>
      </c>
    </row>
    <row r="6552" spans="1:12" x14ac:dyDescent="0.25">
      <c r="A6552" s="24" t="s">
        <v>3305</v>
      </c>
      <c r="B6552" s="26">
        <v>2015</v>
      </c>
      <c r="C6552" s="24">
        <v>9</v>
      </c>
      <c r="D6552" s="24" t="s">
        <v>261</v>
      </c>
      <c r="E6552" s="26">
        <v>204</v>
      </c>
      <c r="F6552" s="24">
        <v>697</v>
      </c>
      <c r="G6552" s="26" t="s">
        <v>4004</v>
      </c>
      <c r="H6552" s="24" t="s">
        <v>65</v>
      </c>
      <c r="I6552" s="24" t="s">
        <v>66</v>
      </c>
      <c r="J6552" s="27" t="s">
        <v>1</v>
      </c>
      <c r="K6552" s="28">
        <v>8.26</v>
      </c>
      <c r="L6552" s="28">
        <v>0</v>
      </c>
    </row>
    <row r="6553" spans="1:12" x14ac:dyDescent="0.25">
      <c r="A6553" s="24" t="s">
        <v>3305</v>
      </c>
      <c r="B6553" s="26">
        <v>2015</v>
      </c>
      <c r="C6553" s="24">
        <v>9</v>
      </c>
      <c r="D6553" s="24" t="s">
        <v>261</v>
      </c>
      <c r="E6553" s="26">
        <v>204</v>
      </c>
      <c r="F6553" s="24">
        <v>3208</v>
      </c>
      <c r="G6553" s="26" t="s">
        <v>6515</v>
      </c>
      <c r="H6553" s="24" t="s">
        <v>204</v>
      </c>
      <c r="I6553" s="24" t="s">
        <v>205</v>
      </c>
      <c r="J6553" s="27" t="s">
        <v>1</v>
      </c>
      <c r="K6553" s="28">
        <v>18.88</v>
      </c>
      <c r="L6553" s="28">
        <v>0</v>
      </c>
    </row>
    <row r="6554" spans="1:12" x14ac:dyDescent="0.25">
      <c r="A6554" s="24" t="s">
        <v>3305</v>
      </c>
      <c r="B6554" s="26">
        <v>2015</v>
      </c>
      <c r="C6554" s="24">
        <v>9</v>
      </c>
      <c r="D6554" s="24" t="s">
        <v>261</v>
      </c>
      <c r="E6554" s="26">
        <v>204</v>
      </c>
      <c r="F6554" s="24">
        <v>5665</v>
      </c>
      <c r="G6554" s="26" t="s">
        <v>8972</v>
      </c>
      <c r="H6554" s="24" t="s">
        <v>77</v>
      </c>
      <c r="I6554" s="24" t="s">
        <v>78</v>
      </c>
      <c r="J6554" s="27" t="s">
        <v>1</v>
      </c>
      <c r="K6554" s="28">
        <v>2.5499999999999998</v>
      </c>
      <c r="L6554" s="28">
        <v>0</v>
      </c>
    </row>
    <row r="6555" spans="1:12" x14ac:dyDescent="0.25">
      <c r="A6555" s="24" t="s">
        <v>3305</v>
      </c>
      <c r="B6555" s="26">
        <v>2015</v>
      </c>
      <c r="C6555" s="24">
        <v>9</v>
      </c>
      <c r="D6555" s="24" t="s">
        <v>261</v>
      </c>
      <c r="E6555" s="26">
        <v>204</v>
      </c>
      <c r="F6555" s="24">
        <v>4796</v>
      </c>
      <c r="G6555" s="26" t="s">
        <v>8103</v>
      </c>
      <c r="H6555" s="24" t="s">
        <v>984</v>
      </c>
      <c r="I6555" s="24" t="s">
        <v>985</v>
      </c>
      <c r="J6555" s="27" t="s">
        <v>1</v>
      </c>
      <c r="K6555" s="28">
        <v>3.04</v>
      </c>
      <c r="L6555" s="28">
        <v>0</v>
      </c>
    </row>
    <row r="6556" spans="1:12" x14ac:dyDescent="0.25">
      <c r="A6556" s="24" t="s">
        <v>3305</v>
      </c>
      <c r="B6556" s="26">
        <v>2015</v>
      </c>
      <c r="C6556" s="24">
        <v>9</v>
      </c>
      <c r="D6556" s="24" t="s">
        <v>261</v>
      </c>
      <c r="E6556" s="26">
        <v>204</v>
      </c>
      <c r="F6556" s="24">
        <v>4797</v>
      </c>
      <c r="G6556" s="26" t="s">
        <v>8104</v>
      </c>
      <c r="H6556" s="24" t="s">
        <v>77</v>
      </c>
      <c r="I6556" s="24" t="s">
        <v>78</v>
      </c>
      <c r="J6556" s="27" t="s">
        <v>1</v>
      </c>
      <c r="K6556" s="28">
        <v>60.9</v>
      </c>
      <c r="L6556" s="28">
        <v>0</v>
      </c>
    </row>
    <row r="6557" spans="1:12" x14ac:dyDescent="0.25">
      <c r="A6557" s="24" t="s">
        <v>3305</v>
      </c>
      <c r="B6557" s="26">
        <v>2015</v>
      </c>
      <c r="C6557" s="24">
        <v>9</v>
      </c>
      <c r="D6557" s="24" t="s">
        <v>261</v>
      </c>
      <c r="E6557" s="26">
        <v>204</v>
      </c>
      <c r="F6557" s="24">
        <v>5666</v>
      </c>
      <c r="G6557" s="26" t="s">
        <v>8973</v>
      </c>
      <c r="H6557" s="24" t="s">
        <v>1206</v>
      </c>
      <c r="I6557" s="24" t="s">
        <v>1207</v>
      </c>
      <c r="J6557" s="27" t="s">
        <v>1</v>
      </c>
      <c r="K6557" s="28">
        <v>188.6</v>
      </c>
      <c r="L6557" s="28">
        <v>0</v>
      </c>
    </row>
    <row r="6558" spans="1:12" x14ac:dyDescent="0.25">
      <c r="A6558" s="24" t="s">
        <v>3305</v>
      </c>
      <c r="B6558" s="26">
        <v>2015</v>
      </c>
      <c r="C6558" s="24">
        <v>9</v>
      </c>
      <c r="D6558" s="24" t="s">
        <v>261</v>
      </c>
      <c r="E6558" s="26">
        <v>204</v>
      </c>
      <c r="F6558" s="24">
        <v>5667</v>
      </c>
      <c r="G6558" s="26" t="s">
        <v>8974</v>
      </c>
      <c r="H6558" s="24" t="s">
        <v>61</v>
      </c>
      <c r="I6558" s="24" t="s">
        <v>62</v>
      </c>
      <c r="J6558" s="27" t="s">
        <v>1</v>
      </c>
      <c r="K6558" s="28">
        <v>7.83</v>
      </c>
      <c r="L6558" s="28">
        <v>0</v>
      </c>
    </row>
    <row r="6559" spans="1:12" x14ac:dyDescent="0.25">
      <c r="A6559" s="24" t="s">
        <v>3305</v>
      </c>
      <c r="B6559" s="26">
        <v>2015</v>
      </c>
      <c r="C6559" s="24">
        <v>9</v>
      </c>
      <c r="D6559" s="24" t="s">
        <v>261</v>
      </c>
      <c r="E6559" s="26">
        <v>204</v>
      </c>
      <c r="F6559" s="24">
        <v>5668</v>
      </c>
      <c r="G6559" s="26" t="s">
        <v>8975</v>
      </c>
      <c r="H6559" s="24" t="s">
        <v>372</v>
      </c>
      <c r="I6559" s="24" t="s">
        <v>373</v>
      </c>
      <c r="J6559" s="27" t="s">
        <v>1</v>
      </c>
      <c r="K6559" s="28">
        <v>8.26</v>
      </c>
      <c r="L6559" s="28">
        <v>0</v>
      </c>
    </row>
    <row r="6560" spans="1:12" x14ac:dyDescent="0.25">
      <c r="A6560" s="24" t="s">
        <v>3305</v>
      </c>
      <c r="B6560" s="26">
        <v>2015</v>
      </c>
      <c r="C6560" s="24">
        <v>9</v>
      </c>
      <c r="D6560" s="24" t="s">
        <v>261</v>
      </c>
      <c r="E6560" s="26">
        <v>204</v>
      </c>
      <c r="F6560" s="24">
        <v>5669</v>
      </c>
      <c r="G6560" s="26" t="s">
        <v>8976</v>
      </c>
      <c r="H6560" s="24" t="s">
        <v>1074</v>
      </c>
      <c r="I6560" s="24" t="s">
        <v>1075</v>
      </c>
      <c r="J6560" s="27" t="s">
        <v>1</v>
      </c>
      <c r="K6560" s="28">
        <v>188.6</v>
      </c>
      <c r="L6560" s="28">
        <v>0</v>
      </c>
    </row>
    <row r="6561" spans="1:12" x14ac:dyDescent="0.25">
      <c r="A6561" s="24" t="s">
        <v>3305</v>
      </c>
      <c r="B6561" s="26">
        <v>2015</v>
      </c>
      <c r="C6561" s="24">
        <v>9</v>
      </c>
      <c r="D6561" s="24" t="s">
        <v>261</v>
      </c>
      <c r="E6561" s="26">
        <v>204</v>
      </c>
      <c r="F6561" s="24">
        <v>703</v>
      </c>
      <c r="G6561" s="26" t="s">
        <v>4010</v>
      </c>
      <c r="H6561" s="24" t="s">
        <v>488</v>
      </c>
      <c r="I6561" s="24" t="s">
        <v>489</v>
      </c>
      <c r="J6561" s="27" t="s">
        <v>1</v>
      </c>
      <c r="K6561" s="28">
        <v>9.81</v>
      </c>
      <c r="L6561" s="28">
        <v>0</v>
      </c>
    </row>
    <row r="6562" spans="1:12" x14ac:dyDescent="0.25">
      <c r="A6562" s="24" t="s">
        <v>3305</v>
      </c>
      <c r="B6562" s="26">
        <v>2015</v>
      </c>
      <c r="C6562" s="24">
        <v>9</v>
      </c>
      <c r="D6562" s="24" t="s">
        <v>261</v>
      </c>
      <c r="E6562" s="26">
        <v>204</v>
      </c>
      <c r="F6562" s="24">
        <v>5670</v>
      </c>
      <c r="G6562" s="26" t="s">
        <v>8977</v>
      </c>
      <c r="H6562" s="24" t="s">
        <v>1074</v>
      </c>
      <c r="I6562" s="24" t="s">
        <v>1075</v>
      </c>
      <c r="J6562" s="27" t="s">
        <v>1</v>
      </c>
      <c r="K6562" s="28">
        <v>188.6</v>
      </c>
      <c r="L6562" s="28">
        <v>0</v>
      </c>
    </row>
    <row r="6563" spans="1:12" x14ac:dyDescent="0.25">
      <c r="A6563" s="24" t="s">
        <v>3305</v>
      </c>
      <c r="B6563" s="26">
        <v>2015</v>
      </c>
      <c r="C6563" s="24">
        <v>9</v>
      </c>
      <c r="D6563" s="24" t="s">
        <v>261</v>
      </c>
      <c r="E6563" s="26">
        <v>204</v>
      </c>
      <c r="F6563" s="24">
        <v>5671</v>
      </c>
      <c r="G6563" s="26" t="s">
        <v>8978</v>
      </c>
      <c r="H6563" s="24" t="s">
        <v>406</v>
      </c>
      <c r="I6563" s="24" t="s">
        <v>407</v>
      </c>
      <c r="J6563" s="27" t="s">
        <v>1</v>
      </c>
      <c r="K6563" s="28">
        <v>12.85</v>
      </c>
      <c r="L6563" s="28">
        <v>0</v>
      </c>
    </row>
    <row r="6564" spans="1:12" x14ac:dyDescent="0.25">
      <c r="A6564" s="24" t="s">
        <v>3305</v>
      </c>
      <c r="B6564" s="26">
        <v>2015</v>
      </c>
      <c r="C6564" s="24">
        <v>9</v>
      </c>
      <c r="D6564" s="24" t="s">
        <v>261</v>
      </c>
      <c r="E6564" s="26">
        <v>204</v>
      </c>
      <c r="F6564" s="24">
        <v>706</v>
      </c>
      <c r="G6564" s="26" t="s">
        <v>4013</v>
      </c>
      <c r="H6564" s="24" t="s">
        <v>522</v>
      </c>
      <c r="I6564" s="24" t="s">
        <v>523</v>
      </c>
      <c r="J6564" s="27" t="s">
        <v>1</v>
      </c>
      <c r="K6564" s="28">
        <v>1.55</v>
      </c>
      <c r="L6564" s="28">
        <v>0</v>
      </c>
    </row>
    <row r="6565" spans="1:12" x14ac:dyDescent="0.25">
      <c r="A6565" s="24" t="s">
        <v>3305</v>
      </c>
      <c r="B6565" s="26">
        <v>2015</v>
      </c>
      <c r="C6565" s="24">
        <v>9</v>
      </c>
      <c r="D6565" s="24" t="s">
        <v>261</v>
      </c>
      <c r="E6565" s="26">
        <v>204</v>
      </c>
      <c r="F6565" s="24">
        <v>5672</v>
      </c>
      <c r="G6565" s="26" t="s">
        <v>8979</v>
      </c>
      <c r="H6565" s="24" t="s">
        <v>192</v>
      </c>
      <c r="I6565" s="24" t="s">
        <v>193</v>
      </c>
      <c r="J6565" s="27" t="s">
        <v>1</v>
      </c>
      <c r="K6565" s="28">
        <v>8.26</v>
      </c>
      <c r="L6565" s="28">
        <v>0</v>
      </c>
    </row>
    <row r="6566" spans="1:12" x14ac:dyDescent="0.25">
      <c r="A6566" s="24" t="s">
        <v>3305</v>
      </c>
      <c r="B6566" s="26">
        <v>2015</v>
      </c>
      <c r="C6566" s="24">
        <v>9</v>
      </c>
      <c r="D6566" s="24" t="s">
        <v>261</v>
      </c>
      <c r="E6566" s="26">
        <v>204</v>
      </c>
      <c r="F6566" s="24">
        <v>5673</v>
      </c>
      <c r="G6566" s="26" t="s">
        <v>8980</v>
      </c>
      <c r="H6566" s="24" t="s">
        <v>212</v>
      </c>
      <c r="I6566" s="24" t="s">
        <v>213</v>
      </c>
      <c r="J6566" s="27" t="s">
        <v>1</v>
      </c>
      <c r="K6566" s="28">
        <v>35.4</v>
      </c>
      <c r="L6566" s="28">
        <v>0</v>
      </c>
    </row>
    <row r="6567" spans="1:12" x14ac:dyDescent="0.25">
      <c r="A6567" s="24" t="s">
        <v>3305</v>
      </c>
      <c r="B6567" s="26">
        <v>2015</v>
      </c>
      <c r="C6567" s="24">
        <v>9</v>
      </c>
      <c r="D6567" s="24" t="s">
        <v>261</v>
      </c>
      <c r="E6567" s="26">
        <v>204</v>
      </c>
      <c r="F6567" s="24">
        <v>5674</v>
      </c>
      <c r="G6567" s="26" t="s">
        <v>8981</v>
      </c>
      <c r="H6567" s="24" t="s">
        <v>648</v>
      </c>
      <c r="I6567" s="24" t="s">
        <v>649</v>
      </c>
      <c r="J6567" s="27" t="s">
        <v>1</v>
      </c>
      <c r="K6567" s="28">
        <v>188.6</v>
      </c>
      <c r="L6567" s="28">
        <v>0</v>
      </c>
    </row>
    <row r="6568" spans="1:12" x14ac:dyDescent="0.25">
      <c r="A6568" s="24" t="s">
        <v>3305</v>
      </c>
      <c r="B6568" s="26">
        <v>2015</v>
      </c>
      <c r="C6568" s="24">
        <v>9</v>
      </c>
      <c r="D6568" s="24" t="s">
        <v>261</v>
      </c>
      <c r="E6568" s="26">
        <v>204</v>
      </c>
      <c r="F6568" s="24">
        <v>5675</v>
      </c>
      <c r="G6568" s="26" t="s">
        <v>8982</v>
      </c>
      <c r="H6568" s="24" t="s">
        <v>1166</v>
      </c>
      <c r="I6568" s="24" t="s">
        <v>1167</v>
      </c>
      <c r="J6568" s="27" t="s">
        <v>1</v>
      </c>
      <c r="K6568" s="28">
        <v>3.04</v>
      </c>
      <c r="L6568" s="28">
        <v>0</v>
      </c>
    </row>
    <row r="6569" spans="1:12" x14ac:dyDescent="0.25">
      <c r="A6569" s="24" t="s">
        <v>3305</v>
      </c>
      <c r="B6569" s="26">
        <v>2015</v>
      </c>
      <c r="C6569" s="24">
        <v>9</v>
      </c>
      <c r="D6569" s="24" t="s">
        <v>261</v>
      </c>
      <c r="E6569" s="26">
        <v>204</v>
      </c>
      <c r="F6569" s="24">
        <v>5676</v>
      </c>
      <c r="G6569" s="26" t="s">
        <v>8983</v>
      </c>
      <c r="H6569" s="24" t="s">
        <v>274</v>
      </c>
      <c r="I6569" s="24" t="s">
        <v>275</v>
      </c>
      <c r="J6569" s="27" t="s">
        <v>1</v>
      </c>
      <c r="K6569" s="28">
        <v>188.6</v>
      </c>
      <c r="L6569" s="28">
        <v>0</v>
      </c>
    </row>
    <row r="6570" spans="1:12" x14ac:dyDescent="0.25">
      <c r="A6570" s="24" t="s">
        <v>3305</v>
      </c>
      <c r="B6570" s="26">
        <v>2015</v>
      </c>
      <c r="C6570" s="24">
        <v>9</v>
      </c>
      <c r="D6570" s="24" t="s">
        <v>261</v>
      </c>
      <c r="E6570" s="26">
        <v>204</v>
      </c>
      <c r="F6570" s="24">
        <v>5677</v>
      </c>
      <c r="G6570" s="26" t="s">
        <v>8984</v>
      </c>
      <c r="H6570" s="24" t="s">
        <v>1770</v>
      </c>
      <c r="I6570" s="24" t="s">
        <v>1771</v>
      </c>
      <c r="J6570" s="27" t="s">
        <v>1</v>
      </c>
      <c r="K6570" s="28">
        <v>18.88</v>
      </c>
      <c r="L6570" s="28">
        <v>0</v>
      </c>
    </row>
    <row r="6571" spans="1:12" x14ac:dyDescent="0.25">
      <c r="A6571" s="24" t="s">
        <v>3305</v>
      </c>
      <c r="B6571" s="26">
        <v>2015</v>
      </c>
      <c r="C6571" s="24">
        <v>9</v>
      </c>
      <c r="D6571" s="24" t="s">
        <v>261</v>
      </c>
      <c r="E6571" s="26">
        <v>204</v>
      </c>
      <c r="F6571" s="24">
        <v>5678</v>
      </c>
      <c r="G6571" s="26" t="s">
        <v>8985</v>
      </c>
      <c r="H6571" s="24" t="s">
        <v>178</v>
      </c>
      <c r="I6571" s="24" t="s">
        <v>179</v>
      </c>
      <c r="J6571" s="27" t="s">
        <v>1</v>
      </c>
      <c r="K6571" s="28">
        <v>126.25</v>
      </c>
      <c r="L6571" s="28">
        <v>0</v>
      </c>
    </row>
    <row r="6572" spans="1:12" x14ac:dyDescent="0.25">
      <c r="A6572" s="24" t="s">
        <v>3305</v>
      </c>
      <c r="B6572" s="26">
        <v>2015</v>
      </c>
      <c r="C6572" s="24">
        <v>9</v>
      </c>
      <c r="D6572" s="24" t="s">
        <v>261</v>
      </c>
      <c r="E6572" s="26">
        <v>204</v>
      </c>
      <c r="F6572" s="24">
        <v>5679</v>
      </c>
      <c r="G6572" s="26" t="s">
        <v>8986</v>
      </c>
      <c r="H6572" s="24" t="s">
        <v>77</v>
      </c>
      <c r="I6572" s="24" t="s">
        <v>78</v>
      </c>
      <c r="J6572" s="27" t="s">
        <v>1</v>
      </c>
      <c r="K6572" s="28">
        <v>56.2</v>
      </c>
      <c r="L6572" s="28">
        <v>0</v>
      </c>
    </row>
    <row r="6573" spans="1:12" x14ac:dyDescent="0.25">
      <c r="A6573" s="24" t="s">
        <v>3305</v>
      </c>
      <c r="B6573" s="26">
        <v>2015</v>
      </c>
      <c r="C6573" s="24">
        <v>9</v>
      </c>
      <c r="D6573" s="24" t="s">
        <v>261</v>
      </c>
      <c r="E6573" s="26">
        <v>204</v>
      </c>
      <c r="F6573" s="24">
        <v>5680</v>
      </c>
      <c r="G6573" s="26" t="s">
        <v>8987</v>
      </c>
      <c r="H6573" s="24" t="s">
        <v>59</v>
      </c>
      <c r="I6573" s="24" t="s">
        <v>60</v>
      </c>
      <c r="J6573" s="27" t="s">
        <v>1</v>
      </c>
      <c r="K6573" s="28">
        <v>1.74</v>
      </c>
      <c r="L6573" s="28">
        <v>0</v>
      </c>
    </row>
    <row r="6574" spans="1:12" x14ac:dyDescent="0.25">
      <c r="A6574" s="24" t="s">
        <v>3305</v>
      </c>
      <c r="B6574" s="26">
        <v>2015</v>
      </c>
      <c r="C6574" s="24">
        <v>9</v>
      </c>
      <c r="D6574" s="24" t="s">
        <v>261</v>
      </c>
      <c r="E6574" s="26">
        <v>204</v>
      </c>
      <c r="F6574" s="24">
        <v>3283</v>
      </c>
      <c r="G6574" s="26" t="s">
        <v>6590</v>
      </c>
      <c r="H6574" s="24" t="s">
        <v>110</v>
      </c>
      <c r="I6574" s="24" t="s">
        <v>111</v>
      </c>
      <c r="J6574" s="27" t="s">
        <v>1</v>
      </c>
      <c r="K6574" s="28">
        <v>7.83</v>
      </c>
      <c r="L6574" s="28">
        <v>0</v>
      </c>
    </row>
    <row r="6575" spans="1:12" x14ac:dyDescent="0.25">
      <c r="A6575" s="24" t="s">
        <v>3305</v>
      </c>
      <c r="B6575" s="26">
        <v>2015</v>
      </c>
      <c r="C6575" s="24">
        <v>9</v>
      </c>
      <c r="D6575" s="24" t="s">
        <v>261</v>
      </c>
      <c r="E6575" s="26">
        <v>205</v>
      </c>
      <c r="F6575" s="24">
        <v>4817</v>
      </c>
      <c r="G6575" s="26" t="s">
        <v>8124</v>
      </c>
      <c r="H6575" s="24" t="s">
        <v>98</v>
      </c>
      <c r="I6575" s="24" t="s">
        <v>99</v>
      </c>
      <c r="J6575" s="27" t="s">
        <v>1</v>
      </c>
      <c r="K6575" s="28">
        <v>2.86</v>
      </c>
      <c r="L6575" s="28">
        <v>0</v>
      </c>
    </row>
    <row r="6576" spans="1:12" x14ac:dyDescent="0.25">
      <c r="A6576" s="24" t="s">
        <v>3305</v>
      </c>
      <c r="B6576" s="26">
        <v>2015</v>
      </c>
      <c r="C6576" s="24">
        <v>9</v>
      </c>
      <c r="D6576" s="24" t="s">
        <v>261</v>
      </c>
      <c r="E6576" s="26">
        <v>205</v>
      </c>
      <c r="F6576" s="24">
        <v>5681</v>
      </c>
      <c r="G6576" s="26" t="s">
        <v>8988</v>
      </c>
      <c r="H6576" s="24" t="s">
        <v>77</v>
      </c>
      <c r="I6576" s="24" t="s">
        <v>78</v>
      </c>
      <c r="J6576" s="27" t="s">
        <v>1</v>
      </c>
      <c r="K6576" s="28">
        <v>7.83</v>
      </c>
      <c r="L6576" s="28">
        <v>0</v>
      </c>
    </row>
    <row r="6577" spans="1:12" x14ac:dyDescent="0.25">
      <c r="A6577" s="24" t="s">
        <v>3305</v>
      </c>
      <c r="B6577" s="26">
        <v>2015</v>
      </c>
      <c r="C6577" s="24">
        <v>9</v>
      </c>
      <c r="D6577" s="24" t="s">
        <v>261</v>
      </c>
      <c r="E6577" s="26">
        <v>205</v>
      </c>
      <c r="F6577" s="24">
        <v>5682</v>
      </c>
      <c r="G6577" s="26" t="s">
        <v>8989</v>
      </c>
      <c r="H6577" s="24" t="s">
        <v>61</v>
      </c>
      <c r="I6577" s="24" t="s">
        <v>62</v>
      </c>
      <c r="J6577" s="27" t="s">
        <v>1</v>
      </c>
      <c r="K6577" s="28">
        <v>7.83</v>
      </c>
      <c r="L6577" s="28">
        <v>0</v>
      </c>
    </row>
    <row r="6578" spans="1:12" x14ac:dyDescent="0.25">
      <c r="A6578" s="24" t="s">
        <v>3305</v>
      </c>
      <c r="B6578" s="26">
        <v>2015</v>
      </c>
      <c r="C6578" s="24">
        <v>9</v>
      </c>
      <c r="D6578" s="24" t="s">
        <v>261</v>
      </c>
      <c r="E6578" s="26">
        <v>205</v>
      </c>
      <c r="F6578" s="24">
        <v>411</v>
      </c>
      <c r="G6578" s="26" t="s">
        <v>3718</v>
      </c>
      <c r="H6578" s="24" t="s">
        <v>164</v>
      </c>
      <c r="I6578" s="24" t="s">
        <v>165</v>
      </c>
      <c r="J6578" s="27" t="s">
        <v>1</v>
      </c>
      <c r="K6578" s="28">
        <v>7.27</v>
      </c>
      <c r="L6578" s="28">
        <v>0</v>
      </c>
    </row>
    <row r="6579" spans="1:12" x14ac:dyDescent="0.25">
      <c r="A6579" s="24" t="s">
        <v>3305</v>
      </c>
      <c r="B6579" s="26">
        <v>2015</v>
      </c>
      <c r="C6579" s="24">
        <v>9</v>
      </c>
      <c r="D6579" s="24" t="s">
        <v>261</v>
      </c>
      <c r="E6579" s="26">
        <v>205</v>
      </c>
      <c r="F6579" s="24">
        <v>5683</v>
      </c>
      <c r="G6579" s="26" t="s">
        <v>8990</v>
      </c>
      <c r="H6579" s="24" t="s">
        <v>1774</v>
      </c>
      <c r="I6579" s="24" t="s">
        <v>1775</v>
      </c>
      <c r="J6579" s="27" t="s">
        <v>1</v>
      </c>
      <c r="K6579" s="28">
        <v>9.82</v>
      </c>
      <c r="L6579" s="28">
        <v>0</v>
      </c>
    </row>
    <row r="6580" spans="1:12" x14ac:dyDescent="0.25">
      <c r="A6580" s="24" t="s">
        <v>3305</v>
      </c>
      <c r="B6580" s="26">
        <v>2015</v>
      </c>
      <c r="C6580" s="24">
        <v>9</v>
      </c>
      <c r="D6580" s="24" t="s">
        <v>261</v>
      </c>
      <c r="E6580" s="26">
        <v>205</v>
      </c>
      <c r="F6580" s="24">
        <v>5684</v>
      </c>
      <c r="G6580" s="26" t="s">
        <v>8991</v>
      </c>
      <c r="H6580" s="24" t="s">
        <v>1180</v>
      </c>
      <c r="I6580" s="24" t="s">
        <v>1181</v>
      </c>
      <c r="J6580" s="27" t="s">
        <v>1</v>
      </c>
      <c r="K6580" s="28">
        <v>129.93</v>
      </c>
      <c r="L6580" s="28">
        <v>0</v>
      </c>
    </row>
    <row r="6581" spans="1:12" x14ac:dyDescent="0.25">
      <c r="A6581" s="24" t="s">
        <v>3305</v>
      </c>
      <c r="B6581" s="26">
        <v>2015</v>
      </c>
      <c r="C6581" s="24">
        <v>9</v>
      </c>
      <c r="D6581" s="24" t="s">
        <v>261</v>
      </c>
      <c r="E6581" s="26">
        <v>205</v>
      </c>
      <c r="F6581" s="24">
        <v>804</v>
      </c>
      <c r="G6581" s="26" t="s">
        <v>4111</v>
      </c>
      <c r="H6581" s="24" t="s">
        <v>134</v>
      </c>
      <c r="I6581" s="24" t="s">
        <v>135</v>
      </c>
      <c r="J6581" s="27" t="s">
        <v>1</v>
      </c>
      <c r="K6581" s="28">
        <v>50.49</v>
      </c>
      <c r="L6581" s="28">
        <v>0</v>
      </c>
    </row>
    <row r="6582" spans="1:12" x14ac:dyDescent="0.25">
      <c r="A6582" s="24" t="s">
        <v>3305</v>
      </c>
      <c r="B6582" s="26">
        <v>2015</v>
      </c>
      <c r="C6582" s="24">
        <v>9</v>
      </c>
      <c r="D6582" s="24" t="s">
        <v>261</v>
      </c>
      <c r="E6582" s="26">
        <v>205</v>
      </c>
      <c r="F6582" s="24">
        <v>5685</v>
      </c>
      <c r="G6582" s="26" t="s">
        <v>8992</v>
      </c>
      <c r="H6582" s="24" t="s">
        <v>77</v>
      </c>
      <c r="I6582" s="24" t="s">
        <v>78</v>
      </c>
      <c r="J6582" s="27" t="s">
        <v>1</v>
      </c>
      <c r="K6582" s="28">
        <v>23.54</v>
      </c>
      <c r="L6582" s="28">
        <v>0</v>
      </c>
    </row>
    <row r="6583" spans="1:12" x14ac:dyDescent="0.25">
      <c r="A6583" s="24" t="s">
        <v>3305</v>
      </c>
      <c r="B6583" s="26">
        <v>2015</v>
      </c>
      <c r="C6583" s="24">
        <v>9</v>
      </c>
      <c r="D6583" s="24" t="s">
        <v>261</v>
      </c>
      <c r="E6583" s="26">
        <v>205</v>
      </c>
      <c r="F6583" s="24">
        <v>5686</v>
      </c>
      <c r="G6583" s="26" t="s">
        <v>8993</v>
      </c>
      <c r="H6583" s="24" t="s">
        <v>102</v>
      </c>
      <c r="I6583" s="24" t="s">
        <v>103</v>
      </c>
      <c r="J6583" s="27" t="s">
        <v>1</v>
      </c>
      <c r="K6583" s="28">
        <v>56.2</v>
      </c>
      <c r="L6583" s="28">
        <v>0</v>
      </c>
    </row>
    <row r="6584" spans="1:12" x14ac:dyDescent="0.25">
      <c r="A6584" s="24" t="s">
        <v>3305</v>
      </c>
      <c r="B6584" s="26">
        <v>2015</v>
      </c>
      <c r="C6584" s="24">
        <v>9</v>
      </c>
      <c r="D6584" s="24" t="s">
        <v>261</v>
      </c>
      <c r="E6584" s="26">
        <v>205</v>
      </c>
      <c r="F6584" s="24">
        <v>4357</v>
      </c>
      <c r="G6584" s="26" t="s">
        <v>7664</v>
      </c>
      <c r="H6584" s="24" t="s">
        <v>1776</v>
      </c>
      <c r="I6584" s="24" t="s">
        <v>1777</v>
      </c>
      <c r="J6584" s="27" t="s">
        <v>1</v>
      </c>
      <c r="K6584" s="28">
        <v>174.2</v>
      </c>
      <c r="L6584" s="28">
        <v>0</v>
      </c>
    </row>
    <row r="6585" spans="1:12" x14ac:dyDescent="0.25">
      <c r="A6585" s="24" t="s">
        <v>3305</v>
      </c>
      <c r="B6585" s="26">
        <v>2015</v>
      </c>
      <c r="C6585" s="24">
        <v>9</v>
      </c>
      <c r="D6585" s="24" t="s">
        <v>261</v>
      </c>
      <c r="E6585" s="26">
        <v>205</v>
      </c>
      <c r="F6585" s="24">
        <v>1901</v>
      </c>
      <c r="G6585" s="26" t="s">
        <v>5208</v>
      </c>
      <c r="H6585" s="24" t="s">
        <v>926</v>
      </c>
      <c r="I6585" s="24" t="s">
        <v>927</v>
      </c>
      <c r="J6585" s="27" t="s">
        <v>1</v>
      </c>
      <c r="K6585" s="28">
        <v>64.42</v>
      </c>
      <c r="L6585" s="28">
        <v>0</v>
      </c>
    </row>
    <row r="6586" spans="1:12" x14ac:dyDescent="0.25">
      <c r="A6586" s="24" t="s">
        <v>3305</v>
      </c>
      <c r="B6586" s="26">
        <v>2015</v>
      </c>
      <c r="C6586" s="24">
        <v>9</v>
      </c>
      <c r="D6586" s="24" t="s">
        <v>261</v>
      </c>
      <c r="E6586" s="26">
        <v>205</v>
      </c>
      <c r="F6586" s="24">
        <v>5687</v>
      </c>
      <c r="G6586" s="26" t="s">
        <v>8994</v>
      </c>
      <c r="H6586" s="24" t="s">
        <v>464</v>
      </c>
      <c r="I6586" s="24" t="s">
        <v>465</v>
      </c>
      <c r="J6586" s="27" t="s">
        <v>1</v>
      </c>
      <c r="K6586" s="28">
        <v>56.57</v>
      </c>
      <c r="L6586" s="28">
        <v>0</v>
      </c>
    </row>
    <row r="6587" spans="1:12" x14ac:dyDescent="0.25">
      <c r="A6587" s="24" t="s">
        <v>3305</v>
      </c>
      <c r="B6587" s="26">
        <v>2015</v>
      </c>
      <c r="C6587" s="24">
        <v>9</v>
      </c>
      <c r="D6587" s="24" t="s">
        <v>261</v>
      </c>
      <c r="E6587" s="26">
        <v>205</v>
      </c>
      <c r="F6587" s="24">
        <v>5688</v>
      </c>
      <c r="G6587" s="26" t="s">
        <v>8995</v>
      </c>
      <c r="H6587" s="24" t="s">
        <v>67</v>
      </c>
      <c r="I6587" s="24" t="s">
        <v>68</v>
      </c>
      <c r="J6587" s="27" t="s">
        <v>1</v>
      </c>
      <c r="K6587" s="28">
        <v>34.78</v>
      </c>
      <c r="L6587" s="28">
        <v>0</v>
      </c>
    </row>
    <row r="6588" spans="1:12" x14ac:dyDescent="0.25">
      <c r="A6588" s="24" t="s">
        <v>3305</v>
      </c>
      <c r="B6588" s="26">
        <v>2015</v>
      </c>
      <c r="C6588" s="24">
        <v>9</v>
      </c>
      <c r="D6588" s="24" t="s">
        <v>261</v>
      </c>
      <c r="E6588" s="26">
        <v>205</v>
      </c>
      <c r="F6588" s="24">
        <v>5689</v>
      </c>
      <c r="G6588" s="26" t="s">
        <v>8996</v>
      </c>
      <c r="H6588" s="24" t="s">
        <v>504</v>
      </c>
      <c r="I6588" s="24" t="s">
        <v>505</v>
      </c>
      <c r="J6588" s="27" t="s">
        <v>1</v>
      </c>
      <c r="K6588" s="28">
        <v>24.23</v>
      </c>
      <c r="L6588" s="28">
        <v>0</v>
      </c>
    </row>
    <row r="6589" spans="1:12" x14ac:dyDescent="0.25">
      <c r="A6589" s="24" t="s">
        <v>3305</v>
      </c>
      <c r="B6589" s="26">
        <v>2015</v>
      </c>
      <c r="C6589" s="24">
        <v>9</v>
      </c>
      <c r="D6589" s="24" t="s">
        <v>261</v>
      </c>
      <c r="E6589" s="26">
        <v>206</v>
      </c>
      <c r="F6589" s="24">
        <v>5690</v>
      </c>
      <c r="G6589" s="26" t="s">
        <v>8997</v>
      </c>
      <c r="H6589" s="24" t="s">
        <v>345</v>
      </c>
      <c r="I6589" s="24" t="s">
        <v>346</v>
      </c>
      <c r="J6589" s="27" t="s">
        <v>1</v>
      </c>
      <c r="K6589" s="28">
        <v>174.16</v>
      </c>
      <c r="L6589" s="28">
        <v>0</v>
      </c>
    </row>
    <row r="6590" spans="1:12" x14ac:dyDescent="0.25">
      <c r="A6590" s="24" t="s">
        <v>3305</v>
      </c>
      <c r="B6590" s="26">
        <v>2015</v>
      </c>
      <c r="C6590" s="24">
        <v>9</v>
      </c>
      <c r="D6590" s="24" t="s">
        <v>261</v>
      </c>
      <c r="E6590" s="26">
        <v>207</v>
      </c>
      <c r="F6590" s="24">
        <v>5691</v>
      </c>
      <c r="G6590" s="26" t="s">
        <v>8998</v>
      </c>
      <c r="H6590" s="24" t="s">
        <v>1180</v>
      </c>
      <c r="I6590" s="24" t="s">
        <v>1181</v>
      </c>
      <c r="J6590" s="27" t="s">
        <v>1</v>
      </c>
      <c r="K6590" s="28">
        <v>31.11</v>
      </c>
      <c r="L6590" s="28">
        <v>0</v>
      </c>
    </row>
    <row r="6591" spans="1:12" x14ac:dyDescent="0.25">
      <c r="A6591" s="24" t="s">
        <v>3305</v>
      </c>
      <c r="B6591" s="26">
        <v>2015</v>
      </c>
      <c r="C6591" s="24">
        <v>9</v>
      </c>
      <c r="D6591" s="24" t="s">
        <v>261</v>
      </c>
      <c r="E6591" s="26">
        <v>207</v>
      </c>
      <c r="F6591" s="24">
        <v>5692</v>
      </c>
      <c r="G6591" s="26" t="s">
        <v>8999</v>
      </c>
      <c r="H6591" s="24" t="s">
        <v>67</v>
      </c>
      <c r="I6591" s="24" t="s">
        <v>68</v>
      </c>
      <c r="J6591" s="27" t="s">
        <v>1</v>
      </c>
      <c r="K6591" s="28">
        <v>56.2</v>
      </c>
      <c r="L6591" s="28">
        <v>0</v>
      </c>
    </row>
    <row r="6592" spans="1:12" x14ac:dyDescent="0.25">
      <c r="A6592" s="24" t="s">
        <v>3305</v>
      </c>
      <c r="B6592" s="26">
        <v>2015</v>
      </c>
      <c r="C6592" s="24">
        <v>9</v>
      </c>
      <c r="D6592" s="24" t="s">
        <v>261</v>
      </c>
      <c r="E6592" s="26">
        <v>207</v>
      </c>
      <c r="F6592" s="24">
        <v>775</v>
      </c>
      <c r="G6592" s="26" t="s">
        <v>4082</v>
      </c>
      <c r="H6592" s="24" t="s">
        <v>77</v>
      </c>
      <c r="I6592" s="24" t="s">
        <v>78</v>
      </c>
      <c r="J6592" s="27" t="s">
        <v>1</v>
      </c>
      <c r="K6592" s="28">
        <v>74.94</v>
      </c>
      <c r="L6592" s="28">
        <v>0</v>
      </c>
    </row>
    <row r="6593" spans="1:12" x14ac:dyDescent="0.25">
      <c r="A6593" s="24" t="s">
        <v>3305</v>
      </c>
      <c r="B6593" s="26">
        <v>2015</v>
      </c>
      <c r="C6593" s="24">
        <v>9</v>
      </c>
      <c r="D6593" s="24" t="s">
        <v>261</v>
      </c>
      <c r="E6593" s="26">
        <v>207</v>
      </c>
      <c r="F6593" s="24">
        <v>5693</v>
      </c>
      <c r="G6593" s="26" t="s">
        <v>9000</v>
      </c>
      <c r="H6593" s="24" t="s">
        <v>67</v>
      </c>
      <c r="I6593" s="24" t="s">
        <v>68</v>
      </c>
      <c r="J6593" s="27" t="s">
        <v>1</v>
      </c>
      <c r="K6593" s="28">
        <v>10.62</v>
      </c>
      <c r="L6593" s="28">
        <v>0</v>
      </c>
    </row>
    <row r="6594" spans="1:12" x14ac:dyDescent="0.25">
      <c r="A6594" s="24" t="s">
        <v>3305</v>
      </c>
      <c r="B6594" s="26">
        <v>2015</v>
      </c>
      <c r="C6594" s="24">
        <v>9</v>
      </c>
      <c r="D6594" s="24" t="s">
        <v>261</v>
      </c>
      <c r="E6594" s="26">
        <v>207</v>
      </c>
      <c r="F6594" s="24">
        <v>821</v>
      </c>
      <c r="G6594" s="26" t="s">
        <v>4128</v>
      </c>
      <c r="H6594" s="24" t="s">
        <v>67</v>
      </c>
      <c r="I6594" s="24" t="s">
        <v>68</v>
      </c>
      <c r="J6594" s="27" t="s">
        <v>1</v>
      </c>
      <c r="K6594" s="28">
        <v>21.05</v>
      </c>
      <c r="L6594" s="28">
        <v>0</v>
      </c>
    </row>
    <row r="6595" spans="1:12" x14ac:dyDescent="0.25">
      <c r="A6595" s="24" t="s">
        <v>3305</v>
      </c>
      <c r="B6595" s="26">
        <v>2015</v>
      </c>
      <c r="C6595" s="24">
        <v>9</v>
      </c>
      <c r="D6595" s="24" t="s">
        <v>261</v>
      </c>
      <c r="E6595" s="26">
        <v>207</v>
      </c>
      <c r="F6595" s="24">
        <v>5694</v>
      </c>
      <c r="G6595" s="26" t="s">
        <v>9001</v>
      </c>
      <c r="H6595" s="24" t="s">
        <v>994</v>
      </c>
      <c r="I6595" s="24" t="s">
        <v>995</v>
      </c>
      <c r="J6595" s="27" t="s">
        <v>1</v>
      </c>
      <c r="K6595" s="28">
        <v>63.78</v>
      </c>
      <c r="L6595" s="28">
        <v>0</v>
      </c>
    </row>
    <row r="6596" spans="1:12" x14ac:dyDescent="0.25">
      <c r="A6596" s="24" t="s">
        <v>3305</v>
      </c>
      <c r="B6596" s="26">
        <v>2015</v>
      </c>
      <c r="C6596" s="24">
        <v>9</v>
      </c>
      <c r="D6596" s="24" t="s">
        <v>261</v>
      </c>
      <c r="E6596" s="26">
        <v>207</v>
      </c>
      <c r="F6596" s="24">
        <v>747</v>
      </c>
      <c r="G6596" s="26" t="s">
        <v>4054</v>
      </c>
      <c r="H6596" s="24" t="s">
        <v>67</v>
      </c>
      <c r="I6596" s="24" t="s">
        <v>68</v>
      </c>
      <c r="J6596" s="27" t="s">
        <v>1</v>
      </c>
      <c r="K6596" s="28">
        <v>7.89</v>
      </c>
      <c r="L6596" s="28">
        <v>0</v>
      </c>
    </row>
    <row r="6597" spans="1:12" x14ac:dyDescent="0.25">
      <c r="A6597" s="24" t="s">
        <v>3305</v>
      </c>
      <c r="B6597" s="26">
        <v>2015</v>
      </c>
      <c r="C6597" s="24">
        <v>9</v>
      </c>
      <c r="D6597" s="24" t="s">
        <v>261</v>
      </c>
      <c r="E6597" s="26">
        <v>207</v>
      </c>
      <c r="F6597" s="24">
        <v>103</v>
      </c>
      <c r="G6597" s="26" t="s">
        <v>3410</v>
      </c>
      <c r="H6597" s="24" t="s">
        <v>345</v>
      </c>
      <c r="I6597" s="24" t="s">
        <v>346</v>
      </c>
      <c r="J6597" s="27" t="s">
        <v>1</v>
      </c>
      <c r="K6597" s="28">
        <v>19.38</v>
      </c>
      <c r="L6597" s="28">
        <v>0</v>
      </c>
    </row>
    <row r="6598" spans="1:12" x14ac:dyDescent="0.25">
      <c r="A6598" s="24" t="s">
        <v>3305</v>
      </c>
      <c r="B6598" s="26">
        <v>2015</v>
      </c>
      <c r="C6598" s="24">
        <v>9</v>
      </c>
      <c r="D6598" s="24" t="s">
        <v>261</v>
      </c>
      <c r="E6598" s="26">
        <v>207</v>
      </c>
      <c r="F6598" s="24">
        <v>4226</v>
      </c>
      <c r="G6598" s="26" t="s">
        <v>7533</v>
      </c>
      <c r="H6598" s="24" t="s">
        <v>132</v>
      </c>
      <c r="I6598" s="24" t="s">
        <v>133</v>
      </c>
      <c r="J6598" s="27" t="s">
        <v>1</v>
      </c>
      <c r="K6598" s="28">
        <v>8.07</v>
      </c>
      <c r="L6598" s="28">
        <v>0</v>
      </c>
    </row>
    <row r="6599" spans="1:12" x14ac:dyDescent="0.25">
      <c r="A6599" s="24" t="s">
        <v>3305</v>
      </c>
      <c r="B6599" s="26">
        <v>2015</v>
      </c>
      <c r="C6599" s="24">
        <v>9</v>
      </c>
      <c r="D6599" s="24" t="s">
        <v>261</v>
      </c>
      <c r="E6599" s="26">
        <v>207</v>
      </c>
      <c r="F6599" s="24">
        <v>1611</v>
      </c>
      <c r="G6599" s="26" t="s">
        <v>4918</v>
      </c>
      <c r="H6599" s="24" t="s">
        <v>77</v>
      </c>
      <c r="I6599" s="24" t="s">
        <v>78</v>
      </c>
      <c r="J6599" s="27" t="s">
        <v>1</v>
      </c>
      <c r="K6599" s="28">
        <v>28.08</v>
      </c>
      <c r="L6599" s="28">
        <v>0</v>
      </c>
    </row>
    <row r="6600" spans="1:12" x14ac:dyDescent="0.25">
      <c r="A6600" s="24" t="s">
        <v>3305</v>
      </c>
      <c r="B6600" s="26">
        <v>2015</v>
      </c>
      <c r="C6600" s="24">
        <v>9</v>
      </c>
      <c r="D6600" s="24" t="s">
        <v>261</v>
      </c>
      <c r="E6600" s="26">
        <v>207</v>
      </c>
      <c r="F6600" s="24">
        <v>5695</v>
      </c>
      <c r="G6600" s="26" t="s">
        <v>9002</v>
      </c>
      <c r="H6600" s="24" t="s">
        <v>118</v>
      </c>
      <c r="I6600" s="24" t="s">
        <v>119</v>
      </c>
      <c r="J6600" s="27" t="s">
        <v>1</v>
      </c>
      <c r="K6600" s="28">
        <v>7.83</v>
      </c>
      <c r="L6600" s="28">
        <v>0</v>
      </c>
    </row>
    <row r="6601" spans="1:12" x14ac:dyDescent="0.25">
      <c r="A6601" s="24" t="s">
        <v>3305</v>
      </c>
      <c r="B6601" s="26">
        <v>2015</v>
      </c>
      <c r="C6601" s="24">
        <v>9</v>
      </c>
      <c r="D6601" s="24" t="s">
        <v>261</v>
      </c>
      <c r="E6601" s="26">
        <v>207</v>
      </c>
      <c r="F6601" s="24">
        <v>5696</v>
      </c>
      <c r="G6601" s="26" t="s">
        <v>9003</v>
      </c>
      <c r="H6601" s="24" t="s">
        <v>176</v>
      </c>
      <c r="I6601" s="24" t="s">
        <v>177</v>
      </c>
      <c r="J6601" s="27" t="s">
        <v>1</v>
      </c>
      <c r="K6601" s="28">
        <v>56.2</v>
      </c>
      <c r="L6601" s="28">
        <v>0</v>
      </c>
    </row>
    <row r="6602" spans="1:12" x14ac:dyDescent="0.25">
      <c r="A6602" s="24" t="s">
        <v>3305</v>
      </c>
      <c r="B6602" s="26">
        <v>2015</v>
      </c>
      <c r="C6602" s="24">
        <v>9</v>
      </c>
      <c r="D6602" s="24" t="s">
        <v>261</v>
      </c>
      <c r="E6602" s="26">
        <v>207</v>
      </c>
      <c r="F6602" s="24">
        <v>2456</v>
      </c>
      <c r="G6602" s="26" t="s">
        <v>5763</v>
      </c>
      <c r="H6602" s="24" t="s">
        <v>67</v>
      </c>
      <c r="I6602" s="24" t="s">
        <v>68</v>
      </c>
      <c r="J6602" s="27" t="s">
        <v>1</v>
      </c>
      <c r="K6602" s="28">
        <v>20.440000000000001</v>
      </c>
      <c r="L6602" s="28">
        <v>0</v>
      </c>
    </row>
    <row r="6603" spans="1:12" x14ac:dyDescent="0.25">
      <c r="A6603" s="24" t="s">
        <v>3305</v>
      </c>
      <c r="B6603" s="26">
        <v>2015</v>
      </c>
      <c r="C6603" s="24">
        <v>9</v>
      </c>
      <c r="D6603" s="24" t="s">
        <v>261</v>
      </c>
      <c r="E6603" s="26">
        <v>207</v>
      </c>
      <c r="F6603" s="24">
        <v>1904</v>
      </c>
      <c r="G6603" s="26" t="s">
        <v>5211</v>
      </c>
      <c r="H6603" s="24" t="s">
        <v>94</v>
      </c>
      <c r="I6603" s="24" t="s">
        <v>95</v>
      </c>
      <c r="J6603" s="27" t="s">
        <v>1</v>
      </c>
      <c r="K6603" s="28">
        <v>18.57</v>
      </c>
      <c r="L6603" s="28">
        <v>0</v>
      </c>
    </row>
    <row r="6604" spans="1:12" x14ac:dyDescent="0.25">
      <c r="A6604" s="24" t="s">
        <v>3305</v>
      </c>
      <c r="B6604" s="26">
        <v>2015</v>
      </c>
      <c r="C6604" s="24">
        <v>9</v>
      </c>
      <c r="D6604" s="24" t="s">
        <v>261</v>
      </c>
      <c r="E6604" s="26">
        <v>207</v>
      </c>
      <c r="F6604" s="24">
        <v>4584</v>
      </c>
      <c r="G6604" s="26" t="s">
        <v>7891</v>
      </c>
      <c r="H6604" s="24" t="s">
        <v>598</v>
      </c>
      <c r="I6604" s="24" t="s">
        <v>599</v>
      </c>
      <c r="J6604" s="27" t="s">
        <v>1</v>
      </c>
      <c r="K6604" s="28">
        <v>107.76</v>
      </c>
      <c r="L6604" s="28">
        <v>0</v>
      </c>
    </row>
    <row r="6605" spans="1:12" x14ac:dyDescent="0.25">
      <c r="A6605" s="24" t="s">
        <v>3305</v>
      </c>
      <c r="B6605" s="26">
        <v>2015</v>
      </c>
      <c r="C6605" s="24">
        <v>9</v>
      </c>
      <c r="D6605" s="24" t="s">
        <v>261</v>
      </c>
      <c r="E6605" s="26">
        <v>207</v>
      </c>
      <c r="F6605" s="24">
        <v>5697</v>
      </c>
      <c r="G6605" s="26" t="s">
        <v>9004</v>
      </c>
      <c r="H6605" s="24" t="s">
        <v>404</v>
      </c>
      <c r="I6605" s="24" t="s">
        <v>405</v>
      </c>
      <c r="J6605" s="27" t="s">
        <v>1</v>
      </c>
      <c r="K6605" s="28">
        <v>30.93</v>
      </c>
      <c r="L6605" s="28">
        <v>0</v>
      </c>
    </row>
    <row r="6606" spans="1:12" x14ac:dyDescent="0.25">
      <c r="A6606" s="24" t="s">
        <v>3305</v>
      </c>
      <c r="B6606" s="26">
        <v>2015</v>
      </c>
      <c r="C6606" s="24">
        <v>9</v>
      </c>
      <c r="D6606" s="24" t="s">
        <v>261</v>
      </c>
      <c r="E6606" s="26">
        <v>207</v>
      </c>
      <c r="F6606" s="24">
        <v>5698</v>
      </c>
      <c r="G6606" s="26" t="s">
        <v>9005</v>
      </c>
      <c r="H6606" s="24" t="s">
        <v>1778</v>
      </c>
      <c r="I6606" s="24" t="s">
        <v>1779</v>
      </c>
      <c r="J6606" s="27" t="s">
        <v>1</v>
      </c>
      <c r="K6606" s="28">
        <v>33.85</v>
      </c>
      <c r="L6606" s="28">
        <v>0</v>
      </c>
    </row>
    <row r="6607" spans="1:12" x14ac:dyDescent="0.25">
      <c r="A6607" s="24" t="s">
        <v>3305</v>
      </c>
      <c r="B6607" s="26">
        <v>2015</v>
      </c>
      <c r="C6607" s="24">
        <v>9</v>
      </c>
      <c r="D6607" s="24" t="s">
        <v>261</v>
      </c>
      <c r="E6607" s="26">
        <v>207</v>
      </c>
      <c r="F6607" s="24">
        <v>5699</v>
      </c>
      <c r="G6607" s="26" t="s">
        <v>9006</v>
      </c>
      <c r="H6607" s="24" t="s">
        <v>1296</v>
      </c>
      <c r="I6607" s="24" t="s">
        <v>1297</v>
      </c>
      <c r="J6607" s="27" t="s">
        <v>1</v>
      </c>
      <c r="K6607" s="28">
        <v>2.86</v>
      </c>
      <c r="L6607" s="28">
        <v>0</v>
      </c>
    </row>
    <row r="6608" spans="1:12" x14ac:dyDescent="0.25">
      <c r="A6608" s="24" t="s">
        <v>3305</v>
      </c>
      <c r="B6608" s="26">
        <v>2015</v>
      </c>
      <c r="C6608" s="24">
        <v>9</v>
      </c>
      <c r="D6608" s="24" t="s">
        <v>261</v>
      </c>
      <c r="E6608" s="26">
        <v>207</v>
      </c>
      <c r="F6608" s="24">
        <v>787</v>
      </c>
      <c r="G6608" s="26" t="s">
        <v>4094</v>
      </c>
      <c r="H6608" s="24" t="s">
        <v>77</v>
      </c>
      <c r="I6608" s="24" t="s">
        <v>78</v>
      </c>
      <c r="J6608" s="27" t="s">
        <v>1</v>
      </c>
      <c r="K6608" s="28">
        <v>3.23</v>
      </c>
      <c r="L6608" s="28">
        <v>0</v>
      </c>
    </row>
    <row r="6609" spans="1:12" x14ac:dyDescent="0.25">
      <c r="A6609" s="24" t="s">
        <v>3305</v>
      </c>
      <c r="B6609" s="26">
        <v>2015</v>
      </c>
      <c r="C6609" s="24">
        <v>9</v>
      </c>
      <c r="D6609" s="24" t="s">
        <v>261</v>
      </c>
      <c r="E6609" s="26">
        <v>207</v>
      </c>
      <c r="F6609" s="24">
        <v>5700</v>
      </c>
      <c r="G6609" s="26" t="s">
        <v>9007</v>
      </c>
      <c r="H6609" s="24" t="s">
        <v>77</v>
      </c>
      <c r="I6609" s="24" t="s">
        <v>78</v>
      </c>
      <c r="J6609" s="27" t="s">
        <v>1</v>
      </c>
      <c r="K6609" s="28">
        <v>3.04</v>
      </c>
      <c r="L6609" s="28">
        <v>0</v>
      </c>
    </row>
    <row r="6610" spans="1:12" x14ac:dyDescent="0.25">
      <c r="A6610" s="24" t="s">
        <v>3305</v>
      </c>
      <c r="B6610" s="26">
        <v>2015</v>
      </c>
      <c r="C6610" s="24">
        <v>9</v>
      </c>
      <c r="D6610" s="24" t="s">
        <v>261</v>
      </c>
      <c r="E6610" s="26">
        <v>207</v>
      </c>
      <c r="F6610" s="24">
        <v>343</v>
      </c>
      <c r="G6610" s="26" t="s">
        <v>3650</v>
      </c>
      <c r="H6610" s="24" t="s">
        <v>232</v>
      </c>
      <c r="I6610" s="24" t="s">
        <v>233</v>
      </c>
      <c r="J6610" s="27" t="s">
        <v>1</v>
      </c>
      <c r="K6610" s="28">
        <v>23.17</v>
      </c>
      <c r="L6610" s="28">
        <v>0</v>
      </c>
    </row>
    <row r="6611" spans="1:12" x14ac:dyDescent="0.25">
      <c r="A6611" s="24" t="s">
        <v>3305</v>
      </c>
      <c r="B6611" s="26">
        <v>2015</v>
      </c>
      <c r="C6611" s="24">
        <v>9</v>
      </c>
      <c r="D6611" s="24" t="s">
        <v>261</v>
      </c>
      <c r="E6611" s="26">
        <v>207</v>
      </c>
      <c r="F6611" s="24">
        <v>5701</v>
      </c>
      <c r="G6611" s="26" t="s">
        <v>9008</v>
      </c>
      <c r="H6611" s="24" t="s">
        <v>1780</v>
      </c>
      <c r="I6611" s="24" t="s">
        <v>1781</v>
      </c>
      <c r="J6611" s="27" t="s">
        <v>1</v>
      </c>
      <c r="K6611" s="28">
        <v>8.07</v>
      </c>
      <c r="L6611" s="28">
        <v>0</v>
      </c>
    </row>
    <row r="6612" spans="1:12" x14ac:dyDescent="0.25">
      <c r="A6612" s="24" t="s">
        <v>3305</v>
      </c>
      <c r="B6612" s="26">
        <v>2015</v>
      </c>
      <c r="C6612" s="24">
        <v>9</v>
      </c>
      <c r="D6612" s="24" t="s">
        <v>261</v>
      </c>
      <c r="E6612" s="26">
        <v>207</v>
      </c>
      <c r="F6612" s="24">
        <v>5702</v>
      </c>
      <c r="G6612" s="26" t="s">
        <v>9009</v>
      </c>
      <c r="H6612" s="24" t="s">
        <v>61</v>
      </c>
      <c r="I6612" s="24" t="s">
        <v>62</v>
      </c>
      <c r="J6612" s="27" t="s">
        <v>1</v>
      </c>
      <c r="K6612" s="28">
        <v>59.91</v>
      </c>
      <c r="L6612" s="28">
        <v>0</v>
      </c>
    </row>
    <row r="6613" spans="1:12" x14ac:dyDescent="0.25">
      <c r="A6613" s="24" t="s">
        <v>3305</v>
      </c>
      <c r="B6613" s="26">
        <v>2015</v>
      </c>
      <c r="C6613" s="24">
        <v>9</v>
      </c>
      <c r="D6613" s="24" t="s">
        <v>261</v>
      </c>
      <c r="E6613" s="26">
        <v>207</v>
      </c>
      <c r="F6613" s="24">
        <v>5703</v>
      </c>
      <c r="G6613" s="26" t="s">
        <v>9010</v>
      </c>
      <c r="H6613" s="24" t="s">
        <v>176</v>
      </c>
      <c r="I6613" s="24" t="s">
        <v>177</v>
      </c>
      <c r="J6613" s="27" t="s">
        <v>1</v>
      </c>
      <c r="K6613" s="28">
        <v>44.16</v>
      </c>
      <c r="L6613" s="28">
        <v>0</v>
      </c>
    </row>
    <row r="6614" spans="1:12" x14ac:dyDescent="0.25">
      <c r="A6614" s="24" t="s">
        <v>3305</v>
      </c>
      <c r="B6614" s="26">
        <v>2015</v>
      </c>
      <c r="C6614" s="24">
        <v>9</v>
      </c>
      <c r="D6614" s="24" t="s">
        <v>261</v>
      </c>
      <c r="E6614" s="26">
        <v>207</v>
      </c>
      <c r="F6614" s="24">
        <v>1271</v>
      </c>
      <c r="G6614" s="26" t="s">
        <v>4578</v>
      </c>
      <c r="H6614" s="24" t="s">
        <v>470</v>
      </c>
      <c r="I6614" s="24" t="s">
        <v>471</v>
      </c>
      <c r="J6614" s="27" t="s">
        <v>1</v>
      </c>
      <c r="K6614" s="28">
        <v>34.4</v>
      </c>
      <c r="L6614" s="28">
        <v>0</v>
      </c>
    </row>
    <row r="6615" spans="1:12" x14ac:dyDescent="0.25">
      <c r="A6615" s="24" t="s">
        <v>3305</v>
      </c>
      <c r="B6615" s="26">
        <v>2015</v>
      </c>
      <c r="C6615" s="24">
        <v>9</v>
      </c>
      <c r="D6615" s="24" t="s">
        <v>261</v>
      </c>
      <c r="E6615" s="26">
        <v>207</v>
      </c>
      <c r="F6615" s="24">
        <v>5704</v>
      </c>
      <c r="G6615" s="26" t="s">
        <v>9011</v>
      </c>
      <c r="H6615" s="24" t="s">
        <v>98</v>
      </c>
      <c r="I6615" s="24" t="s">
        <v>99</v>
      </c>
      <c r="J6615" s="27" t="s">
        <v>1</v>
      </c>
      <c r="K6615" s="28">
        <v>18.7</v>
      </c>
      <c r="L6615" s="28">
        <v>0</v>
      </c>
    </row>
    <row r="6616" spans="1:12" x14ac:dyDescent="0.25">
      <c r="A6616" s="24" t="s">
        <v>3305</v>
      </c>
      <c r="B6616" s="26">
        <v>2015</v>
      </c>
      <c r="C6616" s="24">
        <v>9</v>
      </c>
      <c r="D6616" s="24" t="s">
        <v>261</v>
      </c>
      <c r="E6616" s="26">
        <v>207</v>
      </c>
      <c r="F6616" s="24">
        <v>5705</v>
      </c>
      <c r="G6616" s="26" t="s">
        <v>9012</v>
      </c>
      <c r="H6616" s="24" t="s">
        <v>164</v>
      </c>
      <c r="I6616" s="24" t="s">
        <v>165</v>
      </c>
      <c r="J6616" s="27" t="s">
        <v>1</v>
      </c>
      <c r="K6616" s="28">
        <v>10.74</v>
      </c>
      <c r="L6616" s="28">
        <v>0</v>
      </c>
    </row>
    <row r="6617" spans="1:12" x14ac:dyDescent="0.25">
      <c r="A6617" s="24" t="s">
        <v>3305</v>
      </c>
      <c r="B6617" s="26">
        <v>2015</v>
      </c>
      <c r="C6617" s="24">
        <v>9</v>
      </c>
      <c r="D6617" s="24" t="s">
        <v>261</v>
      </c>
      <c r="E6617" s="26">
        <v>207</v>
      </c>
      <c r="F6617" s="24">
        <v>5706</v>
      </c>
      <c r="G6617" s="26" t="s">
        <v>9013</v>
      </c>
      <c r="H6617" s="24" t="s">
        <v>98</v>
      </c>
      <c r="I6617" s="24" t="s">
        <v>99</v>
      </c>
      <c r="J6617" s="27" t="s">
        <v>1</v>
      </c>
      <c r="K6617" s="28">
        <v>9.51</v>
      </c>
      <c r="L6617" s="28">
        <v>0</v>
      </c>
    </row>
    <row r="6618" spans="1:12" x14ac:dyDescent="0.25">
      <c r="A6618" s="24" t="s">
        <v>3305</v>
      </c>
      <c r="B6618" s="26">
        <v>2015</v>
      </c>
      <c r="C6618" s="24">
        <v>9</v>
      </c>
      <c r="D6618" s="24" t="s">
        <v>261</v>
      </c>
      <c r="E6618" s="26">
        <v>207</v>
      </c>
      <c r="F6618" s="24">
        <v>4549</v>
      </c>
      <c r="G6618" s="26" t="s">
        <v>7856</v>
      </c>
      <c r="H6618" s="24" t="s">
        <v>1180</v>
      </c>
      <c r="I6618" s="24" t="s">
        <v>1181</v>
      </c>
      <c r="J6618" s="27" t="s">
        <v>1</v>
      </c>
      <c r="K6618" s="28">
        <v>20.13</v>
      </c>
      <c r="L6618" s="28">
        <v>0</v>
      </c>
    </row>
    <row r="6619" spans="1:12" x14ac:dyDescent="0.25">
      <c r="A6619" s="24" t="s">
        <v>3305</v>
      </c>
      <c r="B6619" s="26">
        <v>2015</v>
      </c>
      <c r="C6619" s="24">
        <v>9</v>
      </c>
      <c r="D6619" s="24" t="s">
        <v>261</v>
      </c>
      <c r="E6619" s="26">
        <v>207</v>
      </c>
      <c r="F6619" s="24">
        <v>5707</v>
      </c>
      <c r="G6619" s="26" t="s">
        <v>9014</v>
      </c>
      <c r="H6619" s="24" t="s">
        <v>132</v>
      </c>
      <c r="I6619" s="24" t="s">
        <v>133</v>
      </c>
      <c r="J6619" s="27" t="s">
        <v>1</v>
      </c>
      <c r="K6619" s="28">
        <v>19.5</v>
      </c>
      <c r="L6619" s="28">
        <v>0</v>
      </c>
    </row>
    <row r="6620" spans="1:12" x14ac:dyDescent="0.25">
      <c r="A6620" s="24" t="s">
        <v>3305</v>
      </c>
      <c r="B6620" s="26">
        <v>2015</v>
      </c>
      <c r="C6620" s="24">
        <v>9</v>
      </c>
      <c r="D6620" s="24" t="s">
        <v>261</v>
      </c>
      <c r="E6620" s="26">
        <v>207</v>
      </c>
      <c r="F6620" s="24">
        <v>4223</v>
      </c>
      <c r="G6620" s="26" t="s">
        <v>7530</v>
      </c>
      <c r="H6620" s="24" t="s">
        <v>69</v>
      </c>
      <c r="I6620" s="24" t="s">
        <v>70</v>
      </c>
      <c r="J6620" s="27" t="s">
        <v>1</v>
      </c>
      <c r="K6620" s="28">
        <v>31.61</v>
      </c>
      <c r="L6620" s="28">
        <v>0</v>
      </c>
    </row>
    <row r="6621" spans="1:12" x14ac:dyDescent="0.25">
      <c r="A6621" s="24" t="s">
        <v>3305</v>
      </c>
      <c r="B6621" s="26">
        <v>2015</v>
      </c>
      <c r="C6621" s="24">
        <v>9</v>
      </c>
      <c r="D6621" s="24" t="s">
        <v>261</v>
      </c>
      <c r="E6621" s="26">
        <v>207</v>
      </c>
      <c r="F6621" s="24">
        <v>5708</v>
      </c>
      <c r="G6621" s="26" t="s">
        <v>9015</v>
      </c>
      <c r="H6621" s="24" t="s">
        <v>90</v>
      </c>
      <c r="I6621" s="24" t="s">
        <v>91</v>
      </c>
      <c r="J6621" s="27" t="s">
        <v>1</v>
      </c>
      <c r="K6621" s="28">
        <v>8.26</v>
      </c>
      <c r="L6621" s="28">
        <v>0</v>
      </c>
    </row>
    <row r="6622" spans="1:12" x14ac:dyDescent="0.25">
      <c r="A6622" s="24" t="s">
        <v>3305</v>
      </c>
      <c r="B6622" s="26">
        <v>2015</v>
      </c>
      <c r="C6622" s="24">
        <v>9</v>
      </c>
      <c r="D6622" s="24" t="s">
        <v>261</v>
      </c>
      <c r="E6622" s="26">
        <v>207</v>
      </c>
      <c r="F6622" s="24">
        <v>5709</v>
      </c>
      <c r="G6622" s="26" t="s">
        <v>9016</v>
      </c>
      <c r="H6622" s="24" t="s">
        <v>132</v>
      </c>
      <c r="I6622" s="24" t="s">
        <v>133</v>
      </c>
      <c r="J6622" s="27" t="s">
        <v>1</v>
      </c>
      <c r="K6622" s="28">
        <v>101.1</v>
      </c>
      <c r="L6622" s="28">
        <v>0</v>
      </c>
    </row>
    <row r="6623" spans="1:12" x14ac:dyDescent="0.25">
      <c r="A6623" s="24" t="s">
        <v>3305</v>
      </c>
      <c r="B6623" s="26">
        <v>2015</v>
      </c>
      <c r="C6623" s="24">
        <v>9</v>
      </c>
      <c r="D6623" s="24" t="s">
        <v>261</v>
      </c>
      <c r="E6623" s="26">
        <v>207</v>
      </c>
      <c r="F6623" s="24">
        <v>75</v>
      </c>
      <c r="G6623" s="26" t="s">
        <v>3382</v>
      </c>
      <c r="H6623" s="24" t="s">
        <v>94</v>
      </c>
      <c r="I6623" s="24" t="s">
        <v>95</v>
      </c>
      <c r="J6623" s="27" t="s">
        <v>1</v>
      </c>
      <c r="K6623" s="28">
        <v>5.16</v>
      </c>
      <c r="L6623" s="28">
        <v>0</v>
      </c>
    </row>
    <row r="6624" spans="1:12" x14ac:dyDescent="0.25">
      <c r="A6624" s="24" t="s">
        <v>3305</v>
      </c>
      <c r="B6624" s="26">
        <v>2015</v>
      </c>
      <c r="C6624" s="24">
        <v>9</v>
      </c>
      <c r="D6624" s="24" t="s">
        <v>261</v>
      </c>
      <c r="E6624" s="26">
        <v>207</v>
      </c>
      <c r="F6624" s="24">
        <v>5710</v>
      </c>
      <c r="G6624" s="26" t="s">
        <v>9017</v>
      </c>
      <c r="H6624" s="24" t="s">
        <v>144</v>
      </c>
      <c r="I6624" s="24" t="s">
        <v>145</v>
      </c>
      <c r="J6624" s="27" t="s">
        <v>1</v>
      </c>
      <c r="K6624" s="28">
        <v>73.58</v>
      </c>
      <c r="L6624" s="28">
        <v>0</v>
      </c>
    </row>
    <row r="6625" spans="1:12" x14ac:dyDescent="0.25">
      <c r="A6625" s="24" t="s">
        <v>3305</v>
      </c>
      <c r="B6625" s="26">
        <v>2015</v>
      </c>
      <c r="C6625" s="24">
        <v>9</v>
      </c>
      <c r="D6625" s="24" t="s">
        <v>261</v>
      </c>
      <c r="E6625" s="26">
        <v>207</v>
      </c>
      <c r="F6625" s="24">
        <v>5711</v>
      </c>
      <c r="G6625" s="26" t="s">
        <v>9018</v>
      </c>
      <c r="H6625" s="24" t="s">
        <v>237</v>
      </c>
      <c r="I6625" s="24" t="s">
        <v>238</v>
      </c>
      <c r="J6625" s="27" t="s">
        <v>1</v>
      </c>
      <c r="K6625" s="28">
        <v>18.5</v>
      </c>
      <c r="L6625" s="28">
        <v>0</v>
      </c>
    </row>
    <row r="6626" spans="1:12" x14ac:dyDescent="0.25">
      <c r="A6626" s="24" t="s">
        <v>3305</v>
      </c>
      <c r="B6626" s="26">
        <v>2015</v>
      </c>
      <c r="C6626" s="24">
        <v>9</v>
      </c>
      <c r="D6626" s="24" t="s">
        <v>261</v>
      </c>
      <c r="E6626" s="26">
        <v>207</v>
      </c>
      <c r="F6626" s="24">
        <v>5712</v>
      </c>
      <c r="G6626" s="26" t="s">
        <v>9019</v>
      </c>
      <c r="H6626" s="24" t="s">
        <v>152</v>
      </c>
      <c r="I6626" s="24" t="s">
        <v>153</v>
      </c>
      <c r="J6626" s="27" t="s">
        <v>1</v>
      </c>
      <c r="K6626" s="28">
        <v>382.54</v>
      </c>
      <c r="L6626" s="28">
        <v>0</v>
      </c>
    </row>
    <row r="6627" spans="1:12" x14ac:dyDescent="0.25">
      <c r="A6627" s="24" t="s">
        <v>3305</v>
      </c>
      <c r="B6627" s="26">
        <v>2015</v>
      </c>
      <c r="C6627" s="24">
        <v>9</v>
      </c>
      <c r="D6627" s="24" t="s">
        <v>261</v>
      </c>
      <c r="E6627" s="26">
        <v>208</v>
      </c>
      <c r="F6627" s="24">
        <v>5713</v>
      </c>
      <c r="G6627" s="26" t="s">
        <v>9020</v>
      </c>
      <c r="H6627" s="24" t="s">
        <v>206</v>
      </c>
      <c r="I6627" s="24" t="s">
        <v>207</v>
      </c>
      <c r="J6627" s="27" t="s">
        <v>1</v>
      </c>
      <c r="K6627" s="28">
        <v>83.04</v>
      </c>
      <c r="L6627" s="28">
        <v>0</v>
      </c>
    </row>
    <row r="6628" spans="1:12" x14ac:dyDescent="0.25">
      <c r="A6628" s="24" t="s">
        <v>3305</v>
      </c>
      <c r="B6628" s="26">
        <v>2015</v>
      </c>
      <c r="C6628" s="24">
        <v>9</v>
      </c>
      <c r="D6628" s="24" t="s">
        <v>261</v>
      </c>
      <c r="E6628" s="26">
        <v>208</v>
      </c>
      <c r="F6628" s="24">
        <v>5714</v>
      </c>
      <c r="G6628" s="26" t="s">
        <v>9021</v>
      </c>
      <c r="H6628" s="24" t="s">
        <v>61</v>
      </c>
      <c r="I6628" s="24" t="s">
        <v>62</v>
      </c>
      <c r="J6628" s="27" t="s">
        <v>1</v>
      </c>
      <c r="K6628" s="28">
        <v>7.83</v>
      </c>
      <c r="L6628" s="28">
        <v>0</v>
      </c>
    </row>
    <row r="6629" spans="1:12" x14ac:dyDescent="0.25">
      <c r="A6629" s="24" t="s">
        <v>3305</v>
      </c>
      <c r="B6629" s="26">
        <v>2015</v>
      </c>
      <c r="C6629" s="24">
        <v>9</v>
      </c>
      <c r="D6629" s="24" t="s">
        <v>261</v>
      </c>
      <c r="E6629" s="26">
        <v>208</v>
      </c>
      <c r="F6629" s="24">
        <v>5715</v>
      </c>
      <c r="G6629" s="26" t="s">
        <v>9022</v>
      </c>
      <c r="H6629" s="24" t="s">
        <v>83</v>
      </c>
      <c r="I6629" s="24" t="s">
        <v>84</v>
      </c>
      <c r="J6629" s="27" t="s">
        <v>1</v>
      </c>
      <c r="K6629" s="28">
        <v>7.83</v>
      </c>
      <c r="L6629" s="28">
        <v>0</v>
      </c>
    </row>
    <row r="6630" spans="1:12" x14ac:dyDescent="0.25">
      <c r="A6630" s="24" t="s">
        <v>3305</v>
      </c>
      <c r="B6630" s="26">
        <v>2015</v>
      </c>
      <c r="C6630" s="24">
        <v>9</v>
      </c>
      <c r="D6630" s="24" t="s">
        <v>261</v>
      </c>
      <c r="E6630" s="26">
        <v>208</v>
      </c>
      <c r="F6630" s="24">
        <v>5716</v>
      </c>
      <c r="G6630" s="26" t="s">
        <v>9023</v>
      </c>
      <c r="H6630" s="24" t="s">
        <v>600</v>
      </c>
      <c r="I6630" s="24" t="s">
        <v>601</v>
      </c>
      <c r="J6630" s="27" t="s">
        <v>1</v>
      </c>
      <c r="K6630" s="28">
        <v>96.51</v>
      </c>
      <c r="L6630" s="28">
        <v>0</v>
      </c>
    </row>
    <row r="6631" spans="1:12" x14ac:dyDescent="0.25">
      <c r="A6631" s="24" t="s">
        <v>3305</v>
      </c>
      <c r="B6631" s="26">
        <v>2015</v>
      </c>
      <c r="C6631" s="24">
        <v>9</v>
      </c>
      <c r="D6631" s="24" t="s">
        <v>261</v>
      </c>
      <c r="E6631" s="26">
        <v>208</v>
      </c>
      <c r="F6631" s="24">
        <v>5717</v>
      </c>
      <c r="G6631" s="26" t="s">
        <v>9024</v>
      </c>
      <c r="H6631" s="24" t="s">
        <v>1782</v>
      </c>
      <c r="I6631" s="24" t="s">
        <v>1783</v>
      </c>
      <c r="J6631" s="27" t="s">
        <v>1</v>
      </c>
      <c r="K6631" s="28">
        <v>55.77</v>
      </c>
      <c r="L6631" s="28">
        <v>0</v>
      </c>
    </row>
    <row r="6632" spans="1:12" x14ac:dyDescent="0.25">
      <c r="A6632" s="24" t="s">
        <v>3305</v>
      </c>
      <c r="B6632" s="26">
        <v>2015</v>
      </c>
      <c r="C6632" s="24">
        <v>9</v>
      </c>
      <c r="D6632" s="24" t="s">
        <v>261</v>
      </c>
      <c r="E6632" s="26">
        <v>209</v>
      </c>
      <c r="F6632" s="24">
        <v>5718</v>
      </c>
      <c r="G6632" s="26" t="s">
        <v>9025</v>
      </c>
      <c r="H6632" s="24" t="s">
        <v>946</v>
      </c>
      <c r="I6632" s="24" t="s">
        <v>947</v>
      </c>
      <c r="J6632" s="27" t="s">
        <v>1</v>
      </c>
      <c r="K6632" s="28">
        <v>7.83</v>
      </c>
      <c r="L6632" s="28">
        <v>0</v>
      </c>
    </row>
    <row r="6633" spans="1:12" x14ac:dyDescent="0.25">
      <c r="A6633" s="24" t="s">
        <v>3305</v>
      </c>
      <c r="B6633" s="26">
        <v>2015</v>
      </c>
      <c r="C6633" s="24">
        <v>9</v>
      </c>
      <c r="D6633" s="24" t="s">
        <v>261</v>
      </c>
      <c r="E6633" s="26">
        <v>209</v>
      </c>
      <c r="F6633" s="24">
        <v>5719</v>
      </c>
      <c r="G6633" s="26" t="s">
        <v>9026</v>
      </c>
      <c r="H6633" s="24" t="s">
        <v>1784</v>
      </c>
      <c r="I6633" s="24" t="s">
        <v>1785</v>
      </c>
      <c r="J6633" s="27" t="s">
        <v>1</v>
      </c>
      <c r="K6633" s="28">
        <v>12.11</v>
      </c>
      <c r="L6633" s="28">
        <v>0</v>
      </c>
    </row>
    <row r="6634" spans="1:12" x14ac:dyDescent="0.25">
      <c r="A6634" s="24" t="s">
        <v>3305</v>
      </c>
      <c r="B6634" s="26">
        <v>2015</v>
      </c>
      <c r="C6634" s="24">
        <v>9</v>
      </c>
      <c r="D6634" s="24" t="s">
        <v>261</v>
      </c>
      <c r="E6634" s="26">
        <v>209</v>
      </c>
      <c r="F6634" s="24">
        <v>4835</v>
      </c>
      <c r="G6634" s="26" t="s">
        <v>8142</v>
      </c>
      <c r="H6634" s="24" t="s">
        <v>1268</v>
      </c>
      <c r="I6634" s="24" t="s">
        <v>1269</v>
      </c>
      <c r="J6634" s="27" t="s">
        <v>1</v>
      </c>
      <c r="K6634" s="28">
        <v>130.35</v>
      </c>
      <c r="L6634" s="28">
        <v>0</v>
      </c>
    </row>
    <row r="6635" spans="1:12" x14ac:dyDescent="0.25">
      <c r="A6635" s="24" t="s">
        <v>3305</v>
      </c>
      <c r="B6635" s="26">
        <v>2015</v>
      </c>
      <c r="C6635" s="24">
        <v>9</v>
      </c>
      <c r="D6635" s="24" t="s">
        <v>261</v>
      </c>
      <c r="E6635" s="26">
        <v>210</v>
      </c>
      <c r="F6635" s="24">
        <v>4847</v>
      </c>
      <c r="G6635" s="26" t="s">
        <v>8154</v>
      </c>
      <c r="H6635" s="24" t="s">
        <v>65</v>
      </c>
      <c r="I6635" s="24" t="s">
        <v>66</v>
      </c>
      <c r="J6635" s="27" t="s">
        <v>1</v>
      </c>
      <c r="K6635" s="28">
        <v>52.48</v>
      </c>
      <c r="L6635" s="28">
        <v>0</v>
      </c>
    </row>
    <row r="6636" spans="1:12" x14ac:dyDescent="0.25">
      <c r="A6636" s="24" t="s">
        <v>3305</v>
      </c>
      <c r="B6636" s="26">
        <v>2015</v>
      </c>
      <c r="C6636" s="24">
        <v>9</v>
      </c>
      <c r="D6636" s="24" t="s">
        <v>261</v>
      </c>
      <c r="E6636" s="26">
        <v>210</v>
      </c>
      <c r="F6636" s="24">
        <v>2525</v>
      </c>
      <c r="G6636" s="26" t="s">
        <v>5832</v>
      </c>
      <c r="H6636" s="24" t="s">
        <v>1616</v>
      </c>
      <c r="I6636" s="24" t="s">
        <v>1617</v>
      </c>
      <c r="J6636" s="27" t="s">
        <v>1</v>
      </c>
      <c r="K6636" s="28">
        <v>132.09</v>
      </c>
      <c r="L6636" s="28">
        <v>0</v>
      </c>
    </row>
    <row r="6637" spans="1:12" x14ac:dyDescent="0.25">
      <c r="A6637" s="24" t="s">
        <v>3305</v>
      </c>
      <c r="B6637" s="26">
        <v>2015</v>
      </c>
      <c r="C6637" s="24">
        <v>9</v>
      </c>
      <c r="D6637" s="24" t="s">
        <v>261</v>
      </c>
      <c r="E6637" s="26">
        <v>210</v>
      </c>
      <c r="F6637" s="24">
        <v>80</v>
      </c>
      <c r="G6637" s="26" t="s">
        <v>3387</v>
      </c>
      <c r="H6637" s="24" t="s">
        <v>67</v>
      </c>
      <c r="I6637" s="24" t="s">
        <v>68</v>
      </c>
      <c r="J6637" s="27" t="s">
        <v>1</v>
      </c>
      <c r="K6637" s="28">
        <v>56.94</v>
      </c>
      <c r="L6637" s="28">
        <v>0</v>
      </c>
    </row>
    <row r="6638" spans="1:12" x14ac:dyDescent="0.25">
      <c r="A6638" s="24" t="s">
        <v>3305</v>
      </c>
      <c r="B6638" s="26">
        <v>2015</v>
      </c>
      <c r="C6638" s="24">
        <v>9</v>
      </c>
      <c r="D6638" s="24" t="s">
        <v>261</v>
      </c>
      <c r="E6638" s="26">
        <v>210</v>
      </c>
      <c r="F6638" s="24">
        <v>5720</v>
      </c>
      <c r="G6638" s="26" t="s">
        <v>9027</v>
      </c>
      <c r="H6638" s="24" t="s">
        <v>249</v>
      </c>
      <c r="I6638" s="24" t="s">
        <v>250</v>
      </c>
      <c r="J6638" s="27" t="s">
        <v>1</v>
      </c>
      <c r="K6638" s="28">
        <v>217.85</v>
      </c>
      <c r="L6638" s="28">
        <v>0</v>
      </c>
    </row>
    <row r="6639" spans="1:12" x14ac:dyDescent="0.25">
      <c r="A6639" s="24" t="s">
        <v>3305</v>
      </c>
      <c r="B6639" s="26">
        <v>2015</v>
      </c>
      <c r="C6639" s="24">
        <v>9</v>
      </c>
      <c r="D6639" s="24" t="s">
        <v>261</v>
      </c>
      <c r="E6639" s="26">
        <v>210</v>
      </c>
      <c r="F6639" s="24">
        <v>5721</v>
      </c>
      <c r="G6639" s="26" t="s">
        <v>9028</v>
      </c>
      <c r="H6639" s="24" t="s">
        <v>164</v>
      </c>
      <c r="I6639" s="24" t="s">
        <v>165</v>
      </c>
      <c r="J6639" s="27" t="s">
        <v>1</v>
      </c>
      <c r="K6639" s="28">
        <v>56.2</v>
      </c>
      <c r="L6639" s="28">
        <v>0</v>
      </c>
    </row>
    <row r="6640" spans="1:12" x14ac:dyDescent="0.25">
      <c r="A6640" s="24" t="s">
        <v>3305</v>
      </c>
      <c r="B6640" s="26">
        <v>2015</v>
      </c>
      <c r="C6640" s="24">
        <v>9</v>
      </c>
      <c r="D6640" s="24" t="s">
        <v>261</v>
      </c>
      <c r="E6640" s="26">
        <v>210</v>
      </c>
      <c r="F6640" s="24">
        <v>4611</v>
      </c>
      <c r="G6640" s="26" t="s">
        <v>7918</v>
      </c>
      <c r="H6640" s="24" t="s">
        <v>39</v>
      </c>
      <c r="I6640" s="24" t="s">
        <v>40</v>
      </c>
      <c r="J6640" s="27" t="s">
        <v>1</v>
      </c>
      <c r="K6640" s="28">
        <v>90.05</v>
      </c>
      <c r="L6640" s="28">
        <v>0</v>
      </c>
    </row>
    <row r="6641" spans="1:12" x14ac:dyDescent="0.25">
      <c r="A6641" s="24" t="s">
        <v>3305</v>
      </c>
      <c r="B6641" s="26">
        <v>2015</v>
      </c>
      <c r="C6641" s="24">
        <v>9</v>
      </c>
      <c r="D6641" s="24" t="s">
        <v>261</v>
      </c>
      <c r="E6641" s="26">
        <v>210</v>
      </c>
      <c r="F6641" s="24">
        <v>523</v>
      </c>
      <c r="G6641" s="26" t="s">
        <v>3830</v>
      </c>
      <c r="H6641" s="24" t="s">
        <v>59</v>
      </c>
      <c r="I6641" s="24" t="s">
        <v>60</v>
      </c>
      <c r="J6641" s="27" t="s">
        <v>1</v>
      </c>
      <c r="K6641" s="28">
        <v>249.22</v>
      </c>
      <c r="L6641" s="28">
        <v>0</v>
      </c>
    </row>
    <row r="6642" spans="1:12" x14ac:dyDescent="0.25">
      <c r="A6642" s="24" t="s">
        <v>3305</v>
      </c>
      <c r="B6642" s="26">
        <v>2015</v>
      </c>
      <c r="C6642" s="24">
        <v>9</v>
      </c>
      <c r="D6642" s="24" t="s">
        <v>261</v>
      </c>
      <c r="E6642" s="26">
        <v>210</v>
      </c>
      <c r="F6642" s="24">
        <v>5722</v>
      </c>
      <c r="G6642" s="26" t="s">
        <v>9029</v>
      </c>
      <c r="H6642" s="24" t="s">
        <v>67</v>
      </c>
      <c r="I6642" s="24" t="s">
        <v>68</v>
      </c>
      <c r="J6642" s="27" t="s">
        <v>1</v>
      </c>
      <c r="K6642" s="28">
        <v>34.450000000000003</v>
      </c>
      <c r="L6642" s="28">
        <v>0</v>
      </c>
    </row>
    <row r="6643" spans="1:12" x14ac:dyDescent="0.25">
      <c r="A6643" s="24" t="s">
        <v>3305</v>
      </c>
      <c r="B6643" s="26">
        <v>2015</v>
      </c>
      <c r="C6643" s="24">
        <v>9</v>
      </c>
      <c r="D6643" s="24" t="s">
        <v>261</v>
      </c>
      <c r="E6643" s="26">
        <v>210</v>
      </c>
      <c r="F6643" s="24">
        <v>5723</v>
      </c>
      <c r="G6643" s="26" t="s">
        <v>9030</v>
      </c>
      <c r="H6643" s="24" t="s">
        <v>77</v>
      </c>
      <c r="I6643" s="24" t="s">
        <v>78</v>
      </c>
      <c r="J6643" s="27" t="s">
        <v>1</v>
      </c>
      <c r="K6643" s="28">
        <v>23.54</v>
      </c>
      <c r="L6643" s="28">
        <v>0</v>
      </c>
    </row>
    <row r="6644" spans="1:12" x14ac:dyDescent="0.25">
      <c r="A6644" s="24" t="s">
        <v>3305</v>
      </c>
      <c r="B6644" s="26">
        <v>2015</v>
      </c>
      <c r="C6644" s="24">
        <v>9</v>
      </c>
      <c r="D6644" s="24" t="s">
        <v>261</v>
      </c>
      <c r="E6644" s="26">
        <v>210</v>
      </c>
      <c r="F6644" s="24">
        <v>2290</v>
      </c>
      <c r="G6644" s="26" t="s">
        <v>5597</v>
      </c>
      <c r="H6644" s="24" t="s">
        <v>69</v>
      </c>
      <c r="I6644" s="24" t="s">
        <v>70</v>
      </c>
      <c r="J6644" s="27" t="s">
        <v>1</v>
      </c>
      <c r="K6644" s="28">
        <v>37.14</v>
      </c>
      <c r="L6644" s="28">
        <v>0</v>
      </c>
    </row>
    <row r="6645" spans="1:12" x14ac:dyDescent="0.25">
      <c r="A6645" s="24" t="s">
        <v>3305</v>
      </c>
      <c r="B6645" s="26">
        <v>2015</v>
      </c>
      <c r="C6645" s="24">
        <v>9</v>
      </c>
      <c r="D6645" s="24" t="s">
        <v>261</v>
      </c>
      <c r="E6645" s="26">
        <v>210</v>
      </c>
      <c r="F6645" s="24">
        <v>5724</v>
      </c>
      <c r="G6645" s="26" t="s">
        <v>9031</v>
      </c>
      <c r="H6645" s="24" t="s">
        <v>65</v>
      </c>
      <c r="I6645" s="24" t="s">
        <v>66</v>
      </c>
      <c r="J6645" s="27" t="s">
        <v>1</v>
      </c>
      <c r="K6645" s="28">
        <v>5.53</v>
      </c>
      <c r="L6645" s="28">
        <v>0</v>
      </c>
    </row>
    <row r="6646" spans="1:12" x14ac:dyDescent="0.25">
      <c r="A6646" s="24" t="s">
        <v>3305</v>
      </c>
      <c r="B6646" s="26">
        <v>2015</v>
      </c>
      <c r="C6646" s="24">
        <v>9</v>
      </c>
      <c r="D6646" s="24" t="s">
        <v>261</v>
      </c>
      <c r="E6646" s="26">
        <v>210</v>
      </c>
      <c r="F6646" s="24">
        <v>5725</v>
      </c>
      <c r="G6646" s="26" t="s">
        <v>9032</v>
      </c>
      <c r="H6646" s="24" t="s">
        <v>77</v>
      </c>
      <c r="I6646" s="24" t="s">
        <v>78</v>
      </c>
      <c r="J6646" s="27" t="s">
        <v>1</v>
      </c>
      <c r="K6646" s="28">
        <v>51.49</v>
      </c>
      <c r="L6646" s="28">
        <v>0</v>
      </c>
    </row>
    <row r="6647" spans="1:12" x14ac:dyDescent="0.25">
      <c r="A6647" s="24" t="s">
        <v>3305</v>
      </c>
      <c r="B6647" s="26">
        <v>2015</v>
      </c>
      <c r="C6647" s="24">
        <v>9</v>
      </c>
      <c r="D6647" s="24" t="s">
        <v>261</v>
      </c>
      <c r="E6647" s="26">
        <v>210</v>
      </c>
      <c r="F6647" s="24">
        <v>5726</v>
      </c>
      <c r="G6647" s="26" t="s">
        <v>9033</v>
      </c>
      <c r="H6647" s="24" t="s">
        <v>77</v>
      </c>
      <c r="I6647" s="24" t="s">
        <v>78</v>
      </c>
      <c r="J6647" s="27" t="s">
        <v>1</v>
      </c>
      <c r="K6647" s="28">
        <v>51.74</v>
      </c>
      <c r="L6647" s="28">
        <v>0</v>
      </c>
    </row>
    <row r="6648" spans="1:12" x14ac:dyDescent="0.25">
      <c r="A6648" s="24" t="s">
        <v>3305</v>
      </c>
      <c r="B6648" s="26">
        <v>2015</v>
      </c>
      <c r="C6648" s="24">
        <v>9</v>
      </c>
      <c r="D6648" s="24" t="s">
        <v>261</v>
      </c>
      <c r="E6648" s="26">
        <v>210</v>
      </c>
      <c r="F6648" s="24">
        <v>1212</v>
      </c>
      <c r="G6648" s="26" t="s">
        <v>4519</v>
      </c>
      <c r="H6648" s="24" t="s">
        <v>700</v>
      </c>
      <c r="I6648" s="24" t="s">
        <v>701</v>
      </c>
      <c r="J6648" s="27" t="s">
        <v>1</v>
      </c>
      <c r="K6648" s="28">
        <v>33.61</v>
      </c>
      <c r="L6648" s="28">
        <v>0</v>
      </c>
    </row>
    <row r="6649" spans="1:12" x14ac:dyDescent="0.25">
      <c r="A6649" s="24" t="s">
        <v>3305</v>
      </c>
      <c r="B6649" s="26">
        <v>2015</v>
      </c>
      <c r="C6649" s="24">
        <v>9</v>
      </c>
      <c r="D6649" s="24" t="s">
        <v>261</v>
      </c>
      <c r="E6649" s="26">
        <v>210</v>
      </c>
      <c r="F6649" s="24">
        <v>5727</v>
      </c>
      <c r="G6649" s="26" t="s">
        <v>9034</v>
      </c>
      <c r="H6649" s="24" t="s">
        <v>67</v>
      </c>
      <c r="I6649" s="24" t="s">
        <v>68</v>
      </c>
      <c r="J6649" s="27" t="s">
        <v>1</v>
      </c>
      <c r="K6649" s="28">
        <v>10.31</v>
      </c>
      <c r="L6649" s="28">
        <v>0</v>
      </c>
    </row>
    <row r="6650" spans="1:12" x14ac:dyDescent="0.25">
      <c r="A6650" s="24" t="s">
        <v>3305</v>
      </c>
      <c r="B6650" s="26">
        <v>2015</v>
      </c>
      <c r="C6650" s="24">
        <v>9</v>
      </c>
      <c r="D6650" s="24" t="s">
        <v>261</v>
      </c>
      <c r="E6650" s="26">
        <v>210</v>
      </c>
      <c r="F6650" s="24">
        <v>5728</v>
      </c>
      <c r="G6650" s="26" t="s">
        <v>9035</v>
      </c>
      <c r="H6650" s="24" t="s">
        <v>1356</v>
      </c>
      <c r="I6650" s="24" t="s">
        <v>1357</v>
      </c>
      <c r="J6650" s="27" t="s">
        <v>1</v>
      </c>
      <c r="K6650" s="28">
        <v>41.18</v>
      </c>
      <c r="L6650" s="28">
        <v>0</v>
      </c>
    </row>
    <row r="6651" spans="1:12" x14ac:dyDescent="0.25">
      <c r="A6651" s="24" t="s">
        <v>3305</v>
      </c>
      <c r="B6651" s="26">
        <v>2015</v>
      </c>
      <c r="C6651" s="24">
        <v>9</v>
      </c>
      <c r="D6651" s="24" t="s">
        <v>261</v>
      </c>
      <c r="E6651" s="26">
        <v>210</v>
      </c>
      <c r="F6651" s="24">
        <v>5729</v>
      </c>
      <c r="G6651" s="26" t="s">
        <v>9036</v>
      </c>
      <c r="H6651" s="24" t="s">
        <v>1786</v>
      </c>
      <c r="I6651" s="24" t="s">
        <v>1787</v>
      </c>
      <c r="J6651" s="27" t="s">
        <v>1</v>
      </c>
      <c r="K6651" s="28">
        <v>7.83</v>
      </c>
      <c r="L6651" s="28">
        <v>0</v>
      </c>
    </row>
    <row r="6652" spans="1:12" x14ac:dyDescent="0.25">
      <c r="A6652" s="24" t="s">
        <v>3305</v>
      </c>
      <c r="B6652" s="26">
        <v>2015</v>
      </c>
      <c r="C6652" s="24">
        <v>9</v>
      </c>
      <c r="D6652" s="24" t="s">
        <v>261</v>
      </c>
      <c r="E6652" s="26">
        <v>210</v>
      </c>
      <c r="F6652" s="24">
        <v>5730</v>
      </c>
      <c r="G6652" s="26" t="s">
        <v>9037</v>
      </c>
      <c r="H6652" s="24" t="s">
        <v>98</v>
      </c>
      <c r="I6652" s="24" t="s">
        <v>99</v>
      </c>
      <c r="J6652" s="27" t="s">
        <v>1</v>
      </c>
      <c r="K6652" s="28">
        <v>41.54</v>
      </c>
      <c r="L6652" s="28">
        <v>0</v>
      </c>
    </row>
    <row r="6653" spans="1:12" x14ac:dyDescent="0.25">
      <c r="A6653" s="24" t="s">
        <v>3305</v>
      </c>
      <c r="B6653" s="26">
        <v>2015</v>
      </c>
      <c r="C6653" s="24">
        <v>9</v>
      </c>
      <c r="D6653" s="24" t="s">
        <v>261</v>
      </c>
      <c r="E6653" s="26">
        <v>210</v>
      </c>
      <c r="F6653" s="24">
        <v>5731</v>
      </c>
      <c r="G6653" s="26" t="s">
        <v>9038</v>
      </c>
      <c r="H6653" s="24" t="s">
        <v>188</v>
      </c>
      <c r="I6653" s="24" t="s">
        <v>189</v>
      </c>
      <c r="J6653" s="27" t="s">
        <v>1</v>
      </c>
      <c r="K6653" s="28">
        <v>17.899999999999999</v>
      </c>
      <c r="L6653" s="28">
        <v>0</v>
      </c>
    </row>
    <row r="6654" spans="1:12" x14ac:dyDescent="0.25">
      <c r="A6654" s="24" t="s">
        <v>3305</v>
      </c>
      <c r="B6654" s="26">
        <v>2015</v>
      </c>
      <c r="C6654" s="24">
        <v>9</v>
      </c>
      <c r="D6654" s="24" t="s">
        <v>261</v>
      </c>
      <c r="E6654" s="26">
        <v>210</v>
      </c>
      <c r="F6654" s="24">
        <v>5732</v>
      </c>
      <c r="G6654" s="26" t="s">
        <v>9039</v>
      </c>
      <c r="H6654" s="24" t="s">
        <v>67</v>
      </c>
      <c r="I6654" s="24" t="s">
        <v>68</v>
      </c>
      <c r="J6654" s="27" t="s">
        <v>1</v>
      </c>
      <c r="K6654" s="28">
        <v>38.06</v>
      </c>
      <c r="L6654" s="28">
        <v>0</v>
      </c>
    </row>
    <row r="6655" spans="1:12" x14ac:dyDescent="0.25">
      <c r="A6655" s="24" t="s">
        <v>3305</v>
      </c>
      <c r="B6655" s="26">
        <v>2015</v>
      </c>
      <c r="C6655" s="24">
        <v>9</v>
      </c>
      <c r="D6655" s="24" t="s">
        <v>261</v>
      </c>
      <c r="E6655" s="26">
        <v>210</v>
      </c>
      <c r="F6655" s="24">
        <v>5733</v>
      </c>
      <c r="G6655" s="26" t="s">
        <v>9040</v>
      </c>
      <c r="H6655" s="24" t="s">
        <v>198</v>
      </c>
      <c r="I6655" s="24" t="s">
        <v>199</v>
      </c>
      <c r="J6655" s="27" t="s">
        <v>1</v>
      </c>
      <c r="K6655" s="28">
        <v>112.42</v>
      </c>
      <c r="L6655" s="28">
        <v>0</v>
      </c>
    </row>
    <row r="6656" spans="1:12" x14ac:dyDescent="0.25">
      <c r="A6656" s="24" t="s">
        <v>3305</v>
      </c>
      <c r="B6656" s="26">
        <v>2015</v>
      </c>
      <c r="C6656" s="24">
        <v>9</v>
      </c>
      <c r="D6656" s="24" t="s">
        <v>261</v>
      </c>
      <c r="E6656" s="26">
        <v>210</v>
      </c>
      <c r="F6656" s="24">
        <v>5734</v>
      </c>
      <c r="G6656" s="26" t="s">
        <v>9041</v>
      </c>
      <c r="H6656" s="24" t="s">
        <v>198</v>
      </c>
      <c r="I6656" s="24" t="s">
        <v>199</v>
      </c>
      <c r="J6656" s="27" t="s">
        <v>1</v>
      </c>
      <c r="K6656" s="28">
        <v>46.33</v>
      </c>
      <c r="L6656" s="28">
        <v>0</v>
      </c>
    </row>
    <row r="6657" spans="1:12" x14ac:dyDescent="0.25">
      <c r="A6657" s="24" t="s">
        <v>3305</v>
      </c>
      <c r="B6657" s="26">
        <v>2015</v>
      </c>
      <c r="C6657" s="24">
        <v>9</v>
      </c>
      <c r="D6657" s="24" t="s">
        <v>261</v>
      </c>
      <c r="E6657" s="26">
        <v>210</v>
      </c>
      <c r="F6657" s="24">
        <v>5735</v>
      </c>
      <c r="G6657" s="26" t="s">
        <v>9042</v>
      </c>
      <c r="H6657" s="24" t="s">
        <v>67</v>
      </c>
      <c r="I6657" s="24" t="s">
        <v>68</v>
      </c>
      <c r="J6657" s="27" t="s">
        <v>1</v>
      </c>
      <c r="K6657" s="28">
        <v>7.89</v>
      </c>
      <c r="L6657" s="28">
        <v>0</v>
      </c>
    </row>
    <row r="6658" spans="1:12" x14ac:dyDescent="0.25">
      <c r="A6658" s="24" t="s">
        <v>3305</v>
      </c>
      <c r="B6658" s="26">
        <v>2015</v>
      </c>
      <c r="C6658" s="24">
        <v>9</v>
      </c>
      <c r="D6658" s="24" t="s">
        <v>261</v>
      </c>
      <c r="E6658" s="26">
        <v>210</v>
      </c>
      <c r="F6658" s="24">
        <v>5736</v>
      </c>
      <c r="G6658" s="26" t="s">
        <v>9043</v>
      </c>
      <c r="H6658" s="24" t="s">
        <v>67</v>
      </c>
      <c r="I6658" s="24" t="s">
        <v>68</v>
      </c>
      <c r="J6658" s="27" t="s">
        <v>1</v>
      </c>
      <c r="K6658" s="28">
        <v>102.72</v>
      </c>
      <c r="L6658" s="28">
        <v>0</v>
      </c>
    </row>
    <row r="6659" spans="1:12" x14ac:dyDescent="0.25">
      <c r="A6659" s="24" t="s">
        <v>3305</v>
      </c>
      <c r="B6659" s="26">
        <v>2015</v>
      </c>
      <c r="C6659" s="24">
        <v>9</v>
      </c>
      <c r="D6659" s="24" t="s">
        <v>261</v>
      </c>
      <c r="E6659" s="26">
        <v>210</v>
      </c>
      <c r="F6659" s="24">
        <v>5737</v>
      </c>
      <c r="G6659" s="26" t="s">
        <v>9044</v>
      </c>
      <c r="H6659" s="24" t="s">
        <v>976</v>
      </c>
      <c r="I6659" s="24" t="s">
        <v>977</v>
      </c>
      <c r="J6659" s="27" t="s">
        <v>1</v>
      </c>
      <c r="K6659" s="28">
        <v>280.64</v>
      </c>
      <c r="L6659" s="28">
        <v>0</v>
      </c>
    </row>
    <row r="6660" spans="1:12" x14ac:dyDescent="0.25">
      <c r="A6660" s="24" t="s">
        <v>3305</v>
      </c>
      <c r="B6660" s="26">
        <v>2015</v>
      </c>
      <c r="C6660" s="24">
        <v>9</v>
      </c>
      <c r="D6660" s="24" t="s">
        <v>261</v>
      </c>
      <c r="E6660" s="26">
        <v>210</v>
      </c>
      <c r="F6660" s="24">
        <v>5738</v>
      </c>
      <c r="G6660" s="26" t="s">
        <v>9045</v>
      </c>
      <c r="H6660" s="24" t="s">
        <v>67</v>
      </c>
      <c r="I6660" s="24" t="s">
        <v>68</v>
      </c>
      <c r="J6660" s="27" t="s">
        <v>1</v>
      </c>
      <c r="K6660" s="28">
        <v>55.84</v>
      </c>
      <c r="L6660" s="28">
        <v>0</v>
      </c>
    </row>
    <row r="6661" spans="1:12" x14ac:dyDescent="0.25">
      <c r="A6661" s="24" t="s">
        <v>3305</v>
      </c>
      <c r="B6661" s="26">
        <v>2015</v>
      </c>
      <c r="C6661" s="24">
        <v>9</v>
      </c>
      <c r="D6661" s="24" t="s">
        <v>261</v>
      </c>
      <c r="E6661" s="26">
        <v>210</v>
      </c>
      <c r="F6661" s="24">
        <v>5739</v>
      </c>
      <c r="G6661" s="26" t="s">
        <v>9046</v>
      </c>
      <c r="H6661" s="24" t="s">
        <v>176</v>
      </c>
      <c r="I6661" s="24" t="s">
        <v>177</v>
      </c>
      <c r="J6661" s="27" t="s">
        <v>1</v>
      </c>
      <c r="K6661" s="28">
        <v>36.21</v>
      </c>
      <c r="L6661" s="28">
        <v>0</v>
      </c>
    </row>
    <row r="6662" spans="1:12" x14ac:dyDescent="0.25">
      <c r="A6662" s="24" t="s">
        <v>3305</v>
      </c>
      <c r="B6662" s="26">
        <v>2015</v>
      </c>
      <c r="C6662" s="24">
        <v>9</v>
      </c>
      <c r="D6662" s="24" t="s">
        <v>261</v>
      </c>
      <c r="E6662" s="26">
        <v>210</v>
      </c>
      <c r="F6662" s="24">
        <v>5740</v>
      </c>
      <c r="G6662" s="26" t="s">
        <v>9047</v>
      </c>
      <c r="H6662" s="24" t="s">
        <v>176</v>
      </c>
      <c r="I6662" s="24" t="s">
        <v>177</v>
      </c>
      <c r="J6662" s="27" t="s">
        <v>1</v>
      </c>
      <c r="K6662" s="28">
        <v>130.16999999999999</v>
      </c>
      <c r="L6662" s="28">
        <v>0</v>
      </c>
    </row>
    <row r="6663" spans="1:12" x14ac:dyDescent="0.25">
      <c r="A6663" s="24" t="s">
        <v>3305</v>
      </c>
      <c r="B6663" s="26">
        <v>2015</v>
      </c>
      <c r="C6663" s="24">
        <v>9</v>
      </c>
      <c r="D6663" s="24" t="s">
        <v>261</v>
      </c>
      <c r="E6663" s="26">
        <v>211</v>
      </c>
      <c r="F6663" s="24">
        <v>802</v>
      </c>
      <c r="G6663" s="26" t="s">
        <v>4109</v>
      </c>
      <c r="H6663" s="24" t="s">
        <v>102</v>
      </c>
      <c r="I6663" s="24" t="s">
        <v>103</v>
      </c>
      <c r="J6663" s="27" t="s">
        <v>1</v>
      </c>
      <c r="K6663" s="28">
        <v>7.83</v>
      </c>
      <c r="L6663" s="28">
        <v>0</v>
      </c>
    </row>
    <row r="6664" spans="1:12" x14ac:dyDescent="0.25">
      <c r="A6664" s="24" t="s">
        <v>3305</v>
      </c>
      <c r="B6664" s="26">
        <v>2015</v>
      </c>
      <c r="C6664" s="24">
        <v>9</v>
      </c>
      <c r="D6664" s="24" t="s">
        <v>261</v>
      </c>
      <c r="E6664" s="26">
        <v>211</v>
      </c>
      <c r="F6664" s="24">
        <v>1665</v>
      </c>
      <c r="G6664" s="26" t="s">
        <v>4972</v>
      </c>
      <c r="H6664" s="24" t="s">
        <v>778</v>
      </c>
      <c r="I6664" s="24" t="s">
        <v>779</v>
      </c>
      <c r="J6664" s="27" t="s">
        <v>1</v>
      </c>
      <c r="K6664" s="28">
        <v>37.01</v>
      </c>
      <c r="L6664" s="28">
        <v>0</v>
      </c>
    </row>
    <row r="6665" spans="1:12" x14ac:dyDescent="0.25">
      <c r="A6665" s="24" t="s">
        <v>3305</v>
      </c>
      <c r="B6665" s="26">
        <v>2015</v>
      </c>
      <c r="C6665" s="24">
        <v>9</v>
      </c>
      <c r="D6665" s="24" t="s">
        <v>261</v>
      </c>
      <c r="E6665" s="26">
        <v>211</v>
      </c>
      <c r="F6665" s="24">
        <v>5741</v>
      </c>
      <c r="G6665" s="26" t="s">
        <v>9048</v>
      </c>
      <c r="H6665" s="24" t="s">
        <v>152</v>
      </c>
      <c r="I6665" s="24" t="s">
        <v>153</v>
      </c>
      <c r="J6665" s="27" t="s">
        <v>1</v>
      </c>
      <c r="K6665" s="28">
        <v>4.04</v>
      </c>
      <c r="L6665" s="28">
        <v>0</v>
      </c>
    </row>
    <row r="6666" spans="1:12" x14ac:dyDescent="0.25">
      <c r="A6666" s="24" t="s">
        <v>3305</v>
      </c>
      <c r="B6666" s="26">
        <v>2015</v>
      </c>
      <c r="C6666" s="24">
        <v>9</v>
      </c>
      <c r="D6666" s="24" t="s">
        <v>261</v>
      </c>
      <c r="E6666" s="26">
        <v>211</v>
      </c>
      <c r="F6666" s="24">
        <v>5742</v>
      </c>
      <c r="G6666" s="26" t="s">
        <v>9049</v>
      </c>
      <c r="H6666" s="24" t="s">
        <v>61</v>
      </c>
      <c r="I6666" s="24" t="s">
        <v>62</v>
      </c>
      <c r="J6666" s="27" t="s">
        <v>1</v>
      </c>
      <c r="K6666" s="28">
        <v>50.12</v>
      </c>
      <c r="L6666" s="28">
        <v>0</v>
      </c>
    </row>
    <row r="6667" spans="1:12" x14ac:dyDescent="0.25">
      <c r="A6667" s="24" t="s">
        <v>3305</v>
      </c>
      <c r="B6667" s="26">
        <v>2015</v>
      </c>
      <c r="C6667" s="24">
        <v>9</v>
      </c>
      <c r="D6667" s="24" t="s">
        <v>261</v>
      </c>
      <c r="E6667" s="26">
        <v>212</v>
      </c>
      <c r="F6667" s="24">
        <v>5743</v>
      </c>
      <c r="G6667" s="26" t="s">
        <v>9050</v>
      </c>
      <c r="H6667" s="24" t="s">
        <v>132</v>
      </c>
      <c r="I6667" s="24" t="s">
        <v>133</v>
      </c>
      <c r="J6667" s="27" t="s">
        <v>1</v>
      </c>
      <c r="K6667" s="28">
        <v>14.97</v>
      </c>
      <c r="L6667" s="28">
        <v>0</v>
      </c>
    </row>
    <row r="6668" spans="1:12" x14ac:dyDescent="0.25">
      <c r="A6668" s="24" t="s">
        <v>3305</v>
      </c>
      <c r="B6668" s="26">
        <v>2015</v>
      </c>
      <c r="C6668" s="24">
        <v>9</v>
      </c>
      <c r="D6668" s="24" t="s">
        <v>261</v>
      </c>
      <c r="E6668" s="26">
        <v>212</v>
      </c>
      <c r="F6668" s="24">
        <v>5744</v>
      </c>
      <c r="G6668" s="26" t="s">
        <v>9051</v>
      </c>
      <c r="H6668" s="24" t="s">
        <v>286</v>
      </c>
      <c r="I6668" s="24" t="s">
        <v>287</v>
      </c>
      <c r="J6668" s="27" t="s">
        <v>1</v>
      </c>
      <c r="K6668" s="28">
        <v>77.25</v>
      </c>
      <c r="L6668" s="28">
        <v>0</v>
      </c>
    </row>
    <row r="6669" spans="1:12" x14ac:dyDescent="0.25">
      <c r="A6669" s="24" t="s">
        <v>3305</v>
      </c>
      <c r="B6669" s="26">
        <v>2015</v>
      </c>
      <c r="C6669" s="24">
        <v>9</v>
      </c>
      <c r="D6669" s="24" t="s">
        <v>261</v>
      </c>
      <c r="E6669" s="26">
        <v>212</v>
      </c>
      <c r="F6669" s="24">
        <v>5745</v>
      </c>
      <c r="G6669" s="26" t="s">
        <v>9052</v>
      </c>
      <c r="H6669" s="24" t="s">
        <v>670</v>
      </c>
      <c r="I6669" s="24" t="s">
        <v>671</v>
      </c>
      <c r="J6669" s="27" t="s">
        <v>1</v>
      </c>
      <c r="K6669" s="28">
        <v>7.83</v>
      </c>
      <c r="L6669" s="28">
        <v>0</v>
      </c>
    </row>
    <row r="6670" spans="1:12" x14ac:dyDescent="0.25">
      <c r="A6670" s="24" t="s">
        <v>3305</v>
      </c>
      <c r="B6670" s="26">
        <v>2015</v>
      </c>
      <c r="C6670" s="24">
        <v>9</v>
      </c>
      <c r="D6670" s="24" t="s">
        <v>261</v>
      </c>
      <c r="E6670" s="26">
        <v>212</v>
      </c>
      <c r="F6670" s="24">
        <v>5746</v>
      </c>
      <c r="G6670" s="26" t="s">
        <v>9053</v>
      </c>
      <c r="H6670" s="24" t="s">
        <v>418</v>
      </c>
      <c r="I6670" s="24" t="s">
        <v>419</v>
      </c>
      <c r="J6670" s="27" t="s">
        <v>1</v>
      </c>
      <c r="K6670" s="28">
        <v>108.26</v>
      </c>
      <c r="L6670" s="28">
        <v>0</v>
      </c>
    </row>
    <row r="6671" spans="1:12" x14ac:dyDescent="0.25">
      <c r="A6671" s="24" t="s">
        <v>3305</v>
      </c>
      <c r="B6671" s="26">
        <v>2015</v>
      </c>
      <c r="C6671" s="24">
        <v>9</v>
      </c>
      <c r="D6671" s="24" t="s">
        <v>261</v>
      </c>
      <c r="E6671" s="26">
        <v>212</v>
      </c>
      <c r="F6671" s="24">
        <v>784</v>
      </c>
      <c r="G6671" s="26" t="s">
        <v>4091</v>
      </c>
      <c r="H6671" s="24" t="s">
        <v>1788</v>
      </c>
      <c r="I6671" s="24" t="s">
        <v>1789</v>
      </c>
      <c r="J6671" s="27" t="s">
        <v>1</v>
      </c>
      <c r="K6671" s="28">
        <v>7.83</v>
      </c>
      <c r="L6671" s="28">
        <v>0</v>
      </c>
    </row>
    <row r="6672" spans="1:12" x14ac:dyDescent="0.25">
      <c r="A6672" s="24" t="s">
        <v>3305</v>
      </c>
      <c r="B6672" s="26">
        <v>2015</v>
      </c>
      <c r="C6672" s="24">
        <v>9</v>
      </c>
      <c r="D6672" s="24" t="s">
        <v>261</v>
      </c>
      <c r="E6672" s="26">
        <v>212</v>
      </c>
      <c r="F6672" s="24">
        <v>5747</v>
      </c>
      <c r="G6672" s="26" t="s">
        <v>9054</v>
      </c>
      <c r="H6672" s="24" t="s">
        <v>644</v>
      </c>
      <c r="I6672" s="24" t="s">
        <v>645</v>
      </c>
      <c r="J6672" s="27" t="s">
        <v>1</v>
      </c>
      <c r="K6672" s="28">
        <v>50.55</v>
      </c>
      <c r="L6672" s="28">
        <v>0</v>
      </c>
    </row>
    <row r="6673" spans="1:12" x14ac:dyDescent="0.25">
      <c r="A6673" s="24" t="s">
        <v>3305</v>
      </c>
      <c r="B6673" s="26">
        <v>2015</v>
      </c>
      <c r="C6673" s="24">
        <v>9</v>
      </c>
      <c r="D6673" s="24" t="s">
        <v>261</v>
      </c>
      <c r="E6673" s="26">
        <v>212</v>
      </c>
      <c r="F6673" s="24">
        <v>5748</v>
      </c>
      <c r="G6673" s="26" t="s">
        <v>9055</v>
      </c>
      <c r="H6673" s="24" t="s">
        <v>1534</v>
      </c>
      <c r="I6673" s="24" t="s">
        <v>1535</v>
      </c>
      <c r="J6673" s="27" t="s">
        <v>1</v>
      </c>
      <c r="K6673" s="28">
        <v>48.83</v>
      </c>
      <c r="L6673" s="28">
        <v>0</v>
      </c>
    </row>
    <row r="6674" spans="1:12" x14ac:dyDescent="0.25">
      <c r="A6674" s="24" t="s">
        <v>3305</v>
      </c>
      <c r="B6674" s="26">
        <v>2015</v>
      </c>
      <c r="C6674" s="24">
        <v>9</v>
      </c>
      <c r="D6674" s="24" t="s">
        <v>261</v>
      </c>
      <c r="E6674" s="26">
        <v>212</v>
      </c>
      <c r="F6674" s="24">
        <v>5749</v>
      </c>
      <c r="G6674" s="26" t="s">
        <v>9056</v>
      </c>
      <c r="H6674" s="24" t="s">
        <v>1244</v>
      </c>
      <c r="I6674" s="24" t="s">
        <v>1245</v>
      </c>
      <c r="J6674" s="27" t="s">
        <v>1</v>
      </c>
      <c r="K6674" s="28">
        <v>8.07</v>
      </c>
      <c r="L6674" s="28">
        <v>0</v>
      </c>
    </row>
    <row r="6675" spans="1:12" x14ac:dyDescent="0.25">
      <c r="A6675" s="24" t="s">
        <v>3305</v>
      </c>
      <c r="B6675" s="26">
        <v>2015</v>
      </c>
      <c r="C6675" s="24">
        <v>9</v>
      </c>
      <c r="D6675" s="24" t="s">
        <v>261</v>
      </c>
      <c r="E6675" s="26">
        <v>212</v>
      </c>
      <c r="F6675" s="24">
        <v>5750</v>
      </c>
      <c r="G6675" s="26" t="s">
        <v>9057</v>
      </c>
      <c r="H6675" s="24" t="s">
        <v>61</v>
      </c>
      <c r="I6675" s="24" t="s">
        <v>62</v>
      </c>
      <c r="J6675" s="27" t="s">
        <v>1</v>
      </c>
      <c r="K6675" s="28">
        <v>7.83</v>
      </c>
      <c r="L6675" s="28">
        <v>0</v>
      </c>
    </row>
    <row r="6676" spans="1:12" x14ac:dyDescent="0.25">
      <c r="A6676" s="24" t="s">
        <v>3305</v>
      </c>
      <c r="B6676" s="26">
        <v>2015</v>
      </c>
      <c r="C6676" s="24">
        <v>9</v>
      </c>
      <c r="D6676" s="24" t="s">
        <v>261</v>
      </c>
      <c r="E6676" s="26">
        <v>212</v>
      </c>
      <c r="F6676" s="24">
        <v>5751</v>
      </c>
      <c r="G6676" s="26" t="s">
        <v>9058</v>
      </c>
      <c r="H6676" s="24" t="s">
        <v>1474</v>
      </c>
      <c r="I6676" s="24" t="s">
        <v>1475</v>
      </c>
      <c r="J6676" s="27" t="s">
        <v>1</v>
      </c>
      <c r="K6676" s="28">
        <v>37.33</v>
      </c>
      <c r="L6676" s="28">
        <v>0</v>
      </c>
    </row>
    <row r="6677" spans="1:12" x14ac:dyDescent="0.25">
      <c r="A6677" s="24" t="s">
        <v>3305</v>
      </c>
      <c r="B6677" s="26">
        <v>2015</v>
      </c>
      <c r="C6677" s="24">
        <v>9</v>
      </c>
      <c r="D6677" s="24" t="s">
        <v>261</v>
      </c>
      <c r="E6677" s="26">
        <v>212</v>
      </c>
      <c r="F6677" s="24">
        <v>4624</v>
      </c>
      <c r="G6677" s="26" t="s">
        <v>7931</v>
      </c>
      <c r="H6677" s="24" t="s">
        <v>94</v>
      </c>
      <c r="I6677" s="24" t="s">
        <v>95</v>
      </c>
      <c r="J6677" s="27" t="s">
        <v>1</v>
      </c>
      <c r="K6677" s="28">
        <v>135.63</v>
      </c>
      <c r="L6677" s="28">
        <v>0</v>
      </c>
    </row>
    <row r="6678" spans="1:12" x14ac:dyDescent="0.25">
      <c r="A6678" s="24" t="s">
        <v>3305</v>
      </c>
      <c r="B6678" s="26">
        <v>2015</v>
      </c>
      <c r="C6678" s="24">
        <v>9</v>
      </c>
      <c r="D6678" s="24" t="s">
        <v>261</v>
      </c>
      <c r="E6678" s="26">
        <v>212</v>
      </c>
      <c r="F6678" s="24">
        <v>5752</v>
      </c>
      <c r="G6678" s="26" t="s">
        <v>9059</v>
      </c>
      <c r="H6678" s="24" t="s">
        <v>67</v>
      </c>
      <c r="I6678" s="24" t="s">
        <v>68</v>
      </c>
      <c r="J6678" s="27" t="s">
        <v>1</v>
      </c>
      <c r="K6678" s="28">
        <v>22.98</v>
      </c>
      <c r="L6678" s="28">
        <v>0</v>
      </c>
    </row>
    <row r="6679" spans="1:12" x14ac:dyDescent="0.25">
      <c r="A6679" s="24" t="s">
        <v>3305</v>
      </c>
      <c r="B6679" s="26">
        <v>2015</v>
      </c>
      <c r="C6679" s="24">
        <v>9</v>
      </c>
      <c r="D6679" s="24" t="s">
        <v>261</v>
      </c>
      <c r="E6679" s="26">
        <v>212</v>
      </c>
      <c r="F6679" s="24">
        <v>792</v>
      </c>
      <c r="G6679" s="26" t="s">
        <v>4099</v>
      </c>
      <c r="H6679" s="24" t="s">
        <v>552</v>
      </c>
      <c r="I6679" s="24" t="s">
        <v>553</v>
      </c>
      <c r="J6679" s="27" t="s">
        <v>1</v>
      </c>
      <c r="K6679" s="28">
        <v>50.93</v>
      </c>
      <c r="L6679" s="28">
        <v>0</v>
      </c>
    </row>
    <row r="6680" spans="1:12" x14ac:dyDescent="0.25">
      <c r="A6680" s="24" t="s">
        <v>3305</v>
      </c>
      <c r="B6680" s="26">
        <v>2015</v>
      </c>
      <c r="C6680" s="24">
        <v>9</v>
      </c>
      <c r="D6680" s="24" t="s">
        <v>261</v>
      </c>
      <c r="E6680" s="26">
        <v>212</v>
      </c>
      <c r="F6680" s="24">
        <v>4589</v>
      </c>
      <c r="G6680" s="26" t="s">
        <v>7896</v>
      </c>
      <c r="H6680" s="24" t="s">
        <v>77</v>
      </c>
      <c r="I6680" s="24" t="s">
        <v>78</v>
      </c>
      <c r="J6680" s="27" t="s">
        <v>1</v>
      </c>
      <c r="K6680" s="28">
        <v>9.82</v>
      </c>
      <c r="L6680" s="28">
        <v>0</v>
      </c>
    </row>
    <row r="6681" spans="1:12" x14ac:dyDescent="0.25">
      <c r="A6681" s="24" t="s">
        <v>3305</v>
      </c>
      <c r="B6681" s="26">
        <v>2015</v>
      </c>
      <c r="C6681" s="24">
        <v>9</v>
      </c>
      <c r="D6681" s="24" t="s">
        <v>261</v>
      </c>
      <c r="E6681" s="26">
        <v>212</v>
      </c>
      <c r="F6681" s="24">
        <v>5706</v>
      </c>
      <c r="G6681" s="26" t="s">
        <v>9013</v>
      </c>
      <c r="H6681" s="24" t="s">
        <v>420</v>
      </c>
      <c r="I6681" s="24" t="s">
        <v>421</v>
      </c>
      <c r="J6681" s="27" t="s">
        <v>1</v>
      </c>
      <c r="K6681" s="28">
        <v>171.77</v>
      </c>
      <c r="L6681" s="28">
        <v>0</v>
      </c>
    </row>
    <row r="6682" spans="1:12" x14ac:dyDescent="0.25">
      <c r="A6682" s="24" t="s">
        <v>3305</v>
      </c>
      <c r="B6682" s="26">
        <v>2015</v>
      </c>
      <c r="C6682" s="24">
        <v>9</v>
      </c>
      <c r="D6682" s="24" t="s">
        <v>261</v>
      </c>
      <c r="E6682" s="26">
        <v>212</v>
      </c>
      <c r="F6682" s="24">
        <v>2499</v>
      </c>
      <c r="G6682" s="26" t="s">
        <v>5806</v>
      </c>
      <c r="H6682" s="24" t="s">
        <v>1790</v>
      </c>
      <c r="I6682" s="24" t="s">
        <v>1791</v>
      </c>
      <c r="J6682" s="27" t="s">
        <v>1</v>
      </c>
      <c r="K6682" s="28">
        <v>11.18</v>
      </c>
      <c r="L6682" s="28">
        <v>0</v>
      </c>
    </row>
    <row r="6683" spans="1:12" x14ac:dyDescent="0.25">
      <c r="A6683" s="24" t="s">
        <v>3305</v>
      </c>
      <c r="B6683" s="26">
        <v>2015</v>
      </c>
      <c r="C6683" s="24">
        <v>9</v>
      </c>
      <c r="D6683" s="24" t="s">
        <v>261</v>
      </c>
      <c r="E6683" s="26">
        <v>212</v>
      </c>
      <c r="F6683" s="24">
        <v>2522</v>
      </c>
      <c r="G6683" s="26" t="s">
        <v>5829</v>
      </c>
      <c r="H6683" s="24" t="s">
        <v>110</v>
      </c>
      <c r="I6683" s="24" t="s">
        <v>111</v>
      </c>
      <c r="J6683" s="27" t="s">
        <v>1</v>
      </c>
      <c r="K6683" s="28">
        <v>7.83</v>
      </c>
      <c r="L6683" s="28">
        <v>0</v>
      </c>
    </row>
    <row r="6684" spans="1:12" x14ac:dyDescent="0.25">
      <c r="A6684" s="24" t="s">
        <v>3305</v>
      </c>
      <c r="B6684" s="26">
        <v>2015</v>
      </c>
      <c r="C6684" s="24">
        <v>9</v>
      </c>
      <c r="D6684" s="24" t="s">
        <v>261</v>
      </c>
      <c r="E6684" s="26">
        <v>213</v>
      </c>
      <c r="F6684" s="24">
        <v>4824</v>
      </c>
      <c r="G6684" s="26" t="s">
        <v>8131</v>
      </c>
      <c r="H6684" s="24" t="s">
        <v>67</v>
      </c>
      <c r="I6684" s="24" t="s">
        <v>68</v>
      </c>
      <c r="J6684" s="27" t="s">
        <v>1</v>
      </c>
      <c r="K6684" s="28">
        <v>12.85</v>
      </c>
      <c r="L6684" s="28">
        <v>0</v>
      </c>
    </row>
    <row r="6685" spans="1:12" x14ac:dyDescent="0.25">
      <c r="A6685" s="24" t="s">
        <v>3305</v>
      </c>
      <c r="B6685" s="26">
        <v>2015</v>
      </c>
      <c r="C6685" s="24">
        <v>9</v>
      </c>
      <c r="D6685" s="24" t="s">
        <v>261</v>
      </c>
      <c r="E6685" s="26">
        <v>213</v>
      </c>
      <c r="F6685" s="24">
        <v>217</v>
      </c>
      <c r="G6685" s="26" t="s">
        <v>3524</v>
      </c>
      <c r="H6685" s="24" t="s">
        <v>94</v>
      </c>
      <c r="I6685" s="24" t="s">
        <v>95</v>
      </c>
      <c r="J6685" s="27" t="s">
        <v>1</v>
      </c>
      <c r="K6685" s="28">
        <v>7.83</v>
      </c>
      <c r="L6685" s="28">
        <v>0</v>
      </c>
    </row>
    <row r="6686" spans="1:12" x14ac:dyDescent="0.25">
      <c r="A6686" s="24" t="s">
        <v>3305</v>
      </c>
      <c r="B6686" s="26">
        <v>2015</v>
      </c>
      <c r="C6686" s="24">
        <v>9</v>
      </c>
      <c r="D6686" s="24" t="s">
        <v>261</v>
      </c>
      <c r="E6686" s="26">
        <v>213</v>
      </c>
      <c r="F6686" s="24">
        <v>5753</v>
      </c>
      <c r="G6686" s="26" t="s">
        <v>9060</v>
      </c>
      <c r="H6686" s="24" t="s">
        <v>152</v>
      </c>
      <c r="I6686" s="24" t="s">
        <v>153</v>
      </c>
      <c r="J6686" s="27" t="s">
        <v>1</v>
      </c>
      <c r="K6686" s="28">
        <v>29.13</v>
      </c>
      <c r="L6686" s="28">
        <v>0</v>
      </c>
    </row>
    <row r="6687" spans="1:12" x14ac:dyDescent="0.25">
      <c r="A6687" s="24" t="s">
        <v>3305</v>
      </c>
      <c r="B6687" s="26">
        <v>2015</v>
      </c>
      <c r="C6687" s="24">
        <v>9</v>
      </c>
      <c r="D6687" s="24" t="s">
        <v>261</v>
      </c>
      <c r="E6687" s="26">
        <v>213</v>
      </c>
      <c r="F6687" s="24">
        <v>5754</v>
      </c>
      <c r="G6687" s="26" t="s">
        <v>9061</v>
      </c>
      <c r="H6687" s="24" t="s">
        <v>67</v>
      </c>
      <c r="I6687" s="24" t="s">
        <v>68</v>
      </c>
      <c r="J6687" s="27" t="s">
        <v>1</v>
      </c>
      <c r="K6687" s="28">
        <v>7.45</v>
      </c>
      <c r="L6687" s="28">
        <v>0</v>
      </c>
    </row>
    <row r="6688" spans="1:12" x14ac:dyDescent="0.25">
      <c r="A6688" s="24" t="s">
        <v>3305</v>
      </c>
      <c r="B6688" s="26">
        <v>2015</v>
      </c>
      <c r="C6688" s="24">
        <v>9</v>
      </c>
      <c r="D6688" s="24" t="s">
        <v>261</v>
      </c>
      <c r="E6688" s="26">
        <v>213</v>
      </c>
      <c r="F6688" s="24">
        <v>5755</v>
      </c>
      <c r="G6688" s="26" t="s">
        <v>9062</v>
      </c>
      <c r="H6688" s="24" t="s">
        <v>176</v>
      </c>
      <c r="I6688" s="24" t="s">
        <v>177</v>
      </c>
      <c r="J6688" s="27" t="s">
        <v>1</v>
      </c>
      <c r="K6688" s="28">
        <v>19.37</v>
      </c>
      <c r="L6688" s="28">
        <v>0</v>
      </c>
    </row>
    <row r="6689" spans="1:12" x14ac:dyDescent="0.25">
      <c r="A6689" s="24" t="s">
        <v>3305</v>
      </c>
      <c r="B6689" s="26">
        <v>2015</v>
      </c>
      <c r="C6689" s="24">
        <v>9</v>
      </c>
      <c r="D6689" s="24" t="s">
        <v>261</v>
      </c>
      <c r="E6689" s="26">
        <v>214</v>
      </c>
      <c r="F6689" s="24">
        <v>4846</v>
      </c>
      <c r="G6689" s="26" t="s">
        <v>8153</v>
      </c>
      <c r="H6689" s="24" t="s">
        <v>61</v>
      </c>
      <c r="I6689" s="24" t="s">
        <v>62</v>
      </c>
      <c r="J6689" s="27" t="s">
        <v>1</v>
      </c>
      <c r="K6689" s="28">
        <v>7.83</v>
      </c>
      <c r="L6689" s="28">
        <v>0</v>
      </c>
    </row>
    <row r="6690" spans="1:12" x14ac:dyDescent="0.25">
      <c r="A6690" s="24" t="s">
        <v>3305</v>
      </c>
      <c r="B6690" s="26">
        <v>2015</v>
      </c>
      <c r="C6690" s="24">
        <v>9</v>
      </c>
      <c r="D6690" s="24" t="s">
        <v>261</v>
      </c>
      <c r="E6690" s="26">
        <v>214</v>
      </c>
      <c r="F6690" s="24">
        <v>5756</v>
      </c>
      <c r="G6690" s="26" t="s">
        <v>9063</v>
      </c>
      <c r="H6690" s="24" t="s">
        <v>67</v>
      </c>
      <c r="I6690" s="24" t="s">
        <v>68</v>
      </c>
      <c r="J6690" s="27" t="s">
        <v>1</v>
      </c>
      <c r="K6690" s="28">
        <v>57.56</v>
      </c>
      <c r="L6690" s="28">
        <v>0</v>
      </c>
    </row>
    <row r="6691" spans="1:12" x14ac:dyDescent="0.25">
      <c r="A6691" s="24" t="s">
        <v>3305</v>
      </c>
      <c r="B6691" s="26">
        <v>2015</v>
      </c>
      <c r="C6691" s="24">
        <v>9</v>
      </c>
      <c r="D6691" s="24" t="s">
        <v>261</v>
      </c>
      <c r="E6691" s="26">
        <v>214</v>
      </c>
      <c r="F6691" s="24">
        <v>5757</v>
      </c>
      <c r="G6691" s="26" t="s">
        <v>9064</v>
      </c>
      <c r="H6691" s="24" t="s">
        <v>206</v>
      </c>
      <c r="I6691" s="24" t="s">
        <v>207</v>
      </c>
      <c r="J6691" s="27" t="s">
        <v>1</v>
      </c>
      <c r="K6691" s="28">
        <v>29.31</v>
      </c>
      <c r="L6691" s="28">
        <v>0</v>
      </c>
    </row>
    <row r="6692" spans="1:12" x14ac:dyDescent="0.25">
      <c r="A6692" s="24" t="s">
        <v>3305</v>
      </c>
      <c r="B6692" s="26">
        <v>2015</v>
      </c>
      <c r="C6692" s="24">
        <v>9</v>
      </c>
      <c r="D6692" s="24" t="s">
        <v>261</v>
      </c>
      <c r="E6692" s="26">
        <v>214</v>
      </c>
      <c r="F6692" s="24">
        <v>5758</v>
      </c>
      <c r="G6692" s="26" t="s">
        <v>9065</v>
      </c>
      <c r="H6692" s="24" t="s">
        <v>392</v>
      </c>
      <c r="I6692" s="24" t="s">
        <v>393</v>
      </c>
      <c r="J6692" s="27" t="s">
        <v>1</v>
      </c>
      <c r="K6692" s="28">
        <v>20.87</v>
      </c>
      <c r="L6692" s="28">
        <v>0</v>
      </c>
    </row>
    <row r="6693" spans="1:12" x14ac:dyDescent="0.25">
      <c r="A6693" s="24" t="s">
        <v>3305</v>
      </c>
      <c r="B6693" s="26">
        <v>2015</v>
      </c>
      <c r="C6693" s="24">
        <v>9</v>
      </c>
      <c r="D6693" s="24" t="s">
        <v>261</v>
      </c>
      <c r="E6693" s="26">
        <v>214</v>
      </c>
      <c r="F6693" s="24">
        <v>5759</v>
      </c>
      <c r="G6693" s="26" t="s">
        <v>9066</v>
      </c>
      <c r="H6693" s="24" t="s">
        <v>1792</v>
      </c>
      <c r="I6693" s="24" t="s">
        <v>1793</v>
      </c>
      <c r="J6693" s="27" t="s">
        <v>1</v>
      </c>
      <c r="K6693" s="28">
        <v>9.1300000000000008</v>
      </c>
      <c r="L6693" s="28">
        <v>0</v>
      </c>
    </row>
    <row r="6694" spans="1:12" x14ac:dyDescent="0.25">
      <c r="A6694" s="24" t="s">
        <v>3305</v>
      </c>
      <c r="B6694" s="26">
        <v>2015</v>
      </c>
      <c r="C6694" s="24">
        <v>9</v>
      </c>
      <c r="D6694" s="24" t="s">
        <v>261</v>
      </c>
      <c r="E6694" s="26">
        <v>214</v>
      </c>
      <c r="F6694" s="24">
        <v>5760</v>
      </c>
      <c r="G6694" s="26" t="s">
        <v>9067</v>
      </c>
      <c r="H6694" s="24" t="s">
        <v>116</v>
      </c>
      <c r="I6694" s="24" t="s">
        <v>117</v>
      </c>
      <c r="J6694" s="27" t="s">
        <v>1</v>
      </c>
      <c r="K6694" s="28">
        <v>72.03</v>
      </c>
      <c r="L6694" s="28">
        <v>0</v>
      </c>
    </row>
    <row r="6695" spans="1:12" x14ac:dyDescent="0.25">
      <c r="A6695" s="24" t="s">
        <v>3305</v>
      </c>
      <c r="B6695" s="26">
        <v>2015</v>
      </c>
      <c r="C6695" s="24">
        <v>9</v>
      </c>
      <c r="D6695" s="24" t="s">
        <v>261</v>
      </c>
      <c r="E6695" s="26">
        <v>214</v>
      </c>
      <c r="F6695" s="24">
        <v>452</v>
      </c>
      <c r="G6695" s="26" t="s">
        <v>3759</v>
      </c>
      <c r="H6695" s="24" t="s">
        <v>77</v>
      </c>
      <c r="I6695" s="24" t="s">
        <v>78</v>
      </c>
      <c r="J6695" s="27" t="s">
        <v>1</v>
      </c>
      <c r="K6695" s="28">
        <v>83.17</v>
      </c>
      <c r="L6695" s="28">
        <v>0</v>
      </c>
    </row>
    <row r="6696" spans="1:12" x14ac:dyDescent="0.25">
      <c r="A6696" s="24" t="s">
        <v>3305</v>
      </c>
      <c r="B6696" s="26">
        <v>2015</v>
      </c>
      <c r="C6696" s="24">
        <v>9</v>
      </c>
      <c r="D6696" s="24" t="s">
        <v>261</v>
      </c>
      <c r="E6696" s="26">
        <v>214</v>
      </c>
      <c r="F6696" s="24">
        <v>2383</v>
      </c>
      <c r="G6696" s="26" t="s">
        <v>5690</v>
      </c>
      <c r="H6696" s="24" t="s">
        <v>67</v>
      </c>
      <c r="I6696" s="24" t="s">
        <v>68</v>
      </c>
      <c r="J6696" s="27" t="s">
        <v>1</v>
      </c>
      <c r="K6696" s="28">
        <v>5.16</v>
      </c>
      <c r="L6696" s="28">
        <v>0</v>
      </c>
    </row>
    <row r="6697" spans="1:12" x14ac:dyDescent="0.25">
      <c r="A6697" s="24" t="s">
        <v>3305</v>
      </c>
      <c r="B6697" s="26">
        <v>2015</v>
      </c>
      <c r="C6697" s="24">
        <v>9</v>
      </c>
      <c r="D6697" s="24" t="s">
        <v>261</v>
      </c>
      <c r="E6697" s="26">
        <v>214</v>
      </c>
      <c r="F6697" s="24">
        <v>5761</v>
      </c>
      <c r="G6697" s="26" t="s">
        <v>9068</v>
      </c>
      <c r="H6697" s="24" t="s">
        <v>77</v>
      </c>
      <c r="I6697" s="24" t="s">
        <v>78</v>
      </c>
      <c r="J6697" s="27" t="s">
        <v>1</v>
      </c>
      <c r="K6697" s="28">
        <v>64.89</v>
      </c>
      <c r="L6697" s="28">
        <v>0</v>
      </c>
    </row>
    <row r="6698" spans="1:12" x14ac:dyDescent="0.25">
      <c r="A6698" s="24" t="s">
        <v>3305</v>
      </c>
      <c r="B6698" s="26">
        <v>2015</v>
      </c>
      <c r="C6698" s="24">
        <v>9</v>
      </c>
      <c r="D6698" s="24" t="s">
        <v>261</v>
      </c>
      <c r="E6698" s="26">
        <v>214</v>
      </c>
      <c r="F6698" s="24">
        <v>4837</v>
      </c>
      <c r="G6698" s="26" t="s">
        <v>8144</v>
      </c>
      <c r="H6698" s="24" t="s">
        <v>67</v>
      </c>
      <c r="I6698" s="24" t="s">
        <v>68</v>
      </c>
      <c r="J6698" s="27" t="s">
        <v>1</v>
      </c>
      <c r="K6698" s="28">
        <v>50.62</v>
      </c>
      <c r="L6698" s="28">
        <v>0</v>
      </c>
    </row>
    <row r="6699" spans="1:12" x14ac:dyDescent="0.25">
      <c r="A6699" s="24" t="s">
        <v>3305</v>
      </c>
      <c r="B6699" s="26">
        <v>2015</v>
      </c>
      <c r="C6699" s="24">
        <v>9</v>
      </c>
      <c r="D6699" s="24" t="s">
        <v>261</v>
      </c>
      <c r="E6699" s="26">
        <v>214</v>
      </c>
      <c r="F6699" s="24">
        <v>5762</v>
      </c>
      <c r="G6699" s="26" t="s">
        <v>9069</v>
      </c>
      <c r="H6699" s="24" t="s">
        <v>1534</v>
      </c>
      <c r="I6699" s="24" t="s">
        <v>1535</v>
      </c>
      <c r="J6699" s="27" t="s">
        <v>1</v>
      </c>
      <c r="K6699" s="28">
        <v>74.91</v>
      </c>
      <c r="L6699" s="28">
        <v>0</v>
      </c>
    </row>
    <row r="6700" spans="1:12" x14ac:dyDescent="0.25">
      <c r="A6700" s="24" t="s">
        <v>3305</v>
      </c>
      <c r="B6700" s="26">
        <v>2015</v>
      </c>
      <c r="C6700" s="24">
        <v>9</v>
      </c>
      <c r="D6700" s="24" t="s">
        <v>261</v>
      </c>
      <c r="E6700" s="26">
        <v>214</v>
      </c>
      <c r="F6700" s="24">
        <v>5763</v>
      </c>
      <c r="G6700" s="26" t="s">
        <v>9070</v>
      </c>
      <c r="H6700" s="24" t="s">
        <v>980</v>
      </c>
      <c r="I6700" s="24" t="s">
        <v>981</v>
      </c>
      <c r="J6700" s="27" t="s">
        <v>1</v>
      </c>
      <c r="K6700" s="28">
        <v>128</v>
      </c>
      <c r="L6700" s="28">
        <v>0</v>
      </c>
    </row>
    <row r="6701" spans="1:12" x14ac:dyDescent="0.25">
      <c r="A6701" s="24" t="s">
        <v>3305</v>
      </c>
      <c r="B6701" s="26">
        <v>2015</v>
      </c>
      <c r="C6701" s="24">
        <v>9</v>
      </c>
      <c r="D6701" s="24" t="s">
        <v>261</v>
      </c>
      <c r="E6701" s="26">
        <v>214</v>
      </c>
      <c r="F6701" s="24">
        <v>5764</v>
      </c>
      <c r="G6701" s="26" t="s">
        <v>9071</v>
      </c>
      <c r="H6701" s="24" t="s">
        <v>1186</v>
      </c>
      <c r="I6701" s="24" t="s">
        <v>1187</v>
      </c>
      <c r="J6701" s="27" t="s">
        <v>1</v>
      </c>
      <c r="K6701" s="28">
        <v>9.74</v>
      </c>
      <c r="L6701" s="28">
        <v>0</v>
      </c>
    </row>
    <row r="6702" spans="1:12" x14ac:dyDescent="0.25">
      <c r="A6702" s="24" t="s">
        <v>3305</v>
      </c>
      <c r="B6702" s="26">
        <v>2015</v>
      </c>
      <c r="C6702" s="24">
        <v>9</v>
      </c>
      <c r="D6702" s="24" t="s">
        <v>261</v>
      </c>
      <c r="E6702" s="26">
        <v>214</v>
      </c>
      <c r="F6702" s="24">
        <v>4840</v>
      </c>
      <c r="G6702" s="26" t="s">
        <v>8147</v>
      </c>
      <c r="H6702" s="24" t="s">
        <v>61</v>
      </c>
      <c r="I6702" s="24" t="s">
        <v>62</v>
      </c>
      <c r="J6702" s="27" t="s">
        <v>1</v>
      </c>
      <c r="K6702" s="28">
        <v>7.83</v>
      </c>
      <c r="L6702" s="28">
        <v>0</v>
      </c>
    </row>
    <row r="6703" spans="1:12" x14ac:dyDescent="0.25">
      <c r="A6703" s="24" t="s">
        <v>3305</v>
      </c>
      <c r="B6703" s="26">
        <v>2015</v>
      </c>
      <c r="C6703" s="24">
        <v>9</v>
      </c>
      <c r="D6703" s="24" t="s">
        <v>261</v>
      </c>
      <c r="E6703" s="26">
        <v>214</v>
      </c>
      <c r="F6703" s="24">
        <v>5765</v>
      </c>
      <c r="G6703" s="26" t="s">
        <v>9072</v>
      </c>
      <c r="H6703" s="24" t="s">
        <v>94</v>
      </c>
      <c r="I6703" s="24" t="s">
        <v>95</v>
      </c>
      <c r="J6703" s="27" t="s">
        <v>1</v>
      </c>
      <c r="K6703" s="28">
        <v>20.18</v>
      </c>
      <c r="L6703" s="28">
        <v>0</v>
      </c>
    </row>
    <row r="6704" spans="1:12" x14ac:dyDescent="0.25">
      <c r="A6704" s="24" t="s">
        <v>3305</v>
      </c>
      <c r="B6704" s="26">
        <v>2015</v>
      </c>
      <c r="C6704" s="24">
        <v>9</v>
      </c>
      <c r="D6704" s="24" t="s">
        <v>261</v>
      </c>
      <c r="E6704" s="26">
        <v>214</v>
      </c>
      <c r="F6704" s="24">
        <v>5766</v>
      </c>
      <c r="G6704" s="26" t="s">
        <v>9073</v>
      </c>
      <c r="H6704" s="24" t="s">
        <v>67</v>
      </c>
      <c r="I6704" s="24" t="s">
        <v>68</v>
      </c>
      <c r="J6704" s="27" t="s">
        <v>1</v>
      </c>
      <c r="K6704" s="28">
        <v>17.940000000000001</v>
      </c>
      <c r="L6704" s="28">
        <v>0</v>
      </c>
    </row>
    <row r="6705" spans="1:12" x14ac:dyDescent="0.25">
      <c r="A6705" s="24" t="s">
        <v>3305</v>
      </c>
      <c r="B6705" s="26">
        <v>2015</v>
      </c>
      <c r="C6705" s="24">
        <v>9</v>
      </c>
      <c r="D6705" s="24" t="s">
        <v>261</v>
      </c>
      <c r="E6705" s="26">
        <v>214</v>
      </c>
      <c r="F6705" s="24">
        <v>22</v>
      </c>
      <c r="G6705" s="26" t="s">
        <v>3329</v>
      </c>
      <c r="H6705" s="24" t="s">
        <v>1018</v>
      </c>
      <c r="I6705" s="24" t="s">
        <v>1019</v>
      </c>
      <c r="J6705" s="27" t="s">
        <v>1</v>
      </c>
      <c r="K6705" s="28">
        <v>30.38</v>
      </c>
      <c r="L6705" s="28">
        <v>0</v>
      </c>
    </row>
    <row r="6706" spans="1:12" x14ac:dyDescent="0.25">
      <c r="A6706" s="24" t="s">
        <v>3305</v>
      </c>
      <c r="B6706" s="26">
        <v>2015</v>
      </c>
      <c r="C6706" s="24">
        <v>9</v>
      </c>
      <c r="D6706" s="24" t="s">
        <v>261</v>
      </c>
      <c r="E6706" s="26">
        <v>214</v>
      </c>
      <c r="F6706" s="24">
        <v>5767</v>
      </c>
      <c r="G6706" s="26" t="s">
        <v>9074</v>
      </c>
      <c r="H6706" s="24" t="s">
        <v>266</v>
      </c>
      <c r="I6706" s="24" t="s">
        <v>267</v>
      </c>
      <c r="J6706" s="27" t="s">
        <v>1</v>
      </c>
      <c r="K6706" s="28">
        <v>47.64</v>
      </c>
      <c r="L6706" s="28">
        <v>0</v>
      </c>
    </row>
    <row r="6707" spans="1:12" x14ac:dyDescent="0.25">
      <c r="A6707" s="24" t="s">
        <v>3305</v>
      </c>
      <c r="B6707" s="26">
        <v>2015</v>
      </c>
      <c r="C6707" s="24">
        <v>9</v>
      </c>
      <c r="D6707" s="24" t="s">
        <v>261</v>
      </c>
      <c r="E6707" s="26">
        <v>214</v>
      </c>
      <c r="F6707" s="24">
        <v>4606</v>
      </c>
      <c r="G6707" s="26" t="s">
        <v>7913</v>
      </c>
      <c r="H6707" s="24" t="s">
        <v>1404</v>
      </c>
      <c r="I6707" s="24" t="s">
        <v>1405</v>
      </c>
      <c r="J6707" s="27" t="s">
        <v>1</v>
      </c>
      <c r="K6707" s="28">
        <v>20.81</v>
      </c>
      <c r="L6707" s="28">
        <v>0</v>
      </c>
    </row>
    <row r="6708" spans="1:12" x14ac:dyDescent="0.25">
      <c r="A6708" s="24" t="s">
        <v>3305</v>
      </c>
      <c r="B6708" s="26">
        <v>2015</v>
      </c>
      <c r="C6708" s="24">
        <v>9</v>
      </c>
      <c r="D6708" s="24" t="s">
        <v>261</v>
      </c>
      <c r="E6708" s="26">
        <v>214</v>
      </c>
      <c r="F6708" s="24">
        <v>5768</v>
      </c>
      <c r="G6708" s="26" t="s">
        <v>9075</v>
      </c>
      <c r="H6708" s="24" t="s">
        <v>1150</v>
      </c>
      <c r="I6708" s="24" t="s">
        <v>1151</v>
      </c>
      <c r="J6708" s="27" t="s">
        <v>1</v>
      </c>
      <c r="K6708" s="28">
        <v>60.1</v>
      </c>
      <c r="L6708" s="28">
        <v>0</v>
      </c>
    </row>
    <row r="6709" spans="1:12" x14ac:dyDescent="0.25">
      <c r="A6709" s="24" t="s">
        <v>3305</v>
      </c>
      <c r="B6709" s="26">
        <v>2015</v>
      </c>
      <c r="C6709" s="24">
        <v>9</v>
      </c>
      <c r="D6709" s="24" t="s">
        <v>261</v>
      </c>
      <c r="E6709" s="26">
        <v>214</v>
      </c>
      <c r="F6709" s="24">
        <v>2249</v>
      </c>
      <c r="G6709" s="26" t="s">
        <v>5556</v>
      </c>
      <c r="H6709" s="24" t="s">
        <v>94</v>
      </c>
      <c r="I6709" s="24" t="s">
        <v>95</v>
      </c>
      <c r="J6709" s="27" t="s">
        <v>1</v>
      </c>
      <c r="K6709" s="28">
        <v>26.26</v>
      </c>
      <c r="L6709" s="28">
        <v>0</v>
      </c>
    </row>
    <row r="6710" spans="1:12" x14ac:dyDescent="0.25">
      <c r="A6710" s="24" t="s">
        <v>3305</v>
      </c>
      <c r="B6710" s="26">
        <v>2015</v>
      </c>
      <c r="C6710" s="24">
        <v>9</v>
      </c>
      <c r="D6710" s="24" t="s">
        <v>261</v>
      </c>
      <c r="E6710" s="26">
        <v>214</v>
      </c>
      <c r="F6710" s="24">
        <v>2505</v>
      </c>
      <c r="G6710" s="26" t="s">
        <v>5812</v>
      </c>
      <c r="H6710" s="24" t="s">
        <v>59</v>
      </c>
      <c r="I6710" s="24" t="s">
        <v>60</v>
      </c>
      <c r="J6710" s="27" t="s">
        <v>1</v>
      </c>
      <c r="K6710" s="28">
        <v>86.89</v>
      </c>
      <c r="L6710" s="28">
        <v>0</v>
      </c>
    </row>
    <row r="6711" spans="1:12" x14ac:dyDescent="0.25">
      <c r="A6711" s="24" t="s">
        <v>3305</v>
      </c>
      <c r="B6711" s="26">
        <v>2015</v>
      </c>
      <c r="C6711" s="24">
        <v>9</v>
      </c>
      <c r="D6711" s="24" t="s">
        <v>261</v>
      </c>
      <c r="E6711" s="26">
        <v>215</v>
      </c>
      <c r="F6711" s="24">
        <v>5769</v>
      </c>
      <c r="G6711" s="26" t="s">
        <v>9076</v>
      </c>
      <c r="H6711" s="24" t="s">
        <v>1794</v>
      </c>
      <c r="I6711" s="24" t="s">
        <v>1795</v>
      </c>
      <c r="J6711" s="27" t="s">
        <v>1</v>
      </c>
      <c r="K6711" s="28">
        <v>7.83</v>
      </c>
      <c r="L6711" s="28">
        <v>0</v>
      </c>
    </row>
    <row r="6712" spans="1:12" x14ac:dyDescent="0.25">
      <c r="A6712" s="24" t="s">
        <v>3305</v>
      </c>
      <c r="B6712" s="26">
        <v>2015</v>
      </c>
      <c r="C6712" s="24">
        <v>9</v>
      </c>
      <c r="D6712" s="24" t="s">
        <v>261</v>
      </c>
      <c r="E6712" s="26">
        <v>215</v>
      </c>
      <c r="F6712" s="24">
        <v>5770</v>
      </c>
      <c r="G6712" s="26" t="s">
        <v>9077</v>
      </c>
      <c r="H6712" s="24" t="s">
        <v>94</v>
      </c>
      <c r="I6712" s="24" t="s">
        <v>95</v>
      </c>
      <c r="J6712" s="27" t="s">
        <v>1</v>
      </c>
      <c r="K6712" s="28">
        <v>21.54</v>
      </c>
      <c r="L6712" s="28">
        <v>0</v>
      </c>
    </row>
    <row r="6713" spans="1:12" x14ac:dyDescent="0.25">
      <c r="A6713" s="24" t="s">
        <v>3305</v>
      </c>
      <c r="B6713" s="26">
        <v>2015</v>
      </c>
      <c r="C6713" s="24">
        <v>9</v>
      </c>
      <c r="D6713" s="24" t="s">
        <v>261</v>
      </c>
      <c r="E6713" s="26">
        <v>215</v>
      </c>
      <c r="F6713" s="24">
        <v>1904</v>
      </c>
      <c r="G6713" s="26" t="s">
        <v>5211</v>
      </c>
      <c r="H6713" s="24" t="s">
        <v>61</v>
      </c>
      <c r="I6713" s="24" t="s">
        <v>62</v>
      </c>
      <c r="J6713" s="27" t="s">
        <v>1</v>
      </c>
      <c r="K6713" s="28">
        <v>7.83</v>
      </c>
      <c r="L6713" s="28">
        <v>0</v>
      </c>
    </row>
    <row r="6714" spans="1:12" x14ac:dyDescent="0.25">
      <c r="A6714" s="24" t="s">
        <v>3305</v>
      </c>
      <c r="B6714" s="26">
        <v>2015</v>
      </c>
      <c r="C6714" s="24">
        <v>9</v>
      </c>
      <c r="D6714" s="24" t="s">
        <v>261</v>
      </c>
      <c r="E6714" s="26">
        <v>215</v>
      </c>
      <c r="F6714" s="24">
        <v>5771</v>
      </c>
      <c r="G6714" s="26" t="s">
        <v>9078</v>
      </c>
      <c r="H6714" s="24" t="s">
        <v>59</v>
      </c>
      <c r="I6714" s="24" t="s">
        <v>60</v>
      </c>
      <c r="J6714" s="27" t="s">
        <v>1</v>
      </c>
      <c r="K6714" s="28">
        <v>249.77</v>
      </c>
      <c r="L6714" s="28">
        <v>0</v>
      </c>
    </row>
    <row r="6715" spans="1:12" x14ac:dyDescent="0.25">
      <c r="A6715" s="24" t="s">
        <v>3305</v>
      </c>
      <c r="B6715" s="26">
        <v>2015</v>
      </c>
      <c r="C6715" s="24">
        <v>9</v>
      </c>
      <c r="D6715" s="24" t="s">
        <v>261</v>
      </c>
      <c r="E6715" s="26">
        <v>215</v>
      </c>
      <c r="F6715" s="24">
        <v>5772</v>
      </c>
      <c r="G6715" s="26" t="s">
        <v>9079</v>
      </c>
      <c r="H6715" s="24" t="s">
        <v>1626</v>
      </c>
      <c r="I6715" s="24" t="s">
        <v>1627</v>
      </c>
      <c r="J6715" s="27" t="s">
        <v>1</v>
      </c>
      <c r="K6715" s="28">
        <v>7.83</v>
      </c>
      <c r="L6715" s="28">
        <v>0</v>
      </c>
    </row>
    <row r="6716" spans="1:12" x14ac:dyDescent="0.25">
      <c r="A6716" s="24" t="s">
        <v>3305</v>
      </c>
      <c r="B6716" s="26">
        <v>2015</v>
      </c>
      <c r="C6716" s="24">
        <v>9</v>
      </c>
      <c r="D6716" s="24" t="s">
        <v>261</v>
      </c>
      <c r="E6716" s="26">
        <v>215</v>
      </c>
      <c r="F6716" s="24">
        <v>5773</v>
      </c>
      <c r="G6716" s="26" t="s">
        <v>9080</v>
      </c>
      <c r="H6716" s="24" t="s">
        <v>67</v>
      </c>
      <c r="I6716" s="24" t="s">
        <v>68</v>
      </c>
      <c r="J6716" s="27" t="s">
        <v>1</v>
      </c>
      <c r="K6716" s="28">
        <v>16.329999999999998</v>
      </c>
      <c r="L6716" s="28">
        <v>0</v>
      </c>
    </row>
    <row r="6717" spans="1:12" x14ac:dyDescent="0.25">
      <c r="A6717" s="24" t="s">
        <v>3305</v>
      </c>
      <c r="B6717" s="26">
        <v>2015</v>
      </c>
      <c r="C6717" s="24">
        <v>9</v>
      </c>
      <c r="D6717" s="24" t="s">
        <v>261</v>
      </c>
      <c r="E6717" s="26">
        <v>215</v>
      </c>
      <c r="F6717" s="24">
        <v>2568</v>
      </c>
      <c r="G6717" s="26" t="s">
        <v>5875</v>
      </c>
      <c r="H6717" s="24" t="s">
        <v>67</v>
      </c>
      <c r="I6717" s="24" t="s">
        <v>68</v>
      </c>
      <c r="J6717" s="27" t="s">
        <v>1</v>
      </c>
      <c r="K6717" s="28">
        <v>28.56</v>
      </c>
      <c r="L6717" s="28">
        <v>0</v>
      </c>
    </row>
    <row r="6718" spans="1:12" x14ac:dyDescent="0.25">
      <c r="A6718" s="24" t="s">
        <v>3305</v>
      </c>
      <c r="B6718" s="26">
        <v>2015</v>
      </c>
      <c r="C6718" s="24">
        <v>9</v>
      </c>
      <c r="D6718" s="24" t="s">
        <v>261</v>
      </c>
      <c r="E6718" s="26">
        <v>215</v>
      </c>
      <c r="F6718" s="24">
        <v>5774</v>
      </c>
      <c r="G6718" s="26" t="s">
        <v>9081</v>
      </c>
      <c r="H6718" s="24" t="s">
        <v>134</v>
      </c>
      <c r="I6718" s="24" t="s">
        <v>135</v>
      </c>
      <c r="J6718" s="27" t="s">
        <v>1</v>
      </c>
      <c r="K6718" s="28">
        <v>10.69</v>
      </c>
      <c r="L6718" s="28">
        <v>0</v>
      </c>
    </row>
    <row r="6719" spans="1:12" x14ac:dyDescent="0.25">
      <c r="A6719" s="24" t="s">
        <v>3305</v>
      </c>
      <c r="B6719" s="26">
        <v>2015</v>
      </c>
      <c r="C6719" s="24">
        <v>9</v>
      </c>
      <c r="D6719" s="24" t="s">
        <v>261</v>
      </c>
      <c r="E6719" s="26">
        <v>216</v>
      </c>
      <c r="F6719" s="24">
        <v>5775</v>
      </c>
      <c r="G6719" s="26" t="s">
        <v>9082</v>
      </c>
      <c r="H6719" s="24" t="s">
        <v>69</v>
      </c>
      <c r="I6719" s="24" t="s">
        <v>70</v>
      </c>
      <c r="J6719" s="27" t="s">
        <v>1</v>
      </c>
      <c r="K6719" s="28">
        <v>53.35</v>
      </c>
      <c r="L6719" s="28">
        <v>0</v>
      </c>
    </row>
    <row r="6720" spans="1:12" x14ac:dyDescent="0.25">
      <c r="A6720" s="24" t="s">
        <v>3305</v>
      </c>
      <c r="B6720" s="26">
        <v>2015</v>
      </c>
      <c r="C6720" s="24">
        <v>9</v>
      </c>
      <c r="D6720" s="24" t="s">
        <v>261</v>
      </c>
      <c r="E6720" s="26">
        <v>216</v>
      </c>
      <c r="F6720" s="24">
        <v>5776</v>
      </c>
      <c r="G6720" s="26" t="s">
        <v>9083</v>
      </c>
      <c r="H6720" s="24" t="s">
        <v>98</v>
      </c>
      <c r="I6720" s="24" t="s">
        <v>99</v>
      </c>
      <c r="J6720" s="27" t="s">
        <v>1</v>
      </c>
      <c r="K6720" s="28">
        <v>110.84</v>
      </c>
      <c r="L6720" s="28">
        <v>0</v>
      </c>
    </row>
    <row r="6721" spans="1:12" x14ac:dyDescent="0.25">
      <c r="A6721" s="24" t="s">
        <v>3305</v>
      </c>
      <c r="B6721" s="26">
        <v>2015</v>
      </c>
      <c r="C6721" s="24">
        <v>9</v>
      </c>
      <c r="D6721" s="24" t="s">
        <v>261</v>
      </c>
      <c r="E6721" s="26">
        <v>216</v>
      </c>
      <c r="F6721" s="24">
        <v>2372</v>
      </c>
      <c r="G6721" s="26" t="s">
        <v>5679</v>
      </c>
      <c r="H6721" s="24" t="s">
        <v>274</v>
      </c>
      <c r="I6721" s="24" t="s">
        <v>275</v>
      </c>
      <c r="J6721" s="27" t="s">
        <v>1</v>
      </c>
      <c r="K6721" s="28">
        <v>7.83</v>
      </c>
      <c r="L6721" s="28">
        <v>0</v>
      </c>
    </row>
    <row r="6722" spans="1:12" x14ac:dyDescent="0.25">
      <c r="A6722" s="24" t="s">
        <v>3305</v>
      </c>
      <c r="B6722" s="26">
        <v>2015</v>
      </c>
      <c r="C6722" s="24">
        <v>9</v>
      </c>
      <c r="D6722" s="24" t="s">
        <v>261</v>
      </c>
      <c r="E6722" s="26">
        <v>216</v>
      </c>
      <c r="F6722" s="24">
        <v>479</v>
      </c>
      <c r="G6722" s="26" t="s">
        <v>3786</v>
      </c>
      <c r="H6722" s="24" t="s">
        <v>184</v>
      </c>
      <c r="I6722" s="24" t="s">
        <v>185</v>
      </c>
      <c r="J6722" s="27" t="s">
        <v>1</v>
      </c>
      <c r="K6722" s="28">
        <v>22.79</v>
      </c>
      <c r="L6722" s="28">
        <v>0</v>
      </c>
    </row>
    <row r="6723" spans="1:12" x14ac:dyDescent="0.25">
      <c r="A6723" s="24" t="s">
        <v>3305</v>
      </c>
      <c r="B6723" s="26">
        <v>2015</v>
      </c>
      <c r="C6723" s="24">
        <v>9</v>
      </c>
      <c r="D6723" s="24" t="s">
        <v>261</v>
      </c>
      <c r="E6723" s="26">
        <v>216</v>
      </c>
      <c r="F6723" s="24">
        <v>5777</v>
      </c>
      <c r="G6723" s="26" t="s">
        <v>9084</v>
      </c>
      <c r="H6723" s="24" t="s">
        <v>61</v>
      </c>
      <c r="I6723" s="24" t="s">
        <v>62</v>
      </c>
      <c r="J6723" s="27" t="s">
        <v>1</v>
      </c>
      <c r="K6723" s="28">
        <v>11.93</v>
      </c>
      <c r="L6723" s="28">
        <v>0</v>
      </c>
    </row>
    <row r="6724" spans="1:12" x14ac:dyDescent="0.25">
      <c r="A6724" s="24" t="s">
        <v>3305</v>
      </c>
      <c r="B6724" s="26">
        <v>2015</v>
      </c>
      <c r="C6724" s="24">
        <v>9</v>
      </c>
      <c r="D6724" s="24" t="s">
        <v>261</v>
      </c>
      <c r="E6724" s="26">
        <v>216</v>
      </c>
      <c r="F6724" s="24">
        <v>2213</v>
      </c>
      <c r="G6724" s="26" t="s">
        <v>5520</v>
      </c>
      <c r="H6724" s="24" t="s">
        <v>1036</v>
      </c>
      <c r="I6724" s="24" t="s">
        <v>1037</v>
      </c>
      <c r="J6724" s="27" t="s">
        <v>1</v>
      </c>
      <c r="K6724" s="28">
        <v>2.86</v>
      </c>
      <c r="L6724" s="28">
        <v>0</v>
      </c>
    </row>
    <row r="6725" spans="1:12" x14ac:dyDescent="0.25">
      <c r="A6725" s="24" t="s">
        <v>3305</v>
      </c>
      <c r="B6725" s="26">
        <v>2015</v>
      </c>
      <c r="C6725" s="24">
        <v>9</v>
      </c>
      <c r="D6725" s="24" t="s">
        <v>261</v>
      </c>
      <c r="E6725" s="26">
        <v>216</v>
      </c>
      <c r="F6725" s="24">
        <v>124</v>
      </c>
      <c r="G6725" s="26" t="s">
        <v>3431</v>
      </c>
      <c r="H6725" s="24" t="s">
        <v>67</v>
      </c>
      <c r="I6725" s="24" t="s">
        <v>68</v>
      </c>
      <c r="J6725" s="27" t="s">
        <v>1</v>
      </c>
      <c r="K6725" s="28">
        <v>12.85</v>
      </c>
      <c r="L6725" s="28">
        <v>0</v>
      </c>
    </row>
    <row r="6726" spans="1:12" x14ac:dyDescent="0.25">
      <c r="A6726" s="24" t="s">
        <v>3305</v>
      </c>
      <c r="B6726" s="26">
        <v>2015</v>
      </c>
      <c r="C6726" s="24">
        <v>9</v>
      </c>
      <c r="D6726" s="24" t="s">
        <v>261</v>
      </c>
      <c r="E6726" s="26">
        <v>216</v>
      </c>
      <c r="F6726" s="24">
        <v>144</v>
      </c>
      <c r="G6726" s="26" t="s">
        <v>3451</v>
      </c>
      <c r="H6726" s="24" t="s">
        <v>77</v>
      </c>
      <c r="I6726" s="24" t="s">
        <v>78</v>
      </c>
      <c r="J6726" s="27" t="s">
        <v>1</v>
      </c>
      <c r="K6726" s="28">
        <v>7.83</v>
      </c>
      <c r="L6726" s="28">
        <v>0</v>
      </c>
    </row>
    <row r="6727" spans="1:12" x14ac:dyDescent="0.25">
      <c r="A6727" s="24" t="s">
        <v>3305</v>
      </c>
      <c r="B6727" s="26">
        <v>2015</v>
      </c>
      <c r="C6727" s="24">
        <v>9</v>
      </c>
      <c r="D6727" s="24" t="s">
        <v>261</v>
      </c>
      <c r="E6727" s="26">
        <v>216</v>
      </c>
      <c r="F6727" s="24">
        <v>1800</v>
      </c>
      <c r="G6727" s="26" t="s">
        <v>5107</v>
      </c>
      <c r="H6727" s="24" t="s">
        <v>686</v>
      </c>
      <c r="I6727" s="24" t="s">
        <v>687</v>
      </c>
      <c r="J6727" s="27" t="s">
        <v>1</v>
      </c>
      <c r="K6727" s="28">
        <v>274.19</v>
      </c>
      <c r="L6727" s="28">
        <v>0</v>
      </c>
    </row>
    <row r="6728" spans="1:12" x14ac:dyDescent="0.25">
      <c r="A6728" s="24" t="s">
        <v>3305</v>
      </c>
      <c r="B6728" s="26">
        <v>2015</v>
      </c>
      <c r="C6728" s="24">
        <v>9</v>
      </c>
      <c r="D6728" s="24" t="s">
        <v>261</v>
      </c>
      <c r="E6728" s="26">
        <v>216</v>
      </c>
      <c r="F6728" s="24">
        <v>5778</v>
      </c>
      <c r="G6728" s="26" t="s">
        <v>9085</v>
      </c>
      <c r="H6728" s="24" t="s">
        <v>69</v>
      </c>
      <c r="I6728" s="24" t="s">
        <v>70</v>
      </c>
      <c r="J6728" s="27" t="s">
        <v>1</v>
      </c>
      <c r="K6728" s="28">
        <v>5.84</v>
      </c>
      <c r="L6728" s="28">
        <v>0</v>
      </c>
    </row>
    <row r="6729" spans="1:12" x14ac:dyDescent="0.25">
      <c r="A6729" s="24" t="s">
        <v>3305</v>
      </c>
      <c r="B6729" s="26">
        <v>2015</v>
      </c>
      <c r="C6729" s="24">
        <v>9</v>
      </c>
      <c r="D6729" s="24" t="s">
        <v>261</v>
      </c>
      <c r="E6729" s="26">
        <v>216</v>
      </c>
      <c r="F6729" s="24">
        <v>5779</v>
      </c>
      <c r="G6729" s="26" t="s">
        <v>9086</v>
      </c>
      <c r="H6729" s="24" t="s">
        <v>67</v>
      </c>
      <c r="I6729" s="24" t="s">
        <v>68</v>
      </c>
      <c r="J6729" s="27" t="s">
        <v>1</v>
      </c>
      <c r="K6729" s="28">
        <v>90.24</v>
      </c>
      <c r="L6729" s="28">
        <v>0</v>
      </c>
    </row>
    <row r="6730" spans="1:12" x14ac:dyDescent="0.25">
      <c r="A6730" s="24" t="s">
        <v>3305</v>
      </c>
      <c r="B6730" s="26">
        <v>2015</v>
      </c>
      <c r="C6730" s="24">
        <v>9</v>
      </c>
      <c r="D6730" s="24" t="s">
        <v>261</v>
      </c>
      <c r="E6730" s="26">
        <v>216</v>
      </c>
      <c r="F6730" s="24">
        <v>4833</v>
      </c>
      <c r="G6730" s="26" t="s">
        <v>8140</v>
      </c>
      <c r="H6730" s="24" t="s">
        <v>1296</v>
      </c>
      <c r="I6730" s="24" t="s">
        <v>1297</v>
      </c>
      <c r="J6730" s="27" t="s">
        <v>1</v>
      </c>
      <c r="K6730" s="28">
        <v>2.86</v>
      </c>
      <c r="L6730" s="28">
        <v>0</v>
      </c>
    </row>
    <row r="6731" spans="1:12" x14ac:dyDescent="0.25">
      <c r="A6731" s="24" t="s">
        <v>3305</v>
      </c>
      <c r="B6731" s="26">
        <v>2015</v>
      </c>
      <c r="C6731" s="24">
        <v>9</v>
      </c>
      <c r="D6731" s="24" t="s">
        <v>261</v>
      </c>
      <c r="E6731" s="26">
        <v>216</v>
      </c>
      <c r="F6731" s="24">
        <v>5780</v>
      </c>
      <c r="G6731" s="26" t="s">
        <v>9087</v>
      </c>
      <c r="H6731" s="24" t="s">
        <v>67</v>
      </c>
      <c r="I6731" s="24" t="s">
        <v>68</v>
      </c>
      <c r="J6731" s="27" t="s">
        <v>1</v>
      </c>
      <c r="K6731" s="28">
        <v>15.52</v>
      </c>
      <c r="L6731" s="28">
        <v>0</v>
      </c>
    </row>
    <row r="6732" spans="1:12" x14ac:dyDescent="0.25">
      <c r="A6732" s="24" t="s">
        <v>3305</v>
      </c>
      <c r="B6732" s="26">
        <v>2015</v>
      </c>
      <c r="C6732" s="24">
        <v>9</v>
      </c>
      <c r="D6732" s="24" t="s">
        <v>261</v>
      </c>
      <c r="E6732" s="26">
        <v>216</v>
      </c>
      <c r="F6732" s="24">
        <v>5781</v>
      </c>
      <c r="G6732" s="26" t="s">
        <v>9088</v>
      </c>
      <c r="H6732" s="24" t="s">
        <v>1024</v>
      </c>
      <c r="I6732" s="24" t="s">
        <v>1025</v>
      </c>
      <c r="J6732" s="27" t="s">
        <v>1</v>
      </c>
      <c r="K6732" s="28">
        <v>145.37</v>
      </c>
      <c r="L6732" s="28">
        <v>0</v>
      </c>
    </row>
    <row r="6733" spans="1:12" x14ac:dyDescent="0.25">
      <c r="A6733" s="24" t="s">
        <v>3305</v>
      </c>
      <c r="B6733" s="26">
        <v>2015</v>
      </c>
      <c r="C6733" s="24">
        <v>9</v>
      </c>
      <c r="D6733" s="24" t="s">
        <v>261</v>
      </c>
      <c r="E6733" s="26">
        <v>216</v>
      </c>
      <c r="F6733" s="24">
        <v>5782</v>
      </c>
      <c r="G6733" s="26" t="s">
        <v>9089</v>
      </c>
      <c r="H6733" s="24" t="s">
        <v>39</v>
      </c>
      <c r="I6733" s="24" t="s">
        <v>40</v>
      </c>
      <c r="J6733" s="27" t="s">
        <v>1</v>
      </c>
      <c r="K6733" s="28">
        <v>188.6</v>
      </c>
      <c r="L6733" s="28">
        <v>0</v>
      </c>
    </row>
    <row r="6734" spans="1:12" x14ac:dyDescent="0.25">
      <c r="A6734" s="24" t="s">
        <v>3305</v>
      </c>
      <c r="B6734" s="26">
        <v>2015</v>
      </c>
      <c r="C6734" s="24">
        <v>9</v>
      </c>
      <c r="D6734" s="24" t="s">
        <v>261</v>
      </c>
      <c r="E6734" s="26">
        <v>217</v>
      </c>
      <c r="F6734" s="24">
        <v>46</v>
      </c>
      <c r="G6734" s="26" t="s">
        <v>3353</v>
      </c>
      <c r="H6734" s="24" t="s">
        <v>106</v>
      </c>
      <c r="I6734" s="24" t="s">
        <v>107</v>
      </c>
      <c r="J6734" s="27" t="s">
        <v>1</v>
      </c>
      <c r="K6734" s="28">
        <v>26.65</v>
      </c>
      <c r="L6734" s="28">
        <v>0</v>
      </c>
    </row>
    <row r="6735" spans="1:12" x14ac:dyDescent="0.25">
      <c r="A6735" s="24" t="s">
        <v>3305</v>
      </c>
      <c r="B6735" s="26">
        <v>2015</v>
      </c>
      <c r="C6735" s="24">
        <v>9</v>
      </c>
      <c r="D6735" s="24" t="s">
        <v>261</v>
      </c>
      <c r="E6735" s="26">
        <v>217</v>
      </c>
      <c r="F6735" s="24">
        <v>5783</v>
      </c>
      <c r="G6735" s="26" t="s">
        <v>9090</v>
      </c>
      <c r="H6735" s="24" t="s">
        <v>134</v>
      </c>
      <c r="I6735" s="24" t="s">
        <v>135</v>
      </c>
      <c r="J6735" s="27" t="s">
        <v>1</v>
      </c>
      <c r="K6735" s="28">
        <v>14.1</v>
      </c>
      <c r="L6735" s="28">
        <v>0</v>
      </c>
    </row>
    <row r="6736" spans="1:12" x14ac:dyDescent="0.25">
      <c r="A6736" s="24" t="s">
        <v>3305</v>
      </c>
      <c r="B6736" s="26">
        <v>2015</v>
      </c>
      <c r="C6736" s="24">
        <v>9</v>
      </c>
      <c r="D6736" s="24" t="s">
        <v>261</v>
      </c>
      <c r="E6736" s="26">
        <v>217</v>
      </c>
      <c r="F6736" s="24">
        <v>2991</v>
      </c>
      <c r="G6736" s="26" t="s">
        <v>6298</v>
      </c>
      <c r="H6736" s="24" t="s">
        <v>178</v>
      </c>
      <c r="I6736" s="24" t="s">
        <v>179</v>
      </c>
      <c r="J6736" s="27" t="s">
        <v>1</v>
      </c>
      <c r="K6736" s="28">
        <v>74.459999999999994</v>
      </c>
      <c r="L6736" s="28">
        <v>0</v>
      </c>
    </row>
    <row r="6737" spans="1:12" x14ac:dyDescent="0.25">
      <c r="A6737" s="24" t="s">
        <v>3305</v>
      </c>
      <c r="B6737" s="26">
        <v>2015</v>
      </c>
      <c r="C6737" s="24">
        <v>9</v>
      </c>
      <c r="D6737" s="24" t="s">
        <v>261</v>
      </c>
      <c r="E6737" s="26">
        <v>217</v>
      </c>
      <c r="F6737" s="24">
        <v>2070</v>
      </c>
      <c r="G6737" s="26" t="s">
        <v>5377</v>
      </c>
      <c r="H6737" s="24" t="s">
        <v>266</v>
      </c>
      <c r="I6737" s="24" t="s">
        <v>267</v>
      </c>
      <c r="J6737" s="27" t="s">
        <v>1</v>
      </c>
      <c r="K6737" s="28">
        <v>36.21</v>
      </c>
      <c r="L6737" s="28">
        <v>0</v>
      </c>
    </row>
    <row r="6738" spans="1:12" x14ac:dyDescent="0.25">
      <c r="A6738" s="24" t="s">
        <v>3305</v>
      </c>
      <c r="B6738" s="26">
        <v>2015</v>
      </c>
      <c r="C6738" s="24">
        <v>9</v>
      </c>
      <c r="D6738" s="24" t="s">
        <v>261</v>
      </c>
      <c r="E6738" s="26">
        <v>217</v>
      </c>
      <c r="F6738" s="24">
        <v>5784</v>
      </c>
      <c r="G6738" s="26" t="s">
        <v>9091</v>
      </c>
      <c r="H6738" s="24" t="s">
        <v>77</v>
      </c>
      <c r="I6738" s="24" t="s">
        <v>78</v>
      </c>
      <c r="J6738" s="27" t="s">
        <v>1</v>
      </c>
      <c r="K6738" s="28">
        <v>19.940000000000001</v>
      </c>
      <c r="L6738" s="28">
        <v>0</v>
      </c>
    </row>
    <row r="6739" spans="1:12" x14ac:dyDescent="0.25">
      <c r="A6739" s="24" t="s">
        <v>3305</v>
      </c>
      <c r="B6739" s="26">
        <v>2015</v>
      </c>
      <c r="C6739" s="24">
        <v>9</v>
      </c>
      <c r="D6739" s="24" t="s">
        <v>261</v>
      </c>
      <c r="E6739" s="26">
        <v>217</v>
      </c>
      <c r="F6739" s="24">
        <v>2133</v>
      </c>
      <c r="G6739" s="26" t="s">
        <v>5440</v>
      </c>
      <c r="H6739" s="24" t="s">
        <v>1796</v>
      </c>
      <c r="I6739" s="24" t="s">
        <v>1797</v>
      </c>
      <c r="J6739" s="27" t="s">
        <v>1</v>
      </c>
      <c r="K6739" s="28">
        <v>126.75</v>
      </c>
      <c r="L6739" s="28">
        <v>0</v>
      </c>
    </row>
    <row r="6740" spans="1:12" x14ac:dyDescent="0.25">
      <c r="A6740" s="24" t="s">
        <v>3305</v>
      </c>
      <c r="B6740" s="26">
        <v>2015</v>
      </c>
      <c r="C6740" s="24">
        <v>9</v>
      </c>
      <c r="D6740" s="24" t="s">
        <v>261</v>
      </c>
      <c r="E6740" s="26">
        <v>217</v>
      </c>
      <c r="F6740" s="24">
        <v>4606</v>
      </c>
      <c r="G6740" s="26" t="s">
        <v>7913</v>
      </c>
      <c r="H6740" s="24" t="s">
        <v>134</v>
      </c>
      <c r="I6740" s="24" t="s">
        <v>135</v>
      </c>
      <c r="J6740" s="27" t="s">
        <v>1</v>
      </c>
      <c r="K6740" s="28">
        <v>2.86</v>
      </c>
      <c r="L6740" s="28">
        <v>0</v>
      </c>
    </row>
    <row r="6741" spans="1:12" x14ac:dyDescent="0.25">
      <c r="A6741" s="24" t="s">
        <v>3305</v>
      </c>
      <c r="B6741" s="26">
        <v>2015</v>
      </c>
      <c r="C6741" s="24">
        <v>9</v>
      </c>
      <c r="D6741" s="24" t="s">
        <v>261</v>
      </c>
      <c r="E6741" s="26">
        <v>217</v>
      </c>
      <c r="F6741" s="24">
        <v>5785</v>
      </c>
      <c r="G6741" s="26" t="s">
        <v>9092</v>
      </c>
      <c r="H6741" s="24" t="s">
        <v>61</v>
      </c>
      <c r="I6741" s="24" t="s">
        <v>62</v>
      </c>
      <c r="J6741" s="27" t="s">
        <v>1</v>
      </c>
      <c r="K6741" s="28">
        <v>7.83</v>
      </c>
      <c r="L6741" s="28">
        <v>0</v>
      </c>
    </row>
    <row r="6742" spans="1:12" x14ac:dyDescent="0.25">
      <c r="A6742" s="24" t="s">
        <v>3305</v>
      </c>
      <c r="B6742" s="26">
        <v>2015</v>
      </c>
      <c r="C6742" s="24">
        <v>9</v>
      </c>
      <c r="D6742" s="24" t="s">
        <v>261</v>
      </c>
      <c r="E6742" s="26">
        <v>218</v>
      </c>
      <c r="F6742" s="24">
        <v>5786</v>
      </c>
      <c r="G6742" s="26" t="s">
        <v>9093</v>
      </c>
      <c r="H6742" s="24" t="s">
        <v>596</v>
      </c>
      <c r="I6742" s="24" t="s">
        <v>597</v>
      </c>
      <c r="J6742" s="27" t="s">
        <v>1</v>
      </c>
      <c r="K6742" s="28">
        <v>963.13</v>
      </c>
      <c r="L6742" s="28">
        <v>106.9</v>
      </c>
    </row>
    <row r="6743" spans="1:12" x14ac:dyDescent="0.25">
      <c r="A6743" s="24" t="s">
        <v>3305</v>
      </c>
      <c r="B6743" s="26">
        <v>2015</v>
      </c>
      <c r="C6743" s="24">
        <v>9</v>
      </c>
      <c r="D6743" s="24" t="s">
        <v>261</v>
      </c>
      <c r="E6743" s="26">
        <v>225</v>
      </c>
      <c r="F6743" s="24">
        <v>3039</v>
      </c>
      <c r="G6743" s="26" t="s">
        <v>6346</v>
      </c>
      <c r="H6743" s="24" t="s">
        <v>320</v>
      </c>
      <c r="I6743" s="24" t="s">
        <v>321</v>
      </c>
      <c r="J6743" s="27" t="s">
        <v>1</v>
      </c>
      <c r="K6743" s="28">
        <v>48.4</v>
      </c>
      <c r="L6743" s="28">
        <v>24.403400000000001</v>
      </c>
    </row>
    <row r="6744" spans="1:12" x14ac:dyDescent="0.25">
      <c r="A6744" s="24" t="s">
        <v>3305</v>
      </c>
      <c r="B6744" s="26">
        <v>2015</v>
      </c>
      <c r="C6744" s="24">
        <v>9</v>
      </c>
      <c r="D6744" s="24" t="s">
        <v>261</v>
      </c>
      <c r="E6744" s="26">
        <v>228</v>
      </c>
      <c r="F6744" s="24">
        <v>5787</v>
      </c>
      <c r="G6744" s="26" t="s">
        <v>9094</v>
      </c>
      <c r="H6744" s="24" t="s">
        <v>94</v>
      </c>
      <c r="I6744" s="24" t="s">
        <v>95</v>
      </c>
      <c r="J6744" s="27" t="s">
        <v>1</v>
      </c>
      <c r="K6744" s="28">
        <v>16.149999999999999</v>
      </c>
      <c r="L6744" s="28">
        <v>16.146000000000001</v>
      </c>
    </row>
    <row r="6745" spans="1:12" x14ac:dyDescent="0.25">
      <c r="A6745" s="24" t="s">
        <v>3305</v>
      </c>
      <c r="B6745" s="26">
        <v>2015</v>
      </c>
      <c r="C6745" s="24">
        <v>9</v>
      </c>
      <c r="D6745" s="24" t="s">
        <v>261</v>
      </c>
      <c r="E6745" s="26">
        <v>228</v>
      </c>
      <c r="F6745" s="24">
        <v>5788</v>
      </c>
      <c r="G6745" s="26" t="s">
        <v>9095</v>
      </c>
      <c r="H6745" s="24" t="s">
        <v>132</v>
      </c>
      <c r="I6745" s="24" t="s">
        <v>133</v>
      </c>
      <c r="J6745" s="27" t="s">
        <v>1</v>
      </c>
      <c r="K6745" s="28">
        <v>20.69</v>
      </c>
      <c r="L6745" s="28">
        <v>0</v>
      </c>
    </row>
    <row r="6746" spans="1:12" x14ac:dyDescent="0.25">
      <c r="A6746" s="24" t="s">
        <v>3305</v>
      </c>
      <c r="B6746" s="26">
        <v>2015</v>
      </c>
      <c r="C6746" s="24">
        <v>9</v>
      </c>
      <c r="D6746" s="24" t="s">
        <v>261</v>
      </c>
      <c r="E6746" s="26">
        <v>228</v>
      </c>
      <c r="F6746" s="24">
        <v>5789</v>
      </c>
      <c r="G6746" s="26" t="s">
        <v>9096</v>
      </c>
      <c r="H6746" s="24" t="s">
        <v>98</v>
      </c>
      <c r="I6746" s="24" t="s">
        <v>99</v>
      </c>
      <c r="J6746" s="27" t="s">
        <v>1</v>
      </c>
      <c r="K6746" s="28">
        <v>61.23</v>
      </c>
      <c r="L6746" s="28">
        <v>0</v>
      </c>
    </row>
    <row r="6747" spans="1:12" x14ac:dyDescent="0.25">
      <c r="A6747" s="24" t="s">
        <v>3305</v>
      </c>
      <c r="B6747" s="26">
        <v>2015</v>
      </c>
      <c r="C6747" s="24">
        <v>9</v>
      </c>
      <c r="D6747" s="24" t="s">
        <v>261</v>
      </c>
      <c r="E6747" s="26">
        <v>228</v>
      </c>
      <c r="F6747" s="24">
        <v>5790</v>
      </c>
      <c r="G6747" s="26" t="s">
        <v>9097</v>
      </c>
      <c r="H6747" s="24" t="s">
        <v>582</v>
      </c>
      <c r="I6747" s="24" t="s">
        <v>583</v>
      </c>
      <c r="J6747" s="27" t="s">
        <v>1</v>
      </c>
      <c r="K6747" s="28">
        <v>4.3499999999999996</v>
      </c>
      <c r="L6747" s="28">
        <v>4.3451000000000004</v>
      </c>
    </row>
    <row r="6748" spans="1:12" x14ac:dyDescent="0.25">
      <c r="A6748" s="24" t="s">
        <v>3305</v>
      </c>
      <c r="B6748" s="26">
        <v>2015</v>
      </c>
      <c r="C6748" s="24">
        <v>9</v>
      </c>
      <c r="D6748" s="24" t="s">
        <v>261</v>
      </c>
      <c r="E6748" s="26">
        <v>228</v>
      </c>
      <c r="F6748" s="24">
        <v>5791</v>
      </c>
      <c r="G6748" s="26" t="s">
        <v>9098</v>
      </c>
      <c r="H6748" s="24" t="s">
        <v>570</v>
      </c>
      <c r="I6748" s="24" t="s">
        <v>571</v>
      </c>
      <c r="J6748" s="27" t="s">
        <v>1</v>
      </c>
      <c r="K6748" s="28">
        <v>7.83</v>
      </c>
      <c r="L6748" s="28">
        <v>0</v>
      </c>
    </row>
    <row r="6749" spans="1:12" x14ac:dyDescent="0.25">
      <c r="A6749" s="24" t="s">
        <v>3305</v>
      </c>
      <c r="B6749" s="26">
        <v>2015</v>
      </c>
      <c r="C6749" s="24">
        <v>9</v>
      </c>
      <c r="D6749" s="24" t="s">
        <v>261</v>
      </c>
      <c r="E6749" s="26">
        <v>228</v>
      </c>
      <c r="F6749" s="24">
        <v>5792</v>
      </c>
      <c r="G6749" s="26" t="s">
        <v>9099</v>
      </c>
      <c r="H6749" s="24" t="s">
        <v>192</v>
      </c>
      <c r="I6749" s="24" t="s">
        <v>193</v>
      </c>
      <c r="J6749" s="27" t="s">
        <v>1</v>
      </c>
      <c r="K6749" s="28">
        <v>47.08</v>
      </c>
      <c r="L6749" s="28">
        <v>0</v>
      </c>
    </row>
    <row r="6750" spans="1:12" x14ac:dyDescent="0.25">
      <c r="A6750" s="24" t="s">
        <v>3305</v>
      </c>
      <c r="B6750" s="26">
        <v>2015</v>
      </c>
      <c r="C6750" s="24">
        <v>9</v>
      </c>
      <c r="D6750" s="24" t="s">
        <v>261</v>
      </c>
      <c r="E6750" s="26">
        <v>228</v>
      </c>
      <c r="F6750" s="24">
        <v>5793</v>
      </c>
      <c r="G6750" s="26" t="s">
        <v>9100</v>
      </c>
      <c r="H6750" s="24" t="s">
        <v>1296</v>
      </c>
      <c r="I6750" s="24" t="s">
        <v>1297</v>
      </c>
      <c r="J6750" s="27" t="s">
        <v>1</v>
      </c>
      <c r="K6750" s="28">
        <v>53.48</v>
      </c>
      <c r="L6750" s="28">
        <v>14.0954</v>
      </c>
    </row>
    <row r="6751" spans="1:12" x14ac:dyDescent="0.25">
      <c r="A6751" s="24" t="s">
        <v>3305</v>
      </c>
      <c r="B6751" s="26">
        <v>2015</v>
      </c>
      <c r="C6751" s="24">
        <v>9</v>
      </c>
      <c r="D6751" s="24" t="s">
        <v>261</v>
      </c>
      <c r="E6751" s="26">
        <v>228</v>
      </c>
      <c r="F6751" s="24">
        <v>5794</v>
      </c>
      <c r="G6751" s="26" t="s">
        <v>9101</v>
      </c>
      <c r="H6751" s="24" t="s">
        <v>1296</v>
      </c>
      <c r="I6751" s="24" t="s">
        <v>1297</v>
      </c>
      <c r="J6751" s="27" t="s">
        <v>1</v>
      </c>
      <c r="K6751" s="28">
        <v>21.55</v>
      </c>
      <c r="L6751" s="28">
        <v>0</v>
      </c>
    </row>
    <row r="6752" spans="1:12" x14ac:dyDescent="0.25">
      <c r="A6752" s="24" t="s">
        <v>3305</v>
      </c>
      <c r="B6752" s="26">
        <v>2015</v>
      </c>
      <c r="C6752" s="24">
        <v>9</v>
      </c>
      <c r="D6752" s="24" t="s">
        <v>261</v>
      </c>
      <c r="E6752" s="26">
        <v>228</v>
      </c>
      <c r="F6752" s="24">
        <v>5795</v>
      </c>
      <c r="G6752" s="26" t="s">
        <v>9102</v>
      </c>
      <c r="H6752" s="24" t="s">
        <v>39</v>
      </c>
      <c r="I6752" s="24" t="s">
        <v>40</v>
      </c>
      <c r="J6752" s="27" t="s">
        <v>1</v>
      </c>
      <c r="K6752" s="28">
        <v>58.75</v>
      </c>
      <c r="L6752" s="28">
        <v>8.2592999999999996</v>
      </c>
    </row>
    <row r="6753" spans="1:12" x14ac:dyDescent="0.25">
      <c r="A6753" s="24" t="s">
        <v>3305</v>
      </c>
      <c r="B6753" s="26">
        <v>2015</v>
      </c>
      <c r="C6753" s="24">
        <v>9</v>
      </c>
      <c r="D6753" s="24" t="s">
        <v>261</v>
      </c>
      <c r="E6753" s="26">
        <v>228</v>
      </c>
      <c r="F6753" s="24">
        <v>5796</v>
      </c>
      <c r="G6753" s="26" t="s">
        <v>9103</v>
      </c>
      <c r="H6753" s="24" t="s">
        <v>460</v>
      </c>
      <c r="I6753" s="24" t="s">
        <v>461</v>
      </c>
      <c r="J6753" s="27" t="s">
        <v>1</v>
      </c>
      <c r="K6753" s="28">
        <v>8.94</v>
      </c>
      <c r="L6753" s="28">
        <v>0</v>
      </c>
    </row>
    <row r="6754" spans="1:12" x14ac:dyDescent="0.25">
      <c r="A6754" s="24" t="s">
        <v>3305</v>
      </c>
      <c r="B6754" s="26">
        <v>2015</v>
      </c>
      <c r="C6754" s="24">
        <v>9</v>
      </c>
      <c r="D6754" s="24" t="s">
        <v>261</v>
      </c>
      <c r="E6754" s="26">
        <v>228</v>
      </c>
      <c r="F6754" s="24">
        <v>5797</v>
      </c>
      <c r="G6754" s="26" t="s">
        <v>9104</v>
      </c>
      <c r="H6754" s="24" t="s">
        <v>1064</v>
      </c>
      <c r="I6754" s="24" t="s">
        <v>1065</v>
      </c>
      <c r="J6754" s="27" t="s">
        <v>1</v>
      </c>
      <c r="K6754" s="28">
        <v>29.81</v>
      </c>
      <c r="L6754" s="28">
        <v>0</v>
      </c>
    </row>
    <row r="6755" spans="1:12" x14ac:dyDescent="0.25">
      <c r="A6755" s="24" t="s">
        <v>3305</v>
      </c>
      <c r="B6755" s="26">
        <v>2015</v>
      </c>
      <c r="C6755" s="24">
        <v>9</v>
      </c>
      <c r="D6755" s="24" t="s">
        <v>261</v>
      </c>
      <c r="E6755" s="26">
        <v>228</v>
      </c>
      <c r="F6755" s="24">
        <v>5798</v>
      </c>
      <c r="G6755" s="26" t="s">
        <v>9105</v>
      </c>
      <c r="H6755" s="24" t="s">
        <v>1798</v>
      </c>
      <c r="I6755" s="24" t="s">
        <v>1799</v>
      </c>
      <c r="J6755" s="27" t="s">
        <v>1</v>
      </c>
      <c r="K6755" s="28">
        <v>14.96</v>
      </c>
      <c r="L6755" s="28">
        <v>6.7</v>
      </c>
    </row>
    <row r="6756" spans="1:12" x14ac:dyDescent="0.25">
      <c r="A6756" s="24" t="s">
        <v>3305</v>
      </c>
      <c r="B6756" s="26">
        <v>2015</v>
      </c>
      <c r="C6756" s="24">
        <v>9</v>
      </c>
      <c r="D6756" s="24" t="s">
        <v>261</v>
      </c>
      <c r="E6756" s="26">
        <v>228</v>
      </c>
      <c r="F6756" s="24">
        <v>5799</v>
      </c>
      <c r="G6756" s="26" t="s">
        <v>9106</v>
      </c>
      <c r="H6756" s="24" t="s">
        <v>94</v>
      </c>
      <c r="I6756" s="24" t="s">
        <v>95</v>
      </c>
      <c r="J6756" s="27" t="s">
        <v>1</v>
      </c>
      <c r="K6756" s="28">
        <v>72.040000000000006</v>
      </c>
      <c r="L6756" s="28">
        <v>72.035499999999999</v>
      </c>
    </row>
    <row r="6757" spans="1:12" x14ac:dyDescent="0.25">
      <c r="A6757" s="24" t="s">
        <v>3305</v>
      </c>
      <c r="B6757" s="26">
        <v>2015</v>
      </c>
      <c r="C6757" s="24">
        <v>9</v>
      </c>
      <c r="D6757" s="24" t="s">
        <v>261</v>
      </c>
      <c r="E6757" s="26">
        <v>228</v>
      </c>
      <c r="F6757" s="24">
        <v>982</v>
      </c>
      <c r="G6757" s="26" t="s">
        <v>4289</v>
      </c>
      <c r="H6757" s="24" t="s">
        <v>67</v>
      </c>
      <c r="I6757" s="24" t="s">
        <v>68</v>
      </c>
      <c r="J6757" s="27" t="s">
        <v>1</v>
      </c>
      <c r="K6757" s="28">
        <v>2.42</v>
      </c>
      <c r="L6757" s="28">
        <v>2.42</v>
      </c>
    </row>
    <row r="6758" spans="1:12" x14ac:dyDescent="0.25">
      <c r="A6758" s="24" t="s">
        <v>3305</v>
      </c>
      <c r="B6758" s="26">
        <v>2015</v>
      </c>
      <c r="C6758" s="24">
        <v>9</v>
      </c>
      <c r="D6758" s="24" t="s">
        <v>261</v>
      </c>
      <c r="E6758" s="26">
        <v>228</v>
      </c>
      <c r="F6758" s="24">
        <v>5800</v>
      </c>
      <c r="G6758" s="26" t="s">
        <v>9107</v>
      </c>
      <c r="H6758" s="24" t="s">
        <v>39</v>
      </c>
      <c r="I6758" s="24" t="s">
        <v>40</v>
      </c>
      <c r="J6758" s="27" t="s">
        <v>1</v>
      </c>
      <c r="K6758" s="28">
        <v>68.38</v>
      </c>
      <c r="L6758" s="28">
        <v>0</v>
      </c>
    </row>
    <row r="6759" spans="1:12" x14ac:dyDescent="0.25">
      <c r="A6759" s="24" t="s">
        <v>3305</v>
      </c>
      <c r="B6759" s="26">
        <v>2015</v>
      </c>
      <c r="C6759" s="24">
        <v>9</v>
      </c>
      <c r="D6759" s="24" t="s">
        <v>261</v>
      </c>
      <c r="E6759" s="26">
        <v>228</v>
      </c>
      <c r="F6759" s="24">
        <v>5801</v>
      </c>
      <c r="G6759" s="26" t="s">
        <v>9108</v>
      </c>
      <c r="H6759" s="24" t="s">
        <v>1800</v>
      </c>
      <c r="I6759" s="24" t="s">
        <v>1801</v>
      </c>
      <c r="J6759" s="27" t="s">
        <v>1</v>
      </c>
      <c r="K6759" s="28">
        <v>14.41</v>
      </c>
      <c r="L6759" s="28">
        <v>0</v>
      </c>
    </row>
    <row r="6760" spans="1:12" x14ac:dyDescent="0.25">
      <c r="A6760" s="24" t="s">
        <v>3305</v>
      </c>
      <c r="B6760" s="26">
        <v>2015</v>
      </c>
      <c r="C6760" s="24">
        <v>9</v>
      </c>
      <c r="D6760" s="24" t="s">
        <v>261</v>
      </c>
      <c r="E6760" s="26">
        <v>228</v>
      </c>
      <c r="F6760" s="24">
        <v>5802</v>
      </c>
      <c r="G6760" s="26" t="s">
        <v>9109</v>
      </c>
      <c r="H6760" s="24" t="s">
        <v>224</v>
      </c>
      <c r="I6760" s="24" t="s">
        <v>225</v>
      </c>
      <c r="J6760" s="27" t="s">
        <v>1</v>
      </c>
      <c r="K6760" s="28">
        <v>3.04</v>
      </c>
      <c r="L6760" s="28">
        <v>0</v>
      </c>
    </row>
    <row r="6761" spans="1:12" x14ac:dyDescent="0.25">
      <c r="A6761" s="24" t="s">
        <v>3305</v>
      </c>
      <c r="B6761" s="26">
        <v>2015</v>
      </c>
      <c r="C6761" s="24">
        <v>9</v>
      </c>
      <c r="D6761" s="24" t="s">
        <v>261</v>
      </c>
      <c r="E6761" s="26">
        <v>228</v>
      </c>
      <c r="F6761" s="24">
        <v>5803</v>
      </c>
      <c r="G6761" s="26" t="s">
        <v>9110</v>
      </c>
      <c r="H6761" s="24" t="s">
        <v>83</v>
      </c>
      <c r="I6761" s="24" t="s">
        <v>84</v>
      </c>
      <c r="J6761" s="27" t="s">
        <v>1</v>
      </c>
      <c r="K6761" s="28">
        <v>38.69</v>
      </c>
      <c r="L6761" s="28">
        <v>0</v>
      </c>
    </row>
    <row r="6762" spans="1:12" x14ac:dyDescent="0.25">
      <c r="A6762" s="24" t="s">
        <v>3305</v>
      </c>
      <c r="B6762" s="26">
        <v>2015</v>
      </c>
      <c r="C6762" s="24">
        <v>9</v>
      </c>
      <c r="D6762" s="24" t="s">
        <v>261</v>
      </c>
      <c r="E6762" s="26">
        <v>228</v>
      </c>
      <c r="F6762" s="24">
        <v>1305</v>
      </c>
      <c r="G6762" s="26" t="s">
        <v>4612</v>
      </c>
      <c r="H6762" s="24" t="s">
        <v>724</v>
      </c>
      <c r="I6762" s="24" t="s">
        <v>725</v>
      </c>
      <c r="J6762" s="27" t="s">
        <v>1</v>
      </c>
      <c r="K6762" s="28">
        <v>81.42</v>
      </c>
      <c r="L6762" s="28">
        <v>81.407300000000006</v>
      </c>
    </row>
    <row r="6763" spans="1:12" x14ac:dyDescent="0.25">
      <c r="A6763" s="24" t="s">
        <v>3305</v>
      </c>
      <c r="B6763" s="26">
        <v>2015</v>
      </c>
      <c r="C6763" s="24">
        <v>9</v>
      </c>
      <c r="D6763" s="24" t="s">
        <v>261</v>
      </c>
      <c r="E6763" s="26">
        <v>228</v>
      </c>
      <c r="F6763" s="24">
        <v>5804</v>
      </c>
      <c r="G6763" s="26" t="s">
        <v>9111</v>
      </c>
      <c r="H6763" s="24" t="s">
        <v>224</v>
      </c>
      <c r="I6763" s="24" t="s">
        <v>225</v>
      </c>
      <c r="J6763" s="27" t="s">
        <v>1</v>
      </c>
      <c r="K6763" s="28">
        <v>23.03</v>
      </c>
      <c r="L6763" s="28">
        <v>23.03</v>
      </c>
    </row>
    <row r="6764" spans="1:12" x14ac:dyDescent="0.25">
      <c r="A6764" s="24" t="s">
        <v>3305</v>
      </c>
      <c r="B6764" s="26">
        <v>2015</v>
      </c>
      <c r="C6764" s="24">
        <v>9</v>
      </c>
      <c r="D6764" s="24" t="s">
        <v>261</v>
      </c>
      <c r="E6764" s="26">
        <v>228</v>
      </c>
      <c r="F6764" s="24">
        <v>3273</v>
      </c>
      <c r="G6764" s="26" t="s">
        <v>6580</v>
      </c>
      <c r="H6764" s="24" t="s">
        <v>39</v>
      </c>
      <c r="I6764" s="24" t="s">
        <v>40</v>
      </c>
      <c r="J6764" s="27" t="s">
        <v>1</v>
      </c>
      <c r="K6764" s="28">
        <v>25.77</v>
      </c>
      <c r="L6764" s="28">
        <v>0</v>
      </c>
    </row>
    <row r="6765" spans="1:12" x14ac:dyDescent="0.25">
      <c r="A6765" s="24" t="s">
        <v>3305</v>
      </c>
      <c r="B6765" s="26">
        <v>2015</v>
      </c>
      <c r="C6765" s="24">
        <v>9</v>
      </c>
      <c r="D6765" s="24" t="s">
        <v>261</v>
      </c>
      <c r="E6765" s="26">
        <v>228</v>
      </c>
      <c r="F6765" s="24">
        <v>5076</v>
      </c>
      <c r="G6765" s="26" t="s">
        <v>8383</v>
      </c>
      <c r="H6765" s="24" t="s">
        <v>118</v>
      </c>
      <c r="I6765" s="24" t="s">
        <v>119</v>
      </c>
      <c r="J6765" s="27" t="s">
        <v>1</v>
      </c>
      <c r="K6765" s="28">
        <v>250.4</v>
      </c>
      <c r="L6765" s="28">
        <v>0</v>
      </c>
    </row>
    <row r="6766" spans="1:12" x14ac:dyDescent="0.25">
      <c r="A6766" s="24" t="s">
        <v>3305</v>
      </c>
      <c r="B6766" s="26">
        <v>2015</v>
      </c>
      <c r="C6766" s="24">
        <v>9</v>
      </c>
      <c r="D6766" s="24" t="s">
        <v>261</v>
      </c>
      <c r="E6766" s="26">
        <v>228</v>
      </c>
      <c r="F6766" s="24">
        <v>5805</v>
      </c>
      <c r="G6766" s="26" t="s">
        <v>9112</v>
      </c>
      <c r="H6766" s="24" t="s">
        <v>1730</v>
      </c>
      <c r="I6766" s="24" t="s">
        <v>1731</v>
      </c>
      <c r="J6766" s="27" t="s">
        <v>1</v>
      </c>
      <c r="K6766" s="28">
        <v>25.4</v>
      </c>
      <c r="L6766" s="28">
        <v>0</v>
      </c>
    </row>
    <row r="6767" spans="1:12" x14ac:dyDescent="0.25">
      <c r="A6767" s="24" t="s">
        <v>3305</v>
      </c>
      <c r="B6767" s="26">
        <v>2015</v>
      </c>
      <c r="C6767" s="24">
        <v>9</v>
      </c>
      <c r="D6767" s="24" t="s">
        <v>261</v>
      </c>
      <c r="E6767" s="26">
        <v>228</v>
      </c>
      <c r="F6767" s="24">
        <v>1616</v>
      </c>
      <c r="G6767" s="26" t="s">
        <v>4923</v>
      </c>
      <c r="H6767" s="24" t="s">
        <v>114</v>
      </c>
      <c r="I6767" s="24" t="s">
        <v>115</v>
      </c>
      <c r="J6767" s="27" t="s">
        <v>1</v>
      </c>
      <c r="K6767" s="28">
        <v>16.09</v>
      </c>
      <c r="L6767" s="28">
        <v>0</v>
      </c>
    </row>
    <row r="6768" spans="1:12" x14ac:dyDescent="0.25">
      <c r="A6768" s="24" t="s">
        <v>3305</v>
      </c>
      <c r="B6768" s="26">
        <v>2015</v>
      </c>
      <c r="C6768" s="24">
        <v>9</v>
      </c>
      <c r="D6768" s="24" t="s">
        <v>261</v>
      </c>
      <c r="E6768" s="26">
        <v>228</v>
      </c>
      <c r="F6768" s="24">
        <v>5806</v>
      </c>
      <c r="G6768" s="26" t="s">
        <v>9113</v>
      </c>
      <c r="H6768" s="24" t="s">
        <v>94</v>
      </c>
      <c r="I6768" s="24" t="s">
        <v>95</v>
      </c>
      <c r="J6768" s="27" t="s">
        <v>1</v>
      </c>
      <c r="K6768" s="28">
        <v>17.52</v>
      </c>
      <c r="L6768" s="28">
        <v>17.5122</v>
      </c>
    </row>
    <row r="6769" spans="1:12" x14ac:dyDescent="0.25">
      <c r="A6769" s="24" t="s">
        <v>3305</v>
      </c>
      <c r="B6769" s="26">
        <v>2015</v>
      </c>
      <c r="C6769" s="24">
        <v>9</v>
      </c>
      <c r="D6769" s="24" t="s">
        <v>261</v>
      </c>
      <c r="E6769" s="26">
        <v>228</v>
      </c>
      <c r="F6769" s="24">
        <v>5807</v>
      </c>
      <c r="G6769" s="26" t="s">
        <v>9114</v>
      </c>
      <c r="H6769" s="24" t="s">
        <v>466</v>
      </c>
      <c r="I6769" s="24" t="s">
        <v>467</v>
      </c>
      <c r="J6769" s="27" t="s">
        <v>1</v>
      </c>
      <c r="K6769" s="28">
        <v>8.26</v>
      </c>
      <c r="L6769" s="28">
        <v>0</v>
      </c>
    </row>
    <row r="6770" spans="1:12" x14ac:dyDescent="0.25">
      <c r="A6770" s="24" t="s">
        <v>3305</v>
      </c>
      <c r="B6770" s="26">
        <v>2015</v>
      </c>
      <c r="C6770" s="24">
        <v>9</v>
      </c>
      <c r="D6770" s="24" t="s">
        <v>261</v>
      </c>
      <c r="E6770" s="26">
        <v>229</v>
      </c>
      <c r="F6770" s="24">
        <v>5808</v>
      </c>
      <c r="G6770" s="26" t="s">
        <v>9115</v>
      </c>
      <c r="H6770" s="24" t="s">
        <v>998</v>
      </c>
      <c r="I6770" s="24" t="s">
        <v>999</v>
      </c>
      <c r="J6770" s="27" t="s">
        <v>1</v>
      </c>
      <c r="K6770" s="28">
        <v>7.83</v>
      </c>
      <c r="L6770" s="28">
        <v>0</v>
      </c>
    </row>
    <row r="6771" spans="1:12" x14ac:dyDescent="0.25">
      <c r="A6771" s="24" t="s">
        <v>3305</v>
      </c>
      <c r="B6771" s="26">
        <v>2015</v>
      </c>
      <c r="C6771" s="24">
        <v>9</v>
      </c>
      <c r="D6771" s="24" t="s">
        <v>261</v>
      </c>
      <c r="E6771" s="26">
        <v>229</v>
      </c>
      <c r="F6771" s="24">
        <v>5809</v>
      </c>
      <c r="G6771" s="26" t="s">
        <v>9116</v>
      </c>
      <c r="H6771" s="24" t="s">
        <v>208</v>
      </c>
      <c r="I6771" s="24" t="s">
        <v>209</v>
      </c>
      <c r="J6771" s="27" t="s">
        <v>1</v>
      </c>
      <c r="K6771" s="28">
        <v>26.71</v>
      </c>
      <c r="L6771" s="28">
        <v>0</v>
      </c>
    </row>
    <row r="6772" spans="1:12" x14ac:dyDescent="0.25">
      <c r="A6772" s="24" t="s">
        <v>3305</v>
      </c>
      <c r="B6772" s="26">
        <v>2015</v>
      </c>
      <c r="C6772" s="24">
        <v>9</v>
      </c>
      <c r="D6772" s="24" t="s">
        <v>261</v>
      </c>
      <c r="E6772" s="26">
        <v>229</v>
      </c>
      <c r="F6772" s="24">
        <v>5810</v>
      </c>
      <c r="G6772" s="26" t="s">
        <v>9117</v>
      </c>
      <c r="H6772" s="24" t="s">
        <v>406</v>
      </c>
      <c r="I6772" s="24" t="s">
        <v>407</v>
      </c>
      <c r="J6772" s="27" t="s">
        <v>1</v>
      </c>
      <c r="K6772" s="28">
        <v>21.37</v>
      </c>
      <c r="L6772" s="28">
        <v>0</v>
      </c>
    </row>
    <row r="6773" spans="1:12" x14ac:dyDescent="0.25">
      <c r="A6773" s="24" t="s">
        <v>3305</v>
      </c>
      <c r="B6773" s="26">
        <v>2015</v>
      </c>
      <c r="C6773" s="24">
        <v>9</v>
      </c>
      <c r="D6773" s="24" t="s">
        <v>261</v>
      </c>
      <c r="E6773" s="26">
        <v>229</v>
      </c>
      <c r="F6773" s="24">
        <v>5811</v>
      </c>
      <c r="G6773" s="26" t="s">
        <v>9118</v>
      </c>
      <c r="H6773" s="24" t="s">
        <v>552</v>
      </c>
      <c r="I6773" s="24" t="s">
        <v>553</v>
      </c>
      <c r="J6773" s="27" t="s">
        <v>1</v>
      </c>
      <c r="K6773" s="28">
        <v>188.6</v>
      </c>
      <c r="L6773" s="28">
        <v>0</v>
      </c>
    </row>
    <row r="6774" spans="1:12" x14ac:dyDescent="0.25">
      <c r="A6774" s="24" t="s">
        <v>3305</v>
      </c>
      <c r="B6774" s="26">
        <v>2015</v>
      </c>
      <c r="C6774" s="24">
        <v>9</v>
      </c>
      <c r="D6774" s="24" t="s">
        <v>261</v>
      </c>
      <c r="E6774" s="26">
        <v>229</v>
      </c>
      <c r="F6774" s="24">
        <v>5812</v>
      </c>
      <c r="G6774" s="26" t="s">
        <v>9119</v>
      </c>
      <c r="H6774" s="24" t="s">
        <v>1462</v>
      </c>
      <c r="I6774" s="24" t="s">
        <v>1463</v>
      </c>
      <c r="J6774" s="27" t="s">
        <v>1</v>
      </c>
      <c r="K6774" s="28">
        <v>47.69</v>
      </c>
      <c r="L6774" s="28">
        <v>0</v>
      </c>
    </row>
    <row r="6775" spans="1:12" x14ac:dyDescent="0.25">
      <c r="A6775" s="24" t="s">
        <v>3305</v>
      </c>
      <c r="B6775" s="26">
        <v>2015</v>
      </c>
      <c r="C6775" s="24">
        <v>9</v>
      </c>
      <c r="D6775" s="24" t="s">
        <v>261</v>
      </c>
      <c r="E6775" s="26">
        <v>229</v>
      </c>
      <c r="F6775" s="24">
        <v>5813</v>
      </c>
      <c r="G6775" s="26" t="s">
        <v>9120</v>
      </c>
      <c r="H6775" s="24" t="s">
        <v>98</v>
      </c>
      <c r="I6775" s="24" t="s">
        <v>99</v>
      </c>
      <c r="J6775" s="27" t="s">
        <v>1</v>
      </c>
      <c r="K6775" s="28">
        <v>12.86</v>
      </c>
      <c r="L6775" s="28">
        <v>0</v>
      </c>
    </row>
    <row r="6776" spans="1:12" x14ac:dyDescent="0.25">
      <c r="A6776" s="24" t="s">
        <v>3305</v>
      </c>
      <c r="B6776" s="26">
        <v>2015</v>
      </c>
      <c r="C6776" s="24">
        <v>9</v>
      </c>
      <c r="D6776" s="24" t="s">
        <v>261</v>
      </c>
      <c r="E6776" s="26">
        <v>229</v>
      </c>
      <c r="F6776" s="24">
        <v>4394</v>
      </c>
      <c r="G6776" s="26" t="s">
        <v>7701</v>
      </c>
      <c r="H6776" s="24" t="s">
        <v>98</v>
      </c>
      <c r="I6776" s="24" t="s">
        <v>99</v>
      </c>
      <c r="J6776" s="27" t="s">
        <v>1</v>
      </c>
      <c r="K6776" s="28">
        <v>61.98</v>
      </c>
      <c r="L6776" s="28">
        <v>0</v>
      </c>
    </row>
    <row r="6777" spans="1:12" x14ac:dyDescent="0.25">
      <c r="A6777" s="24" t="s">
        <v>3305</v>
      </c>
      <c r="B6777" s="26">
        <v>2015</v>
      </c>
      <c r="C6777" s="24">
        <v>9</v>
      </c>
      <c r="D6777" s="24" t="s">
        <v>261</v>
      </c>
      <c r="E6777" s="26">
        <v>229</v>
      </c>
      <c r="F6777" s="24">
        <v>5814</v>
      </c>
      <c r="G6777" s="26" t="s">
        <v>9121</v>
      </c>
      <c r="H6777" s="24" t="s">
        <v>570</v>
      </c>
      <c r="I6777" s="24" t="s">
        <v>571</v>
      </c>
      <c r="J6777" s="27" t="s">
        <v>1</v>
      </c>
      <c r="K6777" s="28">
        <v>13.17</v>
      </c>
      <c r="L6777" s="28">
        <v>0</v>
      </c>
    </row>
    <row r="6778" spans="1:12" x14ac:dyDescent="0.25">
      <c r="A6778" s="24" t="s">
        <v>3305</v>
      </c>
      <c r="B6778" s="26">
        <v>2015</v>
      </c>
      <c r="C6778" s="24">
        <v>9</v>
      </c>
      <c r="D6778" s="24" t="s">
        <v>261</v>
      </c>
      <c r="E6778" s="26">
        <v>229</v>
      </c>
      <c r="F6778" s="24">
        <v>5815</v>
      </c>
      <c r="G6778" s="26" t="s">
        <v>9122</v>
      </c>
      <c r="H6778" s="24" t="s">
        <v>118</v>
      </c>
      <c r="I6778" s="24" t="s">
        <v>119</v>
      </c>
      <c r="J6778" s="27" t="s">
        <v>1</v>
      </c>
      <c r="K6778" s="28">
        <v>30.06</v>
      </c>
      <c r="L6778" s="28">
        <v>0</v>
      </c>
    </row>
    <row r="6779" spans="1:12" x14ac:dyDescent="0.25">
      <c r="A6779" s="24" t="s">
        <v>3305</v>
      </c>
      <c r="B6779" s="26">
        <v>2015</v>
      </c>
      <c r="C6779" s="24">
        <v>9</v>
      </c>
      <c r="D6779" s="24" t="s">
        <v>261</v>
      </c>
      <c r="E6779" s="26">
        <v>229</v>
      </c>
      <c r="F6779" s="24">
        <v>5816</v>
      </c>
      <c r="G6779" s="26" t="s">
        <v>9123</v>
      </c>
      <c r="H6779" s="24" t="s">
        <v>61</v>
      </c>
      <c r="I6779" s="24" t="s">
        <v>62</v>
      </c>
      <c r="J6779" s="27" t="s">
        <v>1</v>
      </c>
      <c r="K6779" s="28">
        <v>7.83</v>
      </c>
      <c r="L6779" s="28">
        <v>0</v>
      </c>
    </row>
    <row r="6780" spans="1:12" x14ac:dyDescent="0.25">
      <c r="A6780" s="24" t="s">
        <v>3305</v>
      </c>
      <c r="B6780" s="26">
        <v>2015</v>
      </c>
      <c r="C6780" s="24">
        <v>9</v>
      </c>
      <c r="D6780" s="24" t="s">
        <v>261</v>
      </c>
      <c r="E6780" s="26">
        <v>229</v>
      </c>
      <c r="F6780" s="24">
        <v>5817</v>
      </c>
      <c r="G6780" s="26" t="s">
        <v>9124</v>
      </c>
      <c r="H6780" s="24" t="s">
        <v>736</v>
      </c>
      <c r="I6780" s="24" t="s">
        <v>737</v>
      </c>
      <c r="J6780" s="27" t="s">
        <v>1</v>
      </c>
      <c r="K6780" s="28">
        <v>18.88</v>
      </c>
      <c r="L6780" s="28">
        <v>0</v>
      </c>
    </row>
    <row r="6781" spans="1:12" x14ac:dyDescent="0.25">
      <c r="A6781" s="24" t="s">
        <v>3305</v>
      </c>
      <c r="B6781" s="26">
        <v>2015</v>
      </c>
      <c r="C6781" s="24">
        <v>9</v>
      </c>
      <c r="D6781" s="24" t="s">
        <v>261</v>
      </c>
      <c r="E6781" s="26">
        <v>229</v>
      </c>
      <c r="F6781" s="24">
        <v>5818</v>
      </c>
      <c r="G6781" s="26" t="s">
        <v>9125</v>
      </c>
      <c r="H6781" s="24" t="s">
        <v>349</v>
      </c>
      <c r="I6781" s="24" t="s">
        <v>350</v>
      </c>
      <c r="J6781" s="27" t="s">
        <v>1</v>
      </c>
      <c r="K6781" s="28">
        <v>16.75</v>
      </c>
      <c r="L6781" s="28">
        <v>0</v>
      </c>
    </row>
    <row r="6782" spans="1:12" x14ac:dyDescent="0.25">
      <c r="A6782" s="24" t="s">
        <v>3305</v>
      </c>
      <c r="B6782" s="26">
        <v>2015</v>
      </c>
      <c r="C6782" s="24">
        <v>9</v>
      </c>
      <c r="D6782" s="24" t="s">
        <v>261</v>
      </c>
      <c r="E6782" s="26">
        <v>229</v>
      </c>
      <c r="F6782" s="24">
        <v>5145</v>
      </c>
      <c r="G6782" s="26" t="s">
        <v>8452</v>
      </c>
      <c r="H6782" s="24" t="s">
        <v>406</v>
      </c>
      <c r="I6782" s="24" t="s">
        <v>407</v>
      </c>
      <c r="J6782" s="27" t="s">
        <v>1</v>
      </c>
      <c r="K6782" s="28">
        <v>55.02</v>
      </c>
      <c r="L6782" s="28">
        <v>0</v>
      </c>
    </row>
    <row r="6783" spans="1:12" x14ac:dyDescent="0.25">
      <c r="A6783" s="24" t="s">
        <v>3305</v>
      </c>
      <c r="B6783" s="26">
        <v>2015</v>
      </c>
      <c r="C6783" s="24">
        <v>9</v>
      </c>
      <c r="D6783" s="24" t="s">
        <v>261</v>
      </c>
      <c r="E6783" s="26">
        <v>229</v>
      </c>
      <c r="F6783" s="24">
        <v>5819</v>
      </c>
      <c r="G6783" s="26" t="s">
        <v>9126</v>
      </c>
      <c r="H6783" s="24" t="s">
        <v>77</v>
      </c>
      <c r="I6783" s="24" t="s">
        <v>78</v>
      </c>
      <c r="J6783" s="27" t="s">
        <v>1</v>
      </c>
      <c r="K6783" s="28">
        <v>2.42</v>
      </c>
      <c r="L6783" s="28">
        <v>0</v>
      </c>
    </row>
    <row r="6784" spans="1:12" x14ac:dyDescent="0.25">
      <c r="A6784" s="24" t="s">
        <v>3305</v>
      </c>
      <c r="B6784" s="26">
        <v>2015</v>
      </c>
      <c r="C6784" s="24">
        <v>9</v>
      </c>
      <c r="D6784" s="24" t="s">
        <v>261</v>
      </c>
      <c r="E6784" s="26">
        <v>229</v>
      </c>
      <c r="F6784" s="24">
        <v>5820</v>
      </c>
      <c r="G6784" s="26" t="s">
        <v>9127</v>
      </c>
      <c r="H6784" s="24" t="s">
        <v>132</v>
      </c>
      <c r="I6784" s="24" t="s">
        <v>133</v>
      </c>
      <c r="J6784" s="27" t="s">
        <v>1</v>
      </c>
      <c r="K6784" s="28">
        <v>10.19</v>
      </c>
      <c r="L6784" s="28">
        <v>0</v>
      </c>
    </row>
    <row r="6785" spans="1:12" x14ac:dyDescent="0.25">
      <c r="A6785" s="24" t="s">
        <v>3305</v>
      </c>
      <c r="B6785" s="26">
        <v>2015</v>
      </c>
      <c r="C6785" s="24">
        <v>9</v>
      </c>
      <c r="D6785" s="24" t="s">
        <v>261</v>
      </c>
      <c r="E6785" s="26">
        <v>229</v>
      </c>
      <c r="F6785" s="24">
        <v>5821</v>
      </c>
      <c r="G6785" s="26" t="s">
        <v>9128</v>
      </c>
      <c r="H6785" s="24" t="s">
        <v>1802</v>
      </c>
      <c r="I6785" s="24" t="s">
        <v>1803</v>
      </c>
      <c r="J6785" s="27" t="s">
        <v>1</v>
      </c>
      <c r="K6785" s="28">
        <v>188.6</v>
      </c>
      <c r="L6785" s="28">
        <v>0</v>
      </c>
    </row>
    <row r="6786" spans="1:12" x14ac:dyDescent="0.25">
      <c r="A6786" s="24" t="s">
        <v>3305</v>
      </c>
      <c r="B6786" s="26">
        <v>2015</v>
      </c>
      <c r="C6786" s="24">
        <v>9</v>
      </c>
      <c r="D6786" s="24" t="s">
        <v>261</v>
      </c>
      <c r="E6786" s="26">
        <v>229</v>
      </c>
      <c r="F6786" s="24">
        <v>4980</v>
      </c>
      <c r="G6786" s="26" t="s">
        <v>8287</v>
      </c>
      <c r="H6786" s="24" t="s">
        <v>148</v>
      </c>
      <c r="I6786" s="24" t="s">
        <v>149</v>
      </c>
      <c r="J6786" s="27" t="s">
        <v>1</v>
      </c>
      <c r="K6786" s="28">
        <v>73.03</v>
      </c>
      <c r="L6786" s="28">
        <v>0</v>
      </c>
    </row>
    <row r="6787" spans="1:12" x14ac:dyDescent="0.25">
      <c r="A6787" s="24" t="s">
        <v>3305</v>
      </c>
      <c r="B6787" s="26">
        <v>2015</v>
      </c>
      <c r="C6787" s="24">
        <v>9</v>
      </c>
      <c r="D6787" s="24" t="s">
        <v>261</v>
      </c>
      <c r="E6787" s="26">
        <v>229</v>
      </c>
      <c r="F6787" s="24">
        <v>5822</v>
      </c>
      <c r="G6787" s="26" t="s">
        <v>9129</v>
      </c>
      <c r="H6787" s="24" t="s">
        <v>100</v>
      </c>
      <c r="I6787" s="24" t="s">
        <v>101</v>
      </c>
      <c r="J6787" s="27" t="s">
        <v>1</v>
      </c>
      <c r="K6787" s="28">
        <v>13.73</v>
      </c>
      <c r="L6787" s="28">
        <v>0</v>
      </c>
    </row>
    <row r="6788" spans="1:12" x14ac:dyDescent="0.25">
      <c r="A6788" s="24" t="s">
        <v>3305</v>
      </c>
      <c r="B6788" s="26">
        <v>2015</v>
      </c>
      <c r="C6788" s="24">
        <v>9</v>
      </c>
      <c r="D6788" s="24" t="s">
        <v>261</v>
      </c>
      <c r="E6788" s="26">
        <v>229</v>
      </c>
      <c r="F6788" s="24">
        <v>5823</v>
      </c>
      <c r="G6788" s="26" t="s">
        <v>9130</v>
      </c>
      <c r="H6788" s="24" t="s">
        <v>1246</v>
      </c>
      <c r="I6788" s="24" t="s">
        <v>1247</v>
      </c>
      <c r="J6788" s="27" t="s">
        <v>1</v>
      </c>
      <c r="K6788" s="28">
        <v>208.72</v>
      </c>
      <c r="L6788" s="28">
        <v>0</v>
      </c>
    </row>
    <row r="6789" spans="1:12" x14ac:dyDescent="0.25">
      <c r="A6789" s="24" t="s">
        <v>3305</v>
      </c>
      <c r="B6789" s="26">
        <v>2015</v>
      </c>
      <c r="C6789" s="24">
        <v>9</v>
      </c>
      <c r="D6789" s="24" t="s">
        <v>261</v>
      </c>
      <c r="E6789" s="26">
        <v>229</v>
      </c>
      <c r="F6789" s="24">
        <v>5824</v>
      </c>
      <c r="G6789" s="26" t="s">
        <v>9131</v>
      </c>
      <c r="H6789" s="24" t="s">
        <v>670</v>
      </c>
      <c r="I6789" s="24" t="s">
        <v>671</v>
      </c>
      <c r="J6789" s="27" t="s">
        <v>1</v>
      </c>
      <c r="K6789" s="28">
        <v>188.6</v>
      </c>
      <c r="L6789" s="28">
        <v>0</v>
      </c>
    </row>
    <row r="6790" spans="1:12" x14ac:dyDescent="0.25">
      <c r="A6790" s="24" t="s">
        <v>3305</v>
      </c>
      <c r="B6790" s="26">
        <v>2015</v>
      </c>
      <c r="C6790" s="24">
        <v>9</v>
      </c>
      <c r="D6790" s="24" t="s">
        <v>261</v>
      </c>
      <c r="E6790" s="26">
        <v>229</v>
      </c>
      <c r="F6790" s="24">
        <v>5825</v>
      </c>
      <c r="G6790" s="26" t="s">
        <v>9132</v>
      </c>
      <c r="H6790" s="24" t="s">
        <v>69</v>
      </c>
      <c r="I6790" s="24" t="s">
        <v>70</v>
      </c>
      <c r="J6790" s="27" t="s">
        <v>1</v>
      </c>
      <c r="K6790" s="28">
        <v>188.6</v>
      </c>
      <c r="L6790" s="28">
        <v>0</v>
      </c>
    </row>
    <row r="6791" spans="1:12" x14ac:dyDescent="0.25">
      <c r="A6791" s="24" t="s">
        <v>3305</v>
      </c>
      <c r="B6791" s="26">
        <v>2015</v>
      </c>
      <c r="C6791" s="24">
        <v>9</v>
      </c>
      <c r="D6791" s="24" t="s">
        <v>261</v>
      </c>
      <c r="E6791" s="26">
        <v>229</v>
      </c>
      <c r="F6791" s="24">
        <v>5826</v>
      </c>
      <c r="G6791" s="26" t="s">
        <v>9133</v>
      </c>
      <c r="H6791" s="24" t="s">
        <v>1804</v>
      </c>
      <c r="I6791" s="24" t="s">
        <v>1805</v>
      </c>
      <c r="J6791" s="27" t="s">
        <v>1</v>
      </c>
      <c r="K6791" s="28">
        <v>32.729999999999997</v>
      </c>
      <c r="L6791" s="28">
        <v>0</v>
      </c>
    </row>
    <row r="6792" spans="1:12" x14ac:dyDescent="0.25">
      <c r="A6792" s="24" t="s">
        <v>3305</v>
      </c>
      <c r="B6792" s="26">
        <v>2015</v>
      </c>
      <c r="C6792" s="24">
        <v>9</v>
      </c>
      <c r="D6792" s="24" t="s">
        <v>261</v>
      </c>
      <c r="E6792" s="26">
        <v>230</v>
      </c>
      <c r="F6792" s="24">
        <v>5155</v>
      </c>
      <c r="G6792" s="26" t="s">
        <v>8462</v>
      </c>
      <c r="H6792" s="24" t="s">
        <v>77</v>
      </c>
      <c r="I6792" s="24" t="s">
        <v>78</v>
      </c>
      <c r="J6792" s="27" t="s">
        <v>1</v>
      </c>
      <c r="K6792" s="28">
        <v>18.88</v>
      </c>
      <c r="L6792" s="28">
        <v>0</v>
      </c>
    </row>
    <row r="6793" spans="1:12" x14ac:dyDescent="0.25">
      <c r="A6793" s="24" t="s">
        <v>3305</v>
      </c>
      <c r="B6793" s="26">
        <v>2015</v>
      </c>
      <c r="C6793" s="24">
        <v>9</v>
      </c>
      <c r="D6793" s="24" t="s">
        <v>261</v>
      </c>
      <c r="E6793" s="26">
        <v>230</v>
      </c>
      <c r="F6793" s="24">
        <v>5827</v>
      </c>
      <c r="G6793" s="26" t="s">
        <v>9134</v>
      </c>
      <c r="H6793" s="24" t="s">
        <v>98</v>
      </c>
      <c r="I6793" s="24" t="s">
        <v>99</v>
      </c>
      <c r="J6793" s="27" t="s">
        <v>1</v>
      </c>
      <c r="K6793" s="28">
        <v>15.47</v>
      </c>
      <c r="L6793" s="28">
        <v>0</v>
      </c>
    </row>
    <row r="6794" spans="1:12" x14ac:dyDescent="0.25">
      <c r="A6794" s="24" t="s">
        <v>3305</v>
      </c>
      <c r="B6794" s="26">
        <v>2015</v>
      </c>
      <c r="C6794" s="24">
        <v>9</v>
      </c>
      <c r="D6794" s="24" t="s">
        <v>261</v>
      </c>
      <c r="E6794" s="26">
        <v>230</v>
      </c>
      <c r="F6794" s="24">
        <v>1943</v>
      </c>
      <c r="G6794" s="26" t="s">
        <v>5250</v>
      </c>
      <c r="H6794" s="24" t="s">
        <v>237</v>
      </c>
      <c r="I6794" s="24" t="s">
        <v>238</v>
      </c>
      <c r="J6794" s="27" t="s">
        <v>1</v>
      </c>
      <c r="K6794" s="28">
        <v>17.57</v>
      </c>
      <c r="L6794" s="28">
        <v>0</v>
      </c>
    </row>
    <row r="6795" spans="1:12" x14ac:dyDescent="0.25">
      <c r="A6795" s="24" t="s">
        <v>3305</v>
      </c>
      <c r="B6795" s="26">
        <v>2015</v>
      </c>
      <c r="C6795" s="24">
        <v>9</v>
      </c>
      <c r="D6795" s="24" t="s">
        <v>261</v>
      </c>
      <c r="E6795" s="26">
        <v>230</v>
      </c>
      <c r="F6795" s="24">
        <v>5828</v>
      </c>
      <c r="G6795" s="26" t="s">
        <v>9135</v>
      </c>
      <c r="H6795" s="24" t="s">
        <v>176</v>
      </c>
      <c r="I6795" s="24" t="s">
        <v>177</v>
      </c>
      <c r="J6795" s="27" t="s">
        <v>1</v>
      </c>
      <c r="K6795" s="28">
        <v>41.55</v>
      </c>
      <c r="L6795" s="28">
        <v>0</v>
      </c>
    </row>
    <row r="6796" spans="1:12" x14ac:dyDescent="0.25">
      <c r="A6796" s="24" t="s">
        <v>3305</v>
      </c>
      <c r="B6796" s="26">
        <v>2015</v>
      </c>
      <c r="C6796" s="24">
        <v>9</v>
      </c>
      <c r="D6796" s="24" t="s">
        <v>261</v>
      </c>
      <c r="E6796" s="26">
        <v>230</v>
      </c>
      <c r="F6796" s="24">
        <v>4473</v>
      </c>
      <c r="G6796" s="26" t="s">
        <v>7780</v>
      </c>
      <c r="H6796" s="24" t="s">
        <v>132</v>
      </c>
      <c r="I6796" s="24" t="s">
        <v>133</v>
      </c>
      <c r="J6796" s="27" t="s">
        <v>1</v>
      </c>
      <c r="K6796" s="28">
        <v>1.74</v>
      </c>
      <c r="L6796" s="28">
        <v>0</v>
      </c>
    </row>
    <row r="6797" spans="1:12" x14ac:dyDescent="0.25">
      <c r="A6797" s="24" t="s">
        <v>3305</v>
      </c>
      <c r="B6797" s="26">
        <v>2015</v>
      </c>
      <c r="C6797" s="24">
        <v>9</v>
      </c>
      <c r="D6797" s="24" t="s">
        <v>261</v>
      </c>
      <c r="E6797" s="26">
        <v>230</v>
      </c>
      <c r="F6797" s="24">
        <v>5829</v>
      </c>
      <c r="G6797" s="26" t="s">
        <v>9136</v>
      </c>
      <c r="H6797" s="24" t="s">
        <v>488</v>
      </c>
      <c r="I6797" s="24" t="s">
        <v>489</v>
      </c>
      <c r="J6797" s="27" t="s">
        <v>1</v>
      </c>
      <c r="K6797" s="28">
        <v>11.18</v>
      </c>
      <c r="L6797" s="28">
        <v>0</v>
      </c>
    </row>
    <row r="6798" spans="1:12" x14ac:dyDescent="0.25">
      <c r="A6798" s="24" t="s">
        <v>3305</v>
      </c>
      <c r="B6798" s="26">
        <v>2015</v>
      </c>
      <c r="C6798" s="24">
        <v>9</v>
      </c>
      <c r="D6798" s="24" t="s">
        <v>261</v>
      </c>
      <c r="E6798" s="26">
        <v>230</v>
      </c>
      <c r="F6798" s="24">
        <v>5830</v>
      </c>
      <c r="G6798" s="26" t="s">
        <v>9137</v>
      </c>
      <c r="H6798" s="24" t="s">
        <v>108</v>
      </c>
      <c r="I6798" s="24" t="s">
        <v>109</v>
      </c>
      <c r="J6798" s="27" t="s">
        <v>1</v>
      </c>
      <c r="K6798" s="28">
        <v>21.43</v>
      </c>
      <c r="L6798" s="28">
        <v>0</v>
      </c>
    </row>
    <row r="6799" spans="1:12" x14ac:dyDescent="0.25">
      <c r="A6799" s="24" t="s">
        <v>3305</v>
      </c>
      <c r="B6799" s="26">
        <v>2015</v>
      </c>
      <c r="C6799" s="24">
        <v>9</v>
      </c>
      <c r="D6799" s="24" t="s">
        <v>261</v>
      </c>
      <c r="E6799" s="26">
        <v>230</v>
      </c>
      <c r="F6799" s="24">
        <v>5831</v>
      </c>
      <c r="G6799" s="26" t="s">
        <v>9138</v>
      </c>
      <c r="H6799" s="24" t="s">
        <v>102</v>
      </c>
      <c r="I6799" s="24" t="s">
        <v>103</v>
      </c>
      <c r="J6799" s="27" t="s">
        <v>1</v>
      </c>
      <c r="K6799" s="28">
        <v>23.54</v>
      </c>
      <c r="L6799" s="28">
        <v>0</v>
      </c>
    </row>
    <row r="6800" spans="1:12" x14ac:dyDescent="0.25">
      <c r="A6800" s="24" t="s">
        <v>3305</v>
      </c>
      <c r="B6800" s="26">
        <v>2015</v>
      </c>
      <c r="C6800" s="24">
        <v>9</v>
      </c>
      <c r="D6800" s="24" t="s">
        <v>261</v>
      </c>
      <c r="E6800" s="26">
        <v>230</v>
      </c>
      <c r="F6800" s="24">
        <v>5832</v>
      </c>
      <c r="G6800" s="26" t="s">
        <v>9139</v>
      </c>
      <c r="H6800" s="24" t="s">
        <v>1758</v>
      </c>
      <c r="I6800" s="24" t="s">
        <v>1759</v>
      </c>
      <c r="J6800" s="27" t="s">
        <v>1</v>
      </c>
      <c r="K6800" s="28">
        <v>188.6</v>
      </c>
      <c r="L6800" s="28">
        <v>0</v>
      </c>
    </row>
    <row r="6801" spans="1:12" x14ac:dyDescent="0.25">
      <c r="A6801" s="24" t="s">
        <v>3305</v>
      </c>
      <c r="B6801" s="26">
        <v>2015</v>
      </c>
      <c r="C6801" s="24">
        <v>9</v>
      </c>
      <c r="D6801" s="24" t="s">
        <v>261</v>
      </c>
      <c r="E6801" s="26">
        <v>230</v>
      </c>
      <c r="F6801" s="24">
        <v>5833</v>
      </c>
      <c r="G6801" s="26" t="s">
        <v>9140</v>
      </c>
      <c r="H6801" s="24" t="s">
        <v>1806</v>
      </c>
      <c r="I6801" s="24" t="s">
        <v>1807</v>
      </c>
      <c r="J6801" s="27" t="s">
        <v>1</v>
      </c>
      <c r="K6801" s="28">
        <v>43.33</v>
      </c>
      <c r="L6801" s="28">
        <v>0</v>
      </c>
    </row>
    <row r="6802" spans="1:12" x14ac:dyDescent="0.25">
      <c r="A6802" s="24" t="s">
        <v>3305</v>
      </c>
      <c r="B6802" s="26">
        <v>2015</v>
      </c>
      <c r="C6802" s="24">
        <v>9</v>
      </c>
      <c r="D6802" s="24" t="s">
        <v>261</v>
      </c>
      <c r="E6802" s="26">
        <v>230</v>
      </c>
      <c r="F6802" s="24">
        <v>5834</v>
      </c>
      <c r="G6802" s="26" t="s">
        <v>9141</v>
      </c>
      <c r="H6802" s="24" t="s">
        <v>128</v>
      </c>
      <c r="I6802" s="24" t="s">
        <v>129</v>
      </c>
      <c r="J6802" s="27" t="s">
        <v>1</v>
      </c>
      <c r="K6802" s="28">
        <v>82.29</v>
      </c>
      <c r="L6802" s="28">
        <v>0</v>
      </c>
    </row>
    <row r="6803" spans="1:12" x14ac:dyDescent="0.25">
      <c r="A6803" s="24" t="s">
        <v>3305</v>
      </c>
      <c r="B6803" s="26">
        <v>2015</v>
      </c>
      <c r="C6803" s="24">
        <v>9</v>
      </c>
      <c r="D6803" s="24" t="s">
        <v>261</v>
      </c>
      <c r="E6803" s="26">
        <v>230</v>
      </c>
      <c r="F6803" s="24">
        <v>5835</v>
      </c>
      <c r="G6803" s="26" t="s">
        <v>9142</v>
      </c>
      <c r="H6803" s="24" t="s">
        <v>670</v>
      </c>
      <c r="I6803" s="24" t="s">
        <v>671</v>
      </c>
      <c r="J6803" s="27" t="s">
        <v>1</v>
      </c>
      <c r="K6803" s="28">
        <v>7.83</v>
      </c>
      <c r="L6803" s="28">
        <v>0</v>
      </c>
    </row>
    <row r="6804" spans="1:12" x14ac:dyDescent="0.25">
      <c r="A6804" s="24" t="s">
        <v>3305</v>
      </c>
      <c r="B6804" s="26">
        <v>2015</v>
      </c>
      <c r="C6804" s="24">
        <v>9</v>
      </c>
      <c r="D6804" s="24" t="s">
        <v>261</v>
      </c>
      <c r="E6804" s="26">
        <v>230</v>
      </c>
      <c r="F6804" s="24">
        <v>2776</v>
      </c>
      <c r="G6804" s="26" t="s">
        <v>6083</v>
      </c>
      <c r="H6804" s="24" t="s">
        <v>530</v>
      </c>
      <c r="I6804" s="24" t="s">
        <v>531</v>
      </c>
      <c r="J6804" s="27" t="s">
        <v>1</v>
      </c>
      <c r="K6804" s="28">
        <v>45.39</v>
      </c>
      <c r="L6804" s="28">
        <v>0</v>
      </c>
    </row>
    <row r="6805" spans="1:12" x14ac:dyDescent="0.25">
      <c r="A6805" s="24" t="s">
        <v>3305</v>
      </c>
      <c r="B6805" s="26">
        <v>2015</v>
      </c>
      <c r="C6805" s="24">
        <v>9</v>
      </c>
      <c r="D6805" s="24" t="s">
        <v>261</v>
      </c>
      <c r="E6805" s="26">
        <v>230</v>
      </c>
      <c r="F6805" s="24">
        <v>5836</v>
      </c>
      <c r="G6805" s="26" t="s">
        <v>9143</v>
      </c>
      <c r="H6805" s="24" t="s">
        <v>942</v>
      </c>
      <c r="I6805" s="24" t="s">
        <v>943</v>
      </c>
      <c r="J6805" s="27" t="s">
        <v>1</v>
      </c>
      <c r="K6805" s="28">
        <v>7.83</v>
      </c>
      <c r="L6805" s="28">
        <v>0</v>
      </c>
    </row>
    <row r="6806" spans="1:12" x14ac:dyDescent="0.25">
      <c r="A6806" s="24" t="s">
        <v>3305</v>
      </c>
      <c r="B6806" s="26">
        <v>2015</v>
      </c>
      <c r="C6806" s="24">
        <v>9</v>
      </c>
      <c r="D6806" s="24" t="s">
        <v>261</v>
      </c>
      <c r="E6806" s="26">
        <v>230</v>
      </c>
      <c r="F6806" s="24">
        <v>1322</v>
      </c>
      <c r="G6806" s="26" t="s">
        <v>4629</v>
      </c>
      <c r="H6806" s="24" t="s">
        <v>728</v>
      </c>
      <c r="I6806" s="24" t="s">
        <v>729</v>
      </c>
      <c r="J6806" s="27" t="s">
        <v>1</v>
      </c>
      <c r="K6806" s="28">
        <v>31.24</v>
      </c>
      <c r="L6806" s="28">
        <v>0</v>
      </c>
    </row>
    <row r="6807" spans="1:12" x14ac:dyDescent="0.25">
      <c r="A6807" s="24" t="s">
        <v>3305</v>
      </c>
      <c r="B6807" s="26">
        <v>2015</v>
      </c>
      <c r="C6807" s="24">
        <v>9</v>
      </c>
      <c r="D6807" s="24" t="s">
        <v>261</v>
      </c>
      <c r="E6807" s="26">
        <v>231</v>
      </c>
      <c r="F6807" s="24">
        <v>5837</v>
      </c>
      <c r="G6807" s="26" t="s">
        <v>9144</v>
      </c>
      <c r="H6807" s="24" t="s">
        <v>132</v>
      </c>
      <c r="I6807" s="24" t="s">
        <v>133</v>
      </c>
      <c r="J6807" s="27" t="s">
        <v>1</v>
      </c>
      <c r="K6807" s="28">
        <v>49.99</v>
      </c>
      <c r="L6807" s="28">
        <v>0</v>
      </c>
    </row>
    <row r="6808" spans="1:12" x14ac:dyDescent="0.25">
      <c r="A6808" s="24" t="s">
        <v>3305</v>
      </c>
      <c r="B6808" s="26">
        <v>2015</v>
      </c>
      <c r="C6808" s="24">
        <v>9</v>
      </c>
      <c r="D6808" s="24" t="s">
        <v>261</v>
      </c>
      <c r="E6808" s="26">
        <v>231</v>
      </c>
      <c r="F6808" s="24">
        <v>5838</v>
      </c>
      <c r="G6808" s="26" t="s">
        <v>9145</v>
      </c>
      <c r="H6808" s="24" t="s">
        <v>274</v>
      </c>
      <c r="I6808" s="24" t="s">
        <v>275</v>
      </c>
      <c r="J6808" s="27" t="s">
        <v>1</v>
      </c>
      <c r="K6808" s="28">
        <v>7.83</v>
      </c>
      <c r="L6808" s="28">
        <v>0</v>
      </c>
    </row>
    <row r="6809" spans="1:12" x14ac:dyDescent="0.25">
      <c r="A6809" s="24" t="s">
        <v>3305</v>
      </c>
      <c r="B6809" s="26">
        <v>2015</v>
      </c>
      <c r="C6809" s="24">
        <v>9</v>
      </c>
      <c r="D6809" s="24" t="s">
        <v>261</v>
      </c>
      <c r="E6809" s="26">
        <v>231</v>
      </c>
      <c r="F6809" s="24">
        <v>5839</v>
      </c>
      <c r="G6809" s="26" t="s">
        <v>9146</v>
      </c>
      <c r="H6809" s="24" t="s">
        <v>1808</v>
      </c>
      <c r="I6809" s="24" t="s">
        <v>1809</v>
      </c>
      <c r="J6809" s="27" t="s">
        <v>1</v>
      </c>
      <c r="K6809" s="28">
        <v>208.72</v>
      </c>
      <c r="L6809" s="28">
        <v>0</v>
      </c>
    </row>
    <row r="6810" spans="1:12" x14ac:dyDescent="0.25">
      <c r="A6810" s="24" t="s">
        <v>3305</v>
      </c>
      <c r="B6810" s="26">
        <v>2015</v>
      </c>
      <c r="C6810" s="24">
        <v>9</v>
      </c>
      <c r="D6810" s="24" t="s">
        <v>261</v>
      </c>
      <c r="E6810" s="26">
        <v>231</v>
      </c>
      <c r="F6810" s="24">
        <v>5840</v>
      </c>
      <c r="G6810" s="26" t="s">
        <v>9147</v>
      </c>
      <c r="H6810" s="24" t="s">
        <v>544</v>
      </c>
      <c r="I6810" s="24" t="s">
        <v>545</v>
      </c>
      <c r="J6810" s="27" t="s">
        <v>1</v>
      </c>
      <c r="K6810" s="28">
        <v>1467.92</v>
      </c>
      <c r="L6810" s="28">
        <v>0</v>
      </c>
    </row>
    <row r="6811" spans="1:12" x14ac:dyDescent="0.25">
      <c r="A6811" s="24" t="s">
        <v>3305</v>
      </c>
      <c r="B6811" s="26">
        <v>2015</v>
      </c>
      <c r="C6811" s="24">
        <v>9</v>
      </c>
      <c r="D6811" s="24" t="s">
        <v>261</v>
      </c>
      <c r="E6811" s="26">
        <v>231</v>
      </c>
      <c r="F6811" s="24">
        <v>5841</v>
      </c>
      <c r="G6811" s="26" t="s">
        <v>9148</v>
      </c>
      <c r="H6811" s="24" t="s">
        <v>1810</v>
      </c>
      <c r="I6811" s="24" t="s">
        <v>1811</v>
      </c>
      <c r="J6811" s="27" t="s">
        <v>1</v>
      </c>
      <c r="K6811" s="28">
        <v>34.46</v>
      </c>
      <c r="L6811" s="28">
        <v>0</v>
      </c>
    </row>
    <row r="6812" spans="1:12" x14ac:dyDescent="0.25">
      <c r="A6812" s="24" t="s">
        <v>3305</v>
      </c>
      <c r="B6812" s="26">
        <v>2015</v>
      </c>
      <c r="C6812" s="24">
        <v>9</v>
      </c>
      <c r="D6812" s="24" t="s">
        <v>261</v>
      </c>
      <c r="E6812" s="26">
        <v>231</v>
      </c>
      <c r="F6812" s="24">
        <v>5842</v>
      </c>
      <c r="G6812" s="26" t="s">
        <v>9149</v>
      </c>
      <c r="H6812" s="24" t="s">
        <v>77</v>
      </c>
      <c r="I6812" s="24" t="s">
        <v>78</v>
      </c>
      <c r="J6812" s="27" t="s">
        <v>1</v>
      </c>
      <c r="K6812" s="28">
        <v>17.52</v>
      </c>
      <c r="L6812" s="28">
        <v>0</v>
      </c>
    </row>
    <row r="6813" spans="1:12" x14ac:dyDescent="0.25">
      <c r="A6813" s="24" t="s">
        <v>3305</v>
      </c>
      <c r="B6813" s="26">
        <v>2015</v>
      </c>
      <c r="C6813" s="24">
        <v>9</v>
      </c>
      <c r="D6813" s="24" t="s">
        <v>261</v>
      </c>
      <c r="E6813" s="26">
        <v>231</v>
      </c>
      <c r="F6813" s="24">
        <v>5843</v>
      </c>
      <c r="G6813" s="26" t="s">
        <v>9150</v>
      </c>
      <c r="H6813" s="24" t="s">
        <v>67</v>
      </c>
      <c r="I6813" s="24" t="s">
        <v>68</v>
      </c>
      <c r="J6813" s="27" t="s">
        <v>1</v>
      </c>
      <c r="K6813" s="28">
        <v>30.36</v>
      </c>
      <c r="L6813" s="28">
        <v>0</v>
      </c>
    </row>
    <row r="6814" spans="1:12" x14ac:dyDescent="0.25">
      <c r="A6814" s="24" t="s">
        <v>3305</v>
      </c>
      <c r="B6814" s="26">
        <v>2015</v>
      </c>
      <c r="C6814" s="24">
        <v>9</v>
      </c>
      <c r="D6814" s="24" t="s">
        <v>261</v>
      </c>
      <c r="E6814" s="26">
        <v>231</v>
      </c>
      <c r="F6814" s="24">
        <v>959</v>
      </c>
      <c r="G6814" s="26" t="s">
        <v>4266</v>
      </c>
      <c r="H6814" s="24" t="s">
        <v>274</v>
      </c>
      <c r="I6814" s="24" t="s">
        <v>275</v>
      </c>
      <c r="J6814" s="27" t="s">
        <v>1</v>
      </c>
      <c r="K6814" s="28">
        <v>7.83</v>
      </c>
      <c r="L6814" s="28">
        <v>0</v>
      </c>
    </row>
    <row r="6815" spans="1:12" x14ac:dyDescent="0.25">
      <c r="A6815" s="24" t="s">
        <v>3305</v>
      </c>
      <c r="B6815" s="26">
        <v>2015</v>
      </c>
      <c r="C6815" s="24">
        <v>9</v>
      </c>
      <c r="D6815" s="24" t="s">
        <v>261</v>
      </c>
      <c r="E6815" s="26">
        <v>231</v>
      </c>
      <c r="F6815" s="24">
        <v>5844</v>
      </c>
      <c r="G6815" s="26" t="s">
        <v>9151</v>
      </c>
      <c r="H6815" s="24" t="s">
        <v>104</v>
      </c>
      <c r="I6815" s="24" t="s">
        <v>105</v>
      </c>
      <c r="J6815" s="27" t="s">
        <v>1</v>
      </c>
      <c r="K6815" s="28">
        <v>15.52</v>
      </c>
      <c r="L6815" s="28">
        <v>0</v>
      </c>
    </row>
    <row r="6816" spans="1:12" x14ac:dyDescent="0.25">
      <c r="A6816" s="24" t="s">
        <v>3305</v>
      </c>
      <c r="B6816" s="26">
        <v>2015</v>
      </c>
      <c r="C6816" s="24">
        <v>9</v>
      </c>
      <c r="D6816" s="24" t="s">
        <v>261</v>
      </c>
      <c r="E6816" s="26">
        <v>231</v>
      </c>
      <c r="F6816" s="24">
        <v>5845</v>
      </c>
      <c r="G6816" s="26" t="s">
        <v>9152</v>
      </c>
      <c r="H6816" s="24" t="s">
        <v>300</v>
      </c>
      <c r="I6816" s="24" t="s">
        <v>301</v>
      </c>
      <c r="J6816" s="27" t="s">
        <v>1</v>
      </c>
      <c r="K6816" s="28">
        <v>18.2</v>
      </c>
      <c r="L6816" s="28">
        <v>0</v>
      </c>
    </row>
    <row r="6817" spans="1:12" x14ac:dyDescent="0.25">
      <c r="A6817" s="24" t="s">
        <v>3305</v>
      </c>
      <c r="B6817" s="26">
        <v>2015</v>
      </c>
      <c r="C6817" s="24">
        <v>9</v>
      </c>
      <c r="D6817" s="24" t="s">
        <v>261</v>
      </c>
      <c r="E6817" s="26">
        <v>232</v>
      </c>
      <c r="F6817" s="24">
        <v>5846</v>
      </c>
      <c r="G6817" s="26" t="s">
        <v>9153</v>
      </c>
      <c r="H6817" s="24" t="s">
        <v>218</v>
      </c>
      <c r="I6817" s="24" t="s">
        <v>219</v>
      </c>
      <c r="J6817" s="27" t="s">
        <v>1</v>
      </c>
      <c r="K6817" s="28">
        <v>24.04</v>
      </c>
      <c r="L6817" s="28">
        <v>0</v>
      </c>
    </row>
    <row r="6818" spans="1:12" x14ac:dyDescent="0.25">
      <c r="A6818" s="24" t="s">
        <v>3305</v>
      </c>
      <c r="B6818" s="26">
        <v>2015</v>
      </c>
      <c r="C6818" s="24">
        <v>9</v>
      </c>
      <c r="D6818" s="24" t="s">
        <v>261</v>
      </c>
      <c r="E6818" s="26">
        <v>232</v>
      </c>
      <c r="F6818" s="24">
        <v>4922</v>
      </c>
      <c r="G6818" s="26" t="s">
        <v>8229</v>
      </c>
      <c r="H6818" s="24" t="s">
        <v>176</v>
      </c>
      <c r="I6818" s="24" t="s">
        <v>177</v>
      </c>
      <c r="J6818" s="27" t="s">
        <v>1</v>
      </c>
      <c r="K6818" s="28">
        <v>56.2</v>
      </c>
      <c r="L6818" s="28">
        <v>0</v>
      </c>
    </row>
    <row r="6819" spans="1:12" x14ac:dyDescent="0.25">
      <c r="A6819" s="24" t="s">
        <v>3305</v>
      </c>
      <c r="B6819" s="26">
        <v>2015</v>
      </c>
      <c r="C6819" s="24">
        <v>9</v>
      </c>
      <c r="D6819" s="24" t="s">
        <v>261</v>
      </c>
      <c r="E6819" s="26">
        <v>232</v>
      </c>
      <c r="F6819" s="24">
        <v>1325</v>
      </c>
      <c r="G6819" s="26" t="s">
        <v>4632</v>
      </c>
      <c r="H6819" s="24" t="s">
        <v>736</v>
      </c>
      <c r="I6819" s="24" t="s">
        <v>737</v>
      </c>
      <c r="J6819" s="27" t="s">
        <v>1</v>
      </c>
      <c r="K6819" s="28">
        <v>18.88</v>
      </c>
      <c r="L6819" s="28">
        <v>0</v>
      </c>
    </row>
    <row r="6820" spans="1:12" x14ac:dyDescent="0.25">
      <c r="A6820" s="24" t="s">
        <v>3305</v>
      </c>
      <c r="B6820" s="26">
        <v>2015</v>
      </c>
      <c r="C6820" s="24">
        <v>9</v>
      </c>
      <c r="D6820" s="24" t="s">
        <v>261</v>
      </c>
      <c r="E6820" s="26">
        <v>232</v>
      </c>
      <c r="F6820" s="24">
        <v>5847</v>
      </c>
      <c r="G6820" s="26" t="s">
        <v>9154</v>
      </c>
      <c r="H6820" s="24" t="s">
        <v>1386</v>
      </c>
      <c r="I6820" s="24" t="s">
        <v>1387</v>
      </c>
      <c r="J6820" s="27" t="s">
        <v>1</v>
      </c>
      <c r="K6820" s="28">
        <v>188.6</v>
      </c>
      <c r="L6820" s="28">
        <v>0</v>
      </c>
    </row>
    <row r="6821" spans="1:12" x14ac:dyDescent="0.25">
      <c r="A6821" s="24" t="s">
        <v>3305</v>
      </c>
      <c r="B6821" s="26">
        <v>2015</v>
      </c>
      <c r="C6821" s="24">
        <v>9</v>
      </c>
      <c r="D6821" s="24" t="s">
        <v>261</v>
      </c>
      <c r="E6821" s="26">
        <v>232</v>
      </c>
      <c r="F6821" s="24">
        <v>5848</v>
      </c>
      <c r="G6821" s="26" t="s">
        <v>9155</v>
      </c>
      <c r="H6821" s="24" t="s">
        <v>83</v>
      </c>
      <c r="I6821" s="24" t="s">
        <v>84</v>
      </c>
      <c r="J6821" s="27" t="s">
        <v>1</v>
      </c>
      <c r="K6821" s="28">
        <v>21.3</v>
      </c>
      <c r="L6821" s="28">
        <v>0</v>
      </c>
    </row>
    <row r="6822" spans="1:12" x14ac:dyDescent="0.25">
      <c r="A6822" s="24" t="s">
        <v>3305</v>
      </c>
      <c r="B6822" s="26">
        <v>2015</v>
      </c>
      <c r="C6822" s="24">
        <v>9</v>
      </c>
      <c r="D6822" s="24" t="s">
        <v>261</v>
      </c>
      <c r="E6822" s="26">
        <v>232</v>
      </c>
      <c r="F6822" s="24">
        <v>961</v>
      </c>
      <c r="G6822" s="26" t="s">
        <v>4268</v>
      </c>
      <c r="H6822" s="24" t="s">
        <v>1812</v>
      </c>
      <c r="I6822" s="24" t="s">
        <v>1813</v>
      </c>
      <c r="J6822" s="27" t="s">
        <v>1</v>
      </c>
      <c r="K6822" s="28">
        <v>35.15</v>
      </c>
      <c r="L6822" s="28">
        <v>0</v>
      </c>
    </row>
    <row r="6823" spans="1:12" x14ac:dyDescent="0.25">
      <c r="A6823" s="24" t="s">
        <v>3305</v>
      </c>
      <c r="B6823" s="26">
        <v>2015</v>
      </c>
      <c r="C6823" s="24">
        <v>9</v>
      </c>
      <c r="D6823" s="24" t="s">
        <v>261</v>
      </c>
      <c r="E6823" s="26">
        <v>232</v>
      </c>
      <c r="F6823" s="24">
        <v>974</v>
      </c>
      <c r="G6823" s="26" t="s">
        <v>4281</v>
      </c>
      <c r="H6823" s="24" t="s">
        <v>592</v>
      </c>
      <c r="I6823" s="24" t="s">
        <v>593</v>
      </c>
      <c r="J6823" s="27" t="s">
        <v>1</v>
      </c>
      <c r="K6823" s="28">
        <v>7.83</v>
      </c>
      <c r="L6823" s="28">
        <v>0</v>
      </c>
    </row>
    <row r="6824" spans="1:12" x14ac:dyDescent="0.25">
      <c r="A6824" s="24" t="s">
        <v>3305</v>
      </c>
      <c r="B6824" s="26">
        <v>2015</v>
      </c>
      <c r="C6824" s="24">
        <v>9</v>
      </c>
      <c r="D6824" s="24" t="s">
        <v>261</v>
      </c>
      <c r="E6824" s="26">
        <v>232</v>
      </c>
      <c r="F6824" s="24">
        <v>5849</v>
      </c>
      <c r="G6824" s="26" t="s">
        <v>9156</v>
      </c>
      <c r="H6824" s="24" t="s">
        <v>300</v>
      </c>
      <c r="I6824" s="24" t="s">
        <v>301</v>
      </c>
      <c r="J6824" s="27" t="s">
        <v>1</v>
      </c>
      <c r="K6824" s="28">
        <v>188.6</v>
      </c>
      <c r="L6824" s="28">
        <v>0</v>
      </c>
    </row>
    <row r="6825" spans="1:12" x14ac:dyDescent="0.25">
      <c r="A6825" s="24" t="s">
        <v>3305</v>
      </c>
      <c r="B6825" s="26">
        <v>2015</v>
      </c>
      <c r="C6825" s="24">
        <v>9</v>
      </c>
      <c r="D6825" s="24" t="s">
        <v>261</v>
      </c>
      <c r="E6825" s="26">
        <v>232</v>
      </c>
      <c r="F6825" s="24">
        <v>5850</v>
      </c>
      <c r="G6825" s="26" t="s">
        <v>9157</v>
      </c>
      <c r="H6825" s="24" t="s">
        <v>1572</v>
      </c>
      <c r="I6825" s="24" t="s">
        <v>1573</v>
      </c>
      <c r="J6825" s="27" t="s">
        <v>1</v>
      </c>
      <c r="K6825" s="28">
        <v>17.079999999999998</v>
      </c>
      <c r="L6825" s="28">
        <v>0</v>
      </c>
    </row>
    <row r="6826" spans="1:12" x14ac:dyDescent="0.25">
      <c r="A6826" s="24" t="s">
        <v>3305</v>
      </c>
      <c r="B6826" s="26">
        <v>2015</v>
      </c>
      <c r="C6826" s="24">
        <v>9</v>
      </c>
      <c r="D6826" s="24" t="s">
        <v>261</v>
      </c>
      <c r="E6826" s="26">
        <v>232</v>
      </c>
      <c r="F6826" s="24">
        <v>5851</v>
      </c>
      <c r="G6826" s="26" t="s">
        <v>9158</v>
      </c>
      <c r="H6826" s="24" t="s">
        <v>846</v>
      </c>
      <c r="I6826" s="24" t="s">
        <v>847</v>
      </c>
      <c r="J6826" s="27" t="s">
        <v>1</v>
      </c>
      <c r="K6826" s="28">
        <v>595.16999999999996</v>
      </c>
      <c r="L6826" s="28">
        <v>0</v>
      </c>
    </row>
    <row r="6827" spans="1:12" x14ac:dyDescent="0.25">
      <c r="A6827" s="24" t="s">
        <v>3305</v>
      </c>
      <c r="B6827" s="26">
        <v>2015</v>
      </c>
      <c r="C6827" s="24">
        <v>9</v>
      </c>
      <c r="D6827" s="24" t="s">
        <v>261</v>
      </c>
      <c r="E6827" s="26">
        <v>232</v>
      </c>
      <c r="F6827" s="24">
        <v>5852</v>
      </c>
      <c r="G6827" s="26" t="s">
        <v>9159</v>
      </c>
      <c r="H6827" s="24" t="s">
        <v>118</v>
      </c>
      <c r="I6827" s="24" t="s">
        <v>119</v>
      </c>
      <c r="J6827" s="27" t="s">
        <v>1</v>
      </c>
      <c r="K6827" s="28">
        <v>49.37</v>
      </c>
      <c r="L6827" s="28">
        <v>0</v>
      </c>
    </row>
    <row r="6828" spans="1:12" x14ac:dyDescent="0.25">
      <c r="A6828" s="24" t="s">
        <v>3305</v>
      </c>
      <c r="B6828" s="26">
        <v>2015</v>
      </c>
      <c r="C6828" s="24">
        <v>9</v>
      </c>
      <c r="D6828" s="24" t="s">
        <v>261</v>
      </c>
      <c r="E6828" s="26">
        <v>232</v>
      </c>
      <c r="F6828" s="24">
        <v>4992</v>
      </c>
      <c r="G6828" s="26" t="s">
        <v>8299</v>
      </c>
      <c r="H6828" s="24" t="s">
        <v>39</v>
      </c>
      <c r="I6828" s="24" t="s">
        <v>40</v>
      </c>
      <c r="J6828" s="27" t="s">
        <v>1</v>
      </c>
      <c r="K6828" s="28">
        <v>24.78</v>
      </c>
      <c r="L6828" s="28">
        <v>0</v>
      </c>
    </row>
    <row r="6829" spans="1:12" x14ac:dyDescent="0.25">
      <c r="A6829" s="24" t="s">
        <v>3305</v>
      </c>
      <c r="B6829" s="26">
        <v>2015</v>
      </c>
      <c r="C6829" s="24">
        <v>9</v>
      </c>
      <c r="D6829" s="24" t="s">
        <v>261</v>
      </c>
      <c r="E6829" s="26">
        <v>232</v>
      </c>
      <c r="F6829" s="24">
        <v>5853</v>
      </c>
      <c r="G6829" s="26" t="s">
        <v>9160</v>
      </c>
      <c r="H6829" s="24" t="s">
        <v>1022</v>
      </c>
      <c r="I6829" s="24" t="s">
        <v>1023</v>
      </c>
      <c r="J6829" s="27" t="s">
        <v>1</v>
      </c>
      <c r="K6829" s="28">
        <v>188.6</v>
      </c>
      <c r="L6829" s="28">
        <v>0</v>
      </c>
    </row>
    <row r="6830" spans="1:12" x14ac:dyDescent="0.25">
      <c r="A6830" s="24" t="s">
        <v>3305</v>
      </c>
      <c r="B6830" s="26">
        <v>2015</v>
      </c>
      <c r="C6830" s="24">
        <v>9</v>
      </c>
      <c r="D6830" s="24" t="s">
        <v>261</v>
      </c>
      <c r="E6830" s="26">
        <v>233</v>
      </c>
      <c r="F6830" s="24">
        <v>3307</v>
      </c>
      <c r="G6830" s="26" t="s">
        <v>6614</v>
      </c>
      <c r="H6830" s="24" t="s">
        <v>79</v>
      </c>
      <c r="I6830" s="24" t="s">
        <v>80</v>
      </c>
      <c r="J6830" s="27" t="s">
        <v>1</v>
      </c>
      <c r="K6830" s="28">
        <v>6.34</v>
      </c>
      <c r="L6830" s="28">
        <v>0</v>
      </c>
    </row>
    <row r="6831" spans="1:12" x14ac:dyDescent="0.25">
      <c r="A6831" s="24" t="s">
        <v>3305</v>
      </c>
      <c r="B6831" s="26">
        <v>2015</v>
      </c>
      <c r="C6831" s="24">
        <v>9</v>
      </c>
      <c r="D6831" s="24" t="s">
        <v>261</v>
      </c>
      <c r="E6831" s="26">
        <v>233</v>
      </c>
      <c r="F6831" s="24">
        <v>3307</v>
      </c>
      <c r="G6831" s="26" t="s">
        <v>6614</v>
      </c>
      <c r="H6831" s="24" t="s">
        <v>73</v>
      </c>
      <c r="I6831" s="24" t="s">
        <v>74</v>
      </c>
      <c r="J6831" s="27" t="s">
        <v>1</v>
      </c>
      <c r="K6831" s="28">
        <v>132.09</v>
      </c>
      <c r="L6831" s="28">
        <v>0</v>
      </c>
    </row>
    <row r="6832" spans="1:12" x14ac:dyDescent="0.25">
      <c r="A6832" s="24" t="s">
        <v>3305</v>
      </c>
      <c r="B6832" s="26">
        <v>2015</v>
      </c>
      <c r="C6832" s="24">
        <v>9</v>
      </c>
      <c r="D6832" s="24" t="s">
        <v>261</v>
      </c>
      <c r="E6832" s="26">
        <v>233</v>
      </c>
      <c r="F6832" s="24">
        <v>5234</v>
      </c>
      <c r="G6832" s="26" t="s">
        <v>8541</v>
      </c>
      <c r="H6832" s="24" t="s">
        <v>1718</v>
      </c>
      <c r="I6832" s="24" t="s">
        <v>1719</v>
      </c>
      <c r="J6832" s="27" t="s">
        <v>1</v>
      </c>
      <c r="K6832" s="28">
        <v>33.54</v>
      </c>
      <c r="L6832" s="28">
        <v>0</v>
      </c>
    </row>
    <row r="6833" spans="1:12" x14ac:dyDescent="0.25">
      <c r="A6833" s="24" t="s">
        <v>3305</v>
      </c>
      <c r="B6833" s="26">
        <v>2015</v>
      </c>
      <c r="C6833" s="24">
        <v>9</v>
      </c>
      <c r="D6833" s="24" t="s">
        <v>261</v>
      </c>
      <c r="E6833" s="26">
        <v>233</v>
      </c>
      <c r="F6833" s="24">
        <v>5854</v>
      </c>
      <c r="G6833" s="26" t="s">
        <v>9161</v>
      </c>
      <c r="H6833" s="24" t="s">
        <v>942</v>
      </c>
      <c r="I6833" s="24" t="s">
        <v>943</v>
      </c>
      <c r="J6833" s="27" t="s">
        <v>1</v>
      </c>
      <c r="K6833" s="28">
        <v>7.83</v>
      </c>
      <c r="L6833" s="28">
        <v>0</v>
      </c>
    </row>
    <row r="6834" spans="1:12" x14ac:dyDescent="0.25">
      <c r="A6834" s="24" t="s">
        <v>3305</v>
      </c>
      <c r="B6834" s="26">
        <v>2015</v>
      </c>
      <c r="C6834" s="24">
        <v>9</v>
      </c>
      <c r="D6834" s="24" t="s">
        <v>261</v>
      </c>
      <c r="E6834" s="26">
        <v>233</v>
      </c>
      <c r="F6834" s="24">
        <v>5855</v>
      </c>
      <c r="G6834" s="26" t="s">
        <v>9162</v>
      </c>
      <c r="H6834" s="24" t="s">
        <v>94</v>
      </c>
      <c r="I6834" s="24" t="s">
        <v>95</v>
      </c>
      <c r="J6834" s="27" t="s">
        <v>1</v>
      </c>
      <c r="K6834" s="28">
        <v>47.63</v>
      </c>
      <c r="L6834" s="28">
        <v>0</v>
      </c>
    </row>
    <row r="6835" spans="1:12" x14ac:dyDescent="0.25">
      <c r="A6835" s="24" t="s">
        <v>3305</v>
      </c>
      <c r="B6835" s="26">
        <v>2015</v>
      </c>
      <c r="C6835" s="24">
        <v>9</v>
      </c>
      <c r="D6835" s="24" t="s">
        <v>261</v>
      </c>
      <c r="E6835" s="26">
        <v>233</v>
      </c>
      <c r="F6835" s="24">
        <v>5856</v>
      </c>
      <c r="G6835" s="26" t="s">
        <v>9163</v>
      </c>
      <c r="H6835" s="24" t="s">
        <v>77</v>
      </c>
      <c r="I6835" s="24" t="s">
        <v>78</v>
      </c>
      <c r="J6835" s="27" t="s">
        <v>1</v>
      </c>
      <c r="K6835" s="28">
        <v>88.05</v>
      </c>
      <c r="L6835" s="28">
        <v>0</v>
      </c>
    </row>
    <row r="6836" spans="1:12" x14ac:dyDescent="0.25">
      <c r="A6836" s="24" t="s">
        <v>3305</v>
      </c>
      <c r="B6836" s="26">
        <v>2015</v>
      </c>
      <c r="C6836" s="24">
        <v>9</v>
      </c>
      <c r="D6836" s="24" t="s">
        <v>261</v>
      </c>
      <c r="E6836" s="26">
        <v>233</v>
      </c>
      <c r="F6836" s="24">
        <v>5857</v>
      </c>
      <c r="G6836" s="26" t="s">
        <v>9164</v>
      </c>
      <c r="H6836" s="24" t="s">
        <v>218</v>
      </c>
      <c r="I6836" s="24" t="s">
        <v>219</v>
      </c>
      <c r="J6836" s="27" t="s">
        <v>1</v>
      </c>
      <c r="K6836" s="28">
        <v>52.15</v>
      </c>
      <c r="L6836" s="28">
        <v>0</v>
      </c>
    </row>
    <row r="6837" spans="1:12" x14ac:dyDescent="0.25">
      <c r="A6837" s="24" t="s">
        <v>3305</v>
      </c>
      <c r="B6837" s="26">
        <v>2015</v>
      </c>
      <c r="C6837" s="24">
        <v>9</v>
      </c>
      <c r="D6837" s="24" t="s">
        <v>261</v>
      </c>
      <c r="E6837" s="26">
        <v>233</v>
      </c>
      <c r="F6837" s="24">
        <v>1028</v>
      </c>
      <c r="G6837" s="26" t="s">
        <v>4335</v>
      </c>
      <c r="H6837" s="24" t="s">
        <v>396</v>
      </c>
      <c r="I6837" s="24" t="s">
        <v>397</v>
      </c>
      <c r="J6837" s="27" t="s">
        <v>1</v>
      </c>
      <c r="K6837" s="28">
        <v>10.72</v>
      </c>
      <c r="L6837" s="28">
        <v>0</v>
      </c>
    </row>
    <row r="6838" spans="1:12" x14ac:dyDescent="0.25">
      <c r="A6838" s="24" t="s">
        <v>3305</v>
      </c>
      <c r="B6838" s="26">
        <v>2015</v>
      </c>
      <c r="C6838" s="24">
        <v>9</v>
      </c>
      <c r="D6838" s="24" t="s">
        <v>261</v>
      </c>
      <c r="E6838" s="26">
        <v>233</v>
      </c>
      <c r="F6838" s="24">
        <v>5858</v>
      </c>
      <c r="G6838" s="26" t="s">
        <v>9165</v>
      </c>
      <c r="H6838" s="24" t="s">
        <v>304</v>
      </c>
      <c r="I6838" s="24" t="s">
        <v>305</v>
      </c>
      <c r="J6838" s="27" t="s">
        <v>1</v>
      </c>
      <c r="K6838" s="28">
        <v>2.86</v>
      </c>
      <c r="L6838" s="28">
        <v>0</v>
      </c>
    </row>
    <row r="6839" spans="1:12" x14ac:dyDescent="0.25">
      <c r="A6839" s="24" t="s">
        <v>3305</v>
      </c>
      <c r="B6839" s="26">
        <v>2015</v>
      </c>
      <c r="C6839" s="24">
        <v>9</v>
      </c>
      <c r="D6839" s="24" t="s">
        <v>261</v>
      </c>
      <c r="E6839" s="26">
        <v>233</v>
      </c>
      <c r="F6839" s="24">
        <v>5859</v>
      </c>
      <c r="G6839" s="26" t="s">
        <v>9166</v>
      </c>
      <c r="H6839" s="24" t="s">
        <v>1222</v>
      </c>
      <c r="I6839" s="24" t="s">
        <v>1223</v>
      </c>
      <c r="J6839" s="27" t="s">
        <v>1</v>
      </c>
      <c r="K6839" s="28">
        <v>347.32</v>
      </c>
      <c r="L6839" s="28">
        <v>0</v>
      </c>
    </row>
    <row r="6840" spans="1:12" x14ac:dyDescent="0.25">
      <c r="A6840" s="24" t="s">
        <v>3305</v>
      </c>
      <c r="B6840" s="26">
        <v>2015</v>
      </c>
      <c r="C6840" s="24">
        <v>9</v>
      </c>
      <c r="D6840" s="24" t="s">
        <v>261</v>
      </c>
      <c r="E6840" s="26">
        <v>233</v>
      </c>
      <c r="F6840" s="24">
        <v>5860</v>
      </c>
      <c r="G6840" s="26" t="s">
        <v>9167</v>
      </c>
      <c r="H6840" s="24" t="s">
        <v>1742</v>
      </c>
      <c r="I6840" s="24" t="s">
        <v>1743</v>
      </c>
      <c r="J6840" s="27" t="s">
        <v>1</v>
      </c>
      <c r="K6840" s="28">
        <v>7.83</v>
      </c>
      <c r="L6840" s="28">
        <v>0</v>
      </c>
    </row>
    <row r="6841" spans="1:12" x14ac:dyDescent="0.25">
      <c r="A6841" s="24" t="s">
        <v>3305</v>
      </c>
      <c r="B6841" s="26">
        <v>2015</v>
      </c>
      <c r="C6841" s="24">
        <v>9</v>
      </c>
      <c r="D6841" s="24" t="s">
        <v>261</v>
      </c>
      <c r="E6841" s="26">
        <v>233</v>
      </c>
      <c r="F6841" s="24">
        <v>5861</v>
      </c>
      <c r="G6841" s="26" t="s">
        <v>9168</v>
      </c>
      <c r="H6841" s="24" t="s">
        <v>1770</v>
      </c>
      <c r="I6841" s="24" t="s">
        <v>1771</v>
      </c>
      <c r="J6841" s="27" t="s">
        <v>1</v>
      </c>
      <c r="K6841" s="28">
        <v>39.82</v>
      </c>
      <c r="L6841" s="28">
        <v>0</v>
      </c>
    </row>
    <row r="6842" spans="1:12" x14ac:dyDescent="0.25">
      <c r="A6842" s="24" t="s">
        <v>3305</v>
      </c>
      <c r="B6842" s="26">
        <v>2015</v>
      </c>
      <c r="C6842" s="24">
        <v>9</v>
      </c>
      <c r="D6842" s="24" t="s">
        <v>261</v>
      </c>
      <c r="E6842" s="26">
        <v>233</v>
      </c>
      <c r="F6842" s="24">
        <v>5862</v>
      </c>
      <c r="G6842" s="26" t="s">
        <v>9169</v>
      </c>
      <c r="H6842" s="24" t="s">
        <v>736</v>
      </c>
      <c r="I6842" s="24" t="s">
        <v>737</v>
      </c>
      <c r="J6842" s="27" t="s">
        <v>1</v>
      </c>
      <c r="K6842" s="28">
        <v>18.88</v>
      </c>
      <c r="L6842" s="28">
        <v>0</v>
      </c>
    </row>
    <row r="6843" spans="1:12" x14ac:dyDescent="0.25">
      <c r="A6843" s="24" t="s">
        <v>3305</v>
      </c>
      <c r="B6843" s="26">
        <v>2015</v>
      </c>
      <c r="C6843" s="24">
        <v>9</v>
      </c>
      <c r="D6843" s="24" t="s">
        <v>261</v>
      </c>
      <c r="E6843" s="26">
        <v>234</v>
      </c>
      <c r="F6843" s="24">
        <v>5863</v>
      </c>
      <c r="G6843" s="26" t="s">
        <v>9170</v>
      </c>
      <c r="H6843" s="24" t="s">
        <v>132</v>
      </c>
      <c r="I6843" s="24" t="s">
        <v>133</v>
      </c>
      <c r="J6843" s="27" t="s">
        <v>1</v>
      </c>
      <c r="K6843" s="28">
        <v>7.83</v>
      </c>
      <c r="L6843" s="28">
        <v>0</v>
      </c>
    </row>
    <row r="6844" spans="1:12" x14ac:dyDescent="0.25">
      <c r="A6844" s="24" t="s">
        <v>3305</v>
      </c>
      <c r="B6844" s="26">
        <v>2015</v>
      </c>
      <c r="C6844" s="24">
        <v>9</v>
      </c>
      <c r="D6844" s="24" t="s">
        <v>261</v>
      </c>
      <c r="E6844" s="26">
        <v>234</v>
      </c>
      <c r="F6844" s="24">
        <v>5864</v>
      </c>
      <c r="G6844" s="26" t="s">
        <v>9171</v>
      </c>
      <c r="H6844" s="24" t="s">
        <v>206</v>
      </c>
      <c r="I6844" s="24" t="s">
        <v>207</v>
      </c>
      <c r="J6844" s="27" t="s">
        <v>1</v>
      </c>
      <c r="K6844" s="28">
        <v>7.83</v>
      </c>
      <c r="L6844" s="28">
        <v>0</v>
      </c>
    </row>
    <row r="6845" spans="1:12" x14ac:dyDescent="0.25">
      <c r="A6845" s="24" t="s">
        <v>3305</v>
      </c>
      <c r="B6845" s="26">
        <v>2015</v>
      </c>
      <c r="C6845" s="24">
        <v>9</v>
      </c>
      <c r="D6845" s="24" t="s">
        <v>261</v>
      </c>
      <c r="E6845" s="26">
        <v>234</v>
      </c>
      <c r="F6845" s="24">
        <v>4073</v>
      </c>
      <c r="G6845" s="26" t="s">
        <v>7380</v>
      </c>
      <c r="H6845" s="24" t="s">
        <v>77</v>
      </c>
      <c r="I6845" s="24" t="s">
        <v>78</v>
      </c>
      <c r="J6845" s="27" t="s">
        <v>1</v>
      </c>
      <c r="K6845" s="28">
        <v>16.89</v>
      </c>
      <c r="L6845" s="28">
        <v>0</v>
      </c>
    </row>
    <row r="6846" spans="1:12" x14ac:dyDescent="0.25">
      <c r="A6846" s="24" t="s">
        <v>3305</v>
      </c>
      <c r="B6846" s="26">
        <v>2015</v>
      </c>
      <c r="C6846" s="24">
        <v>9</v>
      </c>
      <c r="D6846" s="24" t="s">
        <v>261</v>
      </c>
      <c r="E6846" s="26">
        <v>234</v>
      </c>
      <c r="F6846" s="24">
        <v>5865</v>
      </c>
      <c r="G6846" s="26" t="s">
        <v>9172</v>
      </c>
      <c r="H6846" s="24" t="s">
        <v>218</v>
      </c>
      <c r="I6846" s="24" t="s">
        <v>219</v>
      </c>
      <c r="J6846" s="27" t="s">
        <v>1</v>
      </c>
      <c r="K6846" s="28">
        <v>78.63</v>
      </c>
      <c r="L6846" s="28">
        <v>0</v>
      </c>
    </row>
    <row r="6847" spans="1:12" x14ac:dyDescent="0.25">
      <c r="A6847" s="24" t="s">
        <v>3305</v>
      </c>
      <c r="B6847" s="26">
        <v>2015</v>
      </c>
      <c r="C6847" s="24">
        <v>9</v>
      </c>
      <c r="D6847" s="24" t="s">
        <v>261</v>
      </c>
      <c r="E6847" s="26">
        <v>234</v>
      </c>
      <c r="F6847" s="24">
        <v>4947</v>
      </c>
      <c r="G6847" s="26" t="s">
        <v>8254</v>
      </c>
      <c r="H6847" s="24" t="s">
        <v>1230</v>
      </c>
      <c r="I6847" s="24" t="s">
        <v>1231</v>
      </c>
      <c r="J6847" s="27" t="s">
        <v>1</v>
      </c>
      <c r="K6847" s="28">
        <v>7.83</v>
      </c>
      <c r="L6847" s="28">
        <v>0</v>
      </c>
    </row>
    <row r="6848" spans="1:12" x14ac:dyDescent="0.25">
      <c r="A6848" s="24" t="s">
        <v>3305</v>
      </c>
      <c r="B6848" s="26">
        <v>2015</v>
      </c>
      <c r="C6848" s="24">
        <v>9</v>
      </c>
      <c r="D6848" s="24" t="s">
        <v>261</v>
      </c>
      <c r="E6848" s="26">
        <v>234</v>
      </c>
      <c r="F6848" s="24">
        <v>5866</v>
      </c>
      <c r="G6848" s="26" t="s">
        <v>9173</v>
      </c>
      <c r="H6848" s="24" t="s">
        <v>1108</v>
      </c>
      <c r="I6848" s="24" t="s">
        <v>1109</v>
      </c>
      <c r="J6848" s="27" t="s">
        <v>1</v>
      </c>
      <c r="K6848" s="28">
        <v>39.119999999999997</v>
      </c>
      <c r="L6848" s="28">
        <v>0</v>
      </c>
    </row>
    <row r="6849" spans="1:12" x14ac:dyDescent="0.25">
      <c r="A6849" s="24" t="s">
        <v>3305</v>
      </c>
      <c r="B6849" s="26">
        <v>2015</v>
      </c>
      <c r="C6849" s="24">
        <v>9</v>
      </c>
      <c r="D6849" s="24" t="s">
        <v>261</v>
      </c>
      <c r="E6849" s="26">
        <v>234</v>
      </c>
      <c r="F6849" s="24">
        <v>5867</v>
      </c>
      <c r="G6849" s="26" t="s">
        <v>9174</v>
      </c>
      <c r="H6849" s="24" t="s">
        <v>138</v>
      </c>
      <c r="I6849" s="24" t="s">
        <v>139</v>
      </c>
      <c r="J6849" s="27" t="s">
        <v>1</v>
      </c>
      <c r="K6849" s="28">
        <v>38.01</v>
      </c>
      <c r="L6849" s="28">
        <v>0</v>
      </c>
    </row>
    <row r="6850" spans="1:12" x14ac:dyDescent="0.25">
      <c r="A6850" s="24" t="s">
        <v>3305</v>
      </c>
      <c r="B6850" s="26">
        <v>2015</v>
      </c>
      <c r="C6850" s="24">
        <v>9</v>
      </c>
      <c r="D6850" s="24" t="s">
        <v>261</v>
      </c>
      <c r="E6850" s="26">
        <v>234</v>
      </c>
      <c r="F6850" s="24">
        <v>5868</v>
      </c>
      <c r="G6850" s="26" t="s">
        <v>9175</v>
      </c>
      <c r="H6850" s="24" t="s">
        <v>345</v>
      </c>
      <c r="I6850" s="24" t="s">
        <v>346</v>
      </c>
      <c r="J6850" s="27" t="s">
        <v>1</v>
      </c>
      <c r="K6850" s="28">
        <v>94.53</v>
      </c>
      <c r="L6850" s="28">
        <v>0</v>
      </c>
    </row>
    <row r="6851" spans="1:12" x14ac:dyDescent="0.25">
      <c r="A6851" s="24" t="s">
        <v>3305</v>
      </c>
      <c r="B6851" s="26">
        <v>2015</v>
      </c>
      <c r="C6851" s="24">
        <v>9</v>
      </c>
      <c r="D6851" s="24" t="s">
        <v>261</v>
      </c>
      <c r="E6851" s="26">
        <v>234</v>
      </c>
      <c r="F6851" s="24">
        <v>5869</v>
      </c>
      <c r="G6851" s="26" t="s">
        <v>9176</v>
      </c>
      <c r="H6851" s="24" t="s">
        <v>274</v>
      </c>
      <c r="I6851" s="24" t="s">
        <v>275</v>
      </c>
      <c r="J6851" s="27" t="s">
        <v>1</v>
      </c>
      <c r="K6851" s="28">
        <v>7.83</v>
      </c>
      <c r="L6851" s="28">
        <v>0</v>
      </c>
    </row>
    <row r="6852" spans="1:12" x14ac:dyDescent="0.25">
      <c r="A6852" s="24" t="s">
        <v>3305</v>
      </c>
      <c r="B6852" s="26">
        <v>2015</v>
      </c>
      <c r="C6852" s="24">
        <v>9</v>
      </c>
      <c r="D6852" s="24" t="s">
        <v>261</v>
      </c>
      <c r="E6852" s="26">
        <v>234</v>
      </c>
      <c r="F6852" s="24">
        <v>5870</v>
      </c>
      <c r="G6852" s="26" t="s">
        <v>9177</v>
      </c>
      <c r="H6852" s="24" t="s">
        <v>414</v>
      </c>
      <c r="I6852" s="24" t="s">
        <v>415</v>
      </c>
      <c r="J6852" s="27" t="s">
        <v>1</v>
      </c>
      <c r="K6852" s="28">
        <v>48.25</v>
      </c>
      <c r="L6852" s="28">
        <v>0</v>
      </c>
    </row>
    <row r="6853" spans="1:12" x14ac:dyDescent="0.25">
      <c r="A6853" s="24" t="s">
        <v>3305</v>
      </c>
      <c r="B6853" s="26">
        <v>2015</v>
      </c>
      <c r="C6853" s="24">
        <v>9</v>
      </c>
      <c r="D6853" s="24" t="s">
        <v>261</v>
      </c>
      <c r="E6853" s="26">
        <v>234</v>
      </c>
      <c r="F6853" s="24">
        <v>5871</v>
      </c>
      <c r="G6853" s="26" t="s">
        <v>9178</v>
      </c>
      <c r="H6853" s="24" t="s">
        <v>164</v>
      </c>
      <c r="I6853" s="24" t="s">
        <v>165</v>
      </c>
      <c r="J6853" s="27" t="s">
        <v>1</v>
      </c>
      <c r="K6853" s="28">
        <v>133.27000000000001</v>
      </c>
      <c r="L6853" s="28">
        <v>0</v>
      </c>
    </row>
    <row r="6854" spans="1:12" x14ac:dyDescent="0.25">
      <c r="A6854" s="24" t="s">
        <v>3305</v>
      </c>
      <c r="B6854" s="26">
        <v>2015</v>
      </c>
      <c r="C6854" s="24">
        <v>9</v>
      </c>
      <c r="D6854" s="24" t="s">
        <v>261</v>
      </c>
      <c r="E6854" s="26">
        <v>234</v>
      </c>
      <c r="F6854" s="24">
        <v>5872</v>
      </c>
      <c r="G6854" s="26" t="s">
        <v>9179</v>
      </c>
      <c r="H6854" s="24" t="s">
        <v>190</v>
      </c>
      <c r="I6854" s="24" t="s">
        <v>191</v>
      </c>
      <c r="J6854" s="27" t="s">
        <v>1</v>
      </c>
      <c r="K6854" s="28">
        <v>43.78</v>
      </c>
      <c r="L6854" s="28">
        <v>0</v>
      </c>
    </row>
    <row r="6855" spans="1:12" x14ac:dyDescent="0.25">
      <c r="A6855" s="24" t="s">
        <v>3305</v>
      </c>
      <c r="B6855" s="26">
        <v>2015</v>
      </c>
      <c r="C6855" s="24">
        <v>9</v>
      </c>
      <c r="D6855" s="24" t="s">
        <v>261</v>
      </c>
      <c r="E6855" s="26">
        <v>234</v>
      </c>
      <c r="F6855" s="24">
        <v>5873</v>
      </c>
      <c r="G6855" s="26" t="s">
        <v>9180</v>
      </c>
      <c r="H6855" s="24" t="s">
        <v>736</v>
      </c>
      <c r="I6855" s="24" t="s">
        <v>737</v>
      </c>
      <c r="J6855" s="27" t="s">
        <v>1</v>
      </c>
      <c r="K6855" s="28">
        <v>188.6</v>
      </c>
      <c r="L6855" s="28">
        <v>0</v>
      </c>
    </row>
    <row r="6856" spans="1:12" x14ac:dyDescent="0.25">
      <c r="A6856" s="24" t="s">
        <v>3305</v>
      </c>
      <c r="B6856" s="26">
        <v>2015</v>
      </c>
      <c r="C6856" s="24">
        <v>9</v>
      </c>
      <c r="D6856" s="24" t="s">
        <v>261</v>
      </c>
      <c r="E6856" s="26">
        <v>234</v>
      </c>
      <c r="F6856" s="24">
        <v>5874</v>
      </c>
      <c r="G6856" s="26" t="s">
        <v>9181</v>
      </c>
      <c r="H6856" s="24" t="s">
        <v>164</v>
      </c>
      <c r="I6856" s="24" t="s">
        <v>165</v>
      </c>
      <c r="J6856" s="27" t="s">
        <v>1</v>
      </c>
      <c r="K6856" s="28">
        <v>17.52</v>
      </c>
      <c r="L6856" s="28">
        <v>0</v>
      </c>
    </row>
    <row r="6857" spans="1:12" x14ac:dyDescent="0.25">
      <c r="A6857" s="24" t="s">
        <v>3305</v>
      </c>
      <c r="B6857" s="26">
        <v>2015</v>
      </c>
      <c r="C6857" s="24">
        <v>9</v>
      </c>
      <c r="D6857" s="24" t="s">
        <v>261</v>
      </c>
      <c r="E6857" s="26">
        <v>234</v>
      </c>
      <c r="F6857" s="24">
        <v>5875</v>
      </c>
      <c r="G6857" s="26" t="s">
        <v>9182</v>
      </c>
      <c r="H6857" s="24" t="s">
        <v>276</v>
      </c>
      <c r="I6857" s="24" t="s">
        <v>277</v>
      </c>
      <c r="J6857" s="27" t="s">
        <v>1</v>
      </c>
      <c r="K6857" s="28">
        <v>55.45</v>
      </c>
      <c r="L6857" s="28">
        <v>0</v>
      </c>
    </row>
    <row r="6858" spans="1:12" x14ac:dyDescent="0.25">
      <c r="A6858" s="24" t="s">
        <v>3305</v>
      </c>
      <c r="B6858" s="26">
        <v>2015</v>
      </c>
      <c r="C6858" s="24">
        <v>9</v>
      </c>
      <c r="D6858" s="24" t="s">
        <v>261</v>
      </c>
      <c r="E6858" s="26">
        <v>234</v>
      </c>
      <c r="F6858" s="24">
        <v>5876</v>
      </c>
      <c r="G6858" s="26" t="s">
        <v>9183</v>
      </c>
      <c r="H6858" s="24" t="s">
        <v>218</v>
      </c>
      <c r="I6858" s="24" t="s">
        <v>219</v>
      </c>
      <c r="J6858" s="27" t="s">
        <v>1</v>
      </c>
      <c r="K6858" s="28">
        <v>16.75</v>
      </c>
      <c r="L6858" s="28">
        <v>0</v>
      </c>
    </row>
    <row r="6859" spans="1:12" x14ac:dyDescent="0.25">
      <c r="A6859" s="24" t="s">
        <v>3305</v>
      </c>
      <c r="B6859" s="26">
        <v>2015</v>
      </c>
      <c r="C6859" s="24">
        <v>9</v>
      </c>
      <c r="D6859" s="24" t="s">
        <v>261</v>
      </c>
      <c r="E6859" s="26">
        <v>234</v>
      </c>
      <c r="F6859" s="24">
        <v>5877</v>
      </c>
      <c r="G6859" s="26" t="s">
        <v>9184</v>
      </c>
      <c r="H6859" s="24" t="s">
        <v>1814</v>
      </c>
      <c r="I6859" s="24" t="s">
        <v>1815</v>
      </c>
      <c r="J6859" s="27" t="s">
        <v>1</v>
      </c>
      <c r="K6859" s="28">
        <v>34.340000000000003</v>
      </c>
      <c r="L6859" s="28">
        <v>0</v>
      </c>
    </row>
    <row r="6860" spans="1:12" x14ac:dyDescent="0.25">
      <c r="A6860" s="24" t="s">
        <v>3305</v>
      </c>
      <c r="B6860" s="26">
        <v>2015</v>
      </c>
      <c r="C6860" s="24">
        <v>9</v>
      </c>
      <c r="D6860" s="24" t="s">
        <v>261</v>
      </c>
      <c r="E6860" s="26">
        <v>234</v>
      </c>
      <c r="F6860" s="24">
        <v>5878</v>
      </c>
      <c r="G6860" s="26" t="s">
        <v>9185</v>
      </c>
      <c r="H6860" s="24" t="s">
        <v>678</v>
      </c>
      <c r="I6860" s="24" t="s">
        <v>679</v>
      </c>
      <c r="J6860" s="27" t="s">
        <v>1</v>
      </c>
      <c r="K6860" s="28">
        <v>188.6</v>
      </c>
      <c r="L6860" s="28">
        <v>0</v>
      </c>
    </row>
    <row r="6861" spans="1:12" x14ac:dyDescent="0.25">
      <c r="A6861" s="24" t="s">
        <v>3305</v>
      </c>
      <c r="B6861" s="26">
        <v>2015</v>
      </c>
      <c r="C6861" s="24">
        <v>9</v>
      </c>
      <c r="D6861" s="24" t="s">
        <v>261</v>
      </c>
      <c r="E6861" s="26">
        <v>234</v>
      </c>
      <c r="F6861" s="24">
        <v>5879</v>
      </c>
      <c r="G6861" s="26" t="s">
        <v>9186</v>
      </c>
      <c r="H6861" s="24" t="s">
        <v>650</v>
      </c>
      <c r="I6861" s="24" t="s">
        <v>651</v>
      </c>
      <c r="J6861" s="27" t="s">
        <v>1</v>
      </c>
      <c r="K6861" s="28">
        <v>108.3</v>
      </c>
      <c r="L6861" s="28">
        <v>0</v>
      </c>
    </row>
    <row r="6862" spans="1:12" x14ac:dyDescent="0.25">
      <c r="A6862" s="24" t="s">
        <v>3305</v>
      </c>
      <c r="B6862" s="26">
        <v>2015</v>
      </c>
      <c r="C6862" s="24">
        <v>9</v>
      </c>
      <c r="D6862" s="24" t="s">
        <v>261</v>
      </c>
      <c r="E6862" s="26">
        <v>234</v>
      </c>
      <c r="F6862" s="24">
        <v>5880</v>
      </c>
      <c r="G6862" s="26" t="s">
        <v>9187</v>
      </c>
      <c r="H6862" s="24" t="s">
        <v>1570</v>
      </c>
      <c r="I6862" s="24" t="s">
        <v>1571</v>
      </c>
      <c r="J6862" s="27" t="s">
        <v>1</v>
      </c>
      <c r="K6862" s="28">
        <v>188.6</v>
      </c>
      <c r="L6862" s="28">
        <v>0</v>
      </c>
    </row>
    <row r="6863" spans="1:12" x14ac:dyDescent="0.25">
      <c r="A6863" s="24" t="s">
        <v>3305</v>
      </c>
      <c r="B6863" s="26">
        <v>2015</v>
      </c>
      <c r="C6863" s="24">
        <v>9</v>
      </c>
      <c r="D6863" s="24" t="s">
        <v>261</v>
      </c>
      <c r="E6863" s="26">
        <v>234</v>
      </c>
      <c r="F6863" s="24">
        <v>5881</v>
      </c>
      <c r="G6863" s="26" t="s">
        <v>9188</v>
      </c>
      <c r="H6863" s="24" t="s">
        <v>83</v>
      </c>
      <c r="I6863" s="24" t="s">
        <v>84</v>
      </c>
      <c r="J6863" s="27" t="s">
        <v>1</v>
      </c>
      <c r="K6863" s="28">
        <v>47.27</v>
      </c>
      <c r="L6863" s="28">
        <v>0</v>
      </c>
    </row>
    <row r="6864" spans="1:12" x14ac:dyDescent="0.25">
      <c r="A6864" s="24" t="s">
        <v>3305</v>
      </c>
      <c r="B6864" s="26">
        <v>2015</v>
      </c>
      <c r="C6864" s="24">
        <v>9</v>
      </c>
      <c r="D6864" s="24" t="s">
        <v>261</v>
      </c>
      <c r="E6864" s="26">
        <v>235</v>
      </c>
      <c r="F6864" s="24">
        <v>5882</v>
      </c>
      <c r="G6864" s="26" t="s">
        <v>9189</v>
      </c>
      <c r="H6864" s="24" t="s">
        <v>212</v>
      </c>
      <c r="I6864" s="24" t="s">
        <v>213</v>
      </c>
      <c r="J6864" s="27" t="s">
        <v>1</v>
      </c>
      <c r="K6864" s="28">
        <v>41.06</v>
      </c>
      <c r="L6864" s="28">
        <v>0</v>
      </c>
    </row>
    <row r="6865" spans="1:12" x14ac:dyDescent="0.25">
      <c r="A6865" s="24" t="s">
        <v>3305</v>
      </c>
      <c r="B6865" s="26">
        <v>2015</v>
      </c>
      <c r="C6865" s="24">
        <v>9</v>
      </c>
      <c r="D6865" s="24" t="s">
        <v>261</v>
      </c>
      <c r="E6865" s="26">
        <v>235</v>
      </c>
      <c r="F6865" s="24">
        <v>5883</v>
      </c>
      <c r="G6865" s="26" t="s">
        <v>9190</v>
      </c>
      <c r="H6865" s="24" t="s">
        <v>1816</v>
      </c>
      <c r="I6865" s="24" t="s">
        <v>1817</v>
      </c>
      <c r="J6865" s="27" t="s">
        <v>1</v>
      </c>
      <c r="K6865" s="28">
        <v>7.83</v>
      </c>
      <c r="L6865" s="28">
        <v>0</v>
      </c>
    </row>
    <row r="6866" spans="1:12" x14ac:dyDescent="0.25">
      <c r="A6866" s="24" t="s">
        <v>3305</v>
      </c>
      <c r="B6866" s="26">
        <v>2015</v>
      </c>
      <c r="C6866" s="24">
        <v>9</v>
      </c>
      <c r="D6866" s="24" t="s">
        <v>261</v>
      </c>
      <c r="E6866" s="26">
        <v>235</v>
      </c>
      <c r="F6866" s="24">
        <v>917</v>
      </c>
      <c r="G6866" s="26" t="s">
        <v>4224</v>
      </c>
      <c r="H6866" s="24" t="s">
        <v>566</v>
      </c>
      <c r="I6866" s="24" t="s">
        <v>567</v>
      </c>
      <c r="J6866" s="27" t="s">
        <v>1</v>
      </c>
      <c r="K6866" s="28">
        <v>30.43</v>
      </c>
      <c r="L6866" s="28">
        <v>0</v>
      </c>
    </row>
    <row r="6867" spans="1:12" x14ac:dyDescent="0.25">
      <c r="A6867" s="24" t="s">
        <v>3305</v>
      </c>
      <c r="B6867" s="26">
        <v>2015</v>
      </c>
      <c r="C6867" s="24">
        <v>9</v>
      </c>
      <c r="D6867" s="24" t="s">
        <v>261</v>
      </c>
      <c r="E6867" s="26">
        <v>235</v>
      </c>
      <c r="F6867" s="24">
        <v>5884</v>
      </c>
      <c r="G6867" s="26" t="s">
        <v>9191</v>
      </c>
      <c r="H6867" s="24" t="s">
        <v>59</v>
      </c>
      <c r="I6867" s="24" t="s">
        <v>60</v>
      </c>
      <c r="J6867" s="27" t="s">
        <v>1</v>
      </c>
      <c r="K6867" s="28">
        <v>268.16000000000003</v>
      </c>
      <c r="L6867" s="28">
        <v>0</v>
      </c>
    </row>
    <row r="6868" spans="1:12" x14ac:dyDescent="0.25">
      <c r="A6868" s="24" t="s">
        <v>3305</v>
      </c>
      <c r="B6868" s="26">
        <v>2015</v>
      </c>
      <c r="C6868" s="24">
        <v>9</v>
      </c>
      <c r="D6868" s="24" t="s">
        <v>261</v>
      </c>
      <c r="E6868" s="26">
        <v>235</v>
      </c>
      <c r="F6868" s="24">
        <v>5885</v>
      </c>
      <c r="G6868" s="26" t="s">
        <v>9192</v>
      </c>
      <c r="H6868" s="24" t="s">
        <v>736</v>
      </c>
      <c r="I6868" s="24" t="s">
        <v>737</v>
      </c>
      <c r="J6868" s="27" t="s">
        <v>1</v>
      </c>
      <c r="K6868" s="28">
        <v>7.83</v>
      </c>
      <c r="L6868" s="28">
        <v>0</v>
      </c>
    </row>
    <row r="6869" spans="1:12" x14ac:dyDescent="0.25">
      <c r="A6869" s="24" t="s">
        <v>3305</v>
      </c>
      <c r="B6869" s="26">
        <v>2015</v>
      </c>
      <c r="C6869" s="24">
        <v>9</v>
      </c>
      <c r="D6869" s="24" t="s">
        <v>261</v>
      </c>
      <c r="E6869" s="26">
        <v>235</v>
      </c>
      <c r="F6869" s="24">
        <v>5886</v>
      </c>
      <c r="G6869" s="26" t="s">
        <v>9193</v>
      </c>
      <c r="H6869" s="24" t="s">
        <v>178</v>
      </c>
      <c r="I6869" s="24" t="s">
        <v>179</v>
      </c>
      <c r="J6869" s="27" t="s">
        <v>1</v>
      </c>
      <c r="K6869" s="28">
        <v>19.440000000000001</v>
      </c>
      <c r="L6869" s="28">
        <v>0</v>
      </c>
    </row>
    <row r="6870" spans="1:12" x14ac:dyDescent="0.25">
      <c r="A6870" s="24" t="s">
        <v>3305</v>
      </c>
      <c r="B6870" s="26">
        <v>2015</v>
      </c>
      <c r="C6870" s="24">
        <v>9</v>
      </c>
      <c r="D6870" s="24" t="s">
        <v>261</v>
      </c>
      <c r="E6870" s="26">
        <v>235</v>
      </c>
      <c r="F6870" s="24">
        <v>5312</v>
      </c>
      <c r="G6870" s="26" t="s">
        <v>8619</v>
      </c>
      <c r="H6870" s="24" t="s">
        <v>778</v>
      </c>
      <c r="I6870" s="24" t="s">
        <v>779</v>
      </c>
      <c r="J6870" s="27" t="s">
        <v>1</v>
      </c>
      <c r="K6870" s="28">
        <v>70.180000000000007</v>
      </c>
      <c r="L6870" s="28">
        <v>0</v>
      </c>
    </row>
    <row r="6871" spans="1:12" x14ac:dyDescent="0.25">
      <c r="A6871" s="24" t="s">
        <v>3305</v>
      </c>
      <c r="B6871" s="26">
        <v>2015</v>
      </c>
      <c r="C6871" s="24">
        <v>9</v>
      </c>
      <c r="D6871" s="24" t="s">
        <v>261</v>
      </c>
      <c r="E6871" s="26">
        <v>235</v>
      </c>
      <c r="F6871" s="24">
        <v>981</v>
      </c>
      <c r="G6871" s="26" t="s">
        <v>4288</v>
      </c>
      <c r="H6871" s="24" t="s">
        <v>67</v>
      </c>
      <c r="I6871" s="24" t="s">
        <v>68</v>
      </c>
      <c r="J6871" s="27" t="s">
        <v>1</v>
      </c>
      <c r="K6871" s="28">
        <v>21.56</v>
      </c>
      <c r="L6871" s="28">
        <v>0</v>
      </c>
    </row>
    <row r="6872" spans="1:12" x14ac:dyDescent="0.25">
      <c r="A6872" s="24" t="s">
        <v>3305</v>
      </c>
      <c r="B6872" s="26">
        <v>2015</v>
      </c>
      <c r="C6872" s="24">
        <v>9</v>
      </c>
      <c r="D6872" s="24" t="s">
        <v>261</v>
      </c>
      <c r="E6872" s="26">
        <v>235</v>
      </c>
      <c r="F6872" s="24">
        <v>5887</v>
      </c>
      <c r="G6872" s="26" t="s">
        <v>9194</v>
      </c>
      <c r="H6872" s="24" t="s">
        <v>494</v>
      </c>
      <c r="I6872" s="24" t="s">
        <v>495</v>
      </c>
      <c r="J6872" s="27" t="s">
        <v>1</v>
      </c>
      <c r="K6872" s="28">
        <v>43.48</v>
      </c>
      <c r="L6872" s="28">
        <v>0</v>
      </c>
    </row>
    <row r="6873" spans="1:12" x14ac:dyDescent="0.25">
      <c r="A6873" s="24" t="s">
        <v>3305</v>
      </c>
      <c r="B6873" s="26">
        <v>2015</v>
      </c>
      <c r="C6873" s="24">
        <v>9</v>
      </c>
      <c r="D6873" s="24" t="s">
        <v>261</v>
      </c>
      <c r="E6873" s="26">
        <v>235</v>
      </c>
      <c r="F6873" s="24">
        <v>5888</v>
      </c>
      <c r="G6873" s="26" t="s">
        <v>9195</v>
      </c>
      <c r="H6873" s="24" t="s">
        <v>132</v>
      </c>
      <c r="I6873" s="24" t="s">
        <v>133</v>
      </c>
      <c r="J6873" s="27" t="s">
        <v>1</v>
      </c>
      <c r="K6873" s="28">
        <v>12.05</v>
      </c>
      <c r="L6873" s="28">
        <v>0</v>
      </c>
    </row>
    <row r="6874" spans="1:12" x14ac:dyDescent="0.25">
      <c r="A6874" s="24" t="s">
        <v>3305</v>
      </c>
      <c r="B6874" s="26">
        <v>2015</v>
      </c>
      <c r="C6874" s="24">
        <v>9</v>
      </c>
      <c r="D6874" s="24" t="s">
        <v>261</v>
      </c>
      <c r="E6874" s="26">
        <v>235</v>
      </c>
      <c r="F6874" s="24">
        <v>5889</v>
      </c>
      <c r="G6874" s="26" t="s">
        <v>9196</v>
      </c>
      <c r="H6874" s="24" t="s">
        <v>266</v>
      </c>
      <c r="I6874" s="24" t="s">
        <v>267</v>
      </c>
      <c r="J6874" s="27" t="s">
        <v>1</v>
      </c>
      <c r="K6874" s="28">
        <v>83.28</v>
      </c>
      <c r="L6874" s="28">
        <v>0</v>
      </c>
    </row>
    <row r="6875" spans="1:12" x14ac:dyDescent="0.25">
      <c r="A6875" s="24" t="s">
        <v>3305</v>
      </c>
      <c r="B6875" s="26">
        <v>2015</v>
      </c>
      <c r="C6875" s="24">
        <v>9</v>
      </c>
      <c r="D6875" s="24" t="s">
        <v>261</v>
      </c>
      <c r="E6875" s="26">
        <v>235</v>
      </c>
      <c r="F6875" s="24">
        <v>5890</v>
      </c>
      <c r="G6875" s="26" t="s">
        <v>9197</v>
      </c>
      <c r="H6875" s="24" t="s">
        <v>634</v>
      </c>
      <c r="I6875" s="24" t="s">
        <v>635</v>
      </c>
      <c r="J6875" s="27" t="s">
        <v>1</v>
      </c>
      <c r="K6875" s="28">
        <v>26.51</v>
      </c>
      <c r="L6875" s="28">
        <v>0</v>
      </c>
    </row>
    <row r="6876" spans="1:12" x14ac:dyDescent="0.25">
      <c r="A6876" s="24" t="s">
        <v>3305</v>
      </c>
      <c r="B6876" s="26">
        <v>2015</v>
      </c>
      <c r="C6876" s="24">
        <v>9</v>
      </c>
      <c r="D6876" s="24" t="s">
        <v>261</v>
      </c>
      <c r="E6876" s="26">
        <v>235</v>
      </c>
      <c r="F6876" s="24">
        <v>5891</v>
      </c>
      <c r="G6876" s="26" t="s">
        <v>9198</v>
      </c>
      <c r="H6876" s="24" t="s">
        <v>67</v>
      </c>
      <c r="I6876" s="24" t="s">
        <v>68</v>
      </c>
      <c r="J6876" s="27" t="s">
        <v>1</v>
      </c>
      <c r="K6876" s="28">
        <v>21.37</v>
      </c>
      <c r="L6876" s="28">
        <v>0</v>
      </c>
    </row>
    <row r="6877" spans="1:12" x14ac:dyDescent="0.25">
      <c r="A6877" s="24" t="s">
        <v>3305</v>
      </c>
      <c r="B6877" s="26">
        <v>2015</v>
      </c>
      <c r="C6877" s="24">
        <v>9</v>
      </c>
      <c r="D6877" s="24" t="s">
        <v>261</v>
      </c>
      <c r="E6877" s="26">
        <v>235</v>
      </c>
      <c r="F6877" s="24">
        <v>5892</v>
      </c>
      <c r="G6877" s="26" t="s">
        <v>9199</v>
      </c>
      <c r="H6877" s="24" t="s">
        <v>77</v>
      </c>
      <c r="I6877" s="24" t="s">
        <v>78</v>
      </c>
      <c r="J6877" s="27" t="s">
        <v>1</v>
      </c>
      <c r="K6877" s="28">
        <v>45.77</v>
      </c>
      <c r="L6877" s="28">
        <v>0</v>
      </c>
    </row>
    <row r="6878" spans="1:12" x14ac:dyDescent="0.25">
      <c r="A6878" s="24" t="s">
        <v>3305</v>
      </c>
      <c r="B6878" s="26">
        <v>2015</v>
      </c>
      <c r="C6878" s="24">
        <v>9</v>
      </c>
      <c r="D6878" s="24" t="s">
        <v>261</v>
      </c>
      <c r="E6878" s="26">
        <v>235</v>
      </c>
      <c r="F6878" s="24">
        <v>5893</v>
      </c>
      <c r="G6878" s="26" t="s">
        <v>9200</v>
      </c>
      <c r="H6878" s="24" t="s">
        <v>164</v>
      </c>
      <c r="I6878" s="24" t="s">
        <v>165</v>
      </c>
      <c r="J6878" s="27" t="s">
        <v>1</v>
      </c>
      <c r="K6878" s="28">
        <v>49.87</v>
      </c>
      <c r="L6878" s="28">
        <v>0</v>
      </c>
    </row>
    <row r="6879" spans="1:12" x14ac:dyDescent="0.25">
      <c r="A6879" s="24" t="s">
        <v>3305</v>
      </c>
      <c r="B6879" s="26">
        <v>2015</v>
      </c>
      <c r="C6879" s="24">
        <v>9</v>
      </c>
      <c r="D6879" s="24" t="s">
        <v>261</v>
      </c>
      <c r="E6879" s="26">
        <v>235</v>
      </c>
      <c r="F6879" s="24">
        <v>5894</v>
      </c>
      <c r="G6879" s="26" t="s">
        <v>9201</v>
      </c>
      <c r="H6879" s="24" t="s">
        <v>59</v>
      </c>
      <c r="I6879" s="24" t="s">
        <v>60</v>
      </c>
      <c r="J6879" s="27" t="s">
        <v>1</v>
      </c>
      <c r="K6879" s="28">
        <v>316.70999999999998</v>
      </c>
      <c r="L6879" s="28">
        <v>0</v>
      </c>
    </row>
    <row r="6880" spans="1:12" x14ac:dyDescent="0.25">
      <c r="A6880" s="24" t="s">
        <v>3305</v>
      </c>
      <c r="B6880" s="26">
        <v>2015</v>
      </c>
      <c r="C6880" s="24">
        <v>9</v>
      </c>
      <c r="D6880" s="24" t="s">
        <v>261</v>
      </c>
      <c r="E6880" s="26">
        <v>235</v>
      </c>
      <c r="F6880" s="24">
        <v>5895</v>
      </c>
      <c r="G6880" s="26" t="s">
        <v>9202</v>
      </c>
      <c r="H6880" s="24" t="s">
        <v>274</v>
      </c>
      <c r="I6880" s="24" t="s">
        <v>275</v>
      </c>
      <c r="J6880" s="27" t="s">
        <v>1</v>
      </c>
      <c r="K6880" s="28">
        <v>7.83</v>
      </c>
      <c r="L6880" s="28">
        <v>0</v>
      </c>
    </row>
    <row r="6881" spans="1:12" x14ac:dyDescent="0.25">
      <c r="A6881" s="24" t="s">
        <v>3305</v>
      </c>
      <c r="B6881" s="26">
        <v>2015</v>
      </c>
      <c r="C6881" s="24">
        <v>9</v>
      </c>
      <c r="D6881" s="24" t="s">
        <v>261</v>
      </c>
      <c r="E6881" s="26">
        <v>235</v>
      </c>
      <c r="F6881" s="24">
        <v>984</v>
      </c>
      <c r="G6881" s="26" t="s">
        <v>4291</v>
      </c>
      <c r="H6881" s="24" t="s">
        <v>1818</v>
      </c>
      <c r="I6881" s="24" t="s">
        <v>1819</v>
      </c>
      <c r="J6881" s="27" t="s">
        <v>1</v>
      </c>
      <c r="K6881" s="28">
        <v>17.899999999999999</v>
      </c>
      <c r="L6881" s="28">
        <v>0</v>
      </c>
    </row>
    <row r="6882" spans="1:12" x14ac:dyDescent="0.25">
      <c r="A6882" s="24" t="s">
        <v>3305</v>
      </c>
      <c r="B6882" s="26">
        <v>2015</v>
      </c>
      <c r="C6882" s="24">
        <v>9</v>
      </c>
      <c r="D6882" s="24" t="s">
        <v>261</v>
      </c>
      <c r="E6882" s="26">
        <v>235</v>
      </c>
      <c r="F6882" s="24">
        <v>5896</v>
      </c>
      <c r="G6882" s="26" t="s">
        <v>9203</v>
      </c>
      <c r="H6882" s="24" t="s">
        <v>1778</v>
      </c>
      <c r="I6882" s="24" t="s">
        <v>1779</v>
      </c>
      <c r="J6882" s="27" t="s">
        <v>1</v>
      </c>
      <c r="K6882" s="28">
        <v>171.65</v>
      </c>
      <c r="L6882" s="28">
        <v>0</v>
      </c>
    </row>
    <row r="6883" spans="1:12" x14ac:dyDescent="0.25">
      <c r="A6883" s="24" t="s">
        <v>3305</v>
      </c>
      <c r="B6883" s="26">
        <v>2015</v>
      </c>
      <c r="C6883" s="24">
        <v>9</v>
      </c>
      <c r="D6883" s="24" t="s">
        <v>261</v>
      </c>
      <c r="E6883" s="26">
        <v>235</v>
      </c>
      <c r="F6883" s="24">
        <v>5897</v>
      </c>
      <c r="G6883" s="26" t="s">
        <v>9204</v>
      </c>
      <c r="H6883" s="24" t="s">
        <v>190</v>
      </c>
      <c r="I6883" s="24" t="s">
        <v>191</v>
      </c>
      <c r="J6883" s="27" t="s">
        <v>1</v>
      </c>
      <c r="K6883" s="28">
        <v>44.85</v>
      </c>
      <c r="L6883" s="28">
        <v>0</v>
      </c>
    </row>
    <row r="6884" spans="1:12" x14ac:dyDescent="0.25">
      <c r="A6884" s="24" t="s">
        <v>3305</v>
      </c>
      <c r="B6884" s="26">
        <v>2015</v>
      </c>
      <c r="C6884" s="24">
        <v>9</v>
      </c>
      <c r="D6884" s="24" t="s">
        <v>261</v>
      </c>
      <c r="E6884" s="26">
        <v>235</v>
      </c>
      <c r="F6884" s="24">
        <v>5898</v>
      </c>
      <c r="G6884" s="26" t="s">
        <v>9205</v>
      </c>
      <c r="H6884" s="24" t="s">
        <v>736</v>
      </c>
      <c r="I6884" s="24" t="s">
        <v>737</v>
      </c>
      <c r="J6884" s="27" t="s">
        <v>1</v>
      </c>
      <c r="K6884" s="28">
        <v>35.159999999999997</v>
      </c>
      <c r="L6884" s="28">
        <v>0</v>
      </c>
    </row>
    <row r="6885" spans="1:12" x14ac:dyDescent="0.25">
      <c r="A6885" s="24" t="s">
        <v>3305</v>
      </c>
      <c r="B6885" s="26">
        <v>2015</v>
      </c>
      <c r="C6885" s="24">
        <v>9</v>
      </c>
      <c r="D6885" s="24" t="s">
        <v>261</v>
      </c>
      <c r="E6885" s="26">
        <v>235</v>
      </c>
      <c r="F6885" s="24">
        <v>5899</v>
      </c>
      <c r="G6885" s="26" t="s">
        <v>9206</v>
      </c>
      <c r="H6885" s="24" t="s">
        <v>274</v>
      </c>
      <c r="I6885" s="24" t="s">
        <v>275</v>
      </c>
      <c r="J6885" s="27" t="s">
        <v>1</v>
      </c>
      <c r="K6885" s="28">
        <v>7.83</v>
      </c>
      <c r="L6885" s="28">
        <v>0</v>
      </c>
    </row>
    <row r="6886" spans="1:12" x14ac:dyDescent="0.25">
      <c r="A6886" s="24" t="s">
        <v>3305</v>
      </c>
      <c r="B6886" s="26">
        <v>2015</v>
      </c>
      <c r="C6886" s="24">
        <v>9</v>
      </c>
      <c r="D6886" s="24" t="s">
        <v>261</v>
      </c>
      <c r="E6886" s="26">
        <v>235</v>
      </c>
      <c r="F6886" s="24">
        <v>5900</v>
      </c>
      <c r="G6886" s="26" t="s">
        <v>9207</v>
      </c>
      <c r="H6886" s="24" t="s">
        <v>184</v>
      </c>
      <c r="I6886" s="24" t="s">
        <v>185</v>
      </c>
      <c r="J6886" s="27" t="s">
        <v>1</v>
      </c>
      <c r="K6886" s="28">
        <v>29.18</v>
      </c>
      <c r="L6886" s="28">
        <v>0</v>
      </c>
    </row>
    <row r="6887" spans="1:12" x14ac:dyDescent="0.25">
      <c r="A6887" s="24" t="s">
        <v>3305</v>
      </c>
      <c r="B6887" s="26">
        <v>2015</v>
      </c>
      <c r="C6887" s="24">
        <v>9</v>
      </c>
      <c r="D6887" s="24" t="s">
        <v>261</v>
      </c>
      <c r="E6887" s="26">
        <v>235</v>
      </c>
      <c r="F6887" s="24">
        <v>5901</v>
      </c>
      <c r="G6887" s="26" t="s">
        <v>9208</v>
      </c>
      <c r="H6887" s="24" t="s">
        <v>276</v>
      </c>
      <c r="I6887" s="24" t="s">
        <v>277</v>
      </c>
      <c r="J6887" s="27" t="s">
        <v>1</v>
      </c>
      <c r="K6887" s="28">
        <v>21.61</v>
      </c>
      <c r="L6887" s="28">
        <v>0</v>
      </c>
    </row>
    <row r="6888" spans="1:12" x14ac:dyDescent="0.25">
      <c r="A6888" s="24" t="s">
        <v>3305</v>
      </c>
      <c r="B6888" s="26">
        <v>2015</v>
      </c>
      <c r="C6888" s="24">
        <v>9</v>
      </c>
      <c r="D6888" s="24" t="s">
        <v>261</v>
      </c>
      <c r="E6888" s="26">
        <v>235</v>
      </c>
      <c r="F6888" s="24">
        <v>5902</v>
      </c>
      <c r="G6888" s="26" t="s">
        <v>9209</v>
      </c>
      <c r="H6888" s="24" t="s">
        <v>848</v>
      </c>
      <c r="I6888" s="24" t="s">
        <v>849</v>
      </c>
      <c r="J6888" s="27" t="s">
        <v>1</v>
      </c>
      <c r="K6888" s="28">
        <v>174.13</v>
      </c>
      <c r="L6888" s="28">
        <v>0</v>
      </c>
    </row>
    <row r="6889" spans="1:12" x14ac:dyDescent="0.25">
      <c r="A6889" s="24" t="s">
        <v>3305</v>
      </c>
      <c r="B6889" s="26">
        <v>2015</v>
      </c>
      <c r="C6889" s="24">
        <v>9</v>
      </c>
      <c r="D6889" s="24" t="s">
        <v>261</v>
      </c>
      <c r="E6889" s="26">
        <v>235</v>
      </c>
      <c r="F6889" s="24">
        <v>3596</v>
      </c>
      <c r="G6889" s="26" t="s">
        <v>6903</v>
      </c>
      <c r="H6889" s="24" t="s">
        <v>1026</v>
      </c>
      <c r="I6889" s="24" t="s">
        <v>1027</v>
      </c>
      <c r="J6889" s="27" t="s">
        <v>1</v>
      </c>
      <c r="K6889" s="28">
        <v>45.58</v>
      </c>
      <c r="L6889" s="28">
        <v>0</v>
      </c>
    </row>
    <row r="6890" spans="1:12" x14ac:dyDescent="0.25">
      <c r="A6890" s="24" t="s">
        <v>3305</v>
      </c>
      <c r="B6890" s="26">
        <v>2015</v>
      </c>
      <c r="C6890" s="24">
        <v>9</v>
      </c>
      <c r="D6890" s="24" t="s">
        <v>261</v>
      </c>
      <c r="E6890" s="26">
        <v>235</v>
      </c>
      <c r="F6890" s="24">
        <v>1078</v>
      </c>
      <c r="G6890" s="26" t="s">
        <v>4385</v>
      </c>
      <c r="H6890" s="24" t="s">
        <v>132</v>
      </c>
      <c r="I6890" s="24" t="s">
        <v>133</v>
      </c>
      <c r="J6890" s="27" t="s">
        <v>1</v>
      </c>
      <c r="K6890" s="28">
        <v>31.36</v>
      </c>
      <c r="L6890" s="28">
        <v>0</v>
      </c>
    </row>
    <row r="6891" spans="1:12" x14ac:dyDescent="0.25">
      <c r="A6891" s="24" t="s">
        <v>3305</v>
      </c>
      <c r="B6891" s="26">
        <v>2015</v>
      </c>
      <c r="C6891" s="24">
        <v>9</v>
      </c>
      <c r="D6891" s="24" t="s">
        <v>261</v>
      </c>
      <c r="E6891" s="26">
        <v>235</v>
      </c>
      <c r="F6891" s="24">
        <v>5077</v>
      </c>
      <c r="G6891" s="26" t="s">
        <v>8384</v>
      </c>
      <c r="H6891" s="24" t="s">
        <v>164</v>
      </c>
      <c r="I6891" s="24" t="s">
        <v>165</v>
      </c>
      <c r="J6891" s="27" t="s">
        <v>1</v>
      </c>
      <c r="K6891" s="28">
        <v>27.83</v>
      </c>
      <c r="L6891" s="28">
        <v>0</v>
      </c>
    </row>
    <row r="6892" spans="1:12" x14ac:dyDescent="0.25">
      <c r="A6892" s="24" t="s">
        <v>3305</v>
      </c>
      <c r="B6892" s="26">
        <v>2015</v>
      </c>
      <c r="C6892" s="24">
        <v>9</v>
      </c>
      <c r="D6892" s="24" t="s">
        <v>261</v>
      </c>
      <c r="E6892" s="26">
        <v>236</v>
      </c>
      <c r="F6892" s="24">
        <v>5903</v>
      </c>
      <c r="G6892" s="26" t="s">
        <v>9210</v>
      </c>
      <c r="H6892" s="24" t="s">
        <v>94</v>
      </c>
      <c r="I6892" s="24" t="s">
        <v>95</v>
      </c>
      <c r="J6892" s="27" t="s">
        <v>1</v>
      </c>
      <c r="K6892" s="28">
        <v>17.57</v>
      </c>
      <c r="L6892" s="28">
        <v>0</v>
      </c>
    </row>
    <row r="6893" spans="1:12" x14ac:dyDescent="0.25">
      <c r="A6893" s="24" t="s">
        <v>3305</v>
      </c>
      <c r="B6893" s="26">
        <v>2015</v>
      </c>
      <c r="C6893" s="24">
        <v>9</v>
      </c>
      <c r="D6893" s="24" t="s">
        <v>261</v>
      </c>
      <c r="E6893" s="26">
        <v>236</v>
      </c>
      <c r="F6893" s="24">
        <v>5904</v>
      </c>
      <c r="G6893" s="26" t="s">
        <v>9211</v>
      </c>
      <c r="H6893" s="24" t="s">
        <v>47</v>
      </c>
      <c r="I6893" s="24" t="s">
        <v>48</v>
      </c>
      <c r="J6893" s="27" t="s">
        <v>1</v>
      </c>
      <c r="K6893" s="28">
        <v>7.83</v>
      </c>
      <c r="L6893" s="28">
        <v>0</v>
      </c>
    </row>
    <row r="6894" spans="1:12" x14ac:dyDescent="0.25">
      <c r="A6894" s="24" t="s">
        <v>3305</v>
      </c>
      <c r="B6894" s="26">
        <v>2015</v>
      </c>
      <c r="C6894" s="24">
        <v>9</v>
      </c>
      <c r="D6894" s="24" t="s">
        <v>261</v>
      </c>
      <c r="E6894" s="26">
        <v>237</v>
      </c>
      <c r="F6894" s="24">
        <v>5905</v>
      </c>
      <c r="G6894" s="26" t="s">
        <v>9212</v>
      </c>
      <c r="H6894" s="24" t="s">
        <v>178</v>
      </c>
      <c r="I6894" s="24" t="s">
        <v>179</v>
      </c>
      <c r="J6894" s="27" t="s">
        <v>1</v>
      </c>
      <c r="K6894" s="28">
        <v>16.899999999999999</v>
      </c>
      <c r="L6894" s="28">
        <v>0</v>
      </c>
    </row>
    <row r="6895" spans="1:12" x14ac:dyDescent="0.25">
      <c r="A6895" s="24" t="s">
        <v>3305</v>
      </c>
      <c r="B6895" s="26">
        <v>2015</v>
      </c>
      <c r="C6895" s="24">
        <v>9</v>
      </c>
      <c r="D6895" s="24" t="s">
        <v>261</v>
      </c>
      <c r="E6895" s="26">
        <v>237</v>
      </c>
      <c r="F6895" s="24">
        <v>5906</v>
      </c>
      <c r="G6895" s="26" t="s">
        <v>9213</v>
      </c>
      <c r="H6895" s="24" t="s">
        <v>65</v>
      </c>
      <c r="I6895" s="24" t="s">
        <v>66</v>
      </c>
      <c r="J6895" s="27" t="s">
        <v>1</v>
      </c>
      <c r="K6895" s="28">
        <v>65.959999999999994</v>
      </c>
      <c r="L6895" s="28">
        <v>0</v>
      </c>
    </row>
    <row r="6896" spans="1:12" x14ac:dyDescent="0.25">
      <c r="A6896" s="24" t="s">
        <v>3305</v>
      </c>
      <c r="B6896" s="26">
        <v>2015</v>
      </c>
      <c r="C6896" s="24">
        <v>9</v>
      </c>
      <c r="D6896" s="24" t="s">
        <v>261</v>
      </c>
      <c r="E6896" s="26">
        <v>237</v>
      </c>
      <c r="F6896" s="24">
        <v>5907</v>
      </c>
      <c r="G6896" s="26" t="s">
        <v>9214</v>
      </c>
      <c r="H6896" s="24" t="s">
        <v>266</v>
      </c>
      <c r="I6896" s="24" t="s">
        <v>267</v>
      </c>
      <c r="J6896" s="27" t="s">
        <v>1</v>
      </c>
      <c r="K6896" s="28">
        <v>87.63</v>
      </c>
      <c r="L6896" s="28">
        <v>0</v>
      </c>
    </row>
    <row r="6897" spans="1:12" x14ac:dyDescent="0.25">
      <c r="A6897" s="24" t="s">
        <v>3305</v>
      </c>
      <c r="B6897" s="26">
        <v>2015</v>
      </c>
      <c r="C6897" s="24">
        <v>9</v>
      </c>
      <c r="D6897" s="24" t="s">
        <v>261</v>
      </c>
      <c r="E6897" s="26">
        <v>237</v>
      </c>
      <c r="F6897" s="24">
        <v>1221</v>
      </c>
      <c r="G6897" s="26" t="s">
        <v>4528</v>
      </c>
      <c r="H6897" s="24" t="s">
        <v>176</v>
      </c>
      <c r="I6897" s="24" t="s">
        <v>177</v>
      </c>
      <c r="J6897" s="27" t="s">
        <v>1</v>
      </c>
      <c r="K6897" s="28">
        <v>56.2</v>
      </c>
      <c r="L6897" s="28">
        <v>0</v>
      </c>
    </row>
    <row r="6898" spans="1:12" x14ac:dyDescent="0.25">
      <c r="A6898" s="24" t="s">
        <v>3305</v>
      </c>
      <c r="B6898" s="26">
        <v>2015</v>
      </c>
      <c r="C6898" s="24">
        <v>9</v>
      </c>
      <c r="D6898" s="24" t="s">
        <v>261</v>
      </c>
      <c r="E6898" s="26">
        <v>237</v>
      </c>
      <c r="F6898" s="24">
        <v>393</v>
      </c>
      <c r="G6898" s="26" t="s">
        <v>3700</v>
      </c>
      <c r="H6898" s="24" t="s">
        <v>69</v>
      </c>
      <c r="I6898" s="24" t="s">
        <v>70</v>
      </c>
      <c r="J6898" s="27" t="s">
        <v>1</v>
      </c>
      <c r="K6898" s="28">
        <v>30.12</v>
      </c>
      <c r="L6898" s="28">
        <v>0</v>
      </c>
    </row>
    <row r="6899" spans="1:12" x14ac:dyDescent="0.25">
      <c r="A6899" s="24" t="s">
        <v>3305</v>
      </c>
      <c r="B6899" s="26">
        <v>2015</v>
      </c>
      <c r="C6899" s="24">
        <v>9</v>
      </c>
      <c r="D6899" s="24" t="s">
        <v>261</v>
      </c>
      <c r="E6899" s="26">
        <v>237</v>
      </c>
      <c r="F6899" s="24">
        <v>5908</v>
      </c>
      <c r="G6899" s="26" t="s">
        <v>9215</v>
      </c>
      <c r="H6899" s="24" t="s">
        <v>132</v>
      </c>
      <c r="I6899" s="24" t="s">
        <v>133</v>
      </c>
      <c r="J6899" s="27" t="s">
        <v>1</v>
      </c>
      <c r="K6899" s="28">
        <v>75.89</v>
      </c>
      <c r="L6899" s="28">
        <v>0</v>
      </c>
    </row>
    <row r="6900" spans="1:12" x14ac:dyDescent="0.25">
      <c r="A6900" s="24" t="s">
        <v>3305</v>
      </c>
      <c r="B6900" s="26">
        <v>2015</v>
      </c>
      <c r="C6900" s="24">
        <v>9</v>
      </c>
      <c r="D6900" s="24" t="s">
        <v>261</v>
      </c>
      <c r="E6900" s="26">
        <v>237</v>
      </c>
      <c r="F6900" s="24">
        <v>5909</v>
      </c>
      <c r="G6900" s="26" t="s">
        <v>9216</v>
      </c>
      <c r="H6900" s="24" t="s">
        <v>1186</v>
      </c>
      <c r="I6900" s="24" t="s">
        <v>1187</v>
      </c>
      <c r="J6900" s="27" t="s">
        <v>1</v>
      </c>
      <c r="K6900" s="28">
        <v>23.78</v>
      </c>
      <c r="L6900" s="28">
        <v>0</v>
      </c>
    </row>
    <row r="6901" spans="1:12" x14ac:dyDescent="0.25">
      <c r="A6901" s="24" t="s">
        <v>3305</v>
      </c>
      <c r="B6901" s="26">
        <v>2015</v>
      </c>
      <c r="C6901" s="24">
        <v>9</v>
      </c>
      <c r="D6901" s="24" t="s">
        <v>261</v>
      </c>
      <c r="E6901" s="26">
        <v>237</v>
      </c>
      <c r="F6901" s="24">
        <v>5910</v>
      </c>
      <c r="G6901" s="26" t="s">
        <v>9217</v>
      </c>
      <c r="H6901" s="24" t="s">
        <v>188</v>
      </c>
      <c r="I6901" s="24" t="s">
        <v>189</v>
      </c>
      <c r="J6901" s="27" t="s">
        <v>1</v>
      </c>
      <c r="K6901" s="28">
        <v>69.06</v>
      </c>
      <c r="L6901" s="28">
        <v>0</v>
      </c>
    </row>
    <row r="6902" spans="1:12" x14ac:dyDescent="0.25">
      <c r="A6902" s="24" t="s">
        <v>3305</v>
      </c>
      <c r="B6902" s="26">
        <v>2015</v>
      </c>
      <c r="C6902" s="24">
        <v>9</v>
      </c>
      <c r="D6902" s="24" t="s">
        <v>261</v>
      </c>
      <c r="E6902" s="26">
        <v>237</v>
      </c>
      <c r="F6902" s="24">
        <v>202</v>
      </c>
      <c r="G6902" s="26" t="s">
        <v>3509</v>
      </c>
      <c r="H6902" s="24" t="s">
        <v>272</v>
      </c>
      <c r="I6902" s="24" t="s">
        <v>273</v>
      </c>
      <c r="J6902" s="27" t="s">
        <v>1</v>
      </c>
      <c r="K6902" s="28">
        <v>8.26</v>
      </c>
      <c r="L6902" s="28">
        <v>0</v>
      </c>
    </row>
    <row r="6903" spans="1:12" x14ac:dyDescent="0.25">
      <c r="A6903" s="24" t="s">
        <v>3305</v>
      </c>
      <c r="B6903" s="26">
        <v>2015</v>
      </c>
      <c r="C6903" s="24">
        <v>9</v>
      </c>
      <c r="D6903" s="24" t="s">
        <v>261</v>
      </c>
      <c r="E6903" s="26">
        <v>237</v>
      </c>
      <c r="F6903" s="24">
        <v>5911</v>
      </c>
      <c r="G6903" s="26" t="s">
        <v>9218</v>
      </c>
      <c r="H6903" s="24" t="s">
        <v>77</v>
      </c>
      <c r="I6903" s="24" t="s">
        <v>78</v>
      </c>
      <c r="J6903" s="27" t="s">
        <v>1</v>
      </c>
      <c r="K6903" s="28">
        <v>47.63</v>
      </c>
      <c r="L6903" s="28">
        <v>0</v>
      </c>
    </row>
    <row r="6904" spans="1:12" x14ac:dyDescent="0.25">
      <c r="A6904" s="24" t="s">
        <v>3305</v>
      </c>
      <c r="B6904" s="26">
        <v>2015</v>
      </c>
      <c r="C6904" s="24">
        <v>9</v>
      </c>
      <c r="D6904" s="24" t="s">
        <v>261</v>
      </c>
      <c r="E6904" s="26">
        <v>237</v>
      </c>
      <c r="F6904" s="24">
        <v>5912</v>
      </c>
      <c r="G6904" s="26" t="s">
        <v>9219</v>
      </c>
      <c r="H6904" s="24" t="s">
        <v>118</v>
      </c>
      <c r="I6904" s="24" t="s">
        <v>119</v>
      </c>
      <c r="J6904" s="27" t="s">
        <v>1</v>
      </c>
      <c r="K6904" s="28">
        <v>7.58</v>
      </c>
      <c r="L6904" s="28">
        <v>0</v>
      </c>
    </row>
    <row r="6905" spans="1:12" x14ac:dyDescent="0.25">
      <c r="A6905" s="24" t="s">
        <v>3305</v>
      </c>
      <c r="B6905" s="26">
        <v>2015</v>
      </c>
      <c r="C6905" s="24">
        <v>9</v>
      </c>
      <c r="D6905" s="24" t="s">
        <v>261</v>
      </c>
      <c r="E6905" s="26">
        <v>237</v>
      </c>
      <c r="F6905" s="24">
        <v>5913</v>
      </c>
      <c r="G6905" s="26" t="s">
        <v>9220</v>
      </c>
      <c r="H6905" s="24" t="s">
        <v>1190</v>
      </c>
      <c r="I6905" s="24" t="s">
        <v>1191</v>
      </c>
      <c r="J6905" s="27" t="s">
        <v>1</v>
      </c>
      <c r="K6905" s="28">
        <v>79.37</v>
      </c>
      <c r="L6905" s="28">
        <v>0</v>
      </c>
    </row>
    <row r="6906" spans="1:12" x14ac:dyDescent="0.25">
      <c r="A6906" s="24" t="s">
        <v>3305</v>
      </c>
      <c r="B6906" s="26">
        <v>2015</v>
      </c>
      <c r="C6906" s="24">
        <v>9</v>
      </c>
      <c r="D6906" s="24" t="s">
        <v>261</v>
      </c>
      <c r="E6906" s="26">
        <v>237</v>
      </c>
      <c r="F6906" s="24">
        <v>5914</v>
      </c>
      <c r="G6906" s="26" t="s">
        <v>9221</v>
      </c>
      <c r="H6906" s="24" t="s">
        <v>345</v>
      </c>
      <c r="I6906" s="24" t="s">
        <v>346</v>
      </c>
      <c r="J6906" s="27" t="s">
        <v>1</v>
      </c>
      <c r="K6906" s="28">
        <v>4.3499999999999996</v>
      </c>
      <c r="L6906" s="28">
        <v>0</v>
      </c>
    </row>
    <row r="6907" spans="1:12" x14ac:dyDescent="0.25">
      <c r="A6907" s="24" t="s">
        <v>3305</v>
      </c>
      <c r="B6907" s="26">
        <v>2015</v>
      </c>
      <c r="C6907" s="24">
        <v>9</v>
      </c>
      <c r="D6907" s="24" t="s">
        <v>261</v>
      </c>
      <c r="E6907" s="26">
        <v>237</v>
      </c>
      <c r="F6907" s="24">
        <v>4889</v>
      </c>
      <c r="G6907" s="26" t="s">
        <v>8196</v>
      </c>
      <c r="H6907" s="24" t="s">
        <v>298</v>
      </c>
      <c r="I6907" s="24" t="s">
        <v>299</v>
      </c>
      <c r="J6907" s="27" t="s">
        <v>1</v>
      </c>
      <c r="K6907" s="28">
        <v>3.23</v>
      </c>
      <c r="L6907" s="28">
        <v>0</v>
      </c>
    </row>
    <row r="6908" spans="1:12" x14ac:dyDescent="0.25">
      <c r="A6908" s="24" t="s">
        <v>3305</v>
      </c>
      <c r="B6908" s="26">
        <v>2015</v>
      </c>
      <c r="C6908" s="24">
        <v>9</v>
      </c>
      <c r="D6908" s="24" t="s">
        <v>261</v>
      </c>
      <c r="E6908" s="26">
        <v>237</v>
      </c>
      <c r="F6908" s="24">
        <v>4685</v>
      </c>
      <c r="G6908" s="26" t="s">
        <v>7992</v>
      </c>
      <c r="H6908" s="24" t="s">
        <v>812</v>
      </c>
      <c r="I6908" s="24" t="s">
        <v>813</v>
      </c>
      <c r="J6908" s="27" t="s">
        <v>1</v>
      </c>
      <c r="K6908" s="28">
        <v>9.44</v>
      </c>
      <c r="L6908" s="28">
        <v>0</v>
      </c>
    </row>
    <row r="6909" spans="1:12" x14ac:dyDescent="0.25">
      <c r="A6909" s="24" t="s">
        <v>3305</v>
      </c>
      <c r="B6909" s="26">
        <v>2015</v>
      </c>
      <c r="C6909" s="24">
        <v>9</v>
      </c>
      <c r="D6909" s="24" t="s">
        <v>261</v>
      </c>
      <c r="E6909" s="26">
        <v>237</v>
      </c>
      <c r="F6909" s="24">
        <v>5915</v>
      </c>
      <c r="G6909" s="26" t="s">
        <v>9222</v>
      </c>
      <c r="H6909" s="24" t="s">
        <v>570</v>
      </c>
      <c r="I6909" s="24" t="s">
        <v>571</v>
      </c>
      <c r="J6909" s="27" t="s">
        <v>1</v>
      </c>
      <c r="K6909" s="28">
        <v>7.83</v>
      </c>
      <c r="L6909" s="28">
        <v>0</v>
      </c>
    </row>
    <row r="6910" spans="1:12" x14ac:dyDescent="0.25">
      <c r="A6910" s="24" t="s">
        <v>3305</v>
      </c>
      <c r="B6910" s="26">
        <v>2015</v>
      </c>
      <c r="C6910" s="24">
        <v>9</v>
      </c>
      <c r="D6910" s="24" t="s">
        <v>261</v>
      </c>
      <c r="E6910" s="26">
        <v>237</v>
      </c>
      <c r="F6910" s="24">
        <v>5916</v>
      </c>
      <c r="G6910" s="26" t="s">
        <v>9223</v>
      </c>
      <c r="H6910" s="24" t="s">
        <v>1820</v>
      </c>
      <c r="I6910" s="24" t="s">
        <v>1821</v>
      </c>
      <c r="J6910" s="27" t="s">
        <v>1</v>
      </c>
      <c r="K6910" s="28">
        <v>172.02</v>
      </c>
      <c r="L6910" s="28">
        <v>0</v>
      </c>
    </row>
    <row r="6911" spans="1:12" x14ac:dyDescent="0.25">
      <c r="A6911" s="24" t="s">
        <v>3305</v>
      </c>
      <c r="B6911" s="26">
        <v>2015</v>
      </c>
      <c r="C6911" s="24">
        <v>9</v>
      </c>
      <c r="D6911" s="24" t="s">
        <v>261</v>
      </c>
      <c r="E6911" s="26">
        <v>237</v>
      </c>
      <c r="F6911" s="24">
        <v>5917</v>
      </c>
      <c r="G6911" s="26" t="s">
        <v>9224</v>
      </c>
      <c r="H6911" s="24" t="s">
        <v>404</v>
      </c>
      <c r="I6911" s="24" t="s">
        <v>405</v>
      </c>
      <c r="J6911" s="27" t="s">
        <v>1</v>
      </c>
      <c r="K6911" s="28">
        <v>17.52</v>
      </c>
      <c r="L6911" s="28">
        <v>0</v>
      </c>
    </row>
    <row r="6912" spans="1:12" x14ac:dyDescent="0.25">
      <c r="A6912" s="24" t="s">
        <v>3305</v>
      </c>
      <c r="B6912" s="26">
        <v>2015</v>
      </c>
      <c r="C6912" s="24">
        <v>9</v>
      </c>
      <c r="D6912" s="24" t="s">
        <v>261</v>
      </c>
      <c r="E6912" s="26">
        <v>237</v>
      </c>
      <c r="F6912" s="24">
        <v>5918</v>
      </c>
      <c r="G6912" s="26" t="s">
        <v>9225</v>
      </c>
      <c r="H6912" s="24" t="s">
        <v>132</v>
      </c>
      <c r="I6912" s="24" t="s">
        <v>133</v>
      </c>
      <c r="J6912" s="27" t="s">
        <v>1</v>
      </c>
      <c r="K6912" s="28">
        <v>7.27</v>
      </c>
      <c r="L6912" s="28">
        <v>0</v>
      </c>
    </row>
    <row r="6913" spans="1:12" x14ac:dyDescent="0.25">
      <c r="A6913" s="24" t="s">
        <v>3305</v>
      </c>
      <c r="B6913" s="26">
        <v>2015</v>
      </c>
      <c r="C6913" s="24">
        <v>9</v>
      </c>
      <c r="D6913" s="24" t="s">
        <v>261</v>
      </c>
      <c r="E6913" s="26">
        <v>237</v>
      </c>
      <c r="F6913" s="24">
        <v>5134</v>
      </c>
      <c r="G6913" s="26" t="s">
        <v>8441</v>
      </c>
      <c r="H6913" s="24" t="s">
        <v>600</v>
      </c>
      <c r="I6913" s="24" t="s">
        <v>601</v>
      </c>
      <c r="J6913" s="27" t="s">
        <v>1</v>
      </c>
      <c r="K6913" s="28">
        <v>98.79</v>
      </c>
      <c r="L6913" s="28">
        <v>0</v>
      </c>
    </row>
    <row r="6914" spans="1:12" x14ac:dyDescent="0.25">
      <c r="A6914" s="24" t="s">
        <v>3305</v>
      </c>
      <c r="B6914" s="26">
        <v>2015</v>
      </c>
      <c r="C6914" s="24">
        <v>9</v>
      </c>
      <c r="D6914" s="24" t="s">
        <v>261</v>
      </c>
      <c r="E6914" s="26">
        <v>237</v>
      </c>
      <c r="F6914" s="24">
        <v>5919</v>
      </c>
      <c r="G6914" s="26" t="s">
        <v>9226</v>
      </c>
      <c r="H6914" s="24" t="s">
        <v>322</v>
      </c>
      <c r="I6914" s="24" t="s">
        <v>323</v>
      </c>
      <c r="J6914" s="27" t="s">
        <v>1</v>
      </c>
      <c r="K6914" s="28">
        <v>172.02</v>
      </c>
      <c r="L6914" s="28">
        <v>0</v>
      </c>
    </row>
    <row r="6915" spans="1:12" x14ac:dyDescent="0.25">
      <c r="A6915" s="24" t="s">
        <v>3305</v>
      </c>
      <c r="B6915" s="26">
        <v>2015</v>
      </c>
      <c r="C6915" s="24">
        <v>9</v>
      </c>
      <c r="D6915" s="24" t="s">
        <v>261</v>
      </c>
      <c r="E6915" s="26">
        <v>237</v>
      </c>
      <c r="F6915" s="24">
        <v>5920</v>
      </c>
      <c r="G6915" s="26" t="s">
        <v>9227</v>
      </c>
      <c r="H6915" s="24" t="s">
        <v>110</v>
      </c>
      <c r="I6915" s="24" t="s">
        <v>111</v>
      </c>
      <c r="J6915" s="27" t="s">
        <v>1</v>
      </c>
      <c r="K6915" s="28">
        <v>20.43</v>
      </c>
      <c r="L6915" s="28">
        <v>0</v>
      </c>
    </row>
    <row r="6916" spans="1:12" x14ac:dyDescent="0.25">
      <c r="A6916" s="24" t="s">
        <v>3305</v>
      </c>
      <c r="B6916" s="26">
        <v>2015</v>
      </c>
      <c r="C6916" s="24">
        <v>9</v>
      </c>
      <c r="D6916" s="24" t="s">
        <v>261</v>
      </c>
      <c r="E6916" s="26">
        <v>237</v>
      </c>
      <c r="F6916" s="24">
        <v>5921</v>
      </c>
      <c r="G6916" s="26" t="s">
        <v>9228</v>
      </c>
      <c r="H6916" s="24" t="s">
        <v>67</v>
      </c>
      <c r="I6916" s="24" t="s">
        <v>68</v>
      </c>
      <c r="J6916" s="27" t="s">
        <v>1</v>
      </c>
      <c r="K6916" s="28">
        <v>7.58</v>
      </c>
      <c r="L6916" s="28">
        <v>0</v>
      </c>
    </row>
    <row r="6917" spans="1:12" x14ac:dyDescent="0.25">
      <c r="A6917" s="24" t="s">
        <v>3305</v>
      </c>
      <c r="B6917" s="26">
        <v>2015</v>
      </c>
      <c r="C6917" s="24">
        <v>9</v>
      </c>
      <c r="D6917" s="24" t="s">
        <v>261</v>
      </c>
      <c r="E6917" s="26">
        <v>237</v>
      </c>
      <c r="F6917" s="24">
        <v>5922</v>
      </c>
      <c r="G6917" s="26" t="s">
        <v>9229</v>
      </c>
      <c r="H6917" s="24" t="s">
        <v>298</v>
      </c>
      <c r="I6917" s="24" t="s">
        <v>299</v>
      </c>
      <c r="J6917" s="27" t="s">
        <v>1</v>
      </c>
      <c r="K6917" s="28">
        <v>57.38</v>
      </c>
      <c r="L6917" s="28">
        <v>0</v>
      </c>
    </row>
    <row r="6918" spans="1:12" x14ac:dyDescent="0.25">
      <c r="A6918" s="24" t="s">
        <v>3305</v>
      </c>
      <c r="B6918" s="26">
        <v>2015</v>
      </c>
      <c r="C6918" s="24">
        <v>9</v>
      </c>
      <c r="D6918" s="24" t="s">
        <v>261</v>
      </c>
      <c r="E6918" s="26">
        <v>237</v>
      </c>
      <c r="F6918" s="24">
        <v>941</v>
      </c>
      <c r="G6918" s="26" t="s">
        <v>4248</v>
      </c>
      <c r="H6918" s="24" t="s">
        <v>574</v>
      </c>
      <c r="I6918" s="24" t="s">
        <v>575</v>
      </c>
      <c r="J6918" s="27" t="s">
        <v>1</v>
      </c>
      <c r="K6918" s="28">
        <v>59</v>
      </c>
      <c r="L6918" s="28">
        <v>0</v>
      </c>
    </row>
    <row r="6919" spans="1:12" x14ac:dyDescent="0.25">
      <c r="A6919" s="24" t="s">
        <v>3305</v>
      </c>
      <c r="B6919" s="26">
        <v>2015</v>
      </c>
      <c r="C6919" s="24">
        <v>9</v>
      </c>
      <c r="D6919" s="24" t="s">
        <v>261</v>
      </c>
      <c r="E6919" s="26">
        <v>237</v>
      </c>
      <c r="F6919" s="24">
        <v>5923</v>
      </c>
      <c r="G6919" s="26" t="s">
        <v>9230</v>
      </c>
      <c r="H6919" s="24" t="s">
        <v>192</v>
      </c>
      <c r="I6919" s="24" t="s">
        <v>193</v>
      </c>
      <c r="J6919" s="27" t="s">
        <v>1</v>
      </c>
      <c r="K6919" s="28">
        <v>172.02</v>
      </c>
      <c r="L6919" s="28">
        <v>0</v>
      </c>
    </row>
    <row r="6920" spans="1:12" x14ac:dyDescent="0.25">
      <c r="A6920" s="24" t="s">
        <v>3305</v>
      </c>
      <c r="B6920" s="26">
        <v>2015</v>
      </c>
      <c r="C6920" s="24">
        <v>9</v>
      </c>
      <c r="D6920" s="24" t="s">
        <v>261</v>
      </c>
      <c r="E6920" s="26">
        <v>237</v>
      </c>
      <c r="F6920" s="24">
        <v>4134</v>
      </c>
      <c r="G6920" s="26" t="s">
        <v>7441</v>
      </c>
      <c r="H6920" s="24" t="s">
        <v>322</v>
      </c>
      <c r="I6920" s="24" t="s">
        <v>323</v>
      </c>
      <c r="J6920" s="27" t="s">
        <v>1</v>
      </c>
      <c r="K6920" s="28">
        <v>298.27</v>
      </c>
      <c r="L6920" s="28">
        <v>0</v>
      </c>
    </row>
    <row r="6921" spans="1:12" x14ac:dyDescent="0.25">
      <c r="A6921" s="24" t="s">
        <v>3305</v>
      </c>
      <c r="B6921" s="26">
        <v>2015</v>
      </c>
      <c r="C6921" s="24">
        <v>9</v>
      </c>
      <c r="D6921" s="24" t="s">
        <v>261</v>
      </c>
      <c r="E6921" s="26">
        <v>237</v>
      </c>
      <c r="F6921" s="24">
        <v>5924</v>
      </c>
      <c r="G6921" s="26" t="s">
        <v>9231</v>
      </c>
      <c r="H6921" s="24" t="s">
        <v>110</v>
      </c>
      <c r="I6921" s="24" t="s">
        <v>111</v>
      </c>
      <c r="J6921" s="27" t="s">
        <v>1</v>
      </c>
      <c r="K6921" s="28">
        <v>7.83</v>
      </c>
      <c r="L6921" s="28">
        <v>0</v>
      </c>
    </row>
    <row r="6922" spans="1:12" x14ac:dyDescent="0.25">
      <c r="A6922" s="24" t="s">
        <v>3305</v>
      </c>
      <c r="B6922" s="26">
        <v>2015</v>
      </c>
      <c r="C6922" s="24">
        <v>9</v>
      </c>
      <c r="D6922" s="24" t="s">
        <v>261</v>
      </c>
      <c r="E6922" s="26">
        <v>237</v>
      </c>
      <c r="F6922" s="24">
        <v>5925</v>
      </c>
      <c r="G6922" s="26" t="s">
        <v>9232</v>
      </c>
      <c r="H6922" s="24" t="s">
        <v>980</v>
      </c>
      <c r="I6922" s="24" t="s">
        <v>981</v>
      </c>
      <c r="J6922" s="27" t="s">
        <v>1</v>
      </c>
      <c r="K6922" s="28">
        <v>31.06</v>
      </c>
      <c r="L6922" s="28">
        <v>0</v>
      </c>
    </row>
    <row r="6923" spans="1:12" x14ac:dyDescent="0.25">
      <c r="A6923" s="24" t="s">
        <v>3305</v>
      </c>
      <c r="B6923" s="26">
        <v>2015</v>
      </c>
      <c r="C6923" s="24">
        <v>9</v>
      </c>
      <c r="D6923" s="24" t="s">
        <v>261</v>
      </c>
      <c r="E6923" s="26">
        <v>237</v>
      </c>
      <c r="F6923" s="24">
        <v>5926</v>
      </c>
      <c r="G6923" s="26" t="s">
        <v>9233</v>
      </c>
      <c r="H6923" s="24" t="s">
        <v>132</v>
      </c>
      <c r="I6923" s="24" t="s">
        <v>133</v>
      </c>
      <c r="J6923" s="27" t="s">
        <v>1</v>
      </c>
      <c r="K6923" s="28">
        <v>41.86</v>
      </c>
      <c r="L6923" s="28">
        <v>0</v>
      </c>
    </row>
    <row r="6924" spans="1:12" x14ac:dyDescent="0.25">
      <c r="A6924" s="24" t="s">
        <v>3305</v>
      </c>
      <c r="B6924" s="26">
        <v>2015</v>
      </c>
      <c r="C6924" s="24">
        <v>9</v>
      </c>
      <c r="D6924" s="24" t="s">
        <v>261</v>
      </c>
      <c r="E6924" s="26">
        <v>237</v>
      </c>
      <c r="F6924" s="24">
        <v>943</v>
      </c>
      <c r="G6924" s="26" t="s">
        <v>4250</v>
      </c>
      <c r="H6924" s="24" t="s">
        <v>592</v>
      </c>
      <c r="I6924" s="24" t="s">
        <v>593</v>
      </c>
      <c r="J6924" s="27" t="s">
        <v>1</v>
      </c>
      <c r="K6924" s="28">
        <v>7.83</v>
      </c>
      <c r="L6924" s="28">
        <v>0</v>
      </c>
    </row>
    <row r="6925" spans="1:12" x14ac:dyDescent="0.25">
      <c r="A6925" s="24" t="s">
        <v>3305</v>
      </c>
      <c r="B6925" s="26">
        <v>2015</v>
      </c>
      <c r="C6925" s="24">
        <v>9</v>
      </c>
      <c r="D6925" s="24" t="s">
        <v>261</v>
      </c>
      <c r="E6925" s="26">
        <v>237</v>
      </c>
      <c r="F6925" s="24">
        <v>5927</v>
      </c>
      <c r="G6925" s="26" t="s">
        <v>9234</v>
      </c>
      <c r="H6925" s="24" t="s">
        <v>1796</v>
      </c>
      <c r="I6925" s="24" t="s">
        <v>1797</v>
      </c>
      <c r="J6925" s="27" t="s">
        <v>1</v>
      </c>
      <c r="K6925" s="28">
        <v>449.17</v>
      </c>
      <c r="L6925" s="28">
        <v>0</v>
      </c>
    </row>
    <row r="6926" spans="1:12" x14ac:dyDescent="0.25">
      <c r="A6926" s="24" t="s">
        <v>3305</v>
      </c>
      <c r="B6926" s="26">
        <v>2015</v>
      </c>
      <c r="C6926" s="24">
        <v>9</v>
      </c>
      <c r="D6926" s="24" t="s">
        <v>261</v>
      </c>
      <c r="E6926" s="26">
        <v>237</v>
      </c>
      <c r="F6926" s="24">
        <v>5928</v>
      </c>
      <c r="G6926" s="26" t="s">
        <v>9235</v>
      </c>
      <c r="H6926" s="24" t="s">
        <v>132</v>
      </c>
      <c r="I6926" s="24" t="s">
        <v>133</v>
      </c>
      <c r="J6926" s="27" t="s">
        <v>1</v>
      </c>
      <c r="K6926" s="28">
        <v>31.36</v>
      </c>
      <c r="L6926" s="28">
        <v>0</v>
      </c>
    </row>
    <row r="6927" spans="1:12" x14ac:dyDescent="0.25">
      <c r="A6927" s="24" t="s">
        <v>3305</v>
      </c>
      <c r="B6927" s="26">
        <v>2015</v>
      </c>
      <c r="C6927" s="24">
        <v>9</v>
      </c>
      <c r="D6927" s="24" t="s">
        <v>261</v>
      </c>
      <c r="E6927" s="26">
        <v>237</v>
      </c>
      <c r="F6927" s="24">
        <v>5929</v>
      </c>
      <c r="G6927" s="26" t="s">
        <v>9236</v>
      </c>
      <c r="H6927" s="24" t="s">
        <v>648</v>
      </c>
      <c r="I6927" s="24" t="s">
        <v>649</v>
      </c>
      <c r="J6927" s="27" t="s">
        <v>1</v>
      </c>
      <c r="K6927" s="28">
        <v>7.83</v>
      </c>
      <c r="L6927" s="28">
        <v>0</v>
      </c>
    </row>
    <row r="6928" spans="1:12" x14ac:dyDescent="0.25">
      <c r="A6928" s="24" t="s">
        <v>3305</v>
      </c>
      <c r="B6928" s="26">
        <v>2015</v>
      </c>
      <c r="C6928" s="24">
        <v>9</v>
      </c>
      <c r="D6928" s="24" t="s">
        <v>261</v>
      </c>
      <c r="E6928" s="26">
        <v>237</v>
      </c>
      <c r="F6928" s="24">
        <v>5930</v>
      </c>
      <c r="G6928" s="26" t="s">
        <v>9237</v>
      </c>
      <c r="H6928" s="24" t="s">
        <v>1000</v>
      </c>
      <c r="I6928" s="24" t="s">
        <v>1001</v>
      </c>
      <c r="J6928" s="27" t="s">
        <v>1</v>
      </c>
      <c r="K6928" s="28">
        <v>41.1</v>
      </c>
      <c r="L6928" s="28">
        <v>0</v>
      </c>
    </row>
    <row r="6929" spans="1:12" x14ac:dyDescent="0.25">
      <c r="A6929" s="24" t="s">
        <v>3305</v>
      </c>
      <c r="B6929" s="26">
        <v>2015</v>
      </c>
      <c r="C6929" s="24">
        <v>9</v>
      </c>
      <c r="D6929" s="24" t="s">
        <v>261</v>
      </c>
      <c r="E6929" s="26">
        <v>237</v>
      </c>
      <c r="F6929" s="24">
        <v>5931</v>
      </c>
      <c r="G6929" s="26" t="s">
        <v>9238</v>
      </c>
      <c r="H6929" s="24" t="s">
        <v>464</v>
      </c>
      <c r="I6929" s="24" t="s">
        <v>465</v>
      </c>
      <c r="J6929" s="27" t="s">
        <v>1</v>
      </c>
      <c r="K6929" s="28">
        <v>61.97</v>
      </c>
      <c r="L6929" s="28">
        <v>0</v>
      </c>
    </row>
    <row r="6930" spans="1:12" x14ac:dyDescent="0.25">
      <c r="A6930" s="24" t="s">
        <v>3305</v>
      </c>
      <c r="B6930" s="26">
        <v>2015</v>
      </c>
      <c r="C6930" s="24">
        <v>9</v>
      </c>
      <c r="D6930" s="24" t="s">
        <v>261</v>
      </c>
      <c r="E6930" s="26">
        <v>237</v>
      </c>
      <c r="F6930" s="24">
        <v>5932</v>
      </c>
      <c r="G6930" s="26" t="s">
        <v>9239</v>
      </c>
      <c r="H6930" s="24" t="s">
        <v>94</v>
      </c>
      <c r="I6930" s="24" t="s">
        <v>95</v>
      </c>
      <c r="J6930" s="27" t="s">
        <v>1</v>
      </c>
      <c r="K6930" s="28">
        <v>19.989999999999998</v>
      </c>
      <c r="L6930" s="28">
        <v>0</v>
      </c>
    </row>
    <row r="6931" spans="1:12" x14ac:dyDescent="0.25">
      <c r="A6931" s="24" t="s">
        <v>3305</v>
      </c>
      <c r="B6931" s="26">
        <v>2015</v>
      </c>
      <c r="C6931" s="24">
        <v>9</v>
      </c>
      <c r="D6931" s="24" t="s">
        <v>261</v>
      </c>
      <c r="E6931" s="26">
        <v>237</v>
      </c>
      <c r="F6931" s="24">
        <v>5933</v>
      </c>
      <c r="G6931" s="26" t="s">
        <v>9240</v>
      </c>
      <c r="H6931" s="24" t="s">
        <v>1188</v>
      </c>
      <c r="I6931" s="24" t="s">
        <v>1189</v>
      </c>
      <c r="J6931" s="27" t="s">
        <v>1</v>
      </c>
      <c r="K6931" s="28">
        <v>14.41</v>
      </c>
      <c r="L6931" s="28">
        <v>0</v>
      </c>
    </row>
    <row r="6932" spans="1:12" x14ac:dyDescent="0.25">
      <c r="A6932" s="24" t="s">
        <v>3305</v>
      </c>
      <c r="B6932" s="26">
        <v>2015</v>
      </c>
      <c r="C6932" s="24">
        <v>9</v>
      </c>
      <c r="D6932" s="24" t="s">
        <v>261</v>
      </c>
      <c r="E6932" s="26">
        <v>237</v>
      </c>
      <c r="F6932" s="24">
        <v>5934</v>
      </c>
      <c r="G6932" s="26" t="s">
        <v>9241</v>
      </c>
      <c r="H6932" s="24" t="s">
        <v>345</v>
      </c>
      <c r="I6932" s="24" t="s">
        <v>346</v>
      </c>
      <c r="J6932" s="27" t="s">
        <v>1</v>
      </c>
      <c r="K6932" s="28">
        <v>135.52000000000001</v>
      </c>
      <c r="L6932" s="28">
        <v>0</v>
      </c>
    </row>
    <row r="6933" spans="1:12" x14ac:dyDescent="0.25">
      <c r="A6933" s="24" t="s">
        <v>3305</v>
      </c>
      <c r="B6933" s="26">
        <v>2015</v>
      </c>
      <c r="C6933" s="24">
        <v>9</v>
      </c>
      <c r="D6933" s="24" t="s">
        <v>261</v>
      </c>
      <c r="E6933" s="26">
        <v>237</v>
      </c>
      <c r="F6933" s="24">
        <v>5935</v>
      </c>
      <c r="G6933" s="26" t="s">
        <v>9242</v>
      </c>
      <c r="H6933" s="24" t="s">
        <v>190</v>
      </c>
      <c r="I6933" s="24" t="s">
        <v>191</v>
      </c>
      <c r="J6933" s="27" t="s">
        <v>1</v>
      </c>
      <c r="K6933" s="28">
        <v>123.16</v>
      </c>
      <c r="L6933" s="28">
        <v>0</v>
      </c>
    </row>
    <row r="6934" spans="1:12" x14ac:dyDescent="0.25">
      <c r="A6934" s="24" t="s">
        <v>3305</v>
      </c>
      <c r="B6934" s="26">
        <v>2015</v>
      </c>
      <c r="C6934" s="24">
        <v>9</v>
      </c>
      <c r="D6934" s="24" t="s">
        <v>261</v>
      </c>
      <c r="E6934" s="26">
        <v>237</v>
      </c>
      <c r="F6934" s="24">
        <v>5936</v>
      </c>
      <c r="G6934" s="26" t="s">
        <v>9243</v>
      </c>
      <c r="H6934" s="24" t="s">
        <v>77</v>
      </c>
      <c r="I6934" s="24" t="s">
        <v>78</v>
      </c>
      <c r="J6934" s="27" t="s">
        <v>1</v>
      </c>
      <c r="K6934" s="28">
        <v>29.76</v>
      </c>
      <c r="L6934" s="28">
        <v>0</v>
      </c>
    </row>
    <row r="6935" spans="1:12" x14ac:dyDescent="0.25">
      <c r="A6935" s="24" t="s">
        <v>3305</v>
      </c>
      <c r="B6935" s="26">
        <v>2015</v>
      </c>
      <c r="C6935" s="24">
        <v>9</v>
      </c>
      <c r="D6935" s="24" t="s">
        <v>261</v>
      </c>
      <c r="E6935" s="26">
        <v>237</v>
      </c>
      <c r="F6935" s="24">
        <v>5017</v>
      </c>
      <c r="G6935" s="26" t="s">
        <v>8324</v>
      </c>
      <c r="H6935" s="24" t="s">
        <v>804</v>
      </c>
      <c r="I6935" s="24" t="s">
        <v>805</v>
      </c>
      <c r="J6935" s="27" t="s">
        <v>1</v>
      </c>
      <c r="K6935" s="28">
        <v>35.909999999999997</v>
      </c>
      <c r="L6935" s="28">
        <v>0</v>
      </c>
    </row>
    <row r="6936" spans="1:12" x14ac:dyDescent="0.25">
      <c r="A6936" s="24" t="s">
        <v>3305</v>
      </c>
      <c r="B6936" s="26">
        <v>2015</v>
      </c>
      <c r="C6936" s="24">
        <v>9</v>
      </c>
      <c r="D6936" s="24" t="s">
        <v>261</v>
      </c>
      <c r="E6936" s="26">
        <v>237</v>
      </c>
      <c r="F6936" s="24">
        <v>5937</v>
      </c>
      <c r="G6936" s="26" t="s">
        <v>9244</v>
      </c>
      <c r="H6936" s="24" t="s">
        <v>164</v>
      </c>
      <c r="I6936" s="24" t="s">
        <v>165</v>
      </c>
      <c r="J6936" s="27" t="s">
        <v>1</v>
      </c>
      <c r="K6936" s="28">
        <v>6.7</v>
      </c>
      <c r="L6936" s="28">
        <v>0</v>
      </c>
    </row>
    <row r="6937" spans="1:12" x14ac:dyDescent="0.25">
      <c r="A6937" s="24" t="s">
        <v>3305</v>
      </c>
      <c r="B6937" s="26">
        <v>2015</v>
      </c>
      <c r="C6937" s="24">
        <v>9</v>
      </c>
      <c r="D6937" s="24" t="s">
        <v>261</v>
      </c>
      <c r="E6937" s="26">
        <v>237</v>
      </c>
      <c r="F6937" s="24">
        <v>4880</v>
      </c>
      <c r="G6937" s="26" t="s">
        <v>8187</v>
      </c>
      <c r="H6937" s="24" t="s">
        <v>98</v>
      </c>
      <c r="I6937" s="24" t="s">
        <v>99</v>
      </c>
      <c r="J6937" s="27" t="s">
        <v>1</v>
      </c>
      <c r="K6937" s="28">
        <v>53.59</v>
      </c>
      <c r="L6937" s="28">
        <v>0</v>
      </c>
    </row>
    <row r="6938" spans="1:12" x14ac:dyDescent="0.25">
      <c r="A6938" s="24" t="s">
        <v>3305</v>
      </c>
      <c r="B6938" s="26">
        <v>2015</v>
      </c>
      <c r="C6938" s="24">
        <v>9</v>
      </c>
      <c r="D6938" s="24" t="s">
        <v>261</v>
      </c>
      <c r="E6938" s="26">
        <v>237</v>
      </c>
      <c r="F6938" s="24">
        <v>5938</v>
      </c>
      <c r="G6938" s="26" t="s">
        <v>9245</v>
      </c>
      <c r="H6938" s="24" t="s">
        <v>98</v>
      </c>
      <c r="I6938" s="24" t="s">
        <v>99</v>
      </c>
      <c r="J6938" s="27" t="s">
        <v>1</v>
      </c>
      <c r="K6938" s="28">
        <v>172.02</v>
      </c>
      <c r="L6938" s="28">
        <v>0</v>
      </c>
    </row>
    <row r="6939" spans="1:12" x14ac:dyDescent="0.25">
      <c r="A6939" s="24" t="s">
        <v>3305</v>
      </c>
      <c r="B6939" s="26">
        <v>2015</v>
      </c>
      <c r="C6939" s="24">
        <v>9</v>
      </c>
      <c r="D6939" s="24" t="s">
        <v>261</v>
      </c>
      <c r="E6939" s="26">
        <v>237</v>
      </c>
      <c r="F6939" s="24">
        <v>5939</v>
      </c>
      <c r="G6939" s="26" t="s">
        <v>9246</v>
      </c>
      <c r="H6939" s="24" t="s">
        <v>1822</v>
      </c>
      <c r="I6939" s="24" t="s">
        <v>1823</v>
      </c>
      <c r="J6939" s="27" t="s">
        <v>1</v>
      </c>
      <c r="K6939" s="28">
        <v>11.18</v>
      </c>
      <c r="L6939" s="28">
        <v>0</v>
      </c>
    </row>
    <row r="6940" spans="1:12" x14ac:dyDescent="0.25">
      <c r="A6940" s="24" t="s">
        <v>3305</v>
      </c>
      <c r="B6940" s="26">
        <v>2015</v>
      </c>
      <c r="C6940" s="24">
        <v>9</v>
      </c>
      <c r="D6940" s="24" t="s">
        <v>261</v>
      </c>
      <c r="E6940" s="26">
        <v>237</v>
      </c>
      <c r="F6940" s="24">
        <v>5940</v>
      </c>
      <c r="G6940" s="26" t="s">
        <v>9247</v>
      </c>
      <c r="H6940" s="24" t="s">
        <v>1222</v>
      </c>
      <c r="I6940" s="24" t="s">
        <v>1223</v>
      </c>
      <c r="J6940" s="27" t="s">
        <v>1</v>
      </c>
      <c r="K6940" s="28">
        <v>7.83</v>
      </c>
      <c r="L6940" s="28">
        <v>0</v>
      </c>
    </row>
    <row r="6941" spans="1:12" x14ac:dyDescent="0.25">
      <c r="A6941" s="24" t="s">
        <v>3305</v>
      </c>
      <c r="B6941" s="26">
        <v>2015</v>
      </c>
      <c r="C6941" s="24">
        <v>9</v>
      </c>
      <c r="D6941" s="24" t="s">
        <v>261</v>
      </c>
      <c r="E6941" s="26">
        <v>237</v>
      </c>
      <c r="F6941" s="24">
        <v>5941</v>
      </c>
      <c r="G6941" s="26" t="s">
        <v>9248</v>
      </c>
      <c r="H6941" s="24" t="s">
        <v>1222</v>
      </c>
      <c r="I6941" s="24" t="s">
        <v>1223</v>
      </c>
      <c r="J6941" s="27" t="s">
        <v>1</v>
      </c>
      <c r="K6941" s="28">
        <v>7.83</v>
      </c>
      <c r="L6941" s="28">
        <v>0</v>
      </c>
    </row>
    <row r="6942" spans="1:12" x14ac:dyDescent="0.25">
      <c r="A6942" s="24" t="s">
        <v>3305</v>
      </c>
      <c r="B6942" s="26">
        <v>2015</v>
      </c>
      <c r="C6942" s="24">
        <v>9</v>
      </c>
      <c r="D6942" s="24" t="s">
        <v>261</v>
      </c>
      <c r="E6942" s="26">
        <v>237</v>
      </c>
      <c r="F6942" s="24">
        <v>5942</v>
      </c>
      <c r="G6942" s="26" t="s">
        <v>9249</v>
      </c>
      <c r="H6942" s="24" t="s">
        <v>488</v>
      </c>
      <c r="I6942" s="24" t="s">
        <v>489</v>
      </c>
      <c r="J6942" s="27" t="s">
        <v>1</v>
      </c>
      <c r="K6942" s="28">
        <v>11.18</v>
      </c>
      <c r="L6942" s="28">
        <v>0</v>
      </c>
    </row>
    <row r="6943" spans="1:12" x14ac:dyDescent="0.25">
      <c r="A6943" s="24" t="s">
        <v>3305</v>
      </c>
      <c r="B6943" s="26">
        <v>2015</v>
      </c>
      <c r="C6943" s="24">
        <v>9</v>
      </c>
      <c r="D6943" s="24" t="s">
        <v>261</v>
      </c>
      <c r="E6943" s="26">
        <v>237</v>
      </c>
      <c r="F6943" s="24">
        <v>5943</v>
      </c>
      <c r="G6943" s="26" t="s">
        <v>9250</v>
      </c>
      <c r="H6943" s="24" t="s">
        <v>39</v>
      </c>
      <c r="I6943" s="24" t="s">
        <v>40</v>
      </c>
      <c r="J6943" s="27" t="s">
        <v>1</v>
      </c>
      <c r="K6943" s="28">
        <v>31.48</v>
      </c>
      <c r="L6943" s="28">
        <v>0</v>
      </c>
    </row>
    <row r="6944" spans="1:12" x14ac:dyDescent="0.25">
      <c r="A6944" s="24" t="s">
        <v>3305</v>
      </c>
      <c r="B6944" s="26">
        <v>2015</v>
      </c>
      <c r="C6944" s="24">
        <v>9</v>
      </c>
      <c r="D6944" s="24" t="s">
        <v>261</v>
      </c>
      <c r="E6944" s="26">
        <v>237</v>
      </c>
      <c r="F6944" s="24">
        <v>5944</v>
      </c>
      <c r="G6944" s="26" t="s">
        <v>9251</v>
      </c>
      <c r="H6944" s="24" t="s">
        <v>134</v>
      </c>
      <c r="I6944" s="24" t="s">
        <v>135</v>
      </c>
      <c r="J6944" s="27" t="s">
        <v>1</v>
      </c>
      <c r="K6944" s="28">
        <v>172.02</v>
      </c>
      <c r="L6944" s="28">
        <v>0</v>
      </c>
    </row>
    <row r="6945" spans="1:12" x14ac:dyDescent="0.25">
      <c r="A6945" s="24" t="s">
        <v>3305</v>
      </c>
      <c r="B6945" s="26">
        <v>2015</v>
      </c>
      <c r="C6945" s="24">
        <v>9</v>
      </c>
      <c r="D6945" s="24" t="s">
        <v>261</v>
      </c>
      <c r="E6945" s="26">
        <v>237</v>
      </c>
      <c r="F6945" s="24">
        <v>947</v>
      </c>
      <c r="G6945" s="26" t="s">
        <v>4254</v>
      </c>
      <c r="H6945" s="24" t="s">
        <v>61</v>
      </c>
      <c r="I6945" s="24" t="s">
        <v>62</v>
      </c>
      <c r="J6945" s="27" t="s">
        <v>1</v>
      </c>
      <c r="K6945" s="28">
        <v>7.83</v>
      </c>
      <c r="L6945" s="28">
        <v>0</v>
      </c>
    </row>
    <row r="6946" spans="1:12" x14ac:dyDescent="0.25">
      <c r="A6946" s="24" t="s">
        <v>3305</v>
      </c>
      <c r="B6946" s="26">
        <v>2015</v>
      </c>
      <c r="C6946" s="24">
        <v>9</v>
      </c>
      <c r="D6946" s="24" t="s">
        <v>261</v>
      </c>
      <c r="E6946" s="26">
        <v>237</v>
      </c>
      <c r="F6946" s="24">
        <v>4898</v>
      </c>
      <c r="G6946" s="26" t="s">
        <v>8205</v>
      </c>
      <c r="H6946" s="24" t="s">
        <v>94</v>
      </c>
      <c r="I6946" s="24" t="s">
        <v>95</v>
      </c>
      <c r="J6946" s="27" t="s">
        <v>1</v>
      </c>
      <c r="K6946" s="28">
        <v>30.93</v>
      </c>
      <c r="L6946" s="28">
        <v>0</v>
      </c>
    </row>
    <row r="6947" spans="1:12" x14ac:dyDescent="0.25">
      <c r="A6947" s="24" t="s">
        <v>3305</v>
      </c>
      <c r="B6947" s="26">
        <v>2015</v>
      </c>
      <c r="C6947" s="24">
        <v>9</v>
      </c>
      <c r="D6947" s="24" t="s">
        <v>261</v>
      </c>
      <c r="E6947" s="26">
        <v>237</v>
      </c>
      <c r="F6947" s="24">
        <v>5945</v>
      </c>
      <c r="G6947" s="26" t="s">
        <v>9252</v>
      </c>
      <c r="H6947" s="24" t="s">
        <v>1824</v>
      </c>
      <c r="I6947" s="24" t="s">
        <v>1825</v>
      </c>
      <c r="J6947" s="27" t="s">
        <v>1</v>
      </c>
      <c r="K6947" s="28">
        <v>111.35</v>
      </c>
      <c r="L6947" s="28">
        <v>0</v>
      </c>
    </row>
    <row r="6948" spans="1:12" x14ac:dyDescent="0.25">
      <c r="A6948" s="24" t="s">
        <v>3305</v>
      </c>
      <c r="B6948" s="26">
        <v>2015</v>
      </c>
      <c r="C6948" s="24">
        <v>9</v>
      </c>
      <c r="D6948" s="24" t="s">
        <v>261</v>
      </c>
      <c r="E6948" s="26">
        <v>237</v>
      </c>
      <c r="F6948" s="24">
        <v>1822</v>
      </c>
      <c r="G6948" s="26" t="s">
        <v>5129</v>
      </c>
      <c r="H6948" s="24" t="s">
        <v>1798</v>
      </c>
      <c r="I6948" s="24" t="s">
        <v>1799</v>
      </c>
      <c r="J6948" s="27" t="s">
        <v>1</v>
      </c>
      <c r="K6948" s="28">
        <v>172.02</v>
      </c>
      <c r="L6948" s="28">
        <v>0</v>
      </c>
    </row>
    <row r="6949" spans="1:12" x14ac:dyDescent="0.25">
      <c r="A6949" s="24" t="s">
        <v>3305</v>
      </c>
      <c r="B6949" s="26">
        <v>2015</v>
      </c>
      <c r="C6949" s="24">
        <v>9</v>
      </c>
      <c r="D6949" s="24" t="s">
        <v>261</v>
      </c>
      <c r="E6949" s="26">
        <v>237</v>
      </c>
      <c r="F6949" s="24">
        <v>5946</v>
      </c>
      <c r="G6949" s="26" t="s">
        <v>9253</v>
      </c>
      <c r="H6949" s="24" t="s">
        <v>1816</v>
      </c>
      <c r="I6949" s="24" t="s">
        <v>1817</v>
      </c>
      <c r="J6949" s="27" t="s">
        <v>1</v>
      </c>
      <c r="K6949" s="28">
        <v>7.83</v>
      </c>
      <c r="L6949" s="28">
        <v>0</v>
      </c>
    </row>
    <row r="6950" spans="1:12" x14ac:dyDescent="0.25">
      <c r="A6950" s="24" t="s">
        <v>3305</v>
      </c>
      <c r="B6950" s="26">
        <v>2015</v>
      </c>
      <c r="C6950" s="24">
        <v>9</v>
      </c>
      <c r="D6950" s="24" t="s">
        <v>261</v>
      </c>
      <c r="E6950" s="26">
        <v>237</v>
      </c>
      <c r="F6950" s="24">
        <v>5947</v>
      </c>
      <c r="G6950" s="26" t="s">
        <v>9254</v>
      </c>
      <c r="H6950" s="24" t="s">
        <v>98</v>
      </c>
      <c r="I6950" s="24" t="s">
        <v>99</v>
      </c>
      <c r="J6950" s="27" t="s">
        <v>1</v>
      </c>
      <c r="K6950" s="28">
        <v>172.02</v>
      </c>
      <c r="L6950" s="28">
        <v>0</v>
      </c>
    </row>
    <row r="6951" spans="1:12" x14ac:dyDescent="0.25">
      <c r="A6951" s="24" t="s">
        <v>3305</v>
      </c>
      <c r="B6951" s="26">
        <v>2015</v>
      </c>
      <c r="C6951" s="24">
        <v>9</v>
      </c>
      <c r="D6951" s="24" t="s">
        <v>261</v>
      </c>
      <c r="E6951" s="26">
        <v>237</v>
      </c>
      <c r="F6951" s="24">
        <v>1016</v>
      </c>
      <c r="G6951" s="26" t="s">
        <v>4323</v>
      </c>
      <c r="H6951" s="24" t="s">
        <v>67</v>
      </c>
      <c r="I6951" s="24" t="s">
        <v>68</v>
      </c>
      <c r="J6951" s="27" t="s">
        <v>1</v>
      </c>
      <c r="K6951" s="28">
        <v>17.52</v>
      </c>
      <c r="L6951" s="28">
        <v>0</v>
      </c>
    </row>
    <row r="6952" spans="1:12" x14ac:dyDescent="0.25">
      <c r="A6952" s="24" t="s">
        <v>3305</v>
      </c>
      <c r="B6952" s="26">
        <v>2015</v>
      </c>
      <c r="C6952" s="24">
        <v>9</v>
      </c>
      <c r="D6952" s="24" t="s">
        <v>261</v>
      </c>
      <c r="E6952" s="26">
        <v>237</v>
      </c>
      <c r="F6952" s="24">
        <v>5948</v>
      </c>
      <c r="G6952" s="26" t="s">
        <v>9255</v>
      </c>
      <c r="H6952" s="24" t="s">
        <v>1166</v>
      </c>
      <c r="I6952" s="24" t="s">
        <v>1167</v>
      </c>
      <c r="J6952" s="27" t="s">
        <v>1</v>
      </c>
      <c r="K6952" s="28">
        <v>3.04</v>
      </c>
      <c r="L6952" s="28">
        <v>0</v>
      </c>
    </row>
    <row r="6953" spans="1:12" x14ac:dyDescent="0.25">
      <c r="A6953" s="24" t="s">
        <v>3305</v>
      </c>
      <c r="B6953" s="26">
        <v>2015</v>
      </c>
      <c r="C6953" s="24">
        <v>9</v>
      </c>
      <c r="D6953" s="24" t="s">
        <v>261</v>
      </c>
      <c r="E6953" s="26">
        <v>237</v>
      </c>
      <c r="F6953" s="24">
        <v>5949</v>
      </c>
      <c r="G6953" s="26" t="s">
        <v>9256</v>
      </c>
      <c r="H6953" s="24" t="s">
        <v>77</v>
      </c>
      <c r="I6953" s="24" t="s">
        <v>78</v>
      </c>
      <c r="J6953" s="27" t="s">
        <v>1</v>
      </c>
      <c r="K6953" s="28">
        <v>7.58</v>
      </c>
      <c r="L6953" s="28">
        <v>0</v>
      </c>
    </row>
    <row r="6954" spans="1:12" x14ac:dyDescent="0.25">
      <c r="A6954" s="24" t="s">
        <v>3305</v>
      </c>
      <c r="B6954" s="26">
        <v>2015</v>
      </c>
      <c r="C6954" s="24">
        <v>9</v>
      </c>
      <c r="D6954" s="24" t="s">
        <v>261</v>
      </c>
      <c r="E6954" s="26">
        <v>237</v>
      </c>
      <c r="F6954" s="24">
        <v>5950</v>
      </c>
      <c r="G6954" s="26" t="s">
        <v>9257</v>
      </c>
      <c r="H6954" s="24" t="s">
        <v>134</v>
      </c>
      <c r="I6954" s="24" t="s">
        <v>135</v>
      </c>
      <c r="J6954" s="27" t="s">
        <v>1</v>
      </c>
      <c r="K6954" s="28">
        <v>119.49</v>
      </c>
      <c r="L6954" s="28">
        <v>0</v>
      </c>
    </row>
    <row r="6955" spans="1:12" x14ac:dyDescent="0.25">
      <c r="A6955" s="24" t="s">
        <v>3305</v>
      </c>
      <c r="B6955" s="26">
        <v>2015</v>
      </c>
      <c r="C6955" s="24">
        <v>9</v>
      </c>
      <c r="D6955" s="24" t="s">
        <v>261</v>
      </c>
      <c r="E6955" s="26">
        <v>237</v>
      </c>
      <c r="F6955" s="24">
        <v>5951</v>
      </c>
      <c r="G6955" s="26" t="s">
        <v>9258</v>
      </c>
      <c r="H6955" s="24" t="s">
        <v>98</v>
      </c>
      <c r="I6955" s="24" t="s">
        <v>99</v>
      </c>
      <c r="J6955" s="27" t="s">
        <v>1</v>
      </c>
      <c r="K6955" s="28">
        <v>63.84</v>
      </c>
      <c r="L6955" s="28">
        <v>0</v>
      </c>
    </row>
    <row r="6956" spans="1:12" x14ac:dyDescent="0.25">
      <c r="A6956" s="24" t="s">
        <v>3305</v>
      </c>
      <c r="B6956" s="26">
        <v>2015</v>
      </c>
      <c r="C6956" s="24">
        <v>9</v>
      </c>
      <c r="D6956" s="24" t="s">
        <v>261</v>
      </c>
      <c r="E6956" s="26">
        <v>238</v>
      </c>
      <c r="F6956" s="24">
        <v>5952</v>
      </c>
      <c r="G6956" s="26" t="s">
        <v>9259</v>
      </c>
      <c r="H6956" s="24" t="s">
        <v>470</v>
      </c>
      <c r="I6956" s="24" t="s">
        <v>471</v>
      </c>
      <c r="J6956" s="27" t="s">
        <v>1</v>
      </c>
      <c r="K6956" s="28">
        <v>8.69</v>
      </c>
      <c r="L6956" s="28">
        <v>0</v>
      </c>
    </row>
    <row r="6957" spans="1:12" x14ac:dyDescent="0.25">
      <c r="A6957" s="24" t="s">
        <v>3305</v>
      </c>
      <c r="B6957" s="26">
        <v>2015</v>
      </c>
      <c r="C6957" s="24">
        <v>9</v>
      </c>
      <c r="D6957" s="24" t="s">
        <v>261</v>
      </c>
      <c r="E6957" s="26">
        <v>238</v>
      </c>
      <c r="F6957" s="24">
        <v>5953</v>
      </c>
      <c r="G6957" s="26" t="s">
        <v>9260</v>
      </c>
      <c r="H6957" s="24" t="s">
        <v>1792</v>
      </c>
      <c r="I6957" s="24" t="s">
        <v>1793</v>
      </c>
      <c r="J6957" s="27" t="s">
        <v>1</v>
      </c>
      <c r="K6957" s="28">
        <v>146.63</v>
      </c>
      <c r="L6957" s="28">
        <v>0</v>
      </c>
    </row>
    <row r="6958" spans="1:12" x14ac:dyDescent="0.25">
      <c r="A6958" s="24" t="s">
        <v>3305</v>
      </c>
      <c r="B6958" s="26">
        <v>2015</v>
      </c>
      <c r="C6958" s="24">
        <v>9</v>
      </c>
      <c r="D6958" s="24" t="s">
        <v>261</v>
      </c>
      <c r="E6958" s="26">
        <v>238</v>
      </c>
      <c r="F6958" s="24">
        <v>5954</v>
      </c>
      <c r="G6958" s="26" t="s">
        <v>9261</v>
      </c>
      <c r="H6958" s="24" t="s">
        <v>232</v>
      </c>
      <c r="I6958" s="24" t="s">
        <v>233</v>
      </c>
      <c r="J6958" s="27" t="s">
        <v>1</v>
      </c>
      <c r="K6958" s="28">
        <v>8.26</v>
      </c>
      <c r="L6958" s="28">
        <v>0</v>
      </c>
    </row>
    <row r="6959" spans="1:12" x14ac:dyDescent="0.25">
      <c r="A6959" s="24" t="s">
        <v>3305</v>
      </c>
      <c r="B6959" s="26">
        <v>2015</v>
      </c>
      <c r="C6959" s="24">
        <v>9</v>
      </c>
      <c r="D6959" s="24" t="s">
        <v>261</v>
      </c>
      <c r="E6959" s="26">
        <v>238</v>
      </c>
      <c r="F6959" s="24">
        <v>2787</v>
      </c>
      <c r="G6959" s="26" t="s">
        <v>6094</v>
      </c>
      <c r="H6959" s="24" t="s">
        <v>102</v>
      </c>
      <c r="I6959" s="24" t="s">
        <v>103</v>
      </c>
      <c r="J6959" s="27" t="s">
        <v>1</v>
      </c>
      <c r="K6959" s="28">
        <v>93.66</v>
      </c>
      <c r="L6959" s="28">
        <v>0</v>
      </c>
    </row>
    <row r="6960" spans="1:12" x14ac:dyDescent="0.25">
      <c r="A6960" s="24" t="s">
        <v>3305</v>
      </c>
      <c r="B6960" s="26">
        <v>2015</v>
      </c>
      <c r="C6960" s="24">
        <v>9</v>
      </c>
      <c r="D6960" s="24" t="s">
        <v>261</v>
      </c>
      <c r="E6960" s="26">
        <v>238</v>
      </c>
      <c r="F6960" s="24">
        <v>5955</v>
      </c>
      <c r="G6960" s="26" t="s">
        <v>9262</v>
      </c>
      <c r="H6960" s="24" t="s">
        <v>94</v>
      </c>
      <c r="I6960" s="24" t="s">
        <v>95</v>
      </c>
      <c r="J6960" s="27" t="s">
        <v>1</v>
      </c>
      <c r="K6960" s="28">
        <v>17.57</v>
      </c>
      <c r="L6960" s="28">
        <v>0</v>
      </c>
    </row>
    <row r="6961" spans="1:12" x14ac:dyDescent="0.25">
      <c r="A6961" s="24" t="s">
        <v>3305</v>
      </c>
      <c r="B6961" s="26">
        <v>2015</v>
      </c>
      <c r="C6961" s="24">
        <v>9</v>
      </c>
      <c r="D6961" s="24" t="s">
        <v>261</v>
      </c>
      <c r="E6961" s="26">
        <v>238</v>
      </c>
      <c r="F6961" s="24">
        <v>4984</v>
      </c>
      <c r="G6961" s="26" t="s">
        <v>8291</v>
      </c>
      <c r="H6961" s="24" t="s">
        <v>1826</v>
      </c>
      <c r="I6961" s="24" t="s">
        <v>1827</v>
      </c>
      <c r="J6961" s="27" t="s">
        <v>1</v>
      </c>
      <c r="K6961" s="28">
        <v>79.489999999999995</v>
      </c>
      <c r="L6961" s="28">
        <v>0</v>
      </c>
    </row>
    <row r="6962" spans="1:12" x14ac:dyDescent="0.25">
      <c r="A6962" s="24" t="s">
        <v>3305</v>
      </c>
      <c r="B6962" s="26">
        <v>2015</v>
      </c>
      <c r="C6962" s="24">
        <v>9</v>
      </c>
      <c r="D6962" s="24" t="s">
        <v>261</v>
      </c>
      <c r="E6962" s="26">
        <v>238</v>
      </c>
      <c r="F6962" s="24">
        <v>5956</v>
      </c>
      <c r="G6962" s="26" t="s">
        <v>9263</v>
      </c>
      <c r="H6962" s="24" t="s">
        <v>644</v>
      </c>
      <c r="I6962" s="24" t="s">
        <v>645</v>
      </c>
      <c r="J6962" s="27" t="s">
        <v>1</v>
      </c>
      <c r="K6962" s="28">
        <v>25.09</v>
      </c>
      <c r="L6962" s="28">
        <v>0</v>
      </c>
    </row>
    <row r="6963" spans="1:12" x14ac:dyDescent="0.25">
      <c r="A6963" s="24" t="s">
        <v>3305</v>
      </c>
      <c r="B6963" s="26">
        <v>2015</v>
      </c>
      <c r="C6963" s="24">
        <v>9</v>
      </c>
      <c r="D6963" s="24" t="s">
        <v>261</v>
      </c>
      <c r="E6963" s="26">
        <v>238</v>
      </c>
      <c r="F6963" s="24">
        <v>5957</v>
      </c>
      <c r="G6963" s="26" t="s">
        <v>9264</v>
      </c>
      <c r="H6963" s="24" t="s">
        <v>61</v>
      </c>
      <c r="I6963" s="24" t="s">
        <v>62</v>
      </c>
      <c r="J6963" s="27" t="s">
        <v>1</v>
      </c>
      <c r="K6963" s="28">
        <v>7.83</v>
      </c>
      <c r="L6963" s="28">
        <v>0</v>
      </c>
    </row>
    <row r="6964" spans="1:12" x14ac:dyDescent="0.25">
      <c r="A6964" s="24" t="s">
        <v>3305</v>
      </c>
      <c r="B6964" s="26">
        <v>2015</v>
      </c>
      <c r="C6964" s="24">
        <v>9</v>
      </c>
      <c r="D6964" s="24" t="s">
        <v>261</v>
      </c>
      <c r="E6964" s="26">
        <v>238</v>
      </c>
      <c r="F6964" s="24">
        <v>5958</v>
      </c>
      <c r="G6964" s="26" t="s">
        <v>9265</v>
      </c>
      <c r="H6964" s="24" t="s">
        <v>102</v>
      </c>
      <c r="I6964" s="24" t="s">
        <v>103</v>
      </c>
      <c r="J6964" s="27" t="s">
        <v>1</v>
      </c>
      <c r="K6964" s="28">
        <v>48.57</v>
      </c>
      <c r="L6964" s="28">
        <v>0</v>
      </c>
    </row>
    <row r="6965" spans="1:12" x14ac:dyDescent="0.25">
      <c r="A6965" s="24" t="s">
        <v>3305</v>
      </c>
      <c r="B6965" s="26">
        <v>2015</v>
      </c>
      <c r="C6965" s="24">
        <v>9</v>
      </c>
      <c r="D6965" s="24" t="s">
        <v>261</v>
      </c>
      <c r="E6965" s="26">
        <v>238</v>
      </c>
      <c r="F6965" s="24">
        <v>5959</v>
      </c>
      <c r="G6965" s="26" t="s">
        <v>9266</v>
      </c>
      <c r="H6965" s="24" t="s">
        <v>134</v>
      </c>
      <c r="I6965" s="24" t="s">
        <v>135</v>
      </c>
      <c r="J6965" s="27" t="s">
        <v>1</v>
      </c>
      <c r="K6965" s="28">
        <v>37.57</v>
      </c>
      <c r="L6965" s="28">
        <v>0</v>
      </c>
    </row>
    <row r="6966" spans="1:12" x14ac:dyDescent="0.25">
      <c r="A6966" s="24" t="s">
        <v>3305</v>
      </c>
      <c r="B6966" s="26">
        <v>2015</v>
      </c>
      <c r="C6966" s="24">
        <v>9</v>
      </c>
      <c r="D6966" s="24" t="s">
        <v>261</v>
      </c>
      <c r="E6966" s="26">
        <v>238</v>
      </c>
      <c r="F6966" s="24">
        <v>5960</v>
      </c>
      <c r="G6966" s="26" t="s">
        <v>9267</v>
      </c>
      <c r="H6966" s="24" t="s">
        <v>59</v>
      </c>
      <c r="I6966" s="24" t="s">
        <v>60</v>
      </c>
      <c r="J6966" s="27" t="s">
        <v>1</v>
      </c>
      <c r="K6966" s="28">
        <v>223.57</v>
      </c>
      <c r="L6966" s="28">
        <v>0</v>
      </c>
    </row>
    <row r="6967" spans="1:12" x14ac:dyDescent="0.25">
      <c r="A6967" s="24" t="s">
        <v>3305</v>
      </c>
      <c r="B6967" s="26">
        <v>2015</v>
      </c>
      <c r="C6967" s="24">
        <v>9</v>
      </c>
      <c r="D6967" s="24" t="s">
        <v>261</v>
      </c>
      <c r="E6967" s="26">
        <v>238</v>
      </c>
      <c r="F6967" s="24">
        <v>5961</v>
      </c>
      <c r="G6967" s="26" t="s">
        <v>9268</v>
      </c>
      <c r="H6967" s="24" t="s">
        <v>328</v>
      </c>
      <c r="I6967" s="24" t="s">
        <v>329</v>
      </c>
      <c r="J6967" s="27" t="s">
        <v>1</v>
      </c>
      <c r="K6967" s="28">
        <v>27.93</v>
      </c>
      <c r="L6967" s="28">
        <v>0</v>
      </c>
    </row>
    <row r="6968" spans="1:12" x14ac:dyDescent="0.25">
      <c r="A6968" s="24" t="s">
        <v>3305</v>
      </c>
      <c r="B6968" s="26">
        <v>2015</v>
      </c>
      <c r="C6968" s="24">
        <v>9</v>
      </c>
      <c r="D6968" s="24" t="s">
        <v>261</v>
      </c>
      <c r="E6968" s="26">
        <v>238</v>
      </c>
      <c r="F6968" s="24">
        <v>5962</v>
      </c>
      <c r="G6968" s="26" t="s">
        <v>9269</v>
      </c>
      <c r="H6968" s="24" t="s">
        <v>67</v>
      </c>
      <c r="I6968" s="24" t="s">
        <v>68</v>
      </c>
      <c r="J6968" s="27" t="s">
        <v>1</v>
      </c>
      <c r="K6968" s="28">
        <v>7.58</v>
      </c>
      <c r="L6968" s="28">
        <v>0</v>
      </c>
    </row>
    <row r="6969" spans="1:12" x14ac:dyDescent="0.25">
      <c r="A6969" s="24" t="s">
        <v>3305</v>
      </c>
      <c r="B6969" s="26">
        <v>2015</v>
      </c>
      <c r="C6969" s="24">
        <v>9</v>
      </c>
      <c r="D6969" s="24" t="s">
        <v>261</v>
      </c>
      <c r="E6969" s="26">
        <v>238</v>
      </c>
      <c r="F6969" s="24">
        <v>5963</v>
      </c>
      <c r="G6969" s="26" t="s">
        <v>9270</v>
      </c>
      <c r="H6969" s="24" t="s">
        <v>338</v>
      </c>
      <c r="I6969" s="24" t="s">
        <v>339</v>
      </c>
      <c r="J6969" s="27" t="s">
        <v>1</v>
      </c>
      <c r="K6969" s="28">
        <v>53.77</v>
      </c>
      <c r="L6969" s="28">
        <v>0</v>
      </c>
    </row>
    <row r="6970" spans="1:12" x14ac:dyDescent="0.25">
      <c r="A6970" s="24" t="s">
        <v>3305</v>
      </c>
      <c r="B6970" s="26">
        <v>2015</v>
      </c>
      <c r="C6970" s="24">
        <v>9</v>
      </c>
      <c r="D6970" s="24" t="s">
        <v>261</v>
      </c>
      <c r="E6970" s="26">
        <v>238</v>
      </c>
      <c r="F6970" s="24">
        <v>5964</v>
      </c>
      <c r="G6970" s="26" t="s">
        <v>9271</v>
      </c>
      <c r="H6970" s="24" t="s">
        <v>77</v>
      </c>
      <c r="I6970" s="24" t="s">
        <v>78</v>
      </c>
      <c r="J6970" s="27" t="s">
        <v>1</v>
      </c>
      <c r="K6970" s="28">
        <v>56.64</v>
      </c>
      <c r="L6970" s="28">
        <v>0</v>
      </c>
    </row>
    <row r="6971" spans="1:12" x14ac:dyDescent="0.25">
      <c r="A6971" s="24" t="s">
        <v>3305</v>
      </c>
      <c r="B6971" s="26">
        <v>2015</v>
      </c>
      <c r="C6971" s="24">
        <v>9</v>
      </c>
      <c r="D6971" s="24" t="s">
        <v>261</v>
      </c>
      <c r="E6971" s="26">
        <v>238</v>
      </c>
      <c r="F6971" s="24">
        <v>953</v>
      </c>
      <c r="G6971" s="26" t="s">
        <v>4260</v>
      </c>
      <c r="H6971" s="24" t="s">
        <v>142</v>
      </c>
      <c r="I6971" s="24" t="s">
        <v>143</v>
      </c>
      <c r="J6971" s="27" t="s">
        <v>1</v>
      </c>
      <c r="K6971" s="28">
        <v>40.369999999999997</v>
      </c>
      <c r="L6971" s="28">
        <v>0</v>
      </c>
    </row>
    <row r="6972" spans="1:12" x14ac:dyDescent="0.25">
      <c r="A6972" s="24" t="s">
        <v>3305</v>
      </c>
      <c r="B6972" s="26">
        <v>2015</v>
      </c>
      <c r="C6972" s="24">
        <v>9</v>
      </c>
      <c r="D6972" s="24" t="s">
        <v>261</v>
      </c>
      <c r="E6972" s="26">
        <v>238</v>
      </c>
      <c r="F6972" s="24">
        <v>5965</v>
      </c>
      <c r="G6972" s="26" t="s">
        <v>9272</v>
      </c>
      <c r="H6972" s="24" t="s">
        <v>1010</v>
      </c>
      <c r="I6972" s="24" t="s">
        <v>1011</v>
      </c>
      <c r="J6972" s="27" t="s">
        <v>1</v>
      </c>
      <c r="K6972" s="28">
        <v>19.12</v>
      </c>
      <c r="L6972" s="28">
        <v>0</v>
      </c>
    </row>
    <row r="6973" spans="1:12" x14ac:dyDescent="0.25">
      <c r="A6973" s="24" t="s">
        <v>3305</v>
      </c>
      <c r="B6973" s="26">
        <v>2015</v>
      </c>
      <c r="C6973" s="24">
        <v>9</v>
      </c>
      <c r="D6973" s="24" t="s">
        <v>261</v>
      </c>
      <c r="E6973" s="26">
        <v>238</v>
      </c>
      <c r="F6973" s="24">
        <v>5966</v>
      </c>
      <c r="G6973" s="26" t="s">
        <v>9273</v>
      </c>
      <c r="H6973" s="24" t="s">
        <v>1296</v>
      </c>
      <c r="I6973" s="24" t="s">
        <v>1297</v>
      </c>
      <c r="J6973" s="27" t="s">
        <v>1</v>
      </c>
      <c r="K6973" s="28">
        <v>172.02</v>
      </c>
      <c r="L6973" s="28">
        <v>0</v>
      </c>
    </row>
    <row r="6974" spans="1:12" x14ac:dyDescent="0.25">
      <c r="A6974" s="24" t="s">
        <v>3305</v>
      </c>
      <c r="B6974" s="26">
        <v>2015</v>
      </c>
      <c r="C6974" s="24">
        <v>9</v>
      </c>
      <c r="D6974" s="24" t="s">
        <v>261</v>
      </c>
      <c r="E6974" s="26">
        <v>238</v>
      </c>
      <c r="F6974" s="24">
        <v>5967</v>
      </c>
      <c r="G6974" s="26" t="s">
        <v>9274</v>
      </c>
      <c r="H6974" s="24" t="s">
        <v>232</v>
      </c>
      <c r="I6974" s="24" t="s">
        <v>233</v>
      </c>
      <c r="J6974" s="27" t="s">
        <v>1</v>
      </c>
      <c r="K6974" s="28">
        <v>96.26</v>
      </c>
      <c r="L6974" s="28">
        <v>0</v>
      </c>
    </row>
    <row r="6975" spans="1:12" x14ac:dyDescent="0.25">
      <c r="A6975" s="24" t="s">
        <v>3305</v>
      </c>
      <c r="B6975" s="26">
        <v>2015</v>
      </c>
      <c r="C6975" s="24">
        <v>9</v>
      </c>
      <c r="D6975" s="24" t="s">
        <v>261</v>
      </c>
      <c r="E6975" s="26">
        <v>238</v>
      </c>
      <c r="F6975" s="24">
        <v>5968</v>
      </c>
      <c r="G6975" s="26" t="s">
        <v>9275</v>
      </c>
      <c r="H6975" s="24" t="s">
        <v>272</v>
      </c>
      <c r="I6975" s="24" t="s">
        <v>273</v>
      </c>
      <c r="J6975" s="27" t="s">
        <v>1</v>
      </c>
      <c r="K6975" s="28">
        <v>134.69999999999999</v>
      </c>
      <c r="L6975" s="28">
        <v>0</v>
      </c>
    </row>
    <row r="6976" spans="1:12" x14ac:dyDescent="0.25">
      <c r="A6976" s="24" t="s">
        <v>3305</v>
      </c>
      <c r="B6976" s="26">
        <v>2015</v>
      </c>
      <c r="C6976" s="24">
        <v>9</v>
      </c>
      <c r="D6976" s="24" t="s">
        <v>261</v>
      </c>
      <c r="E6976" s="26">
        <v>238</v>
      </c>
      <c r="F6976" s="24">
        <v>5969</v>
      </c>
      <c r="G6976" s="26" t="s">
        <v>9276</v>
      </c>
      <c r="H6976" s="24" t="s">
        <v>328</v>
      </c>
      <c r="I6976" s="24" t="s">
        <v>329</v>
      </c>
      <c r="J6976" s="27" t="s">
        <v>1</v>
      </c>
      <c r="K6976" s="28">
        <v>12.55</v>
      </c>
      <c r="L6976" s="28">
        <v>0</v>
      </c>
    </row>
    <row r="6977" spans="1:12" x14ac:dyDescent="0.25">
      <c r="A6977" s="24" t="s">
        <v>3305</v>
      </c>
      <c r="B6977" s="26">
        <v>2015</v>
      </c>
      <c r="C6977" s="24">
        <v>9</v>
      </c>
      <c r="D6977" s="24" t="s">
        <v>261</v>
      </c>
      <c r="E6977" s="26">
        <v>238</v>
      </c>
      <c r="F6977" s="24">
        <v>5970</v>
      </c>
      <c r="G6977" s="26" t="s">
        <v>9277</v>
      </c>
      <c r="H6977" s="24" t="s">
        <v>59</v>
      </c>
      <c r="I6977" s="24" t="s">
        <v>60</v>
      </c>
      <c r="J6977" s="27" t="s">
        <v>1</v>
      </c>
      <c r="K6977" s="28">
        <v>120.42</v>
      </c>
      <c r="L6977" s="28">
        <v>0</v>
      </c>
    </row>
    <row r="6978" spans="1:12" x14ac:dyDescent="0.25">
      <c r="A6978" s="24" t="s">
        <v>3305</v>
      </c>
      <c r="B6978" s="26">
        <v>2015</v>
      </c>
      <c r="C6978" s="24">
        <v>9</v>
      </c>
      <c r="D6978" s="24" t="s">
        <v>261</v>
      </c>
      <c r="E6978" s="26">
        <v>238</v>
      </c>
      <c r="F6978" s="24">
        <v>5971</v>
      </c>
      <c r="G6978" s="26" t="s">
        <v>9278</v>
      </c>
      <c r="H6978" s="24" t="s">
        <v>98</v>
      </c>
      <c r="I6978" s="24" t="s">
        <v>99</v>
      </c>
      <c r="J6978" s="27" t="s">
        <v>1</v>
      </c>
      <c r="K6978" s="28">
        <v>49.06</v>
      </c>
      <c r="L6978" s="28">
        <v>0</v>
      </c>
    </row>
    <row r="6979" spans="1:12" x14ac:dyDescent="0.25">
      <c r="A6979" s="24" t="s">
        <v>3305</v>
      </c>
      <c r="B6979" s="26">
        <v>2015</v>
      </c>
      <c r="C6979" s="24">
        <v>9</v>
      </c>
      <c r="D6979" s="24" t="s">
        <v>261</v>
      </c>
      <c r="E6979" s="26">
        <v>238</v>
      </c>
      <c r="F6979" s="24">
        <v>5972</v>
      </c>
      <c r="G6979" s="26" t="s">
        <v>9279</v>
      </c>
      <c r="H6979" s="24" t="s">
        <v>232</v>
      </c>
      <c r="I6979" s="24" t="s">
        <v>233</v>
      </c>
      <c r="J6979" s="27" t="s">
        <v>1</v>
      </c>
      <c r="K6979" s="28">
        <v>27.94</v>
      </c>
      <c r="L6979" s="28">
        <v>0</v>
      </c>
    </row>
    <row r="6980" spans="1:12" x14ac:dyDescent="0.25">
      <c r="A6980" s="24" t="s">
        <v>3305</v>
      </c>
      <c r="B6980" s="26">
        <v>2015</v>
      </c>
      <c r="C6980" s="24">
        <v>9</v>
      </c>
      <c r="D6980" s="24" t="s">
        <v>261</v>
      </c>
      <c r="E6980" s="26">
        <v>238</v>
      </c>
      <c r="F6980" s="24">
        <v>5973</v>
      </c>
      <c r="G6980" s="26" t="s">
        <v>9280</v>
      </c>
      <c r="H6980" s="24" t="s">
        <v>110</v>
      </c>
      <c r="I6980" s="24" t="s">
        <v>111</v>
      </c>
      <c r="J6980" s="27" t="s">
        <v>1</v>
      </c>
      <c r="K6980" s="28">
        <v>7.83</v>
      </c>
      <c r="L6980" s="28">
        <v>0</v>
      </c>
    </row>
    <row r="6981" spans="1:12" x14ac:dyDescent="0.25">
      <c r="A6981" s="24" t="s">
        <v>3305</v>
      </c>
      <c r="B6981" s="26">
        <v>2015</v>
      </c>
      <c r="C6981" s="24">
        <v>9</v>
      </c>
      <c r="D6981" s="24" t="s">
        <v>261</v>
      </c>
      <c r="E6981" s="26">
        <v>238</v>
      </c>
      <c r="F6981" s="24">
        <v>5974</v>
      </c>
      <c r="G6981" s="26" t="s">
        <v>9281</v>
      </c>
      <c r="H6981" s="24" t="s">
        <v>778</v>
      </c>
      <c r="I6981" s="24" t="s">
        <v>779</v>
      </c>
      <c r="J6981" s="27" t="s">
        <v>1</v>
      </c>
      <c r="K6981" s="28">
        <v>172.02</v>
      </c>
      <c r="L6981" s="28">
        <v>0</v>
      </c>
    </row>
    <row r="6982" spans="1:12" x14ac:dyDescent="0.25">
      <c r="A6982" s="24" t="s">
        <v>3305</v>
      </c>
      <c r="B6982" s="26">
        <v>2015</v>
      </c>
      <c r="C6982" s="24">
        <v>9</v>
      </c>
      <c r="D6982" s="24" t="s">
        <v>261</v>
      </c>
      <c r="E6982" s="26">
        <v>238</v>
      </c>
      <c r="F6982" s="24">
        <v>5975</v>
      </c>
      <c r="G6982" s="26" t="s">
        <v>9282</v>
      </c>
      <c r="H6982" s="24" t="s">
        <v>67</v>
      </c>
      <c r="I6982" s="24" t="s">
        <v>68</v>
      </c>
      <c r="J6982" s="27" t="s">
        <v>1</v>
      </c>
      <c r="K6982" s="28">
        <v>6.7</v>
      </c>
      <c r="L6982" s="28">
        <v>0</v>
      </c>
    </row>
    <row r="6983" spans="1:12" x14ac:dyDescent="0.25">
      <c r="A6983" s="24" t="s">
        <v>3305</v>
      </c>
      <c r="B6983" s="26">
        <v>2015</v>
      </c>
      <c r="C6983" s="24">
        <v>9</v>
      </c>
      <c r="D6983" s="24" t="s">
        <v>261</v>
      </c>
      <c r="E6983" s="26">
        <v>238</v>
      </c>
      <c r="F6983" s="24">
        <v>5976</v>
      </c>
      <c r="G6983" s="26" t="s">
        <v>9283</v>
      </c>
      <c r="H6983" s="24" t="s">
        <v>59</v>
      </c>
      <c r="I6983" s="24" t="s">
        <v>60</v>
      </c>
      <c r="J6983" s="27" t="s">
        <v>1</v>
      </c>
      <c r="K6983" s="28">
        <v>225.3</v>
      </c>
      <c r="L6983" s="28">
        <v>0</v>
      </c>
    </row>
    <row r="6984" spans="1:12" x14ac:dyDescent="0.25">
      <c r="A6984" s="24" t="s">
        <v>3305</v>
      </c>
      <c r="B6984" s="26">
        <v>2015</v>
      </c>
      <c r="C6984" s="24">
        <v>9</v>
      </c>
      <c r="D6984" s="24" t="s">
        <v>261</v>
      </c>
      <c r="E6984" s="26">
        <v>238</v>
      </c>
      <c r="F6984" s="24">
        <v>5977</v>
      </c>
      <c r="G6984" s="26" t="s">
        <v>9284</v>
      </c>
      <c r="H6984" s="24" t="s">
        <v>77</v>
      </c>
      <c r="I6984" s="24" t="s">
        <v>78</v>
      </c>
      <c r="J6984" s="27" t="s">
        <v>1</v>
      </c>
      <c r="K6984" s="28">
        <v>21.55</v>
      </c>
      <c r="L6984" s="28">
        <v>0</v>
      </c>
    </row>
    <row r="6985" spans="1:12" x14ac:dyDescent="0.25">
      <c r="A6985" s="24" t="s">
        <v>3305</v>
      </c>
      <c r="B6985" s="26">
        <v>2015</v>
      </c>
      <c r="C6985" s="24">
        <v>9</v>
      </c>
      <c r="D6985" s="24" t="s">
        <v>261</v>
      </c>
      <c r="E6985" s="26">
        <v>238</v>
      </c>
      <c r="F6985" s="24">
        <v>4911</v>
      </c>
      <c r="G6985" s="26" t="s">
        <v>8218</v>
      </c>
      <c r="H6985" s="24" t="s">
        <v>67</v>
      </c>
      <c r="I6985" s="24" t="s">
        <v>68</v>
      </c>
      <c r="J6985" s="27" t="s">
        <v>1</v>
      </c>
      <c r="K6985" s="28">
        <v>46.58</v>
      </c>
      <c r="L6985" s="28">
        <v>0</v>
      </c>
    </row>
    <row r="6986" spans="1:12" x14ac:dyDescent="0.25">
      <c r="A6986" s="24" t="s">
        <v>3305</v>
      </c>
      <c r="B6986" s="26">
        <v>2015</v>
      </c>
      <c r="C6986" s="24">
        <v>9</v>
      </c>
      <c r="D6986" s="24" t="s">
        <v>261</v>
      </c>
      <c r="E6986" s="26">
        <v>238</v>
      </c>
      <c r="F6986" s="24">
        <v>5978</v>
      </c>
      <c r="G6986" s="26" t="s">
        <v>9285</v>
      </c>
      <c r="H6986" s="24" t="s">
        <v>1338</v>
      </c>
      <c r="I6986" s="24" t="s">
        <v>1339</v>
      </c>
      <c r="J6986" s="27" t="s">
        <v>1</v>
      </c>
      <c r="K6986" s="28">
        <v>90.48</v>
      </c>
      <c r="L6986" s="28">
        <v>0</v>
      </c>
    </row>
    <row r="6987" spans="1:12" x14ac:dyDescent="0.25">
      <c r="A6987" s="24" t="s">
        <v>3305</v>
      </c>
      <c r="B6987" s="26">
        <v>2015</v>
      </c>
      <c r="C6987" s="24">
        <v>9</v>
      </c>
      <c r="D6987" s="24" t="s">
        <v>261</v>
      </c>
      <c r="E6987" s="26">
        <v>238</v>
      </c>
      <c r="F6987" s="24">
        <v>5979</v>
      </c>
      <c r="G6987" s="26" t="s">
        <v>9286</v>
      </c>
      <c r="H6987" s="24" t="s">
        <v>206</v>
      </c>
      <c r="I6987" s="24" t="s">
        <v>207</v>
      </c>
      <c r="J6987" s="27" t="s">
        <v>1</v>
      </c>
      <c r="K6987" s="28">
        <v>74.09</v>
      </c>
      <c r="L6987" s="28">
        <v>0</v>
      </c>
    </row>
    <row r="6988" spans="1:12" x14ac:dyDescent="0.25">
      <c r="A6988" s="24" t="s">
        <v>3305</v>
      </c>
      <c r="B6988" s="26">
        <v>2015</v>
      </c>
      <c r="C6988" s="24">
        <v>9</v>
      </c>
      <c r="D6988" s="24" t="s">
        <v>261</v>
      </c>
      <c r="E6988" s="26">
        <v>238</v>
      </c>
      <c r="F6988" s="24">
        <v>5980</v>
      </c>
      <c r="G6988" s="26" t="s">
        <v>9287</v>
      </c>
      <c r="H6988" s="24" t="s">
        <v>1828</v>
      </c>
      <c r="I6988" s="24" t="s">
        <v>1829</v>
      </c>
      <c r="J6988" s="27" t="s">
        <v>1</v>
      </c>
      <c r="K6988" s="28">
        <v>17.52</v>
      </c>
      <c r="L6988" s="28">
        <v>0</v>
      </c>
    </row>
    <row r="6989" spans="1:12" x14ac:dyDescent="0.25">
      <c r="A6989" s="24" t="s">
        <v>3305</v>
      </c>
      <c r="B6989" s="26">
        <v>2015</v>
      </c>
      <c r="C6989" s="24">
        <v>9</v>
      </c>
      <c r="D6989" s="24" t="s">
        <v>261</v>
      </c>
      <c r="E6989" s="26">
        <v>238</v>
      </c>
      <c r="F6989" s="24">
        <v>5981</v>
      </c>
      <c r="G6989" s="26" t="s">
        <v>9288</v>
      </c>
      <c r="H6989" s="24" t="s">
        <v>582</v>
      </c>
      <c r="I6989" s="24" t="s">
        <v>583</v>
      </c>
      <c r="J6989" s="27" t="s">
        <v>1</v>
      </c>
      <c r="K6989" s="28">
        <v>15.59</v>
      </c>
      <c r="L6989" s="28">
        <v>0</v>
      </c>
    </row>
    <row r="6990" spans="1:12" x14ac:dyDescent="0.25">
      <c r="A6990" s="24" t="s">
        <v>3305</v>
      </c>
      <c r="B6990" s="26">
        <v>2015</v>
      </c>
      <c r="C6990" s="24">
        <v>9</v>
      </c>
      <c r="D6990" s="24" t="s">
        <v>261</v>
      </c>
      <c r="E6990" s="26">
        <v>238</v>
      </c>
      <c r="F6990" s="24">
        <v>5982</v>
      </c>
      <c r="G6990" s="26" t="s">
        <v>9289</v>
      </c>
      <c r="H6990" s="24" t="s">
        <v>1478</v>
      </c>
      <c r="I6990" s="24" t="s">
        <v>1479</v>
      </c>
      <c r="J6990" s="27" t="s">
        <v>1</v>
      </c>
      <c r="K6990" s="28">
        <v>32.729999999999997</v>
      </c>
      <c r="L6990" s="28">
        <v>0</v>
      </c>
    </row>
    <row r="6991" spans="1:12" x14ac:dyDescent="0.25">
      <c r="A6991" s="24" t="s">
        <v>3305</v>
      </c>
      <c r="B6991" s="26">
        <v>2015</v>
      </c>
      <c r="C6991" s="24">
        <v>9</v>
      </c>
      <c r="D6991" s="24" t="s">
        <v>261</v>
      </c>
      <c r="E6991" s="26">
        <v>238</v>
      </c>
      <c r="F6991" s="24">
        <v>5187</v>
      </c>
      <c r="G6991" s="26" t="s">
        <v>8494</v>
      </c>
      <c r="H6991" s="24" t="s">
        <v>570</v>
      </c>
      <c r="I6991" s="24" t="s">
        <v>571</v>
      </c>
      <c r="J6991" s="27" t="s">
        <v>1</v>
      </c>
      <c r="K6991" s="28">
        <v>16.899999999999999</v>
      </c>
      <c r="L6991" s="28">
        <v>0</v>
      </c>
    </row>
    <row r="6992" spans="1:12" x14ac:dyDescent="0.25">
      <c r="A6992" s="24" t="s">
        <v>3305</v>
      </c>
      <c r="B6992" s="26">
        <v>2015</v>
      </c>
      <c r="C6992" s="24">
        <v>9</v>
      </c>
      <c r="D6992" s="24" t="s">
        <v>261</v>
      </c>
      <c r="E6992" s="26">
        <v>238</v>
      </c>
      <c r="F6992" s="24">
        <v>5214</v>
      </c>
      <c r="G6992" s="26" t="s">
        <v>8521</v>
      </c>
      <c r="H6992" s="24" t="s">
        <v>257</v>
      </c>
      <c r="I6992" s="24" t="s">
        <v>258</v>
      </c>
      <c r="J6992" s="27" t="s">
        <v>1</v>
      </c>
      <c r="K6992" s="28">
        <v>29.3</v>
      </c>
      <c r="L6992" s="28">
        <v>0</v>
      </c>
    </row>
    <row r="6993" spans="1:12" x14ac:dyDescent="0.25">
      <c r="A6993" s="24" t="s">
        <v>3305</v>
      </c>
      <c r="B6993" s="26">
        <v>2015</v>
      </c>
      <c r="C6993" s="24">
        <v>9</v>
      </c>
      <c r="D6993" s="24" t="s">
        <v>261</v>
      </c>
      <c r="E6993" s="26">
        <v>238</v>
      </c>
      <c r="F6993" s="24">
        <v>5983</v>
      </c>
      <c r="G6993" s="26" t="s">
        <v>9290</v>
      </c>
      <c r="H6993" s="24" t="s">
        <v>164</v>
      </c>
      <c r="I6993" s="24" t="s">
        <v>165</v>
      </c>
      <c r="J6993" s="27" t="s">
        <v>1</v>
      </c>
      <c r="K6993" s="28">
        <v>313.92</v>
      </c>
      <c r="L6993" s="28">
        <v>0</v>
      </c>
    </row>
    <row r="6994" spans="1:12" x14ac:dyDescent="0.25">
      <c r="A6994" s="24" t="s">
        <v>3305</v>
      </c>
      <c r="B6994" s="26">
        <v>2015</v>
      </c>
      <c r="C6994" s="24">
        <v>9</v>
      </c>
      <c r="D6994" s="24" t="s">
        <v>261</v>
      </c>
      <c r="E6994" s="26">
        <v>238</v>
      </c>
      <c r="F6994" s="24">
        <v>5984</v>
      </c>
      <c r="G6994" s="26" t="s">
        <v>9291</v>
      </c>
      <c r="H6994" s="24" t="s">
        <v>488</v>
      </c>
      <c r="I6994" s="24" t="s">
        <v>489</v>
      </c>
      <c r="J6994" s="27" t="s">
        <v>1</v>
      </c>
      <c r="K6994" s="28">
        <v>98.68</v>
      </c>
      <c r="L6994" s="28">
        <v>0</v>
      </c>
    </row>
    <row r="6995" spans="1:12" x14ac:dyDescent="0.25">
      <c r="A6995" s="24" t="s">
        <v>3305</v>
      </c>
      <c r="B6995" s="26">
        <v>2015</v>
      </c>
      <c r="C6995" s="24">
        <v>9</v>
      </c>
      <c r="D6995" s="24" t="s">
        <v>261</v>
      </c>
      <c r="E6995" s="26">
        <v>238</v>
      </c>
      <c r="F6995" s="24">
        <v>5985</v>
      </c>
      <c r="G6995" s="26" t="s">
        <v>9292</v>
      </c>
      <c r="H6995" s="24" t="s">
        <v>502</v>
      </c>
      <c r="I6995" s="24" t="s">
        <v>503</v>
      </c>
      <c r="J6995" s="27" t="s">
        <v>1</v>
      </c>
      <c r="K6995" s="28">
        <v>63.71</v>
      </c>
      <c r="L6995" s="28">
        <v>0</v>
      </c>
    </row>
    <row r="6996" spans="1:12" x14ac:dyDescent="0.25">
      <c r="A6996" s="24" t="s">
        <v>3305</v>
      </c>
      <c r="B6996" s="26">
        <v>2015</v>
      </c>
      <c r="C6996" s="24">
        <v>9</v>
      </c>
      <c r="D6996" s="24" t="s">
        <v>261</v>
      </c>
      <c r="E6996" s="26">
        <v>238</v>
      </c>
      <c r="F6996" s="24">
        <v>5986</v>
      </c>
      <c r="G6996" s="26" t="s">
        <v>9293</v>
      </c>
      <c r="H6996" s="24" t="s">
        <v>67</v>
      </c>
      <c r="I6996" s="24" t="s">
        <v>68</v>
      </c>
      <c r="J6996" s="27" t="s">
        <v>1</v>
      </c>
      <c r="K6996" s="28">
        <v>36.58</v>
      </c>
      <c r="L6996" s="28">
        <v>0</v>
      </c>
    </row>
    <row r="6997" spans="1:12" x14ac:dyDescent="0.25">
      <c r="A6997" s="24" t="s">
        <v>3305</v>
      </c>
      <c r="B6997" s="26">
        <v>2015</v>
      </c>
      <c r="C6997" s="24">
        <v>9</v>
      </c>
      <c r="D6997" s="24" t="s">
        <v>261</v>
      </c>
      <c r="E6997" s="26">
        <v>238</v>
      </c>
      <c r="F6997" s="24">
        <v>5987</v>
      </c>
      <c r="G6997" s="26" t="s">
        <v>9294</v>
      </c>
      <c r="H6997" s="24" t="s">
        <v>77</v>
      </c>
      <c r="I6997" s="24" t="s">
        <v>78</v>
      </c>
      <c r="J6997" s="27" t="s">
        <v>1</v>
      </c>
      <c r="K6997" s="28">
        <v>15.9</v>
      </c>
      <c r="L6997" s="28">
        <v>0</v>
      </c>
    </row>
    <row r="6998" spans="1:12" x14ac:dyDescent="0.25">
      <c r="A6998" s="24" t="s">
        <v>3305</v>
      </c>
      <c r="B6998" s="26">
        <v>2015</v>
      </c>
      <c r="C6998" s="24">
        <v>9</v>
      </c>
      <c r="D6998" s="24" t="s">
        <v>261</v>
      </c>
      <c r="E6998" s="26">
        <v>238</v>
      </c>
      <c r="F6998" s="24">
        <v>5216</v>
      </c>
      <c r="G6998" s="26" t="s">
        <v>8523</v>
      </c>
      <c r="H6998" s="24" t="s">
        <v>61</v>
      </c>
      <c r="I6998" s="24" t="s">
        <v>62</v>
      </c>
      <c r="J6998" s="27" t="s">
        <v>1</v>
      </c>
      <c r="K6998" s="28">
        <v>7.83</v>
      </c>
      <c r="L6998" s="28">
        <v>0</v>
      </c>
    </row>
    <row r="6999" spans="1:12" x14ac:dyDescent="0.25">
      <c r="A6999" s="24" t="s">
        <v>3305</v>
      </c>
      <c r="B6999" s="26">
        <v>2015</v>
      </c>
      <c r="C6999" s="24">
        <v>9</v>
      </c>
      <c r="D6999" s="24" t="s">
        <v>261</v>
      </c>
      <c r="E6999" s="26">
        <v>238</v>
      </c>
      <c r="F6999" s="24">
        <v>1017</v>
      </c>
      <c r="G6999" s="26" t="s">
        <v>4324</v>
      </c>
      <c r="H6999" s="24" t="s">
        <v>370</v>
      </c>
      <c r="I6999" s="24" t="s">
        <v>371</v>
      </c>
      <c r="J6999" s="27" t="s">
        <v>1</v>
      </c>
      <c r="K6999" s="28">
        <v>11.18</v>
      </c>
      <c r="L6999" s="28">
        <v>0</v>
      </c>
    </row>
    <row r="7000" spans="1:12" x14ac:dyDescent="0.25">
      <c r="A7000" s="24" t="s">
        <v>3305</v>
      </c>
      <c r="B7000" s="26">
        <v>2015</v>
      </c>
      <c r="C7000" s="24">
        <v>9</v>
      </c>
      <c r="D7000" s="24" t="s">
        <v>261</v>
      </c>
      <c r="E7000" s="26">
        <v>239</v>
      </c>
      <c r="F7000" s="24">
        <v>5988</v>
      </c>
      <c r="G7000" s="26" t="s">
        <v>9295</v>
      </c>
      <c r="H7000" s="24" t="s">
        <v>1296</v>
      </c>
      <c r="I7000" s="24" t="s">
        <v>1297</v>
      </c>
      <c r="J7000" s="27" t="s">
        <v>1</v>
      </c>
      <c r="K7000" s="28">
        <v>172.02</v>
      </c>
      <c r="L7000" s="28">
        <v>0</v>
      </c>
    </row>
    <row r="7001" spans="1:12" x14ac:dyDescent="0.25">
      <c r="A7001" s="24" t="s">
        <v>3305</v>
      </c>
      <c r="B7001" s="26">
        <v>2015</v>
      </c>
      <c r="C7001" s="24">
        <v>9</v>
      </c>
      <c r="D7001" s="24" t="s">
        <v>261</v>
      </c>
      <c r="E7001" s="26">
        <v>239</v>
      </c>
      <c r="F7001" s="24">
        <v>5989</v>
      </c>
      <c r="G7001" s="26" t="s">
        <v>9296</v>
      </c>
      <c r="H7001" s="24" t="s">
        <v>192</v>
      </c>
      <c r="I7001" s="24" t="s">
        <v>193</v>
      </c>
      <c r="J7001" s="27" t="s">
        <v>1</v>
      </c>
      <c r="K7001" s="28">
        <v>166.93</v>
      </c>
      <c r="L7001" s="28">
        <v>3.04</v>
      </c>
    </row>
    <row r="7002" spans="1:12" x14ac:dyDescent="0.25">
      <c r="A7002" s="24" t="s">
        <v>3305</v>
      </c>
      <c r="B7002" s="26">
        <v>2015</v>
      </c>
      <c r="C7002" s="24">
        <v>9</v>
      </c>
      <c r="D7002" s="24" t="s">
        <v>261</v>
      </c>
      <c r="E7002" s="26">
        <v>239</v>
      </c>
      <c r="F7002" s="24">
        <v>1019</v>
      </c>
      <c r="G7002" s="26" t="s">
        <v>4326</v>
      </c>
      <c r="H7002" s="24" t="s">
        <v>600</v>
      </c>
      <c r="I7002" s="24" t="s">
        <v>601</v>
      </c>
      <c r="J7002" s="27" t="s">
        <v>1</v>
      </c>
      <c r="K7002" s="28">
        <v>24.34</v>
      </c>
      <c r="L7002" s="28">
        <v>3.2292000000000001</v>
      </c>
    </row>
    <row r="7003" spans="1:12" x14ac:dyDescent="0.25">
      <c r="A7003" s="24" t="s">
        <v>3305</v>
      </c>
      <c r="B7003" s="26">
        <v>2015</v>
      </c>
      <c r="C7003" s="24">
        <v>9</v>
      </c>
      <c r="D7003" s="24" t="s">
        <v>261</v>
      </c>
      <c r="E7003" s="26">
        <v>239</v>
      </c>
      <c r="F7003" s="24">
        <v>5990</v>
      </c>
      <c r="G7003" s="26" t="s">
        <v>9297</v>
      </c>
      <c r="H7003" s="24" t="s">
        <v>132</v>
      </c>
      <c r="I7003" s="24" t="s">
        <v>133</v>
      </c>
      <c r="J7003" s="27" t="s">
        <v>1</v>
      </c>
      <c r="K7003" s="28">
        <v>27.26</v>
      </c>
      <c r="L7003" s="28">
        <v>27.256</v>
      </c>
    </row>
    <row r="7004" spans="1:12" x14ac:dyDescent="0.25">
      <c r="A7004" s="24" t="s">
        <v>3305</v>
      </c>
      <c r="B7004" s="26">
        <v>2015</v>
      </c>
      <c r="C7004" s="24">
        <v>9</v>
      </c>
      <c r="D7004" s="24" t="s">
        <v>261</v>
      </c>
      <c r="E7004" s="26">
        <v>239</v>
      </c>
      <c r="F7004" s="24">
        <v>5991</v>
      </c>
      <c r="G7004" s="26" t="s">
        <v>9298</v>
      </c>
      <c r="H7004" s="24" t="s">
        <v>1184</v>
      </c>
      <c r="I7004" s="24" t="s">
        <v>1185</v>
      </c>
      <c r="J7004" s="27" t="s">
        <v>1</v>
      </c>
      <c r="K7004" s="28">
        <v>28.87</v>
      </c>
      <c r="L7004" s="28">
        <v>18.314800000000002</v>
      </c>
    </row>
    <row r="7005" spans="1:12" x14ac:dyDescent="0.25">
      <c r="A7005" s="24" t="s">
        <v>3305</v>
      </c>
      <c r="B7005" s="26">
        <v>2015</v>
      </c>
      <c r="C7005" s="24">
        <v>9</v>
      </c>
      <c r="D7005" s="24" t="s">
        <v>261</v>
      </c>
      <c r="E7005" s="26">
        <v>239</v>
      </c>
      <c r="F7005" s="24">
        <v>5992</v>
      </c>
      <c r="G7005" s="26" t="s">
        <v>9299</v>
      </c>
      <c r="H7005" s="24" t="s">
        <v>188</v>
      </c>
      <c r="I7005" s="24" t="s">
        <v>189</v>
      </c>
      <c r="J7005" s="27" t="s">
        <v>1</v>
      </c>
      <c r="K7005" s="28">
        <v>93.9</v>
      </c>
      <c r="L7005" s="28">
        <v>56.004199999999997</v>
      </c>
    </row>
    <row r="7006" spans="1:12" x14ac:dyDescent="0.25">
      <c r="A7006" s="24" t="s">
        <v>3305</v>
      </c>
      <c r="B7006" s="26">
        <v>2015</v>
      </c>
      <c r="C7006" s="24">
        <v>9</v>
      </c>
      <c r="D7006" s="24" t="s">
        <v>261</v>
      </c>
      <c r="E7006" s="26">
        <v>239</v>
      </c>
      <c r="F7006" s="24">
        <v>5045</v>
      </c>
      <c r="G7006" s="26" t="s">
        <v>8352</v>
      </c>
      <c r="H7006" s="24" t="s">
        <v>67</v>
      </c>
      <c r="I7006" s="24" t="s">
        <v>68</v>
      </c>
      <c r="J7006" s="27" t="s">
        <v>1</v>
      </c>
      <c r="K7006" s="28">
        <v>97.93</v>
      </c>
      <c r="L7006" s="28">
        <v>22.29</v>
      </c>
    </row>
    <row r="7007" spans="1:12" x14ac:dyDescent="0.25">
      <c r="A7007" s="24" t="s">
        <v>3305</v>
      </c>
      <c r="B7007" s="26">
        <v>2015</v>
      </c>
      <c r="C7007" s="24">
        <v>9</v>
      </c>
      <c r="D7007" s="24" t="s">
        <v>261</v>
      </c>
      <c r="E7007" s="26">
        <v>239</v>
      </c>
      <c r="F7007" s="24">
        <v>5993</v>
      </c>
      <c r="G7007" s="26" t="s">
        <v>9300</v>
      </c>
      <c r="H7007" s="24" t="s">
        <v>77</v>
      </c>
      <c r="I7007" s="24" t="s">
        <v>78</v>
      </c>
      <c r="J7007" s="27" t="s">
        <v>1</v>
      </c>
      <c r="K7007" s="28">
        <v>12.11</v>
      </c>
      <c r="L7007" s="28">
        <v>0</v>
      </c>
    </row>
    <row r="7008" spans="1:12" x14ac:dyDescent="0.25">
      <c r="A7008" s="24" t="s">
        <v>3305</v>
      </c>
      <c r="B7008" s="26">
        <v>2015</v>
      </c>
      <c r="C7008" s="24">
        <v>9</v>
      </c>
      <c r="D7008" s="24" t="s">
        <v>261</v>
      </c>
      <c r="E7008" s="26">
        <v>239</v>
      </c>
      <c r="F7008" s="24">
        <v>5994</v>
      </c>
      <c r="G7008" s="26" t="s">
        <v>9301</v>
      </c>
      <c r="H7008" s="24" t="s">
        <v>1830</v>
      </c>
      <c r="I7008" s="24" t="s">
        <v>1831</v>
      </c>
      <c r="J7008" s="27" t="s">
        <v>1</v>
      </c>
      <c r="K7008" s="28">
        <v>18.88</v>
      </c>
      <c r="L7008" s="28">
        <v>11.05</v>
      </c>
    </row>
    <row r="7009" spans="1:12" x14ac:dyDescent="0.25">
      <c r="A7009" s="24" t="s">
        <v>3305</v>
      </c>
      <c r="B7009" s="26">
        <v>2015</v>
      </c>
      <c r="C7009" s="24">
        <v>9</v>
      </c>
      <c r="D7009" s="24" t="s">
        <v>261</v>
      </c>
      <c r="E7009" s="26">
        <v>239</v>
      </c>
      <c r="F7009" s="24">
        <v>5995</v>
      </c>
      <c r="G7009" s="26" t="s">
        <v>9302</v>
      </c>
      <c r="H7009" s="24" t="s">
        <v>1404</v>
      </c>
      <c r="I7009" s="24" t="s">
        <v>1405</v>
      </c>
      <c r="J7009" s="27" t="s">
        <v>1</v>
      </c>
      <c r="K7009" s="28">
        <v>20.81</v>
      </c>
      <c r="L7009" s="28">
        <v>11.1159</v>
      </c>
    </row>
    <row r="7010" spans="1:12" x14ac:dyDescent="0.25">
      <c r="A7010" s="24" t="s">
        <v>3305</v>
      </c>
      <c r="B7010" s="26">
        <v>2015</v>
      </c>
      <c r="C7010" s="24">
        <v>9</v>
      </c>
      <c r="D7010" s="24" t="s">
        <v>261</v>
      </c>
      <c r="E7010" s="26">
        <v>239</v>
      </c>
      <c r="F7010" s="24">
        <v>4936</v>
      </c>
      <c r="G7010" s="26" t="s">
        <v>8243</v>
      </c>
      <c r="H7010" s="24" t="s">
        <v>286</v>
      </c>
      <c r="I7010" s="24" t="s">
        <v>287</v>
      </c>
      <c r="J7010" s="27" t="s">
        <v>1</v>
      </c>
      <c r="K7010" s="28">
        <v>37.64</v>
      </c>
      <c r="L7010" s="28">
        <v>37.632599999999996</v>
      </c>
    </row>
    <row r="7011" spans="1:12" x14ac:dyDescent="0.25">
      <c r="A7011" s="24" t="s">
        <v>3305</v>
      </c>
      <c r="B7011" s="26">
        <v>2015</v>
      </c>
      <c r="C7011" s="24">
        <v>9</v>
      </c>
      <c r="D7011" s="24" t="s">
        <v>261</v>
      </c>
      <c r="E7011" s="26">
        <v>239</v>
      </c>
      <c r="F7011" s="24">
        <v>5996</v>
      </c>
      <c r="G7011" s="26" t="s">
        <v>9303</v>
      </c>
      <c r="H7011" s="24" t="s">
        <v>98</v>
      </c>
      <c r="I7011" s="24" t="s">
        <v>99</v>
      </c>
      <c r="J7011" s="27" t="s">
        <v>1</v>
      </c>
      <c r="K7011" s="28">
        <v>172.02</v>
      </c>
      <c r="L7011" s="28">
        <v>0</v>
      </c>
    </row>
    <row r="7012" spans="1:12" x14ac:dyDescent="0.25">
      <c r="A7012" s="24" t="s">
        <v>3305</v>
      </c>
      <c r="B7012" s="26">
        <v>2015</v>
      </c>
      <c r="C7012" s="24">
        <v>9</v>
      </c>
      <c r="D7012" s="24" t="s">
        <v>261</v>
      </c>
      <c r="E7012" s="26">
        <v>239</v>
      </c>
      <c r="F7012" s="24">
        <v>5997</v>
      </c>
      <c r="G7012" s="26" t="s">
        <v>9304</v>
      </c>
      <c r="H7012" s="24" t="s">
        <v>562</v>
      </c>
      <c r="I7012" s="24" t="s">
        <v>563</v>
      </c>
      <c r="J7012" s="27" t="s">
        <v>1</v>
      </c>
      <c r="K7012" s="28">
        <v>3.23</v>
      </c>
      <c r="L7012" s="28">
        <v>0</v>
      </c>
    </row>
    <row r="7013" spans="1:12" x14ac:dyDescent="0.25">
      <c r="A7013" s="24" t="s">
        <v>3305</v>
      </c>
      <c r="B7013" s="26">
        <v>2015</v>
      </c>
      <c r="C7013" s="24">
        <v>9</v>
      </c>
      <c r="D7013" s="24" t="s">
        <v>261</v>
      </c>
      <c r="E7013" s="26">
        <v>239</v>
      </c>
      <c r="F7013" s="24">
        <v>5998</v>
      </c>
      <c r="G7013" s="26" t="s">
        <v>9305</v>
      </c>
      <c r="H7013" s="24" t="s">
        <v>132</v>
      </c>
      <c r="I7013" s="24" t="s">
        <v>133</v>
      </c>
      <c r="J7013" s="27" t="s">
        <v>1</v>
      </c>
      <c r="K7013" s="28">
        <v>29.13</v>
      </c>
      <c r="L7013" s="28">
        <v>9.9972999999999992</v>
      </c>
    </row>
    <row r="7014" spans="1:12" x14ac:dyDescent="0.25">
      <c r="A7014" s="24" t="s">
        <v>3305</v>
      </c>
      <c r="B7014" s="26">
        <v>2015</v>
      </c>
      <c r="C7014" s="24">
        <v>9</v>
      </c>
      <c r="D7014" s="24" t="s">
        <v>261</v>
      </c>
      <c r="E7014" s="26">
        <v>239</v>
      </c>
      <c r="F7014" s="24">
        <v>5999</v>
      </c>
      <c r="G7014" s="26" t="s">
        <v>9306</v>
      </c>
      <c r="H7014" s="24" t="s">
        <v>67</v>
      </c>
      <c r="I7014" s="24" t="s">
        <v>68</v>
      </c>
      <c r="J7014" s="27" t="s">
        <v>1</v>
      </c>
      <c r="K7014" s="28">
        <v>89.98</v>
      </c>
      <c r="L7014" s="28">
        <v>50.355699999999999</v>
      </c>
    </row>
    <row r="7015" spans="1:12" x14ac:dyDescent="0.25">
      <c r="A7015" s="24" t="s">
        <v>3305</v>
      </c>
      <c r="B7015" s="26">
        <v>2015</v>
      </c>
      <c r="C7015" s="24">
        <v>9</v>
      </c>
      <c r="D7015" s="24" t="s">
        <v>261</v>
      </c>
      <c r="E7015" s="26">
        <v>239</v>
      </c>
      <c r="F7015" s="24">
        <v>6000</v>
      </c>
      <c r="G7015" s="26" t="s">
        <v>9307</v>
      </c>
      <c r="H7015" s="24" t="s">
        <v>77</v>
      </c>
      <c r="I7015" s="24" t="s">
        <v>78</v>
      </c>
      <c r="J7015" s="27" t="s">
        <v>1</v>
      </c>
      <c r="K7015" s="28">
        <v>146.28</v>
      </c>
      <c r="L7015" s="28">
        <v>133.68819999999999</v>
      </c>
    </row>
    <row r="7016" spans="1:12" x14ac:dyDescent="0.25">
      <c r="A7016" s="24" t="s">
        <v>3305</v>
      </c>
      <c r="B7016" s="26">
        <v>2015</v>
      </c>
      <c r="C7016" s="24">
        <v>9</v>
      </c>
      <c r="D7016" s="24" t="s">
        <v>261</v>
      </c>
      <c r="E7016" s="26">
        <v>239</v>
      </c>
      <c r="F7016" s="24">
        <v>6001</v>
      </c>
      <c r="G7016" s="26" t="s">
        <v>9308</v>
      </c>
      <c r="H7016" s="24" t="s">
        <v>266</v>
      </c>
      <c r="I7016" s="24" t="s">
        <v>267</v>
      </c>
      <c r="J7016" s="27" t="s">
        <v>1</v>
      </c>
      <c r="K7016" s="28">
        <v>7.58</v>
      </c>
      <c r="L7016" s="28">
        <v>7.5762</v>
      </c>
    </row>
    <row r="7017" spans="1:12" x14ac:dyDescent="0.25">
      <c r="A7017" s="24" t="s">
        <v>3305</v>
      </c>
      <c r="B7017" s="26">
        <v>2015</v>
      </c>
      <c r="C7017" s="24">
        <v>9</v>
      </c>
      <c r="D7017" s="24" t="s">
        <v>261</v>
      </c>
      <c r="E7017" s="26">
        <v>239</v>
      </c>
      <c r="F7017" s="24">
        <v>6002</v>
      </c>
      <c r="G7017" s="26" t="s">
        <v>9309</v>
      </c>
      <c r="H7017" s="24" t="s">
        <v>140</v>
      </c>
      <c r="I7017" s="24" t="s">
        <v>141</v>
      </c>
      <c r="J7017" s="27" t="s">
        <v>1</v>
      </c>
      <c r="K7017" s="28">
        <v>87.01</v>
      </c>
      <c r="L7017" s="28">
        <v>28.007100000000001</v>
      </c>
    </row>
    <row r="7018" spans="1:12" x14ac:dyDescent="0.25">
      <c r="A7018" s="24" t="s">
        <v>3305</v>
      </c>
      <c r="B7018" s="26">
        <v>2015</v>
      </c>
      <c r="C7018" s="24">
        <v>9</v>
      </c>
      <c r="D7018" s="24" t="s">
        <v>261</v>
      </c>
      <c r="E7018" s="26">
        <v>239</v>
      </c>
      <c r="F7018" s="24">
        <v>6003</v>
      </c>
      <c r="G7018" s="26" t="s">
        <v>9310</v>
      </c>
      <c r="H7018" s="24" t="s">
        <v>247</v>
      </c>
      <c r="I7018" s="24" t="s">
        <v>248</v>
      </c>
      <c r="J7018" s="27" t="s">
        <v>1</v>
      </c>
      <c r="K7018" s="28">
        <v>22.12</v>
      </c>
      <c r="L7018" s="28">
        <v>22.107600000000001</v>
      </c>
    </row>
    <row r="7019" spans="1:12" x14ac:dyDescent="0.25">
      <c r="A7019" s="24" t="s">
        <v>3305</v>
      </c>
      <c r="B7019" s="26">
        <v>2015</v>
      </c>
      <c r="C7019" s="24">
        <v>9</v>
      </c>
      <c r="D7019" s="24" t="s">
        <v>261</v>
      </c>
      <c r="E7019" s="26">
        <v>239</v>
      </c>
      <c r="F7019" s="24">
        <v>6004</v>
      </c>
      <c r="G7019" s="26" t="s">
        <v>9311</v>
      </c>
      <c r="H7019" s="24" t="s">
        <v>61</v>
      </c>
      <c r="I7019" s="24" t="s">
        <v>62</v>
      </c>
      <c r="J7019" s="27" t="s">
        <v>1</v>
      </c>
      <c r="K7019" s="28">
        <v>18.88</v>
      </c>
      <c r="L7019" s="28">
        <v>11.05</v>
      </c>
    </row>
    <row r="7020" spans="1:12" x14ac:dyDescent="0.25">
      <c r="A7020" s="24" t="s">
        <v>3305</v>
      </c>
      <c r="B7020" s="26">
        <v>2015</v>
      </c>
      <c r="C7020" s="24">
        <v>9</v>
      </c>
      <c r="D7020" s="24" t="s">
        <v>261</v>
      </c>
      <c r="E7020" s="26">
        <v>239</v>
      </c>
      <c r="F7020" s="24">
        <v>6005</v>
      </c>
      <c r="G7020" s="26" t="s">
        <v>9312</v>
      </c>
      <c r="H7020" s="24" t="s">
        <v>1832</v>
      </c>
      <c r="I7020" s="24" t="s">
        <v>1833</v>
      </c>
      <c r="J7020" s="27" t="s">
        <v>1</v>
      </c>
      <c r="K7020" s="28">
        <v>187.56</v>
      </c>
      <c r="L7020" s="28">
        <v>149.03890000000001</v>
      </c>
    </row>
    <row r="7021" spans="1:12" x14ac:dyDescent="0.25">
      <c r="A7021" s="24" t="s">
        <v>3305</v>
      </c>
      <c r="B7021" s="26">
        <v>2015</v>
      </c>
      <c r="C7021" s="24">
        <v>9</v>
      </c>
      <c r="D7021" s="24" t="s">
        <v>261</v>
      </c>
      <c r="E7021" s="26">
        <v>239</v>
      </c>
      <c r="F7021" s="24">
        <v>5232</v>
      </c>
      <c r="G7021" s="26" t="s">
        <v>8539</v>
      </c>
      <c r="H7021" s="24" t="s">
        <v>570</v>
      </c>
      <c r="I7021" s="24" t="s">
        <v>571</v>
      </c>
      <c r="J7021" s="27" t="s">
        <v>1</v>
      </c>
      <c r="K7021" s="28">
        <v>8.26</v>
      </c>
      <c r="L7021" s="28">
        <v>0</v>
      </c>
    </row>
    <row r="7022" spans="1:12" x14ac:dyDescent="0.25">
      <c r="A7022" s="24" t="s">
        <v>3305</v>
      </c>
      <c r="B7022" s="26">
        <v>2015</v>
      </c>
      <c r="C7022" s="24">
        <v>9</v>
      </c>
      <c r="D7022" s="24" t="s">
        <v>261</v>
      </c>
      <c r="E7022" s="26">
        <v>239</v>
      </c>
      <c r="F7022" s="24">
        <v>6006</v>
      </c>
      <c r="G7022" s="26" t="s">
        <v>9313</v>
      </c>
      <c r="H7022" s="24" t="s">
        <v>370</v>
      </c>
      <c r="I7022" s="24" t="s">
        <v>371</v>
      </c>
      <c r="J7022" s="27" t="s">
        <v>1</v>
      </c>
      <c r="K7022" s="28">
        <v>7.58</v>
      </c>
      <c r="L7022" s="28">
        <v>0</v>
      </c>
    </row>
    <row r="7023" spans="1:12" x14ac:dyDescent="0.25">
      <c r="A7023" s="24" t="s">
        <v>3305</v>
      </c>
      <c r="B7023" s="26">
        <v>2015</v>
      </c>
      <c r="C7023" s="24">
        <v>9</v>
      </c>
      <c r="D7023" s="24" t="s">
        <v>261</v>
      </c>
      <c r="E7023" s="26">
        <v>239</v>
      </c>
      <c r="F7023" s="24">
        <v>6007</v>
      </c>
      <c r="G7023" s="26" t="s">
        <v>9314</v>
      </c>
      <c r="H7023" s="24" t="s">
        <v>190</v>
      </c>
      <c r="I7023" s="24" t="s">
        <v>191</v>
      </c>
      <c r="J7023" s="27" t="s">
        <v>1</v>
      </c>
      <c r="K7023" s="28">
        <v>82.36</v>
      </c>
      <c r="L7023" s="28">
        <v>13.4123</v>
      </c>
    </row>
    <row r="7024" spans="1:12" x14ac:dyDescent="0.25">
      <c r="A7024" s="24" t="s">
        <v>3305</v>
      </c>
      <c r="B7024" s="26">
        <v>2015</v>
      </c>
      <c r="C7024" s="24">
        <v>9</v>
      </c>
      <c r="D7024" s="24" t="s">
        <v>261</v>
      </c>
      <c r="E7024" s="26">
        <v>239</v>
      </c>
      <c r="F7024" s="24">
        <v>6008</v>
      </c>
      <c r="G7024" s="26" t="s">
        <v>9315</v>
      </c>
      <c r="H7024" s="24" t="s">
        <v>158</v>
      </c>
      <c r="I7024" s="24" t="s">
        <v>159</v>
      </c>
      <c r="J7024" s="27" t="s">
        <v>1</v>
      </c>
      <c r="K7024" s="28">
        <v>24.66</v>
      </c>
      <c r="L7024" s="28">
        <v>4.9051</v>
      </c>
    </row>
    <row r="7025" spans="1:12" x14ac:dyDescent="0.25">
      <c r="A7025" s="24" t="s">
        <v>3305</v>
      </c>
      <c r="B7025" s="26">
        <v>2015</v>
      </c>
      <c r="C7025" s="24">
        <v>9</v>
      </c>
      <c r="D7025" s="24" t="s">
        <v>261</v>
      </c>
      <c r="E7025" s="26">
        <v>239</v>
      </c>
      <c r="F7025" s="24">
        <v>6009</v>
      </c>
      <c r="G7025" s="26" t="s">
        <v>9316</v>
      </c>
      <c r="H7025" s="24" t="s">
        <v>257</v>
      </c>
      <c r="I7025" s="24" t="s">
        <v>258</v>
      </c>
      <c r="J7025" s="27" t="s">
        <v>1</v>
      </c>
      <c r="K7025" s="28">
        <v>30.98</v>
      </c>
      <c r="L7025" s="28">
        <v>22.349299999999999</v>
      </c>
    </row>
    <row r="7026" spans="1:12" x14ac:dyDescent="0.25">
      <c r="A7026" s="24" t="s">
        <v>3305</v>
      </c>
      <c r="B7026" s="26">
        <v>2015</v>
      </c>
      <c r="C7026" s="24">
        <v>9</v>
      </c>
      <c r="D7026" s="24" t="s">
        <v>261</v>
      </c>
      <c r="E7026" s="26">
        <v>239</v>
      </c>
      <c r="F7026" s="24">
        <v>6010</v>
      </c>
      <c r="G7026" s="26" t="s">
        <v>9317</v>
      </c>
      <c r="H7026" s="24" t="s">
        <v>460</v>
      </c>
      <c r="I7026" s="24" t="s">
        <v>461</v>
      </c>
      <c r="J7026" s="27" t="s">
        <v>1</v>
      </c>
      <c r="K7026" s="28">
        <v>23.78</v>
      </c>
      <c r="L7026" s="28">
        <v>3.04</v>
      </c>
    </row>
    <row r="7027" spans="1:12" x14ac:dyDescent="0.25">
      <c r="A7027" s="24" t="s">
        <v>3305</v>
      </c>
      <c r="B7027" s="26">
        <v>2015</v>
      </c>
      <c r="C7027" s="24">
        <v>9</v>
      </c>
      <c r="D7027" s="24" t="s">
        <v>261</v>
      </c>
      <c r="E7027" s="26">
        <v>239</v>
      </c>
      <c r="F7027" s="24">
        <v>6011</v>
      </c>
      <c r="G7027" s="26" t="s">
        <v>9318</v>
      </c>
      <c r="H7027" s="24" t="s">
        <v>102</v>
      </c>
      <c r="I7027" s="24" t="s">
        <v>103</v>
      </c>
      <c r="J7027" s="27" t="s">
        <v>1</v>
      </c>
      <c r="K7027" s="28">
        <v>25.28</v>
      </c>
      <c r="L7027" s="28">
        <v>25.248699999999999</v>
      </c>
    </row>
    <row r="7028" spans="1:12" x14ac:dyDescent="0.25">
      <c r="A7028" s="24" t="s">
        <v>3305</v>
      </c>
      <c r="B7028" s="26">
        <v>2015</v>
      </c>
      <c r="C7028" s="24">
        <v>9</v>
      </c>
      <c r="D7028" s="24" t="s">
        <v>261</v>
      </c>
      <c r="E7028" s="26">
        <v>239</v>
      </c>
      <c r="F7028" s="24">
        <v>6012</v>
      </c>
      <c r="G7028" s="26" t="s">
        <v>9319</v>
      </c>
      <c r="H7028" s="24" t="s">
        <v>39</v>
      </c>
      <c r="I7028" s="24" t="s">
        <v>40</v>
      </c>
      <c r="J7028" s="27" t="s">
        <v>1</v>
      </c>
      <c r="K7028" s="28">
        <v>28.87</v>
      </c>
      <c r="L7028" s="28">
        <v>8.2592999999999996</v>
      </c>
    </row>
    <row r="7029" spans="1:12" x14ac:dyDescent="0.25">
      <c r="A7029" s="24" t="s">
        <v>3305</v>
      </c>
      <c r="B7029" s="26">
        <v>2015</v>
      </c>
      <c r="C7029" s="24">
        <v>9</v>
      </c>
      <c r="D7029" s="24" t="s">
        <v>261</v>
      </c>
      <c r="E7029" s="26">
        <v>239</v>
      </c>
      <c r="F7029" s="24">
        <v>6013</v>
      </c>
      <c r="G7029" s="26" t="s">
        <v>9320</v>
      </c>
      <c r="H7029" s="24" t="s">
        <v>98</v>
      </c>
      <c r="I7029" s="24" t="s">
        <v>99</v>
      </c>
      <c r="J7029" s="27" t="s">
        <v>1</v>
      </c>
      <c r="K7029" s="28">
        <v>172.02</v>
      </c>
      <c r="L7029" s="28">
        <v>0</v>
      </c>
    </row>
    <row r="7030" spans="1:12" x14ac:dyDescent="0.25">
      <c r="A7030" s="24" t="s">
        <v>3305</v>
      </c>
      <c r="B7030" s="26">
        <v>2015</v>
      </c>
      <c r="C7030" s="24">
        <v>9</v>
      </c>
      <c r="D7030" s="24" t="s">
        <v>261</v>
      </c>
      <c r="E7030" s="26">
        <v>239</v>
      </c>
      <c r="F7030" s="24">
        <v>6014</v>
      </c>
      <c r="G7030" s="26" t="s">
        <v>9321</v>
      </c>
      <c r="H7030" s="24" t="s">
        <v>98</v>
      </c>
      <c r="I7030" s="24" t="s">
        <v>99</v>
      </c>
      <c r="J7030" s="27" t="s">
        <v>1</v>
      </c>
      <c r="K7030" s="28">
        <v>150.77000000000001</v>
      </c>
      <c r="L7030" s="28">
        <v>19.25</v>
      </c>
    </row>
    <row r="7031" spans="1:12" x14ac:dyDescent="0.25">
      <c r="A7031" s="24" t="s">
        <v>3305</v>
      </c>
      <c r="B7031" s="26">
        <v>2015</v>
      </c>
      <c r="C7031" s="24">
        <v>9</v>
      </c>
      <c r="D7031" s="24" t="s">
        <v>261</v>
      </c>
      <c r="E7031" s="26">
        <v>239</v>
      </c>
      <c r="F7031" s="24">
        <v>6015</v>
      </c>
      <c r="G7031" s="26" t="s">
        <v>9322</v>
      </c>
      <c r="H7031" s="24" t="s">
        <v>164</v>
      </c>
      <c r="I7031" s="24" t="s">
        <v>165</v>
      </c>
      <c r="J7031" s="27" t="s">
        <v>1</v>
      </c>
      <c r="K7031" s="28">
        <v>117.25</v>
      </c>
      <c r="L7031" s="28">
        <v>40.114199999999997</v>
      </c>
    </row>
    <row r="7032" spans="1:12" x14ac:dyDescent="0.25">
      <c r="A7032" s="24" t="s">
        <v>3305</v>
      </c>
      <c r="B7032" s="26">
        <v>2015</v>
      </c>
      <c r="C7032" s="24">
        <v>9</v>
      </c>
      <c r="D7032" s="24" t="s">
        <v>261</v>
      </c>
      <c r="E7032" s="26">
        <v>239</v>
      </c>
      <c r="F7032" s="24">
        <v>6016</v>
      </c>
      <c r="G7032" s="26" t="s">
        <v>9323</v>
      </c>
      <c r="H7032" s="24" t="s">
        <v>98</v>
      </c>
      <c r="I7032" s="24" t="s">
        <v>99</v>
      </c>
      <c r="J7032" s="27" t="s">
        <v>1</v>
      </c>
      <c r="K7032" s="28">
        <v>39.369999999999997</v>
      </c>
      <c r="L7032" s="28">
        <v>26.6981</v>
      </c>
    </row>
    <row r="7033" spans="1:12" x14ac:dyDescent="0.25">
      <c r="A7033" s="24" t="s">
        <v>3305</v>
      </c>
      <c r="B7033" s="26">
        <v>2015</v>
      </c>
      <c r="C7033" s="24">
        <v>9</v>
      </c>
      <c r="D7033" s="24" t="s">
        <v>261</v>
      </c>
      <c r="E7033" s="26">
        <v>239</v>
      </c>
      <c r="F7033" s="24">
        <v>6017</v>
      </c>
      <c r="G7033" s="26" t="s">
        <v>9324</v>
      </c>
      <c r="H7033" s="24" t="s">
        <v>1698</v>
      </c>
      <c r="I7033" s="24" t="s">
        <v>1699</v>
      </c>
      <c r="J7033" s="27" t="s">
        <v>1</v>
      </c>
      <c r="K7033" s="28">
        <v>34.340000000000003</v>
      </c>
      <c r="L7033" s="28">
        <v>26.075800000000001</v>
      </c>
    </row>
    <row r="7034" spans="1:12" x14ac:dyDescent="0.25">
      <c r="A7034" s="24" t="s">
        <v>3305</v>
      </c>
      <c r="B7034" s="26">
        <v>2015</v>
      </c>
      <c r="C7034" s="24">
        <v>9</v>
      </c>
      <c r="D7034" s="24" t="s">
        <v>261</v>
      </c>
      <c r="E7034" s="26">
        <v>239</v>
      </c>
      <c r="F7034" s="24">
        <v>6018</v>
      </c>
      <c r="G7034" s="26" t="s">
        <v>9325</v>
      </c>
      <c r="H7034" s="24" t="s">
        <v>332</v>
      </c>
      <c r="I7034" s="24" t="s">
        <v>333</v>
      </c>
      <c r="J7034" s="27" t="s">
        <v>1</v>
      </c>
      <c r="K7034" s="28">
        <v>29.31</v>
      </c>
      <c r="L7034" s="28">
        <v>27.379300000000001</v>
      </c>
    </row>
    <row r="7035" spans="1:12" x14ac:dyDescent="0.25">
      <c r="A7035" s="24" t="s">
        <v>3305</v>
      </c>
      <c r="B7035" s="26">
        <v>2015</v>
      </c>
      <c r="C7035" s="24">
        <v>9</v>
      </c>
      <c r="D7035" s="24" t="s">
        <v>261</v>
      </c>
      <c r="E7035" s="26">
        <v>239</v>
      </c>
      <c r="F7035" s="24">
        <v>6019</v>
      </c>
      <c r="G7035" s="26" t="s">
        <v>9326</v>
      </c>
      <c r="H7035" s="24" t="s">
        <v>1834</v>
      </c>
      <c r="I7035" s="24" t="s">
        <v>1835</v>
      </c>
      <c r="J7035" s="27" t="s">
        <v>1</v>
      </c>
      <c r="K7035" s="28">
        <v>19.25</v>
      </c>
      <c r="L7035" s="28">
        <v>0</v>
      </c>
    </row>
    <row r="7036" spans="1:12" x14ac:dyDescent="0.25">
      <c r="A7036" s="24" t="s">
        <v>3305</v>
      </c>
      <c r="B7036" s="26">
        <v>2015</v>
      </c>
      <c r="C7036" s="24">
        <v>9</v>
      </c>
      <c r="D7036" s="24" t="s">
        <v>261</v>
      </c>
      <c r="E7036" s="26">
        <v>239</v>
      </c>
      <c r="F7036" s="24">
        <v>6020</v>
      </c>
      <c r="G7036" s="26" t="s">
        <v>9327</v>
      </c>
      <c r="H7036" s="24" t="s">
        <v>164</v>
      </c>
      <c r="I7036" s="24" t="s">
        <v>165</v>
      </c>
      <c r="J7036" s="27" t="s">
        <v>1</v>
      </c>
      <c r="K7036" s="28">
        <v>67.319999999999993</v>
      </c>
      <c r="L7036" s="28">
        <v>14.0951</v>
      </c>
    </row>
    <row r="7037" spans="1:12" x14ac:dyDescent="0.25">
      <c r="A7037" s="24" t="s">
        <v>3305</v>
      </c>
      <c r="B7037" s="26">
        <v>2015</v>
      </c>
      <c r="C7037" s="24">
        <v>9</v>
      </c>
      <c r="D7037" s="24" t="s">
        <v>261</v>
      </c>
      <c r="E7037" s="26">
        <v>239</v>
      </c>
      <c r="F7037" s="24">
        <v>6021</v>
      </c>
      <c r="G7037" s="26" t="s">
        <v>9328</v>
      </c>
      <c r="H7037" s="24" t="s">
        <v>168</v>
      </c>
      <c r="I7037" s="24" t="s">
        <v>169</v>
      </c>
      <c r="J7037" s="27" t="s">
        <v>1</v>
      </c>
      <c r="K7037" s="28">
        <v>24.1</v>
      </c>
      <c r="L7037" s="28">
        <v>10.677300000000001</v>
      </c>
    </row>
    <row r="7038" spans="1:12" x14ac:dyDescent="0.25">
      <c r="A7038" s="24" t="s">
        <v>3305</v>
      </c>
      <c r="B7038" s="26">
        <v>2015</v>
      </c>
      <c r="C7038" s="24">
        <v>9</v>
      </c>
      <c r="D7038" s="24" t="s">
        <v>261</v>
      </c>
      <c r="E7038" s="26">
        <v>239</v>
      </c>
      <c r="F7038" s="24">
        <v>6022</v>
      </c>
      <c r="G7038" s="26" t="s">
        <v>9329</v>
      </c>
      <c r="H7038" s="24" t="s">
        <v>1166</v>
      </c>
      <c r="I7038" s="24" t="s">
        <v>1167</v>
      </c>
      <c r="J7038" s="27" t="s">
        <v>1</v>
      </c>
      <c r="K7038" s="28">
        <v>44.14</v>
      </c>
      <c r="L7038" s="28">
        <v>22.1</v>
      </c>
    </row>
    <row r="7039" spans="1:12" x14ac:dyDescent="0.25">
      <c r="A7039" s="24" t="s">
        <v>3305</v>
      </c>
      <c r="B7039" s="26">
        <v>2015</v>
      </c>
      <c r="C7039" s="24">
        <v>9</v>
      </c>
      <c r="D7039" s="24" t="s">
        <v>261</v>
      </c>
      <c r="E7039" s="26">
        <v>239</v>
      </c>
      <c r="F7039" s="24">
        <v>6023</v>
      </c>
      <c r="G7039" s="26" t="s">
        <v>9330</v>
      </c>
      <c r="H7039" s="24" t="s">
        <v>1836</v>
      </c>
      <c r="I7039" s="24" t="s">
        <v>1837</v>
      </c>
      <c r="J7039" s="27" t="s">
        <v>1</v>
      </c>
      <c r="K7039" s="28">
        <v>11.8</v>
      </c>
      <c r="L7039" s="28">
        <v>11.798999999999999</v>
      </c>
    </row>
    <row r="7040" spans="1:12" x14ac:dyDescent="0.25">
      <c r="A7040" s="24" t="s">
        <v>3305</v>
      </c>
      <c r="B7040" s="26">
        <v>2015</v>
      </c>
      <c r="C7040" s="24">
        <v>9</v>
      </c>
      <c r="D7040" s="24" t="s">
        <v>261</v>
      </c>
      <c r="E7040" s="26">
        <v>239</v>
      </c>
      <c r="F7040" s="24">
        <v>1030</v>
      </c>
      <c r="G7040" s="26" t="s">
        <v>4337</v>
      </c>
      <c r="H7040" s="24" t="s">
        <v>648</v>
      </c>
      <c r="I7040" s="24" t="s">
        <v>649</v>
      </c>
      <c r="J7040" s="27" t="s">
        <v>1</v>
      </c>
      <c r="K7040" s="28">
        <v>33.85</v>
      </c>
      <c r="L7040" s="28">
        <v>25.337499999999999</v>
      </c>
    </row>
    <row r="7041" spans="1:12" x14ac:dyDescent="0.25">
      <c r="A7041" s="24" t="s">
        <v>3305</v>
      </c>
      <c r="B7041" s="26">
        <v>2015</v>
      </c>
      <c r="C7041" s="24">
        <v>9</v>
      </c>
      <c r="D7041" s="24" t="s">
        <v>261</v>
      </c>
      <c r="E7041" s="26">
        <v>239</v>
      </c>
      <c r="F7041" s="24">
        <v>1031</v>
      </c>
      <c r="G7041" s="26" t="s">
        <v>4338</v>
      </c>
      <c r="H7041" s="24" t="s">
        <v>372</v>
      </c>
      <c r="I7041" s="24" t="s">
        <v>373</v>
      </c>
      <c r="J7041" s="27" t="s">
        <v>1</v>
      </c>
      <c r="K7041" s="28">
        <v>3.29</v>
      </c>
      <c r="L7041" s="28">
        <v>3.29</v>
      </c>
    </row>
    <row r="7042" spans="1:12" x14ac:dyDescent="0.25">
      <c r="A7042" s="24" t="s">
        <v>3305</v>
      </c>
      <c r="B7042" s="26">
        <v>2015</v>
      </c>
      <c r="C7042" s="24">
        <v>9</v>
      </c>
      <c r="D7042" s="24" t="s">
        <v>261</v>
      </c>
      <c r="E7042" s="26">
        <v>239</v>
      </c>
      <c r="F7042" s="24">
        <v>1032</v>
      </c>
      <c r="G7042" s="26" t="s">
        <v>4339</v>
      </c>
      <c r="H7042" s="24" t="s">
        <v>198</v>
      </c>
      <c r="I7042" s="24" t="s">
        <v>199</v>
      </c>
      <c r="J7042" s="27" t="s">
        <v>1</v>
      </c>
      <c r="K7042" s="28">
        <v>124.71</v>
      </c>
      <c r="L7042" s="28">
        <v>50.033900000000003</v>
      </c>
    </row>
    <row r="7043" spans="1:12" x14ac:dyDescent="0.25">
      <c r="A7043" s="24" t="s">
        <v>3305</v>
      </c>
      <c r="B7043" s="26">
        <v>2015</v>
      </c>
      <c r="C7043" s="24">
        <v>9</v>
      </c>
      <c r="D7043" s="24" t="s">
        <v>261</v>
      </c>
      <c r="E7043" s="26">
        <v>239</v>
      </c>
      <c r="F7043" s="24">
        <v>6024</v>
      </c>
      <c r="G7043" s="26" t="s">
        <v>9331</v>
      </c>
      <c r="H7043" s="24" t="s">
        <v>1296</v>
      </c>
      <c r="I7043" s="24" t="s">
        <v>1297</v>
      </c>
      <c r="J7043" s="27" t="s">
        <v>1</v>
      </c>
      <c r="K7043" s="28">
        <v>172.02</v>
      </c>
      <c r="L7043" s="28">
        <v>0</v>
      </c>
    </row>
    <row r="7044" spans="1:12" x14ac:dyDescent="0.25">
      <c r="A7044" s="24" t="s">
        <v>3305</v>
      </c>
      <c r="B7044" s="26">
        <v>2015</v>
      </c>
      <c r="C7044" s="24">
        <v>9</v>
      </c>
      <c r="D7044" s="24" t="s">
        <v>261</v>
      </c>
      <c r="E7044" s="26">
        <v>239</v>
      </c>
      <c r="F7044" s="24">
        <v>3978</v>
      </c>
      <c r="G7044" s="26" t="s">
        <v>7285</v>
      </c>
      <c r="H7044" s="24" t="s">
        <v>406</v>
      </c>
      <c r="I7044" s="24" t="s">
        <v>407</v>
      </c>
      <c r="J7044" s="27" t="s">
        <v>1</v>
      </c>
      <c r="K7044" s="28">
        <v>12.3</v>
      </c>
      <c r="L7044" s="28">
        <v>8.2592999999999996</v>
      </c>
    </row>
    <row r="7045" spans="1:12" x14ac:dyDescent="0.25">
      <c r="A7045" s="24" t="s">
        <v>3305</v>
      </c>
      <c r="B7045" s="26">
        <v>2015</v>
      </c>
      <c r="C7045" s="24">
        <v>9</v>
      </c>
      <c r="D7045" s="24" t="s">
        <v>261</v>
      </c>
      <c r="E7045" s="26">
        <v>239</v>
      </c>
      <c r="F7045" s="24">
        <v>6025</v>
      </c>
      <c r="G7045" s="26" t="s">
        <v>9332</v>
      </c>
      <c r="H7045" s="24" t="s">
        <v>1220</v>
      </c>
      <c r="I7045" s="24" t="s">
        <v>1221</v>
      </c>
      <c r="J7045" s="27" t="s">
        <v>1</v>
      </c>
      <c r="K7045" s="28">
        <v>10.87</v>
      </c>
      <c r="L7045" s="28">
        <v>10.8675</v>
      </c>
    </row>
    <row r="7046" spans="1:12" x14ac:dyDescent="0.25">
      <c r="A7046" s="24" t="s">
        <v>3305</v>
      </c>
      <c r="B7046" s="26">
        <v>2015</v>
      </c>
      <c r="C7046" s="24">
        <v>9</v>
      </c>
      <c r="D7046" s="24" t="s">
        <v>261</v>
      </c>
      <c r="E7046" s="26">
        <v>239</v>
      </c>
      <c r="F7046" s="24">
        <v>6026</v>
      </c>
      <c r="G7046" s="26" t="s">
        <v>9333</v>
      </c>
      <c r="H7046" s="24" t="s">
        <v>224</v>
      </c>
      <c r="I7046" s="24" t="s">
        <v>225</v>
      </c>
      <c r="J7046" s="27" t="s">
        <v>1</v>
      </c>
      <c r="K7046" s="28">
        <v>43.1</v>
      </c>
      <c r="L7046" s="28">
        <v>15.705399999999999</v>
      </c>
    </row>
    <row r="7047" spans="1:12" x14ac:dyDescent="0.25">
      <c r="A7047" s="24" t="s">
        <v>3305</v>
      </c>
      <c r="B7047" s="26">
        <v>2015</v>
      </c>
      <c r="C7047" s="24">
        <v>9</v>
      </c>
      <c r="D7047" s="24" t="s">
        <v>261</v>
      </c>
      <c r="E7047" s="26">
        <v>239</v>
      </c>
      <c r="F7047" s="24">
        <v>6027</v>
      </c>
      <c r="G7047" s="26" t="s">
        <v>9334</v>
      </c>
      <c r="H7047" s="24" t="s">
        <v>1740</v>
      </c>
      <c r="I7047" s="24" t="s">
        <v>1741</v>
      </c>
      <c r="J7047" s="27" t="s">
        <v>1</v>
      </c>
      <c r="K7047" s="28">
        <v>222.07</v>
      </c>
      <c r="L7047" s="28">
        <v>179.84</v>
      </c>
    </row>
    <row r="7048" spans="1:12" x14ac:dyDescent="0.25">
      <c r="A7048" s="24" t="s">
        <v>3305</v>
      </c>
      <c r="B7048" s="26">
        <v>2015</v>
      </c>
      <c r="C7048" s="24">
        <v>9</v>
      </c>
      <c r="D7048" s="24" t="s">
        <v>261</v>
      </c>
      <c r="E7048" s="26">
        <v>239</v>
      </c>
      <c r="F7048" s="24">
        <v>6028</v>
      </c>
      <c r="G7048" s="26" t="s">
        <v>9335</v>
      </c>
      <c r="H7048" s="24" t="s">
        <v>406</v>
      </c>
      <c r="I7048" s="24" t="s">
        <v>407</v>
      </c>
      <c r="J7048" s="27" t="s">
        <v>1</v>
      </c>
      <c r="K7048" s="28">
        <v>31.17</v>
      </c>
      <c r="L7048" s="28">
        <v>8.2592999999999996</v>
      </c>
    </row>
    <row r="7049" spans="1:12" x14ac:dyDescent="0.25">
      <c r="A7049" s="24" t="s">
        <v>3305</v>
      </c>
      <c r="B7049" s="26">
        <v>2015</v>
      </c>
      <c r="C7049" s="24">
        <v>9</v>
      </c>
      <c r="D7049" s="24" t="s">
        <v>261</v>
      </c>
      <c r="E7049" s="26">
        <v>239</v>
      </c>
      <c r="F7049" s="24">
        <v>6029</v>
      </c>
      <c r="G7049" s="26" t="s">
        <v>9336</v>
      </c>
      <c r="H7049" s="24" t="s">
        <v>98</v>
      </c>
      <c r="I7049" s="24" t="s">
        <v>99</v>
      </c>
      <c r="J7049" s="27" t="s">
        <v>1</v>
      </c>
      <c r="K7049" s="28">
        <v>172.02</v>
      </c>
      <c r="L7049" s="28">
        <v>0</v>
      </c>
    </row>
    <row r="7050" spans="1:12" x14ac:dyDescent="0.25">
      <c r="A7050" s="24" t="s">
        <v>3305</v>
      </c>
      <c r="B7050" s="26">
        <v>2015</v>
      </c>
      <c r="C7050" s="24">
        <v>9</v>
      </c>
      <c r="D7050" s="24" t="s">
        <v>261</v>
      </c>
      <c r="E7050" s="26">
        <v>239</v>
      </c>
      <c r="F7050" s="24">
        <v>6030</v>
      </c>
      <c r="G7050" s="26" t="s">
        <v>9337</v>
      </c>
      <c r="H7050" s="24" t="s">
        <v>77</v>
      </c>
      <c r="I7050" s="24" t="s">
        <v>78</v>
      </c>
      <c r="J7050" s="27" t="s">
        <v>1</v>
      </c>
      <c r="K7050" s="28">
        <v>51.74</v>
      </c>
      <c r="L7050" s="28">
        <v>51.718699999999998</v>
      </c>
    </row>
    <row r="7051" spans="1:12" x14ac:dyDescent="0.25">
      <c r="A7051" s="24" t="s">
        <v>3305</v>
      </c>
      <c r="B7051" s="26">
        <v>2015</v>
      </c>
      <c r="C7051" s="24">
        <v>9</v>
      </c>
      <c r="D7051" s="24" t="s">
        <v>261</v>
      </c>
      <c r="E7051" s="26">
        <v>239</v>
      </c>
      <c r="F7051" s="24">
        <v>3979</v>
      </c>
      <c r="G7051" s="26" t="s">
        <v>7286</v>
      </c>
      <c r="H7051" s="24" t="s">
        <v>406</v>
      </c>
      <c r="I7051" s="24" t="s">
        <v>407</v>
      </c>
      <c r="J7051" s="27" t="s">
        <v>1</v>
      </c>
      <c r="K7051" s="28">
        <v>23.35</v>
      </c>
      <c r="L7051" s="28">
        <v>21.594899999999999</v>
      </c>
    </row>
    <row r="7052" spans="1:12" x14ac:dyDescent="0.25">
      <c r="A7052" s="24" t="s">
        <v>3305</v>
      </c>
      <c r="B7052" s="26">
        <v>2015</v>
      </c>
      <c r="C7052" s="24">
        <v>9</v>
      </c>
      <c r="D7052" s="24" t="s">
        <v>261</v>
      </c>
      <c r="E7052" s="26">
        <v>239</v>
      </c>
      <c r="F7052" s="24">
        <v>6031</v>
      </c>
      <c r="G7052" s="26" t="s">
        <v>9338</v>
      </c>
      <c r="H7052" s="24" t="s">
        <v>94</v>
      </c>
      <c r="I7052" s="24" t="s">
        <v>95</v>
      </c>
      <c r="J7052" s="27" t="s">
        <v>1</v>
      </c>
      <c r="K7052" s="28">
        <v>99.12</v>
      </c>
      <c r="L7052" s="28">
        <v>40.850200000000001</v>
      </c>
    </row>
    <row r="7053" spans="1:12" x14ac:dyDescent="0.25">
      <c r="A7053" s="24" t="s">
        <v>3305</v>
      </c>
      <c r="B7053" s="26">
        <v>2015</v>
      </c>
      <c r="C7053" s="24">
        <v>9</v>
      </c>
      <c r="D7053" s="24" t="s">
        <v>261</v>
      </c>
      <c r="E7053" s="26">
        <v>239</v>
      </c>
      <c r="F7053" s="24">
        <v>6032</v>
      </c>
      <c r="G7053" s="26" t="s">
        <v>9339</v>
      </c>
      <c r="H7053" s="24" t="s">
        <v>646</v>
      </c>
      <c r="I7053" s="24" t="s">
        <v>647</v>
      </c>
      <c r="J7053" s="27" t="s">
        <v>1</v>
      </c>
      <c r="K7053" s="28">
        <v>18.88</v>
      </c>
      <c r="L7053" s="28">
        <v>11.05</v>
      </c>
    </row>
    <row r="7054" spans="1:12" x14ac:dyDescent="0.25">
      <c r="A7054" s="24" t="s">
        <v>3305</v>
      </c>
      <c r="B7054" s="26">
        <v>2015</v>
      </c>
      <c r="C7054" s="24">
        <v>9</v>
      </c>
      <c r="D7054" s="24" t="s">
        <v>261</v>
      </c>
      <c r="E7054" s="26">
        <v>239</v>
      </c>
      <c r="F7054" s="24">
        <v>6033</v>
      </c>
      <c r="G7054" s="26" t="s">
        <v>9340</v>
      </c>
      <c r="H7054" s="24" t="s">
        <v>77</v>
      </c>
      <c r="I7054" s="24" t="s">
        <v>78</v>
      </c>
      <c r="J7054" s="27" t="s">
        <v>1</v>
      </c>
      <c r="K7054" s="28">
        <v>8.07</v>
      </c>
      <c r="L7054" s="28">
        <v>8.07</v>
      </c>
    </row>
    <row r="7055" spans="1:12" x14ac:dyDescent="0.25">
      <c r="A7055" s="24" t="s">
        <v>3305</v>
      </c>
      <c r="B7055" s="26">
        <v>2015</v>
      </c>
      <c r="C7055" s="24">
        <v>9</v>
      </c>
      <c r="D7055" s="24" t="s">
        <v>261</v>
      </c>
      <c r="E7055" s="26">
        <v>239</v>
      </c>
      <c r="F7055" s="24">
        <v>6034</v>
      </c>
      <c r="G7055" s="26" t="s">
        <v>9341</v>
      </c>
      <c r="H7055" s="24" t="s">
        <v>164</v>
      </c>
      <c r="I7055" s="24" t="s">
        <v>165</v>
      </c>
      <c r="J7055" s="27" t="s">
        <v>1</v>
      </c>
      <c r="K7055" s="28">
        <v>623.54</v>
      </c>
      <c r="L7055" s="28">
        <v>57.8095</v>
      </c>
    </row>
    <row r="7056" spans="1:12" x14ac:dyDescent="0.25">
      <c r="A7056" s="24" t="s">
        <v>3305</v>
      </c>
      <c r="B7056" s="26">
        <v>2015</v>
      </c>
      <c r="C7056" s="24">
        <v>9</v>
      </c>
      <c r="D7056" s="24" t="s">
        <v>261</v>
      </c>
      <c r="E7056" s="26">
        <v>239</v>
      </c>
      <c r="F7056" s="24">
        <v>6035</v>
      </c>
      <c r="G7056" s="26" t="s">
        <v>9342</v>
      </c>
      <c r="H7056" s="24" t="s">
        <v>700</v>
      </c>
      <c r="I7056" s="24" t="s">
        <v>701</v>
      </c>
      <c r="J7056" s="27" t="s">
        <v>1</v>
      </c>
      <c r="K7056" s="28">
        <v>20.18</v>
      </c>
      <c r="L7056" s="28">
        <v>20.175799999999999</v>
      </c>
    </row>
    <row r="7057" spans="1:12" x14ac:dyDescent="0.25">
      <c r="A7057" s="24" t="s">
        <v>3305</v>
      </c>
      <c r="B7057" s="26">
        <v>2015</v>
      </c>
      <c r="C7057" s="24">
        <v>9</v>
      </c>
      <c r="D7057" s="24" t="s">
        <v>261</v>
      </c>
      <c r="E7057" s="26">
        <v>239</v>
      </c>
      <c r="F7057" s="24">
        <v>6036</v>
      </c>
      <c r="G7057" s="26" t="s">
        <v>9343</v>
      </c>
      <c r="H7057" s="24" t="s">
        <v>110</v>
      </c>
      <c r="I7057" s="24" t="s">
        <v>111</v>
      </c>
      <c r="J7057" s="27" t="s">
        <v>1</v>
      </c>
      <c r="K7057" s="28">
        <v>7.83</v>
      </c>
      <c r="L7057" s="28">
        <v>0</v>
      </c>
    </row>
    <row r="7058" spans="1:12" x14ac:dyDescent="0.25">
      <c r="A7058" s="24" t="s">
        <v>3305</v>
      </c>
      <c r="B7058" s="26">
        <v>2015</v>
      </c>
      <c r="C7058" s="24">
        <v>9</v>
      </c>
      <c r="D7058" s="24" t="s">
        <v>261</v>
      </c>
      <c r="E7058" s="26">
        <v>239</v>
      </c>
      <c r="F7058" s="24">
        <v>6037</v>
      </c>
      <c r="G7058" s="26" t="s">
        <v>9344</v>
      </c>
      <c r="H7058" s="24" t="s">
        <v>77</v>
      </c>
      <c r="I7058" s="24" t="s">
        <v>78</v>
      </c>
      <c r="J7058" s="27" t="s">
        <v>1</v>
      </c>
      <c r="K7058" s="28">
        <v>11.62</v>
      </c>
      <c r="L7058" s="28">
        <v>11.6127</v>
      </c>
    </row>
    <row r="7059" spans="1:12" x14ac:dyDescent="0.25">
      <c r="A7059" s="24" t="s">
        <v>3305</v>
      </c>
      <c r="B7059" s="26">
        <v>2015</v>
      </c>
      <c r="C7059" s="24">
        <v>9</v>
      </c>
      <c r="D7059" s="24" t="s">
        <v>261</v>
      </c>
      <c r="E7059" s="26">
        <v>239</v>
      </c>
      <c r="F7059" s="24">
        <v>6038</v>
      </c>
      <c r="G7059" s="26" t="s">
        <v>9345</v>
      </c>
      <c r="H7059" s="24" t="s">
        <v>77</v>
      </c>
      <c r="I7059" s="24" t="s">
        <v>78</v>
      </c>
      <c r="J7059" s="27" t="s">
        <v>1</v>
      </c>
      <c r="K7059" s="28">
        <v>12.55</v>
      </c>
      <c r="L7059" s="28">
        <v>12.5442</v>
      </c>
    </row>
    <row r="7060" spans="1:12" x14ac:dyDescent="0.25">
      <c r="A7060" s="24" t="s">
        <v>3305</v>
      </c>
      <c r="B7060" s="26">
        <v>2015</v>
      </c>
      <c r="C7060" s="24">
        <v>9</v>
      </c>
      <c r="D7060" s="24" t="s">
        <v>261</v>
      </c>
      <c r="E7060" s="26">
        <v>239</v>
      </c>
      <c r="F7060" s="24">
        <v>6039</v>
      </c>
      <c r="G7060" s="26" t="s">
        <v>9346</v>
      </c>
      <c r="H7060" s="24" t="s">
        <v>570</v>
      </c>
      <c r="I7060" s="24" t="s">
        <v>571</v>
      </c>
      <c r="J7060" s="27" t="s">
        <v>1</v>
      </c>
      <c r="K7060" s="28">
        <v>7.83</v>
      </c>
      <c r="L7060" s="28">
        <v>0</v>
      </c>
    </row>
    <row r="7061" spans="1:12" x14ac:dyDescent="0.25">
      <c r="A7061" s="24" t="s">
        <v>3305</v>
      </c>
      <c r="B7061" s="26">
        <v>2015</v>
      </c>
      <c r="C7061" s="24">
        <v>9</v>
      </c>
      <c r="D7061" s="24" t="s">
        <v>261</v>
      </c>
      <c r="E7061" s="26">
        <v>239</v>
      </c>
      <c r="F7061" s="24">
        <v>6040</v>
      </c>
      <c r="G7061" s="26" t="s">
        <v>9347</v>
      </c>
      <c r="H7061" s="24" t="s">
        <v>830</v>
      </c>
      <c r="I7061" s="24" t="s">
        <v>831</v>
      </c>
      <c r="J7061" s="27" t="s">
        <v>1</v>
      </c>
      <c r="K7061" s="28">
        <v>11.18</v>
      </c>
      <c r="L7061" s="28">
        <v>11.178000000000001</v>
      </c>
    </row>
    <row r="7062" spans="1:12" x14ac:dyDescent="0.25">
      <c r="A7062" s="24" t="s">
        <v>3305</v>
      </c>
      <c r="B7062" s="26">
        <v>2015</v>
      </c>
      <c r="C7062" s="24">
        <v>9</v>
      </c>
      <c r="D7062" s="24" t="s">
        <v>261</v>
      </c>
      <c r="E7062" s="26">
        <v>239</v>
      </c>
      <c r="F7062" s="24">
        <v>6041</v>
      </c>
      <c r="G7062" s="26" t="s">
        <v>9348</v>
      </c>
      <c r="H7062" s="24" t="s">
        <v>1672</v>
      </c>
      <c r="I7062" s="24" t="s">
        <v>1673</v>
      </c>
      <c r="J7062" s="27" t="s">
        <v>1</v>
      </c>
      <c r="K7062" s="28">
        <v>19.82</v>
      </c>
      <c r="L7062" s="28">
        <v>0</v>
      </c>
    </row>
    <row r="7063" spans="1:12" x14ac:dyDescent="0.25">
      <c r="A7063" s="24" t="s">
        <v>3305</v>
      </c>
      <c r="B7063" s="26">
        <v>2015</v>
      </c>
      <c r="C7063" s="24">
        <v>9</v>
      </c>
      <c r="D7063" s="24" t="s">
        <v>261</v>
      </c>
      <c r="E7063" s="26">
        <v>239</v>
      </c>
      <c r="F7063" s="24">
        <v>6042</v>
      </c>
      <c r="G7063" s="26" t="s">
        <v>9349</v>
      </c>
      <c r="H7063" s="24" t="s">
        <v>172</v>
      </c>
      <c r="I7063" s="24" t="s">
        <v>173</v>
      </c>
      <c r="J7063" s="27" t="s">
        <v>1</v>
      </c>
      <c r="K7063" s="28">
        <v>6.09</v>
      </c>
      <c r="L7063" s="28">
        <v>0</v>
      </c>
    </row>
    <row r="7064" spans="1:12" x14ac:dyDescent="0.25">
      <c r="A7064" s="24" t="s">
        <v>3305</v>
      </c>
      <c r="B7064" s="26">
        <v>2015</v>
      </c>
      <c r="C7064" s="24">
        <v>9</v>
      </c>
      <c r="D7064" s="24" t="s">
        <v>261</v>
      </c>
      <c r="E7064" s="26">
        <v>240</v>
      </c>
      <c r="F7064" s="24">
        <v>1038</v>
      </c>
      <c r="G7064" s="26" t="s">
        <v>4345</v>
      </c>
      <c r="H7064" s="24" t="s">
        <v>1462</v>
      </c>
      <c r="I7064" s="24" t="s">
        <v>1463</v>
      </c>
      <c r="J7064" s="27" t="s">
        <v>1</v>
      </c>
      <c r="K7064" s="28">
        <v>70.61</v>
      </c>
      <c r="L7064" s="28">
        <v>26.132999999999999</v>
      </c>
    </row>
    <row r="7065" spans="1:12" x14ac:dyDescent="0.25">
      <c r="A7065" s="24" t="s">
        <v>3305</v>
      </c>
      <c r="B7065" s="26">
        <v>2015</v>
      </c>
      <c r="C7065" s="24">
        <v>9</v>
      </c>
      <c r="D7065" s="24" t="s">
        <v>261</v>
      </c>
      <c r="E7065" s="26">
        <v>240</v>
      </c>
      <c r="F7065" s="24">
        <v>6043</v>
      </c>
      <c r="G7065" s="26" t="s">
        <v>9350</v>
      </c>
      <c r="H7065" s="24" t="s">
        <v>1010</v>
      </c>
      <c r="I7065" s="24" t="s">
        <v>1011</v>
      </c>
      <c r="J7065" s="27" t="s">
        <v>1</v>
      </c>
      <c r="K7065" s="28">
        <v>112.71</v>
      </c>
      <c r="L7065" s="28">
        <v>0</v>
      </c>
    </row>
    <row r="7066" spans="1:12" x14ac:dyDescent="0.25">
      <c r="A7066" s="24" t="s">
        <v>3305</v>
      </c>
      <c r="B7066" s="26">
        <v>2015</v>
      </c>
      <c r="C7066" s="24">
        <v>9</v>
      </c>
      <c r="D7066" s="24" t="s">
        <v>261</v>
      </c>
      <c r="E7066" s="26">
        <v>240</v>
      </c>
      <c r="F7066" s="24">
        <v>1060</v>
      </c>
      <c r="G7066" s="26" t="s">
        <v>4367</v>
      </c>
      <c r="H7066" s="24" t="s">
        <v>372</v>
      </c>
      <c r="I7066" s="24" t="s">
        <v>373</v>
      </c>
      <c r="J7066" s="27" t="s">
        <v>1</v>
      </c>
      <c r="K7066" s="28">
        <v>31.35</v>
      </c>
      <c r="L7066" s="28">
        <v>0</v>
      </c>
    </row>
    <row r="7067" spans="1:12" x14ac:dyDescent="0.25">
      <c r="A7067" s="24" t="s">
        <v>3305</v>
      </c>
      <c r="B7067" s="26">
        <v>2015</v>
      </c>
      <c r="C7067" s="24">
        <v>9</v>
      </c>
      <c r="D7067" s="24" t="s">
        <v>261</v>
      </c>
      <c r="E7067" s="26">
        <v>240</v>
      </c>
      <c r="F7067" s="24">
        <v>6044</v>
      </c>
      <c r="G7067" s="26" t="s">
        <v>9351</v>
      </c>
      <c r="H7067" s="24" t="s">
        <v>77</v>
      </c>
      <c r="I7067" s="24" t="s">
        <v>78</v>
      </c>
      <c r="J7067" s="27" t="s">
        <v>1</v>
      </c>
      <c r="K7067" s="28">
        <v>3.04</v>
      </c>
      <c r="L7067" s="28">
        <v>0</v>
      </c>
    </row>
    <row r="7068" spans="1:12" x14ac:dyDescent="0.25">
      <c r="A7068" s="24" t="s">
        <v>3305</v>
      </c>
      <c r="B7068" s="26">
        <v>2015</v>
      </c>
      <c r="C7068" s="24">
        <v>9</v>
      </c>
      <c r="D7068" s="24" t="s">
        <v>261</v>
      </c>
      <c r="E7068" s="26">
        <v>240</v>
      </c>
      <c r="F7068" s="24">
        <v>6045</v>
      </c>
      <c r="G7068" s="26" t="s">
        <v>9352</v>
      </c>
      <c r="H7068" s="24" t="s">
        <v>740</v>
      </c>
      <c r="I7068" s="24" t="s">
        <v>741</v>
      </c>
      <c r="J7068" s="27" t="s">
        <v>1</v>
      </c>
      <c r="K7068" s="28">
        <v>154.83000000000001</v>
      </c>
      <c r="L7068" s="28">
        <v>0</v>
      </c>
    </row>
    <row r="7069" spans="1:12" x14ac:dyDescent="0.25">
      <c r="A7069" s="24" t="s">
        <v>3305</v>
      </c>
      <c r="B7069" s="26">
        <v>2015</v>
      </c>
      <c r="C7069" s="24">
        <v>9</v>
      </c>
      <c r="D7069" s="24" t="s">
        <v>261</v>
      </c>
      <c r="E7069" s="26">
        <v>240</v>
      </c>
      <c r="F7069" s="24">
        <v>6046</v>
      </c>
      <c r="G7069" s="26" t="s">
        <v>9353</v>
      </c>
      <c r="H7069" s="24" t="s">
        <v>67</v>
      </c>
      <c r="I7069" s="24" t="s">
        <v>68</v>
      </c>
      <c r="J7069" s="27" t="s">
        <v>1</v>
      </c>
      <c r="K7069" s="28">
        <v>20.5</v>
      </c>
      <c r="L7069" s="28">
        <v>0</v>
      </c>
    </row>
    <row r="7070" spans="1:12" x14ac:dyDescent="0.25">
      <c r="A7070" s="24" t="s">
        <v>3305</v>
      </c>
      <c r="B7070" s="26">
        <v>2015</v>
      </c>
      <c r="C7070" s="24">
        <v>9</v>
      </c>
      <c r="D7070" s="24" t="s">
        <v>261</v>
      </c>
      <c r="E7070" s="26">
        <v>240</v>
      </c>
      <c r="F7070" s="24">
        <v>6047</v>
      </c>
      <c r="G7070" s="26" t="s">
        <v>9354</v>
      </c>
      <c r="H7070" s="24" t="s">
        <v>77</v>
      </c>
      <c r="I7070" s="24" t="s">
        <v>78</v>
      </c>
      <c r="J7070" s="27" t="s">
        <v>1</v>
      </c>
      <c r="K7070" s="28">
        <v>11.11</v>
      </c>
      <c r="L7070" s="28">
        <v>11.11</v>
      </c>
    </row>
    <row r="7071" spans="1:12" x14ac:dyDescent="0.25">
      <c r="A7071" s="24" t="s">
        <v>3305</v>
      </c>
      <c r="B7071" s="26">
        <v>2015</v>
      </c>
      <c r="C7071" s="24">
        <v>9</v>
      </c>
      <c r="D7071" s="24" t="s">
        <v>261</v>
      </c>
      <c r="E7071" s="26">
        <v>240</v>
      </c>
      <c r="F7071" s="24">
        <v>6048</v>
      </c>
      <c r="G7071" s="26" t="s">
        <v>9355</v>
      </c>
      <c r="H7071" s="24" t="s">
        <v>67</v>
      </c>
      <c r="I7071" s="24" t="s">
        <v>68</v>
      </c>
      <c r="J7071" s="27" t="s">
        <v>1</v>
      </c>
      <c r="K7071" s="28">
        <v>105.58</v>
      </c>
      <c r="L7071" s="28">
        <v>0</v>
      </c>
    </row>
    <row r="7072" spans="1:12" x14ac:dyDescent="0.25">
      <c r="A7072" s="24" t="s">
        <v>3305</v>
      </c>
      <c r="B7072" s="26">
        <v>2015</v>
      </c>
      <c r="C7072" s="24">
        <v>9</v>
      </c>
      <c r="D7072" s="24" t="s">
        <v>261</v>
      </c>
      <c r="E7072" s="26">
        <v>240</v>
      </c>
      <c r="F7072" s="24">
        <v>6049</v>
      </c>
      <c r="G7072" s="26" t="s">
        <v>9356</v>
      </c>
      <c r="H7072" s="24" t="s">
        <v>178</v>
      </c>
      <c r="I7072" s="24" t="s">
        <v>179</v>
      </c>
      <c r="J7072" s="27" t="s">
        <v>1</v>
      </c>
      <c r="K7072" s="28">
        <v>139.86000000000001</v>
      </c>
      <c r="L7072" s="28">
        <v>77.0565</v>
      </c>
    </row>
    <row r="7073" spans="1:12" x14ac:dyDescent="0.25">
      <c r="A7073" s="24" t="s">
        <v>3305</v>
      </c>
      <c r="B7073" s="26">
        <v>2015</v>
      </c>
      <c r="C7073" s="24">
        <v>9</v>
      </c>
      <c r="D7073" s="24" t="s">
        <v>261</v>
      </c>
      <c r="E7073" s="26">
        <v>240</v>
      </c>
      <c r="F7073" s="24">
        <v>1064</v>
      </c>
      <c r="G7073" s="26" t="s">
        <v>4371</v>
      </c>
      <c r="H7073" s="24" t="s">
        <v>212</v>
      </c>
      <c r="I7073" s="24" t="s">
        <v>213</v>
      </c>
      <c r="J7073" s="27" t="s">
        <v>1</v>
      </c>
      <c r="K7073" s="28">
        <v>45.83</v>
      </c>
      <c r="L7073" s="28">
        <v>0</v>
      </c>
    </row>
    <row r="7074" spans="1:12" x14ac:dyDescent="0.25">
      <c r="A7074" s="24" t="s">
        <v>3305</v>
      </c>
      <c r="B7074" s="26">
        <v>2015</v>
      </c>
      <c r="C7074" s="24">
        <v>9</v>
      </c>
      <c r="D7074" s="24" t="s">
        <v>261</v>
      </c>
      <c r="E7074" s="26">
        <v>240</v>
      </c>
      <c r="F7074" s="24">
        <v>6050</v>
      </c>
      <c r="G7074" s="26" t="s">
        <v>9357</v>
      </c>
      <c r="H7074" s="24" t="s">
        <v>247</v>
      </c>
      <c r="I7074" s="24" t="s">
        <v>248</v>
      </c>
      <c r="J7074" s="27" t="s">
        <v>1</v>
      </c>
      <c r="K7074" s="28">
        <v>2.17</v>
      </c>
      <c r="L7074" s="28">
        <v>0</v>
      </c>
    </row>
    <row r="7075" spans="1:12" x14ac:dyDescent="0.25">
      <c r="A7075" s="24" t="s">
        <v>3305</v>
      </c>
      <c r="B7075" s="26">
        <v>2015</v>
      </c>
      <c r="C7075" s="24">
        <v>9</v>
      </c>
      <c r="D7075" s="24" t="s">
        <v>261</v>
      </c>
      <c r="E7075" s="26">
        <v>240</v>
      </c>
      <c r="F7075" s="24">
        <v>6051</v>
      </c>
      <c r="G7075" s="26" t="s">
        <v>9358</v>
      </c>
      <c r="H7075" s="24" t="s">
        <v>132</v>
      </c>
      <c r="I7075" s="24" t="s">
        <v>133</v>
      </c>
      <c r="J7075" s="27" t="s">
        <v>1</v>
      </c>
      <c r="K7075" s="28">
        <v>1.74</v>
      </c>
      <c r="L7075" s="28">
        <v>1.7387999999999999</v>
      </c>
    </row>
    <row r="7076" spans="1:12" x14ac:dyDescent="0.25">
      <c r="A7076" s="24" t="s">
        <v>3305</v>
      </c>
      <c r="B7076" s="26">
        <v>2015</v>
      </c>
      <c r="C7076" s="24">
        <v>9</v>
      </c>
      <c r="D7076" s="24" t="s">
        <v>261</v>
      </c>
      <c r="E7076" s="26">
        <v>240</v>
      </c>
      <c r="F7076" s="24">
        <v>1068</v>
      </c>
      <c r="G7076" s="26" t="s">
        <v>4375</v>
      </c>
      <c r="H7076" s="24" t="s">
        <v>190</v>
      </c>
      <c r="I7076" s="24" t="s">
        <v>191</v>
      </c>
      <c r="J7076" s="27" t="s">
        <v>1</v>
      </c>
      <c r="K7076" s="28">
        <v>48.32</v>
      </c>
      <c r="L7076" s="28">
        <v>0</v>
      </c>
    </row>
    <row r="7077" spans="1:12" x14ac:dyDescent="0.25">
      <c r="A7077" s="24" t="s">
        <v>3305</v>
      </c>
      <c r="B7077" s="26">
        <v>2015</v>
      </c>
      <c r="C7077" s="24">
        <v>9</v>
      </c>
      <c r="D7077" s="24" t="s">
        <v>261</v>
      </c>
      <c r="E7077" s="26">
        <v>240</v>
      </c>
      <c r="F7077" s="24">
        <v>6052</v>
      </c>
      <c r="G7077" s="26" t="s">
        <v>9359</v>
      </c>
      <c r="H7077" s="24" t="s">
        <v>596</v>
      </c>
      <c r="I7077" s="24" t="s">
        <v>597</v>
      </c>
      <c r="J7077" s="27" t="s">
        <v>1</v>
      </c>
      <c r="K7077" s="28">
        <v>153.52000000000001</v>
      </c>
      <c r="L7077" s="28">
        <v>81.036199999999994</v>
      </c>
    </row>
    <row r="7078" spans="1:12" x14ac:dyDescent="0.25">
      <c r="A7078" s="24" t="s">
        <v>3305</v>
      </c>
      <c r="B7078" s="26">
        <v>2015</v>
      </c>
      <c r="C7078" s="24">
        <v>9</v>
      </c>
      <c r="D7078" s="24" t="s">
        <v>261</v>
      </c>
      <c r="E7078" s="26">
        <v>240</v>
      </c>
      <c r="F7078" s="24">
        <v>6053</v>
      </c>
      <c r="G7078" s="26" t="s">
        <v>9360</v>
      </c>
      <c r="H7078" s="24" t="s">
        <v>190</v>
      </c>
      <c r="I7078" s="24" t="s">
        <v>191</v>
      </c>
      <c r="J7078" s="27" t="s">
        <v>1</v>
      </c>
      <c r="K7078" s="28">
        <v>11.3</v>
      </c>
      <c r="L7078" s="28">
        <v>0</v>
      </c>
    </row>
    <row r="7079" spans="1:12" x14ac:dyDescent="0.25">
      <c r="A7079" s="24" t="s">
        <v>3305</v>
      </c>
      <c r="B7079" s="26">
        <v>2015</v>
      </c>
      <c r="C7079" s="24">
        <v>9</v>
      </c>
      <c r="D7079" s="24" t="s">
        <v>261</v>
      </c>
      <c r="E7079" s="26">
        <v>240</v>
      </c>
      <c r="F7079" s="24">
        <v>6054</v>
      </c>
      <c r="G7079" s="26" t="s">
        <v>9361</v>
      </c>
      <c r="H7079" s="24" t="s">
        <v>1838</v>
      </c>
      <c r="I7079" s="24" t="s">
        <v>1839</v>
      </c>
      <c r="J7079" s="27" t="s">
        <v>1</v>
      </c>
      <c r="K7079" s="28">
        <v>43.85</v>
      </c>
      <c r="L7079" s="28">
        <v>0</v>
      </c>
    </row>
    <row r="7080" spans="1:12" x14ac:dyDescent="0.25">
      <c r="A7080" s="24" t="s">
        <v>3305</v>
      </c>
      <c r="B7080" s="26">
        <v>2015</v>
      </c>
      <c r="C7080" s="24">
        <v>9</v>
      </c>
      <c r="D7080" s="24" t="s">
        <v>261</v>
      </c>
      <c r="E7080" s="26">
        <v>240</v>
      </c>
      <c r="F7080" s="24">
        <v>5314</v>
      </c>
      <c r="G7080" s="26" t="s">
        <v>8621</v>
      </c>
      <c r="H7080" s="24" t="s">
        <v>274</v>
      </c>
      <c r="I7080" s="24" t="s">
        <v>275</v>
      </c>
      <c r="J7080" s="27" t="s">
        <v>1</v>
      </c>
      <c r="K7080" s="28">
        <v>1.93</v>
      </c>
      <c r="L7080" s="28">
        <v>1.9251</v>
      </c>
    </row>
    <row r="7081" spans="1:12" x14ac:dyDescent="0.25">
      <c r="A7081" s="24" t="s">
        <v>3305</v>
      </c>
      <c r="B7081" s="26">
        <v>2015</v>
      </c>
      <c r="C7081" s="24">
        <v>9</v>
      </c>
      <c r="D7081" s="24" t="s">
        <v>261</v>
      </c>
      <c r="E7081" s="26">
        <v>240</v>
      </c>
      <c r="F7081" s="24">
        <v>6055</v>
      </c>
      <c r="G7081" s="26" t="s">
        <v>9362</v>
      </c>
      <c r="H7081" s="24" t="s">
        <v>1376</v>
      </c>
      <c r="I7081" s="24" t="s">
        <v>1377</v>
      </c>
      <c r="J7081" s="27" t="s">
        <v>1</v>
      </c>
      <c r="K7081" s="28">
        <v>25.77</v>
      </c>
      <c r="L7081" s="28">
        <v>0</v>
      </c>
    </row>
    <row r="7082" spans="1:12" x14ac:dyDescent="0.25">
      <c r="A7082" s="24" t="s">
        <v>3305</v>
      </c>
      <c r="B7082" s="26">
        <v>2015</v>
      </c>
      <c r="C7082" s="24">
        <v>9</v>
      </c>
      <c r="D7082" s="24" t="s">
        <v>261</v>
      </c>
      <c r="E7082" s="26">
        <v>240</v>
      </c>
      <c r="F7082" s="24">
        <v>6056</v>
      </c>
      <c r="G7082" s="26" t="s">
        <v>9363</v>
      </c>
      <c r="H7082" s="24" t="s">
        <v>176</v>
      </c>
      <c r="I7082" s="24" t="s">
        <v>177</v>
      </c>
      <c r="J7082" s="27" t="s">
        <v>1</v>
      </c>
      <c r="K7082" s="28">
        <v>56.2</v>
      </c>
      <c r="L7082" s="28">
        <v>0</v>
      </c>
    </row>
    <row r="7083" spans="1:12" x14ac:dyDescent="0.25">
      <c r="A7083" s="24" t="s">
        <v>3305</v>
      </c>
      <c r="B7083" s="26">
        <v>2015</v>
      </c>
      <c r="C7083" s="24">
        <v>9</v>
      </c>
      <c r="D7083" s="24" t="s">
        <v>261</v>
      </c>
      <c r="E7083" s="26">
        <v>240</v>
      </c>
      <c r="F7083" s="24">
        <v>5065</v>
      </c>
      <c r="G7083" s="26" t="s">
        <v>8372</v>
      </c>
      <c r="H7083" s="24" t="s">
        <v>388</v>
      </c>
      <c r="I7083" s="24" t="s">
        <v>389</v>
      </c>
      <c r="J7083" s="27" t="s">
        <v>1</v>
      </c>
      <c r="K7083" s="28">
        <v>42.6</v>
      </c>
      <c r="L7083" s="28">
        <v>0</v>
      </c>
    </row>
    <row r="7084" spans="1:12" x14ac:dyDescent="0.25">
      <c r="A7084" s="24" t="s">
        <v>3305</v>
      </c>
      <c r="B7084" s="26">
        <v>2015</v>
      </c>
      <c r="C7084" s="24">
        <v>9</v>
      </c>
      <c r="D7084" s="24" t="s">
        <v>261</v>
      </c>
      <c r="E7084" s="26">
        <v>240</v>
      </c>
      <c r="F7084" s="24">
        <v>6057</v>
      </c>
      <c r="G7084" s="26" t="s">
        <v>9364</v>
      </c>
      <c r="H7084" s="24" t="s">
        <v>77</v>
      </c>
      <c r="I7084" s="24" t="s">
        <v>78</v>
      </c>
      <c r="J7084" s="27" t="s">
        <v>1</v>
      </c>
      <c r="K7084" s="28">
        <v>31.05</v>
      </c>
      <c r="L7084" s="28">
        <v>8.3800000000000008</v>
      </c>
    </row>
    <row r="7085" spans="1:12" x14ac:dyDescent="0.25">
      <c r="A7085" s="24" t="s">
        <v>3305</v>
      </c>
      <c r="B7085" s="26">
        <v>2015</v>
      </c>
      <c r="C7085" s="24">
        <v>9</v>
      </c>
      <c r="D7085" s="24" t="s">
        <v>261</v>
      </c>
      <c r="E7085" s="26">
        <v>240</v>
      </c>
      <c r="F7085" s="24">
        <v>6058</v>
      </c>
      <c r="G7085" s="26" t="s">
        <v>9365</v>
      </c>
      <c r="H7085" s="24" t="s">
        <v>1376</v>
      </c>
      <c r="I7085" s="24" t="s">
        <v>1377</v>
      </c>
      <c r="J7085" s="27" t="s">
        <v>1</v>
      </c>
      <c r="K7085" s="28">
        <v>10.81</v>
      </c>
      <c r="L7085" s="28">
        <v>0</v>
      </c>
    </row>
    <row r="7086" spans="1:12" x14ac:dyDescent="0.25">
      <c r="A7086" s="24" t="s">
        <v>3305</v>
      </c>
      <c r="B7086" s="26">
        <v>2015</v>
      </c>
      <c r="C7086" s="24">
        <v>9</v>
      </c>
      <c r="D7086" s="24" t="s">
        <v>261</v>
      </c>
      <c r="E7086" s="26">
        <v>240</v>
      </c>
      <c r="F7086" s="24">
        <v>6059</v>
      </c>
      <c r="G7086" s="26" t="s">
        <v>9366</v>
      </c>
      <c r="H7086" s="24" t="s">
        <v>158</v>
      </c>
      <c r="I7086" s="24" t="s">
        <v>159</v>
      </c>
      <c r="J7086" s="27" t="s">
        <v>1</v>
      </c>
      <c r="K7086" s="28">
        <v>71.11</v>
      </c>
      <c r="L7086" s="28">
        <v>36.945700000000002</v>
      </c>
    </row>
    <row r="7087" spans="1:12" x14ac:dyDescent="0.25">
      <c r="A7087" s="24" t="s">
        <v>3305</v>
      </c>
      <c r="B7087" s="26">
        <v>2015</v>
      </c>
      <c r="C7087" s="24">
        <v>9</v>
      </c>
      <c r="D7087" s="24" t="s">
        <v>261</v>
      </c>
      <c r="E7087" s="26">
        <v>240</v>
      </c>
      <c r="F7087" s="24">
        <v>6060</v>
      </c>
      <c r="G7087" s="26" t="s">
        <v>9367</v>
      </c>
      <c r="H7087" s="24" t="s">
        <v>1840</v>
      </c>
      <c r="I7087" s="24" t="s">
        <v>1841</v>
      </c>
      <c r="J7087" s="27" t="s">
        <v>1</v>
      </c>
      <c r="K7087" s="28">
        <v>62.85</v>
      </c>
      <c r="L7087" s="28">
        <v>59.986400000000003</v>
      </c>
    </row>
    <row r="7088" spans="1:12" x14ac:dyDescent="0.25">
      <c r="A7088" s="24" t="s">
        <v>3305</v>
      </c>
      <c r="B7088" s="26">
        <v>2015</v>
      </c>
      <c r="C7088" s="24">
        <v>9</v>
      </c>
      <c r="D7088" s="24" t="s">
        <v>261</v>
      </c>
      <c r="E7088" s="26">
        <v>240</v>
      </c>
      <c r="F7088" s="24">
        <v>6061</v>
      </c>
      <c r="G7088" s="26" t="s">
        <v>9368</v>
      </c>
      <c r="H7088" s="24" t="s">
        <v>164</v>
      </c>
      <c r="I7088" s="24" t="s">
        <v>165</v>
      </c>
      <c r="J7088" s="27" t="s">
        <v>1</v>
      </c>
      <c r="K7088" s="28">
        <v>13.54</v>
      </c>
      <c r="L7088" s="28">
        <v>3.04</v>
      </c>
    </row>
    <row r="7089" spans="1:12" x14ac:dyDescent="0.25">
      <c r="A7089" s="24" t="s">
        <v>3305</v>
      </c>
      <c r="B7089" s="26">
        <v>2015</v>
      </c>
      <c r="C7089" s="24">
        <v>9</v>
      </c>
      <c r="D7089" s="24" t="s">
        <v>261</v>
      </c>
      <c r="E7089" s="26">
        <v>240</v>
      </c>
      <c r="F7089" s="24">
        <v>6062</v>
      </c>
      <c r="G7089" s="26" t="s">
        <v>9369</v>
      </c>
      <c r="H7089" s="24" t="s">
        <v>802</v>
      </c>
      <c r="I7089" s="24" t="s">
        <v>803</v>
      </c>
      <c r="J7089" s="27" t="s">
        <v>1</v>
      </c>
      <c r="K7089" s="28">
        <v>18.690000000000001</v>
      </c>
      <c r="L7089" s="28">
        <v>0</v>
      </c>
    </row>
    <row r="7090" spans="1:12" x14ac:dyDescent="0.25">
      <c r="A7090" s="24" t="s">
        <v>3305</v>
      </c>
      <c r="B7090" s="26">
        <v>2015</v>
      </c>
      <c r="C7090" s="24">
        <v>9</v>
      </c>
      <c r="D7090" s="24" t="s">
        <v>261</v>
      </c>
      <c r="E7090" s="26">
        <v>240</v>
      </c>
      <c r="F7090" s="24">
        <v>5067</v>
      </c>
      <c r="G7090" s="26" t="s">
        <v>8374</v>
      </c>
      <c r="H7090" s="24" t="s">
        <v>39</v>
      </c>
      <c r="I7090" s="24" t="s">
        <v>40</v>
      </c>
      <c r="J7090" s="27" t="s">
        <v>1</v>
      </c>
      <c r="K7090" s="28">
        <v>41.68</v>
      </c>
      <c r="L7090" s="28">
        <v>0</v>
      </c>
    </row>
    <row r="7091" spans="1:12" x14ac:dyDescent="0.25">
      <c r="A7091" s="24" t="s">
        <v>3305</v>
      </c>
      <c r="B7091" s="26">
        <v>2015</v>
      </c>
      <c r="C7091" s="24">
        <v>9</v>
      </c>
      <c r="D7091" s="24" t="s">
        <v>261</v>
      </c>
      <c r="E7091" s="26">
        <v>240</v>
      </c>
      <c r="F7091" s="24">
        <v>6063</v>
      </c>
      <c r="G7091" s="26" t="s">
        <v>9370</v>
      </c>
      <c r="H7091" s="24" t="s">
        <v>164</v>
      </c>
      <c r="I7091" s="24" t="s">
        <v>165</v>
      </c>
      <c r="J7091" s="27" t="s">
        <v>1</v>
      </c>
      <c r="K7091" s="28">
        <v>14.34</v>
      </c>
      <c r="L7091" s="28">
        <v>14.3392</v>
      </c>
    </row>
    <row r="7092" spans="1:12" x14ac:dyDescent="0.25">
      <c r="A7092" s="24" t="s">
        <v>3305</v>
      </c>
      <c r="B7092" s="26">
        <v>2015</v>
      </c>
      <c r="C7092" s="24">
        <v>9</v>
      </c>
      <c r="D7092" s="24" t="s">
        <v>261</v>
      </c>
      <c r="E7092" s="26">
        <v>240</v>
      </c>
      <c r="F7092" s="24">
        <v>6064</v>
      </c>
      <c r="G7092" s="26" t="s">
        <v>9371</v>
      </c>
      <c r="H7092" s="24" t="s">
        <v>1842</v>
      </c>
      <c r="I7092" s="24" t="s">
        <v>1843</v>
      </c>
      <c r="J7092" s="27" t="s">
        <v>1</v>
      </c>
      <c r="K7092" s="28">
        <v>38.81</v>
      </c>
      <c r="L7092" s="28">
        <v>0</v>
      </c>
    </row>
    <row r="7093" spans="1:12" x14ac:dyDescent="0.25">
      <c r="A7093" s="24" t="s">
        <v>3305</v>
      </c>
      <c r="B7093" s="26">
        <v>2015</v>
      </c>
      <c r="C7093" s="24">
        <v>9</v>
      </c>
      <c r="D7093" s="24" t="s">
        <v>261</v>
      </c>
      <c r="E7093" s="26">
        <v>240</v>
      </c>
      <c r="F7093" s="24">
        <v>1047</v>
      </c>
      <c r="G7093" s="26" t="s">
        <v>4354</v>
      </c>
      <c r="H7093" s="24" t="s">
        <v>570</v>
      </c>
      <c r="I7093" s="24" t="s">
        <v>571</v>
      </c>
      <c r="J7093" s="27" t="s">
        <v>1</v>
      </c>
      <c r="K7093" s="28">
        <v>48.64</v>
      </c>
      <c r="L7093" s="28">
        <v>34.087400000000002</v>
      </c>
    </row>
    <row r="7094" spans="1:12" x14ac:dyDescent="0.25">
      <c r="A7094" s="24" t="s">
        <v>3305</v>
      </c>
      <c r="B7094" s="26">
        <v>2015</v>
      </c>
      <c r="C7094" s="24">
        <v>9</v>
      </c>
      <c r="D7094" s="24" t="s">
        <v>261</v>
      </c>
      <c r="E7094" s="26">
        <v>240</v>
      </c>
      <c r="F7094" s="24">
        <v>6065</v>
      </c>
      <c r="G7094" s="26" t="s">
        <v>9372</v>
      </c>
      <c r="H7094" s="24" t="s">
        <v>322</v>
      </c>
      <c r="I7094" s="24" t="s">
        <v>323</v>
      </c>
      <c r="J7094" s="27" t="s">
        <v>1</v>
      </c>
      <c r="K7094" s="28">
        <v>30.24</v>
      </c>
      <c r="L7094" s="28">
        <v>0</v>
      </c>
    </row>
    <row r="7095" spans="1:12" x14ac:dyDescent="0.25">
      <c r="A7095" s="24" t="s">
        <v>3305</v>
      </c>
      <c r="B7095" s="26">
        <v>2015</v>
      </c>
      <c r="C7095" s="24">
        <v>9</v>
      </c>
      <c r="D7095" s="24" t="s">
        <v>261</v>
      </c>
      <c r="E7095" s="26">
        <v>240</v>
      </c>
      <c r="F7095" s="24">
        <v>3580</v>
      </c>
      <c r="G7095" s="26" t="s">
        <v>6887</v>
      </c>
      <c r="H7095" s="24" t="s">
        <v>298</v>
      </c>
      <c r="I7095" s="24" t="s">
        <v>299</v>
      </c>
      <c r="J7095" s="27" t="s">
        <v>1</v>
      </c>
      <c r="K7095" s="28">
        <v>59.93</v>
      </c>
      <c r="L7095" s="28">
        <v>0</v>
      </c>
    </row>
    <row r="7096" spans="1:12" x14ac:dyDescent="0.25">
      <c r="A7096" s="24" t="s">
        <v>3305</v>
      </c>
      <c r="B7096" s="26">
        <v>2015</v>
      </c>
      <c r="C7096" s="24">
        <v>9</v>
      </c>
      <c r="D7096" s="24" t="s">
        <v>261</v>
      </c>
      <c r="E7096" s="26">
        <v>240</v>
      </c>
      <c r="F7096" s="24">
        <v>1187</v>
      </c>
      <c r="G7096" s="26" t="s">
        <v>4494</v>
      </c>
      <c r="H7096" s="24" t="s">
        <v>67</v>
      </c>
      <c r="I7096" s="24" t="s">
        <v>68</v>
      </c>
      <c r="J7096" s="27" t="s">
        <v>1</v>
      </c>
      <c r="K7096" s="28">
        <v>22.36</v>
      </c>
      <c r="L7096" s="28">
        <v>0</v>
      </c>
    </row>
    <row r="7097" spans="1:12" x14ac:dyDescent="0.25">
      <c r="A7097" s="24" t="s">
        <v>3305</v>
      </c>
      <c r="B7097" s="26">
        <v>2015</v>
      </c>
      <c r="C7097" s="24">
        <v>9</v>
      </c>
      <c r="D7097" s="24" t="s">
        <v>261</v>
      </c>
      <c r="E7097" s="26">
        <v>240</v>
      </c>
      <c r="F7097" s="24">
        <v>6066</v>
      </c>
      <c r="G7097" s="26" t="s">
        <v>9373</v>
      </c>
      <c r="H7097" s="24" t="s">
        <v>190</v>
      </c>
      <c r="I7097" s="24" t="s">
        <v>191</v>
      </c>
      <c r="J7097" s="27" t="s">
        <v>1</v>
      </c>
      <c r="K7097" s="28">
        <v>12.43</v>
      </c>
      <c r="L7097" s="28">
        <v>3.2292000000000001</v>
      </c>
    </row>
    <row r="7098" spans="1:12" x14ac:dyDescent="0.25">
      <c r="A7098" s="24" t="s">
        <v>3305</v>
      </c>
      <c r="B7098" s="26">
        <v>2015</v>
      </c>
      <c r="C7098" s="24">
        <v>9</v>
      </c>
      <c r="D7098" s="24" t="s">
        <v>261</v>
      </c>
      <c r="E7098" s="26">
        <v>240</v>
      </c>
      <c r="F7098" s="24">
        <v>5258</v>
      </c>
      <c r="G7098" s="26" t="s">
        <v>8565</v>
      </c>
      <c r="H7098" s="24" t="s">
        <v>132</v>
      </c>
      <c r="I7098" s="24" t="s">
        <v>133</v>
      </c>
      <c r="J7098" s="27" t="s">
        <v>1</v>
      </c>
      <c r="K7098" s="28">
        <v>24.59</v>
      </c>
      <c r="L7098" s="28">
        <v>0</v>
      </c>
    </row>
    <row r="7099" spans="1:12" x14ac:dyDescent="0.25">
      <c r="A7099" s="24" t="s">
        <v>3305</v>
      </c>
      <c r="B7099" s="26">
        <v>2015</v>
      </c>
      <c r="C7099" s="24">
        <v>9</v>
      </c>
      <c r="D7099" s="24" t="s">
        <v>261</v>
      </c>
      <c r="E7099" s="26">
        <v>240</v>
      </c>
      <c r="F7099" s="24">
        <v>6067</v>
      </c>
      <c r="G7099" s="26" t="s">
        <v>9374</v>
      </c>
      <c r="H7099" s="24" t="s">
        <v>345</v>
      </c>
      <c r="I7099" s="24" t="s">
        <v>346</v>
      </c>
      <c r="J7099" s="27" t="s">
        <v>1</v>
      </c>
      <c r="K7099" s="28">
        <v>44.35</v>
      </c>
      <c r="L7099" s="28">
        <v>0</v>
      </c>
    </row>
    <row r="7100" spans="1:12" x14ac:dyDescent="0.25">
      <c r="A7100" s="24" t="s">
        <v>3305</v>
      </c>
      <c r="B7100" s="26">
        <v>2015</v>
      </c>
      <c r="C7100" s="24">
        <v>9</v>
      </c>
      <c r="D7100" s="24" t="s">
        <v>261</v>
      </c>
      <c r="E7100" s="26">
        <v>240</v>
      </c>
      <c r="F7100" s="24">
        <v>6068</v>
      </c>
      <c r="G7100" s="26" t="s">
        <v>9375</v>
      </c>
      <c r="H7100" s="24" t="s">
        <v>1296</v>
      </c>
      <c r="I7100" s="24" t="s">
        <v>1297</v>
      </c>
      <c r="J7100" s="27" t="s">
        <v>1</v>
      </c>
      <c r="K7100" s="28">
        <v>37.57</v>
      </c>
      <c r="L7100" s="28">
        <v>0</v>
      </c>
    </row>
    <row r="7101" spans="1:12" x14ac:dyDescent="0.25">
      <c r="A7101" s="24" t="s">
        <v>3305</v>
      </c>
      <c r="B7101" s="26">
        <v>2015</v>
      </c>
      <c r="C7101" s="24">
        <v>9</v>
      </c>
      <c r="D7101" s="24" t="s">
        <v>261</v>
      </c>
      <c r="E7101" s="26">
        <v>240</v>
      </c>
      <c r="F7101" s="24">
        <v>6069</v>
      </c>
      <c r="G7101" s="26" t="s">
        <v>9376</v>
      </c>
      <c r="H7101" s="24" t="s">
        <v>61</v>
      </c>
      <c r="I7101" s="24" t="s">
        <v>62</v>
      </c>
      <c r="J7101" s="27" t="s">
        <v>1</v>
      </c>
      <c r="K7101" s="28">
        <v>18.88</v>
      </c>
      <c r="L7101" s="28">
        <v>0</v>
      </c>
    </row>
    <row r="7102" spans="1:12" x14ac:dyDescent="0.25">
      <c r="A7102" s="24" t="s">
        <v>3305</v>
      </c>
      <c r="B7102" s="26">
        <v>2015</v>
      </c>
      <c r="C7102" s="24">
        <v>9</v>
      </c>
      <c r="D7102" s="24" t="s">
        <v>261</v>
      </c>
      <c r="E7102" s="26">
        <v>240</v>
      </c>
      <c r="F7102" s="24">
        <v>6070</v>
      </c>
      <c r="G7102" s="26" t="s">
        <v>9377</v>
      </c>
      <c r="H7102" s="24" t="s">
        <v>918</v>
      </c>
      <c r="I7102" s="24" t="s">
        <v>919</v>
      </c>
      <c r="J7102" s="27" t="s">
        <v>1</v>
      </c>
      <c r="K7102" s="28">
        <v>22.11</v>
      </c>
      <c r="L7102" s="28">
        <v>14.279199999999999</v>
      </c>
    </row>
    <row r="7103" spans="1:12" x14ac:dyDescent="0.25">
      <c r="A7103" s="24" t="s">
        <v>3305</v>
      </c>
      <c r="B7103" s="26">
        <v>2015</v>
      </c>
      <c r="C7103" s="24">
        <v>9</v>
      </c>
      <c r="D7103" s="24" t="s">
        <v>261</v>
      </c>
      <c r="E7103" s="26">
        <v>240</v>
      </c>
      <c r="F7103" s="24">
        <v>6071</v>
      </c>
      <c r="G7103" s="26" t="s">
        <v>9378</v>
      </c>
      <c r="H7103" s="24" t="s">
        <v>488</v>
      </c>
      <c r="I7103" s="24" t="s">
        <v>489</v>
      </c>
      <c r="J7103" s="27" t="s">
        <v>1</v>
      </c>
      <c r="K7103" s="28">
        <v>88.01</v>
      </c>
      <c r="L7103" s="28">
        <v>57.377800000000001</v>
      </c>
    </row>
    <row r="7104" spans="1:12" x14ac:dyDescent="0.25">
      <c r="A7104" s="24" t="s">
        <v>3305</v>
      </c>
      <c r="B7104" s="26">
        <v>2015</v>
      </c>
      <c r="C7104" s="24">
        <v>9</v>
      </c>
      <c r="D7104" s="24" t="s">
        <v>261</v>
      </c>
      <c r="E7104" s="26">
        <v>240</v>
      </c>
      <c r="F7104" s="24">
        <v>1051</v>
      </c>
      <c r="G7104" s="26" t="s">
        <v>4358</v>
      </c>
      <c r="H7104" s="24" t="s">
        <v>164</v>
      </c>
      <c r="I7104" s="24" t="s">
        <v>165</v>
      </c>
      <c r="J7104" s="27" t="s">
        <v>1</v>
      </c>
      <c r="K7104" s="28">
        <v>18.57</v>
      </c>
      <c r="L7104" s="28">
        <v>18.565200000000001</v>
      </c>
    </row>
    <row r="7105" spans="1:12" x14ac:dyDescent="0.25">
      <c r="A7105" s="24" t="s">
        <v>3305</v>
      </c>
      <c r="B7105" s="26">
        <v>2015</v>
      </c>
      <c r="C7105" s="24">
        <v>9</v>
      </c>
      <c r="D7105" s="24" t="s">
        <v>261</v>
      </c>
      <c r="E7105" s="26">
        <v>240</v>
      </c>
      <c r="F7105" s="24">
        <v>1052</v>
      </c>
      <c r="G7105" s="26" t="s">
        <v>4359</v>
      </c>
      <c r="H7105" s="24" t="s">
        <v>164</v>
      </c>
      <c r="I7105" s="24" t="s">
        <v>165</v>
      </c>
      <c r="J7105" s="27" t="s">
        <v>1</v>
      </c>
      <c r="K7105" s="28">
        <v>3.23</v>
      </c>
      <c r="L7105" s="28">
        <v>0</v>
      </c>
    </row>
    <row r="7106" spans="1:12" x14ac:dyDescent="0.25">
      <c r="A7106" s="24" t="s">
        <v>3305</v>
      </c>
      <c r="B7106" s="26">
        <v>2015</v>
      </c>
      <c r="C7106" s="24">
        <v>9</v>
      </c>
      <c r="D7106" s="24" t="s">
        <v>261</v>
      </c>
      <c r="E7106" s="26">
        <v>240</v>
      </c>
      <c r="F7106" s="24">
        <v>6072</v>
      </c>
      <c r="G7106" s="26" t="s">
        <v>9379</v>
      </c>
      <c r="H7106" s="24" t="s">
        <v>396</v>
      </c>
      <c r="I7106" s="24" t="s">
        <v>397</v>
      </c>
      <c r="J7106" s="27" t="s">
        <v>1</v>
      </c>
      <c r="K7106" s="28">
        <v>40.99</v>
      </c>
      <c r="L7106" s="28">
        <v>1.7387999999999999</v>
      </c>
    </row>
    <row r="7107" spans="1:12" x14ac:dyDescent="0.25">
      <c r="A7107" s="24" t="s">
        <v>3305</v>
      </c>
      <c r="B7107" s="26">
        <v>2015</v>
      </c>
      <c r="C7107" s="24">
        <v>9</v>
      </c>
      <c r="D7107" s="24" t="s">
        <v>261</v>
      </c>
      <c r="E7107" s="26">
        <v>240</v>
      </c>
      <c r="F7107" s="24">
        <v>6073</v>
      </c>
      <c r="G7107" s="26" t="s">
        <v>9380</v>
      </c>
      <c r="H7107" s="24" t="s">
        <v>686</v>
      </c>
      <c r="I7107" s="24" t="s">
        <v>687</v>
      </c>
      <c r="J7107" s="27" t="s">
        <v>1</v>
      </c>
      <c r="K7107" s="28">
        <v>47.94</v>
      </c>
      <c r="L7107" s="28">
        <v>0</v>
      </c>
    </row>
    <row r="7108" spans="1:12" x14ac:dyDescent="0.25">
      <c r="A7108" s="24" t="s">
        <v>3305</v>
      </c>
      <c r="B7108" s="26">
        <v>2015</v>
      </c>
      <c r="C7108" s="24">
        <v>9</v>
      </c>
      <c r="D7108" s="24" t="s">
        <v>261</v>
      </c>
      <c r="E7108" s="26">
        <v>240</v>
      </c>
      <c r="F7108" s="24">
        <v>1951</v>
      </c>
      <c r="G7108" s="26" t="s">
        <v>5258</v>
      </c>
      <c r="H7108" s="24" t="s">
        <v>94</v>
      </c>
      <c r="I7108" s="24" t="s">
        <v>95</v>
      </c>
      <c r="J7108" s="27" t="s">
        <v>1</v>
      </c>
      <c r="K7108" s="28">
        <v>42.35</v>
      </c>
      <c r="L7108" s="28">
        <v>0</v>
      </c>
    </row>
    <row r="7109" spans="1:12" x14ac:dyDescent="0.25">
      <c r="A7109" s="24" t="s">
        <v>3305</v>
      </c>
      <c r="B7109" s="26">
        <v>2015</v>
      </c>
      <c r="C7109" s="24">
        <v>9</v>
      </c>
      <c r="D7109" s="24" t="s">
        <v>261</v>
      </c>
      <c r="E7109" s="26">
        <v>240</v>
      </c>
      <c r="F7109" s="24">
        <v>3271</v>
      </c>
      <c r="G7109" s="26" t="s">
        <v>6578</v>
      </c>
      <c r="H7109" s="24" t="s">
        <v>1330</v>
      </c>
      <c r="I7109" s="24" t="s">
        <v>1331</v>
      </c>
      <c r="J7109" s="27" t="s">
        <v>1</v>
      </c>
      <c r="K7109" s="28">
        <v>7.83</v>
      </c>
      <c r="L7109" s="28">
        <v>0</v>
      </c>
    </row>
    <row r="7110" spans="1:12" x14ac:dyDescent="0.25">
      <c r="A7110" s="24" t="s">
        <v>3305</v>
      </c>
      <c r="B7110" s="26">
        <v>2015</v>
      </c>
      <c r="C7110" s="24">
        <v>9</v>
      </c>
      <c r="D7110" s="24" t="s">
        <v>261</v>
      </c>
      <c r="E7110" s="26">
        <v>240</v>
      </c>
      <c r="F7110" s="24">
        <v>6074</v>
      </c>
      <c r="G7110" s="26" t="s">
        <v>9381</v>
      </c>
      <c r="H7110" s="24" t="s">
        <v>67</v>
      </c>
      <c r="I7110" s="24" t="s">
        <v>68</v>
      </c>
      <c r="J7110" s="27" t="s">
        <v>1</v>
      </c>
      <c r="K7110" s="28">
        <v>52.86</v>
      </c>
      <c r="L7110" s="28">
        <v>0</v>
      </c>
    </row>
    <row r="7111" spans="1:12" x14ac:dyDescent="0.25">
      <c r="A7111" s="24" t="s">
        <v>3305</v>
      </c>
      <c r="B7111" s="26">
        <v>2015</v>
      </c>
      <c r="C7111" s="24">
        <v>9</v>
      </c>
      <c r="D7111" s="24" t="s">
        <v>261</v>
      </c>
      <c r="E7111" s="26">
        <v>240</v>
      </c>
      <c r="F7111" s="24">
        <v>6075</v>
      </c>
      <c r="G7111" s="26" t="s">
        <v>9382</v>
      </c>
      <c r="H7111" s="24" t="s">
        <v>868</v>
      </c>
      <c r="I7111" s="24" t="s">
        <v>869</v>
      </c>
      <c r="J7111" s="27" t="s">
        <v>1</v>
      </c>
      <c r="K7111" s="28">
        <v>51.1</v>
      </c>
      <c r="L7111" s="28">
        <v>0</v>
      </c>
    </row>
    <row r="7112" spans="1:12" x14ac:dyDescent="0.25">
      <c r="A7112" s="24" t="s">
        <v>3305</v>
      </c>
      <c r="B7112" s="26">
        <v>2015</v>
      </c>
      <c r="C7112" s="24">
        <v>9</v>
      </c>
      <c r="D7112" s="24" t="s">
        <v>261</v>
      </c>
      <c r="E7112" s="26">
        <v>240</v>
      </c>
      <c r="F7112" s="24">
        <v>6076</v>
      </c>
      <c r="G7112" s="26" t="s">
        <v>9383</v>
      </c>
      <c r="H7112" s="24" t="s">
        <v>100</v>
      </c>
      <c r="I7112" s="24" t="s">
        <v>101</v>
      </c>
      <c r="J7112" s="27" t="s">
        <v>1</v>
      </c>
      <c r="K7112" s="28">
        <v>43.16</v>
      </c>
      <c r="L7112" s="28">
        <v>6.6447000000000003</v>
      </c>
    </row>
    <row r="7113" spans="1:12" x14ac:dyDescent="0.25">
      <c r="A7113" s="24" t="s">
        <v>3305</v>
      </c>
      <c r="B7113" s="26">
        <v>2015</v>
      </c>
      <c r="C7113" s="24">
        <v>9</v>
      </c>
      <c r="D7113" s="24" t="s">
        <v>261</v>
      </c>
      <c r="E7113" s="26">
        <v>240</v>
      </c>
      <c r="F7113" s="24">
        <v>6077</v>
      </c>
      <c r="G7113" s="26" t="s">
        <v>9384</v>
      </c>
      <c r="H7113" s="24" t="s">
        <v>818</v>
      </c>
      <c r="I7113" s="24" t="s">
        <v>819</v>
      </c>
      <c r="J7113" s="27" t="s">
        <v>1</v>
      </c>
      <c r="K7113" s="28">
        <v>14.6</v>
      </c>
      <c r="L7113" s="28">
        <v>3.2292000000000001</v>
      </c>
    </row>
    <row r="7114" spans="1:12" x14ac:dyDescent="0.25">
      <c r="A7114" s="24" t="s">
        <v>3305</v>
      </c>
      <c r="B7114" s="26">
        <v>2015</v>
      </c>
      <c r="C7114" s="24">
        <v>9</v>
      </c>
      <c r="D7114" s="24" t="s">
        <v>261</v>
      </c>
      <c r="E7114" s="26">
        <v>240</v>
      </c>
      <c r="F7114" s="24">
        <v>6078</v>
      </c>
      <c r="G7114" s="26" t="s">
        <v>9385</v>
      </c>
      <c r="H7114" s="24" t="s">
        <v>1844</v>
      </c>
      <c r="I7114" s="24" t="s">
        <v>1845</v>
      </c>
      <c r="J7114" s="27" t="s">
        <v>1</v>
      </c>
      <c r="K7114" s="28">
        <v>7.83</v>
      </c>
      <c r="L7114" s="28">
        <v>0</v>
      </c>
    </row>
    <row r="7115" spans="1:12" x14ac:dyDescent="0.25">
      <c r="A7115" s="24" t="s">
        <v>3305</v>
      </c>
      <c r="B7115" s="26">
        <v>2015</v>
      </c>
      <c r="C7115" s="24">
        <v>9</v>
      </c>
      <c r="D7115" s="24" t="s">
        <v>261</v>
      </c>
      <c r="E7115" s="26">
        <v>240</v>
      </c>
      <c r="F7115" s="24">
        <v>6079</v>
      </c>
      <c r="G7115" s="26" t="s">
        <v>9386</v>
      </c>
      <c r="H7115" s="24" t="s">
        <v>1846</v>
      </c>
      <c r="I7115" s="24" t="s">
        <v>1847</v>
      </c>
      <c r="J7115" s="27" t="s">
        <v>1</v>
      </c>
      <c r="K7115" s="28">
        <v>120.42</v>
      </c>
      <c r="L7115" s="28">
        <v>0</v>
      </c>
    </row>
    <row r="7116" spans="1:12" x14ac:dyDescent="0.25">
      <c r="A7116" s="24" t="s">
        <v>3305</v>
      </c>
      <c r="B7116" s="26">
        <v>2015</v>
      </c>
      <c r="C7116" s="24">
        <v>9</v>
      </c>
      <c r="D7116" s="24" t="s">
        <v>261</v>
      </c>
      <c r="E7116" s="26">
        <v>240</v>
      </c>
      <c r="F7116" s="24">
        <v>6080</v>
      </c>
      <c r="G7116" s="26" t="s">
        <v>9387</v>
      </c>
      <c r="H7116" s="24" t="s">
        <v>1022</v>
      </c>
      <c r="I7116" s="24" t="s">
        <v>1023</v>
      </c>
      <c r="J7116" s="27" t="s">
        <v>1</v>
      </c>
      <c r="K7116" s="28">
        <v>7.83</v>
      </c>
      <c r="L7116" s="28">
        <v>0</v>
      </c>
    </row>
    <row r="7117" spans="1:12" x14ac:dyDescent="0.25">
      <c r="A7117" s="24" t="s">
        <v>3305</v>
      </c>
      <c r="B7117" s="26">
        <v>2015</v>
      </c>
      <c r="C7117" s="24">
        <v>9</v>
      </c>
      <c r="D7117" s="24" t="s">
        <v>261</v>
      </c>
      <c r="E7117" s="26">
        <v>240</v>
      </c>
      <c r="F7117" s="24">
        <v>6081</v>
      </c>
      <c r="G7117" s="26" t="s">
        <v>9388</v>
      </c>
      <c r="H7117" s="24" t="s">
        <v>132</v>
      </c>
      <c r="I7117" s="24" t="s">
        <v>133</v>
      </c>
      <c r="J7117" s="27" t="s">
        <v>1</v>
      </c>
      <c r="K7117" s="28">
        <v>13.41</v>
      </c>
      <c r="L7117" s="28">
        <v>0</v>
      </c>
    </row>
    <row r="7118" spans="1:12" x14ac:dyDescent="0.25">
      <c r="A7118" s="24" t="s">
        <v>3305</v>
      </c>
      <c r="B7118" s="26">
        <v>2015</v>
      </c>
      <c r="C7118" s="24">
        <v>9</v>
      </c>
      <c r="D7118" s="24" t="s">
        <v>261</v>
      </c>
      <c r="E7118" s="26">
        <v>240</v>
      </c>
      <c r="F7118" s="24">
        <v>3987</v>
      </c>
      <c r="G7118" s="26" t="s">
        <v>7294</v>
      </c>
      <c r="H7118" s="24" t="s">
        <v>39</v>
      </c>
      <c r="I7118" s="24" t="s">
        <v>40</v>
      </c>
      <c r="J7118" s="27" t="s">
        <v>1</v>
      </c>
      <c r="K7118" s="28">
        <v>38.75</v>
      </c>
      <c r="L7118" s="28">
        <v>0</v>
      </c>
    </row>
    <row r="7119" spans="1:12" x14ac:dyDescent="0.25">
      <c r="A7119" s="24" t="s">
        <v>3305</v>
      </c>
      <c r="B7119" s="26">
        <v>2015</v>
      </c>
      <c r="C7119" s="24">
        <v>9</v>
      </c>
      <c r="D7119" s="24" t="s">
        <v>261</v>
      </c>
      <c r="E7119" s="26">
        <v>240</v>
      </c>
      <c r="F7119" s="24">
        <v>6082</v>
      </c>
      <c r="G7119" s="26" t="s">
        <v>9389</v>
      </c>
      <c r="H7119" s="24" t="s">
        <v>224</v>
      </c>
      <c r="I7119" s="24" t="s">
        <v>225</v>
      </c>
      <c r="J7119" s="27" t="s">
        <v>1</v>
      </c>
      <c r="K7119" s="28">
        <v>11.06</v>
      </c>
      <c r="L7119" s="28">
        <v>0</v>
      </c>
    </row>
    <row r="7120" spans="1:12" x14ac:dyDescent="0.25">
      <c r="A7120" s="24" t="s">
        <v>3305</v>
      </c>
      <c r="B7120" s="26">
        <v>2015</v>
      </c>
      <c r="C7120" s="24">
        <v>9</v>
      </c>
      <c r="D7120" s="24" t="s">
        <v>261</v>
      </c>
      <c r="E7120" s="26">
        <v>240</v>
      </c>
      <c r="F7120" s="24">
        <v>6083</v>
      </c>
      <c r="G7120" s="26" t="s">
        <v>9390</v>
      </c>
      <c r="H7120" s="24" t="s">
        <v>598</v>
      </c>
      <c r="I7120" s="24" t="s">
        <v>599</v>
      </c>
      <c r="J7120" s="27" t="s">
        <v>1</v>
      </c>
      <c r="K7120" s="28">
        <v>34.950000000000003</v>
      </c>
      <c r="L7120" s="28">
        <v>0</v>
      </c>
    </row>
    <row r="7121" spans="1:12" x14ac:dyDescent="0.25">
      <c r="A7121" s="24" t="s">
        <v>3305</v>
      </c>
      <c r="B7121" s="26">
        <v>2015</v>
      </c>
      <c r="C7121" s="24">
        <v>9</v>
      </c>
      <c r="D7121" s="24" t="s">
        <v>261</v>
      </c>
      <c r="E7121" s="26">
        <v>240</v>
      </c>
      <c r="F7121" s="24">
        <v>6084</v>
      </c>
      <c r="G7121" s="26" t="s">
        <v>9391</v>
      </c>
      <c r="H7121" s="24" t="s">
        <v>134</v>
      </c>
      <c r="I7121" s="24" t="s">
        <v>135</v>
      </c>
      <c r="J7121" s="27" t="s">
        <v>1</v>
      </c>
      <c r="K7121" s="28">
        <v>19.190000000000001</v>
      </c>
      <c r="L7121" s="28">
        <v>0</v>
      </c>
    </row>
    <row r="7122" spans="1:12" x14ac:dyDescent="0.25">
      <c r="A7122" s="24" t="s">
        <v>3305</v>
      </c>
      <c r="B7122" s="26">
        <v>2015</v>
      </c>
      <c r="C7122" s="24">
        <v>9</v>
      </c>
      <c r="D7122" s="24" t="s">
        <v>261</v>
      </c>
      <c r="E7122" s="26">
        <v>240</v>
      </c>
      <c r="F7122" s="24">
        <v>6085</v>
      </c>
      <c r="G7122" s="26" t="s">
        <v>9392</v>
      </c>
      <c r="H7122" s="24" t="s">
        <v>77</v>
      </c>
      <c r="I7122" s="24" t="s">
        <v>78</v>
      </c>
      <c r="J7122" s="27" t="s">
        <v>1</v>
      </c>
      <c r="K7122" s="28">
        <v>13.28</v>
      </c>
      <c r="L7122" s="28">
        <v>5.21</v>
      </c>
    </row>
    <row r="7123" spans="1:12" x14ac:dyDescent="0.25">
      <c r="A7123" s="24" t="s">
        <v>3305</v>
      </c>
      <c r="B7123" s="26">
        <v>2015</v>
      </c>
      <c r="C7123" s="24">
        <v>9</v>
      </c>
      <c r="D7123" s="24" t="s">
        <v>261</v>
      </c>
      <c r="E7123" s="26">
        <v>240</v>
      </c>
      <c r="F7123" s="24">
        <v>4791</v>
      </c>
      <c r="G7123" s="26" t="s">
        <v>8098</v>
      </c>
      <c r="H7123" s="24" t="s">
        <v>266</v>
      </c>
      <c r="I7123" s="24" t="s">
        <v>267</v>
      </c>
      <c r="J7123" s="27" t="s">
        <v>1</v>
      </c>
      <c r="K7123" s="28">
        <v>52.29</v>
      </c>
      <c r="L7123" s="28">
        <v>3.2292000000000001</v>
      </c>
    </row>
    <row r="7124" spans="1:12" x14ac:dyDescent="0.25">
      <c r="A7124" s="24" t="s">
        <v>3305</v>
      </c>
      <c r="B7124" s="26">
        <v>2015</v>
      </c>
      <c r="C7124" s="24">
        <v>9</v>
      </c>
      <c r="D7124" s="24" t="s">
        <v>261</v>
      </c>
      <c r="E7124" s="26">
        <v>241</v>
      </c>
      <c r="F7124" s="24">
        <v>6086</v>
      </c>
      <c r="G7124" s="26" t="s">
        <v>9393</v>
      </c>
      <c r="H7124" s="24" t="s">
        <v>1296</v>
      </c>
      <c r="I7124" s="24" t="s">
        <v>1297</v>
      </c>
      <c r="J7124" s="27" t="s">
        <v>1</v>
      </c>
      <c r="K7124" s="28">
        <v>75.28</v>
      </c>
      <c r="L7124" s="28">
        <v>0</v>
      </c>
    </row>
    <row r="7125" spans="1:12" x14ac:dyDescent="0.25">
      <c r="A7125" s="24" t="s">
        <v>3305</v>
      </c>
      <c r="B7125" s="26">
        <v>2015</v>
      </c>
      <c r="C7125" s="24">
        <v>9</v>
      </c>
      <c r="D7125" s="24" t="s">
        <v>261</v>
      </c>
      <c r="E7125" s="26">
        <v>241</v>
      </c>
      <c r="F7125" s="24">
        <v>1061</v>
      </c>
      <c r="G7125" s="26" t="s">
        <v>4368</v>
      </c>
      <c r="H7125" s="24" t="s">
        <v>366</v>
      </c>
      <c r="I7125" s="24" t="s">
        <v>367</v>
      </c>
      <c r="J7125" s="27" t="s">
        <v>1</v>
      </c>
      <c r="K7125" s="28">
        <v>40.869999999999997</v>
      </c>
      <c r="L7125" s="28">
        <v>0</v>
      </c>
    </row>
    <row r="7126" spans="1:12" x14ac:dyDescent="0.25">
      <c r="A7126" s="24" t="s">
        <v>3305</v>
      </c>
      <c r="B7126" s="26">
        <v>2015</v>
      </c>
      <c r="C7126" s="24">
        <v>9</v>
      </c>
      <c r="D7126" s="24" t="s">
        <v>261</v>
      </c>
      <c r="E7126" s="26">
        <v>241</v>
      </c>
      <c r="F7126" s="24">
        <v>6087</v>
      </c>
      <c r="G7126" s="26" t="s">
        <v>9394</v>
      </c>
      <c r="H7126" s="24" t="s">
        <v>582</v>
      </c>
      <c r="I7126" s="24" t="s">
        <v>583</v>
      </c>
      <c r="J7126" s="27" t="s">
        <v>1</v>
      </c>
      <c r="K7126" s="28">
        <v>14.28</v>
      </c>
      <c r="L7126" s="28">
        <v>0</v>
      </c>
    </row>
    <row r="7127" spans="1:12" x14ac:dyDescent="0.25">
      <c r="A7127" s="24" t="s">
        <v>3305</v>
      </c>
      <c r="B7127" s="26">
        <v>2015</v>
      </c>
      <c r="C7127" s="24">
        <v>9</v>
      </c>
      <c r="D7127" s="24" t="s">
        <v>261</v>
      </c>
      <c r="E7127" s="26">
        <v>241</v>
      </c>
      <c r="F7127" s="24">
        <v>3293</v>
      </c>
      <c r="G7127" s="26" t="s">
        <v>6600</v>
      </c>
      <c r="H7127" s="24" t="s">
        <v>132</v>
      </c>
      <c r="I7127" s="24" t="s">
        <v>133</v>
      </c>
      <c r="J7127" s="27" t="s">
        <v>1</v>
      </c>
      <c r="K7127" s="28">
        <v>12.85</v>
      </c>
      <c r="L7127" s="28">
        <v>0</v>
      </c>
    </row>
    <row r="7128" spans="1:12" x14ac:dyDescent="0.25">
      <c r="A7128" s="24" t="s">
        <v>3305</v>
      </c>
      <c r="B7128" s="26">
        <v>2015</v>
      </c>
      <c r="C7128" s="24">
        <v>9</v>
      </c>
      <c r="D7128" s="24" t="s">
        <v>261</v>
      </c>
      <c r="E7128" s="26">
        <v>241</v>
      </c>
      <c r="F7128" s="24">
        <v>4311</v>
      </c>
      <c r="G7128" s="26" t="s">
        <v>7618</v>
      </c>
      <c r="H7128" s="24" t="s">
        <v>178</v>
      </c>
      <c r="I7128" s="24" t="s">
        <v>179</v>
      </c>
      <c r="J7128" s="27" t="s">
        <v>1</v>
      </c>
      <c r="K7128" s="28">
        <v>39.130000000000003</v>
      </c>
      <c r="L7128" s="28">
        <v>0</v>
      </c>
    </row>
    <row r="7129" spans="1:12" x14ac:dyDescent="0.25">
      <c r="A7129" s="24" t="s">
        <v>3305</v>
      </c>
      <c r="B7129" s="26">
        <v>2015</v>
      </c>
      <c r="C7129" s="24">
        <v>9</v>
      </c>
      <c r="D7129" s="24" t="s">
        <v>261</v>
      </c>
      <c r="E7129" s="26">
        <v>241</v>
      </c>
      <c r="F7129" s="24">
        <v>1077</v>
      </c>
      <c r="G7129" s="26" t="s">
        <v>4384</v>
      </c>
      <c r="H7129" s="24" t="s">
        <v>628</v>
      </c>
      <c r="I7129" s="24" t="s">
        <v>629</v>
      </c>
      <c r="J7129" s="27" t="s">
        <v>1</v>
      </c>
      <c r="K7129" s="28">
        <v>19.07</v>
      </c>
      <c r="L7129" s="28">
        <v>0</v>
      </c>
    </row>
    <row r="7130" spans="1:12" x14ac:dyDescent="0.25">
      <c r="A7130" s="24" t="s">
        <v>3305</v>
      </c>
      <c r="B7130" s="26">
        <v>2015</v>
      </c>
      <c r="C7130" s="24">
        <v>9</v>
      </c>
      <c r="D7130" s="24" t="s">
        <v>261</v>
      </c>
      <c r="E7130" s="26">
        <v>242</v>
      </c>
      <c r="F7130" s="24">
        <v>6088</v>
      </c>
      <c r="G7130" s="26" t="s">
        <v>9395</v>
      </c>
      <c r="H7130" s="24" t="s">
        <v>134</v>
      </c>
      <c r="I7130" s="24" t="s">
        <v>135</v>
      </c>
      <c r="J7130" s="27" t="s">
        <v>1</v>
      </c>
      <c r="K7130" s="28">
        <v>37.57</v>
      </c>
      <c r="L7130" s="28">
        <v>0</v>
      </c>
    </row>
    <row r="7131" spans="1:12" x14ac:dyDescent="0.25">
      <c r="A7131" s="24" t="s">
        <v>3305</v>
      </c>
      <c r="B7131" s="26">
        <v>2015</v>
      </c>
      <c r="C7131" s="24">
        <v>9</v>
      </c>
      <c r="D7131" s="24" t="s">
        <v>261</v>
      </c>
      <c r="E7131" s="26">
        <v>242</v>
      </c>
      <c r="F7131" s="24">
        <v>4408</v>
      </c>
      <c r="G7131" s="26" t="s">
        <v>7715</v>
      </c>
      <c r="H7131" s="24" t="s">
        <v>390</v>
      </c>
      <c r="I7131" s="24" t="s">
        <v>391</v>
      </c>
      <c r="J7131" s="27" t="s">
        <v>1</v>
      </c>
      <c r="K7131" s="28">
        <v>7.83</v>
      </c>
      <c r="L7131" s="28">
        <v>0</v>
      </c>
    </row>
    <row r="7132" spans="1:12" x14ac:dyDescent="0.25">
      <c r="A7132" s="24" t="s">
        <v>3305</v>
      </c>
      <c r="B7132" s="26">
        <v>2015</v>
      </c>
      <c r="C7132" s="24">
        <v>9</v>
      </c>
      <c r="D7132" s="24" t="s">
        <v>261</v>
      </c>
      <c r="E7132" s="26">
        <v>242</v>
      </c>
      <c r="F7132" s="24">
        <v>6089</v>
      </c>
      <c r="G7132" s="26" t="s">
        <v>9396</v>
      </c>
      <c r="H7132" s="24" t="s">
        <v>1848</v>
      </c>
      <c r="I7132" s="24" t="s">
        <v>1849</v>
      </c>
      <c r="J7132" s="27" t="s">
        <v>1</v>
      </c>
      <c r="K7132" s="28">
        <v>17.2</v>
      </c>
      <c r="L7132" s="28">
        <v>0</v>
      </c>
    </row>
    <row r="7133" spans="1:12" x14ac:dyDescent="0.25">
      <c r="A7133" s="24" t="s">
        <v>3305</v>
      </c>
      <c r="B7133" s="26">
        <v>2015</v>
      </c>
      <c r="C7133" s="24">
        <v>9</v>
      </c>
      <c r="D7133" s="24" t="s">
        <v>261</v>
      </c>
      <c r="E7133" s="26">
        <v>242</v>
      </c>
      <c r="F7133" s="24">
        <v>6090</v>
      </c>
      <c r="G7133" s="26" t="s">
        <v>9397</v>
      </c>
      <c r="H7133" s="24" t="s">
        <v>90</v>
      </c>
      <c r="I7133" s="24" t="s">
        <v>91</v>
      </c>
      <c r="J7133" s="27" t="s">
        <v>1</v>
      </c>
      <c r="K7133" s="28">
        <v>87.19</v>
      </c>
      <c r="L7133" s="28">
        <v>0</v>
      </c>
    </row>
    <row r="7134" spans="1:12" x14ac:dyDescent="0.25">
      <c r="A7134" s="24" t="s">
        <v>3305</v>
      </c>
      <c r="B7134" s="26">
        <v>2015</v>
      </c>
      <c r="C7134" s="24">
        <v>9</v>
      </c>
      <c r="D7134" s="24" t="s">
        <v>261</v>
      </c>
      <c r="E7134" s="26">
        <v>242</v>
      </c>
      <c r="F7134" s="24">
        <v>6091</v>
      </c>
      <c r="G7134" s="26" t="s">
        <v>9398</v>
      </c>
      <c r="H7134" s="24" t="s">
        <v>634</v>
      </c>
      <c r="I7134" s="24" t="s">
        <v>635</v>
      </c>
      <c r="J7134" s="27" t="s">
        <v>1</v>
      </c>
      <c r="K7134" s="28">
        <v>7.83</v>
      </c>
      <c r="L7134" s="28">
        <v>0</v>
      </c>
    </row>
    <row r="7135" spans="1:12" x14ac:dyDescent="0.25">
      <c r="A7135" s="24" t="s">
        <v>3305</v>
      </c>
      <c r="B7135" s="26">
        <v>2015</v>
      </c>
      <c r="C7135" s="24">
        <v>9</v>
      </c>
      <c r="D7135" s="24" t="s">
        <v>261</v>
      </c>
      <c r="E7135" s="26">
        <v>242</v>
      </c>
      <c r="F7135" s="24">
        <v>5137</v>
      </c>
      <c r="G7135" s="26" t="s">
        <v>8444</v>
      </c>
      <c r="H7135" s="24" t="s">
        <v>67</v>
      </c>
      <c r="I7135" s="24" t="s">
        <v>68</v>
      </c>
      <c r="J7135" s="27" t="s">
        <v>1</v>
      </c>
      <c r="K7135" s="28">
        <v>63.41</v>
      </c>
      <c r="L7135" s="28">
        <v>0</v>
      </c>
    </row>
    <row r="7136" spans="1:12" x14ac:dyDescent="0.25">
      <c r="A7136" s="24" t="s">
        <v>3305</v>
      </c>
      <c r="B7136" s="26">
        <v>2015</v>
      </c>
      <c r="C7136" s="24">
        <v>9</v>
      </c>
      <c r="D7136" s="24" t="s">
        <v>261</v>
      </c>
      <c r="E7136" s="26">
        <v>242</v>
      </c>
      <c r="F7136" s="24">
        <v>6092</v>
      </c>
      <c r="G7136" s="26" t="s">
        <v>9399</v>
      </c>
      <c r="H7136" s="24" t="s">
        <v>274</v>
      </c>
      <c r="I7136" s="24" t="s">
        <v>275</v>
      </c>
      <c r="J7136" s="27" t="s">
        <v>1</v>
      </c>
      <c r="K7136" s="28">
        <v>25.89</v>
      </c>
      <c r="L7136" s="28">
        <v>0</v>
      </c>
    </row>
    <row r="7137" spans="1:12" x14ac:dyDescent="0.25">
      <c r="A7137" s="24" t="s">
        <v>3305</v>
      </c>
      <c r="B7137" s="26">
        <v>2015</v>
      </c>
      <c r="C7137" s="24">
        <v>9</v>
      </c>
      <c r="D7137" s="24" t="s">
        <v>261</v>
      </c>
      <c r="E7137" s="26">
        <v>242</v>
      </c>
      <c r="F7137" s="24">
        <v>6093</v>
      </c>
      <c r="G7137" s="26" t="s">
        <v>9400</v>
      </c>
      <c r="H7137" s="24" t="s">
        <v>77</v>
      </c>
      <c r="I7137" s="24" t="s">
        <v>78</v>
      </c>
      <c r="J7137" s="27" t="s">
        <v>1</v>
      </c>
      <c r="K7137" s="28">
        <v>9.44</v>
      </c>
      <c r="L7137" s="28">
        <v>0</v>
      </c>
    </row>
    <row r="7138" spans="1:12" x14ac:dyDescent="0.25">
      <c r="A7138" s="24" t="s">
        <v>3305</v>
      </c>
      <c r="B7138" s="26">
        <v>2015</v>
      </c>
      <c r="C7138" s="24">
        <v>9</v>
      </c>
      <c r="D7138" s="24" t="s">
        <v>261</v>
      </c>
      <c r="E7138" s="26">
        <v>242</v>
      </c>
      <c r="F7138" s="24">
        <v>6094</v>
      </c>
      <c r="G7138" s="26" t="s">
        <v>9401</v>
      </c>
      <c r="H7138" s="24" t="s">
        <v>94</v>
      </c>
      <c r="I7138" s="24" t="s">
        <v>95</v>
      </c>
      <c r="J7138" s="27" t="s">
        <v>1</v>
      </c>
      <c r="K7138" s="28">
        <v>116.38</v>
      </c>
      <c r="L7138" s="28">
        <v>0</v>
      </c>
    </row>
    <row r="7139" spans="1:12" x14ac:dyDescent="0.25">
      <c r="A7139" s="24" t="s">
        <v>3305</v>
      </c>
      <c r="B7139" s="26">
        <v>2015</v>
      </c>
      <c r="C7139" s="24">
        <v>9</v>
      </c>
      <c r="D7139" s="24" t="s">
        <v>261</v>
      </c>
      <c r="E7139" s="26">
        <v>242</v>
      </c>
      <c r="F7139" s="24">
        <v>6095</v>
      </c>
      <c r="G7139" s="26" t="s">
        <v>9402</v>
      </c>
      <c r="H7139" s="24" t="s">
        <v>77</v>
      </c>
      <c r="I7139" s="24" t="s">
        <v>78</v>
      </c>
      <c r="J7139" s="27" t="s">
        <v>1</v>
      </c>
      <c r="K7139" s="28">
        <v>84.39</v>
      </c>
      <c r="L7139" s="28">
        <v>0</v>
      </c>
    </row>
    <row r="7140" spans="1:12" x14ac:dyDescent="0.25">
      <c r="A7140" s="24" t="s">
        <v>3305</v>
      </c>
      <c r="B7140" s="26">
        <v>2015</v>
      </c>
      <c r="C7140" s="24">
        <v>9</v>
      </c>
      <c r="D7140" s="24" t="s">
        <v>261</v>
      </c>
      <c r="E7140" s="26">
        <v>242</v>
      </c>
      <c r="F7140" s="24">
        <v>6096</v>
      </c>
      <c r="G7140" s="26" t="s">
        <v>9403</v>
      </c>
      <c r="H7140" s="24" t="s">
        <v>164</v>
      </c>
      <c r="I7140" s="24" t="s">
        <v>165</v>
      </c>
      <c r="J7140" s="27" t="s">
        <v>1</v>
      </c>
      <c r="K7140" s="28">
        <v>52.6</v>
      </c>
      <c r="L7140" s="28">
        <v>0</v>
      </c>
    </row>
    <row r="7141" spans="1:12" x14ac:dyDescent="0.25">
      <c r="A7141" s="24" t="s">
        <v>3305</v>
      </c>
      <c r="B7141" s="26">
        <v>2015</v>
      </c>
      <c r="C7141" s="24">
        <v>9</v>
      </c>
      <c r="D7141" s="24" t="s">
        <v>261</v>
      </c>
      <c r="E7141" s="26">
        <v>242</v>
      </c>
      <c r="F7141" s="24">
        <v>6097</v>
      </c>
      <c r="G7141" s="26" t="s">
        <v>9404</v>
      </c>
      <c r="H7141" s="24" t="s">
        <v>192</v>
      </c>
      <c r="I7141" s="24" t="s">
        <v>193</v>
      </c>
      <c r="J7141" s="27" t="s">
        <v>1</v>
      </c>
      <c r="K7141" s="28">
        <v>40.619999999999997</v>
      </c>
      <c r="L7141" s="28">
        <v>0</v>
      </c>
    </row>
    <row r="7142" spans="1:12" x14ac:dyDescent="0.25">
      <c r="A7142" s="24" t="s">
        <v>3305</v>
      </c>
      <c r="B7142" s="26">
        <v>2015</v>
      </c>
      <c r="C7142" s="24">
        <v>9</v>
      </c>
      <c r="D7142" s="24" t="s">
        <v>261</v>
      </c>
      <c r="E7142" s="26">
        <v>242</v>
      </c>
      <c r="F7142" s="24">
        <v>5140</v>
      </c>
      <c r="G7142" s="26" t="s">
        <v>8447</v>
      </c>
      <c r="H7142" s="24" t="s">
        <v>77</v>
      </c>
      <c r="I7142" s="24" t="s">
        <v>78</v>
      </c>
      <c r="J7142" s="27" t="s">
        <v>1</v>
      </c>
      <c r="K7142" s="28">
        <v>39.619999999999997</v>
      </c>
      <c r="L7142" s="28">
        <v>0</v>
      </c>
    </row>
    <row r="7143" spans="1:12" x14ac:dyDescent="0.25">
      <c r="A7143" s="24" t="s">
        <v>3305</v>
      </c>
      <c r="B7143" s="26">
        <v>2015</v>
      </c>
      <c r="C7143" s="24">
        <v>9</v>
      </c>
      <c r="D7143" s="24" t="s">
        <v>261</v>
      </c>
      <c r="E7143" s="26">
        <v>242</v>
      </c>
      <c r="F7143" s="24">
        <v>6098</v>
      </c>
      <c r="G7143" s="26" t="s">
        <v>9405</v>
      </c>
      <c r="H7143" s="24" t="s">
        <v>176</v>
      </c>
      <c r="I7143" s="24" t="s">
        <v>177</v>
      </c>
      <c r="J7143" s="27" t="s">
        <v>1</v>
      </c>
      <c r="K7143" s="28">
        <v>56.2</v>
      </c>
      <c r="L7143" s="28">
        <v>0</v>
      </c>
    </row>
    <row r="7144" spans="1:12" x14ac:dyDescent="0.25">
      <c r="A7144" s="24" t="s">
        <v>3305</v>
      </c>
      <c r="B7144" s="26">
        <v>2015</v>
      </c>
      <c r="C7144" s="24">
        <v>9</v>
      </c>
      <c r="D7144" s="24" t="s">
        <v>261</v>
      </c>
      <c r="E7144" s="26">
        <v>242</v>
      </c>
      <c r="F7144" s="24">
        <v>6099</v>
      </c>
      <c r="G7144" s="26" t="s">
        <v>9406</v>
      </c>
      <c r="H7144" s="24" t="s">
        <v>134</v>
      </c>
      <c r="I7144" s="24" t="s">
        <v>135</v>
      </c>
      <c r="J7144" s="27" t="s">
        <v>1</v>
      </c>
      <c r="K7144" s="28">
        <v>38.19</v>
      </c>
      <c r="L7144" s="28">
        <v>0</v>
      </c>
    </row>
    <row r="7145" spans="1:12" x14ac:dyDescent="0.25">
      <c r="A7145" s="24" t="s">
        <v>3305</v>
      </c>
      <c r="B7145" s="26">
        <v>2015</v>
      </c>
      <c r="C7145" s="24">
        <v>9</v>
      </c>
      <c r="D7145" s="24" t="s">
        <v>261</v>
      </c>
      <c r="E7145" s="26">
        <v>242</v>
      </c>
      <c r="F7145" s="24">
        <v>6100</v>
      </c>
      <c r="G7145" s="26" t="s">
        <v>9407</v>
      </c>
      <c r="H7145" s="24" t="s">
        <v>1130</v>
      </c>
      <c r="I7145" s="24" t="s">
        <v>1131</v>
      </c>
      <c r="J7145" s="27" t="s">
        <v>1</v>
      </c>
      <c r="K7145" s="28">
        <v>43.85</v>
      </c>
      <c r="L7145" s="28">
        <v>0</v>
      </c>
    </row>
    <row r="7146" spans="1:12" x14ac:dyDescent="0.25">
      <c r="A7146" s="24" t="s">
        <v>3305</v>
      </c>
      <c r="B7146" s="26">
        <v>2015</v>
      </c>
      <c r="C7146" s="24">
        <v>9</v>
      </c>
      <c r="D7146" s="24" t="s">
        <v>261</v>
      </c>
      <c r="E7146" s="26">
        <v>242</v>
      </c>
      <c r="F7146" s="24">
        <v>5146</v>
      </c>
      <c r="G7146" s="26" t="s">
        <v>8453</v>
      </c>
      <c r="H7146" s="24" t="s">
        <v>79</v>
      </c>
      <c r="I7146" s="24" t="s">
        <v>80</v>
      </c>
      <c r="J7146" s="27" t="s">
        <v>1</v>
      </c>
      <c r="K7146" s="28">
        <v>90.98</v>
      </c>
      <c r="L7146" s="28">
        <v>0</v>
      </c>
    </row>
    <row r="7147" spans="1:12" x14ac:dyDescent="0.25">
      <c r="A7147" s="24" t="s">
        <v>3305</v>
      </c>
      <c r="B7147" s="26">
        <v>2015</v>
      </c>
      <c r="C7147" s="24">
        <v>9</v>
      </c>
      <c r="D7147" s="24" t="s">
        <v>261</v>
      </c>
      <c r="E7147" s="26">
        <v>242</v>
      </c>
      <c r="F7147" s="24">
        <v>6101</v>
      </c>
      <c r="G7147" s="26" t="s">
        <v>9408</v>
      </c>
      <c r="H7147" s="24" t="s">
        <v>804</v>
      </c>
      <c r="I7147" s="24" t="s">
        <v>805</v>
      </c>
      <c r="J7147" s="27" t="s">
        <v>1</v>
      </c>
      <c r="K7147" s="28">
        <v>109.49</v>
      </c>
      <c r="L7147" s="28">
        <v>0</v>
      </c>
    </row>
    <row r="7148" spans="1:12" x14ac:dyDescent="0.25">
      <c r="A7148" s="24" t="s">
        <v>3305</v>
      </c>
      <c r="B7148" s="26">
        <v>2015</v>
      </c>
      <c r="C7148" s="24">
        <v>9</v>
      </c>
      <c r="D7148" s="24" t="s">
        <v>261</v>
      </c>
      <c r="E7148" s="26">
        <v>242</v>
      </c>
      <c r="F7148" s="24">
        <v>6102</v>
      </c>
      <c r="G7148" s="26" t="s">
        <v>9409</v>
      </c>
      <c r="H7148" s="24" t="s">
        <v>218</v>
      </c>
      <c r="I7148" s="24" t="s">
        <v>219</v>
      </c>
      <c r="J7148" s="27" t="s">
        <v>1</v>
      </c>
      <c r="K7148" s="28">
        <v>32.729999999999997</v>
      </c>
      <c r="L7148" s="28">
        <v>0</v>
      </c>
    </row>
    <row r="7149" spans="1:12" x14ac:dyDescent="0.25">
      <c r="A7149" s="24" t="s">
        <v>3305</v>
      </c>
      <c r="B7149" s="26">
        <v>2015</v>
      </c>
      <c r="C7149" s="24">
        <v>9</v>
      </c>
      <c r="D7149" s="24" t="s">
        <v>261</v>
      </c>
      <c r="E7149" s="26">
        <v>242</v>
      </c>
      <c r="F7149" s="24">
        <v>3403</v>
      </c>
      <c r="G7149" s="26" t="s">
        <v>6710</v>
      </c>
      <c r="H7149" s="24" t="s">
        <v>98</v>
      </c>
      <c r="I7149" s="24" t="s">
        <v>99</v>
      </c>
      <c r="J7149" s="27" t="s">
        <v>1</v>
      </c>
      <c r="K7149" s="28">
        <v>61.91</v>
      </c>
      <c r="L7149" s="28">
        <v>0</v>
      </c>
    </row>
    <row r="7150" spans="1:12" x14ac:dyDescent="0.25">
      <c r="A7150" s="24" t="s">
        <v>3305</v>
      </c>
      <c r="B7150" s="26">
        <v>2015</v>
      </c>
      <c r="C7150" s="24">
        <v>9</v>
      </c>
      <c r="D7150" s="24" t="s">
        <v>261</v>
      </c>
      <c r="E7150" s="26">
        <v>242</v>
      </c>
      <c r="F7150" s="24">
        <v>6103</v>
      </c>
      <c r="G7150" s="26" t="s">
        <v>9410</v>
      </c>
      <c r="H7150" s="24" t="s">
        <v>77</v>
      </c>
      <c r="I7150" s="24" t="s">
        <v>78</v>
      </c>
      <c r="J7150" s="27" t="s">
        <v>1</v>
      </c>
      <c r="K7150" s="28">
        <v>49.94</v>
      </c>
      <c r="L7150" s="28">
        <v>0</v>
      </c>
    </row>
    <row r="7151" spans="1:12" x14ac:dyDescent="0.25">
      <c r="A7151" s="24" t="s">
        <v>3305</v>
      </c>
      <c r="B7151" s="26">
        <v>2015</v>
      </c>
      <c r="C7151" s="24">
        <v>9</v>
      </c>
      <c r="D7151" s="24" t="s">
        <v>261</v>
      </c>
      <c r="E7151" s="26">
        <v>242</v>
      </c>
      <c r="F7151" s="24">
        <v>6104</v>
      </c>
      <c r="G7151" s="26" t="s">
        <v>9411</v>
      </c>
      <c r="H7151" s="24" t="s">
        <v>1850</v>
      </c>
      <c r="I7151" s="24" t="s">
        <v>1851</v>
      </c>
      <c r="J7151" s="27" t="s">
        <v>1</v>
      </c>
      <c r="K7151" s="28">
        <v>84.02</v>
      </c>
      <c r="L7151" s="28">
        <v>0</v>
      </c>
    </row>
    <row r="7152" spans="1:12" x14ac:dyDescent="0.25">
      <c r="A7152" s="24" t="s">
        <v>3305</v>
      </c>
      <c r="B7152" s="26">
        <v>2015</v>
      </c>
      <c r="C7152" s="24">
        <v>9</v>
      </c>
      <c r="D7152" s="24" t="s">
        <v>261</v>
      </c>
      <c r="E7152" s="26">
        <v>242</v>
      </c>
      <c r="F7152" s="24">
        <v>6105</v>
      </c>
      <c r="G7152" s="26" t="s">
        <v>9412</v>
      </c>
      <c r="H7152" s="24" t="s">
        <v>142</v>
      </c>
      <c r="I7152" s="24" t="s">
        <v>143</v>
      </c>
      <c r="J7152" s="27" t="s">
        <v>1</v>
      </c>
      <c r="K7152" s="28">
        <v>34.090000000000003</v>
      </c>
      <c r="L7152" s="28">
        <v>0</v>
      </c>
    </row>
    <row r="7153" spans="1:12" x14ac:dyDescent="0.25">
      <c r="A7153" s="24" t="s">
        <v>3305</v>
      </c>
      <c r="B7153" s="26">
        <v>2015</v>
      </c>
      <c r="C7153" s="24">
        <v>9</v>
      </c>
      <c r="D7153" s="24" t="s">
        <v>261</v>
      </c>
      <c r="E7153" s="26">
        <v>242</v>
      </c>
      <c r="F7153" s="24">
        <v>6106</v>
      </c>
      <c r="G7153" s="26" t="s">
        <v>9413</v>
      </c>
      <c r="H7153" s="24" t="s">
        <v>124</v>
      </c>
      <c r="I7153" s="24" t="s">
        <v>125</v>
      </c>
      <c r="J7153" s="27" t="s">
        <v>1</v>
      </c>
      <c r="K7153" s="28">
        <v>45.9</v>
      </c>
      <c r="L7153" s="28">
        <v>0</v>
      </c>
    </row>
    <row r="7154" spans="1:12" x14ac:dyDescent="0.25">
      <c r="A7154" s="24" t="s">
        <v>3305</v>
      </c>
      <c r="B7154" s="26">
        <v>2015</v>
      </c>
      <c r="C7154" s="24">
        <v>9</v>
      </c>
      <c r="D7154" s="24" t="s">
        <v>261</v>
      </c>
      <c r="E7154" s="26">
        <v>242</v>
      </c>
      <c r="F7154" s="24">
        <v>6107</v>
      </c>
      <c r="G7154" s="26" t="s">
        <v>9414</v>
      </c>
      <c r="H7154" s="24" t="s">
        <v>1308</v>
      </c>
      <c r="I7154" s="24" t="s">
        <v>1309</v>
      </c>
      <c r="J7154" s="27" t="s">
        <v>1</v>
      </c>
      <c r="K7154" s="28">
        <v>7.83</v>
      </c>
      <c r="L7154" s="28">
        <v>0</v>
      </c>
    </row>
    <row r="7155" spans="1:12" x14ac:dyDescent="0.25">
      <c r="A7155" s="24" t="s">
        <v>3305</v>
      </c>
      <c r="B7155" s="26">
        <v>2015</v>
      </c>
      <c r="C7155" s="24">
        <v>9</v>
      </c>
      <c r="D7155" s="24" t="s">
        <v>261</v>
      </c>
      <c r="E7155" s="26">
        <v>242</v>
      </c>
      <c r="F7155" s="24">
        <v>6108</v>
      </c>
      <c r="G7155" s="26" t="s">
        <v>9415</v>
      </c>
      <c r="H7155" s="24" t="s">
        <v>582</v>
      </c>
      <c r="I7155" s="24" t="s">
        <v>583</v>
      </c>
      <c r="J7155" s="27" t="s">
        <v>1</v>
      </c>
      <c r="K7155" s="28">
        <v>7.58</v>
      </c>
      <c r="L7155" s="28">
        <v>0</v>
      </c>
    </row>
    <row r="7156" spans="1:12" x14ac:dyDescent="0.25">
      <c r="A7156" s="24" t="s">
        <v>3305</v>
      </c>
      <c r="B7156" s="26">
        <v>2015</v>
      </c>
      <c r="C7156" s="24">
        <v>9</v>
      </c>
      <c r="D7156" s="24" t="s">
        <v>261</v>
      </c>
      <c r="E7156" s="26">
        <v>242</v>
      </c>
      <c r="F7156" s="24">
        <v>6109</v>
      </c>
      <c r="G7156" s="26" t="s">
        <v>9416</v>
      </c>
      <c r="H7156" s="24" t="s">
        <v>77</v>
      </c>
      <c r="I7156" s="24" t="s">
        <v>78</v>
      </c>
      <c r="J7156" s="27" t="s">
        <v>1</v>
      </c>
      <c r="K7156" s="28">
        <v>13.73</v>
      </c>
      <c r="L7156" s="28">
        <v>0</v>
      </c>
    </row>
    <row r="7157" spans="1:12" x14ac:dyDescent="0.25">
      <c r="A7157" s="24" t="s">
        <v>3305</v>
      </c>
      <c r="B7157" s="26">
        <v>2015</v>
      </c>
      <c r="C7157" s="24">
        <v>9</v>
      </c>
      <c r="D7157" s="24" t="s">
        <v>261</v>
      </c>
      <c r="E7157" s="26">
        <v>242</v>
      </c>
      <c r="F7157" s="24">
        <v>6110</v>
      </c>
      <c r="G7157" s="26" t="s">
        <v>9417</v>
      </c>
      <c r="H7157" s="24" t="s">
        <v>1088</v>
      </c>
      <c r="I7157" s="24" t="s">
        <v>1089</v>
      </c>
      <c r="J7157" s="27" t="s">
        <v>1</v>
      </c>
      <c r="K7157" s="28">
        <v>14.16</v>
      </c>
      <c r="L7157" s="28">
        <v>0</v>
      </c>
    </row>
    <row r="7158" spans="1:12" x14ac:dyDescent="0.25">
      <c r="A7158" s="24" t="s">
        <v>3305</v>
      </c>
      <c r="B7158" s="26">
        <v>2015</v>
      </c>
      <c r="C7158" s="24">
        <v>9</v>
      </c>
      <c r="D7158" s="24" t="s">
        <v>261</v>
      </c>
      <c r="E7158" s="26">
        <v>242</v>
      </c>
      <c r="F7158" s="24">
        <v>6111</v>
      </c>
      <c r="G7158" s="26" t="s">
        <v>9418</v>
      </c>
      <c r="H7158" s="24" t="s">
        <v>247</v>
      </c>
      <c r="I7158" s="24" t="s">
        <v>248</v>
      </c>
      <c r="J7158" s="27" t="s">
        <v>1</v>
      </c>
      <c r="K7158" s="28">
        <v>5.46</v>
      </c>
      <c r="L7158" s="28">
        <v>0</v>
      </c>
    </row>
    <row r="7159" spans="1:12" x14ac:dyDescent="0.25">
      <c r="A7159" s="24" t="s">
        <v>3305</v>
      </c>
      <c r="B7159" s="26">
        <v>2015</v>
      </c>
      <c r="C7159" s="24">
        <v>9</v>
      </c>
      <c r="D7159" s="24" t="s">
        <v>261</v>
      </c>
      <c r="E7159" s="26">
        <v>243</v>
      </c>
      <c r="F7159" s="24">
        <v>6112</v>
      </c>
      <c r="G7159" s="26" t="s">
        <v>9419</v>
      </c>
      <c r="H7159" s="24" t="s">
        <v>67</v>
      </c>
      <c r="I7159" s="24" t="s">
        <v>68</v>
      </c>
      <c r="J7159" s="27" t="s">
        <v>1</v>
      </c>
      <c r="K7159" s="28">
        <v>17.52</v>
      </c>
      <c r="L7159" s="28">
        <v>0</v>
      </c>
    </row>
    <row r="7160" spans="1:12" x14ac:dyDescent="0.25">
      <c r="A7160" s="24" t="s">
        <v>3305</v>
      </c>
      <c r="B7160" s="26">
        <v>2015</v>
      </c>
      <c r="C7160" s="24">
        <v>9</v>
      </c>
      <c r="D7160" s="24" t="s">
        <v>261</v>
      </c>
      <c r="E7160" s="26">
        <v>243</v>
      </c>
      <c r="F7160" s="24">
        <v>6113</v>
      </c>
      <c r="G7160" s="26" t="s">
        <v>9420</v>
      </c>
      <c r="H7160" s="24" t="s">
        <v>320</v>
      </c>
      <c r="I7160" s="24" t="s">
        <v>321</v>
      </c>
      <c r="J7160" s="27" t="s">
        <v>1</v>
      </c>
      <c r="K7160" s="28">
        <v>7.58</v>
      </c>
      <c r="L7160" s="28">
        <v>0</v>
      </c>
    </row>
    <row r="7161" spans="1:12" x14ac:dyDescent="0.25">
      <c r="A7161" s="24" t="s">
        <v>3305</v>
      </c>
      <c r="B7161" s="26">
        <v>2015</v>
      </c>
      <c r="C7161" s="24">
        <v>9</v>
      </c>
      <c r="D7161" s="24" t="s">
        <v>261</v>
      </c>
      <c r="E7161" s="26">
        <v>243</v>
      </c>
      <c r="F7161" s="24">
        <v>6114</v>
      </c>
      <c r="G7161" s="26" t="s">
        <v>9421</v>
      </c>
      <c r="H7161" s="24" t="s">
        <v>67</v>
      </c>
      <c r="I7161" s="24" t="s">
        <v>68</v>
      </c>
      <c r="J7161" s="27" t="s">
        <v>1</v>
      </c>
      <c r="K7161" s="28">
        <v>18.760000000000002</v>
      </c>
      <c r="L7161" s="28">
        <v>0</v>
      </c>
    </row>
    <row r="7162" spans="1:12" x14ac:dyDescent="0.25">
      <c r="A7162" s="24" t="s">
        <v>3305</v>
      </c>
      <c r="B7162" s="26">
        <v>2015</v>
      </c>
      <c r="C7162" s="24">
        <v>9</v>
      </c>
      <c r="D7162" s="24" t="s">
        <v>261</v>
      </c>
      <c r="E7162" s="26">
        <v>243</v>
      </c>
      <c r="F7162" s="24">
        <v>6115</v>
      </c>
      <c r="G7162" s="26" t="s">
        <v>9422</v>
      </c>
      <c r="H7162" s="24" t="s">
        <v>237</v>
      </c>
      <c r="I7162" s="24" t="s">
        <v>238</v>
      </c>
      <c r="J7162" s="27" t="s">
        <v>1</v>
      </c>
      <c r="K7162" s="28">
        <v>92.3</v>
      </c>
      <c r="L7162" s="28">
        <v>0</v>
      </c>
    </row>
    <row r="7163" spans="1:12" x14ac:dyDescent="0.25">
      <c r="A7163" s="24" t="s">
        <v>3305</v>
      </c>
      <c r="B7163" s="26">
        <v>2015</v>
      </c>
      <c r="C7163" s="24">
        <v>9</v>
      </c>
      <c r="D7163" s="24" t="s">
        <v>261</v>
      </c>
      <c r="E7163" s="26">
        <v>243</v>
      </c>
      <c r="F7163" s="24">
        <v>6116</v>
      </c>
      <c r="G7163" s="26" t="s">
        <v>9423</v>
      </c>
      <c r="H7163" s="24" t="s">
        <v>59</v>
      </c>
      <c r="I7163" s="24" t="s">
        <v>60</v>
      </c>
      <c r="J7163" s="27" t="s">
        <v>1</v>
      </c>
      <c r="K7163" s="28">
        <v>234.98</v>
      </c>
      <c r="L7163" s="28">
        <v>0</v>
      </c>
    </row>
    <row r="7164" spans="1:12" x14ac:dyDescent="0.25">
      <c r="A7164" s="24" t="s">
        <v>3305</v>
      </c>
      <c r="B7164" s="26">
        <v>2015</v>
      </c>
      <c r="C7164" s="24">
        <v>9</v>
      </c>
      <c r="D7164" s="24" t="s">
        <v>261</v>
      </c>
      <c r="E7164" s="26">
        <v>243</v>
      </c>
      <c r="F7164" s="24">
        <v>6117</v>
      </c>
      <c r="G7164" s="26" t="s">
        <v>9424</v>
      </c>
      <c r="H7164" s="24" t="s">
        <v>98</v>
      </c>
      <c r="I7164" s="24" t="s">
        <v>99</v>
      </c>
      <c r="J7164" s="27" t="s">
        <v>1</v>
      </c>
      <c r="K7164" s="28">
        <v>8.6300000000000008</v>
      </c>
      <c r="L7164" s="28">
        <v>0</v>
      </c>
    </row>
    <row r="7165" spans="1:12" x14ac:dyDescent="0.25">
      <c r="A7165" s="24" t="s">
        <v>3305</v>
      </c>
      <c r="B7165" s="26">
        <v>2015</v>
      </c>
      <c r="C7165" s="24">
        <v>9</v>
      </c>
      <c r="D7165" s="24" t="s">
        <v>261</v>
      </c>
      <c r="E7165" s="26">
        <v>243</v>
      </c>
      <c r="F7165" s="24">
        <v>6118</v>
      </c>
      <c r="G7165" s="26" t="s">
        <v>9425</v>
      </c>
      <c r="H7165" s="24" t="s">
        <v>132</v>
      </c>
      <c r="I7165" s="24" t="s">
        <v>133</v>
      </c>
      <c r="J7165" s="27" t="s">
        <v>1</v>
      </c>
      <c r="K7165" s="28">
        <v>163.22999999999999</v>
      </c>
      <c r="L7165" s="28">
        <v>0</v>
      </c>
    </row>
    <row r="7166" spans="1:12" x14ac:dyDescent="0.25">
      <c r="A7166" s="24" t="s">
        <v>3305</v>
      </c>
      <c r="B7166" s="26">
        <v>2015</v>
      </c>
      <c r="C7166" s="24">
        <v>9</v>
      </c>
      <c r="D7166" s="24" t="s">
        <v>261</v>
      </c>
      <c r="E7166" s="26">
        <v>243</v>
      </c>
      <c r="F7166" s="24">
        <v>6119</v>
      </c>
      <c r="G7166" s="26" t="s">
        <v>9426</v>
      </c>
      <c r="H7166" s="24" t="s">
        <v>77</v>
      </c>
      <c r="I7166" s="24" t="s">
        <v>78</v>
      </c>
      <c r="J7166" s="27" t="s">
        <v>1</v>
      </c>
      <c r="K7166" s="28">
        <v>51.79</v>
      </c>
      <c r="L7166" s="28">
        <v>0</v>
      </c>
    </row>
    <row r="7167" spans="1:12" x14ac:dyDescent="0.25">
      <c r="A7167" s="24" t="s">
        <v>3305</v>
      </c>
      <c r="B7167" s="26">
        <v>2015</v>
      </c>
      <c r="C7167" s="24">
        <v>9</v>
      </c>
      <c r="D7167" s="24" t="s">
        <v>261</v>
      </c>
      <c r="E7167" s="26">
        <v>243</v>
      </c>
      <c r="F7167" s="24">
        <v>6120</v>
      </c>
      <c r="G7167" s="26" t="s">
        <v>9427</v>
      </c>
      <c r="H7167" s="24" t="s">
        <v>164</v>
      </c>
      <c r="I7167" s="24" t="s">
        <v>165</v>
      </c>
      <c r="J7167" s="27" t="s">
        <v>1</v>
      </c>
      <c r="K7167" s="28">
        <v>59.68</v>
      </c>
      <c r="L7167" s="28">
        <v>0</v>
      </c>
    </row>
    <row r="7168" spans="1:12" x14ac:dyDescent="0.25">
      <c r="A7168" s="24" t="s">
        <v>3305</v>
      </c>
      <c r="B7168" s="26">
        <v>2015</v>
      </c>
      <c r="C7168" s="24">
        <v>9</v>
      </c>
      <c r="D7168" s="24" t="s">
        <v>261</v>
      </c>
      <c r="E7168" s="26">
        <v>243</v>
      </c>
      <c r="F7168" s="24">
        <v>6121</v>
      </c>
      <c r="G7168" s="26" t="s">
        <v>9428</v>
      </c>
      <c r="H7168" s="24" t="s">
        <v>67</v>
      </c>
      <c r="I7168" s="24" t="s">
        <v>68</v>
      </c>
      <c r="J7168" s="27" t="s">
        <v>1</v>
      </c>
      <c r="K7168" s="28">
        <v>157.49</v>
      </c>
      <c r="L7168" s="28">
        <v>8.6891999999999996</v>
      </c>
    </row>
    <row r="7169" spans="1:12" x14ac:dyDescent="0.25">
      <c r="A7169" s="24" t="s">
        <v>3305</v>
      </c>
      <c r="B7169" s="26">
        <v>2015</v>
      </c>
      <c r="C7169" s="24">
        <v>9</v>
      </c>
      <c r="D7169" s="24" t="s">
        <v>261</v>
      </c>
      <c r="E7169" s="26">
        <v>243</v>
      </c>
      <c r="F7169" s="24">
        <v>6122</v>
      </c>
      <c r="G7169" s="26" t="s">
        <v>9429</v>
      </c>
      <c r="H7169" s="24" t="s">
        <v>1852</v>
      </c>
      <c r="I7169" s="24" t="s">
        <v>1853</v>
      </c>
      <c r="J7169" s="27" t="s">
        <v>1</v>
      </c>
      <c r="K7169" s="28">
        <v>304.66000000000003</v>
      </c>
      <c r="L7169" s="28">
        <v>0</v>
      </c>
    </row>
    <row r="7170" spans="1:12" x14ac:dyDescent="0.25">
      <c r="A7170" s="24" t="s">
        <v>3305</v>
      </c>
      <c r="B7170" s="26">
        <v>2015</v>
      </c>
      <c r="C7170" s="24">
        <v>9</v>
      </c>
      <c r="D7170" s="24" t="s">
        <v>261</v>
      </c>
      <c r="E7170" s="26">
        <v>243</v>
      </c>
      <c r="F7170" s="24">
        <v>6123</v>
      </c>
      <c r="G7170" s="26" t="s">
        <v>9430</v>
      </c>
      <c r="H7170" s="24" t="s">
        <v>1282</v>
      </c>
      <c r="I7170" s="24" t="s">
        <v>1283</v>
      </c>
      <c r="J7170" s="27" t="s">
        <v>1</v>
      </c>
      <c r="K7170" s="28">
        <v>52.72</v>
      </c>
      <c r="L7170" s="28">
        <v>18.498100000000001</v>
      </c>
    </row>
    <row r="7171" spans="1:12" x14ac:dyDescent="0.25">
      <c r="A7171" s="24" t="s">
        <v>3305</v>
      </c>
      <c r="B7171" s="26">
        <v>2015</v>
      </c>
      <c r="C7171" s="24">
        <v>9</v>
      </c>
      <c r="D7171" s="24" t="s">
        <v>261</v>
      </c>
      <c r="E7171" s="26">
        <v>243</v>
      </c>
      <c r="F7171" s="24">
        <v>6124</v>
      </c>
      <c r="G7171" s="26" t="s">
        <v>9431</v>
      </c>
      <c r="H7171" s="24" t="s">
        <v>182</v>
      </c>
      <c r="I7171" s="24" t="s">
        <v>183</v>
      </c>
      <c r="J7171" s="27" t="s">
        <v>1</v>
      </c>
      <c r="K7171" s="28">
        <v>22.16</v>
      </c>
      <c r="L7171" s="28">
        <v>0</v>
      </c>
    </row>
    <row r="7172" spans="1:12" x14ac:dyDescent="0.25">
      <c r="A7172" s="24" t="s">
        <v>3305</v>
      </c>
      <c r="B7172" s="26">
        <v>2015</v>
      </c>
      <c r="C7172" s="24">
        <v>9</v>
      </c>
      <c r="D7172" s="24" t="s">
        <v>261</v>
      </c>
      <c r="E7172" s="26">
        <v>243</v>
      </c>
      <c r="F7172" s="24">
        <v>6125</v>
      </c>
      <c r="G7172" s="26" t="s">
        <v>9432</v>
      </c>
      <c r="H7172" s="24" t="s">
        <v>1854</v>
      </c>
      <c r="I7172" s="24" t="s">
        <v>1855</v>
      </c>
      <c r="J7172" s="27" t="s">
        <v>1</v>
      </c>
      <c r="K7172" s="28">
        <v>14.53</v>
      </c>
      <c r="L7172" s="28">
        <v>0</v>
      </c>
    </row>
    <row r="7173" spans="1:12" x14ac:dyDescent="0.25">
      <c r="A7173" s="24" t="s">
        <v>3305</v>
      </c>
      <c r="B7173" s="26">
        <v>2015</v>
      </c>
      <c r="C7173" s="24">
        <v>9</v>
      </c>
      <c r="D7173" s="24" t="s">
        <v>261</v>
      </c>
      <c r="E7173" s="26">
        <v>243</v>
      </c>
      <c r="F7173" s="24">
        <v>6126</v>
      </c>
      <c r="G7173" s="26" t="s">
        <v>9433</v>
      </c>
      <c r="H7173" s="24" t="s">
        <v>648</v>
      </c>
      <c r="I7173" s="24" t="s">
        <v>649</v>
      </c>
      <c r="J7173" s="27" t="s">
        <v>1</v>
      </c>
      <c r="K7173" s="28">
        <v>74.59</v>
      </c>
      <c r="L7173" s="28">
        <v>0</v>
      </c>
    </row>
    <row r="7174" spans="1:12" x14ac:dyDescent="0.25">
      <c r="A7174" s="24" t="s">
        <v>3305</v>
      </c>
      <c r="B7174" s="26">
        <v>2015</v>
      </c>
      <c r="C7174" s="24">
        <v>9</v>
      </c>
      <c r="D7174" s="24" t="s">
        <v>261</v>
      </c>
      <c r="E7174" s="26">
        <v>243</v>
      </c>
      <c r="F7174" s="24">
        <v>6127</v>
      </c>
      <c r="G7174" s="26" t="s">
        <v>9434</v>
      </c>
      <c r="H7174" s="24" t="s">
        <v>1176</v>
      </c>
      <c r="I7174" s="24" t="s">
        <v>1177</v>
      </c>
      <c r="J7174" s="27" t="s">
        <v>1</v>
      </c>
      <c r="K7174" s="28">
        <v>36.03</v>
      </c>
      <c r="L7174" s="28">
        <v>25.831800000000001</v>
      </c>
    </row>
    <row r="7175" spans="1:12" x14ac:dyDescent="0.25">
      <c r="A7175" s="24" t="s">
        <v>3305</v>
      </c>
      <c r="B7175" s="26">
        <v>2015</v>
      </c>
      <c r="C7175" s="24">
        <v>9</v>
      </c>
      <c r="D7175" s="24" t="s">
        <v>261</v>
      </c>
      <c r="E7175" s="26">
        <v>243</v>
      </c>
      <c r="F7175" s="24">
        <v>6128</v>
      </c>
      <c r="G7175" s="26" t="s">
        <v>9435</v>
      </c>
      <c r="H7175" s="24" t="s">
        <v>1742</v>
      </c>
      <c r="I7175" s="24" t="s">
        <v>1743</v>
      </c>
      <c r="J7175" s="27" t="s">
        <v>1</v>
      </c>
      <c r="K7175" s="28">
        <v>7.83</v>
      </c>
      <c r="L7175" s="28">
        <v>0</v>
      </c>
    </row>
    <row r="7176" spans="1:12" x14ac:dyDescent="0.25">
      <c r="A7176" s="24" t="s">
        <v>3305</v>
      </c>
      <c r="B7176" s="26">
        <v>2015</v>
      </c>
      <c r="C7176" s="24">
        <v>9</v>
      </c>
      <c r="D7176" s="24" t="s">
        <v>261</v>
      </c>
      <c r="E7176" s="26">
        <v>243</v>
      </c>
      <c r="F7176" s="24">
        <v>6129</v>
      </c>
      <c r="G7176" s="26" t="s">
        <v>9436</v>
      </c>
      <c r="H7176" s="24" t="s">
        <v>98</v>
      </c>
      <c r="I7176" s="24" t="s">
        <v>99</v>
      </c>
      <c r="J7176" s="27" t="s">
        <v>1</v>
      </c>
      <c r="K7176" s="28">
        <v>165.12</v>
      </c>
      <c r="L7176" s="28">
        <v>0</v>
      </c>
    </row>
    <row r="7177" spans="1:12" x14ac:dyDescent="0.25">
      <c r="A7177" s="24" t="s">
        <v>3305</v>
      </c>
      <c r="B7177" s="26">
        <v>2015</v>
      </c>
      <c r="C7177" s="24">
        <v>9</v>
      </c>
      <c r="D7177" s="24" t="s">
        <v>261</v>
      </c>
      <c r="E7177" s="26">
        <v>243</v>
      </c>
      <c r="F7177" s="24">
        <v>6130</v>
      </c>
      <c r="G7177" s="26" t="s">
        <v>9437</v>
      </c>
      <c r="H7177" s="24" t="s">
        <v>146</v>
      </c>
      <c r="I7177" s="24" t="s">
        <v>147</v>
      </c>
      <c r="J7177" s="27" t="s">
        <v>1</v>
      </c>
      <c r="K7177" s="28">
        <v>15.59</v>
      </c>
      <c r="L7177" s="28">
        <v>0</v>
      </c>
    </row>
    <row r="7178" spans="1:12" x14ac:dyDescent="0.25">
      <c r="A7178" s="24" t="s">
        <v>3305</v>
      </c>
      <c r="B7178" s="26">
        <v>2015</v>
      </c>
      <c r="C7178" s="24">
        <v>9</v>
      </c>
      <c r="D7178" s="24" t="s">
        <v>261</v>
      </c>
      <c r="E7178" s="26">
        <v>243</v>
      </c>
      <c r="F7178" s="24">
        <v>5187</v>
      </c>
      <c r="G7178" s="26" t="s">
        <v>8494</v>
      </c>
      <c r="H7178" s="24" t="s">
        <v>1856</v>
      </c>
      <c r="I7178" s="24" t="s">
        <v>1857</v>
      </c>
      <c r="J7178" s="27" t="s">
        <v>1</v>
      </c>
      <c r="K7178" s="28">
        <v>17.77</v>
      </c>
      <c r="L7178" s="28">
        <v>0</v>
      </c>
    </row>
    <row r="7179" spans="1:12" x14ac:dyDescent="0.25">
      <c r="A7179" s="24" t="s">
        <v>3305</v>
      </c>
      <c r="B7179" s="26">
        <v>2015</v>
      </c>
      <c r="C7179" s="24">
        <v>9</v>
      </c>
      <c r="D7179" s="24" t="s">
        <v>261</v>
      </c>
      <c r="E7179" s="26">
        <v>243</v>
      </c>
      <c r="F7179" s="24">
        <v>6131</v>
      </c>
      <c r="G7179" s="26" t="s">
        <v>9438</v>
      </c>
      <c r="H7179" s="24" t="s">
        <v>1116</v>
      </c>
      <c r="I7179" s="24" t="s">
        <v>1117</v>
      </c>
      <c r="J7179" s="27" t="s">
        <v>1</v>
      </c>
      <c r="K7179" s="28">
        <v>37.15</v>
      </c>
      <c r="L7179" s="28">
        <v>0</v>
      </c>
    </row>
    <row r="7180" spans="1:12" x14ac:dyDescent="0.25">
      <c r="A7180" s="24" t="s">
        <v>3305</v>
      </c>
      <c r="B7180" s="26">
        <v>2015</v>
      </c>
      <c r="C7180" s="24">
        <v>9</v>
      </c>
      <c r="D7180" s="24" t="s">
        <v>261</v>
      </c>
      <c r="E7180" s="26">
        <v>243</v>
      </c>
      <c r="F7180" s="24">
        <v>6132</v>
      </c>
      <c r="G7180" s="26" t="s">
        <v>9439</v>
      </c>
      <c r="H7180" s="24" t="s">
        <v>266</v>
      </c>
      <c r="I7180" s="24" t="s">
        <v>267</v>
      </c>
      <c r="J7180" s="27" t="s">
        <v>1</v>
      </c>
      <c r="K7180" s="28">
        <v>150.74</v>
      </c>
      <c r="L7180" s="28">
        <v>0</v>
      </c>
    </row>
    <row r="7181" spans="1:12" x14ac:dyDescent="0.25">
      <c r="A7181" s="24" t="s">
        <v>3305</v>
      </c>
      <c r="B7181" s="26">
        <v>2015</v>
      </c>
      <c r="C7181" s="24">
        <v>9</v>
      </c>
      <c r="D7181" s="24" t="s">
        <v>261</v>
      </c>
      <c r="E7181" s="26">
        <v>243</v>
      </c>
      <c r="F7181" s="24">
        <v>6133</v>
      </c>
      <c r="G7181" s="26" t="s">
        <v>9440</v>
      </c>
      <c r="H7181" s="24" t="s">
        <v>266</v>
      </c>
      <c r="I7181" s="24" t="s">
        <v>267</v>
      </c>
      <c r="J7181" s="27" t="s">
        <v>1</v>
      </c>
      <c r="K7181" s="28">
        <v>42.29</v>
      </c>
      <c r="L7181" s="28">
        <v>0</v>
      </c>
    </row>
    <row r="7182" spans="1:12" x14ac:dyDescent="0.25">
      <c r="A7182" s="24" t="s">
        <v>3305</v>
      </c>
      <c r="B7182" s="26">
        <v>2015</v>
      </c>
      <c r="C7182" s="24">
        <v>9</v>
      </c>
      <c r="D7182" s="24" t="s">
        <v>261</v>
      </c>
      <c r="E7182" s="26">
        <v>243</v>
      </c>
      <c r="F7182" s="24">
        <v>6134</v>
      </c>
      <c r="G7182" s="26" t="s">
        <v>9441</v>
      </c>
      <c r="H7182" s="24" t="s">
        <v>164</v>
      </c>
      <c r="I7182" s="24" t="s">
        <v>165</v>
      </c>
      <c r="J7182" s="27" t="s">
        <v>1</v>
      </c>
      <c r="K7182" s="28">
        <v>24.79</v>
      </c>
      <c r="L7182" s="28">
        <v>0</v>
      </c>
    </row>
    <row r="7183" spans="1:12" x14ac:dyDescent="0.25">
      <c r="A7183" s="24" t="s">
        <v>3305</v>
      </c>
      <c r="B7183" s="26">
        <v>2015</v>
      </c>
      <c r="C7183" s="24">
        <v>9</v>
      </c>
      <c r="D7183" s="24" t="s">
        <v>261</v>
      </c>
      <c r="E7183" s="26">
        <v>244</v>
      </c>
      <c r="F7183" s="24">
        <v>6135</v>
      </c>
      <c r="G7183" s="26" t="s">
        <v>9442</v>
      </c>
      <c r="H7183" s="24" t="s">
        <v>77</v>
      </c>
      <c r="I7183" s="24" t="s">
        <v>78</v>
      </c>
      <c r="J7183" s="27" t="s">
        <v>1</v>
      </c>
      <c r="K7183" s="28">
        <v>7.83</v>
      </c>
      <c r="L7183" s="28">
        <v>0</v>
      </c>
    </row>
    <row r="7184" spans="1:12" x14ac:dyDescent="0.25">
      <c r="A7184" s="24" t="s">
        <v>3305</v>
      </c>
      <c r="B7184" s="26">
        <v>2015</v>
      </c>
      <c r="C7184" s="24">
        <v>9</v>
      </c>
      <c r="D7184" s="24" t="s">
        <v>261</v>
      </c>
      <c r="E7184" s="26">
        <v>244</v>
      </c>
      <c r="F7184" s="24">
        <v>5044</v>
      </c>
      <c r="G7184" s="26" t="s">
        <v>8351</v>
      </c>
      <c r="H7184" s="24" t="s">
        <v>104</v>
      </c>
      <c r="I7184" s="24" t="s">
        <v>105</v>
      </c>
      <c r="J7184" s="27" t="s">
        <v>1</v>
      </c>
      <c r="K7184" s="28">
        <v>1.61</v>
      </c>
      <c r="L7184" s="28">
        <v>0</v>
      </c>
    </row>
    <row r="7185" spans="1:12" x14ac:dyDescent="0.25">
      <c r="A7185" s="24" t="s">
        <v>3305</v>
      </c>
      <c r="B7185" s="26">
        <v>2015</v>
      </c>
      <c r="C7185" s="24">
        <v>9</v>
      </c>
      <c r="D7185" s="24" t="s">
        <v>261</v>
      </c>
      <c r="E7185" s="26">
        <v>244</v>
      </c>
      <c r="F7185" s="24">
        <v>6136</v>
      </c>
      <c r="G7185" s="26" t="s">
        <v>9443</v>
      </c>
      <c r="H7185" s="24" t="s">
        <v>232</v>
      </c>
      <c r="I7185" s="24" t="s">
        <v>233</v>
      </c>
      <c r="J7185" s="27" t="s">
        <v>1</v>
      </c>
      <c r="K7185" s="28">
        <v>80.430000000000007</v>
      </c>
      <c r="L7185" s="28">
        <v>0</v>
      </c>
    </row>
    <row r="7186" spans="1:12" x14ac:dyDescent="0.25">
      <c r="A7186" s="24" t="s">
        <v>3305</v>
      </c>
      <c r="B7186" s="26">
        <v>2015</v>
      </c>
      <c r="C7186" s="24">
        <v>9</v>
      </c>
      <c r="D7186" s="24" t="s">
        <v>261</v>
      </c>
      <c r="E7186" s="26">
        <v>244</v>
      </c>
      <c r="F7186" s="24">
        <v>6137</v>
      </c>
      <c r="G7186" s="26" t="s">
        <v>9444</v>
      </c>
      <c r="H7186" s="24" t="s">
        <v>67</v>
      </c>
      <c r="I7186" s="24" t="s">
        <v>68</v>
      </c>
      <c r="J7186" s="27" t="s">
        <v>1</v>
      </c>
      <c r="K7186" s="28">
        <v>92.52</v>
      </c>
      <c r="L7186" s="28">
        <v>0</v>
      </c>
    </row>
    <row r="7187" spans="1:12" x14ac:dyDescent="0.25">
      <c r="A7187" s="24" t="s">
        <v>3305</v>
      </c>
      <c r="B7187" s="26">
        <v>2015</v>
      </c>
      <c r="C7187" s="24">
        <v>9</v>
      </c>
      <c r="D7187" s="24" t="s">
        <v>261</v>
      </c>
      <c r="E7187" s="26">
        <v>244</v>
      </c>
      <c r="F7187" s="24">
        <v>6138</v>
      </c>
      <c r="G7187" s="26" t="s">
        <v>9445</v>
      </c>
      <c r="H7187" s="24" t="s">
        <v>59</v>
      </c>
      <c r="I7187" s="24" t="s">
        <v>60</v>
      </c>
      <c r="J7187" s="27" t="s">
        <v>1</v>
      </c>
      <c r="K7187" s="28">
        <v>45.84</v>
      </c>
      <c r="L7187" s="28">
        <v>0</v>
      </c>
    </row>
    <row r="7188" spans="1:12" x14ac:dyDescent="0.25">
      <c r="A7188" s="24" t="s">
        <v>3305</v>
      </c>
      <c r="B7188" s="26">
        <v>2015</v>
      </c>
      <c r="C7188" s="24">
        <v>9</v>
      </c>
      <c r="D7188" s="24" t="s">
        <v>261</v>
      </c>
      <c r="E7188" s="26">
        <v>244</v>
      </c>
      <c r="F7188" s="24">
        <v>6139</v>
      </c>
      <c r="G7188" s="26" t="s">
        <v>9446</v>
      </c>
      <c r="H7188" s="24" t="s">
        <v>818</v>
      </c>
      <c r="I7188" s="24" t="s">
        <v>819</v>
      </c>
      <c r="J7188" s="27" t="s">
        <v>1</v>
      </c>
      <c r="K7188" s="28">
        <v>7.83</v>
      </c>
      <c r="L7188" s="28">
        <v>0</v>
      </c>
    </row>
    <row r="7189" spans="1:12" x14ac:dyDescent="0.25">
      <c r="A7189" s="24" t="s">
        <v>3305</v>
      </c>
      <c r="B7189" s="26">
        <v>2015</v>
      </c>
      <c r="C7189" s="24">
        <v>9</v>
      </c>
      <c r="D7189" s="24" t="s">
        <v>261</v>
      </c>
      <c r="E7189" s="26">
        <v>244</v>
      </c>
      <c r="F7189" s="24">
        <v>6140</v>
      </c>
      <c r="G7189" s="26" t="s">
        <v>9447</v>
      </c>
      <c r="H7189" s="24" t="s">
        <v>98</v>
      </c>
      <c r="I7189" s="24" t="s">
        <v>99</v>
      </c>
      <c r="J7189" s="27" t="s">
        <v>1</v>
      </c>
      <c r="K7189" s="28">
        <v>285.10000000000002</v>
      </c>
      <c r="L7189" s="28">
        <v>0</v>
      </c>
    </row>
    <row r="7190" spans="1:12" x14ac:dyDescent="0.25">
      <c r="A7190" s="24" t="s">
        <v>3305</v>
      </c>
      <c r="B7190" s="26">
        <v>2015</v>
      </c>
      <c r="C7190" s="24">
        <v>9</v>
      </c>
      <c r="D7190" s="24" t="s">
        <v>261</v>
      </c>
      <c r="E7190" s="26">
        <v>244</v>
      </c>
      <c r="F7190" s="24">
        <v>6141</v>
      </c>
      <c r="G7190" s="26" t="s">
        <v>9448</v>
      </c>
      <c r="H7190" s="24" t="s">
        <v>276</v>
      </c>
      <c r="I7190" s="24" t="s">
        <v>277</v>
      </c>
      <c r="J7190" s="27" t="s">
        <v>1</v>
      </c>
      <c r="K7190" s="28">
        <v>37.630000000000003</v>
      </c>
      <c r="L7190" s="28">
        <v>0</v>
      </c>
    </row>
    <row r="7191" spans="1:12" x14ac:dyDescent="0.25">
      <c r="A7191" s="24" t="s">
        <v>3305</v>
      </c>
      <c r="B7191" s="26">
        <v>2015</v>
      </c>
      <c r="C7191" s="24">
        <v>9</v>
      </c>
      <c r="D7191" s="24" t="s">
        <v>261</v>
      </c>
      <c r="E7191" s="26">
        <v>244</v>
      </c>
      <c r="F7191" s="24">
        <v>6142</v>
      </c>
      <c r="G7191" s="26" t="s">
        <v>9449</v>
      </c>
      <c r="H7191" s="24" t="s">
        <v>164</v>
      </c>
      <c r="I7191" s="24" t="s">
        <v>165</v>
      </c>
      <c r="J7191" s="27" t="s">
        <v>1</v>
      </c>
      <c r="K7191" s="28">
        <v>6.7</v>
      </c>
      <c r="L7191" s="28">
        <v>0</v>
      </c>
    </row>
    <row r="7192" spans="1:12" x14ac:dyDescent="0.25">
      <c r="A7192" s="24" t="s">
        <v>3305</v>
      </c>
      <c r="B7192" s="26">
        <v>2015</v>
      </c>
      <c r="C7192" s="24">
        <v>9</v>
      </c>
      <c r="D7192" s="24" t="s">
        <v>261</v>
      </c>
      <c r="E7192" s="26">
        <v>244</v>
      </c>
      <c r="F7192" s="24">
        <v>4931</v>
      </c>
      <c r="G7192" s="26" t="s">
        <v>8238</v>
      </c>
      <c r="H7192" s="24" t="s">
        <v>426</v>
      </c>
      <c r="I7192" s="24" t="s">
        <v>427</v>
      </c>
      <c r="J7192" s="27" t="s">
        <v>1</v>
      </c>
      <c r="K7192" s="28">
        <v>35.71</v>
      </c>
      <c r="L7192" s="28">
        <v>0</v>
      </c>
    </row>
    <row r="7193" spans="1:12" x14ac:dyDescent="0.25">
      <c r="A7193" s="24" t="s">
        <v>3305</v>
      </c>
      <c r="B7193" s="26">
        <v>2015</v>
      </c>
      <c r="C7193" s="24">
        <v>9</v>
      </c>
      <c r="D7193" s="24" t="s">
        <v>261</v>
      </c>
      <c r="E7193" s="26">
        <v>244</v>
      </c>
      <c r="F7193" s="24">
        <v>6143</v>
      </c>
      <c r="G7193" s="26" t="s">
        <v>9450</v>
      </c>
      <c r="H7193" s="24" t="s">
        <v>680</v>
      </c>
      <c r="I7193" s="24" t="s">
        <v>681</v>
      </c>
      <c r="J7193" s="27" t="s">
        <v>1</v>
      </c>
      <c r="K7193" s="28">
        <v>46.7</v>
      </c>
      <c r="L7193" s="28">
        <v>0</v>
      </c>
    </row>
    <row r="7194" spans="1:12" x14ac:dyDescent="0.25">
      <c r="A7194" s="24" t="s">
        <v>3305</v>
      </c>
      <c r="B7194" s="26">
        <v>2015</v>
      </c>
      <c r="C7194" s="24">
        <v>9</v>
      </c>
      <c r="D7194" s="24" t="s">
        <v>261</v>
      </c>
      <c r="E7194" s="26">
        <v>244</v>
      </c>
      <c r="F7194" s="24">
        <v>6144</v>
      </c>
      <c r="G7194" s="26" t="s">
        <v>9451</v>
      </c>
      <c r="H7194" s="24" t="s">
        <v>132</v>
      </c>
      <c r="I7194" s="24" t="s">
        <v>133</v>
      </c>
      <c r="J7194" s="27" t="s">
        <v>1</v>
      </c>
      <c r="K7194" s="28">
        <v>29</v>
      </c>
      <c r="L7194" s="28">
        <v>0</v>
      </c>
    </row>
    <row r="7195" spans="1:12" x14ac:dyDescent="0.25">
      <c r="A7195" s="24" t="s">
        <v>3305</v>
      </c>
      <c r="B7195" s="26">
        <v>2015</v>
      </c>
      <c r="C7195" s="24">
        <v>9</v>
      </c>
      <c r="D7195" s="24" t="s">
        <v>261</v>
      </c>
      <c r="E7195" s="26">
        <v>244</v>
      </c>
      <c r="F7195" s="24">
        <v>6145</v>
      </c>
      <c r="G7195" s="26" t="s">
        <v>9452</v>
      </c>
      <c r="H7195" s="24" t="s">
        <v>192</v>
      </c>
      <c r="I7195" s="24" t="s">
        <v>193</v>
      </c>
      <c r="J7195" s="27" t="s">
        <v>1</v>
      </c>
      <c r="K7195" s="28">
        <v>3.48</v>
      </c>
      <c r="L7195" s="28">
        <v>0</v>
      </c>
    </row>
    <row r="7196" spans="1:12" x14ac:dyDescent="0.25">
      <c r="A7196" s="24" t="s">
        <v>3305</v>
      </c>
      <c r="B7196" s="26">
        <v>2015</v>
      </c>
      <c r="C7196" s="24">
        <v>9</v>
      </c>
      <c r="D7196" s="24" t="s">
        <v>261</v>
      </c>
      <c r="E7196" s="26">
        <v>244</v>
      </c>
      <c r="F7196" s="24">
        <v>6146</v>
      </c>
      <c r="G7196" s="26" t="s">
        <v>9453</v>
      </c>
      <c r="H7196" s="24" t="s">
        <v>190</v>
      </c>
      <c r="I7196" s="24" t="s">
        <v>191</v>
      </c>
      <c r="J7196" s="27" t="s">
        <v>1</v>
      </c>
      <c r="K7196" s="28">
        <v>11.18</v>
      </c>
      <c r="L7196" s="28">
        <v>0</v>
      </c>
    </row>
    <row r="7197" spans="1:12" x14ac:dyDescent="0.25">
      <c r="A7197" s="24" t="s">
        <v>3305</v>
      </c>
      <c r="B7197" s="26">
        <v>2015</v>
      </c>
      <c r="C7197" s="24">
        <v>9</v>
      </c>
      <c r="D7197" s="24" t="s">
        <v>261</v>
      </c>
      <c r="E7197" s="26">
        <v>244</v>
      </c>
      <c r="F7197" s="24">
        <v>6147</v>
      </c>
      <c r="G7197" s="26" t="s">
        <v>9454</v>
      </c>
      <c r="H7197" s="24" t="s">
        <v>1140</v>
      </c>
      <c r="I7197" s="24" t="s">
        <v>1141</v>
      </c>
      <c r="J7197" s="27" t="s">
        <v>1</v>
      </c>
      <c r="K7197" s="28">
        <v>19</v>
      </c>
      <c r="L7197" s="28">
        <v>0</v>
      </c>
    </row>
    <row r="7198" spans="1:12" x14ac:dyDescent="0.25">
      <c r="A7198" s="24" t="s">
        <v>3305</v>
      </c>
      <c r="B7198" s="26">
        <v>2015</v>
      </c>
      <c r="C7198" s="24">
        <v>9</v>
      </c>
      <c r="D7198" s="24" t="s">
        <v>261</v>
      </c>
      <c r="E7198" s="26">
        <v>244</v>
      </c>
      <c r="F7198" s="24">
        <v>6148</v>
      </c>
      <c r="G7198" s="26" t="s">
        <v>9455</v>
      </c>
      <c r="H7198" s="24" t="s">
        <v>1304</v>
      </c>
      <c r="I7198" s="24" t="s">
        <v>1305</v>
      </c>
      <c r="J7198" s="27" t="s">
        <v>1</v>
      </c>
      <c r="K7198" s="28">
        <v>10.49</v>
      </c>
      <c r="L7198" s="28">
        <v>0</v>
      </c>
    </row>
    <row r="7199" spans="1:12" x14ac:dyDescent="0.25">
      <c r="A7199" s="24" t="s">
        <v>3305</v>
      </c>
      <c r="B7199" s="26">
        <v>2015</v>
      </c>
      <c r="C7199" s="24">
        <v>9</v>
      </c>
      <c r="D7199" s="24" t="s">
        <v>261</v>
      </c>
      <c r="E7199" s="26">
        <v>244</v>
      </c>
      <c r="F7199" s="24">
        <v>6149</v>
      </c>
      <c r="G7199" s="26" t="s">
        <v>9456</v>
      </c>
      <c r="H7199" s="24" t="s">
        <v>1194</v>
      </c>
      <c r="I7199" s="24" t="s">
        <v>1195</v>
      </c>
      <c r="J7199" s="27" t="s">
        <v>1</v>
      </c>
      <c r="K7199" s="28">
        <v>33.47</v>
      </c>
      <c r="L7199" s="28">
        <v>0</v>
      </c>
    </row>
    <row r="7200" spans="1:12" x14ac:dyDescent="0.25">
      <c r="A7200" s="24" t="s">
        <v>3305</v>
      </c>
      <c r="B7200" s="26">
        <v>2015</v>
      </c>
      <c r="C7200" s="24">
        <v>9</v>
      </c>
      <c r="D7200" s="24" t="s">
        <v>261</v>
      </c>
      <c r="E7200" s="26">
        <v>245</v>
      </c>
      <c r="F7200" s="24">
        <v>6150</v>
      </c>
      <c r="G7200" s="26" t="s">
        <v>9457</v>
      </c>
      <c r="H7200" s="24" t="s">
        <v>77</v>
      </c>
      <c r="I7200" s="24" t="s">
        <v>78</v>
      </c>
      <c r="J7200" s="27" t="s">
        <v>1</v>
      </c>
      <c r="K7200" s="28">
        <v>68.680000000000007</v>
      </c>
      <c r="L7200" s="28">
        <v>0</v>
      </c>
    </row>
    <row r="7201" spans="1:12" x14ac:dyDescent="0.25">
      <c r="A7201" s="24" t="s">
        <v>3305</v>
      </c>
      <c r="B7201" s="26">
        <v>2015</v>
      </c>
      <c r="C7201" s="24">
        <v>9</v>
      </c>
      <c r="D7201" s="24" t="s">
        <v>261</v>
      </c>
      <c r="E7201" s="26">
        <v>245</v>
      </c>
      <c r="F7201" s="24">
        <v>6151</v>
      </c>
      <c r="G7201" s="26" t="s">
        <v>9458</v>
      </c>
      <c r="H7201" s="24" t="s">
        <v>77</v>
      </c>
      <c r="I7201" s="24" t="s">
        <v>78</v>
      </c>
      <c r="J7201" s="27" t="s">
        <v>1</v>
      </c>
      <c r="K7201" s="28">
        <v>139.6</v>
      </c>
      <c r="L7201" s="28">
        <v>0</v>
      </c>
    </row>
    <row r="7202" spans="1:12" x14ac:dyDescent="0.25">
      <c r="A7202" s="24" t="s">
        <v>3305</v>
      </c>
      <c r="B7202" s="26">
        <v>2015</v>
      </c>
      <c r="C7202" s="24">
        <v>9</v>
      </c>
      <c r="D7202" s="24" t="s">
        <v>261</v>
      </c>
      <c r="E7202" s="26">
        <v>245</v>
      </c>
      <c r="F7202" s="24">
        <v>6152</v>
      </c>
      <c r="G7202" s="26" t="s">
        <v>9459</v>
      </c>
      <c r="H7202" s="24" t="s">
        <v>67</v>
      </c>
      <c r="I7202" s="24" t="s">
        <v>68</v>
      </c>
      <c r="J7202" s="27" t="s">
        <v>1</v>
      </c>
      <c r="K7202" s="28">
        <v>23.98</v>
      </c>
      <c r="L7202" s="28">
        <v>0</v>
      </c>
    </row>
    <row r="7203" spans="1:12" x14ac:dyDescent="0.25">
      <c r="A7203" s="24" t="s">
        <v>3305</v>
      </c>
      <c r="B7203" s="26">
        <v>2015</v>
      </c>
      <c r="C7203" s="24">
        <v>9</v>
      </c>
      <c r="D7203" s="24" t="s">
        <v>261</v>
      </c>
      <c r="E7203" s="26">
        <v>245</v>
      </c>
      <c r="F7203" s="24">
        <v>5132</v>
      </c>
      <c r="G7203" s="26" t="s">
        <v>8439</v>
      </c>
      <c r="H7203" s="24" t="s">
        <v>98</v>
      </c>
      <c r="I7203" s="24" t="s">
        <v>99</v>
      </c>
      <c r="J7203" s="27" t="s">
        <v>1</v>
      </c>
      <c r="K7203" s="28">
        <v>8.26</v>
      </c>
      <c r="L7203" s="28">
        <v>0</v>
      </c>
    </row>
    <row r="7204" spans="1:12" x14ac:dyDescent="0.25">
      <c r="A7204" s="24" t="s">
        <v>3305</v>
      </c>
      <c r="B7204" s="26">
        <v>2015</v>
      </c>
      <c r="C7204" s="24">
        <v>9</v>
      </c>
      <c r="D7204" s="24" t="s">
        <v>261</v>
      </c>
      <c r="E7204" s="26">
        <v>245</v>
      </c>
      <c r="F7204" s="24">
        <v>5051</v>
      </c>
      <c r="G7204" s="26" t="s">
        <v>8358</v>
      </c>
      <c r="H7204" s="24" t="s">
        <v>102</v>
      </c>
      <c r="I7204" s="24" t="s">
        <v>103</v>
      </c>
      <c r="J7204" s="27" t="s">
        <v>1</v>
      </c>
      <c r="K7204" s="28">
        <v>68.069999999999993</v>
      </c>
      <c r="L7204" s="28">
        <v>0</v>
      </c>
    </row>
    <row r="7205" spans="1:12" x14ac:dyDescent="0.25">
      <c r="A7205" s="24" t="s">
        <v>3305</v>
      </c>
      <c r="B7205" s="26">
        <v>2015</v>
      </c>
      <c r="C7205" s="24">
        <v>9</v>
      </c>
      <c r="D7205" s="24" t="s">
        <v>261</v>
      </c>
      <c r="E7205" s="26">
        <v>245</v>
      </c>
      <c r="F7205" s="24">
        <v>6153</v>
      </c>
      <c r="G7205" s="26" t="s">
        <v>9460</v>
      </c>
      <c r="H7205" s="24" t="s">
        <v>1206</v>
      </c>
      <c r="I7205" s="24" t="s">
        <v>1207</v>
      </c>
      <c r="J7205" s="27" t="s">
        <v>1</v>
      </c>
      <c r="K7205" s="28">
        <v>7.83</v>
      </c>
      <c r="L7205" s="28">
        <v>0</v>
      </c>
    </row>
    <row r="7206" spans="1:12" x14ac:dyDescent="0.25">
      <c r="A7206" s="24" t="s">
        <v>3305</v>
      </c>
      <c r="B7206" s="26">
        <v>2015</v>
      </c>
      <c r="C7206" s="24">
        <v>9</v>
      </c>
      <c r="D7206" s="24" t="s">
        <v>261</v>
      </c>
      <c r="E7206" s="26">
        <v>245</v>
      </c>
      <c r="F7206" s="24">
        <v>6154</v>
      </c>
      <c r="G7206" s="26" t="s">
        <v>9461</v>
      </c>
      <c r="H7206" s="24" t="s">
        <v>67</v>
      </c>
      <c r="I7206" s="24" t="s">
        <v>68</v>
      </c>
      <c r="J7206" s="27" t="s">
        <v>1</v>
      </c>
      <c r="K7206" s="28">
        <v>69.06</v>
      </c>
      <c r="L7206" s="28">
        <v>0</v>
      </c>
    </row>
    <row r="7207" spans="1:12" x14ac:dyDescent="0.25">
      <c r="A7207" s="24" t="s">
        <v>3305</v>
      </c>
      <c r="B7207" s="26">
        <v>2015</v>
      </c>
      <c r="C7207" s="24">
        <v>9</v>
      </c>
      <c r="D7207" s="24" t="s">
        <v>261</v>
      </c>
      <c r="E7207" s="26">
        <v>245</v>
      </c>
      <c r="F7207" s="24">
        <v>6155</v>
      </c>
      <c r="G7207" s="26" t="s">
        <v>9462</v>
      </c>
      <c r="H7207" s="24" t="s">
        <v>1044</v>
      </c>
      <c r="I7207" s="24" t="s">
        <v>1045</v>
      </c>
      <c r="J7207" s="27" t="s">
        <v>1</v>
      </c>
      <c r="K7207" s="28">
        <v>39.68</v>
      </c>
      <c r="L7207" s="28">
        <v>0</v>
      </c>
    </row>
    <row r="7208" spans="1:12" x14ac:dyDescent="0.25">
      <c r="A7208" s="24" t="s">
        <v>3305</v>
      </c>
      <c r="B7208" s="26">
        <v>2015</v>
      </c>
      <c r="C7208" s="24">
        <v>9</v>
      </c>
      <c r="D7208" s="24" t="s">
        <v>261</v>
      </c>
      <c r="E7208" s="26">
        <v>245</v>
      </c>
      <c r="F7208" s="24">
        <v>6156</v>
      </c>
      <c r="G7208" s="26" t="s">
        <v>9463</v>
      </c>
      <c r="H7208" s="24" t="s">
        <v>77</v>
      </c>
      <c r="I7208" s="24" t="s">
        <v>78</v>
      </c>
      <c r="J7208" s="27" t="s">
        <v>1</v>
      </c>
      <c r="K7208" s="28">
        <v>73.59</v>
      </c>
      <c r="L7208" s="28">
        <v>0</v>
      </c>
    </row>
    <row r="7209" spans="1:12" x14ac:dyDescent="0.25">
      <c r="A7209" s="24" t="s">
        <v>3305</v>
      </c>
      <c r="B7209" s="26">
        <v>2015</v>
      </c>
      <c r="C7209" s="24">
        <v>9</v>
      </c>
      <c r="D7209" s="24" t="s">
        <v>261</v>
      </c>
      <c r="E7209" s="26">
        <v>245</v>
      </c>
      <c r="F7209" s="24">
        <v>6157</v>
      </c>
      <c r="G7209" s="26" t="s">
        <v>9464</v>
      </c>
      <c r="H7209" s="24" t="s">
        <v>126</v>
      </c>
      <c r="I7209" s="24" t="s">
        <v>127</v>
      </c>
      <c r="J7209" s="27" t="s">
        <v>1</v>
      </c>
      <c r="K7209" s="28">
        <v>7.83</v>
      </c>
      <c r="L7209" s="28">
        <v>0</v>
      </c>
    </row>
    <row r="7210" spans="1:12" x14ac:dyDescent="0.25">
      <c r="A7210" s="24" t="s">
        <v>3305</v>
      </c>
      <c r="B7210" s="26">
        <v>2015</v>
      </c>
      <c r="C7210" s="24">
        <v>9</v>
      </c>
      <c r="D7210" s="24" t="s">
        <v>261</v>
      </c>
      <c r="E7210" s="26">
        <v>245</v>
      </c>
      <c r="F7210" s="24">
        <v>6158</v>
      </c>
      <c r="G7210" s="26" t="s">
        <v>9465</v>
      </c>
      <c r="H7210" s="24" t="s">
        <v>164</v>
      </c>
      <c r="I7210" s="24" t="s">
        <v>165</v>
      </c>
      <c r="J7210" s="27" t="s">
        <v>1</v>
      </c>
      <c r="K7210" s="28">
        <v>5.9</v>
      </c>
      <c r="L7210" s="28">
        <v>0</v>
      </c>
    </row>
    <row r="7211" spans="1:12" x14ac:dyDescent="0.25">
      <c r="A7211" s="24" t="s">
        <v>3305</v>
      </c>
      <c r="B7211" s="26">
        <v>2015</v>
      </c>
      <c r="C7211" s="24">
        <v>9</v>
      </c>
      <c r="D7211" s="24" t="s">
        <v>261</v>
      </c>
      <c r="E7211" s="26">
        <v>246</v>
      </c>
      <c r="F7211" s="24">
        <v>6159</v>
      </c>
      <c r="G7211" s="26" t="s">
        <v>9466</v>
      </c>
      <c r="H7211" s="24" t="s">
        <v>67</v>
      </c>
      <c r="I7211" s="24" t="s">
        <v>68</v>
      </c>
      <c r="J7211" s="27" t="s">
        <v>1</v>
      </c>
      <c r="K7211" s="28">
        <v>19.989999999999998</v>
      </c>
      <c r="L7211" s="28">
        <v>0</v>
      </c>
    </row>
    <row r="7212" spans="1:12" x14ac:dyDescent="0.25">
      <c r="A7212" s="24" t="s">
        <v>3305</v>
      </c>
      <c r="B7212" s="26">
        <v>2015</v>
      </c>
      <c r="C7212" s="24">
        <v>9</v>
      </c>
      <c r="D7212" s="24" t="s">
        <v>261</v>
      </c>
      <c r="E7212" s="26">
        <v>246</v>
      </c>
      <c r="F7212" s="24">
        <v>6160</v>
      </c>
      <c r="G7212" s="26" t="s">
        <v>9467</v>
      </c>
      <c r="H7212" s="24" t="s">
        <v>1180</v>
      </c>
      <c r="I7212" s="24" t="s">
        <v>1181</v>
      </c>
      <c r="J7212" s="27" t="s">
        <v>1</v>
      </c>
      <c r="K7212" s="28">
        <v>8.26</v>
      </c>
      <c r="L7212" s="28">
        <v>0</v>
      </c>
    </row>
    <row r="7213" spans="1:12" x14ac:dyDescent="0.25">
      <c r="A7213" s="24" t="s">
        <v>3305</v>
      </c>
      <c r="B7213" s="26">
        <v>2015</v>
      </c>
      <c r="C7213" s="24">
        <v>9</v>
      </c>
      <c r="D7213" s="24" t="s">
        <v>261</v>
      </c>
      <c r="E7213" s="26">
        <v>246</v>
      </c>
      <c r="F7213" s="24">
        <v>6161</v>
      </c>
      <c r="G7213" s="26" t="s">
        <v>9468</v>
      </c>
      <c r="H7213" s="24" t="s">
        <v>132</v>
      </c>
      <c r="I7213" s="24" t="s">
        <v>133</v>
      </c>
      <c r="J7213" s="27" t="s">
        <v>1</v>
      </c>
      <c r="K7213" s="28">
        <v>13.23</v>
      </c>
      <c r="L7213" s="28">
        <v>0</v>
      </c>
    </row>
    <row r="7214" spans="1:12" x14ac:dyDescent="0.25">
      <c r="A7214" s="24" t="s">
        <v>3305</v>
      </c>
      <c r="B7214" s="26">
        <v>2015</v>
      </c>
      <c r="C7214" s="24">
        <v>9</v>
      </c>
      <c r="D7214" s="24" t="s">
        <v>261</v>
      </c>
      <c r="E7214" s="26">
        <v>246</v>
      </c>
      <c r="F7214" s="24">
        <v>4508</v>
      </c>
      <c r="G7214" s="26" t="s">
        <v>7815</v>
      </c>
      <c r="H7214" s="24" t="s">
        <v>39</v>
      </c>
      <c r="I7214" s="24" t="s">
        <v>40</v>
      </c>
      <c r="J7214" s="27" t="s">
        <v>1</v>
      </c>
      <c r="K7214" s="28">
        <v>23.97</v>
      </c>
      <c r="L7214" s="28">
        <v>0</v>
      </c>
    </row>
    <row r="7215" spans="1:12" x14ac:dyDescent="0.25">
      <c r="A7215" s="24" t="s">
        <v>3305</v>
      </c>
      <c r="B7215" s="26">
        <v>2015</v>
      </c>
      <c r="C7215" s="24">
        <v>9</v>
      </c>
      <c r="D7215" s="24" t="s">
        <v>261</v>
      </c>
      <c r="E7215" s="26">
        <v>246</v>
      </c>
      <c r="F7215" s="24">
        <v>6162</v>
      </c>
      <c r="G7215" s="26" t="s">
        <v>9469</v>
      </c>
      <c r="H7215" s="24" t="s">
        <v>150</v>
      </c>
      <c r="I7215" s="24" t="s">
        <v>151</v>
      </c>
      <c r="J7215" s="27" t="s">
        <v>1</v>
      </c>
      <c r="K7215" s="28">
        <v>24.16</v>
      </c>
      <c r="L7215" s="28">
        <v>0</v>
      </c>
    </row>
    <row r="7216" spans="1:12" x14ac:dyDescent="0.25">
      <c r="A7216" s="24" t="s">
        <v>3305</v>
      </c>
      <c r="B7216" s="26">
        <v>2015</v>
      </c>
      <c r="C7216" s="24">
        <v>9</v>
      </c>
      <c r="D7216" s="24" t="s">
        <v>261</v>
      </c>
      <c r="E7216" s="26">
        <v>246</v>
      </c>
      <c r="F7216" s="24">
        <v>6163</v>
      </c>
      <c r="G7216" s="26" t="s">
        <v>9470</v>
      </c>
      <c r="H7216" s="24" t="s">
        <v>126</v>
      </c>
      <c r="I7216" s="24" t="s">
        <v>127</v>
      </c>
      <c r="J7216" s="27" t="s">
        <v>1</v>
      </c>
      <c r="K7216" s="28">
        <v>86.94</v>
      </c>
      <c r="L7216" s="28">
        <v>0</v>
      </c>
    </row>
    <row r="7217" spans="1:12" x14ac:dyDescent="0.25">
      <c r="A7217" s="24" t="s">
        <v>3305</v>
      </c>
      <c r="B7217" s="26">
        <v>2015</v>
      </c>
      <c r="C7217" s="24">
        <v>9</v>
      </c>
      <c r="D7217" s="24" t="s">
        <v>261</v>
      </c>
      <c r="E7217" s="26">
        <v>246</v>
      </c>
      <c r="F7217" s="24">
        <v>6164</v>
      </c>
      <c r="G7217" s="26" t="s">
        <v>9471</v>
      </c>
      <c r="H7217" s="24" t="s">
        <v>1386</v>
      </c>
      <c r="I7217" s="24" t="s">
        <v>1387</v>
      </c>
      <c r="J7217" s="27" t="s">
        <v>1</v>
      </c>
      <c r="K7217" s="28">
        <v>74.41</v>
      </c>
      <c r="L7217" s="28">
        <v>0</v>
      </c>
    </row>
    <row r="7218" spans="1:12" x14ac:dyDescent="0.25">
      <c r="A7218" s="24" t="s">
        <v>3305</v>
      </c>
      <c r="B7218" s="26">
        <v>2015</v>
      </c>
      <c r="C7218" s="24">
        <v>9</v>
      </c>
      <c r="D7218" s="24" t="s">
        <v>261</v>
      </c>
      <c r="E7218" s="26">
        <v>246</v>
      </c>
      <c r="F7218" s="24">
        <v>6165</v>
      </c>
      <c r="G7218" s="26" t="s">
        <v>9472</v>
      </c>
      <c r="H7218" s="24" t="s">
        <v>39</v>
      </c>
      <c r="I7218" s="24" t="s">
        <v>40</v>
      </c>
      <c r="J7218" s="27" t="s">
        <v>1</v>
      </c>
      <c r="K7218" s="28">
        <v>44.84</v>
      </c>
      <c r="L7218" s="28">
        <v>0</v>
      </c>
    </row>
    <row r="7219" spans="1:12" x14ac:dyDescent="0.25">
      <c r="A7219" s="24" t="s">
        <v>3305</v>
      </c>
      <c r="B7219" s="26">
        <v>2015</v>
      </c>
      <c r="C7219" s="24">
        <v>9</v>
      </c>
      <c r="D7219" s="24" t="s">
        <v>261</v>
      </c>
      <c r="E7219" s="26">
        <v>246</v>
      </c>
      <c r="F7219" s="24">
        <v>6166</v>
      </c>
      <c r="G7219" s="26" t="s">
        <v>9473</v>
      </c>
      <c r="H7219" s="24" t="s">
        <v>1858</v>
      </c>
      <c r="I7219" s="24" t="s">
        <v>1859</v>
      </c>
      <c r="J7219" s="27" t="s">
        <v>1</v>
      </c>
      <c r="K7219" s="28">
        <v>26.08</v>
      </c>
      <c r="L7219" s="28">
        <v>0</v>
      </c>
    </row>
    <row r="7220" spans="1:12" x14ac:dyDescent="0.25">
      <c r="A7220" s="24" t="s">
        <v>3305</v>
      </c>
      <c r="B7220" s="26">
        <v>2015</v>
      </c>
      <c r="C7220" s="24">
        <v>9</v>
      </c>
      <c r="D7220" s="24" t="s">
        <v>261</v>
      </c>
      <c r="E7220" s="26">
        <v>246</v>
      </c>
      <c r="F7220" s="24">
        <v>6167</v>
      </c>
      <c r="G7220" s="26" t="s">
        <v>9474</v>
      </c>
      <c r="H7220" s="24" t="s">
        <v>1860</v>
      </c>
      <c r="I7220" s="24" t="s">
        <v>1861</v>
      </c>
      <c r="J7220" s="27" t="s">
        <v>1</v>
      </c>
      <c r="K7220" s="28">
        <v>14.72</v>
      </c>
      <c r="L7220" s="28">
        <v>0</v>
      </c>
    </row>
    <row r="7221" spans="1:12" x14ac:dyDescent="0.25">
      <c r="A7221" s="24" t="s">
        <v>3305</v>
      </c>
      <c r="B7221" s="26">
        <v>2015</v>
      </c>
      <c r="C7221" s="24">
        <v>9</v>
      </c>
      <c r="D7221" s="24" t="s">
        <v>261</v>
      </c>
      <c r="E7221" s="26">
        <v>246</v>
      </c>
      <c r="F7221" s="24">
        <v>1072</v>
      </c>
      <c r="G7221" s="26" t="s">
        <v>4379</v>
      </c>
      <c r="H7221" s="24" t="s">
        <v>190</v>
      </c>
      <c r="I7221" s="24" t="s">
        <v>191</v>
      </c>
      <c r="J7221" s="27" t="s">
        <v>1</v>
      </c>
      <c r="K7221" s="28">
        <v>88.25</v>
      </c>
      <c r="L7221" s="28">
        <v>0</v>
      </c>
    </row>
    <row r="7222" spans="1:12" x14ac:dyDescent="0.25">
      <c r="A7222" s="24" t="s">
        <v>3305</v>
      </c>
      <c r="B7222" s="26">
        <v>2015</v>
      </c>
      <c r="C7222" s="24">
        <v>9</v>
      </c>
      <c r="D7222" s="24" t="s">
        <v>261</v>
      </c>
      <c r="E7222" s="26">
        <v>246</v>
      </c>
      <c r="F7222" s="24">
        <v>6168</v>
      </c>
      <c r="G7222" s="26" t="s">
        <v>9475</v>
      </c>
      <c r="H7222" s="24" t="s">
        <v>760</v>
      </c>
      <c r="I7222" s="24" t="s">
        <v>761</v>
      </c>
      <c r="J7222" s="27" t="s">
        <v>1</v>
      </c>
      <c r="K7222" s="28">
        <v>11.11</v>
      </c>
      <c r="L7222" s="28">
        <v>0</v>
      </c>
    </row>
    <row r="7223" spans="1:12" x14ac:dyDescent="0.25">
      <c r="A7223" s="24" t="s">
        <v>3305</v>
      </c>
      <c r="B7223" s="26">
        <v>2015</v>
      </c>
      <c r="C7223" s="24">
        <v>9</v>
      </c>
      <c r="D7223" s="24" t="s">
        <v>261</v>
      </c>
      <c r="E7223" s="26">
        <v>246</v>
      </c>
      <c r="F7223" s="24">
        <v>6169</v>
      </c>
      <c r="G7223" s="26" t="s">
        <v>9476</v>
      </c>
      <c r="H7223" s="24" t="s">
        <v>132</v>
      </c>
      <c r="I7223" s="24" t="s">
        <v>133</v>
      </c>
      <c r="J7223" s="27" t="s">
        <v>1</v>
      </c>
      <c r="K7223" s="28">
        <v>57.13</v>
      </c>
      <c r="L7223" s="28">
        <v>0</v>
      </c>
    </row>
    <row r="7224" spans="1:12" x14ac:dyDescent="0.25">
      <c r="A7224" s="24" t="s">
        <v>3305</v>
      </c>
      <c r="B7224" s="26">
        <v>2015</v>
      </c>
      <c r="C7224" s="24">
        <v>9</v>
      </c>
      <c r="D7224" s="24" t="s">
        <v>261</v>
      </c>
      <c r="E7224" s="26">
        <v>246</v>
      </c>
      <c r="F7224" s="24">
        <v>6170</v>
      </c>
      <c r="G7224" s="26" t="s">
        <v>9477</v>
      </c>
      <c r="H7224" s="24" t="s">
        <v>648</v>
      </c>
      <c r="I7224" s="24" t="s">
        <v>649</v>
      </c>
      <c r="J7224" s="27" t="s">
        <v>1</v>
      </c>
      <c r="K7224" s="28">
        <v>78.44</v>
      </c>
      <c r="L7224" s="28">
        <v>0</v>
      </c>
    </row>
    <row r="7225" spans="1:12" x14ac:dyDescent="0.25">
      <c r="A7225" s="24" t="s">
        <v>3305</v>
      </c>
      <c r="B7225" s="26">
        <v>2015</v>
      </c>
      <c r="C7225" s="24">
        <v>9</v>
      </c>
      <c r="D7225" s="24" t="s">
        <v>261</v>
      </c>
      <c r="E7225" s="26">
        <v>246</v>
      </c>
      <c r="F7225" s="24">
        <v>6171</v>
      </c>
      <c r="G7225" s="26" t="s">
        <v>9478</v>
      </c>
      <c r="H7225" s="24" t="s">
        <v>402</v>
      </c>
      <c r="I7225" s="24" t="s">
        <v>403</v>
      </c>
      <c r="J7225" s="27" t="s">
        <v>1</v>
      </c>
      <c r="K7225" s="28">
        <v>6.7</v>
      </c>
      <c r="L7225" s="28">
        <v>0</v>
      </c>
    </row>
    <row r="7226" spans="1:12" x14ac:dyDescent="0.25">
      <c r="A7226" s="24" t="s">
        <v>3305</v>
      </c>
      <c r="B7226" s="26">
        <v>2015</v>
      </c>
      <c r="C7226" s="24">
        <v>9</v>
      </c>
      <c r="D7226" s="24" t="s">
        <v>261</v>
      </c>
      <c r="E7226" s="26">
        <v>246</v>
      </c>
      <c r="F7226" s="24">
        <v>6172</v>
      </c>
      <c r="G7226" s="26" t="s">
        <v>9479</v>
      </c>
      <c r="H7226" s="24" t="s">
        <v>1862</v>
      </c>
      <c r="I7226" s="24" t="s">
        <v>1863</v>
      </c>
      <c r="J7226" s="27" t="s">
        <v>1</v>
      </c>
      <c r="K7226" s="28">
        <v>44.59</v>
      </c>
      <c r="L7226" s="28">
        <v>0</v>
      </c>
    </row>
    <row r="7227" spans="1:12" x14ac:dyDescent="0.25">
      <c r="A7227" s="24" t="s">
        <v>3305</v>
      </c>
      <c r="B7227" s="26">
        <v>2015</v>
      </c>
      <c r="C7227" s="24">
        <v>9</v>
      </c>
      <c r="D7227" s="24" t="s">
        <v>261</v>
      </c>
      <c r="E7227" s="26">
        <v>252</v>
      </c>
      <c r="F7227" s="24">
        <v>6173</v>
      </c>
      <c r="G7227" s="26" t="s">
        <v>9480</v>
      </c>
      <c r="H7227" s="24" t="s">
        <v>626</v>
      </c>
      <c r="I7227" s="24" t="s">
        <v>627</v>
      </c>
      <c r="J7227" s="27" t="s">
        <v>1</v>
      </c>
      <c r="K7227" s="28">
        <v>484.45</v>
      </c>
      <c r="L7227" s="28">
        <v>0</v>
      </c>
    </row>
    <row r="7228" spans="1:12" x14ac:dyDescent="0.25">
      <c r="A7228" s="24" t="s">
        <v>3305</v>
      </c>
      <c r="B7228" s="26">
        <v>2015</v>
      </c>
      <c r="C7228" s="24">
        <v>9</v>
      </c>
      <c r="D7228" s="24" t="s">
        <v>261</v>
      </c>
      <c r="E7228" s="26">
        <v>258</v>
      </c>
      <c r="F7228" s="24">
        <v>6174</v>
      </c>
      <c r="G7228" s="26" t="s">
        <v>9481</v>
      </c>
      <c r="H7228" s="24" t="s">
        <v>1180</v>
      </c>
      <c r="I7228" s="24" t="s">
        <v>1181</v>
      </c>
      <c r="J7228" s="27" t="s">
        <v>1</v>
      </c>
      <c r="K7228" s="28">
        <v>86.91</v>
      </c>
      <c r="L7228" s="28">
        <v>0</v>
      </c>
    </row>
    <row r="7229" spans="1:12" x14ac:dyDescent="0.25">
      <c r="A7229" s="24" t="s">
        <v>3305</v>
      </c>
      <c r="B7229" s="26">
        <v>2015</v>
      </c>
      <c r="C7229" s="24">
        <v>9</v>
      </c>
      <c r="D7229" s="24" t="s">
        <v>261</v>
      </c>
      <c r="E7229" s="26">
        <v>260</v>
      </c>
      <c r="F7229" s="24">
        <v>3789</v>
      </c>
      <c r="G7229" s="26" t="s">
        <v>7096</v>
      </c>
      <c r="H7229" s="24" t="s">
        <v>196</v>
      </c>
      <c r="I7229" s="24" t="s">
        <v>197</v>
      </c>
      <c r="J7229" s="27" t="s">
        <v>1</v>
      </c>
      <c r="K7229" s="28">
        <v>11.06</v>
      </c>
      <c r="L7229" s="28">
        <v>3.2292000000000001</v>
      </c>
    </row>
    <row r="7230" spans="1:12" x14ac:dyDescent="0.25">
      <c r="A7230" s="24" t="s">
        <v>3305</v>
      </c>
      <c r="B7230" s="26">
        <v>2015</v>
      </c>
      <c r="C7230" s="24">
        <v>9</v>
      </c>
      <c r="D7230" s="24" t="s">
        <v>261</v>
      </c>
      <c r="E7230" s="26">
        <v>260</v>
      </c>
      <c r="F7230" s="24">
        <v>1769</v>
      </c>
      <c r="G7230" s="26" t="s">
        <v>5076</v>
      </c>
      <c r="H7230" s="24" t="s">
        <v>174</v>
      </c>
      <c r="I7230" s="24" t="s">
        <v>175</v>
      </c>
      <c r="J7230" s="27" t="s">
        <v>1</v>
      </c>
      <c r="K7230" s="28">
        <v>20.12</v>
      </c>
      <c r="L7230" s="28">
        <v>0</v>
      </c>
    </row>
    <row r="7231" spans="1:12" x14ac:dyDescent="0.25">
      <c r="A7231" s="24" t="s">
        <v>3305</v>
      </c>
      <c r="B7231" s="26">
        <v>2015</v>
      </c>
      <c r="C7231" s="24">
        <v>9</v>
      </c>
      <c r="D7231" s="24" t="s">
        <v>261</v>
      </c>
      <c r="E7231" s="26">
        <v>260</v>
      </c>
      <c r="F7231" s="24">
        <v>6175</v>
      </c>
      <c r="G7231" s="26" t="s">
        <v>9482</v>
      </c>
      <c r="H7231" s="24" t="s">
        <v>124</v>
      </c>
      <c r="I7231" s="24" t="s">
        <v>125</v>
      </c>
      <c r="J7231" s="27" t="s">
        <v>1</v>
      </c>
      <c r="K7231" s="28">
        <v>10.74</v>
      </c>
      <c r="L7231" s="28">
        <v>10.736499999999999</v>
      </c>
    </row>
    <row r="7232" spans="1:12" x14ac:dyDescent="0.25">
      <c r="A7232" s="24" t="s">
        <v>3305</v>
      </c>
      <c r="B7232" s="26">
        <v>2015</v>
      </c>
      <c r="C7232" s="24">
        <v>9</v>
      </c>
      <c r="D7232" s="24" t="s">
        <v>261</v>
      </c>
      <c r="E7232" s="26">
        <v>260</v>
      </c>
      <c r="F7232" s="24">
        <v>6176</v>
      </c>
      <c r="G7232" s="26" t="s">
        <v>9483</v>
      </c>
      <c r="H7232" s="24" t="s">
        <v>1180</v>
      </c>
      <c r="I7232" s="24" t="s">
        <v>1181</v>
      </c>
      <c r="J7232" s="27" t="s">
        <v>1</v>
      </c>
      <c r="K7232" s="28">
        <v>18.190000000000001</v>
      </c>
      <c r="L7232" s="28">
        <v>18.188500000000001</v>
      </c>
    </row>
    <row r="7233" spans="1:12" x14ac:dyDescent="0.25">
      <c r="A7233" s="24" t="s">
        <v>3305</v>
      </c>
      <c r="B7233" s="26">
        <v>2015</v>
      </c>
      <c r="C7233" s="24">
        <v>9</v>
      </c>
      <c r="D7233" s="24" t="s">
        <v>261</v>
      </c>
      <c r="E7233" s="26">
        <v>260</v>
      </c>
      <c r="F7233" s="24">
        <v>5081</v>
      </c>
      <c r="G7233" s="26" t="s">
        <v>8388</v>
      </c>
      <c r="H7233" s="24" t="s">
        <v>98</v>
      </c>
      <c r="I7233" s="24" t="s">
        <v>99</v>
      </c>
      <c r="J7233" s="27" t="s">
        <v>1</v>
      </c>
      <c r="K7233" s="28">
        <v>4.16</v>
      </c>
      <c r="L7233" s="28">
        <v>4.16</v>
      </c>
    </row>
    <row r="7234" spans="1:12" x14ac:dyDescent="0.25">
      <c r="A7234" s="24" t="s">
        <v>3305</v>
      </c>
      <c r="B7234" s="26">
        <v>2015</v>
      </c>
      <c r="C7234" s="24">
        <v>9</v>
      </c>
      <c r="D7234" s="24" t="s">
        <v>261</v>
      </c>
      <c r="E7234" s="26">
        <v>260</v>
      </c>
      <c r="F7234" s="24">
        <v>3929</v>
      </c>
      <c r="G7234" s="26" t="s">
        <v>7236</v>
      </c>
      <c r="H7234" s="24" t="s">
        <v>1598</v>
      </c>
      <c r="I7234" s="24" t="s">
        <v>1599</v>
      </c>
      <c r="J7234" s="27" t="s">
        <v>1</v>
      </c>
      <c r="K7234" s="28">
        <v>18.190000000000001</v>
      </c>
      <c r="L7234" s="28">
        <v>18.188500000000001</v>
      </c>
    </row>
    <row r="7235" spans="1:12" x14ac:dyDescent="0.25">
      <c r="A7235" s="24" t="s">
        <v>3305</v>
      </c>
      <c r="B7235" s="26">
        <v>2015</v>
      </c>
      <c r="C7235" s="24">
        <v>9</v>
      </c>
      <c r="D7235" s="24" t="s">
        <v>261</v>
      </c>
      <c r="E7235" s="26">
        <v>260</v>
      </c>
      <c r="F7235" s="24">
        <v>4556</v>
      </c>
      <c r="G7235" s="26" t="s">
        <v>7863</v>
      </c>
      <c r="H7235" s="24" t="s">
        <v>212</v>
      </c>
      <c r="I7235" s="24" t="s">
        <v>213</v>
      </c>
      <c r="J7235" s="27" t="s">
        <v>1</v>
      </c>
      <c r="K7235" s="28">
        <v>70.2</v>
      </c>
      <c r="L7235" s="28">
        <v>70.171300000000002</v>
      </c>
    </row>
    <row r="7236" spans="1:12" x14ac:dyDescent="0.25">
      <c r="A7236" s="24" t="s">
        <v>3305</v>
      </c>
      <c r="B7236" s="26">
        <v>2015</v>
      </c>
      <c r="C7236" s="24">
        <v>9</v>
      </c>
      <c r="D7236" s="24" t="s">
        <v>261</v>
      </c>
      <c r="E7236" s="26">
        <v>260</v>
      </c>
      <c r="F7236" s="24">
        <v>6177</v>
      </c>
      <c r="G7236" s="26" t="s">
        <v>9484</v>
      </c>
      <c r="H7236" s="24" t="s">
        <v>1010</v>
      </c>
      <c r="I7236" s="24" t="s">
        <v>1011</v>
      </c>
      <c r="J7236" s="27" t="s">
        <v>1</v>
      </c>
      <c r="K7236" s="28">
        <v>23.41</v>
      </c>
      <c r="L7236" s="28">
        <v>23.404900000000001</v>
      </c>
    </row>
    <row r="7237" spans="1:12" x14ac:dyDescent="0.25">
      <c r="A7237" s="24" t="s">
        <v>3305</v>
      </c>
      <c r="B7237" s="26">
        <v>2015</v>
      </c>
      <c r="C7237" s="24">
        <v>9</v>
      </c>
      <c r="D7237" s="24" t="s">
        <v>261</v>
      </c>
      <c r="E7237" s="26">
        <v>260</v>
      </c>
      <c r="F7237" s="24">
        <v>1965</v>
      </c>
      <c r="G7237" s="26" t="s">
        <v>5272</v>
      </c>
      <c r="H7237" s="24" t="s">
        <v>77</v>
      </c>
      <c r="I7237" s="24" t="s">
        <v>78</v>
      </c>
      <c r="J7237" s="27" t="s">
        <v>1</v>
      </c>
      <c r="K7237" s="28">
        <v>11.3</v>
      </c>
      <c r="L7237" s="28">
        <v>11.299200000000001</v>
      </c>
    </row>
    <row r="7238" spans="1:12" x14ac:dyDescent="0.25">
      <c r="A7238" s="24" t="s">
        <v>3305</v>
      </c>
      <c r="B7238" s="26">
        <v>2015</v>
      </c>
      <c r="C7238" s="24">
        <v>9</v>
      </c>
      <c r="D7238" s="24" t="s">
        <v>261</v>
      </c>
      <c r="E7238" s="26">
        <v>261</v>
      </c>
      <c r="F7238" s="24">
        <v>3765</v>
      </c>
      <c r="G7238" s="26" t="s">
        <v>7072</v>
      </c>
      <c r="H7238" s="24" t="s">
        <v>67</v>
      </c>
      <c r="I7238" s="24" t="s">
        <v>68</v>
      </c>
      <c r="J7238" s="27" t="s">
        <v>1</v>
      </c>
      <c r="K7238" s="28">
        <v>12.3</v>
      </c>
      <c r="L7238" s="28">
        <v>0</v>
      </c>
    </row>
    <row r="7239" spans="1:12" x14ac:dyDescent="0.25">
      <c r="A7239" s="24" t="s">
        <v>3305</v>
      </c>
      <c r="B7239" s="26">
        <v>2015</v>
      </c>
      <c r="C7239" s="24">
        <v>9</v>
      </c>
      <c r="D7239" s="24" t="s">
        <v>261</v>
      </c>
      <c r="E7239" s="26">
        <v>261</v>
      </c>
      <c r="F7239" s="24">
        <v>6178</v>
      </c>
      <c r="G7239" s="26" t="s">
        <v>9485</v>
      </c>
      <c r="H7239" s="24" t="s">
        <v>67</v>
      </c>
      <c r="I7239" s="24" t="s">
        <v>68</v>
      </c>
      <c r="J7239" s="27" t="s">
        <v>1</v>
      </c>
      <c r="K7239" s="28">
        <v>77.31</v>
      </c>
      <c r="L7239" s="28">
        <v>0</v>
      </c>
    </row>
    <row r="7240" spans="1:12" x14ac:dyDescent="0.25">
      <c r="A7240" s="24" t="s">
        <v>3305</v>
      </c>
      <c r="B7240" s="26">
        <v>2015</v>
      </c>
      <c r="C7240" s="24">
        <v>9</v>
      </c>
      <c r="D7240" s="24" t="s">
        <v>261</v>
      </c>
      <c r="E7240" s="26">
        <v>261</v>
      </c>
      <c r="F7240" s="24">
        <v>1867</v>
      </c>
      <c r="G7240" s="26" t="s">
        <v>5174</v>
      </c>
      <c r="H7240" s="24" t="s">
        <v>598</v>
      </c>
      <c r="I7240" s="24" t="s">
        <v>599</v>
      </c>
      <c r="J7240" s="27" t="s">
        <v>1</v>
      </c>
      <c r="K7240" s="28">
        <v>6.02</v>
      </c>
      <c r="L7240" s="28">
        <v>0</v>
      </c>
    </row>
    <row r="7241" spans="1:12" x14ac:dyDescent="0.25">
      <c r="A7241" s="24" t="s">
        <v>3305</v>
      </c>
      <c r="B7241" s="26">
        <v>2015</v>
      </c>
      <c r="C7241" s="24">
        <v>9</v>
      </c>
      <c r="D7241" s="24" t="s">
        <v>261</v>
      </c>
      <c r="E7241" s="26">
        <v>261</v>
      </c>
      <c r="F7241" s="24">
        <v>6179</v>
      </c>
      <c r="G7241" s="26" t="s">
        <v>9486</v>
      </c>
      <c r="H7241" s="24" t="s">
        <v>276</v>
      </c>
      <c r="I7241" s="24" t="s">
        <v>277</v>
      </c>
      <c r="J7241" s="27" t="s">
        <v>1</v>
      </c>
      <c r="K7241" s="28">
        <v>15.47</v>
      </c>
      <c r="L7241" s="28">
        <v>0</v>
      </c>
    </row>
    <row r="7242" spans="1:12" x14ac:dyDescent="0.25">
      <c r="A7242" s="24" t="s">
        <v>3305</v>
      </c>
      <c r="B7242" s="26">
        <v>2015</v>
      </c>
      <c r="C7242" s="24">
        <v>9</v>
      </c>
      <c r="D7242" s="24" t="s">
        <v>261</v>
      </c>
      <c r="E7242" s="26">
        <v>261</v>
      </c>
      <c r="F7242" s="24">
        <v>6180</v>
      </c>
      <c r="G7242" s="26" t="s">
        <v>9487</v>
      </c>
      <c r="H7242" s="24" t="s">
        <v>241</v>
      </c>
      <c r="I7242" s="24" t="s">
        <v>242</v>
      </c>
      <c r="J7242" s="27" t="s">
        <v>1</v>
      </c>
      <c r="K7242" s="28">
        <v>30.86</v>
      </c>
      <c r="L7242" s="28">
        <v>0</v>
      </c>
    </row>
    <row r="7243" spans="1:12" x14ac:dyDescent="0.25">
      <c r="A7243" s="24" t="s">
        <v>3305</v>
      </c>
      <c r="B7243" s="26">
        <v>2015</v>
      </c>
      <c r="C7243" s="24">
        <v>9</v>
      </c>
      <c r="D7243" s="24" t="s">
        <v>261</v>
      </c>
      <c r="E7243" s="26">
        <v>261</v>
      </c>
      <c r="F7243" s="24">
        <v>1482</v>
      </c>
      <c r="G7243" s="26" t="s">
        <v>4789</v>
      </c>
      <c r="H7243" s="24" t="s">
        <v>388</v>
      </c>
      <c r="I7243" s="24" t="s">
        <v>389</v>
      </c>
      <c r="J7243" s="27" t="s">
        <v>1</v>
      </c>
      <c r="K7243" s="28">
        <v>83.7</v>
      </c>
      <c r="L7243" s="28">
        <v>0</v>
      </c>
    </row>
    <row r="7244" spans="1:12" x14ac:dyDescent="0.25">
      <c r="A7244" s="24" t="s">
        <v>3305</v>
      </c>
      <c r="B7244" s="26">
        <v>2015</v>
      </c>
      <c r="C7244" s="24">
        <v>9</v>
      </c>
      <c r="D7244" s="24" t="s">
        <v>261</v>
      </c>
      <c r="E7244" s="26">
        <v>261</v>
      </c>
      <c r="F7244" s="24">
        <v>3783</v>
      </c>
      <c r="G7244" s="26" t="s">
        <v>7090</v>
      </c>
      <c r="H7244" s="24" t="s">
        <v>648</v>
      </c>
      <c r="I7244" s="24" t="s">
        <v>649</v>
      </c>
      <c r="J7244" s="27" t="s">
        <v>1</v>
      </c>
      <c r="K7244" s="28">
        <v>24.97</v>
      </c>
      <c r="L7244" s="28">
        <v>0</v>
      </c>
    </row>
    <row r="7245" spans="1:12" x14ac:dyDescent="0.25">
      <c r="A7245" s="24" t="s">
        <v>3305</v>
      </c>
      <c r="B7245" s="26">
        <v>2015</v>
      </c>
      <c r="C7245" s="24">
        <v>9</v>
      </c>
      <c r="D7245" s="24" t="s">
        <v>261</v>
      </c>
      <c r="E7245" s="26">
        <v>261</v>
      </c>
      <c r="F7245" s="24">
        <v>6181</v>
      </c>
      <c r="G7245" s="26" t="s">
        <v>9488</v>
      </c>
      <c r="H7245" s="24" t="s">
        <v>332</v>
      </c>
      <c r="I7245" s="24" t="s">
        <v>333</v>
      </c>
      <c r="J7245" s="27" t="s">
        <v>1</v>
      </c>
      <c r="K7245" s="28">
        <v>97.37</v>
      </c>
      <c r="L7245" s="28">
        <v>0</v>
      </c>
    </row>
    <row r="7246" spans="1:12" x14ac:dyDescent="0.25">
      <c r="A7246" s="24" t="s">
        <v>3305</v>
      </c>
      <c r="B7246" s="26">
        <v>2015</v>
      </c>
      <c r="C7246" s="24">
        <v>9</v>
      </c>
      <c r="D7246" s="24" t="s">
        <v>261</v>
      </c>
      <c r="E7246" s="26">
        <v>261</v>
      </c>
      <c r="F7246" s="24">
        <v>6182</v>
      </c>
      <c r="G7246" s="26" t="s">
        <v>9489</v>
      </c>
      <c r="H7246" s="24" t="s">
        <v>380</v>
      </c>
      <c r="I7246" s="24" t="s">
        <v>381</v>
      </c>
      <c r="J7246" s="27" t="s">
        <v>1</v>
      </c>
      <c r="K7246" s="28">
        <v>24.29</v>
      </c>
      <c r="L7246" s="28">
        <v>0</v>
      </c>
    </row>
    <row r="7247" spans="1:12" x14ac:dyDescent="0.25">
      <c r="A7247" s="24" t="s">
        <v>3305</v>
      </c>
      <c r="B7247" s="26">
        <v>2015</v>
      </c>
      <c r="C7247" s="24">
        <v>9</v>
      </c>
      <c r="D7247" s="24" t="s">
        <v>261</v>
      </c>
      <c r="E7247" s="26">
        <v>262</v>
      </c>
      <c r="F7247" s="24">
        <v>3773</v>
      </c>
      <c r="G7247" s="26" t="s">
        <v>7080</v>
      </c>
      <c r="H7247" s="24" t="s">
        <v>118</v>
      </c>
      <c r="I7247" s="24" t="s">
        <v>119</v>
      </c>
      <c r="J7247" s="27" t="s">
        <v>1</v>
      </c>
      <c r="K7247" s="28">
        <v>27.52</v>
      </c>
      <c r="L7247" s="28">
        <v>0</v>
      </c>
    </row>
    <row r="7248" spans="1:12" x14ac:dyDescent="0.25">
      <c r="A7248" s="24" t="s">
        <v>3305</v>
      </c>
      <c r="B7248" s="26">
        <v>2015</v>
      </c>
      <c r="C7248" s="24">
        <v>9</v>
      </c>
      <c r="D7248" s="24" t="s">
        <v>261</v>
      </c>
      <c r="E7248" s="26">
        <v>262</v>
      </c>
      <c r="F7248" s="24">
        <v>6183</v>
      </c>
      <c r="G7248" s="26" t="s">
        <v>9490</v>
      </c>
      <c r="H7248" s="24" t="s">
        <v>77</v>
      </c>
      <c r="I7248" s="24" t="s">
        <v>78</v>
      </c>
      <c r="J7248" s="27" t="s">
        <v>1</v>
      </c>
      <c r="K7248" s="28">
        <v>2.42</v>
      </c>
      <c r="L7248" s="28">
        <v>0</v>
      </c>
    </row>
    <row r="7249" spans="1:12" x14ac:dyDescent="0.25">
      <c r="A7249" s="24" t="s">
        <v>3305</v>
      </c>
      <c r="B7249" s="26">
        <v>2015</v>
      </c>
      <c r="C7249" s="24">
        <v>9</v>
      </c>
      <c r="D7249" s="24" t="s">
        <v>261</v>
      </c>
      <c r="E7249" s="26">
        <v>262</v>
      </c>
      <c r="F7249" s="24">
        <v>3820</v>
      </c>
      <c r="G7249" s="26" t="s">
        <v>7127</v>
      </c>
      <c r="H7249" s="24" t="s">
        <v>98</v>
      </c>
      <c r="I7249" s="24" t="s">
        <v>99</v>
      </c>
      <c r="J7249" s="27" t="s">
        <v>1</v>
      </c>
      <c r="K7249" s="28">
        <v>57.38</v>
      </c>
      <c r="L7249" s="28">
        <v>0</v>
      </c>
    </row>
    <row r="7250" spans="1:12" x14ac:dyDescent="0.25">
      <c r="A7250" s="24" t="s">
        <v>3305</v>
      </c>
      <c r="B7250" s="26">
        <v>2015</v>
      </c>
      <c r="C7250" s="24">
        <v>9</v>
      </c>
      <c r="D7250" s="24" t="s">
        <v>261</v>
      </c>
      <c r="E7250" s="26">
        <v>262</v>
      </c>
      <c r="F7250" s="24">
        <v>6184</v>
      </c>
      <c r="G7250" s="26" t="s">
        <v>9491</v>
      </c>
      <c r="H7250" s="24" t="s">
        <v>94</v>
      </c>
      <c r="I7250" s="24" t="s">
        <v>95</v>
      </c>
      <c r="J7250" s="27" t="s">
        <v>1</v>
      </c>
      <c r="K7250" s="28">
        <v>5.65</v>
      </c>
      <c r="L7250" s="28">
        <v>0</v>
      </c>
    </row>
    <row r="7251" spans="1:12" x14ac:dyDescent="0.25">
      <c r="A7251" s="24" t="s">
        <v>3305</v>
      </c>
      <c r="B7251" s="26">
        <v>2015</v>
      </c>
      <c r="C7251" s="24">
        <v>9</v>
      </c>
      <c r="D7251" s="24" t="s">
        <v>261</v>
      </c>
      <c r="E7251" s="26">
        <v>262</v>
      </c>
      <c r="F7251" s="24">
        <v>1865</v>
      </c>
      <c r="G7251" s="26" t="s">
        <v>5172</v>
      </c>
      <c r="H7251" s="24" t="s">
        <v>1180</v>
      </c>
      <c r="I7251" s="24" t="s">
        <v>1181</v>
      </c>
      <c r="J7251" s="27" t="s">
        <v>1</v>
      </c>
      <c r="K7251" s="28">
        <v>49.37</v>
      </c>
      <c r="L7251" s="28">
        <v>0</v>
      </c>
    </row>
    <row r="7252" spans="1:12" x14ac:dyDescent="0.25">
      <c r="A7252" s="24" t="s">
        <v>3305</v>
      </c>
      <c r="B7252" s="26">
        <v>2015</v>
      </c>
      <c r="C7252" s="24">
        <v>9</v>
      </c>
      <c r="D7252" s="24" t="s">
        <v>261</v>
      </c>
      <c r="E7252" s="26">
        <v>262</v>
      </c>
      <c r="F7252" s="24">
        <v>6185</v>
      </c>
      <c r="G7252" s="26" t="s">
        <v>9492</v>
      </c>
      <c r="H7252" s="24" t="s">
        <v>1454</v>
      </c>
      <c r="I7252" s="24" t="s">
        <v>1455</v>
      </c>
      <c r="J7252" s="27" t="s">
        <v>1</v>
      </c>
      <c r="K7252" s="28">
        <v>356.7</v>
      </c>
      <c r="L7252" s="28">
        <v>0</v>
      </c>
    </row>
    <row r="7253" spans="1:12" x14ac:dyDescent="0.25">
      <c r="A7253" s="24" t="s">
        <v>3305</v>
      </c>
      <c r="B7253" s="26">
        <v>2015</v>
      </c>
      <c r="C7253" s="24">
        <v>9</v>
      </c>
      <c r="D7253" s="24" t="s">
        <v>261</v>
      </c>
      <c r="E7253" s="26">
        <v>263</v>
      </c>
      <c r="F7253" s="24">
        <v>6186</v>
      </c>
      <c r="G7253" s="26" t="s">
        <v>9493</v>
      </c>
      <c r="H7253" s="24" t="s">
        <v>116</v>
      </c>
      <c r="I7253" s="24" t="s">
        <v>117</v>
      </c>
      <c r="J7253" s="27" t="s">
        <v>1</v>
      </c>
      <c r="K7253" s="28">
        <v>12.72</v>
      </c>
      <c r="L7253" s="28">
        <v>0</v>
      </c>
    </row>
    <row r="7254" spans="1:12" x14ac:dyDescent="0.25">
      <c r="A7254" s="24" t="s">
        <v>3305</v>
      </c>
      <c r="B7254" s="26">
        <v>2015</v>
      </c>
      <c r="C7254" s="24">
        <v>9</v>
      </c>
      <c r="D7254" s="24" t="s">
        <v>261</v>
      </c>
      <c r="E7254" s="26">
        <v>263</v>
      </c>
      <c r="F7254" s="24">
        <v>1974</v>
      </c>
      <c r="G7254" s="26" t="s">
        <v>5281</v>
      </c>
      <c r="H7254" s="24" t="s">
        <v>940</v>
      </c>
      <c r="I7254" s="24" t="s">
        <v>941</v>
      </c>
      <c r="J7254" s="27" t="s">
        <v>1</v>
      </c>
      <c r="K7254" s="28">
        <v>27.13</v>
      </c>
      <c r="L7254" s="28">
        <v>0</v>
      </c>
    </row>
    <row r="7255" spans="1:12" x14ac:dyDescent="0.25">
      <c r="A7255" s="24" t="s">
        <v>3305</v>
      </c>
      <c r="B7255" s="26">
        <v>2015</v>
      </c>
      <c r="C7255" s="24">
        <v>9</v>
      </c>
      <c r="D7255" s="24" t="s">
        <v>261</v>
      </c>
      <c r="E7255" s="26">
        <v>263</v>
      </c>
      <c r="F7255" s="24">
        <v>6187</v>
      </c>
      <c r="G7255" s="26" t="s">
        <v>9494</v>
      </c>
      <c r="H7255" s="24" t="s">
        <v>212</v>
      </c>
      <c r="I7255" s="24" t="s">
        <v>213</v>
      </c>
      <c r="J7255" s="27" t="s">
        <v>1</v>
      </c>
      <c r="K7255" s="28">
        <v>22.36</v>
      </c>
      <c r="L7255" s="28">
        <v>0</v>
      </c>
    </row>
    <row r="7256" spans="1:12" x14ac:dyDescent="0.25">
      <c r="A7256" s="24" t="s">
        <v>3305</v>
      </c>
      <c r="B7256" s="26">
        <v>2015</v>
      </c>
      <c r="C7256" s="24">
        <v>9</v>
      </c>
      <c r="D7256" s="24" t="s">
        <v>261</v>
      </c>
      <c r="E7256" s="26">
        <v>263</v>
      </c>
      <c r="F7256" s="24">
        <v>3894</v>
      </c>
      <c r="G7256" s="26" t="s">
        <v>7201</v>
      </c>
      <c r="H7256" s="24" t="s">
        <v>77</v>
      </c>
      <c r="I7256" s="24" t="s">
        <v>78</v>
      </c>
      <c r="J7256" s="27" t="s">
        <v>1</v>
      </c>
      <c r="K7256" s="28">
        <v>53.52</v>
      </c>
      <c r="L7256" s="28">
        <v>0</v>
      </c>
    </row>
    <row r="7257" spans="1:12" x14ac:dyDescent="0.25">
      <c r="A7257" s="24" t="s">
        <v>3305</v>
      </c>
      <c r="B7257" s="26">
        <v>2015</v>
      </c>
      <c r="C7257" s="24">
        <v>9</v>
      </c>
      <c r="D7257" s="24" t="s">
        <v>261</v>
      </c>
      <c r="E7257" s="26">
        <v>263</v>
      </c>
      <c r="F7257" s="24">
        <v>6188</v>
      </c>
      <c r="G7257" s="26" t="s">
        <v>9495</v>
      </c>
      <c r="H7257" s="24" t="s">
        <v>644</v>
      </c>
      <c r="I7257" s="24" t="s">
        <v>645</v>
      </c>
      <c r="J7257" s="27" t="s">
        <v>1</v>
      </c>
      <c r="K7257" s="28">
        <v>20.62</v>
      </c>
      <c r="L7257" s="28">
        <v>0</v>
      </c>
    </row>
    <row r="7258" spans="1:12" x14ac:dyDescent="0.25">
      <c r="A7258" s="24" t="s">
        <v>3305</v>
      </c>
      <c r="B7258" s="26">
        <v>2015</v>
      </c>
      <c r="C7258" s="24">
        <v>9</v>
      </c>
      <c r="D7258" s="24" t="s">
        <v>261</v>
      </c>
      <c r="E7258" s="26">
        <v>263</v>
      </c>
      <c r="F7258" s="24">
        <v>6189</v>
      </c>
      <c r="G7258" s="26" t="s">
        <v>9496</v>
      </c>
      <c r="H7258" s="24" t="s">
        <v>570</v>
      </c>
      <c r="I7258" s="24" t="s">
        <v>571</v>
      </c>
      <c r="J7258" s="27" t="s">
        <v>1</v>
      </c>
      <c r="K7258" s="28">
        <v>7.83</v>
      </c>
      <c r="L7258" s="28">
        <v>0</v>
      </c>
    </row>
    <row r="7259" spans="1:12" x14ac:dyDescent="0.25">
      <c r="A7259" s="24" t="s">
        <v>3305</v>
      </c>
      <c r="B7259" s="26">
        <v>2015</v>
      </c>
      <c r="C7259" s="24">
        <v>9</v>
      </c>
      <c r="D7259" s="24" t="s">
        <v>261</v>
      </c>
      <c r="E7259" s="26">
        <v>263</v>
      </c>
      <c r="F7259" s="24">
        <v>6190</v>
      </c>
      <c r="G7259" s="26" t="s">
        <v>9497</v>
      </c>
      <c r="H7259" s="24" t="s">
        <v>134</v>
      </c>
      <c r="I7259" s="24" t="s">
        <v>135</v>
      </c>
      <c r="J7259" s="27" t="s">
        <v>1</v>
      </c>
      <c r="K7259" s="28">
        <v>188.6</v>
      </c>
      <c r="L7259" s="28">
        <v>0</v>
      </c>
    </row>
    <row r="7260" spans="1:12" x14ac:dyDescent="0.25">
      <c r="A7260" s="24" t="s">
        <v>3305</v>
      </c>
      <c r="B7260" s="26">
        <v>2015</v>
      </c>
      <c r="C7260" s="24">
        <v>9</v>
      </c>
      <c r="D7260" s="24" t="s">
        <v>261</v>
      </c>
      <c r="E7260" s="26">
        <v>263</v>
      </c>
      <c r="F7260" s="24">
        <v>6191</v>
      </c>
      <c r="G7260" s="26" t="s">
        <v>9498</v>
      </c>
      <c r="H7260" s="24" t="s">
        <v>77</v>
      </c>
      <c r="I7260" s="24" t="s">
        <v>78</v>
      </c>
      <c r="J7260" s="27" t="s">
        <v>1</v>
      </c>
      <c r="K7260" s="28">
        <v>46.32</v>
      </c>
      <c r="L7260" s="28">
        <v>0</v>
      </c>
    </row>
    <row r="7261" spans="1:12" x14ac:dyDescent="0.25">
      <c r="A7261" s="24" t="s">
        <v>3305</v>
      </c>
      <c r="B7261" s="26">
        <v>2015</v>
      </c>
      <c r="C7261" s="24">
        <v>9</v>
      </c>
      <c r="D7261" s="24" t="s">
        <v>261</v>
      </c>
      <c r="E7261" s="26">
        <v>263</v>
      </c>
      <c r="F7261" s="24">
        <v>6192</v>
      </c>
      <c r="G7261" s="26" t="s">
        <v>9499</v>
      </c>
      <c r="H7261" s="24" t="s">
        <v>345</v>
      </c>
      <c r="I7261" s="24" t="s">
        <v>346</v>
      </c>
      <c r="J7261" s="27" t="s">
        <v>1</v>
      </c>
      <c r="K7261" s="28">
        <v>42.91</v>
      </c>
      <c r="L7261" s="28">
        <v>0</v>
      </c>
    </row>
    <row r="7262" spans="1:12" x14ac:dyDescent="0.25">
      <c r="A7262" s="24" t="s">
        <v>3305</v>
      </c>
      <c r="B7262" s="26">
        <v>2015</v>
      </c>
      <c r="C7262" s="24">
        <v>9</v>
      </c>
      <c r="D7262" s="24" t="s">
        <v>261</v>
      </c>
      <c r="E7262" s="26">
        <v>263</v>
      </c>
      <c r="F7262" s="24">
        <v>1110</v>
      </c>
      <c r="G7262" s="26" t="s">
        <v>4417</v>
      </c>
      <c r="H7262" s="24" t="s">
        <v>1864</v>
      </c>
      <c r="I7262" s="24" t="s">
        <v>1865</v>
      </c>
      <c r="J7262" s="27" t="s">
        <v>1</v>
      </c>
      <c r="K7262" s="28">
        <v>34.520000000000003</v>
      </c>
      <c r="L7262" s="28">
        <v>0</v>
      </c>
    </row>
    <row r="7263" spans="1:12" x14ac:dyDescent="0.25">
      <c r="A7263" s="24" t="s">
        <v>3305</v>
      </c>
      <c r="B7263" s="26">
        <v>2015</v>
      </c>
      <c r="C7263" s="24">
        <v>9</v>
      </c>
      <c r="D7263" s="24" t="s">
        <v>261</v>
      </c>
      <c r="E7263" s="26">
        <v>263</v>
      </c>
      <c r="F7263" s="24">
        <v>4559</v>
      </c>
      <c r="G7263" s="26" t="s">
        <v>7866</v>
      </c>
      <c r="H7263" s="24" t="s">
        <v>1180</v>
      </c>
      <c r="I7263" s="24" t="s">
        <v>1181</v>
      </c>
      <c r="J7263" s="27" t="s">
        <v>1</v>
      </c>
      <c r="K7263" s="28">
        <v>35.89</v>
      </c>
      <c r="L7263" s="28">
        <v>0</v>
      </c>
    </row>
    <row r="7264" spans="1:12" x14ac:dyDescent="0.25">
      <c r="A7264" s="24" t="s">
        <v>3305</v>
      </c>
      <c r="B7264" s="26">
        <v>2015</v>
      </c>
      <c r="C7264" s="24">
        <v>9</v>
      </c>
      <c r="D7264" s="24" t="s">
        <v>261</v>
      </c>
      <c r="E7264" s="26">
        <v>263</v>
      </c>
      <c r="F7264" s="24">
        <v>6193</v>
      </c>
      <c r="G7264" s="26" t="s">
        <v>9500</v>
      </c>
      <c r="H7264" s="24" t="s">
        <v>1866</v>
      </c>
      <c r="I7264" s="24" t="s">
        <v>1867</v>
      </c>
      <c r="J7264" s="27" t="s">
        <v>1</v>
      </c>
      <c r="K7264" s="28">
        <v>283.94</v>
      </c>
      <c r="L7264" s="28">
        <v>0</v>
      </c>
    </row>
    <row r="7265" spans="1:12" x14ac:dyDescent="0.25">
      <c r="A7265" s="24" t="s">
        <v>3305</v>
      </c>
      <c r="B7265" s="26">
        <v>2015</v>
      </c>
      <c r="C7265" s="24">
        <v>9</v>
      </c>
      <c r="D7265" s="24" t="s">
        <v>261</v>
      </c>
      <c r="E7265" s="26">
        <v>263</v>
      </c>
      <c r="F7265" s="24">
        <v>3863</v>
      </c>
      <c r="G7265" s="26" t="s">
        <v>7170</v>
      </c>
      <c r="H7265" s="24" t="s">
        <v>132</v>
      </c>
      <c r="I7265" s="24" t="s">
        <v>133</v>
      </c>
      <c r="J7265" s="27" t="s">
        <v>1</v>
      </c>
      <c r="K7265" s="28">
        <v>7.27</v>
      </c>
      <c r="L7265" s="28">
        <v>0</v>
      </c>
    </row>
    <row r="7266" spans="1:12" x14ac:dyDescent="0.25">
      <c r="A7266" s="24" t="s">
        <v>3305</v>
      </c>
      <c r="B7266" s="26">
        <v>2015</v>
      </c>
      <c r="C7266" s="24">
        <v>9</v>
      </c>
      <c r="D7266" s="24" t="s">
        <v>261</v>
      </c>
      <c r="E7266" s="26">
        <v>263</v>
      </c>
      <c r="F7266" s="24">
        <v>5112</v>
      </c>
      <c r="G7266" s="26" t="s">
        <v>8419</v>
      </c>
      <c r="H7266" s="24" t="s">
        <v>300</v>
      </c>
      <c r="I7266" s="24" t="s">
        <v>301</v>
      </c>
      <c r="J7266" s="27" t="s">
        <v>1</v>
      </c>
      <c r="K7266" s="28">
        <v>2.86</v>
      </c>
      <c r="L7266" s="28">
        <v>0</v>
      </c>
    </row>
    <row r="7267" spans="1:12" x14ac:dyDescent="0.25">
      <c r="A7267" s="24" t="s">
        <v>3305</v>
      </c>
      <c r="B7267" s="26">
        <v>2015</v>
      </c>
      <c r="C7267" s="24">
        <v>9</v>
      </c>
      <c r="D7267" s="24" t="s">
        <v>261</v>
      </c>
      <c r="E7267" s="26">
        <v>263</v>
      </c>
      <c r="F7267" s="24">
        <v>6194</v>
      </c>
      <c r="G7267" s="26" t="s">
        <v>9501</v>
      </c>
      <c r="H7267" s="24" t="s">
        <v>736</v>
      </c>
      <c r="I7267" s="24" t="s">
        <v>737</v>
      </c>
      <c r="J7267" s="27" t="s">
        <v>1</v>
      </c>
      <c r="K7267" s="28">
        <v>188.6</v>
      </c>
      <c r="L7267" s="28">
        <v>0</v>
      </c>
    </row>
    <row r="7268" spans="1:12" x14ac:dyDescent="0.25">
      <c r="A7268" s="24" t="s">
        <v>3305</v>
      </c>
      <c r="B7268" s="26">
        <v>2015</v>
      </c>
      <c r="C7268" s="24">
        <v>9</v>
      </c>
      <c r="D7268" s="24" t="s">
        <v>261</v>
      </c>
      <c r="E7268" s="26">
        <v>263</v>
      </c>
      <c r="F7268" s="24">
        <v>6195</v>
      </c>
      <c r="G7268" s="26" t="s">
        <v>9502</v>
      </c>
      <c r="H7268" s="24" t="s">
        <v>266</v>
      </c>
      <c r="I7268" s="24" t="s">
        <v>267</v>
      </c>
      <c r="J7268" s="27" t="s">
        <v>1</v>
      </c>
      <c r="K7268" s="28">
        <v>6.09</v>
      </c>
      <c r="L7268" s="28">
        <v>0</v>
      </c>
    </row>
    <row r="7269" spans="1:12" x14ac:dyDescent="0.25">
      <c r="A7269" s="24" t="s">
        <v>3305</v>
      </c>
      <c r="B7269" s="26">
        <v>2015</v>
      </c>
      <c r="C7269" s="24">
        <v>9</v>
      </c>
      <c r="D7269" s="24" t="s">
        <v>261</v>
      </c>
      <c r="E7269" s="26">
        <v>263</v>
      </c>
      <c r="F7269" s="24">
        <v>6196</v>
      </c>
      <c r="G7269" s="26" t="s">
        <v>9503</v>
      </c>
      <c r="H7269" s="24" t="s">
        <v>662</v>
      </c>
      <c r="I7269" s="24" t="s">
        <v>663</v>
      </c>
      <c r="J7269" s="27" t="s">
        <v>1</v>
      </c>
      <c r="K7269" s="28">
        <v>188.6</v>
      </c>
      <c r="L7269" s="28">
        <v>0</v>
      </c>
    </row>
    <row r="7270" spans="1:12" x14ac:dyDescent="0.25">
      <c r="A7270" s="24" t="s">
        <v>3305</v>
      </c>
      <c r="B7270" s="26">
        <v>2015</v>
      </c>
      <c r="C7270" s="24">
        <v>9</v>
      </c>
      <c r="D7270" s="24" t="s">
        <v>261</v>
      </c>
      <c r="E7270" s="26">
        <v>263</v>
      </c>
      <c r="F7270" s="24">
        <v>6197</v>
      </c>
      <c r="G7270" s="26" t="s">
        <v>9504</v>
      </c>
      <c r="H7270" s="24" t="s">
        <v>736</v>
      </c>
      <c r="I7270" s="24" t="s">
        <v>737</v>
      </c>
      <c r="J7270" s="27" t="s">
        <v>1</v>
      </c>
      <c r="K7270" s="28">
        <v>188.6</v>
      </c>
      <c r="L7270" s="28">
        <v>0</v>
      </c>
    </row>
    <row r="7271" spans="1:12" x14ac:dyDescent="0.25">
      <c r="A7271" s="24" t="s">
        <v>3305</v>
      </c>
      <c r="B7271" s="26">
        <v>2015</v>
      </c>
      <c r="C7271" s="24">
        <v>9</v>
      </c>
      <c r="D7271" s="24" t="s">
        <v>261</v>
      </c>
      <c r="E7271" s="26">
        <v>263</v>
      </c>
      <c r="F7271" s="24">
        <v>3933</v>
      </c>
      <c r="G7271" s="26" t="s">
        <v>7240</v>
      </c>
      <c r="H7271" s="24" t="s">
        <v>940</v>
      </c>
      <c r="I7271" s="24" t="s">
        <v>941</v>
      </c>
      <c r="J7271" s="27" t="s">
        <v>1</v>
      </c>
      <c r="K7271" s="28">
        <v>15.83</v>
      </c>
      <c r="L7271" s="28">
        <v>0</v>
      </c>
    </row>
    <row r="7272" spans="1:12" x14ac:dyDescent="0.25">
      <c r="A7272" s="24" t="s">
        <v>3305</v>
      </c>
      <c r="B7272" s="26">
        <v>2015</v>
      </c>
      <c r="C7272" s="24">
        <v>9</v>
      </c>
      <c r="D7272" s="24" t="s">
        <v>261</v>
      </c>
      <c r="E7272" s="26">
        <v>263</v>
      </c>
      <c r="F7272" s="24">
        <v>6198</v>
      </c>
      <c r="G7272" s="26" t="s">
        <v>9505</v>
      </c>
      <c r="H7272" s="24" t="s">
        <v>1128</v>
      </c>
      <c r="I7272" s="24" t="s">
        <v>1129</v>
      </c>
      <c r="J7272" s="27" t="s">
        <v>1</v>
      </c>
      <c r="K7272" s="28">
        <v>188.6</v>
      </c>
      <c r="L7272" s="28">
        <v>0</v>
      </c>
    </row>
    <row r="7273" spans="1:12" x14ac:dyDescent="0.25">
      <c r="A7273" s="24" t="s">
        <v>3305</v>
      </c>
      <c r="B7273" s="26">
        <v>2015</v>
      </c>
      <c r="C7273" s="24">
        <v>9</v>
      </c>
      <c r="D7273" s="24" t="s">
        <v>261</v>
      </c>
      <c r="E7273" s="26">
        <v>263</v>
      </c>
      <c r="F7273" s="24">
        <v>1126</v>
      </c>
      <c r="G7273" s="26" t="s">
        <v>4433</v>
      </c>
      <c r="H7273" s="24" t="s">
        <v>218</v>
      </c>
      <c r="I7273" s="24" t="s">
        <v>219</v>
      </c>
      <c r="J7273" s="27" t="s">
        <v>1</v>
      </c>
      <c r="K7273" s="28">
        <v>116.06</v>
      </c>
      <c r="L7273" s="28">
        <v>0</v>
      </c>
    </row>
    <row r="7274" spans="1:12" x14ac:dyDescent="0.25">
      <c r="A7274" s="24" t="s">
        <v>3305</v>
      </c>
      <c r="B7274" s="26">
        <v>2015</v>
      </c>
      <c r="C7274" s="24">
        <v>9</v>
      </c>
      <c r="D7274" s="24" t="s">
        <v>261</v>
      </c>
      <c r="E7274" s="26">
        <v>263</v>
      </c>
      <c r="F7274" s="24">
        <v>6199</v>
      </c>
      <c r="G7274" s="26" t="s">
        <v>9506</v>
      </c>
      <c r="H7274" s="24" t="s">
        <v>1380</v>
      </c>
      <c r="I7274" s="24" t="s">
        <v>1381</v>
      </c>
      <c r="J7274" s="27" t="s">
        <v>1</v>
      </c>
      <c r="K7274" s="28">
        <v>7.83</v>
      </c>
      <c r="L7274" s="28">
        <v>0</v>
      </c>
    </row>
    <row r="7275" spans="1:12" x14ac:dyDescent="0.25">
      <c r="A7275" s="24" t="s">
        <v>3305</v>
      </c>
      <c r="B7275" s="26">
        <v>2015</v>
      </c>
      <c r="C7275" s="24">
        <v>9</v>
      </c>
      <c r="D7275" s="24" t="s">
        <v>261</v>
      </c>
      <c r="E7275" s="26">
        <v>263</v>
      </c>
      <c r="F7275" s="24">
        <v>3949</v>
      </c>
      <c r="G7275" s="26" t="s">
        <v>7256</v>
      </c>
      <c r="H7275" s="24" t="s">
        <v>98</v>
      </c>
      <c r="I7275" s="24" t="s">
        <v>99</v>
      </c>
      <c r="J7275" s="27" t="s">
        <v>1</v>
      </c>
      <c r="K7275" s="28">
        <v>56.44</v>
      </c>
      <c r="L7275" s="28">
        <v>0</v>
      </c>
    </row>
    <row r="7276" spans="1:12" x14ac:dyDescent="0.25">
      <c r="A7276" s="24" t="s">
        <v>3305</v>
      </c>
      <c r="B7276" s="26">
        <v>2015</v>
      </c>
      <c r="C7276" s="24">
        <v>9</v>
      </c>
      <c r="D7276" s="24" t="s">
        <v>261</v>
      </c>
      <c r="E7276" s="26">
        <v>263</v>
      </c>
      <c r="F7276" s="24">
        <v>6200</v>
      </c>
      <c r="G7276" s="26" t="s">
        <v>9507</v>
      </c>
      <c r="H7276" s="24" t="s">
        <v>110</v>
      </c>
      <c r="I7276" s="24" t="s">
        <v>111</v>
      </c>
      <c r="J7276" s="27" t="s">
        <v>1</v>
      </c>
      <c r="K7276" s="28">
        <v>7.83</v>
      </c>
      <c r="L7276" s="28">
        <v>0</v>
      </c>
    </row>
    <row r="7277" spans="1:12" x14ac:dyDescent="0.25">
      <c r="A7277" s="24" t="s">
        <v>3305</v>
      </c>
      <c r="B7277" s="26">
        <v>2015</v>
      </c>
      <c r="C7277" s="24">
        <v>9</v>
      </c>
      <c r="D7277" s="24" t="s">
        <v>261</v>
      </c>
      <c r="E7277" s="26">
        <v>263</v>
      </c>
      <c r="F7277" s="24">
        <v>6201</v>
      </c>
      <c r="G7277" s="26" t="s">
        <v>9508</v>
      </c>
      <c r="H7277" s="24" t="s">
        <v>65</v>
      </c>
      <c r="I7277" s="24" t="s">
        <v>66</v>
      </c>
      <c r="J7277" s="27" t="s">
        <v>1</v>
      </c>
      <c r="K7277" s="28">
        <v>6.7</v>
      </c>
      <c r="L7277" s="28">
        <v>0</v>
      </c>
    </row>
    <row r="7278" spans="1:12" x14ac:dyDescent="0.25">
      <c r="A7278" s="24" t="s">
        <v>3305</v>
      </c>
      <c r="B7278" s="26">
        <v>2015</v>
      </c>
      <c r="C7278" s="24">
        <v>9</v>
      </c>
      <c r="D7278" s="24" t="s">
        <v>261</v>
      </c>
      <c r="E7278" s="26">
        <v>263</v>
      </c>
      <c r="F7278" s="24">
        <v>6202</v>
      </c>
      <c r="G7278" s="26" t="s">
        <v>9509</v>
      </c>
      <c r="H7278" s="24" t="s">
        <v>1084</v>
      </c>
      <c r="I7278" s="24" t="s">
        <v>1085</v>
      </c>
      <c r="J7278" s="27" t="s">
        <v>1</v>
      </c>
      <c r="K7278" s="28">
        <v>188.6</v>
      </c>
      <c r="L7278" s="28">
        <v>0</v>
      </c>
    </row>
    <row r="7279" spans="1:12" x14ac:dyDescent="0.25">
      <c r="A7279" s="24" t="s">
        <v>3305</v>
      </c>
      <c r="B7279" s="26">
        <v>2015</v>
      </c>
      <c r="C7279" s="24">
        <v>9</v>
      </c>
      <c r="D7279" s="24" t="s">
        <v>261</v>
      </c>
      <c r="E7279" s="26">
        <v>263</v>
      </c>
      <c r="F7279" s="24">
        <v>3961</v>
      </c>
      <c r="G7279" s="26" t="s">
        <v>7268</v>
      </c>
      <c r="H7279" s="24" t="s">
        <v>132</v>
      </c>
      <c r="I7279" s="24" t="s">
        <v>133</v>
      </c>
      <c r="J7279" s="27" t="s">
        <v>1</v>
      </c>
      <c r="K7279" s="28">
        <v>17.77</v>
      </c>
      <c r="L7279" s="28">
        <v>0</v>
      </c>
    </row>
    <row r="7280" spans="1:12" x14ac:dyDescent="0.25">
      <c r="A7280" s="24" t="s">
        <v>3305</v>
      </c>
      <c r="B7280" s="26">
        <v>2015</v>
      </c>
      <c r="C7280" s="24">
        <v>9</v>
      </c>
      <c r="D7280" s="24" t="s">
        <v>261</v>
      </c>
      <c r="E7280" s="26">
        <v>263</v>
      </c>
      <c r="F7280" s="24">
        <v>6203</v>
      </c>
      <c r="G7280" s="26" t="s">
        <v>9510</v>
      </c>
      <c r="H7280" s="24" t="s">
        <v>77</v>
      </c>
      <c r="I7280" s="24" t="s">
        <v>78</v>
      </c>
      <c r="J7280" s="27" t="s">
        <v>1</v>
      </c>
      <c r="K7280" s="28">
        <v>16.399999999999999</v>
      </c>
      <c r="L7280" s="28">
        <v>0</v>
      </c>
    </row>
    <row r="7281" spans="1:12" x14ac:dyDescent="0.25">
      <c r="A7281" s="24" t="s">
        <v>3305</v>
      </c>
      <c r="B7281" s="26">
        <v>2015</v>
      </c>
      <c r="C7281" s="24">
        <v>9</v>
      </c>
      <c r="D7281" s="24" t="s">
        <v>261</v>
      </c>
      <c r="E7281" s="26">
        <v>264</v>
      </c>
      <c r="F7281" s="24">
        <v>3714</v>
      </c>
      <c r="G7281" s="26" t="s">
        <v>7021</v>
      </c>
      <c r="H7281" s="24" t="s">
        <v>1184</v>
      </c>
      <c r="I7281" s="24" t="s">
        <v>1185</v>
      </c>
      <c r="J7281" s="27" t="s">
        <v>1</v>
      </c>
      <c r="K7281" s="28">
        <v>237.61</v>
      </c>
      <c r="L7281" s="28">
        <v>208.50389999999999</v>
      </c>
    </row>
    <row r="7282" spans="1:12" x14ac:dyDescent="0.25">
      <c r="A7282" s="24" t="s">
        <v>3305</v>
      </c>
      <c r="B7282" s="26">
        <v>2015</v>
      </c>
      <c r="C7282" s="24">
        <v>9</v>
      </c>
      <c r="D7282" s="24" t="s">
        <v>261</v>
      </c>
      <c r="E7282" s="26">
        <v>264</v>
      </c>
      <c r="F7282" s="24">
        <v>6204</v>
      </c>
      <c r="G7282" s="26" t="s">
        <v>9511</v>
      </c>
      <c r="H7282" s="24" t="s">
        <v>332</v>
      </c>
      <c r="I7282" s="24" t="s">
        <v>333</v>
      </c>
      <c r="J7282" s="27" t="s">
        <v>1</v>
      </c>
      <c r="K7282" s="28">
        <v>52.55</v>
      </c>
      <c r="L7282" s="28">
        <v>44.707500000000003</v>
      </c>
    </row>
    <row r="7283" spans="1:12" x14ac:dyDescent="0.25">
      <c r="A7283" s="24" t="s">
        <v>3305</v>
      </c>
      <c r="B7283" s="26">
        <v>2015</v>
      </c>
      <c r="C7283" s="24">
        <v>9</v>
      </c>
      <c r="D7283" s="24" t="s">
        <v>261</v>
      </c>
      <c r="E7283" s="26">
        <v>264</v>
      </c>
      <c r="F7283" s="24">
        <v>6205</v>
      </c>
      <c r="G7283" s="26" t="s">
        <v>9512</v>
      </c>
      <c r="H7283" s="24" t="s">
        <v>1028</v>
      </c>
      <c r="I7283" s="24" t="s">
        <v>1029</v>
      </c>
      <c r="J7283" s="27" t="s">
        <v>1</v>
      </c>
      <c r="K7283" s="28">
        <v>93.4</v>
      </c>
      <c r="L7283" s="28">
        <v>93.377399999999994</v>
      </c>
    </row>
    <row r="7284" spans="1:12" x14ac:dyDescent="0.25">
      <c r="A7284" s="24" t="s">
        <v>3305</v>
      </c>
      <c r="B7284" s="26">
        <v>2015</v>
      </c>
      <c r="C7284" s="24">
        <v>9</v>
      </c>
      <c r="D7284" s="24" t="s">
        <v>261</v>
      </c>
      <c r="E7284" s="26">
        <v>264</v>
      </c>
      <c r="F7284" s="24">
        <v>3811</v>
      </c>
      <c r="G7284" s="26" t="s">
        <v>7118</v>
      </c>
      <c r="H7284" s="24" t="s">
        <v>1868</v>
      </c>
      <c r="I7284" s="24" t="s">
        <v>1869</v>
      </c>
      <c r="J7284" s="27" t="s">
        <v>1</v>
      </c>
      <c r="K7284" s="28">
        <v>57.95</v>
      </c>
      <c r="L7284" s="28">
        <v>40.861800000000002</v>
      </c>
    </row>
    <row r="7285" spans="1:12" x14ac:dyDescent="0.25">
      <c r="A7285" s="24" t="s">
        <v>3305</v>
      </c>
      <c r="B7285" s="26">
        <v>2015</v>
      </c>
      <c r="C7285" s="24">
        <v>9</v>
      </c>
      <c r="D7285" s="24" t="s">
        <v>261</v>
      </c>
      <c r="E7285" s="26">
        <v>264</v>
      </c>
      <c r="F7285" s="24">
        <v>3967</v>
      </c>
      <c r="G7285" s="26" t="s">
        <v>7274</v>
      </c>
      <c r="H7285" s="24" t="s">
        <v>1870</v>
      </c>
      <c r="I7285" s="24" t="s">
        <v>1871</v>
      </c>
      <c r="J7285" s="27" t="s">
        <v>1</v>
      </c>
      <c r="K7285" s="28">
        <v>8.07</v>
      </c>
      <c r="L7285" s="28">
        <v>0</v>
      </c>
    </row>
    <row r="7286" spans="1:12" x14ac:dyDescent="0.25">
      <c r="A7286" s="24" t="s">
        <v>3305</v>
      </c>
      <c r="B7286" s="26">
        <v>2015</v>
      </c>
      <c r="C7286" s="24">
        <v>9</v>
      </c>
      <c r="D7286" s="24" t="s">
        <v>261</v>
      </c>
      <c r="E7286" s="26">
        <v>264</v>
      </c>
      <c r="F7286" s="24">
        <v>1485</v>
      </c>
      <c r="G7286" s="26" t="s">
        <v>4792</v>
      </c>
      <c r="H7286" s="24" t="s">
        <v>218</v>
      </c>
      <c r="I7286" s="24" t="s">
        <v>219</v>
      </c>
      <c r="J7286" s="27" t="s">
        <v>1</v>
      </c>
      <c r="K7286" s="28">
        <v>34.409999999999997</v>
      </c>
      <c r="L7286" s="28">
        <v>34.397399999999998</v>
      </c>
    </row>
    <row r="7287" spans="1:12" x14ac:dyDescent="0.25">
      <c r="A7287" s="24" t="s">
        <v>3305</v>
      </c>
      <c r="B7287" s="26">
        <v>2015</v>
      </c>
      <c r="C7287" s="24">
        <v>9</v>
      </c>
      <c r="D7287" s="24" t="s">
        <v>261</v>
      </c>
      <c r="E7287" s="26">
        <v>264</v>
      </c>
      <c r="F7287" s="24">
        <v>1136</v>
      </c>
      <c r="G7287" s="26" t="s">
        <v>4443</v>
      </c>
      <c r="H7287" s="24" t="s">
        <v>218</v>
      </c>
      <c r="I7287" s="24" t="s">
        <v>219</v>
      </c>
      <c r="J7287" s="27" t="s">
        <v>1</v>
      </c>
      <c r="K7287" s="28">
        <v>135.94</v>
      </c>
      <c r="L7287" s="28">
        <v>135.9075</v>
      </c>
    </row>
    <row r="7288" spans="1:12" x14ac:dyDescent="0.25">
      <c r="A7288" s="24" t="s">
        <v>3305</v>
      </c>
      <c r="B7288" s="26">
        <v>2015</v>
      </c>
      <c r="C7288" s="24">
        <v>9</v>
      </c>
      <c r="D7288" s="24" t="s">
        <v>261</v>
      </c>
      <c r="E7288" s="26">
        <v>264</v>
      </c>
      <c r="F7288" s="24">
        <v>6206</v>
      </c>
      <c r="G7288" s="26" t="s">
        <v>9513</v>
      </c>
      <c r="H7288" s="24" t="s">
        <v>1212</v>
      </c>
      <c r="I7288" s="24" t="s">
        <v>1213</v>
      </c>
      <c r="J7288" s="27" t="s">
        <v>1</v>
      </c>
      <c r="K7288" s="28">
        <v>145.52000000000001</v>
      </c>
      <c r="L7288" s="28">
        <v>145.48410000000001</v>
      </c>
    </row>
    <row r="7289" spans="1:12" x14ac:dyDescent="0.25">
      <c r="A7289" s="24" t="s">
        <v>3305</v>
      </c>
      <c r="B7289" s="26">
        <v>2015</v>
      </c>
      <c r="C7289" s="24">
        <v>9</v>
      </c>
      <c r="D7289" s="24" t="s">
        <v>261</v>
      </c>
      <c r="E7289" s="26">
        <v>264</v>
      </c>
      <c r="F7289" s="24">
        <v>1127</v>
      </c>
      <c r="G7289" s="26" t="s">
        <v>4434</v>
      </c>
      <c r="H7289" s="24" t="s">
        <v>67</v>
      </c>
      <c r="I7289" s="24" t="s">
        <v>68</v>
      </c>
      <c r="J7289" s="27" t="s">
        <v>1</v>
      </c>
      <c r="K7289" s="28">
        <v>46.08</v>
      </c>
      <c r="L7289" s="28">
        <v>46.067799999999998</v>
      </c>
    </row>
    <row r="7290" spans="1:12" x14ac:dyDescent="0.25">
      <c r="A7290" s="24" t="s">
        <v>3305</v>
      </c>
      <c r="B7290" s="26">
        <v>2015</v>
      </c>
      <c r="C7290" s="24">
        <v>9</v>
      </c>
      <c r="D7290" s="24" t="s">
        <v>261</v>
      </c>
      <c r="E7290" s="26">
        <v>265</v>
      </c>
      <c r="F7290" s="24">
        <v>3841</v>
      </c>
      <c r="G7290" s="26" t="s">
        <v>7148</v>
      </c>
      <c r="H7290" s="24" t="s">
        <v>1872</v>
      </c>
      <c r="I7290" s="24" t="s">
        <v>1873</v>
      </c>
      <c r="J7290" s="27" t="s">
        <v>1</v>
      </c>
      <c r="K7290" s="28">
        <v>29.93</v>
      </c>
      <c r="L7290" s="28">
        <v>0</v>
      </c>
    </row>
    <row r="7291" spans="1:12" x14ac:dyDescent="0.25">
      <c r="A7291" s="24" t="s">
        <v>3305</v>
      </c>
      <c r="B7291" s="26">
        <v>2015</v>
      </c>
      <c r="C7291" s="24">
        <v>9</v>
      </c>
      <c r="D7291" s="24" t="s">
        <v>261</v>
      </c>
      <c r="E7291" s="26">
        <v>265</v>
      </c>
      <c r="F7291" s="24">
        <v>6207</v>
      </c>
      <c r="G7291" s="26" t="s">
        <v>9514</v>
      </c>
      <c r="H7291" s="24" t="s">
        <v>232</v>
      </c>
      <c r="I7291" s="24" t="s">
        <v>233</v>
      </c>
      <c r="J7291" s="27" t="s">
        <v>1</v>
      </c>
      <c r="K7291" s="28">
        <v>3.73</v>
      </c>
      <c r="L7291" s="28">
        <v>0</v>
      </c>
    </row>
    <row r="7292" spans="1:12" x14ac:dyDescent="0.25">
      <c r="A7292" s="24" t="s">
        <v>3305</v>
      </c>
      <c r="B7292" s="26">
        <v>2015</v>
      </c>
      <c r="C7292" s="24">
        <v>9</v>
      </c>
      <c r="D7292" s="24" t="s">
        <v>261</v>
      </c>
      <c r="E7292" s="26">
        <v>265</v>
      </c>
      <c r="F7292" s="24">
        <v>1170</v>
      </c>
      <c r="G7292" s="26" t="s">
        <v>4477</v>
      </c>
      <c r="H7292" s="24" t="s">
        <v>83</v>
      </c>
      <c r="I7292" s="24" t="s">
        <v>84</v>
      </c>
      <c r="J7292" s="27" t="s">
        <v>1</v>
      </c>
      <c r="K7292" s="28">
        <v>10.19</v>
      </c>
      <c r="L7292" s="28">
        <v>0</v>
      </c>
    </row>
    <row r="7293" spans="1:12" x14ac:dyDescent="0.25">
      <c r="A7293" s="24" t="s">
        <v>3305</v>
      </c>
      <c r="B7293" s="26">
        <v>2015</v>
      </c>
      <c r="C7293" s="24">
        <v>9</v>
      </c>
      <c r="D7293" s="24" t="s">
        <v>261</v>
      </c>
      <c r="E7293" s="26">
        <v>265</v>
      </c>
      <c r="F7293" s="24">
        <v>6208</v>
      </c>
      <c r="G7293" s="26" t="s">
        <v>9515</v>
      </c>
      <c r="H7293" s="24" t="s">
        <v>856</v>
      </c>
      <c r="I7293" s="24" t="s">
        <v>857</v>
      </c>
      <c r="J7293" s="27" t="s">
        <v>1</v>
      </c>
      <c r="K7293" s="28">
        <v>30</v>
      </c>
      <c r="L7293" s="28">
        <v>0</v>
      </c>
    </row>
    <row r="7294" spans="1:12" x14ac:dyDescent="0.25">
      <c r="A7294" s="24" t="s">
        <v>3305</v>
      </c>
      <c r="B7294" s="26">
        <v>2015</v>
      </c>
      <c r="C7294" s="24">
        <v>9</v>
      </c>
      <c r="D7294" s="24" t="s">
        <v>261</v>
      </c>
      <c r="E7294" s="26">
        <v>265</v>
      </c>
      <c r="F7294" s="24">
        <v>6209</v>
      </c>
      <c r="G7294" s="26" t="s">
        <v>9516</v>
      </c>
      <c r="H7294" s="24" t="s">
        <v>206</v>
      </c>
      <c r="I7294" s="24" t="s">
        <v>207</v>
      </c>
      <c r="J7294" s="27" t="s">
        <v>1</v>
      </c>
      <c r="K7294" s="28">
        <v>17.02</v>
      </c>
      <c r="L7294" s="28">
        <v>0</v>
      </c>
    </row>
    <row r="7295" spans="1:12" x14ac:dyDescent="0.25">
      <c r="A7295" s="24" t="s">
        <v>3305</v>
      </c>
      <c r="B7295" s="26">
        <v>2015</v>
      </c>
      <c r="C7295" s="24">
        <v>9</v>
      </c>
      <c r="D7295" s="24" t="s">
        <v>261</v>
      </c>
      <c r="E7295" s="26">
        <v>265</v>
      </c>
      <c r="F7295" s="24">
        <v>1099</v>
      </c>
      <c r="G7295" s="26" t="s">
        <v>4406</v>
      </c>
      <c r="H7295" s="24" t="s">
        <v>164</v>
      </c>
      <c r="I7295" s="24" t="s">
        <v>165</v>
      </c>
      <c r="J7295" s="27" t="s">
        <v>1</v>
      </c>
      <c r="K7295" s="28">
        <v>54.72</v>
      </c>
      <c r="L7295" s="28">
        <v>0</v>
      </c>
    </row>
    <row r="7296" spans="1:12" x14ac:dyDescent="0.25">
      <c r="A7296" s="24" t="s">
        <v>3305</v>
      </c>
      <c r="B7296" s="26">
        <v>2015</v>
      </c>
      <c r="C7296" s="24">
        <v>9</v>
      </c>
      <c r="D7296" s="24" t="s">
        <v>261</v>
      </c>
      <c r="E7296" s="26">
        <v>265</v>
      </c>
      <c r="F7296" s="24">
        <v>1161</v>
      </c>
      <c r="G7296" s="26" t="s">
        <v>4468</v>
      </c>
      <c r="H7296" s="24" t="s">
        <v>204</v>
      </c>
      <c r="I7296" s="24" t="s">
        <v>205</v>
      </c>
      <c r="J7296" s="27" t="s">
        <v>1</v>
      </c>
      <c r="K7296" s="28">
        <v>91.11</v>
      </c>
      <c r="L7296" s="28">
        <v>0</v>
      </c>
    </row>
    <row r="7297" spans="1:12" x14ac:dyDescent="0.25">
      <c r="A7297" s="24" t="s">
        <v>3305</v>
      </c>
      <c r="B7297" s="26">
        <v>2015</v>
      </c>
      <c r="C7297" s="24">
        <v>9</v>
      </c>
      <c r="D7297" s="24" t="s">
        <v>261</v>
      </c>
      <c r="E7297" s="26">
        <v>265</v>
      </c>
      <c r="F7297" s="24">
        <v>1145</v>
      </c>
      <c r="G7297" s="26" t="s">
        <v>4452</v>
      </c>
      <c r="H7297" s="24" t="s">
        <v>378</v>
      </c>
      <c r="I7297" s="24" t="s">
        <v>379</v>
      </c>
      <c r="J7297" s="27" t="s">
        <v>1</v>
      </c>
      <c r="K7297" s="28">
        <v>34.71</v>
      </c>
      <c r="L7297" s="28">
        <v>0</v>
      </c>
    </row>
    <row r="7298" spans="1:12" x14ac:dyDescent="0.25">
      <c r="A7298" s="24" t="s">
        <v>3305</v>
      </c>
      <c r="B7298" s="26">
        <v>2015</v>
      </c>
      <c r="C7298" s="24">
        <v>9</v>
      </c>
      <c r="D7298" s="24" t="s">
        <v>261</v>
      </c>
      <c r="E7298" s="26">
        <v>265</v>
      </c>
      <c r="F7298" s="24">
        <v>6210</v>
      </c>
      <c r="G7298" s="26" t="s">
        <v>9517</v>
      </c>
      <c r="H7298" s="24" t="s">
        <v>648</v>
      </c>
      <c r="I7298" s="24" t="s">
        <v>649</v>
      </c>
      <c r="J7298" s="27" t="s">
        <v>1</v>
      </c>
      <c r="K7298" s="28">
        <v>188.6</v>
      </c>
      <c r="L7298" s="28">
        <v>0</v>
      </c>
    </row>
    <row r="7299" spans="1:12" x14ac:dyDescent="0.25">
      <c r="A7299" s="24" t="s">
        <v>3305</v>
      </c>
      <c r="B7299" s="26">
        <v>2015</v>
      </c>
      <c r="C7299" s="24">
        <v>9</v>
      </c>
      <c r="D7299" s="24" t="s">
        <v>261</v>
      </c>
      <c r="E7299" s="26">
        <v>265</v>
      </c>
      <c r="F7299" s="24">
        <v>1977</v>
      </c>
      <c r="G7299" s="26" t="s">
        <v>5284</v>
      </c>
      <c r="H7299" s="24" t="s">
        <v>94</v>
      </c>
      <c r="I7299" s="24" t="s">
        <v>95</v>
      </c>
      <c r="J7299" s="27" t="s">
        <v>1</v>
      </c>
      <c r="K7299" s="28">
        <v>38</v>
      </c>
      <c r="L7299" s="28">
        <v>0</v>
      </c>
    </row>
    <row r="7300" spans="1:12" x14ac:dyDescent="0.25">
      <c r="A7300" s="24" t="s">
        <v>3305</v>
      </c>
      <c r="B7300" s="26">
        <v>2015</v>
      </c>
      <c r="C7300" s="24">
        <v>9</v>
      </c>
      <c r="D7300" s="24" t="s">
        <v>261</v>
      </c>
      <c r="E7300" s="26">
        <v>265</v>
      </c>
      <c r="F7300" s="24">
        <v>1485</v>
      </c>
      <c r="G7300" s="26" t="s">
        <v>4792</v>
      </c>
      <c r="H7300" s="24" t="s">
        <v>218</v>
      </c>
      <c r="I7300" s="24" t="s">
        <v>219</v>
      </c>
      <c r="J7300" s="27" t="s">
        <v>1</v>
      </c>
      <c r="K7300" s="28">
        <v>3.6</v>
      </c>
      <c r="L7300" s="28">
        <v>0</v>
      </c>
    </row>
    <row r="7301" spans="1:12" x14ac:dyDescent="0.25">
      <c r="A7301" s="24" t="s">
        <v>3305</v>
      </c>
      <c r="B7301" s="26">
        <v>2015</v>
      </c>
      <c r="C7301" s="24">
        <v>9</v>
      </c>
      <c r="D7301" s="24" t="s">
        <v>261</v>
      </c>
      <c r="E7301" s="26">
        <v>265</v>
      </c>
      <c r="F7301" s="24">
        <v>3862</v>
      </c>
      <c r="G7301" s="26" t="s">
        <v>7169</v>
      </c>
      <c r="H7301" s="24" t="s">
        <v>206</v>
      </c>
      <c r="I7301" s="24" t="s">
        <v>207</v>
      </c>
      <c r="J7301" s="27" t="s">
        <v>1</v>
      </c>
      <c r="K7301" s="28">
        <v>40.24</v>
      </c>
      <c r="L7301" s="28">
        <v>0</v>
      </c>
    </row>
    <row r="7302" spans="1:12" x14ac:dyDescent="0.25">
      <c r="A7302" s="24" t="s">
        <v>3305</v>
      </c>
      <c r="B7302" s="26">
        <v>2015</v>
      </c>
      <c r="C7302" s="24">
        <v>9</v>
      </c>
      <c r="D7302" s="24" t="s">
        <v>261</v>
      </c>
      <c r="E7302" s="26">
        <v>265</v>
      </c>
      <c r="F7302" s="24">
        <v>6211</v>
      </c>
      <c r="G7302" s="26" t="s">
        <v>9518</v>
      </c>
      <c r="H7302" s="24" t="s">
        <v>73</v>
      </c>
      <c r="I7302" s="24" t="s">
        <v>74</v>
      </c>
      <c r="J7302" s="27" t="s">
        <v>1</v>
      </c>
      <c r="K7302" s="28">
        <v>7.83</v>
      </c>
      <c r="L7302" s="28">
        <v>0</v>
      </c>
    </row>
    <row r="7303" spans="1:12" x14ac:dyDescent="0.25">
      <c r="A7303" s="24" t="s">
        <v>3305</v>
      </c>
      <c r="B7303" s="26">
        <v>2015</v>
      </c>
      <c r="C7303" s="24">
        <v>9</v>
      </c>
      <c r="D7303" s="24" t="s">
        <v>261</v>
      </c>
      <c r="E7303" s="26">
        <v>265</v>
      </c>
      <c r="F7303" s="24">
        <v>4533</v>
      </c>
      <c r="G7303" s="26" t="s">
        <v>7840</v>
      </c>
      <c r="H7303" s="24" t="s">
        <v>678</v>
      </c>
      <c r="I7303" s="24" t="s">
        <v>679</v>
      </c>
      <c r="J7303" s="27" t="s">
        <v>1</v>
      </c>
      <c r="K7303" s="28">
        <v>7.83</v>
      </c>
      <c r="L7303" s="28">
        <v>0</v>
      </c>
    </row>
    <row r="7304" spans="1:12" x14ac:dyDescent="0.25">
      <c r="A7304" s="24" t="s">
        <v>3305</v>
      </c>
      <c r="B7304" s="26">
        <v>2015</v>
      </c>
      <c r="C7304" s="24">
        <v>9</v>
      </c>
      <c r="D7304" s="24" t="s">
        <v>261</v>
      </c>
      <c r="E7304" s="26">
        <v>265</v>
      </c>
      <c r="F7304" s="24">
        <v>6212</v>
      </c>
      <c r="G7304" s="26" t="s">
        <v>9519</v>
      </c>
      <c r="H7304" s="24" t="s">
        <v>674</v>
      </c>
      <c r="I7304" s="24" t="s">
        <v>675</v>
      </c>
      <c r="J7304" s="27" t="s">
        <v>1</v>
      </c>
      <c r="K7304" s="28">
        <v>22.35</v>
      </c>
      <c r="L7304" s="28">
        <v>0</v>
      </c>
    </row>
    <row r="7305" spans="1:12" x14ac:dyDescent="0.25">
      <c r="A7305" s="24" t="s">
        <v>3305</v>
      </c>
      <c r="B7305" s="26">
        <v>2015</v>
      </c>
      <c r="C7305" s="24">
        <v>9</v>
      </c>
      <c r="D7305" s="24" t="s">
        <v>261</v>
      </c>
      <c r="E7305" s="26">
        <v>265</v>
      </c>
      <c r="F7305" s="24">
        <v>1139</v>
      </c>
      <c r="G7305" s="26" t="s">
        <v>4446</v>
      </c>
      <c r="H7305" s="24" t="s">
        <v>650</v>
      </c>
      <c r="I7305" s="24" t="s">
        <v>651</v>
      </c>
      <c r="J7305" s="27" t="s">
        <v>1</v>
      </c>
      <c r="K7305" s="28">
        <v>26.65</v>
      </c>
      <c r="L7305" s="28">
        <v>0</v>
      </c>
    </row>
    <row r="7306" spans="1:12" x14ac:dyDescent="0.25">
      <c r="A7306" s="24" t="s">
        <v>3305</v>
      </c>
      <c r="B7306" s="26">
        <v>2015</v>
      </c>
      <c r="C7306" s="24">
        <v>9</v>
      </c>
      <c r="D7306" s="24" t="s">
        <v>261</v>
      </c>
      <c r="E7306" s="26">
        <v>265</v>
      </c>
      <c r="F7306" s="24">
        <v>6213</v>
      </c>
      <c r="G7306" s="26" t="s">
        <v>9520</v>
      </c>
      <c r="H7306" s="24" t="s">
        <v>77</v>
      </c>
      <c r="I7306" s="24" t="s">
        <v>78</v>
      </c>
      <c r="J7306" s="27" t="s">
        <v>1</v>
      </c>
      <c r="K7306" s="28">
        <v>22.67</v>
      </c>
      <c r="L7306" s="28">
        <v>0</v>
      </c>
    </row>
    <row r="7307" spans="1:12" x14ac:dyDescent="0.25">
      <c r="A7307" s="24" t="s">
        <v>3305</v>
      </c>
      <c r="B7307" s="26">
        <v>2015</v>
      </c>
      <c r="C7307" s="24">
        <v>9</v>
      </c>
      <c r="D7307" s="24" t="s">
        <v>261</v>
      </c>
      <c r="E7307" s="26">
        <v>266</v>
      </c>
      <c r="F7307" s="24">
        <v>5114</v>
      </c>
      <c r="G7307" s="26" t="s">
        <v>8421</v>
      </c>
      <c r="H7307" s="24" t="s">
        <v>636</v>
      </c>
      <c r="I7307" s="24" t="s">
        <v>637</v>
      </c>
      <c r="J7307" s="27" t="s">
        <v>1</v>
      </c>
      <c r="K7307" s="28">
        <v>5.84</v>
      </c>
      <c r="L7307" s="28">
        <v>0</v>
      </c>
    </row>
    <row r="7308" spans="1:12" x14ac:dyDescent="0.25">
      <c r="A7308" s="24" t="s">
        <v>3305</v>
      </c>
      <c r="B7308" s="26">
        <v>2015</v>
      </c>
      <c r="C7308" s="24">
        <v>9</v>
      </c>
      <c r="D7308" s="24" t="s">
        <v>261</v>
      </c>
      <c r="E7308" s="26">
        <v>266</v>
      </c>
      <c r="F7308" s="24">
        <v>6214</v>
      </c>
      <c r="G7308" s="26" t="s">
        <v>9521</v>
      </c>
      <c r="H7308" s="24" t="s">
        <v>77</v>
      </c>
      <c r="I7308" s="24" t="s">
        <v>78</v>
      </c>
      <c r="J7308" s="27" t="s">
        <v>1</v>
      </c>
      <c r="K7308" s="28">
        <v>53.16</v>
      </c>
      <c r="L7308" s="28">
        <v>0</v>
      </c>
    </row>
    <row r="7309" spans="1:12" x14ac:dyDescent="0.25">
      <c r="A7309" s="24" t="s">
        <v>3305</v>
      </c>
      <c r="B7309" s="26">
        <v>2015</v>
      </c>
      <c r="C7309" s="24">
        <v>9</v>
      </c>
      <c r="D7309" s="24" t="s">
        <v>261</v>
      </c>
      <c r="E7309" s="26">
        <v>266</v>
      </c>
      <c r="F7309" s="24">
        <v>1867</v>
      </c>
      <c r="G7309" s="26" t="s">
        <v>5174</v>
      </c>
      <c r="H7309" s="24" t="s">
        <v>696</v>
      </c>
      <c r="I7309" s="24" t="s">
        <v>697</v>
      </c>
      <c r="J7309" s="27" t="s">
        <v>1</v>
      </c>
      <c r="K7309" s="28">
        <v>7.83</v>
      </c>
      <c r="L7309" s="28">
        <v>0</v>
      </c>
    </row>
    <row r="7310" spans="1:12" x14ac:dyDescent="0.25">
      <c r="A7310" s="24" t="s">
        <v>3305</v>
      </c>
      <c r="B7310" s="26">
        <v>2015</v>
      </c>
      <c r="C7310" s="24">
        <v>9</v>
      </c>
      <c r="D7310" s="24" t="s">
        <v>261</v>
      </c>
      <c r="E7310" s="26">
        <v>266</v>
      </c>
      <c r="F7310" s="24">
        <v>6215</v>
      </c>
      <c r="G7310" s="26" t="s">
        <v>9522</v>
      </c>
      <c r="H7310" s="24" t="s">
        <v>506</v>
      </c>
      <c r="I7310" s="24" t="s">
        <v>507</v>
      </c>
      <c r="J7310" s="27" t="s">
        <v>1</v>
      </c>
      <c r="K7310" s="28">
        <v>256.54000000000002</v>
      </c>
      <c r="L7310" s="28">
        <v>0</v>
      </c>
    </row>
    <row r="7311" spans="1:12" x14ac:dyDescent="0.25">
      <c r="A7311" s="24" t="s">
        <v>3305</v>
      </c>
      <c r="B7311" s="26">
        <v>2015</v>
      </c>
      <c r="C7311" s="24">
        <v>9</v>
      </c>
      <c r="D7311" s="24" t="s">
        <v>261</v>
      </c>
      <c r="E7311" s="26">
        <v>266</v>
      </c>
      <c r="F7311" s="24">
        <v>3861</v>
      </c>
      <c r="G7311" s="26" t="s">
        <v>7168</v>
      </c>
      <c r="H7311" s="24" t="s">
        <v>351</v>
      </c>
      <c r="I7311" s="24" t="s">
        <v>352</v>
      </c>
      <c r="J7311" s="27" t="s">
        <v>1</v>
      </c>
      <c r="K7311" s="28">
        <v>49.68</v>
      </c>
      <c r="L7311" s="28">
        <v>0</v>
      </c>
    </row>
    <row r="7312" spans="1:12" x14ac:dyDescent="0.25">
      <c r="A7312" s="24" t="s">
        <v>3305</v>
      </c>
      <c r="B7312" s="26">
        <v>2015</v>
      </c>
      <c r="C7312" s="24">
        <v>9</v>
      </c>
      <c r="D7312" s="24" t="s">
        <v>261</v>
      </c>
      <c r="E7312" s="26">
        <v>266</v>
      </c>
      <c r="F7312" s="24">
        <v>4044</v>
      </c>
      <c r="G7312" s="26" t="s">
        <v>7351</v>
      </c>
      <c r="H7312" s="24" t="s">
        <v>108</v>
      </c>
      <c r="I7312" s="24" t="s">
        <v>109</v>
      </c>
      <c r="J7312" s="27" t="s">
        <v>1</v>
      </c>
      <c r="K7312" s="28">
        <v>7.58</v>
      </c>
      <c r="L7312" s="28">
        <v>0</v>
      </c>
    </row>
    <row r="7313" spans="1:12" x14ac:dyDescent="0.25">
      <c r="A7313" s="24" t="s">
        <v>3305</v>
      </c>
      <c r="B7313" s="26">
        <v>2015</v>
      </c>
      <c r="C7313" s="24">
        <v>9</v>
      </c>
      <c r="D7313" s="24" t="s">
        <v>261</v>
      </c>
      <c r="E7313" s="26">
        <v>266</v>
      </c>
      <c r="F7313" s="24">
        <v>1163</v>
      </c>
      <c r="G7313" s="26" t="s">
        <v>4470</v>
      </c>
      <c r="H7313" s="24" t="s">
        <v>1874</v>
      </c>
      <c r="I7313" s="24" t="s">
        <v>1875</v>
      </c>
      <c r="J7313" s="27" t="s">
        <v>1</v>
      </c>
      <c r="K7313" s="28">
        <v>100.55</v>
      </c>
      <c r="L7313" s="28">
        <v>0</v>
      </c>
    </row>
    <row r="7314" spans="1:12" x14ac:dyDescent="0.25">
      <c r="A7314" s="24" t="s">
        <v>3305</v>
      </c>
      <c r="B7314" s="26">
        <v>2015</v>
      </c>
      <c r="C7314" s="24">
        <v>9</v>
      </c>
      <c r="D7314" s="24" t="s">
        <v>261</v>
      </c>
      <c r="E7314" s="26">
        <v>266</v>
      </c>
      <c r="F7314" s="24">
        <v>6216</v>
      </c>
      <c r="G7314" s="26" t="s">
        <v>9523</v>
      </c>
      <c r="H7314" s="24" t="s">
        <v>582</v>
      </c>
      <c r="I7314" s="24" t="s">
        <v>583</v>
      </c>
      <c r="J7314" s="27" t="s">
        <v>1</v>
      </c>
      <c r="K7314" s="28">
        <v>47.06</v>
      </c>
      <c r="L7314" s="28">
        <v>0</v>
      </c>
    </row>
    <row r="7315" spans="1:12" x14ac:dyDescent="0.25">
      <c r="A7315" s="24" t="s">
        <v>3305</v>
      </c>
      <c r="B7315" s="26">
        <v>2015</v>
      </c>
      <c r="C7315" s="24">
        <v>9</v>
      </c>
      <c r="D7315" s="24" t="s">
        <v>261</v>
      </c>
      <c r="E7315" s="26">
        <v>266</v>
      </c>
      <c r="F7315" s="24">
        <v>6217</v>
      </c>
      <c r="G7315" s="26" t="s">
        <v>9524</v>
      </c>
      <c r="H7315" s="24" t="s">
        <v>77</v>
      </c>
      <c r="I7315" s="24" t="s">
        <v>78</v>
      </c>
      <c r="J7315" s="27" t="s">
        <v>1</v>
      </c>
      <c r="K7315" s="28">
        <v>18.2</v>
      </c>
      <c r="L7315" s="28">
        <v>0</v>
      </c>
    </row>
    <row r="7316" spans="1:12" x14ac:dyDescent="0.25">
      <c r="A7316" s="24" t="s">
        <v>3305</v>
      </c>
      <c r="B7316" s="26">
        <v>2015</v>
      </c>
      <c r="C7316" s="24">
        <v>9</v>
      </c>
      <c r="D7316" s="24" t="s">
        <v>261</v>
      </c>
      <c r="E7316" s="26">
        <v>266</v>
      </c>
      <c r="F7316" s="24">
        <v>6218</v>
      </c>
      <c r="G7316" s="26" t="s">
        <v>9525</v>
      </c>
      <c r="H7316" s="24" t="s">
        <v>552</v>
      </c>
      <c r="I7316" s="24" t="s">
        <v>553</v>
      </c>
      <c r="J7316" s="27" t="s">
        <v>1</v>
      </c>
      <c r="K7316" s="28">
        <v>18.88</v>
      </c>
      <c r="L7316" s="28">
        <v>0</v>
      </c>
    </row>
    <row r="7317" spans="1:12" x14ac:dyDescent="0.25">
      <c r="A7317" s="24" t="s">
        <v>3305</v>
      </c>
      <c r="B7317" s="26">
        <v>2015</v>
      </c>
      <c r="C7317" s="24">
        <v>9</v>
      </c>
      <c r="D7317" s="24" t="s">
        <v>261</v>
      </c>
      <c r="E7317" s="26">
        <v>266</v>
      </c>
      <c r="F7317" s="24">
        <v>4313</v>
      </c>
      <c r="G7317" s="26" t="s">
        <v>7620</v>
      </c>
      <c r="H7317" s="24" t="s">
        <v>1166</v>
      </c>
      <c r="I7317" s="24" t="s">
        <v>1167</v>
      </c>
      <c r="J7317" s="27" t="s">
        <v>1</v>
      </c>
      <c r="K7317" s="28">
        <v>49.25</v>
      </c>
      <c r="L7317" s="28">
        <v>0</v>
      </c>
    </row>
    <row r="7318" spans="1:12" x14ac:dyDescent="0.25">
      <c r="A7318" s="24" t="s">
        <v>3305</v>
      </c>
      <c r="B7318" s="26">
        <v>2015</v>
      </c>
      <c r="C7318" s="24">
        <v>9</v>
      </c>
      <c r="D7318" s="24" t="s">
        <v>261</v>
      </c>
      <c r="E7318" s="26">
        <v>266</v>
      </c>
      <c r="F7318" s="24">
        <v>3877</v>
      </c>
      <c r="G7318" s="26" t="s">
        <v>7184</v>
      </c>
      <c r="H7318" s="24" t="s">
        <v>340</v>
      </c>
      <c r="I7318" s="24" t="s">
        <v>341</v>
      </c>
      <c r="J7318" s="27" t="s">
        <v>1</v>
      </c>
      <c r="K7318" s="28">
        <v>37.19</v>
      </c>
      <c r="L7318" s="28">
        <v>0</v>
      </c>
    </row>
    <row r="7319" spans="1:12" x14ac:dyDescent="0.25">
      <c r="A7319" s="24" t="s">
        <v>3305</v>
      </c>
      <c r="B7319" s="26">
        <v>2015</v>
      </c>
      <c r="C7319" s="24">
        <v>9</v>
      </c>
      <c r="D7319" s="24" t="s">
        <v>261</v>
      </c>
      <c r="E7319" s="26">
        <v>266</v>
      </c>
      <c r="F7319" s="24">
        <v>6219</v>
      </c>
      <c r="G7319" s="26" t="s">
        <v>9526</v>
      </c>
      <c r="H7319" s="24" t="s">
        <v>1876</v>
      </c>
      <c r="I7319" s="24" t="s">
        <v>1877</v>
      </c>
      <c r="J7319" s="27" t="s">
        <v>1</v>
      </c>
      <c r="K7319" s="28">
        <v>135.35</v>
      </c>
      <c r="L7319" s="28">
        <v>0</v>
      </c>
    </row>
    <row r="7320" spans="1:12" x14ac:dyDescent="0.25">
      <c r="A7320" s="24" t="s">
        <v>3305</v>
      </c>
      <c r="B7320" s="26">
        <v>2015</v>
      </c>
      <c r="C7320" s="24">
        <v>9</v>
      </c>
      <c r="D7320" s="24" t="s">
        <v>261</v>
      </c>
      <c r="E7320" s="26">
        <v>267</v>
      </c>
      <c r="F7320" s="24">
        <v>5289</v>
      </c>
      <c r="G7320" s="26" t="s">
        <v>8596</v>
      </c>
      <c r="H7320" s="24" t="s">
        <v>224</v>
      </c>
      <c r="I7320" s="24" t="s">
        <v>225</v>
      </c>
      <c r="J7320" s="27" t="s">
        <v>1</v>
      </c>
      <c r="K7320" s="28">
        <v>3.04</v>
      </c>
      <c r="L7320" s="28">
        <v>3.04</v>
      </c>
    </row>
    <row r="7321" spans="1:12" x14ac:dyDescent="0.25">
      <c r="A7321" s="24" t="s">
        <v>3305</v>
      </c>
      <c r="B7321" s="26">
        <v>2015</v>
      </c>
      <c r="C7321" s="24">
        <v>9</v>
      </c>
      <c r="D7321" s="24" t="s">
        <v>261</v>
      </c>
      <c r="E7321" s="26">
        <v>267</v>
      </c>
      <c r="F7321" s="24">
        <v>3884</v>
      </c>
      <c r="G7321" s="26" t="s">
        <v>7191</v>
      </c>
      <c r="H7321" s="24" t="s">
        <v>77</v>
      </c>
      <c r="I7321" s="24" t="s">
        <v>78</v>
      </c>
      <c r="J7321" s="27" t="s">
        <v>1</v>
      </c>
      <c r="K7321" s="28">
        <v>9.69</v>
      </c>
      <c r="L7321" s="28">
        <v>0</v>
      </c>
    </row>
    <row r="7322" spans="1:12" x14ac:dyDescent="0.25">
      <c r="A7322" s="24" t="s">
        <v>3305</v>
      </c>
      <c r="B7322" s="26">
        <v>2015</v>
      </c>
      <c r="C7322" s="24">
        <v>9</v>
      </c>
      <c r="D7322" s="24" t="s">
        <v>261</v>
      </c>
      <c r="E7322" s="26">
        <v>267</v>
      </c>
      <c r="F7322" s="24">
        <v>1954</v>
      </c>
      <c r="G7322" s="26" t="s">
        <v>5261</v>
      </c>
      <c r="H7322" s="24" t="s">
        <v>186</v>
      </c>
      <c r="I7322" s="24" t="s">
        <v>187</v>
      </c>
      <c r="J7322" s="27" t="s">
        <v>1</v>
      </c>
      <c r="K7322" s="28">
        <v>34.409999999999997</v>
      </c>
      <c r="L7322" s="28">
        <v>0</v>
      </c>
    </row>
    <row r="7323" spans="1:12" x14ac:dyDescent="0.25">
      <c r="A7323" s="24" t="s">
        <v>3305</v>
      </c>
      <c r="B7323" s="26">
        <v>2015</v>
      </c>
      <c r="C7323" s="24">
        <v>9</v>
      </c>
      <c r="D7323" s="24" t="s">
        <v>261</v>
      </c>
      <c r="E7323" s="26">
        <v>267</v>
      </c>
      <c r="F7323" s="24">
        <v>1477</v>
      </c>
      <c r="G7323" s="26" t="s">
        <v>4784</v>
      </c>
      <c r="H7323" s="24" t="s">
        <v>1878</v>
      </c>
      <c r="I7323" s="24" t="s">
        <v>1879</v>
      </c>
      <c r="J7323" s="27" t="s">
        <v>1</v>
      </c>
      <c r="K7323" s="28">
        <v>8.6300000000000008</v>
      </c>
      <c r="L7323" s="28">
        <v>0</v>
      </c>
    </row>
    <row r="7324" spans="1:12" x14ac:dyDescent="0.25">
      <c r="A7324" s="24" t="s">
        <v>3305</v>
      </c>
      <c r="B7324" s="26">
        <v>2015</v>
      </c>
      <c r="C7324" s="24">
        <v>9</v>
      </c>
      <c r="D7324" s="24" t="s">
        <v>261</v>
      </c>
      <c r="E7324" s="26">
        <v>267</v>
      </c>
      <c r="F7324" s="24">
        <v>3803</v>
      </c>
      <c r="G7324" s="26" t="s">
        <v>7110</v>
      </c>
      <c r="H7324" s="24" t="s">
        <v>1438</v>
      </c>
      <c r="I7324" s="24" t="s">
        <v>1439</v>
      </c>
      <c r="J7324" s="27" t="s">
        <v>1</v>
      </c>
      <c r="K7324" s="28">
        <v>11.3</v>
      </c>
      <c r="L7324" s="28">
        <v>0</v>
      </c>
    </row>
    <row r="7325" spans="1:12" x14ac:dyDescent="0.25">
      <c r="A7325" s="24" t="s">
        <v>3305</v>
      </c>
      <c r="B7325" s="26">
        <v>2015</v>
      </c>
      <c r="C7325" s="24">
        <v>9</v>
      </c>
      <c r="D7325" s="24" t="s">
        <v>261</v>
      </c>
      <c r="E7325" s="26">
        <v>267</v>
      </c>
      <c r="F7325" s="24">
        <v>3902</v>
      </c>
      <c r="G7325" s="26" t="s">
        <v>7209</v>
      </c>
      <c r="H7325" s="24" t="s">
        <v>266</v>
      </c>
      <c r="I7325" s="24" t="s">
        <v>267</v>
      </c>
      <c r="J7325" s="27" t="s">
        <v>1</v>
      </c>
      <c r="K7325" s="28">
        <v>108.26</v>
      </c>
      <c r="L7325" s="28">
        <v>77.365499999999997</v>
      </c>
    </row>
    <row r="7326" spans="1:12" x14ac:dyDescent="0.25">
      <c r="A7326" s="24" t="s">
        <v>3305</v>
      </c>
      <c r="B7326" s="26">
        <v>2015</v>
      </c>
      <c r="C7326" s="24">
        <v>9</v>
      </c>
      <c r="D7326" s="24" t="s">
        <v>261</v>
      </c>
      <c r="E7326" s="26">
        <v>267</v>
      </c>
      <c r="F7326" s="24">
        <v>6220</v>
      </c>
      <c r="G7326" s="26" t="s">
        <v>9527</v>
      </c>
      <c r="H7326" s="24" t="s">
        <v>192</v>
      </c>
      <c r="I7326" s="24" t="s">
        <v>193</v>
      </c>
      <c r="J7326" s="27" t="s">
        <v>1</v>
      </c>
      <c r="K7326" s="28">
        <v>3.23</v>
      </c>
      <c r="L7326" s="28">
        <v>3.2292000000000001</v>
      </c>
    </row>
    <row r="7327" spans="1:12" x14ac:dyDescent="0.25">
      <c r="A7327" s="24" t="s">
        <v>3305</v>
      </c>
      <c r="B7327" s="26">
        <v>2015</v>
      </c>
      <c r="C7327" s="24">
        <v>9</v>
      </c>
      <c r="D7327" s="24" t="s">
        <v>261</v>
      </c>
      <c r="E7327" s="26">
        <v>267</v>
      </c>
      <c r="F7327" s="24">
        <v>6221</v>
      </c>
      <c r="G7327" s="26" t="s">
        <v>9528</v>
      </c>
      <c r="H7327" s="24" t="s">
        <v>1468</v>
      </c>
      <c r="I7327" s="24" t="s">
        <v>1469</v>
      </c>
      <c r="J7327" s="27" t="s">
        <v>1</v>
      </c>
      <c r="K7327" s="28">
        <v>17.14</v>
      </c>
      <c r="L7327" s="28">
        <v>0</v>
      </c>
    </row>
    <row r="7328" spans="1:12" x14ac:dyDescent="0.25">
      <c r="A7328" s="24" t="s">
        <v>3305</v>
      </c>
      <c r="B7328" s="26">
        <v>2015</v>
      </c>
      <c r="C7328" s="24">
        <v>9</v>
      </c>
      <c r="D7328" s="24" t="s">
        <v>261</v>
      </c>
      <c r="E7328" s="26">
        <v>267</v>
      </c>
      <c r="F7328" s="24">
        <v>6222</v>
      </c>
      <c r="G7328" s="26" t="s">
        <v>9529</v>
      </c>
      <c r="H7328" s="24" t="s">
        <v>39</v>
      </c>
      <c r="I7328" s="24" t="s">
        <v>40</v>
      </c>
      <c r="J7328" s="27" t="s">
        <v>1</v>
      </c>
      <c r="K7328" s="28">
        <v>25.16</v>
      </c>
      <c r="L7328" s="28">
        <v>17.325900000000001</v>
      </c>
    </row>
    <row r="7329" spans="1:12" x14ac:dyDescent="0.25">
      <c r="A7329" s="24" t="s">
        <v>3305</v>
      </c>
      <c r="B7329" s="26">
        <v>2015</v>
      </c>
      <c r="C7329" s="24">
        <v>9</v>
      </c>
      <c r="D7329" s="24" t="s">
        <v>261</v>
      </c>
      <c r="E7329" s="26">
        <v>267</v>
      </c>
      <c r="F7329" s="24">
        <v>6223</v>
      </c>
      <c r="G7329" s="26" t="s">
        <v>9530</v>
      </c>
      <c r="H7329" s="24" t="s">
        <v>118</v>
      </c>
      <c r="I7329" s="24" t="s">
        <v>119</v>
      </c>
      <c r="J7329" s="27" t="s">
        <v>1</v>
      </c>
      <c r="K7329" s="28">
        <v>11.18</v>
      </c>
      <c r="L7329" s="28">
        <v>0</v>
      </c>
    </row>
    <row r="7330" spans="1:12" x14ac:dyDescent="0.25">
      <c r="A7330" s="24" t="s">
        <v>3305</v>
      </c>
      <c r="B7330" s="26">
        <v>2015</v>
      </c>
      <c r="C7330" s="24">
        <v>9</v>
      </c>
      <c r="D7330" s="24" t="s">
        <v>261</v>
      </c>
      <c r="E7330" s="26">
        <v>268</v>
      </c>
      <c r="F7330" s="24">
        <v>3710</v>
      </c>
      <c r="G7330" s="26" t="s">
        <v>7017</v>
      </c>
      <c r="H7330" s="24" t="s">
        <v>67</v>
      </c>
      <c r="I7330" s="24" t="s">
        <v>68</v>
      </c>
      <c r="J7330" s="27" t="s">
        <v>1</v>
      </c>
      <c r="K7330" s="28">
        <v>42.29</v>
      </c>
      <c r="L7330" s="28">
        <v>0</v>
      </c>
    </row>
    <row r="7331" spans="1:12" x14ac:dyDescent="0.25">
      <c r="A7331" s="24" t="s">
        <v>3305</v>
      </c>
      <c r="B7331" s="26">
        <v>2015</v>
      </c>
      <c r="C7331" s="24">
        <v>9</v>
      </c>
      <c r="D7331" s="24" t="s">
        <v>261</v>
      </c>
      <c r="E7331" s="26">
        <v>268</v>
      </c>
      <c r="F7331" s="24">
        <v>6224</v>
      </c>
      <c r="G7331" s="26" t="s">
        <v>9531</v>
      </c>
      <c r="H7331" s="24" t="s">
        <v>274</v>
      </c>
      <c r="I7331" s="24" t="s">
        <v>275</v>
      </c>
      <c r="J7331" s="27" t="s">
        <v>1</v>
      </c>
      <c r="K7331" s="28">
        <v>35.47</v>
      </c>
      <c r="L7331" s="28">
        <v>0</v>
      </c>
    </row>
    <row r="7332" spans="1:12" x14ac:dyDescent="0.25">
      <c r="A7332" s="24" t="s">
        <v>3305</v>
      </c>
      <c r="B7332" s="26">
        <v>2015</v>
      </c>
      <c r="C7332" s="24">
        <v>9</v>
      </c>
      <c r="D7332" s="24" t="s">
        <v>261</v>
      </c>
      <c r="E7332" s="26">
        <v>268</v>
      </c>
      <c r="F7332" s="24">
        <v>6225</v>
      </c>
      <c r="G7332" s="26" t="s">
        <v>9532</v>
      </c>
      <c r="H7332" s="24" t="s">
        <v>94</v>
      </c>
      <c r="I7332" s="24" t="s">
        <v>95</v>
      </c>
      <c r="J7332" s="27" t="s">
        <v>1</v>
      </c>
      <c r="K7332" s="28">
        <v>12.55</v>
      </c>
      <c r="L7332" s="28">
        <v>0</v>
      </c>
    </row>
    <row r="7333" spans="1:12" x14ac:dyDescent="0.25">
      <c r="A7333" s="24" t="s">
        <v>3305</v>
      </c>
      <c r="B7333" s="26">
        <v>2015</v>
      </c>
      <c r="C7333" s="24">
        <v>9</v>
      </c>
      <c r="D7333" s="24" t="s">
        <v>261</v>
      </c>
      <c r="E7333" s="26">
        <v>268</v>
      </c>
      <c r="F7333" s="24">
        <v>1088</v>
      </c>
      <c r="G7333" s="26" t="s">
        <v>4395</v>
      </c>
      <c r="H7333" s="24" t="s">
        <v>94</v>
      </c>
      <c r="I7333" s="24" t="s">
        <v>95</v>
      </c>
      <c r="J7333" s="27" t="s">
        <v>1</v>
      </c>
      <c r="K7333" s="28">
        <v>12.17</v>
      </c>
      <c r="L7333" s="28">
        <v>0</v>
      </c>
    </row>
    <row r="7334" spans="1:12" x14ac:dyDescent="0.25">
      <c r="A7334" s="24" t="s">
        <v>3305</v>
      </c>
      <c r="B7334" s="26">
        <v>2015</v>
      </c>
      <c r="C7334" s="24">
        <v>9</v>
      </c>
      <c r="D7334" s="24" t="s">
        <v>261</v>
      </c>
      <c r="E7334" s="26">
        <v>268</v>
      </c>
      <c r="F7334" s="24">
        <v>5291</v>
      </c>
      <c r="G7334" s="26" t="s">
        <v>8598</v>
      </c>
      <c r="H7334" s="24" t="s">
        <v>184</v>
      </c>
      <c r="I7334" s="24" t="s">
        <v>185</v>
      </c>
      <c r="J7334" s="27" t="s">
        <v>1</v>
      </c>
      <c r="K7334" s="28">
        <v>11.93</v>
      </c>
      <c r="L7334" s="28">
        <v>0</v>
      </c>
    </row>
    <row r="7335" spans="1:12" x14ac:dyDescent="0.25">
      <c r="A7335" s="24" t="s">
        <v>3305</v>
      </c>
      <c r="B7335" s="26">
        <v>2015</v>
      </c>
      <c r="C7335" s="24">
        <v>9</v>
      </c>
      <c r="D7335" s="24" t="s">
        <v>261</v>
      </c>
      <c r="E7335" s="26">
        <v>268</v>
      </c>
      <c r="F7335" s="24">
        <v>3768</v>
      </c>
      <c r="G7335" s="26" t="s">
        <v>7075</v>
      </c>
      <c r="H7335" s="24" t="s">
        <v>1880</v>
      </c>
      <c r="I7335" s="24" t="s">
        <v>1881</v>
      </c>
      <c r="J7335" s="27" t="s">
        <v>1</v>
      </c>
      <c r="K7335" s="28">
        <v>57.2</v>
      </c>
      <c r="L7335" s="28">
        <v>0</v>
      </c>
    </row>
    <row r="7336" spans="1:12" x14ac:dyDescent="0.25">
      <c r="A7336" s="24" t="s">
        <v>3305</v>
      </c>
      <c r="B7336" s="26">
        <v>2015</v>
      </c>
      <c r="C7336" s="24">
        <v>9</v>
      </c>
      <c r="D7336" s="24" t="s">
        <v>261</v>
      </c>
      <c r="E7336" s="26">
        <v>268</v>
      </c>
      <c r="F7336" s="24">
        <v>6226</v>
      </c>
      <c r="G7336" s="26" t="s">
        <v>9533</v>
      </c>
      <c r="H7336" s="24" t="s">
        <v>77</v>
      </c>
      <c r="I7336" s="24" t="s">
        <v>78</v>
      </c>
      <c r="J7336" s="27" t="s">
        <v>1</v>
      </c>
      <c r="K7336" s="28">
        <v>39.19</v>
      </c>
      <c r="L7336" s="28">
        <v>0</v>
      </c>
    </row>
    <row r="7337" spans="1:12" x14ac:dyDescent="0.25">
      <c r="A7337" s="24" t="s">
        <v>3305</v>
      </c>
      <c r="B7337" s="26">
        <v>2015</v>
      </c>
      <c r="C7337" s="24">
        <v>9</v>
      </c>
      <c r="D7337" s="24" t="s">
        <v>261</v>
      </c>
      <c r="E7337" s="26">
        <v>268</v>
      </c>
      <c r="F7337" s="24">
        <v>5121</v>
      </c>
      <c r="G7337" s="26" t="s">
        <v>8428</v>
      </c>
      <c r="H7337" s="24" t="s">
        <v>524</v>
      </c>
      <c r="I7337" s="24" t="s">
        <v>525</v>
      </c>
      <c r="J7337" s="27" t="s">
        <v>1</v>
      </c>
      <c r="K7337" s="28">
        <v>7.83</v>
      </c>
      <c r="L7337" s="28">
        <v>0</v>
      </c>
    </row>
    <row r="7338" spans="1:12" x14ac:dyDescent="0.25">
      <c r="A7338" s="24" t="s">
        <v>3305</v>
      </c>
      <c r="B7338" s="26">
        <v>2015</v>
      </c>
      <c r="C7338" s="24">
        <v>9</v>
      </c>
      <c r="D7338" s="24" t="s">
        <v>261</v>
      </c>
      <c r="E7338" s="26">
        <v>268</v>
      </c>
      <c r="F7338" s="24">
        <v>6227</v>
      </c>
      <c r="G7338" s="26" t="s">
        <v>9534</v>
      </c>
      <c r="H7338" s="24" t="s">
        <v>164</v>
      </c>
      <c r="I7338" s="24" t="s">
        <v>165</v>
      </c>
      <c r="J7338" s="27" t="s">
        <v>1</v>
      </c>
      <c r="K7338" s="28">
        <v>46.07</v>
      </c>
      <c r="L7338" s="28">
        <v>0</v>
      </c>
    </row>
    <row r="7339" spans="1:12" x14ac:dyDescent="0.25">
      <c r="A7339" s="24" t="s">
        <v>3305</v>
      </c>
      <c r="B7339" s="26">
        <v>2015</v>
      </c>
      <c r="C7339" s="24">
        <v>9</v>
      </c>
      <c r="D7339" s="24" t="s">
        <v>261</v>
      </c>
      <c r="E7339" s="26">
        <v>268</v>
      </c>
      <c r="F7339" s="24">
        <v>6228</v>
      </c>
      <c r="G7339" s="26" t="s">
        <v>9535</v>
      </c>
      <c r="H7339" s="24" t="s">
        <v>1466</v>
      </c>
      <c r="I7339" s="24" t="s">
        <v>1467</v>
      </c>
      <c r="J7339" s="27" t="s">
        <v>1</v>
      </c>
      <c r="K7339" s="28">
        <v>188.6</v>
      </c>
      <c r="L7339" s="28">
        <v>0</v>
      </c>
    </row>
    <row r="7340" spans="1:12" x14ac:dyDescent="0.25">
      <c r="A7340" s="24" t="s">
        <v>3305</v>
      </c>
      <c r="B7340" s="26">
        <v>2015</v>
      </c>
      <c r="C7340" s="24">
        <v>9</v>
      </c>
      <c r="D7340" s="24" t="s">
        <v>261</v>
      </c>
      <c r="E7340" s="26">
        <v>268</v>
      </c>
      <c r="F7340" s="24">
        <v>6229</v>
      </c>
      <c r="G7340" s="26" t="s">
        <v>9536</v>
      </c>
      <c r="H7340" s="24" t="s">
        <v>243</v>
      </c>
      <c r="I7340" s="24" t="s">
        <v>244</v>
      </c>
      <c r="J7340" s="27" t="s">
        <v>1</v>
      </c>
      <c r="K7340" s="28">
        <v>25.47</v>
      </c>
      <c r="L7340" s="28">
        <v>0</v>
      </c>
    </row>
    <row r="7341" spans="1:12" x14ac:dyDescent="0.25">
      <c r="A7341" s="24" t="s">
        <v>3305</v>
      </c>
      <c r="B7341" s="26">
        <v>2015</v>
      </c>
      <c r="C7341" s="24">
        <v>9</v>
      </c>
      <c r="D7341" s="24" t="s">
        <v>261</v>
      </c>
      <c r="E7341" s="26">
        <v>268</v>
      </c>
      <c r="F7341" s="24">
        <v>6230</v>
      </c>
      <c r="G7341" s="26" t="s">
        <v>9537</v>
      </c>
      <c r="H7341" s="24" t="s">
        <v>132</v>
      </c>
      <c r="I7341" s="24" t="s">
        <v>133</v>
      </c>
      <c r="J7341" s="27" t="s">
        <v>1</v>
      </c>
      <c r="K7341" s="28">
        <v>24.11</v>
      </c>
      <c r="L7341" s="28">
        <v>0</v>
      </c>
    </row>
    <row r="7342" spans="1:12" x14ac:dyDescent="0.25">
      <c r="A7342" s="24" t="s">
        <v>3305</v>
      </c>
      <c r="B7342" s="26">
        <v>2015</v>
      </c>
      <c r="C7342" s="24">
        <v>9</v>
      </c>
      <c r="D7342" s="24" t="s">
        <v>261</v>
      </c>
      <c r="E7342" s="26">
        <v>268</v>
      </c>
      <c r="F7342" s="24">
        <v>3872</v>
      </c>
      <c r="G7342" s="26" t="s">
        <v>7179</v>
      </c>
      <c r="H7342" s="24" t="s">
        <v>208</v>
      </c>
      <c r="I7342" s="24" t="s">
        <v>209</v>
      </c>
      <c r="J7342" s="27" t="s">
        <v>1</v>
      </c>
      <c r="K7342" s="28">
        <v>1.93</v>
      </c>
      <c r="L7342" s="28">
        <v>0</v>
      </c>
    </row>
    <row r="7343" spans="1:12" x14ac:dyDescent="0.25">
      <c r="A7343" s="24" t="s">
        <v>3305</v>
      </c>
      <c r="B7343" s="26">
        <v>2015</v>
      </c>
      <c r="C7343" s="24">
        <v>9</v>
      </c>
      <c r="D7343" s="24" t="s">
        <v>261</v>
      </c>
      <c r="E7343" s="26">
        <v>268</v>
      </c>
      <c r="F7343" s="24">
        <v>6231</v>
      </c>
      <c r="G7343" s="26" t="s">
        <v>9538</v>
      </c>
      <c r="H7343" s="24" t="s">
        <v>226</v>
      </c>
      <c r="I7343" s="24" t="s">
        <v>227</v>
      </c>
      <c r="J7343" s="27" t="s">
        <v>1</v>
      </c>
      <c r="K7343" s="28">
        <v>8.26</v>
      </c>
      <c r="L7343" s="28">
        <v>0</v>
      </c>
    </row>
    <row r="7344" spans="1:12" x14ac:dyDescent="0.25">
      <c r="A7344" s="24" t="s">
        <v>3305</v>
      </c>
      <c r="B7344" s="26">
        <v>2015</v>
      </c>
      <c r="C7344" s="24">
        <v>9</v>
      </c>
      <c r="D7344" s="24" t="s">
        <v>261</v>
      </c>
      <c r="E7344" s="26">
        <v>268</v>
      </c>
      <c r="F7344" s="24">
        <v>5295</v>
      </c>
      <c r="G7344" s="26" t="s">
        <v>8602</v>
      </c>
      <c r="H7344" s="24" t="s">
        <v>300</v>
      </c>
      <c r="I7344" s="24" t="s">
        <v>301</v>
      </c>
      <c r="J7344" s="27" t="s">
        <v>1</v>
      </c>
      <c r="K7344" s="28">
        <v>188.6</v>
      </c>
      <c r="L7344" s="28">
        <v>0</v>
      </c>
    </row>
    <row r="7345" spans="1:12" x14ac:dyDescent="0.25">
      <c r="A7345" s="24" t="s">
        <v>3305</v>
      </c>
      <c r="B7345" s="26">
        <v>2015</v>
      </c>
      <c r="C7345" s="24">
        <v>9</v>
      </c>
      <c r="D7345" s="24" t="s">
        <v>261</v>
      </c>
      <c r="E7345" s="26">
        <v>268</v>
      </c>
      <c r="F7345" s="24">
        <v>6232</v>
      </c>
      <c r="G7345" s="26" t="s">
        <v>9539</v>
      </c>
      <c r="H7345" s="24" t="s">
        <v>1108</v>
      </c>
      <c r="I7345" s="24" t="s">
        <v>1109</v>
      </c>
      <c r="J7345" s="27" t="s">
        <v>1</v>
      </c>
      <c r="K7345" s="28">
        <v>16.170000000000002</v>
      </c>
      <c r="L7345" s="28">
        <v>0</v>
      </c>
    </row>
    <row r="7346" spans="1:12" x14ac:dyDescent="0.25">
      <c r="A7346" s="24" t="s">
        <v>3305</v>
      </c>
      <c r="B7346" s="26">
        <v>2015</v>
      </c>
      <c r="C7346" s="24">
        <v>9</v>
      </c>
      <c r="D7346" s="24" t="s">
        <v>261</v>
      </c>
      <c r="E7346" s="26">
        <v>268</v>
      </c>
      <c r="F7346" s="24">
        <v>6233</v>
      </c>
      <c r="G7346" s="26" t="s">
        <v>9540</v>
      </c>
      <c r="H7346" s="24" t="s">
        <v>300</v>
      </c>
      <c r="I7346" s="24" t="s">
        <v>301</v>
      </c>
      <c r="J7346" s="27" t="s">
        <v>1</v>
      </c>
      <c r="K7346" s="28">
        <v>17.079999999999998</v>
      </c>
      <c r="L7346" s="28">
        <v>0</v>
      </c>
    </row>
    <row r="7347" spans="1:12" x14ac:dyDescent="0.25">
      <c r="A7347" s="24" t="s">
        <v>3305</v>
      </c>
      <c r="B7347" s="26">
        <v>2015</v>
      </c>
      <c r="C7347" s="24">
        <v>9</v>
      </c>
      <c r="D7347" s="24" t="s">
        <v>261</v>
      </c>
      <c r="E7347" s="26">
        <v>272</v>
      </c>
      <c r="F7347" s="24">
        <v>1156</v>
      </c>
      <c r="G7347" s="26" t="s">
        <v>4463</v>
      </c>
      <c r="H7347" s="24" t="s">
        <v>77</v>
      </c>
      <c r="I7347" s="24" t="s">
        <v>78</v>
      </c>
      <c r="J7347" s="27" t="s">
        <v>1</v>
      </c>
      <c r="K7347" s="28">
        <v>46.38</v>
      </c>
      <c r="L7347" s="28">
        <v>46.379199999999997</v>
      </c>
    </row>
    <row r="7348" spans="1:12" x14ac:dyDescent="0.25">
      <c r="A7348" s="24" t="s">
        <v>3305</v>
      </c>
      <c r="B7348" s="26">
        <v>2015</v>
      </c>
      <c r="C7348" s="24">
        <v>9</v>
      </c>
      <c r="D7348" s="24" t="s">
        <v>261</v>
      </c>
      <c r="E7348" s="26">
        <v>272</v>
      </c>
      <c r="F7348" s="24">
        <v>6234</v>
      </c>
      <c r="G7348" s="26" t="s">
        <v>9541</v>
      </c>
      <c r="H7348" s="24" t="s">
        <v>110</v>
      </c>
      <c r="I7348" s="24" t="s">
        <v>111</v>
      </c>
      <c r="J7348" s="27" t="s">
        <v>1</v>
      </c>
      <c r="K7348" s="28">
        <v>7.83</v>
      </c>
      <c r="L7348" s="28">
        <v>0</v>
      </c>
    </row>
    <row r="7349" spans="1:12" x14ac:dyDescent="0.25">
      <c r="A7349" s="24" t="s">
        <v>3305</v>
      </c>
      <c r="B7349" s="26">
        <v>2015</v>
      </c>
      <c r="C7349" s="24">
        <v>9</v>
      </c>
      <c r="D7349" s="24" t="s">
        <v>261</v>
      </c>
      <c r="E7349" s="26">
        <v>272</v>
      </c>
      <c r="F7349" s="24">
        <v>6235</v>
      </c>
      <c r="G7349" s="26" t="s">
        <v>9542</v>
      </c>
      <c r="H7349" s="24" t="s">
        <v>192</v>
      </c>
      <c r="I7349" s="24" t="s">
        <v>193</v>
      </c>
      <c r="J7349" s="27" t="s">
        <v>1</v>
      </c>
      <c r="K7349" s="28">
        <v>55.33</v>
      </c>
      <c r="L7349" s="28">
        <v>0</v>
      </c>
    </row>
    <row r="7350" spans="1:12" x14ac:dyDescent="0.25">
      <c r="A7350" s="24" t="s">
        <v>3305</v>
      </c>
      <c r="B7350" s="26">
        <v>2015</v>
      </c>
      <c r="C7350" s="24">
        <v>9</v>
      </c>
      <c r="D7350" s="24" t="s">
        <v>261</v>
      </c>
      <c r="E7350" s="26">
        <v>272</v>
      </c>
      <c r="F7350" s="24">
        <v>5104</v>
      </c>
      <c r="G7350" s="26" t="s">
        <v>8411</v>
      </c>
      <c r="H7350" s="24" t="s">
        <v>586</v>
      </c>
      <c r="I7350" s="24" t="s">
        <v>587</v>
      </c>
      <c r="J7350" s="27" t="s">
        <v>1</v>
      </c>
      <c r="K7350" s="28">
        <v>44.09</v>
      </c>
      <c r="L7350" s="28">
        <v>40.488399999999999</v>
      </c>
    </row>
    <row r="7351" spans="1:12" x14ac:dyDescent="0.25">
      <c r="A7351" s="24" t="s">
        <v>3305</v>
      </c>
      <c r="B7351" s="26">
        <v>2015</v>
      </c>
      <c r="C7351" s="24">
        <v>9</v>
      </c>
      <c r="D7351" s="24" t="s">
        <v>261</v>
      </c>
      <c r="E7351" s="26">
        <v>272</v>
      </c>
      <c r="F7351" s="24">
        <v>5288</v>
      </c>
      <c r="G7351" s="26" t="s">
        <v>8595</v>
      </c>
      <c r="H7351" s="24" t="s">
        <v>586</v>
      </c>
      <c r="I7351" s="24" t="s">
        <v>587</v>
      </c>
      <c r="J7351" s="27" t="s">
        <v>1</v>
      </c>
      <c r="K7351" s="28">
        <v>6.02</v>
      </c>
      <c r="L7351" s="28">
        <v>0</v>
      </c>
    </row>
    <row r="7352" spans="1:12" x14ac:dyDescent="0.25">
      <c r="A7352" s="24" t="s">
        <v>3305</v>
      </c>
      <c r="B7352" s="26">
        <v>2015</v>
      </c>
      <c r="C7352" s="24">
        <v>9</v>
      </c>
      <c r="D7352" s="24" t="s">
        <v>261</v>
      </c>
      <c r="E7352" s="26">
        <v>272</v>
      </c>
      <c r="F7352" s="24">
        <v>3966</v>
      </c>
      <c r="G7352" s="26" t="s">
        <v>7273</v>
      </c>
      <c r="H7352" s="24" t="s">
        <v>1472</v>
      </c>
      <c r="I7352" s="24" t="s">
        <v>1473</v>
      </c>
      <c r="J7352" s="27" t="s">
        <v>1</v>
      </c>
      <c r="K7352" s="28">
        <v>30.94</v>
      </c>
      <c r="L7352" s="28">
        <v>4.0365000000000002</v>
      </c>
    </row>
    <row r="7353" spans="1:12" x14ac:dyDescent="0.25">
      <c r="A7353" s="24" t="s">
        <v>3305</v>
      </c>
      <c r="B7353" s="26">
        <v>2015</v>
      </c>
      <c r="C7353" s="24">
        <v>9</v>
      </c>
      <c r="D7353" s="24" t="s">
        <v>261</v>
      </c>
      <c r="E7353" s="26">
        <v>272</v>
      </c>
      <c r="F7353" s="24">
        <v>6236</v>
      </c>
      <c r="G7353" s="26" t="s">
        <v>9543</v>
      </c>
      <c r="H7353" s="24" t="s">
        <v>1626</v>
      </c>
      <c r="I7353" s="24" t="s">
        <v>1627</v>
      </c>
      <c r="J7353" s="27" t="s">
        <v>1</v>
      </c>
      <c r="K7353" s="28">
        <v>1.74</v>
      </c>
      <c r="L7353" s="28">
        <v>1.74</v>
      </c>
    </row>
    <row r="7354" spans="1:12" x14ac:dyDescent="0.25">
      <c r="A7354" s="24" t="s">
        <v>3305</v>
      </c>
      <c r="B7354" s="26">
        <v>2015</v>
      </c>
      <c r="C7354" s="24">
        <v>9</v>
      </c>
      <c r="D7354" s="24" t="s">
        <v>261</v>
      </c>
      <c r="E7354" s="26">
        <v>272</v>
      </c>
      <c r="F7354" s="24">
        <v>6237</v>
      </c>
      <c r="G7354" s="26" t="s">
        <v>9544</v>
      </c>
      <c r="H7354" s="24" t="s">
        <v>696</v>
      </c>
      <c r="I7354" s="24" t="s">
        <v>697</v>
      </c>
      <c r="J7354" s="27" t="s">
        <v>1</v>
      </c>
      <c r="K7354" s="28">
        <v>7.83</v>
      </c>
      <c r="L7354" s="28">
        <v>0</v>
      </c>
    </row>
    <row r="7355" spans="1:12" x14ac:dyDescent="0.25">
      <c r="A7355" s="24" t="s">
        <v>3305</v>
      </c>
      <c r="B7355" s="26">
        <v>2015</v>
      </c>
      <c r="C7355" s="24">
        <v>9</v>
      </c>
      <c r="D7355" s="24" t="s">
        <v>261</v>
      </c>
      <c r="E7355" s="26">
        <v>272</v>
      </c>
      <c r="F7355" s="24">
        <v>1481</v>
      </c>
      <c r="G7355" s="26" t="s">
        <v>4788</v>
      </c>
      <c r="H7355" s="24" t="s">
        <v>388</v>
      </c>
      <c r="I7355" s="24" t="s">
        <v>389</v>
      </c>
      <c r="J7355" s="27" t="s">
        <v>1</v>
      </c>
      <c r="K7355" s="28">
        <v>61.59</v>
      </c>
      <c r="L7355" s="28">
        <v>0</v>
      </c>
    </row>
    <row r="7356" spans="1:12" x14ac:dyDescent="0.25">
      <c r="A7356" s="24" t="s">
        <v>3305</v>
      </c>
      <c r="B7356" s="26">
        <v>2015</v>
      </c>
      <c r="C7356" s="24">
        <v>9</v>
      </c>
      <c r="D7356" s="24" t="s">
        <v>261</v>
      </c>
      <c r="E7356" s="26">
        <v>272</v>
      </c>
      <c r="F7356" s="24">
        <v>6238</v>
      </c>
      <c r="G7356" s="26" t="s">
        <v>9545</v>
      </c>
      <c r="H7356" s="24" t="s">
        <v>88</v>
      </c>
      <c r="I7356" s="24" t="s">
        <v>89</v>
      </c>
      <c r="J7356" s="27" t="s">
        <v>1</v>
      </c>
      <c r="K7356" s="28">
        <v>9.94</v>
      </c>
      <c r="L7356" s="28">
        <v>0</v>
      </c>
    </row>
    <row r="7357" spans="1:12" x14ac:dyDescent="0.25">
      <c r="A7357" s="24" t="s">
        <v>3305</v>
      </c>
      <c r="B7357" s="26">
        <v>2015</v>
      </c>
      <c r="C7357" s="24">
        <v>9</v>
      </c>
      <c r="D7357" s="24" t="s">
        <v>261</v>
      </c>
      <c r="E7357" s="26">
        <v>272</v>
      </c>
      <c r="F7357" s="24">
        <v>6239</v>
      </c>
      <c r="G7357" s="26" t="s">
        <v>9546</v>
      </c>
      <c r="H7357" s="24" t="s">
        <v>212</v>
      </c>
      <c r="I7357" s="24" t="s">
        <v>213</v>
      </c>
      <c r="J7357" s="27" t="s">
        <v>1</v>
      </c>
      <c r="K7357" s="28">
        <v>91.6</v>
      </c>
      <c r="L7357" s="28">
        <v>80.414400000000001</v>
      </c>
    </row>
    <row r="7358" spans="1:12" x14ac:dyDescent="0.25">
      <c r="A7358" s="24" t="s">
        <v>3305</v>
      </c>
      <c r="B7358" s="26">
        <v>2015</v>
      </c>
      <c r="C7358" s="24">
        <v>9</v>
      </c>
      <c r="D7358" s="24" t="s">
        <v>261</v>
      </c>
      <c r="E7358" s="26">
        <v>272</v>
      </c>
      <c r="F7358" s="24">
        <v>4547</v>
      </c>
      <c r="G7358" s="26" t="s">
        <v>7854</v>
      </c>
      <c r="H7358" s="24" t="s">
        <v>122</v>
      </c>
      <c r="I7358" s="24" t="s">
        <v>123</v>
      </c>
      <c r="J7358" s="27" t="s">
        <v>1</v>
      </c>
      <c r="K7358" s="28">
        <v>75.09</v>
      </c>
      <c r="L7358" s="28">
        <v>57.996899999999997</v>
      </c>
    </row>
    <row r="7359" spans="1:12" x14ac:dyDescent="0.25">
      <c r="A7359" s="24" t="s">
        <v>3305</v>
      </c>
      <c r="B7359" s="26">
        <v>2015</v>
      </c>
      <c r="C7359" s="24">
        <v>9</v>
      </c>
      <c r="D7359" s="24" t="s">
        <v>261</v>
      </c>
      <c r="E7359" s="26">
        <v>273</v>
      </c>
      <c r="F7359" s="24">
        <v>6240</v>
      </c>
      <c r="G7359" s="26" t="s">
        <v>9547</v>
      </c>
      <c r="H7359" s="24" t="s">
        <v>300</v>
      </c>
      <c r="I7359" s="24" t="s">
        <v>301</v>
      </c>
      <c r="J7359" s="27" t="s">
        <v>1</v>
      </c>
      <c r="K7359" s="28">
        <v>7.83</v>
      </c>
      <c r="L7359" s="28">
        <v>0</v>
      </c>
    </row>
    <row r="7360" spans="1:12" x14ac:dyDescent="0.25">
      <c r="A7360" s="24" t="s">
        <v>3305</v>
      </c>
      <c r="B7360" s="26">
        <v>2015</v>
      </c>
      <c r="C7360" s="24">
        <v>9</v>
      </c>
      <c r="D7360" s="24" t="s">
        <v>261</v>
      </c>
      <c r="E7360" s="26">
        <v>273</v>
      </c>
      <c r="F7360" s="24">
        <v>6241</v>
      </c>
      <c r="G7360" s="26" t="s">
        <v>9548</v>
      </c>
      <c r="H7360" s="24" t="s">
        <v>174</v>
      </c>
      <c r="I7360" s="24" t="s">
        <v>175</v>
      </c>
      <c r="J7360" s="27" t="s">
        <v>1</v>
      </c>
      <c r="K7360" s="28">
        <v>32.97</v>
      </c>
      <c r="L7360" s="28">
        <v>12.5383</v>
      </c>
    </row>
    <row r="7361" spans="1:12" x14ac:dyDescent="0.25">
      <c r="A7361" s="24" t="s">
        <v>3305</v>
      </c>
      <c r="B7361" s="26">
        <v>2015</v>
      </c>
      <c r="C7361" s="24">
        <v>9</v>
      </c>
      <c r="D7361" s="24" t="s">
        <v>261</v>
      </c>
      <c r="E7361" s="26">
        <v>273</v>
      </c>
      <c r="F7361" s="24">
        <v>6242</v>
      </c>
      <c r="G7361" s="26" t="s">
        <v>9549</v>
      </c>
      <c r="H7361" s="24" t="s">
        <v>978</v>
      </c>
      <c r="I7361" s="24" t="s">
        <v>979</v>
      </c>
      <c r="J7361" s="27" t="s">
        <v>1</v>
      </c>
      <c r="K7361" s="28">
        <v>13.91</v>
      </c>
      <c r="L7361" s="28">
        <v>13.906599999999999</v>
      </c>
    </row>
    <row r="7362" spans="1:12" x14ac:dyDescent="0.25">
      <c r="A7362" s="24" t="s">
        <v>3305</v>
      </c>
      <c r="B7362" s="26">
        <v>2015</v>
      </c>
      <c r="C7362" s="24">
        <v>9</v>
      </c>
      <c r="D7362" s="24" t="s">
        <v>261</v>
      </c>
      <c r="E7362" s="26">
        <v>278</v>
      </c>
      <c r="F7362" s="24">
        <v>3969</v>
      </c>
      <c r="G7362" s="26" t="s">
        <v>7276</v>
      </c>
      <c r="H7362" s="24" t="s">
        <v>1474</v>
      </c>
      <c r="I7362" s="24" t="s">
        <v>1475</v>
      </c>
      <c r="J7362" s="27" t="s">
        <v>1</v>
      </c>
      <c r="K7362" s="28">
        <v>89.13</v>
      </c>
      <c r="L7362" s="28">
        <v>55.256599999999999</v>
      </c>
    </row>
    <row r="7363" spans="1:12" x14ac:dyDescent="0.25">
      <c r="A7363" s="24" t="s">
        <v>3305</v>
      </c>
      <c r="B7363" s="26">
        <v>2015</v>
      </c>
      <c r="C7363" s="24">
        <v>9</v>
      </c>
      <c r="D7363" s="24" t="s">
        <v>261</v>
      </c>
      <c r="E7363" s="26">
        <v>279</v>
      </c>
      <c r="F7363" s="24">
        <v>5129</v>
      </c>
      <c r="G7363" s="26" t="s">
        <v>8436</v>
      </c>
      <c r="H7363" s="24" t="s">
        <v>1474</v>
      </c>
      <c r="I7363" s="24" t="s">
        <v>1475</v>
      </c>
      <c r="J7363" s="27" t="s">
        <v>1</v>
      </c>
      <c r="K7363" s="28">
        <v>47.44</v>
      </c>
      <c r="L7363" s="28">
        <v>15.336</v>
      </c>
    </row>
    <row r="7364" spans="1:12" x14ac:dyDescent="0.25">
      <c r="A7364" s="24" t="s">
        <v>3305</v>
      </c>
      <c r="B7364" s="26">
        <v>2015</v>
      </c>
      <c r="C7364" s="24">
        <v>9</v>
      </c>
      <c r="D7364" s="24" t="s">
        <v>261</v>
      </c>
      <c r="E7364" s="26">
        <v>279</v>
      </c>
      <c r="F7364" s="24">
        <v>5341</v>
      </c>
      <c r="G7364" s="26" t="s">
        <v>8648</v>
      </c>
      <c r="H7364" s="24" t="s">
        <v>1808</v>
      </c>
      <c r="I7364" s="24" t="s">
        <v>1809</v>
      </c>
      <c r="J7364" s="27" t="s">
        <v>1</v>
      </c>
      <c r="K7364" s="28">
        <v>179.84</v>
      </c>
      <c r="L7364" s="28">
        <v>179.84</v>
      </c>
    </row>
    <row r="7365" spans="1:12" x14ac:dyDescent="0.25">
      <c r="A7365" s="24" t="s">
        <v>3305</v>
      </c>
      <c r="B7365" s="26">
        <v>2015</v>
      </c>
      <c r="C7365" s="24">
        <v>9</v>
      </c>
      <c r="D7365" s="24" t="s">
        <v>261</v>
      </c>
      <c r="E7365" s="26">
        <v>279</v>
      </c>
      <c r="F7365" s="24">
        <v>6243</v>
      </c>
      <c r="G7365" s="26" t="s">
        <v>9550</v>
      </c>
      <c r="H7365" s="24" t="s">
        <v>1474</v>
      </c>
      <c r="I7365" s="24" t="s">
        <v>1475</v>
      </c>
      <c r="J7365" s="27" t="s">
        <v>1</v>
      </c>
      <c r="K7365" s="28">
        <v>14.84</v>
      </c>
      <c r="L7365" s="28">
        <v>14.8362</v>
      </c>
    </row>
    <row r="7366" spans="1:12" x14ac:dyDescent="0.25">
      <c r="A7366" s="24" t="s">
        <v>3305</v>
      </c>
      <c r="B7366" s="26">
        <v>2015</v>
      </c>
      <c r="C7366" s="24">
        <v>9</v>
      </c>
      <c r="D7366" s="24" t="s">
        <v>261</v>
      </c>
      <c r="E7366" s="26">
        <v>288</v>
      </c>
      <c r="F7366" s="24">
        <v>6244</v>
      </c>
      <c r="G7366" s="26" t="s">
        <v>9551</v>
      </c>
      <c r="H7366" s="24" t="s">
        <v>98</v>
      </c>
      <c r="I7366" s="24" t="s">
        <v>99</v>
      </c>
      <c r="J7366" s="27" t="s">
        <v>1</v>
      </c>
      <c r="K7366" s="28">
        <v>188.6</v>
      </c>
      <c r="L7366" s="28">
        <v>15.276</v>
      </c>
    </row>
    <row r="7367" spans="1:12" x14ac:dyDescent="0.25">
      <c r="A7367" s="24" t="s">
        <v>3305</v>
      </c>
      <c r="B7367" s="26">
        <v>2015</v>
      </c>
      <c r="C7367" s="24">
        <v>9</v>
      </c>
      <c r="D7367" s="24" t="s">
        <v>261</v>
      </c>
      <c r="E7367" s="26">
        <v>289</v>
      </c>
      <c r="F7367" s="24">
        <v>400</v>
      </c>
      <c r="G7367" s="26" t="s">
        <v>3707</v>
      </c>
      <c r="H7367" s="24" t="s">
        <v>118</v>
      </c>
      <c r="I7367" s="24" t="s">
        <v>119</v>
      </c>
      <c r="J7367" s="27" t="s">
        <v>1</v>
      </c>
      <c r="K7367" s="28">
        <v>188.6</v>
      </c>
      <c r="L7367" s="28">
        <v>15.2766</v>
      </c>
    </row>
    <row r="7368" spans="1:12" x14ac:dyDescent="0.25">
      <c r="A7368" s="24" t="s">
        <v>3305</v>
      </c>
      <c r="B7368" s="26">
        <v>2015</v>
      </c>
      <c r="C7368" s="24">
        <v>9</v>
      </c>
      <c r="D7368" s="24" t="s">
        <v>261</v>
      </c>
      <c r="E7368" s="26">
        <v>294</v>
      </c>
      <c r="F7368" s="24">
        <v>6245</v>
      </c>
      <c r="G7368" s="26" t="s">
        <v>9552</v>
      </c>
      <c r="H7368" s="24" t="s">
        <v>670</v>
      </c>
      <c r="I7368" s="24" t="s">
        <v>671</v>
      </c>
      <c r="J7368" s="27" t="s">
        <v>1</v>
      </c>
      <c r="K7368" s="28">
        <v>188.6</v>
      </c>
      <c r="L7368" s="28">
        <v>15.2766</v>
      </c>
    </row>
    <row r="7369" spans="1:12" x14ac:dyDescent="0.25">
      <c r="A7369" s="24" t="s">
        <v>3305</v>
      </c>
      <c r="B7369" s="26">
        <v>2015</v>
      </c>
      <c r="C7369" s="24">
        <v>9</v>
      </c>
      <c r="D7369" s="24" t="s">
        <v>261</v>
      </c>
      <c r="E7369" s="26">
        <v>298</v>
      </c>
      <c r="F7369" s="24">
        <v>6246</v>
      </c>
      <c r="G7369" s="26" t="s">
        <v>9553</v>
      </c>
      <c r="H7369" s="24" t="s">
        <v>648</v>
      </c>
      <c r="I7369" s="24" t="s">
        <v>649</v>
      </c>
      <c r="J7369" s="27" t="s">
        <v>1</v>
      </c>
      <c r="K7369" s="28">
        <v>188.6</v>
      </c>
      <c r="L7369" s="28">
        <v>0</v>
      </c>
    </row>
    <row r="7370" spans="1:12" x14ac:dyDescent="0.25">
      <c r="A7370" s="24" t="s">
        <v>3305</v>
      </c>
      <c r="B7370" s="26">
        <v>2015</v>
      </c>
      <c r="C7370" s="24">
        <v>9</v>
      </c>
      <c r="D7370" s="24" t="s">
        <v>261</v>
      </c>
      <c r="E7370" s="26">
        <v>301</v>
      </c>
      <c r="F7370" s="24">
        <v>6247</v>
      </c>
      <c r="G7370" s="26" t="s">
        <v>9554</v>
      </c>
      <c r="H7370" s="24" t="s">
        <v>1176</v>
      </c>
      <c r="I7370" s="24" t="s">
        <v>1177</v>
      </c>
      <c r="J7370" s="27" t="s">
        <v>1</v>
      </c>
      <c r="K7370" s="28">
        <v>264.18</v>
      </c>
      <c r="L7370" s="28">
        <v>23.34</v>
      </c>
    </row>
    <row r="7371" spans="1:12" x14ac:dyDescent="0.25">
      <c r="A7371" s="24" t="s">
        <v>3305</v>
      </c>
      <c r="B7371" s="26">
        <v>2015</v>
      </c>
      <c r="C7371" s="24">
        <v>9</v>
      </c>
      <c r="D7371" s="24" t="s">
        <v>261</v>
      </c>
      <c r="E7371" s="26">
        <v>305</v>
      </c>
      <c r="F7371" s="24">
        <v>6248</v>
      </c>
      <c r="G7371" s="26" t="s">
        <v>9555</v>
      </c>
      <c r="H7371" s="24" t="s">
        <v>300</v>
      </c>
      <c r="I7371" s="24" t="s">
        <v>301</v>
      </c>
      <c r="J7371" s="27" t="s">
        <v>1</v>
      </c>
      <c r="K7371" s="28">
        <v>3.66</v>
      </c>
      <c r="L7371" s="28">
        <v>0</v>
      </c>
    </row>
    <row r="7372" spans="1:12" x14ac:dyDescent="0.25">
      <c r="A7372" s="24" t="s">
        <v>3305</v>
      </c>
      <c r="B7372" s="26">
        <v>2015</v>
      </c>
      <c r="C7372" s="24">
        <v>9</v>
      </c>
      <c r="D7372" s="24" t="s">
        <v>261</v>
      </c>
      <c r="E7372" s="26">
        <v>312</v>
      </c>
      <c r="F7372" s="24">
        <v>1937</v>
      </c>
      <c r="G7372" s="26" t="s">
        <v>5244</v>
      </c>
      <c r="H7372" s="24" t="s">
        <v>1262</v>
      </c>
      <c r="I7372" s="24" t="s">
        <v>1263</v>
      </c>
      <c r="J7372" s="27" t="s">
        <v>1</v>
      </c>
      <c r="K7372" s="28">
        <v>60.17</v>
      </c>
      <c r="L7372" s="28">
        <v>0</v>
      </c>
    </row>
    <row r="7373" spans="1:12" x14ac:dyDescent="0.25">
      <c r="A7373" s="24" t="s">
        <v>3305</v>
      </c>
      <c r="B7373" s="26">
        <v>2015</v>
      </c>
      <c r="C7373" s="24">
        <v>9</v>
      </c>
      <c r="D7373" s="24" t="s">
        <v>261</v>
      </c>
      <c r="E7373" s="26">
        <v>335</v>
      </c>
      <c r="F7373" s="24">
        <v>6249</v>
      </c>
      <c r="G7373" s="26" t="s">
        <v>9556</v>
      </c>
      <c r="H7373" s="24" t="s">
        <v>1418</v>
      </c>
      <c r="I7373" s="24" t="s">
        <v>1419</v>
      </c>
      <c r="J7373" s="27" t="s">
        <v>1</v>
      </c>
      <c r="K7373" s="28">
        <v>1823.51</v>
      </c>
      <c r="L7373" s="28">
        <v>343.98</v>
      </c>
    </row>
    <row r="7374" spans="1:12" x14ac:dyDescent="0.25">
      <c r="A7374" s="24" t="s">
        <v>3305</v>
      </c>
      <c r="B7374" s="26">
        <v>2015</v>
      </c>
      <c r="C7374" s="24">
        <v>9</v>
      </c>
      <c r="D7374" s="24" t="s">
        <v>261</v>
      </c>
      <c r="E7374" s="26">
        <v>338</v>
      </c>
      <c r="F7374" s="24">
        <v>6250</v>
      </c>
      <c r="G7374" s="26" t="s">
        <v>9557</v>
      </c>
      <c r="H7374" s="24" t="s">
        <v>686</v>
      </c>
      <c r="I7374" s="24" t="s">
        <v>687</v>
      </c>
      <c r="J7374" s="27" t="s">
        <v>1</v>
      </c>
      <c r="K7374" s="28">
        <v>18.88</v>
      </c>
      <c r="L7374" s="28">
        <v>11.05</v>
      </c>
    </row>
    <row r="7375" spans="1:12" x14ac:dyDescent="0.25">
      <c r="A7375" s="24" t="s">
        <v>3305</v>
      </c>
      <c r="B7375" s="26">
        <v>2015</v>
      </c>
      <c r="C7375" s="24">
        <v>9</v>
      </c>
      <c r="D7375" s="24" t="s">
        <v>261</v>
      </c>
      <c r="E7375" s="26">
        <v>344</v>
      </c>
      <c r="F7375" s="24">
        <v>1189</v>
      </c>
      <c r="G7375" s="26" t="s">
        <v>4496</v>
      </c>
      <c r="H7375" s="24" t="s">
        <v>680</v>
      </c>
      <c r="I7375" s="24" t="s">
        <v>681</v>
      </c>
      <c r="J7375" s="27" t="s">
        <v>1</v>
      </c>
      <c r="K7375" s="28">
        <v>67.319999999999993</v>
      </c>
      <c r="L7375" s="28">
        <v>31.7835</v>
      </c>
    </row>
    <row r="7376" spans="1:12" x14ac:dyDescent="0.25">
      <c r="A7376" s="24" t="s">
        <v>3305</v>
      </c>
      <c r="B7376" s="26">
        <v>2015</v>
      </c>
      <c r="C7376" s="24">
        <v>9</v>
      </c>
      <c r="D7376" s="24" t="s">
        <v>261</v>
      </c>
      <c r="E7376" s="26">
        <v>344</v>
      </c>
      <c r="F7376" s="24">
        <v>6251</v>
      </c>
      <c r="G7376" s="26" t="s">
        <v>9558</v>
      </c>
      <c r="H7376" s="24" t="s">
        <v>522</v>
      </c>
      <c r="I7376" s="24" t="s">
        <v>523</v>
      </c>
      <c r="J7376" s="27" t="s">
        <v>1</v>
      </c>
      <c r="K7376" s="28">
        <v>188.6</v>
      </c>
      <c r="L7376" s="28">
        <v>0</v>
      </c>
    </row>
    <row r="7377" spans="1:12" x14ac:dyDescent="0.25">
      <c r="A7377" s="24" t="s">
        <v>3305</v>
      </c>
      <c r="B7377" s="26">
        <v>2015</v>
      </c>
      <c r="C7377" s="24">
        <v>9</v>
      </c>
      <c r="D7377" s="24" t="s">
        <v>261</v>
      </c>
      <c r="E7377" s="26">
        <v>349</v>
      </c>
      <c r="F7377" s="24">
        <v>5297</v>
      </c>
      <c r="G7377" s="26" t="s">
        <v>8604</v>
      </c>
      <c r="H7377" s="24" t="s">
        <v>544</v>
      </c>
      <c r="I7377" s="24" t="s">
        <v>545</v>
      </c>
      <c r="J7377" s="27" t="s">
        <v>1</v>
      </c>
      <c r="K7377" s="28">
        <v>126.25</v>
      </c>
      <c r="L7377" s="28">
        <v>0</v>
      </c>
    </row>
    <row r="7378" spans="1:12" x14ac:dyDescent="0.25">
      <c r="A7378" s="24" t="s">
        <v>3305</v>
      </c>
      <c r="B7378" s="26">
        <v>2015</v>
      </c>
      <c r="C7378" s="24">
        <v>9</v>
      </c>
      <c r="D7378" s="24" t="s">
        <v>261</v>
      </c>
      <c r="E7378" s="26">
        <v>349</v>
      </c>
      <c r="F7378" s="24">
        <v>771</v>
      </c>
      <c r="G7378" s="26" t="s">
        <v>4078</v>
      </c>
      <c r="H7378" s="24" t="s">
        <v>544</v>
      </c>
      <c r="I7378" s="24" t="s">
        <v>545</v>
      </c>
      <c r="J7378" s="27" t="s">
        <v>1</v>
      </c>
      <c r="K7378" s="28">
        <v>42.41</v>
      </c>
      <c r="L7378" s="28">
        <v>0</v>
      </c>
    </row>
    <row r="7379" spans="1:12" x14ac:dyDescent="0.25">
      <c r="A7379" s="24" t="s">
        <v>3305</v>
      </c>
      <c r="B7379" s="26">
        <v>2015</v>
      </c>
      <c r="C7379" s="24">
        <v>9</v>
      </c>
      <c r="D7379" s="24" t="s">
        <v>261</v>
      </c>
      <c r="E7379" s="26">
        <v>355</v>
      </c>
      <c r="F7379" s="24">
        <v>6252</v>
      </c>
      <c r="G7379" s="26" t="s">
        <v>9559</v>
      </c>
      <c r="H7379" s="24" t="s">
        <v>1882</v>
      </c>
      <c r="I7379" s="24" t="s">
        <v>1883</v>
      </c>
      <c r="J7379" s="27" t="s">
        <v>1</v>
      </c>
      <c r="K7379" s="28">
        <v>184.43</v>
      </c>
      <c r="L7379" s="28">
        <v>0</v>
      </c>
    </row>
    <row r="7380" spans="1:12" x14ac:dyDescent="0.25">
      <c r="A7380" s="24" t="s">
        <v>3305</v>
      </c>
      <c r="B7380" s="26">
        <v>2015</v>
      </c>
      <c r="C7380" s="24">
        <v>9</v>
      </c>
      <c r="D7380" s="24" t="s">
        <v>261</v>
      </c>
      <c r="E7380" s="26">
        <v>358</v>
      </c>
      <c r="F7380" s="24">
        <v>6253</v>
      </c>
      <c r="G7380" s="26" t="s">
        <v>9560</v>
      </c>
      <c r="H7380" s="24" t="s">
        <v>444</v>
      </c>
      <c r="I7380" s="24" t="s">
        <v>445</v>
      </c>
      <c r="J7380" s="27" t="s">
        <v>1</v>
      </c>
      <c r="K7380" s="28">
        <v>14.23</v>
      </c>
      <c r="L7380" s="28">
        <v>0</v>
      </c>
    </row>
    <row r="7381" spans="1:12" x14ac:dyDescent="0.25">
      <c r="A7381" s="24" t="s">
        <v>3305</v>
      </c>
      <c r="B7381" s="26">
        <v>2015</v>
      </c>
      <c r="C7381" s="24">
        <v>9</v>
      </c>
      <c r="D7381" s="24" t="s">
        <v>261</v>
      </c>
      <c r="E7381" s="26">
        <v>359</v>
      </c>
      <c r="F7381" s="24">
        <v>6254</v>
      </c>
      <c r="G7381" s="26" t="s">
        <v>9561</v>
      </c>
      <c r="H7381" s="24" t="s">
        <v>1002</v>
      </c>
      <c r="I7381" s="24" t="s">
        <v>1003</v>
      </c>
      <c r="J7381" s="27" t="s">
        <v>1</v>
      </c>
      <c r="K7381" s="28">
        <v>11.18</v>
      </c>
      <c r="L7381" s="28">
        <v>0</v>
      </c>
    </row>
    <row r="7382" spans="1:12" x14ac:dyDescent="0.25">
      <c r="A7382" s="24" t="s">
        <v>3305</v>
      </c>
      <c r="B7382" s="26">
        <v>2015</v>
      </c>
      <c r="C7382" s="24">
        <v>9</v>
      </c>
      <c r="D7382" s="24" t="s">
        <v>261</v>
      </c>
      <c r="E7382" s="26">
        <v>361</v>
      </c>
      <c r="F7382" s="24">
        <v>6255</v>
      </c>
      <c r="G7382" s="26" t="s">
        <v>9562</v>
      </c>
      <c r="H7382" s="24" t="s">
        <v>582</v>
      </c>
      <c r="I7382" s="24" t="s">
        <v>583</v>
      </c>
      <c r="J7382" s="27" t="s">
        <v>1</v>
      </c>
      <c r="K7382" s="28">
        <v>14.65</v>
      </c>
      <c r="L7382" s="28">
        <v>0</v>
      </c>
    </row>
    <row r="7383" spans="1:12" x14ac:dyDescent="0.25">
      <c r="A7383" s="24" t="s">
        <v>3305</v>
      </c>
      <c r="B7383" s="26">
        <v>2015</v>
      </c>
      <c r="C7383" s="24">
        <v>9</v>
      </c>
      <c r="D7383" s="24" t="s">
        <v>261</v>
      </c>
      <c r="E7383" s="26">
        <v>362</v>
      </c>
      <c r="F7383" s="24">
        <v>4038</v>
      </c>
      <c r="G7383" s="26" t="s">
        <v>7345</v>
      </c>
      <c r="H7383" s="24" t="s">
        <v>444</v>
      </c>
      <c r="I7383" s="24" t="s">
        <v>445</v>
      </c>
      <c r="J7383" s="27" t="s">
        <v>1</v>
      </c>
      <c r="K7383" s="28">
        <v>115.19</v>
      </c>
      <c r="L7383" s="28">
        <v>0</v>
      </c>
    </row>
    <row r="7384" spans="1:12" x14ac:dyDescent="0.25">
      <c r="A7384" s="24" t="s">
        <v>3305</v>
      </c>
      <c r="B7384" s="26">
        <v>2015</v>
      </c>
      <c r="C7384" s="24">
        <v>9</v>
      </c>
      <c r="D7384" s="24" t="s">
        <v>261</v>
      </c>
      <c r="E7384" s="26">
        <v>362</v>
      </c>
      <c r="F7384" s="24">
        <v>6256</v>
      </c>
      <c r="G7384" s="26" t="s">
        <v>9563</v>
      </c>
      <c r="H7384" s="24" t="s">
        <v>544</v>
      </c>
      <c r="I7384" s="24" t="s">
        <v>545</v>
      </c>
      <c r="J7384" s="27" t="s">
        <v>1</v>
      </c>
      <c r="K7384" s="28">
        <v>24.16</v>
      </c>
      <c r="L7384" s="28">
        <v>0</v>
      </c>
    </row>
    <row r="7385" spans="1:12" x14ac:dyDescent="0.25">
      <c r="A7385" s="24" t="s">
        <v>3305</v>
      </c>
      <c r="B7385" s="26">
        <v>2015</v>
      </c>
      <c r="C7385" s="24">
        <v>9</v>
      </c>
      <c r="D7385" s="24" t="s">
        <v>261</v>
      </c>
      <c r="E7385" s="26">
        <v>364</v>
      </c>
      <c r="F7385" s="24">
        <v>1323</v>
      </c>
      <c r="G7385" s="26" t="s">
        <v>4630</v>
      </c>
      <c r="H7385" s="24" t="s">
        <v>730</v>
      </c>
      <c r="I7385" s="24" t="s">
        <v>731</v>
      </c>
      <c r="J7385" s="27" t="s">
        <v>1</v>
      </c>
      <c r="K7385" s="28">
        <v>11.12</v>
      </c>
      <c r="L7385" s="28">
        <v>0</v>
      </c>
    </row>
    <row r="7386" spans="1:12" x14ac:dyDescent="0.25">
      <c r="A7386" s="24" t="s">
        <v>3305</v>
      </c>
      <c r="B7386" s="26">
        <v>2015</v>
      </c>
      <c r="C7386" s="24">
        <v>9</v>
      </c>
      <c r="D7386" s="24" t="s">
        <v>261</v>
      </c>
      <c r="E7386" s="26">
        <v>369</v>
      </c>
      <c r="F7386" s="24">
        <v>6257</v>
      </c>
      <c r="G7386" s="26" t="s">
        <v>9564</v>
      </c>
      <c r="H7386" s="24" t="s">
        <v>1884</v>
      </c>
      <c r="I7386" s="24" t="s">
        <v>1885</v>
      </c>
      <c r="J7386" s="27" t="s">
        <v>1</v>
      </c>
      <c r="K7386" s="28">
        <v>3.85</v>
      </c>
      <c r="L7386" s="28">
        <v>0</v>
      </c>
    </row>
    <row r="7387" spans="1:12" x14ac:dyDescent="0.25">
      <c r="A7387" s="24" t="s">
        <v>3305</v>
      </c>
      <c r="B7387" s="26">
        <v>2015</v>
      </c>
      <c r="C7387" s="24">
        <v>9</v>
      </c>
      <c r="D7387" s="24" t="s">
        <v>261</v>
      </c>
      <c r="E7387" s="26">
        <v>370</v>
      </c>
      <c r="F7387" s="24">
        <v>6258</v>
      </c>
      <c r="G7387" s="26" t="s">
        <v>9565</v>
      </c>
      <c r="H7387" s="24" t="s">
        <v>460</v>
      </c>
      <c r="I7387" s="24" t="s">
        <v>461</v>
      </c>
      <c r="J7387" s="27" t="s">
        <v>1</v>
      </c>
      <c r="K7387" s="28">
        <v>18.690000000000001</v>
      </c>
      <c r="L7387" s="28">
        <v>0</v>
      </c>
    </row>
    <row r="7388" spans="1:12" x14ac:dyDescent="0.25">
      <c r="A7388" s="24" t="s">
        <v>3305</v>
      </c>
      <c r="B7388" s="26">
        <v>2015</v>
      </c>
      <c r="C7388" s="24">
        <v>9</v>
      </c>
      <c r="D7388" s="24" t="s">
        <v>261</v>
      </c>
      <c r="E7388" s="26">
        <v>371</v>
      </c>
      <c r="F7388" s="24">
        <v>4047</v>
      </c>
      <c r="G7388" s="26" t="s">
        <v>7354</v>
      </c>
      <c r="H7388" s="24" t="s">
        <v>1284</v>
      </c>
      <c r="I7388" s="24" t="s">
        <v>1285</v>
      </c>
      <c r="J7388" s="27" t="s">
        <v>1</v>
      </c>
      <c r="K7388" s="28">
        <v>36.08</v>
      </c>
      <c r="L7388" s="28">
        <v>0</v>
      </c>
    </row>
    <row r="7389" spans="1:12" x14ac:dyDescent="0.25">
      <c r="A7389" s="24" t="s">
        <v>3305</v>
      </c>
      <c r="B7389" s="26">
        <v>2015</v>
      </c>
      <c r="C7389" s="24">
        <v>9</v>
      </c>
      <c r="D7389" s="24" t="s">
        <v>261</v>
      </c>
      <c r="E7389" s="26">
        <v>379</v>
      </c>
      <c r="F7389" s="24">
        <v>4072</v>
      </c>
      <c r="G7389" s="26" t="s">
        <v>7379</v>
      </c>
      <c r="H7389" s="24" t="s">
        <v>132</v>
      </c>
      <c r="I7389" s="24" t="s">
        <v>133</v>
      </c>
      <c r="J7389" s="27" t="s">
        <v>1</v>
      </c>
      <c r="K7389" s="28">
        <v>9.6199999999999992</v>
      </c>
      <c r="L7389" s="28">
        <v>0</v>
      </c>
    </row>
    <row r="7390" spans="1:12" x14ac:dyDescent="0.25">
      <c r="A7390" s="24" t="s">
        <v>3305</v>
      </c>
      <c r="B7390" s="26">
        <v>2015</v>
      </c>
      <c r="C7390" s="24">
        <v>9</v>
      </c>
      <c r="D7390" s="24" t="s">
        <v>261</v>
      </c>
      <c r="E7390" s="26">
        <v>419</v>
      </c>
      <c r="F7390" s="24">
        <v>6259</v>
      </c>
      <c r="G7390" s="26" t="s">
        <v>9566</v>
      </c>
      <c r="H7390" s="24" t="s">
        <v>1466</v>
      </c>
      <c r="I7390" s="24" t="s">
        <v>1467</v>
      </c>
      <c r="J7390" s="27" t="s">
        <v>1</v>
      </c>
      <c r="K7390" s="28">
        <v>132.09</v>
      </c>
      <c r="L7390" s="28">
        <v>0</v>
      </c>
    </row>
    <row r="7391" spans="1:12" x14ac:dyDescent="0.25">
      <c r="A7391" s="24" t="s">
        <v>3305</v>
      </c>
      <c r="B7391" s="26">
        <v>2015</v>
      </c>
      <c r="C7391" s="24">
        <v>9</v>
      </c>
      <c r="D7391" s="24" t="s">
        <v>1886</v>
      </c>
      <c r="E7391" s="26">
        <v>177</v>
      </c>
      <c r="F7391" s="24">
        <v>6260</v>
      </c>
      <c r="G7391" s="26" t="s">
        <v>9567</v>
      </c>
      <c r="H7391" s="24" t="s">
        <v>1504</v>
      </c>
      <c r="I7391" s="24" t="s">
        <v>1505</v>
      </c>
      <c r="J7391" s="27" t="s">
        <v>1</v>
      </c>
      <c r="K7391" s="28">
        <v>39.119999999999997</v>
      </c>
      <c r="L7391" s="28">
        <v>0</v>
      </c>
    </row>
    <row r="7392" spans="1:12" x14ac:dyDescent="0.25">
      <c r="A7392" s="24" t="s">
        <v>3305</v>
      </c>
      <c r="B7392" s="26">
        <v>2015</v>
      </c>
      <c r="C7392" s="24">
        <v>9</v>
      </c>
      <c r="D7392" s="24" t="s">
        <v>1886</v>
      </c>
      <c r="E7392" s="26">
        <v>177</v>
      </c>
      <c r="F7392" s="24">
        <v>6261</v>
      </c>
      <c r="G7392" s="26" t="s">
        <v>9568</v>
      </c>
      <c r="H7392" s="24" t="s">
        <v>184</v>
      </c>
      <c r="I7392" s="24" t="s">
        <v>185</v>
      </c>
      <c r="J7392" s="27" t="s">
        <v>1</v>
      </c>
      <c r="K7392" s="28">
        <v>39.119999999999997</v>
      </c>
      <c r="L7392" s="28">
        <v>0</v>
      </c>
    </row>
    <row r="7393" spans="1:12" x14ac:dyDescent="0.25">
      <c r="A7393" s="24" t="s">
        <v>3305</v>
      </c>
      <c r="B7393" s="26">
        <v>2015</v>
      </c>
      <c r="C7393" s="24">
        <v>9</v>
      </c>
      <c r="D7393" s="24" t="s">
        <v>1886</v>
      </c>
      <c r="E7393" s="26">
        <v>177</v>
      </c>
      <c r="F7393" s="24">
        <v>6262</v>
      </c>
      <c r="G7393" s="26" t="s">
        <v>9569</v>
      </c>
      <c r="H7393" s="24" t="s">
        <v>90</v>
      </c>
      <c r="I7393" s="24" t="s">
        <v>91</v>
      </c>
      <c r="J7393" s="27" t="s">
        <v>1</v>
      </c>
      <c r="K7393" s="28">
        <v>26.08</v>
      </c>
      <c r="L7393" s="28">
        <v>0</v>
      </c>
    </row>
    <row r="7394" spans="1:12" x14ac:dyDescent="0.25">
      <c r="A7394" s="24" t="s">
        <v>3305</v>
      </c>
      <c r="B7394" s="26">
        <v>2015</v>
      </c>
      <c r="C7394" s="24">
        <v>9</v>
      </c>
      <c r="D7394" s="24" t="s">
        <v>1886</v>
      </c>
      <c r="E7394" s="26">
        <v>177</v>
      </c>
      <c r="F7394" s="24">
        <v>185</v>
      </c>
      <c r="G7394" s="26" t="s">
        <v>3492</v>
      </c>
      <c r="H7394" s="24" t="s">
        <v>192</v>
      </c>
      <c r="I7394" s="24" t="s">
        <v>193</v>
      </c>
      <c r="J7394" s="27" t="s">
        <v>1</v>
      </c>
      <c r="K7394" s="28">
        <v>26.08</v>
      </c>
      <c r="L7394" s="28">
        <v>0</v>
      </c>
    </row>
    <row r="7395" spans="1:12" x14ac:dyDescent="0.25">
      <c r="A7395" s="24" t="s">
        <v>3305</v>
      </c>
      <c r="B7395" s="26">
        <v>2015</v>
      </c>
      <c r="C7395" s="24">
        <v>9</v>
      </c>
      <c r="D7395" s="24" t="s">
        <v>1886</v>
      </c>
      <c r="E7395" s="26">
        <v>177</v>
      </c>
      <c r="F7395" s="24">
        <v>2163</v>
      </c>
      <c r="G7395" s="26" t="s">
        <v>5470</v>
      </c>
      <c r="H7395" s="24" t="s">
        <v>1516</v>
      </c>
      <c r="I7395" s="24" t="s">
        <v>1517</v>
      </c>
      <c r="J7395" s="27" t="s">
        <v>1</v>
      </c>
      <c r="K7395" s="28">
        <v>26.08</v>
      </c>
      <c r="L7395" s="28">
        <v>0</v>
      </c>
    </row>
    <row r="7396" spans="1:12" x14ac:dyDescent="0.25">
      <c r="A7396" s="24" t="s">
        <v>3305</v>
      </c>
      <c r="B7396" s="26">
        <v>2015</v>
      </c>
      <c r="C7396" s="24">
        <v>9</v>
      </c>
      <c r="D7396" s="24" t="s">
        <v>1886</v>
      </c>
      <c r="E7396" s="26">
        <v>177</v>
      </c>
      <c r="F7396" s="24">
        <v>6263</v>
      </c>
      <c r="G7396" s="26" t="s">
        <v>9570</v>
      </c>
      <c r="H7396" s="24" t="s">
        <v>764</v>
      </c>
      <c r="I7396" s="24" t="s">
        <v>765</v>
      </c>
      <c r="J7396" s="27" t="s">
        <v>1</v>
      </c>
      <c r="K7396" s="28">
        <v>39.119999999999997</v>
      </c>
      <c r="L7396" s="28">
        <v>0</v>
      </c>
    </row>
    <row r="7397" spans="1:12" x14ac:dyDescent="0.25">
      <c r="A7397" s="24" t="s">
        <v>3305</v>
      </c>
      <c r="B7397" s="26">
        <v>2015</v>
      </c>
      <c r="C7397" s="24">
        <v>9</v>
      </c>
      <c r="D7397" s="24" t="s">
        <v>1886</v>
      </c>
      <c r="E7397" s="26">
        <v>177</v>
      </c>
      <c r="F7397" s="24">
        <v>6264</v>
      </c>
      <c r="G7397" s="26" t="s">
        <v>9571</v>
      </c>
      <c r="H7397" s="24" t="s">
        <v>1887</v>
      </c>
      <c r="I7397" s="24" t="s">
        <v>1888</v>
      </c>
      <c r="J7397" s="27" t="s">
        <v>1</v>
      </c>
      <c r="K7397" s="28">
        <v>26.08</v>
      </c>
      <c r="L7397" s="28">
        <v>0</v>
      </c>
    </row>
    <row r="7398" spans="1:12" x14ac:dyDescent="0.25">
      <c r="A7398" s="24" t="s">
        <v>3305</v>
      </c>
      <c r="B7398" s="26">
        <v>2015</v>
      </c>
      <c r="C7398" s="24">
        <v>9</v>
      </c>
      <c r="D7398" s="24" t="s">
        <v>1886</v>
      </c>
      <c r="E7398" s="26">
        <v>177</v>
      </c>
      <c r="F7398" s="24">
        <v>4074</v>
      </c>
      <c r="G7398" s="26" t="s">
        <v>7381</v>
      </c>
      <c r="H7398" s="24" t="s">
        <v>192</v>
      </c>
      <c r="I7398" s="24" t="s">
        <v>193</v>
      </c>
      <c r="J7398" s="27" t="s">
        <v>1</v>
      </c>
      <c r="K7398" s="28">
        <v>13.04</v>
      </c>
      <c r="L7398" s="28">
        <v>0</v>
      </c>
    </row>
    <row r="7399" spans="1:12" x14ac:dyDescent="0.25">
      <c r="A7399" s="24" t="s">
        <v>3305</v>
      </c>
      <c r="B7399" s="26">
        <v>2015</v>
      </c>
      <c r="C7399" s="24">
        <v>9</v>
      </c>
      <c r="D7399" s="24" t="s">
        <v>1886</v>
      </c>
      <c r="E7399" s="26">
        <v>177</v>
      </c>
      <c r="F7399" s="24">
        <v>4095</v>
      </c>
      <c r="G7399" s="26" t="s">
        <v>7402</v>
      </c>
      <c r="H7399" s="24" t="s">
        <v>1508</v>
      </c>
      <c r="I7399" s="24" t="s">
        <v>1509</v>
      </c>
      <c r="J7399" s="27" t="s">
        <v>1</v>
      </c>
      <c r="K7399" s="28">
        <v>26.08</v>
      </c>
      <c r="L7399" s="28">
        <v>0</v>
      </c>
    </row>
    <row r="7400" spans="1:12" x14ac:dyDescent="0.25">
      <c r="A7400" s="24" t="s">
        <v>3305</v>
      </c>
      <c r="B7400" s="26">
        <v>2015</v>
      </c>
      <c r="C7400" s="24">
        <v>9</v>
      </c>
      <c r="D7400" s="24" t="s">
        <v>1886</v>
      </c>
      <c r="E7400" s="26">
        <v>177</v>
      </c>
      <c r="F7400" s="24">
        <v>6265</v>
      </c>
      <c r="G7400" s="26" t="s">
        <v>9572</v>
      </c>
      <c r="H7400" s="24" t="s">
        <v>764</v>
      </c>
      <c r="I7400" s="24" t="s">
        <v>765</v>
      </c>
      <c r="J7400" s="27" t="s">
        <v>1</v>
      </c>
      <c r="K7400" s="28">
        <v>13.04</v>
      </c>
      <c r="L7400" s="28">
        <v>0</v>
      </c>
    </row>
    <row r="7401" spans="1:12" x14ac:dyDescent="0.25">
      <c r="A7401" s="24" t="s">
        <v>3305</v>
      </c>
      <c r="B7401" s="26">
        <v>2015</v>
      </c>
      <c r="C7401" s="24">
        <v>9</v>
      </c>
      <c r="D7401" s="24" t="s">
        <v>1886</v>
      </c>
      <c r="E7401" s="26">
        <v>177</v>
      </c>
      <c r="F7401" s="24">
        <v>2335</v>
      </c>
      <c r="G7401" s="26" t="s">
        <v>5642</v>
      </c>
      <c r="H7401" s="24" t="s">
        <v>1336</v>
      </c>
      <c r="I7401" s="24" t="s">
        <v>1337</v>
      </c>
      <c r="J7401" s="27" t="s">
        <v>1</v>
      </c>
      <c r="K7401" s="28">
        <v>26.08</v>
      </c>
      <c r="L7401" s="28">
        <v>0</v>
      </c>
    </row>
    <row r="7402" spans="1:12" x14ac:dyDescent="0.25">
      <c r="A7402" s="24" t="s">
        <v>3305</v>
      </c>
      <c r="B7402" s="26">
        <v>2015</v>
      </c>
      <c r="C7402" s="24">
        <v>9</v>
      </c>
      <c r="D7402" s="24" t="s">
        <v>1886</v>
      </c>
      <c r="E7402" s="26">
        <v>177</v>
      </c>
      <c r="F7402" s="24">
        <v>6266</v>
      </c>
      <c r="G7402" s="26" t="s">
        <v>9573</v>
      </c>
      <c r="H7402" s="24" t="s">
        <v>992</v>
      </c>
      <c r="I7402" s="24" t="s">
        <v>993</v>
      </c>
      <c r="J7402" s="27" t="s">
        <v>1</v>
      </c>
      <c r="K7402" s="28">
        <v>26.08</v>
      </c>
      <c r="L7402" s="28">
        <v>0</v>
      </c>
    </row>
    <row r="7403" spans="1:12" x14ac:dyDescent="0.25">
      <c r="A7403" s="24" t="s">
        <v>3305</v>
      </c>
      <c r="B7403" s="26">
        <v>2015</v>
      </c>
      <c r="C7403" s="24">
        <v>9</v>
      </c>
      <c r="D7403" s="24" t="s">
        <v>1886</v>
      </c>
      <c r="E7403" s="26">
        <v>177</v>
      </c>
      <c r="F7403" s="24">
        <v>6267</v>
      </c>
      <c r="G7403" s="26" t="s">
        <v>9574</v>
      </c>
      <c r="H7403" s="24" t="s">
        <v>1889</v>
      </c>
      <c r="I7403" s="24" t="s">
        <v>1890</v>
      </c>
      <c r="J7403" s="27" t="s">
        <v>1</v>
      </c>
      <c r="K7403" s="28">
        <v>22.98</v>
      </c>
      <c r="L7403" s="28">
        <v>0</v>
      </c>
    </row>
    <row r="7404" spans="1:12" x14ac:dyDescent="0.25">
      <c r="A7404" s="24" t="s">
        <v>3305</v>
      </c>
      <c r="B7404" s="26">
        <v>2015</v>
      </c>
      <c r="C7404" s="24">
        <v>9</v>
      </c>
      <c r="D7404" s="24" t="s">
        <v>1886</v>
      </c>
      <c r="E7404" s="26">
        <v>177</v>
      </c>
      <c r="F7404" s="24">
        <v>283</v>
      </c>
      <c r="G7404" s="26" t="s">
        <v>3590</v>
      </c>
      <c r="H7404" s="24" t="s">
        <v>146</v>
      </c>
      <c r="I7404" s="24" t="s">
        <v>147</v>
      </c>
      <c r="J7404" s="27" t="s">
        <v>1</v>
      </c>
      <c r="K7404" s="28">
        <v>26.08</v>
      </c>
      <c r="L7404" s="28">
        <v>0</v>
      </c>
    </row>
    <row r="7405" spans="1:12" x14ac:dyDescent="0.25">
      <c r="A7405" s="24" t="s">
        <v>3305</v>
      </c>
      <c r="B7405" s="26">
        <v>2015</v>
      </c>
      <c r="C7405" s="24">
        <v>9</v>
      </c>
      <c r="D7405" s="24" t="s">
        <v>1886</v>
      </c>
      <c r="E7405" s="26">
        <v>177</v>
      </c>
      <c r="F7405" s="24">
        <v>6268</v>
      </c>
      <c r="G7405" s="26" t="s">
        <v>9575</v>
      </c>
      <c r="H7405" s="24" t="s">
        <v>126</v>
      </c>
      <c r="I7405" s="24" t="s">
        <v>127</v>
      </c>
      <c r="J7405" s="27" t="s">
        <v>1</v>
      </c>
      <c r="K7405" s="28">
        <v>13.04</v>
      </c>
      <c r="L7405" s="28">
        <v>0</v>
      </c>
    </row>
    <row r="7406" spans="1:12" x14ac:dyDescent="0.25">
      <c r="A7406" s="24" t="s">
        <v>3305</v>
      </c>
      <c r="B7406" s="26">
        <v>2015</v>
      </c>
      <c r="C7406" s="24">
        <v>9</v>
      </c>
      <c r="D7406" s="24" t="s">
        <v>1886</v>
      </c>
      <c r="E7406" s="26">
        <v>177</v>
      </c>
      <c r="F7406" s="24">
        <v>90</v>
      </c>
      <c r="G7406" s="26" t="s">
        <v>3397</v>
      </c>
      <c r="H7406" s="24" t="s">
        <v>340</v>
      </c>
      <c r="I7406" s="24" t="s">
        <v>341</v>
      </c>
      <c r="J7406" s="27" t="s">
        <v>1</v>
      </c>
      <c r="K7406" s="28">
        <v>26.08</v>
      </c>
      <c r="L7406" s="28">
        <v>0</v>
      </c>
    </row>
    <row r="7407" spans="1:12" x14ac:dyDescent="0.25">
      <c r="A7407" s="24" t="s">
        <v>3305</v>
      </c>
      <c r="B7407" s="26">
        <v>2015</v>
      </c>
      <c r="C7407" s="24">
        <v>9</v>
      </c>
      <c r="D7407" s="24" t="s">
        <v>1886</v>
      </c>
      <c r="E7407" s="26">
        <v>177</v>
      </c>
      <c r="F7407" s="24">
        <v>6269</v>
      </c>
      <c r="G7407" s="26" t="s">
        <v>9576</v>
      </c>
      <c r="H7407" s="24" t="s">
        <v>83</v>
      </c>
      <c r="I7407" s="24" t="s">
        <v>84</v>
      </c>
      <c r="J7407" s="27" t="s">
        <v>1</v>
      </c>
      <c r="K7407" s="28">
        <v>26.08</v>
      </c>
      <c r="L7407" s="28">
        <v>0</v>
      </c>
    </row>
    <row r="7408" spans="1:12" x14ac:dyDescent="0.25">
      <c r="A7408" s="24" t="s">
        <v>3305</v>
      </c>
      <c r="B7408" s="26">
        <v>2015</v>
      </c>
      <c r="C7408" s="24">
        <v>9</v>
      </c>
      <c r="D7408" s="24" t="s">
        <v>1886</v>
      </c>
      <c r="E7408" s="26">
        <v>177</v>
      </c>
      <c r="F7408" s="24">
        <v>4702</v>
      </c>
      <c r="G7408" s="26" t="s">
        <v>8009</v>
      </c>
      <c r="H7408" s="24" t="s">
        <v>184</v>
      </c>
      <c r="I7408" s="24" t="s">
        <v>185</v>
      </c>
      <c r="J7408" s="27" t="s">
        <v>1</v>
      </c>
      <c r="K7408" s="28">
        <v>26.08</v>
      </c>
      <c r="L7408" s="28">
        <v>0</v>
      </c>
    </row>
    <row r="7409" spans="1:12" x14ac:dyDescent="0.25">
      <c r="A7409" s="24" t="s">
        <v>3305</v>
      </c>
      <c r="B7409" s="26">
        <v>2015</v>
      </c>
      <c r="C7409" s="24">
        <v>9</v>
      </c>
      <c r="D7409" s="24" t="s">
        <v>1886</v>
      </c>
      <c r="E7409" s="26">
        <v>177</v>
      </c>
      <c r="F7409" s="24">
        <v>6270</v>
      </c>
      <c r="G7409" s="26" t="s">
        <v>9577</v>
      </c>
      <c r="H7409" s="24" t="s">
        <v>1436</v>
      </c>
      <c r="I7409" s="24" t="s">
        <v>1437</v>
      </c>
      <c r="J7409" s="27" t="s">
        <v>1</v>
      </c>
      <c r="K7409" s="28">
        <v>26.08</v>
      </c>
      <c r="L7409" s="28">
        <v>0</v>
      </c>
    </row>
    <row r="7410" spans="1:12" x14ac:dyDescent="0.25">
      <c r="A7410" s="24" t="s">
        <v>3305</v>
      </c>
      <c r="B7410" s="26">
        <v>2015</v>
      </c>
      <c r="C7410" s="24">
        <v>9</v>
      </c>
      <c r="D7410" s="24" t="s">
        <v>1886</v>
      </c>
      <c r="E7410" s="26">
        <v>177</v>
      </c>
      <c r="F7410" s="24">
        <v>289</v>
      </c>
      <c r="G7410" s="26" t="s">
        <v>3596</v>
      </c>
      <c r="H7410" s="24" t="s">
        <v>1887</v>
      </c>
      <c r="I7410" s="24" t="s">
        <v>1888</v>
      </c>
      <c r="J7410" s="27" t="s">
        <v>1</v>
      </c>
      <c r="K7410" s="28">
        <v>18.32</v>
      </c>
      <c r="L7410" s="28">
        <v>0</v>
      </c>
    </row>
    <row r="7411" spans="1:12" x14ac:dyDescent="0.25">
      <c r="A7411" s="24" t="s">
        <v>3305</v>
      </c>
      <c r="B7411" s="26">
        <v>2015</v>
      </c>
      <c r="C7411" s="24">
        <v>9</v>
      </c>
      <c r="D7411" s="24" t="s">
        <v>1886</v>
      </c>
      <c r="E7411" s="26">
        <v>177</v>
      </c>
      <c r="F7411" s="24">
        <v>6271</v>
      </c>
      <c r="G7411" s="26" t="s">
        <v>9578</v>
      </c>
      <c r="H7411" s="24" t="s">
        <v>992</v>
      </c>
      <c r="I7411" s="24" t="s">
        <v>993</v>
      </c>
      <c r="J7411" s="27" t="s">
        <v>1</v>
      </c>
      <c r="K7411" s="28">
        <v>13.04</v>
      </c>
      <c r="L7411" s="28">
        <v>0</v>
      </c>
    </row>
    <row r="7412" spans="1:12" x14ac:dyDescent="0.25">
      <c r="A7412" s="24" t="s">
        <v>3305</v>
      </c>
      <c r="B7412" s="26">
        <v>2015</v>
      </c>
      <c r="C7412" s="24">
        <v>9</v>
      </c>
      <c r="D7412" s="24" t="s">
        <v>1886</v>
      </c>
      <c r="E7412" s="26">
        <v>177</v>
      </c>
      <c r="F7412" s="24">
        <v>6272</v>
      </c>
      <c r="G7412" s="26" t="s">
        <v>9579</v>
      </c>
      <c r="H7412" s="24" t="s">
        <v>1194</v>
      </c>
      <c r="I7412" s="24" t="s">
        <v>1195</v>
      </c>
      <c r="J7412" s="27" t="s">
        <v>1</v>
      </c>
      <c r="K7412" s="28">
        <v>9.94</v>
      </c>
      <c r="L7412" s="28">
        <v>0</v>
      </c>
    </row>
    <row r="7413" spans="1:12" x14ac:dyDescent="0.25">
      <c r="A7413" s="24" t="s">
        <v>3305</v>
      </c>
      <c r="B7413" s="26">
        <v>2015</v>
      </c>
      <c r="C7413" s="24">
        <v>9</v>
      </c>
      <c r="D7413" s="24" t="s">
        <v>1886</v>
      </c>
      <c r="E7413" s="26">
        <v>177</v>
      </c>
      <c r="F7413" s="24">
        <v>41</v>
      </c>
      <c r="G7413" s="26" t="s">
        <v>3348</v>
      </c>
      <c r="H7413" s="24" t="s">
        <v>100</v>
      </c>
      <c r="I7413" s="24" t="s">
        <v>101</v>
      </c>
      <c r="J7413" s="27" t="s">
        <v>1</v>
      </c>
      <c r="K7413" s="28">
        <v>13.04</v>
      </c>
      <c r="L7413" s="28">
        <v>0</v>
      </c>
    </row>
    <row r="7414" spans="1:12" x14ac:dyDescent="0.25">
      <c r="A7414" s="24" t="s">
        <v>3305</v>
      </c>
      <c r="B7414" s="26">
        <v>2015</v>
      </c>
      <c r="C7414" s="24">
        <v>9</v>
      </c>
      <c r="D7414" s="24" t="s">
        <v>1886</v>
      </c>
      <c r="E7414" s="26">
        <v>177</v>
      </c>
      <c r="F7414" s="24">
        <v>1992</v>
      </c>
      <c r="G7414" s="26" t="s">
        <v>5299</v>
      </c>
      <c r="H7414" s="24" t="s">
        <v>1891</v>
      </c>
      <c r="I7414" s="24" t="s">
        <v>1892</v>
      </c>
      <c r="J7414" s="27" t="s">
        <v>1</v>
      </c>
      <c r="K7414" s="28">
        <v>26.08</v>
      </c>
      <c r="L7414" s="28">
        <v>0</v>
      </c>
    </row>
    <row r="7415" spans="1:12" x14ac:dyDescent="0.25">
      <c r="A7415" s="24" t="s">
        <v>3305</v>
      </c>
      <c r="B7415" s="26">
        <v>2015</v>
      </c>
      <c r="C7415" s="24">
        <v>9</v>
      </c>
      <c r="D7415" s="24" t="s">
        <v>1886</v>
      </c>
      <c r="E7415" s="26">
        <v>177</v>
      </c>
      <c r="F7415" s="24">
        <v>6273</v>
      </c>
      <c r="G7415" s="26" t="s">
        <v>9580</v>
      </c>
      <c r="H7415" s="24" t="s">
        <v>528</v>
      </c>
      <c r="I7415" s="24" t="s">
        <v>529</v>
      </c>
      <c r="J7415" s="27" t="s">
        <v>1</v>
      </c>
      <c r="K7415" s="28">
        <v>45.96</v>
      </c>
      <c r="L7415" s="28">
        <v>0</v>
      </c>
    </row>
    <row r="7416" spans="1:12" x14ac:dyDescent="0.25">
      <c r="A7416" s="24" t="s">
        <v>3305</v>
      </c>
      <c r="B7416" s="26">
        <v>2015</v>
      </c>
      <c r="C7416" s="24">
        <v>9</v>
      </c>
      <c r="D7416" s="24" t="s">
        <v>1886</v>
      </c>
      <c r="E7416" s="26">
        <v>177</v>
      </c>
      <c r="F7416" s="24">
        <v>1996</v>
      </c>
      <c r="G7416" s="26" t="s">
        <v>5303</v>
      </c>
      <c r="H7416" s="24" t="s">
        <v>618</v>
      </c>
      <c r="I7416" s="24" t="s">
        <v>619</v>
      </c>
      <c r="J7416" s="27" t="s">
        <v>1</v>
      </c>
      <c r="K7416" s="28">
        <v>13.04</v>
      </c>
      <c r="L7416" s="28">
        <v>0</v>
      </c>
    </row>
    <row r="7417" spans="1:12" x14ac:dyDescent="0.25">
      <c r="A7417" s="24" t="s">
        <v>3305</v>
      </c>
      <c r="B7417" s="26">
        <v>2015</v>
      </c>
      <c r="C7417" s="24">
        <v>9</v>
      </c>
      <c r="D7417" s="24" t="s">
        <v>1886</v>
      </c>
      <c r="E7417" s="26">
        <v>177</v>
      </c>
      <c r="F7417" s="24">
        <v>6274</v>
      </c>
      <c r="G7417" s="26" t="s">
        <v>9581</v>
      </c>
      <c r="H7417" s="24" t="s">
        <v>192</v>
      </c>
      <c r="I7417" s="24" t="s">
        <v>193</v>
      </c>
      <c r="J7417" s="27" t="s">
        <v>1</v>
      </c>
      <c r="K7417" s="28">
        <v>52.16</v>
      </c>
      <c r="L7417" s="28">
        <v>0</v>
      </c>
    </row>
    <row r="7418" spans="1:12" x14ac:dyDescent="0.25">
      <c r="A7418" s="24" t="s">
        <v>3305</v>
      </c>
      <c r="B7418" s="26">
        <v>2015</v>
      </c>
      <c r="C7418" s="24">
        <v>9</v>
      </c>
      <c r="D7418" s="24" t="s">
        <v>1886</v>
      </c>
      <c r="E7418" s="26">
        <v>177</v>
      </c>
      <c r="F7418" s="24">
        <v>6275</v>
      </c>
      <c r="G7418" s="26" t="s">
        <v>9582</v>
      </c>
      <c r="H7418" s="24" t="s">
        <v>126</v>
      </c>
      <c r="I7418" s="24" t="s">
        <v>127</v>
      </c>
      <c r="J7418" s="27" t="s">
        <v>1</v>
      </c>
      <c r="K7418" s="28">
        <v>26.08</v>
      </c>
      <c r="L7418" s="28">
        <v>0</v>
      </c>
    </row>
    <row r="7419" spans="1:12" x14ac:dyDescent="0.25">
      <c r="A7419" s="24" t="s">
        <v>3305</v>
      </c>
      <c r="B7419" s="26">
        <v>2015</v>
      </c>
      <c r="C7419" s="24">
        <v>9</v>
      </c>
      <c r="D7419" s="24" t="s">
        <v>1886</v>
      </c>
      <c r="E7419" s="26">
        <v>177</v>
      </c>
      <c r="F7419" s="24">
        <v>5722</v>
      </c>
      <c r="G7419" s="26" t="s">
        <v>9029</v>
      </c>
      <c r="H7419" s="24" t="s">
        <v>98</v>
      </c>
      <c r="I7419" s="24" t="s">
        <v>99</v>
      </c>
      <c r="J7419" s="27" t="s">
        <v>1</v>
      </c>
      <c r="K7419" s="28">
        <v>26.08</v>
      </c>
      <c r="L7419" s="28">
        <v>0</v>
      </c>
    </row>
    <row r="7420" spans="1:12" x14ac:dyDescent="0.25">
      <c r="A7420" s="24" t="s">
        <v>3305</v>
      </c>
      <c r="B7420" s="26">
        <v>2015</v>
      </c>
      <c r="C7420" s="24">
        <v>9</v>
      </c>
      <c r="D7420" s="24" t="s">
        <v>1886</v>
      </c>
      <c r="E7420" s="26">
        <v>177</v>
      </c>
      <c r="F7420" s="24">
        <v>6276</v>
      </c>
      <c r="G7420" s="26" t="s">
        <v>9583</v>
      </c>
      <c r="H7420" s="24" t="s">
        <v>192</v>
      </c>
      <c r="I7420" s="24" t="s">
        <v>193</v>
      </c>
      <c r="J7420" s="27" t="s">
        <v>1</v>
      </c>
      <c r="K7420" s="28">
        <v>26.08</v>
      </c>
      <c r="L7420" s="28">
        <v>0</v>
      </c>
    </row>
    <row r="7421" spans="1:12" x14ac:dyDescent="0.25">
      <c r="A7421" s="24" t="s">
        <v>3305</v>
      </c>
      <c r="B7421" s="26">
        <v>2015</v>
      </c>
      <c r="C7421" s="24">
        <v>9</v>
      </c>
      <c r="D7421" s="24" t="s">
        <v>1886</v>
      </c>
      <c r="E7421" s="26">
        <v>177</v>
      </c>
      <c r="F7421" s="24">
        <v>3015</v>
      </c>
      <c r="G7421" s="26" t="s">
        <v>6322</v>
      </c>
      <c r="H7421" s="24" t="s">
        <v>67</v>
      </c>
      <c r="I7421" s="24" t="s">
        <v>68</v>
      </c>
      <c r="J7421" s="27" t="s">
        <v>1</v>
      </c>
      <c r="K7421" s="28">
        <v>13.04</v>
      </c>
      <c r="L7421" s="28">
        <v>0</v>
      </c>
    </row>
    <row r="7422" spans="1:12" x14ac:dyDescent="0.25">
      <c r="A7422" s="24" t="s">
        <v>3305</v>
      </c>
      <c r="B7422" s="26">
        <v>2015</v>
      </c>
      <c r="C7422" s="24">
        <v>9</v>
      </c>
      <c r="D7422" s="24" t="s">
        <v>1886</v>
      </c>
      <c r="E7422" s="26">
        <v>177</v>
      </c>
      <c r="F7422" s="24">
        <v>4075</v>
      </c>
      <c r="G7422" s="26" t="s">
        <v>7382</v>
      </c>
      <c r="H7422" s="24" t="s">
        <v>65</v>
      </c>
      <c r="I7422" s="24" t="s">
        <v>66</v>
      </c>
      <c r="J7422" s="27" t="s">
        <v>1</v>
      </c>
      <c r="K7422" s="28">
        <v>13.04</v>
      </c>
      <c r="L7422" s="28">
        <v>0</v>
      </c>
    </row>
    <row r="7423" spans="1:12" x14ac:dyDescent="0.25">
      <c r="A7423" s="24" t="s">
        <v>3305</v>
      </c>
      <c r="B7423" s="26">
        <v>2015</v>
      </c>
      <c r="C7423" s="24">
        <v>9</v>
      </c>
      <c r="D7423" s="24" t="s">
        <v>1886</v>
      </c>
      <c r="E7423" s="26">
        <v>177</v>
      </c>
      <c r="F7423" s="24">
        <v>6277</v>
      </c>
      <c r="G7423" s="26" t="s">
        <v>9584</v>
      </c>
      <c r="H7423" s="24" t="s">
        <v>1502</v>
      </c>
      <c r="I7423" s="24" t="s">
        <v>1503</v>
      </c>
      <c r="J7423" s="27" t="s">
        <v>1</v>
      </c>
      <c r="K7423" s="28">
        <v>39.119999999999997</v>
      </c>
      <c r="L7423" s="28">
        <v>0</v>
      </c>
    </row>
    <row r="7424" spans="1:12" x14ac:dyDescent="0.25">
      <c r="A7424" s="24" t="s">
        <v>3305</v>
      </c>
      <c r="B7424" s="26">
        <v>2015</v>
      </c>
      <c r="C7424" s="24">
        <v>9</v>
      </c>
      <c r="D7424" s="24" t="s">
        <v>1886</v>
      </c>
      <c r="E7424" s="26">
        <v>177</v>
      </c>
      <c r="F7424" s="24">
        <v>4085</v>
      </c>
      <c r="G7424" s="26" t="s">
        <v>7392</v>
      </c>
      <c r="H7424" s="24" t="s">
        <v>126</v>
      </c>
      <c r="I7424" s="24" t="s">
        <v>127</v>
      </c>
      <c r="J7424" s="27" t="s">
        <v>1</v>
      </c>
      <c r="K7424" s="28">
        <v>13.04</v>
      </c>
      <c r="L7424" s="28">
        <v>0</v>
      </c>
    </row>
    <row r="7425" spans="1:12" x14ac:dyDescent="0.25">
      <c r="A7425" s="24" t="s">
        <v>3305</v>
      </c>
      <c r="B7425" s="26">
        <v>2015</v>
      </c>
      <c r="C7425" s="24">
        <v>9</v>
      </c>
      <c r="D7425" s="24" t="s">
        <v>1886</v>
      </c>
      <c r="E7425" s="26">
        <v>177</v>
      </c>
      <c r="F7425" s="24">
        <v>6278</v>
      </c>
      <c r="G7425" s="26" t="s">
        <v>9585</v>
      </c>
      <c r="H7425" s="24" t="s">
        <v>1336</v>
      </c>
      <c r="I7425" s="24" t="s">
        <v>1337</v>
      </c>
      <c r="J7425" s="27" t="s">
        <v>1</v>
      </c>
      <c r="K7425" s="28">
        <v>26.08</v>
      </c>
      <c r="L7425" s="28">
        <v>0</v>
      </c>
    </row>
    <row r="7426" spans="1:12" x14ac:dyDescent="0.25">
      <c r="A7426" s="24" t="s">
        <v>3305</v>
      </c>
      <c r="B7426" s="26">
        <v>2015</v>
      </c>
      <c r="C7426" s="24">
        <v>9</v>
      </c>
      <c r="D7426" s="24" t="s">
        <v>1886</v>
      </c>
      <c r="E7426" s="26">
        <v>177</v>
      </c>
      <c r="F7426" s="24">
        <v>4086</v>
      </c>
      <c r="G7426" s="26" t="s">
        <v>7393</v>
      </c>
      <c r="H7426" s="24" t="s">
        <v>65</v>
      </c>
      <c r="I7426" s="24" t="s">
        <v>66</v>
      </c>
      <c r="J7426" s="27" t="s">
        <v>1</v>
      </c>
      <c r="K7426" s="28">
        <v>26.08</v>
      </c>
      <c r="L7426" s="28">
        <v>0</v>
      </c>
    </row>
    <row r="7427" spans="1:12" x14ac:dyDescent="0.25">
      <c r="A7427" s="24" t="s">
        <v>3305</v>
      </c>
      <c r="B7427" s="26">
        <v>2015</v>
      </c>
      <c r="C7427" s="24">
        <v>9</v>
      </c>
      <c r="D7427" s="24" t="s">
        <v>1886</v>
      </c>
      <c r="E7427" s="26">
        <v>177</v>
      </c>
      <c r="F7427" s="24">
        <v>111</v>
      </c>
      <c r="G7427" s="26" t="s">
        <v>3418</v>
      </c>
      <c r="H7427" s="24" t="s">
        <v>1893</v>
      </c>
      <c r="I7427" s="24" t="s">
        <v>1894</v>
      </c>
      <c r="J7427" s="27" t="s">
        <v>1</v>
      </c>
      <c r="K7427" s="28">
        <v>18.32</v>
      </c>
      <c r="L7427" s="28">
        <v>0</v>
      </c>
    </row>
    <row r="7428" spans="1:12" x14ac:dyDescent="0.25">
      <c r="A7428" s="24" t="s">
        <v>3305</v>
      </c>
      <c r="B7428" s="26">
        <v>2015</v>
      </c>
      <c r="C7428" s="24">
        <v>9</v>
      </c>
      <c r="D7428" s="24" t="s">
        <v>1886</v>
      </c>
      <c r="E7428" s="26">
        <v>177</v>
      </c>
      <c r="F7428" s="24">
        <v>6279</v>
      </c>
      <c r="G7428" s="26" t="s">
        <v>9586</v>
      </c>
      <c r="H7428" s="24" t="s">
        <v>426</v>
      </c>
      <c r="I7428" s="24" t="s">
        <v>427</v>
      </c>
      <c r="J7428" s="27" t="s">
        <v>1</v>
      </c>
      <c r="K7428" s="28">
        <v>45.96</v>
      </c>
      <c r="L7428" s="28">
        <v>0</v>
      </c>
    </row>
    <row r="7429" spans="1:12" x14ac:dyDescent="0.25">
      <c r="A7429" s="24" t="s">
        <v>3305</v>
      </c>
      <c r="B7429" s="26">
        <v>2015</v>
      </c>
      <c r="C7429" s="24">
        <v>9</v>
      </c>
      <c r="D7429" s="24" t="s">
        <v>1886</v>
      </c>
      <c r="E7429" s="26">
        <v>177</v>
      </c>
      <c r="F7429" s="24">
        <v>6280</v>
      </c>
      <c r="G7429" s="26" t="s">
        <v>9587</v>
      </c>
      <c r="H7429" s="24" t="s">
        <v>112</v>
      </c>
      <c r="I7429" s="24" t="s">
        <v>113</v>
      </c>
      <c r="J7429" s="27" t="s">
        <v>1</v>
      </c>
      <c r="K7429" s="28">
        <v>26.08</v>
      </c>
      <c r="L7429" s="28">
        <v>0</v>
      </c>
    </row>
    <row r="7430" spans="1:12" x14ac:dyDescent="0.25">
      <c r="A7430" s="24" t="s">
        <v>3305</v>
      </c>
      <c r="B7430" s="26">
        <v>2015</v>
      </c>
      <c r="C7430" s="24">
        <v>9</v>
      </c>
      <c r="D7430" s="24" t="s">
        <v>1886</v>
      </c>
      <c r="E7430" s="26">
        <v>177</v>
      </c>
      <c r="F7430" s="24">
        <v>6281</v>
      </c>
      <c r="G7430" s="26" t="s">
        <v>9588</v>
      </c>
      <c r="H7430" s="24" t="s">
        <v>992</v>
      </c>
      <c r="I7430" s="24" t="s">
        <v>993</v>
      </c>
      <c r="J7430" s="27" t="s">
        <v>1</v>
      </c>
      <c r="K7430" s="28">
        <v>26.08</v>
      </c>
      <c r="L7430" s="28">
        <v>0</v>
      </c>
    </row>
    <row r="7431" spans="1:12" x14ac:dyDescent="0.25">
      <c r="A7431" s="24" t="s">
        <v>3305</v>
      </c>
      <c r="B7431" s="26">
        <v>2015</v>
      </c>
      <c r="C7431" s="24">
        <v>9</v>
      </c>
      <c r="D7431" s="24" t="s">
        <v>1886</v>
      </c>
      <c r="E7431" s="26">
        <v>177</v>
      </c>
      <c r="F7431" s="24">
        <v>4830</v>
      </c>
      <c r="G7431" s="26" t="s">
        <v>8137</v>
      </c>
      <c r="H7431" s="24" t="s">
        <v>90</v>
      </c>
      <c r="I7431" s="24" t="s">
        <v>91</v>
      </c>
      <c r="J7431" s="27" t="s">
        <v>1</v>
      </c>
      <c r="K7431" s="28">
        <v>26.08</v>
      </c>
      <c r="L7431" s="28">
        <v>0</v>
      </c>
    </row>
    <row r="7432" spans="1:12" x14ac:dyDescent="0.25">
      <c r="A7432" s="24" t="s">
        <v>3305</v>
      </c>
      <c r="B7432" s="26">
        <v>2015</v>
      </c>
      <c r="C7432" s="24">
        <v>9</v>
      </c>
      <c r="D7432" s="24" t="s">
        <v>1886</v>
      </c>
      <c r="E7432" s="26">
        <v>177</v>
      </c>
      <c r="F7432" s="24">
        <v>2391</v>
      </c>
      <c r="G7432" s="26" t="s">
        <v>5698</v>
      </c>
      <c r="H7432" s="24" t="s">
        <v>126</v>
      </c>
      <c r="I7432" s="24" t="s">
        <v>127</v>
      </c>
      <c r="J7432" s="27" t="s">
        <v>1</v>
      </c>
      <c r="K7432" s="28">
        <v>26.08</v>
      </c>
      <c r="L7432" s="28">
        <v>0</v>
      </c>
    </row>
    <row r="7433" spans="1:12" x14ac:dyDescent="0.25">
      <c r="A7433" s="24" t="s">
        <v>3305</v>
      </c>
      <c r="B7433" s="26">
        <v>2015</v>
      </c>
      <c r="C7433" s="24">
        <v>9</v>
      </c>
      <c r="D7433" s="24" t="s">
        <v>1886</v>
      </c>
      <c r="E7433" s="26">
        <v>177</v>
      </c>
      <c r="F7433" s="24">
        <v>6282</v>
      </c>
      <c r="G7433" s="26" t="s">
        <v>9589</v>
      </c>
      <c r="H7433" s="24" t="s">
        <v>192</v>
      </c>
      <c r="I7433" s="24" t="s">
        <v>193</v>
      </c>
      <c r="J7433" s="27" t="s">
        <v>1</v>
      </c>
      <c r="K7433" s="28">
        <v>13.04</v>
      </c>
      <c r="L7433" s="28">
        <v>0</v>
      </c>
    </row>
    <row r="7434" spans="1:12" x14ac:dyDescent="0.25">
      <c r="A7434" s="24" t="s">
        <v>3305</v>
      </c>
      <c r="B7434" s="26">
        <v>2015</v>
      </c>
      <c r="C7434" s="24">
        <v>9</v>
      </c>
      <c r="D7434" s="24" t="s">
        <v>1886</v>
      </c>
      <c r="E7434" s="26">
        <v>177</v>
      </c>
      <c r="F7434" s="24">
        <v>6283</v>
      </c>
      <c r="G7434" s="26" t="s">
        <v>9590</v>
      </c>
      <c r="H7434" s="24" t="s">
        <v>528</v>
      </c>
      <c r="I7434" s="24" t="s">
        <v>529</v>
      </c>
      <c r="J7434" s="27" t="s">
        <v>1</v>
      </c>
      <c r="K7434" s="28">
        <v>39.119999999999997</v>
      </c>
      <c r="L7434" s="28">
        <v>0</v>
      </c>
    </row>
    <row r="7435" spans="1:12" x14ac:dyDescent="0.25">
      <c r="A7435" s="24" t="s">
        <v>3305</v>
      </c>
      <c r="B7435" s="26">
        <v>2015</v>
      </c>
      <c r="C7435" s="24">
        <v>9</v>
      </c>
      <c r="D7435" s="24" t="s">
        <v>1886</v>
      </c>
      <c r="E7435" s="26">
        <v>177</v>
      </c>
      <c r="F7435" s="24">
        <v>735</v>
      </c>
      <c r="G7435" s="26" t="s">
        <v>4042</v>
      </c>
      <c r="H7435" s="24" t="s">
        <v>65</v>
      </c>
      <c r="I7435" s="24" t="s">
        <v>66</v>
      </c>
      <c r="J7435" s="27" t="s">
        <v>1</v>
      </c>
      <c r="K7435" s="28">
        <v>26.08</v>
      </c>
      <c r="L7435" s="28">
        <v>0</v>
      </c>
    </row>
    <row r="7436" spans="1:12" x14ac:dyDescent="0.25">
      <c r="A7436" s="24" t="s">
        <v>3305</v>
      </c>
      <c r="B7436" s="26">
        <v>2015</v>
      </c>
      <c r="C7436" s="24">
        <v>9</v>
      </c>
      <c r="D7436" s="24" t="s">
        <v>1886</v>
      </c>
      <c r="E7436" s="26">
        <v>177</v>
      </c>
      <c r="F7436" s="24">
        <v>6284</v>
      </c>
      <c r="G7436" s="26" t="s">
        <v>9591</v>
      </c>
      <c r="H7436" s="24" t="s">
        <v>1895</v>
      </c>
      <c r="I7436" s="24" t="s">
        <v>1896</v>
      </c>
      <c r="J7436" s="27" t="s">
        <v>1</v>
      </c>
      <c r="K7436" s="28">
        <v>13.04</v>
      </c>
      <c r="L7436" s="28">
        <v>0</v>
      </c>
    </row>
    <row r="7437" spans="1:12" x14ac:dyDescent="0.25">
      <c r="A7437" s="24" t="s">
        <v>3305</v>
      </c>
      <c r="B7437" s="26">
        <v>2015</v>
      </c>
      <c r="C7437" s="24">
        <v>9</v>
      </c>
      <c r="D7437" s="24" t="s">
        <v>1886</v>
      </c>
      <c r="E7437" s="26">
        <v>177</v>
      </c>
      <c r="F7437" s="24">
        <v>6285</v>
      </c>
      <c r="G7437" s="26" t="s">
        <v>9592</v>
      </c>
      <c r="H7437" s="24" t="s">
        <v>1336</v>
      </c>
      <c r="I7437" s="24" t="s">
        <v>1337</v>
      </c>
      <c r="J7437" s="27" t="s">
        <v>1</v>
      </c>
      <c r="K7437" s="28">
        <v>26.08</v>
      </c>
      <c r="L7437" s="28">
        <v>0</v>
      </c>
    </row>
    <row r="7438" spans="1:12" x14ac:dyDescent="0.25">
      <c r="A7438" s="24" t="s">
        <v>3305</v>
      </c>
      <c r="B7438" s="26">
        <v>2015</v>
      </c>
      <c r="C7438" s="24">
        <v>9</v>
      </c>
      <c r="D7438" s="24" t="s">
        <v>1886</v>
      </c>
      <c r="E7438" s="26">
        <v>177</v>
      </c>
      <c r="F7438" s="24">
        <v>19</v>
      </c>
      <c r="G7438" s="26" t="s">
        <v>3326</v>
      </c>
      <c r="H7438" s="24" t="s">
        <v>65</v>
      </c>
      <c r="I7438" s="24" t="s">
        <v>66</v>
      </c>
      <c r="J7438" s="27" t="s">
        <v>1</v>
      </c>
      <c r="K7438" s="28">
        <v>13.04</v>
      </c>
      <c r="L7438" s="28">
        <v>0</v>
      </c>
    </row>
    <row r="7439" spans="1:12" x14ac:dyDescent="0.25">
      <c r="A7439" s="24" t="s">
        <v>3305</v>
      </c>
      <c r="B7439" s="26">
        <v>2015</v>
      </c>
      <c r="C7439" s="24">
        <v>9</v>
      </c>
      <c r="D7439" s="24" t="s">
        <v>1886</v>
      </c>
      <c r="E7439" s="26">
        <v>177</v>
      </c>
      <c r="F7439" s="24">
        <v>4076</v>
      </c>
      <c r="G7439" s="26" t="s">
        <v>7383</v>
      </c>
      <c r="H7439" s="24" t="s">
        <v>192</v>
      </c>
      <c r="I7439" s="24" t="s">
        <v>193</v>
      </c>
      <c r="J7439" s="27" t="s">
        <v>1</v>
      </c>
      <c r="K7439" s="28">
        <v>13.04</v>
      </c>
      <c r="L7439" s="28">
        <v>0</v>
      </c>
    </row>
    <row r="7440" spans="1:12" x14ac:dyDescent="0.25">
      <c r="A7440" s="24" t="s">
        <v>3305</v>
      </c>
      <c r="B7440" s="26">
        <v>2015</v>
      </c>
      <c r="C7440" s="24">
        <v>9</v>
      </c>
      <c r="D7440" s="24" t="s">
        <v>1886</v>
      </c>
      <c r="E7440" s="26">
        <v>177</v>
      </c>
      <c r="F7440" s="24">
        <v>6286</v>
      </c>
      <c r="G7440" s="26" t="s">
        <v>9593</v>
      </c>
      <c r="H7440" s="24" t="s">
        <v>1336</v>
      </c>
      <c r="I7440" s="24" t="s">
        <v>1337</v>
      </c>
      <c r="J7440" s="27" t="s">
        <v>1</v>
      </c>
      <c r="K7440" s="28">
        <v>13.04</v>
      </c>
      <c r="L7440" s="28">
        <v>0</v>
      </c>
    </row>
    <row r="7441" spans="1:12" x14ac:dyDescent="0.25">
      <c r="A7441" s="24" t="s">
        <v>3305</v>
      </c>
      <c r="B7441" s="26">
        <v>2015</v>
      </c>
      <c r="C7441" s="24">
        <v>9</v>
      </c>
      <c r="D7441" s="24" t="s">
        <v>1886</v>
      </c>
      <c r="E7441" s="26">
        <v>177</v>
      </c>
      <c r="F7441" s="24">
        <v>6287</v>
      </c>
      <c r="G7441" s="26" t="s">
        <v>9594</v>
      </c>
      <c r="H7441" s="24" t="s">
        <v>1454</v>
      </c>
      <c r="I7441" s="24" t="s">
        <v>1455</v>
      </c>
      <c r="J7441" s="27" t="s">
        <v>1</v>
      </c>
      <c r="K7441" s="28">
        <v>13.04</v>
      </c>
      <c r="L7441" s="28">
        <v>0</v>
      </c>
    </row>
    <row r="7442" spans="1:12" x14ac:dyDescent="0.25">
      <c r="A7442" s="24" t="s">
        <v>3305</v>
      </c>
      <c r="B7442" s="26">
        <v>2015</v>
      </c>
      <c r="C7442" s="24">
        <v>9</v>
      </c>
      <c r="D7442" s="24" t="s">
        <v>1886</v>
      </c>
      <c r="E7442" s="26">
        <v>177</v>
      </c>
      <c r="F7442" s="24">
        <v>2295</v>
      </c>
      <c r="G7442" s="26" t="s">
        <v>5602</v>
      </c>
      <c r="H7442" s="24" t="s">
        <v>1504</v>
      </c>
      <c r="I7442" s="24" t="s">
        <v>1505</v>
      </c>
      <c r="J7442" s="27" t="s">
        <v>1</v>
      </c>
      <c r="K7442" s="28">
        <v>13.04</v>
      </c>
      <c r="L7442" s="28">
        <v>0</v>
      </c>
    </row>
    <row r="7443" spans="1:12" x14ac:dyDescent="0.25">
      <c r="A7443" s="24" t="s">
        <v>3305</v>
      </c>
      <c r="B7443" s="26">
        <v>2015</v>
      </c>
      <c r="C7443" s="24">
        <v>9</v>
      </c>
      <c r="D7443" s="24" t="s">
        <v>1886</v>
      </c>
      <c r="E7443" s="26">
        <v>177</v>
      </c>
      <c r="F7443" s="24">
        <v>6288</v>
      </c>
      <c r="G7443" s="26" t="s">
        <v>9595</v>
      </c>
      <c r="H7443" s="24" t="s">
        <v>184</v>
      </c>
      <c r="I7443" s="24" t="s">
        <v>185</v>
      </c>
      <c r="J7443" s="27" t="s">
        <v>1</v>
      </c>
      <c r="K7443" s="28">
        <v>26.08</v>
      </c>
      <c r="L7443" s="28">
        <v>0</v>
      </c>
    </row>
    <row r="7444" spans="1:12" x14ac:dyDescent="0.25">
      <c r="A7444" s="24" t="s">
        <v>3305</v>
      </c>
      <c r="B7444" s="26">
        <v>2015</v>
      </c>
      <c r="C7444" s="24">
        <v>9</v>
      </c>
      <c r="D7444" s="24" t="s">
        <v>1886</v>
      </c>
      <c r="E7444" s="26">
        <v>177</v>
      </c>
      <c r="F7444" s="24">
        <v>6289</v>
      </c>
      <c r="G7444" s="26" t="s">
        <v>9596</v>
      </c>
      <c r="H7444" s="24" t="s">
        <v>510</v>
      </c>
      <c r="I7444" s="24" t="s">
        <v>511</v>
      </c>
      <c r="J7444" s="27" t="s">
        <v>1</v>
      </c>
      <c r="K7444" s="28">
        <v>49.06</v>
      </c>
      <c r="L7444" s="28">
        <v>0</v>
      </c>
    </row>
    <row r="7445" spans="1:12" x14ac:dyDescent="0.25">
      <c r="A7445" s="24" t="s">
        <v>3305</v>
      </c>
      <c r="B7445" s="26">
        <v>2015</v>
      </c>
      <c r="C7445" s="24">
        <v>9</v>
      </c>
      <c r="D7445" s="24" t="s">
        <v>1886</v>
      </c>
      <c r="E7445" s="26">
        <v>177</v>
      </c>
      <c r="F7445" s="24">
        <v>6290</v>
      </c>
      <c r="G7445" s="26" t="s">
        <v>9597</v>
      </c>
      <c r="H7445" s="24" t="s">
        <v>338</v>
      </c>
      <c r="I7445" s="24" t="s">
        <v>339</v>
      </c>
      <c r="J7445" s="27" t="s">
        <v>1</v>
      </c>
      <c r="K7445" s="28">
        <v>52.16</v>
      </c>
      <c r="L7445" s="28">
        <v>0</v>
      </c>
    </row>
    <row r="7446" spans="1:12" x14ac:dyDescent="0.25">
      <c r="A7446" s="24" t="s">
        <v>3305</v>
      </c>
      <c r="B7446" s="26">
        <v>2015</v>
      </c>
      <c r="C7446" s="24">
        <v>9</v>
      </c>
      <c r="D7446" s="24" t="s">
        <v>1886</v>
      </c>
      <c r="E7446" s="26">
        <v>177</v>
      </c>
      <c r="F7446" s="24">
        <v>6291</v>
      </c>
      <c r="G7446" s="26" t="s">
        <v>9598</v>
      </c>
      <c r="H7446" s="24" t="s">
        <v>126</v>
      </c>
      <c r="I7446" s="24" t="s">
        <v>127</v>
      </c>
      <c r="J7446" s="27" t="s">
        <v>1</v>
      </c>
      <c r="K7446" s="28">
        <v>26.08</v>
      </c>
      <c r="L7446" s="28">
        <v>0</v>
      </c>
    </row>
    <row r="7447" spans="1:12" x14ac:dyDescent="0.25">
      <c r="A7447" s="24" t="s">
        <v>3305</v>
      </c>
      <c r="B7447" s="26">
        <v>2015</v>
      </c>
      <c r="C7447" s="24">
        <v>9</v>
      </c>
      <c r="D7447" s="24" t="s">
        <v>1886</v>
      </c>
      <c r="E7447" s="26">
        <v>177</v>
      </c>
      <c r="F7447" s="24">
        <v>6292</v>
      </c>
      <c r="G7447" s="26" t="s">
        <v>9599</v>
      </c>
      <c r="H7447" s="24" t="s">
        <v>992</v>
      </c>
      <c r="I7447" s="24" t="s">
        <v>993</v>
      </c>
      <c r="J7447" s="27" t="s">
        <v>1</v>
      </c>
      <c r="K7447" s="28">
        <v>26.08</v>
      </c>
      <c r="L7447" s="28">
        <v>0</v>
      </c>
    </row>
    <row r="7448" spans="1:12" x14ac:dyDescent="0.25">
      <c r="A7448" s="24" t="s">
        <v>3305</v>
      </c>
      <c r="B7448" s="26">
        <v>2015</v>
      </c>
      <c r="C7448" s="24">
        <v>9</v>
      </c>
      <c r="D7448" s="24" t="s">
        <v>1886</v>
      </c>
      <c r="E7448" s="26">
        <v>177</v>
      </c>
      <c r="F7448" s="24">
        <v>6293</v>
      </c>
      <c r="G7448" s="26" t="s">
        <v>9600</v>
      </c>
      <c r="H7448" s="24" t="s">
        <v>1436</v>
      </c>
      <c r="I7448" s="24" t="s">
        <v>1437</v>
      </c>
      <c r="J7448" s="27" t="s">
        <v>1</v>
      </c>
      <c r="K7448" s="28">
        <v>39.119999999999997</v>
      </c>
      <c r="L7448" s="28">
        <v>0</v>
      </c>
    </row>
    <row r="7449" spans="1:12" x14ac:dyDescent="0.25">
      <c r="A7449" s="24" t="s">
        <v>3305</v>
      </c>
      <c r="B7449" s="26">
        <v>2015</v>
      </c>
      <c r="C7449" s="24">
        <v>9</v>
      </c>
      <c r="D7449" s="24" t="s">
        <v>1886</v>
      </c>
      <c r="E7449" s="26">
        <v>177</v>
      </c>
      <c r="F7449" s="24">
        <v>6294</v>
      </c>
      <c r="G7449" s="26" t="s">
        <v>9601</v>
      </c>
      <c r="H7449" s="24" t="s">
        <v>1014</v>
      </c>
      <c r="I7449" s="24" t="s">
        <v>1015</v>
      </c>
      <c r="J7449" s="27" t="s">
        <v>1</v>
      </c>
      <c r="K7449" s="28">
        <v>13.04</v>
      </c>
      <c r="L7449" s="28">
        <v>0</v>
      </c>
    </row>
    <row r="7450" spans="1:12" x14ac:dyDescent="0.25">
      <c r="A7450" s="24" t="s">
        <v>3305</v>
      </c>
      <c r="B7450" s="26">
        <v>2015</v>
      </c>
      <c r="C7450" s="24">
        <v>9</v>
      </c>
      <c r="D7450" s="24" t="s">
        <v>1886</v>
      </c>
      <c r="E7450" s="26">
        <v>177</v>
      </c>
      <c r="F7450" s="24">
        <v>6295</v>
      </c>
      <c r="G7450" s="26" t="s">
        <v>9602</v>
      </c>
      <c r="H7450" s="24" t="s">
        <v>1140</v>
      </c>
      <c r="I7450" s="24" t="s">
        <v>1141</v>
      </c>
      <c r="J7450" s="27" t="s">
        <v>1</v>
      </c>
      <c r="K7450" s="28">
        <v>39.119999999999997</v>
      </c>
      <c r="L7450" s="28">
        <v>0</v>
      </c>
    </row>
    <row r="7451" spans="1:12" x14ac:dyDescent="0.25">
      <c r="A7451" s="24" t="s">
        <v>3305</v>
      </c>
      <c r="B7451" s="26">
        <v>2015</v>
      </c>
      <c r="C7451" s="24">
        <v>9</v>
      </c>
      <c r="D7451" s="24" t="s">
        <v>1886</v>
      </c>
      <c r="E7451" s="26">
        <v>177</v>
      </c>
      <c r="F7451" s="24">
        <v>4078</v>
      </c>
      <c r="G7451" s="26" t="s">
        <v>7385</v>
      </c>
      <c r="H7451" s="24" t="s">
        <v>1496</v>
      </c>
      <c r="I7451" s="24" t="s">
        <v>1497</v>
      </c>
      <c r="J7451" s="27" t="s">
        <v>1</v>
      </c>
      <c r="K7451" s="28">
        <v>13.04</v>
      </c>
      <c r="L7451" s="28">
        <v>0</v>
      </c>
    </row>
    <row r="7452" spans="1:12" x14ac:dyDescent="0.25">
      <c r="A7452" s="24" t="s">
        <v>3305</v>
      </c>
      <c r="B7452" s="26">
        <v>2015</v>
      </c>
      <c r="C7452" s="24">
        <v>9</v>
      </c>
      <c r="D7452" s="24" t="s">
        <v>1886</v>
      </c>
      <c r="E7452" s="26">
        <v>177</v>
      </c>
      <c r="F7452" s="24">
        <v>6296</v>
      </c>
      <c r="G7452" s="26" t="s">
        <v>9603</v>
      </c>
      <c r="H7452" s="24" t="s">
        <v>484</v>
      </c>
      <c r="I7452" s="24" t="s">
        <v>485</v>
      </c>
      <c r="J7452" s="27" t="s">
        <v>1</v>
      </c>
      <c r="K7452" s="28">
        <v>13.04</v>
      </c>
      <c r="L7452" s="28">
        <v>0</v>
      </c>
    </row>
    <row r="7453" spans="1:12" x14ac:dyDescent="0.25">
      <c r="A7453" s="24" t="s">
        <v>3305</v>
      </c>
      <c r="B7453" s="26">
        <v>2015</v>
      </c>
      <c r="C7453" s="24">
        <v>9</v>
      </c>
      <c r="D7453" s="24" t="s">
        <v>1886</v>
      </c>
      <c r="E7453" s="26">
        <v>177</v>
      </c>
      <c r="F7453" s="24">
        <v>6297</v>
      </c>
      <c r="G7453" s="26" t="s">
        <v>9604</v>
      </c>
      <c r="H7453" s="24" t="s">
        <v>1336</v>
      </c>
      <c r="I7453" s="24" t="s">
        <v>1337</v>
      </c>
      <c r="J7453" s="27" t="s">
        <v>1</v>
      </c>
      <c r="K7453" s="28">
        <v>13.04</v>
      </c>
      <c r="L7453" s="28">
        <v>0</v>
      </c>
    </row>
    <row r="7454" spans="1:12" x14ac:dyDescent="0.25">
      <c r="A7454" s="24" t="s">
        <v>3305</v>
      </c>
      <c r="B7454" s="26">
        <v>2015</v>
      </c>
      <c r="C7454" s="24">
        <v>9</v>
      </c>
      <c r="D7454" s="24" t="s">
        <v>1886</v>
      </c>
      <c r="E7454" s="26">
        <v>177</v>
      </c>
      <c r="F7454" s="24">
        <v>59</v>
      </c>
      <c r="G7454" s="26" t="s">
        <v>3366</v>
      </c>
      <c r="H7454" s="24" t="s">
        <v>126</v>
      </c>
      <c r="I7454" s="24" t="s">
        <v>127</v>
      </c>
      <c r="J7454" s="27" t="s">
        <v>1</v>
      </c>
      <c r="K7454" s="28">
        <v>26.08</v>
      </c>
      <c r="L7454" s="28">
        <v>0</v>
      </c>
    </row>
    <row r="7455" spans="1:12" x14ac:dyDescent="0.25">
      <c r="A7455" s="24" t="s">
        <v>3305</v>
      </c>
      <c r="B7455" s="26">
        <v>2015</v>
      </c>
      <c r="C7455" s="24">
        <v>9</v>
      </c>
      <c r="D7455" s="24" t="s">
        <v>1886</v>
      </c>
      <c r="E7455" s="26">
        <v>177</v>
      </c>
      <c r="F7455" s="24">
        <v>6298</v>
      </c>
      <c r="G7455" s="26" t="s">
        <v>9605</v>
      </c>
      <c r="H7455" s="24" t="s">
        <v>126</v>
      </c>
      <c r="I7455" s="24" t="s">
        <v>127</v>
      </c>
      <c r="J7455" s="27" t="s">
        <v>1</v>
      </c>
      <c r="K7455" s="28">
        <v>13.04</v>
      </c>
      <c r="L7455" s="28">
        <v>0</v>
      </c>
    </row>
    <row r="7456" spans="1:12" x14ac:dyDescent="0.25">
      <c r="A7456" s="24" t="s">
        <v>3305</v>
      </c>
      <c r="B7456" s="26">
        <v>2015</v>
      </c>
      <c r="C7456" s="24">
        <v>9</v>
      </c>
      <c r="D7456" s="24" t="s">
        <v>1886</v>
      </c>
      <c r="E7456" s="26">
        <v>177</v>
      </c>
      <c r="F7456" s="24">
        <v>6299</v>
      </c>
      <c r="G7456" s="26" t="s">
        <v>9606</v>
      </c>
      <c r="H7456" s="24" t="s">
        <v>1516</v>
      </c>
      <c r="I7456" s="24" t="s">
        <v>1517</v>
      </c>
      <c r="J7456" s="27" t="s">
        <v>1</v>
      </c>
      <c r="K7456" s="28">
        <v>13.04</v>
      </c>
      <c r="L7456" s="28">
        <v>0</v>
      </c>
    </row>
    <row r="7457" spans="1:12" x14ac:dyDescent="0.25">
      <c r="A7457" s="24" t="s">
        <v>3305</v>
      </c>
      <c r="B7457" s="26">
        <v>2015</v>
      </c>
      <c r="C7457" s="24">
        <v>9</v>
      </c>
      <c r="D7457" s="24" t="s">
        <v>1886</v>
      </c>
      <c r="E7457" s="26">
        <v>177</v>
      </c>
      <c r="F7457" s="24">
        <v>6300</v>
      </c>
      <c r="G7457" s="26" t="s">
        <v>9607</v>
      </c>
      <c r="H7457" s="24" t="s">
        <v>126</v>
      </c>
      <c r="I7457" s="24" t="s">
        <v>127</v>
      </c>
      <c r="J7457" s="27" t="s">
        <v>1</v>
      </c>
      <c r="K7457" s="28">
        <v>26.08</v>
      </c>
      <c r="L7457" s="28">
        <v>0</v>
      </c>
    </row>
    <row r="7458" spans="1:12" x14ac:dyDescent="0.25">
      <c r="A7458" s="24" t="s">
        <v>3305</v>
      </c>
      <c r="B7458" s="26">
        <v>2015</v>
      </c>
      <c r="C7458" s="24">
        <v>9</v>
      </c>
      <c r="D7458" s="24" t="s">
        <v>1886</v>
      </c>
      <c r="E7458" s="26">
        <v>177</v>
      </c>
      <c r="F7458" s="24">
        <v>6301</v>
      </c>
      <c r="G7458" s="26" t="s">
        <v>9608</v>
      </c>
      <c r="H7458" s="24" t="s">
        <v>65</v>
      </c>
      <c r="I7458" s="24" t="s">
        <v>66</v>
      </c>
      <c r="J7458" s="27" t="s">
        <v>1</v>
      </c>
      <c r="K7458" s="28">
        <v>13.04</v>
      </c>
      <c r="L7458" s="28">
        <v>0</v>
      </c>
    </row>
    <row r="7459" spans="1:12" x14ac:dyDescent="0.25">
      <c r="A7459" s="24" t="s">
        <v>3305</v>
      </c>
      <c r="B7459" s="26">
        <v>2015</v>
      </c>
      <c r="C7459" s="24">
        <v>9</v>
      </c>
      <c r="D7459" s="24" t="s">
        <v>1886</v>
      </c>
      <c r="E7459" s="26">
        <v>177</v>
      </c>
      <c r="F7459" s="24">
        <v>6302</v>
      </c>
      <c r="G7459" s="26" t="s">
        <v>9609</v>
      </c>
      <c r="H7459" s="24" t="s">
        <v>792</v>
      </c>
      <c r="I7459" s="24" t="s">
        <v>793</v>
      </c>
      <c r="J7459" s="27" t="s">
        <v>1</v>
      </c>
      <c r="K7459" s="28">
        <v>26.08</v>
      </c>
      <c r="L7459" s="28">
        <v>0</v>
      </c>
    </row>
    <row r="7460" spans="1:12" x14ac:dyDescent="0.25">
      <c r="A7460" s="24" t="s">
        <v>3305</v>
      </c>
      <c r="B7460" s="26">
        <v>2015</v>
      </c>
      <c r="C7460" s="24">
        <v>9</v>
      </c>
      <c r="D7460" s="24" t="s">
        <v>1886</v>
      </c>
      <c r="E7460" s="26">
        <v>177</v>
      </c>
      <c r="F7460" s="24">
        <v>6303</v>
      </c>
      <c r="G7460" s="26" t="s">
        <v>9610</v>
      </c>
      <c r="H7460" s="24" t="s">
        <v>1526</v>
      </c>
      <c r="I7460" s="24" t="s">
        <v>1527</v>
      </c>
      <c r="J7460" s="27" t="s">
        <v>1</v>
      </c>
      <c r="K7460" s="28">
        <v>13.04</v>
      </c>
      <c r="L7460" s="28">
        <v>0</v>
      </c>
    </row>
    <row r="7461" spans="1:12" x14ac:dyDescent="0.25">
      <c r="A7461" s="24" t="s">
        <v>3305</v>
      </c>
      <c r="B7461" s="26">
        <v>2015</v>
      </c>
      <c r="C7461" s="24">
        <v>9</v>
      </c>
      <c r="D7461" s="24" t="s">
        <v>1886</v>
      </c>
      <c r="E7461" s="26">
        <v>177</v>
      </c>
      <c r="F7461" s="24">
        <v>1901</v>
      </c>
      <c r="G7461" s="26" t="s">
        <v>5208</v>
      </c>
      <c r="H7461" s="24" t="s">
        <v>992</v>
      </c>
      <c r="I7461" s="24" t="s">
        <v>993</v>
      </c>
      <c r="J7461" s="27" t="s">
        <v>1</v>
      </c>
      <c r="K7461" s="28">
        <v>39.119999999999997</v>
      </c>
      <c r="L7461" s="28">
        <v>0</v>
      </c>
    </row>
    <row r="7462" spans="1:12" x14ac:dyDescent="0.25">
      <c r="A7462" s="24" t="s">
        <v>3305</v>
      </c>
      <c r="B7462" s="26">
        <v>2015</v>
      </c>
      <c r="C7462" s="24">
        <v>9</v>
      </c>
      <c r="D7462" s="24" t="s">
        <v>1886</v>
      </c>
      <c r="E7462" s="26">
        <v>177</v>
      </c>
      <c r="F7462" s="24">
        <v>1209</v>
      </c>
      <c r="G7462" s="26" t="s">
        <v>4516</v>
      </c>
      <c r="H7462" s="24" t="s">
        <v>1504</v>
      </c>
      <c r="I7462" s="24" t="s">
        <v>1505</v>
      </c>
      <c r="J7462" s="27" t="s">
        <v>1</v>
      </c>
      <c r="K7462" s="28">
        <v>13.04</v>
      </c>
      <c r="L7462" s="28">
        <v>0</v>
      </c>
    </row>
    <row r="7463" spans="1:12" x14ac:dyDescent="0.25">
      <c r="A7463" s="24" t="s">
        <v>3305</v>
      </c>
      <c r="B7463" s="26">
        <v>2015</v>
      </c>
      <c r="C7463" s="24">
        <v>9</v>
      </c>
      <c r="D7463" s="24" t="s">
        <v>1886</v>
      </c>
      <c r="E7463" s="26">
        <v>177</v>
      </c>
      <c r="F7463" s="24">
        <v>6304</v>
      </c>
      <c r="G7463" s="26" t="s">
        <v>9611</v>
      </c>
      <c r="H7463" s="24" t="s">
        <v>184</v>
      </c>
      <c r="I7463" s="24" t="s">
        <v>185</v>
      </c>
      <c r="J7463" s="27" t="s">
        <v>1</v>
      </c>
      <c r="K7463" s="28">
        <v>26.08</v>
      </c>
      <c r="L7463" s="28">
        <v>0</v>
      </c>
    </row>
    <row r="7464" spans="1:12" x14ac:dyDescent="0.25">
      <c r="A7464" s="24" t="s">
        <v>3305</v>
      </c>
      <c r="B7464" s="26">
        <v>2015</v>
      </c>
      <c r="C7464" s="24">
        <v>9</v>
      </c>
      <c r="D7464" s="24" t="s">
        <v>1886</v>
      </c>
      <c r="E7464" s="26">
        <v>177</v>
      </c>
      <c r="F7464" s="24">
        <v>6305</v>
      </c>
      <c r="G7464" s="26" t="s">
        <v>9612</v>
      </c>
      <c r="H7464" s="24" t="s">
        <v>1336</v>
      </c>
      <c r="I7464" s="24" t="s">
        <v>1337</v>
      </c>
      <c r="J7464" s="27" t="s">
        <v>1</v>
      </c>
      <c r="K7464" s="28">
        <v>26.08</v>
      </c>
      <c r="L7464" s="28">
        <v>0</v>
      </c>
    </row>
    <row r="7465" spans="1:12" x14ac:dyDescent="0.25">
      <c r="A7465" s="24" t="s">
        <v>3305</v>
      </c>
      <c r="B7465" s="26">
        <v>2015</v>
      </c>
      <c r="C7465" s="24">
        <v>9</v>
      </c>
      <c r="D7465" s="24" t="s">
        <v>1886</v>
      </c>
      <c r="E7465" s="26">
        <v>177</v>
      </c>
      <c r="F7465" s="24">
        <v>6306</v>
      </c>
      <c r="G7465" s="26" t="s">
        <v>9613</v>
      </c>
      <c r="H7465" s="24" t="s">
        <v>1893</v>
      </c>
      <c r="I7465" s="24" t="s">
        <v>1894</v>
      </c>
      <c r="J7465" s="27" t="s">
        <v>1</v>
      </c>
      <c r="K7465" s="28">
        <v>39.119999999999997</v>
      </c>
      <c r="L7465" s="28">
        <v>0</v>
      </c>
    </row>
    <row r="7466" spans="1:12" x14ac:dyDescent="0.25">
      <c r="A7466" s="24" t="s">
        <v>3305</v>
      </c>
      <c r="B7466" s="26">
        <v>2015</v>
      </c>
      <c r="C7466" s="24">
        <v>9</v>
      </c>
      <c r="D7466" s="24" t="s">
        <v>1886</v>
      </c>
      <c r="E7466" s="26">
        <v>177</v>
      </c>
      <c r="F7466" s="24">
        <v>6307</v>
      </c>
      <c r="G7466" s="26" t="s">
        <v>9614</v>
      </c>
      <c r="H7466" s="24" t="s">
        <v>1514</v>
      </c>
      <c r="I7466" s="24" t="s">
        <v>1515</v>
      </c>
      <c r="J7466" s="27" t="s">
        <v>1</v>
      </c>
      <c r="K7466" s="28">
        <v>26.08</v>
      </c>
      <c r="L7466" s="28">
        <v>0</v>
      </c>
    </row>
    <row r="7467" spans="1:12" x14ac:dyDescent="0.25">
      <c r="A7467" s="24" t="s">
        <v>3305</v>
      </c>
      <c r="B7467" s="26">
        <v>2015</v>
      </c>
      <c r="C7467" s="24">
        <v>9</v>
      </c>
      <c r="D7467" s="24" t="s">
        <v>1886</v>
      </c>
      <c r="E7467" s="26">
        <v>177</v>
      </c>
      <c r="F7467" s="24">
        <v>6308</v>
      </c>
      <c r="G7467" s="26" t="s">
        <v>9615</v>
      </c>
      <c r="H7467" s="24" t="s">
        <v>126</v>
      </c>
      <c r="I7467" s="24" t="s">
        <v>127</v>
      </c>
      <c r="J7467" s="27" t="s">
        <v>1</v>
      </c>
      <c r="K7467" s="28">
        <v>26.08</v>
      </c>
      <c r="L7467" s="28">
        <v>0</v>
      </c>
    </row>
    <row r="7468" spans="1:12" x14ac:dyDescent="0.25">
      <c r="A7468" s="24" t="s">
        <v>3305</v>
      </c>
      <c r="B7468" s="26">
        <v>2015</v>
      </c>
      <c r="C7468" s="24">
        <v>9</v>
      </c>
      <c r="D7468" s="24" t="s">
        <v>1886</v>
      </c>
      <c r="E7468" s="26">
        <v>177</v>
      </c>
      <c r="F7468" s="24">
        <v>6309</v>
      </c>
      <c r="G7468" s="26" t="s">
        <v>9616</v>
      </c>
      <c r="H7468" s="24" t="s">
        <v>1336</v>
      </c>
      <c r="I7468" s="24" t="s">
        <v>1337</v>
      </c>
      <c r="J7468" s="27" t="s">
        <v>1</v>
      </c>
      <c r="K7468" s="28">
        <v>13.04</v>
      </c>
      <c r="L7468" s="28">
        <v>0</v>
      </c>
    </row>
    <row r="7469" spans="1:12" x14ac:dyDescent="0.25">
      <c r="A7469" s="24" t="s">
        <v>3305</v>
      </c>
      <c r="B7469" s="26">
        <v>2015</v>
      </c>
      <c r="C7469" s="24">
        <v>9</v>
      </c>
      <c r="D7469" s="24" t="s">
        <v>1886</v>
      </c>
      <c r="E7469" s="26">
        <v>177</v>
      </c>
      <c r="F7469" s="24">
        <v>6310</v>
      </c>
      <c r="G7469" s="26" t="s">
        <v>9617</v>
      </c>
      <c r="H7469" s="24" t="s">
        <v>126</v>
      </c>
      <c r="I7469" s="24" t="s">
        <v>127</v>
      </c>
      <c r="J7469" s="27" t="s">
        <v>1</v>
      </c>
      <c r="K7469" s="28">
        <v>13.04</v>
      </c>
      <c r="L7469" s="28">
        <v>0</v>
      </c>
    </row>
    <row r="7470" spans="1:12" x14ac:dyDescent="0.25">
      <c r="A7470" s="24" t="s">
        <v>3305</v>
      </c>
      <c r="B7470" s="26">
        <v>2015</v>
      </c>
      <c r="C7470" s="24">
        <v>9</v>
      </c>
      <c r="D7470" s="24" t="s">
        <v>1886</v>
      </c>
      <c r="E7470" s="26">
        <v>177</v>
      </c>
      <c r="F7470" s="24">
        <v>6311</v>
      </c>
      <c r="G7470" s="26" t="s">
        <v>9618</v>
      </c>
      <c r="H7470" s="24" t="s">
        <v>1520</v>
      </c>
      <c r="I7470" s="24" t="s">
        <v>1521</v>
      </c>
      <c r="J7470" s="27" t="s">
        <v>1</v>
      </c>
      <c r="K7470" s="28">
        <v>26.08</v>
      </c>
      <c r="L7470" s="28">
        <v>0</v>
      </c>
    </row>
    <row r="7471" spans="1:12" x14ac:dyDescent="0.25">
      <c r="A7471" s="24" t="s">
        <v>3305</v>
      </c>
      <c r="B7471" s="26">
        <v>2015</v>
      </c>
      <c r="C7471" s="24">
        <v>9</v>
      </c>
      <c r="D7471" s="24" t="s">
        <v>1886</v>
      </c>
      <c r="E7471" s="26">
        <v>177</v>
      </c>
      <c r="F7471" s="24">
        <v>6312</v>
      </c>
      <c r="G7471" s="26" t="s">
        <v>9619</v>
      </c>
      <c r="H7471" s="24" t="s">
        <v>426</v>
      </c>
      <c r="I7471" s="24" t="s">
        <v>427</v>
      </c>
      <c r="J7471" s="27" t="s">
        <v>1</v>
      </c>
      <c r="K7471" s="28">
        <v>22.98</v>
      </c>
      <c r="L7471" s="28">
        <v>0</v>
      </c>
    </row>
    <row r="7472" spans="1:12" x14ac:dyDescent="0.25">
      <c r="A7472" s="24" t="s">
        <v>3305</v>
      </c>
      <c r="B7472" s="26">
        <v>2015</v>
      </c>
      <c r="C7472" s="24">
        <v>9</v>
      </c>
      <c r="D7472" s="24" t="s">
        <v>1886</v>
      </c>
      <c r="E7472" s="26">
        <v>177</v>
      </c>
      <c r="F7472" s="24">
        <v>6313</v>
      </c>
      <c r="G7472" s="26" t="s">
        <v>9620</v>
      </c>
      <c r="H7472" s="24" t="s">
        <v>1336</v>
      </c>
      <c r="I7472" s="24" t="s">
        <v>1337</v>
      </c>
      <c r="J7472" s="27" t="s">
        <v>1</v>
      </c>
      <c r="K7472" s="28">
        <v>26.08</v>
      </c>
      <c r="L7472" s="28">
        <v>0</v>
      </c>
    </row>
    <row r="7473" spans="1:12" x14ac:dyDescent="0.25">
      <c r="A7473" s="24" t="s">
        <v>3305</v>
      </c>
      <c r="B7473" s="26">
        <v>2015</v>
      </c>
      <c r="C7473" s="24">
        <v>9</v>
      </c>
      <c r="D7473" s="24" t="s">
        <v>1886</v>
      </c>
      <c r="E7473" s="26">
        <v>177</v>
      </c>
      <c r="F7473" s="24">
        <v>6314</v>
      </c>
      <c r="G7473" s="26" t="s">
        <v>9621</v>
      </c>
      <c r="H7473" s="24" t="s">
        <v>992</v>
      </c>
      <c r="I7473" s="24" t="s">
        <v>993</v>
      </c>
      <c r="J7473" s="27" t="s">
        <v>1</v>
      </c>
      <c r="K7473" s="28">
        <v>13.04</v>
      </c>
      <c r="L7473" s="28">
        <v>0</v>
      </c>
    </row>
    <row r="7474" spans="1:12" x14ac:dyDescent="0.25">
      <c r="A7474" s="24" t="s">
        <v>3305</v>
      </c>
      <c r="B7474" s="26">
        <v>2015</v>
      </c>
      <c r="C7474" s="24">
        <v>9</v>
      </c>
      <c r="D7474" s="24" t="s">
        <v>1886</v>
      </c>
      <c r="E7474" s="26">
        <v>177</v>
      </c>
      <c r="F7474" s="24">
        <v>6315</v>
      </c>
      <c r="G7474" s="26" t="s">
        <v>9622</v>
      </c>
      <c r="H7474" s="24" t="s">
        <v>1716</v>
      </c>
      <c r="I7474" s="24" t="s">
        <v>1717</v>
      </c>
      <c r="J7474" s="27" t="s">
        <v>1</v>
      </c>
      <c r="K7474" s="28">
        <v>26.08</v>
      </c>
      <c r="L7474" s="28">
        <v>0</v>
      </c>
    </row>
    <row r="7475" spans="1:12" x14ac:dyDescent="0.25">
      <c r="A7475" s="24" t="s">
        <v>3305</v>
      </c>
      <c r="B7475" s="26">
        <v>2015</v>
      </c>
      <c r="C7475" s="24">
        <v>9</v>
      </c>
      <c r="D7475" s="24" t="s">
        <v>1886</v>
      </c>
      <c r="E7475" s="26">
        <v>177</v>
      </c>
      <c r="F7475" s="24">
        <v>6316</v>
      </c>
      <c r="G7475" s="26" t="s">
        <v>9623</v>
      </c>
      <c r="H7475" s="24" t="s">
        <v>528</v>
      </c>
      <c r="I7475" s="24" t="s">
        <v>529</v>
      </c>
      <c r="J7475" s="27" t="s">
        <v>1</v>
      </c>
      <c r="K7475" s="28">
        <v>13.04</v>
      </c>
      <c r="L7475" s="28">
        <v>0</v>
      </c>
    </row>
    <row r="7476" spans="1:12" x14ac:dyDescent="0.25">
      <c r="A7476" s="24" t="s">
        <v>3305</v>
      </c>
      <c r="B7476" s="26">
        <v>2015</v>
      </c>
      <c r="C7476" s="24">
        <v>9</v>
      </c>
      <c r="D7476" s="24" t="s">
        <v>1886</v>
      </c>
      <c r="E7476" s="26">
        <v>177</v>
      </c>
      <c r="F7476" s="24">
        <v>6317</v>
      </c>
      <c r="G7476" s="26" t="s">
        <v>9624</v>
      </c>
      <c r="H7476" s="24" t="s">
        <v>772</v>
      </c>
      <c r="I7476" s="24" t="s">
        <v>773</v>
      </c>
      <c r="J7476" s="27" t="s">
        <v>1</v>
      </c>
      <c r="K7476" s="28">
        <v>39.119999999999997</v>
      </c>
      <c r="L7476" s="28">
        <v>0</v>
      </c>
    </row>
    <row r="7477" spans="1:12" x14ac:dyDescent="0.25">
      <c r="A7477" s="24" t="s">
        <v>3305</v>
      </c>
      <c r="B7477" s="26">
        <v>2015</v>
      </c>
      <c r="C7477" s="24">
        <v>9</v>
      </c>
      <c r="D7477" s="24" t="s">
        <v>1886</v>
      </c>
      <c r="E7477" s="26">
        <v>177</v>
      </c>
      <c r="F7477" s="24">
        <v>6318</v>
      </c>
      <c r="G7477" s="26" t="s">
        <v>9625</v>
      </c>
      <c r="H7477" s="24" t="s">
        <v>1336</v>
      </c>
      <c r="I7477" s="24" t="s">
        <v>1337</v>
      </c>
      <c r="J7477" s="27" t="s">
        <v>1</v>
      </c>
      <c r="K7477" s="28">
        <v>13.04</v>
      </c>
      <c r="L7477" s="28">
        <v>0</v>
      </c>
    </row>
    <row r="7478" spans="1:12" x14ac:dyDescent="0.25">
      <c r="A7478" s="24" t="s">
        <v>3305</v>
      </c>
      <c r="B7478" s="26">
        <v>2015</v>
      </c>
      <c r="C7478" s="24">
        <v>9</v>
      </c>
      <c r="D7478" s="24" t="s">
        <v>1886</v>
      </c>
      <c r="E7478" s="26">
        <v>177</v>
      </c>
      <c r="F7478" s="24">
        <v>6319</v>
      </c>
      <c r="G7478" s="26" t="s">
        <v>9626</v>
      </c>
      <c r="H7478" s="24" t="s">
        <v>192</v>
      </c>
      <c r="I7478" s="24" t="s">
        <v>193</v>
      </c>
      <c r="J7478" s="27" t="s">
        <v>1</v>
      </c>
      <c r="K7478" s="28">
        <v>39.119999999999997</v>
      </c>
      <c r="L7478" s="28">
        <v>0</v>
      </c>
    </row>
    <row r="7479" spans="1:12" x14ac:dyDescent="0.25">
      <c r="A7479" s="24" t="s">
        <v>3305</v>
      </c>
      <c r="B7479" s="26">
        <v>2015</v>
      </c>
      <c r="C7479" s="24">
        <v>9</v>
      </c>
      <c r="D7479" s="24" t="s">
        <v>1886</v>
      </c>
      <c r="E7479" s="26">
        <v>177</v>
      </c>
      <c r="F7479" s="24">
        <v>6320</v>
      </c>
      <c r="G7479" s="26" t="s">
        <v>9627</v>
      </c>
      <c r="H7479" s="24" t="s">
        <v>67</v>
      </c>
      <c r="I7479" s="24" t="s">
        <v>68</v>
      </c>
      <c r="J7479" s="27" t="s">
        <v>1</v>
      </c>
      <c r="K7479" s="28">
        <v>13.04</v>
      </c>
      <c r="L7479" s="28">
        <v>0</v>
      </c>
    </row>
    <row r="7480" spans="1:12" x14ac:dyDescent="0.25">
      <c r="A7480" s="24" t="s">
        <v>3305</v>
      </c>
      <c r="B7480" s="26">
        <v>2015</v>
      </c>
      <c r="C7480" s="24">
        <v>9</v>
      </c>
      <c r="D7480" s="24" t="s">
        <v>1886</v>
      </c>
      <c r="E7480" s="26">
        <v>177</v>
      </c>
      <c r="F7480" s="24">
        <v>6321</v>
      </c>
      <c r="G7480" s="26" t="s">
        <v>9628</v>
      </c>
      <c r="H7480" s="24" t="s">
        <v>65</v>
      </c>
      <c r="I7480" s="24" t="s">
        <v>66</v>
      </c>
      <c r="J7480" s="27" t="s">
        <v>1</v>
      </c>
      <c r="K7480" s="28">
        <v>13.04</v>
      </c>
      <c r="L7480" s="28">
        <v>0</v>
      </c>
    </row>
    <row r="7481" spans="1:12" x14ac:dyDescent="0.25">
      <c r="A7481" s="24" t="s">
        <v>3305</v>
      </c>
      <c r="B7481" s="26">
        <v>2015</v>
      </c>
      <c r="C7481" s="24">
        <v>9</v>
      </c>
      <c r="D7481" s="24" t="s">
        <v>1886</v>
      </c>
      <c r="E7481" s="26">
        <v>177</v>
      </c>
      <c r="F7481" s="24">
        <v>6322</v>
      </c>
      <c r="G7481" s="26" t="s">
        <v>9629</v>
      </c>
      <c r="H7481" s="24" t="s">
        <v>368</v>
      </c>
      <c r="I7481" s="24" t="s">
        <v>369</v>
      </c>
      <c r="J7481" s="27" t="s">
        <v>1</v>
      </c>
      <c r="K7481" s="28">
        <v>13.04</v>
      </c>
      <c r="L7481" s="28">
        <v>0</v>
      </c>
    </row>
    <row r="7482" spans="1:12" x14ac:dyDescent="0.25">
      <c r="A7482" s="24" t="s">
        <v>3305</v>
      </c>
      <c r="B7482" s="26">
        <v>2015</v>
      </c>
      <c r="C7482" s="24">
        <v>9</v>
      </c>
      <c r="D7482" s="24" t="s">
        <v>1886</v>
      </c>
      <c r="E7482" s="26">
        <v>177</v>
      </c>
      <c r="F7482" s="24">
        <v>2103</v>
      </c>
      <c r="G7482" s="26" t="s">
        <v>5410</v>
      </c>
      <c r="H7482" s="24" t="s">
        <v>1520</v>
      </c>
      <c r="I7482" s="24" t="s">
        <v>1521</v>
      </c>
      <c r="J7482" s="27" t="s">
        <v>1</v>
      </c>
      <c r="K7482" s="28">
        <v>13.04</v>
      </c>
      <c r="L7482" s="28">
        <v>0</v>
      </c>
    </row>
    <row r="7483" spans="1:12" x14ac:dyDescent="0.25">
      <c r="A7483" s="24" t="s">
        <v>3305</v>
      </c>
      <c r="B7483" s="26">
        <v>2015</v>
      </c>
      <c r="C7483" s="24">
        <v>9</v>
      </c>
      <c r="D7483" s="24" t="s">
        <v>1886</v>
      </c>
      <c r="E7483" s="26">
        <v>177</v>
      </c>
      <c r="F7483" s="24">
        <v>6323</v>
      </c>
      <c r="G7483" s="26" t="s">
        <v>9630</v>
      </c>
      <c r="H7483" s="24" t="s">
        <v>992</v>
      </c>
      <c r="I7483" s="24" t="s">
        <v>993</v>
      </c>
      <c r="J7483" s="27" t="s">
        <v>1</v>
      </c>
      <c r="K7483" s="28">
        <v>26.08</v>
      </c>
      <c r="L7483" s="28">
        <v>0</v>
      </c>
    </row>
    <row r="7484" spans="1:12" x14ac:dyDescent="0.25">
      <c r="A7484" s="24" t="s">
        <v>3305</v>
      </c>
      <c r="B7484" s="26">
        <v>2015</v>
      </c>
      <c r="C7484" s="24">
        <v>9</v>
      </c>
      <c r="D7484" s="24" t="s">
        <v>1886</v>
      </c>
      <c r="E7484" s="26">
        <v>177</v>
      </c>
      <c r="F7484" s="24">
        <v>6324</v>
      </c>
      <c r="G7484" s="26" t="s">
        <v>9631</v>
      </c>
      <c r="H7484" s="24" t="s">
        <v>1897</v>
      </c>
      <c r="I7484" s="24" t="s">
        <v>1898</v>
      </c>
      <c r="J7484" s="27" t="s">
        <v>1</v>
      </c>
      <c r="K7484" s="28">
        <v>13.04</v>
      </c>
      <c r="L7484" s="28">
        <v>0</v>
      </c>
    </row>
    <row r="7485" spans="1:12" x14ac:dyDescent="0.25">
      <c r="A7485" s="24" t="s">
        <v>3305</v>
      </c>
      <c r="B7485" s="26">
        <v>2015</v>
      </c>
      <c r="C7485" s="24">
        <v>9</v>
      </c>
      <c r="D7485" s="24" t="s">
        <v>1886</v>
      </c>
      <c r="E7485" s="26">
        <v>177</v>
      </c>
      <c r="F7485" s="24">
        <v>4081</v>
      </c>
      <c r="G7485" s="26" t="s">
        <v>7388</v>
      </c>
      <c r="H7485" s="24" t="s">
        <v>1436</v>
      </c>
      <c r="I7485" s="24" t="s">
        <v>1437</v>
      </c>
      <c r="J7485" s="27" t="s">
        <v>1</v>
      </c>
      <c r="K7485" s="28">
        <v>26.08</v>
      </c>
      <c r="L7485" s="28">
        <v>0</v>
      </c>
    </row>
    <row r="7486" spans="1:12" x14ac:dyDescent="0.25">
      <c r="A7486" s="24" t="s">
        <v>3305</v>
      </c>
      <c r="B7486" s="26">
        <v>2015</v>
      </c>
      <c r="C7486" s="24">
        <v>9</v>
      </c>
      <c r="D7486" s="24" t="s">
        <v>1886</v>
      </c>
      <c r="E7486" s="26">
        <v>177</v>
      </c>
      <c r="F7486" s="24">
        <v>6325</v>
      </c>
      <c r="G7486" s="26" t="s">
        <v>9632</v>
      </c>
      <c r="H7486" s="24" t="s">
        <v>362</v>
      </c>
      <c r="I7486" s="24" t="s">
        <v>363</v>
      </c>
      <c r="J7486" s="27" t="s">
        <v>1</v>
      </c>
      <c r="K7486" s="28">
        <v>26.08</v>
      </c>
      <c r="L7486" s="28">
        <v>0</v>
      </c>
    </row>
    <row r="7487" spans="1:12" x14ac:dyDescent="0.25">
      <c r="A7487" s="24" t="s">
        <v>3305</v>
      </c>
      <c r="B7487" s="26">
        <v>2015</v>
      </c>
      <c r="C7487" s="24">
        <v>9</v>
      </c>
      <c r="D7487" s="24" t="s">
        <v>1886</v>
      </c>
      <c r="E7487" s="26">
        <v>177</v>
      </c>
      <c r="F7487" s="24">
        <v>6326</v>
      </c>
      <c r="G7487" s="26" t="s">
        <v>9633</v>
      </c>
      <c r="H7487" s="24" t="s">
        <v>1889</v>
      </c>
      <c r="I7487" s="24" t="s">
        <v>1890</v>
      </c>
      <c r="J7487" s="27" t="s">
        <v>1</v>
      </c>
      <c r="K7487" s="28">
        <v>9.94</v>
      </c>
      <c r="L7487" s="28">
        <v>0</v>
      </c>
    </row>
    <row r="7488" spans="1:12" x14ac:dyDescent="0.25">
      <c r="A7488" s="24" t="s">
        <v>3305</v>
      </c>
      <c r="B7488" s="26">
        <v>2015</v>
      </c>
      <c r="C7488" s="24">
        <v>9</v>
      </c>
      <c r="D7488" s="24" t="s">
        <v>1886</v>
      </c>
      <c r="E7488" s="26">
        <v>178</v>
      </c>
      <c r="F7488" s="24">
        <v>6261</v>
      </c>
      <c r="G7488" s="26" t="s">
        <v>9568</v>
      </c>
      <c r="H7488" s="24" t="s">
        <v>184</v>
      </c>
      <c r="I7488" s="24" t="s">
        <v>185</v>
      </c>
      <c r="J7488" s="27" t="s">
        <v>1</v>
      </c>
      <c r="K7488" s="28">
        <v>26.08</v>
      </c>
      <c r="L7488" s="28">
        <v>0</v>
      </c>
    </row>
    <row r="7489" spans="1:12" x14ac:dyDescent="0.25">
      <c r="A7489" s="24" t="s">
        <v>3305</v>
      </c>
      <c r="B7489" s="26">
        <v>2015</v>
      </c>
      <c r="C7489" s="24">
        <v>9</v>
      </c>
      <c r="D7489" s="24" t="s">
        <v>1886</v>
      </c>
      <c r="E7489" s="26">
        <v>178</v>
      </c>
      <c r="F7489" s="24">
        <v>6327</v>
      </c>
      <c r="G7489" s="26" t="s">
        <v>9634</v>
      </c>
      <c r="H7489" s="24" t="s">
        <v>764</v>
      </c>
      <c r="I7489" s="24" t="s">
        <v>765</v>
      </c>
      <c r="J7489" s="27" t="s">
        <v>1</v>
      </c>
      <c r="K7489" s="28">
        <v>13.04</v>
      </c>
      <c r="L7489" s="28">
        <v>0</v>
      </c>
    </row>
    <row r="7490" spans="1:12" x14ac:dyDescent="0.25">
      <c r="A7490" s="24" t="s">
        <v>3305</v>
      </c>
      <c r="B7490" s="26">
        <v>2015</v>
      </c>
      <c r="C7490" s="24">
        <v>9</v>
      </c>
      <c r="D7490" s="24" t="s">
        <v>1886</v>
      </c>
      <c r="E7490" s="26">
        <v>178</v>
      </c>
      <c r="F7490" s="24">
        <v>6328</v>
      </c>
      <c r="G7490" s="26" t="s">
        <v>9635</v>
      </c>
      <c r="H7490" s="24" t="s">
        <v>1336</v>
      </c>
      <c r="I7490" s="24" t="s">
        <v>1337</v>
      </c>
      <c r="J7490" s="27" t="s">
        <v>1</v>
      </c>
      <c r="K7490" s="28">
        <v>39.119999999999997</v>
      </c>
      <c r="L7490" s="28">
        <v>0</v>
      </c>
    </row>
    <row r="7491" spans="1:12" x14ac:dyDescent="0.25">
      <c r="A7491" s="24" t="s">
        <v>3305</v>
      </c>
      <c r="B7491" s="26">
        <v>2015</v>
      </c>
      <c r="C7491" s="24">
        <v>9</v>
      </c>
      <c r="D7491" s="24" t="s">
        <v>1886</v>
      </c>
      <c r="E7491" s="26">
        <v>178</v>
      </c>
      <c r="F7491" s="24">
        <v>6262</v>
      </c>
      <c r="G7491" s="26" t="s">
        <v>9569</v>
      </c>
      <c r="H7491" s="24" t="s">
        <v>90</v>
      </c>
      <c r="I7491" s="24" t="s">
        <v>91</v>
      </c>
      <c r="J7491" s="27" t="s">
        <v>1</v>
      </c>
      <c r="K7491" s="28">
        <v>39.31</v>
      </c>
      <c r="L7491" s="28">
        <v>0</v>
      </c>
    </row>
    <row r="7492" spans="1:12" x14ac:dyDescent="0.25">
      <c r="A7492" s="24" t="s">
        <v>3305</v>
      </c>
      <c r="B7492" s="26">
        <v>2015</v>
      </c>
      <c r="C7492" s="24">
        <v>9</v>
      </c>
      <c r="D7492" s="24" t="s">
        <v>1886</v>
      </c>
      <c r="E7492" s="26">
        <v>178</v>
      </c>
      <c r="F7492" s="24">
        <v>6329</v>
      </c>
      <c r="G7492" s="26" t="s">
        <v>9636</v>
      </c>
      <c r="H7492" s="24" t="s">
        <v>1336</v>
      </c>
      <c r="I7492" s="24" t="s">
        <v>1337</v>
      </c>
      <c r="J7492" s="27" t="s">
        <v>1</v>
      </c>
      <c r="K7492" s="28">
        <v>39.119999999999997</v>
      </c>
      <c r="L7492" s="28">
        <v>0</v>
      </c>
    </row>
    <row r="7493" spans="1:12" x14ac:dyDescent="0.25">
      <c r="A7493" s="24" t="s">
        <v>3305</v>
      </c>
      <c r="B7493" s="26">
        <v>2015</v>
      </c>
      <c r="C7493" s="24">
        <v>9</v>
      </c>
      <c r="D7493" s="24" t="s">
        <v>1886</v>
      </c>
      <c r="E7493" s="26">
        <v>178</v>
      </c>
      <c r="F7493" s="24">
        <v>185</v>
      </c>
      <c r="G7493" s="26" t="s">
        <v>3492</v>
      </c>
      <c r="H7493" s="24" t="s">
        <v>192</v>
      </c>
      <c r="I7493" s="24" t="s">
        <v>193</v>
      </c>
      <c r="J7493" s="27" t="s">
        <v>1</v>
      </c>
      <c r="K7493" s="28">
        <v>26.08</v>
      </c>
      <c r="L7493" s="28">
        <v>0</v>
      </c>
    </row>
    <row r="7494" spans="1:12" x14ac:dyDescent="0.25">
      <c r="A7494" s="24" t="s">
        <v>3305</v>
      </c>
      <c r="B7494" s="26">
        <v>2015</v>
      </c>
      <c r="C7494" s="24">
        <v>9</v>
      </c>
      <c r="D7494" s="24" t="s">
        <v>1886</v>
      </c>
      <c r="E7494" s="26">
        <v>178</v>
      </c>
      <c r="F7494" s="24">
        <v>6263</v>
      </c>
      <c r="G7494" s="26" t="s">
        <v>9570</v>
      </c>
      <c r="H7494" s="24" t="s">
        <v>764</v>
      </c>
      <c r="I7494" s="24" t="s">
        <v>765</v>
      </c>
      <c r="J7494" s="27" t="s">
        <v>1</v>
      </c>
      <c r="K7494" s="28">
        <v>39.119999999999997</v>
      </c>
      <c r="L7494" s="28">
        <v>0</v>
      </c>
    </row>
    <row r="7495" spans="1:12" x14ac:dyDescent="0.25">
      <c r="A7495" s="24" t="s">
        <v>3305</v>
      </c>
      <c r="B7495" s="26">
        <v>2015</v>
      </c>
      <c r="C7495" s="24">
        <v>9</v>
      </c>
      <c r="D7495" s="24" t="s">
        <v>1886</v>
      </c>
      <c r="E7495" s="26">
        <v>178</v>
      </c>
      <c r="F7495" s="24">
        <v>1194</v>
      </c>
      <c r="G7495" s="26" t="s">
        <v>4501</v>
      </c>
      <c r="H7495" s="24" t="s">
        <v>764</v>
      </c>
      <c r="I7495" s="24" t="s">
        <v>765</v>
      </c>
      <c r="J7495" s="27" t="s">
        <v>1</v>
      </c>
      <c r="K7495" s="28">
        <v>26.08</v>
      </c>
      <c r="L7495" s="28">
        <v>0</v>
      </c>
    </row>
    <row r="7496" spans="1:12" x14ac:dyDescent="0.25">
      <c r="A7496" s="24" t="s">
        <v>3305</v>
      </c>
      <c r="B7496" s="26">
        <v>2015</v>
      </c>
      <c r="C7496" s="24">
        <v>9</v>
      </c>
      <c r="D7496" s="24" t="s">
        <v>1886</v>
      </c>
      <c r="E7496" s="26">
        <v>178</v>
      </c>
      <c r="F7496" s="24">
        <v>6264</v>
      </c>
      <c r="G7496" s="26" t="s">
        <v>9571</v>
      </c>
      <c r="H7496" s="24" t="s">
        <v>1887</v>
      </c>
      <c r="I7496" s="24" t="s">
        <v>1888</v>
      </c>
      <c r="J7496" s="27" t="s">
        <v>1</v>
      </c>
      <c r="K7496" s="28">
        <v>39.119999999999997</v>
      </c>
      <c r="L7496" s="28">
        <v>0</v>
      </c>
    </row>
    <row r="7497" spans="1:12" x14ac:dyDescent="0.25">
      <c r="A7497" s="24" t="s">
        <v>3305</v>
      </c>
      <c r="B7497" s="26">
        <v>2015</v>
      </c>
      <c r="C7497" s="24">
        <v>9</v>
      </c>
      <c r="D7497" s="24" t="s">
        <v>1886</v>
      </c>
      <c r="E7497" s="26">
        <v>178</v>
      </c>
      <c r="F7497" s="24">
        <v>4074</v>
      </c>
      <c r="G7497" s="26" t="s">
        <v>7381</v>
      </c>
      <c r="H7497" s="24" t="s">
        <v>192</v>
      </c>
      <c r="I7497" s="24" t="s">
        <v>193</v>
      </c>
      <c r="J7497" s="27" t="s">
        <v>1</v>
      </c>
      <c r="K7497" s="28">
        <v>39.119999999999997</v>
      </c>
      <c r="L7497" s="28">
        <v>0</v>
      </c>
    </row>
    <row r="7498" spans="1:12" x14ac:dyDescent="0.25">
      <c r="A7498" s="24" t="s">
        <v>3305</v>
      </c>
      <c r="B7498" s="26">
        <v>2015</v>
      </c>
      <c r="C7498" s="24">
        <v>9</v>
      </c>
      <c r="D7498" s="24" t="s">
        <v>1886</v>
      </c>
      <c r="E7498" s="26">
        <v>178</v>
      </c>
      <c r="F7498" s="24">
        <v>4095</v>
      </c>
      <c r="G7498" s="26" t="s">
        <v>7402</v>
      </c>
      <c r="H7498" s="24" t="s">
        <v>98</v>
      </c>
      <c r="I7498" s="24" t="s">
        <v>99</v>
      </c>
      <c r="J7498" s="27" t="s">
        <v>1</v>
      </c>
      <c r="K7498" s="28">
        <v>39.119999999999997</v>
      </c>
      <c r="L7498" s="28">
        <v>0</v>
      </c>
    </row>
    <row r="7499" spans="1:12" x14ac:dyDescent="0.25">
      <c r="A7499" s="24" t="s">
        <v>3305</v>
      </c>
      <c r="B7499" s="26">
        <v>2015</v>
      </c>
      <c r="C7499" s="24">
        <v>9</v>
      </c>
      <c r="D7499" s="24" t="s">
        <v>1886</v>
      </c>
      <c r="E7499" s="26">
        <v>178</v>
      </c>
      <c r="F7499" s="24">
        <v>2335</v>
      </c>
      <c r="G7499" s="26" t="s">
        <v>5642</v>
      </c>
      <c r="H7499" s="24" t="s">
        <v>1336</v>
      </c>
      <c r="I7499" s="24" t="s">
        <v>1337</v>
      </c>
      <c r="J7499" s="27" t="s">
        <v>1</v>
      </c>
      <c r="K7499" s="28">
        <v>13.04</v>
      </c>
      <c r="L7499" s="28">
        <v>0</v>
      </c>
    </row>
    <row r="7500" spans="1:12" x14ac:dyDescent="0.25">
      <c r="A7500" s="24" t="s">
        <v>3305</v>
      </c>
      <c r="B7500" s="26">
        <v>2015</v>
      </c>
      <c r="C7500" s="24">
        <v>9</v>
      </c>
      <c r="D7500" s="24" t="s">
        <v>1886</v>
      </c>
      <c r="E7500" s="26">
        <v>178</v>
      </c>
      <c r="F7500" s="24">
        <v>6266</v>
      </c>
      <c r="G7500" s="26" t="s">
        <v>9573</v>
      </c>
      <c r="H7500" s="24" t="s">
        <v>992</v>
      </c>
      <c r="I7500" s="24" t="s">
        <v>993</v>
      </c>
      <c r="J7500" s="27" t="s">
        <v>1</v>
      </c>
      <c r="K7500" s="28">
        <v>26.08</v>
      </c>
      <c r="L7500" s="28">
        <v>0</v>
      </c>
    </row>
    <row r="7501" spans="1:12" x14ac:dyDescent="0.25">
      <c r="A7501" s="24" t="s">
        <v>3305</v>
      </c>
      <c r="B7501" s="26">
        <v>2015</v>
      </c>
      <c r="C7501" s="24">
        <v>9</v>
      </c>
      <c r="D7501" s="24" t="s">
        <v>1886</v>
      </c>
      <c r="E7501" s="26">
        <v>178</v>
      </c>
      <c r="F7501" s="24">
        <v>283</v>
      </c>
      <c r="G7501" s="26" t="s">
        <v>3590</v>
      </c>
      <c r="H7501" s="24" t="s">
        <v>146</v>
      </c>
      <c r="I7501" s="24" t="s">
        <v>147</v>
      </c>
      <c r="J7501" s="27" t="s">
        <v>1</v>
      </c>
      <c r="K7501" s="28">
        <v>26.08</v>
      </c>
      <c r="L7501" s="28">
        <v>0</v>
      </c>
    </row>
    <row r="7502" spans="1:12" x14ac:dyDescent="0.25">
      <c r="A7502" s="24" t="s">
        <v>3305</v>
      </c>
      <c r="B7502" s="26">
        <v>2015</v>
      </c>
      <c r="C7502" s="24">
        <v>9</v>
      </c>
      <c r="D7502" s="24" t="s">
        <v>1886</v>
      </c>
      <c r="E7502" s="26">
        <v>178</v>
      </c>
      <c r="F7502" s="24">
        <v>5406</v>
      </c>
      <c r="G7502" s="26" t="s">
        <v>8713</v>
      </c>
      <c r="H7502" s="24" t="s">
        <v>1336</v>
      </c>
      <c r="I7502" s="24" t="s">
        <v>1337</v>
      </c>
      <c r="J7502" s="27" t="s">
        <v>1</v>
      </c>
      <c r="K7502" s="28">
        <v>13.04</v>
      </c>
      <c r="L7502" s="28">
        <v>0</v>
      </c>
    </row>
    <row r="7503" spans="1:12" x14ac:dyDescent="0.25">
      <c r="A7503" s="24" t="s">
        <v>3305</v>
      </c>
      <c r="B7503" s="26">
        <v>2015</v>
      </c>
      <c r="C7503" s="24">
        <v>9</v>
      </c>
      <c r="D7503" s="24" t="s">
        <v>1886</v>
      </c>
      <c r="E7503" s="26">
        <v>178</v>
      </c>
      <c r="F7503" s="24">
        <v>6330</v>
      </c>
      <c r="G7503" s="26" t="s">
        <v>9637</v>
      </c>
      <c r="H7503" s="24" t="s">
        <v>1520</v>
      </c>
      <c r="I7503" s="24" t="s">
        <v>1521</v>
      </c>
      <c r="J7503" s="27" t="s">
        <v>1</v>
      </c>
      <c r="K7503" s="28">
        <v>39.119999999999997</v>
      </c>
      <c r="L7503" s="28">
        <v>0</v>
      </c>
    </row>
    <row r="7504" spans="1:12" x14ac:dyDescent="0.25">
      <c r="A7504" s="24" t="s">
        <v>3305</v>
      </c>
      <c r="B7504" s="26">
        <v>2015</v>
      </c>
      <c r="C7504" s="24">
        <v>9</v>
      </c>
      <c r="D7504" s="24" t="s">
        <v>1886</v>
      </c>
      <c r="E7504" s="26">
        <v>178</v>
      </c>
      <c r="F7504" s="24">
        <v>90</v>
      </c>
      <c r="G7504" s="26" t="s">
        <v>3397</v>
      </c>
      <c r="H7504" s="24" t="s">
        <v>340</v>
      </c>
      <c r="I7504" s="24" t="s">
        <v>341</v>
      </c>
      <c r="J7504" s="27" t="s">
        <v>1</v>
      </c>
      <c r="K7504" s="28">
        <v>13.04</v>
      </c>
      <c r="L7504" s="28">
        <v>0</v>
      </c>
    </row>
    <row r="7505" spans="1:12" x14ac:dyDescent="0.25">
      <c r="A7505" s="24" t="s">
        <v>3305</v>
      </c>
      <c r="B7505" s="26">
        <v>2015</v>
      </c>
      <c r="C7505" s="24">
        <v>9</v>
      </c>
      <c r="D7505" s="24" t="s">
        <v>1886</v>
      </c>
      <c r="E7505" s="26">
        <v>178</v>
      </c>
      <c r="F7505" s="24">
        <v>6269</v>
      </c>
      <c r="G7505" s="26" t="s">
        <v>9576</v>
      </c>
      <c r="H7505" s="24" t="s">
        <v>83</v>
      </c>
      <c r="I7505" s="24" t="s">
        <v>84</v>
      </c>
      <c r="J7505" s="27" t="s">
        <v>1</v>
      </c>
      <c r="K7505" s="28">
        <v>39.119999999999997</v>
      </c>
      <c r="L7505" s="28">
        <v>0</v>
      </c>
    </row>
    <row r="7506" spans="1:12" x14ac:dyDescent="0.25">
      <c r="A7506" s="24" t="s">
        <v>3305</v>
      </c>
      <c r="B7506" s="26">
        <v>2015</v>
      </c>
      <c r="C7506" s="24">
        <v>9</v>
      </c>
      <c r="D7506" s="24" t="s">
        <v>1886</v>
      </c>
      <c r="E7506" s="26">
        <v>178</v>
      </c>
      <c r="F7506" s="24">
        <v>4702</v>
      </c>
      <c r="G7506" s="26" t="s">
        <v>8009</v>
      </c>
      <c r="H7506" s="24" t="s">
        <v>184</v>
      </c>
      <c r="I7506" s="24" t="s">
        <v>185</v>
      </c>
      <c r="J7506" s="27" t="s">
        <v>1</v>
      </c>
      <c r="K7506" s="28">
        <v>13.04</v>
      </c>
      <c r="L7506" s="28">
        <v>0</v>
      </c>
    </row>
    <row r="7507" spans="1:12" x14ac:dyDescent="0.25">
      <c r="A7507" s="24" t="s">
        <v>3305</v>
      </c>
      <c r="B7507" s="26">
        <v>2015</v>
      </c>
      <c r="C7507" s="24">
        <v>9</v>
      </c>
      <c r="D7507" s="24" t="s">
        <v>1886</v>
      </c>
      <c r="E7507" s="26">
        <v>178</v>
      </c>
      <c r="F7507" s="24">
        <v>289</v>
      </c>
      <c r="G7507" s="26" t="s">
        <v>3596</v>
      </c>
      <c r="H7507" s="24" t="s">
        <v>1887</v>
      </c>
      <c r="I7507" s="24" t="s">
        <v>1888</v>
      </c>
      <c r="J7507" s="27" t="s">
        <v>1</v>
      </c>
      <c r="K7507" s="28">
        <v>39.119999999999997</v>
      </c>
      <c r="L7507" s="28">
        <v>0</v>
      </c>
    </row>
    <row r="7508" spans="1:12" x14ac:dyDescent="0.25">
      <c r="A7508" s="24" t="s">
        <v>3305</v>
      </c>
      <c r="B7508" s="26">
        <v>2015</v>
      </c>
      <c r="C7508" s="24">
        <v>9</v>
      </c>
      <c r="D7508" s="24" t="s">
        <v>1886</v>
      </c>
      <c r="E7508" s="26">
        <v>178</v>
      </c>
      <c r="F7508" s="24">
        <v>6331</v>
      </c>
      <c r="G7508" s="26" t="s">
        <v>9638</v>
      </c>
      <c r="H7508" s="24" t="s">
        <v>67</v>
      </c>
      <c r="I7508" s="24" t="s">
        <v>68</v>
      </c>
      <c r="J7508" s="27" t="s">
        <v>1</v>
      </c>
      <c r="K7508" s="28">
        <v>26.08</v>
      </c>
      <c r="L7508" s="28">
        <v>0</v>
      </c>
    </row>
    <row r="7509" spans="1:12" x14ac:dyDescent="0.25">
      <c r="A7509" s="24" t="s">
        <v>3305</v>
      </c>
      <c r="B7509" s="26">
        <v>2015</v>
      </c>
      <c r="C7509" s="24">
        <v>9</v>
      </c>
      <c r="D7509" s="24" t="s">
        <v>1886</v>
      </c>
      <c r="E7509" s="26">
        <v>178</v>
      </c>
      <c r="F7509" s="24">
        <v>1992</v>
      </c>
      <c r="G7509" s="26" t="s">
        <v>5299</v>
      </c>
      <c r="H7509" s="24" t="s">
        <v>1891</v>
      </c>
      <c r="I7509" s="24" t="s">
        <v>1892</v>
      </c>
      <c r="J7509" s="27" t="s">
        <v>1</v>
      </c>
      <c r="K7509" s="28">
        <v>52.16</v>
      </c>
      <c r="L7509" s="28">
        <v>0</v>
      </c>
    </row>
    <row r="7510" spans="1:12" x14ac:dyDescent="0.25">
      <c r="A7510" s="24" t="s">
        <v>3305</v>
      </c>
      <c r="B7510" s="26">
        <v>2015</v>
      </c>
      <c r="C7510" s="24">
        <v>9</v>
      </c>
      <c r="D7510" s="24" t="s">
        <v>1886</v>
      </c>
      <c r="E7510" s="26">
        <v>178</v>
      </c>
      <c r="F7510" s="24">
        <v>6273</v>
      </c>
      <c r="G7510" s="26" t="s">
        <v>9580</v>
      </c>
      <c r="H7510" s="24" t="s">
        <v>528</v>
      </c>
      <c r="I7510" s="24" t="s">
        <v>529</v>
      </c>
      <c r="J7510" s="27" t="s">
        <v>1</v>
      </c>
      <c r="K7510" s="28">
        <v>39.119999999999997</v>
      </c>
      <c r="L7510" s="28">
        <v>0</v>
      </c>
    </row>
    <row r="7511" spans="1:12" x14ac:dyDescent="0.25">
      <c r="A7511" s="24" t="s">
        <v>3305</v>
      </c>
      <c r="B7511" s="26">
        <v>2015</v>
      </c>
      <c r="C7511" s="24">
        <v>9</v>
      </c>
      <c r="D7511" s="24" t="s">
        <v>1886</v>
      </c>
      <c r="E7511" s="26">
        <v>178</v>
      </c>
      <c r="F7511" s="24">
        <v>6274</v>
      </c>
      <c r="G7511" s="26" t="s">
        <v>9581</v>
      </c>
      <c r="H7511" s="24" t="s">
        <v>192</v>
      </c>
      <c r="I7511" s="24" t="s">
        <v>193</v>
      </c>
      <c r="J7511" s="27" t="s">
        <v>1</v>
      </c>
      <c r="K7511" s="28">
        <v>65.2</v>
      </c>
      <c r="L7511" s="28">
        <v>0</v>
      </c>
    </row>
    <row r="7512" spans="1:12" x14ac:dyDescent="0.25">
      <c r="A7512" s="24" t="s">
        <v>3305</v>
      </c>
      <c r="B7512" s="26">
        <v>2015</v>
      </c>
      <c r="C7512" s="24">
        <v>9</v>
      </c>
      <c r="D7512" s="24" t="s">
        <v>1886</v>
      </c>
      <c r="E7512" s="26">
        <v>178</v>
      </c>
      <c r="F7512" s="24">
        <v>6275</v>
      </c>
      <c r="G7512" s="26" t="s">
        <v>9582</v>
      </c>
      <c r="H7512" s="24" t="s">
        <v>126</v>
      </c>
      <c r="I7512" s="24" t="s">
        <v>127</v>
      </c>
      <c r="J7512" s="27" t="s">
        <v>1</v>
      </c>
      <c r="K7512" s="28">
        <v>39.119999999999997</v>
      </c>
      <c r="L7512" s="28">
        <v>0</v>
      </c>
    </row>
    <row r="7513" spans="1:12" x14ac:dyDescent="0.25">
      <c r="A7513" s="24" t="s">
        <v>3305</v>
      </c>
      <c r="B7513" s="26">
        <v>2015</v>
      </c>
      <c r="C7513" s="24">
        <v>9</v>
      </c>
      <c r="D7513" s="24" t="s">
        <v>1886</v>
      </c>
      <c r="E7513" s="26">
        <v>178</v>
      </c>
      <c r="F7513" s="24">
        <v>5722</v>
      </c>
      <c r="G7513" s="26" t="s">
        <v>9029</v>
      </c>
      <c r="H7513" s="24" t="s">
        <v>1899</v>
      </c>
      <c r="I7513" s="24" t="s">
        <v>1900</v>
      </c>
      <c r="J7513" s="27" t="s">
        <v>1</v>
      </c>
      <c r="K7513" s="28">
        <v>13.04</v>
      </c>
      <c r="L7513" s="28">
        <v>0</v>
      </c>
    </row>
    <row r="7514" spans="1:12" x14ac:dyDescent="0.25">
      <c r="A7514" s="24" t="s">
        <v>3305</v>
      </c>
      <c r="B7514" s="26">
        <v>2015</v>
      </c>
      <c r="C7514" s="24">
        <v>9</v>
      </c>
      <c r="D7514" s="24" t="s">
        <v>1886</v>
      </c>
      <c r="E7514" s="26">
        <v>178</v>
      </c>
      <c r="F7514" s="24">
        <v>5722</v>
      </c>
      <c r="G7514" s="26" t="s">
        <v>9029</v>
      </c>
      <c r="H7514" s="24" t="s">
        <v>98</v>
      </c>
      <c r="I7514" s="24" t="s">
        <v>99</v>
      </c>
      <c r="J7514" s="27" t="s">
        <v>1</v>
      </c>
      <c r="K7514" s="28">
        <v>39.119999999999997</v>
      </c>
      <c r="L7514" s="28">
        <v>0</v>
      </c>
    </row>
    <row r="7515" spans="1:12" x14ac:dyDescent="0.25">
      <c r="A7515" s="24" t="s">
        <v>3305</v>
      </c>
      <c r="B7515" s="26">
        <v>2015</v>
      </c>
      <c r="C7515" s="24">
        <v>9</v>
      </c>
      <c r="D7515" s="24" t="s">
        <v>1886</v>
      </c>
      <c r="E7515" s="26">
        <v>178</v>
      </c>
      <c r="F7515" s="24">
        <v>6276</v>
      </c>
      <c r="G7515" s="26" t="s">
        <v>9583</v>
      </c>
      <c r="H7515" s="24" t="s">
        <v>192</v>
      </c>
      <c r="I7515" s="24" t="s">
        <v>193</v>
      </c>
      <c r="J7515" s="27" t="s">
        <v>1</v>
      </c>
      <c r="K7515" s="28">
        <v>13.04</v>
      </c>
      <c r="L7515" s="28">
        <v>0</v>
      </c>
    </row>
    <row r="7516" spans="1:12" x14ac:dyDescent="0.25">
      <c r="A7516" s="24" t="s">
        <v>3305</v>
      </c>
      <c r="B7516" s="26">
        <v>2015</v>
      </c>
      <c r="C7516" s="24">
        <v>9</v>
      </c>
      <c r="D7516" s="24" t="s">
        <v>1886</v>
      </c>
      <c r="E7516" s="26">
        <v>178</v>
      </c>
      <c r="F7516" s="24">
        <v>3015</v>
      </c>
      <c r="G7516" s="26" t="s">
        <v>6322</v>
      </c>
      <c r="H7516" s="24" t="s">
        <v>67</v>
      </c>
      <c r="I7516" s="24" t="s">
        <v>68</v>
      </c>
      <c r="J7516" s="27" t="s">
        <v>1</v>
      </c>
      <c r="K7516" s="28">
        <v>13.04</v>
      </c>
      <c r="L7516" s="28">
        <v>0</v>
      </c>
    </row>
    <row r="7517" spans="1:12" x14ac:dyDescent="0.25">
      <c r="A7517" s="24" t="s">
        <v>3305</v>
      </c>
      <c r="B7517" s="26">
        <v>2015</v>
      </c>
      <c r="C7517" s="24">
        <v>9</v>
      </c>
      <c r="D7517" s="24" t="s">
        <v>1886</v>
      </c>
      <c r="E7517" s="26">
        <v>178</v>
      </c>
      <c r="F7517" s="24">
        <v>4075</v>
      </c>
      <c r="G7517" s="26" t="s">
        <v>7382</v>
      </c>
      <c r="H7517" s="24" t="s">
        <v>65</v>
      </c>
      <c r="I7517" s="24" t="s">
        <v>66</v>
      </c>
      <c r="J7517" s="27" t="s">
        <v>1</v>
      </c>
      <c r="K7517" s="28">
        <v>26.08</v>
      </c>
      <c r="L7517" s="28">
        <v>0</v>
      </c>
    </row>
    <row r="7518" spans="1:12" x14ac:dyDescent="0.25">
      <c r="A7518" s="24" t="s">
        <v>3305</v>
      </c>
      <c r="B7518" s="26">
        <v>2015</v>
      </c>
      <c r="C7518" s="24">
        <v>9</v>
      </c>
      <c r="D7518" s="24" t="s">
        <v>1886</v>
      </c>
      <c r="E7518" s="26">
        <v>178</v>
      </c>
      <c r="F7518" s="24">
        <v>6277</v>
      </c>
      <c r="G7518" s="26" t="s">
        <v>9584</v>
      </c>
      <c r="H7518" s="24" t="s">
        <v>1502</v>
      </c>
      <c r="I7518" s="24" t="s">
        <v>1503</v>
      </c>
      <c r="J7518" s="27" t="s">
        <v>1</v>
      </c>
      <c r="K7518" s="28">
        <v>39.119999999999997</v>
      </c>
      <c r="L7518" s="28">
        <v>0</v>
      </c>
    </row>
    <row r="7519" spans="1:12" x14ac:dyDescent="0.25">
      <c r="A7519" s="24" t="s">
        <v>3305</v>
      </c>
      <c r="B7519" s="26">
        <v>2015</v>
      </c>
      <c r="C7519" s="24">
        <v>9</v>
      </c>
      <c r="D7519" s="24" t="s">
        <v>1886</v>
      </c>
      <c r="E7519" s="26">
        <v>178</v>
      </c>
      <c r="F7519" s="24">
        <v>6278</v>
      </c>
      <c r="G7519" s="26" t="s">
        <v>9585</v>
      </c>
      <c r="H7519" s="24" t="s">
        <v>1336</v>
      </c>
      <c r="I7519" s="24" t="s">
        <v>1337</v>
      </c>
      <c r="J7519" s="27" t="s">
        <v>1</v>
      </c>
      <c r="K7519" s="28">
        <v>39.119999999999997</v>
      </c>
      <c r="L7519" s="28">
        <v>0</v>
      </c>
    </row>
    <row r="7520" spans="1:12" x14ac:dyDescent="0.25">
      <c r="A7520" s="24" t="s">
        <v>3305</v>
      </c>
      <c r="B7520" s="26">
        <v>2015</v>
      </c>
      <c r="C7520" s="24">
        <v>9</v>
      </c>
      <c r="D7520" s="24" t="s">
        <v>1886</v>
      </c>
      <c r="E7520" s="26">
        <v>178</v>
      </c>
      <c r="F7520" s="24">
        <v>111</v>
      </c>
      <c r="G7520" s="26" t="s">
        <v>3418</v>
      </c>
      <c r="H7520" s="24" t="s">
        <v>1893</v>
      </c>
      <c r="I7520" s="24" t="s">
        <v>1894</v>
      </c>
      <c r="J7520" s="27" t="s">
        <v>1</v>
      </c>
      <c r="K7520" s="28">
        <v>26.08</v>
      </c>
      <c r="L7520" s="28">
        <v>0</v>
      </c>
    </row>
    <row r="7521" spans="1:12" x14ac:dyDescent="0.25">
      <c r="A7521" s="24" t="s">
        <v>3305</v>
      </c>
      <c r="B7521" s="26">
        <v>2015</v>
      </c>
      <c r="C7521" s="24">
        <v>9</v>
      </c>
      <c r="D7521" s="24" t="s">
        <v>1886</v>
      </c>
      <c r="E7521" s="26">
        <v>178</v>
      </c>
      <c r="F7521" s="24">
        <v>6279</v>
      </c>
      <c r="G7521" s="26" t="s">
        <v>9586</v>
      </c>
      <c r="H7521" s="24" t="s">
        <v>426</v>
      </c>
      <c r="I7521" s="24" t="s">
        <v>427</v>
      </c>
      <c r="J7521" s="27" t="s">
        <v>1</v>
      </c>
      <c r="K7521" s="28">
        <v>68.94</v>
      </c>
      <c r="L7521" s="28">
        <v>0</v>
      </c>
    </row>
    <row r="7522" spans="1:12" x14ac:dyDescent="0.25">
      <c r="A7522" s="24" t="s">
        <v>3305</v>
      </c>
      <c r="B7522" s="26">
        <v>2015</v>
      </c>
      <c r="C7522" s="24">
        <v>9</v>
      </c>
      <c r="D7522" s="24" t="s">
        <v>1886</v>
      </c>
      <c r="E7522" s="26">
        <v>178</v>
      </c>
      <c r="F7522" s="24">
        <v>6281</v>
      </c>
      <c r="G7522" s="26" t="s">
        <v>9588</v>
      </c>
      <c r="H7522" s="24" t="s">
        <v>992</v>
      </c>
      <c r="I7522" s="24" t="s">
        <v>993</v>
      </c>
      <c r="J7522" s="27" t="s">
        <v>1</v>
      </c>
      <c r="K7522" s="28">
        <v>13.04</v>
      </c>
      <c r="L7522" s="28">
        <v>0</v>
      </c>
    </row>
    <row r="7523" spans="1:12" x14ac:dyDescent="0.25">
      <c r="A7523" s="24" t="s">
        <v>3305</v>
      </c>
      <c r="B7523" s="26">
        <v>2015</v>
      </c>
      <c r="C7523" s="24">
        <v>9</v>
      </c>
      <c r="D7523" s="24" t="s">
        <v>1886</v>
      </c>
      <c r="E7523" s="26">
        <v>178</v>
      </c>
      <c r="F7523" s="24">
        <v>4830</v>
      </c>
      <c r="G7523" s="26" t="s">
        <v>8137</v>
      </c>
      <c r="H7523" s="24" t="s">
        <v>90</v>
      </c>
      <c r="I7523" s="24" t="s">
        <v>91</v>
      </c>
      <c r="J7523" s="27" t="s">
        <v>1</v>
      </c>
      <c r="K7523" s="28">
        <v>13.04</v>
      </c>
      <c r="L7523" s="28">
        <v>0</v>
      </c>
    </row>
    <row r="7524" spans="1:12" x14ac:dyDescent="0.25">
      <c r="A7524" s="24" t="s">
        <v>3305</v>
      </c>
      <c r="B7524" s="26">
        <v>2015</v>
      </c>
      <c r="C7524" s="24">
        <v>9</v>
      </c>
      <c r="D7524" s="24" t="s">
        <v>1886</v>
      </c>
      <c r="E7524" s="26">
        <v>178</v>
      </c>
      <c r="F7524" s="24">
        <v>2391</v>
      </c>
      <c r="G7524" s="26" t="s">
        <v>5698</v>
      </c>
      <c r="H7524" s="24" t="s">
        <v>126</v>
      </c>
      <c r="I7524" s="24" t="s">
        <v>127</v>
      </c>
      <c r="J7524" s="27" t="s">
        <v>1</v>
      </c>
      <c r="K7524" s="28">
        <v>13.04</v>
      </c>
      <c r="L7524" s="28">
        <v>0</v>
      </c>
    </row>
    <row r="7525" spans="1:12" x14ac:dyDescent="0.25">
      <c r="A7525" s="24" t="s">
        <v>3305</v>
      </c>
      <c r="B7525" s="26">
        <v>2015</v>
      </c>
      <c r="C7525" s="24">
        <v>9</v>
      </c>
      <c r="D7525" s="24" t="s">
        <v>1886</v>
      </c>
      <c r="E7525" s="26">
        <v>178</v>
      </c>
      <c r="F7525" s="24">
        <v>6282</v>
      </c>
      <c r="G7525" s="26" t="s">
        <v>9589</v>
      </c>
      <c r="H7525" s="24" t="s">
        <v>192</v>
      </c>
      <c r="I7525" s="24" t="s">
        <v>193</v>
      </c>
      <c r="J7525" s="27" t="s">
        <v>1</v>
      </c>
      <c r="K7525" s="28">
        <v>26.08</v>
      </c>
      <c r="L7525" s="28">
        <v>0</v>
      </c>
    </row>
    <row r="7526" spans="1:12" x14ac:dyDescent="0.25">
      <c r="A7526" s="24" t="s">
        <v>3305</v>
      </c>
      <c r="B7526" s="26">
        <v>2015</v>
      </c>
      <c r="C7526" s="24">
        <v>9</v>
      </c>
      <c r="D7526" s="24" t="s">
        <v>1886</v>
      </c>
      <c r="E7526" s="26">
        <v>178</v>
      </c>
      <c r="F7526" s="24">
        <v>6283</v>
      </c>
      <c r="G7526" s="26" t="s">
        <v>9590</v>
      </c>
      <c r="H7526" s="24" t="s">
        <v>528</v>
      </c>
      <c r="I7526" s="24" t="s">
        <v>529</v>
      </c>
      <c r="J7526" s="27" t="s">
        <v>1</v>
      </c>
      <c r="K7526" s="28">
        <v>47.94</v>
      </c>
      <c r="L7526" s="28">
        <v>0</v>
      </c>
    </row>
    <row r="7527" spans="1:12" x14ac:dyDescent="0.25">
      <c r="A7527" s="24" t="s">
        <v>3305</v>
      </c>
      <c r="B7527" s="26">
        <v>2015</v>
      </c>
      <c r="C7527" s="24">
        <v>9</v>
      </c>
      <c r="D7527" s="24" t="s">
        <v>1886</v>
      </c>
      <c r="E7527" s="26">
        <v>178</v>
      </c>
      <c r="F7527" s="24">
        <v>6283</v>
      </c>
      <c r="G7527" s="26" t="s">
        <v>9590</v>
      </c>
      <c r="H7527" s="24" t="s">
        <v>1520</v>
      </c>
      <c r="I7527" s="24" t="s">
        <v>1521</v>
      </c>
      <c r="J7527" s="27" t="s">
        <v>1</v>
      </c>
      <c r="K7527" s="28">
        <v>13.04</v>
      </c>
      <c r="L7527" s="28">
        <v>0</v>
      </c>
    </row>
    <row r="7528" spans="1:12" x14ac:dyDescent="0.25">
      <c r="A7528" s="24" t="s">
        <v>3305</v>
      </c>
      <c r="B7528" s="26">
        <v>2015</v>
      </c>
      <c r="C7528" s="24">
        <v>9</v>
      </c>
      <c r="D7528" s="24" t="s">
        <v>1886</v>
      </c>
      <c r="E7528" s="26">
        <v>178</v>
      </c>
      <c r="F7528" s="24">
        <v>735</v>
      </c>
      <c r="G7528" s="26" t="s">
        <v>4042</v>
      </c>
      <c r="H7528" s="24" t="s">
        <v>65</v>
      </c>
      <c r="I7528" s="24" t="s">
        <v>66</v>
      </c>
      <c r="J7528" s="27" t="s">
        <v>1</v>
      </c>
      <c r="K7528" s="28">
        <v>26.08</v>
      </c>
      <c r="L7528" s="28">
        <v>0</v>
      </c>
    </row>
    <row r="7529" spans="1:12" x14ac:dyDescent="0.25">
      <c r="A7529" s="24" t="s">
        <v>3305</v>
      </c>
      <c r="B7529" s="26">
        <v>2015</v>
      </c>
      <c r="C7529" s="24">
        <v>9</v>
      </c>
      <c r="D7529" s="24" t="s">
        <v>1886</v>
      </c>
      <c r="E7529" s="26">
        <v>178</v>
      </c>
      <c r="F7529" s="24">
        <v>6284</v>
      </c>
      <c r="G7529" s="26" t="s">
        <v>9591</v>
      </c>
      <c r="H7529" s="24" t="s">
        <v>1895</v>
      </c>
      <c r="I7529" s="24" t="s">
        <v>1896</v>
      </c>
      <c r="J7529" s="27" t="s">
        <v>1</v>
      </c>
      <c r="K7529" s="28">
        <v>39.119999999999997</v>
      </c>
      <c r="L7529" s="28">
        <v>0</v>
      </c>
    </row>
    <row r="7530" spans="1:12" x14ac:dyDescent="0.25">
      <c r="A7530" s="24" t="s">
        <v>3305</v>
      </c>
      <c r="B7530" s="26">
        <v>2015</v>
      </c>
      <c r="C7530" s="24">
        <v>9</v>
      </c>
      <c r="D7530" s="24" t="s">
        <v>1886</v>
      </c>
      <c r="E7530" s="26">
        <v>178</v>
      </c>
      <c r="F7530" s="24">
        <v>6285</v>
      </c>
      <c r="G7530" s="26" t="s">
        <v>9592</v>
      </c>
      <c r="H7530" s="24" t="s">
        <v>1336</v>
      </c>
      <c r="I7530" s="24" t="s">
        <v>1337</v>
      </c>
      <c r="J7530" s="27" t="s">
        <v>1</v>
      </c>
      <c r="K7530" s="28">
        <v>26.08</v>
      </c>
      <c r="L7530" s="28">
        <v>0</v>
      </c>
    </row>
    <row r="7531" spans="1:12" x14ac:dyDescent="0.25">
      <c r="A7531" s="24" t="s">
        <v>3305</v>
      </c>
      <c r="B7531" s="26">
        <v>2015</v>
      </c>
      <c r="C7531" s="24">
        <v>9</v>
      </c>
      <c r="D7531" s="24" t="s">
        <v>1886</v>
      </c>
      <c r="E7531" s="26">
        <v>178</v>
      </c>
      <c r="F7531" s="24">
        <v>6287</v>
      </c>
      <c r="G7531" s="26" t="s">
        <v>9594</v>
      </c>
      <c r="H7531" s="24" t="s">
        <v>1454</v>
      </c>
      <c r="I7531" s="24" t="s">
        <v>1455</v>
      </c>
      <c r="J7531" s="27" t="s">
        <v>1</v>
      </c>
      <c r="K7531" s="28">
        <v>39.119999999999997</v>
      </c>
      <c r="L7531" s="28">
        <v>0</v>
      </c>
    </row>
    <row r="7532" spans="1:12" x14ac:dyDescent="0.25">
      <c r="A7532" s="24" t="s">
        <v>3305</v>
      </c>
      <c r="B7532" s="26">
        <v>2015</v>
      </c>
      <c r="C7532" s="24">
        <v>9</v>
      </c>
      <c r="D7532" s="24" t="s">
        <v>1886</v>
      </c>
      <c r="E7532" s="26">
        <v>178</v>
      </c>
      <c r="F7532" s="24">
        <v>6332</v>
      </c>
      <c r="G7532" s="26" t="s">
        <v>9639</v>
      </c>
      <c r="H7532" s="24" t="s">
        <v>1336</v>
      </c>
      <c r="I7532" s="24" t="s">
        <v>1337</v>
      </c>
      <c r="J7532" s="27" t="s">
        <v>1</v>
      </c>
      <c r="K7532" s="28">
        <v>13.04</v>
      </c>
      <c r="L7532" s="28">
        <v>0</v>
      </c>
    </row>
    <row r="7533" spans="1:12" x14ac:dyDescent="0.25">
      <c r="A7533" s="24" t="s">
        <v>3305</v>
      </c>
      <c r="B7533" s="26">
        <v>2015</v>
      </c>
      <c r="C7533" s="24">
        <v>9</v>
      </c>
      <c r="D7533" s="24" t="s">
        <v>1886</v>
      </c>
      <c r="E7533" s="26">
        <v>178</v>
      </c>
      <c r="F7533" s="24">
        <v>2295</v>
      </c>
      <c r="G7533" s="26" t="s">
        <v>5602</v>
      </c>
      <c r="H7533" s="24" t="s">
        <v>1504</v>
      </c>
      <c r="I7533" s="24" t="s">
        <v>1505</v>
      </c>
      <c r="J7533" s="27" t="s">
        <v>1</v>
      </c>
      <c r="K7533" s="28">
        <v>26.08</v>
      </c>
      <c r="L7533" s="28">
        <v>0</v>
      </c>
    </row>
    <row r="7534" spans="1:12" x14ac:dyDescent="0.25">
      <c r="A7534" s="24" t="s">
        <v>3305</v>
      </c>
      <c r="B7534" s="26">
        <v>2015</v>
      </c>
      <c r="C7534" s="24">
        <v>9</v>
      </c>
      <c r="D7534" s="24" t="s">
        <v>1886</v>
      </c>
      <c r="E7534" s="26">
        <v>178</v>
      </c>
      <c r="F7534" s="24">
        <v>6289</v>
      </c>
      <c r="G7534" s="26" t="s">
        <v>9596</v>
      </c>
      <c r="H7534" s="24" t="s">
        <v>510</v>
      </c>
      <c r="I7534" s="24" t="s">
        <v>511</v>
      </c>
      <c r="J7534" s="27" t="s">
        <v>1</v>
      </c>
      <c r="K7534" s="28">
        <v>26.08</v>
      </c>
      <c r="L7534" s="28">
        <v>0</v>
      </c>
    </row>
    <row r="7535" spans="1:12" x14ac:dyDescent="0.25">
      <c r="A7535" s="24" t="s">
        <v>3305</v>
      </c>
      <c r="B7535" s="26">
        <v>2015</v>
      </c>
      <c r="C7535" s="24">
        <v>9</v>
      </c>
      <c r="D7535" s="24" t="s">
        <v>1886</v>
      </c>
      <c r="E7535" s="26">
        <v>178</v>
      </c>
      <c r="F7535" s="24">
        <v>6290</v>
      </c>
      <c r="G7535" s="26" t="s">
        <v>9597</v>
      </c>
      <c r="H7535" s="24" t="s">
        <v>338</v>
      </c>
      <c r="I7535" s="24" t="s">
        <v>339</v>
      </c>
      <c r="J7535" s="27" t="s">
        <v>1</v>
      </c>
      <c r="K7535" s="28">
        <v>39.119999999999997</v>
      </c>
      <c r="L7535" s="28">
        <v>0</v>
      </c>
    </row>
    <row r="7536" spans="1:12" x14ac:dyDescent="0.25">
      <c r="A7536" s="24" t="s">
        <v>3305</v>
      </c>
      <c r="B7536" s="26">
        <v>2015</v>
      </c>
      <c r="C7536" s="24">
        <v>9</v>
      </c>
      <c r="D7536" s="24" t="s">
        <v>1886</v>
      </c>
      <c r="E7536" s="26">
        <v>178</v>
      </c>
      <c r="F7536" s="24">
        <v>787</v>
      </c>
      <c r="G7536" s="26" t="s">
        <v>4094</v>
      </c>
      <c r="H7536" s="24" t="s">
        <v>118</v>
      </c>
      <c r="I7536" s="24" t="s">
        <v>119</v>
      </c>
      <c r="J7536" s="27" t="s">
        <v>1</v>
      </c>
      <c r="K7536" s="28">
        <v>13.04</v>
      </c>
      <c r="L7536" s="28">
        <v>0</v>
      </c>
    </row>
    <row r="7537" spans="1:12" x14ac:dyDescent="0.25">
      <c r="A7537" s="24" t="s">
        <v>3305</v>
      </c>
      <c r="B7537" s="26">
        <v>2015</v>
      </c>
      <c r="C7537" s="24">
        <v>9</v>
      </c>
      <c r="D7537" s="24" t="s">
        <v>1886</v>
      </c>
      <c r="E7537" s="26">
        <v>178</v>
      </c>
      <c r="F7537" s="24">
        <v>6291</v>
      </c>
      <c r="G7537" s="26" t="s">
        <v>9598</v>
      </c>
      <c r="H7537" s="24" t="s">
        <v>126</v>
      </c>
      <c r="I7537" s="24" t="s">
        <v>127</v>
      </c>
      <c r="J7537" s="27" t="s">
        <v>1</v>
      </c>
      <c r="K7537" s="28">
        <v>39.119999999999997</v>
      </c>
      <c r="L7537" s="28">
        <v>0</v>
      </c>
    </row>
    <row r="7538" spans="1:12" x14ac:dyDescent="0.25">
      <c r="A7538" s="24" t="s">
        <v>3305</v>
      </c>
      <c r="B7538" s="26">
        <v>2015</v>
      </c>
      <c r="C7538" s="24">
        <v>9</v>
      </c>
      <c r="D7538" s="24" t="s">
        <v>1886</v>
      </c>
      <c r="E7538" s="26">
        <v>178</v>
      </c>
      <c r="F7538" s="24">
        <v>6292</v>
      </c>
      <c r="G7538" s="26" t="s">
        <v>9599</v>
      </c>
      <c r="H7538" s="24" t="s">
        <v>992</v>
      </c>
      <c r="I7538" s="24" t="s">
        <v>993</v>
      </c>
      <c r="J7538" s="27" t="s">
        <v>1</v>
      </c>
      <c r="K7538" s="28">
        <v>13.04</v>
      </c>
      <c r="L7538" s="28">
        <v>0</v>
      </c>
    </row>
    <row r="7539" spans="1:12" x14ac:dyDescent="0.25">
      <c r="A7539" s="24" t="s">
        <v>3305</v>
      </c>
      <c r="B7539" s="26">
        <v>2015</v>
      </c>
      <c r="C7539" s="24">
        <v>9</v>
      </c>
      <c r="D7539" s="24" t="s">
        <v>1886</v>
      </c>
      <c r="E7539" s="26">
        <v>178</v>
      </c>
      <c r="F7539" s="24">
        <v>6333</v>
      </c>
      <c r="G7539" s="26" t="s">
        <v>9640</v>
      </c>
      <c r="H7539" s="24" t="s">
        <v>126</v>
      </c>
      <c r="I7539" s="24" t="s">
        <v>127</v>
      </c>
      <c r="J7539" s="27" t="s">
        <v>1</v>
      </c>
      <c r="K7539" s="28">
        <v>13.04</v>
      </c>
      <c r="L7539" s="28">
        <v>0</v>
      </c>
    </row>
    <row r="7540" spans="1:12" x14ac:dyDescent="0.25">
      <c r="A7540" s="24" t="s">
        <v>3305</v>
      </c>
      <c r="B7540" s="26">
        <v>2015</v>
      </c>
      <c r="C7540" s="24">
        <v>9</v>
      </c>
      <c r="D7540" s="24" t="s">
        <v>1886</v>
      </c>
      <c r="E7540" s="26">
        <v>178</v>
      </c>
      <c r="F7540" s="24">
        <v>6334</v>
      </c>
      <c r="G7540" s="26" t="s">
        <v>9641</v>
      </c>
      <c r="H7540" s="24" t="s">
        <v>166</v>
      </c>
      <c r="I7540" s="24" t="s">
        <v>167</v>
      </c>
      <c r="J7540" s="27" t="s">
        <v>1</v>
      </c>
      <c r="K7540" s="28">
        <v>13.04</v>
      </c>
      <c r="L7540" s="28">
        <v>0</v>
      </c>
    </row>
    <row r="7541" spans="1:12" x14ac:dyDescent="0.25">
      <c r="A7541" s="24" t="s">
        <v>3305</v>
      </c>
      <c r="B7541" s="26">
        <v>2015</v>
      </c>
      <c r="C7541" s="24">
        <v>9</v>
      </c>
      <c r="D7541" s="24" t="s">
        <v>1886</v>
      </c>
      <c r="E7541" s="26">
        <v>178</v>
      </c>
      <c r="F7541" s="24">
        <v>6334</v>
      </c>
      <c r="G7541" s="26" t="s">
        <v>9641</v>
      </c>
      <c r="H7541" s="24" t="s">
        <v>1336</v>
      </c>
      <c r="I7541" s="24" t="s">
        <v>1337</v>
      </c>
      <c r="J7541" s="27" t="s">
        <v>1</v>
      </c>
      <c r="K7541" s="28">
        <v>13.04</v>
      </c>
      <c r="L7541" s="28">
        <v>0</v>
      </c>
    </row>
    <row r="7542" spans="1:12" x14ac:dyDescent="0.25">
      <c r="A7542" s="24" t="s">
        <v>3305</v>
      </c>
      <c r="B7542" s="26">
        <v>2015</v>
      </c>
      <c r="C7542" s="24">
        <v>9</v>
      </c>
      <c r="D7542" s="24" t="s">
        <v>1886</v>
      </c>
      <c r="E7542" s="26">
        <v>178</v>
      </c>
      <c r="F7542" s="24">
        <v>2135</v>
      </c>
      <c r="G7542" s="26" t="s">
        <v>5442</v>
      </c>
      <c r="H7542" s="24" t="s">
        <v>992</v>
      </c>
      <c r="I7542" s="24" t="s">
        <v>993</v>
      </c>
      <c r="J7542" s="27" t="s">
        <v>1</v>
      </c>
      <c r="K7542" s="28">
        <v>26.08</v>
      </c>
      <c r="L7542" s="28">
        <v>0</v>
      </c>
    </row>
    <row r="7543" spans="1:12" x14ac:dyDescent="0.25">
      <c r="A7543" s="24" t="s">
        <v>3305</v>
      </c>
      <c r="B7543" s="26">
        <v>2015</v>
      </c>
      <c r="C7543" s="24">
        <v>9</v>
      </c>
      <c r="D7543" s="24" t="s">
        <v>1886</v>
      </c>
      <c r="E7543" s="26">
        <v>178</v>
      </c>
      <c r="F7543" s="24">
        <v>1707</v>
      </c>
      <c r="G7543" s="26" t="s">
        <v>5014</v>
      </c>
      <c r="H7543" s="24" t="s">
        <v>1500</v>
      </c>
      <c r="I7543" s="24" t="s">
        <v>1501</v>
      </c>
      <c r="J7543" s="27" t="s">
        <v>1</v>
      </c>
      <c r="K7543" s="28">
        <v>26.08</v>
      </c>
      <c r="L7543" s="28">
        <v>0</v>
      </c>
    </row>
    <row r="7544" spans="1:12" x14ac:dyDescent="0.25">
      <c r="A7544" s="24" t="s">
        <v>3305</v>
      </c>
      <c r="B7544" s="26">
        <v>2015</v>
      </c>
      <c r="C7544" s="24">
        <v>9</v>
      </c>
      <c r="D7544" s="24" t="s">
        <v>1886</v>
      </c>
      <c r="E7544" s="26">
        <v>178</v>
      </c>
      <c r="F7544" s="24">
        <v>6294</v>
      </c>
      <c r="G7544" s="26" t="s">
        <v>9601</v>
      </c>
      <c r="H7544" s="24" t="s">
        <v>1014</v>
      </c>
      <c r="I7544" s="24" t="s">
        <v>1015</v>
      </c>
      <c r="J7544" s="27" t="s">
        <v>1</v>
      </c>
      <c r="K7544" s="28">
        <v>39.119999999999997</v>
      </c>
      <c r="L7544" s="28">
        <v>0</v>
      </c>
    </row>
    <row r="7545" spans="1:12" x14ac:dyDescent="0.25">
      <c r="A7545" s="24" t="s">
        <v>3305</v>
      </c>
      <c r="B7545" s="26">
        <v>2015</v>
      </c>
      <c r="C7545" s="24">
        <v>9</v>
      </c>
      <c r="D7545" s="24" t="s">
        <v>1886</v>
      </c>
      <c r="E7545" s="26">
        <v>178</v>
      </c>
      <c r="F7545" s="24">
        <v>6295</v>
      </c>
      <c r="G7545" s="26" t="s">
        <v>9602</v>
      </c>
      <c r="H7545" s="24" t="s">
        <v>1140</v>
      </c>
      <c r="I7545" s="24" t="s">
        <v>1141</v>
      </c>
      <c r="J7545" s="27" t="s">
        <v>1</v>
      </c>
      <c r="K7545" s="28">
        <v>19.88</v>
      </c>
      <c r="L7545" s="28">
        <v>0</v>
      </c>
    </row>
    <row r="7546" spans="1:12" x14ac:dyDescent="0.25">
      <c r="A7546" s="24" t="s">
        <v>3305</v>
      </c>
      <c r="B7546" s="26">
        <v>2015</v>
      </c>
      <c r="C7546" s="24">
        <v>9</v>
      </c>
      <c r="D7546" s="24" t="s">
        <v>1886</v>
      </c>
      <c r="E7546" s="26">
        <v>178</v>
      </c>
      <c r="F7546" s="24">
        <v>4078</v>
      </c>
      <c r="G7546" s="26" t="s">
        <v>7385</v>
      </c>
      <c r="H7546" s="24" t="s">
        <v>1496</v>
      </c>
      <c r="I7546" s="24" t="s">
        <v>1497</v>
      </c>
      <c r="J7546" s="27" t="s">
        <v>1</v>
      </c>
      <c r="K7546" s="28">
        <v>39.119999999999997</v>
      </c>
      <c r="L7546" s="28">
        <v>0</v>
      </c>
    </row>
    <row r="7547" spans="1:12" x14ac:dyDescent="0.25">
      <c r="A7547" s="24" t="s">
        <v>3305</v>
      </c>
      <c r="B7547" s="26">
        <v>2015</v>
      </c>
      <c r="C7547" s="24">
        <v>9</v>
      </c>
      <c r="D7547" s="24" t="s">
        <v>1886</v>
      </c>
      <c r="E7547" s="26">
        <v>178</v>
      </c>
      <c r="F7547" s="24">
        <v>6297</v>
      </c>
      <c r="G7547" s="26" t="s">
        <v>9604</v>
      </c>
      <c r="H7547" s="24" t="s">
        <v>1336</v>
      </c>
      <c r="I7547" s="24" t="s">
        <v>1337</v>
      </c>
      <c r="J7547" s="27" t="s">
        <v>1</v>
      </c>
      <c r="K7547" s="28">
        <v>13.04</v>
      </c>
      <c r="L7547" s="28">
        <v>0</v>
      </c>
    </row>
    <row r="7548" spans="1:12" x14ac:dyDescent="0.25">
      <c r="A7548" s="24" t="s">
        <v>3305</v>
      </c>
      <c r="B7548" s="26">
        <v>2015</v>
      </c>
      <c r="C7548" s="24">
        <v>9</v>
      </c>
      <c r="D7548" s="24" t="s">
        <v>1886</v>
      </c>
      <c r="E7548" s="26">
        <v>178</v>
      </c>
      <c r="F7548" s="24">
        <v>6335</v>
      </c>
      <c r="G7548" s="26" t="s">
        <v>9642</v>
      </c>
      <c r="H7548" s="24" t="s">
        <v>1140</v>
      </c>
      <c r="I7548" s="24" t="s">
        <v>1141</v>
      </c>
      <c r="J7548" s="27" t="s">
        <v>1</v>
      </c>
      <c r="K7548" s="28">
        <v>26.08</v>
      </c>
      <c r="L7548" s="28">
        <v>0</v>
      </c>
    </row>
    <row r="7549" spans="1:12" x14ac:dyDescent="0.25">
      <c r="A7549" s="24" t="s">
        <v>3305</v>
      </c>
      <c r="B7549" s="26">
        <v>2015</v>
      </c>
      <c r="C7549" s="24">
        <v>9</v>
      </c>
      <c r="D7549" s="24" t="s">
        <v>1886</v>
      </c>
      <c r="E7549" s="26">
        <v>178</v>
      </c>
      <c r="F7549" s="24">
        <v>59</v>
      </c>
      <c r="G7549" s="26" t="s">
        <v>3366</v>
      </c>
      <c r="H7549" s="24" t="s">
        <v>126</v>
      </c>
      <c r="I7549" s="24" t="s">
        <v>127</v>
      </c>
      <c r="J7549" s="27" t="s">
        <v>1</v>
      </c>
      <c r="K7549" s="28">
        <v>26.08</v>
      </c>
      <c r="L7549" s="28">
        <v>0</v>
      </c>
    </row>
    <row r="7550" spans="1:12" x14ac:dyDescent="0.25">
      <c r="A7550" s="24" t="s">
        <v>3305</v>
      </c>
      <c r="B7550" s="26">
        <v>2015</v>
      </c>
      <c r="C7550" s="24">
        <v>9</v>
      </c>
      <c r="D7550" s="24" t="s">
        <v>1886</v>
      </c>
      <c r="E7550" s="26">
        <v>178</v>
      </c>
      <c r="F7550" s="24">
        <v>6299</v>
      </c>
      <c r="G7550" s="26" t="s">
        <v>9606</v>
      </c>
      <c r="H7550" s="24" t="s">
        <v>1516</v>
      </c>
      <c r="I7550" s="24" t="s">
        <v>1517</v>
      </c>
      <c r="J7550" s="27" t="s">
        <v>1</v>
      </c>
      <c r="K7550" s="28">
        <v>39.119999999999997</v>
      </c>
      <c r="L7550" s="28">
        <v>0</v>
      </c>
    </row>
    <row r="7551" spans="1:12" x14ac:dyDescent="0.25">
      <c r="A7551" s="24" t="s">
        <v>3305</v>
      </c>
      <c r="B7551" s="26">
        <v>2015</v>
      </c>
      <c r="C7551" s="24">
        <v>9</v>
      </c>
      <c r="D7551" s="24" t="s">
        <v>1886</v>
      </c>
      <c r="E7551" s="26">
        <v>178</v>
      </c>
      <c r="F7551" s="24">
        <v>6300</v>
      </c>
      <c r="G7551" s="26" t="s">
        <v>9607</v>
      </c>
      <c r="H7551" s="24" t="s">
        <v>126</v>
      </c>
      <c r="I7551" s="24" t="s">
        <v>127</v>
      </c>
      <c r="J7551" s="27" t="s">
        <v>1</v>
      </c>
      <c r="K7551" s="28">
        <v>26.08</v>
      </c>
      <c r="L7551" s="28">
        <v>0</v>
      </c>
    </row>
    <row r="7552" spans="1:12" x14ac:dyDescent="0.25">
      <c r="A7552" s="24" t="s">
        <v>3305</v>
      </c>
      <c r="B7552" s="26">
        <v>2015</v>
      </c>
      <c r="C7552" s="24">
        <v>9</v>
      </c>
      <c r="D7552" s="24" t="s">
        <v>1886</v>
      </c>
      <c r="E7552" s="26">
        <v>178</v>
      </c>
      <c r="F7552" s="24">
        <v>6301</v>
      </c>
      <c r="G7552" s="26" t="s">
        <v>9608</v>
      </c>
      <c r="H7552" s="24" t="s">
        <v>65</v>
      </c>
      <c r="I7552" s="24" t="s">
        <v>66</v>
      </c>
      <c r="J7552" s="27" t="s">
        <v>1</v>
      </c>
      <c r="K7552" s="28">
        <v>26.08</v>
      </c>
      <c r="L7552" s="28">
        <v>0</v>
      </c>
    </row>
    <row r="7553" spans="1:12" x14ac:dyDescent="0.25">
      <c r="A7553" s="24" t="s">
        <v>3305</v>
      </c>
      <c r="B7553" s="26">
        <v>2015</v>
      </c>
      <c r="C7553" s="24">
        <v>9</v>
      </c>
      <c r="D7553" s="24" t="s">
        <v>1886</v>
      </c>
      <c r="E7553" s="26">
        <v>178</v>
      </c>
      <c r="F7553" s="24">
        <v>6302</v>
      </c>
      <c r="G7553" s="26" t="s">
        <v>9609</v>
      </c>
      <c r="H7553" s="24" t="s">
        <v>792</v>
      </c>
      <c r="I7553" s="24" t="s">
        <v>793</v>
      </c>
      <c r="J7553" s="27" t="s">
        <v>1</v>
      </c>
      <c r="K7553" s="28">
        <v>39.119999999999997</v>
      </c>
      <c r="L7553" s="28">
        <v>0</v>
      </c>
    </row>
    <row r="7554" spans="1:12" x14ac:dyDescent="0.25">
      <c r="A7554" s="24" t="s">
        <v>3305</v>
      </c>
      <c r="B7554" s="26">
        <v>2015</v>
      </c>
      <c r="C7554" s="24">
        <v>9</v>
      </c>
      <c r="D7554" s="24" t="s">
        <v>1886</v>
      </c>
      <c r="E7554" s="26">
        <v>178</v>
      </c>
      <c r="F7554" s="24">
        <v>6336</v>
      </c>
      <c r="G7554" s="26" t="s">
        <v>9643</v>
      </c>
      <c r="H7554" s="24" t="s">
        <v>992</v>
      </c>
      <c r="I7554" s="24" t="s">
        <v>993</v>
      </c>
      <c r="J7554" s="27" t="s">
        <v>1</v>
      </c>
      <c r="K7554" s="28">
        <v>13.04</v>
      </c>
      <c r="L7554" s="28">
        <v>0</v>
      </c>
    </row>
    <row r="7555" spans="1:12" x14ac:dyDescent="0.25">
      <c r="A7555" s="24" t="s">
        <v>3305</v>
      </c>
      <c r="B7555" s="26">
        <v>2015</v>
      </c>
      <c r="C7555" s="24">
        <v>9</v>
      </c>
      <c r="D7555" s="24" t="s">
        <v>1886</v>
      </c>
      <c r="E7555" s="26">
        <v>178</v>
      </c>
      <c r="F7555" s="24">
        <v>6303</v>
      </c>
      <c r="G7555" s="26" t="s">
        <v>9610</v>
      </c>
      <c r="H7555" s="24" t="s">
        <v>1526</v>
      </c>
      <c r="I7555" s="24" t="s">
        <v>1527</v>
      </c>
      <c r="J7555" s="27" t="s">
        <v>1</v>
      </c>
      <c r="K7555" s="28">
        <v>39.119999999999997</v>
      </c>
      <c r="L7555" s="28">
        <v>0</v>
      </c>
    </row>
    <row r="7556" spans="1:12" x14ac:dyDescent="0.25">
      <c r="A7556" s="24" t="s">
        <v>3305</v>
      </c>
      <c r="B7556" s="26">
        <v>2015</v>
      </c>
      <c r="C7556" s="24">
        <v>9</v>
      </c>
      <c r="D7556" s="24" t="s">
        <v>1886</v>
      </c>
      <c r="E7556" s="26">
        <v>178</v>
      </c>
      <c r="F7556" s="24">
        <v>1901</v>
      </c>
      <c r="G7556" s="26" t="s">
        <v>5208</v>
      </c>
      <c r="H7556" s="24" t="s">
        <v>992</v>
      </c>
      <c r="I7556" s="24" t="s">
        <v>993</v>
      </c>
      <c r="J7556" s="27" t="s">
        <v>1</v>
      </c>
      <c r="K7556" s="28">
        <v>26.08</v>
      </c>
      <c r="L7556" s="28">
        <v>0</v>
      </c>
    </row>
    <row r="7557" spans="1:12" x14ac:dyDescent="0.25">
      <c r="A7557" s="24" t="s">
        <v>3305</v>
      </c>
      <c r="B7557" s="26">
        <v>2015</v>
      </c>
      <c r="C7557" s="24">
        <v>9</v>
      </c>
      <c r="D7557" s="24" t="s">
        <v>1886</v>
      </c>
      <c r="E7557" s="26">
        <v>178</v>
      </c>
      <c r="F7557" s="24">
        <v>1209</v>
      </c>
      <c r="G7557" s="26" t="s">
        <v>4516</v>
      </c>
      <c r="H7557" s="24" t="s">
        <v>1504</v>
      </c>
      <c r="I7557" s="24" t="s">
        <v>1505</v>
      </c>
      <c r="J7557" s="27" t="s">
        <v>1</v>
      </c>
      <c r="K7557" s="28">
        <v>39.119999999999997</v>
      </c>
      <c r="L7557" s="28">
        <v>0</v>
      </c>
    </row>
    <row r="7558" spans="1:12" x14ac:dyDescent="0.25">
      <c r="A7558" s="24" t="s">
        <v>3305</v>
      </c>
      <c r="B7558" s="26">
        <v>2015</v>
      </c>
      <c r="C7558" s="24">
        <v>9</v>
      </c>
      <c r="D7558" s="24" t="s">
        <v>1886</v>
      </c>
      <c r="E7558" s="26">
        <v>178</v>
      </c>
      <c r="F7558" s="24">
        <v>6337</v>
      </c>
      <c r="G7558" s="26" t="s">
        <v>9644</v>
      </c>
      <c r="H7558" s="24" t="s">
        <v>1336</v>
      </c>
      <c r="I7558" s="24" t="s">
        <v>1337</v>
      </c>
      <c r="J7558" s="27" t="s">
        <v>1</v>
      </c>
      <c r="K7558" s="28">
        <v>26.08</v>
      </c>
      <c r="L7558" s="28">
        <v>0</v>
      </c>
    </row>
    <row r="7559" spans="1:12" x14ac:dyDescent="0.25">
      <c r="A7559" s="24" t="s">
        <v>3305</v>
      </c>
      <c r="B7559" s="26">
        <v>2015</v>
      </c>
      <c r="C7559" s="24">
        <v>9</v>
      </c>
      <c r="D7559" s="24" t="s">
        <v>1886</v>
      </c>
      <c r="E7559" s="26">
        <v>178</v>
      </c>
      <c r="F7559" s="24">
        <v>6305</v>
      </c>
      <c r="G7559" s="26" t="s">
        <v>9612</v>
      </c>
      <c r="H7559" s="24" t="s">
        <v>1336</v>
      </c>
      <c r="I7559" s="24" t="s">
        <v>1337</v>
      </c>
      <c r="J7559" s="27" t="s">
        <v>1</v>
      </c>
      <c r="K7559" s="28">
        <v>13.04</v>
      </c>
      <c r="L7559" s="28">
        <v>0</v>
      </c>
    </row>
    <row r="7560" spans="1:12" x14ac:dyDescent="0.25">
      <c r="A7560" s="24" t="s">
        <v>3305</v>
      </c>
      <c r="B7560" s="26">
        <v>2015</v>
      </c>
      <c r="C7560" s="24">
        <v>9</v>
      </c>
      <c r="D7560" s="24" t="s">
        <v>1886</v>
      </c>
      <c r="E7560" s="26">
        <v>178</v>
      </c>
      <c r="F7560" s="24">
        <v>2092</v>
      </c>
      <c r="G7560" s="26" t="s">
        <v>5399</v>
      </c>
      <c r="H7560" s="24" t="s">
        <v>126</v>
      </c>
      <c r="I7560" s="24" t="s">
        <v>127</v>
      </c>
      <c r="J7560" s="27" t="s">
        <v>1</v>
      </c>
      <c r="K7560" s="28">
        <v>39.119999999999997</v>
      </c>
      <c r="L7560" s="28">
        <v>0</v>
      </c>
    </row>
    <row r="7561" spans="1:12" x14ac:dyDescent="0.25">
      <c r="A7561" s="24" t="s">
        <v>3305</v>
      </c>
      <c r="B7561" s="26">
        <v>2015</v>
      </c>
      <c r="C7561" s="24">
        <v>9</v>
      </c>
      <c r="D7561" s="24" t="s">
        <v>1886</v>
      </c>
      <c r="E7561" s="26">
        <v>178</v>
      </c>
      <c r="F7561" s="24">
        <v>6338</v>
      </c>
      <c r="G7561" s="26" t="s">
        <v>9645</v>
      </c>
      <c r="H7561" s="24" t="s">
        <v>1336</v>
      </c>
      <c r="I7561" s="24" t="s">
        <v>1337</v>
      </c>
      <c r="J7561" s="27" t="s">
        <v>1</v>
      </c>
      <c r="K7561" s="28">
        <v>13.04</v>
      </c>
      <c r="L7561" s="28">
        <v>0</v>
      </c>
    </row>
    <row r="7562" spans="1:12" x14ac:dyDescent="0.25">
      <c r="A7562" s="24" t="s">
        <v>3305</v>
      </c>
      <c r="B7562" s="26">
        <v>2015</v>
      </c>
      <c r="C7562" s="24">
        <v>9</v>
      </c>
      <c r="D7562" s="24" t="s">
        <v>1886</v>
      </c>
      <c r="E7562" s="26">
        <v>178</v>
      </c>
      <c r="F7562" s="24">
        <v>6339</v>
      </c>
      <c r="G7562" s="26" t="s">
        <v>9646</v>
      </c>
      <c r="H7562" s="24" t="s">
        <v>184</v>
      </c>
      <c r="I7562" s="24" t="s">
        <v>185</v>
      </c>
      <c r="J7562" s="27" t="s">
        <v>1</v>
      </c>
      <c r="K7562" s="28">
        <v>13.04</v>
      </c>
      <c r="L7562" s="28">
        <v>0</v>
      </c>
    </row>
    <row r="7563" spans="1:12" x14ac:dyDescent="0.25">
      <c r="A7563" s="24" t="s">
        <v>3305</v>
      </c>
      <c r="B7563" s="26">
        <v>2015</v>
      </c>
      <c r="C7563" s="24">
        <v>9</v>
      </c>
      <c r="D7563" s="24" t="s">
        <v>1886</v>
      </c>
      <c r="E7563" s="26">
        <v>178</v>
      </c>
      <c r="F7563" s="24">
        <v>6340</v>
      </c>
      <c r="G7563" s="26" t="s">
        <v>9647</v>
      </c>
      <c r="H7563" s="24" t="s">
        <v>126</v>
      </c>
      <c r="I7563" s="24" t="s">
        <v>127</v>
      </c>
      <c r="J7563" s="27" t="s">
        <v>1</v>
      </c>
      <c r="K7563" s="28">
        <v>13.04</v>
      </c>
      <c r="L7563" s="28">
        <v>0</v>
      </c>
    </row>
    <row r="7564" spans="1:12" x14ac:dyDescent="0.25">
      <c r="A7564" s="24" t="s">
        <v>3305</v>
      </c>
      <c r="B7564" s="26">
        <v>2015</v>
      </c>
      <c r="C7564" s="24">
        <v>9</v>
      </c>
      <c r="D7564" s="24" t="s">
        <v>1886</v>
      </c>
      <c r="E7564" s="26">
        <v>178</v>
      </c>
      <c r="F7564" s="24">
        <v>6306</v>
      </c>
      <c r="G7564" s="26" t="s">
        <v>9613</v>
      </c>
      <c r="H7564" s="24" t="s">
        <v>1893</v>
      </c>
      <c r="I7564" s="24" t="s">
        <v>1894</v>
      </c>
      <c r="J7564" s="27" t="s">
        <v>1</v>
      </c>
      <c r="K7564" s="28">
        <v>26.08</v>
      </c>
      <c r="L7564" s="28">
        <v>0</v>
      </c>
    </row>
    <row r="7565" spans="1:12" x14ac:dyDescent="0.25">
      <c r="A7565" s="24" t="s">
        <v>3305</v>
      </c>
      <c r="B7565" s="26">
        <v>2015</v>
      </c>
      <c r="C7565" s="24">
        <v>9</v>
      </c>
      <c r="D7565" s="24" t="s">
        <v>1886</v>
      </c>
      <c r="E7565" s="26">
        <v>178</v>
      </c>
      <c r="F7565" s="24">
        <v>6307</v>
      </c>
      <c r="G7565" s="26" t="s">
        <v>9614</v>
      </c>
      <c r="H7565" s="24" t="s">
        <v>1514</v>
      </c>
      <c r="I7565" s="24" t="s">
        <v>1515</v>
      </c>
      <c r="J7565" s="27" t="s">
        <v>1</v>
      </c>
      <c r="K7565" s="28">
        <v>13.04</v>
      </c>
      <c r="L7565" s="28">
        <v>0</v>
      </c>
    </row>
    <row r="7566" spans="1:12" x14ac:dyDescent="0.25">
      <c r="A7566" s="24" t="s">
        <v>3305</v>
      </c>
      <c r="B7566" s="26">
        <v>2015</v>
      </c>
      <c r="C7566" s="24">
        <v>9</v>
      </c>
      <c r="D7566" s="24" t="s">
        <v>1886</v>
      </c>
      <c r="E7566" s="26">
        <v>178</v>
      </c>
      <c r="F7566" s="24">
        <v>6308</v>
      </c>
      <c r="G7566" s="26" t="s">
        <v>9615</v>
      </c>
      <c r="H7566" s="24" t="s">
        <v>126</v>
      </c>
      <c r="I7566" s="24" t="s">
        <v>127</v>
      </c>
      <c r="J7566" s="27" t="s">
        <v>1</v>
      </c>
      <c r="K7566" s="28">
        <v>39.119999999999997</v>
      </c>
      <c r="L7566" s="28">
        <v>0</v>
      </c>
    </row>
    <row r="7567" spans="1:12" x14ac:dyDescent="0.25">
      <c r="A7567" s="24" t="s">
        <v>3305</v>
      </c>
      <c r="B7567" s="26">
        <v>2015</v>
      </c>
      <c r="C7567" s="24">
        <v>9</v>
      </c>
      <c r="D7567" s="24" t="s">
        <v>1886</v>
      </c>
      <c r="E7567" s="26">
        <v>178</v>
      </c>
      <c r="F7567" s="24">
        <v>6311</v>
      </c>
      <c r="G7567" s="26" t="s">
        <v>9618</v>
      </c>
      <c r="H7567" s="24" t="s">
        <v>1520</v>
      </c>
      <c r="I7567" s="24" t="s">
        <v>1521</v>
      </c>
      <c r="J7567" s="27" t="s">
        <v>1</v>
      </c>
      <c r="K7567" s="28">
        <v>13.04</v>
      </c>
      <c r="L7567" s="28">
        <v>0</v>
      </c>
    </row>
    <row r="7568" spans="1:12" x14ac:dyDescent="0.25">
      <c r="A7568" s="24" t="s">
        <v>3305</v>
      </c>
      <c r="B7568" s="26">
        <v>2015</v>
      </c>
      <c r="C7568" s="24">
        <v>9</v>
      </c>
      <c r="D7568" s="24" t="s">
        <v>1886</v>
      </c>
      <c r="E7568" s="26">
        <v>178</v>
      </c>
      <c r="F7568" s="24">
        <v>6312</v>
      </c>
      <c r="G7568" s="26" t="s">
        <v>9619</v>
      </c>
      <c r="H7568" s="24" t="s">
        <v>426</v>
      </c>
      <c r="I7568" s="24" t="s">
        <v>427</v>
      </c>
      <c r="J7568" s="27" t="s">
        <v>1</v>
      </c>
      <c r="K7568" s="28">
        <v>22.98</v>
      </c>
      <c r="L7568" s="28">
        <v>0</v>
      </c>
    </row>
    <row r="7569" spans="1:12" x14ac:dyDescent="0.25">
      <c r="A7569" s="24" t="s">
        <v>3305</v>
      </c>
      <c r="B7569" s="26">
        <v>2015</v>
      </c>
      <c r="C7569" s="24">
        <v>9</v>
      </c>
      <c r="D7569" s="24" t="s">
        <v>1886</v>
      </c>
      <c r="E7569" s="26">
        <v>178</v>
      </c>
      <c r="F7569" s="24">
        <v>6313</v>
      </c>
      <c r="G7569" s="26" t="s">
        <v>9620</v>
      </c>
      <c r="H7569" s="24" t="s">
        <v>1336</v>
      </c>
      <c r="I7569" s="24" t="s">
        <v>1337</v>
      </c>
      <c r="J7569" s="27" t="s">
        <v>1</v>
      </c>
      <c r="K7569" s="28">
        <v>39.119999999999997</v>
      </c>
      <c r="L7569" s="28">
        <v>0</v>
      </c>
    </row>
    <row r="7570" spans="1:12" x14ac:dyDescent="0.25">
      <c r="A7570" s="24" t="s">
        <v>3305</v>
      </c>
      <c r="B7570" s="26">
        <v>2015</v>
      </c>
      <c r="C7570" s="24">
        <v>9</v>
      </c>
      <c r="D7570" s="24" t="s">
        <v>1886</v>
      </c>
      <c r="E7570" s="26">
        <v>178</v>
      </c>
      <c r="F7570" s="24">
        <v>6316</v>
      </c>
      <c r="G7570" s="26" t="s">
        <v>9623</v>
      </c>
      <c r="H7570" s="24" t="s">
        <v>528</v>
      </c>
      <c r="I7570" s="24" t="s">
        <v>529</v>
      </c>
      <c r="J7570" s="27" t="s">
        <v>1</v>
      </c>
      <c r="K7570" s="28">
        <v>13.04</v>
      </c>
      <c r="L7570" s="28">
        <v>0</v>
      </c>
    </row>
    <row r="7571" spans="1:12" x14ac:dyDescent="0.25">
      <c r="A7571" s="24" t="s">
        <v>3305</v>
      </c>
      <c r="B7571" s="26">
        <v>2015</v>
      </c>
      <c r="C7571" s="24">
        <v>9</v>
      </c>
      <c r="D7571" s="24" t="s">
        <v>1886</v>
      </c>
      <c r="E7571" s="26">
        <v>178</v>
      </c>
      <c r="F7571" s="24">
        <v>6317</v>
      </c>
      <c r="G7571" s="26" t="s">
        <v>9624</v>
      </c>
      <c r="H7571" s="24" t="s">
        <v>772</v>
      </c>
      <c r="I7571" s="24" t="s">
        <v>773</v>
      </c>
      <c r="J7571" s="27" t="s">
        <v>1</v>
      </c>
      <c r="K7571" s="28">
        <v>13.04</v>
      </c>
      <c r="L7571" s="28">
        <v>0</v>
      </c>
    </row>
    <row r="7572" spans="1:12" x14ac:dyDescent="0.25">
      <c r="A7572" s="24" t="s">
        <v>3305</v>
      </c>
      <c r="B7572" s="26">
        <v>2015</v>
      </c>
      <c r="C7572" s="24">
        <v>9</v>
      </c>
      <c r="D7572" s="24" t="s">
        <v>1886</v>
      </c>
      <c r="E7572" s="26">
        <v>178</v>
      </c>
      <c r="F7572" s="24">
        <v>6319</v>
      </c>
      <c r="G7572" s="26" t="s">
        <v>9626</v>
      </c>
      <c r="H7572" s="24" t="s">
        <v>192</v>
      </c>
      <c r="I7572" s="24" t="s">
        <v>193</v>
      </c>
      <c r="J7572" s="27" t="s">
        <v>1</v>
      </c>
      <c r="K7572" s="28">
        <v>13.04</v>
      </c>
      <c r="L7572" s="28">
        <v>0</v>
      </c>
    </row>
    <row r="7573" spans="1:12" x14ac:dyDescent="0.25">
      <c r="A7573" s="24" t="s">
        <v>3305</v>
      </c>
      <c r="B7573" s="26">
        <v>2015</v>
      </c>
      <c r="C7573" s="24">
        <v>9</v>
      </c>
      <c r="D7573" s="24" t="s">
        <v>1886</v>
      </c>
      <c r="E7573" s="26">
        <v>178</v>
      </c>
      <c r="F7573" s="24">
        <v>6321</v>
      </c>
      <c r="G7573" s="26" t="s">
        <v>9628</v>
      </c>
      <c r="H7573" s="24" t="s">
        <v>65</v>
      </c>
      <c r="I7573" s="24" t="s">
        <v>66</v>
      </c>
      <c r="J7573" s="27" t="s">
        <v>1</v>
      </c>
      <c r="K7573" s="28">
        <v>13.04</v>
      </c>
      <c r="L7573" s="28">
        <v>0</v>
      </c>
    </row>
    <row r="7574" spans="1:12" x14ac:dyDescent="0.25">
      <c r="A7574" s="24" t="s">
        <v>3305</v>
      </c>
      <c r="B7574" s="26">
        <v>2015</v>
      </c>
      <c r="C7574" s="24">
        <v>9</v>
      </c>
      <c r="D7574" s="24" t="s">
        <v>1886</v>
      </c>
      <c r="E7574" s="26">
        <v>178</v>
      </c>
      <c r="F7574" s="24">
        <v>6341</v>
      </c>
      <c r="G7574" s="26" t="s">
        <v>9648</v>
      </c>
      <c r="H7574" s="24" t="s">
        <v>992</v>
      </c>
      <c r="I7574" s="24" t="s">
        <v>993</v>
      </c>
      <c r="J7574" s="27" t="s">
        <v>1</v>
      </c>
      <c r="K7574" s="28">
        <v>13.04</v>
      </c>
      <c r="L7574" s="28">
        <v>0</v>
      </c>
    </row>
    <row r="7575" spans="1:12" x14ac:dyDescent="0.25">
      <c r="A7575" s="24" t="s">
        <v>3305</v>
      </c>
      <c r="B7575" s="26">
        <v>2015</v>
      </c>
      <c r="C7575" s="24">
        <v>9</v>
      </c>
      <c r="D7575" s="24" t="s">
        <v>1886</v>
      </c>
      <c r="E7575" s="26">
        <v>178</v>
      </c>
      <c r="F7575" s="24">
        <v>6322</v>
      </c>
      <c r="G7575" s="26" t="s">
        <v>9629</v>
      </c>
      <c r="H7575" s="24" t="s">
        <v>368</v>
      </c>
      <c r="I7575" s="24" t="s">
        <v>369</v>
      </c>
      <c r="J7575" s="27" t="s">
        <v>1</v>
      </c>
      <c r="K7575" s="28">
        <v>26.08</v>
      </c>
      <c r="L7575" s="28">
        <v>0</v>
      </c>
    </row>
    <row r="7576" spans="1:12" x14ac:dyDescent="0.25">
      <c r="A7576" s="24" t="s">
        <v>3305</v>
      </c>
      <c r="B7576" s="26">
        <v>2015</v>
      </c>
      <c r="C7576" s="24">
        <v>9</v>
      </c>
      <c r="D7576" s="24" t="s">
        <v>1886</v>
      </c>
      <c r="E7576" s="26">
        <v>178</v>
      </c>
      <c r="F7576" s="24">
        <v>6323</v>
      </c>
      <c r="G7576" s="26" t="s">
        <v>9630</v>
      </c>
      <c r="H7576" s="24" t="s">
        <v>992</v>
      </c>
      <c r="I7576" s="24" t="s">
        <v>993</v>
      </c>
      <c r="J7576" s="27" t="s">
        <v>1</v>
      </c>
      <c r="K7576" s="28">
        <v>26.08</v>
      </c>
      <c r="L7576" s="28">
        <v>0</v>
      </c>
    </row>
    <row r="7577" spans="1:12" x14ac:dyDescent="0.25">
      <c r="A7577" s="24" t="s">
        <v>3305</v>
      </c>
      <c r="B7577" s="26">
        <v>2015</v>
      </c>
      <c r="C7577" s="24">
        <v>9</v>
      </c>
      <c r="D7577" s="24" t="s">
        <v>1886</v>
      </c>
      <c r="E7577" s="26">
        <v>178</v>
      </c>
      <c r="F7577" s="24">
        <v>6325</v>
      </c>
      <c r="G7577" s="26" t="s">
        <v>9632</v>
      </c>
      <c r="H7577" s="24" t="s">
        <v>362</v>
      </c>
      <c r="I7577" s="24" t="s">
        <v>363</v>
      </c>
      <c r="J7577" s="27" t="s">
        <v>1</v>
      </c>
      <c r="K7577" s="28">
        <v>26.08</v>
      </c>
      <c r="L7577" s="28">
        <v>0</v>
      </c>
    </row>
    <row r="7578" spans="1:12" x14ac:dyDescent="0.25">
      <c r="A7578" s="24" t="s">
        <v>3305</v>
      </c>
      <c r="B7578" s="26">
        <v>2015</v>
      </c>
      <c r="C7578" s="24">
        <v>9</v>
      </c>
      <c r="D7578" s="24" t="s">
        <v>1886</v>
      </c>
      <c r="E7578" s="26">
        <v>178</v>
      </c>
      <c r="F7578" s="24">
        <v>6326</v>
      </c>
      <c r="G7578" s="26" t="s">
        <v>9633</v>
      </c>
      <c r="H7578" s="24" t="s">
        <v>1889</v>
      </c>
      <c r="I7578" s="24" t="s">
        <v>1890</v>
      </c>
      <c r="J7578" s="27" t="s">
        <v>1</v>
      </c>
      <c r="K7578" s="28">
        <v>22.98</v>
      </c>
      <c r="L7578" s="28">
        <v>0</v>
      </c>
    </row>
    <row r="7579" spans="1:12" x14ac:dyDescent="0.25">
      <c r="A7579" s="24" t="s">
        <v>3305</v>
      </c>
      <c r="B7579" s="26">
        <v>2015</v>
      </c>
      <c r="C7579" s="24">
        <v>9</v>
      </c>
      <c r="D7579" s="24" t="s">
        <v>1886</v>
      </c>
      <c r="E7579" s="26">
        <v>190</v>
      </c>
      <c r="F7579" s="24">
        <v>5760</v>
      </c>
      <c r="G7579" s="26" t="s">
        <v>9067</v>
      </c>
      <c r="H7579" s="24" t="s">
        <v>65</v>
      </c>
      <c r="I7579" s="24" t="s">
        <v>66</v>
      </c>
      <c r="J7579" s="27" t="s">
        <v>1</v>
      </c>
      <c r="K7579" s="28">
        <v>13.04</v>
      </c>
      <c r="L7579" s="28">
        <v>0</v>
      </c>
    </row>
    <row r="7580" spans="1:12" x14ac:dyDescent="0.25">
      <c r="A7580" s="24" t="s">
        <v>3305</v>
      </c>
      <c r="B7580" s="26">
        <v>2015</v>
      </c>
      <c r="C7580" s="24">
        <v>9</v>
      </c>
      <c r="D7580" s="24" t="s">
        <v>1886</v>
      </c>
      <c r="E7580" s="26">
        <v>190</v>
      </c>
      <c r="F7580" s="24">
        <v>6342</v>
      </c>
      <c r="G7580" s="26" t="s">
        <v>9649</v>
      </c>
      <c r="H7580" s="24" t="s">
        <v>184</v>
      </c>
      <c r="I7580" s="24" t="s">
        <v>185</v>
      </c>
      <c r="J7580" s="27" t="s">
        <v>1</v>
      </c>
      <c r="K7580" s="28">
        <v>39.119999999999997</v>
      </c>
      <c r="L7580" s="28">
        <v>0</v>
      </c>
    </row>
    <row r="7581" spans="1:12" x14ac:dyDescent="0.25">
      <c r="A7581" s="24" t="s">
        <v>3305</v>
      </c>
      <c r="B7581" s="26">
        <v>2015</v>
      </c>
      <c r="C7581" s="24">
        <v>9</v>
      </c>
      <c r="D7581" s="24" t="s">
        <v>1886</v>
      </c>
      <c r="E7581" s="26">
        <v>190</v>
      </c>
      <c r="F7581" s="24">
        <v>4654</v>
      </c>
      <c r="G7581" s="26" t="s">
        <v>7961</v>
      </c>
      <c r="H7581" s="24" t="s">
        <v>126</v>
      </c>
      <c r="I7581" s="24" t="s">
        <v>127</v>
      </c>
      <c r="J7581" s="27" t="s">
        <v>1</v>
      </c>
      <c r="K7581" s="28">
        <v>13.04</v>
      </c>
      <c r="L7581" s="28">
        <v>0</v>
      </c>
    </row>
    <row r="7582" spans="1:12" x14ac:dyDescent="0.25">
      <c r="A7582" s="24" t="s">
        <v>3305</v>
      </c>
      <c r="B7582" s="26">
        <v>2015</v>
      </c>
      <c r="C7582" s="24">
        <v>9</v>
      </c>
      <c r="D7582" s="24" t="s">
        <v>1886</v>
      </c>
      <c r="E7582" s="26">
        <v>190</v>
      </c>
      <c r="F7582" s="24">
        <v>6343</v>
      </c>
      <c r="G7582" s="26" t="s">
        <v>9650</v>
      </c>
      <c r="H7582" s="24" t="s">
        <v>126</v>
      </c>
      <c r="I7582" s="24" t="s">
        <v>127</v>
      </c>
      <c r="J7582" s="27" t="s">
        <v>1</v>
      </c>
      <c r="K7582" s="28">
        <v>26.08</v>
      </c>
      <c r="L7582" s="28">
        <v>0</v>
      </c>
    </row>
    <row r="7583" spans="1:12" x14ac:dyDescent="0.25">
      <c r="A7583" s="24" t="s">
        <v>3305</v>
      </c>
      <c r="B7583" s="26">
        <v>2015</v>
      </c>
      <c r="C7583" s="24">
        <v>9</v>
      </c>
      <c r="D7583" s="24" t="s">
        <v>1886</v>
      </c>
      <c r="E7583" s="26">
        <v>190</v>
      </c>
      <c r="F7583" s="24">
        <v>6344</v>
      </c>
      <c r="G7583" s="26" t="s">
        <v>9651</v>
      </c>
      <c r="H7583" s="24" t="s">
        <v>126</v>
      </c>
      <c r="I7583" s="24" t="s">
        <v>127</v>
      </c>
      <c r="J7583" s="27" t="s">
        <v>1</v>
      </c>
      <c r="K7583" s="28">
        <v>26.08</v>
      </c>
      <c r="L7583" s="28">
        <v>0</v>
      </c>
    </row>
    <row r="7584" spans="1:12" x14ac:dyDescent="0.25">
      <c r="A7584" s="24" t="s">
        <v>3305</v>
      </c>
      <c r="B7584" s="26">
        <v>2015</v>
      </c>
      <c r="C7584" s="24">
        <v>9</v>
      </c>
      <c r="D7584" s="24" t="s">
        <v>1886</v>
      </c>
      <c r="E7584" s="26">
        <v>190</v>
      </c>
      <c r="F7584" s="24">
        <v>6345</v>
      </c>
      <c r="G7584" s="26" t="s">
        <v>9652</v>
      </c>
      <c r="H7584" s="24" t="s">
        <v>184</v>
      </c>
      <c r="I7584" s="24" t="s">
        <v>185</v>
      </c>
      <c r="J7584" s="27" t="s">
        <v>1</v>
      </c>
      <c r="K7584" s="28">
        <v>13.04</v>
      </c>
      <c r="L7584" s="28">
        <v>0</v>
      </c>
    </row>
    <row r="7585" spans="1:12" x14ac:dyDescent="0.25">
      <c r="A7585" s="24" t="s">
        <v>3305</v>
      </c>
      <c r="B7585" s="26">
        <v>2015</v>
      </c>
      <c r="C7585" s="24">
        <v>9</v>
      </c>
      <c r="D7585" s="24" t="s">
        <v>1886</v>
      </c>
      <c r="E7585" s="26">
        <v>190</v>
      </c>
      <c r="F7585" s="24">
        <v>6346</v>
      </c>
      <c r="G7585" s="26" t="s">
        <v>9653</v>
      </c>
      <c r="H7585" s="24" t="s">
        <v>126</v>
      </c>
      <c r="I7585" s="24" t="s">
        <v>127</v>
      </c>
      <c r="J7585" s="27" t="s">
        <v>1</v>
      </c>
      <c r="K7585" s="28">
        <v>26.08</v>
      </c>
      <c r="L7585" s="28">
        <v>0</v>
      </c>
    </row>
    <row r="7586" spans="1:12" x14ac:dyDescent="0.25">
      <c r="A7586" s="24" t="s">
        <v>3305</v>
      </c>
      <c r="B7586" s="26">
        <v>2015</v>
      </c>
      <c r="C7586" s="24">
        <v>9</v>
      </c>
      <c r="D7586" s="24" t="s">
        <v>1886</v>
      </c>
      <c r="E7586" s="26">
        <v>190</v>
      </c>
      <c r="F7586" s="24">
        <v>6347</v>
      </c>
      <c r="G7586" s="26" t="s">
        <v>9654</v>
      </c>
      <c r="H7586" s="24" t="s">
        <v>1336</v>
      </c>
      <c r="I7586" s="24" t="s">
        <v>1337</v>
      </c>
      <c r="J7586" s="27" t="s">
        <v>1</v>
      </c>
      <c r="K7586" s="28">
        <v>13.04</v>
      </c>
      <c r="L7586" s="28">
        <v>0</v>
      </c>
    </row>
    <row r="7587" spans="1:12" x14ac:dyDescent="0.25">
      <c r="A7587" s="24" t="s">
        <v>3305</v>
      </c>
      <c r="B7587" s="26">
        <v>2015</v>
      </c>
      <c r="C7587" s="24">
        <v>9</v>
      </c>
      <c r="D7587" s="24" t="s">
        <v>1886</v>
      </c>
      <c r="E7587" s="26">
        <v>190</v>
      </c>
      <c r="F7587" s="24">
        <v>6348</v>
      </c>
      <c r="G7587" s="26" t="s">
        <v>9655</v>
      </c>
      <c r="H7587" s="24" t="s">
        <v>764</v>
      </c>
      <c r="I7587" s="24" t="s">
        <v>765</v>
      </c>
      <c r="J7587" s="27" t="s">
        <v>1</v>
      </c>
      <c r="K7587" s="28">
        <v>13.04</v>
      </c>
      <c r="L7587" s="28">
        <v>0</v>
      </c>
    </row>
    <row r="7588" spans="1:12" x14ac:dyDescent="0.25">
      <c r="A7588" s="24" t="s">
        <v>3305</v>
      </c>
      <c r="B7588" s="26">
        <v>2015</v>
      </c>
      <c r="C7588" s="24">
        <v>9</v>
      </c>
      <c r="D7588" s="24" t="s">
        <v>1886</v>
      </c>
      <c r="E7588" s="26">
        <v>190</v>
      </c>
      <c r="F7588" s="24">
        <v>6349</v>
      </c>
      <c r="G7588" s="26" t="s">
        <v>9656</v>
      </c>
      <c r="H7588" s="24" t="s">
        <v>992</v>
      </c>
      <c r="I7588" s="24" t="s">
        <v>993</v>
      </c>
      <c r="J7588" s="27" t="s">
        <v>1</v>
      </c>
      <c r="K7588" s="28">
        <v>26.08</v>
      </c>
      <c r="L7588" s="28">
        <v>0</v>
      </c>
    </row>
    <row r="7589" spans="1:12" x14ac:dyDescent="0.25">
      <c r="A7589" s="24" t="s">
        <v>3305</v>
      </c>
      <c r="B7589" s="26">
        <v>2015</v>
      </c>
      <c r="C7589" s="24">
        <v>9</v>
      </c>
      <c r="D7589" s="24" t="s">
        <v>1886</v>
      </c>
      <c r="E7589" s="26">
        <v>190</v>
      </c>
      <c r="F7589" s="24">
        <v>6350</v>
      </c>
      <c r="G7589" s="26" t="s">
        <v>9657</v>
      </c>
      <c r="H7589" s="24" t="s">
        <v>1336</v>
      </c>
      <c r="I7589" s="24" t="s">
        <v>1337</v>
      </c>
      <c r="J7589" s="27" t="s">
        <v>1</v>
      </c>
      <c r="K7589" s="28">
        <v>26.08</v>
      </c>
      <c r="L7589" s="28">
        <v>0</v>
      </c>
    </row>
    <row r="7590" spans="1:12" x14ac:dyDescent="0.25">
      <c r="A7590" s="24" t="s">
        <v>3305</v>
      </c>
      <c r="B7590" s="26">
        <v>2015</v>
      </c>
      <c r="C7590" s="24">
        <v>9</v>
      </c>
      <c r="D7590" s="24" t="s">
        <v>1886</v>
      </c>
      <c r="E7590" s="26">
        <v>190</v>
      </c>
      <c r="F7590" s="24">
        <v>4642</v>
      </c>
      <c r="G7590" s="26" t="s">
        <v>7949</v>
      </c>
      <c r="H7590" s="24" t="s">
        <v>184</v>
      </c>
      <c r="I7590" s="24" t="s">
        <v>185</v>
      </c>
      <c r="J7590" s="27" t="s">
        <v>1</v>
      </c>
      <c r="K7590" s="28">
        <v>26.08</v>
      </c>
      <c r="L7590" s="28">
        <v>0</v>
      </c>
    </row>
    <row r="7591" spans="1:12" x14ac:dyDescent="0.25">
      <c r="A7591" s="24" t="s">
        <v>3305</v>
      </c>
      <c r="B7591" s="26">
        <v>2015</v>
      </c>
      <c r="C7591" s="24">
        <v>9</v>
      </c>
      <c r="D7591" s="24" t="s">
        <v>1886</v>
      </c>
      <c r="E7591" s="26">
        <v>190</v>
      </c>
      <c r="F7591" s="24">
        <v>6351</v>
      </c>
      <c r="G7591" s="26" t="s">
        <v>9658</v>
      </c>
      <c r="H7591" s="24" t="s">
        <v>1893</v>
      </c>
      <c r="I7591" s="24" t="s">
        <v>1894</v>
      </c>
      <c r="J7591" s="27" t="s">
        <v>1</v>
      </c>
      <c r="K7591" s="28">
        <v>26.08</v>
      </c>
      <c r="L7591" s="28">
        <v>0</v>
      </c>
    </row>
    <row r="7592" spans="1:12" x14ac:dyDescent="0.25">
      <c r="A7592" s="24" t="s">
        <v>3305</v>
      </c>
      <c r="B7592" s="26">
        <v>2015</v>
      </c>
      <c r="C7592" s="24">
        <v>9</v>
      </c>
      <c r="D7592" s="24" t="s">
        <v>1886</v>
      </c>
      <c r="E7592" s="26">
        <v>190</v>
      </c>
      <c r="F7592" s="24">
        <v>6352</v>
      </c>
      <c r="G7592" s="26" t="s">
        <v>9659</v>
      </c>
      <c r="H7592" s="24" t="s">
        <v>126</v>
      </c>
      <c r="I7592" s="24" t="s">
        <v>127</v>
      </c>
      <c r="J7592" s="27" t="s">
        <v>1</v>
      </c>
      <c r="K7592" s="28">
        <v>26.08</v>
      </c>
      <c r="L7592" s="28">
        <v>0</v>
      </c>
    </row>
    <row r="7593" spans="1:12" x14ac:dyDescent="0.25">
      <c r="A7593" s="24" t="s">
        <v>3305</v>
      </c>
      <c r="B7593" s="26">
        <v>2015</v>
      </c>
      <c r="C7593" s="24">
        <v>9</v>
      </c>
      <c r="D7593" s="24" t="s">
        <v>1886</v>
      </c>
      <c r="E7593" s="26">
        <v>190</v>
      </c>
      <c r="F7593" s="24">
        <v>6353</v>
      </c>
      <c r="G7593" s="26" t="s">
        <v>9660</v>
      </c>
      <c r="H7593" s="24" t="s">
        <v>192</v>
      </c>
      <c r="I7593" s="24" t="s">
        <v>193</v>
      </c>
      <c r="J7593" s="27" t="s">
        <v>1</v>
      </c>
      <c r="K7593" s="28">
        <v>13.04</v>
      </c>
      <c r="L7593" s="28">
        <v>0</v>
      </c>
    </row>
    <row r="7594" spans="1:12" x14ac:dyDescent="0.25">
      <c r="A7594" s="24" t="s">
        <v>3305</v>
      </c>
      <c r="B7594" s="26">
        <v>2015</v>
      </c>
      <c r="C7594" s="24">
        <v>9</v>
      </c>
      <c r="D7594" s="24" t="s">
        <v>1886</v>
      </c>
      <c r="E7594" s="26">
        <v>191</v>
      </c>
      <c r="F7594" s="24">
        <v>6354</v>
      </c>
      <c r="G7594" s="26" t="s">
        <v>9661</v>
      </c>
      <c r="H7594" s="24" t="s">
        <v>1336</v>
      </c>
      <c r="I7594" s="24" t="s">
        <v>1337</v>
      </c>
      <c r="J7594" s="27" t="s">
        <v>1</v>
      </c>
      <c r="K7594" s="28">
        <v>39.119999999999997</v>
      </c>
      <c r="L7594" s="28">
        <v>0</v>
      </c>
    </row>
    <row r="7595" spans="1:12" x14ac:dyDescent="0.25">
      <c r="A7595" s="24" t="s">
        <v>3305</v>
      </c>
      <c r="B7595" s="26">
        <v>2015</v>
      </c>
      <c r="C7595" s="24">
        <v>9</v>
      </c>
      <c r="D7595" s="24" t="s">
        <v>1886</v>
      </c>
      <c r="E7595" s="26">
        <v>191</v>
      </c>
      <c r="F7595" s="24">
        <v>6342</v>
      </c>
      <c r="G7595" s="26" t="s">
        <v>9649</v>
      </c>
      <c r="H7595" s="24" t="s">
        <v>184</v>
      </c>
      <c r="I7595" s="24" t="s">
        <v>185</v>
      </c>
      <c r="J7595" s="27" t="s">
        <v>1</v>
      </c>
      <c r="K7595" s="28">
        <v>13.04</v>
      </c>
      <c r="L7595" s="28">
        <v>0</v>
      </c>
    </row>
    <row r="7596" spans="1:12" x14ac:dyDescent="0.25">
      <c r="A7596" s="24" t="s">
        <v>3305</v>
      </c>
      <c r="B7596" s="26">
        <v>2015</v>
      </c>
      <c r="C7596" s="24">
        <v>9</v>
      </c>
      <c r="D7596" s="24" t="s">
        <v>1886</v>
      </c>
      <c r="E7596" s="26">
        <v>191</v>
      </c>
      <c r="F7596" s="24">
        <v>4654</v>
      </c>
      <c r="G7596" s="26" t="s">
        <v>7961</v>
      </c>
      <c r="H7596" s="24" t="s">
        <v>126</v>
      </c>
      <c r="I7596" s="24" t="s">
        <v>127</v>
      </c>
      <c r="J7596" s="27" t="s">
        <v>1</v>
      </c>
      <c r="K7596" s="28">
        <v>26.08</v>
      </c>
      <c r="L7596" s="28">
        <v>0</v>
      </c>
    </row>
    <row r="7597" spans="1:12" x14ac:dyDescent="0.25">
      <c r="A7597" s="24" t="s">
        <v>3305</v>
      </c>
      <c r="B7597" s="26">
        <v>2015</v>
      </c>
      <c r="C7597" s="24">
        <v>9</v>
      </c>
      <c r="D7597" s="24" t="s">
        <v>1886</v>
      </c>
      <c r="E7597" s="26">
        <v>191</v>
      </c>
      <c r="F7597" s="24">
        <v>6346</v>
      </c>
      <c r="G7597" s="26" t="s">
        <v>9653</v>
      </c>
      <c r="H7597" s="24" t="s">
        <v>126</v>
      </c>
      <c r="I7597" s="24" t="s">
        <v>127</v>
      </c>
      <c r="J7597" s="27" t="s">
        <v>1</v>
      </c>
      <c r="K7597" s="28">
        <v>13.04</v>
      </c>
      <c r="L7597" s="28">
        <v>0</v>
      </c>
    </row>
    <row r="7598" spans="1:12" x14ac:dyDescent="0.25">
      <c r="A7598" s="24" t="s">
        <v>3305</v>
      </c>
      <c r="B7598" s="26">
        <v>2015</v>
      </c>
      <c r="C7598" s="24">
        <v>9</v>
      </c>
      <c r="D7598" s="24" t="s">
        <v>1886</v>
      </c>
      <c r="E7598" s="26">
        <v>191</v>
      </c>
      <c r="F7598" s="24">
        <v>6347</v>
      </c>
      <c r="G7598" s="26" t="s">
        <v>9654</v>
      </c>
      <c r="H7598" s="24" t="s">
        <v>1336</v>
      </c>
      <c r="I7598" s="24" t="s">
        <v>1337</v>
      </c>
      <c r="J7598" s="27" t="s">
        <v>1</v>
      </c>
      <c r="K7598" s="28">
        <v>39.119999999999997</v>
      </c>
      <c r="L7598" s="28">
        <v>0</v>
      </c>
    </row>
    <row r="7599" spans="1:12" x14ac:dyDescent="0.25">
      <c r="A7599" s="24" t="s">
        <v>3305</v>
      </c>
      <c r="B7599" s="26">
        <v>2015</v>
      </c>
      <c r="C7599" s="24">
        <v>9</v>
      </c>
      <c r="D7599" s="24" t="s">
        <v>1886</v>
      </c>
      <c r="E7599" s="26">
        <v>191</v>
      </c>
      <c r="F7599" s="24">
        <v>6349</v>
      </c>
      <c r="G7599" s="26" t="s">
        <v>9656</v>
      </c>
      <c r="H7599" s="24" t="s">
        <v>992</v>
      </c>
      <c r="I7599" s="24" t="s">
        <v>993</v>
      </c>
      <c r="J7599" s="27" t="s">
        <v>1</v>
      </c>
      <c r="K7599" s="28">
        <v>39.119999999999997</v>
      </c>
      <c r="L7599" s="28">
        <v>0</v>
      </c>
    </row>
    <row r="7600" spans="1:12" x14ac:dyDescent="0.25">
      <c r="A7600" s="24" t="s">
        <v>3305</v>
      </c>
      <c r="B7600" s="26">
        <v>2015</v>
      </c>
      <c r="C7600" s="24">
        <v>9</v>
      </c>
      <c r="D7600" s="24" t="s">
        <v>1886</v>
      </c>
      <c r="E7600" s="26">
        <v>191</v>
      </c>
      <c r="F7600" s="24">
        <v>6355</v>
      </c>
      <c r="G7600" s="26" t="s">
        <v>9662</v>
      </c>
      <c r="H7600" s="24" t="s">
        <v>1901</v>
      </c>
      <c r="I7600" s="24" t="s">
        <v>1902</v>
      </c>
      <c r="J7600" s="27" t="s">
        <v>1</v>
      </c>
      <c r="K7600" s="28">
        <v>39.119999999999997</v>
      </c>
      <c r="L7600" s="28">
        <v>0</v>
      </c>
    </row>
    <row r="7601" spans="1:12" x14ac:dyDescent="0.25">
      <c r="A7601" s="24" t="s">
        <v>3305</v>
      </c>
      <c r="B7601" s="26">
        <v>2015</v>
      </c>
      <c r="C7601" s="24">
        <v>9</v>
      </c>
      <c r="D7601" s="24" t="s">
        <v>1886</v>
      </c>
      <c r="E7601" s="26">
        <v>191</v>
      </c>
      <c r="F7601" s="24">
        <v>6356</v>
      </c>
      <c r="G7601" s="26" t="s">
        <v>9663</v>
      </c>
      <c r="H7601" s="24" t="s">
        <v>184</v>
      </c>
      <c r="I7601" s="24" t="s">
        <v>185</v>
      </c>
      <c r="J7601" s="27" t="s">
        <v>1</v>
      </c>
      <c r="K7601" s="28">
        <v>13.04</v>
      </c>
      <c r="L7601" s="28">
        <v>0</v>
      </c>
    </row>
    <row r="7602" spans="1:12" x14ac:dyDescent="0.25">
      <c r="A7602" s="24" t="s">
        <v>3305</v>
      </c>
      <c r="B7602" s="26">
        <v>2015</v>
      </c>
      <c r="C7602" s="24">
        <v>9</v>
      </c>
      <c r="D7602" s="24" t="s">
        <v>1886</v>
      </c>
      <c r="E7602" s="26">
        <v>191</v>
      </c>
      <c r="F7602" s="24">
        <v>4082</v>
      </c>
      <c r="G7602" s="26" t="s">
        <v>7389</v>
      </c>
      <c r="H7602" s="24" t="s">
        <v>192</v>
      </c>
      <c r="I7602" s="24" t="s">
        <v>193</v>
      </c>
      <c r="J7602" s="27" t="s">
        <v>1</v>
      </c>
      <c r="K7602" s="28">
        <v>26.08</v>
      </c>
      <c r="L7602" s="28">
        <v>0</v>
      </c>
    </row>
    <row r="7603" spans="1:12" x14ac:dyDescent="0.25">
      <c r="A7603" s="24" t="s">
        <v>3305</v>
      </c>
      <c r="B7603" s="26">
        <v>2015</v>
      </c>
      <c r="C7603" s="24">
        <v>9</v>
      </c>
      <c r="D7603" s="24" t="s">
        <v>1886</v>
      </c>
      <c r="E7603" s="26">
        <v>191</v>
      </c>
      <c r="F7603" s="24">
        <v>6350</v>
      </c>
      <c r="G7603" s="26" t="s">
        <v>9657</v>
      </c>
      <c r="H7603" s="24" t="s">
        <v>1336</v>
      </c>
      <c r="I7603" s="24" t="s">
        <v>1337</v>
      </c>
      <c r="J7603" s="27" t="s">
        <v>1</v>
      </c>
      <c r="K7603" s="28">
        <v>13.04</v>
      </c>
      <c r="L7603" s="28">
        <v>0</v>
      </c>
    </row>
    <row r="7604" spans="1:12" x14ac:dyDescent="0.25">
      <c r="A7604" s="24" t="s">
        <v>3305</v>
      </c>
      <c r="B7604" s="26">
        <v>2015</v>
      </c>
      <c r="C7604" s="24">
        <v>9</v>
      </c>
      <c r="D7604" s="24" t="s">
        <v>1886</v>
      </c>
      <c r="E7604" s="26">
        <v>191</v>
      </c>
      <c r="F7604" s="24">
        <v>4642</v>
      </c>
      <c r="G7604" s="26" t="s">
        <v>7949</v>
      </c>
      <c r="H7604" s="24" t="s">
        <v>184</v>
      </c>
      <c r="I7604" s="24" t="s">
        <v>185</v>
      </c>
      <c r="J7604" s="27" t="s">
        <v>1</v>
      </c>
      <c r="K7604" s="28">
        <v>26.08</v>
      </c>
      <c r="L7604" s="28">
        <v>0</v>
      </c>
    </row>
    <row r="7605" spans="1:12" x14ac:dyDescent="0.25">
      <c r="A7605" s="24" t="s">
        <v>3305</v>
      </c>
      <c r="B7605" s="26">
        <v>2015</v>
      </c>
      <c r="C7605" s="24">
        <v>9</v>
      </c>
      <c r="D7605" s="24" t="s">
        <v>1886</v>
      </c>
      <c r="E7605" s="26">
        <v>191</v>
      </c>
      <c r="F7605" s="24">
        <v>6351</v>
      </c>
      <c r="G7605" s="26" t="s">
        <v>9658</v>
      </c>
      <c r="H7605" s="24" t="s">
        <v>1893</v>
      </c>
      <c r="I7605" s="24" t="s">
        <v>1894</v>
      </c>
      <c r="J7605" s="27" t="s">
        <v>1</v>
      </c>
      <c r="K7605" s="28">
        <v>13.04</v>
      </c>
      <c r="L7605" s="28">
        <v>0</v>
      </c>
    </row>
    <row r="7606" spans="1:12" x14ac:dyDescent="0.25">
      <c r="A7606" s="24" t="s">
        <v>3305</v>
      </c>
      <c r="B7606" s="26">
        <v>2015</v>
      </c>
      <c r="C7606" s="24">
        <v>9</v>
      </c>
      <c r="D7606" s="24" t="s">
        <v>1886</v>
      </c>
      <c r="E7606" s="26">
        <v>191</v>
      </c>
      <c r="F7606" s="24">
        <v>6352</v>
      </c>
      <c r="G7606" s="26" t="s">
        <v>9659</v>
      </c>
      <c r="H7606" s="24" t="s">
        <v>126</v>
      </c>
      <c r="I7606" s="24" t="s">
        <v>127</v>
      </c>
      <c r="J7606" s="27" t="s">
        <v>1</v>
      </c>
      <c r="K7606" s="28">
        <v>13.04</v>
      </c>
      <c r="L7606" s="28">
        <v>0</v>
      </c>
    </row>
    <row r="7607" spans="1:12" x14ac:dyDescent="0.25">
      <c r="A7607" s="24" t="s">
        <v>3305</v>
      </c>
      <c r="B7607" s="26">
        <v>2015</v>
      </c>
      <c r="C7607" s="24">
        <v>9</v>
      </c>
      <c r="D7607" s="24" t="s">
        <v>1886</v>
      </c>
      <c r="E7607" s="26">
        <v>191</v>
      </c>
      <c r="F7607" s="24">
        <v>2667</v>
      </c>
      <c r="G7607" s="26" t="s">
        <v>5974</v>
      </c>
      <c r="H7607" s="24" t="s">
        <v>100</v>
      </c>
      <c r="I7607" s="24" t="s">
        <v>101</v>
      </c>
      <c r="J7607" s="27" t="s">
        <v>1</v>
      </c>
      <c r="K7607" s="28">
        <v>13.04</v>
      </c>
      <c r="L7607" s="28">
        <v>0</v>
      </c>
    </row>
    <row r="7608" spans="1:12" x14ac:dyDescent="0.25">
      <c r="A7608" s="24" t="s">
        <v>3305</v>
      </c>
      <c r="B7608" s="26">
        <v>2015</v>
      </c>
      <c r="C7608" s="24">
        <v>9</v>
      </c>
      <c r="D7608" s="24" t="s">
        <v>1886</v>
      </c>
      <c r="E7608" s="26">
        <v>191</v>
      </c>
      <c r="F7608" s="24">
        <v>5446</v>
      </c>
      <c r="G7608" s="26" t="s">
        <v>8753</v>
      </c>
      <c r="H7608" s="24" t="s">
        <v>1336</v>
      </c>
      <c r="I7608" s="24" t="s">
        <v>1337</v>
      </c>
      <c r="J7608" s="27" t="s">
        <v>1</v>
      </c>
      <c r="K7608" s="28">
        <v>13.04</v>
      </c>
      <c r="L7608" s="28">
        <v>0</v>
      </c>
    </row>
    <row r="7609" spans="1:12" x14ac:dyDescent="0.25">
      <c r="A7609" s="24" t="s">
        <v>3305</v>
      </c>
      <c r="B7609" s="26">
        <v>2015</v>
      </c>
      <c r="C7609" s="24">
        <v>9</v>
      </c>
      <c r="D7609" s="24" t="s">
        <v>1886</v>
      </c>
      <c r="E7609" s="26">
        <v>226</v>
      </c>
      <c r="F7609" s="24">
        <v>6357</v>
      </c>
      <c r="G7609" s="26" t="s">
        <v>9664</v>
      </c>
      <c r="H7609" s="24" t="s">
        <v>338</v>
      </c>
      <c r="I7609" s="24" t="s">
        <v>339</v>
      </c>
      <c r="J7609" s="27" t="s">
        <v>1</v>
      </c>
      <c r="K7609" s="28">
        <v>26.08</v>
      </c>
      <c r="L7609" s="28">
        <v>0</v>
      </c>
    </row>
    <row r="7610" spans="1:12" x14ac:dyDescent="0.25">
      <c r="A7610" s="24" t="s">
        <v>3305</v>
      </c>
      <c r="B7610" s="26">
        <v>2015</v>
      </c>
      <c r="C7610" s="24">
        <v>9</v>
      </c>
      <c r="D7610" s="24" t="s">
        <v>1886</v>
      </c>
      <c r="E7610" s="26">
        <v>226</v>
      </c>
      <c r="F7610" s="24">
        <v>6262</v>
      </c>
      <c r="G7610" s="26" t="s">
        <v>9569</v>
      </c>
      <c r="H7610" s="24" t="s">
        <v>90</v>
      </c>
      <c r="I7610" s="24" t="s">
        <v>91</v>
      </c>
      <c r="J7610" s="27" t="s">
        <v>1</v>
      </c>
      <c r="K7610" s="28">
        <v>26.08</v>
      </c>
      <c r="L7610" s="28">
        <v>0</v>
      </c>
    </row>
    <row r="7611" spans="1:12" x14ac:dyDescent="0.25">
      <c r="A7611" s="24" t="s">
        <v>3305</v>
      </c>
      <c r="B7611" s="26">
        <v>2015</v>
      </c>
      <c r="C7611" s="24">
        <v>9</v>
      </c>
      <c r="D7611" s="24" t="s">
        <v>1886</v>
      </c>
      <c r="E7611" s="26">
        <v>226</v>
      </c>
      <c r="F7611" s="24">
        <v>6358</v>
      </c>
      <c r="G7611" s="26" t="s">
        <v>9665</v>
      </c>
      <c r="H7611" s="24" t="s">
        <v>1903</v>
      </c>
      <c r="I7611" s="24" t="s">
        <v>1904</v>
      </c>
      <c r="J7611" s="27" t="s">
        <v>1</v>
      </c>
      <c r="K7611" s="28">
        <v>13.04</v>
      </c>
      <c r="L7611" s="28">
        <v>0</v>
      </c>
    </row>
    <row r="7612" spans="1:12" x14ac:dyDescent="0.25">
      <c r="A7612" s="24" t="s">
        <v>3305</v>
      </c>
      <c r="B7612" s="26">
        <v>2015</v>
      </c>
      <c r="C7612" s="24">
        <v>9</v>
      </c>
      <c r="D7612" s="24" t="s">
        <v>1886</v>
      </c>
      <c r="E7612" s="26">
        <v>226</v>
      </c>
      <c r="F7612" s="24">
        <v>262</v>
      </c>
      <c r="G7612" s="26" t="s">
        <v>3569</v>
      </c>
      <c r="H7612" s="24" t="s">
        <v>1390</v>
      </c>
      <c r="I7612" s="24" t="s">
        <v>1391</v>
      </c>
      <c r="J7612" s="27" t="s">
        <v>1</v>
      </c>
      <c r="K7612" s="28">
        <v>26.44</v>
      </c>
      <c r="L7612" s="28">
        <v>0</v>
      </c>
    </row>
    <row r="7613" spans="1:12" x14ac:dyDescent="0.25">
      <c r="A7613" s="24" t="s">
        <v>3305</v>
      </c>
      <c r="B7613" s="26">
        <v>2015</v>
      </c>
      <c r="C7613" s="24">
        <v>9</v>
      </c>
      <c r="D7613" s="24" t="s">
        <v>1886</v>
      </c>
      <c r="E7613" s="26">
        <v>226</v>
      </c>
      <c r="F7613" s="24">
        <v>6267</v>
      </c>
      <c r="G7613" s="26" t="s">
        <v>9574</v>
      </c>
      <c r="H7613" s="24" t="s">
        <v>1889</v>
      </c>
      <c r="I7613" s="24" t="s">
        <v>1890</v>
      </c>
      <c r="J7613" s="27" t="s">
        <v>1</v>
      </c>
      <c r="K7613" s="28">
        <v>32.92</v>
      </c>
      <c r="L7613" s="28">
        <v>0</v>
      </c>
    </row>
    <row r="7614" spans="1:12" x14ac:dyDescent="0.25">
      <c r="A7614" s="24" t="s">
        <v>3305</v>
      </c>
      <c r="B7614" s="26">
        <v>2015</v>
      </c>
      <c r="C7614" s="24">
        <v>9</v>
      </c>
      <c r="D7614" s="24" t="s">
        <v>1886</v>
      </c>
      <c r="E7614" s="26">
        <v>226</v>
      </c>
      <c r="F7614" s="24">
        <v>6269</v>
      </c>
      <c r="G7614" s="26" t="s">
        <v>9576</v>
      </c>
      <c r="H7614" s="24" t="s">
        <v>83</v>
      </c>
      <c r="I7614" s="24" t="s">
        <v>84</v>
      </c>
      <c r="J7614" s="27" t="s">
        <v>1</v>
      </c>
      <c r="K7614" s="28">
        <v>13.04</v>
      </c>
      <c r="L7614" s="28">
        <v>0</v>
      </c>
    </row>
    <row r="7615" spans="1:12" x14ac:dyDescent="0.25">
      <c r="A7615" s="24" t="s">
        <v>3305</v>
      </c>
      <c r="B7615" s="26">
        <v>2015</v>
      </c>
      <c r="C7615" s="24">
        <v>9</v>
      </c>
      <c r="D7615" s="24" t="s">
        <v>1886</v>
      </c>
      <c r="E7615" s="26">
        <v>226</v>
      </c>
      <c r="F7615" s="24">
        <v>6270</v>
      </c>
      <c r="G7615" s="26" t="s">
        <v>9577</v>
      </c>
      <c r="H7615" s="24" t="s">
        <v>1436</v>
      </c>
      <c r="I7615" s="24" t="s">
        <v>1437</v>
      </c>
      <c r="J7615" s="27" t="s">
        <v>1</v>
      </c>
      <c r="K7615" s="28">
        <v>26.08</v>
      </c>
      <c r="L7615" s="28">
        <v>0</v>
      </c>
    </row>
    <row r="7616" spans="1:12" x14ac:dyDescent="0.25">
      <c r="A7616" s="24" t="s">
        <v>3305</v>
      </c>
      <c r="B7616" s="26">
        <v>2015</v>
      </c>
      <c r="C7616" s="24">
        <v>9</v>
      </c>
      <c r="D7616" s="24" t="s">
        <v>1886</v>
      </c>
      <c r="E7616" s="26">
        <v>226</v>
      </c>
      <c r="F7616" s="24">
        <v>6359</v>
      </c>
      <c r="G7616" s="26" t="s">
        <v>9666</v>
      </c>
      <c r="H7616" s="24" t="s">
        <v>426</v>
      </c>
      <c r="I7616" s="24" t="s">
        <v>427</v>
      </c>
      <c r="J7616" s="27" t="s">
        <v>1</v>
      </c>
      <c r="K7616" s="28">
        <v>36.380000000000003</v>
      </c>
      <c r="L7616" s="28">
        <v>0</v>
      </c>
    </row>
    <row r="7617" spans="1:12" x14ac:dyDescent="0.25">
      <c r="A7617" s="24" t="s">
        <v>3305</v>
      </c>
      <c r="B7617" s="26">
        <v>2015</v>
      </c>
      <c r="C7617" s="24">
        <v>9</v>
      </c>
      <c r="D7617" s="24" t="s">
        <v>1886</v>
      </c>
      <c r="E7617" s="26">
        <v>226</v>
      </c>
      <c r="F7617" s="24">
        <v>6331</v>
      </c>
      <c r="G7617" s="26" t="s">
        <v>9638</v>
      </c>
      <c r="H7617" s="24" t="s">
        <v>67</v>
      </c>
      <c r="I7617" s="24" t="s">
        <v>68</v>
      </c>
      <c r="J7617" s="27" t="s">
        <v>1</v>
      </c>
      <c r="K7617" s="28">
        <v>39.119999999999997</v>
      </c>
      <c r="L7617" s="28">
        <v>0</v>
      </c>
    </row>
    <row r="7618" spans="1:12" x14ac:dyDescent="0.25">
      <c r="A7618" s="24" t="s">
        <v>3305</v>
      </c>
      <c r="B7618" s="26">
        <v>2015</v>
      </c>
      <c r="C7618" s="24">
        <v>9</v>
      </c>
      <c r="D7618" s="24" t="s">
        <v>1886</v>
      </c>
      <c r="E7618" s="26">
        <v>226</v>
      </c>
      <c r="F7618" s="24">
        <v>6273</v>
      </c>
      <c r="G7618" s="26" t="s">
        <v>9580</v>
      </c>
      <c r="H7618" s="24" t="s">
        <v>1390</v>
      </c>
      <c r="I7618" s="24" t="s">
        <v>1391</v>
      </c>
      <c r="J7618" s="27" t="s">
        <v>1</v>
      </c>
      <c r="K7618" s="28">
        <v>9.94</v>
      </c>
      <c r="L7618" s="28">
        <v>0</v>
      </c>
    </row>
    <row r="7619" spans="1:12" x14ac:dyDescent="0.25">
      <c r="A7619" s="24" t="s">
        <v>3305</v>
      </c>
      <c r="B7619" s="26">
        <v>2015</v>
      </c>
      <c r="C7619" s="24">
        <v>9</v>
      </c>
      <c r="D7619" s="24" t="s">
        <v>1886</v>
      </c>
      <c r="E7619" s="26">
        <v>226</v>
      </c>
      <c r="F7619" s="24">
        <v>6274</v>
      </c>
      <c r="G7619" s="26" t="s">
        <v>9581</v>
      </c>
      <c r="H7619" s="24" t="s">
        <v>192</v>
      </c>
      <c r="I7619" s="24" t="s">
        <v>193</v>
      </c>
      <c r="J7619" s="27" t="s">
        <v>1</v>
      </c>
      <c r="K7619" s="28">
        <v>13.04</v>
      </c>
      <c r="L7619" s="28">
        <v>0</v>
      </c>
    </row>
    <row r="7620" spans="1:12" x14ac:dyDescent="0.25">
      <c r="A7620" s="24" t="s">
        <v>3305</v>
      </c>
      <c r="B7620" s="26">
        <v>2015</v>
      </c>
      <c r="C7620" s="24">
        <v>9</v>
      </c>
      <c r="D7620" s="24" t="s">
        <v>1886</v>
      </c>
      <c r="E7620" s="26">
        <v>226</v>
      </c>
      <c r="F7620" s="24">
        <v>5722</v>
      </c>
      <c r="G7620" s="26" t="s">
        <v>9029</v>
      </c>
      <c r="H7620" s="24" t="s">
        <v>98</v>
      </c>
      <c r="I7620" s="24" t="s">
        <v>99</v>
      </c>
      <c r="J7620" s="27" t="s">
        <v>1</v>
      </c>
      <c r="K7620" s="28">
        <v>13.04</v>
      </c>
      <c r="L7620" s="28">
        <v>0</v>
      </c>
    </row>
    <row r="7621" spans="1:12" x14ac:dyDescent="0.25">
      <c r="A7621" s="24" t="s">
        <v>3305</v>
      </c>
      <c r="B7621" s="26">
        <v>2015</v>
      </c>
      <c r="C7621" s="24">
        <v>9</v>
      </c>
      <c r="D7621" s="24" t="s">
        <v>1886</v>
      </c>
      <c r="E7621" s="26">
        <v>226</v>
      </c>
      <c r="F7621" s="24">
        <v>4563</v>
      </c>
      <c r="G7621" s="26" t="s">
        <v>7870</v>
      </c>
      <c r="H7621" s="24" t="s">
        <v>286</v>
      </c>
      <c r="I7621" s="24" t="s">
        <v>287</v>
      </c>
      <c r="J7621" s="27" t="s">
        <v>1</v>
      </c>
      <c r="K7621" s="28">
        <v>39.119999999999997</v>
      </c>
      <c r="L7621" s="28">
        <v>0</v>
      </c>
    </row>
    <row r="7622" spans="1:12" x14ac:dyDescent="0.25">
      <c r="A7622" s="24" t="s">
        <v>3305</v>
      </c>
      <c r="B7622" s="26">
        <v>2015</v>
      </c>
      <c r="C7622" s="24">
        <v>9</v>
      </c>
      <c r="D7622" s="24" t="s">
        <v>1886</v>
      </c>
      <c r="E7622" s="26">
        <v>226</v>
      </c>
      <c r="F7622" s="24">
        <v>6279</v>
      </c>
      <c r="G7622" s="26" t="s">
        <v>9586</v>
      </c>
      <c r="H7622" s="24" t="s">
        <v>426</v>
      </c>
      <c r="I7622" s="24" t="s">
        <v>427</v>
      </c>
      <c r="J7622" s="27" t="s">
        <v>1</v>
      </c>
      <c r="K7622" s="28">
        <v>36.020000000000003</v>
      </c>
      <c r="L7622" s="28">
        <v>0</v>
      </c>
    </row>
    <row r="7623" spans="1:12" x14ac:dyDescent="0.25">
      <c r="A7623" s="24" t="s">
        <v>3305</v>
      </c>
      <c r="B7623" s="26">
        <v>2015</v>
      </c>
      <c r="C7623" s="24">
        <v>9</v>
      </c>
      <c r="D7623" s="24" t="s">
        <v>1886</v>
      </c>
      <c r="E7623" s="26">
        <v>226</v>
      </c>
      <c r="F7623" s="24">
        <v>6360</v>
      </c>
      <c r="G7623" s="26" t="s">
        <v>9667</v>
      </c>
      <c r="H7623" s="24" t="s">
        <v>1510</v>
      </c>
      <c r="I7623" s="24" t="s">
        <v>1511</v>
      </c>
      <c r="J7623" s="27" t="s">
        <v>1</v>
      </c>
      <c r="K7623" s="28">
        <v>13.04</v>
      </c>
      <c r="L7623" s="28">
        <v>0</v>
      </c>
    </row>
    <row r="7624" spans="1:12" x14ac:dyDescent="0.25">
      <c r="A7624" s="24" t="s">
        <v>3305</v>
      </c>
      <c r="B7624" s="26">
        <v>2015</v>
      </c>
      <c r="C7624" s="24">
        <v>9</v>
      </c>
      <c r="D7624" s="24" t="s">
        <v>1886</v>
      </c>
      <c r="E7624" s="26">
        <v>226</v>
      </c>
      <c r="F7624" s="24">
        <v>6286</v>
      </c>
      <c r="G7624" s="26" t="s">
        <v>9593</v>
      </c>
      <c r="H7624" s="24" t="s">
        <v>192</v>
      </c>
      <c r="I7624" s="24" t="s">
        <v>193</v>
      </c>
      <c r="J7624" s="27" t="s">
        <v>1</v>
      </c>
      <c r="K7624" s="28">
        <v>13.04</v>
      </c>
      <c r="L7624" s="28">
        <v>0</v>
      </c>
    </row>
    <row r="7625" spans="1:12" x14ac:dyDescent="0.25">
      <c r="A7625" s="24" t="s">
        <v>3305</v>
      </c>
      <c r="B7625" s="26">
        <v>2015</v>
      </c>
      <c r="C7625" s="24">
        <v>9</v>
      </c>
      <c r="D7625" s="24" t="s">
        <v>1886</v>
      </c>
      <c r="E7625" s="26">
        <v>226</v>
      </c>
      <c r="F7625" s="24">
        <v>6287</v>
      </c>
      <c r="G7625" s="26" t="s">
        <v>9594</v>
      </c>
      <c r="H7625" s="24" t="s">
        <v>1454</v>
      </c>
      <c r="I7625" s="24" t="s">
        <v>1455</v>
      </c>
      <c r="J7625" s="27" t="s">
        <v>1</v>
      </c>
      <c r="K7625" s="28">
        <v>13.04</v>
      </c>
      <c r="L7625" s="28">
        <v>0</v>
      </c>
    </row>
    <row r="7626" spans="1:12" x14ac:dyDescent="0.25">
      <c r="A7626" s="24" t="s">
        <v>3305</v>
      </c>
      <c r="B7626" s="26">
        <v>2015</v>
      </c>
      <c r="C7626" s="24">
        <v>9</v>
      </c>
      <c r="D7626" s="24" t="s">
        <v>1886</v>
      </c>
      <c r="E7626" s="26">
        <v>226</v>
      </c>
      <c r="F7626" s="24">
        <v>593</v>
      </c>
      <c r="G7626" s="26" t="s">
        <v>3900</v>
      </c>
      <c r="H7626" s="24" t="s">
        <v>1524</v>
      </c>
      <c r="I7626" s="24" t="s">
        <v>1525</v>
      </c>
      <c r="J7626" s="27" t="s">
        <v>1</v>
      </c>
      <c r="K7626" s="28">
        <v>22.98</v>
      </c>
      <c r="L7626" s="28">
        <v>0</v>
      </c>
    </row>
    <row r="7627" spans="1:12" x14ac:dyDescent="0.25">
      <c r="A7627" s="24" t="s">
        <v>3305</v>
      </c>
      <c r="B7627" s="26">
        <v>2015</v>
      </c>
      <c r="C7627" s="24">
        <v>9</v>
      </c>
      <c r="D7627" s="24" t="s">
        <v>1886</v>
      </c>
      <c r="E7627" s="26">
        <v>226</v>
      </c>
      <c r="F7627" s="24">
        <v>6332</v>
      </c>
      <c r="G7627" s="26" t="s">
        <v>9639</v>
      </c>
      <c r="H7627" s="24" t="s">
        <v>1336</v>
      </c>
      <c r="I7627" s="24" t="s">
        <v>1337</v>
      </c>
      <c r="J7627" s="27" t="s">
        <v>1</v>
      </c>
      <c r="K7627" s="28">
        <v>13.04</v>
      </c>
      <c r="L7627" s="28">
        <v>0</v>
      </c>
    </row>
    <row r="7628" spans="1:12" x14ac:dyDescent="0.25">
      <c r="A7628" s="24" t="s">
        <v>3305</v>
      </c>
      <c r="B7628" s="26">
        <v>2015</v>
      </c>
      <c r="C7628" s="24">
        <v>9</v>
      </c>
      <c r="D7628" s="24" t="s">
        <v>1886</v>
      </c>
      <c r="E7628" s="26">
        <v>226</v>
      </c>
      <c r="F7628" s="24">
        <v>4097</v>
      </c>
      <c r="G7628" s="26" t="s">
        <v>7404</v>
      </c>
      <c r="H7628" s="24" t="s">
        <v>126</v>
      </c>
      <c r="I7628" s="24" t="s">
        <v>127</v>
      </c>
      <c r="J7628" s="27" t="s">
        <v>1</v>
      </c>
      <c r="K7628" s="28">
        <v>13.04</v>
      </c>
      <c r="L7628" s="28">
        <v>0</v>
      </c>
    </row>
    <row r="7629" spans="1:12" x14ac:dyDescent="0.25">
      <c r="A7629" s="24" t="s">
        <v>3305</v>
      </c>
      <c r="B7629" s="26">
        <v>2015</v>
      </c>
      <c r="C7629" s="24">
        <v>9</v>
      </c>
      <c r="D7629" s="24" t="s">
        <v>1886</v>
      </c>
      <c r="E7629" s="26">
        <v>226</v>
      </c>
      <c r="F7629" s="24">
        <v>6361</v>
      </c>
      <c r="G7629" s="26" t="s">
        <v>9668</v>
      </c>
      <c r="H7629" s="24" t="s">
        <v>1336</v>
      </c>
      <c r="I7629" s="24" t="s">
        <v>1337</v>
      </c>
      <c r="J7629" s="27" t="s">
        <v>1</v>
      </c>
      <c r="K7629" s="28">
        <v>39.119999999999997</v>
      </c>
      <c r="L7629" s="28">
        <v>0</v>
      </c>
    </row>
    <row r="7630" spans="1:12" x14ac:dyDescent="0.25">
      <c r="A7630" s="24" t="s">
        <v>3305</v>
      </c>
      <c r="B7630" s="26">
        <v>2015</v>
      </c>
      <c r="C7630" s="24">
        <v>9</v>
      </c>
      <c r="D7630" s="24" t="s">
        <v>1886</v>
      </c>
      <c r="E7630" s="26">
        <v>226</v>
      </c>
      <c r="F7630" s="24">
        <v>6362</v>
      </c>
      <c r="G7630" s="26" t="s">
        <v>9669</v>
      </c>
      <c r="H7630" s="24" t="s">
        <v>1336</v>
      </c>
      <c r="I7630" s="24" t="s">
        <v>1337</v>
      </c>
      <c r="J7630" s="27" t="s">
        <v>1</v>
      </c>
      <c r="K7630" s="28">
        <v>13.04</v>
      </c>
      <c r="L7630" s="28">
        <v>0</v>
      </c>
    </row>
    <row r="7631" spans="1:12" x14ac:dyDescent="0.25">
      <c r="A7631" s="24" t="s">
        <v>3305</v>
      </c>
      <c r="B7631" s="26">
        <v>2015</v>
      </c>
      <c r="C7631" s="24">
        <v>9</v>
      </c>
      <c r="D7631" s="24" t="s">
        <v>1886</v>
      </c>
      <c r="E7631" s="26">
        <v>226</v>
      </c>
      <c r="F7631" s="24">
        <v>6363</v>
      </c>
      <c r="G7631" s="26" t="s">
        <v>9670</v>
      </c>
      <c r="H7631" s="24" t="s">
        <v>1390</v>
      </c>
      <c r="I7631" s="24" t="s">
        <v>1391</v>
      </c>
      <c r="J7631" s="27" t="s">
        <v>1</v>
      </c>
      <c r="K7631" s="28">
        <v>9.94</v>
      </c>
      <c r="L7631" s="28">
        <v>0</v>
      </c>
    </row>
    <row r="7632" spans="1:12" x14ac:dyDescent="0.25">
      <c r="A7632" s="24" t="s">
        <v>3305</v>
      </c>
      <c r="B7632" s="26">
        <v>2015</v>
      </c>
      <c r="C7632" s="24">
        <v>9</v>
      </c>
      <c r="D7632" s="24" t="s">
        <v>1886</v>
      </c>
      <c r="E7632" s="26">
        <v>226</v>
      </c>
      <c r="F7632" s="24">
        <v>6295</v>
      </c>
      <c r="G7632" s="26" t="s">
        <v>9602</v>
      </c>
      <c r="H7632" s="24" t="s">
        <v>1140</v>
      </c>
      <c r="I7632" s="24" t="s">
        <v>1141</v>
      </c>
      <c r="J7632" s="27" t="s">
        <v>1</v>
      </c>
      <c r="K7632" s="28">
        <v>9.94</v>
      </c>
      <c r="L7632" s="28">
        <v>0</v>
      </c>
    </row>
    <row r="7633" spans="1:12" x14ac:dyDescent="0.25">
      <c r="A7633" s="24" t="s">
        <v>3305</v>
      </c>
      <c r="B7633" s="26">
        <v>2015</v>
      </c>
      <c r="C7633" s="24">
        <v>9</v>
      </c>
      <c r="D7633" s="24" t="s">
        <v>1886</v>
      </c>
      <c r="E7633" s="26">
        <v>226</v>
      </c>
      <c r="F7633" s="24">
        <v>2358</v>
      </c>
      <c r="G7633" s="26" t="s">
        <v>5665</v>
      </c>
      <c r="H7633" s="24" t="s">
        <v>668</v>
      </c>
      <c r="I7633" s="24" t="s">
        <v>669</v>
      </c>
      <c r="J7633" s="27" t="s">
        <v>1</v>
      </c>
      <c r="K7633" s="28">
        <v>13.04</v>
      </c>
      <c r="L7633" s="28">
        <v>0</v>
      </c>
    </row>
    <row r="7634" spans="1:12" x14ac:dyDescent="0.25">
      <c r="A7634" s="24" t="s">
        <v>3305</v>
      </c>
      <c r="B7634" s="26">
        <v>2015</v>
      </c>
      <c r="C7634" s="24">
        <v>9</v>
      </c>
      <c r="D7634" s="24" t="s">
        <v>1886</v>
      </c>
      <c r="E7634" s="26">
        <v>226</v>
      </c>
      <c r="F7634" s="24">
        <v>6299</v>
      </c>
      <c r="G7634" s="26" t="s">
        <v>9606</v>
      </c>
      <c r="H7634" s="24" t="s">
        <v>992</v>
      </c>
      <c r="I7634" s="24" t="s">
        <v>993</v>
      </c>
      <c r="J7634" s="27" t="s">
        <v>1</v>
      </c>
      <c r="K7634" s="28">
        <v>13.04</v>
      </c>
      <c r="L7634" s="28">
        <v>0</v>
      </c>
    </row>
    <row r="7635" spans="1:12" x14ac:dyDescent="0.25">
      <c r="A7635" s="24" t="s">
        <v>3305</v>
      </c>
      <c r="B7635" s="26">
        <v>2015</v>
      </c>
      <c r="C7635" s="24">
        <v>9</v>
      </c>
      <c r="D7635" s="24" t="s">
        <v>1886</v>
      </c>
      <c r="E7635" s="26">
        <v>226</v>
      </c>
      <c r="F7635" s="24">
        <v>6302</v>
      </c>
      <c r="G7635" s="26" t="s">
        <v>9609</v>
      </c>
      <c r="H7635" s="24" t="s">
        <v>792</v>
      </c>
      <c r="I7635" s="24" t="s">
        <v>793</v>
      </c>
      <c r="J7635" s="27" t="s">
        <v>1</v>
      </c>
      <c r="K7635" s="28">
        <v>26.08</v>
      </c>
      <c r="L7635" s="28">
        <v>0</v>
      </c>
    </row>
    <row r="7636" spans="1:12" x14ac:dyDescent="0.25">
      <c r="A7636" s="24" t="s">
        <v>3305</v>
      </c>
      <c r="B7636" s="26">
        <v>2015</v>
      </c>
      <c r="C7636" s="24">
        <v>9</v>
      </c>
      <c r="D7636" s="24" t="s">
        <v>1886</v>
      </c>
      <c r="E7636" s="26">
        <v>226</v>
      </c>
      <c r="F7636" s="24">
        <v>1901</v>
      </c>
      <c r="G7636" s="26" t="s">
        <v>5208</v>
      </c>
      <c r="H7636" s="24" t="s">
        <v>992</v>
      </c>
      <c r="I7636" s="24" t="s">
        <v>993</v>
      </c>
      <c r="J7636" s="27" t="s">
        <v>1</v>
      </c>
      <c r="K7636" s="28">
        <v>26.08</v>
      </c>
      <c r="L7636" s="28">
        <v>0</v>
      </c>
    </row>
    <row r="7637" spans="1:12" x14ac:dyDescent="0.25">
      <c r="A7637" s="24" t="s">
        <v>3305</v>
      </c>
      <c r="B7637" s="26">
        <v>2015</v>
      </c>
      <c r="C7637" s="24">
        <v>9</v>
      </c>
      <c r="D7637" s="24" t="s">
        <v>1886</v>
      </c>
      <c r="E7637" s="26">
        <v>226</v>
      </c>
      <c r="F7637" s="24">
        <v>4089</v>
      </c>
      <c r="G7637" s="26" t="s">
        <v>7396</v>
      </c>
      <c r="H7637" s="24" t="s">
        <v>1436</v>
      </c>
      <c r="I7637" s="24" t="s">
        <v>1437</v>
      </c>
      <c r="J7637" s="27" t="s">
        <v>1</v>
      </c>
      <c r="K7637" s="28">
        <v>13.04</v>
      </c>
      <c r="L7637" s="28">
        <v>0</v>
      </c>
    </row>
    <row r="7638" spans="1:12" x14ac:dyDescent="0.25">
      <c r="A7638" s="24" t="s">
        <v>3305</v>
      </c>
      <c r="B7638" s="26">
        <v>2015</v>
      </c>
      <c r="C7638" s="24">
        <v>9</v>
      </c>
      <c r="D7638" s="24" t="s">
        <v>1886</v>
      </c>
      <c r="E7638" s="26">
        <v>226</v>
      </c>
      <c r="F7638" s="24">
        <v>6305</v>
      </c>
      <c r="G7638" s="26" t="s">
        <v>9612</v>
      </c>
      <c r="H7638" s="24" t="s">
        <v>1336</v>
      </c>
      <c r="I7638" s="24" t="s">
        <v>1337</v>
      </c>
      <c r="J7638" s="27" t="s">
        <v>1</v>
      </c>
      <c r="K7638" s="28">
        <v>13.04</v>
      </c>
      <c r="L7638" s="28">
        <v>0</v>
      </c>
    </row>
    <row r="7639" spans="1:12" x14ac:dyDescent="0.25">
      <c r="A7639" s="24" t="s">
        <v>3305</v>
      </c>
      <c r="B7639" s="26">
        <v>2015</v>
      </c>
      <c r="C7639" s="24">
        <v>9</v>
      </c>
      <c r="D7639" s="24" t="s">
        <v>1886</v>
      </c>
      <c r="E7639" s="26">
        <v>226</v>
      </c>
      <c r="F7639" s="24">
        <v>6364</v>
      </c>
      <c r="G7639" s="26" t="s">
        <v>9671</v>
      </c>
      <c r="H7639" s="24" t="s">
        <v>1504</v>
      </c>
      <c r="I7639" s="24" t="s">
        <v>1505</v>
      </c>
      <c r="J7639" s="27" t="s">
        <v>1</v>
      </c>
      <c r="K7639" s="28">
        <v>26.08</v>
      </c>
      <c r="L7639" s="28">
        <v>0</v>
      </c>
    </row>
    <row r="7640" spans="1:12" x14ac:dyDescent="0.25">
      <c r="A7640" s="24" t="s">
        <v>3305</v>
      </c>
      <c r="B7640" s="26">
        <v>2015</v>
      </c>
      <c r="C7640" s="24">
        <v>9</v>
      </c>
      <c r="D7640" s="24" t="s">
        <v>1886</v>
      </c>
      <c r="E7640" s="26">
        <v>226</v>
      </c>
      <c r="F7640" s="24">
        <v>6365</v>
      </c>
      <c r="G7640" s="26" t="s">
        <v>9672</v>
      </c>
      <c r="H7640" s="24" t="s">
        <v>426</v>
      </c>
      <c r="I7640" s="24" t="s">
        <v>427</v>
      </c>
      <c r="J7640" s="27" t="s">
        <v>1</v>
      </c>
      <c r="K7640" s="28">
        <v>13.04</v>
      </c>
      <c r="L7640" s="28">
        <v>0</v>
      </c>
    </row>
    <row r="7641" spans="1:12" x14ac:dyDescent="0.25">
      <c r="A7641" s="24" t="s">
        <v>3305</v>
      </c>
      <c r="B7641" s="26">
        <v>2015</v>
      </c>
      <c r="C7641" s="24">
        <v>9</v>
      </c>
      <c r="D7641" s="24" t="s">
        <v>1886</v>
      </c>
      <c r="E7641" s="26">
        <v>226</v>
      </c>
      <c r="F7641" s="24">
        <v>2024</v>
      </c>
      <c r="G7641" s="26" t="s">
        <v>5331</v>
      </c>
      <c r="H7641" s="24" t="s">
        <v>1390</v>
      </c>
      <c r="I7641" s="24" t="s">
        <v>1391</v>
      </c>
      <c r="J7641" s="27" t="s">
        <v>1</v>
      </c>
      <c r="K7641" s="28">
        <v>9.94</v>
      </c>
      <c r="L7641" s="28">
        <v>0</v>
      </c>
    </row>
    <row r="7642" spans="1:12" x14ac:dyDescent="0.25">
      <c r="A7642" s="24" t="s">
        <v>3305</v>
      </c>
      <c r="B7642" s="26">
        <v>2015</v>
      </c>
      <c r="C7642" s="24">
        <v>9</v>
      </c>
      <c r="D7642" s="24" t="s">
        <v>1886</v>
      </c>
      <c r="E7642" s="26">
        <v>226</v>
      </c>
      <c r="F7642" s="24">
        <v>6366</v>
      </c>
      <c r="G7642" s="26" t="s">
        <v>9673</v>
      </c>
      <c r="H7642" s="24" t="s">
        <v>1336</v>
      </c>
      <c r="I7642" s="24" t="s">
        <v>1337</v>
      </c>
      <c r="J7642" s="27" t="s">
        <v>1</v>
      </c>
      <c r="K7642" s="28">
        <v>26.08</v>
      </c>
      <c r="L7642" s="28">
        <v>0</v>
      </c>
    </row>
    <row r="7643" spans="1:12" x14ac:dyDescent="0.25">
      <c r="A7643" s="24" t="s">
        <v>3305</v>
      </c>
      <c r="B7643" s="26">
        <v>2015</v>
      </c>
      <c r="C7643" s="24">
        <v>9</v>
      </c>
      <c r="D7643" s="24" t="s">
        <v>1886</v>
      </c>
      <c r="E7643" s="26">
        <v>226</v>
      </c>
      <c r="F7643" s="24">
        <v>4090</v>
      </c>
      <c r="G7643" s="26" t="s">
        <v>7397</v>
      </c>
      <c r="H7643" s="24" t="s">
        <v>1504</v>
      </c>
      <c r="I7643" s="24" t="s">
        <v>1505</v>
      </c>
      <c r="J7643" s="27" t="s">
        <v>1</v>
      </c>
      <c r="K7643" s="28">
        <v>26.08</v>
      </c>
      <c r="L7643" s="28">
        <v>0</v>
      </c>
    </row>
    <row r="7644" spans="1:12" x14ac:dyDescent="0.25">
      <c r="A7644" s="24" t="s">
        <v>3305</v>
      </c>
      <c r="B7644" s="26">
        <v>2015</v>
      </c>
      <c r="C7644" s="24">
        <v>9</v>
      </c>
      <c r="D7644" s="24" t="s">
        <v>1886</v>
      </c>
      <c r="E7644" s="26">
        <v>226</v>
      </c>
      <c r="F7644" s="24">
        <v>6314</v>
      </c>
      <c r="G7644" s="26" t="s">
        <v>9621</v>
      </c>
      <c r="H7644" s="24" t="s">
        <v>992</v>
      </c>
      <c r="I7644" s="24" t="s">
        <v>993</v>
      </c>
      <c r="J7644" s="27" t="s">
        <v>1</v>
      </c>
      <c r="K7644" s="28">
        <v>13.04</v>
      </c>
      <c r="L7644" s="28">
        <v>0</v>
      </c>
    </row>
    <row r="7645" spans="1:12" x14ac:dyDescent="0.25">
      <c r="A7645" s="24" t="s">
        <v>3305</v>
      </c>
      <c r="B7645" s="26">
        <v>2015</v>
      </c>
      <c r="C7645" s="24">
        <v>9</v>
      </c>
      <c r="D7645" s="24" t="s">
        <v>1886</v>
      </c>
      <c r="E7645" s="26">
        <v>226</v>
      </c>
      <c r="F7645" s="24">
        <v>6316</v>
      </c>
      <c r="G7645" s="26" t="s">
        <v>9623</v>
      </c>
      <c r="H7645" s="24" t="s">
        <v>528</v>
      </c>
      <c r="I7645" s="24" t="s">
        <v>529</v>
      </c>
      <c r="J7645" s="27" t="s">
        <v>1</v>
      </c>
      <c r="K7645" s="28">
        <v>13.04</v>
      </c>
      <c r="L7645" s="28">
        <v>0</v>
      </c>
    </row>
    <row r="7646" spans="1:12" x14ac:dyDescent="0.25">
      <c r="A7646" s="24" t="s">
        <v>3305</v>
      </c>
      <c r="B7646" s="26">
        <v>2015</v>
      </c>
      <c r="C7646" s="24">
        <v>9</v>
      </c>
      <c r="D7646" s="24" t="s">
        <v>1886</v>
      </c>
      <c r="E7646" s="26">
        <v>226</v>
      </c>
      <c r="F7646" s="24">
        <v>6367</v>
      </c>
      <c r="G7646" s="26" t="s">
        <v>9674</v>
      </c>
      <c r="H7646" s="24" t="s">
        <v>1905</v>
      </c>
      <c r="I7646" s="24" t="s">
        <v>1906</v>
      </c>
      <c r="J7646" s="27" t="s">
        <v>1</v>
      </c>
      <c r="K7646" s="28">
        <v>9.94</v>
      </c>
      <c r="L7646" s="28">
        <v>0</v>
      </c>
    </row>
    <row r="7647" spans="1:12" x14ac:dyDescent="0.25">
      <c r="A7647" s="24" t="s">
        <v>3305</v>
      </c>
      <c r="B7647" s="26">
        <v>2015</v>
      </c>
      <c r="C7647" s="24">
        <v>9</v>
      </c>
      <c r="D7647" s="24" t="s">
        <v>1886</v>
      </c>
      <c r="E7647" s="26">
        <v>226</v>
      </c>
      <c r="F7647" s="24">
        <v>2102</v>
      </c>
      <c r="G7647" s="26" t="s">
        <v>5409</v>
      </c>
      <c r="H7647" s="24" t="s">
        <v>1524</v>
      </c>
      <c r="I7647" s="24" t="s">
        <v>1525</v>
      </c>
      <c r="J7647" s="27" t="s">
        <v>1</v>
      </c>
      <c r="K7647" s="28">
        <v>65.92</v>
      </c>
      <c r="L7647" s="28">
        <v>0</v>
      </c>
    </row>
    <row r="7648" spans="1:12" x14ac:dyDescent="0.25">
      <c r="A7648" s="24" t="s">
        <v>3305</v>
      </c>
      <c r="B7648" s="26">
        <v>2015</v>
      </c>
      <c r="C7648" s="24">
        <v>9</v>
      </c>
      <c r="D7648" s="24" t="s">
        <v>1886</v>
      </c>
      <c r="E7648" s="26">
        <v>226</v>
      </c>
      <c r="F7648" s="24">
        <v>6322</v>
      </c>
      <c r="G7648" s="26" t="s">
        <v>9629</v>
      </c>
      <c r="H7648" s="24" t="s">
        <v>368</v>
      </c>
      <c r="I7648" s="24" t="s">
        <v>369</v>
      </c>
      <c r="J7648" s="27" t="s">
        <v>1</v>
      </c>
      <c r="K7648" s="28">
        <v>26.08</v>
      </c>
      <c r="L7648" s="28">
        <v>0</v>
      </c>
    </row>
    <row r="7649" spans="1:12" x14ac:dyDescent="0.25">
      <c r="A7649" s="24" t="s">
        <v>3305</v>
      </c>
      <c r="B7649" s="26">
        <v>2015</v>
      </c>
      <c r="C7649" s="24">
        <v>9</v>
      </c>
      <c r="D7649" s="24" t="s">
        <v>1886</v>
      </c>
      <c r="E7649" s="26">
        <v>226</v>
      </c>
      <c r="F7649" s="24">
        <v>6368</v>
      </c>
      <c r="G7649" s="26" t="s">
        <v>9675</v>
      </c>
      <c r="H7649" s="24" t="s">
        <v>65</v>
      </c>
      <c r="I7649" s="24" t="s">
        <v>66</v>
      </c>
      <c r="J7649" s="27" t="s">
        <v>1</v>
      </c>
      <c r="K7649" s="28">
        <v>26.08</v>
      </c>
      <c r="L7649" s="28">
        <v>0</v>
      </c>
    </row>
    <row r="7650" spans="1:12" x14ac:dyDescent="0.25">
      <c r="A7650" s="24" t="s">
        <v>3305</v>
      </c>
      <c r="B7650" s="26">
        <v>2015</v>
      </c>
      <c r="C7650" s="24">
        <v>9</v>
      </c>
      <c r="D7650" s="24" t="s">
        <v>1886</v>
      </c>
      <c r="E7650" s="26">
        <v>226</v>
      </c>
      <c r="F7650" s="24">
        <v>6326</v>
      </c>
      <c r="G7650" s="26" t="s">
        <v>9633</v>
      </c>
      <c r="H7650" s="24" t="s">
        <v>1889</v>
      </c>
      <c r="I7650" s="24" t="s">
        <v>1890</v>
      </c>
      <c r="J7650" s="27" t="s">
        <v>1</v>
      </c>
      <c r="K7650" s="28">
        <v>9.94</v>
      </c>
      <c r="L7650" s="28">
        <v>0</v>
      </c>
    </row>
    <row r="7651" spans="1:12" x14ac:dyDescent="0.25">
      <c r="A7651" s="24" t="s">
        <v>3305</v>
      </c>
      <c r="B7651" s="26">
        <v>2015</v>
      </c>
      <c r="C7651" s="24">
        <v>9</v>
      </c>
      <c r="D7651" s="24" t="s">
        <v>1886</v>
      </c>
      <c r="E7651" s="26">
        <v>226</v>
      </c>
      <c r="F7651" s="24">
        <v>6369</v>
      </c>
      <c r="G7651" s="26" t="s">
        <v>9676</v>
      </c>
      <c r="H7651" s="24" t="s">
        <v>1390</v>
      </c>
      <c r="I7651" s="24" t="s">
        <v>1391</v>
      </c>
      <c r="J7651" s="27" t="s">
        <v>1</v>
      </c>
      <c r="K7651" s="28">
        <v>16.5</v>
      </c>
      <c r="L7651" s="28">
        <v>0</v>
      </c>
    </row>
    <row r="7652" spans="1:12" x14ac:dyDescent="0.25">
      <c r="A7652" s="24" t="s">
        <v>3305</v>
      </c>
      <c r="B7652" s="26">
        <v>2015</v>
      </c>
      <c r="C7652" s="24">
        <v>9</v>
      </c>
      <c r="D7652" s="24" t="s">
        <v>1886</v>
      </c>
      <c r="E7652" s="26">
        <v>227</v>
      </c>
      <c r="F7652" s="24">
        <v>6088</v>
      </c>
      <c r="G7652" s="26" t="s">
        <v>9395</v>
      </c>
      <c r="H7652" s="24" t="s">
        <v>1504</v>
      </c>
      <c r="I7652" s="24" t="s">
        <v>1505</v>
      </c>
      <c r="J7652" s="27" t="s">
        <v>1</v>
      </c>
      <c r="K7652" s="28">
        <v>13.04</v>
      </c>
      <c r="L7652" s="28">
        <v>0</v>
      </c>
    </row>
    <row r="7653" spans="1:12" x14ac:dyDescent="0.25">
      <c r="A7653" s="24" t="s">
        <v>3305</v>
      </c>
      <c r="B7653" s="26">
        <v>2015</v>
      </c>
      <c r="C7653" s="24">
        <v>9</v>
      </c>
      <c r="D7653" s="24" t="s">
        <v>1886</v>
      </c>
      <c r="E7653" s="26">
        <v>227</v>
      </c>
      <c r="F7653" s="24">
        <v>6357</v>
      </c>
      <c r="G7653" s="26" t="s">
        <v>9664</v>
      </c>
      <c r="H7653" s="24" t="s">
        <v>338</v>
      </c>
      <c r="I7653" s="24" t="s">
        <v>339</v>
      </c>
      <c r="J7653" s="27" t="s">
        <v>1</v>
      </c>
      <c r="K7653" s="28">
        <v>13.04</v>
      </c>
      <c r="L7653" s="28">
        <v>0</v>
      </c>
    </row>
    <row r="7654" spans="1:12" x14ac:dyDescent="0.25">
      <c r="A7654" s="24" t="s">
        <v>3305</v>
      </c>
      <c r="B7654" s="26">
        <v>2015</v>
      </c>
      <c r="C7654" s="24">
        <v>9</v>
      </c>
      <c r="D7654" s="24" t="s">
        <v>1886</v>
      </c>
      <c r="E7654" s="26">
        <v>227</v>
      </c>
      <c r="F7654" s="24">
        <v>6370</v>
      </c>
      <c r="G7654" s="26" t="s">
        <v>9677</v>
      </c>
      <c r="H7654" s="24" t="s">
        <v>118</v>
      </c>
      <c r="I7654" s="24" t="s">
        <v>119</v>
      </c>
      <c r="J7654" s="27" t="s">
        <v>1</v>
      </c>
      <c r="K7654" s="28">
        <v>26.08</v>
      </c>
      <c r="L7654" s="28">
        <v>0</v>
      </c>
    </row>
    <row r="7655" spans="1:12" x14ac:dyDescent="0.25">
      <c r="A7655" s="24" t="s">
        <v>3305</v>
      </c>
      <c r="B7655" s="26">
        <v>2015</v>
      </c>
      <c r="C7655" s="24">
        <v>9</v>
      </c>
      <c r="D7655" s="24" t="s">
        <v>1886</v>
      </c>
      <c r="E7655" s="26">
        <v>227</v>
      </c>
      <c r="F7655" s="24">
        <v>1980</v>
      </c>
      <c r="G7655" s="26" t="s">
        <v>5287</v>
      </c>
      <c r="H7655" s="24" t="s">
        <v>1907</v>
      </c>
      <c r="I7655" s="24" t="s">
        <v>1908</v>
      </c>
      <c r="J7655" s="27" t="s">
        <v>1</v>
      </c>
      <c r="K7655" s="28">
        <v>9.94</v>
      </c>
      <c r="L7655" s="28">
        <v>0</v>
      </c>
    </row>
    <row r="7656" spans="1:12" x14ac:dyDescent="0.25">
      <c r="A7656" s="24" t="s">
        <v>3305</v>
      </c>
      <c r="B7656" s="26">
        <v>2015</v>
      </c>
      <c r="C7656" s="24">
        <v>9</v>
      </c>
      <c r="D7656" s="24" t="s">
        <v>1886</v>
      </c>
      <c r="E7656" s="26">
        <v>227</v>
      </c>
      <c r="F7656" s="24">
        <v>6358</v>
      </c>
      <c r="G7656" s="26" t="s">
        <v>9665</v>
      </c>
      <c r="H7656" s="24" t="s">
        <v>1903</v>
      </c>
      <c r="I7656" s="24" t="s">
        <v>1904</v>
      </c>
      <c r="J7656" s="27" t="s">
        <v>1</v>
      </c>
      <c r="K7656" s="28">
        <v>46.32</v>
      </c>
      <c r="L7656" s="28">
        <v>0</v>
      </c>
    </row>
    <row r="7657" spans="1:12" x14ac:dyDescent="0.25">
      <c r="A7657" s="24" t="s">
        <v>3305</v>
      </c>
      <c r="B7657" s="26">
        <v>2015</v>
      </c>
      <c r="C7657" s="24">
        <v>9</v>
      </c>
      <c r="D7657" s="24" t="s">
        <v>1886</v>
      </c>
      <c r="E7657" s="26">
        <v>227</v>
      </c>
      <c r="F7657" s="24">
        <v>4095</v>
      </c>
      <c r="G7657" s="26" t="s">
        <v>7402</v>
      </c>
      <c r="H7657" s="24" t="s">
        <v>1508</v>
      </c>
      <c r="I7657" s="24" t="s">
        <v>1509</v>
      </c>
      <c r="J7657" s="27" t="s">
        <v>1</v>
      </c>
      <c r="K7657" s="28">
        <v>26.08</v>
      </c>
      <c r="L7657" s="28">
        <v>0</v>
      </c>
    </row>
    <row r="7658" spans="1:12" x14ac:dyDescent="0.25">
      <c r="A7658" s="24" t="s">
        <v>3305</v>
      </c>
      <c r="B7658" s="26">
        <v>2015</v>
      </c>
      <c r="C7658" s="24">
        <v>9</v>
      </c>
      <c r="D7658" s="24" t="s">
        <v>1886</v>
      </c>
      <c r="E7658" s="26">
        <v>227</v>
      </c>
      <c r="F7658" s="24">
        <v>6371</v>
      </c>
      <c r="G7658" s="26" t="s">
        <v>9678</v>
      </c>
      <c r="H7658" s="24" t="s">
        <v>65</v>
      </c>
      <c r="I7658" s="24" t="s">
        <v>66</v>
      </c>
      <c r="J7658" s="27" t="s">
        <v>1</v>
      </c>
      <c r="K7658" s="28">
        <v>26.08</v>
      </c>
      <c r="L7658" s="28">
        <v>0</v>
      </c>
    </row>
    <row r="7659" spans="1:12" x14ac:dyDescent="0.25">
      <c r="A7659" s="24" t="s">
        <v>3305</v>
      </c>
      <c r="B7659" s="26">
        <v>2015</v>
      </c>
      <c r="C7659" s="24">
        <v>9</v>
      </c>
      <c r="D7659" s="24" t="s">
        <v>1886</v>
      </c>
      <c r="E7659" s="26">
        <v>227</v>
      </c>
      <c r="F7659" s="24">
        <v>262</v>
      </c>
      <c r="G7659" s="26" t="s">
        <v>3569</v>
      </c>
      <c r="H7659" s="24" t="s">
        <v>1390</v>
      </c>
      <c r="I7659" s="24" t="s">
        <v>1391</v>
      </c>
      <c r="J7659" s="27" t="s">
        <v>1</v>
      </c>
      <c r="K7659" s="28">
        <v>19.88</v>
      </c>
      <c r="L7659" s="28">
        <v>0</v>
      </c>
    </row>
    <row r="7660" spans="1:12" x14ac:dyDescent="0.25">
      <c r="A7660" s="24" t="s">
        <v>3305</v>
      </c>
      <c r="B7660" s="26">
        <v>2015</v>
      </c>
      <c r="C7660" s="24">
        <v>9</v>
      </c>
      <c r="D7660" s="24" t="s">
        <v>1886</v>
      </c>
      <c r="E7660" s="26">
        <v>227</v>
      </c>
      <c r="F7660" s="24">
        <v>6267</v>
      </c>
      <c r="G7660" s="26" t="s">
        <v>9574</v>
      </c>
      <c r="H7660" s="24" t="s">
        <v>1889</v>
      </c>
      <c r="I7660" s="24" t="s">
        <v>1890</v>
      </c>
      <c r="J7660" s="27" t="s">
        <v>1</v>
      </c>
      <c r="K7660" s="28">
        <v>9.94</v>
      </c>
      <c r="L7660" s="28">
        <v>0</v>
      </c>
    </row>
    <row r="7661" spans="1:12" x14ac:dyDescent="0.25">
      <c r="A7661" s="24" t="s">
        <v>3305</v>
      </c>
      <c r="B7661" s="26">
        <v>2015</v>
      </c>
      <c r="C7661" s="24">
        <v>9</v>
      </c>
      <c r="D7661" s="24" t="s">
        <v>1886</v>
      </c>
      <c r="E7661" s="26">
        <v>227</v>
      </c>
      <c r="F7661" s="24">
        <v>6372</v>
      </c>
      <c r="G7661" s="26" t="s">
        <v>9679</v>
      </c>
      <c r="H7661" s="24" t="s">
        <v>100</v>
      </c>
      <c r="I7661" s="24" t="s">
        <v>101</v>
      </c>
      <c r="J7661" s="27" t="s">
        <v>1</v>
      </c>
      <c r="K7661" s="28">
        <v>13.04</v>
      </c>
      <c r="L7661" s="28">
        <v>0</v>
      </c>
    </row>
    <row r="7662" spans="1:12" x14ac:dyDescent="0.25">
      <c r="A7662" s="24" t="s">
        <v>3305</v>
      </c>
      <c r="B7662" s="26">
        <v>2015</v>
      </c>
      <c r="C7662" s="24">
        <v>9</v>
      </c>
      <c r="D7662" s="24" t="s">
        <v>1886</v>
      </c>
      <c r="E7662" s="26">
        <v>227</v>
      </c>
      <c r="F7662" s="24">
        <v>6270</v>
      </c>
      <c r="G7662" s="26" t="s">
        <v>9577</v>
      </c>
      <c r="H7662" s="24" t="s">
        <v>1436</v>
      </c>
      <c r="I7662" s="24" t="s">
        <v>1437</v>
      </c>
      <c r="J7662" s="27" t="s">
        <v>1</v>
      </c>
      <c r="K7662" s="28">
        <v>13.04</v>
      </c>
      <c r="L7662" s="28">
        <v>0</v>
      </c>
    </row>
    <row r="7663" spans="1:12" x14ac:dyDescent="0.25">
      <c r="A7663" s="24" t="s">
        <v>3305</v>
      </c>
      <c r="B7663" s="26">
        <v>2015</v>
      </c>
      <c r="C7663" s="24">
        <v>9</v>
      </c>
      <c r="D7663" s="24" t="s">
        <v>1886</v>
      </c>
      <c r="E7663" s="26">
        <v>227</v>
      </c>
      <c r="F7663" s="24">
        <v>6373</v>
      </c>
      <c r="G7663" s="26" t="s">
        <v>9680</v>
      </c>
      <c r="H7663" s="24" t="s">
        <v>1194</v>
      </c>
      <c r="I7663" s="24" t="s">
        <v>1195</v>
      </c>
      <c r="J7663" s="27" t="s">
        <v>1</v>
      </c>
      <c r="K7663" s="28">
        <v>13.04</v>
      </c>
      <c r="L7663" s="28">
        <v>0</v>
      </c>
    </row>
    <row r="7664" spans="1:12" x14ac:dyDescent="0.25">
      <c r="A7664" s="24" t="s">
        <v>3305</v>
      </c>
      <c r="B7664" s="26">
        <v>2015</v>
      </c>
      <c r="C7664" s="24">
        <v>9</v>
      </c>
      <c r="D7664" s="24" t="s">
        <v>1886</v>
      </c>
      <c r="E7664" s="26">
        <v>227</v>
      </c>
      <c r="F7664" s="24">
        <v>6359</v>
      </c>
      <c r="G7664" s="26" t="s">
        <v>9666</v>
      </c>
      <c r="H7664" s="24" t="s">
        <v>426</v>
      </c>
      <c r="I7664" s="24" t="s">
        <v>427</v>
      </c>
      <c r="J7664" s="27" t="s">
        <v>1</v>
      </c>
      <c r="K7664" s="28">
        <v>9.94</v>
      </c>
      <c r="L7664" s="28">
        <v>0</v>
      </c>
    </row>
    <row r="7665" spans="1:12" x14ac:dyDescent="0.25">
      <c r="A7665" s="24" t="s">
        <v>3305</v>
      </c>
      <c r="B7665" s="26">
        <v>2015</v>
      </c>
      <c r="C7665" s="24">
        <v>9</v>
      </c>
      <c r="D7665" s="24" t="s">
        <v>1886</v>
      </c>
      <c r="E7665" s="26">
        <v>227</v>
      </c>
      <c r="F7665" s="24">
        <v>2177</v>
      </c>
      <c r="G7665" s="26" t="s">
        <v>5484</v>
      </c>
      <c r="H7665" s="24" t="s">
        <v>126</v>
      </c>
      <c r="I7665" s="24" t="s">
        <v>127</v>
      </c>
      <c r="J7665" s="27" t="s">
        <v>1</v>
      </c>
      <c r="K7665" s="28">
        <v>26.08</v>
      </c>
      <c r="L7665" s="28">
        <v>0</v>
      </c>
    </row>
    <row r="7666" spans="1:12" x14ac:dyDescent="0.25">
      <c r="A7666" s="24" t="s">
        <v>3305</v>
      </c>
      <c r="B7666" s="26">
        <v>2015</v>
      </c>
      <c r="C7666" s="24">
        <v>9</v>
      </c>
      <c r="D7666" s="24" t="s">
        <v>1886</v>
      </c>
      <c r="E7666" s="26">
        <v>227</v>
      </c>
      <c r="F7666" s="24">
        <v>6374</v>
      </c>
      <c r="G7666" s="26" t="s">
        <v>9681</v>
      </c>
      <c r="H7666" s="24" t="s">
        <v>184</v>
      </c>
      <c r="I7666" s="24" t="s">
        <v>185</v>
      </c>
      <c r="J7666" s="27" t="s">
        <v>1</v>
      </c>
      <c r="K7666" s="28">
        <v>13.04</v>
      </c>
      <c r="L7666" s="28">
        <v>0</v>
      </c>
    </row>
    <row r="7667" spans="1:12" x14ac:dyDescent="0.25">
      <c r="A7667" s="24" t="s">
        <v>3305</v>
      </c>
      <c r="B7667" s="26">
        <v>2015</v>
      </c>
      <c r="C7667" s="24">
        <v>9</v>
      </c>
      <c r="D7667" s="24" t="s">
        <v>1886</v>
      </c>
      <c r="E7667" s="26">
        <v>227</v>
      </c>
      <c r="F7667" s="24">
        <v>1992</v>
      </c>
      <c r="G7667" s="26" t="s">
        <v>5299</v>
      </c>
      <c r="H7667" s="24" t="s">
        <v>1891</v>
      </c>
      <c r="I7667" s="24" t="s">
        <v>1892</v>
      </c>
      <c r="J7667" s="27" t="s">
        <v>1</v>
      </c>
      <c r="K7667" s="28">
        <v>26.08</v>
      </c>
      <c r="L7667" s="28">
        <v>0</v>
      </c>
    </row>
    <row r="7668" spans="1:12" x14ac:dyDescent="0.25">
      <c r="A7668" s="24" t="s">
        <v>3305</v>
      </c>
      <c r="B7668" s="26">
        <v>2015</v>
      </c>
      <c r="C7668" s="24">
        <v>9</v>
      </c>
      <c r="D7668" s="24" t="s">
        <v>1886</v>
      </c>
      <c r="E7668" s="26">
        <v>227</v>
      </c>
      <c r="F7668" s="24">
        <v>4563</v>
      </c>
      <c r="G7668" s="26" t="s">
        <v>7870</v>
      </c>
      <c r="H7668" s="24" t="s">
        <v>286</v>
      </c>
      <c r="I7668" s="24" t="s">
        <v>287</v>
      </c>
      <c r="J7668" s="27" t="s">
        <v>1</v>
      </c>
      <c r="K7668" s="28">
        <v>26.08</v>
      </c>
      <c r="L7668" s="28">
        <v>0</v>
      </c>
    </row>
    <row r="7669" spans="1:12" x14ac:dyDescent="0.25">
      <c r="A7669" s="24" t="s">
        <v>3305</v>
      </c>
      <c r="B7669" s="26">
        <v>2015</v>
      </c>
      <c r="C7669" s="24">
        <v>9</v>
      </c>
      <c r="D7669" s="24" t="s">
        <v>1886</v>
      </c>
      <c r="E7669" s="26">
        <v>227</v>
      </c>
      <c r="F7669" s="24">
        <v>111</v>
      </c>
      <c r="G7669" s="26" t="s">
        <v>3418</v>
      </c>
      <c r="H7669" s="24" t="s">
        <v>126</v>
      </c>
      <c r="I7669" s="24" t="s">
        <v>127</v>
      </c>
      <c r="J7669" s="27" t="s">
        <v>1</v>
      </c>
      <c r="K7669" s="28">
        <v>13.04</v>
      </c>
      <c r="L7669" s="28">
        <v>0</v>
      </c>
    </row>
    <row r="7670" spans="1:12" x14ac:dyDescent="0.25">
      <c r="A7670" s="24" t="s">
        <v>3305</v>
      </c>
      <c r="B7670" s="26">
        <v>2015</v>
      </c>
      <c r="C7670" s="24">
        <v>9</v>
      </c>
      <c r="D7670" s="24" t="s">
        <v>1886</v>
      </c>
      <c r="E7670" s="26">
        <v>227</v>
      </c>
      <c r="F7670" s="24">
        <v>6375</v>
      </c>
      <c r="G7670" s="26" t="s">
        <v>9682</v>
      </c>
      <c r="H7670" s="24" t="s">
        <v>992</v>
      </c>
      <c r="I7670" s="24" t="s">
        <v>993</v>
      </c>
      <c r="J7670" s="27" t="s">
        <v>1</v>
      </c>
      <c r="K7670" s="28">
        <v>26.08</v>
      </c>
      <c r="L7670" s="28">
        <v>0</v>
      </c>
    </row>
    <row r="7671" spans="1:12" x14ac:dyDescent="0.25">
      <c r="A7671" s="24" t="s">
        <v>3305</v>
      </c>
      <c r="B7671" s="26">
        <v>2015</v>
      </c>
      <c r="C7671" s="24">
        <v>9</v>
      </c>
      <c r="D7671" s="24" t="s">
        <v>1886</v>
      </c>
      <c r="E7671" s="26">
        <v>227</v>
      </c>
      <c r="F7671" s="24">
        <v>237</v>
      </c>
      <c r="G7671" s="26" t="s">
        <v>3544</v>
      </c>
      <c r="H7671" s="24" t="s">
        <v>65</v>
      </c>
      <c r="I7671" s="24" t="s">
        <v>66</v>
      </c>
      <c r="J7671" s="27" t="s">
        <v>1</v>
      </c>
      <c r="K7671" s="28">
        <v>39.119999999999997</v>
      </c>
      <c r="L7671" s="28">
        <v>0</v>
      </c>
    </row>
    <row r="7672" spans="1:12" x14ac:dyDescent="0.25">
      <c r="A7672" s="24" t="s">
        <v>3305</v>
      </c>
      <c r="B7672" s="26">
        <v>2015</v>
      </c>
      <c r="C7672" s="24">
        <v>9</v>
      </c>
      <c r="D7672" s="24" t="s">
        <v>1886</v>
      </c>
      <c r="E7672" s="26">
        <v>227</v>
      </c>
      <c r="F7672" s="24">
        <v>6376</v>
      </c>
      <c r="G7672" s="26" t="s">
        <v>9683</v>
      </c>
      <c r="H7672" s="24" t="s">
        <v>118</v>
      </c>
      <c r="I7672" s="24" t="s">
        <v>119</v>
      </c>
      <c r="J7672" s="27" t="s">
        <v>1</v>
      </c>
      <c r="K7672" s="28">
        <v>26.08</v>
      </c>
      <c r="L7672" s="28">
        <v>0</v>
      </c>
    </row>
    <row r="7673" spans="1:12" x14ac:dyDescent="0.25">
      <c r="A7673" s="24" t="s">
        <v>3305</v>
      </c>
      <c r="B7673" s="26">
        <v>2015</v>
      </c>
      <c r="C7673" s="24">
        <v>9</v>
      </c>
      <c r="D7673" s="24" t="s">
        <v>1886</v>
      </c>
      <c r="E7673" s="26">
        <v>227</v>
      </c>
      <c r="F7673" s="24">
        <v>19</v>
      </c>
      <c r="G7673" s="26" t="s">
        <v>3326</v>
      </c>
      <c r="H7673" s="24" t="s">
        <v>184</v>
      </c>
      <c r="I7673" s="24" t="s">
        <v>185</v>
      </c>
      <c r="J7673" s="27" t="s">
        <v>1</v>
      </c>
      <c r="K7673" s="28">
        <v>26.08</v>
      </c>
      <c r="L7673" s="28">
        <v>0</v>
      </c>
    </row>
    <row r="7674" spans="1:12" x14ac:dyDescent="0.25">
      <c r="A7674" s="24" t="s">
        <v>3305</v>
      </c>
      <c r="B7674" s="26">
        <v>2015</v>
      </c>
      <c r="C7674" s="24">
        <v>9</v>
      </c>
      <c r="D7674" s="24" t="s">
        <v>1886</v>
      </c>
      <c r="E7674" s="26">
        <v>227</v>
      </c>
      <c r="F7674" s="24">
        <v>6377</v>
      </c>
      <c r="G7674" s="26" t="s">
        <v>9684</v>
      </c>
      <c r="H7674" s="24" t="s">
        <v>65</v>
      </c>
      <c r="I7674" s="24" t="s">
        <v>66</v>
      </c>
      <c r="J7674" s="27" t="s">
        <v>1</v>
      </c>
      <c r="K7674" s="28">
        <v>13.04</v>
      </c>
      <c r="L7674" s="28">
        <v>0</v>
      </c>
    </row>
    <row r="7675" spans="1:12" x14ac:dyDescent="0.25">
      <c r="A7675" s="24" t="s">
        <v>3305</v>
      </c>
      <c r="B7675" s="26">
        <v>2015</v>
      </c>
      <c r="C7675" s="24">
        <v>9</v>
      </c>
      <c r="D7675" s="24" t="s">
        <v>1886</v>
      </c>
      <c r="E7675" s="26">
        <v>227</v>
      </c>
      <c r="F7675" s="24">
        <v>593</v>
      </c>
      <c r="G7675" s="26" t="s">
        <v>3900</v>
      </c>
      <c r="H7675" s="24" t="s">
        <v>1524</v>
      </c>
      <c r="I7675" s="24" t="s">
        <v>1525</v>
      </c>
      <c r="J7675" s="27" t="s">
        <v>1</v>
      </c>
      <c r="K7675" s="28">
        <v>13.04</v>
      </c>
      <c r="L7675" s="28">
        <v>0</v>
      </c>
    </row>
    <row r="7676" spans="1:12" x14ac:dyDescent="0.25">
      <c r="A7676" s="24" t="s">
        <v>3305</v>
      </c>
      <c r="B7676" s="26">
        <v>2015</v>
      </c>
      <c r="C7676" s="24">
        <v>9</v>
      </c>
      <c r="D7676" s="24" t="s">
        <v>1886</v>
      </c>
      <c r="E7676" s="26">
        <v>227</v>
      </c>
      <c r="F7676" s="24">
        <v>2295</v>
      </c>
      <c r="G7676" s="26" t="s">
        <v>5602</v>
      </c>
      <c r="H7676" s="24" t="s">
        <v>1504</v>
      </c>
      <c r="I7676" s="24" t="s">
        <v>1505</v>
      </c>
      <c r="J7676" s="27" t="s">
        <v>1</v>
      </c>
      <c r="K7676" s="28">
        <v>9.94</v>
      </c>
      <c r="L7676" s="28">
        <v>0</v>
      </c>
    </row>
    <row r="7677" spans="1:12" x14ac:dyDescent="0.25">
      <c r="A7677" s="24" t="s">
        <v>3305</v>
      </c>
      <c r="B7677" s="26">
        <v>2015</v>
      </c>
      <c r="C7677" s="24">
        <v>9</v>
      </c>
      <c r="D7677" s="24" t="s">
        <v>1886</v>
      </c>
      <c r="E7677" s="26">
        <v>227</v>
      </c>
      <c r="F7677" s="24">
        <v>6378</v>
      </c>
      <c r="G7677" s="26" t="s">
        <v>9685</v>
      </c>
      <c r="H7677" s="24" t="s">
        <v>65</v>
      </c>
      <c r="I7677" s="24" t="s">
        <v>66</v>
      </c>
      <c r="J7677" s="27" t="s">
        <v>1</v>
      </c>
      <c r="K7677" s="28">
        <v>13.04</v>
      </c>
      <c r="L7677" s="28">
        <v>0</v>
      </c>
    </row>
    <row r="7678" spans="1:12" x14ac:dyDescent="0.25">
      <c r="A7678" s="24" t="s">
        <v>3305</v>
      </c>
      <c r="B7678" s="26">
        <v>2015</v>
      </c>
      <c r="C7678" s="24">
        <v>9</v>
      </c>
      <c r="D7678" s="24" t="s">
        <v>1886</v>
      </c>
      <c r="E7678" s="26">
        <v>227</v>
      </c>
      <c r="F7678" s="24">
        <v>4097</v>
      </c>
      <c r="G7678" s="26" t="s">
        <v>7404</v>
      </c>
      <c r="H7678" s="24" t="s">
        <v>992</v>
      </c>
      <c r="I7678" s="24" t="s">
        <v>993</v>
      </c>
      <c r="J7678" s="27" t="s">
        <v>1</v>
      </c>
      <c r="K7678" s="28">
        <v>13.04</v>
      </c>
      <c r="L7678" s="28">
        <v>0</v>
      </c>
    </row>
    <row r="7679" spans="1:12" x14ac:dyDescent="0.25">
      <c r="A7679" s="24" t="s">
        <v>3305</v>
      </c>
      <c r="B7679" s="26">
        <v>2015</v>
      </c>
      <c r="C7679" s="24">
        <v>9</v>
      </c>
      <c r="D7679" s="24" t="s">
        <v>1886</v>
      </c>
      <c r="E7679" s="26">
        <v>227</v>
      </c>
      <c r="F7679" s="24">
        <v>6379</v>
      </c>
      <c r="G7679" s="26" t="s">
        <v>9686</v>
      </c>
      <c r="H7679" s="24" t="s">
        <v>1390</v>
      </c>
      <c r="I7679" s="24" t="s">
        <v>1391</v>
      </c>
      <c r="J7679" s="27" t="s">
        <v>1</v>
      </c>
      <c r="K7679" s="28">
        <v>19.88</v>
      </c>
      <c r="L7679" s="28">
        <v>0</v>
      </c>
    </row>
    <row r="7680" spans="1:12" x14ac:dyDescent="0.25">
      <c r="A7680" s="24" t="s">
        <v>3305</v>
      </c>
      <c r="B7680" s="26">
        <v>2015</v>
      </c>
      <c r="C7680" s="24">
        <v>9</v>
      </c>
      <c r="D7680" s="24" t="s">
        <v>1886</v>
      </c>
      <c r="E7680" s="26">
        <v>227</v>
      </c>
      <c r="F7680" s="24">
        <v>6363</v>
      </c>
      <c r="G7680" s="26" t="s">
        <v>9670</v>
      </c>
      <c r="H7680" s="24" t="s">
        <v>1390</v>
      </c>
      <c r="I7680" s="24" t="s">
        <v>1391</v>
      </c>
      <c r="J7680" s="27" t="s">
        <v>1</v>
      </c>
      <c r="K7680" s="28">
        <v>22.98</v>
      </c>
      <c r="L7680" s="28">
        <v>0</v>
      </c>
    </row>
    <row r="7681" spans="1:12" x14ac:dyDescent="0.25">
      <c r="A7681" s="24" t="s">
        <v>3305</v>
      </c>
      <c r="B7681" s="26">
        <v>2015</v>
      </c>
      <c r="C7681" s="24">
        <v>9</v>
      </c>
      <c r="D7681" s="24" t="s">
        <v>1886</v>
      </c>
      <c r="E7681" s="26">
        <v>227</v>
      </c>
      <c r="F7681" s="24">
        <v>6380</v>
      </c>
      <c r="G7681" s="26" t="s">
        <v>9687</v>
      </c>
      <c r="H7681" s="24" t="s">
        <v>184</v>
      </c>
      <c r="I7681" s="24" t="s">
        <v>185</v>
      </c>
      <c r="J7681" s="27" t="s">
        <v>1</v>
      </c>
      <c r="K7681" s="28">
        <v>39.119999999999997</v>
      </c>
      <c r="L7681" s="28">
        <v>0</v>
      </c>
    </row>
    <row r="7682" spans="1:12" x14ac:dyDescent="0.25">
      <c r="A7682" s="24" t="s">
        <v>3305</v>
      </c>
      <c r="B7682" s="26">
        <v>2015</v>
      </c>
      <c r="C7682" s="24">
        <v>9</v>
      </c>
      <c r="D7682" s="24" t="s">
        <v>1886</v>
      </c>
      <c r="E7682" s="26">
        <v>227</v>
      </c>
      <c r="F7682" s="24">
        <v>6381</v>
      </c>
      <c r="G7682" s="26" t="s">
        <v>9688</v>
      </c>
      <c r="H7682" s="24" t="s">
        <v>992</v>
      </c>
      <c r="I7682" s="24" t="s">
        <v>993</v>
      </c>
      <c r="J7682" s="27" t="s">
        <v>1</v>
      </c>
      <c r="K7682" s="28">
        <v>26.08</v>
      </c>
      <c r="L7682" s="28">
        <v>0</v>
      </c>
    </row>
    <row r="7683" spans="1:12" x14ac:dyDescent="0.25">
      <c r="A7683" s="24" t="s">
        <v>3305</v>
      </c>
      <c r="B7683" s="26">
        <v>2015</v>
      </c>
      <c r="C7683" s="24">
        <v>9</v>
      </c>
      <c r="D7683" s="24" t="s">
        <v>1886</v>
      </c>
      <c r="E7683" s="26">
        <v>227</v>
      </c>
      <c r="F7683" s="24">
        <v>4077</v>
      </c>
      <c r="G7683" s="26" t="s">
        <v>7384</v>
      </c>
      <c r="H7683" s="24" t="s">
        <v>338</v>
      </c>
      <c r="I7683" s="24" t="s">
        <v>339</v>
      </c>
      <c r="J7683" s="27" t="s">
        <v>1</v>
      </c>
      <c r="K7683" s="28">
        <v>13.04</v>
      </c>
      <c r="L7683" s="28">
        <v>0</v>
      </c>
    </row>
    <row r="7684" spans="1:12" x14ac:dyDescent="0.25">
      <c r="A7684" s="24" t="s">
        <v>3305</v>
      </c>
      <c r="B7684" s="26">
        <v>2015</v>
      </c>
      <c r="C7684" s="24">
        <v>9</v>
      </c>
      <c r="D7684" s="24" t="s">
        <v>1886</v>
      </c>
      <c r="E7684" s="26">
        <v>227</v>
      </c>
      <c r="F7684" s="24">
        <v>6295</v>
      </c>
      <c r="G7684" s="26" t="s">
        <v>9602</v>
      </c>
      <c r="H7684" s="24" t="s">
        <v>1140</v>
      </c>
      <c r="I7684" s="24" t="s">
        <v>1141</v>
      </c>
      <c r="J7684" s="27" t="s">
        <v>1</v>
      </c>
      <c r="K7684" s="28">
        <v>78.88</v>
      </c>
      <c r="L7684" s="28">
        <v>0</v>
      </c>
    </row>
    <row r="7685" spans="1:12" x14ac:dyDescent="0.25">
      <c r="A7685" s="24" t="s">
        <v>3305</v>
      </c>
      <c r="B7685" s="26">
        <v>2015</v>
      </c>
      <c r="C7685" s="24">
        <v>9</v>
      </c>
      <c r="D7685" s="24" t="s">
        <v>1886</v>
      </c>
      <c r="E7685" s="26">
        <v>227</v>
      </c>
      <c r="F7685" s="24">
        <v>311</v>
      </c>
      <c r="G7685" s="26" t="s">
        <v>3618</v>
      </c>
      <c r="H7685" s="24" t="s">
        <v>65</v>
      </c>
      <c r="I7685" s="24" t="s">
        <v>66</v>
      </c>
      <c r="J7685" s="27" t="s">
        <v>1</v>
      </c>
      <c r="K7685" s="28">
        <v>26.08</v>
      </c>
      <c r="L7685" s="28">
        <v>0</v>
      </c>
    </row>
    <row r="7686" spans="1:12" x14ac:dyDescent="0.25">
      <c r="A7686" s="24" t="s">
        <v>3305</v>
      </c>
      <c r="B7686" s="26">
        <v>2015</v>
      </c>
      <c r="C7686" s="24">
        <v>9</v>
      </c>
      <c r="D7686" s="24" t="s">
        <v>1886</v>
      </c>
      <c r="E7686" s="26">
        <v>227</v>
      </c>
      <c r="F7686" s="24">
        <v>4079</v>
      </c>
      <c r="G7686" s="26" t="s">
        <v>7386</v>
      </c>
      <c r="H7686" s="24" t="s">
        <v>192</v>
      </c>
      <c r="I7686" s="24" t="s">
        <v>193</v>
      </c>
      <c r="J7686" s="27" t="s">
        <v>1</v>
      </c>
      <c r="K7686" s="28">
        <v>39.119999999999997</v>
      </c>
      <c r="L7686" s="28">
        <v>0</v>
      </c>
    </row>
    <row r="7687" spans="1:12" x14ac:dyDescent="0.25">
      <c r="A7687" s="24" t="s">
        <v>3305</v>
      </c>
      <c r="B7687" s="26">
        <v>2015</v>
      </c>
      <c r="C7687" s="24">
        <v>9</v>
      </c>
      <c r="D7687" s="24" t="s">
        <v>1886</v>
      </c>
      <c r="E7687" s="26">
        <v>227</v>
      </c>
      <c r="F7687" s="24">
        <v>6382</v>
      </c>
      <c r="G7687" s="26" t="s">
        <v>9689</v>
      </c>
      <c r="H7687" s="24" t="s">
        <v>65</v>
      </c>
      <c r="I7687" s="24" t="s">
        <v>66</v>
      </c>
      <c r="J7687" s="27" t="s">
        <v>1</v>
      </c>
      <c r="K7687" s="28">
        <v>13.04</v>
      </c>
      <c r="L7687" s="28">
        <v>0</v>
      </c>
    </row>
    <row r="7688" spans="1:12" x14ac:dyDescent="0.25">
      <c r="A7688" s="24" t="s">
        <v>3305</v>
      </c>
      <c r="B7688" s="26">
        <v>2015</v>
      </c>
      <c r="C7688" s="24">
        <v>9</v>
      </c>
      <c r="D7688" s="24" t="s">
        <v>1886</v>
      </c>
      <c r="E7688" s="26">
        <v>227</v>
      </c>
      <c r="F7688" s="24">
        <v>6383</v>
      </c>
      <c r="G7688" s="26" t="s">
        <v>9690</v>
      </c>
      <c r="H7688" s="24" t="s">
        <v>241</v>
      </c>
      <c r="I7688" s="24" t="s">
        <v>242</v>
      </c>
      <c r="J7688" s="27" t="s">
        <v>1</v>
      </c>
      <c r="K7688" s="28">
        <v>52.16</v>
      </c>
      <c r="L7688" s="28">
        <v>0</v>
      </c>
    </row>
    <row r="7689" spans="1:12" x14ac:dyDescent="0.25">
      <c r="A7689" s="24" t="s">
        <v>3305</v>
      </c>
      <c r="B7689" s="26">
        <v>2015</v>
      </c>
      <c r="C7689" s="24">
        <v>9</v>
      </c>
      <c r="D7689" s="24" t="s">
        <v>1886</v>
      </c>
      <c r="E7689" s="26">
        <v>227</v>
      </c>
      <c r="F7689" s="24">
        <v>6306</v>
      </c>
      <c r="G7689" s="26" t="s">
        <v>9613</v>
      </c>
      <c r="H7689" s="24" t="s">
        <v>1510</v>
      </c>
      <c r="I7689" s="24" t="s">
        <v>1511</v>
      </c>
      <c r="J7689" s="27" t="s">
        <v>1</v>
      </c>
      <c r="K7689" s="28">
        <v>13.04</v>
      </c>
      <c r="L7689" s="28">
        <v>0</v>
      </c>
    </row>
    <row r="7690" spans="1:12" x14ac:dyDescent="0.25">
      <c r="A7690" s="24" t="s">
        <v>3305</v>
      </c>
      <c r="B7690" s="26">
        <v>2015</v>
      </c>
      <c r="C7690" s="24">
        <v>9</v>
      </c>
      <c r="D7690" s="24" t="s">
        <v>1886</v>
      </c>
      <c r="E7690" s="26">
        <v>227</v>
      </c>
      <c r="F7690" s="24">
        <v>5456</v>
      </c>
      <c r="G7690" s="26" t="s">
        <v>8763</v>
      </c>
      <c r="H7690" s="24" t="s">
        <v>1514</v>
      </c>
      <c r="I7690" s="24" t="s">
        <v>1515</v>
      </c>
      <c r="J7690" s="27" t="s">
        <v>1</v>
      </c>
      <c r="K7690" s="28">
        <v>26.08</v>
      </c>
      <c r="L7690" s="28">
        <v>0</v>
      </c>
    </row>
    <row r="7691" spans="1:12" x14ac:dyDescent="0.25">
      <c r="A7691" s="24" t="s">
        <v>3305</v>
      </c>
      <c r="B7691" s="26">
        <v>2015</v>
      </c>
      <c r="C7691" s="24">
        <v>9</v>
      </c>
      <c r="D7691" s="24" t="s">
        <v>1886</v>
      </c>
      <c r="E7691" s="26">
        <v>227</v>
      </c>
      <c r="F7691" s="24">
        <v>2024</v>
      </c>
      <c r="G7691" s="26" t="s">
        <v>5331</v>
      </c>
      <c r="H7691" s="24" t="s">
        <v>1390</v>
      </c>
      <c r="I7691" s="24" t="s">
        <v>1391</v>
      </c>
      <c r="J7691" s="27" t="s">
        <v>1</v>
      </c>
      <c r="K7691" s="28">
        <v>45.96</v>
      </c>
      <c r="L7691" s="28">
        <v>0</v>
      </c>
    </row>
    <row r="7692" spans="1:12" x14ac:dyDescent="0.25">
      <c r="A7692" s="24" t="s">
        <v>3305</v>
      </c>
      <c r="B7692" s="26">
        <v>2015</v>
      </c>
      <c r="C7692" s="24">
        <v>9</v>
      </c>
      <c r="D7692" s="24" t="s">
        <v>1886</v>
      </c>
      <c r="E7692" s="26">
        <v>227</v>
      </c>
      <c r="F7692" s="24">
        <v>4091</v>
      </c>
      <c r="G7692" s="26" t="s">
        <v>7398</v>
      </c>
      <c r="H7692" s="24" t="s">
        <v>992</v>
      </c>
      <c r="I7692" s="24" t="s">
        <v>993</v>
      </c>
      <c r="J7692" s="27" t="s">
        <v>1</v>
      </c>
      <c r="K7692" s="28">
        <v>13.04</v>
      </c>
      <c r="L7692" s="28">
        <v>0</v>
      </c>
    </row>
    <row r="7693" spans="1:12" x14ac:dyDescent="0.25">
      <c r="A7693" s="24" t="s">
        <v>3305</v>
      </c>
      <c r="B7693" s="26">
        <v>2015</v>
      </c>
      <c r="C7693" s="24">
        <v>9</v>
      </c>
      <c r="D7693" s="24" t="s">
        <v>1886</v>
      </c>
      <c r="E7693" s="26">
        <v>227</v>
      </c>
      <c r="F7693" s="24">
        <v>6313</v>
      </c>
      <c r="G7693" s="26" t="s">
        <v>9620</v>
      </c>
      <c r="H7693" s="24" t="s">
        <v>1336</v>
      </c>
      <c r="I7693" s="24" t="s">
        <v>1337</v>
      </c>
      <c r="J7693" s="27" t="s">
        <v>1</v>
      </c>
      <c r="K7693" s="28">
        <v>39.119999999999997</v>
      </c>
      <c r="L7693" s="28">
        <v>0</v>
      </c>
    </row>
    <row r="7694" spans="1:12" x14ac:dyDescent="0.25">
      <c r="A7694" s="24" t="s">
        <v>3305</v>
      </c>
      <c r="B7694" s="26">
        <v>2015</v>
      </c>
      <c r="C7694" s="24">
        <v>9</v>
      </c>
      <c r="D7694" s="24" t="s">
        <v>1886</v>
      </c>
      <c r="E7694" s="26">
        <v>227</v>
      </c>
      <c r="F7694" s="24">
        <v>4093</v>
      </c>
      <c r="G7694" s="26" t="s">
        <v>7400</v>
      </c>
      <c r="H7694" s="24" t="s">
        <v>992</v>
      </c>
      <c r="I7694" s="24" t="s">
        <v>993</v>
      </c>
      <c r="J7694" s="27" t="s">
        <v>1</v>
      </c>
      <c r="K7694" s="28">
        <v>13.04</v>
      </c>
      <c r="L7694" s="28">
        <v>0</v>
      </c>
    </row>
    <row r="7695" spans="1:12" x14ac:dyDescent="0.25">
      <c r="A7695" s="24" t="s">
        <v>3305</v>
      </c>
      <c r="B7695" s="26">
        <v>2015</v>
      </c>
      <c r="C7695" s="24">
        <v>9</v>
      </c>
      <c r="D7695" s="24" t="s">
        <v>1886</v>
      </c>
      <c r="E7695" s="26">
        <v>227</v>
      </c>
      <c r="F7695" s="24">
        <v>6314</v>
      </c>
      <c r="G7695" s="26" t="s">
        <v>9621</v>
      </c>
      <c r="H7695" s="24" t="s">
        <v>992</v>
      </c>
      <c r="I7695" s="24" t="s">
        <v>993</v>
      </c>
      <c r="J7695" s="27" t="s">
        <v>1</v>
      </c>
      <c r="K7695" s="28">
        <v>39.119999999999997</v>
      </c>
      <c r="L7695" s="28">
        <v>0</v>
      </c>
    </row>
    <row r="7696" spans="1:12" x14ac:dyDescent="0.25">
      <c r="A7696" s="24" t="s">
        <v>3305</v>
      </c>
      <c r="B7696" s="26">
        <v>2015</v>
      </c>
      <c r="C7696" s="24">
        <v>9</v>
      </c>
      <c r="D7696" s="24" t="s">
        <v>1886</v>
      </c>
      <c r="E7696" s="26">
        <v>227</v>
      </c>
      <c r="F7696" s="24">
        <v>4098</v>
      </c>
      <c r="G7696" s="26" t="s">
        <v>7405</v>
      </c>
      <c r="H7696" s="24" t="s">
        <v>1140</v>
      </c>
      <c r="I7696" s="24" t="s">
        <v>1141</v>
      </c>
      <c r="J7696" s="27" t="s">
        <v>1</v>
      </c>
      <c r="K7696" s="28">
        <v>13.04</v>
      </c>
      <c r="L7696" s="28">
        <v>0</v>
      </c>
    </row>
    <row r="7697" spans="1:12" x14ac:dyDescent="0.25">
      <c r="A7697" s="24" t="s">
        <v>3305</v>
      </c>
      <c r="B7697" s="26">
        <v>2015</v>
      </c>
      <c r="C7697" s="24">
        <v>9</v>
      </c>
      <c r="D7697" s="24" t="s">
        <v>1886</v>
      </c>
      <c r="E7697" s="26">
        <v>227</v>
      </c>
      <c r="F7697" s="24">
        <v>6367</v>
      </c>
      <c r="G7697" s="26" t="s">
        <v>9674</v>
      </c>
      <c r="H7697" s="24" t="s">
        <v>1909</v>
      </c>
      <c r="I7697" s="24" t="s">
        <v>1910</v>
      </c>
      <c r="J7697" s="27" t="s">
        <v>1</v>
      </c>
      <c r="K7697" s="28">
        <v>13.66</v>
      </c>
      <c r="L7697" s="28">
        <v>0</v>
      </c>
    </row>
    <row r="7698" spans="1:12" x14ac:dyDescent="0.25">
      <c r="A7698" s="24" t="s">
        <v>3305</v>
      </c>
      <c r="B7698" s="26">
        <v>2015</v>
      </c>
      <c r="C7698" s="24">
        <v>9</v>
      </c>
      <c r="D7698" s="24" t="s">
        <v>1886</v>
      </c>
      <c r="E7698" s="26">
        <v>227</v>
      </c>
      <c r="F7698" s="24">
        <v>2102</v>
      </c>
      <c r="G7698" s="26" t="s">
        <v>5409</v>
      </c>
      <c r="H7698" s="24" t="s">
        <v>1524</v>
      </c>
      <c r="I7698" s="24" t="s">
        <v>1525</v>
      </c>
      <c r="J7698" s="27" t="s">
        <v>1</v>
      </c>
      <c r="K7698" s="28">
        <v>26.44</v>
      </c>
      <c r="L7698" s="28">
        <v>0</v>
      </c>
    </row>
    <row r="7699" spans="1:12" x14ac:dyDescent="0.25">
      <c r="A7699" s="24" t="s">
        <v>3305</v>
      </c>
      <c r="B7699" s="26">
        <v>2015</v>
      </c>
      <c r="C7699" s="24">
        <v>9</v>
      </c>
      <c r="D7699" s="24" t="s">
        <v>1886</v>
      </c>
      <c r="E7699" s="26">
        <v>227</v>
      </c>
      <c r="F7699" s="24">
        <v>6384</v>
      </c>
      <c r="G7699" s="26" t="s">
        <v>9691</v>
      </c>
      <c r="H7699" s="24" t="s">
        <v>126</v>
      </c>
      <c r="I7699" s="24" t="s">
        <v>127</v>
      </c>
      <c r="J7699" s="27" t="s">
        <v>1</v>
      </c>
      <c r="K7699" s="28">
        <v>39.119999999999997</v>
      </c>
      <c r="L7699" s="28">
        <v>0</v>
      </c>
    </row>
    <row r="7700" spans="1:12" x14ac:dyDescent="0.25">
      <c r="A7700" s="24" t="s">
        <v>3305</v>
      </c>
      <c r="B7700" s="26">
        <v>2015</v>
      </c>
      <c r="C7700" s="24">
        <v>9</v>
      </c>
      <c r="D7700" s="24" t="s">
        <v>1886</v>
      </c>
      <c r="E7700" s="26">
        <v>227</v>
      </c>
      <c r="F7700" s="24">
        <v>6323</v>
      </c>
      <c r="G7700" s="26" t="s">
        <v>9630</v>
      </c>
      <c r="H7700" s="24" t="s">
        <v>992</v>
      </c>
      <c r="I7700" s="24" t="s">
        <v>993</v>
      </c>
      <c r="J7700" s="27" t="s">
        <v>1</v>
      </c>
      <c r="K7700" s="28">
        <v>26.08</v>
      </c>
      <c r="L7700" s="28">
        <v>0</v>
      </c>
    </row>
    <row r="7701" spans="1:12" x14ac:dyDescent="0.25">
      <c r="A7701" s="24" t="s">
        <v>3305</v>
      </c>
      <c r="B7701" s="26">
        <v>2015</v>
      </c>
      <c r="C7701" s="24">
        <v>9</v>
      </c>
      <c r="D7701" s="24" t="s">
        <v>1886</v>
      </c>
      <c r="E7701" s="26">
        <v>227</v>
      </c>
      <c r="F7701" s="24">
        <v>6368</v>
      </c>
      <c r="G7701" s="26" t="s">
        <v>9675</v>
      </c>
      <c r="H7701" s="24" t="s">
        <v>65</v>
      </c>
      <c r="I7701" s="24" t="s">
        <v>66</v>
      </c>
      <c r="J7701" s="27" t="s">
        <v>1</v>
      </c>
      <c r="K7701" s="28">
        <v>13.04</v>
      </c>
      <c r="L7701" s="28">
        <v>0</v>
      </c>
    </row>
    <row r="7702" spans="1:12" x14ac:dyDescent="0.25">
      <c r="A7702" s="24" t="s">
        <v>3305</v>
      </c>
      <c r="B7702" s="26">
        <v>2015</v>
      </c>
      <c r="C7702" s="24">
        <v>9</v>
      </c>
      <c r="D7702" s="24" t="s">
        <v>1886</v>
      </c>
      <c r="E7702" s="26">
        <v>227</v>
      </c>
      <c r="F7702" s="24">
        <v>6326</v>
      </c>
      <c r="G7702" s="26" t="s">
        <v>9633</v>
      </c>
      <c r="H7702" s="24" t="s">
        <v>1889</v>
      </c>
      <c r="I7702" s="24" t="s">
        <v>1890</v>
      </c>
      <c r="J7702" s="27" t="s">
        <v>1</v>
      </c>
      <c r="K7702" s="28">
        <v>19.88</v>
      </c>
      <c r="L7702" s="28">
        <v>0</v>
      </c>
    </row>
    <row r="7703" spans="1:12" x14ac:dyDescent="0.25">
      <c r="A7703" s="24" t="s">
        <v>3305</v>
      </c>
      <c r="B7703" s="26">
        <v>2015</v>
      </c>
      <c r="C7703" s="24">
        <v>9</v>
      </c>
      <c r="D7703" s="24" t="s">
        <v>1886</v>
      </c>
      <c r="E7703" s="26">
        <v>227</v>
      </c>
      <c r="F7703" s="24">
        <v>6369</v>
      </c>
      <c r="G7703" s="26" t="s">
        <v>9676</v>
      </c>
      <c r="H7703" s="24" t="s">
        <v>1390</v>
      </c>
      <c r="I7703" s="24" t="s">
        <v>1391</v>
      </c>
      <c r="J7703" s="27" t="s">
        <v>1</v>
      </c>
      <c r="K7703" s="28">
        <v>33</v>
      </c>
      <c r="L7703" s="28">
        <v>0</v>
      </c>
    </row>
    <row r="7704" spans="1:12" x14ac:dyDescent="0.25">
      <c r="A7704" s="24" t="s">
        <v>3305</v>
      </c>
      <c r="B7704" s="26">
        <v>2015</v>
      </c>
      <c r="C7704" s="24">
        <v>9</v>
      </c>
      <c r="D7704" s="24" t="s">
        <v>1886</v>
      </c>
      <c r="E7704" s="26">
        <v>274</v>
      </c>
      <c r="F7704" s="24">
        <v>6385</v>
      </c>
      <c r="G7704" s="26" t="s">
        <v>9692</v>
      </c>
      <c r="H7704" s="24" t="s">
        <v>112</v>
      </c>
      <c r="I7704" s="24" t="s">
        <v>113</v>
      </c>
      <c r="J7704" s="27" t="s">
        <v>1</v>
      </c>
      <c r="K7704" s="28">
        <v>26.08</v>
      </c>
      <c r="L7704" s="28">
        <v>0</v>
      </c>
    </row>
    <row r="7705" spans="1:12" x14ac:dyDescent="0.25">
      <c r="A7705" s="24" t="s">
        <v>3305</v>
      </c>
      <c r="B7705" s="26">
        <v>2015</v>
      </c>
      <c r="C7705" s="24">
        <v>9</v>
      </c>
      <c r="D7705" s="24" t="s">
        <v>1886</v>
      </c>
      <c r="E7705" s="26">
        <v>274</v>
      </c>
      <c r="F7705" s="24">
        <v>6386</v>
      </c>
      <c r="G7705" s="26" t="s">
        <v>9693</v>
      </c>
      <c r="H7705" s="24" t="s">
        <v>1516</v>
      </c>
      <c r="I7705" s="24" t="s">
        <v>1517</v>
      </c>
      <c r="J7705" s="27" t="s">
        <v>1</v>
      </c>
      <c r="K7705" s="28">
        <v>13.04</v>
      </c>
      <c r="L7705" s="28">
        <v>0</v>
      </c>
    </row>
    <row r="7706" spans="1:12" x14ac:dyDescent="0.25">
      <c r="A7706" s="24" t="s">
        <v>3305</v>
      </c>
      <c r="B7706" s="26">
        <v>2015</v>
      </c>
      <c r="C7706" s="24">
        <v>9</v>
      </c>
      <c r="D7706" s="24" t="s">
        <v>1886</v>
      </c>
      <c r="E7706" s="26">
        <v>274</v>
      </c>
      <c r="F7706" s="24">
        <v>6387</v>
      </c>
      <c r="G7706" s="26" t="s">
        <v>9694</v>
      </c>
      <c r="H7706" s="24" t="s">
        <v>764</v>
      </c>
      <c r="I7706" s="24" t="s">
        <v>765</v>
      </c>
      <c r="J7706" s="27" t="s">
        <v>1</v>
      </c>
      <c r="K7706" s="28">
        <v>26.08</v>
      </c>
      <c r="L7706" s="28">
        <v>0</v>
      </c>
    </row>
    <row r="7707" spans="1:12" x14ac:dyDescent="0.25">
      <c r="A7707" s="24" t="s">
        <v>3305</v>
      </c>
      <c r="B7707" s="26">
        <v>2015</v>
      </c>
      <c r="C7707" s="24">
        <v>9</v>
      </c>
      <c r="D7707" s="24" t="s">
        <v>1886</v>
      </c>
      <c r="E7707" s="26">
        <v>274</v>
      </c>
      <c r="F7707" s="24">
        <v>6388</v>
      </c>
      <c r="G7707" s="26" t="s">
        <v>9695</v>
      </c>
      <c r="H7707" s="24" t="s">
        <v>192</v>
      </c>
      <c r="I7707" s="24" t="s">
        <v>193</v>
      </c>
      <c r="J7707" s="27" t="s">
        <v>1</v>
      </c>
      <c r="K7707" s="28">
        <v>26.08</v>
      </c>
      <c r="L7707" s="28">
        <v>0</v>
      </c>
    </row>
    <row r="7708" spans="1:12" x14ac:dyDescent="0.25">
      <c r="A7708" s="24" t="s">
        <v>3305</v>
      </c>
      <c r="B7708" s="26">
        <v>2015</v>
      </c>
      <c r="C7708" s="24">
        <v>9</v>
      </c>
      <c r="D7708" s="24" t="s">
        <v>1886</v>
      </c>
      <c r="E7708" s="26">
        <v>274</v>
      </c>
      <c r="F7708" s="24">
        <v>6389</v>
      </c>
      <c r="G7708" s="26" t="s">
        <v>9696</v>
      </c>
      <c r="H7708" s="24" t="s">
        <v>608</v>
      </c>
      <c r="I7708" s="24" t="s">
        <v>609</v>
      </c>
      <c r="J7708" s="27" t="s">
        <v>1</v>
      </c>
      <c r="K7708" s="28">
        <v>13.04</v>
      </c>
      <c r="L7708" s="28">
        <v>0</v>
      </c>
    </row>
    <row r="7709" spans="1:12" x14ac:dyDescent="0.25">
      <c r="A7709" s="24" t="s">
        <v>3305</v>
      </c>
      <c r="B7709" s="26">
        <v>2015</v>
      </c>
      <c r="C7709" s="24">
        <v>9</v>
      </c>
      <c r="D7709" s="24" t="s">
        <v>1886</v>
      </c>
      <c r="E7709" s="26">
        <v>274</v>
      </c>
      <c r="F7709" s="24">
        <v>6390</v>
      </c>
      <c r="G7709" s="26" t="s">
        <v>9697</v>
      </c>
      <c r="H7709" s="24" t="s">
        <v>65</v>
      </c>
      <c r="I7709" s="24" t="s">
        <v>66</v>
      </c>
      <c r="J7709" s="27" t="s">
        <v>1</v>
      </c>
      <c r="K7709" s="28">
        <v>26.08</v>
      </c>
      <c r="L7709" s="28">
        <v>0</v>
      </c>
    </row>
    <row r="7710" spans="1:12" x14ac:dyDescent="0.25">
      <c r="A7710" s="24" t="s">
        <v>3305</v>
      </c>
      <c r="B7710" s="26">
        <v>2015</v>
      </c>
      <c r="C7710" s="24">
        <v>9</v>
      </c>
      <c r="D7710" s="24" t="s">
        <v>1886</v>
      </c>
      <c r="E7710" s="26">
        <v>274</v>
      </c>
      <c r="F7710" s="24">
        <v>6391</v>
      </c>
      <c r="G7710" s="26" t="s">
        <v>9698</v>
      </c>
      <c r="H7710" s="24" t="s">
        <v>338</v>
      </c>
      <c r="I7710" s="24" t="s">
        <v>339</v>
      </c>
      <c r="J7710" s="27" t="s">
        <v>1</v>
      </c>
      <c r="K7710" s="28">
        <v>13.04</v>
      </c>
      <c r="L7710" s="28">
        <v>0</v>
      </c>
    </row>
    <row r="7711" spans="1:12" x14ac:dyDescent="0.25">
      <c r="A7711" s="24" t="s">
        <v>3305</v>
      </c>
      <c r="B7711" s="26">
        <v>2015</v>
      </c>
      <c r="C7711" s="24">
        <v>9</v>
      </c>
      <c r="D7711" s="24" t="s">
        <v>1886</v>
      </c>
      <c r="E7711" s="26">
        <v>274</v>
      </c>
      <c r="F7711" s="24">
        <v>4099</v>
      </c>
      <c r="G7711" s="26" t="s">
        <v>7406</v>
      </c>
      <c r="H7711" s="24" t="s">
        <v>1512</v>
      </c>
      <c r="I7711" s="24" t="s">
        <v>1513</v>
      </c>
      <c r="J7711" s="27" t="s">
        <v>1</v>
      </c>
      <c r="K7711" s="28">
        <v>33</v>
      </c>
      <c r="L7711" s="28">
        <v>0</v>
      </c>
    </row>
    <row r="7712" spans="1:12" x14ac:dyDescent="0.25">
      <c r="A7712" s="24" t="s">
        <v>3305</v>
      </c>
      <c r="B7712" s="26">
        <v>2015</v>
      </c>
      <c r="C7712" s="24">
        <v>9</v>
      </c>
      <c r="D7712" s="24" t="s">
        <v>1886</v>
      </c>
      <c r="E7712" s="26">
        <v>274</v>
      </c>
      <c r="F7712" s="24">
        <v>6392</v>
      </c>
      <c r="G7712" s="26" t="s">
        <v>9699</v>
      </c>
      <c r="H7712" s="24" t="s">
        <v>184</v>
      </c>
      <c r="I7712" s="24" t="s">
        <v>185</v>
      </c>
      <c r="J7712" s="27" t="s">
        <v>1</v>
      </c>
      <c r="K7712" s="28">
        <v>26.08</v>
      </c>
      <c r="L7712" s="28">
        <v>0</v>
      </c>
    </row>
    <row r="7713" spans="1:12" x14ac:dyDescent="0.25">
      <c r="A7713" s="24" t="s">
        <v>3305</v>
      </c>
      <c r="B7713" s="26">
        <v>2015</v>
      </c>
      <c r="C7713" s="24">
        <v>9</v>
      </c>
      <c r="D7713" s="24" t="s">
        <v>1886</v>
      </c>
      <c r="E7713" s="26">
        <v>274</v>
      </c>
      <c r="F7713" s="24">
        <v>4902</v>
      </c>
      <c r="G7713" s="26" t="s">
        <v>8209</v>
      </c>
      <c r="H7713" s="24" t="s">
        <v>1510</v>
      </c>
      <c r="I7713" s="24" t="s">
        <v>1511</v>
      </c>
      <c r="J7713" s="27" t="s">
        <v>1</v>
      </c>
      <c r="K7713" s="28">
        <v>26.08</v>
      </c>
      <c r="L7713" s="28">
        <v>0</v>
      </c>
    </row>
    <row r="7714" spans="1:12" x14ac:dyDescent="0.25">
      <c r="A7714" s="24" t="s">
        <v>3305</v>
      </c>
      <c r="B7714" s="26">
        <v>2015</v>
      </c>
      <c r="C7714" s="24">
        <v>9</v>
      </c>
      <c r="D7714" s="24" t="s">
        <v>1886</v>
      </c>
      <c r="E7714" s="26">
        <v>274</v>
      </c>
      <c r="F7714" s="24">
        <v>6393</v>
      </c>
      <c r="G7714" s="26" t="s">
        <v>9700</v>
      </c>
      <c r="H7714" s="24" t="s">
        <v>1336</v>
      </c>
      <c r="I7714" s="24" t="s">
        <v>1337</v>
      </c>
      <c r="J7714" s="27" t="s">
        <v>1</v>
      </c>
      <c r="K7714" s="28">
        <v>26.08</v>
      </c>
      <c r="L7714" s="28">
        <v>0</v>
      </c>
    </row>
    <row r="7715" spans="1:12" x14ac:dyDescent="0.25">
      <c r="A7715" s="24" t="s">
        <v>3305</v>
      </c>
      <c r="B7715" s="26">
        <v>2015</v>
      </c>
      <c r="C7715" s="24">
        <v>9</v>
      </c>
      <c r="D7715" s="24" t="s">
        <v>1886</v>
      </c>
      <c r="E7715" s="26">
        <v>274</v>
      </c>
      <c r="F7715" s="24">
        <v>6394</v>
      </c>
      <c r="G7715" s="26" t="s">
        <v>9701</v>
      </c>
      <c r="H7715" s="24" t="s">
        <v>992</v>
      </c>
      <c r="I7715" s="24" t="s">
        <v>993</v>
      </c>
      <c r="J7715" s="27" t="s">
        <v>1</v>
      </c>
      <c r="K7715" s="28">
        <v>39.119999999999997</v>
      </c>
      <c r="L7715" s="28">
        <v>0</v>
      </c>
    </row>
    <row r="7716" spans="1:12" x14ac:dyDescent="0.25">
      <c r="A7716" s="24" t="s">
        <v>3305</v>
      </c>
      <c r="B7716" s="26">
        <v>2015</v>
      </c>
      <c r="C7716" s="24">
        <v>9</v>
      </c>
      <c r="D7716" s="24" t="s">
        <v>1886</v>
      </c>
      <c r="E7716" s="26">
        <v>274</v>
      </c>
      <c r="F7716" s="24">
        <v>6395</v>
      </c>
      <c r="G7716" s="26" t="s">
        <v>9702</v>
      </c>
      <c r="H7716" s="24" t="s">
        <v>192</v>
      </c>
      <c r="I7716" s="24" t="s">
        <v>193</v>
      </c>
      <c r="J7716" s="27" t="s">
        <v>1</v>
      </c>
      <c r="K7716" s="28">
        <v>39.119999999999997</v>
      </c>
      <c r="L7716" s="28">
        <v>0</v>
      </c>
    </row>
    <row r="7717" spans="1:12" x14ac:dyDescent="0.25">
      <c r="A7717" s="24" t="s">
        <v>3305</v>
      </c>
      <c r="B7717" s="26">
        <v>2015</v>
      </c>
      <c r="C7717" s="24">
        <v>9</v>
      </c>
      <c r="D7717" s="24" t="s">
        <v>1886</v>
      </c>
      <c r="E7717" s="26">
        <v>274</v>
      </c>
      <c r="F7717" s="24">
        <v>6396</v>
      </c>
      <c r="G7717" s="26" t="s">
        <v>9703</v>
      </c>
      <c r="H7717" s="24" t="s">
        <v>1484</v>
      </c>
      <c r="I7717" s="24" t="s">
        <v>1485</v>
      </c>
      <c r="J7717" s="27" t="s">
        <v>1</v>
      </c>
      <c r="K7717" s="28">
        <v>26.08</v>
      </c>
      <c r="L7717" s="28">
        <v>0</v>
      </c>
    </row>
    <row r="7718" spans="1:12" x14ac:dyDescent="0.25">
      <c r="A7718" s="24" t="s">
        <v>3305</v>
      </c>
      <c r="B7718" s="26">
        <v>2015</v>
      </c>
      <c r="C7718" s="24">
        <v>9</v>
      </c>
      <c r="D7718" s="24" t="s">
        <v>1886</v>
      </c>
      <c r="E7718" s="26">
        <v>274</v>
      </c>
      <c r="F7718" s="24">
        <v>6397</v>
      </c>
      <c r="G7718" s="26" t="s">
        <v>9704</v>
      </c>
      <c r="H7718" s="24" t="s">
        <v>98</v>
      </c>
      <c r="I7718" s="24" t="s">
        <v>99</v>
      </c>
      <c r="J7718" s="27" t="s">
        <v>1</v>
      </c>
      <c r="K7718" s="28">
        <v>39.119999999999997</v>
      </c>
      <c r="L7718" s="28">
        <v>0</v>
      </c>
    </row>
    <row r="7719" spans="1:12" x14ac:dyDescent="0.25">
      <c r="A7719" s="24" t="s">
        <v>3305</v>
      </c>
      <c r="B7719" s="26">
        <v>2015</v>
      </c>
      <c r="C7719" s="24">
        <v>9</v>
      </c>
      <c r="D7719" s="24" t="s">
        <v>1886</v>
      </c>
      <c r="E7719" s="26">
        <v>274</v>
      </c>
      <c r="F7719" s="24">
        <v>6398</v>
      </c>
      <c r="G7719" s="26" t="s">
        <v>9705</v>
      </c>
      <c r="H7719" s="24" t="s">
        <v>146</v>
      </c>
      <c r="I7719" s="24" t="s">
        <v>147</v>
      </c>
      <c r="J7719" s="27" t="s">
        <v>1</v>
      </c>
      <c r="K7719" s="28">
        <v>39.119999999999997</v>
      </c>
      <c r="L7719" s="28">
        <v>0</v>
      </c>
    </row>
    <row r="7720" spans="1:12" x14ac:dyDescent="0.25">
      <c r="A7720" s="24" t="s">
        <v>3305</v>
      </c>
      <c r="B7720" s="26">
        <v>2015</v>
      </c>
      <c r="C7720" s="24">
        <v>9</v>
      </c>
      <c r="D7720" s="24" t="s">
        <v>1886</v>
      </c>
      <c r="E7720" s="26">
        <v>274</v>
      </c>
      <c r="F7720" s="24">
        <v>4886</v>
      </c>
      <c r="G7720" s="26" t="s">
        <v>8193</v>
      </c>
      <c r="H7720" s="24" t="s">
        <v>65</v>
      </c>
      <c r="I7720" s="24" t="s">
        <v>66</v>
      </c>
      <c r="J7720" s="27" t="s">
        <v>1</v>
      </c>
      <c r="K7720" s="28">
        <v>39.119999999999997</v>
      </c>
      <c r="L7720" s="28">
        <v>0</v>
      </c>
    </row>
    <row r="7721" spans="1:12" x14ac:dyDescent="0.25">
      <c r="A7721" s="24" t="s">
        <v>3305</v>
      </c>
      <c r="B7721" s="26">
        <v>2015</v>
      </c>
      <c r="C7721" s="24">
        <v>9</v>
      </c>
      <c r="D7721" s="24" t="s">
        <v>1886</v>
      </c>
      <c r="E7721" s="26">
        <v>274</v>
      </c>
      <c r="F7721" s="24">
        <v>6399</v>
      </c>
      <c r="G7721" s="26" t="s">
        <v>9706</v>
      </c>
      <c r="H7721" s="24" t="s">
        <v>126</v>
      </c>
      <c r="I7721" s="24" t="s">
        <v>127</v>
      </c>
      <c r="J7721" s="27" t="s">
        <v>1</v>
      </c>
      <c r="K7721" s="28">
        <v>26.08</v>
      </c>
      <c r="L7721" s="28">
        <v>0</v>
      </c>
    </row>
    <row r="7722" spans="1:12" x14ac:dyDescent="0.25">
      <c r="A7722" s="24" t="s">
        <v>3305</v>
      </c>
      <c r="B7722" s="26">
        <v>2015</v>
      </c>
      <c r="C7722" s="24">
        <v>9</v>
      </c>
      <c r="D7722" s="24" t="s">
        <v>1886</v>
      </c>
      <c r="E7722" s="26">
        <v>274</v>
      </c>
      <c r="F7722" s="24">
        <v>2927</v>
      </c>
      <c r="G7722" s="26" t="s">
        <v>6234</v>
      </c>
      <c r="H7722" s="24" t="s">
        <v>1516</v>
      </c>
      <c r="I7722" s="24" t="s">
        <v>1517</v>
      </c>
      <c r="J7722" s="27" t="s">
        <v>1</v>
      </c>
      <c r="K7722" s="28">
        <v>13.04</v>
      </c>
      <c r="L7722" s="28">
        <v>0</v>
      </c>
    </row>
    <row r="7723" spans="1:12" x14ac:dyDescent="0.25">
      <c r="A7723" s="24" t="s">
        <v>3305</v>
      </c>
      <c r="B7723" s="26">
        <v>2015</v>
      </c>
      <c r="C7723" s="24">
        <v>9</v>
      </c>
      <c r="D7723" s="24" t="s">
        <v>1886</v>
      </c>
      <c r="E7723" s="26">
        <v>274</v>
      </c>
      <c r="F7723" s="24">
        <v>6400</v>
      </c>
      <c r="G7723" s="26" t="s">
        <v>9707</v>
      </c>
      <c r="H7723" s="24" t="s">
        <v>184</v>
      </c>
      <c r="I7723" s="24" t="s">
        <v>185</v>
      </c>
      <c r="J7723" s="27" t="s">
        <v>1</v>
      </c>
      <c r="K7723" s="28">
        <v>13.04</v>
      </c>
      <c r="L7723" s="28">
        <v>0</v>
      </c>
    </row>
    <row r="7724" spans="1:12" x14ac:dyDescent="0.25">
      <c r="A7724" s="24" t="s">
        <v>3305</v>
      </c>
      <c r="B7724" s="26">
        <v>2015</v>
      </c>
      <c r="C7724" s="24">
        <v>9</v>
      </c>
      <c r="D7724" s="24" t="s">
        <v>1886</v>
      </c>
      <c r="E7724" s="26">
        <v>274</v>
      </c>
      <c r="F7724" s="24">
        <v>6401</v>
      </c>
      <c r="G7724" s="26" t="s">
        <v>9708</v>
      </c>
      <c r="H7724" s="24" t="s">
        <v>1911</v>
      </c>
      <c r="I7724" s="24" t="s">
        <v>1912</v>
      </c>
      <c r="J7724" s="27" t="s">
        <v>1</v>
      </c>
      <c r="K7724" s="28">
        <v>49.06</v>
      </c>
      <c r="L7724" s="28">
        <v>0</v>
      </c>
    </row>
    <row r="7725" spans="1:12" x14ac:dyDescent="0.25">
      <c r="A7725" s="24" t="s">
        <v>3305</v>
      </c>
      <c r="B7725" s="26">
        <v>2015</v>
      </c>
      <c r="C7725" s="24">
        <v>9</v>
      </c>
      <c r="D7725" s="24" t="s">
        <v>1886</v>
      </c>
      <c r="E7725" s="26">
        <v>274</v>
      </c>
      <c r="F7725" s="24">
        <v>6402</v>
      </c>
      <c r="G7725" s="26" t="s">
        <v>9709</v>
      </c>
      <c r="H7725" s="24" t="s">
        <v>192</v>
      </c>
      <c r="I7725" s="24" t="s">
        <v>193</v>
      </c>
      <c r="J7725" s="27" t="s">
        <v>1</v>
      </c>
      <c r="K7725" s="28">
        <v>26.08</v>
      </c>
      <c r="L7725" s="28">
        <v>0</v>
      </c>
    </row>
    <row r="7726" spans="1:12" x14ac:dyDescent="0.25">
      <c r="A7726" s="24" t="s">
        <v>3305</v>
      </c>
      <c r="B7726" s="26">
        <v>2015</v>
      </c>
      <c r="C7726" s="24">
        <v>9</v>
      </c>
      <c r="D7726" s="24" t="s">
        <v>1886</v>
      </c>
      <c r="E7726" s="26">
        <v>274</v>
      </c>
      <c r="F7726" s="24">
        <v>6403</v>
      </c>
      <c r="G7726" s="26" t="s">
        <v>9710</v>
      </c>
      <c r="H7726" s="24" t="s">
        <v>1913</v>
      </c>
      <c r="I7726" s="24" t="s">
        <v>1914</v>
      </c>
      <c r="J7726" s="27" t="s">
        <v>1</v>
      </c>
      <c r="K7726" s="28">
        <v>26.08</v>
      </c>
      <c r="L7726" s="28">
        <v>0</v>
      </c>
    </row>
    <row r="7727" spans="1:12" x14ac:dyDescent="0.25">
      <c r="A7727" s="24" t="s">
        <v>3305</v>
      </c>
      <c r="B7727" s="26">
        <v>2015</v>
      </c>
      <c r="C7727" s="24">
        <v>9</v>
      </c>
      <c r="D7727" s="24" t="s">
        <v>1886</v>
      </c>
      <c r="E7727" s="26">
        <v>274</v>
      </c>
      <c r="F7727" s="24">
        <v>6404</v>
      </c>
      <c r="G7727" s="26" t="s">
        <v>9711</v>
      </c>
      <c r="H7727" s="24" t="s">
        <v>1516</v>
      </c>
      <c r="I7727" s="24" t="s">
        <v>1517</v>
      </c>
      <c r="J7727" s="27" t="s">
        <v>1</v>
      </c>
      <c r="K7727" s="28">
        <v>26.08</v>
      </c>
      <c r="L7727" s="28">
        <v>0</v>
      </c>
    </row>
    <row r="7728" spans="1:12" x14ac:dyDescent="0.25">
      <c r="A7728" s="24" t="s">
        <v>3305</v>
      </c>
      <c r="B7728" s="26">
        <v>2015</v>
      </c>
      <c r="C7728" s="24">
        <v>9</v>
      </c>
      <c r="D7728" s="24" t="s">
        <v>1886</v>
      </c>
      <c r="E7728" s="26">
        <v>274</v>
      </c>
      <c r="F7728" s="24">
        <v>6405</v>
      </c>
      <c r="G7728" s="26" t="s">
        <v>9712</v>
      </c>
      <c r="H7728" s="24" t="s">
        <v>126</v>
      </c>
      <c r="I7728" s="24" t="s">
        <v>127</v>
      </c>
      <c r="J7728" s="27" t="s">
        <v>1</v>
      </c>
      <c r="K7728" s="28">
        <v>26.08</v>
      </c>
      <c r="L7728" s="28">
        <v>0</v>
      </c>
    </row>
    <row r="7729" spans="1:12" x14ac:dyDescent="0.25">
      <c r="A7729" s="24" t="s">
        <v>3305</v>
      </c>
      <c r="B7729" s="26">
        <v>2015</v>
      </c>
      <c r="C7729" s="24">
        <v>9</v>
      </c>
      <c r="D7729" s="24" t="s">
        <v>1886</v>
      </c>
      <c r="E7729" s="26">
        <v>274</v>
      </c>
      <c r="F7729" s="24">
        <v>6406</v>
      </c>
      <c r="G7729" s="26" t="s">
        <v>9713</v>
      </c>
      <c r="H7729" s="24" t="s">
        <v>764</v>
      </c>
      <c r="I7729" s="24" t="s">
        <v>765</v>
      </c>
      <c r="J7729" s="27" t="s">
        <v>1</v>
      </c>
      <c r="K7729" s="28">
        <v>26.08</v>
      </c>
      <c r="L7729" s="28">
        <v>0</v>
      </c>
    </row>
    <row r="7730" spans="1:12" x14ac:dyDescent="0.25">
      <c r="A7730" s="24" t="s">
        <v>3305</v>
      </c>
      <c r="B7730" s="26">
        <v>2015</v>
      </c>
      <c r="C7730" s="24">
        <v>9</v>
      </c>
      <c r="D7730" s="24" t="s">
        <v>1886</v>
      </c>
      <c r="E7730" s="26">
        <v>274</v>
      </c>
      <c r="F7730" s="24">
        <v>6407</v>
      </c>
      <c r="G7730" s="26" t="s">
        <v>9714</v>
      </c>
      <c r="H7730" s="24" t="s">
        <v>1504</v>
      </c>
      <c r="I7730" s="24" t="s">
        <v>1505</v>
      </c>
      <c r="J7730" s="27" t="s">
        <v>1</v>
      </c>
      <c r="K7730" s="28">
        <v>26.08</v>
      </c>
      <c r="L7730" s="28">
        <v>0</v>
      </c>
    </row>
    <row r="7731" spans="1:12" x14ac:dyDescent="0.25">
      <c r="A7731" s="24" t="s">
        <v>3305</v>
      </c>
      <c r="B7731" s="26">
        <v>2015</v>
      </c>
      <c r="C7731" s="24">
        <v>9</v>
      </c>
      <c r="D7731" s="24" t="s">
        <v>1886</v>
      </c>
      <c r="E7731" s="26">
        <v>274</v>
      </c>
      <c r="F7731" s="24">
        <v>4102</v>
      </c>
      <c r="G7731" s="26" t="s">
        <v>7409</v>
      </c>
      <c r="H7731" s="24" t="s">
        <v>992</v>
      </c>
      <c r="I7731" s="24" t="s">
        <v>993</v>
      </c>
      <c r="J7731" s="27" t="s">
        <v>1</v>
      </c>
      <c r="K7731" s="28">
        <v>39.119999999999997</v>
      </c>
      <c r="L7731" s="28">
        <v>0</v>
      </c>
    </row>
    <row r="7732" spans="1:12" x14ac:dyDescent="0.25">
      <c r="A7732" s="24" t="s">
        <v>3305</v>
      </c>
      <c r="B7732" s="26">
        <v>2015</v>
      </c>
      <c r="C7732" s="24">
        <v>9</v>
      </c>
      <c r="D7732" s="24" t="s">
        <v>1886</v>
      </c>
      <c r="E7732" s="26">
        <v>274</v>
      </c>
      <c r="F7732" s="24">
        <v>6408</v>
      </c>
      <c r="G7732" s="26" t="s">
        <v>9715</v>
      </c>
      <c r="H7732" s="24" t="s">
        <v>192</v>
      </c>
      <c r="I7732" s="24" t="s">
        <v>193</v>
      </c>
      <c r="J7732" s="27" t="s">
        <v>1</v>
      </c>
      <c r="K7732" s="28">
        <v>13.04</v>
      </c>
      <c r="L7732" s="28">
        <v>0</v>
      </c>
    </row>
    <row r="7733" spans="1:12" x14ac:dyDescent="0.25">
      <c r="A7733" s="24" t="s">
        <v>3305</v>
      </c>
      <c r="B7733" s="26">
        <v>2015</v>
      </c>
      <c r="C7733" s="24">
        <v>9</v>
      </c>
      <c r="D7733" s="24" t="s">
        <v>1886</v>
      </c>
      <c r="E7733" s="26">
        <v>274</v>
      </c>
      <c r="F7733" s="24">
        <v>6409</v>
      </c>
      <c r="G7733" s="26" t="s">
        <v>9716</v>
      </c>
      <c r="H7733" s="24" t="s">
        <v>1014</v>
      </c>
      <c r="I7733" s="24" t="s">
        <v>1015</v>
      </c>
      <c r="J7733" s="27" t="s">
        <v>1</v>
      </c>
      <c r="K7733" s="28">
        <v>13.04</v>
      </c>
      <c r="L7733" s="28">
        <v>0</v>
      </c>
    </row>
    <row r="7734" spans="1:12" x14ac:dyDescent="0.25">
      <c r="A7734" s="24" t="s">
        <v>3305</v>
      </c>
      <c r="B7734" s="26">
        <v>2015</v>
      </c>
      <c r="C7734" s="24">
        <v>9</v>
      </c>
      <c r="D7734" s="24" t="s">
        <v>1886</v>
      </c>
      <c r="E7734" s="26">
        <v>274</v>
      </c>
      <c r="F7734" s="24">
        <v>6410</v>
      </c>
      <c r="G7734" s="26" t="s">
        <v>9717</v>
      </c>
      <c r="H7734" s="24" t="s">
        <v>1472</v>
      </c>
      <c r="I7734" s="24" t="s">
        <v>1473</v>
      </c>
      <c r="J7734" s="27" t="s">
        <v>1</v>
      </c>
      <c r="K7734" s="28">
        <v>39.119999999999997</v>
      </c>
      <c r="L7734" s="28">
        <v>0</v>
      </c>
    </row>
    <row r="7735" spans="1:12" x14ac:dyDescent="0.25">
      <c r="A7735" s="24" t="s">
        <v>3305</v>
      </c>
      <c r="B7735" s="26">
        <v>2015</v>
      </c>
      <c r="C7735" s="24">
        <v>9</v>
      </c>
      <c r="D7735" s="24" t="s">
        <v>1886</v>
      </c>
      <c r="E7735" s="26">
        <v>274</v>
      </c>
      <c r="F7735" s="24">
        <v>6411</v>
      </c>
      <c r="G7735" s="26" t="s">
        <v>9718</v>
      </c>
      <c r="H7735" s="24" t="s">
        <v>126</v>
      </c>
      <c r="I7735" s="24" t="s">
        <v>127</v>
      </c>
      <c r="J7735" s="27" t="s">
        <v>1</v>
      </c>
      <c r="K7735" s="28">
        <v>13.04</v>
      </c>
      <c r="L7735" s="28">
        <v>0</v>
      </c>
    </row>
    <row r="7736" spans="1:12" x14ac:dyDescent="0.25">
      <c r="A7736" s="24" t="s">
        <v>3305</v>
      </c>
      <c r="B7736" s="26">
        <v>2015</v>
      </c>
      <c r="C7736" s="24">
        <v>9</v>
      </c>
      <c r="D7736" s="24" t="s">
        <v>1886</v>
      </c>
      <c r="E7736" s="26">
        <v>274</v>
      </c>
      <c r="F7736" s="24">
        <v>6412</v>
      </c>
      <c r="G7736" s="26" t="s">
        <v>9719</v>
      </c>
      <c r="H7736" s="24" t="s">
        <v>67</v>
      </c>
      <c r="I7736" s="24" t="s">
        <v>68</v>
      </c>
      <c r="J7736" s="27" t="s">
        <v>1</v>
      </c>
      <c r="K7736" s="28">
        <v>26.08</v>
      </c>
      <c r="L7736" s="28">
        <v>0</v>
      </c>
    </row>
    <row r="7737" spans="1:12" x14ac:dyDescent="0.25">
      <c r="A7737" s="24" t="s">
        <v>3305</v>
      </c>
      <c r="B7737" s="26">
        <v>2015</v>
      </c>
      <c r="C7737" s="24">
        <v>9</v>
      </c>
      <c r="D7737" s="24" t="s">
        <v>1886</v>
      </c>
      <c r="E7737" s="26">
        <v>274</v>
      </c>
      <c r="F7737" s="24">
        <v>6413</v>
      </c>
      <c r="G7737" s="26" t="s">
        <v>9720</v>
      </c>
      <c r="H7737" s="24" t="s">
        <v>1915</v>
      </c>
      <c r="I7737" s="24" t="s">
        <v>1916</v>
      </c>
      <c r="J7737" s="27" t="s">
        <v>1</v>
      </c>
      <c r="K7737" s="28">
        <v>45.96</v>
      </c>
      <c r="L7737" s="28">
        <v>0</v>
      </c>
    </row>
    <row r="7738" spans="1:12" x14ac:dyDescent="0.25">
      <c r="A7738" s="24" t="s">
        <v>3305</v>
      </c>
      <c r="B7738" s="26">
        <v>2015</v>
      </c>
      <c r="C7738" s="24">
        <v>9</v>
      </c>
      <c r="D7738" s="24" t="s">
        <v>1886</v>
      </c>
      <c r="E7738" s="26">
        <v>274</v>
      </c>
      <c r="F7738" s="24">
        <v>6414</v>
      </c>
      <c r="G7738" s="26" t="s">
        <v>9721</v>
      </c>
      <c r="H7738" s="24" t="s">
        <v>772</v>
      </c>
      <c r="I7738" s="24" t="s">
        <v>773</v>
      </c>
      <c r="J7738" s="27" t="s">
        <v>1</v>
      </c>
      <c r="K7738" s="28">
        <v>13.04</v>
      </c>
      <c r="L7738" s="28">
        <v>0</v>
      </c>
    </row>
    <row r="7739" spans="1:12" x14ac:dyDescent="0.25">
      <c r="A7739" s="24" t="s">
        <v>3305</v>
      </c>
      <c r="B7739" s="26">
        <v>2015</v>
      </c>
      <c r="C7739" s="24">
        <v>9</v>
      </c>
      <c r="D7739" s="24" t="s">
        <v>1886</v>
      </c>
      <c r="E7739" s="26">
        <v>274</v>
      </c>
      <c r="F7739" s="24">
        <v>6415</v>
      </c>
      <c r="G7739" s="26" t="s">
        <v>9722</v>
      </c>
      <c r="H7739" s="24" t="s">
        <v>192</v>
      </c>
      <c r="I7739" s="24" t="s">
        <v>193</v>
      </c>
      <c r="J7739" s="27" t="s">
        <v>1</v>
      </c>
      <c r="K7739" s="28">
        <v>39.119999999999997</v>
      </c>
      <c r="L7739" s="28">
        <v>0</v>
      </c>
    </row>
    <row r="7740" spans="1:12" x14ac:dyDescent="0.25">
      <c r="A7740" s="24" t="s">
        <v>3305</v>
      </c>
      <c r="B7740" s="26">
        <v>2015</v>
      </c>
      <c r="C7740" s="24">
        <v>9</v>
      </c>
      <c r="D7740" s="24" t="s">
        <v>1886</v>
      </c>
      <c r="E7740" s="26">
        <v>274</v>
      </c>
      <c r="F7740" s="24">
        <v>6416</v>
      </c>
      <c r="G7740" s="26" t="s">
        <v>9723</v>
      </c>
      <c r="H7740" s="24" t="s">
        <v>126</v>
      </c>
      <c r="I7740" s="24" t="s">
        <v>127</v>
      </c>
      <c r="J7740" s="27" t="s">
        <v>1</v>
      </c>
      <c r="K7740" s="28">
        <v>13.04</v>
      </c>
      <c r="L7740" s="28">
        <v>0</v>
      </c>
    </row>
    <row r="7741" spans="1:12" x14ac:dyDescent="0.25">
      <c r="A7741" s="24" t="s">
        <v>3305</v>
      </c>
      <c r="B7741" s="26">
        <v>2015</v>
      </c>
      <c r="C7741" s="24">
        <v>9</v>
      </c>
      <c r="D7741" s="24" t="s">
        <v>1886</v>
      </c>
      <c r="E7741" s="26">
        <v>274</v>
      </c>
      <c r="F7741" s="24">
        <v>6417</v>
      </c>
      <c r="G7741" s="26" t="s">
        <v>9724</v>
      </c>
      <c r="H7741" s="24" t="s">
        <v>1903</v>
      </c>
      <c r="I7741" s="24" t="s">
        <v>1904</v>
      </c>
      <c r="J7741" s="27" t="s">
        <v>1</v>
      </c>
      <c r="K7741" s="28">
        <v>39.479999999999997</v>
      </c>
      <c r="L7741" s="28">
        <v>0</v>
      </c>
    </row>
    <row r="7742" spans="1:12" x14ac:dyDescent="0.25">
      <c r="A7742" s="24" t="s">
        <v>3305</v>
      </c>
      <c r="B7742" s="26">
        <v>2015</v>
      </c>
      <c r="C7742" s="24">
        <v>9</v>
      </c>
      <c r="D7742" s="24" t="s">
        <v>1886</v>
      </c>
      <c r="E7742" s="26">
        <v>274</v>
      </c>
      <c r="F7742" s="24">
        <v>6418</v>
      </c>
      <c r="G7742" s="26" t="s">
        <v>9725</v>
      </c>
      <c r="H7742" s="24" t="s">
        <v>672</v>
      </c>
      <c r="I7742" s="24" t="s">
        <v>673</v>
      </c>
      <c r="J7742" s="27" t="s">
        <v>1</v>
      </c>
      <c r="K7742" s="28">
        <v>26.08</v>
      </c>
      <c r="L7742" s="28">
        <v>0</v>
      </c>
    </row>
    <row r="7743" spans="1:12" x14ac:dyDescent="0.25">
      <c r="A7743" s="24" t="s">
        <v>3305</v>
      </c>
      <c r="B7743" s="26">
        <v>2015</v>
      </c>
      <c r="C7743" s="24">
        <v>9</v>
      </c>
      <c r="D7743" s="24" t="s">
        <v>1886</v>
      </c>
      <c r="E7743" s="26">
        <v>274</v>
      </c>
      <c r="F7743" s="24">
        <v>4103</v>
      </c>
      <c r="G7743" s="26" t="s">
        <v>7410</v>
      </c>
      <c r="H7743" s="24" t="s">
        <v>65</v>
      </c>
      <c r="I7743" s="24" t="s">
        <v>66</v>
      </c>
      <c r="J7743" s="27" t="s">
        <v>1</v>
      </c>
      <c r="K7743" s="28">
        <v>13.04</v>
      </c>
      <c r="L7743" s="28">
        <v>0</v>
      </c>
    </row>
    <row r="7744" spans="1:12" x14ac:dyDescent="0.25">
      <c r="A7744" s="24" t="s">
        <v>3305</v>
      </c>
      <c r="B7744" s="26">
        <v>2015</v>
      </c>
      <c r="C7744" s="24">
        <v>9</v>
      </c>
      <c r="D7744" s="24" t="s">
        <v>1886</v>
      </c>
      <c r="E7744" s="26">
        <v>274</v>
      </c>
      <c r="F7744" s="24">
        <v>4908</v>
      </c>
      <c r="G7744" s="26" t="s">
        <v>8215</v>
      </c>
      <c r="H7744" s="24" t="s">
        <v>992</v>
      </c>
      <c r="I7744" s="24" t="s">
        <v>993</v>
      </c>
      <c r="J7744" s="27" t="s">
        <v>1</v>
      </c>
      <c r="K7744" s="28">
        <v>52.16</v>
      </c>
      <c r="L7744" s="28">
        <v>0</v>
      </c>
    </row>
    <row r="7745" spans="1:12" x14ac:dyDescent="0.25">
      <c r="A7745" s="24" t="s">
        <v>3305</v>
      </c>
      <c r="B7745" s="26">
        <v>2015</v>
      </c>
      <c r="C7745" s="24">
        <v>9</v>
      </c>
      <c r="D7745" s="24" t="s">
        <v>1886</v>
      </c>
      <c r="E7745" s="26">
        <v>274</v>
      </c>
      <c r="F7745" s="24">
        <v>6419</v>
      </c>
      <c r="G7745" s="26" t="s">
        <v>9726</v>
      </c>
      <c r="H7745" s="24" t="s">
        <v>1917</v>
      </c>
      <c r="I7745" s="24" t="s">
        <v>1918</v>
      </c>
      <c r="J7745" s="27" t="s">
        <v>1</v>
      </c>
      <c r="K7745" s="28">
        <v>13.04</v>
      </c>
      <c r="L7745" s="28">
        <v>0</v>
      </c>
    </row>
    <row r="7746" spans="1:12" x14ac:dyDescent="0.25">
      <c r="A7746" s="24" t="s">
        <v>3305</v>
      </c>
      <c r="B7746" s="26">
        <v>2015</v>
      </c>
      <c r="C7746" s="24">
        <v>9</v>
      </c>
      <c r="D7746" s="24" t="s">
        <v>1886</v>
      </c>
      <c r="E7746" s="26">
        <v>274</v>
      </c>
      <c r="F7746" s="24">
        <v>6420</v>
      </c>
      <c r="G7746" s="26" t="s">
        <v>9727</v>
      </c>
      <c r="H7746" s="24" t="s">
        <v>790</v>
      </c>
      <c r="I7746" s="24" t="s">
        <v>791</v>
      </c>
      <c r="J7746" s="27" t="s">
        <v>1</v>
      </c>
      <c r="K7746" s="28">
        <v>26.08</v>
      </c>
      <c r="L7746" s="28">
        <v>0</v>
      </c>
    </row>
    <row r="7747" spans="1:12" x14ac:dyDescent="0.25">
      <c r="A7747" s="24" t="s">
        <v>3305</v>
      </c>
      <c r="B7747" s="26">
        <v>2015</v>
      </c>
      <c r="C7747" s="24">
        <v>9</v>
      </c>
      <c r="D7747" s="24" t="s">
        <v>1886</v>
      </c>
      <c r="E7747" s="26">
        <v>274</v>
      </c>
      <c r="F7747" s="24">
        <v>6421</v>
      </c>
      <c r="G7747" s="26" t="s">
        <v>9728</v>
      </c>
      <c r="H7747" s="24" t="s">
        <v>1406</v>
      </c>
      <c r="I7747" s="24" t="s">
        <v>1407</v>
      </c>
      <c r="J7747" s="27" t="s">
        <v>1</v>
      </c>
      <c r="K7747" s="28">
        <v>13.04</v>
      </c>
      <c r="L7747" s="28">
        <v>0</v>
      </c>
    </row>
    <row r="7748" spans="1:12" x14ac:dyDescent="0.25">
      <c r="A7748" s="24" t="s">
        <v>3305</v>
      </c>
      <c r="B7748" s="26">
        <v>2015</v>
      </c>
      <c r="C7748" s="24">
        <v>9</v>
      </c>
      <c r="D7748" s="24" t="s">
        <v>1886</v>
      </c>
      <c r="E7748" s="26">
        <v>274</v>
      </c>
      <c r="F7748" s="24">
        <v>6422</v>
      </c>
      <c r="G7748" s="26" t="s">
        <v>9729</v>
      </c>
      <c r="H7748" s="24" t="s">
        <v>362</v>
      </c>
      <c r="I7748" s="24" t="s">
        <v>363</v>
      </c>
      <c r="J7748" s="27" t="s">
        <v>1</v>
      </c>
      <c r="K7748" s="28">
        <v>39.119999999999997</v>
      </c>
      <c r="L7748" s="28">
        <v>0</v>
      </c>
    </row>
    <row r="7749" spans="1:12" x14ac:dyDescent="0.25">
      <c r="A7749" s="24" t="s">
        <v>3305</v>
      </c>
      <c r="B7749" s="26">
        <v>2015</v>
      </c>
      <c r="C7749" s="24">
        <v>9</v>
      </c>
      <c r="D7749" s="24" t="s">
        <v>1886</v>
      </c>
      <c r="E7749" s="26">
        <v>274</v>
      </c>
      <c r="F7749" s="24">
        <v>6423</v>
      </c>
      <c r="G7749" s="26" t="s">
        <v>9730</v>
      </c>
      <c r="H7749" s="24" t="s">
        <v>1526</v>
      </c>
      <c r="I7749" s="24" t="s">
        <v>1527</v>
      </c>
      <c r="J7749" s="27" t="s">
        <v>1</v>
      </c>
      <c r="K7749" s="28">
        <v>39.119999999999997</v>
      </c>
      <c r="L7749" s="28">
        <v>0</v>
      </c>
    </row>
    <row r="7750" spans="1:12" x14ac:dyDescent="0.25">
      <c r="A7750" s="24" t="s">
        <v>3305</v>
      </c>
      <c r="B7750" s="26">
        <v>2015</v>
      </c>
      <c r="C7750" s="24">
        <v>9</v>
      </c>
      <c r="D7750" s="24" t="s">
        <v>1886</v>
      </c>
      <c r="E7750" s="26">
        <v>274</v>
      </c>
      <c r="F7750" s="24">
        <v>6424</v>
      </c>
      <c r="G7750" s="26" t="s">
        <v>9731</v>
      </c>
      <c r="H7750" s="24" t="s">
        <v>1348</v>
      </c>
      <c r="I7750" s="24" t="s">
        <v>1349</v>
      </c>
      <c r="J7750" s="27" t="s">
        <v>1</v>
      </c>
      <c r="K7750" s="28">
        <v>13.04</v>
      </c>
      <c r="L7750" s="28">
        <v>0</v>
      </c>
    </row>
    <row r="7751" spans="1:12" x14ac:dyDescent="0.25">
      <c r="A7751" s="24" t="s">
        <v>3305</v>
      </c>
      <c r="B7751" s="26">
        <v>2015</v>
      </c>
      <c r="C7751" s="24">
        <v>9</v>
      </c>
      <c r="D7751" s="24" t="s">
        <v>1886</v>
      </c>
      <c r="E7751" s="26">
        <v>274</v>
      </c>
      <c r="F7751" s="24">
        <v>6425</v>
      </c>
      <c r="G7751" s="26" t="s">
        <v>9732</v>
      </c>
      <c r="H7751" s="24" t="s">
        <v>992</v>
      </c>
      <c r="I7751" s="24" t="s">
        <v>993</v>
      </c>
      <c r="J7751" s="27" t="s">
        <v>1</v>
      </c>
      <c r="K7751" s="28">
        <v>39.119999999999997</v>
      </c>
      <c r="L7751" s="28">
        <v>0</v>
      </c>
    </row>
    <row r="7752" spans="1:12" x14ac:dyDescent="0.25">
      <c r="A7752" s="24" t="s">
        <v>3305</v>
      </c>
      <c r="B7752" s="26">
        <v>2015</v>
      </c>
      <c r="C7752" s="24">
        <v>9</v>
      </c>
      <c r="D7752" s="24" t="s">
        <v>1886</v>
      </c>
      <c r="E7752" s="26">
        <v>274</v>
      </c>
      <c r="F7752" s="24">
        <v>6426</v>
      </c>
      <c r="G7752" s="26" t="s">
        <v>9733</v>
      </c>
      <c r="H7752" s="24" t="s">
        <v>98</v>
      </c>
      <c r="I7752" s="24" t="s">
        <v>99</v>
      </c>
      <c r="J7752" s="27" t="s">
        <v>1</v>
      </c>
      <c r="K7752" s="28">
        <v>39.119999999999997</v>
      </c>
      <c r="L7752" s="28">
        <v>0</v>
      </c>
    </row>
    <row r="7753" spans="1:12" x14ac:dyDescent="0.25">
      <c r="A7753" s="24" t="s">
        <v>3305</v>
      </c>
      <c r="B7753" s="26">
        <v>2015</v>
      </c>
      <c r="C7753" s="24">
        <v>9</v>
      </c>
      <c r="D7753" s="24" t="s">
        <v>1886</v>
      </c>
      <c r="E7753" s="26">
        <v>274</v>
      </c>
      <c r="F7753" s="24">
        <v>6427</v>
      </c>
      <c r="G7753" s="26" t="s">
        <v>9734</v>
      </c>
      <c r="H7753" s="24" t="s">
        <v>158</v>
      </c>
      <c r="I7753" s="24" t="s">
        <v>159</v>
      </c>
      <c r="J7753" s="27" t="s">
        <v>1</v>
      </c>
      <c r="K7753" s="28">
        <v>13.04</v>
      </c>
      <c r="L7753" s="28">
        <v>0</v>
      </c>
    </row>
    <row r="7754" spans="1:12" x14ac:dyDescent="0.25">
      <c r="A7754" s="24" t="s">
        <v>3305</v>
      </c>
      <c r="B7754" s="26">
        <v>2015</v>
      </c>
      <c r="C7754" s="24">
        <v>9</v>
      </c>
      <c r="D7754" s="24" t="s">
        <v>1886</v>
      </c>
      <c r="E7754" s="26">
        <v>274</v>
      </c>
      <c r="F7754" s="24">
        <v>6428</v>
      </c>
      <c r="G7754" s="26" t="s">
        <v>9735</v>
      </c>
      <c r="H7754" s="24" t="s">
        <v>1336</v>
      </c>
      <c r="I7754" s="24" t="s">
        <v>1337</v>
      </c>
      <c r="J7754" s="27" t="s">
        <v>1</v>
      </c>
      <c r="K7754" s="28">
        <v>26.08</v>
      </c>
      <c r="L7754" s="28">
        <v>0</v>
      </c>
    </row>
    <row r="7755" spans="1:12" x14ac:dyDescent="0.25">
      <c r="A7755" s="24" t="s">
        <v>3305</v>
      </c>
      <c r="B7755" s="26">
        <v>2015</v>
      </c>
      <c r="C7755" s="24">
        <v>9</v>
      </c>
      <c r="D7755" s="24" t="s">
        <v>1886</v>
      </c>
      <c r="E7755" s="26">
        <v>274</v>
      </c>
      <c r="F7755" s="24">
        <v>6429</v>
      </c>
      <c r="G7755" s="26" t="s">
        <v>9736</v>
      </c>
      <c r="H7755" s="24" t="s">
        <v>672</v>
      </c>
      <c r="I7755" s="24" t="s">
        <v>673</v>
      </c>
      <c r="J7755" s="27" t="s">
        <v>1</v>
      </c>
      <c r="K7755" s="28">
        <v>39.119999999999997</v>
      </c>
      <c r="L7755" s="28">
        <v>0</v>
      </c>
    </row>
    <row r="7756" spans="1:12" x14ac:dyDescent="0.25">
      <c r="A7756" s="24" t="s">
        <v>3305</v>
      </c>
      <c r="B7756" s="26">
        <v>2015</v>
      </c>
      <c r="C7756" s="24">
        <v>9</v>
      </c>
      <c r="D7756" s="24" t="s">
        <v>1886</v>
      </c>
      <c r="E7756" s="26">
        <v>274</v>
      </c>
      <c r="F7756" s="24">
        <v>6430</v>
      </c>
      <c r="G7756" s="26" t="s">
        <v>9737</v>
      </c>
      <c r="H7756" s="24" t="s">
        <v>992</v>
      </c>
      <c r="I7756" s="24" t="s">
        <v>993</v>
      </c>
      <c r="J7756" s="27" t="s">
        <v>1</v>
      </c>
      <c r="K7756" s="28">
        <v>26.08</v>
      </c>
      <c r="L7756" s="28">
        <v>0</v>
      </c>
    </row>
    <row r="7757" spans="1:12" x14ac:dyDescent="0.25">
      <c r="A7757" s="24" t="s">
        <v>3305</v>
      </c>
      <c r="B7757" s="26">
        <v>2015</v>
      </c>
      <c r="C7757" s="24">
        <v>9</v>
      </c>
      <c r="D7757" s="24" t="s">
        <v>1886</v>
      </c>
      <c r="E7757" s="26">
        <v>274</v>
      </c>
      <c r="F7757" s="24">
        <v>6431</v>
      </c>
      <c r="G7757" s="26" t="s">
        <v>9738</v>
      </c>
      <c r="H7757" s="24" t="s">
        <v>1336</v>
      </c>
      <c r="I7757" s="24" t="s">
        <v>1337</v>
      </c>
      <c r="J7757" s="27" t="s">
        <v>1</v>
      </c>
      <c r="K7757" s="28">
        <v>13.04</v>
      </c>
      <c r="L7757" s="28">
        <v>0</v>
      </c>
    </row>
    <row r="7758" spans="1:12" x14ac:dyDescent="0.25">
      <c r="A7758" s="24" t="s">
        <v>3305</v>
      </c>
      <c r="B7758" s="26">
        <v>2015</v>
      </c>
      <c r="C7758" s="24">
        <v>9</v>
      </c>
      <c r="D7758" s="24" t="s">
        <v>1886</v>
      </c>
      <c r="E7758" s="26">
        <v>274</v>
      </c>
      <c r="F7758" s="24">
        <v>4105</v>
      </c>
      <c r="G7758" s="26" t="s">
        <v>7412</v>
      </c>
      <c r="H7758" s="24" t="s">
        <v>65</v>
      </c>
      <c r="I7758" s="24" t="s">
        <v>66</v>
      </c>
      <c r="J7758" s="27" t="s">
        <v>1</v>
      </c>
      <c r="K7758" s="28">
        <v>39.119999999999997</v>
      </c>
      <c r="L7758" s="28">
        <v>0</v>
      </c>
    </row>
    <row r="7759" spans="1:12" x14ac:dyDescent="0.25">
      <c r="A7759" s="24" t="s">
        <v>3305</v>
      </c>
      <c r="B7759" s="26">
        <v>2015</v>
      </c>
      <c r="C7759" s="24">
        <v>9</v>
      </c>
      <c r="D7759" s="24" t="s">
        <v>1886</v>
      </c>
      <c r="E7759" s="26">
        <v>274</v>
      </c>
      <c r="F7759" s="24">
        <v>4139</v>
      </c>
      <c r="G7759" s="26" t="s">
        <v>7446</v>
      </c>
      <c r="H7759" s="24" t="s">
        <v>126</v>
      </c>
      <c r="I7759" s="24" t="s">
        <v>127</v>
      </c>
      <c r="J7759" s="27" t="s">
        <v>1</v>
      </c>
      <c r="K7759" s="28">
        <v>65.2</v>
      </c>
      <c r="L7759" s="28">
        <v>0</v>
      </c>
    </row>
    <row r="7760" spans="1:12" x14ac:dyDescent="0.25">
      <c r="A7760" s="24" t="s">
        <v>3305</v>
      </c>
      <c r="B7760" s="26">
        <v>2015</v>
      </c>
      <c r="C7760" s="24">
        <v>9</v>
      </c>
      <c r="D7760" s="24" t="s">
        <v>1886</v>
      </c>
      <c r="E7760" s="26">
        <v>274</v>
      </c>
      <c r="F7760" s="24">
        <v>6432</v>
      </c>
      <c r="G7760" s="26" t="s">
        <v>9739</v>
      </c>
      <c r="H7760" s="24" t="s">
        <v>764</v>
      </c>
      <c r="I7760" s="24" t="s">
        <v>765</v>
      </c>
      <c r="J7760" s="27" t="s">
        <v>1</v>
      </c>
      <c r="K7760" s="28">
        <v>16.52</v>
      </c>
      <c r="L7760" s="28">
        <v>0</v>
      </c>
    </row>
    <row r="7761" spans="1:12" x14ac:dyDescent="0.25">
      <c r="A7761" s="24" t="s">
        <v>3305</v>
      </c>
      <c r="B7761" s="26">
        <v>2015</v>
      </c>
      <c r="C7761" s="24">
        <v>9</v>
      </c>
      <c r="D7761" s="24" t="s">
        <v>1886</v>
      </c>
      <c r="E7761" s="26">
        <v>274</v>
      </c>
      <c r="F7761" s="24">
        <v>6433</v>
      </c>
      <c r="G7761" s="26" t="s">
        <v>9740</v>
      </c>
      <c r="H7761" s="24" t="s">
        <v>1194</v>
      </c>
      <c r="I7761" s="24" t="s">
        <v>1195</v>
      </c>
      <c r="J7761" s="27" t="s">
        <v>1</v>
      </c>
      <c r="K7761" s="28">
        <v>9.94</v>
      </c>
      <c r="L7761" s="28">
        <v>0</v>
      </c>
    </row>
    <row r="7762" spans="1:12" x14ac:dyDescent="0.25">
      <c r="A7762" s="24" t="s">
        <v>3305</v>
      </c>
      <c r="B7762" s="26">
        <v>2015</v>
      </c>
      <c r="C7762" s="24">
        <v>9</v>
      </c>
      <c r="D7762" s="24" t="s">
        <v>1886</v>
      </c>
      <c r="E7762" s="26">
        <v>274</v>
      </c>
      <c r="F7762" s="24">
        <v>6434</v>
      </c>
      <c r="G7762" s="26" t="s">
        <v>9741</v>
      </c>
      <c r="H7762" s="24" t="s">
        <v>1464</v>
      </c>
      <c r="I7762" s="24" t="s">
        <v>1465</v>
      </c>
      <c r="J7762" s="27" t="s">
        <v>1</v>
      </c>
      <c r="K7762" s="28">
        <v>26.08</v>
      </c>
      <c r="L7762" s="28">
        <v>0</v>
      </c>
    </row>
    <row r="7763" spans="1:12" x14ac:dyDescent="0.25">
      <c r="A7763" s="24" t="s">
        <v>3305</v>
      </c>
      <c r="B7763" s="26">
        <v>2015</v>
      </c>
      <c r="C7763" s="24">
        <v>9</v>
      </c>
      <c r="D7763" s="24" t="s">
        <v>1886</v>
      </c>
      <c r="E7763" s="26">
        <v>274</v>
      </c>
      <c r="F7763" s="24">
        <v>6435</v>
      </c>
      <c r="G7763" s="26" t="s">
        <v>9742</v>
      </c>
      <c r="H7763" s="24" t="s">
        <v>1348</v>
      </c>
      <c r="I7763" s="24" t="s">
        <v>1349</v>
      </c>
      <c r="J7763" s="27" t="s">
        <v>1</v>
      </c>
      <c r="K7763" s="28">
        <v>26.08</v>
      </c>
      <c r="L7763" s="28">
        <v>0</v>
      </c>
    </row>
    <row r="7764" spans="1:12" x14ac:dyDescent="0.25">
      <c r="A7764" s="24" t="s">
        <v>3305</v>
      </c>
      <c r="B7764" s="26">
        <v>2015</v>
      </c>
      <c r="C7764" s="24">
        <v>9</v>
      </c>
      <c r="D7764" s="24" t="s">
        <v>1886</v>
      </c>
      <c r="E7764" s="26">
        <v>274</v>
      </c>
      <c r="F7764" s="24">
        <v>6436</v>
      </c>
      <c r="G7764" s="26" t="s">
        <v>9743</v>
      </c>
      <c r="H7764" s="24" t="s">
        <v>65</v>
      </c>
      <c r="I7764" s="24" t="s">
        <v>66</v>
      </c>
      <c r="J7764" s="27" t="s">
        <v>1</v>
      </c>
      <c r="K7764" s="28">
        <v>39.119999999999997</v>
      </c>
      <c r="L7764" s="28">
        <v>0</v>
      </c>
    </row>
    <row r="7765" spans="1:12" x14ac:dyDescent="0.25">
      <c r="A7765" s="24" t="s">
        <v>3305</v>
      </c>
      <c r="B7765" s="26">
        <v>2015</v>
      </c>
      <c r="C7765" s="24">
        <v>9</v>
      </c>
      <c r="D7765" s="24" t="s">
        <v>1886</v>
      </c>
      <c r="E7765" s="26">
        <v>274</v>
      </c>
      <c r="F7765" s="24">
        <v>6437</v>
      </c>
      <c r="G7765" s="26" t="s">
        <v>9744</v>
      </c>
      <c r="H7765" s="24" t="s">
        <v>1436</v>
      </c>
      <c r="I7765" s="24" t="s">
        <v>1437</v>
      </c>
      <c r="J7765" s="27" t="s">
        <v>1</v>
      </c>
      <c r="K7765" s="28">
        <v>39.119999999999997</v>
      </c>
      <c r="L7765" s="28">
        <v>0</v>
      </c>
    </row>
    <row r="7766" spans="1:12" x14ac:dyDescent="0.25">
      <c r="A7766" s="24" t="s">
        <v>3305</v>
      </c>
      <c r="B7766" s="26">
        <v>2015</v>
      </c>
      <c r="C7766" s="24">
        <v>9</v>
      </c>
      <c r="D7766" s="24" t="s">
        <v>1886</v>
      </c>
      <c r="E7766" s="26">
        <v>274</v>
      </c>
      <c r="F7766" s="24">
        <v>6438</v>
      </c>
      <c r="G7766" s="26" t="s">
        <v>9745</v>
      </c>
      <c r="H7766" s="24" t="s">
        <v>126</v>
      </c>
      <c r="I7766" s="24" t="s">
        <v>127</v>
      </c>
      <c r="J7766" s="27" t="s">
        <v>1</v>
      </c>
      <c r="K7766" s="28">
        <v>13.04</v>
      </c>
      <c r="L7766" s="28">
        <v>0</v>
      </c>
    </row>
    <row r="7767" spans="1:12" x14ac:dyDescent="0.25">
      <c r="A7767" s="24" t="s">
        <v>3305</v>
      </c>
      <c r="B7767" s="26">
        <v>2015</v>
      </c>
      <c r="C7767" s="24">
        <v>9</v>
      </c>
      <c r="D7767" s="24" t="s">
        <v>1886</v>
      </c>
      <c r="E7767" s="26">
        <v>274</v>
      </c>
      <c r="F7767" s="24">
        <v>6439</v>
      </c>
      <c r="G7767" s="26" t="s">
        <v>9746</v>
      </c>
      <c r="H7767" s="24" t="s">
        <v>192</v>
      </c>
      <c r="I7767" s="24" t="s">
        <v>193</v>
      </c>
      <c r="J7767" s="27" t="s">
        <v>1</v>
      </c>
      <c r="K7767" s="28">
        <v>13.04</v>
      </c>
      <c r="L7767" s="28">
        <v>0</v>
      </c>
    </row>
    <row r="7768" spans="1:12" x14ac:dyDescent="0.25">
      <c r="A7768" s="24" t="s">
        <v>3305</v>
      </c>
      <c r="B7768" s="26">
        <v>2015</v>
      </c>
      <c r="C7768" s="24">
        <v>9</v>
      </c>
      <c r="D7768" s="24" t="s">
        <v>1886</v>
      </c>
      <c r="E7768" s="26">
        <v>274</v>
      </c>
      <c r="F7768" s="24">
        <v>6440</v>
      </c>
      <c r="G7768" s="26" t="s">
        <v>9747</v>
      </c>
      <c r="H7768" s="24" t="s">
        <v>1919</v>
      </c>
      <c r="I7768" s="24" t="s">
        <v>1920</v>
      </c>
      <c r="J7768" s="27" t="s">
        <v>1</v>
      </c>
      <c r="K7768" s="28">
        <v>45.96</v>
      </c>
      <c r="L7768" s="28">
        <v>0</v>
      </c>
    </row>
    <row r="7769" spans="1:12" x14ac:dyDescent="0.25">
      <c r="A7769" s="24" t="s">
        <v>3305</v>
      </c>
      <c r="B7769" s="26">
        <v>2015</v>
      </c>
      <c r="C7769" s="24">
        <v>9</v>
      </c>
      <c r="D7769" s="24" t="s">
        <v>1886</v>
      </c>
      <c r="E7769" s="26">
        <v>274</v>
      </c>
      <c r="F7769" s="24">
        <v>6441</v>
      </c>
      <c r="G7769" s="26" t="s">
        <v>9748</v>
      </c>
      <c r="H7769" s="24" t="s">
        <v>184</v>
      </c>
      <c r="I7769" s="24" t="s">
        <v>185</v>
      </c>
      <c r="J7769" s="27" t="s">
        <v>1</v>
      </c>
      <c r="K7769" s="28">
        <v>39.119999999999997</v>
      </c>
      <c r="L7769" s="28">
        <v>0</v>
      </c>
    </row>
    <row r="7770" spans="1:12" x14ac:dyDescent="0.25">
      <c r="A7770" s="24" t="s">
        <v>3305</v>
      </c>
      <c r="B7770" s="26">
        <v>2015</v>
      </c>
      <c r="C7770" s="24">
        <v>9</v>
      </c>
      <c r="D7770" s="24" t="s">
        <v>1886</v>
      </c>
      <c r="E7770" s="26">
        <v>274</v>
      </c>
      <c r="F7770" s="24">
        <v>6442</v>
      </c>
      <c r="G7770" s="26" t="s">
        <v>9749</v>
      </c>
      <c r="H7770" s="24" t="s">
        <v>1472</v>
      </c>
      <c r="I7770" s="24" t="s">
        <v>1473</v>
      </c>
      <c r="J7770" s="27" t="s">
        <v>1</v>
      </c>
      <c r="K7770" s="28">
        <v>13.04</v>
      </c>
      <c r="L7770" s="28">
        <v>0</v>
      </c>
    </row>
    <row r="7771" spans="1:12" x14ac:dyDescent="0.25">
      <c r="A7771" s="24" t="s">
        <v>3305</v>
      </c>
      <c r="B7771" s="26">
        <v>2015</v>
      </c>
      <c r="C7771" s="24">
        <v>9</v>
      </c>
      <c r="D7771" s="24" t="s">
        <v>1886</v>
      </c>
      <c r="E7771" s="26">
        <v>274</v>
      </c>
      <c r="F7771" s="24">
        <v>6443</v>
      </c>
      <c r="G7771" s="26" t="s">
        <v>9750</v>
      </c>
      <c r="H7771" s="24" t="s">
        <v>126</v>
      </c>
      <c r="I7771" s="24" t="s">
        <v>127</v>
      </c>
      <c r="J7771" s="27" t="s">
        <v>1</v>
      </c>
      <c r="K7771" s="28">
        <v>26.08</v>
      </c>
      <c r="L7771" s="28">
        <v>0</v>
      </c>
    </row>
    <row r="7772" spans="1:12" x14ac:dyDescent="0.25">
      <c r="A7772" s="24" t="s">
        <v>3305</v>
      </c>
      <c r="B7772" s="26">
        <v>2015</v>
      </c>
      <c r="C7772" s="24">
        <v>9</v>
      </c>
      <c r="D7772" s="24" t="s">
        <v>1886</v>
      </c>
      <c r="E7772" s="26">
        <v>274</v>
      </c>
      <c r="F7772" s="24">
        <v>6444</v>
      </c>
      <c r="G7772" s="26" t="s">
        <v>9751</v>
      </c>
      <c r="H7772" s="24" t="s">
        <v>1504</v>
      </c>
      <c r="I7772" s="24" t="s">
        <v>1505</v>
      </c>
      <c r="J7772" s="27" t="s">
        <v>1</v>
      </c>
      <c r="K7772" s="28">
        <v>13.04</v>
      </c>
      <c r="L7772" s="28">
        <v>0</v>
      </c>
    </row>
    <row r="7773" spans="1:12" x14ac:dyDescent="0.25">
      <c r="A7773" s="24" t="s">
        <v>3305</v>
      </c>
      <c r="B7773" s="26">
        <v>2015</v>
      </c>
      <c r="C7773" s="24">
        <v>9</v>
      </c>
      <c r="D7773" s="24" t="s">
        <v>1886</v>
      </c>
      <c r="E7773" s="26">
        <v>274</v>
      </c>
      <c r="F7773" s="24">
        <v>6445</v>
      </c>
      <c r="G7773" s="26" t="s">
        <v>9752</v>
      </c>
      <c r="H7773" s="24" t="s">
        <v>65</v>
      </c>
      <c r="I7773" s="24" t="s">
        <v>66</v>
      </c>
      <c r="J7773" s="27" t="s">
        <v>1</v>
      </c>
      <c r="K7773" s="28">
        <v>39.119999999999997</v>
      </c>
      <c r="L7773" s="28">
        <v>0</v>
      </c>
    </row>
    <row r="7774" spans="1:12" x14ac:dyDescent="0.25">
      <c r="A7774" s="24" t="s">
        <v>3305</v>
      </c>
      <c r="B7774" s="26">
        <v>2015</v>
      </c>
      <c r="C7774" s="24">
        <v>9</v>
      </c>
      <c r="D7774" s="24" t="s">
        <v>1886</v>
      </c>
      <c r="E7774" s="26">
        <v>274</v>
      </c>
      <c r="F7774" s="24">
        <v>4109</v>
      </c>
      <c r="G7774" s="26" t="s">
        <v>7416</v>
      </c>
      <c r="H7774" s="24" t="s">
        <v>126</v>
      </c>
      <c r="I7774" s="24" t="s">
        <v>127</v>
      </c>
      <c r="J7774" s="27" t="s">
        <v>1</v>
      </c>
      <c r="K7774" s="28">
        <v>13.04</v>
      </c>
      <c r="L7774" s="28">
        <v>0</v>
      </c>
    </row>
    <row r="7775" spans="1:12" x14ac:dyDescent="0.25">
      <c r="A7775" s="24" t="s">
        <v>3305</v>
      </c>
      <c r="B7775" s="26">
        <v>2015</v>
      </c>
      <c r="C7775" s="24">
        <v>9</v>
      </c>
      <c r="D7775" s="24" t="s">
        <v>1886</v>
      </c>
      <c r="E7775" s="26">
        <v>274</v>
      </c>
      <c r="F7775" s="24">
        <v>6446</v>
      </c>
      <c r="G7775" s="26" t="s">
        <v>9753</v>
      </c>
      <c r="H7775" s="24" t="s">
        <v>65</v>
      </c>
      <c r="I7775" s="24" t="s">
        <v>66</v>
      </c>
      <c r="J7775" s="27" t="s">
        <v>1</v>
      </c>
      <c r="K7775" s="28">
        <v>26.08</v>
      </c>
      <c r="L7775" s="28">
        <v>0</v>
      </c>
    </row>
    <row r="7776" spans="1:12" x14ac:dyDescent="0.25">
      <c r="A7776" s="24" t="s">
        <v>3305</v>
      </c>
      <c r="B7776" s="26">
        <v>2015</v>
      </c>
      <c r="C7776" s="24">
        <v>9</v>
      </c>
      <c r="D7776" s="24" t="s">
        <v>1886</v>
      </c>
      <c r="E7776" s="26">
        <v>274</v>
      </c>
      <c r="F7776" s="24">
        <v>4110</v>
      </c>
      <c r="G7776" s="26" t="s">
        <v>7417</v>
      </c>
      <c r="H7776" s="24" t="s">
        <v>1336</v>
      </c>
      <c r="I7776" s="24" t="s">
        <v>1337</v>
      </c>
      <c r="J7776" s="27" t="s">
        <v>1</v>
      </c>
      <c r="K7776" s="28">
        <v>13.04</v>
      </c>
      <c r="L7776" s="28">
        <v>0</v>
      </c>
    </row>
    <row r="7777" spans="1:12" x14ac:dyDescent="0.25">
      <c r="A7777" s="24" t="s">
        <v>3305</v>
      </c>
      <c r="B7777" s="26">
        <v>2015</v>
      </c>
      <c r="C7777" s="24">
        <v>9</v>
      </c>
      <c r="D7777" s="24" t="s">
        <v>1886</v>
      </c>
      <c r="E7777" s="26">
        <v>274</v>
      </c>
      <c r="F7777" s="24">
        <v>5036</v>
      </c>
      <c r="G7777" s="26" t="s">
        <v>8343</v>
      </c>
      <c r="H7777" s="24" t="s">
        <v>1336</v>
      </c>
      <c r="I7777" s="24" t="s">
        <v>1337</v>
      </c>
      <c r="J7777" s="27" t="s">
        <v>1</v>
      </c>
      <c r="K7777" s="28">
        <v>26.08</v>
      </c>
      <c r="L7777" s="28">
        <v>0</v>
      </c>
    </row>
    <row r="7778" spans="1:12" x14ac:dyDescent="0.25">
      <c r="A7778" s="24" t="s">
        <v>3305</v>
      </c>
      <c r="B7778" s="26">
        <v>2015</v>
      </c>
      <c r="C7778" s="24">
        <v>9</v>
      </c>
      <c r="D7778" s="24" t="s">
        <v>1886</v>
      </c>
      <c r="E7778" s="26">
        <v>274</v>
      </c>
      <c r="F7778" s="24">
        <v>6447</v>
      </c>
      <c r="G7778" s="26" t="s">
        <v>9754</v>
      </c>
      <c r="H7778" s="24" t="s">
        <v>1336</v>
      </c>
      <c r="I7778" s="24" t="s">
        <v>1337</v>
      </c>
      <c r="J7778" s="27" t="s">
        <v>1</v>
      </c>
      <c r="K7778" s="28">
        <v>1.77</v>
      </c>
      <c r="L7778" s="28">
        <v>0</v>
      </c>
    </row>
    <row r="7779" spans="1:12" x14ac:dyDescent="0.25">
      <c r="A7779" s="24" t="s">
        <v>3305</v>
      </c>
      <c r="B7779" s="26">
        <v>2015</v>
      </c>
      <c r="C7779" s="24">
        <v>9</v>
      </c>
      <c r="D7779" s="24" t="s">
        <v>1886</v>
      </c>
      <c r="E7779" s="26">
        <v>274</v>
      </c>
      <c r="F7779" s="24">
        <v>6448</v>
      </c>
      <c r="G7779" s="26" t="s">
        <v>9755</v>
      </c>
      <c r="H7779" s="24" t="s">
        <v>192</v>
      </c>
      <c r="I7779" s="24" t="s">
        <v>193</v>
      </c>
      <c r="J7779" s="27" t="s">
        <v>1</v>
      </c>
      <c r="K7779" s="28">
        <v>39.119999999999997</v>
      </c>
      <c r="L7779" s="28">
        <v>0</v>
      </c>
    </row>
    <row r="7780" spans="1:12" x14ac:dyDescent="0.25">
      <c r="A7780" s="24" t="s">
        <v>3305</v>
      </c>
      <c r="B7780" s="26">
        <v>2015</v>
      </c>
      <c r="C7780" s="24">
        <v>9</v>
      </c>
      <c r="D7780" s="24" t="s">
        <v>1886</v>
      </c>
      <c r="E7780" s="26">
        <v>274</v>
      </c>
      <c r="F7780" s="24">
        <v>6449</v>
      </c>
      <c r="G7780" s="26" t="s">
        <v>9756</v>
      </c>
      <c r="H7780" s="24" t="s">
        <v>126</v>
      </c>
      <c r="I7780" s="24" t="s">
        <v>127</v>
      </c>
      <c r="J7780" s="27" t="s">
        <v>1</v>
      </c>
      <c r="K7780" s="28">
        <v>13.04</v>
      </c>
      <c r="L7780" s="28">
        <v>0</v>
      </c>
    </row>
    <row r="7781" spans="1:12" x14ac:dyDescent="0.25">
      <c r="A7781" s="24" t="s">
        <v>3305</v>
      </c>
      <c r="B7781" s="26">
        <v>2015</v>
      </c>
      <c r="C7781" s="24">
        <v>9</v>
      </c>
      <c r="D7781" s="24" t="s">
        <v>1886</v>
      </c>
      <c r="E7781" s="26">
        <v>274</v>
      </c>
      <c r="F7781" s="24">
        <v>6450</v>
      </c>
      <c r="G7781" s="26" t="s">
        <v>9757</v>
      </c>
      <c r="H7781" s="24" t="s">
        <v>192</v>
      </c>
      <c r="I7781" s="24" t="s">
        <v>193</v>
      </c>
      <c r="J7781" s="27" t="s">
        <v>1</v>
      </c>
      <c r="K7781" s="28">
        <v>26.08</v>
      </c>
      <c r="L7781" s="28">
        <v>0</v>
      </c>
    </row>
    <row r="7782" spans="1:12" x14ac:dyDescent="0.25">
      <c r="A7782" s="24" t="s">
        <v>3305</v>
      </c>
      <c r="B7782" s="26">
        <v>2015</v>
      </c>
      <c r="C7782" s="24">
        <v>9</v>
      </c>
      <c r="D7782" s="24" t="s">
        <v>1886</v>
      </c>
      <c r="E7782" s="26">
        <v>274</v>
      </c>
      <c r="F7782" s="24">
        <v>6451</v>
      </c>
      <c r="G7782" s="26" t="s">
        <v>9758</v>
      </c>
      <c r="H7782" s="24" t="s">
        <v>1512</v>
      </c>
      <c r="I7782" s="24" t="s">
        <v>1513</v>
      </c>
      <c r="J7782" s="27" t="s">
        <v>1</v>
      </c>
      <c r="K7782" s="28">
        <v>13.04</v>
      </c>
      <c r="L7782" s="28">
        <v>0</v>
      </c>
    </row>
    <row r="7783" spans="1:12" x14ac:dyDescent="0.25">
      <c r="A7783" s="24" t="s">
        <v>3305</v>
      </c>
      <c r="B7783" s="26">
        <v>2015</v>
      </c>
      <c r="C7783" s="24">
        <v>9</v>
      </c>
      <c r="D7783" s="24" t="s">
        <v>1886</v>
      </c>
      <c r="E7783" s="26">
        <v>274</v>
      </c>
      <c r="F7783" s="24">
        <v>6452</v>
      </c>
      <c r="G7783" s="26" t="s">
        <v>9759</v>
      </c>
      <c r="H7783" s="24" t="s">
        <v>184</v>
      </c>
      <c r="I7783" s="24" t="s">
        <v>185</v>
      </c>
      <c r="J7783" s="27" t="s">
        <v>1</v>
      </c>
      <c r="K7783" s="28">
        <v>39.119999999999997</v>
      </c>
      <c r="L7783" s="28">
        <v>0</v>
      </c>
    </row>
    <row r="7784" spans="1:12" x14ac:dyDescent="0.25">
      <c r="A7784" s="24" t="s">
        <v>3305</v>
      </c>
      <c r="B7784" s="26">
        <v>2015</v>
      </c>
      <c r="C7784" s="24">
        <v>9</v>
      </c>
      <c r="D7784" s="24" t="s">
        <v>1886</v>
      </c>
      <c r="E7784" s="26">
        <v>274</v>
      </c>
      <c r="F7784" s="24">
        <v>6453</v>
      </c>
      <c r="G7784" s="26" t="s">
        <v>9760</v>
      </c>
      <c r="H7784" s="24" t="s">
        <v>1472</v>
      </c>
      <c r="I7784" s="24" t="s">
        <v>1473</v>
      </c>
      <c r="J7784" s="27" t="s">
        <v>1</v>
      </c>
      <c r="K7784" s="28">
        <v>13.04</v>
      </c>
      <c r="L7784" s="28">
        <v>0</v>
      </c>
    </row>
    <row r="7785" spans="1:12" x14ac:dyDescent="0.25">
      <c r="A7785" s="24" t="s">
        <v>3305</v>
      </c>
      <c r="B7785" s="26">
        <v>2015</v>
      </c>
      <c r="C7785" s="24">
        <v>9</v>
      </c>
      <c r="D7785" s="24" t="s">
        <v>1886</v>
      </c>
      <c r="E7785" s="26">
        <v>274</v>
      </c>
      <c r="F7785" s="24">
        <v>6454</v>
      </c>
      <c r="G7785" s="26" t="s">
        <v>9761</v>
      </c>
      <c r="H7785" s="24" t="s">
        <v>484</v>
      </c>
      <c r="I7785" s="24" t="s">
        <v>485</v>
      </c>
      <c r="J7785" s="27" t="s">
        <v>1</v>
      </c>
      <c r="K7785" s="28">
        <v>13.04</v>
      </c>
      <c r="L7785" s="28">
        <v>0</v>
      </c>
    </row>
    <row r="7786" spans="1:12" x14ac:dyDescent="0.25">
      <c r="A7786" s="24" t="s">
        <v>3305</v>
      </c>
      <c r="B7786" s="26">
        <v>2015</v>
      </c>
      <c r="C7786" s="24">
        <v>9</v>
      </c>
      <c r="D7786" s="24" t="s">
        <v>1886</v>
      </c>
      <c r="E7786" s="26">
        <v>274</v>
      </c>
      <c r="F7786" s="24">
        <v>4111</v>
      </c>
      <c r="G7786" s="26" t="s">
        <v>7418</v>
      </c>
      <c r="H7786" s="24" t="s">
        <v>1516</v>
      </c>
      <c r="I7786" s="24" t="s">
        <v>1517</v>
      </c>
      <c r="J7786" s="27" t="s">
        <v>1</v>
      </c>
      <c r="K7786" s="28">
        <v>13.04</v>
      </c>
      <c r="L7786" s="28">
        <v>0</v>
      </c>
    </row>
    <row r="7787" spans="1:12" x14ac:dyDescent="0.25">
      <c r="A7787" s="24" t="s">
        <v>3305</v>
      </c>
      <c r="B7787" s="26">
        <v>2015</v>
      </c>
      <c r="C7787" s="24">
        <v>9</v>
      </c>
      <c r="D7787" s="24" t="s">
        <v>1886</v>
      </c>
      <c r="E7787" s="26">
        <v>274</v>
      </c>
      <c r="F7787" s="24">
        <v>6455</v>
      </c>
      <c r="G7787" s="26" t="s">
        <v>9762</v>
      </c>
      <c r="H7787" s="24" t="s">
        <v>1336</v>
      </c>
      <c r="I7787" s="24" t="s">
        <v>1337</v>
      </c>
      <c r="J7787" s="27" t="s">
        <v>1</v>
      </c>
      <c r="K7787" s="28">
        <v>13.04</v>
      </c>
      <c r="L7787" s="28">
        <v>0</v>
      </c>
    </row>
    <row r="7788" spans="1:12" x14ac:dyDescent="0.25">
      <c r="A7788" s="24" t="s">
        <v>3305</v>
      </c>
      <c r="B7788" s="26">
        <v>2015</v>
      </c>
      <c r="C7788" s="24">
        <v>9</v>
      </c>
      <c r="D7788" s="24" t="s">
        <v>1886</v>
      </c>
      <c r="E7788" s="26">
        <v>274</v>
      </c>
      <c r="F7788" s="29">
        <v>6456</v>
      </c>
      <c r="G7788" s="26" t="s">
        <v>9763</v>
      </c>
      <c r="H7788" s="24" t="s">
        <v>1336</v>
      </c>
      <c r="I7788" s="24" t="s">
        <v>1337</v>
      </c>
      <c r="J7788" s="27" t="s">
        <v>1</v>
      </c>
      <c r="K7788" s="28">
        <v>52.16</v>
      </c>
      <c r="L7788" s="28">
        <v>0</v>
      </c>
    </row>
    <row r="7789" spans="1:12" x14ac:dyDescent="0.25">
      <c r="A7789" s="24" t="s">
        <v>3305</v>
      </c>
      <c r="B7789" s="26">
        <v>2015</v>
      </c>
      <c r="C7789" s="24">
        <v>9</v>
      </c>
      <c r="D7789" s="24" t="s">
        <v>1886</v>
      </c>
      <c r="E7789" s="26">
        <v>274</v>
      </c>
      <c r="F7789" s="24">
        <v>6457</v>
      </c>
      <c r="G7789" s="26" t="s">
        <v>9764</v>
      </c>
      <c r="H7789" s="24" t="s">
        <v>1909</v>
      </c>
      <c r="I7789" s="24" t="s">
        <v>1910</v>
      </c>
      <c r="J7789" s="27" t="s">
        <v>1</v>
      </c>
      <c r="K7789" s="28">
        <v>13.04</v>
      </c>
      <c r="L7789" s="28">
        <v>0</v>
      </c>
    </row>
    <row r="7790" spans="1:12" x14ac:dyDescent="0.25">
      <c r="A7790" s="24" t="s">
        <v>3305</v>
      </c>
      <c r="B7790" s="26">
        <v>2015</v>
      </c>
      <c r="C7790" s="24">
        <v>9</v>
      </c>
      <c r="D7790" s="24" t="s">
        <v>1886</v>
      </c>
      <c r="E7790" s="26">
        <v>274</v>
      </c>
      <c r="F7790" s="24">
        <v>6458</v>
      </c>
      <c r="G7790" s="26" t="s">
        <v>9765</v>
      </c>
      <c r="H7790" s="24" t="s">
        <v>1516</v>
      </c>
      <c r="I7790" s="24" t="s">
        <v>1517</v>
      </c>
      <c r="J7790" s="27" t="s">
        <v>1</v>
      </c>
      <c r="K7790" s="28">
        <v>26.08</v>
      </c>
      <c r="L7790" s="28">
        <v>0</v>
      </c>
    </row>
    <row r="7791" spans="1:12" x14ac:dyDescent="0.25">
      <c r="A7791" s="24" t="s">
        <v>3305</v>
      </c>
      <c r="B7791" s="26">
        <v>2015</v>
      </c>
      <c r="C7791" s="24">
        <v>9</v>
      </c>
      <c r="D7791" s="24" t="s">
        <v>1886</v>
      </c>
      <c r="E7791" s="26">
        <v>274</v>
      </c>
      <c r="F7791" s="24">
        <v>6459</v>
      </c>
      <c r="G7791" s="26" t="s">
        <v>9766</v>
      </c>
      <c r="H7791" s="24" t="s">
        <v>126</v>
      </c>
      <c r="I7791" s="24" t="s">
        <v>127</v>
      </c>
      <c r="J7791" s="27" t="s">
        <v>1</v>
      </c>
      <c r="K7791" s="28">
        <v>39.119999999999997</v>
      </c>
      <c r="L7791" s="28">
        <v>0</v>
      </c>
    </row>
    <row r="7792" spans="1:12" x14ac:dyDescent="0.25">
      <c r="A7792" s="24" t="s">
        <v>3305</v>
      </c>
      <c r="B7792" s="26">
        <v>2015</v>
      </c>
      <c r="C7792" s="24">
        <v>9</v>
      </c>
      <c r="D7792" s="24" t="s">
        <v>1886</v>
      </c>
      <c r="E7792" s="26">
        <v>274</v>
      </c>
      <c r="F7792" s="24">
        <v>6460</v>
      </c>
      <c r="G7792" s="26" t="s">
        <v>9767</v>
      </c>
      <c r="H7792" s="24" t="s">
        <v>1524</v>
      </c>
      <c r="I7792" s="24" t="s">
        <v>1525</v>
      </c>
      <c r="J7792" s="27" t="s">
        <v>1</v>
      </c>
      <c r="K7792" s="28">
        <v>45.96</v>
      </c>
      <c r="L7792" s="28">
        <v>0</v>
      </c>
    </row>
    <row r="7793" spans="1:12" x14ac:dyDescent="0.25">
      <c r="A7793" s="24" t="s">
        <v>3305</v>
      </c>
      <c r="B7793" s="26">
        <v>2015</v>
      </c>
      <c r="C7793" s="24">
        <v>9</v>
      </c>
      <c r="D7793" s="24" t="s">
        <v>1886</v>
      </c>
      <c r="E7793" s="26">
        <v>274</v>
      </c>
      <c r="F7793" s="24">
        <v>6461</v>
      </c>
      <c r="G7793" s="26" t="s">
        <v>9768</v>
      </c>
      <c r="H7793" s="24" t="s">
        <v>126</v>
      </c>
      <c r="I7793" s="24" t="s">
        <v>127</v>
      </c>
      <c r="J7793" s="27" t="s">
        <v>1</v>
      </c>
      <c r="K7793" s="28">
        <v>26.08</v>
      </c>
      <c r="L7793" s="28">
        <v>0</v>
      </c>
    </row>
    <row r="7794" spans="1:12" x14ac:dyDescent="0.25">
      <c r="A7794" s="24" t="s">
        <v>3305</v>
      </c>
      <c r="B7794" s="26">
        <v>2015</v>
      </c>
      <c r="C7794" s="24">
        <v>9</v>
      </c>
      <c r="D7794" s="24" t="s">
        <v>1886</v>
      </c>
      <c r="E7794" s="26">
        <v>274</v>
      </c>
      <c r="F7794" s="24">
        <v>6462</v>
      </c>
      <c r="G7794" s="26" t="s">
        <v>9769</v>
      </c>
      <c r="H7794" s="24" t="s">
        <v>426</v>
      </c>
      <c r="I7794" s="24" t="s">
        <v>427</v>
      </c>
      <c r="J7794" s="27" t="s">
        <v>1</v>
      </c>
      <c r="K7794" s="28">
        <v>13.04</v>
      </c>
      <c r="L7794" s="28">
        <v>0</v>
      </c>
    </row>
    <row r="7795" spans="1:12" x14ac:dyDescent="0.25">
      <c r="A7795" s="24" t="s">
        <v>3305</v>
      </c>
      <c r="B7795" s="26">
        <v>2015</v>
      </c>
      <c r="C7795" s="24">
        <v>9</v>
      </c>
      <c r="D7795" s="24" t="s">
        <v>1886</v>
      </c>
      <c r="E7795" s="26">
        <v>274</v>
      </c>
      <c r="F7795" s="24">
        <v>6463</v>
      </c>
      <c r="G7795" s="26" t="s">
        <v>9770</v>
      </c>
      <c r="H7795" s="24" t="s">
        <v>126</v>
      </c>
      <c r="I7795" s="24" t="s">
        <v>127</v>
      </c>
      <c r="J7795" s="27" t="s">
        <v>1</v>
      </c>
      <c r="K7795" s="28">
        <v>26.08</v>
      </c>
      <c r="L7795" s="28">
        <v>0</v>
      </c>
    </row>
    <row r="7796" spans="1:12" x14ac:dyDescent="0.25">
      <c r="A7796" s="24" t="s">
        <v>3305</v>
      </c>
      <c r="B7796" s="26">
        <v>2015</v>
      </c>
      <c r="C7796" s="24">
        <v>9</v>
      </c>
      <c r="D7796" s="24" t="s">
        <v>1886</v>
      </c>
      <c r="E7796" s="26">
        <v>274</v>
      </c>
      <c r="F7796" s="24">
        <v>6464</v>
      </c>
      <c r="G7796" s="26" t="s">
        <v>9771</v>
      </c>
      <c r="H7796" s="24" t="s">
        <v>1921</v>
      </c>
      <c r="I7796" s="24" t="s">
        <v>1922</v>
      </c>
      <c r="J7796" s="27" t="s">
        <v>1</v>
      </c>
      <c r="K7796" s="28">
        <v>13.04</v>
      </c>
      <c r="L7796" s="28">
        <v>0</v>
      </c>
    </row>
    <row r="7797" spans="1:12" x14ac:dyDescent="0.25">
      <c r="A7797" s="24" t="s">
        <v>3305</v>
      </c>
      <c r="B7797" s="26">
        <v>2015</v>
      </c>
      <c r="C7797" s="24">
        <v>9</v>
      </c>
      <c r="D7797" s="24" t="s">
        <v>1886</v>
      </c>
      <c r="E7797" s="26">
        <v>274</v>
      </c>
      <c r="F7797" s="24">
        <v>6465</v>
      </c>
      <c r="G7797" s="26" t="s">
        <v>9772</v>
      </c>
      <c r="H7797" s="24" t="s">
        <v>65</v>
      </c>
      <c r="I7797" s="24" t="s">
        <v>66</v>
      </c>
      <c r="J7797" s="27" t="s">
        <v>1</v>
      </c>
      <c r="K7797" s="28">
        <v>26.08</v>
      </c>
      <c r="L7797" s="28">
        <v>0</v>
      </c>
    </row>
    <row r="7798" spans="1:12" x14ac:dyDescent="0.25">
      <c r="A7798" s="24" t="s">
        <v>3305</v>
      </c>
      <c r="B7798" s="26">
        <v>2015</v>
      </c>
      <c r="C7798" s="24">
        <v>9</v>
      </c>
      <c r="D7798" s="24" t="s">
        <v>1886</v>
      </c>
      <c r="E7798" s="26">
        <v>274</v>
      </c>
      <c r="F7798" s="24">
        <v>6466</v>
      </c>
      <c r="G7798" s="26" t="s">
        <v>9773</v>
      </c>
      <c r="H7798" s="24" t="s">
        <v>1336</v>
      </c>
      <c r="I7798" s="24" t="s">
        <v>1337</v>
      </c>
      <c r="J7798" s="27" t="s">
        <v>1</v>
      </c>
      <c r="K7798" s="28">
        <v>26.08</v>
      </c>
      <c r="L7798" s="28">
        <v>0</v>
      </c>
    </row>
    <row r="7799" spans="1:12" x14ac:dyDescent="0.25">
      <c r="A7799" s="24" t="s">
        <v>3305</v>
      </c>
      <c r="B7799" s="26">
        <v>2015</v>
      </c>
      <c r="C7799" s="24">
        <v>9</v>
      </c>
      <c r="D7799" s="24" t="s">
        <v>1886</v>
      </c>
      <c r="E7799" s="26">
        <v>274</v>
      </c>
      <c r="F7799" s="24">
        <v>6467</v>
      </c>
      <c r="G7799" s="26" t="s">
        <v>9774</v>
      </c>
      <c r="H7799" s="24" t="s">
        <v>65</v>
      </c>
      <c r="I7799" s="24" t="s">
        <v>66</v>
      </c>
      <c r="J7799" s="27" t="s">
        <v>1</v>
      </c>
      <c r="K7799" s="28">
        <v>26.08</v>
      </c>
      <c r="L7799" s="28">
        <v>0</v>
      </c>
    </row>
    <row r="7800" spans="1:12" x14ac:dyDescent="0.25">
      <c r="A7800" s="24" t="s">
        <v>3305</v>
      </c>
      <c r="B7800" s="26">
        <v>2015</v>
      </c>
      <c r="C7800" s="24">
        <v>9</v>
      </c>
      <c r="D7800" s="24" t="s">
        <v>1886</v>
      </c>
      <c r="E7800" s="26">
        <v>274</v>
      </c>
      <c r="F7800" s="24">
        <v>6468</v>
      </c>
      <c r="G7800" s="26" t="s">
        <v>9775</v>
      </c>
      <c r="H7800" s="24" t="s">
        <v>192</v>
      </c>
      <c r="I7800" s="24" t="s">
        <v>193</v>
      </c>
      <c r="J7800" s="27" t="s">
        <v>1</v>
      </c>
      <c r="K7800" s="28">
        <v>39.119999999999997</v>
      </c>
      <c r="L7800" s="28">
        <v>0</v>
      </c>
    </row>
    <row r="7801" spans="1:12" x14ac:dyDescent="0.25">
      <c r="A7801" s="24" t="s">
        <v>3305</v>
      </c>
      <c r="B7801" s="26">
        <v>2015</v>
      </c>
      <c r="C7801" s="24">
        <v>9</v>
      </c>
      <c r="D7801" s="24" t="s">
        <v>1886</v>
      </c>
      <c r="E7801" s="26">
        <v>274</v>
      </c>
      <c r="F7801" s="24">
        <v>6469</v>
      </c>
      <c r="G7801" s="26" t="s">
        <v>9776</v>
      </c>
      <c r="H7801" s="24" t="s">
        <v>1504</v>
      </c>
      <c r="I7801" s="24" t="s">
        <v>1505</v>
      </c>
      <c r="J7801" s="27" t="s">
        <v>1</v>
      </c>
      <c r="K7801" s="28">
        <v>13.04</v>
      </c>
      <c r="L7801" s="28">
        <v>0</v>
      </c>
    </row>
    <row r="7802" spans="1:12" x14ac:dyDescent="0.25">
      <c r="A7802" s="24" t="s">
        <v>3305</v>
      </c>
      <c r="B7802" s="26">
        <v>2015</v>
      </c>
      <c r="C7802" s="24">
        <v>9</v>
      </c>
      <c r="D7802" s="24" t="s">
        <v>1886</v>
      </c>
      <c r="E7802" s="26">
        <v>274</v>
      </c>
      <c r="F7802" s="24">
        <v>6470</v>
      </c>
      <c r="G7802" s="26" t="s">
        <v>9777</v>
      </c>
      <c r="H7802" s="24" t="s">
        <v>1504</v>
      </c>
      <c r="I7802" s="24" t="s">
        <v>1505</v>
      </c>
      <c r="J7802" s="27" t="s">
        <v>1</v>
      </c>
      <c r="K7802" s="28">
        <v>39.119999999999997</v>
      </c>
      <c r="L7802" s="28">
        <v>0</v>
      </c>
    </row>
    <row r="7803" spans="1:12" x14ac:dyDescent="0.25">
      <c r="A7803" s="24" t="s">
        <v>3305</v>
      </c>
      <c r="B7803" s="26">
        <v>2015</v>
      </c>
      <c r="C7803" s="24">
        <v>9</v>
      </c>
      <c r="D7803" s="24" t="s">
        <v>1886</v>
      </c>
      <c r="E7803" s="26">
        <v>275</v>
      </c>
      <c r="F7803" s="24">
        <v>6471</v>
      </c>
      <c r="G7803" s="26" t="s">
        <v>9778</v>
      </c>
      <c r="H7803" s="24" t="s">
        <v>1348</v>
      </c>
      <c r="I7803" s="24" t="s">
        <v>1349</v>
      </c>
      <c r="J7803" s="27" t="s">
        <v>1</v>
      </c>
      <c r="K7803" s="28">
        <v>13.04</v>
      </c>
      <c r="L7803" s="28">
        <v>0</v>
      </c>
    </row>
    <row r="7804" spans="1:12" x14ac:dyDescent="0.25">
      <c r="A7804" s="24" t="s">
        <v>3305</v>
      </c>
      <c r="B7804" s="26">
        <v>2015</v>
      </c>
      <c r="C7804" s="24">
        <v>9</v>
      </c>
      <c r="D7804" s="24" t="s">
        <v>1886</v>
      </c>
      <c r="E7804" s="26">
        <v>275</v>
      </c>
      <c r="F7804" s="24">
        <v>5041</v>
      </c>
      <c r="G7804" s="26" t="s">
        <v>8348</v>
      </c>
      <c r="H7804" s="24" t="s">
        <v>1336</v>
      </c>
      <c r="I7804" s="24" t="s">
        <v>1337</v>
      </c>
      <c r="J7804" s="27" t="s">
        <v>1</v>
      </c>
      <c r="K7804" s="28">
        <v>13.04</v>
      </c>
      <c r="L7804" s="28">
        <v>13.04</v>
      </c>
    </row>
    <row r="7805" spans="1:12" x14ac:dyDescent="0.25">
      <c r="A7805" s="24" t="s">
        <v>3305</v>
      </c>
      <c r="B7805" s="26">
        <v>2015</v>
      </c>
      <c r="C7805" s="24">
        <v>9</v>
      </c>
      <c r="D7805" s="24" t="s">
        <v>1886</v>
      </c>
      <c r="E7805" s="26">
        <v>275</v>
      </c>
      <c r="F7805" s="24">
        <v>6472</v>
      </c>
      <c r="G7805" s="26" t="s">
        <v>9779</v>
      </c>
      <c r="H7805" s="24" t="s">
        <v>764</v>
      </c>
      <c r="I7805" s="24" t="s">
        <v>765</v>
      </c>
      <c r="J7805" s="27" t="s">
        <v>1</v>
      </c>
      <c r="K7805" s="28">
        <v>13.04</v>
      </c>
      <c r="L7805" s="28">
        <v>13.04</v>
      </c>
    </row>
    <row r="7806" spans="1:12" x14ac:dyDescent="0.25">
      <c r="A7806" s="24" t="s">
        <v>3305</v>
      </c>
      <c r="B7806" s="26">
        <v>2015</v>
      </c>
      <c r="C7806" s="24">
        <v>9</v>
      </c>
      <c r="D7806" s="24" t="s">
        <v>1886</v>
      </c>
      <c r="E7806" s="26">
        <v>275</v>
      </c>
      <c r="F7806" s="24">
        <v>6473</v>
      </c>
      <c r="G7806" s="26" t="s">
        <v>9780</v>
      </c>
      <c r="H7806" s="24" t="s">
        <v>1390</v>
      </c>
      <c r="I7806" s="24" t="s">
        <v>1391</v>
      </c>
      <c r="J7806" s="27" t="s">
        <v>1</v>
      </c>
      <c r="K7806" s="28">
        <v>19.88</v>
      </c>
      <c r="L7806" s="28">
        <v>0</v>
      </c>
    </row>
    <row r="7807" spans="1:12" x14ac:dyDescent="0.25">
      <c r="A7807" s="24" t="s">
        <v>3305</v>
      </c>
      <c r="B7807" s="26">
        <v>2015</v>
      </c>
      <c r="C7807" s="24">
        <v>9</v>
      </c>
      <c r="D7807" s="24" t="s">
        <v>1886</v>
      </c>
      <c r="E7807" s="26">
        <v>275</v>
      </c>
      <c r="F7807" s="24">
        <v>6474</v>
      </c>
      <c r="G7807" s="26" t="s">
        <v>9781</v>
      </c>
      <c r="H7807" s="24" t="s">
        <v>1923</v>
      </c>
      <c r="I7807" s="24" t="s">
        <v>1924</v>
      </c>
      <c r="J7807" s="27" t="s">
        <v>1</v>
      </c>
      <c r="K7807" s="28">
        <v>52.88</v>
      </c>
      <c r="L7807" s="28">
        <v>19.872</v>
      </c>
    </row>
    <row r="7808" spans="1:12" x14ac:dyDescent="0.25">
      <c r="A7808" s="24" t="s">
        <v>3305</v>
      </c>
      <c r="B7808" s="26">
        <v>2015</v>
      </c>
      <c r="C7808" s="24">
        <v>9</v>
      </c>
      <c r="D7808" s="24" t="s">
        <v>1886</v>
      </c>
      <c r="E7808" s="26">
        <v>275</v>
      </c>
      <c r="F7808" s="24">
        <v>1924</v>
      </c>
      <c r="G7808" s="26" t="s">
        <v>5231</v>
      </c>
      <c r="H7808" s="24" t="s">
        <v>1520</v>
      </c>
      <c r="I7808" s="24" t="s">
        <v>1521</v>
      </c>
      <c r="J7808" s="27" t="s">
        <v>1</v>
      </c>
      <c r="K7808" s="28">
        <v>13.04</v>
      </c>
      <c r="L7808" s="28">
        <v>0</v>
      </c>
    </row>
    <row r="7809" spans="1:12" x14ac:dyDescent="0.25">
      <c r="A7809" s="24" t="s">
        <v>3305</v>
      </c>
      <c r="B7809" s="26">
        <v>2015</v>
      </c>
      <c r="C7809" s="24">
        <v>9</v>
      </c>
      <c r="D7809" s="24" t="s">
        <v>1886</v>
      </c>
      <c r="E7809" s="26">
        <v>275</v>
      </c>
      <c r="F7809" s="24">
        <v>6475</v>
      </c>
      <c r="G7809" s="26" t="s">
        <v>9782</v>
      </c>
      <c r="H7809" s="24" t="s">
        <v>426</v>
      </c>
      <c r="I7809" s="24" t="s">
        <v>427</v>
      </c>
      <c r="J7809" s="27" t="s">
        <v>1</v>
      </c>
      <c r="K7809" s="28">
        <v>19.88</v>
      </c>
      <c r="L7809" s="28">
        <v>0</v>
      </c>
    </row>
    <row r="7810" spans="1:12" x14ac:dyDescent="0.25">
      <c r="A7810" s="24" t="s">
        <v>3305</v>
      </c>
      <c r="B7810" s="26">
        <v>2015</v>
      </c>
      <c r="C7810" s="24">
        <v>9</v>
      </c>
      <c r="D7810" s="24" t="s">
        <v>1886</v>
      </c>
      <c r="E7810" s="26">
        <v>275</v>
      </c>
      <c r="F7810" s="24">
        <v>4113</v>
      </c>
      <c r="G7810" s="26" t="s">
        <v>7420</v>
      </c>
      <c r="H7810" s="24" t="s">
        <v>1390</v>
      </c>
      <c r="I7810" s="24" t="s">
        <v>1391</v>
      </c>
      <c r="J7810" s="27" t="s">
        <v>1</v>
      </c>
      <c r="K7810" s="28">
        <v>26.08</v>
      </c>
      <c r="L7810" s="28">
        <v>26.08</v>
      </c>
    </row>
    <row r="7811" spans="1:12" x14ac:dyDescent="0.25">
      <c r="A7811" s="24" t="s">
        <v>3305</v>
      </c>
      <c r="B7811" s="26">
        <v>2015</v>
      </c>
      <c r="C7811" s="24">
        <v>9</v>
      </c>
      <c r="D7811" s="24" t="s">
        <v>1886</v>
      </c>
      <c r="E7811" s="26">
        <v>275</v>
      </c>
      <c r="F7811" s="24">
        <v>4114</v>
      </c>
      <c r="G7811" s="26" t="s">
        <v>7421</v>
      </c>
      <c r="H7811" s="24" t="s">
        <v>1518</v>
      </c>
      <c r="I7811" s="24" t="s">
        <v>1519</v>
      </c>
      <c r="J7811" s="27" t="s">
        <v>1</v>
      </c>
      <c r="K7811" s="28">
        <v>13.04</v>
      </c>
      <c r="L7811" s="28">
        <v>0</v>
      </c>
    </row>
    <row r="7812" spans="1:12" x14ac:dyDescent="0.25">
      <c r="A7812" s="24" t="s">
        <v>3305</v>
      </c>
      <c r="B7812" s="26">
        <v>2015</v>
      </c>
      <c r="C7812" s="24">
        <v>9</v>
      </c>
      <c r="D7812" s="24" t="s">
        <v>1886</v>
      </c>
      <c r="E7812" s="26">
        <v>275</v>
      </c>
      <c r="F7812" s="24">
        <v>6476</v>
      </c>
      <c r="G7812" s="26" t="s">
        <v>9783</v>
      </c>
      <c r="H7812" s="24" t="s">
        <v>1390</v>
      </c>
      <c r="I7812" s="24" t="s">
        <v>1391</v>
      </c>
      <c r="J7812" s="27" t="s">
        <v>1</v>
      </c>
      <c r="K7812" s="28">
        <v>16.5</v>
      </c>
      <c r="L7812" s="28">
        <v>0</v>
      </c>
    </row>
    <row r="7813" spans="1:12" x14ac:dyDescent="0.25">
      <c r="A7813" s="24" t="s">
        <v>3305</v>
      </c>
      <c r="B7813" s="26">
        <v>2015</v>
      </c>
      <c r="C7813" s="24">
        <v>9</v>
      </c>
      <c r="D7813" s="24" t="s">
        <v>1886</v>
      </c>
      <c r="E7813" s="26">
        <v>275</v>
      </c>
      <c r="F7813" s="24">
        <v>6477</v>
      </c>
      <c r="G7813" s="26" t="s">
        <v>9784</v>
      </c>
      <c r="H7813" s="24" t="s">
        <v>1510</v>
      </c>
      <c r="I7813" s="24" t="s">
        <v>1511</v>
      </c>
      <c r="J7813" s="27" t="s">
        <v>1</v>
      </c>
      <c r="K7813" s="28">
        <v>13.04</v>
      </c>
      <c r="L7813" s="28">
        <v>13.04</v>
      </c>
    </row>
    <row r="7814" spans="1:12" x14ac:dyDescent="0.25">
      <c r="A7814" s="24" t="s">
        <v>3305</v>
      </c>
      <c r="B7814" s="26">
        <v>2015</v>
      </c>
      <c r="C7814" s="24">
        <v>9</v>
      </c>
      <c r="D7814" s="24" t="s">
        <v>1886</v>
      </c>
      <c r="E7814" s="26">
        <v>275</v>
      </c>
      <c r="F7814" s="24">
        <v>6478</v>
      </c>
      <c r="G7814" s="26" t="s">
        <v>9785</v>
      </c>
      <c r="H7814" s="24" t="s">
        <v>1925</v>
      </c>
      <c r="I7814" s="24" t="s">
        <v>1926</v>
      </c>
      <c r="J7814" s="27" t="s">
        <v>1</v>
      </c>
      <c r="K7814" s="28">
        <v>9.94</v>
      </c>
      <c r="L7814" s="28">
        <v>0</v>
      </c>
    </row>
    <row r="7815" spans="1:12" x14ac:dyDescent="0.25">
      <c r="A7815" s="24" t="s">
        <v>3305</v>
      </c>
      <c r="B7815" s="26">
        <v>2015</v>
      </c>
      <c r="C7815" s="24">
        <v>9</v>
      </c>
      <c r="D7815" s="24" t="s">
        <v>1886</v>
      </c>
      <c r="E7815" s="26">
        <v>275</v>
      </c>
      <c r="F7815" s="24">
        <v>6479</v>
      </c>
      <c r="G7815" s="26" t="s">
        <v>9786</v>
      </c>
      <c r="H7815" s="24" t="s">
        <v>1524</v>
      </c>
      <c r="I7815" s="24" t="s">
        <v>1525</v>
      </c>
      <c r="J7815" s="27" t="s">
        <v>1</v>
      </c>
      <c r="K7815" s="28">
        <v>68.94</v>
      </c>
      <c r="L7815" s="28">
        <v>0</v>
      </c>
    </row>
    <row r="7816" spans="1:12" x14ac:dyDescent="0.25">
      <c r="A7816" s="24" t="s">
        <v>3305</v>
      </c>
      <c r="B7816" s="26">
        <v>2015</v>
      </c>
      <c r="C7816" s="24">
        <v>9</v>
      </c>
      <c r="D7816" s="24" t="s">
        <v>1886</v>
      </c>
      <c r="E7816" s="26">
        <v>275</v>
      </c>
      <c r="F7816" s="24">
        <v>6480</v>
      </c>
      <c r="G7816" s="26" t="s">
        <v>9787</v>
      </c>
      <c r="H7816" s="24" t="s">
        <v>1390</v>
      </c>
      <c r="I7816" s="24" t="s">
        <v>1391</v>
      </c>
      <c r="J7816" s="27" t="s">
        <v>1</v>
      </c>
      <c r="K7816" s="28">
        <v>9.94</v>
      </c>
      <c r="L7816" s="28">
        <v>0</v>
      </c>
    </row>
    <row r="7817" spans="1:12" x14ac:dyDescent="0.25">
      <c r="A7817" s="24" t="s">
        <v>3305</v>
      </c>
      <c r="B7817" s="26">
        <v>2015</v>
      </c>
      <c r="C7817" s="24">
        <v>9</v>
      </c>
      <c r="D7817" s="24" t="s">
        <v>1886</v>
      </c>
      <c r="E7817" s="26">
        <v>275</v>
      </c>
      <c r="F7817" s="24">
        <v>6401</v>
      </c>
      <c r="G7817" s="26" t="s">
        <v>9708</v>
      </c>
      <c r="H7817" s="24" t="s">
        <v>1911</v>
      </c>
      <c r="I7817" s="24" t="s">
        <v>1912</v>
      </c>
      <c r="J7817" s="27" t="s">
        <v>1</v>
      </c>
      <c r="K7817" s="28">
        <v>26.08</v>
      </c>
      <c r="L7817" s="28">
        <v>0</v>
      </c>
    </row>
    <row r="7818" spans="1:12" x14ac:dyDescent="0.25">
      <c r="A7818" s="24" t="s">
        <v>3305</v>
      </c>
      <c r="B7818" s="26">
        <v>2015</v>
      </c>
      <c r="C7818" s="24">
        <v>9</v>
      </c>
      <c r="D7818" s="24" t="s">
        <v>1886</v>
      </c>
      <c r="E7818" s="26">
        <v>275</v>
      </c>
      <c r="F7818" s="24">
        <v>4120</v>
      </c>
      <c r="G7818" s="26" t="s">
        <v>7427</v>
      </c>
      <c r="H7818" s="24" t="s">
        <v>1348</v>
      </c>
      <c r="I7818" s="24" t="s">
        <v>1349</v>
      </c>
      <c r="J7818" s="27" t="s">
        <v>1</v>
      </c>
      <c r="K7818" s="28">
        <v>26.08</v>
      </c>
      <c r="L7818" s="28">
        <v>26.08</v>
      </c>
    </row>
    <row r="7819" spans="1:12" x14ac:dyDescent="0.25">
      <c r="A7819" s="24" t="s">
        <v>3305</v>
      </c>
      <c r="B7819" s="26">
        <v>2015</v>
      </c>
      <c r="C7819" s="24">
        <v>9</v>
      </c>
      <c r="D7819" s="24" t="s">
        <v>1886</v>
      </c>
      <c r="E7819" s="26">
        <v>275</v>
      </c>
      <c r="F7819" s="24">
        <v>6481</v>
      </c>
      <c r="G7819" s="26" t="s">
        <v>9788</v>
      </c>
      <c r="H7819" s="24" t="s">
        <v>1348</v>
      </c>
      <c r="I7819" s="24" t="s">
        <v>1349</v>
      </c>
      <c r="J7819" s="27" t="s">
        <v>1</v>
      </c>
      <c r="K7819" s="28">
        <v>26.08</v>
      </c>
      <c r="L7819" s="28">
        <v>26.08</v>
      </c>
    </row>
    <row r="7820" spans="1:12" x14ac:dyDescent="0.25">
      <c r="A7820" s="24" t="s">
        <v>3305</v>
      </c>
      <c r="B7820" s="26">
        <v>2015</v>
      </c>
      <c r="C7820" s="24">
        <v>9</v>
      </c>
      <c r="D7820" s="24" t="s">
        <v>1886</v>
      </c>
      <c r="E7820" s="26">
        <v>275</v>
      </c>
      <c r="F7820" s="24">
        <v>6482</v>
      </c>
      <c r="G7820" s="26" t="s">
        <v>9789</v>
      </c>
      <c r="H7820" s="24" t="s">
        <v>1436</v>
      </c>
      <c r="I7820" s="24" t="s">
        <v>1437</v>
      </c>
      <c r="J7820" s="27" t="s">
        <v>1</v>
      </c>
      <c r="K7820" s="28">
        <v>13.04</v>
      </c>
      <c r="L7820" s="28">
        <v>0</v>
      </c>
    </row>
    <row r="7821" spans="1:12" x14ac:dyDescent="0.25">
      <c r="A7821" s="24" t="s">
        <v>3305</v>
      </c>
      <c r="B7821" s="26">
        <v>2015</v>
      </c>
      <c r="C7821" s="24">
        <v>9</v>
      </c>
      <c r="D7821" s="24" t="s">
        <v>1886</v>
      </c>
      <c r="E7821" s="26">
        <v>275</v>
      </c>
      <c r="F7821" s="24">
        <v>6483</v>
      </c>
      <c r="G7821" s="26" t="s">
        <v>9790</v>
      </c>
      <c r="H7821" s="24" t="s">
        <v>1056</v>
      </c>
      <c r="I7821" s="24" t="s">
        <v>1057</v>
      </c>
      <c r="J7821" s="27" t="s">
        <v>1</v>
      </c>
      <c r="K7821" s="28">
        <v>26.08</v>
      </c>
      <c r="L7821" s="28">
        <v>13.04</v>
      </c>
    </row>
    <row r="7822" spans="1:12" x14ac:dyDescent="0.25">
      <c r="A7822" s="24" t="s">
        <v>3305</v>
      </c>
      <c r="B7822" s="26">
        <v>2015</v>
      </c>
      <c r="C7822" s="24">
        <v>9</v>
      </c>
      <c r="D7822" s="24" t="s">
        <v>1886</v>
      </c>
      <c r="E7822" s="26">
        <v>275</v>
      </c>
      <c r="F7822" s="24">
        <v>6484</v>
      </c>
      <c r="G7822" s="26" t="s">
        <v>9791</v>
      </c>
      <c r="H7822" s="24" t="s">
        <v>1504</v>
      </c>
      <c r="I7822" s="24" t="s">
        <v>1505</v>
      </c>
      <c r="J7822" s="27" t="s">
        <v>1</v>
      </c>
      <c r="K7822" s="28">
        <v>13.04</v>
      </c>
      <c r="L7822" s="28">
        <v>13.04</v>
      </c>
    </row>
    <row r="7823" spans="1:12" x14ac:dyDescent="0.25">
      <c r="A7823" s="24" t="s">
        <v>3305</v>
      </c>
      <c r="B7823" s="26">
        <v>2015</v>
      </c>
      <c r="C7823" s="24">
        <v>9</v>
      </c>
      <c r="D7823" s="24" t="s">
        <v>1886</v>
      </c>
      <c r="E7823" s="26">
        <v>275</v>
      </c>
      <c r="F7823" s="24">
        <v>6485</v>
      </c>
      <c r="G7823" s="26" t="s">
        <v>9792</v>
      </c>
      <c r="H7823" s="24" t="s">
        <v>426</v>
      </c>
      <c r="I7823" s="24" t="s">
        <v>427</v>
      </c>
      <c r="J7823" s="27" t="s">
        <v>1</v>
      </c>
      <c r="K7823" s="28">
        <v>45.96</v>
      </c>
      <c r="L7823" s="28">
        <v>45.951999999999998</v>
      </c>
    </row>
    <row r="7824" spans="1:12" x14ac:dyDescent="0.25">
      <c r="A7824" s="24" t="s">
        <v>3305</v>
      </c>
      <c r="B7824" s="26">
        <v>2015</v>
      </c>
      <c r="C7824" s="24">
        <v>9</v>
      </c>
      <c r="D7824" s="24" t="s">
        <v>1886</v>
      </c>
      <c r="E7824" s="26">
        <v>275</v>
      </c>
      <c r="F7824" s="24">
        <v>6486</v>
      </c>
      <c r="G7824" s="26" t="s">
        <v>9793</v>
      </c>
      <c r="H7824" s="24" t="s">
        <v>1194</v>
      </c>
      <c r="I7824" s="24" t="s">
        <v>1195</v>
      </c>
      <c r="J7824" s="27" t="s">
        <v>1</v>
      </c>
      <c r="K7824" s="28">
        <v>9.94</v>
      </c>
      <c r="L7824" s="28">
        <v>9.9359999999999999</v>
      </c>
    </row>
    <row r="7825" spans="1:12" x14ac:dyDescent="0.25">
      <c r="A7825" s="24" t="s">
        <v>3305</v>
      </c>
      <c r="B7825" s="26">
        <v>2015</v>
      </c>
      <c r="C7825" s="24">
        <v>9</v>
      </c>
      <c r="D7825" s="24" t="s">
        <v>1886</v>
      </c>
      <c r="E7825" s="26">
        <v>275</v>
      </c>
      <c r="F7825" s="24">
        <v>6487</v>
      </c>
      <c r="G7825" s="26" t="s">
        <v>9794</v>
      </c>
      <c r="H7825" s="24" t="s">
        <v>360</v>
      </c>
      <c r="I7825" s="24" t="s">
        <v>361</v>
      </c>
      <c r="J7825" s="27" t="s">
        <v>1</v>
      </c>
      <c r="K7825" s="28">
        <v>13.04</v>
      </c>
      <c r="L7825" s="28">
        <v>13.04</v>
      </c>
    </row>
    <row r="7826" spans="1:12" x14ac:dyDescent="0.25">
      <c r="A7826" s="24" t="s">
        <v>3305</v>
      </c>
      <c r="B7826" s="26">
        <v>2015</v>
      </c>
      <c r="C7826" s="24">
        <v>9</v>
      </c>
      <c r="D7826" s="24" t="s">
        <v>1886</v>
      </c>
      <c r="E7826" s="26">
        <v>275</v>
      </c>
      <c r="F7826" s="24">
        <v>6488</v>
      </c>
      <c r="G7826" s="26" t="s">
        <v>9795</v>
      </c>
      <c r="H7826" s="24" t="s">
        <v>426</v>
      </c>
      <c r="I7826" s="24" t="s">
        <v>427</v>
      </c>
      <c r="J7826" s="27" t="s">
        <v>1</v>
      </c>
      <c r="K7826" s="28">
        <v>9.94</v>
      </c>
      <c r="L7826" s="28">
        <v>9.9359999999999999</v>
      </c>
    </row>
    <row r="7827" spans="1:12" x14ac:dyDescent="0.25">
      <c r="A7827" s="24" t="s">
        <v>3305</v>
      </c>
      <c r="B7827" s="26">
        <v>2015</v>
      </c>
      <c r="C7827" s="24">
        <v>9</v>
      </c>
      <c r="D7827" s="24" t="s">
        <v>1886</v>
      </c>
      <c r="E7827" s="26">
        <v>275</v>
      </c>
      <c r="F7827" s="24">
        <v>4127</v>
      </c>
      <c r="G7827" s="26" t="s">
        <v>7434</v>
      </c>
      <c r="H7827" s="24" t="s">
        <v>192</v>
      </c>
      <c r="I7827" s="24" t="s">
        <v>193</v>
      </c>
      <c r="J7827" s="27" t="s">
        <v>1</v>
      </c>
      <c r="K7827" s="28">
        <v>13.04</v>
      </c>
      <c r="L7827" s="28">
        <v>0</v>
      </c>
    </row>
    <row r="7828" spans="1:12" x14ac:dyDescent="0.25">
      <c r="A7828" s="24" t="s">
        <v>3305</v>
      </c>
      <c r="B7828" s="26">
        <v>2015</v>
      </c>
      <c r="C7828" s="24">
        <v>9</v>
      </c>
      <c r="D7828" s="24" t="s">
        <v>1886</v>
      </c>
      <c r="E7828" s="26">
        <v>275</v>
      </c>
      <c r="F7828" s="24">
        <v>6489</v>
      </c>
      <c r="G7828" s="26" t="s">
        <v>9796</v>
      </c>
      <c r="H7828" s="24" t="s">
        <v>184</v>
      </c>
      <c r="I7828" s="24" t="s">
        <v>185</v>
      </c>
      <c r="J7828" s="27" t="s">
        <v>1</v>
      </c>
      <c r="K7828" s="28">
        <v>26.08</v>
      </c>
      <c r="L7828" s="28">
        <v>26.08</v>
      </c>
    </row>
    <row r="7829" spans="1:12" x14ac:dyDescent="0.25">
      <c r="A7829" s="24" t="s">
        <v>3305</v>
      </c>
      <c r="B7829" s="26">
        <v>2015</v>
      </c>
      <c r="C7829" s="24">
        <v>9</v>
      </c>
      <c r="D7829" s="24" t="s">
        <v>1886</v>
      </c>
      <c r="E7829" s="26">
        <v>275</v>
      </c>
      <c r="F7829" s="24">
        <v>6490</v>
      </c>
      <c r="G7829" s="26" t="s">
        <v>9797</v>
      </c>
      <c r="H7829" s="24" t="s">
        <v>1436</v>
      </c>
      <c r="I7829" s="24" t="s">
        <v>1437</v>
      </c>
      <c r="J7829" s="27" t="s">
        <v>1</v>
      </c>
      <c r="K7829" s="28">
        <v>39.119999999999997</v>
      </c>
      <c r="L7829" s="28">
        <v>39.119999999999997</v>
      </c>
    </row>
    <row r="7830" spans="1:12" x14ac:dyDescent="0.25">
      <c r="A7830" s="24" t="s">
        <v>3305</v>
      </c>
      <c r="B7830" s="26">
        <v>2015</v>
      </c>
      <c r="C7830" s="24">
        <v>9</v>
      </c>
      <c r="D7830" s="24" t="s">
        <v>1886</v>
      </c>
      <c r="E7830" s="26">
        <v>275</v>
      </c>
      <c r="F7830" s="24">
        <v>6413</v>
      </c>
      <c r="G7830" s="26" t="s">
        <v>9720</v>
      </c>
      <c r="H7830" s="24" t="s">
        <v>1915</v>
      </c>
      <c r="I7830" s="24" t="s">
        <v>1916</v>
      </c>
      <c r="J7830" s="27" t="s">
        <v>1</v>
      </c>
      <c r="K7830" s="28">
        <v>13.04</v>
      </c>
      <c r="L7830" s="28">
        <v>13.04</v>
      </c>
    </row>
    <row r="7831" spans="1:12" x14ac:dyDescent="0.25">
      <c r="A7831" s="24" t="s">
        <v>3305</v>
      </c>
      <c r="B7831" s="26">
        <v>2015</v>
      </c>
      <c r="C7831" s="24">
        <v>9</v>
      </c>
      <c r="D7831" s="24" t="s">
        <v>1886</v>
      </c>
      <c r="E7831" s="26">
        <v>275</v>
      </c>
      <c r="F7831" s="24">
        <v>6491</v>
      </c>
      <c r="G7831" s="26" t="s">
        <v>9798</v>
      </c>
      <c r="H7831" s="24" t="s">
        <v>184</v>
      </c>
      <c r="I7831" s="24" t="s">
        <v>185</v>
      </c>
      <c r="J7831" s="27" t="s">
        <v>1</v>
      </c>
      <c r="K7831" s="28">
        <v>26.08</v>
      </c>
      <c r="L7831" s="28">
        <v>0</v>
      </c>
    </row>
    <row r="7832" spans="1:12" x14ac:dyDescent="0.25">
      <c r="A7832" s="24" t="s">
        <v>3305</v>
      </c>
      <c r="B7832" s="26">
        <v>2015</v>
      </c>
      <c r="C7832" s="24">
        <v>9</v>
      </c>
      <c r="D7832" s="24" t="s">
        <v>1886</v>
      </c>
      <c r="E7832" s="26">
        <v>275</v>
      </c>
      <c r="F7832" s="24">
        <v>6414</v>
      </c>
      <c r="G7832" s="26" t="s">
        <v>9721</v>
      </c>
      <c r="H7832" s="24" t="s">
        <v>772</v>
      </c>
      <c r="I7832" s="24" t="s">
        <v>773</v>
      </c>
      <c r="J7832" s="27" t="s">
        <v>1</v>
      </c>
      <c r="K7832" s="28">
        <v>13.04</v>
      </c>
      <c r="L7832" s="28">
        <v>13.04</v>
      </c>
    </row>
    <row r="7833" spans="1:12" x14ac:dyDescent="0.25">
      <c r="A7833" s="24" t="s">
        <v>3305</v>
      </c>
      <c r="B7833" s="26">
        <v>2015</v>
      </c>
      <c r="C7833" s="24">
        <v>9</v>
      </c>
      <c r="D7833" s="24" t="s">
        <v>1886</v>
      </c>
      <c r="E7833" s="26">
        <v>275</v>
      </c>
      <c r="F7833" s="24">
        <v>6417</v>
      </c>
      <c r="G7833" s="26" t="s">
        <v>9724</v>
      </c>
      <c r="H7833" s="24" t="s">
        <v>1903</v>
      </c>
      <c r="I7833" s="24" t="s">
        <v>1904</v>
      </c>
      <c r="J7833" s="27" t="s">
        <v>1</v>
      </c>
      <c r="K7833" s="28">
        <v>33</v>
      </c>
      <c r="L7833" s="28">
        <v>0</v>
      </c>
    </row>
    <row r="7834" spans="1:12" x14ac:dyDescent="0.25">
      <c r="A7834" s="24" t="s">
        <v>3305</v>
      </c>
      <c r="B7834" s="26">
        <v>2015</v>
      </c>
      <c r="C7834" s="24">
        <v>9</v>
      </c>
      <c r="D7834" s="24" t="s">
        <v>1886</v>
      </c>
      <c r="E7834" s="26">
        <v>275</v>
      </c>
      <c r="F7834" s="24">
        <v>6492</v>
      </c>
      <c r="G7834" s="26" t="s">
        <v>9799</v>
      </c>
      <c r="H7834" s="24" t="s">
        <v>184</v>
      </c>
      <c r="I7834" s="24" t="s">
        <v>185</v>
      </c>
      <c r="J7834" s="27" t="s">
        <v>1</v>
      </c>
      <c r="K7834" s="28">
        <v>13.04</v>
      </c>
      <c r="L7834" s="28">
        <v>13.04</v>
      </c>
    </row>
    <row r="7835" spans="1:12" x14ac:dyDescent="0.25">
      <c r="A7835" s="24" t="s">
        <v>3305</v>
      </c>
      <c r="B7835" s="26">
        <v>2015</v>
      </c>
      <c r="C7835" s="24">
        <v>9</v>
      </c>
      <c r="D7835" s="24" t="s">
        <v>1886</v>
      </c>
      <c r="E7835" s="26">
        <v>275</v>
      </c>
      <c r="F7835" s="24">
        <v>6493</v>
      </c>
      <c r="G7835" s="26" t="s">
        <v>9800</v>
      </c>
      <c r="H7835" s="24" t="s">
        <v>65</v>
      </c>
      <c r="I7835" s="24" t="s">
        <v>66</v>
      </c>
      <c r="J7835" s="27" t="s">
        <v>1</v>
      </c>
      <c r="K7835" s="28">
        <v>26.08</v>
      </c>
      <c r="L7835" s="28">
        <v>26.08</v>
      </c>
    </row>
    <row r="7836" spans="1:12" x14ac:dyDescent="0.25">
      <c r="A7836" s="24" t="s">
        <v>3305</v>
      </c>
      <c r="B7836" s="26">
        <v>2015</v>
      </c>
      <c r="C7836" s="24">
        <v>9</v>
      </c>
      <c r="D7836" s="24" t="s">
        <v>1886</v>
      </c>
      <c r="E7836" s="26">
        <v>275</v>
      </c>
      <c r="F7836" s="24">
        <v>6494</v>
      </c>
      <c r="G7836" s="26" t="s">
        <v>9801</v>
      </c>
      <c r="H7836" s="24" t="s">
        <v>184</v>
      </c>
      <c r="I7836" s="24" t="s">
        <v>185</v>
      </c>
      <c r="J7836" s="27" t="s">
        <v>1</v>
      </c>
      <c r="K7836" s="28">
        <v>78.239999999999995</v>
      </c>
      <c r="L7836" s="28">
        <v>78.239999999999995</v>
      </c>
    </row>
    <row r="7837" spans="1:12" x14ac:dyDescent="0.25">
      <c r="A7837" s="24" t="s">
        <v>3305</v>
      </c>
      <c r="B7837" s="26">
        <v>2015</v>
      </c>
      <c r="C7837" s="24">
        <v>9</v>
      </c>
      <c r="D7837" s="24" t="s">
        <v>1886</v>
      </c>
      <c r="E7837" s="26">
        <v>275</v>
      </c>
      <c r="F7837" s="24">
        <v>4135</v>
      </c>
      <c r="G7837" s="26" t="s">
        <v>7442</v>
      </c>
      <c r="H7837" s="24" t="s">
        <v>1504</v>
      </c>
      <c r="I7837" s="24" t="s">
        <v>1505</v>
      </c>
      <c r="J7837" s="27" t="s">
        <v>1</v>
      </c>
      <c r="K7837" s="28">
        <v>26.08</v>
      </c>
      <c r="L7837" s="28">
        <v>0</v>
      </c>
    </row>
    <row r="7838" spans="1:12" x14ac:dyDescent="0.25">
      <c r="A7838" s="24" t="s">
        <v>3305</v>
      </c>
      <c r="B7838" s="26">
        <v>2015</v>
      </c>
      <c r="C7838" s="24">
        <v>9</v>
      </c>
      <c r="D7838" s="24" t="s">
        <v>1886</v>
      </c>
      <c r="E7838" s="26">
        <v>275</v>
      </c>
      <c r="F7838" s="24">
        <v>6495</v>
      </c>
      <c r="G7838" s="26" t="s">
        <v>9802</v>
      </c>
      <c r="H7838" s="24" t="s">
        <v>1927</v>
      </c>
      <c r="I7838" s="24" t="s">
        <v>1928</v>
      </c>
      <c r="J7838" s="27" t="s">
        <v>1</v>
      </c>
      <c r="K7838" s="28">
        <v>39.119999999999997</v>
      </c>
      <c r="L7838" s="28">
        <v>39.119999999999997</v>
      </c>
    </row>
    <row r="7839" spans="1:12" x14ac:dyDescent="0.25">
      <c r="A7839" s="24" t="s">
        <v>3305</v>
      </c>
      <c r="B7839" s="26">
        <v>2015</v>
      </c>
      <c r="C7839" s="24">
        <v>9</v>
      </c>
      <c r="D7839" s="24" t="s">
        <v>1886</v>
      </c>
      <c r="E7839" s="26">
        <v>275</v>
      </c>
      <c r="F7839" s="24">
        <v>6496</v>
      </c>
      <c r="G7839" s="26" t="s">
        <v>9803</v>
      </c>
      <c r="H7839" s="24" t="s">
        <v>65</v>
      </c>
      <c r="I7839" s="24" t="s">
        <v>66</v>
      </c>
      <c r="J7839" s="27" t="s">
        <v>1</v>
      </c>
      <c r="K7839" s="28">
        <v>39.119999999999997</v>
      </c>
      <c r="L7839" s="28">
        <v>39.119999999999997</v>
      </c>
    </row>
    <row r="7840" spans="1:12" x14ac:dyDescent="0.25">
      <c r="A7840" s="24" t="s">
        <v>3305</v>
      </c>
      <c r="B7840" s="26">
        <v>2015</v>
      </c>
      <c r="C7840" s="24">
        <v>9</v>
      </c>
      <c r="D7840" s="24" t="s">
        <v>1886</v>
      </c>
      <c r="E7840" s="26">
        <v>275</v>
      </c>
      <c r="F7840" s="24">
        <v>6497</v>
      </c>
      <c r="G7840" s="26" t="s">
        <v>9804</v>
      </c>
      <c r="H7840" s="24" t="s">
        <v>126</v>
      </c>
      <c r="I7840" s="24" t="s">
        <v>127</v>
      </c>
      <c r="J7840" s="27" t="s">
        <v>1</v>
      </c>
      <c r="K7840" s="28">
        <v>13.04</v>
      </c>
      <c r="L7840" s="28">
        <v>13.04</v>
      </c>
    </row>
    <row r="7841" spans="1:12" x14ac:dyDescent="0.25">
      <c r="A7841" s="24" t="s">
        <v>3305</v>
      </c>
      <c r="B7841" s="26">
        <v>2015</v>
      </c>
      <c r="C7841" s="24">
        <v>9</v>
      </c>
      <c r="D7841" s="24" t="s">
        <v>1886</v>
      </c>
      <c r="E7841" s="26">
        <v>275</v>
      </c>
      <c r="F7841" s="24">
        <v>6433</v>
      </c>
      <c r="G7841" s="26" t="s">
        <v>9740</v>
      </c>
      <c r="H7841" s="24" t="s">
        <v>1194</v>
      </c>
      <c r="I7841" s="24" t="s">
        <v>1195</v>
      </c>
      <c r="J7841" s="27" t="s">
        <v>1</v>
      </c>
      <c r="K7841" s="28">
        <v>13.04</v>
      </c>
      <c r="L7841" s="28">
        <v>0</v>
      </c>
    </row>
    <row r="7842" spans="1:12" x14ac:dyDescent="0.25">
      <c r="A7842" s="24" t="s">
        <v>3305</v>
      </c>
      <c r="B7842" s="26">
        <v>2015</v>
      </c>
      <c r="C7842" s="24">
        <v>9</v>
      </c>
      <c r="D7842" s="24" t="s">
        <v>1886</v>
      </c>
      <c r="E7842" s="26">
        <v>275</v>
      </c>
      <c r="F7842" s="24">
        <v>6434</v>
      </c>
      <c r="G7842" s="26" t="s">
        <v>9741</v>
      </c>
      <c r="H7842" s="24" t="s">
        <v>1464</v>
      </c>
      <c r="I7842" s="24" t="s">
        <v>1465</v>
      </c>
      <c r="J7842" s="27" t="s">
        <v>1</v>
      </c>
      <c r="K7842" s="28">
        <v>13.04</v>
      </c>
      <c r="L7842" s="28">
        <v>13.04</v>
      </c>
    </row>
    <row r="7843" spans="1:12" x14ac:dyDescent="0.25">
      <c r="A7843" s="24" t="s">
        <v>3305</v>
      </c>
      <c r="B7843" s="26">
        <v>2015</v>
      </c>
      <c r="C7843" s="24">
        <v>9</v>
      </c>
      <c r="D7843" s="24" t="s">
        <v>1886</v>
      </c>
      <c r="E7843" s="26">
        <v>275</v>
      </c>
      <c r="F7843" s="24">
        <v>6498</v>
      </c>
      <c r="G7843" s="26" t="s">
        <v>9805</v>
      </c>
      <c r="H7843" s="24" t="s">
        <v>764</v>
      </c>
      <c r="I7843" s="24" t="s">
        <v>765</v>
      </c>
      <c r="J7843" s="27" t="s">
        <v>1</v>
      </c>
      <c r="K7843" s="28">
        <v>13.04</v>
      </c>
      <c r="L7843" s="28">
        <v>13.04</v>
      </c>
    </row>
    <row r="7844" spans="1:12" x14ac:dyDescent="0.25">
      <c r="A7844" s="24" t="s">
        <v>3305</v>
      </c>
      <c r="B7844" s="26">
        <v>2015</v>
      </c>
      <c r="C7844" s="24">
        <v>9</v>
      </c>
      <c r="D7844" s="24" t="s">
        <v>1886</v>
      </c>
      <c r="E7844" s="26">
        <v>275</v>
      </c>
      <c r="F7844" s="24">
        <v>6438</v>
      </c>
      <c r="G7844" s="26" t="s">
        <v>9745</v>
      </c>
      <c r="H7844" s="24" t="s">
        <v>126</v>
      </c>
      <c r="I7844" s="24" t="s">
        <v>127</v>
      </c>
      <c r="J7844" s="27" t="s">
        <v>1</v>
      </c>
      <c r="K7844" s="28">
        <v>26.08</v>
      </c>
      <c r="L7844" s="28">
        <v>26.08</v>
      </c>
    </row>
    <row r="7845" spans="1:12" x14ac:dyDescent="0.25">
      <c r="A7845" s="24" t="s">
        <v>3305</v>
      </c>
      <c r="B7845" s="26">
        <v>2015</v>
      </c>
      <c r="C7845" s="24">
        <v>9</v>
      </c>
      <c r="D7845" s="24" t="s">
        <v>1886</v>
      </c>
      <c r="E7845" s="26">
        <v>275</v>
      </c>
      <c r="F7845" s="24">
        <v>6499</v>
      </c>
      <c r="G7845" s="26" t="s">
        <v>9806</v>
      </c>
      <c r="H7845" s="24" t="s">
        <v>772</v>
      </c>
      <c r="I7845" s="24" t="s">
        <v>773</v>
      </c>
      <c r="J7845" s="27" t="s">
        <v>1</v>
      </c>
      <c r="K7845" s="28">
        <v>13.04</v>
      </c>
      <c r="L7845" s="28">
        <v>13.04</v>
      </c>
    </row>
    <row r="7846" spans="1:12" x14ac:dyDescent="0.25">
      <c r="A7846" s="24" t="s">
        <v>3305</v>
      </c>
      <c r="B7846" s="26">
        <v>2015</v>
      </c>
      <c r="C7846" s="24">
        <v>9</v>
      </c>
      <c r="D7846" s="24" t="s">
        <v>1886</v>
      </c>
      <c r="E7846" s="26">
        <v>275</v>
      </c>
      <c r="F7846" s="24">
        <v>6500</v>
      </c>
      <c r="G7846" s="26" t="s">
        <v>9807</v>
      </c>
      <c r="H7846" s="24" t="s">
        <v>1336</v>
      </c>
      <c r="I7846" s="24" t="s">
        <v>1337</v>
      </c>
      <c r="J7846" s="27" t="s">
        <v>1</v>
      </c>
      <c r="K7846" s="28">
        <v>13.04</v>
      </c>
      <c r="L7846" s="28">
        <v>13.04</v>
      </c>
    </row>
    <row r="7847" spans="1:12" x14ac:dyDescent="0.25">
      <c r="A7847" s="24" t="s">
        <v>3305</v>
      </c>
      <c r="B7847" s="26">
        <v>2015</v>
      </c>
      <c r="C7847" s="24">
        <v>9</v>
      </c>
      <c r="D7847" s="24" t="s">
        <v>1886</v>
      </c>
      <c r="E7847" s="26">
        <v>275</v>
      </c>
      <c r="F7847" s="24">
        <v>4143</v>
      </c>
      <c r="G7847" s="26" t="s">
        <v>7450</v>
      </c>
      <c r="H7847" s="24" t="s">
        <v>65</v>
      </c>
      <c r="I7847" s="24" t="s">
        <v>66</v>
      </c>
      <c r="J7847" s="27" t="s">
        <v>1</v>
      </c>
      <c r="K7847" s="28">
        <v>13.04</v>
      </c>
      <c r="L7847" s="28">
        <v>13.04</v>
      </c>
    </row>
    <row r="7848" spans="1:12" x14ac:dyDescent="0.25">
      <c r="A7848" s="24" t="s">
        <v>3305</v>
      </c>
      <c r="B7848" s="26">
        <v>2015</v>
      </c>
      <c r="C7848" s="24">
        <v>9</v>
      </c>
      <c r="D7848" s="24" t="s">
        <v>1886</v>
      </c>
      <c r="E7848" s="26">
        <v>275</v>
      </c>
      <c r="F7848" s="24">
        <v>6501</v>
      </c>
      <c r="G7848" s="26" t="s">
        <v>9808</v>
      </c>
      <c r="H7848" s="24" t="s">
        <v>1336</v>
      </c>
      <c r="I7848" s="24" t="s">
        <v>1337</v>
      </c>
      <c r="J7848" s="27" t="s">
        <v>1</v>
      </c>
      <c r="K7848" s="28">
        <v>19.88</v>
      </c>
      <c r="L7848" s="28">
        <v>0</v>
      </c>
    </row>
    <row r="7849" spans="1:12" x14ac:dyDescent="0.25">
      <c r="A7849" s="24" t="s">
        <v>3305</v>
      </c>
      <c r="B7849" s="26">
        <v>2015</v>
      </c>
      <c r="C7849" s="24">
        <v>9</v>
      </c>
      <c r="D7849" s="24" t="s">
        <v>1886</v>
      </c>
      <c r="E7849" s="26">
        <v>275</v>
      </c>
      <c r="F7849" s="24">
        <v>6502</v>
      </c>
      <c r="G7849" s="26" t="s">
        <v>9809</v>
      </c>
      <c r="H7849" s="24" t="s">
        <v>1903</v>
      </c>
      <c r="I7849" s="24" t="s">
        <v>1904</v>
      </c>
      <c r="J7849" s="27" t="s">
        <v>1</v>
      </c>
      <c r="K7849" s="28">
        <v>9.94</v>
      </c>
      <c r="L7849" s="28">
        <v>0</v>
      </c>
    </row>
    <row r="7850" spans="1:12" x14ac:dyDescent="0.25">
      <c r="A7850" s="24" t="s">
        <v>3305</v>
      </c>
      <c r="B7850" s="26">
        <v>2015</v>
      </c>
      <c r="C7850" s="24">
        <v>9</v>
      </c>
      <c r="D7850" s="24" t="s">
        <v>1886</v>
      </c>
      <c r="E7850" s="26">
        <v>275</v>
      </c>
      <c r="F7850" s="24">
        <v>6460</v>
      </c>
      <c r="G7850" s="26" t="s">
        <v>9767</v>
      </c>
      <c r="H7850" s="24" t="s">
        <v>1524</v>
      </c>
      <c r="I7850" s="24" t="s">
        <v>1525</v>
      </c>
      <c r="J7850" s="27" t="s">
        <v>1</v>
      </c>
      <c r="K7850" s="28">
        <v>65.84</v>
      </c>
      <c r="L7850" s="28">
        <v>22.975999999999999</v>
      </c>
    </row>
    <row r="7851" spans="1:12" x14ac:dyDescent="0.25">
      <c r="A7851" s="24" t="s">
        <v>3305</v>
      </c>
      <c r="B7851" s="26">
        <v>2015</v>
      </c>
      <c r="C7851" s="24">
        <v>9</v>
      </c>
      <c r="D7851" s="24" t="s">
        <v>1886</v>
      </c>
      <c r="E7851" s="26">
        <v>275</v>
      </c>
      <c r="F7851" s="24">
        <v>6503</v>
      </c>
      <c r="G7851" s="26" t="s">
        <v>9810</v>
      </c>
      <c r="H7851" s="24" t="s">
        <v>1510</v>
      </c>
      <c r="I7851" s="24" t="s">
        <v>1511</v>
      </c>
      <c r="J7851" s="27" t="s">
        <v>1</v>
      </c>
      <c r="K7851" s="28">
        <v>13.04</v>
      </c>
      <c r="L7851" s="28">
        <v>13.04</v>
      </c>
    </row>
    <row r="7852" spans="1:12" x14ac:dyDescent="0.25">
      <c r="A7852" s="24" t="s">
        <v>3305</v>
      </c>
      <c r="B7852" s="26">
        <v>2015</v>
      </c>
      <c r="C7852" s="24">
        <v>9</v>
      </c>
      <c r="D7852" s="24" t="s">
        <v>1886</v>
      </c>
      <c r="E7852" s="26">
        <v>275</v>
      </c>
      <c r="F7852" s="24">
        <v>4153</v>
      </c>
      <c r="G7852" s="26" t="s">
        <v>7460</v>
      </c>
      <c r="H7852" s="24" t="s">
        <v>192</v>
      </c>
      <c r="I7852" s="24" t="s">
        <v>193</v>
      </c>
      <c r="J7852" s="27" t="s">
        <v>1</v>
      </c>
      <c r="K7852" s="28">
        <v>26.08</v>
      </c>
      <c r="L7852" s="28">
        <v>26.08</v>
      </c>
    </row>
    <row r="7853" spans="1:12" x14ac:dyDescent="0.25">
      <c r="A7853" s="24" t="s">
        <v>3305</v>
      </c>
      <c r="B7853" s="26">
        <v>2015</v>
      </c>
      <c r="C7853" s="24">
        <v>9</v>
      </c>
      <c r="D7853" s="24" t="s">
        <v>1886</v>
      </c>
      <c r="E7853" s="26">
        <v>275</v>
      </c>
      <c r="F7853" s="24">
        <v>6504</v>
      </c>
      <c r="G7853" s="26" t="s">
        <v>9811</v>
      </c>
      <c r="H7853" s="24" t="s">
        <v>184</v>
      </c>
      <c r="I7853" s="24" t="s">
        <v>185</v>
      </c>
      <c r="J7853" s="27" t="s">
        <v>1</v>
      </c>
      <c r="K7853" s="28">
        <v>13.04</v>
      </c>
      <c r="L7853" s="28">
        <v>13.04</v>
      </c>
    </row>
    <row r="7854" spans="1:12" x14ac:dyDescent="0.25">
      <c r="A7854" s="24" t="s">
        <v>3305</v>
      </c>
      <c r="B7854" s="26">
        <v>2015</v>
      </c>
      <c r="C7854" s="24">
        <v>9</v>
      </c>
      <c r="D7854" s="24" t="s">
        <v>1886</v>
      </c>
      <c r="E7854" s="26">
        <v>275</v>
      </c>
      <c r="F7854" s="24">
        <v>6505</v>
      </c>
      <c r="G7854" s="26" t="s">
        <v>9812</v>
      </c>
      <c r="H7854" s="24" t="s">
        <v>360</v>
      </c>
      <c r="I7854" s="24" t="s">
        <v>361</v>
      </c>
      <c r="J7854" s="27" t="s">
        <v>1</v>
      </c>
      <c r="K7854" s="28">
        <v>13.04</v>
      </c>
      <c r="L7854" s="28">
        <v>13.04</v>
      </c>
    </row>
    <row r="7855" spans="1:12" x14ac:dyDescent="0.25">
      <c r="A7855" s="24" t="s">
        <v>3305</v>
      </c>
      <c r="B7855" s="26">
        <v>2015</v>
      </c>
      <c r="C7855" s="24">
        <v>9</v>
      </c>
      <c r="D7855" s="24" t="s">
        <v>1886</v>
      </c>
      <c r="E7855" s="26">
        <v>275</v>
      </c>
      <c r="F7855" s="24">
        <v>6506</v>
      </c>
      <c r="G7855" s="26" t="s">
        <v>9813</v>
      </c>
      <c r="H7855" s="24" t="s">
        <v>1929</v>
      </c>
      <c r="I7855" s="24" t="s">
        <v>1930</v>
      </c>
      <c r="J7855" s="27" t="s">
        <v>1</v>
      </c>
      <c r="K7855" s="28">
        <v>13.04</v>
      </c>
      <c r="L7855" s="28">
        <v>13.04</v>
      </c>
    </row>
    <row r="7856" spans="1:12" x14ac:dyDescent="0.25">
      <c r="A7856" s="24" t="s">
        <v>3305</v>
      </c>
      <c r="B7856" s="26">
        <v>2015</v>
      </c>
      <c r="C7856" s="24">
        <v>9</v>
      </c>
      <c r="D7856" s="24" t="s">
        <v>1886</v>
      </c>
      <c r="E7856" s="26">
        <v>275</v>
      </c>
      <c r="F7856" s="24">
        <v>6507</v>
      </c>
      <c r="G7856" s="26" t="s">
        <v>9814</v>
      </c>
      <c r="H7856" s="24" t="s">
        <v>1931</v>
      </c>
      <c r="I7856" s="24" t="s">
        <v>1932</v>
      </c>
      <c r="J7856" s="27" t="s">
        <v>1</v>
      </c>
      <c r="K7856" s="28">
        <v>26.08</v>
      </c>
      <c r="L7856" s="28">
        <v>0</v>
      </c>
    </row>
    <row r="7857" spans="1:12" x14ac:dyDescent="0.25">
      <c r="A7857" s="24" t="s">
        <v>3305</v>
      </c>
      <c r="B7857" s="26">
        <v>2015</v>
      </c>
      <c r="C7857" s="24">
        <v>9</v>
      </c>
      <c r="D7857" s="24" t="s">
        <v>1886</v>
      </c>
      <c r="E7857" s="26">
        <v>275</v>
      </c>
      <c r="F7857" s="24">
        <v>6508</v>
      </c>
      <c r="G7857" s="26" t="s">
        <v>9815</v>
      </c>
      <c r="H7857" s="24" t="s">
        <v>1504</v>
      </c>
      <c r="I7857" s="24" t="s">
        <v>1505</v>
      </c>
      <c r="J7857" s="27" t="s">
        <v>1</v>
      </c>
      <c r="K7857" s="28">
        <v>13.04</v>
      </c>
      <c r="L7857" s="28">
        <v>13.04</v>
      </c>
    </row>
    <row r="7858" spans="1:12" x14ac:dyDescent="0.25">
      <c r="A7858" s="24" t="s">
        <v>3305</v>
      </c>
      <c r="B7858" s="26">
        <v>2015</v>
      </c>
      <c r="C7858" s="24">
        <v>9</v>
      </c>
      <c r="D7858" s="24" t="s">
        <v>1886</v>
      </c>
      <c r="E7858" s="26">
        <v>275</v>
      </c>
      <c r="F7858" s="24">
        <v>4160</v>
      </c>
      <c r="G7858" s="26" t="s">
        <v>7467</v>
      </c>
      <c r="H7858" s="24" t="s">
        <v>1524</v>
      </c>
      <c r="I7858" s="24" t="s">
        <v>1525</v>
      </c>
      <c r="J7858" s="27" t="s">
        <v>1</v>
      </c>
      <c r="K7858" s="28">
        <v>52.8</v>
      </c>
      <c r="L7858" s="28">
        <v>0</v>
      </c>
    </row>
    <row r="7859" spans="1:12" x14ac:dyDescent="0.25">
      <c r="A7859" s="24" t="s">
        <v>3305</v>
      </c>
      <c r="B7859" s="26">
        <v>2015</v>
      </c>
      <c r="C7859" s="24">
        <v>9</v>
      </c>
      <c r="D7859" s="24" t="s">
        <v>1886</v>
      </c>
      <c r="E7859" s="26">
        <v>276</v>
      </c>
      <c r="F7859" s="24">
        <v>6509</v>
      </c>
      <c r="G7859" s="26" t="s">
        <v>9816</v>
      </c>
      <c r="H7859" s="24" t="s">
        <v>1726</v>
      </c>
      <c r="I7859" s="24" t="s">
        <v>1727</v>
      </c>
      <c r="J7859" s="27" t="s">
        <v>1</v>
      </c>
      <c r="K7859" s="28">
        <v>13.04</v>
      </c>
      <c r="L7859" s="28">
        <v>13.04</v>
      </c>
    </row>
    <row r="7860" spans="1:12" x14ac:dyDescent="0.25">
      <c r="A7860" s="24" t="s">
        <v>3305</v>
      </c>
      <c r="B7860" s="26">
        <v>2015</v>
      </c>
      <c r="C7860" s="24">
        <v>9</v>
      </c>
      <c r="D7860" s="24" t="s">
        <v>1886</v>
      </c>
      <c r="E7860" s="26">
        <v>276</v>
      </c>
      <c r="F7860" s="24">
        <v>6510</v>
      </c>
      <c r="G7860" s="26" t="s">
        <v>9817</v>
      </c>
      <c r="H7860" s="24" t="s">
        <v>1933</v>
      </c>
      <c r="I7860" s="24" t="s">
        <v>1934</v>
      </c>
      <c r="J7860" s="27" t="s">
        <v>1</v>
      </c>
      <c r="K7860" s="28">
        <v>13.04</v>
      </c>
      <c r="L7860" s="28">
        <v>13.04</v>
      </c>
    </row>
    <row r="7861" spans="1:12" x14ac:dyDescent="0.25">
      <c r="A7861" s="24" t="s">
        <v>3305</v>
      </c>
      <c r="B7861" s="26">
        <v>2015</v>
      </c>
      <c r="C7861" s="24">
        <v>9</v>
      </c>
      <c r="D7861" s="24" t="s">
        <v>1886</v>
      </c>
      <c r="E7861" s="26">
        <v>276</v>
      </c>
      <c r="F7861" s="24">
        <v>4161</v>
      </c>
      <c r="G7861" s="26" t="s">
        <v>7468</v>
      </c>
      <c r="H7861" s="24" t="s">
        <v>1526</v>
      </c>
      <c r="I7861" s="24" t="s">
        <v>1527</v>
      </c>
      <c r="J7861" s="27" t="s">
        <v>1</v>
      </c>
      <c r="K7861" s="28">
        <v>13.04</v>
      </c>
      <c r="L7861" s="28">
        <v>13.04</v>
      </c>
    </row>
    <row r="7862" spans="1:12" x14ac:dyDescent="0.25">
      <c r="A7862" s="24" t="s">
        <v>3305</v>
      </c>
      <c r="B7862" s="26">
        <v>2015</v>
      </c>
      <c r="C7862" s="24">
        <v>9</v>
      </c>
      <c r="D7862" s="24" t="s">
        <v>1886</v>
      </c>
      <c r="E7862" s="26">
        <v>276</v>
      </c>
      <c r="F7862" s="24">
        <v>3840</v>
      </c>
      <c r="G7862" s="26" t="s">
        <v>7147</v>
      </c>
      <c r="H7862" s="24" t="s">
        <v>1520</v>
      </c>
      <c r="I7862" s="24" t="s">
        <v>1521</v>
      </c>
      <c r="J7862" s="27" t="s">
        <v>1</v>
      </c>
      <c r="K7862" s="28">
        <v>39.119999999999997</v>
      </c>
      <c r="L7862" s="28">
        <v>39.119999999999997</v>
      </c>
    </row>
    <row r="7863" spans="1:12" x14ac:dyDescent="0.25">
      <c r="A7863" s="24" t="s">
        <v>3305</v>
      </c>
      <c r="B7863" s="26">
        <v>2015</v>
      </c>
      <c r="C7863" s="24">
        <v>9</v>
      </c>
      <c r="D7863" s="24" t="s">
        <v>1886</v>
      </c>
      <c r="E7863" s="26">
        <v>276</v>
      </c>
      <c r="F7863" s="24">
        <v>6511</v>
      </c>
      <c r="G7863" s="26" t="s">
        <v>9818</v>
      </c>
      <c r="H7863" s="24" t="s">
        <v>1230</v>
      </c>
      <c r="I7863" s="24" t="s">
        <v>1231</v>
      </c>
      <c r="J7863" s="27" t="s">
        <v>1</v>
      </c>
      <c r="K7863" s="28">
        <v>13.04</v>
      </c>
      <c r="L7863" s="28">
        <v>13.04</v>
      </c>
    </row>
    <row r="7864" spans="1:12" x14ac:dyDescent="0.25">
      <c r="A7864" s="24" t="s">
        <v>3305</v>
      </c>
      <c r="B7864" s="26">
        <v>2015</v>
      </c>
      <c r="C7864" s="24">
        <v>9</v>
      </c>
      <c r="D7864" s="24" t="s">
        <v>1886</v>
      </c>
      <c r="E7864" s="26">
        <v>276</v>
      </c>
      <c r="F7864" s="24">
        <v>4162</v>
      </c>
      <c r="G7864" s="26" t="s">
        <v>7469</v>
      </c>
      <c r="H7864" s="24" t="s">
        <v>1510</v>
      </c>
      <c r="I7864" s="24" t="s">
        <v>1511</v>
      </c>
      <c r="J7864" s="27" t="s">
        <v>1</v>
      </c>
      <c r="K7864" s="28">
        <v>13.04</v>
      </c>
      <c r="L7864" s="28">
        <v>13.04</v>
      </c>
    </row>
    <row r="7865" spans="1:12" x14ac:dyDescent="0.25">
      <c r="A7865" s="24" t="s">
        <v>3305</v>
      </c>
      <c r="B7865" s="26">
        <v>2015</v>
      </c>
      <c r="C7865" s="24">
        <v>9</v>
      </c>
      <c r="D7865" s="24" t="s">
        <v>1886</v>
      </c>
      <c r="E7865" s="26">
        <v>276</v>
      </c>
      <c r="F7865" s="24">
        <v>3122</v>
      </c>
      <c r="G7865" s="26" t="s">
        <v>6429</v>
      </c>
      <c r="H7865" s="24" t="s">
        <v>764</v>
      </c>
      <c r="I7865" s="24" t="s">
        <v>765</v>
      </c>
      <c r="J7865" s="27" t="s">
        <v>1</v>
      </c>
      <c r="K7865" s="28">
        <v>39.119999999999997</v>
      </c>
      <c r="L7865" s="28">
        <v>26.08</v>
      </c>
    </row>
    <row r="7866" spans="1:12" x14ac:dyDescent="0.25">
      <c r="A7866" s="24" t="s">
        <v>3305</v>
      </c>
      <c r="B7866" s="26">
        <v>2015</v>
      </c>
      <c r="C7866" s="24">
        <v>9</v>
      </c>
      <c r="D7866" s="24" t="s">
        <v>1886</v>
      </c>
      <c r="E7866" s="26">
        <v>276</v>
      </c>
      <c r="F7866" s="24">
        <v>1093</v>
      </c>
      <c r="G7866" s="26" t="s">
        <v>4400</v>
      </c>
      <c r="H7866" s="24" t="s">
        <v>586</v>
      </c>
      <c r="I7866" s="24" t="s">
        <v>587</v>
      </c>
      <c r="J7866" s="27" t="s">
        <v>1</v>
      </c>
      <c r="K7866" s="28">
        <v>26.08</v>
      </c>
      <c r="L7866" s="28">
        <v>13.04</v>
      </c>
    </row>
    <row r="7867" spans="1:12" x14ac:dyDescent="0.25">
      <c r="A7867" s="24" t="s">
        <v>3305</v>
      </c>
      <c r="B7867" s="26">
        <v>2015</v>
      </c>
      <c r="C7867" s="24">
        <v>9</v>
      </c>
      <c r="D7867" s="24" t="s">
        <v>1886</v>
      </c>
      <c r="E7867" s="26">
        <v>276</v>
      </c>
      <c r="F7867" s="24">
        <v>6512</v>
      </c>
      <c r="G7867" s="26" t="s">
        <v>9819</v>
      </c>
      <c r="H7867" s="24" t="s">
        <v>764</v>
      </c>
      <c r="I7867" s="24" t="s">
        <v>765</v>
      </c>
      <c r="J7867" s="27" t="s">
        <v>1</v>
      </c>
      <c r="K7867" s="28">
        <v>13.04</v>
      </c>
      <c r="L7867" s="28">
        <v>13.04</v>
      </c>
    </row>
    <row r="7868" spans="1:12" x14ac:dyDescent="0.25">
      <c r="A7868" s="24" t="s">
        <v>3305</v>
      </c>
      <c r="B7868" s="26">
        <v>2015</v>
      </c>
      <c r="C7868" s="24">
        <v>9</v>
      </c>
      <c r="D7868" s="24" t="s">
        <v>1886</v>
      </c>
      <c r="E7868" s="26">
        <v>276</v>
      </c>
      <c r="F7868" s="24">
        <v>6294</v>
      </c>
      <c r="G7868" s="26" t="s">
        <v>9601</v>
      </c>
      <c r="H7868" s="24" t="s">
        <v>1935</v>
      </c>
      <c r="I7868" s="24" t="s">
        <v>1936</v>
      </c>
      <c r="J7868" s="27" t="s">
        <v>1</v>
      </c>
      <c r="K7868" s="28">
        <v>13.04</v>
      </c>
      <c r="L7868" s="28">
        <v>13.04</v>
      </c>
    </row>
    <row r="7869" spans="1:12" x14ac:dyDescent="0.25">
      <c r="A7869" s="24" t="s">
        <v>3305</v>
      </c>
      <c r="B7869" s="26">
        <v>2015</v>
      </c>
      <c r="C7869" s="24">
        <v>9</v>
      </c>
      <c r="D7869" s="24" t="s">
        <v>1886</v>
      </c>
      <c r="E7869" s="26">
        <v>276</v>
      </c>
      <c r="F7869" s="24">
        <v>1953</v>
      </c>
      <c r="G7869" s="26" t="s">
        <v>5260</v>
      </c>
      <c r="H7869" s="24" t="s">
        <v>1464</v>
      </c>
      <c r="I7869" s="24" t="s">
        <v>1465</v>
      </c>
      <c r="J7869" s="27" t="s">
        <v>1</v>
      </c>
      <c r="K7869" s="28">
        <v>39.119999999999997</v>
      </c>
      <c r="L7869" s="28">
        <v>39.119999999999997</v>
      </c>
    </row>
    <row r="7870" spans="1:12" x14ac:dyDescent="0.25">
      <c r="A7870" s="24" t="s">
        <v>3305</v>
      </c>
      <c r="B7870" s="26">
        <v>2015</v>
      </c>
      <c r="C7870" s="24">
        <v>9</v>
      </c>
      <c r="D7870" s="24" t="s">
        <v>1886</v>
      </c>
      <c r="E7870" s="26">
        <v>276</v>
      </c>
      <c r="F7870" s="24">
        <v>3791</v>
      </c>
      <c r="G7870" s="26" t="s">
        <v>7098</v>
      </c>
      <c r="H7870" s="24" t="s">
        <v>126</v>
      </c>
      <c r="I7870" s="24" t="s">
        <v>127</v>
      </c>
      <c r="J7870" s="27" t="s">
        <v>1</v>
      </c>
      <c r="K7870" s="28">
        <v>39.119999999999997</v>
      </c>
      <c r="L7870" s="28">
        <v>39.119999999999997</v>
      </c>
    </row>
    <row r="7871" spans="1:12" x14ac:dyDescent="0.25">
      <c r="A7871" s="24" t="s">
        <v>3305</v>
      </c>
      <c r="B7871" s="26">
        <v>2015</v>
      </c>
      <c r="C7871" s="24">
        <v>9</v>
      </c>
      <c r="D7871" s="24" t="s">
        <v>1886</v>
      </c>
      <c r="E7871" s="26">
        <v>276</v>
      </c>
      <c r="F7871" s="24">
        <v>1959</v>
      </c>
      <c r="G7871" s="26" t="s">
        <v>5266</v>
      </c>
      <c r="H7871" s="24" t="s">
        <v>1472</v>
      </c>
      <c r="I7871" s="24" t="s">
        <v>1473</v>
      </c>
      <c r="J7871" s="27" t="s">
        <v>1</v>
      </c>
      <c r="K7871" s="28">
        <v>26.08</v>
      </c>
      <c r="L7871" s="28">
        <v>26.08</v>
      </c>
    </row>
    <row r="7872" spans="1:12" x14ac:dyDescent="0.25">
      <c r="A7872" s="24" t="s">
        <v>3305</v>
      </c>
      <c r="B7872" s="26">
        <v>2015</v>
      </c>
      <c r="C7872" s="24">
        <v>9</v>
      </c>
      <c r="D7872" s="24" t="s">
        <v>1886</v>
      </c>
      <c r="E7872" s="26">
        <v>276</v>
      </c>
      <c r="F7872" s="24">
        <v>4163</v>
      </c>
      <c r="G7872" s="26" t="s">
        <v>7470</v>
      </c>
      <c r="H7872" s="24" t="s">
        <v>146</v>
      </c>
      <c r="I7872" s="24" t="s">
        <v>147</v>
      </c>
      <c r="J7872" s="27" t="s">
        <v>1</v>
      </c>
      <c r="K7872" s="28">
        <v>13.04</v>
      </c>
      <c r="L7872" s="28">
        <v>0</v>
      </c>
    </row>
    <row r="7873" spans="1:12" x14ac:dyDescent="0.25">
      <c r="A7873" s="24" t="s">
        <v>3305</v>
      </c>
      <c r="B7873" s="26">
        <v>2015</v>
      </c>
      <c r="C7873" s="24">
        <v>9</v>
      </c>
      <c r="D7873" s="24" t="s">
        <v>1886</v>
      </c>
      <c r="E7873" s="26">
        <v>276</v>
      </c>
      <c r="F7873" s="24">
        <v>6513</v>
      </c>
      <c r="G7873" s="26" t="s">
        <v>9820</v>
      </c>
      <c r="H7873" s="24" t="s">
        <v>368</v>
      </c>
      <c r="I7873" s="24" t="s">
        <v>369</v>
      </c>
      <c r="J7873" s="27" t="s">
        <v>1</v>
      </c>
      <c r="K7873" s="28">
        <v>13.04</v>
      </c>
      <c r="L7873" s="28">
        <v>13.04</v>
      </c>
    </row>
    <row r="7874" spans="1:12" x14ac:dyDescent="0.25">
      <c r="A7874" s="24" t="s">
        <v>3305</v>
      </c>
      <c r="B7874" s="26">
        <v>2015</v>
      </c>
      <c r="C7874" s="24">
        <v>9</v>
      </c>
      <c r="D7874" s="24" t="s">
        <v>1886</v>
      </c>
      <c r="E7874" s="26">
        <v>276</v>
      </c>
      <c r="F7874" s="24">
        <v>6187</v>
      </c>
      <c r="G7874" s="26" t="s">
        <v>9494</v>
      </c>
      <c r="H7874" s="24" t="s">
        <v>1252</v>
      </c>
      <c r="I7874" s="24" t="s">
        <v>1253</v>
      </c>
      <c r="J7874" s="27" t="s">
        <v>1</v>
      </c>
      <c r="K7874" s="28">
        <v>13.04</v>
      </c>
      <c r="L7874" s="28">
        <v>0</v>
      </c>
    </row>
    <row r="7875" spans="1:12" x14ac:dyDescent="0.25">
      <c r="A7875" s="24" t="s">
        <v>3305</v>
      </c>
      <c r="B7875" s="26">
        <v>2015</v>
      </c>
      <c r="C7875" s="24">
        <v>9</v>
      </c>
      <c r="D7875" s="24" t="s">
        <v>1886</v>
      </c>
      <c r="E7875" s="26">
        <v>276</v>
      </c>
      <c r="F7875" s="24">
        <v>6514</v>
      </c>
      <c r="G7875" s="26" t="s">
        <v>9821</v>
      </c>
      <c r="H7875" s="24" t="s">
        <v>184</v>
      </c>
      <c r="I7875" s="24" t="s">
        <v>185</v>
      </c>
      <c r="J7875" s="27" t="s">
        <v>1</v>
      </c>
      <c r="K7875" s="28">
        <v>26.08</v>
      </c>
      <c r="L7875" s="28">
        <v>13.04</v>
      </c>
    </row>
    <row r="7876" spans="1:12" x14ac:dyDescent="0.25">
      <c r="A7876" s="24" t="s">
        <v>3305</v>
      </c>
      <c r="B7876" s="26">
        <v>2015</v>
      </c>
      <c r="C7876" s="24">
        <v>9</v>
      </c>
      <c r="D7876" s="24" t="s">
        <v>1886</v>
      </c>
      <c r="E7876" s="26">
        <v>276</v>
      </c>
      <c r="F7876" s="24">
        <v>6515</v>
      </c>
      <c r="G7876" s="26" t="s">
        <v>9822</v>
      </c>
      <c r="H7876" s="24" t="s">
        <v>1336</v>
      </c>
      <c r="I7876" s="24" t="s">
        <v>1337</v>
      </c>
      <c r="J7876" s="27" t="s">
        <v>1</v>
      </c>
      <c r="K7876" s="28">
        <v>26.08</v>
      </c>
      <c r="L7876" s="28">
        <v>26.08</v>
      </c>
    </row>
    <row r="7877" spans="1:12" x14ac:dyDescent="0.25">
      <c r="A7877" s="24" t="s">
        <v>3305</v>
      </c>
      <c r="B7877" s="26">
        <v>2015</v>
      </c>
      <c r="C7877" s="24">
        <v>9</v>
      </c>
      <c r="D7877" s="24" t="s">
        <v>1886</v>
      </c>
      <c r="E7877" s="26">
        <v>276</v>
      </c>
      <c r="F7877" s="24">
        <v>6516</v>
      </c>
      <c r="G7877" s="26" t="s">
        <v>9823</v>
      </c>
      <c r="H7877" s="24" t="s">
        <v>98</v>
      </c>
      <c r="I7877" s="24" t="s">
        <v>99</v>
      </c>
      <c r="J7877" s="27" t="s">
        <v>1</v>
      </c>
      <c r="K7877" s="28">
        <v>13.04</v>
      </c>
      <c r="L7877" s="28">
        <v>13.04</v>
      </c>
    </row>
    <row r="7878" spans="1:12" x14ac:dyDescent="0.25">
      <c r="A7878" s="24" t="s">
        <v>3305</v>
      </c>
      <c r="B7878" s="26">
        <v>2015</v>
      </c>
      <c r="C7878" s="24">
        <v>9</v>
      </c>
      <c r="D7878" s="24" t="s">
        <v>1886</v>
      </c>
      <c r="E7878" s="26">
        <v>276</v>
      </c>
      <c r="F7878" s="24">
        <v>5101</v>
      </c>
      <c r="G7878" s="26" t="s">
        <v>8408</v>
      </c>
      <c r="H7878" s="24" t="s">
        <v>184</v>
      </c>
      <c r="I7878" s="24" t="s">
        <v>185</v>
      </c>
      <c r="J7878" s="27" t="s">
        <v>1</v>
      </c>
      <c r="K7878" s="28">
        <v>13.04</v>
      </c>
      <c r="L7878" s="28">
        <v>0</v>
      </c>
    </row>
    <row r="7879" spans="1:12" x14ac:dyDescent="0.25">
      <c r="A7879" s="24" t="s">
        <v>3305</v>
      </c>
      <c r="B7879" s="26">
        <v>2015</v>
      </c>
      <c r="C7879" s="24">
        <v>9</v>
      </c>
      <c r="D7879" s="24" t="s">
        <v>1886</v>
      </c>
      <c r="E7879" s="26">
        <v>276</v>
      </c>
      <c r="F7879" s="24">
        <v>1088</v>
      </c>
      <c r="G7879" s="26" t="s">
        <v>4395</v>
      </c>
      <c r="H7879" s="24" t="s">
        <v>67</v>
      </c>
      <c r="I7879" s="24" t="s">
        <v>68</v>
      </c>
      <c r="J7879" s="27" t="s">
        <v>1</v>
      </c>
      <c r="K7879" s="28">
        <v>13.04</v>
      </c>
      <c r="L7879" s="28">
        <v>13.04</v>
      </c>
    </row>
    <row r="7880" spans="1:12" x14ac:dyDescent="0.25">
      <c r="A7880" s="24" t="s">
        <v>3305</v>
      </c>
      <c r="B7880" s="26">
        <v>2015</v>
      </c>
      <c r="C7880" s="24">
        <v>9</v>
      </c>
      <c r="D7880" s="24" t="s">
        <v>1886</v>
      </c>
      <c r="E7880" s="26">
        <v>276</v>
      </c>
      <c r="F7880" s="24">
        <v>4164</v>
      </c>
      <c r="G7880" s="26" t="s">
        <v>7471</v>
      </c>
      <c r="H7880" s="24" t="s">
        <v>1520</v>
      </c>
      <c r="I7880" s="24" t="s">
        <v>1521</v>
      </c>
      <c r="J7880" s="27" t="s">
        <v>1</v>
      </c>
      <c r="K7880" s="28">
        <v>26.08</v>
      </c>
      <c r="L7880" s="28">
        <v>0</v>
      </c>
    </row>
    <row r="7881" spans="1:12" x14ac:dyDescent="0.25">
      <c r="A7881" s="24" t="s">
        <v>3305</v>
      </c>
      <c r="B7881" s="26">
        <v>2015</v>
      </c>
      <c r="C7881" s="24">
        <v>9</v>
      </c>
      <c r="D7881" s="24" t="s">
        <v>1886</v>
      </c>
      <c r="E7881" s="26">
        <v>276</v>
      </c>
      <c r="F7881" s="24">
        <v>3722</v>
      </c>
      <c r="G7881" s="26" t="s">
        <v>7029</v>
      </c>
      <c r="H7881" s="24" t="s">
        <v>1937</v>
      </c>
      <c r="I7881" s="24" t="s">
        <v>1938</v>
      </c>
      <c r="J7881" s="27" t="s">
        <v>1</v>
      </c>
      <c r="K7881" s="28">
        <v>26.08</v>
      </c>
      <c r="L7881" s="28">
        <v>26.08</v>
      </c>
    </row>
    <row r="7882" spans="1:12" x14ac:dyDescent="0.25">
      <c r="A7882" s="24" t="s">
        <v>3305</v>
      </c>
      <c r="B7882" s="26">
        <v>2015</v>
      </c>
      <c r="C7882" s="24">
        <v>9</v>
      </c>
      <c r="D7882" s="24" t="s">
        <v>1886</v>
      </c>
      <c r="E7882" s="26">
        <v>276</v>
      </c>
      <c r="F7882" s="24">
        <v>6517</v>
      </c>
      <c r="G7882" s="26" t="s">
        <v>9824</v>
      </c>
      <c r="H7882" s="24" t="s">
        <v>184</v>
      </c>
      <c r="I7882" s="24" t="s">
        <v>185</v>
      </c>
      <c r="J7882" s="27" t="s">
        <v>1</v>
      </c>
      <c r="K7882" s="28">
        <v>39.119999999999997</v>
      </c>
      <c r="L7882" s="28">
        <v>39.119999999999997</v>
      </c>
    </row>
    <row r="7883" spans="1:12" x14ac:dyDescent="0.25">
      <c r="A7883" s="24" t="s">
        <v>3305</v>
      </c>
      <c r="B7883" s="26">
        <v>2015</v>
      </c>
      <c r="C7883" s="24">
        <v>9</v>
      </c>
      <c r="D7883" s="24" t="s">
        <v>1886</v>
      </c>
      <c r="E7883" s="26">
        <v>276</v>
      </c>
      <c r="F7883" s="24">
        <v>6518</v>
      </c>
      <c r="G7883" s="26" t="s">
        <v>9825</v>
      </c>
      <c r="H7883" s="24" t="s">
        <v>65</v>
      </c>
      <c r="I7883" s="24" t="s">
        <v>66</v>
      </c>
      <c r="J7883" s="27" t="s">
        <v>1</v>
      </c>
      <c r="K7883" s="28">
        <v>13.04</v>
      </c>
      <c r="L7883" s="28">
        <v>13.04</v>
      </c>
    </row>
    <row r="7884" spans="1:12" x14ac:dyDescent="0.25">
      <c r="A7884" s="24" t="s">
        <v>3305</v>
      </c>
      <c r="B7884" s="26">
        <v>2015</v>
      </c>
      <c r="C7884" s="24">
        <v>9</v>
      </c>
      <c r="D7884" s="24" t="s">
        <v>1886</v>
      </c>
      <c r="E7884" s="26">
        <v>276</v>
      </c>
      <c r="F7884" s="24">
        <v>6519</v>
      </c>
      <c r="G7884" s="26" t="s">
        <v>9826</v>
      </c>
      <c r="H7884" s="24" t="s">
        <v>1348</v>
      </c>
      <c r="I7884" s="24" t="s">
        <v>1349</v>
      </c>
      <c r="J7884" s="27" t="s">
        <v>1</v>
      </c>
      <c r="K7884" s="28">
        <v>26.08</v>
      </c>
      <c r="L7884" s="28">
        <v>26.08</v>
      </c>
    </row>
    <row r="7885" spans="1:12" x14ac:dyDescent="0.25">
      <c r="A7885" s="24" t="s">
        <v>3305</v>
      </c>
      <c r="B7885" s="26">
        <v>2015</v>
      </c>
      <c r="C7885" s="24">
        <v>9</v>
      </c>
      <c r="D7885" s="24" t="s">
        <v>1886</v>
      </c>
      <c r="E7885" s="26">
        <v>276</v>
      </c>
      <c r="F7885" s="24">
        <v>4165</v>
      </c>
      <c r="G7885" s="26" t="s">
        <v>7472</v>
      </c>
      <c r="H7885" s="24" t="s">
        <v>1436</v>
      </c>
      <c r="I7885" s="24" t="s">
        <v>1437</v>
      </c>
      <c r="J7885" s="27" t="s">
        <v>1</v>
      </c>
      <c r="K7885" s="28">
        <v>13.04</v>
      </c>
      <c r="L7885" s="28">
        <v>13.04</v>
      </c>
    </row>
    <row r="7886" spans="1:12" x14ac:dyDescent="0.25">
      <c r="A7886" s="24" t="s">
        <v>3305</v>
      </c>
      <c r="B7886" s="26">
        <v>2015</v>
      </c>
      <c r="C7886" s="24">
        <v>9</v>
      </c>
      <c r="D7886" s="24" t="s">
        <v>1886</v>
      </c>
      <c r="E7886" s="26">
        <v>276</v>
      </c>
      <c r="F7886" s="24">
        <v>4166</v>
      </c>
      <c r="G7886" s="26" t="s">
        <v>7473</v>
      </c>
      <c r="H7886" s="24" t="s">
        <v>1336</v>
      </c>
      <c r="I7886" s="24" t="s">
        <v>1337</v>
      </c>
      <c r="J7886" s="27" t="s">
        <v>1</v>
      </c>
      <c r="K7886" s="28">
        <v>13.04</v>
      </c>
      <c r="L7886" s="28">
        <v>13.04</v>
      </c>
    </row>
    <row r="7887" spans="1:12" x14ac:dyDescent="0.25">
      <c r="A7887" s="24" t="s">
        <v>3305</v>
      </c>
      <c r="B7887" s="26">
        <v>2015</v>
      </c>
      <c r="C7887" s="24">
        <v>9</v>
      </c>
      <c r="D7887" s="24" t="s">
        <v>1886</v>
      </c>
      <c r="E7887" s="26">
        <v>276</v>
      </c>
      <c r="F7887" s="24">
        <v>4167</v>
      </c>
      <c r="G7887" s="26" t="s">
        <v>7474</v>
      </c>
      <c r="H7887" s="24" t="s">
        <v>992</v>
      </c>
      <c r="I7887" s="24" t="s">
        <v>993</v>
      </c>
      <c r="J7887" s="27" t="s">
        <v>1</v>
      </c>
      <c r="K7887" s="28">
        <v>13.04</v>
      </c>
      <c r="L7887" s="28">
        <v>13.04</v>
      </c>
    </row>
    <row r="7888" spans="1:12" x14ac:dyDescent="0.25">
      <c r="A7888" s="24" t="s">
        <v>3305</v>
      </c>
      <c r="B7888" s="26">
        <v>2015</v>
      </c>
      <c r="C7888" s="24">
        <v>9</v>
      </c>
      <c r="D7888" s="24" t="s">
        <v>1886</v>
      </c>
      <c r="E7888" s="26">
        <v>276</v>
      </c>
      <c r="F7888" s="24">
        <v>6520</v>
      </c>
      <c r="G7888" s="26" t="s">
        <v>9827</v>
      </c>
      <c r="H7888" s="24" t="s">
        <v>640</v>
      </c>
      <c r="I7888" s="24" t="s">
        <v>641</v>
      </c>
      <c r="J7888" s="27" t="s">
        <v>1</v>
      </c>
      <c r="K7888" s="28">
        <v>13.04</v>
      </c>
      <c r="L7888" s="28">
        <v>13.04</v>
      </c>
    </row>
    <row r="7889" spans="1:12" x14ac:dyDescent="0.25">
      <c r="A7889" s="24" t="s">
        <v>3305</v>
      </c>
      <c r="B7889" s="26">
        <v>2015</v>
      </c>
      <c r="C7889" s="24">
        <v>9</v>
      </c>
      <c r="D7889" s="24" t="s">
        <v>1886</v>
      </c>
      <c r="E7889" s="26">
        <v>276</v>
      </c>
      <c r="F7889" s="24">
        <v>3904</v>
      </c>
      <c r="G7889" s="26" t="s">
        <v>7211</v>
      </c>
      <c r="H7889" s="24" t="s">
        <v>148</v>
      </c>
      <c r="I7889" s="24" t="s">
        <v>149</v>
      </c>
      <c r="J7889" s="27" t="s">
        <v>1</v>
      </c>
      <c r="K7889" s="28">
        <v>13.04</v>
      </c>
      <c r="L7889" s="28">
        <v>13.04</v>
      </c>
    </row>
    <row r="7890" spans="1:12" x14ac:dyDescent="0.25">
      <c r="A7890" s="24" t="s">
        <v>3305</v>
      </c>
      <c r="B7890" s="26">
        <v>2015</v>
      </c>
      <c r="C7890" s="24">
        <v>9</v>
      </c>
      <c r="D7890" s="24" t="s">
        <v>1886</v>
      </c>
      <c r="E7890" s="26">
        <v>276</v>
      </c>
      <c r="F7890" s="24">
        <v>3806</v>
      </c>
      <c r="G7890" s="26" t="s">
        <v>7113</v>
      </c>
      <c r="H7890" s="24" t="s">
        <v>1504</v>
      </c>
      <c r="I7890" s="24" t="s">
        <v>1505</v>
      </c>
      <c r="J7890" s="27" t="s">
        <v>1</v>
      </c>
      <c r="K7890" s="28">
        <v>13.04</v>
      </c>
      <c r="L7890" s="28">
        <v>13.04</v>
      </c>
    </row>
    <row r="7891" spans="1:12" x14ac:dyDescent="0.25">
      <c r="A7891" s="24" t="s">
        <v>3305</v>
      </c>
      <c r="B7891" s="26">
        <v>2015</v>
      </c>
      <c r="C7891" s="24">
        <v>9</v>
      </c>
      <c r="D7891" s="24" t="s">
        <v>1886</v>
      </c>
      <c r="E7891" s="26">
        <v>276</v>
      </c>
      <c r="F7891" s="24">
        <v>1969</v>
      </c>
      <c r="G7891" s="26" t="s">
        <v>5276</v>
      </c>
      <c r="H7891" s="24" t="s">
        <v>1336</v>
      </c>
      <c r="I7891" s="24" t="s">
        <v>1337</v>
      </c>
      <c r="J7891" s="27" t="s">
        <v>1</v>
      </c>
      <c r="K7891" s="28">
        <v>13.04</v>
      </c>
      <c r="L7891" s="28">
        <v>13.04</v>
      </c>
    </row>
    <row r="7892" spans="1:12" x14ac:dyDescent="0.25">
      <c r="A7892" s="24" t="s">
        <v>3305</v>
      </c>
      <c r="B7892" s="26">
        <v>2015</v>
      </c>
      <c r="C7892" s="24">
        <v>9</v>
      </c>
      <c r="D7892" s="24" t="s">
        <v>1886</v>
      </c>
      <c r="E7892" s="26">
        <v>276</v>
      </c>
      <c r="F7892" s="24">
        <v>6521</v>
      </c>
      <c r="G7892" s="26" t="s">
        <v>9828</v>
      </c>
      <c r="H7892" s="24" t="s">
        <v>992</v>
      </c>
      <c r="I7892" s="24" t="s">
        <v>993</v>
      </c>
      <c r="J7892" s="27" t="s">
        <v>1</v>
      </c>
      <c r="K7892" s="28">
        <v>13.04</v>
      </c>
      <c r="L7892" s="28">
        <v>0</v>
      </c>
    </row>
    <row r="7893" spans="1:12" x14ac:dyDescent="0.25">
      <c r="A7893" s="24" t="s">
        <v>3305</v>
      </c>
      <c r="B7893" s="26">
        <v>2015</v>
      </c>
      <c r="C7893" s="24">
        <v>9</v>
      </c>
      <c r="D7893" s="24" t="s">
        <v>1886</v>
      </c>
      <c r="E7893" s="26">
        <v>276</v>
      </c>
      <c r="F7893" s="24">
        <v>6522</v>
      </c>
      <c r="G7893" s="26" t="s">
        <v>9829</v>
      </c>
      <c r="H7893" s="24" t="s">
        <v>126</v>
      </c>
      <c r="I7893" s="24" t="s">
        <v>127</v>
      </c>
      <c r="J7893" s="27" t="s">
        <v>1</v>
      </c>
      <c r="K7893" s="28">
        <v>26.08</v>
      </c>
      <c r="L7893" s="28">
        <v>26.08</v>
      </c>
    </row>
    <row r="7894" spans="1:12" x14ac:dyDescent="0.25">
      <c r="A7894" s="24" t="s">
        <v>3305</v>
      </c>
      <c r="B7894" s="26">
        <v>2015</v>
      </c>
      <c r="C7894" s="24">
        <v>9</v>
      </c>
      <c r="D7894" s="24" t="s">
        <v>1886</v>
      </c>
      <c r="E7894" s="26">
        <v>276</v>
      </c>
      <c r="F7894" s="24">
        <v>1145</v>
      </c>
      <c r="G7894" s="26" t="s">
        <v>4452</v>
      </c>
      <c r="H7894" s="24" t="s">
        <v>184</v>
      </c>
      <c r="I7894" s="24" t="s">
        <v>185</v>
      </c>
      <c r="J7894" s="27" t="s">
        <v>1</v>
      </c>
      <c r="K7894" s="28">
        <v>13.04</v>
      </c>
      <c r="L7894" s="28">
        <v>13.04</v>
      </c>
    </row>
    <row r="7895" spans="1:12" x14ac:dyDescent="0.25">
      <c r="A7895" s="24" t="s">
        <v>3305</v>
      </c>
      <c r="B7895" s="26">
        <v>2015</v>
      </c>
      <c r="C7895" s="24">
        <v>9</v>
      </c>
      <c r="D7895" s="24" t="s">
        <v>1886</v>
      </c>
      <c r="E7895" s="26">
        <v>276</v>
      </c>
      <c r="F7895" s="24">
        <v>6523</v>
      </c>
      <c r="G7895" s="26" t="s">
        <v>9830</v>
      </c>
      <c r="H7895" s="24" t="s">
        <v>1516</v>
      </c>
      <c r="I7895" s="24" t="s">
        <v>1517</v>
      </c>
      <c r="J7895" s="27" t="s">
        <v>1</v>
      </c>
      <c r="K7895" s="28">
        <v>13.04</v>
      </c>
      <c r="L7895" s="28">
        <v>13.04</v>
      </c>
    </row>
    <row r="7896" spans="1:12" x14ac:dyDescent="0.25">
      <c r="A7896" s="24" t="s">
        <v>3305</v>
      </c>
      <c r="B7896" s="26">
        <v>2015</v>
      </c>
      <c r="C7896" s="24">
        <v>9</v>
      </c>
      <c r="D7896" s="24" t="s">
        <v>1886</v>
      </c>
      <c r="E7896" s="26">
        <v>276</v>
      </c>
      <c r="F7896" s="24">
        <v>4168</v>
      </c>
      <c r="G7896" s="26" t="s">
        <v>7475</v>
      </c>
      <c r="H7896" s="24" t="s">
        <v>126</v>
      </c>
      <c r="I7896" s="24" t="s">
        <v>127</v>
      </c>
      <c r="J7896" s="27" t="s">
        <v>1</v>
      </c>
      <c r="K7896" s="28">
        <v>13.04</v>
      </c>
      <c r="L7896" s="28">
        <v>13.04</v>
      </c>
    </row>
    <row r="7897" spans="1:12" x14ac:dyDescent="0.25">
      <c r="A7897" s="24" t="s">
        <v>3305</v>
      </c>
      <c r="B7897" s="26">
        <v>2015</v>
      </c>
      <c r="C7897" s="24">
        <v>9</v>
      </c>
      <c r="D7897" s="24" t="s">
        <v>1886</v>
      </c>
      <c r="E7897" s="26">
        <v>276</v>
      </c>
      <c r="F7897" s="24">
        <v>6524</v>
      </c>
      <c r="G7897" s="26" t="s">
        <v>9831</v>
      </c>
      <c r="H7897" s="24" t="s">
        <v>192</v>
      </c>
      <c r="I7897" s="24" t="s">
        <v>193</v>
      </c>
      <c r="J7897" s="27" t="s">
        <v>1</v>
      </c>
      <c r="K7897" s="28">
        <v>26.08</v>
      </c>
      <c r="L7897" s="28">
        <v>26.08</v>
      </c>
    </row>
    <row r="7898" spans="1:12" x14ac:dyDescent="0.25">
      <c r="A7898" s="24" t="s">
        <v>3305</v>
      </c>
      <c r="B7898" s="26">
        <v>2015</v>
      </c>
      <c r="C7898" s="24">
        <v>9</v>
      </c>
      <c r="D7898" s="24" t="s">
        <v>1886</v>
      </c>
      <c r="E7898" s="26">
        <v>276</v>
      </c>
      <c r="F7898" s="24">
        <v>1772</v>
      </c>
      <c r="G7898" s="26" t="s">
        <v>5079</v>
      </c>
      <c r="H7898" s="24" t="s">
        <v>94</v>
      </c>
      <c r="I7898" s="24" t="s">
        <v>95</v>
      </c>
      <c r="J7898" s="27" t="s">
        <v>1</v>
      </c>
      <c r="K7898" s="28">
        <v>13.04</v>
      </c>
      <c r="L7898" s="28">
        <v>13.04</v>
      </c>
    </row>
    <row r="7899" spans="1:12" x14ac:dyDescent="0.25">
      <c r="A7899" s="24" t="s">
        <v>3305</v>
      </c>
      <c r="B7899" s="26">
        <v>2015</v>
      </c>
      <c r="C7899" s="24">
        <v>9</v>
      </c>
      <c r="D7899" s="24" t="s">
        <v>1886</v>
      </c>
      <c r="E7899" s="26">
        <v>276</v>
      </c>
      <c r="F7899" s="24">
        <v>6525</v>
      </c>
      <c r="G7899" s="26" t="s">
        <v>9832</v>
      </c>
      <c r="H7899" s="24" t="s">
        <v>83</v>
      </c>
      <c r="I7899" s="24" t="s">
        <v>84</v>
      </c>
      <c r="J7899" s="27" t="s">
        <v>1</v>
      </c>
      <c r="K7899" s="28">
        <v>13.04</v>
      </c>
      <c r="L7899" s="28">
        <v>13.04</v>
      </c>
    </row>
    <row r="7900" spans="1:12" x14ac:dyDescent="0.25">
      <c r="A7900" s="24" t="s">
        <v>3305</v>
      </c>
      <c r="B7900" s="26">
        <v>2015</v>
      </c>
      <c r="C7900" s="24">
        <v>9</v>
      </c>
      <c r="D7900" s="24" t="s">
        <v>1886</v>
      </c>
      <c r="E7900" s="26">
        <v>276</v>
      </c>
      <c r="F7900" s="24">
        <v>4535</v>
      </c>
      <c r="G7900" s="26" t="s">
        <v>7842</v>
      </c>
      <c r="H7900" s="24" t="s">
        <v>65</v>
      </c>
      <c r="I7900" s="24" t="s">
        <v>66</v>
      </c>
      <c r="J7900" s="27" t="s">
        <v>1</v>
      </c>
      <c r="K7900" s="28">
        <v>26.08</v>
      </c>
      <c r="L7900" s="28">
        <v>26.08</v>
      </c>
    </row>
    <row r="7901" spans="1:12" x14ac:dyDescent="0.25">
      <c r="A7901" s="24" t="s">
        <v>3305</v>
      </c>
      <c r="B7901" s="26">
        <v>2015</v>
      </c>
      <c r="C7901" s="24">
        <v>9</v>
      </c>
      <c r="D7901" s="24" t="s">
        <v>1886</v>
      </c>
      <c r="E7901" s="26">
        <v>276</v>
      </c>
      <c r="F7901" s="24">
        <v>1977</v>
      </c>
      <c r="G7901" s="26" t="s">
        <v>5284</v>
      </c>
      <c r="H7901" s="24" t="s">
        <v>94</v>
      </c>
      <c r="I7901" s="24" t="s">
        <v>95</v>
      </c>
      <c r="J7901" s="27" t="s">
        <v>1</v>
      </c>
      <c r="K7901" s="28">
        <v>26.08</v>
      </c>
      <c r="L7901" s="28">
        <v>26.08</v>
      </c>
    </row>
    <row r="7902" spans="1:12" x14ac:dyDescent="0.25">
      <c r="A7902" s="24" t="s">
        <v>3305</v>
      </c>
      <c r="B7902" s="26">
        <v>2015</v>
      </c>
      <c r="C7902" s="24">
        <v>9</v>
      </c>
      <c r="D7902" s="24" t="s">
        <v>1886</v>
      </c>
      <c r="E7902" s="26">
        <v>276</v>
      </c>
      <c r="F7902" s="24">
        <v>6526</v>
      </c>
      <c r="G7902" s="26" t="s">
        <v>9833</v>
      </c>
      <c r="H7902" s="24" t="s">
        <v>1939</v>
      </c>
      <c r="I7902" s="24" t="s">
        <v>1940</v>
      </c>
      <c r="J7902" s="27" t="s">
        <v>1</v>
      </c>
      <c r="K7902" s="28">
        <v>13.04</v>
      </c>
      <c r="L7902" s="28">
        <v>13.04</v>
      </c>
    </row>
    <row r="7903" spans="1:12" x14ac:dyDescent="0.25">
      <c r="A7903" s="24" t="s">
        <v>3305</v>
      </c>
      <c r="B7903" s="26">
        <v>2015</v>
      </c>
      <c r="C7903" s="24">
        <v>9</v>
      </c>
      <c r="D7903" s="24" t="s">
        <v>1886</v>
      </c>
      <c r="E7903" s="26">
        <v>276</v>
      </c>
      <c r="F7903" s="24">
        <v>6527</v>
      </c>
      <c r="G7903" s="26" t="s">
        <v>9834</v>
      </c>
      <c r="H7903" s="24" t="s">
        <v>1464</v>
      </c>
      <c r="I7903" s="24" t="s">
        <v>1465</v>
      </c>
      <c r="J7903" s="27" t="s">
        <v>1</v>
      </c>
      <c r="K7903" s="28">
        <v>13.04</v>
      </c>
      <c r="L7903" s="28">
        <v>13.04</v>
      </c>
    </row>
    <row r="7904" spans="1:12" x14ac:dyDescent="0.25">
      <c r="A7904" s="24" t="s">
        <v>3305</v>
      </c>
      <c r="B7904" s="26">
        <v>2015</v>
      </c>
      <c r="C7904" s="24">
        <v>9</v>
      </c>
      <c r="D7904" s="24" t="s">
        <v>1886</v>
      </c>
      <c r="E7904" s="26">
        <v>276</v>
      </c>
      <c r="F7904" s="24">
        <v>6528</v>
      </c>
      <c r="G7904" s="26" t="s">
        <v>9835</v>
      </c>
      <c r="H7904" s="24" t="s">
        <v>1336</v>
      </c>
      <c r="I7904" s="24" t="s">
        <v>1337</v>
      </c>
      <c r="J7904" s="27" t="s">
        <v>1</v>
      </c>
      <c r="K7904" s="28">
        <v>13.04</v>
      </c>
      <c r="L7904" s="28">
        <v>13.04</v>
      </c>
    </row>
    <row r="7905" spans="1:12" x14ac:dyDescent="0.25">
      <c r="A7905" s="24" t="s">
        <v>3305</v>
      </c>
      <c r="B7905" s="26">
        <v>2015</v>
      </c>
      <c r="C7905" s="24">
        <v>9</v>
      </c>
      <c r="D7905" s="24" t="s">
        <v>1886</v>
      </c>
      <c r="E7905" s="26">
        <v>276</v>
      </c>
      <c r="F7905" s="24">
        <v>6193</v>
      </c>
      <c r="G7905" s="26" t="s">
        <v>9500</v>
      </c>
      <c r="H7905" s="24" t="s">
        <v>1516</v>
      </c>
      <c r="I7905" s="24" t="s">
        <v>1517</v>
      </c>
      <c r="J7905" s="27" t="s">
        <v>1</v>
      </c>
      <c r="K7905" s="28">
        <v>13.04</v>
      </c>
      <c r="L7905" s="28">
        <v>13.04</v>
      </c>
    </row>
    <row r="7906" spans="1:12" x14ac:dyDescent="0.25">
      <c r="A7906" s="24" t="s">
        <v>3305</v>
      </c>
      <c r="B7906" s="26">
        <v>2015</v>
      </c>
      <c r="C7906" s="24">
        <v>9</v>
      </c>
      <c r="D7906" s="24" t="s">
        <v>1886</v>
      </c>
      <c r="E7906" s="26">
        <v>276</v>
      </c>
      <c r="F7906" s="24">
        <v>3919</v>
      </c>
      <c r="G7906" s="26" t="s">
        <v>7226</v>
      </c>
      <c r="H7906" s="24" t="s">
        <v>1472</v>
      </c>
      <c r="I7906" s="24" t="s">
        <v>1473</v>
      </c>
      <c r="J7906" s="27" t="s">
        <v>1</v>
      </c>
      <c r="K7906" s="28">
        <v>26.08</v>
      </c>
      <c r="L7906" s="28">
        <v>26.08</v>
      </c>
    </row>
    <row r="7907" spans="1:12" x14ac:dyDescent="0.25">
      <c r="A7907" s="24" t="s">
        <v>3305</v>
      </c>
      <c r="B7907" s="26">
        <v>2015</v>
      </c>
      <c r="C7907" s="24">
        <v>9</v>
      </c>
      <c r="D7907" s="24" t="s">
        <v>1886</v>
      </c>
      <c r="E7907" s="26">
        <v>276</v>
      </c>
      <c r="F7907" s="24">
        <v>6529</v>
      </c>
      <c r="G7907" s="26" t="s">
        <v>9836</v>
      </c>
      <c r="H7907" s="24" t="s">
        <v>1520</v>
      </c>
      <c r="I7907" s="24" t="s">
        <v>1521</v>
      </c>
      <c r="J7907" s="27" t="s">
        <v>1</v>
      </c>
      <c r="K7907" s="28">
        <v>39.119999999999997</v>
      </c>
      <c r="L7907" s="28">
        <v>39.119999999999997</v>
      </c>
    </row>
    <row r="7908" spans="1:12" x14ac:dyDescent="0.25">
      <c r="A7908" s="24" t="s">
        <v>3305</v>
      </c>
      <c r="B7908" s="26">
        <v>2015</v>
      </c>
      <c r="C7908" s="24">
        <v>9</v>
      </c>
      <c r="D7908" s="24" t="s">
        <v>1886</v>
      </c>
      <c r="E7908" s="26">
        <v>276</v>
      </c>
      <c r="F7908" s="24">
        <v>6530</v>
      </c>
      <c r="G7908" s="26" t="s">
        <v>9837</v>
      </c>
      <c r="H7908" s="24" t="s">
        <v>1536</v>
      </c>
      <c r="I7908" s="24" t="s">
        <v>1537</v>
      </c>
      <c r="J7908" s="27" t="s">
        <v>1</v>
      </c>
      <c r="K7908" s="28">
        <v>39.119999999999997</v>
      </c>
      <c r="L7908" s="28">
        <v>39.119999999999997</v>
      </c>
    </row>
    <row r="7909" spans="1:12" x14ac:dyDescent="0.25">
      <c r="A7909" s="24" t="s">
        <v>3305</v>
      </c>
      <c r="B7909" s="26">
        <v>2015</v>
      </c>
      <c r="C7909" s="24">
        <v>9</v>
      </c>
      <c r="D7909" s="24" t="s">
        <v>1886</v>
      </c>
      <c r="E7909" s="26">
        <v>276</v>
      </c>
      <c r="F7909" s="24">
        <v>6531</v>
      </c>
      <c r="G7909" s="26" t="s">
        <v>9838</v>
      </c>
      <c r="H7909" s="24" t="s">
        <v>510</v>
      </c>
      <c r="I7909" s="24" t="s">
        <v>511</v>
      </c>
      <c r="J7909" s="27" t="s">
        <v>1</v>
      </c>
      <c r="K7909" s="28">
        <v>52.16</v>
      </c>
      <c r="L7909" s="28">
        <v>0</v>
      </c>
    </row>
    <row r="7910" spans="1:12" x14ac:dyDescent="0.25">
      <c r="A7910" s="24" t="s">
        <v>3305</v>
      </c>
      <c r="B7910" s="26">
        <v>2015</v>
      </c>
      <c r="C7910" s="24">
        <v>9</v>
      </c>
      <c r="D7910" s="24" t="s">
        <v>1886</v>
      </c>
      <c r="E7910" s="26">
        <v>276</v>
      </c>
      <c r="F7910" s="24">
        <v>6532</v>
      </c>
      <c r="G7910" s="26" t="s">
        <v>9839</v>
      </c>
      <c r="H7910" s="24" t="s">
        <v>1464</v>
      </c>
      <c r="I7910" s="24" t="s">
        <v>1465</v>
      </c>
      <c r="J7910" s="27" t="s">
        <v>1</v>
      </c>
      <c r="K7910" s="28">
        <v>26.08</v>
      </c>
      <c r="L7910" s="28">
        <v>26.08</v>
      </c>
    </row>
    <row r="7911" spans="1:12" x14ac:dyDescent="0.25">
      <c r="A7911" s="24" t="s">
        <v>3305</v>
      </c>
      <c r="B7911" s="26">
        <v>2015</v>
      </c>
      <c r="C7911" s="24">
        <v>9</v>
      </c>
      <c r="D7911" s="24" t="s">
        <v>1886</v>
      </c>
      <c r="E7911" s="26">
        <v>276</v>
      </c>
      <c r="F7911" s="24">
        <v>6533</v>
      </c>
      <c r="G7911" s="26" t="s">
        <v>9840</v>
      </c>
      <c r="H7911" s="24" t="s">
        <v>1336</v>
      </c>
      <c r="I7911" s="24" t="s">
        <v>1337</v>
      </c>
      <c r="J7911" s="27" t="s">
        <v>1</v>
      </c>
      <c r="K7911" s="28">
        <v>26.08</v>
      </c>
      <c r="L7911" s="28">
        <v>26.08</v>
      </c>
    </row>
    <row r="7912" spans="1:12" x14ac:dyDescent="0.25">
      <c r="A7912" s="24" t="s">
        <v>3305</v>
      </c>
      <c r="B7912" s="26">
        <v>2015</v>
      </c>
      <c r="C7912" s="24">
        <v>9</v>
      </c>
      <c r="D7912" s="24" t="s">
        <v>1886</v>
      </c>
      <c r="E7912" s="26">
        <v>276</v>
      </c>
      <c r="F7912" s="24">
        <v>6534</v>
      </c>
      <c r="G7912" s="26" t="s">
        <v>9841</v>
      </c>
      <c r="H7912" s="24" t="s">
        <v>546</v>
      </c>
      <c r="I7912" s="24" t="s">
        <v>547</v>
      </c>
      <c r="J7912" s="27" t="s">
        <v>1</v>
      </c>
      <c r="K7912" s="28">
        <v>65.2</v>
      </c>
      <c r="L7912" s="28">
        <v>0</v>
      </c>
    </row>
    <row r="7913" spans="1:12" x14ac:dyDescent="0.25">
      <c r="A7913" s="24" t="s">
        <v>3305</v>
      </c>
      <c r="B7913" s="26">
        <v>2015</v>
      </c>
      <c r="C7913" s="24">
        <v>9</v>
      </c>
      <c r="D7913" s="24" t="s">
        <v>1886</v>
      </c>
      <c r="E7913" s="26">
        <v>276</v>
      </c>
      <c r="F7913" s="24">
        <v>4171</v>
      </c>
      <c r="G7913" s="26" t="s">
        <v>7478</v>
      </c>
      <c r="H7913" s="24" t="s">
        <v>192</v>
      </c>
      <c r="I7913" s="24" t="s">
        <v>193</v>
      </c>
      <c r="J7913" s="27" t="s">
        <v>1</v>
      </c>
      <c r="K7913" s="28">
        <v>13.04</v>
      </c>
      <c r="L7913" s="28">
        <v>0</v>
      </c>
    </row>
    <row r="7914" spans="1:12" x14ac:dyDescent="0.25">
      <c r="A7914" s="24" t="s">
        <v>3305</v>
      </c>
      <c r="B7914" s="26">
        <v>2015</v>
      </c>
      <c r="C7914" s="24">
        <v>9</v>
      </c>
      <c r="D7914" s="24" t="s">
        <v>1886</v>
      </c>
      <c r="E7914" s="26">
        <v>276</v>
      </c>
      <c r="F7914" s="24">
        <v>6535</v>
      </c>
      <c r="G7914" s="26" t="s">
        <v>9842</v>
      </c>
      <c r="H7914" s="24" t="s">
        <v>79</v>
      </c>
      <c r="I7914" s="24" t="s">
        <v>80</v>
      </c>
      <c r="J7914" s="27" t="s">
        <v>1</v>
      </c>
      <c r="K7914" s="28">
        <v>13.04</v>
      </c>
      <c r="L7914" s="28">
        <v>13.04</v>
      </c>
    </row>
    <row r="7915" spans="1:12" x14ac:dyDescent="0.25">
      <c r="A7915" s="24" t="s">
        <v>3305</v>
      </c>
      <c r="B7915" s="26">
        <v>2015</v>
      </c>
      <c r="C7915" s="24">
        <v>9</v>
      </c>
      <c r="D7915" s="24" t="s">
        <v>1886</v>
      </c>
      <c r="E7915" s="26">
        <v>276</v>
      </c>
      <c r="F7915" s="24">
        <v>3865</v>
      </c>
      <c r="G7915" s="26" t="s">
        <v>7172</v>
      </c>
      <c r="H7915" s="24" t="s">
        <v>118</v>
      </c>
      <c r="I7915" s="24" t="s">
        <v>119</v>
      </c>
      <c r="J7915" s="27" t="s">
        <v>1</v>
      </c>
      <c r="K7915" s="28">
        <v>13.04</v>
      </c>
      <c r="L7915" s="28">
        <v>13.04</v>
      </c>
    </row>
    <row r="7916" spans="1:12" x14ac:dyDescent="0.25">
      <c r="A7916" s="24" t="s">
        <v>3305</v>
      </c>
      <c r="B7916" s="26">
        <v>2015</v>
      </c>
      <c r="C7916" s="24">
        <v>9</v>
      </c>
      <c r="D7916" s="24" t="s">
        <v>1886</v>
      </c>
      <c r="E7916" s="26">
        <v>276</v>
      </c>
      <c r="F7916" s="24">
        <v>6536</v>
      </c>
      <c r="G7916" s="26" t="s">
        <v>9843</v>
      </c>
      <c r="H7916" s="24" t="s">
        <v>1336</v>
      </c>
      <c r="I7916" s="24" t="s">
        <v>1337</v>
      </c>
      <c r="J7916" s="27" t="s">
        <v>1</v>
      </c>
      <c r="K7916" s="28">
        <v>26.08</v>
      </c>
      <c r="L7916" s="28">
        <v>26.08</v>
      </c>
    </row>
    <row r="7917" spans="1:12" x14ac:dyDescent="0.25">
      <c r="A7917" s="24" t="s">
        <v>3305</v>
      </c>
      <c r="B7917" s="26">
        <v>2015</v>
      </c>
      <c r="C7917" s="24">
        <v>9</v>
      </c>
      <c r="D7917" s="24" t="s">
        <v>1886</v>
      </c>
      <c r="E7917" s="26">
        <v>276</v>
      </c>
      <c r="F7917" s="24">
        <v>6537</v>
      </c>
      <c r="G7917" s="26" t="s">
        <v>9844</v>
      </c>
      <c r="H7917" s="24" t="s">
        <v>392</v>
      </c>
      <c r="I7917" s="24" t="s">
        <v>393</v>
      </c>
      <c r="J7917" s="27" t="s">
        <v>1</v>
      </c>
      <c r="K7917" s="28">
        <v>39.119999999999997</v>
      </c>
      <c r="L7917" s="28">
        <v>39.119999999999997</v>
      </c>
    </row>
    <row r="7918" spans="1:12" x14ac:dyDescent="0.25">
      <c r="A7918" s="24" t="s">
        <v>3305</v>
      </c>
      <c r="B7918" s="26">
        <v>2015</v>
      </c>
      <c r="C7918" s="24">
        <v>9</v>
      </c>
      <c r="D7918" s="24" t="s">
        <v>1886</v>
      </c>
      <c r="E7918" s="26">
        <v>276</v>
      </c>
      <c r="F7918" s="24">
        <v>6538</v>
      </c>
      <c r="G7918" s="26" t="s">
        <v>9845</v>
      </c>
      <c r="H7918" s="24" t="s">
        <v>1044</v>
      </c>
      <c r="I7918" s="24" t="s">
        <v>1045</v>
      </c>
      <c r="J7918" s="27" t="s">
        <v>1</v>
      </c>
      <c r="K7918" s="28">
        <v>13.04</v>
      </c>
      <c r="L7918" s="28">
        <v>13.04</v>
      </c>
    </row>
    <row r="7919" spans="1:12" x14ac:dyDescent="0.25">
      <c r="A7919" s="24" t="s">
        <v>3305</v>
      </c>
      <c r="B7919" s="26">
        <v>2015</v>
      </c>
      <c r="C7919" s="24">
        <v>9</v>
      </c>
      <c r="D7919" s="24" t="s">
        <v>1886</v>
      </c>
      <c r="E7919" s="26">
        <v>276</v>
      </c>
      <c r="F7919" s="24">
        <v>4172</v>
      </c>
      <c r="G7919" s="26" t="s">
        <v>7479</v>
      </c>
      <c r="H7919" s="24" t="s">
        <v>184</v>
      </c>
      <c r="I7919" s="24" t="s">
        <v>185</v>
      </c>
      <c r="J7919" s="27" t="s">
        <v>1</v>
      </c>
      <c r="K7919" s="28">
        <v>26.08</v>
      </c>
      <c r="L7919" s="28">
        <v>26.08</v>
      </c>
    </row>
    <row r="7920" spans="1:12" x14ac:dyDescent="0.25">
      <c r="A7920" s="24" t="s">
        <v>3305</v>
      </c>
      <c r="B7920" s="26">
        <v>2015</v>
      </c>
      <c r="C7920" s="24">
        <v>9</v>
      </c>
      <c r="D7920" s="24" t="s">
        <v>1886</v>
      </c>
      <c r="E7920" s="26">
        <v>276</v>
      </c>
      <c r="F7920" s="24">
        <v>6539</v>
      </c>
      <c r="G7920" s="26" t="s">
        <v>9846</v>
      </c>
      <c r="H7920" s="24" t="s">
        <v>338</v>
      </c>
      <c r="I7920" s="24" t="s">
        <v>339</v>
      </c>
      <c r="J7920" s="27" t="s">
        <v>1</v>
      </c>
      <c r="K7920" s="28">
        <v>13.04</v>
      </c>
      <c r="L7920" s="28">
        <v>0</v>
      </c>
    </row>
    <row r="7921" spans="1:12" x14ac:dyDescent="0.25">
      <c r="A7921" s="24" t="s">
        <v>3305</v>
      </c>
      <c r="B7921" s="26">
        <v>2015</v>
      </c>
      <c r="C7921" s="24">
        <v>9</v>
      </c>
      <c r="D7921" s="24" t="s">
        <v>1886</v>
      </c>
      <c r="E7921" s="26">
        <v>276</v>
      </c>
      <c r="F7921" s="24">
        <v>6540</v>
      </c>
      <c r="G7921" s="26" t="s">
        <v>9847</v>
      </c>
      <c r="H7921" s="24" t="s">
        <v>1336</v>
      </c>
      <c r="I7921" s="24" t="s">
        <v>1337</v>
      </c>
      <c r="J7921" s="27" t="s">
        <v>1</v>
      </c>
      <c r="K7921" s="28">
        <v>26.08</v>
      </c>
      <c r="L7921" s="28">
        <v>26.08</v>
      </c>
    </row>
    <row r="7922" spans="1:12" x14ac:dyDescent="0.25">
      <c r="A7922" s="24" t="s">
        <v>3305</v>
      </c>
      <c r="B7922" s="26">
        <v>2015</v>
      </c>
      <c r="C7922" s="24">
        <v>9</v>
      </c>
      <c r="D7922" s="24" t="s">
        <v>1886</v>
      </c>
      <c r="E7922" s="26">
        <v>276</v>
      </c>
      <c r="F7922" s="24">
        <v>6541</v>
      </c>
      <c r="G7922" s="26" t="s">
        <v>9848</v>
      </c>
      <c r="H7922" s="24" t="s">
        <v>1933</v>
      </c>
      <c r="I7922" s="24" t="s">
        <v>1934</v>
      </c>
      <c r="J7922" s="27" t="s">
        <v>1</v>
      </c>
      <c r="K7922" s="28">
        <v>26.08</v>
      </c>
      <c r="L7922" s="28">
        <v>0</v>
      </c>
    </row>
    <row r="7923" spans="1:12" x14ac:dyDescent="0.25">
      <c r="A7923" s="24" t="s">
        <v>3305</v>
      </c>
      <c r="B7923" s="26">
        <v>2015</v>
      </c>
      <c r="C7923" s="24">
        <v>9</v>
      </c>
      <c r="D7923" s="24" t="s">
        <v>1886</v>
      </c>
      <c r="E7923" s="26">
        <v>276</v>
      </c>
      <c r="F7923" s="24">
        <v>6542</v>
      </c>
      <c r="G7923" s="26" t="s">
        <v>9849</v>
      </c>
      <c r="H7923" s="24" t="s">
        <v>1336</v>
      </c>
      <c r="I7923" s="24" t="s">
        <v>1337</v>
      </c>
      <c r="J7923" s="27" t="s">
        <v>1</v>
      </c>
      <c r="K7923" s="28">
        <v>13.04</v>
      </c>
      <c r="L7923" s="28">
        <v>13.04</v>
      </c>
    </row>
    <row r="7924" spans="1:12" x14ac:dyDescent="0.25">
      <c r="A7924" s="24" t="s">
        <v>3305</v>
      </c>
      <c r="B7924" s="26">
        <v>2015</v>
      </c>
      <c r="C7924" s="24">
        <v>9</v>
      </c>
      <c r="D7924" s="24" t="s">
        <v>1886</v>
      </c>
      <c r="E7924" s="26">
        <v>276</v>
      </c>
      <c r="F7924" s="24">
        <v>6543</v>
      </c>
      <c r="G7924" s="26" t="s">
        <v>9850</v>
      </c>
      <c r="H7924" s="24" t="s">
        <v>1516</v>
      </c>
      <c r="I7924" s="24" t="s">
        <v>1517</v>
      </c>
      <c r="J7924" s="27" t="s">
        <v>1</v>
      </c>
      <c r="K7924" s="28">
        <v>26.08</v>
      </c>
      <c r="L7924" s="28">
        <v>0</v>
      </c>
    </row>
    <row r="7925" spans="1:12" x14ac:dyDescent="0.25">
      <c r="A7925" s="24" t="s">
        <v>3305</v>
      </c>
      <c r="B7925" s="26">
        <v>2015</v>
      </c>
      <c r="C7925" s="24">
        <v>9</v>
      </c>
      <c r="D7925" s="24" t="s">
        <v>1886</v>
      </c>
      <c r="E7925" s="26">
        <v>276</v>
      </c>
      <c r="F7925" s="24">
        <v>4174</v>
      </c>
      <c r="G7925" s="26" t="s">
        <v>7481</v>
      </c>
      <c r="H7925" s="24" t="s">
        <v>126</v>
      </c>
      <c r="I7925" s="24" t="s">
        <v>127</v>
      </c>
      <c r="J7925" s="27" t="s">
        <v>1</v>
      </c>
      <c r="K7925" s="28">
        <v>26.08</v>
      </c>
      <c r="L7925" s="28">
        <v>26.08</v>
      </c>
    </row>
    <row r="7926" spans="1:12" x14ac:dyDescent="0.25">
      <c r="A7926" s="24" t="s">
        <v>3305</v>
      </c>
      <c r="B7926" s="26">
        <v>2015</v>
      </c>
      <c r="C7926" s="24">
        <v>9</v>
      </c>
      <c r="D7926" s="24" t="s">
        <v>1886</v>
      </c>
      <c r="E7926" s="26">
        <v>276</v>
      </c>
      <c r="F7926" s="24">
        <v>6544</v>
      </c>
      <c r="G7926" s="26" t="s">
        <v>9851</v>
      </c>
      <c r="H7926" s="24" t="s">
        <v>992</v>
      </c>
      <c r="I7926" s="24" t="s">
        <v>993</v>
      </c>
      <c r="J7926" s="27" t="s">
        <v>1</v>
      </c>
      <c r="K7926" s="28">
        <v>13.04</v>
      </c>
      <c r="L7926" s="28">
        <v>13.04</v>
      </c>
    </row>
    <row r="7927" spans="1:12" x14ac:dyDescent="0.25">
      <c r="A7927" s="24" t="s">
        <v>3305</v>
      </c>
      <c r="B7927" s="26">
        <v>2015</v>
      </c>
      <c r="C7927" s="24">
        <v>9</v>
      </c>
      <c r="D7927" s="24" t="s">
        <v>1886</v>
      </c>
      <c r="E7927" s="26">
        <v>276</v>
      </c>
      <c r="F7927" s="24">
        <v>6545</v>
      </c>
      <c r="G7927" s="26" t="s">
        <v>9852</v>
      </c>
      <c r="H7927" s="24" t="s">
        <v>1044</v>
      </c>
      <c r="I7927" s="24" t="s">
        <v>1045</v>
      </c>
      <c r="J7927" s="27" t="s">
        <v>1</v>
      </c>
      <c r="K7927" s="28">
        <v>52.16</v>
      </c>
      <c r="L7927" s="28">
        <v>0</v>
      </c>
    </row>
    <row r="7928" spans="1:12" x14ac:dyDescent="0.25">
      <c r="A7928" s="24" t="s">
        <v>3305</v>
      </c>
      <c r="B7928" s="26">
        <v>2015</v>
      </c>
      <c r="C7928" s="24">
        <v>9</v>
      </c>
      <c r="D7928" s="24" t="s">
        <v>1886</v>
      </c>
      <c r="E7928" s="26">
        <v>276</v>
      </c>
      <c r="F7928" s="24">
        <v>6546</v>
      </c>
      <c r="G7928" s="26" t="s">
        <v>9853</v>
      </c>
      <c r="H7928" s="24" t="s">
        <v>1336</v>
      </c>
      <c r="I7928" s="24" t="s">
        <v>1337</v>
      </c>
      <c r="J7928" s="27" t="s">
        <v>1</v>
      </c>
      <c r="K7928" s="28">
        <v>26.08</v>
      </c>
      <c r="L7928" s="28">
        <v>26.08</v>
      </c>
    </row>
    <row r="7929" spans="1:12" x14ac:dyDescent="0.25">
      <c r="A7929" s="24" t="s">
        <v>3305</v>
      </c>
      <c r="B7929" s="26">
        <v>2015</v>
      </c>
      <c r="C7929" s="24">
        <v>9</v>
      </c>
      <c r="D7929" s="24" t="s">
        <v>1886</v>
      </c>
      <c r="E7929" s="26">
        <v>276</v>
      </c>
      <c r="F7929" s="24">
        <v>4175</v>
      </c>
      <c r="G7929" s="26" t="s">
        <v>7482</v>
      </c>
      <c r="H7929" s="24" t="s">
        <v>1436</v>
      </c>
      <c r="I7929" s="24" t="s">
        <v>1437</v>
      </c>
      <c r="J7929" s="27" t="s">
        <v>1</v>
      </c>
      <c r="K7929" s="28">
        <v>26.08</v>
      </c>
      <c r="L7929" s="28">
        <v>0</v>
      </c>
    </row>
    <row r="7930" spans="1:12" x14ac:dyDescent="0.25">
      <c r="A7930" s="24" t="s">
        <v>3305</v>
      </c>
      <c r="B7930" s="26">
        <v>2015</v>
      </c>
      <c r="C7930" s="24">
        <v>9</v>
      </c>
      <c r="D7930" s="24" t="s">
        <v>1886</v>
      </c>
      <c r="E7930" s="26">
        <v>277</v>
      </c>
      <c r="F7930" s="24">
        <v>6511</v>
      </c>
      <c r="G7930" s="26" t="s">
        <v>9818</v>
      </c>
      <c r="H7930" s="24" t="s">
        <v>1230</v>
      </c>
      <c r="I7930" s="24" t="s">
        <v>1231</v>
      </c>
      <c r="J7930" s="27" t="s">
        <v>1</v>
      </c>
      <c r="K7930" s="28">
        <v>13.04</v>
      </c>
      <c r="L7930" s="28">
        <v>13.04</v>
      </c>
    </row>
    <row r="7931" spans="1:12" x14ac:dyDescent="0.25">
      <c r="A7931" s="24" t="s">
        <v>3305</v>
      </c>
      <c r="B7931" s="26">
        <v>2015</v>
      </c>
      <c r="C7931" s="24">
        <v>9</v>
      </c>
      <c r="D7931" s="24" t="s">
        <v>1886</v>
      </c>
      <c r="E7931" s="26">
        <v>277</v>
      </c>
      <c r="F7931" s="24">
        <v>1093</v>
      </c>
      <c r="G7931" s="26" t="s">
        <v>4400</v>
      </c>
      <c r="H7931" s="24" t="s">
        <v>77</v>
      </c>
      <c r="I7931" s="24" t="s">
        <v>78</v>
      </c>
      <c r="J7931" s="27" t="s">
        <v>1</v>
      </c>
      <c r="K7931" s="28">
        <v>26.08</v>
      </c>
      <c r="L7931" s="28">
        <v>26.08</v>
      </c>
    </row>
    <row r="7932" spans="1:12" x14ac:dyDescent="0.25">
      <c r="A7932" s="24" t="s">
        <v>3305</v>
      </c>
      <c r="B7932" s="26">
        <v>2015</v>
      </c>
      <c r="C7932" s="24">
        <v>9</v>
      </c>
      <c r="D7932" s="24" t="s">
        <v>1886</v>
      </c>
      <c r="E7932" s="26">
        <v>277</v>
      </c>
      <c r="F7932" s="24">
        <v>6547</v>
      </c>
      <c r="G7932" s="26" t="s">
        <v>9854</v>
      </c>
      <c r="H7932" s="24" t="s">
        <v>1941</v>
      </c>
      <c r="I7932" s="24" t="s">
        <v>1942</v>
      </c>
      <c r="J7932" s="27" t="s">
        <v>1</v>
      </c>
      <c r="K7932" s="28">
        <v>13.04</v>
      </c>
      <c r="L7932" s="28">
        <v>13.04</v>
      </c>
    </row>
    <row r="7933" spans="1:12" x14ac:dyDescent="0.25">
      <c r="A7933" s="24" t="s">
        <v>3305</v>
      </c>
      <c r="B7933" s="26">
        <v>2015</v>
      </c>
      <c r="C7933" s="24">
        <v>9</v>
      </c>
      <c r="D7933" s="24" t="s">
        <v>1886</v>
      </c>
      <c r="E7933" s="26">
        <v>277</v>
      </c>
      <c r="F7933" s="24">
        <v>4163</v>
      </c>
      <c r="G7933" s="26" t="s">
        <v>7470</v>
      </c>
      <c r="H7933" s="24" t="s">
        <v>126</v>
      </c>
      <c r="I7933" s="24" t="s">
        <v>127</v>
      </c>
      <c r="J7933" s="27" t="s">
        <v>1</v>
      </c>
      <c r="K7933" s="28">
        <v>26.08</v>
      </c>
      <c r="L7933" s="28">
        <v>26.08</v>
      </c>
    </row>
    <row r="7934" spans="1:12" x14ac:dyDescent="0.25">
      <c r="A7934" s="24" t="s">
        <v>3305</v>
      </c>
      <c r="B7934" s="26">
        <v>2015</v>
      </c>
      <c r="C7934" s="24">
        <v>9</v>
      </c>
      <c r="D7934" s="24" t="s">
        <v>1886</v>
      </c>
      <c r="E7934" s="26">
        <v>277</v>
      </c>
      <c r="F7934" s="24">
        <v>6187</v>
      </c>
      <c r="G7934" s="26" t="s">
        <v>9494</v>
      </c>
      <c r="H7934" s="24" t="s">
        <v>67</v>
      </c>
      <c r="I7934" s="24" t="s">
        <v>68</v>
      </c>
      <c r="J7934" s="27" t="s">
        <v>1</v>
      </c>
      <c r="K7934" s="28">
        <v>52.16</v>
      </c>
      <c r="L7934" s="28">
        <v>52.16</v>
      </c>
    </row>
    <row r="7935" spans="1:12" x14ac:dyDescent="0.25">
      <c r="A7935" s="24" t="s">
        <v>3305</v>
      </c>
      <c r="B7935" s="26">
        <v>2015</v>
      </c>
      <c r="C7935" s="24">
        <v>9</v>
      </c>
      <c r="D7935" s="24" t="s">
        <v>1886</v>
      </c>
      <c r="E7935" s="26">
        <v>277</v>
      </c>
      <c r="F7935" s="24">
        <v>6548</v>
      </c>
      <c r="G7935" s="26" t="s">
        <v>9855</v>
      </c>
      <c r="H7935" s="24" t="s">
        <v>214</v>
      </c>
      <c r="I7935" s="24" t="s">
        <v>215</v>
      </c>
      <c r="J7935" s="27" t="s">
        <v>1</v>
      </c>
      <c r="K7935" s="28">
        <v>26.08</v>
      </c>
      <c r="L7935" s="28">
        <v>26.08</v>
      </c>
    </row>
    <row r="7936" spans="1:12" x14ac:dyDescent="0.25">
      <c r="A7936" s="24" t="s">
        <v>3305</v>
      </c>
      <c r="B7936" s="26">
        <v>2015</v>
      </c>
      <c r="C7936" s="24">
        <v>9</v>
      </c>
      <c r="D7936" s="24" t="s">
        <v>1886</v>
      </c>
      <c r="E7936" s="26">
        <v>277</v>
      </c>
      <c r="F7936" s="24">
        <v>6516</v>
      </c>
      <c r="G7936" s="26" t="s">
        <v>9823</v>
      </c>
      <c r="H7936" s="24" t="s">
        <v>98</v>
      </c>
      <c r="I7936" s="24" t="s">
        <v>99</v>
      </c>
      <c r="J7936" s="27" t="s">
        <v>1</v>
      </c>
      <c r="K7936" s="28">
        <v>13.04</v>
      </c>
      <c r="L7936" s="28">
        <v>13.04</v>
      </c>
    </row>
    <row r="7937" spans="1:12" x14ac:dyDescent="0.25">
      <c r="A7937" s="24" t="s">
        <v>3305</v>
      </c>
      <c r="B7937" s="26">
        <v>2015</v>
      </c>
      <c r="C7937" s="24">
        <v>9</v>
      </c>
      <c r="D7937" s="24" t="s">
        <v>1886</v>
      </c>
      <c r="E7937" s="26">
        <v>277</v>
      </c>
      <c r="F7937" s="24">
        <v>4164</v>
      </c>
      <c r="G7937" s="26" t="s">
        <v>7471</v>
      </c>
      <c r="H7937" s="24" t="s">
        <v>1520</v>
      </c>
      <c r="I7937" s="24" t="s">
        <v>1521</v>
      </c>
      <c r="J7937" s="27" t="s">
        <v>1</v>
      </c>
      <c r="K7937" s="28">
        <v>13.04</v>
      </c>
      <c r="L7937" s="28">
        <v>13.04</v>
      </c>
    </row>
    <row r="7938" spans="1:12" x14ac:dyDescent="0.25">
      <c r="A7938" s="24" t="s">
        <v>3305</v>
      </c>
      <c r="B7938" s="26">
        <v>2015</v>
      </c>
      <c r="C7938" s="24">
        <v>9</v>
      </c>
      <c r="D7938" s="24" t="s">
        <v>1886</v>
      </c>
      <c r="E7938" s="26">
        <v>277</v>
      </c>
      <c r="F7938" s="24">
        <v>6549</v>
      </c>
      <c r="G7938" s="26" t="s">
        <v>9856</v>
      </c>
      <c r="H7938" s="24" t="s">
        <v>79</v>
      </c>
      <c r="I7938" s="24" t="s">
        <v>80</v>
      </c>
      <c r="J7938" s="27" t="s">
        <v>1</v>
      </c>
      <c r="K7938" s="28">
        <v>13.04</v>
      </c>
      <c r="L7938" s="28">
        <v>13.04</v>
      </c>
    </row>
    <row r="7939" spans="1:12" x14ac:dyDescent="0.25">
      <c r="A7939" s="24" t="s">
        <v>3305</v>
      </c>
      <c r="B7939" s="26">
        <v>2015</v>
      </c>
      <c r="C7939" s="24">
        <v>9</v>
      </c>
      <c r="D7939" s="24" t="s">
        <v>1886</v>
      </c>
      <c r="E7939" s="26">
        <v>277</v>
      </c>
      <c r="F7939" s="24">
        <v>6550</v>
      </c>
      <c r="G7939" s="26" t="s">
        <v>9857</v>
      </c>
      <c r="H7939" s="24" t="s">
        <v>1012</v>
      </c>
      <c r="I7939" s="24" t="s">
        <v>1013</v>
      </c>
      <c r="J7939" s="27" t="s">
        <v>1</v>
      </c>
      <c r="K7939" s="28">
        <v>13.04</v>
      </c>
      <c r="L7939" s="28">
        <v>13.04</v>
      </c>
    </row>
    <row r="7940" spans="1:12" x14ac:dyDescent="0.25">
      <c r="A7940" s="24" t="s">
        <v>3305</v>
      </c>
      <c r="B7940" s="26">
        <v>2015</v>
      </c>
      <c r="C7940" s="24">
        <v>9</v>
      </c>
      <c r="D7940" s="24" t="s">
        <v>1886</v>
      </c>
      <c r="E7940" s="26">
        <v>277</v>
      </c>
      <c r="F7940" s="24">
        <v>3722</v>
      </c>
      <c r="G7940" s="26" t="s">
        <v>7029</v>
      </c>
      <c r="H7940" s="24" t="s">
        <v>1937</v>
      </c>
      <c r="I7940" s="24" t="s">
        <v>1938</v>
      </c>
      <c r="J7940" s="27" t="s">
        <v>1</v>
      </c>
      <c r="K7940" s="28">
        <v>26.08</v>
      </c>
      <c r="L7940" s="28">
        <v>26.08</v>
      </c>
    </row>
    <row r="7941" spans="1:12" x14ac:dyDescent="0.25">
      <c r="A7941" s="24" t="s">
        <v>3305</v>
      </c>
      <c r="B7941" s="26">
        <v>2015</v>
      </c>
      <c r="C7941" s="24">
        <v>9</v>
      </c>
      <c r="D7941" s="24" t="s">
        <v>1886</v>
      </c>
      <c r="E7941" s="26">
        <v>277</v>
      </c>
      <c r="F7941" s="24">
        <v>6517</v>
      </c>
      <c r="G7941" s="26" t="s">
        <v>9824</v>
      </c>
      <c r="H7941" s="24" t="s">
        <v>184</v>
      </c>
      <c r="I7941" s="24" t="s">
        <v>185</v>
      </c>
      <c r="J7941" s="27" t="s">
        <v>1</v>
      </c>
      <c r="K7941" s="28">
        <v>39.119999999999997</v>
      </c>
      <c r="L7941" s="28">
        <v>39.119999999999997</v>
      </c>
    </row>
    <row r="7942" spans="1:12" x14ac:dyDescent="0.25">
      <c r="A7942" s="24" t="s">
        <v>3305</v>
      </c>
      <c r="B7942" s="26">
        <v>2015</v>
      </c>
      <c r="C7942" s="24">
        <v>9</v>
      </c>
      <c r="D7942" s="24" t="s">
        <v>1886</v>
      </c>
      <c r="E7942" s="26">
        <v>277</v>
      </c>
      <c r="F7942" s="24">
        <v>4165</v>
      </c>
      <c r="G7942" s="26" t="s">
        <v>7472</v>
      </c>
      <c r="H7942" s="24" t="s">
        <v>1943</v>
      </c>
      <c r="I7942" s="24" t="s">
        <v>1944</v>
      </c>
      <c r="J7942" s="27" t="s">
        <v>1</v>
      </c>
      <c r="K7942" s="28">
        <v>52.16</v>
      </c>
      <c r="L7942" s="28">
        <v>52.16</v>
      </c>
    </row>
    <row r="7943" spans="1:12" x14ac:dyDescent="0.25">
      <c r="A7943" s="24" t="s">
        <v>3305</v>
      </c>
      <c r="B7943" s="26">
        <v>2015</v>
      </c>
      <c r="C7943" s="24">
        <v>9</v>
      </c>
      <c r="D7943" s="24" t="s">
        <v>1886</v>
      </c>
      <c r="E7943" s="26">
        <v>277</v>
      </c>
      <c r="F7943" s="24">
        <v>6520</v>
      </c>
      <c r="G7943" s="26" t="s">
        <v>9827</v>
      </c>
      <c r="H7943" s="24" t="s">
        <v>640</v>
      </c>
      <c r="I7943" s="24" t="s">
        <v>641</v>
      </c>
      <c r="J7943" s="27" t="s">
        <v>1</v>
      </c>
      <c r="K7943" s="28">
        <v>52.16</v>
      </c>
      <c r="L7943" s="28">
        <v>52.16</v>
      </c>
    </row>
    <row r="7944" spans="1:12" x14ac:dyDescent="0.25">
      <c r="A7944" s="24" t="s">
        <v>3305</v>
      </c>
      <c r="B7944" s="26">
        <v>2015</v>
      </c>
      <c r="C7944" s="24">
        <v>9</v>
      </c>
      <c r="D7944" s="24" t="s">
        <v>1886</v>
      </c>
      <c r="E7944" s="26">
        <v>277</v>
      </c>
      <c r="F7944" s="24">
        <v>3729</v>
      </c>
      <c r="G7944" s="26" t="s">
        <v>7036</v>
      </c>
      <c r="H7944" s="24" t="s">
        <v>67</v>
      </c>
      <c r="I7944" s="24" t="s">
        <v>68</v>
      </c>
      <c r="J7944" s="27" t="s">
        <v>1</v>
      </c>
      <c r="K7944" s="28">
        <v>52.16</v>
      </c>
      <c r="L7944" s="28">
        <v>52.16</v>
      </c>
    </row>
    <row r="7945" spans="1:12" x14ac:dyDescent="0.25">
      <c r="A7945" s="24" t="s">
        <v>3305</v>
      </c>
      <c r="B7945" s="26">
        <v>2015</v>
      </c>
      <c r="C7945" s="24">
        <v>9</v>
      </c>
      <c r="D7945" s="24" t="s">
        <v>1886</v>
      </c>
      <c r="E7945" s="26">
        <v>277</v>
      </c>
      <c r="F7945" s="24">
        <v>6551</v>
      </c>
      <c r="G7945" s="26" t="s">
        <v>9858</v>
      </c>
      <c r="H7945" s="24" t="s">
        <v>1336</v>
      </c>
      <c r="I7945" s="24" t="s">
        <v>1337</v>
      </c>
      <c r="J7945" s="27" t="s">
        <v>1</v>
      </c>
      <c r="K7945" s="28">
        <v>13.04</v>
      </c>
      <c r="L7945" s="28">
        <v>13.04</v>
      </c>
    </row>
    <row r="7946" spans="1:12" x14ac:dyDescent="0.25">
      <c r="A7946" s="24" t="s">
        <v>3305</v>
      </c>
      <c r="B7946" s="26">
        <v>2015</v>
      </c>
      <c r="C7946" s="24">
        <v>9</v>
      </c>
      <c r="D7946" s="24" t="s">
        <v>1886</v>
      </c>
      <c r="E7946" s="26">
        <v>277</v>
      </c>
      <c r="F7946" s="24">
        <v>6552</v>
      </c>
      <c r="G7946" s="26" t="s">
        <v>9859</v>
      </c>
      <c r="H7946" s="24" t="s">
        <v>1945</v>
      </c>
      <c r="I7946" s="24" t="s">
        <v>1946</v>
      </c>
      <c r="J7946" s="27" t="s">
        <v>1</v>
      </c>
      <c r="K7946" s="28">
        <v>39.119999999999997</v>
      </c>
      <c r="L7946" s="28">
        <v>39.119999999999997</v>
      </c>
    </row>
    <row r="7947" spans="1:12" x14ac:dyDescent="0.25">
      <c r="A7947" s="24" t="s">
        <v>3305</v>
      </c>
      <c r="B7947" s="26">
        <v>2015</v>
      </c>
      <c r="C7947" s="24">
        <v>9</v>
      </c>
      <c r="D7947" s="24" t="s">
        <v>1886</v>
      </c>
      <c r="E7947" s="26">
        <v>277</v>
      </c>
      <c r="F7947" s="24">
        <v>6526</v>
      </c>
      <c r="G7947" s="26" t="s">
        <v>9833</v>
      </c>
      <c r="H7947" s="24" t="s">
        <v>1939</v>
      </c>
      <c r="I7947" s="24" t="s">
        <v>1940</v>
      </c>
      <c r="J7947" s="27" t="s">
        <v>1</v>
      </c>
      <c r="K7947" s="28">
        <v>39.119999999999997</v>
      </c>
      <c r="L7947" s="28">
        <v>39.119999999999997</v>
      </c>
    </row>
    <row r="7948" spans="1:12" x14ac:dyDescent="0.25">
      <c r="A7948" s="24" t="s">
        <v>3305</v>
      </c>
      <c r="B7948" s="26">
        <v>2015</v>
      </c>
      <c r="C7948" s="24">
        <v>9</v>
      </c>
      <c r="D7948" s="24" t="s">
        <v>1886</v>
      </c>
      <c r="E7948" s="26">
        <v>277</v>
      </c>
      <c r="F7948" s="24">
        <v>6531</v>
      </c>
      <c r="G7948" s="26" t="s">
        <v>9838</v>
      </c>
      <c r="H7948" s="24" t="s">
        <v>510</v>
      </c>
      <c r="I7948" s="24" t="s">
        <v>511</v>
      </c>
      <c r="J7948" s="27" t="s">
        <v>1</v>
      </c>
      <c r="K7948" s="28">
        <v>13.04</v>
      </c>
      <c r="L7948" s="28">
        <v>13.04</v>
      </c>
    </row>
    <row r="7949" spans="1:12" x14ac:dyDescent="0.25">
      <c r="A7949" s="24" t="s">
        <v>3305</v>
      </c>
      <c r="B7949" s="26">
        <v>2015</v>
      </c>
      <c r="C7949" s="24">
        <v>9</v>
      </c>
      <c r="D7949" s="24" t="s">
        <v>1886</v>
      </c>
      <c r="E7949" s="26">
        <v>277</v>
      </c>
      <c r="F7949" s="24">
        <v>6553</v>
      </c>
      <c r="G7949" s="26" t="s">
        <v>9860</v>
      </c>
      <c r="H7949" s="24" t="s">
        <v>1568</v>
      </c>
      <c r="I7949" s="24" t="s">
        <v>1569</v>
      </c>
      <c r="J7949" s="27" t="s">
        <v>1</v>
      </c>
      <c r="K7949" s="28">
        <v>13.04</v>
      </c>
      <c r="L7949" s="28">
        <v>13.04</v>
      </c>
    </row>
    <row r="7950" spans="1:12" x14ac:dyDescent="0.25">
      <c r="A7950" s="24" t="s">
        <v>3305</v>
      </c>
      <c r="B7950" s="26">
        <v>2015</v>
      </c>
      <c r="C7950" s="24">
        <v>9</v>
      </c>
      <c r="D7950" s="24" t="s">
        <v>1886</v>
      </c>
      <c r="E7950" s="26">
        <v>277</v>
      </c>
      <c r="F7950" s="24">
        <v>6535</v>
      </c>
      <c r="G7950" s="26" t="s">
        <v>9842</v>
      </c>
      <c r="H7950" s="24" t="s">
        <v>79</v>
      </c>
      <c r="I7950" s="24" t="s">
        <v>80</v>
      </c>
      <c r="J7950" s="27" t="s">
        <v>1</v>
      </c>
      <c r="K7950" s="28">
        <v>13.04</v>
      </c>
      <c r="L7950" s="28">
        <v>13.04</v>
      </c>
    </row>
    <row r="7951" spans="1:12" x14ac:dyDescent="0.25">
      <c r="A7951" s="24" t="s">
        <v>3305</v>
      </c>
      <c r="B7951" s="26">
        <v>2015</v>
      </c>
      <c r="C7951" s="24">
        <v>9</v>
      </c>
      <c r="D7951" s="24" t="s">
        <v>1886</v>
      </c>
      <c r="E7951" s="26">
        <v>277</v>
      </c>
      <c r="F7951" s="24">
        <v>4174</v>
      </c>
      <c r="G7951" s="26" t="s">
        <v>7481</v>
      </c>
      <c r="H7951" s="24" t="s">
        <v>518</v>
      </c>
      <c r="I7951" s="24" t="s">
        <v>519</v>
      </c>
      <c r="J7951" s="27" t="s">
        <v>1</v>
      </c>
      <c r="K7951" s="28">
        <v>26.08</v>
      </c>
      <c r="L7951" s="28">
        <v>26.08</v>
      </c>
    </row>
    <row r="7952" spans="1:12" x14ac:dyDescent="0.25">
      <c r="A7952" s="24" t="s">
        <v>3305</v>
      </c>
      <c r="B7952" s="26">
        <v>2015</v>
      </c>
      <c r="C7952" s="24">
        <v>9</v>
      </c>
      <c r="D7952" s="24" t="s">
        <v>15122</v>
      </c>
      <c r="E7952" s="26">
        <v>161</v>
      </c>
      <c r="F7952" s="24">
        <v>6554</v>
      </c>
      <c r="G7952" s="26" t="s">
        <v>9861</v>
      </c>
      <c r="H7952" s="24" t="s">
        <v>470</v>
      </c>
      <c r="I7952" s="24" t="s">
        <v>471</v>
      </c>
      <c r="J7952" s="27" t="s">
        <v>1</v>
      </c>
      <c r="K7952" s="28">
        <v>14.4</v>
      </c>
      <c r="L7952" s="28">
        <v>14.4</v>
      </c>
    </row>
    <row r="7953" spans="1:12" x14ac:dyDescent="0.25">
      <c r="A7953" s="24" t="s">
        <v>3305</v>
      </c>
      <c r="B7953" s="26">
        <v>2015</v>
      </c>
      <c r="C7953" s="24">
        <v>9</v>
      </c>
      <c r="D7953" s="24" t="s">
        <v>15122</v>
      </c>
      <c r="E7953" s="26">
        <v>162</v>
      </c>
      <c r="F7953" s="24">
        <v>2535</v>
      </c>
      <c r="G7953" s="26" t="s">
        <v>5842</v>
      </c>
      <c r="H7953" s="24" t="s">
        <v>67</v>
      </c>
      <c r="I7953" s="24" t="s">
        <v>68</v>
      </c>
      <c r="J7953" s="27" t="s">
        <v>1</v>
      </c>
      <c r="K7953" s="28">
        <v>38.5</v>
      </c>
      <c r="L7953" s="28">
        <v>0</v>
      </c>
    </row>
    <row r="7954" spans="1:12" x14ac:dyDescent="0.25">
      <c r="A7954" s="24" t="s">
        <v>3305</v>
      </c>
      <c r="B7954" s="26">
        <v>2015</v>
      </c>
      <c r="C7954" s="24">
        <v>9</v>
      </c>
      <c r="D7954" s="24" t="s">
        <v>15122</v>
      </c>
      <c r="E7954" s="26">
        <v>166</v>
      </c>
      <c r="F7954" s="24">
        <v>6555</v>
      </c>
      <c r="G7954" s="26" t="s">
        <v>9862</v>
      </c>
      <c r="H7954" s="24" t="s">
        <v>67</v>
      </c>
      <c r="I7954" s="24" t="s">
        <v>68</v>
      </c>
      <c r="J7954" s="27" t="s">
        <v>1</v>
      </c>
      <c r="K7954" s="28">
        <v>57.6</v>
      </c>
      <c r="L7954" s="28">
        <v>0</v>
      </c>
    </row>
    <row r="7955" spans="1:12" x14ac:dyDescent="0.25">
      <c r="A7955" s="24" t="s">
        <v>3305</v>
      </c>
      <c r="B7955" s="26">
        <v>2015</v>
      </c>
      <c r="C7955" s="24">
        <v>9</v>
      </c>
      <c r="D7955" s="24" t="s">
        <v>15122</v>
      </c>
      <c r="E7955" s="26">
        <v>169</v>
      </c>
      <c r="F7955" s="24">
        <v>6556</v>
      </c>
      <c r="G7955" s="26" t="s">
        <v>9863</v>
      </c>
      <c r="H7955" s="24" t="s">
        <v>77</v>
      </c>
      <c r="I7955" s="24" t="s">
        <v>78</v>
      </c>
      <c r="J7955" s="27" t="s">
        <v>1</v>
      </c>
      <c r="K7955" s="28">
        <v>6.14</v>
      </c>
      <c r="L7955" s="28">
        <v>0</v>
      </c>
    </row>
    <row r="7956" spans="1:12" x14ac:dyDescent="0.25">
      <c r="A7956" s="24" t="s">
        <v>3305</v>
      </c>
      <c r="B7956" s="26">
        <v>2015</v>
      </c>
      <c r="C7956" s="24">
        <v>9</v>
      </c>
      <c r="D7956" s="24" t="s">
        <v>15122</v>
      </c>
      <c r="E7956" s="26">
        <v>169</v>
      </c>
      <c r="F7956" s="24">
        <v>6557</v>
      </c>
      <c r="G7956" s="26" t="s">
        <v>9864</v>
      </c>
      <c r="H7956" s="24" t="s">
        <v>79</v>
      </c>
      <c r="I7956" s="24" t="s">
        <v>80</v>
      </c>
      <c r="J7956" s="27" t="s">
        <v>1</v>
      </c>
      <c r="K7956" s="28">
        <v>64.2</v>
      </c>
      <c r="L7956" s="28">
        <v>0</v>
      </c>
    </row>
    <row r="7957" spans="1:12" x14ac:dyDescent="0.25">
      <c r="A7957" s="24" t="s">
        <v>3305</v>
      </c>
      <c r="B7957" s="26">
        <v>2015</v>
      </c>
      <c r="C7957" s="24">
        <v>9</v>
      </c>
      <c r="D7957" s="24" t="s">
        <v>15122</v>
      </c>
      <c r="E7957" s="26">
        <v>169</v>
      </c>
      <c r="F7957" s="24">
        <v>3002</v>
      </c>
      <c r="G7957" s="26" t="s">
        <v>6309</v>
      </c>
      <c r="H7957" s="24" t="s">
        <v>77</v>
      </c>
      <c r="I7957" s="24" t="s">
        <v>78</v>
      </c>
      <c r="J7957" s="27" t="s">
        <v>1</v>
      </c>
      <c r="K7957" s="28">
        <v>107.76</v>
      </c>
      <c r="L7957" s="28">
        <v>0</v>
      </c>
    </row>
    <row r="7958" spans="1:12" x14ac:dyDescent="0.25">
      <c r="A7958" s="24" t="s">
        <v>3305</v>
      </c>
      <c r="B7958" s="26">
        <v>2015</v>
      </c>
      <c r="C7958" s="24">
        <v>9</v>
      </c>
      <c r="D7958" s="24" t="s">
        <v>15122</v>
      </c>
      <c r="E7958" s="26">
        <v>172</v>
      </c>
      <c r="F7958" s="24">
        <v>6558</v>
      </c>
      <c r="G7958" s="26" t="s">
        <v>9865</v>
      </c>
      <c r="H7958" s="24" t="s">
        <v>77</v>
      </c>
      <c r="I7958" s="24" t="s">
        <v>78</v>
      </c>
      <c r="J7958" s="27" t="s">
        <v>1</v>
      </c>
      <c r="K7958" s="28">
        <v>19.850000000000001</v>
      </c>
      <c r="L7958" s="28">
        <v>0</v>
      </c>
    </row>
    <row r="7959" spans="1:12" x14ac:dyDescent="0.25">
      <c r="A7959" s="24" t="s">
        <v>3305</v>
      </c>
      <c r="B7959" s="26">
        <v>2015</v>
      </c>
      <c r="C7959" s="24">
        <v>9</v>
      </c>
      <c r="D7959" s="24" t="s">
        <v>15122</v>
      </c>
      <c r="E7959" s="26">
        <v>192</v>
      </c>
      <c r="F7959" s="24">
        <v>6559</v>
      </c>
      <c r="G7959" s="26" t="s">
        <v>9866</v>
      </c>
      <c r="H7959" s="24" t="s">
        <v>1166</v>
      </c>
      <c r="I7959" s="24" t="s">
        <v>1167</v>
      </c>
      <c r="J7959" s="27" t="s">
        <v>1</v>
      </c>
      <c r="K7959" s="28">
        <v>18.88</v>
      </c>
      <c r="L7959" s="28">
        <v>11.053800000000001</v>
      </c>
    </row>
    <row r="7960" spans="1:12" x14ac:dyDescent="0.25">
      <c r="A7960" s="24" t="s">
        <v>3305</v>
      </c>
      <c r="B7960" s="26">
        <v>2015</v>
      </c>
      <c r="C7960" s="24">
        <v>9</v>
      </c>
      <c r="D7960" s="24" t="s">
        <v>15122</v>
      </c>
      <c r="E7960" s="26">
        <v>194</v>
      </c>
      <c r="F7960" s="24">
        <v>6560</v>
      </c>
      <c r="G7960" s="26" t="s">
        <v>9867</v>
      </c>
      <c r="H7960" s="24" t="s">
        <v>1190</v>
      </c>
      <c r="I7960" s="24" t="s">
        <v>1191</v>
      </c>
      <c r="J7960" s="27" t="s">
        <v>1</v>
      </c>
      <c r="K7960" s="28">
        <v>57.6</v>
      </c>
      <c r="L7960" s="28">
        <v>0</v>
      </c>
    </row>
    <row r="7961" spans="1:12" x14ac:dyDescent="0.25">
      <c r="A7961" s="24" t="s">
        <v>3305</v>
      </c>
      <c r="B7961" s="26">
        <v>2015</v>
      </c>
      <c r="C7961" s="24">
        <v>9</v>
      </c>
      <c r="D7961" s="24" t="s">
        <v>15122</v>
      </c>
      <c r="E7961" s="26">
        <v>198</v>
      </c>
      <c r="F7961" s="24">
        <v>6561</v>
      </c>
      <c r="G7961" s="26" t="s">
        <v>9868</v>
      </c>
      <c r="H7961" s="24" t="s">
        <v>406</v>
      </c>
      <c r="I7961" s="24" t="s">
        <v>407</v>
      </c>
      <c r="J7961" s="27" t="s">
        <v>1</v>
      </c>
      <c r="K7961" s="28">
        <v>54.47</v>
      </c>
      <c r="L7961" s="28">
        <v>54.465000000000003</v>
      </c>
    </row>
    <row r="7962" spans="1:12" x14ac:dyDescent="0.25">
      <c r="A7962" s="24" t="s">
        <v>3305</v>
      </c>
      <c r="B7962" s="26">
        <v>2015</v>
      </c>
      <c r="C7962" s="24">
        <v>9</v>
      </c>
      <c r="D7962" s="24" t="s">
        <v>15122</v>
      </c>
      <c r="E7962" s="26">
        <v>199</v>
      </c>
      <c r="F7962" s="24">
        <v>6562</v>
      </c>
      <c r="G7962" s="26" t="s">
        <v>9869</v>
      </c>
      <c r="H7962" s="24" t="s">
        <v>61</v>
      </c>
      <c r="I7962" s="24" t="s">
        <v>62</v>
      </c>
      <c r="J7962" s="27" t="s">
        <v>1</v>
      </c>
      <c r="K7962" s="28">
        <v>15</v>
      </c>
      <c r="L7962" s="28">
        <v>0</v>
      </c>
    </row>
    <row r="7963" spans="1:12" x14ac:dyDescent="0.25">
      <c r="A7963" s="24" t="s">
        <v>3305</v>
      </c>
      <c r="B7963" s="26">
        <v>2015</v>
      </c>
      <c r="C7963" s="24">
        <v>9</v>
      </c>
      <c r="D7963" s="24" t="s">
        <v>15122</v>
      </c>
      <c r="E7963" s="26">
        <v>201</v>
      </c>
      <c r="F7963" s="24">
        <v>6563</v>
      </c>
      <c r="G7963" s="26" t="s">
        <v>9870</v>
      </c>
      <c r="H7963" s="24" t="s">
        <v>77</v>
      </c>
      <c r="I7963" s="24" t="s">
        <v>78</v>
      </c>
      <c r="J7963" s="27" t="s">
        <v>1</v>
      </c>
      <c r="K7963" s="28">
        <v>86.4</v>
      </c>
      <c r="L7963" s="28">
        <v>0</v>
      </c>
    </row>
    <row r="7964" spans="1:12" x14ac:dyDescent="0.25">
      <c r="A7964" s="24" t="s">
        <v>3305</v>
      </c>
      <c r="B7964" s="26">
        <v>2015</v>
      </c>
      <c r="C7964" s="24">
        <v>9</v>
      </c>
      <c r="D7964" s="24" t="s">
        <v>15122</v>
      </c>
      <c r="E7964" s="26">
        <v>201</v>
      </c>
      <c r="F7964" s="24">
        <v>6564</v>
      </c>
      <c r="G7964" s="26" t="s">
        <v>9871</v>
      </c>
      <c r="H7964" s="24" t="s">
        <v>188</v>
      </c>
      <c r="I7964" s="24" t="s">
        <v>189</v>
      </c>
      <c r="J7964" s="27" t="s">
        <v>1</v>
      </c>
      <c r="K7964" s="28">
        <v>86.4</v>
      </c>
      <c r="L7964" s="28">
        <v>0</v>
      </c>
    </row>
    <row r="7965" spans="1:12" x14ac:dyDescent="0.25">
      <c r="A7965" s="24" t="s">
        <v>3305</v>
      </c>
      <c r="B7965" s="26">
        <v>2015</v>
      </c>
      <c r="C7965" s="24">
        <v>9</v>
      </c>
      <c r="D7965" s="24" t="s">
        <v>15122</v>
      </c>
      <c r="E7965" s="26">
        <v>201</v>
      </c>
      <c r="F7965" s="24">
        <v>6565</v>
      </c>
      <c r="G7965" s="26" t="s">
        <v>9872</v>
      </c>
      <c r="H7965" s="24" t="s">
        <v>132</v>
      </c>
      <c r="I7965" s="24" t="s">
        <v>133</v>
      </c>
      <c r="J7965" s="27" t="s">
        <v>1</v>
      </c>
      <c r="K7965" s="28">
        <v>28.8</v>
      </c>
      <c r="L7965" s="28">
        <v>0</v>
      </c>
    </row>
    <row r="7966" spans="1:12" x14ac:dyDescent="0.25">
      <c r="A7966" s="24" t="s">
        <v>3305</v>
      </c>
      <c r="B7966" s="26">
        <v>2015</v>
      </c>
      <c r="C7966" s="24">
        <v>9</v>
      </c>
      <c r="D7966" s="24" t="s">
        <v>15122</v>
      </c>
      <c r="E7966" s="26">
        <v>201</v>
      </c>
      <c r="F7966" s="24">
        <v>6566</v>
      </c>
      <c r="G7966" s="26" t="s">
        <v>9873</v>
      </c>
      <c r="H7966" s="24" t="s">
        <v>504</v>
      </c>
      <c r="I7966" s="24" t="s">
        <v>505</v>
      </c>
      <c r="J7966" s="27" t="s">
        <v>1</v>
      </c>
      <c r="K7966" s="28">
        <v>49.5</v>
      </c>
      <c r="L7966" s="28">
        <v>0</v>
      </c>
    </row>
    <row r="7967" spans="1:12" x14ac:dyDescent="0.25">
      <c r="A7967" s="24" t="s">
        <v>3305</v>
      </c>
      <c r="B7967" s="26">
        <v>2015</v>
      </c>
      <c r="C7967" s="24">
        <v>9</v>
      </c>
      <c r="D7967" s="24" t="s">
        <v>15122</v>
      </c>
      <c r="E7967" s="26">
        <v>204</v>
      </c>
      <c r="F7967" s="24">
        <v>6567</v>
      </c>
      <c r="G7967" s="26" t="s">
        <v>9874</v>
      </c>
      <c r="H7967" s="24" t="s">
        <v>247</v>
      </c>
      <c r="I7967" s="24" t="s">
        <v>248</v>
      </c>
      <c r="J7967" s="27" t="s">
        <v>1</v>
      </c>
      <c r="K7967" s="28">
        <v>57.6</v>
      </c>
      <c r="L7967" s="28">
        <v>0</v>
      </c>
    </row>
    <row r="7968" spans="1:12" x14ac:dyDescent="0.25">
      <c r="A7968" s="24" t="s">
        <v>3305</v>
      </c>
      <c r="B7968" s="26">
        <v>2015</v>
      </c>
      <c r="C7968" s="24">
        <v>9</v>
      </c>
      <c r="D7968" s="24" t="s">
        <v>15122</v>
      </c>
      <c r="E7968" s="26">
        <v>205</v>
      </c>
      <c r="F7968" s="24">
        <v>6568</v>
      </c>
      <c r="G7968" s="26" t="s">
        <v>9875</v>
      </c>
      <c r="H7968" s="24" t="s">
        <v>1024</v>
      </c>
      <c r="I7968" s="24" t="s">
        <v>1025</v>
      </c>
      <c r="J7968" s="27" t="s">
        <v>1</v>
      </c>
      <c r="K7968" s="28">
        <v>15.44</v>
      </c>
      <c r="L7968" s="28">
        <v>0</v>
      </c>
    </row>
    <row r="7969" spans="1:12" x14ac:dyDescent="0.25">
      <c r="A7969" s="24" t="s">
        <v>3305</v>
      </c>
      <c r="B7969" s="26">
        <v>2015</v>
      </c>
      <c r="C7969" s="24">
        <v>9</v>
      </c>
      <c r="D7969" s="24" t="s">
        <v>15122</v>
      </c>
      <c r="E7969" s="26">
        <v>205</v>
      </c>
      <c r="F7969" s="24">
        <v>6569</v>
      </c>
      <c r="G7969" s="26" t="s">
        <v>9876</v>
      </c>
      <c r="H7969" s="24" t="s">
        <v>1110</v>
      </c>
      <c r="I7969" s="24" t="s">
        <v>1111</v>
      </c>
      <c r="J7969" s="27" t="s">
        <v>1</v>
      </c>
      <c r="K7969" s="28">
        <v>57.17</v>
      </c>
      <c r="L7969" s="28">
        <v>0</v>
      </c>
    </row>
    <row r="7970" spans="1:12" x14ac:dyDescent="0.25">
      <c r="A7970" s="24" t="s">
        <v>3305</v>
      </c>
      <c r="B7970" s="26">
        <v>2015</v>
      </c>
      <c r="C7970" s="24">
        <v>9</v>
      </c>
      <c r="D7970" s="24" t="s">
        <v>15122</v>
      </c>
      <c r="E7970" s="26">
        <v>205</v>
      </c>
      <c r="F7970" s="24">
        <v>6570</v>
      </c>
      <c r="G7970" s="26" t="s">
        <v>9877</v>
      </c>
      <c r="H7970" s="24" t="s">
        <v>77</v>
      </c>
      <c r="I7970" s="24" t="s">
        <v>78</v>
      </c>
      <c r="J7970" s="27" t="s">
        <v>1</v>
      </c>
      <c r="K7970" s="28">
        <v>6.62</v>
      </c>
      <c r="L7970" s="28">
        <v>0</v>
      </c>
    </row>
    <row r="7971" spans="1:12" x14ac:dyDescent="0.25">
      <c r="A7971" s="24" t="s">
        <v>3305</v>
      </c>
      <c r="B7971" s="26">
        <v>2015</v>
      </c>
      <c r="C7971" s="24">
        <v>9</v>
      </c>
      <c r="D7971" s="24" t="s">
        <v>15122</v>
      </c>
      <c r="E7971" s="26">
        <v>206</v>
      </c>
      <c r="F7971" s="24">
        <v>68</v>
      </c>
      <c r="G7971" s="26" t="s">
        <v>3375</v>
      </c>
      <c r="H7971" s="24" t="s">
        <v>142</v>
      </c>
      <c r="I7971" s="24" t="s">
        <v>143</v>
      </c>
      <c r="J7971" s="27" t="s">
        <v>1</v>
      </c>
      <c r="K7971" s="28">
        <v>6.62</v>
      </c>
      <c r="L7971" s="28">
        <v>0</v>
      </c>
    </row>
    <row r="7972" spans="1:12" x14ac:dyDescent="0.25">
      <c r="A7972" s="24" t="s">
        <v>3305</v>
      </c>
      <c r="B7972" s="26">
        <v>2015</v>
      </c>
      <c r="C7972" s="24">
        <v>9</v>
      </c>
      <c r="D7972" s="24" t="s">
        <v>15122</v>
      </c>
      <c r="E7972" s="26">
        <v>207</v>
      </c>
      <c r="F7972" s="24">
        <v>3012</v>
      </c>
      <c r="G7972" s="26" t="s">
        <v>6319</v>
      </c>
      <c r="H7972" s="24" t="s">
        <v>1010</v>
      </c>
      <c r="I7972" s="24" t="s">
        <v>1011</v>
      </c>
      <c r="J7972" s="27" t="s">
        <v>1</v>
      </c>
      <c r="K7972" s="28">
        <v>6.61</v>
      </c>
      <c r="L7972" s="28">
        <v>0</v>
      </c>
    </row>
    <row r="7973" spans="1:12" x14ac:dyDescent="0.25">
      <c r="A7973" s="24" t="s">
        <v>3305</v>
      </c>
      <c r="B7973" s="26">
        <v>2015</v>
      </c>
      <c r="C7973" s="24">
        <v>9</v>
      </c>
      <c r="D7973" s="24" t="s">
        <v>15122</v>
      </c>
      <c r="E7973" s="26">
        <v>207</v>
      </c>
      <c r="F7973" s="24">
        <v>6571</v>
      </c>
      <c r="G7973" s="26" t="s">
        <v>9878</v>
      </c>
      <c r="H7973" s="24" t="s">
        <v>228</v>
      </c>
      <c r="I7973" s="24" t="s">
        <v>229</v>
      </c>
      <c r="J7973" s="27" t="s">
        <v>1</v>
      </c>
      <c r="K7973" s="28">
        <v>1.2</v>
      </c>
      <c r="L7973" s="28">
        <v>0</v>
      </c>
    </row>
    <row r="7974" spans="1:12" x14ac:dyDescent="0.25">
      <c r="A7974" s="24" t="s">
        <v>3305</v>
      </c>
      <c r="B7974" s="26">
        <v>2015</v>
      </c>
      <c r="C7974" s="24">
        <v>9</v>
      </c>
      <c r="D7974" s="24" t="s">
        <v>15122</v>
      </c>
      <c r="E7974" s="26">
        <v>207</v>
      </c>
      <c r="F7974" s="24">
        <v>6572</v>
      </c>
      <c r="G7974" s="26" t="s">
        <v>9879</v>
      </c>
      <c r="H7974" s="24" t="s">
        <v>608</v>
      </c>
      <c r="I7974" s="24" t="s">
        <v>609</v>
      </c>
      <c r="J7974" s="27" t="s">
        <v>1</v>
      </c>
      <c r="K7974" s="28">
        <v>7.22</v>
      </c>
      <c r="L7974" s="28">
        <v>0</v>
      </c>
    </row>
    <row r="7975" spans="1:12" x14ac:dyDescent="0.25">
      <c r="A7975" s="24" t="s">
        <v>3305</v>
      </c>
      <c r="B7975" s="26">
        <v>2015</v>
      </c>
      <c r="C7975" s="24">
        <v>9</v>
      </c>
      <c r="D7975" s="24" t="s">
        <v>15122</v>
      </c>
      <c r="E7975" s="26">
        <v>207</v>
      </c>
      <c r="F7975" s="24">
        <v>6573</v>
      </c>
      <c r="G7975" s="26" t="s">
        <v>9880</v>
      </c>
      <c r="H7975" s="24" t="s">
        <v>474</v>
      </c>
      <c r="I7975" s="24" t="s">
        <v>475</v>
      </c>
      <c r="J7975" s="27" t="s">
        <v>1</v>
      </c>
      <c r="K7975" s="28">
        <v>8.82</v>
      </c>
      <c r="L7975" s="28">
        <v>0</v>
      </c>
    </row>
    <row r="7976" spans="1:12" x14ac:dyDescent="0.25">
      <c r="A7976" s="24" t="s">
        <v>3305</v>
      </c>
      <c r="B7976" s="26">
        <v>2015</v>
      </c>
      <c r="C7976" s="24">
        <v>9</v>
      </c>
      <c r="D7976" s="24" t="s">
        <v>15122</v>
      </c>
      <c r="E7976" s="26">
        <v>207</v>
      </c>
      <c r="F7976" s="24">
        <v>833</v>
      </c>
      <c r="G7976" s="26" t="s">
        <v>4140</v>
      </c>
      <c r="H7976" s="24" t="s">
        <v>204</v>
      </c>
      <c r="I7976" s="24" t="s">
        <v>205</v>
      </c>
      <c r="J7976" s="27" t="s">
        <v>1</v>
      </c>
      <c r="K7976" s="28">
        <v>6.62</v>
      </c>
      <c r="L7976" s="28">
        <v>0</v>
      </c>
    </row>
    <row r="7977" spans="1:12" x14ac:dyDescent="0.25">
      <c r="A7977" s="24" t="s">
        <v>3305</v>
      </c>
      <c r="B7977" s="26">
        <v>2015</v>
      </c>
      <c r="C7977" s="24">
        <v>9</v>
      </c>
      <c r="D7977" s="24" t="s">
        <v>15122</v>
      </c>
      <c r="E7977" s="26">
        <v>209</v>
      </c>
      <c r="F7977" s="24">
        <v>6574</v>
      </c>
      <c r="G7977" s="26" t="s">
        <v>9881</v>
      </c>
      <c r="H7977" s="24" t="s">
        <v>998</v>
      </c>
      <c r="I7977" s="24" t="s">
        <v>999</v>
      </c>
      <c r="J7977" s="27" t="s">
        <v>1</v>
      </c>
      <c r="K7977" s="28">
        <v>6.62</v>
      </c>
      <c r="L7977" s="28">
        <v>0</v>
      </c>
    </row>
    <row r="7978" spans="1:12" x14ac:dyDescent="0.25">
      <c r="A7978" s="24" t="s">
        <v>3305</v>
      </c>
      <c r="B7978" s="26">
        <v>2015</v>
      </c>
      <c r="C7978" s="24">
        <v>9</v>
      </c>
      <c r="D7978" s="24" t="s">
        <v>15122</v>
      </c>
      <c r="E7978" s="26">
        <v>210</v>
      </c>
      <c r="F7978" s="24">
        <v>6575</v>
      </c>
      <c r="G7978" s="26" t="s">
        <v>9882</v>
      </c>
      <c r="H7978" s="24" t="s">
        <v>404</v>
      </c>
      <c r="I7978" s="24" t="s">
        <v>405</v>
      </c>
      <c r="J7978" s="27" t="s">
        <v>1</v>
      </c>
      <c r="K7978" s="28">
        <v>64.22</v>
      </c>
      <c r="L7978" s="28">
        <v>0</v>
      </c>
    </row>
    <row r="7979" spans="1:12" x14ac:dyDescent="0.25">
      <c r="A7979" s="24" t="s">
        <v>3305</v>
      </c>
      <c r="B7979" s="26">
        <v>2015</v>
      </c>
      <c r="C7979" s="24">
        <v>9</v>
      </c>
      <c r="D7979" s="24" t="s">
        <v>15122</v>
      </c>
      <c r="E7979" s="26">
        <v>210</v>
      </c>
      <c r="F7979" s="24">
        <v>6576</v>
      </c>
      <c r="G7979" s="26" t="s">
        <v>9883</v>
      </c>
      <c r="H7979" s="24" t="s">
        <v>1947</v>
      </c>
      <c r="I7979" s="24" t="s">
        <v>1948</v>
      </c>
      <c r="J7979" s="27" t="s">
        <v>1</v>
      </c>
      <c r="K7979" s="28">
        <v>38.22</v>
      </c>
      <c r="L7979" s="28">
        <v>0</v>
      </c>
    </row>
    <row r="7980" spans="1:12" x14ac:dyDescent="0.25">
      <c r="A7980" s="24" t="s">
        <v>3305</v>
      </c>
      <c r="B7980" s="26">
        <v>2015</v>
      </c>
      <c r="C7980" s="24">
        <v>9</v>
      </c>
      <c r="D7980" s="24" t="s">
        <v>15122</v>
      </c>
      <c r="E7980" s="26">
        <v>210</v>
      </c>
      <c r="F7980" s="24">
        <v>4025</v>
      </c>
      <c r="G7980" s="26" t="s">
        <v>7332</v>
      </c>
      <c r="H7980" s="24" t="s">
        <v>1949</v>
      </c>
      <c r="I7980" s="24" t="s">
        <v>1950</v>
      </c>
      <c r="J7980" s="27" t="s">
        <v>1</v>
      </c>
      <c r="K7980" s="28">
        <v>268.33</v>
      </c>
      <c r="L7980" s="28">
        <v>0</v>
      </c>
    </row>
    <row r="7981" spans="1:12" x14ac:dyDescent="0.25">
      <c r="A7981" s="24" t="s">
        <v>3305</v>
      </c>
      <c r="B7981" s="26">
        <v>2015</v>
      </c>
      <c r="C7981" s="24">
        <v>9</v>
      </c>
      <c r="D7981" s="24" t="s">
        <v>15122</v>
      </c>
      <c r="E7981" s="26">
        <v>210</v>
      </c>
      <c r="F7981" s="24">
        <v>6577</v>
      </c>
      <c r="G7981" s="26" t="s">
        <v>9884</v>
      </c>
      <c r="H7981" s="24" t="s">
        <v>79</v>
      </c>
      <c r="I7981" s="24" t="s">
        <v>80</v>
      </c>
      <c r="J7981" s="27" t="s">
        <v>1</v>
      </c>
      <c r="K7981" s="28">
        <v>15.44</v>
      </c>
      <c r="L7981" s="28">
        <v>0</v>
      </c>
    </row>
    <row r="7982" spans="1:12" x14ac:dyDescent="0.25">
      <c r="A7982" s="24" t="s">
        <v>3305</v>
      </c>
      <c r="B7982" s="26">
        <v>2015</v>
      </c>
      <c r="C7982" s="24">
        <v>9</v>
      </c>
      <c r="D7982" s="24" t="s">
        <v>15122</v>
      </c>
      <c r="E7982" s="26">
        <v>210</v>
      </c>
      <c r="F7982" s="24">
        <v>6578</v>
      </c>
      <c r="G7982" s="26" t="s">
        <v>9885</v>
      </c>
      <c r="H7982" s="24" t="s">
        <v>77</v>
      </c>
      <c r="I7982" s="24" t="s">
        <v>78</v>
      </c>
      <c r="J7982" s="27" t="s">
        <v>1</v>
      </c>
      <c r="K7982" s="28">
        <v>14.4</v>
      </c>
      <c r="L7982" s="28">
        <v>0</v>
      </c>
    </row>
    <row r="7983" spans="1:12" x14ac:dyDescent="0.25">
      <c r="A7983" s="24" t="s">
        <v>3305</v>
      </c>
      <c r="B7983" s="26">
        <v>2015</v>
      </c>
      <c r="C7983" s="24">
        <v>9</v>
      </c>
      <c r="D7983" s="24" t="s">
        <v>15122</v>
      </c>
      <c r="E7983" s="26">
        <v>211</v>
      </c>
      <c r="F7983" s="24">
        <v>178</v>
      </c>
      <c r="G7983" s="26" t="s">
        <v>3485</v>
      </c>
      <c r="H7983" s="24" t="s">
        <v>204</v>
      </c>
      <c r="I7983" s="24" t="s">
        <v>205</v>
      </c>
      <c r="J7983" s="27" t="s">
        <v>1</v>
      </c>
      <c r="K7983" s="28">
        <v>15.44</v>
      </c>
      <c r="L7983" s="28">
        <v>0</v>
      </c>
    </row>
    <row r="7984" spans="1:12" x14ac:dyDescent="0.25">
      <c r="A7984" s="24" t="s">
        <v>3305</v>
      </c>
      <c r="B7984" s="26">
        <v>2015</v>
      </c>
      <c r="C7984" s="24">
        <v>9</v>
      </c>
      <c r="D7984" s="24" t="s">
        <v>15122</v>
      </c>
      <c r="E7984" s="26">
        <v>211</v>
      </c>
      <c r="F7984" s="24">
        <v>6579</v>
      </c>
      <c r="G7984" s="26" t="s">
        <v>9886</v>
      </c>
      <c r="H7984" s="24" t="s">
        <v>61</v>
      </c>
      <c r="I7984" s="24" t="s">
        <v>62</v>
      </c>
      <c r="J7984" s="27" t="s">
        <v>1</v>
      </c>
      <c r="K7984" s="28">
        <v>52.115000000000002</v>
      </c>
      <c r="L7984" s="28">
        <v>0</v>
      </c>
    </row>
    <row r="7985" spans="1:12" x14ac:dyDescent="0.25">
      <c r="A7985" s="24" t="s">
        <v>3305</v>
      </c>
      <c r="B7985" s="26">
        <v>2015</v>
      </c>
      <c r="C7985" s="24">
        <v>9</v>
      </c>
      <c r="D7985" s="24" t="s">
        <v>15122</v>
      </c>
      <c r="E7985" s="26">
        <v>212</v>
      </c>
      <c r="F7985" s="24">
        <v>6580</v>
      </c>
      <c r="G7985" s="26" t="s">
        <v>9887</v>
      </c>
      <c r="H7985" s="24" t="s">
        <v>90</v>
      </c>
      <c r="I7985" s="24" t="s">
        <v>91</v>
      </c>
      <c r="J7985" s="27" t="s">
        <v>1</v>
      </c>
      <c r="K7985" s="28">
        <v>16.170000000000002</v>
      </c>
      <c r="L7985" s="28">
        <v>0</v>
      </c>
    </row>
    <row r="7986" spans="1:12" x14ac:dyDescent="0.25">
      <c r="A7986" s="24" t="s">
        <v>3305</v>
      </c>
      <c r="B7986" s="26">
        <v>2015</v>
      </c>
      <c r="C7986" s="24">
        <v>9</v>
      </c>
      <c r="D7986" s="24" t="s">
        <v>15122</v>
      </c>
      <c r="E7986" s="26">
        <v>212</v>
      </c>
      <c r="F7986" s="24">
        <v>6581</v>
      </c>
      <c r="G7986" s="26" t="s">
        <v>9888</v>
      </c>
      <c r="H7986" s="24" t="s">
        <v>126</v>
      </c>
      <c r="I7986" s="24" t="s">
        <v>127</v>
      </c>
      <c r="J7986" s="27" t="s">
        <v>1</v>
      </c>
      <c r="K7986" s="28">
        <v>16.170000000000002</v>
      </c>
      <c r="L7986" s="28">
        <v>0</v>
      </c>
    </row>
    <row r="7987" spans="1:12" x14ac:dyDescent="0.25">
      <c r="A7987" s="24" t="s">
        <v>3305</v>
      </c>
      <c r="B7987" s="26">
        <v>2015</v>
      </c>
      <c r="C7987" s="24">
        <v>9</v>
      </c>
      <c r="D7987" s="24" t="s">
        <v>15122</v>
      </c>
      <c r="E7987" s="26">
        <v>212</v>
      </c>
      <c r="F7987" s="24">
        <v>45</v>
      </c>
      <c r="G7987" s="26" t="s">
        <v>3352</v>
      </c>
      <c r="H7987" s="24" t="s">
        <v>184</v>
      </c>
      <c r="I7987" s="24" t="s">
        <v>185</v>
      </c>
      <c r="J7987" s="27" t="s">
        <v>1</v>
      </c>
      <c r="K7987" s="28">
        <v>15.44</v>
      </c>
      <c r="L7987" s="28">
        <v>0</v>
      </c>
    </row>
    <row r="7988" spans="1:12" x14ac:dyDescent="0.25">
      <c r="A7988" s="24" t="s">
        <v>3305</v>
      </c>
      <c r="B7988" s="26">
        <v>2015</v>
      </c>
      <c r="C7988" s="24">
        <v>9</v>
      </c>
      <c r="D7988" s="24" t="s">
        <v>15122</v>
      </c>
      <c r="E7988" s="26">
        <v>212</v>
      </c>
      <c r="F7988" s="24">
        <v>6582</v>
      </c>
      <c r="G7988" s="26" t="s">
        <v>9889</v>
      </c>
      <c r="H7988" s="24" t="s">
        <v>67</v>
      </c>
      <c r="I7988" s="24" t="s">
        <v>68</v>
      </c>
      <c r="J7988" s="27" t="s">
        <v>1</v>
      </c>
      <c r="K7988" s="28">
        <v>7.35</v>
      </c>
      <c r="L7988" s="28">
        <v>0</v>
      </c>
    </row>
    <row r="7989" spans="1:12" x14ac:dyDescent="0.25">
      <c r="A7989" s="24" t="s">
        <v>3305</v>
      </c>
      <c r="B7989" s="26">
        <v>2015</v>
      </c>
      <c r="C7989" s="24">
        <v>9</v>
      </c>
      <c r="D7989" s="24" t="s">
        <v>15122</v>
      </c>
      <c r="E7989" s="26">
        <v>212</v>
      </c>
      <c r="F7989" s="24">
        <v>6583</v>
      </c>
      <c r="G7989" s="26" t="s">
        <v>9890</v>
      </c>
      <c r="H7989" s="24" t="s">
        <v>77</v>
      </c>
      <c r="I7989" s="24" t="s">
        <v>78</v>
      </c>
      <c r="J7989" s="27" t="s">
        <v>1</v>
      </c>
      <c r="K7989" s="28">
        <v>7.35</v>
      </c>
      <c r="L7989" s="28">
        <v>0</v>
      </c>
    </row>
    <row r="7990" spans="1:12" x14ac:dyDescent="0.25">
      <c r="A7990" s="24" t="s">
        <v>3305</v>
      </c>
      <c r="B7990" s="26">
        <v>2015</v>
      </c>
      <c r="C7990" s="24">
        <v>9</v>
      </c>
      <c r="D7990" s="24" t="s">
        <v>15122</v>
      </c>
      <c r="E7990" s="26">
        <v>212</v>
      </c>
      <c r="F7990" s="24">
        <v>6584</v>
      </c>
      <c r="G7990" s="26" t="s">
        <v>9891</v>
      </c>
      <c r="H7990" s="24" t="s">
        <v>94</v>
      </c>
      <c r="I7990" s="24" t="s">
        <v>95</v>
      </c>
      <c r="J7990" s="27" t="s">
        <v>1</v>
      </c>
      <c r="K7990" s="28">
        <v>66.75</v>
      </c>
      <c r="L7990" s="28">
        <v>0</v>
      </c>
    </row>
    <row r="7991" spans="1:12" x14ac:dyDescent="0.25">
      <c r="A7991" s="24" t="s">
        <v>3305</v>
      </c>
      <c r="B7991" s="26">
        <v>2015</v>
      </c>
      <c r="C7991" s="24">
        <v>9</v>
      </c>
      <c r="D7991" s="24" t="s">
        <v>15122</v>
      </c>
      <c r="E7991" s="26">
        <v>212</v>
      </c>
      <c r="F7991" s="24">
        <v>4820</v>
      </c>
      <c r="G7991" s="26" t="s">
        <v>8127</v>
      </c>
      <c r="H7991" s="24" t="s">
        <v>132</v>
      </c>
      <c r="I7991" s="24" t="s">
        <v>133</v>
      </c>
      <c r="J7991" s="27" t="s">
        <v>1</v>
      </c>
      <c r="K7991" s="28">
        <v>152.24</v>
      </c>
      <c r="L7991" s="28">
        <v>0</v>
      </c>
    </row>
    <row r="7992" spans="1:12" x14ac:dyDescent="0.25">
      <c r="A7992" s="24" t="s">
        <v>3305</v>
      </c>
      <c r="B7992" s="26">
        <v>2015</v>
      </c>
      <c r="C7992" s="24">
        <v>9</v>
      </c>
      <c r="D7992" s="24" t="s">
        <v>15122</v>
      </c>
      <c r="E7992" s="26">
        <v>214</v>
      </c>
      <c r="F7992" s="24">
        <v>6585</v>
      </c>
      <c r="G7992" s="26" t="s">
        <v>9892</v>
      </c>
      <c r="H7992" s="24" t="s">
        <v>67</v>
      </c>
      <c r="I7992" s="24" t="s">
        <v>68</v>
      </c>
      <c r="J7992" s="27" t="s">
        <v>1</v>
      </c>
      <c r="K7992" s="28">
        <v>6.62</v>
      </c>
      <c r="L7992" s="28">
        <v>0</v>
      </c>
    </row>
    <row r="7993" spans="1:12" x14ac:dyDescent="0.25">
      <c r="A7993" s="24" t="s">
        <v>3305</v>
      </c>
      <c r="B7993" s="26">
        <v>2015</v>
      </c>
      <c r="C7993" s="24">
        <v>9</v>
      </c>
      <c r="D7993" s="24" t="s">
        <v>15122</v>
      </c>
      <c r="E7993" s="26">
        <v>214</v>
      </c>
      <c r="F7993" s="24">
        <v>1990</v>
      </c>
      <c r="G7993" s="26" t="s">
        <v>5297</v>
      </c>
      <c r="H7993" s="24" t="s">
        <v>67</v>
      </c>
      <c r="I7993" s="24" t="s">
        <v>68</v>
      </c>
      <c r="J7993" s="27" t="s">
        <v>1</v>
      </c>
      <c r="K7993" s="28">
        <v>6.62</v>
      </c>
      <c r="L7993" s="28">
        <v>0</v>
      </c>
    </row>
    <row r="7994" spans="1:12" x14ac:dyDescent="0.25">
      <c r="A7994" s="24" t="s">
        <v>3305</v>
      </c>
      <c r="B7994" s="26">
        <v>2015</v>
      </c>
      <c r="C7994" s="24">
        <v>9</v>
      </c>
      <c r="D7994" s="24" t="s">
        <v>15122</v>
      </c>
      <c r="E7994" s="26">
        <v>214</v>
      </c>
      <c r="F7994" s="24">
        <v>6586</v>
      </c>
      <c r="G7994" s="26" t="s">
        <v>9893</v>
      </c>
      <c r="H7994" s="24" t="s">
        <v>77</v>
      </c>
      <c r="I7994" s="24" t="s">
        <v>78</v>
      </c>
      <c r="J7994" s="27" t="s">
        <v>1</v>
      </c>
      <c r="K7994" s="28">
        <v>13.5</v>
      </c>
      <c r="L7994" s="28">
        <v>0</v>
      </c>
    </row>
    <row r="7995" spans="1:12" x14ac:dyDescent="0.25">
      <c r="A7995" s="24" t="s">
        <v>3305</v>
      </c>
      <c r="B7995" s="26">
        <v>2015</v>
      </c>
      <c r="C7995" s="24">
        <v>9</v>
      </c>
      <c r="D7995" s="24" t="s">
        <v>15122</v>
      </c>
      <c r="E7995" s="26">
        <v>214</v>
      </c>
      <c r="F7995" s="24">
        <v>6587</v>
      </c>
      <c r="G7995" s="26" t="s">
        <v>9894</v>
      </c>
      <c r="H7995" s="24" t="s">
        <v>94</v>
      </c>
      <c r="I7995" s="24" t="s">
        <v>95</v>
      </c>
      <c r="J7995" s="27" t="s">
        <v>1</v>
      </c>
      <c r="K7995" s="28">
        <v>15.44</v>
      </c>
      <c r="L7995" s="28">
        <v>0</v>
      </c>
    </row>
    <row r="7996" spans="1:12" x14ac:dyDescent="0.25">
      <c r="A7996" s="24" t="s">
        <v>3305</v>
      </c>
      <c r="B7996" s="26">
        <v>2015</v>
      </c>
      <c r="C7996" s="24">
        <v>9</v>
      </c>
      <c r="D7996" s="24" t="s">
        <v>15122</v>
      </c>
      <c r="E7996" s="26">
        <v>214</v>
      </c>
      <c r="F7996" s="24">
        <v>6588</v>
      </c>
      <c r="G7996" s="26" t="s">
        <v>9895</v>
      </c>
      <c r="H7996" s="24" t="s">
        <v>182</v>
      </c>
      <c r="I7996" s="24" t="s">
        <v>183</v>
      </c>
      <c r="J7996" s="27" t="s">
        <v>1</v>
      </c>
      <c r="K7996" s="28">
        <v>21.02</v>
      </c>
      <c r="L7996" s="28">
        <v>0</v>
      </c>
    </row>
    <row r="7997" spans="1:12" x14ac:dyDescent="0.25">
      <c r="A7997" s="24" t="s">
        <v>3305</v>
      </c>
      <c r="B7997" s="26">
        <v>2015</v>
      </c>
      <c r="C7997" s="24">
        <v>9</v>
      </c>
      <c r="D7997" s="24" t="s">
        <v>15122</v>
      </c>
      <c r="E7997" s="26">
        <v>216</v>
      </c>
      <c r="F7997" s="24">
        <v>6589</v>
      </c>
      <c r="G7997" s="26" t="s">
        <v>9896</v>
      </c>
      <c r="H7997" s="24" t="s">
        <v>67</v>
      </c>
      <c r="I7997" s="24" t="s">
        <v>68</v>
      </c>
      <c r="J7997" s="27" t="s">
        <v>1</v>
      </c>
      <c r="K7997" s="28">
        <v>1.8</v>
      </c>
      <c r="L7997" s="28">
        <v>0</v>
      </c>
    </row>
    <row r="7998" spans="1:12" x14ac:dyDescent="0.25">
      <c r="A7998" s="24" t="s">
        <v>3305</v>
      </c>
      <c r="B7998" s="26">
        <v>2015</v>
      </c>
      <c r="C7998" s="24">
        <v>9</v>
      </c>
      <c r="D7998" s="24" t="s">
        <v>15122</v>
      </c>
      <c r="E7998" s="26">
        <v>216</v>
      </c>
      <c r="F7998" s="24">
        <v>6590</v>
      </c>
      <c r="G7998" s="26" t="s">
        <v>9897</v>
      </c>
      <c r="H7998" s="24" t="s">
        <v>63</v>
      </c>
      <c r="I7998" s="24" t="s">
        <v>64</v>
      </c>
      <c r="J7998" s="27" t="s">
        <v>1</v>
      </c>
      <c r="K7998" s="28">
        <v>6.62</v>
      </c>
      <c r="L7998" s="28">
        <v>0</v>
      </c>
    </row>
    <row r="7999" spans="1:12" x14ac:dyDescent="0.25">
      <c r="A7999" s="24" t="s">
        <v>3305</v>
      </c>
      <c r="B7999" s="26">
        <v>2015</v>
      </c>
      <c r="C7999" s="24">
        <v>9</v>
      </c>
      <c r="D7999" s="24" t="s">
        <v>15122</v>
      </c>
      <c r="E7999" s="26">
        <v>217</v>
      </c>
      <c r="F7999" s="24">
        <v>6591</v>
      </c>
      <c r="G7999" s="26" t="s">
        <v>9898</v>
      </c>
      <c r="H7999" s="24" t="s">
        <v>132</v>
      </c>
      <c r="I7999" s="24" t="s">
        <v>133</v>
      </c>
      <c r="J7999" s="27" t="s">
        <v>1</v>
      </c>
      <c r="K7999" s="28">
        <v>28.8</v>
      </c>
      <c r="L7999" s="28">
        <v>0</v>
      </c>
    </row>
    <row r="8000" spans="1:12" x14ac:dyDescent="0.25">
      <c r="A8000" s="24" t="s">
        <v>3305</v>
      </c>
      <c r="B8000" s="26">
        <v>2015</v>
      </c>
      <c r="C8000" s="24">
        <v>9</v>
      </c>
      <c r="D8000" s="24" t="s">
        <v>15122</v>
      </c>
      <c r="E8000" s="26">
        <v>217</v>
      </c>
      <c r="F8000" s="24">
        <v>6592</v>
      </c>
      <c r="G8000" s="26" t="s">
        <v>9899</v>
      </c>
      <c r="H8000" s="24" t="s">
        <v>67</v>
      </c>
      <c r="I8000" s="24" t="s">
        <v>68</v>
      </c>
      <c r="J8000" s="27" t="s">
        <v>1</v>
      </c>
      <c r="K8000" s="28">
        <v>17.82</v>
      </c>
      <c r="L8000" s="28">
        <v>0</v>
      </c>
    </row>
    <row r="8001" spans="1:12" x14ac:dyDescent="0.25">
      <c r="A8001" s="24" t="s">
        <v>3305</v>
      </c>
      <c r="B8001" s="26">
        <v>2015</v>
      </c>
      <c r="C8001" s="24">
        <v>9</v>
      </c>
      <c r="D8001" s="24" t="s">
        <v>15122</v>
      </c>
      <c r="E8001" s="26">
        <v>217</v>
      </c>
      <c r="F8001" s="24">
        <v>6593</v>
      </c>
      <c r="G8001" s="26" t="s">
        <v>9900</v>
      </c>
      <c r="H8001" s="24" t="s">
        <v>69</v>
      </c>
      <c r="I8001" s="24" t="s">
        <v>70</v>
      </c>
      <c r="J8001" s="27" t="s">
        <v>1</v>
      </c>
      <c r="K8001" s="28">
        <v>6.61</v>
      </c>
      <c r="L8001" s="28">
        <v>0</v>
      </c>
    </row>
    <row r="8002" spans="1:12" x14ac:dyDescent="0.25">
      <c r="A8002" s="24" t="s">
        <v>3305</v>
      </c>
      <c r="B8002" s="26">
        <v>2015</v>
      </c>
      <c r="C8002" s="24">
        <v>9</v>
      </c>
      <c r="D8002" s="24" t="s">
        <v>15122</v>
      </c>
      <c r="E8002" s="26">
        <v>217</v>
      </c>
      <c r="F8002" s="24">
        <v>6594</v>
      </c>
      <c r="G8002" s="26" t="s">
        <v>9901</v>
      </c>
      <c r="H8002" s="24" t="s">
        <v>67</v>
      </c>
      <c r="I8002" s="24" t="s">
        <v>68</v>
      </c>
      <c r="J8002" s="27" t="s">
        <v>1</v>
      </c>
      <c r="K8002" s="28">
        <v>10.62</v>
      </c>
      <c r="L8002" s="28">
        <v>0</v>
      </c>
    </row>
    <row r="8003" spans="1:12" x14ac:dyDescent="0.25">
      <c r="A8003" s="24" t="s">
        <v>3305</v>
      </c>
      <c r="B8003" s="26">
        <v>2015</v>
      </c>
      <c r="C8003" s="24">
        <v>9</v>
      </c>
      <c r="D8003" s="24" t="s">
        <v>15122</v>
      </c>
      <c r="E8003" s="26">
        <v>228</v>
      </c>
      <c r="F8003" s="24">
        <v>6595</v>
      </c>
      <c r="G8003" s="26" t="s">
        <v>9902</v>
      </c>
      <c r="H8003" s="24" t="s">
        <v>94</v>
      </c>
      <c r="I8003" s="24" t="s">
        <v>95</v>
      </c>
      <c r="J8003" s="27" t="s">
        <v>1</v>
      </c>
      <c r="K8003" s="28">
        <v>28.024999999999999</v>
      </c>
      <c r="L8003" s="28">
        <v>0</v>
      </c>
    </row>
    <row r="8004" spans="1:12" x14ac:dyDescent="0.25">
      <c r="A8004" s="24" t="s">
        <v>3305</v>
      </c>
      <c r="B8004" s="26">
        <v>2015</v>
      </c>
      <c r="C8004" s="24">
        <v>9</v>
      </c>
      <c r="D8004" s="24" t="s">
        <v>15122</v>
      </c>
      <c r="E8004" s="26">
        <v>228</v>
      </c>
      <c r="F8004" s="24">
        <v>6596</v>
      </c>
      <c r="G8004" s="26" t="s">
        <v>9903</v>
      </c>
      <c r="H8004" s="24" t="s">
        <v>1028</v>
      </c>
      <c r="I8004" s="24" t="s">
        <v>1029</v>
      </c>
      <c r="J8004" s="27" t="s">
        <v>1</v>
      </c>
      <c r="K8004" s="28">
        <v>11.03</v>
      </c>
      <c r="L8004" s="28">
        <v>4.41</v>
      </c>
    </row>
    <row r="8005" spans="1:12" x14ac:dyDescent="0.25">
      <c r="A8005" s="24" t="s">
        <v>3305</v>
      </c>
      <c r="B8005" s="26">
        <v>2015</v>
      </c>
      <c r="C8005" s="24">
        <v>9</v>
      </c>
      <c r="D8005" s="24" t="s">
        <v>15122</v>
      </c>
      <c r="E8005" s="26">
        <v>228</v>
      </c>
      <c r="F8005" s="24">
        <v>3275</v>
      </c>
      <c r="G8005" s="26" t="s">
        <v>6582</v>
      </c>
      <c r="H8005" s="24" t="s">
        <v>247</v>
      </c>
      <c r="I8005" s="24" t="s">
        <v>248</v>
      </c>
      <c r="J8005" s="27" t="s">
        <v>1</v>
      </c>
      <c r="K8005" s="28">
        <v>11.76</v>
      </c>
      <c r="L8005" s="28">
        <v>5.15</v>
      </c>
    </row>
    <row r="8006" spans="1:12" x14ac:dyDescent="0.25">
      <c r="A8006" s="24" t="s">
        <v>3305</v>
      </c>
      <c r="B8006" s="26">
        <v>2015</v>
      </c>
      <c r="C8006" s="24">
        <v>9</v>
      </c>
      <c r="D8006" s="24" t="s">
        <v>15122</v>
      </c>
      <c r="E8006" s="26">
        <v>228</v>
      </c>
      <c r="F8006" s="24">
        <v>6597</v>
      </c>
      <c r="G8006" s="26" t="s">
        <v>9904</v>
      </c>
      <c r="H8006" s="24" t="s">
        <v>67</v>
      </c>
      <c r="I8006" s="24" t="s">
        <v>68</v>
      </c>
      <c r="J8006" s="27" t="s">
        <v>1</v>
      </c>
      <c r="K8006" s="28">
        <v>11.03</v>
      </c>
      <c r="L8006" s="28">
        <v>4.41</v>
      </c>
    </row>
    <row r="8007" spans="1:12" x14ac:dyDescent="0.25">
      <c r="A8007" s="24" t="s">
        <v>3305</v>
      </c>
      <c r="B8007" s="26">
        <v>2015</v>
      </c>
      <c r="C8007" s="24">
        <v>9</v>
      </c>
      <c r="D8007" s="24" t="s">
        <v>15122</v>
      </c>
      <c r="E8007" s="26">
        <v>228</v>
      </c>
      <c r="F8007" s="24">
        <v>6598</v>
      </c>
      <c r="G8007" s="26" t="s">
        <v>9905</v>
      </c>
      <c r="H8007" s="24" t="s">
        <v>190</v>
      </c>
      <c r="I8007" s="24" t="s">
        <v>191</v>
      </c>
      <c r="J8007" s="27" t="s">
        <v>1</v>
      </c>
      <c r="K8007" s="28">
        <v>16.190000000000001</v>
      </c>
      <c r="L8007" s="28">
        <v>9.57</v>
      </c>
    </row>
    <row r="8008" spans="1:12" x14ac:dyDescent="0.25">
      <c r="A8008" s="24" t="s">
        <v>3305</v>
      </c>
      <c r="B8008" s="26">
        <v>2015</v>
      </c>
      <c r="C8008" s="24">
        <v>9</v>
      </c>
      <c r="D8008" s="24" t="s">
        <v>15122</v>
      </c>
      <c r="E8008" s="26">
        <v>229</v>
      </c>
      <c r="F8008" s="24">
        <v>6599</v>
      </c>
      <c r="G8008" s="26" t="s">
        <v>9906</v>
      </c>
      <c r="H8008" s="24" t="s">
        <v>77</v>
      </c>
      <c r="I8008" s="24" t="s">
        <v>78</v>
      </c>
      <c r="J8008" s="27" t="s">
        <v>1</v>
      </c>
      <c r="K8008" s="28">
        <v>28.04</v>
      </c>
      <c r="L8008" s="28">
        <v>0</v>
      </c>
    </row>
    <row r="8009" spans="1:12" x14ac:dyDescent="0.25">
      <c r="A8009" s="24" t="s">
        <v>3305</v>
      </c>
      <c r="B8009" s="26">
        <v>2015</v>
      </c>
      <c r="C8009" s="24">
        <v>9</v>
      </c>
      <c r="D8009" s="24" t="s">
        <v>15122</v>
      </c>
      <c r="E8009" s="26">
        <v>229</v>
      </c>
      <c r="F8009" s="24">
        <v>6600</v>
      </c>
      <c r="G8009" s="26" t="s">
        <v>9907</v>
      </c>
      <c r="H8009" s="24" t="s">
        <v>1951</v>
      </c>
      <c r="I8009" s="24" t="s">
        <v>1952</v>
      </c>
      <c r="J8009" s="27" t="s">
        <v>1</v>
      </c>
      <c r="K8009" s="28">
        <v>4.415</v>
      </c>
      <c r="L8009" s="28">
        <v>0</v>
      </c>
    </row>
    <row r="8010" spans="1:12" x14ac:dyDescent="0.25">
      <c r="A8010" s="24" t="s">
        <v>3305</v>
      </c>
      <c r="B8010" s="26">
        <v>2015</v>
      </c>
      <c r="C8010" s="24">
        <v>9</v>
      </c>
      <c r="D8010" s="24" t="s">
        <v>15122</v>
      </c>
      <c r="E8010" s="26">
        <v>229</v>
      </c>
      <c r="F8010" s="24">
        <v>6601</v>
      </c>
      <c r="G8010" s="26" t="s">
        <v>9908</v>
      </c>
      <c r="H8010" s="24" t="s">
        <v>67</v>
      </c>
      <c r="I8010" s="24" t="s">
        <v>68</v>
      </c>
      <c r="J8010" s="27" t="s">
        <v>1</v>
      </c>
      <c r="K8010" s="28">
        <v>14.705</v>
      </c>
      <c r="L8010" s="28">
        <v>0</v>
      </c>
    </row>
    <row r="8011" spans="1:12" x14ac:dyDescent="0.25">
      <c r="A8011" s="24" t="s">
        <v>3305</v>
      </c>
      <c r="B8011" s="26">
        <v>2015</v>
      </c>
      <c r="C8011" s="24">
        <v>9</v>
      </c>
      <c r="D8011" s="24" t="s">
        <v>15122</v>
      </c>
      <c r="E8011" s="26">
        <v>229</v>
      </c>
      <c r="F8011" s="24">
        <v>6602</v>
      </c>
      <c r="G8011" s="26" t="s">
        <v>9909</v>
      </c>
      <c r="H8011" s="24" t="s">
        <v>67</v>
      </c>
      <c r="I8011" s="24" t="s">
        <v>68</v>
      </c>
      <c r="J8011" s="27" t="s">
        <v>1</v>
      </c>
      <c r="K8011" s="28">
        <v>8.1</v>
      </c>
      <c r="L8011" s="28">
        <v>0</v>
      </c>
    </row>
    <row r="8012" spans="1:12" x14ac:dyDescent="0.25">
      <c r="A8012" s="24" t="s">
        <v>3305</v>
      </c>
      <c r="B8012" s="26">
        <v>2015</v>
      </c>
      <c r="C8012" s="24">
        <v>9</v>
      </c>
      <c r="D8012" s="24" t="s">
        <v>15122</v>
      </c>
      <c r="E8012" s="26">
        <v>229</v>
      </c>
      <c r="F8012" s="24">
        <v>1364</v>
      </c>
      <c r="G8012" s="26" t="s">
        <v>4671</v>
      </c>
      <c r="H8012" s="24" t="s">
        <v>247</v>
      </c>
      <c r="I8012" s="24" t="s">
        <v>248</v>
      </c>
      <c r="J8012" s="27" t="s">
        <v>1</v>
      </c>
      <c r="K8012" s="28">
        <v>26.87</v>
      </c>
      <c r="L8012" s="28">
        <v>0</v>
      </c>
    </row>
    <row r="8013" spans="1:12" x14ac:dyDescent="0.25">
      <c r="A8013" s="24" t="s">
        <v>3305</v>
      </c>
      <c r="B8013" s="26">
        <v>2015</v>
      </c>
      <c r="C8013" s="24">
        <v>9</v>
      </c>
      <c r="D8013" s="24" t="s">
        <v>15122</v>
      </c>
      <c r="E8013" s="26">
        <v>229</v>
      </c>
      <c r="F8013" s="24">
        <v>6603</v>
      </c>
      <c r="G8013" s="26" t="s">
        <v>9910</v>
      </c>
      <c r="H8013" s="24" t="s">
        <v>204</v>
      </c>
      <c r="I8013" s="24" t="s">
        <v>205</v>
      </c>
      <c r="J8013" s="27" t="s">
        <v>1</v>
      </c>
      <c r="K8013" s="28">
        <v>15.44</v>
      </c>
      <c r="L8013" s="28">
        <v>0</v>
      </c>
    </row>
    <row r="8014" spans="1:12" x14ac:dyDescent="0.25">
      <c r="A8014" s="24" t="s">
        <v>3305</v>
      </c>
      <c r="B8014" s="26">
        <v>2015</v>
      </c>
      <c r="C8014" s="24">
        <v>9</v>
      </c>
      <c r="D8014" s="24" t="s">
        <v>15122</v>
      </c>
      <c r="E8014" s="26">
        <v>229</v>
      </c>
      <c r="F8014" s="24">
        <v>6604</v>
      </c>
      <c r="G8014" s="26" t="s">
        <v>9911</v>
      </c>
      <c r="H8014" s="24" t="s">
        <v>174</v>
      </c>
      <c r="I8014" s="24" t="s">
        <v>175</v>
      </c>
      <c r="J8014" s="27" t="s">
        <v>1</v>
      </c>
      <c r="K8014" s="28">
        <v>7.335</v>
      </c>
      <c r="L8014" s="28">
        <v>0</v>
      </c>
    </row>
    <row r="8015" spans="1:12" x14ac:dyDescent="0.25">
      <c r="A8015" s="24" t="s">
        <v>3305</v>
      </c>
      <c r="B8015" s="26">
        <v>2015</v>
      </c>
      <c r="C8015" s="24">
        <v>9</v>
      </c>
      <c r="D8015" s="24" t="s">
        <v>15122</v>
      </c>
      <c r="E8015" s="26">
        <v>229</v>
      </c>
      <c r="F8015" s="24">
        <v>6605</v>
      </c>
      <c r="G8015" s="26" t="s">
        <v>9912</v>
      </c>
      <c r="H8015" s="24" t="s">
        <v>1536</v>
      </c>
      <c r="I8015" s="24" t="s">
        <v>1537</v>
      </c>
      <c r="J8015" s="27" t="s">
        <v>1</v>
      </c>
      <c r="K8015" s="28">
        <v>4.415</v>
      </c>
      <c r="L8015" s="28">
        <v>0</v>
      </c>
    </row>
    <row r="8016" spans="1:12" x14ac:dyDescent="0.25">
      <c r="A8016" s="24" t="s">
        <v>3305</v>
      </c>
      <c r="B8016" s="26">
        <v>2015</v>
      </c>
      <c r="C8016" s="24">
        <v>9</v>
      </c>
      <c r="D8016" s="24" t="s">
        <v>15122</v>
      </c>
      <c r="E8016" s="26">
        <v>229</v>
      </c>
      <c r="F8016" s="24">
        <v>6606</v>
      </c>
      <c r="G8016" s="26" t="s">
        <v>9913</v>
      </c>
      <c r="H8016" s="24" t="s">
        <v>67</v>
      </c>
      <c r="I8016" s="24" t="s">
        <v>68</v>
      </c>
      <c r="J8016" s="27" t="s">
        <v>1</v>
      </c>
      <c r="K8016" s="28">
        <v>26.24</v>
      </c>
      <c r="L8016" s="28">
        <v>0</v>
      </c>
    </row>
    <row r="8017" spans="1:12" x14ac:dyDescent="0.25">
      <c r="A8017" s="24" t="s">
        <v>3305</v>
      </c>
      <c r="B8017" s="26">
        <v>2015</v>
      </c>
      <c r="C8017" s="24">
        <v>9</v>
      </c>
      <c r="D8017" s="24" t="s">
        <v>15122</v>
      </c>
      <c r="E8017" s="26">
        <v>229</v>
      </c>
      <c r="F8017" s="24">
        <v>6607</v>
      </c>
      <c r="G8017" s="26" t="s">
        <v>9914</v>
      </c>
      <c r="H8017" s="24" t="s">
        <v>582</v>
      </c>
      <c r="I8017" s="24" t="s">
        <v>583</v>
      </c>
      <c r="J8017" s="27" t="s">
        <v>1</v>
      </c>
      <c r="K8017" s="28">
        <v>14.625</v>
      </c>
      <c r="L8017" s="28">
        <v>0</v>
      </c>
    </row>
    <row r="8018" spans="1:12" x14ac:dyDescent="0.25">
      <c r="A8018" s="24" t="s">
        <v>3305</v>
      </c>
      <c r="B8018" s="26">
        <v>2015</v>
      </c>
      <c r="C8018" s="24">
        <v>9</v>
      </c>
      <c r="D8018" s="24" t="s">
        <v>15122</v>
      </c>
      <c r="E8018" s="26">
        <v>229</v>
      </c>
      <c r="F8018" s="24">
        <v>6608</v>
      </c>
      <c r="G8018" s="26" t="s">
        <v>9915</v>
      </c>
      <c r="H8018" s="24" t="s">
        <v>192</v>
      </c>
      <c r="I8018" s="24" t="s">
        <v>193</v>
      </c>
      <c r="J8018" s="27" t="s">
        <v>1</v>
      </c>
      <c r="K8018" s="28">
        <v>8.3149999999999995</v>
      </c>
      <c r="L8018" s="28">
        <v>0</v>
      </c>
    </row>
    <row r="8019" spans="1:12" x14ac:dyDescent="0.25">
      <c r="A8019" s="24" t="s">
        <v>3305</v>
      </c>
      <c r="B8019" s="26">
        <v>2015</v>
      </c>
      <c r="C8019" s="24">
        <v>9</v>
      </c>
      <c r="D8019" s="24" t="s">
        <v>15122</v>
      </c>
      <c r="E8019" s="26">
        <v>229</v>
      </c>
      <c r="F8019" s="24">
        <v>6609</v>
      </c>
      <c r="G8019" s="26" t="s">
        <v>9916</v>
      </c>
      <c r="H8019" s="24" t="s">
        <v>132</v>
      </c>
      <c r="I8019" s="24" t="s">
        <v>133</v>
      </c>
      <c r="J8019" s="27" t="s">
        <v>1</v>
      </c>
      <c r="K8019" s="28">
        <v>4.415</v>
      </c>
      <c r="L8019" s="28">
        <v>0</v>
      </c>
    </row>
    <row r="8020" spans="1:12" x14ac:dyDescent="0.25">
      <c r="A8020" s="24" t="s">
        <v>3305</v>
      </c>
      <c r="B8020" s="26">
        <v>2015</v>
      </c>
      <c r="C8020" s="24">
        <v>9</v>
      </c>
      <c r="D8020" s="24" t="s">
        <v>15122</v>
      </c>
      <c r="E8020" s="26">
        <v>229</v>
      </c>
      <c r="F8020" s="24">
        <v>6610</v>
      </c>
      <c r="G8020" s="26" t="s">
        <v>9917</v>
      </c>
      <c r="H8020" s="24" t="s">
        <v>188</v>
      </c>
      <c r="I8020" s="24" t="s">
        <v>189</v>
      </c>
      <c r="J8020" s="27" t="s">
        <v>1</v>
      </c>
      <c r="K8020" s="28">
        <v>6.6150000000000002</v>
      </c>
      <c r="L8020" s="28">
        <v>0</v>
      </c>
    </row>
    <row r="8021" spans="1:12" x14ac:dyDescent="0.25">
      <c r="A8021" s="24" t="s">
        <v>3305</v>
      </c>
      <c r="B8021" s="26">
        <v>2015</v>
      </c>
      <c r="C8021" s="24">
        <v>9</v>
      </c>
      <c r="D8021" s="24" t="s">
        <v>15122</v>
      </c>
      <c r="E8021" s="26">
        <v>229</v>
      </c>
      <c r="F8021" s="24">
        <v>6611</v>
      </c>
      <c r="G8021" s="26" t="s">
        <v>9918</v>
      </c>
      <c r="H8021" s="24" t="s">
        <v>190</v>
      </c>
      <c r="I8021" s="24" t="s">
        <v>191</v>
      </c>
      <c r="J8021" s="27" t="s">
        <v>1</v>
      </c>
      <c r="K8021" s="28">
        <v>28.8</v>
      </c>
      <c r="L8021" s="28">
        <v>0</v>
      </c>
    </row>
    <row r="8022" spans="1:12" x14ac:dyDescent="0.25">
      <c r="A8022" s="24" t="s">
        <v>3305</v>
      </c>
      <c r="B8022" s="26">
        <v>2015</v>
      </c>
      <c r="C8022" s="24">
        <v>9</v>
      </c>
      <c r="D8022" s="24" t="s">
        <v>15122</v>
      </c>
      <c r="E8022" s="26">
        <v>229</v>
      </c>
      <c r="F8022" s="24">
        <v>6612</v>
      </c>
      <c r="G8022" s="26" t="s">
        <v>9919</v>
      </c>
      <c r="H8022" s="24" t="s">
        <v>404</v>
      </c>
      <c r="I8022" s="24" t="s">
        <v>405</v>
      </c>
      <c r="J8022" s="27" t="s">
        <v>1</v>
      </c>
      <c r="K8022" s="28">
        <v>11.03</v>
      </c>
      <c r="L8022" s="28">
        <v>0</v>
      </c>
    </row>
    <row r="8023" spans="1:12" x14ac:dyDescent="0.25">
      <c r="A8023" s="24" t="s">
        <v>3305</v>
      </c>
      <c r="B8023" s="26">
        <v>2015</v>
      </c>
      <c r="C8023" s="24">
        <v>9</v>
      </c>
      <c r="D8023" s="24" t="s">
        <v>15122</v>
      </c>
      <c r="E8023" s="26">
        <v>229</v>
      </c>
      <c r="F8023" s="24">
        <v>6613</v>
      </c>
      <c r="G8023" s="26" t="s">
        <v>9920</v>
      </c>
      <c r="H8023" s="24" t="s">
        <v>182</v>
      </c>
      <c r="I8023" s="24" t="s">
        <v>183</v>
      </c>
      <c r="J8023" s="27" t="s">
        <v>1</v>
      </c>
      <c r="K8023" s="28">
        <v>4.415</v>
      </c>
      <c r="L8023" s="28">
        <v>0</v>
      </c>
    </row>
    <row r="8024" spans="1:12" x14ac:dyDescent="0.25">
      <c r="A8024" s="24" t="s">
        <v>3305</v>
      </c>
      <c r="B8024" s="26">
        <v>2015</v>
      </c>
      <c r="C8024" s="24">
        <v>9</v>
      </c>
      <c r="D8024" s="24" t="s">
        <v>15122</v>
      </c>
      <c r="E8024" s="26">
        <v>229</v>
      </c>
      <c r="F8024" s="24">
        <v>6614</v>
      </c>
      <c r="G8024" s="26" t="s">
        <v>9921</v>
      </c>
      <c r="H8024" s="24" t="s">
        <v>166</v>
      </c>
      <c r="I8024" s="24" t="s">
        <v>167</v>
      </c>
      <c r="J8024" s="27" t="s">
        <v>1</v>
      </c>
      <c r="K8024" s="28">
        <v>33.465000000000003</v>
      </c>
      <c r="L8024" s="28">
        <v>0</v>
      </c>
    </row>
    <row r="8025" spans="1:12" x14ac:dyDescent="0.25">
      <c r="A8025" s="24" t="s">
        <v>3305</v>
      </c>
      <c r="B8025" s="26">
        <v>2015</v>
      </c>
      <c r="C8025" s="24">
        <v>9</v>
      </c>
      <c r="D8025" s="24" t="s">
        <v>15122</v>
      </c>
      <c r="E8025" s="26">
        <v>229</v>
      </c>
      <c r="F8025" s="24">
        <v>6615</v>
      </c>
      <c r="G8025" s="26" t="s">
        <v>9922</v>
      </c>
      <c r="H8025" s="24" t="s">
        <v>224</v>
      </c>
      <c r="I8025" s="24" t="s">
        <v>225</v>
      </c>
      <c r="J8025" s="27" t="s">
        <v>1</v>
      </c>
      <c r="K8025" s="28">
        <v>6.62</v>
      </c>
      <c r="L8025" s="28">
        <v>0</v>
      </c>
    </row>
    <row r="8026" spans="1:12" x14ac:dyDescent="0.25">
      <c r="A8026" s="24" t="s">
        <v>3305</v>
      </c>
      <c r="B8026" s="26">
        <v>2015</v>
      </c>
      <c r="C8026" s="24">
        <v>9</v>
      </c>
      <c r="D8026" s="24" t="s">
        <v>15122</v>
      </c>
      <c r="E8026" s="26">
        <v>229</v>
      </c>
      <c r="F8026" s="24">
        <v>6616</v>
      </c>
      <c r="G8026" s="26" t="s">
        <v>9923</v>
      </c>
      <c r="H8026" s="24" t="s">
        <v>1230</v>
      </c>
      <c r="I8026" s="24" t="s">
        <v>1231</v>
      </c>
      <c r="J8026" s="27" t="s">
        <v>1</v>
      </c>
      <c r="K8026" s="28">
        <v>4.415</v>
      </c>
      <c r="L8026" s="28">
        <v>0</v>
      </c>
    </row>
    <row r="8027" spans="1:12" x14ac:dyDescent="0.25">
      <c r="A8027" s="24" t="s">
        <v>3305</v>
      </c>
      <c r="B8027" s="26">
        <v>2015</v>
      </c>
      <c r="C8027" s="24">
        <v>9</v>
      </c>
      <c r="D8027" s="24" t="s">
        <v>15122</v>
      </c>
      <c r="E8027" s="26">
        <v>230</v>
      </c>
      <c r="F8027" s="24">
        <v>6617</v>
      </c>
      <c r="G8027" s="26" t="s">
        <v>9924</v>
      </c>
      <c r="H8027" s="24" t="s">
        <v>470</v>
      </c>
      <c r="I8027" s="24" t="s">
        <v>471</v>
      </c>
      <c r="J8027" s="27" t="s">
        <v>1</v>
      </c>
      <c r="K8027" s="28">
        <v>20.285</v>
      </c>
      <c r="L8027" s="28">
        <v>0</v>
      </c>
    </row>
    <row r="8028" spans="1:12" x14ac:dyDescent="0.25">
      <c r="A8028" s="24" t="s">
        <v>3305</v>
      </c>
      <c r="B8028" s="26">
        <v>2015</v>
      </c>
      <c r="C8028" s="24">
        <v>9</v>
      </c>
      <c r="D8028" s="24" t="s">
        <v>15122</v>
      </c>
      <c r="E8028" s="26">
        <v>230</v>
      </c>
      <c r="F8028" s="24">
        <v>6618</v>
      </c>
      <c r="G8028" s="26" t="s">
        <v>9925</v>
      </c>
      <c r="H8028" s="24" t="s">
        <v>332</v>
      </c>
      <c r="I8028" s="24" t="s">
        <v>333</v>
      </c>
      <c r="J8028" s="27" t="s">
        <v>1</v>
      </c>
      <c r="K8028" s="28">
        <v>6.62</v>
      </c>
      <c r="L8028" s="28">
        <v>0</v>
      </c>
    </row>
    <row r="8029" spans="1:12" x14ac:dyDescent="0.25">
      <c r="A8029" s="24" t="s">
        <v>3305</v>
      </c>
      <c r="B8029" s="26">
        <v>2015</v>
      </c>
      <c r="C8029" s="24">
        <v>9</v>
      </c>
      <c r="D8029" s="24" t="s">
        <v>15122</v>
      </c>
      <c r="E8029" s="26">
        <v>230</v>
      </c>
      <c r="F8029" s="24">
        <v>6619</v>
      </c>
      <c r="G8029" s="26" t="s">
        <v>9926</v>
      </c>
      <c r="H8029" s="24" t="s">
        <v>77</v>
      </c>
      <c r="I8029" s="24" t="s">
        <v>78</v>
      </c>
      <c r="J8029" s="27" t="s">
        <v>1</v>
      </c>
      <c r="K8029" s="28">
        <v>15.44</v>
      </c>
      <c r="L8029" s="28">
        <v>0</v>
      </c>
    </row>
    <row r="8030" spans="1:12" x14ac:dyDescent="0.25">
      <c r="A8030" s="24" t="s">
        <v>3305</v>
      </c>
      <c r="B8030" s="26">
        <v>2015</v>
      </c>
      <c r="C8030" s="24">
        <v>9</v>
      </c>
      <c r="D8030" s="24" t="s">
        <v>15122</v>
      </c>
      <c r="E8030" s="26">
        <v>230</v>
      </c>
      <c r="F8030" s="24">
        <v>5499</v>
      </c>
      <c r="G8030" s="26" t="s">
        <v>8806</v>
      </c>
      <c r="H8030" s="24" t="s">
        <v>362</v>
      </c>
      <c r="I8030" s="24" t="s">
        <v>363</v>
      </c>
      <c r="J8030" s="27" t="s">
        <v>1</v>
      </c>
      <c r="K8030" s="28">
        <v>6.78</v>
      </c>
      <c r="L8030" s="28">
        <v>0</v>
      </c>
    </row>
    <row r="8031" spans="1:12" x14ac:dyDescent="0.25">
      <c r="A8031" s="24" t="s">
        <v>3305</v>
      </c>
      <c r="B8031" s="26">
        <v>2015</v>
      </c>
      <c r="C8031" s="24">
        <v>9</v>
      </c>
      <c r="D8031" s="24" t="s">
        <v>15122</v>
      </c>
      <c r="E8031" s="26">
        <v>230</v>
      </c>
      <c r="F8031" s="24">
        <v>6620</v>
      </c>
      <c r="G8031" s="26" t="s">
        <v>9927</v>
      </c>
      <c r="H8031" s="24" t="s">
        <v>798</v>
      </c>
      <c r="I8031" s="24" t="s">
        <v>799</v>
      </c>
      <c r="J8031" s="27" t="s">
        <v>1</v>
      </c>
      <c r="K8031" s="28">
        <v>4.415</v>
      </c>
      <c r="L8031" s="28">
        <v>0</v>
      </c>
    </row>
    <row r="8032" spans="1:12" x14ac:dyDescent="0.25">
      <c r="A8032" s="24" t="s">
        <v>3305</v>
      </c>
      <c r="B8032" s="26">
        <v>2015</v>
      </c>
      <c r="C8032" s="24">
        <v>9</v>
      </c>
      <c r="D8032" s="24" t="s">
        <v>15122</v>
      </c>
      <c r="E8032" s="26">
        <v>230</v>
      </c>
      <c r="F8032" s="24">
        <v>6621</v>
      </c>
      <c r="G8032" s="26" t="s">
        <v>9928</v>
      </c>
      <c r="H8032" s="24" t="s">
        <v>126</v>
      </c>
      <c r="I8032" s="24" t="s">
        <v>127</v>
      </c>
      <c r="J8032" s="27" t="s">
        <v>1</v>
      </c>
      <c r="K8032" s="28">
        <v>6.6150000000000002</v>
      </c>
      <c r="L8032" s="28">
        <v>0</v>
      </c>
    </row>
    <row r="8033" spans="1:12" x14ac:dyDescent="0.25">
      <c r="A8033" s="24" t="s">
        <v>3305</v>
      </c>
      <c r="B8033" s="26">
        <v>2015</v>
      </c>
      <c r="C8033" s="24">
        <v>9</v>
      </c>
      <c r="D8033" s="24" t="s">
        <v>15122</v>
      </c>
      <c r="E8033" s="26">
        <v>230</v>
      </c>
      <c r="F8033" s="24">
        <v>6622</v>
      </c>
      <c r="G8033" s="26" t="s">
        <v>9929</v>
      </c>
      <c r="H8033" s="24" t="s">
        <v>1028</v>
      </c>
      <c r="I8033" s="24" t="s">
        <v>1029</v>
      </c>
      <c r="J8033" s="27" t="s">
        <v>1</v>
      </c>
      <c r="K8033" s="28">
        <v>15.44</v>
      </c>
      <c r="L8033" s="28">
        <v>0</v>
      </c>
    </row>
    <row r="8034" spans="1:12" x14ac:dyDescent="0.25">
      <c r="A8034" s="24" t="s">
        <v>3305</v>
      </c>
      <c r="B8034" s="26">
        <v>2015</v>
      </c>
      <c r="C8034" s="24">
        <v>9</v>
      </c>
      <c r="D8034" s="24" t="s">
        <v>15122</v>
      </c>
      <c r="E8034" s="26">
        <v>230</v>
      </c>
      <c r="F8034" s="24">
        <v>6623</v>
      </c>
      <c r="G8034" s="26" t="s">
        <v>9930</v>
      </c>
      <c r="H8034" s="24" t="s">
        <v>668</v>
      </c>
      <c r="I8034" s="24" t="s">
        <v>669</v>
      </c>
      <c r="J8034" s="27" t="s">
        <v>1</v>
      </c>
      <c r="K8034" s="28">
        <v>18.375</v>
      </c>
      <c r="L8034" s="28">
        <v>0</v>
      </c>
    </row>
    <row r="8035" spans="1:12" x14ac:dyDescent="0.25">
      <c r="A8035" s="24" t="s">
        <v>3305</v>
      </c>
      <c r="B8035" s="26">
        <v>2015</v>
      </c>
      <c r="C8035" s="24">
        <v>9</v>
      </c>
      <c r="D8035" s="24" t="s">
        <v>15122</v>
      </c>
      <c r="E8035" s="26">
        <v>230</v>
      </c>
      <c r="F8035" s="24">
        <v>6624</v>
      </c>
      <c r="G8035" s="26" t="s">
        <v>9931</v>
      </c>
      <c r="H8035" s="24" t="s">
        <v>190</v>
      </c>
      <c r="I8035" s="24" t="s">
        <v>191</v>
      </c>
      <c r="J8035" s="27" t="s">
        <v>1</v>
      </c>
      <c r="K8035" s="28">
        <v>15.44</v>
      </c>
      <c r="L8035" s="28">
        <v>0</v>
      </c>
    </row>
    <row r="8036" spans="1:12" x14ac:dyDescent="0.25">
      <c r="A8036" s="24" t="s">
        <v>3305</v>
      </c>
      <c r="B8036" s="26">
        <v>2015</v>
      </c>
      <c r="C8036" s="24">
        <v>9</v>
      </c>
      <c r="D8036" s="24" t="s">
        <v>15122</v>
      </c>
      <c r="E8036" s="26">
        <v>230</v>
      </c>
      <c r="F8036" s="24">
        <v>6625</v>
      </c>
      <c r="G8036" s="26" t="s">
        <v>9932</v>
      </c>
      <c r="H8036" s="24" t="s">
        <v>132</v>
      </c>
      <c r="I8036" s="24" t="s">
        <v>133</v>
      </c>
      <c r="J8036" s="27" t="s">
        <v>1</v>
      </c>
      <c r="K8036" s="28">
        <v>14.4</v>
      </c>
      <c r="L8036" s="28">
        <v>0</v>
      </c>
    </row>
    <row r="8037" spans="1:12" x14ac:dyDescent="0.25">
      <c r="A8037" s="24" t="s">
        <v>3305</v>
      </c>
      <c r="B8037" s="26">
        <v>2015</v>
      </c>
      <c r="C8037" s="24">
        <v>9</v>
      </c>
      <c r="D8037" s="24" t="s">
        <v>15122</v>
      </c>
      <c r="E8037" s="26">
        <v>231</v>
      </c>
      <c r="F8037" s="24">
        <v>6626</v>
      </c>
      <c r="G8037" s="26" t="s">
        <v>9933</v>
      </c>
      <c r="H8037" s="24" t="s">
        <v>320</v>
      </c>
      <c r="I8037" s="24" t="s">
        <v>321</v>
      </c>
      <c r="J8037" s="27" t="s">
        <v>1</v>
      </c>
      <c r="K8037" s="28">
        <v>2.92</v>
      </c>
      <c r="L8037" s="28">
        <v>0</v>
      </c>
    </row>
    <row r="8038" spans="1:12" x14ac:dyDescent="0.25">
      <c r="A8038" s="24" t="s">
        <v>3305</v>
      </c>
      <c r="B8038" s="26">
        <v>2015</v>
      </c>
      <c r="C8038" s="24">
        <v>9</v>
      </c>
      <c r="D8038" s="24" t="s">
        <v>15122</v>
      </c>
      <c r="E8038" s="26">
        <v>231</v>
      </c>
      <c r="F8038" s="24">
        <v>4253</v>
      </c>
      <c r="G8038" s="26" t="s">
        <v>7560</v>
      </c>
      <c r="H8038" s="24" t="s">
        <v>582</v>
      </c>
      <c r="I8038" s="24" t="s">
        <v>583</v>
      </c>
      <c r="J8038" s="27" t="s">
        <v>1</v>
      </c>
      <c r="K8038" s="28">
        <v>20.58</v>
      </c>
      <c r="L8038" s="28">
        <v>0</v>
      </c>
    </row>
    <row r="8039" spans="1:12" x14ac:dyDescent="0.25">
      <c r="A8039" s="24" t="s">
        <v>3305</v>
      </c>
      <c r="B8039" s="26">
        <v>2015</v>
      </c>
      <c r="C8039" s="24">
        <v>9</v>
      </c>
      <c r="D8039" s="24" t="s">
        <v>15122</v>
      </c>
      <c r="E8039" s="26">
        <v>232</v>
      </c>
      <c r="F8039" s="24">
        <v>6627</v>
      </c>
      <c r="G8039" s="26" t="s">
        <v>9934</v>
      </c>
      <c r="H8039" s="24" t="s">
        <v>224</v>
      </c>
      <c r="I8039" s="24" t="s">
        <v>225</v>
      </c>
      <c r="J8039" s="27" t="s">
        <v>1</v>
      </c>
      <c r="K8039" s="28">
        <v>14.4</v>
      </c>
      <c r="L8039" s="28">
        <v>0</v>
      </c>
    </row>
    <row r="8040" spans="1:12" x14ac:dyDescent="0.25">
      <c r="A8040" s="24" t="s">
        <v>3305</v>
      </c>
      <c r="B8040" s="26">
        <v>2015</v>
      </c>
      <c r="C8040" s="24">
        <v>9</v>
      </c>
      <c r="D8040" s="24" t="s">
        <v>15122</v>
      </c>
      <c r="E8040" s="26">
        <v>232</v>
      </c>
      <c r="F8040" s="24">
        <v>6628</v>
      </c>
      <c r="G8040" s="26" t="s">
        <v>9935</v>
      </c>
      <c r="H8040" s="24" t="s">
        <v>466</v>
      </c>
      <c r="I8040" s="24" t="s">
        <v>467</v>
      </c>
      <c r="J8040" s="27" t="s">
        <v>1</v>
      </c>
      <c r="K8040" s="28">
        <v>4.415</v>
      </c>
      <c r="L8040" s="28">
        <v>0</v>
      </c>
    </row>
    <row r="8041" spans="1:12" x14ac:dyDescent="0.25">
      <c r="A8041" s="24" t="s">
        <v>3305</v>
      </c>
      <c r="B8041" s="26">
        <v>2015</v>
      </c>
      <c r="C8041" s="24">
        <v>9</v>
      </c>
      <c r="D8041" s="24" t="s">
        <v>15122</v>
      </c>
      <c r="E8041" s="26">
        <v>232</v>
      </c>
      <c r="F8041" s="24">
        <v>6629</v>
      </c>
      <c r="G8041" s="26" t="s">
        <v>9936</v>
      </c>
      <c r="H8041" s="24" t="s">
        <v>59</v>
      </c>
      <c r="I8041" s="24" t="s">
        <v>60</v>
      </c>
      <c r="J8041" s="27" t="s">
        <v>1</v>
      </c>
      <c r="K8041" s="28">
        <v>15.44</v>
      </c>
      <c r="L8041" s="28">
        <v>0</v>
      </c>
    </row>
    <row r="8042" spans="1:12" x14ac:dyDescent="0.25">
      <c r="A8042" s="24" t="s">
        <v>3305</v>
      </c>
      <c r="B8042" s="26">
        <v>2015</v>
      </c>
      <c r="C8042" s="24">
        <v>9</v>
      </c>
      <c r="D8042" s="24" t="s">
        <v>15122</v>
      </c>
      <c r="E8042" s="26">
        <v>232</v>
      </c>
      <c r="F8042" s="24">
        <v>6630</v>
      </c>
      <c r="G8042" s="26" t="s">
        <v>9937</v>
      </c>
      <c r="H8042" s="24" t="s">
        <v>266</v>
      </c>
      <c r="I8042" s="24" t="s">
        <v>267</v>
      </c>
      <c r="J8042" s="27" t="s">
        <v>1</v>
      </c>
      <c r="K8042" s="28">
        <v>613.79999999999995</v>
      </c>
      <c r="L8042" s="28">
        <v>0</v>
      </c>
    </row>
    <row r="8043" spans="1:12" x14ac:dyDescent="0.25">
      <c r="A8043" s="24" t="s">
        <v>3305</v>
      </c>
      <c r="B8043" s="26">
        <v>2015</v>
      </c>
      <c r="C8043" s="24">
        <v>9</v>
      </c>
      <c r="D8043" s="24" t="s">
        <v>15122</v>
      </c>
      <c r="E8043" s="26">
        <v>232</v>
      </c>
      <c r="F8043" s="24">
        <v>6631</v>
      </c>
      <c r="G8043" s="26" t="s">
        <v>9938</v>
      </c>
      <c r="H8043" s="24" t="s">
        <v>1953</v>
      </c>
      <c r="I8043" s="24" t="s">
        <v>1954</v>
      </c>
      <c r="J8043" s="27" t="s">
        <v>1</v>
      </c>
      <c r="K8043" s="28">
        <v>0.74</v>
      </c>
      <c r="L8043" s="28">
        <v>0</v>
      </c>
    </row>
    <row r="8044" spans="1:12" x14ac:dyDescent="0.25">
      <c r="A8044" s="24" t="s">
        <v>3305</v>
      </c>
      <c r="B8044" s="26">
        <v>2015</v>
      </c>
      <c r="C8044" s="24">
        <v>9</v>
      </c>
      <c r="D8044" s="24" t="s">
        <v>15122</v>
      </c>
      <c r="E8044" s="26">
        <v>232</v>
      </c>
      <c r="F8044" s="24">
        <v>6632</v>
      </c>
      <c r="G8044" s="26" t="s">
        <v>9939</v>
      </c>
      <c r="H8044" s="24" t="s">
        <v>266</v>
      </c>
      <c r="I8044" s="24" t="s">
        <v>267</v>
      </c>
      <c r="J8044" s="27" t="s">
        <v>1</v>
      </c>
      <c r="K8044" s="28">
        <v>15.44</v>
      </c>
      <c r="L8044" s="28">
        <v>0</v>
      </c>
    </row>
    <row r="8045" spans="1:12" x14ac:dyDescent="0.25">
      <c r="A8045" s="24" t="s">
        <v>3305</v>
      </c>
      <c r="B8045" s="26">
        <v>2015</v>
      </c>
      <c r="C8045" s="24">
        <v>9</v>
      </c>
      <c r="D8045" s="24" t="s">
        <v>15122</v>
      </c>
      <c r="E8045" s="26">
        <v>232</v>
      </c>
      <c r="F8045" s="24">
        <v>6633</v>
      </c>
      <c r="G8045" s="26" t="s">
        <v>9940</v>
      </c>
      <c r="H8045" s="24" t="s">
        <v>124</v>
      </c>
      <c r="I8045" s="24" t="s">
        <v>125</v>
      </c>
      <c r="J8045" s="27" t="s">
        <v>1</v>
      </c>
      <c r="K8045" s="28">
        <v>7.35</v>
      </c>
      <c r="L8045" s="28">
        <v>0</v>
      </c>
    </row>
    <row r="8046" spans="1:12" x14ac:dyDescent="0.25">
      <c r="A8046" s="24" t="s">
        <v>3305</v>
      </c>
      <c r="B8046" s="26">
        <v>2015</v>
      </c>
      <c r="C8046" s="24">
        <v>9</v>
      </c>
      <c r="D8046" s="24" t="s">
        <v>15122</v>
      </c>
      <c r="E8046" s="26">
        <v>232</v>
      </c>
      <c r="F8046" s="24">
        <v>6634</v>
      </c>
      <c r="G8046" s="26" t="s">
        <v>9941</v>
      </c>
      <c r="H8046" s="24" t="s">
        <v>224</v>
      </c>
      <c r="I8046" s="24" t="s">
        <v>225</v>
      </c>
      <c r="J8046" s="27" t="s">
        <v>1</v>
      </c>
      <c r="K8046" s="28">
        <v>6.6150000000000002</v>
      </c>
      <c r="L8046" s="28">
        <v>0</v>
      </c>
    </row>
    <row r="8047" spans="1:12" x14ac:dyDescent="0.25">
      <c r="A8047" s="24" t="s">
        <v>3305</v>
      </c>
      <c r="B8047" s="26">
        <v>2015</v>
      </c>
      <c r="C8047" s="24">
        <v>9</v>
      </c>
      <c r="D8047" s="24" t="s">
        <v>15122</v>
      </c>
      <c r="E8047" s="26">
        <v>232</v>
      </c>
      <c r="F8047" s="24">
        <v>6635</v>
      </c>
      <c r="G8047" s="26" t="s">
        <v>9942</v>
      </c>
      <c r="H8047" s="24" t="s">
        <v>184</v>
      </c>
      <c r="I8047" s="24" t="s">
        <v>185</v>
      </c>
      <c r="J8047" s="27" t="s">
        <v>1</v>
      </c>
      <c r="K8047" s="28">
        <v>15.44</v>
      </c>
      <c r="L8047" s="28">
        <v>0</v>
      </c>
    </row>
    <row r="8048" spans="1:12" x14ac:dyDescent="0.25">
      <c r="A8048" s="24" t="s">
        <v>3305</v>
      </c>
      <c r="B8048" s="26">
        <v>2015</v>
      </c>
      <c r="C8048" s="24">
        <v>9</v>
      </c>
      <c r="D8048" s="24" t="s">
        <v>15122</v>
      </c>
      <c r="E8048" s="26">
        <v>232</v>
      </c>
      <c r="F8048" s="24">
        <v>6636</v>
      </c>
      <c r="G8048" s="26" t="s">
        <v>9943</v>
      </c>
      <c r="H8048" s="24" t="s">
        <v>1955</v>
      </c>
      <c r="I8048" s="24" t="s">
        <v>1956</v>
      </c>
      <c r="J8048" s="27" t="s">
        <v>1</v>
      </c>
      <c r="K8048" s="28">
        <v>6.62</v>
      </c>
      <c r="L8048" s="28">
        <v>0</v>
      </c>
    </row>
    <row r="8049" spans="1:12" x14ac:dyDescent="0.25">
      <c r="A8049" s="24" t="s">
        <v>3305</v>
      </c>
      <c r="B8049" s="26">
        <v>2015</v>
      </c>
      <c r="C8049" s="24">
        <v>9</v>
      </c>
      <c r="D8049" s="24" t="s">
        <v>15122</v>
      </c>
      <c r="E8049" s="26">
        <v>233</v>
      </c>
      <c r="F8049" s="24">
        <v>6637</v>
      </c>
      <c r="G8049" s="26" t="s">
        <v>9944</v>
      </c>
      <c r="H8049" s="24" t="s">
        <v>1957</v>
      </c>
      <c r="I8049" s="24" t="s">
        <v>1958</v>
      </c>
      <c r="J8049" s="27" t="s">
        <v>1</v>
      </c>
      <c r="K8049" s="28">
        <v>15.44</v>
      </c>
      <c r="L8049" s="28">
        <v>0</v>
      </c>
    </row>
    <row r="8050" spans="1:12" x14ac:dyDescent="0.25">
      <c r="A8050" s="24" t="s">
        <v>3305</v>
      </c>
      <c r="B8050" s="26">
        <v>2015</v>
      </c>
      <c r="C8050" s="24">
        <v>9</v>
      </c>
      <c r="D8050" s="24" t="s">
        <v>15122</v>
      </c>
      <c r="E8050" s="26">
        <v>233</v>
      </c>
      <c r="F8050" s="24">
        <v>6638</v>
      </c>
      <c r="G8050" s="26" t="s">
        <v>9945</v>
      </c>
      <c r="H8050" s="24" t="s">
        <v>1024</v>
      </c>
      <c r="I8050" s="24" t="s">
        <v>1025</v>
      </c>
      <c r="J8050" s="27" t="s">
        <v>1</v>
      </c>
      <c r="K8050" s="28">
        <v>6.62</v>
      </c>
      <c r="L8050" s="28">
        <v>0</v>
      </c>
    </row>
    <row r="8051" spans="1:12" x14ac:dyDescent="0.25">
      <c r="A8051" s="24" t="s">
        <v>3305</v>
      </c>
      <c r="B8051" s="26">
        <v>2015</v>
      </c>
      <c r="C8051" s="24">
        <v>9</v>
      </c>
      <c r="D8051" s="24" t="s">
        <v>15122</v>
      </c>
      <c r="E8051" s="26">
        <v>233</v>
      </c>
      <c r="F8051" s="24">
        <v>6639</v>
      </c>
      <c r="G8051" s="26" t="s">
        <v>9946</v>
      </c>
      <c r="H8051" s="24" t="s">
        <v>204</v>
      </c>
      <c r="I8051" s="24" t="s">
        <v>205</v>
      </c>
      <c r="J8051" s="27" t="s">
        <v>1</v>
      </c>
      <c r="K8051" s="28">
        <v>13.815</v>
      </c>
      <c r="L8051" s="28">
        <v>0</v>
      </c>
    </row>
    <row r="8052" spans="1:12" x14ac:dyDescent="0.25">
      <c r="A8052" s="24" t="s">
        <v>3305</v>
      </c>
      <c r="B8052" s="26">
        <v>2015</v>
      </c>
      <c r="C8052" s="24">
        <v>9</v>
      </c>
      <c r="D8052" s="24" t="s">
        <v>15122</v>
      </c>
      <c r="E8052" s="26">
        <v>233</v>
      </c>
      <c r="F8052" s="24">
        <v>6640</v>
      </c>
      <c r="G8052" s="26" t="s">
        <v>9947</v>
      </c>
      <c r="H8052" s="24" t="s">
        <v>1959</v>
      </c>
      <c r="I8052" s="24" t="s">
        <v>1960</v>
      </c>
      <c r="J8052" s="27" t="s">
        <v>1</v>
      </c>
      <c r="K8052" s="28">
        <v>11.03</v>
      </c>
      <c r="L8052" s="28">
        <v>0</v>
      </c>
    </row>
    <row r="8053" spans="1:12" x14ac:dyDescent="0.25">
      <c r="A8053" s="24" t="s">
        <v>3305</v>
      </c>
      <c r="B8053" s="26">
        <v>2015</v>
      </c>
      <c r="C8053" s="24">
        <v>9</v>
      </c>
      <c r="D8053" s="24" t="s">
        <v>15122</v>
      </c>
      <c r="E8053" s="26">
        <v>234</v>
      </c>
      <c r="F8053" s="24">
        <v>6641</v>
      </c>
      <c r="G8053" s="26" t="s">
        <v>9948</v>
      </c>
      <c r="H8053" s="24" t="s">
        <v>228</v>
      </c>
      <c r="I8053" s="24" t="s">
        <v>229</v>
      </c>
      <c r="J8053" s="27" t="s">
        <v>1</v>
      </c>
      <c r="K8053" s="28">
        <v>11.03</v>
      </c>
      <c r="L8053" s="28">
        <v>0</v>
      </c>
    </row>
    <row r="8054" spans="1:12" x14ac:dyDescent="0.25">
      <c r="A8054" s="24" t="s">
        <v>3305</v>
      </c>
      <c r="B8054" s="26">
        <v>2015</v>
      </c>
      <c r="C8054" s="24">
        <v>9</v>
      </c>
      <c r="D8054" s="24" t="s">
        <v>15122</v>
      </c>
      <c r="E8054" s="26">
        <v>234</v>
      </c>
      <c r="F8054" s="24">
        <v>6642</v>
      </c>
      <c r="G8054" s="26" t="s">
        <v>9949</v>
      </c>
      <c r="H8054" s="24" t="s">
        <v>67</v>
      </c>
      <c r="I8054" s="24" t="s">
        <v>68</v>
      </c>
      <c r="J8054" s="27" t="s">
        <v>1</v>
      </c>
      <c r="K8054" s="28">
        <v>19.850000000000001</v>
      </c>
      <c r="L8054" s="28">
        <v>0</v>
      </c>
    </row>
    <row r="8055" spans="1:12" x14ac:dyDescent="0.25">
      <c r="A8055" s="24" t="s">
        <v>3305</v>
      </c>
      <c r="B8055" s="26">
        <v>2015</v>
      </c>
      <c r="C8055" s="24">
        <v>9</v>
      </c>
      <c r="D8055" s="24" t="s">
        <v>15122</v>
      </c>
      <c r="E8055" s="26">
        <v>234</v>
      </c>
      <c r="F8055" s="24">
        <v>6643</v>
      </c>
      <c r="G8055" s="26" t="s">
        <v>9950</v>
      </c>
      <c r="H8055" s="24" t="s">
        <v>1750</v>
      </c>
      <c r="I8055" s="24" t="s">
        <v>1751</v>
      </c>
      <c r="J8055" s="27" t="s">
        <v>1</v>
      </c>
      <c r="K8055" s="28">
        <v>11.03</v>
      </c>
      <c r="L8055" s="28">
        <v>0</v>
      </c>
    </row>
    <row r="8056" spans="1:12" x14ac:dyDescent="0.25">
      <c r="A8056" s="24" t="s">
        <v>3305</v>
      </c>
      <c r="B8056" s="26">
        <v>2015</v>
      </c>
      <c r="C8056" s="24">
        <v>9</v>
      </c>
      <c r="D8056" s="24" t="s">
        <v>15122</v>
      </c>
      <c r="E8056" s="26">
        <v>234</v>
      </c>
      <c r="F8056" s="24">
        <v>6644</v>
      </c>
      <c r="G8056" s="26" t="s">
        <v>9951</v>
      </c>
      <c r="H8056" s="24" t="s">
        <v>67</v>
      </c>
      <c r="I8056" s="24" t="s">
        <v>68</v>
      </c>
      <c r="J8056" s="27" t="s">
        <v>1</v>
      </c>
      <c r="K8056" s="28">
        <v>7.35</v>
      </c>
      <c r="L8056" s="28">
        <v>0</v>
      </c>
    </row>
    <row r="8057" spans="1:12" x14ac:dyDescent="0.25">
      <c r="A8057" s="24" t="s">
        <v>3305</v>
      </c>
      <c r="B8057" s="26">
        <v>2015</v>
      </c>
      <c r="C8057" s="24">
        <v>9</v>
      </c>
      <c r="D8057" s="24" t="s">
        <v>15122</v>
      </c>
      <c r="E8057" s="26">
        <v>234</v>
      </c>
      <c r="F8057" s="24">
        <v>6645</v>
      </c>
      <c r="G8057" s="26" t="s">
        <v>9952</v>
      </c>
      <c r="H8057" s="24" t="s">
        <v>1176</v>
      </c>
      <c r="I8057" s="24" t="s">
        <v>1177</v>
      </c>
      <c r="J8057" s="27" t="s">
        <v>1</v>
      </c>
      <c r="K8057" s="28">
        <v>6.62</v>
      </c>
      <c r="L8057" s="28">
        <v>0</v>
      </c>
    </row>
    <row r="8058" spans="1:12" x14ac:dyDescent="0.25">
      <c r="A8058" s="24" t="s">
        <v>3305</v>
      </c>
      <c r="B8058" s="26">
        <v>2015</v>
      </c>
      <c r="C8058" s="24">
        <v>9</v>
      </c>
      <c r="D8058" s="24" t="s">
        <v>15122</v>
      </c>
      <c r="E8058" s="26">
        <v>234</v>
      </c>
      <c r="F8058" s="24">
        <v>6646</v>
      </c>
      <c r="G8058" s="26" t="s">
        <v>9953</v>
      </c>
      <c r="H8058" s="24" t="s">
        <v>504</v>
      </c>
      <c r="I8058" s="24" t="s">
        <v>505</v>
      </c>
      <c r="J8058" s="27" t="s">
        <v>1</v>
      </c>
      <c r="K8058" s="28">
        <v>11.03</v>
      </c>
      <c r="L8058" s="28">
        <v>0</v>
      </c>
    </row>
    <row r="8059" spans="1:12" x14ac:dyDescent="0.25">
      <c r="A8059" s="24" t="s">
        <v>3305</v>
      </c>
      <c r="B8059" s="26">
        <v>2015</v>
      </c>
      <c r="C8059" s="24">
        <v>9</v>
      </c>
      <c r="D8059" s="24" t="s">
        <v>15122</v>
      </c>
      <c r="E8059" s="26">
        <v>234</v>
      </c>
      <c r="F8059" s="24">
        <v>6647</v>
      </c>
      <c r="G8059" s="26" t="s">
        <v>9954</v>
      </c>
      <c r="H8059" s="24" t="s">
        <v>132</v>
      </c>
      <c r="I8059" s="24" t="s">
        <v>133</v>
      </c>
      <c r="J8059" s="27" t="s">
        <v>1</v>
      </c>
      <c r="K8059" s="28">
        <v>63.05</v>
      </c>
      <c r="L8059" s="28">
        <v>0</v>
      </c>
    </row>
    <row r="8060" spans="1:12" x14ac:dyDescent="0.25">
      <c r="A8060" s="24" t="s">
        <v>3305</v>
      </c>
      <c r="B8060" s="26">
        <v>2015</v>
      </c>
      <c r="C8060" s="24">
        <v>9</v>
      </c>
      <c r="D8060" s="24" t="s">
        <v>15122</v>
      </c>
      <c r="E8060" s="26">
        <v>234</v>
      </c>
      <c r="F8060" s="24">
        <v>6648</v>
      </c>
      <c r="G8060" s="26" t="s">
        <v>9955</v>
      </c>
      <c r="H8060" s="24" t="s">
        <v>1961</v>
      </c>
      <c r="I8060" s="24" t="s">
        <v>1962</v>
      </c>
      <c r="J8060" s="27" t="s">
        <v>1</v>
      </c>
      <c r="K8060" s="28">
        <v>6.62</v>
      </c>
      <c r="L8060" s="28">
        <v>0</v>
      </c>
    </row>
    <row r="8061" spans="1:12" x14ac:dyDescent="0.25">
      <c r="A8061" s="24" t="s">
        <v>3305</v>
      </c>
      <c r="B8061" s="26">
        <v>2015</v>
      </c>
      <c r="C8061" s="24">
        <v>9</v>
      </c>
      <c r="D8061" s="24" t="s">
        <v>15122</v>
      </c>
      <c r="E8061" s="26">
        <v>234</v>
      </c>
      <c r="F8061" s="24">
        <v>6649</v>
      </c>
      <c r="G8061" s="26" t="s">
        <v>9956</v>
      </c>
      <c r="H8061" s="24" t="s">
        <v>674</v>
      </c>
      <c r="I8061" s="24" t="s">
        <v>675</v>
      </c>
      <c r="J8061" s="27" t="s">
        <v>1</v>
      </c>
      <c r="K8061" s="28">
        <v>6.6150000000000002</v>
      </c>
      <c r="L8061" s="28">
        <v>0</v>
      </c>
    </row>
    <row r="8062" spans="1:12" x14ac:dyDescent="0.25">
      <c r="A8062" s="24" t="s">
        <v>3305</v>
      </c>
      <c r="B8062" s="26">
        <v>2015</v>
      </c>
      <c r="C8062" s="24">
        <v>9</v>
      </c>
      <c r="D8062" s="24" t="s">
        <v>15122</v>
      </c>
      <c r="E8062" s="26">
        <v>234</v>
      </c>
      <c r="F8062" s="24">
        <v>6650</v>
      </c>
      <c r="G8062" s="26" t="s">
        <v>9957</v>
      </c>
      <c r="H8062" s="24" t="s">
        <v>1628</v>
      </c>
      <c r="I8062" s="24" t="s">
        <v>1629</v>
      </c>
      <c r="J8062" s="27" t="s">
        <v>1</v>
      </c>
      <c r="K8062" s="28">
        <v>6.62</v>
      </c>
      <c r="L8062" s="28">
        <v>0</v>
      </c>
    </row>
    <row r="8063" spans="1:12" x14ac:dyDescent="0.25">
      <c r="A8063" s="24" t="s">
        <v>3305</v>
      </c>
      <c r="B8063" s="26">
        <v>2015</v>
      </c>
      <c r="C8063" s="24">
        <v>9</v>
      </c>
      <c r="D8063" s="24" t="s">
        <v>15122</v>
      </c>
      <c r="E8063" s="26">
        <v>235</v>
      </c>
      <c r="F8063" s="24">
        <v>6651</v>
      </c>
      <c r="G8063" s="26" t="s">
        <v>9958</v>
      </c>
      <c r="H8063" s="24" t="s">
        <v>67</v>
      </c>
      <c r="I8063" s="24" t="s">
        <v>68</v>
      </c>
      <c r="J8063" s="27" t="s">
        <v>1</v>
      </c>
      <c r="K8063" s="28">
        <v>11.025</v>
      </c>
      <c r="L8063" s="28">
        <v>0</v>
      </c>
    </row>
    <row r="8064" spans="1:12" x14ac:dyDescent="0.25">
      <c r="A8064" s="24" t="s">
        <v>3305</v>
      </c>
      <c r="B8064" s="26">
        <v>2015</v>
      </c>
      <c r="C8064" s="24">
        <v>9</v>
      </c>
      <c r="D8064" s="24" t="s">
        <v>15122</v>
      </c>
      <c r="E8064" s="26">
        <v>235</v>
      </c>
      <c r="F8064" s="24">
        <v>6652</v>
      </c>
      <c r="G8064" s="26" t="s">
        <v>9959</v>
      </c>
      <c r="H8064" s="24" t="s">
        <v>1963</v>
      </c>
      <c r="I8064" s="24" t="s">
        <v>1964</v>
      </c>
      <c r="J8064" s="27" t="s">
        <v>1</v>
      </c>
      <c r="K8064" s="28">
        <v>20.58</v>
      </c>
      <c r="L8064" s="28">
        <v>0</v>
      </c>
    </row>
    <row r="8065" spans="1:12" x14ac:dyDescent="0.25">
      <c r="A8065" s="24" t="s">
        <v>3305</v>
      </c>
      <c r="B8065" s="26">
        <v>2015</v>
      </c>
      <c r="C8065" s="24">
        <v>9</v>
      </c>
      <c r="D8065" s="24" t="s">
        <v>15122</v>
      </c>
      <c r="E8065" s="26">
        <v>235</v>
      </c>
      <c r="F8065" s="24">
        <v>6653</v>
      </c>
      <c r="G8065" s="26" t="s">
        <v>9960</v>
      </c>
      <c r="H8065" s="24" t="s">
        <v>94</v>
      </c>
      <c r="I8065" s="24" t="s">
        <v>95</v>
      </c>
      <c r="J8065" s="27" t="s">
        <v>1</v>
      </c>
      <c r="K8065" s="28">
        <v>4.415</v>
      </c>
      <c r="L8065" s="28">
        <v>0</v>
      </c>
    </row>
    <row r="8066" spans="1:12" x14ac:dyDescent="0.25">
      <c r="A8066" s="24" t="s">
        <v>3305</v>
      </c>
      <c r="B8066" s="26">
        <v>2015</v>
      </c>
      <c r="C8066" s="24">
        <v>9</v>
      </c>
      <c r="D8066" s="24" t="s">
        <v>15122</v>
      </c>
      <c r="E8066" s="26">
        <v>235</v>
      </c>
      <c r="F8066" s="24">
        <v>6654</v>
      </c>
      <c r="G8066" s="26" t="s">
        <v>9961</v>
      </c>
      <c r="H8066" s="24" t="s">
        <v>176</v>
      </c>
      <c r="I8066" s="24" t="s">
        <v>177</v>
      </c>
      <c r="J8066" s="27" t="s">
        <v>1</v>
      </c>
      <c r="K8066" s="28">
        <v>23.524999999999999</v>
      </c>
      <c r="L8066" s="28">
        <v>0</v>
      </c>
    </row>
    <row r="8067" spans="1:12" x14ac:dyDescent="0.25">
      <c r="A8067" s="24" t="s">
        <v>3305</v>
      </c>
      <c r="B8067" s="26">
        <v>2015</v>
      </c>
      <c r="C8067" s="24">
        <v>9</v>
      </c>
      <c r="D8067" s="24" t="s">
        <v>15122</v>
      </c>
      <c r="E8067" s="26">
        <v>235</v>
      </c>
      <c r="F8067" s="24">
        <v>6655</v>
      </c>
      <c r="G8067" s="26" t="s">
        <v>9962</v>
      </c>
      <c r="H8067" s="24" t="s">
        <v>176</v>
      </c>
      <c r="I8067" s="24" t="s">
        <v>177</v>
      </c>
      <c r="J8067" s="27" t="s">
        <v>1</v>
      </c>
      <c r="K8067" s="28">
        <v>19.844999999999999</v>
      </c>
      <c r="L8067" s="28">
        <v>0</v>
      </c>
    </row>
    <row r="8068" spans="1:12" x14ac:dyDescent="0.25">
      <c r="A8068" s="24" t="s">
        <v>3305</v>
      </c>
      <c r="B8068" s="26">
        <v>2015</v>
      </c>
      <c r="C8068" s="24">
        <v>9</v>
      </c>
      <c r="D8068" s="24" t="s">
        <v>15122</v>
      </c>
      <c r="E8068" s="26">
        <v>235</v>
      </c>
      <c r="F8068" s="24">
        <v>5277</v>
      </c>
      <c r="G8068" s="26" t="s">
        <v>8584</v>
      </c>
      <c r="H8068" s="24" t="s">
        <v>992</v>
      </c>
      <c r="I8068" s="24" t="s">
        <v>993</v>
      </c>
      <c r="J8068" s="27" t="s">
        <v>1</v>
      </c>
      <c r="K8068" s="28">
        <v>13.13</v>
      </c>
      <c r="L8068" s="28">
        <v>0</v>
      </c>
    </row>
    <row r="8069" spans="1:12" x14ac:dyDescent="0.25">
      <c r="A8069" s="24" t="s">
        <v>3305</v>
      </c>
      <c r="B8069" s="26">
        <v>2015</v>
      </c>
      <c r="C8069" s="24">
        <v>9</v>
      </c>
      <c r="D8069" s="24" t="s">
        <v>15122</v>
      </c>
      <c r="E8069" s="26">
        <v>235</v>
      </c>
      <c r="F8069" s="24">
        <v>6656</v>
      </c>
      <c r="G8069" s="26" t="s">
        <v>9963</v>
      </c>
      <c r="H8069" s="24" t="s">
        <v>1010</v>
      </c>
      <c r="I8069" s="24" t="s">
        <v>1011</v>
      </c>
      <c r="J8069" s="27" t="s">
        <v>1</v>
      </c>
      <c r="K8069" s="28">
        <v>15.44</v>
      </c>
      <c r="L8069" s="28">
        <v>0</v>
      </c>
    </row>
    <row r="8070" spans="1:12" x14ac:dyDescent="0.25">
      <c r="A8070" s="24" t="s">
        <v>3305</v>
      </c>
      <c r="B8070" s="26">
        <v>2015</v>
      </c>
      <c r="C8070" s="24">
        <v>9</v>
      </c>
      <c r="D8070" s="24" t="s">
        <v>15122</v>
      </c>
      <c r="E8070" s="26">
        <v>235</v>
      </c>
      <c r="F8070" s="24">
        <v>4789</v>
      </c>
      <c r="G8070" s="26" t="s">
        <v>8096</v>
      </c>
      <c r="H8070" s="24" t="s">
        <v>402</v>
      </c>
      <c r="I8070" s="24" t="s">
        <v>403</v>
      </c>
      <c r="J8070" s="27" t="s">
        <v>1</v>
      </c>
      <c r="K8070" s="28">
        <v>23.524999999999999</v>
      </c>
      <c r="L8070" s="28">
        <v>0</v>
      </c>
    </row>
    <row r="8071" spans="1:12" x14ac:dyDescent="0.25">
      <c r="A8071" s="24" t="s">
        <v>3305</v>
      </c>
      <c r="B8071" s="26">
        <v>2015</v>
      </c>
      <c r="C8071" s="24">
        <v>9</v>
      </c>
      <c r="D8071" s="24" t="s">
        <v>15122</v>
      </c>
      <c r="E8071" s="26">
        <v>236</v>
      </c>
      <c r="F8071" s="24">
        <v>6657</v>
      </c>
      <c r="G8071" s="26" t="s">
        <v>9964</v>
      </c>
      <c r="H8071" s="24" t="s">
        <v>132</v>
      </c>
      <c r="I8071" s="24" t="s">
        <v>133</v>
      </c>
      <c r="J8071" s="27" t="s">
        <v>1</v>
      </c>
      <c r="K8071" s="28">
        <v>2.92</v>
      </c>
      <c r="L8071" s="28">
        <v>0</v>
      </c>
    </row>
    <row r="8072" spans="1:12" x14ac:dyDescent="0.25">
      <c r="A8072" s="24" t="s">
        <v>3305</v>
      </c>
      <c r="B8072" s="26">
        <v>2015</v>
      </c>
      <c r="C8072" s="24">
        <v>9</v>
      </c>
      <c r="D8072" s="24" t="s">
        <v>15122</v>
      </c>
      <c r="E8072" s="26">
        <v>237</v>
      </c>
      <c r="F8072" s="24">
        <v>6658</v>
      </c>
      <c r="G8072" s="26" t="s">
        <v>9965</v>
      </c>
      <c r="H8072" s="24" t="s">
        <v>69</v>
      </c>
      <c r="I8072" s="24" t="s">
        <v>70</v>
      </c>
      <c r="J8072" s="27" t="s">
        <v>1</v>
      </c>
      <c r="K8072" s="28">
        <v>4.415</v>
      </c>
      <c r="L8072" s="28">
        <v>0</v>
      </c>
    </row>
    <row r="8073" spans="1:12" x14ac:dyDescent="0.25">
      <c r="A8073" s="24" t="s">
        <v>3305</v>
      </c>
      <c r="B8073" s="26">
        <v>2015</v>
      </c>
      <c r="C8073" s="24">
        <v>9</v>
      </c>
      <c r="D8073" s="24" t="s">
        <v>15122</v>
      </c>
      <c r="E8073" s="26">
        <v>237</v>
      </c>
      <c r="F8073" s="24">
        <v>6659</v>
      </c>
      <c r="G8073" s="26" t="s">
        <v>9966</v>
      </c>
      <c r="H8073" s="24" t="s">
        <v>67</v>
      </c>
      <c r="I8073" s="24" t="s">
        <v>68</v>
      </c>
      <c r="J8073" s="27" t="s">
        <v>1</v>
      </c>
      <c r="K8073" s="28">
        <v>47.615000000000002</v>
      </c>
      <c r="L8073" s="28">
        <v>0</v>
      </c>
    </row>
    <row r="8074" spans="1:12" x14ac:dyDescent="0.25">
      <c r="A8074" s="24" t="s">
        <v>3305</v>
      </c>
      <c r="B8074" s="26">
        <v>2015</v>
      </c>
      <c r="C8074" s="24">
        <v>9</v>
      </c>
      <c r="D8074" s="24" t="s">
        <v>15122</v>
      </c>
      <c r="E8074" s="26">
        <v>237</v>
      </c>
      <c r="F8074" s="24">
        <v>6660</v>
      </c>
      <c r="G8074" s="26" t="s">
        <v>9967</v>
      </c>
      <c r="H8074" s="24" t="s">
        <v>67</v>
      </c>
      <c r="I8074" s="24" t="s">
        <v>68</v>
      </c>
      <c r="J8074" s="27" t="s">
        <v>1</v>
      </c>
      <c r="K8074" s="28">
        <v>19.335000000000001</v>
      </c>
      <c r="L8074" s="28">
        <v>0</v>
      </c>
    </row>
    <row r="8075" spans="1:12" x14ac:dyDescent="0.25">
      <c r="A8075" s="24" t="s">
        <v>3305</v>
      </c>
      <c r="B8075" s="26">
        <v>2015</v>
      </c>
      <c r="C8075" s="24">
        <v>9</v>
      </c>
      <c r="D8075" s="24" t="s">
        <v>15122</v>
      </c>
      <c r="E8075" s="26">
        <v>237</v>
      </c>
      <c r="F8075" s="24">
        <v>6661</v>
      </c>
      <c r="G8075" s="26" t="s">
        <v>9968</v>
      </c>
      <c r="H8075" s="24" t="s">
        <v>176</v>
      </c>
      <c r="I8075" s="24" t="s">
        <v>177</v>
      </c>
      <c r="J8075" s="27" t="s">
        <v>1</v>
      </c>
      <c r="K8075" s="28">
        <v>4.415</v>
      </c>
      <c r="L8075" s="28">
        <v>0</v>
      </c>
    </row>
    <row r="8076" spans="1:12" x14ac:dyDescent="0.25">
      <c r="A8076" s="24" t="s">
        <v>3305</v>
      </c>
      <c r="B8076" s="26">
        <v>2015</v>
      </c>
      <c r="C8076" s="24">
        <v>9</v>
      </c>
      <c r="D8076" s="24" t="s">
        <v>15122</v>
      </c>
      <c r="E8076" s="26">
        <v>237</v>
      </c>
      <c r="F8076" s="24">
        <v>6662</v>
      </c>
      <c r="G8076" s="26" t="s">
        <v>9969</v>
      </c>
      <c r="H8076" s="24" t="s">
        <v>614</v>
      </c>
      <c r="I8076" s="24" t="s">
        <v>615</v>
      </c>
      <c r="J8076" s="27" t="s">
        <v>1</v>
      </c>
      <c r="K8076" s="28">
        <v>12.23</v>
      </c>
      <c r="L8076" s="28">
        <v>0</v>
      </c>
    </row>
    <row r="8077" spans="1:12" x14ac:dyDescent="0.25">
      <c r="A8077" s="24" t="s">
        <v>3305</v>
      </c>
      <c r="B8077" s="26">
        <v>2015</v>
      </c>
      <c r="C8077" s="24">
        <v>9</v>
      </c>
      <c r="D8077" s="24" t="s">
        <v>15122</v>
      </c>
      <c r="E8077" s="26">
        <v>237</v>
      </c>
      <c r="F8077" s="24">
        <v>6663</v>
      </c>
      <c r="G8077" s="26" t="s">
        <v>9970</v>
      </c>
      <c r="H8077" s="24" t="s">
        <v>266</v>
      </c>
      <c r="I8077" s="24" t="s">
        <v>267</v>
      </c>
      <c r="J8077" s="27" t="s">
        <v>1</v>
      </c>
      <c r="K8077" s="28">
        <v>5.875</v>
      </c>
      <c r="L8077" s="28">
        <v>0</v>
      </c>
    </row>
    <row r="8078" spans="1:12" x14ac:dyDescent="0.25">
      <c r="A8078" s="24" t="s">
        <v>3305</v>
      </c>
      <c r="B8078" s="26">
        <v>2015</v>
      </c>
      <c r="C8078" s="24">
        <v>9</v>
      </c>
      <c r="D8078" s="24" t="s">
        <v>15122</v>
      </c>
      <c r="E8078" s="26">
        <v>237</v>
      </c>
      <c r="F8078" s="24">
        <v>6664</v>
      </c>
      <c r="G8078" s="26" t="s">
        <v>9971</v>
      </c>
      <c r="H8078" s="24" t="s">
        <v>182</v>
      </c>
      <c r="I8078" s="24" t="s">
        <v>183</v>
      </c>
      <c r="J8078" s="27" t="s">
        <v>1</v>
      </c>
      <c r="K8078" s="28">
        <v>5.875</v>
      </c>
      <c r="L8078" s="28">
        <v>0</v>
      </c>
    </row>
    <row r="8079" spans="1:12" x14ac:dyDescent="0.25">
      <c r="A8079" s="24" t="s">
        <v>3305</v>
      </c>
      <c r="B8079" s="26">
        <v>2015</v>
      </c>
      <c r="C8079" s="24">
        <v>9</v>
      </c>
      <c r="D8079" s="24" t="s">
        <v>15122</v>
      </c>
      <c r="E8079" s="26">
        <v>237</v>
      </c>
      <c r="F8079" s="24">
        <v>6665</v>
      </c>
      <c r="G8079" s="26" t="s">
        <v>9972</v>
      </c>
      <c r="H8079" s="24" t="s">
        <v>644</v>
      </c>
      <c r="I8079" s="24" t="s">
        <v>645</v>
      </c>
      <c r="J8079" s="27" t="s">
        <v>1</v>
      </c>
      <c r="K8079" s="28">
        <v>1.68</v>
      </c>
      <c r="L8079" s="28">
        <v>0</v>
      </c>
    </row>
    <row r="8080" spans="1:12" x14ac:dyDescent="0.25">
      <c r="A8080" s="24" t="s">
        <v>3305</v>
      </c>
      <c r="B8080" s="26">
        <v>2015</v>
      </c>
      <c r="C8080" s="24">
        <v>9</v>
      </c>
      <c r="D8080" s="24" t="s">
        <v>15122</v>
      </c>
      <c r="E8080" s="26">
        <v>237</v>
      </c>
      <c r="F8080" s="24">
        <v>6666</v>
      </c>
      <c r="G8080" s="26" t="s">
        <v>9973</v>
      </c>
      <c r="H8080" s="24" t="s">
        <v>644</v>
      </c>
      <c r="I8080" s="24" t="s">
        <v>645</v>
      </c>
      <c r="J8080" s="27" t="s">
        <v>1</v>
      </c>
      <c r="K8080" s="28">
        <v>55.895000000000003</v>
      </c>
      <c r="L8080" s="28">
        <v>0</v>
      </c>
    </row>
    <row r="8081" spans="1:12" x14ac:dyDescent="0.25">
      <c r="A8081" s="24" t="s">
        <v>3305</v>
      </c>
      <c r="B8081" s="26">
        <v>2015</v>
      </c>
      <c r="C8081" s="24">
        <v>9</v>
      </c>
      <c r="D8081" s="24" t="s">
        <v>15122</v>
      </c>
      <c r="E8081" s="26">
        <v>237</v>
      </c>
      <c r="F8081" s="24">
        <v>6667</v>
      </c>
      <c r="G8081" s="26" t="s">
        <v>9974</v>
      </c>
      <c r="H8081" s="24" t="s">
        <v>106</v>
      </c>
      <c r="I8081" s="24" t="s">
        <v>107</v>
      </c>
      <c r="J8081" s="27" t="s">
        <v>1</v>
      </c>
      <c r="K8081" s="28">
        <v>5.15</v>
      </c>
      <c r="L8081" s="28">
        <v>0</v>
      </c>
    </row>
    <row r="8082" spans="1:12" x14ac:dyDescent="0.25">
      <c r="A8082" s="24" t="s">
        <v>3305</v>
      </c>
      <c r="B8082" s="26">
        <v>2015</v>
      </c>
      <c r="C8082" s="24">
        <v>9</v>
      </c>
      <c r="D8082" s="24" t="s">
        <v>15122</v>
      </c>
      <c r="E8082" s="26">
        <v>238</v>
      </c>
      <c r="F8082" s="24">
        <v>6668</v>
      </c>
      <c r="G8082" s="26" t="s">
        <v>9975</v>
      </c>
      <c r="H8082" s="24" t="s">
        <v>1965</v>
      </c>
      <c r="I8082" s="24" t="s">
        <v>1966</v>
      </c>
      <c r="J8082" s="27" t="s">
        <v>1</v>
      </c>
      <c r="K8082" s="28">
        <v>8.0150000000000006</v>
      </c>
      <c r="L8082" s="28">
        <v>0</v>
      </c>
    </row>
    <row r="8083" spans="1:12" x14ac:dyDescent="0.25">
      <c r="A8083" s="24" t="s">
        <v>3305</v>
      </c>
      <c r="B8083" s="26">
        <v>2015</v>
      </c>
      <c r="C8083" s="24">
        <v>9</v>
      </c>
      <c r="D8083" s="24" t="s">
        <v>15122</v>
      </c>
      <c r="E8083" s="26">
        <v>238</v>
      </c>
      <c r="F8083" s="24">
        <v>6669</v>
      </c>
      <c r="G8083" s="26" t="s">
        <v>9976</v>
      </c>
      <c r="H8083" s="24" t="s">
        <v>67</v>
      </c>
      <c r="I8083" s="24" t="s">
        <v>68</v>
      </c>
      <c r="J8083" s="27" t="s">
        <v>1</v>
      </c>
      <c r="K8083" s="28">
        <v>8.6150000000000002</v>
      </c>
      <c r="L8083" s="28">
        <v>0</v>
      </c>
    </row>
    <row r="8084" spans="1:12" x14ac:dyDescent="0.25">
      <c r="A8084" s="24" t="s">
        <v>3305</v>
      </c>
      <c r="B8084" s="26">
        <v>2015</v>
      </c>
      <c r="C8084" s="24">
        <v>9</v>
      </c>
      <c r="D8084" s="24" t="s">
        <v>15122</v>
      </c>
      <c r="E8084" s="26">
        <v>238</v>
      </c>
      <c r="F8084" s="24">
        <v>6670</v>
      </c>
      <c r="G8084" s="26" t="s">
        <v>9977</v>
      </c>
      <c r="H8084" s="24" t="s">
        <v>132</v>
      </c>
      <c r="I8084" s="24" t="s">
        <v>133</v>
      </c>
      <c r="J8084" s="27" t="s">
        <v>1</v>
      </c>
      <c r="K8084" s="28">
        <v>6.62</v>
      </c>
      <c r="L8084" s="28">
        <v>0</v>
      </c>
    </row>
    <row r="8085" spans="1:12" x14ac:dyDescent="0.25">
      <c r="A8085" s="24" t="s">
        <v>3305</v>
      </c>
      <c r="B8085" s="26">
        <v>2015</v>
      </c>
      <c r="C8085" s="24">
        <v>9</v>
      </c>
      <c r="D8085" s="24" t="s">
        <v>15122</v>
      </c>
      <c r="E8085" s="26">
        <v>238</v>
      </c>
      <c r="F8085" s="24">
        <v>6671</v>
      </c>
      <c r="G8085" s="26" t="s">
        <v>9978</v>
      </c>
      <c r="H8085" s="24" t="s">
        <v>396</v>
      </c>
      <c r="I8085" s="24" t="s">
        <v>397</v>
      </c>
      <c r="J8085" s="27" t="s">
        <v>1</v>
      </c>
      <c r="K8085" s="28">
        <v>26.934999999999999</v>
      </c>
      <c r="L8085" s="28">
        <v>0</v>
      </c>
    </row>
    <row r="8086" spans="1:12" x14ac:dyDescent="0.25">
      <c r="A8086" s="24" t="s">
        <v>3305</v>
      </c>
      <c r="B8086" s="26">
        <v>2015</v>
      </c>
      <c r="C8086" s="24">
        <v>9</v>
      </c>
      <c r="D8086" s="24" t="s">
        <v>15122</v>
      </c>
      <c r="E8086" s="26">
        <v>238</v>
      </c>
      <c r="F8086" s="24">
        <v>6672</v>
      </c>
      <c r="G8086" s="26" t="s">
        <v>9979</v>
      </c>
      <c r="H8086" s="24" t="s">
        <v>94</v>
      </c>
      <c r="I8086" s="24" t="s">
        <v>95</v>
      </c>
      <c r="J8086" s="27" t="s">
        <v>1</v>
      </c>
      <c r="K8086" s="28">
        <v>6.6150000000000002</v>
      </c>
      <c r="L8086" s="28">
        <v>0</v>
      </c>
    </row>
    <row r="8087" spans="1:12" x14ac:dyDescent="0.25">
      <c r="A8087" s="24" t="s">
        <v>3305</v>
      </c>
      <c r="B8087" s="26">
        <v>2015</v>
      </c>
      <c r="C8087" s="24">
        <v>9</v>
      </c>
      <c r="D8087" s="24" t="s">
        <v>15122</v>
      </c>
      <c r="E8087" s="26">
        <v>239</v>
      </c>
      <c r="F8087" s="24">
        <v>6673</v>
      </c>
      <c r="G8087" s="26" t="s">
        <v>9980</v>
      </c>
      <c r="H8087" s="24" t="s">
        <v>266</v>
      </c>
      <c r="I8087" s="24" t="s">
        <v>267</v>
      </c>
      <c r="J8087" s="27" t="s">
        <v>1</v>
      </c>
      <c r="K8087" s="28">
        <v>4.415</v>
      </c>
      <c r="L8087" s="28">
        <v>4.41</v>
      </c>
    </row>
    <row r="8088" spans="1:12" x14ac:dyDescent="0.25">
      <c r="A8088" s="24" t="s">
        <v>3305</v>
      </c>
      <c r="B8088" s="26">
        <v>2015</v>
      </c>
      <c r="C8088" s="24">
        <v>9</v>
      </c>
      <c r="D8088" s="24" t="s">
        <v>15122</v>
      </c>
      <c r="E8088" s="26">
        <v>239</v>
      </c>
      <c r="F8088" s="24">
        <v>6674</v>
      </c>
      <c r="G8088" s="26" t="s">
        <v>9981</v>
      </c>
      <c r="H8088" s="24" t="s">
        <v>247</v>
      </c>
      <c r="I8088" s="24" t="s">
        <v>248</v>
      </c>
      <c r="J8088" s="27" t="s">
        <v>1</v>
      </c>
      <c r="K8088" s="28">
        <v>29.655000000000001</v>
      </c>
      <c r="L8088" s="28">
        <v>10.545</v>
      </c>
    </row>
    <row r="8089" spans="1:12" x14ac:dyDescent="0.25">
      <c r="A8089" s="24" t="s">
        <v>3305</v>
      </c>
      <c r="B8089" s="26">
        <v>2015</v>
      </c>
      <c r="C8089" s="24">
        <v>9</v>
      </c>
      <c r="D8089" s="24" t="s">
        <v>15122</v>
      </c>
      <c r="E8089" s="26">
        <v>239</v>
      </c>
      <c r="F8089" s="24">
        <v>6675</v>
      </c>
      <c r="G8089" s="26" t="s">
        <v>9982</v>
      </c>
      <c r="H8089" s="24" t="s">
        <v>182</v>
      </c>
      <c r="I8089" s="24" t="s">
        <v>183</v>
      </c>
      <c r="J8089" s="27" t="s">
        <v>1</v>
      </c>
      <c r="K8089" s="28">
        <v>4.415</v>
      </c>
      <c r="L8089" s="28">
        <v>4.41</v>
      </c>
    </row>
    <row r="8090" spans="1:12" x14ac:dyDescent="0.25">
      <c r="A8090" s="24" t="s">
        <v>3305</v>
      </c>
      <c r="B8090" s="26">
        <v>2015</v>
      </c>
      <c r="C8090" s="24">
        <v>9</v>
      </c>
      <c r="D8090" s="24" t="s">
        <v>15122</v>
      </c>
      <c r="E8090" s="26">
        <v>239</v>
      </c>
      <c r="F8090" s="24">
        <v>6676</v>
      </c>
      <c r="G8090" s="26" t="s">
        <v>9983</v>
      </c>
      <c r="H8090" s="24" t="s">
        <v>226</v>
      </c>
      <c r="I8090" s="24" t="s">
        <v>227</v>
      </c>
      <c r="J8090" s="27" t="s">
        <v>1</v>
      </c>
      <c r="K8090" s="28">
        <v>4.415</v>
      </c>
      <c r="L8090" s="28">
        <v>4.41</v>
      </c>
    </row>
    <row r="8091" spans="1:12" x14ac:dyDescent="0.25">
      <c r="A8091" s="24" t="s">
        <v>3305</v>
      </c>
      <c r="B8091" s="26">
        <v>2015</v>
      </c>
      <c r="C8091" s="24">
        <v>9</v>
      </c>
      <c r="D8091" s="24" t="s">
        <v>15122</v>
      </c>
      <c r="E8091" s="26">
        <v>239</v>
      </c>
      <c r="F8091" s="24">
        <v>6677</v>
      </c>
      <c r="G8091" s="26" t="s">
        <v>9984</v>
      </c>
      <c r="H8091" s="24" t="s">
        <v>132</v>
      </c>
      <c r="I8091" s="24" t="s">
        <v>133</v>
      </c>
      <c r="J8091" s="27" t="s">
        <v>1</v>
      </c>
      <c r="K8091" s="28">
        <v>4.415</v>
      </c>
      <c r="L8091" s="28">
        <v>4.41</v>
      </c>
    </row>
    <row r="8092" spans="1:12" x14ac:dyDescent="0.25">
      <c r="A8092" s="24" t="s">
        <v>3305</v>
      </c>
      <c r="B8092" s="26">
        <v>2015</v>
      </c>
      <c r="C8092" s="24">
        <v>9</v>
      </c>
      <c r="D8092" s="24" t="s">
        <v>15122</v>
      </c>
      <c r="E8092" s="26">
        <v>239</v>
      </c>
      <c r="F8092" s="24">
        <v>6678</v>
      </c>
      <c r="G8092" s="26" t="s">
        <v>9985</v>
      </c>
      <c r="H8092" s="24" t="s">
        <v>1186</v>
      </c>
      <c r="I8092" s="24" t="s">
        <v>1187</v>
      </c>
      <c r="J8092" s="27" t="s">
        <v>1</v>
      </c>
      <c r="K8092" s="28">
        <v>3.9</v>
      </c>
      <c r="L8092" s="28">
        <v>3.9</v>
      </c>
    </row>
    <row r="8093" spans="1:12" x14ac:dyDescent="0.25">
      <c r="A8093" s="24" t="s">
        <v>3305</v>
      </c>
      <c r="B8093" s="26">
        <v>2015</v>
      </c>
      <c r="C8093" s="24">
        <v>9</v>
      </c>
      <c r="D8093" s="24" t="s">
        <v>15122</v>
      </c>
      <c r="E8093" s="26">
        <v>240</v>
      </c>
      <c r="F8093" s="24">
        <v>6679</v>
      </c>
      <c r="G8093" s="26" t="s">
        <v>9986</v>
      </c>
      <c r="H8093" s="24" t="s">
        <v>192</v>
      </c>
      <c r="I8093" s="24" t="s">
        <v>193</v>
      </c>
      <c r="J8093" s="27" t="s">
        <v>1</v>
      </c>
      <c r="K8093" s="28">
        <v>5.15</v>
      </c>
      <c r="L8093" s="28">
        <v>4.41</v>
      </c>
    </row>
    <row r="8094" spans="1:12" x14ac:dyDescent="0.25">
      <c r="A8094" s="24" t="s">
        <v>3305</v>
      </c>
      <c r="B8094" s="26">
        <v>2015</v>
      </c>
      <c r="C8094" s="24">
        <v>9</v>
      </c>
      <c r="D8094" s="24" t="s">
        <v>15122</v>
      </c>
      <c r="E8094" s="26">
        <v>240</v>
      </c>
      <c r="F8094" s="24">
        <v>6680</v>
      </c>
      <c r="G8094" s="26" t="s">
        <v>9987</v>
      </c>
      <c r="H8094" s="24" t="s">
        <v>490</v>
      </c>
      <c r="I8094" s="24" t="s">
        <v>491</v>
      </c>
      <c r="J8094" s="27" t="s">
        <v>1</v>
      </c>
      <c r="K8094" s="28">
        <v>13.125</v>
      </c>
      <c r="L8094" s="28">
        <v>0</v>
      </c>
    </row>
    <row r="8095" spans="1:12" x14ac:dyDescent="0.25">
      <c r="A8095" s="24" t="s">
        <v>3305</v>
      </c>
      <c r="B8095" s="26">
        <v>2015</v>
      </c>
      <c r="C8095" s="24">
        <v>9</v>
      </c>
      <c r="D8095" s="24" t="s">
        <v>15122</v>
      </c>
      <c r="E8095" s="26">
        <v>240</v>
      </c>
      <c r="F8095" s="24">
        <v>6681</v>
      </c>
      <c r="G8095" s="26" t="s">
        <v>9988</v>
      </c>
      <c r="H8095" s="24" t="s">
        <v>396</v>
      </c>
      <c r="I8095" s="24" t="s">
        <v>397</v>
      </c>
      <c r="J8095" s="27" t="s">
        <v>1</v>
      </c>
      <c r="K8095" s="28">
        <v>4.415</v>
      </c>
      <c r="L8095" s="28">
        <v>0</v>
      </c>
    </row>
    <row r="8096" spans="1:12" x14ac:dyDescent="0.25">
      <c r="A8096" s="24" t="s">
        <v>3305</v>
      </c>
      <c r="B8096" s="26">
        <v>2015</v>
      </c>
      <c r="C8096" s="24">
        <v>9</v>
      </c>
      <c r="D8096" s="24" t="s">
        <v>15122</v>
      </c>
      <c r="E8096" s="26">
        <v>240</v>
      </c>
      <c r="F8096" s="24">
        <v>6682</v>
      </c>
      <c r="G8096" s="26" t="s">
        <v>9989</v>
      </c>
      <c r="H8096" s="24" t="s">
        <v>1462</v>
      </c>
      <c r="I8096" s="24" t="s">
        <v>1463</v>
      </c>
      <c r="J8096" s="27" t="s">
        <v>1</v>
      </c>
      <c r="K8096" s="28">
        <v>11.03</v>
      </c>
      <c r="L8096" s="28">
        <v>0</v>
      </c>
    </row>
    <row r="8097" spans="1:12" x14ac:dyDescent="0.25">
      <c r="A8097" s="24" t="s">
        <v>3305</v>
      </c>
      <c r="B8097" s="26">
        <v>2015</v>
      </c>
      <c r="C8097" s="24">
        <v>9</v>
      </c>
      <c r="D8097" s="24" t="s">
        <v>15122</v>
      </c>
      <c r="E8097" s="26">
        <v>240</v>
      </c>
      <c r="F8097" s="24">
        <v>6683</v>
      </c>
      <c r="G8097" s="26" t="s">
        <v>9990</v>
      </c>
      <c r="H8097" s="24" t="s">
        <v>182</v>
      </c>
      <c r="I8097" s="24" t="s">
        <v>183</v>
      </c>
      <c r="J8097" s="27" t="s">
        <v>1</v>
      </c>
      <c r="K8097" s="28">
        <v>14.34</v>
      </c>
      <c r="L8097" s="28">
        <v>7.72</v>
      </c>
    </row>
    <row r="8098" spans="1:12" x14ac:dyDescent="0.25">
      <c r="A8098" s="24" t="s">
        <v>3305</v>
      </c>
      <c r="B8098" s="26">
        <v>2015</v>
      </c>
      <c r="C8098" s="24">
        <v>9</v>
      </c>
      <c r="D8098" s="24" t="s">
        <v>15122</v>
      </c>
      <c r="E8098" s="26">
        <v>240</v>
      </c>
      <c r="F8098" s="24">
        <v>6684</v>
      </c>
      <c r="G8098" s="26" t="s">
        <v>9991</v>
      </c>
      <c r="H8098" s="24" t="s">
        <v>176</v>
      </c>
      <c r="I8098" s="24" t="s">
        <v>177</v>
      </c>
      <c r="J8098" s="27" t="s">
        <v>1</v>
      </c>
      <c r="K8098" s="28">
        <v>5.2149999999999999</v>
      </c>
      <c r="L8098" s="28">
        <v>0</v>
      </c>
    </row>
    <row r="8099" spans="1:12" x14ac:dyDescent="0.25">
      <c r="A8099" s="24" t="s">
        <v>3305</v>
      </c>
      <c r="B8099" s="26">
        <v>2015</v>
      </c>
      <c r="C8099" s="24">
        <v>9</v>
      </c>
      <c r="D8099" s="24" t="s">
        <v>15122</v>
      </c>
      <c r="E8099" s="26">
        <v>242</v>
      </c>
      <c r="F8099" s="24">
        <v>6685</v>
      </c>
      <c r="G8099" s="26" t="s">
        <v>9992</v>
      </c>
      <c r="H8099" s="24" t="s">
        <v>69</v>
      </c>
      <c r="I8099" s="24" t="s">
        <v>70</v>
      </c>
      <c r="J8099" s="27" t="s">
        <v>1</v>
      </c>
      <c r="K8099" s="28">
        <v>4.415</v>
      </c>
      <c r="L8099" s="28">
        <v>0</v>
      </c>
    </row>
    <row r="8100" spans="1:12" x14ac:dyDescent="0.25">
      <c r="A8100" s="24" t="s">
        <v>3305</v>
      </c>
      <c r="B8100" s="26">
        <v>2015</v>
      </c>
      <c r="C8100" s="24">
        <v>9</v>
      </c>
      <c r="D8100" s="24" t="s">
        <v>15122</v>
      </c>
      <c r="E8100" s="26">
        <v>242</v>
      </c>
      <c r="F8100" s="24">
        <v>6686</v>
      </c>
      <c r="G8100" s="26" t="s">
        <v>9993</v>
      </c>
      <c r="H8100" s="24" t="s">
        <v>1967</v>
      </c>
      <c r="I8100" s="24" t="s">
        <v>1968</v>
      </c>
      <c r="J8100" s="27" t="s">
        <v>1</v>
      </c>
      <c r="K8100" s="28">
        <v>4.415</v>
      </c>
      <c r="L8100" s="28">
        <v>0</v>
      </c>
    </row>
    <row r="8101" spans="1:12" x14ac:dyDescent="0.25">
      <c r="A8101" s="24" t="s">
        <v>3305</v>
      </c>
      <c r="B8101" s="26">
        <v>2015</v>
      </c>
      <c r="C8101" s="24">
        <v>9</v>
      </c>
      <c r="D8101" s="24" t="s">
        <v>15122</v>
      </c>
      <c r="E8101" s="26">
        <v>242</v>
      </c>
      <c r="F8101" s="24">
        <v>6687</v>
      </c>
      <c r="G8101" s="26" t="s">
        <v>9994</v>
      </c>
      <c r="H8101" s="24" t="s">
        <v>67</v>
      </c>
      <c r="I8101" s="24" t="s">
        <v>68</v>
      </c>
      <c r="J8101" s="27" t="s">
        <v>1</v>
      </c>
      <c r="K8101" s="28">
        <v>12.445</v>
      </c>
      <c r="L8101" s="28">
        <v>0</v>
      </c>
    </row>
    <row r="8102" spans="1:12" x14ac:dyDescent="0.25">
      <c r="A8102" s="24" t="s">
        <v>3305</v>
      </c>
      <c r="B8102" s="26">
        <v>2015</v>
      </c>
      <c r="C8102" s="24">
        <v>9</v>
      </c>
      <c r="D8102" s="24" t="s">
        <v>15122</v>
      </c>
      <c r="E8102" s="26">
        <v>242</v>
      </c>
      <c r="F8102" s="24">
        <v>6688</v>
      </c>
      <c r="G8102" s="26" t="s">
        <v>9995</v>
      </c>
      <c r="H8102" s="24" t="s">
        <v>1462</v>
      </c>
      <c r="I8102" s="24" t="s">
        <v>1463</v>
      </c>
      <c r="J8102" s="27" t="s">
        <v>1</v>
      </c>
      <c r="K8102" s="28">
        <v>4.415</v>
      </c>
      <c r="L8102" s="28">
        <v>0</v>
      </c>
    </row>
    <row r="8103" spans="1:12" x14ac:dyDescent="0.25">
      <c r="A8103" s="24" t="s">
        <v>3305</v>
      </c>
      <c r="B8103" s="26">
        <v>2015</v>
      </c>
      <c r="C8103" s="24">
        <v>9</v>
      </c>
      <c r="D8103" s="24" t="s">
        <v>15122</v>
      </c>
      <c r="E8103" s="26">
        <v>242</v>
      </c>
      <c r="F8103" s="24">
        <v>6689</v>
      </c>
      <c r="G8103" s="26" t="s">
        <v>9996</v>
      </c>
      <c r="H8103" s="24" t="s">
        <v>247</v>
      </c>
      <c r="I8103" s="24" t="s">
        <v>248</v>
      </c>
      <c r="J8103" s="27" t="s">
        <v>1</v>
      </c>
      <c r="K8103" s="28">
        <v>8.8249999999999993</v>
      </c>
      <c r="L8103" s="28">
        <v>0</v>
      </c>
    </row>
    <row r="8104" spans="1:12" x14ac:dyDescent="0.25">
      <c r="A8104" s="24" t="s">
        <v>3305</v>
      </c>
      <c r="B8104" s="26">
        <v>2015</v>
      </c>
      <c r="C8104" s="24">
        <v>9</v>
      </c>
      <c r="D8104" s="24" t="s">
        <v>15122</v>
      </c>
      <c r="E8104" s="26">
        <v>243</v>
      </c>
      <c r="F8104" s="24">
        <v>6690</v>
      </c>
      <c r="G8104" s="26" t="s">
        <v>9997</v>
      </c>
      <c r="H8104" s="24" t="s">
        <v>404</v>
      </c>
      <c r="I8104" s="24" t="s">
        <v>405</v>
      </c>
      <c r="J8104" s="27" t="s">
        <v>1</v>
      </c>
      <c r="K8104" s="28">
        <v>11.025</v>
      </c>
      <c r="L8104" s="28">
        <v>0</v>
      </c>
    </row>
    <row r="8105" spans="1:12" x14ac:dyDescent="0.25">
      <c r="A8105" s="24" t="s">
        <v>3305</v>
      </c>
      <c r="B8105" s="26">
        <v>2015</v>
      </c>
      <c r="C8105" s="24">
        <v>9</v>
      </c>
      <c r="D8105" s="24" t="s">
        <v>15122</v>
      </c>
      <c r="E8105" s="26">
        <v>243</v>
      </c>
      <c r="F8105" s="24">
        <v>6691</v>
      </c>
      <c r="G8105" s="26" t="s">
        <v>9998</v>
      </c>
      <c r="H8105" s="24" t="s">
        <v>77</v>
      </c>
      <c r="I8105" s="24" t="s">
        <v>78</v>
      </c>
      <c r="J8105" s="27" t="s">
        <v>1</v>
      </c>
      <c r="K8105" s="28">
        <v>11.03</v>
      </c>
      <c r="L8105" s="28">
        <v>0</v>
      </c>
    </row>
    <row r="8106" spans="1:12" x14ac:dyDescent="0.25">
      <c r="A8106" s="24" t="s">
        <v>3305</v>
      </c>
      <c r="B8106" s="26">
        <v>2015</v>
      </c>
      <c r="C8106" s="24">
        <v>9</v>
      </c>
      <c r="D8106" s="24" t="s">
        <v>15122</v>
      </c>
      <c r="E8106" s="26">
        <v>243</v>
      </c>
      <c r="F8106" s="24">
        <v>6692</v>
      </c>
      <c r="G8106" s="26" t="s">
        <v>9999</v>
      </c>
      <c r="H8106" s="24" t="s">
        <v>668</v>
      </c>
      <c r="I8106" s="24" t="s">
        <v>669</v>
      </c>
      <c r="J8106" s="27" t="s">
        <v>1</v>
      </c>
      <c r="K8106" s="28">
        <v>23.524999999999999</v>
      </c>
      <c r="L8106" s="28">
        <v>5.1449999999999996</v>
      </c>
    </row>
    <row r="8107" spans="1:12" x14ac:dyDescent="0.25">
      <c r="A8107" s="24" t="s">
        <v>3305</v>
      </c>
      <c r="B8107" s="26">
        <v>2015</v>
      </c>
      <c r="C8107" s="24">
        <v>9</v>
      </c>
      <c r="D8107" s="24" t="s">
        <v>15122</v>
      </c>
      <c r="E8107" s="26">
        <v>243</v>
      </c>
      <c r="F8107" s="24">
        <v>6693</v>
      </c>
      <c r="G8107" s="26" t="s">
        <v>10000</v>
      </c>
      <c r="H8107" s="24" t="s">
        <v>77</v>
      </c>
      <c r="I8107" s="24" t="s">
        <v>78</v>
      </c>
      <c r="J8107" s="27" t="s">
        <v>1</v>
      </c>
      <c r="K8107" s="28">
        <v>14.705</v>
      </c>
      <c r="L8107" s="28">
        <v>5.1449999999999996</v>
      </c>
    </row>
    <row r="8108" spans="1:12" x14ac:dyDescent="0.25">
      <c r="A8108" s="24" t="s">
        <v>3305</v>
      </c>
      <c r="B8108" s="26">
        <v>2015</v>
      </c>
      <c r="C8108" s="24">
        <v>9</v>
      </c>
      <c r="D8108" s="24" t="s">
        <v>15122</v>
      </c>
      <c r="E8108" s="26">
        <v>243</v>
      </c>
      <c r="F8108" s="24">
        <v>4152</v>
      </c>
      <c r="G8108" s="26" t="s">
        <v>7459</v>
      </c>
      <c r="H8108" s="24" t="s">
        <v>518</v>
      </c>
      <c r="I8108" s="24" t="s">
        <v>519</v>
      </c>
      <c r="J8108" s="27" t="s">
        <v>1</v>
      </c>
      <c r="K8108" s="28">
        <v>11.03</v>
      </c>
      <c r="L8108" s="28">
        <v>4.41</v>
      </c>
    </row>
    <row r="8109" spans="1:12" x14ac:dyDescent="0.25">
      <c r="A8109" s="24" t="s">
        <v>3305</v>
      </c>
      <c r="B8109" s="26">
        <v>2015</v>
      </c>
      <c r="C8109" s="24">
        <v>9</v>
      </c>
      <c r="D8109" s="24" t="s">
        <v>15122</v>
      </c>
      <c r="E8109" s="26">
        <v>244</v>
      </c>
      <c r="F8109" s="24">
        <v>6694</v>
      </c>
      <c r="G8109" s="26" t="s">
        <v>10001</v>
      </c>
      <c r="H8109" s="24" t="s">
        <v>1955</v>
      </c>
      <c r="I8109" s="24" t="s">
        <v>1956</v>
      </c>
      <c r="J8109" s="27" t="s">
        <v>1</v>
      </c>
      <c r="K8109" s="28">
        <v>19.850000000000001</v>
      </c>
      <c r="L8109" s="28">
        <v>0</v>
      </c>
    </row>
    <row r="8110" spans="1:12" x14ac:dyDescent="0.25">
      <c r="A8110" s="24" t="s">
        <v>3305</v>
      </c>
      <c r="B8110" s="26">
        <v>2015</v>
      </c>
      <c r="C8110" s="24">
        <v>9</v>
      </c>
      <c r="D8110" s="24" t="s">
        <v>15122</v>
      </c>
      <c r="E8110" s="26">
        <v>244</v>
      </c>
      <c r="F8110" s="24">
        <v>6695</v>
      </c>
      <c r="G8110" s="26" t="s">
        <v>10002</v>
      </c>
      <c r="H8110" s="24" t="s">
        <v>804</v>
      </c>
      <c r="I8110" s="24" t="s">
        <v>805</v>
      </c>
      <c r="J8110" s="27" t="s">
        <v>1</v>
      </c>
      <c r="K8110" s="28">
        <v>39.72</v>
      </c>
      <c r="L8110" s="28">
        <v>0</v>
      </c>
    </row>
    <row r="8111" spans="1:12" x14ac:dyDescent="0.25">
      <c r="A8111" s="24" t="s">
        <v>3305</v>
      </c>
      <c r="B8111" s="26">
        <v>2015</v>
      </c>
      <c r="C8111" s="24">
        <v>9</v>
      </c>
      <c r="D8111" s="24" t="s">
        <v>15122</v>
      </c>
      <c r="E8111" s="26">
        <v>244</v>
      </c>
      <c r="F8111" s="24">
        <v>6696</v>
      </c>
      <c r="G8111" s="26" t="s">
        <v>10003</v>
      </c>
      <c r="H8111" s="24" t="s">
        <v>804</v>
      </c>
      <c r="I8111" s="24" t="s">
        <v>805</v>
      </c>
      <c r="J8111" s="27" t="s">
        <v>1</v>
      </c>
      <c r="K8111" s="28">
        <v>4.415</v>
      </c>
      <c r="L8111" s="28">
        <v>0</v>
      </c>
    </row>
    <row r="8112" spans="1:12" x14ac:dyDescent="0.25">
      <c r="A8112" s="24" t="s">
        <v>3305</v>
      </c>
      <c r="B8112" s="26">
        <v>2015</v>
      </c>
      <c r="C8112" s="24">
        <v>9</v>
      </c>
      <c r="D8112" s="24" t="s">
        <v>15122</v>
      </c>
      <c r="E8112" s="26">
        <v>245</v>
      </c>
      <c r="F8112" s="24">
        <v>6697</v>
      </c>
      <c r="G8112" s="26" t="s">
        <v>10004</v>
      </c>
      <c r="H8112" s="24" t="s">
        <v>1969</v>
      </c>
      <c r="I8112" s="24" t="s">
        <v>1970</v>
      </c>
      <c r="J8112" s="27" t="s">
        <v>1</v>
      </c>
      <c r="K8112" s="28">
        <v>4.415</v>
      </c>
      <c r="L8112" s="28">
        <v>0</v>
      </c>
    </row>
    <row r="8113" spans="1:12" x14ac:dyDescent="0.25">
      <c r="A8113" s="24" t="s">
        <v>3305</v>
      </c>
      <c r="B8113" s="26">
        <v>2015</v>
      </c>
      <c r="C8113" s="24">
        <v>9</v>
      </c>
      <c r="D8113" s="24" t="s">
        <v>15122</v>
      </c>
      <c r="E8113" s="26">
        <v>246</v>
      </c>
      <c r="F8113" s="24">
        <v>6698</v>
      </c>
      <c r="G8113" s="26" t="s">
        <v>10005</v>
      </c>
      <c r="H8113" s="24" t="s">
        <v>100</v>
      </c>
      <c r="I8113" s="24" t="s">
        <v>101</v>
      </c>
      <c r="J8113" s="27" t="s">
        <v>1</v>
      </c>
      <c r="K8113" s="28">
        <v>14.7</v>
      </c>
      <c r="L8113" s="28">
        <v>0</v>
      </c>
    </row>
    <row r="8114" spans="1:12" x14ac:dyDescent="0.25">
      <c r="A8114" s="24" t="s">
        <v>3305</v>
      </c>
      <c r="B8114" s="26">
        <v>2015</v>
      </c>
      <c r="C8114" s="24">
        <v>9</v>
      </c>
      <c r="D8114" s="24" t="s">
        <v>15122</v>
      </c>
      <c r="E8114" s="26">
        <v>262</v>
      </c>
      <c r="F8114" s="24">
        <v>3951</v>
      </c>
      <c r="G8114" s="26" t="s">
        <v>7258</v>
      </c>
      <c r="H8114" s="24" t="s">
        <v>69</v>
      </c>
      <c r="I8114" s="24" t="s">
        <v>70</v>
      </c>
      <c r="J8114" s="27" t="s">
        <v>1</v>
      </c>
      <c r="K8114" s="28">
        <v>230.51</v>
      </c>
      <c r="L8114" s="28">
        <v>0</v>
      </c>
    </row>
    <row r="8115" spans="1:12" x14ac:dyDescent="0.25">
      <c r="A8115" s="24" t="s">
        <v>3305</v>
      </c>
      <c r="B8115" s="26">
        <v>2015</v>
      </c>
      <c r="C8115" s="24">
        <v>9</v>
      </c>
      <c r="D8115" s="24" t="s">
        <v>15122</v>
      </c>
      <c r="E8115" s="26">
        <v>263</v>
      </c>
      <c r="F8115" s="24">
        <v>6699</v>
      </c>
      <c r="G8115" s="26" t="s">
        <v>10006</v>
      </c>
      <c r="H8115" s="24" t="s">
        <v>188</v>
      </c>
      <c r="I8115" s="24" t="s">
        <v>189</v>
      </c>
      <c r="J8115" s="27" t="s">
        <v>1</v>
      </c>
      <c r="K8115" s="28">
        <v>24.254999999999999</v>
      </c>
      <c r="L8115" s="28">
        <v>0</v>
      </c>
    </row>
    <row r="8116" spans="1:12" x14ac:dyDescent="0.25">
      <c r="A8116" s="24" t="s">
        <v>3305</v>
      </c>
      <c r="B8116" s="26">
        <v>2015</v>
      </c>
      <c r="C8116" s="24">
        <v>9</v>
      </c>
      <c r="D8116" s="24" t="s">
        <v>15122</v>
      </c>
      <c r="E8116" s="26">
        <v>407</v>
      </c>
      <c r="F8116" s="24">
        <v>4198</v>
      </c>
      <c r="G8116" s="26" t="s">
        <v>7505</v>
      </c>
      <c r="H8116" s="24" t="s">
        <v>69</v>
      </c>
      <c r="I8116" s="24" t="s">
        <v>70</v>
      </c>
      <c r="J8116" s="27" t="s">
        <v>1</v>
      </c>
      <c r="K8116" s="28">
        <v>230.51</v>
      </c>
      <c r="L8116" s="28">
        <v>0</v>
      </c>
    </row>
    <row r="8117" spans="1:12" x14ac:dyDescent="0.25">
      <c r="A8117" s="24" t="s">
        <v>3305</v>
      </c>
      <c r="B8117" s="26">
        <v>2015</v>
      </c>
      <c r="C8117" s="24">
        <v>9</v>
      </c>
      <c r="D8117" s="24" t="s">
        <v>15123</v>
      </c>
      <c r="E8117" s="26">
        <v>161</v>
      </c>
      <c r="F8117" s="24">
        <v>6294</v>
      </c>
      <c r="G8117" s="26" t="s">
        <v>9601</v>
      </c>
      <c r="H8117" s="24" t="s">
        <v>67</v>
      </c>
      <c r="I8117" s="24" t="s">
        <v>68</v>
      </c>
      <c r="J8117" s="27" t="s">
        <v>1</v>
      </c>
      <c r="K8117" s="28">
        <v>37.49</v>
      </c>
      <c r="L8117" s="28">
        <v>0</v>
      </c>
    </row>
    <row r="8118" spans="1:12" x14ac:dyDescent="0.25">
      <c r="A8118" s="24" t="s">
        <v>3305</v>
      </c>
      <c r="B8118" s="26">
        <v>2015</v>
      </c>
      <c r="C8118" s="24">
        <v>9</v>
      </c>
      <c r="D8118" s="24" t="s">
        <v>15123</v>
      </c>
      <c r="E8118" s="26">
        <v>161</v>
      </c>
      <c r="F8118" s="24">
        <v>6700</v>
      </c>
      <c r="G8118" s="26" t="s">
        <v>10007</v>
      </c>
      <c r="H8118" s="24" t="s">
        <v>342</v>
      </c>
      <c r="I8118" s="24" t="s">
        <v>343</v>
      </c>
      <c r="J8118" s="27" t="s">
        <v>1</v>
      </c>
      <c r="K8118" s="28">
        <v>14.4</v>
      </c>
      <c r="L8118" s="28">
        <v>14.4</v>
      </c>
    </row>
    <row r="8119" spans="1:12" x14ac:dyDescent="0.25">
      <c r="A8119" s="24" t="s">
        <v>3305</v>
      </c>
      <c r="B8119" s="26">
        <v>2015</v>
      </c>
      <c r="C8119" s="24">
        <v>9</v>
      </c>
      <c r="D8119" s="24" t="s">
        <v>15123</v>
      </c>
      <c r="E8119" s="26">
        <v>162</v>
      </c>
      <c r="F8119" s="24">
        <v>6701</v>
      </c>
      <c r="G8119" s="26" t="s">
        <v>10008</v>
      </c>
      <c r="H8119" s="24" t="s">
        <v>152</v>
      </c>
      <c r="I8119" s="24" t="s">
        <v>153</v>
      </c>
      <c r="J8119" s="27" t="s">
        <v>1</v>
      </c>
      <c r="K8119" s="28">
        <v>6.62</v>
      </c>
      <c r="L8119" s="28">
        <v>0</v>
      </c>
    </row>
    <row r="8120" spans="1:12" x14ac:dyDescent="0.25">
      <c r="A8120" s="24" t="s">
        <v>3305</v>
      </c>
      <c r="B8120" s="26">
        <v>2015</v>
      </c>
      <c r="C8120" s="24">
        <v>9</v>
      </c>
      <c r="D8120" s="24" t="s">
        <v>15123</v>
      </c>
      <c r="E8120" s="26">
        <v>162</v>
      </c>
      <c r="F8120" s="24">
        <v>6702</v>
      </c>
      <c r="G8120" s="26" t="s">
        <v>10009</v>
      </c>
      <c r="H8120" s="24" t="s">
        <v>77</v>
      </c>
      <c r="I8120" s="24" t="s">
        <v>78</v>
      </c>
      <c r="J8120" s="27" t="s">
        <v>1</v>
      </c>
      <c r="K8120" s="28">
        <v>11.03</v>
      </c>
      <c r="L8120" s="28">
        <v>4.41</v>
      </c>
    </row>
    <row r="8121" spans="1:12" x14ac:dyDescent="0.25">
      <c r="A8121" s="24" t="s">
        <v>3305</v>
      </c>
      <c r="B8121" s="26">
        <v>2015</v>
      </c>
      <c r="C8121" s="24">
        <v>9</v>
      </c>
      <c r="D8121" s="24" t="s">
        <v>15123</v>
      </c>
      <c r="E8121" s="26">
        <v>163</v>
      </c>
      <c r="F8121" s="24">
        <v>6703</v>
      </c>
      <c r="G8121" s="26" t="s">
        <v>10010</v>
      </c>
      <c r="H8121" s="24" t="s">
        <v>77</v>
      </c>
      <c r="I8121" s="24" t="s">
        <v>78</v>
      </c>
      <c r="J8121" s="27" t="s">
        <v>1</v>
      </c>
      <c r="K8121" s="28">
        <v>15.44</v>
      </c>
      <c r="L8121" s="28">
        <v>0</v>
      </c>
    </row>
    <row r="8122" spans="1:12" x14ac:dyDescent="0.25">
      <c r="A8122" s="24" t="s">
        <v>3305</v>
      </c>
      <c r="B8122" s="26">
        <v>2015</v>
      </c>
      <c r="C8122" s="24">
        <v>9</v>
      </c>
      <c r="D8122" s="24" t="s">
        <v>15123</v>
      </c>
      <c r="E8122" s="26">
        <v>163</v>
      </c>
      <c r="F8122" s="24">
        <v>6704</v>
      </c>
      <c r="G8122" s="26" t="s">
        <v>10011</v>
      </c>
      <c r="H8122" s="24" t="s">
        <v>198</v>
      </c>
      <c r="I8122" s="24" t="s">
        <v>199</v>
      </c>
      <c r="J8122" s="27" t="s">
        <v>1</v>
      </c>
      <c r="K8122" s="28">
        <v>28.8</v>
      </c>
      <c r="L8122" s="28">
        <v>0</v>
      </c>
    </row>
    <row r="8123" spans="1:12" x14ac:dyDescent="0.25">
      <c r="A8123" s="24" t="s">
        <v>3305</v>
      </c>
      <c r="B8123" s="26">
        <v>2015</v>
      </c>
      <c r="C8123" s="24">
        <v>9</v>
      </c>
      <c r="D8123" s="24" t="s">
        <v>15123</v>
      </c>
      <c r="E8123" s="26">
        <v>163</v>
      </c>
      <c r="F8123" s="24">
        <v>6705</v>
      </c>
      <c r="G8123" s="26" t="s">
        <v>10012</v>
      </c>
      <c r="H8123" s="24" t="s">
        <v>218</v>
      </c>
      <c r="I8123" s="24" t="s">
        <v>219</v>
      </c>
      <c r="J8123" s="27" t="s">
        <v>1</v>
      </c>
      <c r="K8123" s="28">
        <v>28.8</v>
      </c>
      <c r="L8123" s="28">
        <v>0</v>
      </c>
    </row>
    <row r="8124" spans="1:12" x14ac:dyDescent="0.25">
      <c r="A8124" s="24" t="s">
        <v>3305</v>
      </c>
      <c r="B8124" s="26">
        <v>2015</v>
      </c>
      <c r="C8124" s="24">
        <v>9</v>
      </c>
      <c r="D8124" s="24" t="s">
        <v>15123</v>
      </c>
      <c r="E8124" s="26">
        <v>163</v>
      </c>
      <c r="F8124" s="24">
        <v>6706</v>
      </c>
      <c r="G8124" s="26" t="s">
        <v>10013</v>
      </c>
      <c r="H8124" s="24" t="s">
        <v>804</v>
      </c>
      <c r="I8124" s="24" t="s">
        <v>805</v>
      </c>
      <c r="J8124" s="27" t="s">
        <v>1</v>
      </c>
      <c r="K8124" s="28">
        <v>57.6</v>
      </c>
      <c r="L8124" s="28">
        <v>0</v>
      </c>
    </row>
    <row r="8125" spans="1:12" x14ac:dyDescent="0.25">
      <c r="A8125" s="24" t="s">
        <v>3305</v>
      </c>
      <c r="B8125" s="26">
        <v>2015</v>
      </c>
      <c r="C8125" s="24">
        <v>9</v>
      </c>
      <c r="D8125" s="24" t="s">
        <v>15123</v>
      </c>
      <c r="E8125" s="26">
        <v>163</v>
      </c>
      <c r="F8125" s="24">
        <v>6707</v>
      </c>
      <c r="G8125" s="26" t="s">
        <v>10014</v>
      </c>
      <c r="H8125" s="24" t="s">
        <v>272</v>
      </c>
      <c r="I8125" s="24" t="s">
        <v>273</v>
      </c>
      <c r="J8125" s="27" t="s">
        <v>1</v>
      </c>
      <c r="K8125" s="28">
        <v>45</v>
      </c>
      <c r="L8125" s="28">
        <v>0</v>
      </c>
    </row>
    <row r="8126" spans="1:12" x14ac:dyDescent="0.25">
      <c r="A8126" s="24" t="s">
        <v>3305</v>
      </c>
      <c r="B8126" s="26">
        <v>2015</v>
      </c>
      <c r="C8126" s="24">
        <v>9</v>
      </c>
      <c r="D8126" s="24" t="s">
        <v>15123</v>
      </c>
      <c r="E8126" s="26">
        <v>163</v>
      </c>
      <c r="F8126" s="24">
        <v>6708</v>
      </c>
      <c r="G8126" s="26" t="s">
        <v>10015</v>
      </c>
      <c r="H8126" s="24" t="s">
        <v>67</v>
      </c>
      <c r="I8126" s="24" t="s">
        <v>68</v>
      </c>
      <c r="J8126" s="27" t="s">
        <v>1</v>
      </c>
      <c r="K8126" s="28">
        <v>14.4</v>
      </c>
      <c r="L8126" s="28">
        <v>0</v>
      </c>
    </row>
    <row r="8127" spans="1:12" x14ac:dyDescent="0.25">
      <c r="A8127" s="24" t="s">
        <v>3305</v>
      </c>
      <c r="B8127" s="26">
        <v>2015</v>
      </c>
      <c r="C8127" s="24">
        <v>9</v>
      </c>
      <c r="D8127" s="24" t="s">
        <v>15123</v>
      </c>
      <c r="E8127" s="26">
        <v>164</v>
      </c>
      <c r="F8127" s="24">
        <v>6709</v>
      </c>
      <c r="G8127" s="26" t="s">
        <v>10016</v>
      </c>
      <c r="H8127" s="24" t="s">
        <v>132</v>
      </c>
      <c r="I8127" s="24" t="s">
        <v>133</v>
      </c>
      <c r="J8127" s="27" t="s">
        <v>1</v>
      </c>
      <c r="K8127" s="28">
        <v>14.4</v>
      </c>
      <c r="L8127" s="28">
        <v>0</v>
      </c>
    </row>
    <row r="8128" spans="1:12" x14ac:dyDescent="0.25">
      <c r="A8128" s="24" t="s">
        <v>3305</v>
      </c>
      <c r="B8128" s="26">
        <v>2015</v>
      </c>
      <c r="C8128" s="24">
        <v>9</v>
      </c>
      <c r="D8128" s="24" t="s">
        <v>15123</v>
      </c>
      <c r="E8128" s="26">
        <v>164</v>
      </c>
      <c r="F8128" s="24">
        <v>6710</v>
      </c>
      <c r="G8128" s="26" t="s">
        <v>10017</v>
      </c>
      <c r="H8128" s="24" t="s">
        <v>77</v>
      </c>
      <c r="I8128" s="24" t="s">
        <v>78</v>
      </c>
      <c r="J8128" s="27" t="s">
        <v>1</v>
      </c>
      <c r="K8128" s="28">
        <v>86.89</v>
      </c>
      <c r="L8128" s="28">
        <v>0</v>
      </c>
    </row>
    <row r="8129" spans="1:12" x14ac:dyDescent="0.25">
      <c r="A8129" s="24" t="s">
        <v>3305</v>
      </c>
      <c r="B8129" s="26">
        <v>2015</v>
      </c>
      <c r="C8129" s="24">
        <v>9</v>
      </c>
      <c r="D8129" s="24" t="s">
        <v>15123</v>
      </c>
      <c r="E8129" s="26">
        <v>164</v>
      </c>
      <c r="F8129" s="24">
        <v>2529</v>
      </c>
      <c r="G8129" s="26" t="s">
        <v>5836</v>
      </c>
      <c r="H8129" s="24" t="s">
        <v>67</v>
      </c>
      <c r="I8129" s="24" t="s">
        <v>68</v>
      </c>
      <c r="J8129" s="27" t="s">
        <v>1</v>
      </c>
      <c r="K8129" s="28">
        <v>2.4</v>
      </c>
      <c r="L8129" s="28">
        <v>0</v>
      </c>
    </row>
    <row r="8130" spans="1:12" x14ac:dyDescent="0.25">
      <c r="A8130" s="24" t="s">
        <v>3305</v>
      </c>
      <c r="B8130" s="26">
        <v>2015</v>
      </c>
      <c r="C8130" s="24">
        <v>9</v>
      </c>
      <c r="D8130" s="24" t="s">
        <v>15123</v>
      </c>
      <c r="E8130" s="26">
        <v>164</v>
      </c>
      <c r="F8130" s="24">
        <v>6711</v>
      </c>
      <c r="G8130" s="26" t="s">
        <v>10018</v>
      </c>
      <c r="H8130" s="24" t="s">
        <v>77</v>
      </c>
      <c r="I8130" s="24" t="s">
        <v>78</v>
      </c>
      <c r="J8130" s="27" t="s">
        <v>1</v>
      </c>
      <c r="K8130" s="28">
        <v>11.7</v>
      </c>
      <c r="L8130" s="28">
        <v>0</v>
      </c>
    </row>
    <row r="8131" spans="1:12" x14ac:dyDescent="0.25">
      <c r="A8131" s="24" t="s">
        <v>3305</v>
      </c>
      <c r="B8131" s="26">
        <v>2015</v>
      </c>
      <c r="C8131" s="24">
        <v>9</v>
      </c>
      <c r="D8131" s="24" t="s">
        <v>15123</v>
      </c>
      <c r="E8131" s="26">
        <v>164</v>
      </c>
      <c r="F8131" s="24">
        <v>6712</v>
      </c>
      <c r="G8131" s="26" t="s">
        <v>10019</v>
      </c>
      <c r="H8131" s="24" t="s">
        <v>176</v>
      </c>
      <c r="I8131" s="24" t="s">
        <v>177</v>
      </c>
      <c r="J8131" s="27" t="s">
        <v>1</v>
      </c>
      <c r="K8131" s="28">
        <v>109.97</v>
      </c>
      <c r="L8131" s="28">
        <v>0</v>
      </c>
    </row>
    <row r="8132" spans="1:12" x14ac:dyDescent="0.25">
      <c r="A8132" s="24" t="s">
        <v>3305</v>
      </c>
      <c r="B8132" s="26">
        <v>2015</v>
      </c>
      <c r="C8132" s="24">
        <v>9</v>
      </c>
      <c r="D8132" s="24" t="s">
        <v>15123</v>
      </c>
      <c r="E8132" s="26">
        <v>164</v>
      </c>
      <c r="F8132" s="24">
        <v>1217</v>
      </c>
      <c r="G8132" s="26" t="s">
        <v>4524</v>
      </c>
      <c r="H8132" s="24" t="s">
        <v>98</v>
      </c>
      <c r="I8132" s="24" t="s">
        <v>99</v>
      </c>
      <c r="J8132" s="27" t="s">
        <v>1</v>
      </c>
      <c r="K8132" s="28">
        <v>73.900000000000006</v>
      </c>
      <c r="L8132" s="28">
        <v>0</v>
      </c>
    </row>
    <row r="8133" spans="1:12" x14ac:dyDescent="0.25">
      <c r="A8133" s="24" t="s">
        <v>3305</v>
      </c>
      <c r="B8133" s="26">
        <v>2015</v>
      </c>
      <c r="C8133" s="24">
        <v>9</v>
      </c>
      <c r="D8133" s="24" t="s">
        <v>15123</v>
      </c>
      <c r="E8133" s="26">
        <v>164</v>
      </c>
      <c r="F8133" s="24">
        <v>273</v>
      </c>
      <c r="G8133" s="26" t="s">
        <v>3580</v>
      </c>
      <c r="H8133" s="24" t="s">
        <v>264</v>
      </c>
      <c r="I8133" s="24" t="s">
        <v>265</v>
      </c>
      <c r="J8133" s="27" t="s">
        <v>1</v>
      </c>
      <c r="K8133" s="28">
        <v>28.8</v>
      </c>
      <c r="L8133" s="28">
        <v>0</v>
      </c>
    </row>
    <row r="8134" spans="1:12" x14ac:dyDescent="0.25">
      <c r="A8134" s="24" t="s">
        <v>3305</v>
      </c>
      <c r="B8134" s="26">
        <v>2015</v>
      </c>
      <c r="C8134" s="24">
        <v>9</v>
      </c>
      <c r="D8134" s="24" t="s">
        <v>15123</v>
      </c>
      <c r="E8134" s="26">
        <v>164</v>
      </c>
      <c r="F8134" s="24">
        <v>6713</v>
      </c>
      <c r="G8134" s="26" t="s">
        <v>10020</v>
      </c>
      <c r="H8134" s="24" t="s">
        <v>98</v>
      </c>
      <c r="I8134" s="24" t="s">
        <v>99</v>
      </c>
      <c r="J8134" s="27" t="s">
        <v>1</v>
      </c>
      <c r="K8134" s="28">
        <v>28.8</v>
      </c>
      <c r="L8134" s="28">
        <v>0</v>
      </c>
    </row>
    <row r="8135" spans="1:12" x14ac:dyDescent="0.25">
      <c r="A8135" s="24" t="s">
        <v>3305</v>
      </c>
      <c r="B8135" s="26">
        <v>2015</v>
      </c>
      <c r="C8135" s="24">
        <v>9</v>
      </c>
      <c r="D8135" s="24" t="s">
        <v>15123</v>
      </c>
      <c r="E8135" s="26">
        <v>164</v>
      </c>
      <c r="F8135" s="24">
        <v>6714</v>
      </c>
      <c r="G8135" s="26" t="s">
        <v>10021</v>
      </c>
      <c r="H8135" s="24" t="s">
        <v>470</v>
      </c>
      <c r="I8135" s="24" t="s">
        <v>471</v>
      </c>
      <c r="J8135" s="27" t="s">
        <v>1</v>
      </c>
      <c r="K8135" s="28">
        <v>92.9</v>
      </c>
      <c r="L8135" s="28">
        <v>0</v>
      </c>
    </row>
    <row r="8136" spans="1:12" x14ac:dyDescent="0.25">
      <c r="A8136" s="24" t="s">
        <v>3305</v>
      </c>
      <c r="B8136" s="26">
        <v>2015</v>
      </c>
      <c r="C8136" s="24">
        <v>9</v>
      </c>
      <c r="D8136" s="24" t="s">
        <v>15123</v>
      </c>
      <c r="E8136" s="26">
        <v>165</v>
      </c>
      <c r="F8136" s="24">
        <v>2110</v>
      </c>
      <c r="G8136" s="26" t="s">
        <v>5417</v>
      </c>
      <c r="H8136" s="24" t="s">
        <v>1092</v>
      </c>
      <c r="I8136" s="24" t="s">
        <v>1093</v>
      </c>
      <c r="J8136" s="27" t="s">
        <v>1</v>
      </c>
      <c r="K8136" s="28">
        <v>51.96</v>
      </c>
      <c r="L8136" s="28">
        <v>0</v>
      </c>
    </row>
    <row r="8137" spans="1:12" x14ac:dyDescent="0.25">
      <c r="A8137" s="24" t="s">
        <v>3305</v>
      </c>
      <c r="B8137" s="26">
        <v>2015</v>
      </c>
      <c r="C8137" s="24">
        <v>9</v>
      </c>
      <c r="D8137" s="24" t="s">
        <v>15123</v>
      </c>
      <c r="E8137" s="26">
        <v>165</v>
      </c>
      <c r="F8137" s="24">
        <v>6715</v>
      </c>
      <c r="G8137" s="26" t="s">
        <v>10022</v>
      </c>
      <c r="H8137" s="24" t="s">
        <v>176</v>
      </c>
      <c r="I8137" s="24" t="s">
        <v>177</v>
      </c>
      <c r="J8137" s="27" t="s">
        <v>1</v>
      </c>
      <c r="K8137" s="28">
        <v>43.2</v>
      </c>
      <c r="L8137" s="28">
        <v>0</v>
      </c>
    </row>
    <row r="8138" spans="1:12" x14ac:dyDescent="0.25">
      <c r="A8138" s="24" t="s">
        <v>3305</v>
      </c>
      <c r="B8138" s="26">
        <v>2015</v>
      </c>
      <c r="C8138" s="24">
        <v>9</v>
      </c>
      <c r="D8138" s="24" t="s">
        <v>15123</v>
      </c>
      <c r="E8138" s="26">
        <v>165</v>
      </c>
      <c r="F8138" s="24">
        <v>6716</v>
      </c>
      <c r="G8138" s="26" t="s">
        <v>10023</v>
      </c>
      <c r="H8138" s="24" t="s">
        <v>98</v>
      </c>
      <c r="I8138" s="24" t="s">
        <v>99</v>
      </c>
      <c r="J8138" s="27" t="s">
        <v>1</v>
      </c>
      <c r="K8138" s="28">
        <v>28.8</v>
      </c>
      <c r="L8138" s="28">
        <v>0</v>
      </c>
    </row>
    <row r="8139" spans="1:12" x14ac:dyDescent="0.25">
      <c r="A8139" s="24" t="s">
        <v>3305</v>
      </c>
      <c r="B8139" s="26">
        <v>2015</v>
      </c>
      <c r="C8139" s="24">
        <v>9</v>
      </c>
      <c r="D8139" s="24" t="s">
        <v>15123</v>
      </c>
      <c r="E8139" s="26">
        <v>165</v>
      </c>
      <c r="F8139" s="24">
        <v>6717</v>
      </c>
      <c r="G8139" s="26" t="s">
        <v>10024</v>
      </c>
      <c r="H8139" s="24" t="s">
        <v>67</v>
      </c>
      <c r="I8139" s="24" t="s">
        <v>68</v>
      </c>
      <c r="J8139" s="27" t="s">
        <v>1</v>
      </c>
      <c r="K8139" s="28">
        <v>30.24</v>
      </c>
      <c r="L8139" s="28">
        <v>0</v>
      </c>
    </row>
    <row r="8140" spans="1:12" x14ac:dyDescent="0.25">
      <c r="A8140" s="24" t="s">
        <v>3305</v>
      </c>
      <c r="B8140" s="26">
        <v>2015</v>
      </c>
      <c r="C8140" s="24">
        <v>9</v>
      </c>
      <c r="D8140" s="24" t="s">
        <v>15123</v>
      </c>
      <c r="E8140" s="26">
        <v>165</v>
      </c>
      <c r="F8140" s="24">
        <v>199</v>
      </c>
      <c r="G8140" s="26" t="s">
        <v>3506</v>
      </c>
      <c r="H8140" s="24" t="s">
        <v>184</v>
      </c>
      <c r="I8140" s="24" t="s">
        <v>185</v>
      </c>
      <c r="J8140" s="27" t="s">
        <v>1</v>
      </c>
      <c r="K8140" s="28">
        <v>6.62</v>
      </c>
      <c r="L8140" s="28">
        <v>0</v>
      </c>
    </row>
    <row r="8141" spans="1:12" x14ac:dyDescent="0.25">
      <c r="A8141" s="24" t="s">
        <v>3305</v>
      </c>
      <c r="B8141" s="26">
        <v>2015</v>
      </c>
      <c r="C8141" s="24">
        <v>9</v>
      </c>
      <c r="D8141" s="24" t="s">
        <v>15123</v>
      </c>
      <c r="E8141" s="26">
        <v>165</v>
      </c>
      <c r="F8141" s="24">
        <v>6718</v>
      </c>
      <c r="G8141" s="26" t="s">
        <v>10025</v>
      </c>
      <c r="H8141" s="24" t="s">
        <v>132</v>
      </c>
      <c r="I8141" s="24" t="s">
        <v>133</v>
      </c>
      <c r="J8141" s="27" t="s">
        <v>1</v>
      </c>
      <c r="K8141" s="28">
        <v>14</v>
      </c>
      <c r="L8141" s="28">
        <v>0</v>
      </c>
    </row>
    <row r="8142" spans="1:12" x14ac:dyDescent="0.25">
      <c r="A8142" s="24" t="s">
        <v>3305</v>
      </c>
      <c r="B8142" s="26">
        <v>2015</v>
      </c>
      <c r="C8142" s="24">
        <v>9</v>
      </c>
      <c r="D8142" s="24" t="s">
        <v>15123</v>
      </c>
      <c r="E8142" s="26">
        <v>165</v>
      </c>
      <c r="F8142" s="24">
        <v>6719</v>
      </c>
      <c r="G8142" s="26" t="s">
        <v>10026</v>
      </c>
      <c r="H8142" s="24" t="s">
        <v>69</v>
      </c>
      <c r="I8142" s="24" t="s">
        <v>70</v>
      </c>
      <c r="J8142" s="27" t="s">
        <v>1</v>
      </c>
      <c r="K8142" s="28">
        <v>21.61</v>
      </c>
      <c r="L8142" s="28">
        <v>0</v>
      </c>
    </row>
    <row r="8143" spans="1:12" x14ac:dyDescent="0.25">
      <c r="A8143" s="24" t="s">
        <v>3305</v>
      </c>
      <c r="B8143" s="26">
        <v>2015</v>
      </c>
      <c r="C8143" s="24">
        <v>9</v>
      </c>
      <c r="D8143" s="24" t="s">
        <v>15123</v>
      </c>
      <c r="E8143" s="26">
        <v>166</v>
      </c>
      <c r="F8143" s="24">
        <v>6720</v>
      </c>
      <c r="G8143" s="26" t="s">
        <v>10027</v>
      </c>
      <c r="H8143" s="24" t="s">
        <v>67</v>
      </c>
      <c r="I8143" s="24" t="s">
        <v>68</v>
      </c>
      <c r="J8143" s="27" t="s">
        <v>1</v>
      </c>
      <c r="K8143" s="28">
        <v>2.1</v>
      </c>
      <c r="L8143" s="28">
        <v>0</v>
      </c>
    </row>
    <row r="8144" spans="1:12" x14ac:dyDescent="0.25">
      <c r="A8144" s="24" t="s">
        <v>3305</v>
      </c>
      <c r="B8144" s="26">
        <v>2015</v>
      </c>
      <c r="C8144" s="24">
        <v>9</v>
      </c>
      <c r="D8144" s="24" t="s">
        <v>15123</v>
      </c>
      <c r="E8144" s="26">
        <v>166</v>
      </c>
      <c r="F8144" s="24">
        <v>6721</v>
      </c>
      <c r="G8144" s="26" t="s">
        <v>10028</v>
      </c>
      <c r="H8144" s="24" t="s">
        <v>432</v>
      </c>
      <c r="I8144" s="24" t="s">
        <v>433</v>
      </c>
      <c r="J8144" s="27" t="s">
        <v>1</v>
      </c>
      <c r="K8144" s="28">
        <v>0.6</v>
      </c>
      <c r="L8144" s="28">
        <v>0</v>
      </c>
    </row>
    <row r="8145" spans="1:12" x14ac:dyDescent="0.25">
      <c r="A8145" s="24" t="s">
        <v>3305</v>
      </c>
      <c r="B8145" s="26">
        <v>2015</v>
      </c>
      <c r="C8145" s="24">
        <v>9</v>
      </c>
      <c r="D8145" s="24" t="s">
        <v>15123</v>
      </c>
      <c r="E8145" s="26">
        <v>166</v>
      </c>
      <c r="F8145" s="24">
        <v>6722</v>
      </c>
      <c r="G8145" s="26" t="s">
        <v>10029</v>
      </c>
      <c r="H8145" s="24" t="s">
        <v>198</v>
      </c>
      <c r="I8145" s="24" t="s">
        <v>199</v>
      </c>
      <c r="J8145" s="27" t="s">
        <v>1</v>
      </c>
      <c r="K8145" s="28">
        <v>1.8</v>
      </c>
      <c r="L8145" s="28">
        <v>0</v>
      </c>
    </row>
    <row r="8146" spans="1:12" x14ac:dyDescent="0.25">
      <c r="A8146" s="24" t="s">
        <v>3305</v>
      </c>
      <c r="B8146" s="26">
        <v>2015</v>
      </c>
      <c r="C8146" s="24">
        <v>9</v>
      </c>
      <c r="D8146" s="24" t="s">
        <v>15123</v>
      </c>
      <c r="E8146" s="26">
        <v>166</v>
      </c>
      <c r="F8146" s="24">
        <v>2283</v>
      </c>
      <c r="G8146" s="26" t="s">
        <v>5590</v>
      </c>
      <c r="H8146" s="24" t="s">
        <v>77</v>
      </c>
      <c r="I8146" s="24" t="s">
        <v>78</v>
      </c>
      <c r="J8146" s="27" t="s">
        <v>1</v>
      </c>
      <c r="K8146" s="28">
        <v>14.4</v>
      </c>
      <c r="L8146" s="28">
        <v>0</v>
      </c>
    </row>
    <row r="8147" spans="1:12" x14ac:dyDescent="0.25">
      <c r="A8147" s="24" t="s">
        <v>3305</v>
      </c>
      <c r="B8147" s="26">
        <v>2015</v>
      </c>
      <c r="C8147" s="24">
        <v>9</v>
      </c>
      <c r="D8147" s="24" t="s">
        <v>15123</v>
      </c>
      <c r="E8147" s="26">
        <v>166</v>
      </c>
      <c r="F8147" s="24">
        <v>6723</v>
      </c>
      <c r="G8147" s="26" t="s">
        <v>10030</v>
      </c>
      <c r="H8147" s="24" t="s">
        <v>198</v>
      </c>
      <c r="I8147" s="24" t="s">
        <v>199</v>
      </c>
      <c r="J8147" s="27" t="s">
        <v>1</v>
      </c>
      <c r="K8147" s="28">
        <v>33</v>
      </c>
      <c r="L8147" s="28">
        <v>0</v>
      </c>
    </row>
    <row r="8148" spans="1:12" x14ac:dyDescent="0.25">
      <c r="A8148" s="24" t="s">
        <v>3305</v>
      </c>
      <c r="B8148" s="26">
        <v>2015</v>
      </c>
      <c r="C8148" s="24">
        <v>9</v>
      </c>
      <c r="D8148" s="24" t="s">
        <v>15123</v>
      </c>
      <c r="E8148" s="26">
        <v>166</v>
      </c>
      <c r="F8148" s="24">
        <v>6724</v>
      </c>
      <c r="G8148" s="26" t="s">
        <v>10031</v>
      </c>
      <c r="H8148" s="24" t="s">
        <v>132</v>
      </c>
      <c r="I8148" s="24" t="s">
        <v>133</v>
      </c>
      <c r="J8148" s="27" t="s">
        <v>1</v>
      </c>
      <c r="K8148" s="28">
        <v>34.270000000000003</v>
      </c>
      <c r="L8148" s="28">
        <v>0</v>
      </c>
    </row>
    <row r="8149" spans="1:12" x14ac:dyDescent="0.25">
      <c r="A8149" s="24" t="s">
        <v>3305</v>
      </c>
      <c r="B8149" s="26">
        <v>2015</v>
      </c>
      <c r="C8149" s="24">
        <v>9</v>
      </c>
      <c r="D8149" s="24" t="s">
        <v>15123</v>
      </c>
      <c r="E8149" s="26">
        <v>166</v>
      </c>
      <c r="F8149" s="24">
        <v>6725</v>
      </c>
      <c r="G8149" s="26" t="s">
        <v>10032</v>
      </c>
      <c r="H8149" s="24" t="s">
        <v>198</v>
      </c>
      <c r="I8149" s="24" t="s">
        <v>199</v>
      </c>
      <c r="J8149" s="27" t="s">
        <v>1</v>
      </c>
      <c r="K8149" s="28">
        <v>1.36</v>
      </c>
      <c r="L8149" s="28">
        <v>0</v>
      </c>
    </row>
    <row r="8150" spans="1:12" x14ac:dyDescent="0.25">
      <c r="A8150" s="24" t="s">
        <v>3305</v>
      </c>
      <c r="B8150" s="26">
        <v>2015</v>
      </c>
      <c r="C8150" s="24">
        <v>9</v>
      </c>
      <c r="D8150" s="24" t="s">
        <v>15123</v>
      </c>
      <c r="E8150" s="26">
        <v>166</v>
      </c>
      <c r="F8150" s="24">
        <v>6726</v>
      </c>
      <c r="G8150" s="26" t="s">
        <v>10033</v>
      </c>
      <c r="H8150" s="24" t="s">
        <v>67</v>
      </c>
      <c r="I8150" s="24" t="s">
        <v>68</v>
      </c>
      <c r="J8150" s="27" t="s">
        <v>1</v>
      </c>
      <c r="K8150" s="28">
        <v>1.4</v>
      </c>
      <c r="L8150" s="28">
        <v>0</v>
      </c>
    </row>
    <row r="8151" spans="1:12" x14ac:dyDescent="0.25">
      <c r="A8151" s="24" t="s">
        <v>3305</v>
      </c>
      <c r="B8151" s="26">
        <v>2015</v>
      </c>
      <c r="C8151" s="24">
        <v>9</v>
      </c>
      <c r="D8151" s="24" t="s">
        <v>15123</v>
      </c>
      <c r="E8151" s="26">
        <v>166</v>
      </c>
      <c r="F8151" s="24">
        <v>6727</v>
      </c>
      <c r="G8151" s="26" t="s">
        <v>10034</v>
      </c>
      <c r="H8151" s="24" t="s">
        <v>67</v>
      </c>
      <c r="I8151" s="24" t="s">
        <v>68</v>
      </c>
      <c r="J8151" s="27" t="s">
        <v>1</v>
      </c>
      <c r="K8151" s="28">
        <v>10</v>
      </c>
      <c r="L8151" s="28">
        <v>0</v>
      </c>
    </row>
    <row r="8152" spans="1:12" x14ac:dyDescent="0.25">
      <c r="A8152" s="24" t="s">
        <v>3305</v>
      </c>
      <c r="B8152" s="26">
        <v>2015</v>
      </c>
      <c r="C8152" s="24">
        <v>9</v>
      </c>
      <c r="D8152" s="24" t="s">
        <v>15123</v>
      </c>
      <c r="E8152" s="26">
        <v>166</v>
      </c>
      <c r="F8152" s="24">
        <v>2341</v>
      </c>
      <c r="G8152" s="26" t="s">
        <v>5648</v>
      </c>
      <c r="H8152" s="24" t="s">
        <v>98</v>
      </c>
      <c r="I8152" s="24" t="s">
        <v>99</v>
      </c>
      <c r="J8152" s="27" t="s">
        <v>1</v>
      </c>
      <c r="K8152" s="28">
        <v>1.7</v>
      </c>
      <c r="L8152" s="28">
        <v>0</v>
      </c>
    </row>
    <row r="8153" spans="1:12" x14ac:dyDescent="0.25">
      <c r="A8153" s="24" t="s">
        <v>3305</v>
      </c>
      <c r="B8153" s="26">
        <v>2015</v>
      </c>
      <c r="C8153" s="24">
        <v>9</v>
      </c>
      <c r="D8153" s="24" t="s">
        <v>15123</v>
      </c>
      <c r="E8153" s="26">
        <v>166</v>
      </c>
      <c r="F8153" s="24">
        <v>6728</v>
      </c>
      <c r="G8153" s="26" t="s">
        <v>10035</v>
      </c>
      <c r="H8153" s="24" t="s">
        <v>67</v>
      </c>
      <c r="I8153" s="24" t="s">
        <v>68</v>
      </c>
      <c r="J8153" s="27" t="s">
        <v>1</v>
      </c>
      <c r="K8153" s="28">
        <v>28.25</v>
      </c>
      <c r="L8153" s="28">
        <v>0</v>
      </c>
    </row>
    <row r="8154" spans="1:12" x14ac:dyDescent="0.25">
      <c r="A8154" s="24" t="s">
        <v>3305</v>
      </c>
      <c r="B8154" s="26">
        <v>2015</v>
      </c>
      <c r="C8154" s="24">
        <v>9</v>
      </c>
      <c r="D8154" s="24" t="s">
        <v>15123</v>
      </c>
      <c r="E8154" s="26">
        <v>166</v>
      </c>
      <c r="F8154" s="24">
        <v>6729</v>
      </c>
      <c r="G8154" s="26" t="s">
        <v>10036</v>
      </c>
      <c r="H8154" s="24" t="s">
        <v>1272</v>
      </c>
      <c r="I8154" s="24" t="s">
        <v>1273</v>
      </c>
      <c r="J8154" s="27" t="s">
        <v>1</v>
      </c>
      <c r="K8154" s="28">
        <v>11.7</v>
      </c>
      <c r="L8154" s="28">
        <v>0</v>
      </c>
    </row>
    <row r="8155" spans="1:12" x14ac:dyDescent="0.25">
      <c r="A8155" s="24" t="s">
        <v>3305</v>
      </c>
      <c r="B8155" s="26">
        <v>2015</v>
      </c>
      <c r="C8155" s="24">
        <v>9</v>
      </c>
      <c r="D8155" s="24" t="s">
        <v>15123</v>
      </c>
      <c r="E8155" s="26">
        <v>166</v>
      </c>
      <c r="F8155" s="24">
        <v>6730</v>
      </c>
      <c r="G8155" s="26" t="s">
        <v>10037</v>
      </c>
      <c r="H8155" s="24" t="s">
        <v>77</v>
      </c>
      <c r="I8155" s="24" t="s">
        <v>78</v>
      </c>
      <c r="J8155" s="27" t="s">
        <v>1</v>
      </c>
      <c r="K8155" s="28">
        <v>34.549999999999997</v>
      </c>
      <c r="L8155" s="28">
        <v>0</v>
      </c>
    </row>
    <row r="8156" spans="1:12" x14ac:dyDescent="0.25">
      <c r="A8156" s="24" t="s">
        <v>3305</v>
      </c>
      <c r="B8156" s="26">
        <v>2015</v>
      </c>
      <c r="C8156" s="24">
        <v>9</v>
      </c>
      <c r="D8156" s="24" t="s">
        <v>15123</v>
      </c>
      <c r="E8156" s="26">
        <v>166</v>
      </c>
      <c r="F8156" s="24">
        <v>6731</v>
      </c>
      <c r="G8156" s="26" t="s">
        <v>10038</v>
      </c>
      <c r="H8156" s="24" t="s">
        <v>1210</v>
      </c>
      <c r="I8156" s="24" t="s">
        <v>1211</v>
      </c>
      <c r="J8156" s="27" t="s">
        <v>1</v>
      </c>
      <c r="K8156" s="28">
        <v>19.8</v>
      </c>
      <c r="L8156" s="28">
        <v>0</v>
      </c>
    </row>
    <row r="8157" spans="1:12" x14ac:dyDescent="0.25">
      <c r="A8157" s="24" t="s">
        <v>3305</v>
      </c>
      <c r="B8157" s="26">
        <v>2015</v>
      </c>
      <c r="C8157" s="24">
        <v>9</v>
      </c>
      <c r="D8157" s="24" t="s">
        <v>15123</v>
      </c>
      <c r="E8157" s="26">
        <v>166</v>
      </c>
      <c r="F8157" s="24">
        <v>6732</v>
      </c>
      <c r="G8157" s="26" t="s">
        <v>10039</v>
      </c>
      <c r="H8157" s="24" t="s">
        <v>1390</v>
      </c>
      <c r="I8157" s="24" t="s">
        <v>1391</v>
      </c>
      <c r="J8157" s="27" t="s">
        <v>1</v>
      </c>
      <c r="K8157" s="28">
        <v>6.61</v>
      </c>
      <c r="L8157" s="28">
        <v>0</v>
      </c>
    </row>
    <row r="8158" spans="1:12" x14ac:dyDescent="0.25">
      <c r="A8158" s="24" t="s">
        <v>3305</v>
      </c>
      <c r="B8158" s="26">
        <v>2015</v>
      </c>
      <c r="C8158" s="24">
        <v>9</v>
      </c>
      <c r="D8158" s="24" t="s">
        <v>15123</v>
      </c>
      <c r="E8158" s="26">
        <v>166</v>
      </c>
      <c r="F8158" s="24">
        <v>6733</v>
      </c>
      <c r="G8158" s="26" t="s">
        <v>10040</v>
      </c>
      <c r="H8158" s="24" t="s">
        <v>132</v>
      </c>
      <c r="I8158" s="24" t="s">
        <v>133</v>
      </c>
      <c r="J8158" s="27" t="s">
        <v>1</v>
      </c>
      <c r="K8158" s="28">
        <v>43.2</v>
      </c>
      <c r="L8158" s="28">
        <v>0</v>
      </c>
    </row>
    <row r="8159" spans="1:12" x14ac:dyDescent="0.25">
      <c r="A8159" s="24" t="s">
        <v>3305</v>
      </c>
      <c r="B8159" s="26">
        <v>2015</v>
      </c>
      <c r="C8159" s="24">
        <v>9</v>
      </c>
      <c r="D8159" s="24" t="s">
        <v>15123</v>
      </c>
      <c r="E8159" s="26">
        <v>166</v>
      </c>
      <c r="F8159" s="24">
        <v>6734</v>
      </c>
      <c r="G8159" s="26" t="s">
        <v>10041</v>
      </c>
      <c r="H8159" s="24" t="s">
        <v>364</v>
      </c>
      <c r="I8159" s="24" t="s">
        <v>365</v>
      </c>
      <c r="J8159" s="27" t="s">
        <v>1</v>
      </c>
      <c r="K8159" s="28">
        <v>3.6</v>
      </c>
      <c r="L8159" s="28">
        <v>0</v>
      </c>
    </row>
    <row r="8160" spans="1:12" x14ac:dyDescent="0.25">
      <c r="A8160" s="24" t="s">
        <v>3305</v>
      </c>
      <c r="B8160" s="26">
        <v>2015</v>
      </c>
      <c r="C8160" s="24">
        <v>9</v>
      </c>
      <c r="D8160" s="24" t="s">
        <v>15123</v>
      </c>
      <c r="E8160" s="26">
        <v>166</v>
      </c>
      <c r="F8160" s="24">
        <v>6735</v>
      </c>
      <c r="G8160" s="26" t="s">
        <v>10042</v>
      </c>
      <c r="H8160" s="24" t="s">
        <v>102</v>
      </c>
      <c r="I8160" s="24" t="s">
        <v>103</v>
      </c>
      <c r="J8160" s="27" t="s">
        <v>1</v>
      </c>
      <c r="K8160" s="28">
        <v>57.92</v>
      </c>
      <c r="L8160" s="28">
        <v>0</v>
      </c>
    </row>
    <row r="8161" spans="1:12" x14ac:dyDescent="0.25">
      <c r="A8161" s="24" t="s">
        <v>3305</v>
      </c>
      <c r="B8161" s="26">
        <v>2015</v>
      </c>
      <c r="C8161" s="24">
        <v>9</v>
      </c>
      <c r="D8161" s="24" t="s">
        <v>15123</v>
      </c>
      <c r="E8161" s="26">
        <v>166</v>
      </c>
      <c r="F8161" s="24">
        <v>6736</v>
      </c>
      <c r="G8161" s="26" t="s">
        <v>10043</v>
      </c>
      <c r="H8161" s="24" t="s">
        <v>67</v>
      </c>
      <c r="I8161" s="24" t="s">
        <v>68</v>
      </c>
      <c r="J8161" s="27" t="s">
        <v>1</v>
      </c>
      <c r="K8161" s="28">
        <v>9.44</v>
      </c>
      <c r="L8161" s="28">
        <v>0</v>
      </c>
    </row>
    <row r="8162" spans="1:12" x14ac:dyDescent="0.25">
      <c r="A8162" s="24" t="s">
        <v>3305</v>
      </c>
      <c r="B8162" s="26">
        <v>2015</v>
      </c>
      <c r="C8162" s="24">
        <v>9</v>
      </c>
      <c r="D8162" s="24" t="s">
        <v>15123</v>
      </c>
      <c r="E8162" s="26">
        <v>166</v>
      </c>
      <c r="F8162" s="24">
        <v>6737</v>
      </c>
      <c r="G8162" s="26" t="s">
        <v>10044</v>
      </c>
      <c r="H8162" s="24" t="s">
        <v>67</v>
      </c>
      <c r="I8162" s="24" t="s">
        <v>68</v>
      </c>
      <c r="J8162" s="27" t="s">
        <v>1</v>
      </c>
      <c r="K8162" s="28">
        <v>71.87</v>
      </c>
      <c r="L8162" s="28">
        <v>0</v>
      </c>
    </row>
    <row r="8163" spans="1:12" x14ac:dyDescent="0.25">
      <c r="A8163" s="24" t="s">
        <v>3305</v>
      </c>
      <c r="B8163" s="26">
        <v>2015</v>
      </c>
      <c r="C8163" s="24">
        <v>9</v>
      </c>
      <c r="D8163" s="24" t="s">
        <v>15123</v>
      </c>
      <c r="E8163" s="26">
        <v>166</v>
      </c>
      <c r="F8163" s="24">
        <v>6738</v>
      </c>
      <c r="G8163" s="26" t="s">
        <v>10045</v>
      </c>
      <c r="H8163" s="24" t="s">
        <v>396</v>
      </c>
      <c r="I8163" s="24" t="s">
        <v>397</v>
      </c>
      <c r="J8163" s="27" t="s">
        <v>1</v>
      </c>
      <c r="K8163" s="28">
        <v>15.44</v>
      </c>
      <c r="L8163" s="28">
        <v>0</v>
      </c>
    </row>
    <row r="8164" spans="1:12" x14ac:dyDescent="0.25">
      <c r="A8164" s="24" t="s">
        <v>3305</v>
      </c>
      <c r="B8164" s="26">
        <v>2015</v>
      </c>
      <c r="C8164" s="24">
        <v>9</v>
      </c>
      <c r="D8164" s="24" t="s">
        <v>15123</v>
      </c>
      <c r="E8164" s="26">
        <v>166</v>
      </c>
      <c r="F8164" s="24">
        <v>29</v>
      </c>
      <c r="G8164" s="26" t="s">
        <v>3336</v>
      </c>
      <c r="H8164" s="24" t="s">
        <v>182</v>
      </c>
      <c r="I8164" s="24" t="s">
        <v>183</v>
      </c>
      <c r="J8164" s="27" t="s">
        <v>1</v>
      </c>
      <c r="K8164" s="28">
        <v>135.9</v>
      </c>
      <c r="L8164" s="28">
        <v>0</v>
      </c>
    </row>
    <row r="8165" spans="1:12" x14ac:dyDescent="0.25">
      <c r="A8165" s="24" t="s">
        <v>3305</v>
      </c>
      <c r="B8165" s="26">
        <v>2015</v>
      </c>
      <c r="C8165" s="24">
        <v>9</v>
      </c>
      <c r="D8165" s="24" t="s">
        <v>15123</v>
      </c>
      <c r="E8165" s="26">
        <v>166</v>
      </c>
      <c r="F8165" s="24">
        <v>6739</v>
      </c>
      <c r="G8165" s="26" t="s">
        <v>10046</v>
      </c>
      <c r="H8165" s="24" t="s">
        <v>1076</v>
      </c>
      <c r="I8165" s="24" t="s">
        <v>1077</v>
      </c>
      <c r="J8165" s="27" t="s">
        <v>1</v>
      </c>
      <c r="K8165" s="28">
        <v>23.12</v>
      </c>
      <c r="L8165" s="28">
        <v>0</v>
      </c>
    </row>
    <row r="8166" spans="1:12" x14ac:dyDescent="0.25">
      <c r="A8166" s="24" t="s">
        <v>3305</v>
      </c>
      <c r="B8166" s="26">
        <v>2015</v>
      </c>
      <c r="C8166" s="24">
        <v>9</v>
      </c>
      <c r="D8166" s="24" t="s">
        <v>15123</v>
      </c>
      <c r="E8166" s="26">
        <v>167</v>
      </c>
      <c r="F8166" s="24">
        <v>6740</v>
      </c>
      <c r="G8166" s="26" t="s">
        <v>10047</v>
      </c>
      <c r="H8166" s="24" t="s">
        <v>77</v>
      </c>
      <c r="I8166" s="24" t="s">
        <v>78</v>
      </c>
      <c r="J8166" s="27" t="s">
        <v>1</v>
      </c>
      <c r="K8166" s="28">
        <v>0.6</v>
      </c>
      <c r="L8166" s="28">
        <v>0.6</v>
      </c>
    </row>
    <row r="8167" spans="1:12" x14ac:dyDescent="0.25">
      <c r="A8167" s="24" t="s">
        <v>3305</v>
      </c>
      <c r="B8167" s="26">
        <v>2015</v>
      </c>
      <c r="C8167" s="24">
        <v>9</v>
      </c>
      <c r="D8167" s="24" t="s">
        <v>15123</v>
      </c>
      <c r="E8167" s="26">
        <v>168</v>
      </c>
      <c r="F8167" s="24">
        <v>2158</v>
      </c>
      <c r="G8167" s="26" t="s">
        <v>5465</v>
      </c>
      <c r="H8167" s="24" t="s">
        <v>124</v>
      </c>
      <c r="I8167" s="24" t="s">
        <v>125</v>
      </c>
      <c r="J8167" s="27" t="s">
        <v>1</v>
      </c>
      <c r="K8167" s="28">
        <v>4.88</v>
      </c>
      <c r="L8167" s="28">
        <v>0</v>
      </c>
    </row>
    <row r="8168" spans="1:12" x14ac:dyDescent="0.25">
      <c r="A8168" s="24" t="s">
        <v>3305</v>
      </c>
      <c r="B8168" s="26">
        <v>2015</v>
      </c>
      <c r="C8168" s="24">
        <v>9</v>
      </c>
      <c r="D8168" s="24" t="s">
        <v>15123</v>
      </c>
      <c r="E8168" s="26">
        <v>168</v>
      </c>
      <c r="F8168" s="24">
        <v>6741</v>
      </c>
      <c r="G8168" s="26" t="s">
        <v>10048</v>
      </c>
      <c r="H8168" s="24" t="s">
        <v>67</v>
      </c>
      <c r="I8168" s="24" t="s">
        <v>68</v>
      </c>
      <c r="J8168" s="27" t="s">
        <v>1</v>
      </c>
      <c r="K8168" s="28">
        <v>28.8</v>
      </c>
      <c r="L8168" s="28">
        <v>0</v>
      </c>
    </row>
    <row r="8169" spans="1:12" x14ac:dyDescent="0.25">
      <c r="A8169" s="24" t="s">
        <v>3305</v>
      </c>
      <c r="B8169" s="26">
        <v>2015</v>
      </c>
      <c r="C8169" s="24">
        <v>9</v>
      </c>
      <c r="D8169" s="24" t="s">
        <v>15123</v>
      </c>
      <c r="E8169" s="26">
        <v>168</v>
      </c>
      <c r="F8169" s="24">
        <v>6742</v>
      </c>
      <c r="G8169" s="26" t="s">
        <v>10049</v>
      </c>
      <c r="H8169" s="24" t="s">
        <v>1806</v>
      </c>
      <c r="I8169" s="24" t="s">
        <v>1807</v>
      </c>
      <c r="J8169" s="27" t="s">
        <v>1</v>
      </c>
      <c r="K8169" s="28">
        <v>30.6</v>
      </c>
      <c r="L8169" s="28">
        <v>0</v>
      </c>
    </row>
    <row r="8170" spans="1:12" x14ac:dyDescent="0.25">
      <c r="A8170" s="24" t="s">
        <v>3305</v>
      </c>
      <c r="B8170" s="26">
        <v>2015</v>
      </c>
      <c r="C8170" s="24">
        <v>9</v>
      </c>
      <c r="D8170" s="24" t="s">
        <v>15123</v>
      </c>
      <c r="E8170" s="26">
        <v>168</v>
      </c>
      <c r="F8170" s="24">
        <v>6743</v>
      </c>
      <c r="G8170" s="26" t="s">
        <v>10050</v>
      </c>
      <c r="H8170" s="24" t="s">
        <v>77</v>
      </c>
      <c r="I8170" s="24" t="s">
        <v>78</v>
      </c>
      <c r="J8170" s="27" t="s">
        <v>1</v>
      </c>
      <c r="K8170" s="28">
        <v>13.2</v>
      </c>
      <c r="L8170" s="28">
        <v>0</v>
      </c>
    </row>
    <row r="8171" spans="1:12" x14ac:dyDescent="0.25">
      <c r="A8171" s="24" t="s">
        <v>3305</v>
      </c>
      <c r="B8171" s="26">
        <v>2015</v>
      </c>
      <c r="C8171" s="24">
        <v>9</v>
      </c>
      <c r="D8171" s="24" t="s">
        <v>15123</v>
      </c>
      <c r="E8171" s="26">
        <v>168</v>
      </c>
      <c r="F8171" s="24">
        <v>65</v>
      </c>
      <c r="G8171" s="26" t="s">
        <v>3372</v>
      </c>
      <c r="H8171" s="24" t="s">
        <v>77</v>
      </c>
      <c r="I8171" s="24" t="s">
        <v>78</v>
      </c>
      <c r="J8171" s="27" t="s">
        <v>1</v>
      </c>
      <c r="K8171" s="28">
        <v>78.349999999999994</v>
      </c>
      <c r="L8171" s="28">
        <v>0</v>
      </c>
    </row>
    <row r="8172" spans="1:12" x14ac:dyDescent="0.25">
      <c r="A8172" s="24" t="s">
        <v>3305</v>
      </c>
      <c r="B8172" s="26">
        <v>2015</v>
      </c>
      <c r="C8172" s="24">
        <v>9</v>
      </c>
      <c r="D8172" s="24" t="s">
        <v>15123</v>
      </c>
      <c r="E8172" s="26">
        <v>168</v>
      </c>
      <c r="F8172" s="24">
        <v>6744</v>
      </c>
      <c r="G8172" s="26" t="s">
        <v>10051</v>
      </c>
      <c r="H8172" s="24" t="s">
        <v>406</v>
      </c>
      <c r="I8172" s="24" t="s">
        <v>407</v>
      </c>
      <c r="J8172" s="27" t="s">
        <v>1</v>
      </c>
      <c r="K8172" s="28">
        <v>115.78</v>
      </c>
      <c r="L8172" s="28">
        <v>0</v>
      </c>
    </row>
    <row r="8173" spans="1:12" x14ac:dyDescent="0.25">
      <c r="A8173" s="24" t="s">
        <v>3305</v>
      </c>
      <c r="B8173" s="26">
        <v>2015</v>
      </c>
      <c r="C8173" s="24">
        <v>9</v>
      </c>
      <c r="D8173" s="24" t="s">
        <v>15123</v>
      </c>
      <c r="E8173" s="26">
        <v>168</v>
      </c>
      <c r="F8173" s="24">
        <v>6745</v>
      </c>
      <c r="G8173" s="26" t="s">
        <v>10052</v>
      </c>
      <c r="H8173" s="24" t="s">
        <v>998</v>
      </c>
      <c r="I8173" s="24" t="s">
        <v>999</v>
      </c>
      <c r="J8173" s="27" t="s">
        <v>1</v>
      </c>
      <c r="K8173" s="28">
        <v>6.3</v>
      </c>
      <c r="L8173" s="28">
        <v>0</v>
      </c>
    </row>
    <row r="8174" spans="1:12" x14ac:dyDescent="0.25">
      <c r="A8174" s="24" t="s">
        <v>3305</v>
      </c>
      <c r="B8174" s="26">
        <v>2015</v>
      </c>
      <c r="C8174" s="24">
        <v>9</v>
      </c>
      <c r="D8174" s="24" t="s">
        <v>15123</v>
      </c>
      <c r="E8174" s="26">
        <v>169</v>
      </c>
      <c r="F8174" s="24">
        <v>6746</v>
      </c>
      <c r="G8174" s="26" t="s">
        <v>10053</v>
      </c>
      <c r="H8174" s="24" t="s">
        <v>298</v>
      </c>
      <c r="I8174" s="24" t="s">
        <v>299</v>
      </c>
      <c r="J8174" s="27" t="s">
        <v>1</v>
      </c>
      <c r="K8174" s="28">
        <v>33</v>
      </c>
      <c r="L8174" s="28">
        <v>0</v>
      </c>
    </row>
    <row r="8175" spans="1:12" x14ac:dyDescent="0.25">
      <c r="A8175" s="24" t="s">
        <v>3305</v>
      </c>
      <c r="B8175" s="26">
        <v>2015</v>
      </c>
      <c r="C8175" s="24">
        <v>9</v>
      </c>
      <c r="D8175" s="24" t="s">
        <v>15123</v>
      </c>
      <c r="E8175" s="26">
        <v>169</v>
      </c>
      <c r="F8175" s="24">
        <v>5757</v>
      </c>
      <c r="G8175" s="26" t="s">
        <v>9064</v>
      </c>
      <c r="H8175" s="24" t="s">
        <v>118</v>
      </c>
      <c r="I8175" s="24" t="s">
        <v>119</v>
      </c>
      <c r="J8175" s="27" t="s">
        <v>1</v>
      </c>
      <c r="K8175" s="28">
        <v>5.4</v>
      </c>
      <c r="L8175" s="28">
        <v>0</v>
      </c>
    </row>
    <row r="8176" spans="1:12" x14ac:dyDescent="0.25">
      <c r="A8176" s="24" t="s">
        <v>3305</v>
      </c>
      <c r="B8176" s="26">
        <v>2015</v>
      </c>
      <c r="C8176" s="24">
        <v>9</v>
      </c>
      <c r="D8176" s="24" t="s">
        <v>15123</v>
      </c>
      <c r="E8176" s="26">
        <v>169</v>
      </c>
      <c r="F8176" s="24">
        <v>101</v>
      </c>
      <c r="G8176" s="26" t="s">
        <v>3408</v>
      </c>
      <c r="H8176" s="24" t="s">
        <v>404</v>
      </c>
      <c r="I8176" s="24" t="s">
        <v>405</v>
      </c>
      <c r="J8176" s="27" t="s">
        <v>1</v>
      </c>
      <c r="K8176" s="28">
        <v>36.619999999999997</v>
      </c>
      <c r="L8176" s="28">
        <v>0</v>
      </c>
    </row>
    <row r="8177" spans="1:12" x14ac:dyDescent="0.25">
      <c r="A8177" s="24" t="s">
        <v>3305</v>
      </c>
      <c r="B8177" s="26">
        <v>2015</v>
      </c>
      <c r="C8177" s="24">
        <v>9</v>
      </c>
      <c r="D8177" s="24" t="s">
        <v>15123</v>
      </c>
      <c r="E8177" s="26">
        <v>169</v>
      </c>
      <c r="F8177" s="24">
        <v>6747</v>
      </c>
      <c r="G8177" s="26" t="s">
        <v>10054</v>
      </c>
      <c r="H8177" s="24" t="s">
        <v>67</v>
      </c>
      <c r="I8177" s="24" t="s">
        <v>68</v>
      </c>
      <c r="J8177" s="27" t="s">
        <v>1</v>
      </c>
      <c r="K8177" s="28">
        <v>60.27</v>
      </c>
      <c r="L8177" s="28">
        <v>0</v>
      </c>
    </row>
    <row r="8178" spans="1:12" x14ac:dyDescent="0.25">
      <c r="A8178" s="24" t="s">
        <v>3305</v>
      </c>
      <c r="B8178" s="26">
        <v>2015</v>
      </c>
      <c r="C8178" s="24">
        <v>9</v>
      </c>
      <c r="D8178" s="24" t="s">
        <v>15123</v>
      </c>
      <c r="E8178" s="26">
        <v>169</v>
      </c>
      <c r="F8178" s="24">
        <v>6748</v>
      </c>
      <c r="G8178" s="26" t="s">
        <v>10055</v>
      </c>
      <c r="H8178" s="24" t="s">
        <v>59</v>
      </c>
      <c r="I8178" s="24" t="s">
        <v>60</v>
      </c>
      <c r="J8178" s="27" t="s">
        <v>1</v>
      </c>
      <c r="K8178" s="28">
        <v>0.6</v>
      </c>
      <c r="L8178" s="28">
        <v>0</v>
      </c>
    </row>
    <row r="8179" spans="1:12" x14ac:dyDescent="0.25">
      <c r="A8179" s="24" t="s">
        <v>3305</v>
      </c>
      <c r="B8179" s="26">
        <v>2015</v>
      </c>
      <c r="C8179" s="24">
        <v>9</v>
      </c>
      <c r="D8179" s="24" t="s">
        <v>15123</v>
      </c>
      <c r="E8179" s="26">
        <v>169</v>
      </c>
      <c r="F8179" s="24">
        <v>6749</v>
      </c>
      <c r="G8179" s="26" t="s">
        <v>10056</v>
      </c>
      <c r="H8179" s="24" t="s">
        <v>67</v>
      </c>
      <c r="I8179" s="24" t="s">
        <v>68</v>
      </c>
      <c r="J8179" s="27" t="s">
        <v>1</v>
      </c>
      <c r="K8179" s="28">
        <v>103.48</v>
      </c>
      <c r="L8179" s="28">
        <v>0</v>
      </c>
    </row>
    <row r="8180" spans="1:12" x14ac:dyDescent="0.25">
      <c r="A8180" s="24" t="s">
        <v>3305</v>
      </c>
      <c r="B8180" s="26">
        <v>2015</v>
      </c>
      <c r="C8180" s="24">
        <v>9</v>
      </c>
      <c r="D8180" s="24" t="s">
        <v>15123</v>
      </c>
      <c r="E8180" s="26">
        <v>169</v>
      </c>
      <c r="F8180" s="24">
        <v>6750</v>
      </c>
      <c r="G8180" s="26" t="s">
        <v>10057</v>
      </c>
      <c r="H8180" s="24" t="s">
        <v>237</v>
      </c>
      <c r="I8180" s="24" t="s">
        <v>238</v>
      </c>
      <c r="J8180" s="27" t="s">
        <v>1</v>
      </c>
      <c r="K8180" s="28">
        <v>0.28000000000000003</v>
      </c>
      <c r="L8180" s="28">
        <v>0</v>
      </c>
    </row>
    <row r="8181" spans="1:12" x14ac:dyDescent="0.25">
      <c r="A8181" s="24" t="s">
        <v>3305</v>
      </c>
      <c r="B8181" s="26">
        <v>2015</v>
      </c>
      <c r="C8181" s="24">
        <v>9</v>
      </c>
      <c r="D8181" s="24" t="s">
        <v>15123</v>
      </c>
      <c r="E8181" s="26">
        <v>171</v>
      </c>
      <c r="F8181" s="24">
        <v>2156</v>
      </c>
      <c r="G8181" s="26" t="s">
        <v>5463</v>
      </c>
      <c r="H8181" s="24" t="s">
        <v>660</v>
      </c>
      <c r="I8181" s="24" t="s">
        <v>661</v>
      </c>
      <c r="J8181" s="27" t="s">
        <v>1</v>
      </c>
      <c r="K8181" s="28">
        <v>0.42</v>
      </c>
      <c r="L8181" s="28">
        <v>0</v>
      </c>
    </row>
    <row r="8182" spans="1:12" x14ac:dyDescent="0.25">
      <c r="A8182" s="24" t="s">
        <v>3305</v>
      </c>
      <c r="B8182" s="26">
        <v>2015</v>
      </c>
      <c r="C8182" s="24">
        <v>9</v>
      </c>
      <c r="D8182" s="24" t="s">
        <v>15123</v>
      </c>
      <c r="E8182" s="26">
        <v>171</v>
      </c>
      <c r="F8182" s="24">
        <v>6751</v>
      </c>
      <c r="G8182" s="26" t="s">
        <v>10058</v>
      </c>
      <c r="H8182" s="24" t="s">
        <v>67</v>
      </c>
      <c r="I8182" s="24" t="s">
        <v>68</v>
      </c>
      <c r="J8182" s="27" t="s">
        <v>1</v>
      </c>
      <c r="K8182" s="28">
        <v>6</v>
      </c>
      <c r="L8182" s="28">
        <v>0</v>
      </c>
    </row>
    <row r="8183" spans="1:12" x14ac:dyDescent="0.25">
      <c r="A8183" s="24" t="s">
        <v>3305</v>
      </c>
      <c r="B8183" s="26">
        <v>2015</v>
      </c>
      <c r="C8183" s="24">
        <v>9</v>
      </c>
      <c r="D8183" s="24" t="s">
        <v>15123</v>
      </c>
      <c r="E8183" s="26">
        <v>171</v>
      </c>
      <c r="F8183" s="24">
        <v>6752</v>
      </c>
      <c r="G8183" s="26" t="s">
        <v>10059</v>
      </c>
      <c r="H8183" s="24" t="s">
        <v>998</v>
      </c>
      <c r="I8183" s="24" t="s">
        <v>999</v>
      </c>
      <c r="J8183" s="27" t="s">
        <v>1</v>
      </c>
      <c r="K8183" s="28">
        <v>49.5</v>
      </c>
      <c r="L8183" s="28">
        <v>0</v>
      </c>
    </row>
    <row r="8184" spans="1:12" x14ac:dyDescent="0.25">
      <c r="A8184" s="24" t="s">
        <v>3305</v>
      </c>
      <c r="B8184" s="26">
        <v>2015</v>
      </c>
      <c r="C8184" s="24">
        <v>9</v>
      </c>
      <c r="D8184" s="24" t="s">
        <v>15123</v>
      </c>
      <c r="E8184" s="26">
        <v>171</v>
      </c>
      <c r="F8184" s="24">
        <v>6275</v>
      </c>
      <c r="G8184" s="26" t="s">
        <v>9582</v>
      </c>
      <c r="H8184" s="24" t="s">
        <v>67</v>
      </c>
      <c r="I8184" s="24" t="s">
        <v>68</v>
      </c>
      <c r="J8184" s="27" t="s">
        <v>1</v>
      </c>
      <c r="K8184" s="28">
        <v>13.3</v>
      </c>
      <c r="L8184" s="28">
        <v>0</v>
      </c>
    </row>
    <row r="8185" spans="1:12" x14ac:dyDescent="0.25">
      <c r="A8185" s="24" t="s">
        <v>3305</v>
      </c>
      <c r="B8185" s="26">
        <v>2015</v>
      </c>
      <c r="C8185" s="24">
        <v>9</v>
      </c>
      <c r="D8185" s="24" t="s">
        <v>15123</v>
      </c>
      <c r="E8185" s="26">
        <v>171</v>
      </c>
      <c r="F8185" s="24">
        <v>6753</v>
      </c>
      <c r="G8185" s="26" t="s">
        <v>10060</v>
      </c>
      <c r="H8185" s="24" t="s">
        <v>198</v>
      </c>
      <c r="I8185" s="24" t="s">
        <v>199</v>
      </c>
      <c r="J8185" s="27" t="s">
        <v>1</v>
      </c>
      <c r="K8185" s="28">
        <v>50.09</v>
      </c>
      <c r="L8185" s="28">
        <v>0</v>
      </c>
    </row>
    <row r="8186" spans="1:12" x14ac:dyDescent="0.25">
      <c r="A8186" s="24" t="s">
        <v>3305</v>
      </c>
      <c r="B8186" s="26">
        <v>2015</v>
      </c>
      <c r="C8186" s="24">
        <v>9</v>
      </c>
      <c r="D8186" s="24" t="s">
        <v>15123</v>
      </c>
      <c r="E8186" s="26">
        <v>171</v>
      </c>
      <c r="F8186" s="24">
        <v>6754</v>
      </c>
      <c r="G8186" s="26" t="s">
        <v>10061</v>
      </c>
      <c r="H8186" s="24" t="s">
        <v>67</v>
      </c>
      <c r="I8186" s="24" t="s">
        <v>68</v>
      </c>
      <c r="J8186" s="27" t="s">
        <v>1</v>
      </c>
      <c r="K8186" s="28">
        <v>24.87</v>
      </c>
      <c r="L8186" s="28">
        <v>0</v>
      </c>
    </row>
    <row r="8187" spans="1:12" x14ac:dyDescent="0.25">
      <c r="A8187" s="24" t="s">
        <v>3305</v>
      </c>
      <c r="B8187" s="26">
        <v>2015</v>
      </c>
      <c r="C8187" s="24">
        <v>9</v>
      </c>
      <c r="D8187" s="24" t="s">
        <v>15123</v>
      </c>
      <c r="E8187" s="26">
        <v>171</v>
      </c>
      <c r="F8187" s="24">
        <v>247</v>
      </c>
      <c r="G8187" s="26" t="s">
        <v>3554</v>
      </c>
      <c r="H8187" s="24" t="s">
        <v>474</v>
      </c>
      <c r="I8187" s="24" t="s">
        <v>475</v>
      </c>
      <c r="J8187" s="27" t="s">
        <v>1</v>
      </c>
      <c r="K8187" s="28">
        <v>19.850000000000001</v>
      </c>
      <c r="L8187" s="28">
        <v>0</v>
      </c>
    </row>
    <row r="8188" spans="1:12" x14ac:dyDescent="0.25">
      <c r="A8188" s="24" t="s">
        <v>3305</v>
      </c>
      <c r="B8188" s="26">
        <v>2015</v>
      </c>
      <c r="C8188" s="24">
        <v>9</v>
      </c>
      <c r="D8188" s="24" t="s">
        <v>15123</v>
      </c>
      <c r="E8188" s="26">
        <v>171</v>
      </c>
      <c r="F8188" s="24">
        <v>6755</v>
      </c>
      <c r="G8188" s="26" t="s">
        <v>10062</v>
      </c>
      <c r="H8188" s="24" t="s">
        <v>67</v>
      </c>
      <c r="I8188" s="24" t="s">
        <v>68</v>
      </c>
      <c r="J8188" s="27" t="s">
        <v>1</v>
      </c>
      <c r="K8188" s="28">
        <v>2.7</v>
      </c>
      <c r="L8188" s="28">
        <v>0</v>
      </c>
    </row>
    <row r="8189" spans="1:12" x14ac:dyDescent="0.25">
      <c r="A8189" s="24" t="s">
        <v>3305</v>
      </c>
      <c r="B8189" s="26">
        <v>2015</v>
      </c>
      <c r="C8189" s="24">
        <v>9</v>
      </c>
      <c r="D8189" s="24" t="s">
        <v>15123</v>
      </c>
      <c r="E8189" s="26">
        <v>171</v>
      </c>
      <c r="F8189" s="24">
        <v>6756</v>
      </c>
      <c r="G8189" s="26" t="s">
        <v>10063</v>
      </c>
      <c r="H8189" s="24" t="s">
        <v>190</v>
      </c>
      <c r="I8189" s="24" t="s">
        <v>191</v>
      </c>
      <c r="J8189" s="27" t="s">
        <v>1</v>
      </c>
      <c r="K8189" s="28">
        <v>19.850000000000001</v>
      </c>
      <c r="L8189" s="28">
        <v>0</v>
      </c>
    </row>
    <row r="8190" spans="1:12" x14ac:dyDescent="0.25">
      <c r="A8190" s="24" t="s">
        <v>3305</v>
      </c>
      <c r="B8190" s="26">
        <v>2015</v>
      </c>
      <c r="C8190" s="24">
        <v>9</v>
      </c>
      <c r="D8190" s="24" t="s">
        <v>15123</v>
      </c>
      <c r="E8190" s="26">
        <v>171</v>
      </c>
      <c r="F8190" s="24">
        <v>6757</v>
      </c>
      <c r="G8190" s="26" t="s">
        <v>10064</v>
      </c>
      <c r="H8190" s="24" t="s">
        <v>852</v>
      </c>
      <c r="I8190" s="24" t="s">
        <v>853</v>
      </c>
      <c r="J8190" s="27" t="s">
        <v>1</v>
      </c>
      <c r="K8190" s="28">
        <v>12.9</v>
      </c>
      <c r="L8190" s="28">
        <v>0</v>
      </c>
    </row>
    <row r="8191" spans="1:12" x14ac:dyDescent="0.25">
      <c r="A8191" s="24" t="s">
        <v>3305</v>
      </c>
      <c r="B8191" s="26">
        <v>2015</v>
      </c>
      <c r="C8191" s="24">
        <v>9</v>
      </c>
      <c r="D8191" s="24" t="s">
        <v>15123</v>
      </c>
      <c r="E8191" s="26">
        <v>172</v>
      </c>
      <c r="F8191" s="24">
        <v>6758</v>
      </c>
      <c r="G8191" s="26" t="s">
        <v>10065</v>
      </c>
      <c r="H8191" s="24" t="s">
        <v>1390</v>
      </c>
      <c r="I8191" s="24" t="s">
        <v>1391</v>
      </c>
      <c r="J8191" s="27" t="s">
        <v>1</v>
      </c>
      <c r="K8191" s="28">
        <v>5.5</v>
      </c>
      <c r="L8191" s="28">
        <v>0</v>
      </c>
    </row>
    <row r="8192" spans="1:12" x14ac:dyDescent="0.25">
      <c r="A8192" s="24" t="s">
        <v>3305</v>
      </c>
      <c r="B8192" s="26">
        <v>2015</v>
      </c>
      <c r="C8192" s="24">
        <v>9</v>
      </c>
      <c r="D8192" s="24" t="s">
        <v>15123</v>
      </c>
      <c r="E8192" s="26">
        <v>172</v>
      </c>
      <c r="F8192" s="24">
        <v>6759</v>
      </c>
      <c r="G8192" s="26" t="s">
        <v>10066</v>
      </c>
      <c r="H8192" s="24" t="s">
        <v>77</v>
      </c>
      <c r="I8192" s="24" t="s">
        <v>78</v>
      </c>
      <c r="J8192" s="27" t="s">
        <v>1</v>
      </c>
      <c r="K8192" s="28">
        <v>3.6</v>
      </c>
      <c r="L8192" s="28">
        <v>0</v>
      </c>
    </row>
    <row r="8193" spans="1:12" x14ac:dyDescent="0.25">
      <c r="A8193" s="24" t="s">
        <v>3305</v>
      </c>
      <c r="B8193" s="26">
        <v>2015</v>
      </c>
      <c r="C8193" s="24">
        <v>9</v>
      </c>
      <c r="D8193" s="24" t="s">
        <v>15123</v>
      </c>
      <c r="E8193" s="26">
        <v>172</v>
      </c>
      <c r="F8193" s="24">
        <v>6760</v>
      </c>
      <c r="G8193" s="26" t="s">
        <v>10067</v>
      </c>
      <c r="H8193" s="24" t="s">
        <v>67</v>
      </c>
      <c r="I8193" s="24" t="s">
        <v>68</v>
      </c>
      <c r="J8193" s="27" t="s">
        <v>1</v>
      </c>
      <c r="K8193" s="28">
        <v>38.82</v>
      </c>
      <c r="L8193" s="28">
        <v>0</v>
      </c>
    </row>
    <row r="8194" spans="1:12" x14ac:dyDescent="0.25">
      <c r="A8194" s="24" t="s">
        <v>3305</v>
      </c>
      <c r="B8194" s="26">
        <v>2015</v>
      </c>
      <c r="C8194" s="24">
        <v>9</v>
      </c>
      <c r="D8194" s="24" t="s">
        <v>15123</v>
      </c>
      <c r="E8194" s="26">
        <v>172</v>
      </c>
      <c r="F8194" s="24">
        <v>6761</v>
      </c>
      <c r="G8194" s="26" t="s">
        <v>10068</v>
      </c>
      <c r="H8194" s="24" t="s">
        <v>1971</v>
      </c>
      <c r="I8194" s="24" t="s">
        <v>1972</v>
      </c>
      <c r="J8194" s="27" t="s">
        <v>1</v>
      </c>
      <c r="K8194" s="28">
        <v>5.84</v>
      </c>
      <c r="L8194" s="28">
        <v>0</v>
      </c>
    </row>
    <row r="8195" spans="1:12" x14ac:dyDescent="0.25">
      <c r="A8195" s="24" t="s">
        <v>3305</v>
      </c>
      <c r="B8195" s="26">
        <v>2015</v>
      </c>
      <c r="C8195" s="24">
        <v>9</v>
      </c>
      <c r="D8195" s="24" t="s">
        <v>15123</v>
      </c>
      <c r="E8195" s="26">
        <v>172</v>
      </c>
      <c r="F8195" s="24">
        <v>6762</v>
      </c>
      <c r="G8195" s="26" t="s">
        <v>10069</v>
      </c>
      <c r="H8195" s="24" t="s">
        <v>90</v>
      </c>
      <c r="I8195" s="24" t="s">
        <v>91</v>
      </c>
      <c r="J8195" s="27" t="s">
        <v>1</v>
      </c>
      <c r="K8195" s="28">
        <v>68.739999999999995</v>
      </c>
      <c r="L8195" s="28">
        <v>0</v>
      </c>
    </row>
    <row r="8196" spans="1:12" x14ac:dyDescent="0.25">
      <c r="A8196" s="24" t="s">
        <v>3305</v>
      </c>
      <c r="B8196" s="26">
        <v>2015</v>
      </c>
      <c r="C8196" s="24">
        <v>9</v>
      </c>
      <c r="D8196" s="24" t="s">
        <v>15123</v>
      </c>
      <c r="E8196" s="26">
        <v>172</v>
      </c>
      <c r="F8196" s="24">
        <v>6763</v>
      </c>
      <c r="G8196" s="26" t="s">
        <v>10070</v>
      </c>
      <c r="H8196" s="24" t="s">
        <v>77</v>
      </c>
      <c r="I8196" s="24" t="s">
        <v>78</v>
      </c>
      <c r="J8196" s="27" t="s">
        <v>1</v>
      </c>
      <c r="K8196" s="28">
        <v>5.98</v>
      </c>
      <c r="L8196" s="28">
        <v>0</v>
      </c>
    </row>
    <row r="8197" spans="1:12" x14ac:dyDescent="0.25">
      <c r="A8197" s="24" t="s">
        <v>3305</v>
      </c>
      <c r="B8197" s="26">
        <v>2015</v>
      </c>
      <c r="C8197" s="24">
        <v>9</v>
      </c>
      <c r="D8197" s="24" t="s">
        <v>15123</v>
      </c>
      <c r="E8197" s="26">
        <v>172</v>
      </c>
      <c r="F8197" s="24">
        <v>6764</v>
      </c>
      <c r="G8197" s="26" t="s">
        <v>10071</v>
      </c>
      <c r="H8197" s="24" t="s">
        <v>132</v>
      </c>
      <c r="I8197" s="24" t="s">
        <v>133</v>
      </c>
      <c r="J8197" s="27" t="s">
        <v>1</v>
      </c>
      <c r="K8197" s="28">
        <v>43.2</v>
      </c>
      <c r="L8197" s="28">
        <v>0</v>
      </c>
    </row>
    <row r="8198" spans="1:12" x14ac:dyDescent="0.25">
      <c r="A8198" s="24" t="s">
        <v>3305</v>
      </c>
      <c r="B8198" s="26">
        <v>2015</v>
      </c>
      <c r="C8198" s="24">
        <v>9</v>
      </c>
      <c r="D8198" s="24" t="s">
        <v>15123</v>
      </c>
      <c r="E8198" s="26">
        <v>172</v>
      </c>
      <c r="F8198" s="24">
        <v>6765</v>
      </c>
      <c r="G8198" s="26" t="s">
        <v>10072</v>
      </c>
      <c r="H8198" s="24" t="s">
        <v>67</v>
      </c>
      <c r="I8198" s="24" t="s">
        <v>68</v>
      </c>
      <c r="J8198" s="27" t="s">
        <v>1</v>
      </c>
      <c r="K8198" s="28">
        <v>30.6</v>
      </c>
      <c r="L8198" s="28">
        <v>0</v>
      </c>
    </row>
    <row r="8199" spans="1:12" x14ac:dyDescent="0.25">
      <c r="A8199" s="24" t="s">
        <v>3305</v>
      </c>
      <c r="B8199" s="26">
        <v>2015</v>
      </c>
      <c r="C8199" s="24">
        <v>9</v>
      </c>
      <c r="D8199" s="24" t="s">
        <v>15123</v>
      </c>
      <c r="E8199" s="26">
        <v>172</v>
      </c>
      <c r="F8199" s="24">
        <v>4815</v>
      </c>
      <c r="G8199" s="26" t="s">
        <v>8122</v>
      </c>
      <c r="H8199" s="24" t="s">
        <v>69</v>
      </c>
      <c r="I8199" s="24" t="s">
        <v>70</v>
      </c>
      <c r="J8199" s="27" t="s">
        <v>1</v>
      </c>
      <c r="K8199" s="28">
        <v>121.05</v>
      </c>
      <c r="L8199" s="28">
        <v>0</v>
      </c>
    </row>
    <row r="8200" spans="1:12" x14ac:dyDescent="0.25">
      <c r="A8200" s="24" t="s">
        <v>3305</v>
      </c>
      <c r="B8200" s="26">
        <v>2015</v>
      </c>
      <c r="C8200" s="24">
        <v>9</v>
      </c>
      <c r="D8200" s="24" t="s">
        <v>15123</v>
      </c>
      <c r="E8200" s="26">
        <v>172</v>
      </c>
      <c r="F8200" s="24">
        <v>6766</v>
      </c>
      <c r="G8200" s="26" t="s">
        <v>10073</v>
      </c>
      <c r="H8200" s="24" t="s">
        <v>396</v>
      </c>
      <c r="I8200" s="24" t="s">
        <v>397</v>
      </c>
      <c r="J8200" s="27" t="s">
        <v>1</v>
      </c>
      <c r="K8200" s="28">
        <v>25.85</v>
      </c>
      <c r="L8200" s="28">
        <v>0</v>
      </c>
    </row>
    <row r="8201" spans="1:12" x14ac:dyDescent="0.25">
      <c r="A8201" s="24" t="s">
        <v>3305</v>
      </c>
      <c r="B8201" s="26">
        <v>2015</v>
      </c>
      <c r="C8201" s="24">
        <v>9</v>
      </c>
      <c r="D8201" s="24" t="s">
        <v>15123</v>
      </c>
      <c r="E8201" s="26">
        <v>172</v>
      </c>
      <c r="F8201" s="24">
        <v>2132</v>
      </c>
      <c r="G8201" s="26" t="s">
        <v>5439</v>
      </c>
      <c r="H8201" s="24" t="s">
        <v>77</v>
      </c>
      <c r="I8201" s="24" t="s">
        <v>78</v>
      </c>
      <c r="J8201" s="27" t="s">
        <v>1</v>
      </c>
      <c r="K8201" s="28">
        <v>1.8</v>
      </c>
      <c r="L8201" s="28">
        <v>0</v>
      </c>
    </row>
    <row r="8202" spans="1:12" x14ac:dyDescent="0.25">
      <c r="A8202" s="24" t="s">
        <v>3305</v>
      </c>
      <c r="B8202" s="26">
        <v>2015</v>
      </c>
      <c r="C8202" s="24">
        <v>9</v>
      </c>
      <c r="D8202" s="24" t="s">
        <v>15123</v>
      </c>
      <c r="E8202" s="26">
        <v>172</v>
      </c>
      <c r="F8202" s="24">
        <v>6767</v>
      </c>
      <c r="G8202" s="26" t="s">
        <v>10074</v>
      </c>
      <c r="H8202" s="24" t="s">
        <v>470</v>
      </c>
      <c r="I8202" s="24" t="s">
        <v>471</v>
      </c>
      <c r="J8202" s="27" t="s">
        <v>1</v>
      </c>
      <c r="K8202" s="28">
        <v>43.2</v>
      </c>
      <c r="L8202" s="28">
        <v>0</v>
      </c>
    </row>
    <row r="8203" spans="1:12" x14ac:dyDescent="0.25">
      <c r="A8203" s="24" t="s">
        <v>3305</v>
      </c>
      <c r="B8203" s="26">
        <v>2015</v>
      </c>
      <c r="C8203" s="24">
        <v>9</v>
      </c>
      <c r="D8203" s="24" t="s">
        <v>15123</v>
      </c>
      <c r="E8203" s="26">
        <v>172</v>
      </c>
      <c r="F8203" s="24">
        <v>6768</v>
      </c>
      <c r="G8203" s="26" t="s">
        <v>10075</v>
      </c>
      <c r="H8203" s="24" t="s">
        <v>67</v>
      </c>
      <c r="I8203" s="24" t="s">
        <v>68</v>
      </c>
      <c r="J8203" s="27" t="s">
        <v>1</v>
      </c>
      <c r="K8203" s="28">
        <v>1.8</v>
      </c>
      <c r="L8203" s="28">
        <v>0</v>
      </c>
    </row>
    <row r="8204" spans="1:12" x14ac:dyDescent="0.25">
      <c r="A8204" s="24" t="s">
        <v>3305</v>
      </c>
      <c r="B8204" s="26">
        <v>2015</v>
      </c>
      <c r="C8204" s="24">
        <v>9</v>
      </c>
      <c r="D8204" s="24" t="s">
        <v>15123</v>
      </c>
      <c r="E8204" s="26">
        <v>172</v>
      </c>
      <c r="F8204" s="24">
        <v>6769</v>
      </c>
      <c r="G8204" s="26" t="s">
        <v>10076</v>
      </c>
      <c r="H8204" s="24" t="s">
        <v>132</v>
      </c>
      <c r="I8204" s="24" t="s">
        <v>133</v>
      </c>
      <c r="J8204" s="27" t="s">
        <v>1</v>
      </c>
      <c r="K8204" s="28">
        <v>30.6</v>
      </c>
      <c r="L8204" s="28">
        <v>0</v>
      </c>
    </row>
    <row r="8205" spans="1:12" x14ac:dyDescent="0.25">
      <c r="A8205" s="24" t="s">
        <v>3305</v>
      </c>
      <c r="B8205" s="26">
        <v>2015</v>
      </c>
      <c r="C8205" s="24">
        <v>9</v>
      </c>
      <c r="D8205" s="24" t="s">
        <v>15123</v>
      </c>
      <c r="E8205" s="26">
        <v>172</v>
      </c>
      <c r="F8205" s="24">
        <v>6770</v>
      </c>
      <c r="G8205" s="26" t="s">
        <v>10077</v>
      </c>
      <c r="H8205" s="24" t="s">
        <v>77</v>
      </c>
      <c r="I8205" s="24" t="s">
        <v>78</v>
      </c>
      <c r="J8205" s="27" t="s">
        <v>1</v>
      </c>
      <c r="K8205" s="28">
        <v>2.1</v>
      </c>
      <c r="L8205" s="28">
        <v>0</v>
      </c>
    </row>
    <row r="8206" spans="1:12" x14ac:dyDescent="0.25">
      <c r="A8206" s="24" t="s">
        <v>3305</v>
      </c>
      <c r="B8206" s="26">
        <v>2015</v>
      </c>
      <c r="C8206" s="24">
        <v>9</v>
      </c>
      <c r="D8206" s="24" t="s">
        <v>15123</v>
      </c>
      <c r="E8206" s="26">
        <v>172</v>
      </c>
      <c r="F8206" s="24">
        <v>2416</v>
      </c>
      <c r="G8206" s="26" t="s">
        <v>5723</v>
      </c>
      <c r="H8206" s="24" t="s">
        <v>978</v>
      </c>
      <c r="I8206" s="24" t="s">
        <v>979</v>
      </c>
      <c r="J8206" s="27" t="s">
        <v>1</v>
      </c>
      <c r="K8206" s="28">
        <v>57.6</v>
      </c>
      <c r="L8206" s="28">
        <v>0</v>
      </c>
    </row>
    <row r="8207" spans="1:12" x14ac:dyDescent="0.25">
      <c r="A8207" s="24" t="s">
        <v>3305</v>
      </c>
      <c r="B8207" s="26">
        <v>2015</v>
      </c>
      <c r="C8207" s="24">
        <v>9</v>
      </c>
      <c r="D8207" s="24" t="s">
        <v>15123</v>
      </c>
      <c r="E8207" s="26">
        <v>172</v>
      </c>
      <c r="F8207" s="24">
        <v>6771</v>
      </c>
      <c r="G8207" s="26" t="s">
        <v>10078</v>
      </c>
      <c r="H8207" s="24" t="s">
        <v>1116</v>
      </c>
      <c r="I8207" s="24" t="s">
        <v>1117</v>
      </c>
      <c r="J8207" s="27" t="s">
        <v>1</v>
      </c>
      <c r="K8207" s="28">
        <v>74.7</v>
      </c>
      <c r="L8207" s="28">
        <v>0</v>
      </c>
    </row>
    <row r="8208" spans="1:12" x14ac:dyDescent="0.25">
      <c r="A8208" s="24" t="s">
        <v>3305</v>
      </c>
      <c r="B8208" s="26">
        <v>2015</v>
      </c>
      <c r="C8208" s="24">
        <v>9</v>
      </c>
      <c r="D8208" s="24" t="s">
        <v>15123</v>
      </c>
      <c r="E8208" s="26">
        <v>172</v>
      </c>
      <c r="F8208" s="24">
        <v>6772</v>
      </c>
      <c r="G8208" s="26" t="s">
        <v>10079</v>
      </c>
      <c r="H8208" s="24" t="s">
        <v>444</v>
      </c>
      <c r="I8208" s="24" t="s">
        <v>445</v>
      </c>
      <c r="J8208" s="27" t="s">
        <v>1</v>
      </c>
      <c r="K8208" s="28">
        <v>44.4</v>
      </c>
      <c r="L8208" s="28">
        <v>0</v>
      </c>
    </row>
    <row r="8209" spans="1:12" x14ac:dyDescent="0.25">
      <c r="A8209" s="24" t="s">
        <v>3305</v>
      </c>
      <c r="B8209" s="26">
        <v>2015</v>
      </c>
      <c r="C8209" s="24">
        <v>9</v>
      </c>
      <c r="D8209" s="24" t="s">
        <v>15123</v>
      </c>
      <c r="E8209" s="26">
        <v>172</v>
      </c>
      <c r="F8209" s="24">
        <v>6773</v>
      </c>
      <c r="G8209" s="26" t="s">
        <v>10080</v>
      </c>
      <c r="H8209" s="24" t="s">
        <v>39</v>
      </c>
      <c r="I8209" s="24" t="s">
        <v>40</v>
      </c>
      <c r="J8209" s="27" t="s">
        <v>1</v>
      </c>
      <c r="K8209" s="28">
        <v>40.200000000000003</v>
      </c>
      <c r="L8209" s="28">
        <v>0</v>
      </c>
    </row>
    <row r="8210" spans="1:12" x14ac:dyDescent="0.25">
      <c r="A8210" s="24" t="s">
        <v>3305</v>
      </c>
      <c r="B8210" s="26">
        <v>2015</v>
      </c>
      <c r="C8210" s="24">
        <v>9</v>
      </c>
      <c r="D8210" s="24" t="s">
        <v>15123</v>
      </c>
      <c r="E8210" s="26">
        <v>172</v>
      </c>
      <c r="F8210" s="24">
        <v>6774</v>
      </c>
      <c r="G8210" s="26" t="s">
        <v>10081</v>
      </c>
      <c r="H8210" s="24" t="s">
        <v>266</v>
      </c>
      <c r="I8210" s="24" t="s">
        <v>267</v>
      </c>
      <c r="J8210" s="27" t="s">
        <v>1</v>
      </c>
      <c r="K8210" s="28">
        <v>28.8</v>
      </c>
      <c r="L8210" s="28">
        <v>0</v>
      </c>
    </row>
    <row r="8211" spans="1:12" x14ac:dyDescent="0.25">
      <c r="A8211" s="24" t="s">
        <v>3305</v>
      </c>
      <c r="B8211" s="26">
        <v>2015</v>
      </c>
      <c r="C8211" s="24">
        <v>9</v>
      </c>
      <c r="D8211" s="24" t="s">
        <v>15123</v>
      </c>
      <c r="E8211" s="26">
        <v>172</v>
      </c>
      <c r="F8211" s="24">
        <v>6775</v>
      </c>
      <c r="G8211" s="26" t="s">
        <v>10082</v>
      </c>
      <c r="H8211" s="24" t="s">
        <v>470</v>
      </c>
      <c r="I8211" s="24" t="s">
        <v>471</v>
      </c>
      <c r="J8211" s="27" t="s">
        <v>1</v>
      </c>
      <c r="K8211" s="28">
        <v>28.8</v>
      </c>
      <c r="L8211" s="28">
        <v>0</v>
      </c>
    </row>
    <row r="8212" spans="1:12" x14ac:dyDescent="0.25">
      <c r="A8212" s="24" t="s">
        <v>3305</v>
      </c>
      <c r="B8212" s="26">
        <v>2015</v>
      </c>
      <c r="C8212" s="24">
        <v>9</v>
      </c>
      <c r="D8212" s="24" t="s">
        <v>15123</v>
      </c>
      <c r="E8212" s="26">
        <v>172</v>
      </c>
      <c r="F8212" s="24">
        <v>6776</v>
      </c>
      <c r="G8212" s="26" t="s">
        <v>10083</v>
      </c>
      <c r="H8212" s="24" t="s">
        <v>61</v>
      </c>
      <c r="I8212" s="24" t="s">
        <v>62</v>
      </c>
      <c r="J8212" s="27" t="s">
        <v>1</v>
      </c>
      <c r="K8212" s="28">
        <v>93.12</v>
      </c>
      <c r="L8212" s="28">
        <v>0</v>
      </c>
    </row>
    <row r="8213" spans="1:12" x14ac:dyDescent="0.25">
      <c r="A8213" s="24" t="s">
        <v>3305</v>
      </c>
      <c r="B8213" s="26">
        <v>2015</v>
      </c>
      <c r="C8213" s="24">
        <v>9</v>
      </c>
      <c r="D8213" s="24" t="s">
        <v>15123</v>
      </c>
      <c r="E8213" s="26">
        <v>172</v>
      </c>
      <c r="F8213" s="24">
        <v>6777</v>
      </c>
      <c r="G8213" s="26" t="s">
        <v>10084</v>
      </c>
      <c r="H8213" s="24" t="s">
        <v>69</v>
      </c>
      <c r="I8213" s="24" t="s">
        <v>70</v>
      </c>
      <c r="J8213" s="27" t="s">
        <v>1</v>
      </c>
      <c r="K8213" s="28">
        <v>91.2</v>
      </c>
      <c r="L8213" s="28">
        <v>0</v>
      </c>
    </row>
    <row r="8214" spans="1:12" x14ac:dyDescent="0.25">
      <c r="A8214" s="24" t="s">
        <v>3305</v>
      </c>
      <c r="B8214" s="26">
        <v>2015</v>
      </c>
      <c r="C8214" s="24">
        <v>9</v>
      </c>
      <c r="D8214" s="24" t="s">
        <v>15123</v>
      </c>
      <c r="E8214" s="26">
        <v>172</v>
      </c>
      <c r="F8214" s="24">
        <v>6778</v>
      </c>
      <c r="G8214" s="26" t="s">
        <v>10085</v>
      </c>
      <c r="H8214" s="24" t="s">
        <v>226</v>
      </c>
      <c r="I8214" s="24" t="s">
        <v>227</v>
      </c>
      <c r="J8214" s="27" t="s">
        <v>1</v>
      </c>
      <c r="K8214" s="28">
        <v>14.4</v>
      </c>
      <c r="L8214" s="28">
        <v>0</v>
      </c>
    </row>
    <row r="8215" spans="1:12" x14ac:dyDescent="0.25">
      <c r="A8215" s="24" t="s">
        <v>3305</v>
      </c>
      <c r="B8215" s="26">
        <v>2015</v>
      </c>
      <c r="C8215" s="24">
        <v>9</v>
      </c>
      <c r="D8215" s="24" t="s">
        <v>15123</v>
      </c>
      <c r="E8215" s="26">
        <v>173</v>
      </c>
      <c r="F8215" s="24">
        <v>6779</v>
      </c>
      <c r="G8215" s="26" t="s">
        <v>10086</v>
      </c>
      <c r="H8215" s="24" t="s">
        <v>276</v>
      </c>
      <c r="I8215" s="24" t="s">
        <v>277</v>
      </c>
      <c r="J8215" s="27" t="s">
        <v>1</v>
      </c>
      <c r="K8215" s="28">
        <v>30.24</v>
      </c>
      <c r="L8215" s="28">
        <v>0</v>
      </c>
    </row>
    <row r="8216" spans="1:12" x14ac:dyDescent="0.25">
      <c r="A8216" s="24" t="s">
        <v>3305</v>
      </c>
      <c r="B8216" s="26">
        <v>2015</v>
      </c>
      <c r="C8216" s="24">
        <v>9</v>
      </c>
      <c r="D8216" s="24" t="s">
        <v>15123</v>
      </c>
      <c r="E8216" s="26">
        <v>173</v>
      </c>
      <c r="F8216" s="24">
        <v>6780</v>
      </c>
      <c r="G8216" s="26" t="s">
        <v>10087</v>
      </c>
      <c r="H8216" s="24" t="s">
        <v>836</v>
      </c>
      <c r="I8216" s="24" t="s">
        <v>837</v>
      </c>
      <c r="J8216" s="27" t="s">
        <v>1</v>
      </c>
      <c r="K8216" s="28">
        <v>43.2</v>
      </c>
      <c r="L8216" s="28">
        <v>0</v>
      </c>
    </row>
    <row r="8217" spans="1:12" x14ac:dyDescent="0.25">
      <c r="A8217" s="24" t="s">
        <v>3305</v>
      </c>
      <c r="B8217" s="26">
        <v>2015</v>
      </c>
      <c r="C8217" s="24">
        <v>9</v>
      </c>
      <c r="D8217" s="24" t="s">
        <v>15123</v>
      </c>
      <c r="E8217" s="26">
        <v>173</v>
      </c>
      <c r="F8217" s="24">
        <v>6781</v>
      </c>
      <c r="G8217" s="26" t="s">
        <v>10088</v>
      </c>
      <c r="H8217" s="24" t="s">
        <v>67</v>
      </c>
      <c r="I8217" s="24" t="s">
        <v>68</v>
      </c>
      <c r="J8217" s="27" t="s">
        <v>1</v>
      </c>
      <c r="K8217" s="28">
        <v>43.2</v>
      </c>
      <c r="L8217" s="28">
        <v>0</v>
      </c>
    </row>
    <row r="8218" spans="1:12" x14ac:dyDescent="0.25">
      <c r="A8218" s="24" t="s">
        <v>3305</v>
      </c>
      <c r="B8218" s="26">
        <v>2015</v>
      </c>
      <c r="C8218" s="24">
        <v>9</v>
      </c>
      <c r="D8218" s="24" t="s">
        <v>15123</v>
      </c>
      <c r="E8218" s="26">
        <v>173</v>
      </c>
      <c r="F8218" s="24">
        <v>6782</v>
      </c>
      <c r="G8218" s="26" t="s">
        <v>10089</v>
      </c>
      <c r="H8218" s="24" t="s">
        <v>1973</v>
      </c>
      <c r="I8218" s="24" t="s">
        <v>1974</v>
      </c>
      <c r="J8218" s="27" t="s">
        <v>1</v>
      </c>
      <c r="K8218" s="28">
        <v>28.8</v>
      </c>
      <c r="L8218" s="28">
        <v>0</v>
      </c>
    </row>
    <row r="8219" spans="1:12" x14ac:dyDescent="0.25">
      <c r="A8219" s="24" t="s">
        <v>3305</v>
      </c>
      <c r="B8219" s="26">
        <v>2015</v>
      </c>
      <c r="C8219" s="24">
        <v>9</v>
      </c>
      <c r="D8219" s="24" t="s">
        <v>15123</v>
      </c>
      <c r="E8219" s="26">
        <v>173</v>
      </c>
      <c r="F8219" s="24">
        <v>6783</v>
      </c>
      <c r="G8219" s="26" t="s">
        <v>10090</v>
      </c>
      <c r="H8219" s="24" t="s">
        <v>77</v>
      </c>
      <c r="I8219" s="24" t="s">
        <v>78</v>
      </c>
      <c r="J8219" s="27" t="s">
        <v>1</v>
      </c>
      <c r="K8219" s="28">
        <v>3.6</v>
      </c>
      <c r="L8219" s="28">
        <v>0</v>
      </c>
    </row>
    <row r="8220" spans="1:12" x14ac:dyDescent="0.25">
      <c r="A8220" s="24" t="s">
        <v>3305</v>
      </c>
      <c r="B8220" s="26">
        <v>2015</v>
      </c>
      <c r="C8220" s="24">
        <v>9</v>
      </c>
      <c r="D8220" s="24" t="s">
        <v>15123</v>
      </c>
      <c r="E8220" s="26">
        <v>179</v>
      </c>
      <c r="F8220" s="24">
        <v>6784</v>
      </c>
      <c r="G8220" s="26" t="s">
        <v>10091</v>
      </c>
      <c r="H8220" s="24" t="s">
        <v>77</v>
      </c>
      <c r="I8220" s="24" t="s">
        <v>78</v>
      </c>
      <c r="J8220" s="27" t="s">
        <v>1</v>
      </c>
      <c r="K8220" s="28">
        <v>48.6</v>
      </c>
      <c r="L8220" s="28">
        <v>0</v>
      </c>
    </row>
    <row r="8221" spans="1:12" x14ac:dyDescent="0.25">
      <c r="A8221" s="24" t="s">
        <v>3305</v>
      </c>
      <c r="B8221" s="26">
        <v>2015</v>
      </c>
      <c r="C8221" s="24">
        <v>9</v>
      </c>
      <c r="D8221" s="24" t="s">
        <v>15123</v>
      </c>
      <c r="E8221" s="26">
        <v>179</v>
      </c>
      <c r="F8221" s="24">
        <v>6785</v>
      </c>
      <c r="G8221" s="26" t="s">
        <v>10092</v>
      </c>
      <c r="H8221" s="24" t="s">
        <v>192</v>
      </c>
      <c r="I8221" s="24" t="s">
        <v>193</v>
      </c>
      <c r="J8221" s="27" t="s">
        <v>1</v>
      </c>
      <c r="K8221" s="28">
        <v>24.35</v>
      </c>
      <c r="L8221" s="28">
        <v>0</v>
      </c>
    </row>
    <row r="8222" spans="1:12" x14ac:dyDescent="0.25">
      <c r="A8222" s="24" t="s">
        <v>3305</v>
      </c>
      <c r="B8222" s="26">
        <v>2015</v>
      </c>
      <c r="C8222" s="24">
        <v>9</v>
      </c>
      <c r="D8222" s="24" t="s">
        <v>15123</v>
      </c>
      <c r="E8222" s="26">
        <v>180</v>
      </c>
      <c r="F8222" s="24">
        <v>6786</v>
      </c>
      <c r="G8222" s="26" t="s">
        <v>10093</v>
      </c>
      <c r="H8222" s="24" t="s">
        <v>982</v>
      </c>
      <c r="I8222" s="24" t="s">
        <v>983</v>
      </c>
      <c r="J8222" s="27" t="s">
        <v>1</v>
      </c>
      <c r="K8222" s="28">
        <v>36.9</v>
      </c>
      <c r="L8222" s="28">
        <v>0</v>
      </c>
    </row>
    <row r="8223" spans="1:12" x14ac:dyDescent="0.25">
      <c r="A8223" s="24" t="s">
        <v>3305</v>
      </c>
      <c r="B8223" s="26">
        <v>2015</v>
      </c>
      <c r="C8223" s="24">
        <v>9</v>
      </c>
      <c r="D8223" s="24" t="s">
        <v>15123</v>
      </c>
      <c r="E8223" s="26">
        <v>180</v>
      </c>
      <c r="F8223" s="24">
        <v>6787</v>
      </c>
      <c r="G8223" s="26" t="s">
        <v>10094</v>
      </c>
      <c r="H8223" s="24" t="s">
        <v>67</v>
      </c>
      <c r="I8223" s="24" t="s">
        <v>68</v>
      </c>
      <c r="J8223" s="27" t="s">
        <v>1</v>
      </c>
      <c r="K8223" s="28">
        <v>45.35</v>
      </c>
      <c r="L8223" s="28">
        <v>0</v>
      </c>
    </row>
    <row r="8224" spans="1:12" x14ac:dyDescent="0.25">
      <c r="A8224" s="24" t="s">
        <v>3305</v>
      </c>
      <c r="B8224" s="26">
        <v>2015</v>
      </c>
      <c r="C8224" s="24">
        <v>9</v>
      </c>
      <c r="D8224" s="24" t="s">
        <v>15123</v>
      </c>
      <c r="E8224" s="26">
        <v>181</v>
      </c>
      <c r="F8224" s="24">
        <v>6788</v>
      </c>
      <c r="G8224" s="26" t="s">
        <v>10095</v>
      </c>
      <c r="H8224" s="24" t="s">
        <v>77</v>
      </c>
      <c r="I8224" s="24" t="s">
        <v>78</v>
      </c>
      <c r="J8224" s="27" t="s">
        <v>1</v>
      </c>
      <c r="K8224" s="28">
        <v>30</v>
      </c>
      <c r="L8224" s="28">
        <v>0</v>
      </c>
    </row>
    <row r="8225" spans="1:12" x14ac:dyDescent="0.25">
      <c r="A8225" s="24" t="s">
        <v>3305</v>
      </c>
      <c r="B8225" s="26">
        <v>2015</v>
      </c>
      <c r="C8225" s="24">
        <v>9</v>
      </c>
      <c r="D8225" s="24" t="s">
        <v>15123</v>
      </c>
      <c r="E8225" s="26">
        <v>182</v>
      </c>
      <c r="F8225" s="24">
        <v>6789</v>
      </c>
      <c r="G8225" s="26" t="s">
        <v>10096</v>
      </c>
      <c r="H8225" s="24" t="s">
        <v>1975</v>
      </c>
      <c r="I8225" s="24" t="s">
        <v>1976</v>
      </c>
      <c r="J8225" s="27" t="s">
        <v>1</v>
      </c>
      <c r="K8225" s="28">
        <v>72.78</v>
      </c>
      <c r="L8225" s="28">
        <v>0</v>
      </c>
    </row>
    <row r="8226" spans="1:12" x14ac:dyDescent="0.25">
      <c r="A8226" s="24" t="s">
        <v>3305</v>
      </c>
      <c r="B8226" s="26">
        <v>2015</v>
      </c>
      <c r="C8226" s="24">
        <v>9</v>
      </c>
      <c r="D8226" s="24" t="s">
        <v>15123</v>
      </c>
      <c r="E8226" s="26">
        <v>183</v>
      </c>
      <c r="F8226" s="24">
        <v>6790</v>
      </c>
      <c r="G8226" s="26" t="s">
        <v>10097</v>
      </c>
      <c r="H8226" s="24" t="s">
        <v>122</v>
      </c>
      <c r="I8226" s="24" t="s">
        <v>123</v>
      </c>
      <c r="J8226" s="27" t="s">
        <v>1</v>
      </c>
      <c r="K8226" s="28">
        <v>28.8</v>
      </c>
      <c r="L8226" s="28">
        <v>0</v>
      </c>
    </row>
    <row r="8227" spans="1:12" x14ac:dyDescent="0.25">
      <c r="A8227" s="24" t="s">
        <v>3305</v>
      </c>
      <c r="B8227" s="26">
        <v>2015</v>
      </c>
      <c r="C8227" s="24">
        <v>9</v>
      </c>
      <c r="D8227" s="24" t="s">
        <v>15123</v>
      </c>
      <c r="E8227" s="26">
        <v>185</v>
      </c>
      <c r="F8227" s="24">
        <v>6791</v>
      </c>
      <c r="G8227" s="26" t="s">
        <v>10098</v>
      </c>
      <c r="H8227" s="24" t="s">
        <v>1977</v>
      </c>
      <c r="I8227" s="24" t="s">
        <v>1978</v>
      </c>
      <c r="J8227" s="27" t="s">
        <v>1</v>
      </c>
      <c r="K8227" s="28">
        <v>60.53</v>
      </c>
      <c r="L8227" s="28">
        <v>0</v>
      </c>
    </row>
    <row r="8228" spans="1:12" x14ac:dyDescent="0.25">
      <c r="A8228" s="24" t="s">
        <v>3305</v>
      </c>
      <c r="B8228" s="26">
        <v>2015</v>
      </c>
      <c r="C8228" s="24">
        <v>9</v>
      </c>
      <c r="D8228" s="24" t="s">
        <v>15123</v>
      </c>
      <c r="E8228" s="26">
        <v>186</v>
      </c>
      <c r="F8228" s="24">
        <v>6792</v>
      </c>
      <c r="G8228" s="26" t="s">
        <v>10099</v>
      </c>
      <c r="H8228" s="24" t="s">
        <v>176</v>
      </c>
      <c r="I8228" s="24" t="s">
        <v>177</v>
      </c>
      <c r="J8228" s="27" t="s">
        <v>1</v>
      </c>
      <c r="K8228" s="28">
        <v>28.8</v>
      </c>
      <c r="L8228" s="28">
        <v>0</v>
      </c>
    </row>
    <row r="8229" spans="1:12" x14ac:dyDescent="0.25">
      <c r="A8229" s="24" t="s">
        <v>3305</v>
      </c>
      <c r="B8229" s="26">
        <v>2015</v>
      </c>
      <c r="C8229" s="24">
        <v>9</v>
      </c>
      <c r="D8229" s="24" t="s">
        <v>15123</v>
      </c>
      <c r="E8229" s="26">
        <v>194</v>
      </c>
      <c r="F8229" s="24">
        <v>6793</v>
      </c>
      <c r="G8229" s="26" t="s">
        <v>10100</v>
      </c>
      <c r="H8229" s="24" t="s">
        <v>1116</v>
      </c>
      <c r="I8229" s="24" t="s">
        <v>1117</v>
      </c>
      <c r="J8229" s="27" t="s">
        <v>1</v>
      </c>
      <c r="K8229" s="28">
        <v>43.2</v>
      </c>
      <c r="L8229" s="28">
        <v>0</v>
      </c>
    </row>
    <row r="8230" spans="1:12" x14ac:dyDescent="0.25">
      <c r="A8230" s="24" t="s">
        <v>3305</v>
      </c>
      <c r="B8230" s="26">
        <v>2015</v>
      </c>
      <c r="C8230" s="24">
        <v>9</v>
      </c>
      <c r="D8230" s="24" t="s">
        <v>15123</v>
      </c>
      <c r="E8230" s="26">
        <v>194</v>
      </c>
      <c r="F8230" s="24">
        <v>2689</v>
      </c>
      <c r="G8230" s="26" t="s">
        <v>5996</v>
      </c>
      <c r="H8230" s="24" t="s">
        <v>83</v>
      </c>
      <c r="I8230" s="24" t="s">
        <v>84</v>
      </c>
      <c r="J8230" s="27" t="s">
        <v>1</v>
      </c>
      <c r="K8230" s="28">
        <v>13.97</v>
      </c>
      <c r="L8230" s="28">
        <v>0</v>
      </c>
    </row>
    <row r="8231" spans="1:12" x14ac:dyDescent="0.25">
      <c r="A8231" s="24" t="s">
        <v>3305</v>
      </c>
      <c r="B8231" s="26">
        <v>2015</v>
      </c>
      <c r="C8231" s="24">
        <v>9</v>
      </c>
      <c r="D8231" s="24" t="s">
        <v>15123</v>
      </c>
      <c r="E8231" s="26">
        <v>194</v>
      </c>
      <c r="F8231" s="24">
        <v>6794</v>
      </c>
      <c r="G8231" s="26" t="s">
        <v>10101</v>
      </c>
      <c r="H8231" s="24" t="s">
        <v>188</v>
      </c>
      <c r="I8231" s="24" t="s">
        <v>189</v>
      </c>
      <c r="J8231" s="27" t="s">
        <v>1</v>
      </c>
      <c r="K8231" s="28">
        <v>124.65</v>
      </c>
      <c r="L8231" s="28">
        <v>0</v>
      </c>
    </row>
    <row r="8232" spans="1:12" x14ac:dyDescent="0.25">
      <c r="A8232" s="24" t="s">
        <v>3305</v>
      </c>
      <c r="B8232" s="26">
        <v>2015</v>
      </c>
      <c r="C8232" s="24">
        <v>9</v>
      </c>
      <c r="D8232" s="24" t="s">
        <v>15123</v>
      </c>
      <c r="E8232" s="26">
        <v>194</v>
      </c>
      <c r="F8232" s="24">
        <v>6795</v>
      </c>
      <c r="G8232" s="26" t="s">
        <v>10102</v>
      </c>
      <c r="H8232" s="24" t="s">
        <v>1979</v>
      </c>
      <c r="I8232" s="24" t="s">
        <v>1980</v>
      </c>
      <c r="J8232" s="27" t="s">
        <v>1</v>
      </c>
      <c r="K8232" s="28">
        <v>13.44</v>
      </c>
      <c r="L8232" s="28">
        <v>0</v>
      </c>
    </row>
    <row r="8233" spans="1:12" x14ac:dyDescent="0.25">
      <c r="A8233" s="24" t="s">
        <v>3305</v>
      </c>
      <c r="B8233" s="26">
        <v>2015</v>
      </c>
      <c r="C8233" s="24">
        <v>9</v>
      </c>
      <c r="D8233" s="24" t="s">
        <v>15123</v>
      </c>
      <c r="E8233" s="26">
        <v>194</v>
      </c>
      <c r="F8233" s="24">
        <v>6796</v>
      </c>
      <c r="G8233" s="26" t="s">
        <v>10103</v>
      </c>
      <c r="H8233" s="24" t="s">
        <v>1010</v>
      </c>
      <c r="I8233" s="24" t="s">
        <v>1011</v>
      </c>
      <c r="J8233" s="27" t="s">
        <v>1</v>
      </c>
      <c r="K8233" s="28">
        <v>44.28</v>
      </c>
      <c r="L8233" s="28">
        <v>0</v>
      </c>
    </row>
    <row r="8234" spans="1:12" x14ac:dyDescent="0.25">
      <c r="A8234" s="24" t="s">
        <v>3305</v>
      </c>
      <c r="B8234" s="26">
        <v>2015</v>
      </c>
      <c r="C8234" s="24">
        <v>9</v>
      </c>
      <c r="D8234" s="24" t="s">
        <v>15123</v>
      </c>
      <c r="E8234" s="26">
        <v>195</v>
      </c>
      <c r="F8234" s="24">
        <v>6797</v>
      </c>
      <c r="G8234" s="26" t="s">
        <v>10104</v>
      </c>
      <c r="H8234" s="24" t="s">
        <v>67</v>
      </c>
      <c r="I8234" s="24" t="s">
        <v>68</v>
      </c>
      <c r="J8234" s="27" t="s">
        <v>1</v>
      </c>
      <c r="K8234" s="28">
        <v>30.24</v>
      </c>
      <c r="L8234" s="28">
        <v>0</v>
      </c>
    </row>
    <row r="8235" spans="1:12" x14ac:dyDescent="0.25">
      <c r="A8235" s="24" t="s">
        <v>3305</v>
      </c>
      <c r="B8235" s="26">
        <v>2015</v>
      </c>
      <c r="C8235" s="24">
        <v>9</v>
      </c>
      <c r="D8235" s="24" t="s">
        <v>15123</v>
      </c>
      <c r="E8235" s="26">
        <v>195</v>
      </c>
      <c r="F8235" s="24">
        <v>6798</v>
      </c>
      <c r="G8235" s="26" t="s">
        <v>10105</v>
      </c>
      <c r="H8235" s="24" t="s">
        <v>1186</v>
      </c>
      <c r="I8235" s="24" t="s">
        <v>1187</v>
      </c>
      <c r="J8235" s="27" t="s">
        <v>1</v>
      </c>
      <c r="K8235" s="28">
        <v>14.4</v>
      </c>
      <c r="L8235" s="28">
        <v>0</v>
      </c>
    </row>
    <row r="8236" spans="1:12" x14ac:dyDescent="0.25">
      <c r="A8236" s="24" t="s">
        <v>3305</v>
      </c>
      <c r="B8236" s="26">
        <v>2015</v>
      </c>
      <c r="C8236" s="24">
        <v>9</v>
      </c>
      <c r="D8236" s="24" t="s">
        <v>15123</v>
      </c>
      <c r="E8236" s="26">
        <v>195</v>
      </c>
      <c r="F8236" s="24">
        <v>6799</v>
      </c>
      <c r="G8236" s="26" t="s">
        <v>10106</v>
      </c>
      <c r="H8236" s="24" t="s">
        <v>488</v>
      </c>
      <c r="I8236" s="24" t="s">
        <v>489</v>
      </c>
      <c r="J8236" s="27" t="s">
        <v>1</v>
      </c>
      <c r="K8236" s="28">
        <v>36.47</v>
      </c>
      <c r="L8236" s="28">
        <v>0</v>
      </c>
    </row>
    <row r="8237" spans="1:12" x14ac:dyDescent="0.25">
      <c r="A8237" s="24" t="s">
        <v>3305</v>
      </c>
      <c r="B8237" s="26">
        <v>2015</v>
      </c>
      <c r="C8237" s="24">
        <v>9</v>
      </c>
      <c r="D8237" s="24" t="s">
        <v>15123</v>
      </c>
      <c r="E8237" s="26">
        <v>195</v>
      </c>
      <c r="F8237" s="24">
        <v>5910</v>
      </c>
      <c r="G8237" s="26" t="s">
        <v>9217</v>
      </c>
      <c r="H8237" s="24" t="s">
        <v>188</v>
      </c>
      <c r="I8237" s="24" t="s">
        <v>189</v>
      </c>
      <c r="J8237" s="27" t="s">
        <v>1</v>
      </c>
      <c r="K8237" s="28">
        <v>5.7</v>
      </c>
      <c r="L8237" s="28">
        <v>0</v>
      </c>
    </row>
    <row r="8238" spans="1:12" x14ac:dyDescent="0.25">
      <c r="A8238" s="24" t="s">
        <v>3305</v>
      </c>
      <c r="B8238" s="26">
        <v>2015</v>
      </c>
      <c r="C8238" s="24">
        <v>9</v>
      </c>
      <c r="D8238" s="24" t="s">
        <v>15123</v>
      </c>
      <c r="E8238" s="26">
        <v>195</v>
      </c>
      <c r="F8238" s="24">
        <v>6800</v>
      </c>
      <c r="G8238" s="26" t="s">
        <v>10107</v>
      </c>
      <c r="H8238" s="24" t="s">
        <v>77</v>
      </c>
      <c r="I8238" s="24" t="s">
        <v>78</v>
      </c>
      <c r="J8238" s="27" t="s">
        <v>1</v>
      </c>
      <c r="K8238" s="28">
        <v>93.36</v>
      </c>
      <c r="L8238" s="28">
        <v>0</v>
      </c>
    </row>
    <row r="8239" spans="1:12" x14ac:dyDescent="0.25">
      <c r="A8239" s="24" t="s">
        <v>3305</v>
      </c>
      <c r="B8239" s="26">
        <v>2015</v>
      </c>
      <c r="C8239" s="24">
        <v>9</v>
      </c>
      <c r="D8239" s="24" t="s">
        <v>15123</v>
      </c>
      <c r="E8239" s="26">
        <v>195</v>
      </c>
      <c r="F8239" s="24">
        <v>6801</v>
      </c>
      <c r="G8239" s="26" t="s">
        <v>10108</v>
      </c>
      <c r="H8239" s="24" t="s">
        <v>470</v>
      </c>
      <c r="I8239" s="24" t="s">
        <v>471</v>
      </c>
      <c r="J8239" s="27" t="s">
        <v>1</v>
      </c>
      <c r="K8239" s="28">
        <v>7.7</v>
      </c>
      <c r="L8239" s="28">
        <v>0</v>
      </c>
    </row>
    <row r="8240" spans="1:12" x14ac:dyDescent="0.25">
      <c r="A8240" s="24" t="s">
        <v>3305</v>
      </c>
      <c r="B8240" s="26">
        <v>2015</v>
      </c>
      <c r="C8240" s="24">
        <v>9</v>
      </c>
      <c r="D8240" s="24" t="s">
        <v>15123</v>
      </c>
      <c r="E8240" s="26">
        <v>195</v>
      </c>
      <c r="F8240" s="24">
        <v>6802</v>
      </c>
      <c r="G8240" s="26" t="s">
        <v>10109</v>
      </c>
      <c r="H8240" s="24" t="s">
        <v>396</v>
      </c>
      <c r="I8240" s="24" t="s">
        <v>397</v>
      </c>
      <c r="J8240" s="27" t="s">
        <v>1</v>
      </c>
      <c r="K8240" s="28">
        <v>17.57</v>
      </c>
      <c r="L8240" s="28">
        <v>0</v>
      </c>
    </row>
    <row r="8241" spans="1:12" x14ac:dyDescent="0.25">
      <c r="A8241" s="24" t="s">
        <v>3305</v>
      </c>
      <c r="B8241" s="26">
        <v>2015</v>
      </c>
      <c r="C8241" s="24">
        <v>9</v>
      </c>
      <c r="D8241" s="24" t="s">
        <v>15123</v>
      </c>
      <c r="E8241" s="26">
        <v>195</v>
      </c>
      <c r="F8241" s="24">
        <v>6803</v>
      </c>
      <c r="G8241" s="26" t="s">
        <v>10110</v>
      </c>
      <c r="H8241" s="24" t="s">
        <v>94</v>
      </c>
      <c r="I8241" s="24" t="s">
        <v>95</v>
      </c>
      <c r="J8241" s="27" t="s">
        <v>1</v>
      </c>
      <c r="K8241" s="28">
        <v>14.4</v>
      </c>
      <c r="L8241" s="28">
        <v>0</v>
      </c>
    </row>
    <row r="8242" spans="1:12" x14ac:dyDescent="0.25">
      <c r="A8242" s="24" t="s">
        <v>3305</v>
      </c>
      <c r="B8242" s="26">
        <v>2015</v>
      </c>
      <c r="C8242" s="24">
        <v>9</v>
      </c>
      <c r="D8242" s="24" t="s">
        <v>15123</v>
      </c>
      <c r="E8242" s="26">
        <v>195</v>
      </c>
      <c r="F8242" s="24">
        <v>6804</v>
      </c>
      <c r="G8242" s="26" t="s">
        <v>10111</v>
      </c>
      <c r="H8242" s="24" t="s">
        <v>1190</v>
      </c>
      <c r="I8242" s="24" t="s">
        <v>1191</v>
      </c>
      <c r="J8242" s="27" t="s">
        <v>1</v>
      </c>
      <c r="K8242" s="28">
        <v>30.24</v>
      </c>
      <c r="L8242" s="28">
        <v>0</v>
      </c>
    </row>
    <row r="8243" spans="1:12" x14ac:dyDescent="0.25">
      <c r="A8243" s="24" t="s">
        <v>3305</v>
      </c>
      <c r="B8243" s="26">
        <v>2015</v>
      </c>
      <c r="C8243" s="24">
        <v>9</v>
      </c>
      <c r="D8243" s="24" t="s">
        <v>15123</v>
      </c>
      <c r="E8243" s="26">
        <v>195</v>
      </c>
      <c r="F8243" s="24">
        <v>5488</v>
      </c>
      <c r="G8243" s="26" t="s">
        <v>8795</v>
      </c>
      <c r="H8243" s="24" t="s">
        <v>83</v>
      </c>
      <c r="I8243" s="24" t="s">
        <v>84</v>
      </c>
      <c r="J8243" s="27" t="s">
        <v>1</v>
      </c>
      <c r="K8243" s="28">
        <v>57.6</v>
      </c>
      <c r="L8243" s="28">
        <v>0</v>
      </c>
    </row>
    <row r="8244" spans="1:12" x14ac:dyDescent="0.25">
      <c r="A8244" s="24" t="s">
        <v>3305</v>
      </c>
      <c r="B8244" s="26">
        <v>2015</v>
      </c>
      <c r="C8244" s="24">
        <v>9</v>
      </c>
      <c r="D8244" s="24" t="s">
        <v>15123</v>
      </c>
      <c r="E8244" s="26">
        <v>195</v>
      </c>
      <c r="F8244" s="24">
        <v>6805</v>
      </c>
      <c r="G8244" s="26" t="s">
        <v>10112</v>
      </c>
      <c r="H8244" s="24" t="s">
        <v>132</v>
      </c>
      <c r="I8244" s="24" t="s">
        <v>133</v>
      </c>
      <c r="J8244" s="27" t="s">
        <v>1</v>
      </c>
      <c r="K8244" s="28">
        <v>14.4</v>
      </c>
      <c r="L8244" s="28">
        <v>0</v>
      </c>
    </row>
    <row r="8245" spans="1:12" x14ac:dyDescent="0.25">
      <c r="A8245" s="24" t="s">
        <v>3305</v>
      </c>
      <c r="B8245" s="26">
        <v>2015</v>
      </c>
      <c r="C8245" s="24">
        <v>9</v>
      </c>
      <c r="D8245" s="24" t="s">
        <v>15123</v>
      </c>
      <c r="E8245" s="26">
        <v>196</v>
      </c>
      <c r="F8245" s="24">
        <v>6806</v>
      </c>
      <c r="G8245" s="26" t="s">
        <v>10113</v>
      </c>
      <c r="H8245" s="24" t="s">
        <v>190</v>
      </c>
      <c r="I8245" s="24" t="s">
        <v>191</v>
      </c>
      <c r="J8245" s="27" t="s">
        <v>1</v>
      </c>
      <c r="K8245" s="28">
        <v>28.8</v>
      </c>
      <c r="L8245" s="28">
        <v>0</v>
      </c>
    </row>
    <row r="8246" spans="1:12" x14ac:dyDescent="0.25">
      <c r="A8246" s="24" t="s">
        <v>3305</v>
      </c>
      <c r="B8246" s="26">
        <v>2015</v>
      </c>
      <c r="C8246" s="24">
        <v>9</v>
      </c>
      <c r="D8246" s="24" t="s">
        <v>15123</v>
      </c>
      <c r="E8246" s="26">
        <v>196</v>
      </c>
      <c r="F8246" s="24">
        <v>6807</v>
      </c>
      <c r="G8246" s="26" t="s">
        <v>10114</v>
      </c>
      <c r="H8246" s="24" t="s">
        <v>1458</v>
      </c>
      <c r="I8246" s="24" t="s">
        <v>1459</v>
      </c>
      <c r="J8246" s="27" t="s">
        <v>1</v>
      </c>
      <c r="K8246" s="28">
        <v>57.6</v>
      </c>
      <c r="L8246" s="28">
        <v>0</v>
      </c>
    </row>
    <row r="8247" spans="1:12" x14ac:dyDescent="0.25">
      <c r="A8247" s="24" t="s">
        <v>3305</v>
      </c>
      <c r="B8247" s="26">
        <v>2015</v>
      </c>
      <c r="C8247" s="24">
        <v>9</v>
      </c>
      <c r="D8247" s="24" t="s">
        <v>15123</v>
      </c>
      <c r="E8247" s="26">
        <v>196</v>
      </c>
      <c r="F8247" s="24">
        <v>6808</v>
      </c>
      <c r="G8247" s="26" t="s">
        <v>10115</v>
      </c>
      <c r="H8247" s="24" t="s">
        <v>39</v>
      </c>
      <c r="I8247" s="24" t="s">
        <v>40</v>
      </c>
      <c r="J8247" s="27" t="s">
        <v>1</v>
      </c>
      <c r="K8247" s="28">
        <v>29.07</v>
      </c>
      <c r="L8247" s="28">
        <v>0</v>
      </c>
    </row>
    <row r="8248" spans="1:12" x14ac:dyDescent="0.25">
      <c r="A8248" s="24" t="s">
        <v>3305</v>
      </c>
      <c r="B8248" s="26">
        <v>2015</v>
      </c>
      <c r="C8248" s="24">
        <v>9</v>
      </c>
      <c r="D8248" s="24" t="s">
        <v>15123</v>
      </c>
      <c r="E8248" s="26">
        <v>197</v>
      </c>
      <c r="F8248" s="24">
        <v>5516</v>
      </c>
      <c r="G8248" s="26" t="s">
        <v>8823</v>
      </c>
      <c r="H8248" s="24" t="s">
        <v>644</v>
      </c>
      <c r="I8248" s="24" t="s">
        <v>645</v>
      </c>
      <c r="J8248" s="27" t="s">
        <v>1</v>
      </c>
      <c r="K8248" s="28">
        <v>3.04</v>
      </c>
      <c r="L8248" s="28">
        <v>2.84</v>
      </c>
    </row>
    <row r="8249" spans="1:12" x14ac:dyDescent="0.25">
      <c r="A8249" s="24" t="s">
        <v>3305</v>
      </c>
      <c r="B8249" s="26">
        <v>2015</v>
      </c>
      <c r="C8249" s="24">
        <v>9</v>
      </c>
      <c r="D8249" s="24" t="s">
        <v>15123</v>
      </c>
      <c r="E8249" s="26">
        <v>197</v>
      </c>
      <c r="F8249" s="24">
        <v>6809</v>
      </c>
      <c r="G8249" s="26" t="s">
        <v>10116</v>
      </c>
      <c r="H8249" s="24" t="s">
        <v>176</v>
      </c>
      <c r="I8249" s="24" t="s">
        <v>177</v>
      </c>
      <c r="J8249" s="27" t="s">
        <v>1</v>
      </c>
      <c r="K8249" s="28">
        <v>72.62</v>
      </c>
      <c r="L8249" s="28">
        <v>0</v>
      </c>
    </row>
    <row r="8250" spans="1:12" x14ac:dyDescent="0.25">
      <c r="A8250" s="24" t="s">
        <v>3305</v>
      </c>
      <c r="B8250" s="26">
        <v>2015</v>
      </c>
      <c r="C8250" s="24">
        <v>9</v>
      </c>
      <c r="D8250" s="24" t="s">
        <v>15123</v>
      </c>
      <c r="E8250" s="26">
        <v>197</v>
      </c>
      <c r="F8250" s="24">
        <v>6810</v>
      </c>
      <c r="G8250" s="26" t="s">
        <v>10117</v>
      </c>
      <c r="H8250" s="24" t="s">
        <v>1750</v>
      </c>
      <c r="I8250" s="24" t="s">
        <v>1751</v>
      </c>
      <c r="J8250" s="27" t="s">
        <v>1</v>
      </c>
      <c r="K8250" s="28">
        <v>7.5</v>
      </c>
      <c r="L8250" s="28">
        <v>7.5</v>
      </c>
    </row>
    <row r="8251" spans="1:12" x14ac:dyDescent="0.25">
      <c r="A8251" s="24" t="s">
        <v>3305</v>
      </c>
      <c r="B8251" s="26">
        <v>2015</v>
      </c>
      <c r="C8251" s="24">
        <v>9</v>
      </c>
      <c r="D8251" s="24" t="s">
        <v>15123</v>
      </c>
      <c r="E8251" s="26">
        <v>197</v>
      </c>
      <c r="F8251" s="24">
        <v>6811</v>
      </c>
      <c r="G8251" s="26" t="s">
        <v>10118</v>
      </c>
      <c r="H8251" s="24" t="s">
        <v>164</v>
      </c>
      <c r="I8251" s="24" t="s">
        <v>165</v>
      </c>
      <c r="J8251" s="27" t="s">
        <v>1</v>
      </c>
      <c r="K8251" s="28">
        <v>19.37</v>
      </c>
      <c r="L8251" s="28">
        <v>19.364999999999998</v>
      </c>
    </row>
    <row r="8252" spans="1:12" x14ac:dyDescent="0.25">
      <c r="A8252" s="24" t="s">
        <v>3305</v>
      </c>
      <c r="B8252" s="26">
        <v>2015</v>
      </c>
      <c r="C8252" s="24">
        <v>9</v>
      </c>
      <c r="D8252" s="24" t="s">
        <v>15123</v>
      </c>
      <c r="E8252" s="26">
        <v>197</v>
      </c>
      <c r="F8252" s="24">
        <v>6812</v>
      </c>
      <c r="G8252" s="26" t="s">
        <v>10119</v>
      </c>
      <c r="H8252" s="24" t="s">
        <v>476</v>
      </c>
      <c r="I8252" s="24" t="s">
        <v>477</v>
      </c>
      <c r="J8252" s="27" t="s">
        <v>1</v>
      </c>
      <c r="K8252" s="28">
        <v>9.9</v>
      </c>
      <c r="L8252" s="28">
        <v>0</v>
      </c>
    </row>
    <row r="8253" spans="1:12" x14ac:dyDescent="0.25">
      <c r="A8253" s="24" t="s">
        <v>3305</v>
      </c>
      <c r="B8253" s="26">
        <v>2015</v>
      </c>
      <c r="C8253" s="24">
        <v>9</v>
      </c>
      <c r="D8253" s="24" t="s">
        <v>15123</v>
      </c>
      <c r="E8253" s="26">
        <v>197</v>
      </c>
      <c r="F8253" s="24">
        <v>6813</v>
      </c>
      <c r="G8253" s="26" t="s">
        <v>10120</v>
      </c>
      <c r="H8253" s="24" t="s">
        <v>67</v>
      </c>
      <c r="I8253" s="24" t="s">
        <v>68</v>
      </c>
      <c r="J8253" s="27" t="s">
        <v>1</v>
      </c>
      <c r="K8253" s="28">
        <v>61.62</v>
      </c>
      <c r="L8253" s="28">
        <v>61.62</v>
      </c>
    </row>
    <row r="8254" spans="1:12" x14ac:dyDescent="0.25">
      <c r="A8254" s="24" t="s">
        <v>3305</v>
      </c>
      <c r="B8254" s="26">
        <v>2015</v>
      </c>
      <c r="C8254" s="24">
        <v>9</v>
      </c>
      <c r="D8254" s="24" t="s">
        <v>15123</v>
      </c>
      <c r="E8254" s="26">
        <v>197</v>
      </c>
      <c r="F8254" s="24">
        <v>6814</v>
      </c>
      <c r="G8254" s="26" t="s">
        <v>10121</v>
      </c>
      <c r="H8254" s="24" t="s">
        <v>192</v>
      </c>
      <c r="I8254" s="24" t="s">
        <v>193</v>
      </c>
      <c r="J8254" s="27" t="s">
        <v>1</v>
      </c>
      <c r="K8254" s="28">
        <v>20.76</v>
      </c>
      <c r="L8254" s="28">
        <v>0</v>
      </c>
    </row>
    <row r="8255" spans="1:12" x14ac:dyDescent="0.25">
      <c r="A8255" s="24" t="s">
        <v>3305</v>
      </c>
      <c r="B8255" s="26">
        <v>2015</v>
      </c>
      <c r="C8255" s="24">
        <v>9</v>
      </c>
      <c r="D8255" s="24" t="s">
        <v>15123</v>
      </c>
      <c r="E8255" s="26">
        <v>197</v>
      </c>
      <c r="F8255" s="24">
        <v>6815</v>
      </c>
      <c r="G8255" s="26" t="s">
        <v>10122</v>
      </c>
      <c r="H8255" s="24" t="s">
        <v>224</v>
      </c>
      <c r="I8255" s="24" t="s">
        <v>225</v>
      </c>
      <c r="J8255" s="27" t="s">
        <v>1</v>
      </c>
      <c r="K8255" s="28">
        <v>45</v>
      </c>
      <c r="L8255" s="28">
        <v>0</v>
      </c>
    </row>
    <row r="8256" spans="1:12" x14ac:dyDescent="0.25">
      <c r="A8256" s="24" t="s">
        <v>3305</v>
      </c>
      <c r="B8256" s="26">
        <v>2015</v>
      </c>
      <c r="C8256" s="24">
        <v>9</v>
      </c>
      <c r="D8256" s="24" t="s">
        <v>15123</v>
      </c>
      <c r="E8256" s="26">
        <v>198</v>
      </c>
      <c r="F8256" s="24">
        <v>6816</v>
      </c>
      <c r="G8256" s="26" t="s">
        <v>10123</v>
      </c>
      <c r="H8256" s="24" t="s">
        <v>510</v>
      </c>
      <c r="I8256" s="24" t="s">
        <v>511</v>
      </c>
      <c r="J8256" s="27" t="s">
        <v>1</v>
      </c>
      <c r="K8256" s="28">
        <v>1.46</v>
      </c>
      <c r="L8256" s="28">
        <v>0</v>
      </c>
    </row>
    <row r="8257" spans="1:12" x14ac:dyDescent="0.25">
      <c r="A8257" s="24" t="s">
        <v>3305</v>
      </c>
      <c r="B8257" s="26">
        <v>2015</v>
      </c>
      <c r="C8257" s="24">
        <v>9</v>
      </c>
      <c r="D8257" s="24" t="s">
        <v>15123</v>
      </c>
      <c r="E8257" s="26">
        <v>198</v>
      </c>
      <c r="F8257" s="24">
        <v>6817</v>
      </c>
      <c r="G8257" s="26" t="s">
        <v>10124</v>
      </c>
      <c r="H8257" s="24" t="s">
        <v>98</v>
      </c>
      <c r="I8257" s="24" t="s">
        <v>99</v>
      </c>
      <c r="J8257" s="27" t="s">
        <v>1</v>
      </c>
      <c r="K8257" s="28">
        <v>14.4</v>
      </c>
      <c r="L8257" s="28">
        <v>0</v>
      </c>
    </row>
    <row r="8258" spans="1:12" x14ac:dyDescent="0.25">
      <c r="A8258" s="24" t="s">
        <v>3305</v>
      </c>
      <c r="B8258" s="26">
        <v>2015</v>
      </c>
      <c r="C8258" s="24">
        <v>9</v>
      </c>
      <c r="D8258" s="24" t="s">
        <v>15123</v>
      </c>
      <c r="E8258" s="26">
        <v>198</v>
      </c>
      <c r="F8258" s="24">
        <v>6818</v>
      </c>
      <c r="G8258" s="26" t="s">
        <v>10125</v>
      </c>
      <c r="H8258" s="24" t="s">
        <v>190</v>
      </c>
      <c r="I8258" s="24" t="s">
        <v>191</v>
      </c>
      <c r="J8258" s="27" t="s">
        <v>1</v>
      </c>
      <c r="K8258" s="28">
        <v>43.2</v>
      </c>
      <c r="L8258" s="28">
        <v>0</v>
      </c>
    </row>
    <row r="8259" spans="1:12" x14ac:dyDescent="0.25">
      <c r="A8259" s="24" t="s">
        <v>3305</v>
      </c>
      <c r="B8259" s="26">
        <v>2015</v>
      </c>
      <c r="C8259" s="24">
        <v>9</v>
      </c>
      <c r="D8259" s="24" t="s">
        <v>15123</v>
      </c>
      <c r="E8259" s="26">
        <v>199</v>
      </c>
      <c r="F8259" s="24">
        <v>6819</v>
      </c>
      <c r="G8259" s="26" t="s">
        <v>10126</v>
      </c>
      <c r="H8259" s="24" t="s">
        <v>1166</v>
      </c>
      <c r="I8259" s="24" t="s">
        <v>1167</v>
      </c>
      <c r="J8259" s="27" t="s">
        <v>1</v>
      </c>
      <c r="K8259" s="28">
        <v>28.8</v>
      </c>
      <c r="L8259" s="28">
        <v>0</v>
      </c>
    </row>
    <row r="8260" spans="1:12" x14ac:dyDescent="0.25">
      <c r="A8260" s="24" t="s">
        <v>3305</v>
      </c>
      <c r="B8260" s="26">
        <v>2015</v>
      </c>
      <c r="C8260" s="24">
        <v>9</v>
      </c>
      <c r="D8260" s="24" t="s">
        <v>15123</v>
      </c>
      <c r="E8260" s="26">
        <v>199</v>
      </c>
      <c r="F8260" s="24">
        <v>4498</v>
      </c>
      <c r="G8260" s="26" t="s">
        <v>7805</v>
      </c>
      <c r="H8260" s="24" t="s">
        <v>224</v>
      </c>
      <c r="I8260" s="24" t="s">
        <v>225</v>
      </c>
      <c r="J8260" s="27" t="s">
        <v>1</v>
      </c>
      <c r="K8260" s="28">
        <v>14.4</v>
      </c>
      <c r="L8260" s="28">
        <v>0</v>
      </c>
    </row>
    <row r="8261" spans="1:12" x14ac:dyDescent="0.25">
      <c r="A8261" s="24" t="s">
        <v>3305</v>
      </c>
      <c r="B8261" s="26">
        <v>2015</v>
      </c>
      <c r="C8261" s="24">
        <v>9</v>
      </c>
      <c r="D8261" s="24" t="s">
        <v>15123</v>
      </c>
      <c r="E8261" s="26">
        <v>200</v>
      </c>
      <c r="F8261" s="24">
        <v>6820</v>
      </c>
      <c r="G8261" s="26" t="s">
        <v>10127</v>
      </c>
      <c r="H8261" s="24" t="s">
        <v>59</v>
      </c>
      <c r="I8261" s="24" t="s">
        <v>60</v>
      </c>
      <c r="J8261" s="27" t="s">
        <v>1</v>
      </c>
      <c r="K8261" s="28">
        <v>86.4</v>
      </c>
      <c r="L8261" s="28">
        <v>0</v>
      </c>
    </row>
    <row r="8262" spans="1:12" x14ac:dyDescent="0.25">
      <c r="A8262" s="24" t="s">
        <v>3305</v>
      </c>
      <c r="B8262" s="26">
        <v>2015</v>
      </c>
      <c r="C8262" s="24">
        <v>9</v>
      </c>
      <c r="D8262" s="24" t="s">
        <v>15123</v>
      </c>
      <c r="E8262" s="26">
        <v>200</v>
      </c>
      <c r="F8262" s="24">
        <v>6821</v>
      </c>
      <c r="G8262" s="26" t="s">
        <v>10128</v>
      </c>
      <c r="H8262" s="24" t="s">
        <v>218</v>
      </c>
      <c r="I8262" s="24" t="s">
        <v>219</v>
      </c>
      <c r="J8262" s="27" t="s">
        <v>1</v>
      </c>
      <c r="K8262" s="28">
        <v>86.4</v>
      </c>
      <c r="L8262" s="28">
        <v>0</v>
      </c>
    </row>
    <row r="8263" spans="1:12" x14ac:dyDescent="0.25">
      <c r="A8263" s="24" t="s">
        <v>3305</v>
      </c>
      <c r="B8263" s="26">
        <v>2015</v>
      </c>
      <c r="C8263" s="24">
        <v>9</v>
      </c>
      <c r="D8263" s="24" t="s">
        <v>15123</v>
      </c>
      <c r="E8263" s="26">
        <v>200</v>
      </c>
      <c r="F8263" s="24">
        <v>6822</v>
      </c>
      <c r="G8263" s="26" t="s">
        <v>10129</v>
      </c>
      <c r="H8263" s="24" t="s">
        <v>132</v>
      </c>
      <c r="I8263" s="24" t="s">
        <v>133</v>
      </c>
      <c r="J8263" s="27" t="s">
        <v>1</v>
      </c>
      <c r="K8263" s="28">
        <v>14.4</v>
      </c>
      <c r="L8263" s="28">
        <v>0</v>
      </c>
    </row>
    <row r="8264" spans="1:12" x14ac:dyDescent="0.25">
      <c r="A8264" s="24" t="s">
        <v>3305</v>
      </c>
      <c r="B8264" s="26">
        <v>2015</v>
      </c>
      <c r="C8264" s="24">
        <v>9</v>
      </c>
      <c r="D8264" s="24" t="s">
        <v>15123</v>
      </c>
      <c r="E8264" s="26">
        <v>200</v>
      </c>
      <c r="F8264" s="24">
        <v>6823</v>
      </c>
      <c r="G8264" s="26" t="s">
        <v>10130</v>
      </c>
      <c r="H8264" s="24" t="s">
        <v>212</v>
      </c>
      <c r="I8264" s="24" t="s">
        <v>213</v>
      </c>
      <c r="J8264" s="27" t="s">
        <v>1</v>
      </c>
      <c r="K8264" s="28">
        <v>0.78</v>
      </c>
      <c r="L8264" s="28">
        <v>0</v>
      </c>
    </row>
    <row r="8265" spans="1:12" x14ac:dyDescent="0.25">
      <c r="A8265" s="24" t="s">
        <v>3305</v>
      </c>
      <c r="B8265" s="26">
        <v>2015</v>
      </c>
      <c r="C8265" s="24">
        <v>9</v>
      </c>
      <c r="D8265" s="24" t="s">
        <v>15123</v>
      </c>
      <c r="E8265" s="26">
        <v>201</v>
      </c>
      <c r="F8265" s="24">
        <v>6824</v>
      </c>
      <c r="G8265" s="26" t="s">
        <v>10131</v>
      </c>
      <c r="H8265" s="24" t="s">
        <v>266</v>
      </c>
      <c r="I8265" s="24" t="s">
        <v>267</v>
      </c>
      <c r="J8265" s="27" t="s">
        <v>1</v>
      </c>
      <c r="K8265" s="28">
        <v>6.44</v>
      </c>
      <c r="L8265" s="28">
        <v>0</v>
      </c>
    </row>
    <row r="8266" spans="1:12" x14ac:dyDescent="0.25">
      <c r="A8266" s="24" t="s">
        <v>3305</v>
      </c>
      <c r="B8266" s="26">
        <v>2015</v>
      </c>
      <c r="C8266" s="24">
        <v>9</v>
      </c>
      <c r="D8266" s="24" t="s">
        <v>15123</v>
      </c>
      <c r="E8266" s="26">
        <v>201</v>
      </c>
      <c r="F8266" s="24">
        <v>6825</v>
      </c>
      <c r="G8266" s="26" t="s">
        <v>10132</v>
      </c>
      <c r="H8266" s="24" t="s">
        <v>150</v>
      </c>
      <c r="I8266" s="24" t="s">
        <v>151</v>
      </c>
      <c r="J8266" s="27" t="s">
        <v>1</v>
      </c>
      <c r="K8266" s="28">
        <v>14.4</v>
      </c>
      <c r="L8266" s="28">
        <v>0</v>
      </c>
    </row>
    <row r="8267" spans="1:12" x14ac:dyDescent="0.25">
      <c r="A8267" s="24" t="s">
        <v>3305</v>
      </c>
      <c r="B8267" s="26">
        <v>2015</v>
      </c>
      <c r="C8267" s="24">
        <v>9</v>
      </c>
      <c r="D8267" s="24" t="s">
        <v>15123</v>
      </c>
      <c r="E8267" s="26">
        <v>201</v>
      </c>
      <c r="F8267" s="24">
        <v>6826</v>
      </c>
      <c r="G8267" s="26" t="s">
        <v>10133</v>
      </c>
      <c r="H8267" s="24" t="s">
        <v>67</v>
      </c>
      <c r="I8267" s="24" t="s">
        <v>68</v>
      </c>
      <c r="J8267" s="27" t="s">
        <v>1</v>
      </c>
      <c r="K8267" s="28">
        <v>43.2</v>
      </c>
      <c r="L8267" s="28">
        <v>0</v>
      </c>
    </row>
    <row r="8268" spans="1:12" x14ac:dyDescent="0.25">
      <c r="A8268" s="24" t="s">
        <v>3305</v>
      </c>
      <c r="B8268" s="26">
        <v>2015</v>
      </c>
      <c r="C8268" s="24">
        <v>9</v>
      </c>
      <c r="D8268" s="24" t="s">
        <v>15123</v>
      </c>
      <c r="E8268" s="26">
        <v>201</v>
      </c>
      <c r="F8268" s="24">
        <v>6827</v>
      </c>
      <c r="G8268" s="26" t="s">
        <v>10134</v>
      </c>
      <c r="H8268" s="24" t="s">
        <v>94</v>
      </c>
      <c r="I8268" s="24" t="s">
        <v>95</v>
      </c>
      <c r="J8268" s="27" t="s">
        <v>1</v>
      </c>
      <c r="K8268" s="28">
        <v>25.2</v>
      </c>
      <c r="L8268" s="28">
        <v>0</v>
      </c>
    </row>
    <row r="8269" spans="1:12" x14ac:dyDescent="0.25">
      <c r="A8269" s="24" t="s">
        <v>3305</v>
      </c>
      <c r="B8269" s="26">
        <v>2015</v>
      </c>
      <c r="C8269" s="24">
        <v>9</v>
      </c>
      <c r="D8269" s="24" t="s">
        <v>15123</v>
      </c>
      <c r="E8269" s="26">
        <v>201</v>
      </c>
      <c r="F8269" s="24">
        <v>6828</v>
      </c>
      <c r="G8269" s="26" t="s">
        <v>10135</v>
      </c>
      <c r="H8269" s="24" t="s">
        <v>67</v>
      </c>
      <c r="I8269" s="24" t="s">
        <v>68</v>
      </c>
      <c r="J8269" s="27" t="s">
        <v>1</v>
      </c>
      <c r="K8269" s="28">
        <v>69.739999999999995</v>
      </c>
      <c r="L8269" s="28">
        <v>0</v>
      </c>
    </row>
    <row r="8270" spans="1:12" x14ac:dyDescent="0.25">
      <c r="A8270" s="24" t="s">
        <v>3305</v>
      </c>
      <c r="B8270" s="26">
        <v>2015</v>
      </c>
      <c r="C8270" s="24">
        <v>9</v>
      </c>
      <c r="D8270" s="24" t="s">
        <v>15123</v>
      </c>
      <c r="E8270" s="26">
        <v>201</v>
      </c>
      <c r="F8270" s="24">
        <v>6829</v>
      </c>
      <c r="G8270" s="26" t="s">
        <v>10136</v>
      </c>
      <c r="H8270" s="24" t="s">
        <v>266</v>
      </c>
      <c r="I8270" s="24" t="s">
        <v>267</v>
      </c>
      <c r="J8270" s="27" t="s">
        <v>1</v>
      </c>
      <c r="K8270" s="28">
        <v>23.84</v>
      </c>
      <c r="L8270" s="28">
        <v>0</v>
      </c>
    </row>
    <row r="8271" spans="1:12" x14ac:dyDescent="0.25">
      <c r="A8271" s="24" t="s">
        <v>3305</v>
      </c>
      <c r="B8271" s="26">
        <v>2015</v>
      </c>
      <c r="C8271" s="24">
        <v>9</v>
      </c>
      <c r="D8271" s="24" t="s">
        <v>15123</v>
      </c>
      <c r="E8271" s="26">
        <v>201</v>
      </c>
      <c r="F8271" s="24">
        <v>6830</v>
      </c>
      <c r="G8271" s="26" t="s">
        <v>10137</v>
      </c>
      <c r="H8271" s="24" t="s">
        <v>77</v>
      </c>
      <c r="I8271" s="24" t="s">
        <v>78</v>
      </c>
      <c r="J8271" s="27" t="s">
        <v>1</v>
      </c>
      <c r="K8271" s="28">
        <v>50.84</v>
      </c>
      <c r="L8271" s="28">
        <v>0</v>
      </c>
    </row>
    <row r="8272" spans="1:12" x14ac:dyDescent="0.25">
      <c r="A8272" s="24" t="s">
        <v>3305</v>
      </c>
      <c r="B8272" s="26">
        <v>2015</v>
      </c>
      <c r="C8272" s="24">
        <v>9</v>
      </c>
      <c r="D8272" s="24" t="s">
        <v>15123</v>
      </c>
      <c r="E8272" s="26">
        <v>201</v>
      </c>
      <c r="F8272" s="24">
        <v>6831</v>
      </c>
      <c r="G8272" s="26" t="s">
        <v>10138</v>
      </c>
      <c r="H8272" s="24" t="s">
        <v>134</v>
      </c>
      <c r="I8272" s="24" t="s">
        <v>135</v>
      </c>
      <c r="J8272" s="27" t="s">
        <v>1</v>
      </c>
      <c r="K8272" s="28">
        <v>1.8</v>
      </c>
      <c r="L8272" s="28">
        <v>0</v>
      </c>
    </row>
    <row r="8273" spans="1:12" x14ac:dyDescent="0.25">
      <c r="A8273" s="24" t="s">
        <v>3305</v>
      </c>
      <c r="B8273" s="26">
        <v>2015</v>
      </c>
      <c r="C8273" s="24">
        <v>9</v>
      </c>
      <c r="D8273" s="24" t="s">
        <v>15123</v>
      </c>
      <c r="E8273" s="26">
        <v>201</v>
      </c>
      <c r="F8273" s="24">
        <v>6832</v>
      </c>
      <c r="G8273" s="26" t="s">
        <v>10139</v>
      </c>
      <c r="H8273" s="24" t="s">
        <v>190</v>
      </c>
      <c r="I8273" s="24" t="s">
        <v>191</v>
      </c>
      <c r="J8273" s="27" t="s">
        <v>1</v>
      </c>
      <c r="K8273" s="28">
        <v>43.2</v>
      </c>
      <c r="L8273" s="28">
        <v>0</v>
      </c>
    </row>
    <row r="8274" spans="1:12" x14ac:dyDescent="0.25">
      <c r="A8274" s="24" t="s">
        <v>3305</v>
      </c>
      <c r="B8274" s="26">
        <v>2015</v>
      </c>
      <c r="C8274" s="24">
        <v>9</v>
      </c>
      <c r="D8274" s="24" t="s">
        <v>15123</v>
      </c>
      <c r="E8274" s="26">
        <v>201</v>
      </c>
      <c r="F8274" s="24">
        <v>6833</v>
      </c>
      <c r="G8274" s="26" t="s">
        <v>10140</v>
      </c>
      <c r="H8274" s="24" t="s">
        <v>218</v>
      </c>
      <c r="I8274" s="24" t="s">
        <v>219</v>
      </c>
      <c r="J8274" s="27" t="s">
        <v>1</v>
      </c>
      <c r="K8274" s="28">
        <v>59.46</v>
      </c>
      <c r="L8274" s="28">
        <v>0</v>
      </c>
    </row>
    <row r="8275" spans="1:12" x14ac:dyDescent="0.25">
      <c r="A8275" s="24" t="s">
        <v>3305</v>
      </c>
      <c r="B8275" s="26">
        <v>2015</v>
      </c>
      <c r="C8275" s="24">
        <v>9</v>
      </c>
      <c r="D8275" s="24" t="s">
        <v>15123</v>
      </c>
      <c r="E8275" s="26">
        <v>201</v>
      </c>
      <c r="F8275" s="24">
        <v>6834</v>
      </c>
      <c r="G8275" s="26" t="s">
        <v>10141</v>
      </c>
      <c r="H8275" s="24" t="s">
        <v>764</v>
      </c>
      <c r="I8275" s="24" t="s">
        <v>765</v>
      </c>
      <c r="J8275" s="27" t="s">
        <v>1</v>
      </c>
      <c r="K8275" s="28">
        <v>49.04</v>
      </c>
      <c r="L8275" s="28">
        <v>0</v>
      </c>
    </row>
    <row r="8276" spans="1:12" x14ac:dyDescent="0.25">
      <c r="A8276" s="24" t="s">
        <v>3305</v>
      </c>
      <c r="B8276" s="26">
        <v>2015</v>
      </c>
      <c r="C8276" s="24">
        <v>9</v>
      </c>
      <c r="D8276" s="24" t="s">
        <v>15123</v>
      </c>
      <c r="E8276" s="26">
        <v>201</v>
      </c>
      <c r="F8276" s="24">
        <v>6835</v>
      </c>
      <c r="G8276" s="26" t="s">
        <v>10142</v>
      </c>
      <c r="H8276" s="24" t="s">
        <v>582</v>
      </c>
      <c r="I8276" s="24" t="s">
        <v>583</v>
      </c>
      <c r="J8276" s="27" t="s">
        <v>1</v>
      </c>
      <c r="K8276" s="28">
        <v>14.77</v>
      </c>
      <c r="L8276" s="28">
        <v>0</v>
      </c>
    </row>
    <row r="8277" spans="1:12" x14ac:dyDescent="0.25">
      <c r="A8277" s="24" t="s">
        <v>3305</v>
      </c>
      <c r="B8277" s="26">
        <v>2015</v>
      </c>
      <c r="C8277" s="24">
        <v>9</v>
      </c>
      <c r="D8277" s="24" t="s">
        <v>15123</v>
      </c>
      <c r="E8277" s="26">
        <v>201</v>
      </c>
      <c r="F8277" s="24">
        <v>6836</v>
      </c>
      <c r="G8277" s="26" t="s">
        <v>10143</v>
      </c>
      <c r="H8277" s="24" t="s">
        <v>77</v>
      </c>
      <c r="I8277" s="24" t="s">
        <v>78</v>
      </c>
      <c r="J8277" s="27" t="s">
        <v>1</v>
      </c>
      <c r="K8277" s="28">
        <v>3.52</v>
      </c>
      <c r="L8277" s="28">
        <v>0</v>
      </c>
    </row>
    <row r="8278" spans="1:12" x14ac:dyDescent="0.25">
      <c r="A8278" s="24" t="s">
        <v>3305</v>
      </c>
      <c r="B8278" s="26">
        <v>2015</v>
      </c>
      <c r="C8278" s="24">
        <v>9</v>
      </c>
      <c r="D8278" s="24" t="s">
        <v>15123</v>
      </c>
      <c r="E8278" s="26">
        <v>202</v>
      </c>
      <c r="F8278" s="24">
        <v>6837</v>
      </c>
      <c r="G8278" s="26" t="s">
        <v>10144</v>
      </c>
      <c r="H8278" s="24" t="s">
        <v>1806</v>
      </c>
      <c r="I8278" s="24" t="s">
        <v>1807</v>
      </c>
      <c r="J8278" s="27" t="s">
        <v>1</v>
      </c>
      <c r="K8278" s="28">
        <v>23.5</v>
      </c>
      <c r="L8278" s="28">
        <v>0</v>
      </c>
    </row>
    <row r="8279" spans="1:12" x14ac:dyDescent="0.25">
      <c r="A8279" s="24" t="s">
        <v>3305</v>
      </c>
      <c r="B8279" s="26">
        <v>2015</v>
      </c>
      <c r="C8279" s="24">
        <v>9</v>
      </c>
      <c r="D8279" s="24" t="s">
        <v>15123</v>
      </c>
      <c r="E8279" s="26">
        <v>202</v>
      </c>
      <c r="F8279" s="24">
        <v>6838</v>
      </c>
      <c r="G8279" s="26" t="s">
        <v>10145</v>
      </c>
      <c r="H8279" s="24" t="s">
        <v>94</v>
      </c>
      <c r="I8279" s="24" t="s">
        <v>95</v>
      </c>
      <c r="J8279" s="27" t="s">
        <v>1</v>
      </c>
      <c r="K8279" s="28">
        <v>29.7</v>
      </c>
      <c r="L8279" s="28">
        <v>0</v>
      </c>
    </row>
    <row r="8280" spans="1:12" x14ac:dyDescent="0.25">
      <c r="A8280" s="24" t="s">
        <v>3305</v>
      </c>
      <c r="B8280" s="26">
        <v>2015</v>
      </c>
      <c r="C8280" s="24">
        <v>9</v>
      </c>
      <c r="D8280" s="24" t="s">
        <v>15123</v>
      </c>
      <c r="E8280" s="26">
        <v>202</v>
      </c>
      <c r="F8280" s="24">
        <v>6839</v>
      </c>
      <c r="G8280" s="26" t="s">
        <v>10146</v>
      </c>
      <c r="H8280" s="24" t="s">
        <v>188</v>
      </c>
      <c r="I8280" s="24" t="s">
        <v>189</v>
      </c>
      <c r="J8280" s="27" t="s">
        <v>1</v>
      </c>
      <c r="K8280" s="28">
        <v>31.26</v>
      </c>
      <c r="L8280" s="28">
        <v>0</v>
      </c>
    </row>
    <row r="8281" spans="1:12" x14ac:dyDescent="0.25">
      <c r="A8281" s="24" t="s">
        <v>3305</v>
      </c>
      <c r="B8281" s="26">
        <v>2015</v>
      </c>
      <c r="C8281" s="24">
        <v>9</v>
      </c>
      <c r="D8281" s="24" t="s">
        <v>15123</v>
      </c>
      <c r="E8281" s="26">
        <v>203</v>
      </c>
      <c r="F8281" s="24">
        <v>6840</v>
      </c>
      <c r="G8281" s="26" t="s">
        <v>10147</v>
      </c>
      <c r="H8281" s="24" t="s">
        <v>176</v>
      </c>
      <c r="I8281" s="24" t="s">
        <v>177</v>
      </c>
      <c r="J8281" s="27" t="s">
        <v>1</v>
      </c>
      <c r="K8281" s="28">
        <v>86.42</v>
      </c>
      <c r="L8281" s="28">
        <v>0</v>
      </c>
    </row>
    <row r="8282" spans="1:12" x14ac:dyDescent="0.25">
      <c r="A8282" s="24" t="s">
        <v>3305</v>
      </c>
      <c r="B8282" s="26">
        <v>2015</v>
      </c>
      <c r="C8282" s="24">
        <v>9</v>
      </c>
      <c r="D8282" s="24" t="s">
        <v>15123</v>
      </c>
      <c r="E8282" s="26">
        <v>204</v>
      </c>
      <c r="F8282" s="24">
        <v>6841</v>
      </c>
      <c r="G8282" s="26" t="s">
        <v>10148</v>
      </c>
      <c r="H8282" s="24" t="s">
        <v>378</v>
      </c>
      <c r="I8282" s="24" t="s">
        <v>379</v>
      </c>
      <c r="J8282" s="27" t="s">
        <v>1</v>
      </c>
      <c r="K8282" s="28">
        <v>1.8</v>
      </c>
      <c r="L8282" s="28">
        <v>0</v>
      </c>
    </row>
    <row r="8283" spans="1:12" x14ac:dyDescent="0.25">
      <c r="A8283" s="24" t="s">
        <v>3305</v>
      </c>
      <c r="B8283" s="26">
        <v>2015</v>
      </c>
      <c r="C8283" s="24">
        <v>9</v>
      </c>
      <c r="D8283" s="24" t="s">
        <v>15123</v>
      </c>
      <c r="E8283" s="26">
        <v>204</v>
      </c>
      <c r="F8283" s="24">
        <v>6842</v>
      </c>
      <c r="G8283" s="26" t="s">
        <v>10149</v>
      </c>
      <c r="H8283" s="24" t="s">
        <v>102</v>
      </c>
      <c r="I8283" s="24" t="s">
        <v>103</v>
      </c>
      <c r="J8283" s="27" t="s">
        <v>1</v>
      </c>
      <c r="K8283" s="28">
        <v>5.4</v>
      </c>
      <c r="L8283" s="28">
        <v>0</v>
      </c>
    </row>
    <row r="8284" spans="1:12" x14ac:dyDescent="0.25">
      <c r="A8284" s="24" t="s">
        <v>3305</v>
      </c>
      <c r="B8284" s="26">
        <v>2015</v>
      </c>
      <c r="C8284" s="24">
        <v>9</v>
      </c>
      <c r="D8284" s="24" t="s">
        <v>15123</v>
      </c>
      <c r="E8284" s="26">
        <v>204</v>
      </c>
      <c r="F8284" s="24">
        <v>6843</v>
      </c>
      <c r="G8284" s="26" t="s">
        <v>10150</v>
      </c>
      <c r="H8284" s="24" t="s">
        <v>132</v>
      </c>
      <c r="I8284" s="24" t="s">
        <v>133</v>
      </c>
      <c r="J8284" s="27" t="s">
        <v>1</v>
      </c>
      <c r="K8284" s="28">
        <v>45.3</v>
      </c>
      <c r="L8284" s="28">
        <v>0</v>
      </c>
    </row>
    <row r="8285" spans="1:12" x14ac:dyDescent="0.25">
      <c r="A8285" s="24" t="s">
        <v>3305</v>
      </c>
      <c r="B8285" s="26">
        <v>2015</v>
      </c>
      <c r="C8285" s="24">
        <v>9</v>
      </c>
      <c r="D8285" s="24" t="s">
        <v>15123</v>
      </c>
      <c r="E8285" s="26">
        <v>204</v>
      </c>
      <c r="F8285" s="24">
        <v>6844</v>
      </c>
      <c r="G8285" s="26" t="s">
        <v>10151</v>
      </c>
      <c r="H8285" s="24" t="s">
        <v>998</v>
      </c>
      <c r="I8285" s="24" t="s">
        <v>999</v>
      </c>
      <c r="J8285" s="27" t="s">
        <v>1</v>
      </c>
      <c r="K8285" s="28">
        <v>15.7</v>
      </c>
      <c r="L8285" s="28">
        <v>0</v>
      </c>
    </row>
    <row r="8286" spans="1:12" x14ac:dyDescent="0.25">
      <c r="A8286" s="24" t="s">
        <v>3305</v>
      </c>
      <c r="B8286" s="26">
        <v>2015</v>
      </c>
      <c r="C8286" s="24">
        <v>9</v>
      </c>
      <c r="D8286" s="24" t="s">
        <v>15123</v>
      </c>
      <c r="E8286" s="26">
        <v>204</v>
      </c>
      <c r="F8286" s="24">
        <v>6845</v>
      </c>
      <c r="G8286" s="26" t="s">
        <v>10152</v>
      </c>
      <c r="H8286" s="24" t="s">
        <v>98</v>
      </c>
      <c r="I8286" s="24" t="s">
        <v>99</v>
      </c>
      <c r="J8286" s="27" t="s">
        <v>1</v>
      </c>
      <c r="K8286" s="28">
        <v>31.72</v>
      </c>
      <c r="L8286" s="28">
        <v>0</v>
      </c>
    </row>
    <row r="8287" spans="1:12" x14ac:dyDescent="0.25">
      <c r="A8287" s="24" t="s">
        <v>3305</v>
      </c>
      <c r="B8287" s="26">
        <v>2015</v>
      </c>
      <c r="C8287" s="24">
        <v>9</v>
      </c>
      <c r="D8287" s="24" t="s">
        <v>15123</v>
      </c>
      <c r="E8287" s="26">
        <v>205</v>
      </c>
      <c r="F8287" s="24">
        <v>6846</v>
      </c>
      <c r="G8287" s="26" t="s">
        <v>10153</v>
      </c>
      <c r="H8287" s="24" t="s">
        <v>176</v>
      </c>
      <c r="I8287" s="24" t="s">
        <v>177</v>
      </c>
      <c r="J8287" s="27" t="s">
        <v>1</v>
      </c>
      <c r="K8287" s="28">
        <v>42.9</v>
      </c>
      <c r="L8287" s="28">
        <v>0</v>
      </c>
    </row>
    <row r="8288" spans="1:12" x14ac:dyDescent="0.25">
      <c r="A8288" s="24" t="s">
        <v>3305</v>
      </c>
      <c r="B8288" s="26">
        <v>2015</v>
      </c>
      <c r="C8288" s="24">
        <v>9</v>
      </c>
      <c r="D8288" s="24" t="s">
        <v>15123</v>
      </c>
      <c r="E8288" s="26">
        <v>205</v>
      </c>
      <c r="F8288" s="24">
        <v>6847</v>
      </c>
      <c r="G8288" s="26" t="s">
        <v>10154</v>
      </c>
      <c r="H8288" s="24" t="s">
        <v>67</v>
      </c>
      <c r="I8288" s="24" t="s">
        <v>68</v>
      </c>
      <c r="J8288" s="27" t="s">
        <v>1</v>
      </c>
      <c r="K8288" s="28">
        <v>14.4</v>
      </c>
      <c r="L8288" s="28">
        <v>0</v>
      </c>
    </row>
    <row r="8289" spans="1:12" x14ac:dyDescent="0.25">
      <c r="A8289" s="24" t="s">
        <v>3305</v>
      </c>
      <c r="B8289" s="26">
        <v>2015</v>
      </c>
      <c r="C8289" s="24">
        <v>9</v>
      </c>
      <c r="D8289" s="24" t="s">
        <v>15123</v>
      </c>
      <c r="E8289" s="26">
        <v>205</v>
      </c>
      <c r="F8289" s="24">
        <v>5344</v>
      </c>
      <c r="G8289" s="26" t="s">
        <v>8651</v>
      </c>
      <c r="H8289" s="24" t="s">
        <v>67</v>
      </c>
      <c r="I8289" s="24" t="s">
        <v>68</v>
      </c>
      <c r="J8289" s="27" t="s">
        <v>1</v>
      </c>
      <c r="K8289" s="28">
        <v>6.62</v>
      </c>
      <c r="L8289" s="28">
        <v>0</v>
      </c>
    </row>
    <row r="8290" spans="1:12" x14ac:dyDescent="0.25">
      <c r="A8290" s="24" t="s">
        <v>3305</v>
      </c>
      <c r="B8290" s="26">
        <v>2015</v>
      </c>
      <c r="C8290" s="24">
        <v>9</v>
      </c>
      <c r="D8290" s="24" t="s">
        <v>15123</v>
      </c>
      <c r="E8290" s="26">
        <v>205</v>
      </c>
      <c r="F8290" s="24">
        <v>6848</v>
      </c>
      <c r="G8290" s="26" t="s">
        <v>10155</v>
      </c>
      <c r="H8290" s="24" t="s">
        <v>190</v>
      </c>
      <c r="I8290" s="24" t="s">
        <v>191</v>
      </c>
      <c r="J8290" s="27" t="s">
        <v>1</v>
      </c>
      <c r="K8290" s="28">
        <v>117.95</v>
      </c>
      <c r="L8290" s="28">
        <v>0</v>
      </c>
    </row>
    <row r="8291" spans="1:12" x14ac:dyDescent="0.25">
      <c r="A8291" s="24" t="s">
        <v>3305</v>
      </c>
      <c r="B8291" s="26">
        <v>2015</v>
      </c>
      <c r="C8291" s="24">
        <v>9</v>
      </c>
      <c r="D8291" s="24" t="s">
        <v>15123</v>
      </c>
      <c r="E8291" s="26">
        <v>205</v>
      </c>
      <c r="F8291" s="24">
        <v>6849</v>
      </c>
      <c r="G8291" s="26" t="s">
        <v>10156</v>
      </c>
      <c r="H8291" s="24" t="s">
        <v>1676</v>
      </c>
      <c r="I8291" s="24" t="s">
        <v>1677</v>
      </c>
      <c r="J8291" s="27" t="s">
        <v>1</v>
      </c>
      <c r="K8291" s="28">
        <v>6.62</v>
      </c>
      <c r="L8291" s="28">
        <v>0</v>
      </c>
    </row>
    <row r="8292" spans="1:12" x14ac:dyDescent="0.25">
      <c r="A8292" s="24" t="s">
        <v>3305</v>
      </c>
      <c r="B8292" s="26">
        <v>2015</v>
      </c>
      <c r="C8292" s="24">
        <v>9</v>
      </c>
      <c r="D8292" s="24" t="s">
        <v>15123</v>
      </c>
      <c r="E8292" s="26">
        <v>205</v>
      </c>
      <c r="F8292" s="24">
        <v>48</v>
      </c>
      <c r="G8292" s="26" t="s">
        <v>3355</v>
      </c>
      <c r="H8292" s="24" t="s">
        <v>77</v>
      </c>
      <c r="I8292" s="24" t="s">
        <v>78</v>
      </c>
      <c r="J8292" s="27" t="s">
        <v>1</v>
      </c>
      <c r="K8292" s="28">
        <v>8.8249999999999993</v>
      </c>
      <c r="L8292" s="28">
        <v>0</v>
      </c>
    </row>
    <row r="8293" spans="1:12" x14ac:dyDescent="0.25">
      <c r="A8293" s="24" t="s">
        <v>3305</v>
      </c>
      <c r="B8293" s="26">
        <v>2015</v>
      </c>
      <c r="C8293" s="24">
        <v>9</v>
      </c>
      <c r="D8293" s="24" t="s">
        <v>15123</v>
      </c>
      <c r="E8293" s="26">
        <v>205</v>
      </c>
      <c r="F8293" s="24">
        <v>6850</v>
      </c>
      <c r="G8293" s="26" t="s">
        <v>10157</v>
      </c>
      <c r="H8293" s="24" t="s">
        <v>77</v>
      </c>
      <c r="I8293" s="24" t="s">
        <v>78</v>
      </c>
      <c r="J8293" s="27" t="s">
        <v>1</v>
      </c>
      <c r="K8293" s="28">
        <v>6.62</v>
      </c>
      <c r="L8293" s="28">
        <v>0</v>
      </c>
    </row>
    <row r="8294" spans="1:12" x14ac:dyDescent="0.25">
      <c r="A8294" s="24" t="s">
        <v>3305</v>
      </c>
      <c r="B8294" s="26">
        <v>2015</v>
      </c>
      <c r="C8294" s="24">
        <v>9</v>
      </c>
      <c r="D8294" s="24" t="s">
        <v>15123</v>
      </c>
      <c r="E8294" s="26">
        <v>205</v>
      </c>
      <c r="F8294" s="24">
        <v>4629</v>
      </c>
      <c r="G8294" s="26" t="s">
        <v>7936</v>
      </c>
      <c r="H8294" s="24" t="s">
        <v>1806</v>
      </c>
      <c r="I8294" s="24" t="s">
        <v>1807</v>
      </c>
      <c r="J8294" s="27" t="s">
        <v>1</v>
      </c>
      <c r="K8294" s="28">
        <v>6.62</v>
      </c>
      <c r="L8294" s="28">
        <v>0</v>
      </c>
    </row>
    <row r="8295" spans="1:12" x14ac:dyDescent="0.25">
      <c r="A8295" s="24" t="s">
        <v>3305</v>
      </c>
      <c r="B8295" s="26">
        <v>2015</v>
      </c>
      <c r="C8295" s="24">
        <v>9</v>
      </c>
      <c r="D8295" s="24" t="s">
        <v>15123</v>
      </c>
      <c r="E8295" s="26">
        <v>205</v>
      </c>
      <c r="F8295" s="24">
        <v>6851</v>
      </c>
      <c r="G8295" s="26" t="s">
        <v>10158</v>
      </c>
      <c r="H8295" s="24" t="s">
        <v>67</v>
      </c>
      <c r="I8295" s="24" t="s">
        <v>68</v>
      </c>
      <c r="J8295" s="27" t="s">
        <v>1</v>
      </c>
      <c r="K8295" s="28">
        <v>8.8249999999999993</v>
      </c>
      <c r="L8295" s="28">
        <v>0</v>
      </c>
    </row>
    <row r="8296" spans="1:12" x14ac:dyDescent="0.25">
      <c r="A8296" s="24" t="s">
        <v>3305</v>
      </c>
      <c r="B8296" s="26">
        <v>2015</v>
      </c>
      <c r="C8296" s="24">
        <v>9</v>
      </c>
      <c r="D8296" s="24" t="s">
        <v>15123</v>
      </c>
      <c r="E8296" s="26">
        <v>205</v>
      </c>
      <c r="F8296" s="24">
        <v>239</v>
      </c>
      <c r="G8296" s="26" t="s">
        <v>3546</v>
      </c>
      <c r="H8296" s="24" t="s">
        <v>280</v>
      </c>
      <c r="I8296" s="24" t="s">
        <v>281</v>
      </c>
      <c r="J8296" s="27" t="s">
        <v>1</v>
      </c>
      <c r="K8296" s="28">
        <v>31.2</v>
      </c>
      <c r="L8296" s="28">
        <v>0</v>
      </c>
    </row>
    <row r="8297" spans="1:12" x14ac:dyDescent="0.25">
      <c r="A8297" s="24" t="s">
        <v>3305</v>
      </c>
      <c r="B8297" s="26">
        <v>2015</v>
      </c>
      <c r="C8297" s="24">
        <v>9</v>
      </c>
      <c r="D8297" s="24" t="s">
        <v>15123</v>
      </c>
      <c r="E8297" s="26">
        <v>205</v>
      </c>
      <c r="F8297" s="24">
        <v>6852</v>
      </c>
      <c r="G8297" s="26" t="s">
        <v>10159</v>
      </c>
      <c r="H8297" s="24" t="s">
        <v>94</v>
      </c>
      <c r="I8297" s="24" t="s">
        <v>95</v>
      </c>
      <c r="J8297" s="27" t="s">
        <v>1</v>
      </c>
      <c r="K8297" s="28">
        <v>3.6</v>
      </c>
      <c r="L8297" s="28">
        <v>0</v>
      </c>
    </row>
    <row r="8298" spans="1:12" x14ac:dyDescent="0.25">
      <c r="A8298" s="24" t="s">
        <v>3305</v>
      </c>
      <c r="B8298" s="26">
        <v>2015</v>
      </c>
      <c r="C8298" s="24">
        <v>9</v>
      </c>
      <c r="D8298" s="24" t="s">
        <v>15123</v>
      </c>
      <c r="E8298" s="26">
        <v>205</v>
      </c>
      <c r="F8298" s="24">
        <v>6853</v>
      </c>
      <c r="G8298" s="26" t="s">
        <v>10160</v>
      </c>
      <c r="H8298" s="24" t="s">
        <v>194</v>
      </c>
      <c r="I8298" s="24" t="s">
        <v>195</v>
      </c>
      <c r="J8298" s="27" t="s">
        <v>1</v>
      </c>
      <c r="K8298" s="28">
        <v>43.2</v>
      </c>
      <c r="L8298" s="28">
        <v>0</v>
      </c>
    </row>
    <row r="8299" spans="1:12" x14ac:dyDescent="0.25">
      <c r="A8299" s="24" t="s">
        <v>3305</v>
      </c>
      <c r="B8299" s="26">
        <v>2015</v>
      </c>
      <c r="C8299" s="24">
        <v>9</v>
      </c>
      <c r="D8299" s="24" t="s">
        <v>15123</v>
      </c>
      <c r="E8299" s="26">
        <v>205</v>
      </c>
      <c r="F8299" s="24">
        <v>6854</v>
      </c>
      <c r="G8299" s="26" t="s">
        <v>10161</v>
      </c>
      <c r="H8299" s="24" t="s">
        <v>90</v>
      </c>
      <c r="I8299" s="24" t="s">
        <v>91</v>
      </c>
      <c r="J8299" s="27" t="s">
        <v>1</v>
      </c>
      <c r="K8299" s="28">
        <v>35.42</v>
      </c>
      <c r="L8299" s="28">
        <v>0</v>
      </c>
    </row>
    <row r="8300" spans="1:12" x14ac:dyDescent="0.25">
      <c r="A8300" s="24" t="s">
        <v>3305</v>
      </c>
      <c r="B8300" s="26">
        <v>2015</v>
      </c>
      <c r="C8300" s="24">
        <v>9</v>
      </c>
      <c r="D8300" s="24" t="s">
        <v>15123</v>
      </c>
      <c r="E8300" s="26">
        <v>205</v>
      </c>
      <c r="F8300" s="24">
        <v>268</v>
      </c>
      <c r="G8300" s="26" t="s">
        <v>3575</v>
      </c>
      <c r="H8300" s="24" t="s">
        <v>67</v>
      </c>
      <c r="I8300" s="24" t="s">
        <v>68</v>
      </c>
      <c r="J8300" s="27" t="s">
        <v>1</v>
      </c>
      <c r="K8300" s="28">
        <v>6.62</v>
      </c>
      <c r="L8300" s="28">
        <v>0</v>
      </c>
    </row>
    <row r="8301" spans="1:12" x14ac:dyDescent="0.25">
      <c r="A8301" s="24" t="s">
        <v>3305</v>
      </c>
      <c r="B8301" s="26">
        <v>2015</v>
      </c>
      <c r="C8301" s="24">
        <v>9</v>
      </c>
      <c r="D8301" s="24" t="s">
        <v>15123</v>
      </c>
      <c r="E8301" s="26">
        <v>205</v>
      </c>
      <c r="F8301" s="24">
        <v>4586</v>
      </c>
      <c r="G8301" s="26" t="s">
        <v>7893</v>
      </c>
      <c r="H8301" s="24" t="s">
        <v>1981</v>
      </c>
      <c r="I8301" s="24" t="s">
        <v>1982</v>
      </c>
      <c r="J8301" s="27" t="s">
        <v>1</v>
      </c>
      <c r="K8301" s="28">
        <v>21.02</v>
      </c>
      <c r="L8301" s="28">
        <v>0</v>
      </c>
    </row>
    <row r="8302" spans="1:12" x14ac:dyDescent="0.25">
      <c r="A8302" s="24" t="s">
        <v>3305</v>
      </c>
      <c r="B8302" s="26">
        <v>2015</v>
      </c>
      <c r="C8302" s="24">
        <v>9</v>
      </c>
      <c r="D8302" s="24" t="s">
        <v>15123</v>
      </c>
      <c r="E8302" s="26">
        <v>205</v>
      </c>
      <c r="F8302" s="24">
        <v>6855</v>
      </c>
      <c r="G8302" s="26" t="s">
        <v>10162</v>
      </c>
      <c r="H8302" s="24" t="s">
        <v>192</v>
      </c>
      <c r="I8302" s="24" t="s">
        <v>193</v>
      </c>
      <c r="J8302" s="27" t="s">
        <v>1</v>
      </c>
      <c r="K8302" s="28">
        <v>19.850000000000001</v>
      </c>
      <c r="L8302" s="28">
        <v>0</v>
      </c>
    </row>
    <row r="8303" spans="1:12" x14ac:dyDescent="0.25">
      <c r="A8303" s="24" t="s">
        <v>3305</v>
      </c>
      <c r="B8303" s="26">
        <v>2015</v>
      </c>
      <c r="C8303" s="24">
        <v>9</v>
      </c>
      <c r="D8303" s="24" t="s">
        <v>15123</v>
      </c>
      <c r="E8303" s="26">
        <v>205</v>
      </c>
      <c r="F8303" s="24">
        <v>6856</v>
      </c>
      <c r="G8303" s="26" t="s">
        <v>10163</v>
      </c>
      <c r="H8303" s="24" t="s">
        <v>214</v>
      </c>
      <c r="I8303" s="24" t="s">
        <v>215</v>
      </c>
      <c r="J8303" s="27" t="s">
        <v>1</v>
      </c>
      <c r="K8303" s="28">
        <v>6.62</v>
      </c>
      <c r="L8303" s="28">
        <v>0</v>
      </c>
    </row>
    <row r="8304" spans="1:12" x14ac:dyDescent="0.25">
      <c r="A8304" s="24" t="s">
        <v>3305</v>
      </c>
      <c r="B8304" s="26">
        <v>2015</v>
      </c>
      <c r="C8304" s="24">
        <v>9</v>
      </c>
      <c r="D8304" s="24" t="s">
        <v>15123</v>
      </c>
      <c r="E8304" s="26">
        <v>205</v>
      </c>
      <c r="F8304" s="24">
        <v>6857</v>
      </c>
      <c r="G8304" s="26" t="s">
        <v>10164</v>
      </c>
      <c r="H8304" s="24" t="s">
        <v>77</v>
      </c>
      <c r="I8304" s="24" t="s">
        <v>78</v>
      </c>
      <c r="J8304" s="27" t="s">
        <v>1</v>
      </c>
      <c r="K8304" s="28">
        <v>6.62</v>
      </c>
      <c r="L8304" s="28">
        <v>0</v>
      </c>
    </row>
    <row r="8305" spans="1:12" x14ac:dyDescent="0.25">
      <c r="A8305" s="24" t="s">
        <v>3305</v>
      </c>
      <c r="B8305" s="26">
        <v>2015</v>
      </c>
      <c r="C8305" s="24">
        <v>9</v>
      </c>
      <c r="D8305" s="24" t="s">
        <v>15123</v>
      </c>
      <c r="E8305" s="26">
        <v>205</v>
      </c>
      <c r="F8305" s="24">
        <v>6858</v>
      </c>
      <c r="G8305" s="26" t="s">
        <v>10165</v>
      </c>
      <c r="H8305" s="24" t="s">
        <v>1038</v>
      </c>
      <c r="I8305" s="24" t="s">
        <v>1039</v>
      </c>
      <c r="J8305" s="27" t="s">
        <v>1</v>
      </c>
      <c r="K8305" s="28">
        <v>49.82</v>
      </c>
      <c r="L8305" s="28">
        <v>0</v>
      </c>
    </row>
    <row r="8306" spans="1:12" x14ac:dyDescent="0.25">
      <c r="A8306" s="24" t="s">
        <v>3305</v>
      </c>
      <c r="B8306" s="26">
        <v>2015</v>
      </c>
      <c r="C8306" s="24">
        <v>9</v>
      </c>
      <c r="D8306" s="24" t="s">
        <v>15123</v>
      </c>
      <c r="E8306" s="26">
        <v>205</v>
      </c>
      <c r="F8306" s="24">
        <v>2364</v>
      </c>
      <c r="G8306" s="26" t="s">
        <v>5671</v>
      </c>
      <c r="H8306" s="24" t="s">
        <v>77</v>
      </c>
      <c r="I8306" s="24" t="s">
        <v>78</v>
      </c>
      <c r="J8306" s="27" t="s">
        <v>1</v>
      </c>
      <c r="K8306" s="28">
        <v>8.8249999999999993</v>
      </c>
      <c r="L8306" s="28">
        <v>0</v>
      </c>
    </row>
    <row r="8307" spans="1:12" x14ac:dyDescent="0.25">
      <c r="A8307" s="24" t="s">
        <v>3305</v>
      </c>
      <c r="B8307" s="26">
        <v>2015</v>
      </c>
      <c r="C8307" s="24">
        <v>9</v>
      </c>
      <c r="D8307" s="24" t="s">
        <v>15123</v>
      </c>
      <c r="E8307" s="26">
        <v>205</v>
      </c>
      <c r="F8307" s="24">
        <v>3001</v>
      </c>
      <c r="G8307" s="26" t="s">
        <v>6308</v>
      </c>
      <c r="H8307" s="24" t="s">
        <v>83</v>
      </c>
      <c r="I8307" s="24" t="s">
        <v>84</v>
      </c>
      <c r="J8307" s="27" t="s">
        <v>1</v>
      </c>
      <c r="K8307" s="28">
        <v>6.62</v>
      </c>
      <c r="L8307" s="28">
        <v>0</v>
      </c>
    </row>
    <row r="8308" spans="1:12" x14ac:dyDescent="0.25">
      <c r="A8308" s="24" t="s">
        <v>3305</v>
      </c>
      <c r="B8308" s="26">
        <v>2015</v>
      </c>
      <c r="C8308" s="24">
        <v>9</v>
      </c>
      <c r="D8308" s="24" t="s">
        <v>15123</v>
      </c>
      <c r="E8308" s="26">
        <v>205</v>
      </c>
      <c r="F8308" s="24">
        <v>2242</v>
      </c>
      <c r="G8308" s="26" t="s">
        <v>5549</v>
      </c>
      <c r="H8308" s="24" t="s">
        <v>67</v>
      </c>
      <c r="I8308" s="24" t="s">
        <v>68</v>
      </c>
      <c r="J8308" s="27" t="s">
        <v>1</v>
      </c>
      <c r="K8308" s="28">
        <v>28.8</v>
      </c>
      <c r="L8308" s="28">
        <v>0</v>
      </c>
    </row>
    <row r="8309" spans="1:12" x14ac:dyDescent="0.25">
      <c r="A8309" s="24" t="s">
        <v>3305</v>
      </c>
      <c r="B8309" s="26">
        <v>2015</v>
      </c>
      <c r="C8309" s="24">
        <v>9</v>
      </c>
      <c r="D8309" s="24" t="s">
        <v>15123</v>
      </c>
      <c r="E8309" s="26">
        <v>205</v>
      </c>
      <c r="F8309" s="24">
        <v>753</v>
      </c>
      <c r="G8309" s="26" t="s">
        <v>4060</v>
      </c>
      <c r="H8309" s="24" t="s">
        <v>152</v>
      </c>
      <c r="I8309" s="24" t="s">
        <v>153</v>
      </c>
      <c r="J8309" s="27" t="s">
        <v>1</v>
      </c>
      <c r="K8309" s="28">
        <v>58.64</v>
      </c>
      <c r="L8309" s="28">
        <v>0</v>
      </c>
    </row>
    <row r="8310" spans="1:12" x14ac:dyDescent="0.25">
      <c r="A8310" s="24" t="s">
        <v>3305</v>
      </c>
      <c r="B8310" s="26">
        <v>2015</v>
      </c>
      <c r="C8310" s="24">
        <v>9</v>
      </c>
      <c r="D8310" s="24" t="s">
        <v>15123</v>
      </c>
      <c r="E8310" s="26">
        <v>205</v>
      </c>
      <c r="F8310" s="24">
        <v>2565</v>
      </c>
      <c r="G8310" s="26" t="s">
        <v>5872</v>
      </c>
      <c r="H8310" s="24" t="s">
        <v>98</v>
      </c>
      <c r="I8310" s="24" t="s">
        <v>99</v>
      </c>
      <c r="J8310" s="27" t="s">
        <v>1</v>
      </c>
      <c r="K8310" s="28">
        <v>49.5</v>
      </c>
      <c r="L8310" s="28">
        <v>0</v>
      </c>
    </row>
    <row r="8311" spans="1:12" x14ac:dyDescent="0.25">
      <c r="A8311" s="24" t="s">
        <v>3305</v>
      </c>
      <c r="B8311" s="26">
        <v>2015</v>
      </c>
      <c r="C8311" s="24">
        <v>9</v>
      </c>
      <c r="D8311" s="24" t="s">
        <v>15123</v>
      </c>
      <c r="E8311" s="26">
        <v>205</v>
      </c>
      <c r="F8311" s="24">
        <v>6859</v>
      </c>
      <c r="G8311" s="26" t="s">
        <v>10166</v>
      </c>
      <c r="H8311" s="24" t="s">
        <v>414</v>
      </c>
      <c r="I8311" s="24" t="s">
        <v>415</v>
      </c>
      <c r="J8311" s="27" t="s">
        <v>1</v>
      </c>
      <c r="K8311" s="28">
        <v>6.62</v>
      </c>
      <c r="L8311" s="28">
        <v>0</v>
      </c>
    </row>
    <row r="8312" spans="1:12" x14ac:dyDescent="0.25">
      <c r="A8312" s="24" t="s">
        <v>3305</v>
      </c>
      <c r="B8312" s="26">
        <v>2015</v>
      </c>
      <c r="C8312" s="24">
        <v>9</v>
      </c>
      <c r="D8312" s="24" t="s">
        <v>15123</v>
      </c>
      <c r="E8312" s="26">
        <v>205</v>
      </c>
      <c r="F8312" s="24">
        <v>6860</v>
      </c>
      <c r="G8312" s="26" t="s">
        <v>10167</v>
      </c>
      <c r="H8312" s="24" t="s">
        <v>77</v>
      </c>
      <c r="I8312" s="24" t="s">
        <v>78</v>
      </c>
      <c r="J8312" s="27" t="s">
        <v>1</v>
      </c>
      <c r="K8312" s="28">
        <v>1.2</v>
      </c>
      <c r="L8312" s="28">
        <v>0</v>
      </c>
    </row>
    <row r="8313" spans="1:12" x14ac:dyDescent="0.25">
      <c r="A8313" s="24" t="s">
        <v>3305</v>
      </c>
      <c r="B8313" s="26">
        <v>2015</v>
      </c>
      <c r="C8313" s="24">
        <v>9</v>
      </c>
      <c r="D8313" s="24" t="s">
        <v>15123</v>
      </c>
      <c r="E8313" s="26">
        <v>207</v>
      </c>
      <c r="F8313" s="24">
        <v>6861</v>
      </c>
      <c r="G8313" s="26" t="s">
        <v>10168</v>
      </c>
      <c r="H8313" s="24" t="s">
        <v>67</v>
      </c>
      <c r="I8313" s="24" t="s">
        <v>68</v>
      </c>
      <c r="J8313" s="27" t="s">
        <v>1</v>
      </c>
      <c r="K8313" s="28">
        <v>56.39</v>
      </c>
      <c r="L8313" s="28">
        <v>0</v>
      </c>
    </row>
    <row r="8314" spans="1:12" x14ac:dyDescent="0.25">
      <c r="A8314" s="24" t="s">
        <v>3305</v>
      </c>
      <c r="B8314" s="26">
        <v>2015</v>
      </c>
      <c r="C8314" s="24">
        <v>9</v>
      </c>
      <c r="D8314" s="24" t="s">
        <v>15123</v>
      </c>
      <c r="E8314" s="26">
        <v>207</v>
      </c>
      <c r="F8314" s="24">
        <v>6862</v>
      </c>
      <c r="G8314" s="26" t="s">
        <v>10169</v>
      </c>
      <c r="H8314" s="24" t="s">
        <v>444</v>
      </c>
      <c r="I8314" s="24" t="s">
        <v>445</v>
      </c>
      <c r="J8314" s="27" t="s">
        <v>1</v>
      </c>
      <c r="K8314" s="28">
        <v>6.62</v>
      </c>
      <c r="L8314" s="28">
        <v>0</v>
      </c>
    </row>
    <row r="8315" spans="1:12" x14ac:dyDescent="0.25">
      <c r="A8315" s="24" t="s">
        <v>3305</v>
      </c>
      <c r="B8315" s="26">
        <v>2015</v>
      </c>
      <c r="C8315" s="24">
        <v>9</v>
      </c>
      <c r="D8315" s="24" t="s">
        <v>15123</v>
      </c>
      <c r="E8315" s="26">
        <v>207</v>
      </c>
      <c r="F8315" s="24">
        <v>5360</v>
      </c>
      <c r="G8315" s="26" t="s">
        <v>8667</v>
      </c>
      <c r="H8315" s="24" t="s">
        <v>94</v>
      </c>
      <c r="I8315" s="24" t="s">
        <v>95</v>
      </c>
      <c r="J8315" s="27" t="s">
        <v>1</v>
      </c>
      <c r="K8315" s="28">
        <v>1.8</v>
      </c>
      <c r="L8315" s="28">
        <v>0</v>
      </c>
    </row>
    <row r="8316" spans="1:12" x14ac:dyDescent="0.25">
      <c r="A8316" s="24" t="s">
        <v>3305</v>
      </c>
      <c r="B8316" s="26">
        <v>2015</v>
      </c>
      <c r="C8316" s="24">
        <v>9</v>
      </c>
      <c r="D8316" s="24" t="s">
        <v>15123</v>
      </c>
      <c r="E8316" s="26">
        <v>207</v>
      </c>
      <c r="F8316" s="24">
        <v>6863</v>
      </c>
      <c r="G8316" s="26" t="s">
        <v>10170</v>
      </c>
      <c r="H8316" s="24" t="s">
        <v>98</v>
      </c>
      <c r="I8316" s="24" t="s">
        <v>99</v>
      </c>
      <c r="J8316" s="27" t="s">
        <v>1</v>
      </c>
      <c r="K8316" s="28">
        <v>23.42</v>
      </c>
      <c r="L8316" s="28">
        <v>0</v>
      </c>
    </row>
    <row r="8317" spans="1:12" x14ac:dyDescent="0.25">
      <c r="A8317" s="24" t="s">
        <v>3305</v>
      </c>
      <c r="B8317" s="26">
        <v>2015</v>
      </c>
      <c r="C8317" s="24">
        <v>9</v>
      </c>
      <c r="D8317" s="24" t="s">
        <v>15123</v>
      </c>
      <c r="E8317" s="26">
        <v>207</v>
      </c>
      <c r="F8317" s="24">
        <v>2053</v>
      </c>
      <c r="G8317" s="26" t="s">
        <v>5360</v>
      </c>
      <c r="H8317" s="24" t="s">
        <v>67</v>
      </c>
      <c r="I8317" s="24" t="s">
        <v>68</v>
      </c>
      <c r="J8317" s="27" t="s">
        <v>1</v>
      </c>
      <c r="K8317" s="28">
        <v>6.62</v>
      </c>
      <c r="L8317" s="28">
        <v>0</v>
      </c>
    </row>
    <row r="8318" spans="1:12" x14ac:dyDescent="0.25">
      <c r="A8318" s="24" t="s">
        <v>3305</v>
      </c>
      <c r="B8318" s="26">
        <v>2015</v>
      </c>
      <c r="C8318" s="24">
        <v>9</v>
      </c>
      <c r="D8318" s="24" t="s">
        <v>15123</v>
      </c>
      <c r="E8318" s="26">
        <v>207</v>
      </c>
      <c r="F8318" s="24">
        <v>6864</v>
      </c>
      <c r="G8318" s="26" t="s">
        <v>10171</v>
      </c>
      <c r="H8318" s="24" t="s">
        <v>39</v>
      </c>
      <c r="I8318" s="24" t="s">
        <v>40</v>
      </c>
      <c r="J8318" s="27" t="s">
        <v>1</v>
      </c>
      <c r="K8318" s="28">
        <v>77</v>
      </c>
      <c r="L8318" s="28">
        <v>0</v>
      </c>
    </row>
    <row r="8319" spans="1:12" x14ac:dyDescent="0.25">
      <c r="A8319" s="24" t="s">
        <v>3305</v>
      </c>
      <c r="B8319" s="26">
        <v>2015</v>
      </c>
      <c r="C8319" s="24">
        <v>9</v>
      </c>
      <c r="D8319" s="24" t="s">
        <v>15123</v>
      </c>
      <c r="E8319" s="26">
        <v>207</v>
      </c>
      <c r="F8319" s="24">
        <v>6865</v>
      </c>
      <c r="G8319" s="26" t="s">
        <v>10172</v>
      </c>
      <c r="H8319" s="24" t="s">
        <v>77</v>
      </c>
      <c r="I8319" s="24" t="s">
        <v>78</v>
      </c>
      <c r="J8319" s="27" t="s">
        <v>1</v>
      </c>
      <c r="K8319" s="28">
        <v>6.62</v>
      </c>
      <c r="L8319" s="28">
        <v>0</v>
      </c>
    </row>
    <row r="8320" spans="1:12" x14ac:dyDescent="0.25">
      <c r="A8320" s="24" t="s">
        <v>3305</v>
      </c>
      <c r="B8320" s="26">
        <v>2015</v>
      </c>
      <c r="C8320" s="24">
        <v>9</v>
      </c>
      <c r="D8320" s="24" t="s">
        <v>15123</v>
      </c>
      <c r="E8320" s="26">
        <v>207</v>
      </c>
      <c r="F8320" s="24">
        <v>6866</v>
      </c>
      <c r="G8320" s="26" t="s">
        <v>10173</v>
      </c>
      <c r="H8320" s="24" t="s">
        <v>77</v>
      </c>
      <c r="I8320" s="24" t="s">
        <v>78</v>
      </c>
      <c r="J8320" s="27" t="s">
        <v>1</v>
      </c>
      <c r="K8320" s="28">
        <v>8.42</v>
      </c>
      <c r="L8320" s="28">
        <v>0</v>
      </c>
    </row>
    <row r="8321" spans="1:12" x14ac:dyDescent="0.25">
      <c r="A8321" s="24" t="s">
        <v>3305</v>
      </c>
      <c r="B8321" s="26">
        <v>2015</v>
      </c>
      <c r="C8321" s="24">
        <v>9</v>
      </c>
      <c r="D8321" s="24" t="s">
        <v>15123</v>
      </c>
      <c r="E8321" s="26">
        <v>207</v>
      </c>
      <c r="F8321" s="24">
        <v>6867</v>
      </c>
      <c r="G8321" s="26" t="s">
        <v>10174</v>
      </c>
      <c r="H8321" s="24" t="s">
        <v>176</v>
      </c>
      <c r="I8321" s="24" t="s">
        <v>177</v>
      </c>
      <c r="J8321" s="27" t="s">
        <v>1</v>
      </c>
      <c r="K8321" s="28">
        <v>6.62</v>
      </c>
      <c r="L8321" s="28">
        <v>0</v>
      </c>
    </row>
    <row r="8322" spans="1:12" x14ac:dyDescent="0.25">
      <c r="A8322" s="24" t="s">
        <v>3305</v>
      </c>
      <c r="B8322" s="26">
        <v>2015</v>
      </c>
      <c r="C8322" s="24">
        <v>9</v>
      </c>
      <c r="D8322" s="24" t="s">
        <v>15123</v>
      </c>
      <c r="E8322" s="26">
        <v>207</v>
      </c>
      <c r="F8322" s="24">
        <v>717</v>
      </c>
      <c r="G8322" s="26" t="s">
        <v>4024</v>
      </c>
      <c r="H8322" s="24" t="s">
        <v>67</v>
      </c>
      <c r="I8322" s="24" t="s">
        <v>68</v>
      </c>
      <c r="J8322" s="27" t="s">
        <v>1</v>
      </c>
      <c r="K8322" s="28">
        <v>64.42</v>
      </c>
      <c r="L8322" s="28">
        <v>0</v>
      </c>
    </row>
    <row r="8323" spans="1:12" x14ac:dyDescent="0.25">
      <c r="A8323" s="24" t="s">
        <v>3305</v>
      </c>
      <c r="B8323" s="26">
        <v>2015</v>
      </c>
      <c r="C8323" s="24">
        <v>9</v>
      </c>
      <c r="D8323" s="24" t="s">
        <v>15123</v>
      </c>
      <c r="E8323" s="26">
        <v>207</v>
      </c>
      <c r="F8323" s="24">
        <v>6868</v>
      </c>
      <c r="G8323" s="26" t="s">
        <v>10175</v>
      </c>
      <c r="H8323" s="24" t="s">
        <v>192</v>
      </c>
      <c r="I8323" s="24" t="s">
        <v>193</v>
      </c>
      <c r="J8323" s="27" t="s">
        <v>1</v>
      </c>
      <c r="K8323" s="28">
        <v>6.62</v>
      </c>
      <c r="L8323" s="28">
        <v>0</v>
      </c>
    </row>
    <row r="8324" spans="1:12" x14ac:dyDescent="0.25">
      <c r="A8324" s="24" t="s">
        <v>3305</v>
      </c>
      <c r="B8324" s="26">
        <v>2015</v>
      </c>
      <c r="C8324" s="24">
        <v>9</v>
      </c>
      <c r="D8324" s="24" t="s">
        <v>15123</v>
      </c>
      <c r="E8324" s="26">
        <v>207</v>
      </c>
      <c r="F8324" s="24">
        <v>6869</v>
      </c>
      <c r="G8324" s="26" t="s">
        <v>10176</v>
      </c>
      <c r="H8324" s="24" t="s">
        <v>94</v>
      </c>
      <c r="I8324" s="24" t="s">
        <v>95</v>
      </c>
      <c r="J8324" s="27" t="s">
        <v>1</v>
      </c>
      <c r="K8324" s="28">
        <v>8.82</v>
      </c>
      <c r="L8324" s="28">
        <v>0</v>
      </c>
    </row>
    <row r="8325" spans="1:12" x14ac:dyDescent="0.25">
      <c r="A8325" s="24" t="s">
        <v>3305</v>
      </c>
      <c r="B8325" s="26">
        <v>2015</v>
      </c>
      <c r="C8325" s="24">
        <v>9</v>
      </c>
      <c r="D8325" s="24" t="s">
        <v>15123</v>
      </c>
      <c r="E8325" s="26">
        <v>207</v>
      </c>
      <c r="F8325" s="24">
        <v>6870</v>
      </c>
      <c r="G8325" s="26" t="s">
        <v>10177</v>
      </c>
      <c r="H8325" s="24" t="s">
        <v>67</v>
      </c>
      <c r="I8325" s="24" t="s">
        <v>68</v>
      </c>
      <c r="J8325" s="27" t="s">
        <v>1</v>
      </c>
      <c r="K8325" s="28">
        <v>6.62</v>
      </c>
      <c r="L8325" s="28">
        <v>0</v>
      </c>
    </row>
    <row r="8326" spans="1:12" x14ac:dyDescent="0.25">
      <c r="A8326" s="24" t="s">
        <v>3305</v>
      </c>
      <c r="B8326" s="26">
        <v>2015</v>
      </c>
      <c r="C8326" s="24">
        <v>9</v>
      </c>
      <c r="D8326" s="24" t="s">
        <v>15123</v>
      </c>
      <c r="E8326" s="26">
        <v>207</v>
      </c>
      <c r="F8326" s="24">
        <v>5364</v>
      </c>
      <c r="G8326" s="26" t="s">
        <v>8671</v>
      </c>
      <c r="H8326" s="24" t="s">
        <v>67</v>
      </c>
      <c r="I8326" s="24" t="s">
        <v>68</v>
      </c>
      <c r="J8326" s="27" t="s">
        <v>1</v>
      </c>
      <c r="K8326" s="28">
        <v>51.62</v>
      </c>
      <c r="L8326" s="28">
        <v>0</v>
      </c>
    </row>
    <row r="8327" spans="1:12" x14ac:dyDescent="0.25">
      <c r="A8327" s="24" t="s">
        <v>3305</v>
      </c>
      <c r="B8327" s="26">
        <v>2015</v>
      </c>
      <c r="C8327" s="24">
        <v>9</v>
      </c>
      <c r="D8327" s="24" t="s">
        <v>15123</v>
      </c>
      <c r="E8327" s="26">
        <v>207</v>
      </c>
      <c r="F8327" s="24">
        <v>746</v>
      </c>
      <c r="G8327" s="26" t="s">
        <v>4053</v>
      </c>
      <c r="H8327" s="24" t="s">
        <v>94</v>
      </c>
      <c r="I8327" s="24" t="s">
        <v>95</v>
      </c>
      <c r="J8327" s="27" t="s">
        <v>1</v>
      </c>
      <c r="K8327" s="28">
        <v>6.62</v>
      </c>
      <c r="L8327" s="28">
        <v>0</v>
      </c>
    </row>
    <row r="8328" spans="1:12" x14ac:dyDescent="0.25">
      <c r="A8328" s="24" t="s">
        <v>3305</v>
      </c>
      <c r="B8328" s="26">
        <v>2015</v>
      </c>
      <c r="C8328" s="24">
        <v>9</v>
      </c>
      <c r="D8328" s="24" t="s">
        <v>15123</v>
      </c>
      <c r="E8328" s="26">
        <v>207</v>
      </c>
      <c r="F8328" s="24">
        <v>6871</v>
      </c>
      <c r="G8328" s="26" t="s">
        <v>10178</v>
      </c>
      <c r="H8328" s="24" t="s">
        <v>77</v>
      </c>
      <c r="I8328" s="24" t="s">
        <v>78</v>
      </c>
      <c r="J8328" s="27" t="s">
        <v>1</v>
      </c>
      <c r="K8328" s="28">
        <v>6.62</v>
      </c>
      <c r="L8328" s="28">
        <v>0</v>
      </c>
    </row>
    <row r="8329" spans="1:12" x14ac:dyDescent="0.25">
      <c r="A8329" s="24" t="s">
        <v>3305</v>
      </c>
      <c r="B8329" s="26">
        <v>2015</v>
      </c>
      <c r="C8329" s="24">
        <v>9</v>
      </c>
      <c r="D8329" s="24" t="s">
        <v>15123</v>
      </c>
      <c r="E8329" s="26">
        <v>207</v>
      </c>
      <c r="F8329" s="24">
        <v>6872</v>
      </c>
      <c r="G8329" s="26" t="s">
        <v>10179</v>
      </c>
      <c r="H8329" s="24" t="s">
        <v>1792</v>
      </c>
      <c r="I8329" s="24" t="s">
        <v>1793</v>
      </c>
      <c r="J8329" s="27" t="s">
        <v>1</v>
      </c>
      <c r="K8329" s="28">
        <v>39.020000000000003</v>
      </c>
      <c r="L8329" s="28">
        <v>0</v>
      </c>
    </row>
    <row r="8330" spans="1:12" x14ac:dyDescent="0.25">
      <c r="A8330" s="24" t="s">
        <v>3305</v>
      </c>
      <c r="B8330" s="26">
        <v>2015</v>
      </c>
      <c r="C8330" s="24">
        <v>9</v>
      </c>
      <c r="D8330" s="24" t="s">
        <v>15123</v>
      </c>
      <c r="E8330" s="26">
        <v>207</v>
      </c>
      <c r="F8330" s="24">
        <v>6873</v>
      </c>
      <c r="G8330" s="26" t="s">
        <v>10180</v>
      </c>
      <c r="H8330" s="24" t="s">
        <v>184</v>
      </c>
      <c r="I8330" s="24" t="s">
        <v>185</v>
      </c>
      <c r="J8330" s="27" t="s">
        <v>1</v>
      </c>
      <c r="K8330" s="28">
        <v>6.62</v>
      </c>
      <c r="L8330" s="28">
        <v>0</v>
      </c>
    </row>
    <row r="8331" spans="1:12" x14ac:dyDescent="0.25">
      <c r="A8331" s="24" t="s">
        <v>3305</v>
      </c>
      <c r="B8331" s="26">
        <v>2015</v>
      </c>
      <c r="C8331" s="24">
        <v>9</v>
      </c>
      <c r="D8331" s="24" t="s">
        <v>15123</v>
      </c>
      <c r="E8331" s="26">
        <v>207</v>
      </c>
      <c r="F8331" s="24">
        <v>3006</v>
      </c>
      <c r="G8331" s="26" t="s">
        <v>6313</v>
      </c>
      <c r="H8331" s="24" t="s">
        <v>77</v>
      </c>
      <c r="I8331" s="24" t="s">
        <v>78</v>
      </c>
      <c r="J8331" s="27" t="s">
        <v>1</v>
      </c>
      <c r="K8331" s="28">
        <v>6.62</v>
      </c>
      <c r="L8331" s="28">
        <v>0</v>
      </c>
    </row>
    <row r="8332" spans="1:12" x14ac:dyDescent="0.25">
      <c r="A8332" s="24" t="s">
        <v>3305</v>
      </c>
      <c r="B8332" s="26">
        <v>2015</v>
      </c>
      <c r="C8332" s="24">
        <v>9</v>
      </c>
      <c r="D8332" s="24" t="s">
        <v>15123</v>
      </c>
      <c r="E8332" s="26">
        <v>207</v>
      </c>
      <c r="F8332" s="24">
        <v>6874</v>
      </c>
      <c r="G8332" s="26" t="s">
        <v>10181</v>
      </c>
      <c r="H8332" s="24" t="s">
        <v>198</v>
      </c>
      <c r="I8332" s="24" t="s">
        <v>199</v>
      </c>
      <c r="J8332" s="27" t="s">
        <v>1</v>
      </c>
      <c r="K8332" s="28">
        <v>6.62</v>
      </c>
      <c r="L8332" s="28">
        <v>0</v>
      </c>
    </row>
    <row r="8333" spans="1:12" x14ac:dyDescent="0.25">
      <c r="A8333" s="24" t="s">
        <v>3305</v>
      </c>
      <c r="B8333" s="26">
        <v>2015</v>
      </c>
      <c r="C8333" s="24">
        <v>9</v>
      </c>
      <c r="D8333" s="24" t="s">
        <v>15123</v>
      </c>
      <c r="E8333" s="26">
        <v>207</v>
      </c>
      <c r="F8333" s="24">
        <v>5407</v>
      </c>
      <c r="G8333" s="26" t="s">
        <v>8714</v>
      </c>
      <c r="H8333" s="24" t="s">
        <v>212</v>
      </c>
      <c r="I8333" s="24" t="s">
        <v>213</v>
      </c>
      <c r="J8333" s="27" t="s">
        <v>1</v>
      </c>
      <c r="K8333" s="28">
        <v>53.88</v>
      </c>
      <c r="L8333" s="28">
        <v>0</v>
      </c>
    </row>
    <row r="8334" spans="1:12" x14ac:dyDescent="0.25">
      <c r="A8334" s="24" t="s">
        <v>3305</v>
      </c>
      <c r="B8334" s="26">
        <v>2015</v>
      </c>
      <c r="C8334" s="24">
        <v>9</v>
      </c>
      <c r="D8334" s="24" t="s">
        <v>15123</v>
      </c>
      <c r="E8334" s="26">
        <v>207</v>
      </c>
      <c r="F8334" s="24">
        <v>6875</v>
      </c>
      <c r="G8334" s="26" t="s">
        <v>10182</v>
      </c>
      <c r="H8334" s="24" t="s">
        <v>164</v>
      </c>
      <c r="I8334" s="24" t="s">
        <v>165</v>
      </c>
      <c r="J8334" s="27" t="s">
        <v>1</v>
      </c>
      <c r="K8334" s="28">
        <v>8.42</v>
      </c>
      <c r="L8334" s="28">
        <v>0</v>
      </c>
    </row>
    <row r="8335" spans="1:12" x14ac:dyDescent="0.25">
      <c r="A8335" s="24" t="s">
        <v>3305</v>
      </c>
      <c r="B8335" s="26">
        <v>2015</v>
      </c>
      <c r="C8335" s="24">
        <v>9</v>
      </c>
      <c r="D8335" s="24" t="s">
        <v>15123</v>
      </c>
      <c r="E8335" s="26">
        <v>207</v>
      </c>
      <c r="F8335" s="24">
        <v>6876</v>
      </c>
      <c r="G8335" s="26" t="s">
        <v>10183</v>
      </c>
      <c r="H8335" s="24" t="s">
        <v>1983</v>
      </c>
      <c r="I8335" s="24" t="s">
        <v>1984</v>
      </c>
      <c r="J8335" s="27" t="s">
        <v>1</v>
      </c>
      <c r="K8335" s="28">
        <v>8.42</v>
      </c>
      <c r="L8335" s="28">
        <v>0</v>
      </c>
    </row>
    <row r="8336" spans="1:12" x14ac:dyDescent="0.25">
      <c r="A8336" s="24" t="s">
        <v>3305</v>
      </c>
      <c r="B8336" s="26">
        <v>2015</v>
      </c>
      <c r="C8336" s="24">
        <v>9</v>
      </c>
      <c r="D8336" s="24" t="s">
        <v>15123</v>
      </c>
      <c r="E8336" s="26">
        <v>207</v>
      </c>
      <c r="F8336" s="24">
        <v>6877</v>
      </c>
      <c r="G8336" s="26" t="s">
        <v>10184</v>
      </c>
      <c r="H8336" s="24" t="s">
        <v>118</v>
      </c>
      <c r="I8336" s="24" t="s">
        <v>119</v>
      </c>
      <c r="J8336" s="27" t="s">
        <v>1</v>
      </c>
      <c r="K8336" s="28">
        <v>7.82</v>
      </c>
      <c r="L8336" s="28">
        <v>0</v>
      </c>
    </row>
    <row r="8337" spans="1:12" x14ac:dyDescent="0.25">
      <c r="A8337" s="24" t="s">
        <v>3305</v>
      </c>
      <c r="B8337" s="26">
        <v>2015</v>
      </c>
      <c r="C8337" s="24">
        <v>9</v>
      </c>
      <c r="D8337" s="24" t="s">
        <v>15123</v>
      </c>
      <c r="E8337" s="26">
        <v>207</v>
      </c>
      <c r="F8337" s="24">
        <v>6878</v>
      </c>
      <c r="G8337" s="26" t="s">
        <v>10185</v>
      </c>
      <c r="H8337" s="24" t="s">
        <v>176</v>
      </c>
      <c r="I8337" s="24" t="s">
        <v>177</v>
      </c>
      <c r="J8337" s="27" t="s">
        <v>1</v>
      </c>
      <c r="K8337" s="28">
        <v>14.72</v>
      </c>
      <c r="L8337" s="28">
        <v>0</v>
      </c>
    </row>
    <row r="8338" spans="1:12" x14ac:dyDescent="0.25">
      <c r="A8338" s="24" t="s">
        <v>3305</v>
      </c>
      <c r="B8338" s="26">
        <v>2015</v>
      </c>
      <c r="C8338" s="24">
        <v>9</v>
      </c>
      <c r="D8338" s="24" t="s">
        <v>15123</v>
      </c>
      <c r="E8338" s="26">
        <v>207</v>
      </c>
      <c r="F8338" s="24">
        <v>6879</v>
      </c>
      <c r="G8338" s="26" t="s">
        <v>10186</v>
      </c>
      <c r="H8338" s="24" t="s">
        <v>212</v>
      </c>
      <c r="I8338" s="24" t="s">
        <v>213</v>
      </c>
      <c r="J8338" s="27" t="s">
        <v>1</v>
      </c>
      <c r="K8338" s="28">
        <v>33.200000000000003</v>
      </c>
      <c r="L8338" s="28">
        <v>0</v>
      </c>
    </row>
    <row r="8339" spans="1:12" x14ac:dyDescent="0.25">
      <c r="A8339" s="24" t="s">
        <v>3305</v>
      </c>
      <c r="B8339" s="26">
        <v>2015</v>
      </c>
      <c r="C8339" s="24">
        <v>9</v>
      </c>
      <c r="D8339" s="24" t="s">
        <v>15123</v>
      </c>
      <c r="E8339" s="26">
        <v>207</v>
      </c>
      <c r="F8339" s="24">
        <v>6880</v>
      </c>
      <c r="G8339" s="26" t="s">
        <v>10187</v>
      </c>
      <c r="H8339" s="24" t="s">
        <v>264</v>
      </c>
      <c r="I8339" s="24" t="s">
        <v>265</v>
      </c>
      <c r="J8339" s="27" t="s">
        <v>1</v>
      </c>
      <c r="K8339" s="28">
        <v>6.62</v>
      </c>
      <c r="L8339" s="28">
        <v>0</v>
      </c>
    </row>
    <row r="8340" spans="1:12" x14ac:dyDescent="0.25">
      <c r="A8340" s="24" t="s">
        <v>3305</v>
      </c>
      <c r="B8340" s="26">
        <v>2015</v>
      </c>
      <c r="C8340" s="24">
        <v>9</v>
      </c>
      <c r="D8340" s="24" t="s">
        <v>15123</v>
      </c>
      <c r="E8340" s="26">
        <v>207</v>
      </c>
      <c r="F8340" s="24">
        <v>6881</v>
      </c>
      <c r="G8340" s="26" t="s">
        <v>10188</v>
      </c>
      <c r="H8340" s="24" t="s">
        <v>94</v>
      </c>
      <c r="I8340" s="24" t="s">
        <v>95</v>
      </c>
      <c r="J8340" s="27" t="s">
        <v>1</v>
      </c>
      <c r="K8340" s="28">
        <v>6.6</v>
      </c>
      <c r="L8340" s="28">
        <v>0</v>
      </c>
    </row>
    <row r="8341" spans="1:12" x14ac:dyDescent="0.25">
      <c r="A8341" s="24" t="s">
        <v>3305</v>
      </c>
      <c r="B8341" s="26">
        <v>2015</v>
      </c>
      <c r="C8341" s="24">
        <v>9</v>
      </c>
      <c r="D8341" s="24" t="s">
        <v>15123</v>
      </c>
      <c r="E8341" s="26">
        <v>207</v>
      </c>
      <c r="F8341" s="24">
        <v>6882</v>
      </c>
      <c r="G8341" s="26" t="s">
        <v>10189</v>
      </c>
      <c r="H8341" s="24" t="s">
        <v>198</v>
      </c>
      <c r="I8341" s="24" t="s">
        <v>199</v>
      </c>
      <c r="J8341" s="27" t="s">
        <v>1</v>
      </c>
      <c r="K8341" s="28">
        <v>17.420000000000002</v>
      </c>
      <c r="L8341" s="28">
        <v>0</v>
      </c>
    </row>
    <row r="8342" spans="1:12" x14ac:dyDescent="0.25">
      <c r="A8342" s="24" t="s">
        <v>3305</v>
      </c>
      <c r="B8342" s="26">
        <v>2015</v>
      </c>
      <c r="C8342" s="24">
        <v>9</v>
      </c>
      <c r="D8342" s="24" t="s">
        <v>15123</v>
      </c>
      <c r="E8342" s="26">
        <v>207</v>
      </c>
      <c r="F8342" s="24">
        <v>6883</v>
      </c>
      <c r="G8342" s="26" t="s">
        <v>10190</v>
      </c>
      <c r="H8342" s="24" t="s">
        <v>102</v>
      </c>
      <c r="I8342" s="24" t="s">
        <v>103</v>
      </c>
      <c r="J8342" s="27" t="s">
        <v>1</v>
      </c>
      <c r="K8342" s="28">
        <v>9.9</v>
      </c>
      <c r="L8342" s="28">
        <v>0</v>
      </c>
    </row>
    <row r="8343" spans="1:12" x14ac:dyDescent="0.25">
      <c r="A8343" s="24" t="s">
        <v>3305</v>
      </c>
      <c r="B8343" s="26">
        <v>2015</v>
      </c>
      <c r="C8343" s="24">
        <v>9</v>
      </c>
      <c r="D8343" s="24" t="s">
        <v>15123</v>
      </c>
      <c r="E8343" s="26">
        <v>207</v>
      </c>
      <c r="F8343" s="24">
        <v>6884</v>
      </c>
      <c r="G8343" s="26" t="s">
        <v>10191</v>
      </c>
      <c r="H8343" s="24" t="s">
        <v>504</v>
      </c>
      <c r="I8343" s="24" t="s">
        <v>505</v>
      </c>
      <c r="J8343" s="27" t="s">
        <v>1</v>
      </c>
      <c r="K8343" s="28">
        <v>6.62</v>
      </c>
      <c r="L8343" s="28">
        <v>0</v>
      </c>
    </row>
    <row r="8344" spans="1:12" x14ac:dyDescent="0.25">
      <c r="A8344" s="24" t="s">
        <v>3305</v>
      </c>
      <c r="B8344" s="26">
        <v>2015</v>
      </c>
      <c r="C8344" s="24">
        <v>9</v>
      </c>
      <c r="D8344" s="24" t="s">
        <v>15123</v>
      </c>
      <c r="E8344" s="26">
        <v>207</v>
      </c>
      <c r="F8344" s="24">
        <v>5371</v>
      </c>
      <c r="G8344" s="26" t="s">
        <v>8678</v>
      </c>
      <c r="H8344" s="24" t="s">
        <v>118</v>
      </c>
      <c r="I8344" s="24" t="s">
        <v>119</v>
      </c>
      <c r="J8344" s="27" t="s">
        <v>1</v>
      </c>
      <c r="K8344" s="28">
        <v>35.42</v>
      </c>
      <c r="L8344" s="28">
        <v>0</v>
      </c>
    </row>
    <row r="8345" spans="1:12" x14ac:dyDescent="0.25">
      <c r="A8345" s="24" t="s">
        <v>3305</v>
      </c>
      <c r="B8345" s="26">
        <v>2015</v>
      </c>
      <c r="C8345" s="24">
        <v>9</v>
      </c>
      <c r="D8345" s="24" t="s">
        <v>15123</v>
      </c>
      <c r="E8345" s="26">
        <v>207</v>
      </c>
      <c r="F8345" s="24">
        <v>6885</v>
      </c>
      <c r="G8345" s="26" t="s">
        <v>10192</v>
      </c>
      <c r="H8345" s="24" t="s">
        <v>1326</v>
      </c>
      <c r="I8345" s="24" t="s">
        <v>1327</v>
      </c>
      <c r="J8345" s="27" t="s">
        <v>1</v>
      </c>
      <c r="K8345" s="28">
        <v>6.62</v>
      </c>
      <c r="L8345" s="28">
        <v>0</v>
      </c>
    </row>
    <row r="8346" spans="1:12" x14ac:dyDescent="0.25">
      <c r="A8346" s="24" t="s">
        <v>3305</v>
      </c>
      <c r="B8346" s="26">
        <v>2015</v>
      </c>
      <c r="C8346" s="24">
        <v>9</v>
      </c>
      <c r="D8346" s="24" t="s">
        <v>15123</v>
      </c>
      <c r="E8346" s="26">
        <v>207</v>
      </c>
      <c r="F8346" s="24">
        <v>6886</v>
      </c>
      <c r="G8346" s="26" t="s">
        <v>10193</v>
      </c>
      <c r="H8346" s="24" t="s">
        <v>67</v>
      </c>
      <c r="I8346" s="24" t="s">
        <v>68</v>
      </c>
      <c r="J8346" s="27" t="s">
        <v>1</v>
      </c>
      <c r="K8346" s="28">
        <v>6.62</v>
      </c>
      <c r="L8346" s="28">
        <v>0</v>
      </c>
    </row>
    <row r="8347" spans="1:12" x14ac:dyDescent="0.25">
      <c r="A8347" s="24" t="s">
        <v>3305</v>
      </c>
      <c r="B8347" s="26">
        <v>2015</v>
      </c>
      <c r="C8347" s="24">
        <v>9</v>
      </c>
      <c r="D8347" s="24" t="s">
        <v>15123</v>
      </c>
      <c r="E8347" s="26">
        <v>207</v>
      </c>
      <c r="F8347" s="24">
        <v>6887</v>
      </c>
      <c r="G8347" s="26" t="s">
        <v>10194</v>
      </c>
      <c r="H8347" s="24" t="s">
        <v>984</v>
      </c>
      <c r="I8347" s="24" t="s">
        <v>985</v>
      </c>
      <c r="J8347" s="27" t="s">
        <v>1</v>
      </c>
      <c r="K8347" s="28">
        <v>6.62</v>
      </c>
      <c r="L8347" s="28">
        <v>0</v>
      </c>
    </row>
    <row r="8348" spans="1:12" x14ac:dyDescent="0.25">
      <c r="A8348" s="24" t="s">
        <v>3305</v>
      </c>
      <c r="B8348" s="26">
        <v>2015</v>
      </c>
      <c r="C8348" s="24">
        <v>9</v>
      </c>
      <c r="D8348" s="24" t="s">
        <v>15123</v>
      </c>
      <c r="E8348" s="26">
        <v>207</v>
      </c>
      <c r="F8348" s="24">
        <v>6888</v>
      </c>
      <c r="G8348" s="26" t="s">
        <v>10195</v>
      </c>
      <c r="H8348" s="24" t="s">
        <v>112</v>
      </c>
      <c r="I8348" s="24" t="s">
        <v>113</v>
      </c>
      <c r="J8348" s="27" t="s">
        <v>1</v>
      </c>
      <c r="K8348" s="28">
        <v>6.92</v>
      </c>
      <c r="L8348" s="28">
        <v>0</v>
      </c>
    </row>
    <row r="8349" spans="1:12" x14ac:dyDescent="0.25">
      <c r="A8349" s="24" t="s">
        <v>3305</v>
      </c>
      <c r="B8349" s="26">
        <v>2015</v>
      </c>
      <c r="C8349" s="24">
        <v>9</v>
      </c>
      <c r="D8349" s="24" t="s">
        <v>15123</v>
      </c>
      <c r="E8349" s="26">
        <v>207</v>
      </c>
      <c r="F8349" s="24">
        <v>6889</v>
      </c>
      <c r="G8349" s="26" t="s">
        <v>10196</v>
      </c>
      <c r="H8349" s="24" t="s">
        <v>132</v>
      </c>
      <c r="I8349" s="24" t="s">
        <v>133</v>
      </c>
      <c r="J8349" s="27" t="s">
        <v>1</v>
      </c>
      <c r="K8349" s="28">
        <v>59.42</v>
      </c>
      <c r="L8349" s="28">
        <v>0</v>
      </c>
    </row>
    <row r="8350" spans="1:12" x14ac:dyDescent="0.25">
      <c r="A8350" s="24" t="s">
        <v>3305</v>
      </c>
      <c r="B8350" s="26">
        <v>2015</v>
      </c>
      <c r="C8350" s="24">
        <v>9</v>
      </c>
      <c r="D8350" s="24" t="s">
        <v>15123</v>
      </c>
      <c r="E8350" s="26">
        <v>207</v>
      </c>
      <c r="F8350" s="24">
        <v>6890</v>
      </c>
      <c r="G8350" s="26" t="s">
        <v>10197</v>
      </c>
      <c r="H8350" s="24" t="s">
        <v>1062</v>
      </c>
      <c r="I8350" s="24" t="s">
        <v>1063</v>
      </c>
      <c r="J8350" s="27" t="s">
        <v>1</v>
      </c>
      <c r="K8350" s="28">
        <v>109.2</v>
      </c>
      <c r="L8350" s="28">
        <v>0</v>
      </c>
    </row>
    <row r="8351" spans="1:12" x14ac:dyDescent="0.25">
      <c r="A8351" s="24" t="s">
        <v>3305</v>
      </c>
      <c r="B8351" s="26">
        <v>2015</v>
      </c>
      <c r="C8351" s="24">
        <v>9</v>
      </c>
      <c r="D8351" s="24" t="s">
        <v>15123</v>
      </c>
      <c r="E8351" s="26">
        <v>207</v>
      </c>
      <c r="F8351" s="24">
        <v>6891</v>
      </c>
      <c r="G8351" s="26" t="s">
        <v>10198</v>
      </c>
      <c r="H8351" s="24" t="s">
        <v>998</v>
      </c>
      <c r="I8351" s="24" t="s">
        <v>999</v>
      </c>
      <c r="J8351" s="27" t="s">
        <v>1</v>
      </c>
      <c r="K8351" s="28">
        <v>6.62</v>
      </c>
      <c r="L8351" s="28">
        <v>0</v>
      </c>
    </row>
    <row r="8352" spans="1:12" x14ac:dyDescent="0.25">
      <c r="A8352" s="24" t="s">
        <v>3305</v>
      </c>
      <c r="B8352" s="26">
        <v>2015</v>
      </c>
      <c r="C8352" s="24">
        <v>9</v>
      </c>
      <c r="D8352" s="24" t="s">
        <v>15123</v>
      </c>
      <c r="E8352" s="26">
        <v>207</v>
      </c>
      <c r="F8352" s="24">
        <v>2329</v>
      </c>
      <c r="G8352" s="26" t="s">
        <v>5636</v>
      </c>
      <c r="H8352" s="24" t="s">
        <v>77</v>
      </c>
      <c r="I8352" s="24" t="s">
        <v>78</v>
      </c>
      <c r="J8352" s="27" t="s">
        <v>1</v>
      </c>
      <c r="K8352" s="28">
        <v>87.76</v>
      </c>
      <c r="L8352" s="28">
        <v>0</v>
      </c>
    </row>
    <row r="8353" spans="1:12" x14ac:dyDescent="0.25">
      <c r="A8353" s="24" t="s">
        <v>3305</v>
      </c>
      <c r="B8353" s="26">
        <v>2015</v>
      </c>
      <c r="C8353" s="24">
        <v>9</v>
      </c>
      <c r="D8353" s="24" t="s">
        <v>15123</v>
      </c>
      <c r="E8353" s="26">
        <v>208</v>
      </c>
      <c r="F8353" s="24">
        <v>6892</v>
      </c>
      <c r="G8353" s="26" t="s">
        <v>10199</v>
      </c>
      <c r="H8353" s="24" t="s">
        <v>67</v>
      </c>
      <c r="I8353" s="24" t="s">
        <v>68</v>
      </c>
      <c r="J8353" s="27" t="s">
        <v>1</v>
      </c>
      <c r="K8353" s="28">
        <v>28.8</v>
      </c>
      <c r="L8353" s="28">
        <v>0</v>
      </c>
    </row>
    <row r="8354" spans="1:12" x14ac:dyDescent="0.25">
      <c r="A8354" s="24" t="s">
        <v>3305</v>
      </c>
      <c r="B8354" s="26">
        <v>2015</v>
      </c>
      <c r="C8354" s="24">
        <v>9</v>
      </c>
      <c r="D8354" s="24" t="s">
        <v>15123</v>
      </c>
      <c r="E8354" s="26">
        <v>208</v>
      </c>
      <c r="F8354" s="24">
        <v>5385</v>
      </c>
      <c r="G8354" s="26" t="s">
        <v>8692</v>
      </c>
      <c r="H8354" s="24" t="s">
        <v>118</v>
      </c>
      <c r="I8354" s="24" t="s">
        <v>119</v>
      </c>
      <c r="J8354" s="27" t="s">
        <v>1</v>
      </c>
      <c r="K8354" s="28">
        <v>43.2</v>
      </c>
      <c r="L8354" s="28">
        <v>0</v>
      </c>
    </row>
    <row r="8355" spans="1:12" x14ac:dyDescent="0.25">
      <c r="A8355" s="24" t="s">
        <v>3305</v>
      </c>
      <c r="B8355" s="26">
        <v>2015</v>
      </c>
      <c r="C8355" s="24">
        <v>9</v>
      </c>
      <c r="D8355" s="24" t="s">
        <v>15123</v>
      </c>
      <c r="E8355" s="26">
        <v>208</v>
      </c>
      <c r="F8355" s="24">
        <v>6893</v>
      </c>
      <c r="G8355" s="26" t="s">
        <v>10200</v>
      </c>
      <c r="H8355" s="24" t="s">
        <v>1000</v>
      </c>
      <c r="I8355" s="24" t="s">
        <v>1001</v>
      </c>
      <c r="J8355" s="27" t="s">
        <v>1</v>
      </c>
      <c r="K8355" s="28">
        <v>28.8</v>
      </c>
      <c r="L8355" s="28">
        <v>0</v>
      </c>
    </row>
    <row r="8356" spans="1:12" x14ac:dyDescent="0.25">
      <c r="A8356" s="24" t="s">
        <v>3305</v>
      </c>
      <c r="B8356" s="26">
        <v>2015</v>
      </c>
      <c r="C8356" s="24">
        <v>9</v>
      </c>
      <c r="D8356" s="24" t="s">
        <v>15123</v>
      </c>
      <c r="E8356" s="26">
        <v>208</v>
      </c>
      <c r="F8356" s="24">
        <v>6894</v>
      </c>
      <c r="G8356" s="26" t="s">
        <v>10201</v>
      </c>
      <c r="H8356" s="24" t="s">
        <v>164</v>
      </c>
      <c r="I8356" s="24" t="s">
        <v>165</v>
      </c>
      <c r="J8356" s="27" t="s">
        <v>1</v>
      </c>
      <c r="K8356" s="28">
        <v>6.62</v>
      </c>
      <c r="L8356" s="28">
        <v>0</v>
      </c>
    </row>
    <row r="8357" spans="1:12" x14ac:dyDescent="0.25">
      <c r="A8357" s="24" t="s">
        <v>3305</v>
      </c>
      <c r="B8357" s="26">
        <v>2015</v>
      </c>
      <c r="C8357" s="24">
        <v>9</v>
      </c>
      <c r="D8357" s="24" t="s">
        <v>15123</v>
      </c>
      <c r="E8357" s="26">
        <v>208</v>
      </c>
      <c r="F8357" s="24">
        <v>4828</v>
      </c>
      <c r="G8357" s="26" t="s">
        <v>8135</v>
      </c>
      <c r="H8357" s="24" t="s">
        <v>1700</v>
      </c>
      <c r="I8357" s="24" t="s">
        <v>1701</v>
      </c>
      <c r="J8357" s="27" t="s">
        <v>1</v>
      </c>
      <c r="K8357" s="28">
        <v>35.42</v>
      </c>
      <c r="L8357" s="28">
        <v>0</v>
      </c>
    </row>
    <row r="8358" spans="1:12" x14ac:dyDescent="0.25">
      <c r="A8358" s="24" t="s">
        <v>3305</v>
      </c>
      <c r="B8358" s="26">
        <v>2015</v>
      </c>
      <c r="C8358" s="24">
        <v>9</v>
      </c>
      <c r="D8358" s="24" t="s">
        <v>15123</v>
      </c>
      <c r="E8358" s="26">
        <v>208</v>
      </c>
      <c r="F8358" s="24">
        <v>5417</v>
      </c>
      <c r="G8358" s="26" t="s">
        <v>8724</v>
      </c>
      <c r="H8358" s="24" t="s">
        <v>94</v>
      </c>
      <c r="I8358" s="24" t="s">
        <v>95</v>
      </c>
      <c r="J8358" s="27" t="s">
        <v>1</v>
      </c>
      <c r="K8358" s="28">
        <v>6.62</v>
      </c>
      <c r="L8358" s="28">
        <v>0</v>
      </c>
    </row>
    <row r="8359" spans="1:12" x14ac:dyDescent="0.25">
      <c r="A8359" s="24" t="s">
        <v>3305</v>
      </c>
      <c r="B8359" s="26">
        <v>2015</v>
      </c>
      <c r="C8359" s="24">
        <v>9</v>
      </c>
      <c r="D8359" s="24" t="s">
        <v>15123</v>
      </c>
      <c r="E8359" s="26">
        <v>208</v>
      </c>
      <c r="F8359" s="24">
        <v>6895</v>
      </c>
      <c r="G8359" s="26" t="s">
        <v>10202</v>
      </c>
      <c r="H8359" s="24" t="s">
        <v>59</v>
      </c>
      <c r="I8359" s="24" t="s">
        <v>60</v>
      </c>
      <c r="J8359" s="27" t="s">
        <v>1</v>
      </c>
      <c r="K8359" s="28">
        <v>6.62</v>
      </c>
      <c r="L8359" s="28">
        <v>0</v>
      </c>
    </row>
    <row r="8360" spans="1:12" x14ac:dyDescent="0.25">
      <c r="A8360" s="24" t="s">
        <v>3305</v>
      </c>
      <c r="B8360" s="26">
        <v>2015</v>
      </c>
      <c r="C8360" s="24">
        <v>9</v>
      </c>
      <c r="D8360" s="24" t="s">
        <v>15123</v>
      </c>
      <c r="E8360" s="26">
        <v>208</v>
      </c>
      <c r="F8360" s="24">
        <v>6896</v>
      </c>
      <c r="G8360" s="26" t="s">
        <v>10203</v>
      </c>
      <c r="H8360" s="24" t="s">
        <v>1981</v>
      </c>
      <c r="I8360" s="24" t="s">
        <v>1982</v>
      </c>
      <c r="J8360" s="27" t="s">
        <v>1</v>
      </c>
      <c r="K8360" s="28">
        <v>38.22</v>
      </c>
      <c r="L8360" s="28">
        <v>0</v>
      </c>
    </row>
    <row r="8361" spans="1:12" x14ac:dyDescent="0.25">
      <c r="A8361" s="24" t="s">
        <v>3305</v>
      </c>
      <c r="B8361" s="26">
        <v>2015</v>
      </c>
      <c r="C8361" s="24">
        <v>9</v>
      </c>
      <c r="D8361" s="24" t="s">
        <v>15123</v>
      </c>
      <c r="E8361" s="26">
        <v>208</v>
      </c>
      <c r="F8361" s="24">
        <v>6897</v>
      </c>
      <c r="G8361" s="26" t="s">
        <v>10204</v>
      </c>
      <c r="H8361" s="24" t="s">
        <v>198</v>
      </c>
      <c r="I8361" s="24" t="s">
        <v>199</v>
      </c>
      <c r="J8361" s="27" t="s">
        <v>1</v>
      </c>
      <c r="K8361" s="28">
        <v>26.42</v>
      </c>
      <c r="L8361" s="28">
        <v>0</v>
      </c>
    </row>
    <row r="8362" spans="1:12" x14ac:dyDescent="0.25">
      <c r="A8362" s="24" t="s">
        <v>3305</v>
      </c>
      <c r="B8362" s="26">
        <v>2015</v>
      </c>
      <c r="C8362" s="24">
        <v>9</v>
      </c>
      <c r="D8362" s="24" t="s">
        <v>15123</v>
      </c>
      <c r="E8362" s="26">
        <v>208</v>
      </c>
      <c r="F8362" s="24">
        <v>6898</v>
      </c>
      <c r="G8362" s="26" t="s">
        <v>10205</v>
      </c>
      <c r="H8362" s="24" t="s">
        <v>59</v>
      </c>
      <c r="I8362" s="24" t="s">
        <v>60</v>
      </c>
      <c r="J8362" s="27" t="s">
        <v>1</v>
      </c>
      <c r="K8362" s="28">
        <v>6.62</v>
      </c>
      <c r="L8362" s="28">
        <v>0</v>
      </c>
    </row>
    <row r="8363" spans="1:12" x14ac:dyDescent="0.25">
      <c r="A8363" s="24" t="s">
        <v>3305</v>
      </c>
      <c r="B8363" s="26">
        <v>2015</v>
      </c>
      <c r="C8363" s="24">
        <v>9</v>
      </c>
      <c r="D8363" s="24" t="s">
        <v>15123</v>
      </c>
      <c r="E8363" s="26">
        <v>208</v>
      </c>
      <c r="F8363" s="24">
        <v>6899</v>
      </c>
      <c r="G8363" s="26" t="s">
        <v>10206</v>
      </c>
      <c r="H8363" s="24" t="s">
        <v>61</v>
      </c>
      <c r="I8363" s="24" t="s">
        <v>62</v>
      </c>
      <c r="J8363" s="27" t="s">
        <v>1</v>
      </c>
      <c r="K8363" s="28">
        <v>6.62</v>
      </c>
      <c r="L8363" s="28">
        <v>0</v>
      </c>
    </row>
    <row r="8364" spans="1:12" x14ac:dyDescent="0.25">
      <c r="A8364" s="24" t="s">
        <v>3305</v>
      </c>
      <c r="B8364" s="26">
        <v>2015</v>
      </c>
      <c r="C8364" s="24">
        <v>9</v>
      </c>
      <c r="D8364" s="24" t="s">
        <v>15123</v>
      </c>
      <c r="E8364" s="26">
        <v>208</v>
      </c>
      <c r="F8364" s="24">
        <v>2000</v>
      </c>
      <c r="G8364" s="26" t="s">
        <v>5307</v>
      </c>
      <c r="H8364" s="24" t="s">
        <v>968</v>
      </c>
      <c r="I8364" s="24" t="s">
        <v>969</v>
      </c>
      <c r="J8364" s="27" t="s">
        <v>1</v>
      </c>
      <c r="K8364" s="28">
        <v>43.2</v>
      </c>
      <c r="L8364" s="28">
        <v>0</v>
      </c>
    </row>
    <row r="8365" spans="1:12" x14ac:dyDescent="0.25">
      <c r="A8365" s="24" t="s">
        <v>3305</v>
      </c>
      <c r="B8365" s="26">
        <v>2015</v>
      </c>
      <c r="C8365" s="24">
        <v>9</v>
      </c>
      <c r="D8365" s="24" t="s">
        <v>15123</v>
      </c>
      <c r="E8365" s="26">
        <v>208</v>
      </c>
      <c r="F8365" s="24">
        <v>6900</v>
      </c>
      <c r="G8365" s="26" t="s">
        <v>10207</v>
      </c>
      <c r="H8365" s="24" t="s">
        <v>98</v>
      </c>
      <c r="I8365" s="24" t="s">
        <v>99</v>
      </c>
      <c r="J8365" s="27" t="s">
        <v>1</v>
      </c>
      <c r="K8365" s="28">
        <v>28.8</v>
      </c>
      <c r="L8365" s="28">
        <v>0</v>
      </c>
    </row>
    <row r="8366" spans="1:12" x14ac:dyDescent="0.25">
      <c r="A8366" s="24" t="s">
        <v>3305</v>
      </c>
      <c r="B8366" s="26">
        <v>2015</v>
      </c>
      <c r="C8366" s="24">
        <v>9</v>
      </c>
      <c r="D8366" s="24" t="s">
        <v>15123</v>
      </c>
      <c r="E8366" s="26">
        <v>208</v>
      </c>
      <c r="F8366" s="24">
        <v>6901</v>
      </c>
      <c r="G8366" s="26" t="s">
        <v>10208</v>
      </c>
      <c r="H8366" s="24" t="s">
        <v>83</v>
      </c>
      <c r="I8366" s="24" t="s">
        <v>84</v>
      </c>
      <c r="J8366" s="27" t="s">
        <v>1</v>
      </c>
      <c r="K8366" s="28">
        <v>28.8</v>
      </c>
      <c r="L8366" s="28">
        <v>0</v>
      </c>
    </row>
    <row r="8367" spans="1:12" x14ac:dyDescent="0.25">
      <c r="A8367" s="24" t="s">
        <v>3305</v>
      </c>
      <c r="B8367" s="26">
        <v>2015</v>
      </c>
      <c r="C8367" s="24">
        <v>9</v>
      </c>
      <c r="D8367" s="24" t="s">
        <v>15123</v>
      </c>
      <c r="E8367" s="26">
        <v>208</v>
      </c>
      <c r="F8367" s="24">
        <v>300</v>
      </c>
      <c r="G8367" s="26" t="s">
        <v>3607</v>
      </c>
      <c r="H8367" s="24" t="s">
        <v>852</v>
      </c>
      <c r="I8367" s="24" t="s">
        <v>853</v>
      </c>
      <c r="J8367" s="27" t="s">
        <v>1</v>
      </c>
      <c r="K8367" s="28">
        <v>6.62</v>
      </c>
      <c r="L8367" s="28">
        <v>0</v>
      </c>
    </row>
    <row r="8368" spans="1:12" x14ac:dyDescent="0.25">
      <c r="A8368" s="24" t="s">
        <v>3305</v>
      </c>
      <c r="B8368" s="26">
        <v>2015</v>
      </c>
      <c r="C8368" s="24">
        <v>9</v>
      </c>
      <c r="D8368" s="24" t="s">
        <v>15123</v>
      </c>
      <c r="E8368" s="26">
        <v>208</v>
      </c>
      <c r="F8368" s="24">
        <v>6902</v>
      </c>
      <c r="G8368" s="26" t="s">
        <v>10209</v>
      </c>
      <c r="H8368" s="24" t="s">
        <v>1983</v>
      </c>
      <c r="I8368" s="24" t="s">
        <v>1984</v>
      </c>
      <c r="J8368" s="27" t="s">
        <v>1</v>
      </c>
      <c r="K8368" s="28">
        <v>6.62</v>
      </c>
      <c r="L8368" s="28">
        <v>0</v>
      </c>
    </row>
    <row r="8369" spans="1:12" x14ac:dyDescent="0.25">
      <c r="A8369" s="24" t="s">
        <v>3305</v>
      </c>
      <c r="B8369" s="26">
        <v>2015</v>
      </c>
      <c r="C8369" s="24">
        <v>9</v>
      </c>
      <c r="D8369" s="24" t="s">
        <v>15123</v>
      </c>
      <c r="E8369" s="26">
        <v>208</v>
      </c>
      <c r="F8369" s="24">
        <v>6903</v>
      </c>
      <c r="G8369" s="26" t="s">
        <v>10210</v>
      </c>
      <c r="H8369" s="24" t="s">
        <v>132</v>
      </c>
      <c r="I8369" s="24" t="s">
        <v>133</v>
      </c>
      <c r="J8369" s="27" t="s">
        <v>1</v>
      </c>
      <c r="K8369" s="28">
        <v>49.82</v>
      </c>
      <c r="L8369" s="28">
        <v>0</v>
      </c>
    </row>
    <row r="8370" spans="1:12" x14ac:dyDescent="0.25">
      <c r="A8370" s="24" t="s">
        <v>3305</v>
      </c>
      <c r="B8370" s="26">
        <v>2015</v>
      </c>
      <c r="C8370" s="24">
        <v>9</v>
      </c>
      <c r="D8370" s="24" t="s">
        <v>15123</v>
      </c>
      <c r="E8370" s="26">
        <v>208</v>
      </c>
      <c r="F8370" s="24">
        <v>2300</v>
      </c>
      <c r="G8370" s="26" t="s">
        <v>5607</v>
      </c>
      <c r="H8370" s="24" t="s">
        <v>132</v>
      </c>
      <c r="I8370" s="24" t="s">
        <v>133</v>
      </c>
      <c r="J8370" s="27" t="s">
        <v>1</v>
      </c>
      <c r="K8370" s="28">
        <v>6.62</v>
      </c>
      <c r="L8370" s="28">
        <v>0</v>
      </c>
    </row>
    <row r="8371" spans="1:12" x14ac:dyDescent="0.25">
      <c r="A8371" s="24" t="s">
        <v>3305</v>
      </c>
      <c r="B8371" s="26">
        <v>2015</v>
      </c>
      <c r="C8371" s="24">
        <v>9</v>
      </c>
      <c r="D8371" s="24" t="s">
        <v>15123</v>
      </c>
      <c r="E8371" s="26">
        <v>208</v>
      </c>
      <c r="F8371" s="24">
        <v>6904</v>
      </c>
      <c r="G8371" s="26" t="s">
        <v>10211</v>
      </c>
      <c r="H8371" s="24" t="s">
        <v>264</v>
      </c>
      <c r="I8371" s="24" t="s">
        <v>265</v>
      </c>
      <c r="J8371" s="27" t="s">
        <v>1</v>
      </c>
      <c r="K8371" s="28">
        <v>16.170000000000002</v>
      </c>
      <c r="L8371" s="28">
        <v>0</v>
      </c>
    </row>
    <row r="8372" spans="1:12" x14ac:dyDescent="0.25">
      <c r="A8372" s="24" t="s">
        <v>3305</v>
      </c>
      <c r="B8372" s="26">
        <v>2015</v>
      </c>
      <c r="C8372" s="24">
        <v>9</v>
      </c>
      <c r="D8372" s="24" t="s">
        <v>15123</v>
      </c>
      <c r="E8372" s="26">
        <v>208</v>
      </c>
      <c r="F8372" s="24">
        <v>6905</v>
      </c>
      <c r="G8372" s="26" t="s">
        <v>10212</v>
      </c>
      <c r="H8372" s="24" t="s">
        <v>188</v>
      </c>
      <c r="I8372" s="24" t="s">
        <v>189</v>
      </c>
      <c r="J8372" s="27" t="s">
        <v>1</v>
      </c>
      <c r="K8372" s="28">
        <v>6.62</v>
      </c>
      <c r="L8372" s="28">
        <v>0</v>
      </c>
    </row>
    <row r="8373" spans="1:12" x14ac:dyDescent="0.25">
      <c r="A8373" s="24" t="s">
        <v>3305</v>
      </c>
      <c r="B8373" s="26">
        <v>2015</v>
      </c>
      <c r="C8373" s="24">
        <v>9</v>
      </c>
      <c r="D8373" s="24" t="s">
        <v>15123</v>
      </c>
      <c r="E8373" s="26">
        <v>208</v>
      </c>
      <c r="F8373" s="24">
        <v>6906</v>
      </c>
      <c r="G8373" s="26" t="s">
        <v>10213</v>
      </c>
      <c r="H8373" s="24" t="s">
        <v>266</v>
      </c>
      <c r="I8373" s="24" t="s">
        <v>267</v>
      </c>
      <c r="J8373" s="27" t="s">
        <v>1</v>
      </c>
      <c r="K8373" s="28">
        <v>6.62</v>
      </c>
      <c r="L8373" s="28">
        <v>0</v>
      </c>
    </row>
    <row r="8374" spans="1:12" x14ac:dyDescent="0.25">
      <c r="A8374" s="24" t="s">
        <v>3305</v>
      </c>
      <c r="B8374" s="26">
        <v>2015</v>
      </c>
      <c r="C8374" s="24">
        <v>9</v>
      </c>
      <c r="D8374" s="24" t="s">
        <v>15123</v>
      </c>
      <c r="E8374" s="26">
        <v>208</v>
      </c>
      <c r="F8374" s="24">
        <v>6907</v>
      </c>
      <c r="G8374" s="26" t="s">
        <v>10214</v>
      </c>
      <c r="H8374" s="24" t="s">
        <v>77</v>
      </c>
      <c r="I8374" s="24" t="s">
        <v>78</v>
      </c>
      <c r="J8374" s="27" t="s">
        <v>1</v>
      </c>
      <c r="K8374" s="28">
        <v>29.4</v>
      </c>
      <c r="L8374" s="28">
        <v>0</v>
      </c>
    </row>
    <row r="8375" spans="1:12" x14ac:dyDescent="0.25">
      <c r="A8375" s="24" t="s">
        <v>3305</v>
      </c>
      <c r="B8375" s="26">
        <v>2015</v>
      </c>
      <c r="C8375" s="24">
        <v>9</v>
      </c>
      <c r="D8375" s="24" t="s">
        <v>15123</v>
      </c>
      <c r="E8375" s="26">
        <v>208</v>
      </c>
      <c r="F8375" s="24">
        <v>6908</v>
      </c>
      <c r="G8375" s="26" t="s">
        <v>10215</v>
      </c>
      <c r="H8375" s="24" t="s">
        <v>132</v>
      </c>
      <c r="I8375" s="24" t="s">
        <v>133</v>
      </c>
      <c r="J8375" s="27" t="s">
        <v>1</v>
      </c>
      <c r="K8375" s="28">
        <v>43.2</v>
      </c>
      <c r="L8375" s="28">
        <v>0</v>
      </c>
    </row>
    <row r="8376" spans="1:12" x14ac:dyDescent="0.25">
      <c r="A8376" s="24" t="s">
        <v>3305</v>
      </c>
      <c r="B8376" s="26">
        <v>2015</v>
      </c>
      <c r="C8376" s="24">
        <v>9</v>
      </c>
      <c r="D8376" s="24" t="s">
        <v>15123</v>
      </c>
      <c r="E8376" s="26">
        <v>210</v>
      </c>
      <c r="F8376" s="24">
        <v>6909</v>
      </c>
      <c r="G8376" s="26" t="s">
        <v>10216</v>
      </c>
      <c r="H8376" s="24" t="s">
        <v>166</v>
      </c>
      <c r="I8376" s="24" t="s">
        <v>167</v>
      </c>
      <c r="J8376" s="27" t="s">
        <v>1</v>
      </c>
      <c r="K8376" s="28">
        <v>2.4</v>
      </c>
      <c r="L8376" s="28">
        <v>0</v>
      </c>
    </row>
    <row r="8377" spans="1:12" x14ac:dyDescent="0.25">
      <c r="A8377" s="24" t="s">
        <v>3305</v>
      </c>
      <c r="B8377" s="26">
        <v>2015</v>
      </c>
      <c r="C8377" s="24">
        <v>9</v>
      </c>
      <c r="D8377" s="24" t="s">
        <v>15123</v>
      </c>
      <c r="E8377" s="26">
        <v>210</v>
      </c>
      <c r="F8377" s="24">
        <v>6910</v>
      </c>
      <c r="G8377" s="26" t="s">
        <v>10217</v>
      </c>
      <c r="H8377" s="24" t="s">
        <v>67</v>
      </c>
      <c r="I8377" s="24" t="s">
        <v>68</v>
      </c>
      <c r="J8377" s="27" t="s">
        <v>1</v>
      </c>
      <c r="K8377" s="28">
        <v>7.82</v>
      </c>
      <c r="L8377" s="28">
        <v>0</v>
      </c>
    </row>
    <row r="8378" spans="1:12" x14ac:dyDescent="0.25">
      <c r="A8378" s="24" t="s">
        <v>3305</v>
      </c>
      <c r="B8378" s="26">
        <v>2015</v>
      </c>
      <c r="C8378" s="24">
        <v>9</v>
      </c>
      <c r="D8378" s="24" t="s">
        <v>15123</v>
      </c>
      <c r="E8378" s="26">
        <v>210</v>
      </c>
      <c r="F8378" s="24">
        <v>6911</v>
      </c>
      <c r="G8378" s="26" t="s">
        <v>10218</v>
      </c>
      <c r="H8378" s="24" t="s">
        <v>206</v>
      </c>
      <c r="I8378" s="24" t="s">
        <v>207</v>
      </c>
      <c r="J8378" s="27" t="s">
        <v>1</v>
      </c>
      <c r="K8378" s="28">
        <v>6.62</v>
      </c>
      <c r="L8378" s="28">
        <v>0</v>
      </c>
    </row>
    <row r="8379" spans="1:12" x14ac:dyDescent="0.25">
      <c r="A8379" s="24" t="s">
        <v>3305</v>
      </c>
      <c r="B8379" s="26">
        <v>2015</v>
      </c>
      <c r="C8379" s="24">
        <v>9</v>
      </c>
      <c r="D8379" s="24" t="s">
        <v>15123</v>
      </c>
      <c r="E8379" s="26">
        <v>210</v>
      </c>
      <c r="F8379" s="24">
        <v>5405</v>
      </c>
      <c r="G8379" s="26" t="s">
        <v>8712</v>
      </c>
      <c r="H8379" s="24" t="s">
        <v>176</v>
      </c>
      <c r="I8379" s="24" t="s">
        <v>177</v>
      </c>
      <c r="J8379" s="27" t="s">
        <v>1</v>
      </c>
      <c r="K8379" s="28">
        <v>1.2</v>
      </c>
      <c r="L8379" s="28">
        <v>0</v>
      </c>
    </row>
    <row r="8380" spans="1:12" x14ac:dyDescent="0.25">
      <c r="A8380" s="24" t="s">
        <v>3305</v>
      </c>
      <c r="B8380" s="26">
        <v>2015</v>
      </c>
      <c r="C8380" s="24">
        <v>9</v>
      </c>
      <c r="D8380" s="24" t="s">
        <v>15123</v>
      </c>
      <c r="E8380" s="26">
        <v>210</v>
      </c>
      <c r="F8380" s="24">
        <v>6912</v>
      </c>
      <c r="G8380" s="26" t="s">
        <v>10219</v>
      </c>
      <c r="H8380" s="24" t="s">
        <v>77</v>
      </c>
      <c r="I8380" s="24" t="s">
        <v>78</v>
      </c>
      <c r="J8380" s="27" t="s">
        <v>1</v>
      </c>
      <c r="K8380" s="28">
        <v>28.8</v>
      </c>
      <c r="L8380" s="28">
        <v>0</v>
      </c>
    </row>
    <row r="8381" spans="1:12" x14ac:dyDescent="0.25">
      <c r="A8381" s="24" t="s">
        <v>3305</v>
      </c>
      <c r="B8381" s="26">
        <v>2015</v>
      </c>
      <c r="C8381" s="24">
        <v>9</v>
      </c>
      <c r="D8381" s="24" t="s">
        <v>15123</v>
      </c>
      <c r="E8381" s="26">
        <v>210</v>
      </c>
      <c r="F8381" s="24">
        <v>6913</v>
      </c>
      <c r="G8381" s="26" t="s">
        <v>10220</v>
      </c>
      <c r="H8381" s="24" t="s">
        <v>1985</v>
      </c>
      <c r="I8381" s="24" t="s">
        <v>1986</v>
      </c>
      <c r="J8381" s="27" t="s">
        <v>1</v>
      </c>
      <c r="K8381" s="28">
        <v>8.8249999999999993</v>
      </c>
      <c r="L8381" s="28">
        <v>0</v>
      </c>
    </row>
    <row r="8382" spans="1:12" x14ac:dyDescent="0.25">
      <c r="A8382" s="24" t="s">
        <v>3305</v>
      </c>
      <c r="B8382" s="26">
        <v>2015</v>
      </c>
      <c r="C8382" s="24">
        <v>9</v>
      </c>
      <c r="D8382" s="24" t="s">
        <v>15123</v>
      </c>
      <c r="E8382" s="26">
        <v>210</v>
      </c>
      <c r="F8382" s="24">
        <v>6914</v>
      </c>
      <c r="G8382" s="26" t="s">
        <v>10221</v>
      </c>
      <c r="H8382" s="24" t="s">
        <v>67</v>
      </c>
      <c r="I8382" s="24" t="s">
        <v>68</v>
      </c>
      <c r="J8382" s="27" t="s">
        <v>1</v>
      </c>
      <c r="K8382" s="28">
        <v>28.8</v>
      </c>
      <c r="L8382" s="28">
        <v>0</v>
      </c>
    </row>
    <row r="8383" spans="1:12" x14ac:dyDescent="0.25">
      <c r="A8383" s="24" t="s">
        <v>3305</v>
      </c>
      <c r="B8383" s="26">
        <v>2015</v>
      </c>
      <c r="C8383" s="24">
        <v>9</v>
      </c>
      <c r="D8383" s="24" t="s">
        <v>15123</v>
      </c>
      <c r="E8383" s="26">
        <v>210</v>
      </c>
      <c r="F8383" s="24">
        <v>6915</v>
      </c>
      <c r="G8383" s="26" t="s">
        <v>10222</v>
      </c>
      <c r="H8383" s="24" t="s">
        <v>194</v>
      </c>
      <c r="I8383" s="24" t="s">
        <v>195</v>
      </c>
      <c r="J8383" s="27" t="s">
        <v>1</v>
      </c>
      <c r="K8383" s="28">
        <v>75.819999999999993</v>
      </c>
      <c r="L8383" s="28">
        <v>0</v>
      </c>
    </row>
    <row r="8384" spans="1:12" x14ac:dyDescent="0.25">
      <c r="A8384" s="24" t="s">
        <v>3305</v>
      </c>
      <c r="B8384" s="26">
        <v>2015</v>
      </c>
      <c r="C8384" s="24">
        <v>9</v>
      </c>
      <c r="D8384" s="24" t="s">
        <v>15123</v>
      </c>
      <c r="E8384" s="26">
        <v>210</v>
      </c>
      <c r="F8384" s="24">
        <v>6916</v>
      </c>
      <c r="G8384" s="26" t="s">
        <v>10223</v>
      </c>
      <c r="H8384" s="24" t="s">
        <v>176</v>
      </c>
      <c r="I8384" s="24" t="s">
        <v>177</v>
      </c>
      <c r="J8384" s="27" t="s">
        <v>1</v>
      </c>
      <c r="K8384" s="28">
        <v>105.8</v>
      </c>
      <c r="L8384" s="28">
        <v>0</v>
      </c>
    </row>
    <row r="8385" spans="1:12" x14ac:dyDescent="0.25">
      <c r="A8385" s="24" t="s">
        <v>3305</v>
      </c>
      <c r="B8385" s="26">
        <v>2015</v>
      </c>
      <c r="C8385" s="24">
        <v>9</v>
      </c>
      <c r="D8385" s="24" t="s">
        <v>15123</v>
      </c>
      <c r="E8385" s="26">
        <v>210</v>
      </c>
      <c r="F8385" s="24">
        <v>2387</v>
      </c>
      <c r="G8385" s="26" t="s">
        <v>5694</v>
      </c>
      <c r="H8385" s="24" t="s">
        <v>1174</v>
      </c>
      <c r="I8385" s="24" t="s">
        <v>1175</v>
      </c>
      <c r="J8385" s="27" t="s">
        <v>1</v>
      </c>
      <c r="K8385" s="28">
        <v>6.62</v>
      </c>
      <c r="L8385" s="28">
        <v>0</v>
      </c>
    </row>
    <row r="8386" spans="1:12" x14ac:dyDescent="0.25">
      <c r="A8386" s="24" t="s">
        <v>3305</v>
      </c>
      <c r="B8386" s="26">
        <v>2015</v>
      </c>
      <c r="C8386" s="24">
        <v>9</v>
      </c>
      <c r="D8386" s="24" t="s">
        <v>15123</v>
      </c>
      <c r="E8386" s="26">
        <v>210</v>
      </c>
      <c r="F8386" s="24">
        <v>6917</v>
      </c>
      <c r="G8386" s="26" t="s">
        <v>10224</v>
      </c>
      <c r="H8386" s="24" t="s">
        <v>474</v>
      </c>
      <c r="I8386" s="24" t="s">
        <v>475</v>
      </c>
      <c r="J8386" s="27" t="s">
        <v>1</v>
      </c>
      <c r="K8386" s="28">
        <v>31.5</v>
      </c>
      <c r="L8386" s="28">
        <v>0</v>
      </c>
    </row>
    <row r="8387" spans="1:12" x14ac:dyDescent="0.25">
      <c r="A8387" s="24" t="s">
        <v>3305</v>
      </c>
      <c r="B8387" s="26">
        <v>2015</v>
      </c>
      <c r="C8387" s="24">
        <v>9</v>
      </c>
      <c r="D8387" s="24" t="s">
        <v>15123</v>
      </c>
      <c r="E8387" s="26">
        <v>210</v>
      </c>
      <c r="F8387" s="24">
        <v>6918</v>
      </c>
      <c r="G8387" s="26" t="s">
        <v>10225</v>
      </c>
      <c r="H8387" s="24" t="s">
        <v>124</v>
      </c>
      <c r="I8387" s="24" t="s">
        <v>125</v>
      </c>
      <c r="J8387" s="27" t="s">
        <v>1</v>
      </c>
      <c r="K8387" s="28">
        <v>64.22</v>
      </c>
      <c r="L8387" s="28">
        <v>0</v>
      </c>
    </row>
    <row r="8388" spans="1:12" x14ac:dyDescent="0.25">
      <c r="A8388" s="24" t="s">
        <v>3305</v>
      </c>
      <c r="B8388" s="26">
        <v>2015</v>
      </c>
      <c r="C8388" s="24">
        <v>9</v>
      </c>
      <c r="D8388" s="24" t="s">
        <v>15123</v>
      </c>
      <c r="E8388" s="26">
        <v>210</v>
      </c>
      <c r="F8388" s="24">
        <v>6919</v>
      </c>
      <c r="G8388" s="26" t="s">
        <v>10226</v>
      </c>
      <c r="H8388" s="24" t="s">
        <v>77</v>
      </c>
      <c r="I8388" s="24" t="s">
        <v>78</v>
      </c>
      <c r="J8388" s="27" t="s">
        <v>1</v>
      </c>
      <c r="K8388" s="28">
        <v>8.8249999999999993</v>
      </c>
      <c r="L8388" s="28">
        <v>0</v>
      </c>
    </row>
    <row r="8389" spans="1:12" x14ac:dyDescent="0.25">
      <c r="A8389" s="24" t="s">
        <v>3305</v>
      </c>
      <c r="B8389" s="26">
        <v>2015</v>
      </c>
      <c r="C8389" s="24">
        <v>9</v>
      </c>
      <c r="D8389" s="24" t="s">
        <v>15123</v>
      </c>
      <c r="E8389" s="26">
        <v>210</v>
      </c>
      <c r="F8389" s="24">
        <v>2545</v>
      </c>
      <c r="G8389" s="26" t="s">
        <v>5852</v>
      </c>
      <c r="H8389" s="24" t="s">
        <v>1140</v>
      </c>
      <c r="I8389" s="24" t="s">
        <v>1141</v>
      </c>
      <c r="J8389" s="27" t="s">
        <v>1</v>
      </c>
      <c r="K8389" s="28">
        <v>21.05</v>
      </c>
      <c r="L8389" s="28">
        <v>0</v>
      </c>
    </row>
    <row r="8390" spans="1:12" x14ac:dyDescent="0.25">
      <c r="A8390" s="24" t="s">
        <v>3305</v>
      </c>
      <c r="B8390" s="26">
        <v>2015</v>
      </c>
      <c r="C8390" s="24">
        <v>9</v>
      </c>
      <c r="D8390" s="24" t="s">
        <v>15123</v>
      </c>
      <c r="E8390" s="26">
        <v>210</v>
      </c>
      <c r="F8390" s="24">
        <v>511</v>
      </c>
      <c r="G8390" s="26" t="s">
        <v>3818</v>
      </c>
      <c r="H8390" s="24" t="s">
        <v>67</v>
      </c>
      <c r="I8390" s="24" t="s">
        <v>68</v>
      </c>
      <c r="J8390" s="27" t="s">
        <v>1</v>
      </c>
      <c r="K8390" s="28">
        <v>0.66</v>
      </c>
      <c r="L8390" s="28">
        <v>0</v>
      </c>
    </row>
    <row r="8391" spans="1:12" x14ac:dyDescent="0.25">
      <c r="A8391" s="24" t="s">
        <v>3305</v>
      </c>
      <c r="B8391" s="26">
        <v>2015</v>
      </c>
      <c r="C8391" s="24">
        <v>9</v>
      </c>
      <c r="D8391" s="24" t="s">
        <v>15123</v>
      </c>
      <c r="E8391" s="26">
        <v>210</v>
      </c>
      <c r="F8391" s="24">
        <v>6920</v>
      </c>
      <c r="G8391" s="26" t="s">
        <v>10227</v>
      </c>
      <c r="H8391" s="24" t="s">
        <v>206</v>
      </c>
      <c r="I8391" s="24" t="s">
        <v>207</v>
      </c>
      <c r="J8391" s="27" t="s">
        <v>1</v>
      </c>
      <c r="K8391" s="28">
        <v>70.22</v>
      </c>
      <c r="L8391" s="28">
        <v>0</v>
      </c>
    </row>
    <row r="8392" spans="1:12" x14ac:dyDescent="0.25">
      <c r="A8392" s="24" t="s">
        <v>3305</v>
      </c>
      <c r="B8392" s="26">
        <v>2015</v>
      </c>
      <c r="C8392" s="24">
        <v>9</v>
      </c>
      <c r="D8392" s="24" t="s">
        <v>15123</v>
      </c>
      <c r="E8392" s="26">
        <v>210</v>
      </c>
      <c r="F8392" s="24">
        <v>6921</v>
      </c>
      <c r="G8392" s="26" t="s">
        <v>10228</v>
      </c>
      <c r="H8392" s="24" t="s">
        <v>1166</v>
      </c>
      <c r="I8392" s="24" t="s">
        <v>1167</v>
      </c>
      <c r="J8392" s="27" t="s">
        <v>1</v>
      </c>
      <c r="K8392" s="28">
        <v>14.4</v>
      </c>
      <c r="L8392" s="28">
        <v>0</v>
      </c>
    </row>
    <row r="8393" spans="1:12" x14ac:dyDescent="0.25">
      <c r="A8393" s="24" t="s">
        <v>3305</v>
      </c>
      <c r="B8393" s="26">
        <v>2015</v>
      </c>
      <c r="C8393" s="24">
        <v>9</v>
      </c>
      <c r="D8393" s="24" t="s">
        <v>15123</v>
      </c>
      <c r="E8393" s="26">
        <v>210</v>
      </c>
      <c r="F8393" s="24">
        <v>6922</v>
      </c>
      <c r="G8393" s="26" t="s">
        <v>10229</v>
      </c>
      <c r="H8393" s="24" t="s">
        <v>94</v>
      </c>
      <c r="I8393" s="24" t="s">
        <v>95</v>
      </c>
      <c r="J8393" s="27" t="s">
        <v>1</v>
      </c>
      <c r="K8393" s="28">
        <v>6.62</v>
      </c>
      <c r="L8393" s="28">
        <v>0</v>
      </c>
    </row>
    <row r="8394" spans="1:12" x14ac:dyDescent="0.25">
      <c r="A8394" s="24" t="s">
        <v>3305</v>
      </c>
      <c r="B8394" s="26">
        <v>2015</v>
      </c>
      <c r="C8394" s="24">
        <v>9</v>
      </c>
      <c r="D8394" s="24" t="s">
        <v>15123</v>
      </c>
      <c r="E8394" s="26">
        <v>210</v>
      </c>
      <c r="F8394" s="24">
        <v>6923</v>
      </c>
      <c r="G8394" s="26" t="s">
        <v>10230</v>
      </c>
      <c r="H8394" s="24" t="s">
        <v>1526</v>
      </c>
      <c r="I8394" s="24" t="s">
        <v>1527</v>
      </c>
      <c r="J8394" s="27" t="s">
        <v>1</v>
      </c>
      <c r="K8394" s="28">
        <v>63.14</v>
      </c>
      <c r="L8394" s="28">
        <v>0</v>
      </c>
    </row>
    <row r="8395" spans="1:12" x14ac:dyDescent="0.25">
      <c r="A8395" s="24" t="s">
        <v>3305</v>
      </c>
      <c r="B8395" s="26">
        <v>2015</v>
      </c>
      <c r="C8395" s="24">
        <v>9</v>
      </c>
      <c r="D8395" s="24" t="s">
        <v>15123</v>
      </c>
      <c r="E8395" s="26">
        <v>210</v>
      </c>
      <c r="F8395" s="24">
        <v>6924</v>
      </c>
      <c r="G8395" s="26" t="s">
        <v>10231</v>
      </c>
      <c r="H8395" s="24" t="s">
        <v>176</v>
      </c>
      <c r="I8395" s="24" t="s">
        <v>177</v>
      </c>
      <c r="J8395" s="27" t="s">
        <v>1</v>
      </c>
      <c r="K8395" s="28">
        <v>28.8</v>
      </c>
      <c r="L8395" s="28">
        <v>0</v>
      </c>
    </row>
    <row r="8396" spans="1:12" x14ac:dyDescent="0.25">
      <c r="A8396" s="24" t="s">
        <v>3305</v>
      </c>
      <c r="B8396" s="26">
        <v>2015</v>
      </c>
      <c r="C8396" s="24">
        <v>9</v>
      </c>
      <c r="D8396" s="24" t="s">
        <v>15123</v>
      </c>
      <c r="E8396" s="26">
        <v>210</v>
      </c>
      <c r="F8396" s="24">
        <v>4591</v>
      </c>
      <c r="G8396" s="26" t="s">
        <v>7898</v>
      </c>
      <c r="H8396" s="24" t="s">
        <v>322</v>
      </c>
      <c r="I8396" s="24" t="s">
        <v>323</v>
      </c>
      <c r="J8396" s="27" t="s">
        <v>1</v>
      </c>
      <c r="K8396" s="28">
        <v>8.8249999999999993</v>
      </c>
      <c r="L8396" s="28">
        <v>0</v>
      </c>
    </row>
    <row r="8397" spans="1:12" x14ac:dyDescent="0.25">
      <c r="A8397" s="24" t="s">
        <v>3305</v>
      </c>
      <c r="B8397" s="26">
        <v>2015</v>
      </c>
      <c r="C8397" s="24">
        <v>9</v>
      </c>
      <c r="D8397" s="24" t="s">
        <v>15123</v>
      </c>
      <c r="E8397" s="26">
        <v>210</v>
      </c>
      <c r="F8397" s="24">
        <v>6925</v>
      </c>
      <c r="G8397" s="26" t="s">
        <v>10232</v>
      </c>
      <c r="H8397" s="24" t="s">
        <v>228</v>
      </c>
      <c r="I8397" s="24" t="s">
        <v>229</v>
      </c>
      <c r="J8397" s="27" t="s">
        <v>1</v>
      </c>
      <c r="K8397" s="28">
        <v>7.35</v>
      </c>
      <c r="L8397" s="28">
        <v>0</v>
      </c>
    </row>
    <row r="8398" spans="1:12" x14ac:dyDescent="0.25">
      <c r="A8398" s="24" t="s">
        <v>3305</v>
      </c>
      <c r="B8398" s="26">
        <v>2015</v>
      </c>
      <c r="C8398" s="24">
        <v>9</v>
      </c>
      <c r="D8398" s="24" t="s">
        <v>15123</v>
      </c>
      <c r="E8398" s="26">
        <v>210</v>
      </c>
      <c r="F8398" s="24">
        <v>6926</v>
      </c>
      <c r="G8398" s="26" t="s">
        <v>10233</v>
      </c>
      <c r="H8398" s="24" t="s">
        <v>94</v>
      </c>
      <c r="I8398" s="24" t="s">
        <v>95</v>
      </c>
      <c r="J8398" s="27" t="s">
        <v>1</v>
      </c>
      <c r="K8398" s="28">
        <v>8.8249999999999993</v>
      </c>
      <c r="L8398" s="28">
        <v>0</v>
      </c>
    </row>
    <row r="8399" spans="1:12" x14ac:dyDescent="0.25">
      <c r="A8399" s="24" t="s">
        <v>3305</v>
      </c>
      <c r="B8399" s="26">
        <v>2015</v>
      </c>
      <c r="C8399" s="24">
        <v>9</v>
      </c>
      <c r="D8399" s="24" t="s">
        <v>15123</v>
      </c>
      <c r="E8399" s="26">
        <v>210</v>
      </c>
      <c r="F8399" s="24">
        <v>6927</v>
      </c>
      <c r="G8399" s="26" t="s">
        <v>10234</v>
      </c>
      <c r="H8399" s="24" t="s">
        <v>190</v>
      </c>
      <c r="I8399" s="24" t="s">
        <v>191</v>
      </c>
      <c r="J8399" s="27" t="s">
        <v>1</v>
      </c>
      <c r="K8399" s="28">
        <v>15.9</v>
      </c>
      <c r="L8399" s="28">
        <v>0</v>
      </c>
    </row>
    <row r="8400" spans="1:12" x14ac:dyDescent="0.25">
      <c r="A8400" s="24" t="s">
        <v>3305</v>
      </c>
      <c r="B8400" s="26">
        <v>2015</v>
      </c>
      <c r="C8400" s="24">
        <v>9</v>
      </c>
      <c r="D8400" s="24" t="s">
        <v>15123</v>
      </c>
      <c r="E8400" s="26">
        <v>210</v>
      </c>
      <c r="F8400" s="24">
        <v>6928</v>
      </c>
      <c r="G8400" s="26" t="s">
        <v>10235</v>
      </c>
      <c r="H8400" s="24" t="s">
        <v>1782</v>
      </c>
      <c r="I8400" s="24" t="s">
        <v>1783</v>
      </c>
      <c r="J8400" s="27" t="s">
        <v>1</v>
      </c>
      <c r="K8400" s="28">
        <v>6.62</v>
      </c>
      <c r="L8400" s="28">
        <v>0</v>
      </c>
    </row>
    <row r="8401" spans="1:12" x14ac:dyDescent="0.25">
      <c r="A8401" s="24" t="s">
        <v>3305</v>
      </c>
      <c r="B8401" s="26">
        <v>2015</v>
      </c>
      <c r="C8401" s="24">
        <v>9</v>
      </c>
      <c r="D8401" s="24" t="s">
        <v>15123</v>
      </c>
      <c r="E8401" s="26">
        <v>210</v>
      </c>
      <c r="F8401" s="24">
        <v>6929</v>
      </c>
      <c r="G8401" s="26" t="s">
        <v>10236</v>
      </c>
      <c r="H8401" s="24" t="s">
        <v>67</v>
      </c>
      <c r="I8401" s="24" t="s">
        <v>68</v>
      </c>
      <c r="J8401" s="27" t="s">
        <v>1</v>
      </c>
      <c r="K8401" s="28">
        <v>6.62</v>
      </c>
      <c r="L8401" s="28">
        <v>0</v>
      </c>
    </row>
    <row r="8402" spans="1:12" x14ac:dyDescent="0.25">
      <c r="A8402" s="24" t="s">
        <v>3305</v>
      </c>
      <c r="B8402" s="26">
        <v>2015</v>
      </c>
      <c r="C8402" s="24">
        <v>9</v>
      </c>
      <c r="D8402" s="24" t="s">
        <v>15123</v>
      </c>
      <c r="E8402" s="26">
        <v>211</v>
      </c>
      <c r="F8402" s="24">
        <v>6930</v>
      </c>
      <c r="G8402" s="26" t="s">
        <v>10237</v>
      </c>
      <c r="H8402" s="24" t="s">
        <v>59</v>
      </c>
      <c r="I8402" s="24" t="s">
        <v>60</v>
      </c>
      <c r="J8402" s="27" t="s">
        <v>1</v>
      </c>
      <c r="K8402" s="28">
        <v>47.7</v>
      </c>
      <c r="L8402" s="28">
        <v>0</v>
      </c>
    </row>
    <row r="8403" spans="1:12" x14ac:dyDescent="0.25">
      <c r="A8403" s="24" t="s">
        <v>3305</v>
      </c>
      <c r="B8403" s="26">
        <v>2015</v>
      </c>
      <c r="C8403" s="24">
        <v>9</v>
      </c>
      <c r="D8403" s="24" t="s">
        <v>15123</v>
      </c>
      <c r="E8403" s="26">
        <v>212</v>
      </c>
      <c r="F8403" s="24">
        <v>6931</v>
      </c>
      <c r="G8403" s="26" t="s">
        <v>10238</v>
      </c>
      <c r="H8403" s="24" t="s">
        <v>504</v>
      </c>
      <c r="I8403" s="24" t="s">
        <v>505</v>
      </c>
      <c r="J8403" s="27" t="s">
        <v>1</v>
      </c>
      <c r="K8403" s="28">
        <v>6.62</v>
      </c>
      <c r="L8403" s="28">
        <v>0</v>
      </c>
    </row>
    <row r="8404" spans="1:12" x14ac:dyDescent="0.25">
      <c r="A8404" s="24" t="s">
        <v>3305</v>
      </c>
      <c r="B8404" s="26">
        <v>2015</v>
      </c>
      <c r="C8404" s="24">
        <v>9</v>
      </c>
      <c r="D8404" s="24" t="s">
        <v>15123</v>
      </c>
      <c r="E8404" s="26">
        <v>212</v>
      </c>
      <c r="F8404" s="24">
        <v>6932</v>
      </c>
      <c r="G8404" s="26" t="s">
        <v>10239</v>
      </c>
      <c r="H8404" s="24" t="s">
        <v>1372</v>
      </c>
      <c r="I8404" s="24" t="s">
        <v>1373</v>
      </c>
      <c r="J8404" s="27" t="s">
        <v>1</v>
      </c>
      <c r="K8404" s="28">
        <v>8.8249999999999993</v>
      </c>
      <c r="L8404" s="28">
        <v>0</v>
      </c>
    </row>
    <row r="8405" spans="1:12" x14ac:dyDescent="0.25">
      <c r="A8405" s="24" t="s">
        <v>3305</v>
      </c>
      <c r="B8405" s="26">
        <v>2015</v>
      </c>
      <c r="C8405" s="24">
        <v>9</v>
      </c>
      <c r="D8405" s="24" t="s">
        <v>15123</v>
      </c>
      <c r="E8405" s="26">
        <v>212</v>
      </c>
      <c r="F8405" s="24">
        <v>6933</v>
      </c>
      <c r="G8405" s="26" t="s">
        <v>10240</v>
      </c>
      <c r="H8405" s="24" t="s">
        <v>146</v>
      </c>
      <c r="I8405" s="24" t="s">
        <v>147</v>
      </c>
      <c r="J8405" s="27" t="s">
        <v>1</v>
      </c>
      <c r="K8405" s="28">
        <v>6.62</v>
      </c>
      <c r="L8405" s="28">
        <v>0</v>
      </c>
    </row>
    <row r="8406" spans="1:12" x14ac:dyDescent="0.25">
      <c r="A8406" s="24" t="s">
        <v>3305</v>
      </c>
      <c r="B8406" s="26">
        <v>2015</v>
      </c>
      <c r="C8406" s="24">
        <v>9</v>
      </c>
      <c r="D8406" s="24" t="s">
        <v>15123</v>
      </c>
      <c r="E8406" s="26">
        <v>212</v>
      </c>
      <c r="F8406" s="24">
        <v>6331</v>
      </c>
      <c r="G8406" s="26" t="s">
        <v>9638</v>
      </c>
      <c r="H8406" s="24" t="s">
        <v>1951</v>
      </c>
      <c r="I8406" s="24" t="s">
        <v>1952</v>
      </c>
      <c r="J8406" s="27" t="s">
        <v>1</v>
      </c>
      <c r="K8406" s="28">
        <v>6.62</v>
      </c>
      <c r="L8406" s="28">
        <v>0</v>
      </c>
    </row>
    <row r="8407" spans="1:12" x14ac:dyDescent="0.25">
      <c r="A8407" s="24" t="s">
        <v>3305</v>
      </c>
      <c r="B8407" s="26">
        <v>2015</v>
      </c>
      <c r="C8407" s="24">
        <v>9</v>
      </c>
      <c r="D8407" s="24" t="s">
        <v>15123</v>
      </c>
      <c r="E8407" s="26">
        <v>212</v>
      </c>
      <c r="F8407" s="24">
        <v>6934</v>
      </c>
      <c r="G8407" s="26" t="s">
        <v>10241</v>
      </c>
      <c r="H8407" s="24" t="s">
        <v>67</v>
      </c>
      <c r="I8407" s="24" t="s">
        <v>68</v>
      </c>
      <c r="J8407" s="27" t="s">
        <v>1</v>
      </c>
      <c r="K8407" s="28">
        <v>13.2</v>
      </c>
      <c r="L8407" s="28">
        <v>0</v>
      </c>
    </row>
    <row r="8408" spans="1:12" x14ac:dyDescent="0.25">
      <c r="A8408" s="24" t="s">
        <v>3305</v>
      </c>
      <c r="B8408" s="26">
        <v>2015</v>
      </c>
      <c r="C8408" s="24">
        <v>9</v>
      </c>
      <c r="D8408" s="24" t="s">
        <v>15123</v>
      </c>
      <c r="E8408" s="26">
        <v>212</v>
      </c>
      <c r="F8408" s="24">
        <v>6935</v>
      </c>
      <c r="G8408" s="26" t="s">
        <v>10242</v>
      </c>
      <c r="H8408" s="24" t="s">
        <v>276</v>
      </c>
      <c r="I8408" s="24" t="s">
        <v>277</v>
      </c>
      <c r="J8408" s="27" t="s">
        <v>1</v>
      </c>
      <c r="K8408" s="28">
        <v>28.8</v>
      </c>
      <c r="L8408" s="28">
        <v>0</v>
      </c>
    </row>
    <row r="8409" spans="1:12" x14ac:dyDescent="0.25">
      <c r="A8409" s="24" t="s">
        <v>3305</v>
      </c>
      <c r="B8409" s="26">
        <v>2015</v>
      </c>
      <c r="C8409" s="24">
        <v>9</v>
      </c>
      <c r="D8409" s="24" t="s">
        <v>15123</v>
      </c>
      <c r="E8409" s="26">
        <v>212</v>
      </c>
      <c r="F8409" s="24">
        <v>6936</v>
      </c>
      <c r="G8409" s="26" t="s">
        <v>10243</v>
      </c>
      <c r="H8409" s="24" t="s">
        <v>984</v>
      </c>
      <c r="I8409" s="24" t="s">
        <v>985</v>
      </c>
      <c r="J8409" s="27" t="s">
        <v>1</v>
      </c>
      <c r="K8409" s="28">
        <v>6.62</v>
      </c>
      <c r="L8409" s="28">
        <v>0</v>
      </c>
    </row>
    <row r="8410" spans="1:12" x14ac:dyDescent="0.25">
      <c r="A8410" s="24" t="s">
        <v>3305</v>
      </c>
      <c r="B8410" s="26">
        <v>2015</v>
      </c>
      <c r="C8410" s="24">
        <v>9</v>
      </c>
      <c r="D8410" s="24" t="s">
        <v>15123</v>
      </c>
      <c r="E8410" s="26">
        <v>212</v>
      </c>
      <c r="F8410" s="24">
        <v>4584</v>
      </c>
      <c r="G8410" s="26" t="s">
        <v>7891</v>
      </c>
      <c r="H8410" s="24" t="s">
        <v>94</v>
      </c>
      <c r="I8410" s="24" t="s">
        <v>95</v>
      </c>
      <c r="J8410" s="27" t="s">
        <v>1</v>
      </c>
      <c r="K8410" s="28">
        <v>43.2</v>
      </c>
      <c r="L8410" s="28">
        <v>0</v>
      </c>
    </row>
    <row r="8411" spans="1:12" x14ac:dyDescent="0.25">
      <c r="A8411" s="24" t="s">
        <v>3305</v>
      </c>
      <c r="B8411" s="26">
        <v>2015</v>
      </c>
      <c r="C8411" s="24">
        <v>9</v>
      </c>
      <c r="D8411" s="24" t="s">
        <v>15123</v>
      </c>
      <c r="E8411" s="26">
        <v>212</v>
      </c>
      <c r="F8411" s="24">
        <v>6937</v>
      </c>
      <c r="G8411" s="26" t="s">
        <v>10244</v>
      </c>
      <c r="H8411" s="24" t="s">
        <v>67</v>
      </c>
      <c r="I8411" s="24" t="s">
        <v>68</v>
      </c>
      <c r="J8411" s="27" t="s">
        <v>1</v>
      </c>
      <c r="K8411" s="28">
        <v>19.8</v>
      </c>
      <c r="L8411" s="28">
        <v>0</v>
      </c>
    </row>
    <row r="8412" spans="1:12" x14ac:dyDescent="0.25">
      <c r="A8412" s="24" t="s">
        <v>3305</v>
      </c>
      <c r="B8412" s="26">
        <v>2015</v>
      </c>
      <c r="C8412" s="24">
        <v>9</v>
      </c>
      <c r="D8412" s="24" t="s">
        <v>15123</v>
      </c>
      <c r="E8412" s="26">
        <v>212</v>
      </c>
      <c r="F8412" s="24">
        <v>6938</v>
      </c>
      <c r="G8412" s="26" t="s">
        <v>10245</v>
      </c>
      <c r="H8412" s="24" t="s">
        <v>266</v>
      </c>
      <c r="I8412" s="24" t="s">
        <v>267</v>
      </c>
      <c r="J8412" s="27" t="s">
        <v>1</v>
      </c>
      <c r="K8412" s="28">
        <v>6.62</v>
      </c>
      <c r="L8412" s="28">
        <v>0</v>
      </c>
    </row>
    <row r="8413" spans="1:12" x14ac:dyDescent="0.25">
      <c r="A8413" s="24" t="s">
        <v>3305</v>
      </c>
      <c r="B8413" s="26">
        <v>2015</v>
      </c>
      <c r="C8413" s="24">
        <v>9</v>
      </c>
      <c r="D8413" s="24" t="s">
        <v>15123</v>
      </c>
      <c r="E8413" s="26">
        <v>212</v>
      </c>
      <c r="F8413" s="24">
        <v>6939</v>
      </c>
      <c r="G8413" s="26" t="s">
        <v>10246</v>
      </c>
      <c r="H8413" s="24" t="s">
        <v>83</v>
      </c>
      <c r="I8413" s="24" t="s">
        <v>84</v>
      </c>
      <c r="J8413" s="27" t="s">
        <v>1</v>
      </c>
      <c r="K8413" s="28">
        <v>42</v>
      </c>
      <c r="L8413" s="28">
        <v>0</v>
      </c>
    </row>
    <row r="8414" spans="1:12" x14ac:dyDescent="0.25">
      <c r="A8414" s="24" t="s">
        <v>3305</v>
      </c>
      <c r="B8414" s="26">
        <v>2015</v>
      </c>
      <c r="C8414" s="24">
        <v>9</v>
      </c>
      <c r="D8414" s="24" t="s">
        <v>15123</v>
      </c>
      <c r="E8414" s="26">
        <v>212</v>
      </c>
      <c r="F8414" s="24">
        <v>6940</v>
      </c>
      <c r="G8414" s="26" t="s">
        <v>10247</v>
      </c>
      <c r="H8414" s="24" t="s">
        <v>188</v>
      </c>
      <c r="I8414" s="24" t="s">
        <v>189</v>
      </c>
      <c r="J8414" s="27" t="s">
        <v>1</v>
      </c>
      <c r="K8414" s="28">
        <v>86.4</v>
      </c>
      <c r="L8414" s="28">
        <v>0</v>
      </c>
    </row>
    <row r="8415" spans="1:12" x14ac:dyDescent="0.25">
      <c r="A8415" s="24" t="s">
        <v>3305</v>
      </c>
      <c r="B8415" s="26">
        <v>2015</v>
      </c>
      <c r="C8415" s="24">
        <v>9</v>
      </c>
      <c r="D8415" s="24" t="s">
        <v>15123</v>
      </c>
      <c r="E8415" s="26">
        <v>212</v>
      </c>
      <c r="F8415" s="24">
        <v>6941</v>
      </c>
      <c r="G8415" s="26" t="s">
        <v>10248</v>
      </c>
      <c r="H8415" s="24" t="s">
        <v>172</v>
      </c>
      <c r="I8415" s="24" t="s">
        <v>173</v>
      </c>
      <c r="J8415" s="27" t="s">
        <v>1</v>
      </c>
      <c r="K8415" s="28">
        <v>2.4</v>
      </c>
      <c r="L8415" s="28">
        <v>0</v>
      </c>
    </row>
    <row r="8416" spans="1:12" x14ac:dyDescent="0.25">
      <c r="A8416" s="24" t="s">
        <v>3305</v>
      </c>
      <c r="B8416" s="26">
        <v>2015</v>
      </c>
      <c r="C8416" s="24">
        <v>9</v>
      </c>
      <c r="D8416" s="24" t="s">
        <v>15123</v>
      </c>
      <c r="E8416" s="26">
        <v>212</v>
      </c>
      <c r="F8416" s="24">
        <v>6942</v>
      </c>
      <c r="G8416" s="26" t="s">
        <v>10249</v>
      </c>
      <c r="H8416" s="24" t="s">
        <v>1000</v>
      </c>
      <c r="I8416" s="24" t="s">
        <v>1001</v>
      </c>
      <c r="J8416" s="27" t="s">
        <v>1</v>
      </c>
      <c r="K8416" s="28">
        <v>90.42</v>
      </c>
      <c r="L8416" s="28">
        <v>0</v>
      </c>
    </row>
    <row r="8417" spans="1:12" x14ac:dyDescent="0.25">
      <c r="A8417" s="24" t="s">
        <v>3305</v>
      </c>
      <c r="B8417" s="26">
        <v>2015</v>
      </c>
      <c r="C8417" s="24">
        <v>9</v>
      </c>
      <c r="D8417" s="24" t="s">
        <v>15123</v>
      </c>
      <c r="E8417" s="26">
        <v>212</v>
      </c>
      <c r="F8417" s="24">
        <v>6943</v>
      </c>
      <c r="G8417" s="26" t="s">
        <v>10250</v>
      </c>
      <c r="H8417" s="24" t="s">
        <v>67</v>
      </c>
      <c r="I8417" s="24" t="s">
        <v>68</v>
      </c>
      <c r="J8417" s="27" t="s">
        <v>1</v>
      </c>
      <c r="K8417" s="28">
        <v>43.2</v>
      </c>
      <c r="L8417" s="28">
        <v>0</v>
      </c>
    </row>
    <row r="8418" spans="1:12" x14ac:dyDescent="0.25">
      <c r="A8418" s="24" t="s">
        <v>3305</v>
      </c>
      <c r="B8418" s="26">
        <v>2015</v>
      </c>
      <c r="C8418" s="24">
        <v>9</v>
      </c>
      <c r="D8418" s="24" t="s">
        <v>15123</v>
      </c>
      <c r="E8418" s="26">
        <v>212</v>
      </c>
      <c r="F8418" s="24">
        <v>6944</v>
      </c>
      <c r="G8418" s="26" t="s">
        <v>10251</v>
      </c>
      <c r="H8418" s="24" t="s">
        <v>406</v>
      </c>
      <c r="I8418" s="24" t="s">
        <v>407</v>
      </c>
      <c r="J8418" s="27" t="s">
        <v>1</v>
      </c>
      <c r="K8418" s="28">
        <v>14.4</v>
      </c>
      <c r="L8418" s="28">
        <v>0</v>
      </c>
    </row>
    <row r="8419" spans="1:12" x14ac:dyDescent="0.25">
      <c r="A8419" s="24" t="s">
        <v>3305</v>
      </c>
      <c r="B8419" s="26">
        <v>2015</v>
      </c>
      <c r="C8419" s="24">
        <v>9</v>
      </c>
      <c r="D8419" s="24" t="s">
        <v>15123</v>
      </c>
      <c r="E8419" s="26">
        <v>212</v>
      </c>
      <c r="F8419" s="24">
        <v>4617</v>
      </c>
      <c r="G8419" s="26" t="s">
        <v>7924</v>
      </c>
      <c r="H8419" s="24" t="s">
        <v>106</v>
      </c>
      <c r="I8419" s="24" t="s">
        <v>107</v>
      </c>
      <c r="J8419" s="27" t="s">
        <v>1</v>
      </c>
      <c r="K8419" s="28">
        <v>43.2</v>
      </c>
      <c r="L8419" s="28">
        <v>0</v>
      </c>
    </row>
    <row r="8420" spans="1:12" x14ac:dyDescent="0.25">
      <c r="A8420" s="24" t="s">
        <v>3305</v>
      </c>
      <c r="B8420" s="26">
        <v>2015</v>
      </c>
      <c r="C8420" s="24">
        <v>9</v>
      </c>
      <c r="D8420" s="24" t="s">
        <v>15123</v>
      </c>
      <c r="E8420" s="26">
        <v>212</v>
      </c>
      <c r="F8420" s="24">
        <v>6945</v>
      </c>
      <c r="G8420" s="26" t="s">
        <v>10252</v>
      </c>
      <c r="H8420" s="24" t="s">
        <v>94</v>
      </c>
      <c r="I8420" s="24" t="s">
        <v>95</v>
      </c>
      <c r="J8420" s="27" t="s">
        <v>1</v>
      </c>
      <c r="K8420" s="28">
        <v>13.2</v>
      </c>
      <c r="L8420" s="28">
        <v>0</v>
      </c>
    </row>
    <row r="8421" spans="1:12" x14ac:dyDescent="0.25">
      <c r="A8421" s="24" t="s">
        <v>3305</v>
      </c>
      <c r="B8421" s="26">
        <v>2015</v>
      </c>
      <c r="C8421" s="24">
        <v>9</v>
      </c>
      <c r="D8421" s="24" t="s">
        <v>15123</v>
      </c>
      <c r="E8421" s="26">
        <v>212</v>
      </c>
      <c r="F8421" s="24">
        <v>6946</v>
      </c>
      <c r="G8421" s="26" t="s">
        <v>10253</v>
      </c>
      <c r="H8421" s="24" t="s">
        <v>67</v>
      </c>
      <c r="I8421" s="24" t="s">
        <v>68</v>
      </c>
      <c r="J8421" s="27" t="s">
        <v>1</v>
      </c>
      <c r="K8421" s="28">
        <v>93.02</v>
      </c>
      <c r="L8421" s="28">
        <v>0</v>
      </c>
    </row>
    <row r="8422" spans="1:12" x14ac:dyDescent="0.25">
      <c r="A8422" s="24" t="s">
        <v>3305</v>
      </c>
      <c r="B8422" s="26">
        <v>2015</v>
      </c>
      <c r="C8422" s="24">
        <v>9</v>
      </c>
      <c r="D8422" s="24" t="s">
        <v>15123</v>
      </c>
      <c r="E8422" s="26">
        <v>212</v>
      </c>
      <c r="F8422" s="24">
        <v>6947</v>
      </c>
      <c r="G8422" s="26" t="s">
        <v>10254</v>
      </c>
      <c r="H8422" s="24" t="s">
        <v>94</v>
      </c>
      <c r="I8422" s="24" t="s">
        <v>95</v>
      </c>
      <c r="J8422" s="27" t="s">
        <v>1</v>
      </c>
      <c r="K8422" s="28">
        <v>52.024999999999999</v>
      </c>
      <c r="L8422" s="28">
        <v>0</v>
      </c>
    </row>
    <row r="8423" spans="1:12" x14ac:dyDescent="0.25">
      <c r="A8423" s="24" t="s">
        <v>3305</v>
      </c>
      <c r="B8423" s="26">
        <v>2015</v>
      </c>
      <c r="C8423" s="24">
        <v>9</v>
      </c>
      <c r="D8423" s="24" t="s">
        <v>15123</v>
      </c>
      <c r="E8423" s="26">
        <v>212</v>
      </c>
      <c r="F8423" s="24">
        <v>6948</v>
      </c>
      <c r="G8423" s="26" t="s">
        <v>10255</v>
      </c>
      <c r="H8423" s="24" t="s">
        <v>1274</v>
      </c>
      <c r="I8423" s="24" t="s">
        <v>1275</v>
      </c>
      <c r="J8423" s="27" t="s">
        <v>1</v>
      </c>
      <c r="K8423" s="28">
        <v>6.62</v>
      </c>
      <c r="L8423" s="28">
        <v>0</v>
      </c>
    </row>
    <row r="8424" spans="1:12" x14ac:dyDescent="0.25">
      <c r="A8424" s="24" t="s">
        <v>3305</v>
      </c>
      <c r="B8424" s="26">
        <v>2015</v>
      </c>
      <c r="C8424" s="24">
        <v>9</v>
      </c>
      <c r="D8424" s="24" t="s">
        <v>15123</v>
      </c>
      <c r="E8424" s="26">
        <v>212</v>
      </c>
      <c r="F8424" s="24">
        <v>6949</v>
      </c>
      <c r="G8424" s="26" t="s">
        <v>10256</v>
      </c>
      <c r="H8424" s="24" t="s">
        <v>67</v>
      </c>
      <c r="I8424" s="24" t="s">
        <v>68</v>
      </c>
      <c r="J8424" s="27" t="s">
        <v>1</v>
      </c>
      <c r="K8424" s="28">
        <v>7.28</v>
      </c>
      <c r="L8424" s="28">
        <v>0</v>
      </c>
    </row>
    <row r="8425" spans="1:12" x14ac:dyDescent="0.25">
      <c r="A8425" s="24" t="s">
        <v>3305</v>
      </c>
      <c r="B8425" s="26">
        <v>2015</v>
      </c>
      <c r="C8425" s="24">
        <v>9</v>
      </c>
      <c r="D8425" s="24" t="s">
        <v>15123</v>
      </c>
      <c r="E8425" s="26">
        <v>212</v>
      </c>
      <c r="F8425" s="24">
        <v>6950</v>
      </c>
      <c r="G8425" s="26" t="s">
        <v>10257</v>
      </c>
      <c r="H8425" s="24" t="s">
        <v>152</v>
      </c>
      <c r="I8425" s="24" t="s">
        <v>153</v>
      </c>
      <c r="J8425" s="27" t="s">
        <v>1</v>
      </c>
      <c r="K8425" s="28">
        <v>35.42</v>
      </c>
      <c r="L8425" s="28">
        <v>0</v>
      </c>
    </row>
    <row r="8426" spans="1:12" x14ac:dyDescent="0.25">
      <c r="A8426" s="24" t="s">
        <v>3305</v>
      </c>
      <c r="B8426" s="26">
        <v>2015</v>
      </c>
      <c r="C8426" s="24">
        <v>9</v>
      </c>
      <c r="D8426" s="24" t="s">
        <v>15123</v>
      </c>
      <c r="E8426" s="26">
        <v>212</v>
      </c>
      <c r="F8426" s="24">
        <v>4592</v>
      </c>
      <c r="G8426" s="26" t="s">
        <v>7899</v>
      </c>
      <c r="H8426" s="24" t="s">
        <v>1338</v>
      </c>
      <c r="I8426" s="24" t="s">
        <v>1339</v>
      </c>
      <c r="J8426" s="27" t="s">
        <v>1</v>
      </c>
      <c r="K8426" s="28">
        <v>15.44</v>
      </c>
      <c r="L8426" s="28">
        <v>0</v>
      </c>
    </row>
    <row r="8427" spans="1:12" x14ac:dyDescent="0.25">
      <c r="A8427" s="24" t="s">
        <v>3305</v>
      </c>
      <c r="B8427" s="26">
        <v>2015</v>
      </c>
      <c r="C8427" s="24">
        <v>9</v>
      </c>
      <c r="D8427" s="24" t="s">
        <v>15123</v>
      </c>
      <c r="E8427" s="26">
        <v>212</v>
      </c>
      <c r="F8427" s="24">
        <v>6951</v>
      </c>
      <c r="G8427" s="26" t="s">
        <v>10258</v>
      </c>
      <c r="H8427" s="24" t="s">
        <v>582</v>
      </c>
      <c r="I8427" s="24" t="s">
        <v>583</v>
      </c>
      <c r="J8427" s="27" t="s">
        <v>1</v>
      </c>
      <c r="K8427" s="28">
        <v>15.44</v>
      </c>
      <c r="L8427" s="28">
        <v>0</v>
      </c>
    </row>
    <row r="8428" spans="1:12" x14ac:dyDescent="0.25">
      <c r="A8428" s="24" t="s">
        <v>3305</v>
      </c>
      <c r="B8428" s="26">
        <v>2015</v>
      </c>
      <c r="C8428" s="24">
        <v>9</v>
      </c>
      <c r="D8428" s="24" t="s">
        <v>15123</v>
      </c>
      <c r="E8428" s="26">
        <v>212</v>
      </c>
      <c r="F8428" s="24">
        <v>6952</v>
      </c>
      <c r="G8428" s="26" t="s">
        <v>10259</v>
      </c>
      <c r="H8428" s="24" t="s">
        <v>1987</v>
      </c>
      <c r="I8428" s="24" t="s">
        <v>1988</v>
      </c>
      <c r="J8428" s="27" t="s">
        <v>1</v>
      </c>
      <c r="K8428" s="28">
        <v>6.62</v>
      </c>
      <c r="L8428" s="28">
        <v>0</v>
      </c>
    </row>
    <row r="8429" spans="1:12" x14ac:dyDescent="0.25">
      <c r="A8429" s="24" t="s">
        <v>3305</v>
      </c>
      <c r="B8429" s="26">
        <v>2015</v>
      </c>
      <c r="C8429" s="24">
        <v>9</v>
      </c>
      <c r="D8429" s="24" t="s">
        <v>15123</v>
      </c>
      <c r="E8429" s="26">
        <v>212</v>
      </c>
      <c r="F8429" s="24">
        <v>6953</v>
      </c>
      <c r="G8429" s="26" t="s">
        <v>10260</v>
      </c>
      <c r="H8429" s="24" t="s">
        <v>77</v>
      </c>
      <c r="I8429" s="24" t="s">
        <v>78</v>
      </c>
      <c r="J8429" s="27" t="s">
        <v>1</v>
      </c>
      <c r="K8429" s="28">
        <v>6.62</v>
      </c>
      <c r="L8429" s="28">
        <v>0</v>
      </c>
    </row>
    <row r="8430" spans="1:12" x14ac:dyDescent="0.25">
      <c r="A8430" s="24" t="s">
        <v>3305</v>
      </c>
      <c r="B8430" s="26">
        <v>2015</v>
      </c>
      <c r="C8430" s="24">
        <v>9</v>
      </c>
      <c r="D8430" s="24" t="s">
        <v>15123</v>
      </c>
      <c r="E8430" s="26">
        <v>212</v>
      </c>
      <c r="F8430" s="24">
        <v>6954</v>
      </c>
      <c r="G8430" s="26" t="s">
        <v>10261</v>
      </c>
      <c r="H8430" s="24" t="s">
        <v>67</v>
      </c>
      <c r="I8430" s="24" t="s">
        <v>68</v>
      </c>
      <c r="J8430" s="27" t="s">
        <v>1</v>
      </c>
      <c r="K8430" s="28">
        <v>6.62</v>
      </c>
      <c r="L8430" s="28">
        <v>0</v>
      </c>
    </row>
    <row r="8431" spans="1:12" x14ac:dyDescent="0.25">
      <c r="A8431" s="24" t="s">
        <v>3305</v>
      </c>
      <c r="B8431" s="26">
        <v>2015</v>
      </c>
      <c r="C8431" s="24">
        <v>9</v>
      </c>
      <c r="D8431" s="24" t="s">
        <v>15123</v>
      </c>
      <c r="E8431" s="26">
        <v>212</v>
      </c>
      <c r="F8431" s="24">
        <v>6955</v>
      </c>
      <c r="G8431" s="26" t="s">
        <v>10262</v>
      </c>
      <c r="H8431" s="24" t="s">
        <v>67</v>
      </c>
      <c r="I8431" s="24" t="s">
        <v>68</v>
      </c>
      <c r="J8431" s="27" t="s">
        <v>1</v>
      </c>
      <c r="K8431" s="28">
        <v>30.24</v>
      </c>
      <c r="L8431" s="28">
        <v>0</v>
      </c>
    </row>
    <row r="8432" spans="1:12" x14ac:dyDescent="0.25">
      <c r="A8432" s="24" t="s">
        <v>3305</v>
      </c>
      <c r="B8432" s="26">
        <v>2015</v>
      </c>
      <c r="C8432" s="24">
        <v>9</v>
      </c>
      <c r="D8432" s="24" t="s">
        <v>15123</v>
      </c>
      <c r="E8432" s="26">
        <v>212</v>
      </c>
      <c r="F8432" s="24">
        <v>4595</v>
      </c>
      <c r="G8432" s="26" t="s">
        <v>7902</v>
      </c>
      <c r="H8432" s="24" t="s">
        <v>90</v>
      </c>
      <c r="I8432" s="24" t="s">
        <v>91</v>
      </c>
      <c r="J8432" s="27" t="s">
        <v>1</v>
      </c>
      <c r="K8432" s="28">
        <v>43.2</v>
      </c>
      <c r="L8432" s="28">
        <v>0</v>
      </c>
    </row>
    <row r="8433" spans="1:12" x14ac:dyDescent="0.25">
      <c r="A8433" s="24" t="s">
        <v>3305</v>
      </c>
      <c r="B8433" s="26">
        <v>2015</v>
      </c>
      <c r="C8433" s="24">
        <v>9</v>
      </c>
      <c r="D8433" s="24" t="s">
        <v>15123</v>
      </c>
      <c r="E8433" s="26">
        <v>212</v>
      </c>
      <c r="F8433" s="24">
        <v>6956</v>
      </c>
      <c r="G8433" s="26" t="s">
        <v>10263</v>
      </c>
      <c r="H8433" s="24" t="s">
        <v>430</v>
      </c>
      <c r="I8433" s="24" t="s">
        <v>431</v>
      </c>
      <c r="J8433" s="27" t="s">
        <v>1</v>
      </c>
      <c r="K8433" s="28">
        <v>35.42</v>
      </c>
      <c r="L8433" s="28">
        <v>0</v>
      </c>
    </row>
    <row r="8434" spans="1:12" x14ac:dyDescent="0.25">
      <c r="A8434" s="24" t="s">
        <v>3305</v>
      </c>
      <c r="B8434" s="26">
        <v>2015</v>
      </c>
      <c r="C8434" s="24">
        <v>9</v>
      </c>
      <c r="D8434" s="24" t="s">
        <v>15123</v>
      </c>
      <c r="E8434" s="26">
        <v>212</v>
      </c>
      <c r="F8434" s="24">
        <v>6957</v>
      </c>
      <c r="G8434" s="26" t="s">
        <v>10264</v>
      </c>
      <c r="H8434" s="24" t="s">
        <v>1989</v>
      </c>
      <c r="I8434" s="24" t="s">
        <v>1990</v>
      </c>
      <c r="J8434" s="27" t="s">
        <v>1</v>
      </c>
      <c r="K8434" s="28">
        <v>6.62</v>
      </c>
      <c r="L8434" s="28">
        <v>0</v>
      </c>
    </row>
    <row r="8435" spans="1:12" x14ac:dyDescent="0.25">
      <c r="A8435" s="24" t="s">
        <v>3305</v>
      </c>
      <c r="B8435" s="26">
        <v>2015</v>
      </c>
      <c r="C8435" s="24">
        <v>9</v>
      </c>
      <c r="D8435" s="24" t="s">
        <v>15123</v>
      </c>
      <c r="E8435" s="26">
        <v>212</v>
      </c>
      <c r="F8435" s="24">
        <v>6958</v>
      </c>
      <c r="G8435" s="26" t="s">
        <v>10265</v>
      </c>
      <c r="H8435" s="24" t="s">
        <v>1172</v>
      </c>
      <c r="I8435" s="24" t="s">
        <v>1173</v>
      </c>
      <c r="J8435" s="27" t="s">
        <v>1</v>
      </c>
      <c r="K8435" s="28">
        <v>6.62</v>
      </c>
      <c r="L8435" s="28">
        <v>0</v>
      </c>
    </row>
    <row r="8436" spans="1:12" x14ac:dyDescent="0.25">
      <c r="A8436" s="24" t="s">
        <v>3305</v>
      </c>
      <c r="B8436" s="26">
        <v>2015</v>
      </c>
      <c r="C8436" s="24">
        <v>9</v>
      </c>
      <c r="D8436" s="24" t="s">
        <v>15123</v>
      </c>
      <c r="E8436" s="26">
        <v>214</v>
      </c>
      <c r="F8436" s="24">
        <v>2050</v>
      </c>
      <c r="G8436" s="26" t="s">
        <v>5357</v>
      </c>
      <c r="H8436" s="24" t="s">
        <v>224</v>
      </c>
      <c r="I8436" s="24" t="s">
        <v>225</v>
      </c>
      <c r="J8436" s="27" t="s">
        <v>1</v>
      </c>
      <c r="K8436" s="28">
        <v>66.319999999999993</v>
      </c>
      <c r="L8436" s="28">
        <v>0</v>
      </c>
    </row>
    <row r="8437" spans="1:12" x14ac:dyDescent="0.25">
      <c r="A8437" s="24" t="s">
        <v>3305</v>
      </c>
      <c r="B8437" s="26">
        <v>2015</v>
      </c>
      <c r="C8437" s="24">
        <v>9</v>
      </c>
      <c r="D8437" s="24" t="s">
        <v>15123</v>
      </c>
      <c r="E8437" s="26">
        <v>214</v>
      </c>
      <c r="F8437" s="24">
        <v>5692</v>
      </c>
      <c r="G8437" s="26" t="s">
        <v>8999</v>
      </c>
      <c r="H8437" s="24" t="s">
        <v>152</v>
      </c>
      <c r="I8437" s="24" t="s">
        <v>153</v>
      </c>
      <c r="J8437" s="27" t="s">
        <v>1</v>
      </c>
      <c r="K8437" s="28">
        <v>6.62</v>
      </c>
      <c r="L8437" s="28">
        <v>0</v>
      </c>
    </row>
    <row r="8438" spans="1:12" x14ac:dyDescent="0.25">
      <c r="A8438" s="24" t="s">
        <v>3305</v>
      </c>
      <c r="B8438" s="26">
        <v>2015</v>
      </c>
      <c r="C8438" s="24">
        <v>9</v>
      </c>
      <c r="D8438" s="24" t="s">
        <v>15123</v>
      </c>
      <c r="E8438" s="26">
        <v>214</v>
      </c>
      <c r="F8438" s="24">
        <v>6959</v>
      </c>
      <c r="G8438" s="26" t="s">
        <v>10266</v>
      </c>
      <c r="H8438" s="24" t="s">
        <v>67</v>
      </c>
      <c r="I8438" s="24" t="s">
        <v>68</v>
      </c>
      <c r="J8438" s="27" t="s">
        <v>1</v>
      </c>
      <c r="K8438" s="28">
        <v>7.81</v>
      </c>
      <c r="L8438" s="28">
        <v>0</v>
      </c>
    </row>
    <row r="8439" spans="1:12" x14ac:dyDescent="0.25">
      <c r="A8439" s="24" t="s">
        <v>3305</v>
      </c>
      <c r="B8439" s="26">
        <v>2015</v>
      </c>
      <c r="C8439" s="24">
        <v>9</v>
      </c>
      <c r="D8439" s="24" t="s">
        <v>15123</v>
      </c>
      <c r="E8439" s="26">
        <v>214</v>
      </c>
      <c r="F8439" s="24">
        <v>6580</v>
      </c>
      <c r="G8439" s="26" t="s">
        <v>9887</v>
      </c>
      <c r="H8439" s="24" t="s">
        <v>90</v>
      </c>
      <c r="I8439" s="24" t="s">
        <v>91</v>
      </c>
      <c r="J8439" s="27" t="s">
        <v>1</v>
      </c>
      <c r="K8439" s="28">
        <v>9.5399999999999991</v>
      </c>
      <c r="L8439" s="28">
        <v>0</v>
      </c>
    </row>
    <row r="8440" spans="1:12" x14ac:dyDescent="0.25">
      <c r="A8440" s="24" t="s">
        <v>3305</v>
      </c>
      <c r="B8440" s="26">
        <v>2015</v>
      </c>
      <c r="C8440" s="24">
        <v>9</v>
      </c>
      <c r="D8440" s="24" t="s">
        <v>15123</v>
      </c>
      <c r="E8440" s="26">
        <v>214</v>
      </c>
      <c r="F8440" s="24">
        <v>5693</v>
      </c>
      <c r="G8440" s="26" t="s">
        <v>9000</v>
      </c>
      <c r="H8440" s="24" t="s">
        <v>1186</v>
      </c>
      <c r="I8440" s="24" t="s">
        <v>1187</v>
      </c>
      <c r="J8440" s="27" t="s">
        <v>1</v>
      </c>
      <c r="K8440" s="28">
        <v>7.82</v>
      </c>
      <c r="L8440" s="28">
        <v>0</v>
      </c>
    </row>
    <row r="8441" spans="1:12" x14ac:dyDescent="0.25">
      <c r="A8441" s="24" t="s">
        <v>3305</v>
      </c>
      <c r="B8441" s="26">
        <v>2015</v>
      </c>
      <c r="C8441" s="24">
        <v>9</v>
      </c>
      <c r="D8441" s="24" t="s">
        <v>15123</v>
      </c>
      <c r="E8441" s="26">
        <v>214</v>
      </c>
      <c r="F8441" s="24">
        <v>6960</v>
      </c>
      <c r="G8441" s="26" t="s">
        <v>10267</v>
      </c>
      <c r="H8441" s="24" t="s">
        <v>67</v>
      </c>
      <c r="I8441" s="24" t="s">
        <v>68</v>
      </c>
      <c r="J8441" s="27" t="s">
        <v>1</v>
      </c>
      <c r="K8441" s="28">
        <v>32.07</v>
      </c>
      <c r="L8441" s="28">
        <v>0</v>
      </c>
    </row>
    <row r="8442" spans="1:12" x14ac:dyDescent="0.25">
      <c r="A8442" s="24" t="s">
        <v>3305</v>
      </c>
      <c r="B8442" s="26">
        <v>2015</v>
      </c>
      <c r="C8442" s="24">
        <v>9</v>
      </c>
      <c r="D8442" s="24" t="s">
        <v>15123</v>
      </c>
      <c r="E8442" s="26">
        <v>214</v>
      </c>
      <c r="F8442" s="24">
        <v>6961</v>
      </c>
      <c r="G8442" s="26" t="s">
        <v>10268</v>
      </c>
      <c r="H8442" s="24" t="s">
        <v>1991</v>
      </c>
      <c r="I8442" s="24" t="s">
        <v>1992</v>
      </c>
      <c r="J8442" s="27" t="s">
        <v>1</v>
      </c>
      <c r="K8442" s="28">
        <v>19.850000000000001</v>
      </c>
      <c r="L8442" s="28">
        <v>0</v>
      </c>
    </row>
    <row r="8443" spans="1:12" x14ac:dyDescent="0.25">
      <c r="A8443" s="24" t="s">
        <v>3305</v>
      </c>
      <c r="B8443" s="26">
        <v>2015</v>
      </c>
      <c r="C8443" s="24">
        <v>9</v>
      </c>
      <c r="D8443" s="24" t="s">
        <v>15123</v>
      </c>
      <c r="E8443" s="26">
        <v>214</v>
      </c>
      <c r="F8443" s="24">
        <v>6962</v>
      </c>
      <c r="G8443" s="26" t="s">
        <v>10269</v>
      </c>
      <c r="H8443" s="24" t="s">
        <v>67</v>
      </c>
      <c r="I8443" s="24" t="s">
        <v>68</v>
      </c>
      <c r="J8443" s="27" t="s">
        <v>1</v>
      </c>
      <c r="K8443" s="28">
        <v>6.62</v>
      </c>
      <c r="L8443" s="28">
        <v>0</v>
      </c>
    </row>
    <row r="8444" spans="1:12" x14ac:dyDescent="0.25">
      <c r="A8444" s="24" t="s">
        <v>3305</v>
      </c>
      <c r="B8444" s="26">
        <v>2015</v>
      </c>
      <c r="C8444" s="24">
        <v>9</v>
      </c>
      <c r="D8444" s="24" t="s">
        <v>15123</v>
      </c>
      <c r="E8444" s="26">
        <v>214</v>
      </c>
      <c r="F8444" s="24">
        <v>6963</v>
      </c>
      <c r="G8444" s="26" t="s">
        <v>10270</v>
      </c>
      <c r="H8444" s="24" t="s">
        <v>132</v>
      </c>
      <c r="I8444" s="24" t="s">
        <v>133</v>
      </c>
      <c r="J8444" s="27" t="s">
        <v>1</v>
      </c>
      <c r="K8444" s="28">
        <v>6.62</v>
      </c>
      <c r="L8444" s="28">
        <v>0</v>
      </c>
    </row>
    <row r="8445" spans="1:12" x14ac:dyDescent="0.25">
      <c r="A8445" s="24" t="s">
        <v>3305</v>
      </c>
      <c r="B8445" s="26">
        <v>2015</v>
      </c>
      <c r="C8445" s="24">
        <v>9</v>
      </c>
      <c r="D8445" s="24" t="s">
        <v>15123</v>
      </c>
      <c r="E8445" s="26">
        <v>214</v>
      </c>
      <c r="F8445" s="24">
        <v>6964</v>
      </c>
      <c r="G8445" s="26" t="s">
        <v>10271</v>
      </c>
      <c r="H8445" s="24" t="s">
        <v>1993</v>
      </c>
      <c r="I8445" s="24" t="s">
        <v>1994</v>
      </c>
      <c r="J8445" s="27" t="s">
        <v>1</v>
      </c>
      <c r="K8445" s="28">
        <v>20.45</v>
      </c>
      <c r="L8445" s="28">
        <v>0</v>
      </c>
    </row>
    <row r="8446" spans="1:12" x14ac:dyDescent="0.25">
      <c r="A8446" s="24" t="s">
        <v>3305</v>
      </c>
      <c r="B8446" s="26">
        <v>2015</v>
      </c>
      <c r="C8446" s="24">
        <v>9</v>
      </c>
      <c r="D8446" s="24" t="s">
        <v>15123</v>
      </c>
      <c r="E8446" s="26">
        <v>214</v>
      </c>
      <c r="F8446" s="24">
        <v>6965</v>
      </c>
      <c r="G8446" s="26" t="s">
        <v>10272</v>
      </c>
      <c r="H8446" s="24" t="s">
        <v>77</v>
      </c>
      <c r="I8446" s="24" t="s">
        <v>78</v>
      </c>
      <c r="J8446" s="27" t="s">
        <v>1</v>
      </c>
      <c r="K8446" s="28">
        <v>6.62</v>
      </c>
      <c r="L8446" s="28">
        <v>0</v>
      </c>
    </row>
    <row r="8447" spans="1:12" x14ac:dyDescent="0.25">
      <c r="A8447" s="24" t="s">
        <v>3305</v>
      </c>
      <c r="B8447" s="26">
        <v>2015</v>
      </c>
      <c r="C8447" s="24">
        <v>9</v>
      </c>
      <c r="D8447" s="24" t="s">
        <v>15123</v>
      </c>
      <c r="E8447" s="26">
        <v>214</v>
      </c>
      <c r="F8447" s="24">
        <v>6966</v>
      </c>
      <c r="G8447" s="26" t="s">
        <v>10273</v>
      </c>
      <c r="H8447" s="24" t="s">
        <v>992</v>
      </c>
      <c r="I8447" s="24" t="s">
        <v>993</v>
      </c>
      <c r="J8447" s="27" t="s">
        <v>1</v>
      </c>
      <c r="K8447" s="28">
        <v>59.7</v>
      </c>
      <c r="L8447" s="28">
        <v>0</v>
      </c>
    </row>
    <row r="8448" spans="1:12" x14ac:dyDescent="0.25">
      <c r="A8448" s="24" t="s">
        <v>3305</v>
      </c>
      <c r="B8448" s="26">
        <v>2015</v>
      </c>
      <c r="C8448" s="24">
        <v>9</v>
      </c>
      <c r="D8448" s="24" t="s">
        <v>15123</v>
      </c>
      <c r="E8448" s="26">
        <v>214</v>
      </c>
      <c r="F8448" s="24">
        <v>6967</v>
      </c>
      <c r="G8448" s="26" t="s">
        <v>10274</v>
      </c>
      <c r="H8448" s="24" t="s">
        <v>1110</v>
      </c>
      <c r="I8448" s="24" t="s">
        <v>1111</v>
      </c>
      <c r="J8448" s="27" t="s">
        <v>1</v>
      </c>
      <c r="K8448" s="28">
        <v>6.62</v>
      </c>
      <c r="L8448" s="28">
        <v>0</v>
      </c>
    </row>
    <row r="8449" spans="1:12" x14ac:dyDescent="0.25">
      <c r="A8449" s="24" t="s">
        <v>3305</v>
      </c>
      <c r="B8449" s="26">
        <v>2015</v>
      </c>
      <c r="C8449" s="24">
        <v>9</v>
      </c>
      <c r="D8449" s="24" t="s">
        <v>15123</v>
      </c>
      <c r="E8449" s="26">
        <v>214</v>
      </c>
      <c r="F8449" s="24">
        <v>759</v>
      </c>
      <c r="G8449" s="26" t="s">
        <v>4066</v>
      </c>
      <c r="H8449" s="24" t="s">
        <v>1995</v>
      </c>
      <c r="I8449" s="24" t="s">
        <v>1996</v>
      </c>
      <c r="J8449" s="27" t="s">
        <v>1</v>
      </c>
      <c r="K8449" s="28">
        <v>6.62</v>
      </c>
      <c r="L8449" s="28">
        <v>0</v>
      </c>
    </row>
    <row r="8450" spans="1:12" x14ac:dyDescent="0.25">
      <c r="A8450" s="24" t="s">
        <v>3305</v>
      </c>
      <c r="B8450" s="26">
        <v>2015</v>
      </c>
      <c r="C8450" s="24">
        <v>9</v>
      </c>
      <c r="D8450" s="24" t="s">
        <v>15123</v>
      </c>
      <c r="E8450" s="26">
        <v>214</v>
      </c>
      <c r="F8450" s="24">
        <v>5683</v>
      </c>
      <c r="G8450" s="26" t="s">
        <v>8990</v>
      </c>
      <c r="H8450" s="24" t="s">
        <v>77</v>
      </c>
      <c r="I8450" s="24" t="s">
        <v>78</v>
      </c>
      <c r="J8450" s="27" t="s">
        <v>1</v>
      </c>
      <c r="K8450" s="28">
        <v>16.02</v>
      </c>
      <c r="L8450" s="28">
        <v>0</v>
      </c>
    </row>
    <row r="8451" spans="1:12" x14ac:dyDescent="0.25">
      <c r="A8451" s="24" t="s">
        <v>3305</v>
      </c>
      <c r="B8451" s="26">
        <v>2015</v>
      </c>
      <c r="C8451" s="24">
        <v>9</v>
      </c>
      <c r="D8451" s="24" t="s">
        <v>15123</v>
      </c>
      <c r="E8451" s="26">
        <v>214</v>
      </c>
      <c r="F8451" s="24">
        <v>108</v>
      </c>
      <c r="G8451" s="26" t="s">
        <v>3415</v>
      </c>
      <c r="H8451" s="24" t="s">
        <v>184</v>
      </c>
      <c r="I8451" s="24" t="s">
        <v>185</v>
      </c>
      <c r="J8451" s="27" t="s">
        <v>1</v>
      </c>
      <c r="K8451" s="28">
        <v>11.34</v>
      </c>
      <c r="L8451" s="28">
        <v>0</v>
      </c>
    </row>
    <row r="8452" spans="1:12" x14ac:dyDescent="0.25">
      <c r="A8452" s="24" t="s">
        <v>3305</v>
      </c>
      <c r="B8452" s="26">
        <v>2015</v>
      </c>
      <c r="C8452" s="24">
        <v>9</v>
      </c>
      <c r="D8452" s="24" t="s">
        <v>15123</v>
      </c>
      <c r="E8452" s="26">
        <v>214</v>
      </c>
      <c r="F8452" s="24">
        <v>6968</v>
      </c>
      <c r="G8452" s="26" t="s">
        <v>10275</v>
      </c>
      <c r="H8452" s="24" t="s">
        <v>77</v>
      </c>
      <c r="I8452" s="24" t="s">
        <v>78</v>
      </c>
      <c r="J8452" s="27" t="s">
        <v>1</v>
      </c>
      <c r="K8452" s="28">
        <v>62.42</v>
      </c>
      <c r="L8452" s="28">
        <v>0</v>
      </c>
    </row>
    <row r="8453" spans="1:12" x14ac:dyDescent="0.25">
      <c r="A8453" s="24" t="s">
        <v>3305</v>
      </c>
      <c r="B8453" s="26">
        <v>2015</v>
      </c>
      <c r="C8453" s="24">
        <v>9</v>
      </c>
      <c r="D8453" s="24" t="s">
        <v>15123</v>
      </c>
      <c r="E8453" s="26">
        <v>214</v>
      </c>
      <c r="F8453" s="24">
        <v>2192</v>
      </c>
      <c r="G8453" s="26" t="s">
        <v>5499</v>
      </c>
      <c r="H8453" s="24" t="s">
        <v>150</v>
      </c>
      <c r="I8453" s="24" t="s">
        <v>151</v>
      </c>
      <c r="J8453" s="27" t="s">
        <v>1</v>
      </c>
      <c r="K8453" s="28">
        <v>6.62</v>
      </c>
      <c r="L8453" s="28">
        <v>0</v>
      </c>
    </row>
    <row r="8454" spans="1:12" x14ac:dyDescent="0.25">
      <c r="A8454" s="24" t="s">
        <v>3305</v>
      </c>
      <c r="B8454" s="26">
        <v>2015</v>
      </c>
      <c r="C8454" s="24">
        <v>9</v>
      </c>
      <c r="D8454" s="24" t="s">
        <v>15123</v>
      </c>
      <c r="E8454" s="26">
        <v>214</v>
      </c>
      <c r="F8454" s="24">
        <v>1798</v>
      </c>
      <c r="G8454" s="26" t="s">
        <v>5105</v>
      </c>
      <c r="H8454" s="24" t="s">
        <v>1064</v>
      </c>
      <c r="I8454" s="24" t="s">
        <v>1065</v>
      </c>
      <c r="J8454" s="27" t="s">
        <v>1</v>
      </c>
      <c r="K8454" s="28">
        <v>7.82</v>
      </c>
      <c r="L8454" s="28">
        <v>0</v>
      </c>
    </row>
    <row r="8455" spans="1:12" x14ac:dyDescent="0.25">
      <c r="A8455" s="24" t="s">
        <v>3305</v>
      </c>
      <c r="B8455" s="26">
        <v>2015</v>
      </c>
      <c r="C8455" s="24">
        <v>9</v>
      </c>
      <c r="D8455" s="24" t="s">
        <v>15123</v>
      </c>
      <c r="E8455" s="26">
        <v>214</v>
      </c>
      <c r="F8455" s="24">
        <v>6280</v>
      </c>
      <c r="G8455" s="26" t="s">
        <v>9587</v>
      </c>
      <c r="H8455" s="24" t="s">
        <v>190</v>
      </c>
      <c r="I8455" s="24" t="s">
        <v>191</v>
      </c>
      <c r="J8455" s="27" t="s">
        <v>1</v>
      </c>
      <c r="K8455" s="28">
        <v>57.6</v>
      </c>
      <c r="L8455" s="28">
        <v>0</v>
      </c>
    </row>
    <row r="8456" spans="1:12" x14ac:dyDescent="0.25">
      <c r="A8456" s="24" t="s">
        <v>3305</v>
      </c>
      <c r="B8456" s="26">
        <v>2015</v>
      </c>
      <c r="C8456" s="24">
        <v>9</v>
      </c>
      <c r="D8456" s="24" t="s">
        <v>15123</v>
      </c>
      <c r="E8456" s="26">
        <v>214</v>
      </c>
      <c r="F8456" s="24">
        <v>5696</v>
      </c>
      <c r="G8456" s="26" t="s">
        <v>9003</v>
      </c>
      <c r="H8456" s="24" t="s">
        <v>176</v>
      </c>
      <c r="I8456" s="24" t="s">
        <v>177</v>
      </c>
      <c r="J8456" s="27" t="s">
        <v>1</v>
      </c>
      <c r="K8456" s="28">
        <v>7.2</v>
      </c>
      <c r="L8456" s="28">
        <v>0</v>
      </c>
    </row>
    <row r="8457" spans="1:12" x14ac:dyDescent="0.25">
      <c r="A8457" s="24" t="s">
        <v>3305</v>
      </c>
      <c r="B8457" s="26">
        <v>2015</v>
      </c>
      <c r="C8457" s="24">
        <v>9</v>
      </c>
      <c r="D8457" s="24" t="s">
        <v>15123</v>
      </c>
      <c r="E8457" s="26">
        <v>214</v>
      </c>
      <c r="F8457" s="24">
        <v>6969</v>
      </c>
      <c r="G8457" s="26" t="s">
        <v>10276</v>
      </c>
      <c r="H8457" s="24" t="s">
        <v>98</v>
      </c>
      <c r="I8457" s="24" t="s">
        <v>99</v>
      </c>
      <c r="J8457" s="27" t="s">
        <v>1</v>
      </c>
      <c r="K8457" s="28">
        <v>11.66</v>
      </c>
      <c r="L8457" s="28">
        <v>0</v>
      </c>
    </row>
    <row r="8458" spans="1:12" x14ac:dyDescent="0.25">
      <c r="A8458" s="24" t="s">
        <v>3305</v>
      </c>
      <c r="B8458" s="26">
        <v>2015</v>
      </c>
      <c r="C8458" s="24">
        <v>9</v>
      </c>
      <c r="D8458" s="24" t="s">
        <v>15123</v>
      </c>
      <c r="E8458" s="26">
        <v>214</v>
      </c>
      <c r="F8458" s="24">
        <v>2538</v>
      </c>
      <c r="G8458" s="26" t="s">
        <v>5845</v>
      </c>
      <c r="H8458" s="24" t="s">
        <v>83</v>
      </c>
      <c r="I8458" s="24" t="s">
        <v>84</v>
      </c>
      <c r="J8458" s="27" t="s">
        <v>1</v>
      </c>
      <c r="K8458" s="28">
        <v>10.220000000000001</v>
      </c>
      <c r="L8458" s="28">
        <v>0</v>
      </c>
    </row>
    <row r="8459" spans="1:12" x14ac:dyDescent="0.25">
      <c r="A8459" s="24" t="s">
        <v>3305</v>
      </c>
      <c r="B8459" s="26">
        <v>2015</v>
      </c>
      <c r="C8459" s="24">
        <v>9</v>
      </c>
      <c r="D8459" s="24" t="s">
        <v>15123</v>
      </c>
      <c r="E8459" s="26">
        <v>214</v>
      </c>
      <c r="F8459" s="24">
        <v>117</v>
      </c>
      <c r="G8459" s="26" t="s">
        <v>3424</v>
      </c>
      <c r="H8459" s="24" t="s">
        <v>77</v>
      </c>
      <c r="I8459" s="24" t="s">
        <v>78</v>
      </c>
      <c r="J8459" s="27" t="s">
        <v>1</v>
      </c>
      <c r="K8459" s="28">
        <v>15.88</v>
      </c>
      <c r="L8459" s="28">
        <v>0</v>
      </c>
    </row>
    <row r="8460" spans="1:12" x14ac:dyDescent="0.25">
      <c r="A8460" s="24" t="s">
        <v>3305</v>
      </c>
      <c r="B8460" s="26">
        <v>2015</v>
      </c>
      <c r="C8460" s="24">
        <v>9</v>
      </c>
      <c r="D8460" s="24" t="s">
        <v>15123</v>
      </c>
      <c r="E8460" s="26">
        <v>214</v>
      </c>
      <c r="F8460" s="24">
        <v>2460</v>
      </c>
      <c r="G8460" s="26" t="s">
        <v>5767</v>
      </c>
      <c r="H8460" s="24" t="s">
        <v>1997</v>
      </c>
      <c r="I8460" s="24" t="s">
        <v>1998</v>
      </c>
      <c r="J8460" s="27" t="s">
        <v>1</v>
      </c>
      <c r="K8460" s="28">
        <v>51.62</v>
      </c>
      <c r="L8460" s="28">
        <v>0</v>
      </c>
    </row>
    <row r="8461" spans="1:12" x14ac:dyDescent="0.25">
      <c r="A8461" s="24" t="s">
        <v>3305</v>
      </c>
      <c r="B8461" s="26">
        <v>2015</v>
      </c>
      <c r="C8461" s="24">
        <v>9</v>
      </c>
      <c r="D8461" s="24" t="s">
        <v>15123</v>
      </c>
      <c r="E8461" s="26">
        <v>214</v>
      </c>
      <c r="F8461" s="24">
        <v>6970</v>
      </c>
      <c r="G8461" s="26" t="s">
        <v>10277</v>
      </c>
      <c r="H8461" s="24" t="s">
        <v>212</v>
      </c>
      <c r="I8461" s="24" t="s">
        <v>213</v>
      </c>
      <c r="J8461" s="27" t="s">
        <v>1</v>
      </c>
      <c r="K8461" s="28">
        <v>8.42</v>
      </c>
      <c r="L8461" s="28">
        <v>0</v>
      </c>
    </row>
    <row r="8462" spans="1:12" x14ac:dyDescent="0.25">
      <c r="A8462" s="24" t="s">
        <v>3305</v>
      </c>
      <c r="B8462" s="26">
        <v>2015</v>
      </c>
      <c r="C8462" s="24">
        <v>9</v>
      </c>
      <c r="D8462" s="24" t="s">
        <v>15123</v>
      </c>
      <c r="E8462" s="26">
        <v>214</v>
      </c>
      <c r="F8462" s="24">
        <v>526</v>
      </c>
      <c r="G8462" s="26" t="s">
        <v>3833</v>
      </c>
      <c r="H8462" s="24" t="s">
        <v>1999</v>
      </c>
      <c r="I8462" s="24" t="s">
        <v>2000</v>
      </c>
      <c r="J8462" s="27" t="s">
        <v>1</v>
      </c>
      <c r="K8462" s="28">
        <v>6.16</v>
      </c>
      <c r="L8462" s="28">
        <v>0</v>
      </c>
    </row>
    <row r="8463" spans="1:12" x14ac:dyDescent="0.25">
      <c r="A8463" s="24" t="s">
        <v>3305</v>
      </c>
      <c r="B8463" s="26">
        <v>2015</v>
      </c>
      <c r="C8463" s="24">
        <v>9</v>
      </c>
      <c r="D8463" s="24" t="s">
        <v>15123</v>
      </c>
      <c r="E8463" s="26">
        <v>214</v>
      </c>
      <c r="F8463" s="24">
        <v>6971</v>
      </c>
      <c r="G8463" s="26" t="s">
        <v>10278</v>
      </c>
      <c r="H8463" s="24" t="s">
        <v>67</v>
      </c>
      <c r="I8463" s="24" t="s">
        <v>68</v>
      </c>
      <c r="J8463" s="27" t="s">
        <v>1</v>
      </c>
      <c r="K8463" s="28">
        <v>6.62</v>
      </c>
      <c r="L8463" s="28">
        <v>0</v>
      </c>
    </row>
    <row r="8464" spans="1:12" x14ac:dyDescent="0.25">
      <c r="A8464" s="24" t="s">
        <v>3305</v>
      </c>
      <c r="B8464" s="26">
        <v>2015</v>
      </c>
      <c r="C8464" s="24">
        <v>9</v>
      </c>
      <c r="D8464" s="24" t="s">
        <v>15123</v>
      </c>
      <c r="E8464" s="26">
        <v>214</v>
      </c>
      <c r="F8464" s="24">
        <v>6972</v>
      </c>
      <c r="G8464" s="26" t="s">
        <v>10279</v>
      </c>
      <c r="H8464" s="24" t="s">
        <v>69</v>
      </c>
      <c r="I8464" s="24" t="s">
        <v>70</v>
      </c>
      <c r="J8464" s="27" t="s">
        <v>1</v>
      </c>
      <c r="K8464" s="28">
        <v>55.21</v>
      </c>
      <c r="L8464" s="28">
        <v>0</v>
      </c>
    </row>
    <row r="8465" spans="1:12" x14ac:dyDescent="0.25">
      <c r="A8465" s="24" t="s">
        <v>3305</v>
      </c>
      <c r="B8465" s="26">
        <v>2015</v>
      </c>
      <c r="C8465" s="24">
        <v>9</v>
      </c>
      <c r="D8465" s="24" t="s">
        <v>15123</v>
      </c>
      <c r="E8465" s="26">
        <v>214</v>
      </c>
      <c r="F8465" s="24">
        <v>6973</v>
      </c>
      <c r="G8465" s="26" t="s">
        <v>10280</v>
      </c>
      <c r="H8465" s="24" t="s">
        <v>530</v>
      </c>
      <c r="I8465" s="24" t="s">
        <v>531</v>
      </c>
      <c r="J8465" s="27" t="s">
        <v>1</v>
      </c>
      <c r="K8465" s="28">
        <v>6.62</v>
      </c>
      <c r="L8465" s="28">
        <v>0</v>
      </c>
    </row>
    <row r="8466" spans="1:12" x14ac:dyDescent="0.25">
      <c r="A8466" s="24" t="s">
        <v>3305</v>
      </c>
      <c r="B8466" s="26">
        <v>2015</v>
      </c>
      <c r="C8466" s="24">
        <v>9</v>
      </c>
      <c r="D8466" s="24" t="s">
        <v>15123</v>
      </c>
      <c r="E8466" s="26">
        <v>214</v>
      </c>
      <c r="F8466" s="24">
        <v>6974</v>
      </c>
      <c r="G8466" s="26" t="s">
        <v>10281</v>
      </c>
      <c r="H8466" s="24" t="s">
        <v>152</v>
      </c>
      <c r="I8466" s="24" t="s">
        <v>153</v>
      </c>
      <c r="J8466" s="27" t="s">
        <v>1</v>
      </c>
      <c r="K8466" s="28">
        <v>6.62</v>
      </c>
      <c r="L8466" s="28">
        <v>0</v>
      </c>
    </row>
    <row r="8467" spans="1:12" x14ac:dyDescent="0.25">
      <c r="A8467" s="24" t="s">
        <v>3305</v>
      </c>
      <c r="B8467" s="26">
        <v>2015</v>
      </c>
      <c r="C8467" s="24">
        <v>9</v>
      </c>
      <c r="D8467" s="24" t="s">
        <v>15123</v>
      </c>
      <c r="E8467" s="26">
        <v>214</v>
      </c>
      <c r="F8467" s="24">
        <v>6975</v>
      </c>
      <c r="G8467" s="26" t="s">
        <v>10282</v>
      </c>
      <c r="H8467" s="24" t="s">
        <v>1180</v>
      </c>
      <c r="I8467" s="24" t="s">
        <v>1181</v>
      </c>
      <c r="J8467" s="27" t="s">
        <v>1</v>
      </c>
      <c r="K8467" s="28">
        <v>11.9</v>
      </c>
      <c r="L8467" s="28">
        <v>0</v>
      </c>
    </row>
    <row r="8468" spans="1:12" x14ac:dyDescent="0.25">
      <c r="A8468" s="24" t="s">
        <v>3305</v>
      </c>
      <c r="B8468" s="26">
        <v>2015</v>
      </c>
      <c r="C8468" s="24">
        <v>9</v>
      </c>
      <c r="D8468" s="24" t="s">
        <v>15123</v>
      </c>
      <c r="E8468" s="26">
        <v>214</v>
      </c>
      <c r="F8468" s="24">
        <v>6976</v>
      </c>
      <c r="G8468" s="26" t="s">
        <v>10283</v>
      </c>
      <c r="H8468" s="24" t="s">
        <v>998</v>
      </c>
      <c r="I8468" s="24" t="s">
        <v>999</v>
      </c>
      <c r="J8468" s="27" t="s">
        <v>1</v>
      </c>
      <c r="K8468" s="28">
        <v>1.8</v>
      </c>
      <c r="L8468" s="28">
        <v>0</v>
      </c>
    </row>
    <row r="8469" spans="1:12" x14ac:dyDescent="0.25">
      <c r="A8469" s="24" t="s">
        <v>3305</v>
      </c>
      <c r="B8469" s="26">
        <v>2015</v>
      </c>
      <c r="C8469" s="24">
        <v>9</v>
      </c>
      <c r="D8469" s="24" t="s">
        <v>15123</v>
      </c>
      <c r="E8469" s="26">
        <v>214</v>
      </c>
      <c r="F8469" s="24">
        <v>753</v>
      </c>
      <c r="G8469" s="26" t="s">
        <v>4060</v>
      </c>
      <c r="H8469" s="24" t="s">
        <v>104</v>
      </c>
      <c r="I8469" s="24" t="s">
        <v>105</v>
      </c>
      <c r="J8469" s="27" t="s">
        <v>1</v>
      </c>
      <c r="K8469" s="28">
        <v>30.72</v>
      </c>
      <c r="L8469" s="28">
        <v>0</v>
      </c>
    </row>
    <row r="8470" spans="1:12" x14ac:dyDescent="0.25">
      <c r="A8470" s="24" t="s">
        <v>3305</v>
      </c>
      <c r="B8470" s="26">
        <v>2015</v>
      </c>
      <c r="C8470" s="24">
        <v>9</v>
      </c>
      <c r="D8470" s="24" t="s">
        <v>15123</v>
      </c>
      <c r="E8470" s="26">
        <v>214</v>
      </c>
      <c r="F8470" s="24">
        <v>6977</v>
      </c>
      <c r="G8470" s="26" t="s">
        <v>10284</v>
      </c>
      <c r="H8470" s="24" t="s">
        <v>150</v>
      </c>
      <c r="I8470" s="24" t="s">
        <v>151</v>
      </c>
      <c r="J8470" s="27" t="s">
        <v>1</v>
      </c>
      <c r="K8470" s="28">
        <v>6.62</v>
      </c>
      <c r="L8470" s="28">
        <v>0</v>
      </c>
    </row>
    <row r="8471" spans="1:12" x14ac:dyDescent="0.25">
      <c r="A8471" s="24" t="s">
        <v>3305</v>
      </c>
      <c r="B8471" s="26">
        <v>2015</v>
      </c>
      <c r="C8471" s="24">
        <v>9</v>
      </c>
      <c r="D8471" s="24" t="s">
        <v>15123</v>
      </c>
      <c r="E8471" s="26">
        <v>214</v>
      </c>
      <c r="F8471" s="24">
        <v>2509</v>
      </c>
      <c r="G8471" s="26" t="s">
        <v>5816</v>
      </c>
      <c r="H8471" s="24" t="s">
        <v>132</v>
      </c>
      <c r="I8471" s="24" t="s">
        <v>133</v>
      </c>
      <c r="J8471" s="27" t="s">
        <v>1</v>
      </c>
      <c r="K8471" s="28">
        <v>19.5</v>
      </c>
      <c r="L8471" s="28">
        <v>0</v>
      </c>
    </row>
    <row r="8472" spans="1:12" x14ac:dyDescent="0.25">
      <c r="A8472" s="24" t="s">
        <v>3305</v>
      </c>
      <c r="B8472" s="26">
        <v>2015</v>
      </c>
      <c r="C8472" s="24">
        <v>9</v>
      </c>
      <c r="D8472" s="24" t="s">
        <v>15123</v>
      </c>
      <c r="E8472" s="26">
        <v>214</v>
      </c>
      <c r="F8472" s="24">
        <v>6978</v>
      </c>
      <c r="G8472" s="26" t="s">
        <v>10285</v>
      </c>
      <c r="H8472" s="24" t="s">
        <v>77</v>
      </c>
      <c r="I8472" s="24" t="s">
        <v>78</v>
      </c>
      <c r="J8472" s="27" t="s">
        <v>1</v>
      </c>
      <c r="K8472" s="28">
        <v>6.62</v>
      </c>
      <c r="L8472" s="28">
        <v>0</v>
      </c>
    </row>
    <row r="8473" spans="1:12" x14ac:dyDescent="0.25">
      <c r="A8473" s="24" t="s">
        <v>3305</v>
      </c>
      <c r="B8473" s="26">
        <v>2015</v>
      </c>
      <c r="C8473" s="24">
        <v>9</v>
      </c>
      <c r="D8473" s="24" t="s">
        <v>15123</v>
      </c>
      <c r="E8473" s="26">
        <v>214</v>
      </c>
      <c r="F8473" s="24">
        <v>6979</v>
      </c>
      <c r="G8473" s="26" t="s">
        <v>10286</v>
      </c>
      <c r="H8473" s="24" t="s">
        <v>77</v>
      </c>
      <c r="I8473" s="24" t="s">
        <v>78</v>
      </c>
      <c r="J8473" s="27" t="s">
        <v>1</v>
      </c>
      <c r="K8473" s="28">
        <v>6.62</v>
      </c>
      <c r="L8473" s="28">
        <v>0</v>
      </c>
    </row>
    <row r="8474" spans="1:12" x14ac:dyDescent="0.25">
      <c r="A8474" s="24" t="s">
        <v>3305</v>
      </c>
      <c r="B8474" s="26">
        <v>2015</v>
      </c>
      <c r="C8474" s="24">
        <v>9</v>
      </c>
      <c r="D8474" s="24" t="s">
        <v>15123</v>
      </c>
      <c r="E8474" s="26">
        <v>214</v>
      </c>
      <c r="F8474" s="24">
        <v>6980</v>
      </c>
      <c r="G8474" s="26" t="s">
        <v>10287</v>
      </c>
      <c r="H8474" s="24" t="s">
        <v>132</v>
      </c>
      <c r="I8474" s="24" t="s">
        <v>133</v>
      </c>
      <c r="J8474" s="27" t="s">
        <v>1</v>
      </c>
      <c r="K8474" s="28">
        <v>8.42</v>
      </c>
      <c r="L8474" s="28">
        <v>0</v>
      </c>
    </row>
    <row r="8475" spans="1:12" x14ac:dyDescent="0.25">
      <c r="A8475" s="24" t="s">
        <v>3305</v>
      </c>
      <c r="B8475" s="26">
        <v>2015</v>
      </c>
      <c r="C8475" s="24">
        <v>9</v>
      </c>
      <c r="D8475" s="24" t="s">
        <v>15123</v>
      </c>
      <c r="E8475" s="26">
        <v>215</v>
      </c>
      <c r="F8475" s="24">
        <v>2112</v>
      </c>
      <c r="G8475" s="26" t="s">
        <v>5419</v>
      </c>
      <c r="H8475" s="24" t="s">
        <v>67</v>
      </c>
      <c r="I8475" s="24" t="s">
        <v>68</v>
      </c>
      <c r="J8475" s="27" t="s">
        <v>1</v>
      </c>
      <c r="K8475" s="28">
        <v>70.91</v>
      </c>
      <c r="L8475" s="28">
        <v>0</v>
      </c>
    </row>
    <row r="8476" spans="1:12" x14ac:dyDescent="0.25">
      <c r="A8476" s="24" t="s">
        <v>3305</v>
      </c>
      <c r="B8476" s="26">
        <v>2015</v>
      </c>
      <c r="C8476" s="24">
        <v>9</v>
      </c>
      <c r="D8476" s="24" t="s">
        <v>15123</v>
      </c>
      <c r="E8476" s="26">
        <v>215</v>
      </c>
      <c r="F8476" s="24">
        <v>6981</v>
      </c>
      <c r="G8476" s="26" t="s">
        <v>10288</v>
      </c>
      <c r="H8476" s="24" t="s">
        <v>77</v>
      </c>
      <c r="I8476" s="24" t="s">
        <v>78</v>
      </c>
      <c r="J8476" s="27" t="s">
        <v>1</v>
      </c>
      <c r="K8476" s="28">
        <v>3.6</v>
      </c>
      <c r="L8476" s="28">
        <v>0</v>
      </c>
    </row>
    <row r="8477" spans="1:12" x14ac:dyDescent="0.25">
      <c r="A8477" s="24" t="s">
        <v>3305</v>
      </c>
      <c r="B8477" s="26">
        <v>2015</v>
      </c>
      <c r="C8477" s="24">
        <v>9</v>
      </c>
      <c r="D8477" s="24" t="s">
        <v>15123</v>
      </c>
      <c r="E8477" s="26">
        <v>215</v>
      </c>
      <c r="F8477" s="24">
        <v>6982</v>
      </c>
      <c r="G8477" s="26" t="s">
        <v>10289</v>
      </c>
      <c r="H8477" s="24" t="s">
        <v>116</v>
      </c>
      <c r="I8477" s="24" t="s">
        <v>117</v>
      </c>
      <c r="J8477" s="27" t="s">
        <v>1</v>
      </c>
      <c r="K8477" s="28">
        <v>6.62</v>
      </c>
      <c r="L8477" s="28">
        <v>0</v>
      </c>
    </row>
    <row r="8478" spans="1:12" x14ac:dyDescent="0.25">
      <c r="A8478" s="24" t="s">
        <v>3305</v>
      </c>
      <c r="B8478" s="26">
        <v>2015</v>
      </c>
      <c r="C8478" s="24">
        <v>9</v>
      </c>
      <c r="D8478" s="24" t="s">
        <v>15123</v>
      </c>
      <c r="E8478" s="26">
        <v>215</v>
      </c>
      <c r="F8478" s="24">
        <v>6983</v>
      </c>
      <c r="G8478" s="26" t="s">
        <v>10290</v>
      </c>
      <c r="H8478" s="24" t="s">
        <v>212</v>
      </c>
      <c r="I8478" s="24" t="s">
        <v>213</v>
      </c>
      <c r="J8478" s="27" t="s">
        <v>1</v>
      </c>
      <c r="K8478" s="28">
        <v>6.62</v>
      </c>
      <c r="L8478" s="28">
        <v>0</v>
      </c>
    </row>
    <row r="8479" spans="1:12" x14ac:dyDescent="0.25">
      <c r="A8479" s="24" t="s">
        <v>3305</v>
      </c>
      <c r="B8479" s="26">
        <v>2015</v>
      </c>
      <c r="C8479" s="24">
        <v>9</v>
      </c>
      <c r="D8479" s="24" t="s">
        <v>15123</v>
      </c>
      <c r="E8479" s="26">
        <v>215</v>
      </c>
      <c r="F8479" s="24">
        <v>47</v>
      </c>
      <c r="G8479" s="26" t="s">
        <v>3354</v>
      </c>
      <c r="H8479" s="24" t="s">
        <v>670</v>
      </c>
      <c r="I8479" s="24" t="s">
        <v>671</v>
      </c>
      <c r="J8479" s="27" t="s">
        <v>1</v>
      </c>
      <c r="K8479" s="28">
        <v>47.05</v>
      </c>
      <c r="L8479" s="28">
        <v>0</v>
      </c>
    </row>
    <row r="8480" spans="1:12" x14ac:dyDescent="0.25">
      <c r="A8480" s="24" t="s">
        <v>3305</v>
      </c>
      <c r="B8480" s="26">
        <v>2015</v>
      </c>
      <c r="C8480" s="24">
        <v>9</v>
      </c>
      <c r="D8480" s="24" t="s">
        <v>15123</v>
      </c>
      <c r="E8480" s="26">
        <v>215</v>
      </c>
      <c r="F8480" s="24">
        <v>2126</v>
      </c>
      <c r="G8480" s="26" t="s">
        <v>5433</v>
      </c>
      <c r="H8480" s="24" t="s">
        <v>184</v>
      </c>
      <c r="I8480" s="24" t="s">
        <v>185</v>
      </c>
      <c r="J8480" s="27" t="s">
        <v>1</v>
      </c>
      <c r="K8480" s="28">
        <v>8.82</v>
      </c>
      <c r="L8480" s="28">
        <v>0</v>
      </c>
    </row>
    <row r="8481" spans="1:12" x14ac:dyDescent="0.25">
      <c r="A8481" s="24" t="s">
        <v>3305</v>
      </c>
      <c r="B8481" s="26">
        <v>2015</v>
      </c>
      <c r="C8481" s="24">
        <v>9</v>
      </c>
      <c r="D8481" s="24" t="s">
        <v>15123</v>
      </c>
      <c r="E8481" s="26">
        <v>215</v>
      </c>
      <c r="F8481" s="24">
        <v>6984</v>
      </c>
      <c r="G8481" s="26" t="s">
        <v>10291</v>
      </c>
      <c r="H8481" s="24" t="s">
        <v>67</v>
      </c>
      <c r="I8481" s="24" t="s">
        <v>68</v>
      </c>
      <c r="J8481" s="27" t="s">
        <v>1</v>
      </c>
      <c r="K8481" s="28">
        <v>15.6</v>
      </c>
      <c r="L8481" s="28">
        <v>0</v>
      </c>
    </row>
    <row r="8482" spans="1:12" x14ac:dyDescent="0.25">
      <c r="A8482" s="24" t="s">
        <v>3305</v>
      </c>
      <c r="B8482" s="26">
        <v>2015</v>
      </c>
      <c r="C8482" s="24">
        <v>9</v>
      </c>
      <c r="D8482" s="24" t="s">
        <v>15123</v>
      </c>
      <c r="E8482" s="26">
        <v>215</v>
      </c>
      <c r="F8482" s="24">
        <v>663</v>
      </c>
      <c r="G8482" s="26" t="s">
        <v>3970</v>
      </c>
      <c r="H8482" s="24" t="s">
        <v>1614</v>
      </c>
      <c r="I8482" s="24" t="s">
        <v>1615</v>
      </c>
      <c r="J8482" s="27" t="s">
        <v>1</v>
      </c>
      <c r="K8482" s="28">
        <v>6.62</v>
      </c>
      <c r="L8482" s="28">
        <v>0</v>
      </c>
    </row>
    <row r="8483" spans="1:12" x14ac:dyDescent="0.25">
      <c r="A8483" s="24" t="s">
        <v>3305</v>
      </c>
      <c r="B8483" s="26">
        <v>2015</v>
      </c>
      <c r="C8483" s="24">
        <v>9</v>
      </c>
      <c r="D8483" s="24" t="s">
        <v>15123</v>
      </c>
      <c r="E8483" s="26">
        <v>215</v>
      </c>
      <c r="F8483" s="24">
        <v>2135</v>
      </c>
      <c r="G8483" s="26" t="s">
        <v>5442</v>
      </c>
      <c r="H8483" s="24" t="s">
        <v>198</v>
      </c>
      <c r="I8483" s="24" t="s">
        <v>199</v>
      </c>
      <c r="J8483" s="27" t="s">
        <v>1</v>
      </c>
      <c r="K8483" s="28">
        <v>8.42</v>
      </c>
      <c r="L8483" s="28">
        <v>0</v>
      </c>
    </row>
    <row r="8484" spans="1:12" x14ac:dyDescent="0.25">
      <c r="A8484" s="24" t="s">
        <v>3305</v>
      </c>
      <c r="B8484" s="26">
        <v>2015</v>
      </c>
      <c r="C8484" s="24">
        <v>9</v>
      </c>
      <c r="D8484" s="24" t="s">
        <v>15123</v>
      </c>
      <c r="E8484" s="26">
        <v>215</v>
      </c>
      <c r="F8484" s="24">
        <v>4631</v>
      </c>
      <c r="G8484" s="26" t="s">
        <v>7938</v>
      </c>
      <c r="H8484" s="24" t="s">
        <v>67</v>
      </c>
      <c r="I8484" s="24" t="s">
        <v>68</v>
      </c>
      <c r="J8484" s="27" t="s">
        <v>1</v>
      </c>
      <c r="K8484" s="28">
        <v>7.22</v>
      </c>
      <c r="L8484" s="28">
        <v>0</v>
      </c>
    </row>
    <row r="8485" spans="1:12" x14ac:dyDescent="0.25">
      <c r="A8485" s="24" t="s">
        <v>3305</v>
      </c>
      <c r="B8485" s="26">
        <v>2015</v>
      </c>
      <c r="C8485" s="24">
        <v>9</v>
      </c>
      <c r="D8485" s="24" t="s">
        <v>15123</v>
      </c>
      <c r="E8485" s="26">
        <v>215</v>
      </c>
      <c r="F8485" s="24">
        <v>1877</v>
      </c>
      <c r="G8485" s="26" t="s">
        <v>5184</v>
      </c>
      <c r="H8485" s="24" t="s">
        <v>102</v>
      </c>
      <c r="I8485" s="24" t="s">
        <v>103</v>
      </c>
      <c r="J8485" s="27" t="s">
        <v>1</v>
      </c>
      <c r="K8485" s="28">
        <v>1.8</v>
      </c>
      <c r="L8485" s="28">
        <v>0</v>
      </c>
    </row>
    <row r="8486" spans="1:12" x14ac:dyDescent="0.25">
      <c r="A8486" s="24" t="s">
        <v>3305</v>
      </c>
      <c r="B8486" s="26">
        <v>2015</v>
      </c>
      <c r="C8486" s="24">
        <v>9</v>
      </c>
      <c r="D8486" s="24" t="s">
        <v>15123</v>
      </c>
      <c r="E8486" s="26">
        <v>215</v>
      </c>
      <c r="F8486" s="24">
        <v>6985</v>
      </c>
      <c r="G8486" s="26" t="s">
        <v>10292</v>
      </c>
      <c r="H8486" s="24" t="s">
        <v>253</v>
      </c>
      <c r="I8486" s="24" t="s">
        <v>254</v>
      </c>
      <c r="J8486" s="27" t="s">
        <v>1</v>
      </c>
      <c r="K8486" s="28">
        <v>6.62</v>
      </c>
      <c r="L8486" s="28">
        <v>0</v>
      </c>
    </row>
    <row r="8487" spans="1:12" x14ac:dyDescent="0.25">
      <c r="A8487" s="24" t="s">
        <v>3305</v>
      </c>
      <c r="B8487" s="26">
        <v>2015</v>
      </c>
      <c r="C8487" s="24">
        <v>9</v>
      </c>
      <c r="D8487" s="24" t="s">
        <v>15123</v>
      </c>
      <c r="E8487" s="26">
        <v>215</v>
      </c>
      <c r="F8487" s="24">
        <v>2100</v>
      </c>
      <c r="G8487" s="26" t="s">
        <v>5407</v>
      </c>
      <c r="H8487" s="24" t="s">
        <v>94</v>
      </c>
      <c r="I8487" s="24" t="s">
        <v>95</v>
      </c>
      <c r="J8487" s="27" t="s">
        <v>1</v>
      </c>
      <c r="K8487" s="28">
        <v>6.62</v>
      </c>
      <c r="L8487" s="28">
        <v>0</v>
      </c>
    </row>
    <row r="8488" spans="1:12" x14ac:dyDescent="0.25">
      <c r="A8488" s="24" t="s">
        <v>3305</v>
      </c>
      <c r="B8488" s="26">
        <v>2015</v>
      </c>
      <c r="C8488" s="24">
        <v>9</v>
      </c>
      <c r="D8488" s="24" t="s">
        <v>15123</v>
      </c>
      <c r="E8488" s="26">
        <v>215</v>
      </c>
      <c r="F8488" s="24">
        <v>6986</v>
      </c>
      <c r="G8488" s="26" t="s">
        <v>10293</v>
      </c>
      <c r="H8488" s="24" t="s">
        <v>1210</v>
      </c>
      <c r="I8488" s="24" t="s">
        <v>1211</v>
      </c>
      <c r="J8488" s="27" t="s">
        <v>1</v>
      </c>
      <c r="K8488" s="28">
        <v>6.62</v>
      </c>
      <c r="L8488" s="28">
        <v>0</v>
      </c>
    </row>
    <row r="8489" spans="1:12" x14ac:dyDescent="0.25">
      <c r="A8489" s="24" t="s">
        <v>3305</v>
      </c>
      <c r="B8489" s="26">
        <v>2015</v>
      </c>
      <c r="C8489" s="24">
        <v>9</v>
      </c>
      <c r="D8489" s="24" t="s">
        <v>15123</v>
      </c>
      <c r="E8489" s="26">
        <v>216</v>
      </c>
      <c r="F8489" s="24">
        <v>6987</v>
      </c>
      <c r="G8489" s="26" t="s">
        <v>10294</v>
      </c>
      <c r="H8489" s="24" t="s">
        <v>77</v>
      </c>
      <c r="I8489" s="24" t="s">
        <v>78</v>
      </c>
      <c r="J8489" s="27" t="s">
        <v>1</v>
      </c>
      <c r="K8489" s="28">
        <v>6.62</v>
      </c>
      <c r="L8489" s="28">
        <v>0</v>
      </c>
    </row>
    <row r="8490" spans="1:12" x14ac:dyDescent="0.25">
      <c r="A8490" s="24" t="s">
        <v>3305</v>
      </c>
      <c r="B8490" s="26">
        <v>2015</v>
      </c>
      <c r="C8490" s="24">
        <v>9</v>
      </c>
      <c r="D8490" s="24" t="s">
        <v>15123</v>
      </c>
      <c r="E8490" s="26">
        <v>216</v>
      </c>
      <c r="F8490" s="24">
        <v>5776</v>
      </c>
      <c r="G8490" s="26" t="s">
        <v>9083</v>
      </c>
      <c r="H8490" s="24" t="s">
        <v>98</v>
      </c>
      <c r="I8490" s="24" t="s">
        <v>99</v>
      </c>
      <c r="J8490" s="27" t="s">
        <v>1</v>
      </c>
      <c r="K8490" s="28">
        <v>6.62</v>
      </c>
      <c r="L8490" s="28">
        <v>0</v>
      </c>
    </row>
    <row r="8491" spans="1:12" x14ac:dyDescent="0.25">
      <c r="A8491" s="24" t="s">
        <v>3305</v>
      </c>
      <c r="B8491" s="26">
        <v>2015</v>
      </c>
      <c r="C8491" s="24">
        <v>9</v>
      </c>
      <c r="D8491" s="24" t="s">
        <v>15123</v>
      </c>
      <c r="E8491" s="26">
        <v>216</v>
      </c>
      <c r="F8491" s="24">
        <v>6746</v>
      </c>
      <c r="G8491" s="26" t="s">
        <v>10053</v>
      </c>
      <c r="H8491" s="24" t="s">
        <v>994</v>
      </c>
      <c r="I8491" s="24" t="s">
        <v>995</v>
      </c>
      <c r="J8491" s="27" t="s">
        <v>1</v>
      </c>
      <c r="K8491" s="28">
        <v>8.42</v>
      </c>
      <c r="L8491" s="28">
        <v>0</v>
      </c>
    </row>
    <row r="8492" spans="1:12" x14ac:dyDescent="0.25">
      <c r="A8492" s="24" t="s">
        <v>3305</v>
      </c>
      <c r="B8492" s="26">
        <v>2015</v>
      </c>
      <c r="C8492" s="24">
        <v>9</v>
      </c>
      <c r="D8492" s="24" t="s">
        <v>15123</v>
      </c>
      <c r="E8492" s="26">
        <v>216</v>
      </c>
      <c r="F8492" s="24">
        <v>6988</v>
      </c>
      <c r="G8492" s="26" t="s">
        <v>10295</v>
      </c>
      <c r="H8492" s="24" t="s">
        <v>67</v>
      </c>
      <c r="I8492" s="24" t="s">
        <v>68</v>
      </c>
      <c r="J8492" s="27" t="s">
        <v>1</v>
      </c>
      <c r="K8492" s="28">
        <v>51.61</v>
      </c>
      <c r="L8492" s="28">
        <v>0</v>
      </c>
    </row>
    <row r="8493" spans="1:12" x14ac:dyDescent="0.25">
      <c r="A8493" s="24" t="s">
        <v>3305</v>
      </c>
      <c r="B8493" s="26">
        <v>2015</v>
      </c>
      <c r="C8493" s="24">
        <v>9</v>
      </c>
      <c r="D8493" s="24" t="s">
        <v>15123</v>
      </c>
      <c r="E8493" s="26">
        <v>216</v>
      </c>
      <c r="F8493" s="24">
        <v>6989</v>
      </c>
      <c r="G8493" s="26" t="s">
        <v>10296</v>
      </c>
      <c r="H8493" s="24" t="s">
        <v>67</v>
      </c>
      <c r="I8493" s="24" t="s">
        <v>68</v>
      </c>
      <c r="J8493" s="27" t="s">
        <v>1</v>
      </c>
      <c r="K8493" s="28">
        <v>8.82</v>
      </c>
      <c r="L8493" s="28">
        <v>0</v>
      </c>
    </row>
    <row r="8494" spans="1:12" x14ac:dyDescent="0.25">
      <c r="A8494" s="24" t="s">
        <v>3305</v>
      </c>
      <c r="B8494" s="26">
        <v>2015</v>
      </c>
      <c r="C8494" s="24">
        <v>9</v>
      </c>
      <c r="D8494" s="24" t="s">
        <v>15123</v>
      </c>
      <c r="E8494" s="26">
        <v>216</v>
      </c>
      <c r="F8494" s="24">
        <v>6990</v>
      </c>
      <c r="G8494" s="26" t="s">
        <v>10297</v>
      </c>
      <c r="H8494" s="24" t="s">
        <v>67</v>
      </c>
      <c r="I8494" s="24" t="s">
        <v>68</v>
      </c>
      <c r="J8494" s="27" t="s">
        <v>1</v>
      </c>
      <c r="K8494" s="28">
        <v>6.62</v>
      </c>
      <c r="L8494" s="28">
        <v>0</v>
      </c>
    </row>
    <row r="8495" spans="1:12" x14ac:dyDescent="0.25">
      <c r="A8495" s="24" t="s">
        <v>3305</v>
      </c>
      <c r="B8495" s="26">
        <v>2015</v>
      </c>
      <c r="C8495" s="24">
        <v>9</v>
      </c>
      <c r="D8495" s="24" t="s">
        <v>15123</v>
      </c>
      <c r="E8495" s="26">
        <v>216</v>
      </c>
      <c r="F8495" s="24">
        <v>6330</v>
      </c>
      <c r="G8495" s="26" t="s">
        <v>9637</v>
      </c>
      <c r="H8495" s="24" t="s">
        <v>104</v>
      </c>
      <c r="I8495" s="24" t="s">
        <v>105</v>
      </c>
      <c r="J8495" s="27" t="s">
        <v>1</v>
      </c>
      <c r="K8495" s="28">
        <v>36.86</v>
      </c>
      <c r="L8495" s="28">
        <v>0</v>
      </c>
    </row>
    <row r="8496" spans="1:12" x14ac:dyDescent="0.25">
      <c r="A8496" s="24" t="s">
        <v>3305</v>
      </c>
      <c r="B8496" s="26">
        <v>2015</v>
      </c>
      <c r="C8496" s="24">
        <v>9</v>
      </c>
      <c r="D8496" s="24" t="s">
        <v>15123</v>
      </c>
      <c r="E8496" s="26">
        <v>216</v>
      </c>
      <c r="F8496" s="24">
        <v>6991</v>
      </c>
      <c r="G8496" s="26" t="s">
        <v>10298</v>
      </c>
      <c r="H8496" s="24" t="s">
        <v>132</v>
      </c>
      <c r="I8496" s="24" t="s">
        <v>133</v>
      </c>
      <c r="J8496" s="27" t="s">
        <v>1</v>
      </c>
      <c r="K8496" s="28">
        <v>43.2</v>
      </c>
      <c r="L8496" s="28">
        <v>0</v>
      </c>
    </row>
    <row r="8497" spans="1:12" x14ac:dyDescent="0.25">
      <c r="A8497" s="24" t="s">
        <v>3305</v>
      </c>
      <c r="B8497" s="26">
        <v>2015</v>
      </c>
      <c r="C8497" s="24">
        <v>9</v>
      </c>
      <c r="D8497" s="24" t="s">
        <v>15123</v>
      </c>
      <c r="E8497" s="26">
        <v>216</v>
      </c>
      <c r="F8497" s="24">
        <v>6992</v>
      </c>
      <c r="G8497" s="26" t="s">
        <v>10299</v>
      </c>
      <c r="H8497" s="24" t="s">
        <v>67</v>
      </c>
      <c r="I8497" s="24" t="s">
        <v>68</v>
      </c>
      <c r="J8497" s="27" t="s">
        <v>1</v>
      </c>
      <c r="K8497" s="28">
        <v>21.02</v>
      </c>
      <c r="L8497" s="28">
        <v>0</v>
      </c>
    </row>
    <row r="8498" spans="1:12" x14ac:dyDescent="0.25">
      <c r="A8498" s="24" t="s">
        <v>3305</v>
      </c>
      <c r="B8498" s="26">
        <v>2015</v>
      </c>
      <c r="C8498" s="24">
        <v>9</v>
      </c>
      <c r="D8498" s="24" t="s">
        <v>15123</v>
      </c>
      <c r="E8498" s="26">
        <v>216</v>
      </c>
      <c r="F8498" s="24">
        <v>6993</v>
      </c>
      <c r="G8498" s="26" t="s">
        <v>10300</v>
      </c>
      <c r="H8498" s="24" t="s">
        <v>1999</v>
      </c>
      <c r="I8498" s="24" t="s">
        <v>2000</v>
      </c>
      <c r="J8498" s="27" t="s">
        <v>1</v>
      </c>
      <c r="K8498" s="28">
        <v>6.62</v>
      </c>
      <c r="L8498" s="28">
        <v>0</v>
      </c>
    </row>
    <row r="8499" spans="1:12" x14ac:dyDescent="0.25">
      <c r="A8499" s="24" t="s">
        <v>3305</v>
      </c>
      <c r="B8499" s="26">
        <v>2015</v>
      </c>
      <c r="C8499" s="24">
        <v>9</v>
      </c>
      <c r="D8499" s="24" t="s">
        <v>15123</v>
      </c>
      <c r="E8499" s="26">
        <v>216</v>
      </c>
      <c r="F8499" s="24">
        <v>6994</v>
      </c>
      <c r="G8499" s="26" t="s">
        <v>10301</v>
      </c>
      <c r="H8499" s="24" t="s">
        <v>982</v>
      </c>
      <c r="I8499" s="24" t="s">
        <v>983</v>
      </c>
      <c r="J8499" s="27" t="s">
        <v>1</v>
      </c>
      <c r="K8499" s="28">
        <v>90</v>
      </c>
      <c r="L8499" s="28">
        <v>0</v>
      </c>
    </row>
    <row r="8500" spans="1:12" x14ac:dyDescent="0.25">
      <c r="A8500" s="24" t="s">
        <v>3305</v>
      </c>
      <c r="B8500" s="26">
        <v>2015</v>
      </c>
      <c r="C8500" s="24">
        <v>9</v>
      </c>
      <c r="D8500" s="24" t="s">
        <v>15123</v>
      </c>
      <c r="E8500" s="26">
        <v>216</v>
      </c>
      <c r="F8500" s="24">
        <v>6995</v>
      </c>
      <c r="G8500" s="26" t="s">
        <v>10302</v>
      </c>
      <c r="H8500" s="24" t="s">
        <v>77</v>
      </c>
      <c r="I8500" s="24" t="s">
        <v>78</v>
      </c>
      <c r="J8500" s="27" t="s">
        <v>1</v>
      </c>
      <c r="K8500" s="28">
        <v>1.8</v>
      </c>
      <c r="L8500" s="28">
        <v>0</v>
      </c>
    </row>
    <row r="8501" spans="1:12" x14ac:dyDescent="0.25">
      <c r="A8501" s="24" t="s">
        <v>3305</v>
      </c>
      <c r="B8501" s="26">
        <v>2015</v>
      </c>
      <c r="C8501" s="24">
        <v>9</v>
      </c>
      <c r="D8501" s="24" t="s">
        <v>15123</v>
      </c>
      <c r="E8501" s="26">
        <v>216</v>
      </c>
      <c r="F8501" s="24">
        <v>6996</v>
      </c>
      <c r="G8501" s="26" t="s">
        <v>10303</v>
      </c>
      <c r="H8501" s="24" t="s">
        <v>67</v>
      </c>
      <c r="I8501" s="24" t="s">
        <v>68</v>
      </c>
      <c r="J8501" s="27" t="s">
        <v>1</v>
      </c>
      <c r="K8501" s="28">
        <v>6.62</v>
      </c>
      <c r="L8501" s="28">
        <v>0</v>
      </c>
    </row>
    <row r="8502" spans="1:12" x14ac:dyDescent="0.25">
      <c r="A8502" s="24" t="s">
        <v>3305</v>
      </c>
      <c r="B8502" s="26">
        <v>2015</v>
      </c>
      <c r="C8502" s="24">
        <v>9</v>
      </c>
      <c r="D8502" s="24" t="s">
        <v>15123</v>
      </c>
      <c r="E8502" s="26">
        <v>216</v>
      </c>
      <c r="F8502" s="24">
        <v>6997</v>
      </c>
      <c r="G8502" s="26" t="s">
        <v>10304</v>
      </c>
      <c r="H8502" s="24" t="s">
        <v>132</v>
      </c>
      <c r="I8502" s="24" t="s">
        <v>133</v>
      </c>
      <c r="J8502" s="27" t="s">
        <v>1</v>
      </c>
      <c r="K8502" s="28">
        <v>15</v>
      </c>
      <c r="L8502" s="28">
        <v>0</v>
      </c>
    </row>
    <row r="8503" spans="1:12" x14ac:dyDescent="0.25">
      <c r="A8503" s="24" t="s">
        <v>3305</v>
      </c>
      <c r="B8503" s="26">
        <v>2015</v>
      </c>
      <c r="C8503" s="24">
        <v>9</v>
      </c>
      <c r="D8503" s="24" t="s">
        <v>15123</v>
      </c>
      <c r="E8503" s="26">
        <v>216</v>
      </c>
      <c r="F8503" s="24">
        <v>6998</v>
      </c>
      <c r="G8503" s="26" t="s">
        <v>10305</v>
      </c>
      <c r="H8503" s="24" t="s">
        <v>188</v>
      </c>
      <c r="I8503" s="24" t="s">
        <v>189</v>
      </c>
      <c r="J8503" s="27" t="s">
        <v>1</v>
      </c>
      <c r="K8503" s="28">
        <v>21.02</v>
      </c>
      <c r="L8503" s="28">
        <v>0</v>
      </c>
    </row>
    <row r="8504" spans="1:12" x14ac:dyDescent="0.25">
      <c r="A8504" s="24" t="s">
        <v>3305</v>
      </c>
      <c r="B8504" s="26">
        <v>2015</v>
      </c>
      <c r="C8504" s="24">
        <v>9</v>
      </c>
      <c r="D8504" s="24" t="s">
        <v>15123</v>
      </c>
      <c r="E8504" s="26">
        <v>216</v>
      </c>
      <c r="F8504" s="24">
        <v>6999</v>
      </c>
      <c r="G8504" s="26" t="s">
        <v>10306</v>
      </c>
      <c r="H8504" s="24" t="s">
        <v>94</v>
      </c>
      <c r="I8504" s="24" t="s">
        <v>95</v>
      </c>
      <c r="J8504" s="27" t="s">
        <v>1</v>
      </c>
      <c r="K8504" s="28">
        <v>6.62</v>
      </c>
      <c r="L8504" s="28">
        <v>0</v>
      </c>
    </row>
    <row r="8505" spans="1:12" x14ac:dyDescent="0.25">
      <c r="A8505" s="24" t="s">
        <v>3305</v>
      </c>
      <c r="B8505" s="26">
        <v>2015</v>
      </c>
      <c r="C8505" s="24">
        <v>9</v>
      </c>
      <c r="D8505" s="24" t="s">
        <v>15123</v>
      </c>
      <c r="E8505" s="26">
        <v>216</v>
      </c>
      <c r="F8505" s="24">
        <v>7000</v>
      </c>
      <c r="G8505" s="26" t="s">
        <v>10307</v>
      </c>
      <c r="H8505" s="24" t="s">
        <v>134</v>
      </c>
      <c r="I8505" s="24" t="s">
        <v>135</v>
      </c>
      <c r="J8505" s="27" t="s">
        <v>1</v>
      </c>
      <c r="K8505" s="28">
        <v>21.92</v>
      </c>
      <c r="L8505" s="28">
        <v>0</v>
      </c>
    </row>
    <row r="8506" spans="1:12" x14ac:dyDescent="0.25">
      <c r="A8506" s="24" t="s">
        <v>3305</v>
      </c>
      <c r="B8506" s="26">
        <v>2015</v>
      </c>
      <c r="C8506" s="24">
        <v>9</v>
      </c>
      <c r="D8506" s="24" t="s">
        <v>15123</v>
      </c>
      <c r="E8506" s="26">
        <v>216</v>
      </c>
      <c r="F8506" s="24">
        <v>6850</v>
      </c>
      <c r="G8506" s="26" t="s">
        <v>10157</v>
      </c>
      <c r="H8506" s="24" t="s">
        <v>77</v>
      </c>
      <c r="I8506" s="24" t="s">
        <v>78</v>
      </c>
      <c r="J8506" s="27" t="s">
        <v>1</v>
      </c>
      <c r="K8506" s="28">
        <v>6.62</v>
      </c>
      <c r="L8506" s="28">
        <v>0</v>
      </c>
    </row>
    <row r="8507" spans="1:12" x14ac:dyDescent="0.25">
      <c r="A8507" s="24" t="s">
        <v>3305</v>
      </c>
      <c r="B8507" s="26">
        <v>2015</v>
      </c>
      <c r="C8507" s="24">
        <v>9</v>
      </c>
      <c r="D8507" s="24" t="s">
        <v>15123</v>
      </c>
      <c r="E8507" s="26">
        <v>216</v>
      </c>
      <c r="F8507" s="24">
        <v>7001</v>
      </c>
      <c r="G8507" s="26" t="s">
        <v>10308</v>
      </c>
      <c r="H8507" s="24" t="s">
        <v>194</v>
      </c>
      <c r="I8507" s="24" t="s">
        <v>195</v>
      </c>
      <c r="J8507" s="27" t="s">
        <v>1</v>
      </c>
      <c r="K8507" s="28">
        <v>33.74</v>
      </c>
      <c r="L8507" s="28">
        <v>0</v>
      </c>
    </row>
    <row r="8508" spans="1:12" x14ac:dyDescent="0.25">
      <c r="A8508" s="24" t="s">
        <v>3305</v>
      </c>
      <c r="B8508" s="26">
        <v>2015</v>
      </c>
      <c r="C8508" s="24">
        <v>9</v>
      </c>
      <c r="D8508" s="24" t="s">
        <v>15123</v>
      </c>
      <c r="E8508" s="26">
        <v>216</v>
      </c>
      <c r="F8508" s="24">
        <v>7002</v>
      </c>
      <c r="G8508" s="26" t="s">
        <v>10309</v>
      </c>
      <c r="H8508" s="24" t="s">
        <v>77</v>
      </c>
      <c r="I8508" s="24" t="s">
        <v>78</v>
      </c>
      <c r="J8508" s="27" t="s">
        <v>1</v>
      </c>
      <c r="K8508" s="28">
        <v>46.12</v>
      </c>
      <c r="L8508" s="28">
        <v>0</v>
      </c>
    </row>
    <row r="8509" spans="1:12" x14ac:dyDescent="0.25">
      <c r="A8509" s="24" t="s">
        <v>3305</v>
      </c>
      <c r="B8509" s="26">
        <v>2015</v>
      </c>
      <c r="C8509" s="24">
        <v>9</v>
      </c>
      <c r="D8509" s="24" t="s">
        <v>15123</v>
      </c>
      <c r="E8509" s="26">
        <v>216</v>
      </c>
      <c r="F8509" s="24">
        <v>7003</v>
      </c>
      <c r="G8509" s="26" t="s">
        <v>10310</v>
      </c>
      <c r="H8509" s="24" t="s">
        <v>77</v>
      </c>
      <c r="I8509" s="24" t="s">
        <v>78</v>
      </c>
      <c r="J8509" s="27" t="s">
        <v>1</v>
      </c>
      <c r="K8509" s="28">
        <v>6.62</v>
      </c>
      <c r="L8509" s="28">
        <v>0</v>
      </c>
    </row>
    <row r="8510" spans="1:12" x14ac:dyDescent="0.25">
      <c r="A8510" s="24" t="s">
        <v>3305</v>
      </c>
      <c r="B8510" s="26">
        <v>2015</v>
      </c>
      <c r="C8510" s="24">
        <v>9</v>
      </c>
      <c r="D8510" s="24" t="s">
        <v>15123</v>
      </c>
      <c r="E8510" s="26">
        <v>216</v>
      </c>
      <c r="F8510" s="24">
        <v>7004</v>
      </c>
      <c r="G8510" s="26" t="s">
        <v>10311</v>
      </c>
      <c r="H8510" s="24" t="s">
        <v>67</v>
      </c>
      <c r="I8510" s="24" t="s">
        <v>68</v>
      </c>
      <c r="J8510" s="27" t="s">
        <v>1</v>
      </c>
      <c r="K8510" s="28">
        <v>12.42</v>
      </c>
      <c r="L8510" s="28">
        <v>0</v>
      </c>
    </row>
    <row r="8511" spans="1:12" x14ac:dyDescent="0.25">
      <c r="A8511" s="24" t="s">
        <v>3305</v>
      </c>
      <c r="B8511" s="26">
        <v>2015</v>
      </c>
      <c r="C8511" s="24">
        <v>9</v>
      </c>
      <c r="D8511" s="24" t="s">
        <v>15123</v>
      </c>
      <c r="E8511" s="26">
        <v>216</v>
      </c>
      <c r="F8511" s="24">
        <v>7005</v>
      </c>
      <c r="G8511" s="26" t="s">
        <v>10312</v>
      </c>
      <c r="H8511" s="24" t="s">
        <v>132</v>
      </c>
      <c r="I8511" s="24" t="s">
        <v>133</v>
      </c>
      <c r="J8511" s="27" t="s">
        <v>1</v>
      </c>
      <c r="K8511" s="28">
        <v>129.6</v>
      </c>
      <c r="L8511" s="28">
        <v>0</v>
      </c>
    </row>
    <row r="8512" spans="1:12" x14ac:dyDescent="0.25">
      <c r="A8512" s="24" t="s">
        <v>3305</v>
      </c>
      <c r="B8512" s="26">
        <v>2015</v>
      </c>
      <c r="C8512" s="24">
        <v>9</v>
      </c>
      <c r="D8512" s="24" t="s">
        <v>15123</v>
      </c>
      <c r="E8512" s="26">
        <v>216</v>
      </c>
      <c r="F8512" s="24">
        <v>7006</v>
      </c>
      <c r="G8512" s="26" t="s">
        <v>10313</v>
      </c>
      <c r="H8512" s="24" t="s">
        <v>1018</v>
      </c>
      <c r="I8512" s="24" t="s">
        <v>1019</v>
      </c>
      <c r="J8512" s="27" t="s">
        <v>1</v>
      </c>
      <c r="K8512" s="28">
        <v>6.61</v>
      </c>
      <c r="L8512" s="28">
        <v>0</v>
      </c>
    </row>
    <row r="8513" spans="1:12" x14ac:dyDescent="0.25">
      <c r="A8513" s="24" t="s">
        <v>3305</v>
      </c>
      <c r="B8513" s="26">
        <v>2015</v>
      </c>
      <c r="C8513" s="24">
        <v>9</v>
      </c>
      <c r="D8513" s="24" t="s">
        <v>15123</v>
      </c>
      <c r="E8513" s="26">
        <v>216</v>
      </c>
      <c r="F8513" s="24">
        <v>6334</v>
      </c>
      <c r="G8513" s="26" t="s">
        <v>9641</v>
      </c>
      <c r="H8513" s="24" t="s">
        <v>188</v>
      </c>
      <c r="I8513" s="24" t="s">
        <v>189</v>
      </c>
      <c r="J8513" s="27" t="s">
        <v>1</v>
      </c>
      <c r="K8513" s="28">
        <v>31.2</v>
      </c>
      <c r="L8513" s="28">
        <v>0</v>
      </c>
    </row>
    <row r="8514" spans="1:12" x14ac:dyDescent="0.25">
      <c r="A8514" s="24" t="s">
        <v>3305</v>
      </c>
      <c r="B8514" s="26">
        <v>2015</v>
      </c>
      <c r="C8514" s="24">
        <v>9</v>
      </c>
      <c r="D8514" s="24" t="s">
        <v>15123</v>
      </c>
      <c r="E8514" s="26">
        <v>216</v>
      </c>
      <c r="F8514" s="24">
        <v>5422</v>
      </c>
      <c r="G8514" s="26" t="s">
        <v>8729</v>
      </c>
      <c r="H8514" s="24" t="s">
        <v>67</v>
      </c>
      <c r="I8514" s="24" t="s">
        <v>68</v>
      </c>
      <c r="J8514" s="27" t="s">
        <v>1</v>
      </c>
      <c r="K8514" s="28">
        <v>30.24</v>
      </c>
      <c r="L8514" s="28">
        <v>0</v>
      </c>
    </row>
    <row r="8515" spans="1:12" x14ac:dyDescent="0.25">
      <c r="A8515" s="24" t="s">
        <v>3305</v>
      </c>
      <c r="B8515" s="26">
        <v>2015</v>
      </c>
      <c r="C8515" s="24">
        <v>9</v>
      </c>
      <c r="D8515" s="24" t="s">
        <v>15123</v>
      </c>
      <c r="E8515" s="26">
        <v>216</v>
      </c>
      <c r="F8515" s="24">
        <v>7007</v>
      </c>
      <c r="G8515" s="26" t="s">
        <v>10314</v>
      </c>
      <c r="H8515" s="24" t="s">
        <v>198</v>
      </c>
      <c r="I8515" s="24" t="s">
        <v>199</v>
      </c>
      <c r="J8515" s="27" t="s">
        <v>1</v>
      </c>
      <c r="K8515" s="28">
        <v>61.52</v>
      </c>
      <c r="L8515" s="28">
        <v>0</v>
      </c>
    </row>
    <row r="8516" spans="1:12" x14ac:dyDescent="0.25">
      <c r="A8516" s="24" t="s">
        <v>3305</v>
      </c>
      <c r="B8516" s="26">
        <v>2015</v>
      </c>
      <c r="C8516" s="24">
        <v>9</v>
      </c>
      <c r="D8516" s="24" t="s">
        <v>15123</v>
      </c>
      <c r="E8516" s="26">
        <v>216</v>
      </c>
      <c r="F8516" s="24">
        <v>7008</v>
      </c>
      <c r="G8516" s="26" t="s">
        <v>10315</v>
      </c>
      <c r="H8516" s="24" t="s">
        <v>198</v>
      </c>
      <c r="I8516" s="24" t="s">
        <v>199</v>
      </c>
      <c r="J8516" s="27" t="s">
        <v>1</v>
      </c>
      <c r="K8516" s="28">
        <v>15.96</v>
      </c>
      <c r="L8516" s="28">
        <v>0</v>
      </c>
    </row>
    <row r="8517" spans="1:12" x14ac:dyDescent="0.25">
      <c r="A8517" s="24" t="s">
        <v>3305</v>
      </c>
      <c r="B8517" s="26">
        <v>2015</v>
      </c>
      <c r="C8517" s="24">
        <v>9</v>
      </c>
      <c r="D8517" s="24" t="s">
        <v>15123</v>
      </c>
      <c r="E8517" s="26">
        <v>216</v>
      </c>
      <c r="F8517" s="24">
        <v>1707</v>
      </c>
      <c r="G8517" s="26" t="s">
        <v>5014</v>
      </c>
      <c r="H8517" s="24" t="s">
        <v>77</v>
      </c>
      <c r="I8517" s="24" t="s">
        <v>78</v>
      </c>
      <c r="J8517" s="27" t="s">
        <v>1</v>
      </c>
      <c r="K8517" s="28">
        <v>21.05</v>
      </c>
      <c r="L8517" s="28">
        <v>0</v>
      </c>
    </row>
    <row r="8518" spans="1:12" x14ac:dyDescent="0.25">
      <c r="A8518" s="24" t="s">
        <v>3305</v>
      </c>
      <c r="B8518" s="26">
        <v>2015</v>
      </c>
      <c r="C8518" s="24">
        <v>9</v>
      </c>
      <c r="D8518" s="24" t="s">
        <v>15123</v>
      </c>
      <c r="E8518" s="26">
        <v>216</v>
      </c>
      <c r="F8518" s="24">
        <v>5685</v>
      </c>
      <c r="G8518" s="26" t="s">
        <v>8992</v>
      </c>
      <c r="H8518" s="24" t="s">
        <v>67</v>
      </c>
      <c r="I8518" s="24" t="s">
        <v>68</v>
      </c>
      <c r="J8518" s="27" t="s">
        <v>1</v>
      </c>
      <c r="K8518" s="28">
        <v>6.62</v>
      </c>
      <c r="L8518" s="28">
        <v>0</v>
      </c>
    </row>
    <row r="8519" spans="1:12" x14ac:dyDescent="0.25">
      <c r="A8519" s="24" t="s">
        <v>3305</v>
      </c>
      <c r="B8519" s="26">
        <v>2015</v>
      </c>
      <c r="C8519" s="24">
        <v>9</v>
      </c>
      <c r="D8519" s="24" t="s">
        <v>15123</v>
      </c>
      <c r="E8519" s="26">
        <v>216</v>
      </c>
      <c r="F8519" s="24">
        <v>7009</v>
      </c>
      <c r="G8519" s="26" t="s">
        <v>10316</v>
      </c>
      <c r="H8519" s="24" t="s">
        <v>342</v>
      </c>
      <c r="I8519" s="24" t="s">
        <v>343</v>
      </c>
      <c r="J8519" s="27" t="s">
        <v>1</v>
      </c>
      <c r="K8519" s="28">
        <v>70.08</v>
      </c>
      <c r="L8519" s="28">
        <v>0</v>
      </c>
    </row>
    <row r="8520" spans="1:12" x14ac:dyDescent="0.25">
      <c r="A8520" s="24" t="s">
        <v>3305</v>
      </c>
      <c r="B8520" s="26">
        <v>2015</v>
      </c>
      <c r="C8520" s="24">
        <v>9</v>
      </c>
      <c r="D8520" s="24" t="s">
        <v>15123</v>
      </c>
      <c r="E8520" s="26">
        <v>216</v>
      </c>
      <c r="F8520" s="24">
        <v>5400</v>
      </c>
      <c r="G8520" s="26" t="s">
        <v>8707</v>
      </c>
      <c r="H8520" s="24" t="s">
        <v>83</v>
      </c>
      <c r="I8520" s="24" t="s">
        <v>84</v>
      </c>
      <c r="J8520" s="27" t="s">
        <v>1</v>
      </c>
      <c r="K8520" s="28">
        <v>6.62</v>
      </c>
      <c r="L8520" s="28">
        <v>0</v>
      </c>
    </row>
    <row r="8521" spans="1:12" x14ac:dyDescent="0.25">
      <c r="A8521" s="24" t="s">
        <v>3305</v>
      </c>
      <c r="B8521" s="26">
        <v>2015</v>
      </c>
      <c r="C8521" s="24">
        <v>9</v>
      </c>
      <c r="D8521" s="24" t="s">
        <v>15123</v>
      </c>
      <c r="E8521" s="26">
        <v>216</v>
      </c>
      <c r="F8521" s="24">
        <v>7010</v>
      </c>
      <c r="G8521" s="26" t="s">
        <v>10317</v>
      </c>
      <c r="H8521" s="24" t="s">
        <v>77</v>
      </c>
      <c r="I8521" s="24" t="s">
        <v>78</v>
      </c>
      <c r="J8521" s="27" t="s">
        <v>1</v>
      </c>
      <c r="K8521" s="28">
        <v>6.62</v>
      </c>
      <c r="L8521" s="28">
        <v>0</v>
      </c>
    </row>
    <row r="8522" spans="1:12" x14ac:dyDescent="0.25">
      <c r="A8522" s="24" t="s">
        <v>3305</v>
      </c>
      <c r="B8522" s="26">
        <v>2015</v>
      </c>
      <c r="C8522" s="24">
        <v>9</v>
      </c>
      <c r="D8522" s="24" t="s">
        <v>15123</v>
      </c>
      <c r="E8522" s="26">
        <v>216</v>
      </c>
      <c r="F8522" s="24">
        <v>7011</v>
      </c>
      <c r="G8522" s="26" t="s">
        <v>10318</v>
      </c>
      <c r="H8522" s="24" t="s">
        <v>128</v>
      </c>
      <c r="I8522" s="24" t="s">
        <v>129</v>
      </c>
      <c r="J8522" s="27" t="s">
        <v>1</v>
      </c>
      <c r="K8522" s="28">
        <v>0.6</v>
      </c>
      <c r="L8522" s="28">
        <v>0</v>
      </c>
    </row>
    <row r="8523" spans="1:12" x14ac:dyDescent="0.25">
      <c r="A8523" s="24" t="s">
        <v>3305</v>
      </c>
      <c r="B8523" s="26">
        <v>2015</v>
      </c>
      <c r="C8523" s="24">
        <v>9</v>
      </c>
      <c r="D8523" s="24" t="s">
        <v>15123</v>
      </c>
      <c r="E8523" s="26">
        <v>216</v>
      </c>
      <c r="F8523" s="24">
        <v>791</v>
      </c>
      <c r="G8523" s="26" t="s">
        <v>4098</v>
      </c>
      <c r="H8523" s="24" t="s">
        <v>1782</v>
      </c>
      <c r="I8523" s="24" t="s">
        <v>1783</v>
      </c>
      <c r="J8523" s="27" t="s">
        <v>1</v>
      </c>
      <c r="K8523" s="28">
        <v>9.02</v>
      </c>
      <c r="L8523" s="28">
        <v>0</v>
      </c>
    </row>
    <row r="8524" spans="1:12" x14ac:dyDescent="0.25">
      <c r="A8524" s="24" t="s">
        <v>3305</v>
      </c>
      <c r="B8524" s="26">
        <v>2015</v>
      </c>
      <c r="C8524" s="24">
        <v>9</v>
      </c>
      <c r="D8524" s="24" t="s">
        <v>15123</v>
      </c>
      <c r="E8524" s="26">
        <v>216</v>
      </c>
      <c r="F8524" s="24">
        <v>7012</v>
      </c>
      <c r="G8524" s="26" t="s">
        <v>10319</v>
      </c>
      <c r="H8524" s="24" t="s">
        <v>67</v>
      </c>
      <c r="I8524" s="24" t="s">
        <v>68</v>
      </c>
      <c r="J8524" s="27" t="s">
        <v>1</v>
      </c>
      <c r="K8524" s="28">
        <v>6.62</v>
      </c>
      <c r="L8524" s="28">
        <v>0</v>
      </c>
    </row>
    <row r="8525" spans="1:12" x14ac:dyDescent="0.25">
      <c r="A8525" s="24" t="s">
        <v>3305</v>
      </c>
      <c r="B8525" s="26">
        <v>2015</v>
      </c>
      <c r="C8525" s="24">
        <v>9</v>
      </c>
      <c r="D8525" s="24" t="s">
        <v>15123</v>
      </c>
      <c r="E8525" s="26">
        <v>216</v>
      </c>
      <c r="F8525" s="24">
        <v>7013</v>
      </c>
      <c r="G8525" s="26" t="s">
        <v>10320</v>
      </c>
      <c r="H8525" s="24" t="s">
        <v>426</v>
      </c>
      <c r="I8525" s="24" t="s">
        <v>427</v>
      </c>
      <c r="J8525" s="27" t="s">
        <v>1</v>
      </c>
      <c r="K8525" s="28">
        <v>6.62</v>
      </c>
      <c r="L8525" s="28">
        <v>0</v>
      </c>
    </row>
    <row r="8526" spans="1:12" x14ac:dyDescent="0.25">
      <c r="A8526" s="24" t="s">
        <v>3305</v>
      </c>
      <c r="B8526" s="26">
        <v>2015</v>
      </c>
      <c r="C8526" s="24">
        <v>9</v>
      </c>
      <c r="D8526" s="24" t="s">
        <v>15123</v>
      </c>
      <c r="E8526" s="26">
        <v>216</v>
      </c>
      <c r="F8526" s="24">
        <v>4625</v>
      </c>
      <c r="G8526" s="26" t="s">
        <v>7932</v>
      </c>
      <c r="H8526" s="24" t="s">
        <v>67</v>
      </c>
      <c r="I8526" s="24" t="s">
        <v>68</v>
      </c>
      <c r="J8526" s="27" t="s">
        <v>1</v>
      </c>
      <c r="K8526" s="28">
        <v>7.82</v>
      </c>
      <c r="L8526" s="28">
        <v>0</v>
      </c>
    </row>
    <row r="8527" spans="1:12" x14ac:dyDescent="0.25">
      <c r="A8527" s="24" t="s">
        <v>3305</v>
      </c>
      <c r="B8527" s="26">
        <v>2015</v>
      </c>
      <c r="C8527" s="24">
        <v>9</v>
      </c>
      <c r="D8527" s="24" t="s">
        <v>15123</v>
      </c>
      <c r="E8527" s="26">
        <v>216</v>
      </c>
      <c r="F8527" s="24">
        <v>7014</v>
      </c>
      <c r="G8527" s="26" t="s">
        <v>10321</v>
      </c>
      <c r="H8527" s="24" t="s">
        <v>94</v>
      </c>
      <c r="I8527" s="24" t="s">
        <v>95</v>
      </c>
      <c r="J8527" s="27" t="s">
        <v>1</v>
      </c>
      <c r="K8527" s="28">
        <v>35.42</v>
      </c>
      <c r="L8527" s="28">
        <v>0</v>
      </c>
    </row>
    <row r="8528" spans="1:12" x14ac:dyDescent="0.25">
      <c r="A8528" s="24" t="s">
        <v>3305</v>
      </c>
      <c r="B8528" s="26">
        <v>2015</v>
      </c>
      <c r="C8528" s="24">
        <v>9</v>
      </c>
      <c r="D8528" s="24" t="s">
        <v>15123</v>
      </c>
      <c r="E8528" s="26">
        <v>216</v>
      </c>
      <c r="F8528" s="24">
        <v>7015</v>
      </c>
      <c r="G8528" s="26" t="s">
        <v>10322</v>
      </c>
      <c r="H8528" s="24" t="s">
        <v>132</v>
      </c>
      <c r="I8528" s="24" t="s">
        <v>133</v>
      </c>
      <c r="J8528" s="27" t="s">
        <v>1</v>
      </c>
      <c r="K8528" s="28">
        <v>14.88</v>
      </c>
      <c r="L8528" s="28">
        <v>0</v>
      </c>
    </row>
    <row r="8529" spans="1:12" x14ac:dyDescent="0.25">
      <c r="A8529" s="24" t="s">
        <v>3305</v>
      </c>
      <c r="B8529" s="26">
        <v>2015</v>
      </c>
      <c r="C8529" s="24">
        <v>9</v>
      </c>
      <c r="D8529" s="24" t="s">
        <v>15123</v>
      </c>
      <c r="E8529" s="26">
        <v>216</v>
      </c>
      <c r="F8529" s="24">
        <v>7016</v>
      </c>
      <c r="G8529" s="26" t="s">
        <v>10323</v>
      </c>
      <c r="H8529" s="24" t="s">
        <v>1126</v>
      </c>
      <c r="I8529" s="24" t="s">
        <v>1127</v>
      </c>
      <c r="J8529" s="27" t="s">
        <v>1</v>
      </c>
      <c r="K8529" s="28">
        <v>6.62</v>
      </c>
      <c r="L8529" s="28">
        <v>0</v>
      </c>
    </row>
    <row r="8530" spans="1:12" x14ac:dyDescent="0.25">
      <c r="A8530" s="24" t="s">
        <v>3305</v>
      </c>
      <c r="B8530" s="26">
        <v>2015</v>
      </c>
      <c r="C8530" s="24">
        <v>9</v>
      </c>
      <c r="D8530" s="24" t="s">
        <v>15123</v>
      </c>
      <c r="E8530" s="26">
        <v>216</v>
      </c>
      <c r="F8530" s="24">
        <v>7017</v>
      </c>
      <c r="G8530" s="26" t="s">
        <v>10324</v>
      </c>
      <c r="H8530" s="24" t="s">
        <v>1114</v>
      </c>
      <c r="I8530" s="24" t="s">
        <v>1115</v>
      </c>
      <c r="J8530" s="27" t="s">
        <v>1</v>
      </c>
      <c r="K8530" s="28">
        <v>11.74</v>
      </c>
      <c r="L8530" s="28">
        <v>0</v>
      </c>
    </row>
    <row r="8531" spans="1:12" x14ac:dyDescent="0.25">
      <c r="A8531" s="24" t="s">
        <v>3305</v>
      </c>
      <c r="B8531" s="26">
        <v>2015</v>
      </c>
      <c r="C8531" s="24">
        <v>9</v>
      </c>
      <c r="D8531" s="24" t="s">
        <v>15123</v>
      </c>
      <c r="E8531" s="26">
        <v>216</v>
      </c>
      <c r="F8531" s="24">
        <v>7018</v>
      </c>
      <c r="G8531" s="26" t="s">
        <v>10325</v>
      </c>
      <c r="H8531" s="24" t="s">
        <v>1184</v>
      </c>
      <c r="I8531" s="24" t="s">
        <v>1185</v>
      </c>
      <c r="J8531" s="27" t="s">
        <v>1</v>
      </c>
      <c r="K8531" s="28">
        <v>5.7</v>
      </c>
      <c r="L8531" s="28">
        <v>0</v>
      </c>
    </row>
    <row r="8532" spans="1:12" x14ac:dyDescent="0.25">
      <c r="A8532" s="24" t="s">
        <v>3305</v>
      </c>
      <c r="B8532" s="26">
        <v>2015</v>
      </c>
      <c r="C8532" s="24">
        <v>9</v>
      </c>
      <c r="D8532" s="24" t="s">
        <v>15123</v>
      </c>
      <c r="E8532" s="26">
        <v>216</v>
      </c>
      <c r="F8532" s="24">
        <v>7019</v>
      </c>
      <c r="G8532" s="26" t="s">
        <v>10326</v>
      </c>
      <c r="H8532" s="24" t="s">
        <v>1390</v>
      </c>
      <c r="I8532" s="24" t="s">
        <v>1391</v>
      </c>
      <c r="J8532" s="27" t="s">
        <v>1</v>
      </c>
      <c r="K8532" s="28">
        <v>1.2</v>
      </c>
      <c r="L8532" s="28">
        <v>0</v>
      </c>
    </row>
    <row r="8533" spans="1:12" x14ac:dyDescent="0.25">
      <c r="A8533" s="24" t="s">
        <v>3305</v>
      </c>
      <c r="B8533" s="26">
        <v>2015</v>
      </c>
      <c r="C8533" s="24">
        <v>9</v>
      </c>
      <c r="D8533" s="24" t="s">
        <v>15123</v>
      </c>
      <c r="E8533" s="26">
        <v>216</v>
      </c>
      <c r="F8533" s="24">
        <v>7020</v>
      </c>
      <c r="G8533" s="26" t="s">
        <v>10327</v>
      </c>
      <c r="H8533" s="24" t="s">
        <v>210</v>
      </c>
      <c r="I8533" s="24" t="s">
        <v>211</v>
      </c>
      <c r="J8533" s="27" t="s">
        <v>1</v>
      </c>
      <c r="K8533" s="28">
        <v>13.76</v>
      </c>
      <c r="L8533" s="28">
        <v>0</v>
      </c>
    </row>
    <row r="8534" spans="1:12" x14ac:dyDescent="0.25">
      <c r="A8534" s="24" t="s">
        <v>3305</v>
      </c>
      <c r="B8534" s="26">
        <v>2015</v>
      </c>
      <c r="C8534" s="24">
        <v>9</v>
      </c>
      <c r="D8534" s="24" t="s">
        <v>15123</v>
      </c>
      <c r="E8534" s="26">
        <v>216</v>
      </c>
      <c r="F8534" s="24">
        <v>7021</v>
      </c>
      <c r="G8534" s="26" t="s">
        <v>10328</v>
      </c>
      <c r="H8534" s="24" t="s">
        <v>206</v>
      </c>
      <c r="I8534" s="24" t="s">
        <v>207</v>
      </c>
      <c r="J8534" s="27" t="s">
        <v>1</v>
      </c>
      <c r="K8534" s="28">
        <v>7.82</v>
      </c>
      <c r="L8534" s="28">
        <v>0</v>
      </c>
    </row>
    <row r="8535" spans="1:12" x14ac:dyDescent="0.25">
      <c r="A8535" s="24" t="s">
        <v>3305</v>
      </c>
      <c r="B8535" s="26">
        <v>2015</v>
      </c>
      <c r="C8535" s="24">
        <v>9</v>
      </c>
      <c r="D8535" s="24" t="s">
        <v>15123</v>
      </c>
      <c r="E8535" s="26">
        <v>216</v>
      </c>
      <c r="F8535" s="24">
        <v>7022</v>
      </c>
      <c r="G8535" s="26" t="s">
        <v>10329</v>
      </c>
      <c r="H8535" s="24" t="s">
        <v>94</v>
      </c>
      <c r="I8535" s="24" t="s">
        <v>95</v>
      </c>
      <c r="J8535" s="27" t="s">
        <v>1</v>
      </c>
      <c r="K8535" s="28">
        <v>3.6</v>
      </c>
      <c r="L8535" s="28">
        <v>0</v>
      </c>
    </row>
    <row r="8536" spans="1:12" x14ac:dyDescent="0.25">
      <c r="A8536" s="24" t="s">
        <v>3305</v>
      </c>
      <c r="B8536" s="26">
        <v>2015</v>
      </c>
      <c r="C8536" s="24">
        <v>9</v>
      </c>
      <c r="D8536" s="24" t="s">
        <v>15123</v>
      </c>
      <c r="E8536" s="26">
        <v>217</v>
      </c>
      <c r="F8536" s="24">
        <v>7023</v>
      </c>
      <c r="G8536" s="26" t="s">
        <v>10330</v>
      </c>
      <c r="H8536" s="24" t="s">
        <v>67</v>
      </c>
      <c r="I8536" s="24" t="s">
        <v>68</v>
      </c>
      <c r="J8536" s="27" t="s">
        <v>1</v>
      </c>
      <c r="K8536" s="28">
        <v>6.61</v>
      </c>
      <c r="L8536" s="28">
        <v>0</v>
      </c>
    </row>
    <row r="8537" spans="1:12" x14ac:dyDescent="0.25">
      <c r="A8537" s="24" t="s">
        <v>3305</v>
      </c>
      <c r="B8537" s="26">
        <v>2015</v>
      </c>
      <c r="C8537" s="24">
        <v>9</v>
      </c>
      <c r="D8537" s="24" t="s">
        <v>15123</v>
      </c>
      <c r="E8537" s="26">
        <v>217</v>
      </c>
      <c r="F8537" s="24">
        <v>7024</v>
      </c>
      <c r="G8537" s="26" t="s">
        <v>10331</v>
      </c>
      <c r="H8537" s="24" t="s">
        <v>77</v>
      </c>
      <c r="I8537" s="24" t="s">
        <v>78</v>
      </c>
      <c r="J8537" s="27" t="s">
        <v>1</v>
      </c>
      <c r="K8537" s="28">
        <v>7.52</v>
      </c>
      <c r="L8537" s="28">
        <v>0</v>
      </c>
    </row>
    <row r="8538" spans="1:12" x14ac:dyDescent="0.25">
      <c r="A8538" s="24" t="s">
        <v>3305</v>
      </c>
      <c r="B8538" s="26">
        <v>2015</v>
      </c>
      <c r="C8538" s="24">
        <v>9</v>
      </c>
      <c r="D8538" s="24" t="s">
        <v>15123</v>
      </c>
      <c r="E8538" s="26">
        <v>217</v>
      </c>
      <c r="F8538" s="24">
        <v>7025</v>
      </c>
      <c r="G8538" s="26" t="s">
        <v>10332</v>
      </c>
      <c r="H8538" s="24" t="s">
        <v>67</v>
      </c>
      <c r="I8538" s="24" t="s">
        <v>68</v>
      </c>
      <c r="J8538" s="27" t="s">
        <v>1</v>
      </c>
      <c r="K8538" s="28">
        <v>6.62</v>
      </c>
      <c r="L8538" s="28">
        <v>0</v>
      </c>
    </row>
    <row r="8539" spans="1:12" x14ac:dyDescent="0.25">
      <c r="A8539" s="24" t="s">
        <v>3305</v>
      </c>
      <c r="B8539" s="26">
        <v>2015</v>
      </c>
      <c r="C8539" s="24">
        <v>9</v>
      </c>
      <c r="D8539" s="24" t="s">
        <v>15123</v>
      </c>
      <c r="E8539" s="26">
        <v>217</v>
      </c>
      <c r="F8539" s="24">
        <v>4210</v>
      </c>
      <c r="G8539" s="26" t="s">
        <v>7517</v>
      </c>
      <c r="H8539" s="24" t="s">
        <v>626</v>
      </c>
      <c r="I8539" s="24" t="s">
        <v>627</v>
      </c>
      <c r="J8539" s="27" t="s">
        <v>1</v>
      </c>
      <c r="K8539" s="28">
        <v>58.85</v>
      </c>
      <c r="L8539" s="28">
        <v>0</v>
      </c>
    </row>
    <row r="8540" spans="1:12" x14ac:dyDescent="0.25">
      <c r="A8540" s="24" t="s">
        <v>3305</v>
      </c>
      <c r="B8540" s="26">
        <v>2015</v>
      </c>
      <c r="C8540" s="24">
        <v>9</v>
      </c>
      <c r="D8540" s="24" t="s">
        <v>15123</v>
      </c>
      <c r="E8540" s="26">
        <v>217</v>
      </c>
      <c r="F8540" s="24">
        <v>7026</v>
      </c>
      <c r="G8540" s="26" t="s">
        <v>10333</v>
      </c>
      <c r="H8540" s="24" t="s">
        <v>132</v>
      </c>
      <c r="I8540" s="24" t="s">
        <v>133</v>
      </c>
      <c r="J8540" s="27" t="s">
        <v>1</v>
      </c>
      <c r="K8540" s="28">
        <v>1.2</v>
      </c>
      <c r="L8540" s="28">
        <v>0</v>
      </c>
    </row>
    <row r="8541" spans="1:12" x14ac:dyDescent="0.25">
      <c r="A8541" s="24" t="s">
        <v>3305</v>
      </c>
      <c r="B8541" s="26">
        <v>2015</v>
      </c>
      <c r="C8541" s="24">
        <v>9</v>
      </c>
      <c r="D8541" s="24" t="s">
        <v>15123</v>
      </c>
      <c r="E8541" s="26">
        <v>217</v>
      </c>
      <c r="F8541" s="24">
        <v>7027</v>
      </c>
      <c r="G8541" s="26" t="s">
        <v>10334</v>
      </c>
      <c r="H8541" s="24" t="s">
        <v>342</v>
      </c>
      <c r="I8541" s="24" t="s">
        <v>343</v>
      </c>
      <c r="J8541" s="27" t="s">
        <v>1</v>
      </c>
      <c r="K8541" s="28">
        <v>6.62</v>
      </c>
      <c r="L8541" s="28">
        <v>0</v>
      </c>
    </row>
    <row r="8542" spans="1:12" x14ac:dyDescent="0.25">
      <c r="A8542" s="24" t="s">
        <v>3305</v>
      </c>
      <c r="B8542" s="26">
        <v>2015</v>
      </c>
      <c r="C8542" s="24">
        <v>9</v>
      </c>
      <c r="D8542" s="24" t="s">
        <v>15123</v>
      </c>
      <c r="E8542" s="26">
        <v>217</v>
      </c>
      <c r="F8542" s="24">
        <v>5694</v>
      </c>
      <c r="G8542" s="26" t="s">
        <v>9001</v>
      </c>
      <c r="H8542" s="24" t="s">
        <v>994</v>
      </c>
      <c r="I8542" s="24" t="s">
        <v>995</v>
      </c>
      <c r="J8542" s="27" t="s">
        <v>1</v>
      </c>
      <c r="K8542" s="28">
        <v>52.64</v>
      </c>
      <c r="L8542" s="28">
        <v>0</v>
      </c>
    </row>
    <row r="8543" spans="1:12" x14ac:dyDescent="0.25">
      <c r="A8543" s="24" t="s">
        <v>3305</v>
      </c>
      <c r="B8543" s="26">
        <v>2015</v>
      </c>
      <c r="C8543" s="24">
        <v>9</v>
      </c>
      <c r="D8543" s="24" t="s">
        <v>15123</v>
      </c>
      <c r="E8543" s="26">
        <v>217</v>
      </c>
      <c r="F8543" s="24">
        <v>7028</v>
      </c>
      <c r="G8543" s="26" t="s">
        <v>10335</v>
      </c>
      <c r="H8543" s="24" t="s">
        <v>69</v>
      </c>
      <c r="I8543" s="24" t="s">
        <v>70</v>
      </c>
      <c r="J8543" s="27" t="s">
        <v>1</v>
      </c>
      <c r="K8543" s="28">
        <v>150.69</v>
      </c>
      <c r="L8543" s="28">
        <v>0</v>
      </c>
    </row>
    <row r="8544" spans="1:12" x14ac:dyDescent="0.25">
      <c r="A8544" s="24" t="s">
        <v>3305</v>
      </c>
      <c r="B8544" s="26">
        <v>2015</v>
      </c>
      <c r="C8544" s="24">
        <v>9</v>
      </c>
      <c r="D8544" s="24" t="s">
        <v>15123</v>
      </c>
      <c r="E8544" s="26">
        <v>217</v>
      </c>
      <c r="F8544" s="24">
        <v>7029</v>
      </c>
      <c r="G8544" s="26" t="s">
        <v>10336</v>
      </c>
      <c r="H8544" s="24" t="s">
        <v>192</v>
      </c>
      <c r="I8544" s="24" t="s">
        <v>193</v>
      </c>
      <c r="J8544" s="27" t="s">
        <v>1</v>
      </c>
      <c r="K8544" s="28">
        <v>6.62</v>
      </c>
      <c r="L8544" s="28">
        <v>0</v>
      </c>
    </row>
    <row r="8545" spans="1:12" x14ac:dyDescent="0.25">
      <c r="A8545" s="24" t="s">
        <v>3305</v>
      </c>
      <c r="B8545" s="26">
        <v>2015</v>
      </c>
      <c r="C8545" s="24">
        <v>9</v>
      </c>
      <c r="D8545" s="24" t="s">
        <v>15123</v>
      </c>
      <c r="E8545" s="26">
        <v>217</v>
      </c>
      <c r="F8545" s="24">
        <v>6374</v>
      </c>
      <c r="G8545" s="26" t="s">
        <v>9681</v>
      </c>
      <c r="H8545" s="24" t="s">
        <v>132</v>
      </c>
      <c r="I8545" s="24" t="s">
        <v>133</v>
      </c>
      <c r="J8545" s="27" t="s">
        <v>1</v>
      </c>
      <c r="K8545" s="28">
        <v>11.68</v>
      </c>
      <c r="L8545" s="28">
        <v>0</v>
      </c>
    </row>
    <row r="8546" spans="1:12" x14ac:dyDescent="0.25">
      <c r="A8546" s="24" t="s">
        <v>3305</v>
      </c>
      <c r="B8546" s="26">
        <v>2015</v>
      </c>
      <c r="C8546" s="24">
        <v>9</v>
      </c>
      <c r="D8546" s="24" t="s">
        <v>15123</v>
      </c>
      <c r="E8546" s="26">
        <v>217</v>
      </c>
      <c r="F8546" s="24">
        <v>7030</v>
      </c>
      <c r="G8546" s="26" t="s">
        <v>10337</v>
      </c>
      <c r="H8546" s="24" t="s">
        <v>98</v>
      </c>
      <c r="I8546" s="24" t="s">
        <v>99</v>
      </c>
      <c r="J8546" s="27" t="s">
        <v>1</v>
      </c>
      <c r="K8546" s="28">
        <v>6.62</v>
      </c>
      <c r="L8546" s="28">
        <v>0</v>
      </c>
    </row>
    <row r="8547" spans="1:12" x14ac:dyDescent="0.25">
      <c r="A8547" s="24" t="s">
        <v>3305</v>
      </c>
      <c r="B8547" s="26">
        <v>2015</v>
      </c>
      <c r="C8547" s="24">
        <v>9</v>
      </c>
      <c r="D8547" s="24" t="s">
        <v>15123</v>
      </c>
      <c r="E8547" s="26">
        <v>217</v>
      </c>
      <c r="F8547" s="24">
        <v>7031</v>
      </c>
      <c r="G8547" s="26" t="s">
        <v>10338</v>
      </c>
      <c r="H8547" s="24" t="s">
        <v>190</v>
      </c>
      <c r="I8547" s="24" t="s">
        <v>191</v>
      </c>
      <c r="J8547" s="27" t="s">
        <v>1</v>
      </c>
      <c r="K8547" s="28">
        <v>72.64</v>
      </c>
      <c r="L8547" s="28">
        <v>0</v>
      </c>
    </row>
    <row r="8548" spans="1:12" x14ac:dyDescent="0.25">
      <c r="A8548" s="24" t="s">
        <v>3305</v>
      </c>
      <c r="B8548" s="26">
        <v>2015</v>
      </c>
      <c r="C8548" s="24">
        <v>9</v>
      </c>
      <c r="D8548" s="24" t="s">
        <v>15123</v>
      </c>
      <c r="E8548" s="26">
        <v>217</v>
      </c>
      <c r="F8548" s="24">
        <v>7032</v>
      </c>
      <c r="G8548" s="26" t="s">
        <v>10339</v>
      </c>
      <c r="H8548" s="24" t="s">
        <v>406</v>
      </c>
      <c r="I8548" s="24" t="s">
        <v>407</v>
      </c>
      <c r="J8548" s="27" t="s">
        <v>1</v>
      </c>
      <c r="K8548" s="28">
        <v>8.76</v>
      </c>
      <c r="L8548" s="28">
        <v>0</v>
      </c>
    </row>
    <row r="8549" spans="1:12" x14ac:dyDescent="0.25">
      <c r="A8549" s="24" t="s">
        <v>3305</v>
      </c>
      <c r="B8549" s="26">
        <v>2015</v>
      </c>
      <c r="C8549" s="24">
        <v>9</v>
      </c>
      <c r="D8549" s="24" t="s">
        <v>15123</v>
      </c>
      <c r="E8549" s="26">
        <v>217</v>
      </c>
      <c r="F8549" s="24">
        <v>7033</v>
      </c>
      <c r="G8549" s="26" t="s">
        <v>10340</v>
      </c>
      <c r="H8549" s="24" t="s">
        <v>1092</v>
      </c>
      <c r="I8549" s="24" t="s">
        <v>1093</v>
      </c>
      <c r="J8549" s="27" t="s">
        <v>1</v>
      </c>
      <c r="K8549" s="28">
        <v>5.4</v>
      </c>
      <c r="L8549" s="28">
        <v>0</v>
      </c>
    </row>
    <row r="8550" spans="1:12" x14ac:dyDescent="0.25">
      <c r="A8550" s="24" t="s">
        <v>3305</v>
      </c>
      <c r="B8550" s="26">
        <v>2015</v>
      </c>
      <c r="C8550" s="24">
        <v>9</v>
      </c>
      <c r="D8550" s="24" t="s">
        <v>15123</v>
      </c>
      <c r="E8550" s="26">
        <v>217</v>
      </c>
      <c r="F8550" s="24">
        <v>7034</v>
      </c>
      <c r="G8550" s="26" t="s">
        <v>10341</v>
      </c>
      <c r="H8550" s="24" t="s">
        <v>176</v>
      </c>
      <c r="I8550" s="24" t="s">
        <v>177</v>
      </c>
      <c r="J8550" s="27" t="s">
        <v>1</v>
      </c>
      <c r="K8550" s="28">
        <v>6.62</v>
      </c>
      <c r="L8550" s="28">
        <v>0</v>
      </c>
    </row>
    <row r="8551" spans="1:12" x14ac:dyDescent="0.25">
      <c r="A8551" s="24" t="s">
        <v>3305</v>
      </c>
      <c r="B8551" s="26">
        <v>2015</v>
      </c>
      <c r="C8551" s="24">
        <v>9</v>
      </c>
      <c r="D8551" s="24" t="s">
        <v>15123</v>
      </c>
      <c r="E8551" s="26">
        <v>217</v>
      </c>
      <c r="F8551" s="24">
        <v>7035</v>
      </c>
      <c r="G8551" s="26" t="s">
        <v>10342</v>
      </c>
      <c r="H8551" s="24" t="s">
        <v>67</v>
      </c>
      <c r="I8551" s="24" t="s">
        <v>68</v>
      </c>
      <c r="J8551" s="27" t="s">
        <v>1</v>
      </c>
      <c r="K8551" s="28">
        <v>5.46</v>
      </c>
      <c r="L8551" s="28">
        <v>0</v>
      </c>
    </row>
    <row r="8552" spans="1:12" x14ac:dyDescent="0.25">
      <c r="A8552" s="24" t="s">
        <v>3305</v>
      </c>
      <c r="B8552" s="26">
        <v>2015</v>
      </c>
      <c r="C8552" s="24">
        <v>9</v>
      </c>
      <c r="D8552" s="24" t="s">
        <v>15123</v>
      </c>
      <c r="E8552" s="26">
        <v>217</v>
      </c>
      <c r="F8552" s="24">
        <v>736</v>
      </c>
      <c r="G8552" s="26" t="s">
        <v>4043</v>
      </c>
      <c r="H8552" s="24" t="s">
        <v>67</v>
      </c>
      <c r="I8552" s="24" t="s">
        <v>68</v>
      </c>
      <c r="J8552" s="27" t="s">
        <v>1</v>
      </c>
      <c r="K8552" s="28">
        <v>6.62</v>
      </c>
      <c r="L8552" s="28">
        <v>0</v>
      </c>
    </row>
    <row r="8553" spans="1:12" x14ac:dyDescent="0.25">
      <c r="A8553" s="24" t="s">
        <v>3305</v>
      </c>
      <c r="B8553" s="26">
        <v>2015</v>
      </c>
      <c r="C8553" s="24">
        <v>9</v>
      </c>
      <c r="D8553" s="24" t="s">
        <v>15123</v>
      </c>
      <c r="E8553" s="26">
        <v>217</v>
      </c>
      <c r="F8553" s="24">
        <v>2395</v>
      </c>
      <c r="G8553" s="26" t="s">
        <v>5702</v>
      </c>
      <c r="H8553" s="24" t="s">
        <v>77</v>
      </c>
      <c r="I8553" s="24" t="s">
        <v>78</v>
      </c>
      <c r="J8553" s="27" t="s">
        <v>1</v>
      </c>
      <c r="K8553" s="28">
        <v>8.42</v>
      </c>
      <c r="L8553" s="28">
        <v>0</v>
      </c>
    </row>
    <row r="8554" spans="1:12" x14ac:dyDescent="0.25">
      <c r="A8554" s="24" t="s">
        <v>3305</v>
      </c>
      <c r="B8554" s="26">
        <v>2015</v>
      </c>
      <c r="C8554" s="24">
        <v>9</v>
      </c>
      <c r="D8554" s="24" t="s">
        <v>15123</v>
      </c>
      <c r="E8554" s="26">
        <v>217</v>
      </c>
      <c r="F8554" s="24">
        <v>7036</v>
      </c>
      <c r="G8554" s="26" t="s">
        <v>10343</v>
      </c>
      <c r="H8554" s="24" t="s">
        <v>198</v>
      </c>
      <c r="I8554" s="24" t="s">
        <v>199</v>
      </c>
      <c r="J8554" s="27" t="s">
        <v>1</v>
      </c>
      <c r="K8554" s="28">
        <v>20.12</v>
      </c>
      <c r="L8554" s="28">
        <v>0</v>
      </c>
    </row>
    <row r="8555" spans="1:12" x14ac:dyDescent="0.25">
      <c r="A8555" s="24" t="s">
        <v>3305</v>
      </c>
      <c r="B8555" s="26">
        <v>2015</v>
      </c>
      <c r="C8555" s="24">
        <v>9</v>
      </c>
      <c r="D8555" s="24" t="s">
        <v>15123</v>
      </c>
      <c r="E8555" s="26">
        <v>217</v>
      </c>
      <c r="F8555" s="24">
        <v>7037</v>
      </c>
      <c r="G8555" s="26" t="s">
        <v>10344</v>
      </c>
      <c r="H8555" s="24" t="s">
        <v>67</v>
      </c>
      <c r="I8555" s="24" t="s">
        <v>68</v>
      </c>
      <c r="J8555" s="27" t="s">
        <v>1</v>
      </c>
      <c r="K8555" s="28">
        <v>7.4</v>
      </c>
      <c r="L8555" s="28">
        <v>0</v>
      </c>
    </row>
    <row r="8556" spans="1:12" x14ac:dyDescent="0.25">
      <c r="A8556" s="24" t="s">
        <v>3305</v>
      </c>
      <c r="B8556" s="26">
        <v>2015</v>
      </c>
      <c r="C8556" s="24">
        <v>9</v>
      </c>
      <c r="D8556" s="24" t="s">
        <v>15123</v>
      </c>
      <c r="E8556" s="26">
        <v>217</v>
      </c>
      <c r="F8556" s="24">
        <v>5423</v>
      </c>
      <c r="G8556" s="26" t="s">
        <v>8730</v>
      </c>
      <c r="H8556" s="24" t="s">
        <v>77</v>
      </c>
      <c r="I8556" s="24" t="s">
        <v>78</v>
      </c>
      <c r="J8556" s="27" t="s">
        <v>1</v>
      </c>
      <c r="K8556" s="28">
        <v>6.62</v>
      </c>
      <c r="L8556" s="28">
        <v>0</v>
      </c>
    </row>
    <row r="8557" spans="1:12" x14ac:dyDescent="0.25">
      <c r="A8557" s="24" t="s">
        <v>3305</v>
      </c>
      <c r="B8557" s="26">
        <v>2015</v>
      </c>
      <c r="C8557" s="24">
        <v>9</v>
      </c>
      <c r="D8557" s="24" t="s">
        <v>15123</v>
      </c>
      <c r="E8557" s="26">
        <v>217</v>
      </c>
      <c r="F8557" s="24">
        <v>7038</v>
      </c>
      <c r="G8557" s="26" t="s">
        <v>10345</v>
      </c>
      <c r="H8557" s="24" t="s">
        <v>77</v>
      </c>
      <c r="I8557" s="24" t="s">
        <v>78</v>
      </c>
      <c r="J8557" s="27" t="s">
        <v>1</v>
      </c>
      <c r="K8557" s="28">
        <v>6.62</v>
      </c>
      <c r="L8557" s="28">
        <v>0</v>
      </c>
    </row>
    <row r="8558" spans="1:12" x14ac:dyDescent="0.25">
      <c r="A8558" s="24" t="s">
        <v>3305</v>
      </c>
      <c r="B8558" s="26">
        <v>2015</v>
      </c>
      <c r="C8558" s="24">
        <v>9</v>
      </c>
      <c r="D8558" s="24" t="s">
        <v>15123</v>
      </c>
      <c r="E8558" s="26">
        <v>217</v>
      </c>
      <c r="F8558" s="24">
        <v>7039</v>
      </c>
      <c r="G8558" s="26" t="s">
        <v>10346</v>
      </c>
      <c r="H8558" s="24" t="s">
        <v>164</v>
      </c>
      <c r="I8558" s="24" t="s">
        <v>165</v>
      </c>
      <c r="J8558" s="27" t="s">
        <v>1</v>
      </c>
      <c r="K8558" s="28">
        <v>7.4</v>
      </c>
      <c r="L8558" s="28">
        <v>0</v>
      </c>
    </row>
    <row r="8559" spans="1:12" x14ac:dyDescent="0.25">
      <c r="A8559" s="24" t="s">
        <v>3305</v>
      </c>
      <c r="B8559" s="26">
        <v>2015</v>
      </c>
      <c r="C8559" s="24">
        <v>9</v>
      </c>
      <c r="D8559" s="24" t="s">
        <v>15123</v>
      </c>
      <c r="E8559" s="26">
        <v>217</v>
      </c>
      <c r="F8559" s="24">
        <v>7040</v>
      </c>
      <c r="G8559" s="26" t="s">
        <v>10347</v>
      </c>
      <c r="H8559" s="24" t="s">
        <v>112</v>
      </c>
      <c r="I8559" s="24" t="s">
        <v>113</v>
      </c>
      <c r="J8559" s="27" t="s">
        <v>1</v>
      </c>
      <c r="K8559" s="28">
        <v>72.319999999999993</v>
      </c>
      <c r="L8559" s="28">
        <v>0</v>
      </c>
    </row>
    <row r="8560" spans="1:12" x14ac:dyDescent="0.25">
      <c r="A8560" s="24" t="s">
        <v>3305</v>
      </c>
      <c r="B8560" s="26">
        <v>2015</v>
      </c>
      <c r="C8560" s="24">
        <v>9</v>
      </c>
      <c r="D8560" s="24" t="s">
        <v>15123</v>
      </c>
      <c r="E8560" s="26">
        <v>217</v>
      </c>
      <c r="F8560" s="24">
        <v>7041</v>
      </c>
      <c r="G8560" s="26" t="s">
        <v>10348</v>
      </c>
      <c r="H8560" s="24" t="s">
        <v>98</v>
      </c>
      <c r="I8560" s="24" t="s">
        <v>99</v>
      </c>
      <c r="J8560" s="27" t="s">
        <v>1</v>
      </c>
      <c r="K8560" s="28">
        <v>16.510000000000002</v>
      </c>
      <c r="L8560" s="28">
        <v>0</v>
      </c>
    </row>
    <row r="8561" spans="1:12" x14ac:dyDescent="0.25">
      <c r="A8561" s="24" t="s">
        <v>3305</v>
      </c>
      <c r="B8561" s="26">
        <v>2015</v>
      </c>
      <c r="C8561" s="24">
        <v>9</v>
      </c>
      <c r="D8561" s="24" t="s">
        <v>15123</v>
      </c>
      <c r="E8561" s="26">
        <v>217</v>
      </c>
      <c r="F8561" s="24">
        <v>7042</v>
      </c>
      <c r="G8561" s="26" t="s">
        <v>10349</v>
      </c>
      <c r="H8561" s="24" t="s">
        <v>102</v>
      </c>
      <c r="I8561" s="24" t="s">
        <v>103</v>
      </c>
      <c r="J8561" s="27" t="s">
        <v>1</v>
      </c>
      <c r="K8561" s="28">
        <v>60.28</v>
      </c>
      <c r="L8561" s="28">
        <v>0</v>
      </c>
    </row>
    <row r="8562" spans="1:12" x14ac:dyDescent="0.25">
      <c r="A8562" s="24" t="s">
        <v>3305</v>
      </c>
      <c r="B8562" s="26">
        <v>2015</v>
      </c>
      <c r="C8562" s="24">
        <v>9</v>
      </c>
      <c r="D8562" s="24" t="s">
        <v>15123</v>
      </c>
      <c r="E8562" s="26">
        <v>217</v>
      </c>
      <c r="F8562" s="24">
        <v>7043</v>
      </c>
      <c r="G8562" s="26" t="s">
        <v>10350</v>
      </c>
      <c r="H8562" s="24" t="s">
        <v>102</v>
      </c>
      <c r="I8562" s="24" t="s">
        <v>103</v>
      </c>
      <c r="J8562" s="27" t="s">
        <v>1</v>
      </c>
      <c r="K8562" s="28">
        <v>1.8</v>
      </c>
      <c r="L8562" s="28">
        <v>0</v>
      </c>
    </row>
    <row r="8563" spans="1:12" x14ac:dyDescent="0.25">
      <c r="A8563" s="24" t="s">
        <v>3305</v>
      </c>
      <c r="B8563" s="26">
        <v>2015</v>
      </c>
      <c r="C8563" s="24">
        <v>9</v>
      </c>
      <c r="D8563" s="24" t="s">
        <v>15123</v>
      </c>
      <c r="E8563" s="26">
        <v>217</v>
      </c>
      <c r="F8563" s="24">
        <v>274</v>
      </c>
      <c r="G8563" s="26" t="s">
        <v>3581</v>
      </c>
      <c r="H8563" s="24" t="s">
        <v>1180</v>
      </c>
      <c r="I8563" s="24" t="s">
        <v>1181</v>
      </c>
      <c r="J8563" s="27" t="s">
        <v>1</v>
      </c>
      <c r="K8563" s="28">
        <v>51.96</v>
      </c>
      <c r="L8563" s="28">
        <v>0</v>
      </c>
    </row>
    <row r="8564" spans="1:12" x14ac:dyDescent="0.25">
      <c r="A8564" s="24" t="s">
        <v>3305</v>
      </c>
      <c r="B8564" s="26">
        <v>2015</v>
      </c>
      <c r="C8564" s="24">
        <v>9</v>
      </c>
      <c r="D8564" s="24" t="s">
        <v>15123</v>
      </c>
      <c r="E8564" s="26">
        <v>217</v>
      </c>
      <c r="F8564" s="24">
        <v>7044</v>
      </c>
      <c r="G8564" s="26" t="s">
        <v>10351</v>
      </c>
      <c r="H8564" s="24" t="s">
        <v>116</v>
      </c>
      <c r="I8564" s="24" t="s">
        <v>117</v>
      </c>
      <c r="J8564" s="27" t="s">
        <v>1</v>
      </c>
      <c r="K8564" s="28">
        <v>49.82</v>
      </c>
      <c r="L8564" s="28">
        <v>0</v>
      </c>
    </row>
    <row r="8565" spans="1:12" x14ac:dyDescent="0.25">
      <c r="A8565" s="24" t="s">
        <v>3305</v>
      </c>
      <c r="B8565" s="26">
        <v>2015</v>
      </c>
      <c r="C8565" s="24">
        <v>9</v>
      </c>
      <c r="D8565" s="24" t="s">
        <v>15123</v>
      </c>
      <c r="E8565" s="26">
        <v>217</v>
      </c>
      <c r="F8565" s="24">
        <v>4822</v>
      </c>
      <c r="G8565" s="26" t="s">
        <v>8129</v>
      </c>
      <c r="H8565" s="24" t="s">
        <v>1951</v>
      </c>
      <c r="I8565" s="24" t="s">
        <v>1952</v>
      </c>
      <c r="J8565" s="27" t="s">
        <v>1</v>
      </c>
      <c r="K8565" s="28">
        <v>6.62</v>
      </c>
      <c r="L8565" s="28">
        <v>0</v>
      </c>
    </row>
    <row r="8566" spans="1:12" x14ac:dyDescent="0.25">
      <c r="A8566" s="24" t="s">
        <v>3305</v>
      </c>
      <c r="B8566" s="26">
        <v>2015</v>
      </c>
      <c r="C8566" s="24">
        <v>9</v>
      </c>
      <c r="D8566" s="24" t="s">
        <v>15123</v>
      </c>
      <c r="E8566" s="26">
        <v>228</v>
      </c>
      <c r="F8566" s="24">
        <v>7045</v>
      </c>
      <c r="G8566" s="26" t="s">
        <v>10352</v>
      </c>
      <c r="H8566" s="24" t="s">
        <v>362</v>
      </c>
      <c r="I8566" s="24" t="s">
        <v>363</v>
      </c>
      <c r="J8566" s="27" t="s">
        <v>1</v>
      </c>
      <c r="K8566" s="28">
        <v>39.6</v>
      </c>
      <c r="L8566" s="28">
        <v>0</v>
      </c>
    </row>
    <row r="8567" spans="1:12" x14ac:dyDescent="0.25">
      <c r="A8567" s="24" t="s">
        <v>3305</v>
      </c>
      <c r="B8567" s="26">
        <v>2015</v>
      </c>
      <c r="C8567" s="24">
        <v>9</v>
      </c>
      <c r="D8567" s="24" t="s">
        <v>15123</v>
      </c>
      <c r="E8567" s="26">
        <v>228</v>
      </c>
      <c r="F8567" s="24">
        <v>6045</v>
      </c>
      <c r="G8567" s="26" t="s">
        <v>9352</v>
      </c>
      <c r="H8567" s="24" t="s">
        <v>740</v>
      </c>
      <c r="I8567" s="24" t="s">
        <v>741</v>
      </c>
      <c r="J8567" s="27" t="s">
        <v>1</v>
      </c>
      <c r="K8567" s="28">
        <v>12.42</v>
      </c>
      <c r="L8567" s="28">
        <v>0</v>
      </c>
    </row>
    <row r="8568" spans="1:12" x14ac:dyDescent="0.25">
      <c r="A8568" s="24" t="s">
        <v>3305</v>
      </c>
      <c r="B8568" s="26">
        <v>2015</v>
      </c>
      <c r="C8568" s="24">
        <v>9</v>
      </c>
      <c r="D8568" s="24" t="s">
        <v>15123</v>
      </c>
      <c r="E8568" s="26">
        <v>228</v>
      </c>
      <c r="F8568" s="24">
        <v>7046</v>
      </c>
      <c r="G8568" s="26" t="s">
        <v>10353</v>
      </c>
      <c r="H8568" s="24" t="s">
        <v>182</v>
      </c>
      <c r="I8568" s="24" t="s">
        <v>183</v>
      </c>
      <c r="J8568" s="27" t="s">
        <v>1</v>
      </c>
      <c r="K8568" s="28">
        <v>96.06</v>
      </c>
      <c r="L8568" s="28">
        <v>0</v>
      </c>
    </row>
    <row r="8569" spans="1:12" x14ac:dyDescent="0.25">
      <c r="A8569" s="24" t="s">
        <v>3305</v>
      </c>
      <c r="B8569" s="26">
        <v>2015</v>
      </c>
      <c r="C8569" s="24">
        <v>9</v>
      </c>
      <c r="D8569" s="24" t="s">
        <v>15123</v>
      </c>
      <c r="E8569" s="26">
        <v>228</v>
      </c>
      <c r="F8569" s="24">
        <v>7047</v>
      </c>
      <c r="G8569" s="26" t="s">
        <v>10354</v>
      </c>
      <c r="H8569" s="24" t="s">
        <v>1186</v>
      </c>
      <c r="I8569" s="24" t="s">
        <v>1187</v>
      </c>
      <c r="J8569" s="27" t="s">
        <v>1</v>
      </c>
      <c r="K8569" s="28">
        <v>5.0149999999999997</v>
      </c>
      <c r="L8569" s="28">
        <v>4.41</v>
      </c>
    </row>
    <row r="8570" spans="1:12" x14ac:dyDescent="0.25">
      <c r="A8570" s="24" t="s">
        <v>3305</v>
      </c>
      <c r="B8570" s="26">
        <v>2015</v>
      </c>
      <c r="C8570" s="24">
        <v>9</v>
      </c>
      <c r="D8570" s="24" t="s">
        <v>15123</v>
      </c>
      <c r="E8570" s="26">
        <v>228</v>
      </c>
      <c r="F8570" s="24">
        <v>2957</v>
      </c>
      <c r="G8570" s="26" t="s">
        <v>6264</v>
      </c>
      <c r="H8570" s="24" t="s">
        <v>77</v>
      </c>
      <c r="I8570" s="24" t="s">
        <v>78</v>
      </c>
      <c r="J8570" s="27" t="s">
        <v>1</v>
      </c>
      <c r="K8570" s="28">
        <v>231.4</v>
      </c>
      <c r="L8570" s="28">
        <v>0</v>
      </c>
    </row>
    <row r="8571" spans="1:12" x14ac:dyDescent="0.25">
      <c r="A8571" s="24" t="s">
        <v>3305</v>
      </c>
      <c r="B8571" s="26">
        <v>2015</v>
      </c>
      <c r="C8571" s="24">
        <v>9</v>
      </c>
      <c r="D8571" s="24" t="s">
        <v>15123</v>
      </c>
      <c r="E8571" s="26">
        <v>228</v>
      </c>
      <c r="F8571" s="24">
        <v>7048</v>
      </c>
      <c r="G8571" s="26" t="s">
        <v>10355</v>
      </c>
      <c r="H8571" s="24" t="s">
        <v>98</v>
      </c>
      <c r="I8571" s="24" t="s">
        <v>99</v>
      </c>
      <c r="J8571" s="27" t="s">
        <v>1</v>
      </c>
      <c r="K8571" s="28">
        <v>2.4</v>
      </c>
      <c r="L8571" s="28">
        <v>0</v>
      </c>
    </row>
    <row r="8572" spans="1:12" x14ac:dyDescent="0.25">
      <c r="A8572" s="24" t="s">
        <v>3305</v>
      </c>
      <c r="B8572" s="26">
        <v>2015</v>
      </c>
      <c r="C8572" s="24">
        <v>9</v>
      </c>
      <c r="D8572" s="24" t="s">
        <v>15123</v>
      </c>
      <c r="E8572" s="26">
        <v>228</v>
      </c>
      <c r="F8572" s="24">
        <v>7049</v>
      </c>
      <c r="G8572" s="26" t="s">
        <v>10356</v>
      </c>
      <c r="H8572" s="24" t="s">
        <v>198</v>
      </c>
      <c r="I8572" s="24" t="s">
        <v>199</v>
      </c>
      <c r="J8572" s="27" t="s">
        <v>1</v>
      </c>
      <c r="K8572" s="28">
        <v>14.88</v>
      </c>
      <c r="L8572" s="28">
        <v>4.41</v>
      </c>
    </row>
    <row r="8573" spans="1:12" x14ac:dyDescent="0.25">
      <c r="A8573" s="24" t="s">
        <v>3305</v>
      </c>
      <c r="B8573" s="26">
        <v>2015</v>
      </c>
      <c r="C8573" s="24">
        <v>9</v>
      </c>
      <c r="D8573" s="24" t="s">
        <v>15123</v>
      </c>
      <c r="E8573" s="26">
        <v>228</v>
      </c>
      <c r="F8573" s="24">
        <v>1828</v>
      </c>
      <c r="G8573" s="26" t="s">
        <v>5135</v>
      </c>
      <c r="H8573" s="24" t="s">
        <v>1304</v>
      </c>
      <c r="I8573" s="24" t="s">
        <v>1305</v>
      </c>
      <c r="J8573" s="27" t="s">
        <v>1</v>
      </c>
      <c r="K8573" s="28">
        <v>11.63</v>
      </c>
      <c r="L8573" s="28">
        <v>4.41</v>
      </c>
    </row>
    <row r="8574" spans="1:12" x14ac:dyDescent="0.25">
      <c r="A8574" s="24" t="s">
        <v>3305</v>
      </c>
      <c r="B8574" s="26">
        <v>2015</v>
      </c>
      <c r="C8574" s="24">
        <v>9</v>
      </c>
      <c r="D8574" s="24" t="s">
        <v>15123</v>
      </c>
      <c r="E8574" s="26">
        <v>228</v>
      </c>
      <c r="F8574" s="24">
        <v>7050</v>
      </c>
      <c r="G8574" s="26" t="s">
        <v>10357</v>
      </c>
      <c r="H8574" s="24" t="s">
        <v>67</v>
      </c>
      <c r="I8574" s="24" t="s">
        <v>68</v>
      </c>
      <c r="J8574" s="27" t="s">
        <v>1</v>
      </c>
      <c r="K8574" s="28">
        <v>54.23</v>
      </c>
      <c r="L8574" s="28">
        <v>0</v>
      </c>
    </row>
    <row r="8575" spans="1:12" x14ac:dyDescent="0.25">
      <c r="A8575" s="24" t="s">
        <v>3305</v>
      </c>
      <c r="B8575" s="26">
        <v>2015</v>
      </c>
      <c r="C8575" s="24">
        <v>9</v>
      </c>
      <c r="D8575" s="24" t="s">
        <v>15123</v>
      </c>
      <c r="E8575" s="26">
        <v>228</v>
      </c>
      <c r="F8575" s="24">
        <v>7051</v>
      </c>
      <c r="G8575" s="26" t="s">
        <v>10358</v>
      </c>
      <c r="H8575" s="24" t="s">
        <v>67</v>
      </c>
      <c r="I8575" s="24" t="s">
        <v>68</v>
      </c>
      <c r="J8575" s="27" t="s">
        <v>1</v>
      </c>
      <c r="K8575" s="28">
        <v>71.55</v>
      </c>
      <c r="L8575" s="28">
        <v>4.41</v>
      </c>
    </row>
    <row r="8576" spans="1:12" x14ac:dyDescent="0.25">
      <c r="A8576" s="24" t="s">
        <v>3305</v>
      </c>
      <c r="B8576" s="26">
        <v>2015</v>
      </c>
      <c r="C8576" s="24">
        <v>9</v>
      </c>
      <c r="D8576" s="24" t="s">
        <v>15123</v>
      </c>
      <c r="E8576" s="26">
        <v>228</v>
      </c>
      <c r="F8576" s="24">
        <v>7052</v>
      </c>
      <c r="G8576" s="26" t="s">
        <v>10359</v>
      </c>
      <c r="H8576" s="24" t="s">
        <v>69</v>
      </c>
      <c r="I8576" s="24" t="s">
        <v>70</v>
      </c>
      <c r="J8576" s="27" t="s">
        <v>1</v>
      </c>
      <c r="K8576" s="28">
        <v>13.13</v>
      </c>
      <c r="L8576" s="28">
        <v>0</v>
      </c>
    </row>
    <row r="8577" spans="1:12" x14ac:dyDescent="0.25">
      <c r="A8577" s="24" t="s">
        <v>3305</v>
      </c>
      <c r="B8577" s="26">
        <v>2015</v>
      </c>
      <c r="C8577" s="24">
        <v>9</v>
      </c>
      <c r="D8577" s="24" t="s">
        <v>15123</v>
      </c>
      <c r="E8577" s="26">
        <v>228</v>
      </c>
      <c r="F8577" s="24">
        <v>7053</v>
      </c>
      <c r="G8577" s="26" t="s">
        <v>10360</v>
      </c>
      <c r="H8577" s="24" t="s">
        <v>192</v>
      </c>
      <c r="I8577" s="24" t="s">
        <v>193</v>
      </c>
      <c r="J8577" s="27" t="s">
        <v>1</v>
      </c>
      <c r="K8577" s="28">
        <v>48.645000000000003</v>
      </c>
      <c r="L8577" s="28">
        <v>0</v>
      </c>
    </row>
    <row r="8578" spans="1:12" x14ac:dyDescent="0.25">
      <c r="A8578" s="24" t="s">
        <v>3305</v>
      </c>
      <c r="B8578" s="26">
        <v>2015</v>
      </c>
      <c r="C8578" s="24">
        <v>9</v>
      </c>
      <c r="D8578" s="24" t="s">
        <v>15123</v>
      </c>
      <c r="E8578" s="26">
        <v>228</v>
      </c>
      <c r="F8578" s="24">
        <v>7054</v>
      </c>
      <c r="G8578" s="26" t="s">
        <v>10361</v>
      </c>
      <c r="H8578" s="24" t="s">
        <v>982</v>
      </c>
      <c r="I8578" s="24" t="s">
        <v>983</v>
      </c>
      <c r="J8578" s="27" t="s">
        <v>1</v>
      </c>
      <c r="K8578" s="28">
        <v>1.8</v>
      </c>
      <c r="L8578" s="28">
        <v>0</v>
      </c>
    </row>
    <row r="8579" spans="1:12" x14ac:dyDescent="0.25">
      <c r="A8579" s="24" t="s">
        <v>3305</v>
      </c>
      <c r="B8579" s="26">
        <v>2015</v>
      </c>
      <c r="C8579" s="24">
        <v>9</v>
      </c>
      <c r="D8579" s="24" t="s">
        <v>15123</v>
      </c>
      <c r="E8579" s="26">
        <v>228</v>
      </c>
      <c r="F8579" s="24">
        <v>7055</v>
      </c>
      <c r="G8579" s="26" t="s">
        <v>10362</v>
      </c>
      <c r="H8579" s="24" t="s">
        <v>77</v>
      </c>
      <c r="I8579" s="24" t="s">
        <v>78</v>
      </c>
      <c r="J8579" s="27" t="s">
        <v>1</v>
      </c>
      <c r="K8579" s="28">
        <v>6.62</v>
      </c>
      <c r="L8579" s="28">
        <v>0</v>
      </c>
    </row>
    <row r="8580" spans="1:12" x14ac:dyDescent="0.25">
      <c r="A8580" s="24" t="s">
        <v>3305</v>
      </c>
      <c r="B8580" s="26">
        <v>2015</v>
      </c>
      <c r="C8580" s="24">
        <v>9</v>
      </c>
      <c r="D8580" s="24" t="s">
        <v>15123</v>
      </c>
      <c r="E8580" s="26">
        <v>228</v>
      </c>
      <c r="F8580" s="24">
        <v>5267</v>
      </c>
      <c r="G8580" s="26" t="s">
        <v>8574</v>
      </c>
      <c r="H8580" s="24" t="s">
        <v>65</v>
      </c>
      <c r="I8580" s="24" t="s">
        <v>66</v>
      </c>
      <c r="J8580" s="27" t="s">
        <v>1</v>
      </c>
      <c r="K8580" s="28">
        <v>8.8249999999999993</v>
      </c>
      <c r="L8580" s="28">
        <v>0</v>
      </c>
    </row>
    <row r="8581" spans="1:12" x14ac:dyDescent="0.25">
      <c r="A8581" s="24" t="s">
        <v>3305</v>
      </c>
      <c r="B8581" s="26">
        <v>2015</v>
      </c>
      <c r="C8581" s="24">
        <v>9</v>
      </c>
      <c r="D8581" s="24" t="s">
        <v>15123</v>
      </c>
      <c r="E8581" s="26">
        <v>228</v>
      </c>
      <c r="F8581" s="24">
        <v>7056</v>
      </c>
      <c r="G8581" s="26" t="s">
        <v>10363</v>
      </c>
      <c r="H8581" s="24" t="s">
        <v>1010</v>
      </c>
      <c r="I8581" s="24" t="s">
        <v>1011</v>
      </c>
      <c r="J8581" s="27" t="s">
        <v>1</v>
      </c>
      <c r="K8581" s="28">
        <v>6.6150000000000002</v>
      </c>
      <c r="L8581" s="28">
        <v>0</v>
      </c>
    </row>
    <row r="8582" spans="1:12" x14ac:dyDescent="0.25">
      <c r="A8582" s="24" t="s">
        <v>3305</v>
      </c>
      <c r="B8582" s="26">
        <v>2015</v>
      </c>
      <c r="C8582" s="24">
        <v>9</v>
      </c>
      <c r="D8582" s="24" t="s">
        <v>15123</v>
      </c>
      <c r="E8582" s="26">
        <v>228</v>
      </c>
      <c r="F8582" s="24">
        <v>7057</v>
      </c>
      <c r="G8582" s="26" t="s">
        <v>10364</v>
      </c>
      <c r="H8582" s="24" t="s">
        <v>94</v>
      </c>
      <c r="I8582" s="24" t="s">
        <v>95</v>
      </c>
      <c r="J8582" s="27" t="s">
        <v>1</v>
      </c>
      <c r="K8582" s="28">
        <v>6.6150000000000002</v>
      </c>
      <c r="L8582" s="28">
        <v>0</v>
      </c>
    </row>
    <row r="8583" spans="1:12" x14ac:dyDescent="0.25">
      <c r="A8583" s="24" t="s">
        <v>3305</v>
      </c>
      <c r="B8583" s="26">
        <v>2015</v>
      </c>
      <c r="C8583" s="24">
        <v>9</v>
      </c>
      <c r="D8583" s="24" t="s">
        <v>15123</v>
      </c>
      <c r="E8583" s="26">
        <v>228</v>
      </c>
      <c r="F8583" s="24">
        <v>7058</v>
      </c>
      <c r="G8583" s="26" t="s">
        <v>10365</v>
      </c>
      <c r="H8583" s="24" t="s">
        <v>67</v>
      </c>
      <c r="I8583" s="24" t="s">
        <v>68</v>
      </c>
      <c r="J8583" s="27" t="s">
        <v>1</v>
      </c>
      <c r="K8583" s="28">
        <v>11.03</v>
      </c>
      <c r="L8583" s="28">
        <v>4.41</v>
      </c>
    </row>
    <row r="8584" spans="1:12" x14ac:dyDescent="0.25">
      <c r="A8584" s="24" t="s">
        <v>3305</v>
      </c>
      <c r="B8584" s="26">
        <v>2015</v>
      </c>
      <c r="C8584" s="24">
        <v>9</v>
      </c>
      <c r="D8584" s="24" t="s">
        <v>15123</v>
      </c>
      <c r="E8584" s="26">
        <v>228</v>
      </c>
      <c r="F8584" s="24">
        <v>5797</v>
      </c>
      <c r="G8584" s="26" t="s">
        <v>9104</v>
      </c>
      <c r="H8584" s="24" t="s">
        <v>1064</v>
      </c>
      <c r="I8584" s="24" t="s">
        <v>1065</v>
      </c>
      <c r="J8584" s="27" t="s">
        <v>1</v>
      </c>
      <c r="K8584" s="28">
        <v>8.8249999999999993</v>
      </c>
      <c r="L8584" s="28">
        <v>0</v>
      </c>
    </row>
    <row r="8585" spans="1:12" x14ac:dyDescent="0.25">
      <c r="A8585" s="24" t="s">
        <v>3305</v>
      </c>
      <c r="B8585" s="26">
        <v>2015</v>
      </c>
      <c r="C8585" s="24">
        <v>9</v>
      </c>
      <c r="D8585" s="24" t="s">
        <v>15123</v>
      </c>
      <c r="E8585" s="26">
        <v>228</v>
      </c>
      <c r="F8585" s="24">
        <v>7059</v>
      </c>
      <c r="G8585" s="26" t="s">
        <v>10366</v>
      </c>
      <c r="H8585" s="24" t="s">
        <v>132</v>
      </c>
      <c r="I8585" s="24" t="s">
        <v>133</v>
      </c>
      <c r="J8585" s="27" t="s">
        <v>1</v>
      </c>
      <c r="K8585" s="28">
        <v>158.55000000000001</v>
      </c>
      <c r="L8585" s="28">
        <v>37.630000000000003</v>
      </c>
    </row>
    <row r="8586" spans="1:12" x14ac:dyDescent="0.25">
      <c r="A8586" s="24" t="s">
        <v>3305</v>
      </c>
      <c r="B8586" s="26">
        <v>2015</v>
      </c>
      <c r="C8586" s="24">
        <v>9</v>
      </c>
      <c r="D8586" s="24" t="s">
        <v>15123</v>
      </c>
      <c r="E8586" s="26">
        <v>228</v>
      </c>
      <c r="F8586" s="24">
        <v>923</v>
      </c>
      <c r="G8586" s="26" t="s">
        <v>4230</v>
      </c>
      <c r="H8586" s="24" t="s">
        <v>164</v>
      </c>
      <c r="I8586" s="24" t="s">
        <v>165</v>
      </c>
      <c r="J8586" s="27" t="s">
        <v>1</v>
      </c>
      <c r="K8586" s="28">
        <v>36.85</v>
      </c>
      <c r="L8586" s="28">
        <v>4.41</v>
      </c>
    </row>
    <row r="8587" spans="1:12" x14ac:dyDescent="0.25">
      <c r="A8587" s="24" t="s">
        <v>3305</v>
      </c>
      <c r="B8587" s="26">
        <v>2015</v>
      </c>
      <c r="C8587" s="24">
        <v>9</v>
      </c>
      <c r="D8587" s="24" t="s">
        <v>15123</v>
      </c>
      <c r="E8587" s="26">
        <v>228</v>
      </c>
      <c r="F8587" s="24">
        <v>7060</v>
      </c>
      <c r="G8587" s="26" t="s">
        <v>10367</v>
      </c>
      <c r="H8587" s="24" t="s">
        <v>108</v>
      </c>
      <c r="I8587" s="24" t="s">
        <v>109</v>
      </c>
      <c r="J8587" s="27" t="s">
        <v>1</v>
      </c>
      <c r="K8587" s="28">
        <v>20.6</v>
      </c>
      <c r="L8587" s="28">
        <v>1.4</v>
      </c>
    </row>
    <row r="8588" spans="1:12" x14ac:dyDescent="0.25">
      <c r="A8588" s="24" t="s">
        <v>3305</v>
      </c>
      <c r="B8588" s="26">
        <v>2015</v>
      </c>
      <c r="C8588" s="24">
        <v>9</v>
      </c>
      <c r="D8588" s="24" t="s">
        <v>15123</v>
      </c>
      <c r="E8588" s="26">
        <v>228</v>
      </c>
      <c r="F8588" s="24">
        <v>7061</v>
      </c>
      <c r="G8588" s="26" t="s">
        <v>10368</v>
      </c>
      <c r="H8588" s="24" t="s">
        <v>67</v>
      </c>
      <c r="I8588" s="24" t="s">
        <v>68</v>
      </c>
      <c r="J8588" s="27" t="s">
        <v>1</v>
      </c>
      <c r="K8588" s="28">
        <v>11.03</v>
      </c>
      <c r="L8588" s="28">
        <v>0</v>
      </c>
    </row>
    <row r="8589" spans="1:12" x14ac:dyDescent="0.25">
      <c r="A8589" s="24" t="s">
        <v>3305</v>
      </c>
      <c r="B8589" s="26">
        <v>2015</v>
      </c>
      <c r="C8589" s="24">
        <v>9</v>
      </c>
      <c r="D8589" s="24" t="s">
        <v>15123</v>
      </c>
      <c r="E8589" s="26">
        <v>228</v>
      </c>
      <c r="F8589" s="24">
        <v>6163</v>
      </c>
      <c r="G8589" s="26" t="s">
        <v>9470</v>
      </c>
      <c r="H8589" s="24" t="s">
        <v>126</v>
      </c>
      <c r="I8589" s="24" t="s">
        <v>127</v>
      </c>
      <c r="J8589" s="27" t="s">
        <v>1</v>
      </c>
      <c r="K8589" s="28">
        <v>20.82</v>
      </c>
      <c r="L8589" s="28">
        <v>0.6</v>
      </c>
    </row>
    <row r="8590" spans="1:12" x14ac:dyDescent="0.25">
      <c r="A8590" s="24" t="s">
        <v>3305</v>
      </c>
      <c r="B8590" s="26">
        <v>2015</v>
      </c>
      <c r="C8590" s="24">
        <v>9</v>
      </c>
      <c r="D8590" s="24" t="s">
        <v>15123</v>
      </c>
      <c r="E8590" s="26">
        <v>228</v>
      </c>
      <c r="F8590" s="24">
        <v>7062</v>
      </c>
      <c r="G8590" s="26" t="s">
        <v>10369</v>
      </c>
      <c r="H8590" s="24" t="s">
        <v>94</v>
      </c>
      <c r="I8590" s="24" t="s">
        <v>95</v>
      </c>
      <c r="J8590" s="27" t="s">
        <v>1</v>
      </c>
      <c r="K8590" s="28">
        <v>23.12</v>
      </c>
      <c r="L8590" s="28">
        <v>16.5</v>
      </c>
    </row>
    <row r="8591" spans="1:12" x14ac:dyDescent="0.25">
      <c r="A8591" s="24" t="s">
        <v>3305</v>
      </c>
      <c r="B8591" s="26">
        <v>2015</v>
      </c>
      <c r="C8591" s="24">
        <v>9</v>
      </c>
      <c r="D8591" s="24" t="s">
        <v>15123</v>
      </c>
      <c r="E8591" s="26">
        <v>228</v>
      </c>
      <c r="F8591" s="24">
        <v>7063</v>
      </c>
      <c r="G8591" s="26" t="s">
        <v>10370</v>
      </c>
      <c r="H8591" s="24" t="s">
        <v>1730</v>
      </c>
      <c r="I8591" s="24" t="s">
        <v>1731</v>
      </c>
      <c r="J8591" s="27" t="s">
        <v>1</v>
      </c>
      <c r="K8591" s="28">
        <v>15.525</v>
      </c>
      <c r="L8591" s="28">
        <v>1.8</v>
      </c>
    </row>
    <row r="8592" spans="1:12" x14ac:dyDescent="0.25">
      <c r="A8592" s="24" t="s">
        <v>3305</v>
      </c>
      <c r="B8592" s="26">
        <v>2015</v>
      </c>
      <c r="C8592" s="24">
        <v>9</v>
      </c>
      <c r="D8592" s="24" t="s">
        <v>15123</v>
      </c>
      <c r="E8592" s="26">
        <v>228</v>
      </c>
      <c r="F8592" s="24">
        <v>7064</v>
      </c>
      <c r="G8592" s="26" t="s">
        <v>10371</v>
      </c>
      <c r="H8592" s="24" t="s">
        <v>146</v>
      </c>
      <c r="I8592" s="24" t="s">
        <v>147</v>
      </c>
      <c r="J8592" s="27" t="s">
        <v>1</v>
      </c>
      <c r="K8592" s="28">
        <v>15.84</v>
      </c>
      <c r="L8592" s="28">
        <v>0</v>
      </c>
    </row>
    <row r="8593" spans="1:12" x14ac:dyDescent="0.25">
      <c r="A8593" s="24" t="s">
        <v>3305</v>
      </c>
      <c r="B8593" s="26">
        <v>2015</v>
      </c>
      <c r="C8593" s="24">
        <v>9</v>
      </c>
      <c r="D8593" s="24" t="s">
        <v>15123</v>
      </c>
      <c r="E8593" s="26">
        <v>228</v>
      </c>
      <c r="F8593" s="24">
        <v>7065</v>
      </c>
      <c r="G8593" s="26" t="s">
        <v>10372</v>
      </c>
      <c r="H8593" s="24" t="s">
        <v>353</v>
      </c>
      <c r="I8593" s="24" t="s">
        <v>354</v>
      </c>
      <c r="J8593" s="27" t="s">
        <v>1</v>
      </c>
      <c r="K8593" s="28">
        <v>4.415</v>
      </c>
      <c r="L8593" s="28">
        <v>0</v>
      </c>
    </row>
    <row r="8594" spans="1:12" x14ac:dyDescent="0.25">
      <c r="A8594" s="24" t="s">
        <v>3305</v>
      </c>
      <c r="B8594" s="26">
        <v>2015</v>
      </c>
      <c r="C8594" s="24">
        <v>9</v>
      </c>
      <c r="D8594" s="24" t="s">
        <v>15123</v>
      </c>
      <c r="E8594" s="26">
        <v>228</v>
      </c>
      <c r="F8594" s="24">
        <v>7066</v>
      </c>
      <c r="G8594" s="26" t="s">
        <v>10373</v>
      </c>
      <c r="H8594" s="24" t="s">
        <v>276</v>
      </c>
      <c r="I8594" s="24" t="s">
        <v>277</v>
      </c>
      <c r="J8594" s="27" t="s">
        <v>1</v>
      </c>
      <c r="K8594" s="28">
        <v>27.155000000000001</v>
      </c>
      <c r="L8594" s="28">
        <v>0</v>
      </c>
    </row>
    <row r="8595" spans="1:12" x14ac:dyDescent="0.25">
      <c r="A8595" s="24" t="s">
        <v>3305</v>
      </c>
      <c r="B8595" s="26">
        <v>2015</v>
      </c>
      <c r="C8595" s="24">
        <v>9</v>
      </c>
      <c r="D8595" s="24" t="s">
        <v>15123</v>
      </c>
      <c r="E8595" s="26">
        <v>228</v>
      </c>
      <c r="F8595" s="24">
        <v>7067</v>
      </c>
      <c r="G8595" s="26" t="s">
        <v>10374</v>
      </c>
      <c r="H8595" s="24" t="s">
        <v>178</v>
      </c>
      <c r="I8595" s="24" t="s">
        <v>179</v>
      </c>
      <c r="J8595" s="27" t="s">
        <v>1</v>
      </c>
      <c r="K8595" s="28">
        <v>10.92</v>
      </c>
      <c r="L8595" s="28">
        <v>0</v>
      </c>
    </row>
    <row r="8596" spans="1:12" x14ac:dyDescent="0.25">
      <c r="A8596" s="24" t="s">
        <v>3305</v>
      </c>
      <c r="B8596" s="26">
        <v>2015</v>
      </c>
      <c r="C8596" s="24">
        <v>9</v>
      </c>
      <c r="D8596" s="24" t="s">
        <v>15123</v>
      </c>
      <c r="E8596" s="26">
        <v>228</v>
      </c>
      <c r="F8596" s="24">
        <v>7068</v>
      </c>
      <c r="G8596" s="26" t="s">
        <v>10375</v>
      </c>
      <c r="H8596" s="24" t="s">
        <v>152</v>
      </c>
      <c r="I8596" s="24" t="s">
        <v>153</v>
      </c>
      <c r="J8596" s="27" t="s">
        <v>1</v>
      </c>
      <c r="K8596" s="28">
        <v>4.415</v>
      </c>
      <c r="L8596" s="28">
        <v>0</v>
      </c>
    </row>
    <row r="8597" spans="1:12" x14ac:dyDescent="0.25">
      <c r="A8597" s="24" t="s">
        <v>3305</v>
      </c>
      <c r="B8597" s="26">
        <v>2015</v>
      </c>
      <c r="C8597" s="24">
        <v>9</v>
      </c>
      <c r="D8597" s="24" t="s">
        <v>15123</v>
      </c>
      <c r="E8597" s="26">
        <v>228</v>
      </c>
      <c r="F8597" s="24">
        <v>7069</v>
      </c>
      <c r="G8597" s="26" t="s">
        <v>10376</v>
      </c>
      <c r="H8597" s="24" t="s">
        <v>192</v>
      </c>
      <c r="I8597" s="24" t="s">
        <v>193</v>
      </c>
      <c r="J8597" s="27" t="s">
        <v>1</v>
      </c>
      <c r="K8597" s="28">
        <v>14.77</v>
      </c>
      <c r="L8597" s="28">
        <v>6.05</v>
      </c>
    </row>
    <row r="8598" spans="1:12" x14ac:dyDescent="0.25">
      <c r="A8598" s="24" t="s">
        <v>3305</v>
      </c>
      <c r="B8598" s="26">
        <v>2015</v>
      </c>
      <c r="C8598" s="24">
        <v>9</v>
      </c>
      <c r="D8598" s="24" t="s">
        <v>15123</v>
      </c>
      <c r="E8598" s="26">
        <v>228</v>
      </c>
      <c r="F8598" s="24">
        <v>7070</v>
      </c>
      <c r="G8598" s="26" t="s">
        <v>10377</v>
      </c>
      <c r="H8598" s="24" t="s">
        <v>2001</v>
      </c>
      <c r="I8598" s="24" t="s">
        <v>2002</v>
      </c>
      <c r="J8598" s="27" t="s">
        <v>1</v>
      </c>
      <c r="K8598" s="28">
        <v>4.415</v>
      </c>
      <c r="L8598" s="28">
        <v>4.41</v>
      </c>
    </row>
    <row r="8599" spans="1:12" x14ac:dyDescent="0.25">
      <c r="A8599" s="24" t="s">
        <v>3305</v>
      </c>
      <c r="B8599" s="26">
        <v>2015</v>
      </c>
      <c r="C8599" s="24">
        <v>9</v>
      </c>
      <c r="D8599" s="24" t="s">
        <v>15123</v>
      </c>
      <c r="E8599" s="26">
        <v>228</v>
      </c>
      <c r="F8599" s="24">
        <v>7071</v>
      </c>
      <c r="G8599" s="26" t="s">
        <v>10378</v>
      </c>
      <c r="H8599" s="24" t="s">
        <v>164</v>
      </c>
      <c r="I8599" s="24" t="s">
        <v>165</v>
      </c>
      <c r="J8599" s="27" t="s">
        <v>1</v>
      </c>
      <c r="K8599" s="28">
        <v>10.255000000000001</v>
      </c>
      <c r="L8599" s="28">
        <v>10.25</v>
      </c>
    </row>
    <row r="8600" spans="1:12" x14ac:dyDescent="0.25">
      <c r="A8600" s="24" t="s">
        <v>3305</v>
      </c>
      <c r="B8600" s="26">
        <v>2015</v>
      </c>
      <c r="C8600" s="24">
        <v>9</v>
      </c>
      <c r="D8600" s="24" t="s">
        <v>15123</v>
      </c>
      <c r="E8600" s="26">
        <v>228</v>
      </c>
      <c r="F8600" s="24">
        <v>7072</v>
      </c>
      <c r="G8600" s="26" t="s">
        <v>10379</v>
      </c>
      <c r="H8600" s="24" t="s">
        <v>164</v>
      </c>
      <c r="I8600" s="24" t="s">
        <v>165</v>
      </c>
      <c r="J8600" s="27" t="s">
        <v>1</v>
      </c>
      <c r="K8600" s="28">
        <v>4.415</v>
      </c>
      <c r="L8600" s="28">
        <v>0</v>
      </c>
    </row>
    <row r="8601" spans="1:12" x14ac:dyDescent="0.25">
      <c r="A8601" s="24" t="s">
        <v>3305</v>
      </c>
      <c r="B8601" s="26">
        <v>2015</v>
      </c>
      <c r="C8601" s="24">
        <v>9</v>
      </c>
      <c r="D8601" s="24" t="s">
        <v>15123</v>
      </c>
      <c r="E8601" s="26">
        <v>228</v>
      </c>
      <c r="F8601" s="24">
        <v>7073</v>
      </c>
      <c r="G8601" s="26" t="s">
        <v>10380</v>
      </c>
      <c r="H8601" s="24" t="s">
        <v>276</v>
      </c>
      <c r="I8601" s="24" t="s">
        <v>277</v>
      </c>
      <c r="J8601" s="27" t="s">
        <v>1</v>
      </c>
      <c r="K8601" s="28">
        <v>4.2</v>
      </c>
      <c r="L8601" s="28">
        <v>1.764</v>
      </c>
    </row>
    <row r="8602" spans="1:12" x14ac:dyDescent="0.25">
      <c r="A8602" s="24" t="s">
        <v>3305</v>
      </c>
      <c r="B8602" s="26">
        <v>2015</v>
      </c>
      <c r="C8602" s="24">
        <v>9</v>
      </c>
      <c r="D8602" s="24" t="s">
        <v>15123</v>
      </c>
      <c r="E8602" s="26">
        <v>228</v>
      </c>
      <c r="F8602" s="24">
        <v>7074</v>
      </c>
      <c r="G8602" s="26" t="s">
        <v>10381</v>
      </c>
      <c r="H8602" s="24" t="s">
        <v>2003</v>
      </c>
      <c r="I8602" s="24" t="s">
        <v>2004</v>
      </c>
      <c r="J8602" s="27" t="s">
        <v>1</v>
      </c>
      <c r="K8602" s="28">
        <v>4.415</v>
      </c>
      <c r="L8602" s="28">
        <v>4.41</v>
      </c>
    </row>
    <row r="8603" spans="1:12" x14ac:dyDescent="0.25">
      <c r="A8603" s="24" t="s">
        <v>3305</v>
      </c>
      <c r="B8603" s="26">
        <v>2015</v>
      </c>
      <c r="C8603" s="24">
        <v>9</v>
      </c>
      <c r="D8603" s="24" t="s">
        <v>15123</v>
      </c>
      <c r="E8603" s="26">
        <v>228</v>
      </c>
      <c r="F8603" s="24">
        <v>7075</v>
      </c>
      <c r="G8603" s="26" t="s">
        <v>10382</v>
      </c>
      <c r="H8603" s="24" t="s">
        <v>266</v>
      </c>
      <c r="I8603" s="24" t="s">
        <v>267</v>
      </c>
      <c r="J8603" s="27" t="s">
        <v>1</v>
      </c>
      <c r="K8603" s="28">
        <v>95.224999999999994</v>
      </c>
      <c r="L8603" s="28">
        <v>0</v>
      </c>
    </row>
    <row r="8604" spans="1:12" x14ac:dyDescent="0.25">
      <c r="A8604" s="24" t="s">
        <v>3305</v>
      </c>
      <c r="B8604" s="26">
        <v>2015</v>
      </c>
      <c r="C8604" s="24">
        <v>9</v>
      </c>
      <c r="D8604" s="24" t="s">
        <v>15123</v>
      </c>
      <c r="E8604" s="26">
        <v>228</v>
      </c>
      <c r="F8604" s="24">
        <v>7076</v>
      </c>
      <c r="G8604" s="26" t="s">
        <v>10383</v>
      </c>
      <c r="H8604" s="24" t="s">
        <v>79</v>
      </c>
      <c r="I8604" s="24" t="s">
        <v>80</v>
      </c>
      <c r="J8604" s="27" t="s">
        <v>1</v>
      </c>
      <c r="K8604" s="28">
        <v>4.415</v>
      </c>
      <c r="L8604" s="28">
        <v>0</v>
      </c>
    </row>
    <row r="8605" spans="1:12" x14ac:dyDescent="0.25">
      <c r="A8605" s="24" t="s">
        <v>3305</v>
      </c>
      <c r="B8605" s="26">
        <v>2015</v>
      </c>
      <c r="C8605" s="24">
        <v>9</v>
      </c>
      <c r="D8605" s="24" t="s">
        <v>15123</v>
      </c>
      <c r="E8605" s="26">
        <v>228</v>
      </c>
      <c r="F8605" s="24">
        <v>7077</v>
      </c>
      <c r="G8605" s="26" t="s">
        <v>10384</v>
      </c>
      <c r="H8605" s="24" t="s">
        <v>164</v>
      </c>
      <c r="I8605" s="24" t="s">
        <v>165</v>
      </c>
      <c r="J8605" s="27" t="s">
        <v>1</v>
      </c>
      <c r="K8605" s="28">
        <v>19.844999999999999</v>
      </c>
      <c r="L8605" s="28">
        <v>4.41</v>
      </c>
    </row>
    <row r="8606" spans="1:12" x14ac:dyDescent="0.25">
      <c r="A8606" s="24" t="s">
        <v>3305</v>
      </c>
      <c r="B8606" s="26">
        <v>2015</v>
      </c>
      <c r="C8606" s="24">
        <v>9</v>
      </c>
      <c r="D8606" s="24" t="s">
        <v>15123</v>
      </c>
      <c r="E8606" s="26">
        <v>228</v>
      </c>
      <c r="F8606" s="24">
        <v>7078</v>
      </c>
      <c r="G8606" s="26" t="s">
        <v>10385</v>
      </c>
      <c r="H8606" s="24" t="s">
        <v>1252</v>
      </c>
      <c r="I8606" s="24" t="s">
        <v>1253</v>
      </c>
      <c r="J8606" s="27" t="s">
        <v>1</v>
      </c>
      <c r="K8606" s="28">
        <v>3.37</v>
      </c>
      <c r="L8606" s="28">
        <v>0</v>
      </c>
    </row>
    <row r="8607" spans="1:12" x14ac:dyDescent="0.25">
      <c r="A8607" s="24" t="s">
        <v>3305</v>
      </c>
      <c r="B8607" s="26">
        <v>2015</v>
      </c>
      <c r="C8607" s="24">
        <v>9</v>
      </c>
      <c r="D8607" s="24" t="s">
        <v>15123</v>
      </c>
      <c r="E8607" s="26">
        <v>228</v>
      </c>
      <c r="F8607" s="24">
        <v>7079</v>
      </c>
      <c r="G8607" s="26" t="s">
        <v>10386</v>
      </c>
      <c r="H8607" s="24" t="s">
        <v>302</v>
      </c>
      <c r="I8607" s="24" t="s">
        <v>303</v>
      </c>
      <c r="J8607" s="27" t="s">
        <v>1</v>
      </c>
      <c r="K8607" s="28">
        <v>6.0149999999999997</v>
      </c>
      <c r="L8607" s="28">
        <v>6.01</v>
      </c>
    </row>
    <row r="8608" spans="1:12" x14ac:dyDescent="0.25">
      <c r="A8608" s="24" t="s">
        <v>3305</v>
      </c>
      <c r="B8608" s="26">
        <v>2015</v>
      </c>
      <c r="C8608" s="24">
        <v>9</v>
      </c>
      <c r="D8608" s="24" t="s">
        <v>15123</v>
      </c>
      <c r="E8608" s="26">
        <v>229</v>
      </c>
      <c r="F8608" s="24">
        <v>7080</v>
      </c>
      <c r="G8608" s="26" t="s">
        <v>10387</v>
      </c>
      <c r="H8608" s="24" t="s">
        <v>1628</v>
      </c>
      <c r="I8608" s="24" t="s">
        <v>1629</v>
      </c>
      <c r="J8608" s="27" t="s">
        <v>1</v>
      </c>
      <c r="K8608" s="28">
        <v>10.295</v>
      </c>
      <c r="L8608" s="28">
        <v>0</v>
      </c>
    </row>
    <row r="8609" spans="1:12" x14ac:dyDescent="0.25">
      <c r="A8609" s="24" t="s">
        <v>3305</v>
      </c>
      <c r="B8609" s="26">
        <v>2015</v>
      </c>
      <c r="C8609" s="24">
        <v>9</v>
      </c>
      <c r="D8609" s="24" t="s">
        <v>15123</v>
      </c>
      <c r="E8609" s="26">
        <v>229</v>
      </c>
      <c r="F8609" s="24">
        <v>7081</v>
      </c>
      <c r="G8609" s="26" t="s">
        <v>10388</v>
      </c>
      <c r="H8609" s="24" t="s">
        <v>152</v>
      </c>
      <c r="I8609" s="24" t="s">
        <v>153</v>
      </c>
      <c r="J8609" s="27" t="s">
        <v>1</v>
      </c>
      <c r="K8609" s="28">
        <v>16.52</v>
      </c>
      <c r="L8609" s="28">
        <v>0</v>
      </c>
    </row>
    <row r="8610" spans="1:12" x14ac:dyDescent="0.25">
      <c r="A8610" s="24" t="s">
        <v>3305</v>
      </c>
      <c r="B8610" s="26">
        <v>2015</v>
      </c>
      <c r="C8610" s="24">
        <v>9</v>
      </c>
      <c r="D8610" s="24" t="s">
        <v>15123</v>
      </c>
      <c r="E8610" s="26">
        <v>229</v>
      </c>
      <c r="F8610" s="24">
        <v>7082</v>
      </c>
      <c r="G8610" s="26" t="s">
        <v>10389</v>
      </c>
      <c r="H8610" s="24" t="s">
        <v>102</v>
      </c>
      <c r="I8610" s="24" t="s">
        <v>103</v>
      </c>
      <c r="J8610" s="27" t="s">
        <v>1</v>
      </c>
      <c r="K8610" s="28">
        <v>6.62</v>
      </c>
      <c r="L8610" s="28">
        <v>0</v>
      </c>
    </row>
    <row r="8611" spans="1:12" x14ac:dyDescent="0.25">
      <c r="A8611" s="24" t="s">
        <v>3305</v>
      </c>
      <c r="B8611" s="26">
        <v>2015</v>
      </c>
      <c r="C8611" s="24">
        <v>9</v>
      </c>
      <c r="D8611" s="24" t="s">
        <v>15123</v>
      </c>
      <c r="E8611" s="26">
        <v>229</v>
      </c>
      <c r="F8611" s="24">
        <v>7083</v>
      </c>
      <c r="G8611" s="26" t="s">
        <v>10390</v>
      </c>
      <c r="H8611" s="24" t="s">
        <v>164</v>
      </c>
      <c r="I8611" s="24" t="s">
        <v>165</v>
      </c>
      <c r="J8611" s="27" t="s">
        <v>1</v>
      </c>
      <c r="K8611" s="28">
        <v>11.03</v>
      </c>
      <c r="L8611" s="28">
        <v>0</v>
      </c>
    </row>
    <row r="8612" spans="1:12" x14ac:dyDescent="0.25">
      <c r="A8612" s="24" t="s">
        <v>3305</v>
      </c>
      <c r="B8612" s="26">
        <v>2015</v>
      </c>
      <c r="C8612" s="24">
        <v>9</v>
      </c>
      <c r="D8612" s="24" t="s">
        <v>15123</v>
      </c>
      <c r="E8612" s="26">
        <v>229</v>
      </c>
      <c r="F8612" s="24">
        <v>7084</v>
      </c>
      <c r="G8612" s="26" t="s">
        <v>10391</v>
      </c>
      <c r="H8612" s="24" t="s">
        <v>1140</v>
      </c>
      <c r="I8612" s="24" t="s">
        <v>1141</v>
      </c>
      <c r="J8612" s="27" t="s">
        <v>1</v>
      </c>
      <c r="K8612" s="28">
        <v>4.415</v>
      </c>
      <c r="L8612" s="28">
        <v>0</v>
      </c>
    </row>
    <row r="8613" spans="1:12" x14ac:dyDescent="0.25">
      <c r="A8613" s="24" t="s">
        <v>3305</v>
      </c>
      <c r="B8613" s="26">
        <v>2015</v>
      </c>
      <c r="C8613" s="24">
        <v>9</v>
      </c>
      <c r="D8613" s="24" t="s">
        <v>15123</v>
      </c>
      <c r="E8613" s="26">
        <v>229</v>
      </c>
      <c r="F8613" s="24">
        <v>7085</v>
      </c>
      <c r="G8613" s="26" t="s">
        <v>10392</v>
      </c>
      <c r="H8613" s="24" t="s">
        <v>492</v>
      </c>
      <c r="I8613" s="24" t="s">
        <v>493</v>
      </c>
      <c r="J8613" s="27" t="s">
        <v>1</v>
      </c>
      <c r="K8613" s="28">
        <v>19.850000000000001</v>
      </c>
      <c r="L8613" s="28">
        <v>0</v>
      </c>
    </row>
    <row r="8614" spans="1:12" x14ac:dyDescent="0.25">
      <c r="A8614" s="24" t="s">
        <v>3305</v>
      </c>
      <c r="B8614" s="26">
        <v>2015</v>
      </c>
      <c r="C8614" s="24">
        <v>9</v>
      </c>
      <c r="D8614" s="24" t="s">
        <v>15123</v>
      </c>
      <c r="E8614" s="26">
        <v>229</v>
      </c>
      <c r="F8614" s="24">
        <v>7086</v>
      </c>
      <c r="G8614" s="26" t="s">
        <v>10393</v>
      </c>
      <c r="H8614" s="24" t="s">
        <v>188</v>
      </c>
      <c r="I8614" s="24" t="s">
        <v>189</v>
      </c>
      <c r="J8614" s="27" t="s">
        <v>1</v>
      </c>
      <c r="K8614" s="28">
        <v>6.62</v>
      </c>
      <c r="L8614" s="28">
        <v>0</v>
      </c>
    </row>
    <row r="8615" spans="1:12" x14ac:dyDescent="0.25">
      <c r="A8615" s="24" t="s">
        <v>3305</v>
      </c>
      <c r="B8615" s="26">
        <v>2015</v>
      </c>
      <c r="C8615" s="24">
        <v>9</v>
      </c>
      <c r="D8615" s="24" t="s">
        <v>15123</v>
      </c>
      <c r="E8615" s="26">
        <v>229</v>
      </c>
      <c r="F8615" s="24">
        <v>7087</v>
      </c>
      <c r="G8615" s="26" t="s">
        <v>10394</v>
      </c>
      <c r="H8615" s="24" t="s">
        <v>720</v>
      </c>
      <c r="I8615" s="24" t="s">
        <v>721</v>
      </c>
      <c r="J8615" s="27" t="s">
        <v>1</v>
      </c>
      <c r="K8615" s="28">
        <v>4.415</v>
      </c>
      <c r="L8615" s="28">
        <v>0</v>
      </c>
    </row>
    <row r="8616" spans="1:12" x14ac:dyDescent="0.25">
      <c r="A8616" s="24" t="s">
        <v>3305</v>
      </c>
      <c r="B8616" s="26">
        <v>2015</v>
      </c>
      <c r="C8616" s="24">
        <v>9</v>
      </c>
      <c r="D8616" s="24" t="s">
        <v>15123</v>
      </c>
      <c r="E8616" s="26">
        <v>229</v>
      </c>
      <c r="F8616" s="24">
        <v>7088</v>
      </c>
      <c r="G8616" s="26" t="s">
        <v>10395</v>
      </c>
      <c r="H8616" s="24" t="s">
        <v>2005</v>
      </c>
      <c r="I8616" s="24" t="s">
        <v>2006</v>
      </c>
      <c r="J8616" s="27" t="s">
        <v>1</v>
      </c>
      <c r="K8616" s="28">
        <v>4.415</v>
      </c>
      <c r="L8616" s="28">
        <v>0</v>
      </c>
    </row>
    <row r="8617" spans="1:12" x14ac:dyDescent="0.25">
      <c r="A8617" s="24" t="s">
        <v>3305</v>
      </c>
      <c r="B8617" s="26">
        <v>2015</v>
      </c>
      <c r="C8617" s="24">
        <v>9</v>
      </c>
      <c r="D8617" s="24" t="s">
        <v>15123</v>
      </c>
      <c r="E8617" s="26">
        <v>229</v>
      </c>
      <c r="F8617" s="24">
        <v>7089</v>
      </c>
      <c r="G8617" s="26" t="s">
        <v>10396</v>
      </c>
      <c r="H8617" s="24" t="s">
        <v>67</v>
      </c>
      <c r="I8617" s="24" t="s">
        <v>68</v>
      </c>
      <c r="J8617" s="27" t="s">
        <v>1</v>
      </c>
      <c r="K8617" s="28">
        <v>6.62</v>
      </c>
      <c r="L8617" s="28">
        <v>0</v>
      </c>
    </row>
    <row r="8618" spans="1:12" x14ac:dyDescent="0.25">
      <c r="A8618" s="24" t="s">
        <v>3305</v>
      </c>
      <c r="B8618" s="26">
        <v>2015</v>
      </c>
      <c r="C8618" s="24">
        <v>9</v>
      </c>
      <c r="D8618" s="24" t="s">
        <v>15123</v>
      </c>
      <c r="E8618" s="26">
        <v>229</v>
      </c>
      <c r="F8618" s="24">
        <v>7090</v>
      </c>
      <c r="G8618" s="26" t="s">
        <v>10397</v>
      </c>
      <c r="H8618" s="24" t="s">
        <v>132</v>
      </c>
      <c r="I8618" s="24" t="s">
        <v>133</v>
      </c>
      <c r="J8618" s="27" t="s">
        <v>1</v>
      </c>
      <c r="K8618" s="28">
        <v>19.850000000000001</v>
      </c>
      <c r="L8618" s="28">
        <v>0</v>
      </c>
    </row>
    <row r="8619" spans="1:12" x14ac:dyDescent="0.25">
      <c r="A8619" s="24" t="s">
        <v>3305</v>
      </c>
      <c r="B8619" s="26">
        <v>2015</v>
      </c>
      <c r="C8619" s="24">
        <v>9</v>
      </c>
      <c r="D8619" s="24" t="s">
        <v>15123</v>
      </c>
      <c r="E8619" s="26">
        <v>229</v>
      </c>
      <c r="F8619" s="24">
        <v>7091</v>
      </c>
      <c r="G8619" s="26" t="s">
        <v>10398</v>
      </c>
      <c r="H8619" s="24" t="s">
        <v>176</v>
      </c>
      <c r="I8619" s="24" t="s">
        <v>177</v>
      </c>
      <c r="J8619" s="27" t="s">
        <v>1</v>
      </c>
      <c r="K8619" s="28">
        <v>49.82</v>
      </c>
      <c r="L8619" s="28">
        <v>0</v>
      </c>
    </row>
    <row r="8620" spans="1:12" x14ac:dyDescent="0.25">
      <c r="A8620" s="24" t="s">
        <v>3305</v>
      </c>
      <c r="B8620" s="26">
        <v>2015</v>
      </c>
      <c r="C8620" s="24">
        <v>9</v>
      </c>
      <c r="D8620" s="24" t="s">
        <v>15123</v>
      </c>
      <c r="E8620" s="26">
        <v>229</v>
      </c>
      <c r="F8620" s="24">
        <v>3091</v>
      </c>
      <c r="G8620" s="26" t="s">
        <v>6398</v>
      </c>
      <c r="H8620" s="24" t="s">
        <v>150</v>
      </c>
      <c r="I8620" s="24" t="s">
        <v>151</v>
      </c>
      <c r="J8620" s="27" t="s">
        <v>1</v>
      </c>
      <c r="K8620" s="28">
        <v>11.03</v>
      </c>
      <c r="L8620" s="28">
        <v>0</v>
      </c>
    </row>
    <row r="8621" spans="1:12" x14ac:dyDescent="0.25">
      <c r="A8621" s="24" t="s">
        <v>3305</v>
      </c>
      <c r="B8621" s="26">
        <v>2015</v>
      </c>
      <c r="C8621" s="24">
        <v>9</v>
      </c>
      <c r="D8621" s="24" t="s">
        <v>15123</v>
      </c>
      <c r="E8621" s="26">
        <v>229</v>
      </c>
      <c r="F8621" s="24">
        <v>7092</v>
      </c>
      <c r="G8621" s="26" t="s">
        <v>10399</v>
      </c>
      <c r="H8621" s="24" t="s">
        <v>67</v>
      </c>
      <c r="I8621" s="24" t="s">
        <v>68</v>
      </c>
      <c r="J8621" s="27" t="s">
        <v>1</v>
      </c>
      <c r="K8621" s="28">
        <v>11.03</v>
      </c>
      <c r="L8621" s="28">
        <v>0</v>
      </c>
    </row>
    <row r="8622" spans="1:12" x14ac:dyDescent="0.25">
      <c r="A8622" s="24" t="s">
        <v>3305</v>
      </c>
      <c r="B8622" s="26">
        <v>2015</v>
      </c>
      <c r="C8622" s="24">
        <v>9</v>
      </c>
      <c r="D8622" s="24" t="s">
        <v>15123</v>
      </c>
      <c r="E8622" s="26">
        <v>229</v>
      </c>
      <c r="F8622" s="24">
        <v>7093</v>
      </c>
      <c r="G8622" s="26" t="s">
        <v>10400</v>
      </c>
      <c r="H8622" s="24" t="s">
        <v>164</v>
      </c>
      <c r="I8622" s="24" t="s">
        <v>165</v>
      </c>
      <c r="J8622" s="27" t="s">
        <v>1</v>
      </c>
      <c r="K8622" s="28">
        <v>47.615000000000002</v>
      </c>
      <c r="L8622" s="28">
        <v>0</v>
      </c>
    </row>
    <row r="8623" spans="1:12" x14ac:dyDescent="0.25">
      <c r="A8623" s="24" t="s">
        <v>3305</v>
      </c>
      <c r="B8623" s="26">
        <v>2015</v>
      </c>
      <c r="C8623" s="24">
        <v>9</v>
      </c>
      <c r="D8623" s="24" t="s">
        <v>15123</v>
      </c>
      <c r="E8623" s="26">
        <v>229</v>
      </c>
      <c r="F8623" s="24">
        <v>7094</v>
      </c>
      <c r="G8623" s="26" t="s">
        <v>10401</v>
      </c>
      <c r="H8623" s="24" t="s">
        <v>94</v>
      </c>
      <c r="I8623" s="24" t="s">
        <v>95</v>
      </c>
      <c r="J8623" s="27" t="s">
        <v>1</v>
      </c>
      <c r="K8623" s="28">
        <v>7.14</v>
      </c>
      <c r="L8623" s="28">
        <v>0</v>
      </c>
    </row>
    <row r="8624" spans="1:12" x14ac:dyDescent="0.25">
      <c r="A8624" s="24" t="s">
        <v>3305</v>
      </c>
      <c r="B8624" s="26">
        <v>2015</v>
      </c>
      <c r="C8624" s="24">
        <v>9</v>
      </c>
      <c r="D8624" s="24" t="s">
        <v>15123</v>
      </c>
      <c r="E8624" s="26">
        <v>229</v>
      </c>
      <c r="F8624" s="24">
        <v>7095</v>
      </c>
      <c r="G8624" s="26" t="s">
        <v>10402</v>
      </c>
      <c r="H8624" s="24" t="s">
        <v>67</v>
      </c>
      <c r="I8624" s="24" t="s">
        <v>68</v>
      </c>
      <c r="J8624" s="27" t="s">
        <v>1</v>
      </c>
      <c r="K8624" s="28">
        <v>33.215000000000003</v>
      </c>
      <c r="L8624" s="28">
        <v>0</v>
      </c>
    </row>
    <row r="8625" spans="1:12" x14ac:dyDescent="0.25">
      <c r="A8625" s="24" t="s">
        <v>3305</v>
      </c>
      <c r="B8625" s="26">
        <v>2015</v>
      </c>
      <c r="C8625" s="24">
        <v>9</v>
      </c>
      <c r="D8625" s="24" t="s">
        <v>15123</v>
      </c>
      <c r="E8625" s="26">
        <v>229</v>
      </c>
      <c r="F8625" s="24">
        <v>7096</v>
      </c>
      <c r="G8625" s="26" t="s">
        <v>10403</v>
      </c>
      <c r="H8625" s="24" t="s">
        <v>524</v>
      </c>
      <c r="I8625" s="24" t="s">
        <v>525</v>
      </c>
      <c r="J8625" s="27" t="s">
        <v>1</v>
      </c>
      <c r="K8625" s="28">
        <v>3.31</v>
      </c>
      <c r="L8625" s="28">
        <v>0</v>
      </c>
    </row>
    <row r="8626" spans="1:12" x14ac:dyDescent="0.25">
      <c r="A8626" s="24" t="s">
        <v>3305</v>
      </c>
      <c r="B8626" s="26">
        <v>2015</v>
      </c>
      <c r="C8626" s="24">
        <v>9</v>
      </c>
      <c r="D8626" s="24" t="s">
        <v>15123</v>
      </c>
      <c r="E8626" s="26">
        <v>229</v>
      </c>
      <c r="F8626" s="24">
        <v>7097</v>
      </c>
      <c r="G8626" s="26" t="s">
        <v>10404</v>
      </c>
      <c r="H8626" s="24" t="s">
        <v>77</v>
      </c>
      <c r="I8626" s="24" t="s">
        <v>78</v>
      </c>
      <c r="J8626" s="27" t="s">
        <v>1</v>
      </c>
      <c r="K8626" s="28">
        <v>78.58</v>
      </c>
      <c r="L8626" s="28">
        <v>0</v>
      </c>
    </row>
    <row r="8627" spans="1:12" x14ac:dyDescent="0.25">
      <c r="A8627" s="24" t="s">
        <v>3305</v>
      </c>
      <c r="B8627" s="26">
        <v>2015</v>
      </c>
      <c r="C8627" s="24">
        <v>9</v>
      </c>
      <c r="D8627" s="24" t="s">
        <v>15123</v>
      </c>
      <c r="E8627" s="26">
        <v>229</v>
      </c>
      <c r="F8627" s="24">
        <v>3299</v>
      </c>
      <c r="G8627" s="26" t="s">
        <v>6606</v>
      </c>
      <c r="H8627" s="24" t="s">
        <v>644</v>
      </c>
      <c r="I8627" s="24" t="s">
        <v>645</v>
      </c>
      <c r="J8627" s="27" t="s">
        <v>1</v>
      </c>
      <c r="K8627" s="28">
        <v>11.03</v>
      </c>
      <c r="L8627" s="28">
        <v>0</v>
      </c>
    </row>
    <row r="8628" spans="1:12" x14ac:dyDescent="0.25">
      <c r="A8628" s="24" t="s">
        <v>3305</v>
      </c>
      <c r="B8628" s="26">
        <v>2015</v>
      </c>
      <c r="C8628" s="24">
        <v>9</v>
      </c>
      <c r="D8628" s="24" t="s">
        <v>15123</v>
      </c>
      <c r="E8628" s="26">
        <v>229</v>
      </c>
      <c r="F8628" s="24">
        <v>7098</v>
      </c>
      <c r="G8628" s="26" t="s">
        <v>10405</v>
      </c>
      <c r="H8628" s="24" t="s">
        <v>770</v>
      </c>
      <c r="I8628" s="24" t="s">
        <v>771</v>
      </c>
      <c r="J8628" s="27" t="s">
        <v>1</v>
      </c>
      <c r="K8628" s="28">
        <v>11.03</v>
      </c>
      <c r="L8628" s="28">
        <v>0</v>
      </c>
    </row>
    <row r="8629" spans="1:12" x14ac:dyDescent="0.25">
      <c r="A8629" s="24" t="s">
        <v>3305</v>
      </c>
      <c r="B8629" s="26">
        <v>2015</v>
      </c>
      <c r="C8629" s="24">
        <v>9</v>
      </c>
      <c r="D8629" s="24" t="s">
        <v>15123</v>
      </c>
      <c r="E8629" s="26">
        <v>229</v>
      </c>
      <c r="F8629" s="24">
        <v>7099</v>
      </c>
      <c r="G8629" s="26" t="s">
        <v>10406</v>
      </c>
      <c r="H8629" s="24" t="s">
        <v>67</v>
      </c>
      <c r="I8629" s="24" t="s">
        <v>68</v>
      </c>
      <c r="J8629" s="27" t="s">
        <v>1</v>
      </c>
      <c r="K8629" s="28">
        <v>9.56</v>
      </c>
      <c r="L8629" s="28">
        <v>0</v>
      </c>
    </row>
    <row r="8630" spans="1:12" x14ac:dyDescent="0.25">
      <c r="A8630" s="24" t="s">
        <v>3305</v>
      </c>
      <c r="B8630" s="26">
        <v>2015</v>
      </c>
      <c r="C8630" s="24">
        <v>9</v>
      </c>
      <c r="D8630" s="24" t="s">
        <v>15123</v>
      </c>
      <c r="E8630" s="26">
        <v>229</v>
      </c>
      <c r="F8630" s="24">
        <v>7100</v>
      </c>
      <c r="G8630" s="26" t="s">
        <v>10407</v>
      </c>
      <c r="H8630" s="24" t="s">
        <v>94</v>
      </c>
      <c r="I8630" s="24" t="s">
        <v>95</v>
      </c>
      <c r="J8630" s="27" t="s">
        <v>1</v>
      </c>
      <c r="K8630" s="28">
        <v>16.43</v>
      </c>
      <c r="L8630" s="28">
        <v>0</v>
      </c>
    </row>
    <row r="8631" spans="1:12" x14ac:dyDescent="0.25">
      <c r="A8631" s="24" t="s">
        <v>3305</v>
      </c>
      <c r="B8631" s="26">
        <v>2015</v>
      </c>
      <c r="C8631" s="24">
        <v>9</v>
      </c>
      <c r="D8631" s="24" t="s">
        <v>15123</v>
      </c>
      <c r="E8631" s="26">
        <v>229</v>
      </c>
      <c r="F8631" s="24">
        <v>7101</v>
      </c>
      <c r="G8631" s="26" t="s">
        <v>10408</v>
      </c>
      <c r="H8631" s="24" t="s">
        <v>77</v>
      </c>
      <c r="I8631" s="24" t="s">
        <v>78</v>
      </c>
      <c r="J8631" s="27" t="s">
        <v>1</v>
      </c>
      <c r="K8631" s="28">
        <v>6.62</v>
      </c>
      <c r="L8631" s="28">
        <v>0</v>
      </c>
    </row>
    <row r="8632" spans="1:12" x14ac:dyDescent="0.25">
      <c r="A8632" s="24" t="s">
        <v>3305</v>
      </c>
      <c r="B8632" s="26">
        <v>2015</v>
      </c>
      <c r="C8632" s="24">
        <v>9</v>
      </c>
      <c r="D8632" s="24" t="s">
        <v>15123</v>
      </c>
      <c r="E8632" s="26">
        <v>229</v>
      </c>
      <c r="F8632" s="24">
        <v>7102</v>
      </c>
      <c r="G8632" s="26" t="s">
        <v>10409</v>
      </c>
      <c r="H8632" s="24" t="s">
        <v>77</v>
      </c>
      <c r="I8632" s="24" t="s">
        <v>78</v>
      </c>
      <c r="J8632" s="27" t="s">
        <v>1</v>
      </c>
      <c r="K8632" s="28">
        <v>6.62</v>
      </c>
      <c r="L8632" s="28">
        <v>0</v>
      </c>
    </row>
    <row r="8633" spans="1:12" x14ac:dyDescent="0.25">
      <c r="A8633" s="24" t="s">
        <v>3305</v>
      </c>
      <c r="B8633" s="26">
        <v>2015</v>
      </c>
      <c r="C8633" s="24">
        <v>9</v>
      </c>
      <c r="D8633" s="24" t="s">
        <v>15123</v>
      </c>
      <c r="E8633" s="26">
        <v>229</v>
      </c>
      <c r="F8633" s="24">
        <v>7103</v>
      </c>
      <c r="G8633" s="26" t="s">
        <v>10410</v>
      </c>
      <c r="H8633" s="24" t="s">
        <v>164</v>
      </c>
      <c r="I8633" s="24" t="s">
        <v>165</v>
      </c>
      <c r="J8633" s="27" t="s">
        <v>1</v>
      </c>
      <c r="K8633" s="28">
        <v>8.82</v>
      </c>
      <c r="L8633" s="28">
        <v>0</v>
      </c>
    </row>
    <row r="8634" spans="1:12" x14ac:dyDescent="0.25">
      <c r="A8634" s="24" t="s">
        <v>3305</v>
      </c>
      <c r="B8634" s="26">
        <v>2015</v>
      </c>
      <c r="C8634" s="24">
        <v>9</v>
      </c>
      <c r="D8634" s="24" t="s">
        <v>15123</v>
      </c>
      <c r="E8634" s="26">
        <v>229</v>
      </c>
      <c r="F8634" s="24">
        <v>7104</v>
      </c>
      <c r="G8634" s="26" t="s">
        <v>10411</v>
      </c>
      <c r="H8634" s="24" t="s">
        <v>116</v>
      </c>
      <c r="I8634" s="24" t="s">
        <v>117</v>
      </c>
      <c r="J8634" s="27" t="s">
        <v>1</v>
      </c>
      <c r="K8634" s="28">
        <v>11.03</v>
      </c>
      <c r="L8634" s="28">
        <v>0</v>
      </c>
    </row>
    <row r="8635" spans="1:12" x14ac:dyDescent="0.25">
      <c r="A8635" s="24" t="s">
        <v>3305</v>
      </c>
      <c r="B8635" s="26">
        <v>2015</v>
      </c>
      <c r="C8635" s="24">
        <v>9</v>
      </c>
      <c r="D8635" s="24" t="s">
        <v>15123</v>
      </c>
      <c r="E8635" s="26">
        <v>229</v>
      </c>
      <c r="F8635" s="24">
        <v>7105</v>
      </c>
      <c r="G8635" s="26" t="s">
        <v>10412</v>
      </c>
      <c r="H8635" s="24" t="s">
        <v>94</v>
      </c>
      <c r="I8635" s="24" t="s">
        <v>95</v>
      </c>
      <c r="J8635" s="27" t="s">
        <v>1</v>
      </c>
      <c r="K8635" s="28">
        <v>12.58</v>
      </c>
      <c r="L8635" s="28">
        <v>0</v>
      </c>
    </row>
    <row r="8636" spans="1:12" x14ac:dyDescent="0.25">
      <c r="A8636" s="24" t="s">
        <v>3305</v>
      </c>
      <c r="B8636" s="26">
        <v>2015</v>
      </c>
      <c r="C8636" s="24">
        <v>9</v>
      </c>
      <c r="D8636" s="24" t="s">
        <v>15123</v>
      </c>
      <c r="E8636" s="26">
        <v>229</v>
      </c>
      <c r="F8636" s="24">
        <v>7106</v>
      </c>
      <c r="G8636" s="26" t="s">
        <v>10413</v>
      </c>
      <c r="H8636" s="24" t="s">
        <v>132</v>
      </c>
      <c r="I8636" s="24" t="s">
        <v>133</v>
      </c>
      <c r="J8636" s="27" t="s">
        <v>1</v>
      </c>
      <c r="K8636" s="28">
        <v>6.62</v>
      </c>
      <c r="L8636" s="28">
        <v>0</v>
      </c>
    </row>
    <row r="8637" spans="1:12" x14ac:dyDescent="0.25">
      <c r="A8637" s="24" t="s">
        <v>3305</v>
      </c>
      <c r="B8637" s="26">
        <v>2015</v>
      </c>
      <c r="C8637" s="24">
        <v>9</v>
      </c>
      <c r="D8637" s="24" t="s">
        <v>15123</v>
      </c>
      <c r="E8637" s="26">
        <v>229</v>
      </c>
      <c r="F8637" s="24">
        <v>7107</v>
      </c>
      <c r="G8637" s="26" t="s">
        <v>10414</v>
      </c>
      <c r="H8637" s="24" t="s">
        <v>190</v>
      </c>
      <c r="I8637" s="24" t="s">
        <v>191</v>
      </c>
      <c r="J8637" s="27" t="s">
        <v>1</v>
      </c>
      <c r="K8637" s="28">
        <v>4.8</v>
      </c>
      <c r="L8637" s="28">
        <v>0</v>
      </c>
    </row>
    <row r="8638" spans="1:12" x14ac:dyDescent="0.25">
      <c r="A8638" s="24" t="s">
        <v>3305</v>
      </c>
      <c r="B8638" s="26">
        <v>2015</v>
      </c>
      <c r="C8638" s="24">
        <v>9</v>
      </c>
      <c r="D8638" s="24" t="s">
        <v>15123</v>
      </c>
      <c r="E8638" s="26">
        <v>229</v>
      </c>
      <c r="F8638" s="24">
        <v>3383</v>
      </c>
      <c r="G8638" s="26" t="s">
        <v>6690</v>
      </c>
      <c r="H8638" s="24" t="s">
        <v>94</v>
      </c>
      <c r="I8638" s="24" t="s">
        <v>95</v>
      </c>
      <c r="J8638" s="27" t="s">
        <v>1</v>
      </c>
      <c r="K8638" s="28">
        <v>10.62</v>
      </c>
      <c r="L8638" s="28">
        <v>0</v>
      </c>
    </row>
    <row r="8639" spans="1:12" x14ac:dyDescent="0.25">
      <c r="A8639" s="24" t="s">
        <v>3305</v>
      </c>
      <c r="B8639" s="26">
        <v>2015</v>
      </c>
      <c r="C8639" s="24">
        <v>9</v>
      </c>
      <c r="D8639" s="24" t="s">
        <v>15123</v>
      </c>
      <c r="E8639" s="26">
        <v>229</v>
      </c>
      <c r="F8639" s="24">
        <v>7108</v>
      </c>
      <c r="G8639" s="26" t="s">
        <v>10415</v>
      </c>
      <c r="H8639" s="24" t="s">
        <v>190</v>
      </c>
      <c r="I8639" s="24" t="s">
        <v>191</v>
      </c>
      <c r="J8639" s="27" t="s">
        <v>1</v>
      </c>
      <c r="K8639" s="28">
        <v>12.23</v>
      </c>
      <c r="L8639" s="28">
        <v>0</v>
      </c>
    </row>
    <row r="8640" spans="1:12" x14ac:dyDescent="0.25">
      <c r="A8640" s="24" t="s">
        <v>3305</v>
      </c>
      <c r="B8640" s="26">
        <v>2015</v>
      </c>
      <c r="C8640" s="24">
        <v>9</v>
      </c>
      <c r="D8640" s="24" t="s">
        <v>15123</v>
      </c>
      <c r="E8640" s="26">
        <v>229</v>
      </c>
      <c r="F8640" s="24">
        <v>7109</v>
      </c>
      <c r="G8640" s="26" t="s">
        <v>10416</v>
      </c>
      <c r="H8640" s="24" t="s">
        <v>67</v>
      </c>
      <c r="I8640" s="24" t="s">
        <v>68</v>
      </c>
      <c r="J8640" s="27" t="s">
        <v>1</v>
      </c>
      <c r="K8640" s="28">
        <v>14.705</v>
      </c>
      <c r="L8640" s="28">
        <v>0</v>
      </c>
    </row>
    <row r="8641" spans="1:12" x14ac:dyDescent="0.25">
      <c r="A8641" s="24" t="s">
        <v>3305</v>
      </c>
      <c r="B8641" s="26">
        <v>2015</v>
      </c>
      <c r="C8641" s="24">
        <v>9</v>
      </c>
      <c r="D8641" s="24" t="s">
        <v>15123</v>
      </c>
      <c r="E8641" s="26">
        <v>229</v>
      </c>
      <c r="F8641" s="24">
        <v>7110</v>
      </c>
      <c r="G8641" s="26" t="s">
        <v>10417</v>
      </c>
      <c r="H8641" s="24" t="s">
        <v>404</v>
      </c>
      <c r="I8641" s="24" t="s">
        <v>405</v>
      </c>
      <c r="J8641" s="27" t="s">
        <v>1</v>
      </c>
      <c r="K8641" s="28">
        <v>11.03</v>
      </c>
      <c r="L8641" s="28">
        <v>0</v>
      </c>
    </row>
    <row r="8642" spans="1:12" x14ac:dyDescent="0.25">
      <c r="A8642" s="24" t="s">
        <v>3305</v>
      </c>
      <c r="B8642" s="26">
        <v>2015</v>
      </c>
      <c r="C8642" s="24">
        <v>9</v>
      </c>
      <c r="D8642" s="24" t="s">
        <v>15123</v>
      </c>
      <c r="E8642" s="26">
        <v>229</v>
      </c>
      <c r="F8642" s="24">
        <v>3384</v>
      </c>
      <c r="G8642" s="26" t="s">
        <v>6691</v>
      </c>
      <c r="H8642" s="24" t="s">
        <v>570</v>
      </c>
      <c r="I8642" s="24" t="s">
        <v>571</v>
      </c>
      <c r="J8642" s="27" t="s">
        <v>1</v>
      </c>
      <c r="K8642" s="28">
        <v>7.2</v>
      </c>
      <c r="L8642" s="28">
        <v>0</v>
      </c>
    </row>
    <row r="8643" spans="1:12" x14ac:dyDescent="0.25">
      <c r="A8643" s="24" t="s">
        <v>3305</v>
      </c>
      <c r="B8643" s="26">
        <v>2015</v>
      </c>
      <c r="C8643" s="24">
        <v>9</v>
      </c>
      <c r="D8643" s="24" t="s">
        <v>15123</v>
      </c>
      <c r="E8643" s="26">
        <v>229</v>
      </c>
      <c r="F8643" s="24">
        <v>7111</v>
      </c>
      <c r="G8643" s="26" t="s">
        <v>10418</v>
      </c>
      <c r="H8643" s="24" t="s">
        <v>218</v>
      </c>
      <c r="I8643" s="24" t="s">
        <v>219</v>
      </c>
      <c r="J8643" s="27" t="s">
        <v>1</v>
      </c>
      <c r="K8643" s="28">
        <v>4.415</v>
      </c>
      <c r="L8643" s="28">
        <v>0</v>
      </c>
    </row>
    <row r="8644" spans="1:12" x14ac:dyDescent="0.25">
      <c r="A8644" s="24" t="s">
        <v>3305</v>
      </c>
      <c r="B8644" s="26">
        <v>2015</v>
      </c>
      <c r="C8644" s="24">
        <v>9</v>
      </c>
      <c r="D8644" s="24" t="s">
        <v>15123</v>
      </c>
      <c r="E8644" s="26">
        <v>229</v>
      </c>
      <c r="F8644" s="24">
        <v>7112</v>
      </c>
      <c r="G8644" s="26" t="s">
        <v>10419</v>
      </c>
      <c r="H8644" s="24" t="s">
        <v>158</v>
      </c>
      <c r="I8644" s="24" t="s">
        <v>159</v>
      </c>
      <c r="J8644" s="27" t="s">
        <v>1</v>
      </c>
      <c r="K8644" s="28">
        <v>14.705</v>
      </c>
      <c r="L8644" s="28">
        <v>0</v>
      </c>
    </row>
    <row r="8645" spans="1:12" x14ac:dyDescent="0.25">
      <c r="A8645" s="24" t="s">
        <v>3305</v>
      </c>
      <c r="B8645" s="26">
        <v>2015</v>
      </c>
      <c r="C8645" s="24">
        <v>9</v>
      </c>
      <c r="D8645" s="24" t="s">
        <v>15123</v>
      </c>
      <c r="E8645" s="26">
        <v>229</v>
      </c>
      <c r="F8645" s="24">
        <v>7113</v>
      </c>
      <c r="G8645" s="26" t="s">
        <v>10420</v>
      </c>
      <c r="H8645" s="24" t="s">
        <v>98</v>
      </c>
      <c r="I8645" s="24" t="s">
        <v>99</v>
      </c>
      <c r="J8645" s="27" t="s">
        <v>1</v>
      </c>
      <c r="K8645" s="28">
        <v>11.03</v>
      </c>
      <c r="L8645" s="28">
        <v>0</v>
      </c>
    </row>
    <row r="8646" spans="1:12" x14ac:dyDescent="0.25">
      <c r="A8646" s="24" t="s">
        <v>3305</v>
      </c>
      <c r="B8646" s="26">
        <v>2015</v>
      </c>
      <c r="C8646" s="24">
        <v>9</v>
      </c>
      <c r="D8646" s="24" t="s">
        <v>15123</v>
      </c>
      <c r="E8646" s="26">
        <v>229</v>
      </c>
      <c r="F8646" s="24">
        <v>7114</v>
      </c>
      <c r="G8646" s="26" t="s">
        <v>10421</v>
      </c>
      <c r="H8646" s="24" t="s">
        <v>2007</v>
      </c>
      <c r="I8646" s="24" t="s">
        <v>2008</v>
      </c>
      <c r="J8646" s="27" t="s">
        <v>1</v>
      </c>
      <c r="K8646" s="28">
        <v>19.43</v>
      </c>
      <c r="L8646" s="28">
        <v>0</v>
      </c>
    </row>
    <row r="8647" spans="1:12" x14ac:dyDescent="0.25">
      <c r="A8647" s="24" t="s">
        <v>3305</v>
      </c>
      <c r="B8647" s="26">
        <v>2015</v>
      </c>
      <c r="C8647" s="24">
        <v>9</v>
      </c>
      <c r="D8647" s="24" t="s">
        <v>15123</v>
      </c>
      <c r="E8647" s="26">
        <v>229</v>
      </c>
      <c r="F8647" s="24">
        <v>3973</v>
      </c>
      <c r="G8647" s="26" t="s">
        <v>7280</v>
      </c>
      <c r="H8647" s="24" t="s">
        <v>150</v>
      </c>
      <c r="I8647" s="24" t="s">
        <v>151</v>
      </c>
      <c r="J8647" s="27" t="s">
        <v>1</v>
      </c>
      <c r="K8647" s="28">
        <v>11.03</v>
      </c>
      <c r="L8647" s="28">
        <v>0</v>
      </c>
    </row>
    <row r="8648" spans="1:12" x14ac:dyDescent="0.25">
      <c r="A8648" s="24" t="s">
        <v>3305</v>
      </c>
      <c r="B8648" s="26">
        <v>2015</v>
      </c>
      <c r="C8648" s="24">
        <v>9</v>
      </c>
      <c r="D8648" s="24" t="s">
        <v>15123</v>
      </c>
      <c r="E8648" s="26">
        <v>229</v>
      </c>
      <c r="F8648" s="24">
        <v>7115</v>
      </c>
      <c r="G8648" s="26" t="s">
        <v>10422</v>
      </c>
      <c r="H8648" s="24" t="s">
        <v>596</v>
      </c>
      <c r="I8648" s="24" t="s">
        <v>597</v>
      </c>
      <c r="J8648" s="27" t="s">
        <v>1</v>
      </c>
      <c r="K8648" s="28">
        <v>91.64</v>
      </c>
      <c r="L8648" s="28">
        <v>0</v>
      </c>
    </row>
    <row r="8649" spans="1:12" x14ac:dyDescent="0.25">
      <c r="A8649" s="24" t="s">
        <v>3305</v>
      </c>
      <c r="B8649" s="26">
        <v>2015</v>
      </c>
      <c r="C8649" s="24">
        <v>9</v>
      </c>
      <c r="D8649" s="24" t="s">
        <v>15123</v>
      </c>
      <c r="E8649" s="26">
        <v>229</v>
      </c>
      <c r="F8649" s="24">
        <v>7116</v>
      </c>
      <c r="G8649" s="26" t="s">
        <v>10423</v>
      </c>
      <c r="H8649" s="24" t="s">
        <v>132</v>
      </c>
      <c r="I8649" s="24" t="s">
        <v>133</v>
      </c>
      <c r="J8649" s="27" t="s">
        <v>1</v>
      </c>
      <c r="K8649" s="28">
        <v>25.43</v>
      </c>
      <c r="L8649" s="28">
        <v>0</v>
      </c>
    </row>
    <row r="8650" spans="1:12" x14ac:dyDescent="0.25">
      <c r="A8650" s="24" t="s">
        <v>3305</v>
      </c>
      <c r="B8650" s="26">
        <v>2015</v>
      </c>
      <c r="C8650" s="24">
        <v>9</v>
      </c>
      <c r="D8650" s="24" t="s">
        <v>15123</v>
      </c>
      <c r="E8650" s="26">
        <v>229</v>
      </c>
      <c r="F8650" s="24">
        <v>7117</v>
      </c>
      <c r="G8650" s="26" t="s">
        <v>10424</v>
      </c>
      <c r="H8650" s="24" t="s">
        <v>67</v>
      </c>
      <c r="I8650" s="24" t="s">
        <v>68</v>
      </c>
      <c r="J8650" s="27" t="s">
        <v>1</v>
      </c>
      <c r="K8650" s="28">
        <v>14.705</v>
      </c>
      <c r="L8650" s="28">
        <v>0</v>
      </c>
    </row>
    <row r="8651" spans="1:12" x14ac:dyDescent="0.25">
      <c r="A8651" s="24" t="s">
        <v>3305</v>
      </c>
      <c r="B8651" s="26">
        <v>2015</v>
      </c>
      <c r="C8651" s="24">
        <v>9</v>
      </c>
      <c r="D8651" s="24" t="s">
        <v>15123</v>
      </c>
      <c r="E8651" s="26">
        <v>229</v>
      </c>
      <c r="F8651" s="24">
        <v>7118</v>
      </c>
      <c r="G8651" s="26" t="s">
        <v>10425</v>
      </c>
      <c r="H8651" s="24" t="s">
        <v>404</v>
      </c>
      <c r="I8651" s="24" t="s">
        <v>405</v>
      </c>
      <c r="J8651" s="27" t="s">
        <v>1</v>
      </c>
      <c r="K8651" s="28">
        <v>11.03</v>
      </c>
      <c r="L8651" s="28">
        <v>0</v>
      </c>
    </row>
    <row r="8652" spans="1:12" x14ac:dyDescent="0.25">
      <c r="A8652" s="24" t="s">
        <v>3305</v>
      </c>
      <c r="B8652" s="26">
        <v>2015</v>
      </c>
      <c r="C8652" s="24">
        <v>9</v>
      </c>
      <c r="D8652" s="24" t="s">
        <v>15123</v>
      </c>
      <c r="E8652" s="26">
        <v>229</v>
      </c>
      <c r="F8652" s="24">
        <v>2700</v>
      </c>
      <c r="G8652" s="26" t="s">
        <v>6007</v>
      </c>
      <c r="H8652" s="24" t="s">
        <v>67</v>
      </c>
      <c r="I8652" s="24" t="s">
        <v>68</v>
      </c>
      <c r="J8652" s="27" t="s">
        <v>1</v>
      </c>
      <c r="K8652" s="28">
        <v>12.23</v>
      </c>
      <c r="L8652" s="28">
        <v>0</v>
      </c>
    </row>
    <row r="8653" spans="1:12" x14ac:dyDescent="0.25">
      <c r="A8653" s="24" t="s">
        <v>3305</v>
      </c>
      <c r="B8653" s="26">
        <v>2015</v>
      </c>
      <c r="C8653" s="24">
        <v>9</v>
      </c>
      <c r="D8653" s="24" t="s">
        <v>15123</v>
      </c>
      <c r="E8653" s="26">
        <v>229</v>
      </c>
      <c r="F8653" s="24">
        <v>7119</v>
      </c>
      <c r="G8653" s="26" t="s">
        <v>10426</v>
      </c>
      <c r="H8653" s="24" t="s">
        <v>298</v>
      </c>
      <c r="I8653" s="24" t="s">
        <v>299</v>
      </c>
      <c r="J8653" s="27" t="s">
        <v>1</v>
      </c>
      <c r="K8653" s="28">
        <v>9.4250000000000007</v>
      </c>
      <c r="L8653" s="28">
        <v>0</v>
      </c>
    </row>
    <row r="8654" spans="1:12" x14ac:dyDescent="0.25">
      <c r="A8654" s="24" t="s">
        <v>3305</v>
      </c>
      <c r="B8654" s="26">
        <v>2015</v>
      </c>
      <c r="C8654" s="24">
        <v>9</v>
      </c>
      <c r="D8654" s="24" t="s">
        <v>15123</v>
      </c>
      <c r="E8654" s="26">
        <v>229</v>
      </c>
      <c r="F8654" s="24">
        <v>7120</v>
      </c>
      <c r="G8654" s="26" t="s">
        <v>10427</v>
      </c>
      <c r="H8654" s="24" t="s">
        <v>212</v>
      </c>
      <c r="I8654" s="24" t="s">
        <v>213</v>
      </c>
      <c r="J8654" s="27" t="s">
        <v>1</v>
      </c>
      <c r="K8654" s="28">
        <v>7.02</v>
      </c>
      <c r="L8654" s="28">
        <v>0</v>
      </c>
    </row>
    <row r="8655" spans="1:12" x14ac:dyDescent="0.25">
      <c r="A8655" s="24" t="s">
        <v>3305</v>
      </c>
      <c r="B8655" s="26">
        <v>2015</v>
      </c>
      <c r="C8655" s="24">
        <v>9</v>
      </c>
      <c r="D8655" s="24" t="s">
        <v>15123</v>
      </c>
      <c r="E8655" s="26">
        <v>229</v>
      </c>
      <c r="F8655" s="24">
        <v>7121</v>
      </c>
      <c r="G8655" s="26" t="s">
        <v>10428</v>
      </c>
      <c r="H8655" s="24" t="s">
        <v>982</v>
      </c>
      <c r="I8655" s="24" t="s">
        <v>983</v>
      </c>
      <c r="J8655" s="27" t="s">
        <v>1</v>
      </c>
      <c r="K8655" s="28">
        <v>89.16</v>
      </c>
      <c r="L8655" s="28">
        <v>0</v>
      </c>
    </row>
    <row r="8656" spans="1:12" x14ac:dyDescent="0.25">
      <c r="A8656" s="24" t="s">
        <v>3305</v>
      </c>
      <c r="B8656" s="26">
        <v>2015</v>
      </c>
      <c r="C8656" s="24">
        <v>9</v>
      </c>
      <c r="D8656" s="24" t="s">
        <v>15123</v>
      </c>
      <c r="E8656" s="26">
        <v>229</v>
      </c>
      <c r="F8656" s="24">
        <v>7122</v>
      </c>
      <c r="G8656" s="26" t="s">
        <v>10429</v>
      </c>
      <c r="H8656" s="24" t="s">
        <v>174</v>
      </c>
      <c r="I8656" s="24" t="s">
        <v>175</v>
      </c>
      <c r="J8656" s="27" t="s">
        <v>1</v>
      </c>
      <c r="K8656" s="28">
        <v>6.62</v>
      </c>
      <c r="L8656" s="28">
        <v>0</v>
      </c>
    </row>
    <row r="8657" spans="1:12" x14ac:dyDescent="0.25">
      <c r="A8657" s="24" t="s">
        <v>3305</v>
      </c>
      <c r="B8657" s="26">
        <v>2015</v>
      </c>
      <c r="C8657" s="24">
        <v>9</v>
      </c>
      <c r="D8657" s="24" t="s">
        <v>15123</v>
      </c>
      <c r="E8657" s="26">
        <v>229</v>
      </c>
      <c r="F8657" s="24">
        <v>7123</v>
      </c>
      <c r="G8657" s="26" t="s">
        <v>10430</v>
      </c>
      <c r="H8657" s="24" t="s">
        <v>1534</v>
      </c>
      <c r="I8657" s="24" t="s">
        <v>1535</v>
      </c>
      <c r="J8657" s="27" t="s">
        <v>1</v>
      </c>
      <c r="K8657" s="28">
        <v>6.62</v>
      </c>
      <c r="L8657" s="28">
        <v>0</v>
      </c>
    </row>
    <row r="8658" spans="1:12" x14ac:dyDescent="0.25">
      <c r="A8658" s="24" t="s">
        <v>3305</v>
      </c>
      <c r="B8658" s="26">
        <v>2015</v>
      </c>
      <c r="C8658" s="24">
        <v>9</v>
      </c>
      <c r="D8658" s="24" t="s">
        <v>15123</v>
      </c>
      <c r="E8658" s="26">
        <v>229</v>
      </c>
      <c r="F8658" s="24">
        <v>7124</v>
      </c>
      <c r="G8658" s="26" t="s">
        <v>10431</v>
      </c>
      <c r="H8658" s="24" t="s">
        <v>1698</v>
      </c>
      <c r="I8658" s="24" t="s">
        <v>1699</v>
      </c>
      <c r="J8658" s="27" t="s">
        <v>1</v>
      </c>
      <c r="K8658" s="28">
        <v>11.03</v>
      </c>
      <c r="L8658" s="28">
        <v>0</v>
      </c>
    </row>
    <row r="8659" spans="1:12" x14ac:dyDescent="0.25">
      <c r="A8659" s="24" t="s">
        <v>3305</v>
      </c>
      <c r="B8659" s="26">
        <v>2015</v>
      </c>
      <c r="C8659" s="24">
        <v>9</v>
      </c>
      <c r="D8659" s="24" t="s">
        <v>15123</v>
      </c>
      <c r="E8659" s="26">
        <v>229</v>
      </c>
      <c r="F8659" s="24">
        <v>7125</v>
      </c>
      <c r="G8659" s="26" t="s">
        <v>10432</v>
      </c>
      <c r="H8659" s="24" t="s">
        <v>132</v>
      </c>
      <c r="I8659" s="24" t="s">
        <v>133</v>
      </c>
      <c r="J8659" s="27" t="s">
        <v>1</v>
      </c>
      <c r="K8659" s="28">
        <v>6.62</v>
      </c>
      <c r="L8659" s="28">
        <v>0</v>
      </c>
    </row>
    <row r="8660" spans="1:12" x14ac:dyDescent="0.25">
      <c r="A8660" s="24" t="s">
        <v>3305</v>
      </c>
      <c r="B8660" s="26">
        <v>2015</v>
      </c>
      <c r="C8660" s="24">
        <v>9</v>
      </c>
      <c r="D8660" s="24" t="s">
        <v>15123</v>
      </c>
      <c r="E8660" s="26">
        <v>229</v>
      </c>
      <c r="F8660" s="24">
        <v>7126</v>
      </c>
      <c r="G8660" s="26" t="s">
        <v>10433</v>
      </c>
      <c r="H8660" s="24" t="s">
        <v>226</v>
      </c>
      <c r="I8660" s="24" t="s">
        <v>227</v>
      </c>
      <c r="J8660" s="27" t="s">
        <v>1</v>
      </c>
      <c r="K8660" s="28">
        <v>94.03</v>
      </c>
      <c r="L8660" s="28">
        <v>0</v>
      </c>
    </row>
    <row r="8661" spans="1:12" x14ac:dyDescent="0.25">
      <c r="A8661" s="24" t="s">
        <v>3305</v>
      </c>
      <c r="B8661" s="26">
        <v>2015</v>
      </c>
      <c r="C8661" s="24">
        <v>9</v>
      </c>
      <c r="D8661" s="24" t="s">
        <v>15123</v>
      </c>
      <c r="E8661" s="26">
        <v>229</v>
      </c>
      <c r="F8661" s="24">
        <v>7127</v>
      </c>
      <c r="G8661" s="26" t="s">
        <v>10434</v>
      </c>
      <c r="H8661" s="24" t="s">
        <v>2009</v>
      </c>
      <c r="I8661" s="24" t="s">
        <v>2010</v>
      </c>
      <c r="J8661" s="27" t="s">
        <v>1</v>
      </c>
      <c r="K8661" s="28">
        <v>8.7200000000000006</v>
      </c>
      <c r="L8661" s="28">
        <v>0</v>
      </c>
    </row>
    <row r="8662" spans="1:12" x14ac:dyDescent="0.25">
      <c r="A8662" s="24" t="s">
        <v>3305</v>
      </c>
      <c r="B8662" s="26">
        <v>2015</v>
      </c>
      <c r="C8662" s="24">
        <v>9</v>
      </c>
      <c r="D8662" s="24" t="s">
        <v>15123</v>
      </c>
      <c r="E8662" s="26">
        <v>229</v>
      </c>
      <c r="F8662" s="24">
        <v>7128</v>
      </c>
      <c r="G8662" s="26" t="s">
        <v>10435</v>
      </c>
      <c r="H8662" s="24" t="s">
        <v>118</v>
      </c>
      <c r="I8662" s="24" t="s">
        <v>119</v>
      </c>
      <c r="J8662" s="27" t="s">
        <v>1</v>
      </c>
      <c r="K8662" s="28">
        <v>11.03</v>
      </c>
      <c r="L8662" s="28">
        <v>0</v>
      </c>
    </row>
    <row r="8663" spans="1:12" x14ac:dyDescent="0.25">
      <c r="A8663" s="24" t="s">
        <v>3305</v>
      </c>
      <c r="B8663" s="26">
        <v>2015</v>
      </c>
      <c r="C8663" s="24">
        <v>9</v>
      </c>
      <c r="D8663" s="24" t="s">
        <v>15123</v>
      </c>
      <c r="E8663" s="26">
        <v>229</v>
      </c>
      <c r="F8663" s="24">
        <v>7129</v>
      </c>
      <c r="G8663" s="26" t="s">
        <v>10436</v>
      </c>
      <c r="H8663" s="24" t="s">
        <v>47</v>
      </c>
      <c r="I8663" s="24" t="s">
        <v>48</v>
      </c>
      <c r="J8663" s="27" t="s">
        <v>1</v>
      </c>
      <c r="K8663" s="28">
        <v>9.8149999999999995</v>
      </c>
      <c r="L8663" s="28">
        <v>0</v>
      </c>
    </row>
    <row r="8664" spans="1:12" x14ac:dyDescent="0.25">
      <c r="A8664" s="24" t="s">
        <v>3305</v>
      </c>
      <c r="B8664" s="26">
        <v>2015</v>
      </c>
      <c r="C8664" s="24">
        <v>9</v>
      </c>
      <c r="D8664" s="24" t="s">
        <v>15123</v>
      </c>
      <c r="E8664" s="26">
        <v>229</v>
      </c>
      <c r="F8664" s="24">
        <v>7130</v>
      </c>
      <c r="G8664" s="26" t="s">
        <v>10437</v>
      </c>
      <c r="H8664" s="24" t="s">
        <v>67</v>
      </c>
      <c r="I8664" s="24" t="s">
        <v>68</v>
      </c>
      <c r="J8664" s="27" t="s">
        <v>1</v>
      </c>
      <c r="K8664" s="28">
        <v>14.4</v>
      </c>
      <c r="L8664" s="28">
        <v>0</v>
      </c>
    </row>
    <row r="8665" spans="1:12" x14ac:dyDescent="0.25">
      <c r="A8665" s="24" t="s">
        <v>3305</v>
      </c>
      <c r="B8665" s="26">
        <v>2015</v>
      </c>
      <c r="C8665" s="24">
        <v>9</v>
      </c>
      <c r="D8665" s="24" t="s">
        <v>15123</v>
      </c>
      <c r="E8665" s="26">
        <v>229</v>
      </c>
      <c r="F8665" s="24">
        <v>7131</v>
      </c>
      <c r="G8665" s="26" t="s">
        <v>10438</v>
      </c>
      <c r="H8665" s="24" t="s">
        <v>388</v>
      </c>
      <c r="I8665" s="24" t="s">
        <v>389</v>
      </c>
      <c r="J8665" s="27" t="s">
        <v>1</v>
      </c>
      <c r="K8665" s="28">
        <v>31.26</v>
      </c>
      <c r="L8665" s="28">
        <v>0</v>
      </c>
    </row>
    <row r="8666" spans="1:12" x14ac:dyDescent="0.25">
      <c r="A8666" s="24" t="s">
        <v>3305</v>
      </c>
      <c r="B8666" s="26">
        <v>2015</v>
      </c>
      <c r="C8666" s="24">
        <v>9</v>
      </c>
      <c r="D8666" s="24" t="s">
        <v>15123</v>
      </c>
      <c r="E8666" s="26">
        <v>229</v>
      </c>
      <c r="F8666" s="24">
        <v>7132</v>
      </c>
      <c r="G8666" s="26" t="s">
        <v>10439</v>
      </c>
      <c r="H8666" s="24" t="s">
        <v>146</v>
      </c>
      <c r="I8666" s="24" t="s">
        <v>147</v>
      </c>
      <c r="J8666" s="27" t="s">
        <v>1</v>
      </c>
      <c r="K8666" s="28">
        <v>2.72</v>
      </c>
      <c r="L8666" s="28">
        <v>0</v>
      </c>
    </row>
    <row r="8667" spans="1:12" x14ac:dyDescent="0.25">
      <c r="A8667" s="24" t="s">
        <v>3305</v>
      </c>
      <c r="B8667" s="26">
        <v>2015</v>
      </c>
      <c r="C8667" s="24">
        <v>9</v>
      </c>
      <c r="D8667" s="24" t="s">
        <v>15123</v>
      </c>
      <c r="E8667" s="26">
        <v>229</v>
      </c>
      <c r="F8667" s="24">
        <v>7133</v>
      </c>
      <c r="G8667" s="26" t="s">
        <v>10440</v>
      </c>
      <c r="H8667" s="24" t="s">
        <v>1436</v>
      </c>
      <c r="I8667" s="24" t="s">
        <v>1437</v>
      </c>
      <c r="J8667" s="27" t="s">
        <v>1</v>
      </c>
      <c r="K8667" s="28">
        <v>4.415</v>
      </c>
      <c r="L8667" s="28">
        <v>0</v>
      </c>
    </row>
    <row r="8668" spans="1:12" x14ac:dyDescent="0.25">
      <c r="A8668" s="24" t="s">
        <v>3305</v>
      </c>
      <c r="B8668" s="26">
        <v>2015</v>
      </c>
      <c r="C8668" s="24">
        <v>9</v>
      </c>
      <c r="D8668" s="24" t="s">
        <v>15123</v>
      </c>
      <c r="E8668" s="26">
        <v>229</v>
      </c>
      <c r="F8668" s="24">
        <v>7134</v>
      </c>
      <c r="G8668" s="26" t="s">
        <v>10441</v>
      </c>
      <c r="H8668" s="24" t="s">
        <v>1426</v>
      </c>
      <c r="I8668" s="24" t="s">
        <v>1427</v>
      </c>
      <c r="J8668" s="27" t="s">
        <v>1</v>
      </c>
      <c r="K8668" s="28">
        <v>7.62</v>
      </c>
      <c r="L8668" s="28">
        <v>0</v>
      </c>
    </row>
    <row r="8669" spans="1:12" x14ac:dyDescent="0.25">
      <c r="A8669" s="24" t="s">
        <v>3305</v>
      </c>
      <c r="B8669" s="26">
        <v>2015</v>
      </c>
      <c r="C8669" s="24">
        <v>9</v>
      </c>
      <c r="D8669" s="24" t="s">
        <v>15123</v>
      </c>
      <c r="E8669" s="26">
        <v>229</v>
      </c>
      <c r="F8669" s="24">
        <v>7135</v>
      </c>
      <c r="G8669" s="26" t="s">
        <v>10442</v>
      </c>
      <c r="H8669" s="24" t="s">
        <v>83</v>
      </c>
      <c r="I8669" s="24" t="s">
        <v>84</v>
      </c>
      <c r="J8669" s="27" t="s">
        <v>1</v>
      </c>
      <c r="K8669" s="28">
        <v>21.65</v>
      </c>
      <c r="L8669" s="28">
        <v>0</v>
      </c>
    </row>
    <row r="8670" spans="1:12" x14ac:dyDescent="0.25">
      <c r="A8670" s="24" t="s">
        <v>3305</v>
      </c>
      <c r="B8670" s="26">
        <v>2015</v>
      </c>
      <c r="C8670" s="24">
        <v>9</v>
      </c>
      <c r="D8670" s="24" t="s">
        <v>15123</v>
      </c>
      <c r="E8670" s="26">
        <v>229</v>
      </c>
      <c r="F8670" s="24">
        <v>7136</v>
      </c>
      <c r="G8670" s="26" t="s">
        <v>10443</v>
      </c>
      <c r="H8670" s="24" t="s">
        <v>2011</v>
      </c>
      <c r="I8670" s="24" t="s">
        <v>2012</v>
      </c>
      <c r="J8670" s="27" t="s">
        <v>1</v>
      </c>
      <c r="K8670" s="28">
        <v>57.46</v>
      </c>
      <c r="L8670" s="28">
        <v>0</v>
      </c>
    </row>
    <row r="8671" spans="1:12" x14ac:dyDescent="0.25">
      <c r="A8671" s="24" t="s">
        <v>3305</v>
      </c>
      <c r="B8671" s="26">
        <v>2015</v>
      </c>
      <c r="C8671" s="24">
        <v>9</v>
      </c>
      <c r="D8671" s="24" t="s">
        <v>15123</v>
      </c>
      <c r="E8671" s="26">
        <v>229</v>
      </c>
      <c r="F8671" s="24">
        <v>7137</v>
      </c>
      <c r="G8671" s="26" t="s">
        <v>10444</v>
      </c>
      <c r="H8671" s="24" t="s">
        <v>2013</v>
      </c>
      <c r="I8671" s="24" t="s">
        <v>2014</v>
      </c>
      <c r="J8671" s="27" t="s">
        <v>1</v>
      </c>
      <c r="K8671" s="28">
        <v>11.03</v>
      </c>
      <c r="L8671" s="28">
        <v>0</v>
      </c>
    </row>
    <row r="8672" spans="1:12" x14ac:dyDescent="0.25">
      <c r="A8672" s="24" t="s">
        <v>3305</v>
      </c>
      <c r="B8672" s="26">
        <v>2015</v>
      </c>
      <c r="C8672" s="24">
        <v>9</v>
      </c>
      <c r="D8672" s="24" t="s">
        <v>15123</v>
      </c>
      <c r="E8672" s="26">
        <v>229</v>
      </c>
      <c r="F8672" s="24">
        <v>7138</v>
      </c>
      <c r="G8672" s="26" t="s">
        <v>10445</v>
      </c>
      <c r="H8672" s="24" t="s">
        <v>83</v>
      </c>
      <c r="I8672" s="24" t="s">
        <v>84</v>
      </c>
      <c r="J8672" s="27" t="s">
        <v>1</v>
      </c>
      <c r="K8672" s="28">
        <v>14.705</v>
      </c>
      <c r="L8672" s="28">
        <v>0</v>
      </c>
    </row>
    <row r="8673" spans="1:12" x14ac:dyDescent="0.25">
      <c r="A8673" s="24" t="s">
        <v>3305</v>
      </c>
      <c r="B8673" s="26">
        <v>2015</v>
      </c>
      <c r="C8673" s="24">
        <v>9</v>
      </c>
      <c r="D8673" s="24" t="s">
        <v>15123</v>
      </c>
      <c r="E8673" s="26">
        <v>229</v>
      </c>
      <c r="F8673" s="24">
        <v>7139</v>
      </c>
      <c r="G8673" s="26" t="s">
        <v>10446</v>
      </c>
      <c r="H8673" s="24" t="s">
        <v>192</v>
      </c>
      <c r="I8673" s="24" t="s">
        <v>193</v>
      </c>
      <c r="J8673" s="27" t="s">
        <v>1</v>
      </c>
      <c r="K8673" s="28">
        <v>11.63</v>
      </c>
      <c r="L8673" s="28">
        <v>0</v>
      </c>
    </row>
    <row r="8674" spans="1:12" x14ac:dyDescent="0.25">
      <c r="A8674" s="24" t="s">
        <v>3305</v>
      </c>
      <c r="B8674" s="26">
        <v>2015</v>
      </c>
      <c r="C8674" s="24">
        <v>9</v>
      </c>
      <c r="D8674" s="24" t="s">
        <v>15123</v>
      </c>
      <c r="E8674" s="26">
        <v>229</v>
      </c>
      <c r="F8674" s="24">
        <v>7140</v>
      </c>
      <c r="G8674" s="26" t="s">
        <v>10447</v>
      </c>
      <c r="H8674" s="24" t="s">
        <v>118</v>
      </c>
      <c r="I8674" s="24" t="s">
        <v>119</v>
      </c>
      <c r="J8674" s="27" t="s">
        <v>1</v>
      </c>
      <c r="K8674" s="28">
        <v>0.6</v>
      </c>
      <c r="L8674" s="28">
        <v>0</v>
      </c>
    </row>
    <row r="8675" spans="1:12" x14ac:dyDescent="0.25">
      <c r="A8675" s="24" t="s">
        <v>3305</v>
      </c>
      <c r="B8675" s="26">
        <v>2015</v>
      </c>
      <c r="C8675" s="24">
        <v>9</v>
      </c>
      <c r="D8675" s="24" t="s">
        <v>15123</v>
      </c>
      <c r="E8675" s="26">
        <v>229</v>
      </c>
      <c r="F8675" s="24">
        <v>3414</v>
      </c>
      <c r="G8675" s="26" t="s">
        <v>6721</v>
      </c>
      <c r="H8675" s="24" t="s">
        <v>98</v>
      </c>
      <c r="I8675" s="24" t="s">
        <v>99</v>
      </c>
      <c r="J8675" s="27" t="s">
        <v>1</v>
      </c>
      <c r="K8675" s="28">
        <v>11.03</v>
      </c>
      <c r="L8675" s="28">
        <v>0</v>
      </c>
    </row>
    <row r="8676" spans="1:12" x14ac:dyDescent="0.25">
      <c r="A8676" s="24" t="s">
        <v>3305</v>
      </c>
      <c r="B8676" s="26">
        <v>2015</v>
      </c>
      <c r="C8676" s="24">
        <v>9</v>
      </c>
      <c r="D8676" s="24" t="s">
        <v>15123</v>
      </c>
      <c r="E8676" s="26">
        <v>229</v>
      </c>
      <c r="F8676" s="24">
        <v>3301</v>
      </c>
      <c r="G8676" s="26" t="s">
        <v>6608</v>
      </c>
      <c r="H8676" s="24" t="s">
        <v>116</v>
      </c>
      <c r="I8676" s="24" t="s">
        <v>117</v>
      </c>
      <c r="J8676" s="27" t="s">
        <v>1</v>
      </c>
      <c r="K8676" s="28">
        <v>14.705</v>
      </c>
      <c r="L8676" s="28">
        <v>0</v>
      </c>
    </row>
    <row r="8677" spans="1:12" x14ac:dyDescent="0.25">
      <c r="A8677" s="24" t="s">
        <v>3305</v>
      </c>
      <c r="B8677" s="26">
        <v>2015</v>
      </c>
      <c r="C8677" s="24">
        <v>9</v>
      </c>
      <c r="D8677" s="24" t="s">
        <v>15123</v>
      </c>
      <c r="E8677" s="26">
        <v>229</v>
      </c>
      <c r="F8677" s="24">
        <v>7141</v>
      </c>
      <c r="G8677" s="26" t="s">
        <v>10448</v>
      </c>
      <c r="H8677" s="24" t="s">
        <v>132</v>
      </c>
      <c r="I8677" s="24" t="s">
        <v>133</v>
      </c>
      <c r="J8677" s="27" t="s">
        <v>1</v>
      </c>
      <c r="K8677" s="28">
        <v>26.78</v>
      </c>
      <c r="L8677" s="28">
        <v>0</v>
      </c>
    </row>
    <row r="8678" spans="1:12" x14ac:dyDescent="0.25">
      <c r="A8678" s="24" t="s">
        <v>3305</v>
      </c>
      <c r="B8678" s="26">
        <v>2015</v>
      </c>
      <c r="C8678" s="24">
        <v>9</v>
      </c>
      <c r="D8678" s="24" t="s">
        <v>15123</v>
      </c>
      <c r="E8678" s="26">
        <v>229</v>
      </c>
      <c r="F8678" s="24">
        <v>7142</v>
      </c>
      <c r="G8678" s="26" t="s">
        <v>10449</v>
      </c>
      <c r="H8678" s="24" t="s">
        <v>67</v>
      </c>
      <c r="I8678" s="24" t="s">
        <v>68</v>
      </c>
      <c r="J8678" s="27" t="s">
        <v>1</v>
      </c>
      <c r="K8678" s="28">
        <v>77.06</v>
      </c>
      <c r="L8678" s="28">
        <v>0</v>
      </c>
    </row>
    <row r="8679" spans="1:12" x14ac:dyDescent="0.25">
      <c r="A8679" s="24" t="s">
        <v>3305</v>
      </c>
      <c r="B8679" s="26">
        <v>2015</v>
      </c>
      <c r="C8679" s="24">
        <v>9</v>
      </c>
      <c r="D8679" s="24" t="s">
        <v>15123</v>
      </c>
      <c r="E8679" s="26">
        <v>229</v>
      </c>
      <c r="F8679" s="24">
        <v>4676</v>
      </c>
      <c r="G8679" s="26" t="s">
        <v>7983</v>
      </c>
      <c r="H8679" s="24" t="s">
        <v>77</v>
      </c>
      <c r="I8679" s="24" t="s">
        <v>78</v>
      </c>
      <c r="J8679" s="27" t="s">
        <v>1</v>
      </c>
      <c r="K8679" s="28">
        <v>4.38</v>
      </c>
      <c r="L8679" s="28">
        <v>0</v>
      </c>
    </row>
    <row r="8680" spans="1:12" x14ac:dyDescent="0.25">
      <c r="A8680" s="24" t="s">
        <v>3305</v>
      </c>
      <c r="B8680" s="26">
        <v>2015</v>
      </c>
      <c r="C8680" s="24">
        <v>9</v>
      </c>
      <c r="D8680" s="24" t="s">
        <v>15123</v>
      </c>
      <c r="E8680" s="26">
        <v>229</v>
      </c>
      <c r="F8680" s="24">
        <v>4157</v>
      </c>
      <c r="G8680" s="26" t="s">
        <v>7464</v>
      </c>
      <c r="H8680" s="24" t="s">
        <v>77</v>
      </c>
      <c r="I8680" s="24" t="s">
        <v>78</v>
      </c>
      <c r="J8680" s="27" t="s">
        <v>1</v>
      </c>
      <c r="K8680" s="28">
        <v>6.62</v>
      </c>
      <c r="L8680" s="28">
        <v>0</v>
      </c>
    </row>
    <row r="8681" spans="1:12" x14ac:dyDescent="0.25">
      <c r="A8681" s="24" t="s">
        <v>3305</v>
      </c>
      <c r="B8681" s="26">
        <v>2015</v>
      </c>
      <c r="C8681" s="24">
        <v>9</v>
      </c>
      <c r="D8681" s="24" t="s">
        <v>15123</v>
      </c>
      <c r="E8681" s="26">
        <v>229</v>
      </c>
      <c r="F8681" s="24">
        <v>7143</v>
      </c>
      <c r="G8681" s="26" t="s">
        <v>10450</v>
      </c>
      <c r="H8681" s="24" t="s">
        <v>98</v>
      </c>
      <c r="I8681" s="24" t="s">
        <v>99</v>
      </c>
      <c r="J8681" s="27" t="s">
        <v>1</v>
      </c>
      <c r="K8681" s="28">
        <v>1.8</v>
      </c>
      <c r="L8681" s="28">
        <v>0</v>
      </c>
    </row>
    <row r="8682" spans="1:12" x14ac:dyDescent="0.25">
      <c r="A8682" s="24" t="s">
        <v>3305</v>
      </c>
      <c r="B8682" s="26">
        <v>2015</v>
      </c>
      <c r="C8682" s="24">
        <v>9</v>
      </c>
      <c r="D8682" s="24" t="s">
        <v>15123</v>
      </c>
      <c r="E8682" s="26">
        <v>229</v>
      </c>
      <c r="F8682" s="24">
        <v>7144</v>
      </c>
      <c r="G8682" s="26" t="s">
        <v>10451</v>
      </c>
      <c r="H8682" s="24" t="s">
        <v>100</v>
      </c>
      <c r="I8682" s="24" t="s">
        <v>101</v>
      </c>
      <c r="J8682" s="27" t="s">
        <v>1</v>
      </c>
      <c r="K8682" s="28">
        <v>50.84</v>
      </c>
      <c r="L8682" s="28">
        <v>0</v>
      </c>
    </row>
    <row r="8683" spans="1:12" x14ac:dyDescent="0.25">
      <c r="A8683" s="24" t="s">
        <v>3305</v>
      </c>
      <c r="B8683" s="26">
        <v>2015</v>
      </c>
      <c r="C8683" s="24">
        <v>9</v>
      </c>
      <c r="D8683" s="24" t="s">
        <v>15123</v>
      </c>
      <c r="E8683" s="26">
        <v>230</v>
      </c>
      <c r="F8683" s="24">
        <v>7145</v>
      </c>
      <c r="G8683" s="26" t="s">
        <v>10452</v>
      </c>
      <c r="H8683" s="24" t="s">
        <v>152</v>
      </c>
      <c r="I8683" s="24" t="s">
        <v>153</v>
      </c>
      <c r="J8683" s="27" t="s">
        <v>1</v>
      </c>
      <c r="K8683" s="28">
        <v>6.62</v>
      </c>
      <c r="L8683" s="28">
        <v>0</v>
      </c>
    </row>
    <row r="8684" spans="1:12" x14ac:dyDescent="0.25">
      <c r="A8684" s="24" t="s">
        <v>3305</v>
      </c>
      <c r="B8684" s="26">
        <v>2015</v>
      </c>
      <c r="C8684" s="24">
        <v>9</v>
      </c>
      <c r="D8684" s="24" t="s">
        <v>15123</v>
      </c>
      <c r="E8684" s="26">
        <v>230</v>
      </c>
      <c r="F8684" s="24">
        <v>7146</v>
      </c>
      <c r="G8684" s="26" t="s">
        <v>10453</v>
      </c>
      <c r="H8684" s="24" t="s">
        <v>980</v>
      </c>
      <c r="I8684" s="24" t="s">
        <v>981</v>
      </c>
      <c r="J8684" s="27" t="s">
        <v>1</v>
      </c>
      <c r="K8684" s="28">
        <v>43.2</v>
      </c>
      <c r="L8684" s="28">
        <v>0</v>
      </c>
    </row>
    <row r="8685" spans="1:12" x14ac:dyDescent="0.25">
      <c r="A8685" s="24" t="s">
        <v>3305</v>
      </c>
      <c r="B8685" s="26">
        <v>2015</v>
      </c>
      <c r="C8685" s="24">
        <v>9</v>
      </c>
      <c r="D8685" s="24" t="s">
        <v>15123</v>
      </c>
      <c r="E8685" s="26">
        <v>230</v>
      </c>
      <c r="F8685" s="24">
        <v>3103</v>
      </c>
      <c r="G8685" s="26" t="s">
        <v>6410</v>
      </c>
      <c r="H8685" s="24" t="s">
        <v>852</v>
      </c>
      <c r="I8685" s="24" t="s">
        <v>853</v>
      </c>
      <c r="J8685" s="27" t="s">
        <v>1</v>
      </c>
      <c r="K8685" s="28">
        <v>6.62</v>
      </c>
      <c r="L8685" s="28">
        <v>0</v>
      </c>
    </row>
    <row r="8686" spans="1:12" x14ac:dyDescent="0.25">
      <c r="A8686" s="24" t="s">
        <v>3305</v>
      </c>
      <c r="B8686" s="26">
        <v>2015</v>
      </c>
      <c r="C8686" s="24">
        <v>9</v>
      </c>
      <c r="D8686" s="24" t="s">
        <v>15123</v>
      </c>
      <c r="E8686" s="26">
        <v>230</v>
      </c>
      <c r="F8686" s="24">
        <v>7147</v>
      </c>
      <c r="G8686" s="26" t="s">
        <v>10454</v>
      </c>
      <c r="H8686" s="24" t="s">
        <v>132</v>
      </c>
      <c r="I8686" s="24" t="s">
        <v>133</v>
      </c>
      <c r="J8686" s="27" t="s">
        <v>1</v>
      </c>
      <c r="K8686" s="28">
        <v>14.4</v>
      </c>
      <c r="L8686" s="28">
        <v>0</v>
      </c>
    </row>
    <row r="8687" spans="1:12" x14ac:dyDescent="0.25">
      <c r="A8687" s="24" t="s">
        <v>3305</v>
      </c>
      <c r="B8687" s="26">
        <v>2015</v>
      </c>
      <c r="C8687" s="24">
        <v>9</v>
      </c>
      <c r="D8687" s="24" t="s">
        <v>15123</v>
      </c>
      <c r="E8687" s="26">
        <v>230</v>
      </c>
      <c r="F8687" s="24">
        <v>7148</v>
      </c>
      <c r="G8687" s="26" t="s">
        <v>10455</v>
      </c>
      <c r="H8687" s="24" t="s">
        <v>150</v>
      </c>
      <c r="I8687" s="24" t="s">
        <v>151</v>
      </c>
      <c r="J8687" s="27" t="s">
        <v>1</v>
      </c>
      <c r="K8687" s="28">
        <v>24.254999999999999</v>
      </c>
      <c r="L8687" s="28">
        <v>0</v>
      </c>
    </row>
    <row r="8688" spans="1:12" x14ac:dyDescent="0.25">
      <c r="A8688" s="24" t="s">
        <v>3305</v>
      </c>
      <c r="B8688" s="26">
        <v>2015</v>
      </c>
      <c r="C8688" s="24">
        <v>9</v>
      </c>
      <c r="D8688" s="24" t="s">
        <v>15123</v>
      </c>
      <c r="E8688" s="26">
        <v>230</v>
      </c>
      <c r="F8688" s="24">
        <v>7149</v>
      </c>
      <c r="G8688" s="26" t="s">
        <v>10456</v>
      </c>
      <c r="H8688" s="24" t="s">
        <v>116</v>
      </c>
      <c r="I8688" s="24" t="s">
        <v>117</v>
      </c>
      <c r="J8688" s="27" t="s">
        <v>1</v>
      </c>
      <c r="K8688" s="28">
        <v>6.62</v>
      </c>
      <c r="L8688" s="28">
        <v>0</v>
      </c>
    </row>
    <row r="8689" spans="1:12" x14ac:dyDescent="0.25">
      <c r="A8689" s="24" t="s">
        <v>3305</v>
      </c>
      <c r="B8689" s="26">
        <v>2015</v>
      </c>
      <c r="C8689" s="24">
        <v>9</v>
      </c>
      <c r="D8689" s="24" t="s">
        <v>15123</v>
      </c>
      <c r="E8689" s="26">
        <v>230</v>
      </c>
      <c r="F8689" s="24">
        <v>7150</v>
      </c>
      <c r="G8689" s="26" t="s">
        <v>10457</v>
      </c>
      <c r="H8689" s="24" t="s">
        <v>67</v>
      </c>
      <c r="I8689" s="24" t="s">
        <v>68</v>
      </c>
      <c r="J8689" s="27" t="s">
        <v>1</v>
      </c>
      <c r="K8689" s="28">
        <v>14.4</v>
      </c>
      <c r="L8689" s="28">
        <v>0</v>
      </c>
    </row>
    <row r="8690" spans="1:12" x14ac:dyDescent="0.25">
      <c r="A8690" s="24" t="s">
        <v>3305</v>
      </c>
      <c r="B8690" s="26">
        <v>2015</v>
      </c>
      <c r="C8690" s="24">
        <v>9</v>
      </c>
      <c r="D8690" s="24" t="s">
        <v>15123</v>
      </c>
      <c r="E8690" s="26">
        <v>230</v>
      </c>
      <c r="F8690" s="24">
        <v>7151</v>
      </c>
      <c r="G8690" s="26" t="s">
        <v>10458</v>
      </c>
      <c r="H8690" s="24" t="s">
        <v>67</v>
      </c>
      <c r="I8690" s="24" t="s">
        <v>68</v>
      </c>
      <c r="J8690" s="27" t="s">
        <v>1</v>
      </c>
      <c r="K8690" s="28">
        <v>6.62</v>
      </c>
      <c r="L8690" s="28">
        <v>0</v>
      </c>
    </row>
    <row r="8691" spans="1:12" x14ac:dyDescent="0.25">
      <c r="A8691" s="24" t="s">
        <v>3305</v>
      </c>
      <c r="B8691" s="26">
        <v>2015</v>
      </c>
      <c r="C8691" s="24">
        <v>9</v>
      </c>
      <c r="D8691" s="24" t="s">
        <v>15123</v>
      </c>
      <c r="E8691" s="26">
        <v>230</v>
      </c>
      <c r="F8691" s="24">
        <v>7152</v>
      </c>
      <c r="G8691" s="26" t="s">
        <v>10459</v>
      </c>
      <c r="H8691" s="24" t="s">
        <v>132</v>
      </c>
      <c r="I8691" s="24" t="s">
        <v>133</v>
      </c>
      <c r="J8691" s="27" t="s">
        <v>1</v>
      </c>
      <c r="K8691" s="28">
        <v>28.8</v>
      </c>
      <c r="L8691" s="28">
        <v>0</v>
      </c>
    </row>
    <row r="8692" spans="1:12" x14ac:dyDescent="0.25">
      <c r="A8692" s="24" t="s">
        <v>3305</v>
      </c>
      <c r="B8692" s="26">
        <v>2015</v>
      </c>
      <c r="C8692" s="24">
        <v>9</v>
      </c>
      <c r="D8692" s="24" t="s">
        <v>15123</v>
      </c>
      <c r="E8692" s="26">
        <v>230</v>
      </c>
      <c r="F8692" s="24">
        <v>7153</v>
      </c>
      <c r="G8692" s="26" t="s">
        <v>10460</v>
      </c>
      <c r="H8692" s="24" t="s">
        <v>164</v>
      </c>
      <c r="I8692" s="24" t="s">
        <v>165</v>
      </c>
      <c r="J8692" s="27" t="s">
        <v>1</v>
      </c>
      <c r="K8692" s="28">
        <v>1.8</v>
      </c>
      <c r="L8692" s="28">
        <v>0</v>
      </c>
    </row>
    <row r="8693" spans="1:12" x14ac:dyDescent="0.25">
      <c r="A8693" s="24" t="s">
        <v>3305</v>
      </c>
      <c r="B8693" s="26">
        <v>2015</v>
      </c>
      <c r="C8693" s="24">
        <v>9</v>
      </c>
      <c r="D8693" s="24" t="s">
        <v>15123</v>
      </c>
      <c r="E8693" s="26">
        <v>230</v>
      </c>
      <c r="F8693" s="24">
        <v>7154</v>
      </c>
      <c r="G8693" s="26" t="s">
        <v>10461</v>
      </c>
      <c r="H8693" s="24" t="s">
        <v>77</v>
      </c>
      <c r="I8693" s="24" t="s">
        <v>78</v>
      </c>
      <c r="J8693" s="27" t="s">
        <v>1</v>
      </c>
      <c r="K8693" s="28">
        <v>6.62</v>
      </c>
      <c r="L8693" s="28">
        <v>0</v>
      </c>
    </row>
    <row r="8694" spans="1:12" x14ac:dyDescent="0.25">
      <c r="A8694" s="24" t="s">
        <v>3305</v>
      </c>
      <c r="B8694" s="26">
        <v>2015</v>
      </c>
      <c r="C8694" s="24">
        <v>9</v>
      </c>
      <c r="D8694" s="24" t="s">
        <v>15123</v>
      </c>
      <c r="E8694" s="26">
        <v>230</v>
      </c>
      <c r="F8694" s="24">
        <v>7155</v>
      </c>
      <c r="G8694" s="26" t="s">
        <v>10462</v>
      </c>
      <c r="H8694" s="24" t="s">
        <v>1380</v>
      </c>
      <c r="I8694" s="24" t="s">
        <v>1381</v>
      </c>
      <c r="J8694" s="27" t="s">
        <v>1</v>
      </c>
      <c r="K8694" s="28">
        <v>6.62</v>
      </c>
      <c r="L8694" s="28">
        <v>0</v>
      </c>
    </row>
    <row r="8695" spans="1:12" x14ac:dyDescent="0.25">
      <c r="A8695" s="24" t="s">
        <v>3305</v>
      </c>
      <c r="B8695" s="26">
        <v>2015</v>
      </c>
      <c r="C8695" s="24">
        <v>9</v>
      </c>
      <c r="D8695" s="24" t="s">
        <v>15123</v>
      </c>
      <c r="E8695" s="26">
        <v>230</v>
      </c>
      <c r="F8695" s="24">
        <v>7156</v>
      </c>
      <c r="G8695" s="26" t="s">
        <v>10463</v>
      </c>
      <c r="H8695" s="24" t="s">
        <v>132</v>
      </c>
      <c r="I8695" s="24" t="s">
        <v>133</v>
      </c>
      <c r="J8695" s="27" t="s">
        <v>1</v>
      </c>
      <c r="K8695" s="28">
        <v>14.4</v>
      </c>
      <c r="L8695" s="28">
        <v>0</v>
      </c>
    </row>
    <row r="8696" spans="1:12" x14ac:dyDescent="0.25">
      <c r="A8696" s="24" t="s">
        <v>3305</v>
      </c>
      <c r="B8696" s="26">
        <v>2015</v>
      </c>
      <c r="C8696" s="24">
        <v>9</v>
      </c>
      <c r="D8696" s="24" t="s">
        <v>15123</v>
      </c>
      <c r="E8696" s="26">
        <v>230</v>
      </c>
      <c r="F8696" s="24">
        <v>5922</v>
      </c>
      <c r="G8696" s="26" t="s">
        <v>9229</v>
      </c>
      <c r="H8696" s="24" t="s">
        <v>298</v>
      </c>
      <c r="I8696" s="24" t="s">
        <v>299</v>
      </c>
      <c r="J8696" s="27" t="s">
        <v>1</v>
      </c>
      <c r="K8696" s="28">
        <v>4.415</v>
      </c>
      <c r="L8696" s="28">
        <v>0</v>
      </c>
    </row>
    <row r="8697" spans="1:12" x14ac:dyDescent="0.25">
      <c r="A8697" s="24" t="s">
        <v>3305</v>
      </c>
      <c r="B8697" s="26">
        <v>2015</v>
      </c>
      <c r="C8697" s="24">
        <v>9</v>
      </c>
      <c r="D8697" s="24" t="s">
        <v>15123</v>
      </c>
      <c r="E8697" s="26">
        <v>230</v>
      </c>
      <c r="F8697" s="24">
        <v>7157</v>
      </c>
      <c r="G8697" s="26" t="s">
        <v>10464</v>
      </c>
      <c r="H8697" s="24" t="s">
        <v>77</v>
      </c>
      <c r="I8697" s="24" t="s">
        <v>78</v>
      </c>
      <c r="J8697" s="27" t="s">
        <v>1</v>
      </c>
      <c r="K8697" s="28">
        <v>6.62</v>
      </c>
      <c r="L8697" s="28">
        <v>0</v>
      </c>
    </row>
    <row r="8698" spans="1:12" x14ac:dyDescent="0.25">
      <c r="A8698" s="24" t="s">
        <v>3305</v>
      </c>
      <c r="B8698" s="26">
        <v>2015</v>
      </c>
      <c r="C8698" s="24">
        <v>9</v>
      </c>
      <c r="D8698" s="24" t="s">
        <v>15123</v>
      </c>
      <c r="E8698" s="26">
        <v>230</v>
      </c>
      <c r="F8698" s="24">
        <v>7158</v>
      </c>
      <c r="G8698" s="26" t="s">
        <v>10465</v>
      </c>
      <c r="H8698" s="24" t="s">
        <v>132</v>
      </c>
      <c r="I8698" s="24" t="s">
        <v>133</v>
      </c>
      <c r="J8698" s="27" t="s">
        <v>1</v>
      </c>
      <c r="K8698" s="28">
        <v>8.8249999999999993</v>
      </c>
      <c r="L8698" s="28">
        <v>0</v>
      </c>
    </row>
    <row r="8699" spans="1:12" x14ac:dyDescent="0.25">
      <c r="A8699" s="24" t="s">
        <v>3305</v>
      </c>
      <c r="B8699" s="26">
        <v>2015</v>
      </c>
      <c r="C8699" s="24">
        <v>9</v>
      </c>
      <c r="D8699" s="24" t="s">
        <v>15123</v>
      </c>
      <c r="E8699" s="26">
        <v>230</v>
      </c>
      <c r="F8699" s="24">
        <v>7159</v>
      </c>
      <c r="G8699" s="26" t="s">
        <v>10466</v>
      </c>
      <c r="H8699" s="24" t="s">
        <v>102</v>
      </c>
      <c r="I8699" s="24" t="s">
        <v>103</v>
      </c>
      <c r="J8699" s="27" t="s">
        <v>1</v>
      </c>
      <c r="K8699" s="28">
        <v>0.74</v>
      </c>
      <c r="L8699" s="28">
        <v>0</v>
      </c>
    </row>
    <row r="8700" spans="1:12" x14ac:dyDescent="0.25">
      <c r="A8700" s="24" t="s">
        <v>3305</v>
      </c>
      <c r="B8700" s="26">
        <v>2015</v>
      </c>
      <c r="C8700" s="24">
        <v>9</v>
      </c>
      <c r="D8700" s="24" t="s">
        <v>15123</v>
      </c>
      <c r="E8700" s="26">
        <v>230</v>
      </c>
      <c r="F8700" s="24">
        <v>7160</v>
      </c>
      <c r="G8700" s="26" t="s">
        <v>10467</v>
      </c>
      <c r="H8700" s="24" t="s">
        <v>102</v>
      </c>
      <c r="I8700" s="24" t="s">
        <v>103</v>
      </c>
      <c r="J8700" s="27" t="s">
        <v>1</v>
      </c>
      <c r="K8700" s="28">
        <v>6.62</v>
      </c>
      <c r="L8700" s="28">
        <v>0</v>
      </c>
    </row>
    <row r="8701" spans="1:12" x14ac:dyDescent="0.25">
      <c r="A8701" s="24" t="s">
        <v>3305</v>
      </c>
      <c r="B8701" s="26">
        <v>2015</v>
      </c>
      <c r="C8701" s="24">
        <v>9</v>
      </c>
      <c r="D8701" s="24" t="s">
        <v>15123</v>
      </c>
      <c r="E8701" s="26">
        <v>230</v>
      </c>
      <c r="F8701" s="24">
        <v>7161</v>
      </c>
      <c r="G8701" s="26" t="s">
        <v>10468</v>
      </c>
      <c r="H8701" s="24" t="s">
        <v>77</v>
      </c>
      <c r="I8701" s="24" t="s">
        <v>78</v>
      </c>
      <c r="J8701" s="27" t="s">
        <v>1</v>
      </c>
      <c r="K8701" s="28">
        <v>0.74</v>
      </c>
      <c r="L8701" s="28">
        <v>0</v>
      </c>
    </row>
    <row r="8702" spans="1:12" x14ac:dyDescent="0.25">
      <c r="A8702" s="24" t="s">
        <v>3305</v>
      </c>
      <c r="B8702" s="26">
        <v>2015</v>
      </c>
      <c r="C8702" s="24">
        <v>9</v>
      </c>
      <c r="D8702" s="24" t="s">
        <v>15123</v>
      </c>
      <c r="E8702" s="26">
        <v>230</v>
      </c>
      <c r="F8702" s="24">
        <v>7162</v>
      </c>
      <c r="G8702" s="26" t="s">
        <v>10469</v>
      </c>
      <c r="H8702" s="24" t="s">
        <v>126</v>
      </c>
      <c r="I8702" s="24" t="s">
        <v>127</v>
      </c>
      <c r="J8702" s="27" t="s">
        <v>1</v>
      </c>
      <c r="K8702" s="28">
        <v>6.62</v>
      </c>
      <c r="L8702" s="28">
        <v>0</v>
      </c>
    </row>
    <row r="8703" spans="1:12" x14ac:dyDescent="0.25">
      <c r="A8703" s="24" t="s">
        <v>3305</v>
      </c>
      <c r="B8703" s="26">
        <v>2015</v>
      </c>
      <c r="C8703" s="24">
        <v>9</v>
      </c>
      <c r="D8703" s="24" t="s">
        <v>15123</v>
      </c>
      <c r="E8703" s="26">
        <v>230</v>
      </c>
      <c r="F8703" s="24">
        <v>5829</v>
      </c>
      <c r="G8703" s="26" t="s">
        <v>9136</v>
      </c>
      <c r="H8703" s="24" t="s">
        <v>488</v>
      </c>
      <c r="I8703" s="24" t="s">
        <v>489</v>
      </c>
      <c r="J8703" s="27" t="s">
        <v>1</v>
      </c>
      <c r="K8703" s="28">
        <v>324</v>
      </c>
      <c r="L8703" s="28">
        <v>0</v>
      </c>
    </row>
    <row r="8704" spans="1:12" x14ac:dyDescent="0.25">
      <c r="A8704" s="24" t="s">
        <v>3305</v>
      </c>
      <c r="B8704" s="26">
        <v>2015</v>
      </c>
      <c r="C8704" s="24">
        <v>9</v>
      </c>
      <c r="D8704" s="24" t="s">
        <v>15123</v>
      </c>
      <c r="E8704" s="26">
        <v>230</v>
      </c>
      <c r="F8704" s="24">
        <v>7163</v>
      </c>
      <c r="G8704" s="26" t="s">
        <v>10470</v>
      </c>
      <c r="H8704" s="24" t="s">
        <v>190</v>
      </c>
      <c r="I8704" s="24" t="s">
        <v>191</v>
      </c>
      <c r="J8704" s="27" t="s">
        <v>1</v>
      </c>
      <c r="K8704" s="28">
        <v>12.83</v>
      </c>
      <c r="L8704" s="28">
        <v>0</v>
      </c>
    </row>
    <row r="8705" spans="1:12" x14ac:dyDescent="0.25">
      <c r="A8705" s="24" t="s">
        <v>3305</v>
      </c>
      <c r="B8705" s="26">
        <v>2015</v>
      </c>
      <c r="C8705" s="24">
        <v>9</v>
      </c>
      <c r="D8705" s="24" t="s">
        <v>15123</v>
      </c>
      <c r="E8705" s="26">
        <v>230</v>
      </c>
      <c r="F8705" s="24">
        <v>7164</v>
      </c>
      <c r="G8705" s="26" t="s">
        <v>10471</v>
      </c>
      <c r="H8705" s="24" t="s">
        <v>102</v>
      </c>
      <c r="I8705" s="24" t="s">
        <v>103</v>
      </c>
      <c r="J8705" s="27" t="s">
        <v>1</v>
      </c>
      <c r="K8705" s="28">
        <v>15.44</v>
      </c>
      <c r="L8705" s="28">
        <v>0</v>
      </c>
    </row>
    <row r="8706" spans="1:12" x14ac:dyDescent="0.25">
      <c r="A8706" s="24" t="s">
        <v>3305</v>
      </c>
      <c r="B8706" s="26">
        <v>2015</v>
      </c>
      <c r="C8706" s="24">
        <v>9</v>
      </c>
      <c r="D8706" s="24" t="s">
        <v>15123</v>
      </c>
      <c r="E8706" s="26">
        <v>230</v>
      </c>
      <c r="F8706" s="24">
        <v>3389</v>
      </c>
      <c r="G8706" s="26" t="s">
        <v>6696</v>
      </c>
      <c r="H8706" s="24" t="s">
        <v>150</v>
      </c>
      <c r="I8706" s="24" t="s">
        <v>151</v>
      </c>
      <c r="J8706" s="27" t="s">
        <v>1</v>
      </c>
      <c r="K8706" s="28">
        <v>6.62</v>
      </c>
      <c r="L8706" s="28">
        <v>0</v>
      </c>
    </row>
    <row r="8707" spans="1:12" x14ac:dyDescent="0.25">
      <c r="A8707" s="24" t="s">
        <v>3305</v>
      </c>
      <c r="B8707" s="26">
        <v>2015</v>
      </c>
      <c r="C8707" s="24">
        <v>9</v>
      </c>
      <c r="D8707" s="24" t="s">
        <v>15123</v>
      </c>
      <c r="E8707" s="26">
        <v>230</v>
      </c>
      <c r="F8707" s="24">
        <v>7165</v>
      </c>
      <c r="G8707" s="26" t="s">
        <v>10472</v>
      </c>
      <c r="H8707" s="24" t="s">
        <v>1770</v>
      </c>
      <c r="I8707" s="24" t="s">
        <v>1771</v>
      </c>
      <c r="J8707" s="27" t="s">
        <v>1</v>
      </c>
      <c r="K8707" s="28">
        <v>15.435</v>
      </c>
      <c r="L8707" s="28">
        <v>0</v>
      </c>
    </row>
    <row r="8708" spans="1:12" x14ac:dyDescent="0.25">
      <c r="A8708" s="24" t="s">
        <v>3305</v>
      </c>
      <c r="B8708" s="26">
        <v>2015</v>
      </c>
      <c r="C8708" s="24">
        <v>9</v>
      </c>
      <c r="D8708" s="24" t="s">
        <v>15123</v>
      </c>
      <c r="E8708" s="26">
        <v>230</v>
      </c>
      <c r="F8708" s="24">
        <v>7166</v>
      </c>
      <c r="G8708" s="26" t="s">
        <v>10473</v>
      </c>
      <c r="H8708" s="24" t="s">
        <v>504</v>
      </c>
      <c r="I8708" s="24" t="s">
        <v>505</v>
      </c>
      <c r="J8708" s="27" t="s">
        <v>1</v>
      </c>
      <c r="K8708" s="28">
        <v>13.97</v>
      </c>
      <c r="L8708" s="28">
        <v>0</v>
      </c>
    </row>
    <row r="8709" spans="1:12" x14ac:dyDescent="0.25">
      <c r="A8709" s="24" t="s">
        <v>3305</v>
      </c>
      <c r="B8709" s="26">
        <v>2015</v>
      </c>
      <c r="C8709" s="24">
        <v>9</v>
      </c>
      <c r="D8709" s="24" t="s">
        <v>15123</v>
      </c>
      <c r="E8709" s="26">
        <v>230</v>
      </c>
      <c r="F8709" s="24">
        <v>7167</v>
      </c>
      <c r="G8709" s="26" t="s">
        <v>10474</v>
      </c>
      <c r="H8709" s="24" t="s">
        <v>132</v>
      </c>
      <c r="I8709" s="24" t="s">
        <v>133</v>
      </c>
      <c r="J8709" s="27" t="s">
        <v>1</v>
      </c>
      <c r="K8709" s="28">
        <v>6.62</v>
      </c>
      <c r="L8709" s="28">
        <v>0</v>
      </c>
    </row>
    <row r="8710" spans="1:12" x14ac:dyDescent="0.25">
      <c r="A8710" s="24" t="s">
        <v>3305</v>
      </c>
      <c r="B8710" s="26">
        <v>2015</v>
      </c>
      <c r="C8710" s="24">
        <v>9</v>
      </c>
      <c r="D8710" s="24" t="s">
        <v>15123</v>
      </c>
      <c r="E8710" s="26">
        <v>230</v>
      </c>
      <c r="F8710" s="24">
        <v>3469</v>
      </c>
      <c r="G8710" s="26" t="s">
        <v>6776</v>
      </c>
      <c r="H8710" s="24" t="s">
        <v>132</v>
      </c>
      <c r="I8710" s="24" t="s">
        <v>133</v>
      </c>
      <c r="J8710" s="27" t="s">
        <v>1</v>
      </c>
      <c r="K8710" s="28">
        <v>6.6150000000000002</v>
      </c>
      <c r="L8710" s="28">
        <v>0</v>
      </c>
    </row>
    <row r="8711" spans="1:12" x14ac:dyDescent="0.25">
      <c r="A8711" s="24" t="s">
        <v>3305</v>
      </c>
      <c r="B8711" s="26">
        <v>2015</v>
      </c>
      <c r="C8711" s="24">
        <v>9</v>
      </c>
      <c r="D8711" s="24" t="s">
        <v>15123</v>
      </c>
      <c r="E8711" s="26">
        <v>230</v>
      </c>
      <c r="F8711" s="24">
        <v>7168</v>
      </c>
      <c r="G8711" s="26" t="s">
        <v>10475</v>
      </c>
      <c r="H8711" s="24" t="s">
        <v>164</v>
      </c>
      <c r="I8711" s="24" t="s">
        <v>165</v>
      </c>
      <c r="J8711" s="27" t="s">
        <v>1</v>
      </c>
      <c r="K8711" s="28">
        <v>14.4</v>
      </c>
      <c r="L8711" s="28">
        <v>0</v>
      </c>
    </row>
    <row r="8712" spans="1:12" x14ac:dyDescent="0.25">
      <c r="A8712" s="24" t="s">
        <v>3305</v>
      </c>
      <c r="B8712" s="26">
        <v>2015</v>
      </c>
      <c r="C8712" s="24">
        <v>9</v>
      </c>
      <c r="D8712" s="24" t="s">
        <v>15123</v>
      </c>
      <c r="E8712" s="26">
        <v>230</v>
      </c>
      <c r="F8712" s="24">
        <v>7169</v>
      </c>
      <c r="G8712" s="26" t="s">
        <v>10476</v>
      </c>
      <c r="H8712" s="24" t="s">
        <v>504</v>
      </c>
      <c r="I8712" s="24" t="s">
        <v>505</v>
      </c>
      <c r="J8712" s="27" t="s">
        <v>1</v>
      </c>
      <c r="K8712" s="28">
        <v>6.62</v>
      </c>
      <c r="L8712" s="28">
        <v>0</v>
      </c>
    </row>
    <row r="8713" spans="1:12" x14ac:dyDescent="0.25">
      <c r="A8713" s="24" t="s">
        <v>3305</v>
      </c>
      <c r="B8713" s="26">
        <v>2015</v>
      </c>
      <c r="C8713" s="24">
        <v>9</v>
      </c>
      <c r="D8713" s="24" t="s">
        <v>15123</v>
      </c>
      <c r="E8713" s="26">
        <v>230</v>
      </c>
      <c r="F8713" s="24">
        <v>7170</v>
      </c>
      <c r="G8713" s="26" t="s">
        <v>10477</v>
      </c>
      <c r="H8713" s="24" t="s">
        <v>1080</v>
      </c>
      <c r="I8713" s="24" t="s">
        <v>1081</v>
      </c>
      <c r="J8713" s="27" t="s">
        <v>1</v>
      </c>
      <c r="K8713" s="28">
        <v>6.62</v>
      </c>
      <c r="L8713" s="28">
        <v>0</v>
      </c>
    </row>
    <row r="8714" spans="1:12" x14ac:dyDescent="0.25">
      <c r="A8714" s="24" t="s">
        <v>3305</v>
      </c>
      <c r="B8714" s="26">
        <v>2015</v>
      </c>
      <c r="C8714" s="24">
        <v>9</v>
      </c>
      <c r="D8714" s="24" t="s">
        <v>15123</v>
      </c>
      <c r="E8714" s="26">
        <v>230</v>
      </c>
      <c r="F8714" s="24">
        <v>4981</v>
      </c>
      <c r="G8714" s="26" t="s">
        <v>8288</v>
      </c>
      <c r="H8714" s="24" t="s">
        <v>132</v>
      </c>
      <c r="I8714" s="24" t="s">
        <v>133</v>
      </c>
      <c r="J8714" s="27" t="s">
        <v>1</v>
      </c>
      <c r="K8714" s="28">
        <v>6.6150000000000002</v>
      </c>
      <c r="L8714" s="28">
        <v>0</v>
      </c>
    </row>
    <row r="8715" spans="1:12" x14ac:dyDescent="0.25">
      <c r="A8715" s="24" t="s">
        <v>3305</v>
      </c>
      <c r="B8715" s="26">
        <v>2015</v>
      </c>
      <c r="C8715" s="24">
        <v>9</v>
      </c>
      <c r="D8715" s="24" t="s">
        <v>15123</v>
      </c>
      <c r="E8715" s="26">
        <v>230</v>
      </c>
      <c r="F8715" s="24">
        <v>7171</v>
      </c>
      <c r="G8715" s="26" t="s">
        <v>10478</v>
      </c>
      <c r="H8715" s="24" t="s">
        <v>1370</v>
      </c>
      <c r="I8715" s="24" t="s">
        <v>1371</v>
      </c>
      <c r="J8715" s="27" t="s">
        <v>1</v>
      </c>
      <c r="K8715" s="28">
        <v>5.8849999999999998</v>
      </c>
      <c r="L8715" s="28">
        <v>0</v>
      </c>
    </row>
    <row r="8716" spans="1:12" x14ac:dyDescent="0.25">
      <c r="A8716" s="24" t="s">
        <v>3305</v>
      </c>
      <c r="B8716" s="26">
        <v>2015</v>
      </c>
      <c r="C8716" s="24">
        <v>9</v>
      </c>
      <c r="D8716" s="24" t="s">
        <v>15123</v>
      </c>
      <c r="E8716" s="26">
        <v>230</v>
      </c>
      <c r="F8716" s="24">
        <v>7172</v>
      </c>
      <c r="G8716" s="26" t="s">
        <v>10479</v>
      </c>
      <c r="H8716" s="24" t="s">
        <v>164</v>
      </c>
      <c r="I8716" s="24" t="s">
        <v>165</v>
      </c>
      <c r="J8716" s="27" t="s">
        <v>1</v>
      </c>
      <c r="K8716" s="28">
        <v>8.4149999999999991</v>
      </c>
      <c r="L8716" s="28">
        <v>0</v>
      </c>
    </row>
    <row r="8717" spans="1:12" x14ac:dyDescent="0.25">
      <c r="A8717" s="24" t="s">
        <v>3305</v>
      </c>
      <c r="B8717" s="26">
        <v>2015</v>
      </c>
      <c r="C8717" s="24">
        <v>9</v>
      </c>
      <c r="D8717" s="24" t="s">
        <v>15123</v>
      </c>
      <c r="E8717" s="26">
        <v>230</v>
      </c>
      <c r="F8717" s="24">
        <v>7173</v>
      </c>
      <c r="G8717" s="26" t="s">
        <v>10480</v>
      </c>
      <c r="H8717" s="24" t="s">
        <v>298</v>
      </c>
      <c r="I8717" s="24" t="s">
        <v>299</v>
      </c>
      <c r="J8717" s="27" t="s">
        <v>1</v>
      </c>
      <c r="K8717" s="28">
        <v>6.62</v>
      </c>
      <c r="L8717" s="28">
        <v>0</v>
      </c>
    </row>
    <row r="8718" spans="1:12" x14ac:dyDescent="0.25">
      <c r="A8718" s="24" t="s">
        <v>3305</v>
      </c>
      <c r="B8718" s="26">
        <v>2015</v>
      </c>
      <c r="C8718" s="24">
        <v>9</v>
      </c>
      <c r="D8718" s="24" t="s">
        <v>15123</v>
      </c>
      <c r="E8718" s="26">
        <v>230</v>
      </c>
      <c r="F8718" s="24">
        <v>7174</v>
      </c>
      <c r="G8718" s="26" t="s">
        <v>10481</v>
      </c>
      <c r="H8718" s="24" t="s">
        <v>132</v>
      </c>
      <c r="I8718" s="24" t="s">
        <v>133</v>
      </c>
      <c r="J8718" s="27" t="s">
        <v>1</v>
      </c>
      <c r="K8718" s="28">
        <v>6.62</v>
      </c>
      <c r="L8718" s="28">
        <v>0</v>
      </c>
    </row>
    <row r="8719" spans="1:12" x14ac:dyDescent="0.25">
      <c r="A8719" s="24" t="s">
        <v>3305</v>
      </c>
      <c r="B8719" s="26">
        <v>2015</v>
      </c>
      <c r="C8719" s="24">
        <v>9</v>
      </c>
      <c r="D8719" s="24" t="s">
        <v>15123</v>
      </c>
      <c r="E8719" s="26">
        <v>230</v>
      </c>
      <c r="F8719" s="24">
        <v>7175</v>
      </c>
      <c r="G8719" s="26" t="s">
        <v>10482</v>
      </c>
      <c r="H8719" s="24" t="s">
        <v>77</v>
      </c>
      <c r="I8719" s="24" t="s">
        <v>78</v>
      </c>
      <c r="J8719" s="27" t="s">
        <v>1</v>
      </c>
      <c r="K8719" s="28">
        <v>16.170000000000002</v>
      </c>
      <c r="L8719" s="28">
        <v>0</v>
      </c>
    </row>
    <row r="8720" spans="1:12" x14ac:dyDescent="0.25">
      <c r="A8720" s="24" t="s">
        <v>3305</v>
      </c>
      <c r="B8720" s="26">
        <v>2015</v>
      </c>
      <c r="C8720" s="24">
        <v>9</v>
      </c>
      <c r="D8720" s="24" t="s">
        <v>15123</v>
      </c>
      <c r="E8720" s="26">
        <v>230</v>
      </c>
      <c r="F8720" s="24">
        <v>7176</v>
      </c>
      <c r="G8720" s="26" t="s">
        <v>10483</v>
      </c>
      <c r="H8720" s="24" t="s">
        <v>164</v>
      </c>
      <c r="I8720" s="24" t="s">
        <v>165</v>
      </c>
      <c r="J8720" s="27" t="s">
        <v>1</v>
      </c>
      <c r="K8720" s="28">
        <v>14.4</v>
      </c>
      <c r="L8720" s="28">
        <v>0</v>
      </c>
    </row>
    <row r="8721" spans="1:12" x14ac:dyDescent="0.25">
      <c r="A8721" s="24" t="s">
        <v>3305</v>
      </c>
      <c r="B8721" s="26">
        <v>2015</v>
      </c>
      <c r="C8721" s="24">
        <v>9</v>
      </c>
      <c r="D8721" s="24" t="s">
        <v>15123</v>
      </c>
      <c r="E8721" s="26">
        <v>230</v>
      </c>
      <c r="F8721" s="24">
        <v>7177</v>
      </c>
      <c r="G8721" s="26" t="s">
        <v>10484</v>
      </c>
      <c r="H8721" s="24" t="s">
        <v>176</v>
      </c>
      <c r="I8721" s="24" t="s">
        <v>177</v>
      </c>
      <c r="J8721" s="27" t="s">
        <v>1</v>
      </c>
      <c r="K8721" s="28">
        <v>6.62</v>
      </c>
      <c r="L8721" s="28">
        <v>0</v>
      </c>
    </row>
    <row r="8722" spans="1:12" x14ac:dyDescent="0.25">
      <c r="A8722" s="24" t="s">
        <v>3305</v>
      </c>
      <c r="B8722" s="26">
        <v>2015</v>
      </c>
      <c r="C8722" s="24">
        <v>9</v>
      </c>
      <c r="D8722" s="24" t="s">
        <v>15123</v>
      </c>
      <c r="E8722" s="26">
        <v>230</v>
      </c>
      <c r="F8722" s="24">
        <v>7178</v>
      </c>
      <c r="G8722" s="26" t="s">
        <v>10485</v>
      </c>
      <c r="H8722" s="24" t="s">
        <v>176</v>
      </c>
      <c r="I8722" s="24" t="s">
        <v>177</v>
      </c>
      <c r="J8722" s="27" t="s">
        <v>1</v>
      </c>
      <c r="K8722" s="28">
        <v>15.44</v>
      </c>
      <c r="L8722" s="28">
        <v>0</v>
      </c>
    </row>
    <row r="8723" spans="1:12" x14ac:dyDescent="0.25">
      <c r="A8723" s="24" t="s">
        <v>3305</v>
      </c>
      <c r="B8723" s="26">
        <v>2015</v>
      </c>
      <c r="C8723" s="24">
        <v>9</v>
      </c>
      <c r="D8723" s="24" t="s">
        <v>15123</v>
      </c>
      <c r="E8723" s="26">
        <v>230</v>
      </c>
      <c r="F8723" s="24">
        <v>7179</v>
      </c>
      <c r="G8723" s="26" t="s">
        <v>10486</v>
      </c>
      <c r="H8723" s="24" t="s">
        <v>67</v>
      </c>
      <c r="I8723" s="24" t="s">
        <v>68</v>
      </c>
      <c r="J8723" s="27" t="s">
        <v>1</v>
      </c>
      <c r="K8723" s="28">
        <v>8.8249999999999993</v>
      </c>
      <c r="L8723" s="28">
        <v>0</v>
      </c>
    </row>
    <row r="8724" spans="1:12" x14ac:dyDescent="0.25">
      <c r="A8724" s="24" t="s">
        <v>3305</v>
      </c>
      <c r="B8724" s="26">
        <v>2015</v>
      </c>
      <c r="C8724" s="24">
        <v>9</v>
      </c>
      <c r="D8724" s="24" t="s">
        <v>15123</v>
      </c>
      <c r="E8724" s="26">
        <v>230</v>
      </c>
      <c r="F8724" s="24">
        <v>7180</v>
      </c>
      <c r="G8724" s="26" t="s">
        <v>10487</v>
      </c>
      <c r="H8724" s="24" t="s">
        <v>192</v>
      </c>
      <c r="I8724" s="24" t="s">
        <v>193</v>
      </c>
      <c r="J8724" s="27" t="s">
        <v>1</v>
      </c>
      <c r="K8724" s="28">
        <v>6.62</v>
      </c>
      <c r="L8724" s="28">
        <v>0</v>
      </c>
    </row>
    <row r="8725" spans="1:12" x14ac:dyDescent="0.25">
      <c r="A8725" s="24" t="s">
        <v>3305</v>
      </c>
      <c r="B8725" s="26">
        <v>2015</v>
      </c>
      <c r="C8725" s="24">
        <v>9</v>
      </c>
      <c r="D8725" s="24" t="s">
        <v>15123</v>
      </c>
      <c r="E8725" s="26">
        <v>231</v>
      </c>
      <c r="F8725" s="24">
        <v>7181</v>
      </c>
      <c r="G8725" s="26" t="s">
        <v>10488</v>
      </c>
      <c r="H8725" s="24" t="s">
        <v>206</v>
      </c>
      <c r="I8725" s="24" t="s">
        <v>207</v>
      </c>
      <c r="J8725" s="27" t="s">
        <v>1</v>
      </c>
      <c r="K8725" s="28">
        <v>138.16999999999999</v>
      </c>
      <c r="L8725" s="28">
        <v>0</v>
      </c>
    </row>
    <row r="8726" spans="1:12" x14ac:dyDescent="0.25">
      <c r="A8726" s="24" t="s">
        <v>3305</v>
      </c>
      <c r="B8726" s="26">
        <v>2015</v>
      </c>
      <c r="C8726" s="24">
        <v>9</v>
      </c>
      <c r="D8726" s="24" t="s">
        <v>15123</v>
      </c>
      <c r="E8726" s="26">
        <v>231</v>
      </c>
      <c r="F8726" s="24">
        <v>7182</v>
      </c>
      <c r="G8726" s="26" t="s">
        <v>10489</v>
      </c>
      <c r="H8726" s="24" t="s">
        <v>67</v>
      </c>
      <c r="I8726" s="24" t="s">
        <v>68</v>
      </c>
      <c r="J8726" s="27" t="s">
        <v>1</v>
      </c>
      <c r="K8726" s="28">
        <v>4.415</v>
      </c>
      <c r="L8726" s="28">
        <v>0</v>
      </c>
    </row>
    <row r="8727" spans="1:12" x14ac:dyDescent="0.25">
      <c r="A8727" s="24" t="s">
        <v>3305</v>
      </c>
      <c r="B8727" s="26">
        <v>2015</v>
      </c>
      <c r="C8727" s="24">
        <v>9</v>
      </c>
      <c r="D8727" s="24" t="s">
        <v>15123</v>
      </c>
      <c r="E8727" s="26">
        <v>231</v>
      </c>
      <c r="F8727" s="24">
        <v>7183</v>
      </c>
      <c r="G8727" s="26" t="s">
        <v>10490</v>
      </c>
      <c r="H8727" s="24" t="s">
        <v>77</v>
      </c>
      <c r="I8727" s="24" t="s">
        <v>78</v>
      </c>
      <c r="J8727" s="27" t="s">
        <v>1</v>
      </c>
      <c r="K8727" s="28">
        <v>14.4</v>
      </c>
      <c r="L8727" s="28">
        <v>0</v>
      </c>
    </row>
    <row r="8728" spans="1:12" x14ac:dyDescent="0.25">
      <c r="A8728" s="24" t="s">
        <v>3305</v>
      </c>
      <c r="B8728" s="26">
        <v>2015</v>
      </c>
      <c r="C8728" s="24">
        <v>9</v>
      </c>
      <c r="D8728" s="24" t="s">
        <v>15123</v>
      </c>
      <c r="E8728" s="26">
        <v>231</v>
      </c>
      <c r="F8728" s="24">
        <v>7184</v>
      </c>
      <c r="G8728" s="26" t="s">
        <v>10491</v>
      </c>
      <c r="H8728" s="24" t="s">
        <v>67</v>
      </c>
      <c r="I8728" s="24" t="s">
        <v>68</v>
      </c>
      <c r="J8728" s="27" t="s">
        <v>1</v>
      </c>
      <c r="K8728" s="28">
        <v>52.43</v>
      </c>
      <c r="L8728" s="28">
        <v>0</v>
      </c>
    </row>
    <row r="8729" spans="1:12" x14ac:dyDescent="0.25">
      <c r="A8729" s="24" t="s">
        <v>3305</v>
      </c>
      <c r="B8729" s="26">
        <v>2015</v>
      </c>
      <c r="C8729" s="24">
        <v>9</v>
      </c>
      <c r="D8729" s="24" t="s">
        <v>15123</v>
      </c>
      <c r="E8729" s="26">
        <v>231</v>
      </c>
      <c r="F8729" s="24">
        <v>1182</v>
      </c>
      <c r="G8729" s="26" t="s">
        <v>4489</v>
      </c>
      <c r="H8729" s="24" t="s">
        <v>1356</v>
      </c>
      <c r="I8729" s="24" t="s">
        <v>1357</v>
      </c>
      <c r="J8729" s="27" t="s">
        <v>1</v>
      </c>
      <c r="K8729" s="28">
        <v>0.72</v>
      </c>
      <c r="L8729" s="28">
        <v>0</v>
      </c>
    </row>
    <row r="8730" spans="1:12" x14ac:dyDescent="0.25">
      <c r="A8730" s="24" t="s">
        <v>3305</v>
      </c>
      <c r="B8730" s="26">
        <v>2015</v>
      </c>
      <c r="C8730" s="24">
        <v>9</v>
      </c>
      <c r="D8730" s="24" t="s">
        <v>15123</v>
      </c>
      <c r="E8730" s="26">
        <v>231</v>
      </c>
      <c r="F8730" s="24">
        <v>7185</v>
      </c>
      <c r="G8730" s="26" t="s">
        <v>10492</v>
      </c>
      <c r="H8730" s="24" t="s">
        <v>77</v>
      </c>
      <c r="I8730" s="24" t="s">
        <v>78</v>
      </c>
      <c r="J8730" s="27" t="s">
        <v>1</v>
      </c>
      <c r="K8730" s="28">
        <v>28.8</v>
      </c>
      <c r="L8730" s="28">
        <v>0</v>
      </c>
    </row>
    <row r="8731" spans="1:12" x14ac:dyDescent="0.25">
      <c r="A8731" s="24" t="s">
        <v>3305</v>
      </c>
      <c r="B8731" s="26">
        <v>2015</v>
      </c>
      <c r="C8731" s="24">
        <v>9</v>
      </c>
      <c r="D8731" s="24" t="s">
        <v>15123</v>
      </c>
      <c r="E8731" s="26">
        <v>231</v>
      </c>
      <c r="F8731" s="24">
        <v>7186</v>
      </c>
      <c r="G8731" s="26" t="s">
        <v>10493</v>
      </c>
      <c r="H8731" s="24" t="s">
        <v>1244</v>
      </c>
      <c r="I8731" s="24" t="s">
        <v>1245</v>
      </c>
      <c r="J8731" s="27" t="s">
        <v>1</v>
      </c>
      <c r="K8731" s="28">
        <v>0.74</v>
      </c>
      <c r="L8731" s="28">
        <v>0</v>
      </c>
    </row>
    <row r="8732" spans="1:12" x14ac:dyDescent="0.25">
      <c r="A8732" s="24" t="s">
        <v>3305</v>
      </c>
      <c r="B8732" s="26">
        <v>2015</v>
      </c>
      <c r="C8732" s="24">
        <v>9</v>
      </c>
      <c r="D8732" s="24" t="s">
        <v>15123</v>
      </c>
      <c r="E8732" s="26">
        <v>231</v>
      </c>
      <c r="F8732" s="24">
        <v>7187</v>
      </c>
      <c r="G8732" s="26" t="s">
        <v>10494</v>
      </c>
      <c r="H8732" s="24" t="s">
        <v>416</v>
      </c>
      <c r="I8732" s="24" t="s">
        <v>417</v>
      </c>
      <c r="J8732" s="27" t="s">
        <v>1</v>
      </c>
      <c r="K8732" s="28">
        <v>38.82</v>
      </c>
      <c r="L8732" s="28">
        <v>0</v>
      </c>
    </row>
    <row r="8733" spans="1:12" x14ac:dyDescent="0.25">
      <c r="A8733" s="24" t="s">
        <v>3305</v>
      </c>
      <c r="B8733" s="26">
        <v>2015</v>
      </c>
      <c r="C8733" s="24">
        <v>9</v>
      </c>
      <c r="D8733" s="24" t="s">
        <v>15123</v>
      </c>
      <c r="E8733" s="26">
        <v>232</v>
      </c>
      <c r="F8733" s="24">
        <v>7188</v>
      </c>
      <c r="G8733" s="26" t="s">
        <v>10495</v>
      </c>
      <c r="H8733" s="24" t="s">
        <v>2015</v>
      </c>
      <c r="I8733" s="24" t="s">
        <v>2016</v>
      </c>
      <c r="J8733" s="27" t="s">
        <v>1</v>
      </c>
      <c r="K8733" s="28">
        <v>10.295</v>
      </c>
      <c r="L8733" s="28">
        <v>0</v>
      </c>
    </row>
    <row r="8734" spans="1:12" x14ac:dyDescent="0.25">
      <c r="A8734" s="24" t="s">
        <v>3305</v>
      </c>
      <c r="B8734" s="26">
        <v>2015</v>
      </c>
      <c r="C8734" s="24">
        <v>9</v>
      </c>
      <c r="D8734" s="24" t="s">
        <v>15123</v>
      </c>
      <c r="E8734" s="26">
        <v>232</v>
      </c>
      <c r="F8734" s="24">
        <v>7189</v>
      </c>
      <c r="G8734" s="26" t="s">
        <v>10496</v>
      </c>
      <c r="H8734" s="24" t="s">
        <v>83</v>
      </c>
      <c r="I8734" s="24" t="s">
        <v>84</v>
      </c>
      <c r="J8734" s="27" t="s">
        <v>1</v>
      </c>
      <c r="K8734" s="28">
        <v>15.44</v>
      </c>
      <c r="L8734" s="28">
        <v>0</v>
      </c>
    </row>
    <row r="8735" spans="1:12" x14ac:dyDescent="0.25">
      <c r="A8735" s="24" t="s">
        <v>3305</v>
      </c>
      <c r="B8735" s="26">
        <v>2015</v>
      </c>
      <c r="C8735" s="24">
        <v>9</v>
      </c>
      <c r="D8735" s="24" t="s">
        <v>15123</v>
      </c>
      <c r="E8735" s="26">
        <v>232</v>
      </c>
      <c r="F8735" s="24">
        <v>7190</v>
      </c>
      <c r="G8735" s="26" t="s">
        <v>10497</v>
      </c>
      <c r="H8735" s="24" t="s">
        <v>476</v>
      </c>
      <c r="I8735" s="24" t="s">
        <v>477</v>
      </c>
      <c r="J8735" s="27" t="s">
        <v>1</v>
      </c>
      <c r="K8735" s="28">
        <v>6.6150000000000002</v>
      </c>
      <c r="L8735" s="28">
        <v>0</v>
      </c>
    </row>
    <row r="8736" spans="1:12" x14ac:dyDescent="0.25">
      <c r="A8736" s="24" t="s">
        <v>3305</v>
      </c>
      <c r="B8736" s="26">
        <v>2015</v>
      </c>
      <c r="C8736" s="24">
        <v>9</v>
      </c>
      <c r="D8736" s="24" t="s">
        <v>15123</v>
      </c>
      <c r="E8736" s="26">
        <v>232</v>
      </c>
      <c r="F8736" s="24">
        <v>7191</v>
      </c>
      <c r="G8736" s="26" t="s">
        <v>10498</v>
      </c>
      <c r="H8736" s="24" t="s">
        <v>108</v>
      </c>
      <c r="I8736" s="24" t="s">
        <v>109</v>
      </c>
      <c r="J8736" s="27" t="s">
        <v>1</v>
      </c>
      <c r="K8736" s="28">
        <v>6.62</v>
      </c>
      <c r="L8736" s="28">
        <v>0</v>
      </c>
    </row>
    <row r="8737" spans="1:12" x14ac:dyDescent="0.25">
      <c r="A8737" s="24" t="s">
        <v>3305</v>
      </c>
      <c r="B8737" s="26">
        <v>2015</v>
      </c>
      <c r="C8737" s="24">
        <v>9</v>
      </c>
      <c r="D8737" s="24" t="s">
        <v>15123</v>
      </c>
      <c r="E8737" s="26">
        <v>232</v>
      </c>
      <c r="F8737" s="24">
        <v>7192</v>
      </c>
      <c r="G8737" s="26" t="s">
        <v>10499</v>
      </c>
      <c r="H8737" s="24" t="s">
        <v>132</v>
      </c>
      <c r="I8737" s="24" t="s">
        <v>133</v>
      </c>
      <c r="J8737" s="27" t="s">
        <v>1</v>
      </c>
      <c r="K8737" s="28">
        <v>4.415</v>
      </c>
      <c r="L8737" s="28">
        <v>0</v>
      </c>
    </row>
    <row r="8738" spans="1:12" x14ac:dyDescent="0.25">
      <c r="A8738" s="24" t="s">
        <v>3305</v>
      </c>
      <c r="B8738" s="26">
        <v>2015</v>
      </c>
      <c r="C8738" s="24">
        <v>9</v>
      </c>
      <c r="D8738" s="24" t="s">
        <v>15123</v>
      </c>
      <c r="E8738" s="26">
        <v>232</v>
      </c>
      <c r="F8738" s="24">
        <v>7193</v>
      </c>
      <c r="G8738" s="26" t="s">
        <v>10500</v>
      </c>
      <c r="H8738" s="24" t="s">
        <v>102</v>
      </c>
      <c r="I8738" s="24" t="s">
        <v>103</v>
      </c>
      <c r="J8738" s="27" t="s">
        <v>1</v>
      </c>
      <c r="K8738" s="28">
        <v>50.4</v>
      </c>
      <c r="L8738" s="28">
        <v>0</v>
      </c>
    </row>
    <row r="8739" spans="1:12" x14ac:dyDescent="0.25">
      <c r="A8739" s="24" t="s">
        <v>3305</v>
      </c>
      <c r="B8739" s="26">
        <v>2015</v>
      </c>
      <c r="C8739" s="24">
        <v>9</v>
      </c>
      <c r="D8739" s="24" t="s">
        <v>15123</v>
      </c>
      <c r="E8739" s="26">
        <v>232</v>
      </c>
      <c r="F8739" s="24">
        <v>7194</v>
      </c>
      <c r="G8739" s="26" t="s">
        <v>10501</v>
      </c>
      <c r="H8739" s="24" t="s">
        <v>94</v>
      </c>
      <c r="I8739" s="24" t="s">
        <v>95</v>
      </c>
      <c r="J8739" s="27" t="s">
        <v>1</v>
      </c>
      <c r="K8739" s="28">
        <v>7.82</v>
      </c>
      <c r="L8739" s="28">
        <v>0</v>
      </c>
    </row>
    <row r="8740" spans="1:12" x14ac:dyDescent="0.25">
      <c r="A8740" s="24" t="s">
        <v>3305</v>
      </c>
      <c r="B8740" s="26">
        <v>2015</v>
      </c>
      <c r="C8740" s="24">
        <v>9</v>
      </c>
      <c r="D8740" s="24" t="s">
        <v>15123</v>
      </c>
      <c r="E8740" s="26">
        <v>232</v>
      </c>
      <c r="F8740" s="24">
        <v>7195</v>
      </c>
      <c r="G8740" s="26" t="s">
        <v>10502</v>
      </c>
      <c r="H8740" s="24" t="s">
        <v>77</v>
      </c>
      <c r="I8740" s="24" t="s">
        <v>78</v>
      </c>
      <c r="J8740" s="27" t="s">
        <v>1</v>
      </c>
      <c r="K8740" s="28">
        <v>13.24</v>
      </c>
      <c r="L8740" s="28">
        <v>0</v>
      </c>
    </row>
    <row r="8741" spans="1:12" x14ac:dyDescent="0.25">
      <c r="A8741" s="24" t="s">
        <v>3305</v>
      </c>
      <c r="B8741" s="26">
        <v>2015</v>
      </c>
      <c r="C8741" s="24">
        <v>9</v>
      </c>
      <c r="D8741" s="24" t="s">
        <v>15123</v>
      </c>
      <c r="E8741" s="26">
        <v>232</v>
      </c>
      <c r="F8741" s="24">
        <v>7196</v>
      </c>
      <c r="G8741" s="26" t="s">
        <v>10503</v>
      </c>
      <c r="H8741" s="24" t="s">
        <v>328</v>
      </c>
      <c r="I8741" s="24" t="s">
        <v>329</v>
      </c>
      <c r="J8741" s="27" t="s">
        <v>1</v>
      </c>
      <c r="K8741" s="28">
        <v>6.62</v>
      </c>
      <c r="L8741" s="28">
        <v>0</v>
      </c>
    </row>
    <row r="8742" spans="1:12" x14ac:dyDescent="0.25">
      <c r="A8742" s="24" t="s">
        <v>3305</v>
      </c>
      <c r="B8742" s="26">
        <v>2015</v>
      </c>
      <c r="C8742" s="24">
        <v>9</v>
      </c>
      <c r="D8742" s="24" t="s">
        <v>15123</v>
      </c>
      <c r="E8742" s="26">
        <v>232</v>
      </c>
      <c r="F8742" s="24">
        <v>7197</v>
      </c>
      <c r="G8742" s="26" t="s">
        <v>10504</v>
      </c>
      <c r="H8742" s="24" t="s">
        <v>67</v>
      </c>
      <c r="I8742" s="24" t="s">
        <v>68</v>
      </c>
      <c r="J8742" s="27" t="s">
        <v>1</v>
      </c>
      <c r="K8742" s="28">
        <v>64.22</v>
      </c>
      <c r="L8742" s="28">
        <v>0</v>
      </c>
    </row>
    <row r="8743" spans="1:12" x14ac:dyDescent="0.25">
      <c r="A8743" s="24" t="s">
        <v>3305</v>
      </c>
      <c r="B8743" s="26">
        <v>2015</v>
      </c>
      <c r="C8743" s="24">
        <v>9</v>
      </c>
      <c r="D8743" s="24" t="s">
        <v>15123</v>
      </c>
      <c r="E8743" s="26">
        <v>232</v>
      </c>
      <c r="F8743" s="24">
        <v>7198</v>
      </c>
      <c r="G8743" s="26" t="s">
        <v>10505</v>
      </c>
      <c r="H8743" s="24" t="s">
        <v>77</v>
      </c>
      <c r="I8743" s="24" t="s">
        <v>78</v>
      </c>
      <c r="J8743" s="27" t="s">
        <v>1</v>
      </c>
      <c r="K8743" s="28">
        <v>6.62</v>
      </c>
      <c r="L8743" s="28">
        <v>0</v>
      </c>
    </row>
    <row r="8744" spans="1:12" x14ac:dyDescent="0.25">
      <c r="A8744" s="24" t="s">
        <v>3305</v>
      </c>
      <c r="B8744" s="26">
        <v>2015</v>
      </c>
      <c r="C8744" s="24">
        <v>9</v>
      </c>
      <c r="D8744" s="24" t="s">
        <v>15123</v>
      </c>
      <c r="E8744" s="26">
        <v>232</v>
      </c>
      <c r="F8744" s="24">
        <v>5199</v>
      </c>
      <c r="G8744" s="26" t="s">
        <v>8506</v>
      </c>
      <c r="H8744" s="24" t="s">
        <v>1044</v>
      </c>
      <c r="I8744" s="24" t="s">
        <v>1045</v>
      </c>
      <c r="J8744" s="27" t="s">
        <v>1</v>
      </c>
      <c r="K8744" s="28">
        <v>6.62</v>
      </c>
      <c r="L8744" s="28">
        <v>0</v>
      </c>
    </row>
    <row r="8745" spans="1:12" x14ac:dyDescent="0.25">
      <c r="A8745" s="24" t="s">
        <v>3305</v>
      </c>
      <c r="B8745" s="26">
        <v>2015</v>
      </c>
      <c r="C8745" s="24">
        <v>9</v>
      </c>
      <c r="D8745" s="24" t="s">
        <v>15123</v>
      </c>
      <c r="E8745" s="26">
        <v>232</v>
      </c>
      <c r="F8745" s="24">
        <v>7199</v>
      </c>
      <c r="G8745" s="26" t="s">
        <v>10506</v>
      </c>
      <c r="H8745" s="24" t="s">
        <v>2017</v>
      </c>
      <c r="I8745" s="24" t="s">
        <v>2018</v>
      </c>
      <c r="J8745" s="27" t="s">
        <v>1</v>
      </c>
      <c r="K8745" s="28">
        <v>6.62</v>
      </c>
      <c r="L8745" s="28">
        <v>0</v>
      </c>
    </row>
    <row r="8746" spans="1:12" x14ac:dyDescent="0.25">
      <c r="A8746" s="24" t="s">
        <v>3305</v>
      </c>
      <c r="B8746" s="26">
        <v>2015</v>
      </c>
      <c r="C8746" s="24">
        <v>9</v>
      </c>
      <c r="D8746" s="24" t="s">
        <v>15123</v>
      </c>
      <c r="E8746" s="26">
        <v>232</v>
      </c>
      <c r="F8746" s="24">
        <v>7200</v>
      </c>
      <c r="G8746" s="26" t="s">
        <v>10507</v>
      </c>
      <c r="H8746" s="24" t="s">
        <v>142</v>
      </c>
      <c r="I8746" s="24" t="s">
        <v>143</v>
      </c>
      <c r="J8746" s="27" t="s">
        <v>1</v>
      </c>
      <c r="K8746" s="28">
        <v>6.62</v>
      </c>
      <c r="L8746" s="28">
        <v>0</v>
      </c>
    </row>
    <row r="8747" spans="1:12" x14ac:dyDescent="0.25">
      <c r="A8747" s="24" t="s">
        <v>3305</v>
      </c>
      <c r="B8747" s="26">
        <v>2015</v>
      </c>
      <c r="C8747" s="24">
        <v>9</v>
      </c>
      <c r="D8747" s="24" t="s">
        <v>15123</v>
      </c>
      <c r="E8747" s="26">
        <v>232</v>
      </c>
      <c r="F8747" s="24">
        <v>7201</v>
      </c>
      <c r="G8747" s="26" t="s">
        <v>10508</v>
      </c>
      <c r="H8747" s="24" t="s">
        <v>77</v>
      </c>
      <c r="I8747" s="24" t="s">
        <v>78</v>
      </c>
      <c r="J8747" s="27" t="s">
        <v>1</v>
      </c>
      <c r="K8747" s="28">
        <v>6.62</v>
      </c>
      <c r="L8747" s="28">
        <v>0</v>
      </c>
    </row>
    <row r="8748" spans="1:12" x14ac:dyDescent="0.25">
      <c r="A8748" s="24" t="s">
        <v>3305</v>
      </c>
      <c r="B8748" s="26">
        <v>2015</v>
      </c>
      <c r="C8748" s="24">
        <v>9</v>
      </c>
      <c r="D8748" s="24" t="s">
        <v>15123</v>
      </c>
      <c r="E8748" s="26">
        <v>232</v>
      </c>
      <c r="F8748" s="24">
        <v>7202</v>
      </c>
      <c r="G8748" s="26" t="s">
        <v>10509</v>
      </c>
      <c r="H8748" s="24" t="s">
        <v>94</v>
      </c>
      <c r="I8748" s="24" t="s">
        <v>95</v>
      </c>
      <c r="J8748" s="27" t="s">
        <v>1</v>
      </c>
      <c r="K8748" s="28">
        <v>6.62</v>
      </c>
      <c r="L8748" s="28">
        <v>0</v>
      </c>
    </row>
    <row r="8749" spans="1:12" x14ac:dyDescent="0.25">
      <c r="A8749" s="24" t="s">
        <v>3305</v>
      </c>
      <c r="B8749" s="26">
        <v>2015</v>
      </c>
      <c r="C8749" s="24">
        <v>9</v>
      </c>
      <c r="D8749" s="24" t="s">
        <v>15123</v>
      </c>
      <c r="E8749" s="26">
        <v>232</v>
      </c>
      <c r="F8749" s="24">
        <v>7203</v>
      </c>
      <c r="G8749" s="26" t="s">
        <v>10510</v>
      </c>
      <c r="H8749" s="24" t="s">
        <v>462</v>
      </c>
      <c r="I8749" s="24" t="s">
        <v>463</v>
      </c>
      <c r="J8749" s="27" t="s">
        <v>1</v>
      </c>
      <c r="K8749" s="28">
        <v>6.62</v>
      </c>
      <c r="L8749" s="28">
        <v>0</v>
      </c>
    </row>
    <row r="8750" spans="1:12" x14ac:dyDescent="0.25">
      <c r="A8750" s="24" t="s">
        <v>3305</v>
      </c>
      <c r="B8750" s="26">
        <v>2015</v>
      </c>
      <c r="C8750" s="24">
        <v>9</v>
      </c>
      <c r="D8750" s="24" t="s">
        <v>15123</v>
      </c>
      <c r="E8750" s="26">
        <v>232</v>
      </c>
      <c r="F8750" s="24">
        <v>7204</v>
      </c>
      <c r="G8750" s="26" t="s">
        <v>10511</v>
      </c>
      <c r="H8750" s="24" t="s">
        <v>106</v>
      </c>
      <c r="I8750" s="24" t="s">
        <v>107</v>
      </c>
      <c r="J8750" s="27" t="s">
        <v>1</v>
      </c>
      <c r="K8750" s="28">
        <v>22.46</v>
      </c>
      <c r="L8750" s="28">
        <v>0</v>
      </c>
    </row>
    <row r="8751" spans="1:12" x14ac:dyDescent="0.25">
      <c r="A8751" s="24" t="s">
        <v>3305</v>
      </c>
      <c r="B8751" s="26">
        <v>2015</v>
      </c>
      <c r="C8751" s="24">
        <v>9</v>
      </c>
      <c r="D8751" s="24" t="s">
        <v>15123</v>
      </c>
      <c r="E8751" s="26">
        <v>232</v>
      </c>
      <c r="F8751" s="24">
        <v>7205</v>
      </c>
      <c r="G8751" s="26" t="s">
        <v>10512</v>
      </c>
      <c r="H8751" s="24" t="s">
        <v>218</v>
      </c>
      <c r="I8751" s="24" t="s">
        <v>219</v>
      </c>
      <c r="J8751" s="27" t="s">
        <v>1</v>
      </c>
      <c r="K8751" s="28">
        <v>15.02</v>
      </c>
      <c r="L8751" s="28">
        <v>0</v>
      </c>
    </row>
    <row r="8752" spans="1:12" x14ac:dyDescent="0.25">
      <c r="A8752" s="24" t="s">
        <v>3305</v>
      </c>
      <c r="B8752" s="26">
        <v>2015</v>
      </c>
      <c r="C8752" s="24">
        <v>9</v>
      </c>
      <c r="D8752" s="24" t="s">
        <v>15123</v>
      </c>
      <c r="E8752" s="26">
        <v>232</v>
      </c>
      <c r="F8752" s="24">
        <v>7206</v>
      </c>
      <c r="G8752" s="26" t="s">
        <v>10513</v>
      </c>
      <c r="H8752" s="24" t="s">
        <v>118</v>
      </c>
      <c r="I8752" s="24" t="s">
        <v>119</v>
      </c>
      <c r="J8752" s="27" t="s">
        <v>1</v>
      </c>
      <c r="K8752" s="28">
        <v>8.8249999999999993</v>
      </c>
      <c r="L8752" s="28">
        <v>0</v>
      </c>
    </row>
    <row r="8753" spans="1:12" x14ac:dyDescent="0.25">
      <c r="A8753" s="24" t="s">
        <v>3305</v>
      </c>
      <c r="B8753" s="26">
        <v>2015</v>
      </c>
      <c r="C8753" s="24">
        <v>9</v>
      </c>
      <c r="D8753" s="24" t="s">
        <v>15123</v>
      </c>
      <c r="E8753" s="26">
        <v>232</v>
      </c>
      <c r="F8753" s="24">
        <v>7207</v>
      </c>
      <c r="G8753" s="26" t="s">
        <v>10514</v>
      </c>
      <c r="H8753" s="24" t="s">
        <v>164</v>
      </c>
      <c r="I8753" s="24" t="s">
        <v>165</v>
      </c>
      <c r="J8753" s="27" t="s">
        <v>1</v>
      </c>
      <c r="K8753" s="28">
        <v>0.74</v>
      </c>
      <c r="L8753" s="28">
        <v>0</v>
      </c>
    </row>
    <row r="8754" spans="1:12" x14ac:dyDescent="0.25">
      <c r="A8754" s="24" t="s">
        <v>3305</v>
      </c>
      <c r="B8754" s="26">
        <v>2015</v>
      </c>
      <c r="C8754" s="24">
        <v>9</v>
      </c>
      <c r="D8754" s="24" t="s">
        <v>15123</v>
      </c>
      <c r="E8754" s="26">
        <v>232</v>
      </c>
      <c r="F8754" s="24">
        <v>7208</v>
      </c>
      <c r="G8754" s="26" t="s">
        <v>10515</v>
      </c>
      <c r="H8754" s="24" t="s">
        <v>164</v>
      </c>
      <c r="I8754" s="24" t="s">
        <v>165</v>
      </c>
      <c r="J8754" s="27" t="s">
        <v>1</v>
      </c>
      <c r="K8754" s="28">
        <v>6.62</v>
      </c>
      <c r="L8754" s="28">
        <v>0</v>
      </c>
    </row>
    <row r="8755" spans="1:12" x14ac:dyDescent="0.25">
      <c r="A8755" s="24" t="s">
        <v>3305</v>
      </c>
      <c r="B8755" s="26">
        <v>2015</v>
      </c>
      <c r="C8755" s="24">
        <v>9</v>
      </c>
      <c r="D8755" s="24" t="s">
        <v>15123</v>
      </c>
      <c r="E8755" s="26">
        <v>232</v>
      </c>
      <c r="F8755" s="24">
        <v>7209</v>
      </c>
      <c r="G8755" s="26" t="s">
        <v>10516</v>
      </c>
      <c r="H8755" s="24" t="s">
        <v>77</v>
      </c>
      <c r="I8755" s="24" t="s">
        <v>78</v>
      </c>
      <c r="J8755" s="27" t="s">
        <v>1</v>
      </c>
      <c r="K8755" s="28">
        <v>78.62</v>
      </c>
      <c r="L8755" s="28">
        <v>0</v>
      </c>
    </row>
    <row r="8756" spans="1:12" x14ac:dyDescent="0.25">
      <c r="A8756" s="24" t="s">
        <v>3305</v>
      </c>
      <c r="B8756" s="26">
        <v>2015</v>
      </c>
      <c r="C8756" s="24">
        <v>9</v>
      </c>
      <c r="D8756" s="24" t="s">
        <v>15123</v>
      </c>
      <c r="E8756" s="26">
        <v>232</v>
      </c>
      <c r="F8756" s="24">
        <v>7210</v>
      </c>
      <c r="G8756" s="26" t="s">
        <v>10517</v>
      </c>
      <c r="H8756" s="24" t="s">
        <v>1130</v>
      </c>
      <c r="I8756" s="24" t="s">
        <v>1131</v>
      </c>
      <c r="J8756" s="27" t="s">
        <v>1</v>
      </c>
      <c r="K8756" s="28">
        <v>6.62</v>
      </c>
      <c r="L8756" s="28">
        <v>0</v>
      </c>
    </row>
    <row r="8757" spans="1:12" x14ac:dyDescent="0.25">
      <c r="A8757" s="24" t="s">
        <v>3305</v>
      </c>
      <c r="B8757" s="26">
        <v>2015</v>
      </c>
      <c r="C8757" s="24">
        <v>9</v>
      </c>
      <c r="D8757" s="24" t="s">
        <v>15123</v>
      </c>
      <c r="E8757" s="26">
        <v>232</v>
      </c>
      <c r="F8757" s="24">
        <v>7211</v>
      </c>
      <c r="G8757" s="26" t="s">
        <v>10518</v>
      </c>
      <c r="H8757" s="24" t="s">
        <v>77</v>
      </c>
      <c r="I8757" s="24" t="s">
        <v>78</v>
      </c>
      <c r="J8757" s="27" t="s">
        <v>1</v>
      </c>
      <c r="K8757" s="28">
        <v>0.74</v>
      </c>
      <c r="L8757" s="28">
        <v>0</v>
      </c>
    </row>
    <row r="8758" spans="1:12" x14ac:dyDescent="0.25">
      <c r="A8758" s="24" t="s">
        <v>3305</v>
      </c>
      <c r="B8758" s="26">
        <v>2015</v>
      </c>
      <c r="C8758" s="24">
        <v>9</v>
      </c>
      <c r="D8758" s="24" t="s">
        <v>15123</v>
      </c>
      <c r="E8758" s="26">
        <v>232</v>
      </c>
      <c r="F8758" s="24">
        <v>7212</v>
      </c>
      <c r="G8758" s="26" t="s">
        <v>10519</v>
      </c>
      <c r="H8758" s="24" t="s">
        <v>94</v>
      </c>
      <c r="I8758" s="24" t="s">
        <v>95</v>
      </c>
      <c r="J8758" s="27" t="s">
        <v>1</v>
      </c>
      <c r="K8758" s="28">
        <v>6.62</v>
      </c>
      <c r="L8758" s="28">
        <v>0</v>
      </c>
    </row>
    <row r="8759" spans="1:12" x14ac:dyDescent="0.25">
      <c r="A8759" s="24" t="s">
        <v>3305</v>
      </c>
      <c r="B8759" s="26">
        <v>2015</v>
      </c>
      <c r="C8759" s="24">
        <v>9</v>
      </c>
      <c r="D8759" s="24" t="s">
        <v>15123</v>
      </c>
      <c r="E8759" s="26">
        <v>232</v>
      </c>
      <c r="F8759" s="24">
        <v>7213</v>
      </c>
      <c r="G8759" s="26" t="s">
        <v>10520</v>
      </c>
      <c r="H8759" s="24" t="s">
        <v>266</v>
      </c>
      <c r="I8759" s="24" t="s">
        <v>267</v>
      </c>
      <c r="J8759" s="27" t="s">
        <v>1</v>
      </c>
      <c r="K8759" s="28">
        <v>21.02</v>
      </c>
      <c r="L8759" s="28">
        <v>0</v>
      </c>
    </row>
    <row r="8760" spans="1:12" x14ac:dyDescent="0.25">
      <c r="A8760" s="24" t="s">
        <v>3305</v>
      </c>
      <c r="B8760" s="26">
        <v>2015</v>
      </c>
      <c r="C8760" s="24">
        <v>9</v>
      </c>
      <c r="D8760" s="24" t="s">
        <v>15123</v>
      </c>
      <c r="E8760" s="26">
        <v>232</v>
      </c>
      <c r="F8760" s="24">
        <v>7214</v>
      </c>
      <c r="G8760" s="26" t="s">
        <v>10521</v>
      </c>
      <c r="H8760" s="24" t="s">
        <v>146</v>
      </c>
      <c r="I8760" s="24" t="s">
        <v>147</v>
      </c>
      <c r="J8760" s="27" t="s">
        <v>1</v>
      </c>
      <c r="K8760" s="28">
        <v>6.62</v>
      </c>
      <c r="L8760" s="28">
        <v>0</v>
      </c>
    </row>
    <row r="8761" spans="1:12" x14ac:dyDescent="0.25">
      <c r="A8761" s="24" t="s">
        <v>3305</v>
      </c>
      <c r="B8761" s="26">
        <v>2015</v>
      </c>
      <c r="C8761" s="24">
        <v>9</v>
      </c>
      <c r="D8761" s="24" t="s">
        <v>15123</v>
      </c>
      <c r="E8761" s="26">
        <v>232</v>
      </c>
      <c r="F8761" s="24">
        <v>7215</v>
      </c>
      <c r="G8761" s="26" t="s">
        <v>10522</v>
      </c>
      <c r="H8761" s="24" t="s">
        <v>166</v>
      </c>
      <c r="I8761" s="24" t="s">
        <v>167</v>
      </c>
      <c r="J8761" s="27" t="s">
        <v>1</v>
      </c>
      <c r="K8761" s="28">
        <v>6.62</v>
      </c>
      <c r="L8761" s="28">
        <v>0</v>
      </c>
    </row>
    <row r="8762" spans="1:12" x14ac:dyDescent="0.25">
      <c r="A8762" s="24" t="s">
        <v>3305</v>
      </c>
      <c r="B8762" s="26">
        <v>2015</v>
      </c>
      <c r="C8762" s="24">
        <v>9</v>
      </c>
      <c r="D8762" s="24" t="s">
        <v>15123</v>
      </c>
      <c r="E8762" s="26">
        <v>232</v>
      </c>
      <c r="F8762" s="24">
        <v>7216</v>
      </c>
      <c r="G8762" s="26" t="s">
        <v>10523</v>
      </c>
      <c r="H8762" s="24" t="s">
        <v>1180</v>
      </c>
      <c r="I8762" s="24" t="s">
        <v>1181</v>
      </c>
      <c r="J8762" s="27" t="s">
        <v>1</v>
      </c>
      <c r="K8762" s="28">
        <v>69.12</v>
      </c>
      <c r="L8762" s="28">
        <v>0</v>
      </c>
    </row>
    <row r="8763" spans="1:12" x14ac:dyDescent="0.25">
      <c r="A8763" s="24" t="s">
        <v>3305</v>
      </c>
      <c r="B8763" s="26">
        <v>2015</v>
      </c>
      <c r="C8763" s="24">
        <v>9</v>
      </c>
      <c r="D8763" s="24" t="s">
        <v>15123</v>
      </c>
      <c r="E8763" s="26">
        <v>232</v>
      </c>
      <c r="F8763" s="24">
        <v>7217</v>
      </c>
      <c r="G8763" s="26" t="s">
        <v>10524</v>
      </c>
      <c r="H8763" s="24" t="s">
        <v>1230</v>
      </c>
      <c r="I8763" s="24" t="s">
        <v>1231</v>
      </c>
      <c r="J8763" s="27" t="s">
        <v>1</v>
      </c>
      <c r="K8763" s="28">
        <v>36.86</v>
      </c>
      <c r="L8763" s="28">
        <v>0</v>
      </c>
    </row>
    <row r="8764" spans="1:12" x14ac:dyDescent="0.25">
      <c r="A8764" s="24" t="s">
        <v>3305</v>
      </c>
      <c r="B8764" s="26">
        <v>2015</v>
      </c>
      <c r="C8764" s="24">
        <v>9</v>
      </c>
      <c r="D8764" s="24" t="s">
        <v>15123</v>
      </c>
      <c r="E8764" s="26">
        <v>232</v>
      </c>
      <c r="F8764" s="24">
        <v>7218</v>
      </c>
      <c r="G8764" s="26" t="s">
        <v>10525</v>
      </c>
      <c r="H8764" s="24" t="s">
        <v>2019</v>
      </c>
      <c r="I8764" s="24" t="s">
        <v>2020</v>
      </c>
      <c r="J8764" s="27" t="s">
        <v>1</v>
      </c>
      <c r="K8764" s="28">
        <v>5.8849999999999998</v>
      </c>
      <c r="L8764" s="28">
        <v>0</v>
      </c>
    </row>
    <row r="8765" spans="1:12" x14ac:dyDescent="0.25">
      <c r="A8765" s="24" t="s">
        <v>3305</v>
      </c>
      <c r="B8765" s="26">
        <v>2015</v>
      </c>
      <c r="C8765" s="24">
        <v>9</v>
      </c>
      <c r="D8765" s="24" t="s">
        <v>15123</v>
      </c>
      <c r="E8765" s="26">
        <v>232</v>
      </c>
      <c r="F8765" s="24">
        <v>7219</v>
      </c>
      <c r="G8765" s="26" t="s">
        <v>10526</v>
      </c>
      <c r="H8765" s="24" t="s">
        <v>67</v>
      </c>
      <c r="I8765" s="24" t="s">
        <v>68</v>
      </c>
      <c r="J8765" s="27" t="s">
        <v>1</v>
      </c>
      <c r="K8765" s="28">
        <v>6.62</v>
      </c>
      <c r="L8765" s="28">
        <v>0</v>
      </c>
    </row>
    <row r="8766" spans="1:12" x14ac:dyDescent="0.25">
      <c r="A8766" s="24" t="s">
        <v>3305</v>
      </c>
      <c r="B8766" s="26">
        <v>2015</v>
      </c>
      <c r="C8766" s="24">
        <v>9</v>
      </c>
      <c r="D8766" s="24" t="s">
        <v>15123</v>
      </c>
      <c r="E8766" s="26">
        <v>232</v>
      </c>
      <c r="F8766" s="24">
        <v>7220</v>
      </c>
      <c r="G8766" s="26" t="s">
        <v>10527</v>
      </c>
      <c r="H8766" s="24" t="s">
        <v>77</v>
      </c>
      <c r="I8766" s="24" t="s">
        <v>78</v>
      </c>
      <c r="J8766" s="27" t="s">
        <v>1</v>
      </c>
      <c r="K8766" s="28">
        <v>6.62</v>
      </c>
      <c r="L8766" s="28">
        <v>0</v>
      </c>
    </row>
    <row r="8767" spans="1:12" x14ac:dyDescent="0.25">
      <c r="A8767" s="24" t="s">
        <v>3305</v>
      </c>
      <c r="B8767" s="26">
        <v>2015</v>
      </c>
      <c r="C8767" s="24">
        <v>9</v>
      </c>
      <c r="D8767" s="24" t="s">
        <v>15123</v>
      </c>
      <c r="E8767" s="26">
        <v>232</v>
      </c>
      <c r="F8767" s="24">
        <v>7221</v>
      </c>
      <c r="G8767" s="26" t="s">
        <v>10528</v>
      </c>
      <c r="H8767" s="24" t="s">
        <v>116</v>
      </c>
      <c r="I8767" s="24" t="s">
        <v>117</v>
      </c>
      <c r="J8767" s="27" t="s">
        <v>1</v>
      </c>
      <c r="K8767" s="28">
        <v>6.62</v>
      </c>
      <c r="L8767" s="28">
        <v>0</v>
      </c>
    </row>
    <row r="8768" spans="1:12" x14ac:dyDescent="0.25">
      <c r="A8768" s="24" t="s">
        <v>3305</v>
      </c>
      <c r="B8768" s="26">
        <v>2015</v>
      </c>
      <c r="C8768" s="24">
        <v>9</v>
      </c>
      <c r="D8768" s="24" t="s">
        <v>15123</v>
      </c>
      <c r="E8768" s="26">
        <v>232</v>
      </c>
      <c r="F8768" s="24">
        <v>5979</v>
      </c>
      <c r="G8768" s="26" t="s">
        <v>9286</v>
      </c>
      <c r="H8768" s="24" t="s">
        <v>206</v>
      </c>
      <c r="I8768" s="24" t="s">
        <v>207</v>
      </c>
      <c r="J8768" s="27" t="s">
        <v>1</v>
      </c>
      <c r="K8768" s="28">
        <v>6.62</v>
      </c>
      <c r="L8768" s="28">
        <v>0</v>
      </c>
    </row>
    <row r="8769" spans="1:12" x14ac:dyDescent="0.25">
      <c r="A8769" s="24" t="s">
        <v>3305</v>
      </c>
      <c r="B8769" s="26">
        <v>2015</v>
      </c>
      <c r="C8769" s="24">
        <v>9</v>
      </c>
      <c r="D8769" s="24" t="s">
        <v>15123</v>
      </c>
      <c r="E8769" s="26">
        <v>232</v>
      </c>
      <c r="F8769" s="24">
        <v>7222</v>
      </c>
      <c r="G8769" s="26" t="s">
        <v>10529</v>
      </c>
      <c r="H8769" s="24" t="s">
        <v>1076</v>
      </c>
      <c r="I8769" s="24" t="s">
        <v>1077</v>
      </c>
      <c r="J8769" s="27" t="s">
        <v>1</v>
      </c>
      <c r="K8769" s="28">
        <v>6.62</v>
      </c>
      <c r="L8769" s="28">
        <v>0</v>
      </c>
    </row>
    <row r="8770" spans="1:12" x14ac:dyDescent="0.25">
      <c r="A8770" s="24" t="s">
        <v>3305</v>
      </c>
      <c r="B8770" s="26">
        <v>2015</v>
      </c>
      <c r="C8770" s="24">
        <v>9</v>
      </c>
      <c r="D8770" s="24" t="s">
        <v>15123</v>
      </c>
      <c r="E8770" s="26">
        <v>232</v>
      </c>
      <c r="F8770" s="24">
        <v>7223</v>
      </c>
      <c r="G8770" s="26" t="s">
        <v>10530</v>
      </c>
      <c r="H8770" s="24" t="s">
        <v>116</v>
      </c>
      <c r="I8770" s="24" t="s">
        <v>117</v>
      </c>
      <c r="J8770" s="27" t="s">
        <v>1</v>
      </c>
      <c r="K8770" s="28">
        <v>6.62</v>
      </c>
      <c r="L8770" s="28">
        <v>0</v>
      </c>
    </row>
    <row r="8771" spans="1:12" x14ac:dyDescent="0.25">
      <c r="A8771" s="24" t="s">
        <v>3305</v>
      </c>
      <c r="B8771" s="26">
        <v>2015</v>
      </c>
      <c r="C8771" s="24">
        <v>9</v>
      </c>
      <c r="D8771" s="24" t="s">
        <v>15123</v>
      </c>
      <c r="E8771" s="26">
        <v>232</v>
      </c>
      <c r="F8771" s="24">
        <v>7224</v>
      </c>
      <c r="G8771" s="26" t="s">
        <v>10531</v>
      </c>
      <c r="H8771" s="24" t="s">
        <v>118</v>
      </c>
      <c r="I8771" s="24" t="s">
        <v>119</v>
      </c>
      <c r="J8771" s="27" t="s">
        <v>1</v>
      </c>
      <c r="K8771" s="28">
        <v>4.415</v>
      </c>
      <c r="L8771" s="28">
        <v>0</v>
      </c>
    </row>
    <row r="8772" spans="1:12" x14ac:dyDescent="0.25">
      <c r="A8772" s="24" t="s">
        <v>3305</v>
      </c>
      <c r="B8772" s="26">
        <v>2015</v>
      </c>
      <c r="C8772" s="24">
        <v>9</v>
      </c>
      <c r="D8772" s="24" t="s">
        <v>15123</v>
      </c>
      <c r="E8772" s="26">
        <v>232</v>
      </c>
      <c r="F8772" s="24">
        <v>7225</v>
      </c>
      <c r="G8772" s="26" t="s">
        <v>10532</v>
      </c>
      <c r="H8772" s="24" t="s">
        <v>83</v>
      </c>
      <c r="I8772" s="24" t="s">
        <v>84</v>
      </c>
      <c r="J8772" s="27" t="s">
        <v>1</v>
      </c>
      <c r="K8772" s="28">
        <v>6.62</v>
      </c>
      <c r="L8772" s="28">
        <v>0</v>
      </c>
    </row>
    <row r="8773" spans="1:12" x14ac:dyDescent="0.25">
      <c r="A8773" s="24" t="s">
        <v>3305</v>
      </c>
      <c r="B8773" s="26">
        <v>2015</v>
      </c>
      <c r="C8773" s="24">
        <v>9</v>
      </c>
      <c r="D8773" s="24" t="s">
        <v>15123</v>
      </c>
      <c r="E8773" s="26">
        <v>232</v>
      </c>
      <c r="F8773" s="24">
        <v>7226</v>
      </c>
      <c r="G8773" s="26" t="s">
        <v>10533</v>
      </c>
      <c r="H8773" s="24" t="s">
        <v>77</v>
      </c>
      <c r="I8773" s="24" t="s">
        <v>78</v>
      </c>
      <c r="J8773" s="27" t="s">
        <v>1</v>
      </c>
      <c r="K8773" s="28">
        <v>6.62</v>
      </c>
      <c r="L8773" s="28">
        <v>0</v>
      </c>
    </row>
    <row r="8774" spans="1:12" x14ac:dyDescent="0.25">
      <c r="A8774" s="24" t="s">
        <v>3305</v>
      </c>
      <c r="B8774" s="26">
        <v>2015</v>
      </c>
      <c r="C8774" s="24">
        <v>9</v>
      </c>
      <c r="D8774" s="24" t="s">
        <v>15123</v>
      </c>
      <c r="E8774" s="26">
        <v>232</v>
      </c>
      <c r="F8774" s="24">
        <v>7227</v>
      </c>
      <c r="G8774" s="26" t="s">
        <v>10534</v>
      </c>
      <c r="H8774" s="24" t="s">
        <v>1150</v>
      </c>
      <c r="I8774" s="24" t="s">
        <v>1151</v>
      </c>
      <c r="J8774" s="27" t="s">
        <v>1</v>
      </c>
      <c r="K8774" s="28">
        <v>0.74</v>
      </c>
      <c r="L8774" s="28">
        <v>0</v>
      </c>
    </row>
    <row r="8775" spans="1:12" x14ac:dyDescent="0.25">
      <c r="A8775" s="24" t="s">
        <v>3305</v>
      </c>
      <c r="B8775" s="26">
        <v>2015</v>
      </c>
      <c r="C8775" s="24">
        <v>9</v>
      </c>
      <c r="D8775" s="24" t="s">
        <v>15123</v>
      </c>
      <c r="E8775" s="26">
        <v>232</v>
      </c>
      <c r="F8775" s="24">
        <v>7228</v>
      </c>
      <c r="G8775" s="26" t="s">
        <v>10535</v>
      </c>
      <c r="H8775" s="24" t="s">
        <v>190</v>
      </c>
      <c r="I8775" s="24" t="s">
        <v>191</v>
      </c>
      <c r="J8775" s="27" t="s">
        <v>1</v>
      </c>
      <c r="K8775" s="28">
        <v>35.42</v>
      </c>
      <c r="L8775" s="28">
        <v>0</v>
      </c>
    </row>
    <row r="8776" spans="1:12" x14ac:dyDescent="0.25">
      <c r="A8776" s="24" t="s">
        <v>3305</v>
      </c>
      <c r="B8776" s="26">
        <v>2015</v>
      </c>
      <c r="C8776" s="24">
        <v>9</v>
      </c>
      <c r="D8776" s="24" t="s">
        <v>15123</v>
      </c>
      <c r="E8776" s="26">
        <v>232</v>
      </c>
      <c r="F8776" s="24">
        <v>7229</v>
      </c>
      <c r="G8776" s="26" t="s">
        <v>10536</v>
      </c>
      <c r="H8776" s="24" t="s">
        <v>67</v>
      </c>
      <c r="I8776" s="24" t="s">
        <v>68</v>
      </c>
      <c r="J8776" s="27" t="s">
        <v>1</v>
      </c>
      <c r="K8776" s="28">
        <v>6.62</v>
      </c>
      <c r="L8776" s="28">
        <v>0</v>
      </c>
    </row>
    <row r="8777" spans="1:12" x14ac:dyDescent="0.25">
      <c r="A8777" s="24" t="s">
        <v>3305</v>
      </c>
      <c r="B8777" s="26">
        <v>2015</v>
      </c>
      <c r="C8777" s="24">
        <v>9</v>
      </c>
      <c r="D8777" s="24" t="s">
        <v>15123</v>
      </c>
      <c r="E8777" s="26">
        <v>232</v>
      </c>
      <c r="F8777" s="24">
        <v>7230</v>
      </c>
      <c r="G8777" s="26" t="s">
        <v>10537</v>
      </c>
      <c r="H8777" s="24" t="s">
        <v>132</v>
      </c>
      <c r="I8777" s="24" t="s">
        <v>133</v>
      </c>
      <c r="J8777" s="27" t="s">
        <v>1</v>
      </c>
      <c r="K8777" s="28">
        <v>40.729999999999997</v>
      </c>
      <c r="L8777" s="28">
        <v>0</v>
      </c>
    </row>
    <row r="8778" spans="1:12" x14ac:dyDescent="0.25">
      <c r="A8778" s="24" t="s">
        <v>3305</v>
      </c>
      <c r="B8778" s="26">
        <v>2015</v>
      </c>
      <c r="C8778" s="24">
        <v>9</v>
      </c>
      <c r="D8778" s="24" t="s">
        <v>15123</v>
      </c>
      <c r="E8778" s="26">
        <v>232</v>
      </c>
      <c r="F8778" s="24">
        <v>7231</v>
      </c>
      <c r="G8778" s="26" t="s">
        <v>10538</v>
      </c>
      <c r="H8778" s="24" t="s">
        <v>67</v>
      </c>
      <c r="I8778" s="24" t="s">
        <v>68</v>
      </c>
      <c r="J8778" s="27" t="s">
        <v>1</v>
      </c>
      <c r="K8778" s="28">
        <v>0.74</v>
      </c>
      <c r="L8778" s="28">
        <v>0</v>
      </c>
    </row>
    <row r="8779" spans="1:12" x14ac:dyDescent="0.25">
      <c r="A8779" s="24" t="s">
        <v>3305</v>
      </c>
      <c r="B8779" s="26">
        <v>2015</v>
      </c>
      <c r="C8779" s="24">
        <v>9</v>
      </c>
      <c r="D8779" s="24" t="s">
        <v>15123</v>
      </c>
      <c r="E8779" s="26">
        <v>232</v>
      </c>
      <c r="F8779" s="24">
        <v>7232</v>
      </c>
      <c r="G8779" s="26" t="s">
        <v>10539</v>
      </c>
      <c r="H8779" s="24" t="s">
        <v>67</v>
      </c>
      <c r="I8779" s="24" t="s">
        <v>68</v>
      </c>
      <c r="J8779" s="27" t="s">
        <v>1</v>
      </c>
      <c r="K8779" s="28">
        <v>49.82</v>
      </c>
      <c r="L8779" s="28">
        <v>0</v>
      </c>
    </row>
    <row r="8780" spans="1:12" x14ac:dyDescent="0.25">
      <c r="A8780" s="24" t="s">
        <v>3305</v>
      </c>
      <c r="B8780" s="26">
        <v>2015</v>
      </c>
      <c r="C8780" s="24">
        <v>9</v>
      </c>
      <c r="D8780" s="24" t="s">
        <v>15123</v>
      </c>
      <c r="E8780" s="26">
        <v>232</v>
      </c>
      <c r="F8780" s="24">
        <v>7233</v>
      </c>
      <c r="G8780" s="26" t="s">
        <v>10540</v>
      </c>
      <c r="H8780" s="24" t="s">
        <v>77</v>
      </c>
      <c r="I8780" s="24" t="s">
        <v>78</v>
      </c>
      <c r="J8780" s="27" t="s">
        <v>1</v>
      </c>
      <c r="K8780" s="28">
        <v>6.62</v>
      </c>
      <c r="L8780" s="28">
        <v>0</v>
      </c>
    </row>
    <row r="8781" spans="1:12" x14ac:dyDescent="0.25">
      <c r="A8781" s="24" t="s">
        <v>3305</v>
      </c>
      <c r="B8781" s="26">
        <v>2015</v>
      </c>
      <c r="C8781" s="24">
        <v>9</v>
      </c>
      <c r="D8781" s="24" t="s">
        <v>15123</v>
      </c>
      <c r="E8781" s="26">
        <v>232</v>
      </c>
      <c r="F8781" s="24">
        <v>7234</v>
      </c>
      <c r="G8781" s="26" t="s">
        <v>10541</v>
      </c>
      <c r="H8781" s="24" t="s">
        <v>77</v>
      </c>
      <c r="I8781" s="24" t="s">
        <v>78</v>
      </c>
      <c r="J8781" s="27" t="s">
        <v>1</v>
      </c>
      <c r="K8781" s="28">
        <v>43.2</v>
      </c>
      <c r="L8781" s="28">
        <v>0</v>
      </c>
    </row>
    <row r="8782" spans="1:12" x14ac:dyDescent="0.25">
      <c r="A8782" s="24" t="s">
        <v>3305</v>
      </c>
      <c r="B8782" s="26">
        <v>2015</v>
      </c>
      <c r="C8782" s="24">
        <v>9</v>
      </c>
      <c r="D8782" s="24" t="s">
        <v>15123</v>
      </c>
      <c r="E8782" s="26">
        <v>232</v>
      </c>
      <c r="F8782" s="24">
        <v>7235</v>
      </c>
      <c r="G8782" s="26" t="s">
        <v>10542</v>
      </c>
      <c r="H8782" s="24" t="s">
        <v>77</v>
      </c>
      <c r="I8782" s="24" t="s">
        <v>78</v>
      </c>
      <c r="J8782" s="27" t="s">
        <v>1</v>
      </c>
      <c r="K8782" s="28">
        <v>0.74</v>
      </c>
      <c r="L8782" s="28">
        <v>0</v>
      </c>
    </row>
    <row r="8783" spans="1:12" x14ac:dyDescent="0.25">
      <c r="A8783" s="24" t="s">
        <v>3305</v>
      </c>
      <c r="B8783" s="26">
        <v>2015</v>
      </c>
      <c r="C8783" s="24">
        <v>9</v>
      </c>
      <c r="D8783" s="24" t="s">
        <v>15123</v>
      </c>
      <c r="E8783" s="26">
        <v>232</v>
      </c>
      <c r="F8783" s="24">
        <v>7236</v>
      </c>
      <c r="G8783" s="26" t="s">
        <v>10543</v>
      </c>
      <c r="H8783" s="24" t="s">
        <v>59</v>
      </c>
      <c r="I8783" s="24" t="s">
        <v>60</v>
      </c>
      <c r="J8783" s="27" t="s">
        <v>1</v>
      </c>
      <c r="K8783" s="28">
        <v>59.69</v>
      </c>
      <c r="L8783" s="28">
        <v>0</v>
      </c>
    </row>
    <row r="8784" spans="1:12" x14ac:dyDescent="0.25">
      <c r="A8784" s="24" t="s">
        <v>3305</v>
      </c>
      <c r="B8784" s="26">
        <v>2015</v>
      </c>
      <c r="C8784" s="24">
        <v>9</v>
      </c>
      <c r="D8784" s="24" t="s">
        <v>15123</v>
      </c>
      <c r="E8784" s="26">
        <v>233</v>
      </c>
      <c r="F8784" s="24">
        <v>7237</v>
      </c>
      <c r="G8784" s="26" t="s">
        <v>10544</v>
      </c>
      <c r="H8784" s="24" t="s">
        <v>67</v>
      </c>
      <c r="I8784" s="24" t="s">
        <v>68</v>
      </c>
      <c r="J8784" s="27" t="s">
        <v>1</v>
      </c>
      <c r="K8784" s="28">
        <v>11.03</v>
      </c>
      <c r="L8784" s="28">
        <v>0</v>
      </c>
    </row>
    <row r="8785" spans="1:12" x14ac:dyDescent="0.25">
      <c r="A8785" s="24" t="s">
        <v>3305</v>
      </c>
      <c r="B8785" s="26">
        <v>2015</v>
      </c>
      <c r="C8785" s="24">
        <v>9</v>
      </c>
      <c r="D8785" s="24" t="s">
        <v>15123</v>
      </c>
      <c r="E8785" s="26">
        <v>233</v>
      </c>
      <c r="F8785" s="24">
        <v>3307</v>
      </c>
      <c r="G8785" s="26" t="s">
        <v>6614</v>
      </c>
      <c r="H8785" s="24" t="s">
        <v>79</v>
      </c>
      <c r="I8785" s="24" t="s">
        <v>80</v>
      </c>
      <c r="J8785" s="27" t="s">
        <v>1</v>
      </c>
      <c r="K8785" s="28">
        <v>6.62</v>
      </c>
      <c r="L8785" s="28">
        <v>0</v>
      </c>
    </row>
    <row r="8786" spans="1:12" x14ac:dyDescent="0.25">
      <c r="A8786" s="24" t="s">
        <v>3305</v>
      </c>
      <c r="B8786" s="26">
        <v>2015</v>
      </c>
      <c r="C8786" s="24">
        <v>9</v>
      </c>
      <c r="D8786" s="24" t="s">
        <v>15123</v>
      </c>
      <c r="E8786" s="26">
        <v>233</v>
      </c>
      <c r="F8786" s="24">
        <v>7238</v>
      </c>
      <c r="G8786" s="26" t="s">
        <v>10545</v>
      </c>
      <c r="H8786" s="24" t="s">
        <v>69</v>
      </c>
      <c r="I8786" s="24" t="s">
        <v>70</v>
      </c>
      <c r="J8786" s="27" t="s">
        <v>1</v>
      </c>
      <c r="K8786" s="28">
        <v>6.62</v>
      </c>
      <c r="L8786" s="28">
        <v>0</v>
      </c>
    </row>
    <row r="8787" spans="1:12" x14ac:dyDescent="0.25">
      <c r="A8787" s="24" t="s">
        <v>3305</v>
      </c>
      <c r="B8787" s="26">
        <v>2015</v>
      </c>
      <c r="C8787" s="24">
        <v>9</v>
      </c>
      <c r="D8787" s="24" t="s">
        <v>15123</v>
      </c>
      <c r="E8787" s="26">
        <v>233</v>
      </c>
      <c r="F8787" s="24">
        <v>7239</v>
      </c>
      <c r="G8787" s="26" t="s">
        <v>10546</v>
      </c>
      <c r="H8787" s="24" t="s">
        <v>94</v>
      </c>
      <c r="I8787" s="24" t="s">
        <v>95</v>
      </c>
      <c r="J8787" s="27" t="s">
        <v>1</v>
      </c>
      <c r="K8787" s="28">
        <v>0.74</v>
      </c>
      <c r="L8787" s="28">
        <v>0</v>
      </c>
    </row>
    <row r="8788" spans="1:12" x14ac:dyDescent="0.25">
      <c r="A8788" s="24" t="s">
        <v>3305</v>
      </c>
      <c r="B8788" s="26">
        <v>2015</v>
      </c>
      <c r="C8788" s="24">
        <v>9</v>
      </c>
      <c r="D8788" s="24" t="s">
        <v>15123</v>
      </c>
      <c r="E8788" s="26">
        <v>233</v>
      </c>
      <c r="F8788" s="24">
        <v>7240</v>
      </c>
      <c r="G8788" s="26" t="s">
        <v>10547</v>
      </c>
      <c r="H8788" s="24" t="s">
        <v>67</v>
      </c>
      <c r="I8788" s="24" t="s">
        <v>68</v>
      </c>
      <c r="J8788" s="27" t="s">
        <v>1</v>
      </c>
      <c r="K8788" s="28">
        <v>6.62</v>
      </c>
      <c r="L8788" s="28">
        <v>0</v>
      </c>
    </row>
    <row r="8789" spans="1:12" x14ac:dyDescent="0.25">
      <c r="A8789" s="24" t="s">
        <v>3305</v>
      </c>
      <c r="B8789" s="26">
        <v>2015</v>
      </c>
      <c r="C8789" s="24">
        <v>9</v>
      </c>
      <c r="D8789" s="24" t="s">
        <v>15123</v>
      </c>
      <c r="E8789" s="26">
        <v>233</v>
      </c>
      <c r="F8789" s="24">
        <v>7241</v>
      </c>
      <c r="G8789" s="26" t="s">
        <v>10548</v>
      </c>
      <c r="H8789" s="24" t="s">
        <v>980</v>
      </c>
      <c r="I8789" s="24" t="s">
        <v>981</v>
      </c>
      <c r="J8789" s="27" t="s">
        <v>1</v>
      </c>
      <c r="K8789" s="28">
        <v>25.69</v>
      </c>
      <c r="L8789" s="28">
        <v>0</v>
      </c>
    </row>
    <row r="8790" spans="1:12" x14ac:dyDescent="0.25">
      <c r="A8790" s="24" t="s">
        <v>3305</v>
      </c>
      <c r="B8790" s="26">
        <v>2015</v>
      </c>
      <c r="C8790" s="24">
        <v>9</v>
      </c>
      <c r="D8790" s="24" t="s">
        <v>15123</v>
      </c>
      <c r="E8790" s="26">
        <v>233</v>
      </c>
      <c r="F8790" s="24">
        <v>7242</v>
      </c>
      <c r="G8790" s="26" t="s">
        <v>10549</v>
      </c>
      <c r="H8790" s="24" t="s">
        <v>266</v>
      </c>
      <c r="I8790" s="24" t="s">
        <v>267</v>
      </c>
      <c r="J8790" s="27" t="s">
        <v>1</v>
      </c>
      <c r="K8790" s="28">
        <v>31.97</v>
      </c>
      <c r="L8790" s="28">
        <v>0</v>
      </c>
    </row>
    <row r="8791" spans="1:12" x14ac:dyDescent="0.25">
      <c r="A8791" s="24" t="s">
        <v>3305</v>
      </c>
      <c r="B8791" s="26">
        <v>2015</v>
      </c>
      <c r="C8791" s="24">
        <v>9</v>
      </c>
      <c r="D8791" s="24" t="s">
        <v>15123</v>
      </c>
      <c r="E8791" s="26">
        <v>233</v>
      </c>
      <c r="F8791" s="24">
        <v>7243</v>
      </c>
      <c r="G8791" s="26" t="s">
        <v>10550</v>
      </c>
      <c r="H8791" s="24" t="s">
        <v>1302</v>
      </c>
      <c r="I8791" s="24" t="s">
        <v>1303</v>
      </c>
      <c r="J8791" s="27" t="s">
        <v>1</v>
      </c>
      <c r="K8791" s="28">
        <v>6.62</v>
      </c>
      <c r="L8791" s="28">
        <v>0</v>
      </c>
    </row>
    <row r="8792" spans="1:12" x14ac:dyDescent="0.25">
      <c r="A8792" s="24" t="s">
        <v>3305</v>
      </c>
      <c r="B8792" s="26">
        <v>2015</v>
      </c>
      <c r="C8792" s="24">
        <v>9</v>
      </c>
      <c r="D8792" s="24" t="s">
        <v>15123</v>
      </c>
      <c r="E8792" s="26">
        <v>233</v>
      </c>
      <c r="F8792" s="24">
        <v>7244</v>
      </c>
      <c r="G8792" s="26" t="s">
        <v>10551</v>
      </c>
      <c r="H8792" s="24" t="s">
        <v>132</v>
      </c>
      <c r="I8792" s="24" t="s">
        <v>133</v>
      </c>
      <c r="J8792" s="27" t="s">
        <v>1</v>
      </c>
      <c r="K8792" s="28">
        <v>8.8249999999999993</v>
      </c>
      <c r="L8792" s="28">
        <v>0</v>
      </c>
    </row>
    <row r="8793" spans="1:12" x14ac:dyDescent="0.25">
      <c r="A8793" s="24" t="s">
        <v>3305</v>
      </c>
      <c r="B8793" s="26">
        <v>2015</v>
      </c>
      <c r="C8793" s="24">
        <v>9</v>
      </c>
      <c r="D8793" s="24" t="s">
        <v>15123</v>
      </c>
      <c r="E8793" s="26">
        <v>233</v>
      </c>
      <c r="F8793" s="24">
        <v>7245</v>
      </c>
      <c r="G8793" s="26" t="s">
        <v>10552</v>
      </c>
      <c r="H8793" s="24" t="s">
        <v>67</v>
      </c>
      <c r="I8793" s="24" t="s">
        <v>68</v>
      </c>
      <c r="J8793" s="27" t="s">
        <v>1</v>
      </c>
      <c r="K8793" s="28">
        <v>8.42</v>
      </c>
      <c r="L8793" s="28">
        <v>0</v>
      </c>
    </row>
    <row r="8794" spans="1:12" x14ac:dyDescent="0.25">
      <c r="A8794" s="24" t="s">
        <v>3305</v>
      </c>
      <c r="B8794" s="26">
        <v>2015</v>
      </c>
      <c r="C8794" s="24">
        <v>9</v>
      </c>
      <c r="D8794" s="24" t="s">
        <v>15123</v>
      </c>
      <c r="E8794" s="26">
        <v>233</v>
      </c>
      <c r="F8794" s="24">
        <v>7246</v>
      </c>
      <c r="G8794" s="26" t="s">
        <v>10553</v>
      </c>
      <c r="H8794" s="24" t="s">
        <v>2021</v>
      </c>
      <c r="I8794" s="24" t="s">
        <v>2022</v>
      </c>
      <c r="J8794" s="27" t="s">
        <v>1</v>
      </c>
      <c r="K8794" s="28">
        <v>4.415</v>
      </c>
      <c r="L8794" s="28">
        <v>0</v>
      </c>
    </row>
    <row r="8795" spans="1:12" x14ac:dyDescent="0.25">
      <c r="A8795" s="24" t="s">
        <v>3305</v>
      </c>
      <c r="B8795" s="26">
        <v>2015</v>
      </c>
      <c r="C8795" s="24">
        <v>9</v>
      </c>
      <c r="D8795" s="24" t="s">
        <v>15123</v>
      </c>
      <c r="E8795" s="26">
        <v>233</v>
      </c>
      <c r="F8795" s="24">
        <v>7247</v>
      </c>
      <c r="G8795" s="26" t="s">
        <v>10554</v>
      </c>
      <c r="H8795" s="24" t="s">
        <v>59</v>
      </c>
      <c r="I8795" s="24" t="s">
        <v>60</v>
      </c>
      <c r="J8795" s="27" t="s">
        <v>1</v>
      </c>
      <c r="K8795" s="28">
        <v>15.44</v>
      </c>
      <c r="L8795" s="28">
        <v>0</v>
      </c>
    </row>
    <row r="8796" spans="1:12" x14ac:dyDescent="0.25">
      <c r="A8796" s="24" t="s">
        <v>3305</v>
      </c>
      <c r="B8796" s="26">
        <v>2015</v>
      </c>
      <c r="C8796" s="24">
        <v>9</v>
      </c>
      <c r="D8796" s="24" t="s">
        <v>15123</v>
      </c>
      <c r="E8796" s="26">
        <v>233</v>
      </c>
      <c r="F8796" s="24">
        <v>7248</v>
      </c>
      <c r="G8796" s="26" t="s">
        <v>10555</v>
      </c>
      <c r="H8796" s="24" t="s">
        <v>67</v>
      </c>
      <c r="I8796" s="24" t="s">
        <v>68</v>
      </c>
      <c r="J8796" s="27" t="s">
        <v>1</v>
      </c>
      <c r="K8796" s="28">
        <v>6.62</v>
      </c>
      <c r="L8796" s="28">
        <v>0</v>
      </c>
    </row>
    <row r="8797" spans="1:12" x14ac:dyDescent="0.25">
      <c r="A8797" s="24" t="s">
        <v>3305</v>
      </c>
      <c r="B8797" s="26">
        <v>2015</v>
      </c>
      <c r="C8797" s="24">
        <v>9</v>
      </c>
      <c r="D8797" s="24" t="s">
        <v>15123</v>
      </c>
      <c r="E8797" s="26">
        <v>233</v>
      </c>
      <c r="F8797" s="24">
        <v>7249</v>
      </c>
      <c r="G8797" s="26" t="s">
        <v>10556</v>
      </c>
      <c r="H8797" s="24" t="s">
        <v>67</v>
      </c>
      <c r="I8797" s="24" t="s">
        <v>68</v>
      </c>
      <c r="J8797" s="27" t="s">
        <v>1</v>
      </c>
      <c r="K8797" s="28">
        <v>0.74</v>
      </c>
      <c r="L8797" s="28">
        <v>0</v>
      </c>
    </row>
    <row r="8798" spans="1:12" x14ac:dyDescent="0.25">
      <c r="A8798" s="24" t="s">
        <v>3305</v>
      </c>
      <c r="B8798" s="26">
        <v>2015</v>
      </c>
      <c r="C8798" s="24">
        <v>9</v>
      </c>
      <c r="D8798" s="24" t="s">
        <v>15123</v>
      </c>
      <c r="E8798" s="26">
        <v>233</v>
      </c>
      <c r="F8798" s="24">
        <v>7250</v>
      </c>
      <c r="G8798" s="26" t="s">
        <v>10557</v>
      </c>
      <c r="H8798" s="24" t="s">
        <v>164</v>
      </c>
      <c r="I8798" s="24" t="s">
        <v>165</v>
      </c>
      <c r="J8798" s="27" t="s">
        <v>1</v>
      </c>
      <c r="K8798" s="28">
        <v>6.62</v>
      </c>
      <c r="L8798" s="28">
        <v>0</v>
      </c>
    </row>
    <row r="8799" spans="1:12" x14ac:dyDescent="0.25">
      <c r="A8799" s="24" t="s">
        <v>3305</v>
      </c>
      <c r="B8799" s="26">
        <v>2015</v>
      </c>
      <c r="C8799" s="24">
        <v>9</v>
      </c>
      <c r="D8799" s="24" t="s">
        <v>15123</v>
      </c>
      <c r="E8799" s="26">
        <v>233</v>
      </c>
      <c r="F8799" s="24">
        <v>7251</v>
      </c>
      <c r="G8799" s="26" t="s">
        <v>10558</v>
      </c>
      <c r="H8799" s="24" t="s">
        <v>504</v>
      </c>
      <c r="I8799" s="24" t="s">
        <v>505</v>
      </c>
      <c r="J8799" s="27" t="s">
        <v>1</v>
      </c>
      <c r="K8799" s="28">
        <v>11.03</v>
      </c>
      <c r="L8799" s="28">
        <v>0</v>
      </c>
    </row>
    <row r="8800" spans="1:12" x14ac:dyDescent="0.25">
      <c r="A8800" s="24" t="s">
        <v>3305</v>
      </c>
      <c r="B8800" s="26">
        <v>2015</v>
      </c>
      <c r="C8800" s="24">
        <v>9</v>
      </c>
      <c r="D8800" s="24" t="s">
        <v>15123</v>
      </c>
      <c r="E8800" s="26">
        <v>233</v>
      </c>
      <c r="F8800" s="24">
        <v>7252</v>
      </c>
      <c r="G8800" s="26" t="s">
        <v>10559</v>
      </c>
      <c r="H8800" s="24" t="s">
        <v>504</v>
      </c>
      <c r="I8800" s="24" t="s">
        <v>505</v>
      </c>
      <c r="J8800" s="27" t="s">
        <v>1</v>
      </c>
      <c r="K8800" s="28">
        <v>11.03</v>
      </c>
      <c r="L8800" s="28">
        <v>0</v>
      </c>
    </row>
    <row r="8801" spans="1:12" x14ac:dyDescent="0.25">
      <c r="A8801" s="24" t="s">
        <v>3305</v>
      </c>
      <c r="B8801" s="26">
        <v>2015</v>
      </c>
      <c r="C8801" s="24">
        <v>9</v>
      </c>
      <c r="D8801" s="24" t="s">
        <v>15123</v>
      </c>
      <c r="E8801" s="26">
        <v>233</v>
      </c>
      <c r="F8801" s="24">
        <v>7253</v>
      </c>
      <c r="G8801" s="26" t="s">
        <v>10560</v>
      </c>
      <c r="H8801" s="24" t="s">
        <v>39</v>
      </c>
      <c r="I8801" s="24" t="s">
        <v>40</v>
      </c>
      <c r="J8801" s="27" t="s">
        <v>1</v>
      </c>
      <c r="K8801" s="28">
        <v>6.62</v>
      </c>
      <c r="L8801" s="28">
        <v>0</v>
      </c>
    </row>
    <row r="8802" spans="1:12" x14ac:dyDescent="0.25">
      <c r="A8802" s="24" t="s">
        <v>3305</v>
      </c>
      <c r="B8802" s="26">
        <v>2015</v>
      </c>
      <c r="C8802" s="24">
        <v>9</v>
      </c>
      <c r="D8802" s="24" t="s">
        <v>15123</v>
      </c>
      <c r="E8802" s="26">
        <v>233</v>
      </c>
      <c r="F8802" s="24">
        <v>7254</v>
      </c>
      <c r="G8802" s="26" t="s">
        <v>10561</v>
      </c>
      <c r="H8802" s="24" t="s">
        <v>1852</v>
      </c>
      <c r="I8802" s="24" t="s">
        <v>1853</v>
      </c>
      <c r="J8802" s="27" t="s">
        <v>1</v>
      </c>
      <c r="K8802" s="28">
        <v>6.62</v>
      </c>
      <c r="L8802" s="28">
        <v>0</v>
      </c>
    </row>
    <row r="8803" spans="1:12" x14ac:dyDescent="0.25">
      <c r="A8803" s="24" t="s">
        <v>3305</v>
      </c>
      <c r="B8803" s="26">
        <v>2015</v>
      </c>
      <c r="C8803" s="24">
        <v>9</v>
      </c>
      <c r="D8803" s="24" t="s">
        <v>15123</v>
      </c>
      <c r="E8803" s="26">
        <v>233</v>
      </c>
      <c r="F8803" s="24">
        <v>7255</v>
      </c>
      <c r="G8803" s="26" t="s">
        <v>10562</v>
      </c>
      <c r="H8803" s="24" t="s">
        <v>164</v>
      </c>
      <c r="I8803" s="24" t="s">
        <v>165</v>
      </c>
      <c r="J8803" s="27" t="s">
        <v>1</v>
      </c>
      <c r="K8803" s="28">
        <v>4.415</v>
      </c>
      <c r="L8803" s="28">
        <v>0</v>
      </c>
    </row>
    <row r="8804" spans="1:12" x14ac:dyDescent="0.25">
      <c r="A8804" s="24" t="s">
        <v>3305</v>
      </c>
      <c r="B8804" s="26">
        <v>2015</v>
      </c>
      <c r="C8804" s="24">
        <v>9</v>
      </c>
      <c r="D8804" s="24" t="s">
        <v>15123</v>
      </c>
      <c r="E8804" s="26">
        <v>233</v>
      </c>
      <c r="F8804" s="24">
        <v>7256</v>
      </c>
      <c r="G8804" s="26" t="s">
        <v>10563</v>
      </c>
      <c r="H8804" s="24" t="s">
        <v>77</v>
      </c>
      <c r="I8804" s="24" t="s">
        <v>78</v>
      </c>
      <c r="J8804" s="27" t="s">
        <v>1</v>
      </c>
      <c r="K8804" s="28">
        <v>6.62</v>
      </c>
      <c r="L8804" s="28">
        <v>0</v>
      </c>
    </row>
    <row r="8805" spans="1:12" x14ac:dyDescent="0.25">
      <c r="A8805" s="24" t="s">
        <v>3305</v>
      </c>
      <c r="B8805" s="26">
        <v>2015</v>
      </c>
      <c r="C8805" s="24">
        <v>9</v>
      </c>
      <c r="D8805" s="24" t="s">
        <v>15123</v>
      </c>
      <c r="E8805" s="26">
        <v>233</v>
      </c>
      <c r="F8805" s="24">
        <v>7257</v>
      </c>
      <c r="G8805" s="26" t="s">
        <v>10564</v>
      </c>
      <c r="H8805" s="24" t="s">
        <v>77</v>
      </c>
      <c r="I8805" s="24" t="s">
        <v>78</v>
      </c>
      <c r="J8805" s="27" t="s">
        <v>1</v>
      </c>
      <c r="K8805" s="28">
        <v>6.62</v>
      </c>
      <c r="L8805" s="28">
        <v>0</v>
      </c>
    </row>
    <row r="8806" spans="1:12" x14ac:dyDescent="0.25">
      <c r="A8806" s="24" t="s">
        <v>3305</v>
      </c>
      <c r="B8806" s="26">
        <v>2015</v>
      </c>
      <c r="C8806" s="24">
        <v>9</v>
      </c>
      <c r="D8806" s="24" t="s">
        <v>15123</v>
      </c>
      <c r="E8806" s="26">
        <v>233</v>
      </c>
      <c r="F8806" s="24">
        <v>7258</v>
      </c>
      <c r="G8806" s="26" t="s">
        <v>10565</v>
      </c>
      <c r="H8806" s="24" t="s">
        <v>266</v>
      </c>
      <c r="I8806" s="24" t="s">
        <v>267</v>
      </c>
      <c r="J8806" s="27" t="s">
        <v>1</v>
      </c>
      <c r="K8806" s="28">
        <v>6.62</v>
      </c>
      <c r="L8806" s="28">
        <v>0</v>
      </c>
    </row>
    <row r="8807" spans="1:12" x14ac:dyDescent="0.25">
      <c r="A8807" s="24" t="s">
        <v>3305</v>
      </c>
      <c r="B8807" s="26">
        <v>2015</v>
      </c>
      <c r="C8807" s="24">
        <v>9</v>
      </c>
      <c r="D8807" s="24" t="s">
        <v>15123</v>
      </c>
      <c r="E8807" s="26">
        <v>233</v>
      </c>
      <c r="F8807" s="24">
        <v>7259</v>
      </c>
      <c r="G8807" s="26" t="s">
        <v>10566</v>
      </c>
      <c r="H8807" s="24" t="s">
        <v>598</v>
      </c>
      <c r="I8807" s="24" t="s">
        <v>599</v>
      </c>
      <c r="J8807" s="27" t="s">
        <v>1</v>
      </c>
      <c r="K8807" s="28">
        <v>49.82</v>
      </c>
      <c r="L8807" s="28">
        <v>0</v>
      </c>
    </row>
    <row r="8808" spans="1:12" x14ac:dyDescent="0.25">
      <c r="A8808" s="24" t="s">
        <v>3305</v>
      </c>
      <c r="B8808" s="26">
        <v>2015</v>
      </c>
      <c r="C8808" s="24">
        <v>9</v>
      </c>
      <c r="D8808" s="24" t="s">
        <v>15123</v>
      </c>
      <c r="E8808" s="26">
        <v>234</v>
      </c>
      <c r="F8808" s="24">
        <v>7260</v>
      </c>
      <c r="G8808" s="26" t="s">
        <v>10567</v>
      </c>
      <c r="H8808" s="24" t="s">
        <v>77</v>
      </c>
      <c r="I8808" s="24" t="s">
        <v>78</v>
      </c>
      <c r="J8808" s="27" t="s">
        <v>1</v>
      </c>
      <c r="K8808" s="28">
        <v>157.12</v>
      </c>
      <c r="L8808" s="28">
        <v>0</v>
      </c>
    </row>
    <row r="8809" spans="1:12" x14ac:dyDescent="0.25">
      <c r="A8809" s="24" t="s">
        <v>3305</v>
      </c>
      <c r="B8809" s="26">
        <v>2015</v>
      </c>
      <c r="C8809" s="24">
        <v>9</v>
      </c>
      <c r="D8809" s="24" t="s">
        <v>15123</v>
      </c>
      <c r="E8809" s="26">
        <v>234</v>
      </c>
      <c r="F8809" s="24">
        <v>7261</v>
      </c>
      <c r="G8809" s="26" t="s">
        <v>10568</v>
      </c>
      <c r="H8809" s="24" t="s">
        <v>124</v>
      </c>
      <c r="I8809" s="24" t="s">
        <v>125</v>
      </c>
      <c r="J8809" s="27" t="s">
        <v>1</v>
      </c>
      <c r="K8809" s="28">
        <v>58.64</v>
      </c>
      <c r="L8809" s="28">
        <v>0</v>
      </c>
    </row>
    <row r="8810" spans="1:12" x14ac:dyDescent="0.25">
      <c r="A8810" s="24" t="s">
        <v>3305</v>
      </c>
      <c r="B8810" s="26">
        <v>2015</v>
      </c>
      <c r="C8810" s="24">
        <v>9</v>
      </c>
      <c r="D8810" s="24" t="s">
        <v>15123</v>
      </c>
      <c r="E8810" s="26">
        <v>234</v>
      </c>
      <c r="F8810" s="24">
        <v>7262</v>
      </c>
      <c r="G8810" s="26" t="s">
        <v>10569</v>
      </c>
      <c r="H8810" s="24" t="s">
        <v>257</v>
      </c>
      <c r="I8810" s="24" t="s">
        <v>258</v>
      </c>
      <c r="J8810" s="27" t="s">
        <v>1</v>
      </c>
      <c r="K8810" s="28">
        <v>6.62</v>
      </c>
      <c r="L8810" s="28">
        <v>0</v>
      </c>
    </row>
    <row r="8811" spans="1:12" x14ac:dyDescent="0.25">
      <c r="A8811" s="24" t="s">
        <v>3305</v>
      </c>
      <c r="B8811" s="26">
        <v>2015</v>
      </c>
      <c r="C8811" s="24">
        <v>9</v>
      </c>
      <c r="D8811" s="24" t="s">
        <v>15123</v>
      </c>
      <c r="E8811" s="26">
        <v>234</v>
      </c>
      <c r="F8811" s="24">
        <v>7263</v>
      </c>
      <c r="G8811" s="26" t="s">
        <v>10570</v>
      </c>
      <c r="H8811" s="24" t="s">
        <v>77</v>
      </c>
      <c r="I8811" s="24" t="s">
        <v>78</v>
      </c>
      <c r="J8811" s="27" t="s">
        <v>1</v>
      </c>
      <c r="K8811" s="28">
        <v>6.62</v>
      </c>
      <c r="L8811" s="28">
        <v>0</v>
      </c>
    </row>
    <row r="8812" spans="1:12" x14ac:dyDescent="0.25">
      <c r="A8812" s="24" t="s">
        <v>3305</v>
      </c>
      <c r="B8812" s="26">
        <v>2015</v>
      </c>
      <c r="C8812" s="24">
        <v>9</v>
      </c>
      <c r="D8812" s="24" t="s">
        <v>15123</v>
      </c>
      <c r="E8812" s="26">
        <v>234</v>
      </c>
      <c r="F8812" s="24">
        <v>5125</v>
      </c>
      <c r="G8812" s="26" t="s">
        <v>8432</v>
      </c>
      <c r="H8812" s="24" t="s">
        <v>77</v>
      </c>
      <c r="I8812" s="24" t="s">
        <v>78</v>
      </c>
      <c r="J8812" s="27" t="s">
        <v>1</v>
      </c>
      <c r="K8812" s="28">
        <v>11.03</v>
      </c>
      <c r="L8812" s="28">
        <v>0</v>
      </c>
    </row>
    <row r="8813" spans="1:12" x14ac:dyDescent="0.25">
      <c r="A8813" s="24" t="s">
        <v>3305</v>
      </c>
      <c r="B8813" s="26">
        <v>2015</v>
      </c>
      <c r="C8813" s="24">
        <v>9</v>
      </c>
      <c r="D8813" s="24" t="s">
        <v>15123</v>
      </c>
      <c r="E8813" s="26">
        <v>234</v>
      </c>
      <c r="F8813" s="24">
        <v>7264</v>
      </c>
      <c r="G8813" s="26" t="s">
        <v>10571</v>
      </c>
      <c r="H8813" s="24" t="s">
        <v>132</v>
      </c>
      <c r="I8813" s="24" t="s">
        <v>133</v>
      </c>
      <c r="J8813" s="27" t="s">
        <v>1</v>
      </c>
      <c r="K8813" s="28">
        <v>58.64</v>
      </c>
      <c r="L8813" s="28">
        <v>0</v>
      </c>
    </row>
    <row r="8814" spans="1:12" x14ac:dyDescent="0.25">
      <c r="A8814" s="24" t="s">
        <v>3305</v>
      </c>
      <c r="B8814" s="26">
        <v>2015</v>
      </c>
      <c r="C8814" s="24">
        <v>9</v>
      </c>
      <c r="D8814" s="24" t="s">
        <v>15123</v>
      </c>
      <c r="E8814" s="26">
        <v>234</v>
      </c>
      <c r="F8814" s="24">
        <v>7265</v>
      </c>
      <c r="G8814" s="26" t="s">
        <v>10572</v>
      </c>
      <c r="H8814" s="24" t="s">
        <v>104</v>
      </c>
      <c r="I8814" s="24" t="s">
        <v>105</v>
      </c>
      <c r="J8814" s="27" t="s">
        <v>1</v>
      </c>
      <c r="K8814" s="28">
        <v>11.03</v>
      </c>
      <c r="L8814" s="28">
        <v>0</v>
      </c>
    </row>
    <row r="8815" spans="1:12" x14ac:dyDescent="0.25">
      <c r="A8815" s="24" t="s">
        <v>3305</v>
      </c>
      <c r="B8815" s="26">
        <v>2015</v>
      </c>
      <c r="C8815" s="24">
        <v>9</v>
      </c>
      <c r="D8815" s="24" t="s">
        <v>15123</v>
      </c>
      <c r="E8815" s="26">
        <v>234</v>
      </c>
      <c r="F8815" s="24">
        <v>7266</v>
      </c>
      <c r="G8815" s="26" t="s">
        <v>10573</v>
      </c>
      <c r="H8815" s="24" t="s">
        <v>102</v>
      </c>
      <c r="I8815" s="24" t="s">
        <v>103</v>
      </c>
      <c r="J8815" s="27" t="s">
        <v>1</v>
      </c>
      <c r="K8815" s="28">
        <v>6.62</v>
      </c>
      <c r="L8815" s="28">
        <v>0</v>
      </c>
    </row>
    <row r="8816" spans="1:12" x14ac:dyDescent="0.25">
      <c r="A8816" s="24" t="s">
        <v>3305</v>
      </c>
      <c r="B8816" s="26">
        <v>2015</v>
      </c>
      <c r="C8816" s="24">
        <v>9</v>
      </c>
      <c r="D8816" s="24" t="s">
        <v>15123</v>
      </c>
      <c r="E8816" s="26">
        <v>234</v>
      </c>
      <c r="F8816" s="24">
        <v>7267</v>
      </c>
      <c r="G8816" s="26" t="s">
        <v>10574</v>
      </c>
      <c r="H8816" s="24" t="s">
        <v>150</v>
      </c>
      <c r="I8816" s="24" t="s">
        <v>151</v>
      </c>
      <c r="J8816" s="27" t="s">
        <v>1</v>
      </c>
      <c r="K8816" s="28">
        <v>6.62</v>
      </c>
      <c r="L8816" s="28">
        <v>0</v>
      </c>
    </row>
    <row r="8817" spans="1:12" x14ac:dyDescent="0.25">
      <c r="A8817" s="24" t="s">
        <v>3305</v>
      </c>
      <c r="B8817" s="26">
        <v>2015</v>
      </c>
      <c r="C8817" s="24">
        <v>9</v>
      </c>
      <c r="D8817" s="24" t="s">
        <v>15123</v>
      </c>
      <c r="E8817" s="26">
        <v>234</v>
      </c>
      <c r="F8817" s="24">
        <v>7268</v>
      </c>
      <c r="G8817" s="26" t="s">
        <v>10575</v>
      </c>
      <c r="H8817" s="24" t="s">
        <v>504</v>
      </c>
      <c r="I8817" s="24" t="s">
        <v>505</v>
      </c>
      <c r="J8817" s="27" t="s">
        <v>1</v>
      </c>
      <c r="K8817" s="28">
        <v>6.62</v>
      </c>
      <c r="L8817" s="28">
        <v>0</v>
      </c>
    </row>
    <row r="8818" spans="1:12" x14ac:dyDescent="0.25">
      <c r="A8818" s="24" t="s">
        <v>3305</v>
      </c>
      <c r="B8818" s="26">
        <v>2015</v>
      </c>
      <c r="C8818" s="24">
        <v>9</v>
      </c>
      <c r="D8818" s="24" t="s">
        <v>15123</v>
      </c>
      <c r="E8818" s="26">
        <v>234</v>
      </c>
      <c r="F8818" s="24">
        <v>7269</v>
      </c>
      <c r="G8818" s="26" t="s">
        <v>10576</v>
      </c>
      <c r="H8818" s="24" t="s">
        <v>150</v>
      </c>
      <c r="I8818" s="24" t="s">
        <v>151</v>
      </c>
      <c r="J8818" s="27" t="s">
        <v>1</v>
      </c>
      <c r="K8818" s="28">
        <v>6.62</v>
      </c>
      <c r="L8818" s="28">
        <v>0</v>
      </c>
    </row>
    <row r="8819" spans="1:12" x14ac:dyDescent="0.25">
      <c r="A8819" s="24" t="s">
        <v>3305</v>
      </c>
      <c r="B8819" s="26">
        <v>2015</v>
      </c>
      <c r="C8819" s="24">
        <v>9</v>
      </c>
      <c r="D8819" s="24" t="s">
        <v>15123</v>
      </c>
      <c r="E8819" s="26">
        <v>234</v>
      </c>
      <c r="F8819" s="24">
        <v>7270</v>
      </c>
      <c r="G8819" s="26" t="s">
        <v>10577</v>
      </c>
      <c r="H8819" s="24" t="s">
        <v>490</v>
      </c>
      <c r="I8819" s="24" t="s">
        <v>491</v>
      </c>
      <c r="J8819" s="27" t="s">
        <v>1</v>
      </c>
      <c r="K8819" s="28">
        <v>6.6150000000000002</v>
      </c>
      <c r="L8819" s="28">
        <v>0</v>
      </c>
    </row>
    <row r="8820" spans="1:12" x14ac:dyDescent="0.25">
      <c r="A8820" s="24" t="s">
        <v>3305</v>
      </c>
      <c r="B8820" s="26">
        <v>2015</v>
      </c>
      <c r="C8820" s="24">
        <v>9</v>
      </c>
      <c r="D8820" s="24" t="s">
        <v>15123</v>
      </c>
      <c r="E8820" s="26">
        <v>234</v>
      </c>
      <c r="F8820" s="24">
        <v>7271</v>
      </c>
      <c r="G8820" s="26" t="s">
        <v>10578</v>
      </c>
      <c r="H8820" s="24" t="s">
        <v>1282</v>
      </c>
      <c r="I8820" s="24" t="s">
        <v>1283</v>
      </c>
      <c r="J8820" s="27" t="s">
        <v>1</v>
      </c>
      <c r="K8820" s="28">
        <v>52.34</v>
      </c>
      <c r="L8820" s="28">
        <v>0</v>
      </c>
    </row>
    <row r="8821" spans="1:12" x14ac:dyDescent="0.25">
      <c r="A8821" s="24" t="s">
        <v>3305</v>
      </c>
      <c r="B8821" s="26">
        <v>2015</v>
      </c>
      <c r="C8821" s="24">
        <v>9</v>
      </c>
      <c r="D8821" s="24" t="s">
        <v>15123</v>
      </c>
      <c r="E8821" s="26">
        <v>234</v>
      </c>
      <c r="F8821" s="24">
        <v>7272</v>
      </c>
      <c r="G8821" s="26" t="s">
        <v>10579</v>
      </c>
      <c r="H8821" s="24" t="s">
        <v>94</v>
      </c>
      <c r="I8821" s="24" t="s">
        <v>95</v>
      </c>
      <c r="J8821" s="27" t="s">
        <v>1</v>
      </c>
      <c r="K8821" s="28">
        <v>6.62</v>
      </c>
      <c r="L8821" s="28">
        <v>0</v>
      </c>
    </row>
    <row r="8822" spans="1:12" x14ac:dyDescent="0.25">
      <c r="A8822" s="24" t="s">
        <v>3305</v>
      </c>
      <c r="B8822" s="26">
        <v>2015</v>
      </c>
      <c r="C8822" s="24">
        <v>9</v>
      </c>
      <c r="D8822" s="24" t="s">
        <v>15123</v>
      </c>
      <c r="E8822" s="26">
        <v>234</v>
      </c>
      <c r="F8822" s="24">
        <v>7273</v>
      </c>
      <c r="G8822" s="26" t="s">
        <v>10580</v>
      </c>
      <c r="H8822" s="24" t="s">
        <v>77</v>
      </c>
      <c r="I8822" s="24" t="s">
        <v>78</v>
      </c>
      <c r="J8822" s="27" t="s">
        <v>1</v>
      </c>
      <c r="K8822" s="28">
        <v>6.62</v>
      </c>
      <c r="L8822" s="28">
        <v>0</v>
      </c>
    </row>
    <row r="8823" spans="1:12" x14ac:dyDescent="0.25">
      <c r="A8823" s="24" t="s">
        <v>3305</v>
      </c>
      <c r="B8823" s="26">
        <v>2015</v>
      </c>
      <c r="C8823" s="24">
        <v>9</v>
      </c>
      <c r="D8823" s="24" t="s">
        <v>15123</v>
      </c>
      <c r="E8823" s="26">
        <v>234</v>
      </c>
      <c r="F8823" s="24">
        <v>7274</v>
      </c>
      <c r="G8823" s="26" t="s">
        <v>10581</v>
      </c>
      <c r="H8823" s="24" t="s">
        <v>67</v>
      </c>
      <c r="I8823" s="24" t="s">
        <v>68</v>
      </c>
      <c r="J8823" s="27" t="s">
        <v>1</v>
      </c>
      <c r="K8823" s="28">
        <v>6.62</v>
      </c>
      <c r="L8823" s="28">
        <v>0</v>
      </c>
    </row>
    <row r="8824" spans="1:12" x14ac:dyDescent="0.25">
      <c r="A8824" s="24" t="s">
        <v>3305</v>
      </c>
      <c r="B8824" s="26">
        <v>2015</v>
      </c>
      <c r="C8824" s="24">
        <v>9</v>
      </c>
      <c r="D8824" s="24" t="s">
        <v>15123</v>
      </c>
      <c r="E8824" s="26">
        <v>234</v>
      </c>
      <c r="F8824" s="24">
        <v>7275</v>
      </c>
      <c r="G8824" s="26" t="s">
        <v>10582</v>
      </c>
      <c r="H8824" s="24" t="s">
        <v>67</v>
      </c>
      <c r="I8824" s="24" t="s">
        <v>68</v>
      </c>
      <c r="J8824" s="27" t="s">
        <v>1</v>
      </c>
      <c r="K8824" s="28">
        <v>11.03</v>
      </c>
      <c r="L8824" s="28">
        <v>0</v>
      </c>
    </row>
    <row r="8825" spans="1:12" x14ac:dyDescent="0.25">
      <c r="A8825" s="24" t="s">
        <v>3305</v>
      </c>
      <c r="B8825" s="26">
        <v>2015</v>
      </c>
      <c r="C8825" s="24">
        <v>9</v>
      </c>
      <c r="D8825" s="24" t="s">
        <v>15123</v>
      </c>
      <c r="E8825" s="26">
        <v>234</v>
      </c>
      <c r="F8825" s="24">
        <v>7276</v>
      </c>
      <c r="G8825" s="26" t="s">
        <v>10583</v>
      </c>
      <c r="H8825" s="24" t="s">
        <v>266</v>
      </c>
      <c r="I8825" s="24" t="s">
        <v>267</v>
      </c>
      <c r="J8825" s="27" t="s">
        <v>1</v>
      </c>
      <c r="K8825" s="28">
        <v>653.24</v>
      </c>
      <c r="L8825" s="28">
        <v>0</v>
      </c>
    </row>
    <row r="8826" spans="1:12" x14ac:dyDescent="0.25">
      <c r="A8826" s="24" t="s">
        <v>3305</v>
      </c>
      <c r="B8826" s="26">
        <v>2015</v>
      </c>
      <c r="C8826" s="24">
        <v>9</v>
      </c>
      <c r="D8826" s="24" t="s">
        <v>15123</v>
      </c>
      <c r="E8826" s="26">
        <v>234</v>
      </c>
      <c r="F8826" s="24">
        <v>5319</v>
      </c>
      <c r="G8826" s="26" t="s">
        <v>8626</v>
      </c>
      <c r="H8826" s="24" t="s">
        <v>132</v>
      </c>
      <c r="I8826" s="24" t="s">
        <v>133</v>
      </c>
      <c r="J8826" s="27" t="s">
        <v>1</v>
      </c>
      <c r="K8826" s="28">
        <v>44.24</v>
      </c>
      <c r="L8826" s="28">
        <v>0</v>
      </c>
    </row>
    <row r="8827" spans="1:12" x14ac:dyDescent="0.25">
      <c r="A8827" s="24" t="s">
        <v>3305</v>
      </c>
      <c r="B8827" s="26">
        <v>2015</v>
      </c>
      <c r="C8827" s="24">
        <v>9</v>
      </c>
      <c r="D8827" s="24" t="s">
        <v>15123</v>
      </c>
      <c r="E8827" s="26">
        <v>234</v>
      </c>
      <c r="F8827" s="24">
        <v>6066</v>
      </c>
      <c r="G8827" s="26" t="s">
        <v>9373</v>
      </c>
      <c r="H8827" s="24" t="s">
        <v>1116</v>
      </c>
      <c r="I8827" s="24" t="s">
        <v>1117</v>
      </c>
      <c r="J8827" s="27" t="s">
        <v>1</v>
      </c>
      <c r="K8827" s="28">
        <v>6.62</v>
      </c>
      <c r="L8827" s="28">
        <v>0</v>
      </c>
    </row>
    <row r="8828" spans="1:12" x14ac:dyDescent="0.25">
      <c r="A8828" s="24" t="s">
        <v>3305</v>
      </c>
      <c r="B8828" s="26">
        <v>2015</v>
      </c>
      <c r="C8828" s="24">
        <v>9</v>
      </c>
      <c r="D8828" s="24" t="s">
        <v>15123</v>
      </c>
      <c r="E8828" s="26">
        <v>234</v>
      </c>
      <c r="F8828" s="24">
        <v>7277</v>
      </c>
      <c r="G8828" s="26" t="s">
        <v>10584</v>
      </c>
      <c r="H8828" s="24" t="s">
        <v>132</v>
      </c>
      <c r="I8828" s="24" t="s">
        <v>133</v>
      </c>
      <c r="J8828" s="27" t="s">
        <v>1</v>
      </c>
      <c r="K8828" s="28">
        <v>6.62</v>
      </c>
      <c r="L8828" s="28">
        <v>0</v>
      </c>
    </row>
    <row r="8829" spans="1:12" x14ac:dyDescent="0.25">
      <c r="A8829" s="24" t="s">
        <v>3305</v>
      </c>
      <c r="B8829" s="26">
        <v>2015</v>
      </c>
      <c r="C8829" s="24">
        <v>9</v>
      </c>
      <c r="D8829" s="24" t="s">
        <v>15123</v>
      </c>
      <c r="E8829" s="26">
        <v>234</v>
      </c>
      <c r="F8829" s="24">
        <v>7278</v>
      </c>
      <c r="G8829" s="26" t="s">
        <v>10585</v>
      </c>
      <c r="H8829" s="24" t="s">
        <v>266</v>
      </c>
      <c r="I8829" s="24" t="s">
        <v>267</v>
      </c>
      <c r="J8829" s="27" t="s">
        <v>1</v>
      </c>
      <c r="K8829" s="28">
        <v>6.62</v>
      </c>
      <c r="L8829" s="28">
        <v>0</v>
      </c>
    </row>
    <row r="8830" spans="1:12" x14ac:dyDescent="0.25">
      <c r="A8830" s="24" t="s">
        <v>3305</v>
      </c>
      <c r="B8830" s="26">
        <v>2015</v>
      </c>
      <c r="C8830" s="24">
        <v>9</v>
      </c>
      <c r="D8830" s="24" t="s">
        <v>15123</v>
      </c>
      <c r="E8830" s="26">
        <v>234</v>
      </c>
      <c r="F8830" s="24">
        <v>7279</v>
      </c>
      <c r="G8830" s="26" t="s">
        <v>10586</v>
      </c>
      <c r="H8830" s="24" t="s">
        <v>126</v>
      </c>
      <c r="I8830" s="24" t="s">
        <v>127</v>
      </c>
      <c r="J8830" s="27" t="s">
        <v>1</v>
      </c>
      <c r="K8830" s="28">
        <v>11.03</v>
      </c>
      <c r="L8830" s="28">
        <v>0</v>
      </c>
    </row>
    <row r="8831" spans="1:12" x14ac:dyDescent="0.25">
      <c r="A8831" s="24" t="s">
        <v>3305</v>
      </c>
      <c r="B8831" s="26">
        <v>2015</v>
      </c>
      <c r="C8831" s="24">
        <v>9</v>
      </c>
      <c r="D8831" s="24" t="s">
        <v>15123</v>
      </c>
      <c r="E8831" s="26">
        <v>234</v>
      </c>
      <c r="F8831" s="24">
        <v>7280</v>
      </c>
      <c r="G8831" s="26" t="s">
        <v>10587</v>
      </c>
      <c r="H8831" s="24" t="s">
        <v>504</v>
      </c>
      <c r="I8831" s="24" t="s">
        <v>505</v>
      </c>
      <c r="J8831" s="27" t="s">
        <v>1</v>
      </c>
      <c r="K8831" s="28">
        <v>6.62</v>
      </c>
      <c r="L8831" s="28">
        <v>0</v>
      </c>
    </row>
    <row r="8832" spans="1:12" x14ac:dyDescent="0.25">
      <c r="A8832" s="24" t="s">
        <v>3305</v>
      </c>
      <c r="B8832" s="26">
        <v>2015</v>
      </c>
      <c r="C8832" s="24">
        <v>9</v>
      </c>
      <c r="D8832" s="24" t="s">
        <v>15123</v>
      </c>
      <c r="E8832" s="26">
        <v>234</v>
      </c>
      <c r="F8832" s="24">
        <v>7281</v>
      </c>
      <c r="G8832" s="26" t="s">
        <v>10588</v>
      </c>
      <c r="H8832" s="24" t="s">
        <v>218</v>
      </c>
      <c r="I8832" s="24" t="s">
        <v>219</v>
      </c>
      <c r="J8832" s="27" t="s">
        <v>1</v>
      </c>
      <c r="K8832" s="28">
        <v>6.62</v>
      </c>
      <c r="L8832" s="28">
        <v>0</v>
      </c>
    </row>
    <row r="8833" spans="1:12" x14ac:dyDescent="0.25">
      <c r="A8833" s="24" t="s">
        <v>3305</v>
      </c>
      <c r="B8833" s="26">
        <v>2015</v>
      </c>
      <c r="C8833" s="24">
        <v>9</v>
      </c>
      <c r="D8833" s="24" t="s">
        <v>15123</v>
      </c>
      <c r="E8833" s="26">
        <v>234</v>
      </c>
      <c r="F8833" s="24">
        <v>7282</v>
      </c>
      <c r="G8833" s="26" t="s">
        <v>10589</v>
      </c>
      <c r="H8833" s="24" t="s">
        <v>406</v>
      </c>
      <c r="I8833" s="24" t="s">
        <v>407</v>
      </c>
      <c r="J8833" s="27" t="s">
        <v>1</v>
      </c>
      <c r="K8833" s="28">
        <v>6.62</v>
      </c>
      <c r="L8833" s="28">
        <v>0</v>
      </c>
    </row>
    <row r="8834" spans="1:12" x14ac:dyDescent="0.25">
      <c r="A8834" s="24" t="s">
        <v>3305</v>
      </c>
      <c r="B8834" s="26">
        <v>2015</v>
      </c>
      <c r="C8834" s="24">
        <v>9</v>
      </c>
      <c r="D8834" s="24" t="s">
        <v>15123</v>
      </c>
      <c r="E8834" s="26">
        <v>234</v>
      </c>
      <c r="F8834" s="24">
        <v>7283</v>
      </c>
      <c r="G8834" s="26" t="s">
        <v>10590</v>
      </c>
      <c r="H8834" s="24" t="s">
        <v>98</v>
      </c>
      <c r="I8834" s="24" t="s">
        <v>99</v>
      </c>
      <c r="J8834" s="27" t="s">
        <v>1</v>
      </c>
      <c r="K8834" s="28">
        <v>24.254999999999999</v>
      </c>
      <c r="L8834" s="28">
        <v>0</v>
      </c>
    </row>
    <row r="8835" spans="1:12" x14ac:dyDescent="0.25">
      <c r="A8835" s="24" t="s">
        <v>3305</v>
      </c>
      <c r="B8835" s="26">
        <v>2015</v>
      </c>
      <c r="C8835" s="24">
        <v>9</v>
      </c>
      <c r="D8835" s="24" t="s">
        <v>15123</v>
      </c>
      <c r="E8835" s="26">
        <v>234</v>
      </c>
      <c r="F8835" s="24">
        <v>6070</v>
      </c>
      <c r="G8835" s="26" t="s">
        <v>9377</v>
      </c>
      <c r="H8835" s="24" t="s">
        <v>918</v>
      </c>
      <c r="I8835" s="24" t="s">
        <v>919</v>
      </c>
      <c r="J8835" s="27" t="s">
        <v>1</v>
      </c>
      <c r="K8835" s="28">
        <v>6.62</v>
      </c>
      <c r="L8835" s="28">
        <v>0</v>
      </c>
    </row>
    <row r="8836" spans="1:12" x14ac:dyDescent="0.25">
      <c r="A8836" s="24" t="s">
        <v>3305</v>
      </c>
      <c r="B8836" s="26">
        <v>2015</v>
      </c>
      <c r="C8836" s="24">
        <v>9</v>
      </c>
      <c r="D8836" s="24" t="s">
        <v>15123</v>
      </c>
      <c r="E8836" s="26">
        <v>234</v>
      </c>
      <c r="F8836" s="24">
        <v>7284</v>
      </c>
      <c r="G8836" s="26" t="s">
        <v>10591</v>
      </c>
      <c r="H8836" s="24" t="s">
        <v>106</v>
      </c>
      <c r="I8836" s="24" t="s">
        <v>107</v>
      </c>
      <c r="J8836" s="27" t="s">
        <v>1</v>
      </c>
      <c r="K8836" s="28">
        <v>6.62</v>
      </c>
      <c r="L8836" s="28">
        <v>0</v>
      </c>
    </row>
    <row r="8837" spans="1:12" x14ac:dyDescent="0.25">
      <c r="A8837" s="24" t="s">
        <v>3305</v>
      </c>
      <c r="B8837" s="26">
        <v>2015</v>
      </c>
      <c r="C8837" s="24">
        <v>9</v>
      </c>
      <c r="D8837" s="24" t="s">
        <v>15123</v>
      </c>
      <c r="E8837" s="26">
        <v>234</v>
      </c>
      <c r="F8837" s="24">
        <v>7285</v>
      </c>
      <c r="G8837" s="26" t="s">
        <v>10592</v>
      </c>
      <c r="H8837" s="24" t="s">
        <v>2023</v>
      </c>
      <c r="I8837" s="24" t="s">
        <v>2024</v>
      </c>
      <c r="J8837" s="27" t="s">
        <v>1</v>
      </c>
      <c r="K8837" s="28">
        <v>11.03</v>
      </c>
      <c r="L8837" s="28">
        <v>0</v>
      </c>
    </row>
    <row r="8838" spans="1:12" x14ac:dyDescent="0.25">
      <c r="A8838" s="24" t="s">
        <v>3305</v>
      </c>
      <c r="B8838" s="26">
        <v>2015</v>
      </c>
      <c r="C8838" s="24">
        <v>9</v>
      </c>
      <c r="D8838" s="24" t="s">
        <v>15123</v>
      </c>
      <c r="E8838" s="26">
        <v>234</v>
      </c>
      <c r="F8838" s="24">
        <v>7286</v>
      </c>
      <c r="G8838" s="26" t="s">
        <v>10593</v>
      </c>
      <c r="H8838" s="24" t="s">
        <v>83</v>
      </c>
      <c r="I8838" s="24" t="s">
        <v>84</v>
      </c>
      <c r="J8838" s="27" t="s">
        <v>1</v>
      </c>
      <c r="K8838" s="28">
        <v>35.42</v>
      </c>
      <c r="L8838" s="28">
        <v>0</v>
      </c>
    </row>
    <row r="8839" spans="1:12" x14ac:dyDescent="0.25">
      <c r="A8839" s="24" t="s">
        <v>3305</v>
      </c>
      <c r="B8839" s="26">
        <v>2015</v>
      </c>
      <c r="C8839" s="24">
        <v>9</v>
      </c>
      <c r="D8839" s="24" t="s">
        <v>15123</v>
      </c>
      <c r="E8839" s="26">
        <v>234</v>
      </c>
      <c r="F8839" s="24">
        <v>7287</v>
      </c>
      <c r="G8839" s="26" t="s">
        <v>10594</v>
      </c>
      <c r="H8839" s="24" t="s">
        <v>158</v>
      </c>
      <c r="I8839" s="24" t="s">
        <v>159</v>
      </c>
      <c r="J8839" s="27" t="s">
        <v>1</v>
      </c>
      <c r="K8839" s="28">
        <v>13.97</v>
      </c>
      <c r="L8839" s="28">
        <v>0</v>
      </c>
    </row>
    <row r="8840" spans="1:12" x14ac:dyDescent="0.25">
      <c r="A8840" s="24" t="s">
        <v>3305</v>
      </c>
      <c r="B8840" s="26">
        <v>2015</v>
      </c>
      <c r="C8840" s="24">
        <v>9</v>
      </c>
      <c r="D8840" s="24" t="s">
        <v>15123</v>
      </c>
      <c r="E8840" s="26">
        <v>234</v>
      </c>
      <c r="F8840" s="24">
        <v>7288</v>
      </c>
      <c r="G8840" s="26" t="s">
        <v>10595</v>
      </c>
      <c r="H8840" s="24" t="s">
        <v>190</v>
      </c>
      <c r="I8840" s="24" t="s">
        <v>191</v>
      </c>
      <c r="J8840" s="27" t="s">
        <v>1</v>
      </c>
      <c r="K8840" s="28">
        <v>30.24</v>
      </c>
      <c r="L8840" s="28">
        <v>0</v>
      </c>
    </row>
    <row r="8841" spans="1:12" x14ac:dyDescent="0.25">
      <c r="A8841" s="24" t="s">
        <v>3305</v>
      </c>
      <c r="B8841" s="26">
        <v>2015</v>
      </c>
      <c r="C8841" s="24">
        <v>9</v>
      </c>
      <c r="D8841" s="24" t="s">
        <v>15123</v>
      </c>
      <c r="E8841" s="26">
        <v>234</v>
      </c>
      <c r="F8841" s="24">
        <v>7289</v>
      </c>
      <c r="G8841" s="26" t="s">
        <v>10596</v>
      </c>
      <c r="H8841" s="24" t="s">
        <v>192</v>
      </c>
      <c r="I8841" s="24" t="s">
        <v>193</v>
      </c>
      <c r="J8841" s="27" t="s">
        <v>1</v>
      </c>
      <c r="K8841" s="28">
        <v>6.62</v>
      </c>
      <c r="L8841" s="28">
        <v>0</v>
      </c>
    </row>
    <row r="8842" spans="1:12" x14ac:dyDescent="0.25">
      <c r="A8842" s="24" t="s">
        <v>3305</v>
      </c>
      <c r="B8842" s="26">
        <v>2015</v>
      </c>
      <c r="C8842" s="24">
        <v>9</v>
      </c>
      <c r="D8842" s="24" t="s">
        <v>15123</v>
      </c>
      <c r="E8842" s="26">
        <v>234</v>
      </c>
      <c r="F8842" s="24">
        <v>7290</v>
      </c>
      <c r="G8842" s="26" t="s">
        <v>10597</v>
      </c>
      <c r="H8842" s="24" t="s">
        <v>302</v>
      </c>
      <c r="I8842" s="24" t="s">
        <v>303</v>
      </c>
      <c r="J8842" s="27" t="s">
        <v>1</v>
      </c>
      <c r="K8842" s="28">
        <v>4.415</v>
      </c>
      <c r="L8842" s="28">
        <v>0</v>
      </c>
    </row>
    <row r="8843" spans="1:12" x14ac:dyDescent="0.25">
      <c r="A8843" s="24" t="s">
        <v>3305</v>
      </c>
      <c r="B8843" s="26">
        <v>2015</v>
      </c>
      <c r="C8843" s="24">
        <v>9</v>
      </c>
      <c r="D8843" s="24" t="s">
        <v>15123</v>
      </c>
      <c r="E8843" s="26">
        <v>234</v>
      </c>
      <c r="F8843" s="24">
        <v>7291</v>
      </c>
      <c r="G8843" s="26" t="s">
        <v>10598</v>
      </c>
      <c r="H8843" s="24" t="s">
        <v>174</v>
      </c>
      <c r="I8843" s="24" t="s">
        <v>175</v>
      </c>
      <c r="J8843" s="27" t="s">
        <v>1</v>
      </c>
      <c r="K8843" s="28">
        <v>78.62</v>
      </c>
      <c r="L8843" s="28">
        <v>0</v>
      </c>
    </row>
    <row r="8844" spans="1:12" x14ac:dyDescent="0.25">
      <c r="A8844" s="24" t="s">
        <v>3305</v>
      </c>
      <c r="B8844" s="26">
        <v>2015</v>
      </c>
      <c r="C8844" s="24">
        <v>9</v>
      </c>
      <c r="D8844" s="24" t="s">
        <v>15123</v>
      </c>
      <c r="E8844" s="26">
        <v>234</v>
      </c>
      <c r="F8844" s="24">
        <v>5879</v>
      </c>
      <c r="G8844" s="26" t="s">
        <v>9186</v>
      </c>
      <c r="H8844" s="24" t="s">
        <v>650</v>
      </c>
      <c r="I8844" s="24" t="s">
        <v>651</v>
      </c>
      <c r="J8844" s="27" t="s">
        <v>1</v>
      </c>
      <c r="K8844" s="28">
        <v>6.6150000000000002</v>
      </c>
      <c r="L8844" s="28">
        <v>0</v>
      </c>
    </row>
    <row r="8845" spans="1:12" x14ac:dyDescent="0.25">
      <c r="A8845" s="24" t="s">
        <v>3305</v>
      </c>
      <c r="B8845" s="26">
        <v>2015</v>
      </c>
      <c r="C8845" s="24">
        <v>9</v>
      </c>
      <c r="D8845" s="24" t="s">
        <v>15123</v>
      </c>
      <c r="E8845" s="26">
        <v>234</v>
      </c>
      <c r="F8845" s="24">
        <v>7292</v>
      </c>
      <c r="G8845" s="26" t="s">
        <v>10599</v>
      </c>
      <c r="H8845" s="24" t="s">
        <v>1186</v>
      </c>
      <c r="I8845" s="24" t="s">
        <v>1187</v>
      </c>
      <c r="J8845" s="27" t="s">
        <v>1</v>
      </c>
      <c r="K8845" s="28">
        <v>56.45</v>
      </c>
      <c r="L8845" s="28">
        <v>0</v>
      </c>
    </row>
    <row r="8846" spans="1:12" x14ac:dyDescent="0.25">
      <c r="A8846" s="24" t="s">
        <v>3305</v>
      </c>
      <c r="B8846" s="26">
        <v>2015</v>
      </c>
      <c r="C8846" s="24">
        <v>9</v>
      </c>
      <c r="D8846" s="24" t="s">
        <v>15123</v>
      </c>
      <c r="E8846" s="26">
        <v>234</v>
      </c>
      <c r="F8846" s="24">
        <v>7293</v>
      </c>
      <c r="G8846" s="26" t="s">
        <v>10600</v>
      </c>
      <c r="H8846" s="24" t="s">
        <v>994</v>
      </c>
      <c r="I8846" s="24" t="s">
        <v>995</v>
      </c>
      <c r="J8846" s="27" t="s">
        <v>1</v>
      </c>
      <c r="K8846" s="28">
        <v>81.349999999999994</v>
      </c>
      <c r="L8846" s="28">
        <v>0</v>
      </c>
    </row>
    <row r="8847" spans="1:12" x14ac:dyDescent="0.25">
      <c r="A8847" s="24" t="s">
        <v>3305</v>
      </c>
      <c r="B8847" s="26">
        <v>2015</v>
      </c>
      <c r="C8847" s="24">
        <v>9</v>
      </c>
      <c r="D8847" s="24" t="s">
        <v>15123</v>
      </c>
      <c r="E8847" s="26">
        <v>234</v>
      </c>
      <c r="F8847" s="24">
        <v>7294</v>
      </c>
      <c r="G8847" s="26" t="s">
        <v>10601</v>
      </c>
      <c r="H8847" s="24" t="s">
        <v>94</v>
      </c>
      <c r="I8847" s="24" t="s">
        <v>95</v>
      </c>
      <c r="J8847" s="27" t="s">
        <v>1</v>
      </c>
      <c r="K8847" s="28">
        <v>6.62</v>
      </c>
      <c r="L8847" s="28">
        <v>0</v>
      </c>
    </row>
    <row r="8848" spans="1:12" x14ac:dyDescent="0.25">
      <c r="A8848" s="24" t="s">
        <v>3305</v>
      </c>
      <c r="B8848" s="26">
        <v>2015</v>
      </c>
      <c r="C8848" s="24">
        <v>9</v>
      </c>
      <c r="D8848" s="24" t="s">
        <v>15123</v>
      </c>
      <c r="E8848" s="26">
        <v>235</v>
      </c>
      <c r="F8848" s="24">
        <v>7295</v>
      </c>
      <c r="G8848" s="26" t="s">
        <v>10602</v>
      </c>
      <c r="H8848" s="24" t="s">
        <v>150</v>
      </c>
      <c r="I8848" s="24" t="s">
        <v>151</v>
      </c>
      <c r="J8848" s="27" t="s">
        <v>1</v>
      </c>
      <c r="K8848" s="28">
        <v>11.03</v>
      </c>
      <c r="L8848" s="28">
        <v>0</v>
      </c>
    </row>
    <row r="8849" spans="1:12" x14ac:dyDescent="0.25">
      <c r="A8849" s="24" t="s">
        <v>3305</v>
      </c>
      <c r="B8849" s="26">
        <v>2015</v>
      </c>
      <c r="C8849" s="24">
        <v>9</v>
      </c>
      <c r="D8849" s="24" t="s">
        <v>15123</v>
      </c>
      <c r="E8849" s="26">
        <v>235</v>
      </c>
      <c r="F8849" s="24">
        <v>7296</v>
      </c>
      <c r="G8849" s="26" t="s">
        <v>10603</v>
      </c>
      <c r="H8849" s="24" t="s">
        <v>67</v>
      </c>
      <c r="I8849" s="24" t="s">
        <v>68</v>
      </c>
      <c r="J8849" s="27" t="s">
        <v>1</v>
      </c>
      <c r="K8849" s="28">
        <v>4.415</v>
      </c>
      <c r="L8849" s="28">
        <v>0</v>
      </c>
    </row>
    <row r="8850" spans="1:12" x14ac:dyDescent="0.25">
      <c r="A8850" s="24" t="s">
        <v>3305</v>
      </c>
      <c r="B8850" s="26">
        <v>2015</v>
      </c>
      <c r="C8850" s="24">
        <v>9</v>
      </c>
      <c r="D8850" s="24" t="s">
        <v>15123</v>
      </c>
      <c r="E8850" s="26">
        <v>235</v>
      </c>
      <c r="F8850" s="24">
        <v>7297</v>
      </c>
      <c r="G8850" s="26" t="s">
        <v>10604</v>
      </c>
      <c r="H8850" s="24" t="s">
        <v>94</v>
      </c>
      <c r="I8850" s="24" t="s">
        <v>95</v>
      </c>
      <c r="J8850" s="27" t="s">
        <v>1</v>
      </c>
      <c r="K8850" s="28">
        <v>11.03</v>
      </c>
      <c r="L8850" s="28">
        <v>0</v>
      </c>
    </row>
    <row r="8851" spans="1:12" x14ac:dyDescent="0.25">
      <c r="A8851" s="24" t="s">
        <v>3305</v>
      </c>
      <c r="B8851" s="26">
        <v>2015</v>
      </c>
      <c r="C8851" s="24">
        <v>9</v>
      </c>
      <c r="D8851" s="24" t="s">
        <v>15123</v>
      </c>
      <c r="E8851" s="26">
        <v>235</v>
      </c>
      <c r="F8851" s="24">
        <v>7298</v>
      </c>
      <c r="G8851" s="26" t="s">
        <v>10605</v>
      </c>
      <c r="H8851" s="24" t="s">
        <v>59</v>
      </c>
      <c r="I8851" s="24" t="s">
        <v>60</v>
      </c>
      <c r="J8851" s="27" t="s">
        <v>1</v>
      </c>
      <c r="K8851" s="28">
        <v>11.03</v>
      </c>
      <c r="L8851" s="28">
        <v>0</v>
      </c>
    </row>
    <row r="8852" spans="1:12" x14ac:dyDescent="0.25">
      <c r="A8852" s="24" t="s">
        <v>3305</v>
      </c>
      <c r="B8852" s="26">
        <v>2015</v>
      </c>
      <c r="C8852" s="24">
        <v>9</v>
      </c>
      <c r="D8852" s="24" t="s">
        <v>15123</v>
      </c>
      <c r="E8852" s="26">
        <v>235</v>
      </c>
      <c r="F8852" s="24">
        <v>7299</v>
      </c>
      <c r="G8852" s="26" t="s">
        <v>10606</v>
      </c>
      <c r="H8852" s="24" t="s">
        <v>600</v>
      </c>
      <c r="I8852" s="24" t="s">
        <v>601</v>
      </c>
      <c r="J8852" s="27" t="s">
        <v>1</v>
      </c>
      <c r="K8852" s="28">
        <v>14.81</v>
      </c>
      <c r="L8852" s="28">
        <v>0</v>
      </c>
    </row>
    <row r="8853" spans="1:12" x14ac:dyDescent="0.25">
      <c r="A8853" s="24" t="s">
        <v>3305</v>
      </c>
      <c r="B8853" s="26">
        <v>2015</v>
      </c>
      <c r="C8853" s="24">
        <v>9</v>
      </c>
      <c r="D8853" s="24" t="s">
        <v>15123</v>
      </c>
      <c r="E8853" s="26">
        <v>235</v>
      </c>
      <c r="F8853" s="24">
        <v>7300</v>
      </c>
      <c r="G8853" s="26" t="s">
        <v>10607</v>
      </c>
      <c r="H8853" s="24" t="s">
        <v>67</v>
      </c>
      <c r="I8853" s="24" t="s">
        <v>68</v>
      </c>
      <c r="J8853" s="27" t="s">
        <v>1</v>
      </c>
      <c r="K8853" s="28">
        <v>4.415</v>
      </c>
      <c r="L8853" s="28">
        <v>0</v>
      </c>
    </row>
    <row r="8854" spans="1:12" x14ac:dyDescent="0.25">
      <c r="A8854" s="24" t="s">
        <v>3305</v>
      </c>
      <c r="B8854" s="26">
        <v>2015</v>
      </c>
      <c r="C8854" s="24">
        <v>9</v>
      </c>
      <c r="D8854" s="24" t="s">
        <v>15123</v>
      </c>
      <c r="E8854" s="26">
        <v>235</v>
      </c>
      <c r="F8854" s="24">
        <v>1068</v>
      </c>
      <c r="G8854" s="26" t="s">
        <v>4375</v>
      </c>
      <c r="H8854" s="24" t="s">
        <v>190</v>
      </c>
      <c r="I8854" s="24" t="s">
        <v>191</v>
      </c>
      <c r="J8854" s="27" t="s">
        <v>1</v>
      </c>
      <c r="K8854" s="28">
        <v>4.415</v>
      </c>
      <c r="L8854" s="28">
        <v>0</v>
      </c>
    </row>
    <row r="8855" spans="1:12" x14ac:dyDescent="0.25">
      <c r="A8855" s="24" t="s">
        <v>3305</v>
      </c>
      <c r="B8855" s="26">
        <v>2015</v>
      </c>
      <c r="C8855" s="24">
        <v>9</v>
      </c>
      <c r="D8855" s="24" t="s">
        <v>15123</v>
      </c>
      <c r="E8855" s="26">
        <v>235</v>
      </c>
      <c r="F8855" s="24">
        <v>7301</v>
      </c>
      <c r="G8855" s="26" t="s">
        <v>10608</v>
      </c>
      <c r="H8855" s="24" t="s">
        <v>2025</v>
      </c>
      <c r="I8855" s="24" t="s">
        <v>2026</v>
      </c>
      <c r="J8855" s="27" t="s">
        <v>1</v>
      </c>
      <c r="K8855" s="28">
        <v>43.2</v>
      </c>
      <c r="L8855" s="28">
        <v>0</v>
      </c>
    </row>
    <row r="8856" spans="1:12" x14ac:dyDescent="0.25">
      <c r="A8856" s="24" t="s">
        <v>3305</v>
      </c>
      <c r="B8856" s="26">
        <v>2015</v>
      </c>
      <c r="C8856" s="24">
        <v>9</v>
      </c>
      <c r="D8856" s="24" t="s">
        <v>15123</v>
      </c>
      <c r="E8856" s="26">
        <v>235</v>
      </c>
      <c r="F8856" s="24">
        <v>7302</v>
      </c>
      <c r="G8856" s="26" t="s">
        <v>10609</v>
      </c>
      <c r="H8856" s="24" t="s">
        <v>226</v>
      </c>
      <c r="I8856" s="24" t="s">
        <v>227</v>
      </c>
      <c r="J8856" s="27" t="s">
        <v>1</v>
      </c>
      <c r="K8856" s="28">
        <v>11.03</v>
      </c>
      <c r="L8856" s="28">
        <v>0</v>
      </c>
    </row>
    <row r="8857" spans="1:12" x14ac:dyDescent="0.25">
      <c r="A8857" s="24" t="s">
        <v>3305</v>
      </c>
      <c r="B8857" s="26">
        <v>2015</v>
      </c>
      <c r="C8857" s="24">
        <v>9</v>
      </c>
      <c r="D8857" s="24" t="s">
        <v>15123</v>
      </c>
      <c r="E8857" s="26">
        <v>235</v>
      </c>
      <c r="F8857" s="24">
        <v>3329</v>
      </c>
      <c r="G8857" s="26" t="s">
        <v>6636</v>
      </c>
      <c r="H8857" s="24" t="s">
        <v>188</v>
      </c>
      <c r="I8857" s="24" t="s">
        <v>189</v>
      </c>
      <c r="J8857" s="27" t="s">
        <v>1</v>
      </c>
      <c r="K8857" s="28">
        <v>14.705</v>
      </c>
      <c r="L8857" s="28">
        <v>0</v>
      </c>
    </row>
    <row r="8858" spans="1:12" x14ac:dyDescent="0.25">
      <c r="A8858" s="24" t="s">
        <v>3305</v>
      </c>
      <c r="B8858" s="26">
        <v>2015</v>
      </c>
      <c r="C8858" s="24">
        <v>9</v>
      </c>
      <c r="D8858" s="24" t="s">
        <v>15123</v>
      </c>
      <c r="E8858" s="26">
        <v>235</v>
      </c>
      <c r="F8858" s="24">
        <v>3580</v>
      </c>
      <c r="G8858" s="26" t="s">
        <v>6887</v>
      </c>
      <c r="H8858" s="24" t="s">
        <v>298</v>
      </c>
      <c r="I8858" s="24" t="s">
        <v>299</v>
      </c>
      <c r="J8858" s="27" t="s">
        <v>1</v>
      </c>
      <c r="K8858" s="28">
        <v>4.415</v>
      </c>
      <c r="L8858" s="28">
        <v>0</v>
      </c>
    </row>
    <row r="8859" spans="1:12" x14ac:dyDescent="0.25">
      <c r="A8859" s="24" t="s">
        <v>3305</v>
      </c>
      <c r="B8859" s="26">
        <v>2015</v>
      </c>
      <c r="C8859" s="24">
        <v>9</v>
      </c>
      <c r="D8859" s="24" t="s">
        <v>15123</v>
      </c>
      <c r="E8859" s="26">
        <v>235</v>
      </c>
      <c r="F8859" s="24">
        <v>7303</v>
      </c>
      <c r="G8859" s="26" t="s">
        <v>10610</v>
      </c>
      <c r="H8859" s="24" t="s">
        <v>164</v>
      </c>
      <c r="I8859" s="24" t="s">
        <v>165</v>
      </c>
      <c r="J8859" s="27" t="s">
        <v>1</v>
      </c>
      <c r="K8859" s="28">
        <v>20.58</v>
      </c>
      <c r="L8859" s="28">
        <v>0</v>
      </c>
    </row>
    <row r="8860" spans="1:12" x14ac:dyDescent="0.25">
      <c r="A8860" s="24" t="s">
        <v>3305</v>
      </c>
      <c r="B8860" s="26">
        <v>2015</v>
      </c>
      <c r="C8860" s="24">
        <v>9</v>
      </c>
      <c r="D8860" s="24" t="s">
        <v>15123</v>
      </c>
      <c r="E8860" s="26">
        <v>235</v>
      </c>
      <c r="F8860" s="24">
        <v>7304</v>
      </c>
      <c r="G8860" s="26" t="s">
        <v>10611</v>
      </c>
      <c r="H8860" s="24" t="s">
        <v>190</v>
      </c>
      <c r="I8860" s="24" t="s">
        <v>191</v>
      </c>
      <c r="J8860" s="27" t="s">
        <v>1</v>
      </c>
      <c r="K8860" s="28">
        <v>57.6</v>
      </c>
      <c r="L8860" s="28">
        <v>0</v>
      </c>
    </row>
    <row r="8861" spans="1:12" x14ac:dyDescent="0.25">
      <c r="A8861" s="24" t="s">
        <v>3305</v>
      </c>
      <c r="B8861" s="26">
        <v>2015</v>
      </c>
      <c r="C8861" s="24">
        <v>9</v>
      </c>
      <c r="D8861" s="24" t="s">
        <v>15123</v>
      </c>
      <c r="E8861" s="26">
        <v>235</v>
      </c>
      <c r="F8861" s="24">
        <v>7305</v>
      </c>
      <c r="G8861" s="26" t="s">
        <v>10612</v>
      </c>
      <c r="H8861" s="24" t="s">
        <v>466</v>
      </c>
      <c r="I8861" s="24" t="s">
        <v>467</v>
      </c>
      <c r="J8861" s="27" t="s">
        <v>1</v>
      </c>
      <c r="K8861" s="28">
        <v>4.415</v>
      </c>
      <c r="L8861" s="28">
        <v>0</v>
      </c>
    </row>
    <row r="8862" spans="1:12" x14ac:dyDescent="0.25">
      <c r="A8862" s="24" t="s">
        <v>3305</v>
      </c>
      <c r="B8862" s="26">
        <v>2015</v>
      </c>
      <c r="C8862" s="24">
        <v>9</v>
      </c>
      <c r="D8862" s="24" t="s">
        <v>15123</v>
      </c>
      <c r="E8862" s="26">
        <v>235</v>
      </c>
      <c r="F8862" s="24">
        <v>7306</v>
      </c>
      <c r="G8862" s="26" t="s">
        <v>10613</v>
      </c>
      <c r="H8862" s="24" t="s">
        <v>1568</v>
      </c>
      <c r="I8862" s="24" t="s">
        <v>1569</v>
      </c>
      <c r="J8862" s="27" t="s">
        <v>1</v>
      </c>
      <c r="K8862" s="28">
        <v>4.415</v>
      </c>
      <c r="L8862" s="28">
        <v>0</v>
      </c>
    </row>
    <row r="8863" spans="1:12" x14ac:dyDescent="0.25">
      <c r="A8863" s="24" t="s">
        <v>3305</v>
      </c>
      <c r="B8863" s="26">
        <v>2015</v>
      </c>
      <c r="C8863" s="24">
        <v>9</v>
      </c>
      <c r="D8863" s="24" t="s">
        <v>15123</v>
      </c>
      <c r="E8863" s="26">
        <v>235</v>
      </c>
      <c r="F8863" s="24">
        <v>7307</v>
      </c>
      <c r="G8863" s="26" t="s">
        <v>10614</v>
      </c>
      <c r="H8863" s="24" t="s">
        <v>1502</v>
      </c>
      <c r="I8863" s="24" t="s">
        <v>1503</v>
      </c>
      <c r="J8863" s="27" t="s">
        <v>1</v>
      </c>
      <c r="K8863" s="28">
        <v>11.03</v>
      </c>
      <c r="L8863" s="28">
        <v>0</v>
      </c>
    </row>
    <row r="8864" spans="1:12" x14ac:dyDescent="0.25">
      <c r="A8864" s="24" t="s">
        <v>3305</v>
      </c>
      <c r="B8864" s="26">
        <v>2015</v>
      </c>
      <c r="C8864" s="24">
        <v>9</v>
      </c>
      <c r="D8864" s="24" t="s">
        <v>15123</v>
      </c>
      <c r="E8864" s="26">
        <v>235</v>
      </c>
      <c r="F8864" s="24">
        <v>7308</v>
      </c>
      <c r="G8864" s="26" t="s">
        <v>10615</v>
      </c>
      <c r="H8864" s="24" t="s">
        <v>2027</v>
      </c>
      <c r="I8864" s="24" t="s">
        <v>2028</v>
      </c>
      <c r="J8864" s="27" t="s">
        <v>1</v>
      </c>
      <c r="K8864" s="28">
        <v>6.62</v>
      </c>
      <c r="L8864" s="28">
        <v>0</v>
      </c>
    </row>
    <row r="8865" spans="1:12" x14ac:dyDescent="0.25">
      <c r="A8865" s="24" t="s">
        <v>3305</v>
      </c>
      <c r="B8865" s="26">
        <v>2015</v>
      </c>
      <c r="C8865" s="24">
        <v>9</v>
      </c>
      <c r="D8865" s="24" t="s">
        <v>15123</v>
      </c>
      <c r="E8865" s="26">
        <v>235</v>
      </c>
      <c r="F8865" s="24">
        <v>7309</v>
      </c>
      <c r="G8865" s="26" t="s">
        <v>10616</v>
      </c>
      <c r="H8865" s="24" t="s">
        <v>192</v>
      </c>
      <c r="I8865" s="24" t="s">
        <v>193</v>
      </c>
      <c r="J8865" s="27" t="s">
        <v>1</v>
      </c>
      <c r="K8865" s="28">
        <v>4.415</v>
      </c>
      <c r="L8865" s="28">
        <v>0</v>
      </c>
    </row>
    <row r="8866" spans="1:12" x14ac:dyDescent="0.25">
      <c r="A8866" s="24" t="s">
        <v>3305</v>
      </c>
      <c r="B8866" s="26">
        <v>2015</v>
      </c>
      <c r="C8866" s="24">
        <v>9</v>
      </c>
      <c r="D8866" s="24" t="s">
        <v>15123</v>
      </c>
      <c r="E8866" s="26">
        <v>235</v>
      </c>
      <c r="F8866" s="24">
        <v>7310</v>
      </c>
      <c r="G8866" s="26" t="s">
        <v>10617</v>
      </c>
      <c r="H8866" s="24" t="s">
        <v>146</v>
      </c>
      <c r="I8866" s="24" t="s">
        <v>147</v>
      </c>
      <c r="J8866" s="27" t="s">
        <v>1</v>
      </c>
      <c r="K8866" s="28">
        <v>14.705</v>
      </c>
      <c r="L8866" s="28">
        <v>0</v>
      </c>
    </row>
    <row r="8867" spans="1:12" x14ac:dyDescent="0.25">
      <c r="A8867" s="24" t="s">
        <v>3305</v>
      </c>
      <c r="B8867" s="26">
        <v>2015</v>
      </c>
      <c r="C8867" s="24">
        <v>9</v>
      </c>
      <c r="D8867" s="24" t="s">
        <v>15123</v>
      </c>
      <c r="E8867" s="26">
        <v>235</v>
      </c>
      <c r="F8867" s="24">
        <v>7311</v>
      </c>
      <c r="G8867" s="26" t="s">
        <v>10618</v>
      </c>
      <c r="H8867" s="24" t="s">
        <v>132</v>
      </c>
      <c r="I8867" s="24" t="s">
        <v>133</v>
      </c>
      <c r="J8867" s="27" t="s">
        <v>1</v>
      </c>
      <c r="K8867" s="28">
        <v>46.28</v>
      </c>
      <c r="L8867" s="28">
        <v>0</v>
      </c>
    </row>
    <row r="8868" spans="1:12" x14ac:dyDescent="0.25">
      <c r="A8868" s="24" t="s">
        <v>3305</v>
      </c>
      <c r="B8868" s="26">
        <v>2015</v>
      </c>
      <c r="C8868" s="24">
        <v>9</v>
      </c>
      <c r="D8868" s="24" t="s">
        <v>15123</v>
      </c>
      <c r="E8868" s="26">
        <v>235</v>
      </c>
      <c r="F8868" s="24">
        <v>7312</v>
      </c>
      <c r="G8868" s="26" t="s">
        <v>10619</v>
      </c>
      <c r="H8868" s="24" t="s">
        <v>2029</v>
      </c>
      <c r="I8868" s="24" t="s">
        <v>2030</v>
      </c>
      <c r="J8868" s="27" t="s">
        <v>1</v>
      </c>
      <c r="K8868" s="28">
        <v>23.524999999999999</v>
      </c>
      <c r="L8868" s="28">
        <v>0</v>
      </c>
    </row>
    <row r="8869" spans="1:12" x14ac:dyDescent="0.25">
      <c r="A8869" s="24" t="s">
        <v>3305</v>
      </c>
      <c r="B8869" s="26">
        <v>2015</v>
      </c>
      <c r="C8869" s="24">
        <v>9</v>
      </c>
      <c r="D8869" s="24" t="s">
        <v>15123</v>
      </c>
      <c r="E8869" s="26">
        <v>237</v>
      </c>
      <c r="F8869" s="24">
        <v>7313</v>
      </c>
      <c r="G8869" s="26" t="s">
        <v>10620</v>
      </c>
      <c r="H8869" s="24" t="s">
        <v>2031</v>
      </c>
      <c r="I8869" s="24" t="s">
        <v>2032</v>
      </c>
      <c r="J8869" s="27" t="s">
        <v>1</v>
      </c>
      <c r="K8869" s="28">
        <v>0.74</v>
      </c>
      <c r="L8869" s="28">
        <v>0</v>
      </c>
    </row>
    <row r="8870" spans="1:12" x14ac:dyDescent="0.25">
      <c r="A8870" s="24" t="s">
        <v>3305</v>
      </c>
      <c r="B8870" s="26">
        <v>2015</v>
      </c>
      <c r="C8870" s="24">
        <v>9</v>
      </c>
      <c r="D8870" s="24" t="s">
        <v>15123</v>
      </c>
      <c r="E8870" s="26">
        <v>237</v>
      </c>
      <c r="F8870" s="24">
        <v>7314</v>
      </c>
      <c r="G8870" s="26" t="s">
        <v>10621</v>
      </c>
      <c r="H8870" s="24" t="s">
        <v>2033</v>
      </c>
      <c r="I8870" s="24" t="s">
        <v>2034</v>
      </c>
      <c r="J8870" s="27" t="s">
        <v>1</v>
      </c>
      <c r="K8870" s="28">
        <v>8.82</v>
      </c>
      <c r="L8870" s="28">
        <v>0</v>
      </c>
    </row>
    <row r="8871" spans="1:12" x14ac:dyDescent="0.25">
      <c r="A8871" s="24" t="s">
        <v>3305</v>
      </c>
      <c r="B8871" s="26">
        <v>2015</v>
      </c>
      <c r="C8871" s="24">
        <v>9</v>
      </c>
      <c r="D8871" s="24" t="s">
        <v>15123</v>
      </c>
      <c r="E8871" s="26">
        <v>237</v>
      </c>
      <c r="F8871" s="24">
        <v>7315</v>
      </c>
      <c r="G8871" s="26" t="s">
        <v>10622</v>
      </c>
      <c r="H8871" s="24" t="s">
        <v>206</v>
      </c>
      <c r="I8871" s="24" t="s">
        <v>207</v>
      </c>
      <c r="J8871" s="27" t="s">
        <v>1</v>
      </c>
      <c r="K8871" s="28">
        <v>14.63</v>
      </c>
      <c r="L8871" s="28">
        <v>0</v>
      </c>
    </row>
    <row r="8872" spans="1:12" x14ac:dyDescent="0.25">
      <c r="A8872" s="24" t="s">
        <v>3305</v>
      </c>
      <c r="B8872" s="26">
        <v>2015</v>
      </c>
      <c r="C8872" s="24">
        <v>9</v>
      </c>
      <c r="D8872" s="24" t="s">
        <v>15123</v>
      </c>
      <c r="E8872" s="26">
        <v>237</v>
      </c>
      <c r="F8872" s="24">
        <v>851</v>
      </c>
      <c r="G8872" s="26" t="s">
        <v>4158</v>
      </c>
      <c r="H8872" s="24" t="s">
        <v>77</v>
      </c>
      <c r="I8872" s="24" t="s">
        <v>78</v>
      </c>
      <c r="J8872" s="27" t="s">
        <v>1</v>
      </c>
      <c r="K8872" s="28">
        <v>11.03</v>
      </c>
      <c r="L8872" s="28">
        <v>0</v>
      </c>
    </row>
    <row r="8873" spans="1:12" x14ac:dyDescent="0.25">
      <c r="A8873" s="24" t="s">
        <v>3305</v>
      </c>
      <c r="B8873" s="26">
        <v>2015</v>
      </c>
      <c r="C8873" s="24">
        <v>9</v>
      </c>
      <c r="D8873" s="24" t="s">
        <v>15123</v>
      </c>
      <c r="E8873" s="26">
        <v>237</v>
      </c>
      <c r="F8873" s="24">
        <v>7316</v>
      </c>
      <c r="G8873" s="26" t="s">
        <v>10623</v>
      </c>
      <c r="H8873" s="24" t="s">
        <v>126</v>
      </c>
      <c r="I8873" s="24" t="s">
        <v>127</v>
      </c>
      <c r="J8873" s="27" t="s">
        <v>1</v>
      </c>
      <c r="K8873" s="28">
        <v>8.8249999999999993</v>
      </c>
      <c r="L8873" s="28">
        <v>0</v>
      </c>
    </row>
    <row r="8874" spans="1:12" x14ac:dyDescent="0.25">
      <c r="A8874" s="24" t="s">
        <v>3305</v>
      </c>
      <c r="B8874" s="26">
        <v>2015</v>
      </c>
      <c r="C8874" s="24">
        <v>9</v>
      </c>
      <c r="D8874" s="24" t="s">
        <v>15123</v>
      </c>
      <c r="E8874" s="26">
        <v>237</v>
      </c>
      <c r="F8874" s="24">
        <v>7317</v>
      </c>
      <c r="G8874" s="26" t="s">
        <v>10624</v>
      </c>
      <c r="H8874" s="24" t="s">
        <v>77</v>
      </c>
      <c r="I8874" s="24" t="s">
        <v>78</v>
      </c>
      <c r="J8874" s="27" t="s">
        <v>1</v>
      </c>
      <c r="K8874" s="28">
        <v>12.92</v>
      </c>
      <c r="L8874" s="28">
        <v>0</v>
      </c>
    </row>
    <row r="8875" spans="1:12" x14ac:dyDescent="0.25">
      <c r="A8875" s="24" t="s">
        <v>3305</v>
      </c>
      <c r="B8875" s="26">
        <v>2015</v>
      </c>
      <c r="C8875" s="24">
        <v>9</v>
      </c>
      <c r="D8875" s="24" t="s">
        <v>15123</v>
      </c>
      <c r="E8875" s="26">
        <v>237</v>
      </c>
      <c r="F8875" s="24">
        <v>7318</v>
      </c>
      <c r="G8875" s="26" t="s">
        <v>10625</v>
      </c>
      <c r="H8875" s="24" t="s">
        <v>1390</v>
      </c>
      <c r="I8875" s="24" t="s">
        <v>1391</v>
      </c>
      <c r="J8875" s="27" t="s">
        <v>1</v>
      </c>
      <c r="K8875" s="28">
        <v>44.34</v>
      </c>
      <c r="L8875" s="28">
        <v>0</v>
      </c>
    </row>
    <row r="8876" spans="1:12" x14ac:dyDescent="0.25">
      <c r="A8876" s="24" t="s">
        <v>3305</v>
      </c>
      <c r="B8876" s="26">
        <v>2015</v>
      </c>
      <c r="C8876" s="24">
        <v>9</v>
      </c>
      <c r="D8876" s="24" t="s">
        <v>15123</v>
      </c>
      <c r="E8876" s="26">
        <v>237</v>
      </c>
      <c r="F8876" s="24">
        <v>7319</v>
      </c>
      <c r="G8876" s="26" t="s">
        <v>10626</v>
      </c>
      <c r="H8876" s="24" t="s">
        <v>77</v>
      </c>
      <c r="I8876" s="24" t="s">
        <v>78</v>
      </c>
      <c r="J8876" s="27" t="s">
        <v>1</v>
      </c>
      <c r="K8876" s="28">
        <v>11.03</v>
      </c>
      <c r="L8876" s="28">
        <v>0</v>
      </c>
    </row>
    <row r="8877" spans="1:12" x14ac:dyDescent="0.25">
      <c r="A8877" s="24" t="s">
        <v>3305</v>
      </c>
      <c r="B8877" s="26">
        <v>2015</v>
      </c>
      <c r="C8877" s="24">
        <v>9</v>
      </c>
      <c r="D8877" s="24" t="s">
        <v>15123</v>
      </c>
      <c r="E8877" s="26">
        <v>237</v>
      </c>
      <c r="F8877" s="24">
        <v>7320</v>
      </c>
      <c r="G8877" s="26" t="s">
        <v>10627</v>
      </c>
      <c r="H8877" s="24" t="s">
        <v>868</v>
      </c>
      <c r="I8877" s="24" t="s">
        <v>869</v>
      </c>
      <c r="J8877" s="27" t="s">
        <v>1</v>
      </c>
      <c r="K8877" s="28">
        <v>11.03</v>
      </c>
      <c r="L8877" s="28">
        <v>0</v>
      </c>
    </row>
    <row r="8878" spans="1:12" x14ac:dyDescent="0.25">
      <c r="A8878" s="24" t="s">
        <v>3305</v>
      </c>
      <c r="B8878" s="26">
        <v>2015</v>
      </c>
      <c r="C8878" s="24">
        <v>9</v>
      </c>
      <c r="D8878" s="24" t="s">
        <v>15123</v>
      </c>
      <c r="E8878" s="26">
        <v>237</v>
      </c>
      <c r="F8878" s="24">
        <v>7321</v>
      </c>
      <c r="G8878" s="26" t="s">
        <v>10628</v>
      </c>
      <c r="H8878" s="24" t="s">
        <v>190</v>
      </c>
      <c r="I8878" s="24" t="s">
        <v>191</v>
      </c>
      <c r="J8878" s="27" t="s">
        <v>1</v>
      </c>
      <c r="K8878" s="28">
        <v>79.12</v>
      </c>
      <c r="L8878" s="28">
        <v>0</v>
      </c>
    </row>
    <row r="8879" spans="1:12" x14ac:dyDescent="0.25">
      <c r="A8879" s="24" t="s">
        <v>3305</v>
      </c>
      <c r="B8879" s="26">
        <v>2015</v>
      </c>
      <c r="C8879" s="24">
        <v>9</v>
      </c>
      <c r="D8879" s="24" t="s">
        <v>15123</v>
      </c>
      <c r="E8879" s="26">
        <v>237</v>
      </c>
      <c r="F8879" s="24">
        <v>7322</v>
      </c>
      <c r="G8879" s="26" t="s">
        <v>10629</v>
      </c>
      <c r="H8879" s="24" t="s">
        <v>67</v>
      </c>
      <c r="I8879" s="24" t="s">
        <v>68</v>
      </c>
      <c r="J8879" s="27" t="s">
        <v>1</v>
      </c>
      <c r="K8879" s="28">
        <v>6.62</v>
      </c>
      <c r="L8879" s="28">
        <v>0</v>
      </c>
    </row>
    <row r="8880" spans="1:12" x14ac:dyDescent="0.25">
      <c r="A8880" s="24" t="s">
        <v>3305</v>
      </c>
      <c r="B8880" s="26">
        <v>2015</v>
      </c>
      <c r="C8880" s="24">
        <v>9</v>
      </c>
      <c r="D8880" s="24" t="s">
        <v>15123</v>
      </c>
      <c r="E8880" s="26">
        <v>237</v>
      </c>
      <c r="F8880" s="24">
        <v>7323</v>
      </c>
      <c r="G8880" s="26" t="s">
        <v>10630</v>
      </c>
      <c r="H8880" s="24" t="s">
        <v>98</v>
      </c>
      <c r="I8880" s="24" t="s">
        <v>99</v>
      </c>
      <c r="J8880" s="27" t="s">
        <v>1</v>
      </c>
      <c r="K8880" s="28">
        <v>35.42</v>
      </c>
      <c r="L8880" s="28">
        <v>0</v>
      </c>
    </row>
    <row r="8881" spans="1:12" x14ac:dyDescent="0.25">
      <c r="A8881" s="24" t="s">
        <v>3305</v>
      </c>
      <c r="B8881" s="26">
        <v>2015</v>
      </c>
      <c r="C8881" s="24">
        <v>9</v>
      </c>
      <c r="D8881" s="24" t="s">
        <v>15123</v>
      </c>
      <c r="E8881" s="26">
        <v>237</v>
      </c>
      <c r="F8881" s="24">
        <v>7324</v>
      </c>
      <c r="G8881" s="26" t="s">
        <v>10631</v>
      </c>
      <c r="H8881" s="24" t="s">
        <v>83</v>
      </c>
      <c r="I8881" s="24" t="s">
        <v>84</v>
      </c>
      <c r="J8881" s="27" t="s">
        <v>1</v>
      </c>
      <c r="K8881" s="28">
        <v>11.03</v>
      </c>
      <c r="L8881" s="28">
        <v>0</v>
      </c>
    </row>
    <row r="8882" spans="1:12" x14ac:dyDescent="0.25">
      <c r="A8882" s="24" t="s">
        <v>3305</v>
      </c>
      <c r="B8882" s="26">
        <v>2015</v>
      </c>
      <c r="C8882" s="24">
        <v>9</v>
      </c>
      <c r="D8882" s="24" t="s">
        <v>15123</v>
      </c>
      <c r="E8882" s="26">
        <v>237</v>
      </c>
      <c r="F8882" s="24">
        <v>7325</v>
      </c>
      <c r="G8882" s="26" t="s">
        <v>10632</v>
      </c>
      <c r="H8882" s="24" t="s">
        <v>77</v>
      </c>
      <c r="I8882" s="24" t="s">
        <v>78</v>
      </c>
      <c r="J8882" s="27" t="s">
        <v>1</v>
      </c>
      <c r="K8882" s="28">
        <v>6.62</v>
      </c>
      <c r="L8882" s="28">
        <v>0</v>
      </c>
    </row>
    <row r="8883" spans="1:12" x14ac:dyDescent="0.25">
      <c r="A8883" s="24" t="s">
        <v>3305</v>
      </c>
      <c r="B8883" s="26">
        <v>2015</v>
      </c>
      <c r="C8883" s="24">
        <v>9</v>
      </c>
      <c r="D8883" s="24" t="s">
        <v>15123</v>
      </c>
      <c r="E8883" s="26">
        <v>237</v>
      </c>
      <c r="F8883" s="24">
        <v>4247</v>
      </c>
      <c r="G8883" s="26" t="s">
        <v>7554</v>
      </c>
      <c r="H8883" s="24" t="s">
        <v>106</v>
      </c>
      <c r="I8883" s="24" t="s">
        <v>107</v>
      </c>
      <c r="J8883" s="27" t="s">
        <v>1</v>
      </c>
      <c r="K8883" s="28">
        <v>84.92</v>
      </c>
      <c r="L8883" s="28">
        <v>0</v>
      </c>
    </row>
    <row r="8884" spans="1:12" x14ac:dyDescent="0.25">
      <c r="A8884" s="24" t="s">
        <v>3305</v>
      </c>
      <c r="B8884" s="26">
        <v>2015</v>
      </c>
      <c r="C8884" s="24">
        <v>9</v>
      </c>
      <c r="D8884" s="24" t="s">
        <v>15123</v>
      </c>
      <c r="E8884" s="26">
        <v>237</v>
      </c>
      <c r="F8884" s="24">
        <v>7326</v>
      </c>
      <c r="G8884" s="26" t="s">
        <v>10633</v>
      </c>
      <c r="H8884" s="24" t="s">
        <v>430</v>
      </c>
      <c r="I8884" s="24" t="s">
        <v>431</v>
      </c>
      <c r="J8884" s="27" t="s">
        <v>1</v>
      </c>
      <c r="K8884" s="28">
        <v>9.74</v>
      </c>
      <c r="L8884" s="28">
        <v>0</v>
      </c>
    </row>
    <row r="8885" spans="1:12" x14ac:dyDescent="0.25">
      <c r="A8885" s="24" t="s">
        <v>3305</v>
      </c>
      <c r="B8885" s="26">
        <v>2015</v>
      </c>
      <c r="C8885" s="24">
        <v>9</v>
      </c>
      <c r="D8885" s="24" t="s">
        <v>15123</v>
      </c>
      <c r="E8885" s="26">
        <v>237</v>
      </c>
      <c r="F8885" s="24">
        <v>7327</v>
      </c>
      <c r="G8885" s="26" t="s">
        <v>10634</v>
      </c>
      <c r="H8885" s="24" t="s">
        <v>77</v>
      </c>
      <c r="I8885" s="24" t="s">
        <v>78</v>
      </c>
      <c r="J8885" s="27" t="s">
        <v>1</v>
      </c>
      <c r="K8885" s="28">
        <v>6.62</v>
      </c>
      <c r="L8885" s="28">
        <v>0</v>
      </c>
    </row>
    <row r="8886" spans="1:12" x14ac:dyDescent="0.25">
      <c r="A8886" s="24" t="s">
        <v>3305</v>
      </c>
      <c r="B8886" s="26">
        <v>2015</v>
      </c>
      <c r="C8886" s="24">
        <v>9</v>
      </c>
      <c r="D8886" s="24" t="s">
        <v>15123</v>
      </c>
      <c r="E8886" s="26">
        <v>237</v>
      </c>
      <c r="F8886" s="24">
        <v>7328</v>
      </c>
      <c r="G8886" s="26" t="s">
        <v>10635</v>
      </c>
      <c r="H8886" s="24" t="s">
        <v>266</v>
      </c>
      <c r="I8886" s="24" t="s">
        <v>267</v>
      </c>
      <c r="J8886" s="27" t="s">
        <v>1</v>
      </c>
      <c r="K8886" s="28">
        <v>15.38</v>
      </c>
      <c r="L8886" s="28">
        <v>0</v>
      </c>
    </row>
    <row r="8887" spans="1:12" x14ac:dyDescent="0.25">
      <c r="A8887" s="24" t="s">
        <v>3305</v>
      </c>
      <c r="B8887" s="26">
        <v>2015</v>
      </c>
      <c r="C8887" s="24">
        <v>9</v>
      </c>
      <c r="D8887" s="24" t="s">
        <v>15123</v>
      </c>
      <c r="E8887" s="26">
        <v>237</v>
      </c>
      <c r="F8887" s="24">
        <v>7329</v>
      </c>
      <c r="G8887" s="26" t="s">
        <v>10636</v>
      </c>
      <c r="H8887" s="24" t="s">
        <v>674</v>
      </c>
      <c r="I8887" s="24" t="s">
        <v>675</v>
      </c>
      <c r="J8887" s="27" t="s">
        <v>1</v>
      </c>
      <c r="K8887" s="28">
        <v>19.850000000000001</v>
      </c>
      <c r="L8887" s="28">
        <v>0</v>
      </c>
    </row>
    <row r="8888" spans="1:12" x14ac:dyDescent="0.25">
      <c r="A8888" s="24" t="s">
        <v>3305</v>
      </c>
      <c r="B8888" s="26">
        <v>2015</v>
      </c>
      <c r="C8888" s="24">
        <v>9</v>
      </c>
      <c r="D8888" s="24" t="s">
        <v>15123</v>
      </c>
      <c r="E8888" s="26">
        <v>237</v>
      </c>
      <c r="F8888" s="24">
        <v>7330</v>
      </c>
      <c r="G8888" s="26" t="s">
        <v>10637</v>
      </c>
      <c r="H8888" s="24" t="s">
        <v>106</v>
      </c>
      <c r="I8888" s="24" t="s">
        <v>107</v>
      </c>
      <c r="J8888" s="27" t="s">
        <v>1</v>
      </c>
      <c r="K8888" s="28">
        <v>65.97</v>
      </c>
      <c r="L8888" s="28">
        <v>0</v>
      </c>
    </row>
    <row r="8889" spans="1:12" x14ac:dyDescent="0.25">
      <c r="A8889" s="24" t="s">
        <v>3305</v>
      </c>
      <c r="B8889" s="26">
        <v>2015</v>
      </c>
      <c r="C8889" s="24">
        <v>9</v>
      </c>
      <c r="D8889" s="24" t="s">
        <v>15123</v>
      </c>
      <c r="E8889" s="26">
        <v>237</v>
      </c>
      <c r="F8889" s="24">
        <v>7331</v>
      </c>
      <c r="G8889" s="26" t="s">
        <v>10638</v>
      </c>
      <c r="H8889" s="24" t="s">
        <v>266</v>
      </c>
      <c r="I8889" s="24" t="s">
        <v>267</v>
      </c>
      <c r="J8889" s="27" t="s">
        <v>1</v>
      </c>
      <c r="K8889" s="28">
        <v>6.62</v>
      </c>
      <c r="L8889" s="28">
        <v>0</v>
      </c>
    </row>
    <row r="8890" spans="1:12" x14ac:dyDescent="0.25">
      <c r="A8890" s="24" t="s">
        <v>3305</v>
      </c>
      <c r="B8890" s="26">
        <v>2015</v>
      </c>
      <c r="C8890" s="24">
        <v>9</v>
      </c>
      <c r="D8890" s="24" t="s">
        <v>15123</v>
      </c>
      <c r="E8890" s="26">
        <v>237</v>
      </c>
      <c r="F8890" s="24">
        <v>7332</v>
      </c>
      <c r="G8890" s="26" t="s">
        <v>10639</v>
      </c>
      <c r="H8890" s="24" t="s">
        <v>404</v>
      </c>
      <c r="I8890" s="24" t="s">
        <v>405</v>
      </c>
      <c r="J8890" s="27" t="s">
        <v>1</v>
      </c>
      <c r="K8890" s="28">
        <v>42.72</v>
      </c>
      <c r="L8890" s="28">
        <v>0</v>
      </c>
    </row>
    <row r="8891" spans="1:12" x14ac:dyDescent="0.25">
      <c r="A8891" s="24" t="s">
        <v>3305</v>
      </c>
      <c r="B8891" s="26">
        <v>2015</v>
      </c>
      <c r="C8891" s="24">
        <v>9</v>
      </c>
      <c r="D8891" s="24" t="s">
        <v>15123</v>
      </c>
      <c r="E8891" s="26">
        <v>237</v>
      </c>
      <c r="F8891" s="24">
        <v>7333</v>
      </c>
      <c r="G8891" s="26" t="s">
        <v>10640</v>
      </c>
      <c r="H8891" s="24" t="s">
        <v>644</v>
      </c>
      <c r="I8891" s="24" t="s">
        <v>645</v>
      </c>
      <c r="J8891" s="27" t="s">
        <v>1</v>
      </c>
      <c r="K8891" s="28">
        <v>13.95</v>
      </c>
      <c r="L8891" s="28">
        <v>0</v>
      </c>
    </row>
    <row r="8892" spans="1:12" x14ac:dyDescent="0.25">
      <c r="A8892" s="24" t="s">
        <v>3305</v>
      </c>
      <c r="B8892" s="26">
        <v>2015</v>
      </c>
      <c r="C8892" s="24">
        <v>9</v>
      </c>
      <c r="D8892" s="24" t="s">
        <v>15123</v>
      </c>
      <c r="E8892" s="26">
        <v>237</v>
      </c>
      <c r="F8892" s="24">
        <v>7334</v>
      </c>
      <c r="G8892" s="26" t="s">
        <v>10641</v>
      </c>
      <c r="H8892" s="24" t="s">
        <v>204</v>
      </c>
      <c r="I8892" s="24" t="s">
        <v>205</v>
      </c>
      <c r="J8892" s="27" t="s">
        <v>1</v>
      </c>
      <c r="K8892" s="28">
        <v>4.415</v>
      </c>
      <c r="L8892" s="28">
        <v>0</v>
      </c>
    </row>
    <row r="8893" spans="1:12" x14ac:dyDescent="0.25">
      <c r="A8893" s="24" t="s">
        <v>3305</v>
      </c>
      <c r="B8893" s="26">
        <v>2015</v>
      </c>
      <c r="C8893" s="24">
        <v>9</v>
      </c>
      <c r="D8893" s="24" t="s">
        <v>15123</v>
      </c>
      <c r="E8893" s="26">
        <v>237</v>
      </c>
      <c r="F8893" s="24">
        <v>7335</v>
      </c>
      <c r="G8893" s="26" t="s">
        <v>10642</v>
      </c>
      <c r="H8893" s="24" t="s">
        <v>116</v>
      </c>
      <c r="I8893" s="24" t="s">
        <v>117</v>
      </c>
      <c r="J8893" s="27" t="s">
        <v>1</v>
      </c>
      <c r="K8893" s="28">
        <v>19.8</v>
      </c>
      <c r="L8893" s="28">
        <v>0</v>
      </c>
    </row>
    <row r="8894" spans="1:12" x14ac:dyDescent="0.25">
      <c r="A8894" s="24" t="s">
        <v>3305</v>
      </c>
      <c r="B8894" s="26">
        <v>2015</v>
      </c>
      <c r="C8894" s="24">
        <v>9</v>
      </c>
      <c r="D8894" s="24" t="s">
        <v>15123</v>
      </c>
      <c r="E8894" s="26">
        <v>237</v>
      </c>
      <c r="F8894" s="24">
        <v>7336</v>
      </c>
      <c r="G8894" s="26" t="s">
        <v>10643</v>
      </c>
      <c r="H8894" s="24" t="s">
        <v>39</v>
      </c>
      <c r="I8894" s="24" t="s">
        <v>40</v>
      </c>
      <c r="J8894" s="27" t="s">
        <v>1</v>
      </c>
      <c r="K8894" s="28">
        <v>29.04</v>
      </c>
      <c r="L8894" s="28">
        <v>0</v>
      </c>
    </row>
    <row r="8895" spans="1:12" x14ac:dyDescent="0.25">
      <c r="A8895" s="24" t="s">
        <v>3305</v>
      </c>
      <c r="B8895" s="26">
        <v>2015</v>
      </c>
      <c r="C8895" s="24">
        <v>9</v>
      </c>
      <c r="D8895" s="24" t="s">
        <v>15123</v>
      </c>
      <c r="E8895" s="26">
        <v>237</v>
      </c>
      <c r="F8895" s="24">
        <v>7337</v>
      </c>
      <c r="G8895" s="26" t="s">
        <v>10644</v>
      </c>
      <c r="H8895" s="24" t="s">
        <v>182</v>
      </c>
      <c r="I8895" s="24" t="s">
        <v>183</v>
      </c>
      <c r="J8895" s="27" t="s">
        <v>1</v>
      </c>
      <c r="K8895" s="28">
        <v>69.72</v>
      </c>
      <c r="L8895" s="28">
        <v>0</v>
      </c>
    </row>
    <row r="8896" spans="1:12" x14ac:dyDescent="0.25">
      <c r="A8896" s="24" t="s">
        <v>3305</v>
      </c>
      <c r="B8896" s="26">
        <v>2015</v>
      </c>
      <c r="C8896" s="24">
        <v>9</v>
      </c>
      <c r="D8896" s="24" t="s">
        <v>15123</v>
      </c>
      <c r="E8896" s="26">
        <v>237</v>
      </c>
      <c r="F8896" s="24">
        <v>7338</v>
      </c>
      <c r="G8896" s="26" t="s">
        <v>10645</v>
      </c>
      <c r="H8896" s="24" t="s">
        <v>980</v>
      </c>
      <c r="I8896" s="24" t="s">
        <v>981</v>
      </c>
      <c r="J8896" s="27" t="s">
        <v>1</v>
      </c>
      <c r="K8896" s="28">
        <v>57.15</v>
      </c>
      <c r="L8896" s="28">
        <v>0</v>
      </c>
    </row>
    <row r="8897" spans="1:12" x14ac:dyDescent="0.25">
      <c r="A8897" s="24" t="s">
        <v>3305</v>
      </c>
      <c r="B8897" s="26">
        <v>2015</v>
      </c>
      <c r="C8897" s="24">
        <v>9</v>
      </c>
      <c r="D8897" s="24" t="s">
        <v>15123</v>
      </c>
      <c r="E8897" s="26">
        <v>237</v>
      </c>
      <c r="F8897" s="24">
        <v>7339</v>
      </c>
      <c r="G8897" s="26" t="s">
        <v>10646</v>
      </c>
      <c r="H8897" s="24" t="s">
        <v>582</v>
      </c>
      <c r="I8897" s="24" t="s">
        <v>583</v>
      </c>
      <c r="J8897" s="27" t="s">
        <v>1</v>
      </c>
      <c r="K8897" s="28">
        <v>11.03</v>
      </c>
      <c r="L8897" s="28">
        <v>0</v>
      </c>
    </row>
    <row r="8898" spans="1:12" x14ac:dyDescent="0.25">
      <c r="A8898" s="24" t="s">
        <v>3305</v>
      </c>
      <c r="B8898" s="26">
        <v>2015</v>
      </c>
      <c r="C8898" s="24">
        <v>9</v>
      </c>
      <c r="D8898" s="24" t="s">
        <v>15123</v>
      </c>
      <c r="E8898" s="26">
        <v>237</v>
      </c>
      <c r="F8898" s="24">
        <v>6795</v>
      </c>
      <c r="G8898" s="26" t="s">
        <v>10102</v>
      </c>
      <c r="H8898" s="24" t="s">
        <v>124</v>
      </c>
      <c r="I8898" s="24" t="s">
        <v>125</v>
      </c>
      <c r="J8898" s="27" t="s">
        <v>1</v>
      </c>
      <c r="K8898" s="28">
        <v>68.599999999999994</v>
      </c>
      <c r="L8898" s="28">
        <v>0</v>
      </c>
    </row>
    <row r="8899" spans="1:12" x14ac:dyDescent="0.25">
      <c r="A8899" s="24" t="s">
        <v>3305</v>
      </c>
      <c r="B8899" s="26">
        <v>2015</v>
      </c>
      <c r="C8899" s="24">
        <v>9</v>
      </c>
      <c r="D8899" s="24" t="s">
        <v>15123</v>
      </c>
      <c r="E8899" s="26">
        <v>237</v>
      </c>
      <c r="F8899" s="24">
        <v>7340</v>
      </c>
      <c r="G8899" s="26" t="s">
        <v>10647</v>
      </c>
      <c r="H8899" s="24" t="s">
        <v>1426</v>
      </c>
      <c r="I8899" s="24" t="s">
        <v>1427</v>
      </c>
      <c r="J8899" s="27" t="s">
        <v>1</v>
      </c>
      <c r="K8899" s="28">
        <v>1.2</v>
      </c>
      <c r="L8899" s="28">
        <v>0</v>
      </c>
    </row>
    <row r="8900" spans="1:12" x14ac:dyDescent="0.25">
      <c r="A8900" s="24" t="s">
        <v>3305</v>
      </c>
      <c r="B8900" s="26">
        <v>2015</v>
      </c>
      <c r="C8900" s="24">
        <v>9</v>
      </c>
      <c r="D8900" s="24" t="s">
        <v>15123</v>
      </c>
      <c r="E8900" s="26">
        <v>237</v>
      </c>
      <c r="F8900" s="24">
        <v>7341</v>
      </c>
      <c r="G8900" s="26" t="s">
        <v>10648</v>
      </c>
      <c r="H8900" s="24" t="s">
        <v>708</v>
      </c>
      <c r="I8900" s="24" t="s">
        <v>709</v>
      </c>
      <c r="J8900" s="27" t="s">
        <v>1</v>
      </c>
      <c r="K8900" s="28">
        <v>8.7949999999999999</v>
      </c>
      <c r="L8900" s="28">
        <v>0</v>
      </c>
    </row>
    <row r="8901" spans="1:12" x14ac:dyDescent="0.25">
      <c r="A8901" s="24" t="s">
        <v>3305</v>
      </c>
      <c r="B8901" s="26">
        <v>2015</v>
      </c>
      <c r="C8901" s="24">
        <v>9</v>
      </c>
      <c r="D8901" s="24" t="s">
        <v>15123</v>
      </c>
      <c r="E8901" s="26">
        <v>237</v>
      </c>
      <c r="F8901" s="24">
        <v>7342</v>
      </c>
      <c r="G8901" s="26" t="s">
        <v>10649</v>
      </c>
      <c r="H8901" s="24" t="s">
        <v>190</v>
      </c>
      <c r="I8901" s="24" t="s">
        <v>191</v>
      </c>
      <c r="J8901" s="27" t="s">
        <v>1</v>
      </c>
      <c r="K8901" s="28">
        <v>13.95</v>
      </c>
      <c r="L8901" s="28">
        <v>0</v>
      </c>
    </row>
    <row r="8902" spans="1:12" x14ac:dyDescent="0.25">
      <c r="A8902" s="24" t="s">
        <v>3305</v>
      </c>
      <c r="B8902" s="26">
        <v>2015</v>
      </c>
      <c r="C8902" s="24">
        <v>9</v>
      </c>
      <c r="D8902" s="24" t="s">
        <v>15123</v>
      </c>
      <c r="E8902" s="26">
        <v>237</v>
      </c>
      <c r="F8902" s="24">
        <v>7343</v>
      </c>
      <c r="G8902" s="26" t="s">
        <v>10650</v>
      </c>
      <c r="H8902" s="24" t="s">
        <v>132</v>
      </c>
      <c r="I8902" s="24" t="s">
        <v>133</v>
      </c>
      <c r="J8902" s="27" t="s">
        <v>1</v>
      </c>
      <c r="K8902" s="28">
        <v>4.415</v>
      </c>
      <c r="L8902" s="28">
        <v>0</v>
      </c>
    </row>
    <row r="8903" spans="1:12" x14ac:dyDescent="0.25">
      <c r="A8903" s="24" t="s">
        <v>3305</v>
      </c>
      <c r="B8903" s="26">
        <v>2015</v>
      </c>
      <c r="C8903" s="24">
        <v>9</v>
      </c>
      <c r="D8903" s="24" t="s">
        <v>15123</v>
      </c>
      <c r="E8903" s="26">
        <v>237</v>
      </c>
      <c r="F8903" s="24">
        <v>7344</v>
      </c>
      <c r="G8903" s="26" t="s">
        <v>10651</v>
      </c>
      <c r="H8903" s="24" t="s">
        <v>150</v>
      </c>
      <c r="I8903" s="24" t="s">
        <v>151</v>
      </c>
      <c r="J8903" s="27" t="s">
        <v>1</v>
      </c>
      <c r="K8903" s="28">
        <v>1.46</v>
      </c>
      <c r="L8903" s="28">
        <v>0</v>
      </c>
    </row>
    <row r="8904" spans="1:12" x14ac:dyDescent="0.25">
      <c r="A8904" s="24" t="s">
        <v>3305</v>
      </c>
      <c r="B8904" s="26">
        <v>2015</v>
      </c>
      <c r="C8904" s="24">
        <v>9</v>
      </c>
      <c r="D8904" s="24" t="s">
        <v>15123</v>
      </c>
      <c r="E8904" s="26">
        <v>237</v>
      </c>
      <c r="F8904" s="24">
        <v>7345</v>
      </c>
      <c r="G8904" s="26" t="s">
        <v>10652</v>
      </c>
      <c r="H8904" s="24" t="s">
        <v>264</v>
      </c>
      <c r="I8904" s="24" t="s">
        <v>265</v>
      </c>
      <c r="J8904" s="27" t="s">
        <v>1</v>
      </c>
      <c r="K8904" s="28">
        <v>56.26</v>
      </c>
      <c r="L8904" s="28">
        <v>0</v>
      </c>
    </row>
    <row r="8905" spans="1:12" x14ac:dyDescent="0.25">
      <c r="A8905" s="24" t="s">
        <v>3305</v>
      </c>
      <c r="B8905" s="26">
        <v>2015</v>
      </c>
      <c r="C8905" s="24">
        <v>9</v>
      </c>
      <c r="D8905" s="24" t="s">
        <v>15123</v>
      </c>
      <c r="E8905" s="26">
        <v>237</v>
      </c>
      <c r="F8905" s="24">
        <v>7346</v>
      </c>
      <c r="G8905" s="26" t="s">
        <v>10653</v>
      </c>
      <c r="H8905" s="24" t="s">
        <v>474</v>
      </c>
      <c r="I8905" s="24" t="s">
        <v>475</v>
      </c>
      <c r="J8905" s="27" t="s">
        <v>1</v>
      </c>
      <c r="K8905" s="28">
        <v>12.23</v>
      </c>
      <c r="L8905" s="28">
        <v>0</v>
      </c>
    </row>
    <row r="8906" spans="1:12" x14ac:dyDescent="0.25">
      <c r="A8906" s="24" t="s">
        <v>3305</v>
      </c>
      <c r="B8906" s="26">
        <v>2015</v>
      </c>
      <c r="C8906" s="24">
        <v>9</v>
      </c>
      <c r="D8906" s="24" t="s">
        <v>15123</v>
      </c>
      <c r="E8906" s="26">
        <v>237</v>
      </c>
      <c r="F8906" s="24">
        <v>7347</v>
      </c>
      <c r="G8906" s="26" t="s">
        <v>10654</v>
      </c>
      <c r="H8906" s="24" t="s">
        <v>1983</v>
      </c>
      <c r="I8906" s="24" t="s">
        <v>1984</v>
      </c>
      <c r="J8906" s="27" t="s">
        <v>1</v>
      </c>
      <c r="K8906" s="28">
        <v>14.63</v>
      </c>
      <c r="L8906" s="28">
        <v>0</v>
      </c>
    </row>
    <row r="8907" spans="1:12" x14ac:dyDescent="0.25">
      <c r="A8907" s="24" t="s">
        <v>3305</v>
      </c>
      <c r="B8907" s="26">
        <v>2015</v>
      </c>
      <c r="C8907" s="24">
        <v>9</v>
      </c>
      <c r="D8907" s="24" t="s">
        <v>15123</v>
      </c>
      <c r="E8907" s="26">
        <v>237</v>
      </c>
      <c r="F8907" s="24">
        <v>7348</v>
      </c>
      <c r="G8907" s="26" t="s">
        <v>10655</v>
      </c>
      <c r="H8907" s="24" t="s">
        <v>257</v>
      </c>
      <c r="I8907" s="24" t="s">
        <v>258</v>
      </c>
      <c r="J8907" s="27" t="s">
        <v>1</v>
      </c>
      <c r="K8907" s="28">
        <v>18.23</v>
      </c>
      <c r="L8907" s="28">
        <v>0</v>
      </c>
    </row>
    <row r="8908" spans="1:12" x14ac:dyDescent="0.25">
      <c r="A8908" s="24" t="s">
        <v>3305</v>
      </c>
      <c r="B8908" s="26">
        <v>2015</v>
      </c>
      <c r="C8908" s="24">
        <v>9</v>
      </c>
      <c r="D8908" s="24" t="s">
        <v>15123</v>
      </c>
      <c r="E8908" s="26">
        <v>237</v>
      </c>
      <c r="F8908" s="24">
        <v>7349</v>
      </c>
      <c r="G8908" s="26" t="s">
        <v>10656</v>
      </c>
      <c r="H8908" s="24" t="s">
        <v>77</v>
      </c>
      <c r="I8908" s="24" t="s">
        <v>78</v>
      </c>
      <c r="J8908" s="27" t="s">
        <v>1</v>
      </c>
      <c r="K8908" s="28">
        <v>8.08</v>
      </c>
      <c r="L8908" s="28">
        <v>0</v>
      </c>
    </row>
    <row r="8909" spans="1:12" x14ac:dyDescent="0.25">
      <c r="A8909" s="24" t="s">
        <v>3305</v>
      </c>
      <c r="B8909" s="26">
        <v>2015</v>
      </c>
      <c r="C8909" s="24">
        <v>9</v>
      </c>
      <c r="D8909" s="24" t="s">
        <v>15123</v>
      </c>
      <c r="E8909" s="26">
        <v>237</v>
      </c>
      <c r="F8909" s="24">
        <v>7350</v>
      </c>
      <c r="G8909" s="26" t="s">
        <v>10657</v>
      </c>
      <c r="H8909" s="24" t="s">
        <v>324</v>
      </c>
      <c r="I8909" s="24" t="s">
        <v>325</v>
      </c>
      <c r="J8909" s="27" t="s">
        <v>1</v>
      </c>
      <c r="K8909" s="28">
        <v>26.03</v>
      </c>
      <c r="L8909" s="28">
        <v>0</v>
      </c>
    </row>
    <row r="8910" spans="1:12" x14ac:dyDescent="0.25">
      <c r="A8910" s="24" t="s">
        <v>3305</v>
      </c>
      <c r="B8910" s="26">
        <v>2015</v>
      </c>
      <c r="C8910" s="24">
        <v>9</v>
      </c>
      <c r="D8910" s="24" t="s">
        <v>15123</v>
      </c>
      <c r="E8910" s="26">
        <v>237</v>
      </c>
      <c r="F8910" s="24">
        <v>7351</v>
      </c>
      <c r="G8910" s="26" t="s">
        <v>10658</v>
      </c>
      <c r="H8910" s="24" t="s">
        <v>77</v>
      </c>
      <c r="I8910" s="24" t="s">
        <v>78</v>
      </c>
      <c r="J8910" s="27" t="s">
        <v>1</v>
      </c>
      <c r="K8910" s="28">
        <v>11.03</v>
      </c>
      <c r="L8910" s="28">
        <v>0</v>
      </c>
    </row>
    <row r="8911" spans="1:12" x14ac:dyDescent="0.25">
      <c r="A8911" s="24" t="s">
        <v>3305</v>
      </c>
      <c r="B8911" s="26">
        <v>2015</v>
      </c>
      <c r="C8911" s="24">
        <v>9</v>
      </c>
      <c r="D8911" s="24" t="s">
        <v>15123</v>
      </c>
      <c r="E8911" s="26">
        <v>237</v>
      </c>
      <c r="F8911" s="24">
        <v>7352</v>
      </c>
      <c r="G8911" s="26" t="s">
        <v>10659</v>
      </c>
      <c r="H8911" s="24" t="s">
        <v>192</v>
      </c>
      <c r="I8911" s="24" t="s">
        <v>193</v>
      </c>
      <c r="J8911" s="27" t="s">
        <v>1</v>
      </c>
      <c r="K8911" s="28">
        <v>16.52</v>
      </c>
      <c r="L8911" s="28">
        <v>0</v>
      </c>
    </row>
    <row r="8912" spans="1:12" x14ac:dyDescent="0.25">
      <c r="A8912" s="24" t="s">
        <v>3305</v>
      </c>
      <c r="B8912" s="26">
        <v>2015</v>
      </c>
      <c r="C8912" s="24">
        <v>9</v>
      </c>
      <c r="D8912" s="24" t="s">
        <v>15123</v>
      </c>
      <c r="E8912" s="26">
        <v>237</v>
      </c>
      <c r="F8912" s="24">
        <v>7353</v>
      </c>
      <c r="G8912" s="26" t="s">
        <v>10660</v>
      </c>
      <c r="H8912" s="24" t="s">
        <v>94</v>
      </c>
      <c r="I8912" s="24" t="s">
        <v>95</v>
      </c>
      <c r="J8912" s="27" t="s">
        <v>1</v>
      </c>
      <c r="K8912" s="28">
        <v>19.844999999999999</v>
      </c>
      <c r="L8912" s="28">
        <v>0</v>
      </c>
    </row>
    <row r="8913" spans="1:12" x14ac:dyDescent="0.25">
      <c r="A8913" s="24" t="s">
        <v>3305</v>
      </c>
      <c r="B8913" s="26">
        <v>2015</v>
      </c>
      <c r="C8913" s="24">
        <v>9</v>
      </c>
      <c r="D8913" s="24" t="s">
        <v>15123</v>
      </c>
      <c r="E8913" s="26">
        <v>238</v>
      </c>
      <c r="F8913" s="24">
        <v>7354</v>
      </c>
      <c r="G8913" s="26" t="s">
        <v>10661</v>
      </c>
      <c r="H8913" s="24" t="s">
        <v>132</v>
      </c>
      <c r="I8913" s="24" t="s">
        <v>133</v>
      </c>
      <c r="J8913" s="27" t="s">
        <v>1</v>
      </c>
      <c r="K8913" s="28">
        <v>68.84</v>
      </c>
      <c r="L8913" s="28">
        <v>0</v>
      </c>
    </row>
    <row r="8914" spans="1:12" x14ac:dyDescent="0.25">
      <c r="A8914" s="24" t="s">
        <v>3305</v>
      </c>
      <c r="B8914" s="26">
        <v>2015</v>
      </c>
      <c r="C8914" s="24">
        <v>9</v>
      </c>
      <c r="D8914" s="24" t="s">
        <v>15123</v>
      </c>
      <c r="E8914" s="26">
        <v>238</v>
      </c>
      <c r="F8914" s="24">
        <v>7355</v>
      </c>
      <c r="G8914" s="26" t="s">
        <v>10662</v>
      </c>
      <c r="H8914" s="24" t="s">
        <v>192</v>
      </c>
      <c r="I8914" s="24" t="s">
        <v>193</v>
      </c>
      <c r="J8914" s="27" t="s">
        <v>1</v>
      </c>
      <c r="K8914" s="28">
        <v>6.62</v>
      </c>
      <c r="L8914" s="28">
        <v>0</v>
      </c>
    </row>
    <row r="8915" spans="1:12" x14ac:dyDescent="0.25">
      <c r="A8915" s="24" t="s">
        <v>3305</v>
      </c>
      <c r="B8915" s="26">
        <v>2015</v>
      </c>
      <c r="C8915" s="24">
        <v>9</v>
      </c>
      <c r="D8915" s="24" t="s">
        <v>15123</v>
      </c>
      <c r="E8915" s="26">
        <v>238</v>
      </c>
      <c r="F8915" s="24">
        <v>7356</v>
      </c>
      <c r="G8915" s="26" t="s">
        <v>10663</v>
      </c>
      <c r="H8915" s="24" t="s">
        <v>77</v>
      </c>
      <c r="I8915" s="24" t="s">
        <v>78</v>
      </c>
      <c r="J8915" s="27" t="s">
        <v>1</v>
      </c>
      <c r="K8915" s="28">
        <v>100.85</v>
      </c>
      <c r="L8915" s="28">
        <v>0</v>
      </c>
    </row>
    <row r="8916" spans="1:12" x14ac:dyDescent="0.25">
      <c r="A8916" s="24" t="s">
        <v>3305</v>
      </c>
      <c r="B8916" s="26">
        <v>2015</v>
      </c>
      <c r="C8916" s="24">
        <v>9</v>
      </c>
      <c r="D8916" s="24" t="s">
        <v>15123</v>
      </c>
      <c r="E8916" s="26">
        <v>238</v>
      </c>
      <c r="F8916" s="24">
        <v>7357</v>
      </c>
      <c r="G8916" s="26" t="s">
        <v>10664</v>
      </c>
      <c r="H8916" s="24" t="s">
        <v>61</v>
      </c>
      <c r="I8916" s="24" t="s">
        <v>62</v>
      </c>
      <c r="J8916" s="27" t="s">
        <v>1</v>
      </c>
      <c r="K8916" s="28">
        <v>92.12</v>
      </c>
      <c r="L8916" s="28">
        <v>0</v>
      </c>
    </row>
    <row r="8917" spans="1:12" x14ac:dyDescent="0.25">
      <c r="A8917" s="24" t="s">
        <v>3305</v>
      </c>
      <c r="B8917" s="26">
        <v>2015</v>
      </c>
      <c r="C8917" s="24">
        <v>9</v>
      </c>
      <c r="D8917" s="24" t="s">
        <v>15123</v>
      </c>
      <c r="E8917" s="26">
        <v>238</v>
      </c>
      <c r="F8917" s="24">
        <v>7358</v>
      </c>
      <c r="G8917" s="26" t="s">
        <v>10665</v>
      </c>
      <c r="H8917" s="24" t="s">
        <v>164</v>
      </c>
      <c r="I8917" s="24" t="s">
        <v>165</v>
      </c>
      <c r="J8917" s="27" t="s">
        <v>1</v>
      </c>
      <c r="K8917" s="28">
        <v>7.5149999999999997</v>
      </c>
      <c r="L8917" s="28">
        <v>0</v>
      </c>
    </row>
    <row r="8918" spans="1:12" x14ac:dyDescent="0.25">
      <c r="A8918" s="24" t="s">
        <v>3305</v>
      </c>
      <c r="B8918" s="26">
        <v>2015</v>
      </c>
      <c r="C8918" s="24">
        <v>9</v>
      </c>
      <c r="D8918" s="24" t="s">
        <v>15123</v>
      </c>
      <c r="E8918" s="26">
        <v>238</v>
      </c>
      <c r="F8918" s="24">
        <v>7359</v>
      </c>
      <c r="G8918" s="26" t="s">
        <v>10666</v>
      </c>
      <c r="H8918" s="24" t="s">
        <v>77</v>
      </c>
      <c r="I8918" s="24" t="s">
        <v>78</v>
      </c>
      <c r="J8918" s="27" t="s">
        <v>1</v>
      </c>
      <c r="K8918" s="28">
        <v>43.2</v>
      </c>
      <c r="L8918" s="28">
        <v>0</v>
      </c>
    </row>
    <row r="8919" spans="1:12" x14ac:dyDescent="0.25">
      <c r="A8919" s="24" t="s">
        <v>3305</v>
      </c>
      <c r="B8919" s="26">
        <v>2015</v>
      </c>
      <c r="C8919" s="24">
        <v>9</v>
      </c>
      <c r="D8919" s="24" t="s">
        <v>15123</v>
      </c>
      <c r="E8919" s="26">
        <v>238</v>
      </c>
      <c r="F8919" s="24">
        <v>7360</v>
      </c>
      <c r="G8919" s="26" t="s">
        <v>10667</v>
      </c>
      <c r="H8919" s="24" t="s">
        <v>77</v>
      </c>
      <c r="I8919" s="24" t="s">
        <v>78</v>
      </c>
      <c r="J8919" s="27" t="s">
        <v>1</v>
      </c>
      <c r="K8919" s="28">
        <v>15.44</v>
      </c>
      <c r="L8919" s="28">
        <v>0</v>
      </c>
    </row>
    <row r="8920" spans="1:12" x14ac:dyDescent="0.25">
      <c r="A8920" s="24" t="s">
        <v>3305</v>
      </c>
      <c r="B8920" s="26">
        <v>2015</v>
      </c>
      <c r="C8920" s="24">
        <v>9</v>
      </c>
      <c r="D8920" s="24" t="s">
        <v>15123</v>
      </c>
      <c r="E8920" s="26">
        <v>238</v>
      </c>
      <c r="F8920" s="24">
        <v>7361</v>
      </c>
      <c r="G8920" s="26" t="s">
        <v>10668</v>
      </c>
      <c r="H8920" s="24" t="s">
        <v>1568</v>
      </c>
      <c r="I8920" s="24" t="s">
        <v>1569</v>
      </c>
      <c r="J8920" s="27" t="s">
        <v>1</v>
      </c>
      <c r="K8920" s="28">
        <v>11.025</v>
      </c>
      <c r="L8920" s="28">
        <v>0</v>
      </c>
    </row>
    <row r="8921" spans="1:12" x14ac:dyDescent="0.25">
      <c r="A8921" s="24" t="s">
        <v>3305</v>
      </c>
      <c r="B8921" s="26">
        <v>2015</v>
      </c>
      <c r="C8921" s="24">
        <v>9</v>
      </c>
      <c r="D8921" s="24" t="s">
        <v>15123</v>
      </c>
      <c r="E8921" s="26">
        <v>238</v>
      </c>
      <c r="F8921" s="24">
        <v>7362</v>
      </c>
      <c r="G8921" s="26" t="s">
        <v>10669</v>
      </c>
      <c r="H8921" s="24" t="s">
        <v>302</v>
      </c>
      <c r="I8921" s="24" t="s">
        <v>303</v>
      </c>
      <c r="J8921" s="27" t="s">
        <v>1</v>
      </c>
      <c r="K8921" s="28">
        <v>9.02</v>
      </c>
      <c r="L8921" s="28">
        <v>0</v>
      </c>
    </row>
    <row r="8922" spans="1:12" x14ac:dyDescent="0.25">
      <c r="A8922" s="24" t="s">
        <v>3305</v>
      </c>
      <c r="B8922" s="26">
        <v>2015</v>
      </c>
      <c r="C8922" s="24">
        <v>9</v>
      </c>
      <c r="D8922" s="24" t="s">
        <v>15123</v>
      </c>
      <c r="E8922" s="26">
        <v>238</v>
      </c>
      <c r="F8922" s="24">
        <v>7363</v>
      </c>
      <c r="G8922" s="26" t="s">
        <v>10670</v>
      </c>
      <c r="H8922" s="24" t="s">
        <v>69</v>
      </c>
      <c r="I8922" s="24" t="s">
        <v>70</v>
      </c>
      <c r="J8922" s="27" t="s">
        <v>1</v>
      </c>
      <c r="K8922" s="28">
        <v>4.415</v>
      </c>
      <c r="L8922" s="28">
        <v>0</v>
      </c>
    </row>
    <row r="8923" spans="1:12" x14ac:dyDescent="0.25">
      <c r="A8923" s="24" t="s">
        <v>3305</v>
      </c>
      <c r="B8923" s="26">
        <v>2015</v>
      </c>
      <c r="C8923" s="24">
        <v>9</v>
      </c>
      <c r="D8923" s="24" t="s">
        <v>15123</v>
      </c>
      <c r="E8923" s="26">
        <v>238</v>
      </c>
      <c r="F8923" s="24">
        <v>7364</v>
      </c>
      <c r="G8923" s="26" t="s">
        <v>10671</v>
      </c>
      <c r="H8923" s="24" t="s">
        <v>77</v>
      </c>
      <c r="I8923" s="24" t="s">
        <v>78</v>
      </c>
      <c r="J8923" s="27" t="s">
        <v>1</v>
      </c>
      <c r="K8923" s="28">
        <v>0.3</v>
      </c>
      <c r="L8923" s="28">
        <v>0</v>
      </c>
    </row>
    <row r="8924" spans="1:12" x14ac:dyDescent="0.25">
      <c r="A8924" s="24" t="s">
        <v>3305</v>
      </c>
      <c r="B8924" s="26">
        <v>2015</v>
      </c>
      <c r="C8924" s="24">
        <v>9</v>
      </c>
      <c r="D8924" s="24" t="s">
        <v>15123</v>
      </c>
      <c r="E8924" s="26">
        <v>238</v>
      </c>
      <c r="F8924" s="24">
        <v>7365</v>
      </c>
      <c r="G8924" s="26" t="s">
        <v>10672</v>
      </c>
      <c r="H8924" s="24" t="s">
        <v>102</v>
      </c>
      <c r="I8924" s="24" t="s">
        <v>103</v>
      </c>
      <c r="J8924" s="27" t="s">
        <v>1</v>
      </c>
      <c r="K8924" s="28">
        <v>42.02</v>
      </c>
      <c r="L8924" s="28">
        <v>0</v>
      </c>
    </row>
    <row r="8925" spans="1:12" x14ac:dyDescent="0.25">
      <c r="A8925" s="24" t="s">
        <v>3305</v>
      </c>
      <c r="B8925" s="26">
        <v>2015</v>
      </c>
      <c r="C8925" s="24">
        <v>9</v>
      </c>
      <c r="D8925" s="24" t="s">
        <v>15123</v>
      </c>
      <c r="E8925" s="26">
        <v>238</v>
      </c>
      <c r="F8925" s="24">
        <v>7366</v>
      </c>
      <c r="G8925" s="26" t="s">
        <v>10673</v>
      </c>
      <c r="H8925" s="24" t="s">
        <v>708</v>
      </c>
      <c r="I8925" s="24" t="s">
        <v>709</v>
      </c>
      <c r="J8925" s="27" t="s">
        <v>1</v>
      </c>
      <c r="K8925" s="28">
        <v>13.945</v>
      </c>
      <c r="L8925" s="28">
        <v>0</v>
      </c>
    </row>
    <row r="8926" spans="1:12" x14ac:dyDescent="0.25">
      <c r="A8926" s="24" t="s">
        <v>3305</v>
      </c>
      <c r="B8926" s="26">
        <v>2015</v>
      </c>
      <c r="C8926" s="24">
        <v>9</v>
      </c>
      <c r="D8926" s="24" t="s">
        <v>15123</v>
      </c>
      <c r="E8926" s="26">
        <v>238</v>
      </c>
      <c r="F8926" s="24">
        <v>7367</v>
      </c>
      <c r="G8926" s="26" t="s">
        <v>10674</v>
      </c>
      <c r="H8926" s="24" t="s">
        <v>98</v>
      </c>
      <c r="I8926" s="24" t="s">
        <v>99</v>
      </c>
      <c r="J8926" s="27" t="s">
        <v>1</v>
      </c>
      <c r="K8926" s="28">
        <v>30.6</v>
      </c>
      <c r="L8926" s="28">
        <v>0</v>
      </c>
    </row>
    <row r="8927" spans="1:12" x14ac:dyDescent="0.25">
      <c r="A8927" s="24" t="s">
        <v>3305</v>
      </c>
      <c r="B8927" s="26">
        <v>2015</v>
      </c>
      <c r="C8927" s="24">
        <v>9</v>
      </c>
      <c r="D8927" s="24" t="s">
        <v>15123</v>
      </c>
      <c r="E8927" s="26">
        <v>238</v>
      </c>
      <c r="F8927" s="24">
        <v>7368</v>
      </c>
      <c r="G8927" s="26" t="s">
        <v>10675</v>
      </c>
      <c r="H8927" s="24" t="s">
        <v>150</v>
      </c>
      <c r="I8927" s="24" t="s">
        <v>151</v>
      </c>
      <c r="J8927" s="27" t="s">
        <v>1</v>
      </c>
      <c r="K8927" s="28">
        <v>71.55</v>
      </c>
      <c r="L8927" s="28">
        <v>0</v>
      </c>
    </row>
    <row r="8928" spans="1:12" x14ac:dyDescent="0.25">
      <c r="A8928" s="24" t="s">
        <v>3305</v>
      </c>
      <c r="B8928" s="26">
        <v>2015</v>
      </c>
      <c r="C8928" s="24">
        <v>9</v>
      </c>
      <c r="D8928" s="24" t="s">
        <v>15123</v>
      </c>
      <c r="E8928" s="26">
        <v>238</v>
      </c>
      <c r="F8928" s="24">
        <v>7369</v>
      </c>
      <c r="G8928" s="26" t="s">
        <v>10676</v>
      </c>
      <c r="H8928" s="24" t="s">
        <v>98</v>
      </c>
      <c r="I8928" s="24" t="s">
        <v>99</v>
      </c>
      <c r="J8928" s="27" t="s">
        <v>1</v>
      </c>
      <c r="K8928" s="28">
        <v>3.31</v>
      </c>
      <c r="L8928" s="28">
        <v>0</v>
      </c>
    </row>
    <row r="8929" spans="1:12" x14ac:dyDescent="0.25">
      <c r="A8929" s="24" t="s">
        <v>3305</v>
      </c>
      <c r="B8929" s="26">
        <v>2015</v>
      </c>
      <c r="C8929" s="24">
        <v>9</v>
      </c>
      <c r="D8929" s="24" t="s">
        <v>15123</v>
      </c>
      <c r="E8929" s="26">
        <v>238</v>
      </c>
      <c r="F8929" s="24">
        <v>7370</v>
      </c>
      <c r="G8929" s="26" t="s">
        <v>10677</v>
      </c>
      <c r="H8929" s="24" t="s">
        <v>182</v>
      </c>
      <c r="I8929" s="24" t="s">
        <v>183</v>
      </c>
      <c r="J8929" s="27" t="s">
        <v>1</v>
      </c>
      <c r="K8929" s="28">
        <v>38.340000000000003</v>
      </c>
      <c r="L8929" s="28">
        <v>0</v>
      </c>
    </row>
    <row r="8930" spans="1:12" x14ac:dyDescent="0.25">
      <c r="A8930" s="24" t="s">
        <v>3305</v>
      </c>
      <c r="B8930" s="26">
        <v>2015</v>
      </c>
      <c r="C8930" s="24">
        <v>9</v>
      </c>
      <c r="D8930" s="24" t="s">
        <v>15123</v>
      </c>
      <c r="E8930" s="26">
        <v>238</v>
      </c>
      <c r="F8930" s="24">
        <v>7371</v>
      </c>
      <c r="G8930" s="26" t="s">
        <v>10678</v>
      </c>
      <c r="H8930" s="24" t="s">
        <v>982</v>
      </c>
      <c r="I8930" s="24" t="s">
        <v>983</v>
      </c>
      <c r="J8930" s="27" t="s">
        <v>1</v>
      </c>
      <c r="K8930" s="28">
        <v>110.48</v>
      </c>
      <c r="L8930" s="28">
        <v>0</v>
      </c>
    </row>
    <row r="8931" spans="1:12" x14ac:dyDescent="0.25">
      <c r="A8931" s="24" t="s">
        <v>3305</v>
      </c>
      <c r="B8931" s="26">
        <v>2015</v>
      </c>
      <c r="C8931" s="24">
        <v>9</v>
      </c>
      <c r="D8931" s="24" t="s">
        <v>15123</v>
      </c>
      <c r="E8931" s="26">
        <v>238</v>
      </c>
      <c r="F8931" s="24">
        <v>7372</v>
      </c>
      <c r="G8931" s="26" t="s">
        <v>10679</v>
      </c>
      <c r="H8931" s="24" t="s">
        <v>98</v>
      </c>
      <c r="I8931" s="24" t="s">
        <v>99</v>
      </c>
      <c r="J8931" s="27" t="s">
        <v>1</v>
      </c>
      <c r="K8931" s="28">
        <v>6.6150000000000002</v>
      </c>
      <c r="L8931" s="28">
        <v>0</v>
      </c>
    </row>
    <row r="8932" spans="1:12" x14ac:dyDescent="0.25">
      <c r="A8932" s="24" t="s">
        <v>3305</v>
      </c>
      <c r="B8932" s="26">
        <v>2015</v>
      </c>
      <c r="C8932" s="24">
        <v>9</v>
      </c>
      <c r="D8932" s="24" t="s">
        <v>15123</v>
      </c>
      <c r="E8932" s="26">
        <v>238</v>
      </c>
      <c r="F8932" s="24">
        <v>7373</v>
      </c>
      <c r="G8932" s="26" t="s">
        <v>10680</v>
      </c>
      <c r="H8932" s="24" t="s">
        <v>94</v>
      </c>
      <c r="I8932" s="24" t="s">
        <v>95</v>
      </c>
      <c r="J8932" s="27" t="s">
        <v>1</v>
      </c>
      <c r="K8932" s="28">
        <v>36.950000000000003</v>
      </c>
      <c r="L8932" s="28">
        <v>0</v>
      </c>
    </row>
    <row r="8933" spans="1:12" x14ac:dyDescent="0.25">
      <c r="A8933" s="24" t="s">
        <v>3305</v>
      </c>
      <c r="B8933" s="26">
        <v>2015</v>
      </c>
      <c r="C8933" s="24">
        <v>9</v>
      </c>
      <c r="D8933" s="24" t="s">
        <v>15123</v>
      </c>
      <c r="E8933" s="26">
        <v>238</v>
      </c>
      <c r="F8933" s="24">
        <v>7374</v>
      </c>
      <c r="G8933" s="26" t="s">
        <v>10681</v>
      </c>
      <c r="H8933" s="24" t="s">
        <v>190</v>
      </c>
      <c r="I8933" s="24" t="s">
        <v>191</v>
      </c>
      <c r="J8933" s="27" t="s">
        <v>1</v>
      </c>
      <c r="K8933" s="28">
        <v>42.75</v>
      </c>
      <c r="L8933" s="28">
        <v>0</v>
      </c>
    </row>
    <row r="8934" spans="1:12" x14ac:dyDescent="0.25">
      <c r="A8934" s="24" t="s">
        <v>3305</v>
      </c>
      <c r="B8934" s="26">
        <v>2015</v>
      </c>
      <c r="C8934" s="24">
        <v>9</v>
      </c>
      <c r="D8934" s="24" t="s">
        <v>15123</v>
      </c>
      <c r="E8934" s="26">
        <v>238</v>
      </c>
      <c r="F8934" s="24">
        <v>7375</v>
      </c>
      <c r="G8934" s="26" t="s">
        <v>10682</v>
      </c>
      <c r="H8934" s="24" t="s">
        <v>1676</v>
      </c>
      <c r="I8934" s="24" t="s">
        <v>1677</v>
      </c>
      <c r="J8934" s="27" t="s">
        <v>1</v>
      </c>
      <c r="K8934" s="28">
        <v>31.72</v>
      </c>
      <c r="L8934" s="28">
        <v>0</v>
      </c>
    </row>
    <row r="8935" spans="1:12" x14ac:dyDescent="0.25">
      <c r="A8935" s="24" t="s">
        <v>3305</v>
      </c>
      <c r="B8935" s="26">
        <v>2015</v>
      </c>
      <c r="C8935" s="24">
        <v>9</v>
      </c>
      <c r="D8935" s="24" t="s">
        <v>15123</v>
      </c>
      <c r="E8935" s="26">
        <v>238</v>
      </c>
      <c r="F8935" s="24">
        <v>7376</v>
      </c>
      <c r="G8935" s="26" t="s">
        <v>10683</v>
      </c>
      <c r="H8935" s="24" t="s">
        <v>1140</v>
      </c>
      <c r="I8935" s="24" t="s">
        <v>1141</v>
      </c>
      <c r="J8935" s="27" t="s">
        <v>1</v>
      </c>
      <c r="K8935" s="28">
        <v>13.215</v>
      </c>
      <c r="L8935" s="28">
        <v>0</v>
      </c>
    </row>
    <row r="8936" spans="1:12" x14ac:dyDescent="0.25">
      <c r="A8936" s="24" t="s">
        <v>3305</v>
      </c>
      <c r="B8936" s="26">
        <v>2015</v>
      </c>
      <c r="C8936" s="24">
        <v>9</v>
      </c>
      <c r="D8936" s="24" t="s">
        <v>15123</v>
      </c>
      <c r="E8936" s="26">
        <v>238</v>
      </c>
      <c r="F8936" s="24">
        <v>7377</v>
      </c>
      <c r="G8936" s="26" t="s">
        <v>10684</v>
      </c>
      <c r="H8936" s="24" t="s">
        <v>332</v>
      </c>
      <c r="I8936" s="24" t="s">
        <v>333</v>
      </c>
      <c r="J8936" s="27" t="s">
        <v>1</v>
      </c>
      <c r="K8936" s="28">
        <v>14.78</v>
      </c>
      <c r="L8936" s="28">
        <v>0</v>
      </c>
    </row>
    <row r="8937" spans="1:12" x14ac:dyDescent="0.25">
      <c r="A8937" s="24" t="s">
        <v>3305</v>
      </c>
      <c r="B8937" s="26">
        <v>2015</v>
      </c>
      <c r="C8937" s="24">
        <v>9</v>
      </c>
      <c r="D8937" s="24" t="s">
        <v>15123</v>
      </c>
      <c r="E8937" s="26">
        <v>238</v>
      </c>
      <c r="F8937" s="24">
        <v>7378</v>
      </c>
      <c r="G8937" s="26" t="s">
        <v>10685</v>
      </c>
      <c r="H8937" s="24" t="s">
        <v>190</v>
      </c>
      <c r="I8937" s="24" t="s">
        <v>191</v>
      </c>
      <c r="J8937" s="27" t="s">
        <v>1</v>
      </c>
      <c r="K8937" s="28">
        <v>12.49</v>
      </c>
      <c r="L8937" s="28">
        <v>0</v>
      </c>
    </row>
    <row r="8938" spans="1:12" x14ac:dyDescent="0.25">
      <c r="A8938" s="24" t="s">
        <v>3305</v>
      </c>
      <c r="B8938" s="26">
        <v>2015</v>
      </c>
      <c r="C8938" s="24">
        <v>9</v>
      </c>
      <c r="D8938" s="24" t="s">
        <v>15123</v>
      </c>
      <c r="E8938" s="26">
        <v>238</v>
      </c>
      <c r="F8938" s="24">
        <v>7379</v>
      </c>
      <c r="G8938" s="26" t="s">
        <v>10686</v>
      </c>
      <c r="H8938" s="24" t="s">
        <v>98</v>
      </c>
      <c r="I8938" s="24" t="s">
        <v>99</v>
      </c>
      <c r="J8938" s="27" t="s">
        <v>1</v>
      </c>
      <c r="K8938" s="28">
        <v>4.415</v>
      </c>
      <c r="L8938" s="28">
        <v>0</v>
      </c>
    </row>
    <row r="8939" spans="1:12" x14ac:dyDescent="0.25">
      <c r="A8939" s="24" t="s">
        <v>3305</v>
      </c>
      <c r="B8939" s="26">
        <v>2015</v>
      </c>
      <c r="C8939" s="24">
        <v>9</v>
      </c>
      <c r="D8939" s="24" t="s">
        <v>15123</v>
      </c>
      <c r="E8939" s="26">
        <v>238</v>
      </c>
      <c r="F8939" s="24">
        <v>7380</v>
      </c>
      <c r="G8939" s="26" t="s">
        <v>10687</v>
      </c>
      <c r="H8939" s="24" t="s">
        <v>212</v>
      </c>
      <c r="I8939" s="24" t="s">
        <v>213</v>
      </c>
      <c r="J8939" s="27" t="s">
        <v>1</v>
      </c>
      <c r="K8939" s="28">
        <v>17.059999999999999</v>
      </c>
      <c r="L8939" s="28">
        <v>0</v>
      </c>
    </row>
    <row r="8940" spans="1:12" x14ac:dyDescent="0.25">
      <c r="A8940" s="24" t="s">
        <v>3305</v>
      </c>
      <c r="B8940" s="26">
        <v>2015</v>
      </c>
      <c r="C8940" s="24">
        <v>9</v>
      </c>
      <c r="D8940" s="24" t="s">
        <v>15123</v>
      </c>
      <c r="E8940" s="26">
        <v>238</v>
      </c>
      <c r="F8940" s="24">
        <v>7381</v>
      </c>
      <c r="G8940" s="26" t="s">
        <v>10688</v>
      </c>
      <c r="H8940" s="24" t="s">
        <v>598</v>
      </c>
      <c r="I8940" s="24" t="s">
        <v>599</v>
      </c>
      <c r="J8940" s="27" t="s">
        <v>1</v>
      </c>
      <c r="K8940" s="28">
        <v>1.2</v>
      </c>
      <c r="L8940" s="28">
        <v>0</v>
      </c>
    </row>
    <row r="8941" spans="1:12" x14ac:dyDescent="0.25">
      <c r="A8941" s="24" t="s">
        <v>3305</v>
      </c>
      <c r="B8941" s="26">
        <v>2015</v>
      </c>
      <c r="C8941" s="24">
        <v>9</v>
      </c>
      <c r="D8941" s="24" t="s">
        <v>15123</v>
      </c>
      <c r="E8941" s="26">
        <v>238</v>
      </c>
      <c r="F8941" s="24">
        <v>7382</v>
      </c>
      <c r="G8941" s="26" t="s">
        <v>10689</v>
      </c>
      <c r="H8941" s="24" t="s">
        <v>2035</v>
      </c>
      <c r="I8941" s="24" t="s">
        <v>2036</v>
      </c>
      <c r="J8941" s="27" t="s">
        <v>1</v>
      </c>
      <c r="K8941" s="28">
        <v>4.415</v>
      </c>
      <c r="L8941" s="28">
        <v>0</v>
      </c>
    </row>
    <row r="8942" spans="1:12" x14ac:dyDescent="0.25">
      <c r="A8942" s="24" t="s">
        <v>3305</v>
      </c>
      <c r="B8942" s="26">
        <v>2015</v>
      </c>
      <c r="C8942" s="24">
        <v>9</v>
      </c>
      <c r="D8942" s="24" t="s">
        <v>15123</v>
      </c>
      <c r="E8942" s="26">
        <v>238</v>
      </c>
      <c r="F8942" s="24">
        <v>7383</v>
      </c>
      <c r="G8942" s="26" t="s">
        <v>10690</v>
      </c>
      <c r="H8942" s="24" t="s">
        <v>164</v>
      </c>
      <c r="I8942" s="24" t="s">
        <v>165</v>
      </c>
      <c r="J8942" s="27" t="s">
        <v>1</v>
      </c>
      <c r="K8942" s="28">
        <v>49.04</v>
      </c>
      <c r="L8942" s="28">
        <v>0</v>
      </c>
    </row>
    <row r="8943" spans="1:12" x14ac:dyDescent="0.25">
      <c r="A8943" s="24" t="s">
        <v>3305</v>
      </c>
      <c r="B8943" s="26">
        <v>2015</v>
      </c>
      <c r="C8943" s="24">
        <v>9</v>
      </c>
      <c r="D8943" s="24" t="s">
        <v>15123</v>
      </c>
      <c r="E8943" s="26">
        <v>238</v>
      </c>
      <c r="F8943" s="24">
        <v>7384</v>
      </c>
      <c r="G8943" s="26" t="s">
        <v>10691</v>
      </c>
      <c r="H8943" s="24" t="s">
        <v>98</v>
      </c>
      <c r="I8943" s="24" t="s">
        <v>99</v>
      </c>
      <c r="J8943" s="27" t="s">
        <v>1</v>
      </c>
      <c r="K8943" s="28">
        <v>37.575000000000003</v>
      </c>
      <c r="L8943" s="28">
        <v>0</v>
      </c>
    </row>
    <row r="8944" spans="1:12" x14ac:dyDescent="0.25">
      <c r="A8944" s="24" t="s">
        <v>3305</v>
      </c>
      <c r="B8944" s="26">
        <v>2015</v>
      </c>
      <c r="C8944" s="24">
        <v>9</v>
      </c>
      <c r="D8944" s="24" t="s">
        <v>15123</v>
      </c>
      <c r="E8944" s="26">
        <v>238</v>
      </c>
      <c r="F8944" s="24">
        <v>7385</v>
      </c>
      <c r="G8944" s="26" t="s">
        <v>10692</v>
      </c>
      <c r="H8944" s="24" t="s">
        <v>1024</v>
      </c>
      <c r="I8944" s="24" t="s">
        <v>1025</v>
      </c>
      <c r="J8944" s="27" t="s">
        <v>1</v>
      </c>
      <c r="K8944" s="28">
        <v>23.63</v>
      </c>
      <c r="L8944" s="28">
        <v>0</v>
      </c>
    </row>
    <row r="8945" spans="1:12" x14ac:dyDescent="0.25">
      <c r="A8945" s="24" t="s">
        <v>3305</v>
      </c>
      <c r="B8945" s="26">
        <v>2015</v>
      </c>
      <c r="C8945" s="24">
        <v>9</v>
      </c>
      <c r="D8945" s="24" t="s">
        <v>15123</v>
      </c>
      <c r="E8945" s="26">
        <v>238</v>
      </c>
      <c r="F8945" s="24">
        <v>7386</v>
      </c>
      <c r="G8945" s="26" t="s">
        <v>10693</v>
      </c>
      <c r="H8945" s="24" t="s">
        <v>190</v>
      </c>
      <c r="I8945" s="24" t="s">
        <v>191</v>
      </c>
      <c r="J8945" s="27" t="s">
        <v>1</v>
      </c>
      <c r="K8945" s="28">
        <v>42.93</v>
      </c>
      <c r="L8945" s="28">
        <v>0</v>
      </c>
    </row>
    <row r="8946" spans="1:12" x14ac:dyDescent="0.25">
      <c r="A8946" s="24" t="s">
        <v>3305</v>
      </c>
      <c r="B8946" s="26">
        <v>2015</v>
      </c>
      <c r="C8946" s="24">
        <v>9</v>
      </c>
      <c r="D8946" s="24" t="s">
        <v>15123</v>
      </c>
      <c r="E8946" s="26">
        <v>238</v>
      </c>
      <c r="F8946" s="24">
        <v>7387</v>
      </c>
      <c r="G8946" s="26" t="s">
        <v>10694</v>
      </c>
      <c r="H8946" s="24" t="s">
        <v>192</v>
      </c>
      <c r="I8946" s="24" t="s">
        <v>193</v>
      </c>
      <c r="J8946" s="27" t="s">
        <v>1</v>
      </c>
      <c r="K8946" s="28">
        <v>11.03</v>
      </c>
      <c r="L8946" s="28">
        <v>0</v>
      </c>
    </row>
    <row r="8947" spans="1:12" x14ac:dyDescent="0.25">
      <c r="A8947" s="24" t="s">
        <v>3305</v>
      </c>
      <c r="B8947" s="26">
        <v>2015</v>
      </c>
      <c r="C8947" s="24">
        <v>9</v>
      </c>
      <c r="D8947" s="24" t="s">
        <v>15123</v>
      </c>
      <c r="E8947" s="26">
        <v>238</v>
      </c>
      <c r="F8947" s="24">
        <v>7388</v>
      </c>
      <c r="G8947" s="26" t="s">
        <v>10695</v>
      </c>
      <c r="H8947" s="24" t="s">
        <v>1140</v>
      </c>
      <c r="I8947" s="24" t="s">
        <v>1141</v>
      </c>
      <c r="J8947" s="27" t="s">
        <v>1</v>
      </c>
      <c r="K8947" s="28">
        <v>11.025</v>
      </c>
      <c r="L8947" s="28">
        <v>0</v>
      </c>
    </row>
    <row r="8948" spans="1:12" x14ac:dyDescent="0.25">
      <c r="A8948" s="24" t="s">
        <v>3305</v>
      </c>
      <c r="B8948" s="26">
        <v>2015</v>
      </c>
      <c r="C8948" s="24">
        <v>9</v>
      </c>
      <c r="D8948" s="24" t="s">
        <v>15123</v>
      </c>
      <c r="E8948" s="26">
        <v>238</v>
      </c>
      <c r="F8948" s="24">
        <v>7389</v>
      </c>
      <c r="G8948" s="26" t="s">
        <v>10696</v>
      </c>
      <c r="H8948" s="24" t="s">
        <v>470</v>
      </c>
      <c r="I8948" s="24" t="s">
        <v>471</v>
      </c>
      <c r="J8948" s="27" t="s">
        <v>1</v>
      </c>
      <c r="K8948" s="28">
        <v>21.02</v>
      </c>
      <c r="L8948" s="28">
        <v>0</v>
      </c>
    </row>
    <row r="8949" spans="1:12" x14ac:dyDescent="0.25">
      <c r="A8949" s="24" t="s">
        <v>3305</v>
      </c>
      <c r="B8949" s="26">
        <v>2015</v>
      </c>
      <c r="C8949" s="24">
        <v>9</v>
      </c>
      <c r="D8949" s="24" t="s">
        <v>15123</v>
      </c>
      <c r="E8949" s="26">
        <v>238</v>
      </c>
      <c r="F8949" s="24">
        <v>7390</v>
      </c>
      <c r="G8949" s="26" t="s">
        <v>10697</v>
      </c>
      <c r="H8949" s="24" t="s">
        <v>168</v>
      </c>
      <c r="I8949" s="24" t="s">
        <v>169</v>
      </c>
      <c r="J8949" s="27" t="s">
        <v>1</v>
      </c>
      <c r="K8949" s="28">
        <v>12.83</v>
      </c>
      <c r="L8949" s="28">
        <v>0</v>
      </c>
    </row>
    <row r="8950" spans="1:12" x14ac:dyDescent="0.25">
      <c r="A8950" s="24" t="s">
        <v>3305</v>
      </c>
      <c r="B8950" s="26">
        <v>2015</v>
      </c>
      <c r="C8950" s="24">
        <v>9</v>
      </c>
      <c r="D8950" s="24" t="s">
        <v>15123</v>
      </c>
      <c r="E8950" s="26">
        <v>238</v>
      </c>
      <c r="F8950" s="24">
        <v>7391</v>
      </c>
      <c r="G8950" s="26" t="s">
        <v>10698</v>
      </c>
      <c r="H8950" s="24" t="s">
        <v>98</v>
      </c>
      <c r="I8950" s="24" t="s">
        <v>99</v>
      </c>
      <c r="J8950" s="27" t="s">
        <v>1</v>
      </c>
      <c r="K8950" s="28">
        <v>15.41</v>
      </c>
      <c r="L8950" s="28">
        <v>0</v>
      </c>
    </row>
    <row r="8951" spans="1:12" x14ac:dyDescent="0.25">
      <c r="A8951" s="24" t="s">
        <v>3305</v>
      </c>
      <c r="B8951" s="26">
        <v>2015</v>
      </c>
      <c r="C8951" s="24">
        <v>9</v>
      </c>
      <c r="D8951" s="24" t="s">
        <v>15123</v>
      </c>
      <c r="E8951" s="26">
        <v>238</v>
      </c>
      <c r="F8951" s="24">
        <v>7392</v>
      </c>
      <c r="G8951" s="26" t="s">
        <v>10699</v>
      </c>
      <c r="H8951" s="24" t="s">
        <v>280</v>
      </c>
      <c r="I8951" s="24" t="s">
        <v>281</v>
      </c>
      <c r="J8951" s="27" t="s">
        <v>1</v>
      </c>
      <c r="K8951" s="28">
        <v>19.844999999999999</v>
      </c>
      <c r="L8951" s="28">
        <v>0</v>
      </c>
    </row>
    <row r="8952" spans="1:12" x14ac:dyDescent="0.25">
      <c r="A8952" s="24" t="s">
        <v>3305</v>
      </c>
      <c r="B8952" s="26">
        <v>2015</v>
      </c>
      <c r="C8952" s="24">
        <v>9</v>
      </c>
      <c r="D8952" s="24" t="s">
        <v>15123</v>
      </c>
      <c r="E8952" s="26">
        <v>238</v>
      </c>
      <c r="F8952" s="24">
        <v>7393</v>
      </c>
      <c r="G8952" s="26" t="s">
        <v>10700</v>
      </c>
      <c r="H8952" s="24" t="s">
        <v>182</v>
      </c>
      <c r="I8952" s="24" t="s">
        <v>183</v>
      </c>
      <c r="J8952" s="27" t="s">
        <v>1</v>
      </c>
      <c r="K8952" s="28">
        <v>7.335</v>
      </c>
      <c r="L8952" s="28">
        <v>0</v>
      </c>
    </row>
    <row r="8953" spans="1:12" x14ac:dyDescent="0.25">
      <c r="A8953" s="24" t="s">
        <v>3305</v>
      </c>
      <c r="B8953" s="26">
        <v>2015</v>
      </c>
      <c r="C8953" s="24">
        <v>9</v>
      </c>
      <c r="D8953" s="24" t="s">
        <v>15123</v>
      </c>
      <c r="E8953" s="26">
        <v>238</v>
      </c>
      <c r="F8953" s="24">
        <v>7394</v>
      </c>
      <c r="G8953" s="26" t="s">
        <v>10701</v>
      </c>
      <c r="H8953" s="24" t="s">
        <v>266</v>
      </c>
      <c r="I8953" s="24" t="s">
        <v>267</v>
      </c>
      <c r="J8953" s="27" t="s">
        <v>1</v>
      </c>
      <c r="K8953" s="28">
        <v>41.78</v>
      </c>
      <c r="L8953" s="28">
        <v>0</v>
      </c>
    </row>
    <row r="8954" spans="1:12" x14ac:dyDescent="0.25">
      <c r="A8954" s="24" t="s">
        <v>3305</v>
      </c>
      <c r="B8954" s="26">
        <v>2015</v>
      </c>
      <c r="C8954" s="24">
        <v>9</v>
      </c>
      <c r="D8954" s="24" t="s">
        <v>15123</v>
      </c>
      <c r="E8954" s="26">
        <v>238</v>
      </c>
      <c r="F8954" s="24">
        <v>7395</v>
      </c>
      <c r="G8954" s="26" t="s">
        <v>10702</v>
      </c>
      <c r="H8954" s="24" t="s">
        <v>952</v>
      </c>
      <c r="I8954" s="24" t="s">
        <v>953</v>
      </c>
      <c r="J8954" s="27" t="s">
        <v>1</v>
      </c>
      <c r="K8954" s="28">
        <v>6.6150000000000002</v>
      </c>
      <c r="L8954" s="28">
        <v>0</v>
      </c>
    </row>
    <row r="8955" spans="1:12" x14ac:dyDescent="0.25">
      <c r="A8955" s="24" t="s">
        <v>3305</v>
      </c>
      <c r="B8955" s="26">
        <v>2015</v>
      </c>
      <c r="C8955" s="24">
        <v>9</v>
      </c>
      <c r="D8955" s="24" t="s">
        <v>15123</v>
      </c>
      <c r="E8955" s="26">
        <v>238</v>
      </c>
      <c r="F8955" s="24">
        <v>7396</v>
      </c>
      <c r="G8955" s="26" t="s">
        <v>10703</v>
      </c>
      <c r="H8955" s="24" t="s">
        <v>116</v>
      </c>
      <c r="I8955" s="24" t="s">
        <v>117</v>
      </c>
      <c r="J8955" s="27" t="s">
        <v>1</v>
      </c>
      <c r="K8955" s="28">
        <v>4.415</v>
      </c>
      <c r="L8955" s="28">
        <v>0</v>
      </c>
    </row>
    <row r="8956" spans="1:12" x14ac:dyDescent="0.25">
      <c r="A8956" s="24" t="s">
        <v>3305</v>
      </c>
      <c r="B8956" s="26">
        <v>2015</v>
      </c>
      <c r="C8956" s="24">
        <v>9</v>
      </c>
      <c r="D8956" s="24" t="s">
        <v>15123</v>
      </c>
      <c r="E8956" s="26">
        <v>238</v>
      </c>
      <c r="F8956" s="24">
        <v>7397</v>
      </c>
      <c r="G8956" s="26" t="s">
        <v>10704</v>
      </c>
      <c r="H8956" s="24" t="s">
        <v>982</v>
      </c>
      <c r="I8956" s="24" t="s">
        <v>983</v>
      </c>
      <c r="J8956" s="27" t="s">
        <v>1</v>
      </c>
      <c r="K8956" s="28">
        <v>111.74</v>
      </c>
      <c r="L8956" s="28">
        <v>0</v>
      </c>
    </row>
    <row r="8957" spans="1:12" x14ac:dyDescent="0.25">
      <c r="A8957" s="24" t="s">
        <v>3305</v>
      </c>
      <c r="B8957" s="26">
        <v>2015</v>
      </c>
      <c r="C8957" s="24">
        <v>9</v>
      </c>
      <c r="D8957" s="24" t="s">
        <v>15123</v>
      </c>
      <c r="E8957" s="26">
        <v>238</v>
      </c>
      <c r="F8957" s="24">
        <v>7398</v>
      </c>
      <c r="G8957" s="26" t="s">
        <v>10705</v>
      </c>
      <c r="H8957" s="24" t="s">
        <v>1676</v>
      </c>
      <c r="I8957" s="24" t="s">
        <v>1677</v>
      </c>
      <c r="J8957" s="27" t="s">
        <v>1</v>
      </c>
      <c r="K8957" s="28">
        <v>10.82</v>
      </c>
      <c r="L8957" s="28">
        <v>0</v>
      </c>
    </row>
    <row r="8958" spans="1:12" x14ac:dyDescent="0.25">
      <c r="A8958" s="24" t="s">
        <v>3305</v>
      </c>
      <c r="B8958" s="26">
        <v>2015</v>
      </c>
      <c r="C8958" s="24">
        <v>9</v>
      </c>
      <c r="D8958" s="24" t="s">
        <v>15123</v>
      </c>
      <c r="E8958" s="26">
        <v>238</v>
      </c>
      <c r="F8958" s="24">
        <v>7399</v>
      </c>
      <c r="G8958" s="26" t="s">
        <v>10706</v>
      </c>
      <c r="H8958" s="24" t="s">
        <v>98</v>
      </c>
      <c r="I8958" s="24" t="s">
        <v>99</v>
      </c>
      <c r="J8958" s="27" t="s">
        <v>1</v>
      </c>
      <c r="K8958" s="28">
        <v>1.2</v>
      </c>
      <c r="L8958" s="28">
        <v>0</v>
      </c>
    </row>
    <row r="8959" spans="1:12" x14ac:dyDescent="0.25">
      <c r="A8959" s="24" t="s">
        <v>3305</v>
      </c>
      <c r="B8959" s="26">
        <v>2015</v>
      </c>
      <c r="C8959" s="24">
        <v>9</v>
      </c>
      <c r="D8959" s="24" t="s">
        <v>15123</v>
      </c>
      <c r="E8959" s="26">
        <v>238</v>
      </c>
      <c r="F8959" s="24">
        <v>7400</v>
      </c>
      <c r="G8959" s="26" t="s">
        <v>10707</v>
      </c>
      <c r="H8959" s="24" t="s">
        <v>77</v>
      </c>
      <c r="I8959" s="24" t="s">
        <v>78</v>
      </c>
      <c r="J8959" s="27" t="s">
        <v>1</v>
      </c>
      <c r="K8959" s="28">
        <v>6.62</v>
      </c>
      <c r="L8959" s="28">
        <v>0</v>
      </c>
    </row>
    <row r="8960" spans="1:12" x14ac:dyDescent="0.25">
      <c r="A8960" s="24" t="s">
        <v>3305</v>
      </c>
      <c r="B8960" s="26">
        <v>2015</v>
      </c>
      <c r="C8960" s="24">
        <v>9</v>
      </c>
      <c r="D8960" s="24" t="s">
        <v>15123</v>
      </c>
      <c r="E8960" s="26">
        <v>238</v>
      </c>
      <c r="F8960" s="24">
        <v>7401</v>
      </c>
      <c r="G8960" s="26" t="s">
        <v>10708</v>
      </c>
      <c r="H8960" s="24" t="s">
        <v>83</v>
      </c>
      <c r="I8960" s="24" t="s">
        <v>84</v>
      </c>
      <c r="J8960" s="27" t="s">
        <v>1</v>
      </c>
      <c r="K8960" s="28">
        <v>6.62</v>
      </c>
      <c r="L8960" s="28">
        <v>0</v>
      </c>
    </row>
    <row r="8961" spans="1:12" x14ac:dyDescent="0.25">
      <c r="A8961" s="24" t="s">
        <v>3305</v>
      </c>
      <c r="B8961" s="26">
        <v>2015</v>
      </c>
      <c r="C8961" s="24">
        <v>9</v>
      </c>
      <c r="D8961" s="24" t="s">
        <v>15123</v>
      </c>
      <c r="E8961" s="26">
        <v>238</v>
      </c>
      <c r="F8961" s="24">
        <v>7402</v>
      </c>
      <c r="G8961" s="26" t="s">
        <v>10709</v>
      </c>
      <c r="H8961" s="24" t="s">
        <v>320</v>
      </c>
      <c r="I8961" s="24" t="s">
        <v>321</v>
      </c>
      <c r="J8961" s="27" t="s">
        <v>1</v>
      </c>
      <c r="K8961" s="28">
        <v>39.83</v>
      </c>
      <c r="L8961" s="28">
        <v>0</v>
      </c>
    </row>
    <row r="8962" spans="1:12" x14ac:dyDescent="0.25">
      <c r="A8962" s="24" t="s">
        <v>3305</v>
      </c>
      <c r="B8962" s="26">
        <v>2015</v>
      </c>
      <c r="C8962" s="24">
        <v>9</v>
      </c>
      <c r="D8962" s="24" t="s">
        <v>15123</v>
      </c>
      <c r="E8962" s="26">
        <v>238</v>
      </c>
      <c r="F8962" s="24">
        <v>7403</v>
      </c>
      <c r="G8962" s="26" t="s">
        <v>10710</v>
      </c>
      <c r="H8962" s="24" t="s">
        <v>132</v>
      </c>
      <c r="I8962" s="24" t="s">
        <v>133</v>
      </c>
      <c r="J8962" s="27" t="s">
        <v>1</v>
      </c>
      <c r="K8962" s="28">
        <v>25.43</v>
      </c>
      <c r="L8962" s="28">
        <v>0</v>
      </c>
    </row>
    <row r="8963" spans="1:12" x14ac:dyDescent="0.25">
      <c r="A8963" s="24" t="s">
        <v>3305</v>
      </c>
      <c r="B8963" s="26">
        <v>2015</v>
      </c>
      <c r="C8963" s="24">
        <v>9</v>
      </c>
      <c r="D8963" s="24" t="s">
        <v>15123</v>
      </c>
      <c r="E8963" s="26">
        <v>238</v>
      </c>
      <c r="F8963" s="24">
        <v>7404</v>
      </c>
      <c r="G8963" s="26" t="s">
        <v>10711</v>
      </c>
      <c r="H8963" s="24" t="s">
        <v>102</v>
      </c>
      <c r="I8963" s="24" t="s">
        <v>103</v>
      </c>
      <c r="J8963" s="27" t="s">
        <v>1</v>
      </c>
      <c r="K8963" s="28">
        <v>156.44</v>
      </c>
      <c r="L8963" s="28">
        <v>0</v>
      </c>
    </row>
    <row r="8964" spans="1:12" x14ac:dyDescent="0.25">
      <c r="A8964" s="24" t="s">
        <v>3305</v>
      </c>
      <c r="B8964" s="26">
        <v>2015</v>
      </c>
      <c r="C8964" s="24">
        <v>9</v>
      </c>
      <c r="D8964" s="24" t="s">
        <v>15123</v>
      </c>
      <c r="E8964" s="26">
        <v>239</v>
      </c>
      <c r="F8964" s="24">
        <v>7405</v>
      </c>
      <c r="G8964" s="26" t="s">
        <v>10712</v>
      </c>
      <c r="H8964" s="24" t="s">
        <v>192</v>
      </c>
      <c r="I8964" s="24" t="s">
        <v>193</v>
      </c>
      <c r="J8964" s="27" t="s">
        <v>1</v>
      </c>
      <c r="K8964" s="28">
        <v>11.52</v>
      </c>
      <c r="L8964" s="28">
        <v>4.9000000000000004</v>
      </c>
    </row>
    <row r="8965" spans="1:12" x14ac:dyDescent="0.25">
      <c r="A8965" s="24" t="s">
        <v>3305</v>
      </c>
      <c r="B8965" s="26">
        <v>2015</v>
      </c>
      <c r="C8965" s="24">
        <v>9</v>
      </c>
      <c r="D8965" s="24" t="s">
        <v>15123</v>
      </c>
      <c r="E8965" s="26">
        <v>239</v>
      </c>
      <c r="F8965" s="24">
        <v>7406</v>
      </c>
      <c r="G8965" s="26" t="s">
        <v>10713</v>
      </c>
      <c r="H8965" s="24" t="s">
        <v>188</v>
      </c>
      <c r="I8965" s="24" t="s">
        <v>189</v>
      </c>
      <c r="J8965" s="27" t="s">
        <v>1</v>
      </c>
      <c r="K8965" s="28">
        <v>26.87</v>
      </c>
      <c r="L8965" s="28">
        <v>4.41</v>
      </c>
    </row>
    <row r="8966" spans="1:12" x14ac:dyDescent="0.25">
      <c r="A8966" s="24" t="s">
        <v>3305</v>
      </c>
      <c r="B8966" s="26">
        <v>2015</v>
      </c>
      <c r="C8966" s="24">
        <v>9</v>
      </c>
      <c r="D8966" s="24" t="s">
        <v>15123</v>
      </c>
      <c r="E8966" s="26">
        <v>239</v>
      </c>
      <c r="F8966" s="24">
        <v>7407</v>
      </c>
      <c r="G8966" s="26" t="s">
        <v>10714</v>
      </c>
      <c r="H8966" s="24" t="s">
        <v>2037</v>
      </c>
      <c r="I8966" s="24" t="s">
        <v>2038</v>
      </c>
      <c r="J8966" s="27" t="s">
        <v>1</v>
      </c>
      <c r="K8966" s="28">
        <v>77.45</v>
      </c>
      <c r="L8966" s="28">
        <v>8.82</v>
      </c>
    </row>
    <row r="8967" spans="1:12" x14ac:dyDescent="0.25">
      <c r="A8967" s="24" t="s">
        <v>3305</v>
      </c>
      <c r="B8967" s="26">
        <v>2015</v>
      </c>
      <c r="C8967" s="24">
        <v>9</v>
      </c>
      <c r="D8967" s="24" t="s">
        <v>15123</v>
      </c>
      <c r="E8967" s="26">
        <v>239</v>
      </c>
      <c r="F8967" s="24">
        <v>1577</v>
      </c>
      <c r="G8967" s="26" t="s">
        <v>4884</v>
      </c>
      <c r="H8967" s="24" t="s">
        <v>1983</v>
      </c>
      <c r="I8967" s="24" t="s">
        <v>1984</v>
      </c>
      <c r="J8967" s="27" t="s">
        <v>1</v>
      </c>
      <c r="K8967" s="28">
        <v>11.03</v>
      </c>
      <c r="L8967" s="28">
        <v>4.41</v>
      </c>
    </row>
    <row r="8968" spans="1:12" x14ac:dyDescent="0.25">
      <c r="A8968" s="24" t="s">
        <v>3305</v>
      </c>
      <c r="B8968" s="26">
        <v>2015</v>
      </c>
      <c r="C8968" s="24">
        <v>9</v>
      </c>
      <c r="D8968" s="24" t="s">
        <v>15123</v>
      </c>
      <c r="E8968" s="26">
        <v>239</v>
      </c>
      <c r="F8968" s="24">
        <v>7408</v>
      </c>
      <c r="G8968" s="26" t="s">
        <v>10715</v>
      </c>
      <c r="H8968" s="24" t="s">
        <v>132</v>
      </c>
      <c r="I8968" s="24" t="s">
        <v>133</v>
      </c>
      <c r="J8968" s="27" t="s">
        <v>1</v>
      </c>
      <c r="K8968" s="28">
        <v>99.605000000000004</v>
      </c>
      <c r="L8968" s="28">
        <v>4.38</v>
      </c>
    </row>
    <row r="8969" spans="1:12" x14ac:dyDescent="0.25">
      <c r="A8969" s="24" t="s">
        <v>3305</v>
      </c>
      <c r="B8969" s="26">
        <v>2015</v>
      </c>
      <c r="C8969" s="24">
        <v>9</v>
      </c>
      <c r="D8969" s="24" t="s">
        <v>15123</v>
      </c>
      <c r="E8969" s="26">
        <v>239</v>
      </c>
      <c r="F8969" s="24">
        <v>7409</v>
      </c>
      <c r="G8969" s="26" t="s">
        <v>10716</v>
      </c>
      <c r="H8969" s="24" t="s">
        <v>61</v>
      </c>
      <c r="I8969" s="24" t="s">
        <v>62</v>
      </c>
      <c r="J8969" s="27" t="s">
        <v>1</v>
      </c>
      <c r="K8969" s="28">
        <v>8.8249999999999993</v>
      </c>
      <c r="L8969" s="28">
        <v>5.1449999999999996</v>
      </c>
    </row>
    <row r="8970" spans="1:12" x14ac:dyDescent="0.25">
      <c r="A8970" s="24" t="s">
        <v>3305</v>
      </c>
      <c r="B8970" s="26">
        <v>2015</v>
      </c>
      <c r="C8970" s="24">
        <v>9</v>
      </c>
      <c r="D8970" s="24" t="s">
        <v>15123</v>
      </c>
      <c r="E8970" s="26">
        <v>239</v>
      </c>
      <c r="F8970" s="24">
        <v>7410</v>
      </c>
      <c r="G8970" s="26" t="s">
        <v>10717</v>
      </c>
      <c r="H8970" s="24" t="s">
        <v>594</v>
      </c>
      <c r="I8970" s="24" t="s">
        <v>595</v>
      </c>
      <c r="J8970" s="27" t="s">
        <v>1</v>
      </c>
      <c r="K8970" s="28">
        <v>11.03</v>
      </c>
      <c r="L8970" s="28">
        <v>4.41</v>
      </c>
    </row>
    <row r="8971" spans="1:12" x14ac:dyDescent="0.25">
      <c r="A8971" s="24" t="s">
        <v>3305</v>
      </c>
      <c r="B8971" s="26">
        <v>2015</v>
      </c>
      <c r="C8971" s="24">
        <v>9</v>
      </c>
      <c r="D8971" s="24" t="s">
        <v>15123</v>
      </c>
      <c r="E8971" s="26">
        <v>239</v>
      </c>
      <c r="F8971" s="24">
        <v>7411</v>
      </c>
      <c r="G8971" s="26" t="s">
        <v>10718</v>
      </c>
      <c r="H8971" s="24" t="s">
        <v>67</v>
      </c>
      <c r="I8971" s="24" t="s">
        <v>68</v>
      </c>
      <c r="J8971" s="27" t="s">
        <v>1</v>
      </c>
      <c r="K8971" s="28">
        <v>9.5350000000000001</v>
      </c>
      <c r="L8971" s="28">
        <v>1.46</v>
      </c>
    </row>
    <row r="8972" spans="1:12" x14ac:dyDescent="0.25">
      <c r="A8972" s="24" t="s">
        <v>3305</v>
      </c>
      <c r="B8972" s="26">
        <v>2015</v>
      </c>
      <c r="C8972" s="24">
        <v>9</v>
      </c>
      <c r="D8972" s="24" t="s">
        <v>15123</v>
      </c>
      <c r="E8972" s="26">
        <v>239</v>
      </c>
      <c r="F8972" s="24">
        <v>7412</v>
      </c>
      <c r="G8972" s="26" t="s">
        <v>10719</v>
      </c>
      <c r="H8972" s="24" t="s">
        <v>2039</v>
      </c>
      <c r="I8972" s="24" t="s">
        <v>2040</v>
      </c>
      <c r="J8972" s="27" t="s">
        <v>1</v>
      </c>
      <c r="K8972" s="28">
        <v>8.8249999999999993</v>
      </c>
      <c r="L8972" s="28">
        <v>0</v>
      </c>
    </row>
    <row r="8973" spans="1:12" x14ac:dyDescent="0.25">
      <c r="A8973" s="24" t="s">
        <v>3305</v>
      </c>
      <c r="B8973" s="26">
        <v>2015</v>
      </c>
      <c r="C8973" s="24">
        <v>9</v>
      </c>
      <c r="D8973" s="24" t="s">
        <v>15123</v>
      </c>
      <c r="E8973" s="26">
        <v>239</v>
      </c>
      <c r="F8973" s="24">
        <v>7413</v>
      </c>
      <c r="G8973" s="26" t="s">
        <v>10720</v>
      </c>
      <c r="H8973" s="24" t="s">
        <v>118</v>
      </c>
      <c r="I8973" s="24" t="s">
        <v>119</v>
      </c>
      <c r="J8973" s="27" t="s">
        <v>1</v>
      </c>
      <c r="K8973" s="28">
        <v>11.03</v>
      </c>
      <c r="L8973" s="28">
        <v>4.41</v>
      </c>
    </row>
    <row r="8974" spans="1:12" x14ac:dyDescent="0.25">
      <c r="A8974" s="24" t="s">
        <v>3305</v>
      </c>
      <c r="B8974" s="26">
        <v>2015</v>
      </c>
      <c r="C8974" s="24">
        <v>9</v>
      </c>
      <c r="D8974" s="24" t="s">
        <v>15123</v>
      </c>
      <c r="E8974" s="26">
        <v>239</v>
      </c>
      <c r="F8974" s="24">
        <v>7414</v>
      </c>
      <c r="G8974" s="26" t="s">
        <v>10721</v>
      </c>
      <c r="H8974" s="24" t="s">
        <v>2041</v>
      </c>
      <c r="I8974" s="24" t="s">
        <v>2042</v>
      </c>
      <c r="J8974" s="27" t="s">
        <v>1</v>
      </c>
      <c r="K8974" s="28">
        <v>25.92</v>
      </c>
      <c r="L8974" s="28">
        <v>25.92</v>
      </c>
    </row>
    <row r="8975" spans="1:12" x14ac:dyDescent="0.25">
      <c r="A8975" s="24" t="s">
        <v>3305</v>
      </c>
      <c r="B8975" s="26">
        <v>2015</v>
      </c>
      <c r="C8975" s="24">
        <v>9</v>
      </c>
      <c r="D8975" s="24" t="s">
        <v>15123</v>
      </c>
      <c r="E8975" s="26">
        <v>239</v>
      </c>
      <c r="F8975" s="24">
        <v>7415</v>
      </c>
      <c r="G8975" s="26" t="s">
        <v>10722</v>
      </c>
      <c r="H8975" s="24" t="s">
        <v>582</v>
      </c>
      <c r="I8975" s="24" t="s">
        <v>583</v>
      </c>
      <c r="J8975" s="27" t="s">
        <v>1</v>
      </c>
      <c r="K8975" s="28">
        <v>11.03</v>
      </c>
      <c r="L8975" s="28">
        <v>4.41</v>
      </c>
    </row>
    <row r="8976" spans="1:12" x14ac:dyDescent="0.25">
      <c r="A8976" s="24" t="s">
        <v>3305</v>
      </c>
      <c r="B8976" s="26">
        <v>2015</v>
      </c>
      <c r="C8976" s="24">
        <v>9</v>
      </c>
      <c r="D8976" s="24" t="s">
        <v>15123</v>
      </c>
      <c r="E8976" s="26">
        <v>239</v>
      </c>
      <c r="F8976" s="24">
        <v>7416</v>
      </c>
      <c r="G8976" s="26" t="s">
        <v>10723</v>
      </c>
      <c r="H8976" s="24" t="s">
        <v>98</v>
      </c>
      <c r="I8976" s="24" t="s">
        <v>99</v>
      </c>
      <c r="J8976" s="27" t="s">
        <v>1</v>
      </c>
      <c r="K8976" s="28">
        <v>36.619999999999997</v>
      </c>
      <c r="L8976" s="28">
        <v>1.2</v>
      </c>
    </row>
    <row r="8977" spans="1:12" x14ac:dyDescent="0.25">
      <c r="A8977" s="24" t="s">
        <v>3305</v>
      </c>
      <c r="B8977" s="26">
        <v>2015</v>
      </c>
      <c r="C8977" s="24">
        <v>9</v>
      </c>
      <c r="D8977" s="24" t="s">
        <v>15123</v>
      </c>
      <c r="E8977" s="26">
        <v>239</v>
      </c>
      <c r="F8977" s="24">
        <v>7417</v>
      </c>
      <c r="G8977" s="26" t="s">
        <v>10724</v>
      </c>
      <c r="H8977" s="24" t="s">
        <v>124</v>
      </c>
      <c r="I8977" s="24" t="s">
        <v>125</v>
      </c>
      <c r="J8977" s="27" t="s">
        <v>1</v>
      </c>
      <c r="K8977" s="28">
        <v>54.32</v>
      </c>
      <c r="L8977" s="28">
        <v>47.7</v>
      </c>
    </row>
    <row r="8978" spans="1:12" x14ac:dyDescent="0.25">
      <c r="A8978" s="24" t="s">
        <v>3305</v>
      </c>
      <c r="B8978" s="26">
        <v>2015</v>
      </c>
      <c r="C8978" s="24">
        <v>9</v>
      </c>
      <c r="D8978" s="24" t="s">
        <v>15123</v>
      </c>
      <c r="E8978" s="26">
        <v>239</v>
      </c>
      <c r="F8978" s="24">
        <v>7418</v>
      </c>
      <c r="G8978" s="26" t="s">
        <v>10725</v>
      </c>
      <c r="H8978" s="24" t="s">
        <v>94</v>
      </c>
      <c r="I8978" s="24" t="s">
        <v>95</v>
      </c>
      <c r="J8978" s="27" t="s">
        <v>1</v>
      </c>
      <c r="K8978" s="28">
        <v>20.29</v>
      </c>
      <c r="L8978" s="28">
        <v>13.67</v>
      </c>
    </row>
    <row r="8979" spans="1:12" x14ac:dyDescent="0.25">
      <c r="A8979" s="24" t="s">
        <v>3305</v>
      </c>
      <c r="B8979" s="26">
        <v>2015</v>
      </c>
      <c r="C8979" s="24">
        <v>9</v>
      </c>
      <c r="D8979" s="24" t="s">
        <v>15123</v>
      </c>
      <c r="E8979" s="26">
        <v>239</v>
      </c>
      <c r="F8979" s="24">
        <v>7419</v>
      </c>
      <c r="G8979" s="26" t="s">
        <v>10726</v>
      </c>
      <c r="H8979" s="24" t="s">
        <v>190</v>
      </c>
      <c r="I8979" s="24" t="s">
        <v>191</v>
      </c>
      <c r="J8979" s="27" t="s">
        <v>1</v>
      </c>
      <c r="K8979" s="28">
        <v>8.7949999999999999</v>
      </c>
      <c r="L8979" s="28">
        <v>8.7899999999999991</v>
      </c>
    </row>
    <row r="8980" spans="1:12" x14ac:dyDescent="0.25">
      <c r="A8980" s="24" t="s">
        <v>3305</v>
      </c>
      <c r="B8980" s="26">
        <v>2015</v>
      </c>
      <c r="C8980" s="24">
        <v>9</v>
      </c>
      <c r="D8980" s="24" t="s">
        <v>15123</v>
      </c>
      <c r="E8980" s="26">
        <v>239</v>
      </c>
      <c r="F8980" s="24">
        <v>7420</v>
      </c>
      <c r="G8980" s="26" t="s">
        <v>10727</v>
      </c>
      <c r="H8980" s="24" t="s">
        <v>164</v>
      </c>
      <c r="I8980" s="24" t="s">
        <v>165</v>
      </c>
      <c r="J8980" s="27" t="s">
        <v>1</v>
      </c>
      <c r="K8980" s="28">
        <v>13.95</v>
      </c>
      <c r="L8980" s="28">
        <v>5.87</v>
      </c>
    </row>
    <row r="8981" spans="1:12" x14ac:dyDescent="0.25">
      <c r="A8981" s="24" t="s">
        <v>3305</v>
      </c>
      <c r="B8981" s="26">
        <v>2015</v>
      </c>
      <c r="C8981" s="24">
        <v>9</v>
      </c>
      <c r="D8981" s="24" t="s">
        <v>15123</v>
      </c>
      <c r="E8981" s="26">
        <v>239</v>
      </c>
      <c r="F8981" s="24">
        <v>7421</v>
      </c>
      <c r="G8981" s="26" t="s">
        <v>10728</v>
      </c>
      <c r="H8981" s="24" t="s">
        <v>164</v>
      </c>
      <c r="I8981" s="24" t="s">
        <v>165</v>
      </c>
      <c r="J8981" s="27" t="s">
        <v>1</v>
      </c>
      <c r="K8981" s="28">
        <v>11.015000000000001</v>
      </c>
      <c r="L8981" s="28">
        <v>4.41</v>
      </c>
    </row>
    <row r="8982" spans="1:12" x14ac:dyDescent="0.25">
      <c r="A8982" s="24" t="s">
        <v>3305</v>
      </c>
      <c r="B8982" s="26">
        <v>2015</v>
      </c>
      <c r="C8982" s="24">
        <v>9</v>
      </c>
      <c r="D8982" s="24" t="s">
        <v>15123</v>
      </c>
      <c r="E8982" s="26">
        <v>239</v>
      </c>
      <c r="F8982" s="24">
        <v>7422</v>
      </c>
      <c r="G8982" s="26" t="s">
        <v>10729</v>
      </c>
      <c r="H8982" s="24" t="s">
        <v>116</v>
      </c>
      <c r="I8982" s="24" t="s">
        <v>117</v>
      </c>
      <c r="J8982" s="27" t="s">
        <v>1</v>
      </c>
      <c r="K8982" s="28">
        <v>21.56</v>
      </c>
      <c r="L8982" s="28">
        <v>4.66</v>
      </c>
    </row>
    <row r="8983" spans="1:12" x14ac:dyDescent="0.25">
      <c r="A8983" s="24" t="s">
        <v>3305</v>
      </c>
      <c r="B8983" s="26">
        <v>2015</v>
      </c>
      <c r="C8983" s="24">
        <v>9</v>
      </c>
      <c r="D8983" s="24" t="s">
        <v>15123</v>
      </c>
      <c r="E8983" s="26">
        <v>239</v>
      </c>
      <c r="F8983" s="24">
        <v>7423</v>
      </c>
      <c r="G8983" s="26" t="s">
        <v>10730</v>
      </c>
      <c r="H8983" s="24" t="s">
        <v>232</v>
      </c>
      <c r="I8983" s="24" t="s">
        <v>233</v>
      </c>
      <c r="J8983" s="27" t="s">
        <v>1</v>
      </c>
      <c r="K8983" s="28">
        <v>16.87</v>
      </c>
      <c r="L8983" s="28">
        <v>10.25</v>
      </c>
    </row>
    <row r="8984" spans="1:12" x14ac:dyDescent="0.25">
      <c r="A8984" s="24" t="s">
        <v>3305</v>
      </c>
      <c r="B8984" s="26">
        <v>2015</v>
      </c>
      <c r="C8984" s="24">
        <v>9</v>
      </c>
      <c r="D8984" s="24" t="s">
        <v>15123</v>
      </c>
      <c r="E8984" s="26">
        <v>239</v>
      </c>
      <c r="F8984" s="24">
        <v>7424</v>
      </c>
      <c r="G8984" s="26" t="s">
        <v>10731</v>
      </c>
      <c r="H8984" s="24" t="s">
        <v>104</v>
      </c>
      <c r="I8984" s="24" t="s">
        <v>105</v>
      </c>
      <c r="J8984" s="27" t="s">
        <v>1</v>
      </c>
      <c r="K8984" s="28">
        <v>6.8150000000000004</v>
      </c>
      <c r="L8984" s="28">
        <v>6.81</v>
      </c>
    </row>
    <row r="8985" spans="1:12" x14ac:dyDescent="0.25">
      <c r="A8985" s="24" t="s">
        <v>3305</v>
      </c>
      <c r="B8985" s="26">
        <v>2015</v>
      </c>
      <c r="C8985" s="24">
        <v>9</v>
      </c>
      <c r="D8985" s="24" t="s">
        <v>15123</v>
      </c>
      <c r="E8985" s="26">
        <v>239</v>
      </c>
      <c r="F8985" s="24">
        <v>7425</v>
      </c>
      <c r="G8985" s="26" t="s">
        <v>10732</v>
      </c>
      <c r="H8985" s="24" t="s">
        <v>146</v>
      </c>
      <c r="I8985" s="24" t="s">
        <v>147</v>
      </c>
      <c r="J8985" s="27" t="s">
        <v>1</v>
      </c>
      <c r="K8985" s="28">
        <v>11.03</v>
      </c>
      <c r="L8985" s="28">
        <v>4.41</v>
      </c>
    </row>
    <row r="8986" spans="1:12" x14ac:dyDescent="0.25">
      <c r="A8986" s="24" t="s">
        <v>3305</v>
      </c>
      <c r="B8986" s="26">
        <v>2015</v>
      </c>
      <c r="C8986" s="24">
        <v>9</v>
      </c>
      <c r="D8986" s="24" t="s">
        <v>15123</v>
      </c>
      <c r="E8986" s="26">
        <v>239</v>
      </c>
      <c r="F8986" s="24">
        <v>7426</v>
      </c>
      <c r="G8986" s="26" t="s">
        <v>10733</v>
      </c>
      <c r="H8986" s="24" t="s">
        <v>2043</v>
      </c>
      <c r="I8986" s="24" t="s">
        <v>2044</v>
      </c>
      <c r="J8986" s="27" t="s">
        <v>1</v>
      </c>
      <c r="K8986" s="28">
        <v>23.524999999999999</v>
      </c>
      <c r="L8986" s="28">
        <v>5.1449999999999996</v>
      </c>
    </row>
    <row r="8987" spans="1:12" x14ac:dyDescent="0.25">
      <c r="A8987" s="24" t="s">
        <v>3305</v>
      </c>
      <c r="B8987" s="26">
        <v>2015</v>
      </c>
      <c r="C8987" s="24">
        <v>9</v>
      </c>
      <c r="D8987" s="24" t="s">
        <v>15123</v>
      </c>
      <c r="E8987" s="26">
        <v>239</v>
      </c>
      <c r="F8987" s="24">
        <v>7427</v>
      </c>
      <c r="G8987" s="26" t="s">
        <v>10734</v>
      </c>
      <c r="H8987" s="24" t="s">
        <v>1190</v>
      </c>
      <c r="I8987" s="24" t="s">
        <v>1191</v>
      </c>
      <c r="J8987" s="27" t="s">
        <v>1</v>
      </c>
      <c r="K8987" s="28">
        <v>4.415</v>
      </c>
      <c r="L8987" s="28">
        <v>4.41</v>
      </c>
    </row>
    <row r="8988" spans="1:12" x14ac:dyDescent="0.25">
      <c r="A8988" s="24" t="s">
        <v>3305</v>
      </c>
      <c r="B8988" s="26">
        <v>2015</v>
      </c>
      <c r="C8988" s="24">
        <v>9</v>
      </c>
      <c r="D8988" s="24" t="s">
        <v>15123</v>
      </c>
      <c r="E8988" s="26">
        <v>239</v>
      </c>
      <c r="F8988" s="24">
        <v>7428</v>
      </c>
      <c r="G8988" s="26" t="s">
        <v>10735</v>
      </c>
      <c r="H8988" s="24" t="s">
        <v>2045</v>
      </c>
      <c r="I8988" s="24" t="s">
        <v>2046</v>
      </c>
      <c r="J8988" s="27" t="s">
        <v>1</v>
      </c>
      <c r="K8988" s="28">
        <v>11.03</v>
      </c>
      <c r="L8988" s="28">
        <v>4.41</v>
      </c>
    </row>
    <row r="8989" spans="1:12" x14ac:dyDescent="0.25">
      <c r="A8989" s="24" t="s">
        <v>3305</v>
      </c>
      <c r="B8989" s="26">
        <v>2015</v>
      </c>
      <c r="C8989" s="24">
        <v>9</v>
      </c>
      <c r="D8989" s="24" t="s">
        <v>15123</v>
      </c>
      <c r="E8989" s="26">
        <v>239</v>
      </c>
      <c r="F8989" s="24">
        <v>7429</v>
      </c>
      <c r="G8989" s="26" t="s">
        <v>10736</v>
      </c>
      <c r="H8989" s="24" t="s">
        <v>192</v>
      </c>
      <c r="I8989" s="24" t="s">
        <v>193</v>
      </c>
      <c r="J8989" s="27" t="s">
        <v>1</v>
      </c>
      <c r="K8989" s="28">
        <v>4.415</v>
      </c>
      <c r="L8989" s="28">
        <v>4.41</v>
      </c>
    </row>
    <row r="8990" spans="1:12" x14ac:dyDescent="0.25">
      <c r="A8990" s="24" t="s">
        <v>3305</v>
      </c>
      <c r="B8990" s="26">
        <v>2015</v>
      </c>
      <c r="C8990" s="24">
        <v>9</v>
      </c>
      <c r="D8990" s="24" t="s">
        <v>15123</v>
      </c>
      <c r="E8990" s="26">
        <v>239</v>
      </c>
      <c r="F8990" s="24">
        <v>7430</v>
      </c>
      <c r="G8990" s="26" t="s">
        <v>10737</v>
      </c>
      <c r="H8990" s="24" t="s">
        <v>2047</v>
      </c>
      <c r="I8990" s="24" t="s">
        <v>2048</v>
      </c>
      <c r="J8990" s="27" t="s">
        <v>1</v>
      </c>
      <c r="K8990" s="28">
        <v>11.03</v>
      </c>
      <c r="L8990" s="28">
        <v>4.41</v>
      </c>
    </row>
    <row r="8991" spans="1:12" x14ac:dyDescent="0.25">
      <c r="A8991" s="24" t="s">
        <v>3305</v>
      </c>
      <c r="B8991" s="26">
        <v>2015</v>
      </c>
      <c r="C8991" s="24">
        <v>9</v>
      </c>
      <c r="D8991" s="24" t="s">
        <v>15123</v>
      </c>
      <c r="E8991" s="26">
        <v>239</v>
      </c>
      <c r="F8991" s="24">
        <v>7431</v>
      </c>
      <c r="G8991" s="26" t="s">
        <v>10738</v>
      </c>
      <c r="H8991" s="24" t="s">
        <v>1610</v>
      </c>
      <c r="I8991" s="24" t="s">
        <v>1611</v>
      </c>
      <c r="J8991" s="27" t="s">
        <v>1</v>
      </c>
      <c r="K8991" s="28">
        <v>12.23</v>
      </c>
      <c r="L8991" s="28">
        <v>4.41</v>
      </c>
    </row>
    <row r="8992" spans="1:12" x14ac:dyDescent="0.25">
      <c r="A8992" s="24" t="s">
        <v>3305</v>
      </c>
      <c r="B8992" s="26">
        <v>2015</v>
      </c>
      <c r="C8992" s="24">
        <v>9</v>
      </c>
      <c r="D8992" s="24" t="s">
        <v>15123</v>
      </c>
      <c r="E8992" s="26">
        <v>239</v>
      </c>
      <c r="F8992" s="24">
        <v>4771</v>
      </c>
      <c r="G8992" s="26" t="s">
        <v>8078</v>
      </c>
      <c r="H8992" s="24" t="s">
        <v>106</v>
      </c>
      <c r="I8992" s="24" t="s">
        <v>107</v>
      </c>
      <c r="J8992" s="27" t="s">
        <v>1</v>
      </c>
      <c r="K8992" s="28">
        <v>11.03</v>
      </c>
      <c r="L8992" s="28">
        <v>4.41</v>
      </c>
    </row>
    <row r="8993" spans="1:12" x14ac:dyDescent="0.25">
      <c r="A8993" s="24" t="s">
        <v>3305</v>
      </c>
      <c r="B8993" s="26">
        <v>2015</v>
      </c>
      <c r="C8993" s="24">
        <v>9</v>
      </c>
      <c r="D8993" s="24" t="s">
        <v>15123</v>
      </c>
      <c r="E8993" s="26">
        <v>239</v>
      </c>
      <c r="F8993" s="24">
        <v>7432</v>
      </c>
      <c r="G8993" s="26" t="s">
        <v>10739</v>
      </c>
      <c r="H8993" s="24" t="s">
        <v>132</v>
      </c>
      <c r="I8993" s="24" t="s">
        <v>133</v>
      </c>
      <c r="J8993" s="27" t="s">
        <v>1</v>
      </c>
      <c r="K8993" s="28">
        <v>12.49</v>
      </c>
      <c r="L8993" s="28">
        <v>5.87</v>
      </c>
    </row>
    <row r="8994" spans="1:12" x14ac:dyDescent="0.25">
      <c r="A8994" s="24" t="s">
        <v>3305</v>
      </c>
      <c r="B8994" s="26">
        <v>2015</v>
      </c>
      <c r="C8994" s="24">
        <v>9</v>
      </c>
      <c r="D8994" s="24" t="s">
        <v>15123</v>
      </c>
      <c r="E8994" s="26">
        <v>239</v>
      </c>
      <c r="F8994" s="24">
        <v>7433</v>
      </c>
      <c r="G8994" s="26" t="s">
        <v>10740</v>
      </c>
      <c r="H8994" s="24" t="s">
        <v>1024</v>
      </c>
      <c r="I8994" s="24" t="s">
        <v>1025</v>
      </c>
      <c r="J8994" s="27" t="s">
        <v>1</v>
      </c>
      <c r="K8994" s="28">
        <v>19.850000000000001</v>
      </c>
      <c r="L8994" s="28">
        <v>4.41</v>
      </c>
    </row>
    <row r="8995" spans="1:12" x14ac:dyDescent="0.25">
      <c r="A8995" s="24" t="s">
        <v>3305</v>
      </c>
      <c r="B8995" s="26">
        <v>2015</v>
      </c>
      <c r="C8995" s="24">
        <v>9</v>
      </c>
      <c r="D8995" s="24" t="s">
        <v>15123</v>
      </c>
      <c r="E8995" s="26">
        <v>239</v>
      </c>
      <c r="F8995" s="24">
        <v>7434</v>
      </c>
      <c r="G8995" s="26" t="s">
        <v>10741</v>
      </c>
      <c r="H8995" s="24" t="s">
        <v>67</v>
      </c>
      <c r="I8995" s="24" t="s">
        <v>68</v>
      </c>
      <c r="J8995" s="27" t="s">
        <v>1</v>
      </c>
      <c r="K8995" s="28">
        <v>2.92</v>
      </c>
      <c r="L8995" s="28">
        <v>0</v>
      </c>
    </row>
    <row r="8996" spans="1:12" x14ac:dyDescent="0.25">
      <c r="A8996" s="24" t="s">
        <v>3305</v>
      </c>
      <c r="B8996" s="26">
        <v>2015</v>
      </c>
      <c r="C8996" s="24">
        <v>9</v>
      </c>
      <c r="D8996" s="24" t="s">
        <v>15123</v>
      </c>
      <c r="E8996" s="26">
        <v>239</v>
      </c>
      <c r="F8996" s="24">
        <v>7435</v>
      </c>
      <c r="G8996" s="26" t="s">
        <v>10742</v>
      </c>
      <c r="H8996" s="24" t="s">
        <v>504</v>
      </c>
      <c r="I8996" s="24" t="s">
        <v>505</v>
      </c>
      <c r="J8996" s="27" t="s">
        <v>1</v>
      </c>
      <c r="K8996" s="28">
        <v>71.55</v>
      </c>
      <c r="L8996" s="28">
        <v>5.87</v>
      </c>
    </row>
    <row r="8997" spans="1:12" x14ac:dyDescent="0.25">
      <c r="A8997" s="24" t="s">
        <v>3305</v>
      </c>
      <c r="B8997" s="26">
        <v>2015</v>
      </c>
      <c r="C8997" s="24">
        <v>9</v>
      </c>
      <c r="D8997" s="24" t="s">
        <v>15123</v>
      </c>
      <c r="E8997" s="26">
        <v>240</v>
      </c>
      <c r="F8997" s="24">
        <v>7436</v>
      </c>
      <c r="G8997" s="26" t="s">
        <v>10743</v>
      </c>
      <c r="H8997" s="24" t="s">
        <v>77</v>
      </c>
      <c r="I8997" s="24" t="s">
        <v>78</v>
      </c>
      <c r="J8997" s="27" t="s">
        <v>1</v>
      </c>
      <c r="K8997" s="28">
        <v>35.42</v>
      </c>
      <c r="L8997" s="28">
        <v>0</v>
      </c>
    </row>
    <row r="8998" spans="1:12" x14ac:dyDescent="0.25">
      <c r="A8998" s="24" t="s">
        <v>3305</v>
      </c>
      <c r="B8998" s="26">
        <v>2015</v>
      </c>
      <c r="C8998" s="24">
        <v>9</v>
      </c>
      <c r="D8998" s="24" t="s">
        <v>15123</v>
      </c>
      <c r="E8998" s="26">
        <v>240</v>
      </c>
      <c r="F8998" s="24">
        <v>7437</v>
      </c>
      <c r="G8998" s="26" t="s">
        <v>10744</v>
      </c>
      <c r="H8998" s="24" t="s">
        <v>190</v>
      </c>
      <c r="I8998" s="24" t="s">
        <v>191</v>
      </c>
      <c r="J8998" s="27" t="s">
        <v>1</v>
      </c>
      <c r="K8998" s="28">
        <v>43.2</v>
      </c>
      <c r="L8998" s="28">
        <v>0</v>
      </c>
    </row>
    <row r="8999" spans="1:12" x14ac:dyDescent="0.25">
      <c r="A8999" s="24" t="s">
        <v>3305</v>
      </c>
      <c r="B8999" s="26">
        <v>2015</v>
      </c>
      <c r="C8999" s="24">
        <v>9</v>
      </c>
      <c r="D8999" s="24" t="s">
        <v>15123</v>
      </c>
      <c r="E8999" s="26">
        <v>240</v>
      </c>
      <c r="F8999" s="24">
        <v>7438</v>
      </c>
      <c r="G8999" s="26" t="s">
        <v>10745</v>
      </c>
      <c r="H8999" s="24" t="s">
        <v>2049</v>
      </c>
      <c r="I8999" s="24" t="s">
        <v>2050</v>
      </c>
      <c r="J8999" s="27" t="s">
        <v>1</v>
      </c>
      <c r="K8999" s="28">
        <v>11.03</v>
      </c>
      <c r="L8999" s="28">
        <v>0</v>
      </c>
    </row>
    <row r="9000" spans="1:12" x14ac:dyDescent="0.25">
      <c r="A9000" s="24" t="s">
        <v>3305</v>
      </c>
      <c r="B9000" s="26">
        <v>2015</v>
      </c>
      <c r="C9000" s="24">
        <v>9</v>
      </c>
      <c r="D9000" s="24" t="s">
        <v>15123</v>
      </c>
      <c r="E9000" s="26">
        <v>240</v>
      </c>
      <c r="F9000" s="24">
        <v>7439</v>
      </c>
      <c r="G9000" s="26" t="s">
        <v>10746</v>
      </c>
      <c r="H9000" s="24" t="s">
        <v>1790</v>
      </c>
      <c r="I9000" s="24" t="s">
        <v>1791</v>
      </c>
      <c r="J9000" s="27" t="s">
        <v>1</v>
      </c>
      <c r="K9000" s="28">
        <v>4.415</v>
      </c>
      <c r="L9000" s="28">
        <v>0</v>
      </c>
    </row>
    <row r="9001" spans="1:12" x14ac:dyDescent="0.25">
      <c r="A9001" s="24" t="s">
        <v>3305</v>
      </c>
      <c r="B9001" s="26">
        <v>2015</v>
      </c>
      <c r="C9001" s="24">
        <v>9</v>
      </c>
      <c r="D9001" s="24" t="s">
        <v>15123</v>
      </c>
      <c r="E9001" s="26">
        <v>240</v>
      </c>
      <c r="F9001" s="24">
        <v>7440</v>
      </c>
      <c r="G9001" s="26" t="s">
        <v>10747</v>
      </c>
      <c r="H9001" s="24" t="s">
        <v>67</v>
      </c>
      <c r="I9001" s="24" t="s">
        <v>68</v>
      </c>
      <c r="J9001" s="27" t="s">
        <v>1</v>
      </c>
      <c r="K9001" s="28">
        <v>16.87</v>
      </c>
      <c r="L9001" s="28">
        <v>0</v>
      </c>
    </row>
    <row r="9002" spans="1:12" x14ac:dyDescent="0.25">
      <c r="A9002" s="24" t="s">
        <v>3305</v>
      </c>
      <c r="B9002" s="26">
        <v>2015</v>
      </c>
      <c r="C9002" s="24">
        <v>9</v>
      </c>
      <c r="D9002" s="24" t="s">
        <v>15123</v>
      </c>
      <c r="E9002" s="26">
        <v>240</v>
      </c>
      <c r="F9002" s="24">
        <v>7441</v>
      </c>
      <c r="G9002" s="26" t="s">
        <v>10748</v>
      </c>
      <c r="H9002" s="24" t="s">
        <v>2051</v>
      </c>
      <c r="I9002" s="24" t="s">
        <v>2052</v>
      </c>
      <c r="J9002" s="27" t="s">
        <v>1</v>
      </c>
      <c r="K9002" s="28">
        <v>13.97</v>
      </c>
      <c r="L9002" s="28">
        <v>0</v>
      </c>
    </row>
    <row r="9003" spans="1:12" x14ac:dyDescent="0.25">
      <c r="A9003" s="24" t="s">
        <v>3305</v>
      </c>
      <c r="B9003" s="26">
        <v>2015</v>
      </c>
      <c r="C9003" s="24">
        <v>9</v>
      </c>
      <c r="D9003" s="24" t="s">
        <v>15123</v>
      </c>
      <c r="E9003" s="26">
        <v>240</v>
      </c>
      <c r="F9003" s="24">
        <v>7442</v>
      </c>
      <c r="G9003" s="26" t="s">
        <v>10749</v>
      </c>
      <c r="H9003" s="24" t="s">
        <v>150</v>
      </c>
      <c r="I9003" s="24" t="s">
        <v>151</v>
      </c>
      <c r="J9003" s="27" t="s">
        <v>1</v>
      </c>
      <c r="K9003" s="28">
        <v>15.44</v>
      </c>
      <c r="L9003" s="28">
        <v>0</v>
      </c>
    </row>
    <row r="9004" spans="1:12" x14ac:dyDescent="0.25">
      <c r="A9004" s="24" t="s">
        <v>3305</v>
      </c>
      <c r="B9004" s="26">
        <v>2015</v>
      </c>
      <c r="C9004" s="24">
        <v>9</v>
      </c>
      <c r="D9004" s="24" t="s">
        <v>15123</v>
      </c>
      <c r="E9004" s="26">
        <v>240</v>
      </c>
      <c r="F9004" s="24">
        <v>7443</v>
      </c>
      <c r="G9004" s="26" t="s">
        <v>10750</v>
      </c>
      <c r="H9004" s="24" t="s">
        <v>610</v>
      </c>
      <c r="I9004" s="24" t="s">
        <v>611</v>
      </c>
      <c r="J9004" s="27" t="s">
        <v>1</v>
      </c>
      <c r="K9004" s="28">
        <v>4.415</v>
      </c>
      <c r="L9004" s="28">
        <v>3.67</v>
      </c>
    </row>
    <row r="9005" spans="1:12" x14ac:dyDescent="0.25">
      <c r="A9005" s="24" t="s">
        <v>3305</v>
      </c>
      <c r="B9005" s="26">
        <v>2015</v>
      </c>
      <c r="C9005" s="24">
        <v>9</v>
      </c>
      <c r="D9005" s="24" t="s">
        <v>15123</v>
      </c>
      <c r="E9005" s="26">
        <v>240</v>
      </c>
      <c r="F9005" s="24">
        <v>7444</v>
      </c>
      <c r="G9005" s="26" t="s">
        <v>10751</v>
      </c>
      <c r="H9005" s="24" t="s">
        <v>77</v>
      </c>
      <c r="I9005" s="24" t="s">
        <v>78</v>
      </c>
      <c r="J9005" s="27" t="s">
        <v>1</v>
      </c>
      <c r="K9005" s="28">
        <v>36</v>
      </c>
      <c r="L9005" s="28">
        <v>0</v>
      </c>
    </row>
    <row r="9006" spans="1:12" x14ac:dyDescent="0.25">
      <c r="A9006" s="24" t="s">
        <v>3305</v>
      </c>
      <c r="B9006" s="26">
        <v>2015</v>
      </c>
      <c r="C9006" s="24">
        <v>9</v>
      </c>
      <c r="D9006" s="24" t="s">
        <v>15123</v>
      </c>
      <c r="E9006" s="26">
        <v>240</v>
      </c>
      <c r="F9006" s="24">
        <v>7445</v>
      </c>
      <c r="G9006" s="26" t="s">
        <v>10752</v>
      </c>
      <c r="H9006" s="24" t="s">
        <v>164</v>
      </c>
      <c r="I9006" s="24" t="s">
        <v>165</v>
      </c>
      <c r="J9006" s="27" t="s">
        <v>1</v>
      </c>
      <c r="K9006" s="28">
        <v>7.8150000000000004</v>
      </c>
      <c r="L9006" s="28">
        <v>0</v>
      </c>
    </row>
    <row r="9007" spans="1:12" x14ac:dyDescent="0.25">
      <c r="A9007" s="24" t="s">
        <v>3305</v>
      </c>
      <c r="B9007" s="26">
        <v>2015</v>
      </c>
      <c r="C9007" s="24">
        <v>9</v>
      </c>
      <c r="D9007" s="24" t="s">
        <v>15123</v>
      </c>
      <c r="E9007" s="26">
        <v>240</v>
      </c>
      <c r="F9007" s="24">
        <v>7446</v>
      </c>
      <c r="G9007" s="26" t="s">
        <v>10753</v>
      </c>
      <c r="H9007" s="24" t="s">
        <v>1150</v>
      </c>
      <c r="I9007" s="24" t="s">
        <v>1151</v>
      </c>
      <c r="J9007" s="27" t="s">
        <v>1</v>
      </c>
      <c r="K9007" s="28">
        <v>4.415</v>
      </c>
      <c r="L9007" s="28">
        <v>0</v>
      </c>
    </row>
    <row r="9008" spans="1:12" x14ac:dyDescent="0.25">
      <c r="A9008" s="24" t="s">
        <v>3305</v>
      </c>
      <c r="B9008" s="26">
        <v>2015</v>
      </c>
      <c r="C9008" s="24">
        <v>9</v>
      </c>
      <c r="D9008" s="24" t="s">
        <v>15123</v>
      </c>
      <c r="E9008" s="26">
        <v>240</v>
      </c>
      <c r="F9008" s="24">
        <v>7447</v>
      </c>
      <c r="G9008" s="26" t="s">
        <v>10754</v>
      </c>
      <c r="H9008" s="24" t="s">
        <v>982</v>
      </c>
      <c r="I9008" s="24" t="s">
        <v>983</v>
      </c>
      <c r="J9008" s="27" t="s">
        <v>1</v>
      </c>
      <c r="K9008" s="28">
        <v>11.03</v>
      </c>
      <c r="L9008" s="28">
        <v>0</v>
      </c>
    </row>
    <row r="9009" spans="1:12" x14ac:dyDescent="0.25">
      <c r="A9009" s="24" t="s">
        <v>3305</v>
      </c>
      <c r="B9009" s="26">
        <v>2015</v>
      </c>
      <c r="C9009" s="24">
        <v>9</v>
      </c>
      <c r="D9009" s="24" t="s">
        <v>15123</v>
      </c>
      <c r="E9009" s="26">
        <v>240</v>
      </c>
      <c r="F9009" s="24">
        <v>7448</v>
      </c>
      <c r="G9009" s="26" t="s">
        <v>10755</v>
      </c>
      <c r="H9009" s="24" t="s">
        <v>164</v>
      </c>
      <c r="I9009" s="24" t="s">
        <v>165</v>
      </c>
      <c r="J9009" s="27" t="s">
        <v>1</v>
      </c>
      <c r="K9009" s="28">
        <v>11.03</v>
      </c>
      <c r="L9009" s="28">
        <v>0</v>
      </c>
    </row>
    <row r="9010" spans="1:12" x14ac:dyDescent="0.25">
      <c r="A9010" s="24" t="s">
        <v>3305</v>
      </c>
      <c r="B9010" s="26">
        <v>2015</v>
      </c>
      <c r="C9010" s="24">
        <v>9</v>
      </c>
      <c r="D9010" s="24" t="s">
        <v>15123</v>
      </c>
      <c r="E9010" s="26">
        <v>240</v>
      </c>
      <c r="F9010" s="24">
        <v>7449</v>
      </c>
      <c r="G9010" s="26" t="s">
        <v>10756</v>
      </c>
      <c r="H9010" s="24" t="s">
        <v>126</v>
      </c>
      <c r="I9010" s="24" t="s">
        <v>127</v>
      </c>
      <c r="J9010" s="27" t="s">
        <v>1</v>
      </c>
      <c r="K9010" s="28">
        <v>11.03</v>
      </c>
      <c r="L9010" s="28">
        <v>0</v>
      </c>
    </row>
    <row r="9011" spans="1:12" x14ac:dyDescent="0.25">
      <c r="A9011" s="24" t="s">
        <v>3305</v>
      </c>
      <c r="B9011" s="26">
        <v>2015</v>
      </c>
      <c r="C9011" s="24">
        <v>9</v>
      </c>
      <c r="D9011" s="24" t="s">
        <v>15123</v>
      </c>
      <c r="E9011" s="26">
        <v>242</v>
      </c>
      <c r="F9011" s="24">
        <v>5811</v>
      </c>
      <c r="G9011" s="26" t="s">
        <v>9118</v>
      </c>
      <c r="H9011" s="24" t="s">
        <v>94</v>
      </c>
      <c r="I9011" s="24" t="s">
        <v>95</v>
      </c>
      <c r="J9011" s="27" t="s">
        <v>1</v>
      </c>
      <c r="K9011" s="28">
        <v>11.03</v>
      </c>
      <c r="L9011" s="28">
        <v>0</v>
      </c>
    </row>
    <row r="9012" spans="1:12" x14ac:dyDescent="0.25">
      <c r="A9012" s="24" t="s">
        <v>3305</v>
      </c>
      <c r="B9012" s="26">
        <v>2015</v>
      </c>
      <c r="C9012" s="24">
        <v>9</v>
      </c>
      <c r="D9012" s="24" t="s">
        <v>15123</v>
      </c>
      <c r="E9012" s="26">
        <v>242</v>
      </c>
      <c r="F9012" s="24">
        <v>571</v>
      </c>
      <c r="G9012" s="26" t="s">
        <v>3878</v>
      </c>
      <c r="H9012" s="24" t="s">
        <v>2053</v>
      </c>
      <c r="I9012" s="24" t="s">
        <v>2054</v>
      </c>
      <c r="J9012" s="27" t="s">
        <v>1</v>
      </c>
      <c r="K9012" s="28">
        <v>6.62</v>
      </c>
      <c r="L9012" s="28">
        <v>0</v>
      </c>
    </row>
    <row r="9013" spans="1:12" x14ac:dyDescent="0.25">
      <c r="A9013" s="24" t="s">
        <v>3305</v>
      </c>
      <c r="B9013" s="26">
        <v>2015</v>
      </c>
      <c r="C9013" s="24">
        <v>9</v>
      </c>
      <c r="D9013" s="24" t="s">
        <v>15123</v>
      </c>
      <c r="E9013" s="26">
        <v>242</v>
      </c>
      <c r="F9013" s="24">
        <v>7450</v>
      </c>
      <c r="G9013" s="26" t="s">
        <v>10757</v>
      </c>
      <c r="H9013" s="24" t="s">
        <v>77</v>
      </c>
      <c r="I9013" s="24" t="s">
        <v>78</v>
      </c>
      <c r="J9013" s="27" t="s">
        <v>1</v>
      </c>
      <c r="K9013" s="28">
        <v>6.6150000000000002</v>
      </c>
      <c r="L9013" s="28">
        <v>0</v>
      </c>
    </row>
    <row r="9014" spans="1:12" x14ac:dyDescent="0.25">
      <c r="A9014" s="24" t="s">
        <v>3305</v>
      </c>
      <c r="B9014" s="26">
        <v>2015</v>
      </c>
      <c r="C9014" s="24">
        <v>9</v>
      </c>
      <c r="D9014" s="24" t="s">
        <v>15123</v>
      </c>
      <c r="E9014" s="26">
        <v>242</v>
      </c>
      <c r="F9014" s="24">
        <v>7451</v>
      </c>
      <c r="G9014" s="26" t="s">
        <v>10758</v>
      </c>
      <c r="H9014" s="24" t="s">
        <v>150</v>
      </c>
      <c r="I9014" s="24" t="s">
        <v>151</v>
      </c>
      <c r="J9014" s="27" t="s">
        <v>1</v>
      </c>
      <c r="K9014" s="28">
        <v>4.415</v>
      </c>
      <c r="L9014" s="28">
        <v>0</v>
      </c>
    </row>
    <row r="9015" spans="1:12" x14ac:dyDescent="0.25">
      <c r="A9015" s="24" t="s">
        <v>3305</v>
      </c>
      <c r="B9015" s="26">
        <v>2015</v>
      </c>
      <c r="C9015" s="24">
        <v>9</v>
      </c>
      <c r="D9015" s="24" t="s">
        <v>15123</v>
      </c>
      <c r="E9015" s="26">
        <v>242</v>
      </c>
      <c r="F9015" s="24">
        <v>7452</v>
      </c>
      <c r="G9015" s="26" t="s">
        <v>10759</v>
      </c>
      <c r="H9015" s="24" t="s">
        <v>77</v>
      </c>
      <c r="I9015" s="24" t="s">
        <v>78</v>
      </c>
      <c r="J9015" s="27" t="s">
        <v>1</v>
      </c>
      <c r="K9015" s="28">
        <v>7.82</v>
      </c>
      <c r="L9015" s="28">
        <v>0</v>
      </c>
    </row>
    <row r="9016" spans="1:12" x14ac:dyDescent="0.25">
      <c r="A9016" s="24" t="s">
        <v>3305</v>
      </c>
      <c r="B9016" s="26">
        <v>2015</v>
      </c>
      <c r="C9016" s="24">
        <v>9</v>
      </c>
      <c r="D9016" s="24" t="s">
        <v>15123</v>
      </c>
      <c r="E9016" s="26">
        <v>242</v>
      </c>
      <c r="F9016" s="24">
        <v>7453</v>
      </c>
      <c r="G9016" s="26" t="s">
        <v>10760</v>
      </c>
      <c r="H9016" s="24" t="s">
        <v>77</v>
      </c>
      <c r="I9016" s="24" t="s">
        <v>78</v>
      </c>
      <c r="J9016" s="27" t="s">
        <v>1</v>
      </c>
      <c r="K9016" s="28">
        <v>11.03</v>
      </c>
      <c r="L9016" s="28">
        <v>0</v>
      </c>
    </row>
    <row r="9017" spans="1:12" x14ac:dyDescent="0.25">
      <c r="A9017" s="24" t="s">
        <v>3305</v>
      </c>
      <c r="B9017" s="26">
        <v>2015</v>
      </c>
      <c r="C9017" s="24">
        <v>9</v>
      </c>
      <c r="D9017" s="24" t="s">
        <v>15123</v>
      </c>
      <c r="E9017" s="26">
        <v>242</v>
      </c>
      <c r="F9017" s="24">
        <v>7454</v>
      </c>
      <c r="G9017" s="26" t="s">
        <v>10761</v>
      </c>
      <c r="H9017" s="24" t="s">
        <v>1190</v>
      </c>
      <c r="I9017" s="24" t="s">
        <v>1191</v>
      </c>
      <c r="J9017" s="27" t="s">
        <v>1</v>
      </c>
      <c r="K9017" s="28">
        <v>6.62</v>
      </c>
      <c r="L9017" s="28">
        <v>0</v>
      </c>
    </row>
    <row r="9018" spans="1:12" x14ac:dyDescent="0.25">
      <c r="A9018" s="24" t="s">
        <v>3305</v>
      </c>
      <c r="B9018" s="26">
        <v>2015</v>
      </c>
      <c r="C9018" s="24">
        <v>9</v>
      </c>
      <c r="D9018" s="24" t="s">
        <v>15123</v>
      </c>
      <c r="E9018" s="26">
        <v>242</v>
      </c>
      <c r="F9018" s="24">
        <v>7455</v>
      </c>
      <c r="G9018" s="26" t="s">
        <v>10762</v>
      </c>
      <c r="H9018" s="24" t="s">
        <v>77</v>
      </c>
      <c r="I9018" s="24" t="s">
        <v>78</v>
      </c>
      <c r="J9018" s="27" t="s">
        <v>1</v>
      </c>
      <c r="K9018" s="28">
        <v>6.62</v>
      </c>
      <c r="L9018" s="28">
        <v>0</v>
      </c>
    </row>
    <row r="9019" spans="1:12" x14ac:dyDescent="0.25">
      <c r="A9019" s="24" t="s">
        <v>3305</v>
      </c>
      <c r="B9019" s="26">
        <v>2015</v>
      </c>
      <c r="C9019" s="24">
        <v>9</v>
      </c>
      <c r="D9019" s="24" t="s">
        <v>15123</v>
      </c>
      <c r="E9019" s="26">
        <v>242</v>
      </c>
      <c r="F9019" s="24">
        <v>7456</v>
      </c>
      <c r="G9019" s="26" t="s">
        <v>10763</v>
      </c>
      <c r="H9019" s="24" t="s">
        <v>77</v>
      </c>
      <c r="I9019" s="24" t="s">
        <v>78</v>
      </c>
      <c r="J9019" s="27" t="s">
        <v>1</v>
      </c>
      <c r="K9019" s="28">
        <v>11.03</v>
      </c>
      <c r="L9019" s="28">
        <v>0</v>
      </c>
    </row>
    <row r="9020" spans="1:12" x14ac:dyDescent="0.25">
      <c r="A9020" s="24" t="s">
        <v>3305</v>
      </c>
      <c r="B9020" s="26">
        <v>2015</v>
      </c>
      <c r="C9020" s="24">
        <v>9</v>
      </c>
      <c r="D9020" s="24" t="s">
        <v>15123</v>
      </c>
      <c r="E9020" s="26">
        <v>242</v>
      </c>
      <c r="F9020" s="24">
        <v>7457</v>
      </c>
      <c r="G9020" s="26" t="s">
        <v>10764</v>
      </c>
      <c r="H9020" s="24" t="s">
        <v>150</v>
      </c>
      <c r="I9020" s="24" t="s">
        <v>151</v>
      </c>
      <c r="J9020" s="27" t="s">
        <v>1</v>
      </c>
      <c r="K9020" s="28">
        <v>6.6150000000000002</v>
      </c>
      <c r="L9020" s="28">
        <v>0</v>
      </c>
    </row>
    <row r="9021" spans="1:12" x14ac:dyDescent="0.25">
      <c r="A9021" s="24" t="s">
        <v>3305</v>
      </c>
      <c r="B9021" s="26">
        <v>2015</v>
      </c>
      <c r="C9021" s="24">
        <v>9</v>
      </c>
      <c r="D9021" s="24" t="s">
        <v>15123</v>
      </c>
      <c r="E9021" s="26">
        <v>242</v>
      </c>
      <c r="F9021" s="24">
        <v>7458</v>
      </c>
      <c r="G9021" s="26" t="s">
        <v>10765</v>
      </c>
      <c r="H9021" s="24" t="s">
        <v>67</v>
      </c>
      <c r="I9021" s="24" t="s">
        <v>68</v>
      </c>
      <c r="J9021" s="27" t="s">
        <v>1</v>
      </c>
      <c r="K9021" s="28">
        <v>7.25</v>
      </c>
      <c r="L9021" s="28">
        <v>0</v>
      </c>
    </row>
    <row r="9022" spans="1:12" x14ac:dyDescent="0.25">
      <c r="A9022" s="24" t="s">
        <v>3305</v>
      </c>
      <c r="B9022" s="26">
        <v>2015</v>
      </c>
      <c r="C9022" s="24">
        <v>9</v>
      </c>
      <c r="D9022" s="24" t="s">
        <v>15123</v>
      </c>
      <c r="E9022" s="26">
        <v>242</v>
      </c>
      <c r="F9022" s="24">
        <v>7459</v>
      </c>
      <c r="G9022" s="26" t="s">
        <v>10766</v>
      </c>
      <c r="H9022" s="24" t="s">
        <v>102</v>
      </c>
      <c r="I9022" s="24" t="s">
        <v>103</v>
      </c>
      <c r="J9022" s="27" t="s">
        <v>1</v>
      </c>
      <c r="K9022" s="28">
        <v>6.62</v>
      </c>
      <c r="L9022" s="28">
        <v>0</v>
      </c>
    </row>
    <row r="9023" spans="1:12" x14ac:dyDescent="0.25">
      <c r="A9023" s="24" t="s">
        <v>3305</v>
      </c>
      <c r="B9023" s="26">
        <v>2015</v>
      </c>
      <c r="C9023" s="24">
        <v>9</v>
      </c>
      <c r="D9023" s="24" t="s">
        <v>15123</v>
      </c>
      <c r="E9023" s="26">
        <v>242</v>
      </c>
      <c r="F9023" s="24">
        <v>7460</v>
      </c>
      <c r="G9023" s="26" t="s">
        <v>10767</v>
      </c>
      <c r="H9023" s="24" t="s">
        <v>77</v>
      </c>
      <c r="I9023" s="24" t="s">
        <v>78</v>
      </c>
      <c r="J9023" s="27" t="s">
        <v>1</v>
      </c>
      <c r="K9023" s="28">
        <v>8.42</v>
      </c>
      <c r="L9023" s="28">
        <v>0</v>
      </c>
    </row>
    <row r="9024" spans="1:12" x14ac:dyDescent="0.25">
      <c r="A9024" s="24" t="s">
        <v>3305</v>
      </c>
      <c r="B9024" s="26">
        <v>2015</v>
      </c>
      <c r="C9024" s="24">
        <v>9</v>
      </c>
      <c r="D9024" s="24" t="s">
        <v>15123</v>
      </c>
      <c r="E9024" s="26">
        <v>242</v>
      </c>
      <c r="F9024" s="24">
        <v>7461</v>
      </c>
      <c r="G9024" s="26" t="s">
        <v>10768</v>
      </c>
      <c r="H9024" s="24" t="s">
        <v>474</v>
      </c>
      <c r="I9024" s="24" t="s">
        <v>475</v>
      </c>
      <c r="J9024" s="27" t="s">
        <v>1</v>
      </c>
      <c r="K9024" s="28">
        <v>10.295</v>
      </c>
      <c r="L9024" s="28">
        <v>0</v>
      </c>
    </row>
    <row r="9025" spans="1:12" x14ac:dyDescent="0.25">
      <c r="A9025" s="24" t="s">
        <v>3305</v>
      </c>
      <c r="B9025" s="26">
        <v>2015</v>
      </c>
      <c r="C9025" s="24">
        <v>9</v>
      </c>
      <c r="D9025" s="24" t="s">
        <v>15123</v>
      </c>
      <c r="E9025" s="26">
        <v>242</v>
      </c>
      <c r="F9025" s="24">
        <v>7462</v>
      </c>
      <c r="G9025" s="26" t="s">
        <v>10769</v>
      </c>
      <c r="H9025" s="24" t="s">
        <v>210</v>
      </c>
      <c r="I9025" s="24" t="s">
        <v>211</v>
      </c>
      <c r="J9025" s="27" t="s">
        <v>1</v>
      </c>
      <c r="K9025" s="28">
        <v>11.03</v>
      </c>
      <c r="L9025" s="28">
        <v>0</v>
      </c>
    </row>
    <row r="9026" spans="1:12" x14ac:dyDescent="0.25">
      <c r="A9026" s="24" t="s">
        <v>3305</v>
      </c>
      <c r="B9026" s="26">
        <v>2015</v>
      </c>
      <c r="C9026" s="24">
        <v>9</v>
      </c>
      <c r="D9026" s="24" t="s">
        <v>15123</v>
      </c>
      <c r="E9026" s="26">
        <v>242</v>
      </c>
      <c r="F9026" s="24">
        <v>7463</v>
      </c>
      <c r="G9026" s="26" t="s">
        <v>10770</v>
      </c>
      <c r="H9026" s="24" t="s">
        <v>77</v>
      </c>
      <c r="I9026" s="24" t="s">
        <v>78</v>
      </c>
      <c r="J9026" s="27" t="s">
        <v>1</v>
      </c>
      <c r="K9026" s="28">
        <v>6.62</v>
      </c>
      <c r="L9026" s="28">
        <v>0</v>
      </c>
    </row>
    <row r="9027" spans="1:12" x14ac:dyDescent="0.25">
      <c r="A9027" s="24" t="s">
        <v>3305</v>
      </c>
      <c r="B9027" s="26">
        <v>2015</v>
      </c>
      <c r="C9027" s="24">
        <v>9</v>
      </c>
      <c r="D9027" s="24" t="s">
        <v>15123</v>
      </c>
      <c r="E9027" s="26">
        <v>242</v>
      </c>
      <c r="F9027" s="24">
        <v>7464</v>
      </c>
      <c r="G9027" s="26" t="s">
        <v>10771</v>
      </c>
      <c r="H9027" s="24" t="s">
        <v>2055</v>
      </c>
      <c r="I9027" s="24" t="s">
        <v>2056</v>
      </c>
      <c r="J9027" s="27" t="s">
        <v>1</v>
      </c>
      <c r="K9027" s="28">
        <v>6.62</v>
      </c>
      <c r="L9027" s="28">
        <v>0</v>
      </c>
    </row>
    <row r="9028" spans="1:12" x14ac:dyDescent="0.25">
      <c r="A9028" s="24" t="s">
        <v>3305</v>
      </c>
      <c r="B9028" s="26">
        <v>2015</v>
      </c>
      <c r="C9028" s="24">
        <v>9</v>
      </c>
      <c r="D9028" s="24" t="s">
        <v>15123</v>
      </c>
      <c r="E9028" s="26">
        <v>242</v>
      </c>
      <c r="F9028" s="24">
        <v>7465</v>
      </c>
      <c r="G9028" s="26" t="s">
        <v>10772</v>
      </c>
      <c r="H9028" s="24" t="s">
        <v>226</v>
      </c>
      <c r="I9028" s="24" t="s">
        <v>227</v>
      </c>
      <c r="J9028" s="27" t="s">
        <v>1</v>
      </c>
      <c r="K9028" s="28">
        <v>11.03</v>
      </c>
      <c r="L9028" s="28">
        <v>0</v>
      </c>
    </row>
    <row r="9029" spans="1:12" x14ac:dyDescent="0.25">
      <c r="A9029" s="24" t="s">
        <v>3305</v>
      </c>
      <c r="B9029" s="26">
        <v>2015</v>
      </c>
      <c r="C9029" s="24">
        <v>9</v>
      </c>
      <c r="D9029" s="24" t="s">
        <v>15123</v>
      </c>
      <c r="E9029" s="26">
        <v>242</v>
      </c>
      <c r="F9029" s="24">
        <v>7466</v>
      </c>
      <c r="G9029" s="26" t="s">
        <v>10773</v>
      </c>
      <c r="H9029" s="24" t="s">
        <v>164</v>
      </c>
      <c r="I9029" s="24" t="s">
        <v>165</v>
      </c>
      <c r="J9029" s="27" t="s">
        <v>1</v>
      </c>
      <c r="K9029" s="28">
        <v>21.33</v>
      </c>
      <c r="L9029" s="28">
        <v>0</v>
      </c>
    </row>
    <row r="9030" spans="1:12" x14ac:dyDescent="0.25">
      <c r="A9030" s="24" t="s">
        <v>3305</v>
      </c>
      <c r="B9030" s="26">
        <v>2015</v>
      </c>
      <c r="C9030" s="24">
        <v>9</v>
      </c>
      <c r="D9030" s="24" t="s">
        <v>15123</v>
      </c>
      <c r="E9030" s="26">
        <v>242</v>
      </c>
      <c r="F9030" s="24">
        <v>7467</v>
      </c>
      <c r="G9030" s="26" t="s">
        <v>10774</v>
      </c>
      <c r="H9030" s="24" t="s">
        <v>998</v>
      </c>
      <c r="I9030" s="24" t="s">
        <v>999</v>
      </c>
      <c r="J9030" s="27" t="s">
        <v>1</v>
      </c>
      <c r="K9030" s="28">
        <v>66.614999999999995</v>
      </c>
      <c r="L9030" s="28">
        <v>0</v>
      </c>
    </row>
    <row r="9031" spans="1:12" x14ac:dyDescent="0.25">
      <c r="A9031" s="24" t="s">
        <v>3305</v>
      </c>
      <c r="B9031" s="26">
        <v>2015</v>
      </c>
      <c r="C9031" s="24">
        <v>9</v>
      </c>
      <c r="D9031" s="24" t="s">
        <v>15123</v>
      </c>
      <c r="E9031" s="26">
        <v>242</v>
      </c>
      <c r="F9031" s="24">
        <v>7468</v>
      </c>
      <c r="G9031" s="26" t="s">
        <v>10775</v>
      </c>
      <c r="H9031" s="24" t="s">
        <v>582</v>
      </c>
      <c r="I9031" s="24" t="s">
        <v>583</v>
      </c>
      <c r="J9031" s="27" t="s">
        <v>1</v>
      </c>
      <c r="K9031" s="28">
        <v>7.82</v>
      </c>
      <c r="L9031" s="28">
        <v>0</v>
      </c>
    </row>
    <row r="9032" spans="1:12" x14ac:dyDescent="0.25">
      <c r="A9032" s="24" t="s">
        <v>3305</v>
      </c>
      <c r="B9032" s="26">
        <v>2015</v>
      </c>
      <c r="C9032" s="24">
        <v>9</v>
      </c>
      <c r="D9032" s="24" t="s">
        <v>15123</v>
      </c>
      <c r="E9032" s="26">
        <v>242</v>
      </c>
      <c r="F9032" s="24">
        <v>5485</v>
      </c>
      <c r="G9032" s="26" t="s">
        <v>8792</v>
      </c>
      <c r="H9032" s="24" t="s">
        <v>98</v>
      </c>
      <c r="I9032" s="24" t="s">
        <v>99</v>
      </c>
      <c r="J9032" s="27" t="s">
        <v>1</v>
      </c>
      <c r="K9032" s="28">
        <v>19.72</v>
      </c>
      <c r="L9032" s="28">
        <v>0</v>
      </c>
    </row>
    <row r="9033" spans="1:12" x14ac:dyDescent="0.25">
      <c r="A9033" s="24" t="s">
        <v>3305</v>
      </c>
      <c r="B9033" s="26">
        <v>2015</v>
      </c>
      <c r="C9033" s="24">
        <v>9</v>
      </c>
      <c r="D9033" s="24" t="s">
        <v>15123</v>
      </c>
      <c r="E9033" s="26">
        <v>242</v>
      </c>
      <c r="F9033" s="24">
        <v>7469</v>
      </c>
      <c r="G9033" s="26" t="s">
        <v>10776</v>
      </c>
      <c r="H9033" s="24" t="s">
        <v>620</v>
      </c>
      <c r="I9033" s="24" t="s">
        <v>621</v>
      </c>
      <c r="J9033" s="27" t="s">
        <v>1</v>
      </c>
      <c r="K9033" s="28">
        <v>6.62</v>
      </c>
      <c r="L9033" s="28">
        <v>0</v>
      </c>
    </row>
    <row r="9034" spans="1:12" x14ac:dyDescent="0.25">
      <c r="A9034" s="24" t="s">
        <v>3305</v>
      </c>
      <c r="B9034" s="26">
        <v>2015</v>
      </c>
      <c r="C9034" s="24">
        <v>9</v>
      </c>
      <c r="D9034" s="24" t="s">
        <v>15123</v>
      </c>
      <c r="E9034" s="26">
        <v>242</v>
      </c>
      <c r="F9034" s="24">
        <v>5489</v>
      </c>
      <c r="G9034" s="26" t="s">
        <v>8796</v>
      </c>
      <c r="H9034" s="24" t="s">
        <v>644</v>
      </c>
      <c r="I9034" s="24" t="s">
        <v>645</v>
      </c>
      <c r="J9034" s="27" t="s">
        <v>1</v>
      </c>
      <c r="K9034" s="28">
        <v>6.62</v>
      </c>
      <c r="L9034" s="28">
        <v>0</v>
      </c>
    </row>
    <row r="9035" spans="1:12" x14ac:dyDescent="0.25">
      <c r="A9035" s="24" t="s">
        <v>3305</v>
      </c>
      <c r="B9035" s="26">
        <v>2015</v>
      </c>
      <c r="C9035" s="24">
        <v>9</v>
      </c>
      <c r="D9035" s="24" t="s">
        <v>15123</v>
      </c>
      <c r="E9035" s="26">
        <v>242</v>
      </c>
      <c r="F9035" s="24">
        <v>7470</v>
      </c>
      <c r="G9035" s="26" t="s">
        <v>10777</v>
      </c>
      <c r="H9035" s="24" t="s">
        <v>2057</v>
      </c>
      <c r="I9035" s="24" t="s">
        <v>2058</v>
      </c>
      <c r="J9035" s="27" t="s">
        <v>1</v>
      </c>
      <c r="K9035" s="28">
        <v>6.62</v>
      </c>
      <c r="L9035" s="28">
        <v>0</v>
      </c>
    </row>
    <row r="9036" spans="1:12" x14ac:dyDescent="0.25">
      <c r="A9036" s="24" t="s">
        <v>3305</v>
      </c>
      <c r="B9036" s="26">
        <v>2015</v>
      </c>
      <c r="C9036" s="24">
        <v>9</v>
      </c>
      <c r="D9036" s="24" t="s">
        <v>15123</v>
      </c>
      <c r="E9036" s="26">
        <v>242</v>
      </c>
      <c r="F9036" s="24">
        <v>7471</v>
      </c>
      <c r="G9036" s="26" t="s">
        <v>10778</v>
      </c>
      <c r="H9036" s="24" t="s">
        <v>2059</v>
      </c>
      <c r="I9036" s="24" t="s">
        <v>2060</v>
      </c>
      <c r="J9036" s="27" t="s">
        <v>1</v>
      </c>
      <c r="K9036" s="28">
        <v>4.415</v>
      </c>
      <c r="L9036" s="28">
        <v>0</v>
      </c>
    </row>
    <row r="9037" spans="1:12" x14ac:dyDescent="0.25">
      <c r="A9037" s="24" t="s">
        <v>3305</v>
      </c>
      <c r="B9037" s="26">
        <v>2015</v>
      </c>
      <c r="C9037" s="24">
        <v>9</v>
      </c>
      <c r="D9037" s="24" t="s">
        <v>15123</v>
      </c>
      <c r="E9037" s="26">
        <v>242</v>
      </c>
      <c r="F9037" s="24">
        <v>7472</v>
      </c>
      <c r="G9037" s="26" t="s">
        <v>10779</v>
      </c>
      <c r="H9037" s="24" t="s">
        <v>1028</v>
      </c>
      <c r="I9037" s="24" t="s">
        <v>1029</v>
      </c>
      <c r="J9037" s="27" t="s">
        <v>1</v>
      </c>
      <c r="K9037" s="28">
        <v>49.43</v>
      </c>
      <c r="L9037" s="28">
        <v>0</v>
      </c>
    </row>
    <row r="9038" spans="1:12" x14ac:dyDescent="0.25">
      <c r="A9038" s="24" t="s">
        <v>3305</v>
      </c>
      <c r="B9038" s="26">
        <v>2015</v>
      </c>
      <c r="C9038" s="24">
        <v>9</v>
      </c>
      <c r="D9038" s="24" t="s">
        <v>15123</v>
      </c>
      <c r="E9038" s="26">
        <v>242</v>
      </c>
      <c r="F9038" s="24">
        <v>7473</v>
      </c>
      <c r="G9038" s="26" t="s">
        <v>10780</v>
      </c>
      <c r="H9038" s="24" t="s">
        <v>620</v>
      </c>
      <c r="I9038" s="24" t="s">
        <v>621</v>
      </c>
      <c r="J9038" s="27" t="s">
        <v>1</v>
      </c>
      <c r="K9038" s="28">
        <v>6.62</v>
      </c>
      <c r="L9038" s="28">
        <v>0</v>
      </c>
    </row>
    <row r="9039" spans="1:12" x14ac:dyDescent="0.25">
      <c r="A9039" s="24" t="s">
        <v>3305</v>
      </c>
      <c r="B9039" s="26">
        <v>2015</v>
      </c>
      <c r="C9039" s="24">
        <v>9</v>
      </c>
      <c r="D9039" s="24" t="s">
        <v>15123</v>
      </c>
      <c r="E9039" s="26">
        <v>242</v>
      </c>
      <c r="F9039" s="24">
        <v>7474</v>
      </c>
      <c r="G9039" s="26" t="s">
        <v>10781</v>
      </c>
      <c r="H9039" s="24" t="s">
        <v>2061</v>
      </c>
      <c r="I9039" s="24" t="s">
        <v>2062</v>
      </c>
      <c r="J9039" s="27" t="s">
        <v>1</v>
      </c>
      <c r="K9039" s="28">
        <v>4.415</v>
      </c>
      <c r="L9039" s="28">
        <v>0</v>
      </c>
    </row>
    <row r="9040" spans="1:12" x14ac:dyDescent="0.25">
      <c r="A9040" s="24" t="s">
        <v>3305</v>
      </c>
      <c r="B9040" s="26">
        <v>2015</v>
      </c>
      <c r="C9040" s="24">
        <v>9</v>
      </c>
      <c r="D9040" s="24" t="s">
        <v>15123</v>
      </c>
      <c r="E9040" s="26">
        <v>242</v>
      </c>
      <c r="F9040" s="24">
        <v>7475</v>
      </c>
      <c r="G9040" s="26" t="s">
        <v>10782</v>
      </c>
      <c r="H9040" s="24" t="s">
        <v>876</v>
      </c>
      <c r="I9040" s="24" t="s">
        <v>877</v>
      </c>
      <c r="J9040" s="27" t="s">
        <v>1</v>
      </c>
      <c r="K9040" s="28">
        <v>6.62</v>
      </c>
      <c r="L9040" s="28">
        <v>0</v>
      </c>
    </row>
    <row r="9041" spans="1:12" x14ac:dyDescent="0.25">
      <c r="A9041" s="24" t="s">
        <v>3305</v>
      </c>
      <c r="B9041" s="26">
        <v>2015</v>
      </c>
      <c r="C9041" s="24">
        <v>9</v>
      </c>
      <c r="D9041" s="24" t="s">
        <v>15123</v>
      </c>
      <c r="E9041" s="26">
        <v>242</v>
      </c>
      <c r="F9041" s="24">
        <v>7476</v>
      </c>
      <c r="G9041" s="26" t="s">
        <v>10783</v>
      </c>
      <c r="H9041" s="24" t="s">
        <v>266</v>
      </c>
      <c r="I9041" s="24" t="s">
        <v>267</v>
      </c>
      <c r="J9041" s="27" t="s">
        <v>1</v>
      </c>
      <c r="K9041" s="28">
        <v>30.9</v>
      </c>
      <c r="L9041" s="28">
        <v>0</v>
      </c>
    </row>
    <row r="9042" spans="1:12" x14ac:dyDescent="0.25">
      <c r="A9042" s="24" t="s">
        <v>3305</v>
      </c>
      <c r="B9042" s="26">
        <v>2015</v>
      </c>
      <c r="C9042" s="24">
        <v>9</v>
      </c>
      <c r="D9042" s="24" t="s">
        <v>15123</v>
      </c>
      <c r="E9042" s="26">
        <v>242</v>
      </c>
      <c r="F9042" s="24">
        <v>7477</v>
      </c>
      <c r="G9042" s="26" t="s">
        <v>10784</v>
      </c>
      <c r="H9042" s="24" t="s">
        <v>212</v>
      </c>
      <c r="I9042" s="24" t="s">
        <v>213</v>
      </c>
      <c r="J9042" s="27" t="s">
        <v>1</v>
      </c>
      <c r="K9042" s="28">
        <v>6.62</v>
      </c>
      <c r="L9042" s="28">
        <v>0</v>
      </c>
    </row>
    <row r="9043" spans="1:12" x14ac:dyDescent="0.25">
      <c r="A9043" s="24" t="s">
        <v>3305</v>
      </c>
      <c r="B9043" s="26">
        <v>2015</v>
      </c>
      <c r="C9043" s="24">
        <v>9</v>
      </c>
      <c r="D9043" s="24" t="s">
        <v>15123</v>
      </c>
      <c r="E9043" s="26">
        <v>242</v>
      </c>
      <c r="F9043" s="24">
        <v>7478</v>
      </c>
      <c r="G9043" s="26" t="s">
        <v>10785</v>
      </c>
      <c r="H9043" s="24" t="s">
        <v>1230</v>
      </c>
      <c r="I9043" s="24" t="s">
        <v>1231</v>
      </c>
      <c r="J9043" s="27" t="s">
        <v>1</v>
      </c>
      <c r="K9043" s="28">
        <v>4.415</v>
      </c>
      <c r="L9043" s="28">
        <v>0</v>
      </c>
    </row>
    <row r="9044" spans="1:12" x14ac:dyDescent="0.25">
      <c r="A9044" s="24" t="s">
        <v>3305</v>
      </c>
      <c r="B9044" s="26">
        <v>2015</v>
      </c>
      <c r="C9044" s="24">
        <v>9</v>
      </c>
      <c r="D9044" s="24" t="s">
        <v>15123</v>
      </c>
      <c r="E9044" s="26">
        <v>242</v>
      </c>
      <c r="F9044" s="24">
        <v>7479</v>
      </c>
      <c r="G9044" s="26" t="s">
        <v>10786</v>
      </c>
      <c r="H9044" s="24" t="s">
        <v>192</v>
      </c>
      <c r="I9044" s="24" t="s">
        <v>193</v>
      </c>
      <c r="J9044" s="27" t="s">
        <v>1</v>
      </c>
      <c r="K9044" s="28">
        <v>6.62</v>
      </c>
      <c r="L9044" s="28">
        <v>0</v>
      </c>
    </row>
    <row r="9045" spans="1:12" x14ac:dyDescent="0.25">
      <c r="A9045" s="24" t="s">
        <v>3305</v>
      </c>
      <c r="B9045" s="26">
        <v>2015</v>
      </c>
      <c r="C9045" s="24">
        <v>9</v>
      </c>
      <c r="D9045" s="24" t="s">
        <v>15123</v>
      </c>
      <c r="E9045" s="26">
        <v>242</v>
      </c>
      <c r="F9045" s="24">
        <v>7480</v>
      </c>
      <c r="G9045" s="26" t="s">
        <v>10787</v>
      </c>
      <c r="H9045" s="24" t="s">
        <v>172</v>
      </c>
      <c r="I9045" s="24" t="s">
        <v>173</v>
      </c>
      <c r="J9045" s="27" t="s">
        <v>1</v>
      </c>
      <c r="K9045" s="28">
        <v>8.8249999999999993</v>
      </c>
      <c r="L9045" s="28">
        <v>0</v>
      </c>
    </row>
    <row r="9046" spans="1:12" x14ac:dyDescent="0.25">
      <c r="A9046" s="24" t="s">
        <v>3305</v>
      </c>
      <c r="B9046" s="26">
        <v>2015</v>
      </c>
      <c r="C9046" s="24">
        <v>9</v>
      </c>
      <c r="D9046" s="24" t="s">
        <v>15123</v>
      </c>
      <c r="E9046" s="26">
        <v>242</v>
      </c>
      <c r="F9046" s="24">
        <v>7481</v>
      </c>
      <c r="G9046" s="26" t="s">
        <v>10788</v>
      </c>
      <c r="H9046" s="24" t="s">
        <v>39</v>
      </c>
      <c r="I9046" s="24" t="s">
        <v>40</v>
      </c>
      <c r="J9046" s="27" t="s">
        <v>1</v>
      </c>
      <c r="K9046" s="28">
        <v>4.415</v>
      </c>
      <c r="L9046" s="28">
        <v>0</v>
      </c>
    </row>
    <row r="9047" spans="1:12" x14ac:dyDescent="0.25">
      <c r="A9047" s="24" t="s">
        <v>3305</v>
      </c>
      <c r="B9047" s="26">
        <v>2015</v>
      </c>
      <c r="C9047" s="24">
        <v>9</v>
      </c>
      <c r="D9047" s="24" t="s">
        <v>15123</v>
      </c>
      <c r="E9047" s="26">
        <v>243</v>
      </c>
      <c r="F9047" s="24">
        <v>7482</v>
      </c>
      <c r="G9047" s="26" t="s">
        <v>10789</v>
      </c>
      <c r="H9047" s="24" t="s">
        <v>226</v>
      </c>
      <c r="I9047" s="24" t="s">
        <v>227</v>
      </c>
      <c r="J9047" s="27" t="s">
        <v>1</v>
      </c>
      <c r="K9047" s="28">
        <v>4.415</v>
      </c>
      <c r="L9047" s="28">
        <v>0</v>
      </c>
    </row>
    <row r="9048" spans="1:12" x14ac:dyDescent="0.25">
      <c r="A9048" s="24" t="s">
        <v>3305</v>
      </c>
      <c r="B9048" s="26">
        <v>2015</v>
      </c>
      <c r="C9048" s="24">
        <v>9</v>
      </c>
      <c r="D9048" s="24" t="s">
        <v>15123</v>
      </c>
      <c r="E9048" s="26">
        <v>243</v>
      </c>
      <c r="F9048" s="24">
        <v>7483</v>
      </c>
      <c r="G9048" s="26" t="s">
        <v>10790</v>
      </c>
      <c r="H9048" s="24" t="s">
        <v>1130</v>
      </c>
      <c r="I9048" s="24" t="s">
        <v>1131</v>
      </c>
      <c r="J9048" s="27" t="s">
        <v>1</v>
      </c>
      <c r="K9048" s="28">
        <v>11.03</v>
      </c>
      <c r="L9048" s="28">
        <v>0</v>
      </c>
    </row>
    <row r="9049" spans="1:12" x14ac:dyDescent="0.25">
      <c r="A9049" s="24" t="s">
        <v>3305</v>
      </c>
      <c r="B9049" s="26">
        <v>2015</v>
      </c>
      <c r="C9049" s="24">
        <v>9</v>
      </c>
      <c r="D9049" s="24" t="s">
        <v>15123</v>
      </c>
      <c r="E9049" s="26">
        <v>243</v>
      </c>
      <c r="F9049" s="24">
        <v>7484</v>
      </c>
      <c r="G9049" s="26" t="s">
        <v>10791</v>
      </c>
      <c r="H9049" s="24" t="s">
        <v>132</v>
      </c>
      <c r="I9049" s="24" t="s">
        <v>133</v>
      </c>
      <c r="J9049" s="27" t="s">
        <v>1</v>
      </c>
      <c r="K9049" s="28">
        <v>4.415</v>
      </c>
      <c r="L9049" s="28">
        <v>4.41</v>
      </c>
    </row>
    <row r="9050" spans="1:12" x14ac:dyDescent="0.25">
      <c r="A9050" s="24" t="s">
        <v>3305</v>
      </c>
      <c r="B9050" s="26">
        <v>2015</v>
      </c>
      <c r="C9050" s="24">
        <v>9</v>
      </c>
      <c r="D9050" s="24" t="s">
        <v>15123</v>
      </c>
      <c r="E9050" s="26">
        <v>243</v>
      </c>
      <c r="F9050" s="24">
        <v>7485</v>
      </c>
      <c r="G9050" s="26" t="s">
        <v>10792</v>
      </c>
      <c r="H9050" s="24" t="s">
        <v>980</v>
      </c>
      <c r="I9050" s="24" t="s">
        <v>981</v>
      </c>
      <c r="J9050" s="27" t="s">
        <v>1</v>
      </c>
      <c r="K9050" s="28">
        <v>57.15</v>
      </c>
      <c r="L9050" s="28">
        <v>5.87</v>
      </c>
    </row>
    <row r="9051" spans="1:12" x14ac:dyDescent="0.25">
      <c r="A9051" s="24" t="s">
        <v>3305</v>
      </c>
      <c r="B9051" s="26">
        <v>2015</v>
      </c>
      <c r="C9051" s="24">
        <v>9</v>
      </c>
      <c r="D9051" s="24" t="s">
        <v>15123</v>
      </c>
      <c r="E9051" s="26">
        <v>243</v>
      </c>
      <c r="F9051" s="24">
        <v>7486</v>
      </c>
      <c r="G9051" s="26" t="s">
        <v>10793</v>
      </c>
      <c r="H9051" s="24" t="s">
        <v>582</v>
      </c>
      <c r="I9051" s="24" t="s">
        <v>583</v>
      </c>
      <c r="J9051" s="27" t="s">
        <v>1</v>
      </c>
      <c r="K9051" s="28">
        <v>11.03</v>
      </c>
      <c r="L9051" s="28">
        <v>4.41</v>
      </c>
    </row>
    <row r="9052" spans="1:12" x14ac:dyDescent="0.25">
      <c r="A9052" s="24" t="s">
        <v>3305</v>
      </c>
      <c r="B9052" s="26">
        <v>2015</v>
      </c>
      <c r="C9052" s="24">
        <v>9</v>
      </c>
      <c r="D9052" s="24" t="s">
        <v>15123</v>
      </c>
      <c r="E9052" s="26">
        <v>243</v>
      </c>
      <c r="F9052" s="24">
        <v>7487</v>
      </c>
      <c r="G9052" s="26" t="s">
        <v>10794</v>
      </c>
      <c r="H9052" s="24" t="s">
        <v>206</v>
      </c>
      <c r="I9052" s="24" t="s">
        <v>207</v>
      </c>
      <c r="J9052" s="27" t="s">
        <v>1</v>
      </c>
      <c r="K9052" s="28">
        <v>6.62</v>
      </c>
      <c r="L9052" s="28">
        <v>0</v>
      </c>
    </row>
    <row r="9053" spans="1:12" x14ac:dyDescent="0.25">
      <c r="A9053" s="24" t="s">
        <v>3305</v>
      </c>
      <c r="B9053" s="26">
        <v>2015</v>
      </c>
      <c r="C9053" s="24">
        <v>9</v>
      </c>
      <c r="D9053" s="24" t="s">
        <v>15123</v>
      </c>
      <c r="E9053" s="26">
        <v>243</v>
      </c>
      <c r="F9053" s="24">
        <v>7488</v>
      </c>
      <c r="G9053" s="26" t="s">
        <v>10795</v>
      </c>
      <c r="H9053" s="24" t="s">
        <v>77</v>
      </c>
      <c r="I9053" s="24" t="s">
        <v>78</v>
      </c>
      <c r="J9053" s="27" t="s">
        <v>1</v>
      </c>
      <c r="K9053" s="28">
        <v>11.03</v>
      </c>
      <c r="L9053" s="28">
        <v>0</v>
      </c>
    </row>
    <row r="9054" spans="1:12" x14ac:dyDescent="0.25">
      <c r="A9054" s="24" t="s">
        <v>3305</v>
      </c>
      <c r="B9054" s="26">
        <v>2015</v>
      </c>
      <c r="C9054" s="24">
        <v>9</v>
      </c>
      <c r="D9054" s="24" t="s">
        <v>15123</v>
      </c>
      <c r="E9054" s="26">
        <v>243</v>
      </c>
      <c r="F9054" s="24">
        <v>7489</v>
      </c>
      <c r="G9054" s="26" t="s">
        <v>10796</v>
      </c>
      <c r="H9054" s="24" t="s">
        <v>77</v>
      </c>
      <c r="I9054" s="24" t="s">
        <v>78</v>
      </c>
      <c r="J9054" s="27" t="s">
        <v>1</v>
      </c>
      <c r="K9054" s="28">
        <v>6.62</v>
      </c>
      <c r="L9054" s="28">
        <v>0</v>
      </c>
    </row>
    <row r="9055" spans="1:12" x14ac:dyDescent="0.25">
      <c r="A9055" s="24" t="s">
        <v>3305</v>
      </c>
      <c r="B9055" s="26">
        <v>2015</v>
      </c>
      <c r="C9055" s="24">
        <v>9</v>
      </c>
      <c r="D9055" s="24" t="s">
        <v>15123</v>
      </c>
      <c r="E9055" s="26">
        <v>243</v>
      </c>
      <c r="F9055" s="24">
        <v>7490</v>
      </c>
      <c r="G9055" s="26" t="s">
        <v>10797</v>
      </c>
      <c r="H9055" s="24" t="s">
        <v>444</v>
      </c>
      <c r="I9055" s="24" t="s">
        <v>445</v>
      </c>
      <c r="J9055" s="27" t="s">
        <v>1</v>
      </c>
      <c r="K9055" s="28">
        <v>11.03</v>
      </c>
      <c r="L9055" s="28">
        <v>0</v>
      </c>
    </row>
    <row r="9056" spans="1:12" x14ac:dyDescent="0.25">
      <c r="A9056" s="24" t="s">
        <v>3305</v>
      </c>
      <c r="B9056" s="26">
        <v>2015</v>
      </c>
      <c r="C9056" s="24">
        <v>9</v>
      </c>
      <c r="D9056" s="24" t="s">
        <v>15123</v>
      </c>
      <c r="E9056" s="26">
        <v>243</v>
      </c>
      <c r="F9056" s="24">
        <v>7491</v>
      </c>
      <c r="G9056" s="26" t="s">
        <v>10798</v>
      </c>
      <c r="H9056" s="24" t="s">
        <v>152</v>
      </c>
      <c r="I9056" s="24" t="s">
        <v>153</v>
      </c>
      <c r="J9056" s="27" t="s">
        <v>1</v>
      </c>
      <c r="K9056" s="28">
        <v>6.62</v>
      </c>
      <c r="L9056" s="28">
        <v>0</v>
      </c>
    </row>
    <row r="9057" spans="1:12" x14ac:dyDescent="0.25">
      <c r="A9057" s="24" t="s">
        <v>3305</v>
      </c>
      <c r="B9057" s="26">
        <v>2015</v>
      </c>
      <c r="C9057" s="24">
        <v>9</v>
      </c>
      <c r="D9057" s="24" t="s">
        <v>15123</v>
      </c>
      <c r="E9057" s="26">
        <v>243</v>
      </c>
      <c r="F9057" s="24">
        <v>7492</v>
      </c>
      <c r="G9057" s="26" t="s">
        <v>10799</v>
      </c>
      <c r="H9057" s="24" t="s">
        <v>118</v>
      </c>
      <c r="I9057" s="24" t="s">
        <v>119</v>
      </c>
      <c r="J9057" s="27" t="s">
        <v>1</v>
      </c>
      <c r="K9057" s="28">
        <v>11.03</v>
      </c>
      <c r="L9057" s="28">
        <v>0</v>
      </c>
    </row>
    <row r="9058" spans="1:12" x14ac:dyDescent="0.25">
      <c r="A9058" s="24" t="s">
        <v>3305</v>
      </c>
      <c r="B9058" s="26">
        <v>2015</v>
      </c>
      <c r="C9058" s="24">
        <v>9</v>
      </c>
      <c r="D9058" s="24" t="s">
        <v>15123</v>
      </c>
      <c r="E9058" s="26">
        <v>243</v>
      </c>
      <c r="F9058" s="24">
        <v>7493</v>
      </c>
      <c r="G9058" s="26" t="s">
        <v>10800</v>
      </c>
      <c r="H9058" s="24" t="s">
        <v>98</v>
      </c>
      <c r="I9058" s="24" t="s">
        <v>99</v>
      </c>
      <c r="J9058" s="27" t="s">
        <v>1</v>
      </c>
      <c r="K9058" s="28">
        <v>6.62</v>
      </c>
      <c r="L9058" s="28">
        <v>0</v>
      </c>
    </row>
    <row r="9059" spans="1:12" x14ac:dyDescent="0.25">
      <c r="A9059" s="24" t="s">
        <v>3305</v>
      </c>
      <c r="B9059" s="26">
        <v>2015</v>
      </c>
      <c r="C9059" s="24">
        <v>9</v>
      </c>
      <c r="D9059" s="24" t="s">
        <v>15123</v>
      </c>
      <c r="E9059" s="26">
        <v>243</v>
      </c>
      <c r="F9059" s="24">
        <v>7494</v>
      </c>
      <c r="G9059" s="26" t="s">
        <v>10801</v>
      </c>
      <c r="H9059" s="24" t="s">
        <v>172</v>
      </c>
      <c r="I9059" s="24" t="s">
        <v>173</v>
      </c>
      <c r="J9059" s="27" t="s">
        <v>1</v>
      </c>
      <c r="K9059" s="28">
        <v>11.03</v>
      </c>
      <c r="L9059" s="28">
        <v>0</v>
      </c>
    </row>
    <row r="9060" spans="1:12" x14ac:dyDescent="0.25">
      <c r="A9060" s="24" t="s">
        <v>3305</v>
      </c>
      <c r="B9060" s="26">
        <v>2015</v>
      </c>
      <c r="C9060" s="24">
        <v>9</v>
      </c>
      <c r="D9060" s="24" t="s">
        <v>15123</v>
      </c>
      <c r="E9060" s="26">
        <v>243</v>
      </c>
      <c r="F9060" s="24">
        <v>7495</v>
      </c>
      <c r="G9060" s="26" t="s">
        <v>10802</v>
      </c>
      <c r="H9060" s="24" t="s">
        <v>152</v>
      </c>
      <c r="I9060" s="24" t="s">
        <v>153</v>
      </c>
      <c r="J9060" s="27" t="s">
        <v>1</v>
      </c>
      <c r="K9060" s="28">
        <v>7.07</v>
      </c>
      <c r="L9060" s="28">
        <v>0</v>
      </c>
    </row>
    <row r="9061" spans="1:12" x14ac:dyDescent="0.25">
      <c r="A9061" s="24" t="s">
        <v>3305</v>
      </c>
      <c r="B9061" s="26">
        <v>2015</v>
      </c>
      <c r="C9061" s="24">
        <v>9</v>
      </c>
      <c r="D9061" s="24" t="s">
        <v>15123</v>
      </c>
      <c r="E9061" s="26">
        <v>243</v>
      </c>
      <c r="F9061" s="24">
        <v>7496</v>
      </c>
      <c r="G9061" s="26" t="s">
        <v>10803</v>
      </c>
      <c r="H9061" s="24" t="s">
        <v>504</v>
      </c>
      <c r="I9061" s="24" t="s">
        <v>505</v>
      </c>
      <c r="J9061" s="27" t="s">
        <v>1</v>
      </c>
      <c r="K9061" s="28">
        <v>11.03</v>
      </c>
      <c r="L9061" s="28">
        <v>4.41</v>
      </c>
    </row>
    <row r="9062" spans="1:12" x14ac:dyDescent="0.25">
      <c r="A9062" s="24" t="s">
        <v>3305</v>
      </c>
      <c r="B9062" s="26">
        <v>2015</v>
      </c>
      <c r="C9062" s="24">
        <v>9</v>
      </c>
      <c r="D9062" s="24" t="s">
        <v>15123</v>
      </c>
      <c r="E9062" s="26">
        <v>243</v>
      </c>
      <c r="F9062" s="24">
        <v>7497</v>
      </c>
      <c r="G9062" s="26" t="s">
        <v>10804</v>
      </c>
      <c r="H9062" s="24" t="s">
        <v>1997</v>
      </c>
      <c r="I9062" s="24" t="s">
        <v>1998</v>
      </c>
      <c r="J9062" s="27" t="s">
        <v>1</v>
      </c>
      <c r="K9062" s="28">
        <v>11.03</v>
      </c>
      <c r="L9062" s="28">
        <v>0</v>
      </c>
    </row>
    <row r="9063" spans="1:12" x14ac:dyDescent="0.25">
      <c r="A9063" s="24" t="s">
        <v>3305</v>
      </c>
      <c r="B9063" s="26">
        <v>2015</v>
      </c>
      <c r="C9063" s="24">
        <v>9</v>
      </c>
      <c r="D9063" s="24" t="s">
        <v>15123</v>
      </c>
      <c r="E9063" s="26">
        <v>243</v>
      </c>
      <c r="F9063" s="24">
        <v>1677</v>
      </c>
      <c r="G9063" s="26" t="s">
        <v>4984</v>
      </c>
      <c r="H9063" s="24" t="s">
        <v>67</v>
      </c>
      <c r="I9063" s="24" t="s">
        <v>68</v>
      </c>
      <c r="J9063" s="27" t="s">
        <v>1</v>
      </c>
      <c r="K9063" s="28">
        <v>19.850000000000001</v>
      </c>
      <c r="L9063" s="28">
        <v>0</v>
      </c>
    </row>
    <row r="9064" spans="1:12" x14ac:dyDescent="0.25">
      <c r="A9064" s="24" t="s">
        <v>3305</v>
      </c>
      <c r="B9064" s="26">
        <v>2015</v>
      </c>
      <c r="C9064" s="24">
        <v>9</v>
      </c>
      <c r="D9064" s="24" t="s">
        <v>15123</v>
      </c>
      <c r="E9064" s="26">
        <v>243</v>
      </c>
      <c r="F9064" s="24">
        <v>7498</v>
      </c>
      <c r="G9064" s="26" t="s">
        <v>10805</v>
      </c>
      <c r="H9064" s="24" t="s">
        <v>94</v>
      </c>
      <c r="I9064" s="24" t="s">
        <v>95</v>
      </c>
      <c r="J9064" s="27" t="s">
        <v>1</v>
      </c>
      <c r="K9064" s="28">
        <v>11.03</v>
      </c>
      <c r="L9064" s="28">
        <v>4.41</v>
      </c>
    </row>
    <row r="9065" spans="1:12" x14ac:dyDescent="0.25">
      <c r="A9065" s="24" t="s">
        <v>3305</v>
      </c>
      <c r="B9065" s="26">
        <v>2015</v>
      </c>
      <c r="C9065" s="24">
        <v>9</v>
      </c>
      <c r="D9065" s="24" t="s">
        <v>15123</v>
      </c>
      <c r="E9065" s="26">
        <v>243</v>
      </c>
      <c r="F9065" s="24">
        <v>7499</v>
      </c>
      <c r="G9065" s="26" t="s">
        <v>10806</v>
      </c>
      <c r="H9065" s="24" t="s">
        <v>150</v>
      </c>
      <c r="I9065" s="24" t="s">
        <v>151</v>
      </c>
      <c r="J9065" s="27" t="s">
        <v>1</v>
      </c>
      <c r="K9065" s="28">
        <v>8.1</v>
      </c>
      <c r="L9065" s="28">
        <v>0</v>
      </c>
    </row>
    <row r="9066" spans="1:12" x14ac:dyDescent="0.25">
      <c r="A9066" s="24" t="s">
        <v>3305</v>
      </c>
      <c r="B9066" s="26">
        <v>2015</v>
      </c>
      <c r="C9066" s="24">
        <v>9</v>
      </c>
      <c r="D9066" s="24" t="s">
        <v>15123</v>
      </c>
      <c r="E9066" s="26">
        <v>243</v>
      </c>
      <c r="F9066" s="24">
        <v>7500</v>
      </c>
      <c r="G9066" s="26" t="s">
        <v>10807</v>
      </c>
      <c r="H9066" s="24" t="s">
        <v>349</v>
      </c>
      <c r="I9066" s="24" t="s">
        <v>350</v>
      </c>
      <c r="J9066" s="27" t="s">
        <v>1</v>
      </c>
      <c r="K9066" s="28">
        <v>19.850000000000001</v>
      </c>
      <c r="L9066" s="28">
        <v>0</v>
      </c>
    </row>
    <row r="9067" spans="1:12" x14ac:dyDescent="0.25">
      <c r="A9067" s="24" t="s">
        <v>3305</v>
      </c>
      <c r="B9067" s="26">
        <v>2015</v>
      </c>
      <c r="C9067" s="24">
        <v>9</v>
      </c>
      <c r="D9067" s="24" t="s">
        <v>15123</v>
      </c>
      <c r="E9067" s="26">
        <v>243</v>
      </c>
      <c r="F9067" s="24">
        <v>7501</v>
      </c>
      <c r="G9067" s="26" t="s">
        <v>10808</v>
      </c>
      <c r="H9067" s="24" t="s">
        <v>124</v>
      </c>
      <c r="I9067" s="24" t="s">
        <v>125</v>
      </c>
      <c r="J9067" s="27" t="s">
        <v>1</v>
      </c>
      <c r="K9067" s="28">
        <v>15.44</v>
      </c>
      <c r="L9067" s="28">
        <v>0</v>
      </c>
    </row>
    <row r="9068" spans="1:12" x14ac:dyDescent="0.25">
      <c r="A9068" s="24" t="s">
        <v>3305</v>
      </c>
      <c r="B9068" s="26">
        <v>2015</v>
      </c>
      <c r="C9068" s="24">
        <v>9</v>
      </c>
      <c r="D9068" s="24" t="s">
        <v>15123</v>
      </c>
      <c r="E9068" s="26">
        <v>243</v>
      </c>
      <c r="F9068" s="24">
        <v>3990</v>
      </c>
      <c r="G9068" s="26" t="s">
        <v>7297</v>
      </c>
      <c r="H9068" s="24" t="s">
        <v>257</v>
      </c>
      <c r="I9068" s="24" t="s">
        <v>258</v>
      </c>
      <c r="J9068" s="27" t="s">
        <v>1</v>
      </c>
      <c r="K9068" s="28">
        <v>6.62</v>
      </c>
      <c r="L9068" s="28">
        <v>0</v>
      </c>
    </row>
    <row r="9069" spans="1:12" x14ac:dyDescent="0.25">
      <c r="A9069" s="24" t="s">
        <v>3305</v>
      </c>
      <c r="B9069" s="26">
        <v>2015</v>
      </c>
      <c r="C9069" s="24">
        <v>9</v>
      </c>
      <c r="D9069" s="24" t="s">
        <v>15123</v>
      </c>
      <c r="E9069" s="26">
        <v>243</v>
      </c>
      <c r="F9069" s="24">
        <v>7502</v>
      </c>
      <c r="G9069" s="26" t="s">
        <v>10809</v>
      </c>
      <c r="H9069" s="24" t="s">
        <v>2063</v>
      </c>
      <c r="I9069" s="24" t="s">
        <v>2064</v>
      </c>
      <c r="J9069" s="27" t="s">
        <v>1</v>
      </c>
      <c r="K9069" s="28">
        <v>11.03</v>
      </c>
      <c r="L9069" s="28">
        <v>0</v>
      </c>
    </row>
    <row r="9070" spans="1:12" x14ac:dyDescent="0.25">
      <c r="A9070" s="24" t="s">
        <v>3305</v>
      </c>
      <c r="B9070" s="26">
        <v>2015</v>
      </c>
      <c r="C9070" s="24">
        <v>9</v>
      </c>
      <c r="D9070" s="24" t="s">
        <v>15123</v>
      </c>
      <c r="E9070" s="26">
        <v>243</v>
      </c>
      <c r="F9070" s="24">
        <v>7503</v>
      </c>
      <c r="G9070" s="26" t="s">
        <v>10810</v>
      </c>
      <c r="H9070" s="24" t="s">
        <v>600</v>
      </c>
      <c r="I9070" s="24" t="s">
        <v>601</v>
      </c>
      <c r="J9070" s="27" t="s">
        <v>1</v>
      </c>
      <c r="K9070" s="28">
        <v>11.03</v>
      </c>
      <c r="L9070" s="28">
        <v>4.41</v>
      </c>
    </row>
    <row r="9071" spans="1:12" x14ac:dyDescent="0.25">
      <c r="A9071" s="24" t="s">
        <v>3305</v>
      </c>
      <c r="B9071" s="26">
        <v>2015</v>
      </c>
      <c r="C9071" s="24">
        <v>9</v>
      </c>
      <c r="D9071" s="24" t="s">
        <v>15123</v>
      </c>
      <c r="E9071" s="26">
        <v>243</v>
      </c>
      <c r="F9071" s="24">
        <v>7504</v>
      </c>
      <c r="G9071" s="26" t="s">
        <v>10811</v>
      </c>
      <c r="H9071" s="24" t="s">
        <v>132</v>
      </c>
      <c r="I9071" s="24" t="s">
        <v>133</v>
      </c>
      <c r="J9071" s="27" t="s">
        <v>1</v>
      </c>
      <c r="K9071" s="28">
        <v>8.0749999999999993</v>
      </c>
      <c r="L9071" s="28">
        <v>0</v>
      </c>
    </row>
    <row r="9072" spans="1:12" x14ac:dyDescent="0.25">
      <c r="A9072" s="24" t="s">
        <v>3305</v>
      </c>
      <c r="B9072" s="26">
        <v>2015</v>
      </c>
      <c r="C9072" s="24">
        <v>9</v>
      </c>
      <c r="D9072" s="24" t="s">
        <v>15123</v>
      </c>
      <c r="E9072" s="26">
        <v>243</v>
      </c>
      <c r="F9072" s="24">
        <v>7505</v>
      </c>
      <c r="G9072" s="26" t="s">
        <v>10812</v>
      </c>
      <c r="H9072" s="24" t="s">
        <v>1180</v>
      </c>
      <c r="I9072" s="24" t="s">
        <v>1181</v>
      </c>
      <c r="J9072" s="27" t="s">
        <v>1</v>
      </c>
      <c r="K9072" s="28">
        <v>14.705</v>
      </c>
      <c r="L9072" s="28">
        <v>0</v>
      </c>
    </row>
    <row r="9073" spans="1:12" x14ac:dyDescent="0.25">
      <c r="A9073" s="24" t="s">
        <v>3305</v>
      </c>
      <c r="B9073" s="26">
        <v>2015</v>
      </c>
      <c r="C9073" s="24">
        <v>9</v>
      </c>
      <c r="D9073" s="24" t="s">
        <v>15123</v>
      </c>
      <c r="E9073" s="26">
        <v>243</v>
      </c>
      <c r="F9073" s="24">
        <v>7506</v>
      </c>
      <c r="G9073" s="26" t="s">
        <v>10813</v>
      </c>
      <c r="H9073" s="24" t="s">
        <v>1394</v>
      </c>
      <c r="I9073" s="24" t="s">
        <v>1395</v>
      </c>
      <c r="J9073" s="27" t="s">
        <v>1</v>
      </c>
      <c r="K9073" s="28">
        <v>4.415</v>
      </c>
      <c r="L9073" s="28">
        <v>0</v>
      </c>
    </row>
    <row r="9074" spans="1:12" x14ac:dyDescent="0.25">
      <c r="A9074" s="24" t="s">
        <v>3305</v>
      </c>
      <c r="B9074" s="26">
        <v>2015</v>
      </c>
      <c r="C9074" s="24">
        <v>9</v>
      </c>
      <c r="D9074" s="24" t="s">
        <v>15123</v>
      </c>
      <c r="E9074" s="26">
        <v>243</v>
      </c>
      <c r="F9074" s="24">
        <v>7507</v>
      </c>
      <c r="G9074" s="26" t="s">
        <v>10814</v>
      </c>
      <c r="H9074" s="24" t="s">
        <v>353</v>
      </c>
      <c r="I9074" s="24" t="s">
        <v>354</v>
      </c>
      <c r="J9074" s="27" t="s">
        <v>1</v>
      </c>
      <c r="K9074" s="28">
        <v>8.82</v>
      </c>
      <c r="L9074" s="28">
        <v>0</v>
      </c>
    </row>
    <row r="9075" spans="1:12" x14ac:dyDescent="0.25">
      <c r="A9075" s="24" t="s">
        <v>3305</v>
      </c>
      <c r="B9075" s="26">
        <v>2015</v>
      </c>
      <c r="C9075" s="24">
        <v>9</v>
      </c>
      <c r="D9075" s="24" t="s">
        <v>15123</v>
      </c>
      <c r="E9075" s="26">
        <v>243</v>
      </c>
      <c r="F9075" s="24">
        <v>7508</v>
      </c>
      <c r="G9075" s="26" t="s">
        <v>10815</v>
      </c>
      <c r="H9075" s="24" t="s">
        <v>274</v>
      </c>
      <c r="I9075" s="24" t="s">
        <v>275</v>
      </c>
      <c r="J9075" s="27" t="s">
        <v>1</v>
      </c>
      <c r="K9075" s="28">
        <v>6.6150000000000002</v>
      </c>
      <c r="L9075" s="28">
        <v>0</v>
      </c>
    </row>
    <row r="9076" spans="1:12" x14ac:dyDescent="0.25">
      <c r="A9076" s="24" t="s">
        <v>3305</v>
      </c>
      <c r="B9076" s="26">
        <v>2015</v>
      </c>
      <c r="C9076" s="24">
        <v>9</v>
      </c>
      <c r="D9076" s="24" t="s">
        <v>15123</v>
      </c>
      <c r="E9076" s="26">
        <v>243</v>
      </c>
      <c r="F9076" s="24">
        <v>7509</v>
      </c>
      <c r="G9076" s="26" t="s">
        <v>10816</v>
      </c>
      <c r="H9076" s="24" t="s">
        <v>378</v>
      </c>
      <c r="I9076" s="24" t="s">
        <v>379</v>
      </c>
      <c r="J9076" s="27" t="s">
        <v>1</v>
      </c>
      <c r="K9076" s="28">
        <v>4.415</v>
      </c>
      <c r="L9076" s="28">
        <v>0</v>
      </c>
    </row>
    <row r="9077" spans="1:12" x14ac:dyDescent="0.25">
      <c r="A9077" s="24" t="s">
        <v>3305</v>
      </c>
      <c r="B9077" s="26">
        <v>2015</v>
      </c>
      <c r="C9077" s="24">
        <v>9</v>
      </c>
      <c r="D9077" s="24" t="s">
        <v>15123</v>
      </c>
      <c r="E9077" s="26">
        <v>243</v>
      </c>
      <c r="F9077" s="24">
        <v>7510</v>
      </c>
      <c r="G9077" s="26" t="s">
        <v>10817</v>
      </c>
      <c r="H9077" s="24" t="s">
        <v>198</v>
      </c>
      <c r="I9077" s="24" t="s">
        <v>199</v>
      </c>
      <c r="J9077" s="27" t="s">
        <v>1</v>
      </c>
      <c r="K9077" s="28">
        <v>15.44</v>
      </c>
      <c r="L9077" s="28">
        <v>0</v>
      </c>
    </row>
    <row r="9078" spans="1:12" x14ac:dyDescent="0.25">
      <c r="A9078" s="24" t="s">
        <v>3305</v>
      </c>
      <c r="B9078" s="26">
        <v>2015</v>
      </c>
      <c r="C9078" s="24">
        <v>9</v>
      </c>
      <c r="D9078" s="24" t="s">
        <v>15123</v>
      </c>
      <c r="E9078" s="26">
        <v>243</v>
      </c>
      <c r="F9078" s="24">
        <v>7511</v>
      </c>
      <c r="G9078" s="26" t="s">
        <v>10818</v>
      </c>
      <c r="H9078" s="24" t="s">
        <v>77</v>
      </c>
      <c r="I9078" s="24" t="s">
        <v>78</v>
      </c>
      <c r="J9078" s="27" t="s">
        <v>1</v>
      </c>
      <c r="K9078" s="28">
        <v>8.08</v>
      </c>
      <c r="L9078" s="28">
        <v>0</v>
      </c>
    </row>
    <row r="9079" spans="1:12" x14ac:dyDescent="0.25">
      <c r="A9079" s="24" t="s">
        <v>3305</v>
      </c>
      <c r="B9079" s="26">
        <v>2015</v>
      </c>
      <c r="C9079" s="24">
        <v>9</v>
      </c>
      <c r="D9079" s="24" t="s">
        <v>15123</v>
      </c>
      <c r="E9079" s="26">
        <v>243</v>
      </c>
      <c r="F9079" s="24">
        <v>7512</v>
      </c>
      <c r="G9079" s="26" t="s">
        <v>10819</v>
      </c>
      <c r="H9079" s="24" t="s">
        <v>600</v>
      </c>
      <c r="I9079" s="24" t="s">
        <v>601</v>
      </c>
      <c r="J9079" s="27" t="s">
        <v>1</v>
      </c>
      <c r="K9079" s="28">
        <v>6.62</v>
      </c>
      <c r="L9079" s="28">
        <v>0</v>
      </c>
    </row>
    <row r="9080" spans="1:12" x14ac:dyDescent="0.25">
      <c r="A9080" s="24" t="s">
        <v>3305</v>
      </c>
      <c r="B9080" s="26">
        <v>2015</v>
      </c>
      <c r="C9080" s="24">
        <v>9</v>
      </c>
      <c r="D9080" s="24" t="s">
        <v>15123</v>
      </c>
      <c r="E9080" s="26">
        <v>243</v>
      </c>
      <c r="F9080" s="24">
        <v>7513</v>
      </c>
      <c r="G9080" s="26" t="s">
        <v>10820</v>
      </c>
      <c r="H9080" s="24" t="s">
        <v>2065</v>
      </c>
      <c r="I9080" s="24" t="s">
        <v>2066</v>
      </c>
      <c r="J9080" s="27" t="s">
        <v>1</v>
      </c>
      <c r="K9080" s="28">
        <v>13.92</v>
      </c>
      <c r="L9080" s="28">
        <v>13.92</v>
      </c>
    </row>
    <row r="9081" spans="1:12" x14ac:dyDescent="0.25">
      <c r="A9081" s="24" t="s">
        <v>3305</v>
      </c>
      <c r="B9081" s="26">
        <v>2015</v>
      </c>
      <c r="C9081" s="24">
        <v>9</v>
      </c>
      <c r="D9081" s="24" t="s">
        <v>15123</v>
      </c>
      <c r="E9081" s="26">
        <v>243</v>
      </c>
      <c r="F9081" s="24">
        <v>7514</v>
      </c>
      <c r="G9081" s="26" t="s">
        <v>10821</v>
      </c>
      <c r="H9081" s="24" t="s">
        <v>198</v>
      </c>
      <c r="I9081" s="24" t="s">
        <v>199</v>
      </c>
      <c r="J9081" s="27" t="s">
        <v>1</v>
      </c>
      <c r="K9081" s="28">
        <v>6.62</v>
      </c>
      <c r="L9081" s="28">
        <v>0</v>
      </c>
    </row>
    <row r="9082" spans="1:12" x14ac:dyDescent="0.25">
      <c r="A9082" s="24" t="s">
        <v>3305</v>
      </c>
      <c r="B9082" s="26">
        <v>2015</v>
      </c>
      <c r="C9082" s="24">
        <v>9</v>
      </c>
      <c r="D9082" s="24" t="s">
        <v>15123</v>
      </c>
      <c r="E9082" s="26">
        <v>244</v>
      </c>
      <c r="F9082" s="24">
        <v>7515</v>
      </c>
      <c r="G9082" s="26" t="s">
        <v>10822</v>
      </c>
      <c r="H9082" s="24" t="s">
        <v>212</v>
      </c>
      <c r="I9082" s="24" t="s">
        <v>213</v>
      </c>
      <c r="J9082" s="27" t="s">
        <v>1</v>
      </c>
      <c r="K9082" s="28">
        <v>43.2</v>
      </c>
      <c r="L9082" s="28">
        <v>0</v>
      </c>
    </row>
    <row r="9083" spans="1:12" x14ac:dyDescent="0.25">
      <c r="A9083" s="24" t="s">
        <v>3305</v>
      </c>
      <c r="B9083" s="26">
        <v>2015</v>
      </c>
      <c r="C9083" s="24">
        <v>9</v>
      </c>
      <c r="D9083" s="24" t="s">
        <v>15123</v>
      </c>
      <c r="E9083" s="26">
        <v>244</v>
      </c>
      <c r="F9083" s="24">
        <v>7516</v>
      </c>
      <c r="G9083" s="26" t="s">
        <v>10823</v>
      </c>
      <c r="H9083" s="24" t="s">
        <v>59</v>
      </c>
      <c r="I9083" s="24" t="s">
        <v>60</v>
      </c>
      <c r="J9083" s="27" t="s">
        <v>1</v>
      </c>
      <c r="K9083" s="28">
        <v>11.03</v>
      </c>
      <c r="L9083" s="28">
        <v>0</v>
      </c>
    </row>
    <row r="9084" spans="1:12" x14ac:dyDescent="0.25">
      <c r="A9084" s="24" t="s">
        <v>3305</v>
      </c>
      <c r="B9084" s="26">
        <v>2015</v>
      </c>
      <c r="C9084" s="24">
        <v>9</v>
      </c>
      <c r="D9084" s="24" t="s">
        <v>15123</v>
      </c>
      <c r="E9084" s="26">
        <v>244</v>
      </c>
      <c r="F9084" s="24">
        <v>7517</v>
      </c>
      <c r="G9084" s="26" t="s">
        <v>10824</v>
      </c>
      <c r="H9084" s="24" t="s">
        <v>1186</v>
      </c>
      <c r="I9084" s="24" t="s">
        <v>1187</v>
      </c>
      <c r="J9084" s="27" t="s">
        <v>1</v>
      </c>
      <c r="K9084" s="28">
        <v>14.4</v>
      </c>
      <c r="L9084" s="28">
        <v>0</v>
      </c>
    </row>
    <row r="9085" spans="1:12" x14ac:dyDescent="0.25">
      <c r="A9085" s="24" t="s">
        <v>3305</v>
      </c>
      <c r="B9085" s="26">
        <v>2015</v>
      </c>
      <c r="C9085" s="24">
        <v>9</v>
      </c>
      <c r="D9085" s="24" t="s">
        <v>15123</v>
      </c>
      <c r="E9085" s="26">
        <v>244</v>
      </c>
      <c r="F9085" s="24">
        <v>7518</v>
      </c>
      <c r="G9085" s="26" t="s">
        <v>10825</v>
      </c>
      <c r="H9085" s="24" t="s">
        <v>1190</v>
      </c>
      <c r="I9085" s="24" t="s">
        <v>1191</v>
      </c>
      <c r="J9085" s="27" t="s">
        <v>1</v>
      </c>
      <c r="K9085" s="28">
        <v>11.03</v>
      </c>
      <c r="L9085" s="28">
        <v>0</v>
      </c>
    </row>
    <row r="9086" spans="1:12" x14ac:dyDescent="0.25">
      <c r="A9086" s="24" t="s">
        <v>3305</v>
      </c>
      <c r="B9086" s="26">
        <v>2015</v>
      </c>
      <c r="C9086" s="24">
        <v>9</v>
      </c>
      <c r="D9086" s="24" t="s">
        <v>15123</v>
      </c>
      <c r="E9086" s="26">
        <v>244</v>
      </c>
      <c r="F9086" s="24">
        <v>7519</v>
      </c>
      <c r="G9086" s="26" t="s">
        <v>10826</v>
      </c>
      <c r="H9086" s="24" t="s">
        <v>272</v>
      </c>
      <c r="I9086" s="24" t="s">
        <v>273</v>
      </c>
      <c r="J9086" s="27" t="s">
        <v>1</v>
      </c>
      <c r="K9086" s="28">
        <v>6.62</v>
      </c>
      <c r="L9086" s="28">
        <v>0</v>
      </c>
    </row>
    <row r="9087" spans="1:12" x14ac:dyDescent="0.25">
      <c r="A9087" s="24" t="s">
        <v>3305</v>
      </c>
      <c r="B9087" s="26">
        <v>2015</v>
      </c>
      <c r="C9087" s="24">
        <v>9</v>
      </c>
      <c r="D9087" s="24" t="s">
        <v>15123</v>
      </c>
      <c r="E9087" s="26">
        <v>244</v>
      </c>
      <c r="F9087" s="24">
        <v>7520</v>
      </c>
      <c r="G9087" s="26" t="s">
        <v>10827</v>
      </c>
      <c r="H9087" s="24" t="s">
        <v>132</v>
      </c>
      <c r="I9087" s="24" t="s">
        <v>133</v>
      </c>
      <c r="J9087" s="27" t="s">
        <v>1</v>
      </c>
      <c r="K9087" s="28">
        <v>39.83</v>
      </c>
      <c r="L9087" s="28">
        <v>0</v>
      </c>
    </row>
    <row r="9088" spans="1:12" x14ac:dyDescent="0.25">
      <c r="A9088" s="24" t="s">
        <v>3305</v>
      </c>
      <c r="B9088" s="26">
        <v>2015</v>
      </c>
      <c r="C9088" s="24">
        <v>9</v>
      </c>
      <c r="D9088" s="24" t="s">
        <v>15123</v>
      </c>
      <c r="E9088" s="26">
        <v>244</v>
      </c>
      <c r="F9088" s="24">
        <v>7521</v>
      </c>
      <c r="G9088" s="26" t="s">
        <v>10828</v>
      </c>
      <c r="H9088" s="24" t="s">
        <v>594</v>
      </c>
      <c r="I9088" s="24" t="s">
        <v>595</v>
      </c>
      <c r="J9088" s="27" t="s">
        <v>1</v>
      </c>
      <c r="K9088" s="28">
        <v>11.03</v>
      </c>
      <c r="L9088" s="28">
        <v>0</v>
      </c>
    </row>
    <row r="9089" spans="1:12" x14ac:dyDescent="0.25">
      <c r="A9089" s="24" t="s">
        <v>3305</v>
      </c>
      <c r="B9089" s="26">
        <v>2015</v>
      </c>
      <c r="C9089" s="24">
        <v>9</v>
      </c>
      <c r="D9089" s="24" t="s">
        <v>15123</v>
      </c>
      <c r="E9089" s="26">
        <v>244</v>
      </c>
      <c r="F9089" s="24">
        <v>7522</v>
      </c>
      <c r="G9089" s="26" t="s">
        <v>10829</v>
      </c>
      <c r="H9089" s="24" t="s">
        <v>184</v>
      </c>
      <c r="I9089" s="24" t="s">
        <v>185</v>
      </c>
      <c r="J9089" s="27" t="s">
        <v>1</v>
      </c>
      <c r="K9089" s="28">
        <v>13.97</v>
      </c>
      <c r="L9089" s="28">
        <v>0</v>
      </c>
    </row>
    <row r="9090" spans="1:12" x14ac:dyDescent="0.25">
      <c r="A9090" s="24" t="s">
        <v>3305</v>
      </c>
      <c r="B9090" s="26">
        <v>2015</v>
      </c>
      <c r="C9090" s="24">
        <v>9</v>
      </c>
      <c r="D9090" s="24" t="s">
        <v>15123</v>
      </c>
      <c r="E9090" s="26">
        <v>244</v>
      </c>
      <c r="F9090" s="24">
        <v>7523</v>
      </c>
      <c r="G9090" s="26" t="s">
        <v>10830</v>
      </c>
      <c r="H9090" s="24" t="s">
        <v>102</v>
      </c>
      <c r="I9090" s="24" t="s">
        <v>103</v>
      </c>
      <c r="J9090" s="27" t="s">
        <v>1</v>
      </c>
      <c r="K9090" s="28">
        <v>20.45</v>
      </c>
      <c r="L9090" s="28">
        <v>0</v>
      </c>
    </row>
    <row r="9091" spans="1:12" x14ac:dyDescent="0.25">
      <c r="A9091" s="24" t="s">
        <v>3305</v>
      </c>
      <c r="B9091" s="26">
        <v>2015</v>
      </c>
      <c r="C9091" s="24">
        <v>9</v>
      </c>
      <c r="D9091" s="24" t="s">
        <v>15123</v>
      </c>
      <c r="E9091" s="26">
        <v>244</v>
      </c>
      <c r="F9091" s="24">
        <v>7524</v>
      </c>
      <c r="G9091" s="26" t="s">
        <v>10831</v>
      </c>
      <c r="H9091" s="24" t="s">
        <v>77</v>
      </c>
      <c r="I9091" s="24" t="s">
        <v>78</v>
      </c>
      <c r="J9091" s="27" t="s">
        <v>1</v>
      </c>
      <c r="K9091" s="28">
        <v>11.03</v>
      </c>
      <c r="L9091" s="28">
        <v>0</v>
      </c>
    </row>
    <row r="9092" spans="1:12" x14ac:dyDescent="0.25">
      <c r="A9092" s="24" t="s">
        <v>3305</v>
      </c>
      <c r="B9092" s="26">
        <v>2015</v>
      </c>
      <c r="C9092" s="24">
        <v>9</v>
      </c>
      <c r="D9092" s="24" t="s">
        <v>15123</v>
      </c>
      <c r="E9092" s="26">
        <v>245</v>
      </c>
      <c r="F9092" s="24">
        <v>7525</v>
      </c>
      <c r="G9092" s="26" t="s">
        <v>10832</v>
      </c>
      <c r="H9092" s="24" t="s">
        <v>992</v>
      </c>
      <c r="I9092" s="24" t="s">
        <v>993</v>
      </c>
      <c r="J9092" s="27" t="s">
        <v>1</v>
      </c>
      <c r="K9092" s="28">
        <v>11.03</v>
      </c>
      <c r="L9092" s="28">
        <v>0</v>
      </c>
    </row>
    <row r="9093" spans="1:12" x14ac:dyDescent="0.25">
      <c r="A9093" s="24" t="s">
        <v>3305</v>
      </c>
      <c r="B9093" s="26">
        <v>2015</v>
      </c>
      <c r="C9093" s="24">
        <v>9</v>
      </c>
      <c r="D9093" s="24" t="s">
        <v>15123</v>
      </c>
      <c r="E9093" s="26">
        <v>245</v>
      </c>
      <c r="F9093" s="24">
        <v>7526</v>
      </c>
      <c r="G9093" s="26" t="s">
        <v>10833</v>
      </c>
      <c r="H9093" s="24" t="s">
        <v>462</v>
      </c>
      <c r="I9093" s="24" t="s">
        <v>463</v>
      </c>
      <c r="J9093" s="27" t="s">
        <v>1</v>
      </c>
      <c r="K9093" s="28">
        <v>11.03</v>
      </c>
      <c r="L9093" s="28">
        <v>0</v>
      </c>
    </row>
    <row r="9094" spans="1:12" x14ac:dyDescent="0.25">
      <c r="A9094" s="24" t="s">
        <v>3305</v>
      </c>
      <c r="B9094" s="26">
        <v>2015</v>
      </c>
      <c r="C9094" s="24">
        <v>9</v>
      </c>
      <c r="D9094" s="24" t="s">
        <v>15123</v>
      </c>
      <c r="E9094" s="26">
        <v>245</v>
      </c>
      <c r="F9094" s="24">
        <v>7527</v>
      </c>
      <c r="G9094" s="26" t="s">
        <v>10834</v>
      </c>
      <c r="H9094" s="24" t="s">
        <v>132</v>
      </c>
      <c r="I9094" s="24" t="s">
        <v>133</v>
      </c>
      <c r="J9094" s="27" t="s">
        <v>1</v>
      </c>
      <c r="K9094" s="28">
        <v>6.62</v>
      </c>
      <c r="L9094" s="28">
        <v>0</v>
      </c>
    </row>
    <row r="9095" spans="1:12" x14ac:dyDescent="0.25">
      <c r="A9095" s="24" t="s">
        <v>3305</v>
      </c>
      <c r="B9095" s="26">
        <v>2015</v>
      </c>
      <c r="C9095" s="24">
        <v>9</v>
      </c>
      <c r="D9095" s="24" t="s">
        <v>15123</v>
      </c>
      <c r="E9095" s="26">
        <v>245</v>
      </c>
      <c r="F9095" s="24">
        <v>7528</v>
      </c>
      <c r="G9095" s="26" t="s">
        <v>10835</v>
      </c>
      <c r="H9095" s="24" t="s">
        <v>444</v>
      </c>
      <c r="I9095" s="24" t="s">
        <v>445</v>
      </c>
      <c r="J9095" s="27" t="s">
        <v>1</v>
      </c>
      <c r="K9095" s="28">
        <v>19.850000000000001</v>
      </c>
      <c r="L9095" s="28">
        <v>0</v>
      </c>
    </row>
    <row r="9096" spans="1:12" x14ac:dyDescent="0.25">
      <c r="A9096" s="24" t="s">
        <v>3305</v>
      </c>
      <c r="B9096" s="26">
        <v>2015</v>
      </c>
      <c r="C9096" s="24">
        <v>9</v>
      </c>
      <c r="D9096" s="24" t="s">
        <v>15123</v>
      </c>
      <c r="E9096" s="26">
        <v>245</v>
      </c>
      <c r="F9096" s="24">
        <v>371</v>
      </c>
      <c r="G9096" s="26" t="s">
        <v>3678</v>
      </c>
      <c r="H9096" s="24" t="s">
        <v>530</v>
      </c>
      <c r="I9096" s="24" t="s">
        <v>531</v>
      </c>
      <c r="J9096" s="27" t="s">
        <v>1</v>
      </c>
      <c r="K9096" s="28">
        <v>11.03</v>
      </c>
      <c r="L9096" s="28">
        <v>0</v>
      </c>
    </row>
    <row r="9097" spans="1:12" x14ac:dyDescent="0.25">
      <c r="A9097" s="24" t="s">
        <v>3305</v>
      </c>
      <c r="B9097" s="26">
        <v>2015</v>
      </c>
      <c r="C9097" s="24">
        <v>9</v>
      </c>
      <c r="D9097" s="24" t="s">
        <v>15123</v>
      </c>
      <c r="E9097" s="26">
        <v>245</v>
      </c>
      <c r="F9097" s="24">
        <v>7529</v>
      </c>
      <c r="G9097" s="26" t="s">
        <v>10836</v>
      </c>
      <c r="H9097" s="24" t="s">
        <v>102</v>
      </c>
      <c r="I9097" s="24" t="s">
        <v>103</v>
      </c>
      <c r="J9097" s="27" t="s">
        <v>1</v>
      </c>
      <c r="K9097" s="28">
        <v>4.415</v>
      </c>
      <c r="L9097" s="28">
        <v>0</v>
      </c>
    </row>
    <row r="9098" spans="1:12" x14ac:dyDescent="0.25">
      <c r="A9098" s="24" t="s">
        <v>3305</v>
      </c>
      <c r="B9098" s="26">
        <v>2015</v>
      </c>
      <c r="C9098" s="24">
        <v>9</v>
      </c>
      <c r="D9098" s="24" t="s">
        <v>15123</v>
      </c>
      <c r="E9098" s="26">
        <v>245</v>
      </c>
      <c r="F9098" s="24">
        <v>7530</v>
      </c>
      <c r="G9098" s="26" t="s">
        <v>10837</v>
      </c>
      <c r="H9098" s="24" t="s">
        <v>98</v>
      </c>
      <c r="I9098" s="24" t="s">
        <v>99</v>
      </c>
      <c r="J9098" s="27" t="s">
        <v>1</v>
      </c>
      <c r="K9098" s="28">
        <v>22.06</v>
      </c>
      <c r="L9098" s="28">
        <v>0</v>
      </c>
    </row>
    <row r="9099" spans="1:12" x14ac:dyDescent="0.25">
      <c r="A9099" s="24" t="s">
        <v>3305</v>
      </c>
      <c r="B9099" s="26">
        <v>2015</v>
      </c>
      <c r="C9099" s="24">
        <v>9</v>
      </c>
      <c r="D9099" s="24" t="s">
        <v>15123</v>
      </c>
      <c r="E9099" s="26">
        <v>245</v>
      </c>
      <c r="F9099" s="24">
        <v>7531</v>
      </c>
      <c r="G9099" s="26" t="s">
        <v>10838</v>
      </c>
      <c r="H9099" s="24" t="s">
        <v>132</v>
      </c>
      <c r="I9099" s="24" t="s">
        <v>133</v>
      </c>
      <c r="J9099" s="27" t="s">
        <v>1</v>
      </c>
      <c r="K9099" s="28">
        <v>11.03</v>
      </c>
      <c r="L9099" s="28">
        <v>0</v>
      </c>
    </row>
    <row r="9100" spans="1:12" x14ac:dyDescent="0.25">
      <c r="A9100" s="24" t="s">
        <v>3305</v>
      </c>
      <c r="B9100" s="26">
        <v>2015</v>
      </c>
      <c r="C9100" s="24">
        <v>9</v>
      </c>
      <c r="D9100" s="24" t="s">
        <v>15123</v>
      </c>
      <c r="E9100" s="26">
        <v>245</v>
      </c>
      <c r="F9100" s="24">
        <v>7532</v>
      </c>
      <c r="G9100" s="26" t="s">
        <v>10839</v>
      </c>
      <c r="H9100" s="24" t="s">
        <v>59</v>
      </c>
      <c r="I9100" s="24" t="s">
        <v>60</v>
      </c>
      <c r="J9100" s="27" t="s">
        <v>1</v>
      </c>
      <c r="K9100" s="28">
        <v>13.97</v>
      </c>
      <c r="L9100" s="28">
        <v>0</v>
      </c>
    </row>
    <row r="9101" spans="1:12" x14ac:dyDescent="0.25">
      <c r="A9101" s="24" t="s">
        <v>3305</v>
      </c>
      <c r="B9101" s="26">
        <v>2015</v>
      </c>
      <c r="C9101" s="24">
        <v>9</v>
      </c>
      <c r="D9101" s="24" t="s">
        <v>15123</v>
      </c>
      <c r="E9101" s="26">
        <v>245</v>
      </c>
      <c r="F9101" s="24">
        <v>7533</v>
      </c>
      <c r="G9101" s="26" t="s">
        <v>10840</v>
      </c>
      <c r="H9101" s="24" t="s">
        <v>948</v>
      </c>
      <c r="I9101" s="24" t="s">
        <v>949</v>
      </c>
      <c r="J9101" s="27" t="s">
        <v>1</v>
      </c>
      <c r="K9101" s="28">
        <v>11.03</v>
      </c>
      <c r="L9101" s="28">
        <v>0</v>
      </c>
    </row>
    <row r="9102" spans="1:12" x14ac:dyDescent="0.25">
      <c r="A9102" s="24" t="s">
        <v>3305</v>
      </c>
      <c r="B9102" s="26">
        <v>2015</v>
      </c>
      <c r="C9102" s="24">
        <v>9</v>
      </c>
      <c r="D9102" s="24" t="s">
        <v>15123</v>
      </c>
      <c r="E9102" s="26">
        <v>245</v>
      </c>
      <c r="F9102" s="24">
        <v>7534</v>
      </c>
      <c r="G9102" s="26" t="s">
        <v>10841</v>
      </c>
      <c r="H9102" s="24" t="s">
        <v>406</v>
      </c>
      <c r="I9102" s="24" t="s">
        <v>407</v>
      </c>
      <c r="J9102" s="27" t="s">
        <v>1</v>
      </c>
      <c r="K9102" s="28">
        <v>4.415</v>
      </c>
      <c r="L9102" s="28">
        <v>0</v>
      </c>
    </row>
    <row r="9103" spans="1:12" x14ac:dyDescent="0.25">
      <c r="A9103" s="24" t="s">
        <v>3305</v>
      </c>
      <c r="B9103" s="26">
        <v>2015</v>
      </c>
      <c r="C9103" s="24">
        <v>9</v>
      </c>
      <c r="D9103" s="24" t="s">
        <v>15123</v>
      </c>
      <c r="E9103" s="26">
        <v>245</v>
      </c>
      <c r="F9103" s="24">
        <v>7535</v>
      </c>
      <c r="G9103" s="26" t="s">
        <v>10842</v>
      </c>
      <c r="H9103" s="24" t="s">
        <v>67</v>
      </c>
      <c r="I9103" s="24" t="s">
        <v>68</v>
      </c>
      <c r="J9103" s="27" t="s">
        <v>1</v>
      </c>
      <c r="K9103" s="28">
        <v>11.03</v>
      </c>
      <c r="L9103" s="28">
        <v>0</v>
      </c>
    </row>
    <row r="9104" spans="1:12" x14ac:dyDescent="0.25">
      <c r="A9104" s="24" t="s">
        <v>3305</v>
      </c>
      <c r="B9104" s="26">
        <v>2015</v>
      </c>
      <c r="C9104" s="24">
        <v>9</v>
      </c>
      <c r="D9104" s="24" t="s">
        <v>15123</v>
      </c>
      <c r="E9104" s="26">
        <v>245</v>
      </c>
      <c r="F9104" s="24">
        <v>7536</v>
      </c>
      <c r="G9104" s="26" t="s">
        <v>10843</v>
      </c>
      <c r="H9104" s="24" t="s">
        <v>652</v>
      </c>
      <c r="I9104" s="24" t="s">
        <v>653</v>
      </c>
      <c r="J9104" s="27" t="s">
        <v>1</v>
      </c>
      <c r="K9104" s="28">
        <v>4.415</v>
      </c>
      <c r="L9104" s="28">
        <v>0</v>
      </c>
    </row>
    <row r="9105" spans="1:12" x14ac:dyDescent="0.25">
      <c r="A9105" s="24" t="s">
        <v>3305</v>
      </c>
      <c r="B9105" s="26">
        <v>2015</v>
      </c>
      <c r="C9105" s="24">
        <v>9</v>
      </c>
      <c r="D9105" s="24" t="s">
        <v>15123</v>
      </c>
      <c r="E9105" s="26">
        <v>245</v>
      </c>
      <c r="F9105" s="24">
        <v>7537</v>
      </c>
      <c r="G9105" s="26" t="s">
        <v>10844</v>
      </c>
      <c r="H9105" s="24" t="s">
        <v>2067</v>
      </c>
      <c r="I9105" s="24" t="s">
        <v>2068</v>
      </c>
      <c r="J9105" s="27" t="s">
        <v>1</v>
      </c>
      <c r="K9105" s="28">
        <v>4.415</v>
      </c>
      <c r="L9105" s="28">
        <v>0</v>
      </c>
    </row>
    <row r="9106" spans="1:12" x14ac:dyDescent="0.25">
      <c r="A9106" s="24" t="s">
        <v>3305</v>
      </c>
      <c r="B9106" s="26">
        <v>2015</v>
      </c>
      <c r="C9106" s="24">
        <v>9</v>
      </c>
      <c r="D9106" s="24" t="s">
        <v>15123</v>
      </c>
      <c r="E9106" s="26">
        <v>246</v>
      </c>
      <c r="F9106" s="24">
        <v>7538</v>
      </c>
      <c r="G9106" s="26" t="s">
        <v>10845</v>
      </c>
      <c r="H9106" s="24" t="s">
        <v>132</v>
      </c>
      <c r="I9106" s="24" t="s">
        <v>133</v>
      </c>
      <c r="J9106" s="27" t="s">
        <v>1</v>
      </c>
      <c r="K9106" s="28">
        <v>56.82</v>
      </c>
      <c r="L9106" s="28">
        <v>0</v>
      </c>
    </row>
    <row r="9107" spans="1:12" x14ac:dyDescent="0.25">
      <c r="A9107" s="24" t="s">
        <v>3305</v>
      </c>
      <c r="B9107" s="26">
        <v>2015</v>
      </c>
      <c r="C9107" s="24">
        <v>9</v>
      </c>
      <c r="D9107" s="24" t="s">
        <v>15123</v>
      </c>
      <c r="E9107" s="26">
        <v>246</v>
      </c>
      <c r="F9107" s="24">
        <v>7539</v>
      </c>
      <c r="G9107" s="26" t="s">
        <v>10846</v>
      </c>
      <c r="H9107" s="24" t="s">
        <v>152</v>
      </c>
      <c r="I9107" s="24" t="s">
        <v>153</v>
      </c>
      <c r="J9107" s="27" t="s">
        <v>1</v>
      </c>
      <c r="K9107" s="28">
        <v>11.03</v>
      </c>
      <c r="L9107" s="28">
        <v>0</v>
      </c>
    </row>
    <row r="9108" spans="1:12" x14ac:dyDescent="0.25">
      <c r="A9108" s="24" t="s">
        <v>3305</v>
      </c>
      <c r="B9108" s="26">
        <v>2015</v>
      </c>
      <c r="C9108" s="24">
        <v>9</v>
      </c>
      <c r="D9108" s="24" t="s">
        <v>15123</v>
      </c>
      <c r="E9108" s="26">
        <v>246</v>
      </c>
      <c r="F9108" s="24">
        <v>7540</v>
      </c>
      <c r="G9108" s="26" t="s">
        <v>10847</v>
      </c>
      <c r="H9108" s="24" t="s">
        <v>102</v>
      </c>
      <c r="I9108" s="24" t="s">
        <v>103</v>
      </c>
      <c r="J9108" s="27" t="s">
        <v>1</v>
      </c>
      <c r="K9108" s="28">
        <v>14.7</v>
      </c>
      <c r="L9108" s="28">
        <v>0</v>
      </c>
    </row>
    <row r="9109" spans="1:12" x14ac:dyDescent="0.25">
      <c r="A9109" s="24" t="s">
        <v>3305</v>
      </c>
      <c r="B9109" s="26">
        <v>2015</v>
      </c>
      <c r="C9109" s="24">
        <v>9</v>
      </c>
      <c r="D9109" s="24" t="s">
        <v>15123</v>
      </c>
      <c r="E9109" s="26">
        <v>246</v>
      </c>
      <c r="F9109" s="24">
        <v>7541</v>
      </c>
      <c r="G9109" s="26" t="s">
        <v>10848</v>
      </c>
      <c r="H9109" s="24" t="s">
        <v>190</v>
      </c>
      <c r="I9109" s="24" t="s">
        <v>191</v>
      </c>
      <c r="J9109" s="27" t="s">
        <v>1</v>
      </c>
      <c r="K9109" s="28">
        <v>14.7</v>
      </c>
      <c r="L9109" s="28">
        <v>0</v>
      </c>
    </row>
    <row r="9110" spans="1:12" x14ac:dyDescent="0.25">
      <c r="A9110" s="24" t="s">
        <v>3305</v>
      </c>
      <c r="B9110" s="26">
        <v>2015</v>
      </c>
      <c r="C9110" s="24">
        <v>9</v>
      </c>
      <c r="D9110" s="24" t="s">
        <v>15123</v>
      </c>
      <c r="E9110" s="26">
        <v>246</v>
      </c>
      <c r="F9110" s="24">
        <v>7542</v>
      </c>
      <c r="G9110" s="26" t="s">
        <v>10849</v>
      </c>
      <c r="H9110" s="24" t="s">
        <v>59</v>
      </c>
      <c r="I9110" s="24" t="s">
        <v>60</v>
      </c>
      <c r="J9110" s="27" t="s">
        <v>1</v>
      </c>
      <c r="K9110" s="28">
        <v>10.29</v>
      </c>
      <c r="L9110" s="28">
        <v>0</v>
      </c>
    </row>
    <row r="9111" spans="1:12" x14ac:dyDescent="0.25">
      <c r="A9111" s="24" t="s">
        <v>3305</v>
      </c>
      <c r="B9111" s="26">
        <v>2015</v>
      </c>
      <c r="C9111" s="24">
        <v>9</v>
      </c>
      <c r="D9111" s="24" t="s">
        <v>15123</v>
      </c>
      <c r="E9111" s="26">
        <v>246</v>
      </c>
      <c r="F9111" s="24">
        <v>7543</v>
      </c>
      <c r="G9111" s="26" t="s">
        <v>10850</v>
      </c>
      <c r="H9111" s="24" t="s">
        <v>94</v>
      </c>
      <c r="I9111" s="24" t="s">
        <v>95</v>
      </c>
      <c r="J9111" s="27" t="s">
        <v>1</v>
      </c>
      <c r="K9111" s="28">
        <v>11.03</v>
      </c>
      <c r="L9111" s="28">
        <v>0</v>
      </c>
    </row>
    <row r="9112" spans="1:12" x14ac:dyDescent="0.25">
      <c r="A9112" s="24" t="s">
        <v>3305</v>
      </c>
      <c r="B9112" s="26">
        <v>2015</v>
      </c>
      <c r="C9112" s="24">
        <v>9</v>
      </c>
      <c r="D9112" s="24" t="s">
        <v>15123</v>
      </c>
      <c r="E9112" s="26">
        <v>246</v>
      </c>
      <c r="F9112" s="24">
        <v>7544</v>
      </c>
      <c r="G9112" s="26" t="s">
        <v>10851</v>
      </c>
      <c r="H9112" s="24" t="s">
        <v>77</v>
      </c>
      <c r="I9112" s="24" t="s">
        <v>78</v>
      </c>
      <c r="J9112" s="27" t="s">
        <v>1</v>
      </c>
      <c r="K9112" s="28">
        <v>10.29</v>
      </c>
      <c r="L9112" s="28">
        <v>0</v>
      </c>
    </row>
    <row r="9113" spans="1:12" x14ac:dyDescent="0.25">
      <c r="A9113" s="24" t="s">
        <v>3305</v>
      </c>
      <c r="B9113" s="26">
        <v>2015</v>
      </c>
      <c r="C9113" s="24">
        <v>9</v>
      </c>
      <c r="D9113" s="24" t="s">
        <v>15123</v>
      </c>
      <c r="E9113" s="26">
        <v>246</v>
      </c>
      <c r="F9113" s="24">
        <v>7545</v>
      </c>
      <c r="G9113" s="26" t="s">
        <v>10852</v>
      </c>
      <c r="H9113" s="24" t="s">
        <v>67</v>
      </c>
      <c r="I9113" s="24" t="s">
        <v>68</v>
      </c>
      <c r="J9113" s="27" t="s">
        <v>1</v>
      </c>
      <c r="K9113" s="28">
        <v>10.29</v>
      </c>
      <c r="L9113" s="28">
        <v>0</v>
      </c>
    </row>
    <row r="9114" spans="1:12" x14ac:dyDescent="0.25">
      <c r="A9114" s="24" t="s">
        <v>3305</v>
      </c>
      <c r="B9114" s="26">
        <v>2015</v>
      </c>
      <c r="C9114" s="24">
        <v>9</v>
      </c>
      <c r="D9114" s="24" t="s">
        <v>15123</v>
      </c>
      <c r="E9114" s="26">
        <v>246</v>
      </c>
      <c r="F9114" s="24">
        <v>7546</v>
      </c>
      <c r="G9114" s="26" t="s">
        <v>10853</v>
      </c>
      <c r="H9114" s="24" t="s">
        <v>67</v>
      </c>
      <c r="I9114" s="24" t="s">
        <v>68</v>
      </c>
      <c r="J9114" s="27" t="s">
        <v>1</v>
      </c>
      <c r="K9114" s="28">
        <v>10.29</v>
      </c>
      <c r="L9114" s="28">
        <v>0</v>
      </c>
    </row>
    <row r="9115" spans="1:12" x14ac:dyDescent="0.25">
      <c r="A9115" s="24" t="s">
        <v>3305</v>
      </c>
      <c r="B9115" s="26">
        <v>2015</v>
      </c>
      <c r="C9115" s="24">
        <v>9</v>
      </c>
      <c r="D9115" s="24" t="s">
        <v>15123</v>
      </c>
      <c r="E9115" s="26">
        <v>246</v>
      </c>
      <c r="F9115" s="24">
        <v>7547</v>
      </c>
      <c r="G9115" s="26" t="s">
        <v>10854</v>
      </c>
      <c r="H9115" s="24" t="s">
        <v>2069</v>
      </c>
      <c r="I9115" s="24" t="s">
        <v>2070</v>
      </c>
      <c r="J9115" s="27" t="s">
        <v>1</v>
      </c>
      <c r="K9115" s="28">
        <v>6.62</v>
      </c>
      <c r="L9115" s="28">
        <v>0</v>
      </c>
    </row>
    <row r="9116" spans="1:12" x14ac:dyDescent="0.25">
      <c r="A9116" s="24" t="s">
        <v>3305</v>
      </c>
      <c r="B9116" s="26">
        <v>2015</v>
      </c>
      <c r="C9116" s="24">
        <v>9</v>
      </c>
      <c r="D9116" s="24" t="s">
        <v>15123</v>
      </c>
      <c r="E9116" s="26">
        <v>246</v>
      </c>
      <c r="F9116" s="24">
        <v>7548</v>
      </c>
      <c r="G9116" s="26" t="s">
        <v>10855</v>
      </c>
      <c r="H9116" s="24" t="s">
        <v>276</v>
      </c>
      <c r="I9116" s="24" t="s">
        <v>277</v>
      </c>
      <c r="J9116" s="27" t="s">
        <v>1</v>
      </c>
      <c r="K9116" s="28">
        <v>10.29</v>
      </c>
      <c r="L9116" s="28">
        <v>0</v>
      </c>
    </row>
    <row r="9117" spans="1:12" x14ac:dyDescent="0.25">
      <c r="A9117" s="24" t="s">
        <v>3305</v>
      </c>
      <c r="B9117" s="26">
        <v>2015</v>
      </c>
      <c r="C9117" s="24">
        <v>9</v>
      </c>
      <c r="D9117" s="24" t="s">
        <v>15123</v>
      </c>
      <c r="E9117" s="26">
        <v>246</v>
      </c>
      <c r="F9117" s="24">
        <v>7549</v>
      </c>
      <c r="G9117" s="26" t="s">
        <v>10856</v>
      </c>
      <c r="H9117" s="24" t="s">
        <v>1252</v>
      </c>
      <c r="I9117" s="24" t="s">
        <v>1253</v>
      </c>
      <c r="J9117" s="27" t="s">
        <v>1</v>
      </c>
      <c r="K9117" s="28">
        <v>6.62</v>
      </c>
      <c r="L9117" s="28">
        <v>0</v>
      </c>
    </row>
    <row r="9118" spans="1:12" x14ac:dyDescent="0.25">
      <c r="A9118" s="24" t="s">
        <v>3305</v>
      </c>
      <c r="B9118" s="26">
        <v>2015</v>
      </c>
      <c r="C9118" s="24">
        <v>9</v>
      </c>
      <c r="D9118" s="24" t="s">
        <v>15123</v>
      </c>
      <c r="E9118" s="26">
        <v>246</v>
      </c>
      <c r="F9118" s="24">
        <v>7550</v>
      </c>
      <c r="G9118" s="26" t="s">
        <v>10857</v>
      </c>
      <c r="H9118" s="24" t="s">
        <v>1112</v>
      </c>
      <c r="I9118" s="24" t="s">
        <v>1113</v>
      </c>
      <c r="J9118" s="27" t="s">
        <v>1</v>
      </c>
      <c r="K9118" s="28">
        <v>23.52</v>
      </c>
      <c r="L9118" s="28">
        <v>0</v>
      </c>
    </row>
    <row r="9119" spans="1:12" x14ac:dyDescent="0.25">
      <c r="A9119" s="24" t="s">
        <v>3305</v>
      </c>
      <c r="B9119" s="26">
        <v>2015</v>
      </c>
      <c r="C9119" s="24">
        <v>9</v>
      </c>
      <c r="D9119" s="24" t="s">
        <v>15123</v>
      </c>
      <c r="E9119" s="26">
        <v>246</v>
      </c>
      <c r="F9119" s="24">
        <v>7551</v>
      </c>
      <c r="G9119" s="26" t="s">
        <v>10858</v>
      </c>
      <c r="H9119" s="24" t="s">
        <v>257</v>
      </c>
      <c r="I9119" s="24" t="s">
        <v>258</v>
      </c>
      <c r="J9119" s="27" t="s">
        <v>1</v>
      </c>
      <c r="K9119" s="28">
        <v>4.41</v>
      </c>
      <c r="L9119" s="28">
        <v>0</v>
      </c>
    </row>
    <row r="9120" spans="1:12" x14ac:dyDescent="0.25">
      <c r="A9120" s="24" t="s">
        <v>3305</v>
      </c>
      <c r="B9120" s="26">
        <v>2015</v>
      </c>
      <c r="C9120" s="24">
        <v>9</v>
      </c>
      <c r="D9120" s="24" t="s">
        <v>15123</v>
      </c>
      <c r="E9120" s="26">
        <v>246</v>
      </c>
      <c r="F9120" s="24">
        <v>7552</v>
      </c>
      <c r="G9120" s="26" t="s">
        <v>10859</v>
      </c>
      <c r="H9120" s="24" t="s">
        <v>174</v>
      </c>
      <c r="I9120" s="24" t="s">
        <v>175</v>
      </c>
      <c r="J9120" s="27" t="s">
        <v>1</v>
      </c>
      <c r="K9120" s="28">
        <v>6.62</v>
      </c>
      <c r="L9120" s="28">
        <v>0</v>
      </c>
    </row>
    <row r="9121" spans="1:12" x14ac:dyDescent="0.25">
      <c r="A9121" s="24" t="s">
        <v>3305</v>
      </c>
      <c r="B9121" s="26">
        <v>2015</v>
      </c>
      <c r="C9121" s="24">
        <v>9</v>
      </c>
      <c r="D9121" s="24" t="s">
        <v>15123</v>
      </c>
      <c r="E9121" s="26">
        <v>246</v>
      </c>
      <c r="F9121" s="24">
        <v>7553</v>
      </c>
      <c r="G9121" s="26" t="s">
        <v>10860</v>
      </c>
      <c r="H9121" s="24" t="s">
        <v>372</v>
      </c>
      <c r="I9121" s="24" t="s">
        <v>373</v>
      </c>
      <c r="J9121" s="27" t="s">
        <v>1</v>
      </c>
      <c r="K9121" s="28">
        <v>20.58</v>
      </c>
      <c r="L9121" s="28">
        <v>0</v>
      </c>
    </row>
    <row r="9122" spans="1:12" x14ac:dyDescent="0.25">
      <c r="A9122" s="24" t="s">
        <v>3305</v>
      </c>
      <c r="B9122" s="26">
        <v>2015</v>
      </c>
      <c r="C9122" s="24">
        <v>9</v>
      </c>
      <c r="D9122" s="24" t="s">
        <v>15123</v>
      </c>
      <c r="E9122" s="26">
        <v>246</v>
      </c>
      <c r="F9122" s="24">
        <v>7554</v>
      </c>
      <c r="G9122" s="26" t="s">
        <v>10861</v>
      </c>
      <c r="H9122" s="24" t="s">
        <v>1700</v>
      </c>
      <c r="I9122" s="24" t="s">
        <v>1701</v>
      </c>
      <c r="J9122" s="27" t="s">
        <v>1</v>
      </c>
      <c r="K9122" s="28">
        <v>10.29</v>
      </c>
      <c r="L9122" s="28">
        <v>0</v>
      </c>
    </row>
    <row r="9123" spans="1:12" x14ac:dyDescent="0.25">
      <c r="A9123" s="24" t="s">
        <v>3305</v>
      </c>
      <c r="B9123" s="26">
        <v>2015</v>
      </c>
      <c r="C9123" s="24">
        <v>9</v>
      </c>
      <c r="D9123" s="24" t="s">
        <v>15123</v>
      </c>
      <c r="E9123" s="26">
        <v>246</v>
      </c>
      <c r="F9123" s="24">
        <v>7555</v>
      </c>
      <c r="G9123" s="26" t="s">
        <v>10862</v>
      </c>
      <c r="H9123" s="24" t="s">
        <v>77</v>
      </c>
      <c r="I9123" s="24" t="s">
        <v>78</v>
      </c>
      <c r="J9123" s="27" t="s">
        <v>1</v>
      </c>
      <c r="K9123" s="28">
        <v>6.62</v>
      </c>
      <c r="L9123" s="28">
        <v>0</v>
      </c>
    </row>
    <row r="9124" spans="1:12" x14ac:dyDescent="0.25">
      <c r="A9124" s="24" t="s">
        <v>3305</v>
      </c>
      <c r="B9124" s="26">
        <v>2015</v>
      </c>
      <c r="C9124" s="24">
        <v>9</v>
      </c>
      <c r="D9124" s="24" t="s">
        <v>15123</v>
      </c>
      <c r="E9124" s="26">
        <v>246</v>
      </c>
      <c r="F9124" s="24">
        <v>7556</v>
      </c>
      <c r="G9124" s="26" t="s">
        <v>10863</v>
      </c>
      <c r="H9124" s="24" t="s">
        <v>164</v>
      </c>
      <c r="I9124" s="24" t="s">
        <v>165</v>
      </c>
      <c r="J9124" s="27" t="s">
        <v>1</v>
      </c>
      <c r="K9124" s="28">
        <v>10.29</v>
      </c>
      <c r="L9124" s="28">
        <v>0</v>
      </c>
    </row>
    <row r="9125" spans="1:12" x14ac:dyDescent="0.25">
      <c r="A9125" s="24" t="s">
        <v>3305</v>
      </c>
      <c r="B9125" s="26">
        <v>2015</v>
      </c>
      <c r="C9125" s="24">
        <v>9</v>
      </c>
      <c r="D9125" s="24" t="s">
        <v>15123</v>
      </c>
      <c r="E9125" s="26">
        <v>246</v>
      </c>
      <c r="F9125" s="24">
        <v>7557</v>
      </c>
      <c r="G9125" s="26" t="s">
        <v>10864</v>
      </c>
      <c r="H9125" s="24" t="s">
        <v>102</v>
      </c>
      <c r="I9125" s="24" t="s">
        <v>103</v>
      </c>
      <c r="J9125" s="27" t="s">
        <v>1</v>
      </c>
      <c r="K9125" s="28">
        <v>6.62</v>
      </c>
      <c r="L9125" s="28">
        <v>0</v>
      </c>
    </row>
    <row r="9126" spans="1:12" x14ac:dyDescent="0.25">
      <c r="A9126" s="24" t="s">
        <v>3305</v>
      </c>
      <c r="B9126" s="26">
        <v>2015</v>
      </c>
      <c r="C9126" s="24">
        <v>9</v>
      </c>
      <c r="D9126" s="24" t="s">
        <v>15123</v>
      </c>
      <c r="E9126" s="26">
        <v>246</v>
      </c>
      <c r="F9126" s="24">
        <v>7558</v>
      </c>
      <c r="G9126" s="26" t="s">
        <v>10865</v>
      </c>
      <c r="H9126" s="24" t="s">
        <v>102</v>
      </c>
      <c r="I9126" s="24" t="s">
        <v>103</v>
      </c>
      <c r="J9126" s="27" t="s">
        <v>1</v>
      </c>
      <c r="K9126" s="28">
        <v>8.8000000000000007</v>
      </c>
      <c r="L9126" s="28">
        <v>0</v>
      </c>
    </row>
    <row r="9127" spans="1:12" x14ac:dyDescent="0.25">
      <c r="A9127" s="24" t="s">
        <v>3305</v>
      </c>
      <c r="B9127" s="26">
        <v>2015</v>
      </c>
      <c r="C9127" s="24">
        <v>9</v>
      </c>
      <c r="D9127" s="24" t="s">
        <v>15123</v>
      </c>
      <c r="E9127" s="26">
        <v>260</v>
      </c>
      <c r="F9127" s="24">
        <v>3963</v>
      </c>
      <c r="G9127" s="26" t="s">
        <v>7270</v>
      </c>
      <c r="H9127" s="24" t="s">
        <v>190</v>
      </c>
      <c r="I9127" s="24" t="s">
        <v>191</v>
      </c>
      <c r="J9127" s="27" t="s">
        <v>1</v>
      </c>
      <c r="K9127" s="28">
        <v>20.58</v>
      </c>
      <c r="L9127" s="28">
        <v>0</v>
      </c>
    </row>
    <row r="9128" spans="1:12" x14ac:dyDescent="0.25">
      <c r="A9128" s="24" t="s">
        <v>3305</v>
      </c>
      <c r="B9128" s="26">
        <v>2015</v>
      </c>
      <c r="C9128" s="24">
        <v>9</v>
      </c>
      <c r="D9128" s="24" t="s">
        <v>15123</v>
      </c>
      <c r="E9128" s="26">
        <v>260</v>
      </c>
      <c r="F9128" s="24">
        <v>7559</v>
      </c>
      <c r="G9128" s="26" t="s">
        <v>10866</v>
      </c>
      <c r="H9128" s="24" t="s">
        <v>73</v>
      </c>
      <c r="I9128" s="24" t="s">
        <v>74</v>
      </c>
      <c r="J9128" s="27" t="s">
        <v>1</v>
      </c>
      <c r="K9128" s="28">
        <v>11.03</v>
      </c>
      <c r="L9128" s="28">
        <v>0</v>
      </c>
    </row>
    <row r="9129" spans="1:12" x14ac:dyDescent="0.25">
      <c r="A9129" s="24" t="s">
        <v>3305</v>
      </c>
      <c r="B9129" s="26">
        <v>2015</v>
      </c>
      <c r="C9129" s="24">
        <v>9</v>
      </c>
      <c r="D9129" s="24" t="s">
        <v>15123</v>
      </c>
      <c r="E9129" s="26">
        <v>260</v>
      </c>
      <c r="F9129" s="29">
        <v>7560</v>
      </c>
      <c r="G9129" s="26" t="s">
        <v>10867</v>
      </c>
      <c r="H9129" s="24" t="s">
        <v>77</v>
      </c>
      <c r="I9129" s="24" t="s">
        <v>78</v>
      </c>
      <c r="J9129" s="27" t="s">
        <v>1</v>
      </c>
      <c r="K9129" s="28">
        <v>11.025</v>
      </c>
      <c r="L9129" s="28">
        <v>0</v>
      </c>
    </row>
    <row r="9130" spans="1:12" x14ac:dyDescent="0.25">
      <c r="A9130" s="24" t="s">
        <v>3305</v>
      </c>
      <c r="B9130" s="26">
        <v>2015</v>
      </c>
      <c r="C9130" s="24">
        <v>9</v>
      </c>
      <c r="D9130" s="24" t="s">
        <v>15123</v>
      </c>
      <c r="E9130" s="26">
        <v>260</v>
      </c>
      <c r="F9130" s="29">
        <v>3966</v>
      </c>
      <c r="G9130" s="26" t="s">
        <v>7273</v>
      </c>
      <c r="H9130" s="24" t="s">
        <v>184</v>
      </c>
      <c r="I9130" s="24" t="s">
        <v>185</v>
      </c>
      <c r="J9130" s="27" t="s">
        <v>1</v>
      </c>
      <c r="K9130" s="28">
        <v>11.03</v>
      </c>
      <c r="L9130" s="28">
        <v>4.41</v>
      </c>
    </row>
    <row r="9131" spans="1:12" x14ac:dyDescent="0.25">
      <c r="A9131" s="24" t="s">
        <v>3305</v>
      </c>
      <c r="B9131" s="26">
        <v>2015</v>
      </c>
      <c r="C9131" s="24">
        <v>9</v>
      </c>
      <c r="D9131" s="24" t="s">
        <v>15123</v>
      </c>
      <c r="E9131" s="26">
        <v>260</v>
      </c>
      <c r="F9131" s="24">
        <v>7561</v>
      </c>
      <c r="G9131" s="26" t="s">
        <v>10868</v>
      </c>
      <c r="H9131" s="24" t="s">
        <v>266</v>
      </c>
      <c r="I9131" s="24" t="s">
        <v>267</v>
      </c>
      <c r="J9131" s="27" t="s">
        <v>1</v>
      </c>
      <c r="K9131" s="28">
        <v>58.674999999999997</v>
      </c>
      <c r="L9131" s="28">
        <v>0</v>
      </c>
    </row>
    <row r="9132" spans="1:12" x14ac:dyDescent="0.25">
      <c r="A9132" s="24" t="s">
        <v>3305</v>
      </c>
      <c r="B9132" s="26">
        <v>2015</v>
      </c>
      <c r="C9132" s="24">
        <v>9</v>
      </c>
      <c r="D9132" s="24" t="s">
        <v>15123</v>
      </c>
      <c r="E9132" s="26">
        <v>260</v>
      </c>
      <c r="F9132" s="24">
        <v>3779</v>
      </c>
      <c r="G9132" s="26" t="s">
        <v>7086</v>
      </c>
      <c r="H9132" s="24" t="s">
        <v>67</v>
      </c>
      <c r="I9132" s="24" t="s">
        <v>68</v>
      </c>
      <c r="J9132" s="27" t="s">
        <v>1</v>
      </c>
      <c r="K9132" s="28">
        <v>11.03</v>
      </c>
      <c r="L9132" s="28">
        <v>0</v>
      </c>
    </row>
    <row r="9133" spans="1:12" x14ac:dyDescent="0.25">
      <c r="A9133" s="24" t="s">
        <v>3305</v>
      </c>
      <c r="B9133" s="26">
        <v>2015</v>
      </c>
      <c r="C9133" s="24">
        <v>9</v>
      </c>
      <c r="D9133" s="24" t="s">
        <v>15123</v>
      </c>
      <c r="E9133" s="26">
        <v>260</v>
      </c>
      <c r="F9133" s="24">
        <v>4313</v>
      </c>
      <c r="G9133" s="26" t="s">
        <v>7620</v>
      </c>
      <c r="H9133" s="24" t="s">
        <v>1166</v>
      </c>
      <c r="I9133" s="24" t="s">
        <v>1167</v>
      </c>
      <c r="J9133" s="27" t="s">
        <v>1</v>
      </c>
      <c r="K9133" s="28">
        <v>9.42</v>
      </c>
      <c r="L9133" s="28">
        <v>0</v>
      </c>
    </row>
    <row r="9134" spans="1:12" x14ac:dyDescent="0.25">
      <c r="A9134" s="24" t="s">
        <v>3305</v>
      </c>
      <c r="B9134" s="26">
        <v>2015</v>
      </c>
      <c r="C9134" s="24">
        <v>9</v>
      </c>
      <c r="D9134" s="24" t="s">
        <v>15123</v>
      </c>
      <c r="E9134" s="26">
        <v>260</v>
      </c>
      <c r="F9134" s="24">
        <v>7562</v>
      </c>
      <c r="G9134" s="26" t="s">
        <v>10869</v>
      </c>
      <c r="H9134" s="24" t="s">
        <v>2071</v>
      </c>
      <c r="I9134" s="24" t="s">
        <v>2072</v>
      </c>
      <c r="J9134" s="27" t="s">
        <v>1</v>
      </c>
      <c r="K9134" s="28">
        <v>30.88</v>
      </c>
      <c r="L9134" s="28">
        <v>8.82</v>
      </c>
    </row>
    <row r="9135" spans="1:12" x14ac:dyDescent="0.25">
      <c r="A9135" s="24" t="s">
        <v>3305</v>
      </c>
      <c r="B9135" s="26">
        <v>2015</v>
      </c>
      <c r="C9135" s="24">
        <v>9</v>
      </c>
      <c r="D9135" s="24" t="s">
        <v>15123</v>
      </c>
      <c r="E9135" s="26">
        <v>260</v>
      </c>
      <c r="F9135" s="24">
        <v>6181</v>
      </c>
      <c r="G9135" s="26" t="s">
        <v>9488</v>
      </c>
      <c r="H9135" s="24" t="s">
        <v>332</v>
      </c>
      <c r="I9135" s="24" t="s">
        <v>333</v>
      </c>
      <c r="J9135" s="27" t="s">
        <v>1</v>
      </c>
      <c r="K9135" s="28">
        <v>0.28000000000000003</v>
      </c>
      <c r="L9135" s="28">
        <v>0.28000000000000003</v>
      </c>
    </row>
    <row r="9136" spans="1:12" x14ac:dyDescent="0.25">
      <c r="A9136" s="24" t="s">
        <v>3305</v>
      </c>
      <c r="B9136" s="26">
        <v>2015</v>
      </c>
      <c r="C9136" s="24">
        <v>9</v>
      </c>
      <c r="D9136" s="24" t="s">
        <v>15123</v>
      </c>
      <c r="E9136" s="26">
        <v>260</v>
      </c>
      <c r="F9136" s="24">
        <v>7563</v>
      </c>
      <c r="G9136" s="26" t="s">
        <v>10870</v>
      </c>
      <c r="H9136" s="24" t="s">
        <v>582</v>
      </c>
      <c r="I9136" s="24" t="s">
        <v>583</v>
      </c>
      <c r="J9136" s="27" t="s">
        <v>1</v>
      </c>
      <c r="K9136" s="28">
        <v>11.03</v>
      </c>
      <c r="L9136" s="28">
        <v>0</v>
      </c>
    </row>
    <row r="9137" spans="1:12" x14ac:dyDescent="0.25">
      <c r="A9137" s="24" t="s">
        <v>3305</v>
      </c>
      <c r="B9137" s="26">
        <v>2015</v>
      </c>
      <c r="C9137" s="24">
        <v>9</v>
      </c>
      <c r="D9137" s="24" t="s">
        <v>15123</v>
      </c>
      <c r="E9137" s="26">
        <v>260</v>
      </c>
      <c r="F9137" s="24">
        <v>1484</v>
      </c>
      <c r="G9137" s="26" t="s">
        <v>4791</v>
      </c>
      <c r="H9137" s="24" t="s">
        <v>212</v>
      </c>
      <c r="I9137" s="24" t="s">
        <v>213</v>
      </c>
      <c r="J9137" s="27" t="s">
        <v>1</v>
      </c>
      <c r="K9137" s="28">
        <v>11.39</v>
      </c>
      <c r="L9137" s="28">
        <v>0.36</v>
      </c>
    </row>
    <row r="9138" spans="1:12" x14ac:dyDescent="0.25">
      <c r="A9138" s="24" t="s">
        <v>3305</v>
      </c>
      <c r="B9138" s="26">
        <v>2015</v>
      </c>
      <c r="C9138" s="24">
        <v>9</v>
      </c>
      <c r="D9138" s="24" t="s">
        <v>15123</v>
      </c>
      <c r="E9138" s="26">
        <v>261</v>
      </c>
      <c r="F9138" s="24">
        <v>5114</v>
      </c>
      <c r="G9138" s="26" t="s">
        <v>8421</v>
      </c>
      <c r="H9138" s="24" t="s">
        <v>77</v>
      </c>
      <c r="I9138" s="24" t="s">
        <v>78</v>
      </c>
      <c r="J9138" s="27" t="s">
        <v>1</v>
      </c>
      <c r="K9138" s="28">
        <v>6.62</v>
      </c>
      <c r="L9138" s="28">
        <v>0</v>
      </c>
    </row>
    <row r="9139" spans="1:12" x14ac:dyDescent="0.25">
      <c r="A9139" s="24" t="s">
        <v>3305</v>
      </c>
      <c r="B9139" s="26">
        <v>2015</v>
      </c>
      <c r="C9139" s="24">
        <v>9</v>
      </c>
      <c r="D9139" s="24" t="s">
        <v>15123</v>
      </c>
      <c r="E9139" s="26">
        <v>261</v>
      </c>
      <c r="F9139" s="24">
        <v>3899</v>
      </c>
      <c r="G9139" s="26" t="s">
        <v>7206</v>
      </c>
      <c r="H9139" s="24" t="s">
        <v>132</v>
      </c>
      <c r="I9139" s="24" t="s">
        <v>133</v>
      </c>
      <c r="J9139" s="27" t="s">
        <v>1</v>
      </c>
      <c r="K9139" s="28">
        <v>6.62</v>
      </c>
      <c r="L9139" s="28">
        <v>0</v>
      </c>
    </row>
    <row r="9140" spans="1:12" x14ac:dyDescent="0.25">
      <c r="A9140" s="24" t="s">
        <v>3305</v>
      </c>
      <c r="B9140" s="26">
        <v>2015</v>
      </c>
      <c r="C9140" s="24">
        <v>9</v>
      </c>
      <c r="D9140" s="24" t="s">
        <v>15123</v>
      </c>
      <c r="E9140" s="26">
        <v>261</v>
      </c>
      <c r="F9140" s="24">
        <v>7564</v>
      </c>
      <c r="G9140" s="26" t="s">
        <v>10871</v>
      </c>
      <c r="H9140" s="24" t="s">
        <v>98</v>
      </c>
      <c r="I9140" s="24" t="s">
        <v>99</v>
      </c>
      <c r="J9140" s="27" t="s">
        <v>1</v>
      </c>
      <c r="K9140" s="28">
        <v>6.62</v>
      </c>
      <c r="L9140" s="28">
        <v>0</v>
      </c>
    </row>
    <row r="9141" spans="1:12" x14ac:dyDescent="0.25">
      <c r="A9141" s="24" t="s">
        <v>3305</v>
      </c>
      <c r="B9141" s="26">
        <v>2015</v>
      </c>
      <c r="C9141" s="24">
        <v>9</v>
      </c>
      <c r="D9141" s="24" t="s">
        <v>15123</v>
      </c>
      <c r="E9141" s="26">
        <v>261</v>
      </c>
      <c r="F9141" s="24">
        <v>7565</v>
      </c>
      <c r="G9141" s="26" t="s">
        <v>10872</v>
      </c>
      <c r="H9141" s="24" t="s">
        <v>69</v>
      </c>
      <c r="I9141" s="24" t="s">
        <v>70</v>
      </c>
      <c r="J9141" s="27" t="s">
        <v>1</v>
      </c>
      <c r="K9141" s="28">
        <v>64.22</v>
      </c>
      <c r="L9141" s="28">
        <v>0</v>
      </c>
    </row>
    <row r="9142" spans="1:12" x14ac:dyDescent="0.25">
      <c r="A9142" s="24" t="s">
        <v>3305</v>
      </c>
      <c r="B9142" s="26">
        <v>2015</v>
      </c>
      <c r="C9142" s="24">
        <v>9</v>
      </c>
      <c r="D9142" s="24" t="s">
        <v>15123</v>
      </c>
      <c r="E9142" s="26">
        <v>261</v>
      </c>
      <c r="F9142" s="24">
        <v>6534</v>
      </c>
      <c r="G9142" s="26" t="s">
        <v>9841</v>
      </c>
      <c r="H9142" s="24" t="s">
        <v>1252</v>
      </c>
      <c r="I9142" s="24" t="s">
        <v>1253</v>
      </c>
      <c r="J9142" s="27" t="s">
        <v>1</v>
      </c>
      <c r="K9142" s="28">
        <v>6.62</v>
      </c>
      <c r="L9142" s="28">
        <v>0</v>
      </c>
    </row>
    <row r="9143" spans="1:12" x14ac:dyDescent="0.25">
      <c r="A9143" s="24" t="s">
        <v>3305</v>
      </c>
      <c r="B9143" s="26">
        <v>2015</v>
      </c>
      <c r="C9143" s="24">
        <v>9</v>
      </c>
      <c r="D9143" s="24" t="s">
        <v>15123</v>
      </c>
      <c r="E9143" s="26">
        <v>261</v>
      </c>
      <c r="F9143" s="24">
        <v>7566</v>
      </c>
      <c r="G9143" s="26" t="s">
        <v>10873</v>
      </c>
      <c r="H9143" s="24" t="s">
        <v>98</v>
      </c>
      <c r="I9143" s="24" t="s">
        <v>99</v>
      </c>
      <c r="J9143" s="27" t="s">
        <v>1</v>
      </c>
      <c r="K9143" s="28">
        <v>8.8249999999999993</v>
      </c>
      <c r="L9143" s="28">
        <v>0</v>
      </c>
    </row>
    <row r="9144" spans="1:12" x14ac:dyDescent="0.25">
      <c r="A9144" s="24" t="s">
        <v>3305</v>
      </c>
      <c r="B9144" s="26">
        <v>2015</v>
      </c>
      <c r="C9144" s="24">
        <v>9</v>
      </c>
      <c r="D9144" s="24" t="s">
        <v>15123</v>
      </c>
      <c r="E9144" s="26">
        <v>262</v>
      </c>
      <c r="F9144" s="24">
        <v>7567</v>
      </c>
      <c r="G9144" s="26" t="s">
        <v>10874</v>
      </c>
      <c r="H9144" s="24" t="s">
        <v>77</v>
      </c>
      <c r="I9144" s="24" t="s">
        <v>78</v>
      </c>
      <c r="J9144" s="27" t="s">
        <v>1</v>
      </c>
      <c r="K9144" s="28">
        <v>4.415</v>
      </c>
      <c r="L9144" s="28">
        <v>0</v>
      </c>
    </row>
    <row r="9145" spans="1:12" x14ac:dyDescent="0.25">
      <c r="A9145" s="24" t="s">
        <v>3305</v>
      </c>
      <c r="B9145" s="26">
        <v>2015</v>
      </c>
      <c r="C9145" s="24">
        <v>9</v>
      </c>
      <c r="D9145" s="24" t="s">
        <v>15123</v>
      </c>
      <c r="E9145" s="26">
        <v>262</v>
      </c>
      <c r="F9145" s="24">
        <v>5291</v>
      </c>
      <c r="G9145" s="26" t="s">
        <v>8598</v>
      </c>
      <c r="H9145" s="24" t="s">
        <v>184</v>
      </c>
      <c r="I9145" s="24" t="s">
        <v>185</v>
      </c>
      <c r="J9145" s="27" t="s">
        <v>1</v>
      </c>
      <c r="K9145" s="28">
        <v>4.415</v>
      </c>
      <c r="L9145" s="28">
        <v>0</v>
      </c>
    </row>
    <row r="9146" spans="1:12" x14ac:dyDescent="0.25">
      <c r="A9146" s="24" t="s">
        <v>3305</v>
      </c>
      <c r="B9146" s="26">
        <v>2015</v>
      </c>
      <c r="C9146" s="24">
        <v>9</v>
      </c>
      <c r="D9146" s="24" t="s">
        <v>15123</v>
      </c>
      <c r="E9146" s="26">
        <v>262</v>
      </c>
      <c r="F9146" s="24">
        <v>5104</v>
      </c>
      <c r="G9146" s="26" t="s">
        <v>8411</v>
      </c>
      <c r="H9146" s="24" t="s">
        <v>2073</v>
      </c>
      <c r="I9146" s="24" t="s">
        <v>2074</v>
      </c>
      <c r="J9146" s="27" t="s">
        <v>1</v>
      </c>
      <c r="K9146" s="28">
        <v>15.44</v>
      </c>
      <c r="L9146" s="28">
        <v>0</v>
      </c>
    </row>
    <row r="9147" spans="1:12" x14ac:dyDescent="0.25">
      <c r="A9147" s="24" t="s">
        <v>3305</v>
      </c>
      <c r="B9147" s="26">
        <v>2015</v>
      </c>
      <c r="C9147" s="24">
        <v>9</v>
      </c>
      <c r="D9147" s="24" t="s">
        <v>15123</v>
      </c>
      <c r="E9147" s="26">
        <v>262</v>
      </c>
      <c r="F9147" s="24">
        <v>4323</v>
      </c>
      <c r="G9147" s="26" t="s">
        <v>7630</v>
      </c>
      <c r="H9147" s="24" t="s">
        <v>466</v>
      </c>
      <c r="I9147" s="24" t="s">
        <v>467</v>
      </c>
      <c r="J9147" s="27" t="s">
        <v>1</v>
      </c>
      <c r="K9147" s="28">
        <v>46.384999999999998</v>
      </c>
      <c r="L9147" s="28">
        <v>0</v>
      </c>
    </row>
    <row r="9148" spans="1:12" x14ac:dyDescent="0.25">
      <c r="A9148" s="24" t="s">
        <v>3305</v>
      </c>
      <c r="B9148" s="26">
        <v>2015</v>
      </c>
      <c r="C9148" s="24">
        <v>9</v>
      </c>
      <c r="D9148" s="24" t="s">
        <v>15123</v>
      </c>
      <c r="E9148" s="26">
        <v>262</v>
      </c>
      <c r="F9148" s="24">
        <v>4179</v>
      </c>
      <c r="G9148" s="26" t="s">
        <v>7486</v>
      </c>
      <c r="H9148" s="24" t="s">
        <v>504</v>
      </c>
      <c r="I9148" s="24" t="s">
        <v>505</v>
      </c>
      <c r="J9148" s="27" t="s">
        <v>1</v>
      </c>
      <c r="K9148" s="28">
        <v>11.03</v>
      </c>
      <c r="L9148" s="28">
        <v>0</v>
      </c>
    </row>
    <row r="9149" spans="1:12" x14ac:dyDescent="0.25">
      <c r="A9149" s="24" t="s">
        <v>3305</v>
      </c>
      <c r="B9149" s="26">
        <v>2015</v>
      </c>
      <c r="C9149" s="24">
        <v>9</v>
      </c>
      <c r="D9149" s="24" t="s">
        <v>15123</v>
      </c>
      <c r="E9149" s="26">
        <v>262</v>
      </c>
      <c r="F9149" s="24">
        <v>7568</v>
      </c>
      <c r="G9149" s="26" t="s">
        <v>10875</v>
      </c>
      <c r="H9149" s="24" t="s">
        <v>224</v>
      </c>
      <c r="I9149" s="24" t="s">
        <v>225</v>
      </c>
      <c r="J9149" s="27" t="s">
        <v>1</v>
      </c>
      <c r="K9149" s="28">
        <v>17.32</v>
      </c>
      <c r="L9149" s="28">
        <v>0</v>
      </c>
    </row>
    <row r="9150" spans="1:12" x14ac:dyDescent="0.25">
      <c r="A9150" s="24" t="s">
        <v>3305</v>
      </c>
      <c r="B9150" s="26">
        <v>2015</v>
      </c>
      <c r="C9150" s="24">
        <v>9</v>
      </c>
      <c r="D9150" s="24" t="s">
        <v>15123</v>
      </c>
      <c r="E9150" s="26">
        <v>262</v>
      </c>
      <c r="F9150" s="24">
        <v>5117</v>
      </c>
      <c r="G9150" s="26" t="s">
        <v>8424</v>
      </c>
      <c r="H9150" s="24" t="s">
        <v>1010</v>
      </c>
      <c r="I9150" s="24" t="s">
        <v>1011</v>
      </c>
      <c r="J9150" s="27" t="s">
        <v>1</v>
      </c>
      <c r="K9150" s="28">
        <v>11.03</v>
      </c>
      <c r="L9150" s="28">
        <v>0</v>
      </c>
    </row>
    <row r="9151" spans="1:12" x14ac:dyDescent="0.25">
      <c r="A9151" s="24" t="s">
        <v>3305</v>
      </c>
      <c r="B9151" s="26">
        <v>2015</v>
      </c>
      <c r="C9151" s="24">
        <v>9</v>
      </c>
      <c r="D9151" s="24" t="s">
        <v>15123</v>
      </c>
      <c r="E9151" s="26">
        <v>262</v>
      </c>
      <c r="F9151" s="24">
        <v>7569</v>
      </c>
      <c r="G9151" s="26" t="s">
        <v>10876</v>
      </c>
      <c r="H9151" s="24" t="s">
        <v>132</v>
      </c>
      <c r="I9151" s="24" t="s">
        <v>133</v>
      </c>
      <c r="J9151" s="27" t="s">
        <v>1</v>
      </c>
      <c r="K9151" s="28">
        <v>18.78</v>
      </c>
      <c r="L9151" s="28">
        <v>0</v>
      </c>
    </row>
    <row r="9152" spans="1:12" x14ac:dyDescent="0.25">
      <c r="A9152" s="24" t="s">
        <v>3305</v>
      </c>
      <c r="B9152" s="26">
        <v>2015</v>
      </c>
      <c r="C9152" s="24">
        <v>9</v>
      </c>
      <c r="D9152" s="24" t="s">
        <v>15123</v>
      </c>
      <c r="E9152" s="26">
        <v>262</v>
      </c>
      <c r="F9152" s="24">
        <v>3872</v>
      </c>
      <c r="G9152" s="26" t="s">
        <v>7179</v>
      </c>
      <c r="H9152" s="24" t="s">
        <v>1726</v>
      </c>
      <c r="I9152" s="24" t="s">
        <v>1727</v>
      </c>
      <c r="J9152" s="27" t="s">
        <v>1</v>
      </c>
      <c r="K9152" s="28">
        <v>5.875</v>
      </c>
      <c r="L9152" s="28">
        <v>0</v>
      </c>
    </row>
    <row r="9153" spans="1:12" x14ac:dyDescent="0.25">
      <c r="A9153" s="24" t="s">
        <v>3305</v>
      </c>
      <c r="B9153" s="26">
        <v>2015</v>
      </c>
      <c r="C9153" s="24">
        <v>9</v>
      </c>
      <c r="D9153" s="24" t="s">
        <v>15123</v>
      </c>
      <c r="E9153" s="26">
        <v>262</v>
      </c>
      <c r="F9153" s="24">
        <v>7570</v>
      </c>
      <c r="G9153" s="26" t="s">
        <v>10877</v>
      </c>
      <c r="H9153" s="24" t="s">
        <v>334</v>
      </c>
      <c r="I9153" s="24" t="s">
        <v>335</v>
      </c>
      <c r="J9153" s="27" t="s">
        <v>1</v>
      </c>
      <c r="K9153" s="28">
        <v>4.415</v>
      </c>
      <c r="L9153" s="28">
        <v>0</v>
      </c>
    </row>
    <row r="9154" spans="1:12" x14ac:dyDescent="0.25">
      <c r="A9154" s="24" t="s">
        <v>3305</v>
      </c>
      <c r="B9154" s="26">
        <v>2015</v>
      </c>
      <c r="C9154" s="24">
        <v>9</v>
      </c>
      <c r="D9154" s="24" t="s">
        <v>15123</v>
      </c>
      <c r="E9154" s="26">
        <v>262</v>
      </c>
      <c r="F9154" s="24">
        <v>1483</v>
      </c>
      <c r="G9154" s="26" t="s">
        <v>4790</v>
      </c>
      <c r="H9154" s="24" t="s">
        <v>978</v>
      </c>
      <c r="I9154" s="24" t="s">
        <v>979</v>
      </c>
      <c r="J9154" s="27" t="s">
        <v>1</v>
      </c>
      <c r="K9154" s="28">
        <v>11.03</v>
      </c>
      <c r="L9154" s="28">
        <v>0</v>
      </c>
    </row>
    <row r="9155" spans="1:12" x14ac:dyDescent="0.25">
      <c r="A9155" s="24" t="s">
        <v>3305</v>
      </c>
      <c r="B9155" s="26">
        <v>2015</v>
      </c>
      <c r="C9155" s="24">
        <v>9</v>
      </c>
      <c r="D9155" s="24" t="s">
        <v>15123</v>
      </c>
      <c r="E9155" s="26">
        <v>262</v>
      </c>
      <c r="F9155" s="24">
        <v>7571</v>
      </c>
      <c r="G9155" s="26" t="s">
        <v>10878</v>
      </c>
      <c r="H9155" s="24" t="s">
        <v>164</v>
      </c>
      <c r="I9155" s="24" t="s">
        <v>165</v>
      </c>
      <c r="J9155" s="27" t="s">
        <v>1</v>
      </c>
      <c r="K9155" s="28">
        <v>67.64</v>
      </c>
      <c r="L9155" s="28">
        <v>0</v>
      </c>
    </row>
    <row r="9156" spans="1:12" x14ac:dyDescent="0.25">
      <c r="A9156" s="24" t="s">
        <v>3305</v>
      </c>
      <c r="B9156" s="26">
        <v>2015</v>
      </c>
      <c r="C9156" s="24">
        <v>9</v>
      </c>
      <c r="D9156" s="24" t="s">
        <v>15123</v>
      </c>
      <c r="E9156" s="26">
        <v>262</v>
      </c>
      <c r="F9156" s="24">
        <v>7572</v>
      </c>
      <c r="G9156" s="26" t="s">
        <v>10879</v>
      </c>
      <c r="H9156" s="24" t="s">
        <v>1997</v>
      </c>
      <c r="I9156" s="24" t="s">
        <v>1998</v>
      </c>
      <c r="J9156" s="27" t="s">
        <v>1</v>
      </c>
      <c r="K9156" s="28">
        <v>36.520000000000003</v>
      </c>
      <c r="L9156" s="28">
        <v>0</v>
      </c>
    </row>
    <row r="9157" spans="1:12" x14ac:dyDescent="0.25">
      <c r="A9157" s="24" t="s">
        <v>3305</v>
      </c>
      <c r="B9157" s="26">
        <v>2015</v>
      </c>
      <c r="C9157" s="24">
        <v>9</v>
      </c>
      <c r="D9157" s="24" t="s">
        <v>15123</v>
      </c>
      <c r="E9157" s="26">
        <v>262</v>
      </c>
      <c r="F9157" s="24">
        <v>7573</v>
      </c>
      <c r="G9157" s="26" t="s">
        <v>10880</v>
      </c>
      <c r="H9157" s="24" t="s">
        <v>504</v>
      </c>
      <c r="I9157" s="24" t="s">
        <v>505</v>
      </c>
      <c r="J9157" s="27" t="s">
        <v>1</v>
      </c>
      <c r="K9157" s="28">
        <v>11.03</v>
      </c>
      <c r="L9157" s="28">
        <v>0</v>
      </c>
    </row>
    <row r="9158" spans="1:12" x14ac:dyDescent="0.25">
      <c r="A9158" s="24" t="s">
        <v>3305</v>
      </c>
      <c r="B9158" s="26">
        <v>2015</v>
      </c>
      <c r="C9158" s="24">
        <v>9</v>
      </c>
      <c r="D9158" s="24" t="s">
        <v>15123</v>
      </c>
      <c r="E9158" s="26">
        <v>263</v>
      </c>
      <c r="F9158" s="24">
        <v>7574</v>
      </c>
      <c r="G9158" s="26" t="s">
        <v>10881</v>
      </c>
      <c r="H9158" s="24" t="s">
        <v>106</v>
      </c>
      <c r="I9158" s="24" t="s">
        <v>107</v>
      </c>
      <c r="J9158" s="27" t="s">
        <v>1</v>
      </c>
      <c r="K9158" s="28">
        <v>60.07</v>
      </c>
      <c r="L9158" s="28">
        <v>0</v>
      </c>
    </row>
    <row r="9159" spans="1:12" x14ac:dyDescent="0.25">
      <c r="A9159" s="24" t="s">
        <v>3305</v>
      </c>
      <c r="B9159" s="26">
        <v>2015</v>
      </c>
      <c r="C9159" s="24">
        <v>9</v>
      </c>
      <c r="D9159" s="24" t="s">
        <v>15123</v>
      </c>
      <c r="E9159" s="26">
        <v>263</v>
      </c>
      <c r="F9159" s="24">
        <v>7575</v>
      </c>
      <c r="G9159" s="26" t="s">
        <v>10882</v>
      </c>
      <c r="H9159" s="24" t="s">
        <v>1997</v>
      </c>
      <c r="I9159" s="24" t="s">
        <v>1998</v>
      </c>
      <c r="J9159" s="27" t="s">
        <v>1</v>
      </c>
      <c r="K9159" s="28">
        <v>55.04</v>
      </c>
      <c r="L9159" s="28">
        <v>0</v>
      </c>
    </row>
    <row r="9160" spans="1:12" x14ac:dyDescent="0.25">
      <c r="A9160" s="24" t="s">
        <v>3305</v>
      </c>
      <c r="B9160" s="26">
        <v>2015</v>
      </c>
      <c r="C9160" s="24">
        <v>9</v>
      </c>
      <c r="D9160" s="24" t="s">
        <v>15123</v>
      </c>
      <c r="E9160" s="26">
        <v>263</v>
      </c>
      <c r="F9160" s="24">
        <v>7576</v>
      </c>
      <c r="G9160" s="26" t="s">
        <v>10883</v>
      </c>
      <c r="H9160" s="24" t="s">
        <v>190</v>
      </c>
      <c r="I9160" s="24" t="s">
        <v>191</v>
      </c>
      <c r="J9160" s="27" t="s">
        <v>1</v>
      </c>
      <c r="K9160" s="28">
        <v>44.24</v>
      </c>
      <c r="L9160" s="28">
        <v>0</v>
      </c>
    </row>
    <row r="9161" spans="1:12" x14ac:dyDescent="0.25">
      <c r="A9161" s="24" t="s">
        <v>3305</v>
      </c>
      <c r="B9161" s="26">
        <v>2015</v>
      </c>
      <c r="C9161" s="24">
        <v>9</v>
      </c>
      <c r="D9161" s="24" t="s">
        <v>15123</v>
      </c>
      <c r="E9161" s="26">
        <v>263</v>
      </c>
      <c r="F9161" s="24">
        <v>7577</v>
      </c>
      <c r="G9161" s="26" t="s">
        <v>10884</v>
      </c>
      <c r="H9161" s="24" t="s">
        <v>2075</v>
      </c>
      <c r="I9161" s="24" t="s">
        <v>2076</v>
      </c>
      <c r="J9161" s="27" t="s">
        <v>1</v>
      </c>
      <c r="K9161" s="28">
        <v>4.415</v>
      </c>
      <c r="L9161" s="28">
        <v>0</v>
      </c>
    </row>
    <row r="9162" spans="1:12" x14ac:dyDescent="0.25">
      <c r="A9162" s="24" t="s">
        <v>3305</v>
      </c>
      <c r="B9162" s="26">
        <v>2015</v>
      </c>
      <c r="C9162" s="24">
        <v>9</v>
      </c>
      <c r="D9162" s="24" t="s">
        <v>15123</v>
      </c>
      <c r="E9162" s="26">
        <v>263</v>
      </c>
      <c r="F9162" s="24">
        <v>7578</v>
      </c>
      <c r="G9162" s="26" t="s">
        <v>10885</v>
      </c>
      <c r="H9162" s="24" t="s">
        <v>132</v>
      </c>
      <c r="I9162" s="24" t="s">
        <v>133</v>
      </c>
      <c r="J9162" s="27" t="s">
        <v>1</v>
      </c>
      <c r="K9162" s="28">
        <v>24.574999999999999</v>
      </c>
      <c r="L9162" s="28">
        <v>0</v>
      </c>
    </row>
    <row r="9163" spans="1:12" x14ac:dyDescent="0.25">
      <c r="A9163" s="24" t="s">
        <v>3305</v>
      </c>
      <c r="B9163" s="26">
        <v>2015</v>
      </c>
      <c r="C9163" s="24">
        <v>9</v>
      </c>
      <c r="D9163" s="24" t="s">
        <v>15123</v>
      </c>
      <c r="E9163" s="26">
        <v>263</v>
      </c>
      <c r="F9163" s="24">
        <v>7579</v>
      </c>
      <c r="G9163" s="26" t="s">
        <v>10886</v>
      </c>
      <c r="H9163" s="24" t="s">
        <v>257</v>
      </c>
      <c r="I9163" s="24" t="s">
        <v>258</v>
      </c>
      <c r="J9163" s="27" t="s">
        <v>1</v>
      </c>
      <c r="K9163" s="28">
        <v>11.025</v>
      </c>
      <c r="L9163" s="28">
        <v>0</v>
      </c>
    </row>
    <row r="9164" spans="1:12" x14ac:dyDescent="0.25">
      <c r="A9164" s="24" t="s">
        <v>3305</v>
      </c>
      <c r="B9164" s="26">
        <v>2015</v>
      </c>
      <c r="C9164" s="24">
        <v>9</v>
      </c>
      <c r="D9164" s="24" t="s">
        <v>15123</v>
      </c>
      <c r="E9164" s="26">
        <v>263</v>
      </c>
      <c r="F9164" s="24">
        <v>3835</v>
      </c>
      <c r="G9164" s="26" t="s">
        <v>7142</v>
      </c>
      <c r="H9164" s="24" t="s">
        <v>2077</v>
      </c>
      <c r="I9164" s="24" t="s">
        <v>2078</v>
      </c>
      <c r="J9164" s="27" t="s">
        <v>1</v>
      </c>
      <c r="K9164" s="28">
        <v>14.705</v>
      </c>
      <c r="L9164" s="28">
        <v>0</v>
      </c>
    </row>
    <row r="9165" spans="1:12" x14ac:dyDescent="0.25">
      <c r="A9165" s="24" t="s">
        <v>3305</v>
      </c>
      <c r="B9165" s="26">
        <v>2015</v>
      </c>
      <c r="C9165" s="24">
        <v>9</v>
      </c>
      <c r="D9165" s="24" t="s">
        <v>15123</v>
      </c>
      <c r="E9165" s="26">
        <v>263</v>
      </c>
      <c r="F9165" s="24">
        <v>3960</v>
      </c>
      <c r="G9165" s="26" t="s">
        <v>7267</v>
      </c>
      <c r="H9165" s="24" t="s">
        <v>1080</v>
      </c>
      <c r="I9165" s="24" t="s">
        <v>1081</v>
      </c>
      <c r="J9165" s="27" t="s">
        <v>1</v>
      </c>
      <c r="K9165" s="28">
        <v>11.03</v>
      </c>
      <c r="L9165" s="28">
        <v>0</v>
      </c>
    </row>
    <row r="9166" spans="1:12" x14ac:dyDescent="0.25">
      <c r="A9166" s="24" t="s">
        <v>3305</v>
      </c>
      <c r="B9166" s="26">
        <v>2015</v>
      </c>
      <c r="C9166" s="24">
        <v>9</v>
      </c>
      <c r="D9166" s="24" t="s">
        <v>15123</v>
      </c>
      <c r="E9166" s="26">
        <v>265</v>
      </c>
      <c r="F9166" s="24">
        <v>7580</v>
      </c>
      <c r="G9166" s="26" t="s">
        <v>10887</v>
      </c>
      <c r="H9166" s="24" t="s">
        <v>1959</v>
      </c>
      <c r="I9166" s="24" t="s">
        <v>1960</v>
      </c>
      <c r="J9166" s="27" t="s">
        <v>1</v>
      </c>
      <c r="K9166" s="28">
        <v>75.92</v>
      </c>
      <c r="L9166" s="28">
        <v>0</v>
      </c>
    </row>
    <row r="9167" spans="1:12" x14ac:dyDescent="0.25">
      <c r="A9167" s="24" t="s">
        <v>3305</v>
      </c>
      <c r="B9167" s="26">
        <v>2015</v>
      </c>
      <c r="C9167" s="24">
        <v>9</v>
      </c>
      <c r="D9167" s="24" t="s">
        <v>15123</v>
      </c>
      <c r="E9167" s="26">
        <v>265</v>
      </c>
      <c r="F9167" s="24">
        <v>7581</v>
      </c>
      <c r="G9167" s="26" t="s">
        <v>10888</v>
      </c>
      <c r="H9167" s="24" t="s">
        <v>162</v>
      </c>
      <c r="I9167" s="24" t="s">
        <v>163</v>
      </c>
      <c r="J9167" s="27" t="s">
        <v>1</v>
      </c>
      <c r="K9167" s="28">
        <v>23.524999999999999</v>
      </c>
      <c r="L9167" s="28">
        <v>0</v>
      </c>
    </row>
    <row r="9168" spans="1:12" x14ac:dyDescent="0.25">
      <c r="A9168" s="24" t="s">
        <v>3305</v>
      </c>
      <c r="B9168" s="26">
        <v>2015</v>
      </c>
      <c r="C9168" s="24">
        <v>9</v>
      </c>
      <c r="D9168" s="24" t="s">
        <v>15123</v>
      </c>
      <c r="E9168" s="26">
        <v>265</v>
      </c>
      <c r="F9168" s="24">
        <v>7578</v>
      </c>
      <c r="G9168" s="26" t="s">
        <v>10885</v>
      </c>
      <c r="H9168" s="24" t="s">
        <v>992</v>
      </c>
      <c r="I9168" s="24" t="s">
        <v>993</v>
      </c>
      <c r="J9168" s="27" t="s">
        <v>1</v>
      </c>
      <c r="K9168" s="28">
        <v>14.705</v>
      </c>
      <c r="L9168" s="28">
        <v>0</v>
      </c>
    </row>
    <row r="9169" spans="1:12" x14ac:dyDescent="0.25">
      <c r="A9169" s="24" t="s">
        <v>3305</v>
      </c>
      <c r="B9169" s="26">
        <v>2015</v>
      </c>
      <c r="C9169" s="24">
        <v>9</v>
      </c>
      <c r="D9169" s="24" t="s">
        <v>15123</v>
      </c>
      <c r="E9169" s="26">
        <v>265</v>
      </c>
      <c r="F9169" s="24">
        <v>4329</v>
      </c>
      <c r="G9169" s="26" t="s">
        <v>7636</v>
      </c>
      <c r="H9169" s="24" t="s">
        <v>132</v>
      </c>
      <c r="I9169" s="24" t="s">
        <v>133</v>
      </c>
      <c r="J9169" s="27" t="s">
        <v>1</v>
      </c>
      <c r="K9169" s="28">
        <v>17.75</v>
      </c>
      <c r="L9169" s="28">
        <v>0</v>
      </c>
    </row>
    <row r="9170" spans="1:12" x14ac:dyDescent="0.25">
      <c r="A9170" s="24" t="s">
        <v>3305</v>
      </c>
      <c r="B9170" s="26">
        <v>2015</v>
      </c>
      <c r="C9170" s="24">
        <v>9</v>
      </c>
      <c r="D9170" s="24" t="s">
        <v>15123</v>
      </c>
      <c r="E9170" s="26">
        <v>265</v>
      </c>
      <c r="F9170" s="24">
        <v>7582</v>
      </c>
      <c r="G9170" s="26" t="s">
        <v>10889</v>
      </c>
      <c r="H9170" s="24" t="s">
        <v>146</v>
      </c>
      <c r="I9170" s="24" t="s">
        <v>147</v>
      </c>
      <c r="J9170" s="27" t="s">
        <v>1</v>
      </c>
      <c r="K9170" s="28">
        <v>4.415</v>
      </c>
      <c r="L9170" s="28">
        <v>0</v>
      </c>
    </row>
    <row r="9171" spans="1:12" x14ac:dyDescent="0.25">
      <c r="A9171" s="24" t="s">
        <v>3305</v>
      </c>
      <c r="B9171" s="26">
        <v>2015</v>
      </c>
      <c r="C9171" s="24">
        <v>9</v>
      </c>
      <c r="D9171" s="24" t="s">
        <v>15123</v>
      </c>
      <c r="E9171" s="26">
        <v>266</v>
      </c>
      <c r="F9171" s="24">
        <v>1769</v>
      </c>
      <c r="G9171" s="26" t="s">
        <v>5076</v>
      </c>
      <c r="H9171" s="24" t="s">
        <v>132</v>
      </c>
      <c r="I9171" s="24" t="s">
        <v>133</v>
      </c>
      <c r="J9171" s="27" t="s">
        <v>1</v>
      </c>
      <c r="K9171" s="28">
        <v>43.73</v>
      </c>
      <c r="L9171" s="28">
        <v>0</v>
      </c>
    </row>
    <row r="9172" spans="1:12" x14ac:dyDescent="0.25">
      <c r="A9172" s="24" t="s">
        <v>3305</v>
      </c>
      <c r="B9172" s="26">
        <v>2015</v>
      </c>
      <c r="C9172" s="24">
        <v>9</v>
      </c>
      <c r="D9172" s="24" t="s">
        <v>15123</v>
      </c>
      <c r="E9172" s="26">
        <v>266</v>
      </c>
      <c r="F9172" s="24">
        <v>7583</v>
      </c>
      <c r="G9172" s="26" t="s">
        <v>10890</v>
      </c>
      <c r="H9172" s="24" t="s">
        <v>67</v>
      </c>
      <c r="I9172" s="24" t="s">
        <v>68</v>
      </c>
      <c r="J9172" s="27" t="s">
        <v>1</v>
      </c>
      <c r="K9172" s="28">
        <v>14.705</v>
      </c>
      <c r="L9172" s="28">
        <v>0</v>
      </c>
    </row>
    <row r="9173" spans="1:12" x14ac:dyDescent="0.25">
      <c r="A9173" s="24" t="s">
        <v>3305</v>
      </c>
      <c r="B9173" s="26">
        <v>2015</v>
      </c>
      <c r="C9173" s="24">
        <v>9</v>
      </c>
      <c r="D9173" s="24" t="s">
        <v>15123</v>
      </c>
      <c r="E9173" s="26">
        <v>266</v>
      </c>
      <c r="F9173" s="24">
        <v>5104</v>
      </c>
      <c r="G9173" s="26" t="s">
        <v>8411</v>
      </c>
      <c r="H9173" s="24" t="s">
        <v>586</v>
      </c>
      <c r="I9173" s="24" t="s">
        <v>587</v>
      </c>
      <c r="J9173" s="27" t="s">
        <v>1</v>
      </c>
      <c r="K9173" s="28">
        <v>11.03</v>
      </c>
      <c r="L9173" s="28">
        <v>0</v>
      </c>
    </row>
    <row r="9174" spans="1:12" x14ac:dyDescent="0.25">
      <c r="A9174" s="24" t="s">
        <v>3305</v>
      </c>
      <c r="B9174" s="26">
        <v>2015</v>
      </c>
      <c r="C9174" s="24">
        <v>9</v>
      </c>
      <c r="D9174" s="24" t="s">
        <v>15123</v>
      </c>
      <c r="E9174" s="26">
        <v>266</v>
      </c>
      <c r="F9174" s="24">
        <v>4044</v>
      </c>
      <c r="G9174" s="26" t="s">
        <v>7351</v>
      </c>
      <c r="H9174" s="24" t="s">
        <v>108</v>
      </c>
      <c r="I9174" s="24" t="s">
        <v>109</v>
      </c>
      <c r="J9174" s="27" t="s">
        <v>1</v>
      </c>
      <c r="K9174" s="28">
        <v>4.415</v>
      </c>
      <c r="L9174" s="28">
        <v>0</v>
      </c>
    </row>
    <row r="9175" spans="1:12" x14ac:dyDescent="0.25">
      <c r="A9175" s="24" t="s">
        <v>3305</v>
      </c>
      <c r="B9175" s="26">
        <v>2015</v>
      </c>
      <c r="C9175" s="24">
        <v>9</v>
      </c>
      <c r="D9175" s="24" t="s">
        <v>15123</v>
      </c>
      <c r="E9175" s="26">
        <v>266</v>
      </c>
      <c r="F9175" s="24">
        <v>7584</v>
      </c>
      <c r="G9175" s="26" t="s">
        <v>10891</v>
      </c>
      <c r="H9175" s="24" t="s">
        <v>168</v>
      </c>
      <c r="I9175" s="24" t="s">
        <v>169</v>
      </c>
      <c r="J9175" s="27" t="s">
        <v>1</v>
      </c>
      <c r="K9175" s="28">
        <v>1.32</v>
      </c>
      <c r="L9175" s="28">
        <v>0</v>
      </c>
    </row>
    <row r="9176" spans="1:12" x14ac:dyDescent="0.25">
      <c r="A9176" s="24" t="s">
        <v>3305</v>
      </c>
      <c r="B9176" s="26">
        <v>2015</v>
      </c>
      <c r="C9176" s="24">
        <v>9</v>
      </c>
      <c r="D9176" s="24" t="s">
        <v>15123</v>
      </c>
      <c r="E9176" s="26">
        <v>266</v>
      </c>
      <c r="F9176" s="24">
        <v>7585</v>
      </c>
      <c r="G9176" s="26" t="s">
        <v>10892</v>
      </c>
      <c r="H9176" s="24" t="s">
        <v>132</v>
      </c>
      <c r="I9176" s="24" t="s">
        <v>133</v>
      </c>
      <c r="J9176" s="27" t="s">
        <v>1</v>
      </c>
      <c r="K9176" s="28">
        <v>11.03</v>
      </c>
      <c r="L9176" s="28">
        <v>0</v>
      </c>
    </row>
    <row r="9177" spans="1:12" x14ac:dyDescent="0.25">
      <c r="A9177" s="24" t="s">
        <v>3305</v>
      </c>
      <c r="B9177" s="26">
        <v>2015</v>
      </c>
      <c r="C9177" s="24">
        <v>9</v>
      </c>
      <c r="D9177" s="24" t="s">
        <v>15123</v>
      </c>
      <c r="E9177" s="26">
        <v>266</v>
      </c>
      <c r="F9177" s="24">
        <v>4529</v>
      </c>
      <c r="G9177" s="26" t="s">
        <v>7836</v>
      </c>
      <c r="H9177" s="24" t="s">
        <v>1957</v>
      </c>
      <c r="I9177" s="24" t="s">
        <v>1958</v>
      </c>
      <c r="J9177" s="27" t="s">
        <v>1</v>
      </c>
      <c r="K9177" s="28">
        <v>14.705</v>
      </c>
      <c r="L9177" s="28">
        <v>0</v>
      </c>
    </row>
    <row r="9178" spans="1:12" x14ac:dyDescent="0.25">
      <c r="A9178" s="24" t="s">
        <v>3305</v>
      </c>
      <c r="B9178" s="26">
        <v>2015</v>
      </c>
      <c r="C9178" s="24">
        <v>9</v>
      </c>
      <c r="D9178" s="24" t="s">
        <v>15123</v>
      </c>
      <c r="E9178" s="26">
        <v>266</v>
      </c>
      <c r="F9178" s="24">
        <v>392</v>
      </c>
      <c r="G9178" s="26" t="s">
        <v>3699</v>
      </c>
      <c r="H9178" s="24" t="s">
        <v>504</v>
      </c>
      <c r="I9178" s="24" t="s">
        <v>505</v>
      </c>
      <c r="J9178" s="27" t="s">
        <v>1</v>
      </c>
      <c r="K9178" s="28">
        <v>11.03</v>
      </c>
      <c r="L9178" s="28">
        <v>0</v>
      </c>
    </row>
    <row r="9179" spans="1:12" x14ac:dyDescent="0.25">
      <c r="A9179" s="24" t="s">
        <v>3305</v>
      </c>
      <c r="B9179" s="26">
        <v>2015</v>
      </c>
      <c r="C9179" s="24">
        <v>9</v>
      </c>
      <c r="D9179" s="24" t="s">
        <v>15123</v>
      </c>
      <c r="E9179" s="26">
        <v>267</v>
      </c>
      <c r="F9179" s="24">
        <v>7586</v>
      </c>
      <c r="G9179" s="26" t="s">
        <v>10893</v>
      </c>
      <c r="H9179" s="24" t="s">
        <v>67</v>
      </c>
      <c r="I9179" s="24" t="s">
        <v>68</v>
      </c>
      <c r="J9179" s="27" t="s">
        <v>1</v>
      </c>
      <c r="K9179" s="28">
        <v>15.435</v>
      </c>
      <c r="L9179" s="28">
        <v>0</v>
      </c>
    </row>
    <row r="9180" spans="1:12" x14ac:dyDescent="0.25">
      <c r="A9180" s="24" t="s">
        <v>3305</v>
      </c>
      <c r="B9180" s="26">
        <v>2015</v>
      </c>
      <c r="C9180" s="24">
        <v>9</v>
      </c>
      <c r="D9180" s="24" t="s">
        <v>15123</v>
      </c>
      <c r="E9180" s="26">
        <v>267</v>
      </c>
      <c r="F9180" s="24">
        <v>3888</v>
      </c>
      <c r="G9180" s="26" t="s">
        <v>7195</v>
      </c>
      <c r="H9180" s="24" t="s">
        <v>77</v>
      </c>
      <c r="I9180" s="24" t="s">
        <v>78</v>
      </c>
      <c r="J9180" s="27" t="s">
        <v>1</v>
      </c>
      <c r="K9180" s="28">
        <v>11.03</v>
      </c>
      <c r="L9180" s="28">
        <v>4.41</v>
      </c>
    </row>
    <row r="9181" spans="1:12" x14ac:dyDescent="0.25">
      <c r="A9181" s="24" t="s">
        <v>3305</v>
      </c>
      <c r="B9181" s="26">
        <v>2015</v>
      </c>
      <c r="C9181" s="24">
        <v>9</v>
      </c>
      <c r="D9181" s="24" t="s">
        <v>15123</v>
      </c>
      <c r="E9181" s="26">
        <v>267</v>
      </c>
      <c r="F9181" s="24">
        <v>5093</v>
      </c>
      <c r="G9181" s="26" t="s">
        <v>8400</v>
      </c>
      <c r="H9181" s="24" t="s">
        <v>168</v>
      </c>
      <c r="I9181" s="24" t="s">
        <v>169</v>
      </c>
      <c r="J9181" s="27" t="s">
        <v>1</v>
      </c>
      <c r="K9181" s="28">
        <v>11.03</v>
      </c>
      <c r="L9181" s="28">
        <v>0</v>
      </c>
    </row>
    <row r="9182" spans="1:12" x14ac:dyDescent="0.25">
      <c r="A9182" s="24" t="s">
        <v>3305</v>
      </c>
      <c r="B9182" s="26">
        <v>2015</v>
      </c>
      <c r="C9182" s="24">
        <v>9</v>
      </c>
      <c r="D9182" s="24" t="s">
        <v>15123</v>
      </c>
      <c r="E9182" s="26">
        <v>267</v>
      </c>
      <c r="F9182" s="24">
        <v>6221</v>
      </c>
      <c r="G9182" s="26" t="s">
        <v>9528</v>
      </c>
      <c r="H9182" s="24" t="s">
        <v>1468</v>
      </c>
      <c r="I9182" s="24" t="s">
        <v>1469</v>
      </c>
      <c r="J9182" s="27" t="s">
        <v>1</v>
      </c>
      <c r="K9182" s="28">
        <v>4.415</v>
      </c>
      <c r="L9182" s="28">
        <v>4.41</v>
      </c>
    </row>
    <row r="9183" spans="1:12" x14ac:dyDescent="0.25">
      <c r="A9183" s="24" t="s">
        <v>3305</v>
      </c>
      <c r="B9183" s="26">
        <v>2015</v>
      </c>
      <c r="C9183" s="24">
        <v>9</v>
      </c>
      <c r="D9183" s="24" t="s">
        <v>15123</v>
      </c>
      <c r="E9183" s="26">
        <v>267</v>
      </c>
      <c r="F9183" s="24">
        <v>7587</v>
      </c>
      <c r="G9183" s="26" t="s">
        <v>10894</v>
      </c>
      <c r="H9183" s="24" t="s">
        <v>190</v>
      </c>
      <c r="I9183" s="24" t="s">
        <v>191</v>
      </c>
      <c r="J9183" s="27" t="s">
        <v>1</v>
      </c>
      <c r="K9183" s="28">
        <v>6.62</v>
      </c>
      <c r="L9183" s="28">
        <v>0</v>
      </c>
    </row>
    <row r="9184" spans="1:12" x14ac:dyDescent="0.25">
      <c r="A9184" s="24" t="s">
        <v>3305</v>
      </c>
      <c r="B9184" s="26">
        <v>2015</v>
      </c>
      <c r="C9184" s="24">
        <v>9</v>
      </c>
      <c r="D9184" s="24" t="s">
        <v>15123</v>
      </c>
      <c r="E9184" s="26">
        <v>267</v>
      </c>
      <c r="F9184" s="24">
        <v>7588</v>
      </c>
      <c r="G9184" s="26" t="s">
        <v>10895</v>
      </c>
      <c r="H9184" s="24" t="s">
        <v>190</v>
      </c>
      <c r="I9184" s="24" t="s">
        <v>191</v>
      </c>
      <c r="J9184" s="27" t="s">
        <v>1</v>
      </c>
      <c r="K9184" s="28">
        <v>15.44</v>
      </c>
      <c r="L9184" s="28">
        <v>0</v>
      </c>
    </row>
    <row r="9185" spans="1:12" x14ac:dyDescent="0.25">
      <c r="A9185" s="24" t="s">
        <v>3305</v>
      </c>
      <c r="B9185" s="26">
        <v>2015</v>
      </c>
      <c r="C9185" s="24">
        <v>9</v>
      </c>
      <c r="D9185" s="24" t="s">
        <v>15123</v>
      </c>
      <c r="E9185" s="26">
        <v>267</v>
      </c>
      <c r="F9185" s="24">
        <v>5109</v>
      </c>
      <c r="G9185" s="26" t="s">
        <v>8416</v>
      </c>
      <c r="H9185" s="24" t="s">
        <v>142</v>
      </c>
      <c r="I9185" s="24" t="s">
        <v>143</v>
      </c>
      <c r="J9185" s="27" t="s">
        <v>1</v>
      </c>
      <c r="K9185" s="28">
        <v>14.705</v>
      </c>
      <c r="L9185" s="28">
        <v>0</v>
      </c>
    </row>
    <row r="9186" spans="1:12" x14ac:dyDescent="0.25">
      <c r="A9186" s="24" t="s">
        <v>3305</v>
      </c>
      <c r="B9186" s="26">
        <v>2015</v>
      </c>
      <c r="C9186" s="24">
        <v>9</v>
      </c>
      <c r="D9186" s="24" t="s">
        <v>15123</v>
      </c>
      <c r="E9186" s="26">
        <v>267</v>
      </c>
      <c r="F9186" s="24">
        <v>3953</v>
      </c>
      <c r="G9186" s="26" t="s">
        <v>7260</v>
      </c>
      <c r="H9186" s="24" t="s">
        <v>168</v>
      </c>
      <c r="I9186" s="24" t="s">
        <v>169</v>
      </c>
      <c r="J9186" s="27" t="s">
        <v>1</v>
      </c>
      <c r="K9186" s="28">
        <v>11.03</v>
      </c>
      <c r="L9186" s="28">
        <v>0</v>
      </c>
    </row>
    <row r="9187" spans="1:12" x14ac:dyDescent="0.25">
      <c r="A9187" s="24" t="s">
        <v>3305</v>
      </c>
      <c r="B9187" s="26">
        <v>2015</v>
      </c>
      <c r="C9187" s="24">
        <v>9</v>
      </c>
      <c r="D9187" s="24" t="s">
        <v>15123</v>
      </c>
      <c r="E9187" s="26">
        <v>267</v>
      </c>
      <c r="F9187" s="24">
        <v>7589</v>
      </c>
      <c r="G9187" s="26" t="s">
        <v>10896</v>
      </c>
      <c r="H9187" s="24" t="s">
        <v>77</v>
      </c>
      <c r="I9187" s="24" t="s">
        <v>78</v>
      </c>
      <c r="J9187" s="27" t="s">
        <v>1</v>
      </c>
      <c r="K9187" s="28">
        <v>19.850000000000001</v>
      </c>
      <c r="L9187" s="28">
        <v>4.41</v>
      </c>
    </row>
    <row r="9188" spans="1:12" x14ac:dyDescent="0.25">
      <c r="A9188" s="24" t="s">
        <v>3305</v>
      </c>
      <c r="B9188" s="26">
        <v>2015</v>
      </c>
      <c r="C9188" s="24">
        <v>9</v>
      </c>
      <c r="D9188" s="24" t="s">
        <v>15123</v>
      </c>
      <c r="E9188" s="26">
        <v>268</v>
      </c>
      <c r="F9188" s="24">
        <v>6186</v>
      </c>
      <c r="G9188" s="26" t="s">
        <v>9493</v>
      </c>
      <c r="H9188" s="24" t="s">
        <v>190</v>
      </c>
      <c r="I9188" s="24" t="s">
        <v>191</v>
      </c>
      <c r="J9188" s="27" t="s">
        <v>1</v>
      </c>
      <c r="K9188" s="28">
        <v>11.03</v>
      </c>
      <c r="L9188" s="28">
        <v>0</v>
      </c>
    </row>
    <row r="9189" spans="1:12" x14ac:dyDescent="0.25">
      <c r="A9189" s="24" t="s">
        <v>3305</v>
      </c>
      <c r="B9189" s="26">
        <v>2015</v>
      </c>
      <c r="C9189" s="24">
        <v>9</v>
      </c>
      <c r="D9189" s="24" t="s">
        <v>15123</v>
      </c>
      <c r="E9189" s="26">
        <v>268</v>
      </c>
      <c r="F9189" s="24">
        <v>6511</v>
      </c>
      <c r="G9189" s="26" t="s">
        <v>9818</v>
      </c>
      <c r="H9189" s="24" t="s">
        <v>2079</v>
      </c>
      <c r="I9189" s="24" t="s">
        <v>2080</v>
      </c>
      <c r="J9189" s="27" t="s">
        <v>1</v>
      </c>
      <c r="K9189" s="28">
        <v>11.03</v>
      </c>
      <c r="L9189" s="28">
        <v>0</v>
      </c>
    </row>
    <row r="9190" spans="1:12" x14ac:dyDescent="0.25">
      <c r="A9190" s="24" t="s">
        <v>3305</v>
      </c>
      <c r="B9190" s="26">
        <v>2015</v>
      </c>
      <c r="C9190" s="24">
        <v>9</v>
      </c>
      <c r="D9190" s="24" t="s">
        <v>15123</v>
      </c>
      <c r="E9190" s="26">
        <v>268</v>
      </c>
      <c r="F9190" s="24">
        <v>7590</v>
      </c>
      <c r="G9190" s="26" t="s">
        <v>10897</v>
      </c>
      <c r="H9190" s="24" t="s">
        <v>266</v>
      </c>
      <c r="I9190" s="24" t="s">
        <v>267</v>
      </c>
      <c r="J9190" s="27" t="s">
        <v>1</v>
      </c>
      <c r="K9190" s="28">
        <v>4.415</v>
      </c>
      <c r="L9190" s="28">
        <v>0</v>
      </c>
    </row>
    <row r="9191" spans="1:12" x14ac:dyDescent="0.25">
      <c r="A9191" s="24" t="s">
        <v>3305</v>
      </c>
      <c r="B9191" s="26">
        <v>2015</v>
      </c>
      <c r="C9191" s="24">
        <v>9</v>
      </c>
      <c r="D9191" s="24" t="s">
        <v>15123</v>
      </c>
      <c r="E9191" s="26">
        <v>268</v>
      </c>
      <c r="F9191" s="24">
        <v>7591</v>
      </c>
      <c r="G9191" s="26" t="s">
        <v>10898</v>
      </c>
      <c r="H9191" s="24" t="s">
        <v>504</v>
      </c>
      <c r="I9191" s="24" t="s">
        <v>505</v>
      </c>
      <c r="J9191" s="27" t="s">
        <v>1</v>
      </c>
      <c r="K9191" s="28">
        <v>11.03</v>
      </c>
      <c r="L9191" s="28">
        <v>0</v>
      </c>
    </row>
    <row r="9192" spans="1:12" x14ac:dyDescent="0.25">
      <c r="A9192" s="24" t="s">
        <v>3305</v>
      </c>
      <c r="B9192" s="26">
        <v>2015</v>
      </c>
      <c r="C9192" s="24">
        <v>9</v>
      </c>
      <c r="D9192" s="24" t="s">
        <v>15123</v>
      </c>
      <c r="E9192" s="26">
        <v>268</v>
      </c>
      <c r="F9192" s="24">
        <v>7592</v>
      </c>
      <c r="G9192" s="26" t="s">
        <v>10899</v>
      </c>
      <c r="H9192" s="24" t="s">
        <v>504</v>
      </c>
      <c r="I9192" s="24" t="s">
        <v>505</v>
      </c>
      <c r="J9192" s="27" t="s">
        <v>1</v>
      </c>
      <c r="K9192" s="28">
        <v>11.03</v>
      </c>
      <c r="L9192" s="28">
        <v>0</v>
      </c>
    </row>
    <row r="9193" spans="1:12" x14ac:dyDescent="0.25">
      <c r="A9193" s="24" t="s">
        <v>3305</v>
      </c>
      <c r="B9193" s="26">
        <v>2015</v>
      </c>
      <c r="C9193" s="24">
        <v>9</v>
      </c>
      <c r="D9193" s="24" t="s">
        <v>15123</v>
      </c>
      <c r="E9193" s="26">
        <v>268</v>
      </c>
      <c r="F9193" s="24">
        <v>7593</v>
      </c>
      <c r="G9193" s="26" t="s">
        <v>10900</v>
      </c>
      <c r="H9193" s="24" t="s">
        <v>132</v>
      </c>
      <c r="I9193" s="24" t="s">
        <v>133</v>
      </c>
      <c r="J9193" s="27" t="s">
        <v>1</v>
      </c>
      <c r="K9193" s="28">
        <v>39.83</v>
      </c>
      <c r="L9193" s="28">
        <v>0</v>
      </c>
    </row>
    <row r="9194" spans="1:12" x14ac:dyDescent="0.25">
      <c r="A9194" s="24" t="s">
        <v>3305</v>
      </c>
      <c r="B9194" s="26">
        <v>2015</v>
      </c>
      <c r="C9194" s="24">
        <v>9</v>
      </c>
      <c r="D9194" s="24" t="s">
        <v>15123</v>
      </c>
      <c r="E9194" s="26">
        <v>268</v>
      </c>
      <c r="F9194" s="24">
        <v>7594</v>
      </c>
      <c r="G9194" s="26" t="s">
        <v>10901</v>
      </c>
      <c r="H9194" s="24" t="s">
        <v>1028</v>
      </c>
      <c r="I9194" s="24" t="s">
        <v>1029</v>
      </c>
      <c r="J9194" s="27" t="s">
        <v>1</v>
      </c>
      <c r="K9194" s="28">
        <v>24.65</v>
      </c>
      <c r="L9194" s="28">
        <v>0</v>
      </c>
    </row>
    <row r="9195" spans="1:12" x14ac:dyDescent="0.25">
      <c r="A9195" s="24" t="s">
        <v>3305</v>
      </c>
      <c r="B9195" s="26">
        <v>2015</v>
      </c>
      <c r="C9195" s="24">
        <v>9</v>
      </c>
      <c r="D9195" s="24" t="s">
        <v>15123</v>
      </c>
      <c r="E9195" s="26">
        <v>268</v>
      </c>
      <c r="F9195" s="24">
        <v>6179</v>
      </c>
      <c r="G9195" s="26" t="s">
        <v>9486</v>
      </c>
      <c r="H9195" s="24" t="s">
        <v>253</v>
      </c>
      <c r="I9195" s="24" t="s">
        <v>254</v>
      </c>
      <c r="J9195" s="27" t="s">
        <v>1</v>
      </c>
      <c r="K9195" s="28">
        <v>28.8</v>
      </c>
      <c r="L9195" s="28">
        <v>0</v>
      </c>
    </row>
    <row r="9196" spans="1:12" x14ac:dyDescent="0.25">
      <c r="A9196" s="24" t="s">
        <v>3305</v>
      </c>
      <c r="B9196" s="26">
        <v>2015</v>
      </c>
      <c r="C9196" s="24">
        <v>9</v>
      </c>
      <c r="D9196" s="24" t="s">
        <v>15123</v>
      </c>
      <c r="E9196" s="26">
        <v>268</v>
      </c>
      <c r="F9196" s="24">
        <v>7595</v>
      </c>
      <c r="G9196" s="26" t="s">
        <v>10902</v>
      </c>
      <c r="H9196" s="24" t="s">
        <v>132</v>
      </c>
      <c r="I9196" s="24" t="s">
        <v>133</v>
      </c>
      <c r="J9196" s="27" t="s">
        <v>1</v>
      </c>
      <c r="K9196" s="28">
        <v>6.62</v>
      </c>
      <c r="L9196" s="28">
        <v>0</v>
      </c>
    </row>
    <row r="9197" spans="1:12" x14ac:dyDescent="0.25">
      <c r="A9197" s="24" t="s">
        <v>3305</v>
      </c>
      <c r="B9197" s="26">
        <v>2015</v>
      </c>
      <c r="C9197" s="24">
        <v>9</v>
      </c>
      <c r="D9197" s="24" t="s">
        <v>15123</v>
      </c>
      <c r="E9197" s="26">
        <v>268</v>
      </c>
      <c r="F9197" s="24">
        <v>6175</v>
      </c>
      <c r="G9197" s="26" t="s">
        <v>9482</v>
      </c>
      <c r="H9197" s="24" t="s">
        <v>190</v>
      </c>
      <c r="I9197" s="24" t="s">
        <v>191</v>
      </c>
      <c r="J9197" s="27" t="s">
        <v>1</v>
      </c>
      <c r="K9197" s="28">
        <v>11.03</v>
      </c>
      <c r="L9197" s="28">
        <v>0</v>
      </c>
    </row>
    <row r="9198" spans="1:12" x14ac:dyDescent="0.25">
      <c r="A9198" s="24" t="s">
        <v>3305</v>
      </c>
      <c r="B9198" s="26">
        <v>2015</v>
      </c>
      <c r="C9198" s="24">
        <v>9</v>
      </c>
      <c r="D9198" s="24" t="s">
        <v>15123</v>
      </c>
      <c r="E9198" s="26">
        <v>268</v>
      </c>
      <c r="F9198" s="24">
        <v>7596</v>
      </c>
      <c r="G9198" s="26" t="s">
        <v>10903</v>
      </c>
      <c r="H9198" s="24" t="s">
        <v>298</v>
      </c>
      <c r="I9198" s="24" t="s">
        <v>299</v>
      </c>
      <c r="J9198" s="27" t="s">
        <v>1</v>
      </c>
      <c r="K9198" s="28">
        <v>23.725000000000001</v>
      </c>
      <c r="L9198" s="28">
        <v>0</v>
      </c>
    </row>
    <row r="9199" spans="1:12" x14ac:dyDescent="0.25">
      <c r="A9199" s="24" t="s">
        <v>3305</v>
      </c>
      <c r="B9199" s="26">
        <v>2015</v>
      </c>
      <c r="C9199" s="24">
        <v>9</v>
      </c>
      <c r="D9199" s="24" t="s">
        <v>15123</v>
      </c>
      <c r="E9199" s="26">
        <v>268</v>
      </c>
      <c r="F9199" s="24">
        <v>5288</v>
      </c>
      <c r="G9199" s="26" t="s">
        <v>8595</v>
      </c>
      <c r="H9199" s="24" t="s">
        <v>1536</v>
      </c>
      <c r="I9199" s="24" t="s">
        <v>1537</v>
      </c>
      <c r="J9199" s="27" t="s">
        <v>1</v>
      </c>
      <c r="K9199" s="28">
        <v>19.850000000000001</v>
      </c>
      <c r="L9199" s="28">
        <v>0</v>
      </c>
    </row>
    <row r="9200" spans="1:12" x14ac:dyDescent="0.25">
      <c r="A9200" s="24" t="s">
        <v>3305</v>
      </c>
      <c r="B9200" s="26">
        <v>2015</v>
      </c>
      <c r="C9200" s="24">
        <v>9</v>
      </c>
      <c r="D9200" s="24" t="s">
        <v>15123</v>
      </c>
      <c r="E9200" s="26">
        <v>268</v>
      </c>
      <c r="F9200" s="24">
        <v>7597</v>
      </c>
      <c r="G9200" s="26" t="s">
        <v>10904</v>
      </c>
      <c r="H9200" s="24" t="s">
        <v>132</v>
      </c>
      <c r="I9200" s="24" t="s">
        <v>133</v>
      </c>
      <c r="J9200" s="27" t="s">
        <v>1</v>
      </c>
      <c r="K9200" s="28">
        <v>49.82</v>
      </c>
      <c r="L9200" s="28">
        <v>0</v>
      </c>
    </row>
    <row r="9201" spans="1:12" x14ac:dyDescent="0.25">
      <c r="A9201" s="24" t="s">
        <v>3305</v>
      </c>
      <c r="B9201" s="26">
        <v>2015</v>
      </c>
      <c r="C9201" s="24">
        <v>9</v>
      </c>
      <c r="D9201" s="24" t="s">
        <v>15123</v>
      </c>
      <c r="E9201" s="26">
        <v>268</v>
      </c>
      <c r="F9201" s="24">
        <v>7598</v>
      </c>
      <c r="G9201" s="26" t="s">
        <v>10905</v>
      </c>
      <c r="H9201" s="24" t="s">
        <v>396</v>
      </c>
      <c r="I9201" s="24" t="s">
        <v>397</v>
      </c>
      <c r="J9201" s="27" t="s">
        <v>1</v>
      </c>
      <c r="K9201" s="28">
        <v>15.435</v>
      </c>
      <c r="L9201" s="28">
        <v>0</v>
      </c>
    </row>
    <row r="9202" spans="1:12" x14ac:dyDescent="0.25">
      <c r="A9202" s="24" t="s">
        <v>3305</v>
      </c>
      <c r="B9202" s="26">
        <v>2015</v>
      </c>
      <c r="C9202" s="24">
        <v>9</v>
      </c>
      <c r="D9202" s="24" t="s">
        <v>15123</v>
      </c>
      <c r="E9202" s="26">
        <v>268</v>
      </c>
      <c r="F9202" s="24">
        <v>7599</v>
      </c>
      <c r="G9202" s="26" t="s">
        <v>10906</v>
      </c>
      <c r="H9202" s="24" t="s">
        <v>396</v>
      </c>
      <c r="I9202" s="24" t="s">
        <v>397</v>
      </c>
      <c r="J9202" s="27" t="s">
        <v>1</v>
      </c>
      <c r="K9202" s="28">
        <v>11.03</v>
      </c>
      <c r="L9202" s="28">
        <v>0</v>
      </c>
    </row>
    <row r="9203" spans="1:12" x14ac:dyDescent="0.25">
      <c r="A9203" s="24" t="s">
        <v>3305</v>
      </c>
      <c r="B9203" s="26">
        <v>2015</v>
      </c>
      <c r="C9203" s="24">
        <v>9</v>
      </c>
      <c r="D9203" s="24" t="s">
        <v>15123</v>
      </c>
      <c r="E9203" s="26">
        <v>268</v>
      </c>
      <c r="F9203" s="24">
        <v>7600</v>
      </c>
      <c r="G9203" s="26" t="s">
        <v>10907</v>
      </c>
      <c r="H9203" s="24" t="s">
        <v>77</v>
      </c>
      <c r="I9203" s="24" t="s">
        <v>78</v>
      </c>
      <c r="J9203" s="27" t="s">
        <v>1</v>
      </c>
      <c r="K9203" s="28">
        <v>14.705</v>
      </c>
      <c r="L9203" s="28">
        <v>0</v>
      </c>
    </row>
    <row r="9204" spans="1:12" x14ac:dyDescent="0.25">
      <c r="A9204" s="24" t="s">
        <v>3305</v>
      </c>
      <c r="B9204" s="26">
        <v>2015</v>
      </c>
      <c r="C9204" s="24">
        <v>9</v>
      </c>
      <c r="D9204" s="24" t="s">
        <v>15123</v>
      </c>
      <c r="E9204" s="26">
        <v>268</v>
      </c>
      <c r="F9204" s="24">
        <v>7601</v>
      </c>
      <c r="G9204" s="26" t="s">
        <v>10908</v>
      </c>
      <c r="H9204" s="24" t="s">
        <v>208</v>
      </c>
      <c r="I9204" s="24" t="s">
        <v>209</v>
      </c>
      <c r="J9204" s="27" t="s">
        <v>1</v>
      </c>
      <c r="K9204" s="28">
        <v>11.03</v>
      </c>
      <c r="L9204" s="28">
        <v>0</v>
      </c>
    </row>
    <row r="9205" spans="1:12" x14ac:dyDescent="0.25">
      <c r="A9205" s="24" t="s">
        <v>3305</v>
      </c>
      <c r="B9205" s="26">
        <v>2015</v>
      </c>
      <c r="C9205" s="24">
        <v>9</v>
      </c>
      <c r="D9205" s="24" t="s">
        <v>15123</v>
      </c>
      <c r="E9205" s="26">
        <v>268</v>
      </c>
      <c r="F9205" s="24">
        <v>6195</v>
      </c>
      <c r="G9205" s="26" t="s">
        <v>9502</v>
      </c>
      <c r="H9205" s="24" t="s">
        <v>266</v>
      </c>
      <c r="I9205" s="24" t="s">
        <v>267</v>
      </c>
      <c r="J9205" s="27" t="s">
        <v>1</v>
      </c>
      <c r="K9205" s="28">
        <v>14.705</v>
      </c>
      <c r="L9205" s="28">
        <v>0</v>
      </c>
    </row>
    <row r="9206" spans="1:12" x14ac:dyDescent="0.25">
      <c r="A9206" s="24" t="s">
        <v>3305</v>
      </c>
      <c r="B9206" s="26">
        <v>2015</v>
      </c>
      <c r="C9206" s="24">
        <v>9</v>
      </c>
      <c r="D9206" s="24" t="s">
        <v>15123</v>
      </c>
      <c r="E9206" s="26">
        <v>268</v>
      </c>
      <c r="F9206" s="24">
        <v>7602</v>
      </c>
      <c r="G9206" s="26" t="s">
        <v>10909</v>
      </c>
      <c r="H9206" s="24" t="s">
        <v>190</v>
      </c>
      <c r="I9206" s="24" t="s">
        <v>191</v>
      </c>
      <c r="J9206" s="27" t="s">
        <v>1</v>
      </c>
      <c r="K9206" s="28">
        <v>54.23</v>
      </c>
      <c r="L9206" s="28">
        <v>0</v>
      </c>
    </row>
    <row r="9207" spans="1:12" x14ac:dyDescent="0.25">
      <c r="A9207" s="24" t="s">
        <v>3305</v>
      </c>
      <c r="B9207" s="26">
        <v>2015</v>
      </c>
      <c r="C9207" s="24">
        <v>9</v>
      </c>
      <c r="D9207" s="24" t="s">
        <v>15123</v>
      </c>
      <c r="E9207" s="26">
        <v>268</v>
      </c>
      <c r="F9207" s="24">
        <v>7603</v>
      </c>
      <c r="G9207" s="26" t="s">
        <v>10910</v>
      </c>
      <c r="H9207" s="24" t="s">
        <v>918</v>
      </c>
      <c r="I9207" s="24" t="s">
        <v>919</v>
      </c>
      <c r="J9207" s="27" t="s">
        <v>1</v>
      </c>
      <c r="K9207" s="28">
        <v>11.03</v>
      </c>
      <c r="L9207" s="28">
        <v>0</v>
      </c>
    </row>
    <row r="9208" spans="1:12" x14ac:dyDescent="0.25">
      <c r="A9208" s="24" t="s">
        <v>3305</v>
      </c>
      <c r="B9208" s="26">
        <v>2015</v>
      </c>
      <c r="C9208" s="24">
        <v>9</v>
      </c>
      <c r="D9208" s="24" t="s">
        <v>15123</v>
      </c>
      <c r="E9208" s="26">
        <v>268</v>
      </c>
      <c r="F9208" s="24">
        <v>3169</v>
      </c>
      <c r="G9208" s="26" t="s">
        <v>6476</v>
      </c>
      <c r="H9208" s="24" t="s">
        <v>190</v>
      </c>
      <c r="I9208" s="24" t="s">
        <v>191</v>
      </c>
      <c r="J9208" s="27" t="s">
        <v>1</v>
      </c>
      <c r="K9208" s="28">
        <v>11.03</v>
      </c>
      <c r="L9208" s="28">
        <v>0</v>
      </c>
    </row>
    <row r="9209" spans="1:12" x14ac:dyDescent="0.25">
      <c r="A9209" s="24" t="s">
        <v>3305</v>
      </c>
      <c r="B9209" s="26">
        <v>2015</v>
      </c>
      <c r="C9209" s="24">
        <v>9</v>
      </c>
      <c r="D9209" s="24" t="s">
        <v>15123</v>
      </c>
      <c r="E9209" s="26">
        <v>268</v>
      </c>
      <c r="F9209" s="24">
        <v>7604</v>
      </c>
      <c r="G9209" s="26" t="s">
        <v>10911</v>
      </c>
      <c r="H9209" s="24" t="s">
        <v>506</v>
      </c>
      <c r="I9209" s="24" t="s">
        <v>507</v>
      </c>
      <c r="J9209" s="27" t="s">
        <v>1</v>
      </c>
      <c r="K9209" s="28">
        <v>15.445</v>
      </c>
      <c r="L9209" s="28">
        <v>0</v>
      </c>
    </row>
    <row r="9210" spans="1:12" x14ac:dyDescent="0.25">
      <c r="A9210" s="24" t="s">
        <v>3305</v>
      </c>
      <c r="B9210" s="26">
        <v>2015</v>
      </c>
      <c r="C9210" s="24">
        <v>9</v>
      </c>
      <c r="D9210" s="24" t="s">
        <v>15123</v>
      </c>
      <c r="E9210" s="26">
        <v>273</v>
      </c>
      <c r="F9210" s="24">
        <v>3900</v>
      </c>
      <c r="G9210" s="26" t="s">
        <v>7207</v>
      </c>
      <c r="H9210" s="24" t="s">
        <v>67</v>
      </c>
      <c r="I9210" s="24" t="s">
        <v>68</v>
      </c>
      <c r="J9210" s="27" t="s">
        <v>1</v>
      </c>
      <c r="K9210" s="28">
        <v>43.2</v>
      </c>
      <c r="L9210" s="28">
        <v>0</v>
      </c>
    </row>
    <row r="9211" spans="1:12" x14ac:dyDescent="0.25">
      <c r="A9211" s="24" t="s">
        <v>3305</v>
      </c>
      <c r="B9211" s="26">
        <v>2015</v>
      </c>
      <c r="C9211" s="24">
        <v>9</v>
      </c>
      <c r="D9211" s="24" t="s">
        <v>15123</v>
      </c>
      <c r="E9211" s="26">
        <v>273</v>
      </c>
      <c r="F9211" s="24">
        <v>7605</v>
      </c>
      <c r="G9211" s="26" t="s">
        <v>10912</v>
      </c>
      <c r="H9211" s="24" t="s">
        <v>102</v>
      </c>
      <c r="I9211" s="24" t="s">
        <v>103</v>
      </c>
      <c r="J9211" s="27" t="s">
        <v>1</v>
      </c>
      <c r="K9211" s="28">
        <v>19.850000000000001</v>
      </c>
      <c r="L9211" s="28">
        <v>19.844999999999999</v>
      </c>
    </row>
    <row r="9212" spans="1:12" x14ac:dyDescent="0.25">
      <c r="A9212" s="24" t="s">
        <v>3305</v>
      </c>
      <c r="B9212" s="26">
        <v>2015</v>
      </c>
      <c r="C9212" s="24">
        <v>9</v>
      </c>
      <c r="D9212" s="24" t="s">
        <v>15123</v>
      </c>
      <c r="E9212" s="26">
        <v>273</v>
      </c>
      <c r="F9212" s="24">
        <v>7606</v>
      </c>
      <c r="G9212" s="26" t="s">
        <v>10913</v>
      </c>
      <c r="H9212" s="24" t="s">
        <v>276</v>
      </c>
      <c r="I9212" s="24" t="s">
        <v>277</v>
      </c>
      <c r="J9212" s="27" t="s">
        <v>1</v>
      </c>
      <c r="K9212" s="28">
        <v>11.03</v>
      </c>
      <c r="L9212" s="28">
        <v>0</v>
      </c>
    </row>
    <row r="9213" spans="1:12" x14ac:dyDescent="0.25">
      <c r="A9213" s="24" t="s">
        <v>3305</v>
      </c>
      <c r="B9213" s="26">
        <v>2015</v>
      </c>
      <c r="C9213" s="24">
        <v>9</v>
      </c>
      <c r="D9213" s="24" t="s">
        <v>15123</v>
      </c>
      <c r="E9213" s="26">
        <v>273</v>
      </c>
      <c r="F9213" s="24">
        <v>7607</v>
      </c>
      <c r="G9213" s="26" t="s">
        <v>10914</v>
      </c>
      <c r="H9213" s="24" t="s">
        <v>1768</v>
      </c>
      <c r="I9213" s="24" t="s">
        <v>1769</v>
      </c>
      <c r="J9213" s="27" t="s">
        <v>1</v>
      </c>
      <c r="K9213" s="28">
        <v>22.82</v>
      </c>
      <c r="L9213" s="28">
        <v>11.795</v>
      </c>
    </row>
    <row r="9214" spans="1:12" x14ac:dyDescent="0.25">
      <c r="A9214" s="24" t="s">
        <v>3305</v>
      </c>
      <c r="B9214" s="26">
        <v>2015</v>
      </c>
      <c r="C9214" s="24">
        <v>9</v>
      </c>
      <c r="D9214" s="24" t="s">
        <v>15123</v>
      </c>
      <c r="E9214" s="26">
        <v>273</v>
      </c>
      <c r="F9214" s="24">
        <v>7608</v>
      </c>
      <c r="G9214" s="26" t="s">
        <v>10915</v>
      </c>
      <c r="H9214" s="24" t="s">
        <v>504</v>
      </c>
      <c r="I9214" s="24" t="s">
        <v>505</v>
      </c>
      <c r="J9214" s="27" t="s">
        <v>1</v>
      </c>
      <c r="K9214" s="28">
        <v>19.850000000000001</v>
      </c>
      <c r="L9214" s="28">
        <v>0</v>
      </c>
    </row>
    <row r="9215" spans="1:12" x14ac:dyDescent="0.25">
      <c r="A9215" s="24" t="s">
        <v>3305</v>
      </c>
      <c r="B9215" s="26">
        <v>2015</v>
      </c>
      <c r="C9215" s="24">
        <v>9</v>
      </c>
      <c r="D9215" s="24" t="s">
        <v>15123</v>
      </c>
      <c r="E9215" s="26">
        <v>278</v>
      </c>
      <c r="F9215" s="24">
        <v>7609</v>
      </c>
      <c r="G9215" s="26" t="s">
        <v>10916</v>
      </c>
      <c r="H9215" s="24" t="s">
        <v>1474</v>
      </c>
      <c r="I9215" s="24" t="s">
        <v>1475</v>
      </c>
      <c r="J9215" s="27" t="s">
        <v>1</v>
      </c>
      <c r="K9215" s="28">
        <v>1.2</v>
      </c>
      <c r="L9215" s="28">
        <v>1.2</v>
      </c>
    </row>
    <row r="9216" spans="1:12" x14ac:dyDescent="0.25">
      <c r="A9216" s="24" t="s">
        <v>3305</v>
      </c>
      <c r="B9216" s="26">
        <v>2015</v>
      </c>
      <c r="C9216" s="24">
        <v>9</v>
      </c>
      <c r="D9216" s="24" t="s">
        <v>15123</v>
      </c>
      <c r="E9216" s="26">
        <v>278</v>
      </c>
      <c r="F9216" s="24">
        <v>7610</v>
      </c>
      <c r="G9216" s="26" t="s">
        <v>10917</v>
      </c>
      <c r="H9216" s="24" t="s">
        <v>1474</v>
      </c>
      <c r="I9216" s="24" t="s">
        <v>1475</v>
      </c>
      <c r="J9216" s="27" t="s">
        <v>1</v>
      </c>
      <c r="K9216" s="28">
        <v>71.75</v>
      </c>
      <c r="L9216" s="28">
        <v>22.71</v>
      </c>
    </row>
    <row r="9217" spans="1:12" x14ac:dyDescent="0.25">
      <c r="A9217" s="24" t="s">
        <v>3305</v>
      </c>
      <c r="B9217" s="26">
        <v>2015</v>
      </c>
      <c r="C9217" s="24">
        <v>9</v>
      </c>
      <c r="D9217" s="24" t="s">
        <v>15123</v>
      </c>
      <c r="E9217" s="26">
        <v>279</v>
      </c>
      <c r="F9217" s="24">
        <v>7611</v>
      </c>
      <c r="G9217" s="26" t="s">
        <v>10918</v>
      </c>
      <c r="H9217" s="24" t="s">
        <v>1474</v>
      </c>
      <c r="I9217" s="24" t="s">
        <v>1475</v>
      </c>
      <c r="J9217" s="27" t="s">
        <v>1</v>
      </c>
      <c r="K9217" s="28">
        <v>22.31</v>
      </c>
      <c r="L9217" s="28">
        <v>22.305</v>
      </c>
    </row>
    <row r="9218" spans="1:12" x14ac:dyDescent="0.25">
      <c r="A9218" s="24" t="s">
        <v>3305</v>
      </c>
      <c r="B9218" s="26">
        <v>2015</v>
      </c>
      <c r="C9218" s="24">
        <v>9</v>
      </c>
      <c r="D9218" s="24" t="s">
        <v>15123</v>
      </c>
      <c r="E9218" s="26">
        <v>370</v>
      </c>
      <c r="F9218" s="24">
        <v>4045</v>
      </c>
      <c r="G9218" s="26" t="s">
        <v>7352</v>
      </c>
      <c r="H9218" s="24" t="s">
        <v>132</v>
      </c>
      <c r="I9218" s="24" t="s">
        <v>133</v>
      </c>
      <c r="J9218" s="27" t="s">
        <v>1</v>
      </c>
      <c r="K9218" s="28">
        <v>13.97</v>
      </c>
      <c r="L9218" s="28">
        <v>0</v>
      </c>
    </row>
    <row r="9219" spans="1:12" x14ac:dyDescent="0.25">
      <c r="A9219" s="24" t="s">
        <v>3305</v>
      </c>
      <c r="B9219" s="26">
        <v>2015</v>
      </c>
      <c r="C9219" s="24">
        <v>9</v>
      </c>
      <c r="D9219" s="24" t="s">
        <v>15123</v>
      </c>
      <c r="E9219" s="26">
        <v>373</v>
      </c>
      <c r="F9219" s="24">
        <v>7612</v>
      </c>
      <c r="G9219" s="26" t="s">
        <v>10919</v>
      </c>
      <c r="H9219" s="24" t="s">
        <v>164</v>
      </c>
      <c r="I9219" s="24" t="s">
        <v>165</v>
      </c>
      <c r="J9219" s="27" t="s">
        <v>1</v>
      </c>
      <c r="K9219" s="28">
        <v>6.62</v>
      </c>
      <c r="L9219" s="28">
        <v>0</v>
      </c>
    </row>
    <row r="9220" spans="1:12" x14ac:dyDescent="0.25">
      <c r="A9220" s="24" t="s">
        <v>3305</v>
      </c>
      <c r="B9220" s="26">
        <v>2015</v>
      </c>
      <c r="C9220" s="24">
        <v>9</v>
      </c>
      <c r="D9220" s="24" t="s">
        <v>15140</v>
      </c>
      <c r="E9220" s="26">
        <v>166</v>
      </c>
      <c r="F9220" s="24">
        <v>7613</v>
      </c>
      <c r="G9220" s="26" t="s">
        <v>10920</v>
      </c>
      <c r="H9220" s="24" t="s">
        <v>838</v>
      </c>
      <c r="I9220" s="24" t="s">
        <v>839</v>
      </c>
      <c r="J9220" s="27" t="s">
        <v>1</v>
      </c>
      <c r="K9220" s="28">
        <v>6.3</v>
      </c>
      <c r="L9220" s="28">
        <v>0</v>
      </c>
    </row>
    <row r="9221" spans="1:12" x14ac:dyDescent="0.25">
      <c r="A9221" s="24" t="s">
        <v>3305</v>
      </c>
      <c r="B9221" s="26">
        <v>2015</v>
      </c>
      <c r="C9221" s="24">
        <v>9</v>
      </c>
      <c r="D9221" s="24" t="s">
        <v>15140</v>
      </c>
      <c r="E9221" s="26">
        <v>172</v>
      </c>
      <c r="F9221" s="24">
        <v>725</v>
      </c>
      <c r="G9221" s="26" t="s">
        <v>4032</v>
      </c>
      <c r="H9221" s="24" t="s">
        <v>77</v>
      </c>
      <c r="I9221" s="24" t="s">
        <v>78</v>
      </c>
      <c r="J9221" s="27" t="s">
        <v>1</v>
      </c>
      <c r="K9221" s="28">
        <v>72.900000000000006</v>
      </c>
      <c r="L9221" s="28">
        <v>0</v>
      </c>
    </row>
    <row r="9222" spans="1:12" x14ac:dyDescent="0.25">
      <c r="A9222" s="24" t="s">
        <v>3305</v>
      </c>
      <c r="B9222" s="26">
        <v>2015</v>
      </c>
      <c r="C9222" s="24">
        <v>9</v>
      </c>
      <c r="D9222" s="24" t="s">
        <v>15140</v>
      </c>
      <c r="E9222" s="26">
        <v>172</v>
      </c>
      <c r="F9222" s="24">
        <v>7614</v>
      </c>
      <c r="G9222" s="26" t="s">
        <v>10921</v>
      </c>
      <c r="H9222" s="24" t="s">
        <v>838</v>
      </c>
      <c r="I9222" s="24" t="s">
        <v>839</v>
      </c>
      <c r="J9222" s="27" t="s">
        <v>1</v>
      </c>
      <c r="K9222" s="28">
        <v>941.48</v>
      </c>
      <c r="L9222" s="28">
        <v>0</v>
      </c>
    </row>
    <row r="9223" spans="1:12" x14ac:dyDescent="0.25">
      <c r="A9223" s="24" t="s">
        <v>3305</v>
      </c>
      <c r="B9223" s="26">
        <v>2015</v>
      </c>
      <c r="C9223" s="24">
        <v>9</v>
      </c>
      <c r="D9223" s="24" t="s">
        <v>15140</v>
      </c>
      <c r="E9223" s="26">
        <v>183</v>
      </c>
      <c r="F9223" s="24">
        <v>7615</v>
      </c>
      <c r="G9223" s="26" t="s">
        <v>10922</v>
      </c>
      <c r="H9223" s="24" t="s">
        <v>1030</v>
      </c>
      <c r="I9223" s="24" t="s">
        <v>1031</v>
      </c>
      <c r="J9223" s="27" t="s">
        <v>1</v>
      </c>
      <c r="K9223" s="28">
        <v>595.20000000000005</v>
      </c>
      <c r="L9223" s="28">
        <v>0</v>
      </c>
    </row>
    <row r="9224" spans="1:12" x14ac:dyDescent="0.25">
      <c r="A9224" s="24" t="s">
        <v>3305</v>
      </c>
      <c r="B9224" s="26">
        <v>2015</v>
      </c>
      <c r="C9224" s="24">
        <v>9</v>
      </c>
      <c r="D9224" s="24" t="s">
        <v>15140</v>
      </c>
      <c r="E9224" s="26">
        <v>214</v>
      </c>
      <c r="F9224" s="24">
        <v>2463</v>
      </c>
      <c r="G9224" s="26" t="s">
        <v>5770</v>
      </c>
      <c r="H9224" s="24" t="s">
        <v>544</v>
      </c>
      <c r="I9224" s="24" t="s">
        <v>545</v>
      </c>
      <c r="J9224" s="27" t="s">
        <v>1</v>
      </c>
      <c r="K9224" s="28">
        <v>8.82</v>
      </c>
      <c r="L9224" s="28">
        <v>0</v>
      </c>
    </row>
    <row r="9225" spans="1:12" x14ac:dyDescent="0.25">
      <c r="A9225" s="24" t="s">
        <v>3305</v>
      </c>
      <c r="B9225" s="26">
        <v>2015</v>
      </c>
      <c r="C9225" s="24">
        <v>9</v>
      </c>
      <c r="D9225" s="24" t="s">
        <v>15140</v>
      </c>
      <c r="E9225" s="26">
        <v>214</v>
      </c>
      <c r="F9225" s="24">
        <v>7616</v>
      </c>
      <c r="G9225" s="26" t="s">
        <v>10923</v>
      </c>
      <c r="H9225" s="24" t="s">
        <v>838</v>
      </c>
      <c r="I9225" s="24" t="s">
        <v>839</v>
      </c>
      <c r="J9225" s="27" t="s">
        <v>1</v>
      </c>
      <c r="K9225" s="28">
        <v>30.6</v>
      </c>
      <c r="L9225" s="28">
        <v>0</v>
      </c>
    </row>
    <row r="9226" spans="1:12" x14ac:dyDescent="0.25">
      <c r="A9226" s="24" t="s">
        <v>3305</v>
      </c>
      <c r="B9226" s="26">
        <v>2015</v>
      </c>
      <c r="C9226" s="24">
        <v>9</v>
      </c>
      <c r="D9226" s="24" t="s">
        <v>15140</v>
      </c>
      <c r="E9226" s="26">
        <v>228</v>
      </c>
      <c r="F9226" s="24">
        <v>3316</v>
      </c>
      <c r="G9226" s="26" t="s">
        <v>6623</v>
      </c>
      <c r="H9226" s="24" t="s">
        <v>488</v>
      </c>
      <c r="I9226" s="24" t="s">
        <v>489</v>
      </c>
      <c r="J9226" s="27" t="s">
        <v>1</v>
      </c>
      <c r="K9226" s="28">
        <v>15.44</v>
      </c>
      <c r="L9226" s="28">
        <v>0</v>
      </c>
    </row>
    <row r="9227" spans="1:12" x14ac:dyDescent="0.25">
      <c r="A9227" s="24" t="s">
        <v>3305</v>
      </c>
      <c r="B9227" s="26">
        <v>2015</v>
      </c>
      <c r="C9227" s="24">
        <v>9</v>
      </c>
      <c r="D9227" s="24" t="s">
        <v>15140</v>
      </c>
      <c r="E9227" s="26">
        <v>229</v>
      </c>
      <c r="F9227" s="24">
        <v>3358</v>
      </c>
      <c r="G9227" s="26" t="s">
        <v>6665</v>
      </c>
      <c r="H9227" s="24" t="s">
        <v>1030</v>
      </c>
      <c r="I9227" s="24" t="s">
        <v>1031</v>
      </c>
      <c r="J9227" s="27" t="s">
        <v>1</v>
      </c>
      <c r="K9227" s="28">
        <v>43.92</v>
      </c>
      <c r="L9227" s="28">
        <v>0</v>
      </c>
    </row>
    <row r="9228" spans="1:12" x14ac:dyDescent="0.25">
      <c r="A9228" s="24" t="s">
        <v>3305</v>
      </c>
      <c r="B9228" s="26">
        <v>2015</v>
      </c>
      <c r="C9228" s="24">
        <v>9</v>
      </c>
      <c r="D9228" s="24" t="s">
        <v>15140</v>
      </c>
      <c r="E9228" s="26">
        <v>229</v>
      </c>
      <c r="F9228" s="24">
        <v>7617</v>
      </c>
      <c r="G9228" s="26" t="s">
        <v>10924</v>
      </c>
      <c r="H9228" s="24" t="s">
        <v>259</v>
      </c>
      <c r="I9228" s="24" t="s">
        <v>260</v>
      </c>
      <c r="J9228" s="27" t="s">
        <v>1</v>
      </c>
      <c r="K9228" s="28">
        <v>6.62</v>
      </c>
      <c r="L9228" s="28">
        <v>0</v>
      </c>
    </row>
    <row r="9229" spans="1:12" x14ac:dyDescent="0.25">
      <c r="A9229" s="24" t="s">
        <v>3305</v>
      </c>
      <c r="B9229" s="26">
        <v>2015</v>
      </c>
      <c r="C9229" s="24">
        <v>9</v>
      </c>
      <c r="D9229" s="24" t="s">
        <v>15140</v>
      </c>
      <c r="E9229" s="26">
        <v>229</v>
      </c>
      <c r="F9229" s="24">
        <v>7618</v>
      </c>
      <c r="G9229" s="26" t="s">
        <v>10925</v>
      </c>
      <c r="H9229" s="24" t="s">
        <v>2081</v>
      </c>
      <c r="I9229" s="24" t="s">
        <v>2082</v>
      </c>
      <c r="J9229" s="27" t="s">
        <v>1</v>
      </c>
      <c r="K9229" s="28">
        <v>19.2</v>
      </c>
      <c r="L9229" s="28">
        <v>0</v>
      </c>
    </row>
    <row r="9230" spans="1:12" x14ac:dyDescent="0.25">
      <c r="A9230" s="24" t="s">
        <v>3305</v>
      </c>
      <c r="B9230" s="26">
        <v>2015</v>
      </c>
      <c r="C9230" s="24">
        <v>9</v>
      </c>
      <c r="D9230" s="24" t="s">
        <v>15140</v>
      </c>
      <c r="E9230" s="26">
        <v>234</v>
      </c>
      <c r="F9230" s="24">
        <v>7619</v>
      </c>
      <c r="G9230" s="26" t="s">
        <v>10926</v>
      </c>
      <c r="H9230" s="24" t="s">
        <v>838</v>
      </c>
      <c r="I9230" s="24" t="s">
        <v>839</v>
      </c>
      <c r="J9230" s="27" t="s">
        <v>1</v>
      </c>
      <c r="K9230" s="28">
        <v>0.73499999999999999</v>
      </c>
      <c r="L9230" s="28">
        <v>0</v>
      </c>
    </row>
    <row r="9231" spans="1:12" x14ac:dyDescent="0.25">
      <c r="A9231" s="24" t="s">
        <v>3305</v>
      </c>
      <c r="B9231" s="26">
        <v>2015</v>
      </c>
      <c r="C9231" s="24">
        <v>9</v>
      </c>
      <c r="D9231" s="24" t="s">
        <v>15140</v>
      </c>
      <c r="E9231" s="26">
        <v>234</v>
      </c>
      <c r="F9231" s="24">
        <v>7620</v>
      </c>
      <c r="G9231" s="26" t="s">
        <v>10927</v>
      </c>
      <c r="H9231" s="24" t="s">
        <v>562</v>
      </c>
      <c r="I9231" s="24" t="s">
        <v>563</v>
      </c>
      <c r="J9231" s="27" t="s">
        <v>1</v>
      </c>
      <c r="K9231" s="28">
        <v>43.86</v>
      </c>
      <c r="L9231" s="28">
        <v>0</v>
      </c>
    </row>
    <row r="9232" spans="1:12" x14ac:dyDescent="0.25">
      <c r="A9232" s="24" t="s">
        <v>3305</v>
      </c>
      <c r="B9232" s="26">
        <v>2015</v>
      </c>
      <c r="C9232" s="24">
        <v>9</v>
      </c>
      <c r="D9232" s="24" t="s">
        <v>15140</v>
      </c>
      <c r="E9232" s="26">
        <v>234</v>
      </c>
      <c r="F9232" s="24">
        <v>7621</v>
      </c>
      <c r="G9232" s="26" t="s">
        <v>10928</v>
      </c>
      <c r="H9232" s="24" t="s">
        <v>274</v>
      </c>
      <c r="I9232" s="24" t="s">
        <v>275</v>
      </c>
      <c r="J9232" s="27" t="s">
        <v>1</v>
      </c>
      <c r="K9232" s="28">
        <v>6.62</v>
      </c>
      <c r="L9232" s="28">
        <v>0</v>
      </c>
    </row>
    <row r="9233" spans="1:12" x14ac:dyDescent="0.25">
      <c r="A9233" s="24" t="s">
        <v>3305</v>
      </c>
      <c r="B9233" s="26">
        <v>2015</v>
      </c>
      <c r="C9233" s="24">
        <v>9</v>
      </c>
      <c r="D9233" s="24" t="s">
        <v>15140</v>
      </c>
      <c r="E9233" s="26">
        <v>234</v>
      </c>
      <c r="F9233" s="24">
        <v>7622</v>
      </c>
      <c r="G9233" s="26" t="s">
        <v>10929</v>
      </c>
      <c r="H9233" s="24" t="s">
        <v>274</v>
      </c>
      <c r="I9233" s="24" t="s">
        <v>275</v>
      </c>
      <c r="J9233" s="27" t="s">
        <v>1</v>
      </c>
      <c r="K9233" s="28">
        <v>38.92</v>
      </c>
      <c r="L9233" s="28">
        <v>0</v>
      </c>
    </row>
    <row r="9234" spans="1:12" x14ac:dyDescent="0.25">
      <c r="A9234" s="24" t="s">
        <v>3305</v>
      </c>
      <c r="B9234" s="26">
        <v>2015</v>
      </c>
      <c r="C9234" s="24">
        <v>9</v>
      </c>
      <c r="D9234" s="24" t="s">
        <v>15140</v>
      </c>
      <c r="E9234" s="26">
        <v>243</v>
      </c>
      <c r="F9234" s="24">
        <v>7623</v>
      </c>
      <c r="G9234" s="26" t="s">
        <v>10930</v>
      </c>
      <c r="H9234" s="24" t="s">
        <v>2083</v>
      </c>
      <c r="I9234" s="24" t="s">
        <v>2084</v>
      </c>
      <c r="J9234" s="27" t="s">
        <v>1</v>
      </c>
      <c r="K9234" s="28">
        <v>4.415</v>
      </c>
      <c r="L9234" s="28">
        <v>4.41</v>
      </c>
    </row>
    <row r="9235" spans="1:12" x14ac:dyDescent="0.25">
      <c r="A9235" s="24" t="s">
        <v>3305</v>
      </c>
      <c r="B9235" s="26">
        <v>2015</v>
      </c>
      <c r="C9235" s="24">
        <v>9</v>
      </c>
      <c r="D9235" s="24" t="s">
        <v>15140</v>
      </c>
      <c r="E9235" s="26">
        <v>243</v>
      </c>
      <c r="F9235" s="24">
        <v>7624</v>
      </c>
      <c r="G9235" s="26" t="s">
        <v>10931</v>
      </c>
      <c r="H9235" s="24" t="s">
        <v>544</v>
      </c>
      <c r="I9235" s="24" t="s">
        <v>545</v>
      </c>
      <c r="J9235" s="27" t="s">
        <v>1</v>
      </c>
      <c r="K9235" s="28">
        <v>6.62</v>
      </c>
      <c r="L9235" s="28">
        <v>0</v>
      </c>
    </row>
    <row r="9236" spans="1:12" x14ac:dyDescent="0.25">
      <c r="A9236" s="24" t="s">
        <v>3305</v>
      </c>
      <c r="B9236" s="26">
        <v>2015</v>
      </c>
      <c r="C9236" s="24">
        <v>9</v>
      </c>
      <c r="D9236" s="24" t="s">
        <v>15140</v>
      </c>
      <c r="E9236" s="26">
        <v>263</v>
      </c>
      <c r="F9236" s="24">
        <v>3816</v>
      </c>
      <c r="G9236" s="26" t="s">
        <v>7123</v>
      </c>
      <c r="H9236" s="24" t="s">
        <v>164</v>
      </c>
      <c r="I9236" s="24" t="s">
        <v>165</v>
      </c>
      <c r="J9236" s="27" t="s">
        <v>1</v>
      </c>
      <c r="K9236" s="28">
        <v>32.835000000000001</v>
      </c>
      <c r="L9236" s="28">
        <v>0</v>
      </c>
    </row>
    <row r="9237" spans="1:12" x14ac:dyDescent="0.25">
      <c r="A9237" s="24" t="s">
        <v>3305</v>
      </c>
      <c r="B9237" s="26">
        <v>2015</v>
      </c>
      <c r="C9237" s="24">
        <v>9</v>
      </c>
      <c r="D9237" s="24" t="s">
        <v>15124</v>
      </c>
      <c r="E9237" s="26">
        <v>160</v>
      </c>
      <c r="F9237" s="24">
        <v>2167</v>
      </c>
      <c r="G9237" s="26" t="s">
        <v>5474</v>
      </c>
      <c r="H9237" s="24" t="s">
        <v>342</v>
      </c>
      <c r="I9237" s="24" t="s">
        <v>343</v>
      </c>
      <c r="J9237" s="27" t="s">
        <v>1</v>
      </c>
      <c r="K9237" s="28">
        <v>31.29</v>
      </c>
      <c r="L9237" s="28">
        <v>0</v>
      </c>
    </row>
    <row r="9238" spans="1:12" x14ac:dyDescent="0.25">
      <c r="A9238" s="24" t="s">
        <v>3305</v>
      </c>
      <c r="B9238" s="26">
        <v>2015</v>
      </c>
      <c r="C9238" s="24">
        <v>9</v>
      </c>
      <c r="D9238" s="24" t="s">
        <v>15124</v>
      </c>
      <c r="E9238" s="26">
        <v>160</v>
      </c>
      <c r="F9238" s="24">
        <v>2167</v>
      </c>
      <c r="G9238" s="26" t="s">
        <v>5474</v>
      </c>
      <c r="H9238" s="24" t="s">
        <v>1356</v>
      </c>
      <c r="I9238" s="24" t="s">
        <v>1357</v>
      </c>
      <c r="J9238" s="27" t="s">
        <v>1</v>
      </c>
      <c r="K9238" s="28">
        <v>31.29</v>
      </c>
      <c r="L9238" s="28">
        <v>31.29</v>
      </c>
    </row>
    <row r="9239" spans="1:12" x14ac:dyDescent="0.25">
      <c r="A9239" s="24" t="s">
        <v>3305</v>
      </c>
      <c r="B9239" s="26">
        <v>2015</v>
      </c>
      <c r="C9239" s="24">
        <v>9</v>
      </c>
      <c r="D9239" s="24" t="s">
        <v>15124</v>
      </c>
      <c r="E9239" s="26">
        <v>160</v>
      </c>
      <c r="F9239" s="24">
        <v>6964</v>
      </c>
      <c r="G9239" s="26" t="s">
        <v>10271</v>
      </c>
      <c r="H9239" s="24" t="s">
        <v>480</v>
      </c>
      <c r="I9239" s="24" t="s">
        <v>481</v>
      </c>
      <c r="J9239" s="27" t="s">
        <v>1</v>
      </c>
      <c r="K9239" s="28">
        <v>31.29</v>
      </c>
      <c r="L9239" s="28">
        <v>31.289000000000001</v>
      </c>
    </row>
    <row r="9240" spans="1:12" x14ac:dyDescent="0.25">
      <c r="A9240" s="24" t="s">
        <v>3305</v>
      </c>
      <c r="B9240" s="26">
        <v>2015</v>
      </c>
      <c r="C9240" s="24">
        <v>9</v>
      </c>
      <c r="D9240" s="24" t="s">
        <v>15124</v>
      </c>
      <c r="E9240" s="26">
        <v>160</v>
      </c>
      <c r="F9240" s="24">
        <v>2213</v>
      </c>
      <c r="G9240" s="26" t="s">
        <v>5520</v>
      </c>
      <c r="H9240" s="24" t="s">
        <v>69</v>
      </c>
      <c r="I9240" s="24" t="s">
        <v>70</v>
      </c>
      <c r="J9240" s="27" t="s">
        <v>1</v>
      </c>
      <c r="K9240" s="28">
        <v>31.29</v>
      </c>
      <c r="L9240" s="28">
        <v>31.289000000000001</v>
      </c>
    </row>
    <row r="9241" spans="1:12" x14ac:dyDescent="0.25">
      <c r="A9241" s="24" t="s">
        <v>3305</v>
      </c>
      <c r="B9241" s="26">
        <v>2015</v>
      </c>
      <c r="C9241" s="24">
        <v>9</v>
      </c>
      <c r="D9241" s="24" t="s">
        <v>15124</v>
      </c>
      <c r="E9241" s="26">
        <v>160</v>
      </c>
      <c r="F9241" s="24">
        <v>7625</v>
      </c>
      <c r="G9241" s="26" t="s">
        <v>10932</v>
      </c>
      <c r="H9241" s="24" t="s">
        <v>1356</v>
      </c>
      <c r="I9241" s="24" t="s">
        <v>1357</v>
      </c>
      <c r="J9241" s="27" t="s">
        <v>1</v>
      </c>
      <c r="K9241" s="28">
        <v>31.29</v>
      </c>
      <c r="L9241" s="28">
        <v>31.289000000000001</v>
      </c>
    </row>
    <row r="9242" spans="1:12" x14ac:dyDescent="0.25">
      <c r="A9242" s="24" t="s">
        <v>3305</v>
      </c>
      <c r="B9242" s="26">
        <v>2015</v>
      </c>
      <c r="C9242" s="24">
        <v>9</v>
      </c>
      <c r="D9242" s="24" t="s">
        <v>15124</v>
      </c>
      <c r="E9242" s="26">
        <v>161</v>
      </c>
      <c r="F9242" s="24">
        <v>4632</v>
      </c>
      <c r="G9242" s="26" t="s">
        <v>7939</v>
      </c>
      <c r="H9242" s="24" t="s">
        <v>69</v>
      </c>
      <c r="I9242" s="24" t="s">
        <v>70</v>
      </c>
      <c r="J9242" s="27" t="s">
        <v>1</v>
      </c>
      <c r="K9242" s="28">
        <v>31.29</v>
      </c>
      <c r="L9242" s="28">
        <v>0</v>
      </c>
    </row>
    <row r="9243" spans="1:12" x14ac:dyDescent="0.25">
      <c r="A9243" s="24" t="s">
        <v>3305</v>
      </c>
      <c r="B9243" s="26">
        <v>2015</v>
      </c>
      <c r="C9243" s="24">
        <v>9</v>
      </c>
      <c r="D9243" s="24" t="s">
        <v>15124</v>
      </c>
      <c r="E9243" s="26">
        <v>162</v>
      </c>
      <c r="F9243" s="24">
        <v>7626</v>
      </c>
      <c r="G9243" s="26" t="s">
        <v>10933</v>
      </c>
      <c r="H9243" s="24" t="s">
        <v>300</v>
      </c>
      <c r="I9243" s="24" t="s">
        <v>301</v>
      </c>
      <c r="J9243" s="27" t="s">
        <v>1</v>
      </c>
      <c r="K9243" s="28">
        <v>31.29</v>
      </c>
      <c r="L9243" s="28">
        <v>0</v>
      </c>
    </row>
    <row r="9244" spans="1:12" x14ac:dyDescent="0.25">
      <c r="A9244" s="24" t="s">
        <v>3305</v>
      </c>
      <c r="B9244" s="26">
        <v>2015</v>
      </c>
      <c r="C9244" s="24">
        <v>9</v>
      </c>
      <c r="D9244" s="24" t="s">
        <v>15124</v>
      </c>
      <c r="E9244" s="26">
        <v>162</v>
      </c>
      <c r="F9244" s="24">
        <v>440</v>
      </c>
      <c r="G9244" s="26" t="s">
        <v>3747</v>
      </c>
      <c r="H9244" s="24" t="s">
        <v>98</v>
      </c>
      <c r="I9244" s="24" t="s">
        <v>99</v>
      </c>
      <c r="J9244" s="27" t="s">
        <v>1</v>
      </c>
      <c r="K9244" s="28">
        <v>15.54</v>
      </c>
      <c r="L9244" s="28">
        <v>0</v>
      </c>
    </row>
    <row r="9245" spans="1:12" x14ac:dyDescent="0.25">
      <c r="A9245" s="24" t="s">
        <v>3305</v>
      </c>
      <c r="B9245" s="26">
        <v>2015</v>
      </c>
      <c r="C9245" s="24">
        <v>9</v>
      </c>
      <c r="D9245" s="24" t="s">
        <v>15124</v>
      </c>
      <c r="E9245" s="26">
        <v>162</v>
      </c>
      <c r="F9245" s="24">
        <v>7627</v>
      </c>
      <c r="G9245" s="26" t="s">
        <v>10934</v>
      </c>
      <c r="H9245" s="24" t="s">
        <v>69</v>
      </c>
      <c r="I9245" s="24" t="s">
        <v>70</v>
      </c>
      <c r="J9245" s="27" t="s">
        <v>1</v>
      </c>
      <c r="K9245" s="28">
        <v>31.29</v>
      </c>
      <c r="L9245" s="28">
        <v>0</v>
      </c>
    </row>
    <row r="9246" spans="1:12" x14ac:dyDescent="0.25">
      <c r="A9246" s="24" t="s">
        <v>3305</v>
      </c>
      <c r="B9246" s="26">
        <v>2015</v>
      </c>
      <c r="C9246" s="24">
        <v>9</v>
      </c>
      <c r="D9246" s="24" t="s">
        <v>15124</v>
      </c>
      <c r="E9246" s="26">
        <v>163</v>
      </c>
      <c r="F9246" s="24">
        <v>7628</v>
      </c>
      <c r="G9246" s="26" t="s">
        <v>10935</v>
      </c>
      <c r="H9246" s="24" t="s">
        <v>67</v>
      </c>
      <c r="I9246" s="24" t="s">
        <v>68</v>
      </c>
      <c r="J9246" s="27" t="s">
        <v>1</v>
      </c>
      <c r="K9246" s="28">
        <v>31.29</v>
      </c>
      <c r="L9246" s="28">
        <v>0</v>
      </c>
    </row>
    <row r="9247" spans="1:12" x14ac:dyDescent="0.25">
      <c r="A9247" s="24" t="s">
        <v>3305</v>
      </c>
      <c r="B9247" s="26">
        <v>2015</v>
      </c>
      <c r="C9247" s="24">
        <v>9</v>
      </c>
      <c r="D9247" s="24" t="s">
        <v>15124</v>
      </c>
      <c r="E9247" s="26">
        <v>163</v>
      </c>
      <c r="F9247" s="24">
        <v>6933</v>
      </c>
      <c r="G9247" s="26" t="s">
        <v>10240</v>
      </c>
      <c r="H9247" s="24" t="s">
        <v>69</v>
      </c>
      <c r="I9247" s="24" t="s">
        <v>70</v>
      </c>
      <c r="J9247" s="27" t="s">
        <v>1</v>
      </c>
      <c r="K9247" s="28">
        <v>31.29</v>
      </c>
      <c r="L9247" s="28">
        <v>0</v>
      </c>
    </row>
    <row r="9248" spans="1:12" x14ac:dyDescent="0.25">
      <c r="A9248" s="24" t="s">
        <v>3305</v>
      </c>
      <c r="B9248" s="26">
        <v>2015</v>
      </c>
      <c r="C9248" s="24">
        <v>9</v>
      </c>
      <c r="D9248" s="24" t="s">
        <v>15124</v>
      </c>
      <c r="E9248" s="26">
        <v>163</v>
      </c>
      <c r="F9248" s="24">
        <v>7629</v>
      </c>
      <c r="G9248" s="26" t="s">
        <v>10936</v>
      </c>
      <c r="H9248" s="24" t="s">
        <v>326</v>
      </c>
      <c r="I9248" s="24" t="s">
        <v>327</v>
      </c>
      <c r="J9248" s="27" t="s">
        <v>1</v>
      </c>
      <c r="K9248" s="28">
        <v>31.29</v>
      </c>
      <c r="L9248" s="28">
        <v>0</v>
      </c>
    </row>
    <row r="9249" spans="1:12" x14ac:dyDescent="0.25">
      <c r="A9249" s="24" t="s">
        <v>3305</v>
      </c>
      <c r="B9249" s="26">
        <v>2015</v>
      </c>
      <c r="C9249" s="24">
        <v>9</v>
      </c>
      <c r="D9249" s="24" t="s">
        <v>15124</v>
      </c>
      <c r="E9249" s="26">
        <v>164</v>
      </c>
      <c r="F9249" s="24">
        <v>7630</v>
      </c>
      <c r="G9249" s="26" t="s">
        <v>10937</v>
      </c>
      <c r="H9249" s="24" t="s">
        <v>69</v>
      </c>
      <c r="I9249" s="24" t="s">
        <v>70</v>
      </c>
      <c r="J9249" s="27" t="s">
        <v>1</v>
      </c>
      <c r="K9249" s="28">
        <v>31.29</v>
      </c>
      <c r="L9249" s="28">
        <v>0</v>
      </c>
    </row>
    <row r="9250" spans="1:12" x14ac:dyDescent="0.25">
      <c r="A9250" s="24" t="s">
        <v>3305</v>
      </c>
      <c r="B9250" s="26">
        <v>2015</v>
      </c>
      <c r="C9250" s="24">
        <v>9</v>
      </c>
      <c r="D9250" s="24" t="s">
        <v>15124</v>
      </c>
      <c r="E9250" s="26">
        <v>164</v>
      </c>
      <c r="F9250" s="24">
        <v>7631</v>
      </c>
      <c r="G9250" s="26" t="s">
        <v>10938</v>
      </c>
      <c r="H9250" s="24" t="s">
        <v>69</v>
      </c>
      <c r="I9250" s="24" t="s">
        <v>70</v>
      </c>
      <c r="J9250" s="27" t="s">
        <v>1</v>
      </c>
      <c r="K9250" s="28">
        <v>31.29</v>
      </c>
      <c r="L9250" s="28">
        <v>0</v>
      </c>
    </row>
    <row r="9251" spans="1:12" x14ac:dyDescent="0.25">
      <c r="A9251" s="24" t="s">
        <v>3305</v>
      </c>
      <c r="B9251" s="26">
        <v>2015</v>
      </c>
      <c r="C9251" s="24">
        <v>9</v>
      </c>
      <c r="D9251" s="24" t="s">
        <v>15124</v>
      </c>
      <c r="E9251" s="26">
        <v>169</v>
      </c>
      <c r="F9251" s="24">
        <v>7632</v>
      </c>
      <c r="G9251" s="26" t="s">
        <v>10939</v>
      </c>
      <c r="H9251" s="24" t="s">
        <v>1624</v>
      </c>
      <c r="I9251" s="24" t="s">
        <v>1625</v>
      </c>
      <c r="J9251" s="27" t="s">
        <v>1</v>
      </c>
      <c r="K9251" s="28">
        <v>31.29</v>
      </c>
      <c r="L9251" s="28">
        <v>0</v>
      </c>
    </row>
    <row r="9252" spans="1:12" x14ac:dyDescent="0.25">
      <c r="A9252" s="24" t="s">
        <v>3305</v>
      </c>
      <c r="B9252" s="26">
        <v>2015</v>
      </c>
      <c r="C9252" s="24">
        <v>9</v>
      </c>
      <c r="D9252" s="24" t="s">
        <v>15124</v>
      </c>
      <c r="E9252" s="26">
        <v>169</v>
      </c>
      <c r="F9252" s="24">
        <v>7633</v>
      </c>
      <c r="G9252" s="26" t="s">
        <v>10940</v>
      </c>
      <c r="H9252" s="24" t="s">
        <v>69</v>
      </c>
      <c r="I9252" s="24" t="s">
        <v>70</v>
      </c>
      <c r="J9252" s="27" t="s">
        <v>1</v>
      </c>
      <c r="K9252" s="28">
        <v>31.29</v>
      </c>
      <c r="L9252" s="28">
        <v>0</v>
      </c>
    </row>
    <row r="9253" spans="1:12" x14ac:dyDescent="0.25">
      <c r="A9253" s="24" t="s">
        <v>3305</v>
      </c>
      <c r="B9253" s="26">
        <v>2015</v>
      </c>
      <c r="C9253" s="24">
        <v>9</v>
      </c>
      <c r="D9253" s="24" t="s">
        <v>15124</v>
      </c>
      <c r="E9253" s="26">
        <v>169</v>
      </c>
      <c r="F9253" s="24">
        <v>7634</v>
      </c>
      <c r="G9253" s="26" t="s">
        <v>10941</v>
      </c>
      <c r="H9253" s="24" t="s">
        <v>154</v>
      </c>
      <c r="I9253" s="24" t="s">
        <v>155</v>
      </c>
      <c r="J9253" s="27" t="s">
        <v>1</v>
      </c>
      <c r="K9253" s="28">
        <v>31.29</v>
      </c>
      <c r="L9253" s="28">
        <v>0</v>
      </c>
    </row>
    <row r="9254" spans="1:12" x14ac:dyDescent="0.25">
      <c r="A9254" s="24" t="s">
        <v>3305</v>
      </c>
      <c r="B9254" s="26">
        <v>2015</v>
      </c>
      <c r="C9254" s="24">
        <v>9</v>
      </c>
      <c r="D9254" s="24" t="s">
        <v>15124</v>
      </c>
      <c r="E9254" s="26">
        <v>169</v>
      </c>
      <c r="F9254" s="24">
        <v>2197</v>
      </c>
      <c r="G9254" s="26" t="s">
        <v>5504</v>
      </c>
      <c r="H9254" s="24" t="s">
        <v>1010</v>
      </c>
      <c r="I9254" s="24" t="s">
        <v>1011</v>
      </c>
      <c r="J9254" s="27" t="s">
        <v>1</v>
      </c>
      <c r="K9254" s="28">
        <v>31.29</v>
      </c>
      <c r="L9254" s="28">
        <v>0</v>
      </c>
    </row>
    <row r="9255" spans="1:12" x14ac:dyDescent="0.25">
      <c r="A9255" s="24" t="s">
        <v>3305</v>
      </c>
      <c r="B9255" s="26">
        <v>2015</v>
      </c>
      <c r="C9255" s="24">
        <v>9</v>
      </c>
      <c r="D9255" s="24" t="s">
        <v>15124</v>
      </c>
      <c r="E9255" s="26">
        <v>169</v>
      </c>
      <c r="F9255" s="24">
        <v>2132</v>
      </c>
      <c r="G9255" s="26" t="s">
        <v>5439</v>
      </c>
      <c r="H9255" s="24" t="s">
        <v>69</v>
      </c>
      <c r="I9255" s="24" t="s">
        <v>70</v>
      </c>
      <c r="J9255" s="27" t="s">
        <v>1</v>
      </c>
      <c r="K9255" s="28">
        <v>31.29</v>
      </c>
      <c r="L9255" s="28">
        <v>0</v>
      </c>
    </row>
    <row r="9256" spans="1:12" x14ac:dyDescent="0.25">
      <c r="A9256" s="24" t="s">
        <v>3305</v>
      </c>
      <c r="B9256" s="26">
        <v>2015</v>
      </c>
      <c r="C9256" s="24">
        <v>9</v>
      </c>
      <c r="D9256" s="24" t="s">
        <v>15124</v>
      </c>
      <c r="E9256" s="26">
        <v>169</v>
      </c>
      <c r="F9256" s="24">
        <v>6920</v>
      </c>
      <c r="G9256" s="26" t="s">
        <v>10227</v>
      </c>
      <c r="H9256" s="24" t="s">
        <v>342</v>
      </c>
      <c r="I9256" s="24" t="s">
        <v>343</v>
      </c>
      <c r="J9256" s="27" t="s">
        <v>1</v>
      </c>
      <c r="K9256" s="28">
        <v>15.9</v>
      </c>
      <c r="L9256" s="28">
        <v>0</v>
      </c>
    </row>
    <row r="9257" spans="1:12" x14ac:dyDescent="0.25">
      <c r="A9257" s="24" t="s">
        <v>3305</v>
      </c>
      <c r="B9257" s="26">
        <v>2015</v>
      </c>
      <c r="C9257" s="24">
        <v>9</v>
      </c>
      <c r="D9257" s="24" t="s">
        <v>15124</v>
      </c>
      <c r="E9257" s="26">
        <v>169</v>
      </c>
      <c r="F9257" s="24">
        <v>2478</v>
      </c>
      <c r="G9257" s="26" t="s">
        <v>5785</v>
      </c>
      <c r="H9257" s="24" t="s">
        <v>204</v>
      </c>
      <c r="I9257" s="24" t="s">
        <v>205</v>
      </c>
      <c r="J9257" s="27" t="s">
        <v>1</v>
      </c>
      <c r="K9257" s="28">
        <v>6.62</v>
      </c>
      <c r="L9257" s="28">
        <v>0</v>
      </c>
    </row>
    <row r="9258" spans="1:12" x14ac:dyDescent="0.25">
      <c r="A9258" s="24" t="s">
        <v>3305</v>
      </c>
      <c r="B9258" s="26">
        <v>2015</v>
      </c>
      <c r="C9258" s="24">
        <v>9</v>
      </c>
      <c r="D9258" s="24" t="s">
        <v>15124</v>
      </c>
      <c r="E9258" s="26">
        <v>169</v>
      </c>
      <c r="F9258" s="24">
        <v>2409</v>
      </c>
      <c r="G9258" s="26" t="s">
        <v>5716</v>
      </c>
      <c r="H9258" s="24" t="s">
        <v>77</v>
      </c>
      <c r="I9258" s="24" t="s">
        <v>78</v>
      </c>
      <c r="J9258" s="27" t="s">
        <v>1</v>
      </c>
      <c r="K9258" s="28">
        <v>31.29</v>
      </c>
      <c r="L9258" s="28">
        <v>0</v>
      </c>
    </row>
    <row r="9259" spans="1:12" x14ac:dyDescent="0.25">
      <c r="A9259" s="24" t="s">
        <v>3305</v>
      </c>
      <c r="B9259" s="26">
        <v>2015</v>
      </c>
      <c r="C9259" s="24">
        <v>9</v>
      </c>
      <c r="D9259" s="24" t="s">
        <v>15124</v>
      </c>
      <c r="E9259" s="26">
        <v>179</v>
      </c>
      <c r="F9259" s="24">
        <v>7625</v>
      </c>
      <c r="G9259" s="26" t="s">
        <v>10932</v>
      </c>
      <c r="H9259" s="24" t="s">
        <v>1356</v>
      </c>
      <c r="I9259" s="24" t="s">
        <v>1357</v>
      </c>
      <c r="J9259" s="27" t="s">
        <v>1</v>
      </c>
      <c r="K9259" s="28">
        <v>19.850000000000001</v>
      </c>
      <c r="L9259" s="28">
        <v>0</v>
      </c>
    </row>
    <row r="9260" spans="1:12" x14ac:dyDescent="0.25">
      <c r="A9260" s="24" t="s">
        <v>3305</v>
      </c>
      <c r="B9260" s="26">
        <v>2015</v>
      </c>
      <c r="C9260" s="24">
        <v>9</v>
      </c>
      <c r="D9260" s="24" t="s">
        <v>15124</v>
      </c>
      <c r="E9260" s="26">
        <v>180</v>
      </c>
      <c r="F9260" s="24">
        <v>7635</v>
      </c>
      <c r="G9260" s="26" t="s">
        <v>10942</v>
      </c>
      <c r="H9260" s="24" t="s">
        <v>69</v>
      </c>
      <c r="I9260" s="24" t="s">
        <v>70</v>
      </c>
      <c r="J9260" s="27" t="s">
        <v>1</v>
      </c>
      <c r="K9260" s="28">
        <v>31.29</v>
      </c>
      <c r="L9260" s="28">
        <v>0</v>
      </c>
    </row>
    <row r="9261" spans="1:12" x14ac:dyDescent="0.25">
      <c r="A9261" s="24" t="s">
        <v>3305</v>
      </c>
      <c r="B9261" s="26">
        <v>2015</v>
      </c>
      <c r="C9261" s="24">
        <v>9</v>
      </c>
      <c r="D9261" s="24" t="s">
        <v>15124</v>
      </c>
      <c r="E9261" s="26">
        <v>181</v>
      </c>
      <c r="F9261" s="24">
        <v>2671</v>
      </c>
      <c r="G9261" s="26" t="s">
        <v>5978</v>
      </c>
      <c r="H9261" s="24" t="s">
        <v>266</v>
      </c>
      <c r="I9261" s="24" t="s">
        <v>267</v>
      </c>
      <c r="J9261" s="27" t="s">
        <v>1</v>
      </c>
      <c r="K9261" s="28">
        <v>15.54</v>
      </c>
      <c r="L9261" s="28">
        <v>0</v>
      </c>
    </row>
    <row r="9262" spans="1:12" x14ac:dyDescent="0.25">
      <c r="A9262" s="24" t="s">
        <v>3305</v>
      </c>
      <c r="B9262" s="26">
        <v>2015</v>
      </c>
      <c r="C9262" s="24">
        <v>9</v>
      </c>
      <c r="D9262" s="24" t="s">
        <v>15124</v>
      </c>
      <c r="E9262" s="26">
        <v>185</v>
      </c>
      <c r="F9262" s="24">
        <v>7636</v>
      </c>
      <c r="G9262" s="26" t="s">
        <v>10943</v>
      </c>
      <c r="H9262" s="24" t="s">
        <v>326</v>
      </c>
      <c r="I9262" s="24" t="s">
        <v>327</v>
      </c>
      <c r="J9262" s="27" t="s">
        <v>1</v>
      </c>
      <c r="K9262" s="28">
        <v>6.3</v>
      </c>
      <c r="L9262" s="28">
        <v>0</v>
      </c>
    </row>
    <row r="9263" spans="1:12" x14ac:dyDescent="0.25">
      <c r="A9263" s="24" t="s">
        <v>3305</v>
      </c>
      <c r="B9263" s="26">
        <v>2015</v>
      </c>
      <c r="C9263" s="24">
        <v>9</v>
      </c>
      <c r="D9263" s="24" t="s">
        <v>15124</v>
      </c>
      <c r="E9263" s="26">
        <v>195</v>
      </c>
      <c r="F9263" s="24">
        <v>7637</v>
      </c>
      <c r="G9263" s="26" t="s">
        <v>10944</v>
      </c>
      <c r="H9263" s="24" t="s">
        <v>69</v>
      </c>
      <c r="I9263" s="24" t="s">
        <v>70</v>
      </c>
      <c r="J9263" s="27" t="s">
        <v>1</v>
      </c>
      <c r="K9263" s="28">
        <v>21.78</v>
      </c>
      <c r="L9263" s="28">
        <v>0</v>
      </c>
    </row>
    <row r="9264" spans="1:12" x14ac:dyDescent="0.25">
      <c r="A9264" s="24" t="s">
        <v>3305</v>
      </c>
      <c r="B9264" s="26">
        <v>2015</v>
      </c>
      <c r="C9264" s="24">
        <v>9</v>
      </c>
      <c r="D9264" s="24" t="s">
        <v>15124</v>
      </c>
      <c r="E9264" s="26">
        <v>195</v>
      </c>
      <c r="F9264" s="24">
        <v>7638</v>
      </c>
      <c r="G9264" s="26" t="s">
        <v>10945</v>
      </c>
      <c r="H9264" s="24" t="s">
        <v>102</v>
      </c>
      <c r="I9264" s="24" t="s">
        <v>103</v>
      </c>
      <c r="J9264" s="27" t="s">
        <v>1</v>
      </c>
      <c r="K9264" s="28">
        <v>2.5299999999999998</v>
      </c>
      <c r="L9264" s="28">
        <v>0</v>
      </c>
    </row>
    <row r="9265" spans="1:12" x14ac:dyDescent="0.25">
      <c r="A9265" s="24" t="s">
        <v>3305</v>
      </c>
      <c r="B9265" s="26">
        <v>2015</v>
      </c>
      <c r="C9265" s="24">
        <v>9</v>
      </c>
      <c r="D9265" s="24" t="s">
        <v>15124</v>
      </c>
      <c r="E9265" s="26">
        <v>195</v>
      </c>
      <c r="F9265" s="24">
        <v>5914</v>
      </c>
      <c r="G9265" s="26" t="s">
        <v>9221</v>
      </c>
      <c r="H9265" s="24" t="s">
        <v>345</v>
      </c>
      <c r="I9265" s="24" t="s">
        <v>346</v>
      </c>
      <c r="J9265" s="27" t="s">
        <v>1</v>
      </c>
      <c r="K9265" s="28">
        <v>15.54</v>
      </c>
      <c r="L9265" s="28">
        <v>0</v>
      </c>
    </row>
    <row r="9266" spans="1:12" x14ac:dyDescent="0.25">
      <c r="A9266" s="24" t="s">
        <v>3305</v>
      </c>
      <c r="B9266" s="26">
        <v>2015</v>
      </c>
      <c r="C9266" s="24">
        <v>9</v>
      </c>
      <c r="D9266" s="24" t="s">
        <v>15124</v>
      </c>
      <c r="E9266" s="26">
        <v>195</v>
      </c>
      <c r="F9266" s="24">
        <v>7639</v>
      </c>
      <c r="G9266" s="26" t="s">
        <v>10946</v>
      </c>
      <c r="H9266" s="24" t="s">
        <v>204</v>
      </c>
      <c r="I9266" s="24" t="s">
        <v>205</v>
      </c>
      <c r="J9266" s="27" t="s">
        <v>1</v>
      </c>
      <c r="K9266" s="28">
        <v>31.29</v>
      </c>
      <c r="L9266" s="28">
        <v>0</v>
      </c>
    </row>
    <row r="9267" spans="1:12" x14ac:dyDescent="0.25">
      <c r="A9267" s="24" t="s">
        <v>3305</v>
      </c>
      <c r="B9267" s="26">
        <v>2015</v>
      </c>
      <c r="C9267" s="24">
        <v>9</v>
      </c>
      <c r="D9267" s="24" t="s">
        <v>15124</v>
      </c>
      <c r="E9267" s="26">
        <v>197</v>
      </c>
      <c r="F9267" s="24">
        <v>7640</v>
      </c>
      <c r="G9267" s="26" t="s">
        <v>10947</v>
      </c>
      <c r="H9267" s="24" t="s">
        <v>69</v>
      </c>
      <c r="I9267" s="24" t="s">
        <v>70</v>
      </c>
      <c r="J9267" s="27" t="s">
        <v>1</v>
      </c>
      <c r="K9267" s="28">
        <v>31.29</v>
      </c>
      <c r="L9267" s="28">
        <v>31.289000000000001</v>
      </c>
    </row>
    <row r="9268" spans="1:12" x14ac:dyDescent="0.25">
      <c r="A9268" s="24" t="s">
        <v>3305</v>
      </c>
      <c r="B9268" s="26">
        <v>2015</v>
      </c>
      <c r="C9268" s="24">
        <v>9</v>
      </c>
      <c r="D9268" s="24" t="s">
        <v>15124</v>
      </c>
      <c r="E9268" s="26">
        <v>199</v>
      </c>
      <c r="F9268" s="24">
        <v>7641</v>
      </c>
      <c r="G9268" s="26" t="s">
        <v>10948</v>
      </c>
      <c r="H9268" s="24" t="s">
        <v>322</v>
      </c>
      <c r="I9268" s="24" t="s">
        <v>323</v>
      </c>
      <c r="J9268" s="27" t="s">
        <v>1</v>
      </c>
      <c r="K9268" s="28">
        <v>31.29</v>
      </c>
      <c r="L9268" s="28">
        <v>0</v>
      </c>
    </row>
    <row r="9269" spans="1:12" x14ac:dyDescent="0.25">
      <c r="A9269" s="24" t="s">
        <v>3305</v>
      </c>
      <c r="B9269" s="26">
        <v>2015</v>
      </c>
      <c r="C9269" s="24">
        <v>9</v>
      </c>
      <c r="D9269" s="24" t="s">
        <v>15124</v>
      </c>
      <c r="E9269" s="26">
        <v>199</v>
      </c>
      <c r="F9269" s="24">
        <v>7642</v>
      </c>
      <c r="G9269" s="26" t="s">
        <v>10949</v>
      </c>
      <c r="H9269" s="24" t="s">
        <v>518</v>
      </c>
      <c r="I9269" s="24" t="s">
        <v>519</v>
      </c>
      <c r="J9269" s="27" t="s">
        <v>1</v>
      </c>
      <c r="K9269" s="28">
        <v>31.29</v>
      </c>
      <c r="L9269" s="28">
        <v>0</v>
      </c>
    </row>
    <row r="9270" spans="1:12" x14ac:dyDescent="0.25">
      <c r="A9270" s="24" t="s">
        <v>3305</v>
      </c>
      <c r="B9270" s="26">
        <v>2015</v>
      </c>
      <c r="C9270" s="24">
        <v>9</v>
      </c>
      <c r="D9270" s="24" t="s">
        <v>15124</v>
      </c>
      <c r="E9270" s="26">
        <v>201</v>
      </c>
      <c r="F9270" s="24">
        <v>7643</v>
      </c>
      <c r="G9270" s="26" t="s">
        <v>10950</v>
      </c>
      <c r="H9270" s="24" t="s">
        <v>1356</v>
      </c>
      <c r="I9270" s="24" t="s">
        <v>1357</v>
      </c>
      <c r="J9270" s="27" t="s">
        <v>1</v>
      </c>
      <c r="K9270" s="28">
        <v>31.29</v>
      </c>
      <c r="L9270" s="28">
        <v>0</v>
      </c>
    </row>
    <row r="9271" spans="1:12" x14ac:dyDescent="0.25">
      <c r="A9271" s="24" t="s">
        <v>3305</v>
      </c>
      <c r="B9271" s="26">
        <v>2015</v>
      </c>
      <c r="C9271" s="24">
        <v>9</v>
      </c>
      <c r="D9271" s="24" t="s">
        <v>15124</v>
      </c>
      <c r="E9271" s="26">
        <v>202</v>
      </c>
      <c r="F9271" s="24">
        <v>7644</v>
      </c>
      <c r="G9271" s="26" t="s">
        <v>10951</v>
      </c>
      <c r="H9271" s="24" t="s">
        <v>342</v>
      </c>
      <c r="I9271" s="24" t="s">
        <v>343</v>
      </c>
      <c r="J9271" s="27" t="s">
        <v>1</v>
      </c>
      <c r="K9271" s="28">
        <v>31.29</v>
      </c>
      <c r="L9271" s="28">
        <v>0</v>
      </c>
    </row>
    <row r="9272" spans="1:12" x14ac:dyDescent="0.25">
      <c r="A9272" s="24" t="s">
        <v>3305</v>
      </c>
      <c r="B9272" s="26">
        <v>2015</v>
      </c>
      <c r="C9272" s="24">
        <v>9</v>
      </c>
      <c r="D9272" s="24" t="s">
        <v>15124</v>
      </c>
      <c r="E9272" s="26">
        <v>202</v>
      </c>
      <c r="F9272" s="24">
        <v>679</v>
      </c>
      <c r="G9272" s="26" t="s">
        <v>3986</v>
      </c>
      <c r="H9272" s="24" t="s">
        <v>510</v>
      </c>
      <c r="I9272" s="24" t="s">
        <v>511</v>
      </c>
      <c r="J9272" s="27" t="s">
        <v>1</v>
      </c>
      <c r="K9272" s="28">
        <v>15.54</v>
      </c>
      <c r="L9272" s="28">
        <v>0</v>
      </c>
    </row>
    <row r="9273" spans="1:12" x14ac:dyDescent="0.25">
      <c r="A9273" s="24" t="s">
        <v>3305</v>
      </c>
      <c r="B9273" s="26">
        <v>2015</v>
      </c>
      <c r="C9273" s="24">
        <v>9</v>
      </c>
      <c r="D9273" s="24" t="s">
        <v>15124</v>
      </c>
      <c r="E9273" s="26">
        <v>207</v>
      </c>
      <c r="F9273" s="24">
        <v>1201</v>
      </c>
      <c r="G9273" s="26" t="s">
        <v>4508</v>
      </c>
      <c r="H9273" s="24" t="s">
        <v>480</v>
      </c>
      <c r="I9273" s="24" t="s">
        <v>481</v>
      </c>
      <c r="J9273" s="27" t="s">
        <v>1</v>
      </c>
      <c r="K9273" s="28">
        <v>6.62</v>
      </c>
      <c r="L9273" s="28">
        <v>0</v>
      </c>
    </row>
    <row r="9274" spans="1:12" x14ac:dyDescent="0.25">
      <c r="A9274" s="24" t="s">
        <v>3305</v>
      </c>
      <c r="B9274" s="26">
        <v>2015</v>
      </c>
      <c r="C9274" s="24">
        <v>9</v>
      </c>
      <c r="D9274" s="24" t="s">
        <v>15124</v>
      </c>
      <c r="E9274" s="26">
        <v>207</v>
      </c>
      <c r="F9274" s="24">
        <v>7645</v>
      </c>
      <c r="G9274" s="26" t="s">
        <v>10952</v>
      </c>
      <c r="H9274" s="24" t="s">
        <v>518</v>
      </c>
      <c r="I9274" s="24" t="s">
        <v>519</v>
      </c>
      <c r="J9274" s="27" t="s">
        <v>1</v>
      </c>
      <c r="K9274" s="28">
        <v>7.82</v>
      </c>
      <c r="L9274" s="28">
        <v>0</v>
      </c>
    </row>
    <row r="9275" spans="1:12" x14ac:dyDescent="0.25">
      <c r="A9275" s="24" t="s">
        <v>3305</v>
      </c>
      <c r="B9275" s="26">
        <v>2015</v>
      </c>
      <c r="C9275" s="24">
        <v>9</v>
      </c>
      <c r="D9275" s="24" t="s">
        <v>15124</v>
      </c>
      <c r="E9275" s="26">
        <v>207</v>
      </c>
      <c r="F9275" s="24">
        <v>7646</v>
      </c>
      <c r="G9275" s="26" t="s">
        <v>10953</v>
      </c>
      <c r="H9275" s="24" t="s">
        <v>518</v>
      </c>
      <c r="I9275" s="24" t="s">
        <v>519</v>
      </c>
      <c r="J9275" s="27" t="s">
        <v>1</v>
      </c>
      <c r="K9275" s="28">
        <v>1.2</v>
      </c>
      <c r="L9275" s="28">
        <v>0</v>
      </c>
    </row>
    <row r="9276" spans="1:12" x14ac:dyDescent="0.25">
      <c r="A9276" s="24" t="s">
        <v>3305</v>
      </c>
      <c r="B9276" s="26">
        <v>2015</v>
      </c>
      <c r="C9276" s="24">
        <v>9</v>
      </c>
      <c r="D9276" s="24" t="s">
        <v>15124</v>
      </c>
      <c r="E9276" s="26">
        <v>207</v>
      </c>
      <c r="F9276" s="24">
        <v>7647</v>
      </c>
      <c r="G9276" s="26" t="s">
        <v>10954</v>
      </c>
      <c r="H9276" s="24" t="s">
        <v>1624</v>
      </c>
      <c r="I9276" s="24" t="s">
        <v>1625</v>
      </c>
      <c r="J9276" s="27" t="s">
        <v>1</v>
      </c>
      <c r="K9276" s="28">
        <v>7.81</v>
      </c>
      <c r="L9276" s="28">
        <v>0</v>
      </c>
    </row>
    <row r="9277" spans="1:12" x14ac:dyDescent="0.25">
      <c r="A9277" s="24" t="s">
        <v>3305</v>
      </c>
      <c r="B9277" s="26">
        <v>2015</v>
      </c>
      <c r="C9277" s="24">
        <v>9</v>
      </c>
      <c r="D9277" s="24" t="s">
        <v>15124</v>
      </c>
      <c r="E9277" s="26">
        <v>207</v>
      </c>
      <c r="F9277" s="24">
        <v>7648</v>
      </c>
      <c r="G9277" s="26" t="s">
        <v>10955</v>
      </c>
      <c r="H9277" s="24" t="s">
        <v>1624</v>
      </c>
      <c r="I9277" s="24" t="s">
        <v>1625</v>
      </c>
      <c r="J9277" s="27" t="s">
        <v>1</v>
      </c>
      <c r="K9277" s="28">
        <v>7.82</v>
      </c>
      <c r="L9277" s="28">
        <v>0</v>
      </c>
    </row>
    <row r="9278" spans="1:12" x14ac:dyDescent="0.25">
      <c r="A9278" s="24" t="s">
        <v>3305</v>
      </c>
      <c r="B9278" s="26">
        <v>2015</v>
      </c>
      <c r="C9278" s="24">
        <v>9</v>
      </c>
      <c r="D9278" s="24" t="s">
        <v>15124</v>
      </c>
      <c r="E9278" s="26">
        <v>207</v>
      </c>
      <c r="F9278" s="24">
        <v>7649</v>
      </c>
      <c r="G9278" s="26" t="s">
        <v>10956</v>
      </c>
      <c r="H9278" s="24" t="s">
        <v>1624</v>
      </c>
      <c r="I9278" s="24" t="s">
        <v>1625</v>
      </c>
      <c r="J9278" s="27" t="s">
        <v>1</v>
      </c>
      <c r="K9278" s="28">
        <v>1.2</v>
      </c>
      <c r="L9278" s="28">
        <v>0</v>
      </c>
    </row>
    <row r="9279" spans="1:12" x14ac:dyDescent="0.25">
      <c r="A9279" s="24" t="s">
        <v>3305</v>
      </c>
      <c r="B9279" s="26">
        <v>2015</v>
      </c>
      <c r="C9279" s="24">
        <v>9</v>
      </c>
      <c r="D9279" s="24" t="s">
        <v>15124</v>
      </c>
      <c r="E9279" s="26">
        <v>207</v>
      </c>
      <c r="F9279" s="24">
        <v>7650</v>
      </c>
      <c r="G9279" s="26" t="s">
        <v>10957</v>
      </c>
      <c r="H9279" s="24" t="s">
        <v>73</v>
      </c>
      <c r="I9279" s="24" t="s">
        <v>74</v>
      </c>
      <c r="J9279" s="27" t="s">
        <v>1</v>
      </c>
      <c r="K9279" s="28">
        <v>6.62</v>
      </c>
      <c r="L9279" s="28">
        <v>0</v>
      </c>
    </row>
    <row r="9280" spans="1:12" x14ac:dyDescent="0.25">
      <c r="A9280" s="24" t="s">
        <v>3305</v>
      </c>
      <c r="B9280" s="26">
        <v>2015</v>
      </c>
      <c r="C9280" s="24">
        <v>9</v>
      </c>
      <c r="D9280" s="24" t="s">
        <v>15124</v>
      </c>
      <c r="E9280" s="26">
        <v>207</v>
      </c>
      <c r="F9280" s="24">
        <v>3002</v>
      </c>
      <c r="G9280" s="26" t="s">
        <v>6309</v>
      </c>
      <c r="H9280" s="24" t="s">
        <v>1258</v>
      </c>
      <c r="I9280" s="24" t="s">
        <v>1259</v>
      </c>
      <c r="J9280" s="27" t="s">
        <v>1</v>
      </c>
      <c r="K9280" s="28">
        <v>8.82</v>
      </c>
      <c r="L9280" s="28">
        <v>0</v>
      </c>
    </row>
    <row r="9281" spans="1:12" x14ac:dyDescent="0.25">
      <c r="A9281" s="24" t="s">
        <v>3305</v>
      </c>
      <c r="B9281" s="26">
        <v>2015</v>
      </c>
      <c r="C9281" s="24">
        <v>9</v>
      </c>
      <c r="D9281" s="24" t="s">
        <v>15124</v>
      </c>
      <c r="E9281" s="26">
        <v>207</v>
      </c>
      <c r="F9281" s="24">
        <v>7651</v>
      </c>
      <c r="G9281" s="26" t="s">
        <v>10958</v>
      </c>
      <c r="H9281" s="24" t="s">
        <v>1624</v>
      </c>
      <c r="I9281" s="24" t="s">
        <v>1625</v>
      </c>
      <c r="J9281" s="27" t="s">
        <v>1</v>
      </c>
      <c r="K9281" s="28">
        <v>1.2</v>
      </c>
      <c r="L9281" s="28">
        <v>0</v>
      </c>
    </row>
    <row r="9282" spans="1:12" x14ac:dyDescent="0.25">
      <c r="A9282" s="24" t="s">
        <v>3305</v>
      </c>
      <c r="B9282" s="26">
        <v>2015</v>
      </c>
      <c r="C9282" s="24">
        <v>9</v>
      </c>
      <c r="D9282" s="24" t="s">
        <v>15124</v>
      </c>
      <c r="E9282" s="26">
        <v>208</v>
      </c>
      <c r="F9282" s="24">
        <v>2356</v>
      </c>
      <c r="G9282" s="26" t="s">
        <v>5663</v>
      </c>
      <c r="H9282" s="24" t="s">
        <v>1624</v>
      </c>
      <c r="I9282" s="24" t="s">
        <v>1625</v>
      </c>
      <c r="J9282" s="27" t="s">
        <v>1</v>
      </c>
      <c r="K9282" s="28">
        <v>7.82</v>
      </c>
      <c r="L9282" s="28">
        <v>0</v>
      </c>
    </row>
    <row r="9283" spans="1:12" x14ac:dyDescent="0.25">
      <c r="A9283" s="24" t="s">
        <v>3305</v>
      </c>
      <c r="B9283" s="26">
        <v>2015</v>
      </c>
      <c r="C9283" s="24">
        <v>9</v>
      </c>
      <c r="D9283" s="24" t="s">
        <v>15124</v>
      </c>
      <c r="E9283" s="26">
        <v>212</v>
      </c>
      <c r="F9283" s="24">
        <v>2201</v>
      </c>
      <c r="G9283" s="26" t="s">
        <v>5508</v>
      </c>
      <c r="H9283" s="24" t="s">
        <v>204</v>
      </c>
      <c r="I9283" s="24" t="s">
        <v>205</v>
      </c>
      <c r="J9283" s="27" t="s">
        <v>1</v>
      </c>
      <c r="K9283" s="28">
        <v>735.62</v>
      </c>
      <c r="L9283" s="28">
        <v>0</v>
      </c>
    </row>
    <row r="9284" spans="1:12" x14ac:dyDescent="0.25">
      <c r="A9284" s="24" t="s">
        <v>3305</v>
      </c>
      <c r="B9284" s="26">
        <v>2015</v>
      </c>
      <c r="C9284" s="24">
        <v>9</v>
      </c>
      <c r="D9284" s="24" t="s">
        <v>15124</v>
      </c>
      <c r="E9284" s="26">
        <v>214</v>
      </c>
      <c r="F9284" s="24">
        <v>6933</v>
      </c>
      <c r="G9284" s="26" t="s">
        <v>10240</v>
      </c>
      <c r="H9284" s="24" t="s">
        <v>2085</v>
      </c>
      <c r="I9284" s="24" t="s">
        <v>2086</v>
      </c>
      <c r="J9284" s="27" t="s">
        <v>1</v>
      </c>
      <c r="K9284" s="28">
        <v>6.62</v>
      </c>
      <c r="L9284" s="28">
        <v>0</v>
      </c>
    </row>
    <row r="9285" spans="1:12" x14ac:dyDescent="0.25">
      <c r="A9285" s="24" t="s">
        <v>3305</v>
      </c>
      <c r="B9285" s="26">
        <v>2015</v>
      </c>
      <c r="C9285" s="24">
        <v>9</v>
      </c>
      <c r="D9285" s="24" t="s">
        <v>15124</v>
      </c>
      <c r="E9285" s="26">
        <v>216</v>
      </c>
      <c r="F9285" s="24">
        <v>7652</v>
      </c>
      <c r="G9285" s="26" t="s">
        <v>10959</v>
      </c>
      <c r="H9285" s="24" t="s">
        <v>1112</v>
      </c>
      <c r="I9285" s="24" t="s">
        <v>1113</v>
      </c>
      <c r="J9285" s="27" t="s">
        <v>1</v>
      </c>
      <c r="K9285" s="28">
        <v>6.62</v>
      </c>
      <c r="L9285" s="28">
        <v>0</v>
      </c>
    </row>
    <row r="9286" spans="1:12" x14ac:dyDescent="0.25">
      <c r="A9286" s="24" t="s">
        <v>3305</v>
      </c>
      <c r="B9286" s="26">
        <v>2015</v>
      </c>
      <c r="C9286" s="24">
        <v>9</v>
      </c>
      <c r="D9286" s="24" t="s">
        <v>15124</v>
      </c>
      <c r="E9286" s="26">
        <v>216</v>
      </c>
      <c r="F9286" s="24">
        <v>7653</v>
      </c>
      <c r="G9286" s="26" t="s">
        <v>10960</v>
      </c>
      <c r="H9286" s="24" t="s">
        <v>1268</v>
      </c>
      <c r="I9286" s="24" t="s">
        <v>1269</v>
      </c>
      <c r="J9286" s="27" t="s">
        <v>1</v>
      </c>
      <c r="K9286" s="28">
        <v>1.2</v>
      </c>
      <c r="L9286" s="28">
        <v>0</v>
      </c>
    </row>
    <row r="9287" spans="1:12" x14ac:dyDescent="0.25">
      <c r="A9287" s="24" t="s">
        <v>3305</v>
      </c>
      <c r="B9287" s="26">
        <v>2015</v>
      </c>
      <c r="C9287" s="24">
        <v>9</v>
      </c>
      <c r="D9287" s="24" t="s">
        <v>15124</v>
      </c>
      <c r="E9287" s="26">
        <v>216</v>
      </c>
      <c r="F9287" s="24">
        <v>511</v>
      </c>
      <c r="G9287" s="26" t="s">
        <v>3818</v>
      </c>
      <c r="H9287" s="24" t="s">
        <v>1112</v>
      </c>
      <c r="I9287" s="24" t="s">
        <v>1113</v>
      </c>
      <c r="J9287" s="27" t="s">
        <v>1</v>
      </c>
      <c r="K9287" s="28">
        <v>6.62</v>
      </c>
      <c r="L9287" s="28">
        <v>0</v>
      </c>
    </row>
    <row r="9288" spans="1:12" x14ac:dyDescent="0.25">
      <c r="A9288" s="24" t="s">
        <v>3305</v>
      </c>
      <c r="B9288" s="26">
        <v>2015</v>
      </c>
      <c r="C9288" s="24">
        <v>9</v>
      </c>
      <c r="D9288" s="24" t="s">
        <v>15124</v>
      </c>
      <c r="E9288" s="26">
        <v>217</v>
      </c>
      <c r="F9288" s="24">
        <v>6263</v>
      </c>
      <c r="G9288" s="26" t="s">
        <v>9570</v>
      </c>
      <c r="H9288" s="24" t="s">
        <v>316</v>
      </c>
      <c r="I9288" s="24" t="s">
        <v>317</v>
      </c>
      <c r="J9288" s="27" t="s">
        <v>1</v>
      </c>
      <c r="K9288" s="28">
        <v>6.62</v>
      </c>
      <c r="L9288" s="28">
        <v>0</v>
      </c>
    </row>
    <row r="9289" spans="1:12" x14ac:dyDescent="0.25">
      <c r="A9289" s="24" t="s">
        <v>3305</v>
      </c>
      <c r="B9289" s="26">
        <v>2015</v>
      </c>
      <c r="C9289" s="24">
        <v>9</v>
      </c>
      <c r="D9289" s="24" t="s">
        <v>15124</v>
      </c>
      <c r="E9289" s="26">
        <v>217</v>
      </c>
      <c r="F9289" s="24">
        <v>7654</v>
      </c>
      <c r="G9289" s="26" t="s">
        <v>10961</v>
      </c>
      <c r="H9289" s="24" t="s">
        <v>1624</v>
      </c>
      <c r="I9289" s="24" t="s">
        <v>1625</v>
      </c>
      <c r="J9289" s="27" t="s">
        <v>1</v>
      </c>
      <c r="K9289" s="28">
        <v>7.82</v>
      </c>
      <c r="L9289" s="28">
        <v>0</v>
      </c>
    </row>
    <row r="9290" spans="1:12" x14ac:dyDescent="0.25">
      <c r="A9290" s="24" t="s">
        <v>3305</v>
      </c>
      <c r="B9290" s="26">
        <v>2015</v>
      </c>
      <c r="C9290" s="24">
        <v>9</v>
      </c>
      <c r="D9290" s="24" t="s">
        <v>15124</v>
      </c>
      <c r="E9290" s="26">
        <v>217</v>
      </c>
      <c r="F9290" s="24">
        <v>7655</v>
      </c>
      <c r="G9290" s="26" t="s">
        <v>10962</v>
      </c>
      <c r="H9290" s="24" t="s">
        <v>104</v>
      </c>
      <c r="I9290" s="24" t="s">
        <v>105</v>
      </c>
      <c r="J9290" s="27" t="s">
        <v>1</v>
      </c>
      <c r="K9290" s="28">
        <v>17.57</v>
      </c>
      <c r="L9290" s="28">
        <v>0</v>
      </c>
    </row>
    <row r="9291" spans="1:12" x14ac:dyDescent="0.25">
      <c r="A9291" s="24" t="s">
        <v>3305</v>
      </c>
      <c r="B9291" s="26">
        <v>2015</v>
      </c>
      <c r="C9291" s="24">
        <v>9</v>
      </c>
      <c r="D9291" s="24" t="s">
        <v>15124</v>
      </c>
      <c r="E9291" s="26">
        <v>228</v>
      </c>
      <c r="F9291" s="24">
        <v>7656</v>
      </c>
      <c r="G9291" s="26" t="s">
        <v>10963</v>
      </c>
      <c r="H9291" s="24" t="s">
        <v>342</v>
      </c>
      <c r="I9291" s="24" t="s">
        <v>343</v>
      </c>
      <c r="J9291" s="27" t="s">
        <v>1</v>
      </c>
      <c r="K9291" s="28">
        <v>11.03</v>
      </c>
      <c r="L9291" s="28">
        <v>0</v>
      </c>
    </row>
    <row r="9292" spans="1:12" x14ac:dyDescent="0.25">
      <c r="A9292" s="24" t="s">
        <v>3305</v>
      </c>
      <c r="B9292" s="26">
        <v>2015</v>
      </c>
      <c r="C9292" s="24">
        <v>9</v>
      </c>
      <c r="D9292" s="24" t="s">
        <v>15124</v>
      </c>
      <c r="E9292" s="26">
        <v>228</v>
      </c>
      <c r="F9292" s="24">
        <v>7657</v>
      </c>
      <c r="G9292" s="26" t="s">
        <v>10964</v>
      </c>
      <c r="H9292" s="24" t="s">
        <v>518</v>
      </c>
      <c r="I9292" s="24" t="s">
        <v>519</v>
      </c>
      <c r="J9292" s="27" t="s">
        <v>1</v>
      </c>
      <c r="K9292" s="28">
        <v>14.705</v>
      </c>
      <c r="L9292" s="28">
        <v>8.08</v>
      </c>
    </row>
    <row r="9293" spans="1:12" x14ac:dyDescent="0.25">
      <c r="A9293" s="24" t="s">
        <v>3305</v>
      </c>
      <c r="B9293" s="26">
        <v>2015</v>
      </c>
      <c r="C9293" s="24">
        <v>9</v>
      </c>
      <c r="D9293" s="24" t="s">
        <v>15124</v>
      </c>
      <c r="E9293" s="26">
        <v>229</v>
      </c>
      <c r="F9293" s="24">
        <v>5914</v>
      </c>
      <c r="G9293" s="26" t="s">
        <v>9221</v>
      </c>
      <c r="H9293" s="24" t="s">
        <v>1624</v>
      </c>
      <c r="I9293" s="24" t="s">
        <v>1625</v>
      </c>
      <c r="J9293" s="27" t="s">
        <v>1</v>
      </c>
      <c r="K9293" s="28">
        <v>4.415</v>
      </c>
      <c r="L9293" s="28">
        <v>0</v>
      </c>
    </row>
    <row r="9294" spans="1:12" x14ac:dyDescent="0.25">
      <c r="A9294" s="24" t="s">
        <v>3305</v>
      </c>
      <c r="B9294" s="26">
        <v>2015</v>
      </c>
      <c r="C9294" s="24">
        <v>9</v>
      </c>
      <c r="D9294" s="24" t="s">
        <v>15124</v>
      </c>
      <c r="E9294" s="26">
        <v>229</v>
      </c>
      <c r="F9294" s="24">
        <v>7658</v>
      </c>
      <c r="G9294" s="26" t="s">
        <v>10965</v>
      </c>
      <c r="H9294" s="24" t="s">
        <v>1624</v>
      </c>
      <c r="I9294" s="24" t="s">
        <v>1625</v>
      </c>
      <c r="J9294" s="27" t="s">
        <v>1</v>
      </c>
      <c r="K9294" s="28">
        <v>5.6150000000000002</v>
      </c>
      <c r="L9294" s="28">
        <v>0</v>
      </c>
    </row>
    <row r="9295" spans="1:12" x14ac:dyDescent="0.25">
      <c r="A9295" s="24" t="s">
        <v>3305</v>
      </c>
      <c r="B9295" s="26">
        <v>2015</v>
      </c>
      <c r="C9295" s="24">
        <v>9</v>
      </c>
      <c r="D9295" s="24" t="s">
        <v>15124</v>
      </c>
      <c r="E9295" s="26">
        <v>229</v>
      </c>
      <c r="F9295" s="24">
        <v>7659</v>
      </c>
      <c r="G9295" s="26" t="s">
        <v>10966</v>
      </c>
      <c r="H9295" s="24" t="s">
        <v>104</v>
      </c>
      <c r="I9295" s="24" t="s">
        <v>105</v>
      </c>
      <c r="J9295" s="27" t="s">
        <v>1</v>
      </c>
      <c r="K9295" s="28">
        <v>1.2</v>
      </c>
      <c r="L9295" s="28">
        <v>0</v>
      </c>
    </row>
    <row r="9296" spans="1:12" x14ac:dyDescent="0.25">
      <c r="A9296" s="24" t="s">
        <v>3305</v>
      </c>
      <c r="B9296" s="26">
        <v>2015</v>
      </c>
      <c r="C9296" s="24">
        <v>9</v>
      </c>
      <c r="D9296" s="24" t="s">
        <v>15124</v>
      </c>
      <c r="E9296" s="26">
        <v>234</v>
      </c>
      <c r="F9296" s="24">
        <v>3540</v>
      </c>
      <c r="G9296" s="26" t="s">
        <v>6847</v>
      </c>
      <c r="H9296" s="24" t="s">
        <v>2087</v>
      </c>
      <c r="I9296" s="24" t="s">
        <v>2088</v>
      </c>
      <c r="J9296" s="27" t="s">
        <v>1</v>
      </c>
      <c r="K9296" s="28">
        <v>6.62</v>
      </c>
      <c r="L9296" s="28">
        <v>0</v>
      </c>
    </row>
    <row r="9297" spans="1:12" x14ac:dyDescent="0.25">
      <c r="A9297" s="24" t="s">
        <v>3305</v>
      </c>
      <c r="B9297" s="26">
        <v>2015</v>
      </c>
      <c r="C9297" s="24">
        <v>9</v>
      </c>
      <c r="D9297" s="24" t="s">
        <v>15124</v>
      </c>
      <c r="E9297" s="26">
        <v>235</v>
      </c>
      <c r="F9297" s="24">
        <v>7660</v>
      </c>
      <c r="G9297" s="26" t="s">
        <v>10967</v>
      </c>
      <c r="H9297" s="24" t="s">
        <v>73</v>
      </c>
      <c r="I9297" s="24" t="s">
        <v>74</v>
      </c>
      <c r="J9297" s="27" t="s">
        <v>1</v>
      </c>
      <c r="K9297" s="28">
        <v>4.415</v>
      </c>
      <c r="L9297" s="28">
        <v>0</v>
      </c>
    </row>
    <row r="9298" spans="1:12" x14ac:dyDescent="0.25">
      <c r="A9298" s="24" t="s">
        <v>3305</v>
      </c>
      <c r="B9298" s="26">
        <v>2015</v>
      </c>
      <c r="C9298" s="24">
        <v>9</v>
      </c>
      <c r="D9298" s="24" t="s">
        <v>15124</v>
      </c>
      <c r="E9298" s="26">
        <v>237</v>
      </c>
      <c r="F9298" s="24">
        <v>7661</v>
      </c>
      <c r="G9298" s="26" t="s">
        <v>10968</v>
      </c>
      <c r="H9298" s="24" t="s">
        <v>73</v>
      </c>
      <c r="I9298" s="24" t="s">
        <v>74</v>
      </c>
      <c r="J9298" s="27" t="s">
        <v>1</v>
      </c>
      <c r="K9298" s="28">
        <v>4.41</v>
      </c>
      <c r="L9298" s="28">
        <v>0</v>
      </c>
    </row>
    <row r="9299" spans="1:12" x14ac:dyDescent="0.25">
      <c r="A9299" s="24" t="s">
        <v>3305</v>
      </c>
      <c r="B9299" s="26">
        <v>2015</v>
      </c>
      <c r="C9299" s="24">
        <v>9</v>
      </c>
      <c r="D9299" s="24" t="s">
        <v>15124</v>
      </c>
      <c r="E9299" s="26">
        <v>239</v>
      </c>
      <c r="F9299" s="24">
        <v>7662</v>
      </c>
      <c r="G9299" s="26" t="s">
        <v>10969</v>
      </c>
      <c r="H9299" s="24" t="s">
        <v>204</v>
      </c>
      <c r="I9299" s="24" t="s">
        <v>205</v>
      </c>
      <c r="J9299" s="27" t="s">
        <v>1</v>
      </c>
      <c r="K9299" s="28">
        <v>6.62</v>
      </c>
      <c r="L9299" s="28">
        <v>0</v>
      </c>
    </row>
    <row r="9300" spans="1:12" x14ac:dyDescent="0.25">
      <c r="A9300" s="24" t="s">
        <v>3305</v>
      </c>
      <c r="B9300" s="26">
        <v>2015</v>
      </c>
      <c r="C9300" s="24">
        <v>9</v>
      </c>
      <c r="D9300" s="24" t="s">
        <v>15124</v>
      </c>
      <c r="E9300" s="26">
        <v>242</v>
      </c>
      <c r="F9300" s="24">
        <v>7663</v>
      </c>
      <c r="G9300" s="26" t="s">
        <v>10970</v>
      </c>
      <c r="H9300" s="24" t="s">
        <v>2089</v>
      </c>
      <c r="I9300" s="24" t="s">
        <v>2090</v>
      </c>
      <c r="J9300" s="27" t="s">
        <v>1</v>
      </c>
      <c r="K9300" s="28">
        <v>4.415</v>
      </c>
      <c r="L9300" s="28">
        <v>0</v>
      </c>
    </row>
    <row r="9301" spans="1:12" x14ac:dyDescent="0.25">
      <c r="A9301" s="24" t="s">
        <v>3305</v>
      </c>
      <c r="B9301" s="26">
        <v>2015</v>
      </c>
      <c r="C9301" s="24">
        <v>9</v>
      </c>
      <c r="D9301" s="24" t="s">
        <v>15124</v>
      </c>
      <c r="E9301" s="26">
        <v>243</v>
      </c>
      <c r="F9301" s="24">
        <v>7664</v>
      </c>
      <c r="G9301" s="26" t="s">
        <v>10971</v>
      </c>
      <c r="H9301" s="24" t="s">
        <v>1356</v>
      </c>
      <c r="I9301" s="24" t="s">
        <v>1357</v>
      </c>
      <c r="J9301" s="27" t="s">
        <v>1</v>
      </c>
      <c r="K9301" s="28">
        <v>4.415</v>
      </c>
      <c r="L9301" s="28">
        <v>4.41</v>
      </c>
    </row>
    <row r="9302" spans="1:12" x14ac:dyDescent="0.25">
      <c r="A9302" s="24" t="s">
        <v>3305</v>
      </c>
      <c r="B9302" s="26">
        <v>2015</v>
      </c>
      <c r="C9302" s="24">
        <v>9</v>
      </c>
      <c r="D9302" s="24" t="s">
        <v>15124</v>
      </c>
      <c r="E9302" s="26">
        <v>243</v>
      </c>
      <c r="F9302" s="24">
        <v>7665</v>
      </c>
      <c r="G9302" s="26" t="s">
        <v>10972</v>
      </c>
      <c r="H9302" s="24" t="s">
        <v>1624</v>
      </c>
      <c r="I9302" s="24" t="s">
        <v>1625</v>
      </c>
      <c r="J9302" s="27" t="s">
        <v>1</v>
      </c>
      <c r="K9302" s="28">
        <v>6.62</v>
      </c>
      <c r="L9302" s="28">
        <v>0</v>
      </c>
    </row>
    <row r="9303" spans="1:12" x14ac:dyDescent="0.25">
      <c r="A9303" s="24" t="s">
        <v>3305</v>
      </c>
      <c r="B9303" s="26">
        <v>2015</v>
      </c>
      <c r="C9303" s="24">
        <v>9</v>
      </c>
      <c r="D9303" s="24" t="s">
        <v>15124</v>
      </c>
      <c r="E9303" s="26">
        <v>246</v>
      </c>
      <c r="F9303" s="24">
        <v>7666</v>
      </c>
      <c r="G9303" s="26" t="s">
        <v>10973</v>
      </c>
      <c r="H9303" s="24" t="s">
        <v>2087</v>
      </c>
      <c r="I9303" s="24" t="s">
        <v>2088</v>
      </c>
      <c r="J9303" s="27" t="s">
        <v>1</v>
      </c>
      <c r="K9303" s="28">
        <v>4.41</v>
      </c>
      <c r="L9303" s="28">
        <v>0</v>
      </c>
    </row>
    <row r="9304" spans="1:12" x14ac:dyDescent="0.25">
      <c r="A9304" s="24" t="s">
        <v>3305</v>
      </c>
      <c r="B9304" s="26">
        <v>2015</v>
      </c>
      <c r="C9304" s="24">
        <v>9</v>
      </c>
      <c r="D9304" s="24" t="s">
        <v>15124</v>
      </c>
      <c r="E9304" s="26">
        <v>260</v>
      </c>
      <c r="F9304" s="24">
        <v>7667</v>
      </c>
      <c r="G9304" s="26" t="s">
        <v>10974</v>
      </c>
      <c r="H9304" s="24" t="s">
        <v>1316</v>
      </c>
      <c r="I9304" s="24" t="s">
        <v>1317</v>
      </c>
      <c r="J9304" s="27" t="s">
        <v>1</v>
      </c>
      <c r="K9304" s="28">
        <v>11.03</v>
      </c>
      <c r="L9304" s="28">
        <v>0</v>
      </c>
    </row>
    <row r="9305" spans="1:12" x14ac:dyDescent="0.25">
      <c r="A9305" s="24" t="s">
        <v>3305</v>
      </c>
      <c r="B9305" s="26">
        <v>2015</v>
      </c>
      <c r="C9305" s="24">
        <v>9</v>
      </c>
      <c r="D9305" s="24" t="s">
        <v>15124</v>
      </c>
      <c r="E9305" s="26">
        <v>261</v>
      </c>
      <c r="F9305" s="24">
        <v>3841</v>
      </c>
      <c r="G9305" s="26" t="s">
        <v>7148</v>
      </c>
      <c r="H9305" s="24" t="s">
        <v>326</v>
      </c>
      <c r="I9305" s="24" t="s">
        <v>327</v>
      </c>
      <c r="J9305" s="27" t="s">
        <v>1</v>
      </c>
      <c r="K9305" s="28">
        <v>6.62</v>
      </c>
      <c r="L9305" s="28">
        <v>0</v>
      </c>
    </row>
    <row r="9306" spans="1:12" x14ac:dyDescent="0.25">
      <c r="A9306" s="24" t="s">
        <v>3305</v>
      </c>
      <c r="B9306" s="26">
        <v>2015</v>
      </c>
      <c r="C9306" s="24">
        <v>9</v>
      </c>
      <c r="D9306" s="24" t="s">
        <v>15124</v>
      </c>
      <c r="E9306" s="26">
        <v>266</v>
      </c>
      <c r="F9306" s="24">
        <v>7668</v>
      </c>
      <c r="G9306" s="26" t="s">
        <v>10975</v>
      </c>
      <c r="H9306" s="24" t="s">
        <v>2087</v>
      </c>
      <c r="I9306" s="24" t="s">
        <v>2088</v>
      </c>
      <c r="J9306" s="27" t="s">
        <v>1</v>
      </c>
      <c r="K9306" s="28">
        <v>11.03</v>
      </c>
      <c r="L9306" s="28">
        <v>0</v>
      </c>
    </row>
    <row r="9307" spans="1:12" x14ac:dyDescent="0.25">
      <c r="A9307" s="24" t="s">
        <v>3305</v>
      </c>
      <c r="B9307" s="26">
        <v>2015</v>
      </c>
      <c r="C9307" s="24">
        <v>9</v>
      </c>
      <c r="D9307" s="24" t="s">
        <v>15124</v>
      </c>
      <c r="E9307" s="26">
        <v>288</v>
      </c>
      <c r="F9307" s="24">
        <v>5008</v>
      </c>
      <c r="G9307" s="26" t="s">
        <v>8315</v>
      </c>
      <c r="H9307" s="24" t="s">
        <v>1194</v>
      </c>
      <c r="I9307" s="24" t="s">
        <v>1195</v>
      </c>
      <c r="J9307" s="27" t="s">
        <v>1</v>
      </c>
      <c r="K9307" s="28">
        <v>31.29</v>
      </c>
      <c r="L9307" s="28">
        <v>31.289000000000001</v>
      </c>
    </row>
    <row r="9308" spans="1:12" x14ac:dyDescent="0.25">
      <c r="A9308" s="24" t="s">
        <v>3305</v>
      </c>
      <c r="B9308" s="26">
        <v>2015</v>
      </c>
      <c r="C9308" s="24">
        <v>9</v>
      </c>
      <c r="D9308" s="24" t="s">
        <v>15124</v>
      </c>
      <c r="E9308" s="26">
        <v>288</v>
      </c>
      <c r="F9308" s="24">
        <v>7669</v>
      </c>
      <c r="G9308" s="26" t="s">
        <v>10976</v>
      </c>
      <c r="H9308" s="24" t="s">
        <v>69</v>
      </c>
      <c r="I9308" s="24" t="s">
        <v>70</v>
      </c>
      <c r="J9308" s="27" t="s">
        <v>1</v>
      </c>
      <c r="K9308" s="28">
        <v>31.29</v>
      </c>
      <c r="L9308" s="28">
        <v>31.289000000000001</v>
      </c>
    </row>
    <row r="9309" spans="1:12" x14ac:dyDescent="0.25">
      <c r="A9309" s="24" t="s">
        <v>3305</v>
      </c>
      <c r="B9309" s="26">
        <v>2015</v>
      </c>
      <c r="C9309" s="24">
        <v>9</v>
      </c>
      <c r="D9309" s="24" t="s">
        <v>15124</v>
      </c>
      <c r="E9309" s="26">
        <v>288</v>
      </c>
      <c r="F9309" s="24">
        <v>7670</v>
      </c>
      <c r="G9309" s="26" t="s">
        <v>10977</v>
      </c>
      <c r="H9309" s="24" t="s">
        <v>69</v>
      </c>
      <c r="I9309" s="24" t="s">
        <v>70</v>
      </c>
      <c r="J9309" s="27" t="s">
        <v>1</v>
      </c>
      <c r="K9309" s="28">
        <v>15.54</v>
      </c>
      <c r="L9309" s="28">
        <v>15.54</v>
      </c>
    </row>
    <row r="9310" spans="1:12" x14ac:dyDescent="0.25">
      <c r="A9310" s="24" t="s">
        <v>3305</v>
      </c>
      <c r="B9310" s="26">
        <v>2015</v>
      </c>
      <c r="C9310" s="24">
        <v>9</v>
      </c>
      <c r="D9310" s="24" t="s">
        <v>15124</v>
      </c>
      <c r="E9310" s="26">
        <v>288</v>
      </c>
      <c r="F9310" s="24">
        <v>7671</v>
      </c>
      <c r="G9310" s="26" t="s">
        <v>10978</v>
      </c>
      <c r="H9310" s="24" t="s">
        <v>204</v>
      </c>
      <c r="I9310" s="24" t="s">
        <v>205</v>
      </c>
      <c r="J9310" s="27" t="s">
        <v>1</v>
      </c>
      <c r="K9310" s="28">
        <v>31.29</v>
      </c>
      <c r="L9310" s="28">
        <v>31.289000000000001</v>
      </c>
    </row>
    <row r="9311" spans="1:12" x14ac:dyDescent="0.25">
      <c r="A9311" s="24" t="s">
        <v>3305</v>
      </c>
      <c r="B9311" s="26">
        <v>2015</v>
      </c>
      <c r="C9311" s="24">
        <v>9</v>
      </c>
      <c r="D9311" s="24" t="s">
        <v>15124</v>
      </c>
      <c r="E9311" s="26">
        <v>290</v>
      </c>
      <c r="F9311" s="24">
        <v>7672</v>
      </c>
      <c r="G9311" s="26" t="s">
        <v>10979</v>
      </c>
      <c r="H9311" s="24" t="s">
        <v>184</v>
      </c>
      <c r="I9311" s="24" t="s">
        <v>185</v>
      </c>
      <c r="J9311" s="27" t="s">
        <v>1</v>
      </c>
      <c r="K9311" s="28">
        <v>31.29</v>
      </c>
      <c r="L9311" s="28">
        <v>31.289000000000001</v>
      </c>
    </row>
    <row r="9312" spans="1:12" x14ac:dyDescent="0.25">
      <c r="A9312" s="24" t="s">
        <v>3305</v>
      </c>
      <c r="B9312" s="26">
        <v>2015</v>
      </c>
      <c r="C9312" s="24">
        <v>9</v>
      </c>
      <c r="D9312" s="24" t="s">
        <v>15124</v>
      </c>
      <c r="E9312" s="26">
        <v>291</v>
      </c>
      <c r="F9312" s="24">
        <v>7673</v>
      </c>
      <c r="G9312" s="26" t="s">
        <v>10980</v>
      </c>
      <c r="H9312" s="24" t="s">
        <v>1326</v>
      </c>
      <c r="I9312" s="24" t="s">
        <v>1327</v>
      </c>
      <c r="J9312" s="27" t="s">
        <v>1</v>
      </c>
      <c r="K9312" s="28">
        <v>31.29</v>
      </c>
      <c r="L9312" s="28">
        <v>31.289000000000001</v>
      </c>
    </row>
    <row r="9313" spans="1:12" x14ac:dyDescent="0.25">
      <c r="A9313" s="24" t="s">
        <v>3305</v>
      </c>
      <c r="B9313" s="26">
        <v>2015</v>
      </c>
      <c r="C9313" s="24">
        <v>9</v>
      </c>
      <c r="D9313" s="24" t="s">
        <v>15141</v>
      </c>
      <c r="E9313" s="26">
        <v>216</v>
      </c>
      <c r="F9313" s="24">
        <v>7674</v>
      </c>
      <c r="G9313" s="26" t="s">
        <v>10981</v>
      </c>
      <c r="H9313" s="24" t="s">
        <v>1392</v>
      </c>
      <c r="I9313" s="24" t="s">
        <v>1393</v>
      </c>
      <c r="J9313" s="27" t="s">
        <v>1</v>
      </c>
      <c r="K9313" s="28">
        <v>6.62</v>
      </c>
      <c r="L9313" s="28">
        <v>0</v>
      </c>
    </row>
    <row r="9314" spans="1:12" x14ac:dyDescent="0.25">
      <c r="A9314" s="24" t="s">
        <v>3305</v>
      </c>
      <c r="B9314" s="26">
        <v>2015</v>
      </c>
      <c r="C9314" s="24">
        <v>9</v>
      </c>
      <c r="D9314" s="24" t="s">
        <v>15141</v>
      </c>
      <c r="E9314" s="26">
        <v>233</v>
      </c>
      <c r="F9314" s="24">
        <v>7675</v>
      </c>
      <c r="G9314" s="26" t="s">
        <v>10982</v>
      </c>
      <c r="H9314" s="24" t="s">
        <v>2091</v>
      </c>
      <c r="I9314" s="24" t="s">
        <v>2092</v>
      </c>
      <c r="J9314" s="27" t="s">
        <v>1</v>
      </c>
      <c r="K9314" s="28">
        <v>11.03</v>
      </c>
      <c r="L9314" s="28">
        <v>0</v>
      </c>
    </row>
    <row r="9315" spans="1:12" x14ac:dyDescent="0.25">
      <c r="A9315" s="24" t="s">
        <v>3305</v>
      </c>
      <c r="B9315" s="26">
        <v>2015</v>
      </c>
      <c r="C9315" s="24">
        <v>9</v>
      </c>
      <c r="D9315" s="24" t="s">
        <v>15141</v>
      </c>
      <c r="E9315" s="26">
        <v>233</v>
      </c>
      <c r="F9315" s="24">
        <v>7676</v>
      </c>
      <c r="G9315" s="26" t="s">
        <v>10983</v>
      </c>
      <c r="H9315" s="24" t="s">
        <v>192</v>
      </c>
      <c r="I9315" s="24" t="s">
        <v>193</v>
      </c>
      <c r="J9315" s="27" t="s">
        <v>1</v>
      </c>
      <c r="K9315" s="28">
        <v>6.62</v>
      </c>
      <c r="L9315" s="28">
        <v>0</v>
      </c>
    </row>
    <row r="9316" spans="1:12" x14ac:dyDescent="0.25">
      <c r="A9316" s="24" t="s">
        <v>3305</v>
      </c>
      <c r="B9316" s="26">
        <v>2015</v>
      </c>
      <c r="C9316" s="24">
        <v>9</v>
      </c>
      <c r="D9316" s="24" t="s">
        <v>15141</v>
      </c>
      <c r="E9316" s="26">
        <v>244</v>
      </c>
      <c r="F9316" s="24">
        <v>7677</v>
      </c>
      <c r="G9316" s="26" t="s">
        <v>10984</v>
      </c>
      <c r="H9316" s="24" t="s">
        <v>2093</v>
      </c>
      <c r="I9316" s="24" t="s">
        <v>2094</v>
      </c>
      <c r="J9316" s="27" t="s">
        <v>1</v>
      </c>
      <c r="K9316" s="28">
        <v>11.025</v>
      </c>
      <c r="L9316" s="28">
        <v>0</v>
      </c>
    </row>
    <row r="9317" spans="1:12" x14ac:dyDescent="0.25">
      <c r="A9317" s="24" t="s">
        <v>3305</v>
      </c>
      <c r="B9317" s="26">
        <v>2015</v>
      </c>
      <c r="C9317" s="24">
        <v>9</v>
      </c>
      <c r="D9317" s="24" t="s">
        <v>15141</v>
      </c>
      <c r="E9317" s="26">
        <v>246</v>
      </c>
      <c r="F9317" s="24">
        <v>7678</v>
      </c>
      <c r="G9317" s="26" t="s">
        <v>10985</v>
      </c>
      <c r="H9317" s="24" t="s">
        <v>582</v>
      </c>
      <c r="I9317" s="24" t="s">
        <v>583</v>
      </c>
      <c r="J9317" s="27" t="s">
        <v>1</v>
      </c>
      <c r="K9317" s="28">
        <v>15.44</v>
      </c>
      <c r="L9317" s="28">
        <v>0</v>
      </c>
    </row>
    <row r="9318" spans="1:12" x14ac:dyDescent="0.25">
      <c r="A9318" s="24" t="s">
        <v>3305</v>
      </c>
      <c r="B9318" s="26">
        <v>2015</v>
      </c>
      <c r="C9318" s="24">
        <v>9</v>
      </c>
      <c r="D9318" s="24" t="s">
        <v>15141</v>
      </c>
      <c r="E9318" s="26">
        <v>266</v>
      </c>
      <c r="F9318" s="24">
        <v>4166</v>
      </c>
      <c r="G9318" s="26" t="s">
        <v>7473</v>
      </c>
      <c r="H9318" s="24" t="s">
        <v>360</v>
      </c>
      <c r="I9318" s="24" t="s">
        <v>361</v>
      </c>
      <c r="J9318" s="27" t="s">
        <v>1</v>
      </c>
      <c r="K9318" s="28">
        <v>11.03</v>
      </c>
      <c r="L9318" s="28">
        <v>0</v>
      </c>
    </row>
    <row r="9319" spans="1:12" x14ac:dyDescent="0.25">
      <c r="A9319" s="24" t="s">
        <v>3305</v>
      </c>
      <c r="B9319" s="26">
        <v>2015</v>
      </c>
      <c r="C9319" s="24">
        <v>9</v>
      </c>
      <c r="D9319" s="24" t="s">
        <v>15141</v>
      </c>
      <c r="E9319" s="26">
        <v>268</v>
      </c>
      <c r="F9319" s="24">
        <v>3791</v>
      </c>
      <c r="G9319" s="26" t="s">
        <v>7098</v>
      </c>
      <c r="H9319" s="24" t="s">
        <v>192</v>
      </c>
      <c r="I9319" s="24" t="s">
        <v>193</v>
      </c>
      <c r="J9319" s="27" t="s">
        <v>1</v>
      </c>
      <c r="K9319" s="28">
        <v>14.705</v>
      </c>
      <c r="L9319" s="28">
        <v>0</v>
      </c>
    </row>
    <row r="9320" spans="1:12" x14ac:dyDescent="0.25">
      <c r="A9320" s="24" t="s">
        <v>3305</v>
      </c>
      <c r="B9320" s="26">
        <v>2015</v>
      </c>
      <c r="C9320" s="24">
        <v>9</v>
      </c>
      <c r="D9320" s="24" t="s">
        <v>15141</v>
      </c>
      <c r="E9320" s="26">
        <v>268</v>
      </c>
      <c r="F9320" s="24">
        <v>7679</v>
      </c>
      <c r="G9320" s="26" t="s">
        <v>10986</v>
      </c>
      <c r="H9320" s="24" t="s">
        <v>2095</v>
      </c>
      <c r="I9320" s="24" t="s">
        <v>2096</v>
      </c>
      <c r="J9320" s="27" t="s">
        <v>1</v>
      </c>
      <c r="K9320" s="28">
        <v>11.03</v>
      </c>
      <c r="L9320" s="28">
        <v>0</v>
      </c>
    </row>
    <row r="9321" spans="1:12" x14ac:dyDescent="0.25">
      <c r="A9321" s="24" t="s">
        <v>3305</v>
      </c>
      <c r="B9321" s="26">
        <v>2015</v>
      </c>
      <c r="C9321" s="24">
        <v>9</v>
      </c>
      <c r="D9321" s="24" t="s">
        <v>15141</v>
      </c>
      <c r="E9321" s="26">
        <v>268</v>
      </c>
      <c r="F9321" s="24">
        <v>3836</v>
      </c>
      <c r="G9321" s="26" t="s">
        <v>7143</v>
      </c>
      <c r="H9321" s="24" t="s">
        <v>184</v>
      </c>
      <c r="I9321" s="24" t="s">
        <v>185</v>
      </c>
      <c r="J9321" s="27" t="s">
        <v>1</v>
      </c>
      <c r="K9321" s="28">
        <v>11.025</v>
      </c>
      <c r="L9321" s="28">
        <v>0</v>
      </c>
    </row>
    <row r="9322" spans="1:12" x14ac:dyDescent="0.25">
      <c r="A9322" s="24" t="s">
        <v>3305</v>
      </c>
      <c r="B9322" s="26">
        <v>2015</v>
      </c>
      <c r="C9322" s="24">
        <v>9</v>
      </c>
      <c r="D9322" s="24" t="s">
        <v>15142</v>
      </c>
      <c r="E9322" s="26">
        <v>162</v>
      </c>
      <c r="F9322" s="24">
        <v>7680</v>
      </c>
      <c r="G9322" s="26" t="s">
        <v>10987</v>
      </c>
      <c r="H9322" s="24" t="s">
        <v>184</v>
      </c>
      <c r="I9322" s="24" t="s">
        <v>185</v>
      </c>
      <c r="J9322" s="27" t="s">
        <v>1</v>
      </c>
      <c r="K9322" s="28">
        <v>6.62</v>
      </c>
      <c r="L9322" s="28">
        <v>0</v>
      </c>
    </row>
    <row r="9323" spans="1:12" x14ac:dyDescent="0.25">
      <c r="A9323" s="24" t="s">
        <v>3305</v>
      </c>
      <c r="B9323" s="26">
        <v>2015</v>
      </c>
      <c r="C9323" s="24">
        <v>9</v>
      </c>
      <c r="D9323" s="24" t="s">
        <v>15142</v>
      </c>
      <c r="E9323" s="26">
        <v>164</v>
      </c>
      <c r="F9323" s="24">
        <v>7681</v>
      </c>
      <c r="G9323" s="26" t="s">
        <v>10988</v>
      </c>
      <c r="H9323" s="24" t="s">
        <v>1010</v>
      </c>
      <c r="I9323" s="24" t="s">
        <v>1011</v>
      </c>
      <c r="J9323" s="27" t="s">
        <v>1</v>
      </c>
      <c r="K9323" s="28">
        <v>109</v>
      </c>
      <c r="L9323" s="28">
        <v>0</v>
      </c>
    </row>
    <row r="9324" spans="1:12" x14ac:dyDescent="0.25">
      <c r="A9324" s="24" t="s">
        <v>3305</v>
      </c>
      <c r="B9324" s="26">
        <v>2015</v>
      </c>
      <c r="C9324" s="24">
        <v>9</v>
      </c>
      <c r="D9324" s="24" t="s">
        <v>15142</v>
      </c>
      <c r="E9324" s="26">
        <v>205</v>
      </c>
      <c r="F9324" s="24">
        <v>7682</v>
      </c>
      <c r="G9324" s="26" t="s">
        <v>10989</v>
      </c>
      <c r="H9324" s="24" t="s">
        <v>77</v>
      </c>
      <c r="I9324" s="24" t="s">
        <v>78</v>
      </c>
      <c r="J9324" s="27" t="s">
        <v>1</v>
      </c>
      <c r="K9324" s="28">
        <v>6.62</v>
      </c>
      <c r="L9324" s="28">
        <v>0</v>
      </c>
    </row>
    <row r="9325" spans="1:12" x14ac:dyDescent="0.25">
      <c r="A9325" s="24" t="s">
        <v>3305</v>
      </c>
      <c r="B9325" s="26">
        <v>2015</v>
      </c>
      <c r="C9325" s="24">
        <v>9</v>
      </c>
      <c r="D9325" s="24" t="s">
        <v>15142</v>
      </c>
      <c r="E9325" s="26">
        <v>205</v>
      </c>
      <c r="F9325" s="24">
        <v>2327</v>
      </c>
      <c r="G9325" s="26" t="s">
        <v>5634</v>
      </c>
      <c r="H9325" s="24" t="s">
        <v>2097</v>
      </c>
      <c r="I9325" s="24" t="s">
        <v>2098</v>
      </c>
      <c r="J9325" s="27" t="s">
        <v>1</v>
      </c>
      <c r="K9325" s="28">
        <v>8.8249999999999993</v>
      </c>
      <c r="L9325" s="28">
        <v>0</v>
      </c>
    </row>
    <row r="9326" spans="1:12" x14ac:dyDescent="0.25">
      <c r="A9326" s="24" t="s">
        <v>3305</v>
      </c>
      <c r="B9326" s="26">
        <v>2015</v>
      </c>
      <c r="C9326" s="24">
        <v>9</v>
      </c>
      <c r="D9326" s="24" t="s">
        <v>15142</v>
      </c>
      <c r="E9326" s="26">
        <v>207</v>
      </c>
      <c r="F9326" s="24">
        <v>7683</v>
      </c>
      <c r="G9326" s="26" t="s">
        <v>10990</v>
      </c>
      <c r="H9326" s="24" t="s">
        <v>120</v>
      </c>
      <c r="I9326" s="24" t="s">
        <v>121</v>
      </c>
      <c r="J9326" s="27" t="s">
        <v>1</v>
      </c>
      <c r="K9326" s="28">
        <v>1.8</v>
      </c>
      <c r="L9326" s="28">
        <v>0</v>
      </c>
    </row>
    <row r="9327" spans="1:12" x14ac:dyDescent="0.25">
      <c r="A9327" s="24" t="s">
        <v>3305</v>
      </c>
      <c r="B9327" s="26">
        <v>2015</v>
      </c>
      <c r="C9327" s="24">
        <v>9</v>
      </c>
      <c r="D9327" s="24" t="s">
        <v>15142</v>
      </c>
      <c r="E9327" s="26">
        <v>207</v>
      </c>
      <c r="F9327" s="24">
        <v>1270</v>
      </c>
      <c r="G9327" s="26" t="s">
        <v>4577</v>
      </c>
      <c r="H9327" s="24" t="s">
        <v>255</v>
      </c>
      <c r="I9327" s="24" t="s">
        <v>256</v>
      </c>
      <c r="J9327" s="27" t="s">
        <v>1</v>
      </c>
      <c r="K9327" s="28">
        <v>6.62</v>
      </c>
      <c r="L9327" s="28">
        <v>0</v>
      </c>
    </row>
    <row r="9328" spans="1:12" x14ac:dyDescent="0.25">
      <c r="A9328" s="24" t="s">
        <v>3305</v>
      </c>
      <c r="B9328" s="26">
        <v>2015</v>
      </c>
      <c r="C9328" s="24">
        <v>9</v>
      </c>
      <c r="D9328" s="24" t="s">
        <v>15142</v>
      </c>
      <c r="E9328" s="26">
        <v>207</v>
      </c>
      <c r="F9328" s="24">
        <v>7684</v>
      </c>
      <c r="G9328" s="26" t="s">
        <v>10991</v>
      </c>
      <c r="H9328" s="24" t="s">
        <v>255</v>
      </c>
      <c r="I9328" s="24" t="s">
        <v>256</v>
      </c>
      <c r="J9328" s="27" t="s">
        <v>1</v>
      </c>
      <c r="K9328" s="28">
        <v>6.62</v>
      </c>
      <c r="L9328" s="28">
        <v>0</v>
      </c>
    </row>
    <row r="9329" spans="1:12" x14ac:dyDescent="0.25">
      <c r="A9329" s="24" t="s">
        <v>3305</v>
      </c>
      <c r="B9329" s="26">
        <v>2015</v>
      </c>
      <c r="C9329" s="24">
        <v>9</v>
      </c>
      <c r="D9329" s="24" t="s">
        <v>15142</v>
      </c>
      <c r="E9329" s="26">
        <v>211</v>
      </c>
      <c r="F9329" s="24">
        <v>4580</v>
      </c>
      <c r="G9329" s="26" t="s">
        <v>7887</v>
      </c>
      <c r="H9329" s="24" t="s">
        <v>255</v>
      </c>
      <c r="I9329" s="24" t="s">
        <v>256</v>
      </c>
      <c r="J9329" s="27" t="s">
        <v>1</v>
      </c>
      <c r="K9329" s="28">
        <v>15</v>
      </c>
      <c r="L9329" s="28">
        <v>0</v>
      </c>
    </row>
    <row r="9330" spans="1:12" x14ac:dyDescent="0.25">
      <c r="A9330" s="24" t="s">
        <v>3305</v>
      </c>
      <c r="B9330" s="26">
        <v>2015</v>
      </c>
      <c r="C9330" s="24">
        <v>9</v>
      </c>
      <c r="D9330" s="24" t="s">
        <v>15142</v>
      </c>
      <c r="E9330" s="26">
        <v>242</v>
      </c>
      <c r="F9330" s="24">
        <v>7685</v>
      </c>
      <c r="G9330" s="26" t="s">
        <v>10992</v>
      </c>
      <c r="H9330" s="24" t="s">
        <v>2099</v>
      </c>
      <c r="I9330" s="24" t="s">
        <v>2100</v>
      </c>
      <c r="J9330" s="27" t="s">
        <v>1</v>
      </c>
      <c r="K9330" s="28">
        <v>11.03</v>
      </c>
      <c r="L9330" s="28">
        <v>0</v>
      </c>
    </row>
    <row r="9331" spans="1:12" x14ac:dyDescent="0.25">
      <c r="A9331" s="24" t="s">
        <v>3305</v>
      </c>
      <c r="B9331" s="26">
        <v>2015</v>
      </c>
      <c r="C9331" s="24">
        <v>9</v>
      </c>
      <c r="D9331" s="24" t="s">
        <v>15142</v>
      </c>
      <c r="E9331" s="26">
        <v>242</v>
      </c>
      <c r="F9331" s="24">
        <v>7686</v>
      </c>
      <c r="G9331" s="26" t="s">
        <v>10993</v>
      </c>
      <c r="H9331" s="24" t="s">
        <v>255</v>
      </c>
      <c r="I9331" s="24" t="s">
        <v>256</v>
      </c>
      <c r="J9331" s="27" t="s">
        <v>1</v>
      </c>
      <c r="K9331" s="28">
        <v>6.6150000000000002</v>
      </c>
      <c r="L9331" s="28">
        <v>0</v>
      </c>
    </row>
    <row r="9332" spans="1:12" x14ac:dyDescent="0.25">
      <c r="A9332" s="24" t="s">
        <v>3305</v>
      </c>
      <c r="B9332" s="26">
        <v>2015</v>
      </c>
      <c r="C9332" s="24">
        <v>9</v>
      </c>
      <c r="D9332" s="24" t="s">
        <v>15142</v>
      </c>
      <c r="E9332" s="26">
        <v>243</v>
      </c>
      <c r="F9332" s="24">
        <v>7687</v>
      </c>
      <c r="G9332" s="26" t="s">
        <v>10994</v>
      </c>
      <c r="H9332" s="24" t="s">
        <v>1390</v>
      </c>
      <c r="I9332" s="24" t="s">
        <v>1391</v>
      </c>
      <c r="J9332" s="27" t="s">
        <v>1</v>
      </c>
      <c r="K9332" s="28">
        <v>11.03</v>
      </c>
      <c r="L9332" s="28">
        <v>0</v>
      </c>
    </row>
    <row r="9333" spans="1:12" x14ac:dyDescent="0.25">
      <c r="A9333" s="24" t="s">
        <v>3305</v>
      </c>
      <c r="B9333" s="26">
        <v>2015</v>
      </c>
      <c r="C9333" s="24">
        <v>9</v>
      </c>
      <c r="D9333" s="24" t="s">
        <v>15142</v>
      </c>
      <c r="E9333" s="26">
        <v>243</v>
      </c>
      <c r="F9333" s="24">
        <v>7688</v>
      </c>
      <c r="G9333" s="26" t="s">
        <v>10995</v>
      </c>
      <c r="H9333" s="24" t="s">
        <v>582</v>
      </c>
      <c r="I9333" s="24" t="s">
        <v>583</v>
      </c>
      <c r="J9333" s="27" t="s">
        <v>1</v>
      </c>
      <c r="K9333" s="28">
        <v>4.415</v>
      </c>
      <c r="L9333" s="28">
        <v>4.41</v>
      </c>
    </row>
    <row r="9334" spans="1:12" x14ac:dyDescent="0.25">
      <c r="A9334" s="24" t="s">
        <v>3305</v>
      </c>
      <c r="B9334" s="26">
        <v>2015</v>
      </c>
      <c r="C9334" s="24">
        <v>9</v>
      </c>
      <c r="D9334" s="24" t="s">
        <v>15142</v>
      </c>
      <c r="E9334" s="26">
        <v>246</v>
      </c>
      <c r="F9334" s="24">
        <v>7689</v>
      </c>
      <c r="G9334" s="26" t="s">
        <v>10996</v>
      </c>
      <c r="H9334" s="24" t="s">
        <v>464</v>
      </c>
      <c r="I9334" s="24" t="s">
        <v>465</v>
      </c>
      <c r="J9334" s="27" t="s">
        <v>1</v>
      </c>
      <c r="K9334" s="28">
        <v>14.7</v>
      </c>
      <c r="L9334" s="28">
        <v>0</v>
      </c>
    </row>
    <row r="9335" spans="1:12" x14ac:dyDescent="0.25">
      <c r="A9335" s="24" t="s">
        <v>3305</v>
      </c>
      <c r="B9335" s="26">
        <v>2015</v>
      </c>
      <c r="C9335" s="24">
        <v>9</v>
      </c>
      <c r="D9335" s="24" t="s">
        <v>15142</v>
      </c>
      <c r="E9335" s="26">
        <v>246</v>
      </c>
      <c r="F9335" s="24">
        <v>7690</v>
      </c>
      <c r="G9335" s="26" t="s">
        <v>10997</v>
      </c>
      <c r="H9335" s="24" t="s">
        <v>432</v>
      </c>
      <c r="I9335" s="24" t="s">
        <v>433</v>
      </c>
      <c r="J9335" s="27" t="s">
        <v>1</v>
      </c>
      <c r="K9335" s="28">
        <v>14.7</v>
      </c>
      <c r="L9335" s="28">
        <v>0</v>
      </c>
    </row>
    <row r="9336" spans="1:12" x14ac:dyDescent="0.25">
      <c r="A9336" s="24" t="s">
        <v>3305</v>
      </c>
      <c r="B9336" s="26">
        <v>2015</v>
      </c>
      <c r="C9336" s="24">
        <v>9</v>
      </c>
      <c r="D9336" s="24" t="s">
        <v>15142</v>
      </c>
      <c r="E9336" s="26">
        <v>260</v>
      </c>
      <c r="F9336" s="24">
        <v>7691</v>
      </c>
      <c r="G9336" s="26" t="s">
        <v>10998</v>
      </c>
      <c r="H9336" s="24" t="s">
        <v>2101</v>
      </c>
      <c r="I9336" s="24" t="s">
        <v>2102</v>
      </c>
      <c r="J9336" s="27" t="s">
        <v>1</v>
      </c>
      <c r="K9336" s="28">
        <v>11.03</v>
      </c>
      <c r="L9336" s="28">
        <v>0</v>
      </c>
    </row>
    <row r="9337" spans="1:12" x14ac:dyDescent="0.25">
      <c r="A9337" s="24" t="s">
        <v>3305</v>
      </c>
      <c r="B9337" s="26">
        <v>2015</v>
      </c>
      <c r="C9337" s="24">
        <v>9</v>
      </c>
      <c r="D9337" s="24" t="s">
        <v>15142</v>
      </c>
      <c r="E9337" s="26">
        <v>261</v>
      </c>
      <c r="F9337" s="24">
        <v>3709</v>
      </c>
      <c r="G9337" s="26" t="s">
        <v>7016</v>
      </c>
      <c r="H9337" s="24" t="s">
        <v>582</v>
      </c>
      <c r="I9337" s="24" t="s">
        <v>583</v>
      </c>
      <c r="J9337" s="27" t="s">
        <v>1</v>
      </c>
      <c r="K9337" s="28">
        <v>6.62</v>
      </c>
      <c r="L9337" s="28">
        <v>0</v>
      </c>
    </row>
    <row r="9338" spans="1:12" x14ac:dyDescent="0.25">
      <c r="A9338" s="24" t="s">
        <v>3305</v>
      </c>
      <c r="B9338" s="26">
        <v>2015</v>
      </c>
      <c r="C9338" s="24">
        <v>9</v>
      </c>
      <c r="D9338" s="24" t="s">
        <v>15142</v>
      </c>
      <c r="E9338" s="26">
        <v>261</v>
      </c>
      <c r="F9338" s="24">
        <v>7559</v>
      </c>
      <c r="G9338" s="26" t="s">
        <v>10866</v>
      </c>
      <c r="H9338" s="24" t="s">
        <v>644</v>
      </c>
      <c r="I9338" s="24" t="s">
        <v>645</v>
      </c>
      <c r="J9338" s="27" t="s">
        <v>1</v>
      </c>
      <c r="K9338" s="28">
        <v>6.62</v>
      </c>
      <c r="L9338" s="28">
        <v>0</v>
      </c>
    </row>
    <row r="9339" spans="1:12" x14ac:dyDescent="0.25">
      <c r="A9339" s="24" t="s">
        <v>3305</v>
      </c>
      <c r="B9339" s="26">
        <v>2015</v>
      </c>
      <c r="C9339" s="24">
        <v>9</v>
      </c>
      <c r="D9339" s="24" t="s">
        <v>15142</v>
      </c>
      <c r="E9339" s="26">
        <v>263</v>
      </c>
      <c r="F9339" s="24">
        <v>3714</v>
      </c>
      <c r="G9339" s="26" t="s">
        <v>7021</v>
      </c>
      <c r="H9339" s="24" t="s">
        <v>1184</v>
      </c>
      <c r="I9339" s="24" t="s">
        <v>1185</v>
      </c>
      <c r="J9339" s="27" t="s">
        <v>1</v>
      </c>
      <c r="K9339" s="28">
        <v>11.03</v>
      </c>
      <c r="L9339" s="28">
        <v>0</v>
      </c>
    </row>
    <row r="9340" spans="1:12" x14ac:dyDescent="0.25">
      <c r="A9340" s="24" t="s">
        <v>3305</v>
      </c>
      <c r="B9340" s="26">
        <v>2015</v>
      </c>
      <c r="C9340" s="24">
        <v>9</v>
      </c>
      <c r="D9340" s="24" t="s">
        <v>15142</v>
      </c>
      <c r="E9340" s="26">
        <v>263</v>
      </c>
      <c r="F9340" s="24">
        <v>7593</v>
      </c>
      <c r="G9340" s="26" t="s">
        <v>10900</v>
      </c>
      <c r="H9340" s="24" t="s">
        <v>1588</v>
      </c>
      <c r="I9340" s="24" t="s">
        <v>1589</v>
      </c>
      <c r="J9340" s="27" t="s">
        <v>1</v>
      </c>
      <c r="K9340" s="28">
        <v>21.945</v>
      </c>
      <c r="L9340" s="28">
        <v>0</v>
      </c>
    </row>
    <row r="9341" spans="1:12" x14ac:dyDescent="0.25">
      <c r="A9341" s="24" t="s">
        <v>3305</v>
      </c>
      <c r="B9341" s="26">
        <v>2015</v>
      </c>
      <c r="C9341" s="24">
        <v>9</v>
      </c>
      <c r="D9341" s="24" t="s">
        <v>15142</v>
      </c>
      <c r="E9341" s="26">
        <v>263</v>
      </c>
      <c r="F9341" s="24">
        <v>5085</v>
      </c>
      <c r="G9341" s="26" t="s">
        <v>8392</v>
      </c>
      <c r="H9341" s="24" t="s">
        <v>1466</v>
      </c>
      <c r="I9341" s="24" t="s">
        <v>1467</v>
      </c>
      <c r="J9341" s="27" t="s">
        <v>1</v>
      </c>
      <c r="K9341" s="28">
        <v>14.705</v>
      </c>
      <c r="L9341" s="28">
        <v>0</v>
      </c>
    </row>
    <row r="9342" spans="1:12" x14ac:dyDescent="0.25">
      <c r="A9342" s="24" t="s">
        <v>3305</v>
      </c>
      <c r="B9342" s="26">
        <v>2015</v>
      </c>
      <c r="C9342" s="24">
        <v>9</v>
      </c>
      <c r="D9342" s="24" t="s">
        <v>15142</v>
      </c>
      <c r="E9342" s="26">
        <v>263</v>
      </c>
      <c r="F9342" s="24">
        <v>5079</v>
      </c>
      <c r="G9342" s="26" t="s">
        <v>8386</v>
      </c>
      <c r="H9342" s="24" t="s">
        <v>184</v>
      </c>
      <c r="I9342" s="24" t="s">
        <v>185</v>
      </c>
      <c r="J9342" s="27" t="s">
        <v>1</v>
      </c>
      <c r="K9342" s="28">
        <v>14.705</v>
      </c>
      <c r="L9342" s="28">
        <v>0</v>
      </c>
    </row>
    <row r="9343" spans="1:12" x14ac:dyDescent="0.25">
      <c r="A9343" s="24" t="s">
        <v>3305</v>
      </c>
      <c r="B9343" s="26">
        <v>2015</v>
      </c>
      <c r="C9343" s="24">
        <v>9</v>
      </c>
      <c r="D9343" s="24" t="s">
        <v>15142</v>
      </c>
      <c r="E9343" s="26">
        <v>263</v>
      </c>
      <c r="F9343" s="24">
        <v>1963</v>
      </c>
      <c r="G9343" s="26" t="s">
        <v>5270</v>
      </c>
      <c r="H9343" s="24" t="s">
        <v>582</v>
      </c>
      <c r="I9343" s="24" t="s">
        <v>583</v>
      </c>
      <c r="J9343" s="27" t="s">
        <v>1</v>
      </c>
      <c r="K9343" s="28">
        <v>14.705</v>
      </c>
      <c r="L9343" s="28">
        <v>0</v>
      </c>
    </row>
    <row r="9344" spans="1:12" x14ac:dyDescent="0.25">
      <c r="A9344" s="24" t="s">
        <v>3305</v>
      </c>
      <c r="B9344" s="26">
        <v>2015</v>
      </c>
      <c r="C9344" s="24">
        <v>9</v>
      </c>
      <c r="D9344" s="24" t="s">
        <v>15142</v>
      </c>
      <c r="E9344" s="26">
        <v>263</v>
      </c>
      <c r="F9344" s="24">
        <v>7692</v>
      </c>
      <c r="G9344" s="26" t="s">
        <v>10999</v>
      </c>
      <c r="H9344" s="24" t="s">
        <v>146</v>
      </c>
      <c r="I9344" s="24" t="s">
        <v>147</v>
      </c>
      <c r="J9344" s="27" t="s">
        <v>1</v>
      </c>
      <c r="K9344" s="28">
        <v>6.62</v>
      </c>
      <c r="L9344" s="28">
        <v>0</v>
      </c>
    </row>
    <row r="9345" spans="1:12" x14ac:dyDescent="0.25">
      <c r="A9345" s="24" t="s">
        <v>3305</v>
      </c>
      <c r="B9345" s="26">
        <v>2015</v>
      </c>
      <c r="C9345" s="24">
        <v>9</v>
      </c>
      <c r="D9345" s="24" t="s">
        <v>15142</v>
      </c>
      <c r="E9345" s="26">
        <v>263</v>
      </c>
      <c r="F9345" s="24">
        <v>7693</v>
      </c>
      <c r="G9345" s="26" t="s">
        <v>11000</v>
      </c>
      <c r="H9345" s="24" t="s">
        <v>582</v>
      </c>
      <c r="I9345" s="24" t="s">
        <v>583</v>
      </c>
      <c r="J9345" s="27" t="s">
        <v>1</v>
      </c>
      <c r="K9345" s="28">
        <v>14.705</v>
      </c>
      <c r="L9345" s="28">
        <v>0</v>
      </c>
    </row>
    <row r="9346" spans="1:12" x14ac:dyDescent="0.25">
      <c r="A9346" s="24" t="s">
        <v>3305</v>
      </c>
      <c r="B9346" s="26">
        <v>2015</v>
      </c>
      <c r="C9346" s="24">
        <v>9</v>
      </c>
      <c r="D9346" s="24" t="s">
        <v>15142</v>
      </c>
      <c r="E9346" s="26">
        <v>266</v>
      </c>
      <c r="F9346" s="24">
        <v>6188</v>
      </c>
      <c r="G9346" s="26" t="s">
        <v>9495</v>
      </c>
      <c r="H9346" s="24" t="s">
        <v>338</v>
      </c>
      <c r="I9346" s="24" t="s">
        <v>339</v>
      </c>
      <c r="J9346" s="27" t="s">
        <v>1</v>
      </c>
      <c r="K9346" s="28">
        <v>14.705</v>
      </c>
      <c r="L9346" s="28">
        <v>0</v>
      </c>
    </row>
    <row r="9347" spans="1:12" x14ac:dyDescent="0.25">
      <c r="A9347" s="24" t="s">
        <v>3305</v>
      </c>
      <c r="B9347" s="26">
        <v>2015</v>
      </c>
      <c r="C9347" s="24">
        <v>9</v>
      </c>
      <c r="D9347" s="24" t="s">
        <v>15142</v>
      </c>
      <c r="E9347" s="26">
        <v>266</v>
      </c>
      <c r="F9347" s="24">
        <v>3904</v>
      </c>
      <c r="G9347" s="26" t="s">
        <v>7211</v>
      </c>
      <c r="H9347" s="24" t="s">
        <v>608</v>
      </c>
      <c r="I9347" s="24" t="s">
        <v>609</v>
      </c>
      <c r="J9347" s="27" t="s">
        <v>1</v>
      </c>
      <c r="K9347" s="28">
        <v>14.705</v>
      </c>
      <c r="L9347" s="28">
        <v>0</v>
      </c>
    </row>
    <row r="9348" spans="1:12" x14ac:dyDescent="0.25">
      <c r="A9348" s="24" t="s">
        <v>3305</v>
      </c>
      <c r="B9348" s="26">
        <v>2015</v>
      </c>
      <c r="C9348" s="24">
        <v>9</v>
      </c>
      <c r="D9348" s="24" t="s">
        <v>15142</v>
      </c>
      <c r="E9348" s="26">
        <v>266</v>
      </c>
      <c r="F9348" s="24">
        <v>3967</v>
      </c>
      <c r="G9348" s="26" t="s">
        <v>7274</v>
      </c>
      <c r="H9348" s="24" t="s">
        <v>582</v>
      </c>
      <c r="I9348" s="24" t="s">
        <v>583</v>
      </c>
      <c r="J9348" s="27" t="s">
        <v>1</v>
      </c>
      <c r="K9348" s="28">
        <v>14.705</v>
      </c>
      <c r="L9348" s="28">
        <v>0</v>
      </c>
    </row>
    <row r="9349" spans="1:12" x14ac:dyDescent="0.25">
      <c r="A9349" s="24" t="s">
        <v>3305</v>
      </c>
      <c r="B9349" s="26">
        <v>2015</v>
      </c>
      <c r="C9349" s="24">
        <v>9</v>
      </c>
      <c r="D9349" s="24" t="s">
        <v>15142</v>
      </c>
      <c r="E9349" s="26">
        <v>266</v>
      </c>
      <c r="F9349" s="24">
        <v>7694</v>
      </c>
      <c r="G9349" s="26" t="s">
        <v>11001</v>
      </c>
      <c r="H9349" s="24" t="s">
        <v>582</v>
      </c>
      <c r="I9349" s="24" t="s">
        <v>583</v>
      </c>
      <c r="J9349" s="27" t="s">
        <v>1</v>
      </c>
      <c r="K9349" s="28">
        <v>11.03</v>
      </c>
      <c r="L9349" s="28">
        <v>0</v>
      </c>
    </row>
    <row r="9350" spans="1:12" x14ac:dyDescent="0.25">
      <c r="A9350" s="24" t="s">
        <v>3305</v>
      </c>
      <c r="B9350" s="26">
        <v>2015</v>
      </c>
      <c r="C9350" s="24">
        <v>9</v>
      </c>
      <c r="D9350" s="24" t="s">
        <v>15142</v>
      </c>
      <c r="E9350" s="26">
        <v>266</v>
      </c>
      <c r="F9350" s="24">
        <v>7695</v>
      </c>
      <c r="G9350" s="26" t="s">
        <v>11002</v>
      </c>
      <c r="H9350" s="24" t="s">
        <v>582</v>
      </c>
      <c r="I9350" s="24" t="s">
        <v>583</v>
      </c>
      <c r="J9350" s="27" t="s">
        <v>1</v>
      </c>
      <c r="K9350" s="28">
        <v>11.03</v>
      </c>
      <c r="L9350" s="28">
        <v>0</v>
      </c>
    </row>
    <row r="9351" spans="1:12" x14ac:dyDescent="0.25">
      <c r="A9351" s="24" t="s">
        <v>3305</v>
      </c>
      <c r="B9351" s="26">
        <v>2015</v>
      </c>
      <c r="C9351" s="24">
        <v>9</v>
      </c>
      <c r="D9351" s="24" t="s">
        <v>15142</v>
      </c>
      <c r="E9351" s="26">
        <v>273</v>
      </c>
      <c r="F9351" s="24">
        <v>5292</v>
      </c>
      <c r="G9351" s="26" t="s">
        <v>8599</v>
      </c>
      <c r="H9351" s="24" t="s">
        <v>432</v>
      </c>
      <c r="I9351" s="24" t="s">
        <v>433</v>
      </c>
      <c r="J9351" s="27" t="s">
        <v>1</v>
      </c>
      <c r="K9351" s="28">
        <v>33.5</v>
      </c>
      <c r="L9351" s="28">
        <v>33.5</v>
      </c>
    </row>
    <row r="9352" spans="1:12" x14ac:dyDescent="0.25">
      <c r="A9352" s="24" t="s">
        <v>3305</v>
      </c>
      <c r="B9352" s="26">
        <v>2015</v>
      </c>
      <c r="C9352" s="24">
        <v>9</v>
      </c>
      <c r="D9352" s="24" t="s">
        <v>15142</v>
      </c>
      <c r="E9352" s="26">
        <v>273</v>
      </c>
      <c r="F9352" s="24">
        <v>7696</v>
      </c>
      <c r="G9352" s="26" t="s">
        <v>11003</v>
      </c>
      <c r="H9352" s="24" t="s">
        <v>582</v>
      </c>
      <c r="I9352" s="24" t="s">
        <v>583</v>
      </c>
      <c r="J9352" s="27" t="s">
        <v>1</v>
      </c>
      <c r="K9352" s="28">
        <v>4.415</v>
      </c>
      <c r="L9352" s="28">
        <v>0</v>
      </c>
    </row>
    <row r="9353" spans="1:12" x14ac:dyDescent="0.25">
      <c r="A9353" s="24" t="s">
        <v>3305</v>
      </c>
      <c r="B9353" s="26">
        <v>2015</v>
      </c>
      <c r="C9353" s="24">
        <v>9</v>
      </c>
      <c r="D9353" s="24" t="s">
        <v>344</v>
      </c>
      <c r="E9353" s="26">
        <v>161</v>
      </c>
      <c r="F9353" s="24">
        <v>7697</v>
      </c>
      <c r="G9353" s="26" t="s">
        <v>11004</v>
      </c>
      <c r="H9353" s="24" t="s">
        <v>164</v>
      </c>
      <c r="I9353" s="24" t="s">
        <v>165</v>
      </c>
      <c r="J9353" s="27" t="s">
        <v>1</v>
      </c>
      <c r="K9353" s="28">
        <v>8.82</v>
      </c>
      <c r="L9353" s="28">
        <v>0</v>
      </c>
    </row>
    <row r="9354" spans="1:12" x14ac:dyDescent="0.25">
      <c r="A9354" s="24" t="s">
        <v>3305</v>
      </c>
      <c r="B9354" s="26">
        <v>2015</v>
      </c>
      <c r="C9354" s="24">
        <v>9</v>
      </c>
      <c r="D9354" s="24" t="s">
        <v>344</v>
      </c>
      <c r="E9354" s="26">
        <v>166</v>
      </c>
      <c r="F9354" s="24">
        <v>7698</v>
      </c>
      <c r="G9354" s="26" t="s">
        <v>11005</v>
      </c>
      <c r="H9354" s="24" t="s">
        <v>164</v>
      </c>
      <c r="I9354" s="24" t="s">
        <v>165</v>
      </c>
      <c r="J9354" s="27" t="s">
        <v>1</v>
      </c>
      <c r="K9354" s="28">
        <v>16.63</v>
      </c>
      <c r="L9354" s="28">
        <v>0</v>
      </c>
    </row>
    <row r="9355" spans="1:12" x14ac:dyDescent="0.25">
      <c r="A9355" s="24" t="s">
        <v>3305</v>
      </c>
      <c r="B9355" s="26">
        <v>2015</v>
      </c>
      <c r="C9355" s="24">
        <v>9</v>
      </c>
      <c r="D9355" s="24" t="s">
        <v>344</v>
      </c>
      <c r="E9355" s="26">
        <v>166</v>
      </c>
      <c r="F9355" s="24">
        <v>719</v>
      </c>
      <c r="G9355" s="26" t="s">
        <v>4026</v>
      </c>
      <c r="H9355" s="24" t="s">
        <v>1176</v>
      </c>
      <c r="I9355" s="24" t="s">
        <v>1177</v>
      </c>
      <c r="J9355" s="27" t="s">
        <v>1</v>
      </c>
      <c r="K9355" s="28">
        <v>30.47</v>
      </c>
      <c r="L9355" s="28">
        <v>0</v>
      </c>
    </row>
    <row r="9356" spans="1:12" x14ac:dyDescent="0.25">
      <c r="A9356" s="24" t="s">
        <v>3305</v>
      </c>
      <c r="B9356" s="26">
        <v>2015</v>
      </c>
      <c r="C9356" s="24">
        <v>9</v>
      </c>
      <c r="D9356" s="24" t="s">
        <v>344</v>
      </c>
      <c r="E9356" s="26">
        <v>168</v>
      </c>
      <c r="F9356" s="24">
        <v>6359</v>
      </c>
      <c r="G9356" s="26" t="s">
        <v>9666</v>
      </c>
      <c r="H9356" s="24" t="s">
        <v>186</v>
      </c>
      <c r="I9356" s="24" t="s">
        <v>187</v>
      </c>
      <c r="J9356" s="27" t="s">
        <v>1</v>
      </c>
      <c r="K9356" s="28">
        <v>6.62</v>
      </c>
      <c r="L9356" s="28">
        <v>0</v>
      </c>
    </row>
    <row r="9357" spans="1:12" x14ac:dyDescent="0.25">
      <c r="A9357" s="24" t="s">
        <v>3305</v>
      </c>
      <c r="B9357" s="26">
        <v>2015</v>
      </c>
      <c r="C9357" s="24">
        <v>9</v>
      </c>
      <c r="D9357" s="24" t="s">
        <v>344</v>
      </c>
      <c r="E9357" s="26">
        <v>168</v>
      </c>
      <c r="F9357" s="24">
        <v>7699</v>
      </c>
      <c r="G9357" s="26" t="s">
        <v>11006</v>
      </c>
      <c r="H9357" s="24" t="s">
        <v>112</v>
      </c>
      <c r="I9357" s="24" t="s">
        <v>113</v>
      </c>
      <c r="J9357" s="27" t="s">
        <v>1</v>
      </c>
      <c r="K9357" s="28">
        <v>8.82</v>
      </c>
      <c r="L9357" s="28">
        <v>0</v>
      </c>
    </row>
    <row r="9358" spans="1:12" x14ac:dyDescent="0.25">
      <c r="A9358" s="24" t="s">
        <v>3305</v>
      </c>
      <c r="B9358" s="26">
        <v>2015</v>
      </c>
      <c r="C9358" s="24">
        <v>9</v>
      </c>
      <c r="D9358" s="24" t="s">
        <v>344</v>
      </c>
      <c r="E9358" s="26">
        <v>168</v>
      </c>
      <c r="F9358" s="24">
        <v>1520</v>
      </c>
      <c r="G9358" s="26" t="s">
        <v>4827</v>
      </c>
      <c r="H9358" s="24" t="s">
        <v>186</v>
      </c>
      <c r="I9358" s="24" t="s">
        <v>187</v>
      </c>
      <c r="J9358" s="27" t="s">
        <v>1</v>
      </c>
      <c r="K9358" s="28">
        <v>17.57</v>
      </c>
      <c r="L9358" s="28">
        <v>0</v>
      </c>
    </row>
    <row r="9359" spans="1:12" x14ac:dyDescent="0.25">
      <c r="A9359" s="24" t="s">
        <v>3305</v>
      </c>
      <c r="B9359" s="26">
        <v>2015</v>
      </c>
      <c r="C9359" s="24">
        <v>9</v>
      </c>
      <c r="D9359" s="24" t="s">
        <v>344</v>
      </c>
      <c r="E9359" s="26">
        <v>169</v>
      </c>
      <c r="F9359" s="24">
        <v>7700</v>
      </c>
      <c r="G9359" s="26" t="s">
        <v>11007</v>
      </c>
      <c r="H9359" s="24" t="s">
        <v>345</v>
      </c>
      <c r="I9359" s="24" t="s">
        <v>346</v>
      </c>
      <c r="J9359" s="27" t="s">
        <v>1</v>
      </c>
      <c r="K9359" s="28">
        <v>28.67</v>
      </c>
      <c r="L9359" s="28">
        <v>0</v>
      </c>
    </row>
    <row r="9360" spans="1:12" x14ac:dyDescent="0.25">
      <c r="A9360" s="24" t="s">
        <v>3305</v>
      </c>
      <c r="B9360" s="26">
        <v>2015</v>
      </c>
      <c r="C9360" s="24">
        <v>9</v>
      </c>
      <c r="D9360" s="24" t="s">
        <v>344</v>
      </c>
      <c r="E9360" s="26">
        <v>172</v>
      </c>
      <c r="F9360" s="24">
        <v>7701</v>
      </c>
      <c r="G9360" s="26" t="s">
        <v>11008</v>
      </c>
      <c r="H9360" s="24" t="s">
        <v>1118</v>
      </c>
      <c r="I9360" s="24" t="s">
        <v>1119</v>
      </c>
      <c r="J9360" s="27" t="s">
        <v>1</v>
      </c>
      <c r="K9360" s="28">
        <v>23.45</v>
      </c>
      <c r="L9360" s="28">
        <v>0</v>
      </c>
    </row>
    <row r="9361" spans="1:12" x14ac:dyDescent="0.25">
      <c r="A9361" s="24" t="s">
        <v>3305</v>
      </c>
      <c r="B9361" s="26">
        <v>2015</v>
      </c>
      <c r="C9361" s="24">
        <v>9</v>
      </c>
      <c r="D9361" s="24" t="s">
        <v>344</v>
      </c>
      <c r="E9361" s="26">
        <v>172</v>
      </c>
      <c r="F9361" s="24">
        <v>696</v>
      </c>
      <c r="G9361" s="26" t="s">
        <v>4003</v>
      </c>
      <c r="H9361" s="24" t="s">
        <v>164</v>
      </c>
      <c r="I9361" s="24" t="s">
        <v>165</v>
      </c>
      <c r="J9361" s="27" t="s">
        <v>1</v>
      </c>
      <c r="K9361" s="28">
        <v>21.65</v>
      </c>
      <c r="L9361" s="28">
        <v>0</v>
      </c>
    </row>
    <row r="9362" spans="1:12" x14ac:dyDescent="0.25">
      <c r="A9362" s="24" t="s">
        <v>3305</v>
      </c>
      <c r="B9362" s="26">
        <v>2015</v>
      </c>
      <c r="C9362" s="24">
        <v>9</v>
      </c>
      <c r="D9362" s="24" t="s">
        <v>344</v>
      </c>
      <c r="E9362" s="26">
        <v>172</v>
      </c>
      <c r="F9362" s="24">
        <v>5355</v>
      </c>
      <c r="G9362" s="26" t="s">
        <v>8662</v>
      </c>
      <c r="H9362" s="24" t="s">
        <v>266</v>
      </c>
      <c r="I9362" s="24" t="s">
        <v>267</v>
      </c>
      <c r="J9362" s="27" t="s">
        <v>1</v>
      </c>
      <c r="K9362" s="28">
        <v>28.8</v>
      </c>
      <c r="L9362" s="28">
        <v>0</v>
      </c>
    </row>
    <row r="9363" spans="1:12" x14ac:dyDescent="0.25">
      <c r="A9363" s="24" t="s">
        <v>3305</v>
      </c>
      <c r="B9363" s="26">
        <v>2015</v>
      </c>
      <c r="C9363" s="24">
        <v>9</v>
      </c>
      <c r="D9363" s="24" t="s">
        <v>344</v>
      </c>
      <c r="E9363" s="26">
        <v>172</v>
      </c>
      <c r="F9363" s="24">
        <v>1268</v>
      </c>
      <c r="G9363" s="26" t="s">
        <v>4575</v>
      </c>
      <c r="H9363" s="24" t="s">
        <v>39</v>
      </c>
      <c r="I9363" s="24" t="s">
        <v>40</v>
      </c>
      <c r="J9363" s="27" t="s">
        <v>1</v>
      </c>
      <c r="K9363" s="28">
        <v>1.8</v>
      </c>
      <c r="L9363" s="28">
        <v>0</v>
      </c>
    </row>
    <row r="9364" spans="1:12" x14ac:dyDescent="0.25">
      <c r="A9364" s="24" t="s">
        <v>3305</v>
      </c>
      <c r="B9364" s="26">
        <v>2015</v>
      </c>
      <c r="C9364" s="24">
        <v>9</v>
      </c>
      <c r="D9364" s="24" t="s">
        <v>344</v>
      </c>
      <c r="E9364" s="26">
        <v>173</v>
      </c>
      <c r="F9364" s="24">
        <v>7702</v>
      </c>
      <c r="G9364" s="26" t="s">
        <v>11009</v>
      </c>
      <c r="H9364" s="24" t="s">
        <v>1404</v>
      </c>
      <c r="I9364" s="24" t="s">
        <v>1405</v>
      </c>
      <c r="J9364" s="27" t="s">
        <v>1</v>
      </c>
      <c r="K9364" s="28">
        <v>131.18</v>
      </c>
      <c r="L9364" s="28">
        <v>0</v>
      </c>
    </row>
    <row r="9365" spans="1:12" x14ac:dyDescent="0.25">
      <c r="A9365" s="24" t="s">
        <v>3305</v>
      </c>
      <c r="B9365" s="26">
        <v>2015</v>
      </c>
      <c r="C9365" s="24">
        <v>9</v>
      </c>
      <c r="D9365" s="24" t="s">
        <v>344</v>
      </c>
      <c r="E9365" s="26">
        <v>179</v>
      </c>
      <c r="F9365" s="24">
        <v>7703</v>
      </c>
      <c r="G9365" s="26" t="s">
        <v>11010</v>
      </c>
      <c r="H9365" s="24" t="s">
        <v>77</v>
      </c>
      <c r="I9365" s="24" t="s">
        <v>78</v>
      </c>
      <c r="J9365" s="27" t="s">
        <v>1</v>
      </c>
      <c r="K9365" s="28">
        <v>19.850000000000001</v>
      </c>
      <c r="L9365" s="28">
        <v>0</v>
      </c>
    </row>
    <row r="9366" spans="1:12" x14ac:dyDescent="0.25">
      <c r="A9366" s="24" t="s">
        <v>3305</v>
      </c>
      <c r="B9366" s="26">
        <v>2015</v>
      </c>
      <c r="C9366" s="24">
        <v>9</v>
      </c>
      <c r="D9366" s="24" t="s">
        <v>344</v>
      </c>
      <c r="E9366" s="26">
        <v>185</v>
      </c>
      <c r="F9366" s="24">
        <v>7704</v>
      </c>
      <c r="G9366" s="26" t="s">
        <v>11011</v>
      </c>
      <c r="H9366" s="24" t="s">
        <v>1176</v>
      </c>
      <c r="I9366" s="24" t="s">
        <v>1177</v>
      </c>
      <c r="J9366" s="27" t="s">
        <v>1</v>
      </c>
      <c r="K9366" s="28">
        <v>23.45</v>
      </c>
      <c r="L9366" s="28">
        <v>0</v>
      </c>
    </row>
    <row r="9367" spans="1:12" x14ac:dyDescent="0.25">
      <c r="A9367" s="24" t="s">
        <v>3305</v>
      </c>
      <c r="B9367" s="26">
        <v>2015</v>
      </c>
      <c r="C9367" s="24">
        <v>9</v>
      </c>
      <c r="D9367" s="24" t="s">
        <v>344</v>
      </c>
      <c r="E9367" s="26">
        <v>194</v>
      </c>
      <c r="F9367" s="24">
        <v>7705</v>
      </c>
      <c r="G9367" s="26" t="s">
        <v>11012</v>
      </c>
      <c r="H9367" s="24" t="s">
        <v>345</v>
      </c>
      <c r="I9367" s="24" t="s">
        <v>346</v>
      </c>
      <c r="J9367" s="27" t="s">
        <v>1</v>
      </c>
      <c r="K9367" s="28">
        <v>29.4</v>
      </c>
      <c r="L9367" s="28">
        <v>0</v>
      </c>
    </row>
    <row r="9368" spans="1:12" x14ac:dyDescent="0.25">
      <c r="A9368" s="24" t="s">
        <v>3305</v>
      </c>
      <c r="B9368" s="26">
        <v>2015</v>
      </c>
      <c r="C9368" s="24">
        <v>9</v>
      </c>
      <c r="D9368" s="24" t="s">
        <v>344</v>
      </c>
      <c r="E9368" s="26">
        <v>194</v>
      </c>
      <c r="F9368" s="24">
        <v>7706</v>
      </c>
      <c r="G9368" s="26" t="s">
        <v>11013</v>
      </c>
      <c r="H9368" s="24" t="s">
        <v>345</v>
      </c>
      <c r="I9368" s="24" t="s">
        <v>346</v>
      </c>
      <c r="J9368" s="27" t="s">
        <v>1</v>
      </c>
      <c r="K9368" s="28">
        <v>13.97</v>
      </c>
      <c r="L9368" s="28">
        <v>0</v>
      </c>
    </row>
    <row r="9369" spans="1:12" x14ac:dyDescent="0.25">
      <c r="A9369" s="24" t="s">
        <v>3305</v>
      </c>
      <c r="B9369" s="26">
        <v>2015</v>
      </c>
      <c r="C9369" s="24">
        <v>9</v>
      </c>
      <c r="D9369" s="24" t="s">
        <v>344</v>
      </c>
      <c r="E9369" s="26">
        <v>195</v>
      </c>
      <c r="F9369" s="24">
        <v>7707</v>
      </c>
      <c r="G9369" s="26" t="s">
        <v>11014</v>
      </c>
      <c r="H9369" s="24" t="s">
        <v>176</v>
      </c>
      <c r="I9369" s="24" t="s">
        <v>177</v>
      </c>
      <c r="J9369" s="27" t="s">
        <v>1</v>
      </c>
      <c r="K9369" s="28">
        <v>20.58</v>
      </c>
      <c r="L9369" s="28">
        <v>0</v>
      </c>
    </row>
    <row r="9370" spans="1:12" x14ac:dyDescent="0.25">
      <c r="A9370" s="24" t="s">
        <v>3305</v>
      </c>
      <c r="B9370" s="26">
        <v>2015</v>
      </c>
      <c r="C9370" s="24">
        <v>9</v>
      </c>
      <c r="D9370" s="24" t="s">
        <v>344</v>
      </c>
      <c r="E9370" s="26">
        <v>195</v>
      </c>
      <c r="F9370" s="24">
        <v>7708</v>
      </c>
      <c r="G9370" s="26" t="s">
        <v>11015</v>
      </c>
      <c r="H9370" s="24" t="s">
        <v>77</v>
      </c>
      <c r="I9370" s="24" t="s">
        <v>78</v>
      </c>
      <c r="J9370" s="27" t="s">
        <v>1</v>
      </c>
      <c r="K9370" s="28">
        <v>19.850000000000001</v>
      </c>
      <c r="L9370" s="28">
        <v>0</v>
      </c>
    </row>
    <row r="9371" spans="1:12" x14ac:dyDescent="0.25">
      <c r="A9371" s="24" t="s">
        <v>3305</v>
      </c>
      <c r="B9371" s="26">
        <v>2015</v>
      </c>
      <c r="C9371" s="24">
        <v>9</v>
      </c>
      <c r="D9371" s="24" t="s">
        <v>344</v>
      </c>
      <c r="E9371" s="26">
        <v>195</v>
      </c>
      <c r="F9371" s="24">
        <v>7709</v>
      </c>
      <c r="G9371" s="26" t="s">
        <v>11016</v>
      </c>
      <c r="H9371" s="24" t="s">
        <v>345</v>
      </c>
      <c r="I9371" s="24" t="s">
        <v>346</v>
      </c>
      <c r="J9371" s="27" t="s">
        <v>1</v>
      </c>
      <c r="K9371" s="28">
        <v>31.2</v>
      </c>
      <c r="L9371" s="28">
        <v>0</v>
      </c>
    </row>
    <row r="9372" spans="1:12" x14ac:dyDescent="0.25">
      <c r="A9372" s="24" t="s">
        <v>3305</v>
      </c>
      <c r="B9372" s="26">
        <v>2015</v>
      </c>
      <c r="C9372" s="24">
        <v>9</v>
      </c>
      <c r="D9372" s="24" t="s">
        <v>344</v>
      </c>
      <c r="E9372" s="26">
        <v>196</v>
      </c>
      <c r="F9372" s="24">
        <v>7710</v>
      </c>
      <c r="G9372" s="26" t="s">
        <v>11017</v>
      </c>
      <c r="H9372" s="24" t="s">
        <v>345</v>
      </c>
      <c r="I9372" s="24" t="s">
        <v>346</v>
      </c>
      <c r="J9372" s="27" t="s">
        <v>1</v>
      </c>
      <c r="K9372" s="28">
        <v>13.97</v>
      </c>
      <c r="L9372" s="28">
        <v>13.965</v>
      </c>
    </row>
    <row r="9373" spans="1:12" x14ac:dyDescent="0.25">
      <c r="A9373" s="24" t="s">
        <v>3305</v>
      </c>
      <c r="B9373" s="26">
        <v>2015</v>
      </c>
      <c r="C9373" s="24">
        <v>9</v>
      </c>
      <c r="D9373" s="24" t="s">
        <v>344</v>
      </c>
      <c r="E9373" s="26">
        <v>196</v>
      </c>
      <c r="F9373" s="24">
        <v>7711</v>
      </c>
      <c r="G9373" s="26" t="s">
        <v>11018</v>
      </c>
      <c r="H9373" s="24" t="s">
        <v>345</v>
      </c>
      <c r="I9373" s="24" t="s">
        <v>346</v>
      </c>
      <c r="J9373" s="27" t="s">
        <v>1</v>
      </c>
      <c r="K9373" s="28">
        <v>13.97</v>
      </c>
      <c r="L9373" s="28">
        <v>13.965</v>
      </c>
    </row>
    <row r="9374" spans="1:12" x14ac:dyDescent="0.25">
      <c r="A9374" s="24" t="s">
        <v>3305</v>
      </c>
      <c r="B9374" s="26">
        <v>2015</v>
      </c>
      <c r="C9374" s="24">
        <v>9</v>
      </c>
      <c r="D9374" s="24" t="s">
        <v>344</v>
      </c>
      <c r="E9374" s="26">
        <v>197</v>
      </c>
      <c r="F9374" s="24">
        <v>2768</v>
      </c>
      <c r="G9374" s="26" t="s">
        <v>6075</v>
      </c>
      <c r="H9374" s="24" t="s">
        <v>345</v>
      </c>
      <c r="I9374" s="24" t="s">
        <v>346</v>
      </c>
      <c r="J9374" s="27" t="s">
        <v>1</v>
      </c>
      <c r="K9374" s="28">
        <v>19.850000000000001</v>
      </c>
      <c r="L9374" s="28">
        <v>0</v>
      </c>
    </row>
    <row r="9375" spans="1:12" x14ac:dyDescent="0.25">
      <c r="A9375" s="24" t="s">
        <v>3305</v>
      </c>
      <c r="B9375" s="26">
        <v>2015</v>
      </c>
      <c r="C9375" s="24">
        <v>9</v>
      </c>
      <c r="D9375" s="24" t="s">
        <v>344</v>
      </c>
      <c r="E9375" s="26">
        <v>198</v>
      </c>
      <c r="F9375" s="24">
        <v>7712</v>
      </c>
      <c r="G9375" s="26" t="s">
        <v>11019</v>
      </c>
      <c r="H9375" s="24" t="s">
        <v>345</v>
      </c>
      <c r="I9375" s="24" t="s">
        <v>346</v>
      </c>
      <c r="J9375" s="27" t="s">
        <v>1</v>
      </c>
      <c r="K9375" s="28">
        <v>13.97</v>
      </c>
      <c r="L9375" s="28">
        <v>0</v>
      </c>
    </row>
    <row r="9376" spans="1:12" x14ac:dyDescent="0.25">
      <c r="A9376" s="24" t="s">
        <v>3305</v>
      </c>
      <c r="B9376" s="26">
        <v>2015</v>
      </c>
      <c r="C9376" s="24">
        <v>9</v>
      </c>
      <c r="D9376" s="24" t="s">
        <v>344</v>
      </c>
      <c r="E9376" s="26">
        <v>198</v>
      </c>
      <c r="F9376" s="24">
        <v>7713</v>
      </c>
      <c r="G9376" s="26" t="s">
        <v>11020</v>
      </c>
      <c r="H9376" s="24" t="s">
        <v>345</v>
      </c>
      <c r="I9376" s="24" t="s">
        <v>346</v>
      </c>
      <c r="J9376" s="27" t="s">
        <v>1</v>
      </c>
      <c r="K9376" s="28">
        <v>19.850000000000001</v>
      </c>
      <c r="L9376" s="28">
        <v>0</v>
      </c>
    </row>
    <row r="9377" spans="1:12" x14ac:dyDescent="0.25">
      <c r="A9377" s="24" t="s">
        <v>3305</v>
      </c>
      <c r="B9377" s="26">
        <v>2015</v>
      </c>
      <c r="C9377" s="24">
        <v>9</v>
      </c>
      <c r="D9377" s="24" t="s">
        <v>344</v>
      </c>
      <c r="E9377" s="26">
        <v>198</v>
      </c>
      <c r="F9377" s="24">
        <v>7714</v>
      </c>
      <c r="G9377" s="26" t="s">
        <v>11021</v>
      </c>
      <c r="H9377" s="24" t="s">
        <v>345</v>
      </c>
      <c r="I9377" s="24" t="s">
        <v>346</v>
      </c>
      <c r="J9377" s="27" t="s">
        <v>1</v>
      </c>
      <c r="K9377" s="28">
        <v>19.850000000000001</v>
      </c>
      <c r="L9377" s="28">
        <v>0</v>
      </c>
    </row>
    <row r="9378" spans="1:12" x14ac:dyDescent="0.25">
      <c r="A9378" s="24" t="s">
        <v>3305</v>
      </c>
      <c r="B9378" s="26">
        <v>2015</v>
      </c>
      <c r="C9378" s="24">
        <v>9</v>
      </c>
      <c r="D9378" s="24" t="s">
        <v>344</v>
      </c>
      <c r="E9378" s="26">
        <v>199</v>
      </c>
      <c r="F9378" s="24">
        <v>7715</v>
      </c>
      <c r="G9378" s="26" t="s">
        <v>11022</v>
      </c>
      <c r="H9378" s="24" t="s">
        <v>77</v>
      </c>
      <c r="I9378" s="24" t="s">
        <v>78</v>
      </c>
      <c r="J9378" s="27" t="s">
        <v>1</v>
      </c>
      <c r="K9378" s="28">
        <v>28.67</v>
      </c>
      <c r="L9378" s="28">
        <v>0</v>
      </c>
    </row>
    <row r="9379" spans="1:12" x14ac:dyDescent="0.25">
      <c r="A9379" s="24" t="s">
        <v>3305</v>
      </c>
      <c r="B9379" s="26">
        <v>2015</v>
      </c>
      <c r="C9379" s="24">
        <v>9</v>
      </c>
      <c r="D9379" s="24" t="s">
        <v>344</v>
      </c>
      <c r="E9379" s="26">
        <v>199</v>
      </c>
      <c r="F9379" s="24">
        <v>7716</v>
      </c>
      <c r="G9379" s="26" t="s">
        <v>11023</v>
      </c>
      <c r="H9379" s="24" t="s">
        <v>345</v>
      </c>
      <c r="I9379" s="24" t="s">
        <v>346</v>
      </c>
      <c r="J9379" s="27" t="s">
        <v>1</v>
      </c>
      <c r="K9379" s="28">
        <v>29.4</v>
      </c>
      <c r="L9379" s="28">
        <v>0</v>
      </c>
    </row>
    <row r="9380" spans="1:12" x14ac:dyDescent="0.25">
      <c r="A9380" s="24" t="s">
        <v>3305</v>
      </c>
      <c r="B9380" s="26">
        <v>2015</v>
      </c>
      <c r="C9380" s="24">
        <v>9</v>
      </c>
      <c r="D9380" s="24" t="s">
        <v>344</v>
      </c>
      <c r="E9380" s="26">
        <v>199</v>
      </c>
      <c r="F9380" s="24">
        <v>7717</v>
      </c>
      <c r="G9380" s="26" t="s">
        <v>11024</v>
      </c>
      <c r="H9380" s="24" t="s">
        <v>345</v>
      </c>
      <c r="I9380" s="24" t="s">
        <v>346</v>
      </c>
      <c r="J9380" s="27" t="s">
        <v>1</v>
      </c>
      <c r="K9380" s="28">
        <v>19.850000000000001</v>
      </c>
      <c r="L9380" s="28">
        <v>0</v>
      </c>
    </row>
    <row r="9381" spans="1:12" x14ac:dyDescent="0.25">
      <c r="A9381" s="24" t="s">
        <v>3305</v>
      </c>
      <c r="B9381" s="26">
        <v>2015</v>
      </c>
      <c r="C9381" s="24">
        <v>9</v>
      </c>
      <c r="D9381" s="24" t="s">
        <v>344</v>
      </c>
      <c r="E9381" s="26">
        <v>199</v>
      </c>
      <c r="F9381" s="24">
        <v>7718</v>
      </c>
      <c r="G9381" s="26" t="s">
        <v>11025</v>
      </c>
      <c r="H9381" s="24" t="s">
        <v>345</v>
      </c>
      <c r="I9381" s="24" t="s">
        <v>346</v>
      </c>
      <c r="J9381" s="27" t="s">
        <v>1</v>
      </c>
      <c r="K9381" s="28">
        <v>13.97</v>
      </c>
      <c r="L9381" s="28">
        <v>0</v>
      </c>
    </row>
    <row r="9382" spans="1:12" x14ac:dyDescent="0.25">
      <c r="A9382" s="24" t="s">
        <v>3305</v>
      </c>
      <c r="B9382" s="26">
        <v>2015</v>
      </c>
      <c r="C9382" s="24">
        <v>9</v>
      </c>
      <c r="D9382" s="24" t="s">
        <v>344</v>
      </c>
      <c r="E9382" s="26">
        <v>200</v>
      </c>
      <c r="F9382" s="24">
        <v>7719</v>
      </c>
      <c r="G9382" s="26" t="s">
        <v>11026</v>
      </c>
      <c r="H9382" s="24" t="s">
        <v>345</v>
      </c>
      <c r="I9382" s="24" t="s">
        <v>346</v>
      </c>
      <c r="J9382" s="27" t="s">
        <v>1</v>
      </c>
      <c r="K9382" s="28">
        <v>19.850000000000001</v>
      </c>
      <c r="L9382" s="28">
        <v>0</v>
      </c>
    </row>
    <row r="9383" spans="1:12" x14ac:dyDescent="0.25">
      <c r="A9383" s="24" t="s">
        <v>3305</v>
      </c>
      <c r="B9383" s="26">
        <v>2015</v>
      </c>
      <c r="C9383" s="24">
        <v>9</v>
      </c>
      <c r="D9383" s="24" t="s">
        <v>344</v>
      </c>
      <c r="E9383" s="26">
        <v>200</v>
      </c>
      <c r="F9383" s="24">
        <v>7720</v>
      </c>
      <c r="G9383" s="26" t="s">
        <v>11027</v>
      </c>
      <c r="H9383" s="24" t="s">
        <v>83</v>
      </c>
      <c r="I9383" s="24" t="s">
        <v>84</v>
      </c>
      <c r="J9383" s="27" t="s">
        <v>1</v>
      </c>
      <c r="K9383" s="28">
        <v>13.97</v>
      </c>
      <c r="L9383" s="28">
        <v>0</v>
      </c>
    </row>
    <row r="9384" spans="1:12" x14ac:dyDescent="0.25">
      <c r="A9384" s="24" t="s">
        <v>3305</v>
      </c>
      <c r="B9384" s="26">
        <v>2015</v>
      </c>
      <c r="C9384" s="24">
        <v>9</v>
      </c>
      <c r="D9384" s="24" t="s">
        <v>344</v>
      </c>
      <c r="E9384" s="26">
        <v>202</v>
      </c>
      <c r="F9384" s="24">
        <v>7721</v>
      </c>
      <c r="G9384" s="26" t="s">
        <v>11028</v>
      </c>
      <c r="H9384" s="24" t="s">
        <v>164</v>
      </c>
      <c r="I9384" s="24" t="s">
        <v>165</v>
      </c>
      <c r="J9384" s="27" t="s">
        <v>1</v>
      </c>
      <c r="K9384" s="28">
        <v>19.850000000000001</v>
      </c>
      <c r="L9384" s="28">
        <v>0</v>
      </c>
    </row>
    <row r="9385" spans="1:12" x14ac:dyDescent="0.25">
      <c r="A9385" s="24" t="s">
        <v>3305</v>
      </c>
      <c r="B9385" s="26">
        <v>2015</v>
      </c>
      <c r="C9385" s="24">
        <v>9</v>
      </c>
      <c r="D9385" s="24" t="s">
        <v>344</v>
      </c>
      <c r="E9385" s="26">
        <v>202</v>
      </c>
      <c r="F9385" s="24">
        <v>7722</v>
      </c>
      <c r="G9385" s="26" t="s">
        <v>11029</v>
      </c>
      <c r="H9385" s="24" t="s">
        <v>345</v>
      </c>
      <c r="I9385" s="24" t="s">
        <v>346</v>
      </c>
      <c r="J9385" s="27" t="s">
        <v>1</v>
      </c>
      <c r="K9385" s="28">
        <v>19.850000000000001</v>
      </c>
      <c r="L9385" s="28">
        <v>0</v>
      </c>
    </row>
    <row r="9386" spans="1:12" x14ac:dyDescent="0.25">
      <c r="A9386" s="24" t="s">
        <v>3305</v>
      </c>
      <c r="B9386" s="26">
        <v>2015</v>
      </c>
      <c r="C9386" s="24">
        <v>9</v>
      </c>
      <c r="D9386" s="24" t="s">
        <v>344</v>
      </c>
      <c r="E9386" s="26">
        <v>202</v>
      </c>
      <c r="F9386" s="24">
        <v>7723</v>
      </c>
      <c r="G9386" s="26" t="s">
        <v>11030</v>
      </c>
      <c r="H9386" s="24" t="s">
        <v>164</v>
      </c>
      <c r="I9386" s="24" t="s">
        <v>165</v>
      </c>
      <c r="J9386" s="27" t="s">
        <v>1</v>
      </c>
      <c r="K9386" s="28">
        <v>20.58</v>
      </c>
      <c r="L9386" s="28">
        <v>0</v>
      </c>
    </row>
    <row r="9387" spans="1:12" x14ac:dyDescent="0.25">
      <c r="A9387" s="24" t="s">
        <v>3305</v>
      </c>
      <c r="B9387" s="26">
        <v>2015</v>
      </c>
      <c r="C9387" s="24">
        <v>9</v>
      </c>
      <c r="D9387" s="24" t="s">
        <v>344</v>
      </c>
      <c r="E9387" s="26">
        <v>202</v>
      </c>
      <c r="F9387" s="24">
        <v>6158</v>
      </c>
      <c r="G9387" s="26" t="s">
        <v>9465</v>
      </c>
      <c r="H9387" s="24" t="s">
        <v>345</v>
      </c>
      <c r="I9387" s="24" t="s">
        <v>346</v>
      </c>
      <c r="J9387" s="27" t="s">
        <v>1</v>
      </c>
      <c r="K9387" s="28">
        <v>19.850000000000001</v>
      </c>
      <c r="L9387" s="28">
        <v>0</v>
      </c>
    </row>
    <row r="9388" spans="1:12" x14ac:dyDescent="0.25">
      <c r="A9388" s="24" t="s">
        <v>3305</v>
      </c>
      <c r="B9388" s="26">
        <v>2015</v>
      </c>
      <c r="C9388" s="24">
        <v>9</v>
      </c>
      <c r="D9388" s="24" t="s">
        <v>344</v>
      </c>
      <c r="E9388" s="26">
        <v>203</v>
      </c>
      <c r="F9388" s="24">
        <v>7724</v>
      </c>
      <c r="G9388" s="26" t="s">
        <v>11031</v>
      </c>
      <c r="H9388" s="24" t="s">
        <v>345</v>
      </c>
      <c r="I9388" s="24" t="s">
        <v>346</v>
      </c>
      <c r="J9388" s="27" t="s">
        <v>1</v>
      </c>
      <c r="K9388" s="28">
        <v>28.67</v>
      </c>
      <c r="L9388" s="28">
        <v>0</v>
      </c>
    </row>
    <row r="9389" spans="1:12" x14ac:dyDescent="0.25">
      <c r="A9389" s="24" t="s">
        <v>3305</v>
      </c>
      <c r="B9389" s="26">
        <v>2015</v>
      </c>
      <c r="C9389" s="24">
        <v>9</v>
      </c>
      <c r="D9389" s="24" t="s">
        <v>344</v>
      </c>
      <c r="E9389" s="26">
        <v>203</v>
      </c>
      <c r="F9389" s="24">
        <v>7725</v>
      </c>
      <c r="G9389" s="26" t="s">
        <v>11032</v>
      </c>
      <c r="H9389" s="24" t="s">
        <v>345</v>
      </c>
      <c r="I9389" s="24" t="s">
        <v>346</v>
      </c>
      <c r="J9389" s="27" t="s">
        <v>1</v>
      </c>
      <c r="K9389" s="28">
        <v>20.58</v>
      </c>
      <c r="L9389" s="28">
        <v>0</v>
      </c>
    </row>
    <row r="9390" spans="1:12" x14ac:dyDescent="0.25">
      <c r="A9390" s="24" t="s">
        <v>3305</v>
      </c>
      <c r="B9390" s="26">
        <v>2015</v>
      </c>
      <c r="C9390" s="24">
        <v>9</v>
      </c>
      <c r="D9390" s="24" t="s">
        <v>344</v>
      </c>
      <c r="E9390" s="26">
        <v>203</v>
      </c>
      <c r="F9390" s="24">
        <v>7726</v>
      </c>
      <c r="G9390" s="26" t="s">
        <v>11033</v>
      </c>
      <c r="H9390" s="24" t="s">
        <v>77</v>
      </c>
      <c r="I9390" s="24" t="s">
        <v>78</v>
      </c>
      <c r="J9390" s="27" t="s">
        <v>1</v>
      </c>
      <c r="K9390" s="28">
        <v>13.97</v>
      </c>
      <c r="L9390" s="28">
        <v>0</v>
      </c>
    </row>
    <row r="9391" spans="1:12" x14ac:dyDescent="0.25">
      <c r="A9391" s="24" t="s">
        <v>3305</v>
      </c>
      <c r="B9391" s="26">
        <v>2015</v>
      </c>
      <c r="C9391" s="24">
        <v>9</v>
      </c>
      <c r="D9391" s="24" t="s">
        <v>344</v>
      </c>
      <c r="E9391" s="26">
        <v>203</v>
      </c>
      <c r="F9391" s="24">
        <v>7727</v>
      </c>
      <c r="G9391" s="26" t="s">
        <v>11034</v>
      </c>
      <c r="H9391" s="24" t="s">
        <v>345</v>
      </c>
      <c r="I9391" s="24" t="s">
        <v>346</v>
      </c>
      <c r="J9391" s="27" t="s">
        <v>1</v>
      </c>
      <c r="K9391" s="28">
        <v>29.4</v>
      </c>
      <c r="L9391" s="28">
        <v>0</v>
      </c>
    </row>
    <row r="9392" spans="1:12" x14ac:dyDescent="0.25">
      <c r="A9392" s="24" t="s">
        <v>3305</v>
      </c>
      <c r="B9392" s="26">
        <v>2015</v>
      </c>
      <c r="C9392" s="24">
        <v>9</v>
      </c>
      <c r="D9392" s="24" t="s">
        <v>344</v>
      </c>
      <c r="E9392" s="26">
        <v>204</v>
      </c>
      <c r="F9392" s="24">
        <v>7728</v>
      </c>
      <c r="G9392" s="26" t="s">
        <v>11035</v>
      </c>
      <c r="H9392" s="24" t="s">
        <v>77</v>
      </c>
      <c r="I9392" s="24" t="s">
        <v>78</v>
      </c>
      <c r="J9392" s="27" t="s">
        <v>1</v>
      </c>
      <c r="K9392" s="28">
        <v>19.850000000000001</v>
      </c>
      <c r="L9392" s="28">
        <v>0</v>
      </c>
    </row>
    <row r="9393" spans="1:12" x14ac:dyDescent="0.25">
      <c r="A9393" s="24" t="s">
        <v>3305</v>
      </c>
      <c r="B9393" s="26">
        <v>2015</v>
      </c>
      <c r="C9393" s="24">
        <v>9</v>
      </c>
      <c r="D9393" s="24" t="s">
        <v>344</v>
      </c>
      <c r="E9393" s="26">
        <v>204</v>
      </c>
      <c r="F9393" s="24">
        <v>6447</v>
      </c>
      <c r="G9393" s="26" t="s">
        <v>9754</v>
      </c>
      <c r="H9393" s="24" t="s">
        <v>1776</v>
      </c>
      <c r="I9393" s="24" t="s">
        <v>1777</v>
      </c>
      <c r="J9393" s="27" t="s">
        <v>1</v>
      </c>
      <c r="K9393" s="28">
        <v>23.45</v>
      </c>
      <c r="L9393" s="28">
        <v>0</v>
      </c>
    </row>
    <row r="9394" spans="1:12" x14ac:dyDescent="0.25">
      <c r="A9394" s="24" t="s">
        <v>3305</v>
      </c>
      <c r="B9394" s="26">
        <v>2015</v>
      </c>
      <c r="C9394" s="24">
        <v>9</v>
      </c>
      <c r="D9394" s="24" t="s">
        <v>344</v>
      </c>
      <c r="E9394" s="26">
        <v>204</v>
      </c>
      <c r="F9394" s="24">
        <v>1951</v>
      </c>
      <c r="G9394" s="26" t="s">
        <v>5258</v>
      </c>
      <c r="H9394" s="24" t="s">
        <v>345</v>
      </c>
      <c r="I9394" s="24" t="s">
        <v>346</v>
      </c>
      <c r="J9394" s="27" t="s">
        <v>1</v>
      </c>
      <c r="K9394" s="28">
        <v>13.97</v>
      </c>
      <c r="L9394" s="28">
        <v>0</v>
      </c>
    </row>
    <row r="9395" spans="1:12" x14ac:dyDescent="0.25">
      <c r="A9395" s="24" t="s">
        <v>3305</v>
      </c>
      <c r="B9395" s="26">
        <v>2015</v>
      </c>
      <c r="C9395" s="24">
        <v>9</v>
      </c>
      <c r="D9395" s="24" t="s">
        <v>344</v>
      </c>
      <c r="E9395" s="26">
        <v>205</v>
      </c>
      <c r="F9395" s="24">
        <v>7729</v>
      </c>
      <c r="G9395" s="26" t="s">
        <v>11036</v>
      </c>
      <c r="H9395" s="24" t="s">
        <v>345</v>
      </c>
      <c r="I9395" s="24" t="s">
        <v>346</v>
      </c>
      <c r="J9395" s="27" t="s">
        <v>1</v>
      </c>
      <c r="K9395" s="28">
        <v>20.58</v>
      </c>
      <c r="L9395" s="28">
        <v>0</v>
      </c>
    </row>
    <row r="9396" spans="1:12" x14ac:dyDescent="0.25">
      <c r="A9396" s="24" t="s">
        <v>3305</v>
      </c>
      <c r="B9396" s="26">
        <v>2015</v>
      </c>
      <c r="C9396" s="24">
        <v>9</v>
      </c>
      <c r="D9396" s="24" t="s">
        <v>344</v>
      </c>
      <c r="E9396" s="26">
        <v>205</v>
      </c>
      <c r="F9396" s="24">
        <v>7730</v>
      </c>
      <c r="G9396" s="26" t="s">
        <v>11037</v>
      </c>
      <c r="H9396" s="24" t="s">
        <v>176</v>
      </c>
      <c r="I9396" s="24" t="s">
        <v>177</v>
      </c>
      <c r="J9396" s="27" t="s">
        <v>1</v>
      </c>
      <c r="K9396" s="28">
        <v>20.58</v>
      </c>
      <c r="L9396" s="28">
        <v>0</v>
      </c>
    </row>
    <row r="9397" spans="1:12" x14ac:dyDescent="0.25">
      <c r="A9397" s="24" t="s">
        <v>3305</v>
      </c>
      <c r="B9397" s="26">
        <v>2015</v>
      </c>
      <c r="C9397" s="24">
        <v>9</v>
      </c>
      <c r="D9397" s="24" t="s">
        <v>344</v>
      </c>
      <c r="E9397" s="26">
        <v>205</v>
      </c>
      <c r="F9397" s="24">
        <v>7731</v>
      </c>
      <c r="G9397" s="26" t="s">
        <v>11038</v>
      </c>
      <c r="H9397" s="24" t="s">
        <v>77</v>
      </c>
      <c r="I9397" s="24" t="s">
        <v>78</v>
      </c>
      <c r="J9397" s="27" t="s">
        <v>1</v>
      </c>
      <c r="K9397" s="28">
        <v>61.23</v>
      </c>
      <c r="L9397" s="28">
        <v>0</v>
      </c>
    </row>
    <row r="9398" spans="1:12" x14ac:dyDescent="0.25">
      <c r="A9398" s="24" t="s">
        <v>3305</v>
      </c>
      <c r="B9398" s="26">
        <v>2015</v>
      </c>
      <c r="C9398" s="24">
        <v>9</v>
      </c>
      <c r="D9398" s="24" t="s">
        <v>344</v>
      </c>
      <c r="E9398" s="26">
        <v>205</v>
      </c>
      <c r="F9398" s="24">
        <v>7732</v>
      </c>
      <c r="G9398" s="26" t="s">
        <v>11039</v>
      </c>
      <c r="H9398" s="24" t="s">
        <v>186</v>
      </c>
      <c r="I9398" s="24" t="s">
        <v>187</v>
      </c>
      <c r="J9398" s="27" t="s">
        <v>1</v>
      </c>
      <c r="K9398" s="28">
        <v>28.67</v>
      </c>
      <c r="L9398" s="28">
        <v>0</v>
      </c>
    </row>
    <row r="9399" spans="1:12" x14ac:dyDescent="0.25">
      <c r="A9399" s="24" t="s">
        <v>3305</v>
      </c>
      <c r="B9399" s="26">
        <v>2015</v>
      </c>
      <c r="C9399" s="24">
        <v>9</v>
      </c>
      <c r="D9399" s="24" t="s">
        <v>344</v>
      </c>
      <c r="E9399" s="26">
        <v>207</v>
      </c>
      <c r="F9399" s="24">
        <v>7733</v>
      </c>
      <c r="G9399" s="26" t="s">
        <v>11040</v>
      </c>
      <c r="H9399" s="24" t="s">
        <v>266</v>
      </c>
      <c r="I9399" s="24" t="s">
        <v>267</v>
      </c>
      <c r="J9399" s="27" t="s">
        <v>1</v>
      </c>
      <c r="K9399" s="28">
        <v>58.28</v>
      </c>
      <c r="L9399" s="28">
        <v>0</v>
      </c>
    </row>
    <row r="9400" spans="1:12" x14ac:dyDescent="0.25">
      <c r="A9400" s="24" t="s">
        <v>3305</v>
      </c>
      <c r="B9400" s="26">
        <v>2015</v>
      </c>
      <c r="C9400" s="24">
        <v>9</v>
      </c>
      <c r="D9400" s="24" t="s">
        <v>344</v>
      </c>
      <c r="E9400" s="26">
        <v>207</v>
      </c>
      <c r="F9400" s="24">
        <v>5375</v>
      </c>
      <c r="G9400" s="26" t="s">
        <v>8682</v>
      </c>
      <c r="H9400" s="24" t="s">
        <v>186</v>
      </c>
      <c r="I9400" s="24" t="s">
        <v>187</v>
      </c>
      <c r="J9400" s="27" t="s">
        <v>1</v>
      </c>
      <c r="K9400" s="28">
        <v>28.67</v>
      </c>
      <c r="L9400" s="28">
        <v>0</v>
      </c>
    </row>
    <row r="9401" spans="1:12" x14ac:dyDescent="0.25">
      <c r="A9401" s="24" t="s">
        <v>3305</v>
      </c>
      <c r="B9401" s="26">
        <v>2015</v>
      </c>
      <c r="C9401" s="24">
        <v>9</v>
      </c>
      <c r="D9401" s="24" t="s">
        <v>344</v>
      </c>
      <c r="E9401" s="26">
        <v>208</v>
      </c>
      <c r="F9401" s="24">
        <v>301</v>
      </c>
      <c r="G9401" s="26" t="s">
        <v>3608</v>
      </c>
      <c r="H9401" s="24" t="s">
        <v>186</v>
      </c>
      <c r="I9401" s="24" t="s">
        <v>187</v>
      </c>
      <c r="J9401" s="27" t="s">
        <v>1</v>
      </c>
      <c r="K9401" s="28">
        <v>22.38</v>
      </c>
      <c r="L9401" s="28">
        <v>0</v>
      </c>
    </row>
    <row r="9402" spans="1:12" x14ac:dyDescent="0.25">
      <c r="A9402" s="24" t="s">
        <v>3305</v>
      </c>
      <c r="B9402" s="26">
        <v>2015</v>
      </c>
      <c r="C9402" s="24">
        <v>9</v>
      </c>
      <c r="D9402" s="24" t="s">
        <v>344</v>
      </c>
      <c r="E9402" s="26">
        <v>208</v>
      </c>
      <c r="F9402" s="24">
        <v>7734</v>
      </c>
      <c r="G9402" s="26" t="s">
        <v>11041</v>
      </c>
      <c r="H9402" s="24" t="s">
        <v>69</v>
      </c>
      <c r="I9402" s="24" t="s">
        <v>70</v>
      </c>
      <c r="J9402" s="27" t="s">
        <v>1</v>
      </c>
      <c r="K9402" s="28">
        <v>6.62</v>
      </c>
      <c r="L9402" s="28">
        <v>0</v>
      </c>
    </row>
    <row r="9403" spans="1:12" x14ac:dyDescent="0.25">
      <c r="A9403" s="24" t="s">
        <v>3305</v>
      </c>
      <c r="B9403" s="26">
        <v>2015</v>
      </c>
      <c r="C9403" s="24">
        <v>9</v>
      </c>
      <c r="D9403" s="24" t="s">
        <v>344</v>
      </c>
      <c r="E9403" s="26">
        <v>208</v>
      </c>
      <c r="F9403" s="24">
        <v>7735</v>
      </c>
      <c r="G9403" s="26" t="s">
        <v>11042</v>
      </c>
      <c r="H9403" s="24" t="s">
        <v>345</v>
      </c>
      <c r="I9403" s="24" t="s">
        <v>346</v>
      </c>
      <c r="J9403" s="27" t="s">
        <v>1</v>
      </c>
      <c r="K9403" s="28">
        <v>30.05</v>
      </c>
      <c r="L9403" s="28">
        <v>0</v>
      </c>
    </row>
    <row r="9404" spans="1:12" x14ac:dyDescent="0.25">
      <c r="A9404" s="24" t="s">
        <v>3305</v>
      </c>
      <c r="B9404" s="26">
        <v>2015</v>
      </c>
      <c r="C9404" s="24">
        <v>9</v>
      </c>
      <c r="D9404" s="24" t="s">
        <v>344</v>
      </c>
      <c r="E9404" s="26">
        <v>208</v>
      </c>
      <c r="F9404" s="24">
        <v>5384</v>
      </c>
      <c r="G9404" s="26" t="s">
        <v>8691</v>
      </c>
      <c r="H9404" s="24" t="s">
        <v>186</v>
      </c>
      <c r="I9404" s="24" t="s">
        <v>187</v>
      </c>
      <c r="J9404" s="27" t="s">
        <v>1</v>
      </c>
      <c r="K9404" s="28">
        <v>23.45</v>
      </c>
      <c r="L9404" s="28">
        <v>0</v>
      </c>
    </row>
    <row r="9405" spans="1:12" x14ac:dyDescent="0.25">
      <c r="A9405" s="24" t="s">
        <v>3305</v>
      </c>
      <c r="B9405" s="26">
        <v>2015</v>
      </c>
      <c r="C9405" s="24">
        <v>9</v>
      </c>
      <c r="D9405" s="24" t="s">
        <v>344</v>
      </c>
      <c r="E9405" s="26">
        <v>210</v>
      </c>
      <c r="F9405" s="24">
        <v>7736</v>
      </c>
      <c r="G9405" s="26" t="s">
        <v>11043</v>
      </c>
      <c r="H9405" s="24" t="s">
        <v>77</v>
      </c>
      <c r="I9405" s="24" t="s">
        <v>78</v>
      </c>
      <c r="J9405" s="27" t="s">
        <v>1</v>
      </c>
      <c r="K9405" s="28">
        <v>39.42</v>
      </c>
      <c r="L9405" s="28">
        <v>0</v>
      </c>
    </row>
    <row r="9406" spans="1:12" x14ac:dyDescent="0.25">
      <c r="A9406" s="24" t="s">
        <v>3305</v>
      </c>
      <c r="B9406" s="26">
        <v>2015</v>
      </c>
      <c r="C9406" s="24">
        <v>9</v>
      </c>
      <c r="D9406" s="24" t="s">
        <v>344</v>
      </c>
      <c r="E9406" s="26">
        <v>211</v>
      </c>
      <c r="F9406" s="24">
        <v>7737</v>
      </c>
      <c r="G9406" s="26" t="s">
        <v>11044</v>
      </c>
      <c r="H9406" s="24" t="s">
        <v>345</v>
      </c>
      <c r="I9406" s="24" t="s">
        <v>346</v>
      </c>
      <c r="J9406" s="27" t="s">
        <v>1</v>
      </c>
      <c r="K9406" s="28">
        <v>19.850000000000001</v>
      </c>
      <c r="L9406" s="28">
        <v>0</v>
      </c>
    </row>
    <row r="9407" spans="1:12" x14ac:dyDescent="0.25">
      <c r="A9407" s="24" t="s">
        <v>3305</v>
      </c>
      <c r="B9407" s="26">
        <v>2015</v>
      </c>
      <c r="C9407" s="24">
        <v>9</v>
      </c>
      <c r="D9407" s="24" t="s">
        <v>344</v>
      </c>
      <c r="E9407" s="26">
        <v>211</v>
      </c>
      <c r="F9407" s="24">
        <v>5690</v>
      </c>
      <c r="G9407" s="26" t="s">
        <v>8997</v>
      </c>
      <c r="H9407" s="24" t="s">
        <v>164</v>
      </c>
      <c r="I9407" s="24" t="s">
        <v>165</v>
      </c>
      <c r="J9407" s="27" t="s">
        <v>1</v>
      </c>
      <c r="K9407" s="28">
        <v>36.65</v>
      </c>
      <c r="L9407" s="28">
        <v>0</v>
      </c>
    </row>
    <row r="9408" spans="1:12" x14ac:dyDescent="0.25">
      <c r="A9408" s="24" t="s">
        <v>3305</v>
      </c>
      <c r="B9408" s="26">
        <v>2015</v>
      </c>
      <c r="C9408" s="24">
        <v>9</v>
      </c>
      <c r="D9408" s="24" t="s">
        <v>344</v>
      </c>
      <c r="E9408" s="26">
        <v>212</v>
      </c>
      <c r="F9408" s="24">
        <v>7738</v>
      </c>
      <c r="G9408" s="26" t="s">
        <v>11045</v>
      </c>
      <c r="H9408" s="24" t="s">
        <v>1750</v>
      </c>
      <c r="I9408" s="24" t="s">
        <v>1751</v>
      </c>
      <c r="J9408" s="27" t="s">
        <v>1</v>
      </c>
      <c r="K9408" s="28">
        <v>44.87</v>
      </c>
      <c r="L9408" s="28">
        <v>0</v>
      </c>
    </row>
    <row r="9409" spans="1:12" x14ac:dyDescent="0.25">
      <c r="A9409" s="24" t="s">
        <v>3305</v>
      </c>
      <c r="B9409" s="26">
        <v>2015</v>
      </c>
      <c r="C9409" s="24">
        <v>9</v>
      </c>
      <c r="D9409" s="24" t="s">
        <v>344</v>
      </c>
      <c r="E9409" s="26">
        <v>212</v>
      </c>
      <c r="F9409" s="24">
        <v>7739</v>
      </c>
      <c r="G9409" s="26" t="s">
        <v>11046</v>
      </c>
      <c r="H9409" s="24" t="s">
        <v>2103</v>
      </c>
      <c r="I9409" s="24" t="s">
        <v>2104</v>
      </c>
      <c r="J9409" s="27" t="s">
        <v>1</v>
      </c>
      <c r="K9409" s="28">
        <v>19.850000000000001</v>
      </c>
      <c r="L9409" s="28">
        <v>0</v>
      </c>
    </row>
    <row r="9410" spans="1:12" x14ac:dyDescent="0.25">
      <c r="A9410" s="24" t="s">
        <v>3305</v>
      </c>
      <c r="B9410" s="26">
        <v>2015</v>
      </c>
      <c r="C9410" s="24">
        <v>9</v>
      </c>
      <c r="D9410" s="24" t="s">
        <v>344</v>
      </c>
      <c r="E9410" s="26">
        <v>214</v>
      </c>
      <c r="F9410" s="24">
        <v>103</v>
      </c>
      <c r="G9410" s="26" t="s">
        <v>3410</v>
      </c>
      <c r="H9410" s="24" t="s">
        <v>164</v>
      </c>
      <c r="I9410" s="24" t="s">
        <v>165</v>
      </c>
      <c r="J9410" s="27" t="s">
        <v>1</v>
      </c>
      <c r="K9410" s="28">
        <v>28.67</v>
      </c>
      <c r="L9410" s="28">
        <v>0</v>
      </c>
    </row>
    <row r="9411" spans="1:12" x14ac:dyDescent="0.25">
      <c r="A9411" s="24" t="s">
        <v>3305</v>
      </c>
      <c r="B9411" s="26">
        <v>2015</v>
      </c>
      <c r="C9411" s="24">
        <v>9</v>
      </c>
      <c r="D9411" s="24" t="s">
        <v>344</v>
      </c>
      <c r="E9411" s="26">
        <v>214</v>
      </c>
      <c r="F9411" s="24">
        <v>7740</v>
      </c>
      <c r="G9411" s="26" t="s">
        <v>11047</v>
      </c>
      <c r="H9411" s="24" t="s">
        <v>190</v>
      </c>
      <c r="I9411" s="24" t="s">
        <v>191</v>
      </c>
      <c r="J9411" s="27" t="s">
        <v>1</v>
      </c>
      <c r="K9411" s="28">
        <v>36.049999999999997</v>
      </c>
      <c r="L9411" s="28">
        <v>0</v>
      </c>
    </row>
    <row r="9412" spans="1:12" x14ac:dyDescent="0.25">
      <c r="A9412" s="24" t="s">
        <v>3305</v>
      </c>
      <c r="B9412" s="26">
        <v>2015</v>
      </c>
      <c r="C9412" s="24">
        <v>9</v>
      </c>
      <c r="D9412" s="24" t="s">
        <v>344</v>
      </c>
      <c r="E9412" s="26">
        <v>214</v>
      </c>
      <c r="F9412" s="24">
        <v>5700</v>
      </c>
      <c r="G9412" s="26" t="s">
        <v>9007</v>
      </c>
      <c r="H9412" s="24" t="s">
        <v>77</v>
      </c>
      <c r="I9412" s="24" t="s">
        <v>78</v>
      </c>
      <c r="J9412" s="27" t="s">
        <v>1</v>
      </c>
      <c r="K9412" s="28">
        <v>37.85</v>
      </c>
      <c r="L9412" s="28">
        <v>0</v>
      </c>
    </row>
    <row r="9413" spans="1:12" x14ac:dyDescent="0.25">
      <c r="A9413" s="24" t="s">
        <v>3305</v>
      </c>
      <c r="B9413" s="26">
        <v>2015</v>
      </c>
      <c r="C9413" s="24">
        <v>9</v>
      </c>
      <c r="D9413" s="24" t="s">
        <v>344</v>
      </c>
      <c r="E9413" s="26">
        <v>216</v>
      </c>
      <c r="F9413" s="24">
        <v>5025</v>
      </c>
      <c r="G9413" s="26" t="s">
        <v>8332</v>
      </c>
      <c r="H9413" s="24" t="s">
        <v>186</v>
      </c>
      <c r="I9413" s="24" t="s">
        <v>187</v>
      </c>
      <c r="J9413" s="27" t="s">
        <v>1</v>
      </c>
      <c r="K9413" s="28">
        <v>614.58000000000004</v>
      </c>
      <c r="L9413" s="28">
        <v>0</v>
      </c>
    </row>
    <row r="9414" spans="1:12" x14ac:dyDescent="0.25">
      <c r="A9414" s="24" t="s">
        <v>3305</v>
      </c>
      <c r="B9414" s="26">
        <v>2015</v>
      </c>
      <c r="C9414" s="24">
        <v>9</v>
      </c>
      <c r="D9414" s="24" t="s">
        <v>344</v>
      </c>
      <c r="E9414" s="26">
        <v>216</v>
      </c>
      <c r="F9414" s="24">
        <v>5713</v>
      </c>
      <c r="G9414" s="26" t="s">
        <v>9020</v>
      </c>
      <c r="H9414" s="24" t="s">
        <v>77</v>
      </c>
      <c r="I9414" s="24" t="s">
        <v>78</v>
      </c>
      <c r="J9414" s="27" t="s">
        <v>1</v>
      </c>
      <c r="K9414" s="28">
        <v>237.02</v>
      </c>
      <c r="L9414" s="28">
        <v>0</v>
      </c>
    </row>
    <row r="9415" spans="1:12" x14ac:dyDescent="0.25">
      <c r="A9415" s="24" t="s">
        <v>3305</v>
      </c>
      <c r="B9415" s="26">
        <v>2015</v>
      </c>
      <c r="C9415" s="24">
        <v>9</v>
      </c>
      <c r="D9415" s="24" t="s">
        <v>344</v>
      </c>
      <c r="E9415" s="26">
        <v>216</v>
      </c>
      <c r="F9415" s="24">
        <v>7741</v>
      </c>
      <c r="G9415" s="26" t="s">
        <v>11048</v>
      </c>
      <c r="H9415" s="24" t="s">
        <v>164</v>
      </c>
      <c r="I9415" s="24" t="s">
        <v>165</v>
      </c>
      <c r="J9415" s="27" t="s">
        <v>1</v>
      </c>
      <c r="K9415" s="28">
        <v>13.97</v>
      </c>
      <c r="L9415" s="28">
        <v>0</v>
      </c>
    </row>
    <row r="9416" spans="1:12" x14ac:dyDescent="0.25">
      <c r="A9416" s="24" t="s">
        <v>3305</v>
      </c>
      <c r="B9416" s="26">
        <v>2015</v>
      </c>
      <c r="C9416" s="24">
        <v>9</v>
      </c>
      <c r="D9416" s="24" t="s">
        <v>344</v>
      </c>
      <c r="E9416" s="26">
        <v>216</v>
      </c>
      <c r="F9416" s="24">
        <v>787</v>
      </c>
      <c r="G9416" s="26" t="s">
        <v>4094</v>
      </c>
      <c r="H9416" s="24" t="s">
        <v>186</v>
      </c>
      <c r="I9416" s="24" t="s">
        <v>187</v>
      </c>
      <c r="J9416" s="27" t="s">
        <v>1</v>
      </c>
      <c r="K9416" s="28">
        <v>59.87</v>
      </c>
      <c r="L9416" s="28">
        <v>0</v>
      </c>
    </row>
    <row r="9417" spans="1:12" x14ac:dyDescent="0.25">
      <c r="A9417" s="24" t="s">
        <v>3305</v>
      </c>
      <c r="B9417" s="26">
        <v>2015</v>
      </c>
      <c r="C9417" s="24">
        <v>9</v>
      </c>
      <c r="D9417" s="24" t="s">
        <v>344</v>
      </c>
      <c r="E9417" s="26">
        <v>216</v>
      </c>
      <c r="F9417" s="24">
        <v>7742</v>
      </c>
      <c r="G9417" s="26" t="s">
        <v>11049</v>
      </c>
      <c r="H9417" s="24" t="s">
        <v>186</v>
      </c>
      <c r="I9417" s="24" t="s">
        <v>187</v>
      </c>
      <c r="J9417" s="27" t="s">
        <v>1</v>
      </c>
      <c r="K9417" s="28">
        <v>21.05</v>
      </c>
      <c r="L9417" s="28">
        <v>0</v>
      </c>
    </row>
    <row r="9418" spans="1:12" x14ac:dyDescent="0.25">
      <c r="A9418" s="24" t="s">
        <v>3305</v>
      </c>
      <c r="B9418" s="26">
        <v>2015</v>
      </c>
      <c r="C9418" s="24">
        <v>9</v>
      </c>
      <c r="D9418" s="24" t="s">
        <v>344</v>
      </c>
      <c r="E9418" s="26">
        <v>216</v>
      </c>
      <c r="F9418" s="24">
        <v>7743</v>
      </c>
      <c r="G9418" s="26" t="s">
        <v>11050</v>
      </c>
      <c r="H9418" s="24" t="s">
        <v>345</v>
      </c>
      <c r="I9418" s="24" t="s">
        <v>346</v>
      </c>
      <c r="J9418" s="27" t="s">
        <v>1</v>
      </c>
      <c r="K9418" s="28">
        <v>43.25</v>
      </c>
      <c r="L9418" s="28">
        <v>0</v>
      </c>
    </row>
    <row r="9419" spans="1:12" x14ac:dyDescent="0.25">
      <c r="A9419" s="24" t="s">
        <v>3305</v>
      </c>
      <c r="B9419" s="26">
        <v>2015</v>
      </c>
      <c r="C9419" s="24">
        <v>9</v>
      </c>
      <c r="D9419" s="24" t="s">
        <v>344</v>
      </c>
      <c r="E9419" s="26">
        <v>217</v>
      </c>
      <c r="F9419" s="24">
        <v>7744</v>
      </c>
      <c r="G9419" s="26" t="s">
        <v>11051</v>
      </c>
      <c r="H9419" s="24" t="s">
        <v>345</v>
      </c>
      <c r="I9419" s="24" t="s">
        <v>346</v>
      </c>
      <c r="J9419" s="27" t="s">
        <v>1</v>
      </c>
      <c r="K9419" s="28">
        <v>20.58</v>
      </c>
      <c r="L9419" s="28">
        <v>0</v>
      </c>
    </row>
    <row r="9420" spans="1:12" x14ac:dyDescent="0.25">
      <c r="A9420" s="24" t="s">
        <v>3305</v>
      </c>
      <c r="B9420" s="26">
        <v>2015</v>
      </c>
      <c r="C9420" s="24">
        <v>9</v>
      </c>
      <c r="D9420" s="24" t="s">
        <v>344</v>
      </c>
      <c r="E9420" s="26">
        <v>217</v>
      </c>
      <c r="F9420" s="24">
        <v>7745</v>
      </c>
      <c r="G9420" s="26" t="s">
        <v>11052</v>
      </c>
      <c r="H9420" s="24" t="s">
        <v>345</v>
      </c>
      <c r="I9420" s="24" t="s">
        <v>346</v>
      </c>
      <c r="J9420" s="27" t="s">
        <v>1</v>
      </c>
      <c r="K9420" s="28">
        <v>13.97</v>
      </c>
      <c r="L9420" s="28">
        <v>0</v>
      </c>
    </row>
    <row r="9421" spans="1:12" x14ac:dyDescent="0.25">
      <c r="A9421" s="24" t="s">
        <v>3305</v>
      </c>
      <c r="B9421" s="26">
        <v>2015</v>
      </c>
      <c r="C9421" s="24">
        <v>9</v>
      </c>
      <c r="D9421" s="24" t="s">
        <v>344</v>
      </c>
      <c r="E9421" s="26">
        <v>228</v>
      </c>
      <c r="F9421" s="24">
        <v>7746</v>
      </c>
      <c r="G9421" s="26" t="s">
        <v>11053</v>
      </c>
      <c r="H9421" s="24" t="s">
        <v>2103</v>
      </c>
      <c r="I9421" s="24" t="s">
        <v>2104</v>
      </c>
      <c r="J9421" s="27" t="s">
        <v>1</v>
      </c>
      <c r="K9421" s="28">
        <v>32.270000000000003</v>
      </c>
      <c r="L9421" s="28">
        <v>0</v>
      </c>
    </row>
    <row r="9422" spans="1:12" x14ac:dyDescent="0.25">
      <c r="A9422" s="24" t="s">
        <v>3305</v>
      </c>
      <c r="B9422" s="26">
        <v>2015</v>
      </c>
      <c r="C9422" s="24">
        <v>9</v>
      </c>
      <c r="D9422" s="24" t="s">
        <v>344</v>
      </c>
      <c r="E9422" s="26">
        <v>228</v>
      </c>
      <c r="F9422" s="24">
        <v>7747</v>
      </c>
      <c r="G9422" s="26" t="s">
        <v>11054</v>
      </c>
      <c r="H9422" s="24" t="s">
        <v>77</v>
      </c>
      <c r="I9422" s="24" t="s">
        <v>78</v>
      </c>
      <c r="J9422" s="27" t="s">
        <v>1</v>
      </c>
      <c r="K9422" s="28">
        <v>13.97</v>
      </c>
      <c r="L9422" s="28">
        <v>0</v>
      </c>
    </row>
    <row r="9423" spans="1:12" x14ac:dyDescent="0.25">
      <c r="A9423" s="24" t="s">
        <v>3305</v>
      </c>
      <c r="B9423" s="26">
        <v>2015</v>
      </c>
      <c r="C9423" s="24">
        <v>9</v>
      </c>
      <c r="D9423" s="24" t="s">
        <v>344</v>
      </c>
      <c r="E9423" s="26">
        <v>228</v>
      </c>
      <c r="F9423" s="24">
        <v>1046</v>
      </c>
      <c r="G9423" s="26" t="s">
        <v>4353</v>
      </c>
      <c r="H9423" s="24" t="s">
        <v>738</v>
      </c>
      <c r="I9423" s="24" t="s">
        <v>739</v>
      </c>
      <c r="J9423" s="27" t="s">
        <v>1</v>
      </c>
      <c r="K9423" s="28">
        <v>13.97</v>
      </c>
      <c r="L9423" s="28">
        <v>0</v>
      </c>
    </row>
    <row r="9424" spans="1:12" x14ac:dyDescent="0.25">
      <c r="A9424" s="24" t="s">
        <v>3305</v>
      </c>
      <c r="B9424" s="26">
        <v>2015</v>
      </c>
      <c r="C9424" s="24">
        <v>9</v>
      </c>
      <c r="D9424" s="24" t="s">
        <v>344</v>
      </c>
      <c r="E9424" s="26">
        <v>228</v>
      </c>
      <c r="F9424" s="24">
        <v>7748</v>
      </c>
      <c r="G9424" s="26" t="s">
        <v>11055</v>
      </c>
      <c r="H9424" s="24" t="s">
        <v>345</v>
      </c>
      <c r="I9424" s="24" t="s">
        <v>346</v>
      </c>
      <c r="J9424" s="27" t="s">
        <v>1</v>
      </c>
      <c r="K9424" s="28">
        <v>35.21</v>
      </c>
      <c r="L9424" s="28">
        <v>0</v>
      </c>
    </row>
    <row r="9425" spans="1:12" x14ac:dyDescent="0.25">
      <c r="A9425" s="24" t="s">
        <v>3305</v>
      </c>
      <c r="B9425" s="26">
        <v>2015</v>
      </c>
      <c r="C9425" s="24">
        <v>9</v>
      </c>
      <c r="D9425" s="24" t="s">
        <v>344</v>
      </c>
      <c r="E9425" s="26">
        <v>228</v>
      </c>
      <c r="F9425" s="24">
        <v>7749</v>
      </c>
      <c r="G9425" s="26" t="s">
        <v>11056</v>
      </c>
      <c r="H9425" s="24" t="s">
        <v>738</v>
      </c>
      <c r="I9425" s="24" t="s">
        <v>739</v>
      </c>
      <c r="J9425" s="27" t="s">
        <v>1</v>
      </c>
      <c r="K9425" s="28">
        <v>19.850000000000001</v>
      </c>
      <c r="L9425" s="28">
        <v>0</v>
      </c>
    </row>
    <row r="9426" spans="1:12" x14ac:dyDescent="0.25">
      <c r="A9426" s="24" t="s">
        <v>3305</v>
      </c>
      <c r="B9426" s="26">
        <v>2015</v>
      </c>
      <c r="C9426" s="24">
        <v>9</v>
      </c>
      <c r="D9426" s="24" t="s">
        <v>344</v>
      </c>
      <c r="E9426" s="26">
        <v>228</v>
      </c>
      <c r="F9426" s="24">
        <v>7750</v>
      </c>
      <c r="G9426" s="26" t="s">
        <v>11057</v>
      </c>
      <c r="H9426" s="24" t="s">
        <v>345</v>
      </c>
      <c r="I9426" s="24" t="s">
        <v>346</v>
      </c>
      <c r="J9426" s="27" t="s">
        <v>1</v>
      </c>
      <c r="K9426" s="28">
        <v>19.850000000000001</v>
      </c>
      <c r="L9426" s="28">
        <v>0</v>
      </c>
    </row>
    <row r="9427" spans="1:12" x14ac:dyDescent="0.25">
      <c r="A9427" s="24" t="s">
        <v>3305</v>
      </c>
      <c r="B9427" s="26">
        <v>2015</v>
      </c>
      <c r="C9427" s="24">
        <v>9</v>
      </c>
      <c r="D9427" s="24" t="s">
        <v>344</v>
      </c>
      <c r="E9427" s="26">
        <v>229</v>
      </c>
      <c r="F9427" s="24">
        <v>7751</v>
      </c>
      <c r="G9427" s="26" t="s">
        <v>11058</v>
      </c>
      <c r="H9427" s="24" t="s">
        <v>444</v>
      </c>
      <c r="I9427" s="24" t="s">
        <v>445</v>
      </c>
      <c r="J9427" s="27" t="s">
        <v>1</v>
      </c>
      <c r="K9427" s="28">
        <v>4.415</v>
      </c>
      <c r="L9427" s="28">
        <v>0</v>
      </c>
    </row>
    <row r="9428" spans="1:12" x14ac:dyDescent="0.25">
      <c r="A9428" s="24" t="s">
        <v>3305</v>
      </c>
      <c r="B9428" s="26">
        <v>2015</v>
      </c>
      <c r="C9428" s="24">
        <v>9</v>
      </c>
      <c r="D9428" s="24" t="s">
        <v>344</v>
      </c>
      <c r="E9428" s="26">
        <v>229</v>
      </c>
      <c r="F9428" s="24">
        <v>571</v>
      </c>
      <c r="G9428" s="26" t="s">
        <v>3878</v>
      </c>
      <c r="H9428" s="24" t="s">
        <v>345</v>
      </c>
      <c r="I9428" s="24" t="s">
        <v>346</v>
      </c>
      <c r="J9428" s="27" t="s">
        <v>1</v>
      </c>
      <c r="K9428" s="28">
        <v>11.03</v>
      </c>
      <c r="L9428" s="28">
        <v>0</v>
      </c>
    </row>
    <row r="9429" spans="1:12" x14ac:dyDescent="0.25">
      <c r="A9429" s="24" t="s">
        <v>3305</v>
      </c>
      <c r="B9429" s="26">
        <v>2015</v>
      </c>
      <c r="C9429" s="24">
        <v>9</v>
      </c>
      <c r="D9429" s="24" t="s">
        <v>344</v>
      </c>
      <c r="E9429" s="26">
        <v>229</v>
      </c>
      <c r="F9429" s="24">
        <v>7752</v>
      </c>
      <c r="G9429" s="26" t="s">
        <v>11059</v>
      </c>
      <c r="H9429" s="24" t="s">
        <v>2103</v>
      </c>
      <c r="I9429" s="24" t="s">
        <v>2104</v>
      </c>
      <c r="J9429" s="27" t="s">
        <v>1</v>
      </c>
      <c r="K9429" s="28">
        <v>14.4</v>
      </c>
      <c r="L9429" s="28">
        <v>0</v>
      </c>
    </row>
    <row r="9430" spans="1:12" x14ac:dyDescent="0.25">
      <c r="A9430" s="24" t="s">
        <v>3305</v>
      </c>
      <c r="B9430" s="26">
        <v>2015</v>
      </c>
      <c r="C9430" s="24">
        <v>9</v>
      </c>
      <c r="D9430" s="24" t="s">
        <v>344</v>
      </c>
      <c r="E9430" s="26">
        <v>229</v>
      </c>
      <c r="F9430" s="24">
        <v>7753</v>
      </c>
      <c r="G9430" s="26" t="s">
        <v>11060</v>
      </c>
      <c r="H9430" s="24" t="s">
        <v>345</v>
      </c>
      <c r="I9430" s="24" t="s">
        <v>346</v>
      </c>
      <c r="J9430" s="27" t="s">
        <v>1</v>
      </c>
      <c r="K9430" s="28">
        <v>5.0000000000000001E-3</v>
      </c>
      <c r="L9430" s="28">
        <v>0</v>
      </c>
    </row>
    <row r="9431" spans="1:12" x14ac:dyDescent="0.25">
      <c r="A9431" s="24" t="s">
        <v>3305</v>
      </c>
      <c r="B9431" s="26">
        <v>2015</v>
      </c>
      <c r="C9431" s="24">
        <v>9</v>
      </c>
      <c r="D9431" s="24" t="s">
        <v>344</v>
      </c>
      <c r="E9431" s="26">
        <v>229</v>
      </c>
      <c r="F9431" s="24">
        <v>7754</v>
      </c>
      <c r="G9431" s="26" t="s">
        <v>11061</v>
      </c>
      <c r="H9431" s="24" t="s">
        <v>1176</v>
      </c>
      <c r="I9431" s="24" t="s">
        <v>1177</v>
      </c>
      <c r="J9431" s="27" t="s">
        <v>1</v>
      </c>
      <c r="K9431" s="28">
        <v>6.6150000000000002</v>
      </c>
      <c r="L9431" s="28">
        <v>0</v>
      </c>
    </row>
    <row r="9432" spans="1:12" x14ac:dyDescent="0.25">
      <c r="A9432" s="24" t="s">
        <v>3305</v>
      </c>
      <c r="B9432" s="26">
        <v>2015</v>
      </c>
      <c r="C9432" s="24">
        <v>9</v>
      </c>
      <c r="D9432" s="24" t="s">
        <v>344</v>
      </c>
      <c r="E9432" s="26">
        <v>229</v>
      </c>
      <c r="F9432" s="24">
        <v>7755</v>
      </c>
      <c r="G9432" s="26" t="s">
        <v>11062</v>
      </c>
      <c r="H9432" s="24" t="s">
        <v>190</v>
      </c>
      <c r="I9432" s="24" t="s">
        <v>191</v>
      </c>
      <c r="J9432" s="27" t="s">
        <v>1</v>
      </c>
      <c r="K9432" s="28">
        <v>33.215000000000003</v>
      </c>
      <c r="L9432" s="28">
        <v>0</v>
      </c>
    </row>
    <row r="9433" spans="1:12" x14ac:dyDescent="0.25">
      <c r="A9433" s="24" t="s">
        <v>3305</v>
      </c>
      <c r="B9433" s="26">
        <v>2015</v>
      </c>
      <c r="C9433" s="24">
        <v>9</v>
      </c>
      <c r="D9433" s="24" t="s">
        <v>344</v>
      </c>
      <c r="E9433" s="26">
        <v>229</v>
      </c>
      <c r="F9433" s="24">
        <v>3414</v>
      </c>
      <c r="G9433" s="26" t="s">
        <v>6721</v>
      </c>
      <c r="H9433" s="24" t="s">
        <v>644</v>
      </c>
      <c r="I9433" s="24" t="s">
        <v>645</v>
      </c>
      <c r="J9433" s="27" t="s">
        <v>1</v>
      </c>
      <c r="K9433" s="28">
        <v>6.62</v>
      </c>
      <c r="L9433" s="28">
        <v>0</v>
      </c>
    </row>
    <row r="9434" spans="1:12" x14ac:dyDescent="0.25">
      <c r="A9434" s="24" t="s">
        <v>3305</v>
      </c>
      <c r="B9434" s="26">
        <v>2015</v>
      </c>
      <c r="C9434" s="24">
        <v>9</v>
      </c>
      <c r="D9434" s="24" t="s">
        <v>344</v>
      </c>
      <c r="E9434" s="26">
        <v>229</v>
      </c>
      <c r="F9434" s="24">
        <v>7756</v>
      </c>
      <c r="G9434" s="26" t="s">
        <v>11063</v>
      </c>
      <c r="H9434" s="24" t="s">
        <v>1776</v>
      </c>
      <c r="I9434" s="24" t="s">
        <v>1777</v>
      </c>
      <c r="J9434" s="27" t="s">
        <v>1</v>
      </c>
      <c r="K9434" s="28">
        <v>11.025</v>
      </c>
      <c r="L9434" s="28">
        <v>0</v>
      </c>
    </row>
    <row r="9435" spans="1:12" x14ac:dyDescent="0.25">
      <c r="A9435" s="24" t="s">
        <v>3305</v>
      </c>
      <c r="B9435" s="26">
        <v>2015</v>
      </c>
      <c r="C9435" s="24">
        <v>9</v>
      </c>
      <c r="D9435" s="24" t="s">
        <v>344</v>
      </c>
      <c r="E9435" s="26">
        <v>230</v>
      </c>
      <c r="F9435" s="24">
        <v>7757</v>
      </c>
      <c r="G9435" s="26" t="s">
        <v>11064</v>
      </c>
      <c r="H9435" s="24" t="s">
        <v>345</v>
      </c>
      <c r="I9435" s="24" t="s">
        <v>346</v>
      </c>
      <c r="J9435" s="27" t="s">
        <v>1</v>
      </c>
      <c r="K9435" s="28">
        <v>20.58</v>
      </c>
      <c r="L9435" s="28">
        <v>0</v>
      </c>
    </row>
    <row r="9436" spans="1:12" x14ac:dyDescent="0.25">
      <c r="A9436" s="24" t="s">
        <v>3305</v>
      </c>
      <c r="B9436" s="26">
        <v>2015</v>
      </c>
      <c r="C9436" s="24">
        <v>9</v>
      </c>
      <c r="D9436" s="24" t="s">
        <v>344</v>
      </c>
      <c r="E9436" s="26">
        <v>230</v>
      </c>
      <c r="F9436" s="24">
        <v>7758</v>
      </c>
      <c r="G9436" s="26" t="s">
        <v>11065</v>
      </c>
      <c r="H9436" s="24" t="s">
        <v>345</v>
      </c>
      <c r="I9436" s="24" t="s">
        <v>346</v>
      </c>
      <c r="J9436" s="27" t="s">
        <v>1</v>
      </c>
      <c r="K9436" s="28">
        <v>20.58</v>
      </c>
      <c r="L9436" s="28">
        <v>0</v>
      </c>
    </row>
    <row r="9437" spans="1:12" x14ac:dyDescent="0.25">
      <c r="A9437" s="24" t="s">
        <v>3305</v>
      </c>
      <c r="B9437" s="26">
        <v>2015</v>
      </c>
      <c r="C9437" s="24">
        <v>9</v>
      </c>
      <c r="D9437" s="24" t="s">
        <v>344</v>
      </c>
      <c r="E9437" s="26">
        <v>230</v>
      </c>
      <c r="F9437" s="24">
        <v>7367</v>
      </c>
      <c r="G9437" s="26" t="s">
        <v>10674</v>
      </c>
      <c r="H9437" s="24" t="s">
        <v>77</v>
      </c>
      <c r="I9437" s="24" t="s">
        <v>78</v>
      </c>
      <c r="J9437" s="27" t="s">
        <v>1</v>
      </c>
      <c r="K9437" s="28">
        <v>13.97</v>
      </c>
      <c r="L9437" s="28">
        <v>0</v>
      </c>
    </row>
    <row r="9438" spans="1:12" x14ac:dyDescent="0.25">
      <c r="A9438" s="24" t="s">
        <v>3305</v>
      </c>
      <c r="B9438" s="26">
        <v>2015</v>
      </c>
      <c r="C9438" s="24">
        <v>9</v>
      </c>
      <c r="D9438" s="24" t="s">
        <v>344</v>
      </c>
      <c r="E9438" s="26">
        <v>230</v>
      </c>
      <c r="F9438" s="24">
        <v>7759</v>
      </c>
      <c r="G9438" s="26" t="s">
        <v>11066</v>
      </c>
      <c r="H9438" s="24" t="s">
        <v>266</v>
      </c>
      <c r="I9438" s="24" t="s">
        <v>267</v>
      </c>
      <c r="J9438" s="27" t="s">
        <v>1</v>
      </c>
      <c r="K9438" s="28">
        <v>13.97</v>
      </c>
      <c r="L9438" s="28">
        <v>0</v>
      </c>
    </row>
    <row r="9439" spans="1:12" x14ac:dyDescent="0.25">
      <c r="A9439" s="24" t="s">
        <v>3305</v>
      </c>
      <c r="B9439" s="26">
        <v>2015</v>
      </c>
      <c r="C9439" s="24">
        <v>9</v>
      </c>
      <c r="D9439" s="24" t="s">
        <v>344</v>
      </c>
      <c r="E9439" s="26">
        <v>230</v>
      </c>
      <c r="F9439" s="24">
        <v>5923</v>
      </c>
      <c r="G9439" s="26" t="s">
        <v>9230</v>
      </c>
      <c r="H9439" s="24" t="s">
        <v>186</v>
      </c>
      <c r="I9439" s="24" t="s">
        <v>187</v>
      </c>
      <c r="J9439" s="27" t="s">
        <v>1</v>
      </c>
      <c r="K9439" s="28">
        <v>26.47</v>
      </c>
      <c r="L9439" s="28">
        <v>0</v>
      </c>
    </row>
    <row r="9440" spans="1:12" x14ac:dyDescent="0.25">
      <c r="A9440" s="24" t="s">
        <v>3305</v>
      </c>
      <c r="B9440" s="26">
        <v>2015</v>
      </c>
      <c r="C9440" s="24">
        <v>9</v>
      </c>
      <c r="D9440" s="24" t="s">
        <v>344</v>
      </c>
      <c r="E9440" s="26">
        <v>230</v>
      </c>
      <c r="F9440" s="24">
        <v>7760</v>
      </c>
      <c r="G9440" s="26" t="s">
        <v>11067</v>
      </c>
      <c r="H9440" s="24" t="s">
        <v>186</v>
      </c>
      <c r="I9440" s="24" t="s">
        <v>187</v>
      </c>
      <c r="J9440" s="27" t="s">
        <v>1</v>
      </c>
      <c r="K9440" s="28">
        <v>22.85</v>
      </c>
      <c r="L9440" s="28">
        <v>0</v>
      </c>
    </row>
    <row r="9441" spans="1:12" x14ac:dyDescent="0.25">
      <c r="A9441" s="24" t="s">
        <v>3305</v>
      </c>
      <c r="B9441" s="26">
        <v>2015</v>
      </c>
      <c r="C9441" s="24">
        <v>9</v>
      </c>
      <c r="D9441" s="24" t="s">
        <v>344</v>
      </c>
      <c r="E9441" s="26">
        <v>230</v>
      </c>
      <c r="F9441" s="24">
        <v>7761</v>
      </c>
      <c r="G9441" s="26" t="s">
        <v>11068</v>
      </c>
      <c r="H9441" s="24" t="s">
        <v>345</v>
      </c>
      <c r="I9441" s="24" t="s">
        <v>346</v>
      </c>
      <c r="J9441" s="27" t="s">
        <v>1</v>
      </c>
      <c r="K9441" s="28">
        <v>29.4</v>
      </c>
      <c r="L9441" s="28">
        <v>0</v>
      </c>
    </row>
    <row r="9442" spans="1:12" x14ac:dyDescent="0.25">
      <c r="A9442" s="24" t="s">
        <v>3305</v>
      </c>
      <c r="B9442" s="26">
        <v>2015</v>
      </c>
      <c r="C9442" s="24">
        <v>9</v>
      </c>
      <c r="D9442" s="24" t="s">
        <v>344</v>
      </c>
      <c r="E9442" s="26">
        <v>230</v>
      </c>
      <c r="F9442" s="24">
        <v>7762</v>
      </c>
      <c r="G9442" s="26" t="s">
        <v>11069</v>
      </c>
      <c r="H9442" s="24" t="s">
        <v>164</v>
      </c>
      <c r="I9442" s="24" t="s">
        <v>165</v>
      </c>
      <c r="J9442" s="27" t="s">
        <v>1</v>
      </c>
      <c r="K9442" s="28">
        <v>35.04</v>
      </c>
      <c r="L9442" s="28">
        <v>0</v>
      </c>
    </row>
    <row r="9443" spans="1:12" x14ac:dyDescent="0.25">
      <c r="A9443" s="24" t="s">
        <v>3305</v>
      </c>
      <c r="B9443" s="26">
        <v>2015</v>
      </c>
      <c r="C9443" s="24">
        <v>9</v>
      </c>
      <c r="D9443" s="24" t="s">
        <v>344</v>
      </c>
      <c r="E9443" s="26">
        <v>230</v>
      </c>
      <c r="F9443" s="24">
        <v>6623</v>
      </c>
      <c r="G9443" s="26" t="s">
        <v>9930</v>
      </c>
      <c r="H9443" s="24" t="s">
        <v>345</v>
      </c>
      <c r="I9443" s="24" t="s">
        <v>346</v>
      </c>
      <c r="J9443" s="27" t="s">
        <v>1</v>
      </c>
      <c r="K9443" s="28">
        <v>20.58</v>
      </c>
      <c r="L9443" s="28">
        <v>0</v>
      </c>
    </row>
    <row r="9444" spans="1:12" x14ac:dyDescent="0.25">
      <c r="A9444" s="24" t="s">
        <v>3305</v>
      </c>
      <c r="B9444" s="26">
        <v>2015</v>
      </c>
      <c r="C9444" s="24">
        <v>9</v>
      </c>
      <c r="D9444" s="24" t="s">
        <v>344</v>
      </c>
      <c r="E9444" s="26">
        <v>230</v>
      </c>
      <c r="F9444" s="24">
        <v>7763</v>
      </c>
      <c r="G9444" s="26" t="s">
        <v>11070</v>
      </c>
      <c r="H9444" s="24" t="s">
        <v>164</v>
      </c>
      <c r="I9444" s="24" t="s">
        <v>165</v>
      </c>
      <c r="J9444" s="27" t="s">
        <v>1</v>
      </c>
      <c r="K9444" s="28">
        <v>13.97</v>
      </c>
      <c r="L9444" s="28">
        <v>0</v>
      </c>
    </row>
    <row r="9445" spans="1:12" x14ac:dyDescent="0.25">
      <c r="A9445" s="24" t="s">
        <v>3305</v>
      </c>
      <c r="B9445" s="26">
        <v>2015</v>
      </c>
      <c r="C9445" s="24">
        <v>9</v>
      </c>
      <c r="D9445" s="24" t="s">
        <v>344</v>
      </c>
      <c r="E9445" s="26">
        <v>230</v>
      </c>
      <c r="F9445" s="24">
        <v>7764</v>
      </c>
      <c r="G9445" s="26" t="s">
        <v>11071</v>
      </c>
      <c r="H9445" s="24" t="s">
        <v>345</v>
      </c>
      <c r="I9445" s="24" t="s">
        <v>346</v>
      </c>
      <c r="J9445" s="27" t="s">
        <v>1</v>
      </c>
      <c r="K9445" s="28">
        <v>13.97</v>
      </c>
      <c r="L9445" s="28">
        <v>0</v>
      </c>
    </row>
    <row r="9446" spans="1:12" x14ac:dyDescent="0.25">
      <c r="A9446" s="24" t="s">
        <v>3305</v>
      </c>
      <c r="B9446" s="26">
        <v>2015</v>
      </c>
      <c r="C9446" s="24">
        <v>9</v>
      </c>
      <c r="D9446" s="24" t="s">
        <v>344</v>
      </c>
      <c r="E9446" s="26">
        <v>230</v>
      </c>
      <c r="F9446" s="24">
        <v>7765</v>
      </c>
      <c r="G9446" s="26" t="s">
        <v>11072</v>
      </c>
      <c r="H9446" s="24" t="s">
        <v>186</v>
      </c>
      <c r="I9446" s="24" t="s">
        <v>187</v>
      </c>
      <c r="J9446" s="27" t="s">
        <v>1</v>
      </c>
      <c r="K9446" s="28">
        <v>15.17</v>
      </c>
      <c r="L9446" s="28">
        <v>0</v>
      </c>
    </row>
    <row r="9447" spans="1:12" x14ac:dyDescent="0.25">
      <c r="A9447" s="24" t="s">
        <v>3305</v>
      </c>
      <c r="B9447" s="26">
        <v>2015</v>
      </c>
      <c r="C9447" s="24">
        <v>9</v>
      </c>
      <c r="D9447" s="24" t="s">
        <v>344</v>
      </c>
      <c r="E9447" s="26">
        <v>230</v>
      </c>
      <c r="F9447" s="24">
        <v>7766</v>
      </c>
      <c r="G9447" s="26" t="s">
        <v>11073</v>
      </c>
      <c r="H9447" s="24" t="s">
        <v>186</v>
      </c>
      <c r="I9447" s="24" t="s">
        <v>187</v>
      </c>
      <c r="J9447" s="27" t="s">
        <v>1</v>
      </c>
      <c r="K9447" s="28">
        <v>29.4</v>
      </c>
      <c r="L9447" s="28">
        <v>0</v>
      </c>
    </row>
    <row r="9448" spans="1:12" x14ac:dyDescent="0.25">
      <c r="A9448" s="24" t="s">
        <v>3305</v>
      </c>
      <c r="B9448" s="26">
        <v>2015</v>
      </c>
      <c r="C9448" s="24">
        <v>9</v>
      </c>
      <c r="D9448" s="24" t="s">
        <v>344</v>
      </c>
      <c r="E9448" s="26">
        <v>230</v>
      </c>
      <c r="F9448" s="24">
        <v>7767</v>
      </c>
      <c r="G9448" s="26" t="s">
        <v>11074</v>
      </c>
      <c r="H9448" s="24" t="s">
        <v>345</v>
      </c>
      <c r="I9448" s="24" t="s">
        <v>346</v>
      </c>
      <c r="J9448" s="27" t="s">
        <v>1</v>
      </c>
      <c r="K9448" s="28">
        <v>29.4</v>
      </c>
      <c r="L9448" s="28">
        <v>0</v>
      </c>
    </row>
    <row r="9449" spans="1:12" x14ac:dyDescent="0.25">
      <c r="A9449" s="24" t="s">
        <v>3305</v>
      </c>
      <c r="B9449" s="26">
        <v>2015</v>
      </c>
      <c r="C9449" s="24">
        <v>9</v>
      </c>
      <c r="D9449" s="24" t="s">
        <v>344</v>
      </c>
      <c r="E9449" s="26">
        <v>232</v>
      </c>
      <c r="F9449" s="24">
        <v>7768</v>
      </c>
      <c r="G9449" s="26" t="s">
        <v>11075</v>
      </c>
      <c r="H9449" s="24" t="s">
        <v>345</v>
      </c>
      <c r="I9449" s="24" t="s">
        <v>346</v>
      </c>
      <c r="J9449" s="27" t="s">
        <v>1</v>
      </c>
      <c r="K9449" s="28">
        <v>21.65</v>
      </c>
      <c r="L9449" s="28">
        <v>0</v>
      </c>
    </row>
    <row r="9450" spans="1:12" x14ac:dyDescent="0.25">
      <c r="A9450" s="24" t="s">
        <v>3305</v>
      </c>
      <c r="B9450" s="26">
        <v>2015</v>
      </c>
      <c r="C9450" s="24">
        <v>9</v>
      </c>
      <c r="D9450" s="24" t="s">
        <v>344</v>
      </c>
      <c r="E9450" s="26">
        <v>232</v>
      </c>
      <c r="F9450" s="24">
        <v>7769</v>
      </c>
      <c r="G9450" s="26" t="s">
        <v>11076</v>
      </c>
      <c r="H9450" s="24" t="s">
        <v>69</v>
      </c>
      <c r="I9450" s="24" t="s">
        <v>70</v>
      </c>
      <c r="J9450" s="27" t="s">
        <v>1</v>
      </c>
      <c r="K9450" s="28">
        <v>46.67</v>
      </c>
      <c r="L9450" s="28">
        <v>0</v>
      </c>
    </row>
    <row r="9451" spans="1:12" x14ac:dyDescent="0.25">
      <c r="A9451" s="24" t="s">
        <v>3305</v>
      </c>
      <c r="B9451" s="26">
        <v>2015</v>
      </c>
      <c r="C9451" s="24">
        <v>9</v>
      </c>
      <c r="D9451" s="24" t="s">
        <v>344</v>
      </c>
      <c r="E9451" s="26">
        <v>232</v>
      </c>
      <c r="F9451" s="24">
        <v>7770</v>
      </c>
      <c r="G9451" s="26" t="s">
        <v>11077</v>
      </c>
      <c r="H9451" s="24" t="s">
        <v>186</v>
      </c>
      <c r="I9451" s="24" t="s">
        <v>187</v>
      </c>
      <c r="J9451" s="27" t="s">
        <v>1</v>
      </c>
      <c r="K9451" s="28">
        <v>28.67</v>
      </c>
      <c r="L9451" s="28">
        <v>0</v>
      </c>
    </row>
    <row r="9452" spans="1:12" x14ac:dyDescent="0.25">
      <c r="A9452" s="24" t="s">
        <v>3305</v>
      </c>
      <c r="B9452" s="26">
        <v>2015</v>
      </c>
      <c r="C9452" s="24">
        <v>9</v>
      </c>
      <c r="D9452" s="24" t="s">
        <v>344</v>
      </c>
      <c r="E9452" s="26">
        <v>232</v>
      </c>
      <c r="F9452" s="24">
        <v>7771</v>
      </c>
      <c r="G9452" s="26" t="s">
        <v>11078</v>
      </c>
      <c r="H9452" s="24" t="s">
        <v>106</v>
      </c>
      <c r="I9452" s="24" t="s">
        <v>107</v>
      </c>
      <c r="J9452" s="27" t="s">
        <v>1</v>
      </c>
      <c r="K9452" s="28">
        <v>19.850000000000001</v>
      </c>
      <c r="L9452" s="28">
        <v>0</v>
      </c>
    </row>
    <row r="9453" spans="1:12" x14ac:dyDescent="0.25">
      <c r="A9453" s="24" t="s">
        <v>3305</v>
      </c>
      <c r="B9453" s="26">
        <v>2015</v>
      </c>
      <c r="C9453" s="24">
        <v>9</v>
      </c>
      <c r="D9453" s="24" t="s">
        <v>344</v>
      </c>
      <c r="E9453" s="26">
        <v>232</v>
      </c>
      <c r="F9453" s="24">
        <v>7772</v>
      </c>
      <c r="G9453" s="26" t="s">
        <v>11079</v>
      </c>
      <c r="H9453" s="24" t="s">
        <v>186</v>
      </c>
      <c r="I9453" s="24" t="s">
        <v>187</v>
      </c>
      <c r="J9453" s="27" t="s">
        <v>1</v>
      </c>
      <c r="K9453" s="28">
        <v>22.85</v>
      </c>
      <c r="L9453" s="28">
        <v>0</v>
      </c>
    </row>
    <row r="9454" spans="1:12" x14ac:dyDescent="0.25">
      <c r="A9454" s="24" t="s">
        <v>3305</v>
      </c>
      <c r="B9454" s="26">
        <v>2015</v>
      </c>
      <c r="C9454" s="24">
        <v>9</v>
      </c>
      <c r="D9454" s="24" t="s">
        <v>344</v>
      </c>
      <c r="E9454" s="26">
        <v>232</v>
      </c>
      <c r="F9454" s="24">
        <v>7773</v>
      </c>
      <c r="G9454" s="26" t="s">
        <v>11080</v>
      </c>
      <c r="H9454" s="24" t="s">
        <v>345</v>
      </c>
      <c r="I9454" s="24" t="s">
        <v>346</v>
      </c>
      <c r="J9454" s="27" t="s">
        <v>1</v>
      </c>
      <c r="K9454" s="28">
        <v>47.4</v>
      </c>
      <c r="L9454" s="28">
        <v>0</v>
      </c>
    </row>
    <row r="9455" spans="1:12" x14ac:dyDescent="0.25">
      <c r="A9455" s="24" t="s">
        <v>3305</v>
      </c>
      <c r="B9455" s="26">
        <v>2015</v>
      </c>
      <c r="C9455" s="24">
        <v>9</v>
      </c>
      <c r="D9455" s="24" t="s">
        <v>344</v>
      </c>
      <c r="E9455" s="26">
        <v>233</v>
      </c>
      <c r="F9455" s="24">
        <v>7774</v>
      </c>
      <c r="G9455" s="26" t="s">
        <v>11081</v>
      </c>
      <c r="H9455" s="24" t="s">
        <v>345</v>
      </c>
      <c r="I9455" s="24" t="s">
        <v>346</v>
      </c>
      <c r="J9455" s="27" t="s">
        <v>1</v>
      </c>
      <c r="K9455" s="28">
        <v>19.850000000000001</v>
      </c>
      <c r="L9455" s="28">
        <v>0</v>
      </c>
    </row>
    <row r="9456" spans="1:12" x14ac:dyDescent="0.25">
      <c r="A9456" s="24" t="s">
        <v>3305</v>
      </c>
      <c r="B9456" s="26">
        <v>2015</v>
      </c>
      <c r="C9456" s="24">
        <v>9</v>
      </c>
      <c r="D9456" s="24" t="s">
        <v>344</v>
      </c>
      <c r="E9456" s="26">
        <v>233</v>
      </c>
      <c r="F9456" s="24">
        <v>7775</v>
      </c>
      <c r="G9456" s="26" t="s">
        <v>11082</v>
      </c>
      <c r="H9456" s="24" t="s">
        <v>186</v>
      </c>
      <c r="I9456" s="24" t="s">
        <v>187</v>
      </c>
      <c r="J9456" s="27" t="s">
        <v>1</v>
      </c>
      <c r="K9456" s="28">
        <v>13.97</v>
      </c>
      <c r="L9456" s="28">
        <v>0</v>
      </c>
    </row>
    <row r="9457" spans="1:12" x14ac:dyDescent="0.25">
      <c r="A9457" s="24" t="s">
        <v>3305</v>
      </c>
      <c r="B9457" s="26">
        <v>2015</v>
      </c>
      <c r="C9457" s="24">
        <v>9</v>
      </c>
      <c r="D9457" s="24" t="s">
        <v>344</v>
      </c>
      <c r="E9457" s="26">
        <v>233</v>
      </c>
      <c r="F9457" s="24">
        <v>7776</v>
      </c>
      <c r="G9457" s="26" t="s">
        <v>11083</v>
      </c>
      <c r="H9457" s="24" t="s">
        <v>644</v>
      </c>
      <c r="I9457" s="24" t="s">
        <v>645</v>
      </c>
      <c r="J9457" s="27" t="s">
        <v>1</v>
      </c>
      <c r="K9457" s="28">
        <v>19.850000000000001</v>
      </c>
      <c r="L9457" s="28">
        <v>0</v>
      </c>
    </row>
    <row r="9458" spans="1:12" x14ac:dyDescent="0.25">
      <c r="A9458" s="24" t="s">
        <v>3305</v>
      </c>
      <c r="B9458" s="26">
        <v>2015</v>
      </c>
      <c r="C9458" s="24">
        <v>9</v>
      </c>
      <c r="D9458" s="24" t="s">
        <v>344</v>
      </c>
      <c r="E9458" s="26">
        <v>233</v>
      </c>
      <c r="F9458" s="24">
        <v>7777</v>
      </c>
      <c r="G9458" s="26" t="s">
        <v>11084</v>
      </c>
      <c r="H9458" s="24" t="s">
        <v>345</v>
      </c>
      <c r="I9458" s="24" t="s">
        <v>346</v>
      </c>
      <c r="J9458" s="27" t="s">
        <v>1</v>
      </c>
      <c r="K9458" s="28">
        <v>13.97</v>
      </c>
      <c r="L9458" s="28">
        <v>0</v>
      </c>
    </row>
    <row r="9459" spans="1:12" x14ac:dyDescent="0.25">
      <c r="A9459" s="24" t="s">
        <v>3305</v>
      </c>
      <c r="B9459" s="26">
        <v>2015</v>
      </c>
      <c r="C9459" s="24">
        <v>9</v>
      </c>
      <c r="D9459" s="24" t="s">
        <v>344</v>
      </c>
      <c r="E9459" s="26">
        <v>234</v>
      </c>
      <c r="F9459" s="24">
        <v>7778</v>
      </c>
      <c r="G9459" s="26" t="s">
        <v>11085</v>
      </c>
      <c r="H9459" s="24" t="s">
        <v>77</v>
      </c>
      <c r="I9459" s="24" t="s">
        <v>78</v>
      </c>
      <c r="J9459" s="27" t="s">
        <v>1</v>
      </c>
      <c r="K9459" s="28">
        <v>20.58</v>
      </c>
      <c r="L9459" s="28">
        <v>0</v>
      </c>
    </row>
    <row r="9460" spans="1:12" x14ac:dyDescent="0.25">
      <c r="A9460" s="24" t="s">
        <v>3305</v>
      </c>
      <c r="B9460" s="26">
        <v>2015</v>
      </c>
      <c r="C9460" s="24">
        <v>9</v>
      </c>
      <c r="D9460" s="24" t="s">
        <v>344</v>
      </c>
      <c r="E9460" s="26">
        <v>234</v>
      </c>
      <c r="F9460" s="24">
        <v>7779</v>
      </c>
      <c r="G9460" s="26" t="s">
        <v>11086</v>
      </c>
      <c r="H9460" s="24" t="s">
        <v>186</v>
      </c>
      <c r="I9460" s="24" t="s">
        <v>187</v>
      </c>
      <c r="J9460" s="27" t="s">
        <v>1</v>
      </c>
      <c r="K9460" s="28">
        <v>19.850000000000001</v>
      </c>
      <c r="L9460" s="28">
        <v>0</v>
      </c>
    </row>
    <row r="9461" spans="1:12" x14ac:dyDescent="0.25">
      <c r="A9461" s="24" t="s">
        <v>3305</v>
      </c>
      <c r="B9461" s="26">
        <v>2015</v>
      </c>
      <c r="C9461" s="24">
        <v>9</v>
      </c>
      <c r="D9461" s="24" t="s">
        <v>344</v>
      </c>
      <c r="E9461" s="26">
        <v>234</v>
      </c>
      <c r="F9461" s="24">
        <v>7780</v>
      </c>
      <c r="G9461" s="26" t="s">
        <v>11087</v>
      </c>
      <c r="H9461" s="24" t="s">
        <v>1404</v>
      </c>
      <c r="I9461" s="24" t="s">
        <v>1405</v>
      </c>
      <c r="J9461" s="27" t="s">
        <v>1</v>
      </c>
      <c r="K9461" s="28">
        <v>13.97</v>
      </c>
      <c r="L9461" s="28">
        <v>0</v>
      </c>
    </row>
    <row r="9462" spans="1:12" x14ac:dyDescent="0.25">
      <c r="A9462" s="24" t="s">
        <v>3305</v>
      </c>
      <c r="B9462" s="26">
        <v>2015</v>
      </c>
      <c r="C9462" s="24">
        <v>9</v>
      </c>
      <c r="D9462" s="24" t="s">
        <v>344</v>
      </c>
      <c r="E9462" s="26">
        <v>234</v>
      </c>
      <c r="F9462" s="24">
        <v>7781</v>
      </c>
      <c r="G9462" s="26" t="s">
        <v>11088</v>
      </c>
      <c r="H9462" s="24" t="s">
        <v>106</v>
      </c>
      <c r="I9462" s="24" t="s">
        <v>107</v>
      </c>
      <c r="J9462" s="27" t="s">
        <v>1</v>
      </c>
      <c r="K9462" s="28">
        <v>19.850000000000001</v>
      </c>
      <c r="L9462" s="28">
        <v>0</v>
      </c>
    </row>
    <row r="9463" spans="1:12" x14ac:dyDescent="0.25">
      <c r="A9463" s="24" t="s">
        <v>3305</v>
      </c>
      <c r="B9463" s="26">
        <v>2015</v>
      </c>
      <c r="C9463" s="24">
        <v>9</v>
      </c>
      <c r="D9463" s="24" t="s">
        <v>344</v>
      </c>
      <c r="E9463" s="26">
        <v>234</v>
      </c>
      <c r="F9463" s="24">
        <v>7782</v>
      </c>
      <c r="G9463" s="26" t="s">
        <v>11089</v>
      </c>
      <c r="H9463" s="24" t="s">
        <v>164</v>
      </c>
      <c r="I9463" s="24" t="s">
        <v>165</v>
      </c>
      <c r="J9463" s="27" t="s">
        <v>1</v>
      </c>
      <c r="K9463" s="28">
        <v>13.97</v>
      </c>
      <c r="L9463" s="28">
        <v>0</v>
      </c>
    </row>
    <row r="9464" spans="1:12" x14ac:dyDescent="0.25">
      <c r="A9464" s="24" t="s">
        <v>3305</v>
      </c>
      <c r="B9464" s="26">
        <v>2015</v>
      </c>
      <c r="C9464" s="24">
        <v>9</v>
      </c>
      <c r="D9464" s="24" t="s">
        <v>344</v>
      </c>
      <c r="E9464" s="26">
        <v>234</v>
      </c>
      <c r="F9464" s="24">
        <v>4060</v>
      </c>
      <c r="G9464" s="26" t="s">
        <v>7367</v>
      </c>
      <c r="H9464" s="24" t="s">
        <v>345</v>
      </c>
      <c r="I9464" s="24" t="s">
        <v>346</v>
      </c>
      <c r="J9464" s="27" t="s">
        <v>1</v>
      </c>
      <c r="K9464" s="28">
        <v>19.850000000000001</v>
      </c>
      <c r="L9464" s="28">
        <v>0</v>
      </c>
    </row>
    <row r="9465" spans="1:12" x14ac:dyDescent="0.25">
      <c r="A9465" s="24" t="s">
        <v>3305</v>
      </c>
      <c r="B9465" s="26">
        <v>2015</v>
      </c>
      <c r="C9465" s="24">
        <v>9</v>
      </c>
      <c r="D9465" s="24" t="s">
        <v>344</v>
      </c>
      <c r="E9465" s="26">
        <v>235</v>
      </c>
      <c r="F9465" s="24">
        <v>7783</v>
      </c>
      <c r="G9465" s="26" t="s">
        <v>11090</v>
      </c>
      <c r="H9465" s="24" t="s">
        <v>345</v>
      </c>
      <c r="I9465" s="24" t="s">
        <v>346</v>
      </c>
      <c r="J9465" s="27" t="s">
        <v>1</v>
      </c>
      <c r="K9465" s="28">
        <v>20.58</v>
      </c>
      <c r="L9465" s="28">
        <v>0</v>
      </c>
    </row>
    <row r="9466" spans="1:12" x14ac:dyDescent="0.25">
      <c r="A9466" s="24" t="s">
        <v>3305</v>
      </c>
      <c r="B9466" s="26">
        <v>2015</v>
      </c>
      <c r="C9466" s="24">
        <v>9</v>
      </c>
      <c r="D9466" s="24" t="s">
        <v>344</v>
      </c>
      <c r="E9466" s="26">
        <v>235</v>
      </c>
      <c r="F9466" s="24">
        <v>7784</v>
      </c>
      <c r="G9466" s="26" t="s">
        <v>11091</v>
      </c>
      <c r="H9466" s="24" t="s">
        <v>186</v>
      </c>
      <c r="I9466" s="24" t="s">
        <v>187</v>
      </c>
      <c r="J9466" s="27" t="s">
        <v>1</v>
      </c>
      <c r="K9466" s="28">
        <v>6.62</v>
      </c>
      <c r="L9466" s="28">
        <v>0</v>
      </c>
    </row>
    <row r="9467" spans="1:12" x14ac:dyDescent="0.25">
      <c r="A9467" s="24" t="s">
        <v>3305</v>
      </c>
      <c r="B9467" s="26">
        <v>2015</v>
      </c>
      <c r="C9467" s="24">
        <v>9</v>
      </c>
      <c r="D9467" s="24" t="s">
        <v>344</v>
      </c>
      <c r="E9467" s="26">
        <v>235</v>
      </c>
      <c r="F9467" s="24">
        <v>7303</v>
      </c>
      <c r="G9467" s="26" t="s">
        <v>10610</v>
      </c>
      <c r="H9467" s="24" t="s">
        <v>345</v>
      </c>
      <c r="I9467" s="24" t="s">
        <v>346</v>
      </c>
      <c r="J9467" s="27" t="s">
        <v>1</v>
      </c>
      <c r="K9467" s="28">
        <v>71.209999999999994</v>
      </c>
      <c r="L9467" s="28">
        <v>0</v>
      </c>
    </row>
    <row r="9468" spans="1:12" x14ac:dyDescent="0.25">
      <c r="A9468" s="24" t="s">
        <v>3305</v>
      </c>
      <c r="B9468" s="26">
        <v>2015</v>
      </c>
      <c r="C9468" s="24">
        <v>9</v>
      </c>
      <c r="D9468" s="24" t="s">
        <v>344</v>
      </c>
      <c r="E9468" s="26">
        <v>235</v>
      </c>
      <c r="F9468" s="24">
        <v>7785</v>
      </c>
      <c r="G9468" s="26" t="s">
        <v>11092</v>
      </c>
      <c r="H9468" s="24" t="s">
        <v>345</v>
      </c>
      <c r="I9468" s="24" t="s">
        <v>346</v>
      </c>
      <c r="J9468" s="27" t="s">
        <v>1</v>
      </c>
      <c r="K9468" s="28">
        <v>20.58</v>
      </c>
      <c r="L9468" s="28">
        <v>0</v>
      </c>
    </row>
    <row r="9469" spans="1:12" x14ac:dyDescent="0.25">
      <c r="A9469" s="24" t="s">
        <v>3305</v>
      </c>
      <c r="B9469" s="26">
        <v>2015</v>
      </c>
      <c r="C9469" s="24">
        <v>9</v>
      </c>
      <c r="D9469" s="24" t="s">
        <v>344</v>
      </c>
      <c r="E9469" s="26">
        <v>235</v>
      </c>
      <c r="F9469" s="24">
        <v>3266</v>
      </c>
      <c r="G9469" s="26" t="s">
        <v>6573</v>
      </c>
      <c r="H9469" s="24" t="s">
        <v>345</v>
      </c>
      <c r="I9469" s="24" t="s">
        <v>346</v>
      </c>
      <c r="J9469" s="27" t="s">
        <v>1</v>
      </c>
      <c r="K9469" s="28">
        <v>29.4</v>
      </c>
      <c r="L9469" s="28">
        <v>0</v>
      </c>
    </row>
    <row r="9470" spans="1:12" x14ac:dyDescent="0.25">
      <c r="A9470" s="24" t="s">
        <v>3305</v>
      </c>
      <c r="B9470" s="26">
        <v>2015</v>
      </c>
      <c r="C9470" s="24">
        <v>9</v>
      </c>
      <c r="D9470" s="24" t="s">
        <v>344</v>
      </c>
      <c r="E9470" s="26">
        <v>237</v>
      </c>
      <c r="F9470" s="24">
        <v>1942</v>
      </c>
      <c r="G9470" s="26" t="s">
        <v>5249</v>
      </c>
      <c r="H9470" s="24" t="s">
        <v>77</v>
      </c>
      <c r="I9470" s="24" t="s">
        <v>78</v>
      </c>
      <c r="J9470" s="27" t="s">
        <v>1</v>
      </c>
      <c r="K9470" s="28">
        <v>23.45</v>
      </c>
      <c r="L9470" s="28">
        <v>0</v>
      </c>
    </row>
    <row r="9471" spans="1:12" x14ac:dyDescent="0.25">
      <c r="A9471" s="24" t="s">
        <v>3305</v>
      </c>
      <c r="B9471" s="26">
        <v>2015</v>
      </c>
      <c r="C9471" s="24">
        <v>9</v>
      </c>
      <c r="D9471" s="24" t="s">
        <v>344</v>
      </c>
      <c r="E9471" s="26">
        <v>237</v>
      </c>
      <c r="F9471" s="24">
        <v>7786</v>
      </c>
      <c r="G9471" s="26" t="s">
        <v>11093</v>
      </c>
      <c r="H9471" s="24" t="s">
        <v>186</v>
      </c>
      <c r="I9471" s="24" t="s">
        <v>187</v>
      </c>
      <c r="J9471" s="27" t="s">
        <v>1</v>
      </c>
      <c r="K9471" s="28">
        <v>19.850000000000001</v>
      </c>
      <c r="L9471" s="28">
        <v>0</v>
      </c>
    </row>
    <row r="9472" spans="1:12" x14ac:dyDescent="0.25">
      <c r="A9472" s="24" t="s">
        <v>3305</v>
      </c>
      <c r="B9472" s="26">
        <v>2015</v>
      </c>
      <c r="C9472" s="24">
        <v>9</v>
      </c>
      <c r="D9472" s="24" t="s">
        <v>344</v>
      </c>
      <c r="E9472" s="26">
        <v>238</v>
      </c>
      <c r="F9472" s="24">
        <v>7787</v>
      </c>
      <c r="G9472" s="26" t="s">
        <v>11094</v>
      </c>
      <c r="H9472" s="24" t="s">
        <v>186</v>
      </c>
      <c r="I9472" s="24" t="s">
        <v>187</v>
      </c>
      <c r="J9472" s="27" t="s">
        <v>1</v>
      </c>
      <c r="K9472" s="28">
        <v>13.97</v>
      </c>
      <c r="L9472" s="28">
        <v>0</v>
      </c>
    </row>
    <row r="9473" spans="1:12" x14ac:dyDescent="0.25">
      <c r="A9473" s="24" t="s">
        <v>3305</v>
      </c>
      <c r="B9473" s="26">
        <v>2015</v>
      </c>
      <c r="C9473" s="24">
        <v>9</v>
      </c>
      <c r="D9473" s="24" t="s">
        <v>344</v>
      </c>
      <c r="E9473" s="26">
        <v>238</v>
      </c>
      <c r="F9473" s="24">
        <v>7788</v>
      </c>
      <c r="G9473" s="26" t="s">
        <v>11095</v>
      </c>
      <c r="H9473" s="24" t="s">
        <v>77</v>
      </c>
      <c r="I9473" s="24" t="s">
        <v>78</v>
      </c>
      <c r="J9473" s="27" t="s">
        <v>1</v>
      </c>
      <c r="K9473" s="28">
        <v>20.58</v>
      </c>
      <c r="L9473" s="28">
        <v>0</v>
      </c>
    </row>
    <row r="9474" spans="1:12" x14ac:dyDescent="0.25">
      <c r="A9474" s="24" t="s">
        <v>3305</v>
      </c>
      <c r="B9474" s="26">
        <v>2015</v>
      </c>
      <c r="C9474" s="24">
        <v>9</v>
      </c>
      <c r="D9474" s="24" t="s">
        <v>344</v>
      </c>
      <c r="E9474" s="26">
        <v>238</v>
      </c>
      <c r="F9474" s="24">
        <v>7789</v>
      </c>
      <c r="G9474" s="26" t="s">
        <v>11096</v>
      </c>
      <c r="H9474" s="24" t="s">
        <v>345</v>
      </c>
      <c r="I9474" s="24" t="s">
        <v>346</v>
      </c>
      <c r="J9474" s="27" t="s">
        <v>1</v>
      </c>
      <c r="K9474" s="28">
        <v>29.4</v>
      </c>
      <c r="L9474" s="28">
        <v>0</v>
      </c>
    </row>
    <row r="9475" spans="1:12" x14ac:dyDescent="0.25">
      <c r="A9475" s="24" t="s">
        <v>3305</v>
      </c>
      <c r="B9475" s="26">
        <v>2015</v>
      </c>
      <c r="C9475" s="24">
        <v>9</v>
      </c>
      <c r="D9475" s="24" t="s">
        <v>344</v>
      </c>
      <c r="E9475" s="26">
        <v>240</v>
      </c>
      <c r="F9475" s="24">
        <v>7790</v>
      </c>
      <c r="G9475" s="26" t="s">
        <v>11097</v>
      </c>
      <c r="H9475" s="24" t="s">
        <v>345</v>
      </c>
      <c r="I9475" s="24" t="s">
        <v>346</v>
      </c>
      <c r="J9475" s="27" t="s">
        <v>1</v>
      </c>
      <c r="K9475" s="28">
        <v>6.6150000000000002</v>
      </c>
      <c r="L9475" s="28">
        <v>0</v>
      </c>
    </row>
    <row r="9476" spans="1:12" x14ac:dyDescent="0.25">
      <c r="A9476" s="24" t="s">
        <v>3305</v>
      </c>
      <c r="B9476" s="26">
        <v>2015</v>
      </c>
      <c r="C9476" s="24">
        <v>9</v>
      </c>
      <c r="D9476" s="24" t="s">
        <v>344</v>
      </c>
      <c r="E9476" s="26">
        <v>242</v>
      </c>
      <c r="F9476" s="24">
        <v>7791</v>
      </c>
      <c r="G9476" s="26" t="s">
        <v>11098</v>
      </c>
      <c r="H9476" s="24" t="s">
        <v>345</v>
      </c>
      <c r="I9476" s="24" t="s">
        <v>346</v>
      </c>
      <c r="J9476" s="27" t="s">
        <v>1</v>
      </c>
      <c r="K9476" s="28">
        <v>38.22</v>
      </c>
      <c r="L9476" s="28">
        <v>0</v>
      </c>
    </row>
    <row r="9477" spans="1:12" x14ac:dyDescent="0.25">
      <c r="A9477" s="24" t="s">
        <v>3305</v>
      </c>
      <c r="B9477" s="26">
        <v>2015</v>
      </c>
      <c r="C9477" s="24">
        <v>9</v>
      </c>
      <c r="D9477" s="24" t="s">
        <v>344</v>
      </c>
      <c r="E9477" s="26">
        <v>242</v>
      </c>
      <c r="F9477" s="24">
        <v>7092</v>
      </c>
      <c r="G9477" s="26" t="s">
        <v>10399</v>
      </c>
      <c r="H9477" s="24" t="s">
        <v>345</v>
      </c>
      <c r="I9477" s="24" t="s">
        <v>346</v>
      </c>
      <c r="J9477" s="27" t="s">
        <v>1</v>
      </c>
      <c r="K9477" s="28">
        <v>13.97</v>
      </c>
      <c r="L9477" s="28">
        <v>0</v>
      </c>
    </row>
    <row r="9478" spans="1:12" x14ac:dyDescent="0.25">
      <c r="A9478" s="24" t="s">
        <v>3305</v>
      </c>
      <c r="B9478" s="26">
        <v>2015</v>
      </c>
      <c r="C9478" s="24">
        <v>9</v>
      </c>
      <c r="D9478" s="24" t="s">
        <v>344</v>
      </c>
      <c r="E9478" s="26">
        <v>242</v>
      </c>
      <c r="F9478" s="24">
        <v>7792</v>
      </c>
      <c r="G9478" s="26" t="s">
        <v>11099</v>
      </c>
      <c r="H9478" s="24" t="s">
        <v>345</v>
      </c>
      <c r="I9478" s="24" t="s">
        <v>346</v>
      </c>
      <c r="J9478" s="27" t="s">
        <v>1</v>
      </c>
      <c r="K9478" s="28">
        <v>13.97</v>
      </c>
      <c r="L9478" s="28">
        <v>0</v>
      </c>
    </row>
    <row r="9479" spans="1:12" x14ac:dyDescent="0.25">
      <c r="A9479" s="24" t="s">
        <v>3305</v>
      </c>
      <c r="B9479" s="26">
        <v>2015</v>
      </c>
      <c r="C9479" s="24">
        <v>9</v>
      </c>
      <c r="D9479" s="24" t="s">
        <v>344</v>
      </c>
      <c r="E9479" s="26">
        <v>242</v>
      </c>
      <c r="F9479" s="24">
        <v>7793</v>
      </c>
      <c r="G9479" s="26" t="s">
        <v>11100</v>
      </c>
      <c r="H9479" s="24" t="s">
        <v>77</v>
      </c>
      <c r="I9479" s="24" t="s">
        <v>78</v>
      </c>
      <c r="J9479" s="27" t="s">
        <v>1</v>
      </c>
      <c r="K9479" s="28">
        <v>38.22</v>
      </c>
      <c r="L9479" s="28">
        <v>0</v>
      </c>
    </row>
    <row r="9480" spans="1:12" x14ac:dyDescent="0.25">
      <c r="A9480" s="24" t="s">
        <v>3305</v>
      </c>
      <c r="B9480" s="26">
        <v>2015</v>
      </c>
      <c r="C9480" s="24">
        <v>9</v>
      </c>
      <c r="D9480" s="24" t="s">
        <v>344</v>
      </c>
      <c r="E9480" s="26">
        <v>242</v>
      </c>
      <c r="F9480" s="24">
        <v>7794</v>
      </c>
      <c r="G9480" s="26" t="s">
        <v>11101</v>
      </c>
      <c r="H9480" s="24" t="s">
        <v>77</v>
      </c>
      <c r="I9480" s="24" t="s">
        <v>78</v>
      </c>
      <c r="J9480" s="27" t="s">
        <v>1</v>
      </c>
      <c r="K9480" s="28">
        <v>6.62</v>
      </c>
      <c r="L9480" s="28">
        <v>0</v>
      </c>
    </row>
    <row r="9481" spans="1:12" x14ac:dyDescent="0.25">
      <c r="A9481" s="24" t="s">
        <v>3305</v>
      </c>
      <c r="B9481" s="26">
        <v>2015</v>
      </c>
      <c r="C9481" s="24">
        <v>9</v>
      </c>
      <c r="D9481" s="24" t="s">
        <v>344</v>
      </c>
      <c r="E9481" s="26">
        <v>242</v>
      </c>
      <c r="F9481" s="24">
        <v>7795</v>
      </c>
      <c r="G9481" s="26" t="s">
        <v>11102</v>
      </c>
      <c r="H9481" s="24" t="s">
        <v>345</v>
      </c>
      <c r="I9481" s="24" t="s">
        <v>346</v>
      </c>
      <c r="J9481" s="27" t="s">
        <v>1</v>
      </c>
      <c r="K9481" s="28">
        <v>28.67</v>
      </c>
      <c r="L9481" s="28">
        <v>0</v>
      </c>
    </row>
    <row r="9482" spans="1:12" x14ac:dyDescent="0.25">
      <c r="A9482" s="24" t="s">
        <v>3305</v>
      </c>
      <c r="B9482" s="26">
        <v>2015</v>
      </c>
      <c r="C9482" s="24">
        <v>9</v>
      </c>
      <c r="D9482" s="24" t="s">
        <v>344</v>
      </c>
      <c r="E9482" s="26">
        <v>243</v>
      </c>
      <c r="F9482" s="24">
        <v>7796</v>
      </c>
      <c r="G9482" s="26" t="s">
        <v>11103</v>
      </c>
      <c r="H9482" s="24" t="s">
        <v>345</v>
      </c>
      <c r="I9482" s="24" t="s">
        <v>346</v>
      </c>
      <c r="J9482" s="27" t="s">
        <v>1</v>
      </c>
      <c r="K9482" s="28">
        <v>28.67</v>
      </c>
      <c r="L9482" s="28">
        <v>0</v>
      </c>
    </row>
    <row r="9483" spans="1:12" x14ac:dyDescent="0.25">
      <c r="A9483" s="24" t="s">
        <v>3305</v>
      </c>
      <c r="B9483" s="26">
        <v>2015</v>
      </c>
      <c r="C9483" s="24">
        <v>9</v>
      </c>
      <c r="D9483" s="24" t="s">
        <v>344</v>
      </c>
      <c r="E9483" s="26">
        <v>245</v>
      </c>
      <c r="F9483" s="24">
        <v>7797</v>
      </c>
      <c r="G9483" s="26" t="s">
        <v>11104</v>
      </c>
      <c r="H9483" s="24" t="s">
        <v>345</v>
      </c>
      <c r="I9483" s="24" t="s">
        <v>346</v>
      </c>
      <c r="J9483" s="27" t="s">
        <v>1</v>
      </c>
      <c r="K9483" s="28">
        <v>4.415</v>
      </c>
      <c r="L9483" s="28">
        <v>0</v>
      </c>
    </row>
    <row r="9484" spans="1:12" x14ac:dyDescent="0.25">
      <c r="A9484" s="24" t="s">
        <v>3305</v>
      </c>
      <c r="B9484" s="26">
        <v>2015</v>
      </c>
      <c r="C9484" s="24">
        <v>9</v>
      </c>
      <c r="D9484" s="24" t="s">
        <v>344</v>
      </c>
      <c r="E9484" s="26">
        <v>246</v>
      </c>
      <c r="F9484" s="24">
        <v>7798</v>
      </c>
      <c r="G9484" s="26" t="s">
        <v>11105</v>
      </c>
      <c r="H9484" s="24" t="s">
        <v>345</v>
      </c>
      <c r="I9484" s="24" t="s">
        <v>346</v>
      </c>
      <c r="J9484" s="27" t="s">
        <v>1</v>
      </c>
      <c r="K9484" s="28">
        <v>19.11</v>
      </c>
      <c r="L9484" s="28">
        <v>0</v>
      </c>
    </row>
    <row r="9485" spans="1:12" x14ac:dyDescent="0.25">
      <c r="A9485" s="24" t="s">
        <v>3305</v>
      </c>
      <c r="B9485" s="26">
        <v>2015</v>
      </c>
      <c r="C9485" s="24">
        <v>9</v>
      </c>
      <c r="D9485" s="24" t="s">
        <v>344</v>
      </c>
      <c r="E9485" s="26">
        <v>246</v>
      </c>
      <c r="F9485" s="24">
        <v>7799</v>
      </c>
      <c r="G9485" s="26" t="s">
        <v>11106</v>
      </c>
      <c r="H9485" s="24" t="s">
        <v>345</v>
      </c>
      <c r="I9485" s="24" t="s">
        <v>346</v>
      </c>
      <c r="J9485" s="27" t="s">
        <v>1</v>
      </c>
      <c r="K9485" s="28">
        <v>6.62</v>
      </c>
      <c r="L9485" s="28">
        <v>0</v>
      </c>
    </row>
    <row r="9486" spans="1:12" x14ac:dyDescent="0.25">
      <c r="A9486" s="24" t="s">
        <v>3305</v>
      </c>
      <c r="B9486" s="26">
        <v>2015</v>
      </c>
      <c r="C9486" s="24">
        <v>9</v>
      </c>
      <c r="D9486" s="24" t="s">
        <v>344</v>
      </c>
      <c r="E9486" s="26">
        <v>246</v>
      </c>
      <c r="F9486" s="24">
        <v>7800</v>
      </c>
      <c r="G9486" s="26" t="s">
        <v>11107</v>
      </c>
      <c r="H9486" s="24" t="s">
        <v>186</v>
      </c>
      <c r="I9486" s="24" t="s">
        <v>187</v>
      </c>
      <c r="J9486" s="27" t="s">
        <v>1</v>
      </c>
      <c r="K9486" s="28">
        <v>18.37</v>
      </c>
      <c r="L9486" s="28">
        <v>0</v>
      </c>
    </row>
    <row r="9487" spans="1:12" x14ac:dyDescent="0.25">
      <c r="A9487" s="24" t="s">
        <v>3305</v>
      </c>
      <c r="B9487" s="26">
        <v>2015</v>
      </c>
      <c r="C9487" s="24">
        <v>9</v>
      </c>
      <c r="D9487" s="24" t="s">
        <v>344</v>
      </c>
      <c r="E9487" s="26">
        <v>246</v>
      </c>
      <c r="F9487" s="24">
        <v>7801</v>
      </c>
      <c r="G9487" s="26" t="s">
        <v>11108</v>
      </c>
      <c r="H9487" s="24" t="s">
        <v>186</v>
      </c>
      <c r="I9487" s="24" t="s">
        <v>187</v>
      </c>
      <c r="J9487" s="27" t="s">
        <v>1</v>
      </c>
      <c r="K9487" s="28">
        <v>14.7</v>
      </c>
      <c r="L9487" s="28">
        <v>0</v>
      </c>
    </row>
    <row r="9488" spans="1:12" x14ac:dyDescent="0.25">
      <c r="A9488" s="24" t="s">
        <v>3305</v>
      </c>
      <c r="B9488" s="26">
        <v>2015</v>
      </c>
      <c r="C9488" s="24">
        <v>9</v>
      </c>
      <c r="D9488" s="24" t="s">
        <v>344</v>
      </c>
      <c r="E9488" s="26">
        <v>246</v>
      </c>
      <c r="F9488" s="24">
        <v>7802</v>
      </c>
      <c r="G9488" s="26" t="s">
        <v>11109</v>
      </c>
      <c r="H9488" s="24" t="s">
        <v>345</v>
      </c>
      <c r="I9488" s="24" t="s">
        <v>346</v>
      </c>
      <c r="J9488" s="27" t="s">
        <v>1</v>
      </c>
      <c r="K9488" s="28">
        <v>15.44</v>
      </c>
      <c r="L9488" s="28">
        <v>0</v>
      </c>
    </row>
    <row r="9489" spans="1:12" x14ac:dyDescent="0.25">
      <c r="A9489" s="24" t="s">
        <v>3305</v>
      </c>
      <c r="B9489" s="26">
        <v>2015</v>
      </c>
      <c r="C9489" s="24">
        <v>9</v>
      </c>
      <c r="D9489" s="24" t="s">
        <v>344</v>
      </c>
      <c r="E9489" s="26">
        <v>261</v>
      </c>
      <c r="F9489" s="24">
        <v>7803</v>
      </c>
      <c r="G9489" s="26" t="s">
        <v>11110</v>
      </c>
      <c r="H9489" s="24" t="s">
        <v>345</v>
      </c>
      <c r="I9489" s="24" t="s">
        <v>346</v>
      </c>
      <c r="J9489" s="27" t="s">
        <v>1</v>
      </c>
      <c r="K9489" s="28">
        <v>19.850000000000001</v>
      </c>
      <c r="L9489" s="28">
        <v>0</v>
      </c>
    </row>
    <row r="9490" spans="1:12" x14ac:dyDescent="0.25">
      <c r="A9490" s="24" t="s">
        <v>3305</v>
      </c>
      <c r="B9490" s="26">
        <v>2015</v>
      </c>
      <c r="C9490" s="24">
        <v>9</v>
      </c>
      <c r="D9490" s="24" t="s">
        <v>344</v>
      </c>
      <c r="E9490" s="26">
        <v>261</v>
      </c>
      <c r="F9490" s="24">
        <v>4333</v>
      </c>
      <c r="G9490" s="26" t="s">
        <v>7640</v>
      </c>
      <c r="H9490" s="24" t="s">
        <v>345</v>
      </c>
      <c r="I9490" s="24" t="s">
        <v>346</v>
      </c>
      <c r="J9490" s="27" t="s">
        <v>1</v>
      </c>
      <c r="K9490" s="28">
        <v>20.58</v>
      </c>
      <c r="L9490" s="28">
        <v>0</v>
      </c>
    </row>
    <row r="9491" spans="1:12" x14ac:dyDescent="0.25">
      <c r="A9491" s="24" t="s">
        <v>3305</v>
      </c>
      <c r="B9491" s="26">
        <v>2015</v>
      </c>
      <c r="C9491" s="24">
        <v>9</v>
      </c>
      <c r="D9491" s="24" t="s">
        <v>344</v>
      </c>
      <c r="E9491" s="26">
        <v>262</v>
      </c>
      <c r="F9491" s="24">
        <v>7804</v>
      </c>
      <c r="G9491" s="26" t="s">
        <v>11111</v>
      </c>
      <c r="H9491" s="24" t="s">
        <v>1538</v>
      </c>
      <c r="I9491" s="24" t="s">
        <v>1539</v>
      </c>
      <c r="J9491" s="27" t="s">
        <v>1</v>
      </c>
      <c r="K9491" s="28">
        <v>13.97</v>
      </c>
      <c r="L9491" s="28">
        <v>0</v>
      </c>
    </row>
    <row r="9492" spans="1:12" x14ac:dyDescent="0.25">
      <c r="A9492" s="24" t="s">
        <v>3305</v>
      </c>
      <c r="B9492" s="26">
        <v>2015</v>
      </c>
      <c r="C9492" s="24">
        <v>9</v>
      </c>
      <c r="D9492" s="24" t="s">
        <v>344</v>
      </c>
      <c r="E9492" s="26">
        <v>262</v>
      </c>
      <c r="F9492" s="24">
        <v>1858</v>
      </c>
      <c r="G9492" s="26" t="s">
        <v>5165</v>
      </c>
      <c r="H9492" s="24" t="s">
        <v>77</v>
      </c>
      <c r="I9492" s="24" t="s">
        <v>78</v>
      </c>
      <c r="J9492" s="27" t="s">
        <v>1</v>
      </c>
      <c r="K9492" s="28">
        <v>19.850000000000001</v>
      </c>
      <c r="L9492" s="28">
        <v>0</v>
      </c>
    </row>
    <row r="9493" spans="1:12" x14ac:dyDescent="0.25">
      <c r="A9493" s="24" t="s">
        <v>3305</v>
      </c>
      <c r="B9493" s="26">
        <v>2015</v>
      </c>
      <c r="C9493" s="24">
        <v>9</v>
      </c>
      <c r="D9493" s="24" t="s">
        <v>344</v>
      </c>
      <c r="E9493" s="26">
        <v>262</v>
      </c>
      <c r="F9493" s="24">
        <v>7805</v>
      </c>
      <c r="G9493" s="26" t="s">
        <v>11112</v>
      </c>
      <c r="H9493" s="24" t="s">
        <v>77</v>
      </c>
      <c r="I9493" s="24" t="s">
        <v>78</v>
      </c>
      <c r="J9493" s="27" t="s">
        <v>1</v>
      </c>
      <c r="K9493" s="28">
        <v>41.45</v>
      </c>
      <c r="L9493" s="28">
        <v>0</v>
      </c>
    </row>
    <row r="9494" spans="1:12" x14ac:dyDescent="0.25">
      <c r="A9494" s="24" t="s">
        <v>3305</v>
      </c>
      <c r="B9494" s="26">
        <v>2015</v>
      </c>
      <c r="C9494" s="24">
        <v>9</v>
      </c>
      <c r="D9494" s="24" t="s">
        <v>344</v>
      </c>
      <c r="E9494" s="26">
        <v>266</v>
      </c>
      <c r="F9494" s="24">
        <v>7806</v>
      </c>
      <c r="G9494" s="26" t="s">
        <v>11113</v>
      </c>
      <c r="H9494" s="24" t="s">
        <v>345</v>
      </c>
      <c r="I9494" s="24" t="s">
        <v>346</v>
      </c>
      <c r="J9494" s="27" t="s">
        <v>1</v>
      </c>
      <c r="K9494" s="28">
        <v>19.850000000000001</v>
      </c>
      <c r="L9494" s="28">
        <v>0</v>
      </c>
    </row>
    <row r="9495" spans="1:12" x14ac:dyDescent="0.25">
      <c r="A9495" s="24" t="s">
        <v>3305</v>
      </c>
      <c r="B9495" s="26">
        <v>2015</v>
      </c>
      <c r="C9495" s="24">
        <v>9</v>
      </c>
      <c r="D9495" s="24" t="s">
        <v>344</v>
      </c>
      <c r="E9495" s="26">
        <v>266</v>
      </c>
      <c r="F9495" s="24">
        <v>6528</v>
      </c>
      <c r="G9495" s="26" t="s">
        <v>9835</v>
      </c>
      <c r="H9495" s="24" t="s">
        <v>345</v>
      </c>
      <c r="I9495" s="24" t="s">
        <v>346</v>
      </c>
      <c r="J9495" s="27" t="s">
        <v>1</v>
      </c>
      <c r="K9495" s="28">
        <v>11.03</v>
      </c>
      <c r="L9495" s="28">
        <v>0</v>
      </c>
    </row>
    <row r="9496" spans="1:12" x14ac:dyDescent="0.25">
      <c r="A9496" s="24" t="s">
        <v>3305</v>
      </c>
      <c r="B9496" s="26">
        <v>2015</v>
      </c>
      <c r="C9496" s="24">
        <v>9</v>
      </c>
      <c r="D9496" s="24" t="s">
        <v>344</v>
      </c>
      <c r="E9496" s="26">
        <v>266</v>
      </c>
      <c r="F9496" s="24">
        <v>3747</v>
      </c>
      <c r="G9496" s="26" t="s">
        <v>7054</v>
      </c>
      <c r="H9496" s="24" t="s">
        <v>345</v>
      </c>
      <c r="I9496" s="24" t="s">
        <v>346</v>
      </c>
      <c r="J9496" s="27" t="s">
        <v>1</v>
      </c>
      <c r="K9496" s="28">
        <v>11.03</v>
      </c>
      <c r="L9496" s="28">
        <v>0</v>
      </c>
    </row>
    <row r="9497" spans="1:12" x14ac:dyDescent="0.25">
      <c r="A9497" s="24" t="s">
        <v>3305</v>
      </c>
      <c r="B9497" s="26">
        <v>2015</v>
      </c>
      <c r="C9497" s="24">
        <v>9</v>
      </c>
      <c r="D9497" s="24" t="s">
        <v>344</v>
      </c>
      <c r="E9497" s="26">
        <v>267</v>
      </c>
      <c r="F9497" s="24">
        <v>3720</v>
      </c>
      <c r="G9497" s="26" t="s">
        <v>7027</v>
      </c>
      <c r="H9497" s="24" t="s">
        <v>345</v>
      </c>
      <c r="I9497" s="24" t="s">
        <v>346</v>
      </c>
      <c r="J9497" s="27" t="s">
        <v>1</v>
      </c>
      <c r="K9497" s="28">
        <v>19.850000000000001</v>
      </c>
      <c r="L9497" s="28">
        <v>0</v>
      </c>
    </row>
    <row r="9498" spans="1:12" x14ac:dyDescent="0.25">
      <c r="A9498" s="24" t="s">
        <v>3305</v>
      </c>
      <c r="B9498" s="26">
        <v>2015</v>
      </c>
      <c r="C9498" s="24">
        <v>9</v>
      </c>
      <c r="D9498" s="24" t="s">
        <v>344</v>
      </c>
      <c r="E9498" s="26">
        <v>267</v>
      </c>
      <c r="F9498" s="24">
        <v>3903</v>
      </c>
      <c r="G9498" s="26" t="s">
        <v>7210</v>
      </c>
      <c r="H9498" s="24" t="s">
        <v>186</v>
      </c>
      <c r="I9498" s="24" t="s">
        <v>187</v>
      </c>
      <c r="J9498" s="27" t="s">
        <v>1</v>
      </c>
      <c r="K9498" s="28">
        <v>15.44</v>
      </c>
      <c r="L9498" s="28">
        <v>0</v>
      </c>
    </row>
    <row r="9499" spans="1:12" x14ac:dyDescent="0.25">
      <c r="A9499" s="24" t="s">
        <v>3305</v>
      </c>
      <c r="B9499" s="26">
        <v>2015</v>
      </c>
      <c r="C9499" s="24">
        <v>9</v>
      </c>
      <c r="D9499" s="24" t="s">
        <v>344</v>
      </c>
      <c r="E9499" s="26">
        <v>267</v>
      </c>
      <c r="F9499" s="24">
        <v>7807</v>
      </c>
      <c r="G9499" s="26" t="s">
        <v>11114</v>
      </c>
      <c r="H9499" s="24" t="s">
        <v>186</v>
      </c>
      <c r="I9499" s="24" t="s">
        <v>187</v>
      </c>
      <c r="J9499" s="27" t="s">
        <v>1</v>
      </c>
      <c r="K9499" s="28">
        <v>6.6150000000000002</v>
      </c>
      <c r="L9499" s="28">
        <v>0</v>
      </c>
    </row>
    <row r="9500" spans="1:12" x14ac:dyDescent="0.25">
      <c r="A9500" s="24" t="s">
        <v>3305</v>
      </c>
      <c r="B9500" s="26">
        <v>2015</v>
      </c>
      <c r="C9500" s="24">
        <v>9</v>
      </c>
      <c r="D9500" s="24" t="s">
        <v>344</v>
      </c>
      <c r="E9500" s="26">
        <v>267</v>
      </c>
      <c r="F9500" s="24">
        <v>7808</v>
      </c>
      <c r="G9500" s="26" t="s">
        <v>11115</v>
      </c>
      <c r="H9500" s="24" t="s">
        <v>345</v>
      </c>
      <c r="I9500" s="24" t="s">
        <v>346</v>
      </c>
      <c r="J9500" s="27" t="s">
        <v>1</v>
      </c>
      <c r="K9500" s="28">
        <v>4.415</v>
      </c>
      <c r="L9500" s="28">
        <v>0</v>
      </c>
    </row>
    <row r="9501" spans="1:12" x14ac:dyDescent="0.25">
      <c r="A9501" s="24" t="s">
        <v>3305</v>
      </c>
      <c r="B9501" s="26">
        <v>2015</v>
      </c>
      <c r="C9501" s="24">
        <v>9</v>
      </c>
      <c r="D9501" s="24" t="s">
        <v>344</v>
      </c>
      <c r="E9501" s="26">
        <v>267</v>
      </c>
      <c r="F9501" s="24">
        <v>3755</v>
      </c>
      <c r="G9501" s="26" t="s">
        <v>7062</v>
      </c>
      <c r="H9501" s="24" t="s">
        <v>164</v>
      </c>
      <c r="I9501" s="24" t="s">
        <v>165</v>
      </c>
      <c r="J9501" s="27" t="s">
        <v>1</v>
      </c>
      <c r="K9501" s="28">
        <v>20.58</v>
      </c>
      <c r="L9501" s="28">
        <v>0</v>
      </c>
    </row>
    <row r="9502" spans="1:12" x14ac:dyDescent="0.25">
      <c r="A9502" s="24" t="s">
        <v>3305</v>
      </c>
      <c r="B9502" s="26">
        <v>2015</v>
      </c>
      <c r="C9502" s="24">
        <v>9</v>
      </c>
      <c r="D9502" s="24" t="s">
        <v>344</v>
      </c>
      <c r="E9502" s="26">
        <v>267</v>
      </c>
      <c r="F9502" s="24">
        <v>6182</v>
      </c>
      <c r="G9502" s="26" t="s">
        <v>9489</v>
      </c>
      <c r="H9502" s="24" t="s">
        <v>345</v>
      </c>
      <c r="I9502" s="24" t="s">
        <v>346</v>
      </c>
      <c r="J9502" s="27" t="s">
        <v>1</v>
      </c>
      <c r="K9502" s="28">
        <v>19.850000000000001</v>
      </c>
      <c r="L9502" s="28">
        <v>0</v>
      </c>
    </row>
    <row r="9503" spans="1:12" x14ac:dyDescent="0.25">
      <c r="A9503" s="24" t="s">
        <v>3305</v>
      </c>
      <c r="B9503" s="26">
        <v>2015</v>
      </c>
      <c r="C9503" s="24">
        <v>9</v>
      </c>
      <c r="D9503" s="24" t="s">
        <v>344</v>
      </c>
      <c r="E9503" s="26">
        <v>268</v>
      </c>
      <c r="F9503" s="24">
        <v>7809</v>
      </c>
      <c r="G9503" s="26" t="s">
        <v>11116</v>
      </c>
      <c r="H9503" s="24" t="s">
        <v>186</v>
      </c>
      <c r="I9503" s="24" t="s">
        <v>187</v>
      </c>
      <c r="J9503" s="27" t="s">
        <v>1</v>
      </c>
      <c r="K9503" s="28">
        <v>4.415</v>
      </c>
      <c r="L9503" s="28">
        <v>0</v>
      </c>
    </row>
    <row r="9504" spans="1:12" x14ac:dyDescent="0.25">
      <c r="A9504" s="24" t="s">
        <v>3305</v>
      </c>
      <c r="B9504" s="26">
        <v>2015</v>
      </c>
      <c r="C9504" s="24">
        <v>9</v>
      </c>
      <c r="D9504" s="24" t="s">
        <v>344</v>
      </c>
      <c r="E9504" s="26">
        <v>268</v>
      </c>
      <c r="F9504" s="24">
        <v>7810</v>
      </c>
      <c r="G9504" s="26" t="s">
        <v>11117</v>
      </c>
      <c r="H9504" s="24" t="s">
        <v>1248</v>
      </c>
      <c r="I9504" s="24" t="s">
        <v>1249</v>
      </c>
      <c r="J9504" s="27" t="s">
        <v>1</v>
      </c>
      <c r="K9504" s="28">
        <v>19.850000000000001</v>
      </c>
      <c r="L9504" s="28">
        <v>0</v>
      </c>
    </row>
    <row r="9505" spans="1:12" x14ac:dyDescent="0.25">
      <c r="A9505" s="24" t="s">
        <v>3305</v>
      </c>
      <c r="B9505" s="26">
        <v>2015</v>
      </c>
      <c r="C9505" s="24">
        <v>9</v>
      </c>
      <c r="D9505" s="24" t="s">
        <v>344</v>
      </c>
      <c r="E9505" s="26">
        <v>268</v>
      </c>
      <c r="F9505" s="24">
        <v>7811</v>
      </c>
      <c r="G9505" s="26" t="s">
        <v>11118</v>
      </c>
      <c r="H9505" s="24" t="s">
        <v>186</v>
      </c>
      <c r="I9505" s="24" t="s">
        <v>187</v>
      </c>
      <c r="J9505" s="27" t="s">
        <v>1</v>
      </c>
      <c r="K9505" s="28">
        <v>6.62</v>
      </c>
      <c r="L9505" s="28">
        <v>0</v>
      </c>
    </row>
    <row r="9506" spans="1:12" x14ac:dyDescent="0.25">
      <c r="A9506" s="24" t="s">
        <v>3305</v>
      </c>
      <c r="B9506" s="26">
        <v>2015</v>
      </c>
      <c r="C9506" s="24">
        <v>9</v>
      </c>
      <c r="D9506" s="24" t="s">
        <v>344</v>
      </c>
      <c r="E9506" s="26">
        <v>273</v>
      </c>
      <c r="F9506" s="24">
        <v>5096</v>
      </c>
      <c r="G9506" s="26" t="s">
        <v>8403</v>
      </c>
      <c r="H9506" s="24" t="s">
        <v>345</v>
      </c>
      <c r="I9506" s="24" t="s">
        <v>346</v>
      </c>
      <c r="J9506" s="27" t="s">
        <v>1</v>
      </c>
      <c r="K9506" s="28">
        <v>19.850000000000001</v>
      </c>
      <c r="L9506" s="28">
        <v>5.1449999999999996</v>
      </c>
    </row>
    <row r="9507" spans="1:12" x14ac:dyDescent="0.25">
      <c r="A9507" s="24" t="s">
        <v>3305</v>
      </c>
      <c r="B9507" s="26">
        <v>2015</v>
      </c>
      <c r="C9507" s="24">
        <v>9</v>
      </c>
      <c r="D9507" s="24" t="s">
        <v>344</v>
      </c>
      <c r="E9507" s="26">
        <v>273</v>
      </c>
      <c r="F9507" s="24">
        <v>7812</v>
      </c>
      <c r="G9507" s="26" t="s">
        <v>11119</v>
      </c>
      <c r="H9507" s="24" t="s">
        <v>345</v>
      </c>
      <c r="I9507" s="24" t="s">
        <v>346</v>
      </c>
      <c r="J9507" s="27" t="s">
        <v>1</v>
      </c>
      <c r="K9507" s="28">
        <v>14.705</v>
      </c>
      <c r="L9507" s="28">
        <v>3.67</v>
      </c>
    </row>
    <row r="9508" spans="1:12" x14ac:dyDescent="0.25">
      <c r="A9508" s="24" t="s">
        <v>3305</v>
      </c>
      <c r="B9508" s="26">
        <v>2015</v>
      </c>
      <c r="C9508" s="24">
        <v>9</v>
      </c>
      <c r="D9508" s="24" t="s">
        <v>15125</v>
      </c>
      <c r="E9508" s="26">
        <v>160</v>
      </c>
      <c r="F9508" s="24">
        <v>7813</v>
      </c>
      <c r="G9508" s="26" t="s">
        <v>11120</v>
      </c>
      <c r="H9508" s="24" t="s">
        <v>112</v>
      </c>
      <c r="I9508" s="24" t="s">
        <v>113</v>
      </c>
      <c r="J9508" s="27" t="s">
        <v>1</v>
      </c>
      <c r="K9508" s="28">
        <v>11.32</v>
      </c>
      <c r="L9508" s="28">
        <v>0</v>
      </c>
    </row>
    <row r="9509" spans="1:12" x14ac:dyDescent="0.25">
      <c r="A9509" s="24" t="s">
        <v>3305</v>
      </c>
      <c r="B9509" s="26">
        <v>2015</v>
      </c>
      <c r="C9509" s="24">
        <v>9</v>
      </c>
      <c r="D9509" s="24" t="s">
        <v>15125</v>
      </c>
      <c r="E9509" s="26">
        <v>160</v>
      </c>
      <c r="F9509" s="24">
        <v>7814</v>
      </c>
      <c r="G9509" s="26" t="s">
        <v>11121</v>
      </c>
      <c r="H9509" s="24" t="s">
        <v>420</v>
      </c>
      <c r="I9509" s="24" t="s">
        <v>421</v>
      </c>
      <c r="J9509" s="27" t="s">
        <v>1</v>
      </c>
      <c r="K9509" s="28">
        <v>46.76</v>
      </c>
      <c r="L9509" s="28">
        <v>0</v>
      </c>
    </row>
    <row r="9510" spans="1:12" x14ac:dyDescent="0.25">
      <c r="A9510" s="24" t="s">
        <v>3305</v>
      </c>
      <c r="B9510" s="26">
        <v>2015</v>
      </c>
      <c r="C9510" s="24">
        <v>9</v>
      </c>
      <c r="D9510" s="24" t="s">
        <v>15125</v>
      </c>
      <c r="E9510" s="26">
        <v>160</v>
      </c>
      <c r="F9510" s="24">
        <v>7815</v>
      </c>
      <c r="G9510" s="26" t="s">
        <v>11122</v>
      </c>
      <c r="H9510" s="24" t="s">
        <v>79</v>
      </c>
      <c r="I9510" s="24" t="s">
        <v>80</v>
      </c>
      <c r="J9510" s="27" t="s">
        <v>1</v>
      </c>
      <c r="K9510" s="28">
        <v>11.32</v>
      </c>
      <c r="L9510" s="28">
        <v>0</v>
      </c>
    </row>
    <row r="9511" spans="1:12" x14ac:dyDescent="0.25">
      <c r="A9511" s="24" t="s">
        <v>3305</v>
      </c>
      <c r="B9511" s="26">
        <v>2015</v>
      </c>
      <c r="C9511" s="24">
        <v>9</v>
      </c>
      <c r="D9511" s="24" t="s">
        <v>15125</v>
      </c>
      <c r="E9511" s="26">
        <v>160</v>
      </c>
      <c r="F9511" s="24">
        <v>7816</v>
      </c>
      <c r="G9511" s="26" t="s">
        <v>11123</v>
      </c>
      <c r="H9511" s="24" t="s">
        <v>612</v>
      </c>
      <c r="I9511" s="24" t="s">
        <v>613</v>
      </c>
      <c r="J9511" s="27" t="s">
        <v>1</v>
      </c>
      <c r="K9511" s="28">
        <v>11.32</v>
      </c>
      <c r="L9511" s="28">
        <v>0</v>
      </c>
    </row>
    <row r="9512" spans="1:12" x14ac:dyDescent="0.25">
      <c r="A9512" s="24" t="s">
        <v>3305</v>
      </c>
      <c r="B9512" s="26">
        <v>2015</v>
      </c>
      <c r="C9512" s="24">
        <v>9</v>
      </c>
      <c r="D9512" s="24" t="s">
        <v>15125</v>
      </c>
      <c r="E9512" s="26">
        <v>160</v>
      </c>
      <c r="F9512" s="24">
        <v>7817</v>
      </c>
      <c r="G9512" s="26" t="s">
        <v>11124</v>
      </c>
      <c r="H9512" s="24" t="s">
        <v>520</v>
      </c>
      <c r="I9512" s="24" t="s">
        <v>521</v>
      </c>
      <c r="J9512" s="27" t="s">
        <v>1</v>
      </c>
      <c r="K9512" s="28">
        <v>11.32</v>
      </c>
      <c r="L9512" s="28">
        <v>0</v>
      </c>
    </row>
    <row r="9513" spans="1:12" x14ac:dyDescent="0.25">
      <c r="A9513" s="24" t="s">
        <v>3305</v>
      </c>
      <c r="B9513" s="26">
        <v>2015</v>
      </c>
      <c r="C9513" s="24">
        <v>9</v>
      </c>
      <c r="D9513" s="24" t="s">
        <v>15125</v>
      </c>
      <c r="E9513" s="26">
        <v>160</v>
      </c>
      <c r="F9513" s="24">
        <v>7818</v>
      </c>
      <c r="G9513" s="26" t="s">
        <v>11125</v>
      </c>
      <c r="H9513" s="24" t="s">
        <v>612</v>
      </c>
      <c r="I9513" s="24" t="s">
        <v>613</v>
      </c>
      <c r="J9513" s="27" t="s">
        <v>1</v>
      </c>
      <c r="K9513" s="28">
        <v>11.32</v>
      </c>
      <c r="L9513" s="28">
        <v>0</v>
      </c>
    </row>
    <row r="9514" spans="1:12" x14ac:dyDescent="0.25">
      <c r="A9514" s="24" t="s">
        <v>3305</v>
      </c>
      <c r="B9514" s="26">
        <v>2015</v>
      </c>
      <c r="C9514" s="24">
        <v>9</v>
      </c>
      <c r="D9514" s="24" t="s">
        <v>15125</v>
      </c>
      <c r="E9514" s="26">
        <v>160</v>
      </c>
      <c r="F9514" s="24">
        <v>307</v>
      </c>
      <c r="G9514" s="26" t="s">
        <v>3614</v>
      </c>
      <c r="H9514" s="24" t="s">
        <v>1598</v>
      </c>
      <c r="I9514" s="24" t="s">
        <v>1599</v>
      </c>
      <c r="J9514" s="27" t="s">
        <v>1</v>
      </c>
      <c r="K9514" s="28">
        <v>11.32</v>
      </c>
      <c r="L9514" s="28">
        <v>0</v>
      </c>
    </row>
    <row r="9515" spans="1:12" x14ac:dyDescent="0.25">
      <c r="A9515" s="24" t="s">
        <v>3305</v>
      </c>
      <c r="B9515" s="26">
        <v>2015</v>
      </c>
      <c r="C9515" s="24">
        <v>9</v>
      </c>
      <c r="D9515" s="24" t="s">
        <v>15125</v>
      </c>
      <c r="E9515" s="26">
        <v>160</v>
      </c>
      <c r="F9515" s="24">
        <v>7819</v>
      </c>
      <c r="G9515" s="26" t="s">
        <v>11126</v>
      </c>
      <c r="H9515" s="24" t="s">
        <v>538</v>
      </c>
      <c r="I9515" s="24" t="s">
        <v>539</v>
      </c>
      <c r="J9515" s="27" t="s">
        <v>1</v>
      </c>
      <c r="K9515" s="28">
        <v>11.32</v>
      </c>
      <c r="L9515" s="28">
        <v>0</v>
      </c>
    </row>
    <row r="9516" spans="1:12" x14ac:dyDescent="0.25">
      <c r="A9516" s="24" t="s">
        <v>3305</v>
      </c>
      <c r="B9516" s="26">
        <v>2015</v>
      </c>
      <c r="C9516" s="24">
        <v>9</v>
      </c>
      <c r="D9516" s="24" t="s">
        <v>15125</v>
      </c>
      <c r="E9516" s="26">
        <v>160</v>
      </c>
      <c r="F9516" s="24">
        <v>5348</v>
      </c>
      <c r="G9516" s="26" t="s">
        <v>8655</v>
      </c>
      <c r="H9516" s="24" t="s">
        <v>69</v>
      </c>
      <c r="I9516" s="24" t="s">
        <v>70</v>
      </c>
      <c r="J9516" s="27" t="s">
        <v>1</v>
      </c>
      <c r="K9516" s="28">
        <v>42.34</v>
      </c>
      <c r="L9516" s="28">
        <v>0</v>
      </c>
    </row>
    <row r="9517" spans="1:12" x14ac:dyDescent="0.25">
      <c r="A9517" s="24" t="s">
        <v>3305</v>
      </c>
      <c r="B9517" s="26">
        <v>2015</v>
      </c>
      <c r="C9517" s="24">
        <v>9</v>
      </c>
      <c r="D9517" s="24" t="s">
        <v>15125</v>
      </c>
      <c r="E9517" s="26">
        <v>160</v>
      </c>
      <c r="F9517" s="24">
        <v>24</v>
      </c>
      <c r="G9517" s="26" t="s">
        <v>3331</v>
      </c>
      <c r="H9517" s="24" t="s">
        <v>67</v>
      </c>
      <c r="I9517" s="24" t="s">
        <v>68</v>
      </c>
      <c r="J9517" s="27" t="s">
        <v>1</v>
      </c>
      <c r="K9517" s="28">
        <v>11.32</v>
      </c>
      <c r="L9517" s="28">
        <v>0</v>
      </c>
    </row>
    <row r="9518" spans="1:12" x14ac:dyDescent="0.25">
      <c r="A9518" s="24" t="s">
        <v>3305</v>
      </c>
      <c r="B9518" s="26">
        <v>2015</v>
      </c>
      <c r="C9518" s="24">
        <v>9</v>
      </c>
      <c r="D9518" s="24" t="s">
        <v>15125</v>
      </c>
      <c r="E9518" s="26">
        <v>161</v>
      </c>
      <c r="F9518" s="24">
        <v>7820</v>
      </c>
      <c r="G9518" s="26" t="s">
        <v>11127</v>
      </c>
      <c r="H9518" s="24" t="s">
        <v>194</v>
      </c>
      <c r="I9518" s="24" t="s">
        <v>195</v>
      </c>
      <c r="J9518" s="27" t="s">
        <v>1</v>
      </c>
      <c r="K9518" s="28">
        <v>11.32</v>
      </c>
      <c r="L9518" s="28">
        <v>0</v>
      </c>
    </row>
    <row r="9519" spans="1:12" x14ac:dyDescent="0.25">
      <c r="A9519" s="24" t="s">
        <v>3305</v>
      </c>
      <c r="B9519" s="26">
        <v>2015</v>
      </c>
      <c r="C9519" s="24">
        <v>9</v>
      </c>
      <c r="D9519" s="24" t="s">
        <v>15125</v>
      </c>
      <c r="E9519" s="26">
        <v>161</v>
      </c>
      <c r="F9519" s="24">
        <v>2054</v>
      </c>
      <c r="G9519" s="26" t="s">
        <v>5361</v>
      </c>
      <c r="H9519" s="24" t="s">
        <v>90</v>
      </c>
      <c r="I9519" s="24" t="s">
        <v>91</v>
      </c>
      <c r="J9519" s="27" t="s">
        <v>1</v>
      </c>
      <c r="K9519" s="28">
        <v>11.32</v>
      </c>
      <c r="L9519" s="28">
        <v>0</v>
      </c>
    </row>
    <row r="9520" spans="1:12" x14ac:dyDescent="0.25">
      <c r="A9520" s="24" t="s">
        <v>3305</v>
      </c>
      <c r="B9520" s="26">
        <v>2015</v>
      </c>
      <c r="C9520" s="24">
        <v>9</v>
      </c>
      <c r="D9520" s="24" t="s">
        <v>15125</v>
      </c>
      <c r="E9520" s="26">
        <v>161</v>
      </c>
      <c r="F9520" s="24">
        <v>7821</v>
      </c>
      <c r="G9520" s="26" t="s">
        <v>11128</v>
      </c>
      <c r="H9520" s="24" t="s">
        <v>65</v>
      </c>
      <c r="I9520" s="24" t="s">
        <v>66</v>
      </c>
      <c r="J9520" s="27" t="s">
        <v>1</v>
      </c>
      <c r="K9520" s="28">
        <v>27.87</v>
      </c>
      <c r="L9520" s="28">
        <v>0</v>
      </c>
    </row>
    <row r="9521" spans="1:12" x14ac:dyDescent="0.25">
      <c r="A9521" s="24" t="s">
        <v>3305</v>
      </c>
      <c r="B9521" s="26">
        <v>2015</v>
      </c>
      <c r="C9521" s="24">
        <v>9</v>
      </c>
      <c r="D9521" s="24" t="s">
        <v>15125</v>
      </c>
      <c r="E9521" s="26">
        <v>161</v>
      </c>
      <c r="F9521" s="24">
        <v>4340</v>
      </c>
      <c r="G9521" s="26" t="s">
        <v>7647</v>
      </c>
      <c r="H9521" s="24" t="s">
        <v>69</v>
      </c>
      <c r="I9521" s="24" t="s">
        <v>70</v>
      </c>
      <c r="J9521" s="27" t="s">
        <v>1</v>
      </c>
      <c r="K9521" s="28">
        <v>11.32</v>
      </c>
      <c r="L9521" s="28">
        <v>0</v>
      </c>
    </row>
    <row r="9522" spans="1:12" x14ac:dyDescent="0.25">
      <c r="A9522" s="24" t="s">
        <v>3305</v>
      </c>
      <c r="B9522" s="26">
        <v>2015</v>
      </c>
      <c r="C9522" s="24">
        <v>9</v>
      </c>
      <c r="D9522" s="24" t="s">
        <v>15125</v>
      </c>
      <c r="E9522" s="26">
        <v>161</v>
      </c>
      <c r="F9522" s="24">
        <v>7822</v>
      </c>
      <c r="G9522" s="26" t="s">
        <v>11129</v>
      </c>
      <c r="H9522" s="24" t="s">
        <v>112</v>
      </c>
      <c r="I9522" s="24" t="s">
        <v>113</v>
      </c>
      <c r="J9522" s="27" t="s">
        <v>1</v>
      </c>
      <c r="K9522" s="28">
        <v>34.700000000000003</v>
      </c>
      <c r="L9522" s="28">
        <v>0</v>
      </c>
    </row>
    <row r="9523" spans="1:12" x14ac:dyDescent="0.25">
      <c r="A9523" s="24" t="s">
        <v>3305</v>
      </c>
      <c r="B9523" s="26">
        <v>2015</v>
      </c>
      <c r="C9523" s="24">
        <v>9</v>
      </c>
      <c r="D9523" s="24" t="s">
        <v>15125</v>
      </c>
      <c r="E9523" s="26">
        <v>161</v>
      </c>
      <c r="F9523" s="24">
        <v>7823</v>
      </c>
      <c r="G9523" s="26" t="s">
        <v>11130</v>
      </c>
      <c r="H9523" s="24" t="s">
        <v>1598</v>
      </c>
      <c r="I9523" s="24" t="s">
        <v>1599</v>
      </c>
      <c r="J9523" s="27" t="s">
        <v>1</v>
      </c>
      <c r="K9523" s="28">
        <v>11.32</v>
      </c>
      <c r="L9523" s="28">
        <v>0</v>
      </c>
    </row>
    <row r="9524" spans="1:12" x14ac:dyDescent="0.25">
      <c r="A9524" s="24" t="s">
        <v>3305</v>
      </c>
      <c r="B9524" s="26">
        <v>2015</v>
      </c>
      <c r="C9524" s="24">
        <v>9</v>
      </c>
      <c r="D9524" s="24" t="s">
        <v>15125</v>
      </c>
      <c r="E9524" s="26">
        <v>161</v>
      </c>
      <c r="F9524" s="24">
        <v>7824</v>
      </c>
      <c r="G9524" s="26" t="s">
        <v>11131</v>
      </c>
      <c r="H9524" s="24" t="s">
        <v>420</v>
      </c>
      <c r="I9524" s="24" t="s">
        <v>421</v>
      </c>
      <c r="J9524" s="27" t="s">
        <v>1</v>
      </c>
      <c r="K9524" s="28">
        <v>50.18</v>
      </c>
      <c r="L9524" s="28">
        <v>0</v>
      </c>
    </row>
    <row r="9525" spans="1:12" x14ac:dyDescent="0.25">
      <c r="A9525" s="24" t="s">
        <v>3305</v>
      </c>
      <c r="B9525" s="26">
        <v>2015</v>
      </c>
      <c r="C9525" s="24">
        <v>9</v>
      </c>
      <c r="D9525" s="24" t="s">
        <v>15125</v>
      </c>
      <c r="E9525" s="26">
        <v>162</v>
      </c>
      <c r="F9525" s="24">
        <v>7825</v>
      </c>
      <c r="G9525" s="26" t="s">
        <v>11132</v>
      </c>
      <c r="H9525" s="24" t="s">
        <v>90</v>
      </c>
      <c r="I9525" s="24" t="s">
        <v>91</v>
      </c>
      <c r="J9525" s="27" t="s">
        <v>1</v>
      </c>
      <c r="K9525" s="28">
        <v>11.32</v>
      </c>
      <c r="L9525" s="28">
        <v>0</v>
      </c>
    </row>
    <row r="9526" spans="1:12" x14ac:dyDescent="0.25">
      <c r="A9526" s="24" t="s">
        <v>3305</v>
      </c>
      <c r="B9526" s="26">
        <v>2015</v>
      </c>
      <c r="C9526" s="24">
        <v>9</v>
      </c>
      <c r="D9526" s="24" t="s">
        <v>15125</v>
      </c>
      <c r="E9526" s="26">
        <v>162</v>
      </c>
      <c r="F9526" s="24">
        <v>7826</v>
      </c>
      <c r="G9526" s="26" t="s">
        <v>11133</v>
      </c>
      <c r="H9526" s="24" t="s">
        <v>168</v>
      </c>
      <c r="I9526" s="24" t="s">
        <v>169</v>
      </c>
      <c r="J9526" s="27" t="s">
        <v>1</v>
      </c>
      <c r="K9526" s="28">
        <v>11.32</v>
      </c>
      <c r="L9526" s="28">
        <v>0</v>
      </c>
    </row>
    <row r="9527" spans="1:12" x14ac:dyDescent="0.25">
      <c r="A9527" s="24" t="s">
        <v>3305</v>
      </c>
      <c r="B9527" s="26">
        <v>2015</v>
      </c>
      <c r="C9527" s="24">
        <v>9</v>
      </c>
      <c r="D9527" s="24" t="s">
        <v>15125</v>
      </c>
      <c r="E9527" s="26">
        <v>163</v>
      </c>
      <c r="F9527" s="24">
        <v>7827</v>
      </c>
      <c r="G9527" s="26" t="s">
        <v>11134</v>
      </c>
      <c r="H9527" s="24" t="s">
        <v>538</v>
      </c>
      <c r="I9527" s="24" t="s">
        <v>539</v>
      </c>
      <c r="J9527" s="27" t="s">
        <v>1</v>
      </c>
      <c r="K9527" s="28">
        <v>92.73</v>
      </c>
      <c r="L9527" s="28">
        <v>0</v>
      </c>
    </row>
    <row r="9528" spans="1:12" x14ac:dyDescent="0.25">
      <c r="A9528" s="24" t="s">
        <v>3305</v>
      </c>
      <c r="B9528" s="26">
        <v>2015</v>
      </c>
      <c r="C9528" s="24">
        <v>9</v>
      </c>
      <c r="D9528" s="24" t="s">
        <v>15125</v>
      </c>
      <c r="E9528" s="26">
        <v>163</v>
      </c>
      <c r="F9528" s="24">
        <v>7821</v>
      </c>
      <c r="G9528" s="26" t="s">
        <v>11128</v>
      </c>
      <c r="H9528" s="24" t="s">
        <v>65</v>
      </c>
      <c r="I9528" s="24" t="s">
        <v>66</v>
      </c>
      <c r="J9528" s="27" t="s">
        <v>1</v>
      </c>
      <c r="K9528" s="28">
        <v>38.86</v>
      </c>
      <c r="L9528" s="28">
        <v>0</v>
      </c>
    </row>
    <row r="9529" spans="1:12" x14ac:dyDescent="0.25">
      <c r="A9529" s="24" t="s">
        <v>3305</v>
      </c>
      <c r="B9529" s="26">
        <v>2015</v>
      </c>
      <c r="C9529" s="24">
        <v>9</v>
      </c>
      <c r="D9529" s="24" t="s">
        <v>15125</v>
      </c>
      <c r="E9529" s="26">
        <v>163</v>
      </c>
      <c r="F9529" s="24">
        <v>7828</v>
      </c>
      <c r="G9529" s="26" t="s">
        <v>11135</v>
      </c>
      <c r="H9529" s="24" t="s">
        <v>90</v>
      </c>
      <c r="I9529" s="24" t="s">
        <v>91</v>
      </c>
      <c r="J9529" s="27" t="s">
        <v>1</v>
      </c>
      <c r="K9529" s="28">
        <v>46.76</v>
      </c>
      <c r="L9529" s="28">
        <v>0</v>
      </c>
    </row>
    <row r="9530" spans="1:12" x14ac:dyDescent="0.25">
      <c r="A9530" s="24" t="s">
        <v>3305</v>
      </c>
      <c r="B9530" s="26">
        <v>2015</v>
      </c>
      <c r="C9530" s="24">
        <v>9</v>
      </c>
      <c r="D9530" s="24" t="s">
        <v>15125</v>
      </c>
      <c r="E9530" s="26">
        <v>163</v>
      </c>
      <c r="F9530" s="24">
        <v>2005</v>
      </c>
      <c r="G9530" s="26" t="s">
        <v>5312</v>
      </c>
      <c r="H9530" s="24" t="s">
        <v>194</v>
      </c>
      <c r="I9530" s="24" t="s">
        <v>195</v>
      </c>
      <c r="J9530" s="27" t="s">
        <v>1</v>
      </c>
      <c r="K9530" s="28">
        <v>73.56</v>
      </c>
      <c r="L9530" s="28">
        <v>0</v>
      </c>
    </row>
    <row r="9531" spans="1:12" x14ac:dyDescent="0.25">
      <c r="A9531" s="24" t="s">
        <v>3305</v>
      </c>
      <c r="B9531" s="26">
        <v>2015</v>
      </c>
      <c r="C9531" s="24">
        <v>9</v>
      </c>
      <c r="D9531" s="24" t="s">
        <v>15125</v>
      </c>
      <c r="E9531" s="26">
        <v>163</v>
      </c>
      <c r="F9531" s="24">
        <v>7829</v>
      </c>
      <c r="G9531" s="26" t="s">
        <v>11136</v>
      </c>
      <c r="H9531" s="24" t="s">
        <v>418</v>
      </c>
      <c r="I9531" s="24" t="s">
        <v>419</v>
      </c>
      <c r="J9531" s="27" t="s">
        <v>1</v>
      </c>
      <c r="K9531" s="28">
        <v>111.35</v>
      </c>
      <c r="L9531" s="28">
        <v>0</v>
      </c>
    </row>
    <row r="9532" spans="1:12" x14ac:dyDescent="0.25">
      <c r="A9532" s="24" t="s">
        <v>3305</v>
      </c>
      <c r="B9532" s="26">
        <v>2015</v>
      </c>
      <c r="C9532" s="24">
        <v>9</v>
      </c>
      <c r="D9532" s="24" t="s">
        <v>15125</v>
      </c>
      <c r="E9532" s="26">
        <v>163</v>
      </c>
      <c r="F9532" s="24">
        <v>7830</v>
      </c>
      <c r="G9532" s="26" t="s">
        <v>11137</v>
      </c>
      <c r="H9532" s="24" t="s">
        <v>90</v>
      </c>
      <c r="I9532" s="24" t="s">
        <v>91</v>
      </c>
      <c r="J9532" s="27" t="s">
        <v>1</v>
      </c>
      <c r="K9532" s="28">
        <v>124.48</v>
      </c>
      <c r="L9532" s="28">
        <v>0</v>
      </c>
    </row>
    <row r="9533" spans="1:12" x14ac:dyDescent="0.25">
      <c r="A9533" s="24" t="s">
        <v>3305</v>
      </c>
      <c r="B9533" s="26">
        <v>2015</v>
      </c>
      <c r="C9533" s="24">
        <v>9</v>
      </c>
      <c r="D9533" s="24" t="s">
        <v>15125</v>
      </c>
      <c r="E9533" s="26">
        <v>163</v>
      </c>
      <c r="F9533" s="24">
        <v>7831</v>
      </c>
      <c r="G9533" s="26" t="s">
        <v>11138</v>
      </c>
      <c r="H9533" s="24" t="s">
        <v>112</v>
      </c>
      <c r="I9533" s="24" t="s">
        <v>113</v>
      </c>
      <c r="J9533" s="27" t="s">
        <v>1</v>
      </c>
      <c r="K9533" s="28">
        <v>23.38</v>
      </c>
      <c r="L9533" s="28">
        <v>0</v>
      </c>
    </row>
    <row r="9534" spans="1:12" x14ac:dyDescent="0.25">
      <c r="A9534" s="24" t="s">
        <v>3305</v>
      </c>
      <c r="B9534" s="26">
        <v>2015</v>
      </c>
      <c r="C9534" s="24">
        <v>9</v>
      </c>
      <c r="D9534" s="24" t="s">
        <v>15125</v>
      </c>
      <c r="E9534" s="26">
        <v>163</v>
      </c>
      <c r="F9534" s="24">
        <v>7832</v>
      </c>
      <c r="G9534" s="26" t="s">
        <v>11139</v>
      </c>
      <c r="H9534" s="24" t="s">
        <v>90</v>
      </c>
      <c r="I9534" s="24" t="s">
        <v>91</v>
      </c>
      <c r="J9534" s="27" t="s">
        <v>1</v>
      </c>
      <c r="K9534" s="28">
        <v>102.04</v>
      </c>
      <c r="L9534" s="28">
        <v>0</v>
      </c>
    </row>
    <row r="9535" spans="1:12" x14ac:dyDescent="0.25">
      <c r="A9535" s="24" t="s">
        <v>3305</v>
      </c>
      <c r="B9535" s="26">
        <v>2015</v>
      </c>
      <c r="C9535" s="24">
        <v>9</v>
      </c>
      <c r="D9535" s="24" t="s">
        <v>15125</v>
      </c>
      <c r="E9535" s="26">
        <v>163</v>
      </c>
      <c r="F9535" s="24">
        <v>250</v>
      </c>
      <c r="G9535" s="26" t="s">
        <v>3557</v>
      </c>
      <c r="H9535" s="24" t="s">
        <v>1166</v>
      </c>
      <c r="I9535" s="24" t="s">
        <v>1167</v>
      </c>
      <c r="J9535" s="27" t="s">
        <v>1</v>
      </c>
      <c r="K9535" s="28">
        <v>11.32</v>
      </c>
      <c r="L9535" s="28">
        <v>0</v>
      </c>
    </row>
    <row r="9536" spans="1:12" x14ac:dyDescent="0.25">
      <c r="A9536" s="24" t="s">
        <v>3305</v>
      </c>
      <c r="B9536" s="26">
        <v>2015</v>
      </c>
      <c r="C9536" s="24">
        <v>9</v>
      </c>
      <c r="D9536" s="24" t="s">
        <v>15125</v>
      </c>
      <c r="E9536" s="26">
        <v>163</v>
      </c>
      <c r="F9536" s="24">
        <v>24</v>
      </c>
      <c r="G9536" s="26" t="s">
        <v>3331</v>
      </c>
      <c r="H9536" s="24" t="s">
        <v>67</v>
      </c>
      <c r="I9536" s="24" t="s">
        <v>68</v>
      </c>
      <c r="J9536" s="27" t="s">
        <v>1</v>
      </c>
      <c r="K9536" s="28">
        <v>62.24</v>
      </c>
      <c r="L9536" s="28">
        <v>0</v>
      </c>
    </row>
    <row r="9537" spans="1:12" x14ac:dyDescent="0.25">
      <c r="A9537" s="24" t="s">
        <v>3305</v>
      </c>
      <c r="B9537" s="26">
        <v>2015</v>
      </c>
      <c r="C9537" s="24">
        <v>9</v>
      </c>
      <c r="D9537" s="24" t="s">
        <v>15125</v>
      </c>
      <c r="E9537" s="26">
        <v>163</v>
      </c>
      <c r="F9537" s="24">
        <v>7833</v>
      </c>
      <c r="G9537" s="26" t="s">
        <v>11140</v>
      </c>
      <c r="H9537" s="24" t="s">
        <v>69</v>
      </c>
      <c r="I9537" s="24" t="s">
        <v>70</v>
      </c>
      <c r="J9537" s="27" t="s">
        <v>1</v>
      </c>
      <c r="K9537" s="28">
        <v>11.32</v>
      </c>
      <c r="L9537" s="28">
        <v>0</v>
      </c>
    </row>
    <row r="9538" spans="1:12" x14ac:dyDescent="0.25">
      <c r="A9538" s="24" t="s">
        <v>3305</v>
      </c>
      <c r="B9538" s="26">
        <v>2015</v>
      </c>
      <c r="C9538" s="24">
        <v>9</v>
      </c>
      <c r="D9538" s="24" t="s">
        <v>15125</v>
      </c>
      <c r="E9538" s="26">
        <v>163</v>
      </c>
      <c r="F9538" s="24">
        <v>7834</v>
      </c>
      <c r="G9538" s="26" t="s">
        <v>11141</v>
      </c>
      <c r="H9538" s="24" t="s">
        <v>90</v>
      </c>
      <c r="I9538" s="24" t="s">
        <v>91</v>
      </c>
      <c r="J9538" s="27" t="s">
        <v>1</v>
      </c>
      <c r="K9538" s="28">
        <v>46.76</v>
      </c>
      <c r="L9538" s="28">
        <v>0</v>
      </c>
    </row>
    <row r="9539" spans="1:12" x14ac:dyDescent="0.25">
      <c r="A9539" s="24" t="s">
        <v>3305</v>
      </c>
      <c r="B9539" s="26">
        <v>2015</v>
      </c>
      <c r="C9539" s="24">
        <v>9</v>
      </c>
      <c r="D9539" s="24" t="s">
        <v>15125</v>
      </c>
      <c r="E9539" s="26">
        <v>163</v>
      </c>
      <c r="F9539" s="24">
        <v>7835</v>
      </c>
      <c r="G9539" s="26" t="s">
        <v>11142</v>
      </c>
      <c r="H9539" s="24" t="s">
        <v>90</v>
      </c>
      <c r="I9539" s="24" t="s">
        <v>91</v>
      </c>
      <c r="J9539" s="27" t="s">
        <v>1</v>
      </c>
      <c r="K9539" s="28">
        <v>11.32</v>
      </c>
      <c r="L9539" s="28">
        <v>0</v>
      </c>
    </row>
    <row r="9540" spans="1:12" x14ac:dyDescent="0.25">
      <c r="A9540" s="24" t="s">
        <v>3305</v>
      </c>
      <c r="B9540" s="26">
        <v>2015</v>
      </c>
      <c r="C9540" s="24">
        <v>9</v>
      </c>
      <c r="D9540" s="24" t="s">
        <v>15125</v>
      </c>
      <c r="E9540" s="26">
        <v>164</v>
      </c>
      <c r="F9540" s="24">
        <v>3014</v>
      </c>
      <c r="G9540" s="26" t="s">
        <v>6321</v>
      </c>
      <c r="H9540" s="24" t="s">
        <v>69</v>
      </c>
      <c r="I9540" s="24" t="s">
        <v>70</v>
      </c>
      <c r="J9540" s="27" t="s">
        <v>1</v>
      </c>
      <c r="K9540" s="28">
        <v>38.86</v>
      </c>
      <c r="L9540" s="28">
        <v>0</v>
      </c>
    </row>
    <row r="9541" spans="1:12" x14ac:dyDescent="0.25">
      <c r="A9541" s="24" t="s">
        <v>3305</v>
      </c>
      <c r="B9541" s="26">
        <v>2015</v>
      </c>
      <c r="C9541" s="24">
        <v>9</v>
      </c>
      <c r="D9541" s="24" t="s">
        <v>15125</v>
      </c>
      <c r="E9541" s="26">
        <v>164</v>
      </c>
      <c r="F9541" s="24">
        <v>2054</v>
      </c>
      <c r="G9541" s="26" t="s">
        <v>5361</v>
      </c>
      <c r="H9541" s="24" t="s">
        <v>90</v>
      </c>
      <c r="I9541" s="24" t="s">
        <v>91</v>
      </c>
      <c r="J9541" s="27" t="s">
        <v>1</v>
      </c>
      <c r="K9541" s="28">
        <v>38.86</v>
      </c>
      <c r="L9541" s="28">
        <v>0</v>
      </c>
    </row>
    <row r="9542" spans="1:12" x14ac:dyDescent="0.25">
      <c r="A9542" s="24" t="s">
        <v>3305</v>
      </c>
      <c r="B9542" s="26">
        <v>2015</v>
      </c>
      <c r="C9542" s="24">
        <v>9</v>
      </c>
      <c r="D9542" s="24" t="s">
        <v>15125</v>
      </c>
      <c r="E9542" s="26">
        <v>164</v>
      </c>
      <c r="F9542" s="24">
        <v>7836</v>
      </c>
      <c r="G9542" s="26" t="s">
        <v>11143</v>
      </c>
      <c r="H9542" s="24" t="s">
        <v>112</v>
      </c>
      <c r="I9542" s="24" t="s">
        <v>113</v>
      </c>
      <c r="J9542" s="27" t="s">
        <v>1</v>
      </c>
      <c r="K9542" s="28">
        <v>48.64</v>
      </c>
      <c r="L9542" s="28">
        <v>0</v>
      </c>
    </row>
    <row r="9543" spans="1:12" x14ac:dyDescent="0.25">
      <c r="A9543" s="24" t="s">
        <v>3305</v>
      </c>
      <c r="B9543" s="26">
        <v>2015</v>
      </c>
      <c r="C9543" s="24">
        <v>9</v>
      </c>
      <c r="D9543" s="24" t="s">
        <v>15125</v>
      </c>
      <c r="E9543" s="26">
        <v>164</v>
      </c>
      <c r="F9543" s="24">
        <v>7837</v>
      </c>
      <c r="G9543" s="26" t="s">
        <v>11144</v>
      </c>
      <c r="H9543" s="24" t="s">
        <v>90</v>
      </c>
      <c r="I9543" s="24" t="s">
        <v>91</v>
      </c>
      <c r="J9543" s="27" t="s">
        <v>1</v>
      </c>
      <c r="K9543" s="28">
        <v>23.38</v>
      </c>
      <c r="L9543" s="28">
        <v>0</v>
      </c>
    </row>
    <row r="9544" spans="1:12" x14ac:dyDescent="0.25">
      <c r="A9544" s="24" t="s">
        <v>3305</v>
      </c>
      <c r="B9544" s="26">
        <v>2015</v>
      </c>
      <c r="C9544" s="24">
        <v>9</v>
      </c>
      <c r="D9544" s="24" t="s">
        <v>15125</v>
      </c>
      <c r="E9544" s="26">
        <v>164</v>
      </c>
      <c r="F9544" s="24">
        <v>7838</v>
      </c>
      <c r="G9544" s="26" t="s">
        <v>11145</v>
      </c>
      <c r="H9544" s="24" t="s">
        <v>2105</v>
      </c>
      <c r="I9544" s="24" t="s">
        <v>2106</v>
      </c>
      <c r="J9544" s="27" t="s">
        <v>1</v>
      </c>
      <c r="K9544" s="28">
        <v>55.14</v>
      </c>
      <c r="L9544" s="28">
        <v>0</v>
      </c>
    </row>
    <row r="9545" spans="1:12" x14ac:dyDescent="0.25">
      <c r="A9545" s="24" t="s">
        <v>3305</v>
      </c>
      <c r="B9545" s="26">
        <v>2015</v>
      </c>
      <c r="C9545" s="24">
        <v>9</v>
      </c>
      <c r="D9545" s="24" t="s">
        <v>15125</v>
      </c>
      <c r="E9545" s="26">
        <v>164</v>
      </c>
      <c r="F9545" s="24">
        <v>737</v>
      </c>
      <c r="G9545" s="26" t="s">
        <v>4044</v>
      </c>
      <c r="H9545" s="24" t="s">
        <v>190</v>
      </c>
      <c r="I9545" s="24" t="s">
        <v>191</v>
      </c>
      <c r="J9545" s="27" t="s">
        <v>1</v>
      </c>
      <c r="K9545" s="28">
        <v>11.32</v>
      </c>
      <c r="L9545" s="28">
        <v>0</v>
      </c>
    </row>
    <row r="9546" spans="1:12" x14ac:dyDescent="0.25">
      <c r="A9546" s="24" t="s">
        <v>3305</v>
      </c>
      <c r="B9546" s="26">
        <v>2015</v>
      </c>
      <c r="C9546" s="24">
        <v>9</v>
      </c>
      <c r="D9546" s="24" t="s">
        <v>15125</v>
      </c>
      <c r="E9546" s="26">
        <v>164</v>
      </c>
      <c r="F9546" s="24">
        <v>7839</v>
      </c>
      <c r="G9546" s="26" t="s">
        <v>11146</v>
      </c>
      <c r="H9546" s="24" t="s">
        <v>1026</v>
      </c>
      <c r="I9546" s="24" t="s">
        <v>1027</v>
      </c>
      <c r="J9546" s="27" t="s">
        <v>1</v>
      </c>
      <c r="K9546" s="28">
        <v>11.32</v>
      </c>
      <c r="L9546" s="28">
        <v>0</v>
      </c>
    </row>
    <row r="9547" spans="1:12" x14ac:dyDescent="0.25">
      <c r="A9547" s="24" t="s">
        <v>3305</v>
      </c>
      <c r="B9547" s="26">
        <v>2015</v>
      </c>
      <c r="C9547" s="24">
        <v>9</v>
      </c>
      <c r="D9547" s="24" t="s">
        <v>15125</v>
      </c>
      <c r="E9547" s="26">
        <v>164</v>
      </c>
      <c r="F9547" s="24">
        <v>7826</v>
      </c>
      <c r="G9547" s="26" t="s">
        <v>11133</v>
      </c>
      <c r="H9547" s="24" t="s">
        <v>168</v>
      </c>
      <c r="I9547" s="24" t="s">
        <v>169</v>
      </c>
      <c r="J9547" s="27" t="s">
        <v>1</v>
      </c>
      <c r="K9547" s="28">
        <v>23.38</v>
      </c>
      <c r="L9547" s="28">
        <v>0</v>
      </c>
    </row>
    <row r="9548" spans="1:12" x14ac:dyDescent="0.25">
      <c r="A9548" s="24" t="s">
        <v>3305</v>
      </c>
      <c r="B9548" s="26">
        <v>2015</v>
      </c>
      <c r="C9548" s="24">
        <v>9</v>
      </c>
      <c r="D9548" s="24" t="s">
        <v>15125</v>
      </c>
      <c r="E9548" s="26">
        <v>164</v>
      </c>
      <c r="F9548" s="24">
        <v>7840</v>
      </c>
      <c r="G9548" s="26" t="s">
        <v>11147</v>
      </c>
      <c r="H9548" s="24" t="s">
        <v>69</v>
      </c>
      <c r="I9548" s="24" t="s">
        <v>70</v>
      </c>
      <c r="J9548" s="27" t="s">
        <v>1</v>
      </c>
      <c r="K9548" s="28">
        <v>11.32</v>
      </c>
      <c r="L9548" s="28">
        <v>0</v>
      </c>
    </row>
    <row r="9549" spans="1:12" x14ac:dyDescent="0.25">
      <c r="A9549" s="24" t="s">
        <v>3305</v>
      </c>
      <c r="B9549" s="26">
        <v>2015</v>
      </c>
      <c r="C9549" s="24">
        <v>9</v>
      </c>
      <c r="D9549" s="24" t="s">
        <v>15125</v>
      </c>
      <c r="E9549" s="26">
        <v>164</v>
      </c>
      <c r="F9549" s="24">
        <v>7841</v>
      </c>
      <c r="G9549" s="26" t="s">
        <v>11148</v>
      </c>
      <c r="H9549" s="24" t="s">
        <v>112</v>
      </c>
      <c r="I9549" s="24" t="s">
        <v>113</v>
      </c>
      <c r="J9549" s="27" t="s">
        <v>1</v>
      </c>
      <c r="K9549" s="28">
        <v>11.32</v>
      </c>
      <c r="L9549" s="28">
        <v>0</v>
      </c>
    </row>
    <row r="9550" spans="1:12" x14ac:dyDescent="0.25">
      <c r="A9550" s="24" t="s">
        <v>3305</v>
      </c>
      <c r="B9550" s="26">
        <v>2015</v>
      </c>
      <c r="C9550" s="24">
        <v>9</v>
      </c>
      <c r="D9550" s="24" t="s">
        <v>15125</v>
      </c>
      <c r="E9550" s="26">
        <v>164</v>
      </c>
      <c r="F9550" s="24">
        <v>7842</v>
      </c>
      <c r="G9550" s="26" t="s">
        <v>11149</v>
      </c>
      <c r="H9550" s="24" t="s">
        <v>75</v>
      </c>
      <c r="I9550" s="24" t="s">
        <v>76</v>
      </c>
      <c r="J9550" s="27" t="s">
        <v>1</v>
      </c>
      <c r="K9550" s="28">
        <v>38.86</v>
      </c>
      <c r="L9550" s="28">
        <v>0</v>
      </c>
    </row>
    <row r="9551" spans="1:12" x14ac:dyDescent="0.25">
      <c r="A9551" s="24" t="s">
        <v>3305</v>
      </c>
      <c r="B9551" s="26">
        <v>2015</v>
      </c>
      <c r="C9551" s="24">
        <v>9</v>
      </c>
      <c r="D9551" s="24" t="s">
        <v>15125</v>
      </c>
      <c r="E9551" s="26">
        <v>165</v>
      </c>
      <c r="F9551" s="24">
        <v>7843</v>
      </c>
      <c r="G9551" s="26" t="s">
        <v>11150</v>
      </c>
      <c r="H9551" s="24" t="s">
        <v>112</v>
      </c>
      <c r="I9551" s="24" t="s">
        <v>113</v>
      </c>
      <c r="J9551" s="27" t="s">
        <v>1</v>
      </c>
      <c r="K9551" s="28">
        <v>16.55</v>
      </c>
      <c r="L9551" s="28">
        <v>0</v>
      </c>
    </row>
    <row r="9552" spans="1:12" x14ac:dyDescent="0.25">
      <c r="A9552" s="24" t="s">
        <v>3305</v>
      </c>
      <c r="B9552" s="26">
        <v>2015</v>
      </c>
      <c r="C9552" s="24">
        <v>9</v>
      </c>
      <c r="D9552" s="24" t="s">
        <v>15125</v>
      </c>
      <c r="E9552" s="26">
        <v>165</v>
      </c>
      <c r="F9552" s="24">
        <v>7844</v>
      </c>
      <c r="G9552" s="26" t="s">
        <v>11151</v>
      </c>
      <c r="H9552" s="24" t="s">
        <v>194</v>
      </c>
      <c r="I9552" s="24" t="s">
        <v>195</v>
      </c>
      <c r="J9552" s="27" t="s">
        <v>1</v>
      </c>
      <c r="K9552" s="28">
        <v>109.73</v>
      </c>
      <c r="L9552" s="28">
        <v>0</v>
      </c>
    </row>
    <row r="9553" spans="1:12" x14ac:dyDescent="0.25">
      <c r="A9553" s="24" t="s">
        <v>3305</v>
      </c>
      <c r="B9553" s="26">
        <v>2015</v>
      </c>
      <c r="C9553" s="24">
        <v>9</v>
      </c>
      <c r="D9553" s="24" t="s">
        <v>15125</v>
      </c>
      <c r="E9553" s="26">
        <v>165</v>
      </c>
      <c r="F9553" s="24">
        <v>7845</v>
      </c>
      <c r="G9553" s="26" t="s">
        <v>11152</v>
      </c>
      <c r="H9553" s="24" t="s">
        <v>520</v>
      </c>
      <c r="I9553" s="24" t="s">
        <v>521</v>
      </c>
      <c r="J9553" s="27" t="s">
        <v>1</v>
      </c>
      <c r="K9553" s="28">
        <v>11.32</v>
      </c>
      <c r="L9553" s="28">
        <v>0</v>
      </c>
    </row>
    <row r="9554" spans="1:12" x14ac:dyDescent="0.25">
      <c r="A9554" s="24" t="s">
        <v>3305</v>
      </c>
      <c r="B9554" s="26">
        <v>2015</v>
      </c>
      <c r="C9554" s="24">
        <v>9</v>
      </c>
      <c r="D9554" s="24" t="s">
        <v>15125</v>
      </c>
      <c r="E9554" s="26">
        <v>165</v>
      </c>
      <c r="F9554" s="24">
        <v>7846</v>
      </c>
      <c r="G9554" s="26" t="s">
        <v>11153</v>
      </c>
      <c r="H9554" s="24" t="s">
        <v>59</v>
      </c>
      <c r="I9554" s="24" t="s">
        <v>60</v>
      </c>
      <c r="J9554" s="27" t="s">
        <v>1</v>
      </c>
      <c r="K9554" s="28">
        <v>50.18</v>
      </c>
      <c r="L9554" s="28">
        <v>0</v>
      </c>
    </row>
    <row r="9555" spans="1:12" x14ac:dyDescent="0.25">
      <c r="A9555" s="24" t="s">
        <v>3305</v>
      </c>
      <c r="B9555" s="26">
        <v>2015</v>
      </c>
      <c r="C9555" s="24">
        <v>9</v>
      </c>
      <c r="D9555" s="24" t="s">
        <v>15125</v>
      </c>
      <c r="E9555" s="26">
        <v>165</v>
      </c>
      <c r="F9555" s="24">
        <v>470</v>
      </c>
      <c r="G9555" s="26" t="s">
        <v>3777</v>
      </c>
      <c r="H9555" s="24" t="s">
        <v>77</v>
      </c>
      <c r="I9555" s="24" t="s">
        <v>78</v>
      </c>
      <c r="J9555" s="27" t="s">
        <v>1</v>
      </c>
      <c r="K9555" s="28">
        <v>46.76</v>
      </c>
      <c r="L9555" s="28">
        <v>0</v>
      </c>
    </row>
    <row r="9556" spans="1:12" x14ac:dyDescent="0.25">
      <c r="A9556" s="24" t="s">
        <v>3305</v>
      </c>
      <c r="B9556" s="26">
        <v>2015</v>
      </c>
      <c r="C9556" s="24">
        <v>9</v>
      </c>
      <c r="D9556" s="24" t="s">
        <v>15125</v>
      </c>
      <c r="E9556" s="26">
        <v>165</v>
      </c>
      <c r="F9556" s="24">
        <v>7847</v>
      </c>
      <c r="G9556" s="26" t="s">
        <v>11154</v>
      </c>
      <c r="H9556" s="24" t="s">
        <v>102</v>
      </c>
      <c r="I9556" s="24" t="s">
        <v>103</v>
      </c>
      <c r="J9556" s="27" t="s">
        <v>1</v>
      </c>
      <c r="K9556" s="28">
        <v>23.38</v>
      </c>
      <c r="L9556" s="28">
        <v>0</v>
      </c>
    </row>
    <row r="9557" spans="1:12" x14ac:dyDescent="0.25">
      <c r="A9557" s="24" t="s">
        <v>3305</v>
      </c>
      <c r="B9557" s="26">
        <v>2015</v>
      </c>
      <c r="C9557" s="24">
        <v>9</v>
      </c>
      <c r="D9557" s="24" t="s">
        <v>15125</v>
      </c>
      <c r="E9557" s="26">
        <v>165</v>
      </c>
      <c r="F9557" s="24">
        <v>7848</v>
      </c>
      <c r="G9557" s="26" t="s">
        <v>11155</v>
      </c>
      <c r="H9557" s="24" t="s">
        <v>286</v>
      </c>
      <c r="I9557" s="24" t="s">
        <v>287</v>
      </c>
      <c r="J9557" s="27" t="s">
        <v>1</v>
      </c>
      <c r="K9557" s="28">
        <v>46.76</v>
      </c>
      <c r="L9557" s="28">
        <v>0</v>
      </c>
    </row>
    <row r="9558" spans="1:12" x14ac:dyDescent="0.25">
      <c r="A9558" s="24" t="s">
        <v>3305</v>
      </c>
      <c r="B9558" s="26">
        <v>2015</v>
      </c>
      <c r="C9558" s="24">
        <v>9</v>
      </c>
      <c r="D9558" s="24" t="s">
        <v>15125</v>
      </c>
      <c r="E9558" s="26">
        <v>165</v>
      </c>
      <c r="F9558" s="24">
        <v>7849</v>
      </c>
      <c r="G9558" s="26" t="s">
        <v>11156</v>
      </c>
      <c r="H9558" s="24" t="s">
        <v>420</v>
      </c>
      <c r="I9558" s="24" t="s">
        <v>421</v>
      </c>
      <c r="J9558" s="27" t="s">
        <v>1</v>
      </c>
      <c r="K9558" s="28">
        <v>11.32</v>
      </c>
      <c r="L9558" s="28">
        <v>0</v>
      </c>
    </row>
    <row r="9559" spans="1:12" x14ac:dyDescent="0.25">
      <c r="A9559" s="24" t="s">
        <v>3305</v>
      </c>
      <c r="B9559" s="26">
        <v>2015</v>
      </c>
      <c r="C9559" s="24">
        <v>9</v>
      </c>
      <c r="D9559" s="24" t="s">
        <v>15125</v>
      </c>
      <c r="E9559" s="26">
        <v>165</v>
      </c>
      <c r="F9559" s="24">
        <v>7850</v>
      </c>
      <c r="G9559" s="26" t="s">
        <v>11157</v>
      </c>
      <c r="H9559" s="24" t="s">
        <v>67</v>
      </c>
      <c r="I9559" s="24" t="s">
        <v>68</v>
      </c>
      <c r="J9559" s="27" t="s">
        <v>1</v>
      </c>
      <c r="K9559" s="28">
        <v>32.64</v>
      </c>
      <c r="L9559" s="28">
        <v>0</v>
      </c>
    </row>
    <row r="9560" spans="1:12" x14ac:dyDescent="0.25">
      <c r="A9560" s="24" t="s">
        <v>3305</v>
      </c>
      <c r="B9560" s="26">
        <v>2015</v>
      </c>
      <c r="C9560" s="24">
        <v>9</v>
      </c>
      <c r="D9560" s="24" t="s">
        <v>15125</v>
      </c>
      <c r="E9560" s="26">
        <v>165</v>
      </c>
      <c r="F9560" s="24">
        <v>7851</v>
      </c>
      <c r="G9560" s="26" t="s">
        <v>11158</v>
      </c>
      <c r="H9560" s="24" t="s">
        <v>186</v>
      </c>
      <c r="I9560" s="24" t="s">
        <v>187</v>
      </c>
      <c r="J9560" s="27" t="s">
        <v>1</v>
      </c>
      <c r="K9560" s="28">
        <v>23.38</v>
      </c>
      <c r="L9560" s="28">
        <v>0</v>
      </c>
    </row>
    <row r="9561" spans="1:12" x14ac:dyDescent="0.25">
      <c r="A9561" s="24" t="s">
        <v>3305</v>
      </c>
      <c r="B9561" s="26">
        <v>2015</v>
      </c>
      <c r="C9561" s="24">
        <v>9</v>
      </c>
      <c r="D9561" s="24" t="s">
        <v>15125</v>
      </c>
      <c r="E9561" s="26">
        <v>166</v>
      </c>
      <c r="F9561" s="24">
        <v>4611</v>
      </c>
      <c r="G9561" s="26" t="s">
        <v>7918</v>
      </c>
      <c r="H9561" s="24" t="s">
        <v>418</v>
      </c>
      <c r="I9561" s="24" t="s">
        <v>419</v>
      </c>
      <c r="J9561" s="27" t="s">
        <v>1</v>
      </c>
      <c r="K9561" s="28">
        <v>100.03</v>
      </c>
      <c r="L9561" s="28">
        <v>0</v>
      </c>
    </row>
    <row r="9562" spans="1:12" x14ac:dyDescent="0.25">
      <c r="A9562" s="24" t="s">
        <v>3305</v>
      </c>
      <c r="B9562" s="26">
        <v>2015</v>
      </c>
      <c r="C9562" s="24">
        <v>9</v>
      </c>
      <c r="D9562" s="24" t="s">
        <v>15125</v>
      </c>
      <c r="E9562" s="26">
        <v>166</v>
      </c>
      <c r="F9562" s="24">
        <v>2208</v>
      </c>
      <c r="G9562" s="26" t="s">
        <v>5515</v>
      </c>
      <c r="H9562" s="24" t="s">
        <v>194</v>
      </c>
      <c r="I9562" s="24" t="s">
        <v>195</v>
      </c>
      <c r="J9562" s="27" t="s">
        <v>1</v>
      </c>
      <c r="K9562" s="28">
        <v>38.86</v>
      </c>
      <c r="L9562" s="28">
        <v>0</v>
      </c>
    </row>
    <row r="9563" spans="1:12" x14ac:dyDescent="0.25">
      <c r="A9563" s="24" t="s">
        <v>3305</v>
      </c>
      <c r="B9563" s="26">
        <v>2015</v>
      </c>
      <c r="C9563" s="24">
        <v>9</v>
      </c>
      <c r="D9563" s="24" t="s">
        <v>15125</v>
      </c>
      <c r="E9563" s="26">
        <v>166</v>
      </c>
      <c r="F9563" s="24">
        <v>129</v>
      </c>
      <c r="G9563" s="26" t="s">
        <v>3436</v>
      </c>
      <c r="H9563" s="24" t="s">
        <v>77</v>
      </c>
      <c r="I9563" s="24" t="s">
        <v>78</v>
      </c>
      <c r="J9563" s="27" t="s">
        <v>1</v>
      </c>
      <c r="K9563" s="28">
        <v>24.32</v>
      </c>
      <c r="L9563" s="28">
        <v>0</v>
      </c>
    </row>
    <row r="9564" spans="1:12" x14ac:dyDescent="0.25">
      <c r="A9564" s="24" t="s">
        <v>3305</v>
      </c>
      <c r="B9564" s="26">
        <v>2015</v>
      </c>
      <c r="C9564" s="24">
        <v>9</v>
      </c>
      <c r="D9564" s="24" t="s">
        <v>15125</v>
      </c>
      <c r="E9564" s="26">
        <v>166</v>
      </c>
      <c r="F9564" s="24">
        <v>7849</v>
      </c>
      <c r="G9564" s="26" t="s">
        <v>11156</v>
      </c>
      <c r="H9564" s="24" t="s">
        <v>420</v>
      </c>
      <c r="I9564" s="24" t="s">
        <v>421</v>
      </c>
      <c r="J9564" s="27" t="s">
        <v>1</v>
      </c>
      <c r="K9564" s="28">
        <v>142.58000000000001</v>
      </c>
      <c r="L9564" s="28">
        <v>0</v>
      </c>
    </row>
    <row r="9565" spans="1:12" x14ac:dyDescent="0.25">
      <c r="A9565" s="24" t="s">
        <v>3305</v>
      </c>
      <c r="B9565" s="26">
        <v>2015</v>
      </c>
      <c r="C9565" s="24">
        <v>9</v>
      </c>
      <c r="D9565" s="24" t="s">
        <v>15125</v>
      </c>
      <c r="E9565" s="26">
        <v>166</v>
      </c>
      <c r="F9565" s="24">
        <v>7852</v>
      </c>
      <c r="G9565" s="26" t="s">
        <v>11159</v>
      </c>
      <c r="H9565" s="24" t="s">
        <v>528</v>
      </c>
      <c r="I9565" s="24" t="s">
        <v>529</v>
      </c>
      <c r="J9565" s="27" t="s">
        <v>1</v>
      </c>
      <c r="K9565" s="28">
        <v>145.72</v>
      </c>
      <c r="L9565" s="28">
        <v>0</v>
      </c>
    </row>
    <row r="9566" spans="1:12" x14ac:dyDescent="0.25">
      <c r="A9566" s="24" t="s">
        <v>3305</v>
      </c>
      <c r="B9566" s="26">
        <v>2015</v>
      </c>
      <c r="C9566" s="24">
        <v>9</v>
      </c>
      <c r="D9566" s="24" t="s">
        <v>15125</v>
      </c>
      <c r="E9566" s="26">
        <v>166</v>
      </c>
      <c r="F9566" s="24">
        <v>7853</v>
      </c>
      <c r="G9566" s="26" t="s">
        <v>11160</v>
      </c>
      <c r="H9566" s="24" t="s">
        <v>112</v>
      </c>
      <c r="I9566" s="24" t="s">
        <v>113</v>
      </c>
      <c r="J9566" s="27" t="s">
        <v>1</v>
      </c>
      <c r="K9566" s="28">
        <v>40.6</v>
      </c>
      <c r="L9566" s="28">
        <v>0</v>
      </c>
    </row>
    <row r="9567" spans="1:12" x14ac:dyDescent="0.25">
      <c r="A9567" s="24" t="s">
        <v>3305</v>
      </c>
      <c r="B9567" s="26">
        <v>2015</v>
      </c>
      <c r="C9567" s="24">
        <v>9</v>
      </c>
      <c r="D9567" s="24" t="s">
        <v>15125</v>
      </c>
      <c r="E9567" s="26">
        <v>166</v>
      </c>
      <c r="F9567" s="24">
        <v>7854</v>
      </c>
      <c r="G9567" s="26" t="s">
        <v>11161</v>
      </c>
      <c r="H9567" s="24" t="s">
        <v>420</v>
      </c>
      <c r="I9567" s="24" t="s">
        <v>421</v>
      </c>
      <c r="J9567" s="27" t="s">
        <v>1</v>
      </c>
      <c r="K9567" s="28">
        <v>161.19999999999999</v>
      </c>
      <c r="L9567" s="28">
        <v>0</v>
      </c>
    </row>
    <row r="9568" spans="1:12" x14ac:dyDescent="0.25">
      <c r="A9568" s="24" t="s">
        <v>3305</v>
      </c>
      <c r="B9568" s="26">
        <v>2015</v>
      </c>
      <c r="C9568" s="24">
        <v>9</v>
      </c>
      <c r="D9568" s="24" t="s">
        <v>15125</v>
      </c>
      <c r="E9568" s="26">
        <v>166</v>
      </c>
      <c r="F9568" s="24">
        <v>7855</v>
      </c>
      <c r="G9568" s="26" t="s">
        <v>11162</v>
      </c>
      <c r="H9568" s="24" t="s">
        <v>79</v>
      </c>
      <c r="I9568" s="24" t="s">
        <v>80</v>
      </c>
      <c r="J9568" s="27" t="s">
        <v>1</v>
      </c>
      <c r="K9568" s="28">
        <v>19.850000000000001</v>
      </c>
      <c r="L9568" s="28">
        <v>0</v>
      </c>
    </row>
    <row r="9569" spans="1:12" x14ac:dyDescent="0.25">
      <c r="A9569" s="24" t="s">
        <v>3305</v>
      </c>
      <c r="B9569" s="26">
        <v>2015</v>
      </c>
      <c r="C9569" s="24">
        <v>9</v>
      </c>
      <c r="D9569" s="24" t="s">
        <v>15125</v>
      </c>
      <c r="E9569" s="26">
        <v>168</v>
      </c>
      <c r="F9569" s="24">
        <v>7856</v>
      </c>
      <c r="G9569" s="26" t="s">
        <v>11163</v>
      </c>
      <c r="H9569" s="24" t="s">
        <v>353</v>
      </c>
      <c r="I9569" s="24" t="s">
        <v>354</v>
      </c>
      <c r="J9569" s="27" t="s">
        <v>1</v>
      </c>
      <c r="K9569" s="28">
        <v>11.32</v>
      </c>
      <c r="L9569" s="28">
        <v>0</v>
      </c>
    </row>
    <row r="9570" spans="1:12" x14ac:dyDescent="0.25">
      <c r="A9570" s="24" t="s">
        <v>3305</v>
      </c>
      <c r="B9570" s="26">
        <v>2015</v>
      </c>
      <c r="C9570" s="24">
        <v>9</v>
      </c>
      <c r="D9570" s="24" t="s">
        <v>15125</v>
      </c>
      <c r="E9570" s="26">
        <v>168</v>
      </c>
      <c r="F9570" s="24">
        <v>129</v>
      </c>
      <c r="G9570" s="26" t="s">
        <v>3436</v>
      </c>
      <c r="H9570" s="24" t="s">
        <v>77</v>
      </c>
      <c r="I9570" s="24" t="s">
        <v>78</v>
      </c>
      <c r="J9570" s="27" t="s">
        <v>1</v>
      </c>
      <c r="K9570" s="28">
        <v>16.28</v>
      </c>
      <c r="L9570" s="28">
        <v>0</v>
      </c>
    </row>
    <row r="9571" spans="1:12" x14ac:dyDescent="0.25">
      <c r="A9571" s="24" t="s">
        <v>3305</v>
      </c>
      <c r="B9571" s="26">
        <v>2015</v>
      </c>
      <c r="C9571" s="24">
        <v>9</v>
      </c>
      <c r="D9571" s="24" t="s">
        <v>15125</v>
      </c>
      <c r="E9571" s="26">
        <v>168</v>
      </c>
      <c r="F9571" s="24">
        <v>2473</v>
      </c>
      <c r="G9571" s="26" t="s">
        <v>5780</v>
      </c>
      <c r="H9571" s="24" t="s">
        <v>650</v>
      </c>
      <c r="I9571" s="24" t="s">
        <v>651</v>
      </c>
      <c r="J9571" s="27" t="s">
        <v>1</v>
      </c>
      <c r="K9571" s="28">
        <v>11.32</v>
      </c>
      <c r="L9571" s="28">
        <v>0</v>
      </c>
    </row>
    <row r="9572" spans="1:12" x14ac:dyDescent="0.25">
      <c r="A9572" s="24" t="s">
        <v>3305</v>
      </c>
      <c r="B9572" s="26">
        <v>2015</v>
      </c>
      <c r="C9572" s="24">
        <v>9</v>
      </c>
      <c r="D9572" s="24" t="s">
        <v>15125</v>
      </c>
      <c r="E9572" s="26">
        <v>169</v>
      </c>
      <c r="F9572" s="24">
        <v>7857</v>
      </c>
      <c r="G9572" s="26" t="s">
        <v>11164</v>
      </c>
      <c r="H9572" s="24" t="s">
        <v>79</v>
      </c>
      <c r="I9572" s="24" t="s">
        <v>80</v>
      </c>
      <c r="J9572" s="27" t="s">
        <v>1</v>
      </c>
      <c r="K9572" s="28">
        <v>11.32</v>
      </c>
      <c r="L9572" s="28">
        <v>0</v>
      </c>
    </row>
    <row r="9573" spans="1:12" x14ac:dyDescent="0.25">
      <c r="A9573" s="24" t="s">
        <v>3305</v>
      </c>
      <c r="B9573" s="26">
        <v>2015</v>
      </c>
      <c r="C9573" s="24">
        <v>9</v>
      </c>
      <c r="D9573" s="24" t="s">
        <v>15125</v>
      </c>
      <c r="E9573" s="26">
        <v>169</v>
      </c>
      <c r="F9573" s="24">
        <v>7858</v>
      </c>
      <c r="G9573" s="26" t="s">
        <v>11165</v>
      </c>
      <c r="H9573" s="24" t="s">
        <v>112</v>
      </c>
      <c r="I9573" s="24" t="s">
        <v>113</v>
      </c>
      <c r="J9573" s="27" t="s">
        <v>1</v>
      </c>
      <c r="K9573" s="28">
        <v>11.32</v>
      </c>
      <c r="L9573" s="28">
        <v>0</v>
      </c>
    </row>
    <row r="9574" spans="1:12" x14ac:dyDescent="0.25">
      <c r="A9574" s="24" t="s">
        <v>3305</v>
      </c>
      <c r="B9574" s="26">
        <v>2015</v>
      </c>
      <c r="C9574" s="24">
        <v>9</v>
      </c>
      <c r="D9574" s="24" t="s">
        <v>15125</v>
      </c>
      <c r="E9574" s="26">
        <v>169</v>
      </c>
      <c r="F9574" s="24">
        <v>7859</v>
      </c>
      <c r="G9574" s="26" t="s">
        <v>11166</v>
      </c>
      <c r="H9574" s="24" t="s">
        <v>67</v>
      </c>
      <c r="I9574" s="24" t="s">
        <v>68</v>
      </c>
      <c r="J9574" s="27" t="s">
        <v>1</v>
      </c>
      <c r="K9574" s="28">
        <v>42.55</v>
      </c>
      <c r="L9574" s="28">
        <v>0</v>
      </c>
    </row>
    <row r="9575" spans="1:12" x14ac:dyDescent="0.25">
      <c r="A9575" s="24" t="s">
        <v>3305</v>
      </c>
      <c r="B9575" s="26">
        <v>2015</v>
      </c>
      <c r="C9575" s="24">
        <v>9</v>
      </c>
      <c r="D9575" s="24" t="s">
        <v>15125</v>
      </c>
      <c r="E9575" s="26">
        <v>169</v>
      </c>
      <c r="F9575" s="24">
        <v>3069</v>
      </c>
      <c r="G9575" s="26" t="s">
        <v>6376</v>
      </c>
      <c r="H9575" s="24" t="s">
        <v>79</v>
      </c>
      <c r="I9575" s="24" t="s">
        <v>80</v>
      </c>
      <c r="J9575" s="27" t="s">
        <v>1</v>
      </c>
      <c r="K9575" s="28">
        <v>92.73</v>
      </c>
      <c r="L9575" s="28">
        <v>0</v>
      </c>
    </row>
    <row r="9576" spans="1:12" x14ac:dyDescent="0.25">
      <c r="A9576" s="24" t="s">
        <v>3305</v>
      </c>
      <c r="B9576" s="26">
        <v>2015</v>
      </c>
      <c r="C9576" s="24">
        <v>9</v>
      </c>
      <c r="D9576" s="24" t="s">
        <v>15125</v>
      </c>
      <c r="E9576" s="26">
        <v>169</v>
      </c>
      <c r="F9576" s="24">
        <v>7860</v>
      </c>
      <c r="G9576" s="26" t="s">
        <v>11167</v>
      </c>
      <c r="H9576" s="24" t="s">
        <v>1026</v>
      </c>
      <c r="I9576" s="24" t="s">
        <v>1027</v>
      </c>
      <c r="J9576" s="27" t="s">
        <v>1</v>
      </c>
      <c r="K9576" s="28">
        <v>6.62</v>
      </c>
      <c r="L9576" s="28">
        <v>0</v>
      </c>
    </row>
    <row r="9577" spans="1:12" x14ac:dyDescent="0.25">
      <c r="A9577" s="24" t="s">
        <v>3305</v>
      </c>
      <c r="B9577" s="26">
        <v>2015</v>
      </c>
      <c r="C9577" s="24">
        <v>9</v>
      </c>
      <c r="D9577" s="24" t="s">
        <v>15125</v>
      </c>
      <c r="E9577" s="26">
        <v>169</v>
      </c>
      <c r="F9577" s="24">
        <v>7861</v>
      </c>
      <c r="G9577" s="26" t="s">
        <v>11168</v>
      </c>
      <c r="H9577" s="24" t="s">
        <v>90</v>
      </c>
      <c r="I9577" s="24" t="s">
        <v>91</v>
      </c>
      <c r="J9577" s="27" t="s">
        <v>1</v>
      </c>
      <c r="K9577" s="28">
        <v>11.32</v>
      </c>
      <c r="L9577" s="28">
        <v>0</v>
      </c>
    </row>
    <row r="9578" spans="1:12" x14ac:dyDescent="0.25">
      <c r="A9578" s="24" t="s">
        <v>3305</v>
      </c>
      <c r="B9578" s="26">
        <v>2015</v>
      </c>
      <c r="C9578" s="24">
        <v>9</v>
      </c>
      <c r="D9578" s="24" t="s">
        <v>15125</v>
      </c>
      <c r="E9578" s="26">
        <v>169</v>
      </c>
      <c r="F9578" s="24">
        <v>7862</v>
      </c>
      <c r="G9578" s="26" t="s">
        <v>11169</v>
      </c>
      <c r="H9578" s="24" t="s">
        <v>194</v>
      </c>
      <c r="I9578" s="24" t="s">
        <v>195</v>
      </c>
      <c r="J9578" s="27" t="s">
        <v>1</v>
      </c>
      <c r="K9578" s="28">
        <v>65.930000000000007</v>
      </c>
      <c r="L9578" s="28">
        <v>0</v>
      </c>
    </row>
    <row r="9579" spans="1:12" x14ac:dyDescent="0.25">
      <c r="A9579" s="24" t="s">
        <v>3305</v>
      </c>
      <c r="B9579" s="26">
        <v>2015</v>
      </c>
      <c r="C9579" s="24">
        <v>9</v>
      </c>
      <c r="D9579" s="24" t="s">
        <v>15125</v>
      </c>
      <c r="E9579" s="26">
        <v>169</v>
      </c>
      <c r="F9579" s="24">
        <v>7863</v>
      </c>
      <c r="G9579" s="26" t="s">
        <v>11170</v>
      </c>
      <c r="H9579" s="24" t="s">
        <v>90</v>
      </c>
      <c r="I9579" s="24" t="s">
        <v>91</v>
      </c>
      <c r="J9579" s="27" t="s">
        <v>1</v>
      </c>
      <c r="K9579" s="28">
        <v>15.44</v>
      </c>
      <c r="L9579" s="28">
        <v>0</v>
      </c>
    </row>
    <row r="9580" spans="1:12" x14ac:dyDescent="0.25">
      <c r="A9580" s="24" t="s">
        <v>3305</v>
      </c>
      <c r="B9580" s="26">
        <v>2015</v>
      </c>
      <c r="C9580" s="24">
        <v>9</v>
      </c>
      <c r="D9580" s="24" t="s">
        <v>15125</v>
      </c>
      <c r="E9580" s="26">
        <v>169</v>
      </c>
      <c r="F9580" s="24">
        <v>7864</v>
      </c>
      <c r="G9580" s="26" t="s">
        <v>11171</v>
      </c>
      <c r="H9580" s="24" t="s">
        <v>90</v>
      </c>
      <c r="I9580" s="24" t="s">
        <v>91</v>
      </c>
      <c r="J9580" s="27" t="s">
        <v>1</v>
      </c>
      <c r="K9580" s="28">
        <v>8.82</v>
      </c>
      <c r="L9580" s="28">
        <v>0</v>
      </c>
    </row>
    <row r="9581" spans="1:12" x14ac:dyDescent="0.25">
      <c r="A9581" s="24" t="s">
        <v>3305</v>
      </c>
      <c r="B9581" s="26">
        <v>2015</v>
      </c>
      <c r="C9581" s="24">
        <v>9</v>
      </c>
      <c r="D9581" s="24" t="s">
        <v>15125</v>
      </c>
      <c r="E9581" s="26">
        <v>169</v>
      </c>
      <c r="F9581" s="24">
        <v>5732</v>
      </c>
      <c r="G9581" s="26" t="s">
        <v>9039</v>
      </c>
      <c r="H9581" s="24" t="s">
        <v>90</v>
      </c>
      <c r="I9581" s="24" t="s">
        <v>91</v>
      </c>
      <c r="J9581" s="27" t="s">
        <v>1</v>
      </c>
      <c r="K9581" s="28">
        <v>11.32</v>
      </c>
      <c r="L9581" s="28">
        <v>0</v>
      </c>
    </row>
    <row r="9582" spans="1:12" x14ac:dyDescent="0.25">
      <c r="A9582" s="24" t="s">
        <v>3305</v>
      </c>
      <c r="B9582" s="26">
        <v>2015</v>
      </c>
      <c r="C9582" s="24">
        <v>9</v>
      </c>
      <c r="D9582" s="24" t="s">
        <v>15125</v>
      </c>
      <c r="E9582" s="26">
        <v>169</v>
      </c>
      <c r="F9582" s="24">
        <v>5706</v>
      </c>
      <c r="G9582" s="26" t="s">
        <v>9013</v>
      </c>
      <c r="H9582" s="24" t="s">
        <v>420</v>
      </c>
      <c r="I9582" s="24" t="s">
        <v>421</v>
      </c>
      <c r="J9582" s="27" t="s">
        <v>1</v>
      </c>
      <c r="K9582" s="28">
        <v>4.2</v>
      </c>
      <c r="L9582" s="28">
        <v>0</v>
      </c>
    </row>
    <row r="9583" spans="1:12" x14ac:dyDescent="0.25">
      <c r="A9583" s="24" t="s">
        <v>3305</v>
      </c>
      <c r="B9583" s="26">
        <v>2015</v>
      </c>
      <c r="C9583" s="24">
        <v>9</v>
      </c>
      <c r="D9583" s="24" t="s">
        <v>15125</v>
      </c>
      <c r="E9583" s="26">
        <v>169</v>
      </c>
      <c r="F9583" s="24">
        <v>7865</v>
      </c>
      <c r="G9583" s="26" t="s">
        <v>11172</v>
      </c>
      <c r="H9583" s="24" t="s">
        <v>75</v>
      </c>
      <c r="I9583" s="24" t="s">
        <v>76</v>
      </c>
      <c r="J9583" s="27" t="s">
        <v>1</v>
      </c>
      <c r="K9583" s="28">
        <v>73.56</v>
      </c>
      <c r="L9583" s="28">
        <v>0</v>
      </c>
    </row>
    <row r="9584" spans="1:12" x14ac:dyDescent="0.25">
      <c r="A9584" s="24" t="s">
        <v>3305</v>
      </c>
      <c r="B9584" s="26">
        <v>2015</v>
      </c>
      <c r="C9584" s="24">
        <v>9</v>
      </c>
      <c r="D9584" s="24" t="s">
        <v>15125</v>
      </c>
      <c r="E9584" s="26">
        <v>169</v>
      </c>
      <c r="F9584" s="24">
        <v>7866</v>
      </c>
      <c r="G9584" s="26" t="s">
        <v>11173</v>
      </c>
      <c r="H9584" s="24" t="s">
        <v>420</v>
      </c>
      <c r="I9584" s="24" t="s">
        <v>421</v>
      </c>
      <c r="J9584" s="27" t="s">
        <v>1</v>
      </c>
      <c r="K9584" s="28">
        <v>122.34</v>
      </c>
      <c r="L9584" s="28">
        <v>0</v>
      </c>
    </row>
    <row r="9585" spans="1:12" x14ac:dyDescent="0.25">
      <c r="A9585" s="24" t="s">
        <v>3305</v>
      </c>
      <c r="B9585" s="26">
        <v>2015</v>
      </c>
      <c r="C9585" s="24">
        <v>9</v>
      </c>
      <c r="D9585" s="24" t="s">
        <v>15125</v>
      </c>
      <c r="E9585" s="26">
        <v>171</v>
      </c>
      <c r="F9585" s="24">
        <v>7867</v>
      </c>
      <c r="G9585" s="26" t="s">
        <v>11174</v>
      </c>
      <c r="H9585" s="24" t="s">
        <v>112</v>
      </c>
      <c r="I9585" s="24" t="s">
        <v>113</v>
      </c>
      <c r="J9585" s="27" t="s">
        <v>1</v>
      </c>
      <c r="K9585" s="28">
        <v>46.76</v>
      </c>
      <c r="L9585" s="28">
        <v>0</v>
      </c>
    </row>
    <row r="9586" spans="1:12" x14ac:dyDescent="0.25">
      <c r="A9586" s="24" t="s">
        <v>3305</v>
      </c>
      <c r="B9586" s="26">
        <v>2015</v>
      </c>
      <c r="C9586" s="24">
        <v>9</v>
      </c>
      <c r="D9586" s="24" t="s">
        <v>15125</v>
      </c>
      <c r="E9586" s="26">
        <v>171</v>
      </c>
      <c r="F9586" s="24">
        <v>517</v>
      </c>
      <c r="G9586" s="26" t="s">
        <v>3824</v>
      </c>
      <c r="H9586" s="24" t="s">
        <v>112</v>
      </c>
      <c r="I9586" s="24" t="s">
        <v>113</v>
      </c>
      <c r="J9586" s="27" t="s">
        <v>1</v>
      </c>
      <c r="K9586" s="28">
        <v>24.32</v>
      </c>
      <c r="L9586" s="28">
        <v>0</v>
      </c>
    </row>
    <row r="9587" spans="1:12" x14ac:dyDescent="0.25">
      <c r="A9587" s="24" t="s">
        <v>3305</v>
      </c>
      <c r="B9587" s="26">
        <v>2015</v>
      </c>
      <c r="C9587" s="24">
        <v>9</v>
      </c>
      <c r="D9587" s="24" t="s">
        <v>15125</v>
      </c>
      <c r="E9587" s="26">
        <v>171</v>
      </c>
      <c r="F9587" s="24">
        <v>7868</v>
      </c>
      <c r="G9587" s="26" t="s">
        <v>11175</v>
      </c>
      <c r="H9587" s="24" t="s">
        <v>418</v>
      </c>
      <c r="I9587" s="24" t="s">
        <v>419</v>
      </c>
      <c r="J9587" s="27" t="s">
        <v>1</v>
      </c>
      <c r="K9587" s="28">
        <v>64.66</v>
      </c>
      <c r="L9587" s="28">
        <v>0</v>
      </c>
    </row>
    <row r="9588" spans="1:12" x14ac:dyDescent="0.25">
      <c r="A9588" s="24" t="s">
        <v>3305</v>
      </c>
      <c r="B9588" s="26">
        <v>2015</v>
      </c>
      <c r="C9588" s="24">
        <v>9</v>
      </c>
      <c r="D9588" s="24" t="s">
        <v>15125</v>
      </c>
      <c r="E9588" s="26">
        <v>171</v>
      </c>
      <c r="F9588" s="24">
        <v>7869</v>
      </c>
      <c r="G9588" s="26" t="s">
        <v>11176</v>
      </c>
      <c r="H9588" s="24" t="s">
        <v>396</v>
      </c>
      <c r="I9588" s="24" t="s">
        <v>397</v>
      </c>
      <c r="J9588" s="27" t="s">
        <v>1</v>
      </c>
      <c r="K9588" s="28">
        <v>48.64</v>
      </c>
      <c r="L9588" s="28">
        <v>0</v>
      </c>
    </row>
    <row r="9589" spans="1:12" x14ac:dyDescent="0.25">
      <c r="A9589" s="24" t="s">
        <v>3305</v>
      </c>
      <c r="B9589" s="26">
        <v>2015</v>
      </c>
      <c r="C9589" s="24">
        <v>9</v>
      </c>
      <c r="D9589" s="24" t="s">
        <v>15125</v>
      </c>
      <c r="E9589" s="26">
        <v>171</v>
      </c>
      <c r="F9589" s="24">
        <v>7870</v>
      </c>
      <c r="G9589" s="26" t="s">
        <v>11177</v>
      </c>
      <c r="H9589" s="24" t="s">
        <v>1026</v>
      </c>
      <c r="I9589" s="24" t="s">
        <v>1027</v>
      </c>
      <c r="J9589" s="27" t="s">
        <v>1</v>
      </c>
      <c r="K9589" s="28">
        <v>46.76</v>
      </c>
      <c r="L9589" s="28">
        <v>0</v>
      </c>
    </row>
    <row r="9590" spans="1:12" x14ac:dyDescent="0.25">
      <c r="A9590" s="24" t="s">
        <v>3305</v>
      </c>
      <c r="B9590" s="26">
        <v>2015</v>
      </c>
      <c r="C9590" s="24">
        <v>9</v>
      </c>
      <c r="D9590" s="24" t="s">
        <v>15125</v>
      </c>
      <c r="E9590" s="26">
        <v>171</v>
      </c>
      <c r="F9590" s="24">
        <v>7871</v>
      </c>
      <c r="G9590" s="26" t="s">
        <v>11178</v>
      </c>
      <c r="H9590" s="24" t="s">
        <v>194</v>
      </c>
      <c r="I9590" s="24" t="s">
        <v>195</v>
      </c>
      <c r="J9590" s="27" t="s">
        <v>1</v>
      </c>
      <c r="K9590" s="28">
        <v>38.86</v>
      </c>
      <c r="L9590" s="28">
        <v>0</v>
      </c>
    </row>
    <row r="9591" spans="1:12" x14ac:dyDescent="0.25">
      <c r="A9591" s="24" t="s">
        <v>3305</v>
      </c>
      <c r="B9591" s="26">
        <v>2015</v>
      </c>
      <c r="C9591" s="24">
        <v>9</v>
      </c>
      <c r="D9591" s="24" t="s">
        <v>15125</v>
      </c>
      <c r="E9591" s="26">
        <v>171</v>
      </c>
      <c r="F9591" s="24">
        <v>7872</v>
      </c>
      <c r="G9591" s="26" t="s">
        <v>11179</v>
      </c>
      <c r="H9591" s="24" t="s">
        <v>520</v>
      </c>
      <c r="I9591" s="24" t="s">
        <v>521</v>
      </c>
      <c r="J9591" s="27" t="s">
        <v>1</v>
      </c>
      <c r="K9591" s="28">
        <v>11.32</v>
      </c>
      <c r="L9591" s="28">
        <v>0</v>
      </c>
    </row>
    <row r="9592" spans="1:12" x14ac:dyDescent="0.25">
      <c r="A9592" s="24" t="s">
        <v>3305</v>
      </c>
      <c r="B9592" s="26">
        <v>2015</v>
      </c>
      <c r="C9592" s="24">
        <v>9</v>
      </c>
      <c r="D9592" s="24" t="s">
        <v>15125</v>
      </c>
      <c r="E9592" s="26">
        <v>171</v>
      </c>
      <c r="F9592" s="24">
        <v>7873</v>
      </c>
      <c r="G9592" s="26" t="s">
        <v>11180</v>
      </c>
      <c r="H9592" s="24" t="s">
        <v>420</v>
      </c>
      <c r="I9592" s="24" t="s">
        <v>421</v>
      </c>
      <c r="J9592" s="27" t="s">
        <v>1</v>
      </c>
      <c r="K9592" s="28">
        <v>11.32</v>
      </c>
      <c r="L9592" s="28">
        <v>0</v>
      </c>
    </row>
    <row r="9593" spans="1:12" x14ac:dyDescent="0.25">
      <c r="A9593" s="24" t="s">
        <v>3305</v>
      </c>
      <c r="B9593" s="26">
        <v>2015</v>
      </c>
      <c r="C9593" s="24">
        <v>9</v>
      </c>
      <c r="D9593" s="24" t="s">
        <v>15125</v>
      </c>
      <c r="E9593" s="26">
        <v>171</v>
      </c>
      <c r="F9593" s="24">
        <v>7874</v>
      </c>
      <c r="G9593" s="26" t="s">
        <v>11181</v>
      </c>
      <c r="H9593" s="24" t="s">
        <v>418</v>
      </c>
      <c r="I9593" s="24" t="s">
        <v>419</v>
      </c>
      <c r="J9593" s="27" t="s">
        <v>1</v>
      </c>
      <c r="K9593" s="28">
        <v>11.32</v>
      </c>
      <c r="L9593" s="28">
        <v>0</v>
      </c>
    </row>
    <row r="9594" spans="1:12" x14ac:dyDescent="0.25">
      <c r="A9594" s="24" t="s">
        <v>3305</v>
      </c>
      <c r="B9594" s="26">
        <v>2015</v>
      </c>
      <c r="C9594" s="24">
        <v>9</v>
      </c>
      <c r="D9594" s="24" t="s">
        <v>15125</v>
      </c>
      <c r="E9594" s="26">
        <v>171</v>
      </c>
      <c r="F9594" s="24">
        <v>7875</v>
      </c>
      <c r="G9594" s="26" t="s">
        <v>11182</v>
      </c>
      <c r="H9594" s="24" t="s">
        <v>112</v>
      </c>
      <c r="I9594" s="24" t="s">
        <v>113</v>
      </c>
      <c r="J9594" s="27" t="s">
        <v>1</v>
      </c>
      <c r="K9594" s="28">
        <v>11.32</v>
      </c>
      <c r="L9594" s="28">
        <v>0</v>
      </c>
    </row>
    <row r="9595" spans="1:12" x14ac:dyDescent="0.25">
      <c r="A9595" s="24" t="s">
        <v>3305</v>
      </c>
      <c r="B9595" s="26">
        <v>2015</v>
      </c>
      <c r="C9595" s="24">
        <v>9</v>
      </c>
      <c r="D9595" s="24" t="s">
        <v>15125</v>
      </c>
      <c r="E9595" s="26">
        <v>171</v>
      </c>
      <c r="F9595" s="24">
        <v>7876</v>
      </c>
      <c r="G9595" s="26" t="s">
        <v>11183</v>
      </c>
      <c r="H9595" s="24" t="s">
        <v>77</v>
      </c>
      <c r="I9595" s="24" t="s">
        <v>78</v>
      </c>
      <c r="J9595" s="27" t="s">
        <v>1</v>
      </c>
      <c r="K9595" s="28">
        <v>23.38</v>
      </c>
      <c r="L9595" s="28">
        <v>0</v>
      </c>
    </row>
    <row r="9596" spans="1:12" x14ac:dyDescent="0.25">
      <c r="A9596" s="24" t="s">
        <v>3305</v>
      </c>
      <c r="B9596" s="26">
        <v>2015</v>
      </c>
      <c r="C9596" s="24">
        <v>9</v>
      </c>
      <c r="D9596" s="24" t="s">
        <v>15125</v>
      </c>
      <c r="E9596" s="26">
        <v>171</v>
      </c>
      <c r="F9596" s="24">
        <v>7877</v>
      </c>
      <c r="G9596" s="26" t="s">
        <v>11184</v>
      </c>
      <c r="H9596" s="24" t="s">
        <v>420</v>
      </c>
      <c r="I9596" s="24" t="s">
        <v>421</v>
      </c>
      <c r="J9596" s="27" t="s">
        <v>1</v>
      </c>
      <c r="K9596" s="28">
        <v>11.32</v>
      </c>
      <c r="L9596" s="28">
        <v>0</v>
      </c>
    </row>
    <row r="9597" spans="1:12" x14ac:dyDescent="0.25">
      <c r="A9597" s="24" t="s">
        <v>3305</v>
      </c>
      <c r="B9597" s="26">
        <v>2015</v>
      </c>
      <c r="C9597" s="24">
        <v>9</v>
      </c>
      <c r="D9597" s="24" t="s">
        <v>15125</v>
      </c>
      <c r="E9597" s="26">
        <v>171</v>
      </c>
      <c r="F9597" s="24">
        <v>7878</v>
      </c>
      <c r="G9597" s="26" t="s">
        <v>11185</v>
      </c>
      <c r="H9597" s="24" t="s">
        <v>90</v>
      </c>
      <c r="I9597" s="24" t="s">
        <v>91</v>
      </c>
      <c r="J9597" s="27" t="s">
        <v>1</v>
      </c>
      <c r="K9597" s="28">
        <v>133.66</v>
      </c>
      <c r="L9597" s="28">
        <v>0</v>
      </c>
    </row>
    <row r="9598" spans="1:12" x14ac:dyDescent="0.25">
      <c r="A9598" s="24" t="s">
        <v>3305</v>
      </c>
      <c r="B9598" s="26">
        <v>2015</v>
      </c>
      <c r="C9598" s="24">
        <v>9</v>
      </c>
      <c r="D9598" s="24" t="s">
        <v>15125</v>
      </c>
      <c r="E9598" s="26">
        <v>172</v>
      </c>
      <c r="F9598" s="24">
        <v>7879</v>
      </c>
      <c r="G9598" s="26" t="s">
        <v>11186</v>
      </c>
      <c r="H9598" s="24" t="s">
        <v>67</v>
      </c>
      <c r="I9598" s="24" t="s">
        <v>68</v>
      </c>
      <c r="J9598" s="27" t="s">
        <v>1</v>
      </c>
      <c r="K9598" s="28">
        <v>11.32</v>
      </c>
      <c r="L9598" s="28">
        <v>0</v>
      </c>
    </row>
    <row r="9599" spans="1:12" x14ac:dyDescent="0.25">
      <c r="A9599" s="24" t="s">
        <v>3305</v>
      </c>
      <c r="B9599" s="26">
        <v>2015</v>
      </c>
      <c r="C9599" s="24">
        <v>9</v>
      </c>
      <c r="D9599" s="24" t="s">
        <v>15125</v>
      </c>
      <c r="E9599" s="26">
        <v>172</v>
      </c>
      <c r="F9599" s="24">
        <v>3014</v>
      </c>
      <c r="G9599" s="26" t="s">
        <v>6321</v>
      </c>
      <c r="H9599" s="24" t="s">
        <v>69</v>
      </c>
      <c r="I9599" s="24" t="s">
        <v>70</v>
      </c>
      <c r="J9599" s="27" t="s">
        <v>1</v>
      </c>
      <c r="K9599" s="28">
        <v>11.32</v>
      </c>
      <c r="L9599" s="28">
        <v>0</v>
      </c>
    </row>
    <row r="9600" spans="1:12" x14ac:dyDescent="0.25">
      <c r="A9600" s="24" t="s">
        <v>3305</v>
      </c>
      <c r="B9600" s="26">
        <v>2015</v>
      </c>
      <c r="C9600" s="24">
        <v>9</v>
      </c>
      <c r="D9600" s="24" t="s">
        <v>15125</v>
      </c>
      <c r="E9600" s="26">
        <v>172</v>
      </c>
      <c r="F9600" s="24">
        <v>7880</v>
      </c>
      <c r="G9600" s="26" t="s">
        <v>11187</v>
      </c>
      <c r="H9600" s="24" t="s">
        <v>1624</v>
      </c>
      <c r="I9600" s="24" t="s">
        <v>1625</v>
      </c>
      <c r="J9600" s="27" t="s">
        <v>1</v>
      </c>
      <c r="K9600" s="28">
        <v>11.32</v>
      </c>
      <c r="L9600" s="28">
        <v>0</v>
      </c>
    </row>
    <row r="9601" spans="1:12" x14ac:dyDescent="0.25">
      <c r="A9601" s="24" t="s">
        <v>3305</v>
      </c>
      <c r="B9601" s="26">
        <v>2015</v>
      </c>
      <c r="C9601" s="24">
        <v>9</v>
      </c>
      <c r="D9601" s="24" t="s">
        <v>15125</v>
      </c>
      <c r="E9601" s="26">
        <v>172</v>
      </c>
      <c r="F9601" s="24">
        <v>7881</v>
      </c>
      <c r="G9601" s="26" t="s">
        <v>11188</v>
      </c>
      <c r="H9601" s="24" t="s">
        <v>314</v>
      </c>
      <c r="I9601" s="24" t="s">
        <v>315</v>
      </c>
      <c r="J9601" s="27" t="s">
        <v>1</v>
      </c>
      <c r="K9601" s="28">
        <v>46.76</v>
      </c>
      <c r="L9601" s="28">
        <v>0</v>
      </c>
    </row>
    <row r="9602" spans="1:12" x14ac:dyDescent="0.25">
      <c r="A9602" s="24" t="s">
        <v>3305</v>
      </c>
      <c r="B9602" s="26">
        <v>2015</v>
      </c>
      <c r="C9602" s="24">
        <v>9</v>
      </c>
      <c r="D9602" s="24" t="s">
        <v>15125</v>
      </c>
      <c r="E9602" s="26">
        <v>172</v>
      </c>
      <c r="F9602" s="24">
        <v>2295</v>
      </c>
      <c r="G9602" s="26" t="s">
        <v>5602</v>
      </c>
      <c r="H9602" s="24" t="s">
        <v>190</v>
      </c>
      <c r="I9602" s="24" t="s">
        <v>191</v>
      </c>
      <c r="J9602" s="27" t="s">
        <v>1</v>
      </c>
      <c r="K9602" s="28">
        <v>120.27</v>
      </c>
      <c r="L9602" s="28">
        <v>0</v>
      </c>
    </row>
    <row r="9603" spans="1:12" x14ac:dyDescent="0.25">
      <c r="A9603" s="24" t="s">
        <v>3305</v>
      </c>
      <c r="B9603" s="26">
        <v>2015</v>
      </c>
      <c r="C9603" s="24">
        <v>9</v>
      </c>
      <c r="D9603" s="24" t="s">
        <v>15125</v>
      </c>
      <c r="E9603" s="26">
        <v>172</v>
      </c>
      <c r="F9603" s="24">
        <v>7862</v>
      </c>
      <c r="G9603" s="26" t="s">
        <v>11169</v>
      </c>
      <c r="H9603" s="24" t="s">
        <v>194</v>
      </c>
      <c r="I9603" s="24" t="s">
        <v>195</v>
      </c>
      <c r="J9603" s="27" t="s">
        <v>1</v>
      </c>
      <c r="K9603" s="28">
        <v>77.72</v>
      </c>
      <c r="L9603" s="28">
        <v>0</v>
      </c>
    </row>
    <row r="9604" spans="1:12" x14ac:dyDescent="0.25">
      <c r="A9604" s="24" t="s">
        <v>3305</v>
      </c>
      <c r="B9604" s="26">
        <v>2015</v>
      </c>
      <c r="C9604" s="24">
        <v>9</v>
      </c>
      <c r="D9604" s="24" t="s">
        <v>15125</v>
      </c>
      <c r="E9604" s="26">
        <v>172</v>
      </c>
      <c r="F9604" s="24">
        <v>7882</v>
      </c>
      <c r="G9604" s="26" t="s">
        <v>11189</v>
      </c>
      <c r="H9604" s="24" t="s">
        <v>94</v>
      </c>
      <c r="I9604" s="24" t="s">
        <v>95</v>
      </c>
      <c r="J9604" s="27" t="s">
        <v>1</v>
      </c>
      <c r="K9604" s="28">
        <v>11.32</v>
      </c>
      <c r="L9604" s="28">
        <v>0</v>
      </c>
    </row>
    <row r="9605" spans="1:12" x14ac:dyDescent="0.25">
      <c r="A9605" s="24" t="s">
        <v>3305</v>
      </c>
      <c r="B9605" s="26">
        <v>2015</v>
      </c>
      <c r="C9605" s="24">
        <v>9</v>
      </c>
      <c r="D9605" s="24" t="s">
        <v>15125</v>
      </c>
      <c r="E9605" s="26">
        <v>172</v>
      </c>
      <c r="F9605" s="24">
        <v>7883</v>
      </c>
      <c r="G9605" s="26" t="s">
        <v>11190</v>
      </c>
      <c r="H9605" s="24" t="s">
        <v>90</v>
      </c>
      <c r="I9605" s="24" t="s">
        <v>91</v>
      </c>
      <c r="J9605" s="27" t="s">
        <v>1</v>
      </c>
      <c r="K9605" s="28">
        <v>46.76</v>
      </c>
      <c r="L9605" s="28">
        <v>0</v>
      </c>
    </row>
    <row r="9606" spans="1:12" x14ac:dyDescent="0.25">
      <c r="A9606" s="24" t="s">
        <v>3305</v>
      </c>
      <c r="B9606" s="26">
        <v>2015</v>
      </c>
      <c r="C9606" s="24">
        <v>9</v>
      </c>
      <c r="D9606" s="24" t="s">
        <v>15125</v>
      </c>
      <c r="E9606" s="26">
        <v>172</v>
      </c>
      <c r="F9606" s="24">
        <v>5732</v>
      </c>
      <c r="G9606" s="26" t="s">
        <v>9039</v>
      </c>
      <c r="H9606" s="24" t="s">
        <v>90</v>
      </c>
      <c r="I9606" s="24" t="s">
        <v>91</v>
      </c>
      <c r="J9606" s="27" t="s">
        <v>1</v>
      </c>
      <c r="K9606" s="28">
        <v>84.95</v>
      </c>
      <c r="L9606" s="28">
        <v>0</v>
      </c>
    </row>
    <row r="9607" spans="1:12" x14ac:dyDescent="0.25">
      <c r="A9607" s="24" t="s">
        <v>3305</v>
      </c>
      <c r="B9607" s="26">
        <v>2015</v>
      </c>
      <c r="C9607" s="24">
        <v>9</v>
      </c>
      <c r="D9607" s="24" t="s">
        <v>15125</v>
      </c>
      <c r="E9607" s="26">
        <v>172</v>
      </c>
      <c r="F9607" s="24">
        <v>7866</v>
      </c>
      <c r="G9607" s="26" t="s">
        <v>11173</v>
      </c>
      <c r="H9607" s="24" t="s">
        <v>420</v>
      </c>
      <c r="I9607" s="24" t="s">
        <v>421</v>
      </c>
      <c r="J9607" s="27" t="s">
        <v>1</v>
      </c>
      <c r="K9607" s="28">
        <v>23.38</v>
      </c>
      <c r="L9607" s="28">
        <v>0</v>
      </c>
    </row>
    <row r="9608" spans="1:12" x14ac:dyDescent="0.25">
      <c r="A9608" s="24" t="s">
        <v>3305</v>
      </c>
      <c r="B9608" s="26">
        <v>2015</v>
      </c>
      <c r="C9608" s="24">
        <v>9</v>
      </c>
      <c r="D9608" s="24" t="s">
        <v>15125</v>
      </c>
      <c r="E9608" s="26">
        <v>173</v>
      </c>
      <c r="F9608" s="24">
        <v>7884</v>
      </c>
      <c r="G9608" s="26" t="s">
        <v>11191</v>
      </c>
      <c r="H9608" s="24" t="s">
        <v>90</v>
      </c>
      <c r="I9608" s="24" t="s">
        <v>91</v>
      </c>
      <c r="J9608" s="27" t="s">
        <v>1</v>
      </c>
      <c r="K9608" s="28">
        <v>11.32</v>
      </c>
      <c r="L9608" s="28">
        <v>0</v>
      </c>
    </row>
    <row r="9609" spans="1:12" x14ac:dyDescent="0.25">
      <c r="A9609" s="24" t="s">
        <v>3305</v>
      </c>
      <c r="B9609" s="26">
        <v>2015</v>
      </c>
      <c r="C9609" s="24">
        <v>9</v>
      </c>
      <c r="D9609" s="24" t="s">
        <v>15125</v>
      </c>
      <c r="E9609" s="26">
        <v>173</v>
      </c>
      <c r="F9609" s="24">
        <v>7838</v>
      </c>
      <c r="G9609" s="26" t="s">
        <v>11145</v>
      </c>
      <c r="H9609" s="24" t="s">
        <v>2105</v>
      </c>
      <c r="I9609" s="24" t="s">
        <v>2106</v>
      </c>
      <c r="J9609" s="27" t="s">
        <v>1</v>
      </c>
      <c r="K9609" s="28">
        <v>61.17</v>
      </c>
      <c r="L9609" s="28">
        <v>0</v>
      </c>
    </row>
    <row r="9610" spans="1:12" x14ac:dyDescent="0.25">
      <c r="A9610" s="24" t="s">
        <v>3305</v>
      </c>
      <c r="B9610" s="26">
        <v>2015</v>
      </c>
      <c r="C9610" s="24">
        <v>9</v>
      </c>
      <c r="D9610" s="24" t="s">
        <v>15125</v>
      </c>
      <c r="E9610" s="26">
        <v>173</v>
      </c>
      <c r="F9610" s="24">
        <v>326</v>
      </c>
      <c r="G9610" s="26" t="s">
        <v>3633</v>
      </c>
      <c r="H9610" s="24" t="s">
        <v>69</v>
      </c>
      <c r="I9610" s="24" t="s">
        <v>70</v>
      </c>
      <c r="J9610" s="27" t="s">
        <v>1</v>
      </c>
      <c r="K9610" s="28">
        <v>11.32</v>
      </c>
      <c r="L9610" s="28">
        <v>0</v>
      </c>
    </row>
    <row r="9611" spans="1:12" x14ac:dyDescent="0.25">
      <c r="A9611" s="24" t="s">
        <v>3305</v>
      </c>
      <c r="B9611" s="26">
        <v>2015</v>
      </c>
      <c r="C9611" s="24">
        <v>9</v>
      </c>
      <c r="D9611" s="24" t="s">
        <v>15125</v>
      </c>
      <c r="E9611" s="26">
        <v>179</v>
      </c>
      <c r="F9611" s="24">
        <v>7885</v>
      </c>
      <c r="G9611" s="26" t="s">
        <v>11192</v>
      </c>
      <c r="H9611" s="24" t="s">
        <v>67</v>
      </c>
      <c r="I9611" s="24" t="s">
        <v>68</v>
      </c>
      <c r="J9611" s="27" t="s">
        <v>1</v>
      </c>
      <c r="K9611" s="28">
        <v>11.32</v>
      </c>
      <c r="L9611" s="28">
        <v>0</v>
      </c>
    </row>
    <row r="9612" spans="1:12" x14ac:dyDescent="0.25">
      <c r="A9612" s="24" t="s">
        <v>3305</v>
      </c>
      <c r="B9612" s="26">
        <v>2015</v>
      </c>
      <c r="C9612" s="24">
        <v>9</v>
      </c>
      <c r="D9612" s="24" t="s">
        <v>15125</v>
      </c>
      <c r="E9612" s="26">
        <v>179</v>
      </c>
      <c r="F9612" s="24">
        <v>7886</v>
      </c>
      <c r="G9612" s="26" t="s">
        <v>11193</v>
      </c>
      <c r="H9612" s="24" t="s">
        <v>520</v>
      </c>
      <c r="I9612" s="24" t="s">
        <v>521</v>
      </c>
      <c r="J9612" s="27" t="s">
        <v>1</v>
      </c>
      <c r="K9612" s="28">
        <v>11.32</v>
      </c>
      <c r="L9612" s="28">
        <v>0</v>
      </c>
    </row>
    <row r="9613" spans="1:12" x14ac:dyDescent="0.25">
      <c r="A9613" s="24" t="s">
        <v>3305</v>
      </c>
      <c r="B9613" s="26">
        <v>2015</v>
      </c>
      <c r="C9613" s="24">
        <v>9</v>
      </c>
      <c r="D9613" s="24" t="s">
        <v>15125</v>
      </c>
      <c r="E9613" s="26">
        <v>179</v>
      </c>
      <c r="F9613" s="24">
        <v>7887</v>
      </c>
      <c r="G9613" s="26" t="s">
        <v>11194</v>
      </c>
      <c r="H9613" s="24" t="s">
        <v>112</v>
      </c>
      <c r="I9613" s="24" t="s">
        <v>113</v>
      </c>
      <c r="J9613" s="27" t="s">
        <v>1</v>
      </c>
      <c r="K9613" s="28">
        <v>73.56</v>
      </c>
      <c r="L9613" s="28">
        <v>0</v>
      </c>
    </row>
    <row r="9614" spans="1:12" x14ac:dyDescent="0.25">
      <c r="A9614" s="24" t="s">
        <v>3305</v>
      </c>
      <c r="B9614" s="26">
        <v>2015</v>
      </c>
      <c r="C9614" s="24">
        <v>9</v>
      </c>
      <c r="D9614" s="24" t="s">
        <v>15125</v>
      </c>
      <c r="E9614" s="26">
        <v>179</v>
      </c>
      <c r="F9614" s="24">
        <v>2651</v>
      </c>
      <c r="G9614" s="26" t="s">
        <v>5958</v>
      </c>
      <c r="H9614" s="24" t="s">
        <v>444</v>
      </c>
      <c r="I9614" s="24" t="s">
        <v>445</v>
      </c>
      <c r="J9614" s="27" t="s">
        <v>1</v>
      </c>
      <c r="K9614" s="28">
        <v>68.67</v>
      </c>
      <c r="L9614" s="28">
        <v>0</v>
      </c>
    </row>
    <row r="9615" spans="1:12" x14ac:dyDescent="0.25">
      <c r="A9615" s="24" t="s">
        <v>3305</v>
      </c>
      <c r="B9615" s="26">
        <v>2015</v>
      </c>
      <c r="C9615" s="24">
        <v>9</v>
      </c>
      <c r="D9615" s="24" t="s">
        <v>15125</v>
      </c>
      <c r="E9615" s="26">
        <v>180</v>
      </c>
      <c r="F9615" s="24">
        <v>7888</v>
      </c>
      <c r="G9615" s="26" t="s">
        <v>11195</v>
      </c>
      <c r="H9615" s="24" t="s">
        <v>1316</v>
      </c>
      <c r="I9615" s="24" t="s">
        <v>1317</v>
      </c>
      <c r="J9615" s="27" t="s">
        <v>1</v>
      </c>
      <c r="K9615" s="28">
        <v>23.38</v>
      </c>
      <c r="L9615" s="28">
        <v>0</v>
      </c>
    </row>
    <row r="9616" spans="1:12" x14ac:dyDescent="0.25">
      <c r="A9616" s="24" t="s">
        <v>3305</v>
      </c>
      <c r="B9616" s="26">
        <v>2015</v>
      </c>
      <c r="C9616" s="24">
        <v>9</v>
      </c>
      <c r="D9616" s="24" t="s">
        <v>15125</v>
      </c>
      <c r="E9616" s="26">
        <v>180</v>
      </c>
      <c r="F9616" s="24">
        <v>544</v>
      </c>
      <c r="G9616" s="26" t="s">
        <v>3851</v>
      </c>
      <c r="H9616" s="24" t="s">
        <v>67</v>
      </c>
      <c r="I9616" s="24" t="s">
        <v>68</v>
      </c>
      <c r="J9616" s="27" t="s">
        <v>1</v>
      </c>
      <c r="K9616" s="28">
        <v>46.76</v>
      </c>
      <c r="L9616" s="28">
        <v>0</v>
      </c>
    </row>
    <row r="9617" spans="1:12" x14ac:dyDescent="0.25">
      <c r="A9617" s="24" t="s">
        <v>3305</v>
      </c>
      <c r="B9617" s="26">
        <v>2015</v>
      </c>
      <c r="C9617" s="24">
        <v>9</v>
      </c>
      <c r="D9617" s="24" t="s">
        <v>15125</v>
      </c>
      <c r="E9617" s="26">
        <v>180</v>
      </c>
      <c r="F9617" s="24">
        <v>7889</v>
      </c>
      <c r="G9617" s="26" t="s">
        <v>11196</v>
      </c>
      <c r="H9617" s="24" t="s">
        <v>90</v>
      </c>
      <c r="I9617" s="24" t="s">
        <v>91</v>
      </c>
      <c r="J9617" s="27" t="s">
        <v>1</v>
      </c>
      <c r="K9617" s="28">
        <v>46.76</v>
      </c>
      <c r="L9617" s="28">
        <v>0</v>
      </c>
    </row>
    <row r="9618" spans="1:12" x14ac:dyDescent="0.25">
      <c r="A9618" s="24" t="s">
        <v>3305</v>
      </c>
      <c r="B9618" s="26">
        <v>2015</v>
      </c>
      <c r="C9618" s="24">
        <v>9</v>
      </c>
      <c r="D9618" s="24" t="s">
        <v>15125</v>
      </c>
      <c r="E9618" s="26">
        <v>180</v>
      </c>
      <c r="F9618" s="24">
        <v>541</v>
      </c>
      <c r="G9618" s="26" t="s">
        <v>3848</v>
      </c>
      <c r="H9618" s="24" t="s">
        <v>112</v>
      </c>
      <c r="I9618" s="24" t="s">
        <v>113</v>
      </c>
      <c r="J9618" s="27" t="s">
        <v>1</v>
      </c>
      <c r="K9618" s="28">
        <v>46.76</v>
      </c>
      <c r="L9618" s="28">
        <v>0</v>
      </c>
    </row>
    <row r="9619" spans="1:12" x14ac:dyDescent="0.25">
      <c r="A9619" s="24" t="s">
        <v>3305</v>
      </c>
      <c r="B9619" s="26">
        <v>2015</v>
      </c>
      <c r="C9619" s="24">
        <v>9</v>
      </c>
      <c r="D9619" s="24" t="s">
        <v>15125</v>
      </c>
      <c r="E9619" s="26">
        <v>182</v>
      </c>
      <c r="F9619" s="24">
        <v>7890</v>
      </c>
      <c r="G9619" s="26" t="s">
        <v>11197</v>
      </c>
      <c r="H9619" s="24" t="s">
        <v>90</v>
      </c>
      <c r="I9619" s="24" t="s">
        <v>91</v>
      </c>
      <c r="J9619" s="27" t="s">
        <v>1</v>
      </c>
      <c r="K9619" s="28">
        <v>11.32</v>
      </c>
      <c r="L9619" s="28">
        <v>0</v>
      </c>
    </row>
    <row r="9620" spans="1:12" x14ac:dyDescent="0.25">
      <c r="A9620" s="24" t="s">
        <v>3305</v>
      </c>
      <c r="B9620" s="26">
        <v>2015</v>
      </c>
      <c r="C9620" s="24">
        <v>9</v>
      </c>
      <c r="D9620" s="24" t="s">
        <v>15125</v>
      </c>
      <c r="E9620" s="26">
        <v>183</v>
      </c>
      <c r="F9620" s="24">
        <v>7891</v>
      </c>
      <c r="G9620" s="26" t="s">
        <v>11198</v>
      </c>
      <c r="H9620" s="24" t="s">
        <v>2107</v>
      </c>
      <c r="I9620" s="24" t="s">
        <v>2108</v>
      </c>
      <c r="J9620" s="27" t="s">
        <v>1</v>
      </c>
      <c r="K9620" s="28">
        <v>25.2</v>
      </c>
      <c r="L9620" s="28">
        <v>0</v>
      </c>
    </row>
    <row r="9621" spans="1:12" x14ac:dyDescent="0.25">
      <c r="A9621" s="24" t="s">
        <v>3305</v>
      </c>
      <c r="B9621" s="26">
        <v>2015</v>
      </c>
      <c r="C9621" s="24">
        <v>9</v>
      </c>
      <c r="D9621" s="24" t="s">
        <v>15125</v>
      </c>
      <c r="E9621" s="26">
        <v>185</v>
      </c>
      <c r="F9621" s="24">
        <v>7892</v>
      </c>
      <c r="G9621" s="26" t="s">
        <v>11199</v>
      </c>
      <c r="H9621" s="24" t="s">
        <v>1818</v>
      </c>
      <c r="I9621" s="24" t="s">
        <v>1819</v>
      </c>
      <c r="J9621" s="27" t="s">
        <v>1</v>
      </c>
      <c r="K9621" s="28">
        <v>46.76</v>
      </c>
      <c r="L9621" s="28">
        <v>0</v>
      </c>
    </row>
    <row r="9622" spans="1:12" x14ac:dyDescent="0.25">
      <c r="A9622" s="24" t="s">
        <v>3305</v>
      </c>
      <c r="B9622" s="26">
        <v>2015</v>
      </c>
      <c r="C9622" s="24">
        <v>9</v>
      </c>
      <c r="D9622" s="24" t="s">
        <v>15125</v>
      </c>
      <c r="E9622" s="26">
        <v>185</v>
      </c>
      <c r="F9622" s="24">
        <v>7893</v>
      </c>
      <c r="G9622" s="26" t="s">
        <v>11200</v>
      </c>
      <c r="H9622" s="24" t="s">
        <v>554</v>
      </c>
      <c r="I9622" s="24" t="s">
        <v>555</v>
      </c>
      <c r="J9622" s="27" t="s">
        <v>1</v>
      </c>
      <c r="K9622" s="28">
        <v>11.32</v>
      </c>
      <c r="L9622" s="28">
        <v>0</v>
      </c>
    </row>
    <row r="9623" spans="1:12" x14ac:dyDescent="0.25">
      <c r="A9623" s="24" t="s">
        <v>3305</v>
      </c>
      <c r="B9623" s="26">
        <v>2015</v>
      </c>
      <c r="C9623" s="24">
        <v>9</v>
      </c>
      <c r="D9623" s="24" t="s">
        <v>15125</v>
      </c>
      <c r="E9623" s="26">
        <v>185</v>
      </c>
      <c r="F9623" s="24">
        <v>7894</v>
      </c>
      <c r="G9623" s="26" t="s">
        <v>11201</v>
      </c>
      <c r="H9623" s="24" t="s">
        <v>69</v>
      </c>
      <c r="I9623" s="24" t="s">
        <v>70</v>
      </c>
      <c r="J9623" s="27" t="s">
        <v>1</v>
      </c>
      <c r="K9623" s="28">
        <v>11.32</v>
      </c>
      <c r="L9623" s="28">
        <v>0</v>
      </c>
    </row>
    <row r="9624" spans="1:12" x14ac:dyDescent="0.25">
      <c r="A9624" s="24" t="s">
        <v>3305</v>
      </c>
      <c r="B9624" s="26">
        <v>2015</v>
      </c>
      <c r="C9624" s="24">
        <v>9</v>
      </c>
      <c r="D9624" s="24" t="s">
        <v>15125</v>
      </c>
      <c r="E9624" s="26">
        <v>194</v>
      </c>
      <c r="F9624" s="24">
        <v>7895</v>
      </c>
      <c r="G9624" s="26" t="s">
        <v>11202</v>
      </c>
      <c r="H9624" s="24" t="s">
        <v>77</v>
      </c>
      <c r="I9624" s="24" t="s">
        <v>78</v>
      </c>
      <c r="J9624" s="27" t="s">
        <v>1</v>
      </c>
      <c r="K9624" s="28">
        <v>121.34</v>
      </c>
      <c r="L9624" s="28">
        <v>0</v>
      </c>
    </row>
    <row r="9625" spans="1:12" x14ac:dyDescent="0.25">
      <c r="A9625" s="24" t="s">
        <v>3305</v>
      </c>
      <c r="B9625" s="26">
        <v>2015</v>
      </c>
      <c r="C9625" s="24">
        <v>9</v>
      </c>
      <c r="D9625" s="24" t="s">
        <v>15125</v>
      </c>
      <c r="E9625" s="26">
        <v>194</v>
      </c>
      <c r="F9625" s="24">
        <v>7896</v>
      </c>
      <c r="G9625" s="26" t="s">
        <v>11203</v>
      </c>
      <c r="H9625" s="24" t="s">
        <v>824</v>
      </c>
      <c r="I9625" s="24" t="s">
        <v>825</v>
      </c>
      <c r="J9625" s="27" t="s">
        <v>1</v>
      </c>
      <c r="K9625" s="28">
        <v>11.32</v>
      </c>
      <c r="L9625" s="28">
        <v>0</v>
      </c>
    </row>
    <row r="9626" spans="1:12" x14ac:dyDescent="0.25">
      <c r="A9626" s="24" t="s">
        <v>3305</v>
      </c>
      <c r="B9626" s="26">
        <v>2015</v>
      </c>
      <c r="C9626" s="24">
        <v>9</v>
      </c>
      <c r="D9626" s="24" t="s">
        <v>15125</v>
      </c>
      <c r="E9626" s="26">
        <v>195</v>
      </c>
      <c r="F9626" s="24">
        <v>7897</v>
      </c>
      <c r="G9626" s="26" t="s">
        <v>11204</v>
      </c>
      <c r="H9626" s="24" t="s">
        <v>112</v>
      </c>
      <c r="I9626" s="24" t="s">
        <v>113</v>
      </c>
      <c r="J9626" s="27" t="s">
        <v>1</v>
      </c>
      <c r="K9626" s="28">
        <v>111.35</v>
      </c>
      <c r="L9626" s="28">
        <v>0</v>
      </c>
    </row>
    <row r="9627" spans="1:12" x14ac:dyDescent="0.25">
      <c r="A9627" s="24" t="s">
        <v>3305</v>
      </c>
      <c r="B9627" s="26">
        <v>2015</v>
      </c>
      <c r="C9627" s="24">
        <v>9</v>
      </c>
      <c r="D9627" s="24" t="s">
        <v>15125</v>
      </c>
      <c r="E9627" s="26">
        <v>195</v>
      </c>
      <c r="F9627" s="24">
        <v>7898</v>
      </c>
      <c r="G9627" s="26" t="s">
        <v>11205</v>
      </c>
      <c r="H9627" s="24" t="s">
        <v>353</v>
      </c>
      <c r="I9627" s="24" t="s">
        <v>354</v>
      </c>
      <c r="J9627" s="27" t="s">
        <v>1</v>
      </c>
      <c r="K9627" s="28">
        <v>11.32</v>
      </c>
      <c r="L9627" s="28">
        <v>0</v>
      </c>
    </row>
    <row r="9628" spans="1:12" x14ac:dyDescent="0.25">
      <c r="A9628" s="24" t="s">
        <v>3305</v>
      </c>
      <c r="B9628" s="26">
        <v>2015</v>
      </c>
      <c r="C9628" s="24">
        <v>9</v>
      </c>
      <c r="D9628" s="24" t="s">
        <v>15125</v>
      </c>
      <c r="E9628" s="26">
        <v>196</v>
      </c>
      <c r="F9628" s="24">
        <v>7899</v>
      </c>
      <c r="G9628" s="26" t="s">
        <v>11206</v>
      </c>
      <c r="H9628" s="24" t="s">
        <v>520</v>
      </c>
      <c r="I9628" s="24" t="s">
        <v>521</v>
      </c>
      <c r="J9628" s="27" t="s">
        <v>1</v>
      </c>
      <c r="K9628" s="28">
        <v>11.32</v>
      </c>
      <c r="L9628" s="28">
        <v>11.32</v>
      </c>
    </row>
    <row r="9629" spans="1:12" x14ac:dyDescent="0.25">
      <c r="A9629" s="24" t="s">
        <v>3305</v>
      </c>
      <c r="B9629" s="26">
        <v>2015</v>
      </c>
      <c r="C9629" s="24">
        <v>9</v>
      </c>
      <c r="D9629" s="24" t="s">
        <v>15125</v>
      </c>
      <c r="E9629" s="26">
        <v>196</v>
      </c>
      <c r="F9629" s="24">
        <v>580</v>
      </c>
      <c r="G9629" s="26" t="s">
        <v>3887</v>
      </c>
      <c r="H9629" s="24" t="s">
        <v>69</v>
      </c>
      <c r="I9629" s="24" t="s">
        <v>70</v>
      </c>
      <c r="J9629" s="27" t="s">
        <v>1</v>
      </c>
      <c r="K9629" s="28">
        <v>11.32</v>
      </c>
      <c r="L9629" s="28">
        <v>11.32</v>
      </c>
    </row>
    <row r="9630" spans="1:12" x14ac:dyDescent="0.25">
      <c r="A9630" s="24" t="s">
        <v>3305</v>
      </c>
      <c r="B9630" s="26">
        <v>2015</v>
      </c>
      <c r="C9630" s="24">
        <v>9</v>
      </c>
      <c r="D9630" s="24" t="s">
        <v>15125</v>
      </c>
      <c r="E9630" s="26">
        <v>196</v>
      </c>
      <c r="F9630" s="24">
        <v>7900</v>
      </c>
      <c r="G9630" s="26" t="s">
        <v>11207</v>
      </c>
      <c r="H9630" s="24" t="s">
        <v>824</v>
      </c>
      <c r="I9630" s="24" t="s">
        <v>825</v>
      </c>
      <c r="J9630" s="27" t="s">
        <v>1</v>
      </c>
      <c r="K9630" s="28">
        <v>11.32</v>
      </c>
      <c r="L9630" s="28">
        <v>11.32</v>
      </c>
    </row>
    <row r="9631" spans="1:12" x14ac:dyDescent="0.25">
      <c r="A9631" s="24" t="s">
        <v>3305</v>
      </c>
      <c r="B9631" s="26">
        <v>2015</v>
      </c>
      <c r="C9631" s="24">
        <v>9</v>
      </c>
      <c r="D9631" s="24" t="s">
        <v>15125</v>
      </c>
      <c r="E9631" s="26">
        <v>197</v>
      </c>
      <c r="F9631" s="24">
        <v>7901</v>
      </c>
      <c r="G9631" s="26" t="s">
        <v>11208</v>
      </c>
      <c r="H9631" s="24" t="s">
        <v>69</v>
      </c>
      <c r="I9631" s="24" t="s">
        <v>70</v>
      </c>
      <c r="J9631" s="27" t="s">
        <v>1</v>
      </c>
      <c r="K9631" s="28">
        <v>11.32</v>
      </c>
      <c r="L9631" s="28">
        <v>11.32</v>
      </c>
    </row>
    <row r="9632" spans="1:12" x14ac:dyDescent="0.25">
      <c r="A9632" s="24" t="s">
        <v>3305</v>
      </c>
      <c r="B9632" s="26">
        <v>2015</v>
      </c>
      <c r="C9632" s="24">
        <v>9</v>
      </c>
      <c r="D9632" s="24" t="s">
        <v>15125</v>
      </c>
      <c r="E9632" s="26">
        <v>197</v>
      </c>
      <c r="F9632" s="24">
        <v>7902</v>
      </c>
      <c r="G9632" s="26" t="s">
        <v>11209</v>
      </c>
      <c r="H9632" s="24" t="s">
        <v>90</v>
      </c>
      <c r="I9632" s="24" t="s">
        <v>91</v>
      </c>
      <c r="J9632" s="27" t="s">
        <v>1</v>
      </c>
      <c r="K9632" s="28">
        <v>146.79</v>
      </c>
      <c r="L9632" s="28">
        <v>146.79</v>
      </c>
    </row>
    <row r="9633" spans="1:12" x14ac:dyDescent="0.25">
      <c r="A9633" s="24" t="s">
        <v>3305</v>
      </c>
      <c r="B9633" s="26">
        <v>2015</v>
      </c>
      <c r="C9633" s="24">
        <v>9</v>
      </c>
      <c r="D9633" s="24" t="s">
        <v>15125</v>
      </c>
      <c r="E9633" s="26">
        <v>197</v>
      </c>
      <c r="F9633" s="24">
        <v>7903</v>
      </c>
      <c r="G9633" s="26" t="s">
        <v>11210</v>
      </c>
      <c r="H9633" s="24" t="s">
        <v>420</v>
      </c>
      <c r="I9633" s="24" t="s">
        <v>421</v>
      </c>
      <c r="J9633" s="27" t="s">
        <v>1</v>
      </c>
      <c r="K9633" s="28">
        <v>50.18</v>
      </c>
      <c r="L9633" s="28">
        <v>11.32</v>
      </c>
    </row>
    <row r="9634" spans="1:12" x14ac:dyDescent="0.25">
      <c r="A9634" s="24" t="s">
        <v>3305</v>
      </c>
      <c r="B9634" s="26">
        <v>2015</v>
      </c>
      <c r="C9634" s="24">
        <v>9</v>
      </c>
      <c r="D9634" s="24" t="s">
        <v>15125</v>
      </c>
      <c r="E9634" s="26">
        <v>197</v>
      </c>
      <c r="F9634" s="24">
        <v>6117</v>
      </c>
      <c r="G9634" s="26" t="s">
        <v>9424</v>
      </c>
      <c r="H9634" s="24" t="s">
        <v>814</v>
      </c>
      <c r="I9634" s="24" t="s">
        <v>815</v>
      </c>
      <c r="J9634" s="27" t="s">
        <v>1</v>
      </c>
      <c r="K9634" s="28">
        <v>25.79</v>
      </c>
      <c r="L9634" s="28">
        <v>25.79</v>
      </c>
    </row>
    <row r="9635" spans="1:12" x14ac:dyDescent="0.25">
      <c r="A9635" s="24" t="s">
        <v>3305</v>
      </c>
      <c r="B9635" s="26">
        <v>2015</v>
      </c>
      <c r="C9635" s="24">
        <v>9</v>
      </c>
      <c r="D9635" s="24" t="s">
        <v>15125</v>
      </c>
      <c r="E9635" s="26">
        <v>197</v>
      </c>
      <c r="F9635" s="24">
        <v>4104</v>
      </c>
      <c r="G9635" s="26" t="s">
        <v>7411</v>
      </c>
      <c r="H9635" s="24" t="s">
        <v>237</v>
      </c>
      <c r="I9635" s="24" t="s">
        <v>238</v>
      </c>
      <c r="J9635" s="27" t="s">
        <v>1</v>
      </c>
      <c r="K9635" s="28">
        <v>11.32</v>
      </c>
      <c r="L9635" s="28">
        <v>11.32</v>
      </c>
    </row>
    <row r="9636" spans="1:12" x14ac:dyDescent="0.25">
      <c r="A9636" s="24" t="s">
        <v>3305</v>
      </c>
      <c r="B9636" s="26">
        <v>2015</v>
      </c>
      <c r="C9636" s="24">
        <v>9</v>
      </c>
      <c r="D9636" s="24" t="s">
        <v>15125</v>
      </c>
      <c r="E9636" s="26">
        <v>197</v>
      </c>
      <c r="F9636" s="24">
        <v>4986</v>
      </c>
      <c r="G9636" s="26" t="s">
        <v>8293</v>
      </c>
      <c r="H9636" s="24" t="s">
        <v>345</v>
      </c>
      <c r="I9636" s="24" t="s">
        <v>346</v>
      </c>
      <c r="J9636" s="27" t="s">
        <v>1</v>
      </c>
      <c r="K9636" s="28">
        <v>11.32</v>
      </c>
      <c r="L9636" s="28">
        <v>0</v>
      </c>
    </row>
    <row r="9637" spans="1:12" x14ac:dyDescent="0.25">
      <c r="A9637" s="24" t="s">
        <v>3305</v>
      </c>
      <c r="B9637" s="26">
        <v>2015</v>
      </c>
      <c r="C9637" s="24">
        <v>9</v>
      </c>
      <c r="D9637" s="24" t="s">
        <v>15125</v>
      </c>
      <c r="E9637" s="26">
        <v>197</v>
      </c>
      <c r="F9637" s="24">
        <v>7904</v>
      </c>
      <c r="G9637" s="26" t="s">
        <v>11211</v>
      </c>
      <c r="H9637" s="24" t="s">
        <v>220</v>
      </c>
      <c r="I9637" s="24" t="s">
        <v>221</v>
      </c>
      <c r="J9637" s="27" t="s">
        <v>1</v>
      </c>
      <c r="K9637" s="28">
        <v>11.32</v>
      </c>
      <c r="L9637" s="28">
        <v>11.32</v>
      </c>
    </row>
    <row r="9638" spans="1:12" x14ac:dyDescent="0.25">
      <c r="A9638" s="24" t="s">
        <v>3305</v>
      </c>
      <c r="B9638" s="26">
        <v>2015</v>
      </c>
      <c r="C9638" s="24">
        <v>9</v>
      </c>
      <c r="D9638" s="24" t="s">
        <v>15125</v>
      </c>
      <c r="E9638" s="26">
        <v>197</v>
      </c>
      <c r="F9638" s="24">
        <v>7905</v>
      </c>
      <c r="G9638" s="26" t="s">
        <v>11212</v>
      </c>
      <c r="H9638" s="24" t="s">
        <v>420</v>
      </c>
      <c r="I9638" s="24" t="s">
        <v>421</v>
      </c>
      <c r="J9638" s="27" t="s">
        <v>1</v>
      </c>
      <c r="K9638" s="28">
        <v>11.32</v>
      </c>
      <c r="L9638" s="28">
        <v>11.32</v>
      </c>
    </row>
    <row r="9639" spans="1:12" x14ac:dyDescent="0.25">
      <c r="A9639" s="24" t="s">
        <v>3305</v>
      </c>
      <c r="B9639" s="26">
        <v>2015</v>
      </c>
      <c r="C9639" s="24">
        <v>9</v>
      </c>
      <c r="D9639" s="24" t="s">
        <v>15125</v>
      </c>
      <c r="E9639" s="26">
        <v>197</v>
      </c>
      <c r="F9639" s="24">
        <v>7906</v>
      </c>
      <c r="G9639" s="26" t="s">
        <v>11213</v>
      </c>
      <c r="H9639" s="24" t="s">
        <v>1406</v>
      </c>
      <c r="I9639" s="24" t="s">
        <v>1407</v>
      </c>
      <c r="J9639" s="27" t="s">
        <v>1</v>
      </c>
      <c r="K9639" s="28">
        <v>11.32</v>
      </c>
      <c r="L9639" s="28">
        <v>11.32</v>
      </c>
    </row>
    <row r="9640" spans="1:12" x14ac:dyDescent="0.25">
      <c r="A9640" s="24" t="s">
        <v>3305</v>
      </c>
      <c r="B9640" s="26">
        <v>2015</v>
      </c>
      <c r="C9640" s="24">
        <v>9</v>
      </c>
      <c r="D9640" s="24" t="s">
        <v>15125</v>
      </c>
      <c r="E9640" s="26">
        <v>198</v>
      </c>
      <c r="F9640" s="24">
        <v>2799</v>
      </c>
      <c r="G9640" s="26" t="s">
        <v>6106</v>
      </c>
      <c r="H9640" s="24" t="s">
        <v>362</v>
      </c>
      <c r="I9640" s="24" t="s">
        <v>363</v>
      </c>
      <c r="J9640" s="27" t="s">
        <v>1</v>
      </c>
      <c r="K9640" s="28">
        <v>11.32</v>
      </c>
      <c r="L9640" s="28">
        <v>0</v>
      </c>
    </row>
    <row r="9641" spans="1:12" x14ac:dyDescent="0.25">
      <c r="A9641" s="24" t="s">
        <v>3305</v>
      </c>
      <c r="B9641" s="26">
        <v>2015</v>
      </c>
      <c r="C9641" s="24">
        <v>9</v>
      </c>
      <c r="D9641" s="24" t="s">
        <v>15125</v>
      </c>
      <c r="E9641" s="26">
        <v>198</v>
      </c>
      <c r="F9641" s="24">
        <v>7907</v>
      </c>
      <c r="G9641" s="26" t="s">
        <v>11214</v>
      </c>
      <c r="H9641" s="24" t="s">
        <v>2109</v>
      </c>
      <c r="I9641" s="24" t="s">
        <v>2110</v>
      </c>
      <c r="J9641" s="27" t="s">
        <v>1</v>
      </c>
      <c r="K9641" s="28">
        <v>11.32</v>
      </c>
      <c r="L9641" s="28">
        <v>11.32</v>
      </c>
    </row>
    <row r="9642" spans="1:12" x14ac:dyDescent="0.25">
      <c r="A9642" s="24" t="s">
        <v>3305</v>
      </c>
      <c r="B9642" s="26">
        <v>2015</v>
      </c>
      <c r="C9642" s="24">
        <v>9</v>
      </c>
      <c r="D9642" s="24" t="s">
        <v>15125</v>
      </c>
      <c r="E9642" s="26">
        <v>198</v>
      </c>
      <c r="F9642" s="24">
        <v>5030</v>
      </c>
      <c r="G9642" s="26" t="s">
        <v>8337</v>
      </c>
      <c r="H9642" s="24" t="s">
        <v>570</v>
      </c>
      <c r="I9642" s="24" t="s">
        <v>571</v>
      </c>
      <c r="J9642" s="27" t="s">
        <v>1</v>
      </c>
      <c r="K9642" s="28">
        <v>11.32</v>
      </c>
      <c r="L9642" s="28">
        <v>11.32</v>
      </c>
    </row>
    <row r="9643" spans="1:12" x14ac:dyDescent="0.25">
      <c r="A9643" s="24" t="s">
        <v>3305</v>
      </c>
      <c r="B9643" s="26">
        <v>2015</v>
      </c>
      <c r="C9643" s="24">
        <v>9</v>
      </c>
      <c r="D9643" s="24" t="s">
        <v>15125</v>
      </c>
      <c r="E9643" s="26">
        <v>198</v>
      </c>
      <c r="F9643" s="24">
        <v>7908</v>
      </c>
      <c r="G9643" s="26" t="s">
        <v>11215</v>
      </c>
      <c r="H9643" s="24" t="s">
        <v>678</v>
      </c>
      <c r="I9643" s="24" t="s">
        <v>679</v>
      </c>
      <c r="J9643" s="27" t="s">
        <v>1</v>
      </c>
      <c r="K9643" s="28">
        <v>11.32</v>
      </c>
      <c r="L9643" s="28">
        <v>11.32</v>
      </c>
    </row>
    <row r="9644" spans="1:12" x14ac:dyDescent="0.25">
      <c r="A9644" s="24" t="s">
        <v>3305</v>
      </c>
      <c r="B9644" s="26">
        <v>2015</v>
      </c>
      <c r="C9644" s="24">
        <v>9</v>
      </c>
      <c r="D9644" s="24" t="s">
        <v>15125</v>
      </c>
      <c r="E9644" s="26">
        <v>198</v>
      </c>
      <c r="F9644" s="24">
        <v>7909</v>
      </c>
      <c r="G9644" s="26" t="s">
        <v>11216</v>
      </c>
      <c r="H9644" s="24" t="s">
        <v>1228</v>
      </c>
      <c r="I9644" s="24" t="s">
        <v>1229</v>
      </c>
      <c r="J9644" s="27" t="s">
        <v>1</v>
      </c>
      <c r="K9644" s="28">
        <v>25.79</v>
      </c>
      <c r="L9644" s="28">
        <v>25.79</v>
      </c>
    </row>
    <row r="9645" spans="1:12" x14ac:dyDescent="0.25">
      <c r="A9645" s="24" t="s">
        <v>3305</v>
      </c>
      <c r="B9645" s="26">
        <v>2015</v>
      </c>
      <c r="C9645" s="24">
        <v>9</v>
      </c>
      <c r="D9645" s="24" t="s">
        <v>15125</v>
      </c>
      <c r="E9645" s="26">
        <v>198</v>
      </c>
      <c r="F9645" s="24">
        <v>7910</v>
      </c>
      <c r="G9645" s="26" t="s">
        <v>11217</v>
      </c>
      <c r="H9645" s="24" t="s">
        <v>756</v>
      </c>
      <c r="I9645" s="24" t="s">
        <v>757</v>
      </c>
      <c r="J9645" s="27" t="s">
        <v>1</v>
      </c>
      <c r="K9645" s="28">
        <v>11.32</v>
      </c>
      <c r="L9645" s="28">
        <v>11.32</v>
      </c>
    </row>
    <row r="9646" spans="1:12" x14ac:dyDescent="0.25">
      <c r="A9646" s="24" t="s">
        <v>3305</v>
      </c>
      <c r="B9646" s="26">
        <v>2015</v>
      </c>
      <c r="C9646" s="24">
        <v>9</v>
      </c>
      <c r="D9646" s="24" t="s">
        <v>15125</v>
      </c>
      <c r="E9646" s="26">
        <v>198</v>
      </c>
      <c r="F9646" s="24">
        <v>7911</v>
      </c>
      <c r="G9646" s="26" t="s">
        <v>11218</v>
      </c>
      <c r="H9646" s="24" t="s">
        <v>2111</v>
      </c>
      <c r="I9646" s="24" t="s">
        <v>2112</v>
      </c>
      <c r="J9646" s="27" t="s">
        <v>1</v>
      </c>
      <c r="K9646" s="28">
        <v>27.6</v>
      </c>
      <c r="L9646" s="28">
        <v>27.6</v>
      </c>
    </row>
    <row r="9647" spans="1:12" x14ac:dyDescent="0.25">
      <c r="A9647" s="24" t="s">
        <v>3305</v>
      </c>
      <c r="B9647" s="26">
        <v>2015</v>
      </c>
      <c r="C9647" s="24">
        <v>9</v>
      </c>
      <c r="D9647" s="24" t="s">
        <v>15125</v>
      </c>
      <c r="E9647" s="26">
        <v>198</v>
      </c>
      <c r="F9647" s="24">
        <v>7912</v>
      </c>
      <c r="G9647" s="26" t="s">
        <v>11219</v>
      </c>
      <c r="H9647" s="24" t="s">
        <v>520</v>
      </c>
      <c r="I9647" s="24" t="s">
        <v>521</v>
      </c>
      <c r="J9647" s="27" t="s">
        <v>1</v>
      </c>
      <c r="K9647" s="28">
        <v>11.32</v>
      </c>
      <c r="L9647" s="28">
        <v>11.32</v>
      </c>
    </row>
    <row r="9648" spans="1:12" x14ac:dyDescent="0.25">
      <c r="A9648" s="24" t="s">
        <v>3305</v>
      </c>
      <c r="B9648" s="26">
        <v>2015</v>
      </c>
      <c r="C9648" s="24">
        <v>9</v>
      </c>
      <c r="D9648" s="24" t="s">
        <v>15125</v>
      </c>
      <c r="E9648" s="26">
        <v>198</v>
      </c>
      <c r="F9648" s="24">
        <v>7913</v>
      </c>
      <c r="G9648" s="26" t="s">
        <v>11220</v>
      </c>
      <c r="H9648" s="24" t="s">
        <v>94</v>
      </c>
      <c r="I9648" s="24" t="s">
        <v>95</v>
      </c>
      <c r="J9648" s="27" t="s">
        <v>1</v>
      </c>
      <c r="K9648" s="28">
        <v>11.32</v>
      </c>
      <c r="L9648" s="28">
        <v>11.32</v>
      </c>
    </row>
    <row r="9649" spans="1:12" x14ac:dyDescent="0.25">
      <c r="A9649" s="24" t="s">
        <v>3305</v>
      </c>
      <c r="B9649" s="26">
        <v>2015</v>
      </c>
      <c r="C9649" s="24">
        <v>9</v>
      </c>
      <c r="D9649" s="24" t="s">
        <v>15125</v>
      </c>
      <c r="E9649" s="26">
        <v>199</v>
      </c>
      <c r="F9649" s="24">
        <v>7914</v>
      </c>
      <c r="G9649" s="26" t="s">
        <v>11221</v>
      </c>
      <c r="H9649" s="24" t="s">
        <v>314</v>
      </c>
      <c r="I9649" s="24" t="s">
        <v>315</v>
      </c>
      <c r="J9649" s="27" t="s">
        <v>1</v>
      </c>
      <c r="K9649" s="28">
        <v>11.32</v>
      </c>
      <c r="L9649" s="28">
        <v>0</v>
      </c>
    </row>
    <row r="9650" spans="1:12" x14ac:dyDescent="0.25">
      <c r="A9650" s="24" t="s">
        <v>3305</v>
      </c>
      <c r="B9650" s="26">
        <v>2015</v>
      </c>
      <c r="C9650" s="24">
        <v>9</v>
      </c>
      <c r="D9650" s="24" t="s">
        <v>15125</v>
      </c>
      <c r="E9650" s="26">
        <v>199</v>
      </c>
      <c r="F9650" s="24">
        <v>7915</v>
      </c>
      <c r="G9650" s="26" t="s">
        <v>11222</v>
      </c>
      <c r="H9650" s="24" t="s">
        <v>77</v>
      </c>
      <c r="I9650" s="24" t="s">
        <v>78</v>
      </c>
      <c r="J9650" s="27" t="s">
        <v>1</v>
      </c>
      <c r="K9650" s="28">
        <v>11.32</v>
      </c>
      <c r="L9650" s="28">
        <v>0</v>
      </c>
    </row>
    <row r="9651" spans="1:12" x14ac:dyDescent="0.25">
      <c r="A9651" s="24" t="s">
        <v>3305</v>
      </c>
      <c r="B9651" s="26">
        <v>2015</v>
      </c>
      <c r="C9651" s="24">
        <v>9</v>
      </c>
      <c r="D9651" s="24" t="s">
        <v>15125</v>
      </c>
      <c r="E9651" s="26">
        <v>199</v>
      </c>
      <c r="F9651" s="24">
        <v>7916</v>
      </c>
      <c r="G9651" s="26" t="s">
        <v>11223</v>
      </c>
      <c r="H9651" s="24" t="s">
        <v>418</v>
      </c>
      <c r="I9651" s="24" t="s">
        <v>419</v>
      </c>
      <c r="J9651" s="27" t="s">
        <v>1</v>
      </c>
      <c r="K9651" s="28">
        <v>183.51</v>
      </c>
      <c r="L9651" s="28">
        <v>0</v>
      </c>
    </row>
    <row r="9652" spans="1:12" x14ac:dyDescent="0.25">
      <c r="A9652" s="24" t="s">
        <v>3305</v>
      </c>
      <c r="B9652" s="26">
        <v>2015</v>
      </c>
      <c r="C9652" s="24">
        <v>9</v>
      </c>
      <c r="D9652" s="24" t="s">
        <v>15125</v>
      </c>
      <c r="E9652" s="26">
        <v>199</v>
      </c>
      <c r="F9652" s="24">
        <v>7917</v>
      </c>
      <c r="G9652" s="26" t="s">
        <v>11224</v>
      </c>
      <c r="H9652" s="24" t="s">
        <v>266</v>
      </c>
      <c r="I9652" s="24" t="s">
        <v>267</v>
      </c>
      <c r="J9652" s="27" t="s">
        <v>1</v>
      </c>
      <c r="K9652" s="28">
        <v>11.32</v>
      </c>
      <c r="L9652" s="28">
        <v>0</v>
      </c>
    </row>
    <row r="9653" spans="1:12" x14ac:dyDescent="0.25">
      <c r="A9653" s="24" t="s">
        <v>3305</v>
      </c>
      <c r="B9653" s="26">
        <v>2015</v>
      </c>
      <c r="C9653" s="24">
        <v>9</v>
      </c>
      <c r="D9653" s="24" t="s">
        <v>15125</v>
      </c>
      <c r="E9653" s="26">
        <v>199</v>
      </c>
      <c r="F9653" s="24">
        <v>7918</v>
      </c>
      <c r="G9653" s="26" t="s">
        <v>11225</v>
      </c>
      <c r="H9653" s="24" t="s">
        <v>736</v>
      </c>
      <c r="I9653" s="24" t="s">
        <v>737</v>
      </c>
      <c r="J9653" s="27" t="s">
        <v>1</v>
      </c>
      <c r="K9653" s="28">
        <v>92.73</v>
      </c>
      <c r="L9653" s="28">
        <v>0</v>
      </c>
    </row>
    <row r="9654" spans="1:12" x14ac:dyDescent="0.25">
      <c r="A9654" s="24" t="s">
        <v>3305</v>
      </c>
      <c r="B9654" s="26">
        <v>2015</v>
      </c>
      <c r="C9654" s="24">
        <v>9</v>
      </c>
      <c r="D9654" s="24" t="s">
        <v>15125</v>
      </c>
      <c r="E9654" s="26">
        <v>200</v>
      </c>
      <c r="F9654" s="24">
        <v>7919</v>
      </c>
      <c r="G9654" s="26" t="s">
        <v>11226</v>
      </c>
      <c r="H9654" s="24" t="s">
        <v>266</v>
      </c>
      <c r="I9654" s="24" t="s">
        <v>267</v>
      </c>
      <c r="J9654" s="27" t="s">
        <v>1</v>
      </c>
      <c r="K9654" s="28">
        <v>38.86</v>
      </c>
      <c r="L9654" s="28">
        <v>0</v>
      </c>
    </row>
    <row r="9655" spans="1:12" x14ac:dyDescent="0.25">
      <c r="A9655" s="24" t="s">
        <v>3305</v>
      </c>
      <c r="B9655" s="26">
        <v>2015</v>
      </c>
      <c r="C9655" s="24">
        <v>9</v>
      </c>
      <c r="D9655" s="24" t="s">
        <v>15125</v>
      </c>
      <c r="E9655" s="26">
        <v>200</v>
      </c>
      <c r="F9655" s="24">
        <v>7920</v>
      </c>
      <c r="G9655" s="26" t="s">
        <v>11227</v>
      </c>
      <c r="H9655" s="24" t="s">
        <v>520</v>
      </c>
      <c r="I9655" s="24" t="s">
        <v>521</v>
      </c>
      <c r="J9655" s="27" t="s">
        <v>1</v>
      </c>
      <c r="K9655" s="28">
        <v>11.32</v>
      </c>
      <c r="L9655" s="28">
        <v>11.32</v>
      </c>
    </row>
    <row r="9656" spans="1:12" x14ac:dyDescent="0.25">
      <c r="A9656" s="24" t="s">
        <v>3305</v>
      </c>
      <c r="B9656" s="26">
        <v>2015</v>
      </c>
      <c r="C9656" s="24">
        <v>9</v>
      </c>
      <c r="D9656" s="24" t="s">
        <v>15125</v>
      </c>
      <c r="E9656" s="26">
        <v>200</v>
      </c>
      <c r="F9656" s="24">
        <v>7921</v>
      </c>
      <c r="G9656" s="26" t="s">
        <v>11228</v>
      </c>
      <c r="H9656" s="24" t="s">
        <v>520</v>
      </c>
      <c r="I9656" s="24" t="s">
        <v>521</v>
      </c>
      <c r="J9656" s="27" t="s">
        <v>1</v>
      </c>
      <c r="K9656" s="28">
        <v>11.32</v>
      </c>
      <c r="L9656" s="28">
        <v>11.32</v>
      </c>
    </row>
    <row r="9657" spans="1:12" x14ac:dyDescent="0.25">
      <c r="A9657" s="24" t="s">
        <v>3305</v>
      </c>
      <c r="B9657" s="26">
        <v>2015</v>
      </c>
      <c r="C9657" s="24">
        <v>9</v>
      </c>
      <c r="D9657" s="24" t="s">
        <v>15125</v>
      </c>
      <c r="E9657" s="26">
        <v>200</v>
      </c>
      <c r="F9657" s="24">
        <v>7922</v>
      </c>
      <c r="G9657" s="26" t="s">
        <v>11229</v>
      </c>
      <c r="H9657" s="24" t="s">
        <v>75</v>
      </c>
      <c r="I9657" s="24" t="s">
        <v>76</v>
      </c>
      <c r="J9657" s="27" t="s">
        <v>1</v>
      </c>
      <c r="K9657" s="28">
        <v>62.24</v>
      </c>
      <c r="L9657" s="28">
        <v>0</v>
      </c>
    </row>
    <row r="9658" spans="1:12" x14ac:dyDescent="0.25">
      <c r="A9658" s="24" t="s">
        <v>3305</v>
      </c>
      <c r="B9658" s="26">
        <v>2015</v>
      </c>
      <c r="C9658" s="24">
        <v>9</v>
      </c>
      <c r="D9658" s="24" t="s">
        <v>15125</v>
      </c>
      <c r="E9658" s="26">
        <v>201</v>
      </c>
      <c r="F9658" s="24">
        <v>7923</v>
      </c>
      <c r="G9658" s="26" t="s">
        <v>11230</v>
      </c>
      <c r="H9658" s="24" t="s">
        <v>69</v>
      </c>
      <c r="I9658" s="24" t="s">
        <v>70</v>
      </c>
      <c r="J9658" s="27" t="s">
        <v>1</v>
      </c>
      <c r="K9658" s="28">
        <v>11.32</v>
      </c>
      <c r="L9658" s="28">
        <v>0</v>
      </c>
    </row>
    <row r="9659" spans="1:12" x14ac:dyDescent="0.25">
      <c r="A9659" s="24" t="s">
        <v>3305</v>
      </c>
      <c r="B9659" s="26">
        <v>2015</v>
      </c>
      <c r="C9659" s="24">
        <v>9</v>
      </c>
      <c r="D9659" s="24" t="s">
        <v>15125</v>
      </c>
      <c r="E9659" s="26">
        <v>201</v>
      </c>
      <c r="F9659" s="24">
        <v>3122</v>
      </c>
      <c r="G9659" s="26" t="s">
        <v>6429</v>
      </c>
      <c r="H9659" s="24" t="s">
        <v>110</v>
      </c>
      <c r="I9659" s="24" t="s">
        <v>111</v>
      </c>
      <c r="J9659" s="27" t="s">
        <v>1</v>
      </c>
      <c r="K9659" s="28">
        <v>53.99</v>
      </c>
      <c r="L9659" s="28">
        <v>0</v>
      </c>
    </row>
    <row r="9660" spans="1:12" x14ac:dyDescent="0.25">
      <c r="A9660" s="24" t="s">
        <v>3305</v>
      </c>
      <c r="B9660" s="26">
        <v>2015</v>
      </c>
      <c r="C9660" s="24">
        <v>9</v>
      </c>
      <c r="D9660" s="24" t="s">
        <v>15125</v>
      </c>
      <c r="E9660" s="26">
        <v>201</v>
      </c>
      <c r="F9660" s="24">
        <v>7924</v>
      </c>
      <c r="G9660" s="26" t="s">
        <v>11231</v>
      </c>
      <c r="H9660" s="24" t="s">
        <v>90</v>
      </c>
      <c r="I9660" s="24" t="s">
        <v>91</v>
      </c>
      <c r="J9660" s="27" t="s">
        <v>1</v>
      </c>
      <c r="K9660" s="28">
        <v>46.76</v>
      </c>
      <c r="L9660" s="28">
        <v>0</v>
      </c>
    </row>
    <row r="9661" spans="1:12" x14ac:dyDescent="0.25">
      <c r="A9661" s="24" t="s">
        <v>3305</v>
      </c>
      <c r="B9661" s="26">
        <v>2015</v>
      </c>
      <c r="C9661" s="24">
        <v>9</v>
      </c>
      <c r="D9661" s="24" t="s">
        <v>15125</v>
      </c>
      <c r="E9661" s="26">
        <v>201</v>
      </c>
      <c r="F9661" s="24">
        <v>7925</v>
      </c>
      <c r="G9661" s="26" t="s">
        <v>11232</v>
      </c>
      <c r="H9661" s="24" t="s">
        <v>520</v>
      </c>
      <c r="I9661" s="24" t="s">
        <v>521</v>
      </c>
      <c r="J9661" s="27" t="s">
        <v>1</v>
      </c>
      <c r="K9661" s="28">
        <v>11.32</v>
      </c>
      <c r="L9661" s="28">
        <v>0</v>
      </c>
    </row>
    <row r="9662" spans="1:12" x14ac:dyDescent="0.25">
      <c r="A9662" s="24" t="s">
        <v>3305</v>
      </c>
      <c r="B9662" s="26">
        <v>2015</v>
      </c>
      <c r="C9662" s="24">
        <v>9</v>
      </c>
      <c r="D9662" s="24" t="s">
        <v>15125</v>
      </c>
      <c r="E9662" s="26">
        <v>201</v>
      </c>
      <c r="F9662" s="24">
        <v>7926</v>
      </c>
      <c r="G9662" s="26" t="s">
        <v>11233</v>
      </c>
      <c r="H9662" s="24" t="s">
        <v>700</v>
      </c>
      <c r="I9662" s="24" t="s">
        <v>701</v>
      </c>
      <c r="J9662" s="27" t="s">
        <v>1</v>
      </c>
      <c r="K9662" s="28">
        <v>11.32</v>
      </c>
      <c r="L9662" s="28">
        <v>0</v>
      </c>
    </row>
    <row r="9663" spans="1:12" x14ac:dyDescent="0.25">
      <c r="A9663" s="24" t="s">
        <v>3305</v>
      </c>
      <c r="B9663" s="26">
        <v>2015</v>
      </c>
      <c r="C9663" s="24">
        <v>9</v>
      </c>
      <c r="D9663" s="24" t="s">
        <v>15125</v>
      </c>
      <c r="E9663" s="26">
        <v>201</v>
      </c>
      <c r="F9663" s="24">
        <v>7927</v>
      </c>
      <c r="G9663" s="26" t="s">
        <v>11234</v>
      </c>
      <c r="H9663" s="24" t="s">
        <v>520</v>
      </c>
      <c r="I9663" s="24" t="s">
        <v>521</v>
      </c>
      <c r="J9663" s="27" t="s">
        <v>1</v>
      </c>
      <c r="K9663" s="28">
        <v>11.32</v>
      </c>
      <c r="L9663" s="28">
        <v>0</v>
      </c>
    </row>
    <row r="9664" spans="1:12" x14ac:dyDescent="0.25">
      <c r="A9664" s="24" t="s">
        <v>3305</v>
      </c>
      <c r="B9664" s="26">
        <v>2015</v>
      </c>
      <c r="C9664" s="24">
        <v>9</v>
      </c>
      <c r="D9664" s="24" t="s">
        <v>15125</v>
      </c>
      <c r="E9664" s="26">
        <v>201</v>
      </c>
      <c r="F9664" s="24">
        <v>7928</v>
      </c>
      <c r="G9664" s="26" t="s">
        <v>11235</v>
      </c>
      <c r="H9664" s="24" t="s">
        <v>520</v>
      </c>
      <c r="I9664" s="24" t="s">
        <v>521</v>
      </c>
      <c r="J9664" s="27" t="s">
        <v>1</v>
      </c>
      <c r="K9664" s="28">
        <v>11.32</v>
      </c>
      <c r="L9664" s="28">
        <v>0</v>
      </c>
    </row>
    <row r="9665" spans="1:12" x14ac:dyDescent="0.25">
      <c r="A9665" s="24" t="s">
        <v>3305</v>
      </c>
      <c r="B9665" s="26">
        <v>2015</v>
      </c>
      <c r="C9665" s="24">
        <v>9</v>
      </c>
      <c r="D9665" s="24" t="s">
        <v>15125</v>
      </c>
      <c r="E9665" s="26">
        <v>201</v>
      </c>
      <c r="F9665" s="24">
        <v>7929</v>
      </c>
      <c r="G9665" s="26" t="s">
        <v>11236</v>
      </c>
      <c r="H9665" s="24" t="s">
        <v>2113</v>
      </c>
      <c r="I9665" s="24" t="s">
        <v>2114</v>
      </c>
      <c r="J9665" s="27" t="s">
        <v>1</v>
      </c>
      <c r="K9665" s="28">
        <v>11.32</v>
      </c>
      <c r="L9665" s="28">
        <v>0</v>
      </c>
    </row>
    <row r="9666" spans="1:12" x14ac:dyDescent="0.25">
      <c r="A9666" s="24" t="s">
        <v>3305</v>
      </c>
      <c r="B9666" s="26">
        <v>2015</v>
      </c>
      <c r="C9666" s="24">
        <v>9</v>
      </c>
      <c r="D9666" s="24" t="s">
        <v>15125</v>
      </c>
      <c r="E9666" s="26">
        <v>201</v>
      </c>
      <c r="F9666" s="24">
        <v>6040</v>
      </c>
      <c r="G9666" s="26" t="s">
        <v>9347</v>
      </c>
      <c r="H9666" s="24" t="s">
        <v>378</v>
      </c>
      <c r="I9666" s="24" t="s">
        <v>379</v>
      </c>
      <c r="J9666" s="27" t="s">
        <v>1</v>
      </c>
      <c r="K9666" s="28">
        <v>11.32</v>
      </c>
      <c r="L9666" s="28">
        <v>0</v>
      </c>
    </row>
    <row r="9667" spans="1:12" x14ac:dyDescent="0.25">
      <c r="A9667" s="24" t="s">
        <v>3305</v>
      </c>
      <c r="B9667" s="26">
        <v>2015</v>
      </c>
      <c r="C9667" s="24">
        <v>9</v>
      </c>
      <c r="D9667" s="24" t="s">
        <v>15125</v>
      </c>
      <c r="E9667" s="26">
        <v>202</v>
      </c>
      <c r="F9667" s="24">
        <v>7930</v>
      </c>
      <c r="G9667" s="26" t="s">
        <v>11237</v>
      </c>
      <c r="H9667" s="24" t="s">
        <v>116</v>
      </c>
      <c r="I9667" s="24" t="s">
        <v>117</v>
      </c>
      <c r="J9667" s="27" t="s">
        <v>1</v>
      </c>
      <c r="K9667" s="28">
        <v>62.24</v>
      </c>
      <c r="L9667" s="28">
        <v>0</v>
      </c>
    </row>
    <row r="9668" spans="1:12" x14ac:dyDescent="0.25">
      <c r="A9668" s="24" t="s">
        <v>3305</v>
      </c>
      <c r="B9668" s="26">
        <v>2015</v>
      </c>
      <c r="C9668" s="24">
        <v>9</v>
      </c>
      <c r="D9668" s="24" t="s">
        <v>15125</v>
      </c>
      <c r="E9668" s="26">
        <v>202</v>
      </c>
      <c r="F9668" s="24">
        <v>7931</v>
      </c>
      <c r="G9668" s="26" t="s">
        <v>11238</v>
      </c>
      <c r="H9668" s="24" t="s">
        <v>206</v>
      </c>
      <c r="I9668" s="24" t="s">
        <v>207</v>
      </c>
      <c r="J9668" s="27" t="s">
        <v>1</v>
      </c>
      <c r="K9668" s="28">
        <v>11.32</v>
      </c>
      <c r="L9668" s="28">
        <v>0</v>
      </c>
    </row>
    <row r="9669" spans="1:12" x14ac:dyDescent="0.25">
      <c r="A9669" s="24" t="s">
        <v>3305</v>
      </c>
      <c r="B9669" s="26">
        <v>2015</v>
      </c>
      <c r="C9669" s="24">
        <v>9</v>
      </c>
      <c r="D9669" s="24" t="s">
        <v>15125</v>
      </c>
      <c r="E9669" s="26">
        <v>202</v>
      </c>
      <c r="F9669" s="24">
        <v>7932</v>
      </c>
      <c r="G9669" s="26" t="s">
        <v>11239</v>
      </c>
      <c r="H9669" s="24" t="s">
        <v>79</v>
      </c>
      <c r="I9669" s="24" t="s">
        <v>80</v>
      </c>
      <c r="J9669" s="27" t="s">
        <v>1</v>
      </c>
      <c r="K9669" s="28">
        <v>11.32</v>
      </c>
      <c r="L9669" s="28">
        <v>0</v>
      </c>
    </row>
    <row r="9670" spans="1:12" x14ac:dyDescent="0.25">
      <c r="A9670" s="24" t="s">
        <v>3305</v>
      </c>
      <c r="B9670" s="26">
        <v>2015</v>
      </c>
      <c r="C9670" s="24">
        <v>9</v>
      </c>
      <c r="D9670" s="24" t="s">
        <v>15125</v>
      </c>
      <c r="E9670" s="26">
        <v>202</v>
      </c>
      <c r="F9670" s="24">
        <v>7933</v>
      </c>
      <c r="G9670" s="26" t="s">
        <v>11240</v>
      </c>
      <c r="H9670" s="24" t="s">
        <v>39</v>
      </c>
      <c r="I9670" s="24" t="s">
        <v>40</v>
      </c>
      <c r="J9670" s="27" t="s">
        <v>1</v>
      </c>
      <c r="K9670" s="28">
        <v>25.79</v>
      </c>
      <c r="L9670" s="28">
        <v>0</v>
      </c>
    </row>
    <row r="9671" spans="1:12" x14ac:dyDescent="0.25">
      <c r="A9671" s="24" t="s">
        <v>3305</v>
      </c>
      <c r="B9671" s="26">
        <v>2015</v>
      </c>
      <c r="C9671" s="24">
        <v>9</v>
      </c>
      <c r="D9671" s="24" t="s">
        <v>15125</v>
      </c>
      <c r="E9671" s="26">
        <v>203</v>
      </c>
      <c r="F9671" s="24">
        <v>7934</v>
      </c>
      <c r="G9671" s="26" t="s">
        <v>11241</v>
      </c>
      <c r="H9671" s="24" t="s">
        <v>362</v>
      </c>
      <c r="I9671" s="24" t="s">
        <v>363</v>
      </c>
      <c r="J9671" s="27" t="s">
        <v>1</v>
      </c>
      <c r="K9671" s="28">
        <v>11.32</v>
      </c>
      <c r="L9671" s="28">
        <v>0</v>
      </c>
    </row>
    <row r="9672" spans="1:12" x14ac:dyDescent="0.25">
      <c r="A9672" s="24" t="s">
        <v>3305</v>
      </c>
      <c r="B9672" s="26">
        <v>2015</v>
      </c>
      <c r="C9672" s="24">
        <v>9</v>
      </c>
      <c r="D9672" s="24" t="s">
        <v>15125</v>
      </c>
      <c r="E9672" s="26">
        <v>203</v>
      </c>
      <c r="F9672" s="24">
        <v>7935</v>
      </c>
      <c r="G9672" s="26" t="s">
        <v>11242</v>
      </c>
      <c r="H9672" s="24" t="s">
        <v>75</v>
      </c>
      <c r="I9672" s="24" t="s">
        <v>76</v>
      </c>
      <c r="J9672" s="27" t="s">
        <v>1</v>
      </c>
      <c r="K9672" s="28">
        <v>19.850000000000001</v>
      </c>
      <c r="L9672" s="28">
        <v>0</v>
      </c>
    </row>
    <row r="9673" spans="1:12" x14ac:dyDescent="0.25">
      <c r="A9673" s="24" t="s">
        <v>3305</v>
      </c>
      <c r="B9673" s="26">
        <v>2015</v>
      </c>
      <c r="C9673" s="24">
        <v>9</v>
      </c>
      <c r="D9673" s="24" t="s">
        <v>15125</v>
      </c>
      <c r="E9673" s="26">
        <v>203</v>
      </c>
      <c r="F9673" s="24">
        <v>7936</v>
      </c>
      <c r="G9673" s="26" t="s">
        <v>11243</v>
      </c>
      <c r="H9673" s="24" t="s">
        <v>182</v>
      </c>
      <c r="I9673" s="24" t="s">
        <v>183</v>
      </c>
      <c r="J9673" s="27" t="s">
        <v>1</v>
      </c>
      <c r="K9673" s="28">
        <v>25.79</v>
      </c>
      <c r="L9673" s="28">
        <v>0</v>
      </c>
    </row>
    <row r="9674" spans="1:12" x14ac:dyDescent="0.25">
      <c r="A9674" s="24" t="s">
        <v>3305</v>
      </c>
      <c r="B9674" s="26">
        <v>2015</v>
      </c>
      <c r="C9674" s="24">
        <v>9</v>
      </c>
      <c r="D9674" s="24" t="s">
        <v>15125</v>
      </c>
      <c r="E9674" s="26">
        <v>204</v>
      </c>
      <c r="F9674" s="24">
        <v>7937</v>
      </c>
      <c r="G9674" s="26" t="s">
        <v>11244</v>
      </c>
      <c r="H9674" s="24" t="s">
        <v>114</v>
      </c>
      <c r="I9674" s="24" t="s">
        <v>115</v>
      </c>
      <c r="J9674" s="27" t="s">
        <v>1</v>
      </c>
      <c r="K9674" s="28">
        <v>11.32</v>
      </c>
      <c r="L9674" s="28">
        <v>0</v>
      </c>
    </row>
    <row r="9675" spans="1:12" x14ac:dyDescent="0.25">
      <c r="A9675" s="24" t="s">
        <v>3305</v>
      </c>
      <c r="B9675" s="26">
        <v>2015</v>
      </c>
      <c r="C9675" s="24">
        <v>9</v>
      </c>
      <c r="D9675" s="24" t="s">
        <v>15125</v>
      </c>
      <c r="E9675" s="26">
        <v>204</v>
      </c>
      <c r="F9675" s="24">
        <v>3026</v>
      </c>
      <c r="G9675" s="26" t="s">
        <v>6333</v>
      </c>
      <c r="H9675" s="24" t="s">
        <v>330</v>
      </c>
      <c r="I9675" s="24" t="s">
        <v>331</v>
      </c>
      <c r="J9675" s="27" t="s">
        <v>1</v>
      </c>
      <c r="K9675" s="28">
        <v>11.32</v>
      </c>
      <c r="L9675" s="28">
        <v>0</v>
      </c>
    </row>
    <row r="9676" spans="1:12" x14ac:dyDescent="0.25">
      <c r="A9676" s="24" t="s">
        <v>3305</v>
      </c>
      <c r="B9676" s="26">
        <v>2015</v>
      </c>
      <c r="C9676" s="24">
        <v>9</v>
      </c>
      <c r="D9676" s="24" t="s">
        <v>15125</v>
      </c>
      <c r="E9676" s="26">
        <v>204</v>
      </c>
      <c r="F9676" s="24">
        <v>7938</v>
      </c>
      <c r="G9676" s="26" t="s">
        <v>11245</v>
      </c>
      <c r="H9676" s="24" t="s">
        <v>286</v>
      </c>
      <c r="I9676" s="24" t="s">
        <v>287</v>
      </c>
      <c r="J9676" s="27" t="s">
        <v>1</v>
      </c>
      <c r="K9676" s="28">
        <v>27.87</v>
      </c>
      <c r="L9676" s="28">
        <v>0</v>
      </c>
    </row>
    <row r="9677" spans="1:12" x14ac:dyDescent="0.25">
      <c r="A9677" s="24" t="s">
        <v>3305</v>
      </c>
      <c r="B9677" s="26">
        <v>2015</v>
      </c>
      <c r="C9677" s="24">
        <v>9</v>
      </c>
      <c r="D9677" s="24" t="s">
        <v>15125</v>
      </c>
      <c r="E9677" s="26">
        <v>205</v>
      </c>
      <c r="F9677" s="24">
        <v>2572</v>
      </c>
      <c r="G9677" s="26" t="s">
        <v>5879</v>
      </c>
      <c r="H9677" s="24" t="s">
        <v>806</v>
      </c>
      <c r="I9677" s="24" t="s">
        <v>807</v>
      </c>
      <c r="J9677" s="27" t="s">
        <v>1</v>
      </c>
      <c r="K9677" s="28">
        <v>6.62</v>
      </c>
      <c r="L9677" s="28">
        <v>0</v>
      </c>
    </row>
    <row r="9678" spans="1:12" x14ac:dyDescent="0.25">
      <c r="A9678" s="24" t="s">
        <v>3305</v>
      </c>
      <c r="B9678" s="26">
        <v>2015</v>
      </c>
      <c r="C9678" s="24">
        <v>9</v>
      </c>
      <c r="D9678" s="24" t="s">
        <v>15125</v>
      </c>
      <c r="E9678" s="26">
        <v>205</v>
      </c>
      <c r="F9678" s="24">
        <v>415</v>
      </c>
      <c r="G9678" s="26" t="s">
        <v>3722</v>
      </c>
      <c r="H9678" s="24" t="s">
        <v>75</v>
      </c>
      <c r="I9678" s="24" t="s">
        <v>76</v>
      </c>
      <c r="J9678" s="27" t="s">
        <v>1</v>
      </c>
      <c r="K9678" s="28">
        <v>66.989999999999995</v>
      </c>
      <c r="L9678" s="28">
        <v>0</v>
      </c>
    </row>
    <row r="9679" spans="1:12" x14ac:dyDescent="0.25">
      <c r="A9679" s="24" t="s">
        <v>3305</v>
      </c>
      <c r="B9679" s="26">
        <v>2015</v>
      </c>
      <c r="C9679" s="24">
        <v>9</v>
      </c>
      <c r="D9679" s="24" t="s">
        <v>15125</v>
      </c>
      <c r="E9679" s="26">
        <v>205</v>
      </c>
      <c r="F9679" s="24">
        <v>7939</v>
      </c>
      <c r="G9679" s="26" t="s">
        <v>11246</v>
      </c>
      <c r="H9679" s="24" t="s">
        <v>1388</v>
      </c>
      <c r="I9679" s="24" t="s">
        <v>1389</v>
      </c>
      <c r="J9679" s="27" t="s">
        <v>1</v>
      </c>
      <c r="K9679" s="28">
        <v>6.62</v>
      </c>
      <c r="L9679" s="28">
        <v>0</v>
      </c>
    </row>
    <row r="9680" spans="1:12" x14ac:dyDescent="0.25">
      <c r="A9680" s="24" t="s">
        <v>3305</v>
      </c>
      <c r="B9680" s="26">
        <v>2015</v>
      </c>
      <c r="C9680" s="24">
        <v>9</v>
      </c>
      <c r="D9680" s="24" t="s">
        <v>15125</v>
      </c>
      <c r="E9680" s="26">
        <v>205</v>
      </c>
      <c r="F9680" s="24">
        <v>7940</v>
      </c>
      <c r="G9680" s="26" t="s">
        <v>11247</v>
      </c>
      <c r="H9680" s="24" t="s">
        <v>90</v>
      </c>
      <c r="I9680" s="24" t="s">
        <v>91</v>
      </c>
      <c r="J9680" s="27" t="s">
        <v>1</v>
      </c>
      <c r="K9680" s="28">
        <v>6.62</v>
      </c>
      <c r="L9680" s="28">
        <v>0</v>
      </c>
    </row>
    <row r="9681" spans="1:12" x14ac:dyDescent="0.25">
      <c r="A9681" s="24" t="s">
        <v>3305</v>
      </c>
      <c r="B9681" s="26">
        <v>2015</v>
      </c>
      <c r="C9681" s="24">
        <v>9</v>
      </c>
      <c r="D9681" s="24" t="s">
        <v>15125</v>
      </c>
      <c r="E9681" s="26">
        <v>205</v>
      </c>
      <c r="F9681" s="24">
        <v>7941</v>
      </c>
      <c r="G9681" s="26" t="s">
        <v>11248</v>
      </c>
      <c r="H9681" s="24" t="s">
        <v>75</v>
      </c>
      <c r="I9681" s="24" t="s">
        <v>76</v>
      </c>
      <c r="J9681" s="27" t="s">
        <v>1</v>
      </c>
      <c r="K9681" s="28">
        <v>6.62</v>
      </c>
      <c r="L9681" s="28">
        <v>0</v>
      </c>
    </row>
    <row r="9682" spans="1:12" x14ac:dyDescent="0.25">
      <c r="A9682" s="24" t="s">
        <v>3305</v>
      </c>
      <c r="B9682" s="26">
        <v>2015</v>
      </c>
      <c r="C9682" s="24">
        <v>9</v>
      </c>
      <c r="D9682" s="24" t="s">
        <v>15125</v>
      </c>
      <c r="E9682" s="26">
        <v>207</v>
      </c>
      <c r="F9682" s="24">
        <v>7942</v>
      </c>
      <c r="G9682" s="26" t="s">
        <v>11249</v>
      </c>
      <c r="H9682" s="24" t="s">
        <v>353</v>
      </c>
      <c r="I9682" s="24" t="s">
        <v>354</v>
      </c>
      <c r="J9682" s="27" t="s">
        <v>1</v>
      </c>
      <c r="K9682" s="28">
        <v>6.62</v>
      </c>
      <c r="L9682" s="28">
        <v>0</v>
      </c>
    </row>
    <row r="9683" spans="1:12" x14ac:dyDescent="0.25">
      <c r="A9683" s="24" t="s">
        <v>3305</v>
      </c>
      <c r="B9683" s="26">
        <v>2015</v>
      </c>
      <c r="C9683" s="24">
        <v>9</v>
      </c>
      <c r="D9683" s="24" t="s">
        <v>15125</v>
      </c>
      <c r="E9683" s="26">
        <v>207</v>
      </c>
      <c r="F9683" s="24">
        <v>7943</v>
      </c>
      <c r="G9683" s="26" t="s">
        <v>11250</v>
      </c>
      <c r="H9683" s="24" t="s">
        <v>112</v>
      </c>
      <c r="I9683" s="24" t="s">
        <v>113</v>
      </c>
      <c r="J9683" s="27" t="s">
        <v>1</v>
      </c>
      <c r="K9683" s="28">
        <v>6.62</v>
      </c>
      <c r="L9683" s="28">
        <v>0</v>
      </c>
    </row>
    <row r="9684" spans="1:12" x14ac:dyDescent="0.25">
      <c r="A9684" s="24" t="s">
        <v>3305</v>
      </c>
      <c r="B9684" s="26">
        <v>2015</v>
      </c>
      <c r="C9684" s="24">
        <v>9</v>
      </c>
      <c r="D9684" s="24" t="s">
        <v>15125</v>
      </c>
      <c r="E9684" s="26">
        <v>207</v>
      </c>
      <c r="F9684" s="24">
        <v>7944</v>
      </c>
      <c r="G9684" s="26" t="s">
        <v>11251</v>
      </c>
      <c r="H9684" s="24" t="s">
        <v>90</v>
      </c>
      <c r="I9684" s="24" t="s">
        <v>91</v>
      </c>
      <c r="J9684" s="27" t="s">
        <v>1</v>
      </c>
      <c r="K9684" s="28">
        <v>6.61</v>
      </c>
      <c r="L9684" s="28">
        <v>0</v>
      </c>
    </row>
    <row r="9685" spans="1:12" x14ac:dyDescent="0.25">
      <c r="A9685" s="24" t="s">
        <v>3305</v>
      </c>
      <c r="B9685" s="26">
        <v>2015</v>
      </c>
      <c r="C9685" s="24">
        <v>9</v>
      </c>
      <c r="D9685" s="24" t="s">
        <v>15125</v>
      </c>
      <c r="E9685" s="26">
        <v>207</v>
      </c>
      <c r="F9685" s="24">
        <v>7945</v>
      </c>
      <c r="G9685" s="26" t="s">
        <v>11252</v>
      </c>
      <c r="H9685" s="24" t="s">
        <v>90</v>
      </c>
      <c r="I9685" s="24" t="s">
        <v>91</v>
      </c>
      <c r="J9685" s="27" t="s">
        <v>1</v>
      </c>
      <c r="K9685" s="28">
        <v>8.82</v>
      </c>
      <c r="L9685" s="28">
        <v>0</v>
      </c>
    </row>
    <row r="9686" spans="1:12" x14ac:dyDescent="0.25">
      <c r="A9686" s="24" t="s">
        <v>3305</v>
      </c>
      <c r="B9686" s="26">
        <v>2015</v>
      </c>
      <c r="C9686" s="24">
        <v>9</v>
      </c>
      <c r="D9686" s="24" t="s">
        <v>15125</v>
      </c>
      <c r="E9686" s="26">
        <v>207</v>
      </c>
      <c r="F9686" s="24">
        <v>7946</v>
      </c>
      <c r="G9686" s="26" t="s">
        <v>11253</v>
      </c>
      <c r="H9686" s="24" t="s">
        <v>65</v>
      </c>
      <c r="I9686" s="24" t="s">
        <v>66</v>
      </c>
      <c r="J9686" s="27" t="s">
        <v>1</v>
      </c>
      <c r="K9686" s="28">
        <v>11.32</v>
      </c>
      <c r="L9686" s="28">
        <v>0</v>
      </c>
    </row>
    <row r="9687" spans="1:12" x14ac:dyDescent="0.25">
      <c r="A9687" s="24" t="s">
        <v>3305</v>
      </c>
      <c r="B9687" s="26">
        <v>2015</v>
      </c>
      <c r="C9687" s="24">
        <v>9</v>
      </c>
      <c r="D9687" s="24" t="s">
        <v>15125</v>
      </c>
      <c r="E9687" s="26">
        <v>207</v>
      </c>
      <c r="F9687" s="24">
        <v>7947</v>
      </c>
      <c r="G9687" s="26" t="s">
        <v>11254</v>
      </c>
      <c r="H9687" s="24" t="s">
        <v>90</v>
      </c>
      <c r="I9687" s="24" t="s">
        <v>91</v>
      </c>
      <c r="J9687" s="27" t="s">
        <v>1</v>
      </c>
      <c r="K9687" s="28">
        <v>6.62</v>
      </c>
      <c r="L9687" s="28">
        <v>0</v>
      </c>
    </row>
    <row r="9688" spans="1:12" x14ac:dyDescent="0.25">
      <c r="A9688" s="24" t="s">
        <v>3305</v>
      </c>
      <c r="B9688" s="26">
        <v>2015</v>
      </c>
      <c r="C9688" s="24">
        <v>9</v>
      </c>
      <c r="D9688" s="24" t="s">
        <v>15125</v>
      </c>
      <c r="E9688" s="26">
        <v>207</v>
      </c>
      <c r="F9688" s="24">
        <v>1235</v>
      </c>
      <c r="G9688" s="26" t="s">
        <v>4542</v>
      </c>
      <c r="H9688" s="24" t="s">
        <v>90</v>
      </c>
      <c r="I9688" s="24" t="s">
        <v>91</v>
      </c>
      <c r="J9688" s="27" t="s">
        <v>1</v>
      </c>
      <c r="K9688" s="28">
        <v>6.62</v>
      </c>
      <c r="L9688" s="28">
        <v>0</v>
      </c>
    </row>
    <row r="9689" spans="1:12" x14ac:dyDescent="0.25">
      <c r="A9689" s="24" t="s">
        <v>3305</v>
      </c>
      <c r="B9689" s="26">
        <v>2015</v>
      </c>
      <c r="C9689" s="24">
        <v>9</v>
      </c>
      <c r="D9689" s="24" t="s">
        <v>15125</v>
      </c>
      <c r="E9689" s="26">
        <v>207</v>
      </c>
      <c r="F9689" s="24">
        <v>7948</v>
      </c>
      <c r="G9689" s="26" t="s">
        <v>11255</v>
      </c>
      <c r="H9689" s="24" t="s">
        <v>90</v>
      </c>
      <c r="I9689" s="24" t="s">
        <v>91</v>
      </c>
      <c r="J9689" s="27" t="s">
        <v>1</v>
      </c>
      <c r="K9689" s="28">
        <v>61.17</v>
      </c>
      <c r="L9689" s="28">
        <v>0</v>
      </c>
    </row>
    <row r="9690" spans="1:12" x14ac:dyDescent="0.25">
      <c r="A9690" s="24" t="s">
        <v>3305</v>
      </c>
      <c r="B9690" s="26">
        <v>2015</v>
      </c>
      <c r="C9690" s="24">
        <v>9</v>
      </c>
      <c r="D9690" s="24" t="s">
        <v>15125</v>
      </c>
      <c r="E9690" s="26">
        <v>207</v>
      </c>
      <c r="F9690" s="24">
        <v>456</v>
      </c>
      <c r="G9690" s="26" t="s">
        <v>3763</v>
      </c>
      <c r="H9690" s="24" t="s">
        <v>67</v>
      </c>
      <c r="I9690" s="24" t="s">
        <v>68</v>
      </c>
      <c r="J9690" s="27" t="s">
        <v>1</v>
      </c>
      <c r="K9690" s="28">
        <v>27.87</v>
      </c>
      <c r="L9690" s="28">
        <v>0</v>
      </c>
    </row>
    <row r="9691" spans="1:12" x14ac:dyDescent="0.25">
      <c r="A9691" s="24" t="s">
        <v>3305</v>
      </c>
      <c r="B9691" s="26">
        <v>2015</v>
      </c>
      <c r="C9691" s="24">
        <v>9</v>
      </c>
      <c r="D9691" s="24" t="s">
        <v>15125</v>
      </c>
      <c r="E9691" s="26">
        <v>207</v>
      </c>
      <c r="F9691" s="24">
        <v>7873</v>
      </c>
      <c r="G9691" s="26" t="s">
        <v>11180</v>
      </c>
      <c r="H9691" s="24" t="s">
        <v>420</v>
      </c>
      <c r="I9691" s="24" t="s">
        <v>421</v>
      </c>
      <c r="J9691" s="27" t="s">
        <v>1</v>
      </c>
      <c r="K9691" s="28">
        <v>38.86</v>
      </c>
      <c r="L9691" s="28">
        <v>0</v>
      </c>
    </row>
    <row r="9692" spans="1:12" x14ac:dyDescent="0.25">
      <c r="A9692" s="24" t="s">
        <v>3305</v>
      </c>
      <c r="B9692" s="26">
        <v>2015</v>
      </c>
      <c r="C9692" s="24">
        <v>9</v>
      </c>
      <c r="D9692" s="24" t="s">
        <v>15125</v>
      </c>
      <c r="E9692" s="26">
        <v>207</v>
      </c>
      <c r="F9692" s="24">
        <v>7949</v>
      </c>
      <c r="G9692" s="26" t="s">
        <v>11256</v>
      </c>
      <c r="H9692" s="24" t="s">
        <v>1899</v>
      </c>
      <c r="I9692" s="24" t="s">
        <v>1900</v>
      </c>
      <c r="J9692" s="27" t="s">
        <v>1</v>
      </c>
      <c r="K9692" s="28">
        <v>9.5500000000000007</v>
      </c>
      <c r="L9692" s="28">
        <v>0</v>
      </c>
    </row>
    <row r="9693" spans="1:12" x14ac:dyDescent="0.25">
      <c r="A9693" s="24" t="s">
        <v>3305</v>
      </c>
      <c r="B9693" s="26">
        <v>2015</v>
      </c>
      <c r="C9693" s="24">
        <v>9</v>
      </c>
      <c r="D9693" s="24" t="s">
        <v>15125</v>
      </c>
      <c r="E9693" s="26">
        <v>207</v>
      </c>
      <c r="F9693" s="24">
        <v>6379</v>
      </c>
      <c r="G9693" s="26" t="s">
        <v>9686</v>
      </c>
      <c r="H9693" s="24" t="s">
        <v>1390</v>
      </c>
      <c r="I9693" s="24" t="s">
        <v>1391</v>
      </c>
      <c r="J9693" s="27" t="s">
        <v>1</v>
      </c>
      <c r="K9693" s="28">
        <v>31.98</v>
      </c>
      <c r="L9693" s="28">
        <v>0</v>
      </c>
    </row>
    <row r="9694" spans="1:12" x14ac:dyDescent="0.25">
      <c r="A9694" s="24" t="s">
        <v>3305</v>
      </c>
      <c r="B9694" s="26">
        <v>2015</v>
      </c>
      <c r="C9694" s="24">
        <v>9</v>
      </c>
      <c r="D9694" s="24" t="s">
        <v>15125</v>
      </c>
      <c r="E9694" s="26">
        <v>207</v>
      </c>
      <c r="F9694" s="24">
        <v>7950</v>
      </c>
      <c r="G9694" s="26" t="s">
        <v>11257</v>
      </c>
      <c r="H9694" s="24" t="s">
        <v>90</v>
      </c>
      <c r="I9694" s="24" t="s">
        <v>91</v>
      </c>
      <c r="J9694" s="27" t="s">
        <v>1</v>
      </c>
      <c r="K9694" s="28">
        <v>11.32</v>
      </c>
      <c r="L9694" s="28">
        <v>0</v>
      </c>
    </row>
    <row r="9695" spans="1:12" x14ac:dyDescent="0.25">
      <c r="A9695" s="24" t="s">
        <v>3305</v>
      </c>
      <c r="B9695" s="26">
        <v>2015</v>
      </c>
      <c r="C9695" s="24">
        <v>9</v>
      </c>
      <c r="D9695" s="24" t="s">
        <v>15125</v>
      </c>
      <c r="E9695" s="26">
        <v>207</v>
      </c>
      <c r="F9695" s="24">
        <v>7951</v>
      </c>
      <c r="G9695" s="26" t="s">
        <v>11258</v>
      </c>
      <c r="H9695" s="24" t="s">
        <v>538</v>
      </c>
      <c r="I9695" s="24" t="s">
        <v>539</v>
      </c>
      <c r="J9695" s="27" t="s">
        <v>1</v>
      </c>
      <c r="K9695" s="28">
        <v>27.87</v>
      </c>
      <c r="L9695" s="28">
        <v>0</v>
      </c>
    </row>
    <row r="9696" spans="1:12" x14ac:dyDescent="0.25">
      <c r="A9696" s="24" t="s">
        <v>3305</v>
      </c>
      <c r="B9696" s="26">
        <v>2015</v>
      </c>
      <c r="C9696" s="24">
        <v>9</v>
      </c>
      <c r="D9696" s="24" t="s">
        <v>15125</v>
      </c>
      <c r="E9696" s="26">
        <v>207</v>
      </c>
      <c r="F9696" s="24">
        <v>6583</v>
      </c>
      <c r="G9696" s="26" t="s">
        <v>9890</v>
      </c>
      <c r="H9696" s="24" t="s">
        <v>538</v>
      </c>
      <c r="I9696" s="24" t="s">
        <v>539</v>
      </c>
      <c r="J9696" s="27" t="s">
        <v>1</v>
      </c>
      <c r="K9696" s="28">
        <v>8.82</v>
      </c>
      <c r="L9696" s="28">
        <v>0</v>
      </c>
    </row>
    <row r="9697" spans="1:12" x14ac:dyDescent="0.25">
      <c r="A9697" s="24" t="s">
        <v>3305</v>
      </c>
      <c r="B9697" s="26">
        <v>2015</v>
      </c>
      <c r="C9697" s="24">
        <v>9</v>
      </c>
      <c r="D9697" s="24" t="s">
        <v>15125</v>
      </c>
      <c r="E9697" s="26">
        <v>207</v>
      </c>
      <c r="F9697" s="24">
        <v>7952</v>
      </c>
      <c r="G9697" s="26" t="s">
        <v>11259</v>
      </c>
      <c r="H9697" s="24" t="s">
        <v>2115</v>
      </c>
      <c r="I9697" s="24" t="s">
        <v>2116</v>
      </c>
      <c r="J9697" s="27" t="s">
        <v>1</v>
      </c>
      <c r="K9697" s="28">
        <v>11.32</v>
      </c>
      <c r="L9697" s="28">
        <v>0</v>
      </c>
    </row>
    <row r="9698" spans="1:12" x14ac:dyDescent="0.25">
      <c r="A9698" s="24" t="s">
        <v>3305</v>
      </c>
      <c r="B9698" s="26">
        <v>2015</v>
      </c>
      <c r="C9698" s="24">
        <v>9</v>
      </c>
      <c r="D9698" s="24" t="s">
        <v>15125</v>
      </c>
      <c r="E9698" s="26">
        <v>207</v>
      </c>
      <c r="F9698" s="24">
        <v>4576</v>
      </c>
      <c r="G9698" s="26" t="s">
        <v>7883</v>
      </c>
      <c r="H9698" s="24" t="s">
        <v>176</v>
      </c>
      <c r="I9698" s="24" t="s">
        <v>177</v>
      </c>
      <c r="J9698" s="27" t="s">
        <v>1</v>
      </c>
      <c r="K9698" s="28">
        <v>14.47</v>
      </c>
      <c r="L9698" s="28">
        <v>0</v>
      </c>
    </row>
    <row r="9699" spans="1:12" x14ac:dyDescent="0.25">
      <c r="A9699" s="24" t="s">
        <v>3305</v>
      </c>
      <c r="B9699" s="26">
        <v>2015</v>
      </c>
      <c r="C9699" s="24">
        <v>9</v>
      </c>
      <c r="D9699" s="24" t="s">
        <v>15125</v>
      </c>
      <c r="E9699" s="26">
        <v>207</v>
      </c>
      <c r="F9699" s="24">
        <v>7953</v>
      </c>
      <c r="G9699" s="26" t="s">
        <v>11260</v>
      </c>
      <c r="H9699" s="24" t="s">
        <v>77</v>
      </c>
      <c r="I9699" s="24" t="s">
        <v>78</v>
      </c>
      <c r="J9699" s="27" t="s">
        <v>1</v>
      </c>
      <c r="K9699" s="28">
        <v>11.32</v>
      </c>
      <c r="L9699" s="28">
        <v>0</v>
      </c>
    </row>
    <row r="9700" spans="1:12" x14ac:dyDescent="0.25">
      <c r="A9700" s="24" t="s">
        <v>3305</v>
      </c>
      <c r="B9700" s="26">
        <v>2015</v>
      </c>
      <c r="C9700" s="24">
        <v>9</v>
      </c>
      <c r="D9700" s="24" t="s">
        <v>15125</v>
      </c>
      <c r="E9700" s="26">
        <v>207</v>
      </c>
      <c r="F9700" s="24">
        <v>7954</v>
      </c>
      <c r="G9700" s="26" t="s">
        <v>11261</v>
      </c>
      <c r="H9700" s="24" t="s">
        <v>286</v>
      </c>
      <c r="I9700" s="24" t="s">
        <v>287</v>
      </c>
      <c r="J9700" s="27" t="s">
        <v>1</v>
      </c>
      <c r="K9700" s="28">
        <v>8.82</v>
      </c>
      <c r="L9700" s="28">
        <v>0</v>
      </c>
    </row>
    <row r="9701" spans="1:12" x14ac:dyDescent="0.25">
      <c r="A9701" s="24" t="s">
        <v>3305</v>
      </c>
      <c r="B9701" s="26">
        <v>2015</v>
      </c>
      <c r="C9701" s="24">
        <v>9</v>
      </c>
      <c r="D9701" s="24" t="s">
        <v>15125</v>
      </c>
      <c r="E9701" s="26">
        <v>210</v>
      </c>
      <c r="F9701" s="24">
        <v>7729</v>
      </c>
      <c r="G9701" s="26" t="s">
        <v>11036</v>
      </c>
      <c r="H9701" s="24" t="s">
        <v>79</v>
      </c>
      <c r="I9701" s="24" t="s">
        <v>80</v>
      </c>
      <c r="J9701" s="27" t="s">
        <v>1</v>
      </c>
      <c r="K9701" s="28">
        <v>16.170000000000002</v>
      </c>
      <c r="L9701" s="28">
        <v>0</v>
      </c>
    </row>
    <row r="9702" spans="1:12" x14ac:dyDescent="0.25">
      <c r="A9702" s="24" t="s">
        <v>3305</v>
      </c>
      <c r="B9702" s="26">
        <v>2015</v>
      </c>
      <c r="C9702" s="24">
        <v>9</v>
      </c>
      <c r="D9702" s="24" t="s">
        <v>15125</v>
      </c>
      <c r="E9702" s="26">
        <v>212</v>
      </c>
      <c r="F9702" s="24">
        <v>7955</v>
      </c>
      <c r="G9702" s="26" t="s">
        <v>11262</v>
      </c>
      <c r="H9702" s="24" t="s">
        <v>90</v>
      </c>
      <c r="I9702" s="24" t="s">
        <v>91</v>
      </c>
      <c r="J9702" s="27" t="s">
        <v>1</v>
      </c>
      <c r="K9702" s="28">
        <v>6.62</v>
      </c>
      <c r="L9702" s="28">
        <v>0</v>
      </c>
    </row>
    <row r="9703" spans="1:12" x14ac:dyDescent="0.25">
      <c r="A9703" s="24" t="s">
        <v>3305</v>
      </c>
      <c r="B9703" s="26">
        <v>2015</v>
      </c>
      <c r="C9703" s="24">
        <v>9</v>
      </c>
      <c r="D9703" s="24" t="s">
        <v>15125</v>
      </c>
      <c r="E9703" s="26">
        <v>212</v>
      </c>
      <c r="F9703" s="24">
        <v>7956</v>
      </c>
      <c r="G9703" s="26" t="s">
        <v>11263</v>
      </c>
      <c r="H9703" s="24" t="s">
        <v>612</v>
      </c>
      <c r="I9703" s="24" t="s">
        <v>613</v>
      </c>
      <c r="J9703" s="27" t="s">
        <v>1</v>
      </c>
      <c r="K9703" s="28">
        <v>7.35</v>
      </c>
      <c r="L9703" s="28">
        <v>0</v>
      </c>
    </row>
    <row r="9704" spans="1:12" x14ac:dyDescent="0.25">
      <c r="A9704" s="24" t="s">
        <v>3305</v>
      </c>
      <c r="B9704" s="26">
        <v>2015</v>
      </c>
      <c r="C9704" s="24">
        <v>9</v>
      </c>
      <c r="D9704" s="24" t="s">
        <v>15125</v>
      </c>
      <c r="E9704" s="26">
        <v>212</v>
      </c>
      <c r="F9704" s="24">
        <v>7957</v>
      </c>
      <c r="G9704" s="26" t="s">
        <v>11264</v>
      </c>
      <c r="H9704" s="24" t="s">
        <v>520</v>
      </c>
      <c r="I9704" s="24" t="s">
        <v>521</v>
      </c>
      <c r="J9704" s="27" t="s">
        <v>1</v>
      </c>
      <c r="K9704" s="28">
        <v>6.62</v>
      </c>
      <c r="L9704" s="28">
        <v>0</v>
      </c>
    </row>
    <row r="9705" spans="1:12" x14ac:dyDescent="0.25">
      <c r="A9705" s="24" t="s">
        <v>3305</v>
      </c>
      <c r="B9705" s="26">
        <v>2015</v>
      </c>
      <c r="C9705" s="24">
        <v>9</v>
      </c>
      <c r="D9705" s="24" t="s">
        <v>15125</v>
      </c>
      <c r="E9705" s="26">
        <v>212</v>
      </c>
      <c r="F9705" s="24">
        <v>7958</v>
      </c>
      <c r="G9705" s="26" t="s">
        <v>11265</v>
      </c>
      <c r="H9705" s="24" t="s">
        <v>528</v>
      </c>
      <c r="I9705" s="24" t="s">
        <v>529</v>
      </c>
      <c r="J9705" s="27" t="s">
        <v>1</v>
      </c>
      <c r="K9705" s="28">
        <v>44.244999999999997</v>
      </c>
      <c r="L9705" s="28">
        <v>0</v>
      </c>
    </row>
    <row r="9706" spans="1:12" x14ac:dyDescent="0.25">
      <c r="A9706" s="24" t="s">
        <v>3305</v>
      </c>
      <c r="B9706" s="26">
        <v>2015</v>
      </c>
      <c r="C9706" s="24">
        <v>9</v>
      </c>
      <c r="D9706" s="24" t="s">
        <v>15125</v>
      </c>
      <c r="E9706" s="26">
        <v>212</v>
      </c>
      <c r="F9706" s="24">
        <v>247</v>
      </c>
      <c r="G9706" s="26" t="s">
        <v>3554</v>
      </c>
      <c r="H9706" s="24" t="s">
        <v>612</v>
      </c>
      <c r="I9706" s="24" t="s">
        <v>613</v>
      </c>
      <c r="J9706" s="27" t="s">
        <v>1</v>
      </c>
      <c r="K9706" s="28">
        <v>15.44</v>
      </c>
      <c r="L9706" s="28">
        <v>0</v>
      </c>
    </row>
    <row r="9707" spans="1:12" x14ac:dyDescent="0.25">
      <c r="A9707" s="24" t="s">
        <v>3305</v>
      </c>
      <c r="B9707" s="26">
        <v>2015</v>
      </c>
      <c r="C9707" s="24">
        <v>9</v>
      </c>
      <c r="D9707" s="24" t="s">
        <v>15125</v>
      </c>
      <c r="E9707" s="26">
        <v>212</v>
      </c>
      <c r="F9707" s="24">
        <v>7959</v>
      </c>
      <c r="G9707" s="26" t="s">
        <v>11266</v>
      </c>
      <c r="H9707" s="24" t="s">
        <v>612</v>
      </c>
      <c r="I9707" s="24" t="s">
        <v>613</v>
      </c>
      <c r="J9707" s="27" t="s">
        <v>1</v>
      </c>
      <c r="K9707" s="28">
        <v>15.44</v>
      </c>
      <c r="L9707" s="28">
        <v>0</v>
      </c>
    </row>
    <row r="9708" spans="1:12" x14ac:dyDescent="0.25">
      <c r="A9708" s="24" t="s">
        <v>3305</v>
      </c>
      <c r="B9708" s="26">
        <v>2015</v>
      </c>
      <c r="C9708" s="24">
        <v>9</v>
      </c>
      <c r="D9708" s="24" t="s">
        <v>15125</v>
      </c>
      <c r="E9708" s="26">
        <v>212</v>
      </c>
      <c r="F9708" s="24">
        <v>2098</v>
      </c>
      <c r="G9708" s="26" t="s">
        <v>5405</v>
      </c>
      <c r="H9708" s="24" t="s">
        <v>77</v>
      </c>
      <c r="I9708" s="24" t="s">
        <v>78</v>
      </c>
      <c r="J9708" s="27" t="s">
        <v>1</v>
      </c>
      <c r="K9708" s="28">
        <v>6.62</v>
      </c>
      <c r="L9708" s="28">
        <v>0</v>
      </c>
    </row>
    <row r="9709" spans="1:12" x14ac:dyDescent="0.25">
      <c r="A9709" s="24" t="s">
        <v>3305</v>
      </c>
      <c r="B9709" s="26">
        <v>2015</v>
      </c>
      <c r="C9709" s="24">
        <v>9</v>
      </c>
      <c r="D9709" s="24" t="s">
        <v>15125</v>
      </c>
      <c r="E9709" s="26">
        <v>212</v>
      </c>
      <c r="F9709" s="24">
        <v>7960</v>
      </c>
      <c r="G9709" s="26" t="s">
        <v>11267</v>
      </c>
      <c r="H9709" s="24" t="s">
        <v>612</v>
      </c>
      <c r="I9709" s="24" t="s">
        <v>613</v>
      </c>
      <c r="J9709" s="27" t="s">
        <v>1</v>
      </c>
      <c r="K9709" s="28">
        <v>24.99</v>
      </c>
      <c r="L9709" s="28">
        <v>0</v>
      </c>
    </row>
    <row r="9710" spans="1:12" x14ac:dyDescent="0.25">
      <c r="A9710" s="24" t="s">
        <v>3305</v>
      </c>
      <c r="B9710" s="26">
        <v>2015</v>
      </c>
      <c r="C9710" s="24">
        <v>9</v>
      </c>
      <c r="D9710" s="24" t="s">
        <v>15125</v>
      </c>
      <c r="E9710" s="26">
        <v>213</v>
      </c>
      <c r="F9710" s="24">
        <v>7961</v>
      </c>
      <c r="G9710" s="26" t="s">
        <v>11268</v>
      </c>
      <c r="H9710" s="24" t="s">
        <v>2117</v>
      </c>
      <c r="I9710" s="24" t="s">
        <v>2118</v>
      </c>
      <c r="J9710" s="27" t="s">
        <v>1</v>
      </c>
      <c r="K9710" s="28">
        <v>8.82</v>
      </c>
      <c r="L9710" s="28">
        <v>0</v>
      </c>
    </row>
    <row r="9711" spans="1:12" x14ac:dyDescent="0.25">
      <c r="A9711" s="24" t="s">
        <v>3305</v>
      </c>
      <c r="B9711" s="26">
        <v>2015</v>
      </c>
      <c r="C9711" s="24">
        <v>9</v>
      </c>
      <c r="D9711" s="24" t="s">
        <v>15125</v>
      </c>
      <c r="E9711" s="26">
        <v>214</v>
      </c>
      <c r="F9711" s="24">
        <v>7962</v>
      </c>
      <c r="G9711" s="26" t="s">
        <v>11269</v>
      </c>
      <c r="H9711" s="24" t="s">
        <v>2119</v>
      </c>
      <c r="I9711" s="24" t="s">
        <v>2120</v>
      </c>
      <c r="J9711" s="27" t="s">
        <v>1</v>
      </c>
      <c r="K9711" s="28">
        <v>19.850000000000001</v>
      </c>
      <c r="L9711" s="28">
        <v>0</v>
      </c>
    </row>
    <row r="9712" spans="1:12" x14ac:dyDescent="0.25">
      <c r="A9712" s="24" t="s">
        <v>3305</v>
      </c>
      <c r="B9712" s="26">
        <v>2015</v>
      </c>
      <c r="C9712" s="24">
        <v>9</v>
      </c>
      <c r="D9712" s="24" t="s">
        <v>15125</v>
      </c>
      <c r="E9712" s="26">
        <v>214</v>
      </c>
      <c r="F9712" s="24">
        <v>523</v>
      </c>
      <c r="G9712" s="26" t="s">
        <v>3830</v>
      </c>
      <c r="H9712" s="24" t="s">
        <v>824</v>
      </c>
      <c r="I9712" s="24" t="s">
        <v>825</v>
      </c>
      <c r="J9712" s="27" t="s">
        <v>1</v>
      </c>
      <c r="K9712" s="28">
        <v>6.62</v>
      </c>
      <c r="L9712" s="28">
        <v>0</v>
      </c>
    </row>
    <row r="9713" spans="1:12" x14ac:dyDescent="0.25">
      <c r="A9713" s="24" t="s">
        <v>3305</v>
      </c>
      <c r="B9713" s="26">
        <v>2015</v>
      </c>
      <c r="C9713" s="24">
        <v>9</v>
      </c>
      <c r="D9713" s="24" t="s">
        <v>15125</v>
      </c>
      <c r="E9713" s="26">
        <v>214</v>
      </c>
      <c r="F9713" s="24">
        <v>7963</v>
      </c>
      <c r="G9713" s="26" t="s">
        <v>11270</v>
      </c>
      <c r="H9713" s="24" t="s">
        <v>90</v>
      </c>
      <c r="I9713" s="24" t="s">
        <v>91</v>
      </c>
      <c r="J9713" s="27" t="s">
        <v>1</v>
      </c>
      <c r="K9713" s="28">
        <v>6.62</v>
      </c>
      <c r="L9713" s="28">
        <v>0</v>
      </c>
    </row>
    <row r="9714" spans="1:12" x14ac:dyDescent="0.25">
      <c r="A9714" s="24" t="s">
        <v>3305</v>
      </c>
      <c r="B9714" s="26">
        <v>2015</v>
      </c>
      <c r="C9714" s="24">
        <v>9</v>
      </c>
      <c r="D9714" s="24" t="s">
        <v>15125</v>
      </c>
      <c r="E9714" s="26">
        <v>214</v>
      </c>
      <c r="F9714" s="24">
        <v>7964</v>
      </c>
      <c r="G9714" s="26" t="s">
        <v>11271</v>
      </c>
      <c r="H9714" s="24" t="s">
        <v>194</v>
      </c>
      <c r="I9714" s="24" t="s">
        <v>195</v>
      </c>
      <c r="J9714" s="27" t="s">
        <v>1</v>
      </c>
      <c r="K9714" s="28">
        <v>15.44</v>
      </c>
      <c r="L9714" s="28">
        <v>0</v>
      </c>
    </row>
    <row r="9715" spans="1:12" x14ac:dyDescent="0.25">
      <c r="A9715" s="24" t="s">
        <v>3305</v>
      </c>
      <c r="B9715" s="26">
        <v>2015</v>
      </c>
      <c r="C9715" s="24">
        <v>9</v>
      </c>
      <c r="D9715" s="24" t="s">
        <v>15125</v>
      </c>
      <c r="E9715" s="26">
        <v>214</v>
      </c>
      <c r="F9715" s="24">
        <v>2209</v>
      </c>
      <c r="G9715" s="26" t="s">
        <v>5516</v>
      </c>
      <c r="H9715" s="24" t="s">
        <v>90</v>
      </c>
      <c r="I9715" s="24" t="s">
        <v>91</v>
      </c>
      <c r="J9715" s="27" t="s">
        <v>1</v>
      </c>
      <c r="K9715" s="28">
        <v>8.82</v>
      </c>
      <c r="L9715" s="28">
        <v>0</v>
      </c>
    </row>
    <row r="9716" spans="1:12" x14ac:dyDescent="0.25">
      <c r="A9716" s="24" t="s">
        <v>3305</v>
      </c>
      <c r="B9716" s="26">
        <v>2015</v>
      </c>
      <c r="C9716" s="24">
        <v>9</v>
      </c>
      <c r="D9716" s="24" t="s">
        <v>15125</v>
      </c>
      <c r="E9716" s="26">
        <v>214</v>
      </c>
      <c r="F9716" s="24">
        <v>7965</v>
      </c>
      <c r="G9716" s="26" t="s">
        <v>11272</v>
      </c>
      <c r="H9716" s="24" t="s">
        <v>90</v>
      </c>
      <c r="I9716" s="24" t="s">
        <v>91</v>
      </c>
      <c r="J9716" s="27" t="s">
        <v>1</v>
      </c>
      <c r="K9716" s="28">
        <v>8.82</v>
      </c>
      <c r="L9716" s="28">
        <v>0</v>
      </c>
    </row>
    <row r="9717" spans="1:12" x14ac:dyDescent="0.25">
      <c r="A9717" s="24" t="s">
        <v>3305</v>
      </c>
      <c r="B9717" s="26">
        <v>2015</v>
      </c>
      <c r="C9717" s="24">
        <v>9</v>
      </c>
      <c r="D9717" s="24" t="s">
        <v>15125</v>
      </c>
      <c r="E9717" s="26">
        <v>214</v>
      </c>
      <c r="F9717" s="24">
        <v>1266</v>
      </c>
      <c r="G9717" s="26" t="s">
        <v>4573</v>
      </c>
      <c r="H9717" s="24" t="s">
        <v>538</v>
      </c>
      <c r="I9717" s="24" t="s">
        <v>539</v>
      </c>
      <c r="J9717" s="27" t="s">
        <v>1</v>
      </c>
      <c r="K9717" s="28">
        <v>8.81</v>
      </c>
      <c r="L9717" s="28">
        <v>0</v>
      </c>
    </row>
    <row r="9718" spans="1:12" x14ac:dyDescent="0.25">
      <c r="A9718" s="24" t="s">
        <v>3305</v>
      </c>
      <c r="B9718" s="26">
        <v>2015</v>
      </c>
      <c r="C9718" s="24">
        <v>9</v>
      </c>
      <c r="D9718" s="24" t="s">
        <v>15125</v>
      </c>
      <c r="E9718" s="26">
        <v>214</v>
      </c>
      <c r="F9718" s="24">
        <v>2554</v>
      </c>
      <c r="G9718" s="26" t="s">
        <v>5861</v>
      </c>
      <c r="H9718" s="24" t="s">
        <v>67</v>
      </c>
      <c r="I9718" s="24" t="s">
        <v>68</v>
      </c>
      <c r="J9718" s="27" t="s">
        <v>1</v>
      </c>
      <c r="K9718" s="28">
        <v>11.32</v>
      </c>
      <c r="L9718" s="28">
        <v>0</v>
      </c>
    </row>
    <row r="9719" spans="1:12" x14ac:dyDescent="0.25">
      <c r="A9719" s="24" t="s">
        <v>3305</v>
      </c>
      <c r="B9719" s="26">
        <v>2015</v>
      </c>
      <c r="C9719" s="24">
        <v>9</v>
      </c>
      <c r="D9719" s="24" t="s">
        <v>15125</v>
      </c>
      <c r="E9719" s="26">
        <v>214</v>
      </c>
      <c r="F9719" s="24">
        <v>7966</v>
      </c>
      <c r="G9719" s="26" t="s">
        <v>11273</v>
      </c>
      <c r="H9719" s="24" t="s">
        <v>90</v>
      </c>
      <c r="I9719" s="24" t="s">
        <v>91</v>
      </c>
      <c r="J9719" s="27" t="s">
        <v>1</v>
      </c>
      <c r="K9719" s="28">
        <v>6.62</v>
      </c>
      <c r="L9719" s="28">
        <v>0</v>
      </c>
    </row>
    <row r="9720" spans="1:12" x14ac:dyDescent="0.25">
      <c r="A9720" s="24" t="s">
        <v>3305</v>
      </c>
      <c r="B9720" s="26">
        <v>2015</v>
      </c>
      <c r="C9720" s="24">
        <v>9</v>
      </c>
      <c r="D9720" s="24" t="s">
        <v>15125</v>
      </c>
      <c r="E9720" s="26">
        <v>215</v>
      </c>
      <c r="F9720" s="24">
        <v>7967</v>
      </c>
      <c r="G9720" s="26" t="s">
        <v>11274</v>
      </c>
      <c r="H9720" s="24" t="s">
        <v>194</v>
      </c>
      <c r="I9720" s="24" t="s">
        <v>195</v>
      </c>
      <c r="J9720" s="27" t="s">
        <v>1</v>
      </c>
      <c r="K9720" s="28">
        <v>8.82</v>
      </c>
      <c r="L9720" s="28">
        <v>0</v>
      </c>
    </row>
    <row r="9721" spans="1:12" x14ac:dyDescent="0.25">
      <c r="A9721" s="24" t="s">
        <v>3305</v>
      </c>
      <c r="B9721" s="26">
        <v>2015</v>
      </c>
      <c r="C9721" s="24">
        <v>9</v>
      </c>
      <c r="D9721" s="24" t="s">
        <v>15125</v>
      </c>
      <c r="E9721" s="26">
        <v>215</v>
      </c>
      <c r="F9721" s="24">
        <v>4601</v>
      </c>
      <c r="G9721" s="26" t="s">
        <v>7908</v>
      </c>
      <c r="H9721" s="24" t="s">
        <v>90</v>
      </c>
      <c r="I9721" s="24" t="s">
        <v>91</v>
      </c>
      <c r="J9721" s="27" t="s">
        <v>1</v>
      </c>
      <c r="K9721" s="28">
        <v>8.82</v>
      </c>
      <c r="L9721" s="28">
        <v>0</v>
      </c>
    </row>
    <row r="9722" spans="1:12" x14ac:dyDescent="0.25">
      <c r="A9722" s="24" t="s">
        <v>3305</v>
      </c>
      <c r="B9722" s="26">
        <v>2015</v>
      </c>
      <c r="C9722" s="24">
        <v>9</v>
      </c>
      <c r="D9722" s="24" t="s">
        <v>15125</v>
      </c>
      <c r="E9722" s="26">
        <v>215</v>
      </c>
      <c r="F9722" s="24">
        <v>826</v>
      </c>
      <c r="G9722" s="26" t="s">
        <v>4133</v>
      </c>
      <c r="H9722" s="24" t="s">
        <v>90</v>
      </c>
      <c r="I9722" s="24" t="s">
        <v>91</v>
      </c>
      <c r="J9722" s="27" t="s">
        <v>1</v>
      </c>
      <c r="K9722" s="28">
        <v>129.6</v>
      </c>
      <c r="L9722" s="28">
        <v>0</v>
      </c>
    </row>
    <row r="9723" spans="1:12" x14ac:dyDescent="0.25">
      <c r="A9723" s="24" t="s">
        <v>3305</v>
      </c>
      <c r="B9723" s="26">
        <v>2015</v>
      </c>
      <c r="C9723" s="24">
        <v>9</v>
      </c>
      <c r="D9723" s="24" t="s">
        <v>15125</v>
      </c>
      <c r="E9723" s="26">
        <v>215</v>
      </c>
      <c r="F9723" s="24">
        <v>7968</v>
      </c>
      <c r="G9723" s="26" t="s">
        <v>11275</v>
      </c>
      <c r="H9723" s="24" t="s">
        <v>264</v>
      </c>
      <c r="I9723" s="24" t="s">
        <v>265</v>
      </c>
      <c r="J9723" s="27" t="s">
        <v>1</v>
      </c>
      <c r="K9723" s="28">
        <v>8.82</v>
      </c>
      <c r="L9723" s="28">
        <v>0</v>
      </c>
    </row>
    <row r="9724" spans="1:12" x14ac:dyDescent="0.25">
      <c r="A9724" s="24" t="s">
        <v>3305</v>
      </c>
      <c r="B9724" s="26">
        <v>2015</v>
      </c>
      <c r="C9724" s="24">
        <v>9</v>
      </c>
      <c r="D9724" s="24" t="s">
        <v>15125</v>
      </c>
      <c r="E9724" s="26">
        <v>215</v>
      </c>
      <c r="F9724" s="24">
        <v>7969</v>
      </c>
      <c r="G9724" s="26" t="s">
        <v>11276</v>
      </c>
      <c r="H9724" s="24" t="s">
        <v>112</v>
      </c>
      <c r="I9724" s="24" t="s">
        <v>113</v>
      </c>
      <c r="J9724" s="27" t="s">
        <v>1</v>
      </c>
      <c r="K9724" s="28">
        <v>6.62</v>
      </c>
      <c r="L9724" s="28">
        <v>0</v>
      </c>
    </row>
    <row r="9725" spans="1:12" x14ac:dyDescent="0.25">
      <c r="A9725" s="24" t="s">
        <v>3305</v>
      </c>
      <c r="B9725" s="26">
        <v>2015</v>
      </c>
      <c r="C9725" s="24">
        <v>9</v>
      </c>
      <c r="D9725" s="24" t="s">
        <v>15125</v>
      </c>
      <c r="E9725" s="26">
        <v>216</v>
      </c>
      <c r="F9725" s="24">
        <v>3044</v>
      </c>
      <c r="G9725" s="26" t="s">
        <v>6351</v>
      </c>
      <c r="H9725" s="24" t="s">
        <v>90</v>
      </c>
      <c r="I9725" s="24" t="s">
        <v>91</v>
      </c>
      <c r="J9725" s="27" t="s">
        <v>1</v>
      </c>
      <c r="K9725" s="28">
        <v>6.62</v>
      </c>
      <c r="L9725" s="28">
        <v>0</v>
      </c>
    </row>
    <row r="9726" spans="1:12" x14ac:dyDescent="0.25">
      <c r="A9726" s="24" t="s">
        <v>3305</v>
      </c>
      <c r="B9726" s="26">
        <v>2015</v>
      </c>
      <c r="C9726" s="24">
        <v>9</v>
      </c>
      <c r="D9726" s="24" t="s">
        <v>15125</v>
      </c>
      <c r="E9726" s="26">
        <v>216</v>
      </c>
      <c r="F9726" s="24">
        <v>7970</v>
      </c>
      <c r="G9726" s="26" t="s">
        <v>11277</v>
      </c>
      <c r="H9726" s="24" t="s">
        <v>67</v>
      </c>
      <c r="I9726" s="24" t="s">
        <v>68</v>
      </c>
      <c r="J9726" s="27" t="s">
        <v>1</v>
      </c>
      <c r="K9726" s="28">
        <v>11.32</v>
      </c>
      <c r="L9726" s="28">
        <v>0</v>
      </c>
    </row>
    <row r="9727" spans="1:12" x14ac:dyDescent="0.25">
      <c r="A9727" s="24" t="s">
        <v>3305</v>
      </c>
      <c r="B9727" s="26">
        <v>2015</v>
      </c>
      <c r="C9727" s="24">
        <v>9</v>
      </c>
      <c r="D9727" s="24" t="s">
        <v>15125</v>
      </c>
      <c r="E9727" s="26">
        <v>216</v>
      </c>
      <c r="F9727" s="24">
        <v>7971</v>
      </c>
      <c r="G9727" s="26" t="s">
        <v>11278</v>
      </c>
      <c r="H9727" s="24" t="s">
        <v>90</v>
      </c>
      <c r="I9727" s="24" t="s">
        <v>91</v>
      </c>
      <c r="J9727" s="27" t="s">
        <v>1</v>
      </c>
      <c r="K9727" s="28">
        <v>62.24</v>
      </c>
      <c r="L9727" s="28">
        <v>0</v>
      </c>
    </row>
    <row r="9728" spans="1:12" x14ac:dyDescent="0.25">
      <c r="A9728" s="24" t="s">
        <v>3305</v>
      </c>
      <c r="B9728" s="26">
        <v>2015</v>
      </c>
      <c r="C9728" s="24">
        <v>9</v>
      </c>
      <c r="D9728" s="24" t="s">
        <v>15125</v>
      </c>
      <c r="E9728" s="26">
        <v>216</v>
      </c>
      <c r="F9728" s="24">
        <v>7868</v>
      </c>
      <c r="G9728" s="26" t="s">
        <v>11175</v>
      </c>
      <c r="H9728" s="24" t="s">
        <v>226</v>
      </c>
      <c r="I9728" s="24" t="s">
        <v>227</v>
      </c>
      <c r="J9728" s="27" t="s">
        <v>1</v>
      </c>
      <c r="K9728" s="28">
        <v>100.03</v>
      </c>
      <c r="L9728" s="28">
        <v>0</v>
      </c>
    </row>
    <row r="9729" spans="1:12" x14ac:dyDescent="0.25">
      <c r="A9729" s="24" t="s">
        <v>3305</v>
      </c>
      <c r="B9729" s="26">
        <v>2015</v>
      </c>
      <c r="C9729" s="24">
        <v>9</v>
      </c>
      <c r="D9729" s="24" t="s">
        <v>15125</v>
      </c>
      <c r="E9729" s="26">
        <v>216</v>
      </c>
      <c r="F9729" s="24">
        <v>7972</v>
      </c>
      <c r="G9729" s="26" t="s">
        <v>11279</v>
      </c>
      <c r="H9729" s="24" t="s">
        <v>90</v>
      </c>
      <c r="I9729" s="24" t="s">
        <v>91</v>
      </c>
      <c r="J9729" s="27" t="s">
        <v>1</v>
      </c>
      <c r="K9729" s="28">
        <v>38.86</v>
      </c>
      <c r="L9729" s="28">
        <v>0</v>
      </c>
    </row>
    <row r="9730" spans="1:12" x14ac:dyDescent="0.25">
      <c r="A9730" s="24" t="s">
        <v>3305</v>
      </c>
      <c r="B9730" s="26">
        <v>2015</v>
      </c>
      <c r="C9730" s="24">
        <v>9</v>
      </c>
      <c r="D9730" s="24" t="s">
        <v>15125</v>
      </c>
      <c r="E9730" s="26">
        <v>216</v>
      </c>
      <c r="F9730" s="24">
        <v>7973</v>
      </c>
      <c r="G9730" s="26" t="s">
        <v>11280</v>
      </c>
      <c r="H9730" s="24" t="s">
        <v>90</v>
      </c>
      <c r="I9730" s="24" t="s">
        <v>91</v>
      </c>
      <c r="J9730" s="27" t="s">
        <v>1</v>
      </c>
      <c r="K9730" s="28">
        <v>23.38</v>
      </c>
      <c r="L9730" s="28">
        <v>0</v>
      </c>
    </row>
    <row r="9731" spans="1:12" x14ac:dyDescent="0.25">
      <c r="A9731" s="24" t="s">
        <v>3305</v>
      </c>
      <c r="B9731" s="26">
        <v>2015</v>
      </c>
      <c r="C9731" s="24">
        <v>9</v>
      </c>
      <c r="D9731" s="24" t="s">
        <v>15125</v>
      </c>
      <c r="E9731" s="26">
        <v>216</v>
      </c>
      <c r="F9731" s="24">
        <v>2188</v>
      </c>
      <c r="G9731" s="26" t="s">
        <v>5495</v>
      </c>
      <c r="H9731" s="24" t="s">
        <v>206</v>
      </c>
      <c r="I9731" s="24" t="s">
        <v>207</v>
      </c>
      <c r="J9731" s="27" t="s">
        <v>1</v>
      </c>
      <c r="K9731" s="28">
        <v>11.32</v>
      </c>
      <c r="L9731" s="28">
        <v>0</v>
      </c>
    </row>
    <row r="9732" spans="1:12" x14ac:dyDescent="0.25">
      <c r="A9732" s="24" t="s">
        <v>3305</v>
      </c>
      <c r="B9732" s="26">
        <v>2015</v>
      </c>
      <c r="C9732" s="24">
        <v>9</v>
      </c>
      <c r="D9732" s="24" t="s">
        <v>15125</v>
      </c>
      <c r="E9732" s="26">
        <v>216</v>
      </c>
      <c r="F9732" s="24">
        <v>7974</v>
      </c>
      <c r="G9732" s="26" t="s">
        <v>11281</v>
      </c>
      <c r="H9732" s="24" t="s">
        <v>98</v>
      </c>
      <c r="I9732" s="24" t="s">
        <v>99</v>
      </c>
      <c r="J9732" s="27" t="s">
        <v>1</v>
      </c>
      <c r="K9732" s="28">
        <v>165.96</v>
      </c>
      <c r="L9732" s="28">
        <v>0</v>
      </c>
    </row>
    <row r="9733" spans="1:12" x14ac:dyDescent="0.25">
      <c r="A9733" s="24" t="s">
        <v>3305</v>
      </c>
      <c r="B9733" s="26">
        <v>2015</v>
      </c>
      <c r="C9733" s="24">
        <v>9</v>
      </c>
      <c r="D9733" s="24" t="s">
        <v>15125</v>
      </c>
      <c r="E9733" s="26">
        <v>216</v>
      </c>
      <c r="F9733" s="24">
        <v>2318</v>
      </c>
      <c r="G9733" s="26" t="s">
        <v>5625</v>
      </c>
      <c r="H9733" s="24" t="s">
        <v>77</v>
      </c>
      <c r="I9733" s="24" t="s">
        <v>78</v>
      </c>
      <c r="J9733" s="27" t="s">
        <v>1</v>
      </c>
      <c r="K9733" s="28">
        <v>38.86</v>
      </c>
      <c r="L9733" s="28">
        <v>0</v>
      </c>
    </row>
    <row r="9734" spans="1:12" x14ac:dyDescent="0.25">
      <c r="A9734" s="24" t="s">
        <v>3305</v>
      </c>
      <c r="B9734" s="26">
        <v>2015</v>
      </c>
      <c r="C9734" s="24">
        <v>9</v>
      </c>
      <c r="D9734" s="24" t="s">
        <v>15125</v>
      </c>
      <c r="E9734" s="26">
        <v>216</v>
      </c>
      <c r="F9734" s="24">
        <v>7975</v>
      </c>
      <c r="G9734" s="26" t="s">
        <v>11282</v>
      </c>
      <c r="H9734" s="24" t="s">
        <v>112</v>
      </c>
      <c r="I9734" s="24" t="s">
        <v>113</v>
      </c>
      <c r="J9734" s="27" t="s">
        <v>1</v>
      </c>
      <c r="K9734" s="28">
        <v>6.62</v>
      </c>
      <c r="L9734" s="28">
        <v>0</v>
      </c>
    </row>
    <row r="9735" spans="1:12" x14ac:dyDescent="0.25">
      <c r="A9735" s="24" t="s">
        <v>3305</v>
      </c>
      <c r="B9735" s="26">
        <v>2015</v>
      </c>
      <c r="C9735" s="24">
        <v>9</v>
      </c>
      <c r="D9735" s="24" t="s">
        <v>15125</v>
      </c>
      <c r="E9735" s="26">
        <v>216</v>
      </c>
      <c r="F9735" s="24">
        <v>1879</v>
      </c>
      <c r="G9735" s="26" t="s">
        <v>5186</v>
      </c>
      <c r="H9735" s="24" t="s">
        <v>77</v>
      </c>
      <c r="I9735" s="24" t="s">
        <v>78</v>
      </c>
      <c r="J9735" s="27" t="s">
        <v>1</v>
      </c>
      <c r="K9735" s="28">
        <v>46.76</v>
      </c>
      <c r="L9735" s="28">
        <v>0</v>
      </c>
    </row>
    <row r="9736" spans="1:12" x14ac:dyDescent="0.25">
      <c r="A9736" s="24" t="s">
        <v>3305</v>
      </c>
      <c r="B9736" s="26">
        <v>2015</v>
      </c>
      <c r="C9736" s="24">
        <v>9</v>
      </c>
      <c r="D9736" s="24" t="s">
        <v>15125</v>
      </c>
      <c r="E9736" s="26">
        <v>216</v>
      </c>
      <c r="F9736" s="24">
        <v>7976</v>
      </c>
      <c r="G9736" s="26" t="s">
        <v>11283</v>
      </c>
      <c r="H9736" s="24" t="s">
        <v>756</v>
      </c>
      <c r="I9736" s="24" t="s">
        <v>757</v>
      </c>
      <c r="J9736" s="27" t="s">
        <v>1</v>
      </c>
      <c r="K9736" s="28">
        <v>6.62</v>
      </c>
      <c r="L9736" s="28">
        <v>0</v>
      </c>
    </row>
    <row r="9737" spans="1:12" x14ac:dyDescent="0.25">
      <c r="A9737" s="24" t="s">
        <v>3305</v>
      </c>
      <c r="B9737" s="26">
        <v>2015</v>
      </c>
      <c r="C9737" s="24">
        <v>9</v>
      </c>
      <c r="D9737" s="24" t="s">
        <v>15125</v>
      </c>
      <c r="E9737" s="26">
        <v>216</v>
      </c>
      <c r="F9737" s="24">
        <v>7977</v>
      </c>
      <c r="G9737" s="26" t="s">
        <v>11284</v>
      </c>
      <c r="H9737" s="24" t="s">
        <v>112</v>
      </c>
      <c r="I9737" s="24" t="s">
        <v>113</v>
      </c>
      <c r="J9737" s="27" t="s">
        <v>1</v>
      </c>
      <c r="K9737" s="28">
        <v>6.62</v>
      </c>
      <c r="L9737" s="28">
        <v>0</v>
      </c>
    </row>
    <row r="9738" spans="1:12" x14ac:dyDescent="0.25">
      <c r="A9738" s="24" t="s">
        <v>3305</v>
      </c>
      <c r="B9738" s="26">
        <v>2015</v>
      </c>
      <c r="C9738" s="24">
        <v>9</v>
      </c>
      <c r="D9738" s="24" t="s">
        <v>15125</v>
      </c>
      <c r="E9738" s="26">
        <v>216</v>
      </c>
      <c r="F9738" s="24">
        <v>7978</v>
      </c>
      <c r="G9738" s="26" t="s">
        <v>11285</v>
      </c>
      <c r="H9738" s="24" t="s">
        <v>194</v>
      </c>
      <c r="I9738" s="24" t="s">
        <v>195</v>
      </c>
      <c r="J9738" s="27" t="s">
        <v>1</v>
      </c>
      <c r="K9738" s="28">
        <v>104.79</v>
      </c>
      <c r="L9738" s="28">
        <v>0</v>
      </c>
    </row>
    <row r="9739" spans="1:12" x14ac:dyDescent="0.25">
      <c r="A9739" s="24" t="s">
        <v>3305</v>
      </c>
      <c r="B9739" s="26">
        <v>2015</v>
      </c>
      <c r="C9739" s="24">
        <v>9</v>
      </c>
      <c r="D9739" s="24" t="s">
        <v>15125</v>
      </c>
      <c r="E9739" s="26">
        <v>216</v>
      </c>
      <c r="F9739" s="24">
        <v>7979</v>
      </c>
      <c r="G9739" s="26" t="s">
        <v>11286</v>
      </c>
      <c r="H9739" s="24" t="s">
        <v>2121</v>
      </c>
      <c r="I9739" s="24" t="s">
        <v>2122</v>
      </c>
      <c r="J9739" s="27" t="s">
        <v>1</v>
      </c>
      <c r="K9739" s="28">
        <v>46.76</v>
      </c>
      <c r="L9739" s="28">
        <v>0</v>
      </c>
    </row>
    <row r="9740" spans="1:12" x14ac:dyDescent="0.25">
      <c r="A9740" s="24" t="s">
        <v>3305</v>
      </c>
      <c r="B9740" s="26">
        <v>2015</v>
      </c>
      <c r="C9740" s="24">
        <v>9</v>
      </c>
      <c r="D9740" s="24" t="s">
        <v>15125</v>
      </c>
      <c r="E9740" s="26">
        <v>216</v>
      </c>
      <c r="F9740" s="24">
        <v>7951</v>
      </c>
      <c r="G9740" s="26" t="s">
        <v>11258</v>
      </c>
      <c r="H9740" s="24" t="s">
        <v>538</v>
      </c>
      <c r="I9740" s="24" t="s">
        <v>539</v>
      </c>
      <c r="J9740" s="27" t="s">
        <v>1</v>
      </c>
      <c r="K9740" s="28">
        <v>100.03</v>
      </c>
      <c r="L9740" s="28">
        <v>0</v>
      </c>
    </row>
    <row r="9741" spans="1:12" x14ac:dyDescent="0.25">
      <c r="A9741" s="24" t="s">
        <v>3305</v>
      </c>
      <c r="B9741" s="26">
        <v>2015</v>
      </c>
      <c r="C9741" s="24">
        <v>9</v>
      </c>
      <c r="D9741" s="24" t="s">
        <v>15125</v>
      </c>
      <c r="E9741" s="26">
        <v>216</v>
      </c>
      <c r="F9741" s="24">
        <v>3050</v>
      </c>
      <c r="G9741" s="26" t="s">
        <v>6357</v>
      </c>
      <c r="H9741" s="24" t="s">
        <v>90</v>
      </c>
      <c r="I9741" s="24" t="s">
        <v>91</v>
      </c>
      <c r="J9741" s="27" t="s">
        <v>1</v>
      </c>
      <c r="K9741" s="28">
        <v>6.62</v>
      </c>
      <c r="L9741" s="28">
        <v>0</v>
      </c>
    </row>
    <row r="9742" spans="1:12" x14ac:dyDescent="0.25">
      <c r="A9742" s="24" t="s">
        <v>3305</v>
      </c>
      <c r="B9742" s="26">
        <v>2015</v>
      </c>
      <c r="C9742" s="24">
        <v>9</v>
      </c>
      <c r="D9742" s="24" t="s">
        <v>15125</v>
      </c>
      <c r="E9742" s="26">
        <v>217</v>
      </c>
      <c r="F9742" s="24">
        <v>7980</v>
      </c>
      <c r="G9742" s="26" t="s">
        <v>11287</v>
      </c>
      <c r="H9742" s="24" t="s">
        <v>2123</v>
      </c>
      <c r="I9742" s="24" t="s">
        <v>2124</v>
      </c>
      <c r="J9742" s="27" t="s">
        <v>1</v>
      </c>
      <c r="K9742" s="28">
        <v>90.58</v>
      </c>
      <c r="L9742" s="28">
        <v>0</v>
      </c>
    </row>
    <row r="9743" spans="1:12" x14ac:dyDescent="0.25">
      <c r="A9743" s="24" t="s">
        <v>3305</v>
      </c>
      <c r="B9743" s="26">
        <v>2015</v>
      </c>
      <c r="C9743" s="24">
        <v>9</v>
      </c>
      <c r="D9743" s="24" t="s">
        <v>15125</v>
      </c>
      <c r="E9743" s="26">
        <v>217</v>
      </c>
      <c r="F9743" s="24">
        <v>7981</v>
      </c>
      <c r="G9743" s="26" t="s">
        <v>11288</v>
      </c>
      <c r="H9743" s="24" t="s">
        <v>184</v>
      </c>
      <c r="I9743" s="24" t="s">
        <v>185</v>
      </c>
      <c r="J9743" s="27" t="s">
        <v>1</v>
      </c>
      <c r="K9743" s="28">
        <v>11.32</v>
      </c>
      <c r="L9743" s="28">
        <v>0</v>
      </c>
    </row>
    <row r="9744" spans="1:12" x14ac:dyDescent="0.25">
      <c r="A9744" s="24" t="s">
        <v>3305</v>
      </c>
      <c r="B9744" s="26">
        <v>2015</v>
      </c>
      <c r="C9744" s="24">
        <v>9</v>
      </c>
      <c r="D9744" s="24" t="s">
        <v>15125</v>
      </c>
      <c r="E9744" s="26">
        <v>217</v>
      </c>
      <c r="F9744" s="24">
        <v>261</v>
      </c>
      <c r="G9744" s="26" t="s">
        <v>3568</v>
      </c>
      <c r="H9744" s="24" t="s">
        <v>90</v>
      </c>
      <c r="I9744" s="24" t="s">
        <v>91</v>
      </c>
      <c r="J9744" s="27" t="s">
        <v>1</v>
      </c>
      <c r="K9744" s="28">
        <v>6.62</v>
      </c>
      <c r="L9744" s="28">
        <v>0</v>
      </c>
    </row>
    <row r="9745" spans="1:12" x14ac:dyDescent="0.25">
      <c r="A9745" s="24" t="s">
        <v>3305</v>
      </c>
      <c r="B9745" s="26">
        <v>2015</v>
      </c>
      <c r="C9745" s="24">
        <v>9</v>
      </c>
      <c r="D9745" s="24" t="s">
        <v>15125</v>
      </c>
      <c r="E9745" s="26">
        <v>217</v>
      </c>
      <c r="F9745" s="24">
        <v>7982</v>
      </c>
      <c r="G9745" s="26" t="s">
        <v>11289</v>
      </c>
      <c r="H9745" s="24" t="s">
        <v>314</v>
      </c>
      <c r="I9745" s="24" t="s">
        <v>315</v>
      </c>
      <c r="J9745" s="27" t="s">
        <v>1</v>
      </c>
      <c r="K9745" s="28">
        <v>11.32</v>
      </c>
      <c r="L9745" s="28">
        <v>0</v>
      </c>
    </row>
    <row r="9746" spans="1:12" x14ac:dyDescent="0.25">
      <c r="A9746" s="24" t="s">
        <v>3305</v>
      </c>
      <c r="B9746" s="26">
        <v>2015</v>
      </c>
      <c r="C9746" s="24">
        <v>9</v>
      </c>
      <c r="D9746" s="24" t="s">
        <v>15125</v>
      </c>
      <c r="E9746" s="26">
        <v>217</v>
      </c>
      <c r="F9746" s="24">
        <v>430</v>
      </c>
      <c r="G9746" s="26" t="s">
        <v>3737</v>
      </c>
      <c r="H9746" s="24" t="s">
        <v>430</v>
      </c>
      <c r="I9746" s="24" t="s">
        <v>431</v>
      </c>
      <c r="J9746" s="27" t="s">
        <v>1</v>
      </c>
      <c r="K9746" s="28">
        <v>41.22</v>
      </c>
      <c r="L9746" s="28">
        <v>0</v>
      </c>
    </row>
    <row r="9747" spans="1:12" x14ac:dyDescent="0.25">
      <c r="A9747" s="24" t="s">
        <v>3305</v>
      </c>
      <c r="B9747" s="26">
        <v>2015</v>
      </c>
      <c r="C9747" s="24">
        <v>9</v>
      </c>
      <c r="D9747" s="24" t="s">
        <v>15125</v>
      </c>
      <c r="E9747" s="26">
        <v>217</v>
      </c>
      <c r="F9747" s="24">
        <v>4611</v>
      </c>
      <c r="G9747" s="26" t="s">
        <v>7918</v>
      </c>
      <c r="H9747" s="24" t="s">
        <v>418</v>
      </c>
      <c r="I9747" s="24" t="s">
        <v>419</v>
      </c>
      <c r="J9747" s="27" t="s">
        <v>1</v>
      </c>
      <c r="K9747" s="28">
        <v>61.17</v>
      </c>
      <c r="L9747" s="28">
        <v>0</v>
      </c>
    </row>
    <row r="9748" spans="1:12" x14ac:dyDescent="0.25">
      <c r="A9748" s="24" t="s">
        <v>3305</v>
      </c>
      <c r="B9748" s="26">
        <v>2015</v>
      </c>
      <c r="C9748" s="24">
        <v>9</v>
      </c>
      <c r="D9748" s="24" t="s">
        <v>15125</v>
      </c>
      <c r="E9748" s="26">
        <v>217</v>
      </c>
      <c r="F9748" s="24">
        <v>1285</v>
      </c>
      <c r="G9748" s="26" t="s">
        <v>4592</v>
      </c>
      <c r="H9748" s="24" t="s">
        <v>90</v>
      </c>
      <c r="I9748" s="24" t="s">
        <v>91</v>
      </c>
      <c r="J9748" s="27" t="s">
        <v>1</v>
      </c>
      <c r="K9748" s="28">
        <v>6.62</v>
      </c>
      <c r="L9748" s="28">
        <v>0</v>
      </c>
    </row>
    <row r="9749" spans="1:12" x14ac:dyDescent="0.25">
      <c r="A9749" s="24" t="s">
        <v>3305</v>
      </c>
      <c r="B9749" s="26">
        <v>2015</v>
      </c>
      <c r="C9749" s="24">
        <v>9</v>
      </c>
      <c r="D9749" s="24" t="s">
        <v>15125</v>
      </c>
      <c r="E9749" s="26">
        <v>217</v>
      </c>
      <c r="F9749" s="24">
        <v>7983</v>
      </c>
      <c r="G9749" s="26" t="s">
        <v>11290</v>
      </c>
      <c r="H9749" s="24" t="s">
        <v>418</v>
      </c>
      <c r="I9749" s="24" t="s">
        <v>419</v>
      </c>
      <c r="J9749" s="27" t="s">
        <v>1</v>
      </c>
      <c r="K9749" s="28">
        <v>19.850000000000001</v>
      </c>
      <c r="L9749" s="28">
        <v>0</v>
      </c>
    </row>
    <row r="9750" spans="1:12" x14ac:dyDescent="0.25">
      <c r="A9750" s="24" t="s">
        <v>3305</v>
      </c>
      <c r="B9750" s="26">
        <v>2015</v>
      </c>
      <c r="C9750" s="24">
        <v>9</v>
      </c>
      <c r="D9750" s="24" t="s">
        <v>15125</v>
      </c>
      <c r="E9750" s="26">
        <v>217</v>
      </c>
      <c r="F9750" s="24">
        <v>7950</v>
      </c>
      <c r="G9750" s="26" t="s">
        <v>11257</v>
      </c>
      <c r="H9750" s="24" t="s">
        <v>90</v>
      </c>
      <c r="I9750" s="24" t="s">
        <v>91</v>
      </c>
      <c r="J9750" s="27" t="s">
        <v>1</v>
      </c>
      <c r="K9750" s="28">
        <v>61.17</v>
      </c>
      <c r="L9750" s="28">
        <v>0</v>
      </c>
    </row>
    <row r="9751" spans="1:12" x14ac:dyDescent="0.25">
      <c r="A9751" s="24" t="s">
        <v>3305</v>
      </c>
      <c r="B9751" s="26">
        <v>2015</v>
      </c>
      <c r="C9751" s="24">
        <v>9</v>
      </c>
      <c r="D9751" s="24" t="s">
        <v>15125</v>
      </c>
      <c r="E9751" s="26">
        <v>217</v>
      </c>
      <c r="F9751" s="24">
        <v>7984</v>
      </c>
      <c r="G9751" s="26" t="s">
        <v>11291</v>
      </c>
      <c r="H9751" s="24" t="s">
        <v>756</v>
      </c>
      <c r="I9751" s="24" t="s">
        <v>757</v>
      </c>
      <c r="J9751" s="27" t="s">
        <v>1</v>
      </c>
      <c r="K9751" s="28">
        <v>8.82</v>
      </c>
      <c r="L9751" s="28">
        <v>0</v>
      </c>
    </row>
    <row r="9752" spans="1:12" x14ac:dyDescent="0.25">
      <c r="A9752" s="24" t="s">
        <v>3305</v>
      </c>
      <c r="B9752" s="26">
        <v>2015</v>
      </c>
      <c r="C9752" s="24">
        <v>9</v>
      </c>
      <c r="D9752" s="24" t="s">
        <v>15125</v>
      </c>
      <c r="E9752" s="26">
        <v>217</v>
      </c>
      <c r="F9752" s="24">
        <v>7985</v>
      </c>
      <c r="G9752" s="26" t="s">
        <v>11292</v>
      </c>
      <c r="H9752" s="24" t="s">
        <v>420</v>
      </c>
      <c r="I9752" s="24" t="s">
        <v>421</v>
      </c>
      <c r="J9752" s="27" t="s">
        <v>1</v>
      </c>
      <c r="K9752" s="28">
        <v>6.62</v>
      </c>
      <c r="L9752" s="28">
        <v>0</v>
      </c>
    </row>
    <row r="9753" spans="1:12" x14ac:dyDescent="0.25">
      <c r="A9753" s="24" t="s">
        <v>3305</v>
      </c>
      <c r="B9753" s="26">
        <v>2015</v>
      </c>
      <c r="C9753" s="24">
        <v>9</v>
      </c>
      <c r="D9753" s="24" t="s">
        <v>15125</v>
      </c>
      <c r="E9753" s="26">
        <v>217</v>
      </c>
      <c r="F9753" s="24">
        <v>7986</v>
      </c>
      <c r="G9753" s="26" t="s">
        <v>11293</v>
      </c>
      <c r="H9753" s="24" t="s">
        <v>286</v>
      </c>
      <c r="I9753" s="24" t="s">
        <v>287</v>
      </c>
      <c r="J9753" s="27" t="s">
        <v>1</v>
      </c>
      <c r="K9753" s="28">
        <v>19.850000000000001</v>
      </c>
      <c r="L9753" s="28">
        <v>0</v>
      </c>
    </row>
    <row r="9754" spans="1:12" x14ac:dyDescent="0.25">
      <c r="A9754" s="24" t="s">
        <v>3305</v>
      </c>
      <c r="B9754" s="26">
        <v>2015</v>
      </c>
      <c r="C9754" s="24">
        <v>9</v>
      </c>
      <c r="D9754" s="24" t="s">
        <v>15125</v>
      </c>
      <c r="E9754" s="26">
        <v>217</v>
      </c>
      <c r="F9754" s="24">
        <v>5706</v>
      </c>
      <c r="G9754" s="26" t="s">
        <v>9013</v>
      </c>
      <c r="H9754" s="24" t="s">
        <v>420</v>
      </c>
      <c r="I9754" s="24" t="s">
        <v>421</v>
      </c>
      <c r="J9754" s="27" t="s">
        <v>1</v>
      </c>
      <c r="K9754" s="28">
        <v>61.17</v>
      </c>
      <c r="L9754" s="28">
        <v>0</v>
      </c>
    </row>
    <row r="9755" spans="1:12" x14ac:dyDescent="0.25">
      <c r="A9755" s="24" t="s">
        <v>3305</v>
      </c>
      <c r="B9755" s="26">
        <v>2015</v>
      </c>
      <c r="C9755" s="24">
        <v>9</v>
      </c>
      <c r="D9755" s="24" t="s">
        <v>15125</v>
      </c>
      <c r="E9755" s="26">
        <v>217</v>
      </c>
      <c r="F9755" s="24">
        <v>7865</v>
      </c>
      <c r="G9755" s="26" t="s">
        <v>11172</v>
      </c>
      <c r="H9755" s="24" t="s">
        <v>75</v>
      </c>
      <c r="I9755" s="24" t="s">
        <v>76</v>
      </c>
      <c r="J9755" s="27" t="s">
        <v>1</v>
      </c>
      <c r="K9755" s="28">
        <v>42.55</v>
      </c>
      <c r="L9755" s="28">
        <v>0</v>
      </c>
    </row>
    <row r="9756" spans="1:12" x14ac:dyDescent="0.25">
      <c r="A9756" s="24" t="s">
        <v>3305</v>
      </c>
      <c r="B9756" s="26">
        <v>2015</v>
      </c>
      <c r="C9756" s="24">
        <v>9</v>
      </c>
      <c r="D9756" s="24" t="s">
        <v>15125</v>
      </c>
      <c r="E9756" s="26">
        <v>217</v>
      </c>
      <c r="F9756" s="24">
        <v>7987</v>
      </c>
      <c r="G9756" s="26" t="s">
        <v>11294</v>
      </c>
      <c r="H9756" s="24" t="s">
        <v>328</v>
      </c>
      <c r="I9756" s="24" t="s">
        <v>329</v>
      </c>
      <c r="J9756" s="27" t="s">
        <v>1</v>
      </c>
      <c r="K9756" s="28">
        <v>23.38</v>
      </c>
      <c r="L9756" s="28">
        <v>0</v>
      </c>
    </row>
    <row r="9757" spans="1:12" x14ac:dyDescent="0.25">
      <c r="A9757" s="24" t="s">
        <v>3305</v>
      </c>
      <c r="B9757" s="26">
        <v>2015</v>
      </c>
      <c r="C9757" s="24">
        <v>9</v>
      </c>
      <c r="D9757" s="24" t="s">
        <v>15125</v>
      </c>
      <c r="E9757" s="26">
        <v>228</v>
      </c>
      <c r="F9757" s="24">
        <v>1059</v>
      </c>
      <c r="G9757" s="26" t="s">
        <v>4366</v>
      </c>
      <c r="H9757" s="24" t="s">
        <v>112</v>
      </c>
      <c r="I9757" s="24" t="s">
        <v>113</v>
      </c>
      <c r="J9757" s="27" t="s">
        <v>1</v>
      </c>
      <c r="K9757" s="28">
        <v>6.62</v>
      </c>
      <c r="L9757" s="28">
        <v>0</v>
      </c>
    </row>
    <row r="9758" spans="1:12" x14ac:dyDescent="0.25">
      <c r="A9758" s="24" t="s">
        <v>3305</v>
      </c>
      <c r="B9758" s="26">
        <v>2015</v>
      </c>
      <c r="C9758" s="24">
        <v>9</v>
      </c>
      <c r="D9758" s="24" t="s">
        <v>15125</v>
      </c>
      <c r="E9758" s="26">
        <v>228</v>
      </c>
      <c r="F9758" s="24">
        <v>7988</v>
      </c>
      <c r="G9758" s="26" t="s">
        <v>11295</v>
      </c>
      <c r="H9758" s="24" t="s">
        <v>1406</v>
      </c>
      <c r="I9758" s="24" t="s">
        <v>1407</v>
      </c>
      <c r="J9758" s="27" t="s">
        <v>1</v>
      </c>
      <c r="K9758" s="28">
        <v>4.415</v>
      </c>
      <c r="L9758" s="28">
        <v>4.41</v>
      </c>
    </row>
    <row r="9759" spans="1:12" x14ac:dyDescent="0.25">
      <c r="A9759" s="24" t="s">
        <v>3305</v>
      </c>
      <c r="B9759" s="26">
        <v>2015</v>
      </c>
      <c r="C9759" s="24">
        <v>9</v>
      </c>
      <c r="D9759" s="24" t="s">
        <v>15125</v>
      </c>
      <c r="E9759" s="26">
        <v>228</v>
      </c>
      <c r="F9759" s="24">
        <v>7989</v>
      </c>
      <c r="G9759" s="26" t="s">
        <v>11296</v>
      </c>
      <c r="H9759" s="24" t="s">
        <v>824</v>
      </c>
      <c r="I9759" s="24" t="s">
        <v>825</v>
      </c>
      <c r="J9759" s="27" t="s">
        <v>1</v>
      </c>
      <c r="K9759" s="28">
        <v>4.415</v>
      </c>
      <c r="L9759" s="28">
        <v>0</v>
      </c>
    </row>
    <row r="9760" spans="1:12" x14ac:dyDescent="0.25">
      <c r="A9760" s="24" t="s">
        <v>3305</v>
      </c>
      <c r="B9760" s="26">
        <v>2015</v>
      </c>
      <c r="C9760" s="24">
        <v>9</v>
      </c>
      <c r="D9760" s="24" t="s">
        <v>15125</v>
      </c>
      <c r="E9760" s="26">
        <v>228</v>
      </c>
      <c r="F9760" s="24">
        <v>7990</v>
      </c>
      <c r="G9760" s="26" t="s">
        <v>11297</v>
      </c>
      <c r="H9760" s="24" t="s">
        <v>756</v>
      </c>
      <c r="I9760" s="24" t="s">
        <v>757</v>
      </c>
      <c r="J9760" s="27" t="s">
        <v>1</v>
      </c>
      <c r="K9760" s="28">
        <v>4.415</v>
      </c>
      <c r="L9760" s="28">
        <v>4.41</v>
      </c>
    </row>
    <row r="9761" spans="1:12" x14ac:dyDescent="0.25">
      <c r="A9761" s="24" t="s">
        <v>3305</v>
      </c>
      <c r="B9761" s="26">
        <v>2015</v>
      </c>
      <c r="C9761" s="24">
        <v>9</v>
      </c>
      <c r="D9761" s="24" t="s">
        <v>15125</v>
      </c>
      <c r="E9761" s="26">
        <v>228</v>
      </c>
      <c r="F9761" s="24">
        <v>7991</v>
      </c>
      <c r="G9761" s="26" t="s">
        <v>11298</v>
      </c>
      <c r="H9761" s="24" t="s">
        <v>824</v>
      </c>
      <c r="I9761" s="24" t="s">
        <v>825</v>
      </c>
      <c r="J9761" s="27" t="s">
        <v>1</v>
      </c>
      <c r="K9761" s="28">
        <v>14.705</v>
      </c>
      <c r="L9761" s="28">
        <v>8.08</v>
      </c>
    </row>
    <row r="9762" spans="1:12" x14ac:dyDescent="0.25">
      <c r="A9762" s="24" t="s">
        <v>3305</v>
      </c>
      <c r="B9762" s="26">
        <v>2015</v>
      </c>
      <c r="C9762" s="24">
        <v>9</v>
      </c>
      <c r="D9762" s="24" t="s">
        <v>15125</v>
      </c>
      <c r="E9762" s="26">
        <v>228</v>
      </c>
      <c r="F9762" s="24">
        <v>7992</v>
      </c>
      <c r="G9762" s="26" t="s">
        <v>11299</v>
      </c>
      <c r="H9762" s="24" t="s">
        <v>75</v>
      </c>
      <c r="I9762" s="24" t="s">
        <v>76</v>
      </c>
      <c r="J9762" s="27" t="s">
        <v>1</v>
      </c>
      <c r="K9762" s="28">
        <v>14.705</v>
      </c>
      <c r="L9762" s="28">
        <v>0</v>
      </c>
    </row>
    <row r="9763" spans="1:12" x14ac:dyDescent="0.25">
      <c r="A9763" s="24" t="s">
        <v>3305</v>
      </c>
      <c r="B9763" s="26">
        <v>2015</v>
      </c>
      <c r="C9763" s="24">
        <v>9</v>
      </c>
      <c r="D9763" s="24" t="s">
        <v>15125</v>
      </c>
      <c r="E9763" s="26">
        <v>228</v>
      </c>
      <c r="F9763" s="24">
        <v>7993</v>
      </c>
      <c r="G9763" s="26" t="s">
        <v>11300</v>
      </c>
      <c r="H9763" s="24" t="s">
        <v>538</v>
      </c>
      <c r="I9763" s="24" t="s">
        <v>539</v>
      </c>
      <c r="J9763" s="27" t="s">
        <v>1</v>
      </c>
      <c r="K9763" s="28">
        <v>11.03</v>
      </c>
      <c r="L9763" s="28">
        <v>4.41</v>
      </c>
    </row>
    <row r="9764" spans="1:12" x14ac:dyDescent="0.25">
      <c r="A9764" s="24" t="s">
        <v>3305</v>
      </c>
      <c r="B9764" s="26">
        <v>2015</v>
      </c>
      <c r="C9764" s="24">
        <v>9</v>
      </c>
      <c r="D9764" s="24" t="s">
        <v>15125</v>
      </c>
      <c r="E9764" s="26">
        <v>228</v>
      </c>
      <c r="F9764" s="24">
        <v>7937</v>
      </c>
      <c r="G9764" s="26" t="s">
        <v>11244</v>
      </c>
      <c r="H9764" s="24" t="s">
        <v>756</v>
      </c>
      <c r="I9764" s="24" t="s">
        <v>757</v>
      </c>
      <c r="J9764" s="27" t="s">
        <v>1</v>
      </c>
      <c r="K9764" s="28">
        <v>8.8249999999999993</v>
      </c>
      <c r="L9764" s="28">
        <v>0</v>
      </c>
    </row>
    <row r="9765" spans="1:12" x14ac:dyDescent="0.25">
      <c r="A9765" s="24" t="s">
        <v>3305</v>
      </c>
      <c r="B9765" s="26">
        <v>2015</v>
      </c>
      <c r="C9765" s="24">
        <v>9</v>
      </c>
      <c r="D9765" s="24" t="s">
        <v>15125</v>
      </c>
      <c r="E9765" s="26">
        <v>228</v>
      </c>
      <c r="F9765" s="24">
        <v>7994</v>
      </c>
      <c r="G9765" s="26" t="s">
        <v>11301</v>
      </c>
      <c r="H9765" s="24" t="s">
        <v>79</v>
      </c>
      <c r="I9765" s="24" t="s">
        <v>80</v>
      </c>
      <c r="J9765" s="27" t="s">
        <v>1</v>
      </c>
      <c r="K9765" s="28">
        <v>11.03</v>
      </c>
      <c r="L9765" s="28">
        <v>4.41</v>
      </c>
    </row>
    <row r="9766" spans="1:12" x14ac:dyDescent="0.25">
      <c r="A9766" s="24" t="s">
        <v>3305</v>
      </c>
      <c r="B9766" s="26">
        <v>2015</v>
      </c>
      <c r="C9766" s="24">
        <v>9</v>
      </c>
      <c r="D9766" s="24" t="s">
        <v>15125</v>
      </c>
      <c r="E9766" s="26">
        <v>229</v>
      </c>
      <c r="F9766" s="24">
        <v>7995</v>
      </c>
      <c r="G9766" s="26" t="s">
        <v>11302</v>
      </c>
      <c r="H9766" s="24" t="s">
        <v>77</v>
      </c>
      <c r="I9766" s="24" t="s">
        <v>78</v>
      </c>
      <c r="J9766" s="27" t="s">
        <v>1</v>
      </c>
      <c r="K9766" s="28">
        <v>11.32</v>
      </c>
      <c r="L9766" s="28">
        <v>0</v>
      </c>
    </row>
    <row r="9767" spans="1:12" x14ac:dyDescent="0.25">
      <c r="A9767" s="24" t="s">
        <v>3305</v>
      </c>
      <c r="B9767" s="26">
        <v>2015</v>
      </c>
      <c r="C9767" s="24">
        <v>9</v>
      </c>
      <c r="D9767" s="24" t="s">
        <v>15125</v>
      </c>
      <c r="E9767" s="26">
        <v>229</v>
      </c>
      <c r="F9767" s="24">
        <v>7996</v>
      </c>
      <c r="G9767" s="26" t="s">
        <v>11303</v>
      </c>
      <c r="H9767" s="24" t="s">
        <v>69</v>
      </c>
      <c r="I9767" s="24" t="s">
        <v>70</v>
      </c>
      <c r="J9767" s="27" t="s">
        <v>1</v>
      </c>
      <c r="K9767" s="28">
        <v>100.03</v>
      </c>
      <c r="L9767" s="28">
        <v>0</v>
      </c>
    </row>
    <row r="9768" spans="1:12" x14ac:dyDescent="0.25">
      <c r="A9768" s="24" t="s">
        <v>3305</v>
      </c>
      <c r="B9768" s="26">
        <v>2015</v>
      </c>
      <c r="C9768" s="24">
        <v>9</v>
      </c>
      <c r="D9768" s="24" t="s">
        <v>15125</v>
      </c>
      <c r="E9768" s="26">
        <v>229</v>
      </c>
      <c r="F9768" s="24">
        <v>7997</v>
      </c>
      <c r="G9768" s="26" t="s">
        <v>11304</v>
      </c>
      <c r="H9768" s="24" t="s">
        <v>612</v>
      </c>
      <c r="I9768" s="24" t="s">
        <v>613</v>
      </c>
      <c r="J9768" s="27" t="s">
        <v>1</v>
      </c>
      <c r="K9768" s="28">
        <v>4.415</v>
      </c>
      <c r="L9768" s="28">
        <v>0</v>
      </c>
    </row>
    <row r="9769" spans="1:12" x14ac:dyDescent="0.25">
      <c r="A9769" s="24" t="s">
        <v>3305</v>
      </c>
      <c r="B9769" s="26">
        <v>2015</v>
      </c>
      <c r="C9769" s="24">
        <v>9</v>
      </c>
      <c r="D9769" s="24" t="s">
        <v>15125</v>
      </c>
      <c r="E9769" s="26">
        <v>229</v>
      </c>
      <c r="F9769" s="24">
        <v>7998</v>
      </c>
      <c r="G9769" s="26" t="s">
        <v>11305</v>
      </c>
      <c r="H9769" s="24" t="s">
        <v>420</v>
      </c>
      <c r="I9769" s="24" t="s">
        <v>421</v>
      </c>
      <c r="J9769" s="27" t="s">
        <v>1</v>
      </c>
      <c r="K9769" s="28">
        <v>81.41</v>
      </c>
      <c r="L9769" s="28">
        <v>0</v>
      </c>
    </row>
    <row r="9770" spans="1:12" x14ac:dyDescent="0.25">
      <c r="A9770" s="24" t="s">
        <v>3305</v>
      </c>
      <c r="B9770" s="26">
        <v>2015</v>
      </c>
      <c r="C9770" s="24">
        <v>9</v>
      </c>
      <c r="D9770" s="24" t="s">
        <v>15125</v>
      </c>
      <c r="E9770" s="26">
        <v>229</v>
      </c>
      <c r="F9770" s="24">
        <v>7999</v>
      </c>
      <c r="G9770" s="26" t="s">
        <v>11306</v>
      </c>
      <c r="H9770" s="24" t="s">
        <v>124</v>
      </c>
      <c r="I9770" s="24" t="s">
        <v>125</v>
      </c>
      <c r="J9770" s="27" t="s">
        <v>1</v>
      </c>
      <c r="K9770" s="28">
        <v>11.32</v>
      </c>
      <c r="L9770" s="28">
        <v>0</v>
      </c>
    </row>
    <row r="9771" spans="1:12" x14ac:dyDescent="0.25">
      <c r="A9771" s="24" t="s">
        <v>3305</v>
      </c>
      <c r="B9771" s="26">
        <v>2015</v>
      </c>
      <c r="C9771" s="24">
        <v>9</v>
      </c>
      <c r="D9771" s="24" t="s">
        <v>15125</v>
      </c>
      <c r="E9771" s="26">
        <v>229</v>
      </c>
      <c r="F9771" s="24">
        <v>8000</v>
      </c>
      <c r="G9771" s="26" t="s">
        <v>11307</v>
      </c>
      <c r="H9771" s="24" t="s">
        <v>2125</v>
      </c>
      <c r="I9771" s="24" t="s">
        <v>2126</v>
      </c>
      <c r="J9771" s="27" t="s">
        <v>1</v>
      </c>
      <c r="K9771" s="28">
        <v>4.415</v>
      </c>
      <c r="L9771" s="28">
        <v>0</v>
      </c>
    </row>
    <row r="9772" spans="1:12" x14ac:dyDescent="0.25">
      <c r="A9772" s="24" t="s">
        <v>3305</v>
      </c>
      <c r="B9772" s="26">
        <v>2015</v>
      </c>
      <c r="C9772" s="24">
        <v>9</v>
      </c>
      <c r="D9772" s="24" t="s">
        <v>15125</v>
      </c>
      <c r="E9772" s="26">
        <v>229</v>
      </c>
      <c r="F9772" s="24">
        <v>8001</v>
      </c>
      <c r="G9772" s="26" t="s">
        <v>11308</v>
      </c>
      <c r="H9772" s="24" t="s">
        <v>194</v>
      </c>
      <c r="I9772" s="24" t="s">
        <v>195</v>
      </c>
      <c r="J9772" s="27" t="s">
        <v>1</v>
      </c>
      <c r="K9772" s="28">
        <v>4.415</v>
      </c>
      <c r="L9772" s="28">
        <v>0</v>
      </c>
    </row>
    <row r="9773" spans="1:12" x14ac:dyDescent="0.25">
      <c r="A9773" s="24" t="s">
        <v>3305</v>
      </c>
      <c r="B9773" s="26">
        <v>2015</v>
      </c>
      <c r="C9773" s="24">
        <v>9</v>
      </c>
      <c r="D9773" s="24" t="s">
        <v>15125</v>
      </c>
      <c r="E9773" s="26">
        <v>229</v>
      </c>
      <c r="F9773" s="24">
        <v>5017</v>
      </c>
      <c r="G9773" s="26" t="s">
        <v>8324</v>
      </c>
      <c r="H9773" s="24" t="s">
        <v>678</v>
      </c>
      <c r="I9773" s="24" t="s">
        <v>679</v>
      </c>
      <c r="J9773" s="27" t="s">
        <v>1</v>
      </c>
      <c r="K9773" s="28">
        <v>11.32</v>
      </c>
      <c r="L9773" s="28">
        <v>0</v>
      </c>
    </row>
    <row r="9774" spans="1:12" x14ac:dyDescent="0.25">
      <c r="A9774" s="24" t="s">
        <v>3305</v>
      </c>
      <c r="B9774" s="26">
        <v>2015</v>
      </c>
      <c r="C9774" s="24">
        <v>9</v>
      </c>
      <c r="D9774" s="24" t="s">
        <v>15125</v>
      </c>
      <c r="E9774" s="26">
        <v>229</v>
      </c>
      <c r="F9774" s="24">
        <v>8002</v>
      </c>
      <c r="G9774" s="26" t="s">
        <v>11309</v>
      </c>
      <c r="H9774" s="24" t="s">
        <v>83</v>
      </c>
      <c r="I9774" s="24" t="s">
        <v>84</v>
      </c>
      <c r="J9774" s="27" t="s">
        <v>1</v>
      </c>
      <c r="K9774" s="28">
        <v>11.32</v>
      </c>
      <c r="L9774" s="28">
        <v>0</v>
      </c>
    </row>
    <row r="9775" spans="1:12" x14ac:dyDescent="0.25">
      <c r="A9775" s="24" t="s">
        <v>3305</v>
      </c>
      <c r="B9775" s="26">
        <v>2015</v>
      </c>
      <c r="C9775" s="24">
        <v>9</v>
      </c>
      <c r="D9775" s="24" t="s">
        <v>15125</v>
      </c>
      <c r="E9775" s="26">
        <v>229</v>
      </c>
      <c r="F9775" s="24">
        <v>8003</v>
      </c>
      <c r="G9775" s="26" t="s">
        <v>11310</v>
      </c>
      <c r="H9775" s="24" t="s">
        <v>2127</v>
      </c>
      <c r="I9775" s="24" t="s">
        <v>2128</v>
      </c>
      <c r="J9775" s="27" t="s">
        <v>1</v>
      </c>
      <c r="K9775" s="28">
        <v>11.32</v>
      </c>
      <c r="L9775" s="28">
        <v>0</v>
      </c>
    </row>
    <row r="9776" spans="1:12" x14ac:dyDescent="0.25">
      <c r="A9776" s="24" t="s">
        <v>3305</v>
      </c>
      <c r="B9776" s="26">
        <v>2015</v>
      </c>
      <c r="C9776" s="24">
        <v>9</v>
      </c>
      <c r="D9776" s="24" t="s">
        <v>15125</v>
      </c>
      <c r="E9776" s="26">
        <v>230</v>
      </c>
      <c r="F9776" s="24">
        <v>8004</v>
      </c>
      <c r="G9776" s="26" t="s">
        <v>11311</v>
      </c>
      <c r="H9776" s="24" t="s">
        <v>420</v>
      </c>
      <c r="I9776" s="24" t="s">
        <v>421</v>
      </c>
      <c r="J9776" s="27" t="s">
        <v>1</v>
      </c>
      <c r="K9776" s="28">
        <v>5.8849999999999998</v>
      </c>
      <c r="L9776" s="28">
        <v>0</v>
      </c>
    </row>
    <row r="9777" spans="1:12" x14ac:dyDescent="0.25">
      <c r="A9777" s="24" t="s">
        <v>3305</v>
      </c>
      <c r="B9777" s="26">
        <v>2015</v>
      </c>
      <c r="C9777" s="24">
        <v>9</v>
      </c>
      <c r="D9777" s="24" t="s">
        <v>15125</v>
      </c>
      <c r="E9777" s="26">
        <v>230</v>
      </c>
      <c r="F9777" s="24">
        <v>376</v>
      </c>
      <c r="G9777" s="26" t="s">
        <v>3683</v>
      </c>
      <c r="H9777" s="24" t="s">
        <v>79</v>
      </c>
      <c r="I9777" s="24" t="s">
        <v>80</v>
      </c>
      <c r="J9777" s="27" t="s">
        <v>1</v>
      </c>
      <c r="K9777" s="28">
        <v>6.6150000000000002</v>
      </c>
      <c r="L9777" s="28">
        <v>0</v>
      </c>
    </row>
    <row r="9778" spans="1:12" x14ac:dyDescent="0.25">
      <c r="A9778" s="24" t="s">
        <v>3305</v>
      </c>
      <c r="B9778" s="26">
        <v>2015</v>
      </c>
      <c r="C9778" s="24">
        <v>9</v>
      </c>
      <c r="D9778" s="24" t="s">
        <v>15125</v>
      </c>
      <c r="E9778" s="26">
        <v>230</v>
      </c>
      <c r="F9778" s="24">
        <v>8005</v>
      </c>
      <c r="G9778" s="26" t="s">
        <v>11312</v>
      </c>
      <c r="H9778" s="24" t="s">
        <v>79</v>
      </c>
      <c r="I9778" s="24" t="s">
        <v>80</v>
      </c>
      <c r="J9778" s="27" t="s">
        <v>1</v>
      </c>
      <c r="K9778" s="28">
        <v>4.415</v>
      </c>
      <c r="L9778" s="28">
        <v>0</v>
      </c>
    </row>
    <row r="9779" spans="1:12" x14ac:dyDescent="0.25">
      <c r="A9779" s="24" t="s">
        <v>3305</v>
      </c>
      <c r="B9779" s="26">
        <v>2015</v>
      </c>
      <c r="C9779" s="24">
        <v>9</v>
      </c>
      <c r="D9779" s="24" t="s">
        <v>15125</v>
      </c>
      <c r="E9779" s="26">
        <v>230</v>
      </c>
      <c r="F9779" s="24">
        <v>8006</v>
      </c>
      <c r="G9779" s="26" t="s">
        <v>11313</v>
      </c>
      <c r="H9779" s="24" t="s">
        <v>538</v>
      </c>
      <c r="I9779" s="24" t="s">
        <v>539</v>
      </c>
      <c r="J9779" s="27" t="s">
        <v>1</v>
      </c>
      <c r="K9779" s="28">
        <v>100.03</v>
      </c>
      <c r="L9779" s="28">
        <v>0</v>
      </c>
    </row>
    <row r="9780" spans="1:12" x14ac:dyDescent="0.25">
      <c r="A9780" s="24" t="s">
        <v>3305</v>
      </c>
      <c r="B9780" s="26">
        <v>2015</v>
      </c>
      <c r="C9780" s="24">
        <v>9</v>
      </c>
      <c r="D9780" s="24" t="s">
        <v>15125</v>
      </c>
      <c r="E9780" s="26">
        <v>230</v>
      </c>
      <c r="F9780" s="24">
        <v>8007</v>
      </c>
      <c r="G9780" s="26" t="s">
        <v>11314</v>
      </c>
      <c r="H9780" s="24" t="s">
        <v>79</v>
      </c>
      <c r="I9780" s="24" t="s">
        <v>80</v>
      </c>
      <c r="J9780" s="27" t="s">
        <v>1</v>
      </c>
      <c r="K9780" s="28">
        <v>15.435</v>
      </c>
      <c r="L9780" s="28">
        <v>0</v>
      </c>
    </row>
    <row r="9781" spans="1:12" x14ac:dyDescent="0.25">
      <c r="A9781" s="24" t="s">
        <v>3305</v>
      </c>
      <c r="B9781" s="26">
        <v>2015</v>
      </c>
      <c r="C9781" s="24">
        <v>9</v>
      </c>
      <c r="D9781" s="24" t="s">
        <v>15125</v>
      </c>
      <c r="E9781" s="26">
        <v>230</v>
      </c>
      <c r="F9781" s="24">
        <v>8008</v>
      </c>
      <c r="G9781" s="26" t="s">
        <v>11315</v>
      </c>
      <c r="H9781" s="24" t="s">
        <v>224</v>
      </c>
      <c r="I9781" s="24" t="s">
        <v>225</v>
      </c>
      <c r="J9781" s="27" t="s">
        <v>1</v>
      </c>
      <c r="K9781" s="28">
        <v>61.17</v>
      </c>
      <c r="L9781" s="28">
        <v>0</v>
      </c>
    </row>
    <row r="9782" spans="1:12" x14ac:dyDescent="0.25">
      <c r="A9782" s="24" t="s">
        <v>3305</v>
      </c>
      <c r="B9782" s="26">
        <v>2015</v>
      </c>
      <c r="C9782" s="24">
        <v>9</v>
      </c>
      <c r="D9782" s="24" t="s">
        <v>15125</v>
      </c>
      <c r="E9782" s="26">
        <v>230</v>
      </c>
      <c r="F9782" s="24">
        <v>8009</v>
      </c>
      <c r="G9782" s="26" t="s">
        <v>11316</v>
      </c>
      <c r="H9782" s="24" t="s">
        <v>420</v>
      </c>
      <c r="I9782" s="24" t="s">
        <v>421</v>
      </c>
      <c r="J9782" s="27" t="s">
        <v>1</v>
      </c>
      <c r="K9782" s="28">
        <v>6.62</v>
      </c>
      <c r="L9782" s="28">
        <v>0</v>
      </c>
    </row>
    <row r="9783" spans="1:12" x14ac:dyDescent="0.25">
      <c r="A9783" s="24" t="s">
        <v>3305</v>
      </c>
      <c r="B9783" s="26">
        <v>2015</v>
      </c>
      <c r="C9783" s="24">
        <v>9</v>
      </c>
      <c r="D9783" s="24" t="s">
        <v>15125</v>
      </c>
      <c r="E9783" s="26">
        <v>231</v>
      </c>
      <c r="F9783" s="24">
        <v>8010</v>
      </c>
      <c r="G9783" s="26" t="s">
        <v>11317</v>
      </c>
      <c r="H9783" s="24" t="s">
        <v>152</v>
      </c>
      <c r="I9783" s="24" t="s">
        <v>153</v>
      </c>
      <c r="J9783" s="27" t="s">
        <v>1</v>
      </c>
      <c r="K9783" s="28">
        <v>81.41</v>
      </c>
      <c r="L9783" s="28">
        <v>0</v>
      </c>
    </row>
    <row r="9784" spans="1:12" x14ac:dyDescent="0.25">
      <c r="A9784" s="24" t="s">
        <v>3305</v>
      </c>
      <c r="B9784" s="26">
        <v>2015</v>
      </c>
      <c r="C9784" s="24">
        <v>9</v>
      </c>
      <c r="D9784" s="24" t="s">
        <v>15125</v>
      </c>
      <c r="E9784" s="26">
        <v>231</v>
      </c>
      <c r="F9784" s="24">
        <v>8011</v>
      </c>
      <c r="G9784" s="26" t="s">
        <v>11318</v>
      </c>
      <c r="H9784" s="24" t="s">
        <v>90</v>
      </c>
      <c r="I9784" s="24" t="s">
        <v>91</v>
      </c>
      <c r="J9784" s="27" t="s">
        <v>1</v>
      </c>
      <c r="K9784" s="28">
        <v>92.05</v>
      </c>
      <c r="L9784" s="28">
        <v>0</v>
      </c>
    </row>
    <row r="9785" spans="1:12" x14ac:dyDescent="0.25">
      <c r="A9785" s="24" t="s">
        <v>3305</v>
      </c>
      <c r="B9785" s="26">
        <v>2015</v>
      </c>
      <c r="C9785" s="24">
        <v>9</v>
      </c>
      <c r="D9785" s="24" t="s">
        <v>15125</v>
      </c>
      <c r="E9785" s="26">
        <v>232</v>
      </c>
      <c r="F9785" s="24">
        <v>8012</v>
      </c>
      <c r="G9785" s="26" t="s">
        <v>11319</v>
      </c>
      <c r="H9785" s="24" t="s">
        <v>112</v>
      </c>
      <c r="I9785" s="24" t="s">
        <v>113</v>
      </c>
      <c r="J9785" s="27" t="s">
        <v>1</v>
      </c>
      <c r="K9785" s="28">
        <v>6.62</v>
      </c>
      <c r="L9785" s="28">
        <v>0</v>
      </c>
    </row>
    <row r="9786" spans="1:12" x14ac:dyDescent="0.25">
      <c r="A9786" s="24" t="s">
        <v>3305</v>
      </c>
      <c r="B9786" s="26">
        <v>2015</v>
      </c>
      <c r="C9786" s="24">
        <v>9</v>
      </c>
      <c r="D9786" s="24" t="s">
        <v>15125</v>
      </c>
      <c r="E9786" s="26">
        <v>232</v>
      </c>
      <c r="F9786" s="24">
        <v>1884</v>
      </c>
      <c r="G9786" s="26" t="s">
        <v>5191</v>
      </c>
      <c r="H9786" s="24" t="s">
        <v>67</v>
      </c>
      <c r="I9786" s="24" t="s">
        <v>68</v>
      </c>
      <c r="J9786" s="27" t="s">
        <v>1</v>
      </c>
      <c r="K9786" s="28">
        <v>61.17</v>
      </c>
      <c r="L9786" s="28">
        <v>0</v>
      </c>
    </row>
    <row r="9787" spans="1:12" x14ac:dyDescent="0.25">
      <c r="A9787" s="24" t="s">
        <v>3305</v>
      </c>
      <c r="B9787" s="26">
        <v>2015</v>
      </c>
      <c r="C9787" s="24">
        <v>9</v>
      </c>
      <c r="D9787" s="24" t="s">
        <v>15125</v>
      </c>
      <c r="E9787" s="26">
        <v>232</v>
      </c>
      <c r="F9787" s="24">
        <v>3055</v>
      </c>
      <c r="G9787" s="26" t="s">
        <v>6362</v>
      </c>
      <c r="H9787" s="24" t="s">
        <v>90</v>
      </c>
      <c r="I9787" s="24" t="s">
        <v>91</v>
      </c>
      <c r="J9787" s="27" t="s">
        <v>1</v>
      </c>
      <c r="K9787" s="28">
        <v>6.62</v>
      </c>
      <c r="L9787" s="28">
        <v>0</v>
      </c>
    </row>
    <row r="9788" spans="1:12" x14ac:dyDescent="0.25">
      <c r="A9788" s="24" t="s">
        <v>3305</v>
      </c>
      <c r="B9788" s="26">
        <v>2015</v>
      </c>
      <c r="C9788" s="24">
        <v>9</v>
      </c>
      <c r="D9788" s="24" t="s">
        <v>15125</v>
      </c>
      <c r="E9788" s="26">
        <v>232</v>
      </c>
      <c r="F9788" s="24">
        <v>8013</v>
      </c>
      <c r="G9788" s="26" t="s">
        <v>11320</v>
      </c>
      <c r="H9788" s="24" t="s">
        <v>1032</v>
      </c>
      <c r="I9788" s="24" t="s">
        <v>1033</v>
      </c>
      <c r="J9788" s="27" t="s">
        <v>1</v>
      </c>
      <c r="K9788" s="28">
        <v>79.86</v>
      </c>
      <c r="L9788" s="28">
        <v>0</v>
      </c>
    </row>
    <row r="9789" spans="1:12" x14ac:dyDescent="0.25">
      <c r="A9789" s="24" t="s">
        <v>3305</v>
      </c>
      <c r="B9789" s="26">
        <v>2015</v>
      </c>
      <c r="C9789" s="24">
        <v>9</v>
      </c>
      <c r="D9789" s="24" t="s">
        <v>15125</v>
      </c>
      <c r="E9789" s="26">
        <v>232</v>
      </c>
      <c r="F9789" s="24">
        <v>8014</v>
      </c>
      <c r="G9789" s="26" t="s">
        <v>11321</v>
      </c>
      <c r="H9789" s="24" t="s">
        <v>69</v>
      </c>
      <c r="I9789" s="24" t="s">
        <v>70</v>
      </c>
      <c r="J9789" s="27" t="s">
        <v>1</v>
      </c>
      <c r="K9789" s="28">
        <v>65.930000000000007</v>
      </c>
      <c r="L9789" s="28">
        <v>0</v>
      </c>
    </row>
    <row r="9790" spans="1:12" x14ac:dyDescent="0.25">
      <c r="A9790" s="24" t="s">
        <v>3305</v>
      </c>
      <c r="B9790" s="26">
        <v>2015</v>
      </c>
      <c r="C9790" s="24">
        <v>9</v>
      </c>
      <c r="D9790" s="24" t="s">
        <v>15125</v>
      </c>
      <c r="E9790" s="26">
        <v>232</v>
      </c>
      <c r="F9790" s="24">
        <v>8015</v>
      </c>
      <c r="G9790" s="26" t="s">
        <v>11322</v>
      </c>
      <c r="H9790" s="24" t="s">
        <v>538</v>
      </c>
      <c r="I9790" s="24" t="s">
        <v>539</v>
      </c>
      <c r="J9790" s="27" t="s">
        <v>1</v>
      </c>
      <c r="K9790" s="28">
        <v>15.44</v>
      </c>
      <c r="L9790" s="28">
        <v>0</v>
      </c>
    </row>
    <row r="9791" spans="1:12" x14ac:dyDescent="0.25">
      <c r="A9791" s="24" t="s">
        <v>3305</v>
      </c>
      <c r="B9791" s="26">
        <v>2015</v>
      </c>
      <c r="C9791" s="24">
        <v>9</v>
      </c>
      <c r="D9791" s="24" t="s">
        <v>15125</v>
      </c>
      <c r="E9791" s="26">
        <v>232</v>
      </c>
      <c r="F9791" s="24">
        <v>8016</v>
      </c>
      <c r="G9791" s="26" t="s">
        <v>11323</v>
      </c>
      <c r="H9791" s="24" t="s">
        <v>418</v>
      </c>
      <c r="I9791" s="24" t="s">
        <v>419</v>
      </c>
      <c r="J9791" s="27" t="s">
        <v>1</v>
      </c>
      <c r="K9791" s="28">
        <v>38.86</v>
      </c>
      <c r="L9791" s="28">
        <v>0</v>
      </c>
    </row>
    <row r="9792" spans="1:12" x14ac:dyDescent="0.25">
      <c r="A9792" s="24" t="s">
        <v>3305</v>
      </c>
      <c r="B9792" s="26">
        <v>2015</v>
      </c>
      <c r="C9792" s="24">
        <v>9</v>
      </c>
      <c r="D9792" s="24" t="s">
        <v>15125</v>
      </c>
      <c r="E9792" s="26">
        <v>232</v>
      </c>
      <c r="F9792" s="24">
        <v>1512</v>
      </c>
      <c r="G9792" s="26" t="s">
        <v>4819</v>
      </c>
      <c r="H9792" s="24" t="s">
        <v>420</v>
      </c>
      <c r="I9792" s="24" t="s">
        <v>421</v>
      </c>
      <c r="J9792" s="27" t="s">
        <v>1</v>
      </c>
      <c r="K9792" s="28">
        <v>19.850000000000001</v>
      </c>
      <c r="L9792" s="28">
        <v>0</v>
      </c>
    </row>
    <row r="9793" spans="1:12" x14ac:dyDescent="0.25">
      <c r="A9793" s="24" t="s">
        <v>3305</v>
      </c>
      <c r="B9793" s="26">
        <v>2015</v>
      </c>
      <c r="C9793" s="24">
        <v>9</v>
      </c>
      <c r="D9793" s="24" t="s">
        <v>15125</v>
      </c>
      <c r="E9793" s="26">
        <v>232</v>
      </c>
      <c r="F9793" s="24">
        <v>8017</v>
      </c>
      <c r="G9793" s="26" t="s">
        <v>11324</v>
      </c>
      <c r="H9793" s="24" t="s">
        <v>538</v>
      </c>
      <c r="I9793" s="24" t="s">
        <v>539</v>
      </c>
      <c r="J9793" s="27" t="s">
        <v>1</v>
      </c>
      <c r="K9793" s="28">
        <v>38.86</v>
      </c>
      <c r="L9793" s="28">
        <v>0</v>
      </c>
    </row>
    <row r="9794" spans="1:12" x14ac:dyDescent="0.25">
      <c r="A9794" s="24" t="s">
        <v>3305</v>
      </c>
      <c r="B9794" s="26">
        <v>2015</v>
      </c>
      <c r="C9794" s="24">
        <v>9</v>
      </c>
      <c r="D9794" s="24" t="s">
        <v>15125</v>
      </c>
      <c r="E9794" s="26">
        <v>233</v>
      </c>
      <c r="F9794" s="24">
        <v>8018</v>
      </c>
      <c r="G9794" s="26" t="s">
        <v>11325</v>
      </c>
      <c r="H9794" s="24" t="s">
        <v>69</v>
      </c>
      <c r="I9794" s="24" t="s">
        <v>70</v>
      </c>
      <c r="J9794" s="27" t="s">
        <v>1</v>
      </c>
      <c r="K9794" s="28">
        <v>84.55</v>
      </c>
      <c r="L9794" s="28">
        <v>0</v>
      </c>
    </row>
    <row r="9795" spans="1:12" x14ac:dyDescent="0.25">
      <c r="A9795" s="24" t="s">
        <v>3305</v>
      </c>
      <c r="B9795" s="26">
        <v>2015</v>
      </c>
      <c r="C9795" s="24">
        <v>9</v>
      </c>
      <c r="D9795" s="24" t="s">
        <v>15125</v>
      </c>
      <c r="E9795" s="26">
        <v>233</v>
      </c>
      <c r="F9795" s="24">
        <v>8019</v>
      </c>
      <c r="G9795" s="26" t="s">
        <v>11326</v>
      </c>
      <c r="H9795" s="24" t="s">
        <v>756</v>
      </c>
      <c r="I9795" s="24" t="s">
        <v>757</v>
      </c>
      <c r="J9795" s="27" t="s">
        <v>1</v>
      </c>
      <c r="K9795" s="28">
        <v>11.03</v>
      </c>
      <c r="L9795" s="28">
        <v>0</v>
      </c>
    </row>
    <row r="9796" spans="1:12" x14ac:dyDescent="0.25">
      <c r="A9796" s="24" t="s">
        <v>3305</v>
      </c>
      <c r="B9796" s="26">
        <v>2015</v>
      </c>
      <c r="C9796" s="24">
        <v>9</v>
      </c>
      <c r="D9796" s="24" t="s">
        <v>15125</v>
      </c>
      <c r="E9796" s="26">
        <v>233</v>
      </c>
      <c r="F9796" s="24">
        <v>8020</v>
      </c>
      <c r="G9796" s="26" t="s">
        <v>11327</v>
      </c>
      <c r="H9796" s="24" t="s">
        <v>286</v>
      </c>
      <c r="I9796" s="24" t="s">
        <v>287</v>
      </c>
      <c r="J9796" s="27" t="s">
        <v>1</v>
      </c>
      <c r="K9796" s="28">
        <v>11.03</v>
      </c>
      <c r="L9796" s="28">
        <v>0</v>
      </c>
    </row>
    <row r="9797" spans="1:12" x14ac:dyDescent="0.25">
      <c r="A9797" s="24" t="s">
        <v>3305</v>
      </c>
      <c r="B9797" s="26">
        <v>2015</v>
      </c>
      <c r="C9797" s="24">
        <v>9</v>
      </c>
      <c r="D9797" s="24" t="s">
        <v>15125</v>
      </c>
      <c r="E9797" s="26">
        <v>233</v>
      </c>
      <c r="F9797" s="24">
        <v>8021</v>
      </c>
      <c r="G9797" s="26" t="s">
        <v>11328</v>
      </c>
      <c r="H9797" s="24" t="s">
        <v>464</v>
      </c>
      <c r="I9797" s="24" t="s">
        <v>465</v>
      </c>
      <c r="J9797" s="27" t="s">
        <v>1</v>
      </c>
      <c r="K9797" s="28">
        <v>81.41</v>
      </c>
      <c r="L9797" s="28">
        <v>0</v>
      </c>
    </row>
    <row r="9798" spans="1:12" x14ac:dyDescent="0.25">
      <c r="A9798" s="24" t="s">
        <v>3305</v>
      </c>
      <c r="B9798" s="26">
        <v>2015</v>
      </c>
      <c r="C9798" s="24">
        <v>9</v>
      </c>
      <c r="D9798" s="24" t="s">
        <v>15125</v>
      </c>
      <c r="E9798" s="26">
        <v>233</v>
      </c>
      <c r="F9798" s="24">
        <v>8022</v>
      </c>
      <c r="G9798" s="26" t="s">
        <v>11329</v>
      </c>
      <c r="H9798" s="24" t="s">
        <v>612</v>
      </c>
      <c r="I9798" s="24" t="s">
        <v>613</v>
      </c>
      <c r="J9798" s="27" t="s">
        <v>1</v>
      </c>
      <c r="K9798" s="28">
        <v>6.62</v>
      </c>
      <c r="L9798" s="28">
        <v>0</v>
      </c>
    </row>
    <row r="9799" spans="1:12" x14ac:dyDescent="0.25">
      <c r="A9799" s="24" t="s">
        <v>3305</v>
      </c>
      <c r="B9799" s="26">
        <v>2015</v>
      </c>
      <c r="C9799" s="24">
        <v>9</v>
      </c>
      <c r="D9799" s="24" t="s">
        <v>15125</v>
      </c>
      <c r="E9799" s="26">
        <v>233</v>
      </c>
      <c r="F9799" s="24">
        <v>8023</v>
      </c>
      <c r="G9799" s="26" t="s">
        <v>11330</v>
      </c>
      <c r="H9799" s="24" t="s">
        <v>538</v>
      </c>
      <c r="I9799" s="24" t="s">
        <v>539</v>
      </c>
      <c r="J9799" s="27" t="s">
        <v>1</v>
      </c>
      <c r="K9799" s="28">
        <v>6.62</v>
      </c>
      <c r="L9799" s="28">
        <v>0</v>
      </c>
    </row>
    <row r="9800" spans="1:12" x14ac:dyDescent="0.25">
      <c r="A9800" s="24" t="s">
        <v>3305</v>
      </c>
      <c r="B9800" s="26">
        <v>2015</v>
      </c>
      <c r="C9800" s="24">
        <v>9</v>
      </c>
      <c r="D9800" s="24" t="s">
        <v>15125</v>
      </c>
      <c r="E9800" s="26">
        <v>233</v>
      </c>
      <c r="F9800" s="24">
        <v>8024</v>
      </c>
      <c r="G9800" s="26" t="s">
        <v>11331</v>
      </c>
      <c r="H9800" s="24" t="s">
        <v>2129</v>
      </c>
      <c r="I9800" s="24" t="s">
        <v>2130</v>
      </c>
      <c r="J9800" s="27" t="s">
        <v>1</v>
      </c>
      <c r="K9800" s="28">
        <v>3.35</v>
      </c>
      <c r="L9800" s="28">
        <v>0</v>
      </c>
    </row>
    <row r="9801" spans="1:12" x14ac:dyDescent="0.25">
      <c r="A9801" s="24" t="s">
        <v>3305</v>
      </c>
      <c r="B9801" s="26">
        <v>2015</v>
      </c>
      <c r="C9801" s="24">
        <v>9</v>
      </c>
      <c r="D9801" s="24" t="s">
        <v>15125</v>
      </c>
      <c r="E9801" s="26">
        <v>234</v>
      </c>
      <c r="F9801" s="24">
        <v>8025</v>
      </c>
      <c r="G9801" s="26" t="s">
        <v>11332</v>
      </c>
      <c r="H9801" s="24" t="s">
        <v>612</v>
      </c>
      <c r="I9801" s="24" t="s">
        <v>613</v>
      </c>
      <c r="J9801" s="27" t="s">
        <v>1</v>
      </c>
      <c r="K9801" s="28">
        <v>28.664999999999999</v>
      </c>
      <c r="L9801" s="28">
        <v>0</v>
      </c>
    </row>
    <row r="9802" spans="1:12" x14ac:dyDescent="0.25">
      <c r="A9802" s="24" t="s">
        <v>3305</v>
      </c>
      <c r="B9802" s="26">
        <v>2015</v>
      </c>
      <c r="C9802" s="24">
        <v>9</v>
      </c>
      <c r="D9802" s="24" t="s">
        <v>15125</v>
      </c>
      <c r="E9802" s="26">
        <v>234</v>
      </c>
      <c r="F9802" s="24">
        <v>8026</v>
      </c>
      <c r="G9802" s="26" t="s">
        <v>11333</v>
      </c>
      <c r="H9802" s="24" t="s">
        <v>69</v>
      </c>
      <c r="I9802" s="24" t="s">
        <v>70</v>
      </c>
      <c r="J9802" s="27" t="s">
        <v>1</v>
      </c>
      <c r="K9802" s="28">
        <v>38.86</v>
      </c>
      <c r="L9802" s="28">
        <v>0</v>
      </c>
    </row>
    <row r="9803" spans="1:12" x14ac:dyDescent="0.25">
      <c r="A9803" s="24" t="s">
        <v>3305</v>
      </c>
      <c r="B9803" s="26">
        <v>2015</v>
      </c>
      <c r="C9803" s="24">
        <v>9</v>
      </c>
      <c r="D9803" s="24" t="s">
        <v>15125</v>
      </c>
      <c r="E9803" s="26">
        <v>234</v>
      </c>
      <c r="F9803" s="24">
        <v>8027</v>
      </c>
      <c r="G9803" s="26" t="s">
        <v>11334</v>
      </c>
      <c r="H9803" s="24" t="s">
        <v>2131</v>
      </c>
      <c r="I9803" s="24" t="s">
        <v>2132</v>
      </c>
      <c r="J9803" s="27" t="s">
        <v>1</v>
      </c>
      <c r="K9803" s="28">
        <v>8.82</v>
      </c>
      <c r="L9803" s="28">
        <v>0</v>
      </c>
    </row>
    <row r="9804" spans="1:12" x14ac:dyDescent="0.25">
      <c r="A9804" s="24" t="s">
        <v>3305</v>
      </c>
      <c r="B9804" s="26">
        <v>2015</v>
      </c>
      <c r="C9804" s="24">
        <v>9</v>
      </c>
      <c r="D9804" s="24" t="s">
        <v>15125</v>
      </c>
      <c r="E9804" s="26">
        <v>234</v>
      </c>
      <c r="F9804" s="24">
        <v>8028</v>
      </c>
      <c r="G9804" s="26" t="s">
        <v>11335</v>
      </c>
      <c r="H9804" s="24" t="s">
        <v>69</v>
      </c>
      <c r="I9804" s="24" t="s">
        <v>70</v>
      </c>
      <c r="J9804" s="27" t="s">
        <v>1</v>
      </c>
      <c r="K9804" s="28">
        <v>11.03</v>
      </c>
      <c r="L9804" s="28">
        <v>0</v>
      </c>
    </row>
    <row r="9805" spans="1:12" x14ac:dyDescent="0.25">
      <c r="A9805" s="24" t="s">
        <v>3305</v>
      </c>
      <c r="B9805" s="26">
        <v>2015</v>
      </c>
      <c r="C9805" s="24">
        <v>9</v>
      </c>
      <c r="D9805" s="24" t="s">
        <v>15125</v>
      </c>
      <c r="E9805" s="26">
        <v>234</v>
      </c>
      <c r="F9805" s="24">
        <v>3524</v>
      </c>
      <c r="G9805" s="26" t="s">
        <v>6831</v>
      </c>
      <c r="H9805" s="24" t="s">
        <v>226</v>
      </c>
      <c r="I9805" s="24" t="s">
        <v>227</v>
      </c>
      <c r="J9805" s="27" t="s">
        <v>1</v>
      </c>
      <c r="K9805" s="28">
        <v>121.34</v>
      </c>
      <c r="L9805" s="28">
        <v>0</v>
      </c>
    </row>
    <row r="9806" spans="1:12" x14ac:dyDescent="0.25">
      <c r="A9806" s="24" t="s">
        <v>3305</v>
      </c>
      <c r="B9806" s="26">
        <v>2015</v>
      </c>
      <c r="C9806" s="24">
        <v>9</v>
      </c>
      <c r="D9806" s="24" t="s">
        <v>15125</v>
      </c>
      <c r="E9806" s="26">
        <v>234</v>
      </c>
      <c r="F9806" s="24">
        <v>8029</v>
      </c>
      <c r="G9806" s="26" t="s">
        <v>11336</v>
      </c>
      <c r="H9806" s="24" t="s">
        <v>112</v>
      </c>
      <c r="I9806" s="24" t="s">
        <v>113</v>
      </c>
      <c r="J9806" s="27" t="s">
        <v>1</v>
      </c>
      <c r="K9806" s="28">
        <v>6.62</v>
      </c>
      <c r="L9806" s="28">
        <v>0</v>
      </c>
    </row>
    <row r="9807" spans="1:12" x14ac:dyDescent="0.25">
      <c r="A9807" s="24" t="s">
        <v>3305</v>
      </c>
      <c r="B9807" s="26">
        <v>2015</v>
      </c>
      <c r="C9807" s="24">
        <v>9</v>
      </c>
      <c r="D9807" s="24" t="s">
        <v>15125</v>
      </c>
      <c r="E9807" s="26">
        <v>234</v>
      </c>
      <c r="F9807" s="24">
        <v>8030</v>
      </c>
      <c r="G9807" s="26" t="s">
        <v>11337</v>
      </c>
      <c r="H9807" s="24" t="s">
        <v>79</v>
      </c>
      <c r="I9807" s="24" t="s">
        <v>80</v>
      </c>
      <c r="J9807" s="27" t="s">
        <v>1</v>
      </c>
      <c r="K9807" s="28">
        <v>11.03</v>
      </c>
      <c r="L9807" s="28">
        <v>0</v>
      </c>
    </row>
    <row r="9808" spans="1:12" x14ac:dyDescent="0.25">
      <c r="A9808" s="24" t="s">
        <v>3305</v>
      </c>
      <c r="B9808" s="26">
        <v>2015</v>
      </c>
      <c r="C9808" s="24">
        <v>9</v>
      </c>
      <c r="D9808" s="24" t="s">
        <v>15125</v>
      </c>
      <c r="E9808" s="26">
        <v>234</v>
      </c>
      <c r="F9808" s="24">
        <v>8031</v>
      </c>
      <c r="G9808" s="26" t="s">
        <v>11338</v>
      </c>
      <c r="H9808" s="24" t="s">
        <v>77</v>
      </c>
      <c r="I9808" s="24" t="s">
        <v>78</v>
      </c>
      <c r="J9808" s="27" t="s">
        <v>1</v>
      </c>
      <c r="K9808" s="28">
        <v>100.03</v>
      </c>
      <c r="L9808" s="28">
        <v>0</v>
      </c>
    </row>
    <row r="9809" spans="1:12" x14ac:dyDescent="0.25">
      <c r="A9809" s="24" t="s">
        <v>3305</v>
      </c>
      <c r="B9809" s="26">
        <v>2015</v>
      </c>
      <c r="C9809" s="24">
        <v>9</v>
      </c>
      <c r="D9809" s="24" t="s">
        <v>15125</v>
      </c>
      <c r="E9809" s="26">
        <v>234</v>
      </c>
      <c r="F9809" s="24">
        <v>8032</v>
      </c>
      <c r="G9809" s="26" t="s">
        <v>11339</v>
      </c>
      <c r="H9809" s="24" t="s">
        <v>554</v>
      </c>
      <c r="I9809" s="24" t="s">
        <v>555</v>
      </c>
      <c r="J9809" s="27" t="s">
        <v>1</v>
      </c>
      <c r="K9809" s="28">
        <v>11.03</v>
      </c>
      <c r="L9809" s="28">
        <v>0</v>
      </c>
    </row>
    <row r="9810" spans="1:12" x14ac:dyDescent="0.25">
      <c r="A9810" s="24" t="s">
        <v>3305</v>
      </c>
      <c r="B9810" s="26">
        <v>2015</v>
      </c>
      <c r="C9810" s="24">
        <v>9</v>
      </c>
      <c r="D9810" s="24" t="s">
        <v>15125</v>
      </c>
      <c r="E9810" s="26">
        <v>234</v>
      </c>
      <c r="F9810" s="24">
        <v>8033</v>
      </c>
      <c r="G9810" s="26" t="s">
        <v>11340</v>
      </c>
      <c r="H9810" s="24" t="s">
        <v>2129</v>
      </c>
      <c r="I9810" s="24" t="s">
        <v>2130</v>
      </c>
      <c r="J9810" s="27" t="s">
        <v>1</v>
      </c>
      <c r="K9810" s="28">
        <v>11.03</v>
      </c>
      <c r="L9810" s="28">
        <v>0</v>
      </c>
    </row>
    <row r="9811" spans="1:12" x14ac:dyDescent="0.25">
      <c r="A9811" s="24" t="s">
        <v>3305</v>
      </c>
      <c r="B9811" s="26">
        <v>2015</v>
      </c>
      <c r="C9811" s="24">
        <v>9</v>
      </c>
      <c r="D9811" s="24" t="s">
        <v>15125</v>
      </c>
      <c r="E9811" s="26">
        <v>234</v>
      </c>
      <c r="F9811" s="24">
        <v>8034</v>
      </c>
      <c r="G9811" s="26" t="s">
        <v>11341</v>
      </c>
      <c r="H9811" s="24" t="s">
        <v>1762</v>
      </c>
      <c r="I9811" s="24" t="s">
        <v>1763</v>
      </c>
      <c r="J9811" s="27" t="s">
        <v>1</v>
      </c>
      <c r="K9811" s="28">
        <v>38.86</v>
      </c>
      <c r="L9811" s="28">
        <v>0</v>
      </c>
    </row>
    <row r="9812" spans="1:12" x14ac:dyDescent="0.25">
      <c r="A9812" s="24" t="s">
        <v>3305</v>
      </c>
      <c r="B9812" s="26">
        <v>2015</v>
      </c>
      <c r="C9812" s="24">
        <v>9</v>
      </c>
      <c r="D9812" s="24" t="s">
        <v>15125</v>
      </c>
      <c r="E9812" s="26">
        <v>234</v>
      </c>
      <c r="F9812" s="24">
        <v>8035</v>
      </c>
      <c r="G9812" s="26" t="s">
        <v>11342</v>
      </c>
      <c r="H9812" s="24" t="s">
        <v>79</v>
      </c>
      <c r="I9812" s="24" t="s">
        <v>80</v>
      </c>
      <c r="J9812" s="27" t="s">
        <v>1</v>
      </c>
      <c r="K9812" s="28">
        <v>28.664999999999999</v>
      </c>
      <c r="L9812" s="28">
        <v>0</v>
      </c>
    </row>
    <row r="9813" spans="1:12" x14ac:dyDescent="0.25">
      <c r="A9813" s="24" t="s">
        <v>3305</v>
      </c>
      <c r="B9813" s="26">
        <v>2015</v>
      </c>
      <c r="C9813" s="24">
        <v>9</v>
      </c>
      <c r="D9813" s="24" t="s">
        <v>15125</v>
      </c>
      <c r="E9813" s="26">
        <v>234</v>
      </c>
      <c r="F9813" s="24">
        <v>8036</v>
      </c>
      <c r="G9813" s="26" t="s">
        <v>11343</v>
      </c>
      <c r="H9813" s="24" t="s">
        <v>79</v>
      </c>
      <c r="I9813" s="24" t="s">
        <v>80</v>
      </c>
      <c r="J9813" s="27" t="s">
        <v>1</v>
      </c>
      <c r="K9813" s="28">
        <v>81.41</v>
      </c>
      <c r="L9813" s="28">
        <v>0</v>
      </c>
    </row>
    <row r="9814" spans="1:12" x14ac:dyDescent="0.25">
      <c r="A9814" s="24" t="s">
        <v>3305</v>
      </c>
      <c r="B9814" s="26">
        <v>2015</v>
      </c>
      <c r="C9814" s="24">
        <v>9</v>
      </c>
      <c r="D9814" s="24" t="s">
        <v>15125</v>
      </c>
      <c r="E9814" s="26">
        <v>234</v>
      </c>
      <c r="F9814" s="24">
        <v>8037</v>
      </c>
      <c r="G9814" s="26" t="s">
        <v>11344</v>
      </c>
      <c r="H9814" s="24" t="s">
        <v>612</v>
      </c>
      <c r="I9814" s="24" t="s">
        <v>613</v>
      </c>
      <c r="J9814" s="27" t="s">
        <v>1</v>
      </c>
      <c r="K9814" s="28">
        <v>15.44</v>
      </c>
      <c r="L9814" s="28">
        <v>0</v>
      </c>
    </row>
    <row r="9815" spans="1:12" x14ac:dyDescent="0.25">
      <c r="A9815" s="24" t="s">
        <v>3305</v>
      </c>
      <c r="B9815" s="26">
        <v>2015</v>
      </c>
      <c r="C9815" s="24">
        <v>9</v>
      </c>
      <c r="D9815" s="24" t="s">
        <v>15125</v>
      </c>
      <c r="E9815" s="26">
        <v>234</v>
      </c>
      <c r="F9815" s="24">
        <v>8038</v>
      </c>
      <c r="G9815" s="26" t="s">
        <v>11345</v>
      </c>
      <c r="H9815" s="24" t="s">
        <v>79</v>
      </c>
      <c r="I9815" s="24" t="s">
        <v>80</v>
      </c>
      <c r="J9815" s="27" t="s">
        <v>1</v>
      </c>
      <c r="K9815" s="28">
        <v>6.6150000000000002</v>
      </c>
      <c r="L9815" s="28">
        <v>0</v>
      </c>
    </row>
    <row r="9816" spans="1:12" x14ac:dyDescent="0.25">
      <c r="A9816" s="24" t="s">
        <v>3305</v>
      </c>
      <c r="B9816" s="26">
        <v>2015</v>
      </c>
      <c r="C9816" s="24">
        <v>9</v>
      </c>
      <c r="D9816" s="24" t="s">
        <v>15125</v>
      </c>
      <c r="E9816" s="26">
        <v>235</v>
      </c>
      <c r="F9816" s="24">
        <v>918</v>
      </c>
      <c r="G9816" s="26" t="s">
        <v>4225</v>
      </c>
      <c r="H9816" s="24" t="s">
        <v>79</v>
      </c>
      <c r="I9816" s="24" t="s">
        <v>80</v>
      </c>
      <c r="J9816" s="27" t="s">
        <v>1</v>
      </c>
      <c r="K9816" s="28">
        <v>46.76</v>
      </c>
      <c r="L9816" s="28">
        <v>0</v>
      </c>
    </row>
    <row r="9817" spans="1:12" x14ac:dyDescent="0.25">
      <c r="A9817" s="24" t="s">
        <v>3305</v>
      </c>
      <c r="B9817" s="26">
        <v>2015</v>
      </c>
      <c r="C9817" s="24">
        <v>9</v>
      </c>
      <c r="D9817" s="24" t="s">
        <v>15125</v>
      </c>
      <c r="E9817" s="26">
        <v>235</v>
      </c>
      <c r="F9817" s="24">
        <v>8039</v>
      </c>
      <c r="G9817" s="26" t="s">
        <v>11346</v>
      </c>
      <c r="H9817" s="24" t="s">
        <v>612</v>
      </c>
      <c r="I9817" s="24" t="s">
        <v>613</v>
      </c>
      <c r="J9817" s="27" t="s">
        <v>1</v>
      </c>
      <c r="K9817" s="28">
        <v>14.705</v>
      </c>
      <c r="L9817" s="28">
        <v>0</v>
      </c>
    </row>
    <row r="9818" spans="1:12" x14ac:dyDescent="0.25">
      <c r="A9818" s="24" t="s">
        <v>3305</v>
      </c>
      <c r="B9818" s="26">
        <v>2015</v>
      </c>
      <c r="C9818" s="24">
        <v>9</v>
      </c>
      <c r="D9818" s="24" t="s">
        <v>15125</v>
      </c>
      <c r="E9818" s="26">
        <v>237</v>
      </c>
      <c r="F9818" s="24">
        <v>8040</v>
      </c>
      <c r="G9818" s="26" t="s">
        <v>11347</v>
      </c>
      <c r="H9818" s="24" t="s">
        <v>1344</v>
      </c>
      <c r="I9818" s="24" t="s">
        <v>1345</v>
      </c>
      <c r="J9818" s="27" t="s">
        <v>1</v>
      </c>
      <c r="K9818" s="28">
        <v>27.565000000000001</v>
      </c>
      <c r="L9818" s="28">
        <v>0</v>
      </c>
    </row>
    <row r="9819" spans="1:12" x14ac:dyDescent="0.25">
      <c r="A9819" s="24" t="s">
        <v>3305</v>
      </c>
      <c r="B9819" s="26">
        <v>2015</v>
      </c>
      <c r="C9819" s="24">
        <v>9</v>
      </c>
      <c r="D9819" s="24" t="s">
        <v>15125</v>
      </c>
      <c r="E9819" s="26">
        <v>237</v>
      </c>
      <c r="F9819" s="24">
        <v>7895</v>
      </c>
      <c r="G9819" s="26" t="s">
        <v>11202</v>
      </c>
      <c r="H9819" s="24" t="s">
        <v>77</v>
      </c>
      <c r="I9819" s="24" t="s">
        <v>78</v>
      </c>
      <c r="J9819" s="27" t="s">
        <v>1</v>
      </c>
      <c r="K9819" s="28">
        <v>61.17</v>
      </c>
      <c r="L9819" s="28">
        <v>0</v>
      </c>
    </row>
    <row r="9820" spans="1:12" x14ac:dyDescent="0.25">
      <c r="A9820" s="24" t="s">
        <v>3305</v>
      </c>
      <c r="B9820" s="26">
        <v>2015</v>
      </c>
      <c r="C9820" s="24">
        <v>9</v>
      </c>
      <c r="D9820" s="24" t="s">
        <v>15125</v>
      </c>
      <c r="E9820" s="26">
        <v>237</v>
      </c>
      <c r="F9820" s="24">
        <v>8041</v>
      </c>
      <c r="G9820" s="26" t="s">
        <v>11348</v>
      </c>
      <c r="H9820" s="24" t="s">
        <v>612</v>
      </c>
      <c r="I9820" s="24" t="s">
        <v>613</v>
      </c>
      <c r="J9820" s="27" t="s">
        <v>1</v>
      </c>
      <c r="K9820" s="28">
        <v>25.79</v>
      </c>
      <c r="L9820" s="28">
        <v>0</v>
      </c>
    </row>
    <row r="9821" spans="1:12" x14ac:dyDescent="0.25">
      <c r="A9821" s="24" t="s">
        <v>3305</v>
      </c>
      <c r="B9821" s="26">
        <v>2015</v>
      </c>
      <c r="C9821" s="24">
        <v>9</v>
      </c>
      <c r="D9821" s="24" t="s">
        <v>15125</v>
      </c>
      <c r="E9821" s="26">
        <v>237</v>
      </c>
      <c r="F9821" s="24">
        <v>8042</v>
      </c>
      <c r="G9821" s="26" t="s">
        <v>11349</v>
      </c>
      <c r="H9821" s="24" t="s">
        <v>90</v>
      </c>
      <c r="I9821" s="24" t="s">
        <v>91</v>
      </c>
      <c r="J9821" s="27" t="s">
        <v>1</v>
      </c>
      <c r="K9821" s="28">
        <v>19.850000000000001</v>
      </c>
      <c r="L9821" s="28">
        <v>0</v>
      </c>
    </row>
    <row r="9822" spans="1:12" x14ac:dyDescent="0.25">
      <c r="A9822" s="24" t="s">
        <v>3305</v>
      </c>
      <c r="B9822" s="26">
        <v>2015</v>
      </c>
      <c r="C9822" s="24">
        <v>9</v>
      </c>
      <c r="D9822" s="24" t="s">
        <v>15125</v>
      </c>
      <c r="E9822" s="26">
        <v>238</v>
      </c>
      <c r="F9822" s="24">
        <v>8043</v>
      </c>
      <c r="G9822" s="26" t="s">
        <v>11350</v>
      </c>
      <c r="H9822" s="24" t="s">
        <v>90</v>
      </c>
      <c r="I9822" s="24" t="s">
        <v>91</v>
      </c>
      <c r="J9822" s="27" t="s">
        <v>1</v>
      </c>
      <c r="K9822" s="28">
        <v>24.254999999999999</v>
      </c>
      <c r="L9822" s="28">
        <v>0</v>
      </c>
    </row>
    <row r="9823" spans="1:12" x14ac:dyDescent="0.25">
      <c r="A9823" s="24" t="s">
        <v>3305</v>
      </c>
      <c r="B9823" s="26">
        <v>2015</v>
      </c>
      <c r="C9823" s="24">
        <v>9</v>
      </c>
      <c r="D9823" s="24" t="s">
        <v>15125</v>
      </c>
      <c r="E9823" s="26">
        <v>238</v>
      </c>
      <c r="F9823" s="24">
        <v>8044</v>
      </c>
      <c r="G9823" s="26" t="s">
        <v>11351</v>
      </c>
      <c r="H9823" s="24" t="s">
        <v>1344</v>
      </c>
      <c r="I9823" s="24" t="s">
        <v>1345</v>
      </c>
      <c r="J9823" s="27" t="s">
        <v>1</v>
      </c>
      <c r="K9823" s="28">
        <v>17.64</v>
      </c>
      <c r="L9823" s="28">
        <v>0</v>
      </c>
    </row>
    <row r="9824" spans="1:12" x14ac:dyDescent="0.25">
      <c r="A9824" s="24" t="s">
        <v>3305</v>
      </c>
      <c r="B9824" s="26">
        <v>2015</v>
      </c>
      <c r="C9824" s="24">
        <v>9</v>
      </c>
      <c r="D9824" s="24" t="s">
        <v>15125</v>
      </c>
      <c r="E9824" s="26">
        <v>238</v>
      </c>
      <c r="F9824" s="24">
        <v>8045</v>
      </c>
      <c r="G9824" s="26" t="s">
        <v>11352</v>
      </c>
      <c r="H9824" s="24" t="s">
        <v>90</v>
      </c>
      <c r="I9824" s="24" t="s">
        <v>91</v>
      </c>
      <c r="J9824" s="27" t="s">
        <v>1</v>
      </c>
      <c r="K9824" s="28">
        <v>11.32</v>
      </c>
      <c r="L9824" s="28">
        <v>0</v>
      </c>
    </row>
    <row r="9825" spans="1:12" x14ac:dyDescent="0.25">
      <c r="A9825" s="24" t="s">
        <v>3305</v>
      </c>
      <c r="B9825" s="26">
        <v>2015</v>
      </c>
      <c r="C9825" s="24">
        <v>9</v>
      </c>
      <c r="D9825" s="24" t="s">
        <v>15125</v>
      </c>
      <c r="E9825" s="26">
        <v>238</v>
      </c>
      <c r="F9825" s="24">
        <v>8011</v>
      </c>
      <c r="G9825" s="26" t="s">
        <v>11318</v>
      </c>
      <c r="H9825" s="24" t="s">
        <v>90</v>
      </c>
      <c r="I9825" s="24" t="s">
        <v>91</v>
      </c>
      <c r="J9825" s="27" t="s">
        <v>1</v>
      </c>
      <c r="K9825" s="28">
        <v>164.89</v>
      </c>
      <c r="L9825" s="28">
        <v>0</v>
      </c>
    </row>
    <row r="9826" spans="1:12" x14ac:dyDescent="0.25">
      <c r="A9826" s="24" t="s">
        <v>3305</v>
      </c>
      <c r="B9826" s="26">
        <v>2015</v>
      </c>
      <c r="C9826" s="24">
        <v>9</v>
      </c>
      <c r="D9826" s="24" t="s">
        <v>15125</v>
      </c>
      <c r="E9826" s="26">
        <v>238</v>
      </c>
      <c r="F9826" s="24">
        <v>8046</v>
      </c>
      <c r="G9826" s="26" t="s">
        <v>11353</v>
      </c>
      <c r="H9826" s="24" t="s">
        <v>194</v>
      </c>
      <c r="I9826" s="24" t="s">
        <v>195</v>
      </c>
      <c r="J9826" s="27" t="s">
        <v>1</v>
      </c>
      <c r="K9826" s="28">
        <v>17.64</v>
      </c>
      <c r="L9826" s="28">
        <v>0</v>
      </c>
    </row>
    <row r="9827" spans="1:12" x14ac:dyDescent="0.25">
      <c r="A9827" s="24" t="s">
        <v>3305</v>
      </c>
      <c r="B9827" s="26">
        <v>2015</v>
      </c>
      <c r="C9827" s="24">
        <v>9</v>
      </c>
      <c r="D9827" s="24" t="s">
        <v>15125</v>
      </c>
      <c r="E9827" s="26">
        <v>238</v>
      </c>
      <c r="F9827" s="24">
        <v>8047</v>
      </c>
      <c r="G9827" s="26" t="s">
        <v>11354</v>
      </c>
      <c r="H9827" s="24" t="s">
        <v>2121</v>
      </c>
      <c r="I9827" s="24" t="s">
        <v>2122</v>
      </c>
      <c r="J9827" s="27" t="s">
        <v>1</v>
      </c>
      <c r="K9827" s="28">
        <v>19.850000000000001</v>
      </c>
      <c r="L9827" s="28">
        <v>0</v>
      </c>
    </row>
    <row r="9828" spans="1:12" x14ac:dyDescent="0.25">
      <c r="A9828" s="24" t="s">
        <v>3305</v>
      </c>
      <c r="B9828" s="26">
        <v>2015</v>
      </c>
      <c r="C9828" s="24">
        <v>9</v>
      </c>
      <c r="D9828" s="24" t="s">
        <v>15125</v>
      </c>
      <c r="E9828" s="26">
        <v>238</v>
      </c>
      <c r="F9828" s="24">
        <v>8048</v>
      </c>
      <c r="G9828" s="26" t="s">
        <v>11355</v>
      </c>
      <c r="H9828" s="24" t="s">
        <v>67</v>
      </c>
      <c r="I9828" s="24" t="s">
        <v>68</v>
      </c>
      <c r="J9828" s="27" t="s">
        <v>1</v>
      </c>
      <c r="K9828" s="28">
        <v>61.17</v>
      </c>
      <c r="L9828" s="28">
        <v>0</v>
      </c>
    </row>
    <row r="9829" spans="1:12" x14ac:dyDescent="0.25">
      <c r="A9829" s="24" t="s">
        <v>3305</v>
      </c>
      <c r="B9829" s="26">
        <v>2015</v>
      </c>
      <c r="C9829" s="24">
        <v>9</v>
      </c>
      <c r="D9829" s="24" t="s">
        <v>15125</v>
      </c>
      <c r="E9829" s="26">
        <v>239</v>
      </c>
      <c r="F9829" s="24">
        <v>8049</v>
      </c>
      <c r="G9829" s="26" t="s">
        <v>11356</v>
      </c>
      <c r="H9829" s="24" t="s">
        <v>90</v>
      </c>
      <c r="I9829" s="24" t="s">
        <v>91</v>
      </c>
      <c r="J9829" s="27" t="s">
        <v>1</v>
      </c>
      <c r="K9829" s="28">
        <v>19.850000000000001</v>
      </c>
      <c r="L9829" s="28">
        <v>4.41</v>
      </c>
    </row>
    <row r="9830" spans="1:12" x14ac:dyDescent="0.25">
      <c r="A9830" s="24" t="s">
        <v>3305</v>
      </c>
      <c r="B9830" s="26">
        <v>2015</v>
      </c>
      <c r="C9830" s="24">
        <v>9</v>
      </c>
      <c r="D9830" s="24" t="s">
        <v>15125</v>
      </c>
      <c r="E9830" s="26">
        <v>239</v>
      </c>
      <c r="F9830" s="24">
        <v>8050</v>
      </c>
      <c r="G9830" s="26" t="s">
        <v>11357</v>
      </c>
      <c r="H9830" s="24" t="s">
        <v>79</v>
      </c>
      <c r="I9830" s="24" t="s">
        <v>80</v>
      </c>
      <c r="J9830" s="27" t="s">
        <v>1</v>
      </c>
      <c r="K9830" s="28">
        <v>62.24</v>
      </c>
      <c r="L9830" s="28">
        <v>62.24</v>
      </c>
    </row>
    <row r="9831" spans="1:12" x14ac:dyDescent="0.25">
      <c r="A9831" s="24" t="s">
        <v>3305</v>
      </c>
      <c r="B9831" s="26">
        <v>2015</v>
      </c>
      <c r="C9831" s="24">
        <v>9</v>
      </c>
      <c r="D9831" s="24" t="s">
        <v>15125</v>
      </c>
      <c r="E9831" s="26">
        <v>239</v>
      </c>
      <c r="F9831" s="24">
        <v>8051</v>
      </c>
      <c r="G9831" s="26" t="s">
        <v>11358</v>
      </c>
      <c r="H9831" s="24" t="s">
        <v>77</v>
      </c>
      <c r="I9831" s="24" t="s">
        <v>78</v>
      </c>
      <c r="J9831" s="27" t="s">
        <v>1</v>
      </c>
      <c r="K9831" s="28">
        <v>61.17</v>
      </c>
      <c r="L9831" s="28">
        <v>0</v>
      </c>
    </row>
    <row r="9832" spans="1:12" x14ac:dyDescent="0.25">
      <c r="A9832" s="24" t="s">
        <v>3305</v>
      </c>
      <c r="B9832" s="26">
        <v>2015</v>
      </c>
      <c r="C9832" s="24">
        <v>9</v>
      </c>
      <c r="D9832" s="24" t="s">
        <v>15125</v>
      </c>
      <c r="E9832" s="26">
        <v>239</v>
      </c>
      <c r="F9832" s="24">
        <v>8052</v>
      </c>
      <c r="G9832" s="26" t="s">
        <v>11359</v>
      </c>
      <c r="H9832" s="24" t="s">
        <v>612</v>
      </c>
      <c r="I9832" s="24" t="s">
        <v>613</v>
      </c>
      <c r="J9832" s="27" t="s">
        <v>1</v>
      </c>
      <c r="K9832" s="28">
        <v>18.375</v>
      </c>
      <c r="L9832" s="28">
        <v>0</v>
      </c>
    </row>
    <row r="9833" spans="1:12" x14ac:dyDescent="0.25">
      <c r="A9833" s="24" t="s">
        <v>3305</v>
      </c>
      <c r="B9833" s="26">
        <v>2015</v>
      </c>
      <c r="C9833" s="24">
        <v>9</v>
      </c>
      <c r="D9833" s="24" t="s">
        <v>15125</v>
      </c>
      <c r="E9833" s="26">
        <v>239</v>
      </c>
      <c r="F9833" s="24">
        <v>8053</v>
      </c>
      <c r="G9833" s="26" t="s">
        <v>11360</v>
      </c>
      <c r="H9833" s="24" t="s">
        <v>474</v>
      </c>
      <c r="I9833" s="24" t="s">
        <v>475</v>
      </c>
      <c r="J9833" s="27" t="s">
        <v>1</v>
      </c>
      <c r="K9833" s="28">
        <v>61.17</v>
      </c>
      <c r="L9833" s="28">
        <v>0</v>
      </c>
    </row>
    <row r="9834" spans="1:12" x14ac:dyDescent="0.25">
      <c r="A9834" s="24" t="s">
        <v>3305</v>
      </c>
      <c r="B9834" s="26">
        <v>2015</v>
      </c>
      <c r="C9834" s="24">
        <v>9</v>
      </c>
      <c r="D9834" s="24" t="s">
        <v>15125</v>
      </c>
      <c r="E9834" s="26">
        <v>239</v>
      </c>
      <c r="F9834" s="24">
        <v>8054</v>
      </c>
      <c r="G9834" s="26" t="s">
        <v>11361</v>
      </c>
      <c r="H9834" s="24" t="s">
        <v>79</v>
      </c>
      <c r="I9834" s="24" t="s">
        <v>80</v>
      </c>
      <c r="J9834" s="27" t="s">
        <v>1</v>
      </c>
      <c r="K9834" s="28">
        <v>24.99</v>
      </c>
      <c r="L9834" s="28">
        <v>0.74</v>
      </c>
    </row>
    <row r="9835" spans="1:12" x14ac:dyDescent="0.25">
      <c r="A9835" s="24" t="s">
        <v>3305</v>
      </c>
      <c r="B9835" s="26">
        <v>2015</v>
      </c>
      <c r="C9835" s="24">
        <v>9</v>
      </c>
      <c r="D9835" s="24" t="s">
        <v>15125</v>
      </c>
      <c r="E9835" s="26">
        <v>239</v>
      </c>
      <c r="F9835" s="24">
        <v>8055</v>
      </c>
      <c r="G9835" s="26" t="s">
        <v>11362</v>
      </c>
      <c r="H9835" s="24" t="s">
        <v>418</v>
      </c>
      <c r="I9835" s="24" t="s">
        <v>419</v>
      </c>
      <c r="J9835" s="27" t="s">
        <v>1</v>
      </c>
      <c r="K9835" s="28">
        <v>17.64</v>
      </c>
      <c r="L9835" s="28">
        <v>0</v>
      </c>
    </row>
    <row r="9836" spans="1:12" x14ac:dyDescent="0.25">
      <c r="A9836" s="24" t="s">
        <v>3305</v>
      </c>
      <c r="B9836" s="26">
        <v>2015</v>
      </c>
      <c r="C9836" s="24">
        <v>9</v>
      </c>
      <c r="D9836" s="24" t="s">
        <v>15125</v>
      </c>
      <c r="E9836" s="26">
        <v>240</v>
      </c>
      <c r="F9836" s="24">
        <v>3524</v>
      </c>
      <c r="G9836" s="26" t="s">
        <v>6831</v>
      </c>
      <c r="H9836" s="24" t="s">
        <v>226</v>
      </c>
      <c r="I9836" s="24" t="s">
        <v>227</v>
      </c>
      <c r="J9836" s="27" t="s">
        <v>1</v>
      </c>
      <c r="K9836" s="28">
        <v>61.17</v>
      </c>
      <c r="L9836" s="28">
        <v>0</v>
      </c>
    </row>
    <row r="9837" spans="1:12" x14ac:dyDescent="0.25">
      <c r="A9837" s="24" t="s">
        <v>3305</v>
      </c>
      <c r="B9837" s="26">
        <v>2015</v>
      </c>
      <c r="C9837" s="24">
        <v>9</v>
      </c>
      <c r="D9837" s="24" t="s">
        <v>15125</v>
      </c>
      <c r="E9837" s="26">
        <v>242</v>
      </c>
      <c r="F9837" s="24">
        <v>8056</v>
      </c>
      <c r="G9837" s="26" t="s">
        <v>11363</v>
      </c>
      <c r="H9837" s="24" t="s">
        <v>1388</v>
      </c>
      <c r="I9837" s="24" t="s">
        <v>1389</v>
      </c>
      <c r="J9837" s="27" t="s">
        <v>1</v>
      </c>
      <c r="K9837" s="28">
        <v>6.62</v>
      </c>
      <c r="L9837" s="28">
        <v>0</v>
      </c>
    </row>
    <row r="9838" spans="1:12" x14ac:dyDescent="0.25">
      <c r="A9838" s="24" t="s">
        <v>3305</v>
      </c>
      <c r="B9838" s="26">
        <v>2015</v>
      </c>
      <c r="C9838" s="24">
        <v>9</v>
      </c>
      <c r="D9838" s="24" t="s">
        <v>15125</v>
      </c>
      <c r="E9838" s="26">
        <v>242</v>
      </c>
      <c r="F9838" s="24">
        <v>8057</v>
      </c>
      <c r="G9838" s="26" t="s">
        <v>11364</v>
      </c>
      <c r="H9838" s="24" t="s">
        <v>112</v>
      </c>
      <c r="I9838" s="24" t="s">
        <v>113</v>
      </c>
      <c r="J9838" s="27" t="s">
        <v>1</v>
      </c>
      <c r="K9838" s="28">
        <v>6.62</v>
      </c>
      <c r="L9838" s="28">
        <v>0</v>
      </c>
    </row>
    <row r="9839" spans="1:12" x14ac:dyDescent="0.25">
      <c r="A9839" s="24" t="s">
        <v>3305</v>
      </c>
      <c r="B9839" s="26">
        <v>2015</v>
      </c>
      <c r="C9839" s="24">
        <v>9</v>
      </c>
      <c r="D9839" s="24" t="s">
        <v>15125</v>
      </c>
      <c r="E9839" s="26">
        <v>242</v>
      </c>
      <c r="F9839" s="24">
        <v>8058</v>
      </c>
      <c r="G9839" s="26" t="s">
        <v>11365</v>
      </c>
      <c r="H9839" s="24" t="s">
        <v>520</v>
      </c>
      <c r="I9839" s="24" t="s">
        <v>521</v>
      </c>
      <c r="J9839" s="27" t="s">
        <v>1</v>
      </c>
      <c r="K9839" s="28">
        <v>6.6150000000000002</v>
      </c>
      <c r="L9839" s="28">
        <v>0</v>
      </c>
    </row>
    <row r="9840" spans="1:12" x14ac:dyDescent="0.25">
      <c r="A9840" s="24" t="s">
        <v>3305</v>
      </c>
      <c r="B9840" s="26">
        <v>2015</v>
      </c>
      <c r="C9840" s="24">
        <v>9</v>
      </c>
      <c r="D9840" s="24" t="s">
        <v>15125</v>
      </c>
      <c r="E9840" s="26">
        <v>242</v>
      </c>
      <c r="F9840" s="24">
        <v>992</v>
      </c>
      <c r="G9840" s="26" t="s">
        <v>4299</v>
      </c>
      <c r="H9840" s="24" t="s">
        <v>112</v>
      </c>
      <c r="I9840" s="24" t="s">
        <v>113</v>
      </c>
      <c r="J9840" s="27" t="s">
        <v>1</v>
      </c>
      <c r="K9840" s="28">
        <v>8.8249999999999993</v>
      </c>
      <c r="L9840" s="28">
        <v>0</v>
      </c>
    </row>
    <row r="9841" spans="1:12" x14ac:dyDescent="0.25">
      <c r="A9841" s="24" t="s">
        <v>3305</v>
      </c>
      <c r="B9841" s="26">
        <v>2015</v>
      </c>
      <c r="C9841" s="24">
        <v>9</v>
      </c>
      <c r="D9841" s="24" t="s">
        <v>15125</v>
      </c>
      <c r="E9841" s="26">
        <v>242</v>
      </c>
      <c r="F9841" s="24">
        <v>8059</v>
      </c>
      <c r="G9841" s="26" t="s">
        <v>11366</v>
      </c>
      <c r="H9841" s="24" t="s">
        <v>1406</v>
      </c>
      <c r="I9841" s="24" t="s">
        <v>1407</v>
      </c>
      <c r="J9841" s="27" t="s">
        <v>1</v>
      </c>
      <c r="K9841" s="28">
        <v>7.7249999999999996</v>
      </c>
      <c r="L9841" s="28">
        <v>0</v>
      </c>
    </row>
    <row r="9842" spans="1:12" x14ac:dyDescent="0.25">
      <c r="A9842" s="24" t="s">
        <v>3305</v>
      </c>
      <c r="B9842" s="26">
        <v>2015</v>
      </c>
      <c r="C9842" s="24">
        <v>9</v>
      </c>
      <c r="D9842" s="24" t="s">
        <v>15125</v>
      </c>
      <c r="E9842" s="26">
        <v>242</v>
      </c>
      <c r="F9842" s="24">
        <v>8060</v>
      </c>
      <c r="G9842" s="26" t="s">
        <v>11367</v>
      </c>
      <c r="H9842" s="24" t="s">
        <v>538</v>
      </c>
      <c r="I9842" s="24" t="s">
        <v>539</v>
      </c>
      <c r="J9842" s="27" t="s">
        <v>1</v>
      </c>
      <c r="K9842" s="28">
        <v>11.03</v>
      </c>
      <c r="L9842" s="28">
        <v>0</v>
      </c>
    </row>
    <row r="9843" spans="1:12" x14ac:dyDescent="0.25">
      <c r="A9843" s="24" t="s">
        <v>3305</v>
      </c>
      <c r="B9843" s="26">
        <v>2015</v>
      </c>
      <c r="C9843" s="24">
        <v>9</v>
      </c>
      <c r="D9843" s="24" t="s">
        <v>15125</v>
      </c>
      <c r="E9843" s="26">
        <v>242</v>
      </c>
      <c r="F9843" s="24">
        <v>8061</v>
      </c>
      <c r="G9843" s="26" t="s">
        <v>11368</v>
      </c>
      <c r="H9843" s="24" t="s">
        <v>824</v>
      </c>
      <c r="I9843" s="24" t="s">
        <v>825</v>
      </c>
      <c r="J9843" s="27" t="s">
        <v>1</v>
      </c>
      <c r="K9843" s="28">
        <v>4.415</v>
      </c>
      <c r="L9843" s="28">
        <v>0</v>
      </c>
    </row>
    <row r="9844" spans="1:12" x14ac:dyDescent="0.25">
      <c r="A9844" s="24" t="s">
        <v>3305</v>
      </c>
      <c r="B9844" s="26">
        <v>2015</v>
      </c>
      <c r="C9844" s="24">
        <v>9</v>
      </c>
      <c r="D9844" s="24" t="s">
        <v>15125</v>
      </c>
      <c r="E9844" s="26">
        <v>243</v>
      </c>
      <c r="F9844" s="24">
        <v>8062</v>
      </c>
      <c r="G9844" s="26" t="s">
        <v>11369</v>
      </c>
      <c r="H9844" s="24" t="s">
        <v>79</v>
      </c>
      <c r="I9844" s="24" t="s">
        <v>80</v>
      </c>
      <c r="J9844" s="27" t="s">
        <v>1</v>
      </c>
      <c r="K9844" s="28">
        <v>24.265000000000001</v>
      </c>
      <c r="L9844" s="28">
        <v>0</v>
      </c>
    </row>
    <row r="9845" spans="1:12" x14ac:dyDescent="0.25">
      <c r="A9845" s="24" t="s">
        <v>3305</v>
      </c>
      <c r="B9845" s="26">
        <v>2015</v>
      </c>
      <c r="C9845" s="24">
        <v>9</v>
      </c>
      <c r="D9845" s="24" t="s">
        <v>15125</v>
      </c>
      <c r="E9845" s="26">
        <v>243</v>
      </c>
      <c r="F9845" s="24">
        <v>8063</v>
      </c>
      <c r="G9845" s="26" t="s">
        <v>11370</v>
      </c>
      <c r="H9845" s="24" t="s">
        <v>420</v>
      </c>
      <c r="I9845" s="24" t="s">
        <v>421</v>
      </c>
      <c r="J9845" s="27" t="s">
        <v>1</v>
      </c>
      <c r="K9845" s="28">
        <v>6.62</v>
      </c>
      <c r="L9845" s="28">
        <v>0</v>
      </c>
    </row>
    <row r="9846" spans="1:12" x14ac:dyDescent="0.25">
      <c r="A9846" s="24" t="s">
        <v>3305</v>
      </c>
      <c r="B9846" s="26">
        <v>2015</v>
      </c>
      <c r="C9846" s="24">
        <v>9</v>
      </c>
      <c r="D9846" s="24" t="s">
        <v>15125</v>
      </c>
      <c r="E9846" s="26">
        <v>243</v>
      </c>
      <c r="F9846" s="24">
        <v>8064</v>
      </c>
      <c r="G9846" s="26" t="s">
        <v>11371</v>
      </c>
      <c r="H9846" s="24" t="s">
        <v>538</v>
      </c>
      <c r="I9846" s="24" t="s">
        <v>539</v>
      </c>
      <c r="J9846" s="27" t="s">
        <v>1</v>
      </c>
      <c r="K9846" s="28">
        <v>4.415</v>
      </c>
      <c r="L9846" s="28">
        <v>0</v>
      </c>
    </row>
    <row r="9847" spans="1:12" x14ac:dyDescent="0.25">
      <c r="A9847" s="24" t="s">
        <v>3305</v>
      </c>
      <c r="B9847" s="26">
        <v>2015</v>
      </c>
      <c r="C9847" s="24">
        <v>9</v>
      </c>
      <c r="D9847" s="24" t="s">
        <v>15125</v>
      </c>
      <c r="E9847" s="26">
        <v>243</v>
      </c>
      <c r="F9847" s="24">
        <v>8065</v>
      </c>
      <c r="G9847" s="26" t="s">
        <v>11372</v>
      </c>
      <c r="H9847" s="24" t="s">
        <v>538</v>
      </c>
      <c r="I9847" s="24" t="s">
        <v>539</v>
      </c>
      <c r="J9847" s="27" t="s">
        <v>1</v>
      </c>
      <c r="K9847" s="28">
        <v>11.03</v>
      </c>
      <c r="L9847" s="28">
        <v>0</v>
      </c>
    </row>
    <row r="9848" spans="1:12" x14ac:dyDescent="0.25">
      <c r="A9848" s="24" t="s">
        <v>3305</v>
      </c>
      <c r="B9848" s="26">
        <v>2015</v>
      </c>
      <c r="C9848" s="24">
        <v>9</v>
      </c>
      <c r="D9848" s="24" t="s">
        <v>15125</v>
      </c>
      <c r="E9848" s="26">
        <v>243</v>
      </c>
      <c r="F9848" s="24">
        <v>8066</v>
      </c>
      <c r="G9848" s="26" t="s">
        <v>11373</v>
      </c>
      <c r="H9848" s="24" t="s">
        <v>79</v>
      </c>
      <c r="I9848" s="24" t="s">
        <v>80</v>
      </c>
      <c r="J9848" s="27" t="s">
        <v>1</v>
      </c>
      <c r="K9848" s="28">
        <v>20.58</v>
      </c>
      <c r="L9848" s="28">
        <v>0</v>
      </c>
    </row>
    <row r="9849" spans="1:12" x14ac:dyDescent="0.25">
      <c r="A9849" s="24" t="s">
        <v>3305</v>
      </c>
      <c r="B9849" s="26">
        <v>2015</v>
      </c>
      <c r="C9849" s="24">
        <v>9</v>
      </c>
      <c r="D9849" s="24" t="s">
        <v>15125</v>
      </c>
      <c r="E9849" s="26">
        <v>243</v>
      </c>
      <c r="F9849" s="24">
        <v>8067</v>
      </c>
      <c r="G9849" s="26" t="s">
        <v>11374</v>
      </c>
      <c r="H9849" s="24" t="s">
        <v>2133</v>
      </c>
      <c r="I9849" s="24" t="s">
        <v>2134</v>
      </c>
      <c r="J9849" s="27" t="s">
        <v>1</v>
      </c>
      <c r="K9849" s="28">
        <v>16.55</v>
      </c>
      <c r="L9849" s="28">
        <v>16.548999999999999</v>
      </c>
    </row>
    <row r="9850" spans="1:12" x14ac:dyDescent="0.25">
      <c r="A9850" s="24" t="s">
        <v>3305</v>
      </c>
      <c r="B9850" s="26">
        <v>2015</v>
      </c>
      <c r="C9850" s="24">
        <v>9</v>
      </c>
      <c r="D9850" s="24" t="s">
        <v>15125</v>
      </c>
      <c r="E9850" s="26">
        <v>243</v>
      </c>
      <c r="F9850" s="24">
        <v>8068</v>
      </c>
      <c r="G9850" s="26" t="s">
        <v>11375</v>
      </c>
      <c r="H9850" s="24" t="s">
        <v>538</v>
      </c>
      <c r="I9850" s="24" t="s">
        <v>539</v>
      </c>
      <c r="J9850" s="27" t="s">
        <v>1</v>
      </c>
      <c r="K9850" s="28">
        <v>17.62</v>
      </c>
      <c r="L9850" s="28">
        <v>0</v>
      </c>
    </row>
    <row r="9851" spans="1:12" x14ac:dyDescent="0.25">
      <c r="A9851" s="24" t="s">
        <v>3305</v>
      </c>
      <c r="B9851" s="26">
        <v>2015</v>
      </c>
      <c r="C9851" s="24">
        <v>9</v>
      </c>
      <c r="D9851" s="24" t="s">
        <v>15125</v>
      </c>
      <c r="E9851" s="26">
        <v>243</v>
      </c>
      <c r="F9851" s="24">
        <v>8069</v>
      </c>
      <c r="G9851" s="26" t="s">
        <v>11376</v>
      </c>
      <c r="H9851" s="24" t="s">
        <v>286</v>
      </c>
      <c r="I9851" s="24" t="s">
        <v>287</v>
      </c>
      <c r="J9851" s="27" t="s">
        <v>1</v>
      </c>
      <c r="K9851" s="28">
        <v>6.62</v>
      </c>
      <c r="L9851" s="28">
        <v>0</v>
      </c>
    </row>
    <row r="9852" spans="1:12" x14ac:dyDescent="0.25">
      <c r="A9852" s="24" t="s">
        <v>3305</v>
      </c>
      <c r="B9852" s="26">
        <v>2015</v>
      </c>
      <c r="C9852" s="24">
        <v>9</v>
      </c>
      <c r="D9852" s="24" t="s">
        <v>15125</v>
      </c>
      <c r="E9852" s="26">
        <v>244</v>
      </c>
      <c r="F9852" s="24">
        <v>8070</v>
      </c>
      <c r="G9852" s="26" t="s">
        <v>11377</v>
      </c>
      <c r="H9852" s="24" t="s">
        <v>112</v>
      </c>
      <c r="I9852" s="24" t="s">
        <v>113</v>
      </c>
      <c r="J9852" s="27" t="s">
        <v>1</v>
      </c>
      <c r="K9852" s="28">
        <v>15.44</v>
      </c>
      <c r="L9852" s="28">
        <v>0</v>
      </c>
    </row>
    <row r="9853" spans="1:12" x14ac:dyDescent="0.25">
      <c r="A9853" s="24" t="s">
        <v>3305</v>
      </c>
      <c r="B9853" s="26">
        <v>2015</v>
      </c>
      <c r="C9853" s="24">
        <v>9</v>
      </c>
      <c r="D9853" s="24" t="s">
        <v>15125</v>
      </c>
      <c r="E9853" s="26">
        <v>244</v>
      </c>
      <c r="F9853" s="24">
        <v>8071</v>
      </c>
      <c r="G9853" s="26" t="s">
        <v>11378</v>
      </c>
      <c r="H9853" s="24" t="s">
        <v>568</v>
      </c>
      <c r="I9853" s="24" t="s">
        <v>569</v>
      </c>
      <c r="J9853" s="27" t="s">
        <v>1</v>
      </c>
      <c r="K9853" s="28">
        <v>6.62</v>
      </c>
      <c r="L9853" s="28">
        <v>0</v>
      </c>
    </row>
    <row r="9854" spans="1:12" x14ac:dyDescent="0.25">
      <c r="A9854" s="24" t="s">
        <v>3305</v>
      </c>
      <c r="B9854" s="26">
        <v>2015</v>
      </c>
      <c r="C9854" s="24">
        <v>9</v>
      </c>
      <c r="D9854" s="24" t="s">
        <v>15125</v>
      </c>
      <c r="E9854" s="26">
        <v>245</v>
      </c>
      <c r="F9854" s="24">
        <v>8072</v>
      </c>
      <c r="G9854" s="26" t="s">
        <v>11379</v>
      </c>
      <c r="H9854" s="24" t="s">
        <v>77</v>
      </c>
      <c r="I9854" s="24" t="s">
        <v>78</v>
      </c>
      <c r="J9854" s="27" t="s">
        <v>1</v>
      </c>
      <c r="K9854" s="28">
        <v>61.17</v>
      </c>
      <c r="L9854" s="28">
        <v>0</v>
      </c>
    </row>
    <row r="9855" spans="1:12" x14ac:dyDescent="0.25">
      <c r="A9855" s="24" t="s">
        <v>3305</v>
      </c>
      <c r="B9855" s="26">
        <v>2015</v>
      </c>
      <c r="C9855" s="24">
        <v>9</v>
      </c>
      <c r="D9855" s="24" t="s">
        <v>15125</v>
      </c>
      <c r="E9855" s="26">
        <v>245</v>
      </c>
      <c r="F9855" s="24">
        <v>8073</v>
      </c>
      <c r="G9855" s="26" t="s">
        <v>11380</v>
      </c>
      <c r="H9855" s="24" t="s">
        <v>112</v>
      </c>
      <c r="I9855" s="24" t="s">
        <v>113</v>
      </c>
      <c r="J9855" s="27" t="s">
        <v>1</v>
      </c>
      <c r="K9855" s="28">
        <v>19.844999999999999</v>
      </c>
      <c r="L9855" s="28">
        <v>0</v>
      </c>
    </row>
    <row r="9856" spans="1:12" x14ac:dyDescent="0.25">
      <c r="A9856" s="24" t="s">
        <v>3305</v>
      </c>
      <c r="B9856" s="26">
        <v>2015</v>
      </c>
      <c r="C9856" s="24">
        <v>9</v>
      </c>
      <c r="D9856" s="24" t="s">
        <v>15125</v>
      </c>
      <c r="E9856" s="26">
        <v>245</v>
      </c>
      <c r="F9856" s="24">
        <v>8074</v>
      </c>
      <c r="G9856" s="26" t="s">
        <v>11381</v>
      </c>
      <c r="H9856" s="24" t="s">
        <v>824</v>
      </c>
      <c r="I9856" s="24" t="s">
        <v>825</v>
      </c>
      <c r="J9856" s="27" t="s">
        <v>1</v>
      </c>
      <c r="K9856" s="28">
        <v>11.03</v>
      </c>
      <c r="L9856" s="28">
        <v>0</v>
      </c>
    </row>
    <row r="9857" spans="1:12" x14ac:dyDescent="0.25">
      <c r="A9857" s="24" t="s">
        <v>3305</v>
      </c>
      <c r="B9857" s="26">
        <v>2015</v>
      </c>
      <c r="C9857" s="24">
        <v>9</v>
      </c>
      <c r="D9857" s="24" t="s">
        <v>15125</v>
      </c>
      <c r="E9857" s="26">
        <v>245</v>
      </c>
      <c r="F9857" s="24">
        <v>8075</v>
      </c>
      <c r="G9857" s="26" t="s">
        <v>11382</v>
      </c>
      <c r="H9857" s="24" t="s">
        <v>79</v>
      </c>
      <c r="I9857" s="24" t="s">
        <v>80</v>
      </c>
      <c r="J9857" s="27" t="s">
        <v>1</v>
      </c>
      <c r="K9857" s="28">
        <v>19.844999999999999</v>
      </c>
      <c r="L9857" s="28">
        <v>0</v>
      </c>
    </row>
    <row r="9858" spans="1:12" x14ac:dyDescent="0.25">
      <c r="A9858" s="24" t="s">
        <v>3305</v>
      </c>
      <c r="B9858" s="26">
        <v>2015</v>
      </c>
      <c r="C9858" s="24">
        <v>9</v>
      </c>
      <c r="D9858" s="24" t="s">
        <v>15125</v>
      </c>
      <c r="E9858" s="26">
        <v>246</v>
      </c>
      <c r="F9858" s="24">
        <v>8076</v>
      </c>
      <c r="G9858" s="26" t="s">
        <v>11383</v>
      </c>
      <c r="H9858" s="24" t="s">
        <v>520</v>
      </c>
      <c r="I9858" s="24" t="s">
        <v>521</v>
      </c>
      <c r="J9858" s="27" t="s">
        <v>1</v>
      </c>
      <c r="K9858" s="28">
        <v>10.29</v>
      </c>
      <c r="L9858" s="28">
        <v>0</v>
      </c>
    </row>
    <row r="9859" spans="1:12" x14ac:dyDescent="0.25">
      <c r="A9859" s="24" t="s">
        <v>3305</v>
      </c>
      <c r="B9859" s="26">
        <v>2015</v>
      </c>
      <c r="C9859" s="24">
        <v>9</v>
      </c>
      <c r="D9859" s="24" t="s">
        <v>15125</v>
      </c>
      <c r="E9859" s="26">
        <v>246</v>
      </c>
      <c r="F9859" s="24">
        <v>8077</v>
      </c>
      <c r="G9859" s="26" t="s">
        <v>11384</v>
      </c>
      <c r="H9859" s="24" t="s">
        <v>520</v>
      </c>
      <c r="I9859" s="24" t="s">
        <v>521</v>
      </c>
      <c r="J9859" s="27" t="s">
        <v>1</v>
      </c>
      <c r="K9859" s="28">
        <v>11.03</v>
      </c>
      <c r="L9859" s="28">
        <v>0</v>
      </c>
    </row>
    <row r="9860" spans="1:12" x14ac:dyDescent="0.25">
      <c r="A9860" s="24" t="s">
        <v>3305</v>
      </c>
      <c r="B9860" s="26">
        <v>2015</v>
      </c>
      <c r="C9860" s="24">
        <v>9</v>
      </c>
      <c r="D9860" s="24" t="s">
        <v>15125</v>
      </c>
      <c r="E9860" s="26">
        <v>246</v>
      </c>
      <c r="F9860" s="24">
        <v>8078</v>
      </c>
      <c r="G9860" s="26" t="s">
        <v>11385</v>
      </c>
      <c r="H9860" s="24" t="s">
        <v>79</v>
      </c>
      <c r="I9860" s="24" t="s">
        <v>80</v>
      </c>
      <c r="J9860" s="27" t="s">
        <v>1</v>
      </c>
      <c r="K9860" s="28">
        <v>23.52</v>
      </c>
      <c r="L9860" s="28">
        <v>0</v>
      </c>
    </row>
    <row r="9861" spans="1:12" x14ac:dyDescent="0.25">
      <c r="A9861" s="24" t="s">
        <v>3305</v>
      </c>
      <c r="B9861" s="26">
        <v>2015</v>
      </c>
      <c r="C9861" s="24">
        <v>9</v>
      </c>
      <c r="D9861" s="24" t="s">
        <v>15125</v>
      </c>
      <c r="E9861" s="26">
        <v>246</v>
      </c>
      <c r="F9861" s="24">
        <v>7938</v>
      </c>
      <c r="G9861" s="26" t="s">
        <v>11245</v>
      </c>
      <c r="H9861" s="24" t="s">
        <v>420</v>
      </c>
      <c r="I9861" s="24" t="s">
        <v>421</v>
      </c>
      <c r="J9861" s="27" t="s">
        <v>1</v>
      </c>
      <c r="K9861" s="28">
        <v>10.29</v>
      </c>
      <c r="L9861" s="28">
        <v>0</v>
      </c>
    </row>
    <row r="9862" spans="1:12" x14ac:dyDescent="0.25">
      <c r="A9862" s="24" t="s">
        <v>3305</v>
      </c>
      <c r="B9862" s="26">
        <v>2015</v>
      </c>
      <c r="C9862" s="24">
        <v>9</v>
      </c>
      <c r="D9862" s="24" t="s">
        <v>15125</v>
      </c>
      <c r="E9862" s="26">
        <v>246</v>
      </c>
      <c r="F9862" s="24">
        <v>8079</v>
      </c>
      <c r="G9862" s="26" t="s">
        <v>11386</v>
      </c>
      <c r="H9862" s="24" t="s">
        <v>148</v>
      </c>
      <c r="I9862" s="24" t="s">
        <v>149</v>
      </c>
      <c r="J9862" s="27" t="s">
        <v>1</v>
      </c>
      <c r="K9862" s="28">
        <v>11.32</v>
      </c>
      <c r="L9862" s="28">
        <v>0</v>
      </c>
    </row>
    <row r="9863" spans="1:12" x14ac:dyDescent="0.25">
      <c r="A9863" s="24" t="s">
        <v>3305</v>
      </c>
      <c r="B9863" s="26">
        <v>2015</v>
      </c>
      <c r="C9863" s="24">
        <v>9</v>
      </c>
      <c r="D9863" s="24" t="s">
        <v>15125</v>
      </c>
      <c r="E9863" s="26">
        <v>260</v>
      </c>
      <c r="F9863" s="24">
        <v>3885</v>
      </c>
      <c r="G9863" s="26" t="s">
        <v>7192</v>
      </c>
      <c r="H9863" s="24" t="s">
        <v>528</v>
      </c>
      <c r="I9863" s="24" t="s">
        <v>529</v>
      </c>
      <c r="J9863" s="27" t="s">
        <v>1</v>
      </c>
      <c r="K9863" s="28">
        <v>11.025</v>
      </c>
      <c r="L9863" s="28">
        <v>0</v>
      </c>
    </row>
    <row r="9864" spans="1:12" x14ac:dyDescent="0.25">
      <c r="A9864" s="24" t="s">
        <v>3305</v>
      </c>
      <c r="B9864" s="26">
        <v>2015</v>
      </c>
      <c r="C9864" s="24">
        <v>9</v>
      </c>
      <c r="D9864" s="24" t="s">
        <v>15125</v>
      </c>
      <c r="E9864" s="26">
        <v>261</v>
      </c>
      <c r="F9864" s="24">
        <v>8080</v>
      </c>
      <c r="G9864" s="26" t="s">
        <v>11387</v>
      </c>
      <c r="H9864" s="24" t="s">
        <v>1406</v>
      </c>
      <c r="I9864" s="24" t="s">
        <v>1407</v>
      </c>
      <c r="J9864" s="27" t="s">
        <v>1</v>
      </c>
      <c r="K9864" s="28">
        <v>4.415</v>
      </c>
      <c r="L9864" s="28">
        <v>0</v>
      </c>
    </row>
    <row r="9865" spans="1:12" x14ac:dyDescent="0.25">
      <c r="A9865" s="24" t="s">
        <v>3305</v>
      </c>
      <c r="B9865" s="26">
        <v>2015</v>
      </c>
      <c r="C9865" s="24">
        <v>9</v>
      </c>
      <c r="D9865" s="24" t="s">
        <v>15125</v>
      </c>
      <c r="E9865" s="26">
        <v>261</v>
      </c>
      <c r="F9865" s="24">
        <v>6520</v>
      </c>
      <c r="G9865" s="26" t="s">
        <v>9827</v>
      </c>
      <c r="H9865" s="24" t="s">
        <v>194</v>
      </c>
      <c r="I9865" s="24" t="s">
        <v>195</v>
      </c>
      <c r="J9865" s="27" t="s">
        <v>1</v>
      </c>
      <c r="K9865" s="28">
        <v>6.62</v>
      </c>
      <c r="L9865" s="28">
        <v>0</v>
      </c>
    </row>
    <row r="9866" spans="1:12" x14ac:dyDescent="0.25">
      <c r="A9866" s="24" t="s">
        <v>3305</v>
      </c>
      <c r="B9866" s="26">
        <v>2015</v>
      </c>
      <c r="C9866" s="24">
        <v>9</v>
      </c>
      <c r="D9866" s="24" t="s">
        <v>15125</v>
      </c>
      <c r="E9866" s="26">
        <v>261</v>
      </c>
      <c r="F9866" s="24">
        <v>8081</v>
      </c>
      <c r="G9866" s="26" t="s">
        <v>11388</v>
      </c>
      <c r="H9866" s="24" t="s">
        <v>170</v>
      </c>
      <c r="I9866" s="24" t="s">
        <v>171</v>
      </c>
      <c r="J9866" s="27" t="s">
        <v>1</v>
      </c>
      <c r="K9866" s="28">
        <v>11.03</v>
      </c>
      <c r="L9866" s="28">
        <v>0</v>
      </c>
    </row>
    <row r="9867" spans="1:12" x14ac:dyDescent="0.25">
      <c r="A9867" s="24" t="s">
        <v>3305</v>
      </c>
      <c r="B9867" s="26">
        <v>2015</v>
      </c>
      <c r="C9867" s="24">
        <v>9</v>
      </c>
      <c r="D9867" s="24" t="s">
        <v>15125</v>
      </c>
      <c r="E9867" s="26">
        <v>261</v>
      </c>
      <c r="F9867" s="24">
        <v>8082</v>
      </c>
      <c r="G9867" s="26" t="s">
        <v>11389</v>
      </c>
      <c r="H9867" s="24" t="s">
        <v>1406</v>
      </c>
      <c r="I9867" s="24" t="s">
        <v>1407</v>
      </c>
      <c r="J9867" s="27" t="s">
        <v>1</v>
      </c>
      <c r="K9867" s="28">
        <v>11.03</v>
      </c>
      <c r="L9867" s="28">
        <v>0</v>
      </c>
    </row>
    <row r="9868" spans="1:12" x14ac:dyDescent="0.25">
      <c r="A9868" s="24" t="s">
        <v>3305</v>
      </c>
      <c r="B9868" s="26">
        <v>2015</v>
      </c>
      <c r="C9868" s="24">
        <v>9</v>
      </c>
      <c r="D9868" s="24" t="s">
        <v>15125</v>
      </c>
      <c r="E9868" s="26">
        <v>261</v>
      </c>
      <c r="F9868" s="24">
        <v>8083</v>
      </c>
      <c r="G9868" s="26" t="s">
        <v>11390</v>
      </c>
      <c r="H9868" s="24" t="s">
        <v>194</v>
      </c>
      <c r="I9868" s="24" t="s">
        <v>195</v>
      </c>
      <c r="J9868" s="27" t="s">
        <v>1</v>
      </c>
      <c r="K9868" s="28">
        <v>11.03</v>
      </c>
      <c r="L9868" s="28">
        <v>0</v>
      </c>
    </row>
    <row r="9869" spans="1:12" x14ac:dyDescent="0.25">
      <c r="A9869" s="24" t="s">
        <v>3305</v>
      </c>
      <c r="B9869" s="26">
        <v>2015</v>
      </c>
      <c r="C9869" s="24">
        <v>9</v>
      </c>
      <c r="D9869" s="24" t="s">
        <v>15125</v>
      </c>
      <c r="E9869" s="26">
        <v>262</v>
      </c>
      <c r="F9869" s="24">
        <v>8084</v>
      </c>
      <c r="G9869" s="26" t="s">
        <v>11391</v>
      </c>
      <c r="H9869" s="24" t="s">
        <v>612</v>
      </c>
      <c r="I9869" s="24" t="s">
        <v>613</v>
      </c>
      <c r="J9869" s="27" t="s">
        <v>1</v>
      </c>
      <c r="K9869" s="28">
        <v>19.844999999999999</v>
      </c>
      <c r="L9869" s="28">
        <v>0</v>
      </c>
    </row>
    <row r="9870" spans="1:12" x14ac:dyDescent="0.25">
      <c r="A9870" s="24" t="s">
        <v>3305</v>
      </c>
      <c r="B9870" s="26">
        <v>2015</v>
      </c>
      <c r="C9870" s="24">
        <v>9</v>
      </c>
      <c r="D9870" s="24" t="s">
        <v>15125</v>
      </c>
      <c r="E9870" s="26">
        <v>262</v>
      </c>
      <c r="F9870" s="24">
        <v>8085</v>
      </c>
      <c r="G9870" s="26" t="s">
        <v>11392</v>
      </c>
      <c r="H9870" s="24" t="s">
        <v>520</v>
      </c>
      <c r="I9870" s="24" t="s">
        <v>521</v>
      </c>
      <c r="J9870" s="27" t="s">
        <v>1</v>
      </c>
      <c r="K9870" s="28">
        <v>7.7249999999999996</v>
      </c>
      <c r="L9870" s="28">
        <v>0</v>
      </c>
    </row>
    <row r="9871" spans="1:12" x14ac:dyDescent="0.25">
      <c r="A9871" s="24" t="s">
        <v>3305</v>
      </c>
      <c r="B9871" s="26">
        <v>2015</v>
      </c>
      <c r="C9871" s="24">
        <v>9</v>
      </c>
      <c r="D9871" s="24" t="s">
        <v>15125</v>
      </c>
      <c r="E9871" s="26">
        <v>265</v>
      </c>
      <c r="F9871" s="24">
        <v>8086</v>
      </c>
      <c r="G9871" s="26" t="s">
        <v>11393</v>
      </c>
      <c r="H9871" s="24" t="s">
        <v>612</v>
      </c>
      <c r="I9871" s="24" t="s">
        <v>613</v>
      </c>
      <c r="J9871" s="27" t="s">
        <v>1</v>
      </c>
      <c r="K9871" s="28">
        <v>4.415</v>
      </c>
      <c r="L9871" s="28">
        <v>0</v>
      </c>
    </row>
    <row r="9872" spans="1:12" x14ac:dyDescent="0.25">
      <c r="A9872" s="24" t="s">
        <v>3305</v>
      </c>
      <c r="B9872" s="26">
        <v>2015</v>
      </c>
      <c r="C9872" s="24">
        <v>9</v>
      </c>
      <c r="D9872" s="24" t="s">
        <v>15125</v>
      </c>
      <c r="E9872" s="26">
        <v>265</v>
      </c>
      <c r="F9872" s="24">
        <v>6526</v>
      </c>
      <c r="G9872" s="26" t="s">
        <v>9833</v>
      </c>
      <c r="H9872" s="24" t="s">
        <v>83</v>
      </c>
      <c r="I9872" s="24" t="s">
        <v>84</v>
      </c>
      <c r="J9872" s="27" t="s">
        <v>1</v>
      </c>
      <c r="K9872" s="28">
        <v>11.32</v>
      </c>
      <c r="L9872" s="28">
        <v>0</v>
      </c>
    </row>
    <row r="9873" spans="1:12" x14ac:dyDescent="0.25">
      <c r="A9873" s="24" t="s">
        <v>3305</v>
      </c>
      <c r="B9873" s="26">
        <v>2015</v>
      </c>
      <c r="C9873" s="24">
        <v>9</v>
      </c>
      <c r="D9873" s="24" t="s">
        <v>15125</v>
      </c>
      <c r="E9873" s="26">
        <v>265</v>
      </c>
      <c r="F9873" s="24">
        <v>4172</v>
      </c>
      <c r="G9873" s="26" t="s">
        <v>7479</v>
      </c>
      <c r="H9873" s="24" t="s">
        <v>2109</v>
      </c>
      <c r="I9873" s="24" t="s">
        <v>2110</v>
      </c>
      <c r="J9873" s="27" t="s">
        <v>1</v>
      </c>
      <c r="K9873" s="28">
        <v>11.025</v>
      </c>
      <c r="L9873" s="28">
        <v>0</v>
      </c>
    </row>
    <row r="9874" spans="1:12" x14ac:dyDescent="0.25">
      <c r="A9874" s="24" t="s">
        <v>3305</v>
      </c>
      <c r="B9874" s="26">
        <v>2015</v>
      </c>
      <c r="C9874" s="24">
        <v>9</v>
      </c>
      <c r="D9874" s="24" t="s">
        <v>15125</v>
      </c>
      <c r="E9874" s="26">
        <v>266</v>
      </c>
      <c r="F9874" s="24">
        <v>1855</v>
      </c>
      <c r="G9874" s="26" t="s">
        <v>5162</v>
      </c>
      <c r="H9874" s="24" t="s">
        <v>110</v>
      </c>
      <c r="I9874" s="24" t="s">
        <v>111</v>
      </c>
      <c r="J9874" s="27" t="s">
        <v>1</v>
      </c>
      <c r="K9874" s="28">
        <v>11.32</v>
      </c>
      <c r="L9874" s="28">
        <v>0</v>
      </c>
    </row>
    <row r="9875" spans="1:12" x14ac:dyDescent="0.25">
      <c r="A9875" s="24" t="s">
        <v>3305</v>
      </c>
      <c r="B9875" s="26">
        <v>2015</v>
      </c>
      <c r="C9875" s="24">
        <v>9</v>
      </c>
      <c r="D9875" s="24" t="s">
        <v>15125</v>
      </c>
      <c r="E9875" s="26">
        <v>266</v>
      </c>
      <c r="F9875" s="24">
        <v>1142</v>
      </c>
      <c r="G9875" s="26" t="s">
        <v>4449</v>
      </c>
      <c r="H9875" s="24" t="s">
        <v>1026</v>
      </c>
      <c r="I9875" s="24" t="s">
        <v>1027</v>
      </c>
      <c r="J9875" s="27" t="s">
        <v>1</v>
      </c>
      <c r="K9875" s="28">
        <v>4.415</v>
      </c>
      <c r="L9875" s="28">
        <v>0</v>
      </c>
    </row>
    <row r="9876" spans="1:12" x14ac:dyDescent="0.25">
      <c r="A9876" s="24" t="s">
        <v>3305</v>
      </c>
      <c r="B9876" s="26">
        <v>2015</v>
      </c>
      <c r="C9876" s="24">
        <v>9</v>
      </c>
      <c r="D9876" s="24" t="s">
        <v>15125</v>
      </c>
      <c r="E9876" s="26">
        <v>266</v>
      </c>
      <c r="F9876" s="24">
        <v>8087</v>
      </c>
      <c r="G9876" s="26" t="s">
        <v>11394</v>
      </c>
      <c r="H9876" s="24" t="s">
        <v>2135</v>
      </c>
      <c r="I9876" s="24" t="s">
        <v>2136</v>
      </c>
      <c r="J9876" s="27" t="s">
        <v>1</v>
      </c>
      <c r="K9876" s="28">
        <v>4.415</v>
      </c>
      <c r="L9876" s="28">
        <v>0</v>
      </c>
    </row>
    <row r="9877" spans="1:12" x14ac:dyDescent="0.25">
      <c r="A9877" s="24" t="s">
        <v>3305</v>
      </c>
      <c r="B9877" s="26">
        <v>2015</v>
      </c>
      <c r="C9877" s="24">
        <v>9</v>
      </c>
      <c r="D9877" s="24" t="s">
        <v>15125</v>
      </c>
      <c r="E9877" s="26">
        <v>266</v>
      </c>
      <c r="F9877" s="24">
        <v>8088</v>
      </c>
      <c r="G9877" s="26" t="s">
        <v>11395</v>
      </c>
      <c r="H9877" s="24" t="s">
        <v>538</v>
      </c>
      <c r="I9877" s="24" t="s">
        <v>539</v>
      </c>
      <c r="J9877" s="27" t="s">
        <v>1</v>
      </c>
      <c r="K9877" s="28">
        <v>6.6150000000000002</v>
      </c>
      <c r="L9877" s="28">
        <v>0</v>
      </c>
    </row>
    <row r="9878" spans="1:12" x14ac:dyDescent="0.25">
      <c r="A9878" s="24" t="s">
        <v>3305</v>
      </c>
      <c r="B9878" s="26">
        <v>2015</v>
      </c>
      <c r="C9878" s="24">
        <v>9</v>
      </c>
      <c r="D9878" s="24" t="s">
        <v>15125</v>
      </c>
      <c r="E9878" s="26">
        <v>266</v>
      </c>
      <c r="F9878" s="24">
        <v>8089</v>
      </c>
      <c r="G9878" s="26" t="s">
        <v>11396</v>
      </c>
      <c r="H9878" s="24" t="s">
        <v>794</v>
      </c>
      <c r="I9878" s="24" t="s">
        <v>795</v>
      </c>
      <c r="J9878" s="27" t="s">
        <v>1</v>
      </c>
      <c r="K9878" s="28">
        <v>11.03</v>
      </c>
      <c r="L9878" s="28">
        <v>0</v>
      </c>
    </row>
    <row r="9879" spans="1:12" x14ac:dyDescent="0.25">
      <c r="A9879" s="24" t="s">
        <v>3305</v>
      </c>
      <c r="B9879" s="26">
        <v>2015</v>
      </c>
      <c r="C9879" s="24">
        <v>9</v>
      </c>
      <c r="D9879" s="24" t="s">
        <v>15125</v>
      </c>
      <c r="E9879" s="26">
        <v>266</v>
      </c>
      <c r="F9879" s="24">
        <v>8090</v>
      </c>
      <c r="G9879" s="26" t="s">
        <v>11397</v>
      </c>
      <c r="H9879" s="24" t="s">
        <v>1406</v>
      </c>
      <c r="I9879" s="24" t="s">
        <v>1407</v>
      </c>
      <c r="J9879" s="27" t="s">
        <v>1</v>
      </c>
      <c r="K9879" s="28">
        <v>4.415</v>
      </c>
      <c r="L9879" s="28">
        <v>0</v>
      </c>
    </row>
    <row r="9880" spans="1:12" x14ac:dyDescent="0.25">
      <c r="A9880" s="24" t="s">
        <v>3305</v>
      </c>
      <c r="B9880" s="26">
        <v>2015</v>
      </c>
      <c r="C9880" s="24">
        <v>9</v>
      </c>
      <c r="D9880" s="24" t="s">
        <v>15125</v>
      </c>
      <c r="E9880" s="26">
        <v>266</v>
      </c>
      <c r="F9880" s="24">
        <v>8091</v>
      </c>
      <c r="G9880" s="26" t="s">
        <v>11398</v>
      </c>
      <c r="H9880" s="24" t="s">
        <v>79</v>
      </c>
      <c r="I9880" s="24" t="s">
        <v>80</v>
      </c>
      <c r="J9880" s="27" t="s">
        <v>1</v>
      </c>
      <c r="K9880" s="28">
        <v>15.435</v>
      </c>
      <c r="L9880" s="28">
        <v>0</v>
      </c>
    </row>
    <row r="9881" spans="1:12" x14ac:dyDescent="0.25">
      <c r="A9881" s="24" t="s">
        <v>3305</v>
      </c>
      <c r="B9881" s="26">
        <v>2015</v>
      </c>
      <c r="C9881" s="24">
        <v>9</v>
      </c>
      <c r="D9881" s="24" t="s">
        <v>15125</v>
      </c>
      <c r="E9881" s="26">
        <v>266</v>
      </c>
      <c r="F9881" s="24">
        <v>8092</v>
      </c>
      <c r="G9881" s="26" t="s">
        <v>11399</v>
      </c>
      <c r="H9881" s="24" t="s">
        <v>2107</v>
      </c>
      <c r="I9881" s="24" t="s">
        <v>2108</v>
      </c>
      <c r="J9881" s="27" t="s">
        <v>1</v>
      </c>
      <c r="K9881" s="28">
        <v>4.415</v>
      </c>
      <c r="L9881" s="28">
        <v>0</v>
      </c>
    </row>
    <row r="9882" spans="1:12" x14ac:dyDescent="0.25">
      <c r="A9882" s="24" t="s">
        <v>3305</v>
      </c>
      <c r="B9882" s="26">
        <v>2015</v>
      </c>
      <c r="C9882" s="24">
        <v>9</v>
      </c>
      <c r="D9882" s="24" t="s">
        <v>15125</v>
      </c>
      <c r="E9882" s="26">
        <v>267</v>
      </c>
      <c r="F9882" s="24">
        <v>3766</v>
      </c>
      <c r="G9882" s="26" t="s">
        <v>7073</v>
      </c>
      <c r="H9882" s="24" t="s">
        <v>69</v>
      </c>
      <c r="I9882" s="24" t="s">
        <v>70</v>
      </c>
      <c r="J9882" s="27" t="s">
        <v>1</v>
      </c>
      <c r="K9882" s="28">
        <v>11.32</v>
      </c>
      <c r="L9882" s="28">
        <v>11.32</v>
      </c>
    </row>
    <row r="9883" spans="1:12" x14ac:dyDescent="0.25">
      <c r="A9883" s="24" t="s">
        <v>3305</v>
      </c>
      <c r="B9883" s="26">
        <v>2015</v>
      </c>
      <c r="C9883" s="24">
        <v>9</v>
      </c>
      <c r="D9883" s="24" t="s">
        <v>15125</v>
      </c>
      <c r="E9883" s="26">
        <v>267</v>
      </c>
      <c r="F9883" s="24">
        <v>8093</v>
      </c>
      <c r="G9883" s="26" t="s">
        <v>11400</v>
      </c>
      <c r="H9883" s="24" t="s">
        <v>1388</v>
      </c>
      <c r="I9883" s="24" t="s">
        <v>1389</v>
      </c>
      <c r="J9883" s="27" t="s">
        <v>1</v>
      </c>
      <c r="K9883" s="28">
        <v>6.62</v>
      </c>
      <c r="L9883" s="28">
        <v>0</v>
      </c>
    </row>
    <row r="9884" spans="1:12" x14ac:dyDescent="0.25">
      <c r="A9884" s="24" t="s">
        <v>3305</v>
      </c>
      <c r="B9884" s="26">
        <v>2015</v>
      </c>
      <c r="C9884" s="24">
        <v>9</v>
      </c>
      <c r="D9884" s="24" t="s">
        <v>15125</v>
      </c>
      <c r="E9884" s="26">
        <v>267</v>
      </c>
      <c r="F9884" s="24">
        <v>8094</v>
      </c>
      <c r="G9884" s="26" t="s">
        <v>11401</v>
      </c>
      <c r="H9884" s="24" t="s">
        <v>612</v>
      </c>
      <c r="I9884" s="24" t="s">
        <v>613</v>
      </c>
      <c r="J9884" s="27" t="s">
        <v>1</v>
      </c>
      <c r="K9884" s="28">
        <v>4.415</v>
      </c>
      <c r="L9884" s="28">
        <v>0</v>
      </c>
    </row>
    <row r="9885" spans="1:12" x14ac:dyDescent="0.25">
      <c r="A9885" s="24" t="s">
        <v>3305</v>
      </c>
      <c r="B9885" s="26">
        <v>2015</v>
      </c>
      <c r="C9885" s="24">
        <v>9</v>
      </c>
      <c r="D9885" s="24" t="s">
        <v>15125</v>
      </c>
      <c r="E9885" s="26">
        <v>267</v>
      </c>
      <c r="F9885" s="24">
        <v>8095</v>
      </c>
      <c r="G9885" s="26" t="s">
        <v>11402</v>
      </c>
      <c r="H9885" s="24" t="s">
        <v>824</v>
      </c>
      <c r="I9885" s="24" t="s">
        <v>825</v>
      </c>
      <c r="J9885" s="27" t="s">
        <v>1</v>
      </c>
      <c r="K9885" s="28">
        <v>4.415</v>
      </c>
      <c r="L9885" s="28">
        <v>0</v>
      </c>
    </row>
    <row r="9886" spans="1:12" x14ac:dyDescent="0.25">
      <c r="A9886" s="24" t="s">
        <v>3305</v>
      </c>
      <c r="B9886" s="26">
        <v>2015</v>
      </c>
      <c r="C9886" s="24">
        <v>9</v>
      </c>
      <c r="D9886" s="24" t="s">
        <v>15125</v>
      </c>
      <c r="E9886" s="26">
        <v>268</v>
      </c>
      <c r="F9886" s="24">
        <v>8096</v>
      </c>
      <c r="G9886" s="26" t="s">
        <v>11403</v>
      </c>
      <c r="H9886" s="24" t="s">
        <v>538</v>
      </c>
      <c r="I9886" s="24" t="s">
        <v>539</v>
      </c>
      <c r="J9886" s="27" t="s">
        <v>1</v>
      </c>
      <c r="K9886" s="28">
        <v>6.62</v>
      </c>
      <c r="L9886" s="28">
        <v>0</v>
      </c>
    </row>
    <row r="9887" spans="1:12" x14ac:dyDescent="0.25">
      <c r="A9887" s="24" t="s">
        <v>3305</v>
      </c>
      <c r="B9887" s="26">
        <v>2015</v>
      </c>
      <c r="C9887" s="24">
        <v>9</v>
      </c>
      <c r="D9887" s="24" t="s">
        <v>15125</v>
      </c>
      <c r="E9887" s="26">
        <v>268</v>
      </c>
      <c r="F9887" s="24">
        <v>3796</v>
      </c>
      <c r="G9887" s="26" t="s">
        <v>7103</v>
      </c>
      <c r="H9887" s="24" t="s">
        <v>75</v>
      </c>
      <c r="I9887" s="24" t="s">
        <v>76</v>
      </c>
      <c r="J9887" s="27" t="s">
        <v>1</v>
      </c>
      <c r="K9887" s="28">
        <v>11.03</v>
      </c>
      <c r="L9887" s="28">
        <v>0</v>
      </c>
    </row>
    <row r="9888" spans="1:12" x14ac:dyDescent="0.25">
      <c r="A9888" s="24" t="s">
        <v>3305</v>
      </c>
      <c r="B9888" s="26">
        <v>2015</v>
      </c>
      <c r="C9888" s="24">
        <v>9</v>
      </c>
      <c r="D9888" s="24" t="s">
        <v>15125</v>
      </c>
      <c r="E9888" s="26">
        <v>268</v>
      </c>
      <c r="F9888" s="24">
        <v>8097</v>
      </c>
      <c r="G9888" s="26" t="s">
        <v>11404</v>
      </c>
      <c r="H9888" s="24" t="s">
        <v>112</v>
      </c>
      <c r="I9888" s="24" t="s">
        <v>113</v>
      </c>
      <c r="J9888" s="27" t="s">
        <v>1</v>
      </c>
      <c r="K9888" s="28">
        <v>14.705</v>
      </c>
      <c r="L9888" s="28">
        <v>0</v>
      </c>
    </row>
    <row r="9889" spans="1:12" x14ac:dyDescent="0.25">
      <c r="A9889" s="24" t="s">
        <v>3305</v>
      </c>
      <c r="B9889" s="26">
        <v>2015</v>
      </c>
      <c r="C9889" s="24">
        <v>9</v>
      </c>
      <c r="D9889" s="24" t="s">
        <v>15125</v>
      </c>
      <c r="E9889" s="26">
        <v>268</v>
      </c>
      <c r="F9889" s="24">
        <v>1973</v>
      </c>
      <c r="G9889" s="26" t="s">
        <v>5280</v>
      </c>
      <c r="H9889" s="24" t="s">
        <v>170</v>
      </c>
      <c r="I9889" s="24" t="s">
        <v>171</v>
      </c>
      <c r="J9889" s="27" t="s">
        <v>1</v>
      </c>
      <c r="K9889" s="28">
        <v>4.415</v>
      </c>
      <c r="L9889" s="28">
        <v>0</v>
      </c>
    </row>
    <row r="9890" spans="1:12" x14ac:dyDescent="0.25">
      <c r="A9890" s="24" t="s">
        <v>3305</v>
      </c>
      <c r="B9890" s="26">
        <v>2015</v>
      </c>
      <c r="C9890" s="24">
        <v>9</v>
      </c>
      <c r="D9890" s="24" t="s">
        <v>15125</v>
      </c>
      <c r="E9890" s="26">
        <v>268</v>
      </c>
      <c r="F9890" s="24">
        <v>8098</v>
      </c>
      <c r="G9890" s="26" t="s">
        <v>11405</v>
      </c>
      <c r="H9890" s="24" t="s">
        <v>538</v>
      </c>
      <c r="I9890" s="24" t="s">
        <v>539</v>
      </c>
      <c r="J9890" s="27" t="s">
        <v>1</v>
      </c>
      <c r="K9890" s="28">
        <v>6.62</v>
      </c>
      <c r="L9890" s="28">
        <v>0</v>
      </c>
    </row>
    <row r="9891" spans="1:12" x14ac:dyDescent="0.25">
      <c r="A9891" s="24" t="s">
        <v>3305</v>
      </c>
      <c r="B9891" s="26">
        <v>2015</v>
      </c>
      <c r="C9891" s="24">
        <v>9</v>
      </c>
      <c r="D9891" s="24" t="s">
        <v>15125</v>
      </c>
      <c r="E9891" s="26">
        <v>268</v>
      </c>
      <c r="F9891" s="24">
        <v>8099</v>
      </c>
      <c r="G9891" s="26" t="s">
        <v>11406</v>
      </c>
      <c r="H9891" s="24" t="s">
        <v>560</v>
      </c>
      <c r="I9891" s="24" t="s">
        <v>561</v>
      </c>
      <c r="J9891" s="27" t="s">
        <v>1</v>
      </c>
      <c r="K9891" s="28">
        <v>14.705</v>
      </c>
      <c r="L9891" s="28">
        <v>0</v>
      </c>
    </row>
    <row r="9892" spans="1:12" x14ac:dyDescent="0.25">
      <c r="A9892" s="24" t="s">
        <v>3305</v>
      </c>
      <c r="B9892" s="26">
        <v>2015</v>
      </c>
      <c r="C9892" s="24">
        <v>9</v>
      </c>
      <c r="D9892" s="24" t="s">
        <v>15125</v>
      </c>
      <c r="E9892" s="26">
        <v>268</v>
      </c>
      <c r="F9892" s="24">
        <v>8100</v>
      </c>
      <c r="G9892" s="26" t="s">
        <v>11407</v>
      </c>
      <c r="H9892" s="24" t="s">
        <v>170</v>
      </c>
      <c r="I9892" s="24" t="s">
        <v>171</v>
      </c>
      <c r="J9892" s="27" t="s">
        <v>1</v>
      </c>
      <c r="K9892" s="28">
        <v>24.254999999999999</v>
      </c>
      <c r="L9892" s="28">
        <v>0</v>
      </c>
    </row>
    <row r="9893" spans="1:12" x14ac:dyDescent="0.25">
      <c r="A9893" s="24" t="s">
        <v>3305</v>
      </c>
      <c r="B9893" s="26">
        <v>2015</v>
      </c>
      <c r="C9893" s="24">
        <v>9</v>
      </c>
      <c r="D9893" s="24" t="s">
        <v>15125</v>
      </c>
      <c r="E9893" s="26">
        <v>272</v>
      </c>
      <c r="F9893" s="24">
        <v>8099</v>
      </c>
      <c r="G9893" s="26" t="s">
        <v>11406</v>
      </c>
      <c r="H9893" s="24" t="s">
        <v>69</v>
      </c>
      <c r="I9893" s="24" t="s">
        <v>70</v>
      </c>
      <c r="J9893" s="27" t="s">
        <v>1</v>
      </c>
      <c r="K9893" s="28">
        <v>11.32</v>
      </c>
      <c r="L9893" s="28">
        <v>11.32</v>
      </c>
    </row>
    <row r="9894" spans="1:12" x14ac:dyDescent="0.25">
      <c r="A9894" s="24" t="s">
        <v>3305</v>
      </c>
      <c r="B9894" s="26">
        <v>2015</v>
      </c>
      <c r="C9894" s="24">
        <v>9</v>
      </c>
      <c r="D9894" s="24" t="s">
        <v>15125</v>
      </c>
      <c r="E9894" s="26">
        <v>273</v>
      </c>
      <c r="F9894" s="24">
        <v>1106</v>
      </c>
      <c r="G9894" s="26" t="s">
        <v>4413</v>
      </c>
      <c r="H9894" s="24" t="s">
        <v>612</v>
      </c>
      <c r="I9894" s="24" t="s">
        <v>613</v>
      </c>
      <c r="J9894" s="27" t="s">
        <v>1</v>
      </c>
      <c r="K9894" s="28">
        <v>4.415</v>
      </c>
      <c r="L9894" s="28">
        <v>0</v>
      </c>
    </row>
    <row r="9895" spans="1:12" x14ac:dyDescent="0.25">
      <c r="A9895" s="24" t="s">
        <v>3305</v>
      </c>
      <c r="B9895" s="26">
        <v>2015</v>
      </c>
      <c r="C9895" s="24">
        <v>9</v>
      </c>
      <c r="D9895" s="24" t="s">
        <v>15125</v>
      </c>
      <c r="E9895" s="26">
        <v>273</v>
      </c>
      <c r="F9895" s="24">
        <v>1120</v>
      </c>
      <c r="G9895" s="26" t="s">
        <v>4427</v>
      </c>
      <c r="H9895" s="24" t="s">
        <v>2137</v>
      </c>
      <c r="I9895" s="24" t="s">
        <v>2138</v>
      </c>
      <c r="J9895" s="27" t="s">
        <v>1</v>
      </c>
      <c r="K9895" s="28">
        <v>15.44</v>
      </c>
      <c r="L9895" s="28">
        <v>0</v>
      </c>
    </row>
    <row r="9896" spans="1:12" x14ac:dyDescent="0.25">
      <c r="A9896" s="24" t="s">
        <v>3305</v>
      </c>
      <c r="B9896" s="26">
        <v>2015</v>
      </c>
      <c r="C9896" s="24">
        <v>9</v>
      </c>
      <c r="D9896" s="24" t="s">
        <v>15125</v>
      </c>
      <c r="E9896" s="26">
        <v>278</v>
      </c>
      <c r="F9896" s="24">
        <v>8101</v>
      </c>
      <c r="G9896" s="26" t="s">
        <v>11408</v>
      </c>
      <c r="H9896" s="24" t="s">
        <v>69</v>
      </c>
      <c r="I9896" s="24" t="s">
        <v>70</v>
      </c>
      <c r="J9896" s="27" t="s">
        <v>1</v>
      </c>
      <c r="K9896" s="28">
        <v>42.55</v>
      </c>
      <c r="L9896" s="28">
        <v>42.545000000000002</v>
      </c>
    </row>
    <row r="9897" spans="1:12" x14ac:dyDescent="0.25">
      <c r="A9897" s="24" t="s">
        <v>3305</v>
      </c>
      <c r="B9897" s="26">
        <v>2015</v>
      </c>
      <c r="C9897" s="24">
        <v>9</v>
      </c>
      <c r="D9897" s="24" t="s">
        <v>15125</v>
      </c>
      <c r="E9897" s="26">
        <v>278</v>
      </c>
      <c r="F9897" s="24">
        <v>3510</v>
      </c>
      <c r="G9897" s="26" t="s">
        <v>6817</v>
      </c>
      <c r="H9897" s="24" t="s">
        <v>1474</v>
      </c>
      <c r="I9897" s="24" t="s">
        <v>1475</v>
      </c>
      <c r="J9897" s="27" t="s">
        <v>1</v>
      </c>
      <c r="K9897" s="28">
        <v>3.35</v>
      </c>
      <c r="L9897" s="28">
        <v>3.35</v>
      </c>
    </row>
    <row r="9898" spans="1:12" x14ac:dyDescent="0.25">
      <c r="A9898" s="24" t="s">
        <v>3305</v>
      </c>
      <c r="B9898" s="26">
        <v>2015</v>
      </c>
      <c r="C9898" s="24">
        <v>9</v>
      </c>
      <c r="D9898" s="24" t="s">
        <v>15125</v>
      </c>
      <c r="E9898" s="26">
        <v>279</v>
      </c>
      <c r="F9898" s="24">
        <v>7990</v>
      </c>
      <c r="G9898" s="26" t="s">
        <v>11297</v>
      </c>
      <c r="H9898" s="24" t="s">
        <v>756</v>
      </c>
      <c r="I9898" s="24" t="s">
        <v>757</v>
      </c>
      <c r="J9898" s="27" t="s">
        <v>1</v>
      </c>
      <c r="K9898" s="28">
        <v>93.73</v>
      </c>
      <c r="L9898" s="28">
        <v>93.73</v>
      </c>
    </row>
    <row r="9899" spans="1:12" x14ac:dyDescent="0.25">
      <c r="A9899" s="24" t="s">
        <v>3305</v>
      </c>
      <c r="B9899" s="26">
        <v>2015</v>
      </c>
      <c r="C9899" s="24">
        <v>9</v>
      </c>
      <c r="D9899" s="24" t="s">
        <v>15125</v>
      </c>
      <c r="E9899" s="26">
        <v>279</v>
      </c>
      <c r="F9899" s="24">
        <v>932</v>
      </c>
      <c r="G9899" s="26" t="s">
        <v>4239</v>
      </c>
      <c r="H9899" s="24" t="s">
        <v>67</v>
      </c>
      <c r="I9899" s="24" t="s">
        <v>68</v>
      </c>
      <c r="J9899" s="27" t="s">
        <v>1</v>
      </c>
      <c r="K9899" s="28">
        <v>23.38</v>
      </c>
      <c r="L9899" s="28">
        <v>23.38</v>
      </c>
    </row>
    <row r="9900" spans="1:12" x14ac:dyDescent="0.25">
      <c r="A9900" s="24" t="s">
        <v>3305</v>
      </c>
      <c r="B9900" s="26">
        <v>2015</v>
      </c>
      <c r="C9900" s="24">
        <v>9</v>
      </c>
      <c r="D9900" s="24" t="s">
        <v>15125</v>
      </c>
      <c r="E9900" s="26">
        <v>280</v>
      </c>
      <c r="F9900" s="24">
        <v>8102</v>
      </c>
      <c r="G9900" s="26" t="s">
        <v>11409</v>
      </c>
      <c r="H9900" s="24" t="s">
        <v>75</v>
      </c>
      <c r="I9900" s="24" t="s">
        <v>76</v>
      </c>
      <c r="J9900" s="27" t="s">
        <v>1</v>
      </c>
      <c r="K9900" s="28">
        <v>61.17</v>
      </c>
      <c r="L9900" s="28">
        <v>61.17</v>
      </c>
    </row>
    <row r="9901" spans="1:12" x14ac:dyDescent="0.25">
      <c r="A9901" s="24" t="s">
        <v>3305</v>
      </c>
      <c r="B9901" s="26">
        <v>2015</v>
      </c>
      <c r="C9901" s="24">
        <v>9</v>
      </c>
      <c r="D9901" s="24" t="s">
        <v>15125</v>
      </c>
      <c r="E9901" s="26">
        <v>280</v>
      </c>
      <c r="F9901" s="24">
        <v>8103</v>
      </c>
      <c r="G9901" s="26" t="s">
        <v>11410</v>
      </c>
      <c r="H9901" s="24" t="s">
        <v>2139</v>
      </c>
      <c r="I9901" s="24" t="s">
        <v>2140</v>
      </c>
      <c r="J9901" s="27" t="s">
        <v>1</v>
      </c>
      <c r="K9901" s="28">
        <v>45.29</v>
      </c>
      <c r="L9901" s="28">
        <v>45.29</v>
      </c>
    </row>
    <row r="9902" spans="1:12" x14ac:dyDescent="0.25">
      <c r="A9902" s="24" t="s">
        <v>3305</v>
      </c>
      <c r="B9902" s="26">
        <v>2015</v>
      </c>
      <c r="C9902" s="24">
        <v>9</v>
      </c>
      <c r="D9902" s="24" t="s">
        <v>15125</v>
      </c>
      <c r="E9902" s="26">
        <v>281</v>
      </c>
      <c r="F9902" s="24">
        <v>8067</v>
      </c>
      <c r="G9902" s="26" t="s">
        <v>11374</v>
      </c>
      <c r="H9902" s="24" t="s">
        <v>2133</v>
      </c>
      <c r="I9902" s="24" t="s">
        <v>2134</v>
      </c>
      <c r="J9902" s="27" t="s">
        <v>1</v>
      </c>
      <c r="K9902" s="28">
        <v>61.17</v>
      </c>
      <c r="L9902" s="28">
        <v>61.17</v>
      </c>
    </row>
    <row r="9903" spans="1:12" x14ac:dyDescent="0.25">
      <c r="A9903" s="24" t="s">
        <v>3305</v>
      </c>
      <c r="B9903" s="26">
        <v>2015</v>
      </c>
      <c r="C9903" s="24">
        <v>9</v>
      </c>
      <c r="D9903" s="24" t="s">
        <v>15125</v>
      </c>
      <c r="E9903" s="26">
        <v>281</v>
      </c>
      <c r="F9903" s="24">
        <v>8104</v>
      </c>
      <c r="G9903" s="26" t="s">
        <v>11411</v>
      </c>
      <c r="H9903" s="24" t="s">
        <v>520</v>
      </c>
      <c r="I9903" s="24" t="s">
        <v>521</v>
      </c>
      <c r="J9903" s="27" t="s">
        <v>1</v>
      </c>
      <c r="K9903" s="28">
        <v>61.17</v>
      </c>
      <c r="L9903" s="28">
        <v>61.17</v>
      </c>
    </row>
    <row r="9904" spans="1:12" x14ac:dyDescent="0.25">
      <c r="A9904" s="24" t="s">
        <v>3305</v>
      </c>
      <c r="B9904" s="26">
        <v>2015</v>
      </c>
      <c r="C9904" s="24">
        <v>9</v>
      </c>
      <c r="D9904" s="24" t="s">
        <v>15125</v>
      </c>
      <c r="E9904" s="26">
        <v>282</v>
      </c>
      <c r="F9904" s="24">
        <v>7715</v>
      </c>
      <c r="G9904" s="26" t="s">
        <v>11022</v>
      </c>
      <c r="H9904" s="24" t="s">
        <v>67</v>
      </c>
      <c r="I9904" s="24" t="s">
        <v>68</v>
      </c>
      <c r="J9904" s="27" t="s">
        <v>1</v>
      </c>
      <c r="K9904" s="28">
        <v>38.86</v>
      </c>
      <c r="L9904" s="28">
        <v>38.86</v>
      </c>
    </row>
    <row r="9905" spans="1:12" x14ac:dyDescent="0.25">
      <c r="A9905" s="24" t="s">
        <v>3305</v>
      </c>
      <c r="B9905" s="26">
        <v>2015</v>
      </c>
      <c r="C9905" s="24">
        <v>9</v>
      </c>
      <c r="D9905" s="24" t="s">
        <v>15125</v>
      </c>
      <c r="E9905" s="26">
        <v>282</v>
      </c>
      <c r="F9905" s="24">
        <v>8105</v>
      </c>
      <c r="G9905" s="26" t="s">
        <v>11412</v>
      </c>
      <c r="H9905" s="24" t="s">
        <v>520</v>
      </c>
      <c r="I9905" s="24" t="s">
        <v>521</v>
      </c>
      <c r="J9905" s="27" t="s">
        <v>1</v>
      </c>
      <c r="K9905" s="28">
        <v>38.86</v>
      </c>
      <c r="L9905" s="28">
        <v>38.86</v>
      </c>
    </row>
    <row r="9906" spans="1:12" x14ac:dyDescent="0.25">
      <c r="A9906" s="24" t="s">
        <v>3305</v>
      </c>
      <c r="B9906" s="26">
        <v>2015</v>
      </c>
      <c r="C9906" s="24">
        <v>9</v>
      </c>
      <c r="D9906" s="24" t="s">
        <v>15125</v>
      </c>
      <c r="E9906" s="26">
        <v>282</v>
      </c>
      <c r="F9906" s="24">
        <v>8106</v>
      </c>
      <c r="G9906" s="26" t="s">
        <v>11413</v>
      </c>
      <c r="H9906" s="24" t="s">
        <v>336</v>
      </c>
      <c r="I9906" s="24" t="s">
        <v>337</v>
      </c>
      <c r="J9906" s="27" t="s">
        <v>1</v>
      </c>
      <c r="K9906" s="28">
        <v>100.03</v>
      </c>
      <c r="L9906" s="28">
        <v>100.03</v>
      </c>
    </row>
    <row r="9907" spans="1:12" x14ac:dyDescent="0.25">
      <c r="A9907" s="24" t="s">
        <v>3305</v>
      </c>
      <c r="B9907" s="26">
        <v>2015</v>
      </c>
      <c r="C9907" s="24">
        <v>9</v>
      </c>
      <c r="D9907" s="24" t="s">
        <v>15125</v>
      </c>
      <c r="E9907" s="26">
        <v>283</v>
      </c>
      <c r="F9907" s="24">
        <v>8107</v>
      </c>
      <c r="G9907" s="26" t="s">
        <v>11414</v>
      </c>
      <c r="H9907" s="24" t="s">
        <v>650</v>
      </c>
      <c r="I9907" s="24" t="s">
        <v>651</v>
      </c>
      <c r="J9907" s="27" t="s">
        <v>1</v>
      </c>
      <c r="K9907" s="28">
        <v>111.35</v>
      </c>
      <c r="L9907" s="28">
        <v>111.35</v>
      </c>
    </row>
    <row r="9908" spans="1:12" x14ac:dyDescent="0.25">
      <c r="A9908" s="24" t="s">
        <v>3305</v>
      </c>
      <c r="B9908" s="26">
        <v>2015</v>
      </c>
      <c r="C9908" s="24">
        <v>9</v>
      </c>
      <c r="D9908" s="24" t="s">
        <v>15125</v>
      </c>
      <c r="E9908" s="26">
        <v>283</v>
      </c>
      <c r="F9908" s="24">
        <v>8072</v>
      </c>
      <c r="G9908" s="26" t="s">
        <v>11379</v>
      </c>
      <c r="H9908" s="24" t="s">
        <v>77</v>
      </c>
      <c r="I9908" s="24" t="s">
        <v>78</v>
      </c>
      <c r="J9908" s="27" t="s">
        <v>1</v>
      </c>
      <c r="K9908" s="28">
        <v>38.86</v>
      </c>
      <c r="L9908" s="28">
        <v>38.86</v>
      </c>
    </row>
    <row r="9909" spans="1:12" x14ac:dyDescent="0.25">
      <c r="A9909" s="24" t="s">
        <v>3305</v>
      </c>
      <c r="B9909" s="26">
        <v>2015</v>
      </c>
      <c r="C9909" s="24">
        <v>9</v>
      </c>
      <c r="D9909" s="24" t="s">
        <v>15125</v>
      </c>
      <c r="E9909" s="26">
        <v>296</v>
      </c>
      <c r="F9909" s="24">
        <v>956</v>
      </c>
      <c r="G9909" s="26" t="s">
        <v>4263</v>
      </c>
      <c r="H9909" s="24" t="s">
        <v>448</v>
      </c>
      <c r="I9909" s="24" t="s">
        <v>449</v>
      </c>
      <c r="J9909" s="27" t="s">
        <v>1</v>
      </c>
      <c r="K9909" s="28">
        <v>45.29</v>
      </c>
      <c r="L9909" s="28">
        <v>45.29</v>
      </c>
    </row>
    <row r="9910" spans="1:12" x14ac:dyDescent="0.25">
      <c r="A9910" s="24" t="s">
        <v>3305</v>
      </c>
      <c r="B9910" s="26">
        <v>2015</v>
      </c>
      <c r="C9910" s="24">
        <v>9</v>
      </c>
      <c r="D9910" s="24" t="s">
        <v>15125</v>
      </c>
      <c r="E9910" s="26">
        <v>296</v>
      </c>
      <c r="F9910" s="24">
        <v>2737</v>
      </c>
      <c r="G9910" s="26" t="s">
        <v>6044</v>
      </c>
      <c r="H9910" s="24" t="s">
        <v>194</v>
      </c>
      <c r="I9910" s="24" t="s">
        <v>195</v>
      </c>
      <c r="J9910" s="27" t="s">
        <v>1</v>
      </c>
      <c r="K9910" s="28">
        <v>38.86</v>
      </c>
      <c r="L9910" s="28">
        <v>38.86</v>
      </c>
    </row>
    <row r="9911" spans="1:12" x14ac:dyDescent="0.25">
      <c r="A9911" s="24" t="s">
        <v>3305</v>
      </c>
      <c r="B9911" s="26">
        <v>2015</v>
      </c>
      <c r="C9911" s="24">
        <v>9</v>
      </c>
      <c r="D9911" s="24" t="s">
        <v>15125</v>
      </c>
      <c r="E9911" s="26">
        <v>298</v>
      </c>
      <c r="F9911" s="24">
        <v>7915</v>
      </c>
      <c r="G9911" s="26" t="s">
        <v>11222</v>
      </c>
      <c r="H9911" s="24" t="s">
        <v>77</v>
      </c>
      <c r="I9911" s="24" t="s">
        <v>78</v>
      </c>
      <c r="J9911" s="27" t="s">
        <v>1</v>
      </c>
      <c r="K9911" s="28">
        <v>61.17</v>
      </c>
      <c r="L9911" s="28">
        <v>0</v>
      </c>
    </row>
    <row r="9912" spans="1:12" x14ac:dyDescent="0.25">
      <c r="A9912" s="24" t="s">
        <v>3305</v>
      </c>
      <c r="B9912" s="26">
        <v>2015</v>
      </c>
      <c r="C9912" s="24">
        <v>9</v>
      </c>
      <c r="D9912" s="24" t="s">
        <v>15125</v>
      </c>
      <c r="E9912" s="26">
        <v>302</v>
      </c>
      <c r="F9912" s="24">
        <v>6032</v>
      </c>
      <c r="G9912" s="26" t="s">
        <v>9339</v>
      </c>
      <c r="H9912" s="24" t="s">
        <v>1026</v>
      </c>
      <c r="I9912" s="24" t="s">
        <v>1027</v>
      </c>
      <c r="J9912" s="27" t="s">
        <v>1</v>
      </c>
      <c r="K9912" s="28">
        <v>77.72</v>
      </c>
      <c r="L9912" s="28">
        <v>0</v>
      </c>
    </row>
    <row r="9913" spans="1:12" x14ac:dyDescent="0.25">
      <c r="A9913" s="24" t="s">
        <v>3305</v>
      </c>
      <c r="B9913" s="26">
        <v>2015</v>
      </c>
      <c r="C9913" s="24">
        <v>9</v>
      </c>
      <c r="D9913" s="24" t="s">
        <v>15125</v>
      </c>
      <c r="E9913" s="26">
        <v>305</v>
      </c>
      <c r="F9913" s="24">
        <v>8108</v>
      </c>
      <c r="G9913" s="26" t="s">
        <v>11415</v>
      </c>
      <c r="H9913" s="24" t="s">
        <v>1128</v>
      </c>
      <c r="I9913" s="24" t="s">
        <v>1129</v>
      </c>
      <c r="J9913" s="27" t="s">
        <v>1</v>
      </c>
      <c r="K9913" s="28">
        <v>38.86</v>
      </c>
      <c r="L9913" s="28">
        <v>0</v>
      </c>
    </row>
    <row r="9914" spans="1:12" x14ac:dyDescent="0.25">
      <c r="A9914" s="24" t="s">
        <v>3305</v>
      </c>
      <c r="B9914" s="26">
        <v>2015</v>
      </c>
      <c r="C9914" s="24">
        <v>9</v>
      </c>
      <c r="D9914" s="24" t="s">
        <v>15125</v>
      </c>
      <c r="E9914" s="26">
        <v>318</v>
      </c>
      <c r="F9914" s="24">
        <v>8109</v>
      </c>
      <c r="G9914" s="26" t="s">
        <v>11416</v>
      </c>
      <c r="H9914" s="24" t="s">
        <v>112</v>
      </c>
      <c r="I9914" s="24" t="s">
        <v>113</v>
      </c>
      <c r="J9914" s="27" t="s">
        <v>1</v>
      </c>
      <c r="K9914" s="28">
        <v>45.29</v>
      </c>
      <c r="L9914" s="28">
        <v>45.29</v>
      </c>
    </row>
    <row r="9915" spans="1:12" x14ac:dyDescent="0.25">
      <c r="A9915" s="24" t="s">
        <v>3305</v>
      </c>
      <c r="B9915" s="26">
        <v>2015</v>
      </c>
      <c r="C9915" s="24">
        <v>9</v>
      </c>
      <c r="D9915" s="24" t="s">
        <v>15125</v>
      </c>
      <c r="E9915" s="26">
        <v>339</v>
      </c>
      <c r="F9915" s="24">
        <v>3766</v>
      </c>
      <c r="G9915" s="26" t="s">
        <v>7073</v>
      </c>
      <c r="H9915" s="24" t="s">
        <v>69</v>
      </c>
      <c r="I9915" s="24" t="s">
        <v>70</v>
      </c>
      <c r="J9915" s="27" t="s">
        <v>1</v>
      </c>
      <c r="K9915" s="28">
        <v>23.38</v>
      </c>
      <c r="L9915" s="28">
        <v>23.38</v>
      </c>
    </row>
    <row r="9916" spans="1:12" x14ac:dyDescent="0.25">
      <c r="A9916" s="24" t="s">
        <v>3305</v>
      </c>
      <c r="B9916" s="26">
        <v>2015</v>
      </c>
      <c r="C9916" s="24">
        <v>9</v>
      </c>
      <c r="D9916" s="24" t="s">
        <v>15125</v>
      </c>
      <c r="E9916" s="26">
        <v>339</v>
      </c>
      <c r="F9916" s="24">
        <v>8110</v>
      </c>
      <c r="G9916" s="26" t="s">
        <v>11417</v>
      </c>
      <c r="H9916" s="24" t="s">
        <v>75</v>
      </c>
      <c r="I9916" s="24" t="s">
        <v>76</v>
      </c>
      <c r="J9916" s="27" t="s">
        <v>1</v>
      </c>
      <c r="K9916" s="28">
        <v>38.86</v>
      </c>
      <c r="L9916" s="28">
        <v>0</v>
      </c>
    </row>
    <row r="9917" spans="1:12" x14ac:dyDescent="0.25">
      <c r="A9917" s="24" t="s">
        <v>3305</v>
      </c>
      <c r="B9917" s="26">
        <v>2015</v>
      </c>
      <c r="C9917" s="24">
        <v>9</v>
      </c>
      <c r="D9917" s="24" t="s">
        <v>15125</v>
      </c>
      <c r="E9917" s="26">
        <v>350</v>
      </c>
      <c r="F9917" s="24">
        <v>4025</v>
      </c>
      <c r="G9917" s="26" t="s">
        <v>7332</v>
      </c>
      <c r="H9917" s="24" t="s">
        <v>112</v>
      </c>
      <c r="I9917" s="24" t="s">
        <v>113</v>
      </c>
      <c r="J9917" s="27" t="s">
        <v>1</v>
      </c>
      <c r="K9917" s="28">
        <v>15.435</v>
      </c>
      <c r="L9917" s="28">
        <v>0</v>
      </c>
    </row>
    <row r="9918" spans="1:12" x14ac:dyDescent="0.25">
      <c r="A9918" s="24" t="s">
        <v>3305</v>
      </c>
      <c r="B9918" s="26">
        <v>2015</v>
      </c>
      <c r="C9918" s="24">
        <v>9</v>
      </c>
      <c r="D9918" s="24" t="s">
        <v>15125</v>
      </c>
      <c r="E9918" s="26">
        <v>380</v>
      </c>
      <c r="F9918" s="24">
        <v>7982</v>
      </c>
      <c r="G9918" s="26" t="s">
        <v>11289</v>
      </c>
      <c r="H9918" s="24" t="s">
        <v>314</v>
      </c>
      <c r="I9918" s="24" t="s">
        <v>315</v>
      </c>
      <c r="J9918" s="27" t="s">
        <v>1</v>
      </c>
      <c r="K9918" s="28">
        <v>38.86</v>
      </c>
      <c r="L9918" s="28">
        <v>0</v>
      </c>
    </row>
    <row r="9919" spans="1:12" x14ac:dyDescent="0.25">
      <c r="A9919" s="24" t="s">
        <v>3305</v>
      </c>
      <c r="B9919" s="26">
        <v>2015</v>
      </c>
      <c r="C9919" s="24">
        <v>9</v>
      </c>
      <c r="D9919" s="24" t="s">
        <v>15125</v>
      </c>
      <c r="E9919" s="26">
        <v>381</v>
      </c>
      <c r="F9919" s="24">
        <v>8111</v>
      </c>
      <c r="G9919" s="26" t="s">
        <v>11418</v>
      </c>
      <c r="H9919" s="24" t="s">
        <v>194</v>
      </c>
      <c r="I9919" s="24" t="s">
        <v>195</v>
      </c>
      <c r="J9919" s="27" t="s">
        <v>1</v>
      </c>
      <c r="K9919" s="28">
        <v>81.41</v>
      </c>
      <c r="L9919" s="28">
        <v>0</v>
      </c>
    </row>
    <row r="9920" spans="1:12" x14ac:dyDescent="0.25">
      <c r="A9920" s="24" t="s">
        <v>3305</v>
      </c>
      <c r="B9920" s="26">
        <v>2015</v>
      </c>
      <c r="C9920" s="24">
        <v>9</v>
      </c>
      <c r="D9920" s="24" t="s">
        <v>15125</v>
      </c>
      <c r="E9920" s="26">
        <v>381</v>
      </c>
      <c r="F9920" s="24">
        <v>8112</v>
      </c>
      <c r="G9920" s="26" t="s">
        <v>11419</v>
      </c>
      <c r="H9920" s="24" t="s">
        <v>75</v>
      </c>
      <c r="I9920" s="24" t="s">
        <v>76</v>
      </c>
      <c r="J9920" s="27" t="s">
        <v>1</v>
      </c>
      <c r="K9920" s="28">
        <v>42.55</v>
      </c>
      <c r="L9920" s="28">
        <v>0</v>
      </c>
    </row>
    <row r="9921" spans="1:12" x14ac:dyDescent="0.25">
      <c r="A9921" s="24" t="s">
        <v>3305</v>
      </c>
      <c r="B9921" s="26">
        <v>2015</v>
      </c>
      <c r="C9921" s="24">
        <v>9</v>
      </c>
      <c r="D9921" s="24" t="s">
        <v>15125</v>
      </c>
      <c r="E9921" s="26">
        <v>381</v>
      </c>
      <c r="F9921" s="24">
        <v>8113</v>
      </c>
      <c r="G9921" s="26" t="s">
        <v>11420</v>
      </c>
      <c r="H9921" s="24" t="s">
        <v>67</v>
      </c>
      <c r="I9921" s="24" t="s">
        <v>68</v>
      </c>
      <c r="J9921" s="27" t="s">
        <v>1</v>
      </c>
      <c r="K9921" s="28">
        <v>38.86</v>
      </c>
      <c r="L9921" s="28">
        <v>0</v>
      </c>
    </row>
    <row r="9922" spans="1:12" x14ac:dyDescent="0.25">
      <c r="A9922" s="24" t="s">
        <v>3305</v>
      </c>
      <c r="B9922" s="26">
        <v>2015</v>
      </c>
      <c r="C9922" s="24">
        <v>9</v>
      </c>
      <c r="D9922" s="24" t="s">
        <v>15125</v>
      </c>
      <c r="E9922" s="26">
        <v>382</v>
      </c>
      <c r="F9922" s="24">
        <v>8114</v>
      </c>
      <c r="G9922" s="26" t="s">
        <v>11421</v>
      </c>
      <c r="H9922" s="24" t="s">
        <v>194</v>
      </c>
      <c r="I9922" s="24" t="s">
        <v>195</v>
      </c>
      <c r="J9922" s="27" t="s">
        <v>1</v>
      </c>
      <c r="K9922" s="28">
        <v>142.58000000000001</v>
      </c>
      <c r="L9922" s="28">
        <v>0</v>
      </c>
    </row>
    <row r="9923" spans="1:12" x14ac:dyDescent="0.25">
      <c r="A9923" s="24" t="s">
        <v>3305</v>
      </c>
      <c r="B9923" s="26">
        <v>2015</v>
      </c>
      <c r="C9923" s="24">
        <v>9</v>
      </c>
      <c r="D9923" s="24" t="s">
        <v>15125</v>
      </c>
      <c r="E9923" s="26">
        <v>382</v>
      </c>
      <c r="F9923" s="24">
        <v>8115</v>
      </c>
      <c r="G9923" s="26" t="s">
        <v>11422</v>
      </c>
      <c r="H9923" s="24" t="s">
        <v>75</v>
      </c>
      <c r="I9923" s="24" t="s">
        <v>76</v>
      </c>
      <c r="J9923" s="27" t="s">
        <v>1</v>
      </c>
      <c r="K9923" s="28">
        <v>38.86</v>
      </c>
      <c r="L9923" s="28">
        <v>0</v>
      </c>
    </row>
    <row r="9924" spans="1:12" x14ac:dyDescent="0.25">
      <c r="A9924" s="24" t="s">
        <v>3305</v>
      </c>
      <c r="B9924" s="26">
        <v>2015</v>
      </c>
      <c r="C9924" s="24">
        <v>9</v>
      </c>
      <c r="D9924" s="24" t="s">
        <v>15125</v>
      </c>
      <c r="E9924" s="26">
        <v>383</v>
      </c>
      <c r="F9924" s="24">
        <v>8116</v>
      </c>
      <c r="G9924" s="26" t="s">
        <v>11423</v>
      </c>
      <c r="H9924" s="24" t="s">
        <v>65</v>
      </c>
      <c r="I9924" s="24" t="s">
        <v>66</v>
      </c>
      <c r="J9924" s="27" t="s">
        <v>1</v>
      </c>
      <c r="K9924" s="28">
        <v>42.55</v>
      </c>
      <c r="L9924" s="28">
        <v>0</v>
      </c>
    </row>
    <row r="9925" spans="1:12" x14ac:dyDescent="0.25">
      <c r="A9925" s="24" t="s">
        <v>3305</v>
      </c>
      <c r="B9925" s="26">
        <v>2015</v>
      </c>
      <c r="C9925" s="24">
        <v>9</v>
      </c>
      <c r="D9925" s="24" t="s">
        <v>15125</v>
      </c>
      <c r="E9925" s="26">
        <v>394</v>
      </c>
      <c r="F9925" s="24">
        <v>8117</v>
      </c>
      <c r="G9925" s="26" t="s">
        <v>11424</v>
      </c>
      <c r="H9925" s="24" t="s">
        <v>286</v>
      </c>
      <c r="I9925" s="24" t="s">
        <v>287</v>
      </c>
      <c r="J9925" s="27" t="s">
        <v>1</v>
      </c>
      <c r="K9925" s="28">
        <v>61.17</v>
      </c>
      <c r="L9925" s="28">
        <v>0</v>
      </c>
    </row>
    <row r="9926" spans="1:12" x14ac:dyDescent="0.25">
      <c r="A9926" s="24" t="s">
        <v>3305</v>
      </c>
      <c r="B9926" s="26">
        <v>2015</v>
      </c>
      <c r="C9926" s="24">
        <v>9</v>
      </c>
      <c r="D9926" s="24" t="s">
        <v>15125</v>
      </c>
      <c r="E9926" s="26">
        <v>394</v>
      </c>
      <c r="F9926" s="24">
        <v>8118</v>
      </c>
      <c r="G9926" s="26" t="s">
        <v>11425</v>
      </c>
      <c r="H9926" s="24" t="s">
        <v>98</v>
      </c>
      <c r="I9926" s="24" t="s">
        <v>99</v>
      </c>
      <c r="J9926" s="27" t="s">
        <v>1</v>
      </c>
      <c r="K9926" s="28">
        <v>122.34</v>
      </c>
      <c r="L9926" s="28">
        <v>0</v>
      </c>
    </row>
    <row r="9927" spans="1:12" x14ac:dyDescent="0.25">
      <c r="A9927" s="24" t="s">
        <v>3305</v>
      </c>
      <c r="B9927" s="26">
        <v>2015</v>
      </c>
      <c r="C9927" s="24">
        <v>9</v>
      </c>
      <c r="D9927" s="24" t="s">
        <v>15125</v>
      </c>
      <c r="E9927" s="26">
        <v>394</v>
      </c>
      <c r="F9927" s="24">
        <v>8119</v>
      </c>
      <c r="G9927" s="26" t="s">
        <v>11426</v>
      </c>
      <c r="H9927" s="24" t="s">
        <v>73</v>
      </c>
      <c r="I9927" s="24" t="s">
        <v>74</v>
      </c>
      <c r="J9927" s="27" t="s">
        <v>1</v>
      </c>
      <c r="K9927" s="28">
        <v>38.86</v>
      </c>
      <c r="L9927" s="28">
        <v>0</v>
      </c>
    </row>
    <row r="9928" spans="1:12" x14ac:dyDescent="0.25">
      <c r="A9928" s="24" t="s">
        <v>3305</v>
      </c>
      <c r="B9928" s="26">
        <v>2015</v>
      </c>
      <c r="C9928" s="24">
        <v>9</v>
      </c>
      <c r="D9928" s="24" t="s">
        <v>15125</v>
      </c>
      <c r="E9928" s="26">
        <v>394</v>
      </c>
      <c r="F9928" s="24">
        <v>8003</v>
      </c>
      <c r="G9928" s="26" t="s">
        <v>11310</v>
      </c>
      <c r="H9928" s="24" t="s">
        <v>2127</v>
      </c>
      <c r="I9928" s="24" t="s">
        <v>2128</v>
      </c>
      <c r="J9928" s="27" t="s">
        <v>1</v>
      </c>
      <c r="K9928" s="28">
        <v>61.17</v>
      </c>
      <c r="L9928" s="28">
        <v>0</v>
      </c>
    </row>
    <row r="9929" spans="1:12" x14ac:dyDescent="0.25">
      <c r="A9929" s="24" t="s">
        <v>3305</v>
      </c>
      <c r="B9929" s="26">
        <v>2015</v>
      </c>
      <c r="C9929" s="24">
        <v>9</v>
      </c>
      <c r="D9929" s="24" t="s">
        <v>15125</v>
      </c>
      <c r="E9929" s="26">
        <v>395</v>
      </c>
      <c r="F9929" s="24">
        <v>3427</v>
      </c>
      <c r="G9929" s="26" t="s">
        <v>6734</v>
      </c>
      <c r="H9929" s="24" t="s">
        <v>90</v>
      </c>
      <c r="I9929" s="24" t="s">
        <v>91</v>
      </c>
      <c r="J9929" s="27" t="s">
        <v>1</v>
      </c>
      <c r="K9929" s="28">
        <v>122.34</v>
      </c>
      <c r="L9929" s="28">
        <v>0</v>
      </c>
    </row>
    <row r="9930" spans="1:12" x14ac:dyDescent="0.25">
      <c r="A9930" s="24" t="s">
        <v>3305</v>
      </c>
      <c r="B9930" s="26">
        <v>2015</v>
      </c>
      <c r="C9930" s="24">
        <v>9</v>
      </c>
      <c r="D9930" s="24" t="s">
        <v>15125</v>
      </c>
      <c r="E9930" s="26">
        <v>395</v>
      </c>
      <c r="F9930" s="24">
        <v>2737</v>
      </c>
      <c r="G9930" s="26" t="s">
        <v>6044</v>
      </c>
      <c r="H9930" s="24" t="s">
        <v>194</v>
      </c>
      <c r="I9930" s="24" t="s">
        <v>195</v>
      </c>
      <c r="J9930" s="27" t="s">
        <v>1</v>
      </c>
      <c r="K9930" s="28">
        <v>61.17</v>
      </c>
      <c r="L9930" s="28">
        <v>0</v>
      </c>
    </row>
    <row r="9931" spans="1:12" x14ac:dyDescent="0.25">
      <c r="A9931" s="24" t="s">
        <v>3305</v>
      </c>
      <c r="B9931" s="26">
        <v>2015</v>
      </c>
      <c r="C9931" s="24">
        <v>9</v>
      </c>
      <c r="D9931" s="24" t="s">
        <v>15125</v>
      </c>
      <c r="E9931" s="26">
        <v>395</v>
      </c>
      <c r="F9931" s="24">
        <v>7177</v>
      </c>
      <c r="G9931" s="26" t="s">
        <v>10484</v>
      </c>
      <c r="H9931" s="24" t="s">
        <v>176</v>
      </c>
      <c r="I9931" s="24" t="s">
        <v>177</v>
      </c>
      <c r="J9931" s="27" t="s">
        <v>1</v>
      </c>
      <c r="K9931" s="28">
        <v>122.34</v>
      </c>
      <c r="L9931" s="28">
        <v>0</v>
      </c>
    </row>
    <row r="9932" spans="1:12" x14ac:dyDescent="0.25">
      <c r="A9932" s="24" t="s">
        <v>3305</v>
      </c>
      <c r="B9932" s="26">
        <v>2015</v>
      </c>
      <c r="C9932" s="24">
        <v>9</v>
      </c>
      <c r="D9932" s="24" t="s">
        <v>15125</v>
      </c>
      <c r="E9932" s="26">
        <v>396</v>
      </c>
      <c r="F9932" s="24">
        <v>8013</v>
      </c>
      <c r="G9932" s="26" t="s">
        <v>11320</v>
      </c>
      <c r="H9932" s="24" t="s">
        <v>1032</v>
      </c>
      <c r="I9932" s="24" t="s">
        <v>1033</v>
      </c>
      <c r="J9932" s="27" t="s">
        <v>1</v>
      </c>
      <c r="K9932" s="28">
        <v>61.17</v>
      </c>
      <c r="L9932" s="28">
        <v>0</v>
      </c>
    </row>
    <row r="9933" spans="1:12" x14ac:dyDescent="0.25">
      <c r="A9933" s="24" t="s">
        <v>3305</v>
      </c>
      <c r="B9933" s="26">
        <v>2015</v>
      </c>
      <c r="C9933" s="24">
        <v>9</v>
      </c>
      <c r="D9933" s="24" t="s">
        <v>15125</v>
      </c>
      <c r="E9933" s="26">
        <v>396</v>
      </c>
      <c r="F9933" s="24">
        <v>8120</v>
      </c>
      <c r="G9933" s="26" t="s">
        <v>11427</v>
      </c>
      <c r="H9933" s="24" t="s">
        <v>612</v>
      </c>
      <c r="I9933" s="24" t="s">
        <v>613</v>
      </c>
      <c r="J9933" s="27" t="s">
        <v>1</v>
      </c>
      <c r="K9933" s="28">
        <v>38.86</v>
      </c>
      <c r="L9933" s="28">
        <v>0</v>
      </c>
    </row>
    <row r="9934" spans="1:12" x14ac:dyDescent="0.25">
      <c r="A9934" s="24" t="s">
        <v>3305</v>
      </c>
      <c r="B9934" s="26">
        <v>2015</v>
      </c>
      <c r="C9934" s="24">
        <v>9</v>
      </c>
      <c r="D9934" s="24" t="s">
        <v>15125</v>
      </c>
      <c r="E9934" s="26">
        <v>396</v>
      </c>
      <c r="F9934" s="24">
        <v>8121</v>
      </c>
      <c r="G9934" s="26" t="s">
        <v>11428</v>
      </c>
      <c r="H9934" s="24" t="s">
        <v>286</v>
      </c>
      <c r="I9934" s="24" t="s">
        <v>287</v>
      </c>
      <c r="J9934" s="27" t="s">
        <v>1</v>
      </c>
      <c r="K9934" s="28">
        <v>122.34</v>
      </c>
      <c r="L9934" s="28">
        <v>0</v>
      </c>
    </row>
    <row r="9935" spans="1:12" x14ac:dyDescent="0.25">
      <c r="A9935" s="24" t="s">
        <v>3305</v>
      </c>
      <c r="B9935" s="26">
        <v>2015</v>
      </c>
      <c r="C9935" s="24">
        <v>9</v>
      </c>
      <c r="D9935" s="24" t="s">
        <v>15125</v>
      </c>
      <c r="E9935" s="26">
        <v>396</v>
      </c>
      <c r="F9935" s="24">
        <v>8016</v>
      </c>
      <c r="G9935" s="26" t="s">
        <v>11323</v>
      </c>
      <c r="H9935" s="24" t="s">
        <v>418</v>
      </c>
      <c r="I9935" s="24" t="s">
        <v>419</v>
      </c>
      <c r="J9935" s="27" t="s">
        <v>1</v>
      </c>
      <c r="K9935" s="28">
        <v>61.17</v>
      </c>
      <c r="L9935" s="28">
        <v>0</v>
      </c>
    </row>
    <row r="9936" spans="1:12" x14ac:dyDescent="0.25">
      <c r="A9936" s="24" t="s">
        <v>3305</v>
      </c>
      <c r="B9936" s="26">
        <v>2015</v>
      </c>
      <c r="C9936" s="24">
        <v>9</v>
      </c>
      <c r="D9936" s="24" t="s">
        <v>15125</v>
      </c>
      <c r="E9936" s="26">
        <v>396</v>
      </c>
      <c r="F9936" s="24">
        <v>8122</v>
      </c>
      <c r="G9936" s="26" t="s">
        <v>11429</v>
      </c>
      <c r="H9936" s="24" t="s">
        <v>140</v>
      </c>
      <c r="I9936" s="24" t="s">
        <v>141</v>
      </c>
      <c r="J9936" s="27" t="s">
        <v>1</v>
      </c>
      <c r="K9936" s="28">
        <v>122.34</v>
      </c>
      <c r="L9936" s="28">
        <v>0</v>
      </c>
    </row>
    <row r="9937" spans="1:12" x14ac:dyDescent="0.25">
      <c r="A9937" s="24" t="s">
        <v>3305</v>
      </c>
      <c r="B9937" s="26">
        <v>2015</v>
      </c>
      <c r="C9937" s="24">
        <v>9</v>
      </c>
      <c r="D9937" s="24" t="s">
        <v>15125</v>
      </c>
      <c r="E9937" s="26">
        <v>396</v>
      </c>
      <c r="F9937" s="24">
        <v>8068</v>
      </c>
      <c r="G9937" s="26" t="s">
        <v>11375</v>
      </c>
      <c r="H9937" s="24" t="s">
        <v>538</v>
      </c>
      <c r="I9937" s="24" t="s">
        <v>539</v>
      </c>
      <c r="J9937" s="27" t="s">
        <v>1</v>
      </c>
      <c r="K9937" s="28">
        <v>38.86</v>
      </c>
      <c r="L9937" s="28">
        <v>0</v>
      </c>
    </row>
    <row r="9938" spans="1:12" x14ac:dyDescent="0.25">
      <c r="A9938" s="24" t="s">
        <v>3305</v>
      </c>
      <c r="B9938" s="26">
        <v>2015</v>
      </c>
      <c r="C9938" s="24">
        <v>9</v>
      </c>
      <c r="D9938" s="24" t="s">
        <v>15125</v>
      </c>
      <c r="E9938" s="26">
        <v>397</v>
      </c>
      <c r="F9938" s="24">
        <v>8026</v>
      </c>
      <c r="G9938" s="26" t="s">
        <v>11333</v>
      </c>
      <c r="H9938" s="24" t="s">
        <v>69</v>
      </c>
      <c r="I9938" s="24" t="s">
        <v>70</v>
      </c>
      <c r="J9938" s="27" t="s">
        <v>1</v>
      </c>
      <c r="K9938" s="28">
        <v>122.34</v>
      </c>
      <c r="L9938" s="28">
        <v>0</v>
      </c>
    </row>
    <row r="9939" spans="1:12" x14ac:dyDescent="0.25">
      <c r="A9939" s="24" t="s">
        <v>3305</v>
      </c>
      <c r="B9939" s="26">
        <v>2015</v>
      </c>
      <c r="C9939" s="24">
        <v>9</v>
      </c>
      <c r="D9939" s="24" t="s">
        <v>15125</v>
      </c>
      <c r="E9939" s="26">
        <v>397</v>
      </c>
      <c r="F9939" s="24">
        <v>8123</v>
      </c>
      <c r="G9939" s="26" t="s">
        <v>11430</v>
      </c>
      <c r="H9939" s="24" t="s">
        <v>102</v>
      </c>
      <c r="I9939" s="24" t="s">
        <v>103</v>
      </c>
      <c r="J9939" s="27" t="s">
        <v>1</v>
      </c>
      <c r="K9939" s="28">
        <v>61.17</v>
      </c>
      <c r="L9939" s="28">
        <v>0</v>
      </c>
    </row>
    <row r="9940" spans="1:12" x14ac:dyDescent="0.25">
      <c r="A9940" s="24" t="s">
        <v>3305</v>
      </c>
      <c r="B9940" s="26">
        <v>2015</v>
      </c>
      <c r="C9940" s="24">
        <v>9</v>
      </c>
      <c r="D9940" s="24" t="s">
        <v>15125</v>
      </c>
      <c r="E9940" s="26">
        <v>398</v>
      </c>
      <c r="F9940" s="24">
        <v>8124</v>
      </c>
      <c r="G9940" s="26" t="s">
        <v>11431</v>
      </c>
      <c r="H9940" s="24" t="s">
        <v>190</v>
      </c>
      <c r="I9940" s="24" t="s">
        <v>191</v>
      </c>
      <c r="J9940" s="27" t="s">
        <v>1</v>
      </c>
      <c r="K9940" s="28">
        <v>38.86</v>
      </c>
      <c r="L9940" s="28">
        <v>0</v>
      </c>
    </row>
    <row r="9941" spans="1:12" x14ac:dyDescent="0.25">
      <c r="A9941" s="24" t="s">
        <v>3305</v>
      </c>
      <c r="B9941" s="26">
        <v>2015</v>
      </c>
      <c r="C9941" s="24">
        <v>9</v>
      </c>
      <c r="D9941" s="24" t="s">
        <v>15125</v>
      </c>
      <c r="E9941" s="26">
        <v>398</v>
      </c>
      <c r="F9941" s="24">
        <v>8034</v>
      </c>
      <c r="G9941" s="26" t="s">
        <v>11341</v>
      </c>
      <c r="H9941" s="24" t="s">
        <v>1762</v>
      </c>
      <c r="I9941" s="24" t="s">
        <v>1763</v>
      </c>
      <c r="J9941" s="27" t="s">
        <v>1</v>
      </c>
      <c r="K9941" s="28">
        <v>122.34</v>
      </c>
      <c r="L9941" s="28">
        <v>0</v>
      </c>
    </row>
    <row r="9942" spans="1:12" x14ac:dyDescent="0.25">
      <c r="A9942" s="24" t="s">
        <v>3305</v>
      </c>
      <c r="B9942" s="26">
        <v>2015</v>
      </c>
      <c r="C9942" s="24">
        <v>9</v>
      </c>
      <c r="D9942" s="24" t="s">
        <v>15125</v>
      </c>
      <c r="E9942" s="26">
        <v>405</v>
      </c>
      <c r="F9942" s="24">
        <v>7971</v>
      </c>
      <c r="G9942" s="26" t="s">
        <v>11278</v>
      </c>
      <c r="H9942" s="24" t="s">
        <v>90</v>
      </c>
      <c r="I9942" s="24" t="s">
        <v>91</v>
      </c>
      <c r="J9942" s="27" t="s">
        <v>1</v>
      </c>
      <c r="K9942" s="28">
        <v>38.86</v>
      </c>
      <c r="L9942" s="28">
        <v>0</v>
      </c>
    </row>
    <row r="9943" spans="1:12" x14ac:dyDescent="0.25">
      <c r="A9943" s="24" t="s">
        <v>3305</v>
      </c>
      <c r="B9943" s="26">
        <v>2015</v>
      </c>
      <c r="C9943" s="24">
        <v>9</v>
      </c>
      <c r="D9943" s="24" t="s">
        <v>15125</v>
      </c>
      <c r="E9943" s="26">
        <v>418</v>
      </c>
      <c r="F9943" s="24">
        <v>8125</v>
      </c>
      <c r="G9943" s="26" t="s">
        <v>11432</v>
      </c>
      <c r="H9943" s="24" t="s">
        <v>264</v>
      </c>
      <c r="I9943" s="24" t="s">
        <v>265</v>
      </c>
      <c r="J9943" s="27" t="s">
        <v>1</v>
      </c>
      <c r="K9943" s="28">
        <v>23.38</v>
      </c>
      <c r="L9943" s="28">
        <v>0</v>
      </c>
    </row>
    <row r="9944" spans="1:12" x14ac:dyDescent="0.25">
      <c r="A9944" s="24" t="s">
        <v>3305</v>
      </c>
      <c r="B9944" s="26">
        <v>2015</v>
      </c>
      <c r="C9944" s="24">
        <v>9</v>
      </c>
      <c r="D9944" s="24" t="s">
        <v>15143</v>
      </c>
      <c r="E9944" s="26">
        <v>166</v>
      </c>
      <c r="F9944" s="24">
        <v>3042</v>
      </c>
      <c r="G9944" s="26" t="s">
        <v>6349</v>
      </c>
      <c r="H9944" s="24" t="s">
        <v>1276</v>
      </c>
      <c r="I9944" s="24" t="s">
        <v>1277</v>
      </c>
      <c r="J9944" s="27" t="s">
        <v>1</v>
      </c>
      <c r="K9944" s="28">
        <v>19.850000000000001</v>
      </c>
      <c r="L9944" s="28">
        <v>0</v>
      </c>
    </row>
    <row r="9945" spans="1:12" x14ac:dyDescent="0.25">
      <c r="A9945" s="24" t="s">
        <v>3305</v>
      </c>
      <c r="B9945" s="26">
        <v>2015</v>
      </c>
      <c r="C9945" s="24">
        <v>9</v>
      </c>
      <c r="D9945" s="24" t="s">
        <v>15143</v>
      </c>
      <c r="E9945" s="26">
        <v>207</v>
      </c>
      <c r="F9945" s="24">
        <v>2119</v>
      </c>
      <c r="G9945" s="26" t="s">
        <v>5426</v>
      </c>
      <c r="H9945" s="24" t="s">
        <v>1008</v>
      </c>
      <c r="I9945" s="24" t="s">
        <v>1009</v>
      </c>
      <c r="J9945" s="27" t="s">
        <v>1</v>
      </c>
      <c r="K9945" s="28">
        <v>6.62</v>
      </c>
      <c r="L9945" s="28">
        <v>0</v>
      </c>
    </row>
    <row r="9946" spans="1:12" x14ac:dyDescent="0.25">
      <c r="A9946" s="24" t="s">
        <v>3305</v>
      </c>
      <c r="B9946" s="26">
        <v>2015</v>
      </c>
      <c r="C9946" s="24">
        <v>9</v>
      </c>
      <c r="D9946" s="24" t="s">
        <v>15143</v>
      </c>
      <c r="E9946" s="26">
        <v>216</v>
      </c>
      <c r="F9946" s="24">
        <v>5683</v>
      </c>
      <c r="G9946" s="26" t="s">
        <v>8990</v>
      </c>
      <c r="H9946" s="24" t="s">
        <v>2142</v>
      </c>
      <c r="I9946" s="24" t="s">
        <v>2143</v>
      </c>
      <c r="J9946" s="27" t="s">
        <v>1</v>
      </c>
      <c r="K9946" s="28">
        <v>6.62</v>
      </c>
      <c r="L9946" s="28">
        <v>0</v>
      </c>
    </row>
    <row r="9947" spans="1:12" x14ac:dyDescent="0.25">
      <c r="A9947" s="24" t="s">
        <v>3305</v>
      </c>
      <c r="B9947" s="26">
        <v>2015</v>
      </c>
      <c r="C9947" s="24">
        <v>9</v>
      </c>
      <c r="D9947" s="24" t="s">
        <v>15143</v>
      </c>
      <c r="E9947" s="26">
        <v>216</v>
      </c>
      <c r="F9947" s="24">
        <v>2258</v>
      </c>
      <c r="G9947" s="26" t="s">
        <v>5565</v>
      </c>
      <c r="H9947" s="24" t="s">
        <v>2144</v>
      </c>
      <c r="I9947" s="24" t="s">
        <v>2145</v>
      </c>
      <c r="J9947" s="27" t="s">
        <v>1</v>
      </c>
      <c r="K9947" s="28">
        <v>6.62</v>
      </c>
      <c r="L9947" s="28">
        <v>0</v>
      </c>
    </row>
    <row r="9948" spans="1:12" x14ac:dyDescent="0.25">
      <c r="A9948" s="24" t="s">
        <v>3305</v>
      </c>
      <c r="B9948" s="26">
        <v>2015</v>
      </c>
      <c r="C9948" s="24">
        <v>9</v>
      </c>
      <c r="D9948" s="24" t="s">
        <v>15143</v>
      </c>
      <c r="E9948" s="26">
        <v>229</v>
      </c>
      <c r="F9948" s="24">
        <v>8126</v>
      </c>
      <c r="G9948" s="26" t="s">
        <v>11433</v>
      </c>
      <c r="H9948" s="24" t="s">
        <v>1560</v>
      </c>
      <c r="I9948" s="24" t="s">
        <v>1561</v>
      </c>
      <c r="J9948" s="27" t="s">
        <v>1</v>
      </c>
      <c r="K9948" s="28">
        <v>6.6150000000000002</v>
      </c>
      <c r="L9948" s="28">
        <v>0</v>
      </c>
    </row>
    <row r="9949" spans="1:12" x14ac:dyDescent="0.25">
      <c r="A9949" s="24" t="s">
        <v>3305</v>
      </c>
      <c r="B9949" s="26">
        <v>2015</v>
      </c>
      <c r="C9949" s="24">
        <v>9</v>
      </c>
      <c r="D9949" s="24" t="s">
        <v>15143</v>
      </c>
      <c r="E9949" s="26">
        <v>242</v>
      </c>
      <c r="F9949" s="24">
        <v>8127</v>
      </c>
      <c r="G9949" s="26" t="s">
        <v>11434</v>
      </c>
      <c r="H9949" s="24" t="s">
        <v>2146</v>
      </c>
      <c r="I9949" s="24" t="s">
        <v>2147</v>
      </c>
      <c r="J9949" s="27" t="s">
        <v>1</v>
      </c>
      <c r="K9949" s="28">
        <v>14.705</v>
      </c>
      <c r="L9949" s="28">
        <v>0</v>
      </c>
    </row>
    <row r="9950" spans="1:12" x14ac:dyDescent="0.25">
      <c r="A9950" s="24" t="s">
        <v>3305</v>
      </c>
      <c r="B9950" s="26">
        <v>2015</v>
      </c>
      <c r="C9950" s="24">
        <v>9</v>
      </c>
      <c r="D9950" s="24" t="s">
        <v>15143</v>
      </c>
      <c r="E9950" s="26">
        <v>246</v>
      </c>
      <c r="F9950" s="24">
        <v>8128</v>
      </c>
      <c r="G9950" s="26" t="s">
        <v>11435</v>
      </c>
      <c r="H9950" s="24" t="s">
        <v>2148</v>
      </c>
      <c r="I9950" s="24" t="s">
        <v>2149</v>
      </c>
      <c r="J9950" s="27" t="s">
        <v>1</v>
      </c>
      <c r="K9950" s="28">
        <v>10.29</v>
      </c>
      <c r="L9950" s="28">
        <v>0</v>
      </c>
    </row>
    <row r="9951" spans="1:12" x14ac:dyDescent="0.25">
      <c r="A9951" s="24" t="s">
        <v>3305</v>
      </c>
      <c r="B9951" s="26">
        <v>2015</v>
      </c>
      <c r="C9951" s="24">
        <v>9</v>
      </c>
      <c r="D9951" s="24" t="s">
        <v>15143</v>
      </c>
      <c r="E9951" s="26">
        <v>268</v>
      </c>
      <c r="F9951" s="24">
        <v>1144</v>
      </c>
      <c r="G9951" s="26" t="s">
        <v>4451</v>
      </c>
      <c r="H9951" s="24" t="s">
        <v>812</v>
      </c>
      <c r="I9951" s="24" t="s">
        <v>813</v>
      </c>
      <c r="J9951" s="27" t="s">
        <v>1</v>
      </c>
      <c r="K9951" s="28">
        <v>4.415</v>
      </c>
      <c r="L9951" s="28">
        <v>0</v>
      </c>
    </row>
    <row r="9952" spans="1:12" x14ac:dyDescent="0.25">
      <c r="A9952" s="24" t="s">
        <v>3305</v>
      </c>
      <c r="B9952" s="26">
        <v>2015</v>
      </c>
      <c r="C9952" s="24">
        <v>9</v>
      </c>
      <c r="D9952" s="24" t="s">
        <v>15143</v>
      </c>
      <c r="E9952" s="26">
        <v>273</v>
      </c>
      <c r="F9952" s="24">
        <v>1963</v>
      </c>
      <c r="G9952" s="26" t="s">
        <v>5270</v>
      </c>
      <c r="H9952" s="24" t="s">
        <v>2150</v>
      </c>
      <c r="I9952" s="24" t="s">
        <v>2151</v>
      </c>
      <c r="J9952" s="27" t="s">
        <v>1</v>
      </c>
      <c r="K9952" s="28">
        <v>13.97</v>
      </c>
      <c r="L9952" s="28">
        <v>0</v>
      </c>
    </row>
    <row r="9953" spans="1:12" x14ac:dyDescent="0.25">
      <c r="A9953" s="24" t="s">
        <v>3305</v>
      </c>
      <c r="B9953" s="26">
        <v>2015</v>
      </c>
      <c r="C9953" s="24">
        <v>9</v>
      </c>
      <c r="D9953" s="24" t="s">
        <v>15144</v>
      </c>
      <c r="E9953" s="26">
        <v>162</v>
      </c>
      <c r="F9953" s="24">
        <v>2559</v>
      </c>
      <c r="G9953" s="26" t="s">
        <v>5866</v>
      </c>
      <c r="H9953" s="24" t="s">
        <v>132</v>
      </c>
      <c r="I9953" s="24" t="s">
        <v>133</v>
      </c>
      <c r="J9953" s="27" t="s">
        <v>1</v>
      </c>
      <c r="K9953" s="28">
        <v>331.08</v>
      </c>
      <c r="L9953" s="28">
        <v>0</v>
      </c>
    </row>
    <row r="9954" spans="1:12" x14ac:dyDescent="0.25">
      <c r="A9954" s="24" t="s">
        <v>3305</v>
      </c>
      <c r="B9954" s="26">
        <v>2015</v>
      </c>
      <c r="C9954" s="24">
        <v>9</v>
      </c>
      <c r="D9954" s="24" t="s">
        <v>15144</v>
      </c>
      <c r="E9954" s="26">
        <v>163</v>
      </c>
      <c r="F9954" s="24">
        <v>8129</v>
      </c>
      <c r="G9954" s="26" t="s">
        <v>11436</v>
      </c>
      <c r="H9954" s="24" t="s">
        <v>638</v>
      </c>
      <c r="I9954" s="24" t="s">
        <v>639</v>
      </c>
      <c r="J9954" s="27" t="s">
        <v>1</v>
      </c>
      <c r="K9954" s="28">
        <v>79.349999999999994</v>
      </c>
      <c r="L9954" s="28">
        <v>0</v>
      </c>
    </row>
    <row r="9955" spans="1:12" x14ac:dyDescent="0.25">
      <c r="A9955" s="24" t="s">
        <v>3305</v>
      </c>
      <c r="B9955" s="26">
        <v>2015</v>
      </c>
      <c r="C9955" s="24">
        <v>9</v>
      </c>
      <c r="D9955" s="24" t="s">
        <v>15144</v>
      </c>
      <c r="E9955" s="26">
        <v>164</v>
      </c>
      <c r="F9955" s="24">
        <v>8130</v>
      </c>
      <c r="G9955" s="26" t="s">
        <v>11437</v>
      </c>
      <c r="H9955" s="24" t="s">
        <v>90</v>
      </c>
      <c r="I9955" s="24" t="s">
        <v>91</v>
      </c>
      <c r="J9955" s="27" t="s">
        <v>1</v>
      </c>
      <c r="K9955" s="28">
        <v>82.08</v>
      </c>
      <c r="L9955" s="28">
        <v>0</v>
      </c>
    </row>
    <row r="9956" spans="1:12" x14ac:dyDescent="0.25">
      <c r="A9956" s="24" t="s">
        <v>3305</v>
      </c>
      <c r="B9956" s="26">
        <v>2015</v>
      </c>
      <c r="C9956" s="24">
        <v>9</v>
      </c>
      <c r="D9956" s="24" t="s">
        <v>15144</v>
      </c>
      <c r="E9956" s="26">
        <v>165</v>
      </c>
      <c r="F9956" s="24">
        <v>8131</v>
      </c>
      <c r="G9956" s="26" t="s">
        <v>11438</v>
      </c>
      <c r="H9956" s="24" t="s">
        <v>67</v>
      </c>
      <c r="I9956" s="24" t="s">
        <v>68</v>
      </c>
      <c r="J9956" s="27" t="s">
        <v>1</v>
      </c>
      <c r="K9956" s="28">
        <v>31.19</v>
      </c>
      <c r="L9956" s="28">
        <v>0</v>
      </c>
    </row>
    <row r="9957" spans="1:12" x14ac:dyDescent="0.25">
      <c r="A9957" s="24" t="s">
        <v>3305</v>
      </c>
      <c r="B9957" s="26">
        <v>2015</v>
      </c>
      <c r="C9957" s="24">
        <v>9</v>
      </c>
      <c r="D9957" s="24" t="s">
        <v>15144</v>
      </c>
      <c r="E9957" s="26">
        <v>166</v>
      </c>
      <c r="F9957" s="24">
        <v>8132</v>
      </c>
      <c r="G9957" s="26" t="s">
        <v>11439</v>
      </c>
      <c r="H9957" s="24" t="s">
        <v>1172</v>
      </c>
      <c r="I9957" s="24" t="s">
        <v>1173</v>
      </c>
      <c r="J9957" s="27" t="s">
        <v>1</v>
      </c>
      <c r="K9957" s="28">
        <v>106.25</v>
      </c>
      <c r="L9957" s="28">
        <v>0</v>
      </c>
    </row>
    <row r="9958" spans="1:12" x14ac:dyDescent="0.25">
      <c r="A9958" s="24" t="s">
        <v>3305</v>
      </c>
      <c r="B9958" s="26">
        <v>2015</v>
      </c>
      <c r="C9958" s="24">
        <v>9</v>
      </c>
      <c r="D9958" s="24" t="s">
        <v>15144</v>
      </c>
      <c r="E9958" s="26">
        <v>166</v>
      </c>
      <c r="F9958" s="24">
        <v>8133</v>
      </c>
      <c r="G9958" s="26" t="s">
        <v>11440</v>
      </c>
      <c r="H9958" s="24" t="s">
        <v>67</v>
      </c>
      <c r="I9958" s="24" t="s">
        <v>68</v>
      </c>
      <c r="J9958" s="27" t="s">
        <v>1</v>
      </c>
      <c r="K9958" s="28">
        <v>85.32</v>
      </c>
      <c r="L9958" s="28">
        <v>0</v>
      </c>
    </row>
    <row r="9959" spans="1:12" x14ac:dyDescent="0.25">
      <c r="A9959" s="24" t="s">
        <v>3305</v>
      </c>
      <c r="B9959" s="26">
        <v>2015</v>
      </c>
      <c r="C9959" s="24">
        <v>9</v>
      </c>
      <c r="D9959" s="24" t="s">
        <v>15144</v>
      </c>
      <c r="E9959" s="26">
        <v>168</v>
      </c>
      <c r="F9959" s="24">
        <v>116</v>
      </c>
      <c r="G9959" s="26" t="s">
        <v>3423</v>
      </c>
      <c r="H9959" s="24" t="s">
        <v>176</v>
      </c>
      <c r="I9959" s="24" t="s">
        <v>177</v>
      </c>
      <c r="J9959" s="27" t="s">
        <v>1</v>
      </c>
      <c r="K9959" s="28">
        <v>85.32</v>
      </c>
      <c r="L9959" s="28">
        <v>0</v>
      </c>
    </row>
    <row r="9960" spans="1:12" x14ac:dyDescent="0.25">
      <c r="A9960" s="24" t="s">
        <v>3305</v>
      </c>
      <c r="B9960" s="26">
        <v>2015</v>
      </c>
      <c r="C9960" s="24">
        <v>9</v>
      </c>
      <c r="D9960" s="24" t="s">
        <v>15144</v>
      </c>
      <c r="E9960" s="26">
        <v>169</v>
      </c>
      <c r="F9960" s="24">
        <v>8130</v>
      </c>
      <c r="G9960" s="26" t="s">
        <v>11437</v>
      </c>
      <c r="H9960" s="24" t="s">
        <v>92</v>
      </c>
      <c r="I9960" s="24" t="s">
        <v>93</v>
      </c>
      <c r="J9960" s="27" t="s">
        <v>1</v>
      </c>
      <c r="K9960" s="28">
        <v>8.82</v>
      </c>
      <c r="L9960" s="28">
        <v>0</v>
      </c>
    </row>
    <row r="9961" spans="1:12" x14ac:dyDescent="0.25">
      <c r="A9961" s="24" t="s">
        <v>3305</v>
      </c>
      <c r="B9961" s="26">
        <v>2015</v>
      </c>
      <c r="C9961" s="24">
        <v>9</v>
      </c>
      <c r="D9961" s="24" t="s">
        <v>15144</v>
      </c>
      <c r="E9961" s="26">
        <v>171</v>
      </c>
      <c r="F9961" s="24">
        <v>473</v>
      </c>
      <c r="G9961" s="26" t="s">
        <v>3780</v>
      </c>
      <c r="H9961" s="24" t="s">
        <v>112</v>
      </c>
      <c r="I9961" s="24" t="s">
        <v>113</v>
      </c>
      <c r="J9961" s="27" t="s">
        <v>1</v>
      </c>
      <c r="K9961" s="28">
        <v>79.349999999999994</v>
      </c>
      <c r="L9961" s="28">
        <v>0</v>
      </c>
    </row>
    <row r="9962" spans="1:12" x14ac:dyDescent="0.25">
      <c r="A9962" s="24" t="s">
        <v>3305</v>
      </c>
      <c r="B9962" s="26">
        <v>2015</v>
      </c>
      <c r="C9962" s="24">
        <v>9</v>
      </c>
      <c r="D9962" s="24" t="s">
        <v>15144</v>
      </c>
      <c r="E9962" s="26">
        <v>171</v>
      </c>
      <c r="F9962" s="24">
        <v>8134</v>
      </c>
      <c r="G9962" s="26" t="s">
        <v>11441</v>
      </c>
      <c r="H9962" s="24" t="s">
        <v>1414</v>
      </c>
      <c r="I9962" s="24" t="s">
        <v>1415</v>
      </c>
      <c r="J9962" s="27" t="s">
        <v>1</v>
      </c>
      <c r="K9962" s="28">
        <v>5.88</v>
      </c>
      <c r="L9962" s="28">
        <v>0</v>
      </c>
    </row>
    <row r="9963" spans="1:12" x14ac:dyDescent="0.25">
      <c r="A9963" s="24" t="s">
        <v>3305</v>
      </c>
      <c r="B9963" s="26">
        <v>2015</v>
      </c>
      <c r="C9963" s="24">
        <v>9</v>
      </c>
      <c r="D9963" s="24" t="s">
        <v>15144</v>
      </c>
      <c r="E9963" s="26">
        <v>171</v>
      </c>
      <c r="F9963" s="24">
        <v>2564</v>
      </c>
      <c r="G9963" s="26" t="s">
        <v>5871</v>
      </c>
      <c r="H9963" s="24" t="s">
        <v>98</v>
      </c>
      <c r="I9963" s="24" t="s">
        <v>99</v>
      </c>
      <c r="J9963" s="27" t="s">
        <v>1</v>
      </c>
      <c r="K9963" s="28">
        <v>79.349999999999994</v>
      </c>
      <c r="L9963" s="28">
        <v>0</v>
      </c>
    </row>
    <row r="9964" spans="1:12" x14ac:dyDescent="0.25">
      <c r="A9964" s="24" t="s">
        <v>3305</v>
      </c>
      <c r="B9964" s="26">
        <v>2015</v>
      </c>
      <c r="C9964" s="24">
        <v>9</v>
      </c>
      <c r="D9964" s="24" t="s">
        <v>15144</v>
      </c>
      <c r="E9964" s="26">
        <v>171</v>
      </c>
      <c r="F9964" s="24">
        <v>5349</v>
      </c>
      <c r="G9964" s="26" t="s">
        <v>8656</v>
      </c>
      <c r="H9964" s="24" t="s">
        <v>1022</v>
      </c>
      <c r="I9964" s="24" t="s">
        <v>1023</v>
      </c>
      <c r="J9964" s="27" t="s">
        <v>1</v>
      </c>
      <c r="K9964" s="28">
        <v>79.349999999999994</v>
      </c>
      <c r="L9964" s="28">
        <v>0</v>
      </c>
    </row>
    <row r="9965" spans="1:12" x14ac:dyDescent="0.25">
      <c r="A9965" s="24" t="s">
        <v>3305</v>
      </c>
      <c r="B9965" s="26">
        <v>2015</v>
      </c>
      <c r="C9965" s="24">
        <v>9</v>
      </c>
      <c r="D9965" s="24" t="s">
        <v>15144</v>
      </c>
      <c r="E9965" s="26">
        <v>173</v>
      </c>
      <c r="F9965" s="24">
        <v>503</v>
      </c>
      <c r="G9965" s="26" t="s">
        <v>3810</v>
      </c>
      <c r="H9965" s="24" t="s">
        <v>67</v>
      </c>
      <c r="I9965" s="24" t="s">
        <v>68</v>
      </c>
      <c r="J9965" s="27" t="s">
        <v>1</v>
      </c>
      <c r="K9965" s="28">
        <v>55.5</v>
      </c>
      <c r="L9965" s="28">
        <v>0</v>
      </c>
    </row>
    <row r="9966" spans="1:12" x14ac:dyDescent="0.25">
      <c r="A9966" s="24" t="s">
        <v>3305</v>
      </c>
      <c r="B9966" s="26">
        <v>2015</v>
      </c>
      <c r="C9966" s="24">
        <v>9</v>
      </c>
      <c r="D9966" s="24" t="s">
        <v>15144</v>
      </c>
      <c r="E9966" s="26">
        <v>194</v>
      </c>
      <c r="F9966" s="24">
        <v>8135</v>
      </c>
      <c r="G9966" s="26" t="s">
        <v>11442</v>
      </c>
      <c r="H9966" s="24" t="s">
        <v>224</v>
      </c>
      <c r="I9966" s="24" t="s">
        <v>225</v>
      </c>
      <c r="J9966" s="27" t="s">
        <v>1</v>
      </c>
      <c r="K9966" s="28">
        <v>82.08</v>
      </c>
      <c r="L9966" s="28">
        <v>0</v>
      </c>
    </row>
    <row r="9967" spans="1:12" x14ac:dyDescent="0.25">
      <c r="A9967" s="24" t="s">
        <v>3305</v>
      </c>
      <c r="B9967" s="26">
        <v>2015</v>
      </c>
      <c r="C9967" s="24">
        <v>9</v>
      </c>
      <c r="D9967" s="24" t="s">
        <v>15144</v>
      </c>
      <c r="E9967" s="26">
        <v>195</v>
      </c>
      <c r="F9967" s="24">
        <v>2714</v>
      </c>
      <c r="G9967" s="26" t="s">
        <v>6021</v>
      </c>
      <c r="H9967" s="24" t="s">
        <v>69</v>
      </c>
      <c r="I9967" s="24" t="s">
        <v>70</v>
      </c>
      <c r="J9967" s="27" t="s">
        <v>1</v>
      </c>
      <c r="K9967" s="28">
        <v>82.08</v>
      </c>
      <c r="L9967" s="28">
        <v>0</v>
      </c>
    </row>
    <row r="9968" spans="1:12" x14ac:dyDescent="0.25">
      <c r="A9968" s="24" t="s">
        <v>3305</v>
      </c>
      <c r="B9968" s="26">
        <v>2015</v>
      </c>
      <c r="C9968" s="24">
        <v>9</v>
      </c>
      <c r="D9968" s="24" t="s">
        <v>15144</v>
      </c>
      <c r="E9968" s="26">
        <v>199</v>
      </c>
      <c r="F9968" s="24">
        <v>8136</v>
      </c>
      <c r="G9968" s="26" t="s">
        <v>11443</v>
      </c>
      <c r="H9968" s="24" t="s">
        <v>226</v>
      </c>
      <c r="I9968" s="24" t="s">
        <v>227</v>
      </c>
      <c r="J9968" s="27" t="s">
        <v>1</v>
      </c>
      <c r="K9968" s="28">
        <v>19.850000000000001</v>
      </c>
      <c r="L9968" s="28">
        <v>0</v>
      </c>
    </row>
    <row r="9969" spans="1:12" x14ac:dyDescent="0.25">
      <c r="A9969" s="24" t="s">
        <v>3305</v>
      </c>
      <c r="B9969" s="26">
        <v>2015</v>
      </c>
      <c r="C9969" s="24">
        <v>9</v>
      </c>
      <c r="D9969" s="24" t="s">
        <v>15144</v>
      </c>
      <c r="E9969" s="26">
        <v>199</v>
      </c>
      <c r="F9969" s="24">
        <v>8137</v>
      </c>
      <c r="G9969" s="26" t="s">
        <v>11444</v>
      </c>
      <c r="H9969" s="24" t="s">
        <v>1194</v>
      </c>
      <c r="I9969" s="24" t="s">
        <v>1195</v>
      </c>
      <c r="J9969" s="27" t="s">
        <v>1</v>
      </c>
      <c r="K9969" s="28">
        <v>33.5</v>
      </c>
      <c r="L9969" s="28">
        <v>0</v>
      </c>
    </row>
    <row r="9970" spans="1:12" x14ac:dyDescent="0.25">
      <c r="A9970" s="24" t="s">
        <v>3305</v>
      </c>
      <c r="B9970" s="26">
        <v>2015</v>
      </c>
      <c r="C9970" s="24">
        <v>9</v>
      </c>
      <c r="D9970" s="24" t="s">
        <v>15144</v>
      </c>
      <c r="E9970" s="26">
        <v>200</v>
      </c>
      <c r="F9970" s="24">
        <v>8138</v>
      </c>
      <c r="G9970" s="26" t="s">
        <v>11445</v>
      </c>
      <c r="H9970" s="24" t="s">
        <v>104</v>
      </c>
      <c r="I9970" s="24" t="s">
        <v>105</v>
      </c>
      <c r="J9970" s="27" t="s">
        <v>1</v>
      </c>
      <c r="K9970" s="28">
        <v>33.5</v>
      </c>
      <c r="L9970" s="28">
        <v>33.5</v>
      </c>
    </row>
    <row r="9971" spans="1:12" x14ac:dyDescent="0.25">
      <c r="A9971" s="24" t="s">
        <v>3305</v>
      </c>
      <c r="B9971" s="26">
        <v>2015</v>
      </c>
      <c r="C9971" s="24">
        <v>9</v>
      </c>
      <c r="D9971" s="24" t="s">
        <v>15144</v>
      </c>
      <c r="E9971" s="26">
        <v>205</v>
      </c>
      <c r="F9971" s="24">
        <v>8139</v>
      </c>
      <c r="G9971" s="26" t="s">
        <v>11446</v>
      </c>
      <c r="H9971" s="24" t="s">
        <v>1422</v>
      </c>
      <c r="I9971" s="24" t="s">
        <v>1423</v>
      </c>
      <c r="J9971" s="27" t="s">
        <v>1</v>
      </c>
      <c r="K9971" s="28">
        <v>8.8249999999999993</v>
      </c>
      <c r="L9971" s="28">
        <v>0</v>
      </c>
    </row>
    <row r="9972" spans="1:12" x14ac:dyDescent="0.25">
      <c r="A9972" s="24" t="s">
        <v>3305</v>
      </c>
      <c r="B9972" s="26">
        <v>2015</v>
      </c>
      <c r="C9972" s="24">
        <v>9</v>
      </c>
      <c r="D9972" s="24" t="s">
        <v>15144</v>
      </c>
      <c r="E9972" s="26">
        <v>205</v>
      </c>
      <c r="F9972" s="24">
        <v>8140</v>
      </c>
      <c r="G9972" s="26" t="s">
        <v>11447</v>
      </c>
      <c r="H9972" s="24" t="s">
        <v>1172</v>
      </c>
      <c r="I9972" s="24" t="s">
        <v>1173</v>
      </c>
      <c r="J9972" s="27" t="s">
        <v>1</v>
      </c>
      <c r="K9972" s="28">
        <v>19.850000000000001</v>
      </c>
      <c r="L9972" s="28">
        <v>0</v>
      </c>
    </row>
    <row r="9973" spans="1:12" x14ac:dyDescent="0.25">
      <c r="A9973" s="24" t="s">
        <v>3305</v>
      </c>
      <c r="B9973" s="26">
        <v>2015</v>
      </c>
      <c r="C9973" s="24">
        <v>9</v>
      </c>
      <c r="D9973" s="24" t="s">
        <v>15144</v>
      </c>
      <c r="E9973" s="26">
        <v>207</v>
      </c>
      <c r="F9973" s="24">
        <v>8141</v>
      </c>
      <c r="G9973" s="26" t="s">
        <v>11448</v>
      </c>
      <c r="H9973" s="24" t="s">
        <v>94</v>
      </c>
      <c r="I9973" s="24" t="s">
        <v>95</v>
      </c>
      <c r="J9973" s="27" t="s">
        <v>1</v>
      </c>
      <c r="K9973" s="28">
        <v>82.08</v>
      </c>
      <c r="L9973" s="28">
        <v>0</v>
      </c>
    </row>
    <row r="9974" spans="1:12" x14ac:dyDescent="0.25">
      <c r="A9974" s="24" t="s">
        <v>3305</v>
      </c>
      <c r="B9974" s="26">
        <v>2015</v>
      </c>
      <c r="C9974" s="24">
        <v>9</v>
      </c>
      <c r="D9974" s="24" t="s">
        <v>15144</v>
      </c>
      <c r="E9974" s="26">
        <v>207</v>
      </c>
      <c r="F9974" s="24">
        <v>1901</v>
      </c>
      <c r="G9974" s="26" t="s">
        <v>5208</v>
      </c>
      <c r="H9974" s="24" t="s">
        <v>67</v>
      </c>
      <c r="I9974" s="24" t="s">
        <v>68</v>
      </c>
      <c r="J9974" s="27" t="s">
        <v>1</v>
      </c>
      <c r="K9974" s="28">
        <v>85.32</v>
      </c>
      <c r="L9974" s="28">
        <v>0</v>
      </c>
    </row>
    <row r="9975" spans="1:12" x14ac:dyDescent="0.25">
      <c r="A9975" s="24" t="s">
        <v>3305</v>
      </c>
      <c r="B9975" s="26">
        <v>2015</v>
      </c>
      <c r="C9975" s="24">
        <v>9</v>
      </c>
      <c r="D9975" s="24" t="s">
        <v>15144</v>
      </c>
      <c r="E9975" s="26">
        <v>207</v>
      </c>
      <c r="F9975" s="24">
        <v>8142</v>
      </c>
      <c r="G9975" s="26" t="s">
        <v>11449</v>
      </c>
      <c r="H9975" s="24" t="s">
        <v>1172</v>
      </c>
      <c r="I9975" s="24" t="s">
        <v>1173</v>
      </c>
      <c r="J9975" s="27" t="s">
        <v>1</v>
      </c>
      <c r="K9975" s="28">
        <v>4.41</v>
      </c>
      <c r="L9975" s="28">
        <v>0</v>
      </c>
    </row>
    <row r="9976" spans="1:12" x14ac:dyDescent="0.25">
      <c r="A9976" s="24" t="s">
        <v>3305</v>
      </c>
      <c r="B9976" s="26">
        <v>2015</v>
      </c>
      <c r="C9976" s="24">
        <v>9</v>
      </c>
      <c r="D9976" s="24" t="s">
        <v>15144</v>
      </c>
      <c r="E9976" s="26">
        <v>208</v>
      </c>
      <c r="F9976" s="24">
        <v>321</v>
      </c>
      <c r="G9976" s="26" t="s">
        <v>3628</v>
      </c>
      <c r="H9976" s="24" t="s">
        <v>530</v>
      </c>
      <c r="I9976" s="24" t="s">
        <v>531</v>
      </c>
      <c r="J9976" s="27" t="s">
        <v>1</v>
      </c>
      <c r="K9976" s="28">
        <v>6.62</v>
      </c>
      <c r="L9976" s="28">
        <v>0</v>
      </c>
    </row>
    <row r="9977" spans="1:12" x14ac:dyDescent="0.25">
      <c r="A9977" s="24" t="s">
        <v>3305</v>
      </c>
      <c r="B9977" s="26">
        <v>2015</v>
      </c>
      <c r="C9977" s="24">
        <v>9</v>
      </c>
      <c r="D9977" s="24" t="s">
        <v>15144</v>
      </c>
      <c r="E9977" s="26">
        <v>208</v>
      </c>
      <c r="F9977" s="24">
        <v>1895</v>
      </c>
      <c r="G9977" s="26" t="s">
        <v>5202</v>
      </c>
      <c r="H9977" s="24" t="s">
        <v>1172</v>
      </c>
      <c r="I9977" s="24" t="s">
        <v>1173</v>
      </c>
      <c r="J9977" s="27" t="s">
        <v>1</v>
      </c>
      <c r="K9977" s="28">
        <v>6.62</v>
      </c>
      <c r="L9977" s="28">
        <v>0</v>
      </c>
    </row>
    <row r="9978" spans="1:12" x14ac:dyDescent="0.25">
      <c r="A9978" s="24" t="s">
        <v>3305</v>
      </c>
      <c r="B9978" s="26">
        <v>2015</v>
      </c>
      <c r="C9978" s="24">
        <v>9</v>
      </c>
      <c r="D9978" s="24" t="s">
        <v>15144</v>
      </c>
      <c r="E9978" s="26">
        <v>210</v>
      </c>
      <c r="F9978" s="24">
        <v>8143</v>
      </c>
      <c r="G9978" s="26" t="s">
        <v>11450</v>
      </c>
      <c r="H9978" s="24" t="s">
        <v>130</v>
      </c>
      <c r="I9978" s="24" t="s">
        <v>131</v>
      </c>
      <c r="J9978" s="27" t="s">
        <v>1</v>
      </c>
      <c r="K9978" s="28">
        <v>6.62</v>
      </c>
      <c r="L9978" s="28">
        <v>0</v>
      </c>
    </row>
    <row r="9979" spans="1:12" x14ac:dyDescent="0.25">
      <c r="A9979" s="24" t="s">
        <v>3305</v>
      </c>
      <c r="B9979" s="26">
        <v>2015</v>
      </c>
      <c r="C9979" s="24">
        <v>9</v>
      </c>
      <c r="D9979" s="24" t="s">
        <v>15144</v>
      </c>
      <c r="E9979" s="26">
        <v>210</v>
      </c>
      <c r="F9979" s="24">
        <v>8144</v>
      </c>
      <c r="G9979" s="26" t="s">
        <v>11451</v>
      </c>
      <c r="H9979" s="24" t="s">
        <v>1100</v>
      </c>
      <c r="I9979" s="24" t="s">
        <v>1101</v>
      </c>
      <c r="J9979" s="27" t="s">
        <v>1</v>
      </c>
      <c r="K9979" s="28">
        <v>6.62</v>
      </c>
      <c r="L9979" s="28">
        <v>0</v>
      </c>
    </row>
    <row r="9980" spans="1:12" x14ac:dyDescent="0.25">
      <c r="A9980" s="24" t="s">
        <v>3305</v>
      </c>
      <c r="B9980" s="26">
        <v>2015</v>
      </c>
      <c r="C9980" s="24">
        <v>9</v>
      </c>
      <c r="D9980" s="24" t="s">
        <v>15144</v>
      </c>
      <c r="E9980" s="26">
        <v>211</v>
      </c>
      <c r="F9980" s="24">
        <v>8145</v>
      </c>
      <c r="G9980" s="26" t="s">
        <v>11452</v>
      </c>
      <c r="H9980" s="24" t="s">
        <v>226</v>
      </c>
      <c r="I9980" s="24" t="s">
        <v>227</v>
      </c>
      <c r="J9980" s="27" t="s">
        <v>1</v>
      </c>
      <c r="K9980" s="28">
        <v>25.38</v>
      </c>
      <c r="L9980" s="28">
        <v>0</v>
      </c>
    </row>
    <row r="9981" spans="1:12" x14ac:dyDescent="0.25">
      <c r="A9981" s="24" t="s">
        <v>3305</v>
      </c>
      <c r="B9981" s="26">
        <v>2015</v>
      </c>
      <c r="C9981" s="24">
        <v>9</v>
      </c>
      <c r="D9981" s="24" t="s">
        <v>15144</v>
      </c>
      <c r="E9981" s="26">
        <v>212</v>
      </c>
      <c r="F9981" s="24">
        <v>6973</v>
      </c>
      <c r="G9981" s="26" t="s">
        <v>10280</v>
      </c>
      <c r="H9981" s="24" t="s">
        <v>530</v>
      </c>
      <c r="I9981" s="24" t="s">
        <v>531</v>
      </c>
      <c r="J9981" s="27" t="s">
        <v>1</v>
      </c>
      <c r="K9981" s="28">
        <v>6.62</v>
      </c>
      <c r="L9981" s="28">
        <v>0</v>
      </c>
    </row>
    <row r="9982" spans="1:12" x14ac:dyDescent="0.25">
      <c r="A9982" s="24" t="s">
        <v>3305</v>
      </c>
      <c r="B9982" s="26">
        <v>2015</v>
      </c>
      <c r="C9982" s="24">
        <v>9</v>
      </c>
      <c r="D9982" s="24" t="s">
        <v>15144</v>
      </c>
      <c r="E9982" s="26">
        <v>216</v>
      </c>
      <c r="F9982" s="24">
        <v>8146</v>
      </c>
      <c r="G9982" s="26" t="s">
        <v>11453</v>
      </c>
      <c r="H9982" s="24" t="s">
        <v>816</v>
      </c>
      <c r="I9982" s="24" t="s">
        <v>817</v>
      </c>
      <c r="J9982" s="27" t="s">
        <v>1</v>
      </c>
      <c r="K9982" s="28">
        <v>8.82</v>
      </c>
      <c r="L9982" s="28">
        <v>0</v>
      </c>
    </row>
    <row r="9983" spans="1:12" x14ac:dyDescent="0.25">
      <c r="A9983" s="24" t="s">
        <v>3305</v>
      </c>
      <c r="B9983" s="26">
        <v>2015</v>
      </c>
      <c r="C9983" s="24">
        <v>9</v>
      </c>
      <c r="D9983" s="24" t="s">
        <v>15144</v>
      </c>
      <c r="E9983" s="26">
        <v>216</v>
      </c>
      <c r="F9983" s="24">
        <v>8143</v>
      </c>
      <c r="G9983" s="26" t="s">
        <v>11450</v>
      </c>
      <c r="H9983" s="24" t="s">
        <v>130</v>
      </c>
      <c r="I9983" s="24" t="s">
        <v>131</v>
      </c>
      <c r="J9983" s="27" t="s">
        <v>1</v>
      </c>
      <c r="K9983" s="28">
        <v>76.05</v>
      </c>
      <c r="L9983" s="28">
        <v>0</v>
      </c>
    </row>
    <row r="9984" spans="1:12" x14ac:dyDescent="0.25">
      <c r="A9984" s="24" t="s">
        <v>3305</v>
      </c>
      <c r="B9984" s="26">
        <v>2015</v>
      </c>
      <c r="C9984" s="24">
        <v>9</v>
      </c>
      <c r="D9984" s="24" t="s">
        <v>15144</v>
      </c>
      <c r="E9984" s="26">
        <v>216</v>
      </c>
      <c r="F9984" s="24">
        <v>115</v>
      </c>
      <c r="G9984" s="26" t="s">
        <v>3422</v>
      </c>
      <c r="H9984" s="24" t="s">
        <v>1248</v>
      </c>
      <c r="I9984" s="24" t="s">
        <v>1249</v>
      </c>
      <c r="J9984" s="27" t="s">
        <v>1</v>
      </c>
      <c r="K9984" s="28">
        <v>59.59</v>
      </c>
      <c r="L9984" s="28">
        <v>0</v>
      </c>
    </row>
    <row r="9985" spans="1:12" x14ac:dyDescent="0.25">
      <c r="A9985" s="24" t="s">
        <v>3305</v>
      </c>
      <c r="B9985" s="26">
        <v>2015</v>
      </c>
      <c r="C9985" s="24">
        <v>9</v>
      </c>
      <c r="D9985" s="24" t="s">
        <v>15144</v>
      </c>
      <c r="E9985" s="26">
        <v>216</v>
      </c>
      <c r="F9985" s="24">
        <v>8147</v>
      </c>
      <c r="G9985" s="26" t="s">
        <v>11454</v>
      </c>
      <c r="H9985" s="24" t="s">
        <v>204</v>
      </c>
      <c r="I9985" s="24" t="s">
        <v>205</v>
      </c>
      <c r="J9985" s="27" t="s">
        <v>1</v>
      </c>
      <c r="K9985" s="28">
        <v>6.62</v>
      </c>
      <c r="L9985" s="28">
        <v>0</v>
      </c>
    </row>
    <row r="9986" spans="1:12" x14ac:dyDescent="0.25">
      <c r="A9986" s="24" t="s">
        <v>3305</v>
      </c>
      <c r="B9986" s="26">
        <v>2015</v>
      </c>
      <c r="C9986" s="24">
        <v>9</v>
      </c>
      <c r="D9986" s="24" t="s">
        <v>15144</v>
      </c>
      <c r="E9986" s="26">
        <v>217</v>
      </c>
      <c r="F9986" s="24">
        <v>48</v>
      </c>
      <c r="G9986" s="26" t="s">
        <v>3355</v>
      </c>
      <c r="H9986" s="24" t="s">
        <v>104</v>
      </c>
      <c r="I9986" s="24" t="s">
        <v>105</v>
      </c>
      <c r="J9986" s="27" t="s">
        <v>1</v>
      </c>
      <c r="K9986" s="28">
        <v>6.62</v>
      </c>
      <c r="L9986" s="28">
        <v>0</v>
      </c>
    </row>
    <row r="9987" spans="1:12" x14ac:dyDescent="0.25">
      <c r="A9987" s="24" t="s">
        <v>3305</v>
      </c>
      <c r="B9987" s="26">
        <v>2015</v>
      </c>
      <c r="C9987" s="24">
        <v>9</v>
      </c>
      <c r="D9987" s="24" t="s">
        <v>15144</v>
      </c>
      <c r="E9987" s="26">
        <v>217</v>
      </c>
      <c r="F9987" s="24">
        <v>8148</v>
      </c>
      <c r="G9987" s="26" t="s">
        <v>11455</v>
      </c>
      <c r="H9987" s="24" t="s">
        <v>92</v>
      </c>
      <c r="I9987" s="24" t="s">
        <v>93</v>
      </c>
      <c r="J9987" s="27" t="s">
        <v>1</v>
      </c>
      <c r="K9987" s="28">
        <v>6.62</v>
      </c>
      <c r="L9987" s="28">
        <v>0</v>
      </c>
    </row>
    <row r="9988" spans="1:12" x14ac:dyDescent="0.25">
      <c r="A9988" s="24" t="s">
        <v>3305</v>
      </c>
      <c r="B9988" s="26">
        <v>2015</v>
      </c>
      <c r="C9988" s="24">
        <v>9</v>
      </c>
      <c r="D9988" s="24" t="s">
        <v>15144</v>
      </c>
      <c r="E9988" s="26">
        <v>217</v>
      </c>
      <c r="F9988" s="24">
        <v>8149</v>
      </c>
      <c r="G9988" s="26" t="s">
        <v>11456</v>
      </c>
      <c r="H9988" s="24" t="s">
        <v>69</v>
      </c>
      <c r="I9988" s="24" t="s">
        <v>70</v>
      </c>
      <c r="J9988" s="27" t="s">
        <v>1</v>
      </c>
      <c r="K9988" s="28">
        <v>79.349999999999994</v>
      </c>
      <c r="L9988" s="28">
        <v>0</v>
      </c>
    </row>
    <row r="9989" spans="1:12" x14ac:dyDescent="0.25">
      <c r="A9989" s="24" t="s">
        <v>3305</v>
      </c>
      <c r="B9989" s="26">
        <v>2015</v>
      </c>
      <c r="C9989" s="24">
        <v>9</v>
      </c>
      <c r="D9989" s="24" t="s">
        <v>15144</v>
      </c>
      <c r="E9989" s="26">
        <v>217</v>
      </c>
      <c r="F9989" s="24">
        <v>8150</v>
      </c>
      <c r="G9989" s="26" t="s">
        <v>11457</v>
      </c>
      <c r="H9989" s="24" t="s">
        <v>1422</v>
      </c>
      <c r="I9989" s="24" t="s">
        <v>1423</v>
      </c>
      <c r="J9989" s="27" t="s">
        <v>1</v>
      </c>
      <c r="K9989" s="28">
        <v>8.42</v>
      </c>
      <c r="L9989" s="28">
        <v>0</v>
      </c>
    </row>
    <row r="9990" spans="1:12" x14ac:dyDescent="0.25">
      <c r="A9990" s="24" t="s">
        <v>3305</v>
      </c>
      <c r="B9990" s="26">
        <v>2015</v>
      </c>
      <c r="C9990" s="24">
        <v>9</v>
      </c>
      <c r="D9990" s="24" t="s">
        <v>15144</v>
      </c>
      <c r="E9990" s="26">
        <v>228</v>
      </c>
      <c r="F9990" s="24">
        <v>8151</v>
      </c>
      <c r="G9990" s="26" t="s">
        <v>11458</v>
      </c>
      <c r="H9990" s="24" t="s">
        <v>372</v>
      </c>
      <c r="I9990" s="24" t="s">
        <v>373</v>
      </c>
      <c r="J9990" s="27" t="s">
        <v>1</v>
      </c>
      <c r="K9990" s="28">
        <v>11.03</v>
      </c>
      <c r="L9990" s="28">
        <v>0</v>
      </c>
    </row>
    <row r="9991" spans="1:12" x14ac:dyDescent="0.25">
      <c r="A9991" s="24" t="s">
        <v>3305</v>
      </c>
      <c r="B9991" s="26">
        <v>2015</v>
      </c>
      <c r="C9991" s="24">
        <v>9</v>
      </c>
      <c r="D9991" s="24" t="s">
        <v>15144</v>
      </c>
      <c r="E9991" s="26">
        <v>228</v>
      </c>
      <c r="F9991" s="24">
        <v>8152</v>
      </c>
      <c r="G9991" s="26" t="s">
        <v>11459</v>
      </c>
      <c r="H9991" s="24" t="s">
        <v>2153</v>
      </c>
      <c r="I9991" s="24" t="s">
        <v>2154</v>
      </c>
      <c r="J9991" s="27" t="s">
        <v>1</v>
      </c>
      <c r="K9991" s="28">
        <v>8.8249999999999993</v>
      </c>
      <c r="L9991" s="28">
        <v>0</v>
      </c>
    </row>
    <row r="9992" spans="1:12" x14ac:dyDescent="0.25">
      <c r="A9992" s="24" t="s">
        <v>3305</v>
      </c>
      <c r="B9992" s="26">
        <v>2015</v>
      </c>
      <c r="C9992" s="24">
        <v>9</v>
      </c>
      <c r="D9992" s="24" t="s">
        <v>15144</v>
      </c>
      <c r="E9992" s="26">
        <v>229</v>
      </c>
      <c r="F9992" s="24">
        <v>8153</v>
      </c>
      <c r="G9992" s="26" t="s">
        <v>11460</v>
      </c>
      <c r="H9992" s="24" t="s">
        <v>396</v>
      </c>
      <c r="I9992" s="24" t="s">
        <v>397</v>
      </c>
      <c r="J9992" s="27" t="s">
        <v>1</v>
      </c>
      <c r="K9992" s="28">
        <v>79.349999999999994</v>
      </c>
      <c r="L9992" s="28">
        <v>0</v>
      </c>
    </row>
    <row r="9993" spans="1:12" x14ac:dyDescent="0.25">
      <c r="A9993" s="24" t="s">
        <v>3305</v>
      </c>
      <c r="B9993" s="26">
        <v>2015</v>
      </c>
      <c r="C9993" s="24">
        <v>9</v>
      </c>
      <c r="D9993" s="24" t="s">
        <v>15144</v>
      </c>
      <c r="E9993" s="26">
        <v>229</v>
      </c>
      <c r="F9993" s="24">
        <v>8154</v>
      </c>
      <c r="G9993" s="26" t="s">
        <v>11461</v>
      </c>
      <c r="H9993" s="24" t="s">
        <v>372</v>
      </c>
      <c r="I9993" s="24" t="s">
        <v>373</v>
      </c>
      <c r="J9993" s="27" t="s">
        <v>1</v>
      </c>
      <c r="K9993" s="28">
        <v>6.62</v>
      </c>
      <c r="L9993" s="28">
        <v>0</v>
      </c>
    </row>
    <row r="9994" spans="1:12" x14ac:dyDescent="0.25">
      <c r="A9994" s="24" t="s">
        <v>3305</v>
      </c>
      <c r="B9994" s="26">
        <v>2015</v>
      </c>
      <c r="C9994" s="24">
        <v>9</v>
      </c>
      <c r="D9994" s="24" t="s">
        <v>15144</v>
      </c>
      <c r="E9994" s="26">
        <v>229</v>
      </c>
      <c r="F9994" s="24">
        <v>8155</v>
      </c>
      <c r="G9994" s="26" t="s">
        <v>11462</v>
      </c>
      <c r="H9994" s="24" t="s">
        <v>226</v>
      </c>
      <c r="I9994" s="24" t="s">
        <v>227</v>
      </c>
      <c r="J9994" s="27" t="s">
        <v>1</v>
      </c>
      <c r="K9994" s="28">
        <v>23.1</v>
      </c>
      <c r="L9994" s="28">
        <v>0</v>
      </c>
    </row>
    <row r="9995" spans="1:12" x14ac:dyDescent="0.25">
      <c r="A9995" s="24" t="s">
        <v>3305</v>
      </c>
      <c r="B9995" s="26">
        <v>2015</v>
      </c>
      <c r="C9995" s="24">
        <v>9</v>
      </c>
      <c r="D9995" s="24" t="s">
        <v>15144</v>
      </c>
      <c r="E9995" s="26">
        <v>229</v>
      </c>
      <c r="F9995" s="24">
        <v>8156</v>
      </c>
      <c r="G9995" s="26" t="s">
        <v>11463</v>
      </c>
      <c r="H9995" s="24" t="s">
        <v>1422</v>
      </c>
      <c r="I9995" s="24" t="s">
        <v>1423</v>
      </c>
      <c r="J9995" s="27" t="s">
        <v>1</v>
      </c>
      <c r="K9995" s="28">
        <v>11.03</v>
      </c>
      <c r="L9995" s="28">
        <v>0</v>
      </c>
    </row>
    <row r="9996" spans="1:12" x14ac:dyDescent="0.25">
      <c r="A9996" s="24" t="s">
        <v>3305</v>
      </c>
      <c r="B9996" s="26">
        <v>2015</v>
      </c>
      <c r="C9996" s="24">
        <v>9</v>
      </c>
      <c r="D9996" s="24" t="s">
        <v>15144</v>
      </c>
      <c r="E9996" s="26">
        <v>229</v>
      </c>
      <c r="F9996" s="24">
        <v>8157</v>
      </c>
      <c r="G9996" s="26" t="s">
        <v>11464</v>
      </c>
      <c r="H9996" s="24" t="s">
        <v>104</v>
      </c>
      <c r="I9996" s="24" t="s">
        <v>105</v>
      </c>
      <c r="J9996" s="27" t="s">
        <v>1</v>
      </c>
      <c r="K9996" s="28">
        <v>4.415</v>
      </c>
      <c r="L9996" s="28">
        <v>0</v>
      </c>
    </row>
    <row r="9997" spans="1:12" x14ac:dyDescent="0.25">
      <c r="A9997" s="24" t="s">
        <v>3305</v>
      </c>
      <c r="B9997" s="26">
        <v>2015</v>
      </c>
      <c r="C9997" s="24">
        <v>9</v>
      </c>
      <c r="D9997" s="24" t="s">
        <v>15144</v>
      </c>
      <c r="E9997" s="26">
        <v>229</v>
      </c>
      <c r="F9997" s="24">
        <v>8158</v>
      </c>
      <c r="G9997" s="26" t="s">
        <v>11465</v>
      </c>
      <c r="H9997" s="24" t="s">
        <v>226</v>
      </c>
      <c r="I9997" s="24" t="s">
        <v>227</v>
      </c>
      <c r="J9997" s="27" t="s">
        <v>1</v>
      </c>
      <c r="K9997" s="28">
        <v>8.58</v>
      </c>
      <c r="L9997" s="28">
        <v>0</v>
      </c>
    </row>
    <row r="9998" spans="1:12" x14ac:dyDescent="0.25">
      <c r="A9998" s="24" t="s">
        <v>3305</v>
      </c>
      <c r="B9998" s="26">
        <v>2015</v>
      </c>
      <c r="C9998" s="24">
        <v>9</v>
      </c>
      <c r="D9998" s="24" t="s">
        <v>15144</v>
      </c>
      <c r="E9998" s="26">
        <v>229</v>
      </c>
      <c r="F9998" s="24">
        <v>8159</v>
      </c>
      <c r="G9998" s="26" t="s">
        <v>11466</v>
      </c>
      <c r="H9998" s="24" t="s">
        <v>1414</v>
      </c>
      <c r="I9998" s="24" t="s">
        <v>1415</v>
      </c>
      <c r="J9998" s="27" t="s">
        <v>1</v>
      </c>
      <c r="K9998" s="28">
        <v>11.03</v>
      </c>
      <c r="L9998" s="28">
        <v>0</v>
      </c>
    </row>
    <row r="9999" spans="1:12" x14ac:dyDescent="0.25">
      <c r="A9999" s="24" t="s">
        <v>3305</v>
      </c>
      <c r="B9999" s="26">
        <v>2015</v>
      </c>
      <c r="C9999" s="24">
        <v>9</v>
      </c>
      <c r="D9999" s="24" t="s">
        <v>15144</v>
      </c>
      <c r="E9999" s="26">
        <v>230</v>
      </c>
      <c r="F9999" s="24">
        <v>4409</v>
      </c>
      <c r="G9999" s="26" t="s">
        <v>7716</v>
      </c>
      <c r="H9999" s="24" t="s">
        <v>1172</v>
      </c>
      <c r="I9999" s="24" t="s">
        <v>1173</v>
      </c>
      <c r="J9999" s="27" t="s">
        <v>1</v>
      </c>
      <c r="K9999" s="28">
        <v>13.97</v>
      </c>
      <c r="L9999" s="28">
        <v>0</v>
      </c>
    </row>
    <row r="10000" spans="1:12" x14ac:dyDescent="0.25">
      <c r="A10000" s="24" t="s">
        <v>3305</v>
      </c>
      <c r="B10000" s="26">
        <v>2015</v>
      </c>
      <c r="C10000" s="24">
        <v>9</v>
      </c>
      <c r="D10000" s="24" t="s">
        <v>15144</v>
      </c>
      <c r="E10000" s="26">
        <v>232</v>
      </c>
      <c r="F10000" s="24">
        <v>8160</v>
      </c>
      <c r="G10000" s="26" t="s">
        <v>11467</v>
      </c>
      <c r="H10000" s="24" t="s">
        <v>530</v>
      </c>
      <c r="I10000" s="24" t="s">
        <v>531</v>
      </c>
      <c r="J10000" s="27" t="s">
        <v>1</v>
      </c>
      <c r="K10000" s="28">
        <v>6.62</v>
      </c>
      <c r="L10000" s="28">
        <v>0</v>
      </c>
    </row>
    <row r="10001" spans="1:12" x14ac:dyDescent="0.25">
      <c r="A10001" s="24" t="s">
        <v>3305</v>
      </c>
      <c r="B10001" s="26">
        <v>2015</v>
      </c>
      <c r="C10001" s="24">
        <v>9</v>
      </c>
      <c r="D10001" s="24" t="s">
        <v>15144</v>
      </c>
      <c r="E10001" s="26">
        <v>232</v>
      </c>
      <c r="F10001" s="24">
        <v>8161</v>
      </c>
      <c r="G10001" s="26" t="s">
        <v>11468</v>
      </c>
      <c r="H10001" s="24" t="s">
        <v>2155</v>
      </c>
      <c r="I10001" s="24" t="s">
        <v>2156</v>
      </c>
      <c r="J10001" s="27" t="s">
        <v>1</v>
      </c>
      <c r="K10001" s="28">
        <v>6.62</v>
      </c>
      <c r="L10001" s="28">
        <v>0</v>
      </c>
    </row>
    <row r="10002" spans="1:12" x14ac:dyDescent="0.25">
      <c r="A10002" s="24" t="s">
        <v>3305</v>
      </c>
      <c r="B10002" s="26">
        <v>2015</v>
      </c>
      <c r="C10002" s="24">
        <v>9</v>
      </c>
      <c r="D10002" s="24" t="s">
        <v>15144</v>
      </c>
      <c r="E10002" s="26">
        <v>232</v>
      </c>
      <c r="F10002" s="24">
        <v>8162</v>
      </c>
      <c r="G10002" s="26" t="s">
        <v>11469</v>
      </c>
      <c r="H10002" s="24" t="s">
        <v>816</v>
      </c>
      <c r="I10002" s="24" t="s">
        <v>817</v>
      </c>
      <c r="J10002" s="27" t="s">
        <v>1</v>
      </c>
      <c r="K10002" s="28">
        <v>4.415</v>
      </c>
      <c r="L10002" s="28">
        <v>0</v>
      </c>
    </row>
    <row r="10003" spans="1:12" x14ac:dyDescent="0.25">
      <c r="A10003" s="24" t="s">
        <v>3305</v>
      </c>
      <c r="B10003" s="26">
        <v>2015</v>
      </c>
      <c r="C10003" s="24">
        <v>9</v>
      </c>
      <c r="D10003" s="24" t="s">
        <v>15144</v>
      </c>
      <c r="E10003" s="26">
        <v>232</v>
      </c>
      <c r="F10003" s="24">
        <v>8163</v>
      </c>
      <c r="G10003" s="26" t="s">
        <v>11470</v>
      </c>
      <c r="H10003" s="24" t="s">
        <v>226</v>
      </c>
      <c r="I10003" s="24" t="s">
        <v>227</v>
      </c>
      <c r="J10003" s="27" t="s">
        <v>1</v>
      </c>
      <c r="K10003" s="28">
        <v>15.44</v>
      </c>
      <c r="L10003" s="28">
        <v>0</v>
      </c>
    </row>
    <row r="10004" spans="1:12" x14ac:dyDescent="0.25">
      <c r="A10004" s="24" t="s">
        <v>3305</v>
      </c>
      <c r="B10004" s="26">
        <v>2015</v>
      </c>
      <c r="C10004" s="24">
        <v>9</v>
      </c>
      <c r="D10004" s="24" t="s">
        <v>15144</v>
      </c>
      <c r="E10004" s="26">
        <v>232</v>
      </c>
      <c r="F10004" s="24">
        <v>8164</v>
      </c>
      <c r="G10004" s="26" t="s">
        <v>11471</v>
      </c>
      <c r="H10004" s="24" t="s">
        <v>372</v>
      </c>
      <c r="I10004" s="24" t="s">
        <v>373</v>
      </c>
      <c r="J10004" s="27" t="s">
        <v>1</v>
      </c>
      <c r="K10004" s="28">
        <v>6.62</v>
      </c>
      <c r="L10004" s="28">
        <v>0</v>
      </c>
    </row>
    <row r="10005" spans="1:12" x14ac:dyDescent="0.25">
      <c r="A10005" s="24" t="s">
        <v>3305</v>
      </c>
      <c r="B10005" s="26">
        <v>2015</v>
      </c>
      <c r="C10005" s="24">
        <v>9</v>
      </c>
      <c r="D10005" s="24" t="s">
        <v>15144</v>
      </c>
      <c r="E10005" s="26">
        <v>232</v>
      </c>
      <c r="F10005" s="24">
        <v>8165</v>
      </c>
      <c r="G10005" s="26" t="s">
        <v>11472</v>
      </c>
      <c r="H10005" s="24" t="s">
        <v>1422</v>
      </c>
      <c r="I10005" s="24" t="s">
        <v>1423</v>
      </c>
      <c r="J10005" s="27" t="s">
        <v>1</v>
      </c>
      <c r="K10005" s="28">
        <v>4.415</v>
      </c>
      <c r="L10005" s="28">
        <v>0</v>
      </c>
    </row>
    <row r="10006" spans="1:12" x14ac:dyDescent="0.25">
      <c r="A10006" s="24" t="s">
        <v>3305</v>
      </c>
      <c r="B10006" s="26">
        <v>2015</v>
      </c>
      <c r="C10006" s="24">
        <v>9</v>
      </c>
      <c r="D10006" s="24" t="s">
        <v>15144</v>
      </c>
      <c r="E10006" s="26">
        <v>232</v>
      </c>
      <c r="F10006" s="24">
        <v>1844</v>
      </c>
      <c r="G10006" s="26" t="s">
        <v>5151</v>
      </c>
      <c r="H10006" s="24" t="s">
        <v>132</v>
      </c>
      <c r="I10006" s="24" t="s">
        <v>133</v>
      </c>
      <c r="J10006" s="27" t="s">
        <v>1</v>
      </c>
      <c r="K10006" s="28">
        <v>79.349999999999994</v>
      </c>
      <c r="L10006" s="28">
        <v>0</v>
      </c>
    </row>
    <row r="10007" spans="1:12" x14ac:dyDescent="0.25">
      <c r="A10007" s="24" t="s">
        <v>3305</v>
      </c>
      <c r="B10007" s="26">
        <v>2015</v>
      </c>
      <c r="C10007" s="24">
        <v>9</v>
      </c>
      <c r="D10007" s="24" t="s">
        <v>15144</v>
      </c>
      <c r="E10007" s="26">
        <v>232</v>
      </c>
      <c r="F10007" s="24">
        <v>8166</v>
      </c>
      <c r="G10007" s="26" t="s">
        <v>11473</v>
      </c>
      <c r="H10007" s="24" t="s">
        <v>332</v>
      </c>
      <c r="I10007" s="24" t="s">
        <v>333</v>
      </c>
      <c r="J10007" s="27" t="s">
        <v>1</v>
      </c>
      <c r="K10007" s="28">
        <v>6.62</v>
      </c>
      <c r="L10007" s="28">
        <v>0</v>
      </c>
    </row>
    <row r="10008" spans="1:12" x14ac:dyDescent="0.25">
      <c r="A10008" s="24" t="s">
        <v>3305</v>
      </c>
      <c r="B10008" s="26">
        <v>2015</v>
      </c>
      <c r="C10008" s="24">
        <v>9</v>
      </c>
      <c r="D10008" s="24" t="s">
        <v>15144</v>
      </c>
      <c r="E10008" s="26">
        <v>232</v>
      </c>
      <c r="F10008" s="24">
        <v>8167</v>
      </c>
      <c r="G10008" s="26" t="s">
        <v>11474</v>
      </c>
      <c r="H10008" s="24" t="s">
        <v>372</v>
      </c>
      <c r="I10008" s="24" t="s">
        <v>373</v>
      </c>
      <c r="J10008" s="27" t="s">
        <v>1</v>
      </c>
      <c r="K10008" s="28">
        <v>8.8249999999999993</v>
      </c>
      <c r="L10008" s="28">
        <v>0</v>
      </c>
    </row>
    <row r="10009" spans="1:12" x14ac:dyDescent="0.25">
      <c r="A10009" s="24" t="s">
        <v>3305</v>
      </c>
      <c r="B10009" s="26">
        <v>2015</v>
      </c>
      <c r="C10009" s="24">
        <v>9</v>
      </c>
      <c r="D10009" s="24" t="s">
        <v>15144</v>
      </c>
      <c r="E10009" s="26">
        <v>233</v>
      </c>
      <c r="F10009" s="24">
        <v>8168</v>
      </c>
      <c r="G10009" s="26" t="s">
        <v>11475</v>
      </c>
      <c r="H10009" s="24" t="s">
        <v>530</v>
      </c>
      <c r="I10009" s="24" t="s">
        <v>531</v>
      </c>
      <c r="J10009" s="27" t="s">
        <v>1</v>
      </c>
      <c r="K10009" s="28">
        <v>11.03</v>
      </c>
      <c r="L10009" s="28">
        <v>0</v>
      </c>
    </row>
    <row r="10010" spans="1:12" x14ac:dyDescent="0.25">
      <c r="A10010" s="24" t="s">
        <v>3305</v>
      </c>
      <c r="B10010" s="26">
        <v>2015</v>
      </c>
      <c r="C10010" s="24">
        <v>9</v>
      </c>
      <c r="D10010" s="24" t="s">
        <v>15144</v>
      </c>
      <c r="E10010" s="26">
        <v>233</v>
      </c>
      <c r="F10010" s="24">
        <v>8169</v>
      </c>
      <c r="G10010" s="26" t="s">
        <v>11476</v>
      </c>
      <c r="H10010" s="24" t="s">
        <v>372</v>
      </c>
      <c r="I10010" s="24" t="s">
        <v>373</v>
      </c>
      <c r="J10010" s="27" t="s">
        <v>1</v>
      </c>
      <c r="K10010" s="28">
        <v>6.62</v>
      </c>
      <c r="L10010" s="28">
        <v>0</v>
      </c>
    </row>
    <row r="10011" spans="1:12" x14ac:dyDescent="0.25">
      <c r="A10011" s="24" t="s">
        <v>3305</v>
      </c>
      <c r="B10011" s="26">
        <v>2015</v>
      </c>
      <c r="C10011" s="24">
        <v>9</v>
      </c>
      <c r="D10011" s="24" t="s">
        <v>15144</v>
      </c>
      <c r="E10011" s="26">
        <v>233</v>
      </c>
      <c r="F10011" s="24">
        <v>8170</v>
      </c>
      <c r="G10011" s="26" t="s">
        <v>11477</v>
      </c>
      <c r="H10011" s="24" t="s">
        <v>1770</v>
      </c>
      <c r="I10011" s="24" t="s">
        <v>1771</v>
      </c>
      <c r="J10011" s="27" t="s">
        <v>1</v>
      </c>
      <c r="K10011" s="28">
        <v>6.62</v>
      </c>
      <c r="L10011" s="28">
        <v>0</v>
      </c>
    </row>
    <row r="10012" spans="1:12" x14ac:dyDescent="0.25">
      <c r="A10012" s="24" t="s">
        <v>3305</v>
      </c>
      <c r="B10012" s="26">
        <v>2015</v>
      </c>
      <c r="C10012" s="24">
        <v>9</v>
      </c>
      <c r="D10012" s="24" t="s">
        <v>15144</v>
      </c>
      <c r="E10012" s="26">
        <v>233</v>
      </c>
      <c r="F10012" s="24">
        <v>1031</v>
      </c>
      <c r="G10012" s="26" t="s">
        <v>4338</v>
      </c>
      <c r="H10012" s="24" t="s">
        <v>372</v>
      </c>
      <c r="I10012" s="24" t="s">
        <v>373</v>
      </c>
      <c r="J10012" s="27" t="s">
        <v>1</v>
      </c>
      <c r="K10012" s="28">
        <v>8.8249999999999993</v>
      </c>
      <c r="L10012" s="28">
        <v>0</v>
      </c>
    </row>
    <row r="10013" spans="1:12" x14ac:dyDescent="0.25">
      <c r="A10013" s="24" t="s">
        <v>3305</v>
      </c>
      <c r="B10013" s="26">
        <v>2015</v>
      </c>
      <c r="C10013" s="24">
        <v>9</v>
      </c>
      <c r="D10013" s="24" t="s">
        <v>15144</v>
      </c>
      <c r="E10013" s="26">
        <v>234</v>
      </c>
      <c r="F10013" s="24">
        <v>3323</v>
      </c>
      <c r="G10013" s="26" t="s">
        <v>6630</v>
      </c>
      <c r="H10013" s="24" t="s">
        <v>67</v>
      </c>
      <c r="I10013" s="24" t="s">
        <v>68</v>
      </c>
      <c r="J10013" s="27" t="s">
        <v>1</v>
      </c>
      <c r="K10013" s="28">
        <v>63.612000000000002</v>
      </c>
      <c r="L10013" s="28">
        <v>0</v>
      </c>
    </row>
    <row r="10014" spans="1:12" x14ac:dyDescent="0.25">
      <c r="A10014" s="24" t="s">
        <v>3305</v>
      </c>
      <c r="B10014" s="26">
        <v>2015</v>
      </c>
      <c r="C10014" s="24">
        <v>9</v>
      </c>
      <c r="D10014" s="24" t="s">
        <v>15144</v>
      </c>
      <c r="E10014" s="26">
        <v>234</v>
      </c>
      <c r="F10014" s="24">
        <v>8171</v>
      </c>
      <c r="G10014" s="26" t="s">
        <v>11478</v>
      </c>
      <c r="H10014" s="24" t="s">
        <v>104</v>
      </c>
      <c r="I10014" s="24" t="s">
        <v>105</v>
      </c>
      <c r="J10014" s="27" t="s">
        <v>1</v>
      </c>
      <c r="K10014" s="28">
        <v>11.03</v>
      </c>
      <c r="L10014" s="28">
        <v>0</v>
      </c>
    </row>
    <row r="10015" spans="1:12" x14ac:dyDescent="0.25">
      <c r="A10015" s="24" t="s">
        <v>3305</v>
      </c>
      <c r="B10015" s="26">
        <v>2015</v>
      </c>
      <c r="C10015" s="24">
        <v>9</v>
      </c>
      <c r="D10015" s="24" t="s">
        <v>15144</v>
      </c>
      <c r="E10015" s="26">
        <v>234</v>
      </c>
      <c r="F10015" s="24">
        <v>8172</v>
      </c>
      <c r="G10015" s="26" t="s">
        <v>11479</v>
      </c>
      <c r="H10015" s="24" t="s">
        <v>104</v>
      </c>
      <c r="I10015" s="24" t="s">
        <v>105</v>
      </c>
      <c r="J10015" s="27" t="s">
        <v>1</v>
      </c>
      <c r="K10015" s="28">
        <v>10.94</v>
      </c>
      <c r="L10015" s="28">
        <v>0</v>
      </c>
    </row>
    <row r="10016" spans="1:12" x14ac:dyDescent="0.25">
      <c r="A10016" s="24" t="s">
        <v>3305</v>
      </c>
      <c r="B10016" s="26">
        <v>2015</v>
      </c>
      <c r="C10016" s="24">
        <v>9</v>
      </c>
      <c r="D10016" s="24" t="s">
        <v>15144</v>
      </c>
      <c r="E10016" s="26">
        <v>234</v>
      </c>
      <c r="F10016" s="24">
        <v>8173</v>
      </c>
      <c r="G10016" s="26" t="s">
        <v>11480</v>
      </c>
      <c r="H10016" s="24" t="s">
        <v>372</v>
      </c>
      <c r="I10016" s="24" t="s">
        <v>373</v>
      </c>
      <c r="J10016" s="27" t="s">
        <v>1</v>
      </c>
      <c r="K10016" s="28">
        <v>6.62</v>
      </c>
      <c r="L10016" s="28">
        <v>0</v>
      </c>
    </row>
    <row r="10017" spans="1:12" x14ac:dyDescent="0.25">
      <c r="A10017" s="24" t="s">
        <v>3305</v>
      </c>
      <c r="B10017" s="26">
        <v>2015</v>
      </c>
      <c r="C10017" s="24">
        <v>9</v>
      </c>
      <c r="D10017" s="24" t="s">
        <v>15144</v>
      </c>
      <c r="E10017" s="26">
        <v>234</v>
      </c>
      <c r="F10017" s="24">
        <v>8174</v>
      </c>
      <c r="G10017" s="26" t="s">
        <v>11481</v>
      </c>
      <c r="H10017" s="24" t="s">
        <v>69</v>
      </c>
      <c r="I10017" s="24" t="s">
        <v>70</v>
      </c>
      <c r="J10017" s="27" t="s">
        <v>1</v>
      </c>
      <c r="K10017" s="28">
        <v>11.03</v>
      </c>
      <c r="L10017" s="28">
        <v>0</v>
      </c>
    </row>
    <row r="10018" spans="1:12" x14ac:dyDescent="0.25">
      <c r="A10018" s="24" t="s">
        <v>3305</v>
      </c>
      <c r="B10018" s="26">
        <v>2015</v>
      </c>
      <c r="C10018" s="24">
        <v>9</v>
      </c>
      <c r="D10018" s="24" t="s">
        <v>15144</v>
      </c>
      <c r="E10018" s="26">
        <v>235</v>
      </c>
      <c r="F10018" s="24">
        <v>8175</v>
      </c>
      <c r="G10018" s="26" t="s">
        <v>11482</v>
      </c>
      <c r="H10018" s="24" t="s">
        <v>1194</v>
      </c>
      <c r="I10018" s="24" t="s">
        <v>1195</v>
      </c>
      <c r="J10018" s="27" t="s">
        <v>1</v>
      </c>
      <c r="K10018" s="28">
        <v>4.415</v>
      </c>
      <c r="L10018" s="28">
        <v>0</v>
      </c>
    </row>
    <row r="10019" spans="1:12" x14ac:dyDescent="0.25">
      <c r="A10019" s="24" t="s">
        <v>3305</v>
      </c>
      <c r="B10019" s="26">
        <v>2015</v>
      </c>
      <c r="C10019" s="24">
        <v>9</v>
      </c>
      <c r="D10019" s="24" t="s">
        <v>15144</v>
      </c>
      <c r="E10019" s="26">
        <v>237</v>
      </c>
      <c r="F10019" s="24">
        <v>8176</v>
      </c>
      <c r="G10019" s="26" t="s">
        <v>11483</v>
      </c>
      <c r="H10019" s="24" t="s">
        <v>130</v>
      </c>
      <c r="I10019" s="24" t="s">
        <v>131</v>
      </c>
      <c r="J10019" s="27" t="s">
        <v>1</v>
      </c>
      <c r="K10019" s="28">
        <v>11.03</v>
      </c>
      <c r="L10019" s="28">
        <v>0</v>
      </c>
    </row>
    <row r="10020" spans="1:12" x14ac:dyDescent="0.25">
      <c r="A10020" s="24" t="s">
        <v>3305</v>
      </c>
      <c r="B10020" s="26">
        <v>2015</v>
      </c>
      <c r="C10020" s="24">
        <v>9</v>
      </c>
      <c r="D10020" s="24" t="s">
        <v>15144</v>
      </c>
      <c r="E10020" s="26">
        <v>237</v>
      </c>
      <c r="F10020" s="24">
        <v>8177</v>
      </c>
      <c r="G10020" s="26" t="s">
        <v>11484</v>
      </c>
      <c r="H10020" s="24" t="s">
        <v>644</v>
      </c>
      <c r="I10020" s="24" t="s">
        <v>645</v>
      </c>
      <c r="J10020" s="27" t="s">
        <v>1</v>
      </c>
      <c r="K10020" s="28">
        <v>6.62</v>
      </c>
      <c r="L10020" s="28">
        <v>0</v>
      </c>
    </row>
    <row r="10021" spans="1:12" x14ac:dyDescent="0.25">
      <c r="A10021" s="24" t="s">
        <v>3305</v>
      </c>
      <c r="B10021" s="26">
        <v>2015</v>
      </c>
      <c r="C10021" s="24">
        <v>9</v>
      </c>
      <c r="D10021" s="24" t="s">
        <v>15144</v>
      </c>
      <c r="E10021" s="26">
        <v>238</v>
      </c>
      <c r="F10021" s="24">
        <v>8178</v>
      </c>
      <c r="G10021" s="26" t="s">
        <v>11485</v>
      </c>
      <c r="H10021" s="24" t="s">
        <v>130</v>
      </c>
      <c r="I10021" s="24" t="s">
        <v>131</v>
      </c>
      <c r="J10021" s="27" t="s">
        <v>1</v>
      </c>
      <c r="K10021" s="28">
        <v>19.739999999999998</v>
      </c>
      <c r="L10021" s="28">
        <v>0</v>
      </c>
    </row>
    <row r="10022" spans="1:12" x14ac:dyDescent="0.25">
      <c r="A10022" s="24" t="s">
        <v>3305</v>
      </c>
      <c r="B10022" s="26">
        <v>2015</v>
      </c>
      <c r="C10022" s="24">
        <v>9</v>
      </c>
      <c r="D10022" s="24" t="s">
        <v>15144</v>
      </c>
      <c r="E10022" s="26">
        <v>239</v>
      </c>
      <c r="F10022" s="24">
        <v>8161</v>
      </c>
      <c r="G10022" s="26" t="s">
        <v>11468</v>
      </c>
      <c r="H10022" s="24" t="s">
        <v>77</v>
      </c>
      <c r="I10022" s="24" t="s">
        <v>78</v>
      </c>
      <c r="J10022" s="27" t="s">
        <v>1</v>
      </c>
      <c r="K10022" s="28">
        <v>5.25</v>
      </c>
      <c r="L10022" s="28">
        <v>0</v>
      </c>
    </row>
    <row r="10023" spans="1:12" x14ac:dyDescent="0.25">
      <c r="A10023" s="24" t="s">
        <v>3305</v>
      </c>
      <c r="B10023" s="26">
        <v>2015</v>
      </c>
      <c r="C10023" s="24">
        <v>9</v>
      </c>
      <c r="D10023" s="24" t="s">
        <v>15144</v>
      </c>
      <c r="E10023" s="26">
        <v>239</v>
      </c>
      <c r="F10023" s="24">
        <v>8179</v>
      </c>
      <c r="G10023" s="26" t="s">
        <v>11486</v>
      </c>
      <c r="H10023" s="24" t="s">
        <v>1080</v>
      </c>
      <c r="I10023" s="24" t="s">
        <v>1081</v>
      </c>
      <c r="J10023" s="27" t="s">
        <v>1</v>
      </c>
      <c r="K10023" s="28">
        <v>6.6150000000000002</v>
      </c>
      <c r="L10023" s="28">
        <v>0</v>
      </c>
    </row>
    <row r="10024" spans="1:12" x14ac:dyDescent="0.25">
      <c r="A10024" s="24" t="s">
        <v>3305</v>
      </c>
      <c r="B10024" s="26">
        <v>2015</v>
      </c>
      <c r="C10024" s="24">
        <v>9</v>
      </c>
      <c r="D10024" s="24" t="s">
        <v>15144</v>
      </c>
      <c r="E10024" s="26">
        <v>239</v>
      </c>
      <c r="F10024" s="24">
        <v>8180</v>
      </c>
      <c r="G10024" s="26" t="s">
        <v>11487</v>
      </c>
      <c r="H10024" s="24" t="s">
        <v>1770</v>
      </c>
      <c r="I10024" s="24" t="s">
        <v>1771</v>
      </c>
      <c r="J10024" s="27" t="s">
        <v>1</v>
      </c>
      <c r="K10024" s="28">
        <v>4.2</v>
      </c>
      <c r="L10024" s="28">
        <v>0</v>
      </c>
    </row>
    <row r="10025" spans="1:12" x14ac:dyDescent="0.25">
      <c r="A10025" s="24" t="s">
        <v>3305</v>
      </c>
      <c r="B10025" s="26">
        <v>2015</v>
      </c>
      <c r="C10025" s="24">
        <v>9</v>
      </c>
      <c r="D10025" s="24" t="s">
        <v>15144</v>
      </c>
      <c r="E10025" s="26">
        <v>240</v>
      </c>
      <c r="F10025" s="24">
        <v>8181</v>
      </c>
      <c r="G10025" s="26" t="s">
        <v>11488</v>
      </c>
      <c r="H10025" s="24" t="s">
        <v>104</v>
      </c>
      <c r="I10025" s="24" t="s">
        <v>105</v>
      </c>
      <c r="J10025" s="27" t="s">
        <v>1</v>
      </c>
      <c r="K10025" s="28">
        <v>19.850000000000001</v>
      </c>
      <c r="L10025" s="28">
        <v>0</v>
      </c>
    </row>
    <row r="10026" spans="1:12" x14ac:dyDescent="0.25">
      <c r="A10026" s="24" t="s">
        <v>3305</v>
      </c>
      <c r="B10026" s="26">
        <v>2015</v>
      </c>
      <c r="C10026" s="24">
        <v>9</v>
      </c>
      <c r="D10026" s="24" t="s">
        <v>15144</v>
      </c>
      <c r="E10026" s="26">
        <v>240</v>
      </c>
      <c r="F10026" s="24">
        <v>8182</v>
      </c>
      <c r="G10026" s="26" t="s">
        <v>11489</v>
      </c>
      <c r="H10026" s="24" t="s">
        <v>1172</v>
      </c>
      <c r="I10026" s="24" t="s">
        <v>1173</v>
      </c>
      <c r="J10026" s="27" t="s">
        <v>1</v>
      </c>
      <c r="K10026" s="28">
        <v>13.97</v>
      </c>
      <c r="L10026" s="28">
        <v>0</v>
      </c>
    </row>
    <row r="10027" spans="1:12" x14ac:dyDescent="0.25">
      <c r="A10027" s="24" t="s">
        <v>3305</v>
      </c>
      <c r="B10027" s="26">
        <v>2015</v>
      </c>
      <c r="C10027" s="24">
        <v>9</v>
      </c>
      <c r="D10027" s="24" t="s">
        <v>15144</v>
      </c>
      <c r="E10027" s="26">
        <v>240</v>
      </c>
      <c r="F10027" s="24">
        <v>358</v>
      </c>
      <c r="G10027" s="26" t="s">
        <v>3665</v>
      </c>
      <c r="H10027" s="24" t="s">
        <v>104</v>
      </c>
      <c r="I10027" s="24" t="s">
        <v>105</v>
      </c>
      <c r="J10027" s="27" t="s">
        <v>1</v>
      </c>
      <c r="K10027" s="28">
        <v>11.03</v>
      </c>
      <c r="L10027" s="28">
        <v>4.41</v>
      </c>
    </row>
    <row r="10028" spans="1:12" x14ac:dyDescent="0.25">
      <c r="A10028" s="24" t="s">
        <v>3305</v>
      </c>
      <c r="B10028" s="26">
        <v>2015</v>
      </c>
      <c r="C10028" s="24">
        <v>9</v>
      </c>
      <c r="D10028" s="24" t="s">
        <v>15144</v>
      </c>
      <c r="E10028" s="26">
        <v>240</v>
      </c>
      <c r="F10028" s="24">
        <v>8183</v>
      </c>
      <c r="G10028" s="26" t="s">
        <v>11490</v>
      </c>
      <c r="H10028" s="24" t="s">
        <v>1024</v>
      </c>
      <c r="I10028" s="24" t="s">
        <v>1025</v>
      </c>
      <c r="J10028" s="27" t="s">
        <v>1</v>
      </c>
      <c r="K10028" s="28">
        <v>4.415</v>
      </c>
      <c r="L10028" s="28">
        <v>0</v>
      </c>
    </row>
    <row r="10029" spans="1:12" x14ac:dyDescent="0.25">
      <c r="A10029" s="24" t="s">
        <v>3305</v>
      </c>
      <c r="B10029" s="26">
        <v>2015</v>
      </c>
      <c r="C10029" s="24">
        <v>9</v>
      </c>
      <c r="D10029" s="24" t="s">
        <v>15144</v>
      </c>
      <c r="E10029" s="26">
        <v>242</v>
      </c>
      <c r="F10029" s="24">
        <v>8184</v>
      </c>
      <c r="G10029" s="26" t="s">
        <v>11491</v>
      </c>
      <c r="H10029" s="24" t="s">
        <v>816</v>
      </c>
      <c r="I10029" s="24" t="s">
        <v>817</v>
      </c>
      <c r="J10029" s="27" t="s">
        <v>1</v>
      </c>
      <c r="K10029" s="28">
        <v>6.19</v>
      </c>
      <c r="L10029" s="28">
        <v>0</v>
      </c>
    </row>
    <row r="10030" spans="1:12" x14ac:dyDescent="0.25">
      <c r="A10030" s="24" t="s">
        <v>3305</v>
      </c>
      <c r="B10030" s="26">
        <v>2015</v>
      </c>
      <c r="C10030" s="24">
        <v>9</v>
      </c>
      <c r="D10030" s="24" t="s">
        <v>15144</v>
      </c>
      <c r="E10030" s="26">
        <v>242</v>
      </c>
      <c r="F10030" s="24">
        <v>8185</v>
      </c>
      <c r="G10030" s="26" t="s">
        <v>11492</v>
      </c>
      <c r="H10030" s="24" t="s">
        <v>1598</v>
      </c>
      <c r="I10030" s="24" t="s">
        <v>1599</v>
      </c>
      <c r="J10030" s="27" t="s">
        <v>1</v>
      </c>
      <c r="K10030" s="28">
        <v>11.03</v>
      </c>
      <c r="L10030" s="28">
        <v>0</v>
      </c>
    </row>
    <row r="10031" spans="1:12" x14ac:dyDescent="0.25">
      <c r="A10031" s="24" t="s">
        <v>3305</v>
      </c>
      <c r="B10031" s="26">
        <v>2015</v>
      </c>
      <c r="C10031" s="24">
        <v>9</v>
      </c>
      <c r="D10031" s="24" t="s">
        <v>15144</v>
      </c>
      <c r="E10031" s="26">
        <v>242</v>
      </c>
      <c r="F10031" s="24">
        <v>8186</v>
      </c>
      <c r="G10031" s="26" t="s">
        <v>11493</v>
      </c>
      <c r="H10031" s="24" t="s">
        <v>104</v>
      </c>
      <c r="I10031" s="24" t="s">
        <v>105</v>
      </c>
      <c r="J10031" s="27" t="s">
        <v>1</v>
      </c>
      <c r="K10031" s="28">
        <v>11.03</v>
      </c>
      <c r="L10031" s="28">
        <v>0</v>
      </c>
    </row>
    <row r="10032" spans="1:12" x14ac:dyDescent="0.25">
      <c r="A10032" s="24" t="s">
        <v>3305</v>
      </c>
      <c r="B10032" s="26">
        <v>2015</v>
      </c>
      <c r="C10032" s="24">
        <v>9</v>
      </c>
      <c r="D10032" s="24" t="s">
        <v>15144</v>
      </c>
      <c r="E10032" s="26">
        <v>242</v>
      </c>
      <c r="F10032" s="24">
        <v>8187</v>
      </c>
      <c r="G10032" s="26" t="s">
        <v>11494</v>
      </c>
      <c r="H10032" s="24" t="s">
        <v>1414</v>
      </c>
      <c r="I10032" s="24" t="s">
        <v>1415</v>
      </c>
      <c r="J10032" s="27" t="s">
        <v>1</v>
      </c>
      <c r="K10032" s="28">
        <v>1.47</v>
      </c>
      <c r="L10032" s="28">
        <v>0</v>
      </c>
    </row>
    <row r="10033" spans="1:12" x14ac:dyDescent="0.25">
      <c r="A10033" s="24" t="s">
        <v>3305</v>
      </c>
      <c r="B10033" s="26">
        <v>2015</v>
      </c>
      <c r="C10033" s="24">
        <v>9</v>
      </c>
      <c r="D10033" s="24" t="s">
        <v>15144</v>
      </c>
      <c r="E10033" s="26">
        <v>242</v>
      </c>
      <c r="F10033" s="24">
        <v>3109</v>
      </c>
      <c r="G10033" s="26" t="s">
        <v>6416</v>
      </c>
      <c r="H10033" s="24" t="s">
        <v>1282</v>
      </c>
      <c r="I10033" s="24" t="s">
        <v>1283</v>
      </c>
      <c r="J10033" s="27" t="s">
        <v>1</v>
      </c>
      <c r="K10033" s="28">
        <v>6.44</v>
      </c>
      <c r="L10033" s="28">
        <v>0</v>
      </c>
    </row>
    <row r="10034" spans="1:12" x14ac:dyDescent="0.25">
      <c r="A10034" s="24" t="s">
        <v>3305</v>
      </c>
      <c r="B10034" s="26">
        <v>2015</v>
      </c>
      <c r="C10034" s="24">
        <v>9</v>
      </c>
      <c r="D10034" s="24" t="s">
        <v>15144</v>
      </c>
      <c r="E10034" s="26">
        <v>243</v>
      </c>
      <c r="F10034" s="24">
        <v>8188</v>
      </c>
      <c r="G10034" s="26" t="s">
        <v>11495</v>
      </c>
      <c r="H10034" s="24" t="s">
        <v>104</v>
      </c>
      <c r="I10034" s="24" t="s">
        <v>105</v>
      </c>
      <c r="J10034" s="27" t="s">
        <v>1</v>
      </c>
      <c r="K10034" s="28">
        <v>6.62</v>
      </c>
      <c r="L10034" s="28">
        <v>0</v>
      </c>
    </row>
    <row r="10035" spans="1:12" x14ac:dyDescent="0.25">
      <c r="A10035" s="24" t="s">
        <v>3305</v>
      </c>
      <c r="B10035" s="26">
        <v>2015</v>
      </c>
      <c r="C10035" s="24">
        <v>9</v>
      </c>
      <c r="D10035" s="24" t="s">
        <v>15144</v>
      </c>
      <c r="E10035" s="26">
        <v>243</v>
      </c>
      <c r="F10035" s="24">
        <v>8189</v>
      </c>
      <c r="G10035" s="26" t="s">
        <v>11496</v>
      </c>
      <c r="H10035" s="24" t="s">
        <v>372</v>
      </c>
      <c r="I10035" s="24" t="s">
        <v>373</v>
      </c>
      <c r="J10035" s="27" t="s">
        <v>1</v>
      </c>
      <c r="K10035" s="28">
        <v>11.03</v>
      </c>
      <c r="L10035" s="28">
        <v>4.41</v>
      </c>
    </row>
    <row r="10036" spans="1:12" x14ac:dyDescent="0.25">
      <c r="A10036" s="24" t="s">
        <v>3305</v>
      </c>
      <c r="B10036" s="26">
        <v>2015</v>
      </c>
      <c r="C10036" s="24">
        <v>9</v>
      </c>
      <c r="D10036" s="24" t="s">
        <v>15144</v>
      </c>
      <c r="E10036" s="26">
        <v>243</v>
      </c>
      <c r="F10036" s="24">
        <v>8190</v>
      </c>
      <c r="G10036" s="26" t="s">
        <v>11497</v>
      </c>
      <c r="H10036" s="24" t="s">
        <v>1422</v>
      </c>
      <c r="I10036" s="24" t="s">
        <v>1423</v>
      </c>
      <c r="J10036" s="27" t="s">
        <v>1</v>
      </c>
      <c r="K10036" s="28">
        <v>4.415</v>
      </c>
      <c r="L10036" s="28">
        <v>0</v>
      </c>
    </row>
    <row r="10037" spans="1:12" x14ac:dyDescent="0.25">
      <c r="A10037" s="24" t="s">
        <v>3305</v>
      </c>
      <c r="B10037" s="26">
        <v>2015</v>
      </c>
      <c r="C10037" s="24">
        <v>9</v>
      </c>
      <c r="D10037" s="24" t="s">
        <v>15144</v>
      </c>
      <c r="E10037" s="26">
        <v>243</v>
      </c>
      <c r="F10037" s="24">
        <v>8191</v>
      </c>
      <c r="G10037" s="26" t="s">
        <v>11498</v>
      </c>
      <c r="H10037" s="24" t="s">
        <v>372</v>
      </c>
      <c r="I10037" s="24" t="s">
        <v>373</v>
      </c>
      <c r="J10037" s="27" t="s">
        <v>1</v>
      </c>
      <c r="K10037" s="28">
        <v>6.62</v>
      </c>
      <c r="L10037" s="28">
        <v>0</v>
      </c>
    </row>
    <row r="10038" spans="1:12" x14ac:dyDescent="0.25">
      <c r="A10038" s="24" t="s">
        <v>3305</v>
      </c>
      <c r="B10038" s="26">
        <v>2015</v>
      </c>
      <c r="C10038" s="24">
        <v>9</v>
      </c>
      <c r="D10038" s="24" t="s">
        <v>15144</v>
      </c>
      <c r="E10038" s="26">
        <v>245</v>
      </c>
      <c r="F10038" s="24">
        <v>8192</v>
      </c>
      <c r="G10038" s="26" t="s">
        <v>11499</v>
      </c>
      <c r="H10038" s="24" t="s">
        <v>104</v>
      </c>
      <c r="I10038" s="24" t="s">
        <v>105</v>
      </c>
      <c r="J10038" s="27" t="s">
        <v>1</v>
      </c>
      <c r="K10038" s="28">
        <v>4.415</v>
      </c>
      <c r="L10038" s="28">
        <v>0</v>
      </c>
    </row>
    <row r="10039" spans="1:12" x14ac:dyDescent="0.25">
      <c r="A10039" s="24" t="s">
        <v>3305</v>
      </c>
      <c r="B10039" s="26">
        <v>2015</v>
      </c>
      <c r="C10039" s="24">
        <v>9</v>
      </c>
      <c r="D10039" s="24" t="s">
        <v>15144</v>
      </c>
      <c r="E10039" s="26">
        <v>246</v>
      </c>
      <c r="F10039" s="24">
        <v>8193</v>
      </c>
      <c r="G10039" s="26" t="s">
        <v>11500</v>
      </c>
      <c r="H10039" s="24" t="s">
        <v>226</v>
      </c>
      <c r="I10039" s="24" t="s">
        <v>227</v>
      </c>
      <c r="J10039" s="27" t="s">
        <v>1</v>
      </c>
      <c r="K10039" s="28">
        <v>24.25</v>
      </c>
      <c r="L10039" s="28">
        <v>0</v>
      </c>
    </row>
    <row r="10040" spans="1:12" x14ac:dyDescent="0.25">
      <c r="A10040" s="24" t="s">
        <v>3305</v>
      </c>
      <c r="B10040" s="26">
        <v>2015</v>
      </c>
      <c r="C10040" s="24">
        <v>9</v>
      </c>
      <c r="D10040" s="24" t="s">
        <v>15144</v>
      </c>
      <c r="E10040" s="26">
        <v>246</v>
      </c>
      <c r="F10040" s="24">
        <v>8194</v>
      </c>
      <c r="G10040" s="26" t="s">
        <v>11501</v>
      </c>
      <c r="H10040" s="24" t="s">
        <v>2157</v>
      </c>
      <c r="I10040" s="24" t="s">
        <v>2158</v>
      </c>
      <c r="J10040" s="27" t="s">
        <v>1</v>
      </c>
      <c r="K10040" s="28">
        <v>14.7</v>
      </c>
      <c r="L10040" s="28">
        <v>0</v>
      </c>
    </row>
    <row r="10041" spans="1:12" x14ac:dyDescent="0.25">
      <c r="A10041" s="24" t="s">
        <v>3305</v>
      </c>
      <c r="B10041" s="26">
        <v>2015</v>
      </c>
      <c r="C10041" s="24">
        <v>9</v>
      </c>
      <c r="D10041" s="24" t="s">
        <v>15144</v>
      </c>
      <c r="E10041" s="26">
        <v>246</v>
      </c>
      <c r="F10041" s="24">
        <v>8195</v>
      </c>
      <c r="G10041" s="26" t="s">
        <v>11502</v>
      </c>
      <c r="H10041" s="24" t="s">
        <v>332</v>
      </c>
      <c r="I10041" s="24" t="s">
        <v>333</v>
      </c>
      <c r="J10041" s="27" t="s">
        <v>1</v>
      </c>
      <c r="K10041" s="28">
        <v>4.41</v>
      </c>
      <c r="L10041" s="28">
        <v>0</v>
      </c>
    </row>
    <row r="10042" spans="1:12" x14ac:dyDescent="0.25">
      <c r="A10042" s="24" t="s">
        <v>3305</v>
      </c>
      <c r="B10042" s="26">
        <v>2015</v>
      </c>
      <c r="C10042" s="24">
        <v>9</v>
      </c>
      <c r="D10042" s="24" t="s">
        <v>15144</v>
      </c>
      <c r="E10042" s="26">
        <v>246</v>
      </c>
      <c r="F10042" s="24">
        <v>8196</v>
      </c>
      <c r="G10042" s="26" t="s">
        <v>11503</v>
      </c>
      <c r="H10042" s="24" t="s">
        <v>92</v>
      </c>
      <c r="I10042" s="24" t="s">
        <v>93</v>
      </c>
      <c r="J10042" s="27" t="s">
        <v>1</v>
      </c>
      <c r="K10042" s="28">
        <v>5.15</v>
      </c>
      <c r="L10042" s="28">
        <v>0</v>
      </c>
    </row>
    <row r="10043" spans="1:12" x14ac:dyDescent="0.25">
      <c r="A10043" s="24" t="s">
        <v>3305</v>
      </c>
      <c r="B10043" s="26">
        <v>2015</v>
      </c>
      <c r="C10043" s="24">
        <v>9</v>
      </c>
      <c r="D10043" s="24" t="s">
        <v>15144</v>
      </c>
      <c r="E10043" s="26">
        <v>246</v>
      </c>
      <c r="F10043" s="24">
        <v>8197</v>
      </c>
      <c r="G10043" s="26" t="s">
        <v>11504</v>
      </c>
      <c r="H10043" s="24" t="s">
        <v>372</v>
      </c>
      <c r="I10043" s="24" t="s">
        <v>373</v>
      </c>
      <c r="J10043" s="27" t="s">
        <v>1</v>
      </c>
      <c r="K10043" s="28">
        <v>11.03</v>
      </c>
      <c r="L10043" s="28">
        <v>0</v>
      </c>
    </row>
    <row r="10044" spans="1:12" x14ac:dyDescent="0.25">
      <c r="A10044" s="24" t="s">
        <v>3305</v>
      </c>
      <c r="B10044" s="26">
        <v>2015</v>
      </c>
      <c r="C10044" s="24">
        <v>9</v>
      </c>
      <c r="D10044" s="24" t="s">
        <v>15144</v>
      </c>
      <c r="E10044" s="26">
        <v>260</v>
      </c>
      <c r="F10044" s="24">
        <v>8198</v>
      </c>
      <c r="G10044" s="26" t="s">
        <v>11505</v>
      </c>
      <c r="H10044" s="24" t="s">
        <v>1414</v>
      </c>
      <c r="I10044" s="24" t="s">
        <v>1415</v>
      </c>
      <c r="J10044" s="27" t="s">
        <v>1</v>
      </c>
      <c r="K10044" s="28">
        <v>19.850000000000001</v>
      </c>
      <c r="L10044" s="28">
        <v>0</v>
      </c>
    </row>
    <row r="10045" spans="1:12" x14ac:dyDescent="0.25">
      <c r="A10045" s="24" t="s">
        <v>3305</v>
      </c>
      <c r="B10045" s="26">
        <v>2015</v>
      </c>
      <c r="C10045" s="24">
        <v>9</v>
      </c>
      <c r="D10045" s="24" t="s">
        <v>15144</v>
      </c>
      <c r="E10045" s="26">
        <v>261</v>
      </c>
      <c r="F10045" s="24">
        <v>3749</v>
      </c>
      <c r="G10045" s="26" t="s">
        <v>7056</v>
      </c>
      <c r="H10045" s="24" t="s">
        <v>226</v>
      </c>
      <c r="I10045" s="24" t="s">
        <v>227</v>
      </c>
      <c r="J10045" s="27" t="s">
        <v>1</v>
      </c>
      <c r="K10045" s="28">
        <v>6.62</v>
      </c>
      <c r="L10045" s="28">
        <v>0</v>
      </c>
    </row>
    <row r="10046" spans="1:12" x14ac:dyDescent="0.25">
      <c r="A10046" s="24" t="s">
        <v>3305</v>
      </c>
      <c r="B10046" s="26">
        <v>2015</v>
      </c>
      <c r="C10046" s="24">
        <v>9</v>
      </c>
      <c r="D10046" s="24" t="s">
        <v>15144</v>
      </c>
      <c r="E10046" s="26">
        <v>261</v>
      </c>
      <c r="F10046" s="24">
        <v>1124</v>
      </c>
      <c r="G10046" s="26" t="s">
        <v>4431</v>
      </c>
      <c r="H10046" s="24" t="s">
        <v>104</v>
      </c>
      <c r="I10046" s="24" t="s">
        <v>105</v>
      </c>
      <c r="J10046" s="27" t="s">
        <v>1</v>
      </c>
      <c r="K10046" s="28">
        <v>6.6150000000000002</v>
      </c>
      <c r="L10046" s="28">
        <v>0</v>
      </c>
    </row>
    <row r="10047" spans="1:12" x14ac:dyDescent="0.25">
      <c r="A10047" s="24" t="s">
        <v>3305</v>
      </c>
      <c r="B10047" s="26">
        <v>2015</v>
      </c>
      <c r="C10047" s="24">
        <v>9</v>
      </c>
      <c r="D10047" s="24" t="s">
        <v>15144</v>
      </c>
      <c r="E10047" s="26">
        <v>261</v>
      </c>
      <c r="F10047" s="24">
        <v>8199</v>
      </c>
      <c r="G10047" s="26" t="s">
        <v>11506</v>
      </c>
      <c r="H10047" s="24" t="s">
        <v>226</v>
      </c>
      <c r="I10047" s="24" t="s">
        <v>227</v>
      </c>
      <c r="J10047" s="27" t="s">
        <v>1</v>
      </c>
      <c r="K10047" s="28">
        <v>11.03</v>
      </c>
      <c r="L10047" s="28">
        <v>0</v>
      </c>
    </row>
    <row r="10048" spans="1:12" x14ac:dyDescent="0.25">
      <c r="A10048" s="24" t="s">
        <v>3305</v>
      </c>
      <c r="B10048" s="26">
        <v>2015</v>
      </c>
      <c r="C10048" s="24">
        <v>9</v>
      </c>
      <c r="D10048" s="24" t="s">
        <v>15144</v>
      </c>
      <c r="E10048" s="26">
        <v>261</v>
      </c>
      <c r="F10048" s="24">
        <v>8200</v>
      </c>
      <c r="G10048" s="26" t="s">
        <v>11507</v>
      </c>
      <c r="H10048" s="24" t="s">
        <v>1422</v>
      </c>
      <c r="I10048" s="24" t="s">
        <v>1423</v>
      </c>
      <c r="J10048" s="27" t="s">
        <v>1</v>
      </c>
      <c r="K10048" s="28">
        <v>6.62</v>
      </c>
      <c r="L10048" s="28">
        <v>0</v>
      </c>
    </row>
    <row r="10049" spans="1:12" x14ac:dyDescent="0.25">
      <c r="A10049" s="24" t="s">
        <v>3305</v>
      </c>
      <c r="B10049" s="26">
        <v>2015</v>
      </c>
      <c r="C10049" s="24">
        <v>9</v>
      </c>
      <c r="D10049" s="24" t="s">
        <v>15144</v>
      </c>
      <c r="E10049" s="26">
        <v>262</v>
      </c>
      <c r="F10049" s="24">
        <v>8201</v>
      </c>
      <c r="G10049" s="26" t="s">
        <v>11508</v>
      </c>
      <c r="H10049" s="24" t="s">
        <v>2159</v>
      </c>
      <c r="I10049" s="24" t="s">
        <v>2160</v>
      </c>
      <c r="J10049" s="27" t="s">
        <v>1</v>
      </c>
      <c r="K10049" s="28">
        <v>24.68</v>
      </c>
      <c r="L10049" s="28">
        <v>0</v>
      </c>
    </row>
    <row r="10050" spans="1:12" x14ac:dyDescent="0.25">
      <c r="A10050" s="24" t="s">
        <v>3305</v>
      </c>
      <c r="B10050" s="26">
        <v>2015</v>
      </c>
      <c r="C10050" s="24">
        <v>9</v>
      </c>
      <c r="D10050" s="24" t="s">
        <v>15144</v>
      </c>
      <c r="E10050" s="26">
        <v>262</v>
      </c>
      <c r="F10050" s="24">
        <v>5085</v>
      </c>
      <c r="G10050" s="26" t="s">
        <v>8392</v>
      </c>
      <c r="H10050" s="24" t="s">
        <v>1878</v>
      </c>
      <c r="I10050" s="24" t="s">
        <v>1879</v>
      </c>
      <c r="J10050" s="27" t="s">
        <v>1</v>
      </c>
      <c r="K10050" s="28">
        <v>19.850000000000001</v>
      </c>
      <c r="L10050" s="28">
        <v>0</v>
      </c>
    </row>
    <row r="10051" spans="1:12" x14ac:dyDescent="0.25">
      <c r="A10051" s="24" t="s">
        <v>3305</v>
      </c>
      <c r="B10051" s="26">
        <v>2015</v>
      </c>
      <c r="C10051" s="24">
        <v>9</v>
      </c>
      <c r="D10051" s="24" t="s">
        <v>15144</v>
      </c>
      <c r="E10051" s="26">
        <v>262</v>
      </c>
      <c r="F10051" s="24">
        <v>8202</v>
      </c>
      <c r="G10051" s="26" t="s">
        <v>11509</v>
      </c>
      <c r="H10051" s="24" t="s">
        <v>816</v>
      </c>
      <c r="I10051" s="24" t="s">
        <v>817</v>
      </c>
      <c r="J10051" s="27" t="s">
        <v>1</v>
      </c>
      <c r="K10051" s="28">
        <v>11.03</v>
      </c>
      <c r="L10051" s="28">
        <v>0</v>
      </c>
    </row>
    <row r="10052" spans="1:12" x14ac:dyDescent="0.25">
      <c r="A10052" s="24" t="s">
        <v>3305</v>
      </c>
      <c r="B10052" s="26">
        <v>2015</v>
      </c>
      <c r="C10052" s="24">
        <v>9</v>
      </c>
      <c r="D10052" s="24" t="s">
        <v>15144</v>
      </c>
      <c r="E10052" s="26">
        <v>262</v>
      </c>
      <c r="F10052" s="24">
        <v>6236</v>
      </c>
      <c r="G10052" s="26" t="s">
        <v>9543</v>
      </c>
      <c r="H10052" s="24" t="s">
        <v>1460</v>
      </c>
      <c r="I10052" s="24" t="s">
        <v>1461</v>
      </c>
      <c r="J10052" s="27" t="s">
        <v>1</v>
      </c>
      <c r="K10052" s="28">
        <v>11.525</v>
      </c>
      <c r="L10052" s="28">
        <v>0</v>
      </c>
    </row>
    <row r="10053" spans="1:12" x14ac:dyDescent="0.25">
      <c r="A10053" s="24" t="s">
        <v>3305</v>
      </c>
      <c r="B10053" s="26">
        <v>2015</v>
      </c>
      <c r="C10053" s="24">
        <v>9</v>
      </c>
      <c r="D10053" s="24" t="s">
        <v>15144</v>
      </c>
      <c r="E10053" s="26">
        <v>263</v>
      </c>
      <c r="F10053" s="24">
        <v>8203</v>
      </c>
      <c r="G10053" s="26" t="s">
        <v>11510</v>
      </c>
      <c r="H10053" s="24" t="s">
        <v>1424</v>
      </c>
      <c r="I10053" s="24" t="s">
        <v>1425</v>
      </c>
      <c r="J10053" s="27" t="s">
        <v>1</v>
      </c>
      <c r="K10053" s="28">
        <v>14.3</v>
      </c>
      <c r="L10053" s="28">
        <v>0</v>
      </c>
    </row>
    <row r="10054" spans="1:12" x14ac:dyDescent="0.25">
      <c r="A10054" s="24" t="s">
        <v>3305</v>
      </c>
      <c r="B10054" s="26">
        <v>2015</v>
      </c>
      <c r="C10054" s="24">
        <v>9</v>
      </c>
      <c r="D10054" s="24" t="s">
        <v>15144</v>
      </c>
      <c r="E10054" s="26">
        <v>263</v>
      </c>
      <c r="F10054" s="24">
        <v>8204</v>
      </c>
      <c r="G10054" s="26" t="s">
        <v>11511</v>
      </c>
      <c r="H10054" s="24" t="s">
        <v>226</v>
      </c>
      <c r="I10054" s="24" t="s">
        <v>227</v>
      </c>
      <c r="J10054" s="27" t="s">
        <v>1</v>
      </c>
      <c r="K10054" s="28">
        <v>7.68</v>
      </c>
      <c r="L10054" s="28">
        <v>0</v>
      </c>
    </row>
    <row r="10055" spans="1:12" x14ac:dyDescent="0.25">
      <c r="A10055" s="24" t="s">
        <v>3305</v>
      </c>
      <c r="B10055" s="26">
        <v>2015</v>
      </c>
      <c r="C10055" s="24">
        <v>9</v>
      </c>
      <c r="D10055" s="24" t="s">
        <v>15144</v>
      </c>
      <c r="E10055" s="26">
        <v>263</v>
      </c>
      <c r="F10055" s="24">
        <v>8205</v>
      </c>
      <c r="G10055" s="26" t="s">
        <v>11512</v>
      </c>
      <c r="H10055" s="24" t="s">
        <v>162</v>
      </c>
      <c r="I10055" s="24" t="s">
        <v>163</v>
      </c>
      <c r="J10055" s="27" t="s">
        <v>1</v>
      </c>
      <c r="K10055" s="28">
        <v>24.254999999999999</v>
      </c>
      <c r="L10055" s="28">
        <v>0</v>
      </c>
    </row>
    <row r="10056" spans="1:12" x14ac:dyDescent="0.25">
      <c r="A10056" s="24" t="s">
        <v>3305</v>
      </c>
      <c r="B10056" s="26">
        <v>2015</v>
      </c>
      <c r="C10056" s="24">
        <v>9</v>
      </c>
      <c r="D10056" s="24" t="s">
        <v>15144</v>
      </c>
      <c r="E10056" s="26">
        <v>263</v>
      </c>
      <c r="F10056" s="24">
        <v>8206</v>
      </c>
      <c r="G10056" s="26" t="s">
        <v>11513</v>
      </c>
      <c r="H10056" s="24" t="s">
        <v>1196</v>
      </c>
      <c r="I10056" s="24" t="s">
        <v>1197</v>
      </c>
      <c r="J10056" s="27" t="s">
        <v>1</v>
      </c>
      <c r="K10056" s="28">
        <v>7.16</v>
      </c>
      <c r="L10056" s="28">
        <v>0</v>
      </c>
    </row>
    <row r="10057" spans="1:12" x14ac:dyDescent="0.25">
      <c r="A10057" s="24" t="s">
        <v>3305</v>
      </c>
      <c r="B10057" s="26">
        <v>2015</v>
      </c>
      <c r="C10057" s="24">
        <v>9</v>
      </c>
      <c r="D10057" s="24" t="s">
        <v>15144</v>
      </c>
      <c r="E10057" s="26">
        <v>263</v>
      </c>
      <c r="F10057" s="24">
        <v>8207</v>
      </c>
      <c r="G10057" s="26" t="s">
        <v>11514</v>
      </c>
      <c r="H10057" s="24" t="s">
        <v>1598</v>
      </c>
      <c r="I10057" s="24" t="s">
        <v>1599</v>
      </c>
      <c r="J10057" s="27" t="s">
        <v>1</v>
      </c>
      <c r="K10057" s="28">
        <v>11.03</v>
      </c>
      <c r="L10057" s="28">
        <v>0</v>
      </c>
    </row>
    <row r="10058" spans="1:12" x14ac:dyDescent="0.25">
      <c r="A10058" s="24" t="s">
        <v>3305</v>
      </c>
      <c r="B10058" s="26">
        <v>2015</v>
      </c>
      <c r="C10058" s="24">
        <v>9</v>
      </c>
      <c r="D10058" s="24" t="s">
        <v>15144</v>
      </c>
      <c r="E10058" s="26">
        <v>263</v>
      </c>
      <c r="F10058" s="24">
        <v>3909</v>
      </c>
      <c r="G10058" s="26" t="s">
        <v>7216</v>
      </c>
      <c r="H10058" s="24" t="s">
        <v>674</v>
      </c>
      <c r="I10058" s="24" t="s">
        <v>675</v>
      </c>
      <c r="J10058" s="27" t="s">
        <v>1</v>
      </c>
      <c r="K10058" s="28">
        <v>6.62</v>
      </c>
      <c r="L10058" s="28">
        <v>0</v>
      </c>
    </row>
    <row r="10059" spans="1:12" x14ac:dyDescent="0.25">
      <c r="A10059" s="24" t="s">
        <v>3305</v>
      </c>
      <c r="B10059" s="26">
        <v>2015</v>
      </c>
      <c r="C10059" s="24">
        <v>9</v>
      </c>
      <c r="D10059" s="24" t="s">
        <v>15144</v>
      </c>
      <c r="E10059" s="26">
        <v>263</v>
      </c>
      <c r="F10059" s="24">
        <v>8208</v>
      </c>
      <c r="G10059" s="26" t="s">
        <v>11515</v>
      </c>
      <c r="H10059" s="24" t="s">
        <v>1466</v>
      </c>
      <c r="I10059" s="24" t="s">
        <v>1467</v>
      </c>
      <c r="J10059" s="27" t="s">
        <v>1</v>
      </c>
      <c r="K10059" s="28">
        <v>24.29</v>
      </c>
      <c r="L10059" s="28">
        <v>0</v>
      </c>
    </row>
    <row r="10060" spans="1:12" x14ac:dyDescent="0.25">
      <c r="A10060" s="24" t="s">
        <v>3305</v>
      </c>
      <c r="B10060" s="26">
        <v>2015</v>
      </c>
      <c r="C10060" s="24">
        <v>9</v>
      </c>
      <c r="D10060" s="24" t="s">
        <v>15144</v>
      </c>
      <c r="E10060" s="26">
        <v>263</v>
      </c>
      <c r="F10060" s="24">
        <v>1776</v>
      </c>
      <c r="G10060" s="26" t="s">
        <v>5083</v>
      </c>
      <c r="H10060" s="24" t="s">
        <v>226</v>
      </c>
      <c r="I10060" s="24" t="s">
        <v>227</v>
      </c>
      <c r="J10060" s="27" t="s">
        <v>1</v>
      </c>
      <c r="K10060" s="28">
        <v>11.03</v>
      </c>
      <c r="L10060" s="28">
        <v>0</v>
      </c>
    </row>
    <row r="10061" spans="1:12" x14ac:dyDescent="0.25">
      <c r="A10061" s="24" t="s">
        <v>3305</v>
      </c>
      <c r="B10061" s="26">
        <v>2015</v>
      </c>
      <c r="C10061" s="24">
        <v>9</v>
      </c>
      <c r="D10061" s="24" t="s">
        <v>15144</v>
      </c>
      <c r="E10061" s="26">
        <v>263</v>
      </c>
      <c r="F10061" s="24">
        <v>3822</v>
      </c>
      <c r="G10061" s="26" t="s">
        <v>7129</v>
      </c>
      <c r="H10061" s="24" t="s">
        <v>162</v>
      </c>
      <c r="I10061" s="24" t="s">
        <v>163</v>
      </c>
      <c r="J10061" s="27" t="s">
        <v>1</v>
      </c>
      <c r="K10061" s="28">
        <v>11.03</v>
      </c>
      <c r="L10061" s="28">
        <v>0</v>
      </c>
    </row>
    <row r="10062" spans="1:12" x14ac:dyDescent="0.25">
      <c r="A10062" s="24" t="s">
        <v>3305</v>
      </c>
      <c r="B10062" s="26">
        <v>2015</v>
      </c>
      <c r="C10062" s="24">
        <v>9</v>
      </c>
      <c r="D10062" s="24" t="s">
        <v>15144</v>
      </c>
      <c r="E10062" s="26">
        <v>263</v>
      </c>
      <c r="F10062" s="24">
        <v>8209</v>
      </c>
      <c r="G10062" s="26" t="s">
        <v>11516</v>
      </c>
      <c r="H10062" s="24" t="s">
        <v>2161</v>
      </c>
      <c r="I10062" s="24" t="s">
        <v>2162</v>
      </c>
      <c r="J10062" s="27" t="s">
        <v>1</v>
      </c>
      <c r="K10062" s="28">
        <v>4.415</v>
      </c>
      <c r="L10062" s="28">
        <v>0</v>
      </c>
    </row>
    <row r="10063" spans="1:12" x14ac:dyDescent="0.25">
      <c r="A10063" s="24" t="s">
        <v>3305</v>
      </c>
      <c r="B10063" s="26">
        <v>2015</v>
      </c>
      <c r="C10063" s="24">
        <v>9</v>
      </c>
      <c r="D10063" s="24" t="s">
        <v>15144</v>
      </c>
      <c r="E10063" s="26">
        <v>263</v>
      </c>
      <c r="F10063" s="24">
        <v>8210</v>
      </c>
      <c r="G10063" s="26" t="s">
        <v>11517</v>
      </c>
      <c r="H10063" s="24" t="s">
        <v>162</v>
      </c>
      <c r="I10063" s="24" t="s">
        <v>163</v>
      </c>
      <c r="J10063" s="27" t="s">
        <v>1</v>
      </c>
      <c r="K10063" s="28">
        <v>4.415</v>
      </c>
      <c r="L10063" s="28">
        <v>0</v>
      </c>
    </row>
    <row r="10064" spans="1:12" x14ac:dyDescent="0.25">
      <c r="A10064" s="24" t="s">
        <v>3305</v>
      </c>
      <c r="B10064" s="26">
        <v>2015</v>
      </c>
      <c r="C10064" s="24">
        <v>9</v>
      </c>
      <c r="D10064" s="24" t="s">
        <v>15144</v>
      </c>
      <c r="E10064" s="26">
        <v>263</v>
      </c>
      <c r="F10064" s="24">
        <v>8211</v>
      </c>
      <c r="G10064" s="26" t="s">
        <v>11518</v>
      </c>
      <c r="H10064" s="24" t="s">
        <v>816</v>
      </c>
      <c r="I10064" s="24" t="s">
        <v>817</v>
      </c>
      <c r="J10064" s="27" t="s">
        <v>1</v>
      </c>
      <c r="K10064" s="28">
        <v>12.5</v>
      </c>
      <c r="L10064" s="28">
        <v>0</v>
      </c>
    </row>
    <row r="10065" spans="1:12" x14ac:dyDescent="0.25">
      <c r="A10065" s="24" t="s">
        <v>3305</v>
      </c>
      <c r="B10065" s="26">
        <v>2015</v>
      </c>
      <c r="C10065" s="24">
        <v>9</v>
      </c>
      <c r="D10065" s="24" t="s">
        <v>15144</v>
      </c>
      <c r="E10065" s="26">
        <v>263</v>
      </c>
      <c r="F10065" s="24">
        <v>8212</v>
      </c>
      <c r="G10065" s="26" t="s">
        <v>11519</v>
      </c>
      <c r="H10065" s="24" t="s">
        <v>1878</v>
      </c>
      <c r="I10065" s="24" t="s">
        <v>1879</v>
      </c>
      <c r="J10065" s="27" t="s">
        <v>1</v>
      </c>
      <c r="K10065" s="28">
        <v>35.979999999999997</v>
      </c>
      <c r="L10065" s="28">
        <v>0</v>
      </c>
    </row>
    <row r="10066" spans="1:12" x14ac:dyDescent="0.25">
      <c r="A10066" s="24" t="s">
        <v>3305</v>
      </c>
      <c r="B10066" s="26">
        <v>2015</v>
      </c>
      <c r="C10066" s="24">
        <v>9</v>
      </c>
      <c r="D10066" s="24" t="s">
        <v>15144</v>
      </c>
      <c r="E10066" s="26">
        <v>263</v>
      </c>
      <c r="F10066" s="24">
        <v>8213</v>
      </c>
      <c r="G10066" s="26" t="s">
        <v>11520</v>
      </c>
      <c r="H10066" s="24" t="s">
        <v>226</v>
      </c>
      <c r="I10066" s="24" t="s">
        <v>227</v>
      </c>
      <c r="J10066" s="27" t="s">
        <v>1</v>
      </c>
      <c r="K10066" s="28">
        <v>12.994999999999999</v>
      </c>
      <c r="L10066" s="28">
        <v>0</v>
      </c>
    </row>
    <row r="10067" spans="1:12" x14ac:dyDescent="0.25">
      <c r="A10067" s="24" t="s">
        <v>3305</v>
      </c>
      <c r="B10067" s="26">
        <v>2015</v>
      </c>
      <c r="C10067" s="24">
        <v>9</v>
      </c>
      <c r="D10067" s="24" t="s">
        <v>15144</v>
      </c>
      <c r="E10067" s="26">
        <v>263</v>
      </c>
      <c r="F10067" s="24">
        <v>3831</v>
      </c>
      <c r="G10067" s="26" t="s">
        <v>7138</v>
      </c>
      <c r="H10067" s="24" t="s">
        <v>226</v>
      </c>
      <c r="I10067" s="24" t="s">
        <v>227</v>
      </c>
      <c r="J10067" s="27" t="s">
        <v>1</v>
      </c>
      <c r="K10067" s="28">
        <v>26.9</v>
      </c>
      <c r="L10067" s="28">
        <v>0</v>
      </c>
    </row>
    <row r="10068" spans="1:12" x14ac:dyDescent="0.25">
      <c r="A10068" s="24" t="s">
        <v>3305</v>
      </c>
      <c r="B10068" s="26">
        <v>2015</v>
      </c>
      <c r="C10068" s="24">
        <v>9</v>
      </c>
      <c r="D10068" s="24" t="s">
        <v>15144</v>
      </c>
      <c r="E10068" s="26">
        <v>263</v>
      </c>
      <c r="F10068" s="24">
        <v>8214</v>
      </c>
      <c r="G10068" s="26" t="s">
        <v>11521</v>
      </c>
      <c r="H10068" s="24" t="s">
        <v>1466</v>
      </c>
      <c r="I10068" s="24" t="s">
        <v>1467</v>
      </c>
      <c r="J10068" s="27" t="s">
        <v>1</v>
      </c>
      <c r="K10068" s="28">
        <v>4.415</v>
      </c>
      <c r="L10068" s="28">
        <v>0</v>
      </c>
    </row>
    <row r="10069" spans="1:12" x14ac:dyDescent="0.25">
      <c r="A10069" s="24" t="s">
        <v>3305</v>
      </c>
      <c r="B10069" s="26">
        <v>2015</v>
      </c>
      <c r="C10069" s="24">
        <v>9</v>
      </c>
      <c r="D10069" s="24" t="s">
        <v>15144</v>
      </c>
      <c r="E10069" s="26">
        <v>263</v>
      </c>
      <c r="F10069" s="24">
        <v>6200</v>
      </c>
      <c r="G10069" s="26" t="s">
        <v>9507</v>
      </c>
      <c r="H10069" s="24" t="s">
        <v>69</v>
      </c>
      <c r="I10069" s="24" t="s">
        <v>70</v>
      </c>
      <c r="J10069" s="27" t="s">
        <v>1</v>
      </c>
      <c r="K10069" s="28">
        <v>15.445</v>
      </c>
      <c r="L10069" s="28">
        <v>0</v>
      </c>
    </row>
    <row r="10070" spans="1:12" x14ac:dyDescent="0.25">
      <c r="A10070" s="24" t="s">
        <v>3305</v>
      </c>
      <c r="B10070" s="26">
        <v>2015</v>
      </c>
      <c r="C10070" s="24">
        <v>9</v>
      </c>
      <c r="D10070" s="24" t="s">
        <v>15144</v>
      </c>
      <c r="E10070" s="26">
        <v>263</v>
      </c>
      <c r="F10070" s="24">
        <v>8215</v>
      </c>
      <c r="G10070" s="26" t="s">
        <v>11522</v>
      </c>
      <c r="H10070" s="24" t="s">
        <v>257</v>
      </c>
      <c r="I10070" s="24" t="s">
        <v>258</v>
      </c>
      <c r="J10070" s="27" t="s">
        <v>1</v>
      </c>
      <c r="K10070" s="28">
        <v>11.035</v>
      </c>
      <c r="L10070" s="28">
        <v>0</v>
      </c>
    </row>
    <row r="10071" spans="1:12" x14ac:dyDescent="0.25">
      <c r="A10071" s="24" t="s">
        <v>3305</v>
      </c>
      <c r="B10071" s="26">
        <v>2015</v>
      </c>
      <c r="C10071" s="24">
        <v>9</v>
      </c>
      <c r="D10071" s="24" t="s">
        <v>15144</v>
      </c>
      <c r="E10071" s="26">
        <v>263</v>
      </c>
      <c r="F10071" s="24">
        <v>7811</v>
      </c>
      <c r="G10071" s="26" t="s">
        <v>11118</v>
      </c>
      <c r="H10071" s="24" t="s">
        <v>226</v>
      </c>
      <c r="I10071" s="24" t="s">
        <v>227</v>
      </c>
      <c r="J10071" s="27" t="s">
        <v>1</v>
      </c>
      <c r="K10071" s="28">
        <v>19.61</v>
      </c>
      <c r="L10071" s="28">
        <v>0</v>
      </c>
    </row>
    <row r="10072" spans="1:12" x14ac:dyDescent="0.25">
      <c r="A10072" s="24" t="s">
        <v>3305</v>
      </c>
      <c r="B10072" s="26">
        <v>2015</v>
      </c>
      <c r="C10072" s="24">
        <v>9</v>
      </c>
      <c r="D10072" s="24" t="s">
        <v>15144</v>
      </c>
      <c r="E10072" s="26">
        <v>263</v>
      </c>
      <c r="F10072" s="24">
        <v>8216</v>
      </c>
      <c r="G10072" s="26" t="s">
        <v>11523</v>
      </c>
      <c r="H10072" s="24" t="s">
        <v>1598</v>
      </c>
      <c r="I10072" s="24" t="s">
        <v>1599</v>
      </c>
      <c r="J10072" s="27" t="s">
        <v>1</v>
      </c>
      <c r="K10072" s="28">
        <v>6</v>
      </c>
      <c r="L10072" s="28">
        <v>0</v>
      </c>
    </row>
    <row r="10073" spans="1:12" x14ac:dyDescent="0.25">
      <c r="A10073" s="24" t="s">
        <v>3305</v>
      </c>
      <c r="B10073" s="26">
        <v>2015</v>
      </c>
      <c r="C10073" s="24">
        <v>9</v>
      </c>
      <c r="D10073" s="24" t="s">
        <v>15144</v>
      </c>
      <c r="E10073" s="26">
        <v>266</v>
      </c>
      <c r="F10073" s="24">
        <v>3915</v>
      </c>
      <c r="G10073" s="26" t="s">
        <v>7222</v>
      </c>
      <c r="H10073" s="24" t="s">
        <v>1256</v>
      </c>
      <c r="I10073" s="24" t="s">
        <v>1257</v>
      </c>
      <c r="J10073" s="27" t="s">
        <v>1</v>
      </c>
      <c r="K10073" s="28">
        <v>6.62</v>
      </c>
      <c r="L10073" s="28">
        <v>0</v>
      </c>
    </row>
    <row r="10074" spans="1:12" x14ac:dyDescent="0.25">
      <c r="A10074" s="24" t="s">
        <v>3305</v>
      </c>
      <c r="B10074" s="26">
        <v>2015</v>
      </c>
      <c r="C10074" s="24">
        <v>9</v>
      </c>
      <c r="D10074" s="24" t="s">
        <v>15144</v>
      </c>
      <c r="E10074" s="26">
        <v>266</v>
      </c>
      <c r="F10074" s="24">
        <v>3855</v>
      </c>
      <c r="G10074" s="26" t="s">
        <v>7162</v>
      </c>
      <c r="H10074" s="24" t="s">
        <v>1598</v>
      </c>
      <c r="I10074" s="24" t="s">
        <v>1599</v>
      </c>
      <c r="J10074" s="27" t="s">
        <v>1</v>
      </c>
      <c r="K10074" s="28">
        <v>11.03</v>
      </c>
      <c r="L10074" s="28">
        <v>0</v>
      </c>
    </row>
    <row r="10075" spans="1:12" x14ac:dyDescent="0.25">
      <c r="A10075" s="24" t="s">
        <v>3305</v>
      </c>
      <c r="B10075" s="26">
        <v>2015</v>
      </c>
      <c r="C10075" s="24">
        <v>9</v>
      </c>
      <c r="D10075" s="24" t="s">
        <v>15144</v>
      </c>
      <c r="E10075" s="26">
        <v>266</v>
      </c>
      <c r="F10075" s="24">
        <v>3755</v>
      </c>
      <c r="G10075" s="26" t="s">
        <v>7062</v>
      </c>
      <c r="H10075" s="24" t="s">
        <v>816</v>
      </c>
      <c r="I10075" s="24" t="s">
        <v>817</v>
      </c>
      <c r="J10075" s="27" t="s">
        <v>1</v>
      </c>
      <c r="K10075" s="28">
        <v>75.13</v>
      </c>
      <c r="L10075" s="28">
        <v>0</v>
      </c>
    </row>
    <row r="10076" spans="1:12" x14ac:dyDescent="0.25">
      <c r="A10076" s="24" t="s">
        <v>3305</v>
      </c>
      <c r="B10076" s="26">
        <v>2015</v>
      </c>
      <c r="C10076" s="24">
        <v>9</v>
      </c>
      <c r="D10076" s="24" t="s">
        <v>15144</v>
      </c>
      <c r="E10076" s="26">
        <v>266</v>
      </c>
      <c r="F10076" s="24">
        <v>8217</v>
      </c>
      <c r="G10076" s="26" t="s">
        <v>11524</v>
      </c>
      <c r="H10076" s="24" t="s">
        <v>226</v>
      </c>
      <c r="I10076" s="24" t="s">
        <v>227</v>
      </c>
      <c r="J10076" s="27" t="s">
        <v>1</v>
      </c>
      <c r="K10076" s="28">
        <v>19.61</v>
      </c>
      <c r="L10076" s="28">
        <v>0</v>
      </c>
    </row>
    <row r="10077" spans="1:12" x14ac:dyDescent="0.25">
      <c r="A10077" s="24" t="s">
        <v>3305</v>
      </c>
      <c r="B10077" s="26">
        <v>2015</v>
      </c>
      <c r="C10077" s="24">
        <v>9</v>
      </c>
      <c r="D10077" s="24" t="s">
        <v>15144</v>
      </c>
      <c r="E10077" s="26">
        <v>268</v>
      </c>
      <c r="F10077" s="24">
        <v>1477</v>
      </c>
      <c r="G10077" s="26" t="s">
        <v>4784</v>
      </c>
      <c r="H10077" s="24" t="s">
        <v>1878</v>
      </c>
      <c r="I10077" s="24" t="s">
        <v>1879</v>
      </c>
      <c r="J10077" s="27" t="s">
        <v>1</v>
      </c>
      <c r="K10077" s="28">
        <v>16.670000000000002</v>
      </c>
      <c r="L10077" s="28">
        <v>0</v>
      </c>
    </row>
    <row r="10078" spans="1:12" x14ac:dyDescent="0.25">
      <c r="A10078" s="24" t="s">
        <v>3305</v>
      </c>
      <c r="B10078" s="26">
        <v>2015</v>
      </c>
      <c r="C10078" s="24">
        <v>9</v>
      </c>
      <c r="D10078" s="24" t="s">
        <v>15144</v>
      </c>
      <c r="E10078" s="26">
        <v>268</v>
      </c>
      <c r="F10078" s="24">
        <v>3905</v>
      </c>
      <c r="G10078" s="26" t="s">
        <v>7212</v>
      </c>
      <c r="H10078" s="24" t="s">
        <v>1460</v>
      </c>
      <c r="I10078" s="24" t="s">
        <v>1461</v>
      </c>
      <c r="J10078" s="27" t="s">
        <v>1</v>
      </c>
      <c r="K10078" s="28">
        <v>8.82</v>
      </c>
      <c r="L10078" s="28">
        <v>0</v>
      </c>
    </row>
    <row r="10079" spans="1:12" x14ac:dyDescent="0.25">
      <c r="A10079" s="24" t="s">
        <v>3305</v>
      </c>
      <c r="B10079" s="26">
        <v>2015</v>
      </c>
      <c r="C10079" s="24">
        <v>9</v>
      </c>
      <c r="D10079" s="24" t="s">
        <v>15144</v>
      </c>
      <c r="E10079" s="26">
        <v>268</v>
      </c>
      <c r="F10079" s="24">
        <v>5100</v>
      </c>
      <c r="G10079" s="26" t="s">
        <v>8407</v>
      </c>
      <c r="H10079" s="24" t="s">
        <v>1598</v>
      </c>
      <c r="I10079" s="24" t="s">
        <v>1599</v>
      </c>
      <c r="J10079" s="27" t="s">
        <v>1</v>
      </c>
      <c r="K10079" s="28">
        <v>11.03</v>
      </c>
      <c r="L10079" s="28">
        <v>0</v>
      </c>
    </row>
    <row r="10080" spans="1:12" x14ac:dyDescent="0.25">
      <c r="A10080" s="24" t="s">
        <v>3305</v>
      </c>
      <c r="B10080" s="26">
        <v>2015</v>
      </c>
      <c r="C10080" s="24">
        <v>9</v>
      </c>
      <c r="D10080" s="24" t="s">
        <v>15144</v>
      </c>
      <c r="E10080" s="26">
        <v>268</v>
      </c>
      <c r="F10080" s="24">
        <v>7574</v>
      </c>
      <c r="G10080" s="26" t="s">
        <v>10881</v>
      </c>
      <c r="H10080" s="24" t="s">
        <v>226</v>
      </c>
      <c r="I10080" s="24" t="s">
        <v>227</v>
      </c>
      <c r="J10080" s="27" t="s">
        <v>1</v>
      </c>
      <c r="K10080" s="28">
        <v>6.62</v>
      </c>
      <c r="L10080" s="28">
        <v>0</v>
      </c>
    </row>
    <row r="10081" spans="1:12" x14ac:dyDescent="0.25">
      <c r="A10081" s="24" t="s">
        <v>3305</v>
      </c>
      <c r="B10081" s="26">
        <v>2015</v>
      </c>
      <c r="C10081" s="24">
        <v>9</v>
      </c>
      <c r="D10081" s="24" t="s">
        <v>15144</v>
      </c>
      <c r="E10081" s="26">
        <v>268</v>
      </c>
      <c r="F10081" s="24">
        <v>8218</v>
      </c>
      <c r="G10081" s="26" t="s">
        <v>11525</v>
      </c>
      <c r="H10081" s="24" t="s">
        <v>1100</v>
      </c>
      <c r="I10081" s="24" t="s">
        <v>1101</v>
      </c>
      <c r="J10081" s="27" t="s">
        <v>1</v>
      </c>
      <c r="K10081" s="28">
        <v>11.03</v>
      </c>
      <c r="L10081" s="28">
        <v>0</v>
      </c>
    </row>
    <row r="10082" spans="1:12" x14ac:dyDescent="0.25">
      <c r="A10082" s="24" t="s">
        <v>3305</v>
      </c>
      <c r="B10082" s="26">
        <v>2015</v>
      </c>
      <c r="C10082" s="24">
        <v>9</v>
      </c>
      <c r="D10082" s="24" t="s">
        <v>15144</v>
      </c>
      <c r="E10082" s="26">
        <v>268</v>
      </c>
      <c r="F10082" s="24">
        <v>8219</v>
      </c>
      <c r="G10082" s="26" t="s">
        <v>11526</v>
      </c>
      <c r="H10082" s="24" t="s">
        <v>1466</v>
      </c>
      <c r="I10082" s="24" t="s">
        <v>1467</v>
      </c>
      <c r="J10082" s="27" t="s">
        <v>1</v>
      </c>
      <c r="K10082" s="28">
        <v>4.415</v>
      </c>
      <c r="L10082" s="28">
        <v>0</v>
      </c>
    </row>
    <row r="10083" spans="1:12" x14ac:dyDescent="0.25">
      <c r="A10083" s="24" t="s">
        <v>3305</v>
      </c>
      <c r="B10083" s="26">
        <v>2015</v>
      </c>
      <c r="C10083" s="24">
        <v>9</v>
      </c>
      <c r="D10083" s="24" t="s">
        <v>15144</v>
      </c>
      <c r="E10083" s="26">
        <v>268</v>
      </c>
      <c r="F10083" s="24">
        <v>1085</v>
      </c>
      <c r="G10083" s="26" t="s">
        <v>4392</v>
      </c>
      <c r="H10083" s="24" t="s">
        <v>984</v>
      </c>
      <c r="I10083" s="24" t="s">
        <v>985</v>
      </c>
      <c r="J10083" s="27" t="s">
        <v>1</v>
      </c>
      <c r="K10083" s="28">
        <v>18.71</v>
      </c>
      <c r="L10083" s="28">
        <v>0</v>
      </c>
    </row>
    <row r="10084" spans="1:12" x14ac:dyDescent="0.25">
      <c r="A10084" s="24" t="s">
        <v>3305</v>
      </c>
      <c r="B10084" s="26">
        <v>2015</v>
      </c>
      <c r="C10084" s="24">
        <v>9</v>
      </c>
      <c r="D10084" s="24" t="s">
        <v>15144</v>
      </c>
      <c r="E10084" s="26">
        <v>268</v>
      </c>
      <c r="F10084" s="24">
        <v>1137</v>
      </c>
      <c r="G10084" s="26" t="s">
        <v>4444</v>
      </c>
      <c r="H10084" s="24" t="s">
        <v>226</v>
      </c>
      <c r="I10084" s="24" t="s">
        <v>227</v>
      </c>
      <c r="J10084" s="27" t="s">
        <v>1</v>
      </c>
      <c r="K10084" s="28">
        <v>18.71</v>
      </c>
      <c r="L10084" s="28">
        <v>0</v>
      </c>
    </row>
    <row r="10085" spans="1:12" x14ac:dyDescent="0.25">
      <c r="A10085" s="24" t="s">
        <v>3305</v>
      </c>
      <c r="B10085" s="26">
        <v>2015</v>
      </c>
      <c r="C10085" s="24">
        <v>9</v>
      </c>
      <c r="D10085" s="24" t="s">
        <v>15144</v>
      </c>
      <c r="E10085" s="26">
        <v>268</v>
      </c>
      <c r="F10085" s="24">
        <v>8220</v>
      </c>
      <c r="G10085" s="26" t="s">
        <v>11527</v>
      </c>
      <c r="H10085" s="24" t="s">
        <v>1598</v>
      </c>
      <c r="I10085" s="24" t="s">
        <v>1599</v>
      </c>
      <c r="J10085" s="27" t="s">
        <v>1</v>
      </c>
      <c r="K10085" s="28">
        <v>4.415</v>
      </c>
      <c r="L10085" s="28">
        <v>0</v>
      </c>
    </row>
    <row r="10086" spans="1:12" x14ac:dyDescent="0.25">
      <c r="A10086" s="24" t="s">
        <v>3305</v>
      </c>
      <c r="B10086" s="26">
        <v>2015</v>
      </c>
      <c r="C10086" s="24">
        <v>9</v>
      </c>
      <c r="D10086" s="24" t="s">
        <v>15144</v>
      </c>
      <c r="E10086" s="26">
        <v>268</v>
      </c>
      <c r="F10086" s="24">
        <v>8221</v>
      </c>
      <c r="G10086" s="26" t="s">
        <v>11528</v>
      </c>
      <c r="H10086" s="24" t="s">
        <v>372</v>
      </c>
      <c r="I10086" s="24" t="s">
        <v>373</v>
      </c>
      <c r="J10086" s="27" t="s">
        <v>1</v>
      </c>
      <c r="K10086" s="28">
        <v>13.545</v>
      </c>
      <c r="L10086" s="28">
        <v>0</v>
      </c>
    </row>
    <row r="10087" spans="1:12" x14ac:dyDescent="0.25">
      <c r="A10087" s="24" t="s">
        <v>3305</v>
      </c>
      <c r="B10087" s="26">
        <v>2015</v>
      </c>
      <c r="C10087" s="24">
        <v>9</v>
      </c>
      <c r="D10087" s="24" t="s">
        <v>15144</v>
      </c>
      <c r="E10087" s="26">
        <v>268</v>
      </c>
      <c r="F10087" s="24">
        <v>1114</v>
      </c>
      <c r="G10087" s="26" t="s">
        <v>4421</v>
      </c>
      <c r="H10087" s="24" t="s">
        <v>372</v>
      </c>
      <c r="I10087" s="24" t="s">
        <v>373</v>
      </c>
      <c r="J10087" s="27" t="s">
        <v>1</v>
      </c>
      <c r="K10087" s="28">
        <v>19.850000000000001</v>
      </c>
      <c r="L10087" s="28">
        <v>0</v>
      </c>
    </row>
    <row r="10088" spans="1:12" x14ac:dyDescent="0.25">
      <c r="A10088" s="24" t="s">
        <v>3305</v>
      </c>
      <c r="B10088" s="26">
        <v>2015</v>
      </c>
      <c r="C10088" s="24">
        <v>9</v>
      </c>
      <c r="D10088" s="24" t="s">
        <v>15144</v>
      </c>
      <c r="E10088" s="26">
        <v>268</v>
      </c>
      <c r="F10088" s="24">
        <v>1169</v>
      </c>
      <c r="G10088" s="26" t="s">
        <v>4476</v>
      </c>
      <c r="H10088" s="24" t="s">
        <v>2163</v>
      </c>
      <c r="I10088" s="24" t="s">
        <v>2164</v>
      </c>
      <c r="J10088" s="27" t="s">
        <v>1</v>
      </c>
      <c r="K10088" s="28">
        <v>22.06</v>
      </c>
      <c r="L10088" s="28">
        <v>0</v>
      </c>
    </row>
    <row r="10089" spans="1:12" x14ac:dyDescent="0.25">
      <c r="A10089" s="24" t="s">
        <v>3305</v>
      </c>
      <c r="B10089" s="26">
        <v>2015</v>
      </c>
      <c r="C10089" s="24">
        <v>9</v>
      </c>
      <c r="D10089" s="24" t="s">
        <v>15144</v>
      </c>
      <c r="E10089" s="26">
        <v>273</v>
      </c>
      <c r="F10089" s="24">
        <v>7592</v>
      </c>
      <c r="G10089" s="26" t="s">
        <v>10899</v>
      </c>
      <c r="H10089" s="24" t="s">
        <v>816</v>
      </c>
      <c r="I10089" s="24" t="s">
        <v>817</v>
      </c>
      <c r="J10089" s="27" t="s">
        <v>1</v>
      </c>
      <c r="K10089" s="28">
        <v>11.03</v>
      </c>
      <c r="L10089" s="28">
        <v>0</v>
      </c>
    </row>
    <row r="10090" spans="1:12" x14ac:dyDescent="0.25">
      <c r="A10090" s="24" t="s">
        <v>3305</v>
      </c>
      <c r="B10090" s="26">
        <v>2015</v>
      </c>
      <c r="C10090" s="24">
        <v>9</v>
      </c>
      <c r="D10090" s="24" t="s">
        <v>15144</v>
      </c>
      <c r="E10090" s="26">
        <v>273</v>
      </c>
      <c r="F10090" s="24">
        <v>8222</v>
      </c>
      <c r="G10090" s="26" t="s">
        <v>11529</v>
      </c>
      <c r="H10090" s="24" t="s">
        <v>104</v>
      </c>
      <c r="I10090" s="24" t="s">
        <v>105</v>
      </c>
      <c r="J10090" s="27" t="s">
        <v>1</v>
      </c>
      <c r="K10090" s="28">
        <v>19.850000000000001</v>
      </c>
      <c r="L10090" s="28">
        <v>0</v>
      </c>
    </row>
    <row r="10091" spans="1:12" x14ac:dyDescent="0.25">
      <c r="A10091" s="24" t="s">
        <v>3305</v>
      </c>
      <c r="B10091" s="26">
        <v>2015</v>
      </c>
      <c r="C10091" s="24">
        <v>9</v>
      </c>
      <c r="D10091" s="24" t="s">
        <v>15144</v>
      </c>
      <c r="E10091" s="26">
        <v>273</v>
      </c>
      <c r="F10091" s="24">
        <v>8223</v>
      </c>
      <c r="G10091" s="26" t="s">
        <v>11530</v>
      </c>
      <c r="H10091" s="24" t="s">
        <v>226</v>
      </c>
      <c r="I10091" s="24" t="s">
        <v>227</v>
      </c>
      <c r="J10091" s="27" t="s">
        <v>1</v>
      </c>
      <c r="K10091" s="28">
        <v>14.705</v>
      </c>
      <c r="L10091" s="28">
        <v>3.67</v>
      </c>
    </row>
    <row r="10092" spans="1:12" x14ac:dyDescent="0.25">
      <c r="A10092" s="24" t="s">
        <v>3305</v>
      </c>
      <c r="B10092" s="26">
        <v>2015</v>
      </c>
      <c r="C10092" s="24">
        <v>9</v>
      </c>
      <c r="D10092" s="24" t="s">
        <v>15144</v>
      </c>
      <c r="E10092" s="26">
        <v>273</v>
      </c>
      <c r="F10092" s="24">
        <v>8224</v>
      </c>
      <c r="G10092" s="26" t="s">
        <v>11531</v>
      </c>
      <c r="H10092" s="24" t="s">
        <v>226</v>
      </c>
      <c r="I10092" s="24" t="s">
        <v>227</v>
      </c>
      <c r="J10092" s="27" t="s">
        <v>1</v>
      </c>
      <c r="K10092" s="28">
        <v>19.850000000000001</v>
      </c>
      <c r="L10092" s="28">
        <v>0</v>
      </c>
    </row>
    <row r="10093" spans="1:12" x14ac:dyDescent="0.25">
      <c r="A10093" s="24" t="s">
        <v>3305</v>
      </c>
      <c r="B10093" s="26">
        <v>2015</v>
      </c>
      <c r="C10093" s="24">
        <v>9</v>
      </c>
      <c r="D10093" s="24" t="s">
        <v>15144</v>
      </c>
      <c r="E10093" s="26">
        <v>293</v>
      </c>
      <c r="F10093" s="24">
        <v>5809</v>
      </c>
      <c r="G10093" s="26" t="s">
        <v>9116</v>
      </c>
      <c r="H10093" s="24" t="s">
        <v>77</v>
      </c>
      <c r="I10093" s="24" t="s">
        <v>78</v>
      </c>
      <c r="J10093" s="27" t="s">
        <v>1</v>
      </c>
      <c r="K10093" s="28">
        <v>132.86000000000001</v>
      </c>
      <c r="L10093" s="28">
        <v>132.8595</v>
      </c>
    </row>
    <row r="10094" spans="1:12" x14ac:dyDescent="0.25">
      <c r="A10094" s="24" t="s">
        <v>3305</v>
      </c>
      <c r="B10094" s="26">
        <v>2015</v>
      </c>
      <c r="C10094" s="24">
        <v>9</v>
      </c>
      <c r="D10094" s="24" t="s">
        <v>15144</v>
      </c>
      <c r="E10094" s="26">
        <v>293</v>
      </c>
      <c r="F10094" s="24">
        <v>5915</v>
      </c>
      <c r="G10094" s="26" t="s">
        <v>9222</v>
      </c>
      <c r="H10094" s="24" t="s">
        <v>406</v>
      </c>
      <c r="I10094" s="24" t="s">
        <v>407</v>
      </c>
      <c r="J10094" s="27" t="s">
        <v>1</v>
      </c>
      <c r="K10094" s="28">
        <v>132.86000000000001</v>
      </c>
      <c r="L10094" s="28">
        <v>132.8595</v>
      </c>
    </row>
    <row r="10095" spans="1:12" x14ac:dyDescent="0.25">
      <c r="A10095" s="24" t="s">
        <v>3305</v>
      </c>
      <c r="B10095" s="26">
        <v>2015</v>
      </c>
      <c r="C10095" s="24">
        <v>9</v>
      </c>
      <c r="D10095" s="24" t="s">
        <v>15144</v>
      </c>
      <c r="E10095" s="26">
        <v>293</v>
      </c>
      <c r="F10095" s="24">
        <v>8225</v>
      </c>
      <c r="G10095" s="26" t="s">
        <v>11532</v>
      </c>
      <c r="H10095" s="24" t="s">
        <v>570</v>
      </c>
      <c r="I10095" s="24" t="s">
        <v>571</v>
      </c>
      <c r="J10095" s="27" t="s">
        <v>1</v>
      </c>
      <c r="K10095" s="28">
        <v>40.020000000000003</v>
      </c>
      <c r="L10095" s="28">
        <v>40.020000000000003</v>
      </c>
    </row>
    <row r="10096" spans="1:12" x14ac:dyDescent="0.25">
      <c r="A10096" s="24" t="s">
        <v>3305</v>
      </c>
      <c r="B10096" s="26">
        <v>2015</v>
      </c>
      <c r="C10096" s="24">
        <v>9</v>
      </c>
      <c r="D10096" s="24" t="s">
        <v>15144</v>
      </c>
      <c r="E10096" s="26">
        <v>296</v>
      </c>
      <c r="F10096" s="24">
        <v>873</v>
      </c>
      <c r="G10096" s="26" t="s">
        <v>4180</v>
      </c>
      <c r="H10096" s="24" t="s">
        <v>67</v>
      </c>
      <c r="I10096" s="24" t="s">
        <v>68</v>
      </c>
      <c r="J10096" s="27" t="s">
        <v>1</v>
      </c>
      <c r="K10096" s="28">
        <v>132.86000000000001</v>
      </c>
      <c r="L10096" s="28">
        <v>132.8595</v>
      </c>
    </row>
    <row r="10097" spans="1:12" x14ac:dyDescent="0.25">
      <c r="A10097" s="24" t="s">
        <v>3305</v>
      </c>
      <c r="B10097" s="26">
        <v>2015</v>
      </c>
      <c r="C10097" s="24">
        <v>9</v>
      </c>
      <c r="D10097" s="24" t="s">
        <v>15144</v>
      </c>
      <c r="E10097" s="26">
        <v>298</v>
      </c>
      <c r="F10097" s="24">
        <v>4906</v>
      </c>
      <c r="G10097" s="26" t="s">
        <v>8213</v>
      </c>
      <c r="H10097" s="24" t="s">
        <v>570</v>
      </c>
      <c r="I10097" s="24" t="s">
        <v>571</v>
      </c>
      <c r="J10097" s="27" t="s">
        <v>1</v>
      </c>
      <c r="K10097" s="28">
        <v>132.86000000000001</v>
      </c>
      <c r="L10097" s="28">
        <v>0</v>
      </c>
    </row>
    <row r="10098" spans="1:12" x14ac:dyDescent="0.25">
      <c r="A10098" s="24" t="s">
        <v>3305</v>
      </c>
      <c r="B10098" s="26">
        <v>2015</v>
      </c>
      <c r="C10098" s="24">
        <v>9</v>
      </c>
      <c r="D10098" s="24" t="s">
        <v>15144</v>
      </c>
      <c r="E10098" s="26">
        <v>299</v>
      </c>
      <c r="F10098" s="24">
        <v>8226</v>
      </c>
      <c r="G10098" s="26" t="s">
        <v>11533</v>
      </c>
      <c r="H10098" s="24" t="s">
        <v>1194</v>
      </c>
      <c r="I10098" s="24" t="s">
        <v>1195</v>
      </c>
      <c r="J10098" s="27" t="s">
        <v>1</v>
      </c>
      <c r="K10098" s="28">
        <v>82.08</v>
      </c>
      <c r="L10098" s="28">
        <v>0</v>
      </c>
    </row>
    <row r="10099" spans="1:12" x14ac:dyDescent="0.25">
      <c r="A10099" s="24" t="s">
        <v>3305</v>
      </c>
      <c r="B10099" s="26">
        <v>2015</v>
      </c>
      <c r="C10099" s="24">
        <v>9</v>
      </c>
      <c r="D10099" s="24" t="s">
        <v>15144</v>
      </c>
      <c r="E10099" s="26">
        <v>300</v>
      </c>
      <c r="F10099" s="24">
        <v>6039</v>
      </c>
      <c r="G10099" s="26" t="s">
        <v>9346</v>
      </c>
      <c r="H10099" s="24" t="s">
        <v>69</v>
      </c>
      <c r="I10099" s="24" t="s">
        <v>70</v>
      </c>
      <c r="J10099" s="27" t="s">
        <v>1</v>
      </c>
      <c r="K10099" s="28">
        <v>132.86000000000001</v>
      </c>
      <c r="L10099" s="28">
        <v>0</v>
      </c>
    </row>
    <row r="10100" spans="1:12" x14ac:dyDescent="0.25">
      <c r="A10100" s="24" t="s">
        <v>3305</v>
      </c>
      <c r="B10100" s="26">
        <v>2015</v>
      </c>
      <c r="C10100" s="24">
        <v>9</v>
      </c>
      <c r="D10100" s="24" t="s">
        <v>15144</v>
      </c>
      <c r="E10100" s="26">
        <v>302</v>
      </c>
      <c r="F10100" s="24">
        <v>2101</v>
      </c>
      <c r="G10100" s="26" t="s">
        <v>5408</v>
      </c>
      <c r="H10100" s="24" t="s">
        <v>478</v>
      </c>
      <c r="I10100" s="24" t="s">
        <v>479</v>
      </c>
      <c r="J10100" s="27" t="s">
        <v>1</v>
      </c>
      <c r="K10100" s="28">
        <v>132.86000000000001</v>
      </c>
      <c r="L10100" s="28">
        <v>0</v>
      </c>
    </row>
    <row r="10101" spans="1:12" x14ac:dyDescent="0.25">
      <c r="A10101" s="24" t="s">
        <v>3305</v>
      </c>
      <c r="B10101" s="26">
        <v>2015</v>
      </c>
      <c r="C10101" s="24">
        <v>9</v>
      </c>
      <c r="D10101" s="24" t="s">
        <v>15144</v>
      </c>
      <c r="E10101" s="26">
        <v>305</v>
      </c>
      <c r="F10101" s="24">
        <v>6069</v>
      </c>
      <c r="G10101" s="26" t="s">
        <v>9376</v>
      </c>
      <c r="H10101" s="24" t="s">
        <v>257</v>
      </c>
      <c r="I10101" s="24" t="s">
        <v>258</v>
      </c>
      <c r="J10101" s="27" t="s">
        <v>1</v>
      </c>
      <c r="K10101" s="28">
        <v>132.86000000000001</v>
      </c>
      <c r="L10101" s="28">
        <v>0</v>
      </c>
    </row>
    <row r="10102" spans="1:12" x14ac:dyDescent="0.25">
      <c r="A10102" s="24" t="s">
        <v>3305</v>
      </c>
      <c r="B10102" s="26">
        <v>2015</v>
      </c>
      <c r="C10102" s="24">
        <v>9</v>
      </c>
      <c r="D10102" s="24" t="s">
        <v>15144</v>
      </c>
      <c r="E10102" s="26">
        <v>305</v>
      </c>
      <c r="F10102" s="24">
        <v>8227</v>
      </c>
      <c r="G10102" s="26" t="s">
        <v>11534</v>
      </c>
      <c r="H10102" s="24" t="s">
        <v>396</v>
      </c>
      <c r="I10102" s="24" t="s">
        <v>397</v>
      </c>
      <c r="J10102" s="27" t="s">
        <v>1</v>
      </c>
      <c r="K10102" s="28">
        <v>132.86000000000001</v>
      </c>
      <c r="L10102" s="28">
        <v>0</v>
      </c>
    </row>
    <row r="10103" spans="1:12" x14ac:dyDescent="0.25">
      <c r="A10103" s="24" t="s">
        <v>3305</v>
      </c>
      <c r="B10103" s="26">
        <v>2015</v>
      </c>
      <c r="C10103" s="24">
        <v>9</v>
      </c>
      <c r="D10103" s="24" t="s">
        <v>15144</v>
      </c>
      <c r="E10103" s="26">
        <v>349</v>
      </c>
      <c r="F10103" s="24">
        <v>8228</v>
      </c>
      <c r="G10103" s="26" t="s">
        <v>11535</v>
      </c>
      <c r="H10103" s="24" t="s">
        <v>1194</v>
      </c>
      <c r="I10103" s="24" t="s">
        <v>1195</v>
      </c>
      <c r="J10103" s="27" t="s">
        <v>1</v>
      </c>
      <c r="K10103" s="28">
        <v>33.5</v>
      </c>
      <c r="L10103" s="28">
        <v>0</v>
      </c>
    </row>
    <row r="10104" spans="1:12" x14ac:dyDescent="0.25">
      <c r="A10104" s="24" t="s">
        <v>3305</v>
      </c>
      <c r="B10104" s="26">
        <v>2015</v>
      </c>
      <c r="C10104" s="24">
        <v>9</v>
      </c>
      <c r="D10104" s="24" t="s">
        <v>15144</v>
      </c>
      <c r="E10104" s="26">
        <v>419</v>
      </c>
      <c r="F10104" s="24">
        <v>8229</v>
      </c>
      <c r="G10104" s="26" t="s">
        <v>11536</v>
      </c>
      <c r="H10104" s="24" t="s">
        <v>83</v>
      </c>
      <c r="I10104" s="24" t="s">
        <v>84</v>
      </c>
      <c r="J10104" s="27" t="s">
        <v>1</v>
      </c>
      <c r="K10104" s="28">
        <v>82.08</v>
      </c>
      <c r="L10104" s="28">
        <v>0</v>
      </c>
    </row>
    <row r="10105" spans="1:12" x14ac:dyDescent="0.25">
      <c r="A10105" s="24" t="s">
        <v>3305</v>
      </c>
      <c r="B10105" s="26">
        <v>2015</v>
      </c>
      <c r="C10105" s="24">
        <v>9</v>
      </c>
      <c r="D10105" s="24" t="s">
        <v>15161</v>
      </c>
      <c r="E10105" s="26">
        <v>163</v>
      </c>
      <c r="F10105" s="24">
        <v>8230</v>
      </c>
      <c r="G10105" s="26" t="s">
        <v>11537</v>
      </c>
      <c r="H10105" s="24" t="s">
        <v>396</v>
      </c>
      <c r="I10105" s="24" t="s">
        <v>397</v>
      </c>
      <c r="J10105" s="27" t="s">
        <v>1</v>
      </c>
      <c r="K10105" s="28">
        <v>6.62</v>
      </c>
      <c r="L10105" s="28">
        <v>0</v>
      </c>
    </row>
    <row r="10106" spans="1:12" x14ac:dyDescent="0.25">
      <c r="A10106" s="24" t="s">
        <v>3305</v>
      </c>
      <c r="B10106" s="26">
        <v>2015</v>
      </c>
      <c r="C10106" s="24">
        <v>9</v>
      </c>
      <c r="D10106" s="24" t="s">
        <v>15161</v>
      </c>
      <c r="E10106" s="26">
        <v>169</v>
      </c>
      <c r="F10106" s="24">
        <v>8231</v>
      </c>
      <c r="G10106" s="26" t="s">
        <v>11538</v>
      </c>
      <c r="H10106" s="24" t="s">
        <v>398</v>
      </c>
      <c r="I10106" s="24" t="s">
        <v>399</v>
      </c>
      <c r="J10106" s="27" t="s">
        <v>1</v>
      </c>
      <c r="K10106" s="28">
        <v>6.62</v>
      </c>
      <c r="L10106" s="28">
        <v>0</v>
      </c>
    </row>
    <row r="10107" spans="1:12" x14ac:dyDescent="0.25">
      <c r="A10107" s="24" t="s">
        <v>3305</v>
      </c>
      <c r="B10107" s="26">
        <v>2015</v>
      </c>
      <c r="C10107" s="24">
        <v>9</v>
      </c>
      <c r="D10107" s="24" t="s">
        <v>15161</v>
      </c>
      <c r="E10107" s="26">
        <v>171</v>
      </c>
      <c r="F10107" s="24">
        <v>8232</v>
      </c>
      <c r="G10107" s="26" t="s">
        <v>11539</v>
      </c>
      <c r="H10107" s="24" t="s">
        <v>2165</v>
      </c>
      <c r="I10107" s="24" t="s">
        <v>2166</v>
      </c>
      <c r="J10107" s="27" t="s">
        <v>1</v>
      </c>
      <c r="K10107" s="28">
        <v>6.62</v>
      </c>
      <c r="L10107" s="28">
        <v>0</v>
      </c>
    </row>
    <row r="10108" spans="1:12" x14ac:dyDescent="0.25">
      <c r="A10108" s="24" t="s">
        <v>3305</v>
      </c>
      <c r="B10108" s="26">
        <v>2015</v>
      </c>
      <c r="C10108" s="24">
        <v>9</v>
      </c>
      <c r="D10108" s="24" t="s">
        <v>15161</v>
      </c>
      <c r="E10108" s="26">
        <v>171</v>
      </c>
      <c r="F10108" s="24">
        <v>8233</v>
      </c>
      <c r="G10108" s="26" t="s">
        <v>11540</v>
      </c>
      <c r="H10108" s="24" t="s">
        <v>396</v>
      </c>
      <c r="I10108" s="24" t="s">
        <v>397</v>
      </c>
      <c r="J10108" s="27" t="s">
        <v>1</v>
      </c>
      <c r="K10108" s="28">
        <v>58.92</v>
      </c>
      <c r="L10108" s="28">
        <v>0</v>
      </c>
    </row>
    <row r="10109" spans="1:12" x14ac:dyDescent="0.25">
      <c r="A10109" s="24" t="s">
        <v>3305</v>
      </c>
      <c r="B10109" s="26">
        <v>2015</v>
      </c>
      <c r="C10109" s="24">
        <v>9</v>
      </c>
      <c r="D10109" s="24" t="s">
        <v>15161</v>
      </c>
      <c r="E10109" s="26">
        <v>195</v>
      </c>
      <c r="F10109" s="24">
        <v>8234</v>
      </c>
      <c r="G10109" s="26" t="s">
        <v>11541</v>
      </c>
      <c r="H10109" s="24" t="s">
        <v>948</v>
      </c>
      <c r="I10109" s="24" t="s">
        <v>949</v>
      </c>
      <c r="J10109" s="27" t="s">
        <v>1</v>
      </c>
      <c r="K10109" s="28">
        <v>57.96</v>
      </c>
      <c r="L10109" s="28">
        <v>0</v>
      </c>
    </row>
    <row r="10110" spans="1:12" x14ac:dyDescent="0.25">
      <c r="A10110" s="24" t="s">
        <v>3305</v>
      </c>
      <c r="B10110" s="26">
        <v>2015</v>
      </c>
      <c r="C10110" s="24">
        <v>9</v>
      </c>
      <c r="D10110" s="24" t="s">
        <v>15161</v>
      </c>
      <c r="E10110" s="26">
        <v>195</v>
      </c>
      <c r="F10110" s="24">
        <v>8235</v>
      </c>
      <c r="G10110" s="26" t="s">
        <v>11542</v>
      </c>
      <c r="H10110" s="24" t="s">
        <v>396</v>
      </c>
      <c r="I10110" s="24" t="s">
        <v>397</v>
      </c>
      <c r="J10110" s="27" t="s">
        <v>1</v>
      </c>
      <c r="K10110" s="28">
        <v>58.92</v>
      </c>
      <c r="L10110" s="28">
        <v>0</v>
      </c>
    </row>
    <row r="10111" spans="1:12" x14ac:dyDescent="0.25">
      <c r="A10111" s="24" t="s">
        <v>3305</v>
      </c>
      <c r="B10111" s="26">
        <v>2015</v>
      </c>
      <c r="C10111" s="24">
        <v>9</v>
      </c>
      <c r="D10111" s="24" t="s">
        <v>15161</v>
      </c>
      <c r="E10111" s="26">
        <v>214</v>
      </c>
      <c r="F10111" s="24">
        <v>8232</v>
      </c>
      <c r="G10111" s="26" t="s">
        <v>11539</v>
      </c>
      <c r="H10111" s="24" t="s">
        <v>396</v>
      </c>
      <c r="I10111" s="24" t="s">
        <v>397</v>
      </c>
      <c r="J10111" s="27" t="s">
        <v>1</v>
      </c>
      <c r="K10111" s="28">
        <v>6.62</v>
      </c>
      <c r="L10111" s="28">
        <v>0</v>
      </c>
    </row>
    <row r="10112" spans="1:12" x14ac:dyDescent="0.25">
      <c r="A10112" s="24" t="s">
        <v>3305</v>
      </c>
      <c r="B10112" s="26">
        <v>2015</v>
      </c>
      <c r="C10112" s="24">
        <v>9</v>
      </c>
      <c r="D10112" s="24" t="s">
        <v>15161</v>
      </c>
      <c r="E10112" s="26">
        <v>214</v>
      </c>
      <c r="F10112" s="24">
        <v>5702</v>
      </c>
      <c r="G10112" s="26" t="s">
        <v>9009</v>
      </c>
      <c r="H10112" s="24" t="s">
        <v>69</v>
      </c>
      <c r="I10112" s="24" t="s">
        <v>70</v>
      </c>
      <c r="J10112" s="27" t="s">
        <v>1</v>
      </c>
      <c r="K10112" s="28">
        <v>52.27</v>
      </c>
      <c r="L10112" s="28">
        <v>0</v>
      </c>
    </row>
    <row r="10113" spans="1:12" x14ac:dyDescent="0.25">
      <c r="A10113" s="24" t="s">
        <v>3305</v>
      </c>
      <c r="B10113" s="26">
        <v>2015</v>
      </c>
      <c r="C10113" s="24">
        <v>9</v>
      </c>
      <c r="D10113" s="24" t="s">
        <v>15161</v>
      </c>
      <c r="E10113" s="26">
        <v>215</v>
      </c>
      <c r="F10113" s="24">
        <v>8236</v>
      </c>
      <c r="G10113" s="26" t="s">
        <v>11543</v>
      </c>
      <c r="H10113" s="24" t="s">
        <v>396</v>
      </c>
      <c r="I10113" s="24" t="s">
        <v>397</v>
      </c>
      <c r="J10113" s="27" t="s">
        <v>1</v>
      </c>
      <c r="K10113" s="28">
        <v>28.8</v>
      </c>
      <c r="L10113" s="28">
        <v>0</v>
      </c>
    </row>
    <row r="10114" spans="1:12" x14ac:dyDescent="0.25">
      <c r="A10114" s="24" t="s">
        <v>3305</v>
      </c>
      <c r="B10114" s="26">
        <v>2015</v>
      </c>
      <c r="C10114" s="24">
        <v>9</v>
      </c>
      <c r="D10114" s="24" t="s">
        <v>15161</v>
      </c>
      <c r="E10114" s="26">
        <v>215</v>
      </c>
      <c r="F10114" s="24">
        <v>8237</v>
      </c>
      <c r="G10114" s="26" t="s">
        <v>11544</v>
      </c>
      <c r="H10114" s="24" t="s">
        <v>345</v>
      </c>
      <c r="I10114" s="24" t="s">
        <v>346</v>
      </c>
      <c r="J10114" s="27" t="s">
        <v>1</v>
      </c>
      <c r="K10114" s="28">
        <v>91.28</v>
      </c>
      <c r="L10114" s="28">
        <v>0</v>
      </c>
    </row>
    <row r="10115" spans="1:12" x14ac:dyDescent="0.25">
      <c r="A10115" s="24" t="s">
        <v>3305</v>
      </c>
      <c r="B10115" s="26">
        <v>2015</v>
      </c>
      <c r="C10115" s="24">
        <v>9</v>
      </c>
      <c r="D10115" s="24" t="s">
        <v>15161</v>
      </c>
      <c r="E10115" s="26">
        <v>228</v>
      </c>
      <c r="F10115" s="24">
        <v>8238</v>
      </c>
      <c r="G10115" s="26" t="s">
        <v>11545</v>
      </c>
      <c r="H10115" s="24" t="s">
        <v>396</v>
      </c>
      <c r="I10115" s="24" t="s">
        <v>397</v>
      </c>
      <c r="J10115" s="27" t="s">
        <v>1</v>
      </c>
      <c r="K10115" s="28">
        <v>28.664999999999999</v>
      </c>
      <c r="L10115" s="28">
        <v>0</v>
      </c>
    </row>
    <row r="10116" spans="1:12" x14ac:dyDescent="0.25">
      <c r="A10116" s="24" t="s">
        <v>3305</v>
      </c>
      <c r="B10116" s="26">
        <v>2015</v>
      </c>
      <c r="C10116" s="24">
        <v>9</v>
      </c>
      <c r="D10116" s="24" t="s">
        <v>15161</v>
      </c>
      <c r="E10116" s="26">
        <v>262</v>
      </c>
      <c r="F10116" s="24">
        <v>4294</v>
      </c>
      <c r="G10116" s="26" t="s">
        <v>7601</v>
      </c>
      <c r="H10116" s="24" t="s">
        <v>948</v>
      </c>
      <c r="I10116" s="24" t="s">
        <v>949</v>
      </c>
      <c r="J10116" s="27" t="s">
        <v>1</v>
      </c>
      <c r="K10116" s="28">
        <v>71.069999999999993</v>
      </c>
      <c r="L10116" s="28">
        <v>0</v>
      </c>
    </row>
    <row r="10117" spans="1:12" x14ac:dyDescent="0.25">
      <c r="A10117" s="24" t="s">
        <v>3305</v>
      </c>
      <c r="B10117" s="26">
        <v>2015</v>
      </c>
      <c r="C10117" s="24">
        <v>9</v>
      </c>
      <c r="D10117" s="24" t="s">
        <v>15161</v>
      </c>
      <c r="E10117" s="26">
        <v>267</v>
      </c>
      <c r="F10117" s="24">
        <v>8239</v>
      </c>
      <c r="G10117" s="26" t="s">
        <v>11546</v>
      </c>
      <c r="H10117" s="24" t="s">
        <v>2167</v>
      </c>
      <c r="I10117" s="24" t="s">
        <v>2168</v>
      </c>
      <c r="J10117" s="27" t="s">
        <v>1</v>
      </c>
      <c r="K10117" s="28">
        <v>4.415</v>
      </c>
      <c r="L10117" s="28">
        <v>0</v>
      </c>
    </row>
    <row r="10118" spans="1:12" x14ac:dyDescent="0.25">
      <c r="A10118" s="24" t="s">
        <v>3305</v>
      </c>
      <c r="B10118" s="26">
        <v>2015</v>
      </c>
      <c r="C10118" s="24">
        <v>9</v>
      </c>
      <c r="D10118" s="24" t="s">
        <v>15161</v>
      </c>
      <c r="E10118" s="26">
        <v>267</v>
      </c>
      <c r="F10118" s="24">
        <v>8240</v>
      </c>
      <c r="G10118" s="26" t="s">
        <v>11547</v>
      </c>
      <c r="H10118" s="24" t="s">
        <v>2169</v>
      </c>
      <c r="I10118" s="24" t="s">
        <v>2170</v>
      </c>
      <c r="J10118" s="27" t="s">
        <v>1</v>
      </c>
      <c r="K10118" s="28">
        <v>14.705</v>
      </c>
      <c r="L10118" s="28">
        <v>0</v>
      </c>
    </row>
    <row r="10119" spans="1:12" x14ac:dyDescent="0.25">
      <c r="A10119" s="24" t="s">
        <v>3305</v>
      </c>
      <c r="B10119" s="26">
        <v>2015</v>
      </c>
      <c r="C10119" s="24">
        <v>9</v>
      </c>
      <c r="D10119" s="24" t="s">
        <v>15126</v>
      </c>
      <c r="E10119" s="26">
        <v>322</v>
      </c>
      <c r="F10119" s="24">
        <v>8241</v>
      </c>
      <c r="G10119" s="26" t="s">
        <v>11548</v>
      </c>
      <c r="H10119" s="24" t="s">
        <v>596</v>
      </c>
      <c r="I10119" s="24" t="s">
        <v>597</v>
      </c>
      <c r="J10119" s="27" t="s">
        <v>1</v>
      </c>
      <c r="K10119" s="28">
        <v>0.78</v>
      </c>
      <c r="L10119" s="28">
        <v>0</v>
      </c>
    </row>
    <row r="10120" spans="1:12" x14ac:dyDescent="0.25">
      <c r="A10120" s="24" t="s">
        <v>3305</v>
      </c>
      <c r="B10120" s="26">
        <v>2015</v>
      </c>
      <c r="C10120" s="24">
        <v>9</v>
      </c>
      <c r="D10120" s="24" t="s">
        <v>15128</v>
      </c>
      <c r="E10120" s="26">
        <v>161</v>
      </c>
      <c r="F10120" s="24">
        <v>8242</v>
      </c>
      <c r="G10120" s="26" t="s">
        <v>11549</v>
      </c>
      <c r="H10120" s="24" t="s">
        <v>134</v>
      </c>
      <c r="I10120" s="24" t="s">
        <v>135</v>
      </c>
      <c r="J10120" s="27" t="s">
        <v>1</v>
      </c>
      <c r="K10120" s="28">
        <v>0.6</v>
      </c>
      <c r="L10120" s="28">
        <v>0.6</v>
      </c>
    </row>
    <row r="10121" spans="1:12" x14ac:dyDescent="0.25">
      <c r="A10121" s="24" t="s">
        <v>3305</v>
      </c>
      <c r="B10121" s="26">
        <v>2015</v>
      </c>
      <c r="C10121" s="24">
        <v>9</v>
      </c>
      <c r="D10121" s="24" t="s">
        <v>15128</v>
      </c>
      <c r="E10121" s="26">
        <v>166</v>
      </c>
      <c r="F10121" s="24">
        <v>8243</v>
      </c>
      <c r="G10121" s="26" t="s">
        <v>11550</v>
      </c>
      <c r="H10121" s="24" t="s">
        <v>118</v>
      </c>
      <c r="I10121" s="24" t="s">
        <v>119</v>
      </c>
      <c r="J10121" s="27" t="s">
        <v>1</v>
      </c>
      <c r="K10121" s="28">
        <v>50.8</v>
      </c>
      <c r="L10121" s="28">
        <v>0</v>
      </c>
    </row>
    <row r="10122" spans="1:12" x14ac:dyDescent="0.25">
      <c r="A10122" s="24" t="s">
        <v>3305</v>
      </c>
      <c r="B10122" s="26">
        <v>2015</v>
      </c>
      <c r="C10122" s="24">
        <v>9</v>
      </c>
      <c r="D10122" s="24" t="s">
        <v>15128</v>
      </c>
      <c r="E10122" s="26">
        <v>166</v>
      </c>
      <c r="F10122" s="24">
        <v>2363</v>
      </c>
      <c r="G10122" s="26" t="s">
        <v>5670</v>
      </c>
      <c r="H10122" s="24" t="s">
        <v>178</v>
      </c>
      <c r="I10122" s="24" t="s">
        <v>179</v>
      </c>
      <c r="J10122" s="27" t="s">
        <v>1</v>
      </c>
      <c r="K10122" s="28">
        <v>6.3</v>
      </c>
      <c r="L10122" s="28">
        <v>0</v>
      </c>
    </row>
    <row r="10123" spans="1:12" x14ac:dyDescent="0.25">
      <c r="A10123" s="24" t="s">
        <v>3305</v>
      </c>
      <c r="B10123" s="26">
        <v>2015</v>
      </c>
      <c r="C10123" s="24">
        <v>9</v>
      </c>
      <c r="D10123" s="24" t="s">
        <v>15128</v>
      </c>
      <c r="E10123" s="26">
        <v>168</v>
      </c>
      <c r="F10123" s="24">
        <v>6378</v>
      </c>
      <c r="G10123" s="26" t="s">
        <v>9685</v>
      </c>
      <c r="H10123" s="24" t="s">
        <v>540</v>
      </c>
      <c r="I10123" s="24" t="s">
        <v>541</v>
      </c>
      <c r="J10123" s="27" t="s">
        <v>1</v>
      </c>
      <c r="K10123" s="28">
        <v>8.82</v>
      </c>
      <c r="L10123" s="28">
        <v>0</v>
      </c>
    </row>
    <row r="10124" spans="1:12" x14ac:dyDescent="0.25">
      <c r="A10124" s="24" t="s">
        <v>3305</v>
      </c>
      <c r="B10124" s="26">
        <v>2015</v>
      </c>
      <c r="C10124" s="24">
        <v>9</v>
      </c>
      <c r="D10124" s="24" t="s">
        <v>15128</v>
      </c>
      <c r="E10124" s="26">
        <v>171</v>
      </c>
      <c r="F10124" s="24">
        <v>8244</v>
      </c>
      <c r="G10124" s="26" t="s">
        <v>11551</v>
      </c>
      <c r="H10124" s="24" t="s">
        <v>118</v>
      </c>
      <c r="I10124" s="24" t="s">
        <v>119</v>
      </c>
      <c r="J10124" s="27" t="s">
        <v>1</v>
      </c>
      <c r="K10124" s="28">
        <v>1.8</v>
      </c>
      <c r="L10124" s="28">
        <v>0</v>
      </c>
    </row>
    <row r="10125" spans="1:12" x14ac:dyDescent="0.25">
      <c r="A10125" s="24" t="s">
        <v>3305</v>
      </c>
      <c r="B10125" s="26">
        <v>2015</v>
      </c>
      <c r="C10125" s="24">
        <v>9</v>
      </c>
      <c r="D10125" s="24" t="s">
        <v>15128</v>
      </c>
      <c r="E10125" s="26">
        <v>198</v>
      </c>
      <c r="F10125" s="24">
        <v>5300</v>
      </c>
      <c r="G10125" s="26" t="s">
        <v>8607</v>
      </c>
      <c r="H10125" s="24" t="s">
        <v>164</v>
      </c>
      <c r="I10125" s="24" t="s">
        <v>165</v>
      </c>
      <c r="J10125" s="27" t="s">
        <v>1</v>
      </c>
      <c r="K10125" s="28">
        <v>68.400000000000006</v>
      </c>
      <c r="L10125" s="28">
        <v>68.400000000000006</v>
      </c>
    </row>
    <row r="10126" spans="1:12" x14ac:dyDescent="0.25">
      <c r="A10126" s="24" t="s">
        <v>3305</v>
      </c>
      <c r="B10126" s="26">
        <v>2015</v>
      </c>
      <c r="C10126" s="24">
        <v>9</v>
      </c>
      <c r="D10126" s="24" t="s">
        <v>15128</v>
      </c>
      <c r="E10126" s="26">
        <v>201</v>
      </c>
      <c r="F10126" s="24">
        <v>8245</v>
      </c>
      <c r="G10126" s="26" t="s">
        <v>11552</v>
      </c>
      <c r="H10126" s="24" t="s">
        <v>69</v>
      </c>
      <c r="I10126" s="24" t="s">
        <v>70</v>
      </c>
      <c r="J10126" s="27" t="s">
        <v>1</v>
      </c>
      <c r="K10126" s="28">
        <v>12.6</v>
      </c>
      <c r="L10126" s="28">
        <v>0</v>
      </c>
    </row>
    <row r="10127" spans="1:12" x14ac:dyDescent="0.25">
      <c r="A10127" s="24" t="s">
        <v>3305</v>
      </c>
      <c r="B10127" s="26">
        <v>2015</v>
      </c>
      <c r="C10127" s="24">
        <v>9</v>
      </c>
      <c r="D10127" s="24" t="s">
        <v>15128</v>
      </c>
      <c r="E10127" s="26">
        <v>205</v>
      </c>
      <c r="F10127" s="24">
        <v>8246</v>
      </c>
      <c r="G10127" s="26" t="s">
        <v>11553</v>
      </c>
      <c r="H10127" s="24" t="s">
        <v>118</v>
      </c>
      <c r="I10127" s="24" t="s">
        <v>119</v>
      </c>
      <c r="J10127" s="27" t="s">
        <v>1</v>
      </c>
      <c r="K10127" s="28">
        <v>18.14</v>
      </c>
      <c r="L10127" s="28">
        <v>0</v>
      </c>
    </row>
    <row r="10128" spans="1:12" x14ac:dyDescent="0.25">
      <c r="A10128" s="24" t="s">
        <v>3305</v>
      </c>
      <c r="B10128" s="26">
        <v>2015</v>
      </c>
      <c r="C10128" s="24">
        <v>9</v>
      </c>
      <c r="D10128" s="24" t="s">
        <v>15128</v>
      </c>
      <c r="E10128" s="26">
        <v>207</v>
      </c>
      <c r="F10128" s="24">
        <v>6959</v>
      </c>
      <c r="G10128" s="26" t="s">
        <v>10266</v>
      </c>
      <c r="H10128" s="24" t="s">
        <v>178</v>
      </c>
      <c r="I10128" s="24" t="s">
        <v>179</v>
      </c>
      <c r="J10128" s="27" t="s">
        <v>1</v>
      </c>
      <c r="K10128" s="28">
        <v>15.44</v>
      </c>
      <c r="L10128" s="28">
        <v>0</v>
      </c>
    </row>
    <row r="10129" spans="1:12" x14ac:dyDescent="0.25">
      <c r="A10129" s="24" t="s">
        <v>3305</v>
      </c>
      <c r="B10129" s="26">
        <v>2015</v>
      </c>
      <c r="C10129" s="24">
        <v>9</v>
      </c>
      <c r="D10129" s="24" t="s">
        <v>15128</v>
      </c>
      <c r="E10129" s="26">
        <v>207</v>
      </c>
      <c r="F10129" s="24">
        <v>4584</v>
      </c>
      <c r="G10129" s="26" t="s">
        <v>7891</v>
      </c>
      <c r="H10129" s="24" t="s">
        <v>540</v>
      </c>
      <c r="I10129" s="24" t="s">
        <v>541</v>
      </c>
      <c r="J10129" s="27" t="s">
        <v>1</v>
      </c>
      <c r="K10129" s="28">
        <v>13.62</v>
      </c>
      <c r="L10129" s="28">
        <v>0</v>
      </c>
    </row>
    <row r="10130" spans="1:12" x14ac:dyDescent="0.25">
      <c r="A10130" s="24" t="s">
        <v>3305</v>
      </c>
      <c r="B10130" s="26">
        <v>2015</v>
      </c>
      <c r="C10130" s="24">
        <v>9</v>
      </c>
      <c r="D10130" s="24" t="s">
        <v>15128</v>
      </c>
      <c r="E10130" s="26">
        <v>207</v>
      </c>
      <c r="F10130" s="24">
        <v>415</v>
      </c>
      <c r="G10130" s="26" t="s">
        <v>3722</v>
      </c>
      <c r="H10130" s="24" t="s">
        <v>314</v>
      </c>
      <c r="I10130" s="24" t="s">
        <v>315</v>
      </c>
      <c r="J10130" s="27" t="s">
        <v>1</v>
      </c>
      <c r="K10130" s="28">
        <v>18.420000000000002</v>
      </c>
      <c r="L10130" s="28">
        <v>0</v>
      </c>
    </row>
    <row r="10131" spans="1:12" x14ac:dyDescent="0.25">
      <c r="A10131" s="24" t="s">
        <v>3305</v>
      </c>
      <c r="B10131" s="26">
        <v>2015</v>
      </c>
      <c r="C10131" s="24">
        <v>9</v>
      </c>
      <c r="D10131" s="24" t="s">
        <v>15128</v>
      </c>
      <c r="E10131" s="26">
        <v>207</v>
      </c>
      <c r="F10131" s="24">
        <v>8247</v>
      </c>
      <c r="G10131" s="26" t="s">
        <v>11554</v>
      </c>
      <c r="H10131" s="24" t="s">
        <v>118</v>
      </c>
      <c r="I10131" s="24" t="s">
        <v>119</v>
      </c>
      <c r="J10131" s="27" t="s">
        <v>1</v>
      </c>
      <c r="K10131" s="28">
        <v>18.420000000000002</v>
      </c>
      <c r="L10131" s="28">
        <v>0</v>
      </c>
    </row>
    <row r="10132" spans="1:12" x14ac:dyDescent="0.25">
      <c r="A10132" s="24" t="s">
        <v>3305</v>
      </c>
      <c r="B10132" s="26">
        <v>2015</v>
      </c>
      <c r="C10132" s="24">
        <v>9</v>
      </c>
      <c r="D10132" s="24" t="s">
        <v>15128</v>
      </c>
      <c r="E10132" s="26">
        <v>211</v>
      </c>
      <c r="F10132" s="24">
        <v>5699</v>
      </c>
      <c r="G10132" s="26" t="s">
        <v>9006</v>
      </c>
      <c r="H10132" s="24" t="s">
        <v>134</v>
      </c>
      <c r="I10132" s="24" t="s">
        <v>135</v>
      </c>
      <c r="J10132" s="27" t="s">
        <v>1</v>
      </c>
      <c r="K10132" s="28">
        <v>8.8249999999999993</v>
      </c>
      <c r="L10132" s="28">
        <v>0</v>
      </c>
    </row>
    <row r="10133" spans="1:12" x14ac:dyDescent="0.25">
      <c r="A10133" s="24" t="s">
        <v>3305</v>
      </c>
      <c r="B10133" s="26">
        <v>2015</v>
      </c>
      <c r="C10133" s="24">
        <v>9</v>
      </c>
      <c r="D10133" s="24" t="s">
        <v>15128</v>
      </c>
      <c r="E10133" s="26">
        <v>212</v>
      </c>
      <c r="F10133" s="24">
        <v>8248</v>
      </c>
      <c r="G10133" s="26" t="s">
        <v>11555</v>
      </c>
      <c r="H10133" s="24" t="s">
        <v>118</v>
      </c>
      <c r="I10133" s="24" t="s">
        <v>119</v>
      </c>
      <c r="J10133" s="27" t="s">
        <v>1</v>
      </c>
      <c r="K10133" s="28">
        <v>8.8249999999999993</v>
      </c>
      <c r="L10133" s="28">
        <v>0</v>
      </c>
    </row>
    <row r="10134" spans="1:12" x14ac:dyDescent="0.25">
      <c r="A10134" s="24" t="s">
        <v>3305</v>
      </c>
      <c r="B10134" s="26">
        <v>2015</v>
      </c>
      <c r="C10134" s="24">
        <v>9</v>
      </c>
      <c r="D10134" s="24" t="s">
        <v>15128</v>
      </c>
      <c r="E10134" s="26">
        <v>212</v>
      </c>
      <c r="F10134" s="24">
        <v>8249</v>
      </c>
      <c r="G10134" s="26" t="s">
        <v>11556</v>
      </c>
      <c r="H10134" s="24" t="s">
        <v>98</v>
      </c>
      <c r="I10134" s="24" t="s">
        <v>99</v>
      </c>
      <c r="J10134" s="27" t="s">
        <v>1</v>
      </c>
      <c r="K10134" s="28">
        <v>18.375</v>
      </c>
      <c r="L10134" s="28">
        <v>0</v>
      </c>
    </row>
    <row r="10135" spans="1:12" x14ac:dyDescent="0.25">
      <c r="A10135" s="24" t="s">
        <v>3305</v>
      </c>
      <c r="B10135" s="26">
        <v>2015</v>
      </c>
      <c r="C10135" s="24">
        <v>9</v>
      </c>
      <c r="D10135" s="24" t="s">
        <v>15128</v>
      </c>
      <c r="E10135" s="26">
        <v>212</v>
      </c>
      <c r="F10135" s="24">
        <v>8250</v>
      </c>
      <c r="G10135" s="26" t="s">
        <v>11557</v>
      </c>
      <c r="H10135" s="24" t="s">
        <v>200</v>
      </c>
      <c r="I10135" s="24" t="s">
        <v>201</v>
      </c>
      <c r="J10135" s="27" t="s">
        <v>1</v>
      </c>
      <c r="K10135" s="28">
        <v>9.3149999999999995</v>
      </c>
      <c r="L10135" s="28">
        <v>0</v>
      </c>
    </row>
    <row r="10136" spans="1:12" x14ac:dyDescent="0.25">
      <c r="A10136" s="24" t="s">
        <v>3305</v>
      </c>
      <c r="B10136" s="26">
        <v>2015</v>
      </c>
      <c r="C10136" s="24">
        <v>9</v>
      </c>
      <c r="D10136" s="24" t="s">
        <v>15128</v>
      </c>
      <c r="E10136" s="26">
        <v>212</v>
      </c>
      <c r="F10136" s="24">
        <v>8251</v>
      </c>
      <c r="G10136" s="26" t="s">
        <v>11558</v>
      </c>
      <c r="H10136" s="24" t="s">
        <v>392</v>
      </c>
      <c r="I10136" s="24" t="s">
        <v>393</v>
      </c>
      <c r="J10136" s="27" t="s">
        <v>1</v>
      </c>
      <c r="K10136" s="28">
        <v>8.82</v>
      </c>
      <c r="L10136" s="28">
        <v>0</v>
      </c>
    </row>
    <row r="10137" spans="1:12" x14ac:dyDescent="0.25">
      <c r="A10137" s="24" t="s">
        <v>3305</v>
      </c>
      <c r="B10137" s="26">
        <v>2015</v>
      </c>
      <c r="C10137" s="24">
        <v>9</v>
      </c>
      <c r="D10137" s="24" t="s">
        <v>15128</v>
      </c>
      <c r="E10137" s="26">
        <v>214</v>
      </c>
      <c r="F10137" s="24">
        <v>8252</v>
      </c>
      <c r="G10137" s="26" t="s">
        <v>11559</v>
      </c>
      <c r="H10137" s="24" t="s">
        <v>134</v>
      </c>
      <c r="I10137" s="24" t="s">
        <v>135</v>
      </c>
      <c r="J10137" s="27" t="s">
        <v>1</v>
      </c>
      <c r="K10137" s="28">
        <v>9.6</v>
      </c>
      <c r="L10137" s="28">
        <v>0</v>
      </c>
    </row>
    <row r="10138" spans="1:12" x14ac:dyDescent="0.25">
      <c r="A10138" s="24" t="s">
        <v>3305</v>
      </c>
      <c r="B10138" s="26">
        <v>2015</v>
      </c>
      <c r="C10138" s="24">
        <v>9</v>
      </c>
      <c r="D10138" s="24" t="s">
        <v>15128</v>
      </c>
      <c r="E10138" s="26">
        <v>215</v>
      </c>
      <c r="F10138" s="24">
        <v>6747</v>
      </c>
      <c r="G10138" s="26" t="s">
        <v>10054</v>
      </c>
      <c r="H10138" s="24" t="s">
        <v>1016</v>
      </c>
      <c r="I10138" s="24" t="s">
        <v>1017</v>
      </c>
      <c r="J10138" s="27" t="s">
        <v>1</v>
      </c>
      <c r="K10138" s="28">
        <v>8.82</v>
      </c>
      <c r="L10138" s="28">
        <v>0</v>
      </c>
    </row>
    <row r="10139" spans="1:12" x14ac:dyDescent="0.25">
      <c r="A10139" s="24" t="s">
        <v>3305</v>
      </c>
      <c r="B10139" s="26">
        <v>2015</v>
      </c>
      <c r="C10139" s="24">
        <v>9</v>
      </c>
      <c r="D10139" s="24" t="s">
        <v>15128</v>
      </c>
      <c r="E10139" s="26">
        <v>216</v>
      </c>
      <c r="F10139" s="24">
        <v>4817</v>
      </c>
      <c r="G10139" s="26" t="s">
        <v>8124</v>
      </c>
      <c r="H10139" s="24" t="s">
        <v>540</v>
      </c>
      <c r="I10139" s="24" t="s">
        <v>541</v>
      </c>
      <c r="J10139" s="27" t="s">
        <v>1</v>
      </c>
      <c r="K10139" s="28">
        <v>8.82</v>
      </c>
      <c r="L10139" s="28">
        <v>0</v>
      </c>
    </row>
    <row r="10140" spans="1:12" x14ac:dyDescent="0.25">
      <c r="A10140" s="24" t="s">
        <v>3305</v>
      </c>
      <c r="B10140" s="26">
        <v>2015</v>
      </c>
      <c r="C10140" s="24">
        <v>9</v>
      </c>
      <c r="D10140" s="24" t="s">
        <v>15128</v>
      </c>
      <c r="E10140" s="26">
        <v>216</v>
      </c>
      <c r="F10140" s="24">
        <v>8253</v>
      </c>
      <c r="G10140" s="26" t="s">
        <v>11560</v>
      </c>
      <c r="H10140" s="24" t="s">
        <v>2069</v>
      </c>
      <c r="I10140" s="24" t="s">
        <v>2070</v>
      </c>
      <c r="J10140" s="27" t="s">
        <v>1</v>
      </c>
      <c r="K10140" s="28">
        <v>9.5500000000000007</v>
      </c>
      <c r="L10140" s="28">
        <v>0</v>
      </c>
    </row>
    <row r="10141" spans="1:12" x14ac:dyDescent="0.25">
      <c r="A10141" s="24" t="s">
        <v>3305</v>
      </c>
      <c r="B10141" s="26">
        <v>2015</v>
      </c>
      <c r="C10141" s="24">
        <v>9</v>
      </c>
      <c r="D10141" s="24" t="s">
        <v>15128</v>
      </c>
      <c r="E10141" s="26">
        <v>216</v>
      </c>
      <c r="F10141" s="24">
        <v>8254</v>
      </c>
      <c r="G10141" s="26" t="s">
        <v>11561</v>
      </c>
      <c r="H10141" s="24" t="s">
        <v>134</v>
      </c>
      <c r="I10141" s="24" t="s">
        <v>135</v>
      </c>
      <c r="J10141" s="27" t="s">
        <v>1</v>
      </c>
      <c r="K10141" s="28">
        <v>8.82</v>
      </c>
      <c r="L10141" s="28">
        <v>0</v>
      </c>
    </row>
    <row r="10142" spans="1:12" x14ac:dyDescent="0.25">
      <c r="A10142" s="24" t="s">
        <v>3305</v>
      </c>
      <c r="B10142" s="26">
        <v>2015</v>
      </c>
      <c r="C10142" s="24">
        <v>9</v>
      </c>
      <c r="D10142" s="24" t="s">
        <v>15128</v>
      </c>
      <c r="E10142" s="26">
        <v>216</v>
      </c>
      <c r="F10142" s="24">
        <v>8255</v>
      </c>
      <c r="G10142" s="26" t="s">
        <v>11562</v>
      </c>
      <c r="H10142" s="24" t="s">
        <v>200</v>
      </c>
      <c r="I10142" s="24" t="s">
        <v>201</v>
      </c>
      <c r="J10142" s="27" t="s">
        <v>1</v>
      </c>
      <c r="K10142" s="28">
        <v>6.61</v>
      </c>
      <c r="L10142" s="28">
        <v>0</v>
      </c>
    </row>
    <row r="10143" spans="1:12" x14ac:dyDescent="0.25">
      <c r="A10143" s="24" t="s">
        <v>3305</v>
      </c>
      <c r="B10143" s="26">
        <v>2015</v>
      </c>
      <c r="C10143" s="24">
        <v>9</v>
      </c>
      <c r="D10143" s="24" t="s">
        <v>15128</v>
      </c>
      <c r="E10143" s="26">
        <v>217</v>
      </c>
      <c r="F10143" s="24">
        <v>2387</v>
      </c>
      <c r="G10143" s="26" t="s">
        <v>5694</v>
      </c>
      <c r="H10143" s="24" t="s">
        <v>540</v>
      </c>
      <c r="I10143" s="24" t="s">
        <v>541</v>
      </c>
      <c r="J10143" s="27" t="s">
        <v>1</v>
      </c>
      <c r="K10143" s="28">
        <v>1.8</v>
      </c>
      <c r="L10143" s="28">
        <v>0</v>
      </c>
    </row>
    <row r="10144" spans="1:12" x14ac:dyDescent="0.25">
      <c r="A10144" s="24" t="s">
        <v>3305</v>
      </c>
      <c r="B10144" s="26">
        <v>2015</v>
      </c>
      <c r="C10144" s="24">
        <v>9</v>
      </c>
      <c r="D10144" s="24" t="s">
        <v>15128</v>
      </c>
      <c r="E10144" s="26">
        <v>217</v>
      </c>
      <c r="F10144" s="24">
        <v>8256</v>
      </c>
      <c r="G10144" s="26" t="s">
        <v>11563</v>
      </c>
      <c r="H10144" s="24" t="s">
        <v>98</v>
      </c>
      <c r="I10144" s="24" t="s">
        <v>99</v>
      </c>
      <c r="J10144" s="27" t="s">
        <v>1</v>
      </c>
      <c r="K10144" s="28">
        <v>8.82</v>
      </c>
      <c r="L10144" s="28">
        <v>0</v>
      </c>
    </row>
    <row r="10145" spans="1:12" x14ac:dyDescent="0.25">
      <c r="A10145" s="24" t="s">
        <v>3305</v>
      </c>
      <c r="B10145" s="26">
        <v>2015</v>
      </c>
      <c r="C10145" s="24">
        <v>9</v>
      </c>
      <c r="D10145" s="24" t="s">
        <v>15128</v>
      </c>
      <c r="E10145" s="26">
        <v>217</v>
      </c>
      <c r="F10145" s="24">
        <v>8257</v>
      </c>
      <c r="G10145" s="26" t="s">
        <v>11564</v>
      </c>
      <c r="H10145" s="24" t="s">
        <v>540</v>
      </c>
      <c r="I10145" s="24" t="s">
        <v>541</v>
      </c>
      <c r="J10145" s="27" t="s">
        <v>1</v>
      </c>
      <c r="K10145" s="28">
        <v>38.22</v>
      </c>
      <c r="L10145" s="28">
        <v>0</v>
      </c>
    </row>
    <row r="10146" spans="1:12" x14ac:dyDescent="0.25">
      <c r="A10146" s="24" t="s">
        <v>3305</v>
      </c>
      <c r="B10146" s="26">
        <v>2015</v>
      </c>
      <c r="C10146" s="24">
        <v>9</v>
      </c>
      <c r="D10146" s="24" t="s">
        <v>15128</v>
      </c>
      <c r="E10146" s="26">
        <v>217</v>
      </c>
      <c r="F10146" s="24">
        <v>8258</v>
      </c>
      <c r="G10146" s="26" t="s">
        <v>11565</v>
      </c>
      <c r="H10146" s="24" t="s">
        <v>1310</v>
      </c>
      <c r="I10146" s="24" t="s">
        <v>1311</v>
      </c>
      <c r="J10146" s="27" t="s">
        <v>1</v>
      </c>
      <c r="K10146" s="28">
        <v>7.38</v>
      </c>
      <c r="L10146" s="28">
        <v>0</v>
      </c>
    </row>
    <row r="10147" spans="1:12" x14ac:dyDescent="0.25">
      <c r="A10147" s="24" t="s">
        <v>3305</v>
      </c>
      <c r="B10147" s="26">
        <v>2015</v>
      </c>
      <c r="C10147" s="24">
        <v>9</v>
      </c>
      <c r="D10147" s="24" t="s">
        <v>15128</v>
      </c>
      <c r="E10147" s="26">
        <v>217</v>
      </c>
      <c r="F10147" s="24">
        <v>8259</v>
      </c>
      <c r="G10147" s="26" t="s">
        <v>11566</v>
      </c>
      <c r="H10147" s="24" t="s">
        <v>2171</v>
      </c>
      <c r="I10147" s="24" t="s">
        <v>2172</v>
      </c>
      <c r="J10147" s="27" t="s">
        <v>1</v>
      </c>
      <c r="K10147" s="28">
        <v>6.62</v>
      </c>
      <c r="L10147" s="28">
        <v>0</v>
      </c>
    </row>
    <row r="10148" spans="1:12" x14ac:dyDescent="0.25">
      <c r="A10148" s="24" t="s">
        <v>3305</v>
      </c>
      <c r="B10148" s="26">
        <v>2015</v>
      </c>
      <c r="C10148" s="24">
        <v>9</v>
      </c>
      <c r="D10148" s="24" t="s">
        <v>15128</v>
      </c>
      <c r="E10148" s="26">
        <v>228</v>
      </c>
      <c r="F10148" s="24">
        <v>8260</v>
      </c>
      <c r="G10148" s="26" t="s">
        <v>11567</v>
      </c>
      <c r="H10148" s="24" t="s">
        <v>1310</v>
      </c>
      <c r="I10148" s="24" t="s">
        <v>1311</v>
      </c>
      <c r="J10148" s="27" t="s">
        <v>1</v>
      </c>
      <c r="K10148" s="28">
        <v>11.025</v>
      </c>
      <c r="L10148" s="28">
        <v>4.41</v>
      </c>
    </row>
    <row r="10149" spans="1:12" x14ac:dyDescent="0.25">
      <c r="A10149" s="24" t="s">
        <v>3305</v>
      </c>
      <c r="B10149" s="26">
        <v>2015</v>
      </c>
      <c r="C10149" s="24">
        <v>9</v>
      </c>
      <c r="D10149" s="24" t="s">
        <v>15128</v>
      </c>
      <c r="E10149" s="26">
        <v>229</v>
      </c>
      <c r="F10149" s="24">
        <v>7637</v>
      </c>
      <c r="G10149" s="26" t="s">
        <v>10944</v>
      </c>
      <c r="H10149" s="24" t="s">
        <v>460</v>
      </c>
      <c r="I10149" s="24" t="s">
        <v>461</v>
      </c>
      <c r="J10149" s="27" t="s">
        <v>1</v>
      </c>
      <c r="K10149" s="28">
        <v>36.86</v>
      </c>
      <c r="L10149" s="28">
        <v>0</v>
      </c>
    </row>
    <row r="10150" spans="1:12" x14ac:dyDescent="0.25">
      <c r="A10150" s="24" t="s">
        <v>3305</v>
      </c>
      <c r="B10150" s="26">
        <v>2015</v>
      </c>
      <c r="C10150" s="24">
        <v>9</v>
      </c>
      <c r="D10150" s="24" t="s">
        <v>15128</v>
      </c>
      <c r="E10150" s="26">
        <v>229</v>
      </c>
      <c r="F10150" s="24">
        <v>8261</v>
      </c>
      <c r="G10150" s="26" t="s">
        <v>11568</v>
      </c>
      <c r="H10150" s="24" t="s">
        <v>1985</v>
      </c>
      <c r="I10150" s="24" t="s">
        <v>1986</v>
      </c>
      <c r="J10150" s="27" t="s">
        <v>1</v>
      </c>
      <c r="K10150" s="28">
        <v>4.2</v>
      </c>
      <c r="L10150" s="28">
        <v>0</v>
      </c>
    </row>
    <row r="10151" spans="1:12" x14ac:dyDescent="0.25">
      <c r="A10151" s="24" t="s">
        <v>3305</v>
      </c>
      <c r="B10151" s="26">
        <v>2015</v>
      </c>
      <c r="C10151" s="24">
        <v>9</v>
      </c>
      <c r="D10151" s="24" t="s">
        <v>15128</v>
      </c>
      <c r="E10151" s="26">
        <v>229</v>
      </c>
      <c r="F10151" s="24">
        <v>8262</v>
      </c>
      <c r="G10151" s="26" t="s">
        <v>11569</v>
      </c>
      <c r="H10151" s="24" t="s">
        <v>164</v>
      </c>
      <c r="I10151" s="24" t="s">
        <v>165</v>
      </c>
      <c r="J10151" s="27" t="s">
        <v>1</v>
      </c>
      <c r="K10151" s="28">
        <v>15.225</v>
      </c>
      <c r="L10151" s="28">
        <v>0</v>
      </c>
    </row>
    <row r="10152" spans="1:12" x14ac:dyDescent="0.25">
      <c r="A10152" s="24" t="s">
        <v>3305</v>
      </c>
      <c r="B10152" s="26">
        <v>2015</v>
      </c>
      <c r="C10152" s="24">
        <v>9</v>
      </c>
      <c r="D10152" s="24" t="s">
        <v>15128</v>
      </c>
      <c r="E10152" s="26">
        <v>229</v>
      </c>
      <c r="F10152" s="24">
        <v>8263</v>
      </c>
      <c r="G10152" s="26" t="s">
        <v>11570</v>
      </c>
      <c r="H10152" s="24" t="s">
        <v>738</v>
      </c>
      <c r="I10152" s="24" t="s">
        <v>739</v>
      </c>
      <c r="J10152" s="27" t="s">
        <v>1</v>
      </c>
      <c r="K10152" s="28">
        <v>29.4</v>
      </c>
      <c r="L10152" s="28">
        <v>0</v>
      </c>
    </row>
    <row r="10153" spans="1:12" x14ac:dyDescent="0.25">
      <c r="A10153" s="24" t="s">
        <v>3305</v>
      </c>
      <c r="B10153" s="26">
        <v>2015</v>
      </c>
      <c r="C10153" s="24">
        <v>9</v>
      </c>
      <c r="D10153" s="24" t="s">
        <v>15128</v>
      </c>
      <c r="E10153" s="26">
        <v>229</v>
      </c>
      <c r="F10153" s="24">
        <v>8264</v>
      </c>
      <c r="G10153" s="26" t="s">
        <v>11571</v>
      </c>
      <c r="H10153" s="24" t="s">
        <v>672</v>
      </c>
      <c r="I10153" s="24" t="s">
        <v>673</v>
      </c>
      <c r="J10153" s="27" t="s">
        <v>1</v>
      </c>
      <c r="K10153" s="28">
        <v>24.254999999999999</v>
      </c>
      <c r="L10153" s="28">
        <v>0</v>
      </c>
    </row>
    <row r="10154" spans="1:12" x14ac:dyDescent="0.25">
      <c r="A10154" s="24" t="s">
        <v>3305</v>
      </c>
      <c r="B10154" s="26">
        <v>2015</v>
      </c>
      <c r="C10154" s="24">
        <v>9</v>
      </c>
      <c r="D10154" s="24" t="s">
        <v>15128</v>
      </c>
      <c r="E10154" s="26">
        <v>229</v>
      </c>
      <c r="F10154" s="24">
        <v>8265</v>
      </c>
      <c r="G10154" s="26" t="s">
        <v>11572</v>
      </c>
      <c r="H10154" s="24" t="s">
        <v>460</v>
      </c>
      <c r="I10154" s="24" t="s">
        <v>461</v>
      </c>
      <c r="J10154" s="27" t="s">
        <v>1</v>
      </c>
      <c r="K10154" s="28">
        <v>19.850000000000001</v>
      </c>
      <c r="L10154" s="28">
        <v>0</v>
      </c>
    </row>
    <row r="10155" spans="1:12" x14ac:dyDescent="0.25">
      <c r="A10155" s="24" t="s">
        <v>3305</v>
      </c>
      <c r="B10155" s="26">
        <v>2015</v>
      </c>
      <c r="C10155" s="24">
        <v>9</v>
      </c>
      <c r="D10155" s="24" t="s">
        <v>15128</v>
      </c>
      <c r="E10155" s="26">
        <v>229</v>
      </c>
      <c r="F10155" s="24">
        <v>8266</v>
      </c>
      <c r="G10155" s="26" t="s">
        <v>11573</v>
      </c>
      <c r="H10155" s="24" t="s">
        <v>1310</v>
      </c>
      <c r="I10155" s="24" t="s">
        <v>1311</v>
      </c>
      <c r="J10155" s="27" t="s">
        <v>1</v>
      </c>
      <c r="K10155" s="28">
        <v>6.62</v>
      </c>
      <c r="L10155" s="28">
        <v>0</v>
      </c>
    </row>
    <row r="10156" spans="1:12" x14ac:dyDescent="0.25">
      <c r="A10156" s="24" t="s">
        <v>3305</v>
      </c>
      <c r="B10156" s="26">
        <v>2015</v>
      </c>
      <c r="C10156" s="24">
        <v>9</v>
      </c>
      <c r="D10156" s="24" t="s">
        <v>15128</v>
      </c>
      <c r="E10156" s="26">
        <v>229</v>
      </c>
      <c r="F10156" s="24">
        <v>8267</v>
      </c>
      <c r="G10156" s="26" t="s">
        <v>11574</v>
      </c>
      <c r="H10156" s="24" t="s">
        <v>1296</v>
      </c>
      <c r="I10156" s="24" t="s">
        <v>1297</v>
      </c>
      <c r="J10156" s="27" t="s">
        <v>1</v>
      </c>
      <c r="K10156" s="28">
        <v>24.045000000000002</v>
      </c>
      <c r="L10156" s="28">
        <v>0</v>
      </c>
    </row>
    <row r="10157" spans="1:12" x14ac:dyDescent="0.25">
      <c r="A10157" s="24" t="s">
        <v>3305</v>
      </c>
      <c r="B10157" s="26">
        <v>2015</v>
      </c>
      <c r="C10157" s="24">
        <v>9</v>
      </c>
      <c r="D10157" s="24" t="s">
        <v>15128</v>
      </c>
      <c r="E10157" s="26">
        <v>229</v>
      </c>
      <c r="F10157" s="24">
        <v>8268</v>
      </c>
      <c r="G10157" s="26" t="s">
        <v>11575</v>
      </c>
      <c r="H10157" s="24" t="s">
        <v>754</v>
      </c>
      <c r="I10157" s="24" t="s">
        <v>755</v>
      </c>
      <c r="J10157" s="27" t="s">
        <v>1</v>
      </c>
      <c r="K10157" s="28">
        <v>2.1</v>
      </c>
      <c r="L10157" s="28">
        <v>0</v>
      </c>
    </row>
    <row r="10158" spans="1:12" x14ac:dyDescent="0.25">
      <c r="A10158" s="24" t="s">
        <v>3305</v>
      </c>
      <c r="B10158" s="26">
        <v>2015</v>
      </c>
      <c r="C10158" s="24">
        <v>9</v>
      </c>
      <c r="D10158" s="24" t="s">
        <v>15128</v>
      </c>
      <c r="E10158" s="26">
        <v>229</v>
      </c>
      <c r="F10158" s="24">
        <v>8269</v>
      </c>
      <c r="G10158" s="26" t="s">
        <v>11576</v>
      </c>
      <c r="H10158" s="24" t="s">
        <v>98</v>
      </c>
      <c r="I10158" s="24" t="s">
        <v>99</v>
      </c>
      <c r="J10158" s="27" t="s">
        <v>1</v>
      </c>
      <c r="K10158" s="28">
        <v>17.64</v>
      </c>
      <c r="L10158" s="28">
        <v>0</v>
      </c>
    </row>
    <row r="10159" spans="1:12" x14ac:dyDescent="0.25">
      <c r="A10159" s="24" t="s">
        <v>3305</v>
      </c>
      <c r="B10159" s="26">
        <v>2015</v>
      </c>
      <c r="C10159" s="24">
        <v>9</v>
      </c>
      <c r="D10159" s="24" t="s">
        <v>15128</v>
      </c>
      <c r="E10159" s="26">
        <v>229</v>
      </c>
      <c r="F10159" s="24">
        <v>8270</v>
      </c>
      <c r="G10159" s="26" t="s">
        <v>11577</v>
      </c>
      <c r="H10159" s="24" t="s">
        <v>1018</v>
      </c>
      <c r="I10159" s="24" t="s">
        <v>1019</v>
      </c>
      <c r="J10159" s="27" t="s">
        <v>1</v>
      </c>
      <c r="K10159" s="28">
        <v>32.865000000000002</v>
      </c>
      <c r="L10159" s="28">
        <v>0</v>
      </c>
    </row>
    <row r="10160" spans="1:12" x14ac:dyDescent="0.25">
      <c r="A10160" s="24" t="s">
        <v>3305</v>
      </c>
      <c r="B10160" s="26">
        <v>2015</v>
      </c>
      <c r="C10160" s="24">
        <v>9</v>
      </c>
      <c r="D10160" s="24" t="s">
        <v>15128</v>
      </c>
      <c r="E10160" s="26">
        <v>229</v>
      </c>
      <c r="F10160" s="24">
        <v>8271</v>
      </c>
      <c r="G10160" s="26" t="s">
        <v>11578</v>
      </c>
      <c r="H10160" s="24" t="s">
        <v>1310</v>
      </c>
      <c r="I10160" s="24" t="s">
        <v>1311</v>
      </c>
      <c r="J10160" s="27" t="s">
        <v>1</v>
      </c>
      <c r="K10160" s="28">
        <v>17.329999999999998</v>
      </c>
      <c r="L10160" s="28">
        <v>0</v>
      </c>
    </row>
    <row r="10161" spans="1:12" x14ac:dyDescent="0.25">
      <c r="A10161" s="24" t="s">
        <v>3305</v>
      </c>
      <c r="B10161" s="26">
        <v>2015</v>
      </c>
      <c r="C10161" s="24">
        <v>9</v>
      </c>
      <c r="D10161" s="24" t="s">
        <v>15128</v>
      </c>
      <c r="E10161" s="26">
        <v>229</v>
      </c>
      <c r="F10161" s="24">
        <v>8272</v>
      </c>
      <c r="G10161" s="26" t="s">
        <v>11579</v>
      </c>
      <c r="H10161" s="24" t="s">
        <v>98</v>
      </c>
      <c r="I10161" s="24" t="s">
        <v>99</v>
      </c>
      <c r="J10161" s="27" t="s">
        <v>1</v>
      </c>
      <c r="K10161" s="28">
        <v>8.82</v>
      </c>
      <c r="L10161" s="28">
        <v>0</v>
      </c>
    </row>
    <row r="10162" spans="1:12" x14ac:dyDescent="0.25">
      <c r="A10162" s="24" t="s">
        <v>3305</v>
      </c>
      <c r="B10162" s="26">
        <v>2015</v>
      </c>
      <c r="C10162" s="24">
        <v>9</v>
      </c>
      <c r="D10162" s="24" t="s">
        <v>15128</v>
      </c>
      <c r="E10162" s="26">
        <v>229</v>
      </c>
      <c r="F10162" s="24">
        <v>8273</v>
      </c>
      <c r="G10162" s="26" t="s">
        <v>11580</v>
      </c>
      <c r="H10162" s="24" t="s">
        <v>738</v>
      </c>
      <c r="I10162" s="24" t="s">
        <v>739</v>
      </c>
      <c r="J10162" s="27" t="s">
        <v>1</v>
      </c>
      <c r="K10162" s="28">
        <v>24.254999999999999</v>
      </c>
      <c r="L10162" s="28">
        <v>0</v>
      </c>
    </row>
    <row r="10163" spans="1:12" x14ac:dyDescent="0.25">
      <c r="A10163" s="24" t="s">
        <v>3305</v>
      </c>
      <c r="B10163" s="26">
        <v>2015</v>
      </c>
      <c r="C10163" s="24">
        <v>9</v>
      </c>
      <c r="D10163" s="24" t="s">
        <v>15128</v>
      </c>
      <c r="E10163" s="26">
        <v>230</v>
      </c>
      <c r="F10163" s="24">
        <v>8274</v>
      </c>
      <c r="G10163" s="26" t="s">
        <v>11581</v>
      </c>
      <c r="H10163" s="24" t="s">
        <v>778</v>
      </c>
      <c r="I10163" s="24" t="s">
        <v>779</v>
      </c>
      <c r="J10163" s="27" t="s">
        <v>1</v>
      </c>
      <c r="K10163" s="28">
        <v>15.44</v>
      </c>
      <c r="L10163" s="28">
        <v>0</v>
      </c>
    </row>
    <row r="10164" spans="1:12" x14ac:dyDescent="0.25">
      <c r="A10164" s="24" t="s">
        <v>3305</v>
      </c>
      <c r="B10164" s="26">
        <v>2015</v>
      </c>
      <c r="C10164" s="24">
        <v>9</v>
      </c>
      <c r="D10164" s="24" t="s">
        <v>15128</v>
      </c>
      <c r="E10164" s="26">
        <v>230</v>
      </c>
      <c r="F10164" s="24">
        <v>5152</v>
      </c>
      <c r="G10164" s="26" t="s">
        <v>8459</v>
      </c>
      <c r="H10164" s="24" t="s">
        <v>1018</v>
      </c>
      <c r="I10164" s="24" t="s">
        <v>1019</v>
      </c>
      <c r="J10164" s="27" t="s">
        <v>1</v>
      </c>
      <c r="K10164" s="28">
        <v>4.97</v>
      </c>
      <c r="L10164" s="28">
        <v>0</v>
      </c>
    </row>
    <row r="10165" spans="1:12" x14ac:dyDescent="0.25">
      <c r="A10165" s="24" t="s">
        <v>3305</v>
      </c>
      <c r="B10165" s="26">
        <v>2015</v>
      </c>
      <c r="C10165" s="24">
        <v>9</v>
      </c>
      <c r="D10165" s="24" t="s">
        <v>15128</v>
      </c>
      <c r="E10165" s="26">
        <v>230</v>
      </c>
      <c r="F10165" s="24">
        <v>8275</v>
      </c>
      <c r="G10165" s="26" t="s">
        <v>11582</v>
      </c>
      <c r="H10165" s="24" t="s">
        <v>540</v>
      </c>
      <c r="I10165" s="24" t="s">
        <v>541</v>
      </c>
      <c r="J10165" s="27" t="s">
        <v>1</v>
      </c>
      <c r="K10165" s="28">
        <v>0.74</v>
      </c>
      <c r="L10165" s="28">
        <v>0</v>
      </c>
    </row>
    <row r="10166" spans="1:12" x14ac:dyDescent="0.25">
      <c r="A10166" s="24" t="s">
        <v>3305</v>
      </c>
      <c r="B10166" s="26">
        <v>2015</v>
      </c>
      <c r="C10166" s="24">
        <v>9</v>
      </c>
      <c r="D10166" s="24" t="s">
        <v>15128</v>
      </c>
      <c r="E10166" s="26">
        <v>230</v>
      </c>
      <c r="F10166" s="24">
        <v>8276</v>
      </c>
      <c r="G10166" s="26" t="s">
        <v>11583</v>
      </c>
      <c r="H10166" s="24" t="s">
        <v>1016</v>
      </c>
      <c r="I10166" s="24" t="s">
        <v>1017</v>
      </c>
      <c r="J10166" s="27" t="s">
        <v>1</v>
      </c>
      <c r="K10166" s="28">
        <v>2.7</v>
      </c>
      <c r="L10166" s="28">
        <v>0</v>
      </c>
    </row>
    <row r="10167" spans="1:12" x14ac:dyDescent="0.25">
      <c r="A10167" s="24" t="s">
        <v>3305</v>
      </c>
      <c r="B10167" s="26">
        <v>2015</v>
      </c>
      <c r="C10167" s="24">
        <v>9</v>
      </c>
      <c r="D10167" s="24" t="s">
        <v>15128</v>
      </c>
      <c r="E10167" s="26">
        <v>230</v>
      </c>
      <c r="F10167" s="24">
        <v>8277</v>
      </c>
      <c r="G10167" s="26" t="s">
        <v>11584</v>
      </c>
      <c r="H10167" s="24" t="s">
        <v>1800</v>
      </c>
      <c r="I10167" s="24" t="s">
        <v>1801</v>
      </c>
      <c r="J10167" s="27" t="s">
        <v>1</v>
      </c>
      <c r="K10167" s="28">
        <v>34.185000000000002</v>
      </c>
      <c r="L10167" s="28">
        <v>0</v>
      </c>
    </row>
    <row r="10168" spans="1:12" x14ac:dyDescent="0.25">
      <c r="A10168" s="24" t="s">
        <v>3305</v>
      </c>
      <c r="B10168" s="26">
        <v>2015</v>
      </c>
      <c r="C10168" s="24">
        <v>9</v>
      </c>
      <c r="D10168" s="24" t="s">
        <v>15128</v>
      </c>
      <c r="E10168" s="26">
        <v>230</v>
      </c>
      <c r="F10168" s="24">
        <v>8278</v>
      </c>
      <c r="G10168" s="26" t="s">
        <v>11585</v>
      </c>
      <c r="H10168" s="24" t="s">
        <v>134</v>
      </c>
      <c r="I10168" s="24" t="s">
        <v>135</v>
      </c>
      <c r="J10168" s="27" t="s">
        <v>1</v>
      </c>
      <c r="K10168" s="28">
        <v>8.8249999999999993</v>
      </c>
      <c r="L10168" s="28">
        <v>0</v>
      </c>
    </row>
    <row r="10169" spans="1:12" x14ac:dyDescent="0.25">
      <c r="A10169" s="24" t="s">
        <v>3305</v>
      </c>
      <c r="B10169" s="26">
        <v>2015</v>
      </c>
      <c r="C10169" s="24">
        <v>9</v>
      </c>
      <c r="D10169" s="24" t="s">
        <v>15128</v>
      </c>
      <c r="E10169" s="26">
        <v>230</v>
      </c>
      <c r="F10169" s="24">
        <v>8279</v>
      </c>
      <c r="G10169" s="26" t="s">
        <v>11586</v>
      </c>
      <c r="H10169" s="24" t="s">
        <v>1296</v>
      </c>
      <c r="I10169" s="24" t="s">
        <v>1297</v>
      </c>
      <c r="J10169" s="27" t="s">
        <v>1</v>
      </c>
      <c r="K10169" s="28">
        <v>24.254999999999999</v>
      </c>
      <c r="L10169" s="28">
        <v>0</v>
      </c>
    </row>
    <row r="10170" spans="1:12" x14ac:dyDescent="0.25">
      <c r="A10170" s="24" t="s">
        <v>3305</v>
      </c>
      <c r="B10170" s="26">
        <v>2015</v>
      </c>
      <c r="C10170" s="24">
        <v>9</v>
      </c>
      <c r="D10170" s="24" t="s">
        <v>15128</v>
      </c>
      <c r="E10170" s="26">
        <v>230</v>
      </c>
      <c r="F10170" s="24">
        <v>7498</v>
      </c>
      <c r="G10170" s="26" t="s">
        <v>10805</v>
      </c>
      <c r="H10170" s="24" t="s">
        <v>540</v>
      </c>
      <c r="I10170" s="24" t="s">
        <v>541</v>
      </c>
      <c r="J10170" s="27" t="s">
        <v>1</v>
      </c>
      <c r="K10170" s="28">
        <v>8.8249999999999993</v>
      </c>
      <c r="L10170" s="28">
        <v>0</v>
      </c>
    </row>
    <row r="10171" spans="1:12" x14ac:dyDescent="0.25">
      <c r="A10171" s="24" t="s">
        <v>3305</v>
      </c>
      <c r="B10171" s="26">
        <v>2015</v>
      </c>
      <c r="C10171" s="24">
        <v>9</v>
      </c>
      <c r="D10171" s="24" t="s">
        <v>15128</v>
      </c>
      <c r="E10171" s="26">
        <v>230</v>
      </c>
      <c r="F10171" s="24">
        <v>8280</v>
      </c>
      <c r="G10171" s="26" t="s">
        <v>11587</v>
      </c>
      <c r="H10171" s="24" t="s">
        <v>540</v>
      </c>
      <c r="I10171" s="24" t="s">
        <v>541</v>
      </c>
      <c r="J10171" s="27" t="s">
        <v>1</v>
      </c>
      <c r="K10171" s="28">
        <v>15.435</v>
      </c>
      <c r="L10171" s="28">
        <v>0</v>
      </c>
    </row>
    <row r="10172" spans="1:12" x14ac:dyDescent="0.25">
      <c r="A10172" s="24" t="s">
        <v>3305</v>
      </c>
      <c r="B10172" s="26">
        <v>2015</v>
      </c>
      <c r="C10172" s="24">
        <v>9</v>
      </c>
      <c r="D10172" s="24" t="s">
        <v>15128</v>
      </c>
      <c r="E10172" s="26">
        <v>230</v>
      </c>
      <c r="F10172" s="24">
        <v>8281</v>
      </c>
      <c r="G10172" s="26" t="s">
        <v>11588</v>
      </c>
      <c r="H10172" s="24" t="s">
        <v>1296</v>
      </c>
      <c r="I10172" s="24" t="s">
        <v>1297</v>
      </c>
      <c r="J10172" s="27" t="s">
        <v>1</v>
      </c>
      <c r="K10172" s="28">
        <v>8.8249999999999993</v>
      </c>
      <c r="L10172" s="28">
        <v>0</v>
      </c>
    </row>
    <row r="10173" spans="1:12" x14ac:dyDescent="0.25">
      <c r="A10173" s="24" t="s">
        <v>3305</v>
      </c>
      <c r="B10173" s="26">
        <v>2015</v>
      </c>
      <c r="C10173" s="24">
        <v>9</v>
      </c>
      <c r="D10173" s="24" t="s">
        <v>15128</v>
      </c>
      <c r="E10173" s="26">
        <v>231</v>
      </c>
      <c r="F10173" s="24">
        <v>8282</v>
      </c>
      <c r="G10173" s="26" t="s">
        <v>11589</v>
      </c>
      <c r="H10173" s="24" t="s">
        <v>98</v>
      </c>
      <c r="I10173" s="24" t="s">
        <v>99</v>
      </c>
      <c r="J10173" s="27" t="s">
        <v>1</v>
      </c>
      <c r="K10173" s="28">
        <v>6.3</v>
      </c>
      <c r="L10173" s="28">
        <v>0</v>
      </c>
    </row>
    <row r="10174" spans="1:12" x14ac:dyDescent="0.25">
      <c r="A10174" s="24" t="s">
        <v>3305</v>
      </c>
      <c r="B10174" s="26">
        <v>2015</v>
      </c>
      <c r="C10174" s="24">
        <v>9</v>
      </c>
      <c r="D10174" s="24" t="s">
        <v>15128</v>
      </c>
      <c r="E10174" s="26">
        <v>232</v>
      </c>
      <c r="F10174" s="24">
        <v>8283</v>
      </c>
      <c r="G10174" s="26" t="s">
        <v>11590</v>
      </c>
      <c r="H10174" s="24" t="s">
        <v>540</v>
      </c>
      <c r="I10174" s="24" t="s">
        <v>541</v>
      </c>
      <c r="J10174" s="27" t="s">
        <v>1</v>
      </c>
      <c r="K10174" s="28">
        <v>15.435</v>
      </c>
      <c r="L10174" s="28">
        <v>0</v>
      </c>
    </row>
    <row r="10175" spans="1:12" x14ac:dyDescent="0.25">
      <c r="A10175" s="24" t="s">
        <v>3305</v>
      </c>
      <c r="B10175" s="26">
        <v>2015</v>
      </c>
      <c r="C10175" s="24">
        <v>9</v>
      </c>
      <c r="D10175" s="24" t="s">
        <v>15128</v>
      </c>
      <c r="E10175" s="26">
        <v>232</v>
      </c>
      <c r="F10175" s="24">
        <v>8284</v>
      </c>
      <c r="G10175" s="26" t="s">
        <v>11591</v>
      </c>
      <c r="H10175" s="24" t="s">
        <v>540</v>
      </c>
      <c r="I10175" s="24" t="s">
        <v>541</v>
      </c>
      <c r="J10175" s="27" t="s">
        <v>1</v>
      </c>
      <c r="K10175" s="28">
        <v>8.8249999999999993</v>
      </c>
      <c r="L10175" s="28">
        <v>0</v>
      </c>
    </row>
    <row r="10176" spans="1:12" x14ac:dyDescent="0.25">
      <c r="A10176" s="24" t="s">
        <v>3305</v>
      </c>
      <c r="B10176" s="26">
        <v>2015</v>
      </c>
      <c r="C10176" s="24">
        <v>9</v>
      </c>
      <c r="D10176" s="24" t="s">
        <v>15128</v>
      </c>
      <c r="E10176" s="26">
        <v>232</v>
      </c>
      <c r="F10176" s="24">
        <v>8285</v>
      </c>
      <c r="G10176" s="26" t="s">
        <v>11592</v>
      </c>
      <c r="H10176" s="24" t="s">
        <v>164</v>
      </c>
      <c r="I10176" s="24" t="s">
        <v>165</v>
      </c>
      <c r="J10176" s="27" t="s">
        <v>1</v>
      </c>
      <c r="K10176" s="28">
        <v>8.8249999999999993</v>
      </c>
      <c r="L10176" s="28">
        <v>0</v>
      </c>
    </row>
    <row r="10177" spans="1:12" x14ac:dyDescent="0.25">
      <c r="A10177" s="24" t="s">
        <v>3305</v>
      </c>
      <c r="B10177" s="26">
        <v>2015</v>
      </c>
      <c r="C10177" s="24">
        <v>9</v>
      </c>
      <c r="D10177" s="24" t="s">
        <v>15128</v>
      </c>
      <c r="E10177" s="26">
        <v>232</v>
      </c>
      <c r="F10177" s="24">
        <v>8286</v>
      </c>
      <c r="G10177" s="26" t="s">
        <v>11593</v>
      </c>
      <c r="H10177" s="24" t="s">
        <v>1704</v>
      </c>
      <c r="I10177" s="24" t="s">
        <v>1705</v>
      </c>
      <c r="J10177" s="27" t="s">
        <v>1</v>
      </c>
      <c r="K10177" s="28">
        <v>12.02</v>
      </c>
      <c r="L10177" s="28">
        <v>0</v>
      </c>
    </row>
    <row r="10178" spans="1:12" x14ac:dyDescent="0.25">
      <c r="A10178" s="24" t="s">
        <v>3305</v>
      </c>
      <c r="B10178" s="26">
        <v>2015</v>
      </c>
      <c r="C10178" s="24">
        <v>9</v>
      </c>
      <c r="D10178" s="24" t="s">
        <v>15128</v>
      </c>
      <c r="E10178" s="26">
        <v>232</v>
      </c>
      <c r="F10178" s="24">
        <v>5045</v>
      </c>
      <c r="G10178" s="26" t="s">
        <v>8352</v>
      </c>
      <c r="H10178" s="24" t="s">
        <v>340</v>
      </c>
      <c r="I10178" s="24" t="s">
        <v>341</v>
      </c>
      <c r="J10178" s="27" t="s">
        <v>1</v>
      </c>
      <c r="K10178" s="28">
        <v>6.6150000000000002</v>
      </c>
      <c r="L10178" s="28">
        <v>0</v>
      </c>
    </row>
    <row r="10179" spans="1:12" x14ac:dyDescent="0.25">
      <c r="A10179" s="24" t="s">
        <v>3305</v>
      </c>
      <c r="B10179" s="26">
        <v>2015</v>
      </c>
      <c r="C10179" s="24">
        <v>9</v>
      </c>
      <c r="D10179" s="24" t="s">
        <v>15128</v>
      </c>
      <c r="E10179" s="26">
        <v>232</v>
      </c>
      <c r="F10179" s="24">
        <v>8287</v>
      </c>
      <c r="G10179" s="26" t="s">
        <v>11594</v>
      </c>
      <c r="H10179" s="24" t="s">
        <v>1310</v>
      </c>
      <c r="I10179" s="24" t="s">
        <v>1311</v>
      </c>
      <c r="J10179" s="27" t="s">
        <v>1</v>
      </c>
      <c r="K10179" s="28">
        <v>15.44</v>
      </c>
      <c r="L10179" s="28">
        <v>0</v>
      </c>
    </row>
    <row r="10180" spans="1:12" x14ac:dyDescent="0.25">
      <c r="A10180" s="24" t="s">
        <v>3305</v>
      </c>
      <c r="B10180" s="26">
        <v>2015</v>
      </c>
      <c r="C10180" s="24">
        <v>9</v>
      </c>
      <c r="D10180" s="24" t="s">
        <v>15128</v>
      </c>
      <c r="E10180" s="26">
        <v>232</v>
      </c>
      <c r="F10180" s="24">
        <v>8288</v>
      </c>
      <c r="G10180" s="26" t="s">
        <v>11595</v>
      </c>
      <c r="H10180" s="24" t="s">
        <v>754</v>
      </c>
      <c r="I10180" s="24" t="s">
        <v>755</v>
      </c>
      <c r="J10180" s="27" t="s">
        <v>1</v>
      </c>
      <c r="K10180" s="28">
        <v>6.6150000000000002</v>
      </c>
      <c r="L10180" s="28">
        <v>0</v>
      </c>
    </row>
    <row r="10181" spans="1:12" x14ac:dyDescent="0.25">
      <c r="A10181" s="24" t="s">
        <v>3305</v>
      </c>
      <c r="B10181" s="26">
        <v>2015</v>
      </c>
      <c r="C10181" s="24">
        <v>9</v>
      </c>
      <c r="D10181" s="24" t="s">
        <v>15128</v>
      </c>
      <c r="E10181" s="26">
        <v>232</v>
      </c>
      <c r="F10181" s="24">
        <v>8289</v>
      </c>
      <c r="G10181" s="26" t="s">
        <v>11596</v>
      </c>
      <c r="H10181" s="24" t="s">
        <v>178</v>
      </c>
      <c r="I10181" s="24" t="s">
        <v>179</v>
      </c>
      <c r="J10181" s="27" t="s">
        <v>1</v>
      </c>
      <c r="K10181" s="28">
        <v>17.64</v>
      </c>
      <c r="L10181" s="28">
        <v>0</v>
      </c>
    </row>
    <row r="10182" spans="1:12" x14ac:dyDescent="0.25">
      <c r="A10182" s="24" t="s">
        <v>3305</v>
      </c>
      <c r="B10182" s="26">
        <v>2015</v>
      </c>
      <c r="C10182" s="24">
        <v>9</v>
      </c>
      <c r="D10182" s="24" t="s">
        <v>15128</v>
      </c>
      <c r="E10182" s="26">
        <v>232</v>
      </c>
      <c r="F10182" s="24">
        <v>8290</v>
      </c>
      <c r="G10182" s="26" t="s">
        <v>11597</v>
      </c>
      <c r="H10182" s="24" t="s">
        <v>340</v>
      </c>
      <c r="I10182" s="24" t="s">
        <v>341</v>
      </c>
      <c r="J10182" s="27" t="s">
        <v>1</v>
      </c>
      <c r="K10182" s="28">
        <v>15.44</v>
      </c>
      <c r="L10182" s="28">
        <v>0</v>
      </c>
    </row>
    <row r="10183" spans="1:12" x14ac:dyDescent="0.25">
      <c r="A10183" s="24" t="s">
        <v>3305</v>
      </c>
      <c r="B10183" s="26">
        <v>2015</v>
      </c>
      <c r="C10183" s="24">
        <v>9</v>
      </c>
      <c r="D10183" s="24" t="s">
        <v>15128</v>
      </c>
      <c r="E10183" s="26">
        <v>232</v>
      </c>
      <c r="F10183" s="24">
        <v>8291</v>
      </c>
      <c r="G10183" s="26" t="s">
        <v>11598</v>
      </c>
      <c r="H10183" s="24" t="s">
        <v>778</v>
      </c>
      <c r="I10183" s="24" t="s">
        <v>779</v>
      </c>
      <c r="J10183" s="27" t="s">
        <v>1</v>
      </c>
      <c r="K10183" s="28">
        <v>15.44</v>
      </c>
      <c r="L10183" s="28">
        <v>0</v>
      </c>
    </row>
    <row r="10184" spans="1:12" x14ac:dyDescent="0.25">
      <c r="A10184" s="24" t="s">
        <v>3305</v>
      </c>
      <c r="B10184" s="26">
        <v>2015</v>
      </c>
      <c r="C10184" s="24">
        <v>9</v>
      </c>
      <c r="D10184" s="24" t="s">
        <v>15128</v>
      </c>
      <c r="E10184" s="26">
        <v>233</v>
      </c>
      <c r="F10184" s="24">
        <v>8292</v>
      </c>
      <c r="G10184" s="26" t="s">
        <v>11599</v>
      </c>
      <c r="H10184" s="24" t="s">
        <v>540</v>
      </c>
      <c r="I10184" s="24" t="s">
        <v>541</v>
      </c>
      <c r="J10184" s="27" t="s">
        <v>1</v>
      </c>
      <c r="K10184" s="28">
        <v>24.254999999999999</v>
      </c>
      <c r="L10184" s="28">
        <v>0</v>
      </c>
    </row>
    <row r="10185" spans="1:12" x14ac:dyDescent="0.25">
      <c r="A10185" s="24" t="s">
        <v>3305</v>
      </c>
      <c r="B10185" s="26">
        <v>2015</v>
      </c>
      <c r="C10185" s="24">
        <v>9</v>
      </c>
      <c r="D10185" s="24" t="s">
        <v>15128</v>
      </c>
      <c r="E10185" s="26">
        <v>233</v>
      </c>
      <c r="F10185" s="24">
        <v>8293</v>
      </c>
      <c r="G10185" s="26" t="s">
        <v>11600</v>
      </c>
      <c r="H10185" s="24" t="s">
        <v>540</v>
      </c>
      <c r="I10185" s="24" t="s">
        <v>541</v>
      </c>
      <c r="J10185" s="27" t="s">
        <v>1</v>
      </c>
      <c r="K10185" s="28">
        <v>6.62</v>
      </c>
      <c r="L10185" s="28">
        <v>0</v>
      </c>
    </row>
    <row r="10186" spans="1:12" x14ac:dyDescent="0.25">
      <c r="A10186" s="24" t="s">
        <v>3305</v>
      </c>
      <c r="B10186" s="26">
        <v>2015</v>
      </c>
      <c r="C10186" s="24">
        <v>9</v>
      </c>
      <c r="D10186" s="24" t="s">
        <v>15128</v>
      </c>
      <c r="E10186" s="26">
        <v>233</v>
      </c>
      <c r="F10186" s="24">
        <v>8294</v>
      </c>
      <c r="G10186" s="26" t="s">
        <v>11601</v>
      </c>
      <c r="H10186" s="24" t="s">
        <v>540</v>
      </c>
      <c r="I10186" s="24" t="s">
        <v>541</v>
      </c>
      <c r="J10186" s="27" t="s">
        <v>1</v>
      </c>
      <c r="K10186" s="28">
        <v>15.44</v>
      </c>
      <c r="L10186" s="28">
        <v>0</v>
      </c>
    </row>
    <row r="10187" spans="1:12" x14ac:dyDescent="0.25">
      <c r="A10187" s="24" t="s">
        <v>3305</v>
      </c>
      <c r="B10187" s="26">
        <v>2015</v>
      </c>
      <c r="C10187" s="24">
        <v>9</v>
      </c>
      <c r="D10187" s="24" t="s">
        <v>15128</v>
      </c>
      <c r="E10187" s="26">
        <v>234</v>
      </c>
      <c r="F10187" s="24">
        <v>8295</v>
      </c>
      <c r="G10187" s="26" t="s">
        <v>11602</v>
      </c>
      <c r="H10187" s="24" t="s">
        <v>134</v>
      </c>
      <c r="I10187" s="24" t="s">
        <v>135</v>
      </c>
      <c r="J10187" s="27" t="s">
        <v>1</v>
      </c>
      <c r="K10187" s="28">
        <v>24.254999999999999</v>
      </c>
      <c r="L10187" s="28">
        <v>0</v>
      </c>
    </row>
    <row r="10188" spans="1:12" x14ac:dyDescent="0.25">
      <c r="A10188" s="24" t="s">
        <v>3305</v>
      </c>
      <c r="B10188" s="26">
        <v>2015</v>
      </c>
      <c r="C10188" s="24">
        <v>9</v>
      </c>
      <c r="D10188" s="24" t="s">
        <v>15128</v>
      </c>
      <c r="E10188" s="26">
        <v>234</v>
      </c>
      <c r="F10188" s="24">
        <v>8296</v>
      </c>
      <c r="G10188" s="26" t="s">
        <v>11603</v>
      </c>
      <c r="H10188" s="24" t="s">
        <v>1018</v>
      </c>
      <c r="I10188" s="24" t="s">
        <v>1019</v>
      </c>
      <c r="J10188" s="27" t="s">
        <v>1</v>
      </c>
      <c r="K10188" s="28">
        <v>9.3149999999999995</v>
      </c>
      <c r="L10188" s="28">
        <v>0</v>
      </c>
    </row>
    <row r="10189" spans="1:12" x14ac:dyDescent="0.25">
      <c r="A10189" s="24" t="s">
        <v>3305</v>
      </c>
      <c r="B10189" s="26">
        <v>2015</v>
      </c>
      <c r="C10189" s="24">
        <v>9</v>
      </c>
      <c r="D10189" s="24" t="s">
        <v>15128</v>
      </c>
      <c r="E10189" s="26">
        <v>234</v>
      </c>
      <c r="F10189" s="24">
        <v>8297</v>
      </c>
      <c r="G10189" s="26" t="s">
        <v>11604</v>
      </c>
      <c r="H10189" s="24" t="s">
        <v>1018</v>
      </c>
      <c r="I10189" s="24" t="s">
        <v>1019</v>
      </c>
      <c r="J10189" s="27" t="s">
        <v>1</v>
      </c>
      <c r="K10189" s="28">
        <v>6.6150000000000002</v>
      </c>
      <c r="L10189" s="28">
        <v>0</v>
      </c>
    </row>
    <row r="10190" spans="1:12" x14ac:dyDescent="0.25">
      <c r="A10190" s="24" t="s">
        <v>3305</v>
      </c>
      <c r="B10190" s="26">
        <v>2015</v>
      </c>
      <c r="C10190" s="24">
        <v>9</v>
      </c>
      <c r="D10190" s="24" t="s">
        <v>15128</v>
      </c>
      <c r="E10190" s="26">
        <v>234</v>
      </c>
      <c r="F10190" s="24">
        <v>8298</v>
      </c>
      <c r="G10190" s="26" t="s">
        <v>11605</v>
      </c>
      <c r="H10190" s="24" t="s">
        <v>1018</v>
      </c>
      <c r="I10190" s="24" t="s">
        <v>1019</v>
      </c>
      <c r="J10190" s="27" t="s">
        <v>1</v>
      </c>
      <c r="K10190" s="28">
        <v>145.04</v>
      </c>
      <c r="L10190" s="28">
        <v>0</v>
      </c>
    </row>
    <row r="10191" spans="1:12" x14ac:dyDescent="0.25">
      <c r="A10191" s="24" t="s">
        <v>3305</v>
      </c>
      <c r="B10191" s="26">
        <v>2015</v>
      </c>
      <c r="C10191" s="24">
        <v>9</v>
      </c>
      <c r="D10191" s="24" t="s">
        <v>15128</v>
      </c>
      <c r="E10191" s="26">
        <v>234</v>
      </c>
      <c r="F10191" s="24">
        <v>8299</v>
      </c>
      <c r="G10191" s="26" t="s">
        <v>11606</v>
      </c>
      <c r="H10191" s="24" t="s">
        <v>1840</v>
      </c>
      <c r="I10191" s="24" t="s">
        <v>1841</v>
      </c>
      <c r="J10191" s="27" t="s">
        <v>1</v>
      </c>
      <c r="K10191" s="28">
        <v>15.44</v>
      </c>
      <c r="L10191" s="28">
        <v>0</v>
      </c>
    </row>
    <row r="10192" spans="1:12" x14ac:dyDescent="0.25">
      <c r="A10192" s="24" t="s">
        <v>3305</v>
      </c>
      <c r="B10192" s="26">
        <v>2015</v>
      </c>
      <c r="C10192" s="24">
        <v>9</v>
      </c>
      <c r="D10192" s="24" t="s">
        <v>15128</v>
      </c>
      <c r="E10192" s="26">
        <v>234</v>
      </c>
      <c r="F10192" s="24">
        <v>8300</v>
      </c>
      <c r="G10192" s="26" t="s">
        <v>11607</v>
      </c>
      <c r="H10192" s="24" t="s">
        <v>738</v>
      </c>
      <c r="I10192" s="24" t="s">
        <v>739</v>
      </c>
      <c r="J10192" s="27" t="s">
        <v>1</v>
      </c>
      <c r="K10192" s="28">
        <v>28.97</v>
      </c>
      <c r="L10192" s="28">
        <v>0</v>
      </c>
    </row>
    <row r="10193" spans="1:12" x14ac:dyDescent="0.25">
      <c r="A10193" s="24" t="s">
        <v>3305</v>
      </c>
      <c r="B10193" s="26">
        <v>2015</v>
      </c>
      <c r="C10193" s="24">
        <v>9</v>
      </c>
      <c r="D10193" s="24" t="s">
        <v>15128</v>
      </c>
      <c r="E10193" s="26">
        <v>234</v>
      </c>
      <c r="F10193" s="24">
        <v>8301</v>
      </c>
      <c r="G10193" s="26" t="s">
        <v>11608</v>
      </c>
      <c r="H10193" s="24" t="s">
        <v>738</v>
      </c>
      <c r="I10193" s="24" t="s">
        <v>739</v>
      </c>
      <c r="J10193" s="27" t="s">
        <v>1</v>
      </c>
      <c r="K10193" s="28">
        <v>15.44</v>
      </c>
      <c r="L10193" s="28">
        <v>0</v>
      </c>
    </row>
    <row r="10194" spans="1:12" x14ac:dyDescent="0.25">
      <c r="A10194" s="24" t="s">
        <v>3305</v>
      </c>
      <c r="B10194" s="26">
        <v>2015</v>
      </c>
      <c r="C10194" s="24">
        <v>9</v>
      </c>
      <c r="D10194" s="24" t="s">
        <v>15128</v>
      </c>
      <c r="E10194" s="26">
        <v>234</v>
      </c>
      <c r="F10194" s="24">
        <v>8302</v>
      </c>
      <c r="G10194" s="26" t="s">
        <v>11609</v>
      </c>
      <c r="H10194" s="24" t="s">
        <v>540</v>
      </c>
      <c r="I10194" s="24" t="s">
        <v>541</v>
      </c>
      <c r="J10194" s="27" t="s">
        <v>1</v>
      </c>
      <c r="K10194" s="28">
        <v>5.4</v>
      </c>
      <c r="L10194" s="28">
        <v>0</v>
      </c>
    </row>
    <row r="10195" spans="1:12" x14ac:dyDescent="0.25">
      <c r="A10195" s="24" t="s">
        <v>3305</v>
      </c>
      <c r="B10195" s="26">
        <v>2015</v>
      </c>
      <c r="C10195" s="24">
        <v>9</v>
      </c>
      <c r="D10195" s="24" t="s">
        <v>15128</v>
      </c>
      <c r="E10195" s="26">
        <v>234</v>
      </c>
      <c r="F10195" s="24">
        <v>6060</v>
      </c>
      <c r="G10195" s="26" t="s">
        <v>9367</v>
      </c>
      <c r="H10195" s="24" t="s">
        <v>1840</v>
      </c>
      <c r="I10195" s="24" t="s">
        <v>1841</v>
      </c>
      <c r="J10195" s="27" t="s">
        <v>1</v>
      </c>
      <c r="K10195" s="28">
        <v>8.8249999999999993</v>
      </c>
      <c r="L10195" s="28">
        <v>0</v>
      </c>
    </row>
    <row r="10196" spans="1:12" x14ac:dyDescent="0.25">
      <c r="A10196" s="24" t="s">
        <v>3305</v>
      </c>
      <c r="B10196" s="26">
        <v>2015</v>
      </c>
      <c r="C10196" s="24">
        <v>9</v>
      </c>
      <c r="D10196" s="24" t="s">
        <v>15128</v>
      </c>
      <c r="E10196" s="26">
        <v>234</v>
      </c>
      <c r="F10196" s="24">
        <v>6024</v>
      </c>
      <c r="G10196" s="26" t="s">
        <v>9331</v>
      </c>
      <c r="H10196" s="24" t="s">
        <v>1296</v>
      </c>
      <c r="I10196" s="24" t="s">
        <v>1297</v>
      </c>
      <c r="J10196" s="27" t="s">
        <v>1</v>
      </c>
      <c r="K10196" s="28">
        <v>6.62</v>
      </c>
      <c r="L10196" s="28">
        <v>0</v>
      </c>
    </row>
    <row r="10197" spans="1:12" x14ac:dyDescent="0.25">
      <c r="A10197" s="24" t="s">
        <v>3305</v>
      </c>
      <c r="B10197" s="26">
        <v>2015</v>
      </c>
      <c r="C10197" s="24">
        <v>9</v>
      </c>
      <c r="D10197" s="24" t="s">
        <v>15128</v>
      </c>
      <c r="E10197" s="26">
        <v>234</v>
      </c>
      <c r="F10197" s="24">
        <v>3548</v>
      </c>
      <c r="G10197" s="26" t="s">
        <v>6855</v>
      </c>
      <c r="H10197" s="24" t="s">
        <v>98</v>
      </c>
      <c r="I10197" s="24" t="s">
        <v>99</v>
      </c>
      <c r="J10197" s="27" t="s">
        <v>1</v>
      </c>
      <c r="K10197" s="28">
        <v>24.254999999999999</v>
      </c>
      <c r="L10197" s="28">
        <v>0</v>
      </c>
    </row>
    <row r="10198" spans="1:12" x14ac:dyDescent="0.25">
      <c r="A10198" s="24" t="s">
        <v>3305</v>
      </c>
      <c r="B10198" s="26">
        <v>2015</v>
      </c>
      <c r="C10198" s="24">
        <v>9</v>
      </c>
      <c r="D10198" s="24" t="s">
        <v>15128</v>
      </c>
      <c r="E10198" s="26">
        <v>235</v>
      </c>
      <c r="F10198" s="24">
        <v>8303</v>
      </c>
      <c r="G10198" s="26" t="s">
        <v>11610</v>
      </c>
      <c r="H10198" s="24" t="s">
        <v>118</v>
      </c>
      <c r="I10198" s="24" t="s">
        <v>119</v>
      </c>
      <c r="J10198" s="27" t="s">
        <v>1</v>
      </c>
      <c r="K10198" s="28">
        <v>29.34</v>
      </c>
      <c r="L10198" s="28">
        <v>0</v>
      </c>
    </row>
    <row r="10199" spans="1:12" x14ac:dyDescent="0.25">
      <c r="A10199" s="24" t="s">
        <v>3305</v>
      </c>
      <c r="B10199" s="26">
        <v>2015</v>
      </c>
      <c r="C10199" s="24">
        <v>9</v>
      </c>
      <c r="D10199" s="24" t="s">
        <v>15128</v>
      </c>
      <c r="E10199" s="26">
        <v>235</v>
      </c>
      <c r="F10199" s="24">
        <v>8304</v>
      </c>
      <c r="G10199" s="26" t="s">
        <v>11611</v>
      </c>
      <c r="H10199" s="24" t="s">
        <v>98</v>
      </c>
      <c r="I10199" s="24" t="s">
        <v>99</v>
      </c>
      <c r="J10199" s="27" t="s">
        <v>1</v>
      </c>
      <c r="K10199" s="28">
        <v>18.375</v>
      </c>
      <c r="L10199" s="28">
        <v>0</v>
      </c>
    </row>
    <row r="10200" spans="1:12" x14ac:dyDescent="0.25">
      <c r="A10200" s="24" t="s">
        <v>3305</v>
      </c>
      <c r="B10200" s="26">
        <v>2015</v>
      </c>
      <c r="C10200" s="24">
        <v>9</v>
      </c>
      <c r="D10200" s="24" t="s">
        <v>15128</v>
      </c>
      <c r="E10200" s="26">
        <v>235</v>
      </c>
      <c r="F10200" s="24">
        <v>8305</v>
      </c>
      <c r="G10200" s="26" t="s">
        <v>11612</v>
      </c>
      <c r="H10200" s="24" t="s">
        <v>1292</v>
      </c>
      <c r="I10200" s="24" t="s">
        <v>1293</v>
      </c>
      <c r="J10200" s="27" t="s">
        <v>1</v>
      </c>
      <c r="K10200" s="28">
        <v>11.03</v>
      </c>
      <c r="L10200" s="28">
        <v>0</v>
      </c>
    </row>
    <row r="10201" spans="1:12" x14ac:dyDescent="0.25">
      <c r="A10201" s="24" t="s">
        <v>3305</v>
      </c>
      <c r="B10201" s="26">
        <v>2015</v>
      </c>
      <c r="C10201" s="24">
        <v>9</v>
      </c>
      <c r="D10201" s="24" t="s">
        <v>15128</v>
      </c>
      <c r="E10201" s="26">
        <v>237</v>
      </c>
      <c r="F10201" s="24">
        <v>8306</v>
      </c>
      <c r="G10201" s="26" t="s">
        <v>11613</v>
      </c>
      <c r="H10201" s="24" t="s">
        <v>752</v>
      </c>
      <c r="I10201" s="24" t="s">
        <v>753</v>
      </c>
      <c r="J10201" s="27" t="s">
        <v>1</v>
      </c>
      <c r="K10201" s="28">
        <v>4.38</v>
      </c>
      <c r="L10201" s="28">
        <v>0</v>
      </c>
    </row>
    <row r="10202" spans="1:12" x14ac:dyDescent="0.25">
      <c r="A10202" s="24" t="s">
        <v>3305</v>
      </c>
      <c r="B10202" s="26">
        <v>2015</v>
      </c>
      <c r="C10202" s="24">
        <v>9</v>
      </c>
      <c r="D10202" s="24" t="s">
        <v>15128</v>
      </c>
      <c r="E10202" s="26">
        <v>238</v>
      </c>
      <c r="F10202" s="24">
        <v>8307</v>
      </c>
      <c r="G10202" s="26" t="s">
        <v>11614</v>
      </c>
      <c r="H10202" s="24" t="s">
        <v>178</v>
      </c>
      <c r="I10202" s="24" t="s">
        <v>179</v>
      </c>
      <c r="J10202" s="27" t="s">
        <v>1</v>
      </c>
      <c r="K10202" s="28">
        <v>8.8249999999999993</v>
      </c>
      <c r="L10202" s="28">
        <v>0</v>
      </c>
    </row>
    <row r="10203" spans="1:12" x14ac:dyDescent="0.25">
      <c r="A10203" s="24" t="s">
        <v>3305</v>
      </c>
      <c r="B10203" s="26">
        <v>2015</v>
      </c>
      <c r="C10203" s="24">
        <v>9</v>
      </c>
      <c r="D10203" s="24" t="s">
        <v>15128</v>
      </c>
      <c r="E10203" s="26">
        <v>238</v>
      </c>
      <c r="F10203" s="24">
        <v>8308</v>
      </c>
      <c r="G10203" s="26" t="s">
        <v>11615</v>
      </c>
      <c r="H10203" s="24" t="s">
        <v>1310</v>
      </c>
      <c r="I10203" s="24" t="s">
        <v>1311</v>
      </c>
      <c r="J10203" s="27" t="s">
        <v>1</v>
      </c>
      <c r="K10203" s="28">
        <v>9.3650000000000002</v>
      </c>
      <c r="L10203" s="28">
        <v>0</v>
      </c>
    </row>
    <row r="10204" spans="1:12" x14ac:dyDescent="0.25">
      <c r="A10204" s="24" t="s">
        <v>3305</v>
      </c>
      <c r="B10204" s="26">
        <v>2015</v>
      </c>
      <c r="C10204" s="24">
        <v>9</v>
      </c>
      <c r="D10204" s="24" t="s">
        <v>15128</v>
      </c>
      <c r="E10204" s="26">
        <v>238</v>
      </c>
      <c r="F10204" s="24">
        <v>8309</v>
      </c>
      <c r="G10204" s="26" t="s">
        <v>11616</v>
      </c>
      <c r="H10204" s="24" t="s">
        <v>178</v>
      </c>
      <c r="I10204" s="24" t="s">
        <v>179</v>
      </c>
      <c r="J10204" s="27" t="s">
        <v>1</v>
      </c>
      <c r="K10204" s="28">
        <v>4.38</v>
      </c>
      <c r="L10204" s="28">
        <v>0</v>
      </c>
    </row>
    <row r="10205" spans="1:12" x14ac:dyDescent="0.25">
      <c r="A10205" s="24" t="s">
        <v>3305</v>
      </c>
      <c r="B10205" s="26">
        <v>2015</v>
      </c>
      <c r="C10205" s="24">
        <v>9</v>
      </c>
      <c r="D10205" s="24" t="s">
        <v>15128</v>
      </c>
      <c r="E10205" s="26">
        <v>240</v>
      </c>
      <c r="F10205" s="24">
        <v>8310</v>
      </c>
      <c r="G10205" s="26" t="s">
        <v>11617</v>
      </c>
      <c r="H10205" s="24" t="s">
        <v>754</v>
      </c>
      <c r="I10205" s="24" t="s">
        <v>755</v>
      </c>
      <c r="J10205" s="27" t="s">
        <v>1</v>
      </c>
      <c r="K10205" s="28">
        <v>15.125</v>
      </c>
      <c r="L10205" s="28">
        <v>0</v>
      </c>
    </row>
    <row r="10206" spans="1:12" x14ac:dyDescent="0.25">
      <c r="A10206" s="24" t="s">
        <v>3305</v>
      </c>
      <c r="B10206" s="26">
        <v>2015</v>
      </c>
      <c r="C10206" s="24">
        <v>9</v>
      </c>
      <c r="D10206" s="24" t="s">
        <v>15128</v>
      </c>
      <c r="E10206" s="26">
        <v>242</v>
      </c>
      <c r="F10206" s="24">
        <v>8311</v>
      </c>
      <c r="G10206" s="26" t="s">
        <v>11618</v>
      </c>
      <c r="H10206" s="24" t="s">
        <v>1296</v>
      </c>
      <c r="I10206" s="24" t="s">
        <v>1297</v>
      </c>
      <c r="J10206" s="27" t="s">
        <v>1</v>
      </c>
      <c r="K10206" s="28">
        <v>3.6</v>
      </c>
      <c r="L10206" s="28">
        <v>0</v>
      </c>
    </row>
    <row r="10207" spans="1:12" x14ac:dyDescent="0.25">
      <c r="A10207" s="24" t="s">
        <v>3305</v>
      </c>
      <c r="B10207" s="26">
        <v>2015</v>
      </c>
      <c r="C10207" s="24">
        <v>9</v>
      </c>
      <c r="D10207" s="24" t="s">
        <v>15128</v>
      </c>
      <c r="E10207" s="26">
        <v>242</v>
      </c>
      <c r="F10207" s="24">
        <v>8312</v>
      </c>
      <c r="G10207" s="26" t="s">
        <v>11619</v>
      </c>
      <c r="H10207" s="24" t="s">
        <v>222</v>
      </c>
      <c r="I10207" s="24" t="s">
        <v>223</v>
      </c>
      <c r="J10207" s="27" t="s">
        <v>1</v>
      </c>
      <c r="K10207" s="28">
        <v>19.850000000000001</v>
      </c>
      <c r="L10207" s="28">
        <v>0</v>
      </c>
    </row>
    <row r="10208" spans="1:12" x14ac:dyDescent="0.25">
      <c r="A10208" s="24" t="s">
        <v>3305</v>
      </c>
      <c r="B10208" s="26">
        <v>2015</v>
      </c>
      <c r="C10208" s="24">
        <v>9</v>
      </c>
      <c r="D10208" s="24" t="s">
        <v>15128</v>
      </c>
      <c r="E10208" s="26">
        <v>242</v>
      </c>
      <c r="F10208" s="24">
        <v>8313</v>
      </c>
      <c r="G10208" s="26" t="s">
        <v>11620</v>
      </c>
      <c r="H10208" s="24" t="s">
        <v>1296</v>
      </c>
      <c r="I10208" s="24" t="s">
        <v>1297</v>
      </c>
      <c r="J10208" s="27" t="s">
        <v>1</v>
      </c>
      <c r="K10208" s="28">
        <v>25.035</v>
      </c>
      <c r="L10208" s="28">
        <v>0</v>
      </c>
    </row>
    <row r="10209" spans="1:12" x14ac:dyDescent="0.25">
      <c r="A10209" s="24" t="s">
        <v>3305</v>
      </c>
      <c r="B10209" s="26">
        <v>2015</v>
      </c>
      <c r="C10209" s="24">
        <v>9</v>
      </c>
      <c r="D10209" s="24" t="s">
        <v>15128</v>
      </c>
      <c r="E10209" s="26">
        <v>242</v>
      </c>
      <c r="F10209" s="24">
        <v>8314</v>
      </c>
      <c r="G10209" s="26" t="s">
        <v>11621</v>
      </c>
      <c r="H10209" s="24" t="s">
        <v>98</v>
      </c>
      <c r="I10209" s="24" t="s">
        <v>99</v>
      </c>
      <c r="J10209" s="27" t="s">
        <v>1</v>
      </c>
      <c r="K10209" s="28">
        <v>24.254999999999999</v>
      </c>
      <c r="L10209" s="28">
        <v>0</v>
      </c>
    </row>
    <row r="10210" spans="1:12" x14ac:dyDescent="0.25">
      <c r="A10210" s="24" t="s">
        <v>3305</v>
      </c>
      <c r="B10210" s="26">
        <v>2015</v>
      </c>
      <c r="C10210" s="24">
        <v>9</v>
      </c>
      <c r="D10210" s="24" t="s">
        <v>15128</v>
      </c>
      <c r="E10210" s="26">
        <v>242</v>
      </c>
      <c r="F10210" s="24">
        <v>8315</v>
      </c>
      <c r="G10210" s="26" t="s">
        <v>11622</v>
      </c>
      <c r="H10210" s="24" t="s">
        <v>1310</v>
      </c>
      <c r="I10210" s="24" t="s">
        <v>1311</v>
      </c>
      <c r="J10210" s="27" t="s">
        <v>1</v>
      </c>
      <c r="K10210" s="28">
        <v>6.62</v>
      </c>
      <c r="L10210" s="28">
        <v>0</v>
      </c>
    </row>
    <row r="10211" spans="1:12" x14ac:dyDescent="0.25">
      <c r="A10211" s="24" t="s">
        <v>3305</v>
      </c>
      <c r="B10211" s="26">
        <v>2015</v>
      </c>
      <c r="C10211" s="24">
        <v>9</v>
      </c>
      <c r="D10211" s="24" t="s">
        <v>15128</v>
      </c>
      <c r="E10211" s="26">
        <v>243</v>
      </c>
      <c r="F10211" s="24">
        <v>8316</v>
      </c>
      <c r="G10211" s="26" t="s">
        <v>11623</v>
      </c>
      <c r="H10211" s="24" t="s">
        <v>392</v>
      </c>
      <c r="I10211" s="24" t="s">
        <v>393</v>
      </c>
      <c r="J10211" s="27" t="s">
        <v>1</v>
      </c>
      <c r="K10211" s="28">
        <v>15.44</v>
      </c>
      <c r="L10211" s="28">
        <v>0</v>
      </c>
    </row>
    <row r="10212" spans="1:12" x14ac:dyDescent="0.25">
      <c r="A10212" s="24" t="s">
        <v>3305</v>
      </c>
      <c r="B10212" s="26">
        <v>2015</v>
      </c>
      <c r="C10212" s="24">
        <v>9</v>
      </c>
      <c r="D10212" s="24" t="s">
        <v>15128</v>
      </c>
      <c r="E10212" s="26">
        <v>243</v>
      </c>
      <c r="F10212" s="24">
        <v>8317</v>
      </c>
      <c r="G10212" s="26" t="s">
        <v>11624</v>
      </c>
      <c r="H10212" s="24" t="s">
        <v>738</v>
      </c>
      <c r="I10212" s="24" t="s">
        <v>739</v>
      </c>
      <c r="J10212" s="27" t="s">
        <v>1</v>
      </c>
      <c r="K10212" s="28">
        <v>19.850000000000001</v>
      </c>
      <c r="L10212" s="28">
        <v>0</v>
      </c>
    </row>
    <row r="10213" spans="1:12" x14ac:dyDescent="0.25">
      <c r="A10213" s="24" t="s">
        <v>3305</v>
      </c>
      <c r="B10213" s="26">
        <v>2015</v>
      </c>
      <c r="C10213" s="24">
        <v>9</v>
      </c>
      <c r="D10213" s="24" t="s">
        <v>15128</v>
      </c>
      <c r="E10213" s="26">
        <v>243</v>
      </c>
      <c r="F10213" s="24">
        <v>8318</v>
      </c>
      <c r="G10213" s="26" t="s">
        <v>11625</v>
      </c>
      <c r="H10213" s="24" t="s">
        <v>98</v>
      </c>
      <c r="I10213" s="24" t="s">
        <v>99</v>
      </c>
      <c r="J10213" s="27" t="s">
        <v>1</v>
      </c>
      <c r="K10213" s="28">
        <v>24.254999999999999</v>
      </c>
      <c r="L10213" s="28">
        <v>0</v>
      </c>
    </row>
    <row r="10214" spans="1:12" x14ac:dyDescent="0.25">
      <c r="A10214" s="24" t="s">
        <v>3305</v>
      </c>
      <c r="B10214" s="26">
        <v>2015</v>
      </c>
      <c r="C10214" s="24">
        <v>9</v>
      </c>
      <c r="D10214" s="24" t="s">
        <v>15128</v>
      </c>
      <c r="E10214" s="26">
        <v>243</v>
      </c>
      <c r="F10214" s="24">
        <v>8319</v>
      </c>
      <c r="G10214" s="26" t="s">
        <v>11626</v>
      </c>
      <c r="H10214" s="24" t="s">
        <v>1840</v>
      </c>
      <c r="I10214" s="24" t="s">
        <v>1841</v>
      </c>
      <c r="J10214" s="27" t="s">
        <v>1</v>
      </c>
      <c r="K10214" s="28">
        <v>6.62</v>
      </c>
      <c r="L10214" s="28">
        <v>0</v>
      </c>
    </row>
    <row r="10215" spans="1:12" x14ac:dyDescent="0.25">
      <c r="A10215" s="24" t="s">
        <v>3305</v>
      </c>
      <c r="B10215" s="26">
        <v>2015</v>
      </c>
      <c r="C10215" s="24">
        <v>9</v>
      </c>
      <c r="D10215" s="24" t="s">
        <v>15128</v>
      </c>
      <c r="E10215" s="26">
        <v>243</v>
      </c>
      <c r="F10215" s="24">
        <v>8320</v>
      </c>
      <c r="G10215" s="26" t="s">
        <v>11627</v>
      </c>
      <c r="H10215" s="24" t="s">
        <v>540</v>
      </c>
      <c r="I10215" s="24" t="s">
        <v>541</v>
      </c>
      <c r="J10215" s="27" t="s">
        <v>1</v>
      </c>
      <c r="K10215" s="28">
        <v>15.435</v>
      </c>
      <c r="L10215" s="28">
        <v>0</v>
      </c>
    </row>
    <row r="10216" spans="1:12" x14ac:dyDescent="0.25">
      <c r="A10216" s="24" t="s">
        <v>3305</v>
      </c>
      <c r="B10216" s="26">
        <v>2015</v>
      </c>
      <c r="C10216" s="24">
        <v>9</v>
      </c>
      <c r="D10216" s="24" t="s">
        <v>15128</v>
      </c>
      <c r="E10216" s="26">
        <v>245</v>
      </c>
      <c r="F10216" s="24">
        <v>8321</v>
      </c>
      <c r="G10216" s="26" t="s">
        <v>11628</v>
      </c>
      <c r="H10216" s="24" t="s">
        <v>98</v>
      </c>
      <c r="I10216" s="24" t="s">
        <v>99</v>
      </c>
      <c r="J10216" s="27" t="s">
        <v>1</v>
      </c>
      <c r="K10216" s="28">
        <v>28.664999999999999</v>
      </c>
      <c r="L10216" s="28">
        <v>0</v>
      </c>
    </row>
    <row r="10217" spans="1:12" x14ac:dyDescent="0.25">
      <c r="A10217" s="24" t="s">
        <v>3305</v>
      </c>
      <c r="B10217" s="26">
        <v>2015</v>
      </c>
      <c r="C10217" s="24">
        <v>9</v>
      </c>
      <c r="D10217" s="24" t="s">
        <v>15128</v>
      </c>
      <c r="E10217" s="26">
        <v>246</v>
      </c>
      <c r="F10217" s="24">
        <v>8322</v>
      </c>
      <c r="G10217" s="26" t="s">
        <v>11629</v>
      </c>
      <c r="H10217" s="24" t="s">
        <v>1018</v>
      </c>
      <c r="I10217" s="24" t="s">
        <v>1019</v>
      </c>
      <c r="J10217" s="27" t="s">
        <v>1</v>
      </c>
      <c r="K10217" s="28">
        <v>28.36</v>
      </c>
      <c r="L10217" s="28">
        <v>0</v>
      </c>
    </row>
    <row r="10218" spans="1:12" x14ac:dyDescent="0.25">
      <c r="A10218" s="24" t="s">
        <v>3305</v>
      </c>
      <c r="B10218" s="26">
        <v>2015</v>
      </c>
      <c r="C10218" s="24">
        <v>9</v>
      </c>
      <c r="D10218" s="24" t="s">
        <v>15128</v>
      </c>
      <c r="E10218" s="26">
        <v>246</v>
      </c>
      <c r="F10218" s="24">
        <v>8323</v>
      </c>
      <c r="G10218" s="26" t="s">
        <v>11630</v>
      </c>
      <c r="H10218" s="24" t="s">
        <v>98</v>
      </c>
      <c r="I10218" s="24" t="s">
        <v>99</v>
      </c>
      <c r="J10218" s="27" t="s">
        <v>1</v>
      </c>
      <c r="K10218" s="28">
        <v>28.66</v>
      </c>
      <c r="L10218" s="28">
        <v>0</v>
      </c>
    </row>
    <row r="10219" spans="1:12" x14ac:dyDescent="0.25">
      <c r="A10219" s="24" t="s">
        <v>3305</v>
      </c>
      <c r="B10219" s="26">
        <v>2015</v>
      </c>
      <c r="C10219" s="24">
        <v>9</v>
      </c>
      <c r="D10219" s="24" t="s">
        <v>15128</v>
      </c>
      <c r="E10219" s="26">
        <v>246</v>
      </c>
      <c r="F10219" s="24">
        <v>8324</v>
      </c>
      <c r="G10219" s="26" t="s">
        <v>11631</v>
      </c>
      <c r="H10219" s="24" t="s">
        <v>178</v>
      </c>
      <c r="I10219" s="24" t="s">
        <v>179</v>
      </c>
      <c r="J10219" s="27" t="s">
        <v>1</v>
      </c>
      <c r="K10219" s="28">
        <v>6.62</v>
      </c>
      <c r="L10219" s="28">
        <v>0</v>
      </c>
    </row>
    <row r="10220" spans="1:12" x14ac:dyDescent="0.25">
      <c r="A10220" s="24" t="s">
        <v>3305</v>
      </c>
      <c r="B10220" s="26">
        <v>2015</v>
      </c>
      <c r="C10220" s="24">
        <v>9</v>
      </c>
      <c r="D10220" s="24" t="s">
        <v>15128</v>
      </c>
      <c r="E10220" s="26">
        <v>246</v>
      </c>
      <c r="F10220" s="24">
        <v>8325</v>
      </c>
      <c r="G10220" s="26" t="s">
        <v>11632</v>
      </c>
      <c r="H10220" s="24" t="s">
        <v>738</v>
      </c>
      <c r="I10220" s="24" t="s">
        <v>739</v>
      </c>
      <c r="J10220" s="27" t="s">
        <v>1</v>
      </c>
      <c r="K10220" s="28">
        <v>16.170000000000002</v>
      </c>
      <c r="L10220" s="28">
        <v>0</v>
      </c>
    </row>
    <row r="10221" spans="1:12" x14ac:dyDescent="0.25">
      <c r="A10221" s="24" t="s">
        <v>3305</v>
      </c>
      <c r="B10221" s="26">
        <v>2015</v>
      </c>
      <c r="C10221" s="24">
        <v>9</v>
      </c>
      <c r="D10221" s="24" t="s">
        <v>15128</v>
      </c>
      <c r="E10221" s="26">
        <v>261</v>
      </c>
      <c r="F10221" s="24">
        <v>8326</v>
      </c>
      <c r="G10221" s="26" t="s">
        <v>11633</v>
      </c>
      <c r="H10221" s="24" t="s">
        <v>2173</v>
      </c>
      <c r="I10221" s="24" t="s">
        <v>2174</v>
      </c>
      <c r="J10221" s="27" t="s">
        <v>1</v>
      </c>
      <c r="K10221" s="28">
        <v>6.62</v>
      </c>
      <c r="L10221" s="28">
        <v>0</v>
      </c>
    </row>
    <row r="10222" spans="1:12" x14ac:dyDescent="0.25">
      <c r="A10222" s="24" t="s">
        <v>3305</v>
      </c>
      <c r="B10222" s="26">
        <v>2015</v>
      </c>
      <c r="C10222" s="24">
        <v>9</v>
      </c>
      <c r="D10222" s="24" t="s">
        <v>15128</v>
      </c>
      <c r="E10222" s="26">
        <v>263</v>
      </c>
      <c r="F10222" s="24">
        <v>3773</v>
      </c>
      <c r="G10222" s="26" t="s">
        <v>7080</v>
      </c>
      <c r="H10222" s="24" t="s">
        <v>118</v>
      </c>
      <c r="I10222" s="24" t="s">
        <v>119</v>
      </c>
      <c r="J10222" s="27" t="s">
        <v>1</v>
      </c>
      <c r="K10222" s="28">
        <v>19.850000000000001</v>
      </c>
      <c r="L10222" s="28">
        <v>0</v>
      </c>
    </row>
    <row r="10223" spans="1:12" x14ac:dyDescent="0.25">
      <c r="A10223" s="24" t="s">
        <v>3305</v>
      </c>
      <c r="B10223" s="26">
        <v>2015</v>
      </c>
      <c r="C10223" s="24">
        <v>9</v>
      </c>
      <c r="D10223" s="24" t="s">
        <v>15128</v>
      </c>
      <c r="E10223" s="26">
        <v>263</v>
      </c>
      <c r="F10223" s="24">
        <v>3899</v>
      </c>
      <c r="G10223" s="26" t="s">
        <v>7206</v>
      </c>
      <c r="H10223" s="24" t="s">
        <v>118</v>
      </c>
      <c r="I10223" s="24" t="s">
        <v>119</v>
      </c>
      <c r="J10223" s="27" t="s">
        <v>1</v>
      </c>
      <c r="K10223" s="28">
        <v>66.459999999999994</v>
      </c>
      <c r="L10223" s="28">
        <v>0</v>
      </c>
    </row>
    <row r="10224" spans="1:12" x14ac:dyDescent="0.25">
      <c r="A10224" s="24" t="s">
        <v>3305</v>
      </c>
      <c r="B10224" s="26">
        <v>2015</v>
      </c>
      <c r="C10224" s="24">
        <v>9</v>
      </c>
      <c r="D10224" s="24" t="s">
        <v>15128</v>
      </c>
      <c r="E10224" s="26">
        <v>263</v>
      </c>
      <c r="F10224" s="24">
        <v>8327</v>
      </c>
      <c r="G10224" s="26" t="s">
        <v>11634</v>
      </c>
      <c r="H10224" s="24" t="s">
        <v>778</v>
      </c>
      <c r="I10224" s="24" t="s">
        <v>779</v>
      </c>
      <c r="J10224" s="27" t="s">
        <v>1</v>
      </c>
      <c r="K10224" s="28">
        <v>26.15</v>
      </c>
      <c r="L10224" s="28">
        <v>0</v>
      </c>
    </row>
    <row r="10225" spans="1:12" x14ac:dyDescent="0.25">
      <c r="A10225" s="24" t="s">
        <v>3305</v>
      </c>
      <c r="B10225" s="26">
        <v>2015</v>
      </c>
      <c r="C10225" s="24">
        <v>9</v>
      </c>
      <c r="D10225" s="24" t="s">
        <v>15128</v>
      </c>
      <c r="E10225" s="26">
        <v>263</v>
      </c>
      <c r="F10225" s="24">
        <v>8328</v>
      </c>
      <c r="G10225" s="26" t="s">
        <v>11635</v>
      </c>
      <c r="H10225" s="24" t="s">
        <v>178</v>
      </c>
      <c r="I10225" s="24" t="s">
        <v>179</v>
      </c>
      <c r="J10225" s="27" t="s">
        <v>1</v>
      </c>
      <c r="K10225" s="28">
        <v>28.67</v>
      </c>
      <c r="L10225" s="28">
        <v>0</v>
      </c>
    </row>
    <row r="10226" spans="1:12" x14ac:dyDescent="0.25">
      <c r="A10226" s="24" t="s">
        <v>3305</v>
      </c>
      <c r="B10226" s="26">
        <v>2015</v>
      </c>
      <c r="C10226" s="24">
        <v>9</v>
      </c>
      <c r="D10226" s="24" t="s">
        <v>15128</v>
      </c>
      <c r="E10226" s="26">
        <v>263</v>
      </c>
      <c r="F10226" s="24">
        <v>3806</v>
      </c>
      <c r="G10226" s="26" t="s">
        <v>7113</v>
      </c>
      <c r="H10226" s="24" t="s">
        <v>118</v>
      </c>
      <c r="I10226" s="24" t="s">
        <v>119</v>
      </c>
      <c r="J10226" s="27" t="s">
        <v>1</v>
      </c>
      <c r="K10226" s="28">
        <v>19.850000000000001</v>
      </c>
      <c r="L10226" s="28">
        <v>0</v>
      </c>
    </row>
    <row r="10227" spans="1:12" x14ac:dyDescent="0.25">
      <c r="A10227" s="24" t="s">
        <v>3305</v>
      </c>
      <c r="B10227" s="26">
        <v>2015</v>
      </c>
      <c r="C10227" s="24">
        <v>9</v>
      </c>
      <c r="D10227" s="24" t="s">
        <v>15128</v>
      </c>
      <c r="E10227" s="26">
        <v>263</v>
      </c>
      <c r="F10227" s="24">
        <v>1119</v>
      </c>
      <c r="G10227" s="26" t="s">
        <v>4426</v>
      </c>
      <c r="H10227" s="24" t="s">
        <v>118</v>
      </c>
      <c r="I10227" s="24" t="s">
        <v>119</v>
      </c>
      <c r="J10227" s="27" t="s">
        <v>1</v>
      </c>
      <c r="K10227" s="28">
        <v>15.44</v>
      </c>
      <c r="L10227" s="28">
        <v>0</v>
      </c>
    </row>
    <row r="10228" spans="1:12" x14ac:dyDescent="0.25">
      <c r="A10228" s="24" t="s">
        <v>3305</v>
      </c>
      <c r="B10228" s="26">
        <v>2015</v>
      </c>
      <c r="C10228" s="24">
        <v>9</v>
      </c>
      <c r="D10228" s="24" t="s">
        <v>15128</v>
      </c>
      <c r="E10228" s="26">
        <v>263</v>
      </c>
      <c r="F10228" s="24">
        <v>8329</v>
      </c>
      <c r="G10228" s="26" t="s">
        <v>11636</v>
      </c>
      <c r="H10228" s="24" t="s">
        <v>118</v>
      </c>
      <c r="I10228" s="24" t="s">
        <v>119</v>
      </c>
      <c r="J10228" s="27" t="s">
        <v>1</v>
      </c>
      <c r="K10228" s="28">
        <v>21.74</v>
      </c>
      <c r="L10228" s="28">
        <v>0</v>
      </c>
    </row>
    <row r="10229" spans="1:12" x14ac:dyDescent="0.25">
      <c r="A10229" s="24" t="s">
        <v>3305</v>
      </c>
      <c r="B10229" s="26">
        <v>2015</v>
      </c>
      <c r="C10229" s="24">
        <v>9</v>
      </c>
      <c r="D10229" s="24" t="s">
        <v>15128</v>
      </c>
      <c r="E10229" s="26">
        <v>263</v>
      </c>
      <c r="F10229" s="24">
        <v>6542</v>
      </c>
      <c r="G10229" s="26" t="s">
        <v>9849</v>
      </c>
      <c r="H10229" s="24" t="s">
        <v>83</v>
      </c>
      <c r="I10229" s="24" t="s">
        <v>84</v>
      </c>
      <c r="J10229" s="27" t="s">
        <v>1</v>
      </c>
      <c r="K10229" s="28">
        <v>51.23</v>
      </c>
      <c r="L10229" s="28">
        <v>0</v>
      </c>
    </row>
    <row r="10230" spans="1:12" x14ac:dyDescent="0.25">
      <c r="A10230" s="24" t="s">
        <v>3305</v>
      </c>
      <c r="B10230" s="26">
        <v>2015</v>
      </c>
      <c r="C10230" s="24">
        <v>9</v>
      </c>
      <c r="D10230" s="24" t="s">
        <v>15128</v>
      </c>
      <c r="E10230" s="26">
        <v>266</v>
      </c>
      <c r="F10230" s="24">
        <v>6215</v>
      </c>
      <c r="G10230" s="26" t="s">
        <v>9522</v>
      </c>
      <c r="H10230" s="24" t="s">
        <v>506</v>
      </c>
      <c r="I10230" s="24" t="s">
        <v>507</v>
      </c>
      <c r="J10230" s="27" t="s">
        <v>1</v>
      </c>
      <c r="K10230" s="28">
        <v>4.415</v>
      </c>
      <c r="L10230" s="28">
        <v>0</v>
      </c>
    </row>
    <row r="10231" spans="1:12" x14ac:dyDescent="0.25">
      <c r="A10231" s="24" t="s">
        <v>3305</v>
      </c>
      <c r="B10231" s="26">
        <v>2015</v>
      </c>
      <c r="C10231" s="24">
        <v>9</v>
      </c>
      <c r="D10231" s="24" t="s">
        <v>15128</v>
      </c>
      <c r="E10231" s="26">
        <v>268</v>
      </c>
      <c r="F10231" s="24">
        <v>4302</v>
      </c>
      <c r="G10231" s="26" t="s">
        <v>7609</v>
      </c>
      <c r="H10231" s="24" t="s">
        <v>118</v>
      </c>
      <c r="I10231" s="24" t="s">
        <v>119</v>
      </c>
      <c r="J10231" s="27" t="s">
        <v>1</v>
      </c>
      <c r="K10231" s="28">
        <v>6.62</v>
      </c>
      <c r="L10231" s="28">
        <v>0</v>
      </c>
    </row>
    <row r="10232" spans="1:12" x14ac:dyDescent="0.25">
      <c r="A10232" s="24" t="s">
        <v>3305</v>
      </c>
      <c r="B10232" s="26">
        <v>2015</v>
      </c>
      <c r="C10232" s="24">
        <v>9</v>
      </c>
      <c r="D10232" s="24" t="s">
        <v>15128</v>
      </c>
      <c r="E10232" s="26">
        <v>268</v>
      </c>
      <c r="F10232" s="24">
        <v>1765</v>
      </c>
      <c r="G10232" s="26" t="s">
        <v>5072</v>
      </c>
      <c r="H10232" s="24" t="s">
        <v>134</v>
      </c>
      <c r="I10232" s="24" t="s">
        <v>135</v>
      </c>
      <c r="J10232" s="27" t="s">
        <v>1</v>
      </c>
      <c r="K10232" s="28">
        <v>11.03</v>
      </c>
      <c r="L10232" s="28">
        <v>0</v>
      </c>
    </row>
    <row r="10233" spans="1:12" x14ac:dyDescent="0.25">
      <c r="A10233" s="24" t="s">
        <v>3305</v>
      </c>
      <c r="B10233" s="26">
        <v>2015</v>
      </c>
      <c r="C10233" s="24">
        <v>9</v>
      </c>
      <c r="D10233" s="24" t="s">
        <v>15128</v>
      </c>
      <c r="E10233" s="26">
        <v>268</v>
      </c>
      <c r="F10233" s="24">
        <v>6223</v>
      </c>
      <c r="G10233" s="26" t="s">
        <v>9530</v>
      </c>
      <c r="H10233" s="24" t="s">
        <v>118</v>
      </c>
      <c r="I10233" s="24" t="s">
        <v>119</v>
      </c>
      <c r="J10233" s="27" t="s">
        <v>1</v>
      </c>
      <c r="K10233" s="28">
        <v>19.850000000000001</v>
      </c>
      <c r="L10233" s="28">
        <v>0</v>
      </c>
    </row>
    <row r="10234" spans="1:12" x14ac:dyDescent="0.25">
      <c r="A10234" s="24" t="s">
        <v>3305</v>
      </c>
      <c r="B10234" s="26">
        <v>2015</v>
      </c>
      <c r="C10234" s="24">
        <v>9</v>
      </c>
      <c r="D10234" s="24" t="s">
        <v>15128</v>
      </c>
      <c r="E10234" s="26">
        <v>278</v>
      </c>
      <c r="F10234" s="24">
        <v>6412</v>
      </c>
      <c r="G10234" s="26" t="s">
        <v>9719</v>
      </c>
      <c r="H10234" s="24" t="s">
        <v>1474</v>
      </c>
      <c r="I10234" s="24" t="s">
        <v>1475</v>
      </c>
      <c r="J10234" s="27" t="s">
        <v>1</v>
      </c>
      <c r="K10234" s="28">
        <v>48.98</v>
      </c>
      <c r="L10234" s="28">
        <v>29.73</v>
      </c>
    </row>
    <row r="10235" spans="1:12" x14ac:dyDescent="0.25">
      <c r="A10235" s="24" t="s">
        <v>3305</v>
      </c>
      <c r="B10235" s="26">
        <v>2015</v>
      </c>
      <c r="C10235" s="24">
        <v>9</v>
      </c>
      <c r="D10235" s="24" t="s">
        <v>15128</v>
      </c>
      <c r="E10235" s="26">
        <v>279</v>
      </c>
      <c r="F10235" s="24">
        <v>8330</v>
      </c>
      <c r="G10235" s="26" t="s">
        <v>11637</v>
      </c>
      <c r="H10235" s="24" t="s">
        <v>1474</v>
      </c>
      <c r="I10235" s="24" t="s">
        <v>1475</v>
      </c>
      <c r="J10235" s="27" t="s">
        <v>1</v>
      </c>
      <c r="K10235" s="28">
        <v>50.42</v>
      </c>
      <c r="L10235" s="28">
        <v>41.094999999999999</v>
      </c>
    </row>
    <row r="10236" spans="1:12" x14ac:dyDescent="0.25">
      <c r="A10236" s="24" t="s">
        <v>3305</v>
      </c>
      <c r="B10236" s="26">
        <v>2015</v>
      </c>
      <c r="C10236" s="24">
        <v>9</v>
      </c>
      <c r="D10236" s="24" t="s">
        <v>15128</v>
      </c>
      <c r="E10236" s="26">
        <v>279</v>
      </c>
      <c r="F10236" s="24">
        <v>8331</v>
      </c>
      <c r="G10236" s="26" t="s">
        <v>11638</v>
      </c>
      <c r="H10236" s="24" t="s">
        <v>1474</v>
      </c>
      <c r="I10236" s="24" t="s">
        <v>1475</v>
      </c>
      <c r="J10236" s="27" t="s">
        <v>1</v>
      </c>
      <c r="K10236" s="28">
        <v>28.53</v>
      </c>
      <c r="L10236" s="28">
        <v>24.33</v>
      </c>
    </row>
    <row r="10237" spans="1:12" x14ac:dyDescent="0.25">
      <c r="A10237" s="24" t="s">
        <v>3305</v>
      </c>
      <c r="B10237" s="26">
        <v>2015</v>
      </c>
      <c r="C10237" s="24">
        <v>9</v>
      </c>
      <c r="D10237" s="24" t="s">
        <v>15128</v>
      </c>
      <c r="E10237" s="26">
        <v>279</v>
      </c>
      <c r="F10237" s="24">
        <v>3970</v>
      </c>
      <c r="G10237" s="26" t="s">
        <v>7277</v>
      </c>
      <c r="H10237" s="24" t="s">
        <v>1474</v>
      </c>
      <c r="I10237" s="24" t="s">
        <v>1475</v>
      </c>
      <c r="J10237" s="27" t="s">
        <v>1</v>
      </c>
      <c r="K10237" s="28">
        <v>15.44</v>
      </c>
      <c r="L10237" s="28">
        <v>0</v>
      </c>
    </row>
    <row r="10238" spans="1:12" x14ac:dyDescent="0.25">
      <c r="A10238" s="24" t="s">
        <v>3305</v>
      </c>
      <c r="B10238" s="26">
        <v>2015</v>
      </c>
      <c r="C10238" s="24">
        <v>9</v>
      </c>
      <c r="D10238" s="24" t="s">
        <v>15128</v>
      </c>
      <c r="E10238" s="26">
        <v>279</v>
      </c>
      <c r="F10238" s="24">
        <v>8332</v>
      </c>
      <c r="G10238" s="26" t="s">
        <v>11639</v>
      </c>
      <c r="H10238" s="24" t="s">
        <v>1474</v>
      </c>
      <c r="I10238" s="24" t="s">
        <v>1475</v>
      </c>
      <c r="J10238" s="27" t="s">
        <v>1</v>
      </c>
      <c r="K10238" s="28">
        <v>8.82</v>
      </c>
      <c r="L10238" s="28">
        <v>0</v>
      </c>
    </row>
    <row r="10239" spans="1:12" x14ac:dyDescent="0.25">
      <c r="A10239" s="24" t="s">
        <v>3305</v>
      </c>
      <c r="B10239" s="26">
        <v>2015</v>
      </c>
      <c r="C10239" s="24">
        <v>9</v>
      </c>
      <c r="D10239" s="24" t="s">
        <v>15128</v>
      </c>
      <c r="E10239" s="26">
        <v>279</v>
      </c>
      <c r="F10239" s="24">
        <v>5342</v>
      </c>
      <c r="G10239" s="26" t="s">
        <v>8649</v>
      </c>
      <c r="H10239" s="24" t="s">
        <v>1474</v>
      </c>
      <c r="I10239" s="24" t="s">
        <v>1475</v>
      </c>
      <c r="J10239" s="27" t="s">
        <v>1</v>
      </c>
      <c r="K10239" s="28">
        <v>11.03</v>
      </c>
      <c r="L10239" s="28">
        <v>4.41</v>
      </c>
    </row>
    <row r="10240" spans="1:12" x14ac:dyDescent="0.25">
      <c r="A10240" s="24" t="s">
        <v>3305</v>
      </c>
      <c r="B10240" s="26">
        <v>2015</v>
      </c>
      <c r="C10240" s="24">
        <v>9</v>
      </c>
      <c r="D10240" s="24" t="s">
        <v>15128</v>
      </c>
      <c r="E10240" s="26">
        <v>338</v>
      </c>
      <c r="F10240" s="24">
        <v>4020</v>
      </c>
      <c r="G10240" s="26" t="s">
        <v>7327</v>
      </c>
      <c r="H10240" s="24" t="s">
        <v>1474</v>
      </c>
      <c r="I10240" s="24" t="s">
        <v>1475</v>
      </c>
      <c r="J10240" s="27" t="s">
        <v>1</v>
      </c>
      <c r="K10240" s="28">
        <v>86.27</v>
      </c>
      <c r="L10240" s="28">
        <v>70.83</v>
      </c>
    </row>
    <row r="10241" spans="1:12" x14ac:dyDescent="0.25">
      <c r="A10241" s="24" t="s">
        <v>3305</v>
      </c>
      <c r="B10241" s="26">
        <v>2015</v>
      </c>
      <c r="C10241" s="24">
        <v>9</v>
      </c>
      <c r="D10241" s="24" t="s">
        <v>15128</v>
      </c>
      <c r="E10241" s="26">
        <v>360</v>
      </c>
      <c r="F10241" s="24">
        <v>4034</v>
      </c>
      <c r="G10241" s="26" t="s">
        <v>7341</v>
      </c>
      <c r="H10241" s="24" t="s">
        <v>1018</v>
      </c>
      <c r="I10241" s="24" t="s">
        <v>1019</v>
      </c>
      <c r="J10241" s="27" t="s">
        <v>1</v>
      </c>
      <c r="K10241" s="28">
        <v>25.22</v>
      </c>
      <c r="L10241" s="28">
        <v>0</v>
      </c>
    </row>
    <row r="10242" spans="1:12" x14ac:dyDescent="0.25">
      <c r="A10242" s="24" t="s">
        <v>3305</v>
      </c>
      <c r="B10242" s="26">
        <v>2015</v>
      </c>
      <c r="C10242" s="24">
        <v>9</v>
      </c>
      <c r="D10242" s="24" t="s">
        <v>15128</v>
      </c>
      <c r="E10242" s="26">
        <v>373</v>
      </c>
      <c r="F10242" s="24">
        <v>8333</v>
      </c>
      <c r="G10242" s="26" t="s">
        <v>11640</v>
      </c>
      <c r="H10242" s="24" t="s">
        <v>164</v>
      </c>
      <c r="I10242" s="24" t="s">
        <v>165</v>
      </c>
      <c r="J10242" s="27" t="s">
        <v>1</v>
      </c>
      <c r="K10242" s="28">
        <v>15.435</v>
      </c>
      <c r="L10242" s="28">
        <v>0</v>
      </c>
    </row>
    <row r="10243" spans="1:12" x14ac:dyDescent="0.25">
      <c r="A10243" s="24" t="s">
        <v>3305</v>
      </c>
      <c r="B10243" s="26">
        <v>2015</v>
      </c>
      <c r="C10243" s="24">
        <v>9</v>
      </c>
      <c r="D10243" s="24" t="s">
        <v>15128</v>
      </c>
      <c r="E10243" s="26">
        <v>373</v>
      </c>
      <c r="F10243" s="24">
        <v>8334</v>
      </c>
      <c r="G10243" s="26" t="s">
        <v>11641</v>
      </c>
      <c r="H10243" s="24" t="s">
        <v>200</v>
      </c>
      <c r="I10243" s="24" t="s">
        <v>201</v>
      </c>
      <c r="J10243" s="27" t="s">
        <v>1</v>
      </c>
      <c r="K10243" s="28">
        <v>24.254999999999999</v>
      </c>
      <c r="L10243" s="28">
        <v>0</v>
      </c>
    </row>
    <row r="10244" spans="1:12" x14ac:dyDescent="0.25">
      <c r="A10244" s="24" t="s">
        <v>3305</v>
      </c>
      <c r="B10244" s="26">
        <v>2015</v>
      </c>
      <c r="C10244" s="24">
        <v>9</v>
      </c>
      <c r="D10244" s="24" t="s">
        <v>15128</v>
      </c>
      <c r="E10244" s="26">
        <v>373</v>
      </c>
      <c r="F10244" s="24">
        <v>8335</v>
      </c>
      <c r="G10244" s="26" t="s">
        <v>11642</v>
      </c>
      <c r="H10244" s="24" t="s">
        <v>1018</v>
      </c>
      <c r="I10244" s="24" t="s">
        <v>1019</v>
      </c>
      <c r="J10244" s="27" t="s">
        <v>1</v>
      </c>
      <c r="K10244" s="28">
        <v>5.15</v>
      </c>
      <c r="L10244" s="28">
        <v>0</v>
      </c>
    </row>
    <row r="10245" spans="1:12" x14ac:dyDescent="0.25">
      <c r="A10245" s="24" t="s">
        <v>3305</v>
      </c>
      <c r="B10245" s="26">
        <v>2015</v>
      </c>
      <c r="C10245" s="24">
        <v>9</v>
      </c>
      <c r="D10245" s="24" t="s">
        <v>15128</v>
      </c>
      <c r="E10245" s="26">
        <v>373</v>
      </c>
      <c r="F10245" s="24">
        <v>8336</v>
      </c>
      <c r="G10245" s="26" t="s">
        <v>11643</v>
      </c>
      <c r="H10245" s="24" t="s">
        <v>1594</v>
      </c>
      <c r="I10245" s="24" t="s">
        <v>1595</v>
      </c>
      <c r="J10245" s="27" t="s">
        <v>1</v>
      </c>
      <c r="K10245" s="28">
        <v>15.435</v>
      </c>
      <c r="L10245" s="28">
        <v>0</v>
      </c>
    </row>
    <row r="10246" spans="1:12" x14ac:dyDescent="0.25">
      <c r="A10246" s="24" t="s">
        <v>3305</v>
      </c>
      <c r="B10246" s="26">
        <v>2015</v>
      </c>
      <c r="C10246" s="24">
        <v>9</v>
      </c>
      <c r="D10246" s="24" t="s">
        <v>15128</v>
      </c>
      <c r="E10246" s="26">
        <v>374</v>
      </c>
      <c r="F10246" s="24">
        <v>8337</v>
      </c>
      <c r="G10246" s="26" t="s">
        <v>11644</v>
      </c>
      <c r="H10246" s="24" t="s">
        <v>98</v>
      </c>
      <c r="I10246" s="24" t="s">
        <v>99</v>
      </c>
      <c r="J10246" s="27" t="s">
        <v>1</v>
      </c>
      <c r="K10246" s="28">
        <v>15.435</v>
      </c>
      <c r="L10246" s="28">
        <v>0</v>
      </c>
    </row>
    <row r="10247" spans="1:12" x14ac:dyDescent="0.25">
      <c r="A10247" s="24" t="s">
        <v>3305</v>
      </c>
      <c r="B10247" s="26">
        <v>2015</v>
      </c>
      <c r="C10247" s="24">
        <v>9</v>
      </c>
      <c r="D10247" s="24" t="s">
        <v>15128</v>
      </c>
      <c r="E10247" s="26">
        <v>374</v>
      </c>
      <c r="F10247" s="24">
        <v>8338</v>
      </c>
      <c r="G10247" s="26" t="s">
        <v>11645</v>
      </c>
      <c r="H10247" s="24" t="s">
        <v>1018</v>
      </c>
      <c r="I10247" s="24" t="s">
        <v>1019</v>
      </c>
      <c r="J10247" s="27" t="s">
        <v>1</v>
      </c>
      <c r="K10247" s="28">
        <v>11.025</v>
      </c>
      <c r="L10247" s="28">
        <v>0</v>
      </c>
    </row>
    <row r="10248" spans="1:12" x14ac:dyDescent="0.25">
      <c r="A10248" s="24" t="s">
        <v>3305</v>
      </c>
      <c r="B10248" s="26">
        <v>2015</v>
      </c>
      <c r="C10248" s="24">
        <v>9</v>
      </c>
      <c r="D10248" s="24" t="s">
        <v>15128</v>
      </c>
      <c r="E10248" s="26">
        <v>374</v>
      </c>
      <c r="F10248" s="24">
        <v>8339</v>
      </c>
      <c r="G10248" s="26" t="s">
        <v>11646</v>
      </c>
      <c r="H10248" s="24" t="s">
        <v>98</v>
      </c>
      <c r="I10248" s="24" t="s">
        <v>99</v>
      </c>
      <c r="J10248" s="27" t="s">
        <v>1</v>
      </c>
      <c r="K10248" s="28">
        <v>11.025</v>
      </c>
      <c r="L10248" s="28">
        <v>0</v>
      </c>
    </row>
    <row r="10249" spans="1:12" x14ac:dyDescent="0.25">
      <c r="A10249" s="24" t="s">
        <v>3305</v>
      </c>
      <c r="B10249" s="26">
        <v>2015</v>
      </c>
      <c r="C10249" s="24">
        <v>9</v>
      </c>
      <c r="D10249" s="24" t="s">
        <v>15128</v>
      </c>
      <c r="E10249" s="26">
        <v>374</v>
      </c>
      <c r="F10249" s="24">
        <v>8340</v>
      </c>
      <c r="G10249" s="26" t="s">
        <v>11647</v>
      </c>
      <c r="H10249" s="24" t="s">
        <v>460</v>
      </c>
      <c r="I10249" s="24" t="s">
        <v>461</v>
      </c>
      <c r="J10249" s="27" t="s">
        <v>1</v>
      </c>
      <c r="K10249" s="28">
        <v>19.850000000000001</v>
      </c>
      <c r="L10249" s="28">
        <v>0</v>
      </c>
    </row>
    <row r="10250" spans="1:12" x14ac:dyDescent="0.25">
      <c r="A10250" s="24" t="s">
        <v>3305</v>
      </c>
      <c r="B10250" s="26">
        <v>2015</v>
      </c>
      <c r="C10250" s="24">
        <v>9</v>
      </c>
      <c r="D10250" s="24" t="s">
        <v>15145</v>
      </c>
      <c r="E10250" s="26">
        <v>163</v>
      </c>
      <c r="F10250" s="24">
        <v>8341</v>
      </c>
      <c r="G10250" s="26" t="s">
        <v>11648</v>
      </c>
      <c r="H10250" s="24" t="s">
        <v>67</v>
      </c>
      <c r="I10250" s="24" t="s">
        <v>68</v>
      </c>
      <c r="J10250" s="27" t="s">
        <v>1</v>
      </c>
      <c r="K10250" s="28">
        <v>302.5</v>
      </c>
      <c r="L10250" s="28">
        <v>0</v>
      </c>
    </row>
    <row r="10251" spans="1:12" x14ac:dyDescent="0.25">
      <c r="A10251" s="24" t="s">
        <v>3305</v>
      </c>
      <c r="B10251" s="26">
        <v>2015</v>
      </c>
      <c r="C10251" s="24">
        <v>9</v>
      </c>
      <c r="D10251" s="24" t="s">
        <v>15145</v>
      </c>
      <c r="E10251" s="26">
        <v>166</v>
      </c>
      <c r="F10251" s="24">
        <v>6961</v>
      </c>
      <c r="G10251" s="26" t="s">
        <v>10268</v>
      </c>
      <c r="H10251" s="24" t="s">
        <v>114</v>
      </c>
      <c r="I10251" s="24" t="s">
        <v>115</v>
      </c>
      <c r="J10251" s="27" t="s">
        <v>1</v>
      </c>
      <c r="K10251" s="28">
        <v>6.62</v>
      </c>
      <c r="L10251" s="28">
        <v>0</v>
      </c>
    </row>
    <row r="10252" spans="1:12" x14ac:dyDescent="0.25">
      <c r="A10252" s="24" t="s">
        <v>3305</v>
      </c>
      <c r="B10252" s="26">
        <v>2015</v>
      </c>
      <c r="C10252" s="24">
        <v>9</v>
      </c>
      <c r="D10252" s="24" t="s">
        <v>15145</v>
      </c>
      <c r="E10252" s="26">
        <v>166</v>
      </c>
      <c r="F10252" s="24">
        <v>8342</v>
      </c>
      <c r="G10252" s="26" t="s">
        <v>11649</v>
      </c>
      <c r="H10252" s="24" t="s">
        <v>802</v>
      </c>
      <c r="I10252" s="24" t="s">
        <v>803</v>
      </c>
      <c r="J10252" s="27" t="s">
        <v>1</v>
      </c>
      <c r="K10252" s="28">
        <v>19.850000000000001</v>
      </c>
      <c r="L10252" s="28">
        <v>0</v>
      </c>
    </row>
    <row r="10253" spans="1:12" x14ac:dyDescent="0.25">
      <c r="A10253" s="24" t="s">
        <v>3305</v>
      </c>
      <c r="B10253" s="26">
        <v>2015</v>
      </c>
      <c r="C10253" s="24">
        <v>9</v>
      </c>
      <c r="D10253" s="24" t="s">
        <v>15145</v>
      </c>
      <c r="E10253" s="26">
        <v>166</v>
      </c>
      <c r="F10253" s="24">
        <v>2396</v>
      </c>
      <c r="G10253" s="26" t="s">
        <v>5703</v>
      </c>
      <c r="H10253" s="24" t="s">
        <v>114</v>
      </c>
      <c r="I10253" s="24" t="s">
        <v>115</v>
      </c>
      <c r="J10253" s="27" t="s">
        <v>1</v>
      </c>
      <c r="K10253" s="28">
        <v>8.82</v>
      </c>
      <c r="L10253" s="28">
        <v>0</v>
      </c>
    </row>
    <row r="10254" spans="1:12" x14ac:dyDescent="0.25">
      <c r="A10254" s="24" t="s">
        <v>3305</v>
      </c>
      <c r="B10254" s="26">
        <v>2015</v>
      </c>
      <c r="C10254" s="24">
        <v>9</v>
      </c>
      <c r="D10254" s="24" t="s">
        <v>15145</v>
      </c>
      <c r="E10254" s="26">
        <v>166</v>
      </c>
      <c r="F10254" s="24">
        <v>8343</v>
      </c>
      <c r="G10254" s="26" t="s">
        <v>11650</v>
      </c>
      <c r="H10254" s="24" t="s">
        <v>114</v>
      </c>
      <c r="I10254" s="24" t="s">
        <v>115</v>
      </c>
      <c r="J10254" s="27" t="s">
        <v>1</v>
      </c>
      <c r="K10254" s="28">
        <v>0.9</v>
      </c>
      <c r="L10254" s="28">
        <v>0</v>
      </c>
    </row>
    <row r="10255" spans="1:12" x14ac:dyDescent="0.25">
      <c r="A10255" s="24" t="s">
        <v>3305</v>
      </c>
      <c r="B10255" s="26">
        <v>2015</v>
      </c>
      <c r="C10255" s="24">
        <v>9</v>
      </c>
      <c r="D10255" s="24" t="s">
        <v>15145</v>
      </c>
      <c r="E10255" s="26">
        <v>166</v>
      </c>
      <c r="F10255" s="24">
        <v>8344</v>
      </c>
      <c r="G10255" s="26" t="s">
        <v>11651</v>
      </c>
      <c r="H10255" s="24" t="s">
        <v>192</v>
      </c>
      <c r="I10255" s="24" t="s">
        <v>193</v>
      </c>
      <c r="J10255" s="27" t="s">
        <v>1</v>
      </c>
      <c r="K10255" s="28">
        <v>1.8</v>
      </c>
      <c r="L10255" s="28">
        <v>0</v>
      </c>
    </row>
    <row r="10256" spans="1:12" x14ac:dyDescent="0.25">
      <c r="A10256" s="24" t="s">
        <v>3305</v>
      </c>
      <c r="B10256" s="26">
        <v>2015</v>
      </c>
      <c r="C10256" s="24">
        <v>9</v>
      </c>
      <c r="D10256" s="24" t="s">
        <v>15145</v>
      </c>
      <c r="E10256" s="26">
        <v>166</v>
      </c>
      <c r="F10256" s="24">
        <v>8345</v>
      </c>
      <c r="G10256" s="26" t="s">
        <v>11652</v>
      </c>
      <c r="H10256" s="24" t="s">
        <v>114</v>
      </c>
      <c r="I10256" s="24" t="s">
        <v>115</v>
      </c>
      <c r="J10256" s="27" t="s">
        <v>1</v>
      </c>
      <c r="K10256" s="28">
        <v>11.03</v>
      </c>
      <c r="L10256" s="28">
        <v>0</v>
      </c>
    </row>
    <row r="10257" spans="1:12" x14ac:dyDescent="0.25">
      <c r="A10257" s="24" t="s">
        <v>3305</v>
      </c>
      <c r="B10257" s="26">
        <v>2015</v>
      </c>
      <c r="C10257" s="24">
        <v>9</v>
      </c>
      <c r="D10257" s="24" t="s">
        <v>15145</v>
      </c>
      <c r="E10257" s="26">
        <v>166</v>
      </c>
      <c r="F10257" s="24">
        <v>8346</v>
      </c>
      <c r="G10257" s="26" t="s">
        <v>11653</v>
      </c>
      <c r="H10257" s="24" t="s">
        <v>1232</v>
      </c>
      <c r="I10257" s="24" t="s">
        <v>1233</v>
      </c>
      <c r="J10257" s="27" t="s">
        <v>1</v>
      </c>
      <c r="K10257" s="28">
        <v>24.14</v>
      </c>
      <c r="L10257" s="28">
        <v>0</v>
      </c>
    </row>
    <row r="10258" spans="1:12" x14ac:dyDescent="0.25">
      <c r="A10258" s="24" t="s">
        <v>3305</v>
      </c>
      <c r="B10258" s="26">
        <v>2015</v>
      </c>
      <c r="C10258" s="24">
        <v>9</v>
      </c>
      <c r="D10258" s="24" t="s">
        <v>15145</v>
      </c>
      <c r="E10258" s="26">
        <v>170</v>
      </c>
      <c r="F10258" s="24">
        <v>1270</v>
      </c>
      <c r="G10258" s="26" t="s">
        <v>4577</v>
      </c>
      <c r="H10258" s="24" t="s">
        <v>712</v>
      </c>
      <c r="I10258" s="24" t="s">
        <v>713</v>
      </c>
      <c r="J10258" s="27" t="s">
        <v>1</v>
      </c>
      <c r="K10258" s="28">
        <v>250.03</v>
      </c>
      <c r="L10258" s="28">
        <v>0</v>
      </c>
    </row>
    <row r="10259" spans="1:12" x14ac:dyDescent="0.25">
      <c r="A10259" s="24" t="s">
        <v>3305</v>
      </c>
      <c r="B10259" s="26">
        <v>2015</v>
      </c>
      <c r="C10259" s="24">
        <v>9</v>
      </c>
      <c r="D10259" s="24" t="s">
        <v>15145</v>
      </c>
      <c r="E10259" s="26">
        <v>170</v>
      </c>
      <c r="F10259" s="24">
        <v>1272</v>
      </c>
      <c r="G10259" s="26" t="s">
        <v>4579</v>
      </c>
      <c r="H10259" s="24" t="s">
        <v>172</v>
      </c>
      <c r="I10259" s="24" t="s">
        <v>173</v>
      </c>
      <c r="J10259" s="27" t="s">
        <v>1</v>
      </c>
      <c r="K10259" s="28">
        <v>306.48</v>
      </c>
      <c r="L10259" s="28">
        <v>0</v>
      </c>
    </row>
    <row r="10260" spans="1:12" x14ac:dyDescent="0.25">
      <c r="A10260" s="24" t="s">
        <v>3305</v>
      </c>
      <c r="B10260" s="26">
        <v>2015</v>
      </c>
      <c r="C10260" s="24">
        <v>9</v>
      </c>
      <c r="D10260" s="24" t="s">
        <v>15145</v>
      </c>
      <c r="E10260" s="26">
        <v>205</v>
      </c>
      <c r="F10260" s="24">
        <v>2467</v>
      </c>
      <c r="G10260" s="26" t="s">
        <v>5774</v>
      </c>
      <c r="H10260" s="24" t="s">
        <v>114</v>
      </c>
      <c r="I10260" s="24" t="s">
        <v>115</v>
      </c>
      <c r="J10260" s="27" t="s">
        <v>1</v>
      </c>
      <c r="K10260" s="28">
        <v>8.8249999999999993</v>
      </c>
      <c r="L10260" s="28">
        <v>0</v>
      </c>
    </row>
    <row r="10261" spans="1:12" x14ac:dyDescent="0.25">
      <c r="A10261" s="24" t="s">
        <v>3305</v>
      </c>
      <c r="B10261" s="26">
        <v>2015</v>
      </c>
      <c r="C10261" s="24">
        <v>9</v>
      </c>
      <c r="D10261" s="24" t="s">
        <v>15145</v>
      </c>
      <c r="E10261" s="26">
        <v>205</v>
      </c>
      <c r="F10261" s="24">
        <v>8347</v>
      </c>
      <c r="G10261" s="26" t="s">
        <v>11654</v>
      </c>
      <c r="H10261" s="24" t="s">
        <v>65</v>
      </c>
      <c r="I10261" s="24" t="s">
        <v>66</v>
      </c>
      <c r="J10261" s="27" t="s">
        <v>1</v>
      </c>
      <c r="K10261" s="28">
        <v>607.4</v>
      </c>
      <c r="L10261" s="28">
        <v>0</v>
      </c>
    </row>
    <row r="10262" spans="1:12" x14ac:dyDescent="0.25">
      <c r="A10262" s="24" t="s">
        <v>3305</v>
      </c>
      <c r="B10262" s="26">
        <v>2015</v>
      </c>
      <c r="C10262" s="24">
        <v>9</v>
      </c>
      <c r="D10262" s="24" t="s">
        <v>15145</v>
      </c>
      <c r="E10262" s="26">
        <v>208</v>
      </c>
      <c r="F10262" s="24">
        <v>8348</v>
      </c>
      <c r="G10262" s="26" t="s">
        <v>11655</v>
      </c>
      <c r="H10262" s="24" t="s">
        <v>65</v>
      </c>
      <c r="I10262" s="24" t="s">
        <v>66</v>
      </c>
      <c r="J10262" s="27" t="s">
        <v>1</v>
      </c>
      <c r="K10262" s="28">
        <v>629.96</v>
      </c>
      <c r="L10262" s="28">
        <v>0</v>
      </c>
    </row>
    <row r="10263" spans="1:12" x14ac:dyDescent="0.25">
      <c r="A10263" s="24" t="s">
        <v>3305</v>
      </c>
      <c r="B10263" s="26">
        <v>2015</v>
      </c>
      <c r="C10263" s="24">
        <v>9</v>
      </c>
      <c r="D10263" s="24" t="s">
        <v>15145</v>
      </c>
      <c r="E10263" s="26">
        <v>208</v>
      </c>
      <c r="F10263" s="24">
        <v>8349</v>
      </c>
      <c r="G10263" s="26" t="s">
        <v>11656</v>
      </c>
      <c r="H10263" s="24" t="s">
        <v>1078</v>
      </c>
      <c r="I10263" s="24" t="s">
        <v>1079</v>
      </c>
      <c r="J10263" s="27" t="s">
        <v>1</v>
      </c>
      <c r="K10263" s="28">
        <v>6.62</v>
      </c>
      <c r="L10263" s="28">
        <v>0</v>
      </c>
    </row>
    <row r="10264" spans="1:12" x14ac:dyDescent="0.25">
      <c r="A10264" s="24" t="s">
        <v>3305</v>
      </c>
      <c r="B10264" s="26">
        <v>2015</v>
      </c>
      <c r="C10264" s="24">
        <v>9</v>
      </c>
      <c r="D10264" s="24" t="s">
        <v>15145</v>
      </c>
      <c r="E10264" s="26">
        <v>216</v>
      </c>
      <c r="F10264" s="24">
        <v>3034</v>
      </c>
      <c r="G10264" s="26" t="s">
        <v>6341</v>
      </c>
      <c r="H10264" s="24" t="s">
        <v>88</v>
      </c>
      <c r="I10264" s="24" t="s">
        <v>89</v>
      </c>
      <c r="J10264" s="27" t="s">
        <v>1</v>
      </c>
      <c r="K10264" s="28">
        <v>6.62</v>
      </c>
      <c r="L10264" s="28">
        <v>0</v>
      </c>
    </row>
    <row r="10265" spans="1:12" x14ac:dyDescent="0.25">
      <c r="A10265" s="24" t="s">
        <v>3305</v>
      </c>
      <c r="B10265" s="26">
        <v>2015</v>
      </c>
      <c r="C10265" s="24">
        <v>9</v>
      </c>
      <c r="D10265" s="24" t="s">
        <v>15145</v>
      </c>
      <c r="E10265" s="26">
        <v>216</v>
      </c>
      <c r="F10265" s="24">
        <v>87</v>
      </c>
      <c r="G10265" s="26" t="s">
        <v>3394</v>
      </c>
      <c r="H10265" s="24" t="s">
        <v>114</v>
      </c>
      <c r="I10265" s="24" t="s">
        <v>115</v>
      </c>
      <c r="J10265" s="27" t="s">
        <v>1</v>
      </c>
      <c r="K10265" s="28">
        <v>8.42</v>
      </c>
      <c r="L10265" s="28">
        <v>0</v>
      </c>
    </row>
    <row r="10266" spans="1:12" x14ac:dyDescent="0.25">
      <c r="A10266" s="24" t="s">
        <v>3305</v>
      </c>
      <c r="B10266" s="26">
        <v>2015</v>
      </c>
      <c r="C10266" s="24">
        <v>9</v>
      </c>
      <c r="D10266" s="24" t="s">
        <v>15145</v>
      </c>
      <c r="E10266" s="26">
        <v>216</v>
      </c>
      <c r="F10266" s="24">
        <v>91</v>
      </c>
      <c r="G10266" s="26" t="s">
        <v>3398</v>
      </c>
      <c r="H10266" s="24" t="s">
        <v>114</v>
      </c>
      <c r="I10266" s="24" t="s">
        <v>115</v>
      </c>
      <c r="J10266" s="27" t="s">
        <v>1</v>
      </c>
      <c r="K10266" s="28">
        <v>8.42</v>
      </c>
      <c r="L10266" s="28">
        <v>0</v>
      </c>
    </row>
    <row r="10267" spans="1:12" x14ac:dyDescent="0.25">
      <c r="A10267" s="24" t="s">
        <v>3305</v>
      </c>
      <c r="B10267" s="26">
        <v>2015</v>
      </c>
      <c r="C10267" s="24">
        <v>9</v>
      </c>
      <c r="D10267" s="24" t="s">
        <v>15145</v>
      </c>
      <c r="E10267" s="26">
        <v>216</v>
      </c>
      <c r="F10267" s="24">
        <v>290</v>
      </c>
      <c r="G10267" s="26" t="s">
        <v>3597</v>
      </c>
      <c r="H10267" s="24" t="s">
        <v>802</v>
      </c>
      <c r="I10267" s="24" t="s">
        <v>803</v>
      </c>
      <c r="J10267" s="27" t="s">
        <v>1</v>
      </c>
      <c r="K10267" s="28">
        <v>31.21</v>
      </c>
      <c r="L10267" s="28">
        <v>0</v>
      </c>
    </row>
    <row r="10268" spans="1:12" x14ac:dyDescent="0.25">
      <c r="A10268" s="24" t="s">
        <v>3305</v>
      </c>
      <c r="B10268" s="26">
        <v>2015</v>
      </c>
      <c r="C10268" s="24">
        <v>9</v>
      </c>
      <c r="D10268" s="24" t="s">
        <v>15145</v>
      </c>
      <c r="E10268" s="26">
        <v>216</v>
      </c>
      <c r="F10268" s="24">
        <v>8350</v>
      </c>
      <c r="G10268" s="26" t="s">
        <v>11657</v>
      </c>
      <c r="H10268" s="24" t="s">
        <v>114</v>
      </c>
      <c r="I10268" s="24" t="s">
        <v>115</v>
      </c>
      <c r="J10268" s="27" t="s">
        <v>1</v>
      </c>
      <c r="K10268" s="28">
        <v>19.850000000000001</v>
      </c>
      <c r="L10268" s="28">
        <v>0</v>
      </c>
    </row>
    <row r="10269" spans="1:12" x14ac:dyDescent="0.25">
      <c r="A10269" s="24" t="s">
        <v>3305</v>
      </c>
      <c r="B10269" s="26">
        <v>2015</v>
      </c>
      <c r="C10269" s="24">
        <v>9</v>
      </c>
      <c r="D10269" s="24" t="s">
        <v>15145</v>
      </c>
      <c r="E10269" s="26">
        <v>217</v>
      </c>
      <c r="F10269" s="24">
        <v>8351</v>
      </c>
      <c r="G10269" s="26" t="s">
        <v>11658</v>
      </c>
      <c r="H10269" s="24" t="s">
        <v>498</v>
      </c>
      <c r="I10269" s="24" t="s">
        <v>499</v>
      </c>
      <c r="J10269" s="27" t="s">
        <v>1</v>
      </c>
      <c r="K10269" s="28">
        <v>6.62</v>
      </c>
      <c r="L10269" s="28">
        <v>0</v>
      </c>
    </row>
    <row r="10270" spans="1:12" x14ac:dyDescent="0.25">
      <c r="A10270" s="24" t="s">
        <v>3305</v>
      </c>
      <c r="B10270" s="26">
        <v>2015</v>
      </c>
      <c r="C10270" s="24">
        <v>9</v>
      </c>
      <c r="D10270" s="24" t="s">
        <v>15145</v>
      </c>
      <c r="E10270" s="26">
        <v>217</v>
      </c>
      <c r="F10270" s="24">
        <v>8352</v>
      </c>
      <c r="G10270" s="26" t="s">
        <v>11659</v>
      </c>
      <c r="H10270" s="24" t="s">
        <v>255</v>
      </c>
      <c r="I10270" s="24" t="s">
        <v>256</v>
      </c>
      <c r="J10270" s="27" t="s">
        <v>1</v>
      </c>
      <c r="K10270" s="28">
        <v>178.8</v>
      </c>
      <c r="L10270" s="28">
        <v>0</v>
      </c>
    </row>
    <row r="10271" spans="1:12" x14ac:dyDescent="0.25">
      <c r="A10271" s="24" t="s">
        <v>3305</v>
      </c>
      <c r="B10271" s="26">
        <v>2015</v>
      </c>
      <c r="C10271" s="24">
        <v>9</v>
      </c>
      <c r="D10271" s="24" t="s">
        <v>15145</v>
      </c>
      <c r="E10271" s="26">
        <v>217</v>
      </c>
      <c r="F10271" s="24">
        <v>8353</v>
      </c>
      <c r="G10271" s="26" t="s">
        <v>11660</v>
      </c>
      <c r="H10271" s="24" t="s">
        <v>114</v>
      </c>
      <c r="I10271" s="24" t="s">
        <v>115</v>
      </c>
      <c r="J10271" s="27" t="s">
        <v>1</v>
      </c>
      <c r="K10271" s="28">
        <v>6.62</v>
      </c>
      <c r="L10271" s="28">
        <v>0</v>
      </c>
    </row>
    <row r="10272" spans="1:12" x14ac:dyDescent="0.25">
      <c r="A10272" s="24" t="s">
        <v>3305</v>
      </c>
      <c r="B10272" s="26">
        <v>2015</v>
      </c>
      <c r="C10272" s="24">
        <v>9</v>
      </c>
      <c r="D10272" s="24" t="s">
        <v>15145</v>
      </c>
      <c r="E10272" s="26">
        <v>229</v>
      </c>
      <c r="F10272" s="24">
        <v>1522</v>
      </c>
      <c r="G10272" s="26" t="s">
        <v>4829</v>
      </c>
      <c r="H10272" s="24" t="s">
        <v>114</v>
      </c>
      <c r="I10272" s="24" t="s">
        <v>115</v>
      </c>
      <c r="J10272" s="27" t="s">
        <v>1</v>
      </c>
      <c r="K10272" s="28">
        <v>11.03</v>
      </c>
      <c r="L10272" s="28">
        <v>0</v>
      </c>
    </row>
    <row r="10273" spans="1:12" x14ac:dyDescent="0.25">
      <c r="A10273" s="24" t="s">
        <v>3305</v>
      </c>
      <c r="B10273" s="26">
        <v>2015</v>
      </c>
      <c r="C10273" s="24">
        <v>9</v>
      </c>
      <c r="D10273" s="24" t="s">
        <v>15145</v>
      </c>
      <c r="E10273" s="26">
        <v>229</v>
      </c>
      <c r="F10273" s="24">
        <v>8354</v>
      </c>
      <c r="G10273" s="26" t="s">
        <v>11661</v>
      </c>
      <c r="H10273" s="24" t="s">
        <v>802</v>
      </c>
      <c r="I10273" s="24" t="s">
        <v>803</v>
      </c>
      <c r="J10273" s="27" t="s">
        <v>1</v>
      </c>
      <c r="K10273" s="28">
        <v>6.62</v>
      </c>
      <c r="L10273" s="28">
        <v>0</v>
      </c>
    </row>
    <row r="10274" spans="1:12" x14ac:dyDescent="0.25">
      <c r="A10274" s="24" t="s">
        <v>3305</v>
      </c>
      <c r="B10274" s="26">
        <v>2015</v>
      </c>
      <c r="C10274" s="24">
        <v>9</v>
      </c>
      <c r="D10274" s="24" t="s">
        <v>15145</v>
      </c>
      <c r="E10274" s="26">
        <v>230</v>
      </c>
      <c r="F10274" s="24">
        <v>8355</v>
      </c>
      <c r="G10274" s="26" t="s">
        <v>11662</v>
      </c>
      <c r="H10274" s="24" t="s">
        <v>2175</v>
      </c>
      <c r="I10274" s="24" t="s">
        <v>2176</v>
      </c>
      <c r="J10274" s="27" t="s">
        <v>1</v>
      </c>
      <c r="K10274" s="28">
        <v>15.44</v>
      </c>
      <c r="L10274" s="28">
        <v>0</v>
      </c>
    </row>
    <row r="10275" spans="1:12" x14ac:dyDescent="0.25">
      <c r="A10275" s="24" t="s">
        <v>3305</v>
      </c>
      <c r="B10275" s="26">
        <v>2015</v>
      </c>
      <c r="C10275" s="24">
        <v>9</v>
      </c>
      <c r="D10275" s="24" t="s">
        <v>15145</v>
      </c>
      <c r="E10275" s="26">
        <v>231</v>
      </c>
      <c r="F10275" s="24">
        <v>8356</v>
      </c>
      <c r="G10275" s="26" t="s">
        <v>11663</v>
      </c>
      <c r="H10275" s="24" t="s">
        <v>114</v>
      </c>
      <c r="I10275" s="24" t="s">
        <v>115</v>
      </c>
      <c r="J10275" s="27" t="s">
        <v>1</v>
      </c>
      <c r="K10275" s="28">
        <v>1.8</v>
      </c>
      <c r="L10275" s="28">
        <v>0</v>
      </c>
    </row>
    <row r="10276" spans="1:12" x14ac:dyDescent="0.25">
      <c r="A10276" s="24" t="s">
        <v>3305</v>
      </c>
      <c r="B10276" s="26">
        <v>2015</v>
      </c>
      <c r="C10276" s="24">
        <v>9</v>
      </c>
      <c r="D10276" s="24" t="s">
        <v>15145</v>
      </c>
      <c r="E10276" s="26">
        <v>232</v>
      </c>
      <c r="F10276" s="24">
        <v>8357</v>
      </c>
      <c r="G10276" s="26" t="s">
        <v>11664</v>
      </c>
      <c r="H10276" s="24" t="s">
        <v>2177</v>
      </c>
      <c r="I10276" s="24" t="s">
        <v>2178</v>
      </c>
      <c r="J10276" s="27" t="s">
        <v>1</v>
      </c>
      <c r="K10276" s="28">
        <v>6.62</v>
      </c>
      <c r="L10276" s="28">
        <v>0</v>
      </c>
    </row>
    <row r="10277" spans="1:12" x14ac:dyDescent="0.25">
      <c r="A10277" s="24" t="s">
        <v>3305</v>
      </c>
      <c r="B10277" s="26">
        <v>2015</v>
      </c>
      <c r="C10277" s="24">
        <v>9</v>
      </c>
      <c r="D10277" s="24" t="s">
        <v>15145</v>
      </c>
      <c r="E10277" s="26">
        <v>232</v>
      </c>
      <c r="F10277" s="24">
        <v>8358</v>
      </c>
      <c r="G10277" s="26" t="s">
        <v>11665</v>
      </c>
      <c r="H10277" s="24" t="s">
        <v>802</v>
      </c>
      <c r="I10277" s="24" t="s">
        <v>803</v>
      </c>
      <c r="J10277" s="27" t="s">
        <v>1</v>
      </c>
      <c r="K10277" s="28">
        <v>6.62</v>
      </c>
      <c r="L10277" s="28">
        <v>0</v>
      </c>
    </row>
    <row r="10278" spans="1:12" x14ac:dyDescent="0.25">
      <c r="A10278" s="24" t="s">
        <v>3305</v>
      </c>
      <c r="B10278" s="26">
        <v>2015</v>
      </c>
      <c r="C10278" s="24">
        <v>9</v>
      </c>
      <c r="D10278" s="24" t="s">
        <v>15145</v>
      </c>
      <c r="E10278" s="26">
        <v>233</v>
      </c>
      <c r="F10278" s="24">
        <v>8359</v>
      </c>
      <c r="G10278" s="26" t="s">
        <v>11666</v>
      </c>
      <c r="H10278" s="24" t="s">
        <v>114</v>
      </c>
      <c r="I10278" s="24" t="s">
        <v>115</v>
      </c>
      <c r="J10278" s="27" t="s">
        <v>1</v>
      </c>
      <c r="K10278" s="28">
        <v>6.62</v>
      </c>
      <c r="L10278" s="28">
        <v>0</v>
      </c>
    </row>
    <row r="10279" spans="1:12" x14ac:dyDescent="0.25">
      <c r="A10279" s="24" t="s">
        <v>3305</v>
      </c>
      <c r="B10279" s="26">
        <v>2015</v>
      </c>
      <c r="C10279" s="24">
        <v>9</v>
      </c>
      <c r="D10279" s="24" t="s">
        <v>15145</v>
      </c>
      <c r="E10279" s="26">
        <v>234</v>
      </c>
      <c r="F10279" s="24">
        <v>7271</v>
      </c>
      <c r="G10279" s="26" t="s">
        <v>10578</v>
      </c>
      <c r="H10279" s="24" t="s">
        <v>1282</v>
      </c>
      <c r="I10279" s="24" t="s">
        <v>1283</v>
      </c>
      <c r="J10279" s="27" t="s">
        <v>1</v>
      </c>
      <c r="K10279" s="28">
        <v>11.03</v>
      </c>
      <c r="L10279" s="28">
        <v>0</v>
      </c>
    </row>
    <row r="10280" spans="1:12" x14ac:dyDescent="0.25">
      <c r="A10280" s="24" t="s">
        <v>3305</v>
      </c>
      <c r="B10280" s="26">
        <v>2015</v>
      </c>
      <c r="C10280" s="24">
        <v>9</v>
      </c>
      <c r="D10280" s="24" t="s">
        <v>15145</v>
      </c>
      <c r="E10280" s="26">
        <v>234</v>
      </c>
      <c r="F10280" s="24">
        <v>8360</v>
      </c>
      <c r="G10280" s="26" t="s">
        <v>11667</v>
      </c>
      <c r="H10280" s="24" t="s">
        <v>88</v>
      </c>
      <c r="I10280" s="24" t="s">
        <v>89</v>
      </c>
      <c r="J10280" s="27" t="s">
        <v>1</v>
      </c>
      <c r="K10280" s="28">
        <v>6.62</v>
      </c>
      <c r="L10280" s="28">
        <v>0</v>
      </c>
    </row>
    <row r="10281" spans="1:12" x14ac:dyDescent="0.25">
      <c r="A10281" s="24" t="s">
        <v>3305</v>
      </c>
      <c r="B10281" s="26">
        <v>2015</v>
      </c>
      <c r="C10281" s="24">
        <v>9</v>
      </c>
      <c r="D10281" s="24" t="s">
        <v>15145</v>
      </c>
      <c r="E10281" s="26">
        <v>234</v>
      </c>
      <c r="F10281" s="24">
        <v>8361</v>
      </c>
      <c r="G10281" s="26" t="s">
        <v>11668</v>
      </c>
      <c r="H10281" s="24" t="s">
        <v>114</v>
      </c>
      <c r="I10281" s="24" t="s">
        <v>115</v>
      </c>
      <c r="J10281" s="27" t="s">
        <v>1</v>
      </c>
      <c r="K10281" s="28">
        <v>24.01</v>
      </c>
      <c r="L10281" s="28">
        <v>0</v>
      </c>
    </row>
    <row r="10282" spans="1:12" x14ac:dyDescent="0.25">
      <c r="A10282" s="24" t="s">
        <v>3305</v>
      </c>
      <c r="B10282" s="26">
        <v>2015</v>
      </c>
      <c r="C10282" s="24">
        <v>9</v>
      </c>
      <c r="D10282" s="24" t="s">
        <v>15145</v>
      </c>
      <c r="E10282" s="26">
        <v>234</v>
      </c>
      <c r="F10282" s="24">
        <v>8362</v>
      </c>
      <c r="G10282" s="26" t="s">
        <v>11669</v>
      </c>
      <c r="H10282" s="24" t="s">
        <v>114</v>
      </c>
      <c r="I10282" s="24" t="s">
        <v>115</v>
      </c>
      <c r="J10282" s="27" t="s">
        <v>1</v>
      </c>
      <c r="K10282" s="28">
        <v>11.03</v>
      </c>
      <c r="L10282" s="28">
        <v>0</v>
      </c>
    </row>
    <row r="10283" spans="1:12" x14ac:dyDescent="0.25">
      <c r="A10283" s="24" t="s">
        <v>3305</v>
      </c>
      <c r="B10283" s="26">
        <v>2015</v>
      </c>
      <c r="C10283" s="24">
        <v>9</v>
      </c>
      <c r="D10283" s="24" t="s">
        <v>15145</v>
      </c>
      <c r="E10283" s="26">
        <v>234</v>
      </c>
      <c r="F10283" s="24">
        <v>8363</v>
      </c>
      <c r="G10283" s="26" t="s">
        <v>11670</v>
      </c>
      <c r="H10283" s="24" t="s">
        <v>114</v>
      </c>
      <c r="I10283" s="24" t="s">
        <v>115</v>
      </c>
      <c r="J10283" s="27" t="s">
        <v>1</v>
      </c>
      <c r="K10283" s="28">
        <v>6.62</v>
      </c>
      <c r="L10283" s="28">
        <v>0</v>
      </c>
    </row>
    <row r="10284" spans="1:12" x14ac:dyDescent="0.25">
      <c r="A10284" s="24" t="s">
        <v>3305</v>
      </c>
      <c r="B10284" s="26">
        <v>2015</v>
      </c>
      <c r="C10284" s="24">
        <v>9</v>
      </c>
      <c r="D10284" s="24" t="s">
        <v>15145</v>
      </c>
      <c r="E10284" s="26">
        <v>242</v>
      </c>
      <c r="F10284" s="24">
        <v>8364</v>
      </c>
      <c r="G10284" s="26" t="s">
        <v>11671</v>
      </c>
      <c r="H10284" s="24" t="s">
        <v>114</v>
      </c>
      <c r="I10284" s="24" t="s">
        <v>115</v>
      </c>
      <c r="J10284" s="27" t="s">
        <v>1</v>
      </c>
      <c r="K10284" s="28">
        <v>2.7</v>
      </c>
      <c r="L10284" s="28">
        <v>0</v>
      </c>
    </row>
    <row r="10285" spans="1:12" x14ac:dyDescent="0.25">
      <c r="A10285" s="24" t="s">
        <v>3305</v>
      </c>
      <c r="B10285" s="26">
        <v>2015</v>
      </c>
      <c r="C10285" s="24">
        <v>9</v>
      </c>
      <c r="D10285" s="24" t="s">
        <v>15145</v>
      </c>
      <c r="E10285" s="26">
        <v>265</v>
      </c>
      <c r="F10285" s="24">
        <v>3803</v>
      </c>
      <c r="G10285" s="26" t="s">
        <v>7110</v>
      </c>
      <c r="H10285" s="24" t="s">
        <v>1438</v>
      </c>
      <c r="I10285" s="24" t="s">
        <v>1439</v>
      </c>
      <c r="J10285" s="27" t="s">
        <v>1</v>
      </c>
      <c r="K10285" s="28">
        <v>11.03</v>
      </c>
      <c r="L10285" s="28">
        <v>0</v>
      </c>
    </row>
    <row r="10286" spans="1:12" x14ac:dyDescent="0.25">
      <c r="A10286" s="24" t="s">
        <v>3305</v>
      </c>
      <c r="B10286" s="26">
        <v>2015</v>
      </c>
      <c r="C10286" s="24">
        <v>9</v>
      </c>
      <c r="D10286" s="24" t="s">
        <v>15145</v>
      </c>
      <c r="E10286" s="26">
        <v>268</v>
      </c>
      <c r="F10286" s="24">
        <v>8365</v>
      </c>
      <c r="G10286" s="26" t="s">
        <v>11672</v>
      </c>
      <c r="H10286" s="24" t="s">
        <v>65</v>
      </c>
      <c r="I10286" s="24" t="s">
        <v>66</v>
      </c>
      <c r="J10286" s="27" t="s">
        <v>1</v>
      </c>
      <c r="K10286" s="28">
        <v>19.12</v>
      </c>
      <c r="L10286" s="28">
        <v>0</v>
      </c>
    </row>
    <row r="10287" spans="1:12" x14ac:dyDescent="0.25">
      <c r="A10287" s="24" t="s">
        <v>3305</v>
      </c>
      <c r="B10287" s="26">
        <v>2015</v>
      </c>
      <c r="C10287" s="24">
        <v>9</v>
      </c>
      <c r="D10287" s="24" t="s">
        <v>15145</v>
      </c>
      <c r="E10287" s="26">
        <v>278</v>
      </c>
      <c r="F10287" s="24">
        <v>8366</v>
      </c>
      <c r="G10287" s="26" t="s">
        <v>11673</v>
      </c>
      <c r="H10287" s="24" t="s">
        <v>1474</v>
      </c>
      <c r="I10287" s="24" t="s">
        <v>1475</v>
      </c>
      <c r="J10287" s="27" t="s">
        <v>1</v>
      </c>
      <c r="K10287" s="28">
        <v>15.33</v>
      </c>
      <c r="L10287" s="28">
        <v>15.33</v>
      </c>
    </row>
    <row r="10288" spans="1:12" x14ac:dyDescent="0.25">
      <c r="A10288" s="24" t="s">
        <v>3305</v>
      </c>
      <c r="B10288" s="26">
        <v>2015</v>
      </c>
      <c r="C10288" s="24">
        <v>9</v>
      </c>
      <c r="D10288" s="24" t="s">
        <v>15145</v>
      </c>
      <c r="E10288" s="26">
        <v>279</v>
      </c>
      <c r="F10288" s="24">
        <v>8367</v>
      </c>
      <c r="G10288" s="26" t="s">
        <v>11674</v>
      </c>
      <c r="H10288" s="24" t="s">
        <v>1474</v>
      </c>
      <c r="I10288" s="24" t="s">
        <v>1475</v>
      </c>
      <c r="J10288" s="27" t="s">
        <v>1</v>
      </c>
      <c r="K10288" s="28">
        <v>15.72</v>
      </c>
      <c r="L10288" s="28">
        <v>2.8</v>
      </c>
    </row>
    <row r="10289" spans="1:12" x14ac:dyDescent="0.25">
      <c r="A10289" s="24" t="s">
        <v>3305</v>
      </c>
      <c r="B10289" s="26">
        <v>2015</v>
      </c>
      <c r="C10289" s="24">
        <v>9</v>
      </c>
      <c r="D10289" s="24" t="s">
        <v>15145</v>
      </c>
      <c r="E10289" s="26">
        <v>362</v>
      </c>
      <c r="F10289" s="24">
        <v>8368</v>
      </c>
      <c r="G10289" s="26" t="s">
        <v>11675</v>
      </c>
      <c r="H10289" s="24" t="s">
        <v>1700</v>
      </c>
      <c r="I10289" s="24" t="s">
        <v>1701</v>
      </c>
      <c r="J10289" s="27" t="s">
        <v>1</v>
      </c>
      <c r="K10289" s="28">
        <v>459.95</v>
      </c>
      <c r="L10289" s="28">
        <v>0</v>
      </c>
    </row>
    <row r="10290" spans="1:12" x14ac:dyDescent="0.25">
      <c r="A10290" s="24" t="s">
        <v>3305</v>
      </c>
      <c r="B10290" s="26">
        <v>2015</v>
      </c>
      <c r="C10290" s="24">
        <v>9</v>
      </c>
      <c r="D10290" s="24" t="s">
        <v>15146</v>
      </c>
      <c r="E10290" s="26">
        <v>161</v>
      </c>
      <c r="F10290" s="24">
        <v>8369</v>
      </c>
      <c r="G10290" s="26" t="s">
        <v>11676</v>
      </c>
      <c r="H10290" s="24" t="s">
        <v>1506</v>
      </c>
      <c r="I10290" s="24" t="s">
        <v>1507</v>
      </c>
      <c r="J10290" s="27" t="s">
        <v>1</v>
      </c>
      <c r="K10290" s="28">
        <v>1.8</v>
      </c>
      <c r="L10290" s="28">
        <v>1.8</v>
      </c>
    </row>
    <row r="10291" spans="1:12" x14ac:dyDescent="0.25">
      <c r="A10291" s="24" t="s">
        <v>3305</v>
      </c>
      <c r="B10291" s="26">
        <v>2015</v>
      </c>
      <c r="C10291" s="24">
        <v>9</v>
      </c>
      <c r="D10291" s="24" t="s">
        <v>15146</v>
      </c>
      <c r="E10291" s="26">
        <v>162</v>
      </c>
      <c r="F10291" s="24">
        <v>8370</v>
      </c>
      <c r="G10291" s="26" t="s">
        <v>11677</v>
      </c>
      <c r="H10291" s="24" t="s">
        <v>360</v>
      </c>
      <c r="I10291" s="24" t="s">
        <v>361</v>
      </c>
      <c r="J10291" s="27" t="s">
        <v>1</v>
      </c>
      <c r="K10291" s="28">
        <v>44.23</v>
      </c>
      <c r="L10291" s="28">
        <v>0</v>
      </c>
    </row>
    <row r="10292" spans="1:12" x14ac:dyDescent="0.25">
      <c r="A10292" s="24" t="s">
        <v>3305</v>
      </c>
      <c r="B10292" s="26">
        <v>2015</v>
      </c>
      <c r="C10292" s="24">
        <v>9</v>
      </c>
      <c r="D10292" s="24" t="s">
        <v>15146</v>
      </c>
      <c r="E10292" s="26">
        <v>162</v>
      </c>
      <c r="F10292" s="24">
        <v>8371</v>
      </c>
      <c r="G10292" s="26" t="s">
        <v>11678</v>
      </c>
      <c r="H10292" s="24" t="s">
        <v>1336</v>
      </c>
      <c r="I10292" s="24" t="s">
        <v>1337</v>
      </c>
      <c r="J10292" s="27" t="s">
        <v>1</v>
      </c>
      <c r="K10292" s="28">
        <v>28.67</v>
      </c>
      <c r="L10292" s="28">
        <v>28.664999999999999</v>
      </c>
    </row>
    <row r="10293" spans="1:12" x14ac:dyDescent="0.25">
      <c r="A10293" s="24" t="s">
        <v>3305</v>
      </c>
      <c r="B10293" s="26">
        <v>2015</v>
      </c>
      <c r="C10293" s="24">
        <v>9</v>
      </c>
      <c r="D10293" s="24" t="s">
        <v>15146</v>
      </c>
      <c r="E10293" s="26">
        <v>166</v>
      </c>
      <c r="F10293" s="24">
        <v>8372</v>
      </c>
      <c r="G10293" s="26" t="s">
        <v>11679</v>
      </c>
      <c r="H10293" s="24" t="s">
        <v>498</v>
      </c>
      <c r="I10293" s="24" t="s">
        <v>499</v>
      </c>
      <c r="J10293" s="27" t="s">
        <v>1</v>
      </c>
      <c r="K10293" s="28">
        <v>6.62</v>
      </c>
      <c r="L10293" s="28">
        <v>0</v>
      </c>
    </row>
    <row r="10294" spans="1:12" x14ac:dyDescent="0.25">
      <c r="A10294" s="24" t="s">
        <v>3305</v>
      </c>
      <c r="B10294" s="26">
        <v>2015</v>
      </c>
      <c r="C10294" s="24">
        <v>9</v>
      </c>
      <c r="D10294" s="24" t="s">
        <v>15146</v>
      </c>
      <c r="E10294" s="26">
        <v>166</v>
      </c>
      <c r="F10294" s="24">
        <v>8373</v>
      </c>
      <c r="G10294" s="26" t="s">
        <v>11680</v>
      </c>
      <c r="H10294" s="24" t="s">
        <v>134</v>
      </c>
      <c r="I10294" s="24" t="s">
        <v>135</v>
      </c>
      <c r="J10294" s="27" t="s">
        <v>1</v>
      </c>
      <c r="K10294" s="28">
        <v>6.62</v>
      </c>
      <c r="L10294" s="28">
        <v>0</v>
      </c>
    </row>
    <row r="10295" spans="1:12" x14ac:dyDescent="0.25">
      <c r="A10295" s="24" t="s">
        <v>3305</v>
      </c>
      <c r="B10295" s="26">
        <v>2015</v>
      </c>
      <c r="C10295" s="24">
        <v>9</v>
      </c>
      <c r="D10295" s="24" t="s">
        <v>15146</v>
      </c>
      <c r="E10295" s="26">
        <v>166</v>
      </c>
      <c r="F10295" s="24">
        <v>8374</v>
      </c>
      <c r="G10295" s="26" t="s">
        <v>11681</v>
      </c>
      <c r="H10295" s="24" t="s">
        <v>192</v>
      </c>
      <c r="I10295" s="24" t="s">
        <v>193</v>
      </c>
      <c r="J10295" s="27" t="s">
        <v>1</v>
      </c>
      <c r="K10295" s="28">
        <v>6.62</v>
      </c>
      <c r="L10295" s="28">
        <v>0</v>
      </c>
    </row>
    <row r="10296" spans="1:12" x14ac:dyDescent="0.25">
      <c r="A10296" s="24" t="s">
        <v>3305</v>
      </c>
      <c r="B10296" s="26">
        <v>2015</v>
      </c>
      <c r="C10296" s="24">
        <v>9</v>
      </c>
      <c r="D10296" s="24" t="s">
        <v>15146</v>
      </c>
      <c r="E10296" s="26">
        <v>168</v>
      </c>
      <c r="F10296" s="24">
        <v>1984</v>
      </c>
      <c r="G10296" s="26" t="s">
        <v>5291</v>
      </c>
      <c r="H10296" s="24" t="s">
        <v>98</v>
      </c>
      <c r="I10296" s="24" t="s">
        <v>99</v>
      </c>
      <c r="J10296" s="27" t="s">
        <v>1</v>
      </c>
      <c r="K10296" s="28">
        <v>0.7</v>
      </c>
      <c r="L10296" s="28">
        <v>0</v>
      </c>
    </row>
    <row r="10297" spans="1:12" x14ac:dyDescent="0.25">
      <c r="A10297" s="24" t="s">
        <v>3305</v>
      </c>
      <c r="B10297" s="26">
        <v>2015</v>
      </c>
      <c r="C10297" s="24">
        <v>9</v>
      </c>
      <c r="D10297" s="24" t="s">
        <v>15146</v>
      </c>
      <c r="E10297" s="26">
        <v>169</v>
      </c>
      <c r="F10297" s="24">
        <v>2180</v>
      </c>
      <c r="G10297" s="26" t="s">
        <v>5487</v>
      </c>
      <c r="H10297" s="24" t="s">
        <v>2179</v>
      </c>
      <c r="I10297" s="24" t="s">
        <v>2180</v>
      </c>
      <c r="J10297" s="27" t="s">
        <v>1</v>
      </c>
      <c r="K10297" s="28">
        <v>6.62</v>
      </c>
      <c r="L10297" s="28">
        <v>0</v>
      </c>
    </row>
    <row r="10298" spans="1:12" x14ac:dyDescent="0.25">
      <c r="A10298" s="24" t="s">
        <v>3305</v>
      </c>
      <c r="B10298" s="26">
        <v>2015</v>
      </c>
      <c r="C10298" s="24">
        <v>9</v>
      </c>
      <c r="D10298" s="24" t="s">
        <v>15146</v>
      </c>
      <c r="E10298" s="26">
        <v>169</v>
      </c>
      <c r="F10298" s="24">
        <v>8375</v>
      </c>
      <c r="G10298" s="26" t="s">
        <v>11682</v>
      </c>
      <c r="H10298" s="24" t="s">
        <v>192</v>
      </c>
      <c r="I10298" s="24" t="s">
        <v>193</v>
      </c>
      <c r="J10298" s="27" t="s">
        <v>1</v>
      </c>
      <c r="K10298" s="28">
        <v>4.2</v>
      </c>
      <c r="L10298" s="28">
        <v>0</v>
      </c>
    </row>
    <row r="10299" spans="1:12" x14ac:dyDescent="0.25">
      <c r="A10299" s="24" t="s">
        <v>3305</v>
      </c>
      <c r="B10299" s="26">
        <v>2015</v>
      </c>
      <c r="C10299" s="24">
        <v>9</v>
      </c>
      <c r="D10299" s="24" t="s">
        <v>15146</v>
      </c>
      <c r="E10299" s="26">
        <v>172</v>
      </c>
      <c r="F10299" s="24">
        <v>216</v>
      </c>
      <c r="G10299" s="26" t="s">
        <v>3523</v>
      </c>
      <c r="H10299" s="24" t="s">
        <v>1430</v>
      </c>
      <c r="I10299" s="24" t="s">
        <v>1431</v>
      </c>
      <c r="J10299" s="27" t="s">
        <v>1</v>
      </c>
      <c r="K10299" s="28">
        <v>38.700000000000003</v>
      </c>
      <c r="L10299" s="28">
        <v>0</v>
      </c>
    </row>
    <row r="10300" spans="1:12" x14ac:dyDescent="0.25">
      <c r="A10300" s="24" t="s">
        <v>3305</v>
      </c>
      <c r="B10300" s="26">
        <v>2015</v>
      </c>
      <c r="C10300" s="24">
        <v>9</v>
      </c>
      <c r="D10300" s="24" t="s">
        <v>15146</v>
      </c>
      <c r="E10300" s="26">
        <v>179</v>
      </c>
      <c r="F10300" s="24">
        <v>8376</v>
      </c>
      <c r="G10300" s="26" t="s">
        <v>11683</v>
      </c>
      <c r="H10300" s="24" t="s">
        <v>69</v>
      </c>
      <c r="I10300" s="24" t="s">
        <v>70</v>
      </c>
      <c r="J10300" s="27" t="s">
        <v>1</v>
      </c>
      <c r="K10300" s="28">
        <v>59.56</v>
      </c>
      <c r="L10300" s="28">
        <v>0</v>
      </c>
    </row>
    <row r="10301" spans="1:12" x14ac:dyDescent="0.25">
      <c r="A10301" s="24" t="s">
        <v>3305</v>
      </c>
      <c r="B10301" s="26">
        <v>2015</v>
      </c>
      <c r="C10301" s="24">
        <v>9</v>
      </c>
      <c r="D10301" s="24" t="s">
        <v>15146</v>
      </c>
      <c r="E10301" s="26">
        <v>195</v>
      </c>
      <c r="F10301" s="24">
        <v>8377</v>
      </c>
      <c r="G10301" s="26" t="s">
        <v>11684</v>
      </c>
      <c r="H10301" s="24" t="s">
        <v>192</v>
      </c>
      <c r="I10301" s="24" t="s">
        <v>193</v>
      </c>
      <c r="J10301" s="27" t="s">
        <v>1</v>
      </c>
      <c r="K10301" s="28">
        <v>30.6</v>
      </c>
      <c r="L10301" s="28">
        <v>0</v>
      </c>
    </row>
    <row r="10302" spans="1:12" x14ac:dyDescent="0.25">
      <c r="A10302" s="24" t="s">
        <v>3305</v>
      </c>
      <c r="B10302" s="26">
        <v>2015</v>
      </c>
      <c r="C10302" s="24">
        <v>9</v>
      </c>
      <c r="D10302" s="24" t="s">
        <v>15146</v>
      </c>
      <c r="E10302" s="26">
        <v>196</v>
      </c>
      <c r="F10302" s="24">
        <v>6435</v>
      </c>
      <c r="G10302" s="26" t="s">
        <v>9742</v>
      </c>
      <c r="H10302" s="24" t="s">
        <v>2181</v>
      </c>
      <c r="I10302" s="24" t="s">
        <v>2182</v>
      </c>
      <c r="J10302" s="27" t="s">
        <v>1</v>
      </c>
      <c r="K10302" s="28">
        <v>13.97</v>
      </c>
      <c r="L10302" s="28">
        <v>13.965</v>
      </c>
    </row>
    <row r="10303" spans="1:12" x14ac:dyDescent="0.25">
      <c r="A10303" s="24" t="s">
        <v>3305</v>
      </c>
      <c r="B10303" s="26">
        <v>2015</v>
      </c>
      <c r="C10303" s="24">
        <v>9</v>
      </c>
      <c r="D10303" s="24" t="s">
        <v>15146</v>
      </c>
      <c r="E10303" s="26">
        <v>199</v>
      </c>
      <c r="F10303" s="24">
        <v>2823</v>
      </c>
      <c r="G10303" s="26" t="s">
        <v>6130</v>
      </c>
      <c r="H10303" s="24" t="s">
        <v>148</v>
      </c>
      <c r="I10303" s="24" t="s">
        <v>149</v>
      </c>
      <c r="J10303" s="27" t="s">
        <v>1</v>
      </c>
      <c r="K10303" s="28">
        <v>25.2</v>
      </c>
      <c r="L10303" s="28">
        <v>0</v>
      </c>
    </row>
    <row r="10304" spans="1:12" x14ac:dyDescent="0.25">
      <c r="A10304" s="24" t="s">
        <v>3305</v>
      </c>
      <c r="B10304" s="26">
        <v>2015</v>
      </c>
      <c r="C10304" s="24">
        <v>9</v>
      </c>
      <c r="D10304" s="24" t="s">
        <v>15146</v>
      </c>
      <c r="E10304" s="26">
        <v>199</v>
      </c>
      <c r="F10304" s="24">
        <v>1569</v>
      </c>
      <c r="G10304" s="26" t="s">
        <v>4876</v>
      </c>
      <c r="H10304" s="24" t="s">
        <v>192</v>
      </c>
      <c r="I10304" s="24" t="s">
        <v>193</v>
      </c>
      <c r="J10304" s="27" t="s">
        <v>1</v>
      </c>
      <c r="K10304" s="28">
        <v>38.729999999999997</v>
      </c>
      <c r="L10304" s="28">
        <v>0</v>
      </c>
    </row>
    <row r="10305" spans="1:12" x14ac:dyDescent="0.25">
      <c r="A10305" s="24" t="s">
        <v>3305</v>
      </c>
      <c r="B10305" s="26">
        <v>2015</v>
      </c>
      <c r="C10305" s="24">
        <v>9</v>
      </c>
      <c r="D10305" s="24" t="s">
        <v>15146</v>
      </c>
      <c r="E10305" s="26">
        <v>201</v>
      </c>
      <c r="F10305" s="24">
        <v>7672</v>
      </c>
      <c r="G10305" s="26" t="s">
        <v>10979</v>
      </c>
      <c r="H10305" s="24" t="s">
        <v>69</v>
      </c>
      <c r="I10305" s="24" t="s">
        <v>70</v>
      </c>
      <c r="J10305" s="27" t="s">
        <v>1</v>
      </c>
      <c r="K10305" s="28">
        <v>2.1</v>
      </c>
      <c r="L10305" s="28">
        <v>0</v>
      </c>
    </row>
    <row r="10306" spans="1:12" x14ac:dyDescent="0.25">
      <c r="A10306" s="24" t="s">
        <v>3305</v>
      </c>
      <c r="B10306" s="26">
        <v>2015</v>
      </c>
      <c r="C10306" s="24">
        <v>9</v>
      </c>
      <c r="D10306" s="24" t="s">
        <v>15146</v>
      </c>
      <c r="E10306" s="26">
        <v>202</v>
      </c>
      <c r="F10306" s="24">
        <v>8378</v>
      </c>
      <c r="G10306" s="26" t="s">
        <v>11685</v>
      </c>
      <c r="H10306" s="24" t="s">
        <v>2183</v>
      </c>
      <c r="I10306" s="24" t="s">
        <v>2184</v>
      </c>
      <c r="J10306" s="27" t="s">
        <v>1</v>
      </c>
      <c r="K10306" s="28">
        <v>28.8</v>
      </c>
      <c r="L10306" s="28">
        <v>0</v>
      </c>
    </row>
    <row r="10307" spans="1:12" x14ac:dyDescent="0.25">
      <c r="A10307" s="24" t="s">
        <v>3305</v>
      </c>
      <c r="B10307" s="26">
        <v>2015</v>
      </c>
      <c r="C10307" s="24">
        <v>9</v>
      </c>
      <c r="D10307" s="24" t="s">
        <v>15146</v>
      </c>
      <c r="E10307" s="26">
        <v>204</v>
      </c>
      <c r="F10307" s="24">
        <v>5066</v>
      </c>
      <c r="G10307" s="26" t="s">
        <v>8373</v>
      </c>
      <c r="H10307" s="24" t="s">
        <v>148</v>
      </c>
      <c r="I10307" s="24" t="s">
        <v>149</v>
      </c>
      <c r="J10307" s="27" t="s">
        <v>1</v>
      </c>
      <c r="K10307" s="28">
        <v>28.67</v>
      </c>
      <c r="L10307" s="28">
        <v>0</v>
      </c>
    </row>
    <row r="10308" spans="1:12" x14ac:dyDescent="0.25">
      <c r="A10308" s="24" t="s">
        <v>3305</v>
      </c>
      <c r="B10308" s="26">
        <v>2015</v>
      </c>
      <c r="C10308" s="24">
        <v>9</v>
      </c>
      <c r="D10308" s="24" t="s">
        <v>15146</v>
      </c>
      <c r="E10308" s="26">
        <v>205</v>
      </c>
      <c r="F10308" s="24">
        <v>8379</v>
      </c>
      <c r="G10308" s="26" t="s">
        <v>11686</v>
      </c>
      <c r="H10308" s="24" t="s">
        <v>184</v>
      </c>
      <c r="I10308" s="24" t="s">
        <v>185</v>
      </c>
      <c r="J10308" s="27" t="s">
        <v>1</v>
      </c>
      <c r="K10308" s="28">
        <v>6.62</v>
      </c>
      <c r="L10308" s="28">
        <v>0</v>
      </c>
    </row>
    <row r="10309" spans="1:12" x14ac:dyDescent="0.25">
      <c r="A10309" s="24" t="s">
        <v>3305</v>
      </c>
      <c r="B10309" s="26">
        <v>2015</v>
      </c>
      <c r="C10309" s="24">
        <v>9</v>
      </c>
      <c r="D10309" s="24" t="s">
        <v>15146</v>
      </c>
      <c r="E10309" s="26">
        <v>205</v>
      </c>
      <c r="F10309" s="24">
        <v>8380</v>
      </c>
      <c r="G10309" s="26" t="s">
        <v>11687</v>
      </c>
      <c r="H10309" s="24" t="s">
        <v>98</v>
      </c>
      <c r="I10309" s="24" t="s">
        <v>99</v>
      </c>
      <c r="J10309" s="27" t="s">
        <v>1</v>
      </c>
      <c r="K10309" s="28">
        <v>26.47</v>
      </c>
      <c r="L10309" s="28">
        <v>0</v>
      </c>
    </row>
    <row r="10310" spans="1:12" x14ac:dyDescent="0.25">
      <c r="A10310" s="24" t="s">
        <v>3305</v>
      </c>
      <c r="B10310" s="26">
        <v>2015</v>
      </c>
      <c r="C10310" s="24">
        <v>9</v>
      </c>
      <c r="D10310" s="24" t="s">
        <v>15146</v>
      </c>
      <c r="E10310" s="26">
        <v>205</v>
      </c>
      <c r="F10310" s="24">
        <v>4600</v>
      </c>
      <c r="G10310" s="26" t="s">
        <v>7907</v>
      </c>
      <c r="H10310" s="24" t="s">
        <v>65</v>
      </c>
      <c r="I10310" s="24" t="s">
        <v>66</v>
      </c>
      <c r="J10310" s="27" t="s">
        <v>1</v>
      </c>
      <c r="K10310" s="28">
        <v>4.34</v>
      </c>
      <c r="L10310" s="28">
        <v>0</v>
      </c>
    </row>
    <row r="10311" spans="1:12" x14ac:dyDescent="0.25">
      <c r="A10311" s="24" t="s">
        <v>3305</v>
      </c>
      <c r="B10311" s="26">
        <v>2015</v>
      </c>
      <c r="C10311" s="24">
        <v>9</v>
      </c>
      <c r="D10311" s="24" t="s">
        <v>15146</v>
      </c>
      <c r="E10311" s="26">
        <v>205</v>
      </c>
      <c r="F10311" s="24">
        <v>8381</v>
      </c>
      <c r="G10311" s="26" t="s">
        <v>11688</v>
      </c>
      <c r="H10311" s="24" t="s">
        <v>376</v>
      </c>
      <c r="I10311" s="24" t="s">
        <v>377</v>
      </c>
      <c r="J10311" s="27" t="s">
        <v>1</v>
      </c>
      <c r="K10311" s="28">
        <v>15.44</v>
      </c>
      <c r="L10311" s="28">
        <v>0</v>
      </c>
    </row>
    <row r="10312" spans="1:12" x14ac:dyDescent="0.25">
      <c r="A10312" s="24" t="s">
        <v>3305</v>
      </c>
      <c r="B10312" s="26">
        <v>2015</v>
      </c>
      <c r="C10312" s="24">
        <v>9</v>
      </c>
      <c r="D10312" s="24" t="s">
        <v>15146</v>
      </c>
      <c r="E10312" s="26">
        <v>205</v>
      </c>
      <c r="F10312" s="24">
        <v>8382</v>
      </c>
      <c r="G10312" s="26" t="s">
        <v>11689</v>
      </c>
      <c r="H10312" s="24" t="s">
        <v>2185</v>
      </c>
      <c r="I10312" s="24" t="s">
        <v>2186</v>
      </c>
      <c r="J10312" s="27" t="s">
        <v>1</v>
      </c>
      <c r="K10312" s="28">
        <v>6.62</v>
      </c>
      <c r="L10312" s="28">
        <v>0</v>
      </c>
    </row>
    <row r="10313" spans="1:12" x14ac:dyDescent="0.25">
      <c r="A10313" s="24" t="s">
        <v>3305</v>
      </c>
      <c r="B10313" s="26">
        <v>2015</v>
      </c>
      <c r="C10313" s="24">
        <v>9</v>
      </c>
      <c r="D10313" s="24" t="s">
        <v>15146</v>
      </c>
      <c r="E10313" s="26">
        <v>205</v>
      </c>
      <c r="F10313" s="24">
        <v>8383</v>
      </c>
      <c r="G10313" s="26" t="s">
        <v>11690</v>
      </c>
      <c r="H10313" s="24" t="s">
        <v>192</v>
      </c>
      <c r="I10313" s="24" t="s">
        <v>193</v>
      </c>
      <c r="J10313" s="27" t="s">
        <v>1</v>
      </c>
      <c r="K10313" s="28">
        <v>6.62</v>
      </c>
      <c r="L10313" s="28">
        <v>0</v>
      </c>
    </row>
    <row r="10314" spans="1:12" x14ac:dyDescent="0.25">
      <c r="A10314" s="24" t="s">
        <v>3305</v>
      </c>
      <c r="B10314" s="26">
        <v>2015</v>
      </c>
      <c r="C10314" s="24">
        <v>9</v>
      </c>
      <c r="D10314" s="24" t="s">
        <v>15146</v>
      </c>
      <c r="E10314" s="26">
        <v>205</v>
      </c>
      <c r="F10314" s="24">
        <v>8384</v>
      </c>
      <c r="G10314" s="26" t="s">
        <v>11691</v>
      </c>
      <c r="H10314" s="24" t="s">
        <v>134</v>
      </c>
      <c r="I10314" s="24" t="s">
        <v>135</v>
      </c>
      <c r="J10314" s="27" t="s">
        <v>1</v>
      </c>
      <c r="K10314" s="28">
        <v>6.62</v>
      </c>
      <c r="L10314" s="28">
        <v>0</v>
      </c>
    </row>
    <row r="10315" spans="1:12" x14ac:dyDescent="0.25">
      <c r="A10315" s="24" t="s">
        <v>3305</v>
      </c>
      <c r="B10315" s="26">
        <v>2015</v>
      </c>
      <c r="C10315" s="24">
        <v>9</v>
      </c>
      <c r="D10315" s="24" t="s">
        <v>15146</v>
      </c>
      <c r="E10315" s="26">
        <v>205</v>
      </c>
      <c r="F10315" s="24">
        <v>8385</v>
      </c>
      <c r="G10315" s="26" t="s">
        <v>11692</v>
      </c>
      <c r="H10315" s="24" t="s">
        <v>158</v>
      </c>
      <c r="I10315" s="24" t="s">
        <v>159</v>
      </c>
      <c r="J10315" s="27" t="s">
        <v>1</v>
      </c>
      <c r="K10315" s="28">
        <v>2.94</v>
      </c>
      <c r="L10315" s="28">
        <v>0</v>
      </c>
    </row>
    <row r="10316" spans="1:12" x14ac:dyDescent="0.25">
      <c r="A10316" s="24" t="s">
        <v>3305</v>
      </c>
      <c r="B10316" s="26">
        <v>2015</v>
      </c>
      <c r="C10316" s="24">
        <v>9</v>
      </c>
      <c r="D10316" s="24" t="s">
        <v>15146</v>
      </c>
      <c r="E10316" s="26">
        <v>205</v>
      </c>
      <c r="F10316" s="24">
        <v>65</v>
      </c>
      <c r="G10316" s="26" t="s">
        <v>3372</v>
      </c>
      <c r="H10316" s="24" t="s">
        <v>241</v>
      </c>
      <c r="I10316" s="24" t="s">
        <v>242</v>
      </c>
      <c r="J10316" s="27" t="s">
        <v>1</v>
      </c>
      <c r="K10316" s="28">
        <v>6.62</v>
      </c>
      <c r="L10316" s="28">
        <v>0</v>
      </c>
    </row>
    <row r="10317" spans="1:12" x14ac:dyDescent="0.25">
      <c r="A10317" s="24" t="s">
        <v>3305</v>
      </c>
      <c r="B10317" s="26">
        <v>2015</v>
      </c>
      <c r="C10317" s="24">
        <v>9</v>
      </c>
      <c r="D10317" s="24" t="s">
        <v>15146</v>
      </c>
      <c r="E10317" s="26">
        <v>205</v>
      </c>
      <c r="F10317" s="24">
        <v>8386</v>
      </c>
      <c r="G10317" s="26" t="s">
        <v>11693</v>
      </c>
      <c r="H10317" s="24" t="s">
        <v>396</v>
      </c>
      <c r="I10317" s="24" t="s">
        <v>397</v>
      </c>
      <c r="J10317" s="27" t="s">
        <v>1</v>
      </c>
      <c r="K10317" s="28">
        <v>0.6</v>
      </c>
      <c r="L10317" s="28">
        <v>0</v>
      </c>
    </row>
    <row r="10318" spans="1:12" x14ac:dyDescent="0.25">
      <c r="A10318" s="24" t="s">
        <v>3305</v>
      </c>
      <c r="B10318" s="26">
        <v>2015</v>
      </c>
      <c r="C10318" s="24">
        <v>9</v>
      </c>
      <c r="D10318" s="24" t="s">
        <v>15146</v>
      </c>
      <c r="E10318" s="26">
        <v>207</v>
      </c>
      <c r="F10318" s="24">
        <v>8387</v>
      </c>
      <c r="G10318" s="26" t="s">
        <v>11694</v>
      </c>
      <c r="H10318" s="24" t="s">
        <v>1232</v>
      </c>
      <c r="I10318" s="24" t="s">
        <v>1233</v>
      </c>
      <c r="J10318" s="27" t="s">
        <v>1</v>
      </c>
      <c r="K10318" s="28">
        <v>6.62</v>
      </c>
      <c r="L10318" s="28">
        <v>0</v>
      </c>
    </row>
    <row r="10319" spans="1:12" x14ac:dyDescent="0.25">
      <c r="A10319" s="24" t="s">
        <v>3305</v>
      </c>
      <c r="B10319" s="26">
        <v>2015</v>
      </c>
      <c r="C10319" s="24">
        <v>9</v>
      </c>
      <c r="D10319" s="24" t="s">
        <v>15146</v>
      </c>
      <c r="E10319" s="26">
        <v>207</v>
      </c>
      <c r="F10319" s="24">
        <v>8388</v>
      </c>
      <c r="G10319" s="26" t="s">
        <v>11695</v>
      </c>
      <c r="H10319" s="24" t="s">
        <v>184</v>
      </c>
      <c r="I10319" s="24" t="s">
        <v>185</v>
      </c>
      <c r="J10319" s="27" t="s">
        <v>1</v>
      </c>
      <c r="K10319" s="28">
        <v>8.82</v>
      </c>
      <c r="L10319" s="28">
        <v>0</v>
      </c>
    </row>
    <row r="10320" spans="1:12" x14ac:dyDescent="0.25">
      <c r="A10320" s="24" t="s">
        <v>3305</v>
      </c>
      <c r="B10320" s="26">
        <v>2015</v>
      </c>
      <c r="C10320" s="24">
        <v>9</v>
      </c>
      <c r="D10320" s="24" t="s">
        <v>15146</v>
      </c>
      <c r="E10320" s="26">
        <v>207</v>
      </c>
      <c r="F10320" s="24">
        <v>4572</v>
      </c>
      <c r="G10320" s="26" t="s">
        <v>7879</v>
      </c>
      <c r="H10320" s="24" t="s">
        <v>1450</v>
      </c>
      <c r="I10320" s="24" t="s">
        <v>1451</v>
      </c>
      <c r="J10320" s="27" t="s">
        <v>1</v>
      </c>
      <c r="K10320" s="28">
        <v>0.84</v>
      </c>
      <c r="L10320" s="28">
        <v>0</v>
      </c>
    </row>
    <row r="10321" spans="1:12" x14ac:dyDescent="0.25">
      <c r="A10321" s="24" t="s">
        <v>3305</v>
      </c>
      <c r="B10321" s="26">
        <v>2015</v>
      </c>
      <c r="C10321" s="24">
        <v>9</v>
      </c>
      <c r="D10321" s="24" t="s">
        <v>15146</v>
      </c>
      <c r="E10321" s="26">
        <v>207</v>
      </c>
      <c r="F10321" s="24">
        <v>8389</v>
      </c>
      <c r="G10321" s="26" t="s">
        <v>11696</v>
      </c>
      <c r="H10321" s="24" t="s">
        <v>2187</v>
      </c>
      <c r="I10321" s="24" t="s">
        <v>2188</v>
      </c>
      <c r="J10321" s="27" t="s">
        <v>1</v>
      </c>
      <c r="K10321" s="28">
        <v>6.62</v>
      </c>
      <c r="L10321" s="28">
        <v>0</v>
      </c>
    </row>
    <row r="10322" spans="1:12" x14ac:dyDescent="0.25">
      <c r="A10322" s="24" t="s">
        <v>3305</v>
      </c>
      <c r="B10322" s="26">
        <v>2015</v>
      </c>
      <c r="C10322" s="24">
        <v>9</v>
      </c>
      <c r="D10322" s="24" t="s">
        <v>15146</v>
      </c>
      <c r="E10322" s="26">
        <v>207</v>
      </c>
      <c r="F10322" s="24">
        <v>2350</v>
      </c>
      <c r="G10322" s="26" t="s">
        <v>5657</v>
      </c>
      <c r="H10322" s="24" t="s">
        <v>200</v>
      </c>
      <c r="I10322" s="24" t="s">
        <v>201</v>
      </c>
      <c r="J10322" s="27" t="s">
        <v>1</v>
      </c>
      <c r="K10322" s="28">
        <v>6.62</v>
      </c>
      <c r="L10322" s="28">
        <v>0</v>
      </c>
    </row>
    <row r="10323" spans="1:12" x14ac:dyDescent="0.25">
      <c r="A10323" s="24" t="s">
        <v>3305</v>
      </c>
      <c r="B10323" s="26">
        <v>2015</v>
      </c>
      <c r="C10323" s="24">
        <v>9</v>
      </c>
      <c r="D10323" s="24" t="s">
        <v>15146</v>
      </c>
      <c r="E10323" s="26">
        <v>207</v>
      </c>
      <c r="F10323" s="24">
        <v>8390</v>
      </c>
      <c r="G10323" s="26" t="s">
        <v>11697</v>
      </c>
      <c r="H10323" s="24" t="s">
        <v>192</v>
      </c>
      <c r="I10323" s="24" t="s">
        <v>193</v>
      </c>
      <c r="J10323" s="27" t="s">
        <v>1</v>
      </c>
      <c r="K10323" s="28">
        <v>6.62</v>
      </c>
      <c r="L10323" s="28">
        <v>0</v>
      </c>
    </row>
    <row r="10324" spans="1:12" x14ac:dyDescent="0.25">
      <c r="A10324" s="24" t="s">
        <v>3305</v>
      </c>
      <c r="B10324" s="26">
        <v>2015</v>
      </c>
      <c r="C10324" s="24">
        <v>9</v>
      </c>
      <c r="D10324" s="24" t="s">
        <v>15146</v>
      </c>
      <c r="E10324" s="26">
        <v>207</v>
      </c>
      <c r="F10324" s="24">
        <v>8391</v>
      </c>
      <c r="G10324" s="26" t="s">
        <v>11698</v>
      </c>
      <c r="H10324" s="24" t="s">
        <v>184</v>
      </c>
      <c r="I10324" s="24" t="s">
        <v>185</v>
      </c>
      <c r="J10324" s="27" t="s">
        <v>1</v>
      </c>
      <c r="K10324" s="28">
        <v>45.23</v>
      </c>
      <c r="L10324" s="28">
        <v>0</v>
      </c>
    </row>
    <row r="10325" spans="1:12" x14ac:dyDescent="0.25">
      <c r="A10325" s="24" t="s">
        <v>3305</v>
      </c>
      <c r="B10325" s="26">
        <v>2015</v>
      </c>
      <c r="C10325" s="24">
        <v>9</v>
      </c>
      <c r="D10325" s="24" t="s">
        <v>15146</v>
      </c>
      <c r="E10325" s="26">
        <v>207</v>
      </c>
      <c r="F10325" s="24">
        <v>2405</v>
      </c>
      <c r="G10325" s="26" t="s">
        <v>5712</v>
      </c>
      <c r="H10325" s="24" t="s">
        <v>192</v>
      </c>
      <c r="I10325" s="24" t="s">
        <v>193</v>
      </c>
      <c r="J10325" s="27" t="s">
        <v>1</v>
      </c>
      <c r="K10325" s="28">
        <v>2.38</v>
      </c>
      <c r="L10325" s="28">
        <v>0</v>
      </c>
    </row>
    <row r="10326" spans="1:12" x14ac:dyDescent="0.25">
      <c r="A10326" s="24" t="s">
        <v>3305</v>
      </c>
      <c r="B10326" s="26">
        <v>2015</v>
      </c>
      <c r="C10326" s="24">
        <v>9</v>
      </c>
      <c r="D10326" s="24" t="s">
        <v>15146</v>
      </c>
      <c r="E10326" s="26">
        <v>207</v>
      </c>
      <c r="F10326" s="24">
        <v>8392</v>
      </c>
      <c r="G10326" s="26" t="s">
        <v>11699</v>
      </c>
      <c r="H10326" s="24" t="s">
        <v>200</v>
      </c>
      <c r="I10326" s="24" t="s">
        <v>201</v>
      </c>
      <c r="J10326" s="27" t="s">
        <v>1</v>
      </c>
      <c r="K10326" s="28">
        <v>20.66</v>
      </c>
      <c r="L10326" s="28">
        <v>0</v>
      </c>
    </row>
    <row r="10327" spans="1:12" x14ac:dyDescent="0.25">
      <c r="A10327" s="24" t="s">
        <v>3305</v>
      </c>
      <c r="B10327" s="26">
        <v>2015</v>
      </c>
      <c r="C10327" s="24">
        <v>9</v>
      </c>
      <c r="D10327" s="24" t="s">
        <v>15146</v>
      </c>
      <c r="E10327" s="26">
        <v>207</v>
      </c>
      <c r="F10327" s="24">
        <v>8393</v>
      </c>
      <c r="G10327" s="26" t="s">
        <v>11700</v>
      </c>
      <c r="H10327" s="24" t="s">
        <v>98</v>
      </c>
      <c r="I10327" s="24" t="s">
        <v>99</v>
      </c>
      <c r="J10327" s="27" t="s">
        <v>1</v>
      </c>
      <c r="K10327" s="28">
        <v>2.92</v>
      </c>
      <c r="L10327" s="28">
        <v>0</v>
      </c>
    </row>
    <row r="10328" spans="1:12" x14ac:dyDescent="0.25">
      <c r="A10328" s="24" t="s">
        <v>3305</v>
      </c>
      <c r="B10328" s="26">
        <v>2015</v>
      </c>
      <c r="C10328" s="24">
        <v>9</v>
      </c>
      <c r="D10328" s="24" t="s">
        <v>15146</v>
      </c>
      <c r="E10328" s="26">
        <v>207</v>
      </c>
      <c r="F10328" s="24">
        <v>8394</v>
      </c>
      <c r="G10328" s="26" t="s">
        <v>11701</v>
      </c>
      <c r="H10328" s="24" t="s">
        <v>126</v>
      </c>
      <c r="I10328" s="24" t="s">
        <v>127</v>
      </c>
      <c r="J10328" s="27" t="s">
        <v>1</v>
      </c>
      <c r="K10328" s="28">
        <v>0.84</v>
      </c>
      <c r="L10328" s="28">
        <v>0</v>
      </c>
    </row>
    <row r="10329" spans="1:12" x14ac:dyDescent="0.25">
      <c r="A10329" s="24" t="s">
        <v>3305</v>
      </c>
      <c r="B10329" s="26">
        <v>2015</v>
      </c>
      <c r="C10329" s="24">
        <v>9</v>
      </c>
      <c r="D10329" s="24" t="s">
        <v>15146</v>
      </c>
      <c r="E10329" s="26">
        <v>207</v>
      </c>
      <c r="F10329" s="24">
        <v>8395</v>
      </c>
      <c r="G10329" s="26" t="s">
        <v>11702</v>
      </c>
      <c r="H10329" s="24" t="s">
        <v>2179</v>
      </c>
      <c r="I10329" s="24" t="s">
        <v>2180</v>
      </c>
      <c r="J10329" s="27" t="s">
        <v>1</v>
      </c>
      <c r="K10329" s="28">
        <v>6.62</v>
      </c>
      <c r="L10329" s="28">
        <v>0</v>
      </c>
    </row>
    <row r="10330" spans="1:12" x14ac:dyDescent="0.25">
      <c r="A10330" s="24" t="s">
        <v>3305</v>
      </c>
      <c r="B10330" s="26">
        <v>2015</v>
      </c>
      <c r="C10330" s="24">
        <v>9</v>
      </c>
      <c r="D10330" s="24" t="s">
        <v>15146</v>
      </c>
      <c r="E10330" s="26">
        <v>207</v>
      </c>
      <c r="F10330" s="24">
        <v>168</v>
      </c>
      <c r="G10330" s="26" t="s">
        <v>3475</v>
      </c>
      <c r="H10330" s="24" t="s">
        <v>65</v>
      </c>
      <c r="I10330" s="24" t="s">
        <v>66</v>
      </c>
      <c r="J10330" s="27" t="s">
        <v>1</v>
      </c>
      <c r="K10330" s="28">
        <v>8.82</v>
      </c>
      <c r="L10330" s="28">
        <v>0</v>
      </c>
    </row>
    <row r="10331" spans="1:12" x14ac:dyDescent="0.25">
      <c r="A10331" s="24" t="s">
        <v>3305</v>
      </c>
      <c r="B10331" s="26">
        <v>2015</v>
      </c>
      <c r="C10331" s="24">
        <v>9</v>
      </c>
      <c r="D10331" s="24" t="s">
        <v>15146</v>
      </c>
      <c r="E10331" s="26">
        <v>208</v>
      </c>
      <c r="F10331" s="24">
        <v>295</v>
      </c>
      <c r="G10331" s="26" t="s">
        <v>3602</v>
      </c>
      <c r="H10331" s="24" t="s">
        <v>67</v>
      </c>
      <c r="I10331" s="24" t="s">
        <v>68</v>
      </c>
      <c r="J10331" s="27" t="s">
        <v>1</v>
      </c>
      <c r="K10331" s="28">
        <v>6.62</v>
      </c>
      <c r="L10331" s="28">
        <v>0</v>
      </c>
    </row>
    <row r="10332" spans="1:12" x14ac:dyDescent="0.25">
      <c r="A10332" s="24" t="s">
        <v>3305</v>
      </c>
      <c r="B10332" s="26">
        <v>2015</v>
      </c>
      <c r="C10332" s="24">
        <v>9</v>
      </c>
      <c r="D10332" s="24" t="s">
        <v>15146</v>
      </c>
      <c r="E10332" s="26">
        <v>208</v>
      </c>
      <c r="F10332" s="24">
        <v>8396</v>
      </c>
      <c r="G10332" s="26" t="s">
        <v>11703</v>
      </c>
      <c r="H10332" s="24" t="s">
        <v>200</v>
      </c>
      <c r="I10332" s="24" t="s">
        <v>201</v>
      </c>
      <c r="J10332" s="27" t="s">
        <v>1</v>
      </c>
      <c r="K10332" s="28">
        <v>6.62</v>
      </c>
      <c r="L10332" s="28">
        <v>0</v>
      </c>
    </row>
    <row r="10333" spans="1:12" x14ac:dyDescent="0.25">
      <c r="A10333" s="24" t="s">
        <v>3305</v>
      </c>
      <c r="B10333" s="26">
        <v>2015</v>
      </c>
      <c r="C10333" s="24">
        <v>9</v>
      </c>
      <c r="D10333" s="24" t="s">
        <v>15146</v>
      </c>
      <c r="E10333" s="26">
        <v>208</v>
      </c>
      <c r="F10333" s="24">
        <v>8397</v>
      </c>
      <c r="G10333" s="26" t="s">
        <v>11704</v>
      </c>
      <c r="H10333" s="24" t="s">
        <v>65</v>
      </c>
      <c r="I10333" s="24" t="s">
        <v>66</v>
      </c>
      <c r="J10333" s="27" t="s">
        <v>1</v>
      </c>
      <c r="K10333" s="28">
        <v>20.16</v>
      </c>
      <c r="L10333" s="28">
        <v>0</v>
      </c>
    </row>
    <row r="10334" spans="1:12" x14ac:dyDescent="0.25">
      <c r="A10334" s="24" t="s">
        <v>3305</v>
      </c>
      <c r="B10334" s="26">
        <v>2015</v>
      </c>
      <c r="C10334" s="24">
        <v>9</v>
      </c>
      <c r="D10334" s="24" t="s">
        <v>15146</v>
      </c>
      <c r="E10334" s="26">
        <v>210</v>
      </c>
      <c r="F10334" s="24">
        <v>8398</v>
      </c>
      <c r="G10334" s="26" t="s">
        <v>11705</v>
      </c>
      <c r="H10334" s="24" t="s">
        <v>392</v>
      </c>
      <c r="I10334" s="24" t="s">
        <v>393</v>
      </c>
      <c r="J10334" s="27" t="s">
        <v>1</v>
      </c>
      <c r="K10334" s="28">
        <v>19.82</v>
      </c>
      <c r="L10334" s="28">
        <v>0</v>
      </c>
    </row>
    <row r="10335" spans="1:12" x14ac:dyDescent="0.25">
      <c r="A10335" s="24" t="s">
        <v>3305</v>
      </c>
      <c r="B10335" s="26">
        <v>2015</v>
      </c>
      <c r="C10335" s="24">
        <v>9</v>
      </c>
      <c r="D10335" s="24" t="s">
        <v>15146</v>
      </c>
      <c r="E10335" s="26">
        <v>210</v>
      </c>
      <c r="F10335" s="24">
        <v>8399</v>
      </c>
      <c r="G10335" s="26" t="s">
        <v>11706</v>
      </c>
      <c r="H10335" s="24" t="s">
        <v>65</v>
      </c>
      <c r="I10335" s="24" t="s">
        <v>66</v>
      </c>
      <c r="J10335" s="27" t="s">
        <v>1</v>
      </c>
      <c r="K10335" s="28">
        <v>6.62</v>
      </c>
      <c r="L10335" s="28">
        <v>0</v>
      </c>
    </row>
    <row r="10336" spans="1:12" x14ac:dyDescent="0.25">
      <c r="A10336" s="24" t="s">
        <v>3305</v>
      </c>
      <c r="B10336" s="26">
        <v>2015</v>
      </c>
      <c r="C10336" s="24">
        <v>9</v>
      </c>
      <c r="D10336" s="24" t="s">
        <v>15146</v>
      </c>
      <c r="E10336" s="26">
        <v>210</v>
      </c>
      <c r="F10336" s="24">
        <v>8400</v>
      </c>
      <c r="G10336" s="26" t="s">
        <v>11707</v>
      </c>
      <c r="H10336" s="24" t="s">
        <v>362</v>
      </c>
      <c r="I10336" s="24" t="s">
        <v>363</v>
      </c>
      <c r="J10336" s="27" t="s">
        <v>1</v>
      </c>
      <c r="K10336" s="28">
        <v>15.44</v>
      </c>
      <c r="L10336" s="28">
        <v>0</v>
      </c>
    </row>
    <row r="10337" spans="1:12" x14ac:dyDescent="0.25">
      <c r="A10337" s="24" t="s">
        <v>3305</v>
      </c>
      <c r="B10337" s="26">
        <v>2015</v>
      </c>
      <c r="C10337" s="24">
        <v>9</v>
      </c>
      <c r="D10337" s="24" t="s">
        <v>15146</v>
      </c>
      <c r="E10337" s="26">
        <v>210</v>
      </c>
      <c r="F10337" s="24">
        <v>8401</v>
      </c>
      <c r="G10337" s="26" t="s">
        <v>11708</v>
      </c>
      <c r="H10337" s="24" t="s">
        <v>1012</v>
      </c>
      <c r="I10337" s="24" t="s">
        <v>1013</v>
      </c>
      <c r="J10337" s="27" t="s">
        <v>1</v>
      </c>
      <c r="K10337" s="28">
        <v>16.170000000000002</v>
      </c>
      <c r="L10337" s="28">
        <v>0</v>
      </c>
    </row>
    <row r="10338" spans="1:12" x14ac:dyDescent="0.25">
      <c r="A10338" s="24" t="s">
        <v>3305</v>
      </c>
      <c r="B10338" s="26">
        <v>2015</v>
      </c>
      <c r="C10338" s="24">
        <v>9</v>
      </c>
      <c r="D10338" s="24" t="s">
        <v>15146</v>
      </c>
      <c r="E10338" s="26">
        <v>210</v>
      </c>
      <c r="F10338" s="24">
        <v>8402</v>
      </c>
      <c r="G10338" s="26" t="s">
        <v>11709</v>
      </c>
      <c r="H10338" s="24" t="s">
        <v>134</v>
      </c>
      <c r="I10338" s="24" t="s">
        <v>135</v>
      </c>
      <c r="J10338" s="27" t="s">
        <v>1</v>
      </c>
      <c r="K10338" s="28">
        <v>6.62</v>
      </c>
      <c r="L10338" s="28">
        <v>0</v>
      </c>
    </row>
    <row r="10339" spans="1:12" x14ac:dyDescent="0.25">
      <c r="A10339" s="24" t="s">
        <v>3305</v>
      </c>
      <c r="B10339" s="26">
        <v>2015</v>
      </c>
      <c r="C10339" s="24">
        <v>9</v>
      </c>
      <c r="D10339" s="24" t="s">
        <v>15146</v>
      </c>
      <c r="E10339" s="26">
        <v>212</v>
      </c>
      <c r="F10339" s="24">
        <v>8403</v>
      </c>
      <c r="G10339" s="26" t="s">
        <v>11710</v>
      </c>
      <c r="H10339" s="24" t="s">
        <v>65</v>
      </c>
      <c r="I10339" s="24" t="s">
        <v>66</v>
      </c>
      <c r="J10339" s="27" t="s">
        <v>1</v>
      </c>
      <c r="K10339" s="28">
        <v>6.62</v>
      </c>
      <c r="L10339" s="28">
        <v>0</v>
      </c>
    </row>
    <row r="10340" spans="1:12" x14ac:dyDescent="0.25">
      <c r="A10340" s="24" t="s">
        <v>3305</v>
      </c>
      <c r="B10340" s="26">
        <v>2015</v>
      </c>
      <c r="C10340" s="24">
        <v>9</v>
      </c>
      <c r="D10340" s="24" t="s">
        <v>15146</v>
      </c>
      <c r="E10340" s="26">
        <v>212</v>
      </c>
      <c r="F10340" s="24">
        <v>8404</v>
      </c>
      <c r="G10340" s="26" t="s">
        <v>11711</v>
      </c>
      <c r="H10340" s="24" t="s">
        <v>65</v>
      </c>
      <c r="I10340" s="24" t="s">
        <v>66</v>
      </c>
      <c r="J10340" s="27" t="s">
        <v>1</v>
      </c>
      <c r="K10340" s="28">
        <v>10.54</v>
      </c>
      <c r="L10340" s="28">
        <v>0</v>
      </c>
    </row>
    <row r="10341" spans="1:12" x14ac:dyDescent="0.25">
      <c r="A10341" s="24" t="s">
        <v>3305</v>
      </c>
      <c r="B10341" s="26">
        <v>2015</v>
      </c>
      <c r="C10341" s="24">
        <v>9</v>
      </c>
      <c r="D10341" s="24" t="s">
        <v>15146</v>
      </c>
      <c r="E10341" s="26">
        <v>212</v>
      </c>
      <c r="F10341" s="24">
        <v>8405</v>
      </c>
      <c r="G10341" s="26" t="s">
        <v>11712</v>
      </c>
      <c r="H10341" s="24" t="s">
        <v>340</v>
      </c>
      <c r="I10341" s="24" t="s">
        <v>341</v>
      </c>
      <c r="J10341" s="27" t="s">
        <v>1</v>
      </c>
      <c r="K10341" s="28">
        <v>13.2</v>
      </c>
      <c r="L10341" s="28">
        <v>0</v>
      </c>
    </row>
    <row r="10342" spans="1:12" x14ac:dyDescent="0.25">
      <c r="A10342" s="24" t="s">
        <v>3305</v>
      </c>
      <c r="B10342" s="26">
        <v>2015</v>
      </c>
      <c r="C10342" s="24">
        <v>9</v>
      </c>
      <c r="D10342" s="24" t="s">
        <v>15146</v>
      </c>
      <c r="E10342" s="26">
        <v>212</v>
      </c>
      <c r="F10342" s="24">
        <v>8406</v>
      </c>
      <c r="G10342" s="26" t="s">
        <v>11713</v>
      </c>
      <c r="H10342" s="24" t="s">
        <v>1018</v>
      </c>
      <c r="I10342" s="24" t="s">
        <v>1019</v>
      </c>
      <c r="J10342" s="27" t="s">
        <v>1</v>
      </c>
      <c r="K10342" s="28">
        <v>9.56</v>
      </c>
      <c r="L10342" s="28">
        <v>0</v>
      </c>
    </row>
    <row r="10343" spans="1:12" x14ac:dyDescent="0.25">
      <c r="A10343" s="24" t="s">
        <v>3305</v>
      </c>
      <c r="B10343" s="26">
        <v>2015</v>
      </c>
      <c r="C10343" s="24">
        <v>9</v>
      </c>
      <c r="D10343" s="24" t="s">
        <v>15146</v>
      </c>
      <c r="E10343" s="26">
        <v>212</v>
      </c>
      <c r="F10343" s="24">
        <v>1999</v>
      </c>
      <c r="G10343" s="26" t="s">
        <v>5306</v>
      </c>
      <c r="H10343" s="24" t="s">
        <v>1408</v>
      </c>
      <c r="I10343" s="24" t="s">
        <v>1409</v>
      </c>
      <c r="J10343" s="27" t="s">
        <v>1</v>
      </c>
      <c r="K10343" s="28">
        <v>6.62</v>
      </c>
      <c r="L10343" s="28">
        <v>0</v>
      </c>
    </row>
    <row r="10344" spans="1:12" x14ac:dyDescent="0.25">
      <c r="A10344" s="24" t="s">
        <v>3305</v>
      </c>
      <c r="B10344" s="26">
        <v>2015</v>
      </c>
      <c r="C10344" s="24">
        <v>9</v>
      </c>
      <c r="D10344" s="24" t="s">
        <v>15146</v>
      </c>
      <c r="E10344" s="26">
        <v>212</v>
      </c>
      <c r="F10344" s="24">
        <v>8407</v>
      </c>
      <c r="G10344" s="26" t="s">
        <v>11714</v>
      </c>
      <c r="H10344" s="24" t="s">
        <v>65</v>
      </c>
      <c r="I10344" s="24" t="s">
        <v>66</v>
      </c>
      <c r="J10344" s="27" t="s">
        <v>1</v>
      </c>
      <c r="K10344" s="28">
        <v>8.8249999999999993</v>
      </c>
      <c r="L10344" s="28">
        <v>0</v>
      </c>
    </row>
    <row r="10345" spans="1:12" x14ac:dyDescent="0.25">
      <c r="A10345" s="24" t="s">
        <v>3305</v>
      </c>
      <c r="B10345" s="26">
        <v>2015</v>
      </c>
      <c r="C10345" s="24">
        <v>9</v>
      </c>
      <c r="D10345" s="24" t="s">
        <v>15146</v>
      </c>
      <c r="E10345" s="26">
        <v>212</v>
      </c>
      <c r="F10345" s="24">
        <v>4682</v>
      </c>
      <c r="G10345" s="26" t="s">
        <v>7989</v>
      </c>
      <c r="H10345" s="24" t="s">
        <v>100</v>
      </c>
      <c r="I10345" s="24" t="s">
        <v>101</v>
      </c>
      <c r="J10345" s="27" t="s">
        <v>1</v>
      </c>
      <c r="K10345" s="28">
        <v>19.8</v>
      </c>
      <c r="L10345" s="28">
        <v>0</v>
      </c>
    </row>
    <row r="10346" spans="1:12" x14ac:dyDescent="0.25">
      <c r="A10346" s="24" t="s">
        <v>3305</v>
      </c>
      <c r="B10346" s="26">
        <v>2015</v>
      </c>
      <c r="C10346" s="24">
        <v>9</v>
      </c>
      <c r="D10346" s="24" t="s">
        <v>15146</v>
      </c>
      <c r="E10346" s="26">
        <v>213</v>
      </c>
      <c r="F10346" s="24">
        <v>8408</v>
      </c>
      <c r="G10346" s="26" t="s">
        <v>11715</v>
      </c>
      <c r="H10346" s="24" t="s">
        <v>98</v>
      </c>
      <c r="I10346" s="24" t="s">
        <v>99</v>
      </c>
      <c r="J10346" s="27" t="s">
        <v>1</v>
      </c>
      <c r="K10346" s="28">
        <v>1.2</v>
      </c>
      <c r="L10346" s="28">
        <v>0</v>
      </c>
    </row>
    <row r="10347" spans="1:12" x14ac:dyDescent="0.25">
      <c r="A10347" s="24" t="s">
        <v>3305</v>
      </c>
      <c r="B10347" s="26">
        <v>2015</v>
      </c>
      <c r="C10347" s="24">
        <v>9</v>
      </c>
      <c r="D10347" s="24" t="s">
        <v>15146</v>
      </c>
      <c r="E10347" s="26">
        <v>214</v>
      </c>
      <c r="F10347" s="24">
        <v>8409</v>
      </c>
      <c r="G10347" s="26" t="s">
        <v>11716</v>
      </c>
      <c r="H10347" s="24" t="s">
        <v>65</v>
      </c>
      <c r="I10347" s="24" t="s">
        <v>66</v>
      </c>
      <c r="J10347" s="27" t="s">
        <v>1</v>
      </c>
      <c r="K10347" s="28">
        <v>6.62</v>
      </c>
      <c r="L10347" s="28">
        <v>0</v>
      </c>
    </row>
    <row r="10348" spans="1:12" x14ac:dyDescent="0.25">
      <c r="A10348" s="24" t="s">
        <v>3305</v>
      </c>
      <c r="B10348" s="26">
        <v>2015</v>
      </c>
      <c r="C10348" s="24">
        <v>9</v>
      </c>
      <c r="D10348" s="24" t="s">
        <v>15146</v>
      </c>
      <c r="E10348" s="26">
        <v>214</v>
      </c>
      <c r="F10348" s="24">
        <v>1208</v>
      </c>
      <c r="G10348" s="26" t="s">
        <v>4515</v>
      </c>
      <c r="H10348" s="24" t="s">
        <v>1506</v>
      </c>
      <c r="I10348" s="24" t="s">
        <v>1507</v>
      </c>
      <c r="J10348" s="27" t="s">
        <v>1</v>
      </c>
      <c r="K10348" s="28">
        <v>28.8</v>
      </c>
      <c r="L10348" s="28">
        <v>0</v>
      </c>
    </row>
    <row r="10349" spans="1:12" x14ac:dyDescent="0.25">
      <c r="A10349" s="24" t="s">
        <v>3305</v>
      </c>
      <c r="B10349" s="26">
        <v>2015</v>
      </c>
      <c r="C10349" s="24">
        <v>9</v>
      </c>
      <c r="D10349" s="24" t="s">
        <v>15146</v>
      </c>
      <c r="E10349" s="26">
        <v>214</v>
      </c>
      <c r="F10349" s="24">
        <v>8410</v>
      </c>
      <c r="G10349" s="26" t="s">
        <v>11717</v>
      </c>
      <c r="H10349" s="24" t="s">
        <v>1506</v>
      </c>
      <c r="I10349" s="24" t="s">
        <v>1507</v>
      </c>
      <c r="J10349" s="27" t="s">
        <v>1</v>
      </c>
      <c r="K10349" s="28">
        <v>35.42</v>
      </c>
      <c r="L10349" s="28">
        <v>0</v>
      </c>
    </row>
    <row r="10350" spans="1:12" x14ac:dyDescent="0.25">
      <c r="A10350" s="24" t="s">
        <v>3305</v>
      </c>
      <c r="B10350" s="26">
        <v>2015</v>
      </c>
      <c r="C10350" s="24">
        <v>9</v>
      </c>
      <c r="D10350" s="24" t="s">
        <v>15146</v>
      </c>
      <c r="E10350" s="26">
        <v>214</v>
      </c>
      <c r="F10350" s="24">
        <v>8411</v>
      </c>
      <c r="G10350" s="26" t="s">
        <v>11718</v>
      </c>
      <c r="H10350" s="24" t="s">
        <v>65</v>
      </c>
      <c r="I10350" s="24" t="s">
        <v>66</v>
      </c>
      <c r="J10350" s="27" t="s">
        <v>1</v>
      </c>
      <c r="K10350" s="28">
        <v>13.24</v>
      </c>
      <c r="L10350" s="28">
        <v>0</v>
      </c>
    </row>
    <row r="10351" spans="1:12" x14ac:dyDescent="0.25">
      <c r="A10351" s="24" t="s">
        <v>3305</v>
      </c>
      <c r="B10351" s="26">
        <v>2015</v>
      </c>
      <c r="C10351" s="24">
        <v>9</v>
      </c>
      <c r="D10351" s="24" t="s">
        <v>15146</v>
      </c>
      <c r="E10351" s="26">
        <v>214</v>
      </c>
      <c r="F10351" s="24">
        <v>8412</v>
      </c>
      <c r="G10351" s="26" t="s">
        <v>11719</v>
      </c>
      <c r="H10351" s="24" t="s">
        <v>362</v>
      </c>
      <c r="I10351" s="24" t="s">
        <v>363</v>
      </c>
      <c r="J10351" s="27" t="s">
        <v>1</v>
      </c>
      <c r="K10351" s="28">
        <v>7.37</v>
      </c>
      <c r="L10351" s="28">
        <v>0</v>
      </c>
    </row>
    <row r="10352" spans="1:12" x14ac:dyDescent="0.25">
      <c r="A10352" s="24" t="s">
        <v>3305</v>
      </c>
      <c r="B10352" s="26">
        <v>2015</v>
      </c>
      <c r="C10352" s="24">
        <v>9</v>
      </c>
      <c r="D10352" s="24" t="s">
        <v>15146</v>
      </c>
      <c r="E10352" s="26">
        <v>215</v>
      </c>
      <c r="F10352" s="24">
        <v>8413</v>
      </c>
      <c r="G10352" s="26" t="s">
        <v>11720</v>
      </c>
      <c r="H10352" s="24" t="s">
        <v>2189</v>
      </c>
      <c r="I10352" s="24" t="s">
        <v>2190</v>
      </c>
      <c r="J10352" s="27" t="s">
        <v>1</v>
      </c>
      <c r="K10352" s="28">
        <v>31.2</v>
      </c>
      <c r="L10352" s="28">
        <v>0</v>
      </c>
    </row>
    <row r="10353" spans="1:12" x14ac:dyDescent="0.25">
      <c r="A10353" s="24" t="s">
        <v>3305</v>
      </c>
      <c r="B10353" s="26">
        <v>2015</v>
      </c>
      <c r="C10353" s="24">
        <v>9</v>
      </c>
      <c r="D10353" s="24" t="s">
        <v>15146</v>
      </c>
      <c r="E10353" s="26">
        <v>215</v>
      </c>
      <c r="F10353" s="24">
        <v>8414</v>
      </c>
      <c r="G10353" s="26" t="s">
        <v>11721</v>
      </c>
      <c r="H10353" s="24" t="s">
        <v>368</v>
      </c>
      <c r="I10353" s="24" t="s">
        <v>369</v>
      </c>
      <c r="J10353" s="27" t="s">
        <v>1</v>
      </c>
      <c r="K10353" s="28">
        <v>7.25</v>
      </c>
      <c r="L10353" s="28">
        <v>0</v>
      </c>
    </row>
    <row r="10354" spans="1:12" x14ac:dyDescent="0.25">
      <c r="A10354" s="24" t="s">
        <v>3305</v>
      </c>
      <c r="B10354" s="26">
        <v>2015</v>
      </c>
      <c r="C10354" s="24">
        <v>9</v>
      </c>
      <c r="D10354" s="24" t="s">
        <v>15146</v>
      </c>
      <c r="E10354" s="26">
        <v>215</v>
      </c>
      <c r="F10354" s="24">
        <v>8415</v>
      </c>
      <c r="G10354" s="26" t="s">
        <v>11722</v>
      </c>
      <c r="H10354" s="24" t="s">
        <v>65</v>
      </c>
      <c r="I10354" s="24" t="s">
        <v>66</v>
      </c>
      <c r="J10354" s="27" t="s">
        <v>1</v>
      </c>
      <c r="K10354" s="28">
        <v>9.5399999999999991</v>
      </c>
      <c r="L10354" s="28">
        <v>0</v>
      </c>
    </row>
    <row r="10355" spans="1:12" x14ac:dyDescent="0.25">
      <c r="A10355" s="24" t="s">
        <v>3305</v>
      </c>
      <c r="B10355" s="26">
        <v>2015</v>
      </c>
      <c r="C10355" s="24">
        <v>9</v>
      </c>
      <c r="D10355" s="24" t="s">
        <v>15146</v>
      </c>
      <c r="E10355" s="26">
        <v>216</v>
      </c>
      <c r="F10355" s="24">
        <v>1194</v>
      </c>
      <c r="G10355" s="26" t="s">
        <v>4501</v>
      </c>
      <c r="H10355" s="24" t="s">
        <v>192</v>
      </c>
      <c r="I10355" s="24" t="s">
        <v>193</v>
      </c>
      <c r="J10355" s="27" t="s">
        <v>1</v>
      </c>
      <c r="K10355" s="28">
        <v>6.62</v>
      </c>
      <c r="L10355" s="28">
        <v>0</v>
      </c>
    </row>
    <row r="10356" spans="1:12" x14ac:dyDescent="0.25">
      <c r="A10356" s="24" t="s">
        <v>3305</v>
      </c>
      <c r="B10356" s="26">
        <v>2015</v>
      </c>
      <c r="C10356" s="24">
        <v>9</v>
      </c>
      <c r="D10356" s="24" t="s">
        <v>15146</v>
      </c>
      <c r="E10356" s="26">
        <v>216</v>
      </c>
      <c r="F10356" s="24">
        <v>8416</v>
      </c>
      <c r="G10356" s="26" t="s">
        <v>11723</v>
      </c>
      <c r="H10356" s="24" t="s">
        <v>65</v>
      </c>
      <c r="I10356" s="24" t="s">
        <v>66</v>
      </c>
      <c r="J10356" s="27" t="s">
        <v>1</v>
      </c>
      <c r="K10356" s="28">
        <v>6.62</v>
      </c>
      <c r="L10356" s="28">
        <v>0</v>
      </c>
    </row>
    <row r="10357" spans="1:12" x14ac:dyDescent="0.25">
      <c r="A10357" s="24" t="s">
        <v>3305</v>
      </c>
      <c r="B10357" s="26">
        <v>2015</v>
      </c>
      <c r="C10357" s="24">
        <v>9</v>
      </c>
      <c r="D10357" s="24" t="s">
        <v>15146</v>
      </c>
      <c r="E10357" s="26">
        <v>216</v>
      </c>
      <c r="F10357" s="24">
        <v>8134</v>
      </c>
      <c r="G10357" s="26" t="s">
        <v>11441</v>
      </c>
      <c r="H10357" s="24" t="s">
        <v>65</v>
      </c>
      <c r="I10357" s="24" t="s">
        <v>66</v>
      </c>
      <c r="J10357" s="27" t="s">
        <v>1</v>
      </c>
      <c r="K10357" s="28">
        <v>6.62</v>
      </c>
      <c r="L10357" s="28">
        <v>0</v>
      </c>
    </row>
    <row r="10358" spans="1:12" x14ac:dyDescent="0.25">
      <c r="A10358" s="24" t="s">
        <v>3305</v>
      </c>
      <c r="B10358" s="26">
        <v>2015</v>
      </c>
      <c r="C10358" s="24">
        <v>9</v>
      </c>
      <c r="D10358" s="24" t="s">
        <v>15146</v>
      </c>
      <c r="E10358" s="26">
        <v>217</v>
      </c>
      <c r="F10358" s="24">
        <v>8417</v>
      </c>
      <c r="G10358" s="26" t="s">
        <v>11724</v>
      </c>
      <c r="H10358" s="24" t="s">
        <v>758</v>
      </c>
      <c r="I10358" s="24" t="s">
        <v>759</v>
      </c>
      <c r="J10358" s="27" t="s">
        <v>1</v>
      </c>
      <c r="K10358" s="28">
        <v>0.42</v>
      </c>
      <c r="L10358" s="28">
        <v>0</v>
      </c>
    </row>
    <row r="10359" spans="1:12" x14ac:dyDescent="0.25">
      <c r="A10359" s="24" t="s">
        <v>3305</v>
      </c>
      <c r="B10359" s="26">
        <v>2015</v>
      </c>
      <c r="C10359" s="24">
        <v>9</v>
      </c>
      <c r="D10359" s="24" t="s">
        <v>15146</v>
      </c>
      <c r="E10359" s="26">
        <v>217</v>
      </c>
      <c r="F10359" s="24">
        <v>8418</v>
      </c>
      <c r="G10359" s="26" t="s">
        <v>11725</v>
      </c>
      <c r="H10359" s="24" t="s">
        <v>83</v>
      </c>
      <c r="I10359" s="24" t="s">
        <v>84</v>
      </c>
      <c r="J10359" s="27" t="s">
        <v>1</v>
      </c>
      <c r="K10359" s="28">
        <v>14.4</v>
      </c>
      <c r="L10359" s="28">
        <v>0</v>
      </c>
    </row>
    <row r="10360" spans="1:12" x14ac:dyDescent="0.25">
      <c r="A10360" s="24" t="s">
        <v>3305</v>
      </c>
      <c r="B10360" s="26">
        <v>2015</v>
      </c>
      <c r="C10360" s="24">
        <v>9</v>
      </c>
      <c r="D10360" s="24" t="s">
        <v>15146</v>
      </c>
      <c r="E10360" s="26">
        <v>217</v>
      </c>
      <c r="F10360" s="24">
        <v>8419</v>
      </c>
      <c r="G10360" s="26" t="s">
        <v>11726</v>
      </c>
      <c r="H10360" s="24" t="s">
        <v>992</v>
      </c>
      <c r="I10360" s="24" t="s">
        <v>993</v>
      </c>
      <c r="J10360" s="27" t="s">
        <v>1</v>
      </c>
      <c r="K10360" s="28">
        <v>0.42</v>
      </c>
      <c r="L10360" s="28">
        <v>0</v>
      </c>
    </row>
    <row r="10361" spans="1:12" x14ac:dyDescent="0.25">
      <c r="A10361" s="24" t="s">
        <v>3305</v>
      </c>
      <c r="B10361" s="26">
        <v>2015</v>
      </c>
      <c r="C10361" s="24">
        <v>9</v>
      </c>
      <c r="D10361" s="24" t="s">
        <v>15146</v>
      </c>
      <c r="E10361" s="26">
        <v>217</v>
      </c>
      <c r="F10361" s="24">
        <v>8420</v>
      </c>
      <c r="G10361" s="26" t="s">
        <v>11727</v>
      </c>
      <c r="H10361" s="24" t="s">
        <v>65</v>
      </c>
      <c r="I10361" s="24" t="s">
        <v>66</v>
      </c>
      <c r="J10361" s="27" t="s">
        <v>1</v>
      </c>
      <c r="K10361" s="28">
        <v>6.62</v>
      </c>
      <c r="L10361" s="28">
        <v>0</v>
      </c>
    </row>
    <row r="10362" spans="1:12" x14ac:dyDescent="0.25">
      <c r="A10362" s="24" t="s">
        <v>3305</v>
      </c>
      <c r="B10362" s="26">
        <v>2015</v>
      </c>
      <c r="C10362" s="24">
        <v>9</v>
      </c>
      <c r="D10362" s="24" t="s">
        <v>15146</v>
      </c>
      <c r="E10362" s="26">
        <v>217</v>
      </c>
      <c r="F10362" s="24">
        <v>8407</v>
      </c>
      <c r="G10362" s="26" t="s">
        <v>11714</v>
      </c>
      <c r="H10362" s="24" t="s">
        <v>65</v>
      </c>
      <c r="I10362" s="24" t="s">
        <v>66</v>
      </c>
      <c r="J10362" s="27" t="s">
        <v>1</v>
      </c>
      <c r="K10362" s="28">
        <v>6.62</v>
      </c>
      <c r="L10362" s="28">
        <v>0</v>
      </c>
    </row>
    <row r="10363" spans="1:12" x14ac:dyDescent="0.25">
      <c r="A10363" s="24" t="s">
        <v>3305</v>
      </c>
      <c r="B10363" s="26">
        <v>2015</v>
      </c>
      <c r="C10363" s="24">
        <v>9</v>
      </c>
      <c r="D10363" s="24" t="s">
        <v>15146</v>
      </c>
      <c r="E10363" s="26">
        <v>217</v>
      </c>
      <c r="F10363" s="24">
        <v>8421</v>
      </c>
      <c r="G10363" s="26" t="s">
        <v>11728</v>
      </c>
      <c r="H10363" s="24" t="s">
        <v>200</v>
      </c>
      <c r="I10363" s="24" t="s">
        <v>201</v>
      </c>
      <c r="J10363" s="27" t="s">
        <v>1</v>
      </c>
      <c r="K10363" s="28">
        <v>0.84</v>
      </c>
      <c r="L10363" s="28">
        <v>0</v>
      </c>
    </row>
    <row r="10364" spans="1:12" x14ac:dyDescent="0.25">
      <c r="A10364" s="24" t="s">
        <v>3305</v>
      </c>
      <c r="B10364" s="26">
        <v>2015</v>
      </c>
      <c r="C10364" s="24">
        <v>9</v>
      </c>
      <c r="D10364" s="24" t="s">
        <v>15146</v>
      </c>
      <c r="E10364" s="26">
        <v>217</v>
      </c>
      <c r="F10364" s="24">
        <v>8422</v>
      </c>
      <c r="G10364" s="26" t="s">
        <v>11729</v>
      </c>
      <c r="H10364" s="24" t="s">
        <v>394</v>
      </c>
      <c r="I10364" s="24" t="s">
        <v>395</v>
      </c>
      <c r="J10364" s="27" t="s">
        <v>1</v>
      </c>
      <c r="K10364" s="28">
        <v>6.61</v>
      </c>
      <c r="L10364" s="28">
        <v>0</v>
      </c>
    </row>
    <row r="10365" spans="1:12" x14ac:dyDescent="0.25">
      <c r="A10365" s="24" t="s">
        <v>3305</v>
      </c>
      <c r="B10365" s="26">
        <v>2015</v>
      </c>
      <c r="C10365" s="24">
        <v>9</v>
      </c>
      <c r="D10365" s="24" t="s">
        <v>15146</v>
      </c>
      <c r="E10365" s="26">
        <v>217</v>
      </c>
      <c r="F10365" s="24">
        <v>8423</v>
      </c>
      <c r="G10365" s="26" t="s">
        <v>11730</v>
      </c>
      <c r="H10365" s="24" t="s">
        <v>146</v>
      </c>
      <c r="I10365" s="24" t="s">
        <v>147</v>
      </c>
      <c r="J10365" s="27" t="s">
        <v>1</v>
      </c>
      <c r="K10365" s="28">
        <v>20.9</v>
      </c>
      <c r="L10365" s="28">
        <v>0</v>
      </c>
    </row>
    <row r="10366" spans="1:12" x14ac:dyDescent="0.25">
      <c r="A10366" s="24" t="s">
        <v>3305</v>
      </c>
      <c r="B10366" s="26">
        <v>2015</v>
      </c>
      <c r="C10366" s="24">
        <v>9</v>
      </c>
      <c r="D10366" s="24" t="s">
        <v>15146</v>
      </c>
      <c r="E10366" s="26">
        <v>228</v>
      </c>
      <c r="F10366" s="24">
        <v>8424</v>
      </c>
      <c r="G10366" s="26" t="s">
        <v>11731</v>
      </c>
      <c r="H10366" s="24" t="s">
        <v>338</v>
      </c>
      <c r="I10366" s="24" t="s">
        <v>339</v>
      </c>
      <c r="J10366" s="27" t="s">
        <v>1</v>
      </c>
      <c r="K10366" s="28">
        <v>4.7149999999999999</v>
      </c>
      <c r="L10366" s="28">
        <v>4.71</v>
      </c>
    </row>
    <row r="10367" spans="1:12" x14ac:dyDescent="0.25">
      <c r="A10367" s="24" t="s">
        <v>3305</v>
      </c>
      <c r="B10367" s="26">
        <v>2015</v>
      </c>
      <c r="C10367" s="24">
        <v>9</v>
      </c>
      <c r="D10367" s="24" t="s">
        <v>15146</v>
      </c>
      <c r="E10367" s="26">
        <v>228</v>
      </c>
      <c r="F10367" s="24">
        <v>8425</v>
      </c>
      <c r="G10367" s="26" t="s">
        <v>11732</v>
      </c>
      <c r="H10367" s="24" t="s">
        <v>594</v>
      </c>
      <c r="I10367" s="24" t="s">
        <v>595</v>
      </c>
      <c r="J10367" s="27" t="s">
        <v>1</v>
      </c>
      <c r="K10367" s="28">
        <v>1.8</v>
      </c>
      <c r="L10367" s="28">
        <v>0</v>
      </c>
    </row>
    <row r="10368" spans="1:12" x14ac:dyDescent="0.25">
      <c r="A10368" s="24" t="s">
        <v>3305</v>
      </c>
      <c r="B10368" s="26">
        <v>2015</v>
      </c>
      <c r="C10368" s="24">
        <v>9</v>
      </c>
      <c r="D10368" s="24" t="s">
        <v>15146</v>
      </c>
      <c r="E10368" s="26">
        <v>228</v>
      </c>
      <c r="F10368" s="24">
        <v>8426</v>
      </c>
      <c r="G10368" s="26" t="s">
        <v>11733</v>
      </c>
      <c r="H10368" s="24" t="s">
        <v>394</v>
      </c>
      <c r="I10368" s="24" t="s">
        <v>395</v>
      </c>
      <c r="J10368" s="27" t="s">
        <v>1</v>
      </c>
      <c r="K10368" s="28">
        <v>13.95</v>
      </c>
      <c r="L10368" s="28">
        <v>7.33</v>
      </c>
    </row>
    <row r="10369" spans="1:12" x14ac:dyDescent="0.25">
      <c r="A10369" s="24" t="s">
        <v>3305</v>
      </c>
      <c r="B10369" s="26">
        <v>2015</v>
      </c>
      <c r="C10369" s="24">
        <v>9</v>
      </c>
      <c r="D10369" s="24" t="s">
        <v>15146</v>
      </c>
      <c r="E10369" s="26">
        <v>228</v>
      </c>
      <c r="F10369" s="24">
        <v>8427</v>
      </c>
      <c r="G10369" s="26" t="s">
        <v>11734</v>
      </c>
      <c r="H10369" s="24" t="s">
        <v>192</v>
      </c>
      <c r="I10369" s="24" t="s">
        <v>193</v>
      </c>
      <c r="J10369" s="27" t="s">
        <v>1</v>
      </c>
      <c r="K10369" s="28">
        <v>10.815</v>
      </c>
      <c r="L10369" s="28">
        <v>0</v>
      </c>
    </row>
    <row r="10370" spans="1:12" x14ac:dyDescent="0.25">
      <c r="A10370" s="24" t="s">
        <v>3305</v>
      </c>
      <c r="B10370" s="26">
        <v>2015</v>
      </c>
      <c r="C10370" s="24">
        <v>9</v>
      </c>
      <c r="D10370" s="24" t="s">
        <v>15146</v>
      </c>
      <c r="E10370" s="26">
        <v>228</v>
      </c>
      <c r="F10370" s="24">
        <v>6654</v>
      </c>
      <c r="G10370" s="26" t="s">
        <v>9961</v>
      </c>
      <c r="H10370" s="24" t="s">
        <v>126</v>
      </c>
      <c r="I10370" s="24" t="s">
        <v>127</v>
      </c>
      <c r="J10370" s="27" t="s">
        <v>1</v>
      </c>
      <c r="K10370" s="28">
        <v>30.6</v>
      </c>
      <c r="L10370" s="28">
        <v>0.84599999999999997</v>
      </c>
    </row>
    <row r="10371" spans="1:12" x14ac:dyDescent="0.25">
      <c r="A10371" s="24" t="s">
        <v>3305</v>
      </c>
      <c r="B10371" s="26">
        <v>2015</v>
      </c>
      <c r="C10371" s="24">
        <v>9</v>
      </c>
      <c r="D10371" s="24" t="s">
        <v>15146</v>
      </c>
      <c r="E10371" s="26">
        <v>228</v>
      </c>
      <c r="F10371" s="24">
        <v>8428</v>
      </c>
      <c r="G10371" s="26" t="s">
        <v>11735</v>
      </c>
      <c r="H10371" s="24" t="s">
        <v>1408</v>
      </c>
      <c r="I10371" s="24" t="s">
        <v>1409</v>
      </c>
      <c r="J10371" s="27" t="s">
        <v>1</v>
      </c>
      <c r="K10371" s="28">
        <v>0.3</v>
      </c>
      <c r="L10371" s="28">
        <v>0.3</v>
      </c>
    </row>
    <row r="10372" spans="1:12" x14ac:dyDescent="0.25">
      <c r="A10372" s="24" t="s">
        <v>3305</v>
      </c>
      <c r="B10372" s="26">
        <v>2015</v>
      </c>
      <c r="C10372" s="24">
        <v>9</v>
      </c>
      <c r="D10372" s="24" t="s">
        <v>15146</v>
      </c>
      <c r="E10372" s="26">
        <v>228</v>
      </c>
      <c r="F10372" s="24">
        <v>5889</v>
      </c>
      <c r="G10372" s="26" t="s">
        <v>9196</v>
      </c>
      <c r="H10372" s="24" t="s">
        <v>148</v>
      </c>
      <c r="I10372" s="24" t="s">
        <v>149</v>
      </c>
      <c r="J10372" s="27" t="s">
        <v>1</v>
      </c>
      <c r="K10372" s="28">
        <v>24.23</v>
      </c>
      <c r="L10372" s="28">
        <v>4.41</v>
      </c>
    </row>
    <row r="10373" spans="1:12" x14ac:dyDescent="0.25">
      <c r="A10373" s="24" t="s">
        <v>3305</v>
      </c>
      <c r="B10373" s="26">
        <v>2015</v>
      </c>
      <c r="C10373" s="24">
        <v>9</v>
      </c>
      <c r="D10373" s="24" t="s">
        <v>15146</v>
      </c>
      <c r="E10373" s="26">
        <v>228</v>
      </c>
      <c r="F10373" s="24">
        <v>8429</v>
      </c>
      <c r="G10373" s="26" t="s">
        <v>11736</v>
      </c>
      <c r="H10373" s="24" t="s">
        <v>184</v>
      </c>
      <c r="I10373" s="24" t="s">
        <v>185</v>
      </c>
      <c r="J10373" s="27" t="s">
        <v>1</v>
      </c>
      <c r="K10373" s="28">
        <v>11.03</v>
      </c>
      <c r="L10373" s="28">
        <v>0</v>
      </c>
    </row>
    <row r="10374" spans="1:12" x14ac:dyDescent="0.25">
      <c r="A10374" s="24" t="s">
        <v>3305</v>
      </c>
      <c r="B10374" s="26">
        <v>2015</v>
      </c>
      <c r="C10374" s="24">
        <v>9</v>
      </c>
      <c r="D10374" s="24" t="s">
        <v>15146</v>
      </c>
      <c r="E10374" s="26">
        <v>228</v>
      </c>
      <c r="F10374" s="24">
        <v>8430</v>
      </c>
      <c r="G10374" s="26" t="s">
        <v>11737</v>
      </c>
      <c r="H10374" s="24" t="s">
        <v>338</v>
      </c>
      <c r="I10374" s="24" t="s">
        <v>339</v>
      </c>
      <c r="J10374" s="27" t="s">
        <v>1</v>
      </c>
      <c r="K10374" s="28">
        <v>13.97</v>
      </c>
      <c r="L10374" s="28">
        <v>0</v>
      </c>
    </row>
    <row r="10375" spans="1:12" x14ac:dyDescent="0.25">
      <c r="A10375" s="24" t="s">
        <v>3305</v>
      </c>
      <c r="B10375" s="26">
        <v>2015</v>
      </c>
      <c r="C10375" s="24">
        <v>9</v>
      </c>
      <c r="D10375" s="24" t="s">
        <v>15146</v>
      </c>
      <c r="E10375" s="26">
        <v>228</v>
      </c>
      <c r="F10375" s="24">
        <v>8431</v>
      </c>
      <c r="G10375" s="26" t="s">
        <v>11738</v>
      </c>
      <c r="H10375" s="24" t="s">
        <v>98</v>
      </c>
      <c r="I10375" s="24" t="s">
        <v>99</v>
      </c>
      <c r="J10375" s="27" t="s">
        <v>1</v>
      </c>
      <c r="K10375" s="28">
        <v>22.15</v>
      </c>
      <c r="L10375" s="28">
        <v>0</v>
      </c>
    </row>
    <row r="10376" spans="1:12" x14ac:dyDescent="0.25">
      <c r="A10376" s="24" t="s">
        <v>3305</v>
      </c>
      <c r="B10376" s="26">
        <v>2015</v>
      </c>
      <c r="C10376" s="24">
        <v>9</v>
      </c>
      <c r="D10376" s="24" t="s">
        <v>15146</v>
      </c>
      <c r="E10376" s="26">
        <v>228</v>
      </c>
      <c r="F10376" s="24">
        <v>8432</v>
      </c>
      <c r="G10376" s="26" t="s">
        <v>11739</v>
      </c>
      <c r="H10376" s="24" t="s">
        <v>2191</v>
      </c>
      <c r="I10376" s="24" t="s">
        <v>2192</v>
      </c>
      <c r="J10376" s="27" t="s">
        <v>1</v>
      </c>
      <c r="K10376" s="28">
        <v>5.8849999999999998</v>
      </c>
      <c r="L10376" s="28">
        <v>4.41</v>
      </c>
    </row>
    <row r="10377" spans="1:12" x14ac:dyDescent="0.25">
      <c r="A10377" s="24" t="s">
        <v>3305</v>
      </c>
      <c r="B10377" s="26">
        <v>2015</v>
      </c>
      <c r="C10377" s="24">
        <v>9</v>
      </c>
      <c r="D10377" s="24" t="s">
        <v>15146</v>
      </c>
      <c r="E10377" s="26">
        <v>228</v>
      </c>
      <c r="F10377" s="24">
        <v>8433</v>
      </c>
      <c r="G10377" s="26" t="s">
        <v>11740</v>
      </c>
      <c r="H10377" s="24" t="s">
        <v>1408</v>
      </c>
      <c r="I10377" s="24" t="s">
        <v>1409</v>
      </c>
      <c r="J10377" s="27" t="s">
        <v>1</v>
      </c>
      <c r="K10377" s="28">
        <v>8.6150000000000002</v>
      </c>
      <c r="L10377" s="28">
        <v>0</v>
      </c>
    </row>
    <row r="10378" spans="1:12" x14ac:dyDescent="0.25">
      <c r="A10378" s="24" t="s">
        <v>3305</v>
      </c>
      <c r="B10378" s="26">
        <v>2015</v>
      </c>
      <c r="C10378" s="24">
        <v>9</v>
      </c>
      <c r="D10378" s="24" t="s">
        <v>15146</v>
      </c>
      <c r="E10378" s="26">
        <v>228</v>
      </c>
      <c r="F10378" s="24">
        <v>8434</v>
      </c>
      <c r="G10378" s="26" t="s">
        <v>11741</v>
      </c>
      <c r="H10378" s="24" t="s">
        <v>1496</v>
      </c>
      <c r="I10378" s="24" t="s">
        <v>1497</v>
      </c>
      <c r="J10378" s="27" t="s">
        <v>1</v>
      </c>
      <c r="K10378" s="28">
        <v>8.8249999999999993</v>
      </c>
      <c r="L10378" s="28">
        <v>0</v>
      </c>
    </row>
    <row r="10379" spans="1:12" x14ac:dyDescent="0.25">
      <c r="A10379" s="24" t="s">
        <v>3305</v>
      </c>
      <c r="B10379" s="26">
        <v>2015</v>
      </c>
      <c r="C10379" s="24">
        <v>9</v>
      </c>
      <c r="D10379" s="24" t="s">
        <v>15146</v>
      </c>
      <c r="E10379" s="26">
        <v>228</v>
      </c>
      <c r="F10379" s="24">
        <v>8435</v>
      </c>
      <c r="G10379" s="26" t="s">
        <v>11742</v>
      </c>
      <c r="H10379" s="24" t="s">
        <v>1016</v>
      </c>
      <c r="I10379" s="24" t="s">
        <v>1017</v>
      </c>
      <c r="J10379" s="27" t="s">
        <v>1</v>
      </c>
      <c r="K10379" s="28">
        <v>4.415</v>
      </c>
      <c r="L10379" s="28">
        <v>0</v>
      </c>
    </row>
    <row r="10380" spans="1:12" x14ac:dyDescent="0.25">
      <c r="A10380" s="24" t="s">
        <v>3305</v>
      </c>
      <c r="B10380" s="26">
        <v>2015</v>
      </c>
      <c r="C10380" s="24">
        <v>9</v>
      </c>
      <c r="D10380" s="24" t="s">
        <v>15146</v>
      </c>
      <c r="E10380" s="26">
        <v>228</v>
      </c>
      <c r="F10380" s="24">
        <v>8436</v>
      </c>
      <c r="G10380" s="26" t="s">
        <v>11743</v>
      </c>
      <c r="H10380" s="24" t="s">
        <v>1933</v>
      </c>
      <c r="I10380" s="24" t="s">
        <v>1934</v>
      </c>
      <c r="J10380" s="27" t="s">
        <v>1</v>
      </c>
      <c r="K10380" s="28">
        <v>11.025</v>
      </c>
      <c r="L10380" s="28">
        <v>4.41</v>
      </c>
    </row>
    <row r="10381" spans="1:12" x14ac:dyDescent="0.25">
      <c r="A10381" s="24" t="s">
        <v>3305</v>
      </c>
      <c r="B10381" s="26">
        <v>2015</v>
      </c>
      <c r="C10381" s="24">
        <v>9</v>
      </c>
      <c r="D10381" s="24" t="s">
        <v>15146</v>
      </c>
      <c r="E10381" s="26">
        <v>228</v>
      </c>
      <c r="F10381" s="24">
        <v>8437</v>
      </c>
      <c r="G10381" s="26" t="s">
        <v>11744</v>
      </c>
      <c r="H10381" s="24" t="s">
        <v>2193</v>
      </c>
      <c r="I10381" s="24" t="s">
        <v>2194</v>
      </c>
      <c r="J10381" s="27" t="s">
        <v>1</v>
      </c>
      <c r="K10381" s="28">
        <v>12.5</v>
      </c>
      <c r="L10381" s="28">
        <v>4.41</v>
      </c>
    </row>
    <row r="10382" spans="1:12" x14ac:dyDescent="0.25">
      <c r="A10382" s="24" t="s">
        <v>3305</v>
      </c>
      <c r="B10382" s="26">
        <v>2015</v>
      </c>
      <c r="C10382" s="24">
        <v>9</v>
      </c>
      <c r="D10382" s="24" t="s">
        <v>15146</v>
      </c>
      <c r="E10382" s="26">
        <v>228</v>
      </c>
      <c r="F10382" s="24">
        <v>8438</v>
      </c>
      <c r="G10382" s="26" t="s">
        <v>11745</v>
      </c>
      <c r="H10382" s="24" t="s">
        <v>98</v>
      </c>
      <c r="I10382" s="24" t="s">
        <v>99</v>
      </c>
      <c r="J10382" s="27" t="s">
        <v>1</v>
      </c>
      <c r="K10382" s="28">
        <v>5.16</v>
      </c>
      <c r="L10382" s="28">
        <v>0</v>
      </c>
    </row>
    <row r="10383" spans="1:12" x14ac:dyDescent="0.25">
      <c r="A10383" s="24" t="s">
        <v>3305</v>
      </c>
      <c r="B10383" s="26">
        <v>2015</v>
      </c>
      <c r="C10383" s="24">
        <v>9</v>
      </c>
      <c r="D10383" s="24" t="s">
        <v>15146</v>
      </c>
      <c r="E10383" s="26">
        <v>228</v>
      </c>
      <c r="F10383" s="24">
        <v>8439</v>
      </c>
      <c r="G10383" s="26" t="s">
        <v>11746</v>
      </c>
      <c r="H10383" s="24" t="s">
        <v>1336</v>
      </c>
      <c r="I10383" s="24" t="s">
        <v>1337</v>
      </c>
      <c r="J10383" s="27" t="s">
        <v>1</v>
      </c>
      <c r="K10383" s="28">
        <v>4.415</v>
      </c>
      <c r="L10383" s="28">
        <v>0</v>
      </c>
    </row>
    <row r="10384" spans="1:12" x14ac:dyDescent="0.25">
      <c r="A10384" s="24" t="s">
        <v>3305</v>
      </c>
      <c r="B10384" s="26">
        <v>2015</v>
      </c>
      <c r="C10384" s="24">
        <v>9</v>
      </c>
      <c r="D10384" s="24" t="s">
        <v>15146</v>
      </c>
      <c r="E10384" s="26">
        <v>229</v>
      </c>
      <c r="F10384" s="24">
        <v>8440</v>
      </c>
      <c r="G10384" s="26" t="s">
        <v>11747</v>
      </c>
      <c r="H10384" s="24" t="s">
        <v>2179</v>
      </c>
      <c r="I10384" s="24" t="s">
        <v>2180</v>
      </c>
      <c r="J10384" s="27" t="s">
        <v>1</v>
      </c>
      <c r="K10384" s="28">
        <v>16.175000000000001</v>
      </c>
      <c r="L10384" s="28">
        <v>0</v>
      </c>
    </row>
    <row r="10385" spans="1:12" x14ac:dyDescent="0.25">
      <c r="A10385" s="24" t="s">
        <v>3305</v>
      </c>
      <c r="B10385" s="26">
        <v>2015</v>
      </c>
      <c r="C10385" s="24">
        <v>9</v>
      </c>
      <c r="D10385" s="24" t="s">
        <v>15146</v>
      </c>
      <c r="E10385" s="26">
        <v>229</v>
      </c>
      <c r="F10385" s="24">
        <v>8441</v>
      </c>
      <c r="G10385" s="26" t="s">
        <v>11748</v>
      </c>
      <c r="H10385" s="24" t="s">
        <v>200</v>
      </c>
      <c r="I10385" s="24" t="s">
        <v>201</v>
      </c>
      <c r="J10385" s="27" t="s">
        <v>1</v>
      </c>
      <c r="K10385" s="28">
        <v>6.62</v>
      </c>
      <c r="L10385" s="28">
        <v>0</v>
      </c>
    </row>
    <row r="10386" spans="1:12" x14ac:dyDescent="0.25">
      <c r="A10386" s="24" t="s">
        <v>3305</v>
      </c>
      <c r="B10386" s="26">
        <v>2015</v>
      </c>
      <c r="C10386" s="24">
        <v>9</v>
      </c>
      <c r="D10386" s="24" t="s">
        <v>15146</v>
      </c>
      <c r="E10386" s="26">
        <v>229</v>
      </c>
      <c r="F10386" s="24">
        <v>8442</v>
      </c>
      <c r="G10386" s="26" t="s">
        <v>11749</v>
      </c>
      <c r="H10386" s="24" t="s">
        <v>192</v>
      </c>
      <c r="I10386" s="24" t="s">
        <v>193</v>
      </c>
      <c r="J10386" s="27" t="s">
        <v>1</v>
      </c>
      <c r="K10386" s="28">
        <v>15.23</v>
      </c>
      <c r="L10386" s="28">
        <v>0</v>
      </c>
    </row>
    <row r="10387" spans="1:12" x14ac:dyDescent="0.25">
      <c r="A10387" s="24" t="s">
        <v>3305</v>
      </c>
      <c r="B10387" s="26">
        <v>2015</v>
      </c>
      <c r="C10387" s="24">
        <v>9</v>
      </c>
      <c r="D10387" s="24" t="s">
        <v>15146</v>
      </c>
      <c r="E10387" s="26">
        <v>229</v>
      </c>
      <c r="F10387" s="24">
        <v>8443</v>
      </c>
      <c r="G10387" s="26" t="s">
        <v>11750</v>
      </c>
      <c r="H10387" s="24" t="s">
        <v>65</v>
      </c>
      <c r="I10387" s="24" t="s">
        <v>66</v>
      </c>
      <c r="J10387" s="27" t="s">
        <v>1</v>
      </c>
      <c r="K10387" s="28">
        <v>4.415</v>
      </c>
      <c r="L10387" s="28">
        <v>0</v>
      </c>
    </row>
    <row r="10388" spans="1:12" x14ac:dyDescent="0.25">
      <c r="A10388" s="24" t="s">
        <v>3305</v>
      </c>
      <c r="B10388" s="26">
        <v>2015</v>
      </c>
      <c r="C10388" s="24">
        <v>9</v>
      </c>
      <c r="D10388" s="24" t="s">
        <v>15146</v>
      </c>
      <c r="E10388" s="26">
        <v>229</v>
      </c>
      <c r="F10388" s="24">
        <v>8444</v>
      </c>
      <c r="G10388" s="26" t="s">
        <v>11751</v>
      </c>
      <c r="H10388" s="24" t="s">
        <v>1340</v>
      </c>
      <c r="I10388" s="24" t="s">
        <v>1341</v>
      </c>
      <c r="J10388" s="27" t="s">
        <v>1</v>
      </c>
      <c r="K10388" s="28">
        <v>2.1</v>
      </c>
      <c r="L10388" s="28">
        <v>0</v>
      </c>
    </row>
    <row r="10389" spans="1:12" x14ac:dyDescent="0.25">
      <c r="A10389" s="24" t="s">
        <v>3305</v>
      </c>
      <c r="B10389" s="26">
        <v>2015</v>
      </c>
      <c r="C10389" s="24">
        <v>9</v>
      </c>
      <c r="D10389" s="24" t="s">
        <v>15146</v>
      </c>
      <c r="E10389" s="26">
        <v>229</v>
      </c>
      <c r="F10389" s="24">
        <v>8445</v>
      </c>
      <c r="G10389" s="26" t="s">
        <v>11752</v>
      </c>
      <c r="H10389" s="24" t="s">
        <v>192</v>
      </c>
      <c r="I10389" s="24" t="s">
        <v>193</v>
      </c>
      <c r="J10389" s="27" t="s">
        <v>1</v>
      </c>
      <c r="K10389" s="28">
        <v>5.8849999999999998</v>
      </c>
      <c r="L10389" s="28">
        <v>0</v>
      </c>
    </row>
    <row r="10390" spans="1:12" x14ac:dyDescent="0.25">
      <c r="A10390" s="24" t="s">
        <v>3305</v>
      </c>
      <c r="B10390" s="26">
        <v>2015</v>
      </c>
      <c r="C10390" s="24">
        <v>9</v>
      </c>
      <c r="D10390" s="24" t="s">
        <v>15146</v>
      </c>
      <c r="E10390" s="26">
        <v>229</v>
      </c>
      <c r="F10390" s="24">
        <v>8446</v>
      </c>
      <c r="G10390" s="26" t="s">
        <v>11753</v>
      </c>
      <c r="H10390" s="24" t="s">
        <v>2195</v>
      </c>
      <c r="I10390" s="24" t="s">
        <v>2196</v>
      </c>
      <c r="J10390" s="27" t="s">
        <v>1</v>
      </c>
      <c r="K10390" s="28">
        <v>4.415</v>
      </c>
      <c r="L10390" s="28">
        <v>0</v>
      </c>
    </row>
    <row r="10391" spans="1:12" x14ac:dyDescent="0.25">
      <c r="A10391" s="24" t="s">
        <v>3305</v>
      </c>
      <c r="B10391" s="26">
        <v>2015</v>
      </c>
      <c r="C10391" s="24">
        <v>9</v>
      </c>
      <c r="D10391" s="24" t="s">
        <v>15146</v>
      </c>
      <c r="E10391" s="26">
        <v>229</v>
      </c>
      <c r="F10391" s="24">
        <v>8447</v>
      </c>
      <c r="G10391" s="26" t="s">
        <v>11754</v>
      </c>
      <c r="H10391" s="24" t="s">
        <v>192</v>
      </c>
      <c r="I10391" s="24" t="s">
        <v>193</v>
      </c>
      <c r="J10391" s="27" t="s">
        <v>1</v>
      </c>
      <c r="K10391" s="28">
        <v>12.5</v>
      </c>
      <c r="L10391" s="28">
        <v>0</v>
      </c>
    </row>
    <row r="10392" spans="1:12" x14ac:dyDescent="0.25">
      <c r="A10392" s="24" t="s">
        <v>3305</v>
      </c>
      <c r="B10392" s="26">
        <v>2015</v>
      </c>
      <c r="C10392" s="24">
        <v>9</v>
      </c>
      <c r="D10392" s="24" t="s">
        <v>15146</v>
      </c>
      <c r="E10392" s="26">
        <v>229</v>
      </c>
      <c r="F10392" s="24">
        <v>8448</v>
      </c>
      <c r="G10392" s="26" t="s">
        <v>11755</v>
      </c>
      <c r="H10392" s="24" t="s">
        <v>362</v>
      </c>
      <c r="I10392" s="24" t="s">
        <v>363</v>
      </c>
      <c r="J10392" s="27" t="s">
        <v>1</v>
      </c>
      <c r="K10392" s="28">
        <v>15.23</v>
      </c>
      <c r="L10392" s="28">
        <v>0</v>
      </c>
    </row>
    <row r="10393" spans="1:12" x14ac:dyDescent="0.25">
      <c r="A10393" s="24" t="s">
        <v>3305</v>
      </c>
      <c r="B10393" s="26">
        <v>2015</v>
      </c>
      <c r="C10393" s="24">
        <v>9</v>
      </c>
      <c r="D10393" s="24" t="s">
        <v>15146</v>
      </c>
      <c r="E10393" s="26">
        <v>229</v>
      </c>
      <c r="F10393" s="24">
        <v>8449</v>
      </c>
      <c r="G10393" s="26" t="s">
        <v>11756</v>
      </c>
      <c r="H10393" s="24" t="s">
        <v>1282</v>
      </c>
      <c r="I10393" s="24" t="s">
        <v>1283</v>
      </c>
      <c r="J10393" s="27" t="s">
        <v>1</v>
      </c>
      <c r="K10393" s="28">
        <v>4.415</v>
      </c>
      <c r="L10393" s="28">
        <v>0</v>
      </c>
    </row>
    <row r="10394" spans="1:12" x14ac:dyDescent="0.25">
      <c r="A10394" s="24" t="s">
        <v>3305</v>
      </c>
      <c r="B10394" s="26">
        <v>2015</v>
      </c>
      <c r="C10394" s="24">
        <v>9</v>
      </c>
      <c r="D10394" s="24" t="s">
        <v>15146</v>
      </c>
      <c r="E10394" s="26">
        <v>230</v>
      </c>
      <c r="F10394" s="24">
        <v>8450</v>
      </c>
      <c r="G10394" s="26" t="s">
        <v>11757</v>
      </c>
      <c r="H10394" s="24" t="s">
        <v>65</v>
      </c>
      <c r="I10394" s="24" t="s">
        <v>66</v>
      </c>
      <c r="J10394" s="27" t="s">
        <v>1</v>
      </c>
      <c r="K10394" s="28">
        <v>6.62</v>
      </c>
      <c r="L10394" s="28">
        <v>0</v>
      </c>
    </row>
    <row r="10395" spans="1:12" x14ac:dyDescent="0.25">
      <c r="A10395" s="24" t="s">
        <v>3305</v>
      </c>
      <c r="B10395" s="26">
        <v>2015</v>
      </c>
      <c r="C10395" s="24">
        <v>9</v>
      </c>
      <c r="D10395" s="24" t="s">
        <v>15146</v>
      </c>
      <c r="E10395" s="26">
        <v>230</v>
      </c>
      <c r="F10395" s="24">
        <v>8451</v>
      </c>
      <c r="G10395" s="26" t="s">
        <v>11758</v>
      </c>
      <c r="H10395" s="24" t="s">
        <v>192</v>
      </c>
      <c r="I10395" s="24" t="s">
        <v>193</v>
      </c>
      <c r="J10395" s="27" t="s">
        <v>1</v>
      </c>
      <c r="K10395" s="28">
        <v>4.415</v>
      </c>
      <c r="L10395" s="28">
        <v>0</v>
      </c>
    </row>
    <row r="10396" spans="1:12" x14ac:dyDescent="0.25">
      <c r="A10396" s="24" t="s">
        <v>3305</v>
      </c>
      <c r="B10396" s="26">
        <v>2015</v>
      </c>
      <c r="C10396" s="24">
        <v>9</v>
      </c>
      <c r="D10396" s="24" t="s">
        <v>15146</v>
      </c>
      <c r="E10396" s="26">
        <v>230</v>
      </c>
      <c r="F10396" s="24">
        <v>4982</v>
      </c>
      <c r="G10396" s="26" t="s">
        <v>8289</v>
      </c>
      <c r="H10396" s="24" t="s">
        <v>126</v>
      </c>
      <c r="I10396" s="24" t="s">
        <v>127</v>
      </c>
      <c r="J10396" s="27" t="s">
        <v>1</v>
      </c>
      <c r="K10396" s="28">
        <v>5.8849999999999998</v>
      </c>
      <c r="L10396" s="28">
        <v>0</v>
      </c>
    </row>
    <row r="10397" spans="1:12" x14ac:dyDescent="0.25">
      <c r="A10397" s="24" t="s">
        <v>3305</v>
      </c>
      <c r="B10397" s="26">
        <v>2015</v>
      </c>
      <c r="C10397" s="24">
        <v>9</v>
      </c>
      <c r="D10397" s="24" t="s">
        <v>15146</v>
      </c>
      <c r="E10397" s="26">
        <v>230</v>
      </c>
      <c r="F10397" s="24">
        <v>8452</v>
      </c>
      <c r="G10397" s="26" t="s">
        <v>11759</v>
      </c>
      <c r="H10397" s="24" t="s">
        <v>192</v>
      </c>
      <c r="I10397" s="24" t="s">
        <v>193</v>
      </c>
      <c r="J10397" s="27" t="s">
        <v>1</v>
      </c>
      <c r="K10397" s="28">
        <v>6.62</v>
      </c>
      <c r="L10397" s="28">
        <v>0</v>
      </c>
    </row>
    <row r="10398" spans="1:12" x14ac:dyDescent="0.25">
      <c r="A10398" s="24" t="s">
        <v>3305</v>
      </c>
      <c r="B10398" s="26">
        <v>2015</v>
      </c>
      <c r="C10398" s="24">
        <v>9</v>
      </c>
      <c r="D10398" s="24" t="s">
        <v>15146</v>
      </c>
      <c r="E10398" s="26">
        <v>231</v>
      </c>
      <c r="F10398" s="24">
        <v>8453</v>
      </c>
      <c r="G10398" s="26" t="s">
        <v>11760</v>
      </c>
      <c r="H10398" s="24" t="s">
        <v>1178</v>
      </c>
      <c r="I10398" s="24" t="s">
        <v>1179</v>
      </c>
      <c r="J10398" s="27" t="s">
        <v>1</v>
      </c>
      <c r="K10398" s="28">
        <v>22.08</v>
      </c>
      <c r="L10398" s="28">
        <v>0</v>
      </c>
    </row>
    <row r="10399" spans="1:12" x14ac:dyDescent="0.25">
      <c r="A10399" s="24" t="s">
        <v>3305</v>
      </c>
      <c r="B10399" s="26">
        <v>2015</v>
      </c>
      <c r="C10399" s="24">
        <v>9</v>
      </c>
      <c r="D10399" s="24" t="s">
        <v>15146</v>
      </c>
      <c r="E10399" s="26">
        <v>231</v>
      </c>
      <c r="F10399" s="24">
        <v>8454</v>
      </c>
      <c r="G10399" s="26" t="s">
        <v>11761</v>
      </c>
      <c r="H10399" s="24" t="s">
        <v>192</v>
      </c>
      <c r="I10399" s="24" t="s">
        <v>193</v>
      </c>
      <c r="J10399" s="27" t="s">
        <v>1</v>
      </c>
      <c r="K10399" s="28">
        <v>1.47</v>
      </c>
      <c r="L10399" s="28">
        <v>0</v>
      </c>
    </row>
    <row r="10400" spans="1:12" x14ac:dyDescent="0.25">
      <c r="A10400" s="24" t="s">
        <v>3305</v>
      </c>
      <c r="B10400" s="26">
        <v>2015</v>
      </c>
      <c r="C10400" s="24">
        <v>9</v>
      </c>
      <c r="D10400" s="24" t="s">
        <v>15146</v>
      </c>
      <c r="E10400" s="26">
        <v>231</v>
      </c>
      <c r="F10400" s="24">
        <v>8455</v>
      </c>
      <c r="G10400" s="26" t="s">
        <v>11762</v>
      </c>
      <c r="H10400" s="24" t="s">
        <v>241</v>
      </c>
      <c r="I10400" s="24" t="s">
        <v>242</v>
      </c>
      <c r="J10400" s="27" t="s">
        <v>1</v>
      </c>
      <c r="K10400" s="28">
        <v>19.37</v>
      </c>
      <c r="L10400" s="28">
        <v>0</v>
      </c>
    </row>
    <row r="10401" spans="1:12" x14ac:dyDescent="0.25">
      <c r="A10401" s="24" t="s">
        <v>3305</v>
      </c>
      <c r="B10401" s="26">
        <v>2015</v>
      </c>
      <c r="C10401" s="24">
        <v>9</v>
      </c>
      <c r="D10401" s="24" t="s">
        <v>15146</v>
      </c>
      <c r="E10401" s="26">
        <v>231</v>
      </c>
      <c r="F10401" s="24">
        <v>8456</v>
      </c>
      <c r="G10401" s="26" t="s">
        <v>11763</v>
      </c>
      <c r="H10401" s="24" t="s">
        <v>158</v>
      </c>
      <c r="I10401" s="24" t="s">
        <v>159</v>
      </c>
      <c r="J10401" s="27" t="s">
        <v>1</v>
      </c>
      <c r="K10401" s="28">
        <v>4.2</v>
      </c>
      <c r="L10401" s="28">
        <v>0</v>
      </c>
    </row>
    <row r="10402" spans="1:12" x14ac:dyDescent="0.25">
      <c r="A10402" s="24" t="s">
        <v>3305</v>
      </c>
      <c r="B10402" s="26">
        <v>2015</v>
      </c>
      <c r="C10402" s="24">
        <v>9</v>
      </c>
      <c r="D10402" s="24" t="s">
        <v>15146</v>
      </c>
      <c r="E10402" s="26">
        <v>232</v>
      </c>
      <c r="F10402" s="24">
        <v>8457</v>
      </c>
      <c r="G10402" s="26" t="s">
        <v>11764</v>
      </c>
      <c r="H10402" s="24" t="s">
        <v>65</v>
      </c>
      <c r="I10402" s="24" t="s">
        <v>66</v>
      </c>
      <c r="J10402" s="27" t="s">
        <v>1</v>
      </c>
      <c r="K10402" s="28">
        <v>6.62</v>
      </c>
      <c r="L10402" s="28">
        <v>0</v>
      </c>
    </row>
    <row r="10403" spans="1:12" x14ac:dyDescent="0.25">
      <c r="A10403" s="24" t="s">
        <v>3305</v>
      </c>
      <c r="B10403" s="26">
        <v>2015</v>
      </c>
      <c r="C10403" s="24">
        <v>9</v>
      </c>
      <c r="D10403" s="24" t="s">
        <v>15146</v>
      </c>
      <c r="E10403" s="26">
        <v>232</v>
      </c>
      <c r="F10403" s="24">
        <v>8458</v>
      </c>
      <c r="G10403" s="26" t="s">
        <v>11765</v>
      </c>
      <c r="H10403" s="24" t="s">
        <v>65</v>
      </c>
      <c r="I10403" s="24" t="s">
        <v>66</v>
      </c>
      <c r="J10403" s="27" t="s">
        <v>1</v>
      </c>
      <c r="K10403" s="28">
        <v>6.62</v>
      </c>
      <c r="L10403" s="28">
        <v>0</v>
      </c>
    </row>
    <row r="10404" spans="1:12" x14ac:dyDescent="0.25">
      <c r="A10404" s="24" t="s">
        <v>3305</v>
      </c>
      <c r="B10404" s="26">
        <v>2015</v>
      </c>
      <c r="C10404" s="24">
        <v>9</v>
      </c>
      <c r="D10404" s="24" t="s">
        <v>15146</v>
      </c>
      <c r="E10404" s="26">
        <v>232</v>
      </c>
      <c r="F10404" s="24">
        <v>8459</v>
      </c>
      <c r="G10404" s="26" t="s">
        <v>11766</v>
      </c>
      <c r="H10404" s="24" t="s">
        <v>672</v>
      </c>
      <c r="I10404" s="24" t="s">
        <v>673</v>
      </c>
      <c r="J10404" s="27" t="s">
        <v>1</v>
      </c>
      <c r="K10404" s="28">
        <v>11.03</v>
      </c>
      <c r="L10404" s="28">
        <v>0</v>
      </c>
    </row>
    <row r="10405" spans="1:12" x14ac:dyDescent="0.25">
      <c r="A10405" s="24" t="s">
        <v>3305</v>
      </c>
      <c r="B10405" s="26">
        <v>2015</v>
      </c>
      <c r="C10405" s="24">
        <v>9</v>
      </c>
      <c r="D10405" s="24" t="s">
        <v>15146</v>
      </c>
      <c r="E10405" s="26">
        <v>232</v>
      </c>
      <c r="F10405" s="24">
        <v>8460</v>
      </c>
      <c r="G10405" s="26" t="s">
        <v>11767</v>
      </c>
      <c r="H10405" s="24" t="s">
        <v>484</v>
      </c>
      <c r="I10405" s="24" t="s">
        <v>485</v>
      </c>
      <c r="J10405" s="27" t="s">
        <v>1</v>
      </c>
      <c r="K10405" s="28">
        <v>6.62</v>
      </c>
      <c r="L10405" s="28">
        <v>0</v>
      </c>
    </row>
    <row r="10406" spans="1:12" x14ac:dyDescent="0.25">
      <c r="A10406" s="24" t="s">
        <v>3305</v>
      </c>
      <c r="B10406" s="26">
        <v>2015</v>
      </c>
      <c r="C10406" s="24">
        <v>9</v>
      </c>
      <c r="D10406" s="24" t="s">
        <v>15146</v>
      </c>
      <c r="E10406" s="26">
        <v>232</v>
      </c>
      <c r="F10406" s="24">
        <v>8461</v>
      </c>
      <c r="G10406" s="26" t="s">
        <v>11768</v>
      </c>
      <c r="H10406" s="24" t="s">
        <v>126</v>
      </c>
      <c r="I10406" s="24" t="s">
        <v>127</v>
      </c>
      <c r="J10406" s="27" t="s">
        <v>1</v>
      </c>
      <c r="K10406" s="28">
        <v>6.62</v>
      </c>
      <c r="L10406" s="28">
        <v>0</v>
      </c>
    </row>
    <row r="10407" spans="1:12" x14ac:dyDescent="0.25">
      <c r="A10407" s="24" t="s">
        <v>3305</v>
      </c>
      <c r="B10407" s="26">
        <v>2015</v>
      </c>
      <c r="C10407" s="24">
        <v>9</v>
      </c>
      <c r="D10407" s="24" t="s">
        <v>15146</v>
      </c>
      <c r="E10407" s="26">
        <v>232</v>
      </c>
      <c r="F10407" s="24">
        <v>8462</v>
      </c>
      <c r="G10407" s="26" t="s">
        <v>11769</v>
      </c>
      <c r="H10407" s="24" t="s">
        <v>760</v>
      </c>
      <c r="I10407" s="24" t="s">
        <v>761</v>
      </c>
      <c r="J10407" s="27" t="s">
        <v>1</v>
      </c>
      <c r="K10407" s="28">
        <v>6.62</v>
      </c>
      <c r="L10407" s="28">
        <v>0</v>
      </c>
    </row>
    <row r="10408" spans="1:12" x14ac:dyDescent="0.25">
      <c r="A10408" s="24" t="s">
        <v>3305</v>
      </c>
      <c r="B10408" s="26">
        <v>2015</v>
      </c>
      <c r="C10408" s="24">
        <v>9</v>
      </c>
      <c r="D10408" s="24" t="s">
        <v>15146</v>
      </c>
      <c r="E10408" s="26">
        <v>232</v>
      </c>
      <c r="F10408" s="24">
        <v>8463</v>
      </c>
      <c r="G10408" s="26" t="s">
        <v>11770</v>
      </c>
      <c r="H10408" s="24" t="s">
        <v>394</v>
      </c>
      <c r="I10408" s="24" t="s">
        <v>395</v>
      </c>
      <c r="J10408" s="27" t="s">
        <v>1</v>
      </c>
      <c r="K10408" s="28">
        <v>20.58</v>
      </c>
      <c r="L10408" s="28">
        <v>0</v>
      </c>
    </row>
    <row r="10409" spans="1:12" x14ac:dyDescent="0.25">
      <c r="A10409" s="24" t="s">
        <v>3305</v>
      </c>
      <c r="B10409" s="26">
        <v>2015</v>
      </c>
      <c r="C10409" s="24">
        <v>9</v>
      </c>
      <c r="D10409" s="24" t="s">
        <v>15146</v>
      </c>
      <c r="E10409" s="26">
        <v>232</v>
      </c>
      <c r="F10409" s="24">
        <v>8464</v>
      </c>
      <c r="G10409" s="26" t="s">
        <v>11771</v>
      </c>
      <c r="H10409" s="24" t="s">
        <v>1927</v>
      </c>
      <c r="I10409" s="24" t="s">
        <v>1928</v>
      </c>
      <c r="J10409" s="27" t="s">
        <v>1</v>
      </c>
      <c r="K10409" s="28">
        <v>6.62</v>
      </c>
      <c r="L10409" s="28">
        <v>0</v>
      </c>
    </row>
    <row r="10410" spans="1:12" x14ac:dyDescent="0.25">
      <c r="A10410" s="24" t="s">
        <v>3305</v>
      </c>
      <c r="B10410" s="26">
        <v>2015</v>
      </c>
      <c r="C10410" s="24">
        <v>9</v>
      </c>
      <c r="D10410" s="24" t="s">
        <v>15146</v>
      </c>
      <c r="E10410" s="26">
        <v>232</v>
      </c>
      <c r="F10410" s="24">
        <v>8465</v>
      </c>
      <c r="G10410" s="26" t="s">
        <v>11772</v>
      </c>
      <c r="H10410" s="24" t="s">
        <v>1282</v>
      </c>
      <c r="I10410" s="24" t="s">
        <v>1283</v>
      </c>
      <c r="J10410" s="27" t="s">
        <v>1</v>
      </c>
      <c r="K10410" s="28">
        <v>6.62</v>
      </c>
      <c r="L10410" s="28">
        <v>0</v>
      </c>
    </row>
    <row r="10411" spans="1:12" x14ac:dyDescent="0.25">
      <c r="A10411" s="24" t="s">
        <v>3305</v>
      </c>
      <c r="B10411" s="26">
        <v>2015</v>
      </c>
      <c r="C10411" s="24">
        <v>9</v>
      </c>
      <c r="D10411" s="24" t="s">
        <v>15146</v>
      </c>
      <c r="E10411" s="26">
        <v>233</v>
      </c>
      <c r="F10411" s="24">
        <v>3310</v>
      </c>
      <c r="G10411" s="26" t="s">
        <v>6617</v>
      </c>
      <c r="H10411" s="24" t="s">
        <v>1336</v>
      </c>
      <c r="I10411" s="24" t="s">
        <v>1337</v>
      </c>
      <c r="J10411" s="27" t="s">
        <v>1</v>
      </c>
      <c r="K10411" s="28">
        <v>6.62</v>
      </c>
      <c r="L10411" s="28">
        <v>0</v>
      </c>
    </row>
    <row r="10412" spans="1:12" x14ac:dyDescent="0.25">
      <c r="A10412" s="24" t="s">
        <v>3305</v>
      </c>
      <c r="B10412" s="26">
        <v>2015</v>
      </c>
      <c r="C10412" s="24">
        <v>9</v>
      </c>
      <c r="D10412" s="24" t="s">
        <v>15146</v>
      </c>
      <c r="E10412" s="26">
        <v>233</v>
      </c>
      <c r="F10412" s="24">
        <v>8466</v>
      </c>
      <c r="G10412" s="26" t="s">
        <v>11773</v>
      </c>
      <c r="H10412" s="24" t="s">
        <v>2197</v>
      </c>
      <c r="I10412" s="24" t="s">
        <v>2198</v>
      </c>
      <c r="J10412" s="27" t="s">
        <v>1</v>
      </c>
      <c r="K10412" s="28">
        <v>11.03</v>
      </c>
      <c r="L10412" s="28">
        <v>0</v>
      </c>
    </row>
    <row r="10413" spans="1:12" x14ac:dyDescent="0.25">
      <c r="A10413" s="24" t="s">
        <v>3305</v>
      </c>
      <c r="B10413" s="26">
        <v>2015</v>
      </c>
      <c r="C10413" s="24">
        <v>9</v>
      </c>
      <c r="D10413" s="24" t="s">
        <v>15146</v>
      </c>
      <c r="E10413" s="26">
        <v>233</v>
      </c>
      <c r="F10413" s="24">
        <v>8467</v>
      </c>
      <c r="G10413" s="26" t="s">
        <v>11774</v>
      </c>
      <c r="H10413" s="24" t="s">
        <v>628</v>
      </c>
      <c r="I10413" s="24" t="s">
        <v>629</v>
      </c>
      <c r="J10413" s="27" t="s">
        <v>1</v>
      </c>
      <c r="K10413" s="28">
        <v>6.62</v>
      </c>
      <c r="L10413" s="28">
        <v>0</v>
      </c>
    </row>
    <row r="10414" spans="1:12" x14ac:dyDescent="0.25">
      <c r="A10414" s="24" t="s">
        <v>3305</v>
      </c>
      <c r="B10414" s="26">
        <v>2015</v>
      </c>
      <c r="C10414" s="24">
        <v>9</v>
      </c>
      <c r="D10414" s="24" t="s">
        <v>15146</v>
      </c>
      <c r="E10414" s="26">
        <v>234</v>
      </c>
      <c r="F10414" s="24">
        <v>8468</v>
      </c>
      <c r="G10414" s="26" t="s">
        <v>11775</v>
      </c>
      <c r="H10414" s="24" t="s">
        <v>192</v>
      </c>
      <c r="I10414" s="24" t="s">
        <v>193</v>
      </c>
      <c r="J10414" s="27" t="s">
        <v>1</v>
      </c>
      <c r="K10414" s="28">
        <v>11.03</v>
      </c>
      <c r="L10414" s="28">
        <v>0</v>
      </c>
    </row>
    <row r="10415" spans="1:12" x14ac:dyDescent="0.25">
      <c r="A10415" s="24" t="s">
        <v>3305</v>
      </c>
      <c r="B10415" s="26">
        <v>2015</v>
      </c>
      <c r="C10415" s="24">
        <v>9</v>
      </c>
      <c r="D10415" s="24" t="s">
        <v>15146</v>
      </c>
      <c r="E10415" s="26">
        <v>234</v>
      </c>
      <c r="F10415" s="24">
        <v>8469</v>
      </c>
      <c r="G10415" s="26" t="s">
        <v>11776</v>
      </c>
      <c r="H10415" s="24" t="s">
        <v>192</v>
      </c>
      <c r="I10415" s="24" t="s">
        <v>193</v>
      </c>
      <c r="J10415" s="27" t="s">
        <v>1</v>
      </c>
      <c r="K10415" s="28">
        <v>6.62</v>
      </c>
      <c r="L10415" s="28">
        <v>0</v>
      </c>
    </row>
    <row r="10416" spans="1:12" x14ac:dyDescent="0.25">
      <c r="A10416" s="24" t="s">
        <v>3305</v>
      </c>
      <c r="B10416" s="26">
        <v>2015</v>
      </c>
      <c r="C10416" s="24">
        <v>9</v>
      </c>
      <c r="D10416" s="24" t="s">
        <v>15146</v>
      </c>
      <c r="E10416" s="26">
        <v>234</v>
      </c>
      <c r="F10416" s="24">
        <v>8470</v>
      </c>
      <c r="G10416" s="26" t="s">
        <v>11777</v>
      </c>
      <c r="H10416" s="24" t="s">
        <v>192</v>
      </c>
      <c r="I10416" s="24" t="s">
        <v>193</v>
      </c>
      <c r="J10416" s="27" t="s">
        <v>1</v>
      </c>
      <c r="K10416" s="28">
        <v>6.62</v>
      </c>
      <c r="L10416" s="28">
        <v>0</v>
      </c>
    </row>
    <row r="10417" spans="1:12" x14ac:dyDescent="0.25">
      <c r="A10417" s="24" t="s">
        <v>3305</v>
      </c>
      <c r="B10417" s="26">
        <v>2015</v>
      </c>
      <c r="C10417" s="24">
        <v>9</v>
      </c>
      <c r="D10417" s="24" t="s">
        <v>15146</v>
      </c>
      <c r="E10417" s="26">
        <v>234</v>
      </c>
      <c r="F10417" s="24">
        <v>8471</v>
      </c>
      <c r="G10417" s="26" t="s">
        <v>11778</v>
      </c>
      <c r="H10417" s="24" t="s">
        <v>1016</v>
      </c>
      <c r="I10417" s="24" t="s">
        <v>1017</v>
      </c>
      <c r="J10417" s="27" t="s">
        <v>1</v>
      </c>
      <c r="K10417" s="28">
        <v>8.82</v>
      </c>
      <c r="L10417" s="28">
        <v>0</v>
      </c>
    </row>
    <row r="10418" spans="1:12" x14ac:dyDescent="0.25">
      <c r="A10418" s="24" t="s">
        <v>3305</v>
      </c>
      <c r="B10418" s="26">
        <v>2015</v>
      </c>
      <c r="C10418" s="24">
        <v>9</v>
      </c>
      <c r="D10418" s="24" t="s">
        <v>15146</v>
      </c>
      <c r="E10418" s="26">
        <v>234</v>
      </c>
      <c r="F10418" s="24">
        <v>8472</v>
      </c>
      <c r="G10418" s="26" t="s">
        <v>11779</v>
      </c>
      <c r="H10418" s="24" t="s">
        <v>65</v>
      </c>
      <c r="I10418" s="24" t="s">
        <v>66</v>
      </c>
      <c r="J10418" s="27" t="s">
        <v>1</v>
      </c>
      <c r="K10418" s="28">
        <v>88</v>
      </c>
      <c r="L10418" s="28">
        <v>0</v>
      </c>
    </row>
    <row r="10419" spans="1:12" x14ac:dyDescent="0.25">
      <c r="A10419" s="24" t="s">
        <v>3305</v>
      </c>
      <c r="B10419" s="26">
        <v>2015</v>
      </c>
      <c r="C10419" s="24">
        <v>9</v>
      </c>
      <c r="D10419" s="24" t="s">
        <v>15146</v>
      </c>
      <c r="E10419" s="26">
        <v>235</v>
      </c>
      <c r="F10419" s="24">
        <v>7783</v>
      </c>
      <c r="G10419" s="26" t="s">
        <v>11090</v>
      </c>
      <c r="H10419" s="24" t="s">
        <v>192</v>
      </c>
      <c r="I10419" s="24" t="s">
        <v>193</v>
      </c>
      <c r="J10419" s="27" t="s">
        <v>1</v>
      </c>
      <c r="K10419" s="28">
        <v>11.03</v>
      </c>
      <c r="L10419" s="28">
        <v>0</v>
      </c>
    </row>
    <row r="10420" spans="1:12" x14ac:dyDescent="0.25">
      <c r="A10420" s="24" t="s">
        <v>3305</v>
      </c>
      <c r="B10420" s="26">
        <v>2015</v>
      </c>
      <c r="C10420" s="24">
        <v>9</v>
      </c>
      <c r="D10420" s="24" t="s">
        <v>15146</v>
      </c>
      <c r="E10420" s="26">
        <v>235</v>
      </c>
      <c r="F10420" s="24">
        <v>8473</v>
      </c>
      <c r="G10420" s="26" t="s">
        <v>11780</v>
      </c>
      <c r="H10420" s="24" t="s">
        <v>1340</v>
      </c>
      <c r="I10420" s="24" t="s">
        <v>1341</v>
      </c>
      <c r="J10420" s="27" t="s">
        <v>1</v>
      </c>
      <c r="K10420" s="28">
        <v>11.03</v>
      </c>
      <c r="L10420" s="28">
        <v>0</v>
      </c>
    </row>
    <row r="10421" spans="1:12" x14ac:dyDescent="0.25">
      <c r="A10421" s="24" t="s">
        <v>3305</v>
      </c>
      <c r="B10421" s="26">
        <v>2015</v>
      </c>
      <c r="C10421" s="24">
        <v>9</v>
      </c>
      <c r="D10421" s="24" t="s">
        <v>15146</v>
      </c>
      <c r="E10421" s="26">
        <v>237</v>
      </c>
      <c r="F10421" s="24">
        <v>8474</v>
      </c>
      <c r="G10421" s="26" t="s">
        <v>11781</v>
      </c>
      <c r="H10421" s="24" t="s">
        <v>184</v>
      </c>
      <c r="I10421" s="24" t="s">
        <v>185</v>
      </c>
      <c r="J10421" s="27" t="s">
        <v>1</v>
      </c>
      <c r="K10421" s="28">
        <v>6.62</v>
      </c>
      <c r="L10421" s="28">
        <v>0</v>
      </c>
    </row>
    <row r="10422" spans="1:12" x14ac:dyDescent="0.25">
      <c r="A10422" s="24" t="s">
        <v>3305</v>
      </c>
      <c r="B10422" s="26">
        <v>2015</v>
      </c>
      <c r="C10422" s="24">
        <v>9</v>
      </c>
      <c r="D10422" s="24" t="s">
        <v>15146</v>
      </c>
      <c r="E10422" s="26">
        <v>237</v>
      </c>
      <c r="F10422" s="24">
        <v>8475</v>
      </c>
      <c r="G10422" s="26" t="s">
        <v>11782</v>
      </c>
      <c r="H10422" s="24" t="s">
        <v>126</v>
      </c>
      <c r="I10422" s="24" t="s">
        <v>127</v>
      </c>
      <c r="J10422" s="27" t="s">
        <v>1</v>
      </c>
      <c r="K10422" s="28">
        <v>4.415</v>
      </c>
      <c r="L10422" s="28">
        <v>0</v>
      </c>
    </row>
    <row r="10423" spans="1:12" x14ac:dyDescent="0.25">
      <c r="A10423" s="24" t="s">
        <v>3305</v>
      </c>
      <c r="B10423" s="26">
        <v>2015</v>
      </c>
      <c r="C10423" s="24">
        <v>9</v>
      </c>
      <c r="D10423" s="24" t="s">
        <v>15146</v>
      </c>
      <c r="E10423" s="26">
        <v>237</v>
      </c>
      <c r="F10423" s="24">
        <v>8476</v>
      </c>
      <c r="G10423" s="26" t="s">
        <v>11783</v>
      </c>
      <c r="H10423" s="24" t="s">
        <v>65</v>
      </c>
      <c r="I10423" s="24" t="s">
        <v>66</v>
      </c>
      <c r="J10423" s="27" t="s">
        <v>1</v>
      </c>
      <c r="K10423" s="28">
        <v>8.8249999999999993</v>
      </c>
      <c r="L10423" s="28">
        <v>0</v>
      </c>
    </row>
    <row r="10424" spans="1:12" x14ac:dyDescent="0.25">
      <c r="A10424" s="24" t="s">
        <v>3305</v>
      </c>
      <c r="B10424" s="26">
        <v>2015</v>
      </c>
      <c r="C10424" s="24">
        <v>9</v>
      </c>
      <c r="D10424" s="24" t="s">
        <v>15146</v>
      </c>
      <c r="E10424" s="26">
        <v>237</v>
      </c>
      <c r="F10424" s="24">
        <v>8477</v>
      </c>
      <c r="G10424" s="26" t="s">
        <v>11784</v>
      </c>
      <c r="H10424" s="24" t="s">
        <v>2197</v>
      </c>
      <c r="I10424" s="24" t="s">
        <v>2198</v>
      </c>
      <c r="J10424" s="27" t="s">
        <v>1</v>
      </c>
      <c r="K10424" s="28">
        <v>6.62</v>
      </c>
      <c r="L10424" s="28">
        <v>0</v>
      </c>
    </row>
    <row r="10425" spans="1:12" x14ac:dyDescent="0.25">
      <c r="A10425" s="24" t="s">
        <v>3305</v>
      </c>
      <c r="B10425" s="26">
        <v>2015</v>
      </c>
      <c r="C10425" s="24">
        <v>9</v>
      </c>
      <c r="D10425" s="24" t="s">
        <v>15146</v>
      </c>
      <c r="E10425" s="26">
        <v>237</v>
      </c>
      <c r="F10425" s="24">
        <v>8478</v>
      </c>
      <c r="G10425" s="26" t="s">
        <v>11785</v>
      </c>
      <c r="H10425" s="24" t="s">
        <v>2197</v>
      </c>
      <c r="I10425" s="24" t="s">
        <v>2198</v>
      </c>
      <c r="J10425" s="27" t="s">
        <v>1</v>
      </c>
      <c r="K10425" s="28">
        <v>6.62</v>
      </c>
      <c r="L10425" s="28">
        <v>0</v>
      </c>
    </row>
    <row r="10426" spans="1:12" x14ac:dyDescent="0.25">
      <c r="A10426" s="24" t="s">
        <v>3305</v>
      </c>
      <c r="B10426" s="26">
        <v>2015</v>
      </c>
      <c r="C10426" s="24">
        <v>9</v>
      </c>
      <c r="D10426" s="24" t="s">
        <v>15146</v>
      </c>
      <c r="E10426" s="26">
        <v>237</v>
      </c>
      <c r="F10426" s="24">
        <v>8479</v>
      </c>
      <c r="G10426" s="26" t="s">
        <v>11786</v>
      </c>
      <c r="H10426" s="24" t="s">
        <v>2199</v>
      </c>
      <c r="I10426" s="24" t="s">
        <v>2200</v>
      </c>
      <c r="J10426" s="27" t="s">
        <v>1</v>
      </c>
      <c r="K10426" s="28">
        <v>18.8</v>
      </c>
      <c r="L10426" s="28">
        <v>0</v>
      </c>
    </row>
    <row r="10427" spans="1:12" x14ac:dyDescent="0.25">
      <c r="A10427" s="24" t="s">
        <v>3305</v>
      </c>
      <c r="B10427" s="26">
        <v>2015</v>
      </c>
      <c r="C10427" s="24">
        <v>9</v>
      </c>
      <c r="D10427" s="24" t="s">
        <v>15146</v>
      </c>
      <c r="E10427" s="26">
        <v>237</v>
      </c>
      <c r="F10427" s="24">
        <v>8480</v>
      </c>
      <c r="G10427" s="26" t="s">
        <v>11787</v>
      </c>
      <c r="H10427" s="24" t="s">
        <v>192</v>
      </c>
      <c r="I10427" s="24" t="s">
        <v>193</v>
      </c>
      <c r="J10427" s="27" t="s">
        <v>1</v>
      </c>
      <c r="K10427" s="28">
        <v>2.1</v>
      </c>
      <c r="L10427" s="28">
        <v>0</v>
      </c>
    </row>
    <row r="10428" spans="1:12" x14ac:dyDescent="0.25">
      <c r="A10428" s="24" t="s">
        <v>3305</v>
      </c>
      <c r="B10428" s="26">
        <v>2015</v>
      </c>
      <c r="C10428" s="24">
        <v>9</v>
      </c>
      <c r="D10428" s="24" t="s">
        <v>15146</v>
      </c>
      <c r="E10428" s="26">
        <v>237</v>
      </c>
      <c r="F10428" s="24">
        <v>8481</v>
      </c>
      <c r="G10428" s="26" t="s">
        <v>11788</v>
      </c>
      <c r="H10428" s="24" t="s">
        <v>126</v>
      </c>
      <c r="I10428" s="24" t="s">
        <v>127</v>
      </c>
      <c r="J10428" s="27" t="s">
        <v>1</v>
      </c>
      <c r="K10428" s="28">
        <v>4.415</v>
      </c>
      <c r="L10428" s="28">
        <v>0</v>
      </c>
    </row>
    <row r="10429" spans="1:12" x14ac:dyDescent="0.25">
      <c r="A10429" s="24" t="s">
        <v>3305</v>
      </c>
      <c r="B10429" s="26">
        <v>2015</v>
      </c>
      <c r="C10429" s="24">
        <v>9</v>
      </c>
      <c r="D10429" s="24" t="s">
        <v>15146</v>
      </c>
      <c r="E10429" s="26">
        <v>237</v>
      </c>
      <c r="F10429" s="24">
        <v>7114</v>
      </c>
      <c r="G10429" s="26" t="s">
        <v>10421</v>
      </c>
      <c r="H10429" s="24" t="s">
        <v>2201</v>
      </c>
      <c r="I10429" s="24" t="s">
        <v>2202</v>
      </c>
      <c r="J10429" s="27" t="s">
        <v>1</v>
      </c>
      <c r="K10429" s="28">
        <v>27.905000000000001</v>
      </c>
      <c r="L10429" s="28">
        <v>0</v>
      </c>
    </row>
    <row r="10430" spans="1:12" x14ac:dyDescent="0.25">
      <c r="A10430" s="24" t="s">
        <v>3305</v>
      </c>
      <c r="B10430" s="26">
        <v>2015</v>
      </c>
      <c r="C10430" s="24">
        <v>9</v>
      </c>
      <c r="D10430" s="24" t="s">
        <v>15146</v>
      </c>
      <c r="E10430" s="26">
        <v>237</v>
      </c>
      <c r="F10430" s="24">
        <v>8482</v>
      </c>
      <c r="G10430" s="26" t="s">
        <v>11789</v>
      </c>
      <c r="H10430" s="24" t="s">
        <v>1420</v>
      </c>
      <c r="I10430" s="24" t="s">
        <v>1421</v>
      </c>
      <c r="J10430" s="27" t="s">
        <v>1</v>
      </c>
      <c r="K10430" s="28">
        <v>14.705</v>
      </c>
      <c r="L10430" s="28">
        <v>0</v>
      </c>
    </row>
    <row r="10431" spans="1:12" x14ac:dyDescent="0.25">
      <c r="A10431" s="24" t="s">
        <v>3305</v>
      </c>
      <c r="B10431" s="26">
        <v>2015</v>
      </c>
      <c r="C10431" s="24">
        <v>9</v>
      </c>
      <c r="D10431" s="24" t="s">
        <v>15146</v>
      </c>
      <c r="E10431" s="26">
        <v>237</v>
      </c>
      <c r="F10431" s="24">
        <v>8483</v>
      </c>
      <c r="G10431" s="26" t="s">
        <v>11790</v>
      </c>
      <c r="H10431" s="24" t="s">
        <v>1056</v>
      </c>
      <c r="I10431" s="24" t="s">
        <v>1057</v>
      </c>
      <c r="J10431" s="27" t="s">
        <v>1</v>
      </c>
      <c r="K10431" s="28">
        <v>5.15</v>
      </c>
      <c r="L10431" s="28">
        <v>0</v>
      </c>
    </row>
    <row r="10432" spans="1:12" x14ac:dyDescent="0.25">
      <c r="A10432" s="24" t="s">
        <v>3305</v>
      </c>
      <c r="B10432" s="26">
        <v>2015</v>
      </c>
      <c r="C10432" s="24">
        <v>9</v>
      </c>
      <c r="D10432" s="24" t="s">
        <v>15146</v>
      </c>
      <c r="E10432" s="26">
        <v>237</v>
      </c>
      <c r="F10432" s="24">
        <v>379</v>
      </c>
      <c r="G10432" s="26" t="s">
        <v>3686</v>
      </c>
      <c r="H10432" s="24" t="s">
        <v>192</v>
      </c>
      <c r="I10432" s="24" t="s">
        <v>193</v>
      </c>
      <c r="J10432" s="27" t="s">
        <v>1</v>
      </c>
      <c r="K10432" s="28">
        <v>11.03</v>
      </c>
      <c r="L10432" s="28">
        <v>0</v>
      </c>
    </row>
    <row r="10433" spans="1:12" x14ac:dyDescent="0.25">
      <c r="A10433" s="24" t="s">
        <v>3305</v>
      </c>
      <c r="B10433" s="26">
        <v>2015</v>
      </c>
      <c r="C10433" s="24">
        <v>9</v>
      </c>
      <c r="D10433" s="24" t="s">
        <v>15146</v>
      </c>
      <c r="E10433" s="26">
        <v>237</v>
      </c>
      <c r="F10433" s="24">
        <v>8484</v>
      </c>
      <c r="G10433" s="26" t="s">
        <v>11791</v>
      </c>
      <c r="H10433" s="24" t="s">
        <v>65</v>
      </c>
      <c r="I10433" s="24" t="s">
        <v>66</v>
      </c>
      <c r="J10433" s="27" t="s">
        <v>1</v>
      </c>
      <c r="K10433" s="28">
        <v>2.1</v>
      </c>
      <c r="L10433" s="28">
        <v>0</v>
      </c>
    </row>
    <row r="10434" spans="1:12" x14ac:dyDescent="0.25">
      <c r="A10434" s="24" t="s">
        <v>3305</v>
      </c>
      <c r="B10434" s="26">
        <v>2015</v>
      </c>
      <c r="C10434" s="24">
        <v>9</v>
      </c>
      <c r="D10434" s="24" t="s">
        <v>15146</v>
      </c>
      <c r="E10434" s="26">
        <v>238</v>
      </c>
      <c r="F10434" s="24">
        <v>8485</v>
      </c>
      <c r="G10434" s="26" t="s">
        <v>11792</v>
      </c>
      <c r="H10434" s="24" t="s">
        <v>134</v>
      </c>
      <c r="I10434" s="24" t="s">
        <v>135</v>
      </c>
      <c r="J10434" s="27" t="s">
        <v>1</v>
      </c>
      <c r="K10434" s="28">
        <v>13.2</v>
      </c>
      <c r="L10434" s="28">
        <v>0</v>
      </c>
    </row>
    <row r="10435" spans="1:12" x14ac:dyDescent="0.25">
      <c r="A10435" s="24" t="s">
        <v>3305</v>
      </c>
      <c r="B10435" s="26">
        <v>2015</v>
      </c>
      <c r="C10435" s="24">
        <v>9</v>
      </c>
      <c r="D10435" s="24" t="s">
        <v>15146</v>
      </c>
      <c r="E10435" s="26">
        <v>238</v>
      </c>
      <c r="F10435" s="24">
        <v>8486</v>
      </c>
      <c r="G10435" s="26" t="s">
        <v>11793</v>
      </c>
      <c r="H10435" s="24" t="s">
        <v>65</v>
      </c>
      <c r="I10435" s="24" t="s">
        <v>66</v>
      </c>
      <c r="J10435" s="27" t="s">
        <v>1</v>
      </c>
      <c r="K10435" s="28">
        <v>8.7200000000000006</v>
      </c>
      <c r="L10435" s="28">
        <v>0</v>
      </c>
    </row>
    <row r="10436" spans="1:12" x14ac:dyDescent="0.25">
      <c r="A10436" s="24" t="s">
        <v>3305</v>
      </c>
      <c r="B10436" s="26">
        <v>2015</v>
      </c>
      <c r="C10436" s="24">
        <v>9</v>
      </c>
      <c r="D10436" s="24" t="s">
        <v>15146</v>
      </c>
      <c r="E10436" s="26">
        <v>238</v>
      </c>
      <c r="F10436" s="24">
        <v>8487</v>
      </c>
      <c r="G10436" s="26" t="s">
        <v>11794</v>
      </c>
      <c r="H10436" s="24" t="s">
        <v>2179</v>
      </c>
      <c r="I10436" s="24" t="s">
        <v>2180</v>
      </c>
      <c r="J10436" s="27" t="s">
        <v>1</v>
      </c>
      <c r="K10436" s="28">
        <v>45.24</v>
      </c>
      <c r="L10436" s="28">
        <v>0</v>
      </c>
    </row>
    <row r="10437" spans="1:12" x14ac:dyDescent="0.25">
      <c r="A10437" s="24" t="s">
        <v>3305</v>
      </c>
      <c r="B10437" s="26">
        <v>2015</v>
      </c>
      <c r="C10437" s="24">
        <v>9</v>
      </c>
      <c r="D10437" s="24" t="s">
        <v>15146</v>
      </c>
      <c r="E10437" s="26">
        <v>238</v>
      </c>
      <c r="F10437" s="24">
        <v>8488</v>
      </c>
      <c r="G10437" s="26" t="s">
        <v>11795</v>
      </c>
      <c r="H10437" s="24" t="s">
        <v>65</v>
      </c>
      <c r="I10437" s="24" t="s">
        <v>66</v>
      </c>
      <c r="J10437" s="27" t="s">
        <v>1</v>
      </c>
      <c r="K10437" s="28">
        <v>2.1</v>
      </c>
      <c r="L10437" s="28">
        <v>0</v>
      </c>
    </row>
    <row r="10438" spans="1:12" x14ac:dyDescent="0.25">
      <c r="A10438" s="24" t="s">
        <v>3305</v>
      </c>
      <c r="B10438" s="26">
        <v>2015</v>
      </c>
      <c r="C10438" s="24">
        <v>9</v>
      </c>
      <c r="D10438" s="24" t="s">
        <v>15146</v>
      </c>
      <c r="E10438" s="26">
        <v>238</v>
      </c>
      <c r="F10438" s="24">
        <v>8489</v>
      </c>
      <c r="G10438" s="26" t="s">
        <v>11796</v>
      </c>
      <c r="H10438" s="24" t="s">
        <v>126</v>
      </c>
      <c r="I10438" s="24" t="s">
        <v>127</v>
      </c>
      <c r="J10438" s="27" t="s">
        <v>1</v>
      </c>
      <c r="K10438" s="28">
        <v>2.1</v>
      </c>
      <c r="L10438" s="28">
        <v>0</v>
      </c>
    </row>
    <row r="10439" spans="1:12" x14ac:dyDescent="0.25">
      <c r="A10439" s="24" t="s">
        <v>3305</v>
      </c>
      <c r="B10439" s="26">
        <v>2015</v>
      </c>
      <c r="C10439" s="24">
        <v>9</v>
      </c>
      <c r="D10439" s="24" t="s">
        <v>15146</v>
      </c>
      <c r="E10439" s="26">
        <v>238</v>
      </c>
      <c r="F10439" s="24">
        <v>8490</v>
      </c>
      <c r="G10439" s="26" t="s">
        <v>11797</v>
      </c>
      <c r="H10439" s="24" t="s">
        <v>790</v>
      </c>
      <c r="I10439" s="24" t="s">
        <v>791</v>
      </c>
      <c r="J10439" s="27" t="s">
        <v>1</v>
      </c>
      <c r="K10439" s="28">
        <v>11.03</v>
      </c>
      <c r="L10439" s="28">
        <v>0</v>
      </c>
    </row>
    <row r="10440" spans="1:12" x14ac:dyDescent="0.25">
      <c r="A10440" s="24" t="s">
        <v>3305</v>
      </c>
      <c r="B10440" s="26">
        <v>2015</v>
      </c>
      <c r="C10440" s="24">
        <v>9</v>
      </c>
      <c r="D10440" s="24" t="s">
        <v>15146</v>
      </c>
      <c r="E10440" s="26">
        <v>238</v>
      </c>
      <c r="F10440" s="24">
        <v>5190</v>
      </c>
      <c r="G10440" s="26" t="s">
        <v>8497</v>
      </c>
      <c r="H10440" s="24" t="s">
        <v>65</v>
      </c>
      <c r="I10440" s="24" t="s">
        <v>66</v>
      </c>
      <c r="J10440" s="27" t="s">
        <v>1</v>
      </c>
      <c r="K10440" s="28">
        <v>25.42</v>
      </c>
      <c r="L10440" s="28">
        <v>0</v>
      </c>
    </row>
    <row r="10441" spans="1:12" x14ac:dyDescent="0.25">
      <c r="A10441" s="24" t="s">
        <v>3305</v>
      </c>
      <c r="B10441" s="26">
        <v>2015</v>
      </c>
      <c r="C10441" s="24">
        <v>9</v>
      </c>
      <c r="D10441" s="24" t="s">
        <v>15146</v>
      </c>
      <c r="E10441" s="26">
        <v>238</v>
      </c>
      <c r="F10441" s="24">
        <v>3473</v>
      </c>
      <c r="G10441" s="26" t="s">
        <v>6780</v>
      </c>
      <c r="H10441" s="24" t="s">
        <v>126</v>
      </c>
      <c r="I10441" s="24" t="s">
        <v>127</v>
      </c>
      <c r="J10441" s="27" t="s">
        <v>1</v>
      </c>
      <c r="K10441" s="28">
        <v>11.03</v>
      </c>
      <c r="L10441" s="28">
        <v>0</v>
      </c>
    </row>
    <row r="10442" spans="1:12" x14ac:dyDescent="0.25">
      <c r="A10442" s="24" t="s">
        <v>3305</v>
      </c>
      <c r="B10442" s="26">
        <v>2015</v>
      </c>
      <c r="C10442" s="24">
        <v>9</v>
      </c>
      <c r="D10442" s="24" t="s">
        <v>15146</v>
      </c>
      <c r="E10442" s="26">
        <v>239</v>
      </c>
      <c r="F10442" s="24">
        <v>8491</v>
      </c>
      <c r="G10442" s="26" t="s">
        <v>11798</v>
      </c>
      <c r="H10442" s="24" t="s">
        <v>69</v>
      </c>
      <c r="I10442" s="24" t="s">
        <v>70</v>
      </c>
      <c r="J10442" s="27" t="s">
        <v>1</v>
      </c>
      <c r="K10442" s="28">
        <v>6.62</v>
      </c>
      <c r="L10442" s="28">
        <v>0</v>
      </c>
    </row>
    <row r="10443" spans="1:12" x14ac:dyDescent="0.25">
      <c r="A10443" s="24" t="s">
        <v>3305</v>
      </c>
      <c r="B10443" s="26">
        <v>2015</v>
      </c>
      <c r="C10443" s="24">
        <v>9</v>
      </c>
      <c r="D10443" s="24" t="s">
        <v>15146</v>
      </c>
      <c r="E10443" s="26">
        <v>239</v>
      </c>
      <c r="F10443" s="24">
        <v>8492</v>
      </c>
      <c r="G10443" s="26" t="s">
        <v>11799</v>
      </c>
      <c r="H10443" s="24" t="s">
        <v>338</v>
      </c>
      <c r="I10443" s="24" t="s">
        <v>339</v>
      </c>
      <c r="J10443" s="27" t="s">
        <v>1</v>
      </c>
      <c r="K10443" s="28">
        <v>4.415</v>
      </c>
      <c r="L10443" s="28">
        <v>4.41</v>
      </c>
    </row>
    <row r="10444" spans="1:12" x14ac:dyDescent="0.25">
      <c r="A10444" s="24" t="s">
        <v>3305</v>
      </c>
      <c r="B10444" s="26">
        <v>2015</v>
      </c>
      <c r="C10444" s="24">
        <v>9</v>
      </c>
      <c r="D10444" s="24" t="s">
        <v>15146</v>
      </c>
      <c r="E10444" s="26">
        <v>239</v>
      </c>
      <c r="F10444" s="24">
        <v>8493</v>
      </c>
      <c r="G10444" s="26" t="s">
        <v>11800</v>
      </c>
      <c r="H10444" s="24" t="s">
        <v>126</v>
      </c>
      <c r="I10444" s="24" t="s">
        <v>127</v>
      </c>
      <c r="J10444" s="27" t="s">
        <v>1</v>
      </c>
      <c r="K10444" s="28">
        <v>4.415</v>
      </c>
      <c r="L10444" s="28">
        <v>4.41</v>
      </c>
    </row>
    <row r="10445" spans="1:12" x14ac:dyDescent="0.25">
      <c r="A10445" s="24" t="s">
        <v>3305</v>
      </c>
      <c r="B10445" s="26">
        <v>2015</v>
      </c>
      <c r="C10445" s="24">
        <v>9</v>
      </c>
      <c r="D10445" s="24" t="s">
        <v>15146</v>
      </c>
      <c r="E10445" s="26">
        <v>239</v>
      </c>
      <c r="F10445" s="24">
        <v>8494</v>
      </c>
      <c r="G10445" s="26" t="s">
        <v>11801</v>
      </c>
      <c r="H10445" s="24" t="s">
        <v>992</v>
      </c>
      <c r="I10445" s="24" t="s">
        <v>993</v>
      </c>
      <c r="J10445" s="27" t="s">
        <v>1</v>
      </c>
      <c r="K10445" s="28">
        <v>4.415</v>
      </c>
      <c r="L10445" s="28">
        <v>4.41</v>
      </c>
    </row>
    <row r="10446" spans="1:12" x14ac:dyDescent="0.25">
      <c r="A10446" s="24" t="s">
        <v>3305</v>
      </c>
      <c r="B10446" s="26">
        <v>2015</v>
      </c>
      <c r="C10446" s="24">
        <v>9</v>
      </c>
      <c r="D10446" s="24" t="s">
        <v>15146</v>
      </c>
      <c r="E10446" s="26">
        <v>239</v>
      </c>
      <c r="F10446" s="24">
        <v>8495</v>
      </c>
      <c r="G10446" s="26" t="s">
        <v>11802</v>
      </c>
      <c r="H10446" s="24" t="s">
        <v>192</v>
      </c>
      <c r="I10446" s="24" t="s">
        <v>193</v>
      </c>
      <c r="J10446" s="27" t="s">
        <v>1</v>
      </c>
      <c r="K10446" s="28">
        <v>2.1</v>
      </c>
      <c r="L10446" s="28">
        <v>0</v>
      </c>
    </row>
    <row r="10447" spans="1:12" x14ac:dyDescent="0.25">
      <c r="A10447" s="24" t="s">
        <v>3305</v>
      </c>
      <c r="B10447" s="26">
        <v>2015</v>
      </c>
      <c r="C10447" s="24">
        <v>9</v>
      </c>
      <c r="D10447" s="24" t="s">
        <v>15146</v>
      </c>
      <c r="E10447" s="26">
        <v>239</v>
      </c>
      <c r="F10447" s="24">
        <v>8496</v>
      </c>
      <c r="G10447" s="26" t="s">
        <v>11803</v>
      </c>
      <c r="H10447" s="24" t="s">
        <v>2203</v>
      </c>
      <c r="I10447" s="24" t="s">
        <v>2204</v>
      </c>
      <c r="J10447" s="27" t="s">
        <v>1</v>
      </c>
      <c r="K10447" s="28">
        <v>2.1</v>
      </c>
      <c r="L10447" s="28">
        <v>0</v>
      </c>
    </row>
    <row r="10448" spans="1:12" x14ac:dyDescent="0.25">
      <c r="A10448" s="24" t="s">
        <v>3305</v>
      </c>
      <c r="B10448" s="26">
        <v>2015</v>
      </c>
      <c r="C10448" s="24">
        <v>9</v>
      </c>
      <c r="D10448" s="24" t="s">
        <v>15146</v>
      </c>
      <c r="E10448" s="26">
        <v>240</v>
      </c>
      <c r="F10448" s="24">
        <v>8497</v>
      </c>
      <c r="G10448" s="26" t="s">
        <v>11804</v>
      </c>
      <c r="H10448" s="24" t="s">
        <v>192</v>
      </c>
      <c r="I10448" s="24" t="s">
        <v>193</v>
      </c>
      <c r="J10448" s="27" t="s">
        <v>1</v>
      </c>
      <c r="K10448" s="28">
        <v>15.23</v>
      </c>
      <c r="L10448" s="28">
        <v>6.51</v>
      </c>
    </row>
    <row r="10449" spans="1:12" x14ac:dyDescent="0.25">
      <c r="A10449" s="24" t="s">
        <v>3305</v>
      </c>
      <c r="B10449" s="26">
        <v>2015</v>
      </c>
      <c r="C10449" s="24">
        <v>9</v>
      </c>
      <c r="D10449" s="24" t="s">
        <v>15146</v>
      </c>
      <c r="E10449" s="26">
        <v>240</v>
      </c>
      <c r="F10449" s="24">
        <v>8498</v>
      </c>
      <c r="G10449" s="26" t="s">
        <v>11805</v>
      </c>
      <c r="H10449" s="24" t="s">
        <v>126</v>
      </c>
      <c r="I10449" s="24" t="s">
        <v>127</v>
      </c>
      <c r="J10449" s="27" t="s">
        <v>1</v>
      </c>
      <c r="K10449" s="28">
        <v>1.47</v>
      </c>
      <c r="L10449" s="28">
        <v>0</v>
      </c>
    </row>
    <row r="10450" spans="1:12" x14ac:dyDescent="0.25">
      <c r="A10450" s="24" t="s">
        <v>3305</v>
      </c>
      <c r="B10450" s="26">
        <v>2015</v>
      </c>
      <c r="C10450" s="24">
        <v>9</v>
      </c>
      <c r="D10450" s="24" t="s">
        <v>15146</v>
      </c>
      <c r="E10450" s="26">
        <v>240</v>
      </c>
      <c r="F10450" s="24">
        <v>8499</v>
      </c>
      <c r="G10450" s="26" t="s">
        <v>11806</v>
      </c>
      <c r="H10450" s="24" t="s">
        <v>126</v>
      </c>
      <c r="I10450" s="24" t="s">
        <v>127</v>
      </c>
      <c r="J10450" s="27" t="s">
        <v>1</v>
      </c>
      <c r="K10450" s="28">
        <v>6.62</v>
      </c>
      <c r="L10450" s="28">
        <v>0</v>
      </c>
    </row>
    <row r="10451" spans="1:12" x14ac:dyDescent="0.25">
      <c r="A10451" s="24" t="s">
        <v>3305</v>
      </c>
      <c r="B10451" s="26">
        <v>2015</v>
      </c>
      <c r="C10451" s="24">
        <v>9</v>
      </c>
      <c r="D10451" s="24" t="s">
        <v>15146</v>
      </c>
      <c r="E10451" s="26">
        <v>240</v>
      </c>
      <c r="F10451" s="24">
        <v>4068</v>
      </c>
      <c r="G10451" s="26" t="s">
        <v>7375</v>
      </c>
      <c r="H10451" s="24" t="s">
        <v>65</v>
      </c>
      <c r="I10451" s="24" t="s">
        <v>66</v>
      </c>
      <c r="J10451" s="27" t="s">
        <v>1</v>
      </c>
      <c r="K10451" s="28">
        <v>14.705</v>
      </c>
      <c r="L10451" s="28">
        <v>5.1449999999999996</v>
      </c>
    </row>
    <row r="10452" spans="1:12" x14ac:dyDescent="0.25">
      <c r="A10452" s="24" t="s">
        <v>3305</v>
      </c>
      <c r="B10452" s="26">
        <v>2015</v>
      </c>
      <c r="C10452" s="24">
        <v>9</v>
      </c>
      <c r="D10452" s="24" t="s">
        <v>15146</v>
      </c>
      <c r="E10452" s="26">
        <v>242</v>
      </c>
      <c r="F10452" s="24">
        <v>8500</v>
      </c>
      <c r="G10452" s="26" t="s">
        <v>11807</v>
      </c>
      <c r="H10452" s="24" t="s">
        <v>1933</v>
      </c>
      <c r="I10452" s="24" t="s">
        <v>1934</v>
      </c>
      <c r="J10452" s="27" t="s">
        <v>1</v>
      </c>
      <c r="K10452" s="28">
        <v>4.415</v>
      </c>
      <c r="L10452" s="28">
        <v>0</v>
      </c>
    </row>
    <row r="10453" spans="1:12" x14ac:dyDescent="0.25">
      <c r="A10453" s="24" t="s">
        <v>3305</v>
      </c>
      <c r="B10453" s="26">
        <v>2015</v>
      </c>
      <c r="C10453" s="24">
        <v>9</v>
      </c>
      <c r="D10453" s="24" t="s">
        <v>15146</v>
      </c>
      <c r="E10453" s="26">
        <v>242</v>
      </c>
      <c r="F10453" s="24">
        <v>8501</v>
      </c>
      <c r="G10453" s="26" t="s">
        <v>11808</v>
      </c>
      <c r="H10453" s="24" t="s">
        <v>192</v>
      </c>
      <c r="I10453" s="24" t="s">
        <v>193</v>
      </c>
      <c r="J10453" s="27" t="s">
        <v>1</v>
      </c>
      <c r="K10453" s="28">
        <v>11.03</v>
      </c>
      <c r="L10453" s="28">
        <v>0</v>
      </c>
    </row>
    <row r="10454" spans="1:12" x14ac:dyDescent="0.25">
      <c r="A10454" s="24" t="s">
        <v>3305</v>
      </c>
      <c r="B10454" s="26">
        <v>2015</v>
      </c>
      <c r="C10454" s="24">
        <v>9</v>
      </c>
      <c r="D10454" s="24" t="s">
        <v>15146</v>
      </c>
      <c r="E10454" s="26">
        <v>242</v>
      </c>
      <c r="F10454" s="24">
        <v>8502</v>
      </c>
      <c r="G10454" s="26" t="s">
        <v>11809</v>
      </c>
      <c r="H10454" s="24" t="s">
        <v>192</v>
      </c>
      <c r="I10454" s="24" t="s">
        <v>193</v>
      </c>
      <c r="J10454" s="27" t="s">
        <v>1</v>
      </c>
      <c r="K10454" s="28">
        <v>4.415</v>
      </c>
      <c r="L10454" s="28">
        <v>0</v>
      </c>
    </row>
    <row r="10455" spans="1:12" x14ac:dyDescent="0.25">
      <c r="A10455" s="24" t="s">
        <v>3305</v>
      </c>
      <c r="B10455" s="26">
        <v>2015</v>
      </c>
      <c r="C10455" s="24">
        <v>9</v>
      </c>
      <c r="D10455" s="24" t="s">
        <v>15146</v>
      </c>
      <c r="E10455" s="26">
        <v>242</v>
      </c>
      <c r="F10455" s="24">
        <v>8503</v>
      </c>
      <c r="G10455" s="26" t="s">
        <v>11810</v>
      </c>
      <c r="H10455" s="24" t="s">
        <v>1340</v>
      </c>
      <c r="I10455" s="24" t="s">
        <v>1341</v>
      </c>
      <c r="J10455" s="27" t="s">
        <v>1</v>
      </c>
      <c r="K10455" s="28">
        <v>11.03</v>
      </c>
      <c r="L10455" s="28">
        <v>0</v>
      </c>
    </row>
    <row r="10456" spans="1:12" x14ac:dyDescent="0.25">
      <c r="A10456" s="24" t="s">
        <v>3305</v>
      </c>
      <c r="B10456" s="26">
        <v>2015</v>
      </c>
      <c r="C10456" s="24">
        <v>9</v>
      </c>
      <c r="D10456" s="24" t="s">
        <v>15146</v>
      </c>
      <c r="E10456" s="26">
        <v>242</v>
      </c>
      <c r="F10456" s="24">
        <v>8504</v>
      </c>
      <c r="G10456" s="26" t="s">
        <v>11811</v>
      </c>
      <c r="H10456" s="24" t="s">
        <v>126</v>
      </c>
      <c r="I10456" s="24" t="s">
        <v>127</v>
      </c>
      <c r="J10456" s="27" t="s">
        <v>1</v>
      </c>
      <c r="K10456" s="28">
        <v>19.850000000000001</v>
      </c>
      <c r="L10456" s="28">
        <v>0</v>
      </c>
    </row>
    <row r="10457" spans="1:12" x14ac:dyDescent="0.25">
      <c r="A10457" s="24" t="s">
        <v>3305</v>
      </c>
      <c r="B10457" s="26">
        <v>2015</v>
      </c>
      <c r="C10457" s="24">
        <v>9</v>
      </c>
      <c r="D10457" s="24" t="s">
        <v>15146</v>
      </c>
      <c r="E10457" s="26">
        <v>243</v>
      </c>
      <c r="F10457" s="24">
        <v>8505</v>
      </c>
      <c r="G10457" s="26" t="s">
        <v>11812</v>
      </c>
      <c r="H10457" s="24" t="s">
        <v>340</v>
      </c>
      <c r="I10457" s="24" t="s">
        <v>341</v>
      </c>
      <c r="J10457" s="27" t="s">
        <v>1</v>
      </c>
      <c r="K10457" s="28">
        <v>4.415</v>
      </c>
      <c r="L10457" s="28">
        <v>4.41</v>
      </c>
    </row>
    <row r="10458" spans="1:12" x14ac:dyDescent="0.25">
      <c r="A10458" s="24" t="s">
        <v>3305</v>
      </c>
      <c r="B10458" s="26">
        <v>2015</v>
      </c>
      <c r="C10458" s="24">
        <v>9</v>
      </c>
      <c r="D10458" s="24" t="s">
        <v>15146</v>
      </c>
      <c r="E10458" s="26">
        <v>243</v>
      </c>
      <c r="F10458" s="24">
        <v>8506</v>
      </c>
      <c r="G10458" s="26" t="s">
        <v>11813</v>
      </c>
      <c r="H10458" s="24" t="s">
        <v>200</v>
      </c>
      <c r="I10458" s="24" t="s">
        <v>201</v>
      </c>
      <c r="J10458" s="27" t="s">
        <v>1</v>
      </c>
      <c r="K10458" s="28">
        <v>4.415</v>
      </c>
      <c r="L10458" s="28">
        <v>0</v>
      </c>
    </row>
    <row r="10459" spans="1:12" x14ac:dyDescent="0.25">
      <c r="A10459" s="24" t="s">
        <v>3305</v>
      </c>
      <c r="B10459" s="26">
        <v>2015</v>
      </c>
      <c r="C10459" s="24">
        <v>9</v>
      </c>
      <c r="D10459" s="24" t="s">
        <v>15146</v>
      </c>
      <c r="E10459" s="26">
        <v>243</v>
      </c>
      <c r="F10459" s="24">
        <v>3612</v>
      </c>
      <c r="G10459" s="26" t="s">
        <v>6919</v>
      </c>
      <c r="H10459" s="24" t="s">
        <v>126</v>
      </c>
      <c r="I10459" s="24" t="s">
        <v>127</v>
      </c>
      <c r="J10459" s="27" t="s">
        <v>1</v>
      </c>
      <c r="K10459" s="28">
        <v>14.705</v>
      </c>
      <c r="L10459" s="28">
        <v>0</v>
      </c>
    </row>
    <row r="10460" spans="1:12" x14ac:dyDescent="0.25">
      <c r="A10460" s="24" t="s">
        <v>3305</v>
      </c>
      <c r="B10460" s="26">
        <v>2015</v>
      </c>
      <c r="C10460" s="24">
        <v>9</v>
      </c>
      <c r="D10460" s="24" t="s">
        <v>15146</v>
      </c>
      <c r="E10460" s="26">
        <v>243</v>
      </c>
      <c r="F10460" s="24">
        <v>8507</v>
      </c>
      <c r="G10460" s="26" t="s">
        <v>11814</v>
      </c>
      <c r="H10460" s="24" t="s">
        <v>184</v>
      </c>
      <c r="I10460" s="24" t="s">
        <v>185</v>
      </c>
      <c r="J10460" s="27" t="s">
        <v>1</v>
      </c>
      <c r="K10460" s="28">
        <v>11.03</v>
      </c>
      <c r="L10460" s="28">
        <v>0</v>
      </c>
    </row>
    <row r="10461" spans="1:12" x14ac:dyDescent="0.25">
      <c r="A10461" s="24" t="s">
        <v>3305</v>
      </c>
      <c r="B10461" s="26">
        <v>2015</v>
      </c>
      <c r="C10461" s="24">
        <v>9</v>
      </c>
      <c r="D10461" s="24" t="s">
        <v>15146</v>
      </c>
      <c r="E10461" s="26">
        <v>243</v>
      </c>
      <c r="F10461" s="24">
        <v>6621</v>
      </c>
      <c r="G10461" s="26" t="s">
        <v>9928</v>
      </c>
      <c r="H10461" s="24" t="s">
        <v>394</v>
      </c>
      <c r="I10461" s="24" t="s">
        <v>395</v>
      </c>
      <c r="J10461" s="27" t="s">
        <v>1</v>
      </c>
      <c r="K10461" s="28">
        <v>6.6150000000000002</v>
      </c>
      <c r="L10461" s="28">
        <v>0</v>
      </c>
    </row>
    <row r="10462" spans="1:12" x14ac:dyDescent="0.25">
      <c r="A10462" s="24" t="s">
        <v>3305</v>
      </c>
      <c r="B10462" s="26">
        <v>2015</v>
      </c>
      <c r="C10462" s="24">
        <v>9</v>
      </c>
      <c r="D10462" s="24" t="s">
        <v>15146</v>
      </c>
      <c r="E10462" s="26">
        <v>243</v>
      </c>
      <c r="F10462" s="24">
        <v>8508</v>
      </c>
      <c r="G10462" s="26" t="s">
        <v>11815</v>
      </c>
      <c r="H10462" s="24" t="s">
        <v>2205</v>
      </c>
      <c r="I10462" s="24" t="s">
        <v>2206</v>
      </c>
      <c r="J10462" s="27" t="s">
        <v>1</v>
      </c>
      <c r="K10462" s="28">
        <v>12.01</v>
      </c>
      <c r="L10462" s="28">
        <v>0</v>
      </c>
    </row>
    <row r="10463" spans="1:12" x14ac:dyDescent="0.25">
      <c r="A10463" s="24" t="s">
        <v>3305</v>
      </c>
      <c r="B10463" s="26">
        <v>2015</v>
      </c>
      <c r="C10463" s="24">
        <v>9</v>
      </c>
      <c r="D10463" s="24" t="s">
        <v>15146</v>
      </c>
      <c r="E10463" s="26">
        <v>243</v>
      </c>
      <c r="F10463" s="24">
        <v>8509</v>
      </c>
      <c r="G10463" s="26" t="s">
        <v>11816</v>
      </c>
      <c r="H10463" s="24" t="s">
        <v>158</v>
      </c>
      <c r="I10463" s="24" t="s">
        <v>159</v>
      </c>
      <c r="J10463" s="27" t="s">
        <v>1</v>
      </c>
      <c r="K10463" s="28">
        <v>4.415</v>
      </c>
      <c r="L10463" s="28">
        <v>0</v>
      </c>
    </row>
    <row r="10464" spans="1:12" x14ac:dyDescent="0.25">
      <c r="A10464" s="24" t="s">
        <v>3305</v>
      </c>
      <c r="B10464" s="26">
        <v>2015</v>
      </c>
      <c r="C10464" s="24">
        <v>9</v>
      </c>
      <c r="D10464" s="24" t="s">
        <v>15146</v>
      </c>
      <c r="E10464" s="26">
        <v>243</v>
      </c>
      <c r="F10464" s="24">
        <v>8510</v>
      </c>
      <c r="G10464" s="26" t="s">
        <v>11817</v>
      </c>
      <c r="H10464" s="24" t="s">
        <v>192</v>
      </c>
      <c r="I10464" s="24" t="s">
        <v>193</v>
      </c>
      <c r="J10464" s="27" t="s">
        <v>1</v>
      </c>
      <c r="K10464" s="28">
        <v>4.415</v>
      </c>
      <c r="L10464" s="28">
        <v>4.41</v>
      </c>
    </row>
    <row r="10465" spans="1:12" x14ac:dyDescent="0.25">
      <c r="A10465" s="24" t="s">
        <v>3305</v>
      </c>
      <c r="B10465" s="26">
        <v>2015</v>
      </c>
      <c r="C10465" s="24">
        <v>9</v>
      </c>
      <c r="D10465" s="24" t="s">
        <v>15146</v>
      </c>
      <c r="E10465" s="26">
        <v>243</v>
      </c>
      <c r="F10465" s="24">
        <v>3621</v>
      </c>
      <c r="G10465" s="26" t="s">
        <v>6928</v>
      </c>
      <c r="H10465" s="24" t="s">
        <v>368</v>
      </c>
      <c r="I10465" s="24" t="s">
        <v>369</v>
      </c>
      <c r="J10465" s="27" t="s">
        <v>1</v>
      </c>
      <c r="K10465" s="28">
        <v>6.62</v>
      </c>
      <c r="L10465" s="28">
        <v>0</v>
      </c>
    </row>
    <row r="10466" spans="1:12" x14ac:dyDescent="0.25">
      <c r="A10466" s="24" t="s">
        <v>3305</v>
      </c>
      <c r="B10466" s="26">
        <v>2015</v>
      </c>
      <c r="C10466" s="24">
        <v>9</v>
      </c>
      <c r="D10466" s="24" t="s">
        <v>15146</v>
      </c>
      <c r="E10466" s="26">
        <v>244</v>
      </c>
      <c r="F10466" s="24">
        <v>5255</v>
      </c>
      <c r="G10466" s="26" t="s">
        <v>8562</v>
      </c>
      <c r="H10466" s="24" t="s">
        <v>376</v>
      </c>
      <c r="I10466" s="24" t="s">
        <v>377</v>
      </c>
      <c r="J10466" s="27" t="s">
        <v>1</v>
      </c>
      <c r="K10466" s="28">
        <v>14.705</v>
      </c>
      <c r="L10466" s="28">
        <v>0</v>
      </c>
    </row>
    <row r="10467" spans="1:12" x14ac:dyDescent="0.25">
      <c r="A10467" s="24" t="s">
        <v>3305</v>
      </c>
      <c r="B10467" s="26">
        <v>2015</v>
      </c>
      <c r="C10467" s="24">
        <v>9</v>
      </c>
      <c r="D10467" s="24" t="s">
        <v>15146</v>
      </c>
      <c r="E10467" s="26">
        <v>246</v>
      </c>
      <c r="F10467" s="24">
        <v>8511</v>
      </c>
      <c r="G10467" s="26" t="s">
        <v>11818</v>
      </c>
      <c r="H10467" s="24" t="s">
        <v>1955</v>
      </c>
      <c r="I10467" s="24" t="s">
        <v>1956</v>
      </c>
      <c r="J10467" s="27" t="s">
        <v>1</v>
      </c>
      <c r="K10467" s="28">
        <v>5.15</v>
      </c>
      <c r="L10467" s="28">
        <v>0</v>
      </c>
    </row>
    <row r="10468" spans="1:12" x14ac:dyDescent="0.25">
      <c r="A10468" s="24" t="s">
        <v>3305</v>
      </c>
      <c r="B10468" s="26">
        <v>2015</v>
      </c>
      <c r="C10468" s="24">
        <v>9</v>
      </c>
      <c r="D10468" s="24" t="s">
        <v>15146</v>
      </c>
      <c r="E10468" s="26">
        <v>246</v>
      </c>
      <c r="F10468" s="24">
        <v>8512</v>
      </c>
      <c r="G10468" s="26" t="s">
        <v>11819</v>
      </c>
      <c r="H10468" s="24" t="s">
        <v>192</v>
      </c>
      <c r="I10468" s="24" t="s">
        <v>193</v>
      </c>
      <c r="J10468" s="27" t="s">
        <v>1</v>
      </c>
      <c r="K10468" s="28">
        <v>10.29</v>
      </c>
      <c r="L10468" s="28">
        <v>0</v>
      </c>
    </row>
    <row r="10469" spans="1:12" x14ac:dyDescent="0.25">
      <c r="A10469" s="24" t="s">
        <v>3305</v>
      </c>
      <c r="B10469" s="26">
        <v>2015</v>
      </c>
      <c r="C10469" s="24">
        <v>9</v>
      </c>
      <c r="D10469" s="24" t="s">
        <v>15146</v>
      </c>
      <c r="E10469" s="26">
        <v>260</v>
      </c>
      <c r="F10469" s="24">
        <v>6509</v>
      </c>
      <c r="G10469" s="26" t="s">
        <v>9816</v>
      </c>
      <c r="H10469" s="24" t="s">
        <v>2207</v>
      </c>
      <c r="I10469" s="24" t="s">
        <v>2208</v>
      </c>
      <c r="J10469" s="27" t="s">
        <v>1</v>
      </c>
      <c r="K10469" s="28">
        <v>11.03</v>
      </c>
      <c r="L10469" s="28">
        <v>0</v>
      </c>
    </row>
    <row r="10470" spans="1:12" x14ac:dyDescent="0.25">
      <c r="A10470" s="24" t="s">
        <v>3305</v>
      </c>
      <c r="B10470" s="26">
        <v>2015</v>
      </c>
      <c r="C10470" s="24">
        <v>9</v>
      </c>
      <c r="D10470" s="24" t="s">
        <v>15146</v>
      </c>
      <c r="E10470" s="26">
        <v>260</v>
      </c>
      <c r="F10470" s="24">
        <v>5290</v>
      </c>
      <c r="G10470" s="26" t="s">
        <v>8597</v>
      </c>
      <c r="H10470" s="24" t="s">
        <v>1985</v>
      </c>
      <c r="I10470" s="24" t="s">
        <v>1986</v>
      </c>
      <c r="J10470" s="27" t="s">
        <v>1</v>
      </c>
      <c r="K10470" s="28">
        <v>19.850000000000001</v>
      </c>
      <c r="L10470" s="28">
        <v>13.23</v>
      </c>
    </row>
    <row r="10471" spans="1:12" x14ac:dyDescent="0.25">
      <c r="A10471" s="24" t="s">
        <v>3305</v>
      </c>
      <c r="B10471" s="26">
        <v>2015</v>
      </c>
      <c r="C10471" s="24">
        <v>9</v>
      </c>
      <c r="D10471" s="24" t="s">
        <v>15146</v>
      </c>
      <c r="E10471" s="26">
        <v>260</v>
      </c>
      <c r="F10471" s="24">
        <v>8513</v>
      </c>
      <c r="G10471" s="26" t="s">
        <v>11820</v>
      </c>
      <c r="H10471" s="24" t="s">
        <v>1016</v>
      </c>
      <c r="I10471" s="24" t="s">
        <v>1017</v>
      </c>
      <c r="J10471" s="27" t="s">
        <v>1</v>
      </c>
      <c r="K10471" s="28">
        <v>6.62</v>
      </c>
      <c r="L10471" s="28">
        <v>0</v>
      </c>
    </row>
    <row r="10472" spans="1:12" x14ac:dyDescent="0.25">
      <c r="A10472" s="24" t="s">
        <v>3305</v>
      </c>
      <c r="B10472" s="26">
        <v>2015</v>
      </c>
      <c r="C10472" s="24">
        <v>9</v>
      </c>
      <c r="D10472" s="24" t="s">
        <v>15146</v>
      </c>
      <c r="E10472" s="26">
        <v>260</v>
      </c>
      <c r="F10472" s="24">
        <v>3730</v>
      </c>
      <c r="G10472" s="26" t="s">
        <v>7037</v>
      </c>
      <c r="H10472" s="24" t="s">
        <v>1933</v>
      </c>
      <c r="I10472" s="24" t="s">
        <v>1934</v>
      </c>
      <c r="J10472" s="27" t="s">
        <v>1</v>
      </c>
      <c r="K10472" s="28">
        <v>21.05</v>
      </c>
      <c r="L10472" s="28">
        <v>1.2</v>
      </c>
    </row>
    <row r="10473" spans="1:12" x14ac:dyDescent="0.25">
      <c r="A10473" s="24" t="s">
        <v>3305</v>
      </c>
      <c r="B10473" s="26">
        <v>2015</v>
      </c>
      <c r="C10473" s="24">
        <v>9</v>
      </c>
      <c r="D10473" s="24" t="s">
        <v>15146</v>
      </c>
      <c r="E10473" s="26">
        <v>260</v>
      </c>
      <c r="F10473" s="24">
        <v>6522</v>
      </c>
      <c r="G10473" s="26" t="s">
        <v>9829</v>
      </c>
      <c r="H10473" s="24" t="s">
        <v>65</v>
      </c>
      <c r="I10473" s="24" t="s">
        <v>66</v>
      </c>
      <c r="J10473" s="27" t="s">
        <v>1</v>
      </c>
      <c r="K10473" s="28">
        <v>11.03</v>
      </c>
      <c r="L10473" s="28">
        <v>0</v>
      </c>
    </row>
    <row r="10474" spans="1:12" x14ac:dyDescent="0.25">
      <c r="A10474" s="24" t="s">
        <v>3305</v>
      </c>
      <c r="B10474" s="26">
        <v>2015</v>
      </c>
      <c r="C10474" s="24">
        <v>9</v>
      </c>
      <c r="D10474" s="24" t="s">
        <v>15146</v>
      </c>
      <c r="E10474" s="26">
        <v>260</v>
      </c>
      <c r="F10474" s="24">
        <v>4544</v>
      </c>
      <c r="G10474" s="26" t="s">
        <v>7851</v>
      </c>
      <c r="H10474" s="24" t="s">
        <v>1336</v>
      </c>
      <c r="I10474" s="24" t="s">
        <v>1337</v>
      </c>
      <c r="J10474" s="27" t="s">
        <v>1</v>
      </c>
      <c r="K10474" s="28">
        <v>4.415</v>
      </c>
      <c r="L10474" s="28">
        <v>4.41</v>
      </c>
    </row>
    <row r="10475" spans="1:12" x14ac:dyDescent="0.25">
      <c r="A10475" s="24" t="s">
        <v>3305</v>
      </c>
      <c r="B10475" s="26">
        <v>2015</v>
      </c>
      <c r="C10475" s="24">
        <v>9</v>
      </c>
      <c r="D10475" s="24" t="s">
        <v>15146</v>
      </c>
      <c r="E10475" s="26">
        <v>261</v>
      </c>
      <c r="F10475" s="24">
        <v>3747</v>
      </c>
      <c r="G10475" s="26" t="s">
        <v>7054</v>
      </c>
      <c r="H10475" s="24" t="s">
        <v>65</v>
      </c>
      <c r="I10475" s="24" t="s">
        <v>66</v>
      </c>
      <c r="J10475" s="27" t="s">
        <v>1</v>
      </c>
      <c r="K10475" s="28">
        <v>15.44</v>
      </c>
      <c r="L10475" s="28">
        <v>0</v>
      </c>
    </row>
    <row r="10476" spans="1:12" x14ac:dyDescent="0.25">
      <c r="A10476" s="24" t="s">
        <v>3305</v>
      </c>
      <c r="B10476" s="26">
        <v>2015</v>
      </c>
      <c r="C10476" s="24">
        <v>9</v>
      </c>
      <c r="D10476" s="24" t="s">
        <v>15146</v>
      </c>
      <c r="E10476" s="26">
        <v>261</v>
      </c>
      <c r="F10476" s="24">
        <v>8514</v>
      </c>
      <c r="G10476" s="26" t="s">
        <v>11821</v>
      </c>
      <c r="H10476" s="24" t="s">
        <v>2205</v>
      </c>
      <c r="I10476" s="24" t="s">
        <v>2206</v>
      </c>
      <c r="J10476" s="27" t="s">
        <v>1</v>
      </c>
      <c r="K10476" s="28">
        <v>6.62</v>
      </c>
      <c r="L10476" s="28">
        <v>0</v>
      </c>
    </row>
    <row r="10477" spans="1:12" x14ac:dyDescent="0.25">
      <c r="A10477" s="24" t="s">
        <v>3305</v>
      </c>
      <c r="B10477" s="26">
        <v>2015</v>
      </c>
      <c r="C10477" s="24">
        <v>9</v>
      </c>
      <c r="D10477" s="24" t="s">
        <v>15146</v>
      </c>
      <c r="E10477" s="26">
        <v>261</v>
      </c>
      <c r="F10477" s="24">
        <v>3836</v>
      </c>
      <c r="G10477" s="26" t="s">
        <v>7143</v>
      </c>
      <c r="H10477" s="24" t="s">
        <v>1470</v>
      </c>
      <c r="I10477" s="24" t="s">
        <v>1471</v>
      </c>
      <c r="J10477" s="27" t="s">
        <v>1</v>
      </c>
      <c r="K10477" s="28">
        <v>6.6150000000000002</v>
      </c>
      <c r="L10477" s="28">
        <v>0</v>
      </c>
    </row>
    <row r="10478" spans="1:12" x14ac:dyDescent="0.25">
      <c r="A10478" s="24" t="s">
        <v>3305</v>
      </c>
      <c r="B10478" s="26">
        <v>2015</v>
      </c>
      <c r="C10478" s="24">
        <v>9</v>
      </c>
      <c r="D10478" s="24" t="s">
        <v>15146</v>
      </c>
      <c r="E10478" s="26">
        <v>261</v>
      </c>
      <c r="F10478" s="24">
        <v>8515</v>
      </c>
      <c r="G10478" s="26" t="s">
        <v>11822</v>
      </c>
      <c r="H10478" s="24" t="s">
        <v>602</v>
      </c>
      <c r="I10478" s="24" t="s">
        <v>603</v>
      </c>
      <c r="J10478" s="27" t="s">
        <v>1</v>
      </c>
      <c r="K10478" s="28">
        <v>6.6150000000000002</v>
      </c>
      <c r="L10478" s="28">
        <v>0</v>
      </c>
    </row>
    <row r="10479" spans="1:12" x14ac:dyDescent="0.25">
      <c r="A10479" s="24" t="s">
        <v>3305</v>
      </c>
      <c r="B10479" s="26">
        <v>2015</v>
      </c>
      <c r="C10479" s="24">
        <v>9</v>
      </c>
      <c r="D10479" s="24" t="s">
        <v>15146</v>
      </c>
      <c r="E10479" s="26">
        <v>261</v>
      </c>
      <c r="F10479" s="24">
        <v>5099</v>
      </c>
      <c r="G10479" s="26" t="s">
        <v>8406</v>
      </c>
      <c r="H10479" s="24" t="s">
        <v>394</v>
      </c>
      <c r="I10479" s="24" t="s">
        <v>395</v>
      </c>
      <c r="J10479" s="27" t="s">
        <v>1</v>
      </c>
      <c r="K10479" s="28">
        <v>6.6150000000000002</v>
      </c>
      <c r="L10479" s="28">
        <v>0</v>
      </c>
    </row>
    <row r="10480" spans="1:12" x14ac:dyDescent="0.25">
      <c r="A10480" s="24" t="s">
        <v>3305</v>
      </c>
      <c r="B10480" s="26">
        <v>2015</v>
      </c>
      <c r="C10480" s="24">
        <v>9</v>
      </c>
      <c r="D10480" s="24" t="s">
        <v>15146</v>
      </c>
      <c r="E10480" s="26">
        <v>262</v>
      </c>
      <c r="F10480" s="24">
        <v>3881</v>
      </c>
      <c r="G10480" s="26" t="s">
        <v>7188</v>
      </c>
      <c r="H10480" s="24" t="s">
        <v>65</v>
      </c>
      <c r="I10480" s="24" t="s">
        <v>66</v>
      </c>
      <c r="J10480" s="27" t="s">
        <v>1</v>
      </c>
      <c r="K10480" s="28">
        <v>11.03</v>
      </c>
      <c r="L10480" s="28">
        <v>0</v>
      </c>
    </row>
    <row r="10481" spans="1:12" x14ac:dyDescent="0.25">
      <c r="A10481" s="24" t="s">
        <v>3305</v>
      </c>
      <c r="B10481" s="26">
        <v>2015</v>
      </c>
      <c r="C10481" s="24">
        <v>9</v>
      </c>
      <c r="D10481" s="24" t="s">
        <v>15146</v>
      </c>
      <c r="E10481" s="26">
        <v>262</v>
      </c>
      <c r="F10481" s="24">
        <v>4162</v>
      </c>
      <c r="G10481" s="26" t="s">
        <v>7469</v>
      </c>
      <c r="H10481" s="24" t="s">
        <v>65</v>
      </c>
      <c r="I10481" s="24" t="s">
        <v>66</v>
      </c>
      <c r="J10481" s="27" t="s">
        <v>1</v>
      </c>
      <c r="K10481" s="28">
        <v>20.190000000000001</v>
      </c>
      <c r="L10481" s="28">
        <v>0</v>
      </c>
    </row>
    <row r="10482" spans="1:12" x14ac:dyDescent="0.25">
      <c r="A10482" s="24" t="s">
        <v>3305</v>
      </c>
      <c r="B10482" s="26">
        <v>2015</v>
      </c>
      <c r="C10482" s="24">
        <v>9</v>
      </c>
      <c r="D10482" s="24" t="s">
        <v>15146</v>
      </c>
      <c r="E10482" s="26">
        <v>262</v>
      </c>
      <c r="F10482" s="24">
        <v>8516</v>
      </c>
      <c r="G10482" s="26" t="s">
        <v>11823</v>
      </c>
      <c r="H10482" s="24" t="s">
        <v>340</v>
      </c>
      <c r="I10482" s="24" t="s">
        <v>341</v>
      </c>
      <c r="J10482" s="27" t="s">
        <v>1</v>
      </c>
      <c r="K10482" s="28">
        <v>4.415</v>
      </c>
      <c r="L10482" s="28">
        <v>0</v>
      </c>
    </row>
    <row r="10483" spans="1:12" x14ac:dyDescent="0.25">
      <c r="A10483" s="24" t="s">
        <v>3305</v>
      </c>
      <c r="B10483" s="26">
        <v>2015</v>
      </c>
      <c r="C10483" s="24">
        <v>9</v>
      </c>
      <c r="D10483" s="24" t="s">
        <v>15146</v>
      </c>
      <c r="E10483" s="26">
        <v>262</v>
      </c>
      <c r="F10483" s="24">
        <v>3793</v>
      </c>
      <c r="G10483" s="26" t="s">
        <v>7100</v>
      </c>
      <c r="H10483" s="24" t="s">
        <v>1012</v>
      </c>
      <c r="I10483" s="24" t="s">
        <v>1013</v>
      </c>
      <c r="J10483" s="27" t="s">
        <v>1</v>
      </c>
      <c r="K10483" s="28">
        <v>4.415</v>
      </c>
      <c r="L10483" s="28">
        <v>0</v>
      </c>
    </row>
    <row r="10484" spans="1:12" x14ac:dyDescent="0.25">
      <c r="A10484" s="24" t="s">
        <v>3305</v>
      </c>
      <c r="B10484" s="26">
        <v>2015</v>
      </c>
      <c r="C10484" s="24">
        <v>9</v>
      </c>
      <c r="D10484" s="24" t="s">
        <v>15146</v>
      </c>
      <c r="E10484" s="26">
        <v>262</v>
      </c>
      <c r="F10484" s="24">
        <v>4163</v>
      </c>
      <c r="G10484" s="26" t="s">
        <v>7470</v>
      </c>
      <c r="H10484" s="24" t="s">
        <v>1012</v>
      </c>
      <c r="I10484" s="24" t="s">
        <v>1013</v>
      </c>
      <c r="J10484" s="27" t="s">
        <v>1</v>
      </c>
      <c r="K10484" s="28">
        <v>11.03</v>
      </c>
      <c r="L10484" s="28">
        <v>0</v>
      </c>
    </row>
    <row r="10485" spans="1:12" x14ac:dyDescent="0.25">
      <c r="A10485" s="24" t="s">
        <v>3305</v>
      </c>
      <c r="B10485" s="26">
        <v>2015</v>
      </c>
      <c r="C10485" s="24">
        <v>9</v>
      </c>
      <c r="D10485" s="24" t="s">
        <v>15146</v>
      </c>
      <c r="E10485" s="26">
        <v>262</v>
      </c>
      <c r="F10485" s="24">
        <v>8517</v>
      </c>
      <c r="G10485" s="26" t="s">
        <v>11824</v>
      </c>
      <c r="H10485" s="24" t="s">
        <v>184</v>
      </c>
      <c r="I10485" s="24" t="s">
        <v>185</v>
      </c>
      <c r="J10485" s="27" t="s">
        <v>1</v>
      </c>
      <c r="K10485" s="28">
        <v>4.38</v>
      </c>
      <c r="L10485" s="28">
        <v>0</v>
      </c>
    </row>
    <row r="10486" spans="1:12" x14ac:dyDescent="0.25">
      <c r="A10486" s="24" t="s">
        <v>3305</v>
      </c>
      <c r="B10486" s="26">
        <v>2015</v>
      </c>
      <c r="C10486" s="24">
        <v>9</v>
      </c>
      <c r="D10486" s="24" t="s">
        <v>15146</v>
      </c>
      <c r="E10486" s="26">
        <v>262</v>
      </c>
      <c r="F10486" s="24">
        <v>8518</v>
      </c>
      <c r="G10486" s="26" t="s">
        <v>11825</v>
      </c>
      <c r="H10486" s="24" t="s">
        <v>192</v>
      </c>
      <c r="I10486" s="24" t="s">
        <v>193</v>
      </c>
      <c r="J10486" s="27" t="s">
        <v>1</v>
      </c>
      <c r="K10486" s="28">
        <v>11.03</v>
      </c>
      <c r="L10486" s="28">
        <v>0</v>
      </c>
    </row>
    <row r="10487" spans="1:12" x14ac:dyDescent="0.25">
      <c r="A10487" s="24" t="s">
        <v>3305</v>
      </c>
      <c r="B10487" s="26">
        <v>2015</v>
      </c>
      <c r="C10487" s="24">
        <v>9</v>
      </c>
      <c r="D10487" s="24" t="s">
        <v>15146</v>
      </c>
      <c r="E10487" s="26">
        <v>262</v>
      </c>
      <c r="F10487" s="24">
        <v>7803</v>
      </c>
      <c r="G10487" s="26" t="s">
        <v>11110</v>
      </c>
      <c r="H10487" s="24" t="s">
        <v>65</v>
      </c>
      <c r="I10487" s="24" t="s">
        <v>66</v>
      </c>
      <c r="J10487" s="27" t="s">
        <v>1</v>
      </c>
      <c r="K10487" s="28">
        <v>4.415</v>
      </c>
      <c r="L10487" s="28">
        <v>0</v>
      </c>
    </row>
    <row r="10488" spans="1:12" x14ac:dyDescent="0.25">
      <c r="A10488" s="24" t="s">
        <v>3305</v>
      </c>
      <c r="B10488" s="26">
        <v>2015</v>
      </c>
      <c r="C10488" s="24">
        <v>9</v>
      </c>
      <c r="D10488" s="24" t="s">
        <v>15146</v>
      </c>
      <c r="E10488" s="26">
        <v>262</v>
      </c>
      <c r="F10488" s="24">
        <v>3802</v>
      </c>
      <c r="G10488" s="26" t="s">
        <v>7109</v>
      </c>
      <c r="H10488" s="24" t="s">
        <v>1012</v>
      </c>
      <c r="I10488" s="24" t="s">
        <v>1013</v>
      </c>
      <c r="J10488" s="27" t="s">
        <v>1</v>
      </c>
      <c r="K10488" s="28">
        <v>11.03</v>
      </c>
      <c r="L10488" s="28">
        <v>0</v>
      </c>
    </row>
    <row r="10489" spans="1:12" x14ac:dyDescent="0.25">
      <c r="A10489" s="24" t="s">
        <v>3305</v>
      </c>
      <c r="B10489" s="26">
        <v>2015</v>
      </c>
      <c r="C10489" s="24">
        <v>9</v>
      </c>
      <c r="D10489" s="24" t="s">
        <v>15146</v>
      </c>
      <c r="E10489" s="26">
        <v>262</v>
      </c>
      <c r="F10489" s="24">
        <v>8519</v>
      </c>
      <c r="G10489" s="26" t="s">
        <v>11826</v>
      </c>
      <c r="H10489" s="24" t="s">
        <v>1012</v>
      </c>
      <c r="I10489" s="24" t="s">
        <v>1013</v>
      </c>
      <c r="J10489" s="27" t="s">
        <v>1</v>
      </c>
      <c r="K10489" s="28">
        <v>13.73</v>
      </c>
      <c r="L10489" s="28">
        <v>0</v>
      </c>
    </row>
    <row r="10490" spans="1:12" x14ac:dyDescent="0.25">
      <c r="A10490" s="24" t="s">
        <v>3305</v>
      </c>
      <c r="B10490" s="26">
        <v>2015</v>
      </c>
      <c r="C10490" s="24">
        <v>9</v>
      </c>
      <c r="D10490" s="24" t="s">
        <v>15146</v>
      </c>
      <c r="E10490" s="26">
        <v>262</v>
      </c>
      <c r="F10490" s="24">
        <v>5095</v>
      </c>
      <c r="G10490" s="26" t="s">
        <v>8402</v>
      </c>
      <c r="H10490" s="24" t="s">
        <v>338</v>
      </c>
      <c r="I10490" s="24" t="s">
        <v>339</v>
      </c>
      <c r="J10490" s="27" t="s">
        <v>1</v>
      </c>
      <c r="K10490" s="28">
        <v>15.41</v>
      </c>
      <c r="L10490" s="28">
        <v>0</v>
      </c>
    </row>
    <row r="10491" spans="1:12" x14ac:dyDescent="0.25">
      <c r="A10491" s="24" t="s">
        <v>3305</v>
      </c>
      <c r="B10491" s="26">
        <v>2015</v>
      </c>
      <c r="C10491" s="24">
        <v>9</v>
      </c>
      <c r="D10491" s="24" t="s">
        <v>15146</v>
      </c>
      <c r="E10491" s="26">
        <v>262</v>
      </c>
      <c r="F10491" s="24">
        <v>8520</v>
      </c>
      <c r="G10491" s="26" t="s">
        <v>11827</v>
      </c>
      <c r="H10491" s="24" t="s">
        <v>192</v>
      </c>
      <c r="I10491" s="24" t="s">
        <v>193</v>
      </c>
      <c r="J10491" s="27" t="s">
        <v>1</v>
      </c>
      <c r="K10491" s="28">
        <v>11.03</v>
      </c>
      <c r="L10491" s="28">
        <v>0</v>
      </c>
    </row>
    <row r="10492" spans="1:12" x14ac:dyDescent="0.25">
      <c r="A10492" s="24" t="s">
        <v>3305</v>
      </c>
      <c r="B10492" s="26">
        <v>2015</v>
      </c>
      <c r="C10492" s="24">
        <v>9</v>
      </c>
      <c r="D10492" s="24" t="s">
        <v>15146</v>
      </c>
      <c r="E10492" s="26">
        <v>262</v>
      </c>
      <c r="F10492" s="24">
        <v>6552</v>
      </c>
      <c r="G10492" s="26" t="s">
        <v>9859</v>
      </c>
      <c r="H10492" s="24" t="s">
        <v>65</v>
      </c>
      <c r="I10492" s="24" t="s">
        <v>66</v>
      </c>
      <c r="J10492" s="27" t="s">
        <v>1</v>
      </c>
      <c r="K10492" s="28">
        <v>11.03</v>
      </c>
      <c r="L10492" s="28">
        <v>0</v>
      </c>
    </row>
    <row r="10493" spans="1:12" x14ac:dyDescent="0.25">
      <c r="A10493" s="24" t="s">
        <v>3305</v>
      </c>
      <c r="B10493" s="26">
        <v>2015</v>
      </c>
      <c r="C10493" s="24">
        <v>9</v>
      </c>
      <c r="D10493" s="24" t="s">
        <v>15146</v>
      </c>
      <c r="E10493" s="26">
        <v>262</v>
      </c>
      <c r="F10493" s="24">
        <v>6227</v>
      </c>
      <c r="G10493" s="26" t="s">
        <v>9534</v>
      </c>
      <c r="H10493" s="24" t="s">
        <v>184</v>
      </c>
      <c r="I10493" s="24" t="s">
        <v>185</v>
      </c>
      <c r="J10493" s="27" t="s">
        <v>1</v>
      </c>
      <c r="K10493" s="28">
        <v>19.11</v>
      </c>
      <c r="L10493" s="28">
        <v>0</v>
      </c>
    </row>
    <row r="10494" spans="1:12" x14ac:dyDescent="0.25">
      <c r="A10494" s="24" t="s">
        <v>3305</v>
      </c>
      <c r="B10494" s="26">
        <v>2015</v>
      </c>
      <c r="C10494" s="24">
        <v>9</v>
      </c>
      <c r="D10494" s="24" t="s">
        <v>15146</v>
      </c>
      <c r="E10494" s="26">
        <v>262</v>
      </c>
      <c r="F10494" s="24">
        <v>1147</v>
      </c>
      <c r="G10494" s="26" t="s">
        <v>4454</v>
      </c>
      <c r="H10494" s="24" t="s">
        <v>126</v>
      </c>
      <c r="I10494" s="24" t="s">
        <v>127</v>
      </c>
      <c r="J10494" s="27" t="s">
        <v>1</v>
      </c>
      <c r="K10494" s="28">
        <v>22.06</v>
      </c>
      <c r="L10494" s="28">
        <v>0</v>
      </c>
    </row>
    <row r="10495" spans="1:12" x14ac:dyDescent="0.25">
      <c r="A10495" s="24" t="s">
        <v>3305</v>
      </c>
      <c r="B10495" s="26">
        <v>2015</v>
      </c>
      <c r="C10495" s="24">
        <v>9</v>
      </c>
      <c r="D10495" s="24" t="s">
        <v>15146</v>
      </c>
      <c r="E10495" s="26">
        <v>262</v>
      </c>
      <c r="F10495" s="24">
        <v>8521</v>
      </c>
      <c r="G10495" s="26" t="s">
        <v>11828</v>
      </c>
      <c r="H10495" s="24" t="s">
        <v>394</v>
      </c>
      <c r="I10495" s="24" t="s">
        <v>395</v>
      </c>
      <c r="J10495" s="27" t="s">
        <v>1</v>
      </c>
      <c r="K10495" s="28">
        <v>6.62</v>
      </c>
      <c r="L10495" s="28">
        <v>0</v>
      </c>
    </row>
    <row r="10496" spans="1:12" x14ac:dyDescent="0.25">
      <c r="A10496" s="24" t="s">
        <v>3305</v>
      </c>
      <c r="B10496" s="26">
        <v>2015</v>
      </c>
      <c r="C10496" s="24">
        <v>9</v>
      </c>
      <c r="D10496" s="24" t="s">
        <v>15146</v>
      </c>
      <c r="E10496" s="26">
        <v>262</v>
      </c>
      <c r="F10496" s="24">
        <v>5122</v>
      </c>
      <c r="G10496" s="26" t="s">
        <v>8429</v>
      </c>
      <c r="H10496" s="24" t="s">
        <v>184</v>
      </c>
      <c r="I10496" s="24" t="s">
        <v>185</v>
      </c>
      <c r="J10496" s="27" t="s">
        <v>1</v>
      </c>
      <c r="K10496" s="28">
        <v>10.994999999999999</v>
      </c>
      <c r="L10496" s="28">
        <v>0</v>
      </c>
    </row>
    <row r="10497" spans="1:12" x14ac:dyDescent="0.25">
      <c r="A10497" s="24" t="s">
        <v>3305</v>
      </c>
      <c r="B10497" s="26">
        <v>2015</v>
      </c>
      <c r="C10497" s="24">
        <v>9</v>
      </c>
      <c r="D10497" s="24" t="s">
        <v>15146</v>
      </c>
      <c r="E10497" s="26">
        <v>262</v>
      </c>
      <c r="F10497" s="24">
        <v>8522</v>
      </c>
      <c r="G10497" s="26" t="s">
        <v>11829</v>
      </c>
      <c r="H10497" s="24" t="s">
        <v>158</v>
      </c>
      <c r="I10497" s="24" t="s">
        <v>159</v>
      </c>
      <c r="J10497" s="27" t="s">
        <v>1</v>
      </c>
      <c r="K10497" s="28">
        <v>11.57</v>
      </c>
      <c r="L10497" s="28">
        <v>0</v>
      </c>
    </row>
    <row r="10498" spans="1:12" x14ac:dyDescent="0.25">
      <c r="A10498" s="24" t="s">
        <v>3305</v>
      </c>
      <c r="B10498" s="26">
        <v>2015</v>
      </c>
      <c r="C10498" s="24">
        <v>9</v>
      </c>
      <c r="D10498" s="24" t="s">
        <v>15146</v>
      </c>
      <c r="E10498" s="26">
        <v>262</v>
      </c>
      <c r="F10498" s="24">
        <v>8523</v>
      </c>
      <c r="G10498" s="26" t="s">
        <v>11830</v>
      </c>
      <c r="H10498" s="24" t="s">
        <v>2209</v>
      </c>
      <c r="I10498" s="24" t="s">
        <v>2210</v>
      </c>
      <c r="J10498" s="27" t="s">
        <v>1</v>
      </c>
      <c r="K10498" s="28">
        <v>11.03</v>
      </c>
      <c r="L10498" s="28">
        <v>0</v>
      </c>
    </row>
    <row r="10499" spans="1:12" x14ac:dyDescent="0.25">
      <c r="A10499" s="24" t="s">
        <v>3305</v>
      </c>
      <c r="B10499" s="26">
        <v>2015</v>
      </c>
      <c r="C10499" s="24">
        <v>9</v>
      </c>
      <c r="D10499" s="24" t="s">
        <v>15146</v>
      </c>
      <c r="E10499" s="26">
        <v>262</v>
      </c>
      <c r="F10499" s="24">
        <v>8524</v>
      </c>
      <c r="G10499" s="26" t="s">
        <v>11831</v>
      </c>
      <c r="H10499" s="24" t="s">
        <v>192</v>
      </c>
      <c r="I10499" s="24" t="s">
        <v>193</v>
      </c>
      <c r="J10499" s="27" t="s">
        <v>1</v>
      </c>
      <c r="K10499" s="28">
        <v>11.03</v>
      </c>
      <c r="L10499" s="28">
        <v>0</v>
      </c>
    </row>
    <row r="10500" spans="1:12" x14ac:dyDescent="0.25">
      <c r="A10500" s="24" t="s">
        <v>3305</v>
      </c>
      <c r="B10500" s="26">
        <v>2015</v>
      </c>
      <c r="C10500" s="24">
        <v>9</v>
      </c>
      <c r="D10500" s="24" t="s">
        <v>15146</v>
      </c>
      <c r="E10500" s="26">
        <v>262</v>
      </c>
      <c r="F10500" s="24">
        <v>5107</v>
      </c>
      <c r="G10500" s="26" t="s">
        <v>8414</v>
      </c>
      <c r="H10500" s="24" t="s">
        <v>1702</v>
      </c>
      <c r="I10500" s="24" t="s">
        <v>1703</v>
      </c>
      <c r="J10500" s="27" t="s">
        <v>1</v>
      </c>
      <c r="K10500" s="28">
        <v>4.415</v>
      </c>
      <c r="L10500" s="28">
        <v>0</v>
      </c>
    </row>
    <row r="10501" spans="1:12" x14ac:dyDescent="0.25">
      <c r="A10501" s="24" t="s">
        <v>3305</v>
      </c>
      <c r="B10501" s="26">
        <v>2015</v>
      </c>
      <c r="C10501" s="24">
        <v>9</v>
      </c>
      <c r="D10501" s="24" t="s">
        <v>15146</v>
      </c>
      <c r="E10501" s="26">
        <v>262</v>
      </c>
      <c r="F10501" s="24">
        <v>8525</v>
      </c>
      <c r="G10501" s="26" t="s">
        <v>11832</v>
      </c>
      <c r="H10501" s="24" t="s">
        <v>148</v>
      </c>
      <c r="I10501" s="24" t="s">
        <v>149</v>
      </c>
      <c r="J10501" s="27" t="s">
        <v>1</v>
      </c>
      <c r="K10501" s="28">
        <v>11.03</v>
      </c>
      <c r="L10501" s="28">
        <v>0</v>
      </c>
    </row>
    <row r="10502" spans="1:12" x14ac:dyDescent="0.25">
      <c r="A10502" s="24" t="s">
        <v>3305</v>
      </c>
      <c r="B10502" s="26">
        <v>2015</v>
      </c>
      <c r="C10502" s="24">
        <v>9</v>
      </c>
      <c r="D10502" s="24" t="s">
        <v>15146</v>
      </c>
      <c r="E10502" s="26">
        <v>262</v>
      </c>
      <c r="F10502" s="24">
        <v>8526</v>
      </c>
      <c r="G10502" s="26" t="s">
        <v>11833</v>
      </c>
      <c r="H10502" s="24" t="s">
        <v>192</v>
      </c>
      <c r="I10502" s="24" t="s">
        <v>193</v>
      </c>
      <c r="J10502" s="27" t="s">
        <v>1</v>
      </c>
      <c r="K10502" s="28">
        <v>11.03</v>
      </c>
      <c r="L10502" s="28">
        <v>0</v>
      </c>
    </row>
    <row r="10503" spans="1:12" x14ac:dyDescent="0.25">
      <c r="A10503" s="24" t="s">
        <v>3305</v>
      </c>
      <c r="B10503" s="26">
        <v>2015</v>
      </c>
      <c r="C10503" s="24">
        <v>9</v>
      </c>
      <c r="D10503" s="24" t="s">
        <v>15146</v>
      </c>
      <c r="E10503" s="26">
        <v>262</v>
      </c>
      <c r="F10503" s="24">
        <v>8527</v>
      </c>
      <c r="G10503" s="26" t="s">
        <v>11834</v>
      </c>
      <c r="H10503" s="24" t="s">
        <v>394</v>
      </c>
      <c r="I10503" s="24" t="s">
        <v>395</v>
      </c>
      <c r="J10503" s="27" t="s">
        <v>1</v>
      </c>
      <c r="K10503" s="28">
        <v>6.6150000000000002</v>
      </c>
      <c r="L10503" s="28">
        <v>0</v>
      </c>
    </row>
    <row r="10504" spans="1:12" x14ac:dyDescent="0.25">
      <c r="A10504" s="24" t="s">
        <v>3305</v>
      </c>
      <c r="B10504" s="26">
        <v>2015</v>
      </c>
      <c r="C10504" s="24">
        <v>9</v>
      </c>
      <c r="D10504" s="24" t="s">
        <v>15146</v>
      </c>
      <c r="E10504" s="26">
        <v>262</v>
      </c>
      <c r="F10504" s="24">
        <v>8528</v>
      </c>
      <c r="G10504" s="26" t="s">
        <v>11835</v>
      </c>
      <c r="H10504" s="24" t="s">
        <v>1012</v>
      </c>
      <c r="I10504" s="24" t="s">
        <v>1013</v>
      </c>
      <c r="J10504" s="27" t="s">
        <v>1</v>
      </c>
      <c r="K10504" s="28">
        <v>17.64</v>
      </c>
      <c r="L10504" s="28">
        <v>0</v>
      </c>
    </row>
    <row r="10505" spans="1:12" x14ac:dyDescent="0.25">
      <c r="A10505" s="24" t="s">
        <v>3305</v>
      </c>
      <c r="B10505" s="26">
        <v>2015</v>
      </c>
      <c r="C10505" s="24">
        <v>9</v>
      </c>
      <c r="D10505" s="24" t="s">
        <v>15146</v>
      </c>
      <c r="E10505" s="26">
        <v>262</v>
      </c>
      <c r="F10505" s="24">
        <v>8529</v>
      </c>
      <c r="G10505" s="26" t="s">
        <v>11836</v>
      </c>
      <c r="H10505" s="24" t="s">
        <v>2211</v>
      </c>
      <c r="I10505" s="24" t="s">
        <v>2212</v>
      </c>
      <c r="J10505" s="27" t="s">
        <v>1</v>
      </c>
      <c r="K10505" s="28">
        <v>4.415</v>
      </c>
      <c r="L10505" s="28">
        <v>0</v>
      </c>
    </row>
    <row r="10506" spans="1:12" x14ac:dyDescent="0.25">
      <c r="A10506" s="24" t="s">
        <v>3305</v>
      </c>
      <c r="B10506" s="26">
        <v>2015</v>
      </c>
      <c r="C10506" s="24">
        <v>9</v>
      </c>
      <c r="D10506" s="24" t="s">
        <v>15146</v>
      </c>
      <c r="E10506" s="26">
        <v>262</v>
      </c>
      <c r="F10506" s="24">
        <v>8530</v>
      </c>
      <c r="G10506" s="26" t="s">
        <v>11837</v>
      </c>
      <c r="H10506" s="24" t="s">
        <v>126</v>
      </c>
      <c r="I10506" s="24" t="s">
        <v>127</v>
      </c>
      <c r="J10506" s="27" t="s">
        <v>1</v>
      </c>
      <c r="K10506" s="28">
        <v>11.03</v>
      </c>
      <c r="L10506" s="28">
        <v>0</v>
      </c>
    </row>
    <row r="10507" spans="1:12" x14ac:dyDescent="0.25">
      <c r="A10507" s="24" t="s">
        <v>3305</v>
      </c>
      <c r="B10507" s="26">
        <v>2015</v>
      </c>
      <c r="C10507" s="24">
        <v>9</v>
      </c>
      <c r="D10507" s="24" t="s">
        <v>15146</v>
      </c>
      <c r="E10507" s="26">
        <v>262</v>
      </c>
      <c r="F10507" s="24">
        <v>4182</v>
      </c>
      <c r="G10507" s="26" t="s">
        <v>7489</v>
      </c>
      <c r="H10507" s="24" t="s">
        <v>1933</v>
      </c>
      <c r="I10507" s="24" t="s">
        <v>1934</v>
      </c>
      <c r="J10507" s="27" t="s">
        <v>1</v>
      </c>
      <c r="K10507" s="28">
        <v>11.03</v>
      </c>
      <c r="L10507" s="28">
        <v>0</v>
      </c>
    </row>
    <row r="10508" spans="1:12" x14ac:dyDescent="0.25">
      <c r="A10508" s="24" t="s">
        <v>3305</v>
      </c>
      <c r="B10508" s="26">
        <v>2015</v>
      </c>
      <c r="C10508" s="24">
        <v>9</v>
      </c>
      <c r="D10508" s="24" t="s">
        <v>15146</v>
      </c>
      <c r="E10508" s="26">
        <v>262</v>
      </c>
      <c r="F10508" s="24">
        <v>391</v>
      </c>
      <c r="G10508" s="26" t="s">
        <v>3698</v>
      </c>
      <c r="H10508" s="24" t="s">
        <v>340</v>
      </c>
      <c r="I10508" s="24" t="s">
        <v>341</v>
      </c>
      <c r="J10508" s="27" t="s">
        <v>1</v>
      </c>
      <c r="K10508" s="28">
        <v>112.35</v>
      </c>
      <c r="L10508" s="28">
        <v>0</v>
      </c>
    </row>
    <row r="10509" spans="1:12" x14ac:dyDescent="0.25">
      <c r="A10509" s="24" t="s">
        <v>3305</v>
      </c>
      <c r="B10509" s="26">
        <v>2015</v>
      </c>
      <c r="C10509" s="24">
        <v>9</v>
      </c>
      <c r="D10509" s="24" t="s">
        <v>15146</v>
      </c>
      <c r="E10509" s="26">
        <v>262</v>
      </c>
      <c r="F10509" s="24">
        <v>8531</v>
      </c>
      <c r="G10509" s="26" t="s">
        <v>11838</v>
      </c>
      <c r="H10509" s="24" t="s">
        <v>2213</v>
      </c>
      <c r="I10509" s="24" t="s">
        <v>2214</v>
      </c>
      <c r="J10509" s="27" t="s">
        <v>1</v>
      </c>
      <c r="K10509" s="28">
        <v>4.415</v>
      </c>
      <c r="L10509" s="28">
        <v>0</v>
      </c>
    </row>
    <row r="10510" spans="1:12" x14ac:dyDescent="0.25">
      <c r="A10510" s="24" t="s">
        <v>3305</v>
      </c>
      <c r="B10510" s="26">
        <v>2015</v>
      </c>
      <c r="C10510" s="24">
        <v>9</v>
      </c>
      <c r="D10510" s="24" t="s">
        <v>15146</v>
      </c>
      <c r="E10510" s="26">
        <v>263</v>
      </c>
      <c r="F10510" s="24">
        <v>8532</v>
      </c>
      <c r="G10510" s="26" t="s">
        <v>11839</v>
      </c>
      <c r="H10510" s="24" t="s">
        <v>241</v>
      </c>
      <c r="I10510" s="24" t="s">
        <v>242</v>
      </c>
      <c r="J10510" s="27" t="s">
        <v>1</v>
      </c>
      <c r="K10510" s="28">
        <v>44.23</v>
      </c>
      <c r="L10510" s="28">
        <v>0</v>
      </c>
    </row>
    <row r="10511" spans="1:12" x14ac:dyDescent="0.25">
      <c r="A10511" s="24" t="s">
        <v>3305</v>
      </c>
      <c r="B10511" s="26">
        <v>2015</v>
      </c>
      <c r="C10511" s="24">
        <v>9</v>
      </c>
      <c r="D10511" s="24" t="s">
        <v>15146</v>
      </c>
      <c r="E10511" s="26">
        <v>263</v>
      </c>
      <c r="F10511" s="24">
        <v>8533</v>
      </c>
      <c r="G10511" s="26" t="s">
        <v>11840</v>
      </c>
      <c r="H10511" s="24" t="s">
        <v>241</v>
      </c>
      <c r="I10511" s="24" t="s">
        <v>242</v>
      </c>
      <c r="J10511" s="27" t="s">
        <v>1</v>
      </c>
      <c r="K10511" s="28">
        <v>17.105</v>
      </c>
      <c r="L10511" s="28">
        <v>0</v>
      </c>
    </row>
    <row r="10512" spans="1:12" x14ac:dyDescent="0.25">
      <c r="A10512" s="24" t="s">
        <v>3305</v>
      </c>
      <c r="B10512" s="26">
        <v>2015</v>
      </c>
      <c r="C10512" s="24">
        <v>9</v>
      </c>
      <c r="D10512" s="24" t="s">
        <v>15146</v>
      </c>
      <c r="E10512" s="26">
        <v>263</v>
      </c>
      <c r="F10512" s="24">
        <v>8534</v>
      </c>
      <c r="G10512" s="26" t="s">
        <v>11841</v>
      </c>
      <c r="H10512" s="24" t="s">
        <v>484</v>
      </c>
      <c r="I10512" s="24" t="s">
        <v>485</v>
      </c>
      <c r="J10512" s="27" t="s">
        <v>1</v>
      </c>
      <c r="K10512" s="28">
        <v>6.62</v>
      </c>
      <c r="L10512" s="28">
        <v>0</v>
      </c>
    </row>
    <row r="10513" spans="1:12" x14ac:dyDescent="0.25">
      <c r="A10513" s="24" t="s">
        <v>3305</v>
      </c>
      <c r="B10513" s="26">
        <v>2015</v>
      </c>
      <c r="C10513" s="24">
        <v>9</v>
      </c>
      <c r="D10513" s="24" t="s">
        <v>15146</v>
      </c>
      <c r="E10513" s="26">
        <v>263</v>
      </c>
      <c r="F10513" s="24">
        <v>3797</v>
      </c>
      <c r="G10513" s="26" t="s">
        <v>7104</v>
      </c>
      <c r="H10513" s="24" t="s">
        <v>1436</v>
      </c>
      <c r="I10513" s="24" t="s">
        <v>1437</v>
      </c>
      <c r="J10513" s="27" t="s">
        <v>1</v>
      </c>
      <c r="K10513" s="28">
        <v>6.62</v>
      </c>
      <c r="L10513" s="28">
        <v>0</v>
      </c>
    </row>
    <row r="10514" spans="1:12" x14ac:dyDescent="0.25">
      <c r="A10514" s="24" t="s">
        <v>3305</v>
      </c>
      <c r="B10514" s="26">
        <v>2015</v>
      </c>
      <c r="C10514" s="24">
        <v>9</v>
      </c>
      <c r="D10514" s="24" t="s">
        <v>15146</v>
      </c>
      <c r="E10514" s="26">
        <v>263</v>
      </c>
      <c r="F10514" s="24">
        <v>8535</v>
      </c>
      <c r="G10514" s="26" t="s">
        <v>11842</v>
      </c>
      <c r="H10514" s="24" t="s">
        <v>360</v>
      </c>
      <c r="I10514" s="24" t="s">
        <v>361</v>
      </c>
      <c r="J10514" s="27" t="s">
        <v>1</v>
      </c>
      <c r="K10514" s="28">
        <v>4.2</v>
      </c>
      <c r="L10514" s="28">
        <v>0</v>
      </c>
    </row>
    <row r="10515" spans="1:12" x14ac:dyDescent="0.25">
      <c r="A10515" s="24" t="s">
        <v>3305</v>
      </c>
      <c r="B10515" s="26">
        <v>2015</v>
      </c>
      <c r="C10515" s="24">
        <v>9</v>
      </c>
      <c r="D10515" s="24" t="s">
        <v>15146</v>
      </c>
      <c r="E10515" s="26">
        <v>263</v>
      </c>
      <c r="F10515" s="24">
        <v>5102</v>
      </c>
      <c r="G10515" s="26" t="s">
        <v>8409</v>
      </c>
      <c r="H10515" s="24" t="s">
        <v>65</v>
      </c>
      <c r="I10515" s="24" t="s">
        <v>66</v>
      </c>
      <c r="J10515" s="27" t="s">
        <v>1</v>
      </c>
      <c r="K10515" s="28">
        <v>17.105</v>
      </c>
      <c r="L10515" s="28">
        <v>0</v>
      </c>
    </row>
    <row r="10516" spans="1:12" x14ac:dyDescent="0.25">
      <c r="A10516" s="24" t="s">
        <v>3305</v>
      </c>
      <c r="B10516" s="26">
        <v>2015</v>
      </c>
      <c r="C10516" s="24">
        <v>9</v>
      </c>
      <c r="D10516" s="24" t="s">
        <v>15146</v>
      </c>
      <c r="E10516" s="26">
        <v>263</v>
      </c>
      <c r="F10516" s="24">
        <v>3914</v>
      </c>
      <c r="G10516" s="26" t="s">
        <v>7221</v>
      </c>
      <c r="H10516" s="24" t="s">
        <v>158</v>
      </c>
      <c r="I10516" s="24" t="s">
        <v>159</v>
      </c>
      <c r="J10516" s="27" t="s">
        <v>1</v>
      </c>
      <c r="K10516" s="28">
        <v>68.28</v>
      </c>
      <c r="L10516" s="28">
        <v>0</v>
      </c>
    </row>
    <row r="10517" spans="1:12" x14ac:dyDescent="0.25">
      <c r="A10517" s="24" t="s">
        <v>3305</v>
      </c>
      <c r="B10517" s="26">
        <v>2015</v>
      </c>
      <c r="C10517" s="24">
        <v>9</v>
      </c>
      <c r="D10517" s="24" t="s">
        <v>15146</v>
      </c>
      <c r="E10517" s="26">
        <v>263</v>
      </c>
      <c r="F10517" s="24">
        <v>8536</v>
      </c>
      <c r="G10517" s="26" t="s">
        <v>11843</v>
      </c>
      <c r="H10517" s="24" t="s">
        <v>360</v>
      </c>
      <c r="I10517" s="24" t="s">
        <v>361</v>
      </c>
      <c r="J10517" s="27" t="s">
        <v>1</v>
      </c>
      <c r="K10517" s="28">
        <v>15.23</v>
      </c>
      <c r="L10517" s="28">
        <v>0</v>
      </c>
    </row>
    <row r="10518" spans="1:12" x14ac:dyDescent="0.25">
      <c r="A10518" s="24" t="s">
        <v>3305</v>
      </c>
      <c r="B10518" s="26">
        <v>2015</v>
      </c>
      <c r="C10518" s="24">
        <v>9</v>
      </c>
      <c r="D10518" s="24" t="s">
        <v>15146</v>
      </c>
      <c r="E10518" s="26">
        <v>263</v>
      </c>
      <c r="F10518" s="24">
        <v>8537</v>
      </c>
      <c r="G10518" s="26" t="s">
        <v>11844</v>
      </c>
      <c r="H10518" s="24" t="s">
        <v>65</v>
      </c>
      <c r="I10518" s="24" t="s">
        <v>66</v>
      </c>
      <c r="J10518" s="27" t="s">
        <v>1</v>
      </c>
      <c r="K10518" s="28">
        <v>18.305</v>
      </c>
      <c r="L10518" s="28">
        <v>0</v>
      </c>
    </row>
    <row r="10519" spans="1:12" x14ac:dyDescent="0.25">
      <c r="A10519" s="24" t="s">
        <v>3305</v>
      </c>
      <c r="B10519" s="26">
        <v>2015</v>
      </c>
      <c r="C10519" s="24">
        <v>9</v>
      </c>
      <c r="D10519" s="24" t="s">
        <v>15146</v>
      </c>
      <c r="E10519" s="26">
        <v>263</v>
      </c>
      <c r="F10519" s="24">
        <v>4521</v>
      </c>
      <c r="G10519" s="26" t="s">
        <v>7828</v>
      </c>
      <c r="H10519" s="24" t="s">
        <v>192</v>
      </c>
      <c r="I10519" s="24" t="s">
        <v>193</v>
      </c>
      <c r="J10519" s="27" t="s">
        <v>1</v>
      </c>
      <c r="K10519" s="28">
        <v>37.43</v>
      </c>
      <c r="L10519" s="28">
        <v>0</v>
      </c>
    </row>
    <row r="10520" spans="1:12" x14ac:dyDescent="0.25">
      <c r="A10520" s="24" t="s">
        <v>3305</v>
      </c>
      <c r="B10520" s="26">
        <v>2015</v>
      </c>
      <c r="C10520" s="24">
        <v>9</v>
      </c>
      <c r="D10520" s="24" t="s">
        <v>15146</v>
      </c>
      <c r="E10520" s="26">
        <v>263</v>
      </c>
      <c r="F10520" s="24">
        <v>8538</v>
      </c>
      <c r="G10520" s="26" t="s">
        <v>11845</v>
      </c>
      <c r="H10520" s="24" t="s">
        <v>148</v>
      </c>
      <c r="I10520" s="24" t="s">
        <v>149</v>
      </c>
      <c r="J10520" s="27" t="s">
        <v>1</v>
      </c>
      <c r="K10520" s="28">
        <v>4.415</v>
      </c>
      <c r="L10520" s="28">
        <v>0</v>
      </c>
    </row>
    <row r="10521" spans="1:12" x14ac:dyDescent="0.25">
      <c r="A10521" s="24" t="s">
        <v>3305</v>
      </c>
      <c r="B10521" s="26">
        <v>2015</v>
      </c>
      <c r="C10521" s="24">
        <v>9</v>
      </c>
      <c r="D10521" s="24" t="s">
        <v>15146</v>
      </c>
      <c r="E10521" s="26">
        <v>263</v>
      </c>
      <c r="F10521" s="24">
        <v>8539</v>
      </c>
      <c r="G10521" s="26" t="s">
        <v>11846</v>
      </c>
      <c r="H10521" s="24" t="s">
        <v>394</v>
      </c>
      <c r="I10521" s="24" t="s">
        <v>395</v>
      </c>
      <c r="J10521" s="27" t="s">
        <v>1</v>
      </c>
      <c r="K10521" s="28">
        <v>13.43</v>
      </c>
      <c r="L10521" s="28">
        <v>0</v>
      </c>
    </row>
    <row r="10522" spans="1:12" x14ac:dyDescent="0.25">
      <c r="A10522" s="24" t="s">
        <v>3305</v>
      </c>
      <c r="B10522" s="26">
        <v>2015</v>
      </c>
      <c r="C10522" s="24">
        <v>9</v>
      </c>
      <c r="D10522" s="24" t="s">
        <v>15146</v>
      </c>
      <c r="E10522" s="26">
        <v>263</v>
      </c>
      <c r="F10522" s="24">
        <v>8514</v>
      </c>
      <c r="G10522" s="26" t="s">
        <v>11821</v>
      </c>
      <c r="H10522" s="24" t="s">
        <v>2205</v>
      </c>
      <c r="I10522" s="24" t="s">
        <v>2206</v>
      </c>
      <c r="J10522" s="27" t="s">
        <v>1</v>
      </c>
      <c r="K10522" s="28">
        <v>12.58</v>
      </c>
      <c r="L10522" s="28">
        <v>0</v>
      </c>
    </row>
    <row r="10523" spans="1:12" x14ac:dyDescent="0.25">
      <c r="A10523" s="24" t="s">
        <v>3305</v>
      </c>
      <c r="B10523" s="26">
        <v>2015</v>
      </c>
      <c r="C10523" s="24">
        <v>9</v>
      </c>
      <c r="D10523" s="24" t="s">
        <v>15146</v>
      </c>
      <c r="E10523" s="26">
        <v>263</v>
      </c>
      <c r="F10523" s="24">
        <v>4323</v>
      </c>
      <c r="G10523" s="26" t="s">
        <v>7630</v>
      </c>
      <c r="H10523" s="24" t="s">
        <v>360</v>
      </c>
      <c r="I10523" s="24" t="s">
        <v>361</v>
      </c>
      <c r="J10523" s="27" t="s">
        <v>1</v>
      </c>
      <c r="K10523" s="28">
        <v>6.62</v>
      </c>
      <c r="L10523" s="28">
        <v>0</v>
      </c>
    </row>
    <row r="10524" spans="1:12" x14ac:dyDescent="0.25">
      <c r="A10524" s="24" t="s">
        <v>3305</v>
      </c>
      <c r="B10524" s="26">
        <v>2015</v>
      </c>
      <c r="C10524" s="24">
        <v>9</v>
      </c>
      <c r="D10524" s="24" t="s">
        <v>15146</v>
      </c>
      <c r="E10524" s="26">
        <v>263</v>
      </c>
      <c r="F10524" s="24">
        <v>6223</v>
      </c>
      <c r="G10524" s="26" t="s">
        <v>9530</v>
      </c>
      <c r="H10524" s="24" t="s">
        <v>190</v>
      </c>
      <c r="I10524" s="24" t="s">
        <v>191</v>
      </c>
      <c r="J10524" s="27" t="s">
        <v>1</v>
      </c>
      <c r="K10524" s="28">
        <v>0.84</v>
      </c>
      <c r="L10524" s="28">
        <v>0</v>
      </c>
    </row>
    <row r="10525" spans="1:12" x14ac:dyDescent="0.25">
      <c r="A10525" s="24" t="s">
        <v>3305</v>
      </c>
      <c r="B10525" s="26">
        <v>2015</v>
      </c>
      <c r="C10525" s="24">
        <v>9</v>
      </c>
      <c r="D10525" s="24" t="s">
        <v>15146</v>
      </c>
      <c r="E10525" s="26">
        <v>263</v>
      </c>
      <c r="F10525" s="24">
        <v>5116</v>
      </c>
      <c r="G10525" s="26" t="s">
        <v>8423</v>
      </c>
      <c r="H10525" s="24" t="s">
        <v>192</v>
      </c>
      <c r="I10525" s="24" t="s">
        <v>193</v>
      </c>
      <c r="J10525" s="27" t="s">
        <v>1</v>
      </c>
      <c r="K10525" s="28">
        <v>4.2</v>
      </c>
      <c r="L10525" s="28">
        <v>0</v>
      </c>
    </row>
    <row r="10526" spans="1:12" x14ac:dyDescent="0.25">
      <c r="A10526" s="24" t="s">
        <v>3305</v>
      </c>
      <c r="B10526" s="26">
        <v>2015</v>
      </c>
      <c r="C10526" s="24">
        <v>9</v>
      </c>
      <c r="D10526" s="24" t="s">
        <v>15146</v>
      </c>
      <c r="E10526" s="26">
        <v>263</v>
      </c>
      <c r="F10526" s="24">
        <v>8540</v>
      </c>
      <c r="G10526" s="26" t="s">
        <v>11847</v>
      </c>
      <c r="H10526" s="24" t="s">
        <v>148</v>
      </c>
      <c r="I10526" s="24" t="s">
        <v>149</v>
      </c>
      <c r="J10526" s="27" t="s">
        <v>1</v>
      </c>
      <c r="K10526" s="28">
        <v>11.03</v>
      </c>
      <c r="L10526" s="28">
        <v>0</v>
      </c>
    </row>
    <row r="10527" spans="1:12" x14ac:dyDescent="0.25">
      <c r="A10527" s="24" t="s">
        <v>3305</v>
      </c>
      <c r="B10527" s="26">
        <v>2015</v>
      </c>
      <c r="C10527" s="24">
        <v>9</v>
      </c>
      <c r="D10527" s="24" t="s">
        <v>15146</v>
      </c>
      <c r="E10527" s="26">
        <v>263</v>
      </c>
      <c r="F10527" s="24">
        <v>4328</v>
      </c>
      <c r="G10527" s="26" t="s">
        <v>7635</v>
      </c>
      <c r="H10527" s="24" t="s">
        <v>200</v>
      </c>
      <c r="I10527" s="24" t="s">
        <v>201</v>
      </c>
      <c r="J10527" s="27" t="s">
        <v>1</v>
      </c>
      <c r="K10527" s="28">
        <v>6.62</v>
      </c>
      <c r="L10527" s="28">
        <v>0</v>
      </c>
    </row>
    <row r="10528" spans="1:12" x14ac:dyDescent="0.25">
      <c r="A10528" s="24" t="s">
        <v>3305</v>
      </c>
      <c r="B10528" s="26">
        <v>2015</v>
      </c>
      <c r="C10528" s="24">
        <v>9</v>
      </c>
      <c r="D10528" s="24" t="s">
        <v>15146</v>
      </c>
      <c r="E10528" s="26">
        <v>263</v>
      </c>
      <c r="F10528" s="24">
        <v>3939</v>
      </c>
      <c r="G10528" s="26" t="s">
        <v>7246</v>
      </c>
      <c r="H10528" s="24" t="s">
        <v>148</v>
      </c>
      <c r="I10528" s="24" t="s">
        <v>149</v>
      </c>
      <c r="J10528" s="27" t="s">
        <v>1</v>
      </c>
      <c r="K10528" s="28">
        <v>6.585</v>
      </c>
      <c r="L10528" s="28">
        <v>0</v>
      </c>
    </row>
    <row r="10529" spans="1:12" x14ac:dyDescent="0.25">
      <c r="A10529" s="24" t="s">
        <v>3305</v>
      </c>
      <c r="B10529" s="26">
        <v>2015</v>
      </c>
      <c r="C10529" s="24">
        <v>9</v>
      </c>
      <c r="D10529" s="24" t="s">
        <v>15146</v>
      </c>
      <c r="E10529" s="26">
        <v>263</v>
      </c>
      <c r="F10529" s="24">
        <v>8541</v>
      </c>
      <c r="G10529" s="26" t="s">
        <v>11848</v>
      </c>
      <c r="H10529" s="24" t="s">
        <v>148</v>
      </c>
      <c r="I10529" s="24" t="s">
        <v>149</v>
      </c>
      <c r="J10529" s="27" t="s">
        <v>1</v>
      </c>
      <c r="K10529" s="28">
        <v>14.705</v>
      </c>
      <c r="L10529" s="28">
        <v>0</v>
      </c>
    </row>
    <row r="10530" spans="1:12" x14ac:dyDescent="0.25">
      <c r="A10530" s="24" t="s">
        <v>3305</v>
      </c>
      <c r="B10530" s="26">
        <v>2015</v>
      </c>
      <c r="C10530" s="24">
        <v>9</v>
      </c>
      <c r="D10530" s="24" t="s">
        <v>15146</v>
      </c>
      <c r="E10530" s="26">
        <v>263</v>
      </c>
      <c r="F10530" s="24">
        <v>6201</v>
      </c>
      <c r="G10530" s="26" t="s">
        <v>9508</v>
      </c>
      <c r="H10530" s="24" t="s">
        <v>65</v>
      </c>
      <c r="I10530" s="24" t="s">
        <v>66</v>
      </c>
      <c r="J10530" s="27" t="s">
        <v>1</v>
      </c>
      <c r="K10530" s="28">
        <v>14.705</v>
      </c>
      <c r="L10530" s="28">
        <v>0</v>
      </c>
    </row>
    <row r="10531" spans="1:12" x14ac:dyDescent="0.25">
      <c r="A10531" s="24" t="s">
        <v>3305</v>
      </c>
      <c r="B10531" s="26">
        <v>2015</v>
      </c>
      <c r="C10531" s="24">
        <v>9</v>
      </c>
      <c r="D10531" s="24" t="s">
        <v>15146</v>
      </c>
      <c r="E10531" s="26">
        <v>265</v>
      </c>
      <c r="F10531" s="24">
        <v>8542</v>
      </c>
      <c r="G10531" s="26" t="s">
        <v>11849</v>
      </c>
      <c r="H10531" s="24" t="s">
        <v>1056</v>
      </c>
      <c r="I10531" s="24" t="s">
        <v>1057</v>
      </c>
      <c r="J10531" s="27" t="s">
        <v>1</v>
      </c>
      <c r="K10531" s="28">
        <v>19.850000000000001</v>
      </c>
      <c r="L10531" s="28">
        <v>0</v>
      </c>
    </row>
    <row r="10532" spans="1:12" x14ac:dyDescent="0.25">
      <c r="A10532" s="24" t="s">
        <v>3305</v>
      </c>
      <c r="B10532" s="26">
        <v>2015</v>
      </c>
      <c r="C10532" s="24">
        <v>9</v>
      </c>
      <c r="D10532" s="24" t="s">
        <v>15146</v>
      </c>
      <c r="E10532" s="26">
        <v>265</v>
      </c>
      <c r="F10532" s="24">
        <v>6551</v>
      </c>
      <c r="G10532" s="26" t="s">
        <v>9858</v>
      </c>
      <c r="H10532" s="24" t="s">
        <v>134</v>
      </c>
      <c r="I10532" s="24" t="s">
        <v>135</v>
      </c>
      <c r="J10532" s="27" t="s">
        <v>1</v>
      </c>
      <c r="K10532" s="28">
        <v>19.7</v>
      </c>
      <c r="L10532" s="28">
        <v>0</v>
      </c>
    </row>
    <row r="10533" spans="1:12" x14ac:dyDescent="0.25">
      <c r="A10533" s="24" t="s">
        <v>3305</v>
      </c>
      <c r="B10533" s="26">
        <v>2015</v>
      </c>
      <c r="C10533" s="24">
        <v>9</v>
      </c>
      <c r="D10533" s="24" t="s">
        <v>15146</v>
      </c>
      <c r="E10533" s="26">
        <v>265</v>
      </c>
      <c r="F10533" s="24">
        <v>8543</v>
      </c>
      <c r="G10533" s="26" t="s">
        <v>11850</v>
      </c>
      <c r="H10533" s="24" t="s">
        <v>1933</v>
      </c>
      <c r="I10533" s="24" t="s">
        <v>1934</v>
      </c>
      <c r="J10533" s="27" t="s">
        <v>1</v>
      </c>
      <c r="K10533" s="28">
        <v>14.705</v>
      </c>
      <c r="L10533" s="28">
        <v>0</v>
      </c>
    </row>
    <row r="10534" spans="1:12" x14ac:dyDescent="0.25">
      <c r="A10534" s="24" t="s">
        <v>3305</v>
      </c>
      <c r="B10534" s="26">
        <v>2015</v>
      </c>
      <c r="C10534" s="24">
        <v>9</v>
      </c>
      <c r="D10534" s="24" t="s">
        <v>15146</v>
      </c>
      <c r="E10534" s="26">
        <v>266</v>
      </c>
      <c r="F10534" s="24">
        <v>1115</v>
      </c>
      <c r="G10534" s="26" t="s">
        <v>4422</v>
      </c>
      <c r="H10534" s="24" t="s">
        <v>362</v>
      </c>
      <c r="I10534" s="24" t="s">
        <v>363</v>
      </c>
      <c r="J10534" s="27" t="s">
        <v>1</v>
      </c>
      <c r="K10534" s="28">
        <v>11.03</v>
      </c>
      <c r="L10534" s="28">
        <v>0</v>
      </c>
    </row>
    <row r="10535" spans="1:12" x14ac:dyDescent="0.25">
      <c r="A10535" s="24" t="s">
        <v>3305</v>
      </c>
      <c r="B10535" s="26">
        <v>2015</v>
      </c>
      <c r="C10535" s="24">
        <v>9</v>
      </c>
      <c r="D10535" s="24" t="s">
        <v>15146</v>
      </c>
      <c r="E10535" s="26">
        <v>266</v>
      </c>
      <c r="F10535" s="24">
        <v>8544</v>
      </c>
      <c r="G10535" s="26" t="s">
        <v>11851</v>
      </c>
      <c r="H10535" s="24" t="s">
        <v>1332</v>
      </c>
      <c r="I10535" s="24" t="s">
        <v>1333</v>
      </c>
      <c r="J10535" s="27" t="s">
        <v>1</v>
      </c>
      <c r="K10535" s="28">
        <v>15.44</v>
      </c>
      <c r="L10535" s="28">
        <v>0</v>
      </c>
    </row>
    <row r="10536" spans="1:12" x14ac:dyDescent="0.25">
      <c r="A10536" s="24" t="s">
        <v>3305</v>
      </c>
      <c r="B10536" s="26">
        <v>2015</v>
      </c>
      <c r="C10536" s="24">
        <v>9</v>
      </c>
      <c r="D10536" s="24" t="s">
        <v>15146</v>
      </c>
      <c r="E10536" s="26">
        <v>267</v>
      </c>
      <c r="F10536" s="24">
        <v>4163</v>
      </c>
      <c r="G10536" s="26" t="s">
        <v>7470</v>
      </c>
      <c r="H10536" s="24" t="s">
        <v>1012</v>
      </c>
      <c r="I10536" s="24" t="s">
        <v>1013</v>
      </c>
      <c r="J10536" s="27" t="s">
        <v>1</v>
      </c>
      <c r="K10536" s="28">
        <v>14.705</v>
      </c>
      <c r="L10536" s="28">
        <v>0</v>
      </c>
    </row>
    <row r="10537" spans="1:12" x14ac:dyDescent="0.25">
      <c r="A10537" s="24" t="s">
        <v>3305</v>
      </c>
      <c r="B10537" s="26">
        <v>2015</v>
      </c>
      <c r="C10537" s="24">
        <v>9</v>
      </c>
      <c r="D10537" s="24" t="s">
        <v>15146</v>
      </c>
      <c r="E10537" s="26">
        <v>267</v>
      </c>
      <c r="F10537" s="24">
        <v>8545</v>
      </c>
      <c r="G10537" s="26" t="s">
        <v>11852</v>
      </c>
      <c r="H10537" s="24" t="s">
        <v>1012</v>
      </c>
      <c r="I10537" s="24" t="s">
        <v>1013</v>
      </c>
      <c r="J10537" s="27" t="s">
        <v>1</v>
      </c>
      <c r="K10537" s="28">
        <v>14.705</v>
      </c>
      <c r="L10537" s="28">
        <v>3.67</v>
      </c>
    </row>
    <row r="10538" spans="1:12" x14ac:dyDescent="0.25">
      <c r="A10538" s="24" t="s">
        <v>3305</v>
      </c>
      <c r="B10538" s="26">
        <v>2015</v>
      </c>
      <c r="C10538" s="24">
        <v>9</v>
      </c>
      <c r="D10538" s="24" t="s">
        <v>15146</v>
      </c>
      <c r="E10538" s="26">
        <v>267</v>
      </c>
      <c r="F10538" s="24">
        <v>406</v>
      </c>
      <c r="G10538" s="26" t="s">
        <v>3713</v>
      </c>
      <c r="H10538" s="24" t="s">
        <v>672</v>
      </c>
      <c r="I10538" s="24" t="s">
        <v>673</v>
      </c>
      <c r="J10538" s="27" t="s">
        <v>1</v>
      </c>
      <c r="K10538" s="28">
        <v>11.03</v>
      </c>
      <c r="L10538" s="28">
        <v>0</v>
      </c>
    </row>
    <row r="10539" spans="1:12" x14ac:dyDescent="0.25">
      <c r="A10539" s="24" t="s">
        <v>3305</v>
      </c>
      <c r="B10539" s="26">
        <v>2015</v>
      </c>
      <c r="C10539" s="24">
        <v>9</v>
      </c>
      <c r="D10539" s="24" t="s">
        <v>15146</v>
      </c>
      <c r="E10539" s="26">
        <v>267</v>
      </c>
      <c r="F10539" s="24">
        <v>8546</v>
      </c>
      <c r="G10539" s="26" t="s">
        <v>11853</v>
      </c>
      <c r="H10539" s="24" t="s">
        <v>184</v>
      </c>
      <c r="I10539" s="24" t="s">
        <v>185</v>
      </c>
      <c r="J10539" s="27" t="s">
        <v>1</v>
      </c>
      <c r="K10539" s="28">
        <v>13.13</v>
      </c>
      <c r="L10539" s="28">
        <v>6.51</v>
      </c>
    </row>
    <row r="10540" spans="1:12" x14ac:dyDescent="0.25">
      <c r="A10540" s="24" t="s">
        <v>3305</v>
      </c>
      <c r="B10540" s="26">
        <v>2015</v>
      </c>
      <c r="C10540" s="24">
        <v>9</v>
      </c>
      <c r="D10540" s="24" t="s">
        <v>15146</v>
      </c>
      <c r="E10540" s="26">
        <v>267</v>
      </c>
      <c r="F10540" s="24">
        <v>7601</v>
      </c>
      <c r="G10540" s="26" t="s">
        <v>10908</v>
      </c>
      <c r="H10540" s="24" t="s">
        <v>192</v>
      </c>
      <c r="I10540" s="24" t="s">
        <v>193</v>
      </c>
      <c r="J10540" s="27" t="s">
        <v>1</v>
      </c>
      <c r="K10540" s="28">
        <v>11.03</v>
      </c>
      <c r="L10540" s="28">
        <v>0</v>
      </c>
    </row>
    <row r="10541" spans="1:12" x14ac:dyDescent="0.25">
      <c r="A10541" s="24" t="s">
        <v>3305</v>
      </c>
      <c r="B10541" s="26">
        <v>2015</v>
      </c>
      <c r="C10541" s="24">
        <v>9</v>
      </c>
      <c r="D10541" s="24" t="s">
        <v>15146</v>
      </c>
      <c r="E10541" s="26">
        <v>267</v>
      </c>
      <c r="F10541" s="24">
        <v>8529</v>
      </c>
      <c r="G10541" s="26" t="s">
        <v>11836</v>
      </c>
      <c r="H10541" s="24" t="s">
        <v>1818</v>
      </c>
      <c r="I10541" s="24" t="s">
        <v>1819</v>
      </c>
      <c r="J10541" s="27" t="s">
        <v>1</v>
      </c>
      <c r="K10541" s="28">
        <v>14.705</v>
      </c>
      <c r="L10541" s="28">
        <v>0</v>
      </c>
    </row>
    <row r="10542" spans="1:12" x14ac:dyDescent="0.25">
      <c r="A10542" s="24" t="s">
        <v>3305</v>
      </c>
      <c r="B10542" s="26">
        <v>2015</v>
      </c>
      <c r="C10542" s="24">
        <v>9</v>
      </c>
      <c r="D10542" s="24" t="s">
        <v>15146</v>
      </c>
      <c r="E10542" s="26">
        <v>267</v>
      </c>
      <c r="F10542" s="24">
        <v>8547</v>
      </c>
      <c r="G10542" s="26" t="s">
        <v>11854</v>
      </c>
      <c r="H10542" s="24" t="s">
        <v>158</v>
      </c>
      <c r="I10542" s="24" t="s">
        <v>159</v>
      </c>
      <c r="J10542" s="27" t="s">
        <v>1</v>
      </c>
      <c r="K10542" s="28">
        <v>4.415</v>
      </c>
      <c r="L10542" s="28">
        <v>4.41</v>
      </c>
    </row>
    <row r="10543" spans="1:12" x14ac:dyDescent="0.25">
      <c r="A10543" s="24" t="s">
        <v>3305</v>
      </c>
      <c r="B10543" s="26">
        <v>2015</v>
      </c>
      <c r="C10543" s="24">
        <v>9</v>
      </c>
      <c r="D10543" s="24" t="s">
        <v>15146</v>
      </c>
      <c r="E10543" s="26">
        <v>268</v>
      </c>
      <c r="F10543" s="24">
        <v>3888</v>
      </c>
      <c r="G10543" s="26" t="s">
        <v>7195</v>
      </c>
      <c r="H10543" s="24" t="s">
        <v>184</v>
      </c>
      <c r="I10543" s="24" t="s">
        <v>185</v>
      </c>
      <c r="J10543" s="27" t="s">
        <v>1</v>
      </c>
      <c r="K10543" s="28">
        <v>11.03</v>
      </c>
      <c r="L10543" s="28">
        <v>0</v>
      </c>
    </row>
    <row r="10544" spans="1:12" x14ac:dyDescent="0.25">
      <c r="A10544" s="24" t="s">
        <v>3305</v>
      </c>
      <c r="B10544" s="26">
        <v>2015</v>
      </c>
      <c r="C10544" s="24">
        <v>9</v>
      </c>
      <c r="D10544" s="24" t="s">
        <v>15146</v>
      </c>
      <c r="E10544" s="26">
        <v>268</v>
      </c>
      <c r="F10544" s="24">
        <v>1095</v>
      </c>
      <c r="G10544" s="26" t="s">
        <v>4402</v>
      </c>
      <c r="H10544" s="24" t="s">
        <v>484</v>
      </c>
      <c r="I10544" s="24" t="s">
        <v>485</v>
      </c>
      <c r="J10544" s="27" t="s">
        <v>1</v>
      </c>
      <c r="K10544" s="28">
        <v>13.13</v>
      </c>
      <c r="L10544" s="28">
        <v>0</v>
      </c>
    </row>
    <row r="10545" spans="1:12" x14ac:dyDescent="0.25">
      <c r="A10545" s="24" t="s">
        <v>3305</v>
      </c>
      <c r="B10545" s="26">
        <v>2015</v>
      </c>
      <c r="C10545" s="24">
        <v>9</v>
      </c>
      <c r="D10545" s="24" t="s">
        <v>15146</v>
      </c>
      <c r="E10545" s="26">
        <v>268</v>
      </c>
      <c r="F10545" s="24">
        <v>4318</v>
      </c>
      <c r="G10545" s="26" t="s">
        <v>7625</v>
      </c>
      <c r="H10545" s="24" t="s">
        <v>484</v>
      </c>
      <c r="I10545" s="24" t="s">
        <v>485</v>
      </c>
      <c r="J10545" s="27" t="s">
        <v>1</v>
      </c>
      <c r="K10545" s="28">
        <v>11.03</v>
      </c>
      <c r="L10545" s="28">
        <v>0</v>
      </c>
    </row>
    <row r="10546" spans="1:12" x14ac:dyDescent="0.25">
      <c r="A10546" s="24" t="s">
        <v>3305</v>
      </c>
      <c r="B10546" s="26">
        <v>2015</v>
      </c>
      <c r="C10546" s="24">
        <v>9</v>
      </c>
      <c r="D10546" s="24" t="s">
        <v>15146</v>
      </c>
      <c r="E10546" s="26">
        <v>268</v>
      </c>
      <c r="F10546" s="24">
        <v>8548</v>
      </c>
      <c r="G10546" s="26" t="s">
        <v>11855</v>
      </c>
      <c r="H10546" s="24" t="s">
        <v>360</v>
      </c>
      <c r="I10546" s="24" t="s">
        <v>361</v>
      </c>
      <c r="J10546" s="27" t="s">
        <v>1</v>
      </c>
      <c r="K10546" s="28">
        <v>60.83</v>
      </c>
      <c r="L10546" s="28">
        <v>0</v>
      </c>
    </row>
    <row r="10547" spans="1:12" x14ac:dyDescent="0.25">
      <c r="A10547" s="24" t="s">
        <v>3305</v>
      </c>
      <c r="B10547" s="26">
        <v>2015</v>
      </c>
      <c r="C10547" s="24">
        <v>9</v>
      </c>
      <c r="D10547" s="24" t="s">
        <v>15146</v>
      </c>
      <c r="E10547" s="26">
        <v>268</v>
      </c>
      <c r="F10547" s="24">
        <v>6220</v>
      </c>
      <c r="G10547" s="26" t="s">
        <v>9527</v>
      </c>
      <c r="H10547" s="24" t="s">
        <v>192</v>
      </c>
      <c r="I10547" s="24" t="s">
        <v>193</v>
      </c>
      <c r="J10547" s="27" t="s">
        <v>1</v>
      </c>
      <c r="K10547" s="28">
        <v>14.705</v>
      </c>
      <c r="L10547" s="28">
        <v>0</v>
      </c>
    </row>
    <row r="10548" spans="1:12" x14ac:dyDescent="0.25">
      <c r="A10548" s="24" t="s">
        <v>3305</v>
      </c>
      <c r="B10548" s="26">
        <v>2015</v>
      </c>
      <c r="C10548" s="24">
        <v>9</v>
      </c>
      <c r="D10548" s="24" t="s">
        <v>15146</v>
      </c>
      <c r="E10548" s="26">
        <v>268</v>
      </c>
      <c r="F10548" s="24">
        <v>8549</v>
      </c>
      <c r="G10548" s="26" t="s">
        <v>11856</v>
      </c>
      <c r="H10548" s="24" t="s">
        <v>192</v>
      </c>
      <c r="I10548" s="24" t="s">
        <v>193</v>
      </c>
      <c r="J10548" s="27" t="s">
        <v>1</v>
      </c>
      <c r="K10548" s="28">
        <v>14.705</v>
      </c>
      <c r="L10548" s="28">
        <v>0</v>
      </c>
    </row>
    <row r="10549" spans="1:12" x14ac:dyDescent="0.25">
      <c r="A10549" s="24" t="s">
        <v>3305</v>
      </c>
      <c r="B10549" s="26">
        <v>2015</v>
      </c>
      <c r="C10549" s="24">
        <v>9</v>
      </c>
      <c r="D10549" s="24" t="s">
        <v>15146</v>
      </c>
      <c r="E10549" s="26">
        <v>268</v>
      </c>
      <c r="F10549" s="24">
        <v>6180</v>
      </c>
      <c r="G10549" s="26" t="s">
        <v>9487</v>
      </c>
      <c r="H10549" s="24" t="s">
        <v>2215</v>
      </c>
      <c r="I10549" s="24" t="s">
        <v>2216</v>
      </c>
      <c r="J10549" s="27" t="s">
        <v>1</v>
      </c>
      <c r="K10549" s="28">
        <v>8.42</v>
      </c>
      <c r="L10549" s="28">
        <v>0</v>
      </c>
    </row>
    <row r="10550" spans="1:12" x14ac:dyDescent="0.25">
      <c r="A10550" s="24" t="s">
        <v>3305</v>
      </c>
      <c r="B10550" s="26">
        <v>2015</v>
      </c>
      <c r="C10550" s="24">
        <v>9</v>
      </c>
      <c r="D10550" s="24" t="s">
        <v>15146</v>
      </c>
      <c r="E10550" s="26">
        <v>268</v>
      </c>
      <c r="F10550" s="24">
        <v>5122</v>
      </c>
      <c r="G10550" s="26" t="s">
        <v>8429</v>
      </c>
      <c r="H10550" s="24" t="s">
        <v>1470</v>
      </c>
      <c r="I10550" s="24" t="s">
        <v>1471</v>
      </c>
      <c r="J10550" s="27" t="s">
        <v>1</v>
      </c>
      <c r="K10550" s="28">
        <v>16.565000000000001</v>
      </c>
      <c r="L10550" s="28">
        <v>0</v>
      </c>
    </row>
    <row r="10551" spans="1:12" x14ac:dyDescent="0.25">
      <c r="A10551" s="24" t="s">
        <v>3305</v>
      </c>
      <c r="B10551" s="26">
        <v>2015</v>
      </c>
      <c r="C10551" s="24">
        <v>9</v>
      </c>
      <c r="D10551" s="24" t="s">
        <v>15146</v>
      </c>
      <c r="E10551" s="26">
        <v>268</v>
      </c>
      <c r="F10551" s="24">
        <v>8550</v>
      </c>
      <c r="G10551" s="26" t="s">
        <v>11857</v>
      </c>
      <c r="H10551" s="24" t="s">
        <v>192</v>
      </c>
      <c r="I10551" s="24" t="s">
        <v>193</v>
      </c>
      <c r="J10551" s="27" t="s">
        <v>1</v>
      </c>
      <c r="K10551" s="28">
        <v>11.03</v>
      </c>
      <c r="L10551" s="28">
        <v>0</v>
      </c>
    </row>
    <row r="10552" spans="1:12" x14ac:dyDescent="0.25">
      <c r="A10552" s="24" t="s">
        <v>3305</v>
      </c>
      <c r="B10552" s="26">
        <v>2015</v>
      </c>
      <c r="C10552" s="24">
        <v>9</v>
      </c>
      <c r="D10552" s="24" t="s">
        <v>15146</v>
      </c>
      <c r="E10552" s="26">
        <v>268</v>
      </c>
      <c r="F10552" s="24">
        <v>5097</v>
      </c>
      <c r="G10552" s="26" t="s">
        <v>8404</v>
      </c>
      <c r="H10552" s="24" t="s">
        <v>192</v>
      </c>
      <c r="I10552" s="24" t="s">
        <v>193</v>
      </c>
      <c r="J10552" s="27" t="s">
        <v>1</v>
      </c>
      <c r="K10552" s="28">
        <v>6.62</v>
      </c>
      <c r="L10552" s="28">
        <v>0</v>
      </c>
    </row>
    <row r="10553" spans="1:12" x14ac:dyDescent="0.25">
      <c r="A10553" s="24" t="s">
        <v>3305</v>
      </c>
      <c r="B10553" s="26">
        <v>2015</v>
      </c>
      <c r="C10553" s="24">
        <v>9</v>
      </c>
      <c r="D10553" s="24" t="s">
        <v>15146</v>
      </c>
      <c r="E10553" s="26">
        <v>268</v>
      </c>
      <c r="F10553" s="24">
        <v>1085</v>
      </c>
      <c r="G10553" s="26" t="s">
        <v>4392</v>
      </c>
      <c r="H10553" s="24" t="s">
        <v>2217</v>
      </c>
      <c r="I10553" s="24" t="s">
        <v>2218</v>
      </c>
      <c r="J10553" s="27" t="s">
        <v>1</v>
      </c>
      <c r="K10553" s="28">
        <v>14.705</v>
      </c>
      <c r="L10553" s="28">
        <v>0</v>
      </c>
    </row>
    <row r="10554" spans="1:12" x14ac:dyDescent="0.25">
      <c r="A10554" s="24" t="s">
        <v>3305</v>
      </c>
      <c r="B10554" s="26">
        <v>2015</v>
      </c>
      <c r="C10554" s="24">
        <v>9</v>
      </c>
      <c r="D10554" s="24" t="s">
        <v>15146</v>
      </c>
      <c r="E10554" s="26">
        <v>268</v>
      </c>
      <c r="F10554" s="24">
        <v>7578</v>
      </c>
      <c r="G10554" s="26" t="s">
        <v>10885</v>
      </c>
      <c r="H10554" s="24" t="s">
        <v>556</v>
      </c>
      <c r="I10554" s="24" t="s">
        <v>557</v>
      </c>
      <c r="J10554" s="27" t="s">
        <v>1</v>
      </c>
      <c r="K10554" s="28">
        <v>29.4</v>
      </c>
      <c r="L10554" s="28">
        <v>0</v>
      </c>
    </row>
    <row r="10555" spans="1:12" x14ac:dyDescent="0.25">
      <c r="A10555" s="24" t="s">
        <v>3305</v>
      </c>
      <c r="B10555" s="26">
        <v>2015</v>
      </c>
      <c r="C10555" s="24">
        <v>9</v>
      </c>
      <c r="D10555" s="24" t="s">
        <v>15146</v>
      </c>
      <c r="E10555" s="26">
        <v>268</v>
      </c>
      <c r="F10555" s="24">
        <v>8514</v>
      </c>
      <c r="G10555" s="26" t="s">
        <v>11821</v>
      </c>
      <c r="H10555" s="24" t="s">
        <v>2205</v>
      </c>
      <c r="I10555" s="24" t="s">
        <v>2206</v>
      </c>
      <c r="J10555" s="27" t="s">
        <v>1</v>
      </c>
      <c r="K10555" s="28">
        <v>14.705</v>
      </c>
      <c r="L10555" s="28">
        <v>0</v>
      </c>
    </row>
    <row r="10556" spans="1:12" x14ac:dyDescent="0.25">
      <c r="A10556" s="24" t="s">
        <v>3305</v>
      </c>
      <c r="B10556" s="26">
        <v>2015</v>
      </c>
      <c r="C10556" s="24">
        <v>9</v>
      </c>
      <c r="D10556" s="24" t="s">
        <v>15146</v>
      </c>
      <c r="E10556" s="26">
        <v>268</v>
      </c>
      <c r="F10556" s="24">
        <v>8551</v>
      </c>
      <c r="G10556" s="26" t="s">
        <v>11858</v>
      </c>
      <c r="H10556" s="24" t="s">
        <v>1933</v>
      </c>
      <c r="I10556" s="24" t="s">
        <v>1934</v>
      </c>
      <c r="J10556" s="27" t="s">
        <v>1</v>
      </c>
      <c r="K10556" s="28">
        <v>6.6150000000000002</v>
      </c>
      <c r="L10556" s="28">
        <v>0</v>
      </c>
    </row>
    <row r="10557" spans="1:12" x14ac:dyDescent="0.25">
      <c r="A10557" s="24" t="s">
        <v>3305</v>
      </c>
      <c r="B10557" s="26">
        <v>2015</v>
      </c>
      <c r="C10557" s="24">
        <v>9</v>
      </c>
      <c r="D10557" s="24" t="s">
        <v>15146</v>
      </c>
      <c r="E10557" s="26">
        <v>268</v>
      </c>
      <c r="F10557" s="24">
        <v>8552</v>
      </c>
      <c r="G10557" s="26" t="s">
        <v>11859</v>
      </c>
      <c r="H10557" s="24" t="s">
        <v>126</v>
      </c>
      <c r="I10557" s="24" t="s">
        <v>127</v>
      </c>
      <c r="J10557" s="27" t="s">
        <v>1</v>
      </c>
      <c r="K10557" s="28">
        <v>11.03</v>
      </c>
      <c r="L10557" s="28">
        <v>0</v>
      </c>
    </row>
    <row r="10558" spans="1:12" x14ac:dyDescent="0.25">
      <c r="A10558" s="24" t="s">
        <v>3305</v>
      </c>
      <c r="B10558" s="26">
        <v>2015</v>
      </c>
      <c r="C10558" s="24">
        <v>9</v>
      </c>
      <c r="D10558" s="24" t="s">
        <v>15146</v>
      </c>
      <c r="E10558" s="26">
        <v>268</v>
      </c>
      <c r="F10558" s="24">
        <v>7572</v>
      </c>
      <c r="G10558" s="26" t="s">
        <v>10879</v>
      </c>
      <c r="H10558" s="24" t="s">
        <v>992</v>
      </c>
      <c r="I10558" s="24" t="s">
        <v>993</v>
      </c>
      <c r="J10558" s="27" t="s">
        <v>1</v>
      </c>
      <c r="K10558" s="28">
        <v>4.415</v>
      </c>
      <c r="L10558" s="28">
        <v>0</v>
      </c>
    </row>
    <row r="10559" spans="1:12" x14ac:dyDescent="0.25">
      <c r="A10559" s="24" t="s">
        <v>3305</v>
      </c>
      <c r="B10559" s="26">
        <v>2015</v>
      </c>
      <c r="C10559" s="24">
        <v>9</v>
      </c>
      <c r="D10559" s="24" t="s">
        <v>15146</v>
      </c>
      <c r="E10559" s="26">
        <v>272</v>
      </c>
      <c r="F10559" s="24">
        <v>5087</v>
      </c>
      <c r="G10559" s="26" t="s">
        <v>8394</v>
      </c>
      <c r="H10559" s="24" t="s">
        <v>65</v>
      </c>
      <c r="I10559" s="24" t="s">
        <v>66</v>
      </c>
      <c r="J10559" s="27" t="s">
        <v>1</v>
      </c>
      <c r="K10559" s="28">
        <v>6.62</v>
      </c>
      <c r="L10559" s="28">
        <v>0</v>
      </c>
    </row>
    <row r="10560" spans="1:12" x14ac:dyDescent="0.25">
      <c r="A10560" s="24" t="s">
        <v>3305</v>
      </c>
      <c r="B10560" s="26">
        <v>2015</v>
      </c>
      <c r="C10560" s="24">
        <v>9</v>
      </c>
      <c r="D10560" s="24" t="s">
        <v>15146</v>
      </c>
      <c r="E10560" s="26">
        <v>272</v>
      </c>
      <c r="F10560" s="24">
        <v>8553</v>
      </c>
      <c r="G10560" s="26" t="s">
        <v>11860</v>
      </c>
      <c r="H10560" s="24" t="s">
        <v>192</v>
      </c>
      <c r="I10560" s="24" t="s">
        <v>193</v>
      </c>
      <c r="J10560" s="27" t="s">
        <v>1</v>
      </c>
      <c r="K10560" s="28">
        <v>4.415</v>
      </c>
      <c r="L10560" s="28">
        <v>0</v>
      </c>
    </row>
    <row r="10561" spans="1:12" x14ac:dyDescent="0.25">
      <c r="A10561" s="24" t="s">
        <v>3305</v>
      </c>
      <c r="B10561" s="26">
        <v>2015</v>
      </c>
      <c r="C10561" s="24">
        <v>9</v>
      </c>
      <c r="D10561" s="24" t="s">
        <v>15146</v>
      </c>
      <c r="E10561" s="26">
        <v>273</v>
      </c>
      <c r="F10561" s="24">
        <v>8554</v>
      </c>
      <c r="G10561" s="26" t="s">
        <v>11861</v>
      </c>
      <c r="H10561" s="24" t="s">
        <v>158</v>
      </c>
      <c r="I10561" s="24" t="s">
        <v>159</v>
      </c>
      <c r="J10561" s="27" t="s">
        <v>1</v>
      </c>
      <c r="K10561" s="28">
        <v>28.67</v>
      </c>
      <c r="L10561" s="28">
        <v>13.23</v>
      </c>
    </row>
    <row r="10562" spans="1:12" x14ac:dyDescent="0.25">
      <c r="A10562" s="24" t="s">
        <v>3305</v>
      </c>
      <c r="B10562" s="26">
        <v>2015</v>
      </c>
      <c r="C10562" s="24">
        <v>9</v>
      </c>
      <c r="D10562" s="24" t="s">
        <v>15146</v>
      </c>
      <c r="E10562" s="26">
        <v>273</v>
      </c>
      <c r="F10562" s="24">
        <v>8555</v>
      </c>
      <c r="G10562" s="26" t="s">
        <v>11862</v>
      </c>
      <c r="H10562" s="24" t="s">
        <v>184</v>
      </c>
      <c r="I10562" s="24" t="s">
        <v>185</v>
      </c>
      <c r="J10562" s="27" t="s">
        <v>1</v>
      </c>
      <c r="K10562" s="28">
        <v>76.78</v>
      </c>
      <c r="L10562" s="28">
        <v>76.77</v>
      </c>
    </row>
    <row r="10563" spans="1:12" x14ac:dyDescent="0.25">
      <c r="A10563" s="24" t="s">
        <v>3305</v>
      </c>
      <c r="B10563" s="26">
        <v>2015</v>
      </c>
      <c r="C10563" s="24">
        <v>9</v>
      </c>
      <c r="D10563" s="24" t="s">
        <v>15146</v>
      </c>
      <c r="E10563" s="26">
        <v>273</v>
      </c>
      <c r="F10563" s="24">
        <v>8543</v>
      </c>
      <c r="G10563" s="26" t="s">
        <v>11850</v>
      </c>
      <c r="H10563" s="24" t="s">
        <v>394</v>
      </c>
      <c r="I10563" s="24" t="s">
        <v>395</v>
      </c>
      <c r="J10563" s="27" t="s">
        <v>1</v>
      </c>
      <c r="K10563" s="28">
        <v>27.87</v>
      </c>
      <c r="L10563" s="28">
        <v>13.164999999999999</v>
      </c>
    </row>
    <row r="10564" spans="1:12" x14ac:dyDescent="0.25">
      <c r="A10564" s="24" t="s">
        <v>3305</v>
      </c>
      <c r="B10564" s="26">
        <v>2015</v>
      </c>
      <c r="C10564" s="24">
        <v>9</v>
      </c>
      <c r="D10564" s="24" t="s">
        <v>15146</v>
      </c>
      <c r="E10564" s="26">
        <v>348</v>
      </c>
      <c r="F10564" s="24">
        <v>8556</v>
      </c>
      <c r="G10564" s="26" t="s">
        <v>11863</v>
      </c>
      <c r="H10564" s="24" t="s">
        <v>992</v>
      </c>
      <c r="I10564" s="24" t="s">
        <v>993</v>
      </c>
      <c r="J10564" s="27" t="s">
        <v>1</v>
      </c>
      <c r="K10564" s="28">
        <v>4.415</v>
      </c>
      <c r="L10564" s="28">
        <v>0</v>
      </c>
    </row>
    <row r="10565" spans="1:12" x14ac:dyDescent="0.25">
      <c r="A10565" s="24" t="s">
        <v>3305</v>
      </c>
      <c r="B10565" s="26">
        <v>2015</v>
      </c>
      <c r="C10565" s="24">
        <v>9</v>
      </c>
      <c r="D10565" s="24" t="s">
        <v>15147</v>
      </c>
      <c r="E10565" s="26">
        <v>166</v>
      </c>
      <c r="F10565" s="24">
        <v>8557</v>
      </c>
      <c r="G10565" s="26" t="s">
        <v>11864</v>
      </c>
      <c r="H10565" s="24" t="s">
        <v>274</v>
      </c>
      <c r="I10565" s="24" t="s">
        <v>275</v>
      </c>
      <c r="J10565" s="27" t="s">
        <v>1</v>
      </c>
      <c r="K10565" s="28">
        <v>6.62</v>
      </c>
      <c r="L10565" s="28">
        <v>0</v>
      </c>
    </row>
    <row r="10566" spans="1:12" x14ac:dyDescent="0.25">
      <c r="A10566" s="24" t="s">
        <v>3305</v>
      </c>
      <c r="B10566" s="26">
        <v>2015</v>
      </c>
      <c r="C10566" s="24">
        <v>9</v>
      </c>
      <c r="D10566" s="24" t="s">
        <v>15147</v>
      </c>
      <c r="E10566" s="26">
        <v>169</v>
      </c>
      <c r="F10566" s="24">
        <v>6935</v>
      </c>
      <c r="G10566" s="26" t="s">
        <v>10242</v>
      </c>
      <c r="H10566" s="24" t="s">
        <v>61</v>
      </c>
      <c r="I10566" s="24" t="s">
        <v>62</v>
      </c>
      <c r="J10566" s="27" t="s">
        <v>1</v>
      </c>
      <c r="K10566" s="28">
        <v>1.8</v>
      </c>
      <c r="L10566" s="28">
        <v>0</v>
      </c>
    </row>
    <row r="10567" spans="1:12" x14ac:dyDescent="0.25">
      <c r="A10567" s="24" t="s">
        <v>3305</v>
      </c>
      <c r="B10567" s="26">
        <v>2015</v>
      </c>
      <c r="C10567" s="24">
        <v>9</v>
      </c>
      <c r="D10567" s="24" t="s">
        <v>15147</v>
      </c>
      <c r="E10567" s="26">
        <v>169</v>
      </c>
      <c r="F10567" s="24">
        <v>8558</v>
      </c>
      <c r="G10567" s="26" t="s">
        <v>11865</v>
      </c>
      <c r="H10567" s="24" t="s">
        <v>436</v>
      </c>
      <c r="I10567" s="24" t="s">
        <v>437</v>
      </c>
      <c r="J10567" s="27" t="s">
        <v>1</v>
      </c>
      <c r="K10567" s="28">
        <v>24.65</v>
      </c>
      <c r="L10567" s="28">
        <v>0</v>
      </c>
    </row>
    <row r="10568" spans="1:12" x14ac:dyDescent="0.25">
      <c r="A10568" s="24" t="s">
        <v>3305</v>
      </c>
      <c r="B10568" s="26">
        <v>2015</v>
      </c>
      <c r="C10568" s="24">
        <v>9</v>
      </c>
      <c r="D10568" s="24" t="s">
        <v>15147</v>
      </c>
      <c r="E10568" s="26">
        <v>169</v>
      </c>
      <c r="F10568" s="24">
        <v>8559</v>
      </c>
      <c r="G10568" s="26" t="s">
        <v>11866</v>
      </c>
      <c r="H10568" s="24" t="s">
        <v>61</v>
      </c>
      <c r="I10568" s="24" t="s">
        <v>62</v>
      </c>
      <c r="J10568" s="27" t="s">
        <v>1</v>
      </c>
      <c r="K10568" s="28">
        <v>11.7</v>
      </c>
      <c r="L10568" s="28">
        <v>0</v>
      </c>
    </row>
    <row r="10569" spans="1:12" x14ac:dyDescent="0.25">
      <c r="A10569" s="24" t="s">
        <v>3305</v>
      </c>
      <c r="B10569" s="26">
        <v>2015</v>
      </c>
      <c r="C10569" s="24">
        <v>9</v>
      </c>
      <c r="D10569" s="24" t="s">
        <v>15147</v>
      </c>
      <c r="E10569" s="26">
        <v>171</v>
      </c>
      <c r="F10569" s="24">
        <v>2446</v>
      </c>
      <c r="G10569" s="26" t="s">
        <v>5753</v>
      </c>
      <c r="H10569" s="24" t="s">
        <v>61</v>
      </c>
      <c r="I10569" s="24" t="s">
        <v>62</v>
      </c>
      <c r="J10569" s="27" t="s">
        <v>1</v>
      </c>
      <c r="K10569" s="28">
        <v>13.97</v>
      </c>
      <c r="L10569" s="28">
        <v>0</v>
      </c>
    </row>
    <row r="10570" spans="1:12" x14ac:dyDescent="0.25">
      <c r="A10570" s="24" t="s">
        <v>3305</v>
      </c>
      <c r="B10570" s="26">
        <v>2015</v>
      </c>
      <c r="C10570" s="24">
        <v>9</v>
      </c>
      <c r="D10570" s="24" t="s">
        <v>15147</v>
      </c>
      <c r="E10570" s="26">
        <v>195</v>
      </c>
      <c r="F10570" s="24">
        <v>8560</v>
      </c>
      <c r="G10570" s="26" t="s">
        <v>11867</v>
      </c>
      <c r="H10570" s="24" t="s">
        <v>2219</v>
      </c>
      <c r="I10570" s="24" t="s">
        <v>2220</v>
      </c>
      <c r="J10570" s="27" t="s">
        <v>1</v>
      </c>
      <c r="K10570" s="28">
        <v>3.6</v>
      </c>
      <c r="L10570" s="28">
        <v>0</v>
      </c>
    </row>
    <row r="10571" spans="1:12" x14ac:dyDescent="0.25">
      <c r="A10571" s="24" t="s">
        <v>3305</v>
      </c>
      <c r="B10571" s="26">
        <v>2015</v>
      </c>
      <c r="C10571" s="24">
        <v>9</v>
      </c>
      <c r="D10571" s="24" t="s">
        <v>15147</v>
      </c>
      <c r="E10571" s="26">
        <v>199</v>
      </c>
      <c r="F10571" s="24">
        <v>8561</v>
      </c>
      <c r="G10571" s="26" t="s">
        <v>11868</v>
      </c>
      <c r="H10571" s="24" t="s">
        <v>2221</v>
      </c>
      <c r="I10571" s="24" t="s">
        <v>2222</v>
      </c>
      <c r="J10571" s="27" t="s">
        <v>1</v>
      </c>
      <c r="K10571" s="28">
        <v>19.850000000000001</v>
      </c>
      <c r="L10571" s="28">
        <v>0</v>
      </c>
    </row>
    <row r="10572" spans="1:12" x14ac:dyDescent="0.25">
      <c r="A10572" s="24" t="s">
        <v>3305</v>
      </c>
      <c r="B10572" s="26">
        <v>2015</v>
      </c>
      <c r="C10572" s="24">
        <v>9</v>
      </c>
      <c r="D10572" s="24" t="s">
        <v>15147</v>
      </c>
      <c r="E10572" s="26">
        <v>201</v>
      </c>
      <c r="F10572" s="24">
        <v>8562</v>
      </c>
      <c r="G10572" s="26" t="s">
        <v>11869</v>
      </c>
      <c r="H10572" s="24" t="s">
        <v>570</v>
      </c>
      <c r="I10572" s="24" t="s">
        <v>571</v>
      </c>
      <c r="J10572" s="27" t="s">
        <v>1</v>
      </c>
      <c r="K10572" s="28">
        <v>28.8</v>
      </c>
      <c r="L10572" s="28">
        <v>0</v>
      </c>
    </row>
    <row r="10573" spans="1:12" x14ac:dyDescent="0.25">
      <c r="A10573" s="24" t="s">
        <v>3305</v>
      </c>
      <c r="B10573" s="26">
        <v>2015</v>
      </c>
      <c r="C10573" s="24">
        <v>9</v>
      </c>
      <c r="D10573" s="24" t="s">
        <v>15147</v>
      </c>
      <c r="E10573" s="26">
        <v>201</v>
      </c>
      <c r="F10573" s="24">
        <v>8563</v>
      </c>
      <c r="G10573" s="26" t="s">
        <v>11870</v>
      </c>
      <c r="H10573" s="24" t="s">
        <v>570</v>
      </c>
      <c r="I10573" s="24" t="s">
        <v>571</v>
      </c>
      <c r="J10573" s="27" t="s">
        <v>1</v>
      </c>
      <c r="K10573" s="28">
        <v>30.68</v>
      </c>
      <c r="L10573" s="28">
        <v>0</v>
      </c>
    </row>
    <row r="10574" spans="1:12" x14ac:dyDescent="0.25">
      <c r="A10574" s="24" t="s">
        <v>3305</v>
      </c>
      <c r="B10574" s="26">
        <v>2015</v>
      </c>
      <c r="C10574" s="24">
        <v>9</v>
      </c>
      <c r="D10574" s="24" t="s">
        <v>15147</v>
      </c>
      <c r="E10574" s="26">
        <v>205</v>
      </c>
      <c r="F10574" s="24">
        <v>2519</v>
      </c>
      <c r="G10574" s="26" t="s">
        <v>5826</v>
      </c>
      <c r="H10574" s="24" t="s">
        <v>61</v>
      </c>
      <c r="I10574" s="24" t="s">
        <v>62</v>
      </c>
      <c r="J10574" s="27" t="s">
        <v>1</v>
      </c>
      <c r="K10574" s="28">
        <v>22.58</v>
      </c>
      <c r="L10574" s="28">
        <v>0</v>
      </c>
    </row>
    <row r="10575" spans="1:12" x14ac:dyDescent="0.25">
      <c r="A10575" s="24" t="s">
        <v>3305</v>
      </c>
      <c r="B10575" s="26">
        <v>2015</v>
      </c>
      <c r="C10575" s="24">
        <v>9</v>
      </c>
      <c r="D10575" s="24" t="s">
        <v>15147</v>
      </c>
      <c r="E10575" s="26">
        <v>205</v>
      </c>
      <c r="F10575" s="24">
        <v>8564</v>
      </c>
      <c r="G10575" s="26" t="s">
        <v>11871</v>
      </c>
      <c r="H10575" s="24" t="s">
        <v>61</v>
      </c>
      <c r="I10575" s="24" t="s">
        <v>62</v>
      </c>
      <c r="J10575" s="27" t="s">
        <v>1</v>
      </c>
      <c r="K10575" s="28">
        <v>6.62</v>
      </c>
      <c r="L10575" s="28">
        <v>0</v>
      </c>
    </row>
    <row r="10576" spans="1:12" x14ac:dyDescent="0.25">
      <c r="A10576" s="24" t="s">
        <v>3305</v>
      </c>
      <c r="B10576" s="26">
        <v>2015</v>
      </c>
      <c r="C10576" s="24">
        <v>9</v>
      </c>
      <c r="D10576" s="24" t="s">
        <v>15147</v>
      </c>
      <c r="E10576" s="26">
        <v>205</v>
      </c>
      <c r="F10576" s="24">
        <v>8565</v>
      </c>
      <c r="G10576" s="26" t="s">
        <v>11872</v>
      </c>
      <c r="H10576" s="24" t="s">
        <v>61</v>
      </c>
      <c r="I10576" s="24" t="s">
        <v>62</v>
      </c>
      <c r="J10576" s="27" t="s">
        <v>1</v>
      </c>
      <c r="K10576" s="28">
        <v>15.44</v>
      </c>
      <c r="L10576" s="28">
        <v>0</v>
      </c>
    </row>
    <row r="10577" spans="1:12" x14ac:dyDescent="0.25">
      <c r="A10577" s="24" t="s">
        <v>3305</v>
      </c>
      <c r="B10577" s="26">
        <v>2015</v>
      </c>
      <c r="C10577" s="24">
        <v>9</v>
      </c>
      <c r="D10577" s="24" t="s">
        <v>15147</v>
      </c>
      <c r="E10577" s="26">
        <v>207</v>
      </c>
      <c r="F10577" s="24">
        <v>497</v>
      </c>
      <c r="G10577" s="26" t="s">
        <v>3804</v>
      </c>
      <c r="H10577" s="24" t="s">
        <v>61</v>
      </c>
      <c r="I10577" s="24" t="s">
        <v>62</v>
      </c>
      <c r="J10577" s="27" t="s">
        <v>1</v>
      </c>
      <c r="K10577" s="28">
        <v>6.62</v>
      </c>
      <c r="L10577" s="28">
        <v>0</v>
      </c>
    </row>
    <row r="10578" spans="1:12" x14ac:dyDescent="0.25">
      <c r="A10578" s="24" t="s">
        <v>3305</v>
      </c>
      <c r="B10578" s="26">
        <v>2015</v>
      </c>
      <c r="C10578" s="24">
        <v>9</v>
      </c>
      <c r="D10578" s="24" t="s">
        <v>15147</v>
      </c>
      <c r="E10578" s="26">
        <v>207</v>
      </c>
      <c r="F10578" s="24">
        <v>4587</v>
      </c>
      <c r="G10578" s="26" t="s">
        <v>7894</v>
      </c>
      <c r="H10578" s="24" t="s">
        <v>1830</v>
      </c>
      <c r="I10578" s="24" t="s">
        <v>1831</v>
      </c>
      <c r="J10578" s="27" t="s">
        <v>1</v>
      </c>
      <c r="K10578" s="28">
        <v>6.62</v>
      </c>
      <c r="L10578" s="28">
        <v>0</v>
      </c>
    </row>
    <row r="10579" spans="1:12" x14ac:dyDescent="0.25">
      <c r="A10579" s="24" t="s">
        <v>3305</v>
      </c>
      <c r="B10579" s="26">
        <v>2015</v>
      </c>
      <c r="C10579" s="24">
        <v>9</v>
      </c>
      <c r="D10579" s="24" t="s">
        <v>15147</v>
      </c>
      <c r="E10579" s="26">
        <v>207</v>
      </c>
      <c r="F10579" s="24">
        <v>4588</v>
      </c>
      <c r="G10579" s="26" t="s">
        <v>7895</v>
      </c>
      <c r="H10579" s="24" t="s">
        <v>61</v>
      </c>
      <c r="I10579" s="24" t="s">
        <v>62</v>
      </c>
      <c r="J10579" s="27" t="s">
        <v>1</v>
      </c>
      <c r="K10579" s="28">
        <v>6.62</v>
      </c>
      <c r="L10579" s="28">
        <v>0</v>
      </c>
    </row>
    <row r="10580" spans="1:12" x14ac:dyDescent="0.25">
      <c r="A10580" s="24" t="s">
        <v>3305</v>
      </c>
      <c r="B10580" s="26">
        <v>2015</v>
      </c>
      <c r="C10580" s="24">
        <v>9</v>
      </c>
      <c r="D10580" s="24" t="s">
        <v>15147</v>
      </c>
      <c r="E10580" s="26">
        <v>207</v>
      </c>
      <c r="F10580" s="24">
        <v>8566</v>
      </c>
      <c r="G10580" s="26" t="s">
        <v>11873</v>
      </c>
      <c r="H10580" s="24" t="s">
        <v>2223</v>
      </c>
      <c r="I10580" s="24" t="s">
        <v>2224</v>
      </c>
      <c r="J10580" s="27" t="s">
        <v>1</v>
      </c>
      <c r="K10580" s="28">
        <v>13.97</v>
      </c>
      <c r="L10580" s="28">
        <v>0</v>
      </c>
    </row>
    <row r="10581" spans="1:12" x14ac:dyDescent="0.25">
      <c r="A10581" s="24" t="s">
        <v>3305</v>
      </c>
      <c r="B10581" s="26">
        <v>2015</v>
      </c>
      <c r="C10581" s="24">
        <v>9</v>
      </c>
      <c r="D10581" s="24" t="s">
        <v>15147</v>
      </c>
      <c r="E10581" s="26">
        <v>208</v>
      </c>
      <c r="F10581" s="24">
        <v>813</v>
      </c>
      <c r="G10581" s="26" t="s">
        <v>4120</v>
      </c>
      <c r="H10581" s="24" t="s">
        <v>274</v>
      </c>
      <c r="I10581" s="24" t="s">
        <v>275</v>
      </c>
      <c r="J10581" s="27" t="s">
        <v>1</v>
      </c>
      <c r="K10581" s="28">
        <v>54.32</v>
      </c>
      <c r="L10581" s="28">
        <v>0</v>
      </c>
    </row>
    <row r="10582" spans="1:12" x14ac:dyDescent="0.25">
      <c r="A10582" s="24" t="s">
        <v>3305</v>
      </c>
      <c r="B10582" s="26">
        <v>2015</v>
      </c>
      <c r="C10582" s="24">
        <v>9</v>
      </c>
      <c r="D10582" s="24" t="s">
        <v>15147</v>
      </c>
      <c r="E10582" s="26">
        <v>208</v>
      </c>
      <c r="F10582" s="24">
        <v>8567</v>
      </c>
      <c r="G10582" s="26" t="s">
        <v>11874</v>
      </c>
      <c r="H10582" s="24" t="s">
        <v>61</v>
      </c>
      <c r="I10582" s="24" t="s">
        <v>62</v>
      </c>
      <c r="J10582" s="27" t="s">
        <v>1</v>
      </c>
      <c r="K10582" s="28">
        <v>6.62</v>
      </c>
      <c r="L10582" s="28">
        <v>0</v>
      </c>
    </row>
    <row r="10583" spans="1:12" x14ac:dyDescent="0.25">
      <c r="A10583" s="24" t="s">
        <v>3305</v>
      </c>
      <c r="B10583" s="26">
        <v>2015</v>
      </c>
      <c r="C10583" s="24">
        <v>9</v>
      </c>
      <c r="D10583" s="24" t="s">
        <v>15147</v>
      </c>
      <c r="E10583" s="26">
        <v>208</v>
      </c>
      <c r="F10583" s="24">
        <v>8568</v>
      </c>
      <c r="G10583" s="26" t="s">
        <v>11875</v>
      </c>
      <c r="H10583" s="24" t="s">
        <v>61</v>
      </c>
      <c r="I10583" s="24" t="s">
        <v>62</v>
      </c>
      <c r="J10583" s="27" t="s">
        <v>1</v>
      </c>
      <c r="K10583" s="28">
        <v>8.09</v>
      </c>
      <c r="L10583" s="28">
        <v>0</v>
      </c>
    </row>
    <row r="10584" spans="1:12" x14ac:dyDescent="0.25">
      <c r="A10584" s="24" t="s">
        <v>3305</v>
      </c>
      <c r="B10584" s="26">
        <v>2015</v>
      </c>
      <c r="C10584" s="24">
        <v>9</v>
      </c>
      <c r="D10584" s="24" t="s">
        <v>15147</v>
      </c>
      <c r="E10584" s="26">
        <v>212</v>
      </c>
      <c r="F10584" s="24">
        <v>5719</v>
      </c>
      <c r="G10584" s="26" t="s">
        <v>9026</v>
      </c>
      <c r="H10584" s="24" t="s">
        <v>1784</v>
      </c>
      <c r="I10584" s="24" t="s">
        <v>1785</v>
      </c>
      <c r="J10584" s="27" t="s">
        <v>1</v>
      </c>
      <c r="K10584" s="28">
        <v>6.62</v>
      </c>
      <c r="L10584" s="28">
        <v>0</v>
      </c>
    </row>
    <row r="10585" spans="1:12" x14ac:dyDescent="0.25">
      <c r="A10585" s="24" t="s">
        <v>3305</v>
      </c>
      <c r="B10585" s="26">
        <v>2015</v>
      </c>
      <c r="C10585" s="24">
        <v>9</v>
      </c>
      <c r="D10585" s="24" t="s">
        <v>15147</v>
      </c>
      <c r="E10585" s="26">
        <v>214</v>
      </c>
      <c r="F10585" s="24">
        <v>2373</v>
      </c>
      <c r="G10585" s="26" t="s">
        <v>5680</v>
      </c>
      <c r="H10585" s="24" t="s">
        <v>562</v>
      </c>
      <c r="I10585" s="24" t="s">
        <v>563</v>
      </c>
      <c r="J10585" s="27" t="s">
        <v>1</v>
      </c>
      <c r="K10585" s="28">
        <v>6.62</v>
      </c>
      <c r="L10585" s="28">
        <v>0</v>
      </c>
    </row>
    <row r="10586" spans="1:12" x14ac:dyDescent="0.25">
      <c r="A10586" s="24" t="s">
        <v>3305</v>
      </c>
      <c r="B10586" s="26">
        <v>2015</v>
      </c>
      <c r="C10586" s="24">
        <v>9</v>
      </c>
      <c r="D10586" s="24" t="s">
        <v>15147</v>
      </c>
      <c r="E10586" s="26">
        <v>214</v>
      </c>
      <c r="F10586" s="24">
        <v>2441</v>
      </c>
      <c r="G10586" s="26" t="s">
        <v>5748</v>
      </c>
      <c r="H10586" s="24" t="s">
        <v>274</v>
      </c>
      <c r="I10586" s="24" t="s">
        <v>275</v>
      </c>
      <c r="J10586" s="27" t="s">
        <v>1</v>
      </c>
      <c r="K10586" s="28">
        <v>6.62</v>
      </c>
      <c r="L10586" s="28">
        <v>0</v>
      </c>
    </row>
    <row r="10587" spans="1:12" x14ac:dyDescent="0.25">
      <c r="A10587" s="24" t="s">
        <v>3305</v>
      </c>
      <c r="B10587" s="26">
        <v>2015</v>
      </c>
      <c r="C10587" s="24">
        <v>9</v>
      </c>
      <c r="D10587" s="24" t="s">
        <v>15147</v>
      </c>
      <c r="E10587" s="26">
        <v>214</v>
      </c>
      <c r="F10587" s="24">
        <v>8569</v>
      </c>
      <c r="G10587" s="26" t="s">
        <v>11876</v>
      </c>
      <c r="H10587" s="24" t="s">
        <v>61</v>
      </c>
      <c r="I10587" s="24" t="s">
        <v>62</v>
      </c>
      <c r="J10587" s="27" t="s">
        <v>1</v>
      </c>
      <c r="K10587" s="28">
        <v>8.82</v>
      </c>
      <c r="L10587" s="28">
        <v>0</v>
      </c>
    </row>
    <row r="10588" spans="1:12" x14ac:dyDescent="0.25">
      <c r="A10588" s="24" t="s">
        <v>3305</v>
      </c>
      <c r="B10588" s="26">
        <v>2015</v>
      </c>
      <c r="C10588" s="24">
        <v>9</v>
      </c>
      <c r="D10588" s="24" t="s">
        <v>15147</v>
      </c>
      <c r="E10588" s="26">
        <v>214</v>
      </c>
      <c r="F10588" s="24">
        <v>8570</v>
      </c>
      <c r="G10588" s="26" t="s">
        <v>11877</v>
      </c>
      <c r="H10588" s="24" t="s">
        <v>61</v>
      </c>
      <c r="I10588" s="24" t="s">
        <v>62</v>
      </c>
      <c r="J10588" s="27" t="s">
        <v>1</v>
      </c>
      <c r="K10588" s="28">
        <v>17.64</v>
      </c>
      <c r="L10588" s="28">
        <v>0</v>
      </c>
    </row>
    <row r="10589" spans="1:12" x14ac:dyDescent="0.25">
      <c r="A10589" s="24" t="s">
        <v>3305</v>
      </c>
      <c r="B10589" s="26">
        <v>2015</v>
      </c>
      <c r="C10589" s="24">
        <v>9</v>
      </c>
      <c r="D10589" s="24" t="s">
        <v>15147</v>
      </c>
      <c r="E10589" s="26">
        <v>215</v>
      </c>
      <c r="F10589" s="24">
        <v>8571</v>
      </c>
      <c r="G10589" s="26" t="s">
        <v>11878</v>
      </c>
      <c r="H10589" s="24" t="s">
        <v>61</v>
      </c>
      <c r="I10589" s="24" t="s">
        <v>62</v>
      </c>
      <c r="J10589" s="27" t="s">
        <v>1</v>
      </c>
      <c r="K10589" s="28">
        <v>6.62</v>
      </c>
      <c r="L10589" s="28">
        <v>0</v>
      </c>
    </row>
    <row r="10590" spans="1:12" x14ac:dyDescent="0.25">
      <c r="A10590" s="24" t="s">
        <v>3305</v>
      </c>
      <c r="B10590" s="26">
        <v>2015</v>
      </c>
      <c r="C10590" s="24">
        <v>9</v>
      </c>
      <c r="D10590" s="24" t="s">
        <v>15147</v>
      </c>
      <c r="E10590" s="26">
        <v>216</v>
      </c>
      <c r="F10590" s="24">
        <v>8572</v>
      </c>
      <c r="G10590" s="26" t="s">
        <v>11879</v>
      </c>
      <c r="H10590" s="24" t="s">
        <v>61</v>
      </c>
      <c r="I10590" s="24" t="s">
        <v>62</v>
      </c>
      <c r="J10590" s="27" t="s">
        <v>1</v>
      </c>
      <c r="K10590" s="28">
        <v>1.8</v>
      </c>
      <c r="L10590" s="28">
        <v>0</v>
      </c>
    </row>
    <row r="10591" spans="1:12" x14ac:dyDescent="0.25">
      <c r="A10591" s="24" t="s">
        <v>3305</v>
      </c>
      <c r="B10591" s="26">
        <v>2015</v>
      </c>
      <c r="C10591" s="24">
        <v>9</v>
      </c>
      <c r="D10591" s="24" t="s">
        <v>15147</v>
      </c>
      <c r="E10591" s="26">
        <v>216</v>
      </c>
      <c r="F10591" s="24">
        <v>233</v>
      </c>
      <c r="G10591" s="26" t="s">
        <v>3540</v>
      </c>
      <c r="H10591" s="24" t="s">
        <v>380</v>
      </c>
      <c r="I10591" s="24" t="s">
        <v>381</v>
      </c>
      <c r="J10591" s="27" t="s">
        <v>1</v>
      </c>
      <c r="K10591" s="28">
        <v>6.62</v>
      </c>
      <c r="L10591" s="28">
        <v>0</v>
      </c>
    </row>
    <row r="10592" spans="1:12" x14ac:dyDescent="0.25">
      <c r="A10592" s="24" t="s">
        <v>3305</v>
      </c>
      <c r="B10592" s="26">
        <v>2015</v>
      </c>
      <c r="C10592" s="24">
        <v>9</v>
      </c>
      <c r="D10592" s="24" t="s">
        <v>15147</v>
      </c>
      <c r="E10592" s="26">
        <v>216</v>
      </c>
      <c r="F10592" s="24">
        <v>8573</v>
      </c>
      <c r="G10592" s="26" t="s">
        <v>11880</v>
      </c>
      <c r="H10592" s="24" t="s">
        <v>61</v>
      </c>
      <c r="I10592" s="24" t="s">
        <v>62</v>
      </c>
      <c r="J10592" s="27" t="s">
        <v>1</v>
      </c>
      <c r="K10592" s="28">
        <v>6.62</v>
      </c>
      <c r="L10592" s="28">
        <v>0</v>
      </c>
    </row>
    <row r="10593" spans="1:12" x14ac:dyDescent="0.25">
      <c r="A10593" s="24" t="s">
        <v>3305</v>
      </c>
      <c r="B10593" s="26">
        <v>2015</v>
      </c>
      <c r="C10593" s="24">
        <v>9</v>
      </c>
      <c r="D10593" s="24" t="s">
        <v>15147</v>
      </c>
      <c r="E10593" s="26">
        <v>216</v>
      </c>
      <c r="F10593" s="24">
        <v>246</v>
      </c>
      <c r="G10593" s="26" t="s">
        <v>3553</v>
      </c>
      <c r="H10593" s="24" t="s">
        <v>61</v>
      </c>
      <c r="I10593" s="24" t="s">
        <v>62</v>
      </c>
      <c r="J10593" s="27" t="s">
        <v>1</v>
      </c>
      <c r="K10593" s="28">
        <v>8.82</v>
      </c>
      <c r="L10593" s="28">
        <v>0</v>
      </c>
    </row>
    <row r="10594" spans="1:12" x14ac:dyDescent="0.25">
      <c r="A10594" s="24" t="s">
        <v>3305</v>
      </c>
      <c r="B10594" s="26">
        <v>2015</v>
      </c>
      <c r="C10594" s="24">
        <v>9</v>
      </c>
      <c r="D10594" s="24" t="s">
        <v>15147</v>
      </c>
      <c r="E10594" s="26">
        <v>216</v>
      </c>
      <c r="F10594" s="24">
        <v>8574</v>
      </c>
      <c r="G10594" s="26" t="s">
        <v>11881</v>
      </c>
      <c r="H10594" s="24" t="s">
        <v>61</v>
      </c>
      <c r="I10594" s="24" t="s">
        <v>62</v>
      </c>
      <c r="J10594" s="27" t="s">
        <v>1</v>
      </c>
      <c r="K10594" s="28">
        <v>6.62</v>
      </c>
      <c r="L10594" s="28">
        <v>0</v>
      </c>
    </row>
    <row r="10595" spans="1:12" x14ac:dyDescent="0.25">
      <c r="A10595" s="24" t="s">
        <v>3305</v>
      </c>
      <c r="B10595" s="26">
        <v>2015</v>
      </c>
      <c r="C10595" s="24">
        <v>9</v>
      </c>
      <c r="D10595" s="24" t="s">
        <v>15147</v>
      </c>
      <c r="E10595" s="26">
        <v>216</v>
      </c>
      <c r="F10595" s="24">
        <v>8575</v>
      </c>
      <c r="G10595" s="26" t="s">
        <v>11882</v>
      </c>
      <c r="H10595" s="24" t="s">
        <v>570</v>
      </c>
      <c r="I10595" s="24" t="s">
        <v>571</v>
      </c>
      <c r="J10595" s="27" t="s">
        <v>1</v>
      </c>
      <c r="K10595" s="28">
        <v>8.82</v>
      </c>
      <c r="L10595" s="28">
        <v>0</v>
      </c>
    </row>
    <row r="10596" spans="1:12" x14ac:dyDescent="0.25">
      <c r="A10596" s="24" t="s">
        <v>3305</v>
      </c>
      <c r="B10596" s="26">
        <v>2015</v>
      </c>
      <c r="C10596" s="24">
        <v>9</v>
      </c>
      <c r="D10596" s="24" t="s">
        <v>15147</v>
      </c>
      <c r="E10596" s="26">
        <v>217</v>
      </c>
      <c r="F10596" s="24">
        <v>8576</v>
      </c>
      <c r="G10596" s="26" t="s">
        <v>11883</v>
      </c>
      <c r="H10596" s="24" t="s">
        <v>2225</v>
      </c>
      <c r="I10596" s="24" t="s">
        <v>2226</v>
      </c>
      <c r="J10596" s="27" t="s">
        <v>1</v>
      </c>
      <c r="K10596" s="28">
        <v>8.82</v>
      </c>
      <c r="L10596" s="28">
        <v>0</v>
      </c>
    </row>
    <row r="10597" spans="1:12" x14ac:dyDescent="0.25">
      <c r="A10597" s="24" t="s">
        <v>3305</v>
      </c>
      <c r="B10597" s="26">
        <v>2015</v>
      </c>
      <c r="C10597" s="24">
        <v>9</v>
      </c>
      <c r="D10597" s="24" t="s">
        <v>15147</v>
      </c>
      <c r="E10597" s="26">
        <v>217</v>
      </c>
      <c r="F10597" s="24">
        <v>8577</v>
      </c>
      <c r="G10597" s="26" t="s">
        <v>11884</v>
      </c>
      <c r="H10597" s="24" t="s">
        <v>61</v>
      </c>
      <c r="I10597" s="24" t="s">
        <v>62</v>
      </c>
      <c r="J10597" s="27" t="s">
        <v>1</v>
      </c>
      <c r="K10597" s="28">
        <v>6.62</v>
      </c>
      <c r="L10597" s="28">
        <v>0</v>
      </c>
    </row>
    <row r="10598" spans="1:12" x14ac:dyDescent="0.25">
      <c r="A10598" s="24" t="s">
        <v>3305</v>
      </c>
      <c r="B10598" s="26">
        <v>2015</v>
      </c>
      <c r="C10598" s="24">
        <v>9</v>
      </c>
      <c r="D10598" s="24" t="s">
        <v>15147</v>
      </c>
      <c r="E10598" s="26">
        <v>217</v>
      </c>
      <c r="F10598" s="24">
        <v>8578</v>
      </c>
      <c r="G10598" s="26" t="s">
        <v>11885</v>
      </c>
      <c r="H10598" s="24" t="s">
        <v>146</v>
      </c>
      <c r="I10598" s="24" t="s">
        <v>147</v>
      </c>
      <c r="J10598" s="27" t="s">
        <v>1</v>
      </c>
      <c r="K10598" s="28">
        <v>6.62</v>
      </c>
      <c r="L10598" s="28">
        <v>0</v>
      </c>
    </row>
    <row r="10599" spans="1:12" x14ac:dyDescent="0.25">
      <c r="A10599" s="24" t="s">
        <v>3305</v>
      </c>
      <c r="B10599" s="26">
        <v>2015</v>
      </c>
      <c r="C10599" s="24">
        <v>9</v>
      </c>
      <c r="D10599" s="24" t="s">
        <v>15147</v>
      </c>
      <c r="E10599" s="26">
        <v>228</v>
      </c>
      <c r="F10599" s="24">
        <v>8579</v>
      </c>
      <c r="G10599" s="26" t="s">
        <v>11886</v>
      </c>
      <c r="H10599" s="24" t="s">
        <v>61</v>
      </c>
      <c r="I10599" s="24" t="s">
        <v>62</v>
      </c>
      <c r="J10599" s="27" t="s">
        <v>1</v>
      </c>
      <c r="K10599" s="28">
        <v>11.03</v>
      </c>
      <c r="L10599" s="28">
        <v>0</v>
      </c>
    </row>
    <row r="10600" spans="1:12" x14ac:dyDescent="0.25">
      <c r="A10600" s="24" t="s">
        <v>3305</v>
      </c>
      <c r="B10600" s="26">
        <v>2015</v>
      </c>
      <c r="C10600" s="24">
        <v>9</v>
      </c>
      <c r="D10600" s="24" t="s">
        <v>15147</v>
      </c>
      <c r="E10600" s="26">
        <v>229</v>
      </c>
      <c r="F10600" s="24">
        <v>8580</v>
      </c>
      <c r="G10600" s="26" t="s">
        <v>11887</v>
      </c>
      <c r="H10600" s="24" t="s">
        <v>562</v>
      </c>
      <c r="I10600" s="24" t="s">
        <v>563</v>
      </c>
      <c r="J10600" s="27" t="s">
        <v>1</v>
      </c>
      <c r="K10600" s="28">
        <v>19.850000000000001</v>
      </c>
      <c r="L10600" s="28">
        <v>0</v>
      </c>
    </row>
    <row r="10601" spans="1:12" x14ac:dyDescent="0.25">
      <c r="A10601" s="24" t="s">
        <v>3305</v>
      </c>
      <c r="B10601" s="26">
        <v>2015</v>
      </c>
      <c r="C10601" s="24">
        <v>9</v>
      </c>
      <c r="D10601" s="24" t="s">
        <v>15147</v>
      </c>
      <c r="E10601" s="26">
        <v>229</v>
      </c>
      <c r="F10601" s="24">
        <v>8581</v>
      </c>
      <c r="G10601" s="26" t="s">
        <v>11888</v>
      </c>
      <c r="H10601" s="24" t="s">
        <v>1816</v>
      </c>
      <c r="I10601" s="24" t="s">
        <v>1817</v>
      </c>
      <c r="J10601" s="27" t="s">
        <v>1</v>
      </c>
      <c r="K10601" s="28">
        <v>6.62</v>
      </c>
      <c r="L10601" s="28">
        <v>0</v>
      </c>
    </row>
    <row r="10602" spans="1:12" x14ac:dyDescent="0.25">
      <c r="A10602" s="24" t="s">
        <v>3305</v>
      </c>
      <c r="B10602" s="26">
        <v>2015</v>
      </c>
      <c r="C10602" s="24">
        <v>9</v>
      </c>
      <c r="D10602" s="24" t="s">
        <v>15147</v>
      </c>
      <c r="E10602" s="26">
        <v>229</v>
      </c>
      <c r="F10602" s="24">
        <v>8582</v>
      </c>
      <c r="G10602" s="26" t="s">
        <v>11889</v>
      </c>
      <c r="H10602" s="24" t="s">
        <v>1816</v>
      </c>
      <c r="I10602" s="24" t="s">
        <v>1817</v>
      </c>
      <c r="J10602" s="27" t="s">
        <v>1</v>
      </c>
      <c r="K10602" s="28">
        <v>13.43</v>
      </c>
      <c r="L10602" s="28">
        <v>0</v>
      </c>
    </row>
    <row r="10603" spans="1:12" x14ac:dyDescent="0.25">
      <c r="A10603" s="24" t="s">
        <v>3305</v>
      </c>
      <c r="B10603" s="26">
        <v>2015</v>
      </c>
      <c r="C10603" s="24">
        <v>9</v>
      </c>
      <c r="D10603" s="24" t="s">
        <v>15147</v>
      </c>
      <c r="E10603" s="26">
        <v>232</v>
      </c>
      <c r="F10603" s="24">
        <v>8583</v>
      </c>
      <c r="G10603" s="26" t="s">
        <v>11890</v>
      </c>
      <c r="H10603" s="24" t="s">
        <v>274</v>
      </c>
      <c r="I10603" s="24" t="s">
        <v>275</v>
      </c>
      <c r="J10603" s="27" t="s">
        <v>1</v>
      </c>
      <c r="K10603" s="28">
        <v>15.44</v>
      </c>
      <c r="L10603" s="28">
        <v>0</v>
      </c>
    </row>
    <row r="10604" spans="1:12" x14ac:dyDescent="0.25">
      <c r="A10604" s="24" t="s">
        <v>3305</v>
      </c>
      <c r="B10604" s="26">
        <v>2015</v>
      </c>
      <c r="C10604" s="24">
        <v>9</v>
      </c>
      <c r="D10604" s="24" t="s">
        <v>15147</v>
      </c>
      <c r="E10604" s="26">
        <v>232</v>
      </c>
      <c r="F10604" s="24">
        <v>8584</v>
      </c>
      <c r="G10604" s="26" t="s">
        <v>11891</v>
      </c>
      <c r="H10604" s="24" t="s">
        <v>61</v>
      </c>
      <c r="I10604" s="24" t="s">
        <v>62</v>
      </c>
      <c r="J10604" s="27" t="s">
        <v>1</v>
      </c>
      <c r="K10604" s="28">
        <v>6.62</v>
      </c>
      <c r="L10604" s="28">
        <v>0</v>
      </c>
    </row>
    <row r="10605" spans="1:12" x14ac:dyDescent="0.25">
      <c r="A10605" s="24" t="s">
        <v>3305</v>
      </c>
      <c r="B10605" s="26">
        <v>2015</v>
      </c>
      <c r="C10605" s="24">
        <v>9</v>
      </c>
      <c r="D10605" s="24" t="s">
        <v>15147</v>
      </c>
      <c r="E10605" s="26">
        <v>232</v>
      </c>
      <c r="F10605" s="24">
        <v>8585</v>
      </c>
      <c r="G10605" s="26" t="s">
        <v>11892</v>
      </c>
      <c r="H10605" s="24" t="s">
        <v>61</v>
      </c>
      <c r="I10605" s="24" t="s">
        <v>62</v>
      </c>
      <c r="J10605" s="27" t="s">
        <v>1</v>
      </c>
      <c r="K10605" s="28">
        <v>6.62</v>
      </c>
      <c r="L10605" s="28">
        <v>0</v>
      </c>
    </row>
    <row r="10606" spans="1:12" x14ac:dyDescent="0.25">
      <c r="A10606" s="24" t="s">
        <v>3305</v>
      </c>
      <c r="B10606" s="26">
        <v>2015</v>
      </c>
      <c r="C10606" s="24">
        <v>9</v>
      </c>
      <c r="D10606" s="24" t="s">
        <v>15147</v>
      </c>
      <c r="E10606" s="26">
        <v>232</v>
      </c>
      <c r="F10606" s="24">
        <v>8586</v>
      </c>
      <c r="G10606" s="26" t="s">
        <v>11893</v>
      </c>
      <c r="H10606" s="24" t="s">
        <v>570</v>
      </c>
      <c r="I10606" s="24" t="s">
        <v>571</v>
      </c>
      <c r="J10606" s="27" t="s">
        <v>1</v>
      </c>
      <c r="K10606" s="28">
        <v>6.62</v>
      </c>
      <c r="L10606" s="28">
        <v>0</v>
      </c>
    </row>
    <row r="10607" spans="1:12" x14ac:dyDescent="0.25">
      <c r="A10607" s="24" t="s">
        <v>3305</v>
      </c>
      <c r="B10607" s="26">
        <v>2015</v>
      </c>
      <c r="C10607" s="24">
        <v>9</v>
      </c>
      <c r="D10607" s="24" t="s">
        <v>15147</v>
      </c>
      <c r="E10607" s="26">
        <v>232</v>
      </c>
      <c r="F10607" s="24">
        <v>8587</v>
      </c>
      <c r="G10607" s="26" t="s">
        <v>11894</v>
      </c>
      <c r="H10607" s="24" t="s">
        <v>570</v>
      </c>
      <c r="I10607" s="24" t="s">
        <v>571</v>
      </c>
      <c r="J10607" s="27" t="s">
        <v>1</v>
      </c>
      <c r="K10607" s="28">
        <v>6.6150000000000002</v>
      </c>
      <c r="L10607" s="28">
        <v>0</v>
      </c>
    </row>
    <row r="10608" spans="1:12" x14ac:dyDescent="0.25">
      <c r="A10608" s="24" t="s">
        <v>3305</v>
      </c>
      <c r="B10608" s="26">
        <v>2015</v>
      </c>
      <c r="C10608" s="24">
        <v>9</v>
      </c>
      <c r="D10608" s="24" t="s">
        <v>15147</v>
      </c>
      <c r="E10608" s="26">
        <v>232</v>
      </c>
      <c r="F10608" s="24">
        <v>8588</v>
      </c>
      <c r="G10608" s="26" t="s">
        <v>11895</v>
      </c>
      <c r="H10608" s="24" t="s">
        <v>61</v>
      </c>
      <c r="I10608" s="24" t="s">
        <v>62</v>
      </c>
      <c r="J10608" s="27" t="s">
        <v>1</v>
      </c>
      <c r="K10608" s="28">
        <v>6.62</v>
      </c>
      <c r="L10608" s="28">
        <v>0</v>
      </c>
    </row>
    <row r="10609" spans="1:12" x14ac:dyDescent="0.25">
      <c r="A10609" s="24" t="s">
        <v>3305</v>
      </c>
      <c r="B10609" s="26">
        <v>2015</v>
      </c>
      <c r="C10609" s="24">
        <v>9</v>
      </c>
      <c r="D10609" s="24" t="s">
        <v>15147</v>
      </c>
      <c r="E10609" s="26">
        <v>233</v>
      </c>
      <c r="F10609" s="24">
        <v>5242</v>
      </c>
      <c r="G10609" s="26" t="s">
        <v>8549</v>
      </c>
      <c r="H10609" s="24" t="s">
        <v>208</v>
      </c>
      <c r="I10609" s="24" t="s">
        <v>209</v>
      </c>
      <c r="J10609" s="27" t="s">
        <v>1</v>
      </c>
      <c r="K10609" s="28">
        <v>6.62</v>
      </c>
      <c r="L10609" s="28">
        <v>0</v>
      </c>
    </row>
    <row r="10610" spans="1:12" x14ac:dyDescent="0.25">
      <c r="A10610" s="24" t="s">
        <v>3305</v>
      </c>
      <c r="B10610" s="26">
        <v>2015</v>
      </c>
      <c r="C10610" s="24">
        <v>9</v>
      </c>
      <c r="D10610" s="24" t="s">
        <v>15147</v>
      </c>
      <c r="E10610" s="26">
        <v>233</v>
      </c>
      <c r="F10610" s="24">
        <v>8589</v>
      </c>
      <c r="G10610" s="26" t="s">
        <v>11896</v>
      </c>
      <c r="H10610" s="24" t="s">
        <v>570</v>
      </c>
      <c r="I10610" s="24" t="s">
        <v>571</v>
      </c>
      <c r="J10610" s="27" t="s">
        <v>1</v>
      </c>
      <c r="K10610" s="28">
        <v>15.44</v>
      </c>
      <c r="L10610" s="28">
        <v>0</v>
      </c>
    </row>
    <row r="10611" spans="1:12" x14ac:dyDescent="0.25">
      <c r="A10611" s="24" t="s">
        <v>3305</v>
      </c>
      <c r="B10611" s="26">
        <v>2015</v>
      </c>
      <c r="C10611" s="24">
        <v>9</v>
      </c>
      <c r="D10611" s="24" t="s">
        <v>15147</v>
      </c>
      <c r="E10611" s="26">
        <v>233</v>
      </c>
      <c r="F10611" s="24">
        <v>404</v>
      </c>
      <c r="G10611" s="26" t="s">
        <v>3711</v>
      </c>
      <c r="H10611" s="24" t="s">
        <v>570</v>
      </c>
      <c r="I10611" s="24" t="s">
        <v>571</v>
      </c>
      <c r="J10611" s="27" t="s">
        <v>1</v>
      </c>
      <c r="K10611" s="28">
        <v>89.65</v>
      </c>
      <c r="L10611" s="28">
        <v>0</v>
      </c>
    </row>
    <row r="10612" spans="1:12" x14ac:dyDescent="0.25">
      <c r="A10612" s="24" t="s">
        <v>3305</v>
      </c>
      <c r="B10612" s="26">
        <v>2015</v>
      </c>
      <c r="C10612" s="24">
        <v>9</v>
      </c>
      <c r="D10612" s="24" t="s">
        <v>15147</v>
      </c>
      <c r="E10612" s="26">
        <v>234</v>
      </c>
      <c r="F10612" s="24">
        <v>8590</v>
      </c>
      <c r="G10612" s="26" t="s">
        <v>11897</v>
      </c>
      <c r="H10612" s="24" t="s">
        <v>61</v>
      </c>
      <c r="I10612" s="24" t="s">
        <v>62</v>
      </c>
      <c r="J10612" s="27" t="s">
        <v>1</v>
      </c>
      <c r="K10612" s="28">
        <v>11.03</v>
      </c>
      <c r="L10612" s="28">
        <v>0</v>
      </c>
    </row>
    <row r="10613" spans="1:12" x14ac:dyDescent="0.25">
      <c r="A10613" s="24" t="s">
        <v>3305</v>
      </c>
      <c r="B10613" s="26">
        <v>2015</v>
      </c>
      <c r="C10613" s="24">
        <v>9</v>
      </c>
      <c r="D10613" s="24" t="s">
        <v>15147</v>
      </c>
      <c r="E10613" s="26">
        <v>234</v>
      </c>
      <c r="F10613" s="24">
        <v>8591</v>
      </c>
      <c r="G10613" s="26" t="s">
        <v>11898</v>
      </c>
      <c r="H10613" s="24" t="s">
        <v>570</v>
      </c>
      <c r="I10613" s="24" t="s">
        <v>571</v>
      </c>
      <c r="J10613" s="27" t="s">
        <v>1</v>
      </c>
      <c r="K10613" s="28">
        <v>6.6150000000000002</v>
      </c>
      <c r="L10613" s="28">
        <v>0</v>
      </c>
    </row>
    <row r="10614" spans="1:12" x14ac:dyDescent="0.25">
      <c r="A10614" s="24" t="s">
        <v>3305</v>
      </c>
      <c r="B10614" s="26">
        <v>2015</v>
      </c>
      <c r="C10614" s="24">
        <v>9</v>
      </c>
      <c r="D10614" s="24" t="s">
        <v>15147</v>
      </c>
      <c r="E10614" s="26">
        <v>234</v>
      </c>
      <c r="F10614" s="24">
        <v>5311</v>
      </c>
      <c r="G10614" s="26" t="s">
        <v>8618</v>
      </c>
      <c r="H10614" s="24" t="s">
        <v>146</v>
      </c>
      <c r="I10614" s="24" t="s">
        <v>147</v>
      </c>
      <c r="J10614" s="27" t="s">
        <v>1</v>
      </c>
      <c r="K10614" s="28">
        <v>6.62</v>
      </c>
      <c r="L10614" s="28">
        <v>0</v>
      </c>
    </row>
    <row r="10615" spans="1:12" x14ac:dyDescent="0.25">
      <c r="A10615" s="24" t="s">
        <v>3305</v>
      </c>
      <c r="B10615" s="26">
        <v>2015</v>
      </c>
      <c r="C10615" s="24">
        <v>9</v>
      </c>
      <c r="D10615" s="24" t="s">
        <v>15147</v>
      </c>
      <c r="E10615" s="26">
        <v>234</v>
      </c>
      <c r="F10615" s="24">
        <v>8592</v>
      </c>
      <c r="G10615" s="26" t="s">
        <v>11899</v>
      </c>
      <c r="H10615" s="24" t="s">
        <v>243</v>
      </c>
      <c r="I10615" s="24" t="s">
        <v>244</v>
      </c>
      <c r="J10615" s="27" t="s">
        <v>1</v>
      </c>
      <c r="K10615" s="28">
        <v>6.6150000000000002</v>
      </c>
      <c r="L10615" s="28">
        <v>0</v>
      </c>
    </row>
    <row r="10616" spans="1:12" x14ac:dyDescent="0.25">
      <c r="A10616" s="24" t="s">
        <v>3305</v>
      </c>
      <c r="B10616" s="26">
        <v>2015</v>
      </c>
      <c r="C10616" s="24">
        <v>9</v>
      </c>
      <c r="D10616" s="24" t="s">
        <v>15147</v>
      </c>
      <c r="E10616" s="26">
        <v>235</v>
      </c>
      <c r="F10616" s="24">
        <v>8593</v>
      </c>
      <c r="G10616" s="26" t="s">
        <v>11900</v>
      </c>
      <c r="H10616" s="24" t="s">
        <v>562</v>
      </c>
      <c r="I10616" s="24" t="s">
        <v>563</v>
      </c>
      <c r="J10616" s="27" t="s">
        <v>1</v>
      </c>
      <c r="K10616" s="28">
        <v>4.415</v>
      </c>
      <c r="L10616" s="28">
        <v>0</v>
      </c>
    </row>
    <row r="10617" spans="1:12" x14ac:dyDescent="0.25">
      <c r="A10617" s="24" t="s">
        <v>3305</v>
      </c>
      <c r="B10617" s="26">
        <v>2015</v>
      </c>
      <c r="C10617" s="24">
        <v>9</v>
      </c>
      <c r="D10617" s="24" t="s">
        <v>15147</v>
      </c>
      <c r="E10617" s="26">
        <v>235</v>
      </c>
      <c r="F10617" s="24">
        <v>8594</v>
      </c>
      <c r="G10617" s="26" t="s">
        <v>11901</v>
      </c>
      <c r="H10617" s="24" t="s">
        <v>2227</v>
      </c>
      <c r="I10617" s="24" t="s">
        <v>2228</v>
      </c>
      <c r="J10617" s="27" t="s">
        <v>1</v>
      </c>
      <c r="K10617" s="28">
        <v>11.03</v>
      </c>
      <c r="L10617" s="28">
        <v>0</v>
      </c>
    </row>
    <row r="10618" spans="1:12" x14ac:dyDescent="0.25">
      <c r="A10618" s="24" t="s">
        <v>3305</v>
      </c>
      <c r="B10618" s="26">
        <v>2015</v>
      </c>
      <c r="C10618" s="24">
        <v>9</v>
      </c>
      <c r="D10618" s="24" t="s">
        <v>15147</v>
      </c>
      <c r="E10618" s="26">
        <v>238</v>
      </c>
      <c r="F10618" s="24">
        <v>8595</v>
      </c>
      <c r="G10618" s="26" t="s">
        <v>11902</v>
      </c>
      <c r="H10618" s="24" t="s">
        <v>1454</v>
      </c>
      <c r="I10618" s="24" t="s">
        <v>1455</v>
      </c>
      <c r="J10618" s="27" t="s">
        <v>1</v>
      </c>
      <c r="K10618" s="28">
        <v>8.8249999999999993</v>
      </c>
      <c r="L10618" s="28">
        <v>0</v>
      </c>
    </row>
    <row r="10619" spans="1:12" x14ac:dyDescent="0.25">
      <c r="A10619" s="24" t="s">
        <v>3305</v>
      </c>
      <c r="B10619" s="26">
        <v>2015</v>
      </c>
      <c r="C10619" s="24">
        <v>9</v>
      </c>
      <c r="D10619" s="24" t="s">
        <v>15147</v>
      </c>
      <c r="E10619" s="26">
        <v>238</v>
      </c>
      <c r="F10619" s="24">
        <v>8596</v>
      </c>
      <c r="G10619" s="26" t="s">
        <v>11903</v>
      </c>
      <c r="H10619" s="24" t="s">
        <v>1830</v>
      </c>
      <c r="I10619" s="24" t="s">
        <v>1831</v>
      </c>
      <c r="J10619" s="27" t="s">
        <v>1</v>
      </c>
      <c r="K10619" s="28">
        <v>6.62</v>
      </c>
      <c r="L10619" s="28">
        <v>0</v>
      </c>
    </row>
    <row r="10620" spans="1:12" x14ac:dyDescent="0.25">
      <c r="A10620" s="24" t="s">
        <v>3305</v>
      </c>
      <c r="B10620" s="26">
        <v>2015</v>
      </c>
      <c r="C10620" s="24">
        <v>9</v>
      </c>
      <c r="D10620" s="24" t="s">
        <v>15147</v>
      </c>
      <c r="E10620" s="26">
        <v>238</v>
      </c>
      <c r="F10620" s="24">
        <v>8597</v>
      </c>
      <c r="G10620" s="26" t="s">
        <v>11904</v>
      </c>
      <c r="H10620" s="24" t="s">
        <v>1376</v>
      </c>
      <c r="I10620" s="24" t="s">
        <v>1377</v>
      </c>
      <c r="J10620" s="27" t="s">
        <v>1</v>
      </c>
      <c r="K10620" s="28">
        <v>11.03</v>
      </c>
      <c r="L10620" s="28">
        <v>0</v>
      </c>
    </row>
    <row r="10621" spans="1:12" x14ac:dyDescent="0.25">
      <c r="A10621" s="24" t="s">
        <v>3305</v>
      </c>
      <c r="B10621" s="26">
        <v>2015</v>
      </c>
      <c r="C10621" s="24">
        <v>9</v>
      </c>
      <c r="D10621" s="24" t="s">
        <v>15147</v>
      </c>
      <c r="E10621" s="26">
        <v>242</v>
      </c>
      <c r="F10621" s="24">
        <v>8598</v>
      </c>
      <c r="G10621" s="26" t="s">
        <v>11905</v>
      </c>
      <c r="H10621" s="24" t="s">
        <v>570</v>
      </c>
      <c r="I10621" s="24" t="s">
        <v>571</v>
      </c>
      <c r="J10621" s="27" t="s">
        <v>1</v>
      </c>
      <c r="K10621" s="28">
        <v>5.15</v>
      </c>
      <c r="L10621" s="28">
        <v>0</v>
      </c>
    </row>
    <row r="10622" spans="1:12" x14ac:dyDescent="0.25">
      <c r="A10622" s="24" t="s">
        <v>3305</v>
      </c>
      <c r="B10622" s="26">
        <v>2015</v>
      </c>
      <c r="C10622" s="24">
        <v>9</v>
      </c>
      <c r="D10622" s="24" t="s">
        <v>15147</v>
      </c>
      <c r="E10622" s="26">
        <v>243</v>
      </c>
      <c r="F10622" s="24">
        <v>8599</v>
      </c>
      <c r="G10622" s="26" t="s">
        <v>11906</v>
      </c>
      <c r="H10622" s="24" t="s">
        <v>61</v>
      </c>
      <c r="I10622" s="24" t="s">
        <v>62</v>
      </c>
      <c r="J10622" s="27" t="s">
        <v>1</v>
      </c>
      <c r="K10622" s="28">
        <v>6.6150000000000002</v>
      </c>
      <c r="L10622" s="28">
        <v>0</v>
      </c>
    </row>
    <row r="10623" spans="1:12" x14ac:dyDescent="0.25">
      <c r="A10623" s="24" t="s">
        <v>3305</v>
      </c>
      <c r="B10623" s="26">
        <v>2015</v>
      </c>
      <c r="C10623" s="24">
        <v>9</v>
      </c>
      <c r="D10623" s="24" t="s">
        <v>15147</v>
      </c>
      <c r="E10623" s="26">
        <v>243</v>
      </c>
      <c r="F10623" s="24">
        <v>8600</v>
      </c>
      <c r="G10623" s="26" t="s">
        <v>11907</v>
      </c>
      <c r="H10623" s="24" t="s">
        <v>61</v>
      </c>
      <c r="I10623" s="24" t="s">
        <v>62</v>
      </c>
      <c r="J10623" s="27" t="s">
        <v>1</v>
      </c>
      <c r="K10623" s="28">
        <v>11.03</v>
      </c>
      <c r="L10623" s="28">
        <v>0</v>
      </c>
    </row>
    <row r="10624" spans="1:12" x14ac:dyDescent="0.25">
      <c r="A10624" s="24" t="s">
        <v>3305</v>
      </c>
      <c r="B10624" s="26">
        <v>2015</v>
      </c>
      <c r="C10624" s="24">
        <v>9</v>
      </c>
      <c r="D10624" s="24" t="s">
        <v>15147</v>
      </c>
      <c r="E10624" s="26">
        <v>246</v>
      </c>
      <c r="F10624" s="24">
        <v>8601</v>
      </c>
      <c r="G10624" s="26" t="s">
        <v>11908</v>
      </c>
      <c r="H10624" s="24" t="s">
        <v>61</v>
      </c>
      <c r="I10624" s="24" t="s">
        <v>62</v>
      </c>
      <c r="J10624" s="27" t="s">
        <v>1</v>
      </c>
      <c r="K10624" s="28">
        <v>6.62</v>
      </c>
      <c r="L10624" s="28">
        <v>0</v>
      </c>
    </row>
    <row r="10625" spans="1:12" x14ac:dyDescent="0.25">
      <c r="A10625" s="24" t="s">
        <v>3305</v>
      </c>
      <c r="B10625" s="26">
        <v>2015</v>
      </c>
      <c r="C10625" s="24">
        <v>9</v>
      </c>
      <c r="D10625" s="24" t="s">
        <v>15147</v>
      </c>
      <c r="E10625" s="26">
        <v>246</v>
      </c>
      <c r="F10625" s="24">
        <v>8602</v>
      </c>
      <c r="G10625" s="26" t="s">
        <v>11909</v>
      </c>
      <c r="H10625" s="24" t="s">
        <v>274</v>
      </c>
      <c r="I10625" s="24" t="s">
        <v>275</v>
      </c>
      <c r="J10625" s="27" t="s">
        <v>1</v>
      </c>
      <c r="K10625" s="28">
        <v>11.03</v>
      </c>
      <c r="L10625" s="28">
        <v>0</v>
      </c>
    </row>
    <row r="10626" spans="1:12" x14ac:dyDescent="0.25">
      <c r="A10626" s="24" t="s">
        <v>3305</v>
      </c>
      <c r="B10626" s="26">
        <v>2015</v>
      </c>
      <c r="C10626" s="24">
        <v>9</v>
      </c>
      <c r="D10626" s="24" t="s">
        <v>15147</v>
      </c>
      <c r="E10626" s="26">
        <v>246</v>
      </c>
      <c r="F10626" s="24">
        <v>1175</v>
      </c>
      <c r="G10626" s="26" t="s">
        <v>4482</v>
      </c>
      <c r="H10626" s="24" t="s">
        <v>61</v>
      </c>
      <c r="I10626" s="24" t="s">
        <v>62</v>
      </c>
      <c r="J10626" s="27" t="s">
        <v>1</v>
      </c>
      <c r="K10626" s="28">
        <v>14.7</v>
      </c>
      <c r="L10626" s="28">
        <v>0</v>
      </c>
    </row>
    <row r="10627" spans="1:12" x14ac:dyDescent="0.25">
      <c r="A10627" s="24" t="s">
        <v>3305</v>
      </c>
      <c r="B10627" s="26">
        <v>2015</v>
      </c>
      <c r="C10627" s="24">
        <v>9</v>
      </c>
      <c r="D10627" s="24" t="s">
        <v>15147</v>
      </c>
      <c r="E10627" s="26">
        <v>262</v>
      </c>
      <c r="F10627" s="24">
        <v>8603</v>
      </c>
      <c r="G10627" s="26" t="s">
        <v>11910</v>
      </c>
      <c r="H10627" s="24" t="s">
        <v>61</v>
      </c>
      <c r="I10627" s="24" t="s">
        <v>62</v>
      </c>
      <c r="J10627" s="27" t="s">
        <v>1</v>
      </c>
      <c r="K10627" s="28">
        <v>21.85</v>
      </c>
      <c r="L10627" s="28">
        <v>0</v>
      </c>
    </row>
    <row r="10628" spans="1:12" x14ac:dyDescent="0.25">
      <c r="A10628" s="24" t="s">
        <v>3305</v>
      </c>
      <c r="B10628" s="26">
        <v>2015</v>
      </c>
      <c r="C10628" s="24">
        <v>9</v>
      </c>
      <c r="D10628" s="24" t="s">
        <v>15147</v>
      </c>
      <c r="E10628" s="26">
        <v>262</v>
      </c>
      <c r="F10628" s="24">
        <v>8604</v>
      </c>
      <c r="G10628" s="26" t="s">
        <v>11911</v>
      </c>
      <c r="H10628" s="24" t="s">
        <v>2219</v>
      </c>
      <c r="I10628" s="24" t="s">
        <v>2220</v>
      </c>
      <c r="J10628" s="27" t="s">
        <v>1</v>
      </c>
      <c r="K10628" s="28">
        <v>6.62</v>
      </c>
      <c r="L10628" s="28">
        <v>0</v>
      </c>
    </row>
    <row r="10629" spans="1:12" x14ac:dyDescent="0.25">
      <c r="A10629" s="24" t="s">
        <v>3305</v>
      </c>
      <c r="B10629" s="26">
        <v>2015</v>
      </c>
      <c r="C10629" s="24">
        <v>9</v>
      </c>
      <c r="D10629" s="24" t="s">
        <v>15147</v>
      </c>
      <c r="E10629" s="26">
        <v>262</v>
      </c>
      <c r="F10629" s="24">
        <v>8605</v>
      </c>
      <c r="G10629" s="26" t="s">
        <v>11912</v>
      </c>
      <c r="H10629" s="24" t="s">
        <v>570</v>
      </c>
      <c r="I10629" s="24" t="s">
        <v>571</v>
      </c>
      <c r="J10629" s="27" t="s">
        <v>1</v>
      </c>
      <c r="K10629" s="28">
        <v>6.62</v>
      </c>
      <c r="L10629" s="28">
        <v>0</v>
      </c>
    </row>
    <row r="10630" spans="1:12" x14ac:dyDescent="0.25">
      <c r="A10630" s="24" t="s">
        <v>3305</v>
      </c>
      <c r="B10630" s="26">
        <v>2015</v>
      </c>
      <c r="C10630" s="24">
        <v>9</v>
      </c>
      <c r="D10630" s="24" t="s">
        <v>15147</v>
      </c>
      <c r="E10630" s="26">
        <v>262</v>
      </c>
      <c r="F10630" s="24">
        <v>6213</v>
      </c>
      <c r="G10630" s="26" t="s">
        <v>9520</v>
      </c>
      <c r="H10630" s="24" t="s">
        <v>61</v>
      </c>
      <c r="I10630" s="24" t="s">
        <v>62</v>
      </c>
      <c r="J10630" s="27" t="s">
        <v>1</v>
      </c>
      <c r="K10630" s="28">
        <v>15.44</v>
      </c>
      <c r="L10630" s="28">
        <v>0</v>
      </c>
    </row>
    <row r="10631" spans="1:12" x14ac:dyDescent="0.25">
      <c r="A10631" s="24" t="s">
        <v>3305</v>
      </c>
      <c r="B10631" s="26">
        <v>2015</v>
      </c>
      <c r="C10631" s="24">
        <v>9</v>
      </c>
      <c r="D10631" s="24" t="s">
        <v>15147</v>
      </c>
      <c r="E10631" s="26">
        <v>267</v>
      </c>
      <c r="F10631" s="24">
        <v>8606</v>
      </c>
      <c r="G10631" s="26" t="s">
        <v>11913</v>
      </c>
      <c r="H10631" s="24" t="s">
        <v>146</v>
      </c>
      <c r="I10631" s="24" t="s">
        <v>147</v>
      </c>
      <c r="J10631" s="27" t="s">
        <v>1</v>
      </c>
      <c r="K10631" s="28">
        <v>11.03</v>
      </c>
      <c r="L10631" s="28">
        <v>0</v>
      </c>
    </row>
    <row r="10632" spans="1:12" x14ac:dyDescent="0.25">
      <c r="A10632" s="24" t="s">
        <v>3305</v>
      </c>
      <c r="B10632" s="26">
        <v>2015</v>
      </c>
      <c r="C10632" s="24">
        <v>9</v>
      </c>
      <c r="D10632" s="24" t="s">
        <v>15147</v>
      </c>
      <c r="E10632" s="26">
        <v>267</v>
      </c>
      <c r="F10632" s="24">
        <v>6224</v>
      </c>
      <c r="G10632" s="26" t="s">
        <v>9531</v>
      </c>
      <c r="H10632" s="24" t="s">
        <v>274</v>
      </c>
      <c r="I10632" s="24" t="s">
        <v>275</v>
      </c>
      <c r="J10632" s="27" t="s">
        <v>1</v>
      </c>
      <c r="K10632" s="28">
        <v>11.03</v>
      </c>
      <c r="L10632" s="28">
        <v>0</v>
      </c>
    </row>
    <row r="10633" spans="1:12" x14ac:dyDescent="0.25">
      <c r="A10633" s="24" t="s">
        <v>3305</v>
      </c>
      <c r="B10633" s="26">
        <v>2015</v>
      </c>
      <c r="C10633" s="24">
        <v>9</v>
      </c>
      <c r="D10633" s="24" t="s">
        <v>15147</v>
      </c>
      <c r="E10633" s="26">
        <v>267</v>
      </c>
      <c r="F10633" s="24">
        <v>8607</v>
      </c>
      <c r="G10633" s="26" t="s">
        <v>11914</v>
      </c>
      <c r="H10633" s="24" t="s">
        <v>61</v>
      </c>
      <c r="I10633" s="24" t="s">
        <v>62</v>
      </c>
      <c r="J10633" s="27" t="s">
        <v>1</v>
      </c>
      <c r="K10633" s="28">
        <v>14.705</v>
      </c>
      <c r="L10633" s="28">
        <v>8.08</v>
      </c>
    </row>
    <row r="10634" spans="1:12" x14ac:dyDescent="0.25">
      <c r="A10634" s="24" t="s">
        <v>3305</v>
      </c>
      <c r="B10634" s="26">
        <v>2015</v>
      </c>
      <c r="C10634" s="24">
        <v>9</v>
      </c>
      <c r="D10634" s="24" t="s">
        <v>15147</v>
      </c>
      <c r="E10634" s="26">
        <v>267</v>
      </c>
      <c r="F10634" s="24">
        <v>8608</v>
      </c>
      <c r="G10634" s="26" t="s">
        <v>11915</v>
      </c>
      <c r="H10634" s="24" t="s">
        <v>570</v>
      </c>
      <c r="I10634" s="24" t="s">
        <v>571</v>
      </c>
      <c r="J10634" s="27" t="s">
        <v>1</v>
      </c>
      <c r="K10634" s="28">
        <v>6.62</v>
      </c>
      <c r="L10634" s="28">
        <v>0</v>
      </c>
    </row>
    <row r="10635" spans="1:12" x14ac:dyDescent="0.25">
      <c r="A10635" s="24" t="s">
        <v>3305</v>
      </c>
      <c r="B10635" s="26">
        <v>2015</v>
      </c>
      <c r="C10635" s="24">
        <v>9</v>
      </c>
      <c r="D10635" s="24" t="s">
        <v>15147</v>
      </c>
      <c r="E10635" s="26">
        <v>267</v>
      </c>
      <c r="F10635" s="24">
        <v>3939</v>
      </c>
      <c r="G10635" s="26" t="s">
        <v>7246</v>
      </c>
      <c r="H10635" s="24" t="s">
        <v>570</v>
      </c>
      <c r="I10635" s="24" t="s">
        <v>571</v>
      </c>
      <c r="J10635" s="27" t="s">
        <v>1</v>
      </c>
      <c r="K10635" s="28">
        <v>6.62</v>
      </c>
      <c r="L10635" s="28">
        <v>0</v>
      </c>
    </row>
    <row r="10636" spans="1:12" x14ac:dyDescent="0.25">
      <c r="A10636" s="24" t="s">
        <v>3305</v>
      </c>
      <c r="B10636" s="26">
        <v>2015</v>
      </c>
      <c r="C10636" s="24">
        <v>9</v>
      </c>
      <c r="D10636" s="24" t="s">
        <v>15147</v>
      </c>
      <c r="E10636" s="26">
        <v>267</v>
      </c>
      <c r="F10636" s="24">
        <v>8609</v>
      </c>
      <c r="G10636" s="26" t="s">
        <v>11916</v>
      </c>
      <c r="H10636" s="24" t="s">
        <v>243</v>
      </c>
      <c r="I10636" s="24" t="s">
        <v>244</v>
      </c>
      <c r="J10636" s="27" t="s">
        <v>1</v>
      </c>
      <c r="K10636" s="28">
        <v>6.62</v>
      </c>
      <c r="L10636" s="28">
        <v>0</v>
      </c>
    </row>
    <row r="10637" spans="1:12" x14ac:dyDescent="0.25">
      <c r="A10637" s="24" t="s">
        <v>3305</v>
      </c>
      <c r="B10637" s="26">
        <v>2015</v>
      </c>
      <c r="C10637" s="24">
        <v>9</v>
      </c>
      <c r="D10637" s="24" t="s">
        <v>15147</v>
      </c>
      <c r="E10637" s="26">
        <v>267</v>
      </c>
      <c r="F10637" s="24">
        <v>8531</v>
      </c>
      <c r="G10637" s="26" t="s">
        <v>11838</v>
      </c>
      <c r="H10637" s="24" t="s">
        <v>570</v>
      </c>
      <c r="I10637" s="24" t="s">
        <v>571</v>
      </c>
      <c r="J10637" s="27" t="s">
        <v>1</v>
      </c>
      <c r="K10637" s="28">
        <v>4.415</v>
      </c>
      <c r="L10637" s="28">
        <v>4.41</v>
      </c>
    </row>
    <row r="10638" spans="1:12" x14ac:dyDescent="0.25">
      <c r="A10638" s="24" t="s">
        <v>3305</v>
      </c>
      <c r="B10638" s="26">
        <v>2015</v>
      </c>
      <c r="C10638" s="24">
        <v>9</v>
      </c>
      <c r="D10638" s="24" t="s">
        <v>15147</v>
      </c>
      <c r="E10638" s="26">
        <v>279</v>
      </c>
      <c r="F10638" s="24">
        <v>5272</v>
      </c>
      <c r="G10638" s="26" t="s">
        <v>8579</v>
      </c>
      <c r="H10638" s="24" t="s">
        <v>1474</v>
      </c>
      <c r="I10638" s="24" t="s">
        <v>1475</v>
      </c>
      <c r="J10638" s="27" t="s">
        <v>1</v>
      </c>
      <c r="K10638" s="28">
        <v>3.36</v>
      </c>
      <c r="L10638" s="28">
        <v>3.36</v>
      </c>
    </row>
    <row r="10639" spans="1:12" x14ac:dyDescent="0.25">
      <c r="A10639" s="24" t="s">
        <v>3305</v>
      </c>
      <c r="B10639" s="26">
        <v>2015</v>
      </c>
      <c r="C10639" s="24">
        <v>10</v>
      </c>
      <c r="D10639" s="24" t="s">
        <v>15117</v>
      </c>
      <c r="E10639" s="26">
        <v>624</v>
      </c>
      <c r="F10639" s="24">
        <v>8610</v>
      </c>
      <c r="G10639" s="26" t="s">
        <v>11917</v>
      </c>
      <c r="H10639" s="24" t="s">
        <v>372</v>
      </c>
      <c r="I10639" s="24" t="s">
        <v>373</v>
      </c>
      <c r="J10639" s="27" t="s">
        <v>1</v>
      </c>
      <c r="K10639" s="28">
        <v>19.850000000000001</v>
      </c>
      <c r="L10639" s="28">
        <v>0</v>
      </c>
    </row>
    <row r="10640" spans="1:12" x14ac:dyDescent="0.25">
      <c r="A10640" s="24" t="s">
        <v>3305</v>
      </c>
      <c r="B10640" s="26">
        <v>2015</v>
      </c>
      <c r="C10640" s="24">
        <v>10</v>
      </c>
      <c r="D10640" s="24" t="s">
        <v>15117</v>
      </c>
      <c r="E10640" s="26">
        <v>624</v>
      </c>
      <c r="F10640" s="24">
        <v>8611</v>
      </c>
      <c r="G10640" s="26" t="s">
        <v>11918</v>
      </c>
      <c r="H10640" s="24" t="s">
        <v>396</v>
      </c>
      <c r="I10640" s="24" t="s">
        <v>397</v>
      </c>
      <c r="J10640" s="27" t="s">
        <v>1</v>
      </c>
      <c r="K10640" s="28">
        <v>19.850000000000001</v>
      </c>
      <c r="L10640" s="28">
        <v>0</v>
      </c>
    </row>
    <row r="10641" spans="1:12" x14ac:dyDescent="0.25">
      <c r="A10641" s="24" t="s">
        <v>3305</v>
      </c>
      <c r="B10641" s="26">
        <v>2015</v>
      </c>
      <c r="C10641" s="24">
        <v>10</v>
      </c>
      <c r="D10641" s="24" t="s">
        <v>15148</v>
      </c>
      <c r="E10641" s="26">
        <v>624</v>
      </c>
      <c r="F10641" s="24">
        <v>8612</v>
      </c>
      <c r="G10641" s="26" t="s">
        <v>11919</v>
      </c>
      <c r="H10641" s="24" t="s">
        <v>2229</v>
      </c>
      <c r="I10641" s="24" t="s">
        <v>2230</v>
      </c>
      <c r="J10641" s="27" t="s">
        <v>1</v>
      </c>
      <c r="K10641" s="28">
        <v>19.850000000000001</v>
      </c>
      <c r="L10641" s="28">
        <v>0</v>
      </c>
    </row>
    <row r="10642" spans="1:12" x14ac:dyDescent="0.25">
      <c r="A10642" s="24" t="s">
        <v>3305</v>
      </c>
      <c r="B10642" s="26">
        <v>2015</v>
      </c>
      <c r="C10642" s="24">
        <v>10</v>
      </c>
      <c r="D10642" s="24" t="s">
        <v>15119</v>
      </c>
      <c r="E10642" s="26">
        <v>624</v>
      </c>
      <c r="F10642" s="24">
        <v>8613</v>
      </c>
      <c r="G10642" s="26" t="s">
        <v>11920</v>
      </c>
      <c r="H10642" s="24" t="s">
        <v>976</v>
      </c>
      <c r="I10642" s="24" t="s">
        <v>977</v>
      </c>
      <c r="J10642" s="27" t="s">
        <v>1</v>
      </c>
      <c r="K10642" s="28">
        <v>28.67</v>
      </c>
      <c r="L10642" s="28">
        <v>0</v>
      </c>
    </row>
    <row r="10643" spans="1:12" x14ac:dyDescent="0.25">
      <c r="A10643" s="24" t="s">
        <v>3305</v>
      </c>
      <c r="B10643" s="26">
        <v>2015</v>
      </c>
      <c r="C10643" s="24">
        <v>10</v>
      </c>
      <c r="D10643" s="24" t="s">
        <v>15119</v>
      </c>
      <c r="E10643" s="26">
        <v>624</v>
      </c>
      <c r="F10643" s="24">
        <v>8614</v>
      </c>
      <c r="G10643" s="26" t="s">
        <v>11921</v>
      </c>
      <c r="H10643" s="24" t="s">
        <v>59</v>
      </c>
      <c r="I10643" s="24" t="s">
        <v>60</v>
      </c>
      <c r="J10643" s="27" t="s">
        <v>1</v>
      </c>
      <c r="K10643" s="28">
        <v>19.850000000000001</v>
      </c>
      <c r="L10643" s="28">
        <v>0</v>
      </c>
    </row>
    <row r="10644" spans="1:12" x14ac:dyDescent="0.25">
      <c r="A10644" s="24" t="s">
        <v>3305</v>
      </c>
      <c r="B10644" s="26">
        <v>2015</v>
      </c>
      <c r="C10644" s="24">
        <v>10</v>
      </c>
      <c r="D10644" s="24" t="s">
        <v>15133</v>
      </c>
      <c r="E10644" s="26">
        <v>624</v>
      </c>
      <c r="F10644" s="24">
        <v>8615</v>
      </c>
      <c r="G10644" s="26" t="s">
        <v>11922</v>
      </c>
      <c r="H10644" s="24" t="s">
        <v>322</v>
      </c>
      <c r="I10644" s="24" t="s">
        <v>323</v>
      </c>
      <c r="J10644" s="27" t="s">
        <v>1</v>
      </c>
      <c r="K10644" s="28">
        <v>39.700000000000003</v>
      </c>
      <c r="L10644" s="28">
        <v>0</v>
      </c>
    </row>
    <row r="10645" spans="1:12" x14ac:dyDescent="0.25">
      <c r="A10645" s="24" t="s">
        <v>3305</v>
      </c>
      <c r="B10645" s="26">
        <v>2015</v>
      </c>
      <c r="C10645" s="24">
        <v>10</v>
      </c>
      <c r="D10645" s="24" t="s">
        <v>15134</v>
      </c>
      <c r="E10645" s="26">
        <v>624</v>
      </c>
      <c r="F10645" s="24">
        <v>8616</v>
      </c>
      <c r="G10645" s="26" t="s">
        <v>11923</v>
      </c>
      <c r="H10645" s="24" t="s">
        <v>922</v>
      </c>
      <c r="I10645" s="24" t="s">
        <v>923</v>
      </c>
      <c r="J10645" s="27" t="s">
        <v>1</v>
      </c>
      <c r="K10645" s="28">
        <v>19.850000000000001</v>
      </c>
      <c r="L10645" s="28">
        <v>0</v>
      </c>
    </row>
    <row r="10646" spans="1:12" x14ac:dyDescent="0.25">
      <c r="A10646" s="24" t="s">
        <v>3305</v>
      </c>
      <c r="B10646" s="26">
        <v>2015</v>
      </c>
      <c r="C10646" s="24">
        <v>10</v>
      </c>
      <c r="D10646" s="24" t="s">
        <v>15134</v>
      </c>
      <c r="E10646" s="26">
        <v>624</v>
      </c>
      <c r="F10646" s="24">
        <v>8617</v>
      </c>
      <c r="G10646" s="26" t="s">
        <v>11924</v>
      </c>
      <c r="H10646" s="24" t="s">
        <v>2017</v>
      </c>
      <c r="I10646" s="24" t="s">
        <v>2018</v>
      </c>
      <c r="J10646" s="27" t="s">
        <v>1</v>
      </c>
      <c r="K10646" s="28">
        <v>19.850000000000001</v>
      </c>
      <c r="L10646" s="28">
        <v>0</v>
      </c>
    </row>
    <row r="10647" spans="1:12" x14ac:dyDescent="0.25">
      <c r="A10647" s="24" t="s">
        <v>3305</v>
      </c>
      <c r="B10647" s="26">
        <v>2015</v>
      </c>
      <c r="C10647" s="24">
        <v>10</v>
      </c>
      <c r="D10647" s="24" t="s">
        <v>15120</v>
      </c>
      <c r="E10647" s="26">
        <v>623</v>
      </c>
      <c r="F10647" s="24">
        <v>8618</v>
      </c>
      <c r="G10647" s="26" t="s">
        <v>11925</v>
      </c>
      <c r="H10647" s="24" t="s">
        <v>77</v>
      </c>
      <c r="I10647" s="24" t="s">
        <v>78</v>
      </c>
      <c r="J10647" s="27" t="s">
        <v>1</v>
      </c>
      <c r="K10647" s="28">
        <v>2.38</v>
      </c>
      <c r="L10647" s="28">
        <v>0</v>
      </c>
    </row>
    <row r="10648" spans="1:12" x14ac:dyDescent="0.25">
      <c r="A10648" s="24" t="s">
        <v>3305</v>
      </c>
      <c r="B10648" s="26">
        <v>2015</v>
      </c>
      <c r="C10648" s="24">
        <v>10</v>
      </c>
      <c r="D10648" s="24" t="s">
        <v>15120</v>
      </c>
      <c r="E10648" s="26">
        <v>623</v>
      </c>
      <c r="F10648" s="24">
        <v>8619</v>
      </c>
      <c r="G10648" s="26" t="s">
        <v>11926</v>
      </c>
      <c r="H10648" s="24" t="s">
        <v>67</v>
      </c>
      <c r="I10648" s="24" t="s">
        <v>68</v>
      </c>
      <c r="J10648" s="27" t="s">
        <v>1</v>
      </c>
      <c r="K10648" s="28">
        <v>1.8</v>
      </c>
      <c r="L10648" s="28">
        <v>0</v>
      </c>
    </row>
    <row r="10649" spans="1:12" x14ac:dyDescent="0.25">
      <c r="A10649" s="24" t="s">
        <v>3305</v>
      </c>
      <c r="B10649" s="26">
        <v>2015</v>
      </c>
      <c r="C10649" s="24">
        <v>10</v>
      </c>
      <c r="D10649" s="24" t="s">
        <v>15120</v>
      </c>
      <c r="E10649" s="26">
        <v>623</v>
      </c>
      <c r="F10649" s="24">
        <v>8051</v>
      </c>
      <c r="G10649" s="26" t="s">
        <v>11358</v>
      </c>
      <c r="H10649" s="24" t="s">
        <v>237</v>
      </c>
      <c r="I10649" s="24" t="s">
        <v>238</v>
      </c>
      <c r="J10649" s="27" t="s">
        <v>1</v>
      </c>
      <c r="K10649" s="28">
        <v>122.88</v>
      </c>
      <c r="L10649" s="28">
        <v>0</v>
      </c>
    </row>
    <row r="10650" spans="1:12" x14ac:dyDescent="0.25">
      <c r="A10650" s="24" t="s">
        <v>3305</v>
      </c>
      <c r="B10650" s="26">
        <v>2015</v>
      </c>
      <c r="C10650" s="24">
        <v>10</v>
      </c>
      <c r="D10650" s="24" t="s">
        <v>15120</v>
      </c>
      <c r="E10650" s="26">
        <v>623</v>
      </c>
      <c r="F10650" s="24">
        <v>8620</v>
      </c>
      <c r="G10650" s="26" t="s">
        <v>11927</v>
      </c>
      <c r="H10650" s="24" t="s">
        <v>1190</v>
      </c>
      <c r="I10650" s="24" t="s">
        <v>1191</v>
      </c>
      <c r="J10650" s="27" t="s">
        <v>1</v>
      </c>
      <c r="K10650" s="28">
        <v>7.8</v>
      </c>
      <c r="L10650" s="28">
        <v>0</v>
      </c>
    </row>
    <row r="10651" spans="1:12" x14ac:dyDescent="0.25">
      <c r="A10651" s="24" t="s">
        <v>3305</v>
      </c>
      <c r="B10651" s="26">
        <v>2015</v>
      </c>
      <c r="C10651" s="24">
        <v>10</v>
      </c>
      <c r="D10651" s="24" t="s">
        <v>15120</v>
      </c>
      <c r="E10651" s="26">
        <v>623</v>
      </c>
      <c r="F10651" s="24">
        <v>8621</v>
      </c>
      <c r="G10651" s="26" t="s">
        <v>11928</v>
      </c>
      <c r="H10651" s="24" t="s">
        <v>132</v>
      </c>
      <c r="I10651" s="24" t="s">
        <v>133</v>
      </c>
      <c r="J10651" s="27" t="s">
        <v>1</v>
      </c>
      <c r="K10651" s="28">
        <v>13.1</v>
      </c>
      <c r="L10651" s="28">
        <v>0</v>
      </c>
    </row>
    <row r="10652" spans="1:12" x14ac:dyDescent="0.25">
      <c r="A10652" s="24" t="s">
        <v>3305</v>
      </c>
      <c r="B10652" s="26">
        <v>2015</v>
      </c>
      <c r="C10652" s="24">
        <v>10</v>
      </c>
      <c r="D10652" s="24" t="s">
        <v>15120</v>
      </c>
      <c r="E10652" s="26">
        <v>623</v>
      </c>
      <c r="F10652" s="24">
        <v>8622</v>
      </c>
      <c r="G10652" s="26" t="s">
        <v>11929</v>
      </c>
      <c r="H10652" s="24" t="s">
        <v>132</v>
      </c>
      <c r="I10652" s="24" t="s">
        <v>133</v>
      </c>
      <c r="J10652" s="27" t="s">
        <v>1</v>
      </c>
      <c r="K10652" s="28">
        <v>4.26</v>
      </c>
      <c r="L10652" s="28">
        <v>0</v>
      </c>
    </row>
    <row r="10653" spans="1:12" x14ac:dyDescent="0.25">
      <c r="A10653" s="24" t="s">
        <v>3305</v>
      </c>
      <c r="B10653" s="26">
        <v>2015</v>
      </c>
      <c r="C10653" s="24">
        <v>10</v>
      </c>
      <c r="D10653" s="24" t="s">
        <v>15120</v>
      </c>
      <c r="E10653" s="26">
        <v>623</v>
      </c>
      <c r="F10653" s="24">
        <v>8623</v>
      </c>
      <c r="G10653" s="26" t="s">
        <v>11930</v>
      </c>
      <c r="H10653" s="24" t="s">
        <v>224</v>
      </c>
      <c r="I10653" s="24" t="s">
        <v>225</v>
      </c>
      <c r="J10653" s="27" t="s">
        <v>1</v>
      </c>
      <c r="K10653" s="28">
        <v>85.25</v>
      </c>
      <c r="L10653" s="28">
        <v>0</v>
      </c>
    </row>
    <row r="10654" spans="1:12" x14ac:dyDescent="0.25">
      <c r="A10654" s="24" t="s">
        <v>3305</v>
      </c>
      <c r="B10654" s="26">
        <v>2015</v>
      </c>
      <c r="C10654" s="24">
        <v>10</v>
      </c>
      <c r="D10654" s="24" t="s">
        <v>15120</v>
      </c>
      <c r="E10654" s="26">
        <v>623</v>
      </c>
      <c r="F10654" s="24">
        <v>8624</v>
      </c>
      <c r="G10654" s="26" t="s">
        <v>11931</v>
      </c>
      <c r="H10654" s="24" t="s">
        <v>2231</v>
      </c>
      <c r="I10654" s="24" t="s">
        <v>2232</v>
      </c>
      <c r="J10654" s="27" t="s">
        <v>1</v>
      </c>
      <c r="K10654" s="28">
        <v>0.88</v>
      </c>
      <c r="L10654" s="28">
        <v>0</v>
      </c>
    </row>
    <row r="10655" spans="1:12" x14ac:dyDescent="0.25">
      <c r="A10655" s="24" t="s">
        <v>3305</v>
      </c>
      <c r="B10655" s="26">
        <v>2015</v>
      </c>
      <c r="C10655" s="24">
        <v>10</v>
      </c>
      <c r="D10655" s="24" t="s">
        <v>15120</v>
      </c>
      <c r="E10655" s="26">
        <v>624</v>
      </c>
      <c r="F10655" s="24">
        <v>8625</v>
      </c>
      <c r="G10655" s="26" t="s">
        <v>11932</v>
      </c>
      <c r="H10655" s="24" t="s">
        <v>67</v>
      </c>
      <c r="I10655" s="24" t="s">
        <v>68</v>
      </c>
      <c r="J10655" s="27" t="s">
        <v>1</v>
      </c>
      <c r="K10655" s="28">
        <v>19.850000000000001</v>
      </c>
      <c r="L10655" s="28">
        <v>0</v>
      </c>
    </row>
    <row r="10656" spans="1:12" x14ac:dyDescent="0.25">
      <c r="A10656" s="24" t="s">
        <v>3305</v>
      </c>
      <c r="B10656" s="26">
        <v>2015</v>
      </c>
      <c r="C10656" s="24">
        <v>10</v>
      </c>
      <c r="D10656" s="24" t="s">
        <v>15120</v>
      </c>
      <c r="E10656" s="26">
        <v>624</v>
      </c>
      <c r="F10656" s="24">
        <v>5633</v>
      </c>
      <c r="G10656" s="26" t="s">
        <v>8940</v>
      </c>
      <c r="H10656" s="24" t="s">
        <v>98</v>
      </c>
      <c r="I10656" s="24" t="s">
        <v>99</v>
      </c>
      <c r="J10656" s="27" t="s">
        <v>1</v>
      </c>
      <c r="K10656" s="28">
        <v>35.270000000000003</v>
      </c>
      <c r="L10656" s="28">
        <v>0</v>
      </c>
    </row>
    <row r="10657" spans="1:12" x14ac:dyDescent="0.25">
      <c r="A10657" s="24" t="s">
        <v>3305</v>
      </c>
      <c r="B10657" s="26">
        <v>2015</v>
      </c>
      <c r="C10657" s="24">
        <v>10</v>
      </c>
      <c r="D10657" s="24" t="s">
        <v>15120</v>
      </c>
      <c r="E10657" s="26">
        <v>624</v>
      </c>
      <c r="F10657" s="24">
        <v>8626</v>
      </c>
      <c r="G10657" s="26" t="s">
        <v>11933</v>
      </c>
      <c r="H10657" s="24" t="s">
        <v>300</v>
      </c>
      <c r="I10657" s="24" t="s">
        <v>301</v>
      </c>
      <c r="J10657" s="27" t="s">
        <v>1</v>
      </c>
      <c r="K10657" s="28">
        <v>19.850000000000001</v>
      </c>
      <c r="L10657" s="28">
        <v>0</v>
      </c>
    </row>
    <row r="10658" spans="1:12" x14ac:dyDescent="0.25">
      <c r="A10658" s="24" t="s">
        <v>3305</v>
      </c>
      <c r="B10658" s="26">
        <v>2015</v>
      </c>
      <c r="C10658" s="24">
        <v>10</v>
      </c>
      <c r="D10658" s="24" t="s">
        <v>15120</v>
      </c>
      <c r="E10658" s="26">
        <v>624</v>
      </c>
      <c r="F10658" s="24">
        <v>8627</v>
      </c>
      <c r="G10658" s="26" t="s">
        <v>11934</v>
      </c>
      <c r="H10658" s="24" t="s">
        <v>67</v>
      </c>
      <c r="I10658" s="24" t="s">
        <v>68</v>
      </c>
      <c r="J10658" s="27" t="s">
        <v>1</v>
      </c>
      <c r="K10658" s="28">
        <v>19.850000000000001</v>
      </c>
      <c r="L10658" s="28">
        <v>0</v>
      </c>
    </row>
    <row r="10659" spans="1:12" x14ac:dyDescent="0.25">
      <c r="A10659" s="24" t="s">
        <v>3305</v>
      </c>
      <c r="B10659" s="26">
        <v>2015</v>
      </c>
      <c r="C10659" s="24">
        <v>10</v>
      </c>
      <c r="D10659" s="24" t="s">
        <v>15120</v>
      </c>
      <c r="E10659" s="26">
        <v>624</v>
      </c>
      <c r="F10659" s="24">
        <v>8628</v>
      </c>
      <c r="G10659" s="26" t="s">
        <v>11935</v>
      </c>
      <c r="H10659" s="24" t="s">
        <v>67</v>
      </c>
      <c r="I10659" s="24" t="s">
        <v>68</v>
      </c>
      <c r="J10659" s="27" t="s">
        <v>1</v>
      </c>
      <c r="K10659" s="28">
        <v>19.850000000000001</v>
      </c>
      <c r="L10659" s="28">
        <v>0</v>
      </c>
    </row>
    <row r="10660" spans="1:12" x14ac:dyDescent="0.25">
      <c r="A10660" s="24" t="s">
        <v>3305</v>
      </c>
      <c r="B10660" s="26">
        <v>2015</v>
      </c>
      <c r="C10660" s="24">
        <v>10</v>
      </c>
      <c r="D10660" s="24" t="s">
        <v>15120</v>
      </c>
      <c r="E10660" s="26">
        <v>624</v>
      </c>
      <c r="F10660" s="24">
        <v>8629</v>
      </c>
      <c r="G10660" s="26" t="s">
        <v>11936</v>
      </c>
      <c r="H10660" s="24" t="s">
        <v>528</v>
      </c>
      <c r="I10660" s="24" t="s">
        <v>529</v>
      </c>
      <c r="J10660" s="27" t="s">
        <v>1</v>
      </c>
      <c r="K10660" s="28">
        <v>19.850000000000001</v>
      </c>
      <c r="L10660" s="28">
        <v>0</v>
      </c>
    </row>
    <row r="10661" spans="1:12" x14ac:dyDescent="0.25">
      <c r="A10661" s="24" t="s">
        <v>3305</v>
      </c>
      <c r="B10661" s="26">
        <v>2015</v>
      </c>
      <c r="C10661" s="24">
        <v>10</v>
      </c>
      <c r="D10661" s="24" t="s">
        <v>15120</v>
      </c>
      <c r="E10661" s="26">
        <v>624</v>
      </c>
      <c r="F10661" s="24">
        <v>8630</v>
      </c>
      <c r="G10661" s="26" t="s">
        <v>11937</v>
      </c>
      <c r="H10661" s="24" t="s">
        <v>406</v>
      </c>
      <c r="I10661" s="24" t="s">
        <v>407</v>
      </c>
      <c r="J10661" s="27" t="s">
        <v>1</v>
      </c>
      <c r="K10661" s="28">
        <v>43.2</v>
      </c>
      <c r="L10661" s="28">
        <v>0</v>
      </c>
    </row>
    <row r="10662" spans="1:12" x14ac:dyDescent="0.25">
      <c r="A10662" s="24" t="s">
        <v>3305</v>
      </c>
      <c r="B10662" s="26">
        <v>2015</v>
      </c>
      <c r="C10662" s="24">
        <v>10</v>
      </c>
      <c r="D10662" s="24" t="s">
        <v>15120</v>
      </c>
      <c r="E10662" s="26">
        <v>624</v>
      </c>
      <c r="F10662" s="24">
        <v>8631</v>
      </c>
      <c r="G10662" s="26" t="s">
        <v>11938</v>
      </c>
      <c r="H10662" s="24" t="s">
        <v>274</v>
      </c>
      <c r="I10662" s="24" t="s">
        <v>275</v>
      </c>
      <c r="J10662" s="27" t="s">
        <v>1</v>
      </c>
      <c r="K10662" s="28">
        <v>19.850000000000001</v>
      </c>
      <c r="L10662" s="28">
        <v>0</v>
      </c>
    </row>
    <row r="10663" spans="1:12" x14ac:dyDescent="0.25">
      <c r="A10663" s="24" t="s">
        <v>3305</v>
      </c>
      <c r="B10663" s="26">
        <v>2015</v>
      </c>
      <c r="C10663" s="24">
        <v>10</v>
      </c>
      <c r="D10663" s="24" t="s">
        <v>15120</v>
      </c>
      <c r="E10663" s="26">
        <v>624</v>
      </c>
      <c r="F10663" s="24">
        <v>8632</v>
      </c>
      <c r="G10663" s="26" t="s">
        <v>11939</v>
      </c>
      <c r="H10663" s="24" t="s">
        <v>198</v>
      </c>
      <c r="I10663" s="24" t="s">
        <v>199</v>
      </c>
      <c r="J10663" s="27" t="s">
        <v>1</v>
      </c>
      <c r="K10663" s="28">
        <v>19.850000000000001</v>
      </c>
      <c r="L10663" s="28">
        <v>0</v>
      </c>
    </row>
    <row r="10664" spans="1:12" x14ac:dyDescent="0.25">
      <c r="A10664" s="24" t="s">
        <v>3305</v>
      </c>
      <c r="B10664" s="26">
        <v>2015</v>
      </c>
      <c r="C10664" s="24">
        <v>10</v>
      </c>
      <c r="D10664" s="24" t="s">
        <v>15120</v>
      </c>
      <c r="E10664" s="26">
        <v>624</v>
      </c>
      <c r="F10664" s="24">
        <v>8633</v>
      </c>
      <c r="G10664" s="26" t="s">
        <v>11940</v>
      </c>
      <c r="H10664" s="24" t="s">
        <v>266</v>
      </c>
      <c r="I10664" s="24" t="s">
        <v>267</v>
      </c>
      <c r="J10664" s="27" t="s">
        <v>1</v>
      </c>
      <c r="K10664" s="28">
        <v>19.850000000000001</v>
      </c>
      <c r="L10664" s="28">
        <v>0</v>
      </c>
    </row>
    <row r="10665" spans="1:12" x14ac:dyDescent="0.25">
      <c r="A10665" s="24" t="s">
        <v>3305</v>
      </c>
      <c r="B10665" s="26">
        <v>2015</v>
      </c>
      <c r="C10665" s="24">
        <v>10</v>
      </c>
      <c r="D10665" s="24" t="s">
        <v>15120</v>
      </c>
      <c r="E10665" s="26">
        <v>624</v>
      </c>
      <c r="F10665" s="24">
        <v>7914</v>
      </c>
      <c r="G10665" s="26" t="s">
        <v>11221</v>
      </c>
      <c r="H10665" s="24" t="s">
        <v>67</v>
      </c>
      <c r="I10665" s="24" t="s">
        <v>68</v>
      </c>
      <c r="J10665" s="27" t="s">
        <v>1</v>
      </c>
      <c r="K10665" s="28">
        <v>77.45</v>
      </c>
      <c r="L10665" s="28">
        <v>0</v>
      </c>
    </row>
    <row r="10666" spans="1:12" x14ac:dyDescent="0.25">
      <c r="A10666" s="24" t="s">
        <v>3305</v>
      </c>
      <c r="B10666" s="26">
        <v>2015</v>
      </c>
      <c r="C10666" s="24">
        <v>10</v>
      </c>
      <c r="D10666" s="24" t="s">
        <v>15120</v>
      </c>
      <c r="E10666" s="26">
        <v>624</v>
      </c>
      <c r="F10666" s="24">
        <v>8634</v>
      </c>
      <c r="G10666" s="26" t="s">
        <v>11941</v>
      </c>
      <c r="H10666" s="24" t="s">
        <v>138</v>
      </c>
      <c r="I10666" s="24" t="s">
        <v>139</v>
      </c>
      <c r="J10666" s="27" t="s">
        <v>1</v>
      </c>
      <c r="K10666" s="28">
        <v>33.049999999999997</v>
      </c>
      <c r="L10666" s="28">
        <v>0</v>
      </c>
    </row>
    <row r="10667" spans="1:12" x14ac:dyDescent="0.25">
      <c r="A10667" s="24" t="s">
        <v>3305</v>
      </c>
      <c r="B10667" s="26">
        <v>2015</v>
      </c>
      <c r="C10667" s="24">
        <v>10</v>
      </c>
      <c r="D10667" s="24" t="s">
        <v>15120</v>
      </c>
      <c r="E10667" s="26">
        <v>624</v>
      </c>
      <c r="F10667" s="24">
        <v>8635</v>
      </c>
      <c r="G10667" s="26" t="s">
        <v>11942</v>
      </c>
      <c r="H10667" s="24" t="s">
        <v>194</v>
      </c>
      <c r="I10667" s="24" t="s">
        <v>195</v>
      </c>
      <c r="J10667" s="27" t="s">
        <v>1</v>
      </c>
      <c r="K10667" s="28">
        <v>30.24</v>
      </c>
      <c r="L10667" s="28">
        <v>0</v>
      </c>
    </row>
    <row r="10668" spans="1:12" x14ac:dyDescent="0.25">
      <c r="A10668" s="24" t="s">
        <v>3305</v>
      </c>
      <c r="B10668" s="26">
        <v>2015</v>
      </c>
      <c r="C10668" s="24">
        <v>10</v>
      </c>
      <c r="D10668" s="24" t="s">
        <v>15120</v>
      </c>
      <c r="E10668" s="26">
        <v>624</v>
      </c>
      <c r="F10668" s="24">
        <v>8636</v>
      </c>
      <c r="G10668" s="26" t="s">
        <v>11943</v>
      </c>
      <c r="H10668" s="24" t="s">
        <v>206</v>
      </c>
      <c r="I10668" s="24" t="s">
        <v>207</v>
      </c>
      <c r="J10668" s="27" t="s">
        <v>1</v>
      </c>
      <c r="K10668" s="28">
        <v>19.850000000000001</v>
      </c>
      <c r="L10668" s="28">
        <v>0</v>
      </c>
    </row>
    <row r="10669" spans="1:12" x14ac:dyDescent="0.25">
      <c r="A10669" s="24" t="s">
        <v>3305</v>
      </c>
      <c r="B10669" s="26">
        <v>2015</v>
      </c>
      <c r="C10669" s="24">
        <v>10</v>
      </c>
      <c r="D10669" s="24" t="s">
        <v>15120</v>
      </c>
      <c r="E10669" s="26">
        <v>624</v>
      </c>
      <c r="F10669" s="24">
        <v>8637</v>
      </c>
      <c r="G10669" s="26" t="s">
        <v>11944</v>
      </c>
      <c r="H10669" s="24" t="s">
        <v>1296</v>
      </c>
      <c r="I10669" s="24" t="s">
        <v>1297</v>
      </c>
      <c r="J10669" s="27" t="s">
        <v>1</v>
      </c>
      <c r="K10669" s="28">
        <v>19.850000000000001</v>
      </c>
      <c r="L10669" s="28">
        <v>0</v>
      </c>
    </row>
    <row r="10670" spans="1:12" x14ac:dyDescent="0.25">
      <c r="A10670" s="24" t="s">
        <v>3305</v>
      </c>
      <c r="B10670" s="26">
        <v>2015</v>
      </c>
      <c r="C10670" s="24">
        <v>10</v>
      </c>
      <c r="D10670" s="24" t="s">
        <v>15120</v>
      </c>
      <c r="E10670" s="26">
        <v>624</v>
      </c>
      <c r="F10670" s="24">
        <v>8638</v>
      </c>
      <c r="G10670" s="26" t="s">
        <v>11945</v>
      </c>
      <c r="H10670" s="24" t="s">
        <v>100</v>
      </c>
      <c r="I10670" s="24" t="s">
        <v>101</v>
      </c>
      <c r="J10670" s="27" t="s">
        <v>1</v>
      </c>
      <c r="K10670" s="28">
        <v>33.049999999999997</v>
      </c>
      <c r="L10670" s="28">
        <v>0</v>
      </c>
    </row>
    <row r="10671" spans="1:12" x14ac:dyDescent="0.25">
      <c r="A10671" s="24" t="s">
        <v>3305</v>
      </c>
      <c r="B10671" s="26">
        <v>2015</v>
      </c>
      <c r="C10671" s="24">
        <v>10</v>
      </c>
      <c r="D10671" s="24" t="s">
        <v>15120</v>
      </c>
      <c r="E10671" s="26">
        <v>624</v>
      </c>
      <c r="F10671" s="24">
        <v>8639</v>
      </c>
      <c r="G10671" s="26" t="s">
        <v>11946</v>
      </c>
      <c r="H10671" s="24" t="s">
        <v>77</v>
      </c>
      <c r="I10671" s="24" t="s">
        <v>78</v>
      </c>
      <c r="J10671" s="27" t="s">
        <v>1</v>
      </c>
      <c r="K10671" s="28">
        <v>19.850000000000001</v>
      </c>
      <c r="L10671" s="28">
        <v>0</v>
      </c>
    </row>
    <row r="10672" spans="1:12" x14ac:dyDescent="0.25">
      <c r="A10672" s="24" t="s">
        <v>3305</v>
      </c>
      <c r="B10672" s="26">
        <v>2015</v>
      </c>
      <c r="C10672" s="24">
        <v>10</v>
      </c>
      <c r="D10672" s="24" t="s">
        <v>15120</v>
      </c>
      <c r="E10672" s="26">
        <v>624</v>
      </c>
      <c r="F10672" s="24">
        <v>8640</v>
      </c>
      <c r="G10672" s="26" t="s">
        <v>11947</v>
      </c>
      <c r="H10672" s="24" t="s">
        <v>188</v>
      </c>
      <c r="I10672" s="24" t="s">
        <v>189</v>
      </c>
      <c r="J10672" s="27" t="s">
        <v>1</v>
      </c>
      <c r="K10672" s="28">
        <v>28.8</v>
      </c>
      <c r="L10672" s="28">
        <v>0</v>
      </c>
    </row>
    <row r="10673" spans="1:12" x14ac:dyDescent="0.25">
      <c r="A10673" s="24" t="s">
        <v>3305</v>
      </c>
      <c r="B10673" s="26">
        <v>2015</v>
      </c>
      <c r="C10673" s="24">
        <v>10</v>
      </c>
      <c r="D10673" s="24" t="s">
        <v>15120</v>
      </c>
      <c r="E10673" s="26">
        <v>624</v>
      </c>
      <c r="F10673" s="24">
        <v>8641</v>
      </c>
      <c r="G10673" s="26" t="s">
        <v>11948</v>
      </c>
      <c r="H10673" s="24" t="s">
        <v>77</v>
      </c>
      <c r="I10673" s="24" t="s">
        <v>78</v>
      </c>
      <c r="J10673" s="27" t="s">
        <v>1</v>
      </c>
      <c r="K10673" s="28">
        <v>19.850000000000001</v>
      </c>
      <c r="L10673" s="28">
        <v>0</v>
      </c>
    </row>
    <row r="10674" spans="1:12" x14ac:dyDescent="0.25">
      <c r="A10674" s="24" t="s">
        <v>3305</v>
      </c>
      <c r="B10674" s="26">
        <v>2015</v>
      </c>
      <c r="C10674" s="24">
        <v>10</v>
      </c>
      <c r="D10674" s="24" t="s">
        <v>15120</v>
      </c>
      <c r="E10674" s="26">
        <v>624</v>
      </c>
      <c r="F10674" s="24">
        <v>8642</v>
      </c>
      <c r="G10674" s="26" t="s">
        <v>11949</v>
      </c>
      <c r="H10674" s="24" t="s">
        <v>94</v>
      </c>
      <c r="I10674" s="24" t="s">
        <v>95</v>
      </c>
      <c r="J10674" s="27" t="s">
        <v>1</v>
      </c>
      <c r="K10674" s="28">
        <v>19.850000000000001</v>
      </c>
      <c r="L10674" s="28">
        <v>0</v>
      </c>
    </row>
    <row r="10675" spans="1:12" x14ac:dyDescent="0.25">
      <c r="A10675" s="24" t="s">
        <v>3305</v>
      </c>
      <c r="B10675" s="26">
        <v>2015</v>
      </c>
      <c r="C10675" s="24">
        <v>10</v>
      </c>
      <c r="D10675" s="24" t="s">
        <v>15120</v>
      </c>
      <c r="E10675" s="26">
        <v>624</v>
      </c>
      <c r="F10675" s="24">
        <v>1199</v>
      </c>
      <c r="G10675" s="26" t="s">
        <v>4506</v>
      </c>
      <c r="H10675" s="24" t="s">
        <v>110</v>
      </c>
      <c r="I10675" s="24" t="s">
        <v>111</v>
      </c>
      <c r="J10675" s="27" t="s">
        <v>1</v>
      </c>
      <c r="K10675" s="28">
        <v>19.850000000000001</v>
      </c>
      <c r="L10675" s="28">
        <v>0</v>
      </c>
    </row>
    <row r="10676" spans="1:12" x14ac:dyDescent="0.25">
      <c r="A10676" s="24" t="s">
        <v>3305</v>
      </c>
      <c r="B10676" s="26">
        <v>2015</v>
      </c>
      <c r="C10676" s="24">
        <v>10</v>
      </c>
      <c r="D10676" s="24" t="s">
        <v>15120</v>
      </c>
      <c r="E10676" s="26">
        <v>624</v>
      </c>
      <c r="F10676" s="24">
        <v>8643</v>
      </c>
      <c r="G10676" s="26" t="s">
        <v>11950</v>
      </c>
      <c r="H10676" s="24" t="s">
        <v>322</v>
      </c>
      <c r="I10676" s="24" t="s">
        <v>323</v>
      </c>
      <c r="J10676" s="27" t="s">
        <v>1</v>
      </c>
      <c r="K10676" s="28">
        <v>19.850000000000001</v>
      </c>
      <c r="L10676" s="28">
        <v>0</v>
      </c>
    </row>
    <row r="10677" spans="1:12" x14ac:dyDescent="0.25">
      <c r="A10677" s="24" t="s">
        <v>3305</v>
      </c>
      <c r="B10677" s="26">
        <v>2015</v>
      </c>
      <c r="C10677" s="24">
        <v>10</v>
      </c>
      <c r="D10677" s="24" t="s">
        <v>15120</v>
      </c>
      <c r="E10677" s="26">
        <v>624</v>
      </c>
      <c r="F10677" s="24">
        <v>8644</v>
      </c>
      <c r="G10677" s="26" t="s">
        <v>11951</v>
      </c>
      <c r="H10677" s="24" t="s">
        <v>2233</v>
      </c>
      <c r="I10677" s="24" t="s">
        <v>2234</v>
      </c>
      <c r="J10677" s="27" t="s">
        <v>1</v>
      </c>
      <c r="K10677" s="28">
        <v>19.850000000000001</v>
      </c>
      <c r="L10677" s="28">
        <v>0</v>
      </c>
    </row>
    <row r="10678" spans="1:12" x14ac:dyDescent="0.25">
      <c r="A10678" s="24" t="s">
        <v>3305</v>
      </c>
      <c r="B10678" s="26">
        <v>2015</v>
      </c>
      <c r="C10678" s="24">
        <v>10</v>
      </c>
      <c r="D10678" s="24" t="s">
        <v>15120</v>
      </c>
      <c r="E10678" s="26">
        <v>624</v>
      </c>
      <c r="F10678" s="24">
        <v>8645</v>
      </c>
      <c r="G10678" s="26" t="s">
        <v>11952</v>
      </c>
      <c r="H10678" s="24" t="s">
        <v>132</v>
      </c>
      <c r="I10678" s="24" t="s">
        <v>133</v>
      </c>
      <c r="J10678" s="27" t="s">
        <v>1</v>
      </c>
      <c r="K10678" s="28">
        <v>14.4</v>
      </c>
      <c r="L10678" s="28">
        <v>0</v>
      </c>
    </row>
    <row r="10679" spans="1:12" x14ac:dyDescent="0.25">
      <c r="A10679" s="24" t="s">
        <v>3305</v>
      </c>
      <c r="B10679" s="26">
        <v>2015</v>
      </c>
      <c r="C10679" s="24">
        <v>10</v>
      </c>
      <c r="D10679" s="24" t="s">
        <v>15120</v>
      </c>
      <c r="E10679" s="26">
        <v>624</v>
      </c>
      <c r="F10679" s="24">
        <v>8646</v>
      </c>
      <c r="G10679" s="26" t="s">
        <v>11953</v>
      </c>
      <c r="H10679" s="24" t="s">
        <v>214</v>
      </c>
      <c r="I10679" s="24" t="s">
        <v>215</v>
      </c>
      <c r="J10679" s="27" t="s">
        <v>1</v>
      </c>
      <c r="K10679" s="28">
        <v>28.8</v>
      </c>
      <c r="L10679" s="28">
        <v>0</v>
      </c>
    </row>
    <row r="10680" spans="1:12" x14ac:dyDescent="0.25">
      <c r="A10680" s="24" t="s">
        <v>3305</v>
      </c>
      <c r="B10680" s="26">
        <v>2015</v>
      </c>
      <c r="C10680" s="24">
        <v>10</v>
      </c>
      <c r="D10680" s="24" t="s">
        <v>15120</v>
      </c>
      <c r="E10680" s="26">
        <v>624</v>
      </c>
      <c r="F10680" s="24">
        <v>8647</v>
      </c>
      <c r="G10680" s="26" t="s">
        <v>11954</v>
      </c>
      <c r="H10680" s="24" t="s">
        <v>956</v>
      </c>
      <c r="I10680" s="24" t="s">
        <v>957</v>
      </c>
      <c r="J10680" s="27" t="s">
        <v>1</v>
      </c>
      <c r="K10680" s="28">
        <v>39.65</v>
      </c>
      <c r="L10680" s="28">
        <v>0</v>
      </c>
    </row>
    <row r="10681" spans="1:12" x14ac:dyDescent="0.25">
      <c r="A10681" s="24" t="s">
        <v>3305</v>
      </c>
      <c r="B10681" s="26">
        <v>2015</v>
      </c>
      <c r="C10681" s="24">
        <v>10</v>
      </c>
      <c r="D10681" s="24" t="s">
        <v>15120</v>
      </c>
      <c r="E10681" s="26">
        <v>624</v>
      </c>
      <c r="F10681" s="24">
        <v>8648</v>
      </c>
      <c r="G10681" s="26" t="s">
        <v>11955</v>
      </c>
      <c r="H10681" s="24" t="s">
        <v>538</v>
      </c>
      <c r="I10681" s="24" t="s">
        <v>539</v>
      </c>
      <c r="J10681" s="27" t="s">
        <v>1</v>
      </c>
      <c r="K10681" s="28">
        <v>48.65</v>
      </c>
      <c r="L10681" s="28">
        <v>0</v>
      </c>
    </row>
    <row r="10682" spans="1:12" x14ac:dyDescent="0.25">
      <c r="A10682" s="24" t="s">
        <v>3305</v>
      </c>
      <c r="B10682" s="26">
        <v>2015</v>
      </c>
      <c r="C10682" s="24">
        <v>10</v>
      </c>
      <c r="D10682" s="24" t="s">
        <v>15120</v>
      </c>
      <c r="E10682" s="26">
        <v>624</v>
      </c>
      <c r="F10682" s="24">
        <v>8649</v>
      </c>
      <c r="G10682" s="26" t="s">
        <v>11956</v>
      </c>
      <c r="H10682" s="24" t="s">
        <v>680</v>
      </c>
      <c r="I10682" s="24" t="s">
        <v>681</v>
      </c>
      <c r="J10682" s="27" t="s">
        <v>1</v>
      </c>
      <c r="K10682" s="28">
        <v>43.2</v>
      </c>
      <c r="L10682" s="28">
        <v>0</v>
      </c>
    </row>
    <row r="10683" spans="1:12" x14ac:dyDescent="0.25">
      <c r="A10683" s="24" t="s">
        <v>3305</v>
      </c>
      <c r="B10683" s="26">
        <v>2015</v>
      </c>
      <c r="C10683" s="24">
        <v>10</v>
      </c>
      <c r="D10683" s="24" t="s">
        <v>15120</v>
      </c>
      <c r="E10683" s="26">
        <v>624</v>
      </c>
      <c r="F10683" s="24">
        <v>8650</v>
      </c>
      <c r="G10683" s="26" t="s">
        <v>11957</v>
      </c>
      <c r="H10683" s="24" t="s">
        <v>1018</v>
      </c>
      <c r="I10683" s="24" t="s">
        <v>1019</v>
      </c>
      <c r="J10683" s="27" t="s">
        <v>1</v>
      </c>
      <c r="K10683" s="28">
        <v>19.850000000000001</v>
      </c>
      <c r="L10683" s="28">
        <v>0</v>
      </c>
    </row>
    <row r="10684" spans="1:12" x14ac:dyDescent="0.25">
      <c r="A10684" s="24" t="s">
        <v>3305</v>
      </c>
      <c r="B10684" s="26">
        <v>2015</v>
      </c>
      <c r="C10684" s="24">
        <v>10</v>
      </c>
      <c r="D10684" s="24" t="s">
        <v>15120</v>
      </c>
      <c r="E10684" s="26">
        <v>624</v>
      </c>
      <c r="F10684" s="24">
        <v>7415</v>
      </c>
      <c r="G10684" s="26" t="s">
        <v>10722</v>
      </c>
      <c r="H10684" s="24" t="s">
        <v>300</v>
      </c>
      <c r="I10684" s="24" t="s">
        <v>301</v>
      </c>
      <c r="J10684" s="27" t="s">
        <v>1</v>
      </c>
      <c r="K10684" s="28">
        <v>19.850000000000001</v>
      </c>
      <c r="L10684" s="28">
        <v>0</v>
      </c>
    </row>
    <row r="10685" spans="1:12" x14ac:dyDescent="0.25">
      <c r="A10685" s="24" t="s">
        <v>3305</v>
      </c>
      <c r="B10685" s="26">
        <v>2015</v>
      </c>
      <c r="C10685" s="24">
        <v>10</v>
      </c>
      <c r="D10685" s="24" t="s">
        <v>15120</v>
      </c>
      <c r="E10685" s="26">
        <v>624</v>
      </c>
      <c r="F10685" s="24">
        <v>8651</v>
      </c>
      <c r="G10685" s="26" t="s">
        <v>11958</v>
      </c>
      <c r="H10685" s="24" t="s">
        <v>274</v>
      </c>
      <c r="I10685" s="24" t="s">
        <v>275</v>
      </c>
      <c r="J10685" s="27" t="s">
        <v>1</v>
      </c>
      <c r="K10685" s="28">
        <v>39.65</v>
      </c>
      <c r="L10685" s="28">
        <v>0</v>
      </c>
    </row>
    <row r="10686" spans="1:12" x14ac:dyDescent="0.25">
      <c r="A10686" s="24" t="s">
        <v>3305</v>
      </c>
      <c r="B10686" s="26">
        <v>2015</v>
      </c>
      <c r="C10686" s="24">
        <v>10</v>
      </c>
      <c r="D10686" s="24" t="s">
        <v>15120</v>
      </c>
      <c r="E10686" s="26">
        <v>624</v>
      </c>
      <c r="F10686" s="24">
        <v>8652</v>
      </c>
      <c r="G10686" s="26" t="s">
        <v>11959</v>
      </c>
      <c r="H10686" s="24" t="s">
        <v>854</v>
      </c>
      <c r="I10686" s="24" t="s">
        <v>855</v>
      </c>
      <c r="J10686" s="27" t="s">
        <v>1</v>
      </c>
      <c r="K10686" s="28">
        <v>30.24</v>
      </c>
      <c r="L10686" s="28">
        <v>0</v>
      </c>
    </row>
    <row r="10687" spans="1:12" x14ac:dyDescent="0.25">
      <c r="A10687" s="24" t="s">
        <v>3305</v>
      </c>
      <c r="B10687" s="26">
        <v>2015</v>
      </c>
      <c r="C10687" s="24">
        <v>10</v>
      </c>
      <c r="D10687" s="24" t="s">
        <v>15120</v>
      </c>
      <c r="E10687" s="26">
        <v>624</v>
      </c>
      <c r="F10687" s="24">
        <v>8653</v>
      </c>
      <c r="G10687" s="26" t="s">
        <v>11960</v>
      </c>
      <c r="H10687" s="24" t="s">
        <v>164</v>
      </c>
      <c r="I10687" s="24" t="s">
        <v>165</v>
      </c>
      <c r="J10687" s="27" t="s">
        <v>1</v>
      </c>
      <c r="K10687" s="28">
        <v>19.850000000000001</v>
      </c>
      <c r="L10687" s="28">
        <v>0</v>
      </c>
    </row>
    <row r="10688" spans="1:12" x14ac:dyDescent="0.25">
      <c r="A10688" s="24" t="s">
        <v>3305</v>
      </c>
      <c r="B10688" s="26">
        <v>2015</v>
      </c>
      <c r="C10688" s="24">
        <v>10</v>
      </c>
      <c r="D10688" s="24" t="s">
        <v>15120</v>
      </c>
      <c r="E10688" s="26">
        <v>624</v>
      </c>
      <c r="F10688" s="24">
        <v>8654</v>
      </c>
      <c r="G10688" s="26" t="s">
        <v>11961</v>
      </c>
      <c r="H10688" s="24" t="s">
        <v>176</v>
      </c>
      <c r="I10688" s="24" t="s">
        <v>177</v>
      </c>
      <c r="J10688" s="27" t="s">
        <v>1</v>
      </c>
      <c r="K10688" s="28">
        <v>19.850000000000001</v>
      </c>
      <c r="L10688" s="28">
        <v>0</v>
      </c>
    </row>
    <row r="10689" spans="1:12" x14ac:dyDescent="0.25">
      <c r="A10689" s="24" t="s">
        <v>3305</v>
      </c>
      <c r="B10689" s="26">
        <v>2015</v>
      </c>
      <c r="C10689" s="24">
        <v>10</v>
      </c>
      <c r="D10689" s="24" t="s">
        <v>15120</v>
      </c>
      <c r="E10689" s="26">
        <v>624</v>
      </c>
      <c r="F10689" s="24">
        <v>8655</v>
      </c>
      <c r="G10689" s="26" t="s">
        <v>11962</v>
      </c>
      <c r="H10689" s="24" t="s">
        <v>198</v>
      </c>
      <c r="I10689" s="24" t="s">
        <v>199</v>
      </c>
      <c r="J10689" s="27" t="s">
        <v>1</v>
      </c>
      <c r="K10689" s="28">
        <v>19.850000000000001</v>
      </c>
      <c r="L10689" s="28">
        <v>0</v>
      </c>
    </row>
    <row r="10690" spans="1:12" x14ac:dyDescent="0.25">
      <c r="A10690" s="24" t="s">
        <v>3305</v>
      </c>
      <c r="B10690" s="26">
        <v>2015</v>
      </c>
      <c r="C10690" s="24">
        <v>10</v>
      </c>
      <c r="D10690" s="24" t="s">
        <v>15120</v>
      </c>
      <c r="E10690" s="26">
        <v>624</v>
      </c>
      <c r="F10690" s="24">
        <v>8656</v>
      </c>
      <c r="G10690" s="26" t="s">
        <v>11963</v>
      </c>
      <c r="H10690" s="24" t="s">
        <v>67</v>
      </c>
      <c r="I10690" s="24" t="s">
        <v>68</v>
      </c>
      <c r="J10690" s="27" t="s">
        <v>1</v>
      </c>
      <c r="K10690" s="28">
        <v>19.850000000000001</v>
      </c>
      <c r="L10690" s="28">
        <v>0</v>
      </c>
    </row>
    <row r="10691" spans="1:12" x14ac:dyDescent="0.25">
      <c r="A10691" s="24" t="s">
        <v>3305</v>
      </c>
      <c r="B10691" s="26">
        <v>2015</v>
      </c>
      <c r="C10691" s="24">
        <v>10</v>
      </c>
      <c r="D10691" s="24" t="s">
        <v>15120</v>
      </c>
      <c r="E10691" s="26">
        <v>624</v>
      </c>
      <c r="F10691" s="24">
        <v>8657</v>
      </c>
      <c r="G10691" s="26" t="s">
        <v>11964</v>
      </c>
      <c r="H10691" s="24" t="s">
        <v>2235</v>
      </c>
      <c r="I10691" s="24" t="s">
        <v>2236</v>
      </c>
      <c r="J10691" s="27" t="s">
        <v>1</v>
      </c>
      <c r="K10691" s="28">
        <v>19.850000000000001</v>
      </c>
      <c r="L10691" s="28">
        <v>0</v>
      </c>
    </row>
    <row r="10692" spans="1:12" x14ac:dyDescent="0.25">
      <c r="A10692" s="24" t="s">
        <v>3305</v>
      </c>
      <c r="B10692" s="26">
        <v>2015</v>
      </c>
      <c r="C10692" s="24">
        <v>10</v>
      </c>
      <c r="D10692" s="24" t="s">
        <v>15120</v>
      </c>
      <c r="E10692" s="26">
        <v>624</v>
      </c>
      <c r="F10692" s="24">
        <v>8658</v>
      </c>
      <c r="G10692" s="26" t="s">
        <v>11965</v>
      </c>
      <c r="H10692" s="24" t="s">
        <v>164</v>
      </c>
      <c r="I10692" s="24" t="s">
        <v>165</v>
      </c>
      <c r="J10692" s="27" t="s">
        <v>1</v>
      </c>
      <c r="K10692" s="28">
        <v>28.8</v>
      </c>
      <c r="L10692" s="28">
        <v>0</v>
      </c>
    </row>
    <row r="10693" spans="1:12" x14ac:dyDescent="0.25">
      <c r="A10693" s="24" t="s">
        <v>3305</v>
      </c>
      <c r="B10693" s="26">
        <v>2015</v>
      </c>
      <c r="C10693" s="24">
        <v>10</v>
      </c>
      <c r="D10693" s="24" t="s">
        <v>15120</v>
      </c>
      <c r="E10693" s="26">
        <v>624</v>
      </c>
      <c r="F10693" s="24">
        <v>8659</v>
      </c>
      <c r="G10693" s="26" t="s">
        <v>11966</v>
      </c>
      <c r="H10693" s="24" t="s">
        <v>182</v>
      </c>
      <c r="I10693" s="24" t="s">
        <v>183</v>
      </c>
      <c r="J10693" s="27" t="s">
        <v>1</v>
      </c>
      <c r="K10693" s="28">
        <v>106.25</v>
      </c>
      <c r="L10693" s="28">
        <v>0</v>
      </c>
    </row>
    <row r="10694" spans="1:12" x14ac:dyDescent="0.25">
      <c r="A10694" s="24" t="s">
        <v>3305</v>
      </c>
      <c r="B10694" s="26">
        <v>2015</v>
      </c>
      <c r="C10694" s="24">
        <v>10</v>
      </c>
      <c r="D10694" s="24" t="s">
        <v>15120</v>
      </c>
      <c r="E10694" s="26">
        <v>624</v>
      </c>
      <c r="F10694" s="24">
        <v>8660</v>
      </c>
      <c r="G10694" s="26" t="s">
        <v>11967</v>
      </c>
      <c r="H10694" s="24" t="s">
        <v>190</v>
      </c>
      <c r="I10694" s="24" t="s">
        <v>191</v>
      </c>
      <c r="J10694" s="27" t="s">
        <v>1</v>
      </c>
      <c r="K10694" s="28">
        <v>19.850000000000001</v>
      </c>
      <c r="L10694" s="28">
        <v>0</v>
      </c>
    </row>
    <row r="10695" spans="1:12" x14ac:dyDescent="0.25">
      <c r="A10695" s="24" t="s">
        <v>3305</v>
      </c>
      <c r="B10695" s="26">
        <v>2015</v>
      </c>
      <c r="C10695" s="24">
        <v>10</v>
      </c>
      <c r="D10695" s="24" t="s">
        <v>15120</v>
      </c>
      <c r="E10695" s="26">
        <v>624</v>
      </c>
      <c r="F10695" s="24">
        <v>8661</v>
      </c>
      <c r="G10695" s="26" t="s">
        <v>11968</v>
      </c>
      <c r="H10695" s="24" t="s">
        <v>132</v>
      </c>
      <c r="I10695" s="24" t="s">
        <v>133</v>
      </c>
      <c r="J10695" s="27" t="s">
        <v>1</v>
      </c>
      <c r="K10695" s="28">
        <v>63.05</v>
      </c>
      <c r="L10695" s="28">
        <v>0</v>
      </c>
    </row>
    <row r="10696" spans="1:12" x14ac:dyDescent="0.25">
      <c r="A10696" s="24" t="s">
        <v>3305</v>
      </c>
      <c r="B10696" s="26">
        <v>2015</v>
      </c>
      <c r="C10696" s="24">
        <v>10</v>
      </c>
      <c r="D10696" s="24" t="s">
        <v>15120</v>
      </c>
      <c r="E10696" s="26">
        <v>624</v>
      </c>
      <c r="F10696" s="24">
        <v>8662</v>
      </c>
      <c r="G10696" s="26" t="s">
        <v>11969</v>
      </c>
      <c r="H10696" s="24" t="s">
        <v>322</v>
      </c>
      <c r="I10696" s="24" t="s">
        <v>323</v>
      </c>
      <c r="J10696" s="27" t="s">
        <v>1</v>
      </c>
      <c r="K10696" s="28">
        <v>28.67</v>
      </c>
      <c r="L10696" s="28">
        <v>0</v>
      </c>
    </row>
    <row r="10697" spans="1:12" x14ac:dyDescent="0.25">
      <c r="A10697" s="24" t="s">
        <v>3305</v>
      </c>
      <c r="B10697" s="26">
        <v>2015</v>
      </c>
      <c r="C10697" s="24">
        <v>10</v>
      </c>
      <c r="D10697" s="24" t="s">
        <v>15120</v>
      </c>
      <c r="E10697" s="26">
        <v>624</v>
      </c>
      <c r="F10697" s="24">
        <v>8663</v>
      </c>
      <c r="G10697" s="26" t="s">
        <v>11970</v>
      </c>
      <c r="H10697" s="24" t="s">
        <v>59</v>
      </c>
      <c r="I10697" s="24" t="s">
        <v>60</v>
      </c>
      <c r="J10697" s="27" t="s">
        <v>1</v>
      </c>
      <c r="K10697" s="28">
        <v>19.850000000000001</v>
      </c>
      <c r="L10697" s="28">
        <v>0</v>
      </c>
    </row>
    <row r="10698" spans="1:12" x14ac:dyDescent="0.25">
      <c r="A10698" s="24" t="s">
        <v>3305</v>
      </c>
      <c r="B10698" s="26">
        <v>2015</v>
      </c>
      <c r="C10698" s="24">
        <v>10</v>
      </c>
      <c r="D10698" s="24" t="s">
        <v>15120</v>
      </c>
      <c r="E10698" s="26">
        <v>624</v>
      </c>
      <c r="F10698" s="24">
        <v>8664</v>
      </c>
      <c r="G10698" s="26" t="s">
        <v>11971</v>
      </c>
      <c r="H10698" s="24" t="s">
        <v>188</v>
      </c>
      <c r="I10698" s="24" t="s">
        <v>189</v>
      </c>
      <c r="J10698" s="27" t="s">
        <v>1</v>
      </c>
      <c r="K10698" s="28">
        <v>19.850000000000001</v>
      </c>
      <c r="L10698" s="28">
        <v>0</v>
      </c>
    </row>
    <row r="10699" spans="1:12" x14ac:dyDescent="0.25">
      <c r="A10699" s="24" t="s">
        <v>3305</v>
      </c>
      <c r="B10699" s="26">
        <v>2015</v>
      </c>
      <c r="C10699" s="24">
        <v>10</v>
      </c>
      <c r="D10699" s="24" t="s">
        <v>15120</v>
      </c>
      <c r="E10699" s="26">
        <v>624</v>
      </c>
      <c r="F10699" s="24">
        <v>8665</v>
      </c>
      <c r="G10699" s="26" t="s">
        <v>11972</v>
      </c>
      <c r="H10699" s="24" t="s">
        <v>460</v>
      </c>
      <c r="I10699" s="24" t="s">
        <v>461</v>
      </c>
      <c r="J10699" s="27" t="s">
        <v>1</v>
      </c>
      <c r="K10699" s="28">
        <v>26.45</v>
      </c>
      <c r="L10699" s="28">
        <v>0</v>
      </c>
    </row>
    <row r="10700" spans="1:12" x14ac:dyDescent="0.25">
      <c r="A10700" s="24" t="s">
        <v>3305</v>
      </c>
      <c r="B10700" s="26">
        <v>2015</v>
      </c>
      <c r="C10700" s="24">
        <v>10</v>
      </c>
      <c r="D10700" s="24" t="s">
        <v>15120</v>
      </c>
      <c r="E10700" s="26">
        <v>624</v>
      </c>
      <c r="F10700" s="24">
        <v>8666</v>
      </c>
      <c r="G10700" s="26" t="s">
        <v>11973</v>
      </c>
      <c r="H10700" s="24" t="s">
        <v>134</v>
      </c>
      <c r="I10700" s="24" t="s">
        <v>135</v>
      </c>
      <c r="J10700" s="27" t="s">
        <v>1</v>
      </c>
      <c r="K10700" s="28">
        <v>28.67</v>
      </c>
      <c r="L10700" s="28">
        <v>0</v>
      </c>
    </row>
    <row r="10701" spans="1:12" x14ac:dyDescent="0.25">
      <c r="A10701" s="24" t="s">
        <v>3305</v>
      </c>
      <c r="B10701" s="26">
        <v>2015</v>
      </c>
      <c r="C10701" s="24">
        <v>10</v>
      </c>
      <c r="D10701" s="24" t="s">
        <v>15120</v>
      </c>
      <c r="E10701" s="26">
        <v>624</v>
      </c>
      <c r="F10701" s="24">
        <v>8667</v>
      </c>
      <c r="G10701" s="26" t="s">
        <v>11974</v>
      </c>
      <c r="H10701" s="24" t="s">
        <v>266</v>
      </c>
      <c r="I10701" s="24" t="s">
        <v>267</v>
      </c>
      <c r="J10701" s="27" t="s">
        <v>1</v>
      </c>
      <c r="K10701" s="28">
        <v>19.850000000000001</v>
      </c>
      <c r="L10701" s="28">
        <v>0</v>
      </c>
    </row>
    <row r="10702" spans="1:12" x14ac:dyDescent="0.25">
      <c r="A10702" s="24" t="s">
        <v>3305</v>
      </c>
      <c r="B10702" s="26">
        <v>2015</v>
      </c>
      <c r="C10702" s="24">
        <v>10</v>
      </c>
      <c r="D10702" s="24" t="s">
        <v>15120</v>
      </c>
      <c r="E10702" s="26">
        <v>624</v>
      </c>
      <c r="F10702" s="24">
        <v>8668</v>
      </c>
      <c r="G10702" s="26" t="s">
        <v>11975</v>
      </c>
      <c r="H10702" s="24" t="s">
        <v>118</v>
      </c>
      <c r="I10702" s="24" t="s">
        <v>119</v>
      </c>
      <c r="J10702" s="27" t="s">
        <v>1</v>
      </c>
      <c r="K10702" s="28">
        <v>19.850000000000001</v>
      </c>
      <c r="L10702" s="28">
        <v>0</v>
      </c>
    </row>
    <row r="10703" spans="1:12" x14ac:dyDescent="0.25">
      <c r="A10703" s="24" t="s">
        <v>3305</v>
      </c>
      <c r="B10703" s="26">
        <v>2015</v>
      </c>
      <c r="C10703" s="24">
        <v>10</v>
      </c>
      <c r="D10703" s="24" t="s">
        <v>15120</v>
      </c>
      <c r="E10703" s="26">
        <v>624</v>
      </c>
      <c r="F10703" s="24">
        <v>8669</v>
      </c>
      <c r="G10703" s="26" t="s">
        <v>11976</v>
      </c>
      <c r="H10703" s="24" t="s">
        <v>1188</v>
      </c>
      <c r="I10703" s="24" t="s">
        <v>1189</v>
      </c>
      <c r="J10703" s="27" t="s">
        <v>1</v>
      </c>
      <c r="K10703" s="28">
        <v>19.850000000000001</v>
      </c>
      <c r="L10703" s="28">
        <v>0</v>
      </c>
    </row>
    <row r="10704" spans="1:12" x14ac:dyDescent="0.25">
      <c r="A10704" s="24" t="s">
        <v>3305</v>
      </c>
      <c r="B10704" s="26">
        <v>2015</v>
      </c>
      <c r="C10704" s="24">
        <v>10</v>
      </c>
      <c r="D10704" s="24" t="s">
        <v>15120</v>
      </c>
      <c r="E10704" s="26">
        <v>624</v>
      </c>
      <c r="F10704" s="24">
        <v>8670</v>
      </c>
      <c r="G10704" s="26" t="s">
        <v>11977</v>
      </c>
      <c r="H10704" s="24" t="s">
        <v>322</v>
      </c>
      <c r="I10704" s="24" t="s">
        <v>323</v>
      </c>
      <c r="J10704" s="27" t="s">
        <v>1</v>
      </c>
      <c r="K10704" s="28">
        <v>19.850000000000001</v>
      </c>
      <c r="L10704" s="28">
        <v>0</v>
      </c>
    </row>
    <row r="10705" spans="1:12" x14ac:dyDescent="0.25">
      <c r="A10705" s="24" t="s">
        <v>3305</v>
      </c>
      <c r="B10705" s="26">
        <v>2015</v>
      </c>
      <c r="C10705" s="24">
        <v>10</v>
      </c>
      <c r="D10705" s="24" t="s">
        <v>15120</v>
      </c>
      <c r="E10705" s="26">
        <v>624</v>
      </c>
      <c r="F10705" s="24">
        <v>8671</v>
      </c>
      <c r="G10705" s="26" t="s">
        <v>11978</v>
      </c>
      <c r="H10705" s="24" t="s">
        <v>106</v>
      </c>
      <c r="I10705" s="24" t="s">
        <v>107</v>
      </c>
      <c r="J10705" s="27" t="s">
        <v>1</v>
      </c>
      <c r="K10705" s="28">
        <v>19.850000000000001</v>
      </c>
      <c r="L10705" s="28">
        <v>0</v>
      </c>
    </row>
    <row r="10706" spans="1:12" x14ac:dyDescent="0.25">
      <c r="A10706" s="24" t="s">
        <v>3305</v>
      </c>
      <c r="B10706" s="26">
        <v>2015</v>
      </c>
      <c r="C10706" s="24">
        <v>10</v>
      </c>
      <c r="D10706" s="24" t="s">
        <v>15120</v>
      </c>
      <c r="E10706" s="26">
        <v>624</v>
      </c>
      <c r="F10706" s="24">
        <v>8672</v>
      </c>
      <c r="G10706" s="26" t="s">
        <v>11979</v>
      </c>
      <c r="H10706" s="24" t="s">
        <v>890</v>
      </c>
      <c r="I10706" s="24" t="s">
        <v>891</v>
      </c>
      <c r="J10706" s="27" t="s">
        <v>1</v>
      </c>
      <c r="K10706" s="28">
        <v>28.67</v>
      </c>
      <c r="L10706" s="28">
        <v>0</v>
      </c>
    </row>
    <row r="10707" spans="1:12" x14ac:dyDescent="0.25">
      <c r="A10707" s="24" t="s">
        <v>3305</v>
      </c>
      <c r="B10707" s="26">
        <v>2015</v>
      </c>
      <c r="C10707" s="24">
        <v>10</v>
      </c>
      <c r="D10707" s="24" t="s">
        <v>15120</v>
      </c>
      <c r="E10707" s="26">
        <v>624</v>
      </c>
      <c r="F10707" s="24">
        <v>8673</v>
      </c>
      <c r="G10707" s="26" t="s">
        <v>11980</v>
      </c>
      <c r="H10707" s="24" t="s">
        <v>132</v>
      </c>
      <c r="I10707" s="24" t="s">
        <v>133</v>
      </c>
      <c r="J10707" s="27" t="s">
        <v>1</v>
      </c>
      <c r="K10707" s="28">
        <v>19.850000000000001</v>
      </c>
      <c r="L10707" s="28">
        <v>0</v>
      </c>
    </row>
    <row r="10708" spans="1:12" x14ac:dyDescent="0.25">
      <c r="A10708" s="24" t="s">
        <v>3305</v>
      </c>
      <c r="B10708" s="26">
        <v>2015</v>
      </c>
      <c r="C10708" s="24">
        <v>10</v>
      </c>
      <c r="D10708" s="24" t="s">
        <v>15120</v>
      </c>
      <c r="E10708" s="26">
        <v>624</v>
      </c>
      <c r="F10708" s="24">
        <v>7254</v>
      </c>
      <c r="G10708" s="26" t="s">
        <v>10561</v>
      </c>
      <c r="H10708" s="24" t="s">
        <v>266</v>
      </c>
      <c r="I10708" s="24" t="s">
        <v>267</v>
      </c>
      <c r="J10708" s="27" t="s">
        <v>1</v>
      </c>
      <c r="K10708" s="28">
        <v>19.850000000000001</v>
      </c>
      <c r="L10708" s="28">
        <v>0</v>
      </c>
    </row>
    <row r="10709" spans="1:12" x14ac:dyDescent="0.25">
      <c r="A10709" s="24" t="s">
        <v>3305</v>
      </c>
      <c r="B10709" s="26">
        <v>2015</v>
      </c>
      <c r="C10709" s="24">
        <v>10</v>
      </c>
      <c r="D10709" s="24" t="s">
        <v>15120</v>
      </c>
      <c r="E10709" s="26">
        <v>624</v>
      </c>
      <c r="F10709" s="24">
        <v>8674</v>
      </c>
      <c r="G10709" s="26" t="s">
        <v>11981</v>
      </c>
      <c r="H10709" s="24" t="s">
        <v>322</v>
      </c>
      <c r="I10709" s="24" t="s">
        <v>323</v>
      </c>
      <c r="J10709" s="27" t="s">
        <v>1</v>
      </c>
      <c r="K10709" s="28">
        <v>19.850000000000001</v>
      </c>
      <c r="L10709" s="28">
        <v>0</v>
      </c>
    </row>
    <row r="10710" spans="1:12" x14ac:dyDescent="0.25">
      <c r="A10710" s="24" t="s">
        <v>3305</v>
      </c>
      <c r="B10710" s="26">
        <v>2015</v>
      </c>
      <c r="C10710" s="24">
        <v>10</v>
      </c>
      <c r="D10710" s="24" t="s">
        <v>15120</v>
      </c>
      <c r="E10710" s="26">
        <v>624</v>
      </c>
      <c r="F10710" s="24">
        <v>8675</v>
      </c>
      <c r="G10710" s="26" t="s">
        <v>11982</v>
      </c>
      <c r="H10710" s="24" t="s">
        <v>504</v>
      </c>
      <c r="I10710" s="24" t="s">
        <v>505</v>
      </c>
      <c r="J10710" s="27" t="s">
        <v>1</v>
      </c>
      <c r="K10710" s="28">
        <v>48.65</v>
      </c>
      <c r="L10710" s="28">
        <v>0</v>
      </c>
    </row>
    <row r="10711" spans="1:12" x14ac:dyDescent="0.25">
      <c r="A10711" s="24" t="s">
        <v>3305</v>
      </c>
      <c r="B10711" s="26">
        <v>2015</v>
      </c>
      <c r="C10711" s="24">
        <v>10</v>
      </c>
      <c r="D10711" s="24" t="s">
        <v>15120</v>
      </c>
      <c r="E10711" s="26">
        <v>624</v>
      </c>
      <c r="F10711" s="24">
        <v>8676</v>
      </c>
      <c r="G10711" s="26" t="s">
        <v>11983</v>
      </c>
      <c r="H10711" s="24" t="s">
        <v>188</v>
      </c>
      <c r="I10711" s="24" t="s">
        <v>189</v>
      </c>
      <c r="J10711" s="27" t="s">
        <v>1</v>
      </c>
      <c r="K10711" s="28">
        <v>50.09</v>
      </c>
      <c r="L10711" s="28">
        <v>0</v>
      </c>
    </row>
    <row r="10712" spans="1:12" x14ac:dyDescent="0.25">
      <c r="A10712" s="24" t="s">
        <v>3305</v>
      </c>
      <c r="B10712" s="26">
        <v>2015</v>
      </c>
      <c r="C10712" s="24">
        <v>10</v>
      </c>
      <c r="D10712" s="24" t="s">
        <v>15120</v>
      </c>
      <c r="E10712" s="26">
        <v>624</v>
      </c>
      <c r="F10712" s="24">
        <v>8677</v>
      </c>
      <c r="G10712" s="26" t="s">
        <v>11984</v>
      </c>
      <c r="H10712" s="24" t="s">
        <v>190</v>
      </c>
      <c r="I10712" s="24" t="s">
        <v>191</v>
      </c>
      <c r="J10712" s="27" t="s">
        <v>1</v>
      </c>
      <c r="K10712" s="28">
        <v>19.850000000000001</v>
      </c>
      <c r="L10712" s="28">
        <v>0</v>
      </c>
    </row>
    <row r="10713" spans="1:12" x14ac:dyDescent="0.25">
      <c r="A10713" s="24" t="s">
        <v>3305</v>
      </c>
      <c r="B10713" s="26">
        <v>2015</v>
      </c>
      <c r="C10713" s="24">
        <v>10</v>
      </c>
      <c r="D10713" s="24" t="s">
        <v>15120</v>
      </c>
      <c r="E10713" s="26">
        <v>624</v>
      </c>
      <c r="F10713" s="24">
        <v>8678</v>
      </c>
      <c r="G10713" s="26" t="s">
        <v>11985</v>
      </c>
      <c r="H10713" s="24" t="s">
        <v>2237</v>
      </c>
      <c r="I10713" s="24" t="s">
        <v>2238</v>
      </c>
      <c r="J10713" s="27" t="s">
        <v>1</v>
      </c>
      <c r="K10713" s="28">
        <v>19.850000000000001</v>
      </c>
      <c r="L10713" s="28">
        <v>0</v>
      </c>
    </row>
    <row r="10714" spans="1:12" x14ac:dyDescent="0.25">
      <c r="A10714" s="24" t="s">
        <v>3305</v>
      </c>
      <c r="B10714" s="26">
        <v>2015</v>
      </c>
      <c r="C10714" s="24">
        <v>10</v>
      </c>
      <c r="D10714" s="24" t="s">
        <v>15120</v>
      </c>
      <c r="E10714" s="26">
        <v>624</v>
      </c>
      <c r="F10714" s="24">
        <v>8679</v>
      </c>
      <c r="G10714" s="26" t="s">
        <v>11986</v>
      </c>
      <c r="H10714" s="24" t="s">
        <v>2239</v>
      </c>
      <c r="I10714" s="24" t="s">
        <v>2240</v>
      </c>
      <c r="J10714" s="27" t="s">
        <v>1</v>
      </c>
      <c r="K10714" s="28">
        <v>19.850000000000001</v>
      </c>
      <c r="L10714" s="28">
        <v>0</v>
      </c>
    </row>
    <row r="10715" spans="1:12" x14ac:dyDescent="0.25">
      <c r="A10715" s="24" t="s">
        <v>3305</v>
      </c>
      <c r="B10715" s="26">
        <v>2015</v>
      </c>
      <c r="C10715" s="24">
        <v>10</v>
      </c>
      <c r="D10715" s="24" t="s">
        <v>15120</v>
      </c>
      <c r="E10715" s="26">
        <v>624</v>
      </c>
      <c r="F10715" s="24">
        <v>8680</v>
      </c>
      <c r="G10715" s="26" t="s">
        <v>11987</v>
      </c>
      <c r="H10715" s="24" t="s">
        <v>132</v>
      </c>
      <c r="I10715" s="24" t="s">
        <v>133</v>
      </c>
      <c r="J10715" s="27" t="s">
        <v>1</v>
      </c>
      <c r="K10715" s="28">
        <v>34.25</v>
      </c>
      <c r="L10715" s="28">
        <v>0</v>
      </c>
    </row>
    <row r="10716" spans="1:12" x14ac:dyDescent="0.25">
      <c r="A10716" s="24" t="s">
        <v>3305</v>
      </c>
      <c r="B10716" s="26">
        <v>2015</v>
      </c>
      <c r="C10716" s="24">
        <v>10</v>
      </c>
      <c r="D10716" s="24" t="s">
        <v>15120</v>
      </c>
      <c r="E10716" s="26">
        <v>624</v>
      </c>
      <c r="F10716" s="24">
        <v>8681</v>
      </c>
      <c r="G10716" s="26" t="s">
        <v>11988</v>
      </c>
      <c r="H10716" s="24" t="s">
        <v>67</v>
      </c>
      <c r="I10716" s="24" t="s">
        <v>68</v>
      </c>
      <c r="J10716" s="27" t="s">
        <v>1</v>
      </c>
      <c r="K10716" s="28">
        <v>19.850000000000001</v>
      </c>
      <c r="L10716" s="28">
        <v>0</v>
      </c>
    </row>
    <row r="10717" spans="1:12" x14ac:dyDescent="0.25">
      <c r="A10717" s="24" t="s">
        <v>3305</v>
      </c>
      <c r="B10717" s="26">
        <v>2015</v>
      </c>
      <c r="C10717" s="24">
        <v>10</v>
      </c>
      <c r="D10717" s="24" t="s">
        <v>15120</v>
      </c>
      <c r="E10717" s="26">
        <v>624</v>
      </c>
      <c r="F10717" s="24">
        <v>8682</v>
      </c>
      <c r="G10717" s="26" t="s">
        <v>11989</v>
      </c>
      <c r="H10717" s="24" t="s">
        <v>224</v>
      </c>
      <c r="I10717" s="24" t="s">
        <v>225</v>
      </c>
      <c r="J10717" s="27" t="s">
        <v>1</v>
      </c>
      <c r="K10717" s="28">
        <v>43.2</v>
      </c>
      <c r="L10717" s="28">
        <v>0</v>
      </c>
    </row>
    <row r="10718" spans="1:12" x14ac:dyDescent="0.25">
      <c r="A10718" s="24" t="s">
        <v>3305</v>
      </c>
      <c r="B10718" s="26">
        <v>2015</v>
      </c>
      <c r="C10718" s="24">
        <v>10</v>
      </c>
      <c r="D10718" s="24" t="s">
        <v>15120</v>
      </c>
      <c r="E10718" s="26">
        <v>624</v>
      </c>
      <c r="F10718" s="24">
        <v>8683</v>
      </c>
      <c r="G10718" s="26" t="s">
        <v>11990</v>
      </c>
      <c r="H10718" s="24" t="s">
        <v>39</v>
      </c>
      <c r="I10718" s="24" t="s">
        <v>40</v>
      </c>
      <c r="J10718" s="27" t="s">
        <v>1</v>
      </c>
      <c r="K10718" s="28">
        <v>19.850000000000001</v>
      </c>
      <c r="L10718" s="28">
        <v>0</v>
      </c>
    </row>
    <row r="10719" spans="1:12" x14ac:dyDescent="0.25">
      <c r="A10719" s="24" t="s">
        <v>3305</v>
      </c>
      <c r="B10719" s="26">
        <v>2015</v>
      </c>
      <c r="C10719" s="24">
        <v>10</v>
      </c>
      <c r="D10719" s="24" t="s">
        <v>15120</v>
      </c>
      <c r="E10719" s="26">
        <v>624</v>
      </c>
      <c r="F10719" s="24">
        <v>8684</v>
      </c>
      <c r="G10719" s="26" t="s">
        <v>11991</v>
      </c>
      <c r="H10719" s="24" t="s">
        <v>1282</v>
      </c>
      <c r="I10719" s="24" t="s">
        <v>1283</v>
      </c>
      <c r="J10719" s="27" t="s">
        <v>1</v>
      </c>
      <c r="K10719" s="28">
        <v>19.850000000000001</v>
      </c>
      <c r="L10719" s="28">
        <v>0</v>
      </c>
    </row>
    <row r="10720" spans="1:12" x14ac:dyDescent="0.25">
      <c r="A10720" s="24" t="s">
        <v>3305</v>
      </c>
      <c r="B10720" s="26">
        <v>2015</v>
      </c>
      <c r="C10720" s="24">
        <v>10</v>
      </c>
      <c r="D10720" s="24" t="s">
        <v>15120</v>
      </c>
      <c r="E10720" s="26">
        <v>624</v>
      </c>
      <c r="F10720" s="24">
        <v>8685</v>
      </c>
      <c r="G10720" s="26" t="s">
        <v>11992</v>
      </c>
      <c r="H10720" s="24" t="s">
        <v>322</v>
      </c>
      <c r="I10720" s="24" t="s">
        <v>323</v>
      </c>
      <c r="J10720" s="27" t="s">
        <v>1</v>
      </c>
      <c r="K10720" s="28">
        <v>19.850000000000001</v>
      </c>
      <c r="L10720" s="28">
        <v>0</v>
      </c>
    </row>
    <row r="10721" spans="1:12" x14ac:dyDescent="0.25">
      <c r="A10721" s="24" t="s">
        <v>3305</v>
      </c>
      <c r="B10721" s="26">
        <v>2015</v>
      </c>
      <c r="C10721" s="24">
        <v>10</v>
      </c>
      <c r="D10721" s="24" t="s">
        <v>15120</v>
      </c>
      <c r="E10721" s="26">
        <v>624</v>
      </c>
      <c r="F10721" s="24">
        <v>8686</v>
      </c>
      <c r="G10721" s="26" t="s">
        <v>11993</v>
      </c>
      <c r="H10721" s="24" t="s">
        <v>75</v>
      </c>
      <c r="I10721" s="24" t="s">
        <v>76</v>
      </c>
      <c r="J10721" s="27" t="s">
        <v>1</v>
      </c>
      <c r="K10721" s="28">
        <v>28.67</v>
      </c>
      <c r="L10721" s="28">
        <v>0</v>
      </c>
    </row>
    <row r="10722" spans="1:12" x14ac:dyDescent="0.25">
      <c r="A10722" s="24" t="s">
        <v>3305</v>
      </c>
      <c r="B10722" s="26">
        <v>2015</v>
      </c>
      <c r="C10722" s="24">
        <v>10</v>
      </c>
      <c r="D10722" s="24" t="s">
        <v>15120</v>
      </c>
      <c r="E10722" s="26">
        <v>624</v>
      </c>
      <c r="F10722" s="24">
        <v>8687</v>
      </c>
      <c r="G10722" s="26" t="s">
        <v>11994</v>
      </c>
      <c r="H10722" s="24" t="s">
        <v>186</v>
      </c>
      <c r="I10722" s="24" t="s">
        <v>187</v>
      </c>
      <c r="J10722" s="27" t="s">
        <v>1</v>
      </c>
      <c r="K10722" s="28">
        <v>19.850000000000001</v>
      </c>
      <c r="L10722" s="28">
        <v>0</v>
      </c>
    </row>
    <row r="10723" spans="1:12" x14ac:dyDescent="0.25">
      <c r="A10723" s="24" t="s">
        <v>3305</v>
      </c>
      <c r="B10723" s="26">
        <v>2015</v>
      </c>
      <c r="C10723" s="24">
        <v>10</v>
      </c>
      <c r="D10723" s="24" t="s">
        <v>15121</v>
      </c>
      <c r="E10723" s="26">
        <v>624</v>
      </c>
      <c r="F10723" s="24">
        <v>8688</v>
      </c>
      <c r="G10723" s="26" t="s">
        <v>11995</v>
      </c>
      <c r="H10723" s="24" t="s">
        <v>224</v>
      </c>
      <c r="I10723" s="24" t="s">
        <v>225</v>
      </c>
      <c r="J10723" s="27" t="s">
        <v>1</v>
      </c>
      <c r="K10723" s="28">
        <v>48.65</v>
      </c>
      <c r="L10723" s="28">
        <v>0</v>
      </c>
    </row>
    <row r="10724" spans="1:12" x14ac:dyDescent="0.25">
      <c r="A10724" s="24" t="s">
        <v>3305</v>
      </c>
      <c r="B10724" s="26">
        <v>2015</v>
      </c>
      <c r="C10724" s="24">
        <v>10</v>
      </c>
      <c r="D10724" s="24" t="s">
        <v>15121</v>
      </c>
      <c r="E10724" s="26">
        <v>624</v>
      </c>
      <c r="F10724" s="24">
        <v>8689</v>
      </c>
      <c r="G10724" s="26" t="s">
        <v>11996</v>
      </c>
      <c r="H10724" s="24" t="s">
        <v>188</v>
      </c>
      <c r="I10724" s="24" t="s">
        <v>189</v>
      </c>
      <c r="J10724" s="27" t="s">
        <v>1</v>
      </c>
      <c r="K10724" s="28">
        <v>19.850000000000001</v>
      </c>
      <c r="L10724" s="28">
        <v>0</v>
      </c>
    </row>
    <row r="10725" spans="1:12" x14ac:dyDescent="0.25">
      <c r="A10725" s="24" t="s">
        <v>3305</v>
      </c>
      <c r="B10725" s="26">
        <v>2015</v>
      </c>
      <c r="C10725" s="24">
        <v>10</v>
      </c>
      <c r="D10725" s="24" t="s">
        <v>15121</v>
      </c>
      <c r="E10725" s="26">
        <v>624</v>
      </c>
      <c r="F10725" s="24">
        <v>8690</v>
      </c>
      <c r="G10725" s="26" t="s">
        <v>11997</v>
      </c>
      <c r="H10725" s="24" t="s">
        <v>224</v>
      </c>
      <c r="I10725" s="24" t="s">
        <v>225</v>
      </c>
      <c r="J10725" s="27" t="s">
        <v>1</v>
      </c>
      <c r="K10725" s="28">
        <v>19.850000000000001</v>
      </c>
      <c r="L10725" s="28">
        <v>0</v>
      </c>
    </row>
    <row r="10726" spans="1:12" x14ac:dyDescent="0.25">
      <c r="A10726" s="24" t="s">
        <v>3305</v>
      </c>
      <c r="B10726" s="26">
        <v>2015</v>
      </c>
      <c r="C10726" s="24">
        <v>10</v>
      </c>
      <c r="D10726" s="24" t="s">
        <v>15136</v>
      </c>
      <c r="E10726" s="26">
        <v>624</v>
      </c>
      <c r="F10726" s="24">
        <v>8691</v>
      </c>
      <c r="G10726" s="26" t="s">
        <v>11998</v>
      </c>
      <c r="H10726" s="24" t="s">
        <v>300</v>
      </c>
      <c r="I10726" s="24" t="s">
        <v>301</v>
      </c>
      <c r="J10726" s="27" t="s">
        <v>1</v>
      </c>
      <c r="K10726" s="28">
        <v>19.850000000000001</v>
      </c>
      <c r="L10726" s="28">
        <v>0</v>
      </c>
    </row>
    <row r="10727" spans="1:12" x14ac:dyDescent="0.25">
      <c r="A10727" s="24" t="s">
        <v>3305</v>
      </c>
      <c r="B10727" s="26">
        <v>2015</v>
      </c>
      <c r="C10727" s="24">
        <v>10</v>
      </c>
      <c r="D10727" s="24" t="s">
        <v>15136</v>
      </c>
      <c r="E10727" s="26">
        <v>624</v>
      </c>
      <c r="F10727" s="24">
        <v>8692</v>
      </c>
      <c r="G10727" s="26" t="s">
        <v>11999</v>
      </c>
      <c r="H10727" s="24" t="s">
        <v>1224</v>
      </c>
      <c r="I10727" s="24" t="s">
        <v>1225</v>
      </c>
      <c r="J10727" s="27" t="s">
        <v>1</v>
      </c>
      <c r="K10727" s="28">
        <v>28.67</v>
      </c>
      <c r="L10727" s="28">
        <v>0</v>
      </c>
    </row>
    <row r="10728" spans="1:12" x14ac:dyDescent="0.25">
      <c r="A10728" s="24" t="s">
        <v>3305</v>
      </c>
      <c r="B10728" s="26">
        <v>2015</v>
      </c>
      <c r="C10728" s="24">
        <v>10</v>
      </c>
      <c r="D10728" s="24" t="s">
        <v>15136</v>
      </c>
      <c r="E10728" s="26">
        <v>624</v>
      </c>
      <c r="F10728" s="24">
        <v>8693</v>
      </c>
      <c r="G10728" s="26" t="s">
        <v>12000</v>
      </c>
      <c r="H10728" s="24" t="s">
        <v>314</v>
      </c>
      <c r="I10728" s="24" t="s">
        <v>315</v>
      </c>
      <c r="J10728" s="27" t="s">
        <v>1</v>
      </c>
      <c r="K10728" s="28">
        <v>19.850000000000001</v>
      </c>
      <c r="L10728" s="28">
        <v>0</v>
      </c>
    </row>
    <row r="10729" spans="1:12" x14ac:dyDescent="0.25">
      <c r="A10729" s="24" t="s">
        <v>3305</v>
      </c>
      <c r="B10729" s="26">
        <v>2015</v>
      </c>
      <c r="C10729" s="24">
        <v>10</v>
      </c>
      <c r="D10729" s="24" t="s">
        <v>15136</v>
      </c>
      <c r="E10729" s="26">
        <v>624</v>
      </c>
      <c r="F10729" s="24">
        <v>8694</v>
      </c>
      <c r="G10729" s="26" t="s">
        <v>12001</v>
      </c>
      <c r="H10729" s="24" t="s">
        <v>814</v>
      </c>
      <c r="I10729" s="24" t="s">
        <v>815</v>
      </c>
      <c r="J10729" s="27" t="s">
        <v>1</v>
      </c>
      <c r="K10729" s="28">
        <v>19.850000000000001</v>
      </c>
      <c r="L10729" s="28">
        <v>0</v>
      </c>
    </row>
    <row r="10730" spans="1:12" x14ac:dyDescent="0.25">
      <c r="A10730" s="24" t="s">
        <v>3305</v>
      </c>
      <c r="B10730" s="26">
        <v>2015</v>
      </c>
      <c r="C10730" s="24">
        <v>10</v>
      </c>
      <c r="D10730" s="24" t="s">
        <v>15136</v>
      </c>
      <c r="E10730" s="26">
        <v>624</v>
      </c>
      <c r="F10730" s="24">
        <v>8695</v>
      </c>
      <c r="G10730" s="26" t="s">
        <v>12002</v>
      </c>
      <c r="H10730" s="24" t="s">
        <v>634</v>
      </c>
      <c r="I10730" s="24" t="s">
        <v>635</v>
      </c>
      <c r="J10730" s="27" t="s">
        <v>1</v>
      </c>
      <c r="K10730" s="28">
        <v>19.850000000000001</v>
      </c>
      <c r="L10730" s="28">
        <v>0</v>
      </c>
    </row>
    <row r="10731" spans="1:12" x14ac:dyDescent="0.25">
      <c r="A10731" s="24" t="s">
        <v>3305</v>
      </c>
      <c r="B10731" s="26">
        <v>2015</v>
      </c>
      <c r="C10731" s="24">
        <v>10</v>
      </c>
      <c r="D10731" s="24" t="s">
        <v>15136</v>
      </c>
      <c r="E10731" s="26">
        <v>624</v>
      </c>
      <c r="F10731" s="24">
        <v>8696</v>
      </c>
      <c r="G10731" s="26" t="s">
        <v>12003</v>
      </c>
      <c r="H10731" s="24" t="s">
        <v>814</v>
      </c>
      <c r="I10731" s="24" t="s">
        <v>815</v>
      </c>
      <c r="J10731" s="27" t="s">
        <v>1</v>
      </c>
      <c r="K10731" s="28">
        <v>19.850000000000001</v>
      </c>
      <c r="L10731" s="28">
        <v>0</v>
      </c>
    </row>
    <row r="10732" spans="1:12" x14ac:dyDescent="0.25">
      <c r="A10732" s="24" t="s">
        <v>3305</v>
      </c>
      <c r="B10732" s="26">
        <v>2015</v>
      </c>
      <c r="C10732" s="24">
        <v>10</v>
      </c>
      <c r="D10732" s="24" t="s">
        <v>15136</v>
      </c>
      <c r="E10732" s="26">
        <v>624</v>
      </c>
      <c r="F10732" s="24">
        <v>8697</v>
      </c>
      <c r="G10732" s="26" t="s">
        <v>12004</v>
      </c>
      <c r="H10732" s="24" t="s">
        <v>2241</v>
      </c>
      <c r="I10732" s="24" t="s">
        <v>2242</v>
      </c>
      <c r="J10732" s="27" t="s">
        <v>1</v>
      </c>
      <c r="K10732" s="28">
        <v>19.850000000000001</v>
      </c>
      <c r="L10732" s="28">
        <v>0</v>
      </c>
    </row>
    <row r="10733" spans="1:12" x14ac:dyDescent="0.25">
      <c r="A10733" s="24" t="s">
        <v>3305</v>
      </c>
      <c r="B10733" s="26">
        <v>2015</v>
      </c>
      <c r="C10733" s="24">
        <v>10</v>
      </c>
      <c r="D10733" s="24" t="s">
        <v>15136</v>
      </c>
      <c r="E10733" s="26">
        <v>624</v>
      </c>
      <c r="F10733" s="24">
        <v>8698</v>
      </c>
      <c r="G10733" s="26" t="s">
        <v>12005</v>
      </c>
      <c r="H10733" s="24" t="s">
        <v>1084</v>
      </c>
      <c r="I10733" s="24" t="s">
        <v>1085</v>
      </c>
      <c r="J10733" s="27" t="s">
        <v>1</v>
      </c>
      <c r="K10733" s="28">
        <v>19.850000000000001</v>
      </c>
      <c r="L10733" s="28">
        <v>0</v>
      </c>
    </row>
    <row r="10734" spans="1:12" x14ac:dyDescent="0.25">
      <c r="A10734" s="24" t="s">
        <v>3305</v>
      </c>
      <c r="B10734" s="26">
        <v>2015</v>
      </c>
      <c r="C10734" s="24">
        <v>10</v>
      </c>
      <c r="D10734" s="24" t="s">
        <v>15136</v>
      </c>
      <c r="E10734" s="26">
        <v>624</v>
      </c>
      <c r="F10734" s="24">
        <v>8699</v>
      </c>
      <c r="G10734" s="26" t="s">
        <v>12006</v>
      </c>
      <c r="H10734" s="24" t="s">
        <v>98</v>
      </c>
      <c r="I10734" s="24" t="s">
        <v>99</v>
      </c>
      <c r="J10734" s="27" t="s">
        <v>1</v>
      </c>
      <c r="K10734" s="28">
        <v>28.67</v>
      </c>
      <c r="L10734" s="28">
        <v>0</v>
      </c>
    </row>
    <row r="10735" spans="1:12" x14ac:dyDescent="0.25">
      <c r="A10735" s="24" t="s">
        <v>3305</v>
      </c>
      <c r="B10735" s="26">
        <v>2015</v>
      </c>
      <c r="C10735" s="24">
        <v>10</v>
      </c>
      <c r="D10735" s="24" t="s">
        <v>15136</v>
      </c>
      <c r="E10735" s="26">
        <v>624</v>
      </c>
      <c r="F10735" s="24">
        <v>8700</v>
      </c>
      <c r="G10735" s="26" t="s">
        <v>12007</v>
      </c>
      <c r="H10735" s="24" t="s">
        <v>648</v>
      </c>
      <c r="I10735" s="24" t="s">
        <v>649</v>
      </c>
      <c r="J10735" s="27" t="s">
        <v>1</v>
      </c>
      <c r="K10735" s="28">
        <v>19.850000000000001</v>
      </c>
      <c r="L10735" s="28">
        <v>0</v>
      </c>
    </row>
    <row r="10736" spans="1:12" x14ac:dyDescent="0.25">
      <c r="A10736" s="24" t="s">
        <v>3305</v>
      </c>
      <c r="B10736" s="26">
        <v>2015</v>
      </c>
      <c r="C10736" s="24">
        <v>10</v>
      </c>
      <c r="D10736" s="24" t="s">
        <v>15136</v>
      </c>
      <c r="E10736" s="26">
        <v>624</v>
      </c>
      <c r="F10736" s="24">
        <v>8701</v>
      </c>
      <c r="G10736" s="26" t="s">
        <v>12008</v>
      </c>
      <c r="H10736" s="24" t="s">
        <v>1552</v>
      </c>
      <c r="I10736" s="24" t="s">
        <v>1553</v>
      </c>
      <c r="J10736" s="27" t="s">
        <v>1</v>
      </c>
      <c r="K10736" s="28">
        <v>19.850000000000001</v>
      </c>
      <c r="L10736" s="28">
        <v>0</v>
      </c>
    </row>
    <row r="10737" spans="1:12" x14ac:dyDescent="0.25">
      <c r="A10737" s="24" t="s">
        <v>3305</v>
      </c>
      <c r="B10737" s="26">
        <v>2015</v>
      </c>
      <c r="C10737" s="24">
        <v>10</v>
      </c>
      <c r="D10737" s="24" t="s">
        <v>15138</v>
      </c>
      <c r="E10737" s="26">
        <v>624</v>
      </c>
      <c r="F10737" s="24">
        <v>8702</v>
      </c>
      <c r="G10737" s="26" t="s">
        <v>12009</v>
      </c>
      <c r="H10737" s="24" t="s">
        <v>212</v>
      </c>
      <c r="I10737" s="24" t="s">
        <v>213</v>
      </c>
      <c r="J10737" s="27" t="s">
        <v>1</v>
      </c>
      <c r="K10737" s="28">
        <v>19.850000000000001</v>
      </c>
      <c r="L10737" s="28">
        <v>0</v>
      </c>
    </row>
    <row r="10738" spans="1:12" x14ac:dyDescent="0.25">
      <c r="A10738" s="24" t="s">
        <v>3305</v>
      </c>
      <c r="B10738" s="26">
        <v>2015</v>
      </c>
      <c r="C10738" s="24">
        <v>10</v>
      </c>
      <c r="D10738" s="24" t="s">
        <v>236</v>
      </c>
      <c r="E10738" s="26">
        <v>298</v>
      </c>
      <c r="F10738" s="24">
        <v>8703</v>
      </c>
      <c r="G10738" s="26" t="s">
        <v>12010</v>
      </c>
      <c r="H10738" s="24" t="s">
        <v>67</v>
      </c>
      <c r="I10738" s="24" t="s">
        <v>68</v>
      </c>
      <c r="J10738" s="27" t="s">
        <v>1</v>
      </c>
      <c r="K10738" s="28">
        <v>31.17</v>
      </c>
      <c r="L10738" s="28">
        <v>0</v>
      </c>
    </row>
    <row r="10739" spans="1:12" x14ac:dyDescent="0.25">
      <c r="A10739" s="24" t="s">
        <v>3305</v>
      </c>
      <c r="B10739" s="26">
        <v>2015</v>
      </c>
      <c r="C10739" s="24">
        <v>10</v>
      </c>
      <c r="D10739" s="24" t="s">
        <v>236</v>
      </c>
      <c r="E10739" s="26">
        <v>300</v>
      </c>
      <c r="F10739" s="24">
        <v>8704</v>
      </c>
      <c r="G10739" s="26" t="s">
        <v>12011</v>
      </c>
      <c r="H10739" s="24" t="s">
        <v>1326</v>
      </c>
      <c r="I10739" s="24" t="s">
        <v>1327</v>
      </c>
      <c r="J10739" s="27" t="s">
        <v>1</v>
      </c>
      <c r="K10739" s="28">
        <v>26.64</v>
      </c>
      <c r="L10739" s="28">
        <v>0</v>
      </c>
    </row>
    <row r="10740" spans="1:12" x14ac:dyDescent="0.25">
      <c r="A10740" s="24" t="s">
        <v>3305</v>
      </c>
      <c r="B10740" s="26">
        <v>2015</v>
      </c>
      <c r="C10740" s="24">
        <v>10</v>
      </c>
      <c r="D10740" s="24" t="s">
        <v>236</v>
      </c>
      <c r="E10740" s="26">
        <v>305</v>
      </c>
      <c r="F10740" s="24">
        <v>8705</v>
      </c>
      <c r="G10740" s="26" t="s">
        <v>12012</v>
      </c>
      <c r="H10740" s="24" t="s">
        <v>1949</v>
      </c>
      <c r="I10740" s="24" t="s">
        <v>1950</v>
      </c>
      <c r="J10740" s="27" t="s">
        <v>1</v>
      </c>
      <c r="K10740" s="28">
        <v>23.78</v>
      </c>
      <c r="L10740" s="28">
        <v>0</v>
      </c>
    </row>
    <row r="10741" spans="1:12" x14ac:dyDescent="0.25">
      <c r="A10741" s="24" t="s">
        <v>3305</v>
      </c>
      <c r="B10741" s="26">
        <v>2015</v>
      </c>
      <c r="C10741" s="24">
        <v>10</v>
      </c>
      <c r="D10741" s="24" t="s">
        <v>236</v>
      </c>
      <c r="E10741" s="26">
        <v>305</v>
      </c>
      <c r="F10741" s="24">
        <v>8706</v>
      </c>
      <c r="G10741" s="26" t="s">
        <v>12013</v>
      </c>
      <c r="H10741" s="24" t="s">
        <v>612</v>
      </c>
      <c r="I10741" s="24" t="s">
        <v>613</v>
      </c>
      <c r="J10741" s="27" t="s">
        <v>1</v>
      </c>
      <c r="K10741" s="28">
        <v>22.91</v>
      </c>
      <c r="L10741" s="28">
        <v>0</v>
      </c>
    </row>
    <row r="10742" spans="1:12" x14ac:dyDescent="0.25">
      <c r="A10742" s="24" t="s">
        <v>3305</v>
      </c>
      <c r="B10742" s="26">
        <v>2015</v>
      </c>
      <c r="C10742" s="24">
        <v>10</v>
      </c>
      <c r="D10742" s="24" t="s">
        <v>236</v>
      </c>
      <c r="E10742" s="26">
        <v>341</v>
      </c>
      <c r="F10742" s="24">
        <v>5288</v>
      </c>
      <c r="G10742" s="26" t="s">
        <v>8595</v>
      </c>
      <c r="H10742" s="24" t="s">
        <v>132</v>
      </c>
      <c r="I10742" s="24" t="s">
        <v>133</v>
      </c>
      <c r="J10742" s="27" t="s">
        <v>1</v>
      </c>
      <c r="K10742" s="28">
        <v>26.64</v>
      </c>
      <c r="L10742" s="28">
        <v>0</v>
      </c>
    </row>
    <row r="10743" spans="1:12" x14ac:dyDescent="0.25">
      <c r="A10743" s="24" t="s">
        <v>3305</v>
      </c>
      <c r="B10743" s="26">
        <v>2015</v>
      </c>
      <c r="C10743" s="24">
        <v>10</v>
      </c>
      <c r="D10743" s="24" t="s">
        <v>236</v>
      </c>
      <c r="E10743" s="26">
        <v>623</v>
      </c>
      <c r="F10743" s="24">
        <v>3501</v>
      </c>
      <c r="G10743" s="26" t="s">
        <v>6808</v>
      </c>
      <c r="H10743" s="24" t="s">
        <v>69</v>
      </c>
      <c r="I10743" s="24" t="s">
        <v>70</v>
      </c>
      <c r="J10743" s="27" t="s">
        <v>1</v>
      </c>
      <c r="K10743" s="28">
        <v>114.93</v>
      </c>
      <c r="L10743" s="28">
        <v>0</v>
      </c>
    </row>
    <row r="10744" spans="1:12" x14ac:dyDescent="0.25">
      <c r="A10744" s="24" t="s">
        <v>3305</v>
      </c>
      <c r="B10744" s="26">
        <v>2015</v>
      </c>
      <c r="C10744" s="24">
        <v>10</v>
      </c>
      <c r="D10744" s="24" t="s">
        <v>236</v>
      </c>
      <c r="E10744" s="26">
        <v>623</v>
      </c>
      <c r="F10744" s="24">
        <v>8707</v>
      </c>
      <c r="G10744" s="26" t="s">
        <v>12014</v>
      </c>
      <c r="H10744" s="24" t="s">
        <v>98</v>
      </c>
      <c r="I10744" s="24" t="s">
        <v>99</v>
      </c>
      <c r="J10744" s="27" t="s">
        <v>1</v>
      </c>
      <c r="K10744" s="28">
        <v>93.33</v>
      </c>
      <c r="L10744" s="28">
        <v>0</v>
      </c>
    </row>
    <row r="10745" spans="1:12" x14ac:dyDescent="0.25">
      <c r="A10745" s="24" t="s">
        <v>3305</v>
      </c>
      <c r="B10745" s="26">
        <v>2015</v>
      </c>
      <c r="C10745" s="24">
        <v>10</v>
      </c>
      <c r="D10745" s="24" t="s">
        <v>236</v>
      </c>
      <c r="E10745" s="26">
        <v>623</v>
      </c>
      <c r="F10745" s="24">
        <v>8708</v>
      </c>
      <c r="G10745" s="26" t="s">
        <v>12015</v>
      </c>
      <c r="H10745" s="24" t="s">
        <v>1128</v>
      </c>
      <c r="I10745" s="24" t="s">
        <v>1129</v>
      </c>
      <c r="J10745" s="27" t="s">
        <v>1</v>
      </c>
      <c r="K10745" s="28">
        <v>64.89</v>
      </c>
      <c r="L10745" s="28">
        <v>0</v>
      </c>
    </row>
    <row r="10746" spans="1:12" x14ac:dyDescent="0.25">
      <c r="A10746" s="24" t="s">
        <v>3305</v>
      </c>
      <c r="B10746" s="26">
        <v>2015</v>
      </c>
      <c r="C10746" s="24">
        <v>10</v>
      </c>
      <c r="D10746" s="24" t="s">
        <v>236</v>
      </c>
      <c r="E10746" s="26">
        <v>623</v>
      </c>
      <c r="F10746" s="24">
        <v>8709</v>
      </c>
      <c r="G10746" s="26" t="s">
        <v>12016</v>
      </c>
      <c r="H10746" s="24" t="s">
        <v>192</v>
      </c>
      <c r="I10746" s="24" t="s">
        <v>193</v>
      </c>
      <c r="J10746" s="27" t="s">
        <v>1</v>
      </c>
      <c r="K10746" s="28">
        <v>131.65</v>
      </c>
      <c r="L10746" s="28">
        <v>0</v>
      </c>
    </row>
    <row r="10747" spans="1:12" x14ac:dyDescent="0.25">
      <c r="A10747" s="24" t="s">
        <v>3305</v>
      </c>
      <c r="B10747" s="26">
        <v>2015</v>
      </c>
      <c r="C10747" s="24">
        <v>10</v>
      </c>
      <c r="D10747" s="24" t="s">
        <v>236</v>
      </c>
      <c r="E10747" s="26">
        <v>623</v>
      </c>
      <c r="F10747" s="24">
        <v>8710</v>
      </c>
      <c r="G10747" s="26" t="s">
        <v>12017</v>
      </c>
      <c r="H10747" s="24" t="s">
        <v>132</v>
      </c>
      <c r="I10747" s="24" t="s">
        <v>133</v>
      </c>
      <c r="J10747" s="27" t="s">
        <v>1</v>
      </c>
      <c r="K10747" s="28">
        <v>45.82</v>
      </c>
      <c r="L10747" s="28">
        <v>0</v>
      </c>
    </row>
    <row r="10748" spans="1:12" x14ac:dyDescent="0.25">
      <c r="A10748" s="24" t="s">
        <v>3305</v>
      </c>
      <c r="B10748" s="26">
        <v>2015</v>
      </c>
      <c r="C10748" s="24">
        <v>10</v>
      </c>
      <c r="D10748" s="24" t="s">
        <v>236</v>
      </c>
      <c r="E10748" s="26">
        <v>623</v>
      </c>
      <c r="F10748" s="24">
        <v>8711</v>
      </c>
      <c r="G10748" s="26" t="s">
        <v>12018</v>
      </c>
      <c r="H10748" s="24" t="s">
        <v>876</v>
      </c>
      <c r="I10748" s="24" t="s">
        <v>877</v>
      </c>
      <c r="J10748" s="27" t="s">
        <v>1</v>
      </c>
      <c r="K10748" s="28">
        <v>20.43</v>
      </c>
      <c r="L10748" s="28">
        <v>0</v>
      </c>
    </row>
    <row r="10749" spans="1:12" x14ac:dyDescent="0.25">
      <c r="A10749" s="24" t="s">
        <v>3305</v>
      </c>
      <c r="B10749" s="26">
        <v>2015</v>
      </c>
      <c r="C10749" s="24">
        <v>10</v>
      </c>
      <c r="D10749" s="24" t="s">
        <v>236</v>
      </c>
      <c r="E10749" s="26">
        <v>623</v>
      </c>
      <c r="F10749" s="24">
        <v>8712</v>
      </c>
      <c r="G10749" s="26" t="s">
        <v>12019</v>
      </c>
      <c r="H10749" s="24" t="s">
        <v>67</v>
      </c>
      <c r="I10749" s="24" t="s">
        <v>68</v>
      </c>
      <c r="J10749" s="27" t="s">
        <v>1</v>
      </c>
      <c r="K10749" s="28">
        <v>54.08</v>
      </c>
      <c r="L10749" s="28">
        <v>0</v>
      </c>
    </row>
    <row r="10750" spans="1:12" x14ac:dyDescent="0.25">
      <c r="A10750" s="24" t="s">
        <v>3305</v>
      </c>
      <c r="B10750" s="26">
        <v>2015</v>
      </c>
      <c r="C10750" s="24">
        <v>10</v>
      </c>
      <c r="D10750" s="24" t="s">
        <v>236</v>
      </c>
      <c r="E10750" s="26">
        <v>623</v>
      </c>
      <c r="F10750" s="24">
        <v>6028</v>
      </c>
      <c r="G10750" s="26" t="s">
        <v>9335</v>
      </c>
      <c r="H10750" s="24" t="s">
        <v>196</v>
      </c>
      <c r="I10750" s="24" t="s">
        <v>197</v>
      </c>
      <c r="J10750" s="27" t="s">
        <v>1</v>
      </c>
      <c r="K10750" s="28">
        <v>129.78</v>
      </c>
      <c r="L10750" s="28">
        <v>0</v>
      </c>
    </row>
    <row r="10751" spans="1:12" x14ac:dyDescent="0.25">
      <c r="A10751" s="24" t="s">
        <v>3305</v>
      </c>
      <c r="B10751" s="26">
        <v>2015</v>
      </c>
      <c r="C10751" s="24">
        <v>10</v>
      </c>
      <c r="D10751" s="24" t="s">
        <v>236</v>
      </c>
      <c r="E10751" s="26">
        <v>623</v>
      </c>
      <c r="F10751" s="24">
        <v>8713</v>
      </c>
      <c r="G10751" s="26" t="s">
        <v>12020</v>
      </c>
      <c r="H10751" s="24" t="s">
        <v>192</v>
      </c>
      <c r="I10751" s="24" t="s">
        <v>193</v>
      </c>
      <c r="J10751" s="27" t="s">
        <v>1</v>
      </c>
      <c r="K10751" s="28">
        <v>131.65</v>
      </c>
      <c r="L10751" s="28">
        <v>0</v>
      </c>
    </row>
    <row r="10752" spans="1:12" x14ac:dyDescent="0.25">
      <c r="A10752" s="24" t="s">
        <v>3305</v>
      </c>
      <c r="B10752" s="26">
        <v>2015</v>
      </c>
      <c r="C10752" s="24">
        <v>10</v>
      </c>
      <c r="D10752" s="24" t="s">
        <v>236</v>
      </c>
      <c r="E10752" s="26">
        <v>624</v>
      </c>
      <c r="F10752" s="24">
        <v>8714</v>
      </c>
      <c r="G10752" s="26" t="s">
        <v>12021</v>
      </c>
      <c r="H10752" s="24" t="s">
        <v>59</v>
      </c>
      <c r="I10752" s="24" t="s">
        <v>60</v>
      </c>
      <c r="J10752" s="27" t="s">
        <v>1</v>
      </c>
      <c r="K10752" s="28">
        <v>131.65</v>
      </c>
      <c r="L10752" s="28">
        <v>0</v>
      </c>
    </row>
    <row r="10753" spans="1:12" x14ac:dyDescent="0.25">
      <c r="A10753" s="24" t="s">
        <v>3305</v>
      </c>
      <c r="B10753" s="26">
        <v>2015</v>
      </c>
      <c r="C10753" s="24">
        <v>10</v>
      </c>
      <c r="D10753" s="24" t="s">
        <v>236</v>
      </c>
      <c r="E10753" s="26">
        <v>624</v>
      </c>
      <c r="F10753" s="24">
        <v>8715</v>
      </c>
      <c r="G10753" s="26" t="s">
        <v>12022</v>
      </c>
      <c r="H10753" s="24" t="s">
        <v>126</v>
      </c>
      <c r="I10753" s="24" t="s">
        <v>127</v>
      </c>
      <c r="J10753" s="27" t="s">
        <v>1</v>
      </c>
      <c r="K10753" s="28">
        <v>131.65</v>
      </c>
      <c r="L10753" s="28">
        <v>0</v>
      </c>
    </row>
    <row r="10754" spans="1:12" x14ac:dyDescent="0.25">
      <c r="A10754" s="24" t="s">
        <v>3305</v>
      </c>
      <c r="B10754" s="26">
        <v>2015</v>
      </c>
      <c r="C10754" s="24">
        <v>10</v>
      </c>
      <c r="D10754" s="24" t="s">
        <v>236</v>
      </c>
      <c r="E10754" s="26">
        <v>624</v>
      </c>
      <c r="F10754" s="24">
        <v>3150</v>
      </c>
      <c r="G10754" s="26" t="s">
        <v>6457</v>
      </c>
      <c r="H10754" s="24" t="s">
        <v>600</v>
      </c>
      <c r="I10754" s="24" t="s">
        <v>601</v>
      </c>
      <c r="J10754" s="27" t="s">
        <v>1</v>
      </c>
      <c r="K10754" s="28">
        <v>263.3</v>
      </c>
      <c r="L10754" s="28">
        <v>0</v>
      </c>
    </row>
    <row r="10755" spans="1:12" x14ac:dyDescent="0.25">
      <c r="A10755" s="24" t="s">
        <v>3305</v>
      </c>
      <c r="B10755" s="26">
        <v>2015</v>
      </c>
      <c r="C10755" s="24">
        <v>10</v>
      </c>
      <c r="D10755" s="24" t="s">
        <v>236</v>
      </c>
      <c r="E10755" s="26">
        <v>624</v>
      </c>
      <c r="F10755" s="24">
        <v>8716</v>
      </c>
      <c r="G10755" s="26" t="s">
        <v>12023</v>
      </c>
      <c r="H10755" s="24" t="s">
        <v>148</v>
      </c>
      <c r="I10755" s="24" t="s">
        <v>149</v>
      </c>
      <c r="J10755" s="27" t="s">
        <v>1</v>
      </c>
      <c r="K10755" s="28">
        <v>263.3</v>
      </c>
      <c r="L10755" s="28">
        <v>0</v>
      </c>
    </row>
    <row r="10756" spans="1:12" x14ac:dyDescent="0.25">
      <c r="A10756" s="24" t="s">
        <v>3305</v>
      </c>
      <c r="B10756" s="26">
        <v>2015</v>
      </c>
      <c r="C10756" s="24">
        <v>10</v>
      </c>
      <c r="D10756" s="24" t="s">
        <v>236</v>
      </c>
      <c r="E10756" s="26">
        <v>624</v>
      </c>
      <c r="F10756" s="24">
        <v>8717</v>
      </c>
      <c r="G10756" s="26" t="s">
        <v>12024</v>
      </c>
      <c r="H10756" s="24" t="s">
        <v>39</v>
      </c>
      <c r="I10756" s="24" t="s">
        <v>40</v>
      </c>
      <c r="J10756" s="27" t="s">
        <v>1</v>
      </c>
      <c r="K10756" s="28">
        <v>131.65</v>
      </c>
      <c r="L10756" s="28">
        <v>0</v>
      </c>
    </row>
    <row r="10757" spans="1:12" x14ac:dyDescent="0.25">
      <c r="A10757" s="24" t="s">
        <v>3305</v>
      </c>
      <c r="B10757" s="26">
        <v>2015</v>
      </c>
      <c r="C10757" s="24">
        <v>10</v>
      </c>
      <c r="D10757" s="24" t="s">
        <v>236</v>
      </c>
      <c r="E10757" s="26">
        <v>624</v>
      </c>
      <c r="F10757" s="24">
        <v>8718</v>
      </c>
      <c r="G10757" s="26" t="s">
        <v>12025</v>
      </c>
      <c r="H10757" s="24" t="s">
        <v>394</v>
      </c>
      <c r="I10757" s="24" t="s">
        <v>395</v>
      </c>
      <c r="J10757" s="27" t="s">
        <v>1</v>
      </c>
      <c r="K10757" s="28">
        <v>131.65</v>
      </c>
      <c r="L10757" s="28">
        <v>0</v>
      </c>
    </row>
    <row r="10758" spans="1:12" x14ac:dyDescent="0.25">
      <c r="A10758" s="24" t="s">
        <v>3305</v>
      </c>
      <c r="B10758" s="26">
        <v>2015</v>
      </c>
      <c r="C10758" s="24">
        <v>10</v>
      </c>
      <c r="D10758" s="24" t="s">
        <v>261</v>
      </c>
      <c r="E10758" s="26">
        <v>623</v>
      </c>
      <c r="F10758" s="24">
        <v>8719</v>
      </c>
      <c r="G10758" s="26" t="s">
        <v>12026</v>
      </c>
      <c r="H10758" s="24" t="s">
        <v>178</v>
      </c>
      <c r="I10758" s="24" t="s">
        <v>179</v>
      </c>
      <c r="J10758" s="27" t="s">
        <v>1</v>
      </c>
      <c r="K10758" s="28">
        <v>3.6</v>
      </c>
      <c r="L10758" s="28">
        <v>0</v>
      </c>
    </row>
    <row r="10759" spans="1:12" x14ac:dyDescent="0.25">
      <c r="A10759" s="24" t="s">
        <v>3305</v>
      </c>
      <c r="B10759" s="26">
        <v>2015</v>
      </c>
      <c r="C10759" s="24">
        <v>10</v>
      </c>
      <c r="D10759" s="24" t="s">
        <v>261</v>
      </c>
      <c r="E10759" s="26">
        <v>623</v>
      </c>
      <c r="F10759" s="24">
        <v>8720</v>
      </c>
      <c r="G10759" s="26" t="s">
        <v>12027</v>
      </c>
      <c r="H10759" s="24" t="s">
        <v>2243</v>
      </c>
      <c r="I10759" s="24" t="s">
        <v>2244</v>
      </c>
      <c r="J10759" s="27" t="s">
        <v>1</v>
      </c>
      <c r="K10759" s="28">
        <v>3.23</v>
      </c>
      <c r="L10759" s="28">
        <v>0</v>
      </c>
    </row>
    <row r="10760" spans="1:12" x14ac:dyDescent="0.25">
      <c r="A10760" s="24" t="s">
        <v>3305</v>
      </c>
      <c r="B10760" s="26">
        <v>2015</v>
      </c>
      <c r="C10760" s="24">
        <v>10</v>
      </c>
      <c r="D10760" s="24" t="s">
        <v>261</v>
      </c>
      <c r="E10760" s="26">
        <v>623</v>
      </c>
      <c r="F10760" s="24">
        <v>1562</v>
      </c>
      <c r="G10760" s="26" t="s">
        <v>4869</v>
      </c>
      <c r="H10760" s="24" t="s">
        <v>77</v>
      </c>
      <c r="I10760" s="24" t="s">
        <v>78</v>
      </c>
      <c r="J10760" s="27" t="s">
        <v>1</v>
      </c>
      <c r="K10760" s="28">
        <v>3.6</v>
      </c>
      <c r="L10760" s="28">
        <v>0</v>
      </c>
    </row>
    <row r="10761" spans="1:12" x14ac:dyDescent="0.25">
      <c r="A10761" s="24" t="s">
        <v>3305</v>
      </c>
      <c r="B10761" s="26">
        <v>2015</v>
      </c>
      <c r="C10761" s="24">
        <v>10</v>
      </c>
      <c r="D10761" s="24" t="s">
        <v>261</v>
      </c>
      <c r="E10761" s="26">
        <v>623</v>
      </c>
      <c r="F10761" s="24">
        <v>8721</v>
      </c>
      <c r="G10761" s="26" t="s">
        <v>12028</v>
      </c>
      <c r="H10761" s="24" t="s">
        <v>266</v>
      </c>
      <c r="I10761" s="24" t="s">
        <v>267</v>
      </c>
      <c r="J10761" s="27" t="s">
        <v>1</v>
      </c>
      <c r="K10761" s="28">
        <v>6.09</v>
      </c>
      <c r="L10761" s="28">
        <v>0</v>
      </c>
    </row>
    <row r="10762" spans="1:12" x14ac:dyDescent="0.25">
      <c r="A10762" s="24" t="s">
        <v>3305</v>
      </c>
      <c r="B10762" s="26">
        <v>2015</v>
      </c>
      <c r="C10762" s="24">
        <v>10</v>
      </c>
      <c r="D10762" s="24" t="s">
        <v>261</v>
      </c>
      <c r="E10762" s="26">
        <v>623</v>
      </c>
      <c r="F10762" s="24">
        <v>8722</v>
      </c>
      <c r="G10762" s="26" t="s">
        <v>12029</v>
      </c>
      <c r="H10762" s="24" t="s">
        <v>98</v>
      </c>
      <c r="I10762" s="24" t="s">
        <v>99</v>
      </c>
      <c r="J10762" s="27" t="s">
        <v>1</v>
      </c>
      <c r="K10762" s="28">
        <v>32.479999999999997</v>
      </c>
      <c r="L10762" s="28">
        <v>0</v>
      </c>
    </row>
    <row r="10763" spans="1:12" x14ac:dyDescent="0.25">
      <c r="A10763" s="24" t="s">
        <v>3305</v>
      </c>
      <c r="B10763" s="26">
        <v>2015</v>
      </c>
      <c r="C10763" s="24">
        <v>10</v>
      </c>
      <c r="D10763" s="24" t="s">
        <v>261</v>
      </c>
      <c r="E10763" s="26">
        <v>623</v>
      </c>
      <c r="F10763" s="24">
        <v>8723</v>
      </c>
      <c r="G10763" s="26" t="s">
        <v>12030</v>
      </c>
      <c r="H10763" s="24" t="s">
        <v>176</v>
      </c>
      <c r="I10763" s="24" t="s">
        <v>177</v>
      </c>
      <c r="J10763" s="27" t="s">
        <v>1</v>
      </c>
      <c r="K10763" s="28">
        <v>3.23</v>
      </c>
      <c r="L10763" s="28">
        <v>0</v>
      </c>
    </row>
    <row r="10764" spans="1:12" x14ac:dyDescent="0.25">
      <c r="A10764" s="24" t="s">
        <v>3305</v>
      </c>
      <c r="B10764" s="26">
        <v>2015</v>
      </c>
      <c r="C10764" s="24">
        <v>10</v>
      </c>
      <c r="D10764" s="24" t="s">
        <v>261</v>
      </c>
      <c r="E10764" s="26">
        <v>623</v>
      </c>
      <c r="F10764" s="24">
        <v>8724</v>
      </c>
      <c r="G10764" s="26" t="s">
        <v>12031</v>
      </c>
      <c r="H10764" s="24" t="s">
        <v>118</v>
      </c>
      <c r="I10764" s="24" t="s">
        <v>119</v>
      </c>
      <c r="J10764" s="27" t="s">
        <v>1</v>
      </c>
      <c r="K10764" s="28">
        <v>11.18</v>
      </c>
      <c r="L10764" s="28">
        <v>0</v>
      </c>
    </row>
    <row r="10765" spans="1:12" x14ac:dyDescent="0.25">
      <c r="A10765" s="24" t="s">
        <v>3305</v>
      </c>
      <c r="B10765" s="26">
        <v>2015</v>
      </c>
      <c r="C10765" s="24">
        <v>10</v>
      </c>
      <c r="D10765" s="24" t="s">
        <v>261</v>
      </c>
      <c r="E10765" s="26">
        <v>623</v>
      </c>
      <c r="F10765" s="24">
        <v>8725</v>
      </c>
      <c r="G10765" s="26" t="s">
        <v>12032</v>
      </c>
      <c r="H10765" s="24" t="s">
        <v>67</v>
      </c>
      <c r="I10765" s="24" t="s">
        <v>68</v>
      </c>
      <c r="J10765" s="27" t="s">
        <v>1</v>
      </c>
      <c r="K10765" s="28">
        <v>3.6</v>
      </c>
      <c r="L10765" s="28">
        <v>0</v>
      </c>
    </row>
    <row r="10766" spans="1:12" x14ac:dyDescent="0.25">
      <c r="A10766" s="24" t="s">
        <v>3305</v>
      </c>
      <c r="B10766" s="26">
        <v>2015</v>
      </c>
      <c r="C10766" s="24">
        <v>10</v>
      </c>
      <c r="D10766" s="24" t="s">
        <v>261</v>
      </c>
      <c r="E10766" s="26">
        <v>623</v>
      </c>
      <c r="F10766" s="24">
        <v>8726</v>
      </c>
      <c r="G10766" s="26" t="s">
        <v>12033</v>
      </c>
      <c r="H10766" s="24" t="s">
        <v>178</v>
      </c>
      <c r="I10766" s="24" t="s">
        <v>179</v>
      </c>
      <c r="J10766" s="27" t="s">
        <v>1</v>
      </c>
      <c r="K10766" s="28">
        <v>6.83</v>
      </c>
      <c r="L10766" s="28">
        <v>0</v>
      </c>
    </row>
    <row r="10767" spans="1:12" x14ac:dyDescent="0.25">
      <c r="A10767" s="24" t="s">
        <v>3305</v>
      </c>
      <c r="B10767" s="26">
        <v>2015</v>
      </c>
      <c r="C10767" s="24">
        <v>10</v>
      </c>
      <c r="D10767" s="24" t="s">
        <v>261</v>
      </c>
      <c r="E10767" s="26">
        <v>623</v>
      </c>
      <c r="F10767" s="24">
        <v>8727</v>
      </c>
      <c r="G10767" s="26" t="s">
        <v>12034</v>
      </c>
      <c r="H10767" s="24" t="s">
        <v>2245</v>
      </c>
      <c r="I10767" s="24" t="s">
        <v>2246</v>
      </c>
      <c r="J10767" s="27" t="s">
        <v>1</v>
      </c>
      <c r="K10767" s="28">
        <v>18.38</v>
      </c>
      <c r="L10767" s="28">
        <v>0</v>
      </c>
    </row>
    <row r="10768" spans="1:12" x14ac:dyDescent="0.25">
      <c r="A10768" s="24" t="s">
        <v>3305</v>
      </c>
      <c r="B10768" s="26">
        <v>2015</v>
      </c>
      <c r="C10768" s="24">
        <v>10</v>
      </c>
      <c r="D10768" s="24" t="s">
        <v>261</v>
      </c>
      <c r="E10768" s="26">
        <v>623</v>
      </c>
      <c r="F10768" s="24">
        <v>8728</v>
      </c>
      <c r="G10768" s="26" t="s">
        <v>12035</v>
      </c>
      <c r="H10768" s="24" t="s">
        <v>614</v>
      </c>
      <c r="I10768" s="24" t="s">
        <v>615</v>
      </c>
      <c r="J10768" s="27" t="s">
        <v>1</v>
      </c>
      <c r="K10768" s="28">
        <v>1.74</v>
      </c>
      <c r="L10768" s="28">
        <v>0</v>
      </c>
    </row>
    <row r="10769" spans="1:12" x14ac:dyDescent="0.25">
      <c r="A10769" s="24" t="s">
        <v>3305</v>
      </c>
      <c r="B10769" s="26">
        <v>2015</v>
      </c>
      <c r="C10769" s="24">
        <v>10</v>
      </c>
      <c r="D10769" s="24" t="s">
        <v>261</v>
      </c>
      <c r="E10769" s="26">
        <v>623</v>
      </c>
      <c r="F10769" s="24">
        <v>8729</v>
      </c>
      <c r="G10769" s="26" t="s">
        <v>12036</v>
      </c>
      <c r="H10769" s="24" t="s">
        <v>234</v>
      </c>
      <c r="I10769" s="24" t="s">
        <v>235</v>
      </c>
      <c r="J10769" s="27" t="s">
        <v>1</v>
      </c>
      <c r="K10769" s="28">
        <v>17.079999999999998</v>
      </c>
      <c r="L10769" s="28">
        <v>0</v>
      </c>
    </row>
    <row r="10770" spans="1:12" x14ac:dyDescent="0.25">
      <c r="A10770" s="24" t="s">
        <v>3305</v>
      </c>
      <c r="B10770" s="26">
        <v>2015</v>
      </c>
      <c r="C10770" s="24">
        <v>10</v>
      </c>
      <c r="D10770" s="24" t="s">
        <v>261</v>
      </c>
      <c r="E10770" s="26">
        <v>623</v>
      </c>
      <c r="F10770" s="24">
        <v>8730</v>
      </c>
      <c r="G10770" s="26" t="s">
        <v>12037</v>
      </c>
      <c r="H10770" s="24" t="s">
        <v>1308</v>
      </c>
      <c r="I10770" s="24" t="s">
        <v>1309</v>
      </c>
      <c r="J10770" s="27" t="s">
        <v>1</v>
      </c>
      <c r="K10770" s="28">
        <v>11.37</v>
      </c>
      <c r="L10770" s="28">
        <v>0</v>
      </c>
    </row>
    <row r="10771" spans="1:12" x14ac:dyDescent="0.25">
      <c r="A10771" s="24" t="s">
        <v>3305</v>
      </c>
      <c r="B10771" s="26">
        <v>2015</v>
      </c>
      <c r="C10771" s="24">
        <v>10</v>
      </c>
      <c r="D10771" s="24" t="s">
        <v>261</v>
      </c>
      <c r="E10771" s="26">
        <v>623</v>
      </c>
      <c r="F10771" s="24">
        <v>8731</v>
      </c>
      <c r="G10771" s="26" t="s">
        <v>12038</v>
      </c>
      <c r="H10771" s="24" t="s">
        <v>224</v>
      </c>
      <c r="I10771" s="24" t="s">
        <v>225</v>
      </c>
      <c r="J10771" s="27" t="s">
        <v>1</v>
      </c>
      <c r="K10771" s="28">
        <v>6.46</v>
      </c>
      <c r="L10771" s="28">
        <v>0</v>
      </c>
    </row>
    <row r="10772" spans="1:12" x14ac:dyDescent="0.25">
      <c r="A10772" s="24" t="s">
        <v>3305</v>
      </c>
      <c r="B10772" s="26">
        <v>2015</v>
      </c>
      <c r="C10772" s="24">
        <v>10</v>
      </c>
      <c r="D10772" s="24" t="s">
        <v>261</v>
      </c>
      <c r="E10772" s="26">
        <v>623</v>
      </c>
      <c r="F10772" s="24">
        <v>8732</v>
      </c>
      <c r="G10772" s="26" t="s">
        <v>12039</v>
      </c>
      <c r="H10772" s="24" t="s">
        <v>1602</v>
      </c>
      <c r="I10772" s="24" t="s">
        <v>1603</v>
      </c>
      <c r="J10772" s="27" t="s">
        <v>1</v>
      </c>
      <c r="K10772" s="28">
        <v>13.04</v>
      </c>
      <c r="L10772" s="28">
        <v>0</v>
      </c>
    </row>
    <row r="10773" spans="1:12" x14ac:dyDescent="0.25">
      <c r="A10773" s="24" t="s">
        <v>3305</v>
      </c>
      <c r="B10773" s="26">
        <v>2015</v>
      </c>
      <c r="C10773" s="24">
        <v>10</v>
      </c>
      <c r="D10773" s="24" t="s">
        <v>261</v>
      </c>
      <c r="E10773" s="26">
        <v>623</v>
      </c>
      <c r="F10773" s="24">
        <v>8733</v>
      </c>
      <c r="G10773" s="26" t="s">
        <v>12040</v>
      </c>
      <c r="H10773" s="24" t="s">
        <v>1360</v>
      </c>
      <c r="I10773" s="24" t="s">
        <v>1361</v>
      </c>
      <c r="J10773" s="27" t="s">
        <v>1</v>
      </c>
      <c r="K10773" s="28">
        <v>3.6</v>
      </c>
      <c r="L10773" s="28">
        <v>0</v>
      </c>
    </row>
    <row r="10774" spans="1:12" x14ac:dyDescent="0.25">
      <c r="A10774" s="24" t="s">
        <v>3305</v>
      </c>
      <c r="B10774" s="26">
        <v>2015</v>
      </c>
      <c r="C10774" s="24">
        <v>10</v>
      </c>
      <c r="D10774" s="24" t="s">
        <v>261</v>
      </c>
      <c r="E10774" s="26">
        <v>624</v>
      </c>
      <c r="F10774" s="24">
        <v>8734</v>
      </c>
      <c r="G10774" s="26" t="s">
        <v>12041</v>
      </c>
      <c r="H10774" s="24" t="s">
        <v>110</v>
      </c>
      <c r="I10774" s="24" t="s">
        <v>111</v>
      </c>
      <c r="J10774" s="27" t="s">
        <v>1</v>
      </c>
      <c r="K10774" s="28">
        <v>7.83</v>
      </c>
      <c r="L10774" s="28">
        <v>0</v>
      </c>
    </row>
    <row r="10775" spans="1:12" x14ac:dyDescent="0.25">
      <c r="A10775" s="24" t="s">
        <v>3305</v>
      </c>
      <c r="B10775" s="26">
        <v>2015</v>
      </c>
      <c r="C10775" s="24">
        <v>10</v>
      </c>
      <c r="D10775" s="24" t="s">
        <v>261</v>
      </c>
      <c r="E10775" s="26">
        <v>624</v>
      </c>
      <c r="F10775" s="24">
        <v>8735</v>
      </c>
      <c r="G10775" s="26" t="s">
        <v>12042</v>
      </c>
      <c r="H10775" s="24" t="s">
        <v>700</v>
      </c>
      <c r="I10775" s="24" t="s">
        <v>701</v>
      </c>
      <c r="J10775" s="27" t="s">
        <v>1</v>
      </c>
      <c r="K10775" s="28">
        <v>7.83</v>
      </c>
      <c r="L10775" s="28">
        <v>0</v>
      </c>
    </row>
    <row r="10776" spans="1:12" x14ac:dyDescent="0.25">
      <c r="A10776" s="24" t="s">
        <v>3305</v>
      </c>
      <c r="B10776" s="26">
        <v>2015</v>
      </c>
      <c r="C10776" s="24">
        <v>10</v>
      </c>
      <c r="D10776" s="24" t="s">
        <v>261</v>
      </c>
      <c r="E10776" s="26">
        <v>624</v>
      </c>
      <c r="F10776" s="24">
        <v>8736</v>
      </c>
      <c r="G10776" s="26" t="s">
        <v>12043</v>
      </c>
      <c r="H10776" s="24" t="s">
        <v>178</v>
      </c>
      <c r="I10776" s="24" t="s">
        <v>179</v>
      </c>
      <c r="J10776" s="27" t="s">
        <v>1</v>
      </c>
      <c r="K10776" s="28">
        <v>11.18</v>
      </c>
      <c r="L10776" s="28">
        <v>0</v>
      </c>
    </row>
    <row r="10777" spans="1:12" x14ac:dyDescent="0.25">
      <c r="A10777" s="24" t="s">
        <v>3305</v>
      </c>
      <c r="B10777" s="26">
        <v>2015</v>
      </c>
      <c r="C10777" s="24">
        <v>10</v>
      </c>
      <c r="D10777" s="24" t="s">
        <v>261</v>
      </c>
      <c r="E10777" s="26">
        <v>624</v>
      </c>
      <c r="F10777" s="24">
        <v>8737</v>
      </c>
      <c r="G10777" s="26" t="s">
        <v>12044</v>
      </c>
      <c r="H10777" s="24" t="s">
        <v>266</v>
      </c>
      <c r="I10777" s="24" t="s">
        <v>267</v>
      </c>
      <c r="J10777" s="27" t="s">
        <v>1</v>
      </c>
      <c r="K10777" s="28">
        <v>29.44</v>
      </c>
      <c r="L10777" s="28">
        <v>0</v>
      </c>
    </row>
    <row r="10778" spans="1:12" x14ac:dyDescent="0.25">
      <c r="A10778" s="24" t="s">
        <v>3305</v>
      </c>
      <c r="B10778" s="26">
        <v>2015</v>
      </c>
      <c r="C10778" s="24">
        <v>10</v>
      </c>
      <c r="D10778" s="24" t="s">
        <v>261</v>
      </c>
      <c r="E10778" s="26">
        <v>624</v>
      </c>
      <c r="F10778" s="24">
        <v>8738</v>
      </c>
      <c r="G10778" s="26" t="s">
        <v>12045</v>
      </c>
      <c r="H10778" s="24" t="s">
        <v>488</v>
      </c>
      <c r="I10778" s="24" t="s">
        <v>489</v>
      </c>
      <c r="J10778" s="27" t="s">
        <v>1</v>
      </c>
      <c r="K10778" s="28">
        <v>11.18</v>
      </c>
      <c r="L10778" s="28">
        <v>0</v>
      </c>
    </row>
    <row r="10779" spans="1:12" x14ac:dyDescent="0.25">
      <c r="A10779" s="24" t="s">
        <v>3305</v>
      </c>
      <c r="B10779" s="26">
        <v>2015</v>
      </c>
      <c r="C10779" s="24">
        <v>10</v>
      </c>
      <c r="D10779" s="24" t="s">
        <v>261</v>
      </c>
      <c r="E10779" s="26">
        <v>624</v>
      </c>
      <c r="F10779" s="24">
        <v>8739</v>
      </c>
      <c r="G10779" s="26" t="s">
        <v>12046</v>
      </c>
      <c r="H10779" s="24" t="s">
        <v>98</v>
      </c>
      <c r="I10779" s="24" t="s">
        <v>99</v>
      </c>
      <c r="J10779" s="27" t="s">
        <v>1</v>
      </c>
      <c r="K10779" s="28">
        <v>11.18</v>
      </c>
      <c r="L10779" s="28">
        <v>0</v>
      </c>
    </row>
    <row r="10780" spans="1:12" x14ac:dyDescent="0.25">
      <c r="A10780" s="24" t="s">
        <v>3305</v>
      </c>
      <c r="B10780" s="26">
        <v>2015</v>
      </c>
      <c r="C10780" s="24">
        <v>10</v>
      </c>
      <c r="D10780" s="24" t="s">
        <v>15122</v>
      </c>
      <c r="E10780" s="26">
        <v>624</v>
      </c>
      <c r="F10780" s="24">
        <v>8740</v>
      </c>
      <c r="G10780" s="26" t="s">
        <v>12047</v>
      </c>
      <c r="H10780" s="24" t="s">
        <v>224</v>
      </c>
      <c r="I10780" s="24" t="s">
        <v>225</v>
      </c>
      <c r="J10780" s="27" t="s">
        <v>1</v>
      </c>
      <c r="K10780" s="28">
        <v>43.2</v>
      </c>
      <c r="L10780" s="28">
        <v>0</v>
      </c>
    </row>
    <row r="10781" spans="1:12" x14ac:dyDescent="0.25">
      <c r="A10781" s="24" t="s">
        <v>3305</v>
      </c>
      <c r="B10781" s="26">
        <v>2015</v>
      </c>
      <c r="C10781" s="24">
        <v>10</v>
      </c>
      <c r="D10781" s="24" t="s">
        <v>15122</v>
      </c>
      <c r="E10781" s="26">
        <v>624</v>
      </c>
      <c r="F10781" s="24">
        <v>8741</v>
      </c>
      <c r="G10781" s="26" t="s">
        <v>12048</v>
      </c>
      <c r="H10781" s="24" t="s">
        <v>2247</v>
      </c>
      <c r="I10781" s="24" t="s">
        <v>2248</v>
      </c>
      <c r="J10781" s="27" t="s">
        <v>1</v>
      </c>
      <c r="K10781" s="28">
        <v>19.850000000000001</v>
      </c>
      <c r="L10781" s="28">
        <v>0</v>
      </c>
    </row>
    <row r="10782" spans="1:12" x14ac:dyDescent="0.25">
      <c r="A10782" s="24" t="s">
        <v>3305</v>
      </c>
      <c r="B10782" s="26">
        <v>2015</v>
      </c>
      <c r="C10782" s="24">
        <v>10</v>
      </c>
      <c r="D10782" s="24" t="s">
        <v>15123</v>
      </c>
      <c r="E10782" s="26">
        <v>623</v>
      </c>
      <c r="F10782" s="24">
        <v>8742</v>
      </c>
      <c r="G10782" s="26" t="s">
        <v>12049</v>
      </c>
      <c r="H10782" s="24" t="s">
        <v>116</v>
      </c>
      <c r="I10782" s="24" t="s">
        <v>117</v>
      </c>
      <c r="J10782" s="27" t="s">
        <v>1</v>
      </c>
      <c r="K10782" s="28">
        <v>146.69999999999999</v>
      </c>
      <c r="L10782" s="28">
        <v>0</v>
      </c>
    </row>
    <row r="10783" spans="1:12" x14ac:dyDescent="0.25">
      <c r="A10783" s="24" t="s">
        <v>3305</v>
      </c>
      <c r="B10783" s="26">
        <v>2015</v>
      </c>
      <c r="C10783" s="24">
        <v>10</v>
      </c>
      <c r="D10783" s="24" t="s">
        <v>15123</v>
      </c>
      <c r="E10783" s="26">
        <v>623</v>
      </c>
      <c r="F10783" s="24">
        <v>8743</v>
      </c>
      <c r="G10783" s="26" t="s">
        <v>12050</v>
      </c>
      <c r="H10783" s="24" t="s">
        <v>206</v>
      </c>
      <c r="I10783" s="24" t="s">
        <v>207</v>
      </c>
      <c r="J10783" s="27" t="s">
        <v>1</v>
      </c>
      <c r="K10783" s="28">
        <v>13.8</v>
      </c>
      <c r="L10783" s="28">
        <v>0</v>
      </c>
    </row>
    <row r="10784" spans="1:12" x14ac:dyDescent="0.25">
      <c r="A10784" s="24" t="s">
        <v>3305</v>
      </c>
      <c r="B10784" s="26">
        <v>2015</v>
      </c>
      <c r="C10784" s="24">
        <v>10</v>
      </c>
      <c r="D10784" s="24" t="s">
        <v>15123</v>
      </c>
      <c r="E10784" s="26">
        <v>624</v>
      </c>
      <c r="F10784" s="24">
        <v>8744</v>
      </c>
      <c r="G10784" s="26" t="s">
        <v>12051</v>
      </c>
      <c r="H10784" s="24" t="s">
        <v>67</v>
      </c>
      <c r="I10784" s="24" t="s">
        <v>68</v>
      </c>
      <c r="J10784" s="27" t="s">
        <v>1</v>
      </c>
      <c r="K10784" s="28">
        <v>19.850000000000001</v>
      </c>
      <c r="L10784" s="28">
        <v>0</v>
      </c>
    </row>
    <row r="10785" spans="1:12" x14ac:dyDescent="0.25">
      <c r="A10785" s="24" t="s">
        <v>3305</v>
      </c>
      <c r="B10785" s="26">
        <v>2015</v>
      </c>
      <c r="C10785" s="24">
        <v>10</v>
      </c>
      <c r="D10785" s="24" t="s">
        <v>15123</v>
      </c>
      <c r="E10785" s="26">
        <v>624</v>
      </c>
      <c r="F10785" s="24">
        <v>8745</v>
      </c>
      <c r="G10785" s="26" t="s">
        <v>12052</v>
      </c>
      <c r="H10785" s="24" t="s">
        <v>67</v>
      </c>
      <c r="I10785" s="24" t="s">
        <v>68</v>
      </c>
      <c r="J10785" s="27" t="s">
        <v>1</v>
      </c>
      <c r="K10785" s="28">
        <v>43.2</v>
      </c>
      <c r="L10785" s="28">
        <v>0</v>
      </c>
    </row>
    <row r="10786" spans="1:12" x14ac:dyDescent="0.25">
      <c r="A10786" s="24" t="s">
        <v>3305</v>
      </c>
      <c r="B10786" s="26">
        <v>2015</v>
      </c>
      <c r="C10786" s="24">
        <v>10</v>
      </c>
      <c r="D10786" s="24" t="s">
        <v>15123</v>
      </c>
      <c r="E10786" s="26">
        <v>624</v>
      </c>
      <c r="F10786" s="24">
        <v>8746</v>
      </c>
      <c r="G10786" s="26" t="s">
        <v>12053</v>
      </c>
      <c r="H10786" s="24" t="s">
        <v>106</v>
      </c>
      <c r="I10786" s="24" t="s">
        <v>107</v>
      </c>
      <c r="J10786" s="27" t="s">
        <v>1</v>
      </c>
      <c r="K10786" s="28">
        <v>19.850000000000001</v>
      </c>
      <c r="L10786" s="28">
        <v>0</v>
      </c>
    </row>
    <row r="10787" spans="1:12" x14ac:dyDescent="0.25">
      <c r="A10787" s="24" t="s">
        <v>3305</v>
      </c>
      <c r="B10787" s="26">
        <v>2015</v>
      </c>
      <c r="C10787" s="24">
        <v>10</v>
      </c>
      <c r="D10787" s="24" t="s">
        <v>15123</v>
      </c>
      <c r="E10787" s="26">
        <v>624</v>
      </c>
      <c r="F10787" s="24">
        <v>3129</v>
      </c>
      <c r="G10787" s="26" t="s">
        <v>6436</v>
      </c>
      <c r="H10787" s="24" t="s">
        <v>2249</v>
      </c>
      <c r="I10787" s="24" t="s">
        <v>2250</v>
      </c>
      <c r="J10787" s="27" t="s">
        <v>1</v>
      </c>
      <c r="K10787" s="28">
        <v>19.850000000000001</v>
      </c>
      <c r="L10787" s="28">
        <v>0</v>
      </c>
    </row>
    <row r="10788" spans="1:12" x14ac:dyDescent="0.25">
      <c r="A10788" s="24" t="s">
        <v>3305</v>
      </c>
      <c r="B10788" s="26">
        <v>2015</v>
      </c>
      <c r="C10788" s="24">
        <v>10</v>
      </c>
      <c r="D10788" s="24" t="s">
        <v>15123</v>
      </c>
      <c r="E10788" s="26">
        <v>624</v>
      </c>
      <c r="F10788" s="24">
        <v>8747</v>
      </c>
      <c r="G10788" s="26" t="s">
        <v>12054</v>
      </c>
      <c r="H10788" s="24" t="s">
        <v>77</v>
      </c>
      <c r="I10788" s="24" t="s">
        <v>78</v>
      </c>
      <c r="J10788" s="27" t="s">
        <v>1</v>
      </c>
      <c r="K10788" s="28">
        <v>19.850000000000001</v>
      </c>
      <c r="L10788" s="28">
        <v>0</v>
      </c>
    </row>
    <row r="10789" spans="1:12" x14ac:dyDescent="0.25">
      <c r="A10789" s="24" t="s">
        <v>3305</v>
      </c>
      <c r="B10789" s="26">
        <v>2015</v>
      </c>
      <c r="C10789" s="24">
        <v>10</v>
      </c>
      <c r="D10789" s="24" t="s">
        <v>15123</v>
      </c>
      <c r="E10789" s="26">
        <v>624</v>
      </c>
      <c r="F10789" s="24">
        <v>8748</v>
      </c>
      <c r="G10789" s="26" t="s">
        <v>12055</v>
      </c>
      <c r="H10789" s="24" t="s">
        <v>2251</v>
      </c>
      <c r="I10789" s="24" t="s">
        <v>2252</v>
      </c>
      <c r="J10789" s="27" t="s">
        <v>1</v>
      </c>
      <c r="K10789" s="28">
        <v>19.850000000000001</v>
      </c>
      <c r="L10789" s="28">
        <v>0</v>
      </c>
    </row>
    <row r="10790" spans="1:12" x14ac:dyDescent="0.25">
      <c r="A10790" s="24" t="s">
        <v>3305</v>
      </c>
      <c r="B10790" s="26">
        <v>2015</v>
      </c>
      <c r="C10790" s="24">
        <v>10</v>
      </c>
      <c r="D10790" s="24" t="s">
        <v>15123</v>
      </c>
      <c r="E10790" s="26">
        <v>624</v>
      </c>
      <c r="F10790" s="24">
        <v>8749</v>
      </c>
      <c r="G10790" s="26" t="s">
        <v>12056</v>
      </c>
      <c r="H10790" s="24" t="s">
        <v>474</v>
      </c>
      <c r="I10790" s="24" t="s">
        <v>475</v>
      </c>
      <c r="J10790" s="27" t="s">
        <v>1</v>
      </c>
      <c r="K10790" s="28">
        <v>19.850000000000001</v>
      </c>
      <c r="L10790" s="28">
        <v>0</v>
      </c>
    </row>
    <row r="10791" spans="1:12" x14ac:dyDescent="0.25">
      <c r="A10791" s="24" t="s">
        <v>3305</v>
      </c>
      <c r="B10791" s="26">
        <v>2015</v>
      </c>
      <c r="C10791" s="24">
        <v>10</v>
      </c>
      <c r="D10791" s="24" t="s">
        <v>15123</v>
      </c>
      <c r="E10791" s="26">
        <v>624</v>
      </c>
      <c r="F10791" s="24">
        <v>8750</v>
      </c>
      <c r="G10791" s="26" t="s">
        <v>12057</v>
      </c>
      <c r="H10791" s="24" t="s">
        <v>1046</v>
      </c>
      <c r="I10791" s="24" t="s">
        <v>1047</v>
      </c>
      <c r="J10791" s="27" t="s">
        <v>1</v>
      </c>
      <c r="K10791" s="28">
        <v>19.850000000000001</v>
      </c>
      <c r="L10791" s="28">
        <v>0</v>
      </c>
    </row>
    <row r="10792" spans="1:12" x14ac:dyDescent="0.25">
      <c r="A10792" s="24" t="s">
        <v>3305</v>
      </c>
      <c r="B10792" s="26">
        <v>2015</v>
      </c>
      <c r="C10792" s="24">
        <v>10</v>
      </c>
      <c r="D10792" s="24" t="s">
        <v>15123</v>
      </c>
      <c r="E10792" s="26">
        <v>624</v>
      </c>
      <c r="F10792" s="24">
        <v>8751</v>
      </c>
      <c r="G10792" s="26" t="s">
        <v>12058</v>
      </c>
      <c r="H10792" s="24" t="s">
        <v>184</v>
      </c>
      <c r="I10792" s="24" t="s">
        <v>185</v>
      </c>
      <c r="J10792" s="27" t="s">
        <v>1</v>
      </c>
      <c r="K10792" s="28">
        <v>19.850000000000001</v>
      </c>
      <c r="L10792" s="28">
        <v>0</v>
      </c>
    </row>
    <row r="10793" spans="1:12" x14ac:dyDescent="0.25">
      <c r="A10793" s="24" t="s">
        <v>3305</v>
      </c>
      <c r="B10793" s="26">
        <v>2015</v>
      </c>
      <c r="C10793" s="24">
        <v>10</v>
      </c>
      <c r="D10793" s="24" t="s">
        <v>15123</v>
      </c>
      <c r="E10793" s="26">
        <v>624</v>
      </c>
      <c r="F10793" s="24">
        <v>8752</v>
      </c>
      <c r="G10793" s="26" t="s">
        <v>12059</v>
      </c>
      <c r="H10793" s="24" t="s">
        <v>174</v>
      </c>
      <c r="I10793" s="24" t="s">
        <v>175</v>
      </c>
      <c r="J10793" s="27" t="s">
        <v>1</v>
      </c>
      <c r="K10793" s="28">
        <v>19.850000000000001</v>
      </c>
      <c r="L10793" s="28">
        <v>0</v>
      </c>
    </row>
    <row r="10794" spans="1:12" x14ac:dyDescent="0.25">
      <c r="A10794" s="24" t="s">
        <v>3305</v>
      </c>
      <c r="B10794" s="26">
        <v>2015</v>
      </c>
      <c r="C10794" s="24">
        <v>10</v>
      </c>
      <c r="D10794" s="24" t="s">
        <v>15123</v>
      </c>
      <c r="E10794" s="26">
        <v>624</v>
      </c>
      <c r="F10794" s="24">
        <v>8753</v>
      </c>
      <c r="G10794" s="26" t="s">
        <v>12060</v>
      </c>
      <c r="H10794" s="24" t="s">
        <v>1114</v>
      </c>
      <c r="I10794" s="24" t="s">
        <v>1115</v>
      </c>
      <c r="J10794" s="27" t="s">
        <v>1</v>
      </c>
      <c r="K10794" s="28">
        <v>19.850000000000001</v>
      </c>
      <c r="L10794" s="28">
        <v>0</v>
      </c>
    </row>
    <row r="10795" spans="1:12" x14ac:dyDescent="0.25">
      <c r="A10795" s="24" t="s">
        <v>3305</v>
      </c>
      <c r="B10795" s="26">
        <v>2015</v>
      </c>
      <c r="C10795" s="24">
        <v>10</v>
      </c>
      <c r="D10795" s="24" t="s">
        <v>15123</v>
      </c>
      <c r="E10795" s="26">
        <v>624</v>
      </c>
      <c r="F10795" s="24">
        <v>8754</v>
      </c>
      <c r="G10795" s="26" t="s">
        <v>12061</v>
      </c>
      <c r="H10795" s="24" t="s">
        <v>504</v>
      </c>
      <c r="I10795" s="24" t="s">
        <v>505</v>
      </c>
      <c r="J10795" s="27" t="s">
        <v>1</v>
      </c>
      <c r="K10795" s="28">
        <v>19.850000000000001</v>
      </c>
      <c r="L10795" s="28">
        <v>0</v>
      </c>
    </row>
    <row r="10796" spans="1:12" x14ac:dyDescent="0.25">
      <c r="A10796" s="24" t="s">
        <v>3305</v>
      </c>
      <c r="B10796" s="26">
        <v>2015</v>
      </c>
      <c r="C10796" s="24">
        <v>10</v>
      </c>
      <c r="D10796" s="24" t="s">
        <v>15123</v>
      </c>
      <c r="E10796" s="26">
        <v>624</v>
      </c>
      <c r="F10796" s="24">
        <v>8755</v>
      </c>
      <c r="G10796" s="26" t="s">
        <v>12062</v>
      </c>
      <c r="H10796" s="24" t="s">
        <v>582</v>
      </c>
      <c r="I10796" s="24" t="s">
        <v>583</v>
      </c>
      <c r="J10796" s="27" t="s">
        <v>1</v>
      </c>
      <c r="K10796" s="28">
        <v>19.850000000000001</v>
      </c>
      <c r="L10796" s="28">
        <v>0</v>
      </c>
    </row>
    <row r="10797" spans="1:12" x14ac:dyDescent="0.25">
      <c r="A10797" s="24" t="s">
        <v>3305</v>
      </c>
      <c r="B10797" s="26">
        <v>2015</v>
      </c>
      <c r="C10797" s="24">
        <v>10</v>
      </c>
      <c r="D10797" s="24" t="s">
        <v>15123</v>
      </c>
      <c r="E10797" s="26">
        <v>624</v>
      </c>
      <c r="F10797" s="24">
        <v>8756</v>
      </c>
      <c r="G10797" s="26" t="s">
        <v>12063</v>
      </c>
      <c r="H10797" s="24" t="s">
        <v>226</v>
      </c>
      <c r="I10797" s="24" t="s">
        <v>227</v>
      </c>
      <c r="J10797" s="27" t="s">
        <v>1</v>
      </c>
      <c r="K10797" s="28">
        <v>19.850000000000001</v>
      </c>
      <c r="L10797" s="28">
        <v>0</v>
      </c>
    </row>
    <row r="10798" spans="1:12" x14ac:dyDescent="0.25">
      <c r="A10798" s="24" t="s">
        <v>3305</v>
      </c>
      <c r="B10798" s="26">
        <v>2015</v>
      </c>
      <c r="C10798" s="24">
        <v>10</v>
      </c>
      <c r="D10798" s="24" t="s">
        <v>15123</v>
      </c>
      <c r="E10798" s="26">
        <v>624</v>
      </c>
      <c r="F10798" s="24">
        <v>8757</v>
      </c>
      <c r="G10798" s="26" t="s">
        <v>12064</v>
      </c>
      <c r="H10798" s="24" t="s">
        <v>818</v>
      </c>
      <c r="I10798" s="24" t="s">
        <v>819</v>
      </c>
      <c r="J10798" s="27" t="s">
        <v>1</v>
      </c>
      <c r="K10798" s="28">
        <v>19.850000000000001</v>
      </c>
      <c r="L10798" s="28">
        <v>0</v>
      </c>
    </row>
    <row r="10799" spans="1:12" x14ac:dyDescent="0.25">
      <c r="A10799" s="24" t="s">
        <v>3305</v>
      </c>
      <c r="B10799" s="26">
        <v>2015</v>
      </c>
      <c r="C10799" s="24">
        <v>10</v>
      </c>
      <c r="D10799" s="24" t="s">
        <v>15125</v>
      </c>
      <c r="E10799" s="26">
        <v>624</v>
      </c>
      <c r="F10799" s="24">
        <v>3634</v>
      </c>
      <c r="G10799" s="26" t="s">
        <v>6941</v>
      </c>
      <c r="H10799" s="24" t="s">
        <v>79</v>
      </c>
      <c r="I10799" s="24" t="s">
        <v>80</v>
      </c>
      <c r="J10799" s="27" t="s">
        <v>1</v>
      </c>
      <c r="K10799" s="28">
        <v>19.850000000000001</v>
      </c>
      <c r="L10799" s="28">
        <v>0</v>
      </c>
    </row>
    <row r="10800" spans="1:12" x14ac:dyDescent="0.25">
      <c r="A10800" s="24" t="s">
        <v>3305</v>
      </c>
      <c r="B10800" s="26">
        <v>2015</v>
      </c>
      <c r="C10800" s="24">
        <v>10</v>
      </c>
      <c r="D10800" s="24" t="s">
        <v>15125</v>
      </c>
      <c r="E10800" s="26">
        <v>624</v>
      </c>
      <c r="F10800" s="24">
        <v>8758</v>
      </c>
      <c r="G10800" s="26" t="s">
        <v>12065</v>
      </c>
      <c r="H10800" s="24" t="s">
        <v>79</v>
      </c>
      <c r="I10800" s="24" t="s">
        <v>80</v>
      </c>
      <c r="J10800" s="27" t="s">
        <v>1</v>
      </c>
      <c r="K10800" s="28">
        <v>19.850000000000001</v>
      </c>
      <c r="L10800" s="28">
        <v>0</v>
      </c>
    </row>
    <row r="10801" spans="1:12" x14ac:dyDescent="0.25">
      <c r="A10801" s="24" t="s">
        <v>3305</v>
      </c>
      <c r="B10801" s="26">
        <v>2015</v>
      </c>
      <c r="C10801" s="24">
        <v>10</v>
      </c>
      <c r="D10801" s="24" t="s">
        <v>15125</v>
      </c>
      <c r="E10801" s="26">
        <v>624</v>
      </c>
      <c r="F10801" s="24">
        <v>8759</v>
      </c>
      <c r="G10801" s="26" t="s">
        <v>12066</v>
      </c>
      <c r="H10801" s="24" t="s">
        <v>568</v>
      </c>
      <c r="I10801" s="24" t="s">
        <v>569</v>
      </c>
      <c r="J10801" s="27" t="s">
        <v>1</v>
      </c>
      <c r="K10801" s="28">
        <v>19.850000000000001</v>
      </c>
      <c r="L10801" s="28">
        <v>0</v>
      </c>
    </row>
    <row r="10802" spans="1:12" x14ac:dyDescent="0.25">
      <c r="A10802" s="24" t="s">
        <v>3305</v>
      </c>
      <c r="B10802" s="26">
        <v>2015</v>
      </c>
      <c r="C10802" s="24">
        <v>10</v>
      </c>
      <c r="D10802" s="24" t="s">
        <v>15144</v>
      </c>
      <c r="E10802" s="26">
        <v>624</v>
      </c>
      <c r="F10802" s="24">
        <v>8760</v>
      </c>
      <c r="G10802" s="26" t="s">
        <v>12067</v>
      </c>
      <c r="H10802" s="24" t="s">
        <v>1878</v>
      </c>
      <c r="I10802" s="24" t="s">
        <v>1879</v>
      </c>
      <c r="J10802" s="27" t="s">
        <v>1</v>
      </c>
      <c r="K10802" s="28">
        <v>19.850000000000001</v>
      </c>
      <c r="L10802" s="28">
        <v>0</v>
      </c>
    </row>
    <row r="10803" spans="1:12" x14ac:dyDescent="0.25">
      <c r="A10803" s="24" t="s">
        <v>3305</v>
      </c>
      <c r="B10803" s="26">
        <v>2015</v>
      </c>
      <c r="C10803" s="24">
        <v>10</v>
      </c>
      <c r="D10803" s="24" t="s">
        <v>15145</v>
      </c>
      <c r="E10803" s="26">
        <v>624</v>
      </c>
      <c r="F10803" s="24">
        <v>8761</v>
      </c>
      <c r="G10803" s="26" t="s">
        <v>12068</v>
      </c>
      <c r="H10803" s="24" t="s">
        <v>800</v>
      </c>
      <c r="I10803" s="24" t="s">
        <v>801</v>
      </c>
      <c r="J10803" s="27" t="s">
        <v>1</v>
      </c>
      <c r="K10803" s="28">
        <v>52.9</v>
      </c>
      <c r="L10803" s="28">
        <v>0</v>
      </c>
    </row>
    <row r="10804" spans="1:12" x14ac:dyDescent="0.25">
      <c r="A10804" s="24" t="s">
        <v>3305</v>
      </c>
      <c r="B10804" s="26">
        <v>2015</v>
      </c>
      <c r="C10804" s="24">
        <v>10</v>
      </c>
      <c r="D10804" s="24" t="s">
        <v>15145</v>
      </c>
      <c r="E10804" s="26">
        <v>624</v>
      </c>
      <c r="F10804" s="24">
        <v>8762</v>
      </c>
      <c r="G10804" s="26" t="s">
        <v>12069</v>
      </c>
      <c r="H10804" s="24" t="s">
        <v>114</v>
      </c>
      <c r="I10804" s="24" t="s">
        <v>115</v>
      </c>
      <c r="J10804" s="27" t="s">
        <v>1</v>
      </c>
      <c r="K10804" s="28">
        <v>19.850000000000001</v>
      </c>
      <c r="L10804" s="28">
        <v>0</v>
      </c>
    </row>
    <row r="10805" spans="1:12" x14ac:dyDescent="0.25">
      <c r="A10805" s="24" t="s">
        <v>3305</v>
      </c>
      <c r="B10805" s="26">
        <v>2015</v>
      </c>
      <c r="C10805" s="24">
        <v>10</v>
      </c>
      <c r="D10805" s="24" t="s">
        <v>15145</v>
      </c>
      <c r="E10805" s="26">
        <v>624</v>
      </c>
      <c r="F10805" s="24">
        <v>8763</v>
      </c>
      <c r="G10805" s="26" t="s">
        <v>12070</v>
      </c>
      <c r="H10805" s="24" t="s">
        <v>184</v>
      </c>
      <c r="I10805" s="24" t="s">
        <v>185</v>
      </c>
      <c r="J10805" s="27" t="s">
        <v>1</v>
      </c>
      <c r="K10805" s="28">
        <v>19.850000000000001</v>
      </c>
      <c r="L10805" s="28">
        <v>0</v>
      </c>
    </row>
    <row r="10806" spans="1:12" x14ac:dyDescent="0.25">
      <c r="A10806" s="24" t="s">
        <v>3305</v>
      </c>
      <c r="B10806" s="26">
        <v>2015</v>
      </c>
      <c r="C10806" s="24">
        <v>10</v>
      </c>
      <c r="D10806" s="24" t="s">
        <v>15146</v>
      </c>
      <c r="E10806" s="26">
        <v>624</v>
      </c>
      <c r="F10806" s="24">
        <v>8764</v>
      </c>
      <c r="G10806" s="26" t="s">
        <v>12071</v>
      </c>
      <c r="H10806" s="24" t="s">
        <v>362</v>
      </c>
      <c r="I10806" s="24" t="s">
        <v>363</v>
      </c>
      <c r="J10806" s="27" t="s">
        <v>1</v>
      </c>
      <c r="K10806" s="28">
        <v>19.850000000000001</v>
      </c>
      <c r="L10806" s="28">
        <v>0</v>
      </c>
    </row>
    <row r="10807" spans="1:12" x14ac:dyDescent="0.25">
      <c r="A10807" s="24" t="s">
        <v>3305</v>
      </c>
      <c r="B10807" s="26">
        <v>2015</v>
      </c>
      <c r="C10807" s="24">
        <v>10</v>
      </c>
      <c r="D10807" s="24" t="s">
        <v>15146</v>
      </c>
      <c r="E10807" s="26">
        <v>624</v>
      </c>
      <c r="F10807" s="24">
        <v>8765</v>
      </c>
      <c r="G10807" s="26" t="s">
        <v>12072</v>
      </c>
      <c r="H10807" s="24" t="s">
        <v>2253</v>
      </c>
      <c r="I10807" s="24" t="s">
        <v>2254</v>
      </c>
      <c r="J10807" s="27" t="s">
        <v>1</v>
      </c>
      <c r="K10807" s="28">
        <v>19.850000000000001</v>
      </c>
      <c r="L10807" s="28">
        <v>0</v>
      </c>
    </row>
    <row r="10808" spans="1:12" x14ac:dyDescent="0.25">
      <c r="A10808" s="24" t="s">
        <v>3305</v>
      </c>
      <c r="B10808" s="26">
        <v>2015</v>
      </c>
      <c r="C10808" s="24">
        <v>10</v>
      </c>
      <c r="D10808" s="24" t="s">
        <v>15146</v>
      </c>
      <c r="E10808" s="26">
        <v>624</v>
      </c>
      <c r="F10808" s="24">
        <v>5194</v>
      </c>
      <c r="G10808" s="26" t="s">
        <v>8501</v>
      </c>
      <c r="H10808" s="24" t="s">
        <v>1272</v>
      </c>
      <c r="I10808" s="24" t="s">
        <v>1273</v>
      </c>
      <c r="J10808" s="27" t="s">
        <v>1</v>
      </c>
      <c r="K10808" s="28">
        <v>19.850000000000001</v>
      </c>
      <c r="L10808" s="28">
        <v>0</v>
      </c>
    </row>
    <row r="10809" spans="1:12" x14ac:dyDescent="0.25">
      <c r="A10809" s="24" t="s">
        <v>3305</v>
      </c>
      <c r="B10809" s="26">
        <v>2015</v>
      </c>
      <c r="C10809" s="24">
        <v>10</v>
      </c>
      <c r="D10809" s="24" t="s">
        <v>15146</v>
      </c>
      <c r="E10809" s="26">
        <v>624</v>
      </c>
      <c r="F10809" s="24">
        <v>8766</v>
      </c>
      <c r="G10809" s="26" t="s">
        <v>12073</v>
      </c>
      <c r="H10809" s="24" t="s">
        <v>1012</v>
      </c>
      <c r="I10809" s="24" t="s">
        <v>1013</v>
      </c>
      <c r="J10809" s="27" t="s">
        <v>1</v>
      </c>
      <c r="K10809" s="28">
        <v>19.850000000000001</v>
      </c>
      <c r="L10809" s="28">
        <v>0</v>
      </c>
    </row>
    <row r="10810" spans="1:12" x14ac:dyDescent="0.25">
      <c r="A10810" s="24" t="s">
        <v>3305</v>
      </c>
      <c r="B10810" s="26">
        <v>2015</v>
      </c>
      <c r="C10810" s="24">
        <v>10</v>
      </c>
      <c r="D10810" s="24" t="s">
        <v>15146</v>
      </c>
      <c r="E10810" s="26">
        <v>624</v>
      </c>
      <c r="F10810" s="24">
        <v>8767</v>
      </c>
      <c r="G10810" s="26" t="s">
        <v>12074</v>
      </c>
      <c r="H10810" s="24" t="s">
        <v>134</v>
      </c>
      <c r="I10810" s="24" t="s">
        <v>135</v>
      </c>
      <c r="J10810" s="27" t="s">
        <v>1</v>
      </c>
      <c r="K10810" s="28">
        <v>19.850000000000001</v>
      </c>
      <c r="L10810" s="28">
        <v>0</v>
      </c>
    </row>
    <row r="10811" spans="1:12" x14ac:dyDescent="0.25">
      <c r="A10811" s="24" t="s">
        <v>3305</v>
      </c>
      <c r="B10811" s="26">
        <v>2015</v>
      </c>
      <c r="C10811" s="24">
        <v>10</v>
      </c>
      <c r="D10811" s="24" t="s">
        <v>15146</v>
      </c>
      <c r="E10811" s="26">
        <v>624</v>
      </c>
      <c r="F10811" s="24">
        <v>8768</v>
      </c>
      <c r="G10811" s="26" t="s">
        <v>12075</v>
      </c>
      <c r="H10811" s="24" t="s">
        <v>2255</v>
      </c>
      <c r="I10811" s="24" t="s">
        <v>2256</v>
      </c>
      <c r="J10811" s="27" t="s">
        <v>1</v>
      </c>
      <c r="K10811" s="28">
        <v>19.850000000000001</v>
      </c>
      <c r="L10811" s="28">
        <v>0</v>
      </c>
    </row>
    <row r="10812" spans="1:12" x14ac:dyDescent="0.25">
      <c r="A10812" s="24" t="s">
        <v>3305</v>
      </c>
      <c r="B10812" s="26">
        <v>2015</v>
      </c>
      <c r="C10812" s="24">
        <v>10</v>
      </c>
      <c r="D10812" s="24" t="s">
        <v>15146</v>
      </c>
      <c r="E10812" s="26">
        <v>624</v>
      </c>
      <c r="F10812" s="24">
        <v>8769</v>
      </c>
      <c r="G10812" s="26" t="s">
        <v>12076</v>
      </c>
      <c r="H10812" s="24" t="s">
        <v>1342</v>
      </c>
      <c r="I10812" s="24" t="s">
        <v>1343</v>
      </c>
      <c r="J10812" s="27" t="s">
        <v>1</v>
      </c>
      <c r="K10812" s="28">
        <v>39.700000000000003</v>
      </c>
      <c r="L10812" s="28">
        <v>0</v>
      </c>
    </row>
    <row r="10813" spans="1:12" x14ac:dyDescent="0.25">
      <c r="A10813" s="24" t="s">
        <v>3305</v>
      </c>
      <c r="B10813" s="26">
        <v>2015</v>
      </c>
      <c r="C10813" s="24">
        <v>10</v>
      </c>
      <c r="D10813" s="24" t="s">
        <v>15146</v>
      </c>
      <c r="E10813" s="26">
        <v>624</v>
      </c>
      <c r="F10813" s="24">
        <v>8770</v>
      </c>
      <c r="G10813" s="26" t="s">
        <v>12077</v>
      </c>
      <c r="H10813" s="24" t="s">
        <v>772</v>
      </c>
      <c r="I10813" s="24" t="s">
        <v>773</v>
      </c>
      <c r="J10813" s="27" t="s">
        <v>1</v>
      </c>
      <c r="K10813" s="28">
        <v>19.850000000000001</v>
      </c>
      <c r="L10813" s="28">
        <v>0</v>
      </c>
    </row>
    <row r="10814" spans="1:12" x14ac:dyDescent="0.25">
      <c r="A10814" s="24" t="s">
        <v>3305</v>
      </c>
      <c r="B10814" s="26">
        <v>2015</v>
      </c>
      <c r="C10814" s="24">
        <v>10</v>
      </c>
      <c r="D10814" s="24" t="s">
        <v>15146</v>
      </c>
      <c r="E10814" s="26">
        <v>624</v>
      </c>
      <c r="F10814" s="24">
        <v>8771</v>
      </c>
      <c r="G10814" s="26" t="s">
        <v>12078</v>
      </c>
      <c r="H10814" s="24" t="s">
        <v>484</v>
      </c>
      <c r="I10814" s="24" t="s">
        <v>485</v>
      </c>
      <c r="J10814" s="27" t="s">
        <v>1</v>
      </c>
      <c r="K10814" s="28">
        <v>19.850000000000001</v>
      </c>
      <c r="L10814" s="28">
        <v>0</v>
      </c>
    </row>
    <row r="10815" spans="1:12" x14ac:dyDescent="0.25">
      <c r="A10815" s="24" t="s">
        <v>3305</v>
      </c>
      <c r="B10815" s="26">
        <v>2015</v>
      </c>
      <c r="C10815" s="24">
        <v>10</v>
      </c>
      <c r="D10815" s="24" t="s">
        <v>15146</v>
      </c>
      <c r="E10815" s="26">
        <v>624</v>
      </c>
      <c r="F10815" s="24">
        <v>3628</v>
      </c>
      <c r="G10815" s="26" t="s">
        <v>6935</v>
      </c>
      <c r="H10815" s="24" t="s">
        <v>2257</v>
      </c>
      <c r="I10815" s="24" t="s">
        <v>2258</v>
      </c>
      <c r="J10815" s="27" t="s">
        <v>1</v>
      </c>
      <c r="K10815" s="28">
        <v>19.850000000000001</v>
      </c>
      <c r="L10815" s="28">
        <v>0</v>
      </c>
    </row>
    <row r="10816" spans="1:12" x14ac:dyDescent="0.25">
      <c r="A10816" s="24" t="s">
        <v>3305</v>
      </c>
      <c r="B10816" s="26">
        <v>2015</v>
      </c>
      <c r="C10816" s="24">
        <v>10</v>
      </c>
      <c r="D10816" s="24" t="s">
        <v>15146</v>
      </c>
      <c r="E10816" s="26">
        <v>624</v>
      </c>
      <c r="F10816" s="24">
        <v>8772</v>
      </c>
      <c r="G10816" s="26" t="s">
        <v>12079</v>
      </c>
      <c r="H10816" s="24" t="s">
        <v>184</v>
      </c>
      <c r="I10816" s="24" t="s">
        <v>185</v>
      </c>
      <c r="J10816" s="27" t="s">
        <v>1</v>
      </c>
      <c r="K10816" s="28">
        <v>19.850000000000001</v>
      </c>
      <c r="L10816" s="28">
        <v>0</v>
      </c>
    </row>
    <row r="10817" spans="1:12" x14ac:dyDescent="0.25">
      <c r="A10817" s="24" t="s">
        <v>3305</v>
      </c>
      <c r="B10817" s="26">
        <v>2015</v>
      </c>
      <c r="C10817" s="24">
        <v>10</v>
      </c>
      <c r="D10817" s="24" t="s">
        <v>15146</v>
      </c>
      <c r="E10817" s="26">
        <v>624</v>
      </c>
      <c r="F10817" s="24">
        <v>8773</v>
      </c>
      <c r="G10817" s="26" t="s">
        <v>12080</v>
      </c>
      <c r="H10817" s="24" t="s">
        <v>760</v>
      </c>
      <c r="I10817" s="24" t="s">
        <v>761</v>
      </c>
      <c r="J10817" s="27" t="s">
        <v>1</v>
      </c>
      <c r="K10817" s="28">
        <v>19.850000000000001</v>
      </c>
      <c r="L10817" s="28">
        <v>0</v>
      </c>
    </row>
    <row r="10818" spans="1:12" x14ac:dyDescent="0.25">
      <c r="A10818" s="24" t="s">
        <v>3305</v>
      </c>
      <c r="B10818" s="26">
        <v>2016</v>
      </c>
      <c r="C10818" s="24">
        <v>8</v>
      </c>
      <c r="D10818" s="24" t="s">
        <v>15117</v>
      </c>
      <c r="E10818" s="26">
        <v>159</v>
      </c>
      <c r="F10818" s="24">
        <v>8774</v>
      </c>
      <c r="G10818" s="26" t="s">
        <v>12081</v>
      </c>
      <c r="H10818" s="24" t="s">
        <v>67</v>
      </c>
      <c r="I10818" s="24" t="s">
        <v>68</v>
      </c>
      <c r="J10818" s="27" t="s">
        <v>1</v>
      </c>
      <c r="K10818" s="28">
        <v>4.2</v>
      </c>
      <c r="L10818" s="28">
        <v>0</v>
      </c>
    </row>
    <row r="10819" spans="1:12" x14ac:dyDescent="0.25">
      <c r="A10819" s="24" t="s">
        <v>3305</v>
      </c>
      <c r="B10819" s="26">
        <v>2016</v>
      </c>
      <c r="C10819" s="24">
        <v>8</v>
      </c>
      <c r="D10819" s="24" t="s">
        <v>15134</v>
      </c>
      <c r="E10819" s="26">
        <v>159</v>
      </c>
      <c r="F10819" s="24">
        <v>8775</v>
      </c>
      <c r="G10819" s="26" t="s">
        <v>12082</v>
      </c>
      <c r="H10819" s="24" t="s">
        <v>77</v>
      </c>
      <c r="I10819" s="24" t="s">
        <v>78</v>
      </c>
      <c r="J10819" s="27" t="s">
        <v>1</v>
      </c>
      <c r="K10819" s="28">
        <v>46.83</v>
      </c>
      <c r="L10819" s="28">
        <v>46.816600000000001</v>
      </c>
    </row>
    <row r="10820" spans="1:12" x14ac:dyDescent="0.25">
      <c r="A10820" s="24" t="s">
        <v>3305</v>
      </c>
      <c r="B10820" s="26">
        <v>2016</v>
      </c>
      <c r="C10820" s="24">
        <v>8</v>
      </c>
      <c r="D10820" s="24" t="s">
        <v>15128</v>
      </c>
      <c r="E10820" s="26">
        <v>159</v>
      </c>
      <c r="F10820" s="24">
        <v>8776</v>
      </c>
      <c r="G10820" s="26" t="s">
        <v>12083</v>
      </c>
      <c r="H10820" s="24" t="s">
        <v>1310</v>
      </c>
      <c r="I10820" s="24" t="s">
        <v>1311</v>
      </c>
      <c r="J10820" s="27" t="s">
        <v>1</v>
      </c>
      <c r="K10820" s="28">
        <v>25.58</v>
      </c>
      <c r="L10820" s="28">
        <v>25.578399999999998</v>
      </c>
    </row>
    <row r="10821" spans="1:12" x14ac:dyDescent="0.25">
      <c r="A10821" s="24" t="s">
        <v>3305</v>
      </c>
      <c r="B10821" s="26">
        <v>2018</v>
      </c>
      <c r="C10821" s="24">
        <v>1</v>
      </c>
      <c r="D10821" s="24" t="s">
        <v>15117</v>
      </c>
      <c r="E10821" s="26">
        <v>599</v>
      </c>
      <c r="F10821" s="24">
        <v>8777</v>
      </c>
      <c r="G10821" s="26" t="s">
        <v>12084</v>
      </c>
      <c r="H10821" s="24" t="s">
        <v>2259</v>
      </c>
      <c r="I10821" s="24" t="s">
        <v>2260</v>
      </c>
      <c r="J10821" s="27" t="s">
        <v>15162</v>
      </c>
      <c r="K10821" s="28">
        <v>17401.580000000002</v>
      </c>
      <c r="L10821" s="28">
        <v>15487.653</v>
      </c>
    </row>
    <row r="10822" spans="1:12" x14ac:dyDescent="0.25">
      <c r="A10822" s="24" t="s">
        <v>3305</v>
      </c>
      <c r="B10822" s="26">
        <v>2018</v>
      </c>
      <c r="C10822" s="24">
        <v>1</v>
      </c>
      <c r="D10822" s="24" t="s">
        <v>15123</v>
      </c>
      <c r="E10822" s="26">
        <v>592</v>
      </c>
      <c r="F10822" s="24">
        <v>8778</v>
      </c>
      <c r="G10822" s="26" t="s">
        <v>12085</v>
      </c>
      <c r="H10822" s="24" t="s">
        <v>544</v>
      </c>
      <c r="I10822" s="24" t="s">
        <v>545</v>
      </c>
      <c r="J10822" s="27" t="s">
        <v>15162</v>
      </c>
      <c r="K10822" s="28">
        <v>10364.549999999999</v>
      </c>
      <c r="L10822" s="28">
        <v>8642.16</v>
      </c>
    </row>
    <row r="10823" spans="1:12" x14ac:dyDescent="0.25">
      <c r="A10823" s="24" t="s">
        <v>3305</v>
      </c>
      <c r="B10823" s="26">
        <v>2018</v>
      </c>
      <c r="C10823" s="24">
        <v>1</v>
      </c>
      <c r="D10823" s="24" t="s">
        <v>15123</v>
      </c>
      <c r="E10823" s="26">
        <v>602</v>
      </c>
      <c r="F10823" s="24">
        <v>8779</v>
      </c>
      <c r="G10823" s="26" t="s">
        <v>12086</v>
      </c>
      <c r="H10823" s="24" t="s">
        <v>2261</v>
      </c>
      <c r="I10823" s="24" t="s">
        <v>2262</v>
      </c>
      <c r="J10823" s="27" t="s">
        <v>15162</v>
      </c>
      <c r="K10823" s="28">
        <v>12008.02</v>
      </c>
      <c r="L10823" s="28">
        <v>11406.31</v>
      </c>
    </row>
    <row r="10824" spans="1:12" x14ac:dyDescent="0.25">
      <c r="A10824" s="24" t="s">
        <v>3305</v>
      </c>
      <c r="B10824" s="26">
        <v>2018</v>
      </c>
      <c r="C10824" s="24">
        <v>2</v>
      </c>
      <c r="D10824" s="24" t="s">
        <v>15129</v>
      </c>
      <c r="E10824" s="26">
        <v>567</v>
      </c>
      <c r="F10824" s="24">
        <v>8780</v>
      </c>
      <c r="G10824" s="26" t="s">
        <v>12087</v>
      </c>
      <c r="H10824" s="24" t="s">
        <v>2263</v>
      </c>
      <c r="I10824" s="24" t="s">
        <v>2264</v>
      </c>
      <c r="J10824" s="27" t="s">
        <v>15162</v>
      </c>
      <c r="K10824" s="28">
        <v>6603.15</v>
      </c>
      <c r="L10824" s="28">
        <v>6470.82</v>
      </c>
    </row>
    <row r="10825" spans="1:12" x14ac:dyDescent="0.25">
      <c r="A10825" s="24" t="s">
        <v>3305</v>
      </c>
      <c r="B10825" s="26">
        <v>2018</v>
      </c>
      <c r="C10825" s="24">
        <v>2</v>
      </c>
      <c r="D10825" s="24" t="s">
        <v>15117</v>
      </c>
      <c r="E10825" s="26">
        <v>511</v>
      </c>
      <c r="F10825" s="24">
        <v>8781</v>
      </c>
      <c r="G10825" s="26" t="s">
        <v>12088</v>
      </c>
      <c r="H10825" s="24" t="s">
        <v>67</v>
      </c>
      <c r="I10825" s="24" t="s">
        <v>68</v>
      </c>
      <c r="J10825" s="27" t="s">
        <v>1</v>
      </c>
      <c r="K10825" s="28">
        <v>16.649999999999999</v>
      </c>
      <c r="L10825" s="28">
        <v>16.37</v>
      </c>
    </row>
    <row r="10826" spans="1:12" x14ac:dyDescent="0.25">
      <c r="A10826" s="24" t="s">
        <v>3305</v>
      </c>
      <c r="B10826" s="26">
        <v>2018</v>
      </c>
      <c r="C10826" s="24">
        <v>2</v>
      </c>
      <c r="D10826" s="24" t="s">
        <v>15117</v>
      </c>
      <c r="E10826" s="26">
        <v>511</v>
      </c>
      <c r="F10826" s="24">
        <v>8782</v>
      </c>
      <c r="G10826" s="26" t="s">
        <v>12089</v>
      </c>
      <c r="H10826" s="24" t="s">
        <v>67</v>
      </c>
      <c r="I10826" s="24" t="s">
        <v>68</v>
      </c>
      <c r="J10826" s="27" t="s">
        <v>1</v>
      </c>
      <c r="K10826" s="28">
        <v>22.05</v>
      </c>
      <c r="L10826" s="28">
        <v>21.03</v>
      </c>
    </row>
    <row r="10827" spans="1:12" x14ac:dyDescent="0.25">
      <c r="A10827" s="24" t="s">
        <v>3305</v>
      </c>
      <c r="B10827" s="26">
        <v>2018</v>
      </c>
      <c r="C10827" s="24">
        <v>2</v>
      </c>
      <c r="D10827" s="24" t="s">
        <v>15117</v>
      </c>
      <c r="E10827" s="26">
        <v>511</v>
      </c>
      <c r="F10827" s="24">
        <v>8783</v>
      </c>
      <c r="G10827" s="26" t="s">
        <v>12090</v>
      </c>
      <c r="H10827" s="24" t="s">
        <v>67</v>
      </c>
      <c r="I10827" s="24" t="s">
        <v>68</v>
      </c>
      <c r="J10827" s="27" t="s">
        <v>1</v>
      </c>
      <c r="K10827" s="28">
        <v>14.25</v>
      </c>
      <c r="L10827" s="28">
        <v>13.97</v>
      </c>
    </row>
    <row r="10828" spans="1:12" x14ac:dyDescent="0.25">
      <c r="A10828" s="24" t="s">
        <v>3305</v>
      </c>
      <c r="B10828" s="26">
        <v>2018</v>
      </c>
      <c r="C10828" s="24">
        <v>2</v>
      </c>
      <c r="D10828" s="24" t="s">
        <v>15117</v>
      </c>
      <c r="E10828" s="26">
        <v>517</v>
      </c>
      <c r="F10828" s="24">
        <v>8784</v>
      </c>
      <c r="G10828" s="26" t="s">
        <v>12091</v>
      </c>
      <c r="H10828" s="24" t="s">
        <v>2265</v>
      </c>
      <c r="I10828" s="24" t="s">
        <v>2266</v>
      </c>
      <c r="J10828" s="27" t="s">
        <v>15162</v>
      </c>
      <c r="K10828" s="28">
        <v>6227.27</v>
      </c>
      <c r="L10828" s="28">
        <v>5733.53</v>
      </c>
    </row>
    <row r="10829" spans="1:12" x14ac:dyDescent="0.25">
      <c r="A10829" s="24" t="s">
        <v>3305</v>
      </c>
      <c r="B10829" s="26">
        <v>2018</v>
      </c>
      <c r="C10829" s="24">
        <v>2</v>
      </c>
      <c r="D10829" s="24" t="s">
        <v>15117</v>
      </c>
      <c r="E10829" s="26">
        <v>526</v>
      </c>
      <c r="F10829" s="24">
        <v>8785</v>
      </c>
      <c r="G10829" s="26" t="s">
        <v>12092</v>
      </c>
      <c r="H10829" s="24" t="s">
        <v>210</v>
      </c>
      <c r="I10829" s="24" t="s">
        <v>211</v>
      </c>
      <c r="J10829" s="27" t="s">
        <v>15162</v>
      </c>
      <c r="K10829" s="28">
        <v>2725.48</v>
      </c>
      <c r="L10829" s="28">
        <v>2715.19</v>
      </c>
    </row>
    <row r="10830" spans="1:12" x14ac:dyDescent="0.25">
      <c r="A10830" s="24" t="s">
        <v>3305</v>
      </c>
      <c r="B10830" s="26">
        <v>2018</v>
      </c>
      <c r="C10830" s="24">
        <v>2</v>
      </c>
      <c r="D10830" s="24" t="s">
        <v>15117</v>
      </c>
      <c r="E10830" s="26">
        <v>527</v>
      </c>
      <c r="F10830" s="24">
        <v>8786</v>
      </c>
      <c r="G10830" s="26" t="s">
        <v>12093</v>
      </c>
      <c r="H10830" s="24" t="s">
        <v>2267</v>
      </c>
      <c r="I10830" s="24" t="s">
        <v>2268</v>
      </c>
      <c r="J10830" s="27" t="s">
        <v>15162</v>
      </c>
      <c r="K10830" s="28">
        <v>3257.74</v>
      </c>
      <c r="L10830" s="28">
        <v>3257.74</v>
      </c>
    </row>
    <row r="10831" spans="1:12" x14ac:dyDescent="0.25">
      <c r="A10831" s="24" t="s">
        <v>3305</v>
      </c>
      <c r="B10831" s="26">
        <v>2018</v>
      </c>
      <c r="C10831" s="24">
        <v>2</v>
      </c>
      <c r="D10831" s="24" t="s">
        <v>15117</v>
      </c>
      <c r="E10831" s="26">
        <v>535</v>
      </c>
      <c r="F10831" s="24">
        <v>8787</v>
      </c>
      <c r="G10831" s="26" t="s">
        <v>12094</v>
      </c>
      <c r="H10831" s="24" t="s">
        <v>2269</v>
      </c>
      <c r="I10831" s="24" t="s">
        <v>2270</v>
      </c>
      <c r="J10831" s="27" t="s">
        <v>15162</v>
      </c>
      <c r="K10831" s="28">
        <v>3078.14</v>
      </c>
      <c r="L10831" s="28">
        <v>3075.04</v>
      </c>
    </row>
    <row r="10832" spans="1:12" x14ac:dyDescent="0.25">
      <c r="A10832" s="24" t="s">
        <v>3305</v>
      </c>
      <c r="B10832" s="26">
        <v>2018</v>
      </c>
      <c r="C10832" s="24">
        <v>2</v>
      </c>
      <c r="D10832" s="24" t="s">
        <v>15117</v>
      </c>
      <c r="E10832" s="26">
        <v>537</v>
      </c>
      <c r="F10832" s="24">
        <v>8788</v>
      </c>
      <c r="G10832" s="26" t="s">
        <v>12095</v>
      </c>
      <c r="H10832" s="24" t="s">
        <v>838</v>
      </c>
      <c r="I10832" s="24" t="s">
        <v>839</v>
      </c>
      <c r="J10832" s="27" t="s">
        <v>15162</v>
      </c>
      <c r="K10832" s="28">
        <v>10131.01</v>
      </c>
      <c r="L10832" s="28">
        <v>9459.57</v>
      </c>
    </row>
    <row r="10833" spans="1:12" x14ac:dyDescent="0.25">
      <c r="A10833" s="24" t="s">
        <v>3305</v>
      </c>
      <c r="B10833" s="26">
        <v>2018</v>
      </c>
      <c r="C10833" s="24">
        <v>2</v>
      </c>
      <c r="D10833" s="24" t="s">
        <v>15117</v>
      </c>
      <c r="E10833" s="26">
        <v>541</v>
      </c>
      <c r="F10833" s="24">
        <v>8789</v>
      </c>
      <c r="G10833" s="26" t="s">
        <v>12096</v>
      </c>
      <c r="H10833" s="24" t="s">
        <v>444</v>
      </c>
      <c r="I10833" s="24" t="s">
        <v>445</v>
      </c>
      <c r="J10833" s="27" t="s">
        <v>15162</v>
      </c>
      <c r="K10833" s="28">
        <v>912.01</v>
      </c>
      <c r="L10833" s="28">
        <v>889.36</v>
      </c>
    </row>
    <row r="10834" spans="1:12" x14ac:dyDescent="0.25">
      <c r="A10834" s="24" t="s">
        <v>3305</v>
      </c>
      <c r="B10834" s="26">
        <v>2018</v>
      </c>
      <c r="C10834" s="24">
        <v>2</v>
      </c>
      <c r="D10834" s="24" t="s">
        <v>15117</v>
      </c>
      <c r="E10834" s="26">
        <v>551</v>
      </c>
      <c r="F10834" s="24">
        <v>8790</v>
      </c>
      <c r="G10834" s="26" t="s">
        <v>12097</v>
      </c>
      <c r="H10834" s="24" t="s">
        <v>410</v>
      </c>
      <c r="I10834" s="24" t="s">
        <v>411</v>
      </c>
      <c r="J10834" s="27" t="s">
        <v>15162</v>
      </c>
      <c r="K10834" s="28">
        <v>2888.21</v>
      </c>
      <c r="L10834" s="28">
        <v>2876.28</v>
      </c>
    </row>
    <row r="10835" spans="1:12" x14ac:dyDescent="0.25">
      <c r="A10835" s="24" t="s">
        <v>3305</v>
      </c>
      <c r="B10835" s="26">
        <v>2018</v>
      </c>
      <c r="C10835" s="24">
        <v>2</v>
      </c>
      <c r="D10835" s="24" t="s">
        <v>15117</v>
      </c>
      <c r="E10835" s="26">
        <v>561</v>
      </c>
      <c r="F10835" s="24">
        <v>8791</v>
      </c>
      <c r="G10835" s="26" t="s">
        <v>12098</v>
      </c>
      <c r="H10835" s="24" t="s">
        <v>2265</v>
      </c>
      <c r="I10835" s="24" t="s">
        <v>2266</v>
      </c>
      <c r="J10835" s="27" t="s">
        <v>15162</v>
      </c>
      <c r="K10835" s="28">
        <v>6336.86</v>
      </c>
      <c r="L10835" s="28">
        <v>4968.6480000000001</v>
      </c>
    </row>
    <row r="10836" spans="1:12" x14ac:dyDescent="0.25">
      <c r="A10836" s="24" t="s">
        <v>3305</v>
      </c>
      <c r="B10836" s="26">
        <v>2018</v>
      </c>
      <c r="C10836" s="24">
        <v>2</v>
      </c>
      <c r="D10836" s="24" t="s">
        <v>15117</v>
      </c>
      <c r="E10836" s="26">
        <v>565</v>
      </c>
      <c r="F10836" s="24">
        <v>8792</v>
      </c>
      <c r="G10836" s="26" t="s">
        <v>12099</v>
      </c>
      <c r="H10836" s="24" t="s">
        <v>2271</v>
      </c>
      <c r="I10836" s="24" t="s">
        <v>2272</v>
      </c>
      <c r="J10836" s="27" t="s">
        <v>15162</v>
      </c>
      <c r="K10836" s="28">
        <v>5237.51</v>
      </c>
      <c r="L10836" s="28">
        <v>5113.09</v>
      </c>
    </row>
    <row r="10837" spans="1:12" x14ac:dyDescent="0.25">
      <c r="A10837" s="24" t="s">
        <v>3305</v>
      </c>
      <c r="B10837" s="26">
        <v>2018</v>
      </c>
      <c r="C10837" s="24">
        <v>2</v>
      </c>
      <c r="D10837" s="24" t="s">
        <v>15117</v>
      </c>
      <c r="E10837" s="26">
        <v>568</v>
      </c>
      <c r="F10837" s="24">
        <v>8793</v>
      </c>
      <c r="G10837" s="26" t="s">
        <v>12100</v>
      </c>
      <c r="H10837" s="24" t="s">
        <v>2265</v>
      </c>
      <c r="I10837" s="24" t="s">
        <v>2266</v>
      </c>
      <c r="J10837" s="27" t="s">
        <v>15162</v>
      </c>
      <c r="K10837" s="28">
        <v>13936.87</v>
      </c>
      <c r="L10837" s="28">
        <v>10651.96</v>
      </c>
    </row>
    <row r="10838" spans="1:12" x14ac:dyDescent="0.25">
      <c r="A10838" s="24" t="s">
        <v>3305</v>
      </c>
      <c r="B10838" s="26">
        <v>2018</v>
      </c>
      <c r="C10838" s="24">
        <v>2</v>
      </c>
      <c r="D10838" s="24" t="s">
        <v>15117</v>
      </c>
      <c r="E10838" s="26">
        <v>572</v>
      </c>
      <c r="F10838" s="24">
        <v>8794</v>
      </c>
      <c r="G10838" s="26" t="s">
        <v>12101</v>
      </c>
      <c r="H10838" s="24" t="s">
        <v>838</v>
      </c>
      <c r="I10838" s="24" t="s">
        <v>839</v>
      </c>
      <c r="J10838" s="27" t="s">
        <v>15162</v>
      </c>
      <c r="K10838" s="28">
        <v>6443.56</v>
      </c>
      <c r="L10838" s="28">
        <v>6297.67</v>
      </c>
    </row>
    <row r="10839" spans="1:12" x14ac:dyDescent="0.25">
      <c r="A10839" s="24" t="s">
        <v>3305</v>
      </c>
      <c r="B10839" s="26">
        <v>2018</v>
      </c>
      <c r="C10839" s="24">
        <v>2</v>
      </c>
      <c r="D10839" s="24" t="s">
        <v>15117</v>
      </c>
      <c r="E10839" s="26">
        <v>577</v>
      </c>
      <c r="F10839" s="24">
        <v>8795</v>
      </c>
      <c r="G10839" s="26" t="s">
        <v>12102</v>
      </c>
      <c r="H10839" s="24" t="s">
        <v>634</v>
      </c>
      <c r="I10839" s="24" t="s">
        <v>635</v>
      </c>
      <c r="J10839" s="27" t="s">
        <v>15162</v>
      </c>
      <c r="K10839" s="28">
        <v>4124.74</v>
      </c>
      <c r="L10839" s="28">
        <v>3832.87</v>
      </c>
    </row>
    <row r="10840" spans="1:12" x14ac:dyDescent="0.25">
      <c r="A10840" s="24" t="s">
        <v>3305</v>
      </c>
      <c r="B10840" s="26">
        <v>2018</v>
      </c>
      <c r="C10840" s="24">
        <v>2</v>
      </c>
      <c r="D10840" s="24" t="s">
        <v>15117</v>
      </c>
      <c r="E10840" s="26">
        <v>583</v>
      </c>
      <c r="F10840" s="24">
        <v>511</v>
      </c>
      <c r="G10840" s="26" t="s">
        <v>3818</v>
      </c>
      <c r="H10840" s="24" t="s">
        <v>2273</v>
      </c>
      <c r="I10840" s="24" t="s">
        <v>2274</v>
      </c>
      <c r="J10840" s="27" t="s">
        <v>15162</v>
      </c>
      <c r="K10840" s="28">
        <v>7018.53</v>
      </c>
      <c r="L10840" s="28">
        <v>6584.32</v>
      </c>
    </row>
    <row r="10841" spans="1:12" x14ac:dyDescent="0.25">
      <c r="A10841" s="24" t="s">
        <v>3305</v>
      </c>
      <c r="B10841" s="26">
        <v>2018</v>
      </c>
      <c r="C10841" s="24">
        <v>2</v>
      </c>
      <c r="D10841" s="24" t="s">
        <v>15117</v>
      </c>
      <c r="E10841" s="26">
        <v>588</v>
      </c>
      <c r="F10841" s="24">
        <v>4628</v>
      </c>
      <c r="G10841" s="26" t="s">
        <v>7935</v>
      </c>
      <c r="H10841" s="24" t="s">
        <v>544</v>
      </c>
      <c r="I10841" s="24" t="s">
        <v>545</v>
      </c>
      <c r="J10841" s="27" t="s">
        <v>15162</v>
      </c>
      <c r="K10841" s="28">
        <v>5330.39</v>
      </c>
      <c r="L10841" s="28">
        <v>5201.1899999999996</v>
      </c>
    </row>
    <row r="10842" spans="1:12" x14ac:dyDescent="0.25">
      <c r="A10842" s="24" t="s">
        <v>3305</v>
      </c>
      <c r="B10842" s="26">
        <v>2018</v>
      </c>
      <c r="C10842" s="24">
        <v>2</v>
      </c>
      <c r="D10842" s="24" t="s">
        <v>15117</v>
      </c>
      <c r="E10842" s="26">
        <v>594</v>
      </c>
      <c r="F10842" s="24">
        <v>8796</v>
      </c>
      <c r="G10842" s="26" t="s">
        <v>12103</v>
      </c>
      <c r="H10842" s="24" t="s">
        <v>77</v>
      </c>
      <c r="I10842" s="24" t="s">
        <v>78</v>
      </c>
      <c r="J10842" s="27" t="s">
        <v>15162</v>
      </c>
      <c r="K10842" s="28">
        <v>17080.91</v>
      </c>
      <c r="L10842" s="28">
        <v>17031.8</v>
      </c>
    </row>
    <row r="10843" spans="1:12" x14ac:dyDescent="0.25">
      <c r="A10843" s="24" t="s">
        <v>3305</v>
      </c>
      <c r="B10843" s="26">
        <v>2018</v>
      </c>
      <c r="C10843" s="24">
        <v>2</v>
      </c>
      <c r="D10843" s="24" t="s">
        <v>15117</v>
      </c>
      <c r="E10843" s="26">
        <v>596</v>
      </c>
      <c r="F10843" s="24">
        <v>8797</v>
      </c>
      <c r="G10843" s="26" t="s">
        <v>12104</v>
      </c>
      <c r="H10843" s="24" t="s">
        <v>2275</v>
      </c>
      <c r="I10843" s="24" t="s">
        <v>2276</v>
      </c>
      <c r="J10843" s="27" t="s">
        <v>15162</v>
      </c>
      <c r="K10843" s="28">
        <v>31517.75</v>
      </c>
      <c r="L10843" s="28">
        <v>29656.33</v>
      </c>
    </row>
    <row r="10844" spans="1:12" x14ac:dyDescent="0.25">
      <c r="A10844" s="24" t="s">
        <v>3305</v>
      </c>
      <c r="B10844" s="26">
        <v>2018</v>
      </c>
      <c r="C10844" s="24">
        <v>2</v>
      </c>
      <c r="D10844" s="24" t="s">
        <v>15130</v>
      </c>
      <c r="E10844" s="26">
        <v>515</v>
      </c>
      <c r="F10844" s="24">
        <v>8798</v>
      </c>
      <c r="G10844" s="26" t="s">
        <v>12105</v>
      </c>
      <c r="H10844" s="24" t="s">
        <v>1158</v>
      </c>
      <c r="I10844" s="24" t="s">
        <v>1159</v>
      </c>
      <c r="J10844" s="27" t="s">
        <v>15162</v>
      </c>
      <c r="K10844" s="28">
        <v>651.98</v>
      </c>
      <c r="L10844" s="28">
        <v>651.98</v>
      </c>
    </row>
    <row r="10845" spans="1:12" x14ac:dyDescent="0.25">
      <c r="A10845" s="24" t="s">
        <v>3305</v>
      </c>
      <c r="B10845" s="26">
        <v>2018</v>
      </c>
      <c r="C10845" s="24">
        <v>2</v>
      </c>
      <c r="D10845" s="24" t="s">
        <v>15118</v>
      </c>
      <c r="E10845" s="26">
        <v>543</v>
      </c>
      <c r="F10845" s="24">
        <v>8799</v>
      </c>
      <c r="G10845" s="26" t="s">
        <v>12106</v>
      </c>
      <c r="H10845" s="24" t="s">
        <v>2277</v>
      </c>
      <c r="I10845" s="24" t="s">
        <v>2278</v>
      </c>
      <c r="J10845" s="27" t="s">
        <v>15162</v>
      </c>
      <c r="K10845" s="28">
        <v>11331.02</v>
      </c>
      <c r="L10845" s="28">
        <v>10953.88</v>
      </c>
    </row>
    <row r="10846" spans="1:12" x14ac:dyDescent="0.25">
      <c r="A10846" s="24" t="s">
        <v>3305</v>
      </c>
      <c r="B10846" s="26">
        <v>2018</v>
      </c>
      <c r="C10846" s="24">
        <v>2</v>
      </c>
      <c r="D10846" s="24" t="s">
        <v>15118</v>
      </c>
      <c r="E10846" s="26">
        <v>581</v>
      </c>
      <c r="F10846" s="24">
        <v>8800</v>
      </c>
      <c r="G10846" s="26" t="s">
        <v>12107</v>
      </c>
      <c r="H10846" s="24" t="s">
        <v>2279</v>
      </c>
      <c r="I10846" s="24" t="s">
        <v>2280</v>
      </c>
      <c r="J10846" s="27" t="s">
        <v>15162</v>
      </c>
      <c r="K10846" s="28">
        <v>15060.44</v>
      </c>
      <c r="L10846" s="28">
        <v>14688.316199999999</v>
      </c>
    </row>
    <row r="10847" spans="1:12" x14ac:dyDescent="0.25">
      <c r="A10847" s="24" t="s">
        <v>3305</v>
      </c>
      <c r="B10847" s="26">
        <v>2018</v>
      </c>
      <c r="C10847" s="24">
        <v>2</v>
      </c>
      <c r="D10847" s="24" t="s">
        <v>15118</v>
      </c>
      <c r="E10847" s="26">
        <v>600</v>
      </c>
      <c r="F10847" s="24">
        <v>8801</v>
      </c>
      <c r="G10847" s="26" t="s">
        <v>12108</v>
      </c>
      <c r="H10847" s="24" t="s">
        <v>2265</v>
      </c>
      <c r="I10847" s="24" t="s">
        <v>2266</v>
      </c>
      <c r="J10847" s="27" t="s">
        <v>15162</v>
      </c>
      <c r="K10847" s="28">
        <v>6259.72</v>
      </c>
      <c r="L10847" s="28">
        <v>6236.27</v>
      </c>
    </row>
    <row r="10848" spans="1:12" x14ac:dyDescent="0.25">
      <c r="A10848" s="24" t="s">
        <v>3305</v>
      </c>
      <c r="B10848" s="26">
        <v>2018</v>
      </c>
      <c r="C10848" s="24">
        <v>2</v>
      </c>
      <c r="D10848" s="24" t="s">
        <v>15148</v>
      </c>
      <c r="E10848" s="26">
        <v>557</v>
      </c>
      <c r="F10848" s="24">
        <v>8802</v>
      </c>
      <c r="G10848" s="26" t="s">
        <v>12109</v>
      </c>
      <c r="H10848" s="24" t="s">
        <v>1929</v>
      </c>
      <c r="I10848" s="24" t="s">
        <v>1930</v>
      </c>
      <c r="J10848" s="27" t="s">
        <v>15162</v>
      </c>
      <c r="K10848" s="28">
        <v>6272.04</v>
      </c>
      <c r="L10848" s="28">
        <v>5347.33</v>
      </c>
    </row>
    <row r="10849" spans="1:12" x14ac:dyDescent="0.25">
      <c r="A10849" s="24" t="s">
        <v>3305</v>
      </c>
      <c r="B10849" s="26">
        <v>2018</v>
      </c>
      <c r="C10849" s="24">
        <v>2</v>
      </c>
      <c r="D10849" s="24" t="s">
        <v>15119</v>
      </c>
      <c r="E10849" s="26">
        <v>511</v>
      </c>
      <c r="F10849" s="24">
        <v>8803</v>
      </c>
      <c r="G10849" s="26" t="s">
        <v>12110</v>
      </c>
      <c r="H10849" s="24" t="s">
        <v>232</v>
      </c>
      <c r="I10849" s="24" t="s">
        <v>233</v>
      </c>
      <c r="J10849" s="27" t="s">
        <v>1</v>
      </c>
      <c r="K10849" s="28">
        <v>15.85</v>
      </c>
      <c r="L10849" s="28">
        <v>15.57</v>
      </c>
    </row>
    <row r="10850" spans="1:12" x14ac:dyDescent="0.25">
      <c r="A10850" s="24" t="s">
        <v>3305</v>
      </c>
      <c r="B10850" s="26">
        <v>2018</v>
      </c>
      <c r="C10850" s="24">
        <v>2</v>
      </c>
      <c r="D10850" s="24" t="s">
        <v>15119</v>
      </c>
      <c r="E10850" s="26">
        <v>511</v>
      </c>
      <c r="F10850" s="24">
        <v>8804</v>
      </c>
      <c r="G10850" s="26" t="s">
        <v>12111</v>
      </c>
      <c r="H10850" s="24" t="s">
        <v>232</v>
      </c>
      <c r="I10850" s="24" t="s">
        <v>233</v>
      </c>
      <c r="J10850" s="27" t="s">
        <v>1</v>
      </c>
      <c r="K10850" s="28">
        <v>14.71</v>
      </c>
      <c r="L10850" s="28">
        <v>14.43</v>
      </c>
    </row>
    <row r="10851" spans="1:12" x14ac:dyDescent="0.25">
      <c r="A10851" s="24" t="s">
        <v>3305</v>
      </c>
      <c r="B10851" s="26">
        <v>2018</v>
      </c>
      <c r="C10851" s="24">
        <v>2</v>
      </c>
      <c r="D10851" s="24" t="s">
        <v>15119</v>
      </c>
      <c r="E10851" s="26">
        <v>511</v>
      </c>
      <c r="F10851" s="24">
        <v>8805</v>
      </c>
      <c r="G10851" s="26" t="s">
        <v>12112</v>
      </c>
      <c r="H10851" s="24" t="s">
        <v>232</v>
      </c>
      <c r="I10851" s="24" t="s">
        <v>233</v>
      </c>
      <c r="J10851" s="27" t="s">
        <v>1</v>
      </c>
      <c r="K10851" s="28">
        <v>14.25</v>
      </c>
      <c r="L10851" s="28">
        <v>13.23</v>
      </c>
    </row>
    <row r="10852" spans="1:12" x14ac:dyDescent="0.25">
      <c r="A10852" s="24" t="s">
        <v>3305</v>
      </c>
      <c r="B10852" s="26">
        <v>2018</v>
      </c>
      <c r="C10852" s="24">
        <v>2</v>
      </c>
      <c r="D10852" s="24" t="s">
        <v>15119</v>
      </c>
      <c r="E10852" s="26">
        <v>511</v>
      </c>
      <c r="F10852" s="24">
        <v>8806</v>
      </c>
      <c r="G10852" s="26" t="s">
        <v>12113</v>
      </c>
      <c r="H10852" s="24" t="s">
        <v>232</v>
      </c>
      <c r="I10852" s="24" t="s">
        <v>233</v>
      </c>
      <c r="J10852" s="27" t="s">
        <v>1</v>
      </c>
      <c r="K10852" s="28">
        <v>14.25</v>
      </c>
      <c r="L10852" s="28">
        <v>13.23</v>
      </c>
    </row>
    <row r="10853" spans="1:12" x14ac:dyDescent="0.25">
      <c r="A10853" s="24" t="s">
        <v>3305</v>
      </c>
      <c r="B10853" s="26">
        <v>2018</v>
      </c>
      <c r="C10853" s="24">
        <v>2</v>
      </c>
      <c r="D10853" s="24" t="s">
        <v>15119</v>
      </c>
      <c r="E10853" s="26">
        <v>511</v>
      </c>
      <c r="F10853" s="24">
        <v>8807</v>
      </c>
      <c r="G10853" s="26" t="s">
        <v>12114</v>
      </c>
      <c r="H10853" s="24" t="s">
        <v>1034</v>
      </c>
      <c r="I10853" s="24" t="s">
        <v>1035</v>
      </c>
      <c r="J10853" s="27" t="s">
        <v>1</v>
      </c>
      <c r="K10853" s="28">
        <v>14.25</v>
      </c>
      <c r="L10853" s="28">
        <v>13.23</v>
      </c>
    </row>
    <row r="10854" spans="1:12" x14ac:dyDescent="0.25">
      <c r="A10854" s="24" t="s">
        <v>3305</v>
      </c>
      <c r="B10854" s="26">
        <v>2018</v>
      </c>
      <c r="C10854" s="24">
        <v>2</v>
      </c>
      <c r="D10854" s="24" t="s">
        <v>15119</v>
      </c>
      <c r="E10854" s="26">
        <v>511</v>
      </c>
      <c r="F10854" s="24">
        <v>8808</v>
      </c>
      <c r="G10854" s="26" t="s">
        <v>12115</v>
      </c>
      <c r="H10854" s="24" t="s">
        <v>59</v>
      </c>
      <c r="I10854" s="24" t="s">
        <v>60</v>
      </c>
      <c r="J10854" s="27" t="s">
        <v>1</v>
      </c>
      <c r="K10854" s="28">
        <v>14.25</v>
      </c>
      <c r="L10854" s="28">
        <v>13.23</v>
      </c>
    </row>
    <row r="10855" spans="1:12" x14ac:dyDescent="0.25">
      <c r="A10855" s="24" t="s">
        <v>3305</v>
      </c>
      <c r="B10855" s="26">
        <v>2018</v>
      </c>
      <c r="C10855" s="24">
        <v>2</v>
      </c>
      <c r="D10855" s="24" t="s">
        <v>15119</v>
      </c>
      <c r="E10855" s="26">
        <v>511</v>
      </c>
      <c r="F10855" s="24">
        <v>8809</v>
      </c>
      <c r="G10855" s="26" t="s">
        <v>12116</v>
      </c>
      <c r="H10855" s="24" t="s">
        <v>1868</v>
      </c>
      <c r="I10855" s="24" t="s">
        <v>1869</v>
      </c>
      <c r="J10855" s="27" t="s">
        <v>1</v>
      </c>
      <c r="K10855" s="28">
        <v>14.25</v>
      </c>
      <c r="L10855" s="28">
        <v>13.23</v>
      </c>
    </row>
    <row r="10856" spans="1:12" x14ac:dyDescent="0.25">
      <c r="A10856" s="24" t="s">
        <v>3305</v>
      </c>
      <c r="B10856" s="26">
        <v>2018</v>
      </c>
      <c r="C10856" s="24">
        <v>2</v>
      </c>
      <c r="D10856" s="24" t="s">
        <v>15119</v>
      </c>
      <c r="E10856" s="26">
        <v>511</v>
      </c>
      <c r="F10856" s="24">
        <v>8810</v>
      </c>
      <c r="G10856" s="26" t="s">
        <v>12117</v>
      </c>
      <c r="H10856" s="24" t="s">
        <v>232</v>
      </c>
      <c r="I10856" s="24" t="s">
        <v>233</v>
      </c>
      <c r="J10856" s="27" t="s">
        <v>1</v>
      </c>
      <c r="K10856" s="28">
        <v>14.25</v>
      </c>
      <c r="L10856" s="28">
        <v>13.97</v>
      </c>
    </row>
    <row r="10857" spans="1:12" x14ac:dyDescent="0.25">
      <c r="A10857" s="24" t="s">
        <v>3305</v>
      </c>
      <c r="B10857" s="26">
        <v>2018</v>
      </c>
      <c r="C10857" s="24">
        <v>2</v>
      </c>
      <c r="D10857" s="24" t="s">
        <v>15119</v>
      </c>
      <c r="E10857" s="26">
        <v>511</v>
      </c>
      <c r="F10857" s="24">
        <v>8811</v>
      </c>
      <c r="G10857" s="26" t="s">
        <v>12118</v>
      </c>
      <c r="H10857" s="24" t="s">
        <v>232</v>
      </c>
      <c r="I10857" s="24" t="s">
        <v>233</v>
      </c>
      <c r="J10857" s="27" t="s">
        <v>1</v>
      </c>
      <c r="K10857" s="28">
        <v>14.25</v>
      </c>
      <c r="L10857" s="28">
        <v>13.23</v>
      </c>
    </row>
    <row r="10858" spans="1:12" x14ac:dyDescent="0.25">
      <c r="A10858" s="24" t="s">
        <v>3305</v>
      </c>
      <c r="B10858" s="26">
        <v>2018</v>
      </c>
      <c r="C10858" s="24">
        <v>2</v>
      </c>
      <c r="D10858" s="24" t="s">
        <v>15119</v>
      </c>
      <c r="E10858" s="26">
        <v>511</v>
      </c>
      <c r="F10858" s="24">
        <v>8812</v>
      </c>
      <c r="G10858" s="26" t="s">
        <v>12119</v>
      </c>
      <c r="H10858" s="24" t="s">
        <v>59</v>
      </c>
      <c r="I10858" s="24" t="s">
        <v>60</v>
      </c>
      <c r="J10858" s="27" t="s">
        <v>1</v>
      </c>
      <c r="K10858" s="28">
        <v>14.25</v>
      </c>
      <c r="L10858" s="28">
        <v>13.23</v>
      </c>
    </row>
    <row r="10859" spans="1:12" x14ac:dyDescent="0.25">
      <c r="A10859" s="24" t="s">
        <v>3305</v>
      </c>
      <c r="B10859" s="26">
        <v>2018</v>
      </c>
      <c r="C10859" s="24">
        <v>2</v>
      </c>
      <c r="D10859" s="24" t="s">
        <v>15119</v>
      </c>
      <c r="E10859" s="26">
        <v>511</v>
      </c>
      <c r="F10859" s="24">
        <v>8813</v>
      </c>
      <c r="G10859" s="26" t="s">
        <v>12120</v>
      </c>
      <c r="H10859" s="24" t="s">
        <v>59</v>
      </c>
      <c r="I10859" s="24" t="s">
        <v>60</v>
      </c>
      <c r="J10859" s="27" t="s">
        <v>1</v>
      </c>
      <c r="K10859" s="28">
        <v>20.29</v>
      </c>
      <c r="L10859" s="28">
        <v>20.010000000000002</v>
      </c>
    </row>
    <row r="10860" spans="1:12" x14ac:dyDescent="0.25">
      <c r="A10860" s="24" t="s">
        <v>3305</v>
      </c>
      <c r="B10860" s="26">
        <v>2018</v>
      </c>
      <c r="C10860" s="24">
        <v>2</v>
      </c>
      <c r="D10860" s="24" t="s">
        <v>15119</v>
      </c>
      <c r="E10860" s="26">
        <v>511</v>
      </c>
      <c r="F10860" s="24">
        <v>8814</v>
      </c>
      <c r="G10860" s="26" t="s">
        <v>12121</v>
      </c>
      <c r="H10860" s="24" t="s">
        <v>59</v>
      </c>
      <c r="I10860" s="24" t="s">
        <v>60</v>
      </c>
      <c r="J10860" s="27" t="s">
        <v>1</v>
      </c>
      <c r="K10860" s="28">
        <v>14.25</v>
      </c>
      <c r="L10860" s="28">
        <v>13.23</v>
      </c>
    </row>
    <row r="10861" spans="1:12" x14ac:dyDescent="0.25">
      <c r="A10861" s="24" t="s">
        <v>3305</v>
      </c>
      <c r="B10861" s="26">
        <v>2018</v>
      </c>
      <c r="C10861" s="24">
        <v>2</v>
      </c>
      <c r="D10861" s="24" t="s">
        <v>15133</v>
      </c>
      <c r="E10861" s="26">
        <v>511</v>
      </c>
      <c r="F10861" s="24">
        <v>8815</v>
      </c>
      <c r="G10861" s="26" t="s">
        <v>12122</v>
      </c>
      <c r="H10861" s="24" t="s">
        <v>110</v>
      </c>
      <c r="I10861" s="24" t="s">
        <v>111</v>
      </c>
      <c r="J10861" s="27" t="s">
        <v>1</v>
      </c>
      <c r="K10861" s="28">
        <v>14.25</v>
      </c>
      <c r="L10861" s="28">
        <v>13.23</v>
      </c>
    </row>
    <row r="10862" spans="1:12" x14ac:dyDescent="0.25">
      <c r="A10862" s="24" t="s">
        <v>3305</v>
      </c>
      <c r="B10862" s="26">
        <v>2018</v>
      </c>
      <c r="C10862" s="24">
        <v>2</v>
      </c>
      <c r="D10862" s="24" t="s">
        <v>15133</v>
      </c>
      <c r="E10862" s="26">
        <v>511</v>
      </c>
      <c r="F10862" s="24">
        <v>8816</v>
      </c>
      <c r="G10862" s="26" t="s">
        <v>12123</v>
      </c>
      <c r="H10862" s="24" t="s">
        <v>2281</v>
      </c>
      <c r="I10862" s="24" t="s">
        <v>2282</v>
      </c>
      <c r="J10862" s="27" t="s">
        <v>1</v>
      </c>
      <c r="K10862" s="28">
        <v>14.25</v>
      </c>
      <c r="L10862" s="28">
        <v>13.23</v>
      </c>
    </row>
    <row r="10863" spans="1:12" x14ac:dyDescent="0.25">
      <c r="A10863" s="24" t="s">
        <v>3305</v>
      </c>
      <c r="B10863" s="26">
        <v>2018</v>
      </c>
      <c r="C10863" s="24">
        <v>2</v>
      </c>
      <c r="D10863" s="24" t="s">
        <v>15133</v>
      </c>
      <c r="E10863" s="26">
        <v>511</v>
      </c>
      <c r="F10863" s="24">
        <v>8817</v>
      </c>
      <c r="G10863" s="26" t="s">
        <v>12124</v>
      </c>
      <c r="H10863" s="24" t="s">
        <v>2283</v>
      </c>
      <c r="I10863" s="24" t="s">
        <v>2284</v>
      </c>
      <c r="J10863" s="27" t="s">
        <v>1</v>
      </c>
      <c r="K10863" s="28">
        <v>115.31</v>
      </c>
      <c r="L10863" s="28">
        <v>114.29</v>
      </c>
    </row>
    <row r="10864" spans="1:12" x14ac:dyDescent="0.25">
      <c r="A10864" s="24" t="s">
        <v>3305</v>
      </c>
      <c r="B10864" s="26">
        <v>2018</v>
      </c>
      <c r="C10864" s="24">
        <v>2</v>
      </c>
      <c r="D10864" s="24" t="s">
        <v>15133</v>
      </c>
      <c r="E10864" s="26">
        <v>511</v>
      </c>
      <c r="F10864" s="24">
        <v>8818</v>
      </c>
      <c r="G10864" s="26" t="s">
        <v>12125</v>
      </c>
      <c r="H10864" s="24" t="s">
        <v>2285</v>
      </c>
      <c r="I10864" s="24" t="s">
        <v>2286</v>
      </c>
      <c r="J10864" s="27" t="s">
        <v>1</v>
      </c>
      <c r="K10864" s="28">
        <v>143.04</v>
      </c>
      <c r="L10864" s="28">
        <v>142.54</v>
      </c>
    </row>
    <row r="10865" spans="1:12" x14ac:dyDescent="0.25">
      <c r="A10865" s="24" t="s">
        <v>3305</v>
      </c>
      <c r="B10865" s="26">
        <v>2018</v>
      </c>
      <c r="C10865" s="24">
        <v>2</v>
      </c>
      <c r="D10865" s="24" t="s">
        <v>15133</v>
      </c>
      <c r="E10865" s="26">
        <v>511</v>
      </c>
      <c r="F10865" s="24">
        <v>8819</v>
      </c>
      <c r="G10865" s="26" t="s">
        <v>12126</v>
      </c>
      <c r="H10865" s="24" t="s">
        <v>358</v>
      </c>
      <c r="I10865" s="24" t="s">
        <v>359</v>
      </c>
      <c r="J10865" s="27" t="s">
        <v>1</v>
      </c>
      <c r="K10865" s="28">
        <v>72.95</v>
      </c>
      <c r="L10865" s="28">
        <v>72.73</v>
      </c>
    </row>
    <row r="10866" spans="1:12" x14ac:dyDescent="0.25">
      <c r="A10866" s="24" t="s">
        <v>3305</v>
      </c>
      <c r="B10866" s="26">
        <v>2018</v>
      </c>
      <c r="C10866" s="24">
        <v>2</v>
      </c>
      <c r="D10866" s="24" t="s">
        <v>15133</v>
      </c>
      <c r="E10866" s="26">
        <v>511</v>
      </c>
      <c r="F10866" s="24">
        <v>8540</v>
      </c>
      <c r="G10866" s="26" t="s">
        <v>11847</v>
      </c>
      <c r="H10866" s="24" t="s">
        <v>110</v>
      </c>
      <c r="I10866" s="24" t="s">
        <v>111</v>
      </c>
      <c r="J10866" s="27" t="s">
        <v>1</v>
      </c>
      <c r="K10866" s="28">
        <v>39.03</v>
      </c>
      <c r="L10866" s="28">
        <v>38.01</v>
      </c>
    </row>
    <row r="10867" spans="1:12" x14ac:dyDescent="0.25">
      <c r="A10867" s="24" t="s">
        <v>3305</v>
      </c>
      <c r="B10867" s="26">
        <v>2018</v>
      </c>
      <c r="C10867" s="24">
        <v>2</v>
      </c>
      <c r="D10867" s="24" t="s">
        <v>15134</v>
      </c>
      <c r="E10867" s="26">
        <v>511</v>
      </c>
      <c r="F10867" s="24">
        <v>1962</v>
      </c>
      <c r="G10867" s="26" t="s">
        <v>5269</v>
      </c>
      <c r="H10867" s="24" t="s">
        <v>77</v>
      </c>
      <c r="I10867" s="24" t="s">
        <v>78</v>
      </c>
      <c r="J10867" s="27" t="s">
        <v>1</v>
      </c>
      <c r="K10867" s="28">
        <v>57.33</v>
      </c>
      <c r="L10867" s="28">
        <v>56.31</v>
      </c>
    </row>
    <row r="10868" spans="1:12" x14ac:dyDescent="0.25">
      <c r="A10868" s="24" t="s">
        <v>3305</v>
      </c>
      <c r="B10868" s="26">
        <v>2018</v>
      </c>
      <c r="C10868" s="24">
        <v>2</v>
      </c>
      <c r="D10868" s="24" t="s">
        <v>15134</v>
      </c>
      <c r="E10868" s="26">
        <v>511</v>
      </c>
      <c r="F10868" s="24">
        <v>6221</v>
      </c>
      <c r="G10868" s="26" t="s">
        <v>9528</v>
      </c>
      <c r="H10868" s="24" t="s">
        <v>94</v>
      </c>
      <c r="I10868" s="24" t="s">
        <v>95</v>
      </c>
      <c r="J10868" s="27" t="s">
        <v>1</v>
      </c>
      <c r="K10868" s="28">
        <v>91.98</v>
      </c>
      <c r="L10868" s="28">
        <v>91.98</v>
      </c>
    </row>
    <row r="10869" spans="1:12" x14ac:dyDescent="0.25">
      <c r="A10869" s="24" t="s">
        <v>3305</v>
      </c>
      <c r="B10869" s="26">
        <v>2018</v>
      </c>
      <c r="C10869" s="24">
        <v>2</v>
      </c>
      <c r="D10869" s="24" t="s">
        <v>15134</v>
      </c>
      <c r="E10869" s="26">
        <v>511</v>
      </c>
      <c r="F10869" s="24">
        <v>8820</v>
      </c>
      <c r="G10869" s="26" t="s">
        <v>12127</v>
      </c>
      <c r="H10869" s="24" t="s">
        <v>402</v>
      </c>
      <c r="I10869" s="24" t="s">
        <v>403</v>
      </c>
      <c r="J10869" s="27" t="s">
        <v>1</v>
      </c>
      <c r="K10869" s="28">
        <v>31.77</v>
      </c>
      <c r="L10869" s="28">
        <v>30.75</v>
      </c>
    </row>
    <row r="10870" spans="1:12" x14ac:dyDescent="0.25">
      <c r="A10870" s="24" t="s">
        <v>3305</v>
      </c>
      <c r="B10870" s="26">
        <v>2018</v>
      </c>
      <c r="C10870" s="24">
        <v>2</v>
      </c>
      <c r="D10870" s="24" t="s">
        <v>15134</v>
      </c>
      <c r="E10870" s="26">
        <v>511</v>
      </c>
      <c r="F10870" s="24">
        <v>8821</v>
      </c>
      <c r="G10870" s="26" t="s">
        <v>12128</v>
      </c>
      <c r="H10870" s="24" t="s">
        <v>962</v>
      </c>
      <c r="I10870" s="24" t="s">
        <v>963</v>
      </c>
      <c r="J10870" s="27" t="s">
        <v>1</v>
      </c>
      <c r="K10870" s="28">
        <v>95.57</v>
      </c>
      <c r="L10870" s="28">
        <v>93.53</v>
      </c>
    </row>
    <row r="10871" spans="1:12" x14ac:dyDescent="0.25">
      <c r="A10871" s="24" t="s">
        <v>3305</v>
      </c>
      <c r="B10871" s="26">
        <v>2018</v>
      </c>
      <c r="C10871" s="24">
        <v>2</v>
      </c>
      <c r="D10871" s="24" t="s">
        <v>15134</v>
      </c>
      <c r="E10871" s="26">
        <v>511</v>
      </c>
      <c r="F10871" s="24">
        <v>8822</v>
      </c>
      <c r="G10871" s="26" t="s">
        <v>12129</v>
      </c>
      <c r="H10871" s="24" t="s">
        <v>1212</v>
      </c>
      <c r="I10871" s="24" t="s">
        <v>1213</v>
      </c>
      <c r="J10871" s="27" t="s">
        <v>1</v>
      </c>
      <c r="K10871" s="28">
        <v>28.73</v>
      </c>
      <c r="L10871" s="28">
        <v>27.71</v>
      </c>
    </row>
    <row r="10872" spans="1:12" x14ac:dyDescent="0.25">
      <c r="A10872" s="24" t="s">
        <v>3305</v>
      </c>
      <c r="B10872" s="26">
        <v>2018</v>
      </c>
      <c r="C10872" s="24">
        <v>2</v>
      </c>
      <c r="D10872" s="24" t="s">
        <v>15134</v>
      </c>
      <c r="E10872" s="26">
        <v>515</v>
      </c>
      <c r="F10872" s="24">
        <v>8823</v>
      </c>
      <c r="G10872" s="26" t="s">
        <v>12130</v>
      </c>
      <c r="H10872" s="24" t="s">
        <v>1158</v>
      </c>
      <c r="I10872" s="24" t="s">
        <v>1159</v>
      </c>
      <c r="J10872" s="27" t="s">
        <v>15162</v>
      </c>
      <c r="K10872" s="28">
        <v>2721.47</v>
      </c>
      <c r="L10872" s="28">
        <v>2708.46</v>
      </c>
    </row>
    <row r="10873" spans="1:12" x14ac:dyDescent="0.25">
      <c r="A10873" s="24" t="s">
        <v>3305</v>
      </c>
      <c r="B10873" s="26">
        <v>2018</v>
      </c>
      <c r="C10873" s="24">
        <v>2</v>
      </c>
      <c r="D10873" s="24" t="s">
        <v>15121</v>
      </c>
      <c r="E10873" s="26">
        <v>511</v>
      </c>
      <c r="F10873" s="24">
        <v>1337</v>
      </c>
      <c r="G10873" s="26" t="s">
        <v>4644</v>
      </c>
      <c r="H10873" s="24" t="s">
        <v>676</v>
      </c>
      <c r="I10873" s="24" t="s">
        <v>677</v>
      </c>
      <c r="J10873" s="27" t="s">
        <v>1</v>
      </c>
      <c r="K10873" s="28">
        <v>93.51</v>
      </c>
      <c r="L10873" s="28">
        <v>32.07</v>
      </c>
    </row>
    <row r="10874" spans="1:12" x14ac:dyDescent="0.25">
      <c r="A10874" s="24" t="s">
        <v>3305</v>
      </c>
      <c r="B10874" s="26">
        <v>2018</v>
      </c>
      <c r="C10874" s="24">
        <v>2</v>
      </c>
      <c r="D10874" s="24" t="s">
        <v>15121</v>
      </c>
      <c r="E10874" s="26">
        <v>511</v>
      </c>
      <c r="F10874" s="24">
        <v>8824</v>
      </c>
      <c r="G10874" s="26" t="s">
        <v>12131</v>
      </c>
      <c r="H10874" s="24" t="s">
        <v>444</v>
      </c>
      <c r="I10874" s="24" t="s">
        <v>445</v>
      </c>
      <c r="J10874" s="27" t="s">
        <v>1</v>
      </c>
      <c r="K10874" s="28">
        <v>42.9</v>
      </c>
      <c r="L10874" s="28">
        <v>41.88</v>
      </c>
    </row>
    <row r="10875" spans="1:12" x14ac:dyDescent="0.25">
      <c r="A10875" s="24" t="s">
        <v>3305</v>
      </c>
      <c r="B10875" s="26">
        <v>2018</v>
      </c>
      <c r="C10875" s="24">
        <v>2</v>
      </c>
      <c r="D10875" s="24" t="s">
        <v>15121</v>
      </c>
      <c r="E10875" s="26">
        <v>511</v>
      </c>
      <c r="F10875" s="24">
        <v>8825</v>
      </c>
      <c r="G10875" s="26" t="s">
        <v>12132</v>
      </c>
      <c r="H10875" s="24" t="s">
        <v>1488</v>
      </c>
      <c r="I10875" s="24" t="s">
        <v>1489</v>
      </c>
      <c r="J10875" s="27" t="s">
        <v>1</v>
      </c>
      <c r="K10875" s="28">
        <v>757.09</v>
      </c>
      <c r="L10875" s="28">
        <v>755.05</v>
      </c>
    </row>
    <row r="10876" spans="1:12" x14ac:dyDescent="0.25">
      <c r="A10876" s="24" t="s">
        <v>3305</v>
      </c>
      <c r="B10876" s="26">
        <v>2018</v>
      </c>
      <c r="C10876" s="24">
        <v>2</v>
      </c>
      <c r="D10876" s="24" t="s">
        <v>15121</v>
      </c>
      <c r="E10876" s="26">
        <v>511</v>
      </c>
      <c r="F10876" s="24">
        <v>8826</v>
      </c>
      <c r="G10876" s="26" t="s">
        <v>12133</v>
      </c>
      <c r="H10876" s="24" t="s">
        <v>444</v>
      </c>
      <c r="I10876" s="24" t="s">
        <v>445</v>
      </c>
      <c r="J10876" s="27" t="s">
        <v>1</v>
      </c>
      <c r="K10876" s="28">
        <v>217.34</v>
      </c>
      <c r="L10876" s="28">
        <v>215.3</v>
      </c>
    </row>
    <row r="10877" spans="1:12" x14ac:dyDescent="0.25">
      <c r="A10877" s="24" t="s">
        <v>3305</v>
      </c>
      <c r="B10877" s="26">
        <v>2018</v>
      </c>
      <c r="C10877" s="24">
        <v>2</v>
      </c>
      <c r="D10877" s="24" t="s">
        <v>15121</v>
      </c>
      <c r="E10877" s="26">
        <v>510</v>
      </c>
      <c r="F10877" s="24">
        <v>4032</v>
      </c>
      <c r="G10877" s="26" t="s">
        <v>7339</v>
      </c>
      <c r="H10877" s="24" t="s">
        <v>1488</v>
      </c>
      <c r="I10877" s="24" t="s">
        <v>1489</v>
      </c>
      <c r="J10877" s="27" t="s">
        <v>1</v>
      </c>
      <c r="K10877" s="28">
        <v>463.66</v>
      </c>
      <c r="L10877" s="28">
        <v>0</v>
      </c>
    </row>
    <row r="10878" spans="1:12" x14ac:dyDescent="0.25">
      <c r="A10878" s="24" t="s">
        <v>3305</v>
      </c>
      <c r="B10878" s="26">
        <v>2018</v>
      </c>
      <c r="C10878" s="24">
        <v>2</v>
      </c>
      <c r="D10878" s="24" t="s">
        <v>15121</v>
      </c>
      <c r="E10878" s="26">
        <v>542</v>
      </c>
      <c r="F10878" s="24">
        <v>8827</v>
      </c>
      <c r="G10878" s="26" t="s">
        <v>12134</v>
      </c>
      <c r="H10878" s="24" t="s">
        <v>2287</v>
      </c>
      <c r="I10878" s="24" t="s">
        <v>2288</v>
      </c>
      <c r="J10878" s="27" t="s">
        <v>15162</v>
      </c>
      <c r="K10878" s="28">
        <v>2398.8000000000002</v>
      </c>
      <c r="L10878" s="28">
        <v>2398.8000000000002</v>
      </c>
    </row>
    <row r="10879" spans="1:12" x14ac:dyDescent="0.25">
      <c r="A10879" s="24" t="s">
        <v>3305</v>
      </c>
      <c r="B10879" s="26">
        <v>2018</v>
      </c>
      <c r="C10879" s="24">
        <v>2</v>
      </c>
      <c r="D10879" s="24" t="s">
        <v>15136</v>
      </c>
      <c r="E10879" s="26">
        <v>511</v>
      </c>
      <c r="F10879" s="24">
        <v>8828</v>
      </c>
      <c r="G10879" s="26" t="s">
        <v>12135</v>
      </c>
      <c r="H10879" s="24" t="s">
        <v>39</v>
      </c>
      <c r="I10879" s="24" t="s">
        <v>40</v>
      </c>
      <c r="J10879" s="27" t="s">
        <v>1</v>
      </c>
      <c r="K10879" s="28">
        <v>19.09</v>
      </c>
      <c r="L10879" s="28">
        <v>18.809999999999999</v>
      </c>
    </row>
    <row r="10880" spans="1:12" x14ac:dyDescent="0.25">
      <c r="A10880" s="24" t="s">
        <v>3305</v>
      </c>
      <c r="B10880" s="26">
        <v>2018</v>
      </c>
      <c r="C10880" s="24">
        <v>2</v>
      </c>
      <c r="D10880" s="24" t="s">
        <v>15136</v>
      </c>
      <c r="E10880" s="26">
        <v>511</v>
      </c>
      <c r="F10880" s="24">
        <v>8829</v>
      </c>
      <c r="G10880" s="26" t="s">
        <v>12136</v>
      </c>
      <c r="H10880" s="24" t="s">
        <v>1038</v>
      </c>
      <c r="I10880" s="24" t="s">
        <v>1039</v>
      </c>
      <c r="J10880" s="27" t="s">
        <v>1</v>
      </c>
      <c r="K10880" s="28">
        <v>22.39</v>
      </c>
      <c r="L10880" s="28">
        <v>22.11</v>
      </c>
    </row>
    <row r="10881" spans="1:12" x14ac:dyDescent="0.25">
      <c r="A10881" s="24" t="s">
        <v>3305</v>
      </c>
      <c r="B10881" s="26">
        <v>2018</v>
      </c>
      <c r="C10881" s="24">
        <v>2</v>
      </c>
      <c r="D10881" s="24" t="s">
        <v>15136</v>
      </c>
      <c r="E10881" s="26">
        <v>511</v>
      </c>
      <c r="F10881" s="24">
        <v>8830</v>
      </c>
      <c r="G10881" s="26" t="s">
        <v>12137</v>
      </c>
      <c r="H10881" s="24" t="s">
        <v>2289</v>
      </c>
      <c r="I10881" s="24" t="s">
        <v>2290</v>
      </c>
      <c r="J10881" s="27" t="s">
        <v>1</v>
      </c>
      <c r="K10881" s="28">
        <v>18.149999999999999</v>
      </c>
      <c r="L10881" s="28">
        <v>17.87</v>
      </c>
    </row>
    <row r="10882" spans="1:12" x14ac:dyDescent="0.25">
      <c r="A10882" s="24" t="s">
        <v>3305</v>
      </c>
      <c r="B10882" s="26">
        <v>2018</v>
      </c>
      <c r="C10882" s="24">
        <v>2</v>
      </c>
      <c r="D10882" s="24" t="s">
        <v>15136</v>
      </c>
      <c r="E10882" s="26">
        <v>511</v>
      </c>
      <c r="F10882" s="24">
        <v>8831</v>
      </c>
      <c r="G10882" s="26" t="s">
        <v>12138</v>
      </c>
      <c r="H10882" s="24" t="s">
        <v>39</v>
      </c>
      <c r="I10882" s="24" t="s">
        <v>40</v>
      </c>
      <c r="J10882" s="27" t="s">
        <v>1</v>
      </c>
      <c r="K10882" s="28">
        <v>11.05</v>
      </c>
      <c r="L10882" s="28">
        <v>11.05</v>
      </c>
    </row>
    <row r="10883" spans="1:12" x14ac:dyDescent="0.25">
      <c r="A10883" s="24" t="s">
        <v>3305</v>
      </c>
      <c r="B10883" s="26">
        <v>2018</v>
      </c>
      <c r="C10883" s="24">
        <v>2</v>
      </c>
      <c r="D10883" s="24" t="s">
        <v>15136</v>
      </c>
      <c r="E10883" s="26">
        <v>511</v>
      </c>
      <c r="F10883" s="24">
        <v>8832</v>
      </c>
      <c r="G10883" s="26" t="s">
        <v>12139</v>
      </c>
      <c r="H10883" s="24" t="s">
        <v>956</v>
      </c>
      <c r="I10883" s="24" t="s">
        <v>957</v>
      </c>
      <c r="J10883" s="27" t="s">
        <v>1</v>
      </c>
      <c r="K10883" s="28">
        <v>21.65</v>
      </c>
      <c r="L10883" s="28">
        <v>20.63</v>
      </c>
    </row>
    <row r="10884" spans="1:12" x14ac:dyDescent="0.25">
      <c r="A10884" s="24" t="s">
        <v>3305</v>
      </c>
      <c r="B10884" s="26">
        <v>2018</v>
      </c>
      <c r="C10884" s="24">
        <v>2</v>
      </c>
      <c r="D10884" s="24" t="s">
        <v>15136</v>
      </c>
      <c r="E10884" s="26">
        <v>511</v>
      </c>
      <c r="F10884" s="24">
        <v>5637</v>
      </c>
      <c r="G10884" s="26" t="s">
        <v>8944</v>
      </c>
      <c r="H10884" s="24" t="s">
        <v>648</v>
      </c>
      <c r="I10884" s="24" t="s">
        <v>649</v>
      </c>
      <c r="J10884" s="27" t="s">
        <v>1</v>
      </c>
      <c r="K10884" s="28">
        <v>4.84</v>
      </c>
      <c r="L10884" s="28">
        <v>4.84</v>
      </c>
    </row>
    <row r="10885" spans="1:12" x14ac:dyDescent="0.25">
      <c r="A10885" s="24" t="s">
        <v>3305</v>
      </c>
      <c r="B10885" s="26">
        <v>2018</v>
      </c>
      <c r="C10885" s="24">
        <v>2</v>
      </c>
      <c r="D10885" s="24" t="s">
        <v>15136</v>
      </c>
      <c r="E10885" s="26">
        <v>511</v>
      </c>
      <c r="F10885" s="24">
        <v>8833</v>
      </c>
      <c r="G10885" s="26" t="s">
        <v>12140</v>
      </c>
      <c r="H10885" s="24" t="s">
        <v>648</v>
      </c>
      <c r="I10885" s="24" t="s">
        <v>649</v>
      </c>
      <c r="J10885" s="27" t="s">
        <v>1</v>
      </c>
      <c r="K10885" s="28">
        <v>15.39</v>
      </c>
      <c r="L10885" s="28">
        <v>15.11</v>
      </c>
    </row>
    <row r="10886" spans="1:12" x14ac:dyDescent="0.25">
      <c r="A10886" s="24" t="s">
        <v>3305</v>
      </c>
      <c r="B10886" s="26">
        <v>2018</v>
      </c>
      <c r="C10886" s="24">
        <v>2</v>
      </c>
      <c r="D10886" s="24" t="s">
        <v>15136</v>
      </c>
      <c r="E10886" s="26">
        <v>511</v>
      </c>
      <c r="F10886" s="24">
        <v>8834</v>
      </c>
      <c r="G10886" s="26" t="s">
        <v>12141</v>
      </c>
      <c r="H10886" s="24" t="s">
        <v>1552</v>
      </c>
      <c r="I10886" s="24" t="s">
        <v>1553</v>
      </c>
      <c r="J10886" s="27" t="s">
        <v>1</v>
      </c>
      <c r="K10886" s="28">
        <v>15.15</v>
      </c>
      <c r="L10886" s="28">
        <v>14.13</v>
      </c>
    </row>
    <row r="10887" spans="1:12" x14ac:dyDescent="0.25">
      <c r="A10887" s="24" t="s">
        <v>3305</v>
      </c>
      <c r="B10887" s="26">
        <v>2018</v>
      </c>
      <c r="C10887" s="24">
        <v>2</v>
      </c>
      <c r="D10887" s="24" t="s">
        <v>15136</v>
      </c>
      <c r="E10887" s="26">
        <v>511</v>
      </c>
      <c r="F10887" s="24">
        <v>8835</v>
      </c>
      <c r="G10887" s="26" t="s">
        <v>12142</v>
      </c>
      <c r="H10887" s="24" t="s">
        <v>39</v>
      </c>
      <c r="I10887" s="24" t="s">
        <v>40</v>
      </c>
      <c r="J10887" s="27" t="s">
        <v>1</v>
      </c>
      <c r="K10887" s="28">
        <v>16.39</v>
      </c>
      <c r="L10887" s="28">
        <v>15.37</v>
      </c>
    </row>
    <row r="10888" spans="1:12" x14ac:dyDescent="0.25">
      <c r="A10888" s="24" t="s">
        <v>3305</v>
      </c>
      <c r="B10888" s="26">
        <v>2018</v>
      </c>
      <c r="C10888" s="24">
        <v>2</v>
      </c>
      <c r="D10888" s="24" t="s">
        <v>15136</v>
      </c>
      <c r="E10888" s="26">
        <v>511</v>
      </c>
      <c r="F10888" s="24">
        <v>8836</v>
      </c>
      <c r="G10888" s="26" t="s">
        <v>12143</v>
      </c>
      <c r="H10888" s="24" t="s">
        <v>634</v>
      </c>
      <c r="I10888" s="24" t="s">
        <v>635</v>
      </c>
      <c r="J10888" s="27" t="s">
        <v>1</v>
      </c>
      <c r="K10888" s="28">
        <v>19.09</v>
      </c>
      <c r="L10888" s="28">
        <v>18.809999999999999</v>
      </c>
    </row>
    <row r="10889" spans="1:12" x14ac:dyDescent="0.25">
      <c r="A10889" s="24" t="s">
        <v>3305</v>
      </c>
      <c r="B10889" s="26">
        <v>2018</v>
      </c>
      <c r="C10889" s="24">
        <v>2</v>
      </c>
      <c r="D10889" s="24" t="s">
        <v>15136</v>
      </c>
      <c r="E10889" s="26">
        <v>511</v>
      </c>
      <c r="F10889" s="24">
        <v>8837</v>
      </c>
      <c r="G10889" s="26" t="s">
        <v>12144</v>
      </c>
      <c r="H10889" s="24" t="s">
        <v>1222</v>
      </c>
      <c r="I10889" s="24" t="s">
        <v>1223</v>
      </c>
      <c r="J10889" s="27" t="s">
        <v>1</v>
      </c>
      <c r="K10889" s="28">
        <v>18.73</v>
      </c>
      <c r="L10889" s="28">
        <v>18.45</v>
      </c>
    </row>
    <row r="10890" spans="1:12" x14ac:dyDescent="0.25">
      <c r="A10890" s="24" t="s">
        <v>3305</v>
      </c>
      <c r="B10890" s="26">
        <v>2018</v>
      </c>
      <c r="C10890" s="24">
        <v>2</v>
      </c>
      <c r="D10890" s="24" t="s">
        <v>15136</v>
      </c>
      <c r="E10890" s="26">
        <v>511</v>
      </c>
      <c r="F10890" s="24">
        <v>8838</v>
      </c>
      <c r="G10890" s="26" t="s">
        <v>12145</v>
      </c>
      <c r="H10890" s="24" t="s">
        <v>646</v>
      </c>
      <c r="I10890" s="24" t="s">
        <v>647</v>
      </c>
      <c r="J10890" s="27" t="s">
        <v>1</v>
      </c>
      <c r="K10890" s="28">
        <v>14.25</v>
      </c>
      <c r="L10890" s="28">
        <v>13.23</v>
      </c>
    </row>
    <row r="10891" spans="1:12" x14ac:dyDescent="0.25">
      <c r="A10891" s="24" t="s">
        <v>3305</v>
      </c>
      <c r="B10891" s="26">
        <v>2018</v>
      </c>
      <c r="C10891" s="24">
        <v>2</v>
      </c>
      <c r="D10891" s="24" t="s">
        <v>15136</v>
      </c>
      <c r="E10891" s="26">
        <v>511</v>
      </c>
      <c r="F10891" s="24">
        <v>8839</v>
      </c>
      <c r="G10891" s="26" t="s">
        <v>12146</v>
      </c>
      <c r="H10891" s="24" t="s">
        <v>1442</v>
      </c>
      <c r="I10891" s="24" t="s">
        <v>1443</v>
      </c>
      <c r="J10891" s="27" t="s">
        <v>1</v>
      </c>
      <c r="K10891" s="28">
        <v>14.45</v>
      </c>
      <c r="L10891" s="28">
        <v>14.17</v>
      </c>
    </row>
    <row r="10892" spans="1:12" x14ac:dyDescent="0.25">
      <c r="A10892" s="24" t="s">
        <v>3305</v>
      </c>
      <c r="B10892" s="26">
        <v>2018</v>
      </c>
      <c r="C10892" s="24">
        <v>2</v>
      </c>
      <c r="D10892" s="24" t="s">
        <v>15136</v>
      </c>
      <c r="E10892" s="26">
        <v>511</v>
      </c>
      <c r="F10892" s="24">
        <v>8840</v>
      </c>
      <c r="G10892" s="26" t="s">
        <v>12147</v>
      </c>
      <c r="H10892" s="24" t="s">
        <v>736</v>
      </c>
      <c r="I10892" s="24" t="s">
        <v>737</v>
      </c>
      <c r="J10892" s="27" t="s">
        <v>1</v>
      </c>
      <c r="K10892" s="28">
        <v>16.59</v>
      </c>
      <c r="L10892" s="28">
        <v>16.309999999999999</v>
      </c>
    </row>
    <row r="10893" spans="1:12" x14ac:dyDescent="0.25">
      <c r="A10893" s="24" t="s">
        <v>3305</v>
      </c>
      <c r="B10893" s="26">
        <v>2018</v>
      </c>
      <c r="C10893" s="24">
        <v>2</v>
      </c>
      <c r="D10893" s="24" t="s">
        <v>15136</v>
      </c>
      <c r="E10893" s="26">
        <v>511</v>
      </c>
      <c r="F10893" s="24">
        <v>8841</v>
      </c>
      <c r="G10893" s="26" t="s">
        <v>12148</v>
      </c>
      <c r="H10893" s="24" t="s">
        <v>736</v>
      </c>
      <c r="I10893" s="24" t="s">
        <v>737</v>
      </c>
      <c r="J10893" s="27" t="s">
        <v>1</v>
      </c>
      <c r="K10893" s="28">
        <v>20.170000000000002</v>
      </c>
      <c r="L10893" s="28">
        <v>19.149999999999999</v>
      </c>
    </row>
    <row r="10894" spans="1:12" x14ac:dyDescent="0.25">
      <c r="A10894" s="24" t="s">
        <v>3305</v>
      </c>
      <c r="B10894" s="26">
        <v>2018</v>
      </c>
      <c r="C10894" s="24">
        <v>2</v>
      </c>
      <c r="D10894" s="24" t="s">
        <v>15136</v>
      </c>
      <c r="E10894" s="26">
        <v>511</v>
      </c>
      <c r="F10894" s="24">
        <v>8842</v>
      </c>
      <c r="G10894" s="26" t="s">
        <v>12149</v>
      </c>
      <c r="H10894" s="24" t="s">
        <v>1084</v>
      </c>
      <c r="I10894" s="24" t="s">
        <v>1085</v>
      </c>
      <c r="J10894" s="27" t="s">
        <v>1</v>
      </c>
      <c r="K10894" s="28">
        <v>19.489999999999998</v>
      </c>
      <c r="L10894" s="28">
        <v>19.21</v>
      </c>
    </row>
    <row r="10895" spans="1:12" x14ac:dyDescent="0.25">
      <c r="A10895" s="24" t="s">
        <v>3305</v>
      </c>
      <c r="B10895" s="26">
        <v>2018</v>
      </c>
      <c r="C10895" s="24">
        <v>2</v>
      </c>
      <c r="D10895" s="24" t="s">
        <v>15136</v>
      </c>
      <c r="E10895" s="26">
        <v>511</v>
      </c>
      <c r="F10895" s="24">
        <v>8843</v>
      </c>
      <c r="G10895" s="26" t="s">
        <v>12150</v>
      </c>
      <c r="H10895" s="24" t="s">
        <v>39</v>
      </c>
      <c r="I10895" s="24" t="s">
        <v>40</v>
      </c>
      <c r="J10895" s="27" t="s">
        <v>1</v>
      </c>
      <c r="K10895" s="28">
        <v>14.25</v>
      </c>
      <c r="L10895" s="28">
        <v>13.23</v>
      </c>
    </row>
    <row r="10896" spans="1:12" x14ac:dyDescent="0.25">
      <c r="A10896" s="24" t="s">
        <v>3305</v>
      </c>
      <c r="B10896" s="26">
        <v>2018</v>
      </c>
      <c r="C10896" s="24">
        <v>2</v>
      </c>
      <c r="D10896" s="24" t="s">
        <v>15136</v>
      </c>
      <c r="E10896" s="26">
        <v>511</v>
      </c>
      <c r="F10896" s="24">
        <v>8844</v>
      </c>
      <c r="G10896" s="26" t="s">
        <v>12151</v>
      </c>
      <c r="H10896" s="24" t="s">
        <v>646</v>
      </c>
      <c r="I10896" s="24" t="s">
        <v>647</v>
      </c>
      <c r="J10896" s="27" t="s">
        <v>1</v>
      </c>
      <c r="K10896" s="28">
        <v>14.25</v>
      </c>
      <c r="L10896" s="28">
        <v>13.97</v>
      </c>
    </row>
    <row r="10897" spans="1:12" x14ac:dyDescent="0.25">
      <c r="A10897" s="24" t="s">
        <v>3305</v>
      </c>
      <c r="B10897" s="26">
        <v>2018</v>
      </c>
      <c r="C10897" s="24">
        <v>2</v>
      </c>
      <c r="D10897" s="24" t="s">
        <v>15136</v>
      </c>
      <c r="E10897" s="26">
        <v>511</v>
      </c>
      <c r="F10897" s="24">
        <v>8845</v>
      </c>
      <c r="G10897" s="26" t="s">
        <v>12152</v>
      </c>
      <c r="H10897" s="24" t="s">
        <v>1188</v>
      </c>
      <c r="I10897" s="24" t="s">
        <v>1189</v>
      </c>
      <c r="J10897" s="27" t="s">
        <v>1</v>
      </c>
      <c r="K10897" s="28">
        <v>14.46</v>
      </c>
      <c r="L10897" s="28">
        <v>14.18</v>
      </c>
    </row>
    <row r="10898" spans="1:12" x14ac:dyDescent="0.25">
      <c r="A10898" s="24" t="s">
        <v>3305</v>
      </c>
      <c r="B10898" s="26">
        <v>2018</v>
      </c>
      <c r="C10898" s="24">
        <v>2</v>
      </c>
      <c r="D10898" s="24" t="s">
        <v>15136</v>
      </c>
      <c r="E10898" s="26">
        <v>511</v>
      </c>
      <c r="F10898" s="24">
        <v>8846</v>
      </c>
      <c r="G10898" s="26" t="s">
        <v>12153</v>
      </c>
      <c r="H10898" s="24" t="s">
        <v>1128</v>
      </c>
      <c r="I10898" s="24" t="s">
        <v>1129</v>
      </c>
      <c r="J10898" s="27" t="s">
        <v>1</v>
      </c>
      <c r="K10898" s="28">
        <v>16.66</v>
      </c>
      <c r="L10898" s="28">
        <v>15.64</v>
      </c>
    </row>
    <row r="10899" spans="1:12" x14ac:dyDescent="0.25">
      <c r="A10899" s="24" t="s">
        <v>3305</v>
      </c>
      <c r="B10899" s="26">
        <v>2018</v>
      </c>
      <c r="C10899" s="24">
        <v>2</v>
      </c>
      <c r="D10899" s="24" t="s">
        <v>15136</v>
      </c>
      <c r="E10899" s="26">
        <v>511</v>
      </c>
      <c r="F10899" s="24">
        <v>8847</v>
      </c>
      <c r="G10899" s="26" t="s">
        <v>12154</v>
      </c>
      <c r="H10899" s="24" t="s">
        <v>1074</v>
      </c>
      <c r="I10899" s="24" t="s">
        <v>1075</v>
      </c>
      <c r="J10899" s="27" t="s">
        <v>1</v>
      </c>
      <c r="K10899" s="28">
        <v>14.65</v>
      </c>
      <c r="L10899" s="28">
        <v>14.37</v>
      </c>
    </row>
    <row r="10900" spans="1:12" x14ac:dyDescent="0.25">
      <c r="A10900" s="24" t="s">
        <v>3305</v>
      </c>
      <c r="B10900" s="26">
        <v>2018</v>
      </c>
      <c r="C10900" s="24">
        <v>2</v>
      </c>
      <c r="D10900" s="24" t="s">
        <v>15136</v>
      </c>
      <c r="E10900" s="26">
        <v>511</v>
      </c>
      <c r="F10900" s="24">
        <v>8848</v>
      </c>
      <c r="G10900" s="26" t="s">
        <v>12155</v>
      </c>
      <c r="H10900" s="24" t="s">
        <v>1128</v>
      </c>
      <c r="I10900" s="24" t="s">
        <v>1129</v>
      </c>
      <c r="J10900" s="27" t="s">
        <v>1</v>
      </c>
      <c r="K10900" s="28">
        <v>20.04</v>
      </c>
      <c r="L10900" s="28">
        <v>19.760000000000002</v>
      </c>
    </row>
    <row r="10901" spans="1:12" x14ac:dyDescent="0.25">
      <c r="A10901" s="24" t="s">
        <v>3305</v>
      </c>
      <c r="B10901" s="26">
        <v>2018</v>
      </c>
      <c r="C10901" s="24">
        <v>2</v>
      </c>
      <c r="D10901" s="24" t="s">
        <v>15136</v>
      </c>
      <c r="E10901" s="26">
        <v>511</v>
      </c>
      <c r="F10901" s="24">
        <v>8849</v>
      </c>
      <c r="G10901" s="26" t="s">
        <v>12156</v>
      </c>
      <c r="H10901" s="24" t="s">
        <v>818</v>
      </c>
      <c r="I10901" s="24" t="s">
        <v>819</v>
      </c>
      <c r="J10901" s="27" t="s">
        <v>1</v>
      </c>
      <c r="K10901" s="28">
        <v>14.65</v>
      </c>
      <c r="L10901" s="28">
        <v>13.63</v>
      </c>
    </row>
    <row r="10902" spans="1:12" x14ac:dyDescent="0.25">
      <c r="A10902" s="24" t="s">
        <v>3305</v>
      </c>
      <c r="B10902" s="26">
        <v>2018</v>
      </c>
      <c r="C10902" s="24">
        <v>2</v>
      </c>
      <c r="D10902" s="24" t="s">
        <v>15136</v>
      </c>
      <c r="E10902" s="26">
        <v>511</v>
      </c>
      <c r="F10902" s="24">
        <v>8850</v>
      </c>
      <c r="G10902" s="26" t="s">
        <v>12157</v>
      </c>
      <c r="H10902" s="24" t="s">
        <v>1222</v>
      </c>
      <c r="I10902" s="24" t="s">
        <v>1223</v>
      </c>
      <c r="J10902" s="27" t="s">
        <v>1</v>
      </c>
      <c r="K10902" s="28">
        <v>18.75</v>
      </c>
      <c r="L10902" s="28">
        <v>17.73</v>
      </c>
    </row>
    <row r="10903" spans="1:12" x14ac:dyDescent="0.25">
      <c r="A10903" s="24" t="s">
        <v>3305</v>
      </c>
      <c r="B10903" s="26">
        <v>2018</v>
      </c>
      <c r="C10903" s="24">
        <v>2</v>
      </c>
      <c r="D10903" s="24" t="s">
        <v>15136</v>
      </c>
      <c r="E10903" s="26">
        <v>511</v>
      </c>
      <c r="F10903" s="24">
        <v>8851</v>
      </c>
      <c r="G10903" s="26" t="s">
        <v>12158</v>
      </c>
      <c r="H10903" s="24" t="s">
        <v>818</v>
      </c>
      <c r="I10903" s="24" t="s">
        <v>819</v>
      </c>
      <c r="J10903" s="27" t="s">
        <v>1</v>
      </c>
      <c r="K10903" s="28">
        <v>28.64</v>
      </c>
      <c r="L10903" s="28">
        <v>28.64</v>
      </c>
    </row>
    <row r="10904" spans="1:12" x14ac:dyDescent="0.25">
      <c r="A10904" s="24" t="s">
        <v>3305</v>
      </c>
      <c r="B10904" s="26">
        <v>2018</v>
      </c>
      <c r="C10904" s="24">
        <v>2</v>
      </c>
      <c r="D10904" s="24" t="s">
        <v>15136</v>
      </c>
      <c r="E10904" s="26">
        <v>511</v>
      </c>
      <c r="F10904" s="24">
        <v>8852</v>
      </c>
      <c r="G10904" s="26" t="s">
        <v>12159</v>
      </c>
      <c r="H10904" s="24" t="s">
        <v>648</v>
      </c>
      <c r="I10904" s="24" t="s">
        <v>649</v>
      </c>
      <c r="J10904" s="27" t="s">
        <v>1</v>
      </c>
      <c r="K10904" s="28">
        <v>17.489999999999998</v>
      </c>
      <c r="L10904" s="28">
        <v>16.47</v>
      </c>
    </row>
    <row r="10905" spans="1:12" x14ac:dyDescent="0.25">
      <c r="A10905" s="24" t="s">
        <v>3305</v>
      </c>
      <c r="B10905" s="26">
        <v>2018</v>
      </c>
      <c r="C10905" s="24">
        <v>2</v>
      </c>
      <c r="D10905" s="24" t="s">
        <v>15136</v>
      </c>
      <c r="E10905" s="26">
        <v>511</v>
      </c>
      <c r="F10905" s="24">
        <v>8853</v>
      </c>
      <c r="G10905" s="26" t="s">
        <v>12160</v>
      </c>
      <c r="H10905" s="24" t="s">
        <v>1552</v>
      </c>
      <c r="I10905" s="24" t="s">
        <v>1553</v>
      </c>
      <c r="J10905" s="27" t="s">
        <v>1</v>
      </c>
      <c r="K10905" s="28">
        <v>4.84</v>
      </c>
      <c r="L10905" s="28">
        <v>4.84</v>
      </c>
    </row>
    <row r="10906" spans="1:12" x14ac:dyDescent="0.25">
      <c r="A10906" s="24" t="s">
        <v>3305</v>
      </c>
      <c r="B10906" s="26">
        <v>2018</v>
      </c>
      <c r="C10906" s="24">
        <v>2</v>
      </c>
      <c r="D10906" s="24" t="s">
        <v>15136</v>
      </c>
      <c r="E10906" s="26">
        <v>511</v>
      </c>
      <c r="F10906" s="24">
        <v>8854</v>
      </c>
      <c r="G10906" s="26" t="s">
        <v>12161</v>
      </c>
      <c r="H10906" s="24" t="s">
        <v>1222</v>
      </c>
      <c r="I10906" s="24" t="s">
        <v>1223</v>
      </c>
      <c r="J10906" s="27" t="s">
        <v>1</v>
      </c>
      <c r="K10906" s="28">
        <v>14.25</v>
      </c>
      <c r="L10906" s="28">
        <v>13.97</v>
      </c>
    </row>
    <row r="10907" spans="1:12" x14ac:dyDescent="0.25">
      <c r="A10907" s="24" t="s">
        <v>3305</v>
      </c>
      <c r="B10907" s="26">
        <v>2018</v>
      </c>
      <c r="C10907" s="24">
        <v>2</v>
      </c>
      <c r="D10907" s="24" t="s">
        <v>15136</v>
      </c>
      <c r="E10907" s="26">
        <v>511</v>
      </c>
      <c r="F10907" s="24">
        <v>8855</v>
      </c>
      <c r="G10907" s="26" t="s">
        <v>12162</v>
      </c>
      <c r="H10907" s="24" t="s">
        <v>1552</v>
      </c>
      <c r="I10907" s="24" t="s">
        <v>1553</v>
      </c>
      <c r="J10907" s="27" t="s">
        <v>1</v>
      </c>
      <c r="K10907" s="28">
        <v>14.25</v>
      </c>
      <c r="L10907" s="28">
        <v>13.97</v>
      </c>
    </row>
    <row r="10908" spans="1:12" x14ac:dyDescent="0.25">
      <c r="A10908" s="24" t="s">
        <v>3305</v>
      </c>
      <c r="B10908" s="26">
        <v>2018</v>
      </c>
      <c r="C10908" s="24">
        <v>2</v>
      </c>
      <c r="D10908" s="24" t="s">
        <v>15136</v>
      </c>
      <c r="E10908" s="26">
        <v>511</v>
      </c>
      <c r="F10908" s="24">
        <v>8856</v>
      </c>
      <c r="G10908" s="26" t="s">
        <v>12163</v>
      </c>
      <c r="H10908" s="24" t="s">
        <v>736</v>
      </c>
      <c r="I10908" s="24" t="s">
        <v>737</v>
      </c>
      <c r="J10908" s="27" t="s">
        <v>1</v>
      </c>
      <c r="K10908" s="28">
        <v>20.27</v>
      </c>
      <c r="L10908" s="28">
        <v>19.989999999999998</v>
      </c>
    </row>
    <row r="10909" spans="1:12" x14ac:dyDescent="0.25">
      <c r="A10909" s="24" t="s">
        <v>3305</v>
      </c>
      <c r="B10909" s="26">
        <v>2018</v>
      </c>
      <c r="C10909" s="24">
        <v>2</v>
      </c>
      <c r="D10909" s="24" t="s">
        <v>15136</v>
      </c>
      <c r="E10909" s="26">
        <v>511</v>
      </c>
      <c r="F10909" s="24">
        <v>8857</v>
      </c>
      <c r="G10909" s="26" t="s">
        <v>12164</v>
      </c>
      <c r="H10909" s="24" t="s">
        <v>1188</v>
      </c>
      <c r="I10909" s="24" t="s">
        <v>1189</v>
      </c>
      <c r="J10909" s="27" t="s">
        <v>1</v>
      </c>
      <c r="K10909" s="28">
        <v>14.25</v>
      </c>
      <c r="L10909" s="28">
        <v>13.97</v>
      </c>
    </row>
    <row r="10910" spans="1:12" x14ac:dyDescent="0.25">
      <c r="A10910" s="24" t="s">
        <v>3305</v>
      </c>
      <c r="B10910" s="26">
        <v>2018</v>
      </c>
      <c r="C10910" s="24">
        <v>2</v>
      </c>
      <c r="D10910" s="24" t="s">
        <v>15136</v>
      </c>
      <c r="E10910" s="26">
        <v>511</v>
      </c>
      <c r="F10910" s="24">
        <v>8858</v>
      </c>
      <c r="G10910" s="26" t="s">
        <v>12165</v>
      </c>
      <c r="H10910" s="24" t="s">
        <v>1222</v>
      </c>
      <c r="I10910" s="24" t="s">
        <v>1223</v>
      </c>
      <c r="J10910" s="27" t="s">
        <v>1</v>
      </c>
      <c r="K10910" s="28">
        <v>18.149999999999999</v>
      </c>
      <c r="L10910" s="28">
        <v>17.13</v>
      </c>
    </row>
    <row r="10911" spans="1:12" x14ac:dyDescent="0.25">
      <c r="A10911" s="24" t="s">
        <v>3305</v>
      </c>
      <c r="B10911" s="26">
        <v>2018</v>
      </c>
      <c r="C10911" s="24">
        <v>2</v>
      </c>
      <c r="D10911" s="24" t="s">
        <v>15136</v>
      </c>
      <c r="E10911" s="26">
        <v>511</v>
      </c>
      <c r="F10911" s="24">
        <v>8859</v>
      </c>
      <c r="G10911" s="26" t="s">
        <v>12166</v>
      </c>
      <c r="H10911" s="24" t="s">
        <v>1222</v>
      </c>
      <c r="I10911" s="24" t="s">
        <v>1223</v>
      </c>
      <c r="J10911" s="27" t="s">
        <v>1</v>
      </c>
      <c r="K10911" s="28">
        <v>14.25</v>
      </c>
      <c r="L10911" s="28">
        <v>13.23</v>
      </c>
    </row>
    <row r="10912" spans="1:12" x14ac:dyDescent="0.25">
      <c r="A10912" s="24" t="s">
        <v>3305</v>
      </c>
      <c r="B10912" s="26">
        <v>2018</v>
      </c>
      <c r="C10912" s="24">
        <v>2</v>
      </c>
      <c r="D10912" s="24" t="s">
        <v>15136</v>
      </c>
      <c r="E10912" s="26">
        <v>511</v>
      </c>
      <c r="F10912" s="24">
        <v>8860</v>
      </c>
      <c r="G10912" s="26" t="s">
        <v>12167</v>
      </c>
      <c r="H10912" s="24" t="s">
        <v>736</v>
      </c>
      <c r="I10912" s="24" t="s">
        <v>737</v>
      </c>
      <c r="J10912" s="27" t="s">
        <v>1</v>
      </c>
      <c r="K10912" s="28">
        <v>14.25</v>
      </c>
      <c r="L10912" s="28">
        <v>13.23</v>
      </c>
    </row>
    <row r="10913" spans="1:12" x14ac:dyDescent="0.25">
      <c r="A10913" s="24" t="s">
        <v>3305</v>
      </c>
      <c r="B10913" s="26">
        <v>2018</v>
      </c>
      <c r="C10913" s="24">
        <v>2</v>
      </c>
      <c r="D10913" s="24" t="s">
        <v>15136</v>
      </c>
      <c r="E10913" s="26">
        <v>511</v>
      </c>
      <c r="F10913" s="24">
        <v>8861</v>
      </c>
      <c r="G10913" s="26" t="s">
        <v>12168</v>
      </c>
      <c r="H10913" s="24" t="s">
        <v>648</v>
      </c>
      <c r="I10913" s="24" t="s">
        <v>649</v>
      </c>
      <c r="J10913" s="27" t="s">
        <v>1</v>
      </c>
      <c r="K10913" s="28">
        <v>15.39</v>
      </c>
      <c r="L10913" s="28">
        <v>15.11</v>
      </c>
    </row>
    <row r="10914" spans="1:12" x14ac:dyDescent="0.25">
      <c r="A10914" s="24" t="s">
        <v>3305</v>
      </c>
      <c r="B10914" s="26">
        <v>2018</v>
      </c>
      <c r="C10914" s="24">
        <v>2</v>
      </c>
      <c r="D10914" s="24" t="s">
        <v>15136</v>
      </c>
      <c r="E10914" s="26">
        <v>511</v>
      </c>
      <c r="F10914" s="24">
        <v>8862</v>
      </c>
      <c r="G10914" s="26" t="s">
        <v>12169</v>
      </c>
      <c r="H10914" s="24" t="s">
        <v>1222</v>
      </c>
      <c r="I10914" s="24" t="s">
        <v>1223</v>
      </c>
      <c r="J10914" s="27" t="s">
        <v>1</v>
      </c>
      <c r="K10914" s="28">
        <v>14.25</v>
      </c>
      <c r="L10914" s="28">
        <v>13.97</v>
      </c>
    </row>
    <row r="10915" spans="1:12" x14ac:dyDescent="0.25">
      <c r="A10915" s="24" t="s">
        <v>3305</v>
      </c>
      <c r="B10915" s="26">
        <v>2018</v>
      </c>
      <c r="C10915" s="24">
        <v>2</v>
      </c>
      <c r="D10915" s="24" t="s">
        <v>15136</v>
      </c>
      <c r="E10915" s="26">
        <v>511</v>
      </c>
      <c r="F10915" s="24">
        <v>8863</v>
      </c>
      <c r="G10915" s="26" t="s">
        <v>12170</v>
      </c>
      <c r="H10915" s="24" t="s">
        <v>2291</v>
      </c>
      <c r="I10915" s="24" t="s">
        <v>2292</v>
      </c>
      <c r="J10915" s="27" t="s">
        <v>1</v>
      </c>
      <c r="K10915" s="28">
        <v>19.09</v>
      </c>
      <c r="L10915" s="28">
        <v>18.809999999999999</v>
      </c>
    </row>
    <row r="10916" spans="1:12" x14ac:dyDescent="0.25">
      <c r="A10916" s="24" t="s">
        <v>3305</v>
      </c>
      <c r="B10916" s="26">
        <v>2018</v>
      </c>
      <c r="C10916" s="24">
        <v>2</v>
      </c>
      <c r="D10916" s="24" t="s">
        <v>15136</v>
      </c>
      <c r="E10916" s="26">
        <v>511</v>
      </c>
      <c r="F10916" s="24">
        <v>8864</v>
      </c>
      <c r="G10916" s="26" t="s">
        <v>12171</v>
      </c>
      <c r="H10916" s="24" t="s">
        <v>648</v>
      </c>
      <c r="I10916" s="24" t="s">
        <v>649</v>
      </c>
      <c r="J10916" s="27" t="s">
        <v>1</v>
      </c>
      <c r="K10916" s="28">
        <v>14.25</v>
      </c>
      <c r="L10916" s="28">
        <v>13.97</v>
      </c>
    </row>
    <row r="10917" spans="1:12" x14ac:dyDescent="0.25">
      <c r="A10917" s="24" t="s">
        <v>3305</v>
      </c>
      <c r="B10917" s="26">
        <v>2018</v>
      </c>
      <c r="C10917" s="24">
        <v>2</v>
      </c>
      <c r="D10917" s="24" t="s">
        <v>15136</v>
      </c>
      <c r="E10917" s="26">
        <v>511</v>
      </c>
      <c r="F10917" s="24">
        <v>8865</v>
      </c>
      <c r="G10917" s="26" t="s">
        <v>12172</v>
      </c>
      <c r="H10917" s="24" t="s">
        <v>2293</v>
      </c>
      <c r="I10917" s="24" t="s">
        <v>2294</v>
      </c>
      <c r="J10917" s="27" t="s">
        <v>1</v>
      </c>
      <c r="K10917" s="28">
        <v>33.6</v>
      </c>
      <c r="L10917" s="28">
        <v>33.32</v>
      </c>
    </row>
    <row r="10918" spans="1:12" x14ac:dyDescent="0.25">
      <c r="A10918" s="24" t="s">
        <v>3305</v>
      </c>
      <c r="B10918" s="26">
        <v>2018</v>
      </c>
      <c r="C10918" s="24">
        <v>2</v>
      </c>
      <c r="D10918" s="24" t="s">
        <v>15136</v>
      </c>
      <c r="E10918" s="26">
        <v>511</v>
      </c>
      <c r="F10918" s="24">
        <v>8866</v>
      </c>
      <c r="G10918" s="26" t="s">
        <v>12173</v>
      </c>
      <c r="H10918" s="24" t="s">
        <v>1218</v>
      </c>
      <c r="I10918" s="24" t="s">
        <v>1219</v>
      </c>
      <c r="J10918" s="27" t="s">
        <v>1</v>
      </c>
      <c r="K10918" s="28">
        <v>14.85</v>
      </c>
      <c r="L10918" s="28">
        <v>14.57</v>
      </c>
    </row>
    <row r="10919" spans="1:12" x14ac:dyDescent="0.25">
      <c r="A10919" s="24" t="s">
        <v>3305</v>
      </c>
      <c r="B10919" s="26">
        <v>2018</v>
      </c>
      <c r="C10919" s="24">
        <v>2</v>
      </c>
      <c r="D10919" s="24" t="s">
        <v>15136</v>
      </c>
      <c r="E10919" s="26">
        <v>511</v>
      </c>
      <c r="F10919" s="24">
        <v>8867</v>
      </c>
      <c r="G10919" s="26" t="s">
        <v>12174</v>
      </c>
      <c r="H10919" s="24" t="s">
        <v>544</v>
      </c>
      <c r="I10919" s="24" t="s">
        <v>545</v>
      </c>
      <c r="J10919" s="27" t="s">
        <v>1</v>
      </c>
      <c r="K10919" s="28">
        <v>43.1</v>
      </c>
      <c r="L10919" s="28">
        <v>43.1</v>
      </c>
    </row>
    <row r="10920" spans="1:12" x14ac:dyDescent="0.25">
      <c r="A10920" s="24" t="s">
        <v>3305</v>
      </c>
      <c r="B10920" s="26">
        <v>2018</v>
      </c>
      <c r="C10920" s="24">
        <v>2</v>
      </c>
      <c r="D10920" s="24" t="s">
        <v>15136</v>
      </c>
      <c r="E10920" s="26">
        <v>511</v>
      </c>
      <c r="F10920" s="24">
        <v>8868</v>
      </c>
      <c r="G10920" s="26" t="s">
        <v>12175</v>
      </c>
      <c r="H10920" s="24" t="s">
        <v>648</v>
      </c>
      <c r="I10920" s="24" t="s">
        <v>649</v>
      </c>
      <c r="J10920" s="27" t="s">
        <v>1</v>
      </c>
      <c r="K10920" s="28">
        <v>15.36</v>
      </c>
      <c r="L10920" s="28">
        <v>14.34</v>
      </c>
    </row>
    <row r="10921" spans="1:12" x14ac:dyDescent="0.25">
      <c r="A10921" s="24" t="s">
        <v>3305</v>
      </c>
      <c r="B10921" s="26">
        <v>2018</v>
      </c>
      <c r="C10921" s="24">
        <v>2</v>
      </c>
      <c r="D10921" s="24" t="s">
        <v>15136</v>
      </c>
      <c r="E10921" s="26">
        <v>511</v>
      </c>
      <c r="F10921" s="24">
        <v>8869</v>
      </c>
      <c r="G10921" s="26" t="s">
        <v>12176</v>
      </c>
      <c r="H10921" s="24" t="s">
        <v>2295</v>
      </c>
      <c r="I10921" s="24" t="s">
        <v>2296</v>
      </c>
      <c r="J10921" s="27" t="s">
        <v>1</v>
      </c>
      <c r="K10921" s="28">
        <v>15.23</v>
      </c>
      <c r="L10921" s="28">
        <v>14.95</v>
      </c>
    </row>
    <row r="10922" spans="1:12" x14ac:dyDescent="0.25">
      <c r="A10922" s="24" t="s">
        <v>3305</v>
      </c>
      <c r="B10922" s="26">
        <v>2018</v>
      </c>
      <c r="C10922" s="24">
        <v>2</v>
      </c>
      <c r="D10922" s="24" t="s">
        <v>15136</v>
      </c>
      <c r="E10922" s="26">
        <v>511</v>
      </c>
      <c r="F10922" s="24">
        <v>8870</v>
      </c>
      <c r="G10922" s="26" t="s">
        <v>12177</v>
      </c>
      <c r="H10922" s="24" t="s">
        <v>166</v>
      </c>
      <c r="I10922" s="24" t="s">
        <v>167</v>
      </c>
      <c r="J10922" s="27" t="s">
        <v>1</v>
      </c>
      <c r="K10922" s="28">
        <v>15.05</v>
      </c>
      <c r="L10922" s="28">
        <v>14.03</v>
      </c>
    </row>
    <row r="10923" spans="1:12" x14ac:dyDescent="0.25">
      <c r="A10923" s="24" t="s">
        <v>3305</v>
      </c>
      <c r="B10923" s="26">
        <v>2018</v>
      </c>
      <c r="C10923" s="24">
        <v>2</v>
      </c>
      <c r="D10923" s="24" t="s">
        <v>15136</v>
      </c>
      <c r="E10923" s="26">
        <v>511</v>
      </c>
      <c r="F10923" s="24">
        <v>8871</v>
      </c>
      <c r="G10923" s="26" t="s">
        <v>12178</v>
      </c>
      <c r="H10923" s="24" t="s">
        <v>2297</v>
      </c>
      <c r="I10923" s="24" t="s">
        <v>2298</v>
      </c>
      <c r="J10923" s="27" t="s">
        <v>1</v>
      </c>
      <c r="K10923" s="28">
        <v>16.39</v>
      </c>
      <c r="L10923" s="28">
        <v>16.11</v>
      </c>
    </row>
    <row r="10924" spans="1:12" x14ac:dyDescent="0.25">
      <c r="A10924" s="24" t="s">
        <v>3305</v>
      </c>
      <c r="B10924" s="26">
        <v>2018</v>
      </c>
      <c r="C10924" s="24">
        <v>2</v>
      </c>
      <c r="D10924" s="24" t="s">
        <v>15136</v>
      </c>
      <c r="E10924" s="26">
        <v>511</v>
      </c>
      <c r="F10924" s="24">
        <v>8872</v>
      </c>
      <c r="G10924" s="26" t="s">
        <v>12179</v>
      </c>
      <c r="H10924" s="24" t="s">
        <v>39</v>
      </c>
      <c r="I10924" s="24" t="s">
        <v>40</v>
      </c>
      <c r="J10924" s="27" t="s">
        <v>1</v>
      </c>
      <c r="K10924" s="28">
        <v>11.05</v>
      </c>
      <c r="L10924" s="28">
        <v>11.05</v>
      </c>
    </row>
    <row r="10925" spans="1:12" x14ac:dyDescent="0.25">
      <c r="A10925" s="24" t="s">
        <v>3305</v>
      </c>
      <c r="B10925" s="26">
        <v>2018</v>
      </c>
      <c r="C10925" s="24">
        <v>2</v>
      </c>
      <c r="D10925" s="24" t="s">
        <v>15136</v>
      </c>
      <c r="E10925" s="26">
        <v>511</v>
      </c>
      <c r="F10925" s="24">
        <v>8873</v>
      </c>
      <c r="G10925" s="26" t="s">
        <v>12180</v>
      </c>
      <c r="H10925" s="24" t="s">
        <v>648</v>
      </c>
      <c r="I10925" s="24" t="s">
        <v>649</v>
      </c>
      <c r="J10925" s="27" t="s">
        <v>1</v>
      </c>
      <c r="K10925" s="28">
        <v>14.25</v>
      </c>
      <c r="L10925" s="28">
        <v>13.97</v>
      </c>
    </row>
    <row r="10926" spans="1:12" x14ac:dyDescent="0.25">
      <c r="A10926" s="24" t="s">
        <v>3305</v>
      </c>
      <c r="B10926" s="26">
        <v>2018</v>
      </c>
      <c r="C10926" s="24">
        <v>2</v>
      </c>
      <c r="D10926" s="24" t="s">
        <v>15137</v>
      </c>
      <c r="E10926" s="26">
        <v>511</v>
      </c>
      <c r="F10926" s="24">
        <v>8874</v>
      </c>
      <c r="G10926" s="26" t="s">
        <v>12181</v>
      </c>
      <c r="H10926" s="24" t="s">
        <v>452</v>
      </c>
      <c r="I10926" s="24" t="s">
        <v>453</v>
      </c>
      <c r="J10926" s="27" t="s">
        <v>1</v>
      </c>
      <c r="K10926" s="28">
        <v>14.85</v>
      </c>
      <c r="L10926" s="28">
        <v>13.83</v>
      </c>
    </row>
    <row r="10927" spans="1:12" x14ac:dyDescent="0.25">
      <c r="A10927" s="24" t="s">
        <v>3305</v>
      </c>
      <c r="B10927" s="26">
        <v>2018</v>
      </c>
      <c r="C10927" s="24">
        <v>2</v>
      </c>
      <c r="D10927" s="24" t="s">
        <v>15137</v>
      </c>
      <c r="E10927" s="26">
        <v>511</v>
      </c>
      <c r="F10927" s="24">
        <v>8875</v>
      </c>
      <c r="G10927" s="26" t="s">
        <v>12182</v>
      </c>
      <c r="H10927" s="24" t="s">
        <v>678</v>
      </c>
      <c r="I10927" s="24" t="s">
        <v>679</v>
      </c>
      <c r="J10927" s="27" t="s">
        <v>1</v>
      </c>
      <c r="K10927" s="28">
        <v>39.65</v>
      </c>
      <c r="L10927" s="28">
        <v>38.630000000000003</v>
      </c>
    </row>
    <row r="10928" spans="1:12" x14ac:dyDescent="0.25">
      <c r="A10928" s="24" t="s">
        <v>3305</v>
      </c>
      <c r="B10928" s="26">
        <v>2018</v>
      </c>
      <c r="C10928" s="24">
        <v>2</v>
      </c>
      <c r="D10928" s="24" t="s">
        <v>15137</v>
      </c>
      <c r="E10928" s="26">
        <v>511</v>
      </c>
      <c r="F10928" s="24">
        <v>8876</v>
      </c>
      <c r="G10928" s="26" t="s">
        <v>12183</v>
      </c>
      <c r="H10928" s="24" t="s">
        <v>274</v>
      </c>
      <c r="I10928" s="24" t="s">
        <v>275</v>
      </c>
      <c r="J10928" s="27" t="s">
        <v>1</v>
      </c>
      <c r="K10928" s="28">
        <v>18.03</v>
      </c>
      <c r="L10928" s="28">
        <v>17.010000000000002</v>
      </c>
    </row>
    <row r="10929" spans="1:12" x14ac:dyDescent="0.25">
      <c r="A10929" s="24" t="s">
        <v>3305</v>
      </c>
      <c r="B10929" s="26">
        <v>2018</v>
      </c>
      <c r="C10929" s="24">
        <v>2</v>
      </c>
      <c r="D10929" s="24" t="s">
        <v>15138</v>
      </c>
      <c r="E10929" s="26">
        <v>511</v>
      </c>
      <c r="F10929" s="24">
        <v>8877</v>
      </c>
      <c r="G10929" s="26" t="s">
        <v>12184</v>
      </c>
      <c r="H10929" s="24" t="s">
        <v>936</v>
      </c>
      <c r="I10929" s="24" t="s">
        <v>937</v>
      </c>
      <c r="J10929" s="27" t="s">
        <v>1</v>
      </c>
      <c r="K10929" s="28">
        <v>69.36</v>
      </c>
      <c r="L10929" s="28">
        <v>67.319999999999993</v>
      </c>
    </row>
    <row r="10930" spans="1:12" x14ac:dyDescent="0.25">
      <c r="A10930" s="24" t="s">
        <v>3305</v>
      </c>
      <c r="B10930" s="26">
        <v>2018</v>
      </c>
      <c r="C10930" s="24">
        <v>2</v>
      </c>
      <c r="D10930" s="24" t="s">
        <v>15139</v>
      </c>
      <c r="E10930" s="26">
        <v>511</v>
      </c>
      <c r="F10930" s="24">
        <v>8878</v>
      </c>
      <c r="G10930" s="26" t="s">
        <v>12185</v>
      </c>
      <c r="H10930" s="24" t="s">
        <v>544</v>
      </c>
      <c r="I10930" s="24" t="s">
        <v>545</v>
      </c>
      <c r="J10930" s="27" t="s">
        <v>1</v>
      </c>
      <c r="K10930" s="28">
        <v>22.29</v>
      </c>
      <c r="L10930" s="28">
        <v>22.29</v>
      </c>
    </row>
    <row r="10931" spans="1:12" x14ac:dyDescent="0.25">
      <c r="A10931" s="24" t="s">
        <v>3305</v>
      </c>
      <c r="B10931" s="26">
        <v>2018</v>
      </c>
      <c r="C10931" s="24">
        <v>2</v>
      </c>
      <c r="D10931" s="24" t="s">
        <v>15122</v>
      </c>
      <c r="E10931" s="26">
        <v>511</v>
      </c>
      <c r="F10931" s="24">
        <v>8879</v>
      </c>
      <c r="G10931" s="26" t="s">
        <v>12186</v>
      </c>
      <c r="H10931" s="24" t="s">
        <v>540</v>
      </c>
      <c r="I10931" s="24" t="s">
        <v>541</v>
      </c>
      <c r="J10931" s="27" t="s">
        <v>1</v>
      </c>
      <c r="K10931" s="28">
        <v>32.32</v>
      </c>
      <c r="L10931" s="28">
        <v>30.28</v>
      </c>
    </row>
    <row r="10932" spans="1:12" x14ac:dyDescent="0.25">
      <c r="A10932" s="24" t="s">
        <v>3305</v>
      </c>
      <c r="B10932" s="26">
        <v>2018</v>
      </c>
      <c r="C10932" s="24">
        <v>2</v>
      </c>
      <c r="D10932" s="24" t="s">
        <v>15122</v>
      </c>
      <c r="E10932" s="26">
        <v>511</v>
      </c>
      <c r="F10932" s="24">
        <v>8880</v>
      </c>
      <c r="G10932" s="26" t="s">
        <v>12187</v>
      </c>
      <c r="H10932" s="24" t="s">
        <v>259</v>
      </c>
      <c r="I10932" s="24" t="s">
        <v>260</v>
      </c>
      <c r="J10932" s="27" t="s">
        <v>1</v>
      </c>
      <c r="K10932" s="28">
        <v>14.25</v>
      </c>
      <c r="L10932" s="28">
        <v>13.23</v>
      </c>
    </row>
    <row r="10933" spans="1:12" x14ac:dyDescent="0.25">
      <c r="A10933" s="24" t="s">
        <v>3305</v>
      </c>
      <c r="B10933" s="26">
        <v>2018</v>
      </c>
      <c r="C10933" s="24">
        <v>2</v>
      </c>
      <c r="D10933" s="24" t="s">
        <v>15122</v>
      </c>
      <c r="E10933" s="26">
        <v>511</v>
      </c>
      <c r="F10933" s="24">
        <v>1027</v>
      </c>
      <c r="G10933" s="26" t="s">
        <v>4334</v>
      </c>
      <c r="H10933" s="24" t="s">
        <v>67</v>
      </c>
      <c r="I10933" s="24" t="s">
        <v>68</v>
      </c>
      <c r="J10933" s="27" t="s">
        <v>1</v>
      </c>
      <c r="K10933" s="28">
        <v>22.34</v>
      </c>
      <c r="L10933" s="28">
        <v>21.32</v>
      </c>
    </row>
    <row r="10934" spans="1:12" x14ac:dyDescent="0.25">
      <c r="A10934" s="24" t="s">
        <v>3305</v>
      </c>
      <c r="B10934" s="26">
        <v>2018</v>
      </c>
      <c r="C10934" s="24">
        <v>2</v>
      </c>
      <c r="D10934" s="24" t="s">
        <v>15122</v>
      </c>
      <c r="E10934" s="26">
        <v>511</v>
      </c>
      <c r="F10934" s="24">
        <v>8881</v>
      </c>
      <c r="G10934" s="26" t="s">
        <v>12188</v>
      </c>
      <c r="H10934" s="24" t="s">
        <v>470</v>
      </c>
      <c r="I10934" s="24" t="s">
        <v>471</v>
      </c>
      <c r="J10934" s="27" t="s">
        <v>1</v>
      </c>
      <c r="K10934" s="28">
        <v>14.25</v>
      </c>
      <c r="L10934" s="28">
        <v>13.97</v>
      </c>
    </row>
    <row r="10935" spans="1:12" x14ac:dyDescent="0.25">
      <c r="A10935" s="24" t="s">
        <v>3305</v>
      </c>
      <c r="B10935" s="26">
        <v>2018</v>
      </c>
      <c r="C10935" s="24">
        <v>2</v>
      </c>
      <c r="D10935" s="24" t="s">
        <v>15122</v>
      </c>
      <c r="E10935" s="26">
        <v>511</v>
      </c>
      <c r="F10935" s="24">
        <v>8882</v>
      </c>
      <c r="G10935" s="26" t="s">
        <v>12189</v>
      </c>
      <c r="H10935" s="24" t="s">
        <v>67</v>
      </c>
      <c r="I10935" s="24" t="s">
        <v>68</v>
      </c>
      <c r="J10935" s="27" t="s">
        <v>1</v>
      </c>
      <c r="K10935" s="28">
        <v>23.95</v>
      </c>
      <c r="L10935" s="28">
        <v>22.93</v>
      </c>
    </row>
    <row r="10936" spans="1:12" x14ac:dyDescent="0.25">
      <c r="A10936" s="24" t="s">
        <v>3305</v>
      </c>
      <c r="B10936" s="26">
        <v>2018</v>
      </c>
      <c r="C10936" s="24">
        <v>2</v>
      </c>
      <c r="D10936" s="24" t="s">
        <v>15122</v>
      </c>
      <c r="E10936" s="26">
        <v>511</v>
      </c>
      <c r="F10936" s="24">
        <v>8883</v>
      </c>
      <c r="G10936" s="26" t="s">
        <v>12190</v>
      </c>
      <c r="H10936" s="24" t="s">
        <v>190</v>
      </c>
      <c r="I10936" s="24" t="s">
        <v>191</v>
      </c>
      <c r="J10936" s="27" t="s">
        <v>1</v>
      </c>
      <c r="K10936" s="28">
        <v>21.76</v>
      </c>
      <c r="L10936" s="28">
        <v>21.48</v>
      </c>
    </row>
    <row r="10937" spans="1:12" x14ac:dyDescent="0.25">
      <c r="A10937" s="24" t="s">
        <v>3305</v>
      </c>
      <c r="B10937" s="26">
        <v>2018</v>
      </c>
      <c r="C10937" s="24">
        <v>2</v>
      </c>
      <c r="D10937" s="24" t="s">
        <v>15122</v>
      </c>
      <c r="E10937" s="26">
        <v>511</v>
      </c>
      <c r="F10937" s="24">
        <v>8884</v>
      </c>
      <c r="G10937" s="26" t="s">
        <v>12191</v>
      </c>
      <c r="H10937" s="24" t="s">
        <v>98</v>
      </c>
      <c r="I10937" s="24" t="s">
        <v>99</v>
      </c>
      <c r="J10937" s="27" t="s">
        <v>1</v>
      </c>
      <c r="K10937" s="28">
        <v>14.25</v>
      </c>
      <c r="L10937" s="28">
        <v>13.97</v>
      </c>
    </row>
    <row r="10938" spans="1:12" x14ac:dyDescent="0.25">
      <c r="A10938" s="24" t="s">
        <v>3305</v>
      </c>
      <c r="B10938" s="26">
        <v>2018</v>
      </c>
      <c r="C10938" s="24">
        <v>2</v>
      </c>
      <c r="D10938" s="24" t="s">
        <v>15122</v>
      </c>
      <c r="E10938" s="26">
        <v>511</v>
      </c>
      <c r="F10938" s="24">
        <v>8885</v>
      </c>
      <c r="G10938" s="26" t="s">
        <v>12192</v>
      </c>
      <c r="H10938" s="24" t="s">
        <v>69</v>
      </c>
      <c r="I10938" s="24" t="s">
        <v>70</v>
      </c>
      <c r="J10938" s="27" t="s">
        <v>1</v>
      </c>
      <c r="K10938" s="28">
        <v>14.25</v>
      </c>
      <c r="L10938" s="28">
        <v>13.23</v>
      </c>
    </row>
    <row r="10939" spans="1:12" x14ac:dyDescent="0.25">
      <c r="A10939" s="24" t="s">
        <v>3305</v>
      </c>
      <c r="B10939" s="26">
        <v>2018</v>
      </c>
      <c r="C10939" s="24">
        <v>2</v>
      </c>
      <c r="D10939" s="24" t="s">
        <v>15122</v>
      </c>
      <c r="E10939" s="26">
        <v>511</v>
      </c>
      <c r="F10939" s="24">
        <v>8886</v>
      </c>
      <c r="G10939" s="26" t="s">
        <v>12193</v>
      </c>
      <c r="H10939" s="24" t="s">
        <v>190</v>
      </c>
      <c r="I10939" s="24" t="s">
        <v>191</v>
      </c>
      <c r="J10939" s="27" t="s">
        <v>1</v>
      </c>
      <c r="K10939" s="28">
        <v>27.51</v>
      </c>
      <c r="L10939" s="28">
        <v>26.49</v>
      </c>
    </row>
    <row r="10940" spans="1:12" x14ac:dyDescent="0.25">
      <c r="A10940" s="24" t="s">
        <v>3305</v>
      </c>
      <c r="B10940" s="26">
        <v>2018</v>
      </c>
      <c r="C10940" s="24">
        <v>2</v>
      </c>
      <c r="D10940" s="24" t="s">
        <v>15122</v>
      </c>
      <c r="E10940" s="26">
        <v>511</v>
      </c>
      <c r="F10940" s="24">
        <v>8887</v>
      </c>
      <c r="G10940" s="26" t="s">
        <v>12194</v>
      </c>
      <c r="H10940" s="24" t="s">
        <v>98</v>
      </c>
      <c r="I10940" s="24" t="s">
        <v>99</v>
      </c>
      <c r="J10940" s="27" t="s">
        <v>1</v>
      </c>
      <c r="K10940" s="28">
        <v>14.45</v>
      </c>
      <c r="L10940" s="28">
        <v>14.17</v>
      </c>
    </row>
    <row r="10941" spans="1:12" x14ac:dyDescent="0.25">
      <c r="A10941" s="24" t="s">
        <v>3305</v>
      </c>
      <c r="B10941" s="26">
        <v>2018</v>
      </c>
      <c r="C10941" s="24">
        <v>2</v>
      </c>
      <c r="D10941" s="24" t="s">
        <v>15122</v>
      </c>
      <c r="E10941" s="26">
        <v>511</v>
      </c>
      <c r="F10941" s="24">
        <v>8888</v>
      </c>
      <c r="G10941" s="26" t="s">
        <v>12195</v>
      </c>
      <c r="H10941" s="24" t="s">
        <v>67</v>
      </c>
      <c r="I10941" s="24" t="s">
        <v>68</v>
      </c>
      <c r="J10941" s="27" t="s">
        <v>1</v>
      </c>
      <c r="K10941" s="28">
        <v>37.479999999999997</v>
      </c>
      <c r="L10941" s="28">
        <v>36.46</v>
      </c>
    </row>
    <row r="10942" spans="1:12" x14ac:dyDescent="0.25">
      <c r="A10942" s="24" t="s">
        <v>3305</v>
      </c>
      <c r="B10942" s="26">
        <v>2018</v>
      </c>
      <c r="C10942" s="24">
        <v>2</v>
      </c>
      <c r="D10942" s="24" t="s">
        <v>15122</v>
      </c>
      <c r="E10942" s="26">
        <v>511</v>
      </c>
      <c r="F10942" s="24">
        <v>8889</v>
      </c>
      <c r="G10942" s="26" t="s">
        <v>12196</v>
      </c>
      <c r="H10942" s="24" t="s">
        <v>190</v>
      </c>
      <c r="I10942" s="24" t="s">
        <v>191</v>
      </c>
      <c r="J10942" s="27" t="s">
        <v>1</v>
      </c>
      <c r="K10942" s="28">
        <v>17.63</v>
      </c>
      <c r="L10942" s="28">
        <v>17.350000000000001</v>
      </c>
    </row>
    <row r="10943" spans="1:12" x14ac:dyDescent="0.25">
      <c r="A10943" s="24" t="s">
        <v>3305</v>
      </c>
      <c r="B10943" s="26">
        <v>2018</v>
      </c>
      <c r="C10943" s="24">
        <v>2</v>
      </c>
      <c r="D10943" s="24" t="s">
        <v>15122</v>
      </c>
      <c r="E10943" s="26">
        <v>511</v>
      </c>
      <c r="F10943" s="24">
        <v>8890</v>
      </c>
      <c r="G10943" s="26" t="s">
        <v>12197</v>
      </c>
      <c r="H10943" s="24" t="s">
        <v>69</v>
      </c>
      <c r="I10943" s="24" t="s">
        <v>70</v>
      </c>
      <c r="J10943" s="27" t="s">
        <v>1</v>
      </c>
      <c r="K10943" s="28">
        <v>14.25</v>
      </c>
      <c r="L10943" s="28">
        <v>13.97</v>
      </c>
    </row>
    <row r="10944" spans="1:12" x14ac:dyDescent="0.25">
      <c r="A10944" s="24" t="s">
        <v>3305</v>
      </c>
      <c r="B10944" s="26">
        <v>2018</v>
      </c>
      <c r="C10944" s="24">
        <v>2</v>
      </c>
      <c r="D10944" s="24" t="s">
        <v>15122</v>
      </c>
      <c r="E10944" s="26">
        <v>511</v>
      </c>
      <c r="F10944" s="24">
        <v>8891</v>
      </c>
      <c r="G10944" s="26" t="s">
        <v>12198</v>
      </c>
      <c r="H10944" s="24" t="s">
        <v>1676</v>
      </c>
      <c r="I10944" s="24" t="s">
        <v>1677</v>
      </c>
      <c r="J10944" s="27" t="s">
        <v>1</v>
      </c>
      <c r="K10944" s="28">
        <v>14.65</v>
      </c>
      <c r="L10944" s="28">
        <v>13.63</v>
      </c>
    </row>
    <row r="10945" spans="1:12" x14ac:dyDescent="0.25">
      <c r="A10945" s="24" t="s">
        <v>3305</v>
      </c>
      <c r="B10945" s="26">
        <v>2018</v>
      </c>
      <c r="C10945" s="24">
        <v>2</v>
      </c>
      <c r="D10945" s="24" t="s">
        <v>15122</v>
      </c>
      <c r="E10945" s="26">
        <v>511</v>
      </c>
      <c r="F10945" s="24">
        <v>8892</v>
      </c>
      <c r="G10945" s="26" t="s">
        <v>12199</v>
      </c>
      <c r="H10945" s="24" t="s">
        <v>126</v>
      </c>
      <c r="I10945" s="24" t="s">
        <v>127</v>
      </c>
      <c r="J10945" s="27" t="s">
        <v>1</v>
      </c>
      <c r="K10945" s="28">
        <v>14.52</v>
      </c>
      <c r="L10945" s="28">
        <v>14.24</v>
      </c>
    </row>
    <row r="10946" spans="1:12" x14ac:dyDescent="0.25">
      <c r="A10946" s="24" t="s">
        <v>3305</v>
      </c>
      <c r="B10946" s="26">
        <v>2018</v>
      </c>
      <c r="C10946" s="24">
        <v>2</v>
      </c>
      <c r="D10946" s="24" t="s">
        <v>15122</v>
      </c>
      <c r="E10946" s="26">
        <v>511</v>
      </c>
      <c r="F10946" s="24">
        <v>8893</v>
      </c>
      <c r="G10946" s="26" t="s">
        <v>12200</v>
      </c>
      <c r="H10946" s="24" t="s">
        <v>2299</v>
      </c>
      <c r="I10946" s="24" t="s">
        <v>2300</v>
      </c>
      <c r="J10946" s="27" t="s">
        <v>1</v>
      </c>
      <c r="K10946" s="28">
        <v>14.25</v>
      </c>
      <c r="L10946" s="28">
        <v>13.97</v>
      </c>
    </row>
    <row r="10947" spans="1:12" x14ac:dyDescent="0.25">
      <c r="A10947" s="24" t="s">
        <v>3305</v>
      </c>
      <c r="B10947" s="26">
        <v>2018</v>
      </c>
      <c r="C10947" s="24">
        <v>2</v>
      </c>
      <c r="D10947" s="24" t="s">
        <v>15122</v>
      </c>
      <c r="E10947" s="26">
        <v>511</v>
      </c>
      <c r="F10947" s="24">
        <v>8894</v>
      </c>
      <c r="G10947" s="26" t="s">
        <v>12201</v>
      </c>
      <c r="H10947" s="24" t="s">
        <v>192</v>
      </c>
      <c r="I10947" s="24" t="s">
        <v>193</v>
      </c>
      <c r="J10947" s="27" t="s">
        <v>1</v>
      </c>
      <c r="K10947" s="28">
        <v>14.32</v>
      </c>
      <c r="L10947" s="28">
        <v>14.04</v>
      </c>
    </row>
    <row r="10948" spans="1:12" x14ac:dyDescent="0.25">
      <c r="A10948" s="24" t="s">
        <v>3305</v>
      </c>
      <c r="B10948" s="26">
        <v>2018</v>
      </c>
      <c r="C10948" s="24">
        <v>2</v>
      </c>
      <c r="D10948" s="24" t="s">
        <v>15122</v>
      </c>
      <c r="E10948" s="26">
        <v>511</v>
      </c>
      <c r="F10948" s="24">
        <v>1189</v>
      </c>
      <c r="G10948" s="26" t="s">
        <v>4496</v>
      </c>
      <c r="H10948" s="24" t="s">
        <v>67</v>
      </c>
      <c r="I10948" s="24" t="s">
        <v>68</v>
      </c>
      <c r="J10948" s="27" t="s">
        <v>1</v>
      </c>
      <c r="K10948" s="28">
        <v>17.55</v>
      </c>
      <c r="L10948" s="28">
        <v>17.27</v>
      </c>
    </row>
    <row r="10949" spans="1:12" x14ac:dyDescent="0.25">
      <c r="A10949" s="24" t="s">
        <v>3305</v>
      </c>
      <c r="B10949" s="26">
        <v>2018</v>
      </c>
      <c r="C10949" s="24">
        <v>2</v>
      </c>
      <c r="D10949" s="24" t="s">
        <v>15122</v>
      </c>
      <c r="E10949" s="26">
        <v>511</v>
      </c>
      <c r="F10949" s="24">
        <v>8895</v>
      </c>
      <c r="G10949" s="26" t="s">
        <v>12202</v>
      </c>
      <c r="H10949" s="24" t="s">
        <v>98</v>
      </c>
      <c r="I10949" s="24" t="s">
        <v>99</v>
      </c>
      <c r="J10949" s="27" t="s">
        <v>1</v>
      </c>
      <c r="K10949" s="28">
        <v>14.25</v>
      </c>
      <c r="L10949" s="28">
        <v>13.97</v>
      </c>
    </row>
    <row r="10950" spans="1:12" x14ac:dyDescent="0.25">
      <c r="A10950" s="24" t="s">
        <v>3305</v>
      </c>
      <c r="B10950" s="26">
        <v>2018</v>
      </c>
      <c r="C10950" s="24">
        <v>2</v>
      </c>
      <c r="D10950" s="24" t="s">
        <v>15122</v>
      </c>
      <c r="E10950" s="26">
        <v>511</v>
      </c>
      <c r="F10950" s="24">
        <v>8896</v>
      </c>
      <c r="G10950" s="26" t="s">
        <v>12203</v>
      </c>
      <c r="H10950" s="24" t="s">
        <v>67</v>
      </c>
      <c r="I10950" s="24" t="s">
        <v>68</v>
      </c>
      <c r="J10950" s="27" t="s">
        <v>1</v>
      </c>
      <c r="K10950" s="28">
        <v>23.46</v>
      </c>
      <c r="L10950" s="28">
        <v>23.18</v>
      </c>
    </row>
    <row r="10951" spans="1:12" x14ac:dyDescent="0.25">
      <c r="A10951" s="24" t="s">
        <v>3305</v>
      </c>
      <c r="B10951" s="26">
        <v>2018</v>
      </c>
      <c r="C10951" s="24">
        <v>2</v>
      </c>
      <c r="D10951" s="24" t="s">
        <v>15122</v>
      </c>
      <c r="E10951" s="26">
        <v>511</v>
      </c>
      <c r="F10951" s="24">
        <v>8897</v>
      </c>
      <c r="G10951" s="26" t="s">
        <v>12204</v>
      </c>
      <c r="H10951" s="24" t="s">
        <v>298</v>
      </c>
      <c r="I10951" s="24" t="s">
        <v>299</v>
      </c>
      <c r="J10951" s="27" t="s">
        <v>1</v>
      </c>
      <c r="K10951" s="28">
        <v>15.16</v>
      </c>
      <c r="L10951" s="28">
        <v>14.88</v>
      </c>
    </row>
    <row r="10952" spans="1:12" x14ac:dyDescent="0.25">
      <c r="A10952" s="24" t="s">
        <v>3305</v>
      </c>
      <c r="B10952" s="26">
        <v>2018</v>
      </c>
      <c r="C10952" s="24">
        <v>2</v>
      </c>
      <c r="D10952" s="24" t="s">
        <v>15122</v>
      </c>
      <c r="E10952" s="26">
        <v>511</v>
      </c>
      <c r="F10952" s="24">
        <v>8898</v>
      </c>
      <c r="G10952" s="26" t="s">
        <v>12205</v>
      </c>
      <c r="H10952" s="24" t="s">
        <v>204</v>
      </c>
      <c r="I10952" s="24" t="s">
        <v>205</v>
      </c>
      <c r="J10952" s="27" t="s">
        <v>1</v>
      </c>
      <c r="K10952" s="28">
        <v>18.43</v>
      </c>
      <c r="L10952" s="28">
        <v>18.149999999999999</v>
      </c>
    </row>
    <row r="10953" spans="1:12" x14ac:dyDescent="0.25">
      <c r="A10953" s="24" t="s">
        <v>3305</v>
      </c>
      <c r="B10953" s="26">
        <v>2018</v>
      </c>
      <c r="C10953" s="24">
        <v>2</v>
      </c>
      <c r="D10953" s="24" t="s">
        <v>15122</v>
      </c>
      <c r="E10953" s="26">
        <v>511</v>
      </c>
      <c r="F10953" s="24">
        <v>8899</v>
      </c>
      <c r="G10953" s="26" t="s">
        <v>12206</v>
      </c>
      <c r="H10953" s="24" t="s">
        <v>190</v>
      </c>
      <c r="I10953" s="24" t="s">
        <v>191</v>
      </c>
      <c r="J10953" s="27" t="s">
        <v>1</v>
      </c>
      <c r="K10953" s="28">
        <v>17.47</v>
      </c>
      <c r="L10953" s="28">
        <v>17.190000000000001</v>
      </c>
    </row>
    <row r="10954" spans="1:12" x14ac:dyDescent="0.25">
      <c r="A10954" s="24" t="s">
        <v>3305</v>
      </c>
      <c r="B10954" s="26">
        <v>2018</v>
      </c>
      <c r="C10954" s="24">
        <v>2</v>
      </c>
      <c r="D10954" s="24" t="s">
        <v>15122</v>
      </c>
      <c r="E10954" s="26">
        <v>511</v>
      </c>
      <c r="F10954" s="24">
        <v>8900</v>
      </c>
      <c r="G10954" s="26" t="s">
        <v>12207</v>
      </c>
      <c r="H10954" s="24" t="s">
        <v>218</v>
      </c>
      <c r="I10954" s="24" t="s">
        <v>219</v>
      </c>
      <c r="J10954" s="27" t="s">
        <v>1</v>
      </c>
      <c r="K10954" s="28">
        <v>14.25</v>
      </c>
      <c r="L10954" s="28">
        <v>13.23</v>
      </c>
    </row>
    <row r="10955" spans="1:12" x14ac:dyDescent="0.25">
      <c r="A10955" s="24" t="s">
        <v>3305</v>
      </c>
      <c r="B10955" s="26">
        <v>2018</v>
      </c>
      <c r="C10955" s="24">
        <v>2</v>
      </c>
      <c r="D10955" s="24" t="s">
        <v>15122</v>
      </c>
      <c r="E10955" s="26">
        <v>511</v>
      </c>
      <c r="F10955" s="24">
        <v>8901</v>
      </c>
      <c r="G10955" s="26" t="s">
        <v>12208</v>
      </c>
      <c r="H10955" s="24" t="s">
        <v>132</v>
      </c>
      <c r="I10955" s="24" t="s">
        <v>133</v>
      </c>
      <c r="J10955" s="27" t="s">
        <v>1</v>
      </c>
      <c r="K10955" s="28">
        <v>31.2</v>
      </c>
      <c r="L10955" s="28">
        <v>30.18</v>
      </c>
    </row>
    <row r="10956" spans="1:12" x14ac:dyDescent="0.25">
      <c r="A10956" s="24" t="s">
        <v>3305</v>
      </c>
      <c r="B10956" s="26">
        <v>2018</v>
      </c>
      <c r="C10956" s="24">
        <v>2</v>
      </c>
      <c r="D10956" s="24" t="s">
        <v>15122</v>
      </c>
      <c r="E10956" s="26">
        <v>511</v>
      </c>
      <c r="F10956" s="24">
        <v>8902</v>
      </c>
      <c r="G10956" s="26" t="s">
        <v>12209</v>
      </c>
      <c r="H10956" s="24" t="s">
        <v>302</v>
      </c>
      <c r="I10956" s="24" t="s">
        <v>303</v>
      </c>
      <c r="J10956" s="27" t="s">
        <v>1</v>
      </c>
      <c r="K10956" s="28">
        <v>14.35</v>
      </c>
      <c r="L10956" s="28">
        <v>14.07</v>
      </c>
    </row>
    <row r="10957" spans="1:12" x14ac:dyDescent="0.25">
      <c r="A10957" s="24" t="s">
        <v>3305</v>
      </c>
      <c r="B10957" s="26">
        <v>2018</v>
      </c>
      <c r="C10957" s="24">
        <v>2</v>
      </c>
      <c r="D10957" s="24" t="s">
        <v>15122</v>
      </c>
      <c r="E10957" s="26">
        <v>511</v>
      </c>
      <c r="F10957" s="24">
        <v>8903</v>
      </c>
      <c r="G10957" s="26" t="s">
        <v>12210</v>
      </c>
      <c r="H10957" s="24" t="s">
        <v>332</v>
      </c>
      <c r="I10957" s="24" t="s">
        <v>333</v>
      </c>
      <c r="J10957" s="27" t="s">
        <v>1</v>
      </c>
      <c r="K10957" s="28">
        <v>14.37</v>
      </c>
      <c r="L10957" s="28">
        <v>14.09</v>
      </c>
    </row>
    <row r="10958" spans="1:12" x14ac:dyDescent="0.25">
      <c r="A10958" s="24" t="s">
        <v>3305</v>
      </c>
      <c r="B10958" s="26">
        <v>2018</v>
      </c>
      <c r="C10958" s="24">
        <v>2</v>
      </c>
      <c r="D10958" s="24" t="s">
        <v>15122</v>
      </c>
      <c r="E10958" s="26">
        <v>511</v>
      </c>
      <c r="F10958" s="24">
        <v>8904</v>
      </c>
      <c r="G10958" s="26" t="s">
        <v>12211</v>
      </c>
      <c r="H10958" s="24" t="s">
        <v>98</v>
      </c>
      <c r="I10958" s="24" t="s">
        <v>99</v>
      </c>
      <c r="J10958" s="27" t="s">
        <v>1</v>
      </c>
      <c r="K10958" s="28">
        <v>14.25</v>
      </c>
      <c r="L10958" s="28">
        <v>13.23</v>
      </c>
    </row>
    <row r="10959" spans="1:12" x14ac:dyDescent="0.25">
      <c r="A10959" s="24" t="s">
        <v>3305</v>
      </c>
      <c r="B10959" s="26">
        <v>2018</v>
      </c>
      <c r="C10959" s="24">
        <v>2</v>
      </c>
      <c r="D10959" s="24" t="s">
        <v>15122</v>
      </c>
      <c r="E10959" s="26">
        <v>511</v>
      </c>
      <c r="F10959" s="24">
        <v>8905</v>
      </c>
      <c r="G10959" s="26" t="s">
        <v>12212</v>
      </c>
      <c r="H10959" s="24" t="s">
        <v>96</v>
      </c>
      <c r="I10959" s="24" t="s">
        <v>97</v>
      </c>
      <c r="J10959" s="27" t="s">
        <v>1</v>
      </c>
      <c r="K10959" s="28">
        <v>16.91</v>
      </c>
      <c r="L10959" s="28">
        <v>16.63</v>
      </c>
    </row>
    <row r="10960" spans="1:12" x14ac:dyDescent="0.25">
      <c r="A10960" s="24" t="s">
        <v>3305</v>
      </c>
      <c r="B10960" s="26">
        <v>2018</v>
      </c>
      <c r="C10960" s="24">
        <v>2</v>
      </c>
      <c r="D10960" s="24" t="s">
        <v>15122</v>
      </c>
      <c r="E10960" s="26">
        <v>511</v>
      </c>
      <c r="F10960" s="24">
        <v>8906</v>
      </c>
      <c r="G10960" s="26" t="s">
        <v>12213</v>
      </c>
      <c r="H10960" s="24" t="s">
        <v>192</v>
      </c>
      <c r="I10960" s="24" t="s">
        <v>193</v>
      </c>
      <c r="J10960" s="27" t="s">
        <v>1</v>
      </c>
      <c r="K10960" s="28">
        <v>17.190000000000001</v>
      </c>
      <c r="L10960" s="28">
        <v>16.170000000000002</v>
      </c>
    </row>
    <row r="10961" spans="1:12" x14ac:dyDescent="0.25">
      <c r="A10961" s="24" t="s">
        <v>3305</v>
      </c>
      <c r="B10961" s="26">
        <v>2018</v>
      </c>
      <c r="C10961" s="24">
        <v>2</v>
      </c>
      <c r="D10961" s="24" t="s">
        <v>15122</v>
      </c>
      <c r="E10961" s="26">
        <v>511</v>
      </c>
      <c r="F10961" s="24">
        <v>8907</v>
      </c>
      <c r="G10961" s="26" t="s">
        <v>12214</v>
      </c>
      <c r="H10961" s="24" t="s">
        <v>2301</v>
      </c>
      <c r="I10961" s="24" t="s">
        <v>2302</v>
      </c>
      <c r="J10961" s="27" t="s">
        <v>1</v>
      </c>
      <c r="K10961" s="28">
        <v>14.25</v>
      </c>
      <c r="L10961" s="28">
        <v>13.97</v>
      </c>
    </row>
    <row r="10962" spans="1:12" x14ac:dyDescent="0.25">
      <c r="A10962" s="24" t="s">
        <v>3305</v>
      </c>
      <c r="B10962" s="26">
        <v>2018</v>
      </c>
      <c r="C10962" s="24">
        <v>2</v>
      </c>
      <c r="D10962" s="24" t="s">
        <v>15122</v>
      </c>
      <c r="E10962" s="26">
        <v>511</v>
      </c>
      <c r="F10962" s="24">
        <v>8908</v>
      </c>
      <c r="G10962" s="26" t="s">
        <v>12215</v>
      </c>
      <c r="H10962" s="24" t="s">
        <v>168</v>
      </c>
      <c r="I10962" s="24" t="s">
        <v>169</v>
      </c>
      <c r="J10962" s="27" t="s">
        <v>1</v>
      </c>
      <c r="K10962" s="28">
        <v>14.25</v>
      </c>
      <c r="L10962" s="28">
        <v>13.23</v>
      </c>
    </row>
    <row r="10963" spans="1:12" x14ac:dyDescent="0.25">
      <c r="A10963" s="24" t="s">
        <v>3305</v>
      </c>
      <c r="B10963" s="26">
        <v>2018</v>
      </c>
      <c r="C10963" s="24">
        <v>2</v>
      </c>
      <c r="D10963" s="24" t="s">
        <v>15122</v>
      </c>
      <c r="E10963" s="26">
        <v>511</v>
      </c>
      <c r="F10963" s="24">
        <v>8909</v>
      </c>
      <c r="G10963" s="26" t="s">
        <v>12216</v>
      </c>
      <c r="H10963" s="24" t="s">
        <v>190</v>
      </c>
      <c r="I10963" s="24" t="s">
        <v>191</v>
      </c>
      <c r="J10963" s="27" t="s">
        <v>1</v>
      </c>
      <c r="K10963" s="28">
        <v>16.04</v>
      </c>
      <c r="L10963" s="28">
        <v>15.76</v>
      </c>
    </row>
    <row r="10964" spans="1:12" x14ac:dyDescent="0.25">
      <c r="A10964" s="24" t="s">
        <v>3305</v>
      </c>
      <c r="B10964" s="26">
        <v>2018</v>
      </c>
      <c r="C10964" s="24">
        <v>2</v>
      </c>
      <c r="D10964" s="24" t="s">
        <v>15122</v>
      </c>
      <c r="E10964" s="26">
        <v>511</v>
      </c>
      <c r="F10964" s="24">
        <v>8910</v>
      </c>
      <c r="G10964" s="26" t="s">
        <v>12217</v>
      </c>
      <c r="H10964" s="24" t="s">
        <v>298</v>
      </c>
      <c r="I10964" s="24" t="s">
        <v>299</v>
      </c>
      <c r="J10964" s="27" t="s">
        <v>1</v>
      </c>
      <c r="K10964" s="28">
        <v>14.25</v>
      </c>
      <c r="L10964" s="28">
        <v>13.97</v>
      </c>
    </row>
    <row r="10965" spans="1:12" x14ac:dyDescent="0.25">
      <c r="A10965" s="24" t="s">
        <v>3305</v>
      </c>
      <c r="B10965" s="26">
        <v>2018</v>
      </c>
      <c r="C10965" s="24">
        <v>2</v>
      </c>
      <c r="D10965" s="24" t="s">
        <v>15122</v>
      </c>
      <c r="E10965" s="26">
        <v>511</v>
      </c>
      <c r="F10965" s="24">
        <v>3948</v>
      </c>
      <c r="G10965" s="26" t="s">
        <v>7255</v>
      </c>
      <c r="H10965" s="24" t="s">
        <v>298</v>
      </c>
      <c r="I10965" s="24" t="s">
        <v>299</v>
      </c>
      <c r="J10965" s="27" t="s">
        <v>1</v>
      </c>
      <c r="K10965" s="28">
        <v>57.11</v>
      </c>
      <c r="L10965" s="28">
        <v>55.81</v>
      </c>
    </row>
    <row r="10966" spans="1:12" x14ac:dyDescent="0.25">
      <c r="A10966" s="24" t="s">
        <v>3305</v>
      </c>
      <c r="B10966" s="26">
        <v>2018</v>
      </c>
      <c r="C10966" s="24">
        <v>2</v>
      </c>
      <c r="D10966" s="24" t="s">
        <v>15122</v>
      </c>
      <c r="E10966" s="26">
        <v>511</v>
      </c>
      <c r="F10966" s="24">
        <v>8911</v>
      </c>
      <c r="G10966" s="26" t="s">
        <v>12218</v>
      </c>
      <c r="H10966" s="24" t="s">
        <v>1010</v>
      </c>
      <c r="I10966" s="24" t="s">
        <v>1011</v>
      </c>
      <c r="J10966" s="27" t="s">
        <v>1</v>
      </c>
      <c r="K10966" s="28">
        <v>14.25</v>
      </c>
      <c r="L10966" s="28">
        <v>13.23</v>
      </c>
    </row>
    <row r="10967" spans="1:12" x14ac:dyDescent="0.25">
      <c r="A10967" s="24" t="s">
        <v>3305</v>
      </c>
      <c r="B10967" s="26">
        <v>2018</v>
      </c>
      <c r="C10967" s="24">
        <v>2</v>
      </c>
      <c r="D10967" s="24" t="s">
        <v>15122</v>
      </c>
      <c r="E10967" s="26">
        <v>511</v>
      </c>
      <c r="F10967" s="24">
        <v>8912</v>
      </c>
      <c r="G10967" s="26" t="s">
        <v>12219</v>
      </c>
      <c r="H10967" s="24" t="s">
        <v>888</v>
      </c>
      <c r="I10967" s="24" t="s">
        <v>889</v>
      </c>
      <c r="J10967" s="27" t="s">
        <v>1</v>
      </c>
      <c r="K10967" s="28">
        <v>14.25</v>
      </c>
      <c r="L10967" s="28">
        <v>13.97</v>
      </c>
    </row>
    <row r="10968" spans="1:12" x14ac:dyDescent="0.25">
      <c r="A10968" s="24" t="s">
        <v>3305</v>
      </c>
      <c r="B10968" s="26">
        <v>2018</v>
      </c>
      <c r="C10968" s="24">
        <v>2</v>
      </c>
      <c r="D10968" s="24" t="s">
        <v>15122</v>
      </c>
      <c r="E10968" s="26">
        <v>511</v>
      </c>
      <c r="F10968" s="24">
        <v>8913</v>
      </c>
      <c r="G10968" s="26" t="s">
        <v>12220</v>
      </c>
      <c r="H10968" s="24" t="s">
        <v>1368</v>
      </c>
      <c r="I10968" s="24" t="s">
        <v>1369</v>
      </c>
      <c r="J10968" s="27" t="s">
        <v>1</v>
      </c>
      <c r="K10968" s="28">
        <v>14.35</v>
      </c>
      <c r="L10968" s="28">
        <v>14.07</v>
      </c>
    </row>
    <row r="10969" spans="1:12" x14ac:dyDescent="0.25">
      <c r="A10969" s="24" t="s">
        <v>3305</v>
      </c>
      <c r="B10969" s="26">
        <v>2018</v>
      </c>
      <c r="C10969" s="24">
        <v>2</v>
      </c>
      <c r="D10969" s="24" t="s">
        <v>15122</v>
      </c>
      <c r="E10969" s="26">
        <v>511</v>
      </c>
      <c r="F10969" s="24">
        <v>8914</v>
      </c>
      <c r="G10969" s="26" t="s">
        <v>12221</v>
      </c>
      <c r="H10969" s="24" t="s">
        <v>372</v>
      </c>
      <c r="I10969" s="24" t="s">
        <v>373</v>
      </c>
      <c r="J10969" s="27" t="s">
        <v>1</v>
      </c>
      <c r="K10969" s="28">
        <v>14.25</v>
      </c>
      <c r="L10969" s="28">
        <v>13.97</v>
      </c>
    </row>
    <row r="10970" spans="1:12" x14ac:dyDescent="0.25">
      <c r="A10970" s="24" t="s">
        <v>3305</v>
      </c>
      <c r="B10970" s="26">
        <v>2018</v>
      </c>
      <c r="C10970" s="24">
        <v>2</v>
      </c>
      <c r="D10970" s="24" t="s">
        <v>15122</v>
      </c>
      <c r="E10970" s="26">
        <v>511</v>
      </c>
      <c r="F10970" s="24">
        <v>8915</v>
      </c>
      <c r="G10970" s="26" t="s">
        <v>12222</v>
      </c>
      <c r="H10970" s="24" t="s">
        <v>168</v>
      </c>
      <c r="I10970" s="24" t="s">
        <v>169</v>
      </c>
      <c r="J10970" s="27" t="s">
        <v>1</v>
      </c>
      <c r="K10970" s="28">
        <v>14.76</v>
      </c>
      <c r="L10970" s="28">
        <v>14.48</v>
      </c>
    </row>
    <row r="10971" spans="1:12" x14ac:dyDescent="0.25">
      <c r="A10971" s="24" t="s">
        <v>3305</v>
      </c>
      <c r="B10971" s="26">
        <v>2018</v>
      </c>
      <c r="C10971" s="24">
        <v>2</v>
      </c>
      <c r="D10971" s="24" t="s">
        <v>15122</v>
      </c>
      <c r="E10971" s="26">
        <v>511</v>
      </c>
      <c r="F10971" s="24">
        <v>8916</v>
      </c>
      <c r="G10971" s="26" t="s">
        <v>12223</v>
      </c>
      <c r="H10971" s="24" t="s">
        <v>190</v>
      </c>
      <c r="I10971" s="24" t="s">
        <v>191</v>
      </c>
      <c r="J10971" s="27" t="s">
        <v>1</v>
      </c>
      <c r="K10971" s="28">
        <v>17.63</v>
      </c>
      <c r="L10971" s="28">
        <v>17.350000000000001</v>
      </c>
    </row>
    <row r="10972" spans="1:12" x14ac:dyDescent="0.25">
      <c r="A10972" s="24" t="s">
        <v>3305</v>
      </c>
      <c r="B10972" s="26">
        <v>2018</v>
      </c>
      <c r="C10972" s="24">
        <v>2</v>
      </c>
      <c r="D10972" s="24" t="s">
        <v>15122</v>
      </c>
      <c r="E10972" s="26">
        <v>511</v>
      </c>
      <c r="F10972" s="24">
        <v>8917</v>
      </c>
      <c r="G10972" s="26" t="s">
        <v>12224</v>
      </c>
      <c r="H10972" s="24" t="s">
        <v>67</v>
      </c>
      <c r="I10972" s="24" t="s">
        <v>68</v>
      </c>
      <c r="J10972" s="27" t="s">
        <v>1</v>
      </c>
      <c r="K10972" s="28">
        <v>23.56</v>
      </c>
      <c r="L10972" s="28">
        <v>22.54</v>
      </c>
    </row>
    <row r="10973" spans="1:12" x14ac:dyDescent="0.25">
      <c r="A10973" s="24" t="s">
        <v>3305</v>
      </c>
      <c r="B10973" s="26">
        <v>2018</v>
      </c>
      <c r="C10973" s="24">
        <v>2</v>
      </c>
      <c r="D10973" s="24" t="s">
        <v>15122</v>
      </c>
      <c r="E10973" s="26">
        <v>511</v>
      </c>
      <c r="F10973" s="24">
        <v>8918</v>
      </c>
      <c r="G10973" s="26" t="s">
        <v>12225</v>
      </c>
      <c r="H10973" s="24" t="s">
        <v>126</v>
      </c>
      <c r="I10973" s="24" t="s">
        <v>127</v>
      </c>
      <c r="J10973" s="27" t="s">
        <v>1</v>
      </c>
      <c r="K10973" s="28">
        <v>18.739999999999998</v>
      </c>
      <c r="L10973" s="28">
        <v>18.46</v>
      </c>
    </row>
    <row r="10974" spans="1:12" x14ac:dyDescent="0.25">
      <c r="A10974" s="24" t="s">
        <v>3305</v>
      </c>
      <c r="B10974" s="26">
        <v>2018</v>
      </c>
      <c r="C10974" s="24">
        <v>2</v>
      </c>
      <c r="D10974" s="24" t="s">
        <v>15122</v>
      </c>
      <c r="E10974" s="26">
        <v>511</v>
      </c>
      <c r="F10974" s="24">
        <v>8919</v>
      </c>
      <c r="G10974" s="26" t="s">
        <v>12226</v>
      </c>
      <c r="H10974" s="24" t="s">
        <v>1628</v>
      </c>
      <c r="I10974" s="24" t="s">
        <v>1629</v>
      </c>
      <c r="J10974" s="27" t="s">
        <v>1</v>
      </c>
      <c r="K10974" s="28">
        <v>14.25</v>
      </c>
      <c r="L10974" s="28">
        <v>13.23</v>
      </c>
    </row>
    <row r="10975" spans="1:12" x14ac:dyDescent="0.25">
      <c r="A10975" s="24" t="s">
        <v>3305</v>
      </c>
      <c r="B10975" s="26">
        <v>2018</v>
      </c>
      <c r="C10975" s="24">
        <v>2</v>
      </c>
      <c r="D10975" s="24" t="s">
        <v>15122</v>
      </c>
      <c r="E10975" s="26">
        <v>522</v>
      </c>
      <c r="F10975" s="24">
        <v>8920</v>
      </c>
      <c r="G10975" s="26" t="s">
        <v>12227</v>
      </c>
      <c r="H10975" s="24" t="s">
        <v>544</v>
      </c>
      <c r="I10975" s="24" t="s">
        <v>545</v>
      </c>
      <c r="J10975" s="27" t="s">
        <v>15162</v>
      </c>
      <c r="K10975" s="28">
        <v>3784.72</v>
      </c>
      <c r="L10975" s="28">
        <v>3754.02</v>
      </c>
    </row>
    <row r="10976" spans="1:12" x14ac:dyDescent="0.25">
      <c r="A10976" s="24" t="s">
        <v>3305</v>
      </c>
      <c r="B10976" s="26">
        <v>2018</v>
      </c>
      <c r="C10976" s="24">
        <v>2</v>
      </c>
      <c r="D10976" s="24" t="s">
        <v>15122</v>
      </c>
      <c r="E10976" s="26">
        <v>526</v>
      </c>
      <c r="F10976" s="24">
        <v>8921</v>
      </c>
      <c r="G10976" s="26" t="s">
        <v>12228</v>
      </c>
      <c r="H10976" s="24" t="s">
        <v>2265</v>
      </c>
      <c r="I10976" s="24" t="s">
        <v>2266</v>
      </c>
      <c r="J10976" s="27" t="s">
        <v>15162</v>
      </c>
      <c r="K10976" s="28">
        <v>6842.86</v>
      </c>
      <c r="L10976" s="28">
        <v>6717.88</v>
      </c>
    </row>
    <row r="10977" spans="1:12" x14ac:dyDescent="0.25">
      <c r="A10977" s="24" t="s">
        <v>3305</v>
      </c>
      <c r="B10977" s="26">
        <v>2018</v>
      </c>
      <c r="C10977" s="24">
        <v>2</v>
      </c>
      <c r="D10977" s="24" t="s">
        <v>15122</v>
      </c>
      <c r="E10977" s="26">
        <v>527</v>
      </c>
      <c r="F10977" s="24">
        <v>8922</v>
      </c>
      <c r="G10977" s="26" t="s">
        <v>12229</v>
      </c>
      <c r="H10977" s="24" t="s">
        <v>714</v>
      </c>
      <c r="I10977" s="24" t="s">
        <v>715</v>
      </c>
      <c r="J10977" s="27" t="s">
        <v>15162</v>
      </c>
      <c r="K10977" s="28">
        <v>2493.7800000000002</v>
      </c>
      <c r="L10977" s="28">
        <v>2493.7800000000002</v>
      </c>
    </row>
    <row r="10978" spans="1:12" x14ac:dyDescent="0.25">
      <c r="A10978" s="24" t="s">
        <v>3305</v>
      </c>
      <c r="B10978" s="26">
        <v>2018</v>
      </c>
      <c r="C10978" s="24">
        <v>2</v>
      </c>
      <c r="D10978" s="24" t="s">
        <v>15122</v>
      </c>
      <c r="E10978" s="26">
        <v>557</v>
      </c>
      <c r="F10978" s="24">
        <v>8923</v>
      </c>
      <c r="G10978" s="26" t="s">
        <v>12230</v>
      </c>
      <c r="H10978" s="24" t="s">
        <v>2303</v>
      </c>
      <c r="I10978" s="24" t="s">
        <v>2304</v>
      </c>
      <c r="J10978" s="27" t="s">
        <v>15162</v>
      </c>
      <c r="K10978" s="28">
        <v>1331.23</v>
      </c>
      <c r="L10978" s="28">
        <v>1306.52</v>
      </c>
    </row>
    <row r="10979" spans="1:12" x14ac:dyDescent="0.25">
      <c r="A10979" s="24" t="s">
        <v>3305</v>
      </c>
      <c r="B10979" s="26">
        <v>2018</v>
      </c>
      <c r="C10979" s="24">
        <v>2</v>
      </c>
      <c r="D10979" s="24" t="s">
        <v>15122</v>
      </c>
      <c r="E10979" s="26">
        <v>597</v>
      </c>
      <c r="F10979" s="24">
        <v>8924</v>
      </c>
      <c r="G10979" s="26" t="s">
        <v>12231</v>
      </c>
      <c r="H10979" s="24" t="s">
        <v>1158</v>
      </c>
      <c r="I10979" s="24" t="s">
        <v>1159</v>
      </c>
      <c r="J10979" s="27" t="s">
        <v>15162</v>
      </c>
      <c r="K10979" s="28">
        <v>11587.63</v>
      </c>
      <c r="L10979" s="28">
        <v>10719.531000000001</v>
      </c>
    </row>
    <row r="10980" spans="1:12" x14ac:dyDescent="0.25">
      <c r="A10980" s="24" t="s">
        <v>3305</v>
      </c>
      <c r="B10980" s="26">
        <v>2018</v>
      </c>
      <c r="C10980" s="24">
        <v>2</v>
      </c>
      <c r="D10980" s="24" t="s">
        <v>15123</v>
      </c>
      <c r="E10980" s="26">
        <v>511</v>
      </c>
      <c r="F10980" s="24">
        <v>8925</v>
      </c>
      <c r="G10980" s="26" t="s">
        <v>12232</v>
      </c>
      <c r="H10980" s="24" t="s">
        <v>106</v>
      </c>
      <c r="I10980" s="24" t="s">
        <v>107</v>
      </c>
      <c r="J10980" s="27" t="s">
        <v>1</v>
      </c>
      <c r="K10980" s="28">
        <v>68.69</v>
      </c>
      <c r="L10980" s="28">
        <v>68.69</v>
      </c>
    </row>
    <row r="10981" spans="1:12" x14ac:dyDescent="0.25">
      <c r="A10981" s="24" t="s">
        <v>3305</v>
      </c>
      <c r="B10981" s="26">
        <v>2018</v>
      </c>
      <c r="C10981" s="24">
        <v>2</v>
      </c>
      <c r="D10981" s="24" t="s">
        <v>15123</v>
      </c>
      <c r="E10981" s="26">
        <v>511</v>
      </c>
      <c r="F10981" s="24">
        <v>8926</v>
      </c>
      <c r="G10981" s="26" t="s">
        <v>12233</v>
      </c>
      <c r="H10981" s="24" t="s">
        <v>2305</v>
      </c>
      <c r="I10981" s="24" t="s">
        <v>2306</v>
      </c>
      <c r="J10981" s="27" t="s">
        <v>1</v>
      </c>
      <c r="K10981" s="28">
        <v>52.68</v>
      </c>
      <c r="L10981" s="28">
        <v>52.68</v>
      </c>
    </row>
    <row r="10982" spans="1:12" x14ac:dyDescent="0.25">
      <c r="A10982" s="24" t="s">
        <v>3305</v>
      </c>
      <c r="B10982" s="26">
        <v>2018</v>
      </c>
      <c r="C10982" s="24">
        <v>2</v>
      </c>
      <c r="D10982" s="24" t="s">
        <v>15123</v>
      </c>
      <c r="E10982" s="26">
        <v>511</v>
      </c>
      <c r="F10982" s="24">
        <v>8927</v>
      </c>
      <c r="G10982" s="26" t="s">
        <v>12234</v>
      </c>
      <c r="H10982" s="24" t="s">
        <v>2307</v>
      </c>
      <c r="I10982" s="24" t="s">
        <v>2308</v>
      </c>
      <c r="J10982" s="27" t="s">
        <v>1</v>
      </c>
      <c r="K10982" s="28">
        <v>37.67</v>
      </c>
      <c r="L10982" s="28">
        <v>36.65</v>
      </c>
    </row>
    <row r="10983" spans="1:12" x14ac:dyDescent="0.25">
      <c r="A10983" s="24" t="s">
        <v>3305</v>
      </c>
      <c r="B10983" s="26">
        <v>2018</v>
      </c>
      <c r="C10983" s="24">
        <v>2</v>
      </c>
      <c r="D10983" s="24" t="s">
        <v>15123</v>
      </c>
      <c r="E10983" s="26">
        <v>511</v>
      </c>
      <c r="F10983" s="24">
        <v>8928</v>
      </c>
      <c r="G10983" s="26" t="s">
        <v>12235</v>
      </c>
      <c r="H10983" s="24" t="s">
        <v>444</v>
      </c>
      <c r="I10983" s="24" t="s">
        <v>445</v>
      </c>
      <c r="J10983" s="27" t="s">
        <v>1</v>
      </c>
      <c r="K10983" s="28">
        <v>330.17</v>
      </c>
      <c r="L10983" s="28">
        <v>239.7</v>
      </c>
    </row>
    <row r="10984" spans="1:12" x14ac:dyDescent="0.25">
      <c r="A10984" s="24" t="s">
        <v>3305</v>
      </c>
      <c r="B10984" s="26">
        <v>2018</v>
      </c>
      <c r="C10984" s="24">
        <v>2</v>
      </c>
      <c r="D10984" s="24" t="s">
        <v>15123</v>
      </c>
      <c r="E10984" s="26">
        <v>511</v>
      </c>
      <c r="F10984" s="24">
        <v>8929</v>
      </c>
      <c r="G10984" s="26" t="s">
        <v>12236</v>
      </c>
      <c r="H10984" s="24" t="s">
        <v>2307</v>
      </c>
      <c r="I10984" s="24" t="s">
        <v>2308</v>
      </c>
      <c r="J10984" s="27" t="s">
        <v>1</v>
      </c>
      <c r="K10984" s="28">
        <v>35.56</v>
      </c>
      <c r="L10984" s="28">
        <v>34.54</v>
      </c>
    </row>
    <row r="10985" spans="1:12" x14ac:dyDescent="0.25">
      <c r="A10985" s="24" t="s">
        <v>3305</v>
      </c>
      <c r="B10985" s="26">
        <v>2018</v>
      </c>
      <c r="C10985" s="24">
        <v>2</v>
      </c>
      <c r="D10985" s="24" t="s">
        <v>15123</v>
      </c>
      <c r="E10985" s="26">
        <v>511</v>
      </c>
      <c r="F10985" s="24">
        <v>8930</v>
      </c>
      <c r="G10985" s="26" t="s">
        <v>12237</v>
      </c>
      <c r="H10985" s="24" t="s">
        <v>608</v>
      </c>
      <c r="I10985" s="24" t="s">
        <v>609</v>
      </c>
      <c r="J10985" s="27" t="s">
        <v>1</v>
      </c>
      <c r="K10985" s="28">
        <v>86.71</v>
      </c>
      <c r="L10985" s="28">
        <v>86.43</v>
      </c>
    </row>
    <row r="10986" spans="1:12" x14ac:dyDescent="0.25">
      <c r="A10986" s="24" t="s">
        <v>3305</v>
      </c>
      <c r="B10986" s="26">
        <v>2018</v>
      </c>
      <c r="C10986" s="24">
        <v>2</v>
      </c>
      <c r="D10986" s="24" t="s">
        <v>15123</v>
      </c>
      <c r="E10986" s="26">
        <v>511</v>
      </c>
      <c r="F10986" s="24">
        <v>8931</v>
      </c>
      <c r="G10986" s="26" t="s">
        <v>12238</v>
      </c>
      <c r="H10986" s="24" t="s">
        <v>106</v>
      </c>
      <c r="I10986" s="24" t="s">
        <v>107</v>
      </c>
      <c r="J10986" s="27" t="s">
        <v>1</v>
      </c>
      <c r="K10986" s="28">
        <v>20.43</v>
      </c>
      <c r="L10986" s="28">
        <v>20.43</v>
      </c>
    </row>
    <row r="10987" spans="1:12" x14ac:dyDescent="0.25">
      <c r="A10987" s="24" t="s">
        <v>3305</v>
      </c>
      <c r="B10987" s="26">
        <v>2018</v>
      </c>
      <c r="C10987" s="24">
        <v>2</v>
      </c>
      <c r="D10987" s="24" t="s">
        <v>15123</v>
      </c>
      <c r="E10987" s="26">
        <v>511</v>
      </c>
      <c r="F10987" s="24">
        <v>8932</v>
      </c>
      <c r="G10987" s="26" t="s">
        <v>12239</v>
      </c>
      <c r="H10987" s="24" t="s">
        <v>77</v>
      </c>
      <c r="I10987" s="24" t="s">
        <v>78</v>
      </c>
      <c r="J10987" s="27" t="s">
        <v>1</v>
      </c>
      <c r="K10987" s="28">
        <v>52.72</v>
      </c>
      <c r="L10987" s="28">
        <v>51.7</v>
      </c>
    </row>
    <row r="10988" spans="1:12" x14ac:dyDescent="0.25">
      <c r="A10988" s="24" t="s">
        <v>3305</v>
      </c>
      <c r="B10988" s="26">
        <v>2018</v>
      </c>
      <c r="C10988" s="24">
        <v>2</v>
      </c>
      <c r="D10988" s="24" t="s">
        <v>15123</v>
      </c>
      <c r="E10988" s="26">
        <v>511</v>
      </c>
      <c r="F10988" s="24">
        <v>8933</v>
      </c>
      <c r="G10988" s="26" t="s">
        <v>12240</v>
      </c>
      <c r="H10988" s="24" t="s">
        <v>134</v>
      </c>
      <c r="I10988" s="24" t="s">
        <v>135</v>
      </c>
      <c r="J10988" s="27" t="s">
        <v>1</v>
      </c>
      <c r="K10988" s="28">
        <v>138.56</v>
      </c>
      <c r="L10988" s="28">
        <v>137.54</v>
      </c>
    </row>
    <row r="10989" spans="1:12" x14ac:dyDescent="0.25">
      <c r="A10989" s="24" t="s">
        <v>3305</v>
      </c>
      <c r="B10989" s="26">
        <v>2018</v>
      </c>
      <c r="C10989" s="24">
        <v>2</v>
      </c>
      <c r="D10989" s="24" t="s">
        <v>15123</v>
      </c>
      <c r="E10989" s="26">
        <v>511</v>
      </c>
      <c r="F10989" s="24">
        <v>8934</v>
      </c>
      <c r="G10989" s="26" t="s">
        <v>12241</v>
      </c>
      <c r="H10989" s="24" t="s">
        <v>176</v>
      </c>
      <c r="I10989" s="24" t="s">
        <v>177</v>
      </c>
      <c r="J10989" s="27" t="s">
        <v>1</v>
      </c>
      <c r="K10989" s="28">
        <v>93.2</v>
      </c>
      <c r="L10989" s="28">
        <v>92.92</v>
      </c>
    </row>
    <row r="10990" spans="1:12" x14ac:dyDescent="0.25">
      <c r="A10990" s="24" t="s">
        <v>3305</v>
      </c>
      <c r="B10990" s="26">
        <v>2018</v>
      </c>
      <c r="C10990" s="24">
        <v>2</v>
      </c>
      <c r="D10990" s="24" t="s">
        <v>15123</v>
      </c>
      <c r="E10990" s="26">
        <v>511</v>
      </c>
      <c r="F10990" s="24">
        <v>8935</v>
      </c>
      <c r="G10990" s="26" t="s">
        <v>12242</v>
      </c>
      <c r="H10990" s="24" t="s">
        <v>192</v>
      </c>
      <c r="I10990" s="24" t="s">
        <v>193</v>
      </c>
      <c r="J10990" s="27" t="s">
        <v>1</v>
      </c>
      <c r="K10990" s="28">
        <v>21.45</v>
      </c>
      <c r="L10990" s="28">
        <v>21.17</v>
      </c>
    </row>
    <row r="10991" spans="1:12" x14ac:dyDescent="0.25">
      <c r="A10991" s="24" t="s">
        <v>3305</v>
      </c>
      <c r="B10991" s="26">
        <v>2018</v>
      </c>
      <c r="C10991" s="24">
        <v>2</v>
      </c>
      <c r="D10991" s="24" t="s">
        <v>15123</v>
      </c>
      <c r="E10991" s="26">
        <v>511</v>
      </c>
      <c r="F10991" s="24">
        <v>8936</v>
      </c>
      <c r="G10991" s="26" t="s">
        <v>12243</v>
      </c>
      <c r="H10991" s="24" t="s">
        <v>2079</v>
      </c>
      <c r="I10991" s="24" t="s">
        <v>2080</v>
      </c>
      <c r="J10991" s="27" t="s">
        <v>1</v>
      </c>
      <c r="K10991" s="28">
        <v>22.61</v>
      </c>
      <c r="L10991" s="28">
        <v>21.59</v>
      </c>
    </row>
    <row r="10992" spans="1:12" x14ac:dyDescent="0.25">
      <c r="A10992" s="24" t="s">
        <v>3305</v>
      </c>
      <c r="B10992" s="26">
        <v>2018</v>
      </c>
      <c r="C10992" s="24">
        <v>2</v>
      </c>
      <c r="D10992" s="24" t="s">
        <v>15123</v>
      </c>
      <c r="E10992" s="26">
        <v>511</v>
      </c>
      <c r="F10992" s="24">
        <v>8937</v>
      </c>
      <c r="G10992" s="26" t="s">
        <v>12244</v>
      </c>
      <c r="H10992" s="24" t="s">
        <v>206</v>
      </c>
      <c r="I10992" s="24" t="s">
        <v>207</v>
      </c>
      <c r="J10992" s="27" t="s">
        <v>1</v>
      </c>
      <c r="K10992" s="28">
        <v>25.78</v>
      </c>
      <c r="L10992" s="28">
        <v>25.78</v>
      </c>
    </row>
    <row r="10993" spans="1:12" x14ac:dyDescent="0.25">
      <c r="A10993" s="24" t="s">
        <v>3305</v>
      </c>
      <c r="B10993" s="26">
        <v>2018</v>
      </c>
      <c r="C10993" s="24">
        <v>2</v>
      </c>
      <c r="D10993" s="24" t="s">
        <v>15123</v>
      </c>
      <c r="E10993" s="26">
        <v>511</v>
      </c>
      <c r="F10993" s="24">
        <v>8938</v>
      </c>
      <c r="G10993" s="26" t="s">
        <v>12245</v>
      </c>
      <c r="H10993" s="24" t="s">
        <v>1488</v>
      </c>
      <c r="I10993" s="24" t="s">
        <v>1489</v>
      </c>
      <c r="J10993" s="27" t="s">
        <v>1</v>
      </c>
      <c r="K10993" s="28">
        <v>526.76</v>
      </c>
      <c r="L10993" s="28">
        <v>413.71</v>
      </c>
    </row>
    <row r="10994" spans="1:12" x14ac:dyDescent="0.25">
      <c r="A10994" s="24" t="s">
        <v>3305</v>
      </c>
      <c r="B10994" s="26">
        <v>2018</v>
      </c>
      <c r="C10994" s="24">
        <v>2</v>
      </c>
      <c r="D10994" s="24" t="s">
        <v>15123</v>
      </c>
      <c r="E10994" s="26">
        <v>511</v>
      </c>
      <c r="F10994" s="24">
        <v>8939</v>
      </c>
      <c r="G10994" s="26" t="s">
        <v>12246</v>
      </c>
      <c r="H10994" s="24" t="s">
        <v>132</v>
      </c>
      <c r="I10994" s="24" t="s">
        <v>133</v>
      </c>
      <c r="J10994" s="27" t="s">
        <v>1</v>
      </c>
      <c r="K10994" s="28">
        <v>172.07</v>
      </c>
      <c r="L10994" s="28">
        <v>170.36</v>
      </c>
    </row>
    <row r="10995" spans="1:12" x14ac:dyDescent="0.25">
      <c r="A10995" s="24" t="s">
        <v>3305</v>
      </c>
      <c r="B10995" s="26">
        <v>2018</v>
      </c>
      <c r="C10995" s="24">
        <v>2</v>
      </c>
      <c r="D10995" s="24" t="s">
        <v>15123</v>
      </c>
      <c r="E10995" s="26">
        <v>511</v>
      </c>
      <c r="F10995" s="24">
        <v>8940</v>
      </c>
      <c r="G10995" s="26" t="s">
        <v>12247</v>
      </c>
      <c r="H10995" s="24" t="s">
        <v>392</v>
      </c>
      <c r="I10995" s="24" t="s">
        <v>393</v>
      </c>
      <c r="J10995" s="27" t="s">
        <v>1</v>
      </c>
      <c r="K10995" s="28">
        <v>150.41</v>
      </c>
      <c r="L10995" s="28">
        <v>150.13</v>
      </c>
    </row>
    <row r="10996" spans="1:12" x14ac:dyDescent="0.25">
      <c r="A10996" s="24" t="s">
        <v>3305</v>
      </c>
      <c r="B10996" s="26">
        <v>2018</v>
      </c>
      <c r="C10996" s="24">
        <v>2</v>
      </c>
      <c r="D10996" s="24" t="s">
        <v>15123</v>
      </c>
      <c r="E10996" s="26">
        <v>511</v>
      </c>
      <c r="F10996" s="24">
        <v>8941</v>
      </c>
      <c r="G10996" s="26" t="s">
        <v>12248</v>
      </c>
      <c r="H10996" s="24" t="s">
        <v>77</v>
      </c>
      <c r="I10996" s="24" t="s">
        <v>78</v>
      </c>
      <c r="J10996" s="27" t="s">
        <v>1</v>
      </c>
      <c r="K10996" s="28">
        <v>69.45</v>
      </c>
      <c r="L10996" s="28">
        <v>69.45</v>
      </c>
    </row>
    <row r="10997" spans="1:12" x14ac:dyDescent="0.25">
      <c r="A10997" s="24" t="s">
        <v>3305</v>
      </c>
      <c r="B10997" s="26">
        <v>2018</v>
      </c>
      <c r="C10997" s="24">
        <v>2</v>
      </c>
      <c r="D10997" s="24" t="s">
        <v>15123</v>
      </c>
      <c r="E10997" s="26">
        <v>511</v>
      </c>
      <c r="F10997" s="24">
        <v>8942</v>
      </c>
      <c r="G10997" s="26" t="s">
        <v>12249</v>
      </c>
      <c r="H10997" s="24" t="s">
        <v>83</v>
      </c>
      <c r="I10997" s="24" t="s">
        <v>84</v>
      </c>
      <c r="J10997" s="27" t="s">
        <v>1</v>
      </c>
      <c r="K10997" s="28">
        <v>20.88</v>
      </c>
      <c r="L10997" s="28">
        <v>20.6</v>
      </c>
    </row>
    <row r="10998" spans="1:12" x14ac:dyDescent="0.25">
      <c r="A10998" s="24" t="s">
        <v>3305</v>
      </c>
      <c r="B10998" s="26">
        <v>2018</v>
      </c>
      <c r="C10998" s="24">
        <v>2</v>
      </c>
      <c r="D10998" s="24" t="s">
        <v>15123</v>
      </c>
      <c r="E10998" s="26">
        <v>511</v>
      </c>
      <c r="F10998" s="24">
        <v>8943</v>
      </c>
      <c r="G10998" s="26" t="s">
        <v>12250</v>
      </c>
      <c r="H10998" s="24" t="s">
        <v>948</v>
      </c>
      <c r="I10998" s="24" t="s">
        <v>949</v>
      </c>
      <c r="J10998" s="27" t="s">
        <v>1</v>
      </c>
      <c r="K10998" s="28">
        <v>14.25</v>
      </c>
      <c r="L10998" s="28">
        <v>13.23</v>
      </c>
    </row>
    <row r="10999" spans="1:12" x14ac:dyDescent="0.25">
      <c r="A10999" s="24" t="s">
        <v>3305</v>
      </c>
      <c r="B10999" s="26">
        <v>2018</v>
      </c>
      <c r="C10999" s="24">
        <v>2</v>
      </c>
      <c r="D10999" s="24" t="s">
        <v>15123</v>
      </c>
      <c r="E10999" s="26">
        <v>511</v>
      </c>
      <c r="F10999" s="24">
        <v>8944</v>
      </c>
      <c r="G10999" s="26" t="s">
        <v>12251</v>
      </c>
      <c r="H10999" s="24" t="s">
        <v>670</v>
      </c>
      <c r="I10999" s="24" t="s">
        <v>671</v>
      </c>
      <c r="J10999" s="27" t="s">
        <v>1</v>
      </c>
      <c r="K10999" s="28">
        <v>68.22</v>
      </c>
      <c r="L10999" s="28">
        <v>67.2</v>
      </c>
    </row>
    <row r="11000" spans="1:12" x14ac:dyDescent="0.25">
      <c r="A11000" s="24" t="s">
        <v>3305</v>
      </c>
      <c r="B11000" s="26">
        <v>2018</v>
      </c>
      <c r="C11000" s="24">
        <v>2</v>
      </c>
      <c r="D11000" s="24" t="s">
        <v>15123</v>
      </c>
      <c r="E11000" s="26">
        <v>511</v>
      </c>
      <c r="F11000" s="24">
        <v>8945</v>
      </c>
      <c r="G11000" s="26" t="s">
        <v>12252</v>
      </c>
      <c r="H11000" s="24" t="s">
        <v>2309</v>
      </c>
      <c r="I11000" s="24" t="s">
        <v>2310</v>
      </c>
      <c r="J11000" s="27" t="s">
        <v>1</v>
      </c>
      <c r="K11000" s="28">
        <v>16.75</v>
      </c>
      <c r="L11000" s="28">
        <v>16.47</v>
      </c>
    </row>
    <row r="11001" spans="1:12" x14ac:dyDescent="0.25">
      <c r="A11001" s="24" t="s">
        <v>3305</v>
      </c>
      <c r="B11001" s="26">
        <v>2018</v>
      </c>
      <c r="C11001" s="24">
        <v>2</v>
      </c>
      <c r="D11001" s="24" t="s">
        <v>15123</v>
      </c>
      <c r="E11001" s="26">
        <v>511</v>
      </c>
      <c r="F11001" s="24">
        <v>4043</v>
      </c>
      <c r="G11001" s="26" t="s">
        <v>7350</v>
      </c>
      <c r="H11001" s="24" t="s">
        <v>1488</v>
      </c>
      <c r="I11001" s="24" t="s">
        <v>1489</v>
      </c>
      <c r="J11001" s="27" t="s">
        <v>1</v>
      </c>
      <c r="K11001" s="28">
        <v>1047.22</v>
      </c>
      <c r="L11001" s="28">
        <v>1046.2</v>
      </c>
    </row>
    <row r="11002" spans="1:12" x14ac:dyDescent="0.25">
      <c r="A11002" s="24" t="s">
        <v>3305</v>
      </c>
      <c r="B11002" s="26">
        <v>2018</v>
      </c>
      <c r="C11002" s="24">
        <v>2</v>
      </c>
      <c r="D11002" s="24" t="s">
        <v>15123</v>
      </c>
      <c r="E11002" s="26">
        <v>511</v>
      </c>
      <c r="F11002" s="24">
        <v>8946</v>
      </c>
      <c r="G11002" s="26" t="s">
        <v>12253</v>
      </c>
      <c r="H11002" s="24" t="s">
        <v>770</v>
      </c>
      <c r="I11002" s="24" t="s">
        <v>771</v>
      </c>
      <c r="J11002" s="27" t="s">
        <v>1</v>
      </c>
      <c r="K11002" s="28">
        <v>35.869999999999997</v>
      </c>
      <c r="L11002" s="28">
        <v>35.590000000000003</v>
      </c>
    </row>
    <row r="11003" spans="1:12" x14ac:dyDescent="0.25">
      <c r="A11003" s="24" t="s">
        <v>3305</v>
      </c>
      <c r="B11003" s="26">
        <v>2018</v>
      </c>
      <c r="C11003" s="24">
        <v>2</v>
      </c>
      <c r="D11003" s="24" t="s">
        <v>15123</v>
      </c>
      <c r="E11003" s="26">
        <v>511</v>
      </c>
      <c r="F11003" s="24">
        <v>8947</v>
      </c>
      <c r="G11003" s="26" t="s">
        <v>12254</v>
      </c>
      <c r="H11003" s="24" t="s">
        <v>162</v>
      </c>
      <c r="I11003" s="24" t="s">
        <v>163</v>
      </c>
      <c r="J11003" s="27" t="s">
        <v>1</v>
      </c>
      <c r="K11003" s="28">
        <v>20.53</v>
      </c>
      <c r="L11003" s="28">
        <v>19.510000000000002</v>
      </c>
    </row>
    <row r="11004" spans="1:12" x14ac:dyDescent="0.25">
      <c r="A11004" s="24" t="s">
        <v>3305</v>
      </c>
      <c r="B11004" s="26">
        <v>2018</v>
      </c>
      <c r="C11004" s="24">
        <v>2</v>
      </c>
      <c r="D11004" s="24" t="s">
        <v>15123</v>
      </c>
      <c r="E11004" s="26">
        <v>511</v>
      </c>
      <c r="F11004" s="24">
        <v>8948</v>
      </c>
      <c r="G11004" s="26" t="s">
        <v>12255</v>
      </c>
      <c r="H11004" s="24" t="s">
        <v>444</v>
      </c>
      <c r="I11004" s="24" t="s">
        <v>445</v>
      </c>
      <c r="J11004" s="27" t="s">
        <v>1</v>
      </c>
      <c r="K11004" s="28">
        <v>164.35</v>
      </c>
      <c r="L11004" s="28">
        <v>103.93</v>
      </c>
    </row>
    <row r="11005" spans="1:12" x14ac:dyDescent="0.25">
      <c r="A11005" s="24" t="s">
        <v>3305</v>
      </c>
      <c r="B11005" s="26">
        <v>2018</v>
      </c>
      <c r="C11005" s="24">
        <v>2</v>
      </c>
      <c r="D11005" s="24" t="s">
        <v>15123</v>
      </c>
      <c r="E11005" s="26">
        <v>511</v>
      </c>
      <c r="F11005" s="24">
        <v>8949</v>
      </c>
      <c r="G11005" s="26" t="s">
        <v>12256</v>
      </c>
      <c r="H11005" s="24" t="s">
        <v>96</v>
      </c>
      <c r="I11005" s="24" t="s">
        <v>97</v>
      </c>
      <c r="J11005" s="27" t="s">
        <v>1</v>
      </c>
      <c r="K11005" s="28">
        <v>95.05</v>
      </c>
      <c r="L11005" s="28">
        <v>94.03</v>
      </c>
    </row>
    <row r="11006" spans="1:12" x14ac:dyDescent="0.25">
      <c r="A11006" s="24" t="s">
        <v>3305</v>
      </c>
      <c r="B11006" s="26">
        <v>2018</v>
      </c>
      <c r="C11006" s="24">
        <v>2</v>
      </c>
      <c r="D11006" s="24" t="s">
        <v>15123</v>
      </c>
      <c r="E11006" s="26">
        <v>511</v>
      </c>
      <c r="F11006" s="24">
        <v>8950</v>
      </c>
      <c r="G11006" s="26" t="s">
        <v>12257</v>
      </c>
      <c r="H11006" s="24" t="s">
        <v>582</v>
      </c>
      <c r="I11006" s="24" t="s">
        <v>583</v>
      </c>
      <c r="J11006" s="27" t="s">
        <v>1</v>
      </c>
      <c r="K11006" s="28">
        <v>20.25</v>
      </c>
      <c r="L11006" s="28">
        <v>19.23</v>
      </c>
    </row>
    <row r="11007" spans="1:12" x14ac:dyDescent="0.25">
      <c r="A11007" s="24" t="s">
        <v>3305</v>
      </c>
      <c r="B11007" s="26">
        <v>2018</v>
      </c>
      <c r="C11007" s="24">
        <v>2</v>
      </c>
      <c r="D11007" s="24" t="s">
        <v>15123</v>
      </c>
      <c r="E11007" s="26">
        <v>511</v>
      </c>
      <c r="F11007" s="24">
        <v>8951</v>
      </c>
      <c r="G11007" s="26" t="s">
        <v>12258</v>
      </c>
      <c r="H11007" s="24" t="s">
        <v>77</v>
      </c>
      <c r="I11007" s="24" t="s">
        <v>78</v>
      </c>
      <c r="J11007" s="27" t="s">
        <v>1</v>
      </c>
      <c r="K11007" s="28">
        <v>116.33</v>
      </c>
      <c r="L11007" s="28">
        <v>116.33</v>
      </c>
    </row>
    <row r="11008" spans="1:12" x14ac:dyDescent="0.25">
      <c r="A11008" s="24" t="s">
        <v>3305</v>
      </c>
      <c r="B11008" s="26">
        <v>2018</v>
      </c>
      <c r="C11008" s="24">
        <v>2</v>
      </c>
      <c r="D11008" s="24" t="s">
        <v>15123</v>
      </c>
      <c r="E11008" s="26">
        <v>511</v>
      </c>
      <c r="F11008" s="24">
        <v>8952</v>
      </c>
      <c r="G11008" s="26" t="s">
        <v>12259</v>
      </c>
      <c r="H11008" s="24" t="s">
        <v>444</v>
      </c>
      <c r="I11008" s="24" t="s">
        <v>445</v>
      </c>
      <c r="J11008" s="27" t="s">
        <v>1</v>
      </c>
      <c r="K11008" s="28">
        <v>110.83</v>
      </c>
      <c r="L11008" s="28">
        <v>58.01</v>
      </c>
    </row>
    <row r="11009" spans="1:12" x14ac:dyDescent="0.25">
      <c r="A11009" s="24" t="s">
        <v>3305</v>
      </c>
      <c r="B11009" s="26">
        <v>2018</v>
      </c>
      <c r="C11009" s="24">
        <v>2</v>
      </c>
      <c r="D11009" s="24" t="s">
        <v>15123</v>
      </c>
      <c r="E11009" s="26">
        <v>511</v>
      </c>
      <c r="F11009" s="24">
        <v>8953</v>
      </c>
      <c r="G11009" s="26" t="s">
        <v>12260</v>
      </c>
      <c r="H11009" s="24" t="s">
        <v>2307</v>
      </c>
      <c r="I11009" s="24" t="s">
        <v>2308</v>
      </c>
      <c r="J11009" s="27" t="s">
        <v>1</v>
      </c>
      <c r="K11009" s="28">
        <v>37.65</v>
      </c>
      <c r="L11009" s="28">
        <v>36.630000000000003</v>
      </c>
    </row>
    <row r="11010" spans="1:12" x14ac:dyDescent="0.25">
      <c r="A11010" s="24" t="s">
        <v>3305</v>
      </c>
      <c r="B11010" s="26">
        <v>2018</v>
      </c>
      <c r="C11010" s="24">
        <v>2</v>
      </c>
      <c r="D11010" s="24" t="s">
        <v>15123</v>
      </c>
      <c r="E11010" s="26">
        <v>511</v>
      </c>
      <c r="F11010" s="24">
        <v>8954</v>
      </c>
      <c r="G11010" s="26" t="s">
        <v>12261</v>
      </c>
      <c r="H11010" s="24" t="s">
        <v>77</v>
      </c>
      <c r="I11010" s="24" t="s">
        <v>78</v>
      </c>
      <c r="J11010" s="27" t="s">
        <v>1</v>
      </c>
      <c r="K11010" s="28">
        <v>42.96</v>
      </c>
      <c r="L11010" s="28">
        <v>41.94</v>
      </c>
    </row>
    <row r="11011" spans="1:12" x14ac:dyDescent="0.25">
      <c r="A11011" s="24" t="s">
        <v>3305</v>
      </c>
      <c r="B11011" s="26">
        <v>2018</v>
      </c>
      <c r="C11011" s="24">
        <v>2</v>
      </c>
      <c r="D11011" s="24" t="s">
        <v>15123</v>
      </c>
      <c r="E11011" s="26">
        <v>511</v>
      </c>
      <c r="F11011" s="24">
        <v>8955</v>
      </c>
      <c r="G11011" s="26" t="s">
        <v>12262</v>
      </c>
      <c r="H11011" s="24" t="s">
        <v>2311</v>
      </c>
      <c r="I11011" s="24" t="s">
        <v>2312</v>
      </c>
      <c r="J11011" s="27" t="s">
        <v>1</v>
      </c>
      <c r="K11011" s="28">
        <v>14.25</v>
      </c>
      <c r="L11011" s="28">
        <v>13.97</v>
      </c>
    </row>
    <row r="11012" spans="1:12" x14ac:dyDescent="0.25">
      <c r="A11012" s="24" t="s">
        <v>3305</v>
      </c>
      <c r="B11012" s="26">
        <v>2018</v>
      </c>
      <c r="C11012" s="24">
        <v>2</v>
      </c>
      <c r="D11012" s="24" t="s">
        <v>15123</v>
      </c>
      <c r="E11012" s="26">
        <v>512</v>
      </c>
      <c r="F11012" s="24">
        <v>8956</v>
      </c>
      <c r="G11012" s="26" t="s">
        <v>12263</v>
      </c>
      <c r="H11012" s="24" t="s">
        <v>2275</v>
      </c>
      <c r="I11012" s="24" t="s">
        <v>2276</v>
      </c>
      <c r="J11012" s="27" t="s">
        <v>15162</v>
      </c>
      <c r="K11012" s="28">
        <v>1608.3</v>
      </c>
      <c r="L11012" s="28">
        <v>1584.64</v>
      </c>
    </row>
    <row r="11013" spans="1:12" x14ac:dyDescent="0.25">
      <c r="A11013" s="24" t="s">
        <v>3305</v>
      </c>
      <c r="B11013" s="26">
        <v>2018</v>
      </c>
      <c r="C11013" s="24">
        <v>2</v>
      </c>
      <c r="D11013" s="24" t="s">
        <v>15123</v>
      </c>
      <c r="E11013" s="26">
        <v>515</v>
      </c>
      <c r="F11013" s="24">
        <v>8957</v>
      </c>
      <c r="G11013" s="26" t="s">
        <v>12264</v>
      </c>
      <c r="H11013" s="24" t="s">
        <v>2265</v>
      </c>
      <c r="I11013" s="24" t="s">
        <v>2266</v>
      </c>
      <c r="J11013" s="27" t="s">
        <v>15162</v>
      </c>
      <c r="K11013" s="28">
        <v>2617.73</v>
      </c>
      <c r="L11013" s="28">
        <v>2617.73</v>
      </c>
    </row>
    <row r="11014" spans="1:12" x14ac:dyDescent="0.25">
      <c r="A11014" s="24" t="s">
        <v>3305</v>
      </c>
      <c r="B11014" s="26">
        <v>2018</v>
      </c>
      <c r="C11014" s="24">
        <v>2</v>
      </c>
      <c r="D11014" s="24" t="s">
        <v>15123</v>
      </c>
      <c r="E11014" s="26">
        <v>517</v>
      </c>
      <c r="F11014" s="24">
        <v>8958</v>
      </c>
      <c r="G11014" s="26" t="s">
        <v>12265</v>
      </c>
      <c r="H11014" s="24" t="s">
        <v>2039</v>
      </c>
      <c r="I11014" s="24" t="s">
        <v>2040</v>
      </c>
      <c r="J11014" s="27" t="s">
        <v>15162</v>
      </c>
      <c r="K11014" s="28">
        <v>5444.91</v>
      </c>
      <c r="L11014" s="28">
        <v>5425.79</v>
      </c>
    </row>
    <row r="11015" spans="1:12" x14ac:dyDescent="0.25">
      <c r="A11015" s="24" t="s">
        <v>3305</v>
      </c>
      <c r="B11015" s="26">
        <v>2018</v>
      </c>
      <c r="C11015" s="24">
        <v>2</v>
      </c>
      <c r="D11015" s="24" t="s">
        <v>15123</v>
      </c>
      <c r="E11015" s="26">
        <v>542</v>
      </c>
      <c r="F11015" s="24">
        <v>8959</v>
      </c>
      <c r="G11015" s="26" t="s">
        <v>12266</v>
      </c>
      <c r="H11015" s="24" t="s">
        <v>316</v>
      </c>
      <c r="I11015" s="24" t="s">
        <v>317</v>
      </c>
      <c r="J11015" s="27" t="s">
        <v>15162</v>
      </c>
      <c r="K11015" s="28">
        <v>1234.05</v>
      </c>
      <c r="L11015" s="28">
        <v>1232.8499999999999</v>
      </c>
    </row>
    <row r="11016" spans="1:12" x14ac:dyDescent="0.25">
      <c r="A11016" s="24" t="s">
        <v>3305</v>
      </c>
      <c r="B11016" s="26">
        <v>2018</v>
      </c>
      <c r="C11016" s="24">
        <v>2</v>
      </c>
      <c r="D11016" s="24" t="s">
        <v>15123</v>
      </c>
      <c r="E11016" s="26">
        <v>564</v>
      </c>
      <c r="F11016" s="24">
        <v>8960</v>
      </c>
      <c r="G11016" s="26" t="s">
        <v>12267</v>
      </c>
      <c r="H11016" s="24" t="s">
        <v>2249</v>
      </c>
      <c r="I11016" s="24" t="s">
        <v>2250</v>
      </c>
      <c r="J11016" s="27" t="s">
        <v>15162</v>
      </c>
      <c r="K11016" s="28">
        <v>4160.13</v>
      </c>
      <c r="L11016" s="28">
        <v>4035.29</v>
      </c>
    </row>
    <row r="11017" spans="1:12" x14ac:dyDescent="0.25">
      <c r="A11017" s="24" t="s">
        <v>3305</v>
      </c>
      <c r="B11017" s="26">
        <v>2018</v>
      </c>
      <c r="C11017" s="24">
        <v>2</v>
      </c>
      <c r="D11017" s="24" t="s">
        <v>15123</v>
      </c>
      <c r="E11017" s="26">
        <v>571</v>
      </c>
      <c r="F11017" s="24">
        <v>8961</v>
      </c>
      <c r="G11017" s="26" t="s">
        <v>12268</v>
      </c>
      <c r="H11017" s="24" t="s">
        <v>2313</v>
      </c>
      <c r="I11017" s="24" t="s">
        <v>2314</v>
      </c>
      <c r="J11017" s="27" t="s">
        <v>15162</v>
      </c>
      <c r="K11017" s="28">
        <v>13496.19</v>
      </c>
      <c r="L11017" s="28">
        <v>13214.12</v>
      </c>
    </row>
    <row r="11018" spans="1:12" x14ac:dyDescent="0.25">
      <c r="A11018" s="24" t="s">
        <v>3305</v>
      </c>
      <c r="B11018" s="26">
        <v>2018</v>
      </c>
      <c r="C11018" s="24">
        <v>2</v>
      </c>
      <c r="D11018" s="24" t="s">
        <v>15140</v>
      </c>
      <c r="E11018" s="26">
        <v>511</v>
      </c>
      <c r="F11018" s="24">
        <v>8962</v>
      </c>
      <c r="G11018" s="26" t="s">
        <v>12269</v>
      </c>
      <c r="H11018" s="24" t="s">
        <v>544</v>
      </c>
      <c r="I11018" s="24" t="s">
        <v>545</v>
      </c>
      <c r="J11018" s="27" t="s">
        <v>1</v>
      </c>
      <c r="K11018" s="28">
        <v>13.97</v>
      </c>
      <c r="L11018" s="28">
        <v>13.97</v>
      </c>
    </row>
    <row r="11019" spans="1:12" x14ac:dyDescent="0.25">
      <c r="A11019" s="24" t="s">
        <v>3305</v>
      </c>
      <c r="B11019" s="26">
        <v>2018</v>
      </c>
      <c r="C11019" s="24">
        <v>2</v>
      </c>
      <c r="D11019" s="24" t="s">
        <v>15140</v>
      </c>
      <c r="E11019" s="26">
        <v>511</v>
      </c>
      <c r="F11019" s="24">
        <v>1644</v>
      </c>
      <c r="G11019" s="26" t="s">
        <v>4951</v>
      </c>
      <c r="H11019" s="24" t="s">
        <v>714</v>
      </c>
      <c r="I11019" s="24" t="s">
        <v>715</v>
      </c>
      <c r="J11019" s="27" t="s">
        <v>1</v>
      </c>
      <c r="K11019" s="28">
        <v>952.38</v>
      </c>
      <c r="L11019" s="28">
        <v>950.34</v>
      </c>
    </row>
    <row r="11020" spans="1:12" x14ac:dyDescent="0.25">
      <c r="A11020" s="24" t="s">
        <v>3305</v>
      </c>
      <c r="B11020" s="26">
        <v>2018</v>
      </c>
      <c r="C11020" s="24">
        <v>2</v>
      </c>
      <c r="D11020" s="24" t="s">
        <v>15140</v>
      </c>
      <c r="E11020" s="26">
        <v>511</v>
      </c>
      <c r="F11020" s="24">
        <v>8963</v>
      </c>
      <c r="G11020" s="26" t="s">
        <v>12270</v>
      </c>
      <c r="H11020" s="24" t="s">
        <v>544</v>
      </c>
      <c r="I11020" s="24" t="s">
        <v>545</v>
      </c>
      <c r="J11020" s="27" t="s">
        <v>1</v>
      </c>
      <c r="K11020" s="28">
        <v>13.97</v>
      </c>
      <c r="L11020" s="28">
        <v>13.97</v>
      </c>
    </row>
    <row r="11021" spans="1:12" x14ac:dyDescent="0.25">
      <c r="A11021" s="24" t="s">
        <v>3305</v>
      </c>
      <c r="B11021" s="26">
        <v>2018</v>
      </c>
      <c r="C11021" s="24">
        <v>2</v>
      </c>
      <c r="D11021" s="24" t="s">
        <v>15140</v>
      </c>
      <c r="E11021" s="26">
        <v>511</v>
      </c>
      <c r="F11021" s="24">
        <v>8964</v>
      </c>
      <c r="G11021" s="26" t="s">
        <v>12271</v>
      </c>
      <c r="H11021" s="24" t="s">
        <v>2039</v>
      </c>
      <c r="I11021" s="24" t="s">
        <v>2040</v>
      </c>
      <c r="J11021" s="27" t="s">
        <v>1</v>
      </c>
      <c r="K11021" s="28">
        <v>105.26</v>
      </c>
      <c r="L11021" s="28">
        <v>105.26</v>
      </c>
    </row>
    <row r="11022" spans="1:12" x14ac:dyDescent="0.25">
      <c r="A11022" s="24" t="s">
        <v>3305</v>
      </c>
      <c r="B11022" s="26">
        <v>2018</v>
      </c>
      <c r="C11022" s="24">
        <v>2</v>
      </c>
      <c r="D11022" s="24" t="s">
        <v>15140</v>
      </c>
      <c r="E11022" s="26">
        <v>511</v>
      </c>
      <c r="F11022" s="24">
        <v>8965</v>
      </c>
      <c r="G11022" s="26" t="s">
        <v>12272</v>
      </c>
      <c r="H11022" s="24" t="s">
        <v>714</v>
      </c>
      <c r="I11022" s="24" t="s">
        <v>715</v>
      </c>
      <c r="J11022" s="27" t="s">
        <v>1</v>
      </c>
      <c r="K11022" s="28">
        <v>71.86</v>
      </c>
      <c r="L11022" s="28">
        <v>71.86</v>
      </c>
    </row>
    <row r="11023" spans="1:12" x14ac:dyDescent="0.25">
      <c r="A11023" s="24" t="s">
        <v>3305</v>
      </c>
      <c r="B11023" s="26">
        <v>2018</v>
      </c>
      <c r="C11023" s="24">
        <v>2</v>
      </c>
      <c r="D11023" s="24" t="s">
        <v>15140</v>
      </c>
      <c r="E11023" s="26">
        <v>511</v>
      </c>
      <c r="F11023" s="24">
        <v>8966</v>
      </c>
      <c r="G11023" s="26" t="s">
        <v>12273</v>
      </c>
      <c r="H11023" s="24" t="s">
        <v>714</v>
      </c>
      <c r="I11023" s="24" t="s">
        <v>715</v>
      </c>
      <c r="J11023" s="27" t="s">
        <v>1</v>
      </c>
      <c r="K11023" s="28">
        <v>1105.72</v>
      </c>
      <c r="L11023" s="28">
        <v>1105.72</v>
      </c>
    </row>
    <row r="11024" spans="1:12" x14ac:dyDescent="0.25">
      <c r="A11024" s="24" t="s">
        <v>3305</v>
      </c>
      <c r="B11024" s="26">
        <v>2018</v>
      </c>
      <c r="C11024" s="24">
        <v>2</v>
      </c>
      <c r="D11024" s="24" t="s">
        <v>15140</v>
      </c>
      <c r="E11024" s="26">
        <v>511</v>
      </c>
      <c r="F11024" s="24">
        <v>8967</v>
      </c>
      <c r="G11024" s="26" t="s">
        <v>12274</v>
      </c>
      <c r="H11024" s="24" t="s">
        <v>714</v>
      </c>
      <c r="I11024" s="24" t="s">
        <v>715</v>
      </c>
      <c r="J11024" s="27" t="s">
        <v>1</v>
      </c>
      <c r="K11024" s="28">
        <v>667.68</v>
      </c>
      <c r="L11024" s="28">
        <v>667.68</v>
      </c>
    </row>
    <row r="11025" spans="1:12" x14ac:dyDescent="0.25">
      <c r="A11025" s="24" t="s">
        <v>3305</v>
      </c>
      <c r="B11025" s="26">
        <v>2018</v>
      </c>
      <c r="C11025" s="24">
        <v>2</v>
      </c>
      <c r="D11025" s="24" t="s">
        <v>15140</v>
      </c>
      <c r="E11025" s="26">
        <v>511</v>
      </c>
      <c r="F11025" s="24">
        <v>1469</v>
      </c>
      <c r="G11025" s="26" t="s">
        <v>4776</v>
      </c>
      <c r="H11025" s="24" t="s">
        <v>208</v>
      </c>
      <c r="I11025" s="24" t="s">
        <v>209</v>
      </c>
      <c r="J11025" s="27" t="s">
        <v>1</v>
      </c>
      <c r="K11025" s="28">
        <v>125.82</v>
      </c>
      <c r="L11025" s="28">
        <v>125.82</v>
      </c>
    </row>
    <row r="11026" spans="1:12" x14ac:dyDescent="0.25">
      <c r="A11026" s="24" t="s">
        <v>3305</v>
      </c>
      <c r="B11026" s="26">
        <v>2018</v>
      </c>
      <c r="C11026" s="24">
        <v>2</v>
      </c>
      <c r="D11026" s="24" t="s">
        <v>15140</v>
      </c>
      <c r="E11026" s="26">
        <v>511</v>
      </c>
      <c r="F11026" s="24">
        <v>8968</v>
      </c>
      <c r="G11026" s="26" t="s">
        <v>12275</v>
      </c>
      <c r="H11026" s="24" t="s">
        <v>714</v>
      </c>
      <c r="I11026" s="24" t="s">
        <v>715</v>
      </c>
      <c r="J11026" s="27" t="s">
        <v>1</v>
      </c>
      <c r="K11026" s="28">
        <v>494.67</v>
      </c>
      <c r="L11026" s="28">
        <v>494.67</v>
      </c>
    </row>
    <row r="11027" spans="1:12" x14ac:dyDescent="0.25">
      <c r="A11027" s="24" t="s">
        <v>3305</v>
      </c>
      <c r="B11027" s="26">
        <v>2018</v>
      </c>
      <c r="C11027" s="24">
        <v>2</v>
      </c>
      <c r="D11027" s="24" t="s">
        <v>15140</v>
      </c>
      <c r="E11027" s="26">
        <v>511</v>
      </c>
      <c r="F11027" s="24">
        <v>8969</v>
      </c>
      <c r="G11027" s="26" t="s">
        <v>12276</v>
      </c>
      <c r="H11027" s="24" t="s">
        <v>730</v>
      </c>
      <c r="I11027" s="24" t="s">
        <v>731</v>
      </c>
      <c r="J11027" s="27" t="s">
        <v>1</v>
      </c>
      <c r="K11027" s="28">
        <v>2160.17</v>
      </c>
      <c r="L11027" s="28">
        <v>2160.17</v>
      </c>
    </row>
    <row r="11028" spans="1:12" x14ac:dyDescent="0.25">
      <c r="A11028" s="24" t="s">
        <v>3305</v>
      </c>
      <c r="B11028" s="26">
        <v>2018</v>
      </c>
      <c r="C11028" s="24">
        <v>2</v>
      </c>
      <c r="D11028" s="24" t="s">
        <v>15140</v>
      </c>
      <c r="E11028" s="26">
        <v>511</v>
      </c>
      <c r="F11028" s="24">
        <v>8970</v>
      </c>
      <c r="G11028" s="26" t="s">
        <v>12277</v>
      </c>
      <c r="H11028" s="24" t="s">
        <v>544</v>
      </c>
      <c r="I11028" s="24" t="s">
        <v>545</v>
      </c>
      <c r="J11028" s="27" t="s">
        <v>1</v>
      </c>
      <c r="K11028" s="28">
        <v>13.97</v>
      </c>
      <c r="L11028" s="28">
        <v>13.97</v>
      </c>
    </row>
    <row r="11029" spans="1:12" x14ac:dyDescent="0.25">
      <c r="A11029" s="24" t="s">
        <v>3305</v>
      </c>
      <c r="B11029" s="26">
        <v>2018</v>
      </c>
      <c r="C11029" s="24">
        <v>2</v>
      </c>
      <c r="D11029" s="24" t="s">
        <v>15140</v>
      </c>
      <c r="E11029" s="26">
        <v>515</v>
      </c>
      <c r="F11029" s="24">
        <v>1887</v>
      </c>
      <c r="G11029" s="26" t="s">
        <v>5194</v>
      </c>
      <c r="H11029" s="24" t="s">
        <v>728</v>
      </c>
      <c r="I11029" s="24" t="s">
        <v>729</v>
      </c>
      <c r="J11029" s="27" t="s">
        <v>15162</v>
      </c>
      <c r="K11029" s="28">
        <v>3093.57</v>
      </c>
      <c r="L11029" s="28">
        <v>2994.45</v>
      </c>
    </row>
    <row r="11030" spans="1:12" x14ac:dyDescent="0.25">
      <c r="A11030" s="24" t="s">
        <v>3305</v>
      </c>
      <c r="B11030" s="26">
        <v>2018</v>
      </c>
      <c r="C11030" s="24">
        <v>2</v>
      </c>
      <c r="D11030" s="24" t="s">
        <v>15140</v>
      </c>
      <c r="E11030" s="26">
        <v>515</v>
      </c>
      <c r="F11030" s="24">
        <v>8971</v>
      </c>
      <c r="G11030" s="26" t="s">
        <v>12278</v>
      </c>
      <c r="H11030" s="24" t="s">
        <v>714</v>
      </c>
      <c r="I11030" s="24" t="s">
        <v>715</v>
      </c>
      <c r="J11030" s="27" t="s">
        <v>15162</v>
      </c>
      <c r="K11030" s="28">
        <v>7800.91</v>
      </c>
      <c r="L11030" s="28">
        <v>780.93</v>
      </c>
    </row>
    <row r="11031" spans="1:12" x14ac:dyDescent="0.25">
      <c r="A11031" s="24" t="s">
        <v>3305</v>
      </c>
      <c r="B11031" s="26">
        <v>2018</v>
      </c>
      <c r="C11031" s="24">
        <v>2</v>
      </c>
      <c r="D11031" s="24" t="s">
        <v>15140</v>
      </c>
      <c r="E11031" s="26">
        <v>520</v>
      </c>
      <c r="F11031" s="24">
        <v>8972</v>
      </c>
      <c r="G11031" s="26" t="s">
        <v>12279</v>
      </c>
      <c r="H11031" s="24" t="s">
        <v>2267</v>
      </c>
      <c r="I11031" s="24" t="s">
        <v>2268</v>
      </c>
      <c r="J11031" s="27" t="s">
        <v>15162</v>
      </c>
      <c r="K11031" s="28">
        <v>3658.01</v>
      </c>
      <c r="L11031" s="28">
        <v>3634.89</v>
      </c>
    </row>
    <row r="11032" spans="1:12" x14ac:dyDescent="0.25">
      <c r="A11032" s="24" t="s">
        <v>3305</v>
      </c>
      <c r="B11032" s="26">
        <v>2018</v>
      </c>
      <c r="C11032" s="24">
        <v>2</v>
      </c>
      <c r="D11032" s="24" t="s">
        <v>15124</v>
      </c>
      <c r="E11032" s="26">
        <v>511</v>
      </c>
      <c r="F11032" s="24">
        <v>8973</v>
      </c>
      <c r="G11032" s="26" t="s">
        <v>12280</v>
      </c>
      <c r="H11032" s="24" t="s">
        <v>2315</v>
      </c>
      <c r="I11032" s="24" t="s">
        <v>2316</v>
      </c>
      <c r="J11032" s="27" t="s">
        <v>1</v>
      </c>
      <c r="K11032" s="28">
        <v>21.03</v>
      </c>
      <c r="L11032" s="28">
        <v>20.010000000000002</v>
      </c>
    </row>
    <row r="11033" spans="1:12" x14ac:dyDescent="0.25">
      <c r="A11033" s="24" t="s">
        <v>3305</v>
      </c>
      <c r="B11033" s="26">
        <v>2018</v>
      </c>
      <c r="C11033" s="24">
        <v>2</v>
      </c>
      <c r="D11033" s="24" t="s">
        <v>15124</v>
      </c>
      <c r="E11033" s="26">
        <v>511</v>
      </c>
      <c r="F11033" s="24">
        <v>8974</v>
      </c>
      <c r="G11033" s="26" t="s">
        <v>12281</v>
      </c>
      <c r="H11033" s="24" t="s">
        <v>326</v>
      </c>
      <c r="I11033" s="24" t="s">
        <v>327</v>
      </c>
      <c r="J11033" s="27" t="s">
        <v>1</v>
      </c>
      <c r="K11033" s="28">
        <v>14.25</v>
      </c>
      <c r="L11033" s="28">
        <v>13.23</v>
      </c>
    </row>
    <row r="11034" spans="1:12" x14ac:dyDescent="0.25">
      <c r="A11034" s="24" t="s">
        <v>3305</v>
      </c>
      <c r="B11034" s="26">
        <v>2018</v>
      </c>
      <c r="C11034" s="24">
        <v>2</v>
      </c>
      <c r="D11034" s="24" t="s">
        <v>15142</v>
      </c>
      <c r="E11034" s="26">
        <v>511</v>
      </c>
      <c r="F11034" s="24">
        <v>8975</v>
      </c>
      <c r="G11034" s="26" t="s">
        <v>12282</v>
      </c>
      <c r="H11034" s="24" t="s">
        <v>464</v>
      </c>
      <c r="I11034" s="24" t="s">
        <v>465</v>
      </c>
      <c r="J11034" s="27" t="s">
        <v>1</v>
      </c>
      <c r="K11034" s="28">
        <v>14.85</v>
      </c>
      <c r="L11034" s="28">
        <v>13.83</v>
      </c>
    </row>
    <row r="11035" spans="1:12" x14ac:dyDescent="0.25">
      <c r="A11035" s="24" t="s">
        <v>3305</v>
      </c>
      <c r="B11035" s="26">
        <v>2018</v>
      </c>
      <c r="C11035" s="24">
        <v>2</v>
      </c>
      <c r="D11035" s="24" t="s">
        <v>344</v>
      </c>
      <c r="E11035" s="26">
        <v>511</v>
      </c>
      <c r="F11035" s="24">
        <v>8976</v>
      </c>
      <c r="G11035" s="26" t="s">
        <v>12283</v>
      </c>
      <c r="H11035" s="24" t="s">
        <v>186</v>
      </c>
      <c r="I11035" s="24" t="s">
        <v>187</v>
      </c>
      <c r="J11035" s="27" t="s">
        <v>1</v>
      </c>
      <c r="K11035" s="28">
        <v>13.5</v>
      </c>
      <c r="L11035" s="28">
        <v>13.5</v>
      </c>
    </row>
    <row r="11036" spans="1:12" x14ac:dyDescent="0.25">
      <c r="A11036" s="24" t="s">
        <v>3305</v>
      </c>
      <c r="B11036" s="26">
        <v>2018</v>
      </c>
      <c r="C11036" s="24">
        <v>2</v>
      </c>
      <c r="D11036" s="24" t="s">
        <v>344</v>
      </c>
      <c r="E11036" s="26">
        <v>511</v>
      </c>
      <c r="F11036" s="24">
        <v>8977</v>
      </c>
      <c r="G11036" s="26" t="s">
        <v>12284</v>
      </c>
      <c r="H11036" s="24" t="s">
        <v>186</v>
      </c>
      <c r="I11036" s="24" t="s">
        <v>187</v>
      </c>
      <c r="J11036" s="27" t="s">
        <v>1</v>
      </c>
      <c r="K11036" s="28">
        <v>21</v>
      </c>
      <c r="L11036" s="28">
        <v>21</v>
      </c>
    </row>
    <row r="11037" spans="1:12" x14ac:dyDescent="0.25">
      <c r="A11037" s="24" t="s">
        <v>3305</v>
      </c>
      <c r="B11037" s="26">
        <v>2018</v>
      </c>
      <c r="C11037" s="24">
        <v>2</v>
      </c>
      <c r="D11037" s="24" t="s">
        <v>344</v>
      </c>
      <c r="E11037" s="26">
        <v>511</v>
      </c>
      <c r="F11037" s="24">
        <v>8978</v>
      </c>
      <c r="G11037" s="26" t="s">
        <v>12285</v>
      </c>
      <c r="H11037" s="24" t="s">
        <v>186</v>
      </c>
      <c r="I11037" s="24" t="s">
        <v>187</v>
      </c>
      <c r="J11037" s="27" t="s">
        <v>1</v>
      </c>
      <c r="K11037" s="28">
        <v>13.5</v>
      </c>
      <c r="L11037" s="28">
        <v>13.5</v>
      </c>
    </row>
    <row r="11038" spans="1:12" x14ac:dyDescent="0.25">
      <c r="A11038" s="24" t="s">
        <v>3305</v>
      </c>
      <c r="B11038" s="26">
        <v>2018</v>
      </c>
      <c r="C11038" s="24">
        <v>2</v>
      </c>
      <c r="D11038" s="24" t="s">
        <v>344</v>
      </c>
      <c r="E11038" s="26">
        <v>511</v>
      </c>
      <c r="F11038" s="24">
        <v>8979</v>
      </c>
      <c r="G11038" s="26" t="s">
        <v>12286</v>
      </c>
      <c r="H11038" s="24" t="s">
        <v>730</v>
      </c>
      <c r="I11038" s="24" t="s">
        <v>731</v>
      </c>
      <c r="J11038" s="27" t="s">
        <v>1</v>
      </c>
      <c r="K11038" s="28">
        <v>13.5</v>
      </c>
      <c r="L11038" s="28">
        <v>13.5</v>
      </c>
    </row>
    <row r="11039" spans="1:12" x14ac:dyDescent="0.25">
      <c r="A11039" s="24" t="s">
        <v>3305</v>
      </c>
      <c r="B11039" s="26">
        <v>2018</v>
      </c>
      <c r="C11039" s="24">
        <v>2</v>
      </c>
      <c r="D11039" s="24" t="s">
        <v>344</v>
      </c>
      <c r="E11039" s="26">
        <v>511</v>
      </c>
      <c r="F11039" s="24">
        <v>8980</v>
      </c>
      <c r="G11039" s="26" t="s">
        <v>12287</v>
      </c>
      <c r="H11039" s="24" t="s">
        <v>186</v>
      </c>
      <c r="I11039" s="24" t="s">
        <v>187</v>
      </c>
      <c r="J11039" s="27" t="s">
        <v>1</v>
      </c>
      <c r="K11039" s="28">
        <v>13.5</v>
      </c>
      <c r="L11039" s="28">
        <v>13.5</v>
      </c>
    </row>
    <row r="11040" spans="1:12" x14ac:dyDescent="0.25">
      <c r="A11040" s="24" t="s">
        <v>3305</v>
      </c>
      <c r="B11040" s="26">
        <v>2018</v>
      </c>
      <c r="C11040" s="24">
        <v>2</v>
      </c>
      <c r="D11040" s="24" t="s">
        <v>344</v>
      </c>
      <c r="E11040" s="26">
        <v>511</v>
      </c>
      <c r="F11040" s="24">
        <v>8981</v>
      </c>
      <c r="G11040" s="26" t="s">
        <v>12288</v>
      </c>
      <c r="H11040" s="24" t="s">
        <v>730</v>
      </c>
      <c r="I11040" s="24" t="s">
        <v>731</v>
      </c>
      <c r="J11040" s="27" t="s">
        <v>1</v>
      </c>
      <c r="K11040" s="28">
        <v>14.25</v>
      </c>
      <c r="L11040" s="28">
        <v>13.23</v>
      </c>
    </row>
    <row r="11041" spans="1:12" x14ac:dyDescent="0.25">
      <c r="A11041" s="24" t="s">
        <v>3305</v>
      </c>
      <c r="B11041" s="26">
        <v>2018</v>
      </c>
      <c r="C11041" s="24">
        <v>2</v>
      </c>
      <c r="D11041" s="24" t="s">
        <v>15143</v>
      </c>
      <c r="E11041" s="26">
        <v>511</v>
      </c>
      <c r="F11041" s="24">
        <v>8982</v>
      </c>
      <c r="G11041" s="26" t="s">
        <v>12289</v>
      </c>
      <c r="H11041" s="24" t="s">
        <v>1674</v>
      </c>
      <c r="I11041" s="24" t="s">
        <v>1675</v>
      </c>
      <c r="J11041" s="27" t="s">
        <v>1</v>
      </c>
      <c r="K11041" s="28">
        <v>14.25</v>
      </c>
      <c r="L11041" s="28">
        <v>13.23</v>
      </c>
    </row>
    <row r="11042" spans="1:12" x14ac:dyDescent="0.25">
      <c r="A11042" s="24" t="s">
        <v>3305</v>
      </c>
      <c r="B11042" s="26">
        <v>2018</v>
      </c>
      <c r="C11042" s="24">
        <v>2</v>
      </c>
      <c r="D11042" s="24" t="s">
        <v>15143</v>
      </c>
      <c r="E11042" s="26">
        <v>511</v>
      </c>
      <c r="F11042" s="24">
        <v>8983</v>
      </c>
      <c r="G11042" s="26" t="s">
        <v>12290</v>
      </c>
      <c r="H11042" s="24" t="s">
        <v>1674</v>
      </c>
      <c r="I11042" s="24" t="s">
        <v>1675</v>
      </c>
      <c r="J11042" s="27" t="s">
        <v>1</v>
      </c>
      <c r="K11042" s="28">
        <v>167.48</v>
      </c>
      <c r="L11042" s="28">
        <v>166.46</v>
      </c>
    </row>
    <row r="11043" spans="1:12" x14ac:dyDescent="0.25">
      <c r="A11043" s="24" t="s">
        <v>3305</v>
      </c>
      <c r="B11043" s="26">
        <v>2018</v>
      </c>
      <c r="C11043" s="24">
        <v>2</v>
      </c>
      <c r="D11043" s="24" t="s">
        <v>15143</v>
      </c>
      <c r="E11043" s="26">
        <v>511</v>
      </c>
      <c r="F11043" s="24">
        <v>8984</v>
      </c>
      <c r="G11043" s="26" t="s">
        <v>12291</v>
      </c>
      <c r="H11043" s="24" t="s">
        <v>1674</v>
      </c>
      <c r="I11043" s="24" t="s">
        <v>1675</v>
      </c>
      <c r="J11043" s="27" t="s">
        <v>1</v>
      </c>
      <c r="K11043" s="28">
        <v>84.4</v>
      </c>
      <c r="L11043" s="28">
        <v>83.38</v>
      </c>
    </row>
    <row r="11044" spans="1:12" x14ac:dyDescent="0.25">
      <c r="A11044" s="24" t="s">
        <v>3305</v>
      </c>
      <c r="B11044" s="26">
        <v>2018</v>
      </c>
      <c r="C11044" s="24">
        <v>2</v>
      </c>
      <c r="D11044" s="24" t="s">
        <v>15143</v>
      </c>
      <c r="E11044" s="26">
        <v>511</v>
      </c>
      <c r="F11044" s="24">
        <v>3909</v>
      </c>
      <c r="G11044" s="26" t="s">
        <v>7216</v>
      </c>
      <c r="H11044" s="24" t="s">
        <v>1674</v>
      </c>
      <c r="I11044" s="24" t="s">
        <v>1675</v>
      </c>
      <c r="J11044" s="27" t="s">
        <v>1</v>
      </c>
      <c r="K11044" s="28">
        <v>93.45</v>
      </c>
      <c r="L11044" s="28">
        <v>92.43</v>
      </c>
    </row>
    <row r="11045" spans="1:12" x14ac:dyDescent="0.25">
      <c r="A11045" s="24" t="s">
        <v>3305</v>
      </c>
      <c r="B11045" s="26">
        <v>2018</v>
      </c>
      <c r="C11045" s="24">
        <v>2</v>
      </c>
      <c r="D11045" s="24" t="s">
        <v>15143</v>
      </c>
      <c r="E11045" s="26">
        <v>511</v>
      </c>
      <c r="F11045" s="24">
        <v>8985</v>
      </c>
      <c r="G11045" s="26" t="s">
        <v>12292</v>
      </c>
      <c r="H11045" s="24" t="s">
        <v>1674</v>
      </c>
      <c r="I11045" s="24" t="s">
        <v>1675</v>
      </c>
      <c r="J11045" s="27" t="s">
        <v>1</v>
      </c>
      <c r="K11045" s="28">
        <v>14.25</v>
      </c>
      <c r="L11045" s="28">
        <v>13.23</v>
      </c>
    </row>
    <row r="11046" spans="1:12" x14ac:dyDescent="0.25">
      <c r="A11046" s="24" t="s">
        <v>3305</v>
      </c>
      <c r="B11046" s="26">
        <v>2018</v>
      </c>
      <c r="C11046" s="24">
        <v>2</v>
      </c>
      <c r="D11046" s="24" t="s">
        <v>15143</v>
      </c>
      <c r="E11046" s="26">
        <v>511</v>
      </c>
      <c r="F11046" s="24">
        <v>8986</v>
      </c>
      <c r="G11046" s="26" t="s">
        <v>12293</v>
      </c>
      <c r="H11046" s="24" t="s">
        <v>1674</v>
      </c>
      <c r="I11046" s="24" t="s">
        <v>1675</v>
      </c>
      <c r="J11046" s="27" t="s">
        <v>1</v>
      </c>
      <c r="K11046" s="28">
        <v>201.51</v>
      </c>
      <c r="L11046" s="28">
        <v>200.49</v>
      </c>
    </row>
    <row r="11047" spans="1:12" x14ac:dyDescent="0.25">
      <c r="A11047" s="24" t="s">
        <v>3305</v>
      </c>
      <c r="B11047" s="26">
        <v>2018</v>
      </c>
      <c r="C11047" s="24">
        <v>2</v>
      </c>
      <c r="D11047" s="24" t="s">
        <v>15143</v>
      </c>
      <c r="E11047" s="26">
        <v>511</v>
      </c>
      <c r="F11047" s="24">
        <v>8987</v>
      </c>
      <c r="G11047" s="26" t="s">
        <v>12294</v>
      </c>
      <c r="H11047" s="24" t="s">
        <v>386</v>
      </c>
      <c r="I11047" s="24" t="s">
        <v>387</v>
      </c>
      <c r="J11047" s="27" t="s">
        <v>1</v>
      </c>
      <c r="K11047" s="28">
        <v>34.1</v>
      </c>
      <c r="L11047" s="28">
        <v>34.1</v>
      </c>
    </row>
    <row r="11048" spans="1:12" x14ac:dyDescent="0.25">
      <c r="A11048" s="24" t="s">
        <v>3305</v>
      </c>
      <c r="B11048" s="26">
        <v>2018</v>
      </c>
      <c r="C11048" s="24">
        <v>2</v>
      </c>
      <c r="D11048" s="24" t="s">
        <v>15143</v>
      </c>
      <c r="E11048" s="26">
        <v>511</v>
      </c>
      <c r="F11048" s="24">
        <v>8988</v>
      </c>
      <c r="G11048" s="26" t="s">
        <v>12295</v>
      </c>
      <c r="H11048" s="24" t="s">
        <v>1258</v>
      </c>
      <c r="I11048" s="24" t="s">
        <v>1259</v>
      </c>
      <c r="J11048" s="27" t="s">
        <v>1</v>
      </c>
      <c r="K11048" s="28">
        <v>14.25</v>
      </c>
      <c r="L11048" s="28">
        <v>13.23</v>
      </c>
    </row>
    <row r="11049" spans="1:12" x14ac:dyDescent="0.25">
      <c r="A11049" s="24" t="s">
        <v>3305</v>
      </c>
      <c r="B11049" s="26">
        <v>2018</v>
      </c>
      <c r="C11049" s="24">
        <v>2</v>
      </c>
      <c r="D11049" s="24" t="s">
        <v>15143</v>
      </c>
      <c r="E11049" s="26">
        <v>587</v>
      </c>
      <c r="F11049" s="24">
        <v>8989</v>
      </c>
      <c r="G11049" s="26" t="s">
        <v>12296</v>
      </c>
      <c r="H11049" s="24" t="s">
        <v>1536</v>
      </c>
      <c r="I11049" s="24" t="s">
        <v>1537</v>
      </c>
      <c r="J11049" s="27" t="s">
        <v>15162</v>
      </c>
      <c r="K11049" s="28">
        <v>13548.8</v>
      </c>
      <c r="L11049" s="28">
        <v>13018.93</v>
      </c>
    </row>
    <row r="11050" spans="1:12" x14ac:dyDescent="0.25">
      <c r="A11050" s="24" t="s">
        <v>3305</v>
      </c>
      <c r="B11050" s="26">
        <v>2018</v>
      </c>
      <c r="C11050" s="24">
        <v>2</v>
      </c>
      <c r="D11050" s="24" t="s">
        <v>15144</v>
      </c>
      <c r="E11050" s="26">
        <v>511</v>
      </c>
      <c r="F11050" s="24">
        <v>8990</v>
      </c>
      <c r="G11050" s="26" t="s">
        <v>12297</v>
      </c>
      <c r="H11050" s="24" t="s">
        <v>1194</v>
      </c>
      <c r="I11050" s="24" t="s">
        <v>1195</v>
      </c>
      <c r="J11050" s="27" t="s">
        <v>1</v>
      </c>
      <c r="K11050" s="28">
        <v>20.87</v>
      </c>
      <c r="L11050" s="28">
        <v>20.59</v>
      </c>
    </row>
    <row r="11051" spans="1:12" x14ac:dyDescent="0.25">
      <c r="A11051" s="24" t="s">
        <v>3305</v>
      </c>
      <c r="B11051" s="26">
        <v>2018</v>
      </c>
      <c r="C11051" s="24">
        <v>2</v>
      </c>
      <c r="D11051" s="24" t="s">
        <v>15144</v>
      </c>
      <c r="E11051" s="26">
        <v>511</v>
      </c>
      <c r="F11051" s="24">
        <v>8991</v>
      </c>
      <c r="G11051" s="26" t="s">
        <v>12298</v>
      </c>
      <c r="H11051" s="24" t="s">
        <v>2115</v>
      </c>
      <c r="I11051" s="24" t="s">
        <v>2116</v>
      </c>
      <c r="J11051" s="27" t="s">
        <v>1</v>
      </c>
      <c r="K11051" s="28">
        <v>32.979999999999997</v>
      </c>
      <c r="L11051" s="28">
        <v>32.42</v>
      </c>
    </row>
    <row r="11052" spans="1:12" x14ac:dyDescent="0.25">
      <c r="A11052" s="24" t="s">
        <v>3305</v>
      </c>
      <c r="B11052" s="26">
        <v>2018</v>
      </c>
      <c r="C11052" s="24">
        <v>2</v>
      </c>
      <c r="D11052" s="24" t="s">
        <v>15144</v>
      </c>
      <c r="E11052" s="26">
        <v>511</v>
      </c>
      <c r="F11052" s="24">
        <v>8992</v>
      </c>
      <c r="G11052" s="26" t="s">
        <v>12299</v>
      </c>
      <c r="H11052" s="24" t="s">
        <v>530</v>
      </c>
      <c r="I11052" s="24" t="s">
        <v>531</v>
      </c>
      <c r="J11052" s="27" t="s">
        <v>1</v>
      </c>
      <c r="K11052" s="28">
        <v>18.73</v>
      </c>
      <c r="L11052" s="28">
        <v>17.71</v>
      </c>
    </row>
    <row r="11053" spans="1:12" x14ac:dyDescent="0.25">
      <c r="A11053" s="24" t="s">
        <v>3305</v>
      </c>
      <c r="B11053" s="26">
        <v>2018</v>
      </c>
      <c r="C11053" s="24">
        <v>2</v>
      </c>
      <c r="D11053" s="24" t="s">
        <v>15144</v>
      </c>
      <c r="E11053" s="26">
        <v>511</v>
      </c>
      <c r="F11053" s="24">
        <v>4320</v>
      </c>
      <c r="G11053" s="26" t="s">
        <v>7627</v>
      </c>
      <c r="H11053" s="24" t="s">
        <v>1326</v>
      </c>
      <c r="I11053" s="24" t="s">
        <v>1327</v>
      </c>
      <c r="J11053" s="27" t="s">
        <v>1</v>
      </c>
      <c r="K11053" s="28">
        <v>18.64</v>
      </c>
      <c r="L11053" s="28">
        <v>18.36</v>
      </c>
    </row>
    <row r="11054" spans="1:12" x14ac:dyDescent="0.25">
      <c r="A11054" s="24" t="s">
        <v>3305</v>
      </c>
      <c r="B11054" s="26">
        <v>2018</v>
      </c>
      <c r="C11054" s="24">
        <v>2</v>
      </c>
      <c r="D11054" s="24" t="s">
        <v>15144</v>
      </c>
      <c r="E11054" s="26">
        <v>511</v>
      </c>
      <c r="F11054" s="24">
        <v>8993</v>
      </c>
      <c r="G11054" s="26" t="s">
        <v>12300</v>
      </c>
      <c r="H11054" s="24" t="s">
        <v>332</v>
      </c>
      <c r="I11054" s="24" t="s">
        <v>333</v>
      </c>
      <c r="J11054" s="27" t="s">
        <v>1</v>
      </c>
      <c r="K11054" s="28">
        <v>59.25</v>
      </c>
      <c r="L11054" s="28">
        <v>58.97</v>
      </c>
    </row>
    <row r="11055" spans="1:12" x14ac:dyDescent="0.25">
      <c r="A11055" s="24" t="s">
        <v>3305</v>
      </c>
      <c r="B11055" s="26">
        <v>2018</v>
      </c>
      <c r="C11055" s="24">
        <v>2</v>
      </c>
      <c r="D11055" s="24" t="s">
        <v>15144</v>
      </c>
      <c r="E11055" s="26">
        <v>511</v>
      </c>
      <c r="F11055" s="24">
        <v>8994</v>
      </c>
      <c r="G11055" s="26" t="s">
        <v>12301</v>
      </c>
      <c r="H11055" s="24" t="s">
        <v>674</v>
      </c>
      <c r="I11055" s="24" t="s">
        <v>675</v>
      </c>
      <c r="J11055" s="27" t="s">
        <v>1</v>
      </c>
      <c r="K11055" s="28">
        <v>31.86</v>
      </c>
      <c r="L11055" s="28">
        <v>31.3</v>
      </c>
    </row>
    <row r="11056" spans="1:12" x14ac:dyDescent="0.25">
      <c r="A11056" s="24" t="s">
        <v>3305</v>
      </c>
      <c r="B11056" s="26">
        <v>2018</v>
      </c>
      <c r="C11056" s="24">
        <v>2</v>
      </c>
      <c r="D11056" s="24" t="s">
        <v>15144</v>
      </c>
      <c r="E11056" s="26">
        <v>511</v>
      </c>
      <c r="F11056" s="24">
        <v>8995</v>
      </c>
      <c r="G11056" s="26" t="s">
        <v>12302</v>
      </c>
      <c r="H11056" s="24" t="s">
        <v>1422</v>
      </c>
      <c r="I11056" s="24" t="s">
        <v>1423</v>
      </c>
      <c r="J11056" s="27" t="s">
        <v>1</v>
      </c>
      <c r="K11056" s="28">
        <v>18.43</v>
      </c>
      <c r="L11056" s="28">
        <v>17.41</v>
      </c>
    </row>
    <row r="11057" spans="1:12" x14ac:dyDescent="0.25">
      <c r="A11057" s="24" t="s">
        <v>3305</v>
      </c>
      <c r="B11057" s="26">
        <v>2018</v>
      </c>
      <c r="C11057" s="24">
        <v>2</v>
      </c>
      <c r="D11057" s="24" t="s">
        <v>15144</v>
      </c>
      <c r="E11057" s="26">
        <v>511</v>
      </c>
      <c r="F11057" s="24">
        <v>8996</v>
      </c>
      <c r="G11057" s="26" t="s">
        <v>12303</v>
      </c>
      <c r="H11057" s="24" t="s">
        <v>257</v>
      </c>
      <c r="I11057" s="24" t="s">
        <v>258</v>
      </c>
      <c r="J11057" s="27" t="s">
        <v>1</v>
      </c>
      <c r="K11057" s="28">
        <v>14.25</v>
      </c>
      <c r="L11057" s="28">
        <v>13.23</v>
      </c>
    </row>
    <row r="11058" spans="1:12" x14ac:dyDescent="0.25">
      <c r="A11058" s="24" t="s">
        <v>3305</v>
      </c>
      <c r="B11058" s="26">
        <v>2018</v>
      </c>
      <c r="C11058" s="24">
        <v>2</v>
      </c>
      <c r="D11058" s="24" t="s">
        <v>15152</v>
      </c>
      <c r="E11058" s="26">
        <v>559</v>
      </c>
      <c r="F11058" s="24">
        <v>8997</v>
      </c>
      <c r="G11058" s="26" t="s">
        <v>12304</v>
      </c>
      <c r="H11058" s="24" t="s">
        <v>2317</v>
      </c>
      <c r="I11058" s="24" t="s">
        <v>2318</v>
      </c>
      <c r="J11058" s="27" t="s">
        <v>15162</v>
      </c>
      <c r="K11058" s="28">
        <v>6238.39</v>
      </c>
      <c r="L11058" s="28">
        <v>5974.34</v>
      </c>
    </row>
    <row r="11059" spans="1:12" x14ac:dyDescent="0.25">
      <c r="A11059" s="24" t="s">
        <v>3305</v>
      </c>
      <c r="B11059" s="26">
        <v>2018</v>
      </c>
      <c r="C11059" s="24">
        <v>2</v>
      </c>
      <c r="D11059" s="24" t="s">
        <v>15128</v>
      </c>
      <c r="E11059" s="26">
        <v>511</v>
      </c>
      <c r="F11059" s="24">
        <v>8998</v>
      </c>
      <c r="G11059" s="26" t="s">
        <v>12305</v>
      </c>
      <c r="H11059" s="24" t="s">
        <v>540</v>
      </c>
      <c r="I11059" s="24" t="s">
        <v>541</v>
      </c>
      <c r="J11059" s="27" t="s">
        <v>1</v>
      </c>
      <c r="K11059" s="28">
        <v>74.84</v>
      </c>
      <c r="L11059" s="28">
        <v>74.84</v>
      </c>
    </row>
    <row r="11060" spans="1:12" x14ac:dyDescent="0.25">
      <c r="A11060" s="24" t="s">
        <v>3305</v>
      </c>
      <c r="B11060" s="26">
        <v>2018</v>
      </c>
      <c r="C11060" s="24">
        <v>2</v>
      </c>
      <c r="D11060" s="24" t="s">
        <v>15128</v>
      </c>
      <c r="E11060" s="26">
        <v>511</v>
      </c>
      <c r="F11060" s="24">
        <v>8999</v>
      </c>
      <c r="G11060" s="26" t="s">
        <v>12306</v>
      </c>
      <c r="H11060" s="24" t="s">
        <v>1310</v>
      </c>
      <c r="I11060" s="24" t="s">
        <v>1311</v>
      </c>
      <c r="J11060" s="27" t="s">
        <v>1</v>
      </c>
      <c r="K11060" s="28">
        <v>25.71</v>
      </c>
      <c r="L11060" s="28">
        <v>25.71</v>
      </c>
    </row>
    <row r="11061" spans="1:12" x14ac:dyDescent="0.25">
      <c r="A11061" s="24" t="s">
        <v>3305</v>
      </c>
      <c r="B11061" s="26">
        <v>2018</v>
      </c>
      <c r="C11061" s="24">
        <v>2</v>
      </c>
      <c r="D11061" s="24" t="s">
        <v>15128</v>
      </c>
      <c r="E11061" s="26">
        <v>511</v>
      </c>
      <c r="F11061" s="24">
        <v>9000</v>
      </c>
      <c r="G11061" s="26" t="s">
        <v>12307</v>
      </c>
      <c r="H11061" s="24" t="s">
        <v>540</v>
      </c>
      <c r="I11061" s="24" t="s">
        <v>541</v>
      </c>
      <c r="J11061" s="27" t="s">
        <v>1</v>
      </c>
      <c r="K11061" s="28">
        <v>14.85</v>
      </c>
      <c r="L11061" s="28">
        <v>13.83</v>
      </c>
    </row>
    <row r="11062" spans="1:12" x14ac:dyDescent="0.25">
      <c r="A11062" s="24" t="s">
        <v>3305</v>
      </c>
      <c r="B11062" s="26">
        <v>2018</v>
      </c>
      <c r="C11062" s="24">
        <v>2</v>
      </c>
      <c r="D11062" s="24" t="s">
        <v>15128</v>
      </c>
      <c r="E11062" s="26">
        <v>511</v>
      </c>
      <c r="F11062" s="24">
        <v>9001</v>
      </c>
      <c r="G11062" s="26" t="s">
        <v>12308</v>
      </c>
      <c r="H11062" s="24" t="s">
        <v>1820</v>
      </c>
      <c r="I11062" s="24" t="s">
        <v>1821</v>
      </c>
      <c r="J11062" s="27" t="s">
        <v>1</v>
      </c>
      <c r="K11062" s="28">
        <v>14.25</v>
      </c>
      <c r="L11062" s="28">
        <v>13.23</v>
      </c>
    </row>
    <row r="11063" spans="1:12" x14ac:dyDescent="0.25">
      <c r="A11063" s="24" t="s">
        <v>3305</v>
      </c>
      <c r="B11063" s="26">
        <v>2018</v>
      </c>
      <c r="C11063" s="24">
        <v>2</v>
      </c>
      <c r="D11063" s="24" t="s">
        <v>15128</v>
      </c>
      <c r="E11063" s="26">
        <v>511</v>
      </c>
      <c r="F11063" s="24">
        <v>9002</v>
      </c>
      <c r="G11063" s="26" t="s">
        <v>12309</v>
      </c>
      <c r="H11063" s="24" t="s">
        <v>540</v>
      </c>
      <c r="I11063" s="24" t="s">
        <v>541</v>
      </c>
      <c r="J11063" s="27" t="s">
        <v>1</v>
      </c>
      <c r="K11063" s="28">
        <v>158.47999999999999</v>
      </c>
      <c r="L11063" s="28">
        <v>147.30000000000001</v>
      </c>
    </row>
    <row r="11064" spans="1:12" x14ac:dyDescent="0.25">
      <c r="A11064" s="24" t="s">
        <v>3305</v>
      </c>
      <c r="B11064" s="26">
        <v>2018</v>
      </c>
      <c r="C11064" s="24">
        <v>2</v>
      </c>
      <c r="D11064" s="24" t="s">
        <v>15128</v>
      </c>
      <c r="E11064" s="26">
        <v>511</v>
      </c>
      <c r="F11064" s="24">
        <v>9003</v>
      </c>
      <c r="G11064" s="26" t="s">
        <v>12310</v>
      </c>
      <c r="H11064" s="24" t="s">
        <v>2319</v>
      </c>
      <c r="I11064" s="24" t="s">
        <v>2320</v>
      </c>
      <c r="J11064" s="27" t="s">
        <v>1</v>
      </c>
      <c r="K11064" s="28">
        <v>42.42</v>
      </c>
      <c r="L11064" s="28">
        <v>42.42</v>
      </c>
    </row>
    <row r="11065" spans="1:12" x14ac:dyDescent="0.25">
      <c r="A11065" s="24" t="s">
        <v>3305</v>
      </c>
      <c r="B11065" s="26">
        <v>2018</v>
      </c>
      <c r="C11065" s="24">
        <v>2</v>
      </c>
      <c r="D11065" s="24" t="s">
        <v>15128</v>
      </c>
      <c r="E11065" s="26">
        <v>511</v>
      </c>
      <c r="F11065" s="24">
        <v>9004</v>
      </c>
      <c r="G11065" s="26" t="s">
        <v>12311</v>
      </c>
      <c r="H11065" s="24" t="s">
        <v>752</v>
      </c>
      <c r="I11065" s="24" t="s">
        <v>753</v>
      </c>
      <c r="J11065" s="27" t="s">
        <v>1</v>
      </c>
      <c r="K11065" s="28">
        <v>78.489999999999995</v>
      </c>
      <c r="L11065" s="28">
        <v>67.31</v>
      </c>
    </row>
    <row r="11066" spans="1:12" x14ac:dyDescent="0.25">
      <c r="A11066" s="24" t="s">
        <v>3305</v>
      </c>
      <c r="B11066" s="26">
        <v>2018</v>
      </c>
      <c r="C11066" s="24">
        <v>2</v>
      </c>
      <c r="D11066" s="24" t="s">
        <v>15128</v>
      </c>
      <c r="E11066" s="26">
        <v>511</v>
      </c>
      <c r="F11066" s="24">
        <v>9005</v>
      </c>
      <c r="G11066" s="26" t="s">
        <v>12312</v>
      </c>
      <c r="H11066" s="24" t="s">
        <v>540</v>
      </c>
      <c r="I11066" s="24" t="s">
        <v>541</v>
      </c>
      <c r="J11066" s="27" t="s">
        <v>1</v>
      </c>
      <c r="K11066" s="28">
        <v>119.74</v>
      </c>
      <c r="L11066" s="28">
        <v>119.74</v>
      </c>
    </row>
    <row r="11067" spans="1:12" x14ac:dyDescent="0.25">
      <c r="A11067" s="24" t="s">
        <v>3305</v>
      </c>
      <c r="B11067" s="26">
        <v>2018</v>
      </c>
      <c r="C11067" s="24">
        <v>2</v>
      </c>
      <c r="D11067" s="24" t="s">
        <v>15154</v>
      </c>
      <c r="E11067" s="26">
        <v>607</v>
      </c>
      <c r="F11067" s="24">
        <v>9006</v>
      </c>
      <c r="G11067" s="26" t="s">
        <v>12313</v>
      </c>
      <c r="H11067" s="24" t="s">
        <v>2321</v>
      </c>
      <c r="I11067" s="24" t="s">
        <v>2322</v>
      </c>
      <c r="J11067" s="27" t="s">
        <v>15162</v>
      </c>
      <c r="K11067" s="28">
        <v>47522.79</v>
      </c>
      <c r="L11067" s="28">
        <v>46573.24</v>
      </c>
    </row>
    <row r="11068" spans="1:12" x14ac:dyDescent="0.25">
      <c r="A11068" s="24" t="s">
        <v>3305</v>
      </c>
      <c r="B11068" s="26">
        <v>2018</v>
      </c>
      <c r="C11068" s="24">
        <v>2</v>
      </c>
      <c r="D11068" s="24" t="s">
        <v>15154</v>
      </c>
      <c r="E11068" s="26">
        <v>611</v>
      </c>
      <c r="F11068" s="24">
        <v>9007</v>
      </c>
      <c r="G11068" s="26" t="s">
        <v>12314</v>
      </c>
      <c r="H11068" s="24" t="s">
        <v>2323</v>
      </c>
      <c r="I11068" s="24" t="s">
        <v>2324</v>
      </c>
      <c r="J11068" s="27" t="s">
        <v>15162</v>
      </c>
      <c r="K11068" s="28">
        <v>15894.05</v>
      </c>
      <c r="L11068" s="28">
        <v>14142.4</v>
      </c>
    </row>
    <row r="11069" spans="1:12" x14ac:dyDescent="0.25">
      <c r="A11069" s="24" t="s">
        <v>3305</v>
      </c>
      <c r="B11069" s="26">
        <v>2018</v>
      </c>
      <c r="C11069" s="24">
        <v>2</v>
      </c>
      <c r="D11069" s="24" t="s">
        <v>15146</v>
      </c>
      <c r="E11069" s="26">
        <v>511</v>
      </c>
      <c r="F11069" s="24">
        <v>9008</v>
      </c>
      <c r="G11069" s="26" t="s">
        <v>12315</v>
      </c>
      <c r="H11069" s="24" t="s">
        <v>362</v>
      </c>
      <c r="I11069" s="24" t="s">
        <v>363</v>
      </c>
      <c r="J11069" s="27" t="s">
        <v>1</v>
      </c>
      <c r="K11069" s="28">
        <v>14.46</v>
      </c>
      <c r="L11069" s="28">
        <v>13.44</v>
      </c>
    </row>
    <row r="11070" spans="1:12" x14ac:dyDescent="0.25">
      <c r="A11070" s="24" t="s">
        <v>3305</v>
      </c>
      <c r="B11070" s="26">
        <v>2018</v>
      </c>
      <c r="C11070" s="24">
        <v>2</v>
      </c>
      <c r="D11070" s="24" t="s">
        <v>15146</v>
      </c>
      <c r="E11070" s="26">
        <v>511</v>
      </c>
      <c r="F11070" s="24">
        <v>9009</v>
      </c>
      <c r="G11070" s="26" t="s">
        <v>12316</v>
      </c>
      <c r="H11070" s="24" t="s">
        <v>2257</v>
      </c>
      <c r="I11070" s="24" t="s">
        <v>2258</v>
      </c>
      <c r="J11070" s="27" t="s">
        <v>1</v>
      </c>
      <c r="K11070" s="28">
        <v>14.25</v>
      </c>
      <c r="L11070" s="28">
        <v>13.23</v>
      </c>
    </row>
    <row r="11071" spans="1:12" x14ac:dyDescent="0.25">
      <c r="A11071" s="24" t="s">
        <v>3305</v>
      </c>
      <c r="B11071" s="26">
        <v>2018</v>
      </c>
      <c r="C11071" s="24">
        <v>2</v>
      </c>
      <c r="D11071" s="24" t="s">
        <v>15146</v>
      </c>
      <c r="E11071" s="26">
        <v>511</v>
      </c>
      <c r="F11071" s="24">
        <v>9010</v>
      </c>
      <c r="G11071" s="26" t="s">
        <v>12317</v>
      </c>
      <c r="H11071" s="24" t="s">
        <v>126</v>
      </c>
      <c r="I11071" s="24" t="s">
        <v>127</v>
      </c>
      <c r="J11071" s="27" t="s">
        <v>1</v>
      </c>
      <c r="K11071" s="28">
        <v>15.09</v>
      </c>
      <c r="L11071" s="28">
        <v>14.07</v>
      </c>
    </row>
    <row r="11072" spans="1:12" x14ac:dyDescent="0.25">
      <c r="A11072" s="24" t="s">
        <v>3305</v>
      </c>
      <c r="B11072" s="26">
        <v>2018</v>
      </c>
      <c r="C11072" s="24">
        <v>2</v>
      </c>
      <c r="D11072" s="24" t="s">
        <v>15146</v>
      </c>
      <c r="E11072" s="26">
        <v>511</v>
      </c>
      <c r="F11072" s="24">
        <v>9011</v>
      </c>
      <c r="G11072" s="26" t="s">
        <v>12318</v>
      </c>
      <c r="H11072" s="24" t="s">
        <v>65</v>
      </c>
      <c r="I11072" s="24" t="s">
        <v>66</v>
      </c>
      <c r="J11072" s="27" t="s">
        <v>1</v>
      </c>
      <c r="K11072" s="28">
        <v>23.39</v>
      </c>
      <c r="L11072" s="28">
        <v>22.37</v>
      </c>
    </row>
    <row r="11073" spans="1:12" x14ac:dyDescent="0.25">
      <c r="A11073" s="24" t="s">
        <v>3305</v>
      </c>
      <c r="B11073" s="26">
        <v>2018</v>
      </c>
      <c r="C11073" s="24">
        <v>2</v>
      </c>
      <c r="D11073" s="24" t="s">
        <v>15146</v>
      </c>
      <c r="E11073" s="26">
        <v>511</v>
      </c>
      <c r="F11073" s="24">
        <v>9012</v>
      </c>
      <c r="G11073" s="26" t="s">
        <v>12319</v>
      </c>
      <c r="H11073" s="24" t="s">
        <v>65</v>
      </c>
      <c r="I11073" s="24" t="s">
        <v>66</v>
      </c>
      <c r="J11073" s="27" t="s">
        <v>1</v>
      </c>
      <c r="K11073" s="28">
        <v>14.25</v>
      </c>
      <c r="L11073" s="28">
        <v>13.23</v>
      </c>
    </row>
    <row r="11074" spans="1:12" x14ac:dyDescent="0.25">
      <c r="A11074" s="24" t="s">
        <v>3305</v>
      </c>
      <c r="B11074" s="26">
        <v>2018</v>
      </c>
      <c r="C11074" s="24">
        <v>2</v>
      </c>
      <c r="D11074" s="24" t="s">
        <v>15146</v>
      </c>
      <c r="E11074" s="26">
        <v>511</v>
      </c>
      <c r="F11074" s="24">
        <v>9013</v>
      </c>
      <c r="G11074" s="26" t="s">
        <v>12320</v>
      </c>
      <c r="H11074" s="24" t="s">
        <v>158</v>
      </c>
      <c r="I11074" s="24" t="s">
        <v>159</v>
      </c>
      <c r="J11074" s="27" t="s">
        <v>1</v>
      </c>
      <c r="K11074" s="28">
        <v>15.41</v>
      </c>
      <c r="L11074" s="28">
        <v>14.39</v>
      </c>
    </row>
    <row r="11075" spans="1:12" x14ac:dyDescent="0.25">
      <c r="A11075" s="24" t="s">
        <v>3305</v>
      </c>
      <c r="B11075" s="26">
        <v>2018</v>
      </c>
      <c r="C11075" s="24">
        <v>2</v>
      </c>
      <c r="D11075" s="24" t="s">
        <v>15146</v>
      </c>
      <c r="E11075" s="26">
        <v>511</v>
      </c>
      <c r="F11075" s="24">
        <v>9014</v>
      </c>
      <c r="G11075" s="26" t="s">
        <v>12321</v>
      </c>
      <c r="H11075" s="24" t="s">
        <v>2325</v>
      </c>
      <c r="I11075" s="24" t="s">
        <v>2326</v>
      </c>
      <c r="J11075" s="27" t="s">
        <v>1</v>
      </c>
      <c r="K11075" s="28">
        <v>17.850000000000001</v>
      </c>
      <c r="L11075" s="28">
        <v>17.57</v>
      </c>
    </row>
    <row r="11076" spans="1:12" x14ac:dyDescent="0.25">
      <c r="A11076" s="24" t="s">
        <v>3305</v>
      </c>
      <c r="B11076" s="26">
        <v>2018</v>
      </c>
      <c r="C11076" s="24">
        <v>2</v>
      </c>
      <c r="D11076" s="24" t="s">
        <v>15146</v>
      </c>
      <c r="E11076" s="26">
        <v>511</v>
      </c>
      <c r="F11076" s="24">
        <v>9015</v>
      </c>
      <c r="G11076" s="26" t="s">
        <v>12322</v>
      </c>
      <c r="H11076" s="24" t="s">
        <v>1470</v>
      </c>
      <c r="I11076" s="24" t="s">
        <v>1471</v>
      </c>
      <c r="J11076" s="27" t="s">
        <v>1</v>
      </c>
      <c r="K11076" s="28">
        <v>16.09</v>
      </c>
      <c r="L11076" s="28">
        <v>15.07</v>
      </c>
    </row>
    <row r="11077" spans="1:12" x14ac:dyDescent="0.25">
      <c r="A11077" s="24" t="s">
        <v>3305</v>
      </c>
      <c r="B11077" s="26">
        <v>2018</v>
      </c>
      <c r="C11077" s="24">
        <v>2</v>
      </c>
      <c r="D11077" s="24" t="s">
        <v>15146</v>
      </c>
      <c r="E11077" s="26">
        <v>511</v>
      </c>
      <c r="F11077" s="24">
        <v>9016</v>
      </c>
      <c r="G11077" s="26" t="s">
        <v>12323</v>
      </c>
      <c r="H11077" s="24" t="s">
        <v>1470</v>
      </c>
      <c r="I11077" s="24" t="s">
        <v>1471</v>
      </c>
      <c r="J11077" s="27" t="s">
        <v>1</v>
      </c>
      <c r="K11077" s="28">
        <v>16.95</v>
      </c>
      <c r="L11077" s="28">
        <v>15.93</v>
      </c>
    </row>
    <row r="11078" spans="1:12" x14ac:dyDescent="0.25">
      <c r="A11078" s="24" t="s">
        <v>3305</v>
      </c>
      <c r="B11078" s="26">
        <v>2018</v>
      </c>
      <c r="C11078" s="24">
        <v>2</v>
      </c>
      <c r="D11078" s="24" t="s">
        <v>15146</v>
      </c>
      <c r="E11078" s="26">
        <v>511</v>
      </c>
      <c r="F11078" s="24">
        <v>9017</v>
      </c>
      <c r="G11078" s="26" t="s">
        <v>12324</v>
      </c>
      <c r="H11078" s="24" t="s">
        <v>158</v>
      </c>
      <c r="I11078" s="24" t="s">
        <v>159</v>
      </c>
      <c r="J11078" s="27" t="s">
        <v>1</v>
      </c>
      <c r="K11078" s="28">
        <v>14.55</v>
      </c>
      <c r="L11078" s="28">
        <v>13.53</v>
      </c>
    </row>
    <row r="11079" spans="1:12" x14ac:dyDescent="0.25">
      <c r="A11079" s="24" t="s">
        <v>3305</v>
      </c>
      <c r="B11079" s="26">
        <v>2018</v>
      </c>
      <c r="C11079" s="24">
        <v>2</v>
      </c>
      <c r="D11079" s="24" t="s">
        <v>15146</v>
      </c>
      <c r="E11079" s="26">
        <v>511</v>
      </c>
      <c r="F11079" s="24">
        <v>9018</v>
      </c>
      <c r="G11079" s="26" t="s">
        <v>12325</v>
      </c>
      <c r="H11079" s="24" t="s">
        <v>338</v>
      </c>
      <c r="I11079" s="24" t="s">
        <v>339</v>
      </c>
      <c r="J11079" s="27" t="s">
        <v>1</v>
      </c>
      <c r="K11079" s="28">
        <v>14.85</v>
      </c>
      <c r="L11079" s="28">
        <v>14.57</v>
      </c>
    </row>
    <row r="11080" spans="1:12" x14ac:dyDescent="0.25">
      <c r="A11080" s="24" t="s">
        <v>3305</v>
      </c>
      <c r="B11080" s="26">
        <v>2018</v>
      </c>
      <c r="C11080" s="24">
        <v>2</v>
      </c>
      <c r="D11080" s="24" t="s">
        <v>15146</v>
      </c>
      <c r="E11080" s="26">
        <v>511</v>
      </c>
      <c r="F11080" s="24">
        <v>9019</v>
      </c>
      <c r="G11080" s="26" t="s">
        <v>12326</v>
      </c>
      <c r="H11080" s="24" t="s">
        <v>2327</v>
      </c>
      <c r="I11080" s="24" t="s">
        <v>2328</v>
      </c>
      <c r="J11080" s="27" t="s">
        <v>1</v>
      </c>
      <c r="K11080" s="28">
        <v>18.41</v>
      </c>
      <c r="L11080" s="28">
        <v>18.13</v>
      </c>
    </row>
    <row r="11081" spans="1:12" x14ac:dyDescent="0.25">
      <c r="A11081" s="24" t="s">
        <v>3305</v>
      </c>
      <c r="B11081" s="26">
        <v>2018</v>
      </c>
      <c r="C11081" s="24">
        <v>2</v>
      </c>
      <c r="D11081" s="24" t="s">
        <v>15146</v>
      </c>
      <c r="E11081" s="26">
        <v>511</v>
      </c>
      <c r="F11081" s="24">
        <v>9020</v>
      </c>
      <c r="G11081" s="26" t="s">
        <v>12327</v>
      </c>
      <c r="H11081" s="24" t="s">
        <v>192</v>
      </c>
      <c r="I11081" s="24" t="s">
        <v>193</v>
      </c>
      <c r="J11081" s="27" t="s">
        <v>1</v>
      </c>
      <c r="K11081" s="28">
        <v>15.15</v>
      </c>
      <c r="L11081" s="28">
        <v>14.87</v>
      </c>
    </row>
    <row r="11082" spans="1:12" x14ac:dyDescent="0.25">
      <c r="A11082" s="24" t="s">
        <v>3305</v>
      </c>
      <c r="B11082" s="26">
        <v>2018</v>
      </c>
      <c r="C11082" s="24">
        <v>2</v>
      </c>
      <c r="D11082" s="24" t="s">
        <v>15146</v>
      </c>
      <c r="E11082" s="26">
        <v>511</v>
      </c>
      <c r="F11082" s="24">
        <v>9021</v>
      </c>
      <c r="G11082" s="26" t="s">
        <v>12328</v>
      </c>
      <c r="H11082" s="24" t="s">
        <v>360</v>
      </c>
      <c r="I11082" s="24" t="s">
        <v>361</v>
      </c>
      <c r="J11082" s="27" t="s">
        <v>1</v>
      </c>
      <c r="K11082" s="28">
        <v>91.6</v>
      </c>
      <c r="L11082" s="28">
        <v>89.28</v>
      </c>
    </row>
    <row r="11083" spans="1:12" x14ac:dyDescent="0.25">
      <c r="A11083" s="24" t="s">
        <v>3305</v>
      </c>
      <c r="B11083" s="26">
        <v>2018</v>
      </c>
      <c r="C11083" s="24">
        <v>2</v>
      </c>
      <c r="D11083" s="24" t="s">
        <v>15146</v>
      </c>
      <c r="E11083" s="26">
        <v>511</v>
      </c>
      <c r="F11083" s="24">
        <v>9022</v>
      </c>
      <c r="G11083" s="26" t="s">
        <v>12329</v>
      </c>
      <c r="H11083" s="24" t="s">
        <v>65</v>
      </c>
      <c r="I11083" s="24" t="s">
        <v>66</v>
      </c>
      <c r="J11083" s="27" t="s">
        <v>1</v>
      </c>
      <c r="K11083" s="28">
        <v>15.15</v>
      </c>
      <c r="L11083" s="28">
        <v>14.87</v>
      </c>
    </row>
    <row r="11084" spans="1:12" x14ac:dyDescent="0.25">
      <c r="A11084" s="24" t="s">
        <v>3305</v>
      </c>
      <c r="B11084" s="26">
        <v>2018</v>
      </c>
      <c r="C11084" s="24">
        <v>2</v>
      </c>
      <c r="D11084" s="24" t="s">
        <v>15146</v>
      </c>
      <c r="E11084" s="26">
        <v>511</v>
      </c>
      <c r="F11084" s="24">
        <v>9023</v>
      </c>
      <c r="G11084" s="26" t="s">
        <v>12330</v>
      </c>
      <c r="H11084" s="24" t="s">
        <v>2329</v>
      </c>
      <c r="I11084" s="24" t="s">
        <v>2330</v>
      </c>
      <c r="J11084" s="27" t="s">
        <v>1</v>
      </c>
      <c r="K11084" s="28">
        <v>14.45</v>
      </c>
      <c r="L11084" s="28">
        <v>13.43</v>
      </c>
    </row>
    <row r="11085" spans="1:12" x14ac:dyDescent="0.25">
      <c r="A11085" s="24" t="s">
        <v>3305</v>
      </c>
      <c r="B11085" s="26">
        <v>2018</v>
      </c>
      <c r="C11085" s="24">
        <v>2</v>
      </c>
      <c r="D11085" s="24" t="s">
        <v>15146</v>
      </c>
      <c r="E11085" s="26">
        <v>511</v>
      </c>
      <c r="F11085" s="24">
        <v>9024</v>
      </c>
      <c r="G11085" s="26" t="s">
        <v>12331</v>
      </c>
      <c r="H11085" s="24" t="s">
        <v>338</v>
      </c>
      <c r="I11085" s="24" t="s">
        <v>339</v>
      </c>
      <c r="J11085" s="27" t="s">
        <v>1</v>
      </c>
      <c r="K11085" s="28">
        <v>18.39</v>
      </c>
      <c r="L11085" s="28">
        <v>17.37</v>
      </c>
    </row>
    <row r="11086" spans="1:12" x14ac:dyDescent="0.25">
      <c r="A11086" s="24" t="s">
        <v>3305</v>
      </c>
      <c r="B11086" s="26">
        <v>2018</v>
      </c>
      <c r="C11086" s="24">
        <v>2</v>
      </c>
      <c r="D11086" s="24" t="s">
        <v>15146</v>
      </c>
      <c r="E11086" s="26">
        <v>511</v>
      </c>
      <c r="F11086" s="24">
        <v>9025</v>
      </c>
      <c r="G11086" s="26" t="s">
        <v>12332</v>
      </c>
      <c r="H11086" s="24" t="s">
        <v>484</v>
      </c>
      <c r="I11086" s="24" t="s">
        <v>485</v>
      </c>
      <c r="J11086" s="27" t="s">
        <v>1</v>
      </c>
      <c r="K11086" s="28">
        <v>101.72</v>
      </c>
      <c r="L11086" s="28">
        <v>99.4</v>
      </c>
    </row>
    <row r="11087" spans="1:12" x14ac:dyDescent="0.25">
      <c r="A11087" s="24" t="s">
        <v>3305</v>
      </c>
      <c r="B11087" s="26">
        <v>2018</v>
      </c>
      <c r="C11087" s="24">
        <v>2</v>
      </c>
      <c r="D11087" s="24" t="s">
        <v>15146</v>
      </c>
      <c r="E11087" s="26">
        <v>511</v>
      </c>
      <c r="F11087" s="24">
        <v>9026</v>
      </c>
      <c r="G11087" s="26" t="s">
        <v>12333</v>
      </c>
      <c r="H11087" s="24" t="s">
        <v>360</v>
      </c>
      <c r="I11087" s="24" t="s">
        <v>361</v>
      </c>
      <c r="J11087" s="27" t="s">
        <v>1</v>
      </c>
      <c r="K11087" s="28">
        <v>142.97999999999999</v>
      </c>
      <c r="L11087" s="28">
        <v>142.69999999999999</v>
      </c>
    </row>
    <row r="11088" spans="1:12" x14ac:dyDescent="0.25">
      <c r="A11088" s="24" t="s">
        <v>3305</v>
      </c>
      <c r="B11088" s="26">
        <v>2018</v>
      </c>
      <c r="C11088" s="24">
        <v>2</v>
      </c>
      <c r="D11088" s="24" t="s">
        <v>15155</v>
      </c>
      <c r="E11088" s="26">
        <v>545</v>
      </c>
      <c r="F11088" s="24">
        <v>9027</v>
      </c>
      <c r="G11088" s="26" t="s">
        <v>12334</v>
      </c>
      <c r="H11088" s="24" t="s">
        <v>1044</v>
      </c>
      <c r="I11088" s="24" t="s">
        <v>1045</v>
      </c>
      <c r="J11088" s="27" t="s">
        <v>15162</v>
      </c>
      <c r="K11088" s="28">
        <v>11280.62</v>
      </c>
      <c r="L11088" s="28">
        <v>10445.385</v>
      </c>
    </row>
    <row r="11089" spans="1:12" x14ac:dyDescent="0.25">
      <c r="A11089" s="24" t="s">
        <v>3305</v>
      </c>
      <c r="B11089" s="26">
        <v>2018</v>
      </c>
      <c r="C11089" s="24">
        <v>3</v>
      </c>
      <c r="D11089" s="24" t="s">
        <v>15117</v>
      </c>
      <c r="E11089" s="26">
        <v>432</v>
      </c>
      <c r="F11089" s="24">
        <v>9028</v>
      </c>
      <c r="G11089" s="26" t="s">
        <v>12335</v>
      </c>
      <c r="H11089" s="24" t="s">
        <v>544</v>
      </c>
      <c r="I11089" s="24" t="s">
        <v>545</v>
      </c>
      <c r="J11089" s="27" t="s">
        <v>1</v>
      </c>
      <c r="K11089" s="28">
        <v>14.25</v>
      </c>
      <c r="L11089" s="28">
        <v>13.23</v>
      </c>
    </row>
    <row r="11090" spans="1:12" x14ac:dyDescent="0.25">
      <c r="A11090" s="24" t="s">
        <v>3305</v>
      </c>
      <c r="B11090" s="26">
        <v>2018</v>
      </c>
      <c r="C11090" s="24">
        <v>3</v>
      </c>
      <c r="D11090" s="24" t="s">
        <v>15117</v>
      </c>
      <c r="E11090" s="26">
        <v>432</v>
      </c>
      <c r="F11090" s="24">
        <v>9029</v>
      </c>
      <c r="G11090" s="26" t="s">
        <v>12336</v>
      </c>
      <c r="H11090" s="24" t="s">
        <v>544</v>
      </c>
      <c r="I11090" s="24" t="s">
        <v>545</v>
      </c>
      <c r="J11090" s="27" t="s">
        <v>1</v>
      </c>
      <c r="K11090" s="28">
        <v>27.47</v>
      </c>
      <c r="L11090" s="28">
        <v>27.2</v>
      </c>
    </row>
    <row r="11091" spans="1:12" x14ac:dyDescent="0.25">
      <c r="A11091" s="24" t="s">
        <v>3305</v>
      </c>
      <c r="B11091" s="26">
        <v>2018</v>
      </c>
      <c r="C11091" s="24">
        <v>3</v>
      </c>
      <c r="D11091" s="24" t="s">
        <v>15117</v>
      </c>
      <c r="E11091" s="26">
        <v>438</v>
      </c>
      <c r="F11091" s="24">
        <v>9030</v>
      </c>
      <c r="G11091" s="26" t="s">
        <v>12337</v>
      </c>
      <c r="H11091" s="24" t="s">
        <v>180</v>
      </c>
      <c r="I11091" s="24" t="s">
        <v>181</v>
      </c>
      <c r="J11091" s="27" t="s">
        <v>1</v>
      </c>
      <c r="K11091" s="28">
        <v>66.45</v>
      </c>
      <c r="L11091" s="28">
        <v>65.16</v>
      </c>
    </row>
    <row r="11092" spans="1:12" x14ac:dyDescent="0.25">
      <c r="A11092" s="24" t="s">
        <v>3305</v>
      </c>
      <c r="B11092" s="26">
        <v>2018</v>
      </c>
      <c r="C11092" s="24">
        <v>3</v>
      </c>
      <c r="D11092" s="24" t="s">
        <v>15117</v>
      </c>
      <c r="E11092" s="26">
        <v>428</v>
      </c>
      <c r="F11092" s="24">
        <v>9031</v>
      </c>
      <c r="G11092" s="26" t="s">
        <v>12338</v>
      </c>
      <c r="H11092" s="24" t="s">
        <v>1674</v>
      </c>
      <c r="I11092" s="24" t="s">
        <v>1675</v>
      </c>
      <c r="J11092" s="27" t="s">
        <v>1</v>
      </c>
      <c r="K11092" s="28">
        <v>2339.64</v>
      </c>
      <c r="L11092" s="28">
        <v>2338.86</v>
      </c>
    </row>
    <row r="11093" spans="1:12" x14ac:dyDescent="0.25">
      <c r="A11093" s="24" t="s">
        <v>3305</v>
      </c>
      <c r="B11093" s="26">
        <v>2018</v>
      </c>
      <c r="C11093" s="24">
        <v>3</v>
      </c>
      <c r="D11093" s="24" t="s">
        <v>15117</v>
      </c>
      <c r="E11093" s="26">
        <v>481</v>
      </c>
      <c r="F11093" s="24">
        <v>9032</v>
      </c>
      <c r="G11093" s="26" t="s">
        <v>12339</v>
      </c>
      <c r="H11093" s="24" t="s">
        <v>2331</v>
      </c>
      <c r="I11093" s="24" t="s">
        <v>2332</v>
      </c>
      <c r="J11093" s="27" t="s">
        <v>0</v>
      </c>
      <c r="K11093" s="28">
        <v>263.74</v>
      </c>
      <c r="L11093" s="28">
        <v>263.74</v>
      </c>
    </row>
    <row r="11094" spans="1:12" x14ac:dyDescent="0.25">
      <c r="A11094" s="24" t="s">
        <v>3305</v>
      </c>
      <c r="B11094" s="26">
        <v>2018</v>
      </c>
      <c r="C11094" s="24">
        <v>3</v>
      </c>
      <c r="D11094" s="24" t="s">
        <v>15117</v>
      </c>
      <c r="E11094" s="26">
        <v>481</v>
      </c>
      <c r="F11094" s="24">
        <v>9033</v>
      </c>
      <c r="G11094" s="26" t="s">
        <v>12340</v>
      </c>
      <c r="H11094" s="24" t="s">
        <v>2333</v>
      </c>
      <c r="I11094" s="24" t="s">
        <v>2334</v>
      </c>
      <c r="J11094" s="27" t="s">
        <v>0</v>
      </c>
      <c r="K11094" s="28">
        <v>122.39</v>
      </c>
      <c r="L11094" s="28">
        <v>122.39</v>
      </c>
    </row>
    <row r="11095" spans="1:12" x14ac:dyDescent="0.25">
      <c r="A11095" s="24" t="s">
        <v>3305</v>
      </c>
      <c r="B11095" s="26">
        <v>2018</v>
      </c>
      <c r="C11095" s="24">
        <v>3</v>
      </c>
      <c r="D11095" s="24" t="s">
        <v>15117</v>
      </c>
      <c r="E11095" s="26">
        <v>483</v>
      </c>
      <c r="F11095" s="24">
        <v>1635</v>
      </c>
      <c r="G11095" s="26" t="s">
        <v>4942</v>
      </c>
      <c r="H11095" s="24" t="s">
        <v>2335</v>
      </c>
      <c r="I11095" s="24" t="s">
        <v>2336</v>
      </c>
      <c r="J11095" s="27" t="s">
        <v>0</v>
      </c>
      <c r="K11095" s="28">
        <v>205.92</v>
      </c>
      <c r="L11095" s="28">
        <v>111.84</v>
      </c>
    </row>
    <row r="11096" spans="1:12" x14ac:dyDescent="0.25">
      <c r="A11096" s="24" t="s">
        <v>3305</v>
      </c>
      <c r="B11096" s="26">
        <v>2018</v>
      </c>
      <c r="C11096" s="24">
        <v>3</v>
      </c>
      <c r="D11096" s="24" t="s">
        <v>15117</v>
      </c>
      <c r="E11096" s="26">
        <v>484</v>
      </c>
      <c r="F11096" s="24">
        <v>9034</v>
      </c>
      <c r="G11096" s="26" t="s">
        <v>12341</v>
      </c>
      <c r="H11096" s="24" t="s">
        <v>1002</v>
      </c>
      <c r="I11096" s="24" t="s">
        <v>1003</v>
      </c>
      <c r="J11096" s="27" t="s">
        <v>0</v>
      </c>
      <c r="K11096" s="28">
        <v>148.78</v>
      </c>
      <c r="L11096" s="28">
        <v>148.78</v>
      </c>
    </row>
    <row r="11097" spans="1:12" x14ac:dyDescent="0.25">
      <c r="A11097" s="24" t="s">
        <v>3305</v>
      </c>
      <c r="B11097" s="26">
        <v>2018</v>
      </c>
      <c r="C11097" s="24">
        <v>3</v>
      </c>
      <c r="D11097" s="24" t="s">
        <v>15117</v>
      </c>
      <c r="E11097" s="26">
        <v>484</v>
      </c>
      <c r="F11097" s="24">
        <v>9035</v>
      </c>
      <c r="G11097" s="26" t="s">
        <v>12342</v>
      </c>
      <c r="H11097" s="24" t="s">
        <v>1832</v>
      </c>
      <c r="I11097" s="24" t="s">
        <v>1833</v>
      </c>
      <c r="J11097" s="27" t="s">
        <v>0</v>
      </c>
      <c r="K11097" s="28">
        <v>290.32</v>
      </c>
      <c r="L11097" s="28">
        <v>290.32</v>
      </c>
    </row>
    <row r="11098" spans="1:12" x14ac:dyDescent="0.25">
      <c r="A11098" s="24" t="s">
        <v>3305</v>
      </c>
      <c r="B11098" s="26">
        <v>2018</v>
      </c>
      <c r="C11098" s="24">
        <v>3</v>
      </c>
      <c r="D11098" s="24" t="s">
        <v>15117</v>
      </c>
      <c r="E11098" s="26">
        <v>485</v>
      </c>
      <c r="F11098" s="24">
        <v>9036</v>
      </c>
      <c r="G11098" s="26" t="s">
        <v>12343</v>
      </c>
      <c r="H11098" s="24" t="s">
        <v>2279</v>
      </c>
      <c r="I11098" s="24" t="s">
        <v>2280</v>
      </c>
      <c r="J11098" s="27" t="s">
        <v>0</v>
      </c>
      <c r="K11098" s="28">
        <v>190.42</v>
      </c>
      <c r="L11098" s="28">
        <v>190.21</v>
      </c>
    </row>
    <row r="11099" spans="1:12" x14ac:dyDescent="0.25">
      <c r="A11099" s="24" t="s">
        <v>3305</v>
      </c>
      <c r="B11099" s="26">
        <v>2018</v>
      </c>
      <c r="C11099" s="24">
        <v>3</v>
      </c>
      <c r="D11099" s="24" t="s">
        <v>15117</v>
      </c>
      <c r="E11099" s="26">
        <v>486</v>
      </c>
      <c r="F11099" s="24">
        <v>9037</v>
      </c>
      <c r="G11099" s="26" t="s">
        <v>12344</v>
      </c>
      <c r="H11099" s="24" t="s">
        <v>61</v>
      </c>
      <c r="I11099" s="24" t="s">
        <v>62</v>
      </c>
      <c r="J11099" s="27" t="s">
        <v>0</v>
      </c>
      <c r="K11099" s="28">
        <v>160.72999999999999</v>
      </c>
      <c r="L11099" s="28">
        <v>160.72999999999999</v>
      </c>
    </row>
    <row r="11100" spans="1:12" x14ac:dyDescent="0.25">
      <c r="A11100" s="24" t="s">
        <v>3305</v>
      </c>
      <c r="B11100" s="26">
        <v>2018</v>
      </c>
      <c r="C11100" s="24">
        <v>3</v>
      </c>
      <c r="D11100" s="24" t="s">
        <v>15117</v>
      </c>
      <c r="E11100" s="26">
        <v>487</v>
      </c>
      <c r="F11100" s="24">
        <v>9038</v>
      </c>
      <c r="G11100" s="26" t="s">
        <v>12345</v>
      </c>
      <c r="H11100" s="24" t="s">
        <v>2265</v>
      </c>
      <c r="I11100" s="24" t="s">
        <v>2266</v>
      </c>
      <c r="J11100" s="27" t="s">
        <v>0</v>
      </c>
      <c r="K11100" s="28">
        <v>137.01</v>
      </c>
      <c r="L11100" s="28">
        <v>137.01</v>
      </c>
    </row>
    <row r="11101" spans="1:12" x14ac:dyDescent="0.25">
      <c r="A11101" s="24" t="s">
        <v>3305</v>
      </c>
      <c r="B11101" s="26">
        <v>2018</v>
      </c>
      <c r="C11101" s="24">
        <v>3</v>
      </c>
      <c r="D11101" s="24" t="s">
        <v>15117</v>
      </c>
      <c r="E11101" s="26">
        <v>487</v>
      </c>
      <c r="F11101" s="24">
        <v>9039</v>
      </c>
      <c r="G11101" s="26" t="s">
        <v>12346</v>
      </c>
      <c r="H11101" s="24" t="s">
        <v>2337</v>
      </c>
      <c r="I11101" s="24" t="s">
        <v>2338</v>
      </c>
      <c r="J11101" s="27" t="s">
        <v>0</v>
      </c>
      <c r="K11101" s="28">
        <v>703.77</v>
      </c>
      <c r="L11101" s="28">
        <v>703.77</v>
      </c>
    </row>
    <row r="11102" spans="1:12" x14ac:dyDescent="0.25">
      <c r="A11102" s="24" t="s">
        <v>3305</v>
      </c>
      <c r="B11102" s="26">
        <v>2018</v>
      </c>
      <c r="C11102" s="24">
        <v>3</v>
      </c>
      <c r="D11102" s="24" t="s">
        <v>15117</v>
      </c>
      <c r="E11102" s="26">
        <v>488</v>
      </c>
      <c r="F11102" s="24">
        <v>4032</v>
      </c>
      <c r="G11102" s="26" t="s">
        <v>7339</v>
      </c>
      <c r="H11102" s="24" t="s">
        <v>253</v>
      </c>
      <c r="I11102" s="24" t="s">
        <v>254</v>
      </c>
      <c r="J11102" s="27" t="s">
        <v>0</v>
      </c>
      <c r="K11102" s="28">
        <v>814.6</v>
      </c>
      <c r="L11102" s="28">
        <v>754.35</v>
      </c>
    </row>
    <row r="11103" spans="1:12" x14ac:dyDescent="0.25">
      <c r="A11103" s="24" t="s">
        <v>3305</v>
      </c>
      <c r="B11103" s="26">
        <v>2018</v>
      </c>
      <c r="C11103" s="24">
        <v>3</v>
      </c>
      <c r="D11103" s="24" t="s">
        <v>15117</v>
      </c>
      <c r="E11103" s="26">
        <v>489</v>
      </c>
      <c r="F11103" s="24">
        <v>9040</v>
      </c>
      <c r="G11103" s="26" t="s">
        <v>12347</v>
      </c>
      <c r="H11103" s="24" t="s">
        <v>2265</v>
      </c>
      <c r="I11103" s="24" t="s">
        <v>2266</v>
      </c>
      <c r="J11103" s="27" t="s">
        <v>0</v>
      </c>
      <c r="K11103" s="28">
        <v>343.86</v>
      </c>
      <c r="L11103" s="28">
        <v>343.86</v>
      </c>
    </row>
    <row r="11104" spans="1:12" x14ac:dyDescent="0.25">
      <c r="A11104" s="24" t="s">
        <v>3305</v>
      </c>
      <c r="B11104" s="26">
        <v>2018</v>
      </c>
      <c r="C11104" s="24">
        <v>3</v>
      </c>
      <c r="D11104" s="24" t="s">
        <v>15117</v>
      </c>
      <c r="E11104" s="26">
        <v>490</v>
      </c>
      <c r="F11104" s="24">
        <v>9041</v>
      </c>
      <c r="G11104" s="26" t="s">
        <v>12348</v>
      </c>
      <c r="H11104" s="24" t="s">
        <v>370</v>
      </c>
      <c r="I11104" s="24" t="s">
        <v>371</v>
      </c>
      <c r="J11104" s="27" t="s">
        <v>0</v>
      </c>
      <c r="K11104" s="28">
        <v>1473.3</v>
      </c>
      <c r="L11104" s="28">
        <v>1406.25</v>
      </c>
    </row>
    <row r="11105" spans="1:12" x14ac:dyDescent="0.25">
      <c r="A11105" s="24" t="s">
        <v>3305</v>
      </c>
      <c r="B11105" s="26">
        <v>2018</v>
      </c>
      <c r="C11105" s="24">
        <v>3</v>
      </c>
      <c r="D11105" s="24" t="s">
        <v>15117</v>
      </c>
      <c r="E11105" s="26">
        <v>491</v>
      </c>
      <c r="F11105" s="24">
        <v>9042</v>
      </c>
      <c r="G11105" s="26" t="s">
        <v>12349</v>
      </c>
      <c r="H11105" s="24" t="s">
        <v>954</v>
      </c>
      <c r="I11105" s="24" t="s">
        <v>955</v>
      </c>
      <c r="J11105" s="27" t="s">
        <v>0</v>
      </c>
      <c r="K11105" s="28">
        <v>179.61</v>
      </c>
      <c r="L11105" s="28">
        <v>162.86000000000001</v>
      </c>
    </row>
    <row r="11106" spans="1:12" x14ac:dyDescent="0.25">
      <c r="A11106" s="24" t="s">
        <v>3305</v>
      </c>
      <c r="B11106" s="26">
        <v>2018</v>
      </c>
      <c r="C11106" s="24">
        <v>3</v>
      </c>
      <c r="D11106" s="24" t="s">
        <v>15117</v>
      </c>
      <c r="E11106" s="26">
        <v>492</v>
      </c>
      <c r="F11106" s="24">
        <v>9043</v>
      </c>
      <c r="G11106" s="26" t="s">
        <v>12350</v>
      </c>
      <c r="H11106" s="24" t="s">
        <v>838</v>
      </c>
      <c r="I11106" s="24" t="s">
        <v>839</v>
      </c>
      <c r="J11106" s="27" t="s">
        <v>0</v>
      </c>
      <c r="K11106" s="28">
        <v>314.58</v>
      </c>
      <c r="L11106" s="28">
        <v>314.58</v>
      </c>
    </row>
    <row r="11107" spans="1:12" x14ac:dyDescent="0.25">
      <c r="A11107" s="24" t="s">
        <v>3305</v>
      </c>
      <c r="B11107" s="26">
        <v>2018</v>
      </c>
      <c r="C11107" s="24">
        <v>3</v>
      </c>
      <c r="D11107" s="24" t="s">
        <v>15117</v>
      </c>
      <c r="E11107" s="26">
        <v>492</v>
      </c>
      <c r="F11107" s="24">
        <v>9044</v>
      </c>
      <c r="G11107" s="26" t="s">
        <v>12351</v>
      </c>
      <c r="H11107" s="24" t="s">
        <v>714</v>
      </c>
      <c r="I11107" s="24" t="s">
        <v>715</v>
      </c>
      <c r="J11107" s="27" t="s">
        <v>0</v>
      </c>
      <c r="K11107" s="28">
        <v>2018.29</v>
      </c>
      <c r="L11107" s="28">
        <v>2016.42</v>
      </c>
    </row>
    <row r="11108" spans="1:12" x14ac:dyDescent="0.25">
      <c r="A11108" s="24" t="s">
        <v>3305</v>
      </c>
      <c r="B11108" s="26">
        <v>2018</v>
      </c>
      <c r="C11108" s="24">
        <v>3</v>
      </c>
      <c r="D11108" s="24" t="s">
        <v>15117</v>
      </c>
      <c r="E11108" s="26">
        <v>492</v>
      </c>
      <c r="F11108" s="24">
        <v>9045</v>
      </c>
      <c r="G11108" s="26" t="s">
        <v>12352</v>
      </c>
      <c r="H11108" s="24" t="s">
        <v>259</v>
      </c>
      <c r="I11108" s="24" t="s">
        <v>260</v>
      </c>
      <c r="J11108" s="27" t="s">
        <v>0</v>
      </c>
      <c r="K11108" s="28">
        <v>223.57</v>
      </c>
      <c r="L11108" s="28">
        <v>183.55</v>
      </c>
    </row>
    <row r="11109" spans="1:12" x14ac:dyDescent="0.25">
      <c r="A11109" s="24" t="s">
        <v>3305</v>
      </c>
      <c r="B11109" s="26">
        <v>2018</v>
      </c>
      <c r="C11109" s="24">
        <v>3</v>
      </c>
      <c r="D11109" s="24" t="s">
        <v>15117</v>
      </c>
      <c r="E11109" s="26">
        <v>493</v>
      </c>
      <c r="F11109" s="24">
        <v>9046</v>
      </c>
      <c r="G11109" s="26" t="s">
        <v>12353</v>
      </c>
      <c r="H11109" s="24" t="s">
        <v>2265</v>
      </c>
      <c r="I11109" s="24" t="s">
        <v>2266</v>
      </c>
      <c r="J11109" s="27" t="s">
        <v>0</v>
      </c>
      <c r="K11109" s="28">
        <v>404.58</v>
      </c>
      <c r="L11109" s="28">
        <v>289.08</v>
      </c>
    </row>
    <row r="11110" spans="1:12" x14ac:dyDescent="0.25">
      <c r="A11110" s="24" t="s">
        <v>3305</v>
      </c>
      <c r="B11110" s="26">
        <v>2018</v>
      </c>
      <c r="C11110" s="24">
        <v>3</v>
      </c>
      <c r="D11110" s="24" t="s">
        <v>15117</v>
      </c>
      <c r="E11110" s="26">
        <v>496</v>
      </c>
      <c r="F11110" s="24">
        <v>9047</v>
      </c>
      <c r="G11110" s="26" t="s">
        <v>12354</v>
      </c>
      <c r="H11110" s="24" t="s">
        <v>838</v>
      </c>
      <c r="I11110" s="24" t="s">
        <v>839</v>
      </c>
      <c r="J11110" s="27" t="s">
        <v>0</v>
      </c>
      <c r="K11110" s="28">
        <v>219.15</v>
      </c>
      <c r="L11110" s="28">
        <v>146.19999999999999</v>
      </c>
    </row>
    <row r="11111" spans="1:12" x14ac:dyDescent="0.25">
      <c r="A11111" s="24" t="s">
        <v>3305</v>
      </c>
      <c r="B11111" s="26">
        <v>2018</v>
      </c>
      <c r="C11111" s="24">
        <v>3</v>
      </c>
      <c r="D11111" s="24" t="s">
        <v>15117</v>
      </c>
      <c r="E11111" s="26">
        <v>497</v>
      </c>
      <c r="F11111" s="24">
        <v>9048</v>
      </c>
      <c r="G11111" s="26" t="s">
        <v>12355</v>
      </c>
      <c r="H11111" s="24" t="s">
        <v>2317</v>
      </c>
      <c r="I11111" s="24" t="s">
        <v>2318</v>
      </c>
      <c r="J11111" s="27" t="s">
        <v>0</v>
      </c>
      <c r="K11111" s="28">
        <v>203.89</v>
      </c>
      <c r="L11111" s="28">
        <v>187.14</v>
      </c>
    </row>
    <row r="11112" spans="1:12" x14ac:dyDescent="0.25">
      <c r="A11112" s="24" t="s">
        <v>3305</v>
      </c>
      <c r="B11112" s="26">
        <v>2018</v>
      </c>
      <c r="C11112" s="24">
        <v>3</v>
      </c>
      <c r="D11112" s="24" t="s">
        <v>15117</v>
      </c>
      <c r="E11112" s="26">
        <v>499</v>
      </c>
      <c r="F11112" s="24">
        <v>8922</v>
      </c>
      <c r="G11112" s="26" t="s">
        <v>12229</v>
      </c>
      <c r="H11112" s="24" t="s">
        <v>714</v>
      </c>
      <c r="I11112" s="24" t="s">
        <v>715</v>
      </c>
      <c r="J11112" s="27" t="s">
        <v>0</v>
      </c>
      <c r="K11112" s="28">
        <v>372.9</v>
      </c>
      <c r="L11112" s="28">
        <v>297.45</v>
      </c>
    </row>
    <row r="11113" spans="1:12" x14ac:dyDescent="0.25">
      <c r="A11113" s="24" t="s">
        <v>3305</v>
      </c>
      <c r="B11113" s="26">
        <v>2018</v>
      </c>
      <c r="C11113" s="24">
        <v>3</v>
      </c>
      <c r="D11113" s="24" t="s">
        <v>15117</v>
      </c>
      <c r="E11113" s="26">
        <v>500</v>
      </c>
      <c r="F11113" s="24">
        <v>9049</v>
      </c>
      <c r="G11113" s="26" t="s">
        <v>12356</v>
      </c>
      <c r="H11113" s="24" t="s">
        <v>2339</v>
      </c>
      <c r="I11113" s="24" t="s">
        <v>2340</v>
      </c>
      <c r="J11113" s="27" t="s">
        <v>0</v>
      </c>
      <c r="K11113" s="28">
        <v>565.86</v>
      </c>
      <c r="L11113" s="28">
        <v>479.15</v>
      </c>
    </row>
    <row r="11114" spans="1:12" x14ac:dyDescent="0.25">
      <c r="A11114" s="24" t="s">
        <v>3305</v>
      </c>
      <c r="B11114" s="26">
        <v>2018</v>
      </c>
      <c r="C11114" s="24">
        <v>3</v>
      </c>
      <c r="D11114" s="24" t="s">
        <v>15117</v>
      </c>
      <c r="E11114" s="26">
        <v>500</v>
      </c>
      <c r="F11114" s="24">
        <v>9050</v>
      </c>
      <c r="G11114" s="26" t="s">
        <v>12357</v>
      </c>
      <c r="H11114" s="24" t="s">
        <v>1080</v>
      </c>
      <c r="I11114" s="24" t="s">
        <v>1081</v>
      </c>
      <c r="J11114" s="27" t="s">
        <v>0</v>
      </c>
      <c r="K11114" s="28">
        <v>234.45</v>
      </c>
      <c r="L11114" s="28">
        <v>145.29</v>
      </c>
    </row>
    <row r="11115" spans="1:12" x14ac:dyDescent="0.25">
      <c r="A11115" s="24" t="s">
        <v>3305</v>
      </c>
      <c r="B11115" s="26">
        <v>2018</v>
      </c>
      <c r="C11115" s="24">
        <v>3</v>
      </c>
      <c r="D11115" s="24" t="s">
        <v>15117</v>
      </c>
      <c r="E11115" s="26">
        <v>501</v>
      </c>
      <c r="F11115" s="24">
        <v>9051</v>
      </c>
      <c r="G11115" s="26" t="s">
        <v>12358</v>
      </c>
      <c r="H11115" s="24" t="s">
        <v>2341</v>
      </c>
      <c r="I11115" s="24" t="s">
        <v>2342</v>
      </c>
      <c r="J11115" s="27" t="s">
        <v>0</v>
      </c>
      <c r="K11115" s="28">
        <v>322.19</v>
      </c>
      <c r="L11115" s="28">
        <v>305.44</v>
      </c>
    </row>
    <row r="11116" spans="1:12" x14ac:dyDescent="0.25">
      <c r="A11116" s="24" t="s">
        <v>3305</v>
      </c>
      <c r="B11116" s="26">
        <v>2018</v>
      </c>
      <c r="C11116" s="24">
        <v>3</v>
      </c>
      <c r="D11116" s="24" t="s">
        <v>15117</v>
      </c>
      <c r="E11116" s="26">
        <v>503</v>
      </c>
      <c r="F11116" s="24">
        <v>9052</v>
      </c>
      <c r="G11116" s="26" t="s">
        <v>12359</v>
      </c>
      <c r="H11116" s="24" t="s">
        <v>440</v>
      </c>
      <c r="I11116" s="24" t="s">
        <v>441</v>
      </c>
      <c r="J11116" s="27" t="s">
        <v>0</v>
      </c>
      <c r="K11116" s="28">
        <v>246.21</v>
      </c>
      <c r="L11116" s="28">
        <v>187.03</v>
      </c>
    </row>
    <row r="11117" spans="1:12" x14ac:dyDescent="0.25">
      <c r="A11117" s="24" t="s">
        <v>3305</v>
      </c>
      <c r="B11117" s="26">
        <v>2018</v>
      </c>
      <c r="C11117" s="24">
        <v>3</v>
      </c>
      <c r="D11117" s="24" t="s">
        <v>15117</v>
      </c>
      <c r="E11117" s="26">
        <v>504</v>
      </c>
      <c r="F11117" s="24">
        <v>9053</v>
      </c>
      <c r="G11117" s="26" t="s">
        <v>12360</v>
      </c>
      <c r="H11117" s="24" t="s">
        <v>1937</v>
      </c>
      <c r="I11117" s="24" t="s">
        <v>1938</v>
      </c>
      <c r="J11117" s="27" t="s">
        <v>0</v>
      </c>
      <c r="K11117" s="28">
        <v>264.92</v>
      </c>
      <c r="L11117" s="28">
        <v>237.35</v>
      </c>
    </row>
    <row r="11118" spans="1:12" x14ac:dyDescent="0.25">
      <c r="A11118" s="24" t="s">
        <v>3305</v>
      </c>
      <c r="B11118" s="26">
        <v>2018</v>
      </c>
      <c r="C11118" s="24">
        <v>3</v>
      </c>
      <c r="D11118" s="24" t="s">
        <v>15117</v>
      </c>
      <c r="E11118" s="26">
        <v>505</v>
      </c>
      <c r="F11118" s="24">
        <v>9054</v>
      </c>
      <c r="G11118" s="26" t="s">
        <v>12361</v>
      </c>
      <c r="H11118" s="24" t="s">
        <v>206</v>
      </c>
      <c r="I11118" s="24" t="s">
        <v>207</v>
      </c>
      <c r="J11118" s="27" t="s">
        <v>0</v>
      </c>
      <c r="K11118" s="28">
        <v>42.98</v>
      </c>
      <c r="L11118" s="28">
        <v>42.98</v>
      </c>
    </row>
    <row r="11119" spans="1:12" x14ac:dyDescent="0.25">
      <c r="A11119" s="24" t="s">
        <v>3305</v>
      </c>
      <c r="B11119" s="26">
        <v>2018</v>
      </c>
      <c r="C11119" s="24">
        <v>3</v>
      </c>
      <c r="D11119" s="24" t="s">
        <v>15117</v>
      </c>
      <c r="E11119" s="26">
        <v>516</v>
      </c>
      <c r="F11119" s="24">
        <v>9034</v>
      </c>
      <c r="G11119" s="26" t="s">
        <v>12341</v>
      </c>
      <c r="H11119" s="24" t="s">
        <v>1002</v>
      </c>
      <c r="I11119" s="24" t="s">
        <v>1003</v>
      </c>
      <c r="J11119" s="27" t="s">
        <v>15162</v>
      </c>
      <c r="K11119" s="28">
        <v>1058.18</v>
      </c>
      <c r="L11119" s="28">
        <v>1023.29</v>
      </c>
    </row>
    <row r="11120" spans="1:12" x14ac:dyDescent="0.25">
      <c r="A11120" s="24" t="s">
        <v>3305</v>
      </c>
      <c r="B11120" s="26">
        <v>2018</v>
      </c>
      <c r="C11120" s="24">
        <v>3</v>
      </c>
      <c r="D11120" s="24" t="s">
        <v>15117</v>
      </c>
      <c r="E11120" s="26">
        <v>518</v>
      </c>
      <c r="F11120" s="24">
        <v>9055</v>
      </c>
      <c r="G11120" s="26" t="s">
        <v>12362</v>
      </c>
      <c r="H11120" s="24" t="s">
        <v>77</v>
      </c>
      <c r="I11120" s="24" t="s">
        <v>78</v>
      </c>
      <c r="J11120" s="27" t="s">
        <v>15162</v>
      </c>
      <c r="K11120" s="28">
        <v>1169.02</v>
      </c>
      <c r="L11120" s="28">
        <v>1169.02</v>
      </c>
    </row>
    <row r="11121" spans="1:12" x14ac:dyDescent="0.25">
      <c r="A11121" s="24" t="s">
        <v>3305</v>
      </c>
      <c r="B11121" s="26">
        <v>2018</v>
      </c>
      <c r="C11121" s="24">
        <v>3</v>
      </c>
      <c r="D11121" s="24" t="s">
        <v>15117</v>
      </c>
      <c r="E11121" s="26">
        <v>523</v>
      </c>
      <c r="F11121" s="24">
        <v>9056</v>
      </c>
      <c r="G11121" s="26" t="s">
        <v>12363</v>
      </c>
      <c r="H11121" s="24" t="s">
        <v>2343</v>
      </c>
      <c r="I11121" s="24" t="s">
        <v>2344</v>
      </c>
      <c r="J11121" s="27" t="s">
        <v>15162</v>
      </c>
      <c r="K11121" s="28">
        <v>4355.4799999999996</v>
      </c>
      <c r="L11121" s="28">
        <v>4209.5</v>
      </c>
    </row>
    <row r="11122" spans="1:12" x14ac:dyDescent="0.25">
      <c r="A11122" s="24" t="s">
        <v>3305</v>
      </c>
      <c r="B11122" s="26">
        <v>2018</v>
      </c>
      <c r="C11122" s="24">
        <v>3</v>
      </c>
      <c r="D11122" s="24" t="s">
        <v>15117</v>
      </c>
      <c r="E11122" s="26">
        <v>523</v>
      </c>
      <c r="F11122" s="24">
        <v>9039</v>
      </c>
      <c r="G11122" s="26" t="s">
        <v>12346</v>
      </c>
      <c r="H11122" s="24" t="s">
        <v>2337</v>
      </c>
      <c r="I11122" s="24" t="s">
        <v>2338</v>
      </c>
      <c r="J11122" s="27" t="s">
        <v>15162</v>
      </c>
      <c r="K11122" s="28">
        <v>1738.45</v>
      </c>
      <c r="L11122" s="28">
        <v>1738.45</v>
      </c>
    </row>
    <row r="11123" spans="1:12" x14ac:dyDescent="0.25">
      <c r="A11123" s="24" t="s">
        <v>3305</v>
      </c>
      <c r="B11123" s="26">
        <v>2018</v>
      </c>
      <c r="C11123" s="24">
        <v>3</v>
      </c>
      <c r="D11123" s="24" t="s">
        <v>15117</v>
      </c>
      <c r="E11123" s="26">
        <v>527</v>
      </c>
      <c r="F11123" s="24">
        <v>9042</v>
      </c>
      <c r="G11123" s="26" t="s">
        <v>12349</v>
      </c>
      <c r="H11123" s="24" t="s">
        <v>954</v>
      </c>
      <c r="I11123" s="24" t="s">
        <v>955</v>
      </c>
      <c r="J11123" s="27" t="s">
        <v>15162</v>
      </c>
      <c r="K11123" s="28">
        <v>1579.48</v>
      </c>
      <c r="L11123" s="28">
        <v>1579.48</v>
      </c>
    </row>
    <row r="11124" spans="1:12" x14ac:dyDescent="0.25">
      <c r="A11124" s="24" t="s">
        <v>3305</v>
      </c>
      <c r="B11124" s="26">
        <v>2018</v>
      </c>
      <c r="C11124" s="24">
        <v>3</v>
      </c>
      <c r="D11124" s="24" t="s">
        <v>15117</v>
      </c>
      <c r="E11124" s="26">
        <v>528</v>
      </c>
      <c r="F11124" s="24">
        <v>9057</v>
      </c>
      <c r="G11124" s="26" t="s">
        <v>12364</v>
      </c>
      <c r="H11124" s="24" t="s">
        <v>2337</v>
      </c>
      <c r="I11124" s="24" t="s">
        <v>2338</v>
      </c>
      <c r="J11124" s="27" t="s">
        <v>15162</v>
      </c>
      <c r="K11124" s="28">
        <v>689.86</v>
      </c>
      <c r="L11124" s="28">
        <v>689.86</v>
      </c>
    </row>
    <row r="11125" spans="1:12" x14ac:dyDescent="0.25">
      <c r="A11125" s="24" t="s">
        <v>3305</v>
      </c>
      <c r="B11125" s="26">
        <v>2018</v>
      </c>
      <c r="C11125" s="24">
        <v>3</v>
      </c>
      <c r="D11125" s="24" t="s">
        <v>15117</v>
      </c>
      <c r="E11125" s="26">
        <v>530</v>
      </c>
      <c r="F11125" s="24">
        <v>9058</v>
      </c>
      <c r="G11125" s="26" t="s">
        <v>12365</v>
      </c>
      <c r="H11125" s="24" t="s">
        <v>2345</v>
      </c>
      <c r="I11125" s="24" t="s">
        <v>2346</v>
      </c>
      <c r="J11125" s="27" t="s">
        <v>15162</v>
      </c>
      <c r="K11125" s="28">
        <v>2065.1</v>
      </c>
      <c r="L11125" s="28">
        <v>1735.22</v>
      </c>
    </row>
    <row r="11126" spans="1:12" x14ac:dyDescent="0.25">
      <c r="A11126" s="24" t="s">
        <v>3305</v>
      </c>
      <c r="B11126" s="26">
        <v>2018</v>
      </c>
      <c r="C11126" s="24">
        <v>3</v>
      </c>
      <c r="D11126" s="24" t="s">
        <v>15117</v>
      </c>
      <c r="E11126" s="26">
        <v>533</v>
      </c>
      <c r="F11126" s="24">
        <v>9047</v>
      </c>
      <c r="G11126" s="26" t="s">
        <v>12354</v>
      </c>
      <c r="H11126" s="24" t="s">
        <v>838</v>
      </c>
      <c r="I11126" s="24" t="s">
        <v>839</v>
      </c>
      <c r="J11126" s="27" t="s">
        <v>15162</v>
      </c>
      <c r="K11126" s="28">
        <v>954.29</v>
      </c>
      <c r="L11126" s="28">
        <v>918.1</v>
      </c>
    </row>
    <row r="11127" spans="1:12" x14ac:dyDescent="0.25">
      <c r="A11127" s="24" t="s">
        <v>3305</v>
      </c>
      <c r="B11127" s="26">
        <v>2018</v>
      </c>
      <c r="C11127" s="24">
        <v>3</v>
      </c>
      <c r="D11127" s="24" t="s">
        <v>15117</v>
      </c>
      <c r="E11127" s="26">
        <v>538</v>
      </c>
      <c r="F11127" s="24">
        <v>9059</v>
      </c>
      <c r="G11127" s="26" t="s">
        <v>12366</v>
      </c>
      <c r="H11127" s="24" t="s">
        <v>2265</v>
      </c>
      <c r="I11127" s="24" t="s">
        <v>2266</v>
      </c>
      <c r="J11127" s="27" t="s">
        <v>15162</v>
      </c>
      <c r="K11127" s="28">
        <v>2575.9899999999998</v>
      </c>
      <c r="L11127" s="28">
        <v>2139.3200000000002</v>
      </c>
    </row>
    <row r="11128" spans="1:12" x14ac:dyDescent="0.25">
      <c r="A11128" s="24" t="s">
        <v>3305</v>
      </c>
      <c r="B11128" s="26">
        <v>2018</v>
      </c>
      <c r="C11128" s="24">
        <v>3</v>
      </c>
      <c r="D11128" s="24" t="s">
        <v>15117</v>
      </c>
      <c r="E11128" s="26">
        <v>539</v>
      </c>
      <c r="F11128" s="24">
        <v>9060</v>
      </c>
      <c r="G11128" s="26" t="s">
        <v>12367</v>
      </c>
      <c r="H11128" s="24" t="s">
        <v>838</v>
      </c>
      <c r="I11128" s="24" t="s">
        <v>839</v>
      </c>
      <c r="J11128" s="27" t="s">
        <v>15162</v>
      </c>
      <c r="K11128" s="28">
        <v>1375.48</v>
      </c>
      <c r="L11128" s="28">
        <v>1353.77</v>
      </c>
    </row>
    <row r="11129" spans="1:12" x14ac:dyDescent="0.25">
      <c r="A11129" s="24" t="s">
        <v>3305</v>
      </c>
      <c r="B11129" s="26">
        <v>2018</v>
      </c>
      <c r="C11129" s="24">
        <v>3</v>
      </c>
      <c r="D11129" s="24" t="s">
        <v>15117</v>
      </c>
      <c r="E11129" s="26">
        <v>542</v>
      </c>
      <c r="F11129" s="24">
        <v>9061</v>
      </c>
      <c r="G11129" s="26" t="s">
        <v>12368</v>
      </c>
      <c r="H11129" s="24" t="s">
        <v>2347</v>
      </c>
      <c r="I11129" s="24" t="s">
        <v>2348</v>
      </c>
      <c r="J11129" s="27" t="s">
        <v>15162</v>
      </c>
      <c r="K11129" s="28">
        <v>1111.6400000000001</v>
      </c>
      <c r="L11129" s="28">
        <v>1068.22</v>
      </c>
    </row>
    <row r="11130" spans="1:12" x14ac:dyDescent="0.25">
      <c r="A11130" s="24" t="s">
        <v>3305</v>
      </c>
      <c r="B11130" s="26">
        <v>2018</v>
      </c>
      <c r="C11130" s="24">
        <v>3</v>
      </c>
      <c r="D11130" s="24" t="s">
        <v>15117</v>
      </c>
      <c r="E11130" s="26">
        <v>544</v>
      </c>
      <c r="F11130" s="24">
        <v>9062</v>
      </c>
      <c r="G11130" s="26" t="s">
        <v>12369</v>
      </c>
      <c r="H11130" s="24" t="s">
        <v>546</v>
      </c>
      <c r="I11130" s="24" t="s">
        <v>547</v>
      </c>
      <c r="J11130" s="27" t="s">
        <v>15162</v>
      </c>
      <c r="K11130" s="28">
        <v>2827.68</v>
      </c>
      <c r="L11130" s="28">
        <v>2825.88</v>
      </c>
    </row>
    <row r="11131" spans="1:12" x14ac:dyDescent="0.25">
      <c r="A11131" s="24" t="s">
        <v>3305</v>
      </c>
      <c r="B11131" s="26">
        <v>2018</v>
      </c>
      <c r="C11131" s="24">
        <v>3</v>
      </c>
      <c r="D11131" s="24" t="s">
        <v>15117</v>
      </c>
      <c r="E11131" s="26">
        <v>548</v>
      </c>
      <c r="F11131" s="24">
        <v>9063</v>
      </c>
      <c r="G11131" s="26" t="s">
        <v>12370</v>
      </c>
      <c r="H11131" s="24" t="s">
        <v>266</v>
      </c>
      <c r="I11131" s="24" t="s">
        <v>267</v>
      </c>
      <c r="J11131" s="27" t="s">
        <v>15162</v>
      </c>
      <c r="K11131" s="28">
        <v>18111.060000000001</v>
      </c>
      <c r="L11131" s="28">
        <v>18095.759999999998</v>
      </c>
    </row>
    <row r="11132" spans="1:12" x14ac:dyDescent="0.25">
      <c r="A11132" s="24" t="s">
        <v>3305</v>
      </c>
      <c r="B11132" s="26">
        <v>2018</v>
      </c>
      <c r="C11132" s="24">
        <v>3</v>
      </c>
      <c r="D11132" s="24" t="s">
        <v>15117</v>
      </c>
      <c r="E11132" s="26">
        <v>549</v>
      </c>
      <c r="F11132" s="24">
        <v>9032</v>
      </c>
      <c r="G11132" s="26" t="s">
        <v>12339</v>
      </c>
      <c r="H11132" s="24" t="s">
        <v>2331</v>
      </c>
      <c r="I11132" s="24" t="s">
        <v>2332</v>
      </c>
      <c r="J11132" s="27" t="s">
        <v>15162</v>
      </c>
      <c r="K11132" s="28">
        <v>4366.1499999999996</v>
      </c>
      <c r="L11132" s="28">
        <v>4366.1499999999996</v>
      </c>
    </row>
    <row r="11133" spans="1:12" x14ac:dyDescent="0.25">
      <c r="A11133" s="24" t="s">
        <v>3305</v>
      </c>
      <c r="B11133" s="26">
        <v>2018</v>
      </c>
      <c r="C11133" s="24">
        <v>3</v>
      </c>
      <c r="D11133" s="24" t="s">
        <v>15117</v>
      </c>
      <c r="E11133" s="26">
        <v>550</v>
      </c>
      <c r="F11133" s="24">
        <v>9064</v>
      </c>
      <c r="G11133" s="26" t="s">
        <v>12371</v>
      </c>
      <c r="H11133" s="24" t="s">
        <v>544</v>
      </c>
      <c r="I11133" s="24" t="s">
        <v>545</v>
      </c>
      <c r="J11133" s="27" t="s">
        <v>15162</v>
      </c>
      <c r="K11133" s="28">
        <v>1561.1</v>
      </c>
      <c r="L11133" s="28">
        <v>1561.1</v>
      </c>
    </row>
    <row r="11134" spans="1:12" x14ac:dyDescent="0.25">
      <c r="A11134" s="24" t="s">
        <v>3305</v>
      </c>
      <c r="B11134" s="26">
        <v>2018</v>
      </c>
      <c r="C11134" s="24">
        <v>3</v>
      </c>
      <c r="D11134" s="24" t="s">
        <v>15117</v>
      </c>
      <c r="E11134" s="26">
        <v>552</v>
      </c>
      <c r="F11134" s="24">
        <v>9065</v>
      </c>
      <c r="G11134" s="26" t="s">
        <v>12372</v>
      </c>
      <c r="H11134" s="24" t="s">
        <v>2335</v>
      </c>
      <c r="I11134" s="24" t="s">
        <v>2336</v>
      </c>
      <c r="J11134" s="27" t="s">
        <v>15162</v>
      </c>
      <c r="K11134" s="28">
        <v>6242.06</v>
      </c>
      <c r="L11134" s="28">
        <v>6204.65</v>
      </c>
    </row>
    <row r="11135" spans="1:12" x14ac:dyDescent="0.25">
      <c r="A11135" s="24" t="s">
        <v>3305</v>
      </c>
      <c r="B11135" s="26">
        <v>2018</v>
      </c>
      <c r="C11135" s="24">
        <v>3</v>
      </c>
      <c r="D11135" s="24" t="s">
        <v>15117</v>
      </c>
      <c r="E11135" s="26">
        <v>557</v>
      </c>
      <c r="F11135" s="24">
        <v>9041</v>
      </c>
      <c r="G11135" s="26" t="s">
        <v>12348</v>
      </c>
      <c r="H11135" s="24" t="s">
        <v>370</v>
      </c>
      <c r="I11135" s="24" t="s">
        <v>371</v>
      </c>
      <c r="J11135" s="27" t="s">
        <v>15162</v>
      </c>
      <c r="K11135" s="28">
        <v>445.41</v>
      </c>
      <c r="L11135" s="28">
        <v>401.48</v>
      </c>
    </row>
    <row r="11136" spans="1:12" x14ac:dyDescent="0.25">
      <c r="A11136" s="24" t="s">
        <v>3305</v>
      </c>
      <c r="B11136" s="26">
        <v>2018</v>
      </c>
      <c r="C11136" s="24">
        <v>3</v>
      </c>
      <c r="D11136" s="24" t="s">
        <v>15117</v>
      </c>
      <c r="E11136" s="26">
        <v>559</v>
      </c>
      <c r="F11136" s="24">
        <v>9066</v>
      </c>
      <c r="G11136" s="26" t="s">
        <v>12373</v>
      </c>
      <c r="H11136" s="24" t="s">
        <v>2349</v>
      </c>
      <c r="I11136" s="24" t="s">
        <v>2350</v>
      </c>
      <c r="J11136" s="27" t="s">
        <v>15162</v>
      </c>
      <c r="K11136" s="28">
        <v>4472.41</v>
      </c>
      <c r="L11136" s="28">
        <v>4468.0200000000004</v>
      </c>
    </row>
    <row r="11137" spans="1:12" x14ac:dyDescent="0.25">
      <c r="A11137" s="24" t="s">
        <v>3305</v>
      </c>
      <c r="B11137" s="26">
        <v>2018</v>
      </c>
      <c r="C11137" s="24">
        <v>3</v>
      </c>
      <c r="D11137" s="24" t="s">
        <v>15117</v>
      </c>
      <c r="E11137" s="26">
        <v>560</v>
      </c>
      <c r="F11137" s="24">
        <v>9067</v>
      </c>
      <c r="G11137" s="26" t="s">
        <v>12374</v>
      </c>
      <c r="H11137" s="24" t="s">
        <v>1418</v>
      </c>
      <c r="I11137" s="24" t="s">
        <v>1419</v>
      </c>
      <c r="J11137" s="27" t="s">
        <v>15162</v>
      </c>
      <c r="K11137" s="28">
        <v>1027.31</v>
      </c>
      <c r="L11137" s="28">
        <v>1027.31</v>
      </c>
    </row>
    <row r="11138" spans="1:12" x14ac:dyDescent="0.25">
      <c r="A11138" s="24" t="s">
        <v>3305</v>
      </c>
      <c r="B11138" s="26">
        <v>2018</v>
      </c>
      <c r="C11138" s="24">
        <v>3</v>
      </c>
      <c r="D11138" s="24" t="s">
        <v>15117</v>
      </c>
      <c r="E11138" s="26">
        <v>562</v>
      </c>
      <c r="F11138" s="24">
        <v>9068</v>
      </c>
      <c r="G11138" s="26" t="s">
        <v>12375</v>
      </c>
      <c r="H11138" s="24" t="s">
        <v>1720</v>
      </c>
      <c r="I11138" s="24" t="s">
        <v>1721</v>
      </c>
      <c r="J11138" s="27" t="s">
        <v>15162</v>
      </c>
      <c r="K11138" s="28">
        <v>2770.53</v>
      </c>
      <c r="L11138" s="28">
        <v>2703.68</v>
      </c>
    </row>
    <row r="11139" spans="1:12" x14ac:dyDescent="0.25">
      <c r="A11139" s="24" t="s">
        <v>3305</v>
      </c>
      <c r="B11139" s="26">
        <v>2018</v>
      </c>
      <c r="C11139" s="24">
        <v>3</v>
      </c>
      <c r="D11139" s="24" t="s">
        <v>15117</v>
      </c>
      <c r="E11139" s="26">
        <v>564</v>
      </c>
      <c r="F11139" s="24">
        <v>9069</v>
      </c>
      <c r="G11139" s="26" t="s">
        <v>12376</v>
      </c>
      <c r="H11139" s="24" t="s">
        <v>2351</v>
      </c>
      <c r="I11139" s="24" t="s">
        <v>2352</v>
      </c>
      <c r="J11139" s="27" t="s">
        <v>15162</v>
      </c>
      <c r="K11139" s="28">
        <v>3191.3</v>
      </c>
      <c r="L11139" s="28">
        <v>3177.95</v>
      </c>
    </row>
    <row r="11140" spans="1:12" x14ac:dyDescent="0.25">
      <c r="A11140" s="24" t="s">
        <v>3305</v>
      </c>
      <c r="B11140" s="26">
        <v>2018</v>
      </c>
      <c r="C11140" s="24">
        <v>3</v>
      </c>
      <c r="D11140" s="24" t="s">
        <v>15117</v>
      </c>
      <c r="E11140" s="26">
        <v>566</v>
      </c>
      <c r="F11140" s="24">
        <v>9070</v>
      </c>
      <c r="G11140" s="26" t="s">
        <v>12377</v>
      </c>
      <c r="H11140" s="24" t="s">
        <v>2353</v>
      </c>
      <c r="I11140" s="24" t="s">
        <v>2354</v>
      </c>
      <c r="J11140" s="27" t="s">
        <v>15162</v>
      </c>
      <c r="K11140" s="28">
        <v>1670.03</v>
      </c>
      <c r="L11140" s="28">
        <v>1670.03</v>
      </c>
    </row>
    <row r="11141" spans="1:12" x14ac:dyDescent="0.25">
      <c r="A11141" s="24" t="s">
        <v>3305</v>
      </c>
      <c r="B11141" s="26">
        <v>2018</v>
      </c>
      <c r="C11141" s="24">
        <v>3</v>
      </c>
      <c r="D11141" s="24" t="s">
        <v>15117</v>
      </c>
      <c r="E11141" s="26">
        <v>566</v>
      </c>
      <c r="F11141" s="24">
        <v>9071</v>
      </c>
      <c r="G11141" s="26" t="s">
        <v>12378</v>
      </c>
      <c r="H11141" s="24" t="s">
        <v>548</v>
      </c>
      <c r="I11141" s="24" t="s">
        <v>549</v>
      </c>
      <c r="J11141" s="27" t="s">
        <v>15162</v>
      </c>
      <c r="K11141" s="28">
        <v>619.77</v>
      </c>
      <c r="L11141" s="28">
        <v>619.77</v>
      </c>
    </row>
    <row r="11142" spans="1:12" x14ac:dyDescent="0.25">
      <c r="A11142" s="24" t="s">
        <v>3305</v>
      </c>
      <c r="B11142" s="26">
        <v>2018</v>
      </c>
      <c r="C11142" s="24">
        <v>3</v>
      </c>
      <c r="D11142" s="24" t="s">
        <v>15117</v>
      </c>
      <c r="E11142" s="26">
        <v>567</v>
      </c>
      <c r="F11142" s="24">
        <v>9072</v>
      </c>
      <c r="G11142" s="26" t="s">
        <v>12379</v>
      </c>
      <c r="H11142" s="24" t="s">
        <v>570</v>
      </c>
      <c r="I11142" s="24" t="s">
        <v>571</v>
      </c>
      <c r="J11142" s="27" t="s">
        <v>15162</v>
      </c>
      <c r="K11142" s="28">
        <v>2727.94</v>
      </c>
      <c r="L11142" s="28">
        <v>2667.97</v>
      </c>
    </row>
    <row r="11143" spans="1:12" x14ac:dyDescent="0.25">
      <c r="A11143" s="24" t="s">
        <v>3305</v>
      </c>
      <c r="B11143" s="26">
        <v>2018</v>
      </c>
      <c r="C11143" s="24">
        <v>3</v>
      </c>
      <c r="D11143" s="24" t="s">
        <v>15117</v>
      </c>
      <c r="E11143" s="26">
        <v>567</v>
      </c>
      <c r="F11143" s="24">
        <v>9048</v>
      </c>
      <c r="G11143" s="26" t="s">
        <v>12355</v>
      </c>
      <c r="H11143" s="24" t="s">
        <v>2317</v>
      </c>
      <c r="I11143" s="24" t="s">
        <v>2318</v>
      </c>
      <c r="J11143" s="27" t="s">
        <v>15162</v>
      </c>
      <c r="K11143" s="28">
        <v>2086.41</v>
      </c>
      <c r="L11143" s="28">
        <v>2035.35</v>
      </c>
    </row>
    <row r="11144" spans="1:12" x14ac:dyDescent="0.25">
      <c r="A11144" s="24" t="s">
        <v>3305</v>
      </c>
      <c r="B11144" s="26">
        <v>2018</v>
      </c>
      <c r="C11144" s="24">
        <v>3</v>
      </c>
      <c r="D11144" s="24" t="s">
        <v>15117</v>
      </c>
      <c r="E11144" s="26">
        <v>573</v>
      </c>
      <c r="F11144" s="24">
        <v>9073</v>
      </c>
      <c r="G11144" s="26" t="s">
        <v>12380</v>
      </c>
      <c r="H11144" s="24" t="s">
        <v>2355</v>
      </c>
      <c r="I11144" s="24" t="s">
        <v>2356</v>
      </c>
      <c r="J11144" s="27" t="s">
        <v>15162</v>
      </c>
      <c r="K11144" s="28">
        <v>4635.0600000000004</v>
      </c>
      <c r="L11144" s="28">
        <v>4499.96</v>
      </c>
    </row>
    <row r="11145" spans="1:12" x14ac:dyDescent="0.25">
      <c r="A11145" s="24" t="s">
        <v>3305</v>
      </c>
      <c r="B11145" s="26">
        <v>2018</v>
      </c>
      <c r="C11145" s="24">
        <v>3</v>
      </c>
      <c r="D11145" s="24" t="s">
        <v>15117</v>
      </c>
      <c r="E11145" s="26">
        <v>574</v>
      </c>
      <c r="F11145" s="24">
        <v>9052</v>
      </c>
      <c r="G11145" s="26" t="s">
        <v>12359</v>
      </c>
      <c r="H11145" s="24" t="s">
        <v>440</v>
      </c>
      <c r="I11145" s="24" t="s">
        <v>441</v>
      </c>
      <c r="J11145" s="27" t="s">
        <v>15162</v>
      </c>
      <c r="K11145" s="28">
        <v>7040.28</v>
      </c>
      <c r="L11145" s="28">
        <v>6931.53</v>
      </c>
    </row>
    <row r="11146" spans="1:12" x14ac:dyDescent="0.25">
      <c r="A11146" s="24" t="s">
        <v>3305</v>
      </c>
      <c r="B11146" s="26">
        <v>2018</v>
      </c>
      <c r="C11146" s="24">
        <v>3</v>
      </c>
      <c r="D11146" s="24" t="s">
        <v>15117</v>
      </c>
      <c r="E11146" s="26">
        <v>578</v>
      </c>
      <c r="F11146" s="24">
        <v>9074</v>
      </c>
      <c r="G11146" s="26" t="s">
        <v>12381</v>
      </c>
      <c r="H11146" s="24" t="s">
        <v>2357</v>
      </c>
      <c r="I11146" s="24" t="s">
        <v>2358</v>
      </c>
      <c r="J11146" s="27" t="s">
        <v>15162</v>
      </c>
      <c r="K11146" s="28">
        <v>3114.69</v>
      </c>
      <c r="L11146" s="28">
        <v>2994.71</v>
      </c>
    </row>
    <row r="11147" spans="1:12" x14ac:dyDescent="0.25">
      <c r="A11147" s="24" t="s">
        <v>3305</v>
      </c>
      <c r="B11147" s="26">
        <v>2018</v>
      </c>
      <c r="C11147" s="24">
        <v>3</v>
      </c>
      <c r="D11147" s="24" t="s">
        <v>15117</v>
      </c>
      <c r="E11147" s="26">
        <v>578</v>
      </c>
      <c r="F11147" s="24">
        <v>9075</v>
      </c>
      <c r="G11147" s="26" t="s">
        <v>12382</v>
      </c>
      <c r="H11147" s="24" t="s">
        <v>2359</v>
      </c>
      <c r="I11147" s="24" t="s">
        <v>2360</v>
      </c>
      <c r="J11147" s="27" t="s">
        <v>15162</v>
      </c>
      <c r="K11147" s="28">
        <v>5428.94</v>
      </c>
      <c r="L11147" s="28">
        <v>5335.41</v>
      </c>
    </row>
    <row r="11148" spans="1:12" x14ac:dyDescent="0.25">
      <c r="A11148" s="24" t="s">
        <v>3305</v>
      </c>
      <c r="B11148" s="26">
        <v>2018</v>
      </c>
      <c r="C11148" s="24">
        <v>3</v>
      </c>
      <c r="D11148" s="24" t="s">
        <v>15117</v>
      </c>
      <c r="E11148" s="26">
        <v>580</v>
      </c>
      <c r="F11148" s="24">
        <v>9076</v>
      </c>
      <c r="G11148" s="26" t="s">
        <v>12383</v>
      </c>
      <c r="H11148" s="24" t="s">
        <v>954</v>
      </c>
      <c r="I11148" s="24" t="s">
        <v>955</v>
      </c>
      <c r="J11148" s="27" t="s">
        <v>15162</v>
      </c>
      <c r="K11148" s="28">
        <v>4419.24</v>
      </c>
      <c r="L11148" s="28">
        <v>4404.24</v>
      </c>
    </row>
    <row r="11149" spans="1:12" x14ac:dyDescent="0.25">
      <c r="A11149" s="24" t="s">
        <v>3305</v>
      </c>
      <c r="B11149" s="26">
        <v>2018</v>
      </c>
      <c r="C11149" s="24">
        <v>3</v>
      </c>
      <c r="D11149" s="24" t="s">
        <v>15117</v>
      </c>
      <c r="E11149" s="26">
        <v>582</v>
      </c>
      <c r="F11149" s="24">
        <v>9077</v>
      </c>
      <c r="G11149" s="26" t="s">
        <v>12384</v>
      </c>
      <c r="H11149" s="24" t="s">
        <v>758</v>
      </c>
      <c r="I11149" s="24" t="s">
        <v>759</v>
      </c>
      <c r="J11149" s="27" t="s">
        <v>15162</v>
      </c>
      <c r="K11149" s="28">
        <v>1884.62</v>
      </c>
      <c r="L11149" s="28">
        <v>1870.52</v>
      </c>
    </row>
    <row r="11150" spans="1:12" x14ac:dyDescent="0.25">
      <c r="A11150" s="24" t="s">
        <v>3305</v>
      </c>
      <c r="B11150" s="26">
        <v>2018</v>
      </c>
      <c r="C11150" s="24">
        <v>3</v>
      </c>
      <c r="D11150" s="24" t="s">
        <v>15117</v>
      </c>
      <c r="E11150" s="26">
        <v>583</v>
      </c>
      <c r="F11150" s="24">
        <v>9078</v>
      </c>
      <c r="G11150" s="26" t="s">
        <v>12385</v>
      </c>
      <c r="H11150" s="24" t="s">
        <v>974</v>
      </c>
      <c r="I11150" s="24" t="s">
        <v>975</v>
      </c>
      <c r="J11150" s="27" t="s">
        <v>15162</v>
      </c>
      <c r="K11150" s="28">
        <v>2437.86</v>
      </c>
      <c r="L11150" s="28">
        <v>2386.4499999999998</v>
      </c>
    </row>
    <row r="11151" spans="1:12" x14ac:dyDescent="0.25">
      <c r="A11151" s="24" t="s">
        <v>3305</v>
      </c>
      <c r="B11151" s="26">
        <v>2018</v>
      </c>
      <c r="C11151" s="24">
        <v>3</v>
      </c>
      <c r="D11151" s="24" t="s">
        <v>15117</v>
      </c>
      <c r="E11151" s="26">
        <v>586</v>
      </c>
      <c r="F11151" s="24">
        <v>9079</v>
      </c>
      <c r="G11151" s="26" t="s">
        <v>12386</v>
      </c>
      <c r="H11151" s="24" t="s">
        <v>2361</v>
      </c>
      <c r="I11151" s="24" t="s">
        <v>2362</v>
      </c>
      <c r="J11151" s="27" t="s">
        <v>15162</v>
      </c>
      <c r="K11151" s="28">
        <v>6844.11</v>
      </c>
      <c r="L11151" s="28">
        <v>4436.26</v>
      </c>
    </row>
    <row r="11152" spans="1:12" x14ac:dyDescent="0.25">
      <c r="A11152" s="24" t="s">
        <v>3305</v>
      </c>
      <c r="B11152" s="26">
        <v>2018</v>
      </c>
      <c r="C11152" s="24">
        <v>3</v>
      </c>
      <c r="D11152" s="24" t="s">
        <v>15117</v>
      </c>
      <c r="E11152" s="26">
        <v>588</v>
      </c>
      <c r="F11152" s="24">
        <v>9080</v>
      </c>
      <c r="G11152" s="26" t="s">
        <v>12387</v>
      </c>
      <c r="H11152" s="24" t="s">
        <v>2265</v>
      </c>
      <c r="I11152" s="24" t="s">
        <v>2266</v>
      </c>
      <c r="J11152" s="27" t="s">
        <v>15162</v>
      </c>
      <c r="K11152" s="28">
        <v>9055.1</v>
      </c>
      <c r="L11152" s="28">
        <v>8881.4699999999993</v>
      </c>
    </row>
    <row r="11153" spans="1:12" x14ac:dyDescent="0.25">
      <c r="A11153" s="24" t="s">
        <v>3305</v>
      </c>
      <c r="B11153" s="26">
        <v>2018</v>
      </c>
      <c r="C11153" s="24">
        <v>3</v>
      </c>
      <c r="D11153" s="24" t="s">
        <v>15117</v>
      </c>
      <c r="E11153" s="26">
        <v>589</v>
      </c>
      <c r="F11153" s="24">
        <v>9081</v>
      </c>
      <c r="G11153" s="26" t="s">
        <v>12388</v>
      </c>
      <c r="H11153" s="24" t="s">
        <v>2363</v>
      </c>
      <c r="I11153" s="24" t="s">
        <v>2364</v>
      </c>
      <c r="J11153" s="27" t="s">
        <v>15162</v>
      </c>
      <c r="K11153" s="28">
        <v>7795.53</v>
      </c>
      <c r="L11153" s="28">
        <v>6670.09</v>
      </c>
    </row>
    <row r="11154" spans="1:12" x14ac:dyDescent="0.25">
      <c r="A11154" s="24" t="s">
        <v>3305</v>
      </c>
      <c r="B11154" s="26">
        <v>2018</v>
      </c>
      <c r="C11154" s="24">
        <v>3</v>
      </c>
      <c r="D11154" s="24" t="s">
        <v>15117</v>
      </c>
      <c r="E11154" s="26">
        <v>590</v>
      </c>
      <c r="F11154" s="24">
        <v>9082</v>
      </c>
      <c r="G11154" s="26" t="s">
        <v>12389</v>
      </c>
      <c r="H11154" s="24" t="s">
        <v>206</v>
      </c>
      <c r="I11154" s="24" t="s">
        <v>207</v>
      </c>
      <c r="J11154" s="27" t="s">
        <v>15162</v>
      </c>
      <c r="K11154" s="28">
        <v>10676.7</v>
      </c>
      <c r="L11154" s="28">
        <v>0</v>
      </c>
    </row>
    <row r="11155" spans="1:12" x14ac:dyDescent="0.25">
      <c r="A11155" s="24" t="s">
        <v>3305</v>
      </c>
      <c r="B11155" s="26">
        <v>2018</v>
      </c>
      <c r="C11155" s="24">
        <v>3</v>
      </c>
      <c r="D11155" s="24" t="s">
        <v>15117</v>
      </c>
      <c r="E11155" s="26">
        <v>591</v>
      </c>
      <c r="F11155" s="24">
        <v>9083</v>
      </c>
      <c r="G11155" s="26" t="s">
        <v>12390</v>
      </c>
      <c r="H11155" s="24" t="s">
        <v>2365</v>
      </c>
      <c r="I11155" s="24" t="s">
        <v>2366</v>
      </c>
      <c r="J11155" s="27" t="s">
        <v>15162</v>
      </c>
      <c r="K11155" s="28">
        <v>11994.16</v>
      </c>
      <c r="L11155" s="28">
        <v>11612.57</v>
      </c>
    </row>
    <row r="11156" spans="1:12" x14ac:dyDescent="0.25">
      <c r="A11156" s="24" t="s">
        <v>3305</v>
      </c>
      <c r="B11156" s="26">
        <v>2018</v>
      </c>
      <c r="C11156" s="24">
        <v>3</v>
      </c>
      <c r="D11156" s="24" t="s">
        <v>15117</v>
      </c>
      <c r="E11156" s="26">
        <v>595</v>
      </c>
      <c r="F11156" s="24">
        <v>9084</v>
      </c>
      <c r="G11156" s="26" t="s">
        <v>12391</v>
      </c>
      <c r="H11156" s="24" t="s">
        <v>2343</v>
      </c>
      <c r="I11156" s="24" t="s">
        <v>2344</v>
      </c>
      <c r="J11156" s="27" t="s">
        <v>15162</v>
      </c>
      <c r="K11156" s="28">
        <v>18287.86</v>
      </c>
      <c r="L11156" s="28">
        <v>18141.25</v>
      </c>
    </row>
    <row r="11157" spans="1:12" x14ac:dyDescent="0.25">
      <c r="A11157" s="24" t="s">
        <v>3305</v>
      </c>
      <c r="B11157" s="26">
        <v>2018</v>
      </c>
      <c r="C11157" s="24">
        <v>3</v>
      </c>
      <c r="D11157" s="24" t="s">
        <v>15117</v>
      </c>
      <c r="E11157" s="26">
        <v>598</v>
      </c>
      <c r="F11157" s="24">
        <v>9085</v>
      </c>
      <c r="G11157" s="26" t="s">
        <v>12392</v>
      </c>
      <c r="H11157" s="24" t="s">
        <v>2265</v>
      </c>
      <c r="I11157" s="24" t="s">
        <v>2266</v>
      </c>
      <c r="J11157" s="27" t="s">
        <v>15162</v>
      </c>
      <c r="K11157" s="28">
        <v>939.34</v>
      </c>
      <c r="L11157" s="28">
        <v>939.34</v>
      </c>
    </row>
    <row r="11158" spans="1:12" x14ac:dyDescent="0.25">
      <c r="A11158" s="24" t="s">
        <v>3305</v>
      </c>
      <c r="B11158" s="26">
        <v>2018</v>
      </c>
      <c r="C11158" s="24">
        <v>3</v>
      </c>
      <c r="D11158" s="24" t="s">
        <v>15117</v>
      </c>
      <c r="E11158" s="26">
        <v>598</v>
      </c>
      <c r="F11158" s="24">
        <v>1333</v>
      </c>
      <c r="G11158" s="26" t="s">
        <v>4640</v>
      </c>
      <c r="H11158" s="24" t="s">
        <v>714</v>
      </c>
      <c r="I11158" s="24" t="s">
        <v>715</v>
      </c>
      <c r="J11158" s="27" t="s">
        <v>15162</v>
      </c>
      <c r="K11158" s="28">
        <v>17050</v>
      </c>
      <c r="L11158" s="28">
        <v>17050</v>
      </c>
    </row>
    <row r="11159" spans="1:12" x14ac:dyDescent="0.25">
      <c r="A11159" s="24" t="s">
        <v>3305</v>
      </c>
      <c r="B11159" s="26">
        <v>2018</v>
      </c>
      <c r="C11159" s="24">
        <v>3</v>
      </c>
      <c r="D11159" s="24" t="s">
        <v>15117</v>
      </c>
      <c r="E11159" s="26">
        <v>600</v>
      </c>
      <c r="F11159" s="24">
        <v>9086</v>
      </c>
      <c r="G11159" s="26" t="s">
        <v>12393</v>
      </c>
      <c r="H11159" s="24" t="s">
        <v>102</v>
      </c>
      <c r="I11159" s="24" t="s">
        <v>103</v>
      </c>
      <c r="J11159" s="27" t="s">
        <v>15162</v>
      </c>
      <c r="K11159" s="28">
        <v>2371.9299999999998</v>
      </c>
      <c r="L11159" s="28">
        <v>2371.9299999999998</v>
      </c>
    </row>
    <row r="11160" spans="1:12" x14ac:dyDescent="0.25">
      <c r="A11160" s="24" t="s">
        <v>3305</v>
      </c>
      <c r="B11160" s="26">
        <v>2018</v>
      </c>
      <c r="C11160" s="24">
        <v>3</v>
      </c>
      <c r="D11160" s="24" t="s">
        <v>15117</v>
      </c>
      <c r="E11160" s="26">
        <v>603</v>
      </c>
      <c r="F11160" s="24">
        <v>9087</v>
      </c>
      <c r="G11160" s="26" t="s">
        <v>12394</v>
      </c>
      <c r="H11160" s="24" t="s">
        <v>622</v>
      </c>
      <c r="I11160" s="24" t="s">
        <v>623</v>
      </c>
      <c r="J11160" s="27" t="s">
        <v>15162</v>
      </c>
      <c r="K11160" s="28">
        <v>7444.78</v>
      </c>
      <c r="L11160" s="28">
        <v>7444.78</v>
      </c>
    </row>
    <row r="11161" spans="1:12" x14ac:dyDescent="0.25">
      <c r="A11161" s="24" t="s">
        <v>3305</v>
      </c>
      <c r="B11161" s="26">
        <v>2018</v>
      </c>
      <c r="C11161" s="24">
        <v>3</v>
      </c>
      <c r="D11161" s="24" t="s">
        <v>15117</v>
      </c>
      <c r="E11161" s="26">
        <v>605</v>
      </c>
      <c r="F11161" s="24">
        <v>9088</v>
      </c>
      <c r="G11161" s="26" t="s">
        <v>12395</v>
      </c>
      <c r="H11161" s="24" t="s">
        <v>838</v>
      </c>
      <c r="I11161" s="24" t="s">
        <v>839</v>
      </c>
      <c r="J11161" s="27" t="s">
        <v>15162</v>
      </c>
      <c r="K11161" s="28">
        <v>7195.28</v>
      </c>
      <c r="L11161" s="28">
        <v>7083.2</v>
      </c>
    </row>
    <row r="11162" spans="1:12" x14ac:dyDescent="0.25">
      <c r="A11162" s="24" t="s">
        <v>3305</v>
      </c>
      <c r="B11162" s="26">
        <v>2018</v>
      </c>
      <c r="C11162" s="24">
        <v>3</v>
      </c>
      <c r="D11162" s="24" t="s">
        <v>15117</v>
      </c>
      <c r="E11162" s="26">
        <v>606</v>
      </c>
      <c r="F11162" s="24">
        <v>9089</v>
      </c>
      <c r="G11162" s="26" t="s">
        <v>12396</v>
      </c>
      <c r="H11162" s="24" t="s">
        <v>2367</v>
      </c>
      <c r="I11162" s="24" t="s">
        <v>2368</v>
      </c>
      <c r="J11162" s="27" t="s">
        <v>15162</v>
      </c>
      <c r="K11162" s="28">
        <v>6959.36</v>
      </c>
      <c r="L11162" s="28">
        <v>6959.36</v>
      </c>
    </row>
    <row r="11163" spans="1:12" x14ac:dyDescent="0.25">
      <c r="A11163" s="24" t="s">
        <v>3305</v>
      </c>
      <c r="B11163" s="26">
        <v>2018</v>
      </c>
      <c r="C11163" s="24">
        <v>3</v>
      </c>
      <c r="D11163" s="24" t="s">
        <v>15117</v>
      </c>
      <c r="E11163" s="26">
        <v>610</v>
      </c>
      <c r="F11163" s="24">
        <v>9090</v>
      </c>
      <c r="G11163" s="26" t="s">
        <v>12397</v>
      </c>
      <c r="H11163" s="24" t="s">
        <v>714</v>
      </c>
      <c r="I11163" s="24" t="s">
        <v>715</v>
      </c>
      <c r="J11163" s="27" t="s">
        <v>15162</v>
      </c>
      <c r="K11163" s="28">
        <v>17050</v>
      </c>
      <c r="L11163" s="28">
        <v>17050</v>
      </c>
    </row>
    <row r="11164" spans="1:12" x14ac:dyDescent="0.25">
      <c r="A11164" s="24" t="s">
        <v>3305</v>
      </c>
      <c r="B11164" s="26">
        <v>2018</v>
      </c>
      <c r="C11164" s="24">
        <v>3</v>
      </c>
      <c r="D11164" s="24" t="s">
        <v>15117</v>
      </c>
      <c r="E11164" s="26">
        <v>613</v>
      </c>
      <c r="F11164" s="24">
        <v>9091</v>
      </c>
      <c r="G11164" s="26" t="s">
        <v>12398</v>
      </c>
      <c r="H11164" s="24" t="s">
        <v>2369</v>
      </c>
      <c r="I11164" s="24" t="s">
        <v>2370</v>
      </c>
      <c r="J11164" s="27" t="s">
        <v>15162</v>
      </c>
      <c r="K11164" s="28">
        <v>12073.32</v>
      </c>
      <c r="L11164" s="28">
        <v>6219.23</v>
      </c>
    </row>
    <row r="11165" spans="1:12" x14ac:dyDescent="0.25">
      <c r="A11165" s="24" t="s">
        <v>3305</v>
      </c>
      <c r="B11165" s="26">
        <v>2018</v>
      </c>
      <c r="C11165" s="24">
        <v>3</v>
      </c>
      <c r="D11165" s="24" t="s">
        <v>15117</v>
      </c>
      <c r="E11165" s="26">
        <v>638</v>
      </c>
      <c r="F11165" s="24">
        <v>9092</v>
      </c>
      <c r="G11165" s="26" t="s">
        <v>12399</v>
      </c>
      <c r="H11165" s="24" t="s">
        <v>2371</v>
      </c>
      <c r="I11165" s="24" t="s">
        <v>2372</v>
      </c>
      <c r="J11165" s="27" t="s">
        <v>15162</v>
      </c>
      <c r="K11165" s="28">
        <v>6358.58</v>
      </c>
      <c r="L11165" s="28">
        <v>6353.48</v>
      </c>
    </row>
    <row r="11166" spans="1:12" x14ac:dyDescent="0.25">
      <c r="A11166" s="24" t="s">
        <v>3305</v>
      </c>
      <c r="B11166" s="26">
        <v>2018</v>
      </c>
      <c r="C11166" s="24">
        <v>3</v>
      </c>
      <c r="D11166" s="24" t="s">
        <v>15117</v>
      </c>
      <c r="E11166" s="26">
        <v>649</v>
      </c>
      <c r="F11166" s="24">
        <v>9093</v>
      </c>
      <c r="G11166" s="26" t="s">
        <v>12400</v>
      </c>
      <c r="H11166" s="24" t="s">
        <v>77</v>
      </c>
      <c r="I11166" s="24" t="s">
        <v>78</v>
      </c>
      <c r="J11166" s="27" t="s">
        <v>15162</v>
      </c>
      <c r="K11166" s="28">
        <v>16232.84</v>
      </c>
      <c r="L11166" s="28">
        <v>16000.7</v>
      </c>
    </row>
    <row r="11167" spans="1:12" x14ac:dyDescent="0.25">
      <c r="A11167" s="24" t="s">
        <v>3305</v>
      </c>
      <c r="B11167" s="26">
        <v>2018</v>
      </c>
      <c r="C11167" s="24">
        <v>3</v>
      </c>
      <c r="D11167" s="24" t="s">
        <v>15130</v>
      </c>
      <c r="E11167" s="26">
        <v>521</v>
      </c>
      <c r="F11167" s="24">
        <v>9094</v>
      </c>
      <c r="G11167" s="26" t="s">
        <v>12401</v>
      </c>
      <c r="H11167" s="24" t="s">
        <v>2373</v>
      </c>
      <c r="I11167" s="24" t="s">
        <v>2374</v>
      </c>
      <c r="J11167" s="27" t="s">
        <v>15162</v>
      </c>
      <c r="K11167" s="28">
        <v>662.46</v>
      </c>
      <c r="L11167" s="28">
        <v>661.89</v>
      </c>
    </row>
    <row r="11168" spans="1:12" x14ac:dyDescent="0.25">
      <c r="A11168" s="24" t="s">
        <v>3305</v>
      </c>
      <c r="B11168" s="26">
        <v>2018</v>
      </c>
      <c r="C11168" s="24">
        <v>3</v>
      </c>
      <c r="D11168" s="24" t="s">
        <v>15130</v>
      </c>
      <c r="E11168" s="26">
        <v>563</v>
      </c>
      <c r="F11168" s="24">
        <v>9095</v>
      </c>
      <c r="G11168" s="26" t="s">
        <v>12402</v>
      </c>
      <c r="H11168" s="24" t="s">
        <v>2375</v>
      </c>
      <c r="I11168" s="24" t="s">
        <v>2376</v>
      </c>
      <c r="J11168" s="27" t="s">
        <v>15162</v>
      </c>
      <c r="K11168" s="28">
        <v>3754.75</v>
      </c>
      <c r="L11168" s="28">
        <v>3708.15</v>
      </c>
    </row>
    <row r="11169" spans="1:12" x14ac:dyDescent="0.25">
      <c r="A11169" s="24" t="s">
        <v>3305</v>
      </c>
      <c r="B11169" s="26">
        <v>2018</v>
      </c>
      <c r="C11169" s="24">
        <v>3</v>
      </c>
      <c r="D11169" s="24" t="s">
        <v>15118</v>
      </c>
      <c r="E11169" s="26">
        <v>441</v>
      </c>
      <c r="F11169" s="24">
        <v>9096</v>
      </c>
      <c r="G11169" s="26" t="s">
        <v>12403</v>
      </c>
      <c r="H11169" s="24" t="s">
        <v>2377</v>
      </c>
      <c r="I11169" s="24" t="s">
        <v>2378</v>
      </c>
      <c r="J11169" s="27" t="s">
        <v>0</v>
      </c>
      <c r="K11169" s="28">
        <v>137.51</v>
      </c>
      <c r="L11169" s="28">
        <v>137.51</v>
      </c>
    </row>
    <row r="11170" spans="1:12" x14ac:dyDescent="0.25">
      <c r="A11170" s="24" t="s">
        <v>3305</v>
      </c>
      <c r="B11170" s="26">
        <v>2018</v>
      </c>
      <c r="C11170" s="24">
        <v>3</v>
      </c>
      <c r="D11170" s="24" t="s">
        <v>15118</v>
      </c>
      <c r="E11170" s="26">
        <v>496</v>
      </c>
      <c r="F11170" s="24">
        <v>9097</v>
      </c>
      <c r="G11170" s="26" t="s">
        <v>12404</v>
      </c>
      <c r="H11170" s="24" t="s">
        <v>1014</v>
      </c>
      <c r="I11170" s="24" t="s">
        <v>1015</v>
      </c>
      <c r="J11170" s="27" t="s">
        <v>0</v>
      </c>
      <c r="K11170" s="28">
        <v>216.66</v>
      </c>
      <c r="L11170" s="28">
        <v>216.66</v>
      </c>
    </row>
    <row r="11171" spans="1:12" x14ac:dyDescent="0.25">
      <c r="A11171" s="24" t="s">
        <v>3305</v>
      </c>
      <c r="B11171" s="26">
        <v>2018</v>
      </c>
      <c r="C11171" s="24">
        <v>3</v>
      </c>
      <c r="D11171" s="24" t="s">
        <v>15118</v>
      </c>
      <c r="E11171" s="26">
        <v>529</v>
      </c>
      <c r="F11171" s="24">
        <v>9098</v>
      </c>
      <c r="G11171" s="26" t="s">
        <v>12405</v>
      </c>
      <c r="H11171" s="24" t="s">
        <v>1536</v>
      </c>
      <c r="I11171" s="24" t="s">
        <v>1537</v>
      </c>
      <c r="J11171" s="27" t="s">
        <v>15162</v>
      </c>
      <c r="K11171" s="28">
        <v>1078.22</v>
      </c>
      <c r="L11171" s="28">
        <v>1074.6600000000001</v>
      </c>
    </row>
    <row r="11172" spans="1:12" x14ac:dyDescent="0.25">
      <c r="A11172" s="24" t="s">
        <v>3305</v>
      </c>
      <c r="B11172" s="26">
        <v>2018</v>
      </c>
      <c r="C11172" s="24">
        <v>3</v>
      </c>
      <c r="D11172" s="24" t="s">
        <v>15118</v>
      </c>
      <c r="E11172" s="26">
        <v>534</v>
      </c>
      <c r="F11172" s="24">
        <v>9099</v>
      </c>
      <c r="G11172" s="26" t="s">
        <v>12406</v>
      </c>
      <c r="H11172" s="24" t="s">
        <v>234</v>
      </c>
      <c r="I11172" s="24" t="s">
        <v>235</v>
      </c>
      <c r="J11172" s="27" t="s">
        <v>15162</v>
      </c>
      <c r="K11172" s="28">
        <v>5891.58</v>
      </c>
      <c r="L11172" s="28">
        <v>4615.8999999999996</v>
      </c>
    </row>
    <row r="11173" spans="1:12" x14ac:dyDescent="0.25">
      <c r="A11173" s="24" t="s">
        <v>3305</v>
      </c>
      <c r="B11173" s="26">
        <v>2018</v>
      </c>
      <c r="C11173" s="24">
        <v>3</v>
      </c>
      <c r="D11173" s="24" t="s">
        <v>15118</v>
      </c>
      <c r="E11173" s="26">
        <v>546</v>
      </c>
      <c r="F11173" s="24">
        <v>9100</v>
      </c>
      <c r="G11173" s="26" t="s">
        <v>12407</v>
      </c>
      <c r="H11173" s="24" t="s">
        <v>2379</v>
      </c>
      <c r="I11173" s="24" t="s">
        <v>2380</v>
      </c>
      <c r="J11173" s="27" t="s">
        <v>15162</v>
      </c>
      <c r="K11173" s="28">
        <v>1027.31</v>
      </c>
      <c r="L11173" s="28">
        <v>1027.31</v>
      </c>
    </row>
    <row r="11174" spans="1:12" x14ac:dyDescent="0.25">
      <c r="A11174" s="24" t="s">
        <v>3305</v>
      </c>
      <c r="B11174" s="26">
        <v>2018</v>
      </c>
      <c r="C11174" s="24">
        <v>3</v>
      </c>
      <c r="D11174" s="24" t="s">
        <v>15118</v>
      </c>
      <c r="E11174" s="26">
        <v>558</v>
      </c>
      <c r="F11174" s="24">
        <v>9101</v>
      </c>
      <c r="G11174" s="26" t="s">
        <v>12408</v>
      </c>
      <c r="H11174" s="24" t="s">
        <v>2381</v>
      </c>
      <c r="I11174" s="24" t="s">
        <v>2382</v>
      </c>
      <c r="J11174" s="27" t="s">
        <v>15162</v>
      </c>
      <c r="K11174" s="28">
        <v>765.08</v>
      </c>
      <c r="L11174" s="28">
        <v>765.08</v>
      </c>
    </row>
    <row r="11175" spans="1:12" x14ac:dyDescent="0.25">
      <c r="A11175" s="24" t="s">
        <v>3305</v>
      </c>
      <c r="B11175" s="26">
        <v>2018</v>
      </c>
      <c r="C11175" s="24">
        <v>3</v>
      </c>
      <c r="D11175" s="24" t="s">
        <v>15118</v>
      </c>
      <c r="E11175" s="26">
        <v>566</v>
      </c>
      <c r="F11175" s="24">
        <v>9102</v>
      </c>
      <c r="G11175" s="26" t="s">
        <v>12409</v>
      </c>
      <c r="H11175" s="24" t="s">
        <v>2383</v>
      </c>
      <c r="I11175" s="24" t="s">
        <v>2384</v>
      </c>
      <c r="J11175" s="27" t="s">
        <v>15162</v>
      </c>
      <c r="K11175" s="28">
        <v>1027.31</v>
      </c>
      <c r="L11175" s="28">
        <v>1027.31</v>
      </c>
    </row>
    <row r="11176" spans="1:12" x14ac:dyDescent="0.25">
      <c r="A11176" s="24" t="s">
        <v>3305</v>
      </c>
      <c r="B11176" s="26">
        <v>2018</v>
      </c>
      <c r="C11176" s="24">
        <v>3</v>
      </c>
      <c r="D11176" s="24" t="s">
        <v>15118</v>
      </c>
      <c r="E11176" s="26">
        <v>598</v>
      </c>
      <c r="F11176" s="24">
        <v>9103</v>
      </c>
      <c r="G11176" s="26" t="s">
        <v>12410</v>
      </c>
      <c r="H11176" s="24" t="s">
        <v>1014</v>
      </c>
      <c r="I11176" s="24" t="s">
        <v>1015</v>
      </c>
      <c r="J11176" s="27" t="s">
        <v>15162</v>
      </c>
      <c r="K11176" s="28">
        <v>1027.31</v>
      </c>
      <c r="L11176" s="28">
        <v>1027.31</v>
      </c>
    </row>
    <row r="11177" spans="1:12" x14ac:dyDescent="0.25">
      <c r="A11177" s="24" t="s">
        <v>3305</v>
      </c>
      <c r="B11177" s="26">
        <v>2018</v>
      </c>
      <c r="C11177" s="24">
        <v>3</v>
      </c>
      <c r="D11177" s="24" t="s">
        <v>15118</v>
      </c>
      <c r="E11177" s="26">
        <v>601</v>
      </c>
      <c r="F11177" s="24">
        <v>9104</v>
      </c>
      <c r="G11177" s="26" t="s">
        <v>12411</v>
      </c>
      <c r="H11177" s="24" t="s">
        <v>1418</v>
      </c>
      <c r="I11177" s="24" t="s">
        <v>1419</v>
      </c>
      <c r="J11177" s="27" t="s">
        <v>15162</v>
      </c>
      <c r="K11177" s="28">
        <v>1458.49</v>
      </c>
      <c r="L11177" s="28">
        <v>1458.49</v>
      </c>
    </row>
    <row r="11178" spans="1:12" x14ac:dyDescent="0.25">
      <c r="A11178" s="24" t="s">
        <v>3305</v>
      </c>
      <c r="B11178" s="26">
        <v>2018</v>
      </c>
      <c r="C11178" s="24">
        <v>3</v>
      </c>
      <c r="D11178" s="24" t="s">
        <v>15118</v>
      </c>
      <c r="E11178" s="26">
        <v>617</v>
      </c>
      <c r="F11178" s="24">
        <v>9105</v>
      </c>
      <c r="G11178" s="26" t="s">
        <v>12412</v>
      </c>
      <c r="H11178" s="24" t="s">
        <v>2385</v>
      </c>
      <c r="I11178" s="24" t="s">
        <v>2386</v>
      </c>
      <c r="J11178" s="27" t="s">
        <v>15162</v>
      </c>
      <c r="K11178" s="28">
        <v>4970.62</v>
      </c>
      <c r="L11178" s="28">
        <v>4946.3</v>
      </c>
    </row>
    <row r="11179" spans="1:12" x14ac:dyDescent="0.25">
      <c r="A11179" s="24" t="s">
        <v>3305</v>
      </c>
      <c r="B11179" s="26">
        <v>2018</v>
      </c>
      <c r="C11179" s="24">
        <v>3</v>
      </c>
      <c r="D11179" s="24" t="s">
        <v>15118</v>
      </c>
      <c r="E11179" s="26">
        <v>648</v>
      </c>
      <c r="F11179" s="24">
        <v>9106</v>
      </c>
      <c r="G11179" s="26" t="s">
        <v>12413</v>
      </c>
      <c r="H11179" s="24" t="s">
        <v>2265</v>
      </c>
      <c r="I11179" s="24" t="s">
        <v>2266</v>
      </c>
      <c r="J11179" s="27" t="s">
        <v>15162</v>
      </c>
      <c r="K11179" s="28">
        <v>18045.900000000001</v>
      </c>
      <c r="L11179" s="28">
        <v>17924.259999999998</v>
      </c>
    </row>
    <row r="11180" spans="1:12" x14ac:dyDescent="0.25">
      <c r="A11180" s="24" t="s">
        <v>3305</v>
      </c>
      <c r="B11180" s="26">
        <v>2018</v>
      </c>
      <c r="C11180" s="24">
        <v>3</v>
      </c>
      <c r="D11180" s="24" t="s">
        <v>15131</v>
      </c>
      <c r="E11180" s="26">
        <v>432</v>
      </c>
      <c r="F11180" s="24">
        <v>9107</v>
      </c>
      <c r="G11180" s="26" t="s">
        <v>12414</v>
      </c>
      <c r="H11180" s="24" t="s">
        <v>2387</v>
      </c>
      <c r="I11180" s="24" t="s">
        <v>2388</v>
      </c>
      <c r="J11180" s="27" t="s">
        <v>1</v>
      </c>
      <c r="K11180" s="28">
        <v>14.25</v>
      </c>
      <c r="L11180" s="28">
        <v>13.23</v>
      </c>
    </row>
    <row r="11181" spans="1:12" x14ac:dyDescent="0.25">
      <c r="A11181" s="24" t="s">
        <v>3305</v>
      </c>
      <c r="B11181" s="26">
        <v>2018</v>
      </c>
      <c r="C11181" s="24">
        <v>3</v>
      </c>
      <c r="D11181" s="24" t="s">
        <v>15131</v>
      </c>
      <c r="E11181" s="26">
        <v>435</v>
      </c>
      <c r="F11181" s="24">
        <v>9108</v>
      </c>
      <c r="G11181" s="26" t="s">
        <v>12415</v>
      </c>
      <c r="H11181" s="24" t="s">
        <v>1040</v>
      </c>
      <c r="I11181" s="24" t="s">
        <v>1041</v>
      </c>
      <c r="J11181" s="27" t="s">
        <v>1</v>
      </c>
      <c r="K11181" s="28">
        <v>13.5</v>
      </c>
      <c r="L11181" s="28">
        <v>13.23</v>
      </c>
    </row>
    <row r="11182" spans="1:12" x14ac:dyDescent="0.25">
      <c r="A11182" s="24" t="s">
        <v>3305</v>
      </c>
      <c r="B11182" s="26">
        <v>2018</v>
      </c>
      <c r="C11182" s="24">
        <v>3</v>
      </c>
      <c r="D11182" s="24" t="s">
        <v>15131</v>
      </c>
      <c r="E11182" s="26">
        <v>437</v>
      </c>
      <c r="F11182" s="24">
        <v>9109</v>
      </c>
      <c r="G11182" s="26" t="s">
        <v>12416</v>
      </c>
      <c r="H11182" s="24" t="s">
        <v>2133</v>
      </c>
      <c r="I11182" s="24" t="s">
        <v>2134</v>
      </c>
      <c r="J11182" s="27" t="s">
        <v>1</v>
      </c>
      <c r="K11182" s="28">
        <v>14.25</v>
      </c>
      <c r="L11182" s="28">
        <v>13.97</v>
      </c>
    </row>
    <row r="11183" spans="1:12" x14ac:dyDescent="0.25">
      <c r="A11183" s="24" t="s">
        <v>3305</v>
      </c>
      <c r="B11183" s="26">
        <v>2018</v>
      </c>
      <c r="C11183" s="24">
        <v>3</v>
      </c>
      <c r="D11183" s="24" t="s">
        <v>15148</v>
      </c>
      <c r="E11183" s="26">
        <v>563</v>
      </c>
      <c r="F11183" s="24">
        <v>9110</v>
      </c>
      <c r="G11183" s="26" t="s">
        <v>12417</v>
      </c>
      <c r="H11183" s="24" t="s">
        <v>2389</v>
      </c>
      <c r="I11183" s="24" t="s">
        <v>2390</v>
      </c>
      <c r="J11183" s="27" t="s">
        <v>15162</v>
      </c>
      <c r="K11183" s="28">
        <v>3327.44</v>
      </c>
      <c r="L11183" s="28">
        <v>3290.16</v>
      </c>
    </row>
    <row r="11184" spans="1:12" x14ac:dyDescent="0.25">
      <c r="A11184" s="24" t="s">
        <v>3305</v>
      </c>
      <c r="B11184" s="26">
        <v>2018</v>
      </c>
      <c r="C11184" s="24">
        <v>3</v>
      </c>
      <c r="D11184" s="24" t="s">
        <v>15148</v>
      </c>
      <c r="E11184" s="26">
        <v>577</v>
      </c>
      <c r="F11184" s="24">
        <v>9111</v>
      </c>
      <c r="G11184" s="26" t="s">
        <v>12418</v>
      </c>
      <c r="H11184" s="24" t="s">
        <v>2391</v>
      </c>
      <c r="I11184" s="24" t="s">
        <v>2392</v>
      </c>
      <c r="J11184" s="27" t="s">
        <v>15162</v>
      </c>
      <c r="K11184" s="28">
        <v>4948.84</v>
      </c>
      <c r="L11184" s="28">
        <v>4911.72</v>
      </c>
    </row>
    <row r="11185" spans="1:12" x14ac:dyDescent="0.25">
      <c r="A11185" s="24" t="s">
        <v>3305</v>
      </c>
      <c r="B11185" s="26">
        <v>2018</v>
      </c>
      <c r="C11185" s="24">
        <v>3</v>
      </c>
      <c r="D11185" s="24" t="s">
        <v>15148</v>
      </c>
      <c r="E11185" s="26">
        <v>653</v>
      </c>
      <c r="F11185" s="24">
        <v>9112</v>
      </c>
      <c r="G11185" s="26" t="s">
        <v>12419</v>
      </c>
      <c r="H11185" s="24" t="s">
        <v>2393</v>
      </c>
      <c r="I11185" s="24" t="s">
        <v>2394</v>
      </c>
      <c r="J11185" s="27" t="s">
        <v>15162</v>
      </c>
      <c r="K11185" s="28">
        <v>7234.94</v>
      </c>
      <c r="L11185" s="28">
        <v>7234.94</v>
      </c>
    </row>
    <row r="11186" spans="1:12" x14ac:dyDescent="0.25">
      <c r="A11186" s="24" t="s">
        <v>3305</v>
      </c>
      <c r="B11186" s="26">
        <v>2018</v>
      </c>
      <c r="C11186" s="24">
        <v>3</v>
      </c>
      <c r="D11186" s="24" t="s">
        <v>15119</v>
      </c>
      <c r="E11186" s="26">
        <v>24</v>
      </c>
      <c r="F11186" s="24">
        <v>9113</v>
      </c>
      <c r="G11186" s="26" t="s">
        <v>12420</v>
      </c>
      <c r="H11186" s="24" t="s">
        <v>2395</v>
      </c>
      <c r="I11186" s="24" t="s">
        <v>2396</v>
      </c>
      <c r="J11186" s="27" t="s">
        <v>1</v>
      </c>
      <c r="K11186" s="28">
        <v>14.25</v>
      </c>
      <c r="L11186" s="28">
        <v>13.97</v>
      </c>
    </row>
    <row r="11187" spans="1:12" x14ac:dyDescent="0.25">
      <c r="A11187" s="24" t="s">
        <v>3305</v>
      </c>
      <c r="B11187" s="26">
        <v>2018</v>
      </c>
      <c r="C11187" s="24">
        <v>3</v>
      </c>
      <c r="D11187" s="24" t="s">
        <v>15119</v>
      </c>
      <c r="E11187" s="26">
        <v>24</v>
      </c>
      <c r="F11187" s="24">
        <v>9114</v>
      </c>
      <c r="G11187" s="26" t="s">
        <v>12421</v>
      </c>
      <c r="H11187" s="24" t="s">
        <v>2395</v>
      </c>
      <c r="I11187" s="24" t="s">
        <v>2396</v>
      </c>
      <c r="J11187" s="27" t="s">
        <v>1</v>
      </c>
      <c r="K11187" s="28">
        <v>14.25</v>
      </c>
      <c r="L11187" s="28">
        <v>13.23</v>
      </c>
    </row>
    <row r="11188" spans="1:12" x14ac:dyDescent="0.25">
      <c r="A11188" s="24" t="s">
        <v>3305</v>
      </c>
      <c r="B11188" s="26">
        <v>2018</v>
      </c>
      <c r="C11188" s="24">
        <v>3</v>
      </c>
      <c r="D11188" s="24" t="s">
        <v>15119</v>
      </c>
      <c r="E11188" s="26">
        <v>24</v>
      </c>
      <c r="F11188" s="24">
        <v>9115</v>
      </c>
      <c r="G11188" s="26" t="s">
        <v>12422</v>
      </c>
      <c r="H11188" s="24" t="s">
        <v>232</v>
      </c>
      <c r="I11188" s="24" t="s">
        <v>233</v>
      </c>
      <c r="J11188" s="27" t="s">
        <v>1</v>
      </c>
      <c r="K11188" s="28">
        <v>14.25</v>
      </c>
      <c r="L11188" s="28">
        <v>13.97</v>
      </c>
    </row>
    <row r="11189" spans="1:12" x14ac:dyDescent="0.25">
      <c r="A11189" s="24" t="s">
        <v>3305</v>
      </c>
      <c r="B11189" s="26">
        <v>2018</v>
      </c>
      <c r="C11189" s="24">
        <v>3</v>
      </c>
      <c r="D11189" s="24" t="s">
        <v>15119</v>
      </c>
      <c r="E11189" s="26">
        <v>24</v>
      </c>
      <c r="F11189" s="24">
        <v>9116</v>
      </c>
      <c r="G11189" s="26" t="s">
        <v>12423</v>
      </c>
      <c r="H11189" s="24" t="s">
        <v>544</v>
      </c>
      <c r="I11189" s="24" t="s">
        <v>545</v>
      </c>
      <c r="J11189" s="27" t="s">
        <v>1</v>
      </c>
      <c r="K11189" s="28">
        <v>14.25</v>
      </c>
      <c r="L11189" s="28">
        <v>13.23</v>
      </c>
    </row>
    <row r="11190" spans="1:12" x14ac:dyDescent="0.25">
      <c r="A11190" s="24" t="s">
        <v>3305</v>
      </c>
      <c r="B11190" s="26">
        <v>2018</v>
      </c>
      <c r="C11190" s="24">
        <v>3</v>
      </c>
      <c r="D11190" s="24" t="s">
        <v>15119</v>
      </c>
      <c r="E11190" s="26">
        <v>24</v>
      </c>
      <c r="F11190" s="24">
        <v>9117</v>
      </c>
      <c r="G11190" s="26" t="s">
        <v>12424</v>
      </c>
      <c r="H11190" s="24" t="s">
        <v>232</v>
      </c>
      <c r="I11190" s="24" t="s">
        <v>233</v>
      </c>
      <c r="J11190" s="27" t="s">
        <v>1</v>
      </c>
      <c r="K11190" s="28">
        <v>14.25</v>
      </c>
      <c r="L11190" s="28">
        <v>13.23</v>
      </c>
    </row>
    <row r="11191" spans="1:12" x14ac:dyDescent="0.25">
      <c r="A11191" s="24" t="s">
        <v>3305</v>
      </c>
      <c r="B11191" s="26">
        <v>2018</v>
      </c>
      <c r="C11191" s="24">
        <v>3</v>
      </c>
      <c r="D11191" s="24" t="s">
        <v>15119</v>
      </c>
      <c r="E11191" s="26">
        <v>24</v>
      </c>
      <c r="F11191" s="24">
        <v>9118</v>
      </c>
      <c r="G11191" s="26" t="s">
        <v>12425</v>
      </c>
      <c r="H11191" s="24" t="s">
        <v>59</v>
      </c>
      <c r="I11191" s="24" t="s">
        <v>60</v>
      </c>
      <c r="J11191" s="27" t="s">
        <v>1</v>
      </c>
      <c r="K11191" s="28">
        <v>19.64</v>
      </c>
      <c r="L11191" s="28">
        <v>19.36</v>
      </c>
    </row>
    <row r="11192" spans="1:12" x14ac:dyDescent="0.25">
      <c r="A11192" s="24" t="s">
        <v>3305</v>
      </c>
      <c r="B11192" s="26">
        <v>2018</v>
      </c>
      <c r="C11192" s="24">
        <v>3</v>
      </c>
      <c r="D11192" s="24" t="s">
        <v>15119</v>
      </c>
      <c r="E11192" s="26">
        <v>24</v>
      </c>
      <c r="F11192" s="24">
        <v>9119</v>
      </c>
      <c r="G11192" s="26" t="s">
        <v>12426</v>
      </c>
      <c r="H11192" s="24" t="s">
        <v>232</v>
      </c>
      <c r="I11192" s="24" t="s">
        <v>233</v>
      </c>
      <c r="J11192" s="27" t="s">
        <v>1</v>
      </c>
      <c r="K11192" s="28">
        <v>13.5</v>
      </c>
      <c r="L11192" s="28">
        <v>13.5</v>
      </c>
    </row>
    <row r="11193" spans="1:12" x14ac:dyDescent="0.25">
      <c r="A11193" s="24" t="s">
        <v>3305</v>
      </c>
      <c r="B11193" s="26">
        <v>2018</v>
      </c>
      <c r="C11193" s="24">
        <v>3</v>
      </c>
      <c r="D11193" s="24" t="s">
        <v>15119</v>
      </c>
      <c r="E11193" s="26">
        <v>432</v>
      </c>
      <c r="F11193" s="24">
        <v>9120</v>
      </c>
      <c r="G11193" s="26" t="s">
        <v>12427</v>
      </c>
      <c r="H11193" s="24" t="s">
        <v>232</v>
      </c>
      <c r="I11193" s="24" t="s">
        <v>233</v>
      </c>
      <c r="J11193" s="27" t="s">
        <v>1</v>
      </c>
      <c r="K11193" s="28">
        <v>14.25</v>
      </c>
      <c r="L11193" s="28">
        <v>13.23</v>
      </c>
    </row>
    <row r="11194" spans="1:12" x14ac:dyDescent="0.25">
      <c r="A11194" s="24" t="s">
        <v>3305</v>
      </c>
      <c r="B11194" s="26">
        <v>2018</v>
      </c>
      <c r="C11194" s="24">
        <v>3</v>
      </c>
      <c r="D11194" s="24" t="s">
        <v>15119</v>
      </c>
      <c r="E11194" s="26">
        <v>432</v>
      </c>
      <c r="F11194" s="24">
        <v>5402</v>
      </c>
      <c r="G11194" s="26" t="s">
        <v>8709</v>
      </c>
      <c r="H11194" s="24" t="s">
        <v>232</v>
      </c>
      <c r="I11194" s="24" t="s">
        <v>233</v>
      </c>
      <c r="J11194" s="27" t="s">
        <v>1</v>
      </c>
      <c r="K11194" s="28">
        <v>25.68</v>
      </c>
      <c r="L11194" s="28">
        <v>24.66</v>
      </c>
    </row>
    <row r="11195" spans="1:12" x14ac:dyDescent="0.25">
      <c r="A11195" s="24" t="s">
        <v>3305</v>
      </c>
      <c r="B11195" s="26">
        <v>2018</v>
      </c>
      <c r="C11195" s="24">
        <v>3</v>
      </c>
      <c r="D11195" s="24" t="s">
        <v>15119</v>
      </c>
      <c r="E11195" s="26">
        <v>432</v>
      </c>
      <c r="F11195" s="24">
        <v>9121</v>
      </c>
      <c r="G11195" s="26" t="s">
        <v>12428</v>
      </c>
      <c r="H11195" s="24" t="s">
        <v>232</v>
      </c>
      <c r="I11195" s="24" t="s">
        <v>233</v>
      </c>
      <c r="J11195" s="27" t="s">
        <v>1</v>
      </c>
      <c r="K11195" s="28">
        <v>14.25</v>
      </c>
      <c r="L11195" s="28">
        <v>13.97</v>
      </c>
    </row>
    <row r="11196" spans="1:12" x14ac:dyDescent="0.25">
      <c r="A11196" s="24" t="s">
        <v>3305</v>
      </c>
      <c r="B11196" s="26">
        <v>2018</v>
      </c>
      <c r="C11196" s="24">
        <v>3</v>
      </c>
      <c r="D11196" s="24" t="s">
        <v>15119</v>
      </c>
      <c r="E11196" s="26">
        <v>432</v>
      </c>
      <c r="F11196" s="24">
        <v>9122</v>
      </c>
      <c r="G11196" s="26" t="s">
        <v>12429</v>
      </c>
      <c r="H11196" s="24" t="s">
        <v>232</v>
      </c>
      <c r="I11196" s="24" t="s">
        <v>233</v>
      </c>
      <c r="J11196" s="27" t="s">
        <v>1</v>
      </c>
      <c r="K11196" s="28">
        <v>14.25</v>
      </c>
      <c r="L11196" s="28">
        <v>13.97</v>
      </c>
    </row>
    <row r="11197" spans="1:12" x14ac:dyDescent="0.25">
      <c r="A11197" s="24" t="s">
        <v>3305</v>
      </c>
      <c r="B11197" s="26">
        <v>2018</v>
      </c>
      <c r="C11197" s="24">
        <v>3</v>
      </c>
      <c r="D11197" s="24" t="s">
        <v>15119</v>
      </c>
      <c r="E11197" s="26">
        <v>432</v>
      </c>
      <c r="F11197" s="24">
        <v>9123</v>
      </c>
      <c r="G11197" s="26" t="s">
        <v>12430</v>
      </c>
      <c r="H11197" s="24" t="s">
        <v>232</v>
      </c>
      <c r="I11197" s="24" t="s">
        <v>233</v>
      </c>
      <c r="J11197" s="27" t="s">
        <v>1</v>
      </c>
      <c r="K11197" s="28">
        <v>31.72</v>
      </c>
      <c r="L11197" s="28">
        <v>30.7</v>
      </c>
    </row>
    <row r="11198" spans="1:12" x14ac:dyDescent="0.25">
      <c r="A11198" s="24" t="s">
        <v>3305</v>
      </c>
      <c r="B11198" s="26">
        <v>2018</v>
      </c>
      <c r="C11198" s="24">
        <v>3</v>
      </c>
      <c r="D11198" s="24" t="s">
        <v>15119</v>
      </c>
      <c r="E11198" s="26">
        <v>432</v>
      </c>
      <c r="F11198" s="24">
        <v>6283</v>
      </c>
      <c r="G11198" s="26" t="s">
        <v>9590</v>
      </c>
      <c r="H11198" s="24" t="s">
        <v>2398</v>
      </c>
      <c r="I11198" s="24" t="s">
        <v>2399</v>
      </c>
      <c r="J11198" s="27" t="s">
        <v>1</v>
      </c>
      <c r="K11198" s="28">
        <v>14.25</v>
      </c>
      <c r="L11198" s="28">
        <v>13.23</v>
      </c>
    </row>
    <row r="11199" spans="1:12" x14ac:dyDescent="0.25">
      <c r="A11199" s="24" t="s">
        <v>3305</v>
      </c>
      <c r="B11199" s="26">
        <v>2018</v>
      </c>
      <c r="C11199" s="24">
        <v>3</v>
      </c>
      <c r="D11199" s="24" t="s">
        <v>15119</v>
      </c>
      <c r="E11199" s="26">
        <v>432</v>
      </c>
      <c r="F11199" s="24">
        <v>241</v>
      </c>
      <c r="G11199" s="26" t="s">
        <v>3548</v>
      </c>
      <c r="H11199" s="24" t="s">
        <v>836</v>
      </c>
      <c r="I11199" s="24" t="s">
        <v>837</v>
      </c>
      <c r="J11199" s="27" t="s">
        <v>1</v>
      </c>
      <c r="K11199" s="28">
        <v>29.1</v>
      </c>
      <c r="L11199" s="28">
        <v>28.83</v>
      </c>
    </row>
    <row r="11200" spans="1:12" x14ac:dyDescent="0.25">
      <c r="A11200" s="24" t="s">
        <v>3305</v>
      </c>
      <c r="B11200" s="26">
        <v>2018</v>
      </c>
      <c r="C11200" s="24">
        <v>3</v>
      </c>
      <c r="D11200" s="24" t="s">
        <v>15119</v>
      </c>
      <c r="E11200" s="26">
        <v>432</v>
      </c>
      <c r="F11200" s="24">
        <v>2234</v>
      </c>
      <c r="G11200" s="26" t="s">
        <v>5541</v>
      </c>
      <c r="H11200" s="24" t="s">
        <v>2398</v>
      </c>
      <c r="I11200" s="24" t="s">
        <v>2399</v>
      </c>
      <c r="J11200" s="27" t="s">
        <v>1</v>
      </c>
      <c r="K11200" s="28">
        <v>44.7</v>
      </c>
      <c r="L11200" s="28">
        <v>43.68</v>
      </c>
    </row>
    <row r="11201" spans="1:12" x14ac:dyDescent="0.25">
      <c r="A11201" s="24" t="s">
        <v>3305</v>
      </c>
      <c r="B11201" s="26">
        <v>2018</v>
      </c>
      <c r="C11201" s="24">
        <v>3</v>
      </c>
      <c r="D11201" s="24" t="s">
        <v>15119</v>
      </c>
      <c r="E11201" s="26">
        <v>432</v>
      </c>
      <c r="F11201" s="24">
        <v>9124</v>
      </c>
      <c r="G11201" s="26" t="s">
        <v>12431</v>
      </c>
      <c r="H11201" s="24" t="s">
        <v>232</v>
      </c>
      <c r="I11201" s="24" t="s">
        <v>233</v>
      </c>
      <c r="J11201" s="27" t="s">
        <v>1</v>
      </c>
      <c r="K11201" s="28">
        <v>14.25</v>
      </c>
      <c r="L11201" s="28">
        <v>13.23</v>
      </c>
    </row>
    <row r="11202" spans="1:12" x14ac:dyDescent="0.25">
      <c r="A11202" s="24" t="s">
        <v>3305</v>
      </c>
      <c r="B11202" s="26">
        <v>2018</v>
      </c>
      <c r="C11202" s="24">
        <v>3</v>
      </c>
      <c r="D11202" s="24" t="s">
        <v>15119</v>
      </c>
      <c r="E11202" s="26">
        <v>432</v>
      </c>
      <c r="F11202" s="24">
        <v>9125</v>
      </c>
      <c r="G11202" s="26" t="s">
        <v>12432</v>
      </c>
      <c r="H11202" s="24" t="s">
        <v>232</v>
      </c>
      <c r="I11202" s="24" t="s">
        <v>233</v>
      </c>
      <c r="J11202" s="27" t="s">
        <v>1</v>
      </c>
      <c r="K11202" s="28">
        <v>13.5</v>
      </c>
      <c r="L11202" s="28">
        <v>13.5</v>
      </c>
    </row>
    <row r="11203" spans="1:12" x14ac:dyDescent="0.25">
      <c r="A11203" s="24" t="s">
        <v>3305</v>
      </c>
      <c r="B11203" s="26">
        <v>2018</v>
      </c>
      <c r="C11203" s="24">
        <v>3</v>
      </c>
      <c r="D11203" s="24" t="s">
        <v>15119</v>
      </c>
      <c r="E11203" s="26">
        <v>432</v>
      </c>
      <c r="F11203" s="24">
        <v>9126</v>
      </c>
      <c r="G11203" s="26" t="s">
        <v>12433</v>
      </c>
      <c r="H11203" s="24" t="s">
        <v>544</v>
      </c>
      <c r="I11203" s="24" t="s">
        <v>545</v>
      </c>
      <c r="J11203" s="27" t="s">
        <v>1</v>
      </c>
      <c r="K11203" s="28">
        <v>338.7</v>
      </c>
      <c r="L11203" s="28">
        <v>338.42</v>
      </c>
    </row>
    <row r="11204" spans="1:12" x14ac:dyDescent="0.25">
      <c r="A11204" s="24" t="s">
        <v>3305</v>
      </c>
      <c r="B11204" s="26">
        <v>2018</v>
      </c>
      <c r="C11204" s="24">
        <v>3</v>
      </c>
      <c r="D11204" s="24" t="s">
        <v>15119</v>
      </c>
      <c r="E11204" s="26">
        <v>432</v>
      </c>
      <c r="F11204" s="24">
        <v>9127</v>
      </c>
      <c r="G11204" s="26" t="s">
        <v>12434</v>
      </c>
      <c r="H11204" s="24" t="s">
        <v>232</v>
      </c>
      <c r="I11204" s="24" t="s">
        <v>233</v>
      </c>
      <c r="J11204" s="27" t="s">
        <v>1</v>
      </c>
      <c r="K11204" s="28">
        <v>13.5</v>
      </c>
      <c r="L11204" s="28">
        <v>13.23</v>
      </c>
    </row>
    <row r="11205" spans="1:12" x14ac:dyDescent="0.25">
      <c r="A11205" s="24" t="s">
        <v>3305</v>
      </c>
      <c r="B11205" s="26">
        <v>2018</v>
      </c>
      <c r="C11205" s="24">
        <v>3</v>
      </c>
      <c r="D11205" s="24" t="s">
        <v>15119</v>
      </c>
      <c r="E11205" s="26">
        <v>432</v>
      </c>
      <c r="F11205" s="24">
        <v>9128</v>
      </c>
      <c r="G11205" s="26" t="s">
        <v>12435</v>
      </c>
      <c r="H11205" s="24" t="s">
        <v>232</v>
      </c>
      <c r="I11205" s="24" t="s">
        <v>233</v>
      </c>
      <c r="J11205" s="27" t="s">
        <v>1</v>
      </c>
      <c r="K11205" s="28">
        <v>13.5</v>
      </c>
      <c r="L11205" s="28">
        <v>13.23</v>
      </c>
    </row>
    <row r="11206" spans="1:12" x14ac:dyDescent="0.25">
      <c r="A11206" s="24" t="s">
        <v>3305</v>
      </c>
      <c r="B11206" s="26">
        <v>2018</v>
      </c>
      <c r="C11206" s="24">
        <v>3</v>
      </c>
      <c r="D11206" s="24" t="s">
        <v>15119</v>
      </c>
      <c r="E11206" s="26">
        <v>432</v>
      </c>
      <c r="F11206" s="24">
        <v>9129</v>
      </c>
      <c r="G11206" s="26" t="s">
        <v>12436</v>
      </c>
      <c r="H11206" s="24" t="s">
        <v>59</v>
      </c>
      <c r="I11206" s="24" t="s">
        <v>60</v>
      </c>
      <c r="J11206" s="27" t="s">
        <v>1</v>
      </c>
      <c r="K11206" s="28">
        <v>14.25</v>
      </c>
      <c r="L11206" s="28">
        <v>13.23</v>
      </c>
    </row>
    <row r="11207" spans="1:12" x14ac:dyDescent="0.25">
      <c r="A11207" s="24" t="s">
        <v>3305</v>
      </c>
      <c r="B11207" s="26">
        <v>2018</v>
      </c>
      <c r="C11207" s="24">
        <v>3</v>
      </c>
      <c r="D11207" s="24" t="s">
        <v>15119</v>
      </c>
      <c r="E11207" s="26">
        <v>433</v>
      </c>
      <c r="F11207" s="24">
        <v>2534</v>
      </c>
      <c r="G11207" s="26" t="s">
        <v>5841</v>
      </c>
      <c r="H11207" s="24" t="s">
        <v>324</v>
      </c>
      <c r="I11207" s="24" t="s">
        <v>325</v>
      </c>
      <c r="J11207" s="27" t="s">
        <v>1</v>
      </c>
      <c r="K11207" s="28">
        <v>29.09</v>
      </c>
      <c r="L11207" s="28">
        <v>29.09</v>
      </c>
    </row>
    <row r="11208" spans="1:12" x14ac:dyDescent="0.25">
      <c r="A11208" s="24" t="s">
        <v>3305</v>
      </c>
      <c r="B11208" s="26">
        <v>2018</v>
      </c>
      <c r="C11208" s="24">
        <v>3</v>
      </c>
      <c r="D11208" s="24" t="s">
        <v>15119</v>
      </c>
      <c r="E11208" s="26">
        <v>433</v>
      </c>
      <c r="F11208" s="24">
        <v>6984</v>
      </c>
      <c r="G11208" s="26" t="s">
        <v>10291</v>
      </c>
      <c r="H11208" s="24" t="s">
        <v>232</v>
      </c>
      <c r="I11208" s="24" t="s">
        <v>233</v>
      </c>
      <c r="J11208" s="27" t="s">
        <v>1</v>
      </c>
      <c r="K11208" s="28">
        <v>13.5</v>
      </c>
      <c r="L11208" s="28">
        <v>13.23</v>
      </c>
    </row>
    <row r="11209" spans="1:12" x14ac:dyDescent="0.25">
      <c r="A11209" s="24" t="s">
        <v>3305</v>
      </c>
      <c r="B11209" s="26">
        <v>2018</v>
      </c>
      <c r="C11209" s="24">
        <v>3</v>
      </c>
      <c r="D11209" s="24" t="s">
        <v>15119</v>
      </c>
      <c r="E11209" s="26">
        <v>433</v>
      </c>
      <c r="F11209" s="24">
        <v>9130</v>
      </c>
      <c r="G11209" s="26" t="s">
        <v>12437</v>
      </c>
      <c r="H11209" s="24" t="s">
        <v>1230</v>
      </c>
      <c r="I11209" s="24" t="s">
        <v>1231</v>
      </c>
      <c r="J11209" s="27" t="s">
        <v>1</v>
      </c>
      <c r="K11209" s="28">
        <v>14.25</v>
      </c>
      <c r="L11209" s="28">
        <v>13.23</v>
      </c>
    </row>
    <row r="11210" spans="1:12" x14ac:dyDescent="0.25">
      <c r="A11210" s="24" t="s">
        <v>3305</v>
      </c>
      <c r="B11210" s="26">
        <v>2018</v>
      </c>
      <c r="C11210" s="24">
        <v>3</v>
      </c>
      <c r="D11210" s="24" t="s">
        <v>15119</v>
      </c>
      <c r="E11210" s="26">
        <v>433</v>
      </c>
      <c r="F11210" s="24">
        <v>9131</v>
      </c>
      <c r="G11210" s="26" t="s">
        <v>12438</v>
      </c>
      <c r="H11210" s="24" t="s">
        <v>59</v>
      </c>
      <c r="I11210" s="24" t="s">
        <v>60</v>
      </c>
      <c r="J11210" s="27" t="s">
        <v>1</v>
      </c>
      <c r="K11210" s="28">
        <v>14.25</v>
      </c>
      <c r="L11210" s="28">
        <v>13.23</v>
      </c>
    </row>
    <row r="11211" spans="1:12" x14ac:dyDescent="0.25">
      <c r="A11211" s="24" t="s">
        <v>3305</v>
      </c>
      <c r="B11211" s="26">
        <v>2018</v>
      </c>
      <c r="C11211" s="24">
        <v>3</v>
      </c>
      <c r="D11211" s="24" t="s">
        <v>15119</v>
      </c>
      <c r="E11211" s="26">
        <v>433</v>
      </c>
      <c r="F11211" s="24">
        <v>9132</v>
      </c>
      <c r="G11211" s="26" t="s">
        <v>12439</v>
      </c>
      <c r="H11211" s="24" t="s">
        <v>2395</v>
      </c>
      <c r="I11211" s="24" t="s">
        <v>2396</v>
      </c>
      <c r="J11211" s="27" t="s">
        <v>1</v>
      </c>
      <c r="K11211" s="28">
        <v>13.5</v>
      </c>
      <c r="L11211" s="28">
        <v>13.23</v>
      </c>
    </row>
    <row r="11212" spans="1:12" x14ac:dyDescent="0.25">
      <c r="A11212" s="24" t="s">
        <v>3305</v>
      </c>
      <c r="B11212" s="26">
        <v>2018</v>
      </c>
      <c r="C11212" s="24">
        <v>3</v>
      </c>
      <c r="D11212" s="24" t="s">
        <v>15119</v>
      </c>
      <c r="E11212" s="26">
        <v>433</v>
      </c>
      <c r="F11212" s="24">
        <v>9133</v>
      </c>
      <c r="G11212" s="26" t="s">
        <v>12440</v>
      </c>
      <c r="H11212" s="24" t="s">
        <v>2400</v>
      </c>
      <c r="I11212" s="24" t="s">
        <v>2401</v>
      </c>
      <c r="J11212" s="27" t="s">
        <v>1</v>
      </c>
      <c r="K11212" s="28">
        <v>13.5</v>
      </c>
      <c r="L11212" s="28">
        <v>13.23</v>
      </c>
    </row>
    <row r="11213" spans="1:12" x14ac:dyDescent="0.25">
      <c r="A11213" s="24" t="s">
        <v>3305</v>
      </c>
      <c r="B11213" s="26">
        <v>2018</v>
      </c>
      <c r="C11213" s="24">
        <v>3</v>
      </c>
      <c r="D11213" s="24" t="s">
        <v>15119</v>
      </c>
      <c r="E11213" s="26">
        <v>433</v>
      </c>
      <c r="F11213" s="24">
        <v>9134</v>
      </c>
      <c r="G11213" s="26" t="s">
        <v>12441</v>
      </c>
      <c r="H11213" s="24" t="s">
        <v>544</v>
      </c>
      <c r="I11213" s="24" t="s">
        <v>545</v>
      </c>
      <c r="J11213" s="27" t="s">
        <v>1</v>
      </c>
      <c r="K11213" s="28">
        <v>19.84</v>
      </c>
      <c r="L11213" s="28">
        <v>19.57</v>
      </c>
    </row>
    <row r="11214" spans="1:12" x14ac:dyDescent="0.25">
      <c r="A11214" s="24" t="s">
        <v>3305</v>
      </c>
      <c r="B11214" s="26">
        <v>2018</v>
      </c>
      <c r="C11214" s="24">
        <v>3</v>
      </c>
      <c r="D11214" s="24" t="s">
        <v>15119</v>
      </c>
      <c r="E11214" s="26">
        <v>433</v>
      </c>
      <c r="F11214" s="24">
        <v>9135</v>
      </c>
      <c r="G11214" s="26" t="s">
        <v>12442</v>
      </c>
      <c r="H11214" s="24" t="s">
        <v>59</v>
      </c>
      <c r="I11214" s="24" t="s">
        <v>60</v>
      </c>
      <c r="J11214" s="27" t="s">
        <v>1</v>
      </c>
      <c r="K11214" s="28">
        <v>17.149999999999999</v>
      </c>
      <c r="L11214" s="28">
        <v>17.149999999999999</v>
      </c>
    </row>
    <row r="11215" spans="1:12" x14ac:dyDescent="0.25">
      <c r="A11215" s="24" t="s">
        <v>3305</v>
      </c>
      <c r="B11215" s="26">
        <v>2018</v>
      </c>
      <c r="C11215" s="24">
        <v>3</v>
      </c>
      <c r="D11215" s="24" t="s">
        <v>15119</v>
      </c>
      <c r="E11215" s="26">
        <v>433</v>
      </c>
      <c r="F11215" s="24">
        <v>9136</v>
      </c>
      <c r="G11215" s="26" t="s">
        <v>12443</v>
      </c>
      <c r="H11215" s="24" t="s">
        <v>544</v>
      </c>
      <c r="I11215" s="24" t="s">
        <v>545</v>
      </c>
      <c r="J11215" s="27" t="s">
        <v>1</v>
      </c>
      <c r="K11215" s="28">
        <v>879.55</v>
      </c>
      <c r="L11215" s="28">
        <v>693.78</v>
      </c>
    </row>
    <row r="11216" spans="1:12" x14ac:dyDescent="0.25">
      <c r="A11216" s="24" t="s">
        <v>3305</v>
      </c>
      <c r="B11216" s="26">
        <v>2018</v>
      </c>
      <c r="C11216" s="24">
        <v>3</v>
      </c>
      <c r="D11216" s="24" t="s">
        <v>15119</v>
      </c>
      <c r="E11216" s="26">
        <v>433</v>
      </c>
      <c r="F11216" s="24">
        <v>9137</v>
      </c>
      <c r="G11216" s="26" t="s">
        <v>12444</v>
      </c>
      <c r="H11216" s="24" t="s">
        <v>232</v>
      </c>
      <c r="I11216" s="24" t="s">
        <v>233</v>
      </c>
      <c r="J11216" s="27" t="s">
        <v>1</v>
      </c>
      <c r="K11216" s="28">
        <v>13.5</v>
      </c>
      <c r="L11216" s="28">
        <v>13.23</v>
      </c>
    </row>
    <row r="11217" spans="1:12" x14ac:dyDescent="0.25">
      <c r="A11217" s="24" t="s">
        <v>3305</v>
      </c>
      <c r="B11217" s="26">
        <v>2018</v>
      </c>
      <c r="C11217" s="24">
        <v>3</v>
      </c>
      <c r="D11217" s="24" t="s">
        <v>15119</v>
      </c>
      <c r="E11217" s="26">
        <v>433</v>
      </c>
      <c r="F11217" s="24">
        <v>9138</v>
      </c>
      <c r="G11217" s="26" t="s">
        <v>12445</v>
      </c>
      <c r="H11217" s="24" t="s">
        <v>2400</v>
      </c>
      <c r="I11217" s="24" t="s">
        <v>2401</v>
      </c>
      <c r="J11217" s="27" t="s">
        <v>1</v>
      </c>
      <c r="K11217" s="28">
        <v>14.25</v>
      </c>
      <c r="L11217" s="28">
        <v>13.97</v>
      </c>
    </row>
    <row r="11218" spans="1:12" x14ac:dyDescent="0.25">
      <c r="A11218" s="24" t="s">
        <v>3305</v>
      </c>
      <c r="B11218" s="26">
        <v>2018</v>
      </c>
      <c r="C11218" s="24">
        <v>3</v>
      </c>
      <c r="D11218" s="24" t="s">
        <v>15119</v>
      </c>
      <c r="E11218" s="26">
        <v>433</v>
      </c>
      <c r="F11218" s="24">
        <v>9139</v>
      </c>
      <c r="G11218" s="26" t="s">
        <v>12446</v>
      </c>
      <c r="H11218" s="24" t="s">
        <v>232</v>
      </c>
      <c r="I11218" s="24" t="s">
        <v>233</v>
      </c>
      <c r="J11218" s="27" t="s">
        <v>1</v>
      </c>
      <c r="K11218" s="28">
        <v>13.5</v>
      </c>
      <c r="L11218" s="28">
        <v>13.23</v>
      </c>
    </row>
    <row r="11219" spans="1:12" x14ac:dyDescent="0.25">
      <c r="A11219" s="24" t="s">
        <v>3305</v>
      </c>
      <c r="B11219" s="26">
        <v>2018</v>
      </c>
      <c r="C11219" s="24">
        <v>3</v>
      </c>
      <c r="D11219" s="24" t="s">
        <v>15119</v>
      </c>
      <c r="E11219" s="26">
        <v>434</v>
      </c>
      <c r="F11219" s="24">
        <v>9140</v>
      </c>
      <c r="G11219" s="26" t="s">
        <v>12447</v>
      </c>
      <c r="H11219" s="24" t="s">
        <v>232</v>
      </c>
      <c r="I11219" s="24" t="s">
        <v>233</v>
      </c>
      <c r="J11219" s="27" t="s">
        <v>1</v>
      </c>
      <c r="K11219" s="28">
        <v>14.25</v>
      </c>
      <c r="L11219" s="28">
        <v>13.23</v>
      </c>
    </row>
    <row r="11220" spans="1:12" x14ac:dyDescent="0.25">
      <c r="A11220" s="24" t="s">
        <v>3305</v>
      </c>
      <c r="B11220" s="26">
        <v>2018</v>
      </c>
      <c r="C11220" s="24">
        <v>3</v>
      </c>
      <c r="D11220" s="24" t="s">
        <v>15119</v>
      </c>
      <c r="E11220" s="26">
        <v>434</v>
      </c>
      <c r="F11220" s="24">
        <v>9141</v>
      </c>
      <c r="G11220" s="26" t="s">
        <v>12448</v>
      </c>
      <c r="H11220" s="24" t="s">
        <v>232</v>
      </c>
      <c r="I11220" s="24" t="s">
        <v>233</v>
      </c>
      <c r="J11220" s="27" t="s">
        <v>1</v>
      </c>
      <c r="K11220" s="28">
        <v>13.5</v>
      </c>
      <c r="L11220" s="28">
        <v>13.5</v>
      </c>
    </row>
    <row r="11221" spans="1:12" x14ac:dyDescent="0.25">
      <c r="A11221" s="24" t="s">
        <v>3305</v>
      </c>
      <c r="B11221" s="26">
        <v>2018</v>
      </c>
      <c r="C11221" s="24">
        <v>3</v>
      </c>
      <c r="D11221" s="24" t="s">
        <v>15119</v>
      </c>
      <c r="E11221" s="26">
        <v>434</v>
      </c>
      <c r="F11221" s="24">
        <v>9142</v>
      </c>
      <c r="G11221" s="26" t="s">
        <v>12449</v>
      </c>
      <c r="H11221" s="24" t="s">
        <v>59</v>
      </c>
      <c r="I11221" s="24" t="s">
        <v>60</v>
      </c>
      <c r="J11221" s="27" t="s">
        <v>1</v>
      </c>
      <c r="K11221" s="28">
        <v>14.25</v>
      </c>
      <c r="L11221" s="28">
        <v>13.97</v>
      </c>
    </row>
    <row r="11222" spans="1:12" x14ac:dyDescent="0.25">
      <c r="A11222" s="24" t="s">
        <v>3305</v>
      </c>
      <c r="B11222" s="26">
        <v>2018</v>
      </c>
      <c r="C11222" s="24">
        <v>3</v>
      </c>
      <c r="D11222" s="24" t="s">
        <v>15119</v>
      </c>
      <c r="E11222" s="26">
        <v>434</v>
      </c>
      <c r="F11222" s="24">
        <v>9143</v>
      </c>
      <c r="G11222" s="26" t="s">
        <v>12450</v>
      </c>
      <c r="H11222" s="24" t="s">
        <v>232</v>
      </c>
      <c r="I11222" s="24" t="s">
        <v>233</v>
      </c>
      <c r="J11222" s="27" t="s">
        <v>1</v>
      </c>
      <c r="K11222" s="28">
        <v>76.95</v>
      </c>
      <c r="L11222" s="28">
        <v>76.95</v>
      </c>
    </row>
    <row r="11223" spans="1:12" x14ac:dyDescent="0.25">
      <c r="A11223" s="24" t="s">
        <v>3305</v>
      </c>
      <c r="B11223" s="26">
        <v>2018</v>
      </c>
      <c r="C11223" s="24">
        <v>3</v>
      </c>
      <c r="D11223" s="24" t="s">
        <v>15119</v>
      </c>
      <c r="E11223" s="26">
        <v>435</v>
      </c>
      <c r="F11223" s="24">
        <v>9144</v>
      </c>
      <c r="G11223" s="26" t="s">
        <v>12451</v>
      </c>
      <c r="H11223" s="24" t="s">
        <v>232</v>
      </c>
      <c r="I11223" s="24" t="s">
        <v>233</v>
      </c>
      <c r="J11223" s="27" t="s">
        <v>1</v>
      </c>
      <c r="K11223" s="28">
        <v>14.25</v>
      </c>
      <c r="L11223" s="28">
        <v>13.23</v>
      </c>
    </row>
    <row r="11224" spans="1:12" x14ac:dyDescent="0.25">
      <c r="A11224" s="24" t="s">
        <v>3305</v>
      </c>
      <c r="B11224" s="26">
        <v>2018</v>
      </c>
      <c r="C11224" s="24">
        <v>3</v>
      </c>
      <c r="D11224" s="24" t="s">
        <v>15119</v>
      </c>
      <c r="E11224" s="26">
        <v>435</v>
      </c>
      <c r="F11224" s="24">
        <v>9145</v>
      </c>
      <c r="G11224" s="26" t="s">
        <v>12452</v>
      </c>
      <c r="H11224" s="24" t="s">
        <v>59</v>
      </c>
      <c r="I11224" s="24" t="s">
        <v>60</v>
      </c>
      <c r="J11224" s="27" t="s">
        <v>1</v>
      </c>
      <c r="K11224" s="28">
        <v>73.709999999999994</v>
      </c>
      <c r="L11224" s="28">
        <v>73.709999999999994</v>
      </c>
    </row>
    <row r="11225" spans="1:12" x14ac:dyDescent="0.25">
      <c r="A11225" s="24" t="s">
        <v>3305</v>
      </c>
      <c r="B11225" s="26">
        <v>2018</v>
      </c>
      <c r="C11225" s="24">
        <v>3</v>
      </c>
      <c r="D11225" s="24" t="s">
        <v>15119</v>
      </c>
      <c r="E11225" s="26">
        <v>435</v>
      </c>
      <c r="F11225" s="24">
        <v>9146</v>
      </c>
      <c r="G11225" s="26" t="s">
        <v>12453</v>
      </c>
      <c r="H11225" s="24" t="s">
        <v>232</v>
      </c>
      <c r="I11225" s="24" t="s">
        <v>233</v>
      </c>
      <c r="J11225" s="27" t="s">
        <v>1</v>
      </c>
      <c r="K11225" s="28">
        <v>13.5</v>
      </c>
      <c r="L11225" s="28">
        <v>13.23</v>
      </c>
    </row>
    <row r="11226" spans="1:12" x14ac:dyDescent="0.25">
      <c r="A11226" s="24" t="s">
        <v>3305</v>
      </c>
      <c r="B11226" s="26">
        <v>2018</v>
      </c>
      <c r="C11226" s="24">
        <v>3</v>
      </c>
      <c r="D11226" s="24" t="s">
        <v>15119</v>
      </c>
      <c r="E11226" s="26">
        <v>435</v>
      </c>
      <c r="F11226" s="24">
        <v>9147</v>
      </c>
      <c r="G11226" s="26" t="s">
        <v>12454</v>
      </c>
      <c r="H11226" s="24" t="s">
        <v>59</v>
      </c>
      <c r="I11226" s="24" t="s">
        <v>60</v>
      </c>
      <c r="J11226" s="27" t="s">
        <v>1</v>
      </c>
      <c r="K11226" s="28">
        <v>13.5</v>
      </c>
      <c r="L11226" s="28">
        <v>13.23</v>
      </c>
    </row>
    <row r="11227" spans="1:12" x14ac:dyDescent="0.25">
      <c r="A11227" s="24" t="s">
        <v>3305</v>
      </c>
      <c r="B11227" s="26">
        <v>2018</v>
      </c>
      <c r="C11227" s="24">
        <v>3</v>
      </c>
      <c r="D11227" s="24" t="s">
        <v>15119</v>
      </c>
      <c r="E11227" s="26">
        <v>435</v>
      </c>
      <c r="F11227" s="24">
        <v>9148</v>
      </c>
      <c r="G11227" s="26" t="s">
        <v>12455</v>
      </c>
      <c r="H11227" s="24" t="s">
        <v>232</v>
      </c>
      <c r="I11227" s="24" t="s">
        <v>233</v>
      </c>
      <c r="J11227" s="27" t="s">
        <v>1</v>
      </c>
      <c r="K11227" s="28">
        <v>13.5</v>
      </c>
      <c r="L11227" s="28">
        <v>13.5</v>
      </c>
    </row>
    <row r="11228" spans="1:12" x14ac:dyDescent="0.25">
      <c r="A11228" s="24" t="s">
        <v>3305</v>
      </c>
      <c r="B11228" s="26">
        <v>2018</v>
      </c>
      <c r="C11228" s="24">
        <v>3</v>
      </c>
      <c r="D11228" s="24" t="s">
        <v>15119</v>
      </c>
      <c r="E11228" s="26">
        <v>435</v>
      </c>
      <c r="F11228" s="24">
        <v>9149</v>
      </c>
      <c r="G11228" s="26" t="s">
        <v>12456</v>
      </c>
      <c r="H11228" s="24" t="s">
        <v>436</v>
      </c>
      <c r="I11228" s="24" t="s">
        <v>437</v>
      </c>
      <c r="J11228" s="27" t="s">
        <v>1</v>
      </c>
      <c r="K11228" s="28">
        <v>13.5</v>
      </c>
      <c r="L11228" s="28">
        <v>13.5</v>
      </c>
    </row>
    <row r="11229" spans="1:12" x14ac:dyDescent="0.25">
      <c r="A11229" s="24" t="s">
        <v>3305</v>
      </c>
      <c r="B11229" s="26">
        <v>2018</v>
      </c>
      <c r="C11229" s="24">
        <v>3</v>
      </c>
      <c r="D11229" s="24" t="s">
        <v>15119</v>
      </c>
      <c r="E11229" s="26">
        <v>435</v>
      </c>
      <c r="F11229" s="24">
        <v>9150</v>
      </c>
      <c r="G11229" s="26" t="s">
        <v>12457</v>
      </c>
      <c r="H11229" s="24" t="s">
        <v>1230</v>
      </c>
      <c r="I11229" s="24" t="s">
        <v>1231</v>
      </c>
      <c r="J11229" s="27" t="s">
        <v>1</v>
      </c>
      <c r="K11229" s="28">
        <v>14.25</v>
      </c>
      <c r="L11229" s="28">
        <v>13.97</v>
      </c>
    </row>
    <row r="11230" spans="1:12" x14ac:dyDescent="0.25">
      <c r="A11230" s="24" t="s">
        <v>3305</v>
      </c>
      <c r="B11230" s="26">
        <v>2018</v>
      </c>
      <c r="C11230" s="24">
        <v>3</v>
      </c>
      <c r="D11230" s="24" t="s">
        <v>15119</v>
      </c>
      <c r="E11230" s="26">
        <v>435</v>
      </c>
      <c r="F11230" s="24">
        <v>9151</v>
      </c>
      <c r="G11230" s="26" t="s">
        <v>12458</v>
      </c>
      <c r="H11230" s="24" t="s">
        <v>232</v>
      </c>
      <c r="I11230" s="24" t="s">
        <v>233</v>
      </c>
      <c r="J11230" s="27" t="s">
        <v>1</v>
      </c>
      <c r="K11230" s="28">
        <v>14.25</v>
      </c>
      <c r="L11230" s="28">
        <v>13.97</v>
      </c>
    </row>
    <row r="11231" spans="1:12" x14ac:dyDescent="0.25">
      <c r="A11231" s="24" t="s">
        <v>3305</v>
      </c>
      <c r="B11231" s="26">
        <v>2018</v>
      </c>
      <c r="C11231" s="24">
        <v>3</v>
      </c>
      <c r="D11231" s="24" t="s">
        <v>15119</v>
      </c>
      <c r="E11231" s="26">
        <v>435</v>
      </c>
      <c r="F11231" s="24">
        <v>1749</v>
      </c>
      <c r="G11231" s="26" t="s">
        <v>5056</v>
      </c>
      <c r="H11231" s="24" t="s">
        <v>232</v>
      </c>
      <c r="I11231" s="24" t="s">
        <v>233</v>
      </c>
      <c r="J11231" s="27" t="s">
        <v>1</v>
      </c>
      <c r="K11231" s="28">
        <v>14.25</v>
      </c>
      <c r="L11231" s="28">
        <v>13.23</v>
      </c>
    </row>
    <row r="11232" spans="1:12" x14ac:dyDescent="0.25">
      <c r="A11232" s="24" t="s">
        <v>3305</v>
      </c>
      <c r="B11232" s="26">
        <v>2018</v>
      </c>
      <c r="C11232" s="24">
        <v>3</v>
      </c>
      <c r="D11232" s="24" t="s">
        <v>15119</v>
      </c>
      <c r="E11232" s="26">
        <v>435</v>
      </c>
      <c r="F11232" s="24">
        <v>9152</v>
      </c>
      <c r="G11232" s="26" t="s">
        <v>12459</v>
      </c>
      <c r="H11232" s="24" t="s">
        <v>232</v>
      </c>
      <c r="I11232" s="24" t="s">
        <v>233</v>
      </c>
      <c r="J11232" s="27" t="s">
        <v>1</v>
      </c>
      <c r="K11232" s="28">
        <v>13.5</v>
      </c>
      <c r="L11232" s="28">
        <v>13.23</v>
      </c>
    </row>
    <row r="11233" spans="1:12" x14ac:dyDescent="0.25">
      <c r="A11233" s="24" t="s">
        <v>3305</v>
      </c>
      <c r="B11233" s="26">
        <v>2018</v>
      </c>
      <c r="C11233" s="24">
        <v>3</v>
      </c>
      <c r="D11233" s="24" t="s">
        <v>15119</v>
      </c>
      <c r="E11233" s="26">
        <v>435</v>
      </c>
      <c r="F11233" s="24">
        <v>9153</v>
      </c>
      <c r="G11233" s="26" t="s">
        <v>12460</v>
      </c>
      <c r="H11233" s="24" t="s">
        <v>232</v>
      </c>
      <c r="I11233" s="24" t="s">
        <v>233</v>
      </c>
      <c r="J11233" s="27" t="s">
        <v>1</v>
      </c>
      <c r="K11233" s="28">
        <v>13.5</v>
      </c>
      <c r="L11233" s="28">
        <v>13.5</v>
      </c>
    </row>
    <row r="11234" spans="1:12" x14ac:dyDescent="0.25">
      <c r="A11234" s="24" t="s">
        <v>3305</v>
      </c>
      <c r="B11234" s="26">
        <v>2018</v>
      </c>
      <c r="C11234" s="24">
        <v>3</v>
      </c>
      <c r="D11234" s="24" t="s">
        <v>15119</v>
      </c>
      <c r="E11234" s="26">
        <v>436</v>
      </c>
      <c r="F11234" s="24">
        <v>9154</v>
      </c>
      <c r="G11234" s="26" t="s">
        <v>12461</v>
      </c>
      <c r="H11234" s="24" t="s">
        <v>436</v>
      </c>
      <c r="I11234" s="24" t="s">
        <v>437</v>
      </c>
      <c r="J11234" s="27" t="s">
        <v>1</v>
      </c>
      <c r="K11234" s="28">
        <v>14.25</v>
      </c>
      <c r="L11234" s="28">
        <v>13.23</v>
      </c>
    </row>
    <row r="11235" spans="1:12" x14ac:dyDescent="0.25">
      <c r="A11235" s="24" t="s">
        <v>3305</v>
      </c>
      <c r="B11235" s="26">
        <v>2018</v>
      </c>
      <c r="C11235" s="24">
        <v>3</v>
      </c>
      <c r="D11235" s="24" t="s">
        <v>15119</v>
      </c>
      <c r="E11235" s="26">
        <v>436</v>
      </c>
      <c r="F11235" s="24">
        <v>9155</v>
      </c>
      <c r="G11235" s="26" t="s">
        <v>12462</v>
      </c>
      <c r="H11235" s="24" t="s">
        <v>232</v>
      </c>
      <c r="I11235" s="24" t="s">
        <v>233</v>
      </c>
      <c r="J11235" s="27" t="s">
        <v>1</v>
      </c>
      <c r="K11235" s="28">
        <v>13.5</v>
      </c>
      <c r="L11235" s="28">
        <v>13.5</v>
      </c>
    </row>
    <row r="11236" spans="1:12" x14ac:dyDescent="0.25">
      <c r="A11236" s="24" t="s">
        <v>3305</v>
      </c>
      <c r="B11236" s="26">
        <v>2018</v>
      </c>
      <c r="C11236" s="24">
        <v>3</v>
      </c>
      <c r="D11236" s="24" t="s">
        <v>15119</v>
      </c>
      <c r="E11236" s="26">
        <v>436</v>
      </c>
      <c r="F11236" s="24">
        <v>9156</v>
      </c>
      <c r="G11236" s="26" t="s">
        <v>12463</v>
      </c>
      <c r="H11236" s="24" t="s">
        <v>232</v>
      </c>
      <c r="I11236" s="24" t="s">
        <v>233</v>
      </c>
      <c r="J11236" s="27" t="s">
        <v>1</v>
      </c>
      <c r="K11236" s="28">
        <v>14.25</v>
      </c>
      <c r="L11236" s="28">
        <v>13.97</v>
      </c>
    </row>
    <row r="11237" spans="1:12" x14ac:dyDescent="0.25">
      <c r="A11237" s="24" t="s">
        <v>3305</v>
      </c>
      <c r="B11237" s="26">
        <v>2018</v>
      </c>
      <c r="C11237" s="24">
        <v>3</v>
      </c>
      <c r="D11237" s="24" t="s">
        <v>15119</v>
      </c>
      <c r="E11237" s="26">
        <v>436</v>
      </c>
      <c r="F11237" s="24">
        <v>9157</v>
      </c>
      <c r="G11237" s="26" t="s">
        <v>12464</v>
      </c>
      <c r="H11237" s="24" t="s">
        <v>59</v>
      </c>
      <c r="I11237" s="24" t="s">
        <v>60</v>
      </c>
      <c r="J11237" s="27" t="s">
        <v>1</v>
      </c>
      <c r="K11237" s="28">
        <v>44.52</v>
      </c>
      <c r="L11237" s="28">
        <v>34.08</v>
      </c>
    </row>
    <row r="11238" spans="1:12" x14ac:dyDescent="0.25">
      <c r="A11238" s="24" t="s">
        <v>3305</v>
      </c>
      <c r="B11238" s="26">
        <v>2018</v>
      </c>
      <c r="C11238" s="24">
        <v>3</v>
      </c>
      <c r="D11238" s="24" t="s">
        <v>15119</v>
      </c>
      <c r="E11238" s="26">
        <v>436</v>
      </c>
      <c r="F11238" s="24">
        <v>9158</v>
      </c>
      <c r="G11238" s="26" t="s">
        <v>12465</v>
      </c>
      <c r="H11238" s="24" t="s">
        <v>251</v>
      </c>
      <c r="I11238" s="24" t="s">
        <v>252</v>
      </c>
      <c r="J11238" s="27" t="s">
        <v>1</v>
      </c>
      <c r="K11238" s="28">
        <v>13.5</v>
      </c>
      <c r="L11238" s="28">
        <v>13.23</v>
      </c>
    </row>
    <row r="11239" spans="1:12" x14ac:dyDescent="0.25">
      <c r="A11239" s="24" t="s">
        <v>3305</v>
      </c>
      <c r="B11239" s="26">
        <v>2018</v>
      </c>
      <c r="C11239" s="24">
        <v>3</v>
      </c>
      <c r="D11239" s="24" t="s">
        <v>15119</v>
      </c>
      <c r="E11239" s="26">
        <v>436</v>
      </c>
      <c r="F11239" s="24">
        <v>9159</v>
      </c>
      <c r="G11239" s="26" t="s">
        <v>12466</v>
      </c>
      <c r="H11239" s="24" t="s">
        <v>232</v>
      </c>
      <c r="I11239" s="24" t="s">
        <v>233</v>
      </c>
      <c r="J11239" s="27" t="s">
        <v>1</v>
      </c>
      <c r="K11239" s="28">
        <v>76.95</v>
      </c>
      <c r="L11239" s="28">
        <v>76.95</v>
      </c>
    </row>
    <row r="11240" spans="1:12" x14ac:dyDescent="0.25">
      <c r="A11240" s="24" t="s">
        <v>3305</v>
      </c>
      <c r="B11240" s="26">
        <v>2018</v>
      </c>
      <c r="C11240" s="24">
        <v>3</v>
      </c>
      <c r="D11240" s="24" t="s">
        <v>15119</v>
      </c>
      <c r="E11240" s="26">
        <v>436</v>
      </c>
      <c r="F11240" s="24">
        <v>9160</v>
      </c>
      <c r="G11240" s="26" t="s">
        <v>12467</v>
      </c>
      <c r="H11240" s="24" t="s">
        <v>232</v>
      </c>
      <c r="I11240" s="24" t="s">
        <v>233</v>
      </c>
      <c r="J11240" s="27" t="s">
        <v>1</v>
      </c>
      <c r="K11240" s="28">
        <v>14.25</v>
      </c>
      <c r="L11240" s="28">
        <v>13.23</v>
      </c>
    </row>
    <row r="11241" spans="1:12" x14ac:dyDescent="0.25">
      <c r="A11241" s="24" t="s">
        <v>3305</v>
      </c>
      <c r="B11241" s="26">
        <v>2018</v>
      </c>
      <c r="C11241" s="24">
        <v>3</v>
      </c>
      <c r="D11241" s="24" t="s">
        <v>15119</v>
      </c>
      <c r="E11241" s="26">
        <v>436</v>
      </c>
      <c r="F11241" s="24">
        <v>9161</v>
      </c>
      <c r="G11241" s="26" t="s">
        <v>12468</v>
      </c>
      <c r="H11241" s="24" t="s">
        <v>232</v>
      </c>
      <c r="I11241" s="24" t="s">
        <v>233</v>
      </c>
      <c r="J11241" s="27" t="s">
        <v>1</v>
      </c>
      <c r="K11241" s="28">
        <v>13.5</v>
      </c>
      <c r="L11241" s="28">
        <v>13.23</v>
      </c>
    </row>
    <row r="11242" spans="1:12" x14ac:dyDescent="0.25">
      <c r="A11242" s="24" t="s">
        <v>3305</v>
      </c>
      <c r="B11242" s="26">
        <v>2018</v>
      </c>
      <c r="C11242" s="24">
        <v>3</v>
      </c>
      <c r="D11242" s="24" t="s">
        <v>15119</v>
      </c>
      <c r="E11242" s="26">
        <v>436</v>
      </c>
      <c r="F11242" s="24">
        <v>9162</v>
      </c>
      <c r="G11242" s="26" t="s">
        <v>12469</v>
      </c>
      <c r="H11242" s="24" t="s">
        <v>232</v>
      </c>
      <c r="I11242" s="24" t="s">
        <v>233</v>
      </c>
      <c r="J11242" s="27" t="s">
        <v>1</v>
      </c>
      <c r="K11242" s="28">
        <v>13.5</v>
      </c>
      <c r="L11242" s="28">
        <v>13.5</v>
      </c>
    </row>
    <row r="11243" spans="1:12" x14ac:dyDescent="0.25">
      <c r="A11243" s="24" t="s">
        <v>3305</v>
      </c>
      <c r="B11243" s="26">
        <v>2018</v>
      </c>
      <c r="C11243" s="24">
        <v>3</v>
      </c>
      <c r="D11243" s="24" t="s">
        <v>15119</v>
      </c>
      <c r="E11243" s="26">
        <v>436</v>
      </c>
      <c r="F11243" s="24">
        <v>9163</v>
      </c>
      <c r="G11243" s="26" t="s">
        <v>12470</v>
      </c>
      <c r="H11243" s="24" t="s">
        <v>59</v>
      </c>
      <c r="I11243" s="24" t="s">
        <v>60</v>
      </c>
      <c r="J11243" s="27" t="s">
        <v>1</v>
      </c>
      <c r="K11243" s="28">
        <v>18.89</v>
      </c>
      <c r="L11243" s="28">
        <v>18.62</v>
      </c>
    </row>
    <row r="11244" spans="1:12" x14ac:dyDescent="0.25">
      <c r="A11244" s="24" t="s">
        <v>3305</v>
      </c>
      <c r="B11244" s="26">
        <v>2018</v>
      </c>
      <c r="C11244" s="24">
        <v>3</v>
      </c>
      <c r="D11244" s="24" t="s">
        <v>15119</v>
      </c>
      <c r="E11244" s="26">
        <v>437</v>
      </c>
      <c r="F11244" s="24">
        <v>9164</v>
      </c>
      <c r="G11244" s="26" t="s">
        <v>12471</v>
      </c>
      <c r="H11244" s="24" t="s">
        <v>232</v>
      </c>
      <c r="I11244" s="24" t="s">
        <v>233</v>
      </c>
      <c r="J11244" s="27" t="s">
        <v>1</v>
      </c>
      <c r="K11244" s="28">
        <v>13.5</v>
      </c>
      <c r="L11244" s="28">
        <v>13.23</v>
      </c>
    </row>
    <row r="11245" spans="1:12" x14ac:dyDescent="0.25">
      <c r="A11245" s="24" t="s">
        <v>3305</v>
      </c>
      <c r="B11245" s="26">
        <v>2018</v>
      </c>
      <c r="C11245" s="24">
        <v>3</v>
      </c>
      <c r="D11245" s="24" t="s">
        <v>15119</v>
      </c>
      <c r="E11245" s="26">
        <v>437</v>
      </c>
      <c r="F11245" s="24">
        <v>9165</v>
      </c>
      <c r="G11245" s="26" t="s">
        <v>12472</v>
      </c>
      <c r="H11245" s="24" t="s">
        <v>1230</v>
      </c>
      <c r="I11245" s="24" t="s">
        <v>1231</v>
      </c>
      <c r="J11245" s="27" t="s">
        <v>1</v>
      </c>
      <c r="K11245" s="28">
        <v>14.25</v>
      </c>
      <c r="L11245" s="28">
        <v>13.23</v>
      </c>
    </row>
    <row r="11246" spans="1:12" x14ac:dyDescent="0.25">
      <c r="A11246" s="24" t="s">
        <v>3305</v>
      </c>
      <c r="B11246" s="26">
        <v>2018</v>
      </c>
      <c r="C11246" s="24">
        <v>3</v>
      </c>
      <c r="D11246" s="24" t="s">
        <v>15119</v>
      </c>
      <c r="E11246" s="26">
        <v>437</v>
      </c>
      <c r="F11246" s="24">
        <v>9166</v>
      </c>
      <c r="G11246" s="26" t="s">
        <v>12473</v>
      </c>
      <c r="H11246" s="24" t="s">
        <v>232</v>
      </c>
      <c r="I11246" s="24" t="s">
        <v>233</v>
      </c>
      <c r="J11246" s="27" t="s">
        <v>1</v>
      </c>
      <c r="K11246" s="28">
        <v>24.93</v>
      </c>
      <c r="L11246" s="28">
        <v>24.66</v>
      </c>
    </row>
    <row r="11247" spans="1:12" x14ac:dyDescent="0.25">
      <c r="A11247" s="24" t="s">
        <v>3305</v>
      </c>
      <c r="B11247" s="26">
        <v>2018</v>
      </c>
      <c r="C11247" s="24">
        <v>3</v>
      </c>
      <c r="D11247" s="24" t="s">
        <v>15119</v>
      </c>
      <c r="E11247" s="26">
        <v>437</v>
      </c>
      <c r="F11247" s="24">
        <v>3145</v>
      </c>
      <c r="G11247" s="26" t="s">
        <v>6452</v>
      </c>
      <c r="H11247" s="24" t="s">
        <v>232</v>
      </c>
      <c r="I11247" s="24" t="s">
        <v>233</v>
      </c>
      <c r="J11247" s="27" t="s">
        <v>1</v>
      </c>
      <c r="K11247" s="28">
        <v>13.5</v>
      </c>
      <c r="L11247" s="28">
        <v>13.23</v>
      </c>
    </row>
    <row r="11248" spans="1:12" x14ac:dyDescent="0.25">
      <c r="A11248" s="24" t="s">
        <v>3305</v>
      </c>
      <c r="B11248" s="26">
        <v>2018</v>
      </c>
      <c r="C11248" s="24">
        <v>3</v>
      </c>
      <c r="D11248" s="24" t="s">
        <v>15119</v>
      </c>
      <c r="E11248" s="26">
        <v>437</v>
      </c>
      <c r="F11248" s="24">
        <v>9167</v>
      </c>
      <c r="G11248" s="26" t="s">
        <v>12474</v>
      </c>
      <c r="H11248" s="24" t="s">
        <v>232</v>
      </c>
      <c r="I11248" s="24" t="s">
        <v>233</v>
      </c>
      <c r="J11248" s="27" t="s">
        <v>1</v>
      </c>
      <c r="K11248" s="28">
        <v>13.5</v>
      </c>
      <c r="L11248" s="28">
        <v>13.5</v>
      </c>
    </row>
    <row r="11249" spans="1:12" x14ac:dyDescent="0.25">
      <c r="A11249" s="24" t="s">
        <v>3305</v>
      </c>
      <c r="B11249" s="26">
        <v>2018</v>
      </c>
      <c r="C11249" s="24">
        <v>3</v>
      </c>
      <c r="D11249" s="24" t="s">
        <v>15119</v>
      </c>
      <c r="E11249" s="26">
        <v>437</v>
      </c>
      <c r="F11249" s="24">
        <v>9168</v>
      </c>
      <c r="G11249" s="26" t="s">
        <v>12475</v>
      </c>
      <c r="H11249" s="24" t="s">
        <v>59</v>
      </c>
      <c r="I11249" s="24" t="s">
        <v>60</v>
      </c>
      <c r="J11249" s="27" t="s">
        <v>1</v>
      </c>
      <c r="K11249" s="28">
        <v>14.25</v>
      </c>
      <c r="L11249" s="28">
        <v>13.23</v>
      </c>
    </row>
    <row r="11250" spans="1:12" x14ac:dyDescent="0.25">
      <c r="A11250" s="24" t="s">
        <v>3305</v>
      </c>
      <c r="B11250" s="26">
        <v>2018</v>
      </c>
      <c r="C11250" s="24">
        <v>3</v>
      </c>
      <c r="D11250" s="24" t="s">
        <v>15119</v>
      </c>
      <c r="E11250" s="26">
        <v>437</v>
      </c>
      <c r="F11250" s="24">
        <v>9169</v>
      </c>
      <c r="G11250" s="26" t="s">
        <v>12476</v>
      </c>
      <c r="H11250" s="24" t="s">
        <v>2400</v>
      </c>
      <c r="I11250" s="24" t="s">
        <v>2401</v>
      </c>
      <c r="J11250" s="27" t="s">
        <v>1</v>
      </c>
      <c r="K11250" s="28">
        <v>14.25</v>
      </c>
      <c r="L11250" s="28">
        <v>13.23</v>
      </c>
    </row>
    <row r="11251" spans="1:12" x14ac:dyDescent="0.25">
      <c r="A11251" s="24" t="s">
        <v>3305</v>
      </c>
      <c r="B11251" s="26">
        <v>2018</v>
      </c>
      <c r="C11251" s="24">
        <v>3</v>
      </c>
      <c r="D11251" s="24" t="s">
        <v>15119</v>
      </c>
      <c r="E11251" s="26">
        <v>437</v>
      </c>
      <c r="F11251" s="24">
        <v>9170</v>
      </c>
      <c r="G11251" s="26" t="s">
        <v>12477</v>
      </c>
      <c r="H11251" s="24" t="s">
        <v>232</v>
      </c>
      <c r="I11251" s="24" t="s">
        <v>233</v>
      </c>
      <c r="J11251" s="27" t="s">
        <v>1</v>
      </c>
      <c r="K11251" s="28">
        <v>14.25</v>
      </c>
      <c r="L11251" s="28">
        <v>13.23</v>
      </c>
    </row>
    <row r="11252" spans="1:12" x14ac:dyDescent="0.25">
      <c r="A11252" s="24" t="s">
        <v>3305</v>
      </c>
      <c r="B11252" s="26">
        <v>2018</v>
      </c>
      <c r="C11252" s="24">
        <v>3</v>
      </c>
      <c r="D11252" s="24" t="s">
        <v>15119</v>
      </c>
      <c r="E11252" s="26">
        <v>437</v>
      </c>
      <c r="F11252" s="24">
        <v>9171</v>
      </c>
      <c r="G11252" s="26" t="s">
        <v>12478</v>
      </c>
      <c r="H11252" s="24" t="s">
        <v>232</v>
      </c>
      <c r="I11252" s="24" t="s">
        <v>233</v>
      </c>
      <c r="J11252" s="27" t="s">
        <v>1</v>
      </c>
      <c r="K11252" s="28">
        <v>14.25</v>
      </c>
      <c r="L11252" s="28">
        <v>13.23</v>
      </c>
    </row>
    <row r="11253" spans="1:12" x14ac:dyDescent="0.25">
      <c r="A11253" s="24" t="s">
        <v>3305</v>
      </c>
      <c r="B11253" s="26">
        <v>2018</v>
      </c>
      <c r="C11253" s="24">
        <v>3</v>
      </c>
      <c r="D11253" s="24" t="s">
        <v>15119</v>
      </c>
      <c r="E11253" s="26">
        <v>437</v>
      </c>
      <c r="F11253" s="24">
        <v>8809</v>
      </c>
      <c r="G11253" s="26" t="s">
        <v>12116</v>
      </c>
      <c r="H11253" s="24" t="s">
        <v>1868</v>
      </c>
      <c r="I11253" s="24" t="s">
        <v>1869</v>
      </c>
      <c r="J11253" s="27" t="s">
        <v>1</v>
      </c>
      <c r="K11253" s="28">
        <v>76.95</v>
      </c>
      <c r="L11253" s="28">
        <v>76.95</v>
      </c>
    </row>
    <row r="11254" spans="1:12" x14ac:dyDescent="0.25">
      <c r="A11254" s="24" t="s">
        <v>3305</v>
      </c>
      <c r="B11254" s="26">
        <v>2018</v>
      </c>
      <c r="C11254" s="24">
        <v>3</v>
      </c>
      <c r="D11254" s="24" t="s">
        <v>15119</v>
      </c>
      <c r="E11254" s="26">
        <v>437</v>
      </c>
      <c r="F11254" s="24">
        <v>9172</v>
      </c>
      <c r="G11254" s="26" t="s">
        <v>12479</v>
      </c>
      <c r="H11254" s="24" t="s">
        <v>2402</v>
      </c>
      <c r="I11254" s="24" t="s">
        <v>2403</v>
      </c>
      <c r="J11254" s="27" t="s">
        <v>1</v>
      </c>
      <c r="K11254" s="28">
        <v>14.25</v>
      </c>
      <c r="L11254" s="28">
        <v>13.23</v>
      </c>
    </row>
    <row r="11255" spans="1:12" x14ac:dyDescent="0.25">
      <c r="A11255" s="24" t="s">
        <v>3305</v>
      </c>
      <c r="B11255" s="26">
        <v>2018</v>
      </c>
      <c r="C11255" s="24">
        <v>3</v>
      </c>
      <c r="D11255" s="24" t="s">
        <v>15119</v>
      </c>
      <c r="E11255" s="26">
        <v>437</v>
      </c>
      <c r="F11255" s="24">
        <v>9173</v>
      </c>
      <c r="G11255" s="26" t="s">
        <v>12480</v>
      </c>
      <c r="H11255" s="24" t="s">
        <v>2400</v>
      </c>
      <c r="I11255" s="24" t="s">
        <v>2401</v>
      </c>
      <c r="J11255" s="27" t="s">
        <v>1</v>
      </c>
      <c r="K11255" s="28">
        <v>14.25</v>
      </c>
      <c r="L11255" s="28">
        <v>13.23</v>
      </c>
    </row>
    <row r="11256" spans="1:12" x14ac:dyDescent="0.25">
      <c r="A11256" s="24" t="s">
        <v>3305</v>
      </c>
      <c r="B11256" s="26">
        <v>2018</v>
      </c>
      <c r="C11256" s="24">
        <v>3</v>
      </c>
      <c r="D11256" s="24" t="s">
        <v>15119</v>
      </c>
      <c r="E11256" s="26">
        <v>437</v>
      </c>
      <c r="F11256" s="24">
        <v>9174</v>
      </c>
      <c r="G11256" s="26" t="s">
        <v>12481</v>
      </c>
      <c r="H11256" s="24" t="s">
        <v>59</v>
      </c>
      <c r="I11256" s="24" t="s">
        <v>60</v>
      </c>
      <c r="J11256" s="27" t="s">
        <v>1</v>
      </c>
      <c r="K11256" s="28">
        <v>19.64</v>
      </c>
      <c r="L11256" s="28">
        <v>19.36</v>
      </c>
    </row>
    <row r="11257" spans="1:12" x14ac:dyDescent="0.25">
      <c r="A11257" s="24" t="s">
        <v>3305</v>
      </c>
      <c r="B11257" s="26">
        <v>2018</v>
      </c>
      <c r="C11257" s="24">
        <v>3</v>
      </c>
      <c r="D11257" s="24" t="s">
        <v>15119</v>
      </c>
      <c r="E11257" s="26">
        <v>437</v>
      </c>
      <c r="F11257" s="24">
        <v>9175</v>
      </c>
      <c r="G11257" s="26" t="s">
        <v>12482</v>
      </c>
      <c r="H11257" s="24" t="s">
        <v>232</v>
      </c>
      <c r="I11257" s="24" t="s">
        <v>233</v>
      </c>
      <c r="J11257" s="27" t="s">
        <v>1</v>
      </c>
      <c r="K11257" s="28">
        <v>13.5</v>
      </c>
      <c r="L11257" s="28">
        <v>13.23</v>
      </c>
    </row>
    <row r="11258" spans="1:12" x14ac:dyDescent="0.25">
      <c r="A11258" s="24" t="s">
        <v>3305</v>
      </c>
      <c r="B11258" s="26">
        <v>2018</v>
      </c>
      <c r="C11258" s="24">
        <v>3</v>
      </c>
      <c r="D11258" s="24" t="s">
        <v>15119</v>
      </c>
      <c r="E11258" s="26">
        <v>437</v>
      </c>
      <c r="F11258" s="24">
        <v>9176</v>
      </c>
      <c r="G11258" s="26" t="s">
        <v>12483</v>
      </c>
      <c r="H11258" s="24" t="s">
        <v>232</v>
      </c>
      <c r="I11258" s="24" t="s">
        <v>233</v>
      </c>
      <c r="J11258" s="27" t="s">
        <v>1</v>
      </c>
      <c r="K11258" s="28">
        <v>13.5</v>
      </c>
      <c r="L11258" s="28">
        <v>13.5</v>
      </c>
    </row>
    <row r="11259" spans="1:12" x14ac:dyDescent="0.25">
      <c r="A11259" s="24" t="s">
        <v>3305</v>
      </c>
      <c r="B11259" s="26">
        <v>2018</v>
      </c>
      <c r="C11259" s="24">
        <v>3</v>
      </c>
      <c r="D11259" s="24" t="s">
        <v>15119</v>
      </c>
      <c r="E11259" s="26">
        <v>437</v>
      </c>
      <c r="F11259" s="24">
        <v>9177</v>
      </c>
      <c r="G11259" s="26" t="s">
        <v>12484</v>
      </c>
      <c r="H11259" s="24" t="s">
        <v>232</v>
      </c>
      <c r="I11259" s="24" t="s">
        <v>233</v>
      </c>
      <c r="J11259" s="27" t="s">
        <v>1</v>
      </c>
      <c r="K11259" s="28">
        <v>13.5</v>
      </c>
      <c r="L11259" s="28">
        <v>13.5</v>
      </c>
    </row>
    <row r="11260" spans="1:12" x14ac:dyDescent="0.25">
      <c r="A11260" s="24" t="s">
        <v>3305</v>
      </c>
      <c r="B11260" s="26">
        <v>2018</v>
      </c>
      <c r="C11260" s="24">
        <v>3</v>
      </c>
      <c r="D11260" s="24" t="s">
        <v>15119</v>
      </c>
      <c r="E11260" s="26">
        <v>437</v>
      </c>
      <c r="F11260" s="24">
        <v>8814</v>
      </c>
      <c r="G11260" s="26" t="s">
        <v>12121</v>
      </c>
      <c r="H11260" s="24" t="s">
        <v>59</v>
      </c>
      <c r="I11260" s="24" t="s">
        <v>60</v>
      </c>
      <c r="J11260" s="27" t="s">
        <v>1</v>
      </c>
      <c r="K11260" s="28">
        <v>13.5</v>
      </c>
      <c r="L11260" s="28">
        <v>13.23</v>
      </c>
    </row>
    <row r="11261" spans="1:12" x14ac:dyDescent="0.25">
      <c r="A11261" s="24" t="s">
        <v>3305</v>
      </c>
      <c r="B11261" s="26">
        <v>2018</v>
      </c>
      <c r="C11261" s="24">
        <v>3</v>
      </c>
      <c r="D11261" s="24" t="s">
        <v>15119</v>
      </c>
      <c r="E11261" s="26">
        <v>437</v>
      </c>
      <c r="F11261" s="24">
        <v>9178</v>
      </c>
      <c r="G11261" s="26" t="s">
        <v>12485</v>
      </c>
      <c r="H11261" s="24" t="s">
        <v>59</v>
      </c>
      <c r="I11261" s="24" t="s">
        <v>60</v>
      </c>
      <c r="J11261" s="27" t="s">
        <v>1</v>
      </c>
      <c r="K11261" s="28">
        <v>14.25</v>
      </c>
      <c r="L11261" s="28">
        <v>13.97</v>
      </c>
    </row>
    <row r="11262" spans="1:12" x14ac:dyDescent="0.25">
      <c r="A11262" s="24" t="s">
        <v>3305</v>
      </c>
      <c r="B11262" s="26">
        <v>2018</v>
      </c>
      <c r="C11262" s="24">
        <v>3</v>
      </c>
      <c r="D11262" s="24" t="s">
        <v>15119</v>
      </c>
      <c r="E11262" s="26">
        <v>437</v>
      </c>
      <c r="F11262" s="24">
        <v>9179</v>
      </c>
      <c r="G11262" s="26" t="s">
        <v>12486</v>
      </c>
      <c r="H11262" s="24" t="s">
        <v>232</v>
      </c>
      <c r="I11262" s="24" t="s">
        <v>233</v>
      </c>
      <c r="J11262" s="27" t="s">
        <v>1</v>
      </c>
      <c r="K11262" s="28">
        <v>13.5</v>
      </c>
      <c r="L11262" s="28">
        <v>13.5</v>
      </c>
    </row>
    <row r="11263" spans="1:12" x14ac:dyDescent="0.25">
      <c r="A11263" s="24" t="s">
        <v>3305</v>
      </c>
      <c r="B11263" s="26">
        <v>2018</v>
      </c>
      <c r="C11263" s="24">
        <v>3</v>
      </c>
      <c r="D11263" s="24" t="s">
        <v>15119</v>
      </c>
      <c r="E11263" s="26">
        <v>437</v>
      </c>
      <c r="F11263" s="24">
        <v>9180</v>
      </c>
      <c r="G11263" s="26" t="s">
        <v>12487</v>
      </c>
      <c r="H11263" s="24" t="s">
        <v>232</v>
      </c>
      <c r="I11263" s="24" t="s">
        <v>233</v>
      </c>
      <c r="J11263" s="27" t="s">
        <v>1</v>
      </c>
      <c r="K11263" s="28">
        <v>14.25</v>
      </c>
      <c r="L11263" s="28">
        <v>13.23</v>
      </c>
    </row>
    <row r="11264" spans="1:12" x14ac:dyDescent="0.25">
      <c r="A11264" s="24" t="s">
        <v>3305</v>
      </c>
      <c r="B11264" s="26">
        <v>2018</v>
      </c>
      <c r="C11264" s="24">
        <v>3</v>
      </c>
      <c r="D11264" s="24" t="s">
        <v>15119</v>
      </c>
      <c r="E11264" s="26">
        <v>437</v>
      </c>
      <c r="F11264" s="24">
        <v>9181</v>
      </c>
      <c r="G11264" s="26" t="s">
        <v>12488</v>
      </c>
      <c r="H11264" s="24" t="s">
        <v>232</v>
      </c>
      <c r="I11264" s="24" t="s">
        <v>233</v>
      </c>
      <c r="J11264" s="27" t="s">
        <v>1</v>
      </c>
      <c r="K11264" s="28">
        <v>13.5</v>
      </c>
      <c r="L11264" s="28">
        <v>13.23</v>
      </c>
    </row>
    <row r="11265" spans="1:12" x14ac:dyDescent="0.25">
      <c r="A11265" s="24" t="s">
        <v>3305</v>
      </c>
      <c r="B11265" s="26">
        <v>2018</v>
      </c>
      <c r="C11265" s="24">
        <v>3</v>
      </c>
      <c r="D11265" s="24" t="s">
        <v>15119</v>
      </c>
      <c r="E11265" s="26">
        <v>438</v>
      </c>
      <c r="F11265" s="24">
        <v>9182</v>
      </c>
      <c r="G11265" s="26" t="s">
        <v>12489</v>
      </c>
      <c r="H11265" s="24" t="s">
        <v>232</v>
      </c>
      <c r="I11265" s="24" t="s">
        <v>233</v>
      </c>
      <c r="J11265" s="27" t="s">
        <v>1</v>
      </c>
      <c r="K11265" s="28">
        <v>75.02</v>
      </c>
      <c r="L11265" s="28">
        <v>75.02</v>
      </c>
    </row>
    <row r="11266" spans="1:12" x14ac:dyDescent="0.25">
      <c r="A11266" s="24" t="s">
        <v>3305</v>
      </c>
      <c r="B11266" s="26">
        <v>2018</v>
      </c>
      <c r="C11266" s="24">
        <v>3</v>
      </c>
      <c r="D11266" s="24" t="s">
        <v>15119</v>
      </c>
      <c r="E11266" s="26">
        <v>438</v>
      </c>
      <c r="F11266" s="24">
        <v>9183</v>
      </c>
      <c r="G11266" s="26" t="s">
        <v>12490</v>
      </c>
      <c r="H11266" s="24" t="s">
        <v>232</v>
      </c>
      <c r="I11266" s="24" t="s">
        <v>233</v>
      </c>
      <c r="J11266" s="27" t="s">
        <v>1</v>
      </c>
      <c r="K11266" s="28">
        <v>13.5</v>
      </c>
      <c r="L11266" s="28">
        <v>13.23</v>
      </c>
    </row>
    <row r="11267" spans="1:12" x14ac:dyDescent="0.25">
      <c r="A11267" s="24" t="s">
        <v>3305</v>
      </c>
      <c r="B11267" s="26">
        <v>2018</v>
      </c>
      <c r="C11267" s="24">
        <v>3</v>
      </c>
      <c r="D11267" s="24" t="s">
        <v>15119</v>
      </c>
      <c r="E11267" s="26">
        <v>438</v>
      </c>
      <c r="F11267" s="24">
        <v>9184</v>
      </c>
      <c r="G11267" s="26" t="s">
        <v>12491</v>
      </c>
      <c r="H11267" s="24" t="s">
        <v>232</v>
      </c>
      <c r="I11267" s="24" t="s">
        <v>233</v>
      </c>
      <c r="J11267" s="27" t="s">
        <v>1</v>
      </c>
      <c r="K11267" s="28">
        <v>13.5</v>
      </c>
      <c r="L11267" s="28">
        <v>13.5</v>
      </c>
    </row>
    <row r="11268" spans="1:12" x14ac:dyDescent="0.25">
      <c r="A11268" s="24" t="s">
        <v>3305</v>
      </c>
      <c r="B11268" s="26">
        <v>2018</v>
      </c>
      <c r="C11268" s="24">
        <v>3</v>
      </c>
      <c r="D11268" s="24" t="s">
        <v>15119</v>
      </c>
      <c r="E11268" s="26">
        <v>438</v>
      </c>
      <c r="F11268" s="24">
        <v>9185</v>
      </c>
      <c r="G11268" s="26" t="s">
        <v>12492</v>
      </c>
      <c r="H11268" s="24" t="s">
        <v>232</v>
      </c>
      <c r="I11268" s="24" t="s">
        <v>233</v>
      </c>
      <c r="J11268" s="27" t="s">
        <v>1</v>
      </c>
      <c r="K11268" s="28">
        <v>14.25</v>
      </c>
      <c r="L11268" s="28">
        <v>13.23</v>
      </c>
    </row>
    <row r="11269" spans="1:12" x14ac:dyDescent="0.25">
      <c r="A11269" s="24" t="s">
        <v>3305</v>
      </c>
      <c r="B11269" s="26">
        <v>2018</v>
      </c>
      <c r="C11269" s="24">
        <v>3</v>
      </c>
      <c r="D11269" s="24" t="s">
        <v>15119</v>
      </c>
      <c r="E11269" s="26">
        <v>438</v>
      </c>
      <c r="F11269" s="24">
        <v>9186</v>
      </c>
      <c r="G11269" s="26" t="s">
        <v>12493</v>
      </c>
      <c r="H11269" s="24" t="s">
        <v>232</v>
      </c>
      <c r="I11269" s="24" t="s">
        <v>233</v>
      </c>
      <c r="J11269" s="27" t="s">
        <v>1</v>
      </c>
      <c r="K11269" s="28">
        <v>14.25</v>
      </c>
      <c r="L11269" s="28">
        <v>13.23</v>
      </c>
    </row>
    <row r="11270" spans="1:12" x14ac:dyDescent="0.25">
      <c r="A11270" s="24" t="s">
        <v>3305</v>
      </c>
      <c r="B11270" s="26">
        <v>2018</v>
      </c>
      <c r="C11270" s="24">
        <v>3</v>
      </c>
      <c r="D11270" s="24" t="s">
        <v>15119</v>
      </c>
      <c r="E11270" s="26">
        <v>438</v>
      </c>
      <c r="F11270" s="24">
        <v>9187</v>
      </c>
      <c r="G11270" s="26" t="s">
        <v>12494</v>
      </c>
      <c r="H11270" s="24" t="s">
        <v>232</v>
      </c>
      <c r="I11270" s="24" t="s">
        <v>233</v>
      </c>
      <c r="J11270" s="27" t="s">
        <v>1</v>
      </c>
      <c r="K11270" s="28">
        <v>14.25</v>
      </c>
      <c r="L11270" s="28">
        <v>13.97</v>
      </c>
    </row>
    <row r="11271" spans="1:12" x14ac:dyDescent="0.25">
      <c r="A11271" s="24" t="s">
        <v>3305</v>
      </c>
      <c r="B11271" s="26">
        <v>2018</v>
      </c>
      <c r="C11271" s="24">
        <v>3</v>
      </c>
      <c r="D11271" s="24" t="s">
        <v>15119</v>
      </c>
      <c r="E11271" s="26">
        <v>438</v>
      </c>
      <c r="F11271" s="24">
        <v>9188</v>
      </c>
      <c r="G11271" s="26" t="s">
        <v>12495</v>
      </c>
      <c r="H11271" s="24" t="s">
        <v>232</v>
      </c>
      <c r="I11271" s="24" t="s">
        <v>233</v>
      </c>
      <c r="J11271" s="27" t="s">
        <v>1</v>
      </c>
      <c r="K11271" s="28">
        <v>27.75</v>
      </c>
      <c r="L11271" s="28">
        <v>26.46</v>
      </c>
    </row>
    <row r="11272" spans="1:12" x14ac:dyDescent="0.25">
      <c r="A11272" s="24" t="s">
        <v>3305</v>
      </c>
      <c r="B11272" s="26">
        <v>2018</v>
      </c>
      <c r="C11272" s="24">
        <v>3</v>
      </c>
      <c r="D11272" s="24" t="s">
        <v>15119</v>
      </c>
      <c r="E11272" s="26">
        <v>438</v>
      </c>
      <c r="F11272" s="24">
        <v>9189</v>
      </c>
      <c r="G11272" s="26" t="s">
        <v>12496</v>
      </c>
      <c r="H11272" s="24" t="s">
        <v>232</v>
      </c>
      <c r="I11272" s="24" t="s">
        <v>233</v>
      </c>
      <c r="J11272" s="27" t="s">
        <v>1</v>
      </c>
      <c r="K11272" s="28">
        <v>14.25</v>
      </c>
      <c r="L11272" s="28">
        <v>13.97</v>
      </c>
    </row>
    <row r="11273" spans="1:12" x14ac:dyDescent="0.25">
      <c r="A11273" s="24" t="s">
        <v>3305</v>
      </c>
      <c r="B11273" s="26">
        <v>2018</v>
      </c>
      <c r="C11273" s="24">
        <v>3</v>
      </c>
      <c r="D11273" s="24" t="s">
        <v>15119</v>
      </c>
      <c r="E11273" s="26">
        <v>438</v>
      </c>
      <c r="F11273" s="24">
        <v>9190</v>
      </c>
      <c r="G11273" s="26" t="s">
        <v>12497</v>
      </c>
      <c r="H11273" s="24" t="s">
        <v>232</v>
      </c>
      <c r="I11273" s="24" t="s">
        <v>233</v>
      </c>
      <c r="J11273" s="27" t="s">
        <v>1</v>
      </c>
      <c r="K11273" s="28">
        <v>14.25</v>
      </c>
      <c r="L11273" s="28">
        <v>13.97</v>
      </c>
    </row>
    <row r="11274" spans="1:12" x14ac:dyDescent="0.25">
      <c r="A11274" s="24" t="s">
        <v>3305</v>
      </c>
      <c r="B11274" s="26">
        <v>2018</v>
      </c>
      <c r="C11274" s="24">
        <v>3</v>
      </c>
      <c r="D11274" s="24" t="s">
        <v>15119</v>
      </c>
      <c r="E11274" s="26">
        <v>438</v>
      </c>
      <c r="F11274" s="24">
        <v>9191</v>
      </c>
      <c r="G11274" s="26" t="s">
        <v>12498</v>
      </c>
      <c r="H11274" s="24" t="s">
        <v>232</v>
      </c>
      <c r="I11274" s="24" t="s">
        <v>233</v>
      </c>
      <c r="J11274" s="27" t="s">
        <v>1</v>
      </c>
      <c r="K11274" s="28">
        <v>14.25</v>
      </c>
      <c r="L11274" s="28">
        <v>13.97</v>
      </c>
    </row>
    <row r="11275" spans="1:12" x14ac:dyDescent="0.25">
      <c r="A11275" s="24" t="s">
        <v>3305</v>
      </c>
      <c r="B11275" s="26">
        <v>2018</v>
      </c>
      <c r="C11275" s="24">
        <v>3</v>
      </c>
      <c r="D11275" s="24" t="s">
        <v>15119</v>
      </c>
      <c r="E11275" s="26">
        <v>440</v>
      </c>
      <c r="F11275" s="24">
        <v>9192</v>
      </c>
      <c r="G11275" s="26" t="s">
        <v>12499</v>
      </c>
      <c r="H11275" s="24" t="s">
        <v>232</v>
      </c>
      <c r="I11275" s="24" t="s">
        <v>233</v>
      </c>
      <c r="J11275" s="27" t="s">
        <v>1</v>
      </c>
      <c r="K11275" s="28">
        <v>14.25</v>
      </c>
      <c r="L11275" s="28">
        <v>13.97</v>
      </c>
    </row>
    <row r="11276" spans="1:12" x14ac:dyDescent="0.25">
      <c r="A11276" s="24" t="s">
        <v>3305</v>
      </c>
      <c r="B11276" s="26">
        <v>2018</v>
      </c>
      <c r="C11276" s="24">
        <v>3</v>
      </c>
      <c r="D11276" s="24" t="s">
        <v>15119</v>
      </c>
      <c r="E11276" s="26">
        <v>440</v>
      </c>
      <c r="F11276" s="24">
        <v>9193</v>
      </c>
      <c r="G11276" s="26" t="s">
        <v>12500</v>
      </c>
      <c r="H11276" s="24" t="s">
        <v>232</v>
      </c>
      <c r="I11276" s="24" t="s">
        <v>233</v>
      </c>
      <c r="J11276" s="27" t="s">
        <v>1</v>
      </c>
      <c r="K11276" s="28">
        <v>14.25</v>
      </c>
      <c r="L11276" s="28">
        <v>13.97</v>
      </c>
    </row>
    <row r="11277" spans="1:12" x14ac:dyDescent="0.25">
      <c r="A11277" s="24" t="s">
        <v>3305</v>
      </c>
      <c r="B11277" s="26">
        <v>2018</v>
      </c>
      <c r="C11277" s="24">
        <v>3</v>
      </c>
      <c r="D11277" s="24" t="s">
        <v>15119</v>
      </c>
      <c r="E11277" s="26">
        <v>440</v>
      </c>
      <c r="F11277" s="24">
        <v>9194</v>
      </c>
      <c r="G11277" s="26" t="s">
        <v>12501</v>
      </c>
      <c r="H11277" s="24" t="s">
        <v>1230</v>
      </c>
      <c r="I11277" s="24" t="s">
        <v>1231</v>
      </c>
      <c r="J11277" s="27" t="s">
        <v>1</v>
      </c>
      <c r="K11277" s="28">
        <v>14.25</v>
      </c>
      <c r="L11277" s="28">
        <v>13.23</v>
      </c>
    </row>
    <row r="11278" spans="1:12" x14ac:dyDescent="0.25">
      <c r="A11278" s="24" t="s">
        <v>3305</v>
      </c>
      <c r="B11278" s="26">
        <v>2018</v>
      </c>
      <c r="C11278" s="24">
        <v>3</v>
      </c>
      <c r="D11278" s="24" t="s">
        <v>15119</v>
      </c>
      <c r="E11278" s="26">
        <v>440</v>
      </c>
      <c r="F11278" s="24">
        <v>9195</v>
      </c>
      <c r="G11278" s="26" t="s">
        <v>12502</v>
      </c>
      <c r="H11278" s="24" t="s">
        <v>59</v>
      </c>
      <c r="I11278" s="24" t="s">
        <v>60</v>
      </c>
      <c r="J11278" s="27" t="s">
        <v>1</v>
      </c>
      <c r="K11278" s="28">
        <v>13.5</v>
      </c>
      <c r="L11278" s="28">
        <v>13.5</v>
      </c>
    </row>
    <row r="11279" spans="1:12" x14ac:dyDescent="0.25">
      <c r="A11279" s="24" t="s">
        <v>3305</v>
      </c>
      <c r="B11279" s="26">
        <v>2018</v>
      </c>
      <c r="C11279" s="24">
        <v>3</v>
      </c>
      <c r="D11279" s="24" t="s">
        <v>15119</v>
      </c>
      <c r="E11279" s="26">
        <v>440</v>
      </c>
      <c r="F11279" s="24">
        <v>9196</v>
      </c>
      <c r="G11279" s="26" t="s">
        <v>12503</v>
      </c>
      <c r="H11279" s="24" t="s">
        <v>232</v>
      </c>
      <c r="I11279" s="24" t="s">
        <v>233</v>
      </c>
      <c r="J11279" s="27" t="s">
        <v>1</v>
      </c>
      <c r="K11279" s="28">
        <v>13.5</v>
      </c>
      <c r="L11279" s="28">
        <v>13.5</v>
      </c>
    </row>
    <row r="11280" spans="1:12" x14ac:dyDescent="0.25">
      <c r="A11280" s="24" t="s">
        <v>3305</v>
      </c>
      <c r="B11280" s="26">
        <v>2018</v>
      </c>
      <c r="C11280" s="24">
        <v>3</v>
      </c>
      <c r="D11280" s="24" t="s">
        <v>15119</v>
      </c>
      <c r="E11280" s="26">
        <v>440</v>
      </c>
      <c r="F11280" s="24">
        <v>9197</v>
      </c>
      <c r="G11280" s="26" t="s">
        <v>12504</v>
      </c>
      <c r="H11280" s="24" t="s">
        <v>232</v>
      </c>
      <c r="I11280" s="24" t="s">
        <v>233</v>
      </c>
      <c r="J11280" s="27" t="s">
        <v>1</v>
      </c>
      <c r="K11280" s="28">
        <v>14.25</v>
      </c>
      <c r="L11280" s="28">
        <v>13.23</v>
      </c>
    </row>
    <row r="11281" spans="1:12" x14ac:dyDescent="0.25">
      <c r="A11281" s="24" t="s">
        <v>3305</v>
      </c>
      <c r="B11281" s="26">
        <v>2018</v>
      </c>
      <c r="C11281" s="24">
        <v>3</v>
      </c>
      <c r="D11281" s="24" t="s">
        <v>15119</v>
      </c>
      <c r="E11281" s="26">
        <v>440</v>
      </c>
      <c r="F11281" s="24">
        <v>9198</v>
      </c>
      <c r="G11281" s="26" t="s">
        <v>12505</v>
      </c>
      <c r="H11281" s="24" t="s">
        <v>232</v>
      </c>
      <c r="I11281" s="24" t="s">
        <v>233</v>
      </c>
      <c r="J11281" s="27" t="s">
        <v>1</v>
      </c>
      <c r="K11281" s="28">
        <v>75.02</v>
      </c>
      <c r="L11281" s="28">
        <v>75.02</v>
      </c>
    </row>
    <row r="11282" spans="1:12" x14ac:dyDescent="0.25">
      <c r="A11282" s="24" t="s">
        <v>3305</v>
      </c>
      <c r="B11282" s="26">
        <v>2018</v>
      </c>
      <c r="C11282" s="24">
        <v>3</v>
      </c>
      <c r="D11282" s="24" t="s">
        <v>15119</v>
      </c>
      <c r="E11282" s="26">
        <v>440</v>
      </c>
      <c r="F11282" s="24">
        <v>9199</v>
      </c>
      <c r="G11282" s="26" t="s">
        <v>12506</v>
      </c>
      <c r="H11282" s="24" t="s">
        <v>232</v>
      </c>
      <c r="I11282" s="24" t="s">
        <v>233</v>
      </c>
      <c r="J11282" s="27" t="s">
        <v>1</v>
      </c>
      <c r="K11282" s="28">
        <v>13.5</v>
      </c>
      <c r="L11282" s="28">
        <v>13.5</v>
      </c>
    </row>
    <row r="11283" spans="1:12" x14ac:dyDescent="0.25">
      <c r="A11283" s="24" t="s">
        <v>3305</v>
      </c>
      <c r="B11283" s="26">
        <v>2018</v>
      </c>
      <c r="C11283" s="24">
        <v>3</v>
      </c>
      <c r="D11283" s="24" t="s">
        <v>15119</v>
      </c>
      <c r="E11283" s="26">
        <v>440</v>
      </c>
      <c r="F11283" s="24">
        <v>9200</v>
      </c>
      <c r="G11283" s="26" t="s">
        <v>12507</v>
      </c>
      <c r="H11283" s="24" t="s">
        <v>232</v>
      </c>
      <c r="I11283" s="24" t="s">
        <v>233</v>
      </c>
      <c r="J11283" s="27" t="s">
        <v>1</v>
      </c>
      <c r="K11283" s="28">
        <v>14.25</v>
      </c>
      <c r="L11283" s="28">
        <v>13.23</v>
      </c>
    </row>
    <row r="11284" spans="1:12" x14ac:dyDescent="0.25">
      <c r="A11284" s="24" t="s">
        <v>3305</v>
      </c>
      <c r="B11284" s="26">
        <v>2018</v>
      </c>
      <c r="C11284" s="24">
        <v>3</v>
      </c>
      <c r="D11284" s="24" t="s">
        <v>15119</v>
      </c>
      <c r="E11284" s="26">
        <v>440</v>
      </c>
      <c r="F11284" s="24">
        <v>9201</v>
      </c>
      <c r="G11284" s="26" t="s">
        <v>12508</v>
      </c>
      <c r="H11284" s="24" t="s">
        <v>2400</v>
      </c>
      <c r="I11284" s="24" t="s">
        <v>2401</v>
      </c>
      <c r="J11284" s="27" t="s">
        <v>1</v>
      </c>
      <c r="K11284" s="28">
        <v>22.24</v>
      </c>
      <c r="L11284" s="28">
        <v>21.97</v>
      </c>
    </row>
    <row r="11285" spans="1:12" x14ac:dyDescent="0.25">
      <c r="A11285" s="24" t="s">
        <v>3305</v>
      </c>
      <c r="B11285" s="26">
        <v>2018</v>
      </c>
      <c r="C11285" s="24">
        <v>3</v>
      </c>
      <c r="D11285" s="24" t="s">
        <v>15133</v>
      </c>
      <c r="E11285" s="26">
        <v>435</v>
      </c>
      <c r="F11285" s="24">
        <v>9202</v>
      </c>
      <c r="G11285" s="26" t="s">
        <v>12509</v>
      </c>
      <c r="H11285" s="24" t="s">
        <v>1270</v>
      </c>
      <c r="I11285" s="24" t="s">
        <v>1271</v>
      </c>
      <c r="J11285" s="27" t="s">
        <v>1</v>
      </c>
      <c r="K11285" s="28">
        <v>19.54</v>
      </c>
      <c r="L11285" s="28">
        <v>19.27</v>
      </c>
    </row>
    <row r="11286" spans="1:12" x14ac:dyDescent="0.25">
      <c r="A11286" s="24" t="s">
        <v>3305</v>
      </c>
      <c r="B11286" s="26">
        <v>2018</v>
      </c>
      <c r="C11286" s="24">
        <v>3</v>
      </c>
      <c r="D11286" s="24" t="s">
        <v>15133</v>
      </c>
      <c r="E11286" s="26">
        <v>435</v>
      </c>
      <c r="F11286" s="24">
        <v>9203</v>
      </c>
      <c r="G11286" s="26" t="s">
        <v>12510</v>
      </c>
      <c r="H11286" s="24" t="s">
        <v>2404</v>
      </c>
      <c r="I11286" s="24" t="s">
        <v>2405</v>
      </c>
      <c r="J11286" s="27" t="s">
        <v>1</v>
      </c>
      <c r="K11286" s="28">
        <v>19.84</v>
      </c>
      <c r="L11286" s="28">
        <v>19.84</v>
      </c>
    </row>
    <row r="11287" spans="1:12" x14ac:dyDescent="0.25">
      <c r="A11287" s="24" t="s">
        <v>3305</v>
      </c>
      <c r="B11287" s="26">
        <v>2018</v>
      </c>
      <c r="C11287" s="24">
        <v>3</v>
      </c>
      <c r="D11287" s="24" t="s">
        <v>15133</v>
      </c>
      <c r="E11287" s="26">
        <v>435</v>
      </c>
      <c r="F11287" s="24">
        <v>9204</v>
      </c>
      <c r="G11287" s="26" t="s">
        <v>12511</v>
      </c>
      <c r="H11287" s="24" t="s">
        <v>1478</v>
      </c>
      <c r="I11287" s="24" t="s">
        <v>1479</v>
      </c>
      <c r="J11287" s="27" t="s">
        <v>1</v>
      </c>
      <c r="K11287" s="28">
        <v>13.5</v>
      </c>
      <c r="L11287" s="28">
        <v>13.23</v>
      </c>
    </row>
    <row r="11288" spans="1:12" x14ac:dyDescent="0.25">
      <c r="A11288" s="24" t="s">
        <v>3305</v>
      </c>
      <c r="B11288" s="26">
        <v>2018</v>
      </c>
      <c r="C11288" s="24">
        <v>3</v>
      </c>
      <c r="D11288" s="24" t="s">
        <v>15133</v>
      </c>
      <c r="E11288" s="26">
        <v>435</v>
      </c>
      <c r="F11288" s="24">
        <v>9205</v>
      </c>
      <c r="G11288" s="26" t="s">
        <v>12512</v>
      </c>
      <c r="H11288" s="24" t="s">
        <v>2406</v>
      </c>
      <c r="I11288" s="24" t="s">
        <v>2407</v>
      </c>
      <c r="J11288" s="27" t="s">
        <v>1</v>
      </c>
      <c r="K11288" s="28">
        <v>14.25</v>
      </c>
      <c r="L11288" s="28">
        <v>13.23</v>
      </c>
    </row>
    <row r="11289" spans="1:12" x14ac:dyDescent="0.25">
      <c r="A11289" s="24" t="s">
        <v>3305</v>
      </c>
      <c r="B11289" s="26">
        <v>2018</v>
      </c>
      <c r="C11289" s="24">
        <v>3</v>
      </c>
      <c r="D11289" s="24" t="s">
        <v>15133</v>
      </c>
      <c r="E11289" s="26">
        <v>436</v>
      </c>
      <c r="F11289" s="24">
        <v>3832</v>
      </c>
      <c r="G11289" s="26" t="s">
        <v>7139</v>
      </c>
      <c r="H11289" s="24" t="s">
        <v>860</v>
      </c>
      <c r="I11289" s="24" t="s">
        <v>861</v>
      </c>
      <c r="J11289" s="27" t="s">
        <v>1</v>
      </c>
      <c r="K11289" s="28">
        <v>14.25</v>
      </c>
      <c r="L11289" s="28">
        <v>13.97</v>
      </c>
    </row>
    <row r="11290" spans="1:12" x14ac:dyDescent="0.25">
      <c r="A11290" s="24" t="s">
        <v>3305</v>
      </c>
      <c r="B11290" s="26">
        <v>2018</v>
      </c>
      <c r="C11290" s="24">
        <v>3</v>
      </c>
      <c r="D11290" s="24" t="s">
        <v>15133</v>
      </c>
      <c r="E11290" s="26">
        <v>436</v>
      </c>
      <c r="F11290" s="24">
        <v>6202</v>
      </c>
      <c r="G11290" s="26" t="s">
        <v>9509</v>
      </c>
      <c r="H11290" s="24" t="s">
        <v>862</v>
      </c>
      <c r="I11290" s="24" t="s">
        <v>863</v>
      </c>
      <c r="J11290" s="27" t="s">
        <v>1</v>
      </c>
      <c r="K11290" s="28">
        <v>29.52</v>
      </c>
      <c r="L11290" s="28">
        <v>27.48</v>
      </c>
    </row>
    <row r="11291" spans="1:12" x14ac:dyDescent="0.25">
      <c r="A11291" s="24" t="s">
        <v>3305</v>
      </c>
      <c r="B11291" s="26">
        <v>2018</v>
      </c>
      <c r="C11291" s="24">
        <v>3</v>
      </c>
      <c r="D11291" s="24" t="s">
        <v>15133</v>
      </c>
      <c r="E11291" s="26">
        <v>437</v>
      </c>
      <c r="F11291" s="24">
        <v>8818</v>
      </c>
      <c r="G11291" s="26" t="s">
        <v>12125</v>
      </c>
      <c r="H11291" s="24" t="s">
        <v>1628</v>
      </c>
      <c r="I11291" s="24" t="s">
        <v>1629</v>
      </c>
      <c r="J11291" s="27" t="s">
        <v>1</v>
      </c>
      <c r="K11291" s="28">
        <v>13.5</v>
      </c>
      <c r="L11291" s="28">
        <v>13.23</v>
      </c>
    </row>
    <row r="11292" spans="1:12" x14ac:dyDescent="0.25">
      <c r="A11292" s="24" t="s">
        <v>3305</v>
      </c>
      <c r="B11292" s="26">
        <v>2018</v>
      </c>
      <c r="C11292" s="24">
        <v>3</v>
      </c>
      <c r="D11292" s="24" t="s">
        <v>15133</v>
      </c>
      <c r="E11292" s="26">
        <v>437</v>
      </c>
      <c r="F11292" s="24">
        <v>4313</v>
      </c>
      <c r="G11292" s="26" t="s">
        <v>7620</v>
      </c>
      <c r="H11292" s="24" t="s">
        <v>1850</v>
      </c>
      <c r="I11292" s="24" t="s">
        <v>1851</v>
      </c>
      <c r="J11292" s="27" t="s">
        <v>1</v>
      </c>
      <c r="K11292" s="28">
        <v>192.26</v>
      </c>
      <c r="L11292" s="28">
        <v>180.06</v>
      </c>
    </row>
    <row r="11293" spans="1:12" x14ac:dyDescent="0.25">
      <c r="A11293" s="24" t="s">
        <v>3305</v>
      </c>
      <c r="B11293" s="26">
        <v>2018</v>
      </c>
      <c r="C11293" s="24">
        <v>3</v>
      </c>
      <c r="D11293" s="24" t="s">
        <v>15133</v>
      </c>
      <c r="E11293" s="26">
        <v>438</v>
      </c>
      <c r="F11293" s="24">
        <v>8815</v>
      </c>
      <c r="G11293" s="26" t="s">
        <v>12122</v>
      </c>
      <c r="H11293" s="24" t="s">
        <v>770</v>
      </c>
      <c r="I11293" s="24" t="s">
        <v>771</v>
      </c>
      <c r="J11293" s="27" t="s">
        <v>1</v>
      </c>
      <c r="K11293" s="28">
        <v>13.5</v>
      </c>
      <c r="L11293" s="28">
        <v>13.23</v>
      </c>
    </row>
    <row r="11294" spans="1:12" x14ac:dyDescent="0.25">
      <c r="A11294" s="24" t="s">
        <v>3305</v>
      </c>
      <c r="B11294" s="26">
        <v>2018</v>
      </c>
      <c r="C11294" s="24">
        <v>3</v>
      </c>
      <c r="D11294" s="24" t="s">
        <v>15133</v>
      </c>
      <c r="E11294" s="26">
        <v>438</v>
      </c>
      <c r="F11294" s="24">
        <v>8819</v>
      </c>
      <c r="G11294" s="26" t="s">
        <v>12126</v>
      </c>
      <c r="H11294" s="24" t="s">
        <v>358</v>
      </c>
      <c r="I11294" s="24" t="s">
        <v>359</v>
      </c>
      <c r="J11294" s="27" t="s">
        <v>1</v>
      </c>
      <c r="K11294" s="28">
        <v>13.5</v>
      </c>
      <c r="L11294" s="28">
        <v>13.23</v>
      </c>
    </row>
    <row r="11295" spans="1:12" x14ac:dyDescent="0.25">
      <c r="A11295" s="24" t="s">
        <v>3305</v>
      </c>
      <c r="B11295" s="26">
        <v>2018</v>
      </c>
      <c r="C11295" s="24">
        <v>3</v>
      </c>
      <c r="D11295" s="24" t="s">
        <v>15133</v>
      </c>
      <c r="E11295" s="26">
        <v>534</v>
      </c>
      <c r="F11295" s="24">
        <v>9206</v>
      </c>
      <c r="G11295" s="26" t="s">
        <v>12513</v>
      </c>
      <c r="H11295" s="24" t="s">
        <v>2265</v>
      </c>
      <c r="I11295" s="24" t="s">
        <v>2266</v>
      </c>
      <c r="J11295" s="27" t="s">
        <v>15162</v>
      </c>
      <c r="K11295" s="28">
        <v>1621.78</v>
      </c>
      <c r="L11295" s="28">
        <v>1405.68</v>
      </c>
    </row>
    <row r="11296" spans="1:12" x14ac:dyDescent="0.25">
      <c r="A11296" s="24" t="s">
        <v>3305</v>
      </c>
      <c r="B11296" s="26">
        <v>2018</v>
      </c>
      <c r="C11296" s="24">
        <v>3</v>
      </c>
      <c r="D11296" s="24" t="s">
        <v>15134</v>
      </c>
      <c r="E11296" s="26">
        <v>432</v>
      </c>
      <c r="F11296" s="24">
        <v>6388</v>
      </c>
      <c r="G11296" s="26" t="s">
        <v>9695</v>
      </c>
      <c r="H11296" s="24" t="s">
        <v>94</v>
      </c>
      <c r="I11296" s="24" t="s">
        <v>95</v>
      </c>
      <c r="J11296" s="27" t="s">
        <v>1</v>
      </c>
      <c r="K11296" s="28">
        <v>271.57</v>
      </c>
      <c r="L11296" s="28">
        <v>271.3</v>
      </c>
    </row>
    <row r="11297" spans="1:12" x14ac:dyDescent="0.25">
      <c r="A11297" s="24" t="s">
        <v>3305</v>
      </c>
      <c r="B11297" s="26">
        <v>2018</v>
      </c>
      <c r="C11297" s="24">
        <v>3</v>
      </c>
      <c r="D11297" s="24" t="s">
        <v>15134</v>
      </c>
      <c r="E11297" s="26">
        <v>432</v>
      </c>
      <c r="F11297" s="24">
        <v>9207</v>
      </c>
      <c r="G11297" s="26" t="s">
        <v>12514</v>
      </c>
      <c r="H11297" s="24" t="s">
        <v>94</v>
      </c>
      <c r="I11297" s="24" t="s">
        <v>95</v>
      </c>
      <c r="J11297" s="27" t="s">
        <v>1</v>
      </c>
      <c r="K11297" s="28">
        <v>332.76</v>
      </c>
      <c r="L11297" s="28">
        <v>332.76</v>
      </c>
    </row>
    <row r="11298" spans="1:12" x14ac:dyDescent="0.25">
      <c r="A11298" s="24" t="s">
        <v>3305</v>
      </c>
      <c r="B11298" s="26">
        <v>2018</v>
      </c>
      <c r="C11298" s="24">
        <v>3</v>
      </c>
      <c r="D11298" s="24" t="s">
        <v>15134</v>
      </c>
      <c r="E11298" s="26">
        <v>432</v>
      </c>
      <c r="F11298" s="24">
        <v>9208</v>
      </c>
      <c r="G11298" s="26" t="s">
        <v>12515</v>
      </c>
      <c r="H11298" s="24" t="s">
        <v>2408</v>
      </c>
      <c r="I11298" s="24" t="s">
        <v>2409</v>
      </c>
      <c r="J11298" s="27" t="s">
        <v>1</v>
      </c>
      <c r="K11298" s="28">
        <v>285.02999999999997</v>
      </c>
      <c r="L11298" s="28">
        <v>285.02999999999997</v>
      </c>
    </row>
    <row r="11299" spans="1:12" x14ac:dyDescent="0.25">
      <c r="A11299" s="24" t="s">
        <v>3305</v>
      </c>
      <c r="B11299" s="26">
        <v>2018</v>
      </c>
      <c r="C11299" s="24">
        <v>3</v>
      </c>
      <c r="D11299" s="24" t="s">
        <v>15134</v>
      </c>
      <c r="E11299" s="26">
        <v>432</v>
      </c>
      <c r="F11299" s="24">
        <v>9209</v>
      </c>
      <c r="G11299" s="26" t="s">
        <v>12516</v>
      </c>
      <c r="H11299" s="24" t="s">
        <v>94</v>
      </c>
      <c r="I11299" s="24" t="s">
        <v>95</v>
      </c>
      <c r="J11299" s="27" t="s">
        <v>1</v>
      </c>
      <c r="K11299" s="28">
        <v>359.97</v>
      </c>
      <c r="L11299" s="28">
        <v>359.97</v>
      </c>
    </row>
    <row r="11300" spans="1:12" x14ac:dyDescent="0.25">
      <c r="A11300" s="24" t="s">
        <v>3305</v>
      </c>
      <c r="B11300" s="26">
        <v>2018</v>
      </c>
      <c r="C11300" s="24">
        <v>3</v>
      </c>
      <c r="D11300" s="24" t="s">
        <v>15134</v>
      </c>
      <c r="E11300" s="26">
        <v>432</v>
      </c>
      <c r="F11300" s="24">
        <v>9210</v>
      </c>
      <c r="G11300" s="26" t="s">
        <v>12517</v>
      </c>
      <c r="H11300" s="24" t="s">
        <v>94</v>
      </c>
      <c r="I11300" s="24" t="s">
        <v>95</v>
      </c>
      <c r="J11300" s="27" t="s">
        <v>1</v>
      </c>
      <c r="K11300" s="28">
        <v>219.71</v>
      </c>
      <c r="L11300" s="28">
        <v>217.67</v>
      </c>
    </row>
    <row r="11301" spans="1:12" x14ac:dyDescent="0.25">
      <c r="A11301" s="24" t="s">
        <v>3305</v>
      </c>
      <c r="B11301" s="26">
        <v>2018</v>
      </c>
      <c r="C11301" s="24">
        <v>3</v>
      </c>
      <c r="D11301" s="24" t="s">
        <v>15134</v>
      </c>
      <c r="E11301" s="26">
        <v>432</v>
      </c>
      <c r="F11301" s="24">
        <v>9211</v>
      </c>
      <c r="G11301" s="26" t="s">
        <v>12518</v>
      </c>
      <c r="H11301" s="24" t="s">
        <v>94</v>
      </c>
      <c r="I11301" s="24" t="s">
        <v>95</v>
      </c>
      <c r="J11301" s="27" t="s">
        <v>1</v>
      </c>
      <c r="K11301" s="28">
        <v>121.92</v>
      </c>
      <c r="L11301" s="28">
        <v>121.38</v>
      </c>
    </row>
    <row r="11302" spans="1:12" x14ac:dyDescent="0.25">
      <c r="A11302" s="24" t="s">
        <v>3305</v>
      </c>
      <c r="B11302" s="26">
        <v>2018</v>
      </c>
      <c r="C11302" s="24">
        <v>3</v>
      </c>
      <c r="D11302" s="24" t="s">
        <v>15134</v>
      </c>
      <c r="E11302" s="26">
        <v>433</v>
      </c>
      <c r="F11302" s="24">
        <v>9212</v>
      </c>
      <c r="G11302" s="26" t="s">
        <v>12519</v>
      </c>
      <c r="H11302" s="24" t="s">
        <v>838</v>
      </c>
      <c r="I11302" s="24" t="s">
        <v>839</v>
      </c>
      <c r="J11302" s="27" t="s">
        <v>1</v>
      </c>
      <c r="K11302" s="28">
        <v>77.849999999999994</v>
      </c>
      <c r="L11302" s="28">
        <v>77.58</v>
      </c>
    </row>
    <row r="11303" spans="1:12" x14ac:dyDescent="0.25">
      <c r="A11303" s="24" t="s">
        <v>3305</v>
      </c>
      <c r="B11303" s="26">
        <v>2018</v>
      </c>
      <c r="C11303" s="24">
        <v>3</v>
      </c>
      <c r="D11303" s="24" t="s">
        <v>15134</v>
      </c>
      <c r="E11303" s="26">
        <v>433</v>
      </c>
      <c r="F11303" s="24">
        <v>9213</v>
      </c>
      <c r="G11303" s="26" t="s">
        <v>12520</v>
      </c>
      <c r="H11303" s="24" t="s">
        <v>838</v>
      </c>
      <c r="I11303" s="24" t="s">
        <v>839</v>
      </c>
      <c r="J11303" s="27" t="s">
        <v>1</v>
      </c>
      <c r="K11303" s="28">
        <v>48.75</v>
      </c>
      <c r="L11303" s="28">
        <v>47.46</v>
      </c>
    </row>
    <row r="11304" spans="1:12" x14ac:dyDescent="0.25">
      <c r="A11304" s="24" t="s">
        <v>3305</v>
      </c>
      <c r="B11304" s="26">
        <v>2018</v>
      </c>
      <c r="C11304" s="24">
        <v>3</v>
      </c>
      <c r="D11304" s="24" t="s">
        <v>15134</v>
      </c>
      <c r="E11304" s="26">
        <v>434</v>
      </c>
      <c r="F11304" s="24">
        <v>4032</v>
      </c>
      <c r="G11304" s="26" t="s">
        <v>7339</v>
      </c>
      <c r="H11304" s="24" t="s">
        <v>962</v>
      </c>
      <c r="I11304" s="24" t="s">
        <v>963</v>
      </c>
      <c r="J11304" s="27" t="s">
        <v>1</v>
      </c>
      <c r="K11304" s="28">
        <v>114.37</v>
      </c>
      <c r="L11304" s="28">
        <v>113.35</v>
      </c>
    </row>
    <row r="11305" spans="1:12" x14ac:dyDescent="0.25">
      <c r="A11305" s="24" t="s">
        <v>3305</v>
      </c>
      <c r="B11305" s="26">
        <v>2018</v>
      </c>
      <c r="C11305" s="24">
        <v>3</v>
      </c>
      <c r="D11305" s="24" t="s">
        <v>15134</v>
      </c>
      <c r="E11305" s="26">
        <v>435</v>
      </c>
      <c r="F11305" s="24">
        <v>9214</v>
      </c>
      <c r="G11305" s="26" t="s">
        <v>12521</v>
      </c>
      <c r="H11305" s="24" t="s">
        <v>77</v>
      </c>
      <c r="I11305" s="24" t="s">
        <v>78</v>
      </c>
      <c r="J11305" s="27" t="s">
        <v>1</v>
      </c>
      <c r="K11305" s="28">
        <v>29.52</v>
      </c>
      <c r="L11305" s="28">
        <v>28.5</v>
      </c>
    </row>
    <row r="11306" spans="1:12" x14ac:dyDescent="0.25">
      <c r="A11306" s="24" t="s">
        <v>3305</v>
      </c>
      <c r="B11306" s="26">
        <v>2018</v>
      </c>
      <c r="C11306" s="24">
        <v>3</v>
      </c>
      <c r="D11306" s="24" t="s">
        <v>15134</v>
      </c>
      <c r="E11306" s="26">
        <v>435</v>
      </c>
      <c r="F11306" s="24">
        <v>9215</v>
      </c>
      <c r="G11306" s="26" t="s">
        <v>12522</v>
      </c>
      <c r="H11306" s="24" t="s">
        <v>838</v>
      </c>
      <c r="I11306" s="24" t="s">
        <v>839</v>
      </c>
      <c r="J11306" s="27" t="s">
        <v>1</v>
      </c>
      <c r="K11306" s="28">
        <v>1575.97</v>
      </c>
      <c r="L11306" s="28">
        <v>1242.1199999999999</v>
      </c>
    </row>
    <row r="11307" spans="1:12" x14ac:dyDescent="0.25">
      <c r="A11307" s="24" t="s">
        <v>3305</v>
      </c>
      <c r="B11307" s="26">
        <v>2018</v>
      </c>
      <c r="C11307" s="24">
        <v>3</v>
      </c>
      <c r="D11307" s="24" t="s">
        <v>15134</v>
      </c>
      <c r="E11307" s="26">
        <v>435</v>
      </c>
      <c r="F11307" s="24">
        <v>9216</v>
      </c>
      <c r="G11307" s="26" t="s">
        <v>12523</v>
      </c>
      <c r="H11307" s="24" t="s">
        <v>77</v>
      </c>
      <c r="I11307" s="24" t="s">
        <v>78</v>
      </c>
      <c r="J11307" s="27" t="s">
        <v>1</v>
      </c>
      <c r="K11307" s="28">
        <v>16.350000000000001</v>
      </c>
      <c r="L11307" s="28">
        <v>15.33</v>
      </c>
    </row>
    <row r="11308" spans="1:12" x14ac:dyDescent="0.25">
      <c r="A11308" s="24" t="s">
        <v>3305</v>
      </c>
      <c r="B11308" s="26">
        <v>2018</v>
      </c>
      <c r="C11308" s="24">
        <v>3</v>
      </c>
      <c r="D11308" s="24" t="s">
        <v>15134</v>
      </c>
      <c r="E11308" s="26">
        <v>435</v>
      </c>
      <c r="F11308" s="24">
        <v>9217</v>
      </c>
      <c r="G11308" s="26" t="s">
        <v>12524</v>
      </c>
      <c r="H11308" s="24" t="s">
        <v>94</v>
      </c>
      <c r="I11308" s="24" t="s">
        <v>95</v>
      </c>
      <c r="J11308" s="27" t="s">
        <v>1</v>
      </c>
      <c r="K11308" s="28">
        <v>35.64</v>
      </c>
      <c r="L11308" s="28">
        <v>33.6</v>
      </c>
    </row>
    <row r="11309" spans="1:12" x14ac:dyDescent="0.25">
      <c r="A11309" s="24" t="s">
        <v>3305</v>
      </c>
      <c r="B11309" s="26">
        <v>2018</v>
      </c>
      <c r="C11309" s="24">
        <v>3</v>
      </c>
      <c r="D11309" s="24" t="s">
        <v>15134</v>
      </c>
      <c r="E11309" s="26">
        <v>435</v>
      </c>
      <c r="F11309" s="24">
        <v>7561</v>
      </c>
      <c r="G11309" s="26" t="s">
        <v>10868</v>
      </c>
      <c r="H11309" s="24" t="s">
        <v>253</v>
      </c>
      <c r="I11309" s="24" t="s">
        <v>254</v>
      </c>
      <c r="J11309" s="27" t="s">
        <v>1</v>
      </c>
      <c r="K11309" s="28">
        <v>44.41</v>
      </c>
      <c r="L11309" s="28">
        <v>44.41</v>
      </c>
    </row>
    <row r="11310" spans="1:12" x14ac:dyDescent="0.25">
      <c r="A11310" s="24" t="s">
        <v>3305</v>
      </c>
      <c r="B11310" s="26">
        <v>2018</v>
      </c>
      <c r="C11310" s="24">
        <v>3</v>
      </c>
      <c r="D11310" s="24" t="s">
        <v>15134</v>
      </c>
      <c r="E11310" s="26">
        <v>435</v>
      </c>
      <c r="F11310" s="24">
        <v>9218</v>
      </c>
      <c r="G11310" s="26" t="s">
        <v>12525</v>
      </c>
      <c r="H11310" s="24" t="s">
        <v>77</v>
      </c>
      <c r="I11310" s="24" t="s">
        <v>78</v>
      </c>
      <c r="J11310" s="27" t="s">
        <v>1</v>
      </c>
      <c r="K11310" s="28">
        <v>26.77</v>
      </c>
      <c r="L11310" s="28">
        <v>26.77</v>
      </c>
    </row>
    <row r="11311" spans="1:12" x14ac:dyDescent="0.25">
      <c r="A11311" s="24" t="s">
        <v>3305</v>
      </c>
      <c r="B11311" s="26">
        <v>2018</v>
      </c>
      <c r="C11311" s="24">
        <v>3</v>
      </c>
      <c r="D11311" s="24" t="s">
        <v>15134</v>
      </c>
      <c r="E11311" s="26">
        <v>435</v>
      </c>
      <c r="F11311" s="24">
        <v>9219</v>
      </c>
      <c r="G11311" s="26" t="s">
        <v>12526</v>
      </c>
      <c r="H11311" s="24" t="s">
        <v>94</v>
      </c>
      <c r="I11311" s="24" t="s">
        <v>95</v>
      </c>
      <c r="J11311" s="27" t="s">
        <v>1</v>
      </c>
      <c r="K11311" s="28">
        <v>19.350000000000001</v>
      </c>
      <c r="L11311" s="28">
        <v>18.329999999999998</v>
      </c>
    </row>
    <row r="11312" spans="1:12" x14ac:dyDescent="0.25">
      <c r="A11312" s="24" t="s">
        <v>3305</v>
      </c>
      <c r="B11312" s="26">
        <v>2018</v>
      </c>
      <c r="C11312" s="24">
        <v>3</v>
      </c>
      <c r="D11312" s="24" t="s">
        <v>15134</v>
      </c>
      <c r="E11312" s="26">
        <v>435</v>
      </c>
      <c r="F11312" s="24">
        <v>1957</v>
      </c>
      <c r="G11312" s="26" t="s">
        <v>5264</v>
      </c>
      <c r="H11312" s="24" t="s">
        <v>94</v>
      </c>
      <c r="I11312" s="24" t="s">
        <v>95</v>
      </c>
      <c r="J11312" s="27" t="s">
        <v>1</v>
      </c>
      <c r="K11312" s="28">
        <v>67.34</v>
      </c>
      <c r="L11312" s="28">
        <v>67.069999999999993</v>
      </c>
    </row>
    <row r="11313" spans="1:12" x14ac:dyDescent="0.25">
      <c r="A11313" s="24" t="s">
        <v>3305</v>
      </c>
      <c r="B11313" s="26">
        <v>2018</v>
      </c>
      <c r="C11313" s="24">
        <v>3</v>
      </c>
      <c r="D11313" s="24" t="s">
        <v>15134</v>
      </c>
      <c r="E11313" s="26">
        <v>435</v>
      </c>
      <c r="F11313" s="24">
        <v>9209</v>
      </c>
      <c r="G11313" s="26" t="s">
        <v>12516</v>
      </c>
      <c r="H11313" s="24" t="s">
        <v>206</v>
      </c>
      <c r="I11313" s="24" t="s">
        <v>207</v>
      </c>
      <c r="J11313" s="27" t="s">
        <v>1</v>
      </c>
      <c r="K11313" s="28">
        <v>2313.37</v>
      </c>
      <c r="L11313" s="28">
        <v>1967.86</v>
      </c>
    </row>
    <row r="11314" spans="1:12" x14ac:dyDescent="0.25">
      <c r="A11314" s="24" t="s">
        <v>3305</v>
      </c>
      <c r="B11314" s="26">
        <v>2018</v>
      </c>
      <c r="C11314" s="24">
        <v>3</v>
      </c>
      <c r="D11314" s="24" t="s">
        <v>15134</v>
      </c>
      <c r="E11314" s="26">
        <v>435</v>
      </c>
      <c r="F11314" s="24">
        <v>9220</v>
      </c>
      <c r="G11314" s="26" t="s">
        <v>12527</v>
      </c>
      <c r="H11314" s="24" t="s">
        <v>940</v>
      </c>
      <c r="I11314" s="24" t="s">
        <v>941</v>
      </c>
      <c r="J11314" s="27" t="s">
        <v>1</v>
      </c>
      <c r="K11314" s="28">
        <v>31.44</v>
      </c>
      <c r="L11314" s="28">
        <v>29.4</v>
      </c>
    </row>
    <row r="11315" spans="1:12" x14ac:dyDescent="0.25">
      <c r="A11315" s="24" t="s">
        <v>3305</v>
      </c>
      <c r="B11315" s="26">
        <v>2018</v>
      </c>
      <c r="C11315" s="24">
        <v>3</v>
      </c>
      <c r="D11315" s="24" t="s">
        <v>15134</v>
      </c>
      <c r="E11315" s="26">
        <v>435</v>
      </c>
      <c r="F11315" s="24">
        <v>9221</v>
      </c>
      <c r="G11315" s="26" t="s">
        <v>12528</v>
      </c>
      <c r="H11315" s="24" t="s">
        <v>94</v>
      </c>
      <c r="I11315" s="24" t="s">
        <v>95</v>
      </c>
      <c r="J11315" s="27" t="s">
        <v>1</v>
      </c>
      <c r="K11315" s="28">
        <v>387.94</v>
      </c>
      <c r="L11315" s="28">
        <v>267.85000000000002</v>
      </c>
    </row>
    <row r="11316" spans="1:12" x14ac:dyDescent="0.25">
      <c r="A11316" s="24" t="s">
        <v>3305</v>
      </c>
      <c r="B11316" s="26">
        <v>2018</v>
      </c>
      <c r="C11316" s="24">
        <v>3</v>
      </c>
      <c r="D11316" s="24" t="s">
        <v>15134</v>
      </c>
      <c r="E11316" s="26">
        <v>436</v>
      </c>
      <c r="F11316" s="24">
        <v>8534</v>
      </c>
      <c r="G11316" s="26" t="s">
        <v>11841</v>
      </c>
      <c r="H11316" s="24" t="s">
        <v>94</v>
      </c>
      <c r="I11316" s="24" t="s">
        <v>95</v>
      </c>
      <c r="J11316" s="27" t="s">
        <v>1</v>
      </c>
      <c r="K11316" s="28">
        <v>142.31</v>
      </c>
      <c r="L11316" s="28">
        <v>140</v>
      </c>
    </row>
    <row r="11317" spans="1:12" x14ac:dyDescent="0.25">
      <c r="A11317" s="24" t="s">
        <v>3305</v>
      </c>
      <c r="B11317" s="26">
        <v>2018</v>
      </c>
      <c r="C11317" s="24">
        <v>3</v>
      </c>
      <c r="D11317" s="24" t="s">
        <v>15134</v>
      </c>
      <c r="E11317" s="26">
        <v>436</v>
      </c>
      <c r="F11317" s="24">
        <v>1634</v>
      </c>
      <c r="G11317" s="26" t="s">
        <v>4941</v>
      </c>
      <c r="H11317" s="24" t="s">
        <v>77</v>
      </c>
      <c r="I11317" s="24" t="s">
        <v>78</v>
      </c>
      <c r="J11317" s="27" t="s">
        <v>1</v>
      </c>
      <c r="K11317" s="28">
        <v>28.2</v>
      </c>
      <c r="L11317" s="28">
        <v>27.93</v>
      </c>
    </row>
    <row r="11318" spans="1:12" x14ac:dyDescent="0.25">
      <c r="A11318" s="24" t="s">
        <v>3305</v>
      </c>
      <c r="B11318" s="26">
        <v>2018</v>
      </c>
      <c r="C11318" s="24">
        <v>3</v>
      </c>
      <c r="D11318" s="24" t="s">
        <v>15134</v>
      </c>
      <c r="E11318" s="26">
        <v>436</v>
      </c>
      <c r="F11318" s="24">
        <v>9222</v>
      </c>
      <c r="G11318" s="26" t="s">
        <v>12529</v>
      </c>
      <c r="H11318" s="24" t="s">
        <v>2039</v>
      </c>
      <c r="I11318" s="24" t="s">
        <v>2040</v>
      </c>
      <c r="J11318" s="27" t="s">
        <v>1</v>
      </c>
      <c r="K11318" s="28">
        <v>60.37</v>
      </c>
      <c r="L11318" s="28">
        <v>60.37</v>
      </c>
    </row>
    <row r="11319" spans="1:12" x14ac:dyDescent="0.25">
      <c r="A11319" s="24" t="s">
        <v>3305</v>
      </c>
      <c r="B11319" s="26">
        <v>2018</v>
      </c>
      <c r="C11319" s="24">
        <v>3</v>
      </c>
      <c r="D11319" s="24" t="s">
        <v>15134</v>
      </c>
      <c r="E11319" s="26">
        <v>436</v>
      </c>
      <c r="F11319" s="24">
        <v>9223</v>
      </c>
      <c r="G11319" s="26" t="s">
        <v>12530</v>
      </c>
      <c r="H11319" s="24" t="s">
        <v>962</v>
      </c>
      <c r="I11319" s="24" t="s">
        <v>963</v>
      </c>
      <c r="J11319" s="27" t="s">
        <v>1</v>
      </c>
      <c r="K11319" s="28">
        <v>70.83</v>
      </c>
      <c r="L11319" s="28">
        <v>70.56</v>
      </c>
    </row>
    <row r="11320" spans="1:12" x14ac:dyDescent="0.25">
      <c r="A11320" s="24" t="s">
        <v>3305</v>
      </c>
      <c r="B11320" s="26">
        <v>2018</v>
      </c>
      <c r="C11320" s="24">
        <v>3</v>
      </c>
      <c r="D11320" s="24" t="s">
        <v>15134</v>
      </c>
      <c r="E11320" s="26">
        <v>436</v>
      </c>
      <c r="F11320" s="24">
        <v>9224</v>
      </c>
      <c r="G11320" s="26" t="s">
        <v>12531</v>
      </c>
      <c r="H11320" s="24" t="s">
        <v>94</v>
      </c>
      <c r="I11320" s="24" t="s">
        <v>95</v>
      </c>
      <c r="J11320" s="27" t="s">
        <v>1</v>
      </c>
      <c r="K11320" s="28">
        <v>14.25</v>
      </c>
      <c r="L11320" s="28">
        <v>13.23</v>
      </c>
    </row>
    <row r="11321" spans="1:12" x14ac:dyDescent="0.25">
      <c r="A11321" s="24" t="s">
        <v>3305</v>
      </c>
      <c r="B11321" s="26">
        <v>2018</v>
      </c>
      <c r="C11321" s="24">
        <v>3</v>
      </c>
      <c r="D11321" s="24" t="s">
        <v>15134</v>
      </c>
      <c r="E11321" s="26">
        <v>436</v>
      </c>
      <c r="F11321" s="24">
        <v>9225</v>
      </c>
      <c r="G11321" s="26" t="s">
        <v>12532</v>
      </c>
      <c r="H11321" s="24" t="s">
        <v>94</v>
      </c>
      <c r="I11321" s="24" t="s">
        <v>95</v>
      </c>
      <c r="J11321" s="27" t="s">
        <v>1</v>
      </c>
      <c r="K11321" s="28">
        <v>208.37</v>
      </c>
      <c r="L11321" s="28">
        <v>207.35</v>
      </c>
    </row>
    <row r="11322" spans="1:12" x14ac:dyDescent="0.25">
      <c r="A11322" s="24" t="s">
        <v>3305</v>
      </c>
      <c r="B11322" s="26">
        <v>2018</v>
      </c>
      <c r="C11322" s="24">
        <v>3</v>
      </c>
      <c r="D11322" s="24" t="s">
        <v>15134</v>
      </c>
      <c r="E11322" s="26">
        <v>436</v>
      </c>
      <c r="F11322" s="24">
        <v>9226</v>
      </c>
      <c r="G11322" s="26" t="s">
        <v>12533</v>
      </c>
      <c r="H11322" s="24" t="s">
        <v>2410</v>
      </c>
      <c r="I11322" s="24" t="s">
        <v>2411</v>
      </c>
      <c r="J11322" s="27" t="s">
        <v>1</v>
      </c>
      <c r="K11322" s="28">
        <v>192</v>
      </c>
      <c r="L11322" s="28">
        <v>191.45</v>
      </c>
    </row>
    <row r="11323" spans="1:12" x14ac:dyDescent="0.25">
      <c r="A11323" s="24" t="s">
        <v>3305</v>
      </c>
      <c r="B11323" s="26">
        <v>2018</v>
      </c>
      <c r="C11323" s="24">
        <v>3</v>
      </c>
      <c r="D11323" s="24" t="s">
        <v>15134</v>
      </c>
      <c r="E11323" s="26">
        <v>436</v>
      </c>
      <c r="F11323" s="24">
        <v>3114</v>
      </c>
      <c r="G11323" s="26" t="s">
        <v>6421</v>
      </c>
      <c r="H11323" s="24" t="s">
        <v>962</v>
      </c>
      <c r="I11323" s="24" t="s">
        <v>963</v>
      </c>
      <c r="J11323" s="27" t="s">
        <v>1</v>
      </c>
      <c r="K11323" s="28">
        <v>83.38</v>
      </c>
      <c r="L11323" s="28">
        <v>83.11</v>
      </c>
    </row>
    <row r="11324" spans="1:12" x14ac:dyDescent="0.25">
      <c r="A11324" s="24" t="s">
        <v>3305</v>
      </c>
      <c r="B11324" s="26">
        <v>2018</v>
      </c>
      <c r="C11324" s="24">
        <v>3</v>
      </c>
      <c r="D11324" s="24" t="s">
        <v>15134</v>
      </c>
      <c r="E11324" s="26">
        <v>437</v>
      </c>
      <c r="F11324" s="24">
        <v>8928</v>
      </c>
      <c r="G11324" s="26" t="s">
        <v>12235</v>
      </c>
      <c r="H11324" s="24" t="s">
        <v>206</v>
      </c>
      <c r="I11324" s="24" t="s">
        <v>207</v>
      </c>
      <c r="J11324" s="27" t="s">
        <v>1</v>
      </c>
      <c r="K11324" s="28">
        <v>47.65</v>
      </c>
      <c r="L11324" s="28">
        <v>46.63</v>
      </c>
    </row>
    <row r="11325" spans="1:12" x14ac:dyDescent="0.25">
      <c r="A11325" s="24" t="s">
        <v>3305</v>
      </c>
      <c r="B11325" s="26">
        <v>2018</v>
      </c>
      <c r="C11325" s="24">
        <v>3</v>
      </c>
      <c r="D11325" s="24" t="s">
        <v>15134</v>
      </c>
      <c r="E11325" s="26">
        <v>437</v>
      </c>
      <c r="F11325" s="24">
        <v>406</v>
      </c>
      <c r="G11325" s="26" t="s">
        <v>3713</v>
      </c>
      <c r="H11325" s="24" t="s">
        <v>94</v>
      </c>
      <c r="I11325" s="24" t="s">
        <v>95</v>
      </c>
      <c r="J11325" s="27" t="s">
        <v>1</v>
      </c>
      <c r="K11325" s="28">
        <v>52.41</v>
      </c>
      <c r="L11325" s="28">
        <v>51.39</v>
      </c>
    </row>
    <row r="11326" spans="1:12" x14ac:dyDescent="0.25">
      <c r="A11326" s="24" t="s">
        <v>3305</v>
      </c>
      <c r="B11326" s="26">
        <v>2018</v>
      </c>
      <c r="C11326" s="24">
        <v>3</v>
      </c>
      <c r="D11326" s="24" t="s">
        <v>15134</v>
      </c>
      <c r="E11326" s="26">
        <v>437</v>
      </c>
      <c r="F11326" s="24">
        <v>6221</v>
      </c>
      <c r="G11326" s="26" t="s">
        <v>9528</v>
      </c>
      <c r="H11326" s="24" t="s">
        <v>94</v>
      </c>
      <c r="I11326" s="24" t="s">
        <v>95</v>
      </c>
      <c r="J11326" s="27" t="s">
        <v>1</v>
      </c>
      <c r="K11326" s="28">
        <v>14.1</v>
      </c>
      <c r="L11326" s="28">
        <v>13.83</v>
      </c>
    </row>
    <row r="11327" spans="1:12" x14ac:dyDescent="0.25">
      <c r="A11327" s="24" t="s">
        <v>3305</v>
      </c>
      <c r="B11327" s="26">
        <v>2018</v>
      </c>
      <c r="C11327" s="24">
        <v>3</v>
      </c>
      <c r="D11327" s="24" t="s">
        <v>15134</v>
      </c>
      <c r="E11327" s="26">
        <v>437</v>
      </c>
      <c r="F11327" s="24">
        <v>9227</v>
      </c>
      <c r="G11327" s="26" t="s">
        <v>12534</v>
      </c>
      <c r="H11327" s="24" t="s">
        <v>164</v>
      </c>
      <c r="I11327" s="24" t="s">
        <v>165</v>
      </c>
      <c r="J11327" s="27" t="s">
        <v>1</v>
      </c>
      <c r="K11327" s="28">
        <v>52.2</v>
      </c>
      <c r="L11327" s="28">
        <v>51.92</v>
      </c>
    </row>
    <row r="11328" spans="1:12" x14ac:dyDescent="0.25">
      <c r="A11328" s="24" t="s">
        <v>3305</v>
      </c>
      <c r="B11328" s="26">
        <v>2018</v>
      </c>
      <c r="C11328" s="24">
        <v>3</v>
      </c>
      <c r="D11328" s="24" t="s">
        <v>15134</v>
      </c>
      <c r="E11328" s="26">
        <v>437</v>
      </c>
      <c r="F11328" s="24">
        <v>8820</v>
      </c>
      <c r="G11328" s="26" t="s">
        <v>12127</v>
      </c>
      <c r="H11328" s="24" t="s">
        <v>402</v>
      </c>
      <c r="I11328" s="24" t="s">
        <v>403</v>
      </c>
      <c r="J11328" s="27" t="s">
        <v>1</v>
      </c>
      <c r="K11328" s="28">
        <v>31.02</v>
      </c>
      <c r="L11328" s="28">
        <v>30.75</v>
      </c>
    </row>
    <row r="11329" spans="1:12" x14ac:dyDescent="0.25">
      <c r="A11329" s="24" t="s">
        <v>3305</v>
      </c>
      <c r="B11329" s="26">
        <v>2018</v>
      </c>
      <c r="C11329" s="24">
        <v>3</v>
      </c>
      <c r="D11329" s="24" t="s">
        <v>15134</v>
      </c>
      <c r="E11329" s="26">
        <v>437</v>
      </c>
      <c r="F11329" s="24">
        <v>9017</v>
      </c>
      <c r="G11329" s="26" t="s">
        <v>12324</v>
      </c>
      <c r="H11329" s="24" t="s">
        <v>77</v>
      </c>
      <c r="I11329" s="24" t="s">
        <v>78</v>
      </c>
      <c r="J11329" s="27" t="s">
        <v>1</v>
      </c>
      <c r="K11329" s="28">
        <v>23.97</v>
      </c>
      <c r="L11329" s="28">
        <v>23.7</v>
      </c>
    </row>
    <row r="11330" spans="1:12" x14ac:dyDescent="0.25">
      <c r="A11330" s="24" t="s">
        <v>3305</v>
      </c>
      <c r="B11330" s="26">
        <v>2018</v>
      </c>
      <c r="C11330" s="24">
        <v>3</v>
      </c>
      <c r="D11330" s="24" t="s">
        <v>15134</v>
      </c>
      <c r="E11330" s="26">
        <v>437</v>
      </c>
      <c r="F11330" s="24">
        <v>9228</v>
      </c>
      <c r="G11330" s="26" t="s">
        <v>12535</v>
      </c>
      <c r="H11330" s="24" t="s">
        <v>438</v>
      </c>
      <c r="I11330" s="24" t="s">
        <v>439</v>
      </c>
      <c r="J11330" s="27" t="s">
        <v>1</v>
      </c>
      <c r="K11330" s="28">
        <v>131.69999999999999</v>
      </c>
      <c r="L11330" s="28">
        <v>131.43</v>
      </c>
    </row>
    <row r="11331" spans="1:12" x14ac:dyDescent="0.25">
      <c r="A11331" s="24" t="s">
        <v>3305</v>
      </c>
      <c r="B11331" s="26">
        <v>2018</v>
      </c>
      <c r="C11331" s="24">
        <v>3</v>
      </c>
      <c r="D11331" s="24" t="s">
        <v>15134</v>
      </c>
      <c r="E11331" s="26">
        <v>437</v>
      </c>
      <c r="F11331" s="24">
        <v>8979</v>
      </c>
      <c r="G11331" s="26" t="s">
        <v>12286</v>
      </c>
      <c r="H11331" s="24" t="s">
        <v>962</v>
      </c>
      <c r="I11331" s="24" t="s">
        <v>963</v>
      </c>
      <c r="J11331" s="27" t="s">
        <v>1</v>
      </c>
      <c r="K11331" s="28">
        <v>60.19</v>
      </c>
      <c r="L11331" s="28">
        <v>60.19</v>
      </c>
    </row>
    <row r="11332" spans="1:12" x14ac:dyDescent="0.25">
      <c r="A11332" s="24" t="s">
        <v>3305</v>
      </c>
      <c r="B11332" s="26">
        <v>2018</v>
      </c>
      <c r="C11332" s="24">
        <v>3</v>
      </c>
      <c r="D11332" s="24" t="s">
        <v>15134</v>
      </c>
      <c r="E11332" s="26">
        <v>437</v>
      </c>
      <c r="F11332" s="24">
        <v>4043</v>
      </c>
      <c r="G11332" s="26" t="s">
        <v>7350</v>
      </c>
      <c r="H11332" s="24" t="s">
        <v>962</v>
      </c>
      <c r="I11332" s="24" t="s">
        <v>963</v>
      </c>
      <c r="J11332" s="27" t="s">
        <v>1</v>
      </c>
      <c r="K11332" s="28">
        <v>94.42</v>
      </c>
      <c r="L11332" s="28">
        <v>93.88</v>
      </c>
    </row>
    <row r="11333" spans="1:12" x14ac:dyDescent="0.25">
      <c r="A11333" s="24" t="s">
        <v>3305</v>
      </c>
      <c r="B11333" s="26">
        <v>2018</v>
      </c>
      <c r="C11333" s="24">
        <v>3</v>
      </c>
      <c r="D11333" s="24" t="s">
        <v>15134</v>
      </c>
      <c r="E11333" s="26">
        <v>437</v>
      </c>
      <c r="F11333" s="24">
        <v>8825</v>
      </c>
      <c r="G11333" s="26" t="s">
        <v>12132</v>
      </c>
      <c r="H11333" s="24" t="s">
        <v>962</v>
      </c>
      <c r="I11333" s="24" t="s">
        <v>963</v>
      </c>
      <c r="J11333" s="27" t="s">
        <v>1</v>
      </c>
      <c r="K11333" s="28">
        <v>1022.9</v>
      </c>
      <c r="L11333" s="28">
        <v>341.79</v>
      </c>
    </row>
    <row r="11334" spans="1:12" x14ac:dyDescent="0.25">
      <c r="A11334" s="24" t="s">
        <v>3305</v>
      </c>
      <c r="B11334" s="26">
        <v>2018</v>
      </c>
      <c r="C11334" s="24">
        <v>3</v>
      </c>
      <c r="D11334" s="24" t="s">
        <v>15134</v>
      </c>
      <c r="E11334" s="26">
        <v>438</v>
      </c>
      <c r="F11334" s="24">
        <v>9229</v>
      </c>
      <c r="G11334" s="26" t="s">
        <v>12536</v>
      </c>
      <c r="H11334" s="24" t="s">
        <v>94</v>
      </c>
      <c r="I11334" s="24" t="s">
        <v>95</v>
      </c>
      <c r="J11334" s="27" t="s">
        <v>1</v>
      </c>
      <c r="K11334" s="28">
        <v>1308.74</v>
      </c>
      <c r="L11334" s="28">
        <v>915.56</v>
      </c>
    </row>
    <row r="11335" spans="1:12" x14ac:dyDescent="0.25">
      <c r="A11335" s="24" t="s">
        <v>3305</v>
      </c>
      <c r="B11335" s="26">
        <v>2018</v>
      </c>
      <c r="C11335" s="24">
        <v>3</v>
      </c>
      <c r="D11335" s="24" t="s">
        <v>15134</v>
      </c>
      <c r="E11335" s="26">
        <v>438</v>
      </c>
      <c r="F11335" s="24">
        <v>4539</v>
      </c>
      <c r="G11335" s="26" t="s">
        <v>7846</v>
      </c>
      <c r="H11335" s="24" t="s">
        <v>77</v>
      </c>
      <c r="I11335" s="24" t="s">
        <v>78</v>
      </c>
      <c r="J11335" s="27" t="s">
        <v>1</v>
      </c>
      <c r="K11335" s="28">
        <v>56.71</v>
      </c>
      <c r="L11335" s="28">
        <v>56.71</v>
      </c>
    </row>
    <row r="11336" spans="1:12" x14ac:dyDescent="0.25">
      <c r="A11336" s="24" t="s">
        <v>3305</v>
      </c>
      <c r="B11336" s="26">
        <v>2018</v>
      </c>
      <c r="C11336" s="24">
        <v>3</v>
      </c>
      <c r="D11336" s="24" t="s">
        <v>15134</v>
      </c>
      <c r="E11336" s="26">
        <v>438</v>
      </c>
      <c r="F11336" s="24">
        <v>9230</v>
      </c>
      <c r="G11336" s="26" t="s">
        <v>12537</v>
      </c>
      <c r="H11336" s="24" t="s">
        <v>77</v>
      </c>
      <c r="I11336" s="24" t="s">
        <v>78</v>
      </c>
      <c r="J11336" s="27" t="s">
        <v>1</v>
      </c>
      <c r="K11336" s="28">
        <v>18.45</v>
      </c>
      <c r="L11336" s="28">
        <v>17.43</v>
      </c>
    </row>
    <row r="11337" spans="1:12" x14ac:dyDescent="0.25">
      <c r="A11337" s="24" t="s">
        <v>3305</v>
      </c>
      <c r="B11337" s="26">
        <v>2018</v>
      </c>
      <c r="C11337" s="24">
        <v>3</v>
      </c>
      <c r="D11337" s="24" t="s">
        <v>15134</v>
      </c>
      <c r="E11337" s="26">
        <v>438</v>
      </c>
      <c r="F11337" s="24">
        <v>9231</v>
      </c>
      <c r="G11337" s="26" t="s">
        <v>12538</v>
      </c>
      <c r="H11337" s="24" t="s">
        <v>2039</v>
      </c>
      <c r="I11337" s="24" t="s">
        <v>2040</v>
      </c>
      <c r="J11337" s="27" t="s">
        <v>1</v>
      </c>
      <c r="K11337" s="28">
        <v>38.700000000000003</v>
      </c>
      <c r="L11337" s="28">
        <v>38.700000000000003</v>
      </c>
    </row>
    <row r="11338" spans="1:12" x14ac:dyDescent="0.25">
      <c r="A11338" s="24" t="s">
        <v>3305</v>
      </c>
      <c r="B11338" s="26">
        <v>2018</v>
      </c>
      <c r="C11338" s="24">
        <v>3</v>
      </c>
      <c r="D11338" s="24" t="s">
        <v>15134</v>
      </c>
      <c r="E11338" s="26">
        <v>438</v>
      </c>
      <c r="F11338" s="24">
        <v>9232</v>
      </c>
      <c r="G11338" s="26" t="s">
        <v>12539</v>
      </c>
      <c r="H11338" s="24" t="s">
        <v>2039</v>
      </c>
      <c r="I11338" s="24" t="s">
        <v>2040</v>
      </c>
      <c r="J11338" s="27" t="s">
        <v>1</v>
      </c>
      <c r="K11338" s="28">
        <v>28.95</v>
      </c>
      <c r="L11338" s="28">
        <v>27.93</v>
      </c>
    </row>
    <row r="11339" spans="1:12" x14ac:dyDescent="0.25">
      <c r="A11339" s="24" t="s">
        <v>3305</v>
      </c>
      <c r="B11339" s="26">
        <v>2018</v>
      </c>
      <c r="C11339" s="24">
        <v>3</v>
      </c>
      <c r="D11339" s="24" t="s">
        <v>15134</v>
      </c>
      <c r="E11339" s="26">
        <v>438</v>
      </c>
      <c r="F11339" s="24">
        <v>1858</v>
      </c>
      <c r="G11339" s="26" t="s">
        <v>5165</v>
      </c>
      <c r="H11339" s="24" t="s">
        <v>2039</v>
      </c>
      <c r="I11339" s="24" t="s">
        <v>2040</v>
      </c>
      <c r="J11339" s="27" t="s">
        <v>1</v>
      </c>
      <c r="K11339" s="28">
        <v>36.08</v>
      </c>
      <c r="L11339" s="28">
        <v>36.08</v>
      </c>
    </row>
    <row r="11340" spans="1:12" x14ac:dyDescent="0.25">
      <c r="A11340" s="24" t="s">
        <v>3305</v>
      </c>
      <c r="B11340" s="26">
        <v>2018</v>
      </c>
      <c r="C11340" s="24">
        <v>3</v>
      </c>
      <c r="D11340" s="24" t="s">
        <v>15134</v>
      </c>
      <c r="E11340" s="26">
        <v>438</v>
      </c>
      <c r="F11340" s="24">
        <v>9233</v>
      </c>
      <c r="G11340" s="26" t="s">
        <v>12540</v>
      </c>
      <c r="H11340" s="24" t="s">
        <v>94</v>
      </c>
      <c r="I11340" s="24" t="s">
        <v>95</v>
      </c>
      <c r="J11340" s="27" t="s">
        <v>1</v>
      </c>
      <c r="K11340" s="28">
        <v>78.53</v>
      </c>
      <c r="L11340" s="28">
        <v>78.25</v>
      </c>
    </row>
    <row r="11341" spans="1:12" x14ac:dyDescent="0.25">
      <c r="A11341" s="24" t="s">
        <v>3305</v>
      </c>
      <c r="B11341" s="26">
        <v>2018</v>
      </c>
      <c r="C11341" s="24">
        <v>3</v>
      </c>
      <c r="D11341" s="24" t="s">
        <v>15134</v>
      </c>
      <c r="E11341" s="26">
        <v>438</v>
      </c>
      <c r="F11341" s="24">
        <v>3859</v>
      </c>
      <c r="G11341" s="26" t="s">
        <v>7166</v>
      </c>
      <c r="H11341" s="24" t="s">
        <v>94</v>
      </c>
      <c r="I11341" s="24" t="s">
        <v>95</v>
      </c>
      <c r="J11341" s="27" t="s">
        <v>1</v>
      </c>
      <c r="K11341" s="28">
        <v>54.41</v>
      </c>
      <c r="L11341" s="28">
        <v>53.39</v>
      </c>
    </row>
    <row r="11342" spans="1:12" x14ac:dyDescent="0.25">
      <c r="A11342" s="24" t="s">
        <v>3305</v>
      </c>
      <c r="B11342" s="26">
        <v>2018</v>
      </c>
      <c r="C11342" s="24">
        <v>3</v>
      </c>
      <c r="D11342" s="24" t="s">
        <v>15134</v>
      </c>
      <c r="E11342" s="26">
        <v>438</v>
      </c>
      <c r="F11342" s="24">
        <v>9234</v>
      </c>
      <c r="G11342" s="26" t="s">
        <v>12541</v>
      </c>
      <c r="H11342" s="24" t="s">
        <v>77</v>
      </c>
      <c r="I11342" s="24" t="s">
        <v>78</v>
      </c>
      <c r="J11342" s="27" t="s">
        <v>1</v>
      </c>
      <c r="K11342" s="28">
        <v>27.3</v>
      </c>
      <c r="L11342" s="28">
        <v>27.03</v>
      </c>
    </row>
    <row r="11343" spans="1:12" x14ac:dyDescent="0.25">
      <c r="A11343" s="24" t="s">
        <v>3305</v>
      </c>
      <c r="B11343" s="26">
        <v>2018</v>
      </c>
      <c r="C11343" s="24">
        <v>3</v>
      </c>
      <c r="D11343" s="24" t="s">
        <v>15134</v>
      </c>
      <c r="E11343" s="26">
        <v>438</v>
      </c>
      <c r="F11343" s="24">
        <v>9235</v>
      </c>
      <c r="G11343" s="26" t="s">
        <v>12542</v>
      </c>
      <c r="H11343" s="24" t="s">
        <v>77</v>
      </c>
      <c r="I11343" s="24" t="s">
        <v>78</v>
      </c>
      <c r="J11343" s="27" t="s">
        <v>1</v>
      </c>
      <c r="K11343" s="28">
        <v>66.459999999999994</v>
      </c>
      <c r="L11343" s="28">
        <v>65.44</v>
      </c>
    </row>
    <row r="11344" spans="1:12" x14ac:dyDescent="0.25">
      <c r="A11344" s="24" t="s">
        <v>3305</v>
      </c>
      <c r="B11344" s="26">
        <v>2018</v>
      </c>
      <c r="C11344" s="24">
        <v>3</v>
      </c>
      <c r="D11344" s="24" t="s">
        <v>15134</v>
      </c>
      <c r="E11344" s="26">
        <v>438</v>
      </c>
      <c r="F11344" s="24">
        <v>8968</v>
      </c>
      <c r="G11344" s="26" t="s">
        <v>12275</v>
      </c>
      <c r="H11344" s="24" t="s">
        <v>962</v>
      </c>
      <c r="I11344" s="24" t="s">
        <v>963</v>
      </c>
      <c r="J11344" s="27" t="s">
        <v>1</v>
      </c>
      <c r="K11344" s="28">
        <v>1907.25</v>
      </c>
      <c r="L11344" s="28">
        <v>1592.25</v>
      </c>
    </row>
    <row r="11345" spans="1:12" x14ac:dyDescent="0.25">
      <c r="A11345" s="24" t="s">
        <v>3305</v>
      </c>
      <c r="B11345" s="26">
        <v>2018</v>
      </c>
      <c r="C11345" s="24">
        <v>3</v>
      </c>
      <c r="D11345" s="24" t="s">
        <v>15134</v>
      </c>
      <c r="E11345" s="26">
        <v>438</v>
      </c>
      <c r="F11345" s="24">
        <v>9236</v>
      </c>
      <c r="G11345" s="26" t="s">
        <v>12543</v>
      </c>
      <c r="H11345" s="24" t="s">
        <v>77</v>
      </c>
      <c r="I11345" s="24" t="s">
        <v>78</v>
      </c>
      <c r="J11345" s="27" t="s">
        <v>1</v>
      </c>
      <c r="K11345" s="28">
        <v>13.5</v>
      </c>
      <c r="L11345" s="28">
        <v>13.5</v>
      </c>
    </row>
    <row r="11346" spans="1:12" x14ac:dyDescent="0.25">
      <c r="A11346" s="24" t="s">
        <v>3305</v>
      </c>
      <c r="B11346" s="26">
        <v>2018</v>
      </c>
      <c r="C11346" s="24">
        <v>3</v>
      </c>
      <c r="D11346" s="24" t="s">
        <v>15134</v>
      </c>
      <c r="E11346" s="26">
        <v>438</v>
      </c>
      <c r="F11346" s="24">
        <v>9237</v>
      </c>
      <c r="G11346" s="26" t="s">
        <v>12544</v>
      </c>
      <c r="H11346" s="24" t="s">
        <v>940</v>
      </c>
      <c r="I11346" s="24" t="s">
        <v>941</v>
      </c>
      <c r="J11346" s="27" t="s">
        <v>1</v>
      </c>
      <c r="K11346" s="28">
        <v>25.91</v>
      </c>
      <c r="L11346" s="28">
        <v>25.91</v>
      </c>
    </row>
    <row r="11347" spans="1:12" x14ac:dyDescent="0.25">
      <c r="A11347" s="24" t="s">
        <v>3305</v>
      </c>
      <c r="B11347" s="26">
        <v>2018</v>
      </c>
      <c r="C11347" s="24">
        <v>3</v>
      </c>
      <c r="D11347" s="24" t="s">
        <v>15134</v>
      </c>
      <c r="E11347" s="26">
        <v>438</v>
      </c>
      <c r="F11347" s="24">
        <v>9238</v>
      </c>
      <c r="G11347" s="26" t="s">
        <v>12545</v>
      </c>
      <c r="H11347" s="24" t="s">
        <v>94</v>
      </c>
      <c r="I11347" s="24" t="s">
        <v>95</v>
      </c>
      <c r="J11347" s="27" t="s">
        <v>1</v>
      </c>
      <c r="K11347" s="28">
        <v>79.819999999999993</v>
      </c>
      <c r="L11347" s="28">
        <v>79.819999999999993</v>
      </c>
    </row>
    <row r="11348" spans="1:12" x14ac:dyDescent="0.25">
      <c r="A11348" s="24" t="s">
        <v>3305</v>
      </c>
      <c r="B11348" s="26">
        <v>2018</v>
      </c>
      <c r="C11348" s="24">
        <v>3</v>
      </c>
      <c r="D11348" s="24" t="s">
        <v>15134</v>
      </c>
      <c r="E11348" s="26">
        <v>438</v>
      </c>
      <c r="F11348" s="24">
        <v>9239</v>
      </c>
      <c r="G11348" s="26" t="s">
        <v>12546</v>
      </c>
      <c r="H11348" s="24" t="s">
        <v>402</v>
      </c>
      <c r="I11348" s="24" t="s">
        <v>403</v>
      </c>
      <c r="J11348" s="27" t="s">
        <v>1</v>
      </c>
      <c r="K11348" s="28">
        <v>15.75</v>
      </c>
      <c r="L11348" s="28">
        <v>14.73</v>
      </c>
    </row>
    <row r="11349" spans="1:12" x14ac:dyDescent="0.25">
      <c r="A11349" s="24" t="s">
        <v>3305</v>
      </c>
      <c r="B11349" s="26">
        <v>2018</v>
      </c>
      <c r="C11349" s="24">
        <v>3</v>
      </c>
      <c r="D11349" s="24" t="s">
        <v>15134</v>
      </c>
      <c r="E11349" s="26">
        <v>438</v>
      </c>
      <c r="F11349" s="24">
        <v>9240</v>
      </c>
      <c r="G11349" s="26" t="s">
        <v>12547</v>
      </c>
      <c r="H11349" s="24" t="s">
        <v>206</v>
      </c>
      <c r="I11349" s="24" t="s">
        <v>207</v>
      </c>
      <c r="J11349" s="27" t="s">
        <v>1</v>
      </c>
      <c r="K11349" s="28">
        <v>80.89</v>
      </c>
      <c r="L11349" s="28">
        <v>80.89</v>
      </c>
    </row>
    <row r="11350" spans="1:12" x14ac:dyDescent="0.25">
      <c r="A11350" s="24" t="s">
        <v>3305</v>
      </c>
      <c r="B11350" s="26">
        <v>2018</v>
      </c>
      <c r="C11350" s="24">
        <v>3</v>
      </c>
      <c r="D11350" s="24" t="s">
        <v>15134</v>
      </c>
      <c r="E11350" s="26">
        <v>440</v>
      </c>
      <c r="F11350" s="24">
        <v>9241</v>
      </c>
      <c r="G11350" s="26" t="s">
        <v>12548</v>
      </c>
      <c r="H11350" s="24" t="s">
        <v>838</v>
      </c>
      <c r="I11350" s="24" t="s">
        <v>839</v>
      </c>
      <c r="J11350" s="27" t="s">
        <v>1</v>
      </c>
      <c r="K11350" s="28">
        <v>753.21</v>
      </c>
      <c r="L11350" s="28">
        <v>749.19</v>
      </c>
    </row>
    <row r="11351" spans="1:12" x14ac:dyDescent="0.25">
      <c r="A11351" s="24" t="s">
        <v>3305</v>
      </c>
      <c r="B11351" s="26">
        <v>2018</v>
      </c>
      <c r="C11351" s="24">
        <v>3</v>
      </c>
      <c r="D11351" s="24" t="s">
        <v>15134</v>
      </c>
      <c r="E11351" s="26">
        <v>440</v>
      </c>
      <c r="F11351" s="24">
        <v>9242</v>
      </c>
      <c r="G11351" s="26" t="s">
        <v>12549</v>
      </c>
      <c r="H11351" s="24" t="s">
        <v>94</v>
      </c>
      <c r="I11351" s="24" t="s">
        <v>95</v>
      </c>
      <c r="J11351" s="27" t="s">
        <v>1</v>
      </c>
      <c r="K11351" s="28">
        <v>93.32</v>
      </c>
      <c r="L11351" s="28">
        <v>93.05</v>
      </c>
    </row>
    <row r="11352" spans="1:12" x14ac:dyDescent="0.25">
      <c r="A11352" s="24" t="s">
        <v>3305</v>
      </c>
      <c r="B11352" s="26">
        <v>2018</v>
      </c>
      <c r="C11352" s="24">
        <v>3</v>
      </c>
      <c r="D11352" s="24" t="s">
        <v>15134</v>
      </c>
      <c r="E11352" s="26">
        <v>440</v>
      </c>
      <c r="F11352" s="24">
        <v>9243</v>
      </c>
      <c r="G11352" s="26" t="s">
        <v>12550</v>
      </c>
      <c r="H11352" s="24" t="s">
        <v>944</v>
      </c>
      <c r="I11352" s="24" t="s">
        <v>945</v>
      </c>
      <c r="J11352" s="27" t="s">
        <v>1</v>
      </c>
      <c r="K11352" s="28">
        <v>169.47</v>
      </c>
      <c r="L11352" s="28">
        <v>168.45</v>
      </c>
    </row>
    <row r="11353" spans="1:12" x14ac:dyDescent="0.25">
      <c r="A11353" s="24" t="s">
        <v>3305</v>
      </c>
      <c r="B11353" s="26">
        <v>2018</v>
      </c>
      <c r="C11353" s="24">
        <v>3</v>
      </c>
      <c r="D11353" s="24" t="s">
        <v>15134</v>
      </c>
      <c r="E11353" s="26">
        <v>440</v>
      </c>
      <c r="F11353" s="24">
        <v>8785</v>
      </c>
      <c r="G11353" s="26" t="s">
        <v>12092</v>
      </c>
      <c r="H11353" s="24" t="s">
        <v>838</v>
      </c>
      <c r="I11353" s="24" t="s">
        <v>839</v>
      </c>
      <c r="J11353" s="27" t="s">
        <v>1</v>
      </c>
      <c r="K11353" s="28">
        <v>183.21</v>
      </c>
      <c r="L11353" s="28">
        <v>182.94</v>
      </c>
    </row>
    <row r="11354" spans="1:12" x14ac:dyDescent="0.25">
      <c r="A11354" s="24" t="s">
        <v>3305</v>
      </c>
      <c r="B11354" s="26">
        <v>2018</v>
      </c>
      <c r="C11354" s="24">
        <v>3</v>
      </c>
      <c r="D11354" s="24" t="s">
        <v>15134</v>
      </c>
      <c r="E11354" s="26">
        <v>554</v>
      </c>
      <c r="F11354" s="24">
        <v>9244</v>
      </c>
      <c r="G11354" s="26" t="s">
        <v>12551</v>
      </c>
      <c r="H11354" s="24" t="s">
        <v>458</v>
      </c>
      <c r="I11354" s="24" t="s">
        <v>459</v>
      </c>
      <c r="J11354" s="27" t="s">
        <v>15162</v>
      </c>
      <c r="K11354" s="28">
        <v>9679.82</v>
      </c>
      <c r="L11354" s="28">
        <v>9419.1200000000008</v>
      </c>
    </row>
    <row r="11355" spans="1:12" x14ac:dyDescent="0.25">
      <c r="A11355" s="24" t="s">
        <v>3305</v>
      </c>
      <c r="B11355" s="26">
        <v>2018</v>
      </c>
      <c r="C11355" s="24">
        <v>3</v>
      </c>
      <c r="D11355" s="24" t="s">
        <v>15121</v>
      </c>
      <c r="E11355" s="26">
        <v>430</v>
      </c>
      <c r="F11355" s="24">
        <v>9245</v>
      </c>
      <c r="G11355" s="26" t="s">
        <v>12552</v>
      </c>
      <c r="H11355" s="24" t="s">
        <v>444</v>
      </c>
      <c r="I11355" s="24" t="s">
        <v>445</v>
      </c>
      <c r="J11355" s="27" t="s">
        <v>1</v>
      </c>
      <c r="K11355" s="28">
        <v>85.14</v>
      </c>
      <c r="L11355" s="28">
        <v>25.74</v>
      </c>
    </row>
    <row r="11356" spans="1:12" x14ac:dyDescent="0.25">
      <c r="A11356" s="24" t="s">
        <v>3305</v>
      </c>
      <c r="B11356" s="26">
        <v>2018</v>
      </c>
      <c r="C11356" s="24">
        <v>3</v>
      </c>
      <c r="D11356" s="24" t="s">
        <v>15121</v>
      </c>
      <c r="E11356" s="26">
        <v>432</v>
      </c>
      <c r="F11356" s="24">
        <v>1264</v>
      </c>
      <c r="G11356" s="26" t="s">
        <v>4571</v>
      </c>
      <c r="H11356" s="24" t="s">
        <v>1488</v>
      </c>
      <c r="I11356" s="24" t="s">
        <v>1489</v>
      </c>
      <c r="J11356" s="27" t="s">
        <v>1</v>
      </c>
      <c r="K11356" s="28">
        <v>231.77</v>
      </c>
      <c r="L11356" s="28">
        <v>231.77</v>
      </c>
    </row>
    <row r="11357" spans="1:12" x14ac:dyDescent="0.25">
      <c r="A11357" s="24" t="s">
        <v>3305</v>
      </c>
      <c r="B11357" s="26">
        <v>2018</v>
      </c>
      <c r="C11357" s="24">
        <v>3</v>
      </c>
      <c r="D11357" s="24" t="s">
        <v>15121</v>
      </c>
      <c r="E11357" s="26">
        <v>432</v>
      </c>
      <c r="F11357" s="24">
        <v>9246</v>
      </c>
      <c r="G11357" s="26" t="s">
        <v>12553</v>
      </c>
      <c r="H11357" s="24" t="s">
        <v>444</v>
      </c>
      <c r="I11357" s="24" t="s">
        <v>445</v>
      </c>
      <c r="J11357" s="27" t="s">
        <v>1</v>
      </c>
      <c r="K11357" s="28">
        <v>251.52</v>
      </c>
      <c r="L11357" s="28">
        <v>250.5</v>
      </c>
    </row>
    <row r="11358" spans="1:12" x14ac:dyDescent="0.25">
      <c r="A11358" s="24" t="s">
        <v>3305</v>
      </c>
      <c r="B11358" s="26">
        <v>2018</v>
      </c>
      <c r="C11358" s="24">
        <v>3</v>
      </c>
      <c r="D11358" s="24" t="s">
        <v>15121</v>
      </c>
      <c r="E11358" s="26">
        <v>433</v>
      </c>
      <c r="F11358" s="24">
        <v>1637</v>
      </c>
      <c r="G11358" s="26" t="s">
        <v>4944</v>
      </c>
      <c r="H11358" s="24" t="s">
        <v>444</v>
      </c>
      <c r="I11358" s="24" t="s">
        <v>445</v>
      </c>
      <c r="J11358" s="27" t="s">
        <v>1</v>
      </c>
      <c r="K11358" s="28">
        <v>204.57</v>
      </c>
      <c r="L11358" s="28">
        <v>123.33</v>
      </c>
    </row>
    <row r="11359" spans="1:12" x14ac:dyDescent="0.25">
      <c r="A11359" s="24" t="s">
        <v>3305</v>
      </c>
      <c r="B11359" s="26">
        <v>2018</v>
      </c>
      <c r="C11359" s="24">
        <v>3</v>
      </c>
      <c r="D11359" s="24" t="s">
        <v>15121</v>
      </c>
      <c r="E11359" s="26">
        <v>433</v>
      </c>
      <c r="F11359" s="24">
        <v>9247</v>
      </c>
      <c r="G11359" s="26" t="s">
        <v>12554</v>
      </c>
      <c r="H11359" s="24" t="s">
        <v>1488</v>
      </c>
      <c r="I11359" s="24" t="s">
        <v>1489</v>
      </c>
      <c r="J11359" s="27" t="s">
        <v>1</v>
      </c>
      <c r="K11359" s="28">
        <v>1653.98</v>
      </c>
      <c r="L11359" s="28">
        <v>1088.1199999999999</v>
      </c>
    </row>
    <row r="11360" spans="1:12" x14ac:dyDescent="0.25">
      <c r="A11360" s="24" t="s">
        <v>3305</v>
      </c>
      <c r="B11360" s="26">
        <v>2018</v>
      </c>
      <c r="C11360" s="24">
        <v>3</v>
      </c>
      <c r="D11360" s="24" t="s">
        <v>15121</v>
      </c>
      <c r="E11360" s="26">
        <v>433</v>
      </c>
      <c r="F11360" s="24">
        <v>9248</v>
      </c>
      <c r="G11360" s="26" t="s">
        <v>12555</v>
      </c>
      <c r="H11360" s="24" t="s">
        <v>1488</v>
      </c>
      <c r="I11360" s="24" t="s">
        <v>1489</v>
      </c>
      <c r="J11360" s="27" t="s">
        <v>1</v>
      </c>
      <c r="K11360" s="28">
        <v>1314.08</v>
      </c>
      <c r="L11360" s="28">
        <v>1312.79</v>
      </c>
    </row>
    <row r="11361" spans="1:12" x14ac:dyDescent="0.25">
      <c r="A11361" s="24" t="s">
        <v>3305</v>
      </c>
      <c r="B11361" s="26">
        <v>2018</v>
      </c>
      <c r="C11361" s="24">
        <v>3</v>
      </c>
      <c r="D11361" s="24" t="s">
        <v>15121</v>
      </c>
      <c r="E11361" s="26">
        <v>433</v>
      </c>
      <c r="F11361" s="24">
        <v>9240</v>
      </c>
      <c r="G11361" s="26" t="s">
        <v>12547</v>
      </c>
      <c r="H11361" s="24" t="s">
        <v>444</v>
      </c>
      <c r="I11361" s="24" t="s">
        <v>445</v>
      </c>
      <c r="J11361" s="27" t="s">
        <v>1</v>
      </c>
      <c r="K11361" s="28">
        <v>76.849999999999994</v>
      </c>
      <c r="L11361" s="28">
        <v>76.569999999999993</v>
      </c>
    </row>
    <row r="11362" spans="1:12" x14ac:dyDescent="0.25">
      <c r="A11362" s="24" t="s">
        <v>3305</v>
      </c>
      <c r="B11362" s="26">
        <v>2018</v>
      </c>
      <c r="C11362" s="24">
        <v>3</v>
      </c>
      <c r="D11362" s="24" t="s">
        <v>15121</v>
      </c>
      <c r="E11362" s="26">
        <v>435</v>
      </c>
      <c r="F11362" s="24">
        <v>9249</v>
      </c>
      <c r="G11362" s="26" t="s">
        <v>12556</v>
      </c>
      <c r="H11362" s="24" t="s">
        <v>1488</v>
      </c>
      <c r="I11362" s="24" t="s">
        <v>1489</v>
      </c>
      <c r="J11362" s="27" t="s">
        <v>1</v>
      </c>
      <c r="K11362" s="28">
        <v>1565.74</v>
      </c>
      <c r="L11362" s="28">
        <v>650.79999999999995</v>
      </c>
    </row>
    <row r="11363" spans="1:12" x14ac:dyDescent="0.25">
      <c r="A11363" s="24" t="s">
        <v>3305</v>
      </c>
      <c r="B11363" s="26">
        <v>2018</v>
      </c>
      <c r="C11363" s="24">
        <v>3</v>
      </c>
      <c r="D11363" s="24" t="s">
        <v>15121</v>
      </c>
      <c r="E11363" s="26">
        <v>435</v>
      </c>
      <c r="F11363" s="24">
        <v>9250</v>
      </c>
      <c r="G11363" s="26" t="s">
        <v>12557</v>
      </c>
      <c r="H11363" s="24" t="s">
        <v>728</v>
      </c>
      <c r="I11363" s="24" t="s">
        <v>729</v>
      </c>
      <c r="J11363" s="27" t="s">
        <v>1</v>
      </c>
      <c r="K11363" s="28">
        <v>258.26</v>
      </c>
      <c r="L11363" s="28">
        <v>257.98</v>
      </c>
    </row>
    <row r="11364" spans="1:12" x14ac:dyDescent="0.25">
      <c r="A11364" s="24" t="s">
        <v>3305</v>
      </c>
      <c r="B11364" s="26">
        <v>2018</v>
      </c>
      <c r="C11364" s="24">
        <v>3</v>
      </c>
      <c r="D11364" s="24" t="s">
        <v>15121</v>
      </c>
      <c r="E11364" s="26">
        <v>436</v>
      </c>
      <c r="F11364" s="24">
        <v>4040</v>
      </c>
      <c r="G11364" s="26" t="s">
        <v>7347</v>
      </c>
      <c r="H11364" s="24" t="s">
        <v>1488</v>
      </c>
      <c r="I11364" s="24" t="s">
        <v>1489</v>
      </c>
      <c r="J11364" s="27" t="s">
        <v>1</v>
      </c>
      <c r="K11364" s="28">
        <v>1244.08</v>
      </c>
      <c r="L11364" s="28">
        <v>612.25</v>
      </c>
    </row>
    <row r="11365" spans="1:12" x14ac:dyDescent="0.25">
      <c r="A11365" s="24" t="s">
        <v>3305</v>
      </c>
      <c r="B11365" s="26">
        <v>2018</v>
      </c>
      <c r="C11365" s="24">
        <v>3</v>
      </c>
      <c r="D11365" s="24" t="s">
        <v>15121</v>
      </c>
      <c r="E11365" s="26">
        <v>437</v>
      </c>
      <c r="F11365" s="24">
        <v>8824</v>
      </c>
      <c r="G11365" s="26" t="s">
        <v>12131</v>
      </c>
      <c r="H11365" s="24" t="s">
        <v>444</v>
      </c>
      <c r="I11365" s="24" t="s">
        <v>445</v>
      </c>
      <c r="J11365" s="27" t="s">
        <v>1</v>
      </c>
      <c r="K11365" s="28">
        <v>97.82</v>
      </c>
      <c r="L11365" s="28">
        <v>97.28</v>
      </c>
    </row>
    <row r="11366" spans="1:12" x14ac:dyDescent="0.25">
      <c r="A11366" s="24" t="s">
        <v>3305</v>
      </c>
      <c r="B11366" s="26">
        <v>2018</v>
      </c>
      <c r="C11366" s="24">
        <v>3</v>
      </c>
      <c r="D11366" s="24" t="s">
        <v>15121</v>
      </c>
      <c r="E11366" s="26">
        <v>440</v>
      </c>
      <c r="F11366" s="24">
        <v>9251</v>
      </c>
      <c r="G11366" s="26" t="s">
        <v>12558</v>
      </c>
      <c r="H11366" s="24" t="s">
        <v>444</v>
      </c>
      <c r="I11366" s="24" t="s">
        <v>445</v>
      </c>
      <c r="J11366" s="27" t="s">
        <v>1</v>
      </c>
      <c r="K11366" s="28">
        <v>325.45999999999998</v>
      </c>
      <c r="L11366" s="28">
        <v>324.44</v>
      </c>
    </row>
    <row r="11367" spans="1:12" x14ac:dyDescent="0.25">
      <c r="A11367" s="24" t="s">
        <v>3305</v>
      </c>
      <c r="B11367" s="26">
        <v>2018</v>
      </c>
      <c r="C11367" s="24">
        <v>3</v>
      </c>
      <c r="D11367" s="24" t="s">
        <v>15121</v>
      </c>
      <c r="E11367" s="26">
        <v>440</v>
      </c>
      <c r="F11367" s="24">
        <v>9252</v>
      </c>
      <c r="G11367" s="26" t="s">
        <v>12559</v>
      </c>
      <c r="H11367" s="24" t="s">
        <v>444</v>
      </c>
      <c r="I11367" s="24" t="s">
        <v>445</v>
      </c>
      <c r="J11367" s="27" t="s">
        <v>1</v>
      </c>
      <c r="K11367" s="28">
        <v>181.52</v>
      </c>
      <c r="L11367" s="28">
        <v>61.7</v>
      </c>
    </row>
    <row r="11368" spans="1:12" x14ac:dyDescent="0.25">
      <c r="A11368" s="24" t="s">
        <v>3305</v>
      </c>
      <c r="B11368" s="26">
        <v>2018</v>
      </c>
      <c r="C11368" s="24">
        <v>3</v>
      </c>
      <c r="D11368" s="24" t="s">
        <v>15121</v>
      </c>
      <c r="E11368" s="26">
        <v>435</v>
      </c>
      <c r="F11368" s="24">
        <v>9253</v>
      </c>
      <c r="G11368" s="26" t="s">
        <v>12560</v>
      </c>
      <c r="H11368" s="24" t="s">
        <v>444</v>
      </c>
      <c r="I11368" s="24" t="s">
        <v>445</v>
      </c>
      <c r="J11368" s="27" t="s">
        <v>1</v>
      </c>
      <c r="K11368" s="28">
        <v>619.11</v>
      </c>
      <c r="L11368" s="28">
        <v>44.07</v>
      </c>
    </row>
    <row r="11369" spans="1:12" x14ac:dyDescent="0.25">
      <c r="A11369" s="24" t="s">
        <v>3305</v>
      </c>
      <c r="B11369" s="26">
        <v>2018</v>
      </c>
      <c r="C11369" s="24">
        <v>3</v>
      </c>
      <c r="D11369" s="24" t="s">
        <v>15121</v>
      </c>
      <c r="E11369" s="26">
        <v>491</v>
      </c>
      <c r="F11369" s="24">
        <v>9254</v>
      </c>
      <c r="G11369" s="26" t="s">
        <v>12561</v>
      </c>
      <c r="H11369" s="24" t="s">
        <v>2275</v>
      </c>
      <c r="I11369" s="24" t="s">
        <v>2276</v>
      </c>
      <c r="J11369" s="27" t="s">
        <v>0</v>
      </c>
      <c r="K11369" s="28">
        <v>226.2</v>
      </c>
      <c r="L11369" s="28">
        <v>214.2</v>
      </c>
    </row>
    <row r="11370" spans="1:12" x14ac:dyDescent="0.25">
      <c r="A11370" s="24" t="s">
        <v>3305</v>
      </c>
      <c r="B11370" s="26">
        <v>2018</v>
      </c>
      <c r="C11370" s="24">
        <v>3</v>
      </c>
      <c r="D11370" s="24" t="s">
        <v>15121</v>
      </c>
      <c r="E11370" s="26">
        <v>491</v>
      </c>
      <c r="F11370" s="24">
        <v>9255</v>
      </c>
      <c r="G11370" s="26" t="s">
        <v>12562</v>
      </c>
      <c r="H11370" s="24" t="s">
        <v>2275</v>
      </c>
      <c r="I11370" s="24" t="s">
        <v>2276</v>
      </c>
      <c r="J11370" s="27" t="s">
        <v>0</v>
      </c>
      <c r="K11370" s="28">
        <v>136.91</v>
      </c>
      <c r="L11370" s="28">
        <v>136.91</v>
      </c>
    </row>
    <row r="11371" spans="1:12" x14ac:dyDescent="0.25">
      <c r="A11371" s="24" t="s">
        <v>3305</v>
      </c>
      <c r="B11371" s="26">
        <v>2018</v>
      </c>
      <c r="C11371" s="24">
        <v>3</v>
      </c>
      <c r="D11371" s="24" t="s">
        <v>15121</v>
      </c>
      <c r="E11371" s="26">
        <v>491</v>
      </c>
      <c r="F11371" s="24">
        <v>9256</v>
      </c>
      <c r="G11371" s="26" t="s">
        <v>12563</v>
      </c>
      <c r="H11371" s="24" t="s">
        <v>2275</v>
      </c>
      <c r="I11371" s="24" t="s">
        <v>2276</v>
      </c>
      <c r="J11371" s="27" t="s">
        <v>0</v>
      </c>
      <c r="K11371" s="28">
        <v>337.2</v>
      </c>
      <c r="L11371" s="28">
        <v>314.45</v>
      </c>
    </row>
    <row r="11372" spans="1:12" x14ac:dyDescent="0.25">
      <c r="A11372" s="24" t="s">
        <v>3305</v>
      </c>
      <c r="B11372" s="26">
        <v>2018</v>
      </c>
      <c r="C11372" s="24">
        <v>3</v>
      </c>
      <c r="D11372" s="24" t="s">
        <v>15121</v>
      </c>
      <c r="E11372" s="26">
        <v>515</v>
      </c>
      <c r="F11372" s="24">
        <v>9257</v>
      </c>
      <c r="G11372" s="26" t="s">
        <v>12564</v>
      </c>
      <c r="H11372" s="24" t="s">
        <v>1981</v>
      </c>
      <c r="I11372" s="24" t="s">
        <v>1982</v>
      </c>
      <c r="J11372" s="27" t="s">
        <v>15162</v>
      </c>
      <c r="K11372" s="28">
        <v>479.65</v>
      </c>
      <c r="L11372" s="28">
        <v>473.65</v>
      </c>
    </row>
    <row r="11373" spans="1:12" x14ac:dyDescent="0.25">
      <c r="A11373" s="24" t="s">
        <v>3305</v>
      </c>
      <c r="B11373" s="26">
        <v>2018</v>
      </c>
      <c r="C11373" s="24">
        <v>3</v>
      </c>
      <c r="D11373" s="24" t="s">
        <v>15121</v>
      </c>
      <c r="E11373" s="26">
        <v>518</v>
      </c>
      <c r="F11373" s="24">
        <v>9258</v>
      </c>
      <c r="G11373" s="26" t="s">
        <v>12565</v>
      </c>
      <c r="H11373" s="24" t="s">
        <v>2275</v>
      </c>
      <c r="I11373" s="24" t="s">
        <v>2276</v>
      </c>
      <c r="J11373" s="27" t="s">
        <v>15162</v>
      </c>
      <c r="K11373" s="28">
        <v>668.13</v>
      </c>
      <c r="L11373" s="28">
        <v>662.07</v>
      </c>
    </row>
    <row r="11374" spans="1:12" x14ac:dyDescent="0.25">
      <c r="A11374" s="24" t="s">
        <v>3305</v>
      </c>
      <c r="B11374" s="26">
        <v>2018</v>
      </c>
      <c r="C11374" s="24">
        <v>3</v>
      </c>
      <c r="D11374" s="24" t="s">
        <v>15121</v>
      </c>
      <c r="E11374" s="26">
        <v>527</v>
      </c>
      <c r="F11374" s="24">
        <v>9255</v>
      </c>
      <c r="G11374" s="26" t="s">
        <v>12562</v>
      </c>
      <c r="H11374" s="24" t="s">
        <v>2275</v>
      </c>
      <c r="I11374" s="24" t="s">
        <v>2276</v>
      </c>
      <c r="J11374" s="27" t="s">
        <v>15162</v>
      </c>
      <c r="K11374" s="28">
        <v>396.8</v>
      </c>
      <c r="L11374" s="28">
        <v>396.8</v>
      </c>
    </row>
    <row r="11375" spans="1:12" x14ac:dyDescent="0.25">
      <c r="A11375" s="24" t="s">
        <v>3305</v>
      </c>
      <c r="B11375" s="26">
        <v>2018</v>
      </c>
      <c r="C11375" s="24">
        <v>3</v>
      </c>
      <c r="D11375" s="24" t="s">
        <v>15121</v>
      </c>
      <c r="E11375" s="26">
        <v>527</v>
      </c>
      <c r="F11375" s="24">
        <v>9051</v>
      </c>
      <c r="G11375" s="26" t="s">
        <v>12358</v>
      </c>
      <c r="H11375" s="24" t="s">
        <v>2341</v>
      </c>
      <c r="I11375" s="24" t="s">
        <v>2342</v>
      </c>
      <c r="J11375" s="27" t="s">
        <v>15162</v>
      </c>
      <c r="K11375" s="28">
        <v>709.28</v>
      </c>
      <c r="L11375" s="28">
        <v>709.28</v>
      </c>
    </row>
    <row r="11376" spans="1:12" x14ac:dyDescent="0.25">
      <c r="A11376" s="24" t="s">
        <v>3305</v>
      </c>
      <c r="B11376" s="26">
        <v>2018</v>
      </c>
      <c r="C11376" s="24">
        <v>3</v>
      </c>
      <c r="D11376" s="24" t="s">
        <v>15121</v>
      </c>
      <c r="E11376" s="26">
        <v>558</v>
      </c>
      <c r="F11376" s="24">
        <v>9259</v>
      </c>
      <c r="G11376" s="26" t="s">
        <v>12566</v>
      </c>
      <c r="H11376" s="24" t="s">
        <v>2265</v>
      </c>
      <c r="I11376" s="24" t="s">
        <v>2266</v>
      </c>
      <c r="J11376" s="27" t="s">
        <v>15162</v>
      </c>
      <c r="K11376" s="28">
        <v>7267.49</v>
      </c>
      <c r="L11376" s="28">
        <v>5491.39</v>
      </c>
    </row>
    <row r="11377" spans="1:12" x14ac:dyDescent="0.25">
      <c r="A11377" s="24" t="s">
        <v>3305</v>
      </c>
      <c r="B11377" s="26">
        <v>2018</v>
      </c>
      <c r="C11377" s="24">
        <v>3</v>
      </c>
      <c r="D11377" s="24" t="s">
        <v>15136</v>
      </c>
      <c r="E11377" s="26">
        <v>432</v>
      </c>
      <c r="F11377" s="24">
        <v>9260</v>
      </c>
      <c r="G11377" s="26" t="s">
        <v>12567</v>
      </c>
      <c r="H11377" s="24" t="s">
        <v>1568</v>
      </c>
      <c r="I11377" s="24" t="s">
        <v>1569</v>
      </c>
      <c r="J11377" s="27" t="s">
        <v>1</v>
      </c>
      <c r="K11377" s="28">
        <v>19.690000000000001</v>
      </c>
      <c r="L11377" s="28">
        <v>18.670000000000002</v>
      </c>
    </row>
    <row r="11378" spans="1:12" x14ac:dyDescent="0.25">
      <c r="A11378" s="24" t="s">
        <v>3305</v>
      </c>
      <c r="B11378" s="26">
        <v>2018</v>
      </c>
      <c r="C11378" s="24">
        <v>3</v>
      </c>
      <c r="D11378" s="24" t="s">
        <v>15136</v>
      </c>
      <c r="E11378" s="26">
        <v>433</v>
      </c>
      <c r="F11378" s="24">
        <v>9261</v>
      </c>
      <c r="G11378" s="26" t="s">
        <v>12568</v>
      </c>
      <c r="H11378" s="24" t="s">
        <v>1012</v>
      </c>
      <c r="I11378" s="24" t="s">
        <v>1013</v>
      </c>
      <c r="J11378" s="27" t="s">
        <v>1</v>
      </c>
      <c r="K11378" s="28">
        <v>14.53</v>
      </c>
      <c r="L11378" s="28">
        <v>13.51</v>
      </c>
    </row>
    <row r="11379" spans="1:12" x14ac:dyDescent="0.25">
      <c r="A11379" s="24" t="s">
        <v>3305</v>
      </c>
      <c r="B11379" s="26">
        <v>2018</v>
      </c>
      <c r="C11379" s="24">
        <v>3</v>
      </c>
      <c r="D11379" s="24" t="s">
        <v>15136</v>
      </c>
      <c r="E11379" s="26">
        <v>433</v>
      </c>
      <c r="F11379" s="24">
        <v>9262</v>
      </c>
      <c r="G11379" s="26" t="s">
        <v>12569</v>
      </c>
      <c r="H11379" s="24" t="s">
        <v>1206</v>
      </c>
      <c r="I11379" s="24" t="s">
        <v>1207</v>
      </c>
      <c r="J11379" s="27" t="s">
        <v>1</v>
      </c>
      <c r="K11379" s="28">
        <v>14.1</v>
      </c>
      <c r="L11379" s="28">
        <v>13.83</v>
      </c>
    </row>
    <row r="11380" spans="1:12" x14ac:dyDescent="0.25">
      <c r="A11380" s="24" t="s">
        <v>3305</v>
      </c>
      <c r="B11380" s="26">
        <v>2018</v>
      </c>
      <c r="C11380" s="24">
        <v>3</v>
      </c>
      <c r="D11380" s="24" t="s">
        <v>15136</v>
      </c>
      <c r="E11380" s="26">
        <v>434</v>
      </c>
      <c r="F11380" s="24">
        <v>9263</v>
      </c>
      <c r="G11380" s="26" t="s">
        <v>12570</v>
      </c>
      <c r="H11380" s="24" t="s">
        <v>670</v>
      </c>
      <c r="I11380" s="24" t="s">
        <v>671</v>
      </c>
      <c r="J11380" s="27" t="s">
        <v>1</v>
      </c>
      <c r="K11380" s="28">
        <v>32.06</v>
      </c>
      <c r="L11380" s="28">
        <v>31.79</v>
      </c>
    </row>
    <row r="11381" spans="1:12" x14ac:dyDescent="0.25">
      <c r="A11381" s="24" t="s">
        <v>3305</v>
      </c>
      <c r="B11381" s="26">
        <v>2018</v>
      </c>
      <c r="C11381" s="24">
        <v>3</v>
      </c>
      <c r="D11381" s="24" t="s">
        <v>15136</v>
      </c>
      <c r="E11381" s="26">
        <v>435</v>
      </c>
      <c r="F11381" s="24">
        <v>9264</v>
      </c>
      <c r="G11381" s="26" t="s">
        <v>12571</v>
      </c>
      <c r="H11381" s="24" t="s">
        <v>724</v>
      </c>
      <c r="I11381" s="24" t="s">
        <v>725</v>
      </c>
      <c r="J11381" s="27" t="s">
        <v>1</v>
      </c>
      <c r="K11381" s="28">
        <v>22.39</v>
      </c>
      <c r="L11381" s="28">
        <v>22.11</v>
      </c>
    </row>
    <row r="11382" spans="1:12" x14ac:dyDescent="0.25">
      <c r="A11382" s="24" t="s">
        <v>3305</v>
      </c>
      <c r="B11382" s="26">
        <v>2018</v>
      </c>
      <c r="C11382" s="24">
        <v>3</v>
      </c>
      <c r="D11382" s="24" t="s">
        <v>15136</v>
      </c>
      <c r="E11382" s="26">
        <v>435</v>
      </c>
      <c r="F11382" s="24">
        <v>9265</v>
      </c>
      <c r="G11382" s="26" t="s">
        <v>12572</v>
      </c>
      <c r="H11382" s="24" t="s">
        <v>1188</v>
      </c>
      <c r="I11382" s="24" t="s">
        <v>1189</v>
      </c>
      <c r="J11382" s="27" t="s">
        <v>1</v>
      </c>
      <c r="K11382" s="28">
        <v>13.5</v>
      </c>
      <c r="L11382" s="28">
        <v>13.23</v>
      </c>
    </row>
    <row r="11383" spans="1:12" x14ac:dyDescent="0.25">
      <c r="A11383" s="24" t="s">
        <v>3305</v>
      </c>
      <c r="B11383" s="26">
        <v>2018</v>
      </c>
      <c r="C11383" s="24">
        <v>3</v>
      </c>
      <c r="D11383" s="24" t="s">
        <v>15136</v>
      </c>
      <c r="E11383" s="26">
        <v>435</v>
      </c>
      <c r="F11383" s="24">
        <v>9266</v>
      </c>
      <c r="G11383" s="26" t="s">
        <v>12573</v>
      </c>
      <c r="H11383" s="24" t="s">
        <v>648</v>
      </c>
      <c r="I11383" s="24" t="s">
        <v>649</v>
      </c>
      <c r="J11383" s="27" t="s">
        <v>1</v>
      </c>
      <c r="K11383" s="28">
        <v>19.95</v>
      </c>
      <c r="L11383" s="28">
        <v>19.68</v>
      </c>
    </row>
    <row r="11384" spans="1:12" x14ac:dyDescent="0.25">
      <c r="A11384" s="24" t="s">
        <v>3305</v>
      </c>
      <c r="B11384" s="26">
        <v>2018</v>
      </c>
      <c r="C11384" s="24">
        <v>3</v>
      </c>
      <c r="D11384" s="24" t="s">
        <v>15136</v>
      </c>
      <c r="E11384" s="26">
        <v>435</v>
      </c>
      <c r="F11384" s="24">
        <v>9267</v>
      </c>
      <c r="G11384" s="26" t="s">
        <v>12574</v>
      </c>
      <c r="H11384" s="24" t="s">
        <v>234</v>
      </c>
      <c r="I11384" s="24" t="s">
        <v>235</v>
      </c>
      <c r="J11384" s="27" t="s">
        <v>1</v>
      </c>
      <c r="K11384" s="28">
        <v>14.2</v>
      </c>
      <c r="L11384" s="28">
        <v>14.2</v>
      </c>
    </row>
    <row r="11385" spans="1:12" x14ac:dyDescent="0.25">
      <c r="A11385" s="24" t="s">
        <v>3305</v>
      </c>
      <c r="B11385" s="26">
        <v>2018</v>
      </c>
      <c r="C11385" s="24">
        <v>3</v>
      </c>
      <c r="D11385" s="24" t="s">
        <v>15136</v>
      </c>
      <c r="E11385" s="26">
        <v>435</v>
      </c>
      <c r="F11385" s="24">
        <v>9268</v>
      </c>
      <c r="G11385" s="26" t="s">
        <v>12575</v>
      </c>
      <c r="H11385" s="24" t="s">
        <v>1360</v>
      </c>
      <c r="I11385" s="24" t="s">
        <v>1361</v>
      </c>
      <c r="J11385" s="27" t="s">
        <v>1</v>
      </c>
      <c r="K11385" s="28">
        <v>14.2</v>
      </c>
      <c r="L11385" s="28">
        <v>14.2</v>
      </c>
    </row>
    <row r="11386" spans="1:12" x14ac:dyDescent="0.25">
      <c r="A11386" s="24" t="s">
        <v>3305</v>
      </c>
      <c r="B11386" s="26">
        <v>2018</v>
      </c>
      <c r="C11386" s="24">
        <v>3</v>
      </c>
      <c r="D11386" s="24" t="s">
        <v>15136</v>
      </c>
      <c r="E11386" s="26">
        <v>435</v>
      </c>
      <c r="F11386" s="24">
        <v>9269</v>
      </c>
      <c r="G11386" s="26" t="s">
        <v>12576</v>
      </c>
      <c r="H11386" s="24" t="s">
        <v>1222</v>
      </c>
      <c r="I11386" s="24" t="s">
        <v>1223</v>
      </c>
      <c r="J11386" s="27" t="s">
        <v>1</v>
      </c>
      <c r="K11386" s="28">
        <v>14.28</v>
      </c>
      <c r="L11386" s="28">
        <v>14.28</v>
      </c>
    </row>
    <row r="11387" spans="1:12" x14ac:dyDescent="0.25">
      <c r="A11387" s="24" t="s">
        <v>3305</v>
      </c>
      <c r="B11387" s="26">
        <v>2018</v>
      </c>
      <c r="C11387" s="24">
        <v>3</v>
      </c>
      <c r="D11387" s="24" t="s">
        <v>15136</v>
      </c>
      <c r="E11387" s="26">
        <v>435</v>
      </c>
      <c r="F11387" s="24">
        <v>9270</v>
      </c>
      <c r="G11387" s="26" t="s">
        <v>12577</v>
      </c>
      <c r="H11387" s="24" t="s">
        <v>648</v>
      </c>
      <c r="I11387" s="24" t="s">
        <v>649</v>
      </c>
      <c r="J11387" s="27" t="s">
        <v>1</v>
      </c>
      <c r="K11387" s="28">
        <v>21.19</v>
      </c>
      <c r="L11387" s="28">
        <v>20.170000000000002</v>
      </c>
    </row>
    <row r="11388" spans="1:12" x14ac:dyDescent="0.25">
      <c r="A11388" s="24" t="s">
        <v>3305</v>
      </c>
      <c r="B11388" s="26">
        <v>2018</v>
      </c>
      <c r="C11388" s="24">
        <v>3</v>
      </c>
      <c r="D11388" s="24" t="s">
        <v>15136</v>
      </c>
      <c r="E11388" s="26">
        <v>435</v>
      </c>
      <c r="F11388" s="24">
        <v>9271</v>
      </c>
      <c r="G11388" s="26" t="s">
        <v>12578</v>
      </c>
      <c r="H11388" s="24" t="s">
        <v>1222</v>
      </c>
      <c r="I11388" s="24" t="s">
        <v>1223</v>
      </c>
      <c r="J11388" s="27" t="s">
        <v>1</v>
      </c>
      <c r="K11388" s="28">
        <v>18.850000000000001</v>
      </c>
      <c r="L11388" s="28">
        <v>18.57</v>
      </c>
    </row>
    <row r="11389" spans="1:12" x14ac:dyDescent="0.25">
      <c r="A11389" s="24" t="s">
        <v>3305</v>
      </c>
      <c r="B11389" s="26">
        <v>2018</v>
      </c>
      <c r="C11389" s="24">
        <v>3</v>
      </c>
      <c r="D11389" s="24" t="s">
        <v>15136</v>
      </c>
      <c r="E11389" s="26">
        <v>435</v>
      </c>
      <c r="F11389" s="24">
        <v>9272</v>
      </c>
      <c r="G11389" s="26" t="s">
        <v>12579</v>
      </c>
      <c r="H11389" s="24" t="s">
        <v>1222</v>
      </c>
      <c r="I11389" s="24" t="s">
        <v>1223</v>
      </c>
      <c r="J11389" s="27" t="s">
        <v>1</v>
      </c>
      <c r="K11389" s="28">
        <v>14.38</v>
      </c>
      <c r="L11389" s="28">
        <v>14.38</v>
      </c>
    </row>
    <row r="11390" spans="1:12" x14ac:dyDescent="0.25">
      <c r="A11390" s="24" t="s">
        <v>3305</v>
      </c>
      <c r="B11390" s="26">
        <v>2018</v>
      </c>
      <c r="C11390" s="24">
        <v>3</v>
      </c>
      <c r="D11390" s="24" t="s">
        <v>15136</v>
      </c>
      <c r="E11390" s="26">
        <v>435</v>
      </c>
      <c r="F11390" s="24">
        <v>9273</v>
      </c>
      <c r="G11390" s="26" t="s">
        <v>12580</v>
      </c>
      <c r="H11390" s="24" t="s">
        <v>648</v>
      </c>
      <c r="I11390" s="24" t="s">
        <v>649</v>
      </c>
      <c r="J11390" s="27" t="s">
        <v>1</v>
      </c>
      <c r="K11390" s="28">
        <v>15.35</v>
      </c>
      <c r="L11390" s="28">
        <v>14.33</v>
      </c>
    </row>
    <row r="11391" spans="1:12" x14ac:dyDescent="0.25">
      <c r="A11391" s="24" t="s">
        <v>3305</v>
      </c>
      <c r="B11391" s="26">
        <v>2018</v>
      </c>
      <c r="C11391" s="24">
        <v>3</v>
      </c>
      <c r="D11391" s="24" t="s">
        <v>15136</v>
      </c>
      <c r="E11391" s="26">
        <v>435</v>
      </c>
      <c r="F11391" s="24">
        <v>9274</v>
      </c>
      <c r="G11391" s="26" t="s">
        <v>12581</v>
      </c>
      <c r="H11391" s="24" t="s">
        <v>1564</v>
      </c>
      <c r="I11391" s="24" t="s">
        <v>1565</v>
      </c>
      <c r="J11391" s="27" t="s">
        <v>1</v>
      </c>
      <c r="K11391" s="28">
        <v>16.11</v>
      </c>
      <c r="L11391" s="28">
        <v>16.11</v>
      </c>
    </row>
    <row r="11392" spans="1:12" x14ac:dyDescent="0.25">
      <c r="A11392" s="24" t="s">
        <v>3305</v>
      </c>
      <c r="B11392" s="26">
        <v>2018</v>
      </c>
      <c r="C11392" s="24">
        <v>3</v>
      </c>
      <c r="D11392" s="24" t="s">
        <v>15136</v>
      </c>
      <c r="E11392" s="26">
        <v>435</v>
      </c>
      <c r="F11392" s="24">
        <v>9275</v>
      </c>
      <c r="G11392" s="26" t="s">
        <v>12582</v>
      </c>
      <c r="H11392" s="24" t="s">
        <v>910</v>
      </c>
      <c r="I11392" s="24" t="s">
        <v>911</v>
      </c>
      <c r="J11392" s="27" t="s">
        <v>1</v>
      </c>
      <c r="K11392" s="28">
        <v>4.84</v>
      </c>
      <c r="L11392" s="28">
        <v>4.84</v>
      </c>
    </row>
    <row r="11393" spans="1:12" x14ac:dyDescent="0.25">
      <c r="A11393" s="24" t="s">
        <v>3305</v>
      </c>
      <c r="B11393" s="26">
        <v>2018</v>
      </c>
      <c r="C11393" s="24">
        <v>3</v>
      </c>
      <c r="D11393" s="24" t="s">
        <v>15136</v>
      </c>
      <c r="E11393" s="26">
        <v>435</v>
      </c>
      <c r="F11393" s="24">
        <v>9276</v>
      </c>
      <c r="G11393" s="26" t="s">
        <v>12583</v>
      </c>
      <c r="H11393" s="24" t="s">
        <v>300</v>
      </c>
      <c r="I11393" s="24" t="s">
        <v>301</v>
      </c>
      <c r="J11393" s="27" t="s">
        <v>1</v>
      </c>
      <c r="K11393" s="28">
        <v>19.72</v>
      </c>
      <c r="L11393" s="28">
        <v>19.72</v>
      </c>
    </row>
    <row r="11394" spans="1:12" x14ac:dyDescent="0.25">
      <c r="A11394" s="24" t="s">
        <v>3305</v>
      </c>
      <c r="B11394" s="26">
        <v>2018</v>
      </c>
      <c r="C11394" s="24">
        <v>3</v>
      </c>
      <c r="D11394" s="24" t="s">
        <v>15136</v>
      </c>
      <c r="E11394" s="26">
        <v>436</v>
      </c>
      <c r="F11394" s="24">
        <v>9277</v>
      </c>
      <c r="G11394" s="26" t="s">
        <v>12584</v>
      </c>
      <c r="H11394" s="24" t="s">
        <v>300</v>
      </c>
      <c r="I11394" s="24" t="s">
        <v>301</v>
      </c>
      <c r="J11394" s="27" t="s">
        <v>1</v>
      </c>
      <c r="K11394" s="28">
        <v>20.190000000000001</v>
      </c>
      <c r="L11394" s="28">
        <v>19.170000000000002</v>
      </c>
    </row>
    <row r="11395" spans="1:12" x14ac:dyDescent="0.25">
      <c r="A11395" s="24" t="s">
        <v>3305</v>
      </c>
      <c r="B11395" s="26">
        <v>2018</v>
      </c>
      <c r="C11395" s="24">
        <v>3</v>
      </c>
      <c r="D11395" s="24" t="s">
        <v>15136</v>
      </c>
      <c r="E11395" s="26">
        <v>436</v>
      </c>
      <c r="F11395" s="24">
        <v>9278</v>
      </c>
      <c r="G11395" s="26" t="s">
        <v>12585</v>
      </c>
      <c r="H11395" s="24" t="s">
        <v>380</v>
      </c>
      <c r="I11395" s="24" t="s">
        <v>381</v>
      </c>
      <c r="J11395" s="27" t="s">
        <v>1</v>
      </c>
      <c r="K11395" s="28">
        <v>13.5</v>
      </c>
      <c r="L11395" s="28">
        <v>13.5</v>
      </c>
    </row>
    <row r="11396" spans="1:12" x14ac:dyDescent="0.25">
      <c r="A11396" s="24" t="s">
        <v>3305</v>
      </c>
      <c r="B11396" s="26">
        <v>2018</v>
      </c>
      <c r="C11396" s="24">
        <v>3</v>
      </c>
      <c r="D11396" s="24" t="s">
        <v>15136</v>
      </c>
      <c r="E11396" s="26">
        <v>436</v>
      </c>
      <c r="F11396" s="24">
        <v>9279</v>
      </c>
      <c r="G11396" s="26" t="s">
        <v>12586</v>
      </c>
      <c r="H11396" s="24" t="s">
        <v>724</v>
      </c>
      <c r="I11396" s="24" t="s">
        <v>725</v>
      </c>
      <c r="J11396" s="27" t="s">
        <v>1</v>
      </c>
      <c r="K11396" s="28">
        <v>22.39</v>
      </c>
      <c r="L11396" s="28">
        <v>22.11</v>
      </c>
    </row>
    <row r="11397" spans="1:12" x14ac:dyDescent="0.25">
      <c r="A11397" s="24" t="s">
        <v>3305</v>
      </c>
      <c r="B11397" s="26">
        <v>2018</v>
      </c>
      <c r="C11397" s="24">
        <v>3</v>
      </c>
      <c r="D11397" s="24" t="s">
        <v>15136</v>
      </c>
      <c r="E11397" s="26">
        <v>436</v>
      </c>
      <c r="F11397" s="24">
        <v>9280</v>
      </c>
      <c r="G11397" s="26" t="s">
        <v>12587</v>
      </c>
      <c r="H11397" s="24" t="s">
        <v>648</v>
      </c>
      <c r="I11397" s="24" t="s">
        <v>649</v>
      </c>
      <c r="J11397" s="27" t="s">
        <v>1</v>
      </c>
      <c r="K11397" s="28">
        <v>20.88</v>
      </c>
      <c r="L11397" s="28">
        <v>19.86</v>
      </c>
    </row>
    <row r="11398" spans="1:12" x14ac:dyDescent="0.25">
      <c r="A11398" s="24" t="s">
        <v>3305</v>
      </c>
      <c r="B11398" s="26">
        <v>2018</v>
      </c>
      <c r="C11398" s="24">
        <v>3</v>
      </c>
      <c r="D11398" s="24" t="s">
        <v>15136</v>
      </c>
      <c r="E11398" s="26">
        <v>436</v>
      </c>
      <c r="F11398" s="29">
        <v>9281</v>
      </c>
      <c r="G11398" s="26" t="s">
        <v>12588</v>
      </c>
      <c r="H11398" s="24" t="s">
        <v>2412</v>
      </c>
      <c r="I11398" s="24" t="s">
        <v>2413</v>
      </c>
      <c r="J11398" s="27" t="s">
        <v>1</v>
      </c>
      <c r="K11398" s="28">
        <v>60.83</v>
      </c>
      <c r="L11398" s="28">
        <v>60.56</v>
      </c>
    </row>
    <row r="11399" spans="1:12" x14ac:dyDescent="0.25">
      <c r="A11399" s="24" t="s">
        <v>3305</v>
      </c>
      <c r="B11399" s="26">
        <v>2018</v>
      </c>
      <c r="C11399" s="24">
        <v>3</v>
      </c>
      <c r="D11399" s="24" t="s">
        <v>15136</v>
      </c>
      <c r="E11399" s="26">
        <v>436</v>
      </c>
      <c r="F11399" s="26">
        <v>9282</v>
      </c>
      <c r="G11399" s="26" t="s">
        <v>12589</v>
      </c>
      <c r="H11399" s="24" t="s">
        <v>648</v>
      </c>
      <c r="I11399" s="24" t="s">
        <v>649</v>
      </c>
      <c r="J11399" s="27" t="s">
        <v>1</v>
      </c>
      <c r="K11399" s="28">
        <v>49.31</v>
      </c>
      <c r="L11399" s="28">
        <v>49.31</v>
      </c>
    </row>
    <row r="11400" spans="1:12" x14ac:dyDescent="0.25">
      <c r="A11400" s="24" t="s">
        <v>3305</v>
      </c>
      <c r="B11400" s="26">
        <v>2018</v>
      </c>
      <c r="C11400" s="24">
        <v>3</v>
      </c>
      <c r="D11400" s="24" t="s">
        <v>15136</v>
      </c>
      <c r="E11400" s="26">
        <v>436</v>
      </c>
      <c r="F11400" s="26">
        <v>9283</v>
      </c>
      <c r="G11400" s="26" t="s">
        <v>12590</v>
      </c>
      <c r="H11400" s="24" t="s">
        <v>1222</v>
      </c>
      <c r="I11400" s="24" t="s">
        <v>1223</v>
      </c>
      <c r="J11400" s="27" t="s">
        <v>1</v>
      </c>
      <c r="K11400" s="28">
        <v>15.55</v>
      </c>
      <c r="L11400" s="28">
        <v>15.27</v>
      </c>
    </row>
    <row r="11401" spans="1:12" x14ac:dyDescent="0.25">
      <c r="A11401" s="24" t="s">
        <v>3305</v>
      </c>
      <c r="B11401" s="26">
        <v>2018</v>
      </c>
      <c r="C11401" s="24">
        <v>3</v>
      </c>
      <c r="D11401" s="24" t="s">
        <v>15136</v>
      </c>
      <c r="E11401" s="26">
        <v>436</v>
      </c>
      <c r="F11401" s="26">
        <v>9284</v>
      </c>
      <c r="G11401" s="26" t="s">
        <v>12591</v>
      </c>
      <c r="H11401" s="24" t="s">
        <v>648</v>
      </c>
      <c r="I11401" s="24" t="s">
        <v>649</v>
      </c>
      <c r="J11401" s="27" t="s">
        <v>1</v>
      </c>
      <c r="K11401" s="28">
        <v>78.27</v>
      </c>
      <c r="L11401" s="28">
        <v>78</v>
      </c>
    </row>
    <row r="11402" spans="1:12" x14ac:dyDescent="0.25">
      <c r="A11402" s="24" t="s">
        <v>3305</v>
      </c>
      <c r="B11402" s="26">
        <v>2018</v>
      </c>
      <c r="C11402" s="24">
        <v>3</v>
      </c>
      <c r="D11402" s="24" t="s">
        <v>15136</v>
      </c>
      <c r="E11402" s="26">
        <v>436</v>
      </c>
      <c r="F11402" s="26">
        <v>9285</v>
      </c>
      <c r="G11402" s="26" t="s">
        <v>12592</v>
      </c>
      <c r="H11402" s="24" t="s">
        <v>1222</v>
      </c>
      <c r="I11402" s="24" t="s">
        <v>1223</v>
      </c>
      <c r="J11402" s="27" t="s">
        <v>1</v>
      </c>
      <c r="K11402" s="28">
        <v>52.76</v>
      </c>
      <c r="L11402" s="28">
        <v>52.76</v>
      </c>
    </row>
    <row r="11403" spans="1:12" x14ac:dyDescent="0.25">
      <c r="A11403" s="24" t="s">
        <v>3305</v>
      </c>
      <c r="B11403" s="26">
        <v>2018</v>
      </c>
      <c r="C11403" s="24">
        <v>3</v>
      </c>
      <c r="D11403" s="24" t="s">
        <v>15136</v>
      </c>
      <c r="E11403" s="26">
        <v>436</v>
      </c>
      <c r="F11403" s="26">
        <v>9286</v>
      </c>
      <c r="G11403" s="26" t="s">
        <v>12593</v>
      </c>
      <c r="H11403" s="24" t="s">
        <v>1568</v>
      </c>
      <c r="I11403" s="24" t="s">
        <v>1569</v>
      </c>
      <c r="J11403" s="27" t="s">
        <v>1</v>
      </c>
      <c r="K11403" s="28">
        <v>14.25</v>
      </c>
      <c r="L11403" s="28">
        <v>13.97</v>
      </c>
    </row>
    <row r="11404" spans="1:12" x14ac:dyDescent="0.25">
      <c r="A11404" s="24" t="s">
        <v>3305</v>
      </c>
      <c r="B11404" s="26">
        <v>2018</v>
      </c>
      <c r="C11404" s="24">
        <v>3</v>
      </c>
      <c r="D11404" s="24" t="s">
        <v>15136</v>
      </c>
      <c r="E11404" s="26">
        <v>436</v>
      </c>
      <c r="F11404" s="26">
        <v>9287</v>
      </c>
      <c r="G11404" s="26" t="s">
        <v>12594</v>
      </c>
      <c r="H11404" s="24" t="s">
        <v>724</v>
      </c>
      <c r="I11404" s="24" t="s">
        <v>725</v>
      </c>
      <c r="J11404" s="27" t="s">
        <v>1</v>
      </c>
      <c r="K11404" s="28">
        <v>13.5</v>
      </c>
      <c r="L11404" s="28">
        <v>13.23</v>
      </c>
    </row>
    <row r="11405" spans="1:12" x14ac:dyDescent="0.25">
      <c r="A11405" s="24" t="s">
        <v>3305</v>
      </c>
      <c r="B11405" s="26">
        <v>2018</v>
      </c>
      <c r="C11405" s="24">
        <v>3</v>
      </c>
      <c r="D11405" s="24" t="s">
        <v>15136</v>
      </c>
      <c r="E11405" s="26">
        <v>436</v>
      </c>
      <c r="F11405" s="26">
        <v>9288</v>
      </c>
      <c r="G11405" s="26" t="s">
        <v>12595</v>
      </c>
      <c r="H11405" s="24" t="s">
        <v>982</v>
      </c>
      <c r="I11405" s="24" t="s">
        <v>983</v>
      </c>
      <c r="J11405" s="27" t="s">
        <v>1</v>
      </c>
      <c r="K11405" s="28">
        <v>15.15</v>
      </c>
      <c r="L11405" s="28">
        <v>14.87</v>
      </c>
    </row>
    <row r="11406" spans="1:12" x14ac:dyDescent="0.25">
      <c r="A11406" s="24" t="s">
        <v>3305</v>
      </c>
      <c r="B11406" s="26">
        <v>2018</v>
      </c>
      <c r="C11406" s="24">
        <v>3</v>
      </c>
      <c r="D11406" s="24" t="s">
        <v>15136</v>
      </c>
      <c r="E11406" s="26">
        <v>436</v>
      </c>
      <c r="F11406" s="26">
        <v>9289</v>
      </c>
      <c r="G11406" s="26" t="s">
        <v>12596</v>
      </c>
      <c r="H11406" s="24" t="s">
        <v>412</v>
      </c>
      <c r="I11406" s="24" t="s">
        <v>413</v>
      </c>
      <c r="J11406" s="27" t="s">
        <v>1</v>
      </c>
      <c r="K11406" s="28">
        <v>14.97</v>
      </c>
      <c r="L11406" s="28">
        <v>14.7</v>
      </c>
    </row>
    <row r="11407" spans="1:12" x14ac:dyDescent="0.25">
      <c r="A11407" s="24" t="s">
        <v>3305</v>
      </c>
      <c r="B11407" s="26">
        <v>2018</v>
      </c>
      <c r="C11407" s="24">
        <v>3</v>
      </c>
      <c r="D11407" s="24" t="s">
        <v>15136</v>
      </c>
      <c r="E11407" s="26">
        <v>437</v>
      </c>
      <c r="F11407" s="26">
        <v>9290</v>
      </c>
      <c r="G11407" s="26" t="s">
        <v>12597</v>
      </c>
      <c r="H11407" s="24" t="s">
        <v>724</v>
      </c>
      <c r="I11407" s="24" t="s">
        <v>725</v>
      </c>
      <c r="J11407" s="27" t="s">
        <v>1</v>
      </c>
      <c r="K11407" s="28">
        <v>14.68</v>
      </c>
      <c r="L11407" s="28">
        <v>14.41</v>
      </c>
    </row>
    <row r="11408" spans="1:12" x14ac:dyDescent="0.25">
      <c r="A11408" s="24" t="s">
        <v>3305</v>
      </c>
      <c r="B11408" s="26">
        <v>2018</v>
      </c>
      <c r="C11408" s="24">
        <v>3</v>
      </c>
      <c r="D11408" s="24" t="s">
        <v>15136</v>
      </c>
      <c r="E11408" s="26">
        <v>437</v>
      </c>
      <c r="F11408" s="26">
        <v>4112</v>
      </c>
      <c r="G11408" s="26" t="s">
        <v>7419</v>
      </c>
      <c r="H11408" s="24" t="s">
        <v>1038</v>
      </c>
      <c r="I11408" s="24" t="s">
        <v>1039</v>
      </c>
      <c r="J11408" s="27" t="s">
        <v>1</v>
      </c>
      <c r="K11408" s="28">
        <v>70.900000000000006</v>
      </c>
      <c r="L11408" s="28">
        <v>70.63</v>
      </c>
    </row>
    <row r="11409" spans="1:12" x14ac:dyDescent="0.25">
      <c r="A11409" s="24" t="s">
        <v>3305</v>
      </c>
      <c r="B11409" s="26">
        <v>2018</v>
      </c>
      <c r="C11409" s="24">
        <v>3</v>
      </c>
      <c r="D11409" s="24" t="s">
        <v>15136</v>
      </c>
      <c r="E11409" s="26">
        <v>437</v>
      </c>
      <c r="F11409" s="26">
        <v>9291</v>
      </c>
      <c r="G11409" s="26" t="s">
        <v>12598</v>
      </c>
      <c r="H11409" s="24" t="s">
        <v>724</v>
      </c>
      <c r="I11409" s="24" t="s">
        <v>725</v>
      </c>
      <c r="J11409" s="27" t="s">
        <v>1</v>
      </c>
      <c r="K11409" s="28">
        <v>22.39</v>
      </c>
      <c r="L11409" s="28">
        <v>22.11</v>
      </c>
    </row>
    <row r="11410" spans="1:12" x14ac:dyDescent="0.25">
      <c r="A11410" s="24" t="s">
        <v>3305</v>
      </c>
      <c r="B11410" s="26">
        <v>2018</v>
      </c>
      <c r="C11410" s="24">
        <v>3</v>
      </c>
      <c r="D11410" s="24" t="s">
        <v>15136</v>
      </c>
      <c r="E11410" s="26">
        <v>437</v>
      </c>
      <c r="F11410" s="26">
        <v>9292</v>
      </c>
      <c r="G11410" s="26" t="s">
        <v>12599</v>
      </c>
      <c r="H11410" s="24" t="s">
        <v>724</v>
      </c>
      <c r="I11410" s="24" t="s">
        <v>725</v>
      </c>
      <c r="J11410" s="27" t="s">
        <v>1</v>
      </c>
      <c r="K11410" s="28">
        <v>19.510000000000002</v>
      </c>
      <c r="L11410" s="28">
        <v>18.489999999999998</v>
      </c>
    </row>
    <row r="11411" spans="1:12" x14ac:dyDescent="0.25">
      <c r="A11411" s="24" t="s">
        <v>3305</v>
      </c>
      <c r="B11411" s="26">
        <v>2018</v>
      </c>
      <c r="C11411" s="24">
        <v>3</v>
      </c>
      <c r="D11411" s="24" t="s">
        <v>15136</v>
      </c>
      <c r="E11411" s="26">
        <v>437</v>
      </c>
      <c r="F11411" s="26">
        <v>8891</v>
      </c>
      <c r="G11411" s="26" t="s">
        <v>12198</v>
      </c>
      <c r="H11411" s="24" t="s">
        <v>1206</v>
      </c>
      <c r="I11411" s="24" t="s">
        <v>1207</v>
      </c>
      <c r="J11411" s="27" t="s">
        <v>1</v>
      </c>
      <c r="K11411" s="28">
        <v>14.25</v>
      </c>
      <c r="L11411" s="28">
        <v>13.23</v>
      </c>
    </row>
    <row r="11412" spans="1:12" x14ac:dyDescent="0.25">
      <c r="A11412" s="24" t="s">
        <v>3305</v>
      </c>
      <c r="B11412" s="26">
        <v>2018</v>
      </c>
      <c r="C11412" s="24">
        <v>3</v>
      </c>
      <c r="D11412" s="24" t="s">
        <v>15136</v>
      </c>
      <c r="E11412" s="26">
        <v>437</v>
      </c>
      <c r="F11412" s="26">
        <v>9293</v>
      </c>
      <c r="G11412" s="26" t="s">
        <v>12600</v>
      </c>
      <c r="H11412" s="24" t="s">
        <v>948</v>
      </c>
      <c r="I11412" s="24" t="s">
        <v>949</v>
      </c>
      <c r="J11412" s="27" t="s">
        <v>1</v>
      </c>
      <c r="K11412" s="28">
        <v>14.25</v>
      </c>
      <c r="L11412" s="28">
        <v>13.23</v>
      </c>
    </row>
    <row r="11413" spans="1:12" x14ac:dyDescent="0.25">
      <c r="A11413" s="24" t="s">
        <v>3305</v>
      </c>
      <c r="B11413" s="26">
        <v>2018</v>
      </c>
      <c r="C11413" s="24">
        <v>3</v>
      </c>
      <c r="D11413" s="24" t="s">
        <v>15136</v>
      </c>
      <c r="E11413" s="26">
        <v>437</v>
      </c>
      <c r="F11413" s="26">
        <v>9294</v>
      </c>
      <c r="G11413" s="26" t="s">
        <v>12601</v>
      </c>
      <c r="H11413" s="24" t="s">
        <v>1206</v>
      </c>
      <c r="I11413" s="24" t="s">
        <v>1207</v>
      </c>
      <c r="J11413" s="27" t="s">
        <v>1</v>
      </c>
      <c r="K11413" s="28">
        <v>13.5</v>
      </c>
      <c r="L11413" s="28">
        <v>13.23</v>
      </c>
    </row>
    <row r="11414" spans="1:12" x14ac:dyDescent="0.25">
      <c r="A11414" s="24" t="s">
        <v>3305</v>
      </c>
      <c r="B11414" s="26">
        <v>2018</v>
      </c>
      <c r="C11414" s="24">
        <v>3</v>
      </c>
      <c r="D11414" s="24" t="s">
        <v>15136</v>
      </c>
      <c r="E11414" s="26">
        <v>437</v>
      </c>
      <c r="F11414" s="26">
        <v>9295</v>
      </c>
      <c r="G11414" s="26" t="s">
        <v>12602</v>
      </c>
      <c r="H11414" s="24" t="s">
        <v>1206</v>
      </c>
      <c r="I11414" s="24" t="s">
        <v>1207</v>
      </c>
      <c r="J11414" s="27" t="s">
        <v>1</v>
      </c>
      <c r="K11414" s="28">
        <v>13.5</v>
      </c>
      <c r="L11414" s="28">
        <v>13.23</v>
      </c>
    </row>
    <row r="11415" spans="1:12" x14ac:dyDescent="0.25">
      <c r="A11415" s="24" t="s">
        <v>3305</v>
      </c>
      <c r="B11415" s="26">
        <v>2018</v>
      </c>
      <c r="C11415" s="24">
        <v>3</v>
      </c>
      <c r="D11415" s="24" t="s">
        <v>15136</v>
      </c>
      <c r="E11415" s="26">
        <v>437</v>
      </c>
      <c r="F11415" s="26">
        <v>9296</v>
      </c>
      <c r="G11415" s="26" t="s">
        <v>12603</v>
      </c>
      <c r="H11415" s="24" t="s">
        <v>378</v>
      </c>
      <c r="I11415" s="24" t="s">
        <v>379</v>
      </c>
      <c r="J11415" s="27" t="s">
        <v>1</v>
      </c>
      <c r="K11415" s="28">
        <v>13.5</v>
      </c>
      <c r="L11415" s="28">
        <v>13.5</v>
      </c>
    </row>
    <row r="11416" spans="1:12" x14ac:dyDescent="0.25">
      <c r="A11416" s="24" t="s">
        <v>3305</v>
      </c>
      <c r="B11416" s="26">
        <v>2018</v>
      </c>
      <c r="C11416" s="24">
        <v>3</v>
      </c>
      <c r="D11416" s="24" t="s">
        <v>15136</v>
      </c>
      <c r="E11416" s="26">
        <v>437</v>
      </c>
      <c r="F11416" s="26">
        <v>9297</v>
      </c>
      <c r="G11416" s="26" t="s">
        <v>12604</v>
      </c>
      <c r="H11416" s="24" t="s">
        <v>1564</v>
      </c>
      <c r="I11416" s="24" t="s">
        <v>1565</v>
      </c>
      <c r="J11416" s="27" t="s">
        <v>1</v>
      </c>
      <c r="K11416" s="28">
        <v>20.53</v>
      </c>
      <c r="L11416" s="28">
        <v>20.53</v>
      </c>
    </row>
    <row r="11417" spans="1:12" x14ac:dyDescent="0.25">
      <c r="A11417" s="24" t="s">
        <v>3305</v>
      </c>
      <c r="B11417" s="26">
        <v>2018</v>
      </c>
      <c r="C11417" s="24">
        <v>3</v>
      </c>
      <c r="D11417" s="24" t="s">
        <v>15136</v>
      </c>
      <c r="E11417" s="26">
        <v>437</v>
      </c>
      <c r="F11417" s="26">
        <v>9298</v>
      </c>
      <c r="G11417" s="26" t="s">
        <v>12605</v>
      </c>
      <c r="H11417" s="24" t="s">
        <v>670</v>
      </c>
      <c r="I11417" s="24" t="s">
        <v>671</v>
      </c>
      <c r="J11417" s="27" t="s">
        <v>1</v>
      </c>
      <c r="K11417" s="28">
        <v>17.260000000000002</v>
      </c>
      <c r="L11417" s="28">
        <v>16.239999999999998</v>
      </c>
    </row>
    <row r="11418" spans="1:12" x14ac:dyDescent="0.25">
      <c r="A11418" s="24" t="s">
        <v>3305</v>
      </c>
      <c r="B11418" s="26">
        <v>2018</v>
      </c>
      <c r="C11418" s="24">
        <v>3</v>
      </c>
      <c r="D11418" s="24" t="s">
        <v>15136</v>
      </c>
      <c r="E11418" s="26">
        <v>437</v>
      </c>
      <c r="F11418" s="26">
        <v>9299</v>
      </c>
      <c r="G11418" s="26" t="s">
        <v>12606</v>
      </c>
      <c r="H11418" s="24" t="s">
        <v>724</v>
      </c>
      <c r="I11418" s="24" t="s">
        <v>725</v>
      </c>
      <c r="J11418" s="27" t="s">
        <v>1</v>
      </c>
      <c r="K11418" s="28">
        <v>14.55</v>
      </c>
      <c r="L11418" s="28">
        <v>13.53</v>
      </c>
    </row>
    <row r="11419" spans="1:12" x14ac:dyDescent="0.25">
      <c r="A11419" s="24" t="s">
        <v>3305</v>
      </c>
      <c r="B11419" s="26">
        <v>2018</v>
      </c>
      <c r="C11419" s="24">
        <v>3</v>
      </c>
      <c r="D11419" s="24" t="s">
        <v>15136</v>
      </c>
      <c r="E11419" s="26">
        <v>437</v>
      </c>
      <c r="F11419" s="26">
        <v>9300</v>
      </c>
      <c r="G11419" s="26" t="s">
        <v>12607</v>
      </c>
      <c r="H11419" s="24" t="s">
        <v>670</v>
      </c>
      <c r="I11419" s="24" t="s">
        <v>671</v>
      </c>
      <c r="J11419" s="27" t="s">
        <v>1</v>
      </c>
      <c r="K11419" s="28">
        <v>16.239999999999998</v>
      </c>
      <c r="L11419" s="28">
        <v>16.239999999999998</v>
      </c>
    </row>
    <row r="11420" spans="1:12" x14ac:dyDescent="0.25">
      <c r="A11420" s="24" t="s">
        <v>3305</v>
      </c>
      <c r="B11420" s="26">
        <v>2018</v>
      </c>
      <c r="C11420" s="24">
        <v>3</v>
      </c>
      <c r="D11420" s="24" t="s">
        <v>15136</v>
      </c>
      <c r="E11420" s="26">
        <v>437</v>
      </c>
      <c r="F11420" s="26">
        <v>9301</v>
      </c>
      <c r="G11420" s="26" t="s">
        <v>12608</v>
      </c>
      <c r="H11420" s="24" t="s">
        <v>670</v>
      </c>
      <c r="I11420" s="24" t="s">
        <v>671</v>
      </c>
      <c r="J11420" s="27" t="s">
        <v>1</v>
      </c>
      <c r="K11420" s="28">
        <v>28.82</v>
      </c>
      <c r="L11420" s="28">
        <v>28.54</v>
      </c>
    </row>
    <row r="11421" spans="1:12" x14ac:dyDescent="0.25">
      <c r="A11421" s="24" t="s">
        <v>3305</v>
      </c>
      <c r="B11421" s="26">
        <v>2018</v>
      </c>
      <c r="C11421" s="24">
        <v>3</v>
      </c>
      <c r="D11421" s="24" t="s">
        <v>15136</v>
      </c>
      <c r="E11421" s="26">
        <v>437</v>
      </c>
      <c r="F11421" s="26">
        <v>9302</v>
      </c>
      <c r="G11421" s="26" t="s">
        <v>12609</v>
      </c>
      <c r="H11421" s="24" t="s">
        <v>648</v>
      </c>
      <c r="I11421" s="24" t="s">
        <v>649</v>
      </c>
      <c r="J11421" s="27" t="s">
        <v>1</v>
      </c>
      <c r="K11421" s="28">
        <v>21.05</v>
      </c>
      <c r="L11421" s="28">
        <v>21.05</v>
      </c>
    </row>
    <row r="11422" spans="1:12" x14ac:dyDescent="0.25">
      <c r="A11422" s="24" t="s">
        <v>3305</v>
      </c>
      <c r="B11422" s="26">
        <v>2018</v>
      </c>
      <c r="C11422" s="24">
        <v>3</v>
      </c>
      <c r="D11422" s="24" t="s">
        <v>15136</v>
      </c>
      <c r="E11422" s="26">
        <v>437</v>
      </c>
      <c r="F11422" s="26">
        <v>9303</v>
      </c>
      <c r="G11422" s="26" t="s">
        <v>12610</v>
      </c>
      <c r="H11422" s="24" t="s">
        <v>2297</v>
      </c>
      <c r="I11422" s="24" t="s">
        <v>2298</v>
      </c>
      <c r="J11422" s="27" t="s">
        <v>1</v>
      </c>
      <c r="K11422" s="28">
        <v>28.55</v>
      </c>
      <c r="L11422" s="28">
        <v>28.27</v>
      </c>
    </row>
    <row r="11423" spans="1:12" x14ac:dyDescent="0.25">
      <c r="A11423" s="24" t="s">
        <v>3305</v>
      </c>
      <c r="B11423" s="26">
        <v>2018</v>
      </c>
      <c r="C11423" s="24">
        <v>3</v>
      </c>
      <c r="D11423" s="24" t="s">
        <v>15136</v>
      </c>
      <c r="E11423" s="26">
        <v>437</v>
      </c>
      <c r="F11423" s="26">
        <v>8853</v>
      </c>
      <c r="G11423" s="26" t="s">
        <v>12160</v>
      </c>
      <c r="H11423" s="24" t="s">
        <v>1552</v>
      </c>
      <c r="I11423" s="24" t="s">
        <v>1553</v>
      </c>
      <c r="J11423" s="27" t="s">
        <v>1</v>
      </c>
      <c r="K11423" s="28">
        <v>74.36</v>
      </c>
      <c r="L11423" s="28">
        <v>73.34</v>
      </c>
    </row>
    <row r="11424" spans="1:12" x14ac:dyDescent="0.25">
      <c r="A11424" s="24" t="s">
        <v>3305</v>
      </c>
      <c r="B11424" s="26">
        <v>2018</v>
      </c>
      <c r="C11424" s="24">
        <v>3</v>
      </c>
      <c r="D11424" s="24" t="s">
        <v>15136</v>
      </c>
      <c r="E11424" s="26">
        <v>437</v>
      </c>
      <c r="F11424" s="26">
        <v>9304</v>
      </c>
      <c r="G11424" s="26" t="s">
        <v>12611</v>
      </c>
      <c r="H11424" s="24" t="s">
        <v>1222</v>
      </c>
      <c r="I11424" s="24" t="s">
        <v>1223</v>
      </c>
      <c r="J11424" s="27" t="s">
        <v>1</v>
      </c>
      <c r="K11424" s="28">
        <v>17.55</v>
      </c>
      <c r="L11424" s="28">
        <v>17.27</v>
      </c>
    </row>
    <row r="11425" spans="1:12" x14ac:dyDescent="0.25">
      <c r="A11425" s="24" t="s">
        <v>3305</v>
      </c>
      <c r="B11425" s="26">
        <v>2018</v>
      </c>
      <c r="C11425" s="24">
        <v>3</v>
      </c>
      <c r="D11425" s="24" t="s">
        <v>15136</v>
      </c>
      <c r="E11425" s="26">
        <v>437</v>
      </c>
      <c r="F11425" s="26">
        <v>9305</v>
      </c>
      <c r="G11425" s="26" t="s">
        <v>12612</v>
      </c>
      <c r="H11425" s="24" t="s">
        <v>1222</v>
      </c>
      <c r="I11425" s="24" t="s">
        <v>1223</v>
      </c>
      <c r="J11425" s="27" t="s">
        <v>1</v>
      </c>
      <c r="K11425" s="28">
        <v>15.55</v>
      </c>
      <c r="L11425" s="28">
        <v>15.27</v>
      </c>
    </row>
    <row r="11426" spans="1:12" x14ac:dyDescent="0.25">
      <c r="A11426" s="24" t="s">
        <v>3305</v>
      </c>
      <c r="B11426" s="26">
        <v>2018</v>
      </c>
      <c r="C11426" s="24">
        <v>3</v>
      </c>
      <c r="D11426" s="24" t="s">
        <v>15136</v>
      </c>
      <c r="E11426" s="26">
        <v>437</v>
      </c>
      <c r="F11426" s="26">
        <v>9306</v>
      </c>
      <c r="G11426" s="26" t="s">
        <v>12613</v>
      </c>
      <c r="H11426" s="24" t="s">
        <v>1756</v>
      </c>
      <c r="I11426" s="24" t="s">
        <v>1757</v>
      </c>
      <c r="J11426" s="27" t="s">
        <v>1</v>
      </c>
      <c r="K11426" s="28">
        <v>2.86</v>
      </c>
      <c r="L11426" s="28">
        <v>2.86</v>
      </c>
    </row>
    <row r="11427" spans="1:12" x14ac:dyDescent="0.25">
      <c r="A11427" s="24" t="s">
        <v>3305</v>
      </c>
      <c r="B11427" s="26">
        <v>2018</v>
      </c>
      <c r="C11427" s="24">
        <v>3</v>
      </c>
      <c r="D11427" s="24" t="s">
        <v>15136</v>
      </c>
      <c r="E11427" s="26">
        <v>437</v>
      </c>
      <c r="F11427" s="26">
        <v>9307</v>
      </c>
      <c r="G11427" s="26" t="s">
        <v>12614</v>
      </c>
      <c r="H11427" s="24" t="s">
        <v>1188</v>
      </c>
      <c r="I11427" s="24" t="s">
        <v>1189</v>
      </c>
      <c r="J11427" s="27" t="s">
        <v>1</v>
      </c>
      <c r="K11427" s="28">
        <v>44.05</v>
      </c>
      <c r="L11427" s="28">
        <v>44.05</v>
      </c>
    </row>
    <row r="11428" spans="1:12" x14ac:dyDescent="0.25">
      <c r="A11428" s="24" t="s">
        <v>3305</v>
      </c>
      <c r="B11428" s="26">
        <v>2018</v>
      </c>
      <c r="C11428" s="24">
        <v>3</v>
      </c>
      <c r="D11428" s="24" t="s">
        <v>15136</v>
      </c>
      <c r="E11428" s="26">
        <v>437</v>
      </c>
      <c r="F11428" s="26">
        <v>9308</v>
      </c>
      <c r="G11428" s="26" t="s">
        <v>12615</v>
      </c>
      <c r="H11428" s="24" t="s">
        <v>300</v>
      </c>
      <c r="I11428" s="24" t="s">
        <v>301</v>
      </c>
      <c r="J11428" s="27" t="s">
        <v>1</v>
      </c>
      <c r="K11428" s="28">
        <v>15.33</v>
      </c>
      <c r="L11428" s="28">
        <v>14.31</v>
      </c>
    </row>
    <row r="11429" spans="1:12" x14ac:dyDescent="0.25">
      <c r="A11429" s="24" t="s">
        <v>3305</v>
      </c>
      <c r="B11429" s="26">
        <v>2018</v>
      </c>
      <c r="C11429" s="24">
        <v>3</v>
      </c>
      <c r="D11429" s="24" t="s">
        <v>15136</v>
      </c>
      <c r="E11429" s="26">
        <v>437</v>
      </c>
      <c r="F11429" s="26">
        <v>9309</v>
      </c>
      <c r="G11429" s="26" t="s">
        <v>12616</v>
      </c>
      <c r="H11429" s="24" t="s">
        <v>1222</v>
      </c>
      <c r="I11429" s="24" t="s">
        <v>1223</v>
      </c>
      <c r="J11429" s="27" t="s">
        <v>1</v>
      </c>
      <c r="K11429" s="28">
        <v>18.88</v>
      </c>
      <c r="L11429" s="28">
        <v>18.600000000000001</v>
      </c>
    </row>
    <row r="11430" spans="1:12" x14ac:dyDescent="0.25">
      <c r="A11430" s="24" t="s">
        <v>3305</v>
      </c>
      <c r="B11430" s="26">
        <v>2018</v>
      </c>
      <c r="C11430" s="24">
        <v>3</v>
      </c>
      <c r="D11430" s="24" t="s">
        <v>15136</v>
      </c>
      <c r="E11430" s="26">
        <v>437</v>
      </c>
      <c r="F11430" s="26">
        <v>9310</v>
      </c>
      <c r="G11430" s="26" t="s">
        <v>12617</v>
      </c>
      <c r="H11430" s="24" t="s">
        <v>1222</v>
      </c>
      <c r="I11430" s="24" t="s">
        <v>1223</v>
      </c>
      <c r="J11430" s="27" t="s">
        <v>1</v>
      </c>
      <c r="K11430" s="28">
        <v>103.47</v>
      </c>
      <c r="L11430" s="28">
        <v>103.47</v>
      </c>
    </row>
    <row r="11431" spans="1:12" x14ac:dyDescent="0.25">
      <c r="A11431" s="24" t="s">
        <v>3305</v>
      </c>
      <c r="B11431" s="26">
        <v>2018</v>
      </c>
      <c r="C11431" s="24">
        <v>3</v>
      </c>
      <c r="D11431" s="24" t="s">
        <v>15136</v>
      </c>
      <c r="E11431" s="26">
        <v>437</v>
      </c>
      <c r="F11431" s="26">
        <v>9311</v>
      </c>
      <c r="G11431" s="26" t="s">
        <v>12618</v>
      </c>
      <c r="H11431" s="24" t="s">
        <v>2297</v>
      </c>
      <c r="I11431" s="24" t="s">
        <v>2298</v>
      </c>
      <c r="J11431" s="27" t="s">
        <v>1</v>
      </c>
      <c r="K11431" s="28">
        <v>17.05</v>
      </c>
      <c r="L11431" s="28">
        <v>16.77</v>
      </c>
    </row>
    <row r="11432" spans="1:12" x14ac:dyDescent="0.25">
      <c r="A11432" s="24" t="s">
        <v>3305</v>
      </c>
      <c r="B11432" s="26">
        <v>2018</v>
      </c>
      <c r="C11432" s="24">
        <v>3</v>
      </c>
      <c r="D11432" s="24" t="s">
        <v>15136</v>
      </c>
      <c r="E11432" s="26">
        <v>437</v>
      </c>
      <c r="F11432" s="26">
        <v>9126</v>
      </c>
      <c r="G11432" s="26" t="s">
        <v>12433</v>
      </c>
      <c r="H11432" s="24" t="s">
        <v>648</v>
      </c>
      <c r="I11432" s="24" t="s">
        <v>649</v>
      </c>
      <c r="J11432" s="27" t="s">
        <v>1</v>
      </c>
      <c r="K11432" s="28">
        <v>38.67</v>
      </c>
      <c r="L11432" s="28">
        <v>37.65</v>
      </c>
    </row>
    <row r="11433" spans="1:12" x14ac:dyDescent="0.25">
      <c r="A11433" s="24" t="s">
        <v>3305</v>
      </c>
      <c r="B11433" s="26">
        <v>2018</v>
      </c>
      <c r="C11433" s="24">
        <v>3</v>
      </c>
      <c r="D11433" s="24" t="s">
        <v>15136</v>
      </c>
      <c r="E11433" s="26">
        <v>437</v>
      </c>
      <c r="F11433" s="26">
        <v>9312</v>
      </c>
      <c r="G11433" s="26" t="s">
        <v>12619</v>
      </c>
      <c r="H11433" s="24" t="s">
        <v>670</v>
      </c>
      <c r="I11433" s="24" t="s">
        <v>671</v>
      </c>
      <c r="J11433" s="27" t="s">
        <v>1</v>
      </c>
      <c r="K11433" s="28">
        <v>21.89</v>
      </c>
      <c r="L11433" s="28">
        <v>21.61</v>
      </c>
    </row>
    <row r="11434" spans="1:12" x14ac:dyDescent="0.25">
      <c r="A11434" s="24" t="s">
        <v>3305</v>
      </c>
      <c r="B11434" s="26">
        <v>2018</v>
      </c>
      <c r="C11434" s="24">
        <v>3</v>
      </c>
      <c r="D11434" s="24" t="s">
        <v>15136</v>
      </c>
      <c r="E11434" s="26">
        <v>437</v>
      </c>
      <c r="F11434" s="26">
        <v>9313</v>
      </c>
      <c r="G11434" s="26" t="s">
        <v>12620</v>
      </c>
      <c r="H11434" s="24" t="s">
        <v>2414</v>
      </c>
      <c r="I11434" s="24" t="s">
        <v>2415</v>
      </c>
      <c r="J11434" s="27" t="s">
        <v>1</v>
      </c>
      <c r="K11434" s="28">
        <v>14.25</v>
      </c>
      <c r="L11434" s="28">
        <v>13.23</v>
      </c>
    </row>
    <row r="11435" spans="1:12" x14ac:dyDescent="0.25">
      <c r="A11435" s="24" t="s">
        <v>3305</v>
      </c>
      <c r="B11435" s="26">
        <v>2018</v>
      </c>
      <c r="C11435" s="24">
        <v>3</v>
      </c>
      <c r="D11435" s="24" t="s">
        <v>15136</v>
      </c>
      <c r="E11435" s="26">
        <v>437</v>
      </c>
      <c r="F11435" s="26">
        <v>9314</v>
      </c>
      <c r="G11435" s="26" t="s">
        <v>12621</v>
      </c>
      <c r="H11435" s="24" t="s">
        <v>670</v>
      </c>
      <c r="I11435" s="24" t="s">
        <v>671</v>
      </c>
      <c r="J11435" s="27" t="s">
        <v>1</v>
      </c>
      <c r="K11435" s="28">
        <v>21.26</v>
      </c>
      <c r="L11435" s="28">
        <v>20.98</v>
      </c>
    </row>
    <row r="11436" spans="1:12" x14ac:dyDescent="0.25">
      <c r="A11436" s="24" t="s">
        <v>3305</v>
      </c>
      <c r="B11436" s="26">
        <v>2018</v>
      </c>
      <c r="C11436" s="24">
        <v>3</v>
      </c>
      <c r="D11436" s="24" t="s">
        <v>15136</v>
      </c>
      <c r="E11436" s="26">
        <v>437</v>
      </c>
      <c r="F11436" s="26">
        <v>9315</v>
      </c>
      <c r="G11436" s="26" t="s">
        <v>12622</v>
      </c>
      <c r="H11436" s="24" t="s">
        <v>724</v>
      </c>
      <c r="I11436" s="24" t="s">
        <v>725</v>
      </c>
      <c r="J11436" s="27" t="s">
        <v>1</v>
      </c>
      <c r="K11436" s="28">
        <v>16.84</v>
      </c>
      <c r="L11436" s="28">
        <v>16.559999999999999</v>
      </c>
    </row>
    <row r="11437" spans="1:12" x14ac:dyDescent="0.25">
      <c r="A11437" s="24" t="s">
        <v>3305</v>
      </c>
      <c r="B11437" s="26">
        <v>2018</v>
      </c>
      <c r="C11437" s="24">
        <v>3</v>
      </c>
      <c r="D11437" s="24" t="s">
        <v>15136</v>
      </c>
      <c r="E11437" s="26">
        <v>437</v>
      </c>
      <c r="F11437" s="26">
        <v>9316</v>
      </c>
      <c r="G11437" s="26" t="s">
        <v>12623</v>
      </c>
      <c r="H11437" s="24" t="s">
        <v>648</v>
      </c>
      <c r="I11437" s="24" t="s">
        <v>649</v>
      </c>
      <c r="J11437" s="27" t="s">
        <v>1</v>
      </c>
      <c r="K11437" s="28">
        <v>20.32</v>
      </c>
      <c r="L11437" s="28">
        <v>20.32</v>
      </c>
    </row>
    <row r="11438" spans="1:12" x14ac:dyDescent="0.25">
      <c r="A11438" s="24" t="s">
        <v>3305</v>
      </c>
      <c r="B11438" s="26">
        <v>2018</v>
      </c>
      <c r="C11438" s="24">
        <v>3</v>
      </c>
      <c r="D11438" s="24" t="s">
        <v>15136</v>
      </c>
      <c r="E11438" s="26">
        <v>438</v>
      </c>
      <c r="F11438" s="26">
        <v>9317</v>
      </c>
      <c r="G11438" s="26" t="s">
        <v>12624</v>
      </c>
      <c r="H11438" s="24" t="s">
        <v>670</v>
      </c>
      <c r="I11438" s="24" t="s">
        <v>671</v>
      </c>
      <c r="J11438" s="27" t="s">
        <v>1</v>
      </c>
      <c r="K11438" s="28">
        <v>16.600000000000001</v>
      </c>
      <c r="L11438" s="28">
        <v>16.329999999999998</v>
      </c>
    </row>
    <row r="11439" spans="1:12" x14ac:dyDescent="0.25">
      <c r="A11439" s="24" t="s">
        <v>3305</v>
      </c>
      <c r="B11439" s="26">
        <v>2018</v>
      </c>
      <c r="C11439" s="24">
        <v>3</v>
      </c>
      <c r="D11439" s="24" t="s">
        <v>15136</v>
      </c>
      <c r="E11439" s="26">
        <v>438</v>
      </c>
      <c r="F11439" s="26">
        <v>9318</v>
      </c>
      <c r="G11439" s="26" t="s">
        <v>12625</v>
      </c>
      <c r="H11439" s="24" t="s">
        <v>380</v>
      </c>
      <c r="I11439" s="24" t="s">
        <v>381</v>
      </c>
      <c r="J11439" s="27" t="s">
        <v>1</v>
      </c>
      <c r="K11439" s="28">
        <v>17.55</v>
      </c>
      <c r="L11439" s="28">
        <v>16.53</v>
      </c>
    </row>
    <row r="11440" spans="1:12" x14ac:dyDescent="0.25">
      <c r="A11440" s="24" t="s">
        <v>3305</v>
      </c>
      <c r="B11440" s="26">
        <v>2018</v>
      </c>
      <c r="C11440" s="24">
        <v>3</v>
      </c>
      <c r="D11440" s="24" t="s">
        <v>15136</v>
      </c>
      <c r="E11440" s="26">
        <v>438</v>
      </c>
      <c r="F11440" s="26">
        <v>9319</v>
      </c>
      <c r="G11440" s="26" t="s">
        <v>12626</v>
      </c>
      <c r="H11440" s="24" t="s">
        <v>670</v>
      </c>
      <c r="I11440" s="24" t="s">
        <v>671</v>
      </c>
      <c r="J11440" s="27" t="s">
        <v>1</v>
      </c>
      <c r="K11440" s="28">
        <v>11.05</v>
      </c>
      <c r="L11440" s="28">
        <v>11.05</v>
      </c>
    </row>
    <row r="11441" spans="1:12" x14ac:dyDescent="0.25">
      <c r="A11441" s="24" t="s">
        <v>3305</v>
      </c>
      <c r="B11441" s="26">
        <v>2018</v>
      </c>
      <c r="C11441" s="24">
        <v>3</v>
      </c>
      <c r="D11441" s="24" t="s">
        <v>15136</v>
      </c>
      <c r="E11441" s="26">
        <v>438</v>
      </c>
      <c r="F11441" s="26">
        <v>9320</v>
      </c>
      <c r="G11441" s="26" t="s">
        <v>12627</v>
      </c>
      <c r="H11441" s="24" t="s">
        <v>956</v>
      </c>
      <c r="I11441" s="24" t="s">
        <v>957</v>
      </c>
      <c r="J11441" s="27" t="s">
        <v>1</v>
      </c>
      <c r="K11441" s="28">
        <v>18.350000000000001</v>
      </c>
      <c r="L11441" s="28">
        <v>18.07</v>
      </c>
    </row>
    <row r="11442" spans="1:12" x14ac:dyDescent="0.25">
      <c r="A11442" s="24" t="s">
        <v>3305</v>
      </c>
      <c r="B11442" s="26">
        <v>2018</v>
      </c>
      <c r="C11442" s="24">
        <v>3</v>
      </c>
      <c r="D11442" s="24" t="s">
        <v>15136</v>
      </c>
      <c r="E11442" s="26">
        <v>438</v>
      </c>
      <c r="F11442" s="26">
        <v>9321</v>
      </c>
      <c r="G11442" s="26" t="s">
        <v>12628</v>
      </c>
      <c r="H11442" s="24" t="s">
        <v>956</v>
      </c>
      <c r="I11442" s="24" t="s">
        <v>957</v>
      </c>
      <c r="J11442" s="27" t="s">
        <v>1</v>
      </c>
      <c r="K11442" s="28">
        <v>18.48</v>
      </c>
      <c r="L11442" s="28">
        <v>18.48</v>
      </c>
    </row>
    <row r="11443" spans="1:12" x14ac:dyDescent="0.25">
      <c r="A11443" s="24" t="s">
        <v>3305</v>
      </c>
      <c r="B11443" s="26">
        <v>2018</v>
      </c>
      <c r="C11443" s="24">
        <v>3</v>
      </c>
      <c r="D11443" s="24" t="s">
        <v>15136</v>
      </c>
      <c r="E11443" s="26">
        <v>438</v>
      </c>
      <c r="F11443" s="26">
        <v>9322</v>
      </c>
      <c r="G11443" s="26" t="s">
        <v>12629</v>
      </c>
      <c r="H11443" s="24" t="s">
        <v>1038</v>
      </c>
      <c r="I11443" s="24" t="s">
        <v>1039</v>
      </c>
      <c r="J11443" s="27" t="s">
        <v>1</v>
      </c>
      <c r="K11443" s="28">
        <v>4.84</v>
      </c>
      <c r="L11443" s="28">
        <v>4.84</v>
      </c>
    </row>
    <row r="11444" spans="1:12" x14ac:dyDescent="0.25">
      <c r="A11444" s="24" t="s">
        <v>3305</v>
      </c>
      <c r="B11444" s="26">
        <v>2018</v>
      </c>
      <c r="C11444" s="24">
        <v>3</v>
      </c>
      <c r="D11444" s="24" t="s">
        <v>15136</v>
      </c>
      <c r="E11444" s="26">
        <v>438</v>
      </c>
      <c r="F11444" s="26">
        <v>9323</v>
      </c>
      <c r="G11444" s="26" t="s">
        <v>12630</v>
      </c>
      <c r="H11444" s="24" t="s">
        <v>1038</v>
      </c>
      <c r="I11444" s="24" t="s">
        <v>1039</v>
      </c>
      <c r="J11444" s="27" t="s">
        <v>1</v>
      </c>
      <c r="K11444" s="28">
        <v>13.5</v>
      </c>
      <c r="L11444" s="28">
        <v>13.23</v>
      </c>
    </row>
    <row r="11445" spans="1:12" x14ac:dyDescent="0.25">
      <c r="A11445" s="24" t="s">
        <v>3305</v>
      </c>
      <c r="B11445" s="26">
        <v>2018</v>
      </c>
      <c r="C11445" s="24">
        <v>3</v>
      </c>
      <c r="D11445" s="24" t="s">
        <v>15136</v>
      </c>
      <c r="E11445" s="26">
        <v>438</v>
      </c>
      <c r="F11445" s="26">
        <v>9324</v>
      </c>
      <c r="G11445" s="26" t="s">
        <v>12631</v>
      </c>
      <c r="H11445" s="24" t="s">
        <v>1206</v>
      </c>
      <c r="I11445" s="24" t="s">
        <v>1207</v>
      </c>
      <c r="J11445" s="27" t="s">
        <v>1</v>
      </c>
      <c r="K11445" s="28">
        <v>20.190000000000001</v>
      </c>
      <c r="L11445" s="28">
        <v>19.170000000000002</v>
      </c>
    </row>
    <row r="11446" spans="1:12" x14ac:dyDescent="0.25">
      <c r="A11446" s="24" t="s">
        <v>3305</v>
      </c>
      <c r="B11446" s="26">
        <v>2018</v>
      </c>
      <c r="C11446" s="24">
        <v>3</v>
      </c>
      <c r="D11446" s="24" t="s">
        <v>15136</v>
      </c>
      <c r="E11446" s="26">
        <v>438</v>
      </c>
      <c r="F11446" s="26">
        <v>9325</v>
      </c>
      <c r="G11446" s="26" t="s">
        <v>12632</v>
      </c>
      <c r="H11446" s="24" t="s">
        <v>1360</v>
      </c>
      <c r="I11446" s="24" t="s">
        <v>1361</v>
      </c>
      <c r="J11446" s="27" t="s">
        <v>1</v>
      </c>
      <c r="K11446" s="28">
        <v>61.06</v>
      </c>
      <c r="L11446" s="28">
        <v>61.06</v>
      </c>
    </row>
    <row r="11447" spans="1:12" x14ac:dyDescent="0.25">
      <c r="A11447" s="24" t="s">
        <v>3305</v>
      </c>
      <c r="B11447" s="26">
        <v>2018</v>
      </c>
      <c r="C11447" s="24">
        <v>3</v>
      </c>
      <c r="D11447" s="24" t="s">
        <v>15136</v>
      </c>
      <c r="E11447" s="26">
        <v>438</v>
      </c>
      <c r="F11447" s="26">
        <v>9326</v>
      </c>
      <c r="G11447" s="26" t="s">
        <v>12633</v>
      </c>
      <c r="H11447" s="24" t="s">
        <v>1224</v>
      </c>
      <c r="I11447" s="24" t="s">
        <v>1225</v>
      </c>
      <c r="J11447" s="27" t="s">
        <v>1</v>
      </c>
      <c r="K11447" s="28">
        <v>20.190000000000001</v>
      </c>
      <c r="L11447" s="28">
        <v>19.170000000000002</v>
      </c>
    </row>
    <row r="11448" spans="1:12" x14ac:dyDescent="0.25">
      <c r="A11448" s="24" t="s">
        <v>3305</v>
      </c>
      <c r="B11448" s="26">
        <v>2018</v>
      </c>
      <c r="C11448" s="24">
        <v>3</v>
      </c>
      <c r="D11448" s="24" t="s">
        <v>15136</v>
      </c>
      <c r="E11448" s="26">
        <v>438</v>
      </c>
      <c r="F11448" s="26">
        <v>9327</v>
      </c>
      <c r="G11448" s="26" t="s">
        <v>12634</v>
      </c>
      <c r="H11448" s="24" t="s">
        <v>452</v>
      </c>
      <c r="I11448" s="24" t="s">
        <v>453</v>
      </c>
      <c r="J11448" s="27" t="s">
        <v>1</v>
      </c>
      <c r="K11448" s="28">
        <v>13.5</v>
      </c>
      <c r="L11448" s="28">
        <v>13.23</v>
      </c>
    </row>
    <row r="11449" spans="1:12" x14ac:dyDescent="0.25">
      <c r="A11449" s="24" t="s">
        <v>3305</v>
      </c>
      <c r="B11449" s="26">
        <v>2018</v>
      </c>
      <c r="C11449" s="24">
        <v>3</v>
      </c>
      <c r="D11449" s="24" t="s">
        <v>15136</v>
      </c>
      <c r="E11449" s="26">
        <v>438</v>
      </c>
      <c r="F11449" s="26">
        <v>9328</v>
      </c>
      <c r="G11449" s="26" t="s">
        <v>12635</v>
      </c>
      <c r="H11449" s="24" t="s">
        <v>1222</v>
      </c>
      <c r="I11449" s="24" t="s">
        <v>1223</v>
      </c>
      <c r="J11449" s="27" t="s">
        <v>1</v>
      </c>
      <c r="K11449" s="28">
        <v>59.55</v>
      </c>
      <c r="L11449" s="28">
        <v>59.55</v>
      </c>
    </row>
    <row r="11450" spans="1:12" x14ac:dyDescent="0.25">
      <c r="A11450" s="24" t="s">
        <v>3305</v>
      </c>
      <c r="B11450" s="26">
        <v>2018</v>
      </c>
      <c r="C11450" s="24">
        <v>3</v>
      </c>
      <c r="D11450" s="24" t="s">
        <v>15136</v>
      </c>
      <c r="E11450" s="26">
        <v>438</v>
      </c>
      <c r="F11450" s="26">
        <v>9329</v>
      </c>
      <c r="G11450" s="26" t="s">
        <v>12636</v>
      </c>
      <c r="H11450" s="24" t="s">
        <v>670</v>
      </c>
      <c r="I11450" s="24" t="s">
        <v>671</v>
      </c>
      <c r="J11450" s="27" t="s">
        <v>1</v>
      </c>
      <c r="K11450" s="28">
        <v>17.02</v>
      </c>
      <c r="L11450" s="28">
        <v>17.02</v>
      </c>
    </row>
    <row r="11451" spans="1:12" x14ac:dyDescent="0.25">
      <c r="A11451" s="24" t="s">
        <v>3305</v>
      </c>
      <c r="B11451" s="26">
        <v>2018</v>
      </c>
      <c r="C11451" s="24">
        <v>3</v>
      </c>
      <c r="D11451" s="24" t="s">
        <v>15136</v>
      </c>
      <c r="E11451" s="26">
        <v>438</v>
      </c>
      <c r="F11451" s="26">
        <v>9330</v>
      </c>
      <c r="G11451" s="26" t="s">
        <v>12637</v>
      </c>
      <c r="H11451" s="24" t="s">
        <v>648</v>
      </c>
      <c r="I11451" s="24" t="s">
        <v>649</v>
      </c>
      <c r="J11451" s="27" t="s">
        <v>1</v>
      </c>
      <c r="K11451" s="28">
        <v>137.83000000000001</v>
      </c>
      <c r="L11451" s="28">
        <v>137.55000000000001</v>
      </c>
    </row>
    <row r="11452" spans="1:12" x14ac:dyDescent="0.25">
      <c r="A11452" s="24" t="s">
        <v>3305</v>
      </c>
      <c r="B11452" s="26">
        <v>2018</v>
      </c>
      <c r="C11452" s="24">
        <v>3</v>
      </c>
      <c r="D11452" s="24" t="s">
        <v>15136</v>
      </c>
      <c r="E11452" s="26">
        <v>438</v>
      </c>
      <c r="F11452" s="26">
        <v>9331</v>
      </c>
      <c r="G11452" s="26" t="s">
        <v>12638</v>
      </c>
      <c r="H11452" s="24" t="s">
        <v>818</v>
      </c>
      <c r="I11452" s="24" t="s">
        <v>819</v>
      </c>
      <c r="J11452" s="27" t="s">
        <v>1</v>
      </c>
      <c r="K11452" s="28">
        <v>14.25</v>
      </c>
      <c r="L11452" s="28">
        <v>13.97</v>
      </c>
    </row>
    <row r="11453" spans="1:12" x14ac:dyDescent="0.25">
      <c r="A11453" s="24" t="s">
        <v>3305</v>
      </c>
      <c r="B11453" s="26">
        <v>2018</v>
      </c>
      <c r="C11453" s="24">
        <v>3</v>
      </c>
      <c r="D11453" s="24" t="s">
        <v>15136</v>
      </c>
      <c r="E11453" s="26">
        <v>438</v>
      </c>
      <c r="F11453" s="26">
        <v>9332</v>
      </c>
      <c r="G11453" s="26" t="s">
        <v>12639</v>
      </c>
      <c r="H11453" s="24" t="s">
        <v>2291</v>
      </c>
      <c r="I11453" s="24" t="s">
        <v>2292</v>
      </c>
      <c r="J11453" s="27" t="s">
        <v>1</v>
      </c>
      <c r="K11453" s="28">
        <v>14.55</v>
      </c>
      <c r="L11453" s="28">
        <v>14.27</v>
      </c>
    </row>
    <row r="11454" spans="1:12" x14ac:dyDescent="0.25">
      <c r="A11454" s="24" t="s">
        <v>3305</v>
      </c>
      <c r="B11454" s="26">
        <v>2018</v>
      </c>
      <c r="C11454" s="24">
        <v>3</v>
      </c>
      <c r="D11454" s="24" t="s">
        <v>15136</v>
      </c>
      <c r="E11454" s="26">
        <v>440</v>
      </c>
      <c r="F11454" s="26">
        <v>9333</v>
      </c>
      <c r="G11454" s="26" t="s">
        <v>12640</v>
      </c>
      <c r="H11454" s="24" t="s">
        <v>956</v>
      </c>
      <c r="I11454" s="24" t="s">
        <v>957</v>
      </c>
      <c r="J11454" s="27" t="s">
        <v>1</v>
      </c>
      <c r="K11454" s="28">
        <v>18.350000000000001</v>
      </c>
      <c r="L11454" s="28">
        <v>17.329999999999998</v>
      </c>
    </row>
    <row r="11455" spans="1:12" x14ac:dyDescent="0.25">
      <c r="A11455" s="24" t="s">
        <v>3305</v>
      </c>
      <c r="B11455" s="26">
        <v>2018</v>
      </c>
      <c r="C11455" s="24">
        <v>3</v>
      </c>
      <c r="D11455" s="24" t="s">
        <v>15136</v>
      </c>
      <c r="E11455" s="26">
        <v>440</v>
      </c>
      <c r="F11455" s="26">
        <v>9334</v>
      </c>
      <c r="G11455" s="26" t="s">
        <v>12641</v>
      </c>
      <c r="H11455" s="24" t="s">
        <v>300</v>
      </c>
      <c r="I11455" s="24" t="s">
        <v>301</v>
      </c>
      <c r="J11455" s="27" t="s">
        <v>1</v>
      </c>
      <c r="K11455" s="28">
        <v>22.54</v>
      </c>
      <c r="L11455" s="28">
        <v>22.54</v>
      </c>
    </row>
    <row r="11456" spans="1:12" x14ac:dyDescent="0.25">
      <c r="A11456" s="24" t="s">
        <v>3305</v>
      </c>
      <c r="B11456" s="26">
        <v>2018</v>
      </c>
      <c r="C11456" s="24">
        <v>3</v>
      </c>
      <c r="D11456" s="24" t="s">
        <v>15136</v>
      </c>
      <c r="E11456" s="26">
        <v>440</v>
      </c>
      <c r="F11456" s="26">
        <v>9335</v>
      </c>
      <c r="G11456" s="26" t="s">
        <v>12642</v>
      </c>
      <c r="H11456" s="24" t="s">
        <v>338</v>
      </c>
      <c r="I11456" s="24" t="s">
        <v>339</v>
      </c>
      <c r="J11456" s="27" t="s">
        <v>1</v>
      </c>
      <c r="K11456" s="28">
        <v>14.88</v>
      </c>
      <c r="L11456" s="28">
        <v>14.6</v>
      </c>
    </row>
    <row r="11457" spans="1:12" x14ac:dyDescent="0.25">
      <c r="A11457" s="24" t="s">
        <v>3305</v>
      </c>
      <c r="B11457" s="26">
        <v>2018</v>
      </c>
      <c r="C11457" s="24">
        <v>3</v>
      </c>
      <c r="D11457" s="24" t="s">
        <v>15136</v>
      </c>
      <c r="E11457" s="26">
        <v>440</v>
      </c>
      <c r="F11457" s="26">
        <v>9336</v>
      </c>
      <c r="G11457" s="26" t="s">
        <v>12643</v>
      </c>
      <c r="H11457" s="24" t="s">
        <v>670</v>
      </c>
      <c r="I11457" s="24" t="s">
        <v>671</v>
      </c>
      <c r="J11457" s="27" t="s">
        <v>1</v>
      </c>
      <c r="K11457" s="28">
        <v>43.32</v>
      </c>
      <c r="L11457" s="28">
        <v>41.7</v>
      </c>
    </row>
    <row r="11458" spans="1:12" x14ac:dyDescent="0.25">
      <c r="A11458" s="24" t="s">
        <v>3305</v>
      </c>
      <c r="B11458" s="26">
        <v>2018</v>
      </c>
      <c r="C11458" s="24">
        <v>3</v>
      </c>
      <c r="D11458" s="24" t="s">
        <v>15136</v>
      </c>
      <c r="E11458" s="26">
        <v>440</v>
      </c>
      <c r="F11458" s="26">
        <v>9337</v>
      </c>
      <c r="G11458" s="26" t="s">
        <v>12644</v>
      </c>
      <c r="H11458" s="24" t="s">
        <v>1188</v>
      </c>
      <c r="I11458" s="24" t="s">
        <v>1189</v>
      </c>
      <c r="J11458" s="27" t="s">
        <v>1</v>
      </c>
      <c r="K11458" s="28">
        <v>13.5</v>
      </c>
      <c r="L11458" s="28">
        <v>13.5</v>
      </c>
    </row>
    <row r="11459" spans="1:12" x14ac:dyDescent="0.25">
      <c r="A11459" s="24" t="s">
        <v>3305</v>
      </c>
      <c r="B11459" s="26">
        <v>2018</v>
      </c>
      <c r="C11459" s="24">
        <v>3</v>
      </c>
      <c r="D11459" s="24" t="s">
        <v>15137</v>
      </c>
      <c r="E11459" s="26">
        <v>420</v>
      </c>
      <c r="F11459" s="26">
        <v>9050</v>
      </c>
      <c r="G11459" s="26" t="s">
        <v>12357</v>
      </c>
      <c r="H11459" s="24" t="s">
        <v>898</v>
      </c>
      <c r="I11459" s="24" t="s">
        <v>899</v>
      </c>
      <c r="J11459" s="27" t="s">
        <v>1</v>
      </c>
      <c r="K11459" s="28">
        <v>16.34</v>
      </c>
      <c r="L11459" s="28">
        <v>16.07</v>
      </c>
    </row>
    <row r="11460" spans="1:12" x14ac:dyDescent="0.25">
      <c r="A11460" s="24" t="s">
        <v>3305</v>
      </c>
      <c r="B11460" s="26">
        <v>2018</v>
      </c>
      <c r="C11460" s="24">
        <v>3</v>
      </c>
      <c r="D11460" s="24" t="s">
        <v>15137</v>
      </c>
      <c r="E11460" s="26">
        <v>435</v>
      </c>
      <c r="F11460" s="26">
        <v>9338</v>
      </c>
      <c r="G11460" s="26" t="s">
        <v>12645</v>
      </c>
      <c r="H11460" s="24" t="s">
        <v>2416</v>
      </c>
      <c r="I11460" s="24" t="s">
        <v>2417</v>
      </c>
      <c r="J11460" s="27" t="s">
        <v>1</v>
      </c>
      <c r="K11460" s="28">
        <v>21.53</v>
      </c>
      <c r="L11460" s="28">
        <v>21.26</v>
      </c>
    </row>
    <row r="11461" spans="1:12" x14ac:dyDescent="0.25">
      <c r="A11461" s="24" t="s">
        <v>3305</v>
      </c>
      <c r="B11461" s="26">
        <v>2018</v>
      </c>
      <c r="C11461" s="24">
        <v>3</v>
      </c>
      <c r="D11461" s="24" t="s">
        <v>15137</v>
      </c>
      <c r="E11461" s="26">
        <v>435</v>
      </c>
      <c r="F11461" s="26">
        <v>9339</v>
      </c>
      <c r="G11461" s="26" t="s">
        <v>12646</v>
      </c>
      <c r="H11461" s="24" t="s">
        <v>2291</v>
      </c>
      <c r="I11461" s="24" t="s">
        <v>2292</v>
      </c>
      <c r="J11461" s="27" t="s">
        <v>1</v>
      </c>
      <c r="K11461" s="28">
        <v>14.25</v>
      </c>
      <c r="L11461" s="28">
        <v>13.23</v>
      </c>
    </row>
    <row r="11462" spans="1:12" x14ac:dyDescent="0.25">
      <c r="A11462" s="24" t="s">
        <v>3305</v>
      </c>
      <c r="B11462" s="26">
        <v>2018</v>
      </c>
      <c r="C11462" s="24">
        <v>3</v>
      </c>
      <c r="D11462" s="24" t="s">
        <v>15137</v>
      </c>
      <c r="E11462" s="26">
        <v>436</v>
      </c>
      <c r="F11462" s="26">
        <v>9340</v>
      </c>
      <c r="G11462" s="26" t="s">
        <v>12647</v>
      </c>
      <c r="H11462" s="24" t="s">
        <v>1206</v>
      </c>
      <c r="I11462" s="24" t="s">
        <v>1207</v>
      </c>
      <c r="J11462" s="27" t="s">
        <v>1</v>
      </c>
      <c r="K11462" s="28">
        <v>17.850000000000001</v>
      </c>
      <c r="L11462" s="28">
        <v>17.579999999999998</v>
      </c>
    </row>
    <row r="11463" spans="1:12" x14ac:dyDescent="0.25">
      <c r="A11463" s="24" t="s">
        <v>3305</v>
      </c>
      <c r="B11463" s="26">
        <v>2018</v>
      </c>
      <c r="C11463" s="24">
        <v>3</v>
      </c>
      <c r="D11463" s="24" t="s">
        <v>15137</v>
      </c>
      <c r="E11463" s="26">
        <v>436</v>
      </c>
      <c r="F11463" s="26">
        <v>9341</v>
      </c>
      <c r="G11463" s="26" t="s">
        <v>12648</v>
      </c>
      <c r="H11463" s="24" t="s">
        <v>1206</v>
      </c>
      <c r="I11463" s="24" t="s">
        <v>1207</v>
      </c>
      <c r="J11463" s="27" t="s">
        <v>1</v>
      </c>
      <c r="K11463" s="28">
        <v>15.27</v>
      </c>
      <c r="L11463" s="28">
        <v>14.25</v>
      </c>
    </row>
    <row r="11464" spans="1:12" x14ac:dyDescent="0.25">
      <c r="A11464" s="24" t="s">
        <v>3305</v>
      </c>
      <c r="B11464" s="26">
        <v>2018</v>
      </c>
      <c r="C11464" s="24">
        <v>3</v>
      </c>
      <c r="D11464" s="24" t="s">
        <v>15137</v>
      </c>
      <c r="E11464" s="26">
        <v>436</v>
      </c>
      <c r="F11464" s="26">
        <v>9342</v>
      </c>
      <c r="G11464" s="26" t="s">
        <v>12649</v>
      </c>
      <c r="H11464" s="24" t="s">
        <v>1552</v>
      </c>
      <c r="I11464" s="24" t="s">
        <v>1553</v>
      </c>
      <c r="J11464" s="27" t="s">
        <v>1</v>
      </c>
      <c r="K11464" s="28">
        <v>19.5</v>
      </c>
      <c r="L11464" s="28">
        <v>19.5</v>
      </c>
    </row>
    <row r="11465" spans="1:12" x14ac:dyDescent="0.25">
      <c r="A11465" s="24" t="s">
        <v>3305</v>
      </c>
      <c r="B11465" s="26">
        <v>2018</v>
      </c>
      <c r="C11465" s="24">
        <v>3</v>
      </c>
      <c r="D11465" s="24" t="s">
        <v>15137</v>
      </c>
      <c r="E11465" s="26">
        <v>436</v>
      </c>
      <c r="F11465" s="26">
        <v>9343</v>
      </c>
      <c r="G11465" s="26" t="s">
        <v>12650</v>
      </c>
      <c r="H11465" s="24" t="s">
        <v>736</v>
      </c>
      <c r="I11465" s="24" t="s">
        <v>737</v>
      </c>
      <c r="J11465" s="27" t="s">
        <v>1</v>
      </c>
      <c r="K11465" s="28">
        <v>14.35</v>
      </c>
      <c r="L11465" s="28">
        <v>14.08</v>
      </c>
    </row>
    <row r="11466" spans="1:12" x14ac:dyDescent="0.25">
      <c r="A11466" s="24" t="s">
        <v>3305</v>
      </c>
      <c r="B11466" s="26">
        <v>2018</v>
      </c>
      <c r="C11466" s="24">
        <v>3</v>
      </c>
      <c r="D11466" s="24" t="s">
        <v>15137</v>
      </c>
      <c r="E11466" s="26">
        <v>437</v>
      </c>
      <c r="F11466" s="26">
        <v>3787</v>
      </c>
      <c r="G11466" s="26" t="s">
        <v>7094</v>
      </c>
      <c r="H11466" s="24" t="s">
        <v>1222</v>
      </c>
      <c r="I11466" s="24" t="s">
        <v>1223</v>
      </c>
      <c r="J11466" s="27" t="s">
        <v>1</v>
      </c>
      <c r="K11466" s="28">
        <v>13.5</v>
      </c>
      <c r="L11466" s="28">
        <v>13.23</v>
      </c>
    </row>
    <row r="11467" spans="1:12" x14ac:dyDescent="0.25">
      <c r="A11467" s="24" t="s">
        <v>3305</v>
      </c>
      <c r="B11467" s="26">
        <v>2018</v>
      </c>
      <c r="C11467" s="24">
        <v>3</v>
      </c>
      <c r="D11467" s="24" t="s">
        <v>15137</v>
      </c>
      <c r="E11467" s="26">
        <v>437</v>
      </c>
      <c r="F11467" s="26">
        <v>8990</v>
      </c>
      <c r="G11467" s="26" t="s">
        <v>12297</v>
      </c>
      <c r="H11467" s="24" t="s">
        <v>1074</v>
      </c>
      <c r="I11467" s="24" t="s">
        <v>1075</v>
      </c>
      <c r="J11467" s="27" t="s">
        <v>1</v>
      </c>
      <c r="K11467" s="28">
        <v>20.41</v>
      </c>
      <c r="L11467" s="28">
        <v>15.29</v>
      </c>
    </row>
    <row r="11468" spans="1:12" x14ac:dyDescent="0.25">
      <c r="A11468" s="24" t="s">
        <v>3305</v>
      </c>
      <c r="B11468" s="26">
        <v>2018</v>
      </c>
      <c r="C11468" s="24">
        <v>3</v>
      </c>
      <c r="D11468" s="24" t="s">
        <v>15137</v>
      </c>
      <c r="E11468" s="26">
        <v>437</v>
      </c>
      <c r="F11468" s="26">
        <v>9344</v>
      </c>
      <c r="G11468" s="26" t="s">
        <v>12651</v>
      </c>
      <c r="H11468" s="24" t="s">
        <v>522</v>
      </c>
      <c r="I11468" s="24" t="s">
        <v>523</v>
      </c>
      <c r="J11468" s="27" t="s">
        <v>1</v>
      </c>
      <c r="K11468" s="28">
        <v>16.600000000000001</v>
      </c>
      <c r="L11468" s="28">
        <v>16.329999999999998</v>
      </c>
    </row>
    <row r="11469" spans="1:12" x14ac:dyDescent="0.25">
      <c r="A11469" s="24" t="s">
        <v>3305</v>
      </c>
      <c r="B11469" s="26">
        <v>2018</v>
      </c>
      <c r="C11469" s="24">
        <v>3</v>
      </c>
      <c r="D11469" s="24" t="s">
        <v>15137</v>
      </c>
      <c r="E11469" s="26">
        <v>437</v>
      </c>
      <c r="F11469" s="26">
        <v>9345</v>
      </c>
      <c r="G11469" s="26" t="s">
        <v>12652</v>
      </c>
      <c r="H11469" s="24" t="s">
        <v>2418</v>
      </c>
      <c r="I11469" s="24" t="s">
        <v>2419</v>
      </c>
      <c r="J11469" s="27" t="s">
        <v>1</v>
      </c>
      <c r="K11469" s="28">
        <v>173.15</v>
      </c>
      <c r="L11469" s="28">
        <v>172.13</v>
      </c>
    </row>
    <row r="11470" spans="1:12" x14ac:dyDescent="0.25">
      <c r="A11470" s="24" t="s">
        <v>3305</v>
      </c>
      <c r="B11470" s="26">
        <v>2018</v>
      </c>
      <c r="C11470" s="24">
        <v>3</v>
      </c>
      <c r="D11470" s="24" t="s">
        <v>15137</v>
      </c>
      <c r="E11470" s="26">
        <v>437</v>
      </c>
      <c r="F11470" s="26">
        <v>4529</v>
      </c>
      <c r="G11470" s="26" t="s">
        <v>7836</v>
      </c>
      <c r="H11470" s="24" t="s">
        <v>1206</v>
      </c>
      <c r="I11470" s="24" t="s">
        <v>1207</v>
      </c>
      <c r="J11470" s="27" t="s">
        <v>1</v>
      </c>
      <c r="K11470" s="28">
        <v>23.12</v>
      </c>
      <c r="L11470" s="28">
        <v>22.1</v>
      </c>
    </row>
    <row r="11471" spans="1:12" x14ac:dyDescent="0.25">
      <c r="A11471" s="24" t="s">
        <v>3305</v>
      </c>
      <c r="B11471" s="26">
        <v>2018</v>
      </c>
      <c r="C11471" s="24">
        <v>3</v>
      </c>
      <c r="D11471" s="24" t="s">
        <v>15137</v>
      </c>
      <c r="E11471" s="26">
        <v>438</v>
      </c>
      <c r="F11471" s="26">
        <v>9346</v>
      </c>
      <c r="G11471" s="26" t="s">
        <v>12653</v>
      </c>
      <c r="H11471" s="24" t="s">
        <v>1068</v>
      </c>
      <c r="I11471" s="24" t="s">
        <v>1069</v>
      </c>
      <c r="J11471" s="27" t="s">
        <v>1</v>
      </c>
      <c r="K11471" s="28">
        <v>15.6</v>
      </c>
      <c r="L11471" s="28">
        <v>15.33</v>
      </c>
    </row>
    <row r="11472" spans="1:12" x14ac:dyDescent="0.25">
      <c r="A11472" s="24" t="s">
        <v>3305</v>
      </c>
      <c r="B11472" s="26">
        <v>2018</v>
      </c>
      <c r="C11472" s="24">
        <v>3</v>
      </c>
      <c r="D11472" s="24" t="s">
        <v>15137</v>
      </c>
      <c r="E11472" s="26">
        <v>438</v>
      </c>
      <c r="F11472" s="26">
        <v>9347</v>
      </c>
      <c r="G11472" s="26" t="s">
        <v>12654</v>
      </c>
      <c r="H11472" s="24" t="s">
        <v>1074</v>
      </c>
      <c r="I11472" s="24" t="s">
        <v>1075</v>
      </c>
      <c r="J11472" s="27" t="s">
        <v>1</v>
      </c>
      <c r="K11472" s="28">
        <v>21.41</v>
      </c>
      <c r="L11472" s="28">
        <v>21.14</v>
      </c>
    </row>
    <row r="11473" spans="1:12" x14ac:dyDescent="0.25">
      <c r="A11473" s="24" t="s">
        <v>3305</v>
      </c>
      <c r="B11473" s="26">
        <v>2018</v>
      </c>
      <c r="C11473" s="24">
        <v>3</v>
      </c>
      <c r="D11473" s="24" t="s">
        <v>15137</v>
      </c>
      <c r="E11473" s="26">
        <v>438</v>
      </c>
      <c r="F11473" s="26">
        <v>9348</v>
      </c>
      <c r="G11473" s="26" t="s">
        <v>12655</v>
      </c>
      <c r="H11473" s="24" t="s">
        <v>1546</v>
      </c>
      <c r="I11473" s="24" t="s">
        <v>1547</v>
      </c>
      <c r="J11473" s="27" t="s">
        <v>1</v>
      </c>
      <c r="K11473" s="28">
        <v>15.09</v>
      </c>
      <c r="L11473" s="28">
        <v>14.07</v>
      </c>
    </row>
    <row r="11474" spans="1:12" x14ac:dyDescent="0.25">
      <c r="A11474" s="24" t="s">
        <v>3305</v>
      </c>
      <c r="B11474" s="26">
        <v>2018</v>
      </c>
      <c r="C11474" s="24">
        <v>3</v>
      </c>
      <c r="D11474" s="24" t="s">
        <v>15137</v>
      </c>
      <c r="E11474" s="26">
        <v>438</v>
      </c>
      <c r="F11474" s="26">
        <v>9349</v>
      </c>
      <c r="G11474" s="26" t="s">
        <v>12656</v>
      </c>
      <c r="H11474" s="24" t="s">
        <v>634</v>
      </c>
      <c r="I11474" s="24" t="s">
        <v>635</v>
      </c>
      <c r="J11474" s="27" t="s">
        <v>1</v>
      </c>
      <c r="K11474" s="28">
        <v>13.5</v>
      </c>
      <c r="L11474" s="28">
        <v>13.23</v>
      </c>
    </row>
    <row r="11475" spans="1:12" x14ac:dyDescent="0.25">
      <c r="A11475" s="24" t="s">
        <v>3305</v>
      </c>
      <c r="B11475" s="26">
        <v>2018</v>
      </c>
      <c r="C11475" s="24">
        <v>3</v>
      </c>
      <c r="D11475" s="24" t="s">
        <v>15137</v>
      </c>
      <c r="E11475" s="26">
        <v>438</v>
      </c>
      <c r="F11475" s="26">
        <v>9350</v>
      </c>
      <c r="G11475" s="26" t="s">
        <v>12657</v>
      </c>
      <c r="H11475" s="24" t="s">
        <v>678</v>
      </c>
      <c r="I11475" s="24" t="s">
        <v>679</v>
      </c>
      <c r="J11475" s="27" t="s">
        <v>1</v>
      </c>
      <c r="K11475" s="28">
        <v>14.25</v>
      </c>
      <c r="L11475" s="28">
        <v>13.23</v>
      </c>
    </row>
    <row r="11476" spans="1:12" x14ac:dyDescent="0.25">
      <c r="A11476" s="24" t="s">
        <v>3305</v>
      </c>
      <c r="B11476" s="26">
        <v>2018</v>
      </c>
      <c r="C11476" s="24">
        <v>3</v>
      </c>
      <c r="D11476" s="24" t="s">
        <v>15137</v>
      </c>
      <c r="E11476" s="26">
        <v>438</v>
      </c>
      <c r="F11476" s="26">
        <v>9351</v>
      </c>
      <c r="G11476" s="26" t="s">
        <v>12658</v>
      </c>
      <c r="H11476" s="24" t="s">
        <v>1222</v>
      </c>
      <c r="I11476" s="24" t="s">
        <v>1223</v>
      </c>
      <c r="J11476" s="27" t="s">
        <v>1</v>
      </c>
      <c r="K11476" s="28">
        <v>112.38</v>
      </c>
      <c r="L11476" s="28">
        <v>111.36</v>
      </c>
    </row>
    <row r="11477" spans="1:12" x14ac:dyDescent="0.25">
      <c r="A11477" s="24" t="s">
        <v>3305</v>
      </c>
      <c r="B11477" s="26">
        <v>2018</v>
      </c>
      <c r="C11477" s="24">
        <v>3</v>
      </c>
      <c r="D11477" s="24" t="s">
        <v>15138</v>
      </c>
      <c r="E11477" s="26">
        <v>436</v>
      </c>
      <c r="F11477" s="26">
        <v>9352</v>
      </c>
      <c r="G11477" s="26" t="s">
        <v>12659</v>
      </c>
      <c r="H11477" s="24" t="s">
        <v>212</v>
      </c>
      <c r="I11477" s="24" t="s">
        <v>213</v>
      </c>
      <c r="J11477" s="27" t="s">
        <v>1</v>
      </c>
      <c r="K11477" s="28">
        <v>36.6</v>
      </c>
      <c r="L11477" s="28">
        <v>13.53</v>
      </c>
    </row>
    <row r="11478" spans="1:12" x14ac:dyDescent="0.25">
      <c r="A11478" s="24" t="s">
        <v>3305</v>
      </c>
      <c r="B11478" s="26">
        <v>2018</v>
      </c>
      <c r="C11478" s="24">
        <v>3</v>
      </c>
      <c r="D11478" s="24" t="s">
        <v>15138</v>
      </c>
      <c r="E11478" s="26">
        <v>437</v>
      </c>
      <c r="F11478" s="26">
        <v>8877</v>
      </c>
      <c r="G11478" s="26" t="s">
        <v>12184</v>
      </c>
      <c r="H11478" s="24" t="s">
        <v>936</v>
      </c>
      <c r="I11478" s="24" t="s">
        <v>937</v>
      </c>
      <c r="J11478" s="27" t="s">
        <v>1</v>
      </c>
      <c r="K11478" s="28">
        <v>59.28</v>
      </c>
      <c r="L11478" s="28">
        <v>59.01</v>
      </c>
    </row>
    <row r="11479" spans="1:12" x14ac:dyDescent="0.25">
      <c r="A11479" s="24" t="s">
        <v>3305</v>
      </c>
      <c r="B11479" s="26">
        <v>2018</v>
      </c>
      <c r="C11479" s="24">
        <v>3</v>
      </c>
      <c r="D11479" s="24" t="s">
        <v>15138</v>
      </c>
      <c r="E11479" s="26">
        <v>437</v>
      </c>
      <c r="F11479" s="26">
        <v>9021</v>
      </c>
      <c r="G11479" s="26" t="s">
        <v>12328</v>
      </c>
      <c r="H11479" s="24" t="s">
        <v>212</v>
      </c>
      <c r="I11479" s="24" t="s">
        <v>213</v>
      </c>
      <c r="J11479" s="27" t="s">
        <v>1</v>
      </c>
      <c r="K11479" s="28">
        <v>25.46</v>
      </c>
      <c r="L11479" s="28">
        <v>25.46</v>
      </c>
    </row>
    <row r="11480" spans="1:12" x14ac:dyDescent="0.25">
      <c r="A11480" s="24" t="s">
        <v>3305</v>
      </c>
      <c r="B11480" s="26">
        <v>2018</v>
      </c>
      <c r="C11480" s="24">
        <v>3</v>
      </c>
      <c r="D11480" s="24" t="s">
        <v>15138</v>
      </c>
      <c r="E11480" s="26">
        <v>438</v>
      </c>
      <c r="F11480" s="26">
        <v>9353</v>
      </c>
      <c r="G11480" s="26" t="s">
        <v>12660</v>
      </c>
      <c r="H11480" s="24" t="s">
        <v>1380</v>
      </c>
      <c r="I11480" s="24" t="s">
        <v>1381</v>
      </c>
      <c r="J11480" s="27" t="s">
        <v>1</v>
      </c>
      <c r="K11480" s="28">
        <v>1033.57</v>
      </c>
      <c r="L11480" s="28">
        <v>957.01</v>
      </c>
    </row>
    <row r="11481" spans="1:12" x14ac:dyDescent="0.25">
      <c r="A11481" s="24" t="s">
        <v>3305</v>
      </c>
      <c r="B11481" s="26">
        <v>2018</v>
      </c>
      <c r="C11481" s="24">
        <v>3</v>
      </c>
      <c r="D11481" s="24" t="s">
        <v>15138</v>
      </c>
      <c r="E11481" s="26">
        <v>438</v>
      </c>
      <c r="F11481" s="26">
        <v>9354</v>
      </c>
      <c r="G11481" s="26" t="s">
        <v>12661</v>
      </c>
      <c r="H11481" s="24" t="s">
        <v>596</v>
      </c>
      <c r="I11481" s="24" t="s">
        <v>597</v>
      </c>
      <c r="J11481" s="27" t="s">
        <v>1</v>
      </c>
      <c r="K11481" s="28">
        <v>14.25</v>
      </c>
      <c r="L11481" s="28">
        <v>13.97</v>
      </c>
    </row>
    <row r="11482" spans="1:12" x14ac:dyDescent="0.25">
      <c r="A11482" s="24" t="s">
        <v>3305</v>
      </c>
      <c r="B11482" s="26">
        <v>2018</v>
      </c>
      <c r="C11482" s="24">
        <v>3</v>
      </c>
      <c r="D11482" s="24" t="s">
        <v>15138</v>
      </c>
      <c r="E11482" s="26">
        <v>425</v>
      </c>
      <c r="F11482" s="26">
        <v>9355</v>
      </c>
      <c r="G11482" s="26" t="s">
        <v>12662</v>
      </c>
      <c r="H11482" s="24" t="s">
        <v>2420</v>
      </c>
      <c r="I11482" s="24" t="s">
        <v>2421</v>
      </c>
      <c r="J11482" s="27" t="s">
        <v>1</v>
      </c>
      <c r="K11482" s="28">
        <v>187.12</v>
      </c>
      <c r="L11482" s="28">
        <v>184.46</v>
      </c>
    </row>
    <row r="11483" spans="1:12" x14ac:dyDescent="0.25">
      <c r="A11483" s="24" t="s">
        <v>3305</v>
      </c>
      <c r="B11483" s="26">
        <v>2018</v>
      </c>
      <c r="C11483" s="24">
        <v>3</v>
      </c>
      <c r="D11483" s="24" t="s">
        <v>15138</v>
      </c>
      <c r="E11483" s="26">
        <v>533</v>
      </c>
      <c r="F11483" s="26">
        <v>9356</v>
      </c>
      <c r="G11483" s="26" t="s">
        <v>12663</v>
      </c>
      <c r="H11483" s="24" t="s">
        <v>2422</v>
      </c>
      <c r="I11483" s="24" t="s">
        <v>2423</v>
      </c>
      <c r="J11483" s="27" t="s">
        <v>15162</v>
      </c>
      <c r="K11483" s="28">
        <v>4916.34</v>
      </c>
      <c r="L11483" s="28">
        <v>4916.34</v>
      </c>
    </row>
    <row r="11484" spans="1:12" x14ac:dyDescent="0.25">
      <c r="A11484" s="24" t="s">
        <v>3305</v>
      </c>
      <c r="B11484" s="26">
        <v>2018</v>
      </c>
      <c r="C11484" s="24">
        <v>3</v>
      </c>
      <c r="D11484" s="24" t="s">
        <v>15156</v>
      </c>
      <c r="E11484" s="26">
        <v>496</v>
      </c>
      <c r="F11484" s="26">
        <v>9357</v>
      </c>
      <c r="G11484" s="26" t="s">
        <v>12664</v>
      </c>
      <c r="H11484" s="24" t="s">
        <v>2424</v>
      </c>
      <c r="I11484" s="24" t="s">
        <v>2425</v>
      </c>
      <c r="J11484" s="27" t="s">
        <v>0</v>
      </c>
      <c r="K11484" s="28">
        <v>249.36</v>
      </c>
      <c r="L11484" s="28">
        <v>118.08</v>
      </c>
    </row>
    <row r="11485" spans="1:12" x14ac:dyDescent="0.25">
      <c r="A11485" s="24" t="s">
        <v>3305</v>
      </c>
      <c r="B11485" s="26">
        <v>2018</v>
      </c>
      <c r="C11485" s="24">
        <v>3</v>
      </c>
      <c r="D11485" s="24" t="s">
        <v>15139</v>
      </c>
      <c r="E11485" s="26">
        <v>430</v>
      </c>
      <c r="F11485" s="26">
        <v>9358</v>
      </c>
      <c r="G11485" s="26" t="s">
        <v>12665</v>
      </c>
      <c r="H11485" s="24" t="s">
        <v>730</v>
      </c>
      <c r="I11485" s="24" t="s">
        <v>731</v>
      </c>
      <c r="J11485" s="27" t="s">
        <v>1</v>
      </c>
      <c r="K11485" s="28">
        <v>844.66</v>
      </c>
      <c r="L11485" s="28">
        <v>844.39</v>
      </c>
    </row>
    <row r="11486" spans="1:12" x14ac:dyDescent="0.25">
      <c r="A11486" s="24" t="s">
        <v>3305</v>
      </c>
      <c r="B11486" s="26">
        <v>2018</v>
      </c>
      <c r="C11486" s="24">
        <v>3</v>
      </c>
      <c r="D11486" s="24" t="s">
        <v>15139</v>
      </c>
      <c r="E11486" s="26">
        <v>432</v>
      </c>
      <c r="F11486" s="26">
        <v>9359</v>
      </c>
      <c r="G11486" s="26" t="s">
        <v>12666</v>
      </c>
      <c r="H11486" s="24" t="s">
        <v>2426</v>
      </c>
      <c r="I11486" s="24" t="s">
        <v>2427</v>
      </c>
      <c r="J11486" s="27" t="s">
        <v>1</v>
      </c>
      <c r="K11486" s="28">
        <v>153.09</v>
      </c>
      <c r="L11486" s="28">
        <v>151.80000000000001</v>
      </c>
    </row>
    <row r="11487" spans="1:12" x14ac:dyDescent="0.25">
      <c r="A11487" s="24" t="s">
        <v>3305</v>
      </c>
      <c r="B11487" s="26">
        <v>2018</v>
      </c>
      <c r="C11487" s="24">
        <v>3</v>
      </c>
      <c r="D11487" s="24" t="s">
        <v>15139</v>
      </c>
      <c r="E11487" s="26">
        <v>432</v>
      </c>
      <c r="F11487" s="26">
        <v>9360</v>
      </c>
      <c r="G11487" s="26" t="s">
        <v>12667</v>
      </c>
      <c r="H11487" s="24" t="s">
        <v>268</v>
      </c>
      <c r="I11487" s="24" t="s">
        <v>269</v>
      </c>
      <c r="J11487" s="27" t="s">
        <v>1</v>
      </c>
      <c r="K11487" s="28">
        <v>19.61</v>
      </c>
      <c r="L11487" s="28">
        <v>19.329999999999998</v>
      </c>
    </row>
    <row r="11488" spans="1:12" x14ac:dyDescent="0.25">
      <c r="A11488" s="24" t="s">
        <v>3305</v>
      </c>
      <c r="B11488" s="26">
        <v>2018</v>
      </c>
      <c r="C11488" s="24">
        <v>3</v>
      </c>
      <c r="D11488" s="24" t="s">
        <v>15139</v>
      </c>
      <c r="E11488" s="26">
        <v>432</v>
      </c>
      <c r="F11488" s="26">
        <v>9361</v>
      </c>
      <c r="G11488" s="26" t="s">
        <v>12668</v>
      </c>
      <c r="H11488" s="24" t="s">
        <v>544</v>
      </c>
      <c r="I11488" s="24" t="s">
        <v>545</v>
      </c>
      <c r="J11488" s="27" t="s">
        <v>1</v>
      </c>
      <c r="K11488" s="28">
        <v>28.22</v>
      </c>
      <c r="L11488" s="28">
        <v>27.94</v>
      </c>
    </row>
    <row r="11489" spans="1:12" x14ac:dyDescent="0.25">
      <c r="A11489" s="24" t="s">
        <v>3305</v>
      </c>
      <c r="B11489" s="26">
        <v>2018</v>
      </c>
      <c r="C11489" s="24">
        <v>3</v>
      </c>
      <c r="D11489" s="24" t="s">
        <v>15139</v>
      </c>
      <c r="E11489" s="26">
        <v>432</v>
      </c>
      <c r="F11489" s="26">
        <v>9362</v>
      </c>
      <c r="G11489" s="26" t="s">
        <v>12669</v>
      </c>
      <c r="H11489" s="24" t="s">
        <v>2412</v>
      </c>
      <c r="I11489" s="24" t="s">
        <v>2413</v>
      </c>
      <c r="J11489" s="27" t="s">
        <v>1</v>
      </c>
      <c r="K11489" s="28">
        <v>22.08</v>
      </c>
      <c r="L11489" s="28">
        <v>21.81</v>
      </c>
    </row>
    <row r="11490" spans="1:12" x14ac:dyDescent="0.25">
      <c r="A11490" s="24" t="s">
        <v>3305</v>
      </c>
      <c r="B11490" s="26">
        <v>2018</v>
      </c>
      <c r="C11490" s="24">
        <v>3</v>
      </c>
      <c r="D11490" s="24" t="s">
        <v>15139</v>
      </c>
      <c r="E11490" s="26">
        <v>433</v>
      </c>
      <c r="F11490" s="26">
        <v>9363</v>
      </c>
      <c r="G11490" s="26" t="s">
        <v>12670</v>
      </c>
      <c r="H11490" s="24" t="s">
        <v>1740</v>
      </c>
      <c r="I11490" s="24" t="s">
        <v>1741</v>
      </c>
      <c r="J11490" s="27" t="s">
        <v>1</v>
      </c>
      <c r="K11490" s="28">
        <v>225.23</v>
      </c>
      <c r="L11490" s="28">
        <v>158.96</v>
      </c>
    </row>
    <row r="11491" spans="1:12" x14ac:dyDescent="0.25">
      <c r="A11491" s="24" t="s">
        <v>3305</v>
      </c>
      <c r="B11491" s="26">
        <v>2018</v>
      </c>
      <c r="C11491" s="24">
        <v>3</v>
      </c>
      <c r="D11491" s="24" t="s">
        <v>15139</v>
      </c>
      <c r="E11491" s="26">
        <v>435</v>
      </c>
      <c r="F11491" s="26">
        <v>9364</v>
      </c>
      <c r="G11491" s="26" t="s">
        <v>12671</v>
      </c>
      <c r="H11491" s="24" t="s">
        <v>2428</v>
      </c>
      <c r="I11491" s="24" t="s">
        <v>2429</v>
      </c>
      <c r="J11491" s="27" t="s">
        <v>1</v>
      </c>
      <c r="K11491" s="28">
        <v>66.75</v>
      </c>
      <c r="L11491" s="28">
        <v>66.48</v>
      </c>
    </row>
    <row r="11492" spans="1:12" x14ac:dyDescent="0.25">
      <c r="A11492" s="24" t="s">
        <v>3305</v>
      </c>
      <c r="B11492" s="26">
        <v>2018</v>
      </c>
      <c r="C11492" s="24">
        <v>3</v>
      </c>
      <c r="D11492" s="24" t="s">
        <v>15139</v>
      </c>
      <c r="E11492" s="26">
        <v>435</v>
      </c>
      <c r="F11492" s="26">
        <v>9365</v>
      </c>
      <c r="G11492" s="26" t="s">
        <v>12672</v>
      </c>
      <c r="H11492" s="24" t="s">
        <v>2430</v>
      </c>
      <c r="I11492" s="24" t="s">
        <v>2431</v>
      </c>
      <c r="J11492" s="27" t="s">
        <v>1</v>
      </c>
      <c r="K11492" s="28">
        <v>16.02</v>
      </c>
      <c r="L11492" s="28">
        <v>15.75</v>
      </c>
    </row>
    <row r="11493" spans="1:12" x14ac:dyDescent="0.25">
      <c r="A11493" s="24" t="s">
        <v>3305</v>
      </c>
      <c r="B11493" s="26">
        <v>2018</v>
      </c>
      <c r="C11493" s="24">
        <v>3</v>
      </c>
      <c r="D11493" s="24" t="s">
        <v>15139</v>
      </c>
      <c r="E11493" s="26">
        <v>435</v>
      </c>
      <c r="F11493" s="26">
        <v>9366</v>
      </c>
      <c r="G11493" s="26" t="s">
        <v>12673</v>
      </c>
      <c r="H11493" s="24" t="s">
        <v>2432</v>
      </c>
      <c r="I11493" s="24" t="s">
        <v>2433</v>
      </c>
      <c r="J11493" s="27" t="s">
        <v>1</v>
      </c>
      <c r="K11493" s="28">
        <v>26.23</v>
      </c>
      <c r="L11493" s="28">
        <v>25.95</v>
      </c>
    </row>
    <row r="11494" spans="1:12" x14ac:dyDescent="0.25">
      <c r="A11494" s="24" t="s">
        <v>3305</v>
      </c>
      <c r="B11494" s="26">
        <v>2018</v>
      </c>
      <c r="C11494" s="24">
        <v>3</v>
      </c>
      <c r="D11494" s="24" t="s">
        <v>15139</v>
      </c>
      <c r="E11494" s="26">
        <v>435</v>
      </c>
      <c r="F11494" s="26">
        <v>2702</v>
      </c>
      <c r="G11494" s="26" t="s">
        <v>6009</v>
      </c>
      <c r="H11494" s="24" t="s">
        <v>1088</v>
      </c>
      <c r="I11494" s="24" t="s">
        <v>1089</v>
      </c>
      <c r="J11494" s="27" t="s">
        <v>1</v>
      </c>
      <c r="K11494" s="28">
        <v>101.1</v>
      </c>
      <c r="L11494" s="28">
        <v>14.13</v>
      </c>
    </row>
    <row r="11495" spans="1:12" x14ac:dyDescent="0.25">
      <c r="A11495" s="24" t="s">
        <v>3305</v>
      </c>
      <c r="B11495" s="26">
        <v>2018</v>
      </c>
      <c r="C11495" s="24">
        <v>3</v>
      </c>
      <c r="D11495" s="24" t="s">
        <v>15139</v>
      </c>
      <c r="E11495" s="26">
        <v>435</v>
      </c>
      <c r="F11495" s="26">
        <v>9367</v>
      </c>
      <c r="G11495" s="26" t="s">
        <v>12674</v>
      </c>
      <c r="H11495" s="24" t="s">
        <v>257</v>
      </c>
      <c r="I11495" s="24" t="s">
        <v>258</v>
      </c>
      <c r="J11495" s="27" t="s">
        <v>1</v>
      </c>
      <c r="K11495" s="28">
        <v>14.4</v>
      </c>
      <c r="L11495" s="28">
        <v>14.4</v>
      </c>
    </row>
    <row r="11496" spans="1:12" x14ac:dyDescent="0.25">
      <c r="A11496" s="24" t="s">
        <v>3305</v>
      </c>
      <c r="B11496" s="26">
        <v>2018</v>
      </c>
      <c r="C11496" s="24">
        <v>3</v>
      </c>
      <c r="D11496" s="24" t="s">
        <v>15139</v>
      </c>
      <c r="E11496" s="26">
        <v>435</v>
      </c>
      <c r="F11496" s="26">
        <v>9368</v>
      </c>
      <c r="G11496" s="26" t="s">
        <v>12675</v>
      </c>
      <c r="H11496" s="24" t="s">
        <v>700</v>
      </c>
      <c r="I11496" s="24" t="s">
        <v>701</v>
      </c>
      <c r="J11496" s="27" t="s">
        <v>1</v>
      </c>
      <c r="K11496" s="28">
        <v>14.25</v>
      </c>
      <c r="L11496" s="28">
        <v>13.97</v>
      </c>
    </row>
    <row r="11497" spans="1:12" x14ac:dyDescent="0.25">
      <c r="A11497" s="24" t="s">
        <v>3305</v>
      </c>
      <c r="B11497" s="26">
        <v>2018</v>
      </c>
      <c r="C11497" s="24">
        <v>3</v>
      </c>
      <c r="D11497" s="24" t="s">
        <v>15139</v>
      </c>
      <c r="E11497" s="26">
        <v>435</v>
      </c>
      <c r="F11497" s="26">
        <v>9369</v>
      </c>
      <c r="G11497" s="26" t="s">
        <v>12676</v>
      </c>
      <c r="H11497" s="24" t="s">
        <v>968</v>
      </c>
      <c r="I11497" s="24" t="s">
        <v>969</v>
      </c>
      <c r="J11497" s="27" t="s">
        <v>1</v>
      </c>
      <c r="K11497" s="28">
        <v>132.63</v>
      </c>
      <c r="L11497" s="28">
        <v>132.63</v>
      </c>
    </row>
    <row r="11498" spans="1:12" x14ac:dyDescent="0.25">
      <c r="A11498" s="24" t="s">
        <v>3305</v>
      </c>
      <c r="B11498" s="26">
        <v>2018</v>
      </c>
      <c r="C11498" s="24">
        <v>3</v>
      </c>
      <c r="D11498" s="24" t="s">
        <v>15139</v>
      </c>
      <c r="E11498" s="26">
        <v>435</v>
      </c>
      <c r="F11498" s="26">
        <v>9370</v>
      </c>
      <c r="G11498" s="26" t="s">
        <v>12677</v>
      </c>
      <c r="H11498" s="24" t="s">
        <v>552</v>
      </c>
      <c r="I11498" s="24" t="s">
        <v>553</v>
      </c>
      <c r="J11498" s="27" t="s">
        <v>1</v>
      </c>
      <c r="K11498" s="28">
        <v>124.94</v>
      </c>
      <c r="L11498" s="28">
        <v>124.67</v>
      </c>
    </row>
    <row r="11499" spans="1:12" x14ac:dyDescent="0.25">
      <c r="A11499" s="24" t="s">
        <v>3305</v>
      </c>
      <c r="B11499" s="26">
        <v>2018</v>
      </c>
      <c r="C11499" s="24">
        <v>3</v>
      </c>
      <c r="D11499" s="24" t="s">
        <v>15139</v>
      </c>
      <c r="E11499" s="26">
        <v>435</v>
      </c>
      <c r="F11499" s="26">
        <v>5823</v>
      </c>
      <c r="G11499" s="26" t="s">
        <v>9130</v>
      </c>
      <c r="H11499" s="24" t="s">
        <v>1088</v>
      </c>
      <c r="I11499" s="24" t="s">
        <v>1089</v>
      </c>
      <c r="J11499" s="27" t="s">
        <v>1</v>
      </c>
      <c r="K11499" s="28">
        <v>223.93</v>
      </c>
      <c r="L11499" s="28">
        <v>222.91</v>
      </c>
    </row>
    <row r="11500" spans="1:12" x14ac:dyDescent="0.25">
      <c r="A11500" s="24" t="s">
        <v>3305</v>
      </c>
      <c r="B11500" s="26">
        <v>2018</v>
      </c>
      <c r="C11500" s="24">
        <v>3</v>
      </c>
      <c r="D11500" s="24" t="s">
        <v>15139</v>
      </c>
      <c r="E11500" s="26">
        <v>435</v>
      </c>
      <c r="F11500" s="26">
        <v>9371</v>
      </c>
      <c r="G11500" s="26" t="s">
        <v>12678</v>
      </c>
      <c r="H11500" s="24" t="s">
        <v>268</v>
      </c>
      <c r="I11500" s="24" t="s">
        <v>269</v>
      </c>
      <c r="J11500" s="27" t="s">
        <v>1</v>
      </c>
      <c r="K11500" s="28">
        <v>22.65</v>
      </c>
      <c r="L11500" s="28">
        <v>22.37</v>
      </c>
    </row>
    <row r="11501" spans="1:12" x14ac:dyDescent="0.25">
      <c r="A11501" s="24" t="s">
        <v>3305</v>
      </c>
      <c r="B11501" s="26">
        <v>2018</v>
      </c>
      <c r="C11501" s="24">
        <v>3</v>
      </c>
      <c r="D11501" s="24" t="s">
        <v>15139</v>
      </c>
      <c r="E11501" s="26">
        <v>436</v>
      </c>
      <c r="F11501" s="26">
        <v>9372</v>
      </c>
      <c r="G11501" s="26" t="s">
        <v>12679</v>
      </c>
      <c r="H11501" s="24" t="s">
        <v>444</v>
      </c>
      <c r="I11501" s="24" t="s">
        <v>445</v>
      </c>
      <c r="J11501" s="27" t="s">
        <v>1</v>
      </c>
      <c r="K11501" s="28">
        <v>14.9</v>
      </c>
      <c r="L11501" s="28">
        <v>14.9</v>
      </c>
    </row>
    <row r="11502" spans="1:12" x14ac:dyDescent="0.25">
      <c r="A11502" s="24" t="s">
        <v>3305</v>
      </c>
      <c r="B11502" s="26">
        <v>2018</v>
      </c>
      <c r="C11502" s="24">
        <v>3</v>
      </c>
      <c r="D11502" s="24" t="s">
        <v>15139</v>
      </c>
      <c r="E11502" s="26">
        <v>436</v>
      </c>
      <c r="F11502" s="26">
        <v>9373</v>
      </c>
      <c r="G11502" s="26" t="s">
        <v>12680</v>
      </c>
      <c r="H11502" s="24" t="s">
        <v>1088</v>
      </c>
      <c r="I11502" s="24" t="s">
        <v>1089</v>
      </c>
      <c r="J11502" s="27" t="s">
        <v>1</v>
      </c>
      <c r="K11502" s="28">
        <v>326.36</v>
      </c>
      <c r="L11502" s="28">
        <v>260.08999999999997</v>
      </c>
    </row>
    <row r="11503" spans="1:12" x14ac:dyDescent="0.25">
      <c r="A11503" s="24" t="s">
        <v>3305</v>
      </c>
      <c r="B11503" s="26">
        <v>2018</v>
      </c>
      <c r="C11503" s="24">
        <v>3</v>
      </c>
      <c r="D11503" s="24" t="s">
        <v>15139</v>
      </c>
      <c r="E11503" s="26">
        <v>436</v>
      </c>
      <c r="F11503" s="26">
        <v>9374</v>
      </c>
      <c r="G11503" s="26" t="s">
        <v>12681</v>
      </c>
      <c r="H11503" s="24" t="s">
        <v>2434</v>
      </c>
      <c r="I11503" s="24" t="s">
        <v>2435</v>
      </c>
      <c r="J11503" s="27" t="s">
        <v>1</v>
      </c>
      <c r="K11503" s="28">
        <v>23.04</v>
      </c>
      <c r="L11503" s="28">
        <v>22.76</v>
      </c>
    </row>
    <row r="11504" spans="1:12" x14ac:dyDescent="0.25">
      <c r="A11504" s="24" t="s">
        <v>3305</v>
      </c>
      <c r="B11504" s="26">
        <v>2018</v>
      </c>
      <c r="C11504" s="24">
        <v>3</v>
      </c>
      <c r="D11504" s="24" t="s">
        <v>15139</v>
      </c>
      <c r="E11504" s="26">
        <v>436</v>
      </c>
      <c r="F11504" s="26">
        <v>9375</v>
      </c>
      <c r="G11504" s="26" t="s">
        <v>12682</v>
      </c>
      <c r="H11504" s="24" t="s">
        <v>1088</v>
      </c>
      <c r="I11504" s="24" t="s">
        <v>1089</v>
      </c>
      <c r="J11504" s="27" t="s">
        <v>1</v>
      </c>
      <c r="K11504" s="28">
        <v>101.85</v>
      </c>
      <c r="L11504" s="28">
        <v>14.13</v>
      </c>
    </row>
    <row r="11505" spans="1:12" x14ac:dyDescent="0.25">
      <c r="A11505" s="24" t="s">
        <v>3305</v>
      </c>
      <c r="B11505" s="26">
        <v>2018</v>
      </c>
      <c r="C11505" s="24">
        <v>3</v>
      </c>
      <c r="D11505" s="24" t="s">
        <v>15139</v>
      </c>
      <c r="E11505" s="26">
        <v>436</v>
      </c>
      <c r="F11505" s="26">
        <v>9376</v>
      </c>
      <c r="G11505" s="26" t="s">
        <v>12683</v>
      </c>
      <c r="H11505" s="24" t="s">
        <v>1088</v>
      </c>
      <c r="I11505" s="24" t="s">
        <v>1089</v>
      </c>
      <c r="J11505" s="27" t="s">
        <v>1</v>
      </c>
      <c r="K11505" s="28">
        <v>101.85</v>
      </c>
      <c r="L11505" s="28">
        <v>14.13</v>
      </c>
    </row>
    <row r="11506" spans="1:12" x14ac:dyDescent="0.25">
      <c r="A11506" s="24" t="s">
        <v>3305</v>
      </c>
      <c r="B11506" s="26">
        <v>2018</v>
      </c>
      <c r="C11506" s="24">
        <v>3</v>
      </c>
      <c r="D11506" s="24" t="s">
        <v>15139</v>
      </c>
      <c r="E11506" s="26">
        <v>436</v>
      </c>
      <c r="F11506" s="26">
        <v>9377</v>
      </c>
      <c r="G11506" s="26" t="s">
        <v>12684</v>
      </c>
      <c r="H11506" s="24" t="s">
        <v>2436</v>
      </c>
      <c r="I11506" s="24" t="s">
        <v>2437</v>
      </c>
      <c r="J11506" s="27" t="s">
        <v>1</v>
      </c>
      <c r="K11506" s="28">
        <v>31.54</v>
      </c>
      <c r="L11506" s="28">
        <v>31.27</v>
      </c>
    </row>
    <row r="11507" spans="1:12" x14ac:dyDescent="0.25">
      <c r="A11507" s="24" t="s">
        <v>3305</v>
      </c>
      <c r="B11507" s="26">
        <v>2018</v>
      </c>
      <c r="C11507" s="24">
        <v>3</v>
      </c>
      <c r="D11507" s="24" t="s">
        <v>15139</v>
      </c>
      <c r="E11507" s="26">
        <v>436</v>
      </c>
      <c r="F11507" s="26">
        <v>9378</v>
      </c>
      <c r="G11507" s="26" t="s">
        <v>12685</v>
      </c>
      <c r="H11507" s="24" t="s">
        <v>1088</v>
      </c>
      <c r="I11507" s="24" t="s">
        <v>1089</v>
      </c>
      <c r="J11507" s="27" t="s">
        <v>1</v>
      </c>
      <c r="K11507" s="28">
        <v>103.43</v>
      </c>
      <c r="L11507" s="28">
        <v>15.71</v>
      </c>
    </row>
    <row r="11508" spans="1:12" x14ac:dyDescent="0.25">
      <c r="A11508" s="24" t="s">
        <v>3305</v>
      </c>
      <c r="B11508" s="26">
        <v>2018</v>
      </c>
      <c r="C11508" s="24">
        <v>3</v>
      </c>
      <c r="D11508" s="24" t="s">
        <v>15139</v>
      </c>
      <c r="E11508" s="26">
        <v>436</v>
      </c>
      <c r="F11508" s="26">
        <v>9379</v>
      </c>
      <c r="G11508" s="26" t="s">
        <v>12686</v>
      </c>
      <c r="H11508" s="24" t="s">
        <v>1088</v>
      </c>
      <c r="I11508" s="24" t="s">
        <v>1089</v>
      </c>
      <c r="J11508" s="27" t="s">
        <v>1</v>
      </c>
      <c r="K11508" s="28">
        <v>223.05</v>
      </c>
      <c r="L11508" s="28">
        <v>14.13</v>
      </c>
    </row>
    <row r="11509" spans="1:12" x14ac:dyDescent="0.25">
      <c r="A11509" s="24" t="s">
        <v>3305</v>
      </c>
      <c r="B11509" s="26">
        <v>2018</v>
      </c>
      <c r="C11509" s="24">
        <v>3</v>
      </c>
      <c r="D11509" s="24" t="s">
        <v>15139</v>
      </c>
      <c r="E11509" s="26">
        <v>436</v>
      </c>
      <c r="F11509" s="26">
        <v>5340</v>
      </c>
      <c r="G11509" s="26" t="s">
        <v>8647</v>
      </c>
      <c r="H11509" s="24" t="s">
        <v>2438</v>
      </c>
      <c r="I11509" s="24" t="s">
        <v>2439</v>
      </c>
      <c r="J11509" s="27" t="s">
        <v>1</v>
      </c>
      <c r="K11509" s="28">
        <v>20.16</v>
      </c>
      <c r="L11509" s="28">
        <v>19.14</v>
      </c>
    </row>
    <row r="11510" spans="1:12" x14ac:dyDescent="0.25">
      <c r="A11510" s="24" t="s">
        <v>3305</v>
      </c>
      <c r="B11510" s="26">
        <v>2018</v>
      </c>
      <c r="C11510" s="24">
        <v>3</v>
      </c>
      <c r="D11510" s="24" t="s">
        <v>15139</v>
      </c>
      <c r="E11510" s="26">
        <v>437</v>
      </c>
      <c r="F11510" s="26">
        <v>9380</v>
      </c>
      <c r="G11510" s="26" t="s">
        <v>12687</v>
      </c>
      <c r="H11510" s="24" t="s">
        <v>2440</v>
      </c>
      <c r="I11510" s="24" t="s">
        <v>2441</v>
      </c>
      <c r="J11510" s="27" t="s">
        <v>1</v>
      </c>
      <c r="K11510" s="28">
        <v>26.2</v>
      </c>
      <c r="L11510" s="28">
        <v>26.2</v>
      </c>
    </row>
    <row r="11511" spans="1:12" x14ac:dyDescent="0.25">
      <c r="A11511" s="24" t="s">
        <v>3305</v>
      </c>
      <c r="B11511" s="26">
        <v>2018</v>
      </c>
      <c r="C11511" s="24">
        <v>3</v>
      </c>
      <c r="D11511" s="24" t="s">
        <v>15139</v>
      </c>
      <c r="E11511" s="26">
        <v>437</v>
      </c>
      <c r="F11511" s="26">
        <v>8878</v>
      </c>
      <c r="G11511" s="26" t="s">
        <v>12185</v>
      </c>
      <c r="H11511" s="24" t="s">
        <v>544</v>
      </c>
      <c r="I11511" s="24" t="s">
        <v>545</v>
      </c>
      <c r="J11511" s="27" t="s">
        <v>1</v>
      </c>
      <c r="K11511" s="28">
        <v>14.25</v>
      </c>
      <c r="L11511" s="28">
        <v>13.23</v>
      </c>
    </row>
    <row r="11512" spans="1:12" x14ac:dyDescent="0.25">
      <c r="A11512" s="24" t="s">
        <v>3305</v>
      </c>
      <c r="B11512" s="26">
        <v>2018</v>
      </c>
      <c r="C11512" s="24">
        <v>3</v>
      </c>
      <c r="D11512" s="24" t="s">
        <v>15139</v>
      </c>
      <c r="E11512" s="26">
        <v>437</v>
      </c>
      <c r="F11512" s="26">
        <v>9381</v>
      </c>
      <c r="G11512" s="26" t="s">
        <v>12688</v>
      </c>
      <c r="H11512" s="24" t="s">
        <v>1872</v>
      </c>
      <c r="I11512" s="24" t="s">
        <v>1873</v>
      </c>
      <c r="J11512" s="27" t="s">
        <v>1</v>
      </c>
      <c r="K11512" s="28">
        <v>14.25</v>
      </c>
      <c r="L11512" s="28">
        <v>13.23</v>
      </c>
    </row>
    <row r="11513" spans="1:12" x14ac:dyDescent="0.25">
      <c r="A11513" s="24" t="s">
        <v>3305</v>
      </c>
      <c r="B11513" s="26">
        <v>2018</v>
      </c>
      <c r="C11513" s="24">
        <v>3</v>
      </c>
      <c r="D11513" s="24" t="s">
        <v>15139</v>
      </c>
      <c r="E11513" s="26">
        <v>437</v>
      </c>
      <c r="F11513" s="26">
        <v>9382</v>
      </c>
      <c r="G11513" s="26" t="s">
        <v>12689</v>
      </c>
      <c r="H11513" s="24" t="s">
        <v>150</v>
      </c>
      <c r="I11513" s="24" t="s">
        <v>151</v>
      </c>
      <c r="J11513" s="27" t="s">
        <v>1</v>
      </c>
      <c r="K11513" s="28">
        <v>14.25</v>
      </c>
      <c r="L11513" s="28">
        <v>13.97</v>
      </c>
    </row>
    <row r="11514" spans="1:12" x14ac:dyDescent="0.25">
      <c r="A11514" s="24" t="s">
        <v>3305</v>
      </c>
      <c r="B11514" s="26">
        <v>2018</v>
      </c>
      <c r="C11514" s="24">
        <v>3</v>
      </c>
      <c r="D11514" s="24" t="s">
        <v>15139</v>
      </c>
      <c r="E11514" s="26">
        <v>437</v>
      </c>
      <c r="F11514" s="26">
        <v>9383</v>
      </c>
      <c r="G11514" s="26" t="s">
        <v>12690</v>
      </c>
      <c r="H11514" s="24" t="s">
        <v>172</v>
      </c>
      <c r="I11514" s="24" t="s">
        <v>173</v>
      </c>
      <c r="J11514" s="27" t="s">
        <v>1</v>
      </c>
      <c r="K11514" s="28">
        <v>28.42</v>
      </c>
      <c r="L11514" s="28">
        <v>28.15</v>
      </c>
    </row>
    <row r="11515" spans="1:12" x14ac:dyDescent="0.25">
      <c r="A11515" s="24" t="s">
        <v>3305</v>
      </c>
      <c r="B11515" s="26">
        <v>2018</v>
      </c>
      <c r="C11515" s="24">
        <v>3</v>
      </c>
      <c r="D11515" s="24" t="s">
        <v>15139</v>
      </c>
      <c r="E11515" s="26">
        <v>437</v>
      </c>
      <c r="F11515" s="26">
        <v>9384</v>
      </c>
      <c r="G11515" s="26" t="s">
        <v>12691</v>
      </c>
      <c r="H11515" s="24" t="s">
        <v>890</v>
      </c>
      <c r="I11515" s="24" t="s">
        <v>891</v>
      </c>
      <c r="J11515" s="27" t="s">
        <v>1</v>
      </c>
      <c r="K11515" s="28">
        <v>25.25</v>
      </c>
      <c r="L11515" s="28">
        <v>24.97</v>
      </c>
    </row>
    <row r="11516" spans="1:12" x14ac:dyDescent="0.25">
      <c r="A11516" s="24" t="s">
        <v>3305</v>
      </c>
      <c r="B11516" s="26">
        <v>2018</v>
      </c>
      <c r="C11516" s="24">
        <v>3</v>
      </c>
      <c r="D11516" s="24" t="s">
        <v>15139</v>
      </c>
      <c r="E11516" s="26">
        <v>437</v>
      </c>
      <c r="F11516" s="26">
        <v>9385</v>
      </c>
      <c r="G11516" s="26" t="s">
        <v>12692</v>
      </c>
      <c r="H11516" s="24" t="s">
        <v>1740</v>
      </c>
      <c r="I11516" s="24" t="s">
        <v>1741</v>
      </c>
      <c r="J11516" s="27" t="s">
        <v>1</v>
      </c>
      <c r="K11516" s="28">
        <v>14.85</v>
      </c>
      <c r="L11516" s="28">
        <v>14.57</v>
      </c>
    </row>
    <row r="11517" spans="1:12" x14ac:dyDescent="0.25">
      <c r="A11517" s="24" t="s">
        <v>3305</v>
      </c>
      <c r="B11517" s="26">
        <v>2018</v>
      </c>
      <c r="C11517" s="24">
        <v>3</v>
      </c>
      <c r="D11517" s="24" t="s">
        <v>15139</v>
      </c>
      <c r="E11517" s="26">
        <v>437</v>
      </c>
      <c r="F11517" s="26">
        <v>9386</v>
      </c>
      <c r="G11517" s="26" t="s">
        <v>12693</v>
      </c>
      <c r="H11517" s="24" t="s">
        <v>1872</v>
      </c>
      <c r="I11517" s="24" t="s">
        <v>1873</v>
      </c>
      <c r="J11517" s="27" t="s">
        <v>1</v>
      </c>
      <c r="K11517" s="28">
        <v>14.1</v>
      </c>
      <c r="L11517" s="28">
        <v>13.83</v>
      </c>
    </row>
    <row r="11518" spans="1:12" x14ac:dyDescent="0.25">
      <c r="A11518" s="24" t="s">
        <v>3305</v>
      </c>
      <c r="B11518" s="26">
        <v>2018</v>
      </c>
      <c r="C11518" s="24">
        <v>3</v>
      </c>
      <c r="D11518" s="24" t="s">
        <v>15139</v>
      </c>
      <c r="E11518" s="26">
        <v>437</v>
      </c>
      <c r="F11518" s="26">
        <v>9387</v>
      </c>
      <c r="G11518" s="26" t="s">
        <v>12694</v>
      </c>
      <c r="H11518" s="24" t="s">
        <v>2442</v>
      </c>
      <c r="I11518" s="24" t="s">
        <v>2443</v>
      </c>
      <c r="J11518" s="27" t="s">
        <v>1</v>
      </c>
      <c r="K11518" s="28">
        <v>18.440000000000001</v>
      </c>
      <c r="L11518" s="28">
        <v>18.440000000000001</v>
      </c>
    </row>
    <row r="11519" spans="1:12" x14ac:dyDescent="0.25">
      <c r="A11519" s="24" t="s">
        <v>3305</v>
      </c>
      <c r="B11519" s="26">
        <v>2018</v>
      </c>
      <c r="C11519" s="24">
        <v>3</v>
      </c>
      <c r="D11519" s="24" t="s">
        <v>15139</v>
      </c>
      <c r="E11519" s="26">
        <v>437</v>
      </c>
      <c r="F11519" s="26">
        <v>9388</v>
      </c>
      <c r="G11519" s="26" t="s">
        <v>12695</v>
      </c>
      <c r="H11519" s="24" t="s">
        <v>678</v>
      </c>
      <c r="I11519" s="24" t="s">
        <v>679</v>
      </c>
      <c r="J11519" s="27" t="s">
        <v>1</v>
      </c>
      <c r="K11519" s="28">
        <v>13.5</v>
      </c>
      <c r="L11519" s="28">
        <v>13.23</v>
      </c>
    </row>
    <row r="11520" spans="1:12" x14ac:dyDescent="0.25">
      <c r="A11520" s="24" t="s">
        <v>3305</v>
      </c>
      <c r="B11520" s="26">
        <v>2018</v>
      </c>
      <c r="C11520" s="24">
        <v>3</v>
      </c>
      <c r="D11520" s="24" t="s">
        <v>15139</v>
      </c>
      <c r="E11520" s="26">
        <v>438</v>
      </c>
      <c r="F11520" s="26">
        <v>3080</v>
      </c>
      <c r="G11520" s="26" t="s">
        <v>6387</v>
      </c>
      <c r="H11520" s="24" t="s">
        <v>154</v>
      </c>
      <c r="I11520" s="24" t="s">
        <v>155</v>
      </c>
      <c r="J11520" s="27" t="s">
        <v>1</v>
      </c>
      <c r="K11520" s="28">
        <v>51.88</v>
      </c>
      <c r="L11520" s="28">
        <v>51.34</v>
      </c>
    </row>
    <row r="11521" spans="1:12" x14ac:dyDescent="0.25">
      <c r="A11521" s="24" t="s">
        <v>3305</v>
      </c>
      <c r="B11521" s="26">
        <v>2018</v>
      </c>
      <c r="C11521" s="24">
        <v>3</v>
      </c>
      <c r="D11521" s="24" t="s">
        <v>15139</v>
      </c>
      <c r="E11521" s="26">
        <v>438</v>
      </c>
      <c r="F11521" s="26">
        <v>9389</v>
      </c>
      <c r="G11521" s="26" t="s">
        <v>12696</v>
      </c>
      <c r="H11521" s="24" t="s">
        <v>2444</v>
      </c>
      <c r="I11521" s="24" t="s">
        <v>2445</v>
      </c>
      <c r="J11521" s="27" t="s">
        <v>1</v>
      </c>
      <c r="K11521" s="28">
        <v>40.409999999999997</v>
      </c>
      <c r="L11521" s="28">
        <v>38.369999999999997</v>
      </c>
    </row>
    <row r="11522" spans="1:12" x14ac:dyDescent="0.25">
      <c r="A11522" s="24" t="s">
        <v>3305</v>
      </c>
      <c r="B11522" s="26">
        <v>2018</v>
      </c>
      <c r="C11522" s="24">
        <v>3</v>
      </c>
      <c r="D11522" s="24" t="s">
        <v>15139</v>
      </c>
      <c r="E11522" s="26">
        <v>438</v>
      </c>
      <c r="F11522" s="26">
        <v>9390</v>
      </c>
      <c r="G11522" s="26" t="s">
        <v>12697</v>
      </c>
      <c r="H11522" s="24" t="s">
        <v>1124</v>
      </c>
      <c r="I11522" s="24" t="s">
        <v>1125</v>
      </c>
      <c r="J11522" s="27" t="s">
        <v>1</v>
      </c>
      <c r="K11522" s="28">
        <v>434.09</v>
      </c>
      <c r="L11522" s="28">
        <v>433.81</v>
      </c>
    </row>
    <row r="11523" spans="1:12" x14ac:dyDescent="0.25">
      <c r="A11523" s="24" t="s">
        <v>3305</v>
      </c>
      <c r="B11523" s="26">
        <v>2018</v>
      </c>
      <c r="C11523" s="24">
        <v>3</v>
      </c>
      <c r="D11523" s="24" t="s">
        <v>15139</v>
      </c>
      <c r="E11523" s="26">
        <v>438</v>
      </c>
      <c r="F11523" s="26">
        <v>9391</v>
      </c>
      <c r="G11523" s="26" t="s">
        <v>12698</v>
      </c>
      <c r="H11523" s="24" t="s">
        <v>1872</v>
      </c>
      <c r="I11523" s="24" t="s">
        <v>1873</v>
      </c>
      <c r="J11523" s="27" t="s">
        <v>1</v>
      </c>
      <c r="K11523" s="28">
        <v>16.010000000000002</v>
      </c>
      <c r="L11523" s="28">
        <v>15.74</v>
      </c>
    </row>
    <row r="11524" spans="1:12" x14ac:dyDescent="0.25">
      <c r="A11524" s="24" t="s">
        <v>3305</v>
      </c>
      <c r="B11524" s="26">
        <v>2018</v>
      </c>
      <c r="C11524" s="24">
        <v>3</v>
      </c>
      <c r="D11524" s="24" t="s">
        <v>15139</v>
      </c>
      <c r="E11524" s="26">
        <v>438</v>
      </c>
      <c r="F11524" s="26">
        <v>9392</v>
      </c>
      <c r="G11524" s="26" t="s">
        <v>12699</v>
      </c>
      <c r="H11524" s="24" t="s">
        <v>1088</v>
      </c>
      <c r="I11524" s="24" t="s">
        <v>1089</v>
      </c>
      <c r="J11524" s="27" t="s">
        <v>1</v>
      </c>
      <c r="K11524" s="28">
        <v>101.1</v>
      </c>
      <c r="L11524" s="28">
        <v>14.13</v>
      </c>
    </row>
    <row r="11525" spans="1:12" x14ac:dyDescent="0.25">
      <c r="A11525" s="24" t="s">
        <v>3305</v>
      </c>
      <c r="B11525" s="26">
        <v>2018</v>
      </c>
      <c r="C11525" s="24">
        <v>3</v>
      </c>
      <c r="D11525" s="24" t="s">
        <v>15139</v>
      </c>
      <c r="E11525" s="26">
        <v>438</v>
      </c>
      <c r="F11525" s="26">
        <v>9393</v>
      </c>
      <c r="G11525" s="26" t="s">
        <v>12700</v>
      </c>
      <c r="H11525" s="24" t="s">
        <v>1088</v>
      </c>
      <c r="I11525" s="24" t="s">
        <v>1089</v>
      </c>
      <c r="J11525" s="27" t="s">
        <v>1</v>
      </c>
      <c r="K11525" s="28">
        <v>100.8</v>
      </c>
      <c r="L11525" s="28">
        <v>13.83</v>
      </c>
    </row>
    <row r="11526" spans="1:12" x14ac:dyDescent="0.25">
      <c r="A11526" s="24" t="s">
        <v>3305</v>
      </c>
      <c r="B11526" s="26">
        <v>2018</v>
      </c>
      <c r="C11526" s="24">
        <v>3</v>
      </c>
      <c r="D11526" s="24" t="s">
        <v>15139</v>
      </c>
      <c r="E11526" s="26">
        <v>438</v>
      </c>
      <c r="F11526" s="26">
        <v>9394</v>
      </c>
      <c r="G11526" s="26" t="s">
        <v>12701</v>
      </c>
      <c r="H11526" s="24" t="s">
        <v>2446</v>
      </c>
      <c r="I11526" s="24" t="s">
        <v>2447</v>
      </c>
      <c r="J11526" s="27" t="s">
        <v>1</v>
      </c>
      <c r="K11526" s="28">
        <v>14.1</v>
      </c>
      <c r="L11526" s="28">
        <v>14.1</v>
      </c>
    </row>
    <row r="11527" spans="1:12" x14ac:dyDescent="0.25">
      <c r="A11527" s="24" t="s">
        <v>3305</v>
      </c>
      <c r="B11527" s="26">
        <v>2018</v>
      </c>
      <c r="C11527" s="24">
        <v>3</v>
      </c>
      <c r="D11527" s="24" t="s">
        <v>15139</v>
      </c>
      <c r="E11527" s="26">
        <v>440</v>
      </c>
      <c r="F11527" s="26">
        <v>9395</v>
      </c>
      <c r="G11527" s="26" t="s">
        <v>12702</v>
      </c>
      <c r="H11527" s="24" t="s">
        <v>1088</v>
      </c>
      <c r="I11527" s="24" t="s">
        <v>1089</v>
      </c>
      <c r="J11527" s="27" t="s">
        <v>1</v>
      </c>
      <c r="K11527" s="28">
        <v>277.38</v>
      </c>
      <c r="L11527" s="28">
        <v>69.209999999999994</v>
      </c>
    </row>
    <row r="11528" spans="1:12" x14ac:dyDescent="0.25">
      <c r="A11528" s="24" t="s">
        <v>3305</v>
      </c>
      <c r="B11528" s="26">
        <v>2018</v>
      </c>
      <c r="C11528" s="24">
        <v>3</v>
      </c>
      <c r="D11528" s="24" t="s">
        <v>15139</v>
      </c>
      <c r="E11528" s="26">
        <v>440</v>
      </c>
      <c r="F11528" s="26">
        <v>9396</v>
      </c>
      <c r="G11528" s="26" t="s">
        <v>12703</v>
      </c>
      <c r="H11528" s="24" t="s">
        <v>2448</v>
      </c>
      <c r="I11528" s="24" t="s">
        <v>2449</v>
      </c>
      <c r="J11528" s="27" t="s">
        <v>1</v>
      </c>
      <c r="K11528" s="28">
        <v>131.09</v>
      </c>
      <c r="L11528" s="28">
        <v>130.07</v>
      </c>
    </row>
    <row r="11529" spans="1:12" x14ac:dyDescent="0.25">
      <c r="A11529" s="24" t="s">
        <v>3305</v>
      </c>
      <c r="B11529" s="26">
        <v>2018</v>
      </c>
      <c r="C11529" s="24">
        <v>3</v>
      </c>
      <c r="D11529" s="24" t="s">
        <v>15139</v>
      </c>
      <c r="E11529" s="26">
        <v>440</v>
      </c>
      <c r="F11529" s="26">
        <v>9397</v>
      </c>
      <c r="G11529" s="26" t="s">
        <v>12704</v>
      </c>
      <c r="H11529" s="24" t="s">
        <v>2450</v>
      </c>
      <c r="I11529" s="24" t="s">
        <v>2451</v>
      </c>
      <c r="J11529" s="27" t="s">
        <v>1</v>
      </c>
      <c r="K11529" s="28">
        <v>162</v>
      </c>
      <c r="L11529" s="28">
        <v>161.72</v>
      </c>
    </row>
    <row r="11530" spans="1:12" x14ac:dyDescent="0.25">
      <c r="A11530" s="24" t="s">
        <v>3305</v>
      </c>
      <c r="B11530" s="26">
        <v>2018</v>
      </c>
      <c r="C11530" s="24">
        <v>3</v>
      </c>
      <c r="D11530" s="24" t="s">
        <v>15139</v>
      </c>
      <c r="E11530" s="26">
        <v>440</v>
      </c>
      <c r="F11530" s="26">
        <v>9398</v>
      </c>
      <c r="G11530" s="26" t="s">
        <v>12705</v>
      </c>
      <c r="H11530" s="24" t="s">
        <v>1088</v>
      </c>
      <c r="I11530" s="24" t="s">
        <v>1089</v>
      </c>
      <c r="J11530" s="27" t="s">
        <v>1</v>
      </c>
      <c r="K11530" s="28">
        <v>79.5</v>
      </c>
      <c r="L11530" s="28">
        <v>13.23</v>
      </c>
    </row>
    <row r="11531" spans="1:12" x14ac:dyDescent="0.25">
      <c r="A11531" s="24" t="s">
        <v>3305</v>
      </c>
      <c r="B11531" s="26">
        <v>2018</v>
      </c>
      <c r="C11531" s="24">
        <v>3</v>
      </c>
      <c r="D11531" s="24" t="s">
        <v>15122</v>
      </c>
      <c r="E11531" s="26">
        <v>432</v>
      </c>
      <c r="F11531" s="26">
        <v>9399</v>
      </c>
      <c r="G11531" s="26" t="s">
        <v>12706</v>
      </c>
      <c r="H11531" s="24" t="s">
        <v>176</v>
      </c>
      <c r="I11531" s="24" t="s">
        <v>177</v>
      </c>
      <c r="J11531" s="27" t="s">
        <v>1</v>
      </c>
      <c r="K11531" s="28">
        <v>51.38</v>
      </c>
      <c r="L11531" s="28">
        <v>45.5</v>
      </c>
    </row>
    <row r="11532" spans="1:12" x14ac:dyDescent="0.25">
      <c r="A11532" s="24" t="s">
        <v>3305</v>
      </c>
      <c r="B11532" s="26">
        <v>2018</v>
      </c>
      <c r="C11532" s="24">
        <v>3</v>
      </c>
      <c r="D11532" s="24" t="s">
        <v>15122</v>
      </c>
      <c r="E11532" s="26">
        <v>432</v>
      </c>
      <c r="F11532" s="26">
        <v>497</v>
      </c>
      <c r="G11532" s="26" t="s">
        <v>3804</v>
      </c>
      <c r="H11532" s="24" t="s">
        <v>67</v>
      </c>
      <c r="I11532" s="24" t="s">
        <v>68</v>
      </c>
      <c r="J11532" s="27" t="s">
        <v>1</v>
      </c>
      <c r="K11532" s="28">
        <v>32.700000000000003</v>
      </c>
      <c r="L11532" s="28">
        <v>24.35</v>
      </c>
    </row>
    <row r="11533" spans="1:12" x14ac:dyDescent="0.25">
      <c r="A11533" s="24" t="s">
        <v>3305</v>
      </c>
      <c r="B11533" s="26">
        <v>2018</v>
      </c>
      <c r="C11533" s="24">
        <v>3</v>
      </c>
      <c r="D11533" s="24" t="s">
        <v>15122</v>
      </c>
      <c r="E11533" s="26">
        <v>432</v>
      </c>
      <c r="F11533" s="26">
        <v>9400</v>
      </c>
      <c r="G11533" s="26" t="s">
        <v>12707</v>
      </c>
      <c r="H11533" s="24" t="s">
        <v>510</v>
      </c>
      <c r="I11533" s="24" t="s">
        <v>511</v>
      </c>
      <c r="J11533" s="27" t="s">
        <v>1</v>
      </c>
      <c r="K11533" s="28">
        <v>17.7</v>
      </c>
      <c r="L11533" s="28">
        <v>13.76</v>
      </c>
    </row>
    <row r="11534" spans="1:12" x14ac:dyDescent="0.25">
      <c r="A11534" s="24" t="s">
        <v>3305</v>
      </c>
      <c r="B11534" s="26">
        <v>2018</v>
      </c>
      <c r="C11534" s="24">
        <v>3</v>
      </c>
      <c r="D11534" s="24" t="s">
        <v>15122</v>
      </c>
      <c r="E11534" s="26">
        <v>432</v>
      </c>
      <c r="F11534" s="26">
        <v>9401</v>
      </c>
      <c r="G11534" s="26" t="s">
        <v>12708</v>
      </c>
      <c r="H11534" s="24" t="s">
        <v>67</v>
      </c>
      <c r="I11534" s="24" t="s">
        <v>68</v>
      </c>
      <c r="J11534" s="27" t="s">
        <v>1</v>
      </c>
      <c r="K11534" s="28">
        <v>23.7</v>
      </c>
      <c r="L11534" s="28">
        <v>15.35</v>
      </c>
    </row>
    <row r="11535" spans="1:12" x14ac:dyDescent="0.25">
      <c r="A11535" s="24" t="s">
        <v>3305</v>
      </c>
      <c r="B11535" s="26">
        <v>2018</v>
      </c>
      <c r="C11535" s="24">
        <v>3</v>
      </c>
      <c r="D11535" s="24" t="s">
        <v>15122</v>
      </c>
      <c r="E11535" s="26">
        <v>432</v>
      </c>
      <c r="F11535" s="26">
        <v>9402</v>
      </c>
      <c r="G11535" s="26" t="s">
        <v>12709</v>
      </c>
      <c r="H11535" s="24" t="s">
        <v>168</v>
      </c>
      <c r="I11535" s="24" t="s">
        <v>169</v>
      </c>
      <c r="J11535" s="27" t="s">
        <v>1</v>
      </c>
      <c r="K11535" s="28">
        <v>13.5</v>
      </c>
      <c r="L11535" s="28">
        <v>5.15</v>
      </c>
    </row>
    <row r="11536" spans="1:12" x14ac:dyDescent="0.25">
      <c r="A11536" s="24" t="s">
        <v>3305</v>
      </c>
      <c r="B11536" s="26">
        <v>2018</v>
      </c>
      <c r="C11536" s="24">
        <v>3</v>
      </c>
      <c r="D11536" s="24" t="s">
        <v>15122</v>
      </c>
      <c r="E11536" s="26">
        <v>432</v>
      </c>
      <c r="F11536" s="26">
        <v>140</v>
      </c>
      <c r="G11536" s="26" t="s">
        <v>3447</v>
      </c>
      <c r="H11536" s="24" t="s">
        <v>176</v>
      </c>
      <c r="I11536" s="24" t="s">
        <v>177</v>
      </c>
      <c r="J11536" s="27" t="s">
        <v>1</v>
      </c>
      <c r="K11536" s="28">
        <v>40.89</v>
      </c>
      <c r="L11536" s="28">
        <v>36.200000000000003</v>
      </c>
    </row>
    <row r="11537" spans="1:12" x14ac:dyDescent="0.25">
      <c r="A11537" s="24" t="s">
        <v>3305</v>
      </c>
      <c r="B11537" s="26">
        <v>2018</v>
      </c>
      <c r="C11537" s="24">
        <v>3</v>
      </c>
      <c r="D11537" s="24" t="s">
        <v>15122</v>
      </c>
      <c r="E11537" s="26">
        <v>432</v>
      </c>
      <c r="F11537" s="26">
        <v>9403</v>
      </c>
      <c r="G11537" s="26" t="s">
        <v>12710</v>
      </c>
      <c r="H11537" s="24" t="s">
        <v>2452</v>
      </c>
      <c r="I11537" s="24" t="s">
        <v>2453</v>
      </c>
      <c r="J11537" s="27" t="s">
        <v>1</v>
      </c>
      <c r="K11537" s="28">
        <v>22.08</v>
      </c>
      <c r="L11537" s="28">
        <v>13.73</v>
      </c>
    </row>
    <row r="11538" spans="1:12" x14ac:dyDescent="0.25">
      <c r="A11538" s="24" t="s">
        <v>3305</v>
      </c>
      <c r="B11538" s="26">
        <v>2018</v>
      </c>
      <c r="C11538" s="24">
        <v>3</v>
      </c>
      <c r="D11538" s="24" t="s">
        <v>15122</v>
      </c>
      <c r="E11538" s="26">
        <v>432</v>
      </c>
      <c r="F11538" s="26">
        <v>9404</v>
      </c>
      <c r="G11538" s="26" t="s">
        <v>12711</v>
      </c>
      <c r="H11538" s="24" t="s">
        <v>470</v>
      </c>
      <c r="I11538" s="24" t="s">
        <v>471</v>
      </c>
      <c r="J11538" s="27" t="s">
        <v>1</v>
      </c>
      <c r="K11538" s="28">
        <v>21.01</v>
      </c>
      <c r="L11538" s="28">
        <v>12.66</v>
      </c>
    </row>
    <row r="11539" spans="1:12" x14ac:dyDescent="0.25">
      <c r="A11539" s="24" t="s">
        <v>3305</v>
      </c>
      <c r="B11539" s="26">
        <v>2018</v>
      </c>
      <c r="C11539" s="24">
        <v>3</v>
      </c>
      <c r="D11539" s="24" t="s">
        <v>15122</v>
      </c>
      <c r="E11539" s="26">
        <v>432</v>
      </c>
      <c r="F11539" s="26">
        <v>9405</v>
      </c>
      <c r="G11539" s="26" t="s">
        <v>12712</v>
      </c>
      <c r="H11539" s="24" t="s">
        <v>67</v>
      </c>
      <c r="I11539" s="24" t="s">
        <v>68</v>
      </c>
      <c r="J11539" s="27" t="s">
        <v>1</v>
      </c>
      <c r="K11539" s="28">
        <v>27.12</v>
      </c>
      <c r="L11539" s="28">
        <v>17.23</v>
      </c>
    </row>
    <row r="11540" spans="1:12" x14ac:dyDescent="0.25">
      <c r="A11540" s="24" t="s">
        <v>3305</v>
      </c>
      <c r="B11540" s="26">
        <v>2018</v>
      </c>
      <c r="C11540" s="24">
        <v>3</v>
      </c>
      <c r="D11540" s="24" t="s">
        <v>15122</v>
      </c>
      <c r="E11540" s="26">
        <v>432</v>
      </c>
      <c r="F11540" s="26">
        <v>9406</v>
      </c>
      <c r="G11540" s="26" t="s">
        <v>12713</v>
      </c>
      <c r="H11540" s="24" t="s">
        <v>67</v>
      </c>
      <c r="I11540" s="24" t="s">
        <v>68</v>
      </c>
      <c r="J11540" s="27" t="s">
        <v>1</v>
      </c>
      <c r="K11540" s="28">
        <v>131.22999999999999</v>
      </c>
      <c r="L11540" s="28">
        <v>122.13</v>
      </c>
    </row>
    <row r="11541" spans="1:12" x14ac:dyDescent="0.25">
      <c r="A11541" s="24" t="s">
        <v>3305</v>
      </c>
      <c r="B11541" s="26">
        <v>2018</v>
      </c>
      <c r="C11541" s="24">
        <v>3</v>
      </c>
      <c r="D11541" s="24" t="s">
        <v>15122</v>
      </c>
      <c r="E11541" s="26">
        <v>432</v>
      </c>
      <c r="F11541" s="26">
        <v>9407</v>
      </c>
      <c r="G11541" s="26" t="s">
        <v>12714</v>
      </c>
      <c r="H11541" s="24" t="s">
        <v>67</v>
      </c>
      <c r="I11541" s="24" t="s">
        <v>68</v>
      </c>
      <c r="J11541" s="27" t="s">
        <v>1</v>
      </c>
      <c r="K11541" s="28">
        <v>20.2</v>
      </c>
      <c r="L11541" s="28">
        <v>16.260000000000002</v>
      </c>
    </row>
    <row r="11542" spans="1:12" x14ac:dyDescent="0.25">
      <c r="A11542" s="24" t="s">
        <v>3305</v>
      </c>
      <c r="B11542" s="26">
        <v>2018</v>
      </c>
      <c r="C11542" s="24">
        <v>3</v>
      </c>
      <c r="D11542" s="24" t="s">
        <v>15122</v>
      </c>
      <c r="E11542" s="26">
        <v>432</v>
      </c>
      <c r="F11542" s="26">
        <v>9408</v>
      </c>
      <c r="G11542" s="26" t="s">
        <v>12715</v>
      </c>
      <c r="H11542" s="24" t="s">
        <v>67</v>
      </c>
      <c r="I11542" s="24" t="s">
        <v>68</v>
      </c>
      <c r="J11542" s="27" t="s">
        <v>1</v>
      </c>
      <c r="K11542" s="28">
        <v>41.21</v>
      </c>
      <c r="L11542" s="28">
        <v>32.86</v>
      </c>
    </row>
    <row r="11543" spans="1:12" x14ac:dyDescent="0.25">
      <c r="A11543" s="24" t="s">
        <v>3305</v>
      </c>
      <c r="B11543" s="26">
        <v>2018</v>
      </c>
      <c r="C11543" s="24">
        <v>3</v>
      </c>
      <c r="D11543" s="24" t="s">
        <v>15122</v>
      </c>
      <c r="E11543" s="26">
        <v>432</v>
      </c>
      <c r="F11543" s="26">
        <v>7021</v>
      </c>
      <c r="G11543" s="26" t="s">
        <v>10328</v>
      </c>
      <c r="H11543" s="24" t="s">
        <v>67</v>
      </c>
      <c r="I11543" s="24" t="s">
        <v>68</v>
      </c>
      <c r="J11543" s="27" t="s">
        <v>1</v>
      </c>
      <c r="K11543" s="28">
        <v>27.78</v>
      </c>
      <c r="L11543" s="28">
        <v>22.32</v>
      </c>
    </row>
    <row r="11544" spans="1:12" x14ac:dyDescent="0.25">
      <c r="A11544" s="24" t="s">
        <v>3305</v>
      </c>
      <c r="B11544" s="26">
        <v>2018</v>
      </c>
      <c r="C11544" s="24">
        <v>3</v>
      </c>
      <c r="D11544" s="24" t="s">
        <v>15122</v>
      </c>
      <c r="E11544" s="26">
        <v>433</v>
      </c>
      <c r="F11544" s="26">
        <v>9409</v>
      </c>
      <c r="G11544" s="26" t="s">
        <v>12716</v>
      </c>
      <c r="H11544" s="24" t="s">
        <v>61</v>
      </c>
      <c r="I11544" s="24" t="s">
        <v>62</v>
      </c>
      <c r="J11544" s="27" t="s">
        <v>1</v>
      </c>
      <c r="K11544" s="28">
        <v>24</v>
      </c>
      <c r="L11544" s="28">
        <v>15.65</v>
      </c>
    </row>
    <row r="11545" spans="1:12" x14ac:dyDescent="0.25">
      <c r="A11545" s="24" t="s">
        <v>3305</v>
      </c>
      <c r="B11545" s="26">
        <v>2018</v>
      </c>
      <c r="C11545" s="24">
        <v>3</v>
      </c>
      <c r="D11545" s="24" t="s">
        <v>15122</v>
      </c>
      <c r="E11545" s="26">
        <v>433</v>
      </c>
      <c r="F11545" s="26">
        <v>9410</v>
      </c>
      <c r="G11545" s="26" t="s">
        <v>12717</v>
      </c>
      <c r="H11545" s="24" t="s">
        <v>67</v>
      </c>
      <c r="I11545" s="24" t="s">
        <v>68</v>
      </c>
      <c r="J11545" s="27" t="s">
        <v>1</v>
      </c>
      <c r="K11545" s="28">
        <v>14.25</v>
      </c>
      <c r="L11545" s="28">
        <v>9.56</v>
      </c>
    </row>
    <row r="11546" spans="1:12" x14ac:dyDescent="0.25">
      <c r="A11546" s="24" t="s">
        <v>3305</v>
      </c>
      <c r="B11546" s="26">
        <v>2018</v>
      </c>
      <c r="C11546" s="24">
        <v>3</v>
      </c>
      <c r="D11546" s="24" t="s">
        <v>15122</v>
      </c>
      <c r="E11546" s="26">
        <v>433</v>
      </c>
      <c r="F11546" s="26">
        <v>429</v>
      </c>
      <c r="G11546" s="26" t="s">
        <v>3736</v>
      </c>
      <c r="H11546" s="24" t="s">
        <v>67</v>
      </c>
      <c r="I11546" s="24" t="s">
        <v>68</v>
      </c>
      <c r="J11546" s="27" t="s">
        <v>1</v>
      </c>
      <c r="K11546" s="28">
        <v>52.87</v>
      </c>
      <c r="L11546" s="28">
        <v>44.52</v>
      </c>
    </row>
    <row r="11547" spans="1:12" x14ac:dyDescent="0.25">
      <c r="A11547" s="24" t="s">
        <v>3305</v>
      </c>
      <c r="B11547" s="26">
        <v>2018</v>
      </c>
      <c r="C11547" s="24">
        <v>3</v>
      </c>
      <c r="D11547" s="24" t="s">
        <v>15122</v>
      </c>
      <c r="E11547" s="26">
        <v>433</v>
      </c>
      <c r="F11547" s="26">
        <v>9411</v>
      </c>
      <c r="G11547" s="26" t="s">
        <v>12718</v>
      </c>
      <c r="H11547" s="24" t="s">
        <v>298</v>
      </c>
      <c r="I11547" s="24" t="s">
        <v>299</v>
      </c>
      <c r="J11547" s="27" t="s">
        <v>1</v>
      </c>
      <c r="K11547" s="28">
        <v>13.5</v>
      </c>
      <c r="L11547" s="28">
        <v>9.56</v>
      </c>
    </row>
    <row r="11548" spans="1:12" x14ac:dyDescent="0.25">
      <c r="A11548" s="24" t="s">
        <v>3305</v>
      </c>
      <c r="B11548" s="26">
        <v>2018</v>
      </c>
      <c r="C11548" s="24">
        <v>3</v>
      </c>
      <c r="D11548" s="24" t="s">
        <v>15122</v>
      </c>
      <c r="E11548" s="26">
        <v>433</v>
      </c>
      <c r="F11548" s="26">
        <v>9412</v>
      </c>
      <c r="G11548" s="26" t="s">
        <v>12719</v>
      </c>
      <c r="H11548" s="24" t="s">
        <v>67</v>
      </c>
      <c r="I11548" s="24" t="s">
        <v>68</v>
      </c>
      <c r="J11548" s="27" t="s">
        <v>1</v>
      </c>
      <c r="K11548" s="28">
        <v>44.18</v>
      </c>
      <c r="L11548" s="28">
        <v>35.83</v>
      </c>
    </row>
    <row r="11549" spans="1:12" x14ac:dyDescent="0.25">
      <c r="A11549" s="24" t="s">
        <v>3305</v>
      </c>
      <c r="B11549" s="26">
        <v>2018</v>
      </c>
      <c r="C11549" s="24">
        <v>3</v>
      </c>
      <c r="D11549" s="24" t="s">
        <v>15122</v>
      </c>
      <c r="E11549" s="26">
        <v>434</v>
      </c>
      <c r="F11549" s="26">
        <v>9413</v>
      </c>
      <c r="G11549" s="26" t="s">
        <v>12720</v>
      </c>
      <c r="H11549" s="24" t="s">
        <v>67</v>
      </c>
      <c r="I11549" s="24" t="s">
        <v>68</v>
      </c>
      <c r="J11549" s="27" t="s">
        <v>1</v>
      </c>
      <c r="K11549" s="28">
        <v>27.53</v>
      </c>
      <c r="L11549" s="28">
        <v>18.41</v>
      </c>
    </row>
    <row r="11550" spans="1:12" x14ac:dyDescent="0.25">
      <c r="A11550" s="24" t="s">
        <v>3305</v>
      </c>
      <c r="B11550" s="26">
        <v>2018</v>
      </c>
      <c r="C11550" s="24">
        <v>3</v>
      </c>
      <c r="D11550" s="24" t="s">
        <v>15122</v>
      </c>
      <c r="E11550" s="26">
        <v>434</v>
      </c>
      <c r="F11550" s="26">
        <v>9414</v>
      </c>
      <c r="G11550" s="26" t="s">
        <v>12721</v>
      </c>
      <c r="H11550" s="24" t="s">
        <v>67</v>
      </c>
      <c r="I11550" s="24" t="s">
        <v>68</v>
      </c>
      <c r="J11550" s="27" t="s">
        <v>1</v>
      </c>
      <c r="K11550" s="28">
        <v>38.630000000000003</v>
      </c>
      <c r="L11550" s="28">
        <v>21.28</v>
      </c>
    </row>
    <row r="11551" spans="1:12" x14ac:dyDescent="0.25">
      <c r="A11551" s="24" t="s">
        <v>3305</v>
      </c>
      <c r="B11551" s="26">
        <v>2018</v>
      </c>
      <c r="C11551" s="24">
        <v>3</v>
      </c>
      <c r="D11551" s="24" t="s">
        <v>15122</v>
      </c>
      <c r="E11551" s="26">
        <v>434</v>
      </c>
      <c r="F11551" s="26">
        <v>9415</v>
      </c>
      <c r="G11551" s="26" t="s">
        <v>12722</v>
      </c>
      <c r="H11551" s="24" t="s">
        <v>582</v>
      </c>
      <c r="I11551" s="24" t="s">
        <v>583</v>
      </c>
      <c r="J11551" s="27" t="s">
        <v>1</v>
      </c>
      <c r="K11551" s="28">
        <v>22.64</v>
      </c>
      <c r="L11551" s="28">
        <v>14.29</v>
      </c>
    </row>
    <row r="11552" spans="1:12" x14ac:dyDescent="0.25">
      <c r="A11552" s="24" t="s">
        <v>3305</v>
      </c>
      <c r="B11552" s="26">
        <v>2018</v>
      </c>
      <c r="C11552" s="24">
        <v>3</v>
      </c>
      <c r="D11552" s="24" t="s">
        <v>15122</v>
      </c>
      <c r="E11552" s="26">
        <v>434</v>
      </c>
      <c r="F11552" s="26">
        <v>9416</v>
      </c>
      <c r="G11552" s="26" t="s">
        <v>12723</v>
      </c>
      <c r="H11552" s="24" t="s">
        <v>1108</v>
      </c>
      <c r="I11552" s="24" t="s">
        <v>1109</v>
      </c>
      <c r="J11552" s="27" t="s">
        <v>1</v>
      </c>
      <c r="K11552" s="28">
        <v>30.97</v>
      </c>
      <c r="L11552" s="28">
        <v>26.75</v>
      </c>
    </row>
    <row r="11553" spans="1:12" x14ac:dyDescent="0.25">
      <c r="A11553" s="24" t="s">
        <v>3305</v>
      </c>
      <c r="B11553" s="26">
        <v>2018</v>
      </c>
      <c r="C11553" s="24">
        <v>3</v>
      </c>
      <c r="D11553" s="24" t="s">
        <v>15122</v>
      </c>
      <c r="E11553" s="26">
        <v>434</v>
      </c>
      <c r="F11553" s="26">
        <v>9417</v>
      </c>
      <c r="G11553" s="26" t="s">
        <v>12724</v>
      </c>
      <c r="H11553" s="24" t="s">
        <v>77</v>
      </c>
      <c r="I11553" s="24" t="s">
        <v>78</v>
      </c>
      <c r="J11553" s="27" t="s">
        <v>1</v>
      </c>
      <c r="K11553" s="28">
        <v>45.22</v>
      </c>
      <c r="L11553" s="28">
        <v>36.869999999999997</v>
      </c>
    </row>
    <row r="11554" spans="1:12" x14ac:dyDescent="0.25">
      <c r="A11554" s="24" t="s">
        <v>3305</v>
      </c>
      <c r="B11554" s="26">
        <v>2018</v>
      </c>
      <c r="C11554" s="24">
        <v>3</v>
      </c>
      <c r="D11554" s="24" t="s">
        <v>15122</v>
      </c>
      <c r="E11554" s="26">
        <v>435</v>
      </c>
      <c r="F11554" s="26">
        <v>9418</v>
      </c>
      <c r="G11554" s="26" t="s">
        <v>12725</v>
      </c>
      <c r="H11554" s="24" t="s">
        <v>77</v>
      </c>
      <c r="I11554" s="24" t="s">
        <v>78</v>
      </c>
      <c r="J11554" s="27" t="s">
        <v>1</v>
      </c>
      <c r="K11554" s="28">
        <v>40.17</v>
      </c>
      <c r="L11554" s="28">
        <v>31.07</v>
      </c>
    </row>
    <row r="11555" spans="1:12" x14ac:dyDescent="0.25">
      <c r="A11555" s="24" t="s">
        <v>3305</v>
      </c>
      <c r="B11555" s="26">
        <v>2018</v>
      </c>
      <c r="C11555" s="24">
        <v>3</v>
      </c>
      <c r="D11555" s="24" t="s">
        <v>15122</v>
      </c>
      <c r="E11555" s="26">
        <v>435</v>
      </c>
      <c r="F11555" s="26">
        <v>9419</v>
      </c>
      <c r="G11555" s="26" t="s">
        <v>12726</v>
      </c>
      <c r="H11555" s="24" t="s">
        <v>1390</v>
      </c>
      <c r="I11555" s="24" t="s">
        <v>1391</v>
      </c>
      <c r="J11555" s="27" t="s">
        <v>1</v>
      </c>
      <c r="K11555" s="28">
        <v>18</v>
      </c>
      <c r="L11555" s="28">
        <v>18</v>
      </c>
    </row>
    <row r="11556" spans="1:12" x14ac:dyDescent="0.25">
      <c r="A11556" s="24" t="s">
        <v>3305</v>
      </c>
      <c r="B11556" s="26">
        <v>2018</v>
      </c>
      <c r="C11556" s="24">
        <v>3</v>
      </c>
      <c r="D11556" s="24" t="s">
        <v>15122</v>
      </c>
      <c r="E11556" s="26">
        <v>435</v>
      </c>
      <c r="F11556" s="26">
        <v>9420</v>
      </c>
      <c r="G11556" s="26" t="s">
        <v>12727</v>
      </c>
      <c r="H11556" s="24" t="s">
        <v>298</v>
      </c>
      <c r="I11556" s="24" t="s">
        <v>299</v>
      </c>
      <c r="J11556" s="27" t="s">
        <v>1</v>
      </c>
      <c r="K11556" s="28">
        <v>13.5</v>
      </c>
      <c r="L11556" s="28">
        <v>5.15</v>
      </c>
    </row>
    <row r="11557" spans="1:12" x14ac:dyDescent="0.25">
      <c r="A11557" s="24" t="s">
        <v>3305</v>
      </c>
      <c r="B11557" s="26">
        <v>2018</v>
      </c>
      <c r="C11557" s="24">
        <v>3</v>
      </c>
      <c r="D11557" s="24" t="s">
        <v>15122</v>
      </c>
      <c r="E11557" s="26">
        <v>435</v>
      </c>
      <c r="F11557" s="26">
        <v>9421</v>
      </c>
      <c r="G11557" s="26" t="s">
        <v>12728</v>
      </c>
      <c r="H11557" s="24" t="s">
        <v>124</v>
      </c>
      <c r="I11557" s="24" t="s">
        <v>125</v>
      </c>
      <c r="J11557" s="27" t="s">
        <v>1</v>
      </c>
      <c r="K11557" s="28">
        <v>81.010000000000005</v>
      </c>
      <c r="L11557" s="28">
        <v>72.66</v>
      </c>
    </row>
    <row r="11558" spans="1:12" x14ac:dyDescent="0.25">
      <c r="A11558" s="24" t="s">
        <v>3305</v>
      </c>
      <c r="B11558" s="26">
        <v>2018</v>
      </c>
      <c r="C11558" s="24">
        <v>3</v>
      </c>
      <c r="D11558" s="24" t="s">
        <v>15122</v>
      </c>
      <c r="E11558" s="26">
        <v>435</v>
      </c>
      <c r="F11558" s="26">
        <v>9422</v>
      </c>
      <c r="G11558" s="26" t="s">
        <v>12729</v>
      </c>
      <c r="H11558" s="24" t="s">
        <v>190</v>
      </c>
      <c r="I11558" s="24" t="s">
        <v>191</v>
      </c>
      <c r="J11558" s="27" t="s">
        <v>1</v>
      </c>
      <c r="K11558" s="28">
        <v>20.9</v>
      </c>
      <c r="L11558" s="28">
        <v>16.96</v>
      </c>
    </row>
    <row r="11559" spans="1:12" x14ac:dyDescent="0.25">
      <c r="A11559" s="24" t="s">
        <v>3305</v>
      </c>
      <c r="B11559" s="26">
        <v>2018</v>
      </c>
      <c r="C11559" s="24">
        <v>3</v>
      </c>
      <c r="D11559" s="24" t="s">
        <v>15122</v>
      </c>
      <c r="E11559" s="26">
        <v>435</v>
      </c>
      <c r="F11559" s="26">
        <v>9423</v>
      </c>
      <c r="G11559" s="26" t="s">
        <v>12730</v>
      </c>
      <c r="H11559" s="24" t="s">
        <v>948</v>
      </c>
      <c r="I11559" s="24" t="s">
        <v>949</v>
      </c>
      <c r="J11559" s="27" t="s">
        <v>1</v>
      </c>
      <c r="K11559" s="28">
        <v>50.75</v>
      </c>
      <c r="L11559" s="28">
        <v>42.4</v>
      </c>
    </row>
    <row r="11560" spans="1:12" x14ac:dyDescent="0.25">
      <c r="A11560" s="24" t="s">
        <v>3305</v>
      </c>
      <c r="B11560" s="26">
        <v>2018</v>
      </c>
      <c r="C11560" s="24">
        <v>3</v>
      </c>
      <c r="D11560" s="24" t="s">
        <v>15122</v>
      </c>
      <c r="E11560" s="26">
        <v>435</v>
      </c>
      <c r="F11560" s="26">
        <v>8266</v>
      </c>
      <c r="G11560" s="26" t="s">
        <v>11573</v>
      </c>
      <c r="H11560" s="24" t="s">
        <v>1282</v>
      </c>
      <c r="I11560" s="24" t="s">
        <v>1283</v>
      </c>
      <c r="J11560" s="27" t="s">
        <v>1</v>
      </c>
      <c r="K11560" s="28">
        <v>13.5</v>
      </c>
      <c r="L11560" s="28">
        <v>5.15</v>
      </c>
    </row>
    <row r="11561" spans="1:12" x14ac:dyDescent="0.25">
      <c r="A11561" s="24" t="s">
        <v>3305</v>
      </c>
      <c r="B11561" s="26">
        <v>2018</v>
      </c>
      <c r="C11561" s="24">
        <v>3</v>
      </c>
      <c r="D11561" s="24" t="s">
        <v>15122</v>
      </c>
      <c r="E11561" s="26">
        <v>435</v>
      </c>
      <c r="F11561" s="26">
        <v>9424</v>
      </c>
      <c r="G11561" s="26" t="s">
        <v>12731</v>
      </c>
      <c r="H11561" s="24" t="s">
        <v>1046</v>
      </c>
      <c r="I11561" s="24" t="s">
        <v>1047</v>
      </c>
      <c r="J11561" s="27" t="s">
        <v>1</v>
      </c>
      <c r="K11561" s="28">
        <v>25.6</v>
      </c>
      <c r="L11561" s="28">
        <v>17.25</v>
      </c>
    </row>
    <row r="11562" spans="1:12" x14ac:dyDescent="0.25">
      <c r="A11562" s="24" t="s">
        <v>3305</v>
      </c>
      <c r="B11562" s="26">
        <v>2018</v>
      </c>
      <c r="C11562" s="24">
        <v>3</v>
      </c>
      <c r="D11562" s="24" t="s">
        <v>15122</v>
      </c>
      <c r="E11562" s="26">
        <v>435</v>
      </c>
      <c r="F11562" s="26">
        <v>9425</v>
      </c>
      <c r="G11562" s="26" t="s">
        <v>12732</v>
      </c>
      <c r="H11562" s="24" t="s">
        <v>948</v>
      </c>
      <c r="I11562" s="24" t="s">
        <v>949</v>
      </c>
      <c r="J11562" s="27" t="s">
        <v>1</v>
      </c>
      <c r="K11562" s="28">
        <v>16.32</v>
      </c>
      <c r="L11562" s="28">
        <v>7.97</v>
      </c>
    </row>
    <row r="11563" spans="1:12" x14ac:dyDescent="0.25">
      <c r="A11563" s="24" t="s">
        <v>3305</v>
      </c>
      <c r="B11563" s="26">
        <v>2018</v>
      </c>
      <c r="C11563" s="24">
        <v>3</v>
      </c>
      <c r="D11563" s="24" t="s">
        <v>15122</v>
      </c>
      <c r="E11563" s="26">
        <v>435</v>
      </c>
      <c r="F11563" s="26">
        <v>9426</v>
      </c>
      <c r="G11563" s="26" t="s">
        <v>12733</v>
      </c>
      <c r="H11563" s="24" t="s">
        <v>298</v>
      </c>
      <c r="I11563" s="24" t="s">
        <v>299</v>
      </c>
      <c r="J11563" s="27" t="s">
        <v>1</v>
      </c>
      <c r="K11563" s="28">
        <v>21.12</v>
      </c>
      <c r="L11563" s="28">
        <v>21.12</v>
      </c>
    </row>
    <row r="11564" spans="1:12" x14ac:dyDescent="0.25">
      <c r="A11564" s="24" t="s">
        <v>3305</v>
      </c>
      <c r="B11564" s="26">
        <v>2018</v>
      </c>
      <c r="C11564" s="24">
        <v>3</v>
      </c>
      <c r="D11564" s="24" t="s">
        <v>15122</v>
      </c>
      <c r="E11564" s="26">
        <v>435</v>
      </c>
      <c r="F11564" s="26">
        <v>9427</v>
      </c>
      <c r="G11564" s="26" t="s">
        <v>12734</v>
      </c>
      <c r="H11564" s="24" t="s">
        <v>98</v>
      </c>
      <c r="I11564" s="24" t="s">
        <v>99</v>
      </c>
      <c r="J11564" s="27" t="s">
        <v>1</v>
      </c>
      <c r="K11564" s="28">
        <v>13.9</v>
      </c>
      <c r="L11564" s="28">
        <v>5.55</v>
      </c>
    </row>
    <row r="11565" spans="1:12" x14ac:dyDescent="0.25">
      <c r="A11565" s="24" t="s">
        <v>3305</v>
      </c>
      <c r="B11565" s="26">
        <v>2018</v>
      </c>
      <c r="C11565" s="24">
        <v>3</v>
      </c>
      <c r="D11565" s="24" t="s">
        <v>15122</v>
      </c>
      <c r="E11565" s="26">
        <v>435</v>
      </c>
      <c r="F11565" s="26">
        <v>9428</v>
      </c>
      <c r="G11565" s="26" t="s">
        <v>12735</v>
      </c>
      <c r="H11565" s="24" t="s">
        <v>298</v>
      </c>
      <c r="I11565" s="24" t="s">
        <v>299</v>
      </c>
      <c r="J11565" s="27" t="s">
        <v>1</v>
      </c>
      <c r="K11565" s="28">
        <v>22.51</v>
      </c>
      <c r="L11565" s="28">
        <v>17.82</v>
      </c>
    </row>
    <row r="11566" spans="1:12" x14ac:dyDescent="0.25">
      <c r="A11566" s="24" t="s">
        <v>3305</v>
      </c>
      <c r="B11566" s="26">
        <v>2018</v>
      </c>
      <c r="C11566" s="24">
        <v>3</v>
      </c>
      <c r="D11566" s="24" t="s">
        <v>15122</v>
      </c>
      <c r="E11566" s="26">
        <v>435</v>
      </c>
      <c r="F11566" s="26">
        <v>9429</v>
      </c>
      <c r="G11566" s="26" t="s">
        <v>12736</v>
      </c>
      <c r="H11566" s="24" t="s">
        <v>192</v>
      </c>
      <c r="I11566" s="24" t="s">
        <v>193</v>
      </c>
      <c r="J11566" s="27" t="s">
        <v>1</v>
      </c>
      <c r="K11566" s="28">
        <v>14.25</v>
      </c>
      <c r="L11566" s="28">
        <v>9.56</v>
      </c>
    </row>
    <row r="11567" spans="1:12" x14ac:dyDescent="0.25">
      <c r="A11567" s="24" t="s">
        <v>3305</v>
      </c>
      <c r="B11567" s="26">
        <v>2018</v>
      </c>
      <c r="C11567" s="24">
        <v>3</v>
      </c>
      <c r="D11567" s="24" t="s">
        <v>15122</v>
      </c>
      <c r="E11567" s="26">
        <v>435</v>
      </c>
      <c r="F11567" s="26">
        <v>9430</v>
      </c>
      <c r="G11567" s="26" t="s">
        <v>12737</v>
      </c>
      <c r="H11567" s="24" t="s">
        <v>2454</v>
      </c>
      <c r="I11567" s="24" t="s">
        <v>2455</v>
      </c>
      <c r="J11567" s="27" t="s">
        <v>1</v>
      </c>
      <c r="K11567" s="28">
        <v>14.25</v>
      </c>
      <c r="L11567" s="28">
        <v>9.56</v>
      </c>
    </row>
    <row r="11568" spans="1:12" x14ac:dyDescent="0.25">
      <c r="A11568" s="24" t="s">
        <v>3305</v>
      </c>
      <c r="B11568" s="26">
        <v>2018</v>
      </c>
      <c r="C11568" s="24">
        <v>3</v>
      </c>
      <c r="D11568" s="24" t="s">
        <v>15122</v>
      </c>
      <c r="E11568" s="26">
        <v>435</v>
      </c>
      <c r="F11568" s="26">
        <v>9431</v>
      </c>
      <c r="G11568" s="26" t="s">
        <v>12738</v>
      </c>
      <c r="H11568" s="24" t="s">
        <v>176</v>
      </c>
      <c r="I11568" s="24" t="s">
        <v>177</v>
      </c>
      <c r="J11568" s="27" t="s">
        <v>1</v>
      </c>
      <c r="K11568" s="28">
        <v>26.04</v>
      </c>
      <c r="L11568" s="28">
        <v>22.1</v>
      </c>
    </row>
    <row r="11569" spans="1:12" x14ac:dyDescent="0.25">
      <c r="A11569" s="24" t="s">
        <v>3305</v>
      </c>
      <c r="B11569" s="26">
        <v>2018</v>
      </c>
      <c r="C11569" s="24">
        <v>3</v>
      </c>
      <c r="D11569" s="24" t="s">
        <v>15122</v>
      </c>
      <c r="E11569" s="26">
        <v>435</v>
      </c>
      <c r="F11569" s="26">
        <v>9432</v>
      </c>
      <c r="G11569" s="26" t="s">
        <v>12739</v>
      </c>
      <c r="H11569" s="24" t="s">
        <v>126</v>
      </c>
      <c r="I11569" s="24" t="s">
        <v>127</v>
      </c>
      <c r="J11569" s="27" t="s">
        <v>1</v>
      </c>
      <c r="K11569" s="28">
        <v>13.5</v>
      </c>
      <c r="L11569" s="28">
        <v>9.56</v>
      </c>
    </row>
    <row r="11570" spans="1:12" x14ac:dyDescent="0.25">
      <c r="A11570" s="24" t="s">
        <v>3305</v>
      </c>
      <c r="B11570" s="26">
        <v>2018</v>
      </c>
      <c r="C11570" s="24">
        <v>3</v>
      </c>
      <c r="D11570" s="24" t="s">
        <v>15122</v>
      </c>
      <c r="E11570" s="26">
        <v>435</v>
      </c>
      <c r="F11570" s="26">
        <v>9433</v>
      </c>
      <c r="G11570" s="26" t="s">
        <v>12740</v>
      </c>
      <c r="H11570" s="24" t="s">
        <v>190</v>
      </c>
      <c r="I11570" s="24" t="s">
        <v>191</v>
      </c>
      <c r="J11570" s="27" t="s">
        <v>1</v>
      </c>
      <c r="K11570" s="28">
        <v>16.72</v>
      </c>
      <c r="L11570" s="28">
        <v>12.78</v>
      </c>
    </row>
    <row r="11571" spans="1:12" x14ac:dyDescent="0.25">
      <c r="A11571" s="24" t="s">
        <v>3305</v>
      </c>
      <c r="B11571" s="26">
        <v>2018</v>
      </c>
      <c r="C11571" s="24">
        <v>3</v>
      </c>
      <c r="D11571" s="24" t="s">
        <v>15122</v>
      </c>
      <c r="E11571" s="26">
        <v>435</v>
      </c>
      <c r="F11571" s="26">
        <v>9434</v>
      </c>
      <c r="G11571" s="26" t="s">
        <v>12741</v>
      </c>
      <c r="H11571" s="24" t="s">
        <v>126</v>
      </c>
      <c r="I11571" s="24" t="s">
        <v>127</v>
      </c>
      <c r="J11571" s="27" t="s">
        <v>1</v>
      </c>
      <c r="K11571" s="28">
        <v>10.63</v>
      </c>
      <c r="L11571" s="28">
        <v>10.63</v>
      </c>
    </row>
    <row r="11572" spans="1:12" x14ac:dyDescent="0.25">
      <c r="A11572" s="24" t="s">
        <v>3305</v>
      </c>
      <c r="B11572" s="26">
        <v>2018</v>
      </c>
      <c r="C11572" s="24">
        <v>3</v>
      </c>
      <c r="D11572" s="24" t="s">
        <v>15122</v>
      </c>
      <c r="E11572" s="26">
        <v>435</v>
      </c>
      <c r="F11572" s="26">
        <v>9435</v>
      </c>
      <c r="G11572" s="26" t="s">
        <v>12742</v>
      </c>
      <c r="H11572" s="24" t="s">
        <v>1188</v>
      </c>
      <c r="I11572" s="24" t="s">
        <v>1189</v>
      </c>
      <c r="J11572" s="27" t="s">
        <v>1</v>
      </c>
      <c r="K11572" s="28">
        <v>13.5</v>
      </c>
      <c r="L11572" s="28">
        <v>9.56</v>
      </c>
    </row>
    <row r="11573" spans="1:12" x14ac:dyDescent="0.25">
      <c r="A11573" s="24" t="s">
        <v>3305</v>
      </c>
      <c r="B11573" s="26">
        <v>2018</v>
      </c>
      <c r="C11573" s="24">
        <v>3</v>
      </c>
      <c r="D11573" s="24" t="s">
        <v>15122</v>
      </c>
      <c r="E11573" s="26">
        <v>435</v>
      </c>
      <c r="F11573" s="26">
        <v>9436</v>
      </c>
      <c r="G11573" s="26" t="s">
        <v>12743</v>
      </c>
      <c r="H11573" s="24" t="s">
        <v>582</v>
      </c>
      <c r="I11573" s="24" t="s">
        <v>583</v>
      </c>
      <c r="J11573" s="27" t="s">
        <v>1</v>
      </c>
      <c r="K11573" s="28">
        <v>18.29</v>
      </c>
      <c r="L11573" s="28">
        <v>9.19</v>
      </c>
    </row>
    <row r="11574" spans="1:12" x14ac:dyDescent="0.25">
      <c r="A11574" s="24" t="s">
        <v>3305</v>
      </c>
      <c r="B11574" s="26">
        <v>2018</v>
      </c>
      <c r="C11574" s="24">
        <v>3</v>
      </c>
      <c r="D11574" s="24" t="s">
        <v>15122</v>
      </c>
      <c r="E11574" s="26">
        <v>435</v>
      </c>
      <c r="F11574" s="26">
        <v>9437</v>
      </c>
      <c r="G11574" s="26" t="s">
        <v>12744</v>
      </c>
      <c r="H11574" s="24" t="s">
        <v>1028</v>
      </c>
      <c r="I11574" s="24" t="s">
        <v>1029</v>
      </c>
      <c r="J11574" s="27" t="s">
        <v>1</v>
      </c>
      <c r="K11574" s="28">
        <v>13.5</v>
      </c>
      <c r="L11574" s="28">
        <v>5.15</v>
      </c>
    </row>
    <row r="11575" spans="1:12" x14ac:dyDescent="0.25">
      <c r="A11575" s="24" t="s">
        <v>3305</v>
      </c>
      <c r="B11575" s="26">
        <v>2018</v>
      </c>
      <c r="C11575" s="24">
        <v>3</v>
      </c>
      <c r="D11575" s="24" t="s">
        <v>15122</v>
      </c>
      <c r="E11575" s="26">
        <v>435</v>
      </c>
      <c r="F11575" s="26">
        <v>9438</v>
      </c>
      <c r="G11575" s="26" t="s">
        <v>12745</v>
      </c>
      <c r="H11575" s="24" t="s">
        <v>266</v>
      </c>
      <c r="I11575" s="24" t="s">
        <v>267</v>
      </c>
      <c r="J11575" s="27" t="s">
        <v>1</v>
      </c>
      <c r="K11575" s="28">
        <v>29.66</v>
      </c>
      <c r="L11575" s="28">
        <v>9.91</v>
      </c>
    </row>
    <row r="11576" spans="1:12" x14ac:dyDescent="0.25">
      <c r="A11576" s="24" t="s">
        <v>3305</v>
      </c>
      <c r="B11576" s="26">
        <v>2018</v>
      </c>
      <c r="C11576" s="24">
        <v>3</v>
      </c>
      <c r="D11576" s="24" t="s">
        <v>15122</v>
      </c>
      <c r="E11576" s="26">
        <v>435</v>
      </c>
      <c r="F11576" s="26">
        <v>9439</v>
      </c>
      <c r="G11576" s="26" t="s">
        <v>12746</v>
      </c>
      <c r="H11576" s="24" t="s">
        <v>190</v>
      </c>
      <c r="I11576" s="24" t="s">
        <v>191</v>
      </c>
      <c r="J11576" s="27" t="s">
        <v>1</v>
      </c>
      <c r="K11576" s="28">
        <v>19.600000000000001</v>
      </c>
      <c r="L11576" s="28">
        <v>15.66</v>
      </c>
    </row>
    <row r="11577" spans="1:12" x14ac:dyDescent="0.25">
      <c r="A11577" s="24" t="s">
        <v>3305</v>
      </c>
      <c r="B11577" s="26">
        <v>2018</v>
      </c>
      <c r="C11577" s="24">
        <v>3</v>
      </c>
      <c r="D11577" s="24" t="s">
        <v>15122</v>
      </c>
      <c r="E11577" s="26">
        <v>435</v>
      </c>
      <c r="F11577" s="26">
        <v>9440</v>
      </c>
      <c r="G11577" s="26" t="s">
        <v>12747</v>
      </c>
      <c r="H11577" s="24" t="s">
        <v>948</v>
      </c>
      <c r="I11577" s="24" t="s">
        <v>949</v>
      </c>
      <c r="J11577" s="27" t="s">
        <v>1</v>
      </c>
      <c r="K11577" s="28">
        <v>21.17</v>
      </c>
      <c r="L11577" s="28">
        <v>12.82</v>
      </c>
    </row>
    <row r="11578" spans="1:12" x14ac:dyDescent="0.25">
      <c r="A11578" s="24" t="s">
        <v>3305</v>
      </c>
      <c r="B11578" s="26">
        <v>2018</v>
      </c>
      <c r="C11578" s="24">
        <v>3</v>
      </c>
      <c r="D11578" s="24" t="s">
        <v>15122</v>
      </c>
      <c r="E11578" s="26">
        <v>435</v>
      </c>
      <c r="F11578" s="26">
        <v>9441</v>
      </c>
      <c r="G11578" s="26" t="s">
        <v>12748</v>
      </c>
      <c r="H11578" s="24" t="s">
        <v>464</v>
      </c>
      <c r="I11578" s="24" t="s">
        <v>465</v>
      </c>
      <c r="J11578" s="27" t="s">
        <v>1</v>
      </c>
      <c r="K11578" s="28">
        <v>17.79</v>
      </c>
      <c r="L11578" s="28">
        <v>13.85</v>
      </c>
    </row>
    <row r="11579" spans="1:12" x14ac:dyDescent="0.25">
      <c r="A11579" s="24" t="s">
        <v>3305</v>
      </c>
      <c r="B11579" s="26">
        <v>2018</v>
      </c>
      <c r="C11579" s="24">
        <v>3</v>
      </c>
      <c r="D11579" s="24" t="s">
        <v>15122</v>
      </c>
      <c r="E11579" s="26">
        <v>436</v>
      </c>
      <c r="F11579" s="26">
        <v>9442</v>
      </c>
      <c r="G11579" s="26" t="s">
        <v>12749</v>
      </c>
      <c r="H11579" s="24" t="s">
        <v>204</v>
      </c>
      <c r="I11579" s="24" t="s">
        <v>205</v>
      </c>
      <c r="J11579" s="27" t="s">
        <v>1</v>
      </c>
      <c r="K11579" s="28">
        <v>18.43</v>
      </c>
      <c r="L11579" s="28">
        <v>13.74</v>
      </c>
    </row>
    <row r="11580" spans="1:12" x14ac:dyDescent="0.25">
      <c r="A11580" s="24" t="s">
        <v>3305</v>
      </c>
      <c r="B11580" s="26">
        <v>2018</v>
      </c>
      <c r="C11580" s="24">
        <v>3</v>
      </c>
      <c r="D11580" s="24" t="s">
        <v>15122</v>
      </c>
      <c r="E11580" s="26">
        <v>436</v>
      </c>
      <c r="F11580" s="26">
        <v>9443</v>
      </c>
      <c r="G11580" s="26" t="s">
        <v>12750</v>
      </c>
      <c r="H11580" s="24" t="s">
        <v>67</v>
      </c>
      <c r="I11580" s="24" t="s">
        <v>68</v>
      </c>
      <c r="J11580" s="27" t="s">
        <v>1</v>
      </c>
      <c r="K11580" s="28">
        <v>26.36</v>
      </c>
      <c r="L11580" s="28">
        <v>22.42</v>
      </c>
    </row>
    <row r="11581" spans="1:12" x14ac:dyDescent="0.25">
      <c r="A11581" s="24" t="s">
        <v>3305</v>
      </c>
      <c r="B11581" s="26">
        <v>2018</v>
      </c>
      <c r="C11581" s="24">
        <v>3</v>
      </c>
      <c r="D11581" s="24" t="s">
        <v>15122</v>
      </c>
      <c r="E11581" s="26">
        <v>436</v>
      </c>
      <c r="F11581" s="26">
        <v>9444</v>
      </c>
      <c r="G11581" s="26" t="s">
        <v>12751</v>
      </c>
      <c r="H11581" s="24" t="s">
        <v>67</v>
      </c>
      <c r="I11581" s="24" t="s">
        <v>68</v>
      </c>
      <c r="J11581" s="27" t="s">
        <v>1</v>
      </c>
      <c r="K11581" s="28">
        <v>17.399999999999999</v>
      </c>
      <c r="L11581" s="28">
        <v>13.46</v>
      </c>
    </row>
    <row r="11582" spans="1:12" x14ac:dyDescent="0.25">
      <c r="A11582" s="24" t="s">
        <v>3305</v>
      </c>
      <c r="B11582" s="26">
        <v>2018</v>
      </c>
      <c r="C11582" s="24">
        <v>3</v>
      </c>
      <c r="D11582" s="24" t="s">
        <v>15122</v>
      </c>
      <c r="E11582" s="26">
        <v>436</v>
      </c>
      <c r="F11582" s="26">
        <v>8326</v>
      </c>
      <c r="G11582" s="26" t="s">
        <v>11633</v>
      </c>
      <c r="H11582" s="24" t="s">
        <v>67</v>
      </c>
      <c r="I11582" s="24" t="s">
        <v>68</v>
      </c>
      <c r="J11582" s="27" t="s">
        <v>1</v>
      </c>
      <c r="K11582" s="28">
        <v>17.850000000000001</v>
      </c>
      <c r="L11582" s="28">
        <v>13.16</v>
      </c>
    </row>
    <row r="11583" spans="1:12" x14ac:dyDescent="0.25">
      <c r="A11583" s="24" t="s">
        <v>3305</v>
      </c>
      <c r="B11583" s="26">
        <v>2018</v>
      </c>
      <c r="C11583" s="24">
        <v>3</v>
      </c>
      <c r="D11583" s="24" t="s">
        <v>15122</v>
      </c>
      <c r="E11583" s="26">
        <v>436</v>
      </c>
      <c r="F11583" s="26">
        <v>9445</v>
      </c>
      <c r="G11583" s="26" t="s">
        <v>12752</v>
      </c>
      <c r="H11583" s="24" t="s">
        <v>67</v>
      </c>
      <c r="I11583" s="24" t="s">
        <v>68</v>
      </c>
      <c r="J11583" s="27" t="s">
        <v>1</v>
      </c>
      <c r="K11583" s="28">
        <v>35.61</v>
      </c>
      <c r="L11583" s="28">
        <v>27.26</v>
      </c>
    </row>
    <row r="11584" spans="1:12" x14ac:dyDescent="0.25">
      <c r="A11584" s="24" t="s">
        <v>3305</v>
      </c>
      <c r="B11584" s="26">
        <v>2018</v>
      </c>
      <c r="C11584" s="24">
        <v>3</v>
      </c>
      <c r="D11584" s="24" t="s">
        <v>15122</v>
      </c>
      <c r="E11584" s="26">
        <v>436</v>
      </c>
      <c r="F11584" s="26">
        <v>9446</v>
      </c>
      <c r="G11584" s="26" t="s">
        <v>12753</v>
      </c>
      <c r="H11584" s="24" t="s">
        <v>298</v>
      </c>
      <c r="I11584" s="24" t="s">
        <v>299</v>
      </c>
      <c r="J11584" s="27" t="s">
        <v>1</v>
      </c>
      <c r="K11584" s="28">
        <v>71.09</v>
      </c>
      <c r="L11584" s="28">
        <v>66.400000000000006</v>
      </c>
    </row>
    <row r="11585" spans="1:12" x14ac:dyDescent="0.25">
      <c r="A11585" s="24" t="s">
        <v>3305</v>
      </c>
      <c r="B11585" s="26">
        <v>2018</v>
      </c>
      <c r="C11585" s="24">
        <v>3</v>
      </c>
      <c r="D11585" s="24" t="s">
        <v>15122</v>
      </c>
      <c r="E11585" s="26">
        <v>436</v>
      </c>
      <c r="F11585" s="26">
        <v>9447</v>
      </c>
      <c r="G11585" s="26" t="s">
        <v>12754</v>
      </c>
      <c r="H11585" s="24" t="s">
        <v>67</v>
      </c>
      <c r="I11585" s="24" t="s">
        <v>68</v>
      </c>
      <c r="J11585" s="27" t="s">
        <v>1</v>
      </c>
      <c r="K11585" s="28">
        <v>17.399999999999999</v>
      </c>
      <c r="L11585" s="28">
        <v>9.0500000000000007</v>
      </c>
    </row>
    <row r="11586" spans="1:12" x14ac:dyDescent="0.25">
      <c r="A11586" s="24" t="s">
        <v>3305</v>
      </c>
      <c r="B11586" s="26">
        <v>2018</v>
      </c>
      <c r="C11586" s="24">
        <v>3</v>
      </c>
      <c r="D11586" s="24" t="s">
        <v>15122</v>
      </c>
      <c r="E11586" s="26">
        <v>436</v>
      </c>
      <c r="F11586" s="26">
        <v>9448</v>
      </c>
      <c r="G11586" s="26" t="s">
        <v>12755</v>
      </c>
      <c r="H11586" s="24" t="s">
        <v>67</v>
      </c>
      <c r="I11586" s="24" t="s">
        <v>68</v>
      </c>
      <c r="J11586" s="27" t="s">
        <v>1</v>
      </c>
      <c r="K11586" s="28">
        <v>18.72</v>
      </c>
      <c r="L11586" s="28">
        <v>14.78</v>
      </c>
    </row>
    <row r="11587" spans="1:12" x14ac:dyDescent="0.25">
      <c r="A11587" s="24" t="s">
        <v>3305</v>
      </c>
      <c r="B11587" s="26">
        <v>2018</v>
      </c>
      <c r="C11587" s="24">
        <v>3</v>
      </c>
      <c r="D11587" s="24" t="s">
        <v>15122</v>
      </c>
      <c r="E11587" s="26">
        <v>436</v>
      </c>
      <c r="F11587" s="26">
        <v>9449</v>
      </c>
      <c r="G11587" s="26" t="s">
        <v>12756</v>
      </c>
      <c r="H11587" s="24" t="s">
        <v>67</v>
      </c>
      <c r="I11587" s="24" t="s">
        <v>68</v>
      </c>
      <c r="J11587" s="27" t="s">
        <v>1</v>
      </c>
      <c r="K11587" s="28">
        <v>25.2</v>
      </c>
      <c r="L11587" s="28">
        <v>16.850000000000001</v>
      </c>
    </row>
    <row r="11588" spans="1:12" x14ac:dyDescent="0.25">
      <c r="A11588" s="24" t="s">
        <v>3305</v>
      </c>
      <c r="B11588" s="26">
        <v>2018</v>
      </c>
      <c r="C11588" s="24">
        <v>3</v>
      </c>
      <c r="D11588" s="24" t="s">
        <v>15122</v>
      </c>
      <c r="E11588" s="26">
        <v>436</v>
      </c>
      <c r="F11588" s="26">
        <v>9450</v>
      </c>
      <c r="G11588" s="26" t="s">
        <v>12757</v>
      </c>
      <c r="H11588" s="24" t="s">
        <v>168</v>
      </c>
      <c r="I11588" s="24" t="s">
        <v>169</v>
      </c>
      <c r="J11588" s="27" t="s">
        <v>1</v>
      </c>
      <c r="K11588" s="28">
        <v>13.7</v>
      </c>
      <c r="L11588" s="28">
        <v>5.35</v>
      </c>
    </row>
    <row r="11589" spans="1:12" x14ac:dyDescent="0.25">
      <c r="A11589" s="24" t="s">
        <v>3305</v>
      </c>
      <c r="B11589" s="26">
        <v>2018</v>
      </c>
      <c r="C11589" s="24">
        <v>3</v>
      </c>
      <c r="D11589" s="24" t="s">
        <v>15122</v>
      </c>
      <c r="E11589" s="26">
        <v>436</v>
      </c>
      <c r="F11589" s="26">
        <v>9451</v>
      </c>
      <c r="G11589" s="26" t="s">
        <v>12758</v>
      </c>
      <c r="H11589" s="24" t="s">
        <v>257</v>
      </c>
      <c r="I11589" s="24" t="s">
        <v>258</v>
      </c>
      <c r="J11589" s="27" t="s">
        <v>1</v>
      </c>
      <c r="K11589" s="28">
        <v>14.28</v>
      </c>
      <c r="L11589" s="28">
        <v>5.93</v>
      </c>
    </row>
    <row r="11590" spans="1:12" x14ac:dyDescent="0.25">
      <c r="A11590" s="24" t="s">
        <v>3305</v>
      </c>
      <c r="B11590" s="26">
        <v>2018</v>
      </c>
      <c r="C11590" s="24">
        <v>3</v>
      </c>
      <c r="D11590" s="24" t="s">
        <v>15122</v>
      </c>
      <c r="E11590" s="26">
        <v>436</v>
      </c>
      <c r="F11590" s="26">
        <v>9452</v>
      </c>
      <c r="G11590" s="26" t="s">
        <v>12759</v>
      </c>
      <c r="H11590" s="24" t="s">
        <v>132</v>
      </c>
      <c r="I11590" s="24" t="s">
        <v>133</v>
      </c>
      <c r="J11590" s="27" t="s">
        <v>1</v>
      </c>
      <c r="K11590" s="28">
        <v>20.81</v>
      </c>
      <c r="L11590" s="28">
        <v>12.46</v>
      </c>
    </row>
    <row r="11591" spans="1:12" x14ac:dyDescent="0.25">
      <c r="A11591" s="24" t="s">
        <v>3305</v>
      </c>
      <c r="B11591" s="26">
        <v>2018</v>
      </c>
      <c r="C11591" s="24">
        <v>3</v>
      </c>
      <c r="D11591" s="24" t="s">
        <v>15122</v>
      </c>
      <c r="E11591" s="26">
        <v>436</v>
      </c>
      <c r="F11591" s="26">
        <v>9453</v>
      </c>
      <c r="G11591" s="26" t="s">
        <v>12760</v>
      </c>
      <c r="H11591" s="24" t="s">
        <v>67</v>
      </c>
      <c r="I11591" s="24" t="s">
        <v>68</v>
      </c>
      <c r="J11591" s="27" t="s">
        <v>1</v>
      </c>
      <c r="K11591" s="28">
        <v>19.28</v>
      </c>
      <c r="L11591" s="28">
        <v>10.93</v>
      </c>
    </row>
    <row r="11592" spans="1:12" x14ac:dyDescent="0.25">
      <c r="A11592" s="24" t="s">
        <v>3305</v>
      </c>
      <c r="B11592" s="26">
        <v>2018</v>
      </c>
      <c r="C11592" s="24">
        <v>3</v>
      </c>
      <c r="D11592" s="24" t="s">
        <v>15122</v>
      </c>
      <c r="E11592" s="26">
        <v>436</v>
      </c>
      <c r="F11592" s="26">
        <v>9454</v>
      </c>
      <c r="G11592" s="26" t="s">
        <v>12761</v>
      </c>
      <c r="H11592" s="24" t="s">
        <v>190</v>
      </c>
      <c r="I11592" s="24" t="s">
        <v>191</v>
      </c>
      <c r="J11592" s="27" t="s">
        <v>1</v>
      </c>
      <c r="K11592" s="28">
        <v>16.88</v>
      </c>
      <c r="L11592" s="28">
        <v>12.94</v>
      </c>
    </row>
    <row r="11593" spans="1:12" x14ac:dyDescent="0.25">
      <c r="A11593" s="24" t="s">
        <v>3305</v>
      </c>
      <c r="B11593" s="26">
        <v>2018</v>
      </c>
      <c r="C11593" s="24">
        <v>3</v>
      </c>
      <c r="D11593" s="24" t="s">
        <v>15122</v>
      </c>
      <c r="E11593" s="26">
        <v>436</v>
      </c>
      <c r="F11593" s="26">
        <v>9455</v>
      </c>
      <c r="G11593" s="26" t="s">
        <v>12762</v>
      </c>
      <c r="H11593" s="24" t="s">
        <v>77</v>
      </c>
      <c r="I11593" s="24" t="s">
        <v>78</v>
      </c>
      <c r="J11593" s="27" t="s">
        <v>1</v>
      </c>
      <c r="K11593" s="28">
        <v>17.7</v>
      </c>
      <c r="L11593" s="28">
        <v>9.35</v>
      </c>
    </row>
    <row r="11594" spans="1:12" x14ac:dyDescent="0.25">
      <c r="A11594" s="24" t="s">
        <v>3305</v>
      </c>
      <c r="B11594" s="26">
        <v>2018</v>
      </c>
      <c r="C11594" s="24">
        <v>3</v>
      </c>
      <c r="D11594" s="24" t="s">
        <v>15122</v>
      </c>
      <c r="E11594" s="26">
        <v>436</v>
      </c>
      <c r="F11594" s="26">
        <v>9456</v>
      </c>
      <c r="G11594" s="26" t="s">
        <v>12763</v>
      </c>
      <c r="H11594" s="24" t="s">
        <v>190</v>
      </c>
      <c r="I11594" s="24" t="s">
        <v>191</v>
      </c>
      <c r="J11594" s="27" t="s">
        <v>1</v>
      </c>
      <c r="K11594" s="28">
        <v>15.47</v>
      </c>
      <c r="L11594" s="28">
        <v>7.12</v>
      </c>
    </row>
    <row r="11595" spans="1:12" x14ac:dyDescent="0.25">
      <c r="A11595" s="24" t="s">
        <v>3305</v>
      </c>
      <c r="B11595" s="26">
        <v>2018</v>
      </c>
      <c r="C11595" s="24">
        <v>3</v>
      </c>
      <c r="D11595" s="24" t="s">
        <v>15122</v>
      </c>
      <c r="E11595" s="26">
        <v>436</v>
      </c>
      <c r="F11595" s="26">
        <v>9457</v>
      </c>
      <c r="G11595" s="26" t="s">
        <v>12764</v>
      </c>
      <c r="H11595" s="24" t="s">
        <v>176</v>
      </c>
      <c r="I11595" s="24" t="s">
        <v>177</v>
      </c>
      <c r="J11595" s="27" t="s">
        <v>1</v>
      </c>
      <c r="K11595" s="28">
        <v>23.37</v>
      </c>
      <c r="L11595" s="28">
        <v>15.02</v>
      </c>
    </row>
    <row r="11596" spans="1:12" x14ac:dyDescent="0.25">
      <c r="A11596" s="24" t="s">
        <v>3305</v>
      </c>
      <c r="B11596" s="26">
        <v>2018</v>
      </c>
      <c r="C11596" s="24">
        <v>3</v>
      </c>
      <c r="D11596" s="24" t="s">
        <v>15122</v>
      </c>
      <c r="E11596" s="26">
        <v>436</v>
      </c>
      <c r="F11596" s="26">
        <v>9458</v>
      </c>
      <c r="G11596" s="26" t="s">
        <v>12765</v>
      </c>
      <c r="H11596" s="24" t="s">
        <v>190</v>
      </c>
      <c r="I11596" s="24" t="s">
        <v>191</v>
      </c>
      <c r="J11596" s="27" t="s">
        <v>1</v>
      </c>
      <c r="K11596" s="28">
        <v>16.88</v>
      </c>
      <c r="L11596" s="28">
        <v>8.5299999999999994</v>
      </c>
    </row>
    <row r="11597" spans="1:12" x14ac:dyDescent="0.25">
      <c r="A11597" s="24" t="s">
        <v>3305</v>
      </c>
      <c r="B11597" s="26">
        <v>2018</v>
      </c>
      <c r="C11597" s="24">
        <v>3</v>
      </c>
      <c r="D11597" s="24" t="s">
        <v>15122</v>
      </c>
      <c r="E11597" s="26">
        <v>436</v>
      </c>
      <c r="F11597" s="26">
        <v>9459</v>
      </c>
      <c r="G11597" s="26" t="s">
        <v>12766</v>
      </c>
      <c r="H11597" s="24" t="s">
        <v>1108</v>
      </c>
      <c r="I11597" s="24" t="s">
        <v>1109</v>
      </c>
      <c r="J11597" s="27" t="s">
        <v>1</v>
      </c>
      <c r="K11597" s="28">
        <v>66.459999999999994</v>
      </c>
      <c r="L11597" s="28">
        <v>66.459999999999994</v>
      </c>
    </row>
    <row r="11598" spans="1:12" x14ac:dyDescent="0.25">
      <c r="A11598" s="24" t="s">
        <v>3305</v>
      </c>
      <c r="B11598" s="26">
        <v>2018</v>
      </c>
      <c r="C11598" s="24">
        <v>3</v>
      </c>
      <c r="D11598" s="24" t="s">
        <v>15122</v>
      </c>
      <c r="E11598" s="26">
        <v>436</v>
      </c>
      <c r="F11598" s="26">
        <v>9460</v>
      </c>
      <c r="G11598" s="26" t="s">
        <v>12767</v>
      </c>
      <c r="H11598" s="24" t="s">
        <v>1716</v>
      </c>
      <c r="I11598" s="24" t="s">
        <v>1717</v>
      </c>
      <c r="J11598" s="27" t="s">
        <v>1</v>
      </c>
      <c r="K11598" s="28">
        <v>14.25</v>
      </c>
      <c r="L11598" s="28">
        <v>9.56</v>
      </c>
    </row>
    <row r="11599" spans="1:12" x14ac:dyDescent="0.25">
      <c r="A11599" s="24" t="s">
        <v>3305</v>
      </c>
      <c r="B11599" s="26">
        <v>2018</v>
      </c>
      <c r="C11599" s="24">
        <v>3</v>
      </c>
      <c r="D11599" s="24" t="s">
        <v>15122</v>
      </c>
      <c r="E11599" s="26">
        <v>436</v>
      </c>
      <c r="F11599" s="26">
        <v>9461</v>
      </c>
      <c r="G11599" s="26" t="s">
        <v>12768</v>
      </c>
      <c r="H11599" s="24" t="s">
        <v>298</v>
      </c>
      <c r="I11599" s="24" t="s">
        <v>299</v>
      </c>
      <c r="J11599" s="27" t="s">
        <v>1</v>
      </c>
      <c r="K11599" s="28">
        <v>13.5</v>
      </c>
      <c r="L11599" s="28">
        <v>5.15</v>
      </c>
    </row>
    <row r="11600" spans="1:12" x14ac:dyDescent="0.25">
      <c r="A11600" s="24" t="s">
        <v>3305</v>
      </c>
      <c r="B11600" s="26">
        <v>2018</v>
      </c>
      <c r="C11600" s="24">
        <v>3</v>
      </c>
      <c r="D11600" s="24" t="s">
        <v>15122</v>
      </c>
      <c r="E11600" s="26">
        <v>436</v>
      </c>
      <c r="F11600" s="26">
        <v>9462</v>
      </c>
      <c r="G11600" s="26" t="s">
        <v>12769</v>
      </c>
      <c r="H11600" s="24" t="s">
        <v>896</v>
      </c>
      <c r="I11600" s="24" t="s">
        <v>897</v>
      </c>
      <c r="J11600" s="27" t="s">
        <v>1</v>
      </c>
      <c r="K11600" s="28">
        <v>13.5</v>
      </c>
      <c r="L11600" s="28">
        <v>9.56</v>
      </c>
    </row>
    <row r="11601" spans="1:12" x14ac:dyDescent="0.25">
      <c r="A11601" s="24" t="s">
        <v>3305</v>
      </c>
      <c r="B11601" s="26">
        <v>2018</v>
      </c>
      <c r="C11601" s="24">
        <v>3</v>
      </c>
      <c r="D11601" s="24" t="s">
        <v>15122</v>
      </c>
      <c r="E11601" s="26">
        <v>436</v>
      </c>
      <c r="F11601" s="26">
        <v>9463</v>
      </c>
      <c r="G11601" s="26" t="s">
        <v>12770</v>
      </c>
      <c r="H11601" s="24" t="s">
        <v>69</v>
      </c>
      <c r="I11601" s="24" t="s">
        <v>70</v>
      </c>
      <c r="J11601" s="27" t="s">
        <v>1</v>
      </c>
      <c r="K11601" s="28">
        <v>13.7</v>
      </c>
      <c r="L11601" s="28">
        <v>9.76</v>
      </c>
    </row>
    <row r="11602" spans="1:12" x14ac:dyDescent="0.25">
      <c r="A11602" s="24" t="s">
        <v>3305</v>
      </c>
      <c r="B11602" s="26">
        <v>2018</v>
      </c>
      <c r="C11602" s="24">
        <v>3</v>
      </c>
      <c r="D11602" s="24" t="s">
        <v>15122</v>
      </c>
      <c r="E11602" s="26">
        <v>436</v>
      </c>
      <c r="F11602" s="26">
        <v>9464</v>
      </c>
      <c r="G11602" s="26" t="s">
        <v>12771</v>
      </c>
      <c r="H11602" s="24" t="s">
        <v>332</v>
      </c>
      <c r="I11602" s="24" t="s">
        <v>333</v>
      </c>
      <c r="J11602" s="27" t="s">
        <v>1</v>
      </c>
      <c r="K11602" s="28">
        <v>16.55</v>
      </c>
      <c r="L11602" s="28">
        <v>8.1999999999999993</v>
      </c>
    </row>
    <row r="11603" spans="1:12" x14ac:dyDescent="0.25">
      <c r="A11603" s="24" t="s">
        <v>3305</v>
      </c>
      <c r="B11603" s="26">
        <v>2018</v>
      </c>
      <c r="C11603" s="24">
        <v>3</v>
      </c>
      <c r="D11603" s="24" t="s">
        <v>15122</v>
      </c>
      <c r="E11603" s="26">
        <v>436</v>
      </c>
      <c r="F11603" s="26">
        <v>9465</v>
      </c>
      <c r="G11603" s="26" t="s">
        <v>12772</v>
      </c>
      <c r="H11603" s="24" t="s">
        <v>190</v>
      </c>
      <c r="I11603" s="24" t="s">
        <v>191</v>
      </c>
      <c r="J11603" s="27" t="s">
        <v>1</v>
      </c>
      <c r="K11603" s="28">
        <v>16.88</v>
      </c>
      <c r="L11603" s="28">
        <v>12.94</v>
      </c>
    </row>
    <row r="11604" spans="1:12" x14ac:dyDescent="0.25">
      <c r="A11604" s="24" t="s">
        <v>3305</v>
      </c>
      <c r="B11604" s="26">
        <v>2018</v>
      </c>
      <c r="C11604" s="24">
        <v>3</v>
      </c>
      <c r="D11604" s="24" t="s">
        <v>15122</v>
      </c>
      <c r="E11604" s="26">
        <v>436</v>
      </c>
      <c r="F11604" s="26">
        <v>9466</v>
      </c>
      <c r="G11604" s="26" t="s">
        <v>12773</v>
      </c>
      <c r="H11604" s="24" t="s">
        <v>132</v>
      </c>
      <c r="I11604" s="24" t="s">
        <v>133</v>
      </c>
      <c r="J11604" s="27" t="s">
        <v>1</v>
      </c>
      <c r="K11604" s="28">
        <v>17.260000000000002</v>
      </c>
      <c r="L11604" s="28">
        <v>13.32</v>
      </c>
    </row>
    <row r="11605" spans="1:12" x14ac:dyDescent="0.25">
      <c r="A11605" s="24" t="s">
        <v>3305</v>
      </c>
      <c r="B11605" s="26">
        <v>2018</v>
      </c>
      <c r="C11605" s="24">
        <v>3</v>
      </c>
      <c r="D11605" s="24" t="s">
        <v>15122</v>
      </c>
      <c r="E11605" s="26">
        <v>436</v>
      </c>
      <c r="F11605" s="26">
        <v>9467</v>
      </c>
      <c r="G11605" s="26" t="s">
        <v>12774</v>
      </c>
      <c r="H11605" s="24" t="s">
        <v>466</v>
      </c>
      <c r="I11605" s="24" t="s">
        <v>467</v>
      </c>
      <c r="J11605" s="27" t="s">
        <v>1</v>
      </c>
      <c r="K11605" s="28">
        <v>23.9</v>
      </c>
      <c r="L11605" s="28">
        <v>19.96</v>
      </c>
    </row>
    <row r="11606" spans="1:12" x14ac:dyDescent="0.25">
      <c r="A11606" s="24" t="s">
        <v>3305</v>
      </c>
      <c r="B11606" s="26">
        <v>2018</v>
      </c>
      <c r="C11606" s="24">
        <v>3</v>
      </c>
      <c r="D11606" s="24" t="s">
        <v>15122</v>
      </c>
      <c r="E11606" s="26">
        <v>436</v>
      </c>
      <c r="F11606" s="26">
        <v>9468</v>
      </c>
      <c r="G11606" s="26" t="s">
        <v>12775</v>
      </c>
      <c r="H11606" s="24" t="s">
        <v>204</v>
      </c>
      <c r="I11606" s="24" t="s">
        <v>205</v>
      </c>
      <c r="J11606" s="27" t="s">
        <v>1</v>
      </c>
      <c r="K11606" s="28">
        <v>31.73</v>
      </c>
      <c r="L11606" s="28">
        <v>23.38</v>
      </c>
    </row>
    <row r="11607" spans="1:12" x14ac:dyDescent="0.25">
      <c r="A11607" s="24" t="s">
        <v>3305</v>
      </c>
      <c r="B11607" s="26">
        <v>2018</v>
      </c>
      <c r="C11607" s="24">
        <v>3</v>
      </c>
      <c r="D11607" s="24" t="s">
        <v>15122</v>
      </c>
      <c r="E11607" s="26">
        <v>436</v>
      </c>
      <c r="F11607" s="26">
        <v>9469</v>
      </c>
      <c r="G11607" s="26" t="s">
        <v>12776</v>
      </c>
      <c r="H11607" s="24" t="s">
        <v>67</v>
      </c>
      <c r="I11607" s="24" t="s">
        <v>68</v>
      </c>
      <c r="J11607" s="27" t="s">
        <v>1</v>
      </c>
      <c r="K11607" s="28">
        <v>22.2</v>
      </c>
      <c r="L11607" s="28">
        <v>13.85</v>
      </c>
    </row>
    <row r="11608" spans="1:12" x14ac:dyDescent="0.25">
      <c r="A11608" s="24" t="s">
        <v>3305</v>
      </c>
      <c r="B11608" s="26">
        <v>2018</v>
      </c>
      <c r="C11608" s="24">
        <v>3</v>
      </c>
      <c r="D11608" s="24" t="s">
        <v>15122</v>
      </c>
      <c r="E11608" s="26">
        <v>436</v>
      </c>
      <c r="F11608" s="26">
        <v>9470</v>
      </c>
      <c r="G11608" s="26" t="s">
        <v>12777</v>
      </c>
      <c r="H11608" s="24" t="s">
        <v>108</v>
      </c>
      <c r="I11608" s="24" t="s">
        <v>109</v>
      </c>
      <c r="J11608" s="27" t="s">
        <v>1</v>
      </c>
      <c r="K11608" s="28">
        <v>14.55</v>
      </c>
      <c r="L11608" s="28">
        <v>9.86</v>
      </c>
    </row>
    <row r="11609" spans="1:12" x14ac:dyDescent="0.25">
      <c r="A11609" s="24" t="s">
        <v>3305</v>
      </c>
      <c r="B11609" s="26">
        <v>2018</v>
      </c>
      <c r="C11609" s="24">
        <v>3</v>
      </c>
      <c r="D11609" s="24" t="s">
        <v>15122</v>
      </c>
      <c r="E11609" s="26">
        <v>437</v>
      </c>
      <c r="F11609" s="26">
        <v>9471</v>
      </c>
      <c r="G11609" s="26" t="s">
        <v>12778</v>
      </c>
      <c r="H11609" s="24" t="s">
        <v>2456</v>
      </c>
      <c r="I11609" s="24" t="s">
        <v>2457</v>
      </c>
      <c r="J11609" s="27" t="s">
        <v>1</v>
      </c>
      <c r="K11609" s="28">
        <v>13.9</v>
      </c>
      <c r="L11609" s="28">
        <v>13.9</v>
      </c>
    </row>
    <row r="11610" spans="1:12" x14ac:dyDescent="0.25">
      <c r="A11610" s="24" t="s">
        <v>3305</v>
      </c>
      <c r="B11610" s="26">
        <v>2018</v>
      </c>
      <c r="C11610" s="24">
        <v>3</v>
      </c>
      <c r="D11610" s="24" t="s">
        <v>15122</v>
      </c>
      <c r="E11610" s="26">
        <v>437</v>
      </c>
      <c r="F11610" s="26">
        <v>9472</v>
      </c>
      <c r="G11610" s="26" t="s">
        <v>12779</v>
      </c>
      <c r="H11610" s="24" t="s">
        <v>77</v>
      </c>
      <c r="I11610" s="24" t="s">
        <v>78</v>
      </c>
      <c r="J11610" s="27" t="s">
        <v>1</v>
      </c>
      <c r="K11610" s="28">
        <v>87.82</v>
      </c>
      <c r="L11610" s="28">
        <v>52.74</v>
      </c>
    </row>
    <row r="11611" spans="1:12" x14ac:dyDescent="0.25">
      <c r="A11611" s="24" t="s">
        <v>3305</v>
      </c>
      <c r="B11611" s="26">
        <v>2018</v>
      </c>
      <c r="C11611" s="24">
        <v>3</v>
      </c>
      <c r="D11611" s="24" t="s">
        <v>15122</v>
      </c>
      <c r="E11611" s="26">
        <v>437</v>
      </c>
      <c r="F11611" s="26">
        <v>9473</v>
      </c>
      <c r="G11611" s="26" t="s">
        <v>12780</v>
      </c>
      <c r="H11611" s="24" t="s">
        <v>98</v>
      </c>
      <c r="I11611" s="24" t="s">
        <v>99</v>
      </c>
      <c r="J11611" s="27" t="s">
        <v>1</v>
      </c>
      <c r="K11611" s="28">
        <v>14.25</v>
      </c>
      <c r="L11611" s="28">
        <v>13.97</v>
      </c>
    </row>
    <row r="11612" spans="1:12" x14ac:dyDescent="0.25">
      <c r="A11612" s="24" t="s">
        <v>3305</v>
      </c>
      <c r="B11612" s="26">
        <v>2018</v>
      </c>
      <c r="C11612" s="24">
        <v>3</v>
      </c>
      <c r="D11612" s="24" t="s">
        <v>15122</v>
      </c>
      <c r="E11612" s="26">
        <v>437</v>
      </c>
      <c r="F11612" s="26">
        <v>9474</v>
      </c>
      <c r="G11612" s="26" t="s">
        <v>12781</v>
      </c>
      <c r="H11612" s="24" t="s">
        <v>67</v>
      </c>
      <c r="I11612" s="24" t="s">
        <v>68</v>
      </c>
      <c r="J11612" s="27" t="s">
        <v>1</v>
      </c>
      <c r="K11612" s="28">
        <v>19.05</v>
      </c>
      <c r="L11612" s="28">
        <v>18.77</v>
      </c>
    </row>
    <row r="11613" spans="1:12" x14ac:dyDescent="0.25">
      <c r="A11613" s="24" t="s">
        <v>3305</v>
      </c>
      <c r="B11613" s="26">
        <v>2018</v>
      </c>
      <c r="C11613" s="24">
        <v>3</v>
      </c>
      <c r="D11613" s="24" t="s">
        <v>15122</v>
      </c>
      <c r="E11613" s="26">
        <v>437</v>
      </c>
      <c r="F11613" s="26">
        <v>9475</v>
      </c>
      <c r="G11613" s="26" t="s">
        <v>12782</v>
      </c>
      <c r="H11613" s="24" t="s">
        <v>77</v>
      </c>
      <c r="I11613" s="24" t="s">
        <v>78</v>
      </c>
      <c r="J11613" s="27" t="s">
        <v>1</v>
      </c>
      <c r="K11613" s="28">
        <v>23.1</v>
      </c>
      <c r="L11613" s="28">
        <v>22.83</v>
      </c>
    </row>
    <row r="11614" spans="1:12" x14ac:dyDescent="0.25">
      <c r="A11614" s="24" t="s">
        <v>3305</v>
      </c>
      <c r="B11614" s="26">
        <v>2018</v>
      </c>
      <c r="C11614" s="24">
        <v>3</v>
      </c>
      <c r="D11614" s="24" t="s">
        <v>15122</v>
      </c>
      <c r="E11614" s="26">
        <v>437</v>
      </c>
      <c r="F11614" s="26">
        <v>9476</v>
      </c>
      <c r="G11614" s="26" t="s">
        <v>12783</v>
      </c>
      <c r="H11614" s="24" t="s">
        <v>166</v>
      </c>
      <c r="I11614" s="24" t="s">
        <v>167</v>
      </c>
      <c r="J11614" s="27" t="s">
        <v>1</v>
      </c>
      <c r="K11614" s="28">
        <v>24.76</v>
      </c>
      <c r="L11614" s="28">
        <v>24.49</v>
      </c>
    </row>
    <row r="11615" spans="1:12" x14ac:dyDescent="0.25">
      <c r="A11615" s="24" t="s">
        <v>3305</v>
      </c>
      <c r="B11615" s="26">
        <v>2018</v>
      </c>
      <c r="C11615" s="24">
        <v>3</v>
      </c>
      <c r="D11615" s="24" t="s">
        <v>15122</v>
      </c>
      <c r="E11615" s="26">
        <v>437</v>
      </c>
      <c r="F11615" s="26">
        <v>9477</v>
      </c>
      <c r="G11615" s="26" t="s">
        <v>12784</v>
      </c>
      <c r="H11615" s="24" t="s">
        <v>190</v>
      </c>
      <c r="I11615" s="24" t="s">
        <v>191</v>
      </c>
      <c r="J11615" s="27" t="s">
        <v>1</v>
      </c>
      <c r="K11615" s="28">
        <v>15.31</v>
      </c>
      <c r="L11615" s="28">
        <v>15.31</v>
      </c>
    </row>
    <row r="11616" spans="1:12" x14ac:dyDescent="0.25">
      <c r="A11616" s="24" t="s">
        <v>3305</v>
      </c>
      <c r="B11616" s="26">
        <v>2018</v>
      </c>
      <c r="C11616" s="24">
        <v>3</v>
      </c>
      <c r="D11616" s="24" t="s">
        <v>15122</v>
      </c>
      <c r="E11616" s="26">
        <v>437</v>
      </c>
      <c r="F11616" s="26">
        <v>9478</v>
      </c>
      <c r="G11616" s="26" t="s">
        <v>12785</v>
      </c>
      <c r="H11616" s="24" t="s">
        <v>67</v>
      </c>
      <c r="I11616" s="24" t="s">
        <v>68</v>
      </c>
      <c r="J11616" s="27" t="s">
        <v>1</v>
      </c>
      <c r="K11616" s="28">
        <v>48.24</v>
      </c>
      <c r="L11616" s="28">
        <v>47.97</v>
      </c>
    </row>
    <row r="11617" spans="1:12" x14ac:dyDescent="0.25">
      <c r="A11617" s="24" t="s">
        <v>3305</v>
      </c>
      <c r="B11617" s="26">
        <v>2018</v>
      </c>
      <c r="C11617" s="24">
        <v>3</v>
      </c>
      <c r="D11617" s="24" t="s">
        <v>15122</v>
      </c>
      <c r="E11617" s="26">
        <v>437</v>
      </c>
      <c r="F11617" s="26">
        <v>9479</v>
      </c>
      <c r="G11617" s="26" t="s">
        <v>12786</v>
      </c>
      <c r="H11617" s="24" t="s">
        <v>168</v>
      </c>
      <c r="I11617" s="24" t="s">
        <v>169</v>
      </c>
      <c r="J11617" s="27" t="s">
        <v>1</v>
      </c>
      <c r="K11617" s="28">
        <v>14.45</v>
      </c>
      <c r="L11617" s="28">
        <v>14.17</v>
      </c>
    </row>
    <row r="11618" spans="1:12" x14ac:dyDescent="0.25">
      <c r="A11618" s="24" t="s">
        <v>3305</v>
      </c>
      <c r="B11618" s="26">
        <v>2018</v>
      </c>
      <c r="C11618" s="24">
        <v>3</v>
      </c>
      <c r="D11618" s="24" t="s">
        <v>15122</v>
      </c>
      <c r="E11618" s="26">
        <v>437</v>
      </c>
      <c r="F11618" s="26">
        <v>9480</v>
      </c>
      <c r="G11618" s="26" t="s">
        <v>12787</v>
      </c>
      <c r="H11618" s="24" t="s">
        <v>67</v>
      </c>
      <c r="I11618" s="24" t="s">
        <v>68</v>
      </c>
      <c r="J11618" s="27" t="s">
        <v>1</v>
      </c>
      <c r="K11618" s="28">
        <v>25.71</v>
      </c>
      <c r="L11618" s="28">
        <v>25.71</v>
      </c>
    </row>
    <row r="11619" spans="1:12" x14ac:dyDescent="0.25">
      <c r="A11619" s="24" t="s">
        <v>3305</v>
      </c>
      <c r="B11619" s="26">
        <v>2018</v>
      </c>
      <c r="C11619" s="24">
        <v>3</v>
      </c>
      <c r="D11619" s="24" t="s">
        <v>15122</v>
      </c>
      <c r="E11619" s="26">
        <v>437</v>
      </c>
      <c r="F11619" s="26">
        <v>9481</v>
      </c>
      <c r="G11619" s="26" t="s">
        <v>12788</v>
      </c>
      <c r="H11619" s="24" t="s">
        <v>190</v>
      </c>
      <c r="I11619" s="24" t="s">
        <v>191</v>
      </c>
      <c r="J11619" s="27" t="s">
        <v>1</v>
      </c>
      <c r="K11619" s="28">
        <v>22.45</v>
      </c>
      <c r="L11619" s="28">
        <v>0</v>
      </c>
    </row>
    <row r="11620" spans="1:12" x14ac:dyDescent="0.25">
      <c r="A11620" s="24" t="s">
        <v>3305</v>
      </c>
      <c r="B11620" s="26">
        <v>2018</v>
      </c>
      <c r="C11620" s="24">
        <v>3</v>
      </c>
      <c r="D11620" s="24" t="s">
        <v>15122</v>
      </c>
      <c r="E11620" s="26">
        <v>437</v>
      </c>
      <c r="F11620" s="26">
        <v>9482</v>
      </c>
      <c r="G11620" s="26" t="s">
        <v>12789</v>
      </c>
      <c r="H11620" s="24" t="s">
        <v>126</v>
      </c>
      <c r="I11620" s="24" t="s">
        <v>127</v>
      </c>
      <c r="J11620" s="27" t="s">
        <v>1</v>
      </c>
      <c r="K11620" s="28">
        <v>13.5</v>
      </c>
      <c r="L11620" s="28">
        <v>13.5</v>
      </c>
    </row>
    <row r="11621" spans="1:12" x14ac:dyDescent="0.25">
      <c r="A11621" s="24" t="s">
        <v>3305</v>
      </c>
      <c r="B11621" s="26">
        <v>2018</v>
      </c>
      <c r="C11621" s="24">
        <v>3</v>
      </c>
      <c r="D11621" s="24" t="s">
        <v>15122</v>
      </c>
      <c r="E11621" s="26">
        <v>437</v>
      </c>
      <c r="F11621" s="26">
        <v>9483</v>
      </c>
      <c r="G11621" s="26" t="s">
        <v>12790</v>
      </c>
      <c r="H11621" s="24" t="s">
        <v>168</v>
      </c>
      <c r="I11621" s="24" t="s">
        <v>169</v>
      </c>
      <c r="J11621" s="27" t="s">
        <v>1</v>
      </c>
      <c r="K11621" s="28">
        <v>19.600000000000001</v>
      </c>
      <c r="L11621" s="28">
        <v>19.329999999999998</v>
      </c>
    </row>
    <row r="11622" spans="1:12" x14ac:dyDescent="0.25">
      <c r="A11622" s="24" t="s">
        <v>3305</v>
      </c>
      <c r="B11622" s="26">
        <v>2018</v>
      </c>
      <c r="C11622" s="24">
        <v>3</v>
      </c>
      <c r="D11622" s="24" t="s">
        <v>15122</v>
      </c>
      <c r="E11622" s="26">
        <v>437</v>
      </c>
      <c r="F11622" s="26">
        <v>9484</v>
      </c>
      <c r="G11622" s="26" t="s">
        <v>12791</v>
      </c>
      <c r="H11622" s="24" t="s">
        <v>190</v>
      </c>
      <c r="I11622" s="24" t="s">
        <v>191</v>
      </c>
      <c r="J11622" s="27" t="s">
        <v>1</v>
      </c>
      <c r="K11622" s="28">
        <v>16.72</v>
      </c>
      <c r="L11622" s="28">
        <v>16.45</v>
      </c>
    </row>
    <row r="11623" spans="1:12" x14ac:dyDescent="0.25">
      <c r="A11623" s="24" t="s">
        <v>3305</v>
      </c>
      <c r="B11623" s="26">
        <v>2018</v>
      </c>
      <c r="C11623" s="24">
        <v>3</v>
      </c>
      <c r="D11623" s="24" t="s">
        <v>15122</v>
      </c>
      <c r="E11623" s="26">
        <v>437</v>
      </c>
      <c r="F11623" s="26">
        <v>9485</v>
      </c>
      <c r="G11623" s="26" t="s">
        <v>12792</v>
      </c>
      <c r="H11623" s="24" t="s">
        <v>582</v>
      </c>
      <c r="I11623" s="24" t="s">
        <v>583</v>
      </c>
      <c r="J11623" s="27" t="s">
        <v>1</v>
      </c>
      <c r="K11623" s="28">
        <v>18.7</v>
      </c>
      <c r="L11623" s="28">
        <v>18.7</v>
      </c>
    </row>
    <row r="11624" spans="1:12" x14ac:dyDescent="0.25">
      <c r="A11624" s="24" t="s">
        <v>3305</v>
      </c>
      <c r="B11624" s="26">
        <v>2018</v>
      </c>
      <c r="C11624" s="24">
        <v>3</v>
      </c>
      <c r="D11624" s="24" t="s">
        <v>15122</v>
      </c>
      <c r="E11624" s="26">
        <v>437</v>
      </c>
      <c r="F11624" s="26">
        <v>9486</v>
      </c>
      <c r="G11624" s="26" t="s">
        <v>12793</v>
      </c>
      <c r="H11624" s="24" t="s">
        <v>190</v>
      </c>
      <c r="I11624" s="24" t="s">
        <v>191</v>
      </c>
      <c r="J11624" s="27" t="s">
        <v>1</v>
      </c>
      <c r="K11624" s="28">
        <v>21.01</v>
      </c>
      <c r="L11624" s="28">
        <v>21.01</v>
      </c>
    </row>
    <row r="11625" spans="1:12" x14ac:dyDescent="0.25">
      <c r="A11625" s="24" t="s">
        <v>3305</v>
      </c>
      <c r="B11625" s="26">
        <v>2018</v>
      </c>
      <c r="C11625" s="24">
        <v>3</v>
      </c>
      <c r="D11625" s="24" t="s">
        <v>15122</v>
      </c>
      <c r="E11625" s="26">
        <v>437</v>
      </c>
      <c r="F11625" s="26">
        <v>9487</v>
      </c>
      <c r="G11625" s="26" t="s">
        <v>12794</v>
      </c>
      <c r="H11625" s="24" t="s">
        <v>96</v>
      </c>
      <c r="I11625" s="24" t="s">
        <v>97</v>
      </c>
      <c r="J11625" s="27" t="s">
        <v>1</v>
      </c>
      <c r="K11625" s="28">
        <v>15.91</v>
      </c>
      <c r="L11625" s="28">
        <v>15.63</v>
      </c>
    </row>
    <row r="11626" spans="1:12" x14ac:dyDescent="0.25">
      <c r="A11626" s="24" t="s">
        <v>3305</v>
      </c>
      <c r="B11626" s="26">
        <v>2018</v>
      </c>
      <c r="C11626" s="24">
        <v>3</v>
      </c>
      <c r="D11626" s="24" t="s">
        <v>15122</v>
      </c>
      <c r="E11626" s="26">
        <v>437</v>
      </c>
      <c r="F11626" s="26">
        <v>9488</v>
      </c>
      <c r="G11626" s="26" t="s">
        <v>12795</v>
      </c>
      <c r="H11626" s="24" t="s">
        <v>73</v>
      </c>
      <c r="I11626" s="24" t="s">
        <v>74</v>
      </c>
      <c r="J11626" s="27" t="s">
        <v>1</v>
      </c>
      <c r="K11626" s="28">
        <v>14.09</v>
      </c>
      <c r="L11626" s="28">
        <v>14.09</v>
      </c>
    </row>
    <row r="11627" spans="1:12" x14ac:dyDescent="0.25">
      <c r="A11627" s="24" t="s">
        <v>3305</v>
      </c>
      <c r="B11627" s="26">
        <v>2018</v>
      </c>
      <c r="C11627" s="24">
        <v>3</v>
      </c>
      <c r="D11627" s="24" t="s">
        <v>15122</v>
      </c>
      <c r="E11627" s="26">
        <v>437</v>
      </c>
      <c r="F11627" s="26">
        <v>9489</v>
      </c>
      <c r="G11627" s="26" t="s">
        <v>12796</v>
      </c>
      <c r="H11627" s="24" t="s">
        <v>190</v>
      </c>
      <c r="I11627" s="24" t="s">
        <v>191</v>
      </c>
      <c r="J11627" s="27" t="s">
        <v>1</v>
      </c>
      <c r="K11627" s="28">
        <v>16.88</v>
      </c>
      <c r="L11627" s="28">
        <v>16.61</v>
      </c>
    </row>
    <row r="11628" spans="1:12" x14ac:dyDescent="0.25">
      <c r="A11628" s="24" t="s">
        <v>3305</v>
      </c>
      <c r="B11628" s="26">
        <v>2018</v>
      </c>
      <c r="C11628" s="24">
        <v>3</v>
      </c>
      <c r="D11628" s="24" t="s">
        <v>15122</v>
      </c>
      <c r="E11628" s="26">
        <v>437</v>
      </c>
      <c r="F11628" s="26">
        <v>8861</v>
      </c>
      <c r="G11628" s="26" t="s">
        <v>12168</v>
      </c>
      <c r="H11628" s="24" t="s">
        <v>190</v>
      </c>
      <c r="I11628" s="24" t="s">
        <v>191</v>
      </c>
      <c r="J11628" s="27" t="s">
        <v>1</v>
      </c>
      <c r="K11628" s="28">
        <v>21.92</v>
      </c>
      <c r="L11628" s="28">
        <v>21.64</v>
      </c>
    </row>
    <row r="11629" spans="1:12" x14ac:dyDescent="0.25">
      <c r="A11629" s="24" t="s">
        <v>3305</v>
      </c>
      <c r="B11629" s="26">
        <v>2018</v>
      </c>
      <c r="C11629" s="24">
        <v>3</v>
      </c>
      <c r="D11629" s="24" t="s">
        <v>15122</v>
      </c>
      <c r="E11629" s="26">
        <v>437</v>
      </c>
      <c r="F11629" s="26">
        <v>9490</v>
      </c>
      <c r="G11629" s="26" t="s">
        <v>12797</v>
      </c>
      <c r="H11629" s="24" t="s">
        <v>69</v>
      </c>
      <c r="I11629" s="24" t="s">
        <v>70</v>
      </c>
      <c r="J11629" s="27" t="s">
        <v>1</v>
      </c>
      <c r="K11629" s="28">
        <v>13.5</v>
      </c>
      <c r="L11629" s="28">
        <v>13.5</v>
      </c>
    </row>
    <row r="11630" spans="1:12" x14ac:dyDescent="0.25">
      <c r="A11630" s="24" t="s">
        <v>3305</v>
      </c>
      <c r="B11630" s="26">
        <v>2018</v>
      </c>
      <c r="C11630" s="24">
        <v>3</v>
      </c>
      <c r="D11630" s="24" t="s">
        <v>15122</v>
      </c>
      <c r="E11630" s="26">
        <v>437</v>
      </c>
      <c r="F11630" s="26">
        <v>8913</v>
      </c>
      <c r="G11630" s="26" t="s">
        <v>12220</v>
      </c>
      <c r="H11630" s="24" t="s">
        <v>1368</v>
      </c>
      <c r="I11630" s="24" t="s">
        <v>1369</v>
      </c>
      <c r="J11630" s="27" t="s">
        <v>1</v>
      </c>
      <c r="K11630" s="28">
        <v>35.29</v>
      </c>
      <c r="L11630" s="28">
        <v>35.020000000000003</v>
      </c>
    </row>
    <row r="11631" spans="1:12" x14ac:dyDescent="0.25">
      <c r="A11631" s="24" t="s">
        <v>3305</v>
      </c>
      <c r="B11631" s="26">
        <v>2018</v>
      </c>
      <c r="C11631" s="24">
        <v>3</v>
      </c>
      <c r="D11631" s="24" t="s">
        <v>15122</v>
      </c>
      <c r="E11631" s="26">
        <v>437</v>
      </c>
      <c r="F11631" s="26">
        <v>9491</v>
      </c>
      <c r="G11631" s="26" t="s">
        <v>12798</v>
      </c>
      <c r="H11631" s="24" t="s">
        <v>67</v>
      </c>
      <c r="I11631" s="24" t="s">
        <v>68</v>
      </c>
      <c r="J11631" s="27" t="s">
        <v>1</v>
      </c>
      <c r="K11631" s="28">
        <v>23.25</v>
      </c>
      <c r="L11631" s="28">
        <v>22.97</v>
      </c>
    </row>
    <row r="11632" spans="1:12" x14ac:dyDescent="0.25">
      <c r="A11632" s="24" t="s">
        <v>3305</v>
      </c>
      <c r="B11632" s="26">
        <v>2018</v>
      </c>
      <c r="C11632" s="24">
        <v>3</v>
      </c>
      <c r="D11632" s="24" t="s">
        <v>15122</v>
      </c>
      <c r="E11632" s="26">
        <v>437</v>
      </c>
      <c r="F11632" s="26">
        <v>9492</v>
      </c>
      <c r="G11632" s="26" t="s">
        <v>12799</v>
      </c>
      <c r="H11632" s="24" t="s">
        <v>204</v>
      </c>
      <c r="I11632" s="24" t="s">
        <v>205</v>
      </c>
      <c r="J11632" s="27" t="s">
        <v>1</v>
      </c>
      <c r="K11632" s="28">
        <v>18.57</v>
      </c>
      <c r="L11632" s="28">
        <v>18.29</v>
      </c>
    </row>
    <row r="11633" spans="1:12" x14ac:dyDescent="0.25">
      <c r="A11633" s="24" t="s">
        <v>3305</v>
      </c>
      <c r="B11633" s="26">
        <v>2018</v>
      </c>
      <c r="C11633" s="24">
        <v>3</v>
      </c>
      <c r="D11633" s="24" t="s">
        <v>15122</v>
      </c>
      <c r="E11633" s="26">
        <v>438</v>
      </c>
      <c r="F11633" s="26">
        <v>9493</v>
      </c>
      <c r="G11633" s="26" t="s">
        <v>12800</v>
      </c>
      <c r="H11633" s="24" t="s">
        <v>67</v>
      </c>
      <c r="I11633" s="24" t="s">
        <v>68</v>
      </c>
      <c r="J11633" s="27" t="s">
        <v>1</v>
      </c>
      <c r="K11633" s="28">
        <v>27.8</v>
      </c>
      <c r="L11633" s="28">
        <v>23.86</v>
      </c>
    </row>
    <row r="11634" spans="1:12" x14ac:dyDescent="0.25">
      <c r="A11634" s="24" t="s">
        <v>3305</v>
      </c>
      <c r="B11634" s="26">
        <v>2018</v>
      </c>
      <c r="C11634" s="24">
        <v>3</v>
      </c>
      <c r="D11634" s="24" t="s">
        <v>15122</v>
      </c>
      <c r="E11634" s="26">
        <v>438</v>
      </c>
      <c r="F11634" s="26">
        <v>9494</v>
      </c>
      <c r="G11634" s="26" t="s">
        <v>12801</v>
      </c>
      <c r="H11634" s="24" t="s">
        <v>67</v>
      </c>
      <c r="I11634" s="24" t="s">
        <v>68</v>
      </c>
      <c r="J11634" s="27" t="s">
        <v>1</v>
      </c>
      <c r="K11634" s="28">
        <v>38.46</v>
      </c>
      <c r="L11634" s="28">
        <v>38.46</v>
      </c>
    </row>
    <row r="11635" spans="1:12" x14ac:dyDescent="0.25">
      <c r="A11635" s="24" t="s">
        <v>3305</v>
      </c>
      <c r="B11635" s="26">
        <v>2018</v>
      </c>
      <c r="C11635" s="24">
        <v>3</v>
      </c>
      <c r="D11635" s="24" t="s">
        <v>15122</v>
      </c>
      <c r="E11635" s="26">
        <v>438</v>
      </c>
      <c r="F11635" s="26">
        <v>9495</v>
      </c>
      <c r="G11635" s="26" t="s">
        <v>12802</v>
      </c>
      <c r="H11635" s="24" t="s">
        <v>77</v>
      </c>
      <c r="I11635" s="24" t="s">
        <v>78</v>
      </c>
      <c r="J11635" s="27" t="s">
        <v>1</v>
      </c>
      <c r="K11635" s="28">
        <v>23.8</v>
      </c>
      <c r="L11635" s="28">
        <v>19.86</v>
      </c>
    </row>
    <row r="11636" spans="1:12" x14ac:dyDescent="0.25">
      <c r="A11636" s="24" t="s">
        <v>3305</v>
      </c>
      <c r="B11636" s="26">
        <v>2018</v>
      </c>
      <c r="C11636" s="24">
        <v>3</v>
      </c>
      <c r="D11636" s="24" t="s">
        <v>15122</v>
      </c>
      <c r="E11636" s="26">
        <v>438</v>
      </c>
      <c r="F11636" s="26">
        <v>9496</v>
      </c>
      <c r="G11636" s="26" t="s">
        <v>12803</v>
      </c>
      <c r="H11636" s="24" t="s">
        <v>922</v>
      </c>
      <c r="I11636" s="24" t="s">
        <v>923</v>
      </c>
      <c r="J11636" s="27" t="s">
        <v>1</v>
      </c>
      <c r="K11636" s="28">
        <v>15</v>
      </c>
      <c r="L11636" s="28">
        <v>11.06</v>
      </c>
    </row>
    <row r="11637" spans="1:12" x14ac:dyDescent="0.25">
      <c r="A11637" s="24" t="s">
        <v>3305</v>
      </c>
      <c r="B11637" s="26">
        <v>2018</v>
      </c>
      <c r="C11637" s="24">
        <v>3</v>
      </c>
      <c r="D11637" s="24" t="s">
        <v>15122</v>
      </c>
      <c r="E11637" s="26">
        <v>438</v>
      </c>
      <c r="F11637" s="26">
        <v>9497</v>
      </c>
      <c r="G11637" s="26" t="s">
        <v>12804</v>
      </c>
      <c r="H11637" s="24" t="s">
        <v>188</v>
      </c>
      <c r="I11637" s="24" t="s">
        <v>189</v>
      </c>
      <c r="J11637" s="27" t="s">
        <v>1</v>
      </c>
      <c r="K11637" s="28">
        <v>22.08</v>
      </c>
      <c r="L11637" s="28">
        <v>13.73</v>
      </c>
    </row>
    <row r="11638" spans="1:12" x14ac:dyDescent="0.25">
      <c r="A11638" s="24" t="s">
        <v>3305</v>
      </c>
      <c r="B11638" s="26">
        <v>2018</v>
      </c>
      <c r="C11638" s="24">
        <v>3</v>
      </c>
      <c r="D11638" s="24" t="s">
        <v>15122</v>
      </c>
      <c r="E11638" s="26">
        <v>438</v>
      </c>
      <c r="F11638" s="26">
        <v>6644</v>
      </c>
      <c r="G11638" s="26" t="s">
        <v>9951</v>
      </c>
      <c r="H11638" s="24" t="s">
        <v>2458</v>
      </c>
      <c r="I11638" s="24" t="s">
        <v>2459</v>
      </c>
      <c r="J11638" s="27" t="s">
        <v>1</v>
      </c>
      <c r="K11638" s="28">
        <v>106.26</v>
      </c>
      <c r="L11638" s="28">
        <v>106.26</v>
      </c>
    </row>
    <row r="11639" spans="1:12" x14ac:dyDescent="0.25">
      <c r="A11639" s="24" t="s">
        <v>3305</v>
      </c>
      <c r="B11639" s="26">
        <v>2018</v>
      </c>
      <c r="C11639" s="24">
        <v>3</v>
      </c>
      <c r="D11639" s="24" t="s">
        <v>15122</v>
      </c>
      <c r="E11639" s="26">
        <v>438</v>
      </c>
      <c r="F11639" s="26">
        <v>9498</v>
      </c>
      <c r="G11639" s="26" t="s">
        <v>12805</v>
      </c>
      <c r="H11639" s="24" t="s">
        <v>1108</v>
      </c>
      <c r="I11639" s="24" t="s">
        <v>1109</v>
      </c>
      <c r="J11639" s="27" t="s">
        <v>1</v>
      </c>
      <c r="K11639" s="28">
        <v>98.26</v>
      </c>
      <c r="L11639" s="28">
        <v>58.47</v>
      </c>
    </row>
    <row r="11640" spans="1:12" x14ac:dyDescent="0.25">
      <c r="A11640" s="24" t="s">
        <v>3305</v>
      </c>
      <c r="B11640" s="26">
        <v>2018</v>
      </c>
      <c r="C11640" s="24">
        <v>3</v>
      </c>
      <c r="D11640" s="24" t="s">
        <v>15122</v>
      </c>
      <c r="E11640" s="26">
        <v>438</v>
      </c>
      <c r="F11640" s="26">
        <v>9499</v>
      </c>
      <c r="G11640" s="26" t="s">
        <v>12806</v>
      </c>
      <c r="H11640" s="24" t="s">
        <v>190</v>
      </c>
      <c r="I11640" s="24" t="s">
        <v>191</v>
      </c>
      <c r="J11640" s="27" t="s">
        <v>1</v>
      </c>
      <c r="K11640" s="28">
        <v>13.9</v>
      </c>
      <c r="L11640" s="28">
        <v>9.9600000000000009</v>
      </c>
    </row>
    <row r="11641" spans="1:12" x14ac:dyDescent="0.25">
      <c r="A11641" s="24" t="s">
        <v>3305</v>
      </c>
      <c r="B11641" s="26">
        <v>2018</v>
      </c>
      <c r="C11641" s="24">
        <v>3</v>
      </c>
      <c r="D11641" s="24" t="s">
        <v>15122</v>
      </c>
      <c r="E11641" s="26">
        <v>438</v>
      </c>
      <c r="F11641" s="26">
        <v>9500</v>
      </c>
      <c r="G11641" s="26" t="s">
        <v>12807</v>
      </c>
      <c r="H11641" s="24" t="s">
        <v>67</v>
      </c>
      <c r="I11641" s="24" t="s">
        <v>68</v>
      </c>
      <c r="J11641" s="27" t="s">
        <v>1</v>
      </c>
      <c r="K11641" s="28">
        <v>38.6</v>
      </c>
      <c r="L11641" s="28">
        <v>30.25</v>
      </c>
    </row>
    <row r="11642" spans="1:12" x14ac:dyDescent="0.25">
      <c r="A11642" s="24" t="s">
        <v>3305</v>
      </c>
      <c r="B11642" s="26">
        <v>2018</v>
      </c>
      <c r="C11642" s="24">
        <v>3</v>
      </c>
      <c r="D11642" s="24" t="s">
        <v>15122</v>
      </c>
      <c r="E11642" s="26">
        <v>438</v>
      </c>
      <c r="F11642" s="26">
        <v>9501</v>
      </c>
      <c r="G11642" s="26" t="s">
        <v>12808</v>
      </c>
      <c r="H11642" s="24" t="s">
        <v>670</v>
      </c>
      <c r="I11642" s="24" t="s">
        <v>671</v>
      </c>
      <c r="J11642" s="27" t="s">
        <v>1</v>
      </c>
      <c r="K11642" s="28">
        <v>14.4</v>
      </c>
      <c r="L11642" s="28">
        <v>10.46</v>
      </c>
    </row>
    <row r="11643" spans="1:12" x14ac:dyDescent="0.25">
      <c r="A11643" s="24" t="s">
        <v>3305</v>
      </c>
      <c r="B11643" s="26">
        <v>2018</v>
      </c>
      <c r="C11643" s="24">
        <v>3</v>
      </c>
      <c r="D11643" s="24" t="s">
        <v>15122</v>
      </c>
      <c r="E11643" s="26">
        <v>438</v>
      </c>
      <c r="F11643" s="26">
        <v>9502</v>
      </c>
      <c r="G11643" s="26" t="s">
        <v>12809</v>
      </c>
      <c r="H11643" s="24" t="s">
        <v>998</v>
      </c>
      <c r="I11643" s="24" t="s">
        <v>999</v>
      </c>
      <c r="J11643" s="27" t="s">
        <v>1</v>
      </c>
      <c r="K11643" s="28">
        <v>22.5</v>
      </c>
      <c r="L11643" s="28">
        <v>18.559999999999999</v>
      </c>
    </row>
    <row r="11644" spans="1:12" x14ac:dyDescent="0.25">
      <c r="A11644" s="24" t="s">
        <v>3305</v>
      </c>
      <c r="B11644" s="26">
        <v>2018</v>
      </c>
      <c r="C11644" s="24">
        <v>3</v>
      </c>
      <c r="D11644" s="24" t="s">
        <v>15122</v>
      </c>
      <c r="E11644" s="26">
        <v>438</v>
      </c>
      <c r="F11644" s="26">
        <v>9503</v>
      </c>
      <c r="G11644" s="26" t="s">
        <v>12810</v>
      </c>
      <c r="H11644" s="24" t="s">
        <v>466</v>
      </c>
      <c r="I11644" s="24" t="s">
        <v>467</v>
      </c>
      <c r="J11644" s="27" t="s">
        <v>1</v>
      </c>
      <c r="K11644" s="28">
        <v>28.65</v>
      </c>
      <c r="L11644" s="28">
        <v>23.96</v>
      </c>
    </row>
    <row r="11645" spans="1:12" x14ac:dyDescent="0.25">
      <c r="A11645" s="24" t="s">
        <v>3305</v>
      </c>
      <c r="B11645" s="26">
        <v>2018</v>
      </c>
      <c r="C11645" s="24">
        <v>3</v>
      </c>
      <c r="D11645" s="24" t="s">
        <v>15122</v>
      </c>
      <c r="E11645" s="26">
        <v>438</v>
      </c>
      <c r="F11645" s="26">
        <v>9504</v>
      </c>
      <c r="G11645" s="26" t="s">
        <v>12811</v>
      </c>
      <c r="H11645" s="24" t="s">
        <v>466</v>
      </c>
      <c r="I11645" s="24" t="s">
        <v>467</v>
      </c>
      <c r="J11645" s="27" t="s">
        <v>1</v>
      </c>
      <c r="K11645" s="28">
        <v>13.5</v>
      </c>
      <c r="L11645" s="28">
        <v>9.56</v>
      </c>
    </row>
    <row r="11646" spans="1:12" x14ac:dyDescent="0.25">
      <c r="A11646" s="24" t="s">
        <v>3305</v>
      </c>
      <c r="B11646" s="26">
        <v>2018</v>
      </c>
      <c r="C11646" s="24">
        <v>3</v>
      </c>
      <c r="D11646" s="24" t="s">
        <v>15122</v>
      </c>
      <c r="E11646" s="26">
        <v>438</v>
      </c>
      <c r="F11646" s="26">
        <v>9505</v>
      </c>
      <c r="G11646" s="26" t="s">
        <v>12812</v>
      </c>
      <c r="H11646" s="24" t="s">
        <v>1368</v>
      </c>
      <c r="I11646" s="24" t="s">
        <v>1369</v>
      </c>
      <c r="J11646" s="27" t="s">
        <v>1</v>
      </c>
      <c r="K11646" s="28">
        <v>15.13</v>
      </c>
      <c r="L11646" s="28">
        <v>10.44</v>
      </c>
    </row>
    <row r="11647" spans="1:12" x14ac:dyDescent="0.25">
      <c r="A11647" s="24" t="s">
        <v>3305</v>
      </c>
      <c r="B11647" s="26">
        <v>2018</v>
      </c>
      <c r="C11647" s="24">
        <v>3</v>
      </c>
      <c r="D11647" s="24" t="s">
        <v>15122</v>
      </c>
      <c r="E11647" s="26">
        <v>438</v>
      </c>
      <c r="F11647" s="26">
        <v>9506</v>
      </c>
      <c r="G11647" s="26" t="s">
        <v>12813</v>
      </c>
      <c r="H11647" s="24" t="s">
        <v>257</v>
      </c>
      <c r="I11647" s="24" t="s">
        <v>258</v>
      </c>
      <c r="J11647" s="27" t="s">
        <v>1</v>
      </c>
      <c r="K11647" s="28">
        <v>14.25</v>
      </c>
      <c r="L11647" s="28">
        <v>10.31</v>
      </c>
    </row>
    <row r="11648" spans="1:12" x14ac:dyDescent="0.25">
      <c r="A11648" s="24" t="s">
        <v>3305</v>
      </c>
      <c r="B11648" s="26">
        <v>2018</v>
      </c>
      <c r="C11648" s="24">
        <v>3</v>
      </c>
      <c r="D11648" s="24" t="s">
        <v>15122</v>
      </c>
      <c r="E11648" s="26">
        <v>438</v>
      </c>
      <c r="F11648" s="26">
        <v>9507</v>
      </c>
      <c r="G11648" s="26" t="s">
        <v>12814</v>
      </c>
      <c r="H11648" s="24" t="s">
        <v>61</v>
      </c>
      <c r="I11648" s="24" t="s">
        <v>62</v>
      </c>
      <c r="J11648" s="27" t="s">
        <v>1</v>
      </c>
      <c r="K11648" s="28">
        <v>24.2</v>
      </c>
      <c r="L11648" s="28">
        <v>20.260000000000002</v>
      </c>
    </row>
    <row r="11649" spans="1:12" x14ac:dyDescent="0.25">
      <c r="A11649" s="24" t="s">
        <v>3305</v>
      </c>
      <c r="B11649" s="26">
        <v>2018</v>
      </c>
      <c r="C11649" s="24">
        <v>3</v>
      </c>
      <c r="D11649" s="24" t="s">
        <v>15122</v>
      </c>
      <c r="E11649" s="26">
        <v>438</v>
      </c>
      <c r="F11649" s="26">
        <v>9508</v>
      </c>
      <c r="G11649" s="26" t="s">
        <v>12815</v>
      </c>
      <c r="H11649" s="24" t="s">
        <v>470</v>
      </c>
      <c r="I11649" s="24" t="s">
        <v>471</v>
      </c>
      <c r="J11649" s="27" t="s">
        <v>1</v>
      </c>
      <c r="K11649" s="28">
        <v>16.32</v>
      </c>
      <c r="L11649" s="28">
        <v>12.38</v>
      </c>
    </row>
    <row r="11650" spans="1:12" x14ac:dyDescent="0.25">
      <c r="A11650" s="24" t="s">
        <v>3305</v>
      </c>
      <c r="B11650" s="26">
        <v>2018</v>
      </c>
      <c r="C11650" s="24">
        <v>3</v>
      </c>
      <c r="D11650" s="24" t="s">
        <v>15122</v>
      </c>
      <c r="E11650" s="26">
        <v>438</v>
      </c>
      <c r="F11650" s="26">
        <v>9509</v>
      </c>
      <c r="G11650" s="26" t="s">
        <v>12816</v>
      </c>
      <c r="H11650" s="24" t="s">
        <v>168</v>
      </c>
      <c r="I11650" s="24" t="s">
        <v>169</v>
      </c>
      <c r="J11650" s="27" t="s">
        <v>1</v>
      </c>
      <c r="K11650" s="28">
        <v>13.7</v>
      </c>
      <c r="L11650" s="28">
        <v>9.76</v>
      </c>
    </row>
    <row r="11651" spans="1:12" x14ac:dyDescent="0.25">
      <c r="A11651" s="24" t="s">
        <v>3305</v>
      </c>
      <c r="B11651" s="26">
        <v>2018</v>
      </c>
      <c r="C11651" s="24">
        <v>3</v>
      </c>
      <c r="D11651" s="24" t="s">
        <v>15122</v>
      </c>
      <c r="E11651" s="26">
        <v>438</v>
      </c>
      <c r="F11651" s="26">
        <v>8872</v>
      </c>
      <c r="G11651" s="26" t="s">
        <v>12179</v>
      </c>
      <c r="H11651" s="24" t="s">
        <v>948</v>
      </c>
      <c r="I11651" s="24" t="s">
        <v>949</v>
      </c>
      <c r="J11651" s="27" t="s">
        <v>1</v>
      </c>
      <c r="K11651" s="28">
        <v>14.25</v>
      </c>
      <c r="L11651" s="28">
        <v>9.56</v>
      </c>
    </row>
    <row r="11652" spans="1:12" x14ac:dyDescent="0.25">
      <c r="A11652" s="24" t="s">
        <v>3305</v>
      </c>
      <c r="B11652" s="26">
        <v>2018</v>
      </c>
      <c r="C11652" s="24">
        <v>3</v>
      </c>
      <c r="D11652" s="24" t="s">
        <v>15122</v>
      </c>
      <c r="E11652" s="26">
        <v>440</v>
      </c>
      <c r="F11652" s="26">
        <v>9510</v>
      </c>
      <c r="G11652" s="26" t="s">
        <v>12817</v>
      </c>
      <c r="H11652" s="24" t="s">
        <v>922</v>
      </c>
      <c r="I11652" s="24" t="s">
        <v>923</v>
      </c>
      <c r="J11652" s="27" t="s">
        <v>1</v>
      </c>
      <c r="K11652" s="28">
        <v>14.25</v>
      </c>
      <c r="L11652" s="28">
        <v>9.56</v>
      </c>
    </row>
    <row r="11653" spans="1:12" x14ac:dyDescent="0.25">
      <c r="A11653" s="24" t="s">
        <v>3305</v>
      </c>
      <c r="B11653" s="26">
        <v>2018</v>
      </c>
      <c r="C11653" s="24">
        <v>3</v>
      </c>
      <c r="D11653" s="24" t="s">
        <v>15122</v>
      </c>
      <c r="E11653" s="26">
        <v>440</v>
      </c>
      <c r="F11653" s="26">
        <v>9511</v>
      </c>
      <c r="G11653" s="26" t="s">
        <v>12818</v>
      </c>
      <c r="H11653" s="24" t="s">
        <v>176</v>
      </c>
      <c r="I11653" s="24" t="s">
        <v>177</v>
      </c>
      <c r="J11653" s="27" t="s">
        <v>1</v>
      </c>
      <c r="K11653" s="28">
        <v>31.11</v>
      </c>
      <c r="L11653" s="28">
        <v>22.01</v>
      </c>
    </row>
    <row r="11654" spans="1:12" x14ac:dyDescent="0.25">
      <c r="A11654" s="24" t="s">
        <v>3305</v>
      </c>
      <c r="B11654" s="26">
        <v>2018</v>
      </c>
      <c r="C11654" s="24">
        <v>3</v>
      </c>
      <c r="D11654" s="24" t="s">
        <v>15122</v>
      </c>
      <c r="E11654" s="26">
        <v>440</v>
      </c>
      <c r="F11654" s="26">
        <v>1735</v>
      </c>
      <c r="G11654" s="26" t="s">
        <v>5042</v>
      </c>
      <c r="H11654" s="24" t="s">
        <v>126</v>
      </c>
      <c r="I11654" s="24" t="s">
        <v>127</v>
      </c>
      <c r="J11654" s="27" t="s">
        <v>1</v>
      </c>
      <c r="K11654" s="28">
        <v>13.62</v>
      </c>
      <c r="L11654" s="28">
        <v>9.68</v>
      </c>
    </row>
    <row r="11655" spans="1:12" x14ac:dyDescent="0.25">
      <c r="A11655" s="24" t="s">
        <v>3305</v>
      </c>
      <c r="B11655" s="26">
        <v>2018</v>
      </c>
      <c r="C11655" s="24">
        <v>3</v>
      </c>
      <c r="D11655" s="24" t="s">
        <v>15122</v>
      </c>
      <c r="E11655" s="26">
        <v>440</v>
      </c>
      <c r="F11655" s="26">
        <v>9512</v>
      </c>
      <c r="G11655" s="26" t="s">
        <v>12819</v>
      </c>
      <c r="H11655" s="24" t="s">
        <v>190</v>
      </c>
      <c r="I11655" s="24" t="s">
        <v>191</v>
      </c>
      <c r="J11655" s="27" t="s">
        <v>1</v>
      </c>
      <c r="K11655" s="28">
        <v>31.47</v>
      </c>
      <c r="L11655" s="28">
        <v>26.78</v>
      </c>
    </row>
    <row r="11656" spans="1:12" x14ac:dyDescent="0.25">
      <c r="A11656" s="24" t="s">
        <v>3305</v>
      </c>
      <c r="B11656" s="26">
        <v>2018</v>
      </c>
      <c r="C11656" s="24">
        <v>3</v>
      </c>
      <c r="D11656" s="24" t="s">
        <v>15122</v>
      </c>
      <c r="E11656" s="26">
        <v>440</v>
      </c>
      <c r="F11656" s="26">
        <v>9513</v>
      </c>
      <c r="G11656" s="26" t="s">
        <v>12820</v>
      </c>
      <c r="H11656" s="24" t="s">
        <v>67</v>
      </c>
      <c r="I11656" s="24" t="s">
        <v>68</v>
      </c>
      <c r="J11656" s="27" t="s">
        <v>1</v>
      </c>
      <c r="K11656" s="28">
        <v>25.05</v>
      </c>
      <c r="L11656" s="28">
        <v>15.95</v>
      </c>
    </row>
    <row r="11657" spans="1:12" x14ac:dyDescent="0.25">
      <c r="A11657" s="24" t="s">
        <v>3305</v>
      </c>
      <c r="B11657" s="26">
        <v>2018</v>
      </c>
      <c r="C11657" s="24">
        <v>3</v>
      </c>
      <c r="D11657" s="24" t="s">
        <v>15122</v>
      </c>
      <c r="E11657" s="26">
        <v>440</v>
      </c>
      <c r="F11657" s="26">
        <v>9514</v>
      </c>
      <c r="G11657" s="26" t="s">
        <v>12821</v>
      </c>
      <c r="H11657" s="24" t="s">
        <v>67</v>
      </c>
      <c r="I11657" s="24" t="s">
        <v>68</v>
      </c>
      <c r="J11657" s="27" t="s">
        <v>1</v>
      </c>
      <c r="K11657" s="28">
        <v>187.36</v>
      </c>
      <c r="L11657" s="28">
        <v>182.12</v>
      </c>
    </row>
    <row r="11658" spans="1:12" x14ac:dyDescent="0.25">
      <c r="A11658" s="24" t="s">
        <v>3305</v>
      </c>
      <c r="B11658" s="26">
        <v>2018</v>
      </c>
      <c r="C11658" s="24">
        <v>3</v>
      </c>
      <c r="D11658" s="24" t="s">
        <v>15122</v>
      </c>
      <c r="E11658" s="26">
        <v>440</v>
      </c>
      <c r="F11658" s="26">
        <v>9515</v>
      </c>
      <c r="G11658" s="26" t="s">
        <v>12822</v>
      </c>
      <c r="H11658" s="24" t="s">
        <v>69</v>
      </c>
      <c r="I11658" s="24" t="s">
        <v>70</v>
      </c>
      <c r="J11658" s="27" t="s">
        <v>1</v>
      </c>
      <c r="K11658" s="28">
        <v>14.25</v>
      </c>
      <c r="L11658" s="28">
        <v>5.15</v>
      </c>
    </row>
    <row r="11659" spans="1:12" x14ac:dyDescent="0.25">
      <c r="A11659" s="24" t="s">
        <v>3305</v>
      </c>
      <c r="B11659" s="26">
        <v>2018</v>
      </c>
      <c r="C11659" s="24">
        <v>3</v>
      </c>
      <c r="D11659" s="24" t="s">
        <v>15122</v>
      </c>
      <c r="E11659" s="26">
        <v>440</v>
      </c>
      <c r="F11659" s="26">
        <v>9516</v>
      </c>
      <c r="G11659" s="26" t="s">
        <v>12823</v>
      </c>
      <c r="H11659" s="24" t="s">
        <v>1356</v>
      </c>
      <c r="I11659" s="24" t="s">
        <v>1357</v>
      </c>
      <c r="J11659" s="27" t="s">
        <v>1</v>
      </c>
      <c r="K11659" s="28">
        <v>16.03</v>
      </c>
      <c r="L11659" s="28">
        <v>12.09</v>
      </c>
    </row>
    <row r="11660" spans="1:12" x14ac:dyDescent="0.25">
      <c r="A11660" s="24" t="s">
        <v>3305</v>
      </c>
      <c r="B11660" s="26">
        <v>2018</v>
      </c>
      <c r="C11660" s="24">
        <v>3</v>
      </c>
      <c r="D11660" s="24" t="s">
        <v>15122</v>
      </c>
      <c r="E11660" s="26">
        <v>440</v>
      </c>
      <c r="F11660" s="26">
        <v>9517</v>
      </c>
      <c r="G11660" s="26" t="s">
        <v>12824</v>
      </c>
      <c r="H11660" s="24" t="s">
        <v>192</v>
      </c>
      <c r="I11660" s="24" t="s">
        <v>193</v>
      </c>
      <c r="J11660" s="27" t="s">
        <v>1</v>
      </c>
      <c r="K11660" s="28">
        <v>14.25</v>
      </c>
      <c r="L11660" s="28">
        <v>9.56</v>
      </c>
    </row>
    <row r="11661" spans="1:12" x14ac:dyDescent="0.25">
      <c r="A11661" s="24" t="s">
        <v>3305</v>
      </c>
      <c r="B11661" s="26">
        <v>2018</v>
      </c>
      <c r="C11661" s="24">
        <v>3</v>
      </c>
      <c r="D11661" s="24" t="s">
        <v>15122</v>
      </c>
      <c r="E11661" s="26">
        <v>479</v>
      </c>
      <c r="F11661" s="26">
        <v>9518</v>
      </c>
      <c r="G11661" s="26" t="s">
        <v>12825</v>
      </c>
      <c r="H11661" s="24" t="s">
        <v>1730</v>
      </c>
      <c r="I11661" s="24" t="s">
        <v>1731</v>
      </c>
      <c r="J11661" s="27" t="s">
        <v>0</v>
      </c>
      <c r="K11661" s="28">
        <v>245.32</v>
      </c>
      <c r="L11661" s="28">
        <v>245.32</v>
      </c>
    </row>
    <row r="11662" spans="1:12" x14ac:dyDescent="0.25">
      <c r="A11662" s="24" t="s">
        <v>3305</v>
      </c>
      <c r="B11662" s="26">
        <v>2018</v>
      </c>
      <c r="C11662" s="24">
        <v>3</v>
      </c>
      <c r="D11662" s="24" t="s">
        <v>15122</v>
      </c>
      <c r="E11662" s="26">
        <v>490</v>
      </c>
      <c r="F11662" s="26">
        <v>9519</v>
      </c>
      <c r="G11662" s="26" t="s">
        <v>12826</v>
      </c>
      <c r="H11662" s="24" t="s">
        <v>2303</v>
      </c>
      <c r="I11662" s="24" t="s">
        <v>2304</v>
      </c>
      <c r="J11662" s="27" t="s">
        <v>0</v>
      </c>
      <c r="K11662" s="28">
        <v>185.03</v>
      </c>
      <c r="L11662" s="28">
        <v>185.03</v>
      </c>
    </row>
    <row r="11663" spans="1:12" x14ac:dyDescent="0.25">
      <c r="A11663" s="24" t="s">
        <v>3305</v>
      </c>
      <c r="B11663" s="26">
        <v>2018</v>
      </c>
      <c r="C11663" s="24">
        <v>3</v>
      </c>
      <c r="D11663" s="24" t="s">
        <v>15122</v>
      </c>
      <c r="E11663" s="26">
        <v>490</v>
      </c>
      <c r="F11663" s="26">
        <v>9520</v>
      </c>
      <c r="G11663" s="26" t="s">
        <v>12827</v>
      </c>
      <c r="H11663" s="24" t="s">
        <v>2460</v>
      </c>
      <c r="I11663" s="24" t="s">
        <v>2461</v>
      </c>
      <c r="J11663" s="27" t="s">
        <v>0</v>
      </c>
      <c r="K11663" s="28">
        <v>111.41</v>
      </c>
      <c r="L11663" s="28">
        <v>111.41</v>
      </c>
    </row>
    <row r="11664" spans="1:12" x14ac:dyDescent="0.25">
      <c r="A11664" s="24" t="s">
        <v>3305</v>
      </c>
      <c r="B11664" s="26">
        <v>2018</v>
      </c>
      <c r="C11664" s="24">
        <v>3</v>
      </c>
      <c r="D11664" s="24" t="s">
        <v>15122</v>
      </c>
      <c r="E11664" s="26">
        <v>495</v>
      </c>
      <c r="F11664" s="26">
        <v>9253</v>
      </c>
      <c r="G11664" s="26" t="s">
        <v>12560</v>
      </c>
      <c r="H11664" s="24" t="s">
        <v>2275</v>
      </c>
      <c r="I11664" s="24" t="s">
        <v>2276</v>
      </c>
      <c r="J11664" s="27" t="s">
        <v>0</v>
      </c>
      <c r="K11664" s="28">
        <v>102.25</v>
      </c>
      <c r="L11664" s="28">
        <v>102.25</v>
      </c>
    </row>
    <row r="11665" spans="1:12" x14ac:dyDescent="0.25">
      <c r="A11665" s="24" t="s">
        <v>3305</v>
      </c>
      <c r="B11665" s="26">
        <v>2018</v>
      </c>
      <c r="C11665" s="24">
        <v>3</v>
      </c>
      <c r="D11665" s="24" t="s">
        <v>15122</v>
      </c>
      <c r="E11665" s="26">
        <v>516</v>
      </c>
      <c r="F11665" s="26">
        <v>9521</v>
      </c>
      <c r="G11665" s="26" t="s">
        <v>12828</v>
      </c>
      <c r="H11665" s="24" t="s">
        <v>2265</v>
      </c>
      <c r="I11665" s="24" t="s">
        <v>2266</v>
      </c>
      <c r="J11665" s="27" t="s">
        <v>15162</v>
      </c>
      <c r="K11665" s="28">
        <v>2896.15</v>
      </c>
      <c r="L11665" s="28">
        <v>2809.17</v>
      </c>
    </row>
    <row r="11666" spans="1:12" x14ac:dyDescent="0.25">
      <c r="A11666" s="24" t="s">
        <v>3305</v>
      </c>
      <c r="B11666" s="26">
        <v>2018</v>
      </c>
      <c r="C11666" s="24">
        <v>3</v>
      </c>
      <c r="D11666" s="24" t="s">
        <v>15122</v>
      </c>
      <c r="E11666" s="26">
        <v>519</v>
      </c>
      <c r="F11666" s="26">
        <v>9522</v>
      </c>
      <c r="G11666" s="26" t="s">
        <v>12829</v>
      </c>
      <c r="H11666" s="24" t="s">
        <v>1832</v>
      </c>
      <c r="I11666" s="24" t="s">
        <v>1833</v>
      </c>
      <c r="J11666" s="27" t="s">
        <v>15162</v>
      </c>
      <c r="K11666" s="28">
        <v>1052.1600000000001</v>
      </c>
      <c r="L11666" s="28">
        <v>1024.3599999999999</v>
      </c>
    </row>
    <row r="11667" spans="1:12" x14ac:dyDescent="0.25">
      <c r="A11667" s="24" t="s">
        <v>3305</v>
      </c>
      <c r="B11667" s="26">
        <v>2018</v>
      </c>
      <c r="C11667" s="24">
        <v>3</v>
      </c>
      <c r="D11667" s="24" t="s">
        <v>15122</v>
      </c>
      <c r="E11667" s="26">
        <v>525</v>
      </c>
      <c r="F11667" s="26">
        <v>4032</v>
      </c>
      <c r="G11667" s="26" t="s">
        <v>7339</v>
      </c>
      <c r="H11667" s="24" t="s">
        <v>253</v>
      </c>
      <c r="I11667" s="24" t="s">
        <v>254</v>
      </c>
      <c r="J11667" s="27" t="s">
        <v>15162</v>
      </c>
      <c r="K11667" s="28">
        <v>3019.98</v>
      </c>
      <c r="L11667" s="28">
        <v>3019.98</v>
      </c>
    </row>
    <row r="11668" spans="1:12" x14ac:dyDescent="0.25">
      <c r="A11668" s="24" t="s">
        <v>3305</v>
      </c>
      <c r="B11668" s="26">
        <v>2018</v>
      </c>
      <c r="C11668" s="24">
        <v>3</v>
      </c>
      <c r="D11668" s="24" t="s">
        <v>15122</v>
      </c>
      <c r="E11668" s="26">
        <v>526</v>
      </c>
      <c r="F11668" s="26">
        <v>9090</v>
      </c>
      <c r="G11668" s="26" t="s">
        <v>12397</v>
      </c>
      <c r="H11668" s="24" t="s">
        <v>714</v>
      </c>
      <c r="I11668" s="24" t="s">
        <v>715</v>
      </c>
      <c r="J11668" s="27" t="s">
        <v>15162</v>
      </c>
      <c r="K11668" s="28">
        <v>1737.26</v>
      </c>
      <c r="L11668" s="28">
        <v>1606.01</v>
      </c>
    </row>
    <row r="11669" spans="1:12" x14ac:dyDescent="0.25">
      <c r="A11669" s="24" t="s">
        <v>3305</v>
      </c>
      <c r="B11669" s="26">
        <v>2018</v>
      </c>
      <c r="C11669" s="24">
        <v>3</v>
      </c>
      <c r="D11669" s="24" t="s">
        <v>15122</v>
      </c>
      <c r="E11669" s="26">
        <v>536</v>
      </c>
      <c r="F11669" s="26">
        <v>8922</v>
      </c>
      <c r="G11669" s="26" t="s">
        <v>12229</v>
      </c>
      <c r="H11669" s="24" t="s">
        <v>714</v>
      </c>
      <c r="I11669" s="24" t="s">
        <v>715</v>
      </c>
      <c r="J11669" s="27" t="s">
        <v>15162</v>
      </c>
      <c r="K11669" s="28">
        <v>3973.91</v>
      </c>
      <c r="L11669" s="28">
        <v>3781.31</v>
      </c>
    </row>
    <row r="11670" spans="1:12" x14ac:dyDescent="0.25">
      <c r="A11670" s="24" t="s">
        <v>3305</v>
      </c>
      <c r="B11670" s="26">
        <v>2018</v>
      </c>
      <c r="C11670" s="24">
        <v>3</v>
      </c>
      <c r="D11670" s="24" t="s">
        <v>15122</v>
      </c>
      <c r="E11670" s="26">
        <v>537</v>
      </c>
      <c r="F11670" s="26">
        <v>9523</v>
      </c>
      <c r="G11670" s="26" t="s">
        <v>12830</v>
      </c>
      <c r="H11670" s="24" t="s">
        <v>2462</v>
      </c>
      <c r="I11670" s="24" t="s">
        <v>2463</v>
      </c>
      <c r="J11670" s="27" t="s">
        <v>15162</v>
      </c>
      <c r="K11670" s="28">
        <v>1497.45</v>
      </c>
      <c r="L11670" s="28">
        <v>1497.45</v>
      </c>
    </row>
    <row r="11671" spans="1:12" x14ac:dyDescent="0.25">
      <c r="A11671" s="24" t="s">
        <v>3305</v>
      </c>
      <c r="B11671" s="26">
        <v>2018</v>
      </c>
      <c r="C11671" s="24">
        <v>3</v>
      </c>
      <c r="D11671" s="24" t="s">
        <v>15122</v>
      </c>
      <c r="E11671" s="26">
        <v>544</v>
      </c>
      <c r="F11671" s="26">
        <v>9524</v>
      </c>
      <c r="G11671" s="26" t="s">
        <v>12831</v>
      </c>
      <c r="H11671" s="24" t="s">
        <v>61</v>
      </c>
      <c r="I11671" s="24" t="s">
        <v>62</v>
      </c>
      <c r="J11671" s="27" t="s">
        <v>15162</v>
      </c>
      <c r="K11671" s="28">
        <v>2711.6</v>
      </c>
      <c r="L11671" s="28">
        <v>2670.41</v>
      </c>
    </row>
    <row r="11672" spans="1:12" x14ac:dyDescent="0.25">
      <c r="A11672" s="24" t="s">
        <v>3305</v>
      </c>
      <c r="B11672" s="26">
        <v>2018</v>
      </c>
      <c r="C11672" s="24">
        <v>3</v>
      </c>
      <c r="D11672" s="24" t="s">
        <v>15122</v>
      </c>
      <c r="E11672" s="26">
        <v>551</v>
      </c>
      <c r="F11672" s="26">
        <v>1635</v>
      </c>
      <c r="G11672" s="26" t="s">
        <v>4942</v>
      </c>
      <c r="H11672" s="24" t="s">
        <v>2335</v>
      </c>
      <c r="I11672" s="24" t="s">
        <v>2336</v>
      </c>
      <c r="J11672" s="27" t="s">
        <v>15162</v>
      </c>
      <c r="K11672" s="28">
        <v>6700.34</v>
      </c>
      <c r="L11672" s="28">
        <v>6660.26</v>
      </c>
    </row>
    <row r="11673" spans="1:12" x14ac:dyDescent="0.25">
      <c r="A11673" s="24" t="s">
        <v>3305</v>
      </c>
      <c r="B11673" s="26">
        <v>2018</v>
      </c>
      <c r="C11673" s="24">
        <v>3</v>
      </c>
      <c r="D11673" s="24" t="s">
        <v>15122</v>
      </c>
      <c r="E11673" s="26">
        <v>557</v>
      </c>
      <c r="F11673" s="26">
        <v>9525</v>
      </c>
      <c r="G11673" s="26" t="s">
        <v>12832</v>
      </c>
      <c r="H11673" s="24" t="s">
        <v>1418</v>
      </c>
      <c r="I11673" s="24" t="s">
        <v>1419</v>
      </c>
      <c r="J11673" s="27" t="s">
        <v>15162</v>
      </c>
      <c r="K11673" s="28">
        <v>1027.31</v>
      </c>
      <c r="L11673" s="28">
        <v>1027.31</v>
      </c>
    </row>
    <row r="11674" spans="1:12" x14ac:dyDescent="0.25">
      <c r="A11674" s="24" t="s">
        <v>3305</v>
      </c>
      <c r="B11674" s="26">
        <v>2018</v>
      </c>
      <c r="C11674" s="24">
        <v>3</v>
      </c>
      <c r="D11674" s="24" t="s">
        <v>15122</v>
      </c>
      <c r="E11674" s="26">
        <v>560</v>
      </c>
      <c r="F11674" s="26">
        <v>9526</v>
      </c>
      <c r="G11674" s="26" t="s">
        <v>12833</v>
      </c>
      <c r="H11674" s="24" t="s">
        <v>1014</v>
      </c>
      <c r="I11674" s="24" t="s">
        <v>1015</v>
      </c>
      <c r="J11674" s="27" t="s">
        <v>15162</v>
      </c>
      <c r="K11674" s="28">
        <v>2159.4499999999998</v>
      </c>
      <c r="L11674" s="28">
        <v>2056.4699999999998</v>
      </c>
    </row>
    <row r="11675" spans="1:12" x14ac:dyDescent="0.25">
      <c r="A11675" s="24" t="s">
        <v>3305</v>
      </c>
      <c r="B11675" s="26">
        <v>2018</v>
      </c>
      <c r="C11675" s="24">
        <v>3</v>
      </c>
      <c r="D11675" s="24" t="s">
        <v>15122</v>
      </c>
      <c r="E11675" s="26">
        <v>593</v>
      </c>
      <c r="F11675" s="26">
        <v>9527</v>
      </c>
      <c r="G11675" s="26" t="s">
        <v>12834</v>
      </c>
      <c r="H11675" s="24" t="s">
        <v>2071</v>
      </c>
      <c r="I11675" s="24" t="s">
        <v>2072</v>
      </c>
      <c r="J11675" s="27" t="s">
        <v>15162</v>
      </c>
      <c r="K11675" s="28">
        <v>14551.61</v>
      </c>
      <c r="L11675" s="28">
        <v>14550.41</v>
      </c>
    </row>
    <row r="11676" spans="1:12" x14ac:dyDescent="0.25">
      <c r="A11676" s="24" t="s">
        <v>3305</v>
      </c>
      <c r="B11676" s="26">
        <v>2018</v>
      </c>
      <c r="C11676" s="24">
        <v>3</v>
      </c>
      <c r="D11676" s="24" t="s">
        <v>15122</v>
      </c>
      <c r="E11676" s="26">
        <v>601</v>
      </c>
      <c r="F11676" s="26">
        <v>9528</v>
      </c>
      <c r="G11676" s="26" t="s">
        <v>12835</v>
      </c>
      <c r="H11676" s="24" t="s">
        <v>2337</v>
      </c>
      <c r="I11676" s="24" t="s">
        <v>2338</v>
      </c>
      <c r="J11676" s="27" t="s">
        <v>15162</v>
      </c>
      <c r="K11676" s="28">
        <v>4934.8900000000003</v>
      </c>
      <c r="L11676" s="28">
        <v>4839.33</v>
      </c>
    </row>
    <row r="11677" spans="1:12" x14ac:dyDescent="0.25">
      <c r="A11677" s="24" t="s">
        <v>3305</v>
      </c>
      <c r="B11677" s="26">
        <v>2018</v>
      </c>
      <c r="C11677" s="24">
        <v>3</v>
      </c>
      <c r="D11677" s="24" t="s">
        <v>15122</v>
      </c>
      <c r="E11677" s="26">
        <v>614</v>
      </c>
      <c r="F11677" s="26">
        <v>9529</v>
      </c>
      <c r="G11677" s="26" t="s">
        <v>12836</v>
      </c>
      <c r="H11677" s="24" t="s">
        <v>2464</v>
      </c>
      <c r="I11677" s="24" t="s">
        <v>2465</v>
      </c>
      <c r="J11677" s="27" t="s">
        <v>15162</v>
      </c>
      <c r="K11677" s="28">
        <v>3655.76</v>
      </c>
      <c r="L11677" s="28">
        <v>2875.31</v>
      </c>
    </row>
    <row r="11678" spans="1:12" x14ac:dyDescent="0.25">
      <c r="A11678" s="24" t="s">
        <v>3305</v>
      </c>
      <c r="B11678" s="26">
        <v>2018</v>
      </c>
      <c r="C11678" s="24">
        <v>3</v>
      </c>
      <c r="D11678" s="24" t="s">
        <v>15123</v>
      </c>
      <c r="E11678" s="26">
        <v>24</v>
      </c>
      <c r="F11678" s="26">
        <v>9530</v>
      </c>
      <c r="G11678" s="26" t="s">
        <v>12837</v>
      </c>
      <c r="H11678" s="24" t="s">
        <v>2307</v>
      </c>
      <c r="I11678" s="24" t="s">
        <v>2308</v>
      </c>
      <c r="J11678" s="27" t="s">
        <v>1</v>
      </c>
      <c r="K11678" s="28">
        <v>146.81</v>
      </c>
      <c r="L11678" s="28">
        <v>146.81</v>
      </c>
    </row>
    <row r="11679" spans="1:12" x14ac:dyDescent="0.25">
      <c r="A11679" s="24" t="s">
        <v>3305</v>
      </c>
      <c r="B11679" s="26">
        <v>2018</v>
      </c>
      <c r="C11679" s="24">
        <v>3</v>
      </c>
      <c r="D11679" s="24" t="s">
        <v>15123</v>
      </c>
      <c r="E11679" s="26">
        <v>24</v>
      </c>
      <c r="F11679" s="26">
        <v>9531</v>
      </c>
      <c r="G11679" s="26" t="s">
        <v>12838</v>
      </c>
      <c r="H11679" s="24" t="s">
        <v>1166</v>
      </c>
      <c r="I11679" s="24" t="s">
        <v>1167</v>
      </c>
      <c r="J11679" s="27" t="s">
        <v>1</v>
      </c>
      <c r="K11679" s="28">
        <v>88.5</v>
      </c>
      <c r="L11679" s="28">
        <v>77.319999999999993</v>
      </c>
    </row>
    <row r="11680" spans="1:12" x14ac:dyDescent="0.25">
      <c r="A11680" s="24" t="s">
        <v>3305</v>
      </c>
      <c r="B11680" s="26">
        <v>2018</v>
      </c>
      <c r="C11680" s="24">
        <v>3</v>
      </c>
      <c r="D11680" s="24" t="s">
        <v>15123</v>
      </c>
      <c r="E11680" s="26">
        <v>24</v>
      </c>
      <c r="F11680" s="26">
        <v>9532</v>
      </c>
      <c r="G11680" s="26" t="s">
        <v>12839</v>
      </c>
      <c r="H11680" s="24" t="s">
        <v>77</v>
      </c>
      <c r="I11680" s="24" t="s">
        <v>78</v>
      </c>
      <c r="J11680" s="27" t="s">
        <v>1</v>
      </c>
      <c r="K11680" s="28">
        <v>89.31</v>
      </c>
      <c r="L11680" s="28">
        <v>89.31</v>
      </c>
    </row>
    <row r="11681" spans="1:12" x14ac:dyDescent="0.25">
      <c r="A11681" s="24" t="s">
        <v>3305</v>
      </c>
      <c r="B11681" s="26">
        <v>2018</v>
      </c>
      <c r="C11681" s="24">
        <v>3</v>
      </c>
      <c r="D11681" s="24" t="s">
        <v>15123</v>
      </c>
      <c r="E11681" s="26">
        <v>430</v>
      </c>
      <c r="F11681" s="26">
        <v>9533</v>
      </c>
      <c r="G11681" s="26" t="s">
        <v>12840</v>
      </c>
      <c r="H11681" s="24" t="s">
        <v>444</v>
      </c>
      <c r="I11681" s="24" t="s">
        <v>445</v>
      </c>
      <c r="J11681" s="27" t="s">
        <v>1</v>
      </c>
      <c r="K11681" s="28">
        <v>109.46</v>
      </c>
      <c r="L11681" s="28">
        <v>109.19</v>
      </c>
    </row>
    <row r="11682" spans="1:12" x14ac:dyDescent="0.25">
      <c r="A11682" s="24" t="s">
        <v>3305</v>
      </c>
      <c r="B11682" s="26">
        <v>2018</v>
      </c>
      <c r="C11682" s="24">
        <v>3</v>
      </c>
      <c r="D11682" s="24" t="s">
        <v>15123</v>
      </c>
      <c r="E11682" s="26">
        <v>432</v>
      </c>
      <c r="F11682" s="26">
        <v>6820</v>
      </c>
      <c r="G11682" s="26" t="s">
        <v>10127</v>
      </c>
      <c r="H11682" s="24" t="s">
        <v>2468</v>
      </c>
      <c r="I11682" s="24" t="s">
        <v>2469</v>
      </c>
      <c r="J11682" s="27" t="s">
        <v>1</v>
      </c>
      <c r="K11682" s="28">
        <v>19.5</v>
      </c>
      <c r="L11682" s="28">
        <v>19.23</v>
      </c>
    </row>
    <row r="11683" spans="1:12" x14ac:dyDescent="0.25">
      <c r="A11683" s="24" t="s">
        <v>3305</v>
      </c>
      <c r="B11683" s="26">
        <v>2018</v>
      </c>
      <c r="C11683" s="24">
        <v>3</v>
      </c>
      <c r="D11683" s="24" t="s">
        <v>15123</v>
      </c>
      <c r="E11683" s="26">
        <v>432</v>
      </c>
      <c r="F11683" s="26">
        <v>9534</v>
      </c>
      <c r="G11683" s="26" t="s">
        <v>12841</v>
      </c>
      <c r="H11683" s="24" t="s">
        <v>2177</v>
      </c>
      <c r="I11683" s="24" t="s">
        <v>2178</v>
      </c>
      <c r="J11683" s="27" t="s">
        <v>1</v>
      </c>
      <c r="K11683" s="28">
        <v>223.21</v>
      </c>
      <c r="L11683" s="28">
        <v>222.19</v>
      </c>
    </row>
    <row r="11684" spans="1:12" x14ac:dyDescent="0.25">
      <c r="A11684" s="24" t="s">
        <v>3305</v>
      </c>
      <c r="B11684" s="26">
        <v>2018</v>
      </c>
      <c r="C11684" s="24">
        <v>3</v>
      </c>
      <c r="D11684" s="24" t="s">
        <v>15123</v>
      </c>
      <c r="E11684" s="26">
        <v>432</v>
      </c>
      <c r="F11684" s="26">
        <v>9535</v>
      </c>
      <c r="G11684" s="26" t="s">
        <v>12842</v>
      </c>
      <c r="H11684" s="24" t="s">
        <v>106</v>
      </c>
      <c r="I11684" s="24" t="s">
        <v>107</v>
      </c>
      <c r="J11684" s="27" t="s">
        <v>1</v>
      </c>
      <c r="K11684" s="28">
        <v>54.38</v>
      </c>
      <c r="L11684" s="28">
        <v>53.36</v>
      </c>
    </row>
    <row r="11685" spans="1:12" x14ac:dyDescent="0.25">
      <c r="A11685" s="24" t="s">
        <v>3305</v>
      </c>
      <c r="B11685" s="26">
        <v>2018</v>
      </c>
      <c r="C11685" s="24">
        <v>3</v>
      </c>
      <c r="D11685" s="24" t="s">
        <v>15123</v>
      </c>
      <c r="E11685" s="26">
        <v>432</v>
      </c>
      <c r="F11685" s="26">
        <v>9536</v>
      </c>
      <c r="G11685" s="26" t="s">
        <v>12843</v>
      </c>
      <c r="H11685" s="24" t="s">
        <v>67</v>
      </c>
      <c r="I11685" s="24" t="s">
        <v>68</v>
      </c>
      <c r="J11685" s="27" t="s">
        <v>1</v>
      </c>
      <c r="K11685" s="28">
        <v>64.319999999999993</v>
      </c>
      <c r="L11685" s="28">
        <v>64.05</v>
      </c>
    </row>
    <row r="11686" spans="1:12" x14ac:dyDescent="0.25">
      <c r="A11686" s="24" t="s">
        <v>3305</v>
      </c>
      <c r="B11686" s="26">
        <v>2018</v>
      </c>
      <c r="C11686" s="24">
        <v>3</v>
      </c>
      <c r="D11686" s="24" t="s">
        <v>15123</v>
      </c>
      <c r="E11686" s="26">
        <v>432</v>
      </c>
      <c r="F11686" s="26">
        <v>2053</v>
      </c>
      <c r="G11686" s="26" t="s">
        <v>5360</v>
      </c>
      <c r="H11686" s="24" t="s">
        <v>2307</v>
      </c>
      <c r="I11686" s="24" t="s">
        <v>2308</v>
      </c>
      <c r="J11686" s="27" t="s">
        <v>1</v>
      </c>
      <c r="K11686" s="28">
        <v>64.44</v>
      </c>
      <c r="L11686" s="28">
        <v>64.17</v>
      </c>
    </row>
    <row r="11687" spans="1:12" x14ac:dyDescent="0.25">
      <c r="A11687" s="24" t="s">
        <v>3305</v>
      </c>
      <c r="B11687" s="26">
        <v>2018</v>
      </c>
      <c r="C11687" s="24">
        <v>3</v>
      </c>
      <c r="D11687" s="24" t="s">
        <v>15123</v>
      </c>
      <c r="E11687" s="26">
        <v>432</v>
      </c>
      <c r="F11687" s="26">
        <v>4738</v>
      </c>
      <c r="G11687" s="26" t="s">
        <v>8045</v>
      </c>
      <c r="H11687" s="24" t="s">
        <v>2307</v>
      </c>
      <c r="I11687" s="24" t="s">
        <v>2308</v>
      </c>
      <c r="J11687" s="27" t="s">
        <v>1</v>
      </c>
      <c r="K11687" s="28">
        <v>34.35</v>
      </c>
      <c r="L11687" s="28">
        <v>33.33</v>
      </c>
    </row>
    <row r="11688" spans="1:12" x14ac:dyDescent="0.25">
      <c r="A11688" s="24" t="s">
        <v>3305</v>
      </c>
      <c r="B11688" s="26">
        <v>2018</v>
      </c>
      <c r="C11688" s="24">
        <v>3</v>
      </c>
      <c r="D11688" s="24" t="s">
        <v>15123</v>
      </c>
      <c r="E11688" s="26">
        <v>432</v>
      </c>
      <c r="F11688" s="26">
        <v>9537</v>
      </c>
      <c r="G11688" s="26" t="s">
        <v>12844</v>
      </c>
      <c r="H11688" s="24" t="s">
        <v>2307</v>
      </c>
      <c r="I11688" s="24" t="s">
        <v>2308</v>
      </c>
      <c r="J11688" s="27" t="s">
        <v>1</v>
      </c>
      <c r="K11688" s="28">
        <v>39.85</v>
      </c>
      <c r="L11688" s="28">
        <v>38.83</v>
      </c>
    </row>
    <row r="11689" spans="1:12" x14ac:dyDescent="0.25">
      <c r="A11689" s="24" t="s">
        <v>3305</v>
      </c>
      <c r="B11689" s="26">
        <v>2018</v>
      </c>
      <c r="C11689" s="24">
        <v>3</v>
      </c>
      <c r="D11689" s="24" t="s">
        <v>15123</v>
      </c>
      <c r="E11689" s="26">
        <v>432</v>
      </c>
      <c r="F11689" s="26">
        <v>9538</v>
      </c>
      <c r="G11689" s="26" t="s">
        <v>12845</v>
      </c>
      <c r="H11689" s="24" t="s">
        <v>77</v>
      </c>
      <c r="I11689" s="24" t="s">
        <v>78</v>
      </c>
      <c r="J11689" s="27" t="s">
        <v>1</v>
      </c>
      <c r="K11689" s="28">
        <v>23.85</v>
      </c>
      <c r="L11689" s="28">
        <v>22.83</v>
      </c>
    </row>
    <row r="11690" spans="1:12" x14ac:dyDescent="0.25">
      <c r="A11690" s="24" t="s">
        <v>3305</v>
      </c>
      <c r="B11690" s="26">
        <v>2018</v>
      </c>
      <c r="C11690" s="24">
        <v>3</v>
      </c>
      <c r="D11690" s="24" t="s">
        <v>15123</v>
      </c>
      <c r="E11690" s="26">
        <v>432</v>
      </c>
      <c r="F11690" s="26">
        <v>9539</v>
      </c>
      <c r="G11690" s="26" t="s">
        <v>12846</v>
      </c>
      <c r="H11690" s="24" t="s">
        <v>2307</v>
      </c>
      <c r="I11690" s="24" t="s">
        <v>2308</v>
      </c>
      <c r="J11690" s="27" t="s">
        <v>1</v>
      </c>
      <c r="K11690" s="28">
        <v>77.38</v>
      </c>
      <c r="L11690" s="28">
        <v>77.11</v>
      </c>
    </row>
    <row r="11691" spans="1:12" x14ac:dyDescent="0.25">
      <c r="A11691" s="24" t="s">
        <v>3305</v>
      </c>
      <c r="B11691" s="26">
        <v>2018</v>
      </c>
      <c r="C11691" s="24">
        <v>3</v>
      </c>
      <c r="D11691" s="24" t="s">
        <v>15123</v>
      </c>
      <c r="E11691" s="26">
        <v>432</v>
      </c>
      <c r="F11691" s="26">
        <v>9540</v>
      </c>
      <c r="G11691" s="26" t="s">
        <v>12847</v>
      </c>
      <c r="H11691" s="24" t="s">
        <v>2307</v>
      </c>
      <c r="I11691" s="24" t="s">
        <v>2308</v>
      </c>
      <c r="J11691" s="27" t="s">
        <v>1</v>
      </c>
      <c r="K11691" s="28">
        <v>120.31</v>
      </c>
      <c r="L11691" s="28">
        <v>120.31</v>
      </c>
    </row>
    <row r="11692" spans="1:12" x14ac:dyDescent="0.25">
      <c r="A11692" s="24" t="s">
        <v>3305</v>
      </c>
      <c r="B11692" s="26">
        <v>2018</v>
      </c>
      <c r="C11692" s="24">
        <v>3</v>
      </c>
      <c r="D11692" s="24" t="s">
        <v>15123</v>
      </c>
      <c r="E11692" s="26">
        <v>432</v>
      </c>
      <c r="F11692" s="26">
        <v>352</v>
      </c>
      <c r="G11692" s="26" t="s">
        <v>3659</v>
      </c>
      <c r="H11692" s="24" t="s">
        <v>176</v>
      </c>
      <c r="I11692" s="24" t="s">
        <v>177</v>
      </c>
      <c r="J11692" s="27" t="s">
        <v>1</v>
      </c>
      <c r="K11692" s="28">
        <v>92.62</v>
      </c>
      <c r="L11692" s="28">
        <v>91.6</v>
      </c>
    </row>
    <row r="11693" spans="1:12" x14ac:dyDescent="0.25">
      <c r="A11693" s="24" t="s">
        <v>3305</v>
      </c>
      <c r="B11693" s="26">
        <v>2018</v>
      </c>
      <c r="C11693" s="24">
        <v>3</v>
      </c>
      <c r="D11693" s="24" t="s">
        <v>15123</v>
      </c>
      <c r="E11693" s="26">
        <v>432</v>
      </c>
      <c r="F11693" s="26">
        <v>1804</v>
      </c>
      <c r="G11693" s="26" t="s">
        <v>5111</v>
      </c>
      <c r="H11693" s="24" t="s">
        <v>253</v>
      </c>
      <c r="I11693" s="24" t="s">
        <v>254</v>
      </c>
      <c r="J11693" s="27" t="s">
        <v>1</v>
      </c>
      <c r="K11693" s="28">
        <v>93.06</v>
      </c>
      <c r="L11693" s="28">
        <v>92.04</v>
      </c>
    </row>
    <row r="11694" spans="1:12" x14ac:dyDescent="0.25">
      <c r="A11694" s="24" t="s">
        <v>3305</v>
      </c>
      <c r="B11694" s="26">
        <v>2018</v>
      </c>
      <c r="C11694" s="24">
        <v>3</v>
      </c>
      <c r="D11694" s="24" t="s">
        <v>15123</v>
      </c>
      <c r="E11694" s="26">
        <v>432</v>
      </c>
      <c r="F11694" s="26">
        <v>9541</v>
      </c>
      <c r="G11694" s="26" t="s">
        <v>12848</v>
      </c>
      <c r="H11694" s="24" t="s">
        <v>2307</v>
      </c>
      <c r="I11694" s="24" t="s">
        <v>2308</v>
      </c>
      <c r="J11694" s="27" t="s">
        <v>1</v>
      </c>
      <c r="K11694" s="28">
        <v>159.43</v>
      </c>
      <c r="L11694" s="28">
        <v>159.15</v>
      </c>
    </row>
    <row r="11695" spans="1:12" x14ac:dyDescent="0.25">
      <c r="A11695" s="24" t="s">
        <v>3305</v>
      </c>
      <c r="B11695" s="26">
        <v>2018</v>
      </c>
      <c r="C11695" s="24">
        <v>3</v>
      </c>
      <c r="D11695" s="24" t="s">
        <v>15123</v>
      </c>
      <c r="E11695" s="26">
        <v>432</v>
      </c>
      <c r="F11695" s="26">
        <v>3790</v>
      </c>
      <c r="G11695" s="26" t="s">
        <v>7097</v>
      </c>
      <c r="H11695" s="24" t="s">
        <v>1002</v>
      </c>
      <c r="I11695" s="24" t="s">
        <v>1003</v>
      </c>
      <c r="J11695" s="27" t="s">
        <v>1</v>
      </c>
      <c r="K11695" s="28">
        <v>344.21</v>
      </c>
      <c r="L11695" s="28">
        <v>343.19</v>
      </c>
    </row>
    <row r="11696" spans="1:12" x14ac:dyDescent="0.25">
      <c r="A11696" s="24" t="s">
        <v>3305</v>
      </c>
      <c r="B11696" s="26">
        <v>2018</v>
      </c>
      <c r="C11696" s="24">
        <v>3</v>
      </c>
      <c r="D11696" s="24" t="s">
        <v>15123</v>
      </c>
      <c r="E11696" s="26">
        <v>432</v>
      </c>
      <c r="F11696" s="26">
        <v>9542</v>
      </c>
      <c r="G11696" s="26" t="s">
        <v>12849</v>
      </c>
      <c r="H11696" s="24" t="s">
        <v>77</v>
      </c>
      <c r="I11696" s="24" t="s">
        <v>78</v>
      </c>
      <c r="J11696" s="27" t="s">
        <v>1</v>
      </c>
      <c r="K11696" s="28">
        <v>43.52</v>
      </c>
      <c r="L11696" s="28">
        <v>42.5</v>
      </c>
    </row>
    <row r="11697" spans="1:12" x14ac:dyDescent="0.25">
      <c r="A11697" s="24" t="s">
        <v>3305</v>
      </c>
      <c r="B11697" s="26">
        <v>2018</v>
      </c>
      <c r="C11697" s="24">
        <v>3</v>
      </c>
      <c r="D11697" s="24" t="s">
        <v>15123</v>
      </c>
      <c r="E11697" s="26">
        <v>432</v>
      </c>
      <c r="F11697" s="26">
        <v>9543</v>
      </c>
      <c r="G11697" s="26" t="s">
        <v>12850</v>
      </c>
      <c r="H11697" s="24" t="s">
        <v>2307</v>
      </c>
      <c r="I11697" s="24" t="s">
        <v>2308</v>
      </c>
      <c r="J11697" s="27" t="s">
        <v>1</v>
      </c>
      <c r="K11697" s="28">
        <v>52.8</v>
      </c>
      <c r="L11697" s="28">
        <v>52.53</v>
      </c>
    </row>
    <row r="11698" spans="1:12" x14ac:dyDescent="0.25">
      <c r="A11698" s="24" t="s">
        <v>3305</v>
      </c>
      <c r="B11698" s="26">
        <v>2018</v>
      </c>
      <c r="C11698" s="24">
        <v>3</v>
      </c>
      <c r="D11698" s="24" t="s">
        <v>15123</v>
      </c>
      <c r="E11698" s="26">
        <v>432</v>
      </c>
      <c r="F11698" s="26">
        <v>9544</v>
      </c>
      <c r="G11698" s="26" t="s">
        <v>12851</v>
      </c>
      <c r="H11698" s="24" t="s">
        <v>77</v>
      </c>
      <c r="I11698" s="24" t="s">
        <v>78</v>
      </c>
      <c r="J11698" s="27" t="s">
        <v>1</v>
      </c>
      <c r="K11698" s="28">
        <v>39.270000000000003</v>
      </c>
      <c r="L11698" s="28">
        <v>38.25</v>
      </c>
    </row>
    <row r="11699" spans="1:12" x14ac:dyDescent="0.25">
      <c r="A11699" s="24" t="s">
        <v>3305</v>
      </c>
      <c r="B11699" s="26">
        <v>2018</v>
      </c>
      <c r="C11699" s="24">
        <v>3</v>
      </c>
      <c r="D11699" s="24" t="s">
        <v>15123</v>
      </c>
      <c r="E11699" s="26">
        <v>432</v>
      </c>
      <c r="F11699" s="26">
        <v>9545</v>
      </c>
      <c r="G11699" s="26" t="s">
        <v>12852</v>
      </c>
      <c r="H11699" s="24" t="s">
        <v>444</v>
      </c>
      <c r="I11699" s="24" t="s">
        <v>445</v>
      </c>
      <c r="J11699" s="27" t="s">
        <v>1</v>
      </c>
      <c r="K11699" s="28">
        <v>53.04</v>
      </c>
      <c r="L11699" s="28">
        <v>53.04</v>
      </c>
    </row>
    <row r="11700" spans="1:12" x14ac:dyDescent="0.25">
      <c r="A11700" s="24" t="s">
        <v>3305</v>
      </c>
      <c r="B11700" s="26">
        <v>2018</v>
      </c>
      <c r="C11700" s="24">
        <v>3</v>
      </c>
      <c r="D11700" s="24" t="s">
        <v>15123</v>
      </c>
      <c r="E11700" s="26">
        <v>432</v>
      </c>
      <c r="F11700" s="26">
        <v>9546</v>
      </c>
      <c r="G11700" s="26" t="s">
        <v>12853</v>
      </c>
      <c r="H11700" s="24" t="s">
        <v>2307</v>
      </c>
      <c r="I11700" s="24" t="s">
        <v>2308</v>
      </c>
      <c r="J11700" s="27" t="s">
        <v>1</v>
      </c>
      <c r="K11700" s="28">
        <v>53.49</v>
      </c>
      <c r="L11700" s="28">
        <v>53.49</v>
      </c>
    </row>
    <row r="11701" spans="1:12" x14ac:dyDescent="0.25">
      <c r="A11701" s="24" t="s">
        <v>3305</v>
      </c>
      <c r="B11701" s="26">
        <v>2018</v>
      </c>
      <c r="C11701" s="24">
        <v>3</v>
      </c>
      <c r="D11701" s="24" t="s">
        <v>15123</v>
      </c>
      <c r="E11701" s="26">
        <v>432</v>
      </c>
      <c r="F11701" s="26">
        <v>9547</v>
      </c>
      <c r="G11701" s="26" t="s">
        <v>12854</v>
      </c>
      <c r="H11701" s="24" t="s">
        <v>77</v>
      </c>
      <c r="I11701" s="24" t="s">
        <v>78</v>
      </c>
      <c r="J11701" s="27" t="s">
        <v>1</v>
      </c>
      <c r="K11701" s="28">
        <v>15.79</v>
      </c>
      <c r="L11701" s="28">
        <v>15.52</v>
      </c>
    </row>
    <row r="11702" spans="1:12" x14ac:dyDescent="0.25">
      <c r="A11702" s="24" t="s">
        <v>3305</v>
      </c>
      <c r="B11702" s="26">
        <v>2018</v>
      </c>
      <c r="C11702" s="24">
        <v>3</v>
      </c>
      <c r="D11702" s="24" t="s">
        <v>15123</v>
      </c>
      <c r="E11702" s="26">
        <v>432</v>
      </c>
      <c r="F11702" s="26">
        <v>9548</v>
      </c>
      <c r="G11702" s="26" t="s">
        <v>12855</v>
      </c>
      <c r="H11702" s="24" t="s">
        <v>1754</v>
      </c>
      <c r="I11702" s="24" t="s">
        <v>1755</v>
      </c>
      <c r="J11702" s="27" t="s">
        <v>1</v>
      </c>
      <c r="K11702" s="28">
        <v>105.87</v>
      </c>
      <c r="L11702" s="28">
        <v>104.85</v>
      </c>
    </row>
    <row r="11703" spans="1:12" x14ac:dyDescent="0.25">
      <c r="A11703" s="24" t="s">
        <v>3305</v>
      </c>
      <c r="B11703" s="26">
        <v>2018</v>
      </c>
      <c r="C11703" s="24">
        <v>3</v>
      </c>
      <c r="D11703" s="24" t="s">
        <v>15123</v>
      </c>
      <c r="E11703" s="26">
        <v>432</v>
      </c>
      <c r="F11703" s="26">
        <v>6946</v>
      </c>
      <c r="G11703" s="26" t="s">
        <v>10253</v>
      </c>
      <c r="H11703" s="24" t="s">
        <v>440</v>
      </c>
      <c r="I11703" s="24" t="s">
        <v>441</v>
      </c>
      <c r="J11703" s="27" t="s">
        <v>1</v>
      </c>
      <c r="K11703" s="28">
        <v>31.2</v>
      </c>
      <c r="L11703" s="28">
        <v>30.93</v>
      </c>
    </row>
    <row r="11704" spans="1:12" x14ac:dyDescent="0.25">
      <c r="A11704" s="24" t="s">
        <v>3305</v>
      </c>
      <c r="B11704" s="26">
        <v>2018</v>
      </c>
      <c r="C11704" s="24">
        <v>3</v>
      </c>
      <c r="D11704" s="24" t="s">
        <v>15123</v>
      </c>
      <c r="E11704" s="26">
        <v>432</v>
      </c>
      <c r="F11704" s="26">
        <v>9549</v>
      </c>
      <c r="G11704" s="26" t="s">
        <v>12856</v>
      </c>
      <c r="H11704" s="24" t="s">
        <v>2307</v>
      </c>
      <c r="I11704" s="24" t="s">
        <v>2308</v>
      </c>
      <c r="J11704" s="27" t="s">
        <v>1</v>
      </c>
      <c r="K11704" s="28">
        <v>56.1</v>
      </c>
      <c r="L11704" s="28">
        <v>56.1</v>
      </c>
    </row>
    <row r="11705" spans="1:12" x14ac:dyDescent="0.25">
      <c r="A11705" s="24" t="s">
        <v>3305</v>
      </c>
      <c r="B11705" s="26">
        <v>2018</v>
      </c>
      <c r="C11705" s="24">
        <v>3</v>
      </c>
      <c r="D11705" s="24" t="s">
        <v>15123</v>
      </c>
      <c r="E11705" s="26">
        <v>432</v>
      </c>
      <c r="F11705" s="26">
        <v>9550</v>
      </c>
      <c r="G11705" s="26" t="s">
        <v>12857</v>
      </c>
      <c r="H11705" s="24" t="s">
        <v>77</v>
      </c>
      <c r="I11705" s="24" t="s">
        <v>78</v>
      </c>
      <c r="J11705" s="27" t="s">
        <v>1</v>
      </c>
      <c r="K11705" s="28">
        <v>23.37</v>
      </c>
      <c r="L11705" s="28">
        <v>22.35</v>
      </c>
    </row>
    <row r="11706" spans="1:12" x14ac:dyDescent="0.25">
      <c r="A11706" s="24" t="s">
        <v>3305</v>
      </c>
      <c r="B11706" s="26">
        <v>2018</v>
      </c>
      <c r="C11706" s="24">
        <v>3</v>
      </c>
      <c r="D11706" s="24" t="s">
        <v>15123</v>
      </c>
      <c r="E11706" s="26">
        <v>432</v>
      </c>
      <c r="F11706" s="26">
        <v>9551</v>
      </c>
      <c r="G11706" s="26" t="s">
        <v>12858</v>
      </c>
      <c r="H11706" s="24" t="s">
        <v>2307</v>
      </c>
      <c r="I11706" s="24" t="s">
        <v>2308</v>
      </c>
      <c r="J11706" s="27" t="s">
        <v>1</v>
      </c>
      <c r="K11706" s="28">
        <v>177.6</v>
      </c>
      <c r="L11706" s="28">
        <v>177.33</v>
      </c>
    </row>
    <row r="11707" spans="1:12" x14ac:dyDescent="0.25">
      <c r="A11707" s="24" t="s">
        <v>3305</v>
      </c>
      <c r="B11707" s="26">
        <v>2018</v>
      </c>
      <c r="C11707" s="24">
        <v>3</v>
      </c>
      <c r="D11707" s="24" t="s">
        <v>15123</v>
      </c>
      <c r="E11707" s="26">
        <v>432</v>
      </c>
      <c r="F11707" s="26">
        <v>6478</v>
      </c>
      <c r="G11707" s="26" t="s">
        <v>9785</v>
      </c>
      <c r="H11707" s="24" t="s">
        <v>176</v>
      </c>
      <c r="I11707" s="24" t="s">
        <v>177</v>
      </c>
      <c r="J11707" s="27" t="s">
        <v>1</v>
      </c>
      <c r="K11707" s="28">
        <v>54.66</v>
      </c>
      <c r="L11707" s="28">
        <v>54.39</v>
      </c>
    </row>
    <row r="11708" spans="1:12" x14ac:dyDescent="0.25">
      <c r="A11708" s="24" t="s">
        <v>3305</v>
      </c>
      <c r="B11708" s="26">
        <v>2018</v>
      </c>
      <c r="C11708" s="24">
        <v>3</v>
      </c>
      <c r="D11708" s="24" t="s">
        <v>15123</v>
      </c>
      <c r="E11708" s="26">
        <v>432</v>
      </c>
      <c r="F11708" s="26">
        <v>9552</v>
      </c>
      <c r="G11708" s="26" t="s">
        <v>12859</v>
      </c>
      <c r="H11708" s="24" t="s">
        <v>2307</v>
      </c>
      <c r="I11708" s="24" t="s">
        <v>2308</v>
      </c>
      <c r="J11708" s="27" t="s">
        <v>1</v>
      </c>
      <c r="K11708" s="28">
        <v>119.75</v>
      </c>
      <c r="L11708" s="28">
        <v>119.2</v>
      </c>
    </row>
    <row r="11709" spans="1:12" x14ac:dyDescent="0.25">
      <c r="A11709" s="24" t="s">
        <v>3305</v>
      </c>
      <c r="B11709" s="26">
        <v>2018</v>
      </c>
      <c r="C11709" s="24">
        <v>3</v>
      </c>
      <c r="D11709" s="24" t="s">
        <v>15123</v>
      </c>
      <c r="E11709" s="26">
        <v>432</v>
      </c>
      <c r="F11709" s="26">
        <v>9553</v>
      </c>
      <c r="G11709" s="26" t="s">
        <v>12860</v>
      </c>
      <c r="H11709" s="24" t="s">
        <v>444</v>
      </c>
      <c r="I11709" s="24" t="s">
        <v>445</v>
      </c>
      <c r="J11709" s="27" t="s">
        <v>1</v>
      </c>
      <c r="K11709" s="28">
        <v>14.25</v>
      </c>
      <c r="L11709" s="28">
        <v>13.97</v>
      </c>
    </row>
    <row r="11710" spans="1:12" x14ac:dyDescent="0.25">
      <c r="A11710" s="24" t="s">
        <v>3305</v>
      </c>
      <c r="B11710" s="26">
        <v>2018</v>
      </c>
      <c r="C11710" s="24">
        <v>3</v>
      </c>
      <c r="D11710" s="24" t="s">
        <v>15123</v>
      </c>
      <c r="E11710" s="26">
        <v>432</v>
      </c>
      <c r="F11710" s="26">
        <v>9554</v>
      </c>
      <c r="G11710" s="26" t="s">
        <v>12861</v>
      </c>
      <c r="H11710" s="24" t="s">
        <v>77</v>
      </c>
      <c r="I11710" s="24" t="s">
        <v>78</v>
      </c>
      <c r="J11710" s="27" t="s">
        <v>1</v>
      </c>
      <c r="K11710" s="28">
        <v>60.82</v>
      </c>
      <c r="L11710" s="28">
        <v>60.82</v>
      </c>
    </row>
    <row r="11711" spans="1:12" x14ac:dyDescent="0.25">
      <c r="A11711" s="24" t="s">
        <v>3305</v>
      </c>
      <c r="B11711" s="26">
        <v>2018</v>
      </c>
      <c r="C11711" s="24">
        <v>3</v>
      </c>
      <c r="D11711" s="24" t="s">
        <v>15123</v>
      </c>
      <c r="E11711" s="26">
        <v>432</v>
      </c>
      <c r="F11711" s="26">
        <v>9555</v>
      </c>
      <c r="G11711" s="26" t="s">
        <v>12862</v>
      </c>
      <c r="H11711" s="24" t="s">
        <v>206</v>
      </c>
      <c r="I11711" s="24" t="s">
        <v>207</v>
      </c>
      <c r="J11711" s="27" t="s">
        <v>1</v>
      </c>
      <c r="K11711" s="28">
        <v>60.62</v>
      </c>
      <c r="L11711" s="28">
        <v>60.62</v>
      </c>
    </row>
    <row r="11712" spans="1:12" x14ac:dyDescent="0.25">
      <c r="A11712" s="24" t="s">
        <v>3305</v>
      </c>
      <c r="B11712" s="26">
        <v>2018</v>
      </c>
      <c r="C11712" s="24">
        <v>3</v>
      </c>
      <c r="D11712" s="24" t="s">
        <v>15123</v>
      </c>
      <c r="E11712" s="26">
        <v>432</v>
      </c>
      <c r="F11712" s="26">
        <v>9556</v>
      </c>
      <c r="G11712" s="26" t="s">
        <v>12863</v>
      </c>
      <c r="H11712" s="24" t="s">
        <v>77</v>
      </c>
      <c r="I11712" s="24" t="s">
        <v>78</v>
      </c>
      <c r="J11712" s="27" t="s">
        <v>1</v>
      </c>
      <c r="K11712" s="28">
        <v>16.95</v>
      </c>
      <c r="L11712" s="28">
        <v>15.93</v>
      </c>
    </row>
    <row r="11713" spans="1:12" x14ac:dyDescent="0.25">
      <c r="A11713" s="24" t="s">
        <v>3305</v>
      </c>
      <c r="B11713" s="26">
        <v>2018</v>
      </c>
      <c r="C11713" s="24">
        <v>3</v>
      </c>
      <c r="D11713" s="24" t="s">
        <v>15123</v>
      </c>
      <c r="E11713" s="26">
        <v>432</v>
      </c>
      <c r="F11713" s="26">
        <v>9557</v>
      </c>
      <c r="G11713" s="26" t="s">
        <v>12864</v>
      </c>
      <c r="H11713" s="24" t="s">
        <v>77</v>
      </c>
      <c r="I11713" s="24" t="s">
        <v>78</v>
      </c>
      <c r="J11713" s="27" t="s">
        <v>1</v>
      </c>
      <c r="K11713" s="28">
        <v>58.83</v>
      </c>
      <c r="L11713" s="28">
        <v>58.83</v>
      </c>
    </row>
    <row r="11714" spans="1:12" x14ac:dyDescent="0.25">
      <c r="A11714" s="24" t="s">
        <v>3305</v>
      </c>
      <c r="B11714" s="26">
        <v>2018</v>
      </c>
      <c r="C11714" s="24">
        <v>3</v>
      </c>
      <c r="D11714" s="24" t="s">
        <v>15123</v>
      </c>
      <c r="E11714" s="26">
        <v>432</v>
      </c>
      <c r="F11714" s="26">
        <v>9558</v>
      </c>
      <c r="G11714" s="26" t="s">
        <v>12865</v>
      </c>
      <c r="H11714" s="24" t="s">
        <v>2307</v>
      </c>
      <c r="I11714" s="24" t="s">
        <v>2308</v>
      </c>
      <c r="J11714" s="27" t="s">
        <v>1</v>
      </c>
      <c r="K11714" s="28">
        <v>19.5</v>
      </c>
      <c r="L11714" s="28">
        <v>19.23</v>
      </c>
    </row>
    <row r="11715" spans="1:12" x14ac:dyDescent="0.25">
      <c r="A11715" s="24" t="s">
        <v>3305</v>
      </c>
      <c r="B11715" s="26">
        <v>2018</v>
      </c>
      <c r="C11715" s="24">
        <v>3</v>
      </c>
      <c r="D11715" s="24" t="s">
        <v>15123</v>
      </c>
      <c r="E11715" s="26">
        <v>432</v>
      </c>
      <c r="F11715" s="26">
        <v>9559</v>
      </c>
      <c r="G11715" s="26" t="s">
        <v>12866</v>
      </c>
      <c r="H11715" s="24" t="s">
        <v>206</v>
      </c>
      <c r="I11715" s="24" t="s">
        <v>207</v>
      </c>
      <c r="J11715" s="27" t="s">
        <v>1</v>
      </c>
      <c r="K11715" s="28">
        <v>48.55</v>
      </c>
      <c r="L11715" s="28">
        <v>48.28</v>
      </c>
    </row>
    <row r="11716" spans="1:12" x14ac:dyDescent="0.25">
      <c r="A11716" s="24" t="s">
        <v>3305</v>
      </c>
      <c r="B11716" s="26">
        <v>2018</v>
      </c>
      <c r="C11716" s="24">
        <v>3</v>
      </c>
      <c r="D11716" s="24" t="s">
        <v>15123</v>
      </c>
      <c r="E11716" s="26">
        <v>432</v>
      </c>
      <c r="F11716" s="26">
        <v>9560</v>
      </c>
      <c r="G11716" s="26" t="s">
        <v>12867</v>
      </c>
      <c r="H11716" s="24" t="s">
        <v>530</v>
      </c>
      <c r="I11716" s="24" t="s">
        <v>531</v>
      </c>
      <c r="J11716" s="27" t="s">
        <v>1</v>
      </c>
      <c r="K11716" s="28">
        <v>20.5</v>
      </c>
      <c r="L11716" s="28">
        <v>20.5</v>
      </c>
    </row>
    <row r="11717" spans="1:12" x14ac:dyDescent="0.25">
      <c r="A11717" s="24" t="s">
        <v>3305</v>
      </c>
      <c r="B11717" s="26">
        <v>2018</v>
      </c>
      <c r="C11717" s="24">
        <v>3</v>
      </c>
      <c r="D11717" s="24" t="s">
        <v>15123</v>
      </c>
      <c r="E11717" s="26">
        <v>432</v>
      </c>
      <c r="F11717" s="26">
        <v>9561</v>
      </c>
      <c r="G11717" s="26" t="s">
        <v>12868</v>
      </c>
      <c r="H11717" s="24" t="s">
        <v>39</v>
      </c>
      <c r="I11717" s="24" t="s">
        <v>40</v>
      </c>
      <c r="J11717" s="27" t="s">
        <v>1</v>
      </c>
      <c r="K11717" s="28">
        <v>26.31</v>
      </c>
      <c r="L11717" s="28">
        <v>25.29</v>
      </c>
    </row>
    <row r="11718" spans="1:12" x14ac:dyDescent="0.25">
      <c r="A11718" s="24" t="s">
        <v>3305</v>
      </c>
      <c r="B11718" s="26">
        <v>2018</v>
      </c>
      <c r="C11718" s="24">
        <v>3</v>
      </c>
      <c r="D11718" s="24" t="s">
        <v>15123</v>
      </c>
      <c r="E11718" s="26">
        <v>432</v>
      </c>
      <c r="F11718" s="26">
        <v>9562</v>
      </c>
      <c r="G11718" s="26" t="s">
        <v>12869</v>
      </c>
      <c r="H11718" s="24" t="s">
        <v>544</v>
      </c>
      <c r="I11718" s="24" t="s">
        <v>545</v>
      </c>
      <c r="J11718" s="27" t="s">
        <v>1</v>
      </c>
      <c r="K11718" s="28">
        <v>42.98</v>
      </c>
      <c r="L11718" s="28">
        <v>42.98</v>
      </c>
    </row>
    <row r="11719" spans="1:12" x14ac:dyDescent="0.25">
      <c r="A11719" s="24" t="s">
        <v>3305</v>
      </c>
      <c r="B11719" s="26">
        <v>2018</v>
      </c>
      <c r="C11719" s="24">
        <v>3</v>
      </c>
      <c r="D11719" s="24" t="s">
        <v>15123</v>
      </c>
      <c r="E11719" s="26">
        <v>432</v>
      </c>
      <c r="F11719" s="26">
        <v>9563</v>
      </c>
      <c r="G11719" s="26" t="s">
        <v>12870</v>
      </c>
      <c r="H11719" s="24" t="s">
        <v>77</v>
      </c>
      <c r="I11719" s="24" t="s">
        <v>78</v>
      </c>
      <c r="J11719" s="27" t="s">
        <v>1</v>
      </c>
      <c r="K11719" s="28">
        <v>128.69</v>
      </c>
      <c r="L11719" s="28">
        <v>128.69</v>
      </c>
    </row>
    <row r="11720" spans="1:12" x14ac:dyDescent="0.25">
      <c r="A11720" s="24" t="s">
        <v>3305</v>
      </c>
      <c r="B11720" s="26">
        <v>2018</v>
      </c>
      <c r="C11720" s="24">
        <v>3</v>
      </c>
      <c r="D11720" s="24" t="s">
        <v>15123</v>
      </c>
      <c r="E11720" s="26">
        <v>432</v>
      </c>
      <c r="F11720" s="26">
        <v>9564</v>
      </c>
      <c r="G11720" s="26" t="s">
        <v>12871</v>
      </c>
      <c r="H11720" s="24" t="s">
        <v>206</v>
      </c>
      <c r="I11720" s="24" t="s">
        <v>207</v>
      </c>
      <c r="J11720" s="27" t="s">
        <v>1</v>
      </c>
      <c r="K11720" s="28">
        <v>25.78</v>
      </c>
      <c r="L11720" s="28">
        <v>25.78</v>
      </c>
    </row>
    <row r="11721" spans="1:12" x14ac:dyDescent="0.25">
      <c r="A11721" s="24" t="s">
        <v>3305</v>
      </c>
      <c r="B11721" s="26">
        <v>2018</v>
      </c>
      <c r="C11721" s="24">
        <v>3</v>
      </c>
      <c r="D11721" s="24" t="s">
        <v>15123</v>
      </c>
      <c r="E11721" s="26">
        <v>433</v>
      </c>
      <c r="F11721" s="26">
        <v>9565</v>
      </c>
      <c r="G11721" s="26" t="s">
        <v>12872</v>
      </c>
      <c r="H11721" s="24" t="s">
        <v>1282</v>
      </c>
      <c r="I11721" s="24" t="s">
        <v>1283</v>
      </c>
      <c r="J11721" s="27" t="s">
        <v>1</v>
      </c>
      <c r="K11721" s="28">
        <v>39.22</v>
      </c>
      <c r="L11721" s="28">
        <v>38.950000000000003</v>
      </c>
    </row>
    <row r="11722" spans="1:12" x14ac:dyDescent="0.25">
      <c r="A11722" s="24" t="s">
        <v>3305</v>
      </c>
      <c r="B11722" s="26">
        <v>2018</v>
      </c>
      <c r="C11722" s="24">
        <v>3</v>
      </c>
      <c r="D11722" s="24" t="s">
        <v>15123</v>
      </c>
      <c r="E11722" s="26">
        <v>433</v>
      </c>
      <c r="F11722" s="26">
        <v>9566</v>
      </c>
      <c r="G11722" s="26" t="s">
        <v>12873</v>
      </c>
      <c r="H11722" s="24" t="s">
        <v>444</v>
      </c>
      <c r="I11722" s="24" t="s">
        <v>445</v>
      </c>
      <c r="J11722" s="27" t="s">
        <v>1</v>
      </c>
      <c r="K11722" s="28">
        <v>91.07</v>
      </c>
      <c r="L11722" s="28">
        <v>90.05</v>
      </c>
    </row>
    <row r="11723" spans="1:12" x14ac:dyDescent="0.25">
      <c r="A11723" s="24" t="s">
        <v>3305</v>
      </c>
      <c r="B11723" s="26">
        <v>2018</v>
      </c>
      <c r="C11723" s="24">
        <v>3</v>
      </c>
      <c r="D11723" s="24" t="s">
        <v>15123</v>
      </c>
      <c r="E11723" s="26">
        <v>433</v>
      </c>
      <c r="F11723" s="26">
        <v>9567</v>
      </c>
      <c r="G11723" s="26" t="s">
        <v>12874</v>
      </c>
      <c r="H11723" s="24" t="s">
        <v>1488</v>
      </c>
      <c r="I11723" s="24" t="s">
        <v>1489</v>
      </c>
      <c r="J11723" s="27" t="s">
        <v>1</v>
      </c>
      <c r="K11723" s="28">
        <v>1244.21</v>
      </c>
      <c r="L11723" s="28">
        <v>1124.8699999999999</v>
      </c>
    </row>
    <row r="11724" spans="1:12" x14ac:dyDescent="0.25">
      <c r="A11724" s="24" t="s">
        <v>3305</v>
      </c>
      <c r="B11724" s="26">
        <v>2018</v>
      </c>
      <c r="C11724" s="24">
        <v>3</v>
      </c>
      <c r="D11724" s="24" t="s">
        <v>15123</v>
      </c>
      <c r="E11724" s="26">
        <v>433</v>
      </c>
      <c r="F11724" s="26">
        <v>9568</v>
      </c>
      <c r="G11724" s="26" t="s">
        <v>12875</v>
      </c>
      <c r="H11724" s="24" t="s">
        <v>266</v>
      </c>
      <c r="I11724" s="24" t="s">
        <v>267</v>
      </c>
      <c r="J11724" s="27" t="s">
        <v>1</v>
      </c>
      <c r="K11724" s="28">
        <v>109.2</v>
      </c>
      <c r="L11724" s="28">
        <v>108.18</v>
      </c>
    </row>
    <row r="11725" spans="1:12" x14ac:dyDescent="0.25">
      <c r="A11725" s="24" t="s">
        <v>3305</v>
      </c>
      <c r="B11725" s="26">
        <v>2018</v>
      </c>
      <c r="C11725" s="24">
        <v>3</v>
      </c>
      <c r="D11725" s="24" t="s">
        <v>15123</v>
      </c>
      <c r="E11725" s="26">
        <v>433</v>
      </c>
      <c r="F11725" s="26">
        <v>3555</v>
      </c>
      <c r="G11725" s="26" t="s">
        <v>6862</v>
      </c>
      <c r="H11725" s="24" t="s">
        <v>2307</v>
      </c>
      <c r="I11725" s="24" t="s">
        <v>2308</v>
      </c>
      <c r="J11725" s="27" t="s">
        <v>1</v>
      </c>
      <c r="K11725" s="28">
        <v>46.44</v>
      </c>
      <c r="L11725" s="28">
        <v>46.17</v>
      </c>
    </row>
    <row r="11726" spans="1:12" x14ac:dyDescent="0.25">
      <c r="A11726" s="24" t="s">
        <v>3305</v>
      </c>
      <c r="B11726" s="26">
        <v>2018</v>
      </c>
      <c r="C11726" s="24">
        <v>3</v>
      </c>
      <c r="D11726" s="24" t="s">
        <v>15123</v>
      </c>
      <c r="E11726" s="26">
        <v>433</v>
      </c>
      <c r="F11726" s="26">
        <v>9569</v>
      </c>
      <c r="G11726" s="26" t="s">
        <v>12876</v>
      </c>
      <c r="H11726" s="24" t="s">
        <v>176</v>
      </c>
      <c r="I11726" s="24" t="s">
        <v>177</v>
      </c>
      <c r="J11726" s="27" t="s">
        <v>1</v>
      </c>
      <c r="K11726" s="28">
        <v>33.99</v>
      </c>
      <c r="L11726" s="28">
        <v>33.72</v>
      </c>
    </row>
    <row r="11727" spans="1:12" x14ac:dyDescent="0.25">
      <c r="A11727" s="24" t="s">
        <v>3305</v>
      </c>
      <c r="B11727" s="26">
        <v>2018</v>
      </c>
      <c r="C11727" s="24">
        <v>3</v>
      </c>
      <c r="D11727" s="24" t="s">
        <v>15123</v>
      </c>
      <c r="E11727" s="26">
        <v>433</v>
      </c>
      <c r="F11727" s="26">
        <v>9570</v>
      </c>
      <c r="G11727" s="26" t="s">
        <v>12877</v>
      </c>
      <c r="H11727" s="24" t="s">
        <v>176</v>
      </c>
      <c r="I11727" s="24" t="s">
        <v>177</v>
      </c>
      <c r="J11727" s="27" t="s">
        <v>1</v>
      </c>
      <c r="K11727" s="28">
        <v>24.12</v>
      </c>
      <c r="L11727" s="28">
        <v>23.1</v>
      </c>
    </row>
    <row r="11728" spans="1:12" x14ac:dyDescent="0.25">
      <c r="A11728" s="24" t="s">
        <v>3305</v>
      </c>
      <c r="B11728" s="26">
        <v>2018</v>
      </c>
      <c r="C11728" s="24">
        <v>3</v>
      </c>
      <c r="D11728" s="24" t="s">
        <v>15123</v>
      </c>
      <c r="E11728" s="26">
        <v>433</v>
      </c>
      <c r="F11728" s="26">
        <v>9571</v>
      </c>
      <c r="G11728" s="26" t="s">
        <v>12878</v>
      </c>
      <c r="H11728" s="24" t="s">
        <v>444</v>
      </c>
      <c r="I11728" s="24" t="s">
        <v>445</v>
      </c>
      <c r="J11728" s="27" t="s">
        <v>1</v>
      </c>
      <c r="K11728" s="28">
        <v>179.84</v>
      </c>
      <c r="L11728" s="28">
        <v>179.84</v>
      </c>
    </row>
    <row r="11729" spans="1:12" x14ac:dyDescent="0.25">
      <c r="A11729" s="24" t="s">
        <v>3305</v>
      </c>
      <c r="B11729" s="26">
        <v>2018</v>
      </c>
      <c r="C11729" s="24">
        <v>3</v>
      </c>
      <c r="D11729" s="24" t="s">
        <v>15123</v>
      </c>
      <c r="E11729" s="26">
        <v>433</v>
      </c>
      <c r="F11729" s="26">
        <v>2136</v>
      </c>
      <c r="G11729" s="26" t="s">
        <v>5443</v>
      </c>
      <c r="H11729" s="24" t="s">
        <v>77</v>
      </c>
      <c r="I11729" s="24" t="s">
        <v>78</v>
      </c>
      <c r="J11729" s="27" t="s">
        <v>1</v>
      </c>
      <c r="K11729" s="28">
        <v>95.62</v>
      </c>
      <c r="L11729" s="28">
        <v>95.35</v>
      </c>
    </row>
    <row r="11730" spans="1:12" x14ac:dyDescent="0.25">
      <c r="A11730" s="24" t="s">
        <v>3305</v>
      </c>
      <c r="B11730" s="26">
        <v>2018</v>
      </c>
      <c r="C11730" s="24">
        <v>3</v>
      </c>
      <c r="D11730" s="24" t="s">
        <v>15123</v>
      </c>
      <c r="E11730" s="26">
        <v>433</v>
      </c>
      <c r="F11730" s="26">
        <v>9572</v>
      </c>
      <c r="G11730" s="26" t="s">
        <v>12879</v>
      </c>
      <c r="H11730" s="24" t="s">
        <v>2307</v>
      </c>
      <c r="I11730" s="24" t="s">
        <v>2308</v>
      </c>
      <c r="J11730" s="27" t="s">
        <v>1</v>
      </c>
      <c r="K11730" s="28">
        <v>25.17</v>
      </c>
      <c r="L11730" s="28">
        <v>24.15</v>
      </c>
    </row>
    <row r="11731" spans="1:12" x14ac:dyDescent="0.25">
      <c r="A11731" s="24" t="s">
        <v>3305</v>
      </c>
      <c r="B11731" s="26">
        <v>2018</v>
      </c>
      <c r="C11731" s="24">
        <v>3</v>
      </c>
      <c r="D11731" s="24" t="s">
        <v>15123</v>
      </c>
      <c r="E11731" s="26">
        <v>433</v>
      </c>
      <c r="F11731" s="26">
        <v>9573</v>
      </c>
      <c r="G11731" s="26" t="s">
        <v>12880</v>
      </c>
      <c r="H11731" s="24" t="s">
        <v>176</v>
      </c>
      <c r="I11731" s="24" t="s">
        <v>177</v>
      </c>
      <c r="J11731" s="27" t="s">
        <v>1</v>
      </c>
      <c r="K11731" s="28">
        <v>69.78</v>
      </c>
      <c r="L11731" s="28">
        <v>68.760000000000005</v>
      </c>
    </row>
    <row r="11732" spans="1:12" x14ac:dyDescent="0.25">
      <c r="A11732" s="24" t="s">
        <v>3305</v>
      </c>
      <c r="B11732" s="26">
        <v>2018</v>
      </c>
      <c r="C11732" s="24">
        <v>3</v>
      </c>
      <c r="D11732" s="24" t="s">
        <v>15123</v>
      </c>
      <c r="E11732" s="26">
        <v>433</v>
      </c>
      <c r="F11732" s="26">
        <v>9574</v>
      </c>
      <c r="G11732" s="26" t="s">
        <v>12881</v>
      </c>
      <c r="H11732" s="24" t="s">
        <v>1010</v>
      </c>
      <c r="I11732" s="24" t="s">
        <v>1011</v>
      </c>
      <c r="J11732" s="27" t="s">
        <v>1</v>
      </c>
      <c r="K11732" s="28">
        <v>58.69</v>
      </c>
      <c r="L11732" s="28">
        <v>58.42</v>
      </c>
    </row>
    <row r="11733" spans="1:12" x14ac:dyDescent="0.25">
      <c r="A11733" s="24" t="s">
        <v>3305</v>
      </c>
      <c r="B11733" s="26">
        <v>2018</v>
      </c>
      <c r="C11733" s="24">
        <v>3</v>
      </c>
      <c r="D11733" s="24" t="s">
        <v>15123</v>
      </c>
      <c r="E11733" s="26">
        <v>433</v>
      </c>
      <c r="F11733" s="26">
        <v>9575</v>
      </c>
      <c r="G11733" s="26" t="s">
        <v>12882</v>
      </c>
      <c r="H11733" s="24" t="s">
        <v>77</v>
      </c>
      <c r="I11733" s="24" t="s">
        <v>78</v>
      </c>
      <c r="J11733" s="27" t="s">
        <v>1</v>
      </c>
      <c r="K11733" s="28">
        <v>109.89</v>
      </c>
      <c r="L11733" s="28">
        <v>109.62</v>
      </c>
    </row>
    <row r="11734" spans="1:12" x14ac:dyDescent="0.25">
      <c r="A11734" s="24" t="s">
        <v>3305</v>
      </c>
      <c r="B11734" s="26">
        <v>2018</v>
      </c>
      <c r="C11734" s="24">
        <v>3</v>
      </c>
      <c r="D11734" s="24" t="s">
        <v>15123</v>
      </c>
      <c r="E11734" s="26">
        <v>433</v>
      </c>
      <c r="F11734" s="26">
        <v>3767</v>
      </c>
      <c r="G11734" s="26" t="s">
        <v>7074</v>
      </c>
      <c r="H11734" s="24" t="s">
        <v>176</v>
      </c>
      <c r="I11734" s="24" t="s">
        <v>177</v>
      </c>
      <c r="J11734" s="27" t="s">
        <v>1</v>
      </c>
      <c r="K11734" s="28">
        <v>54.92</v>
      </c>
      <c r="L11734" s="28">
        <v>54.65</v>
      </c>
    </row>
    <row r="11735" spans="1:12" x14ac:dyDescent="0.25">
      <c r="A11735" s="24" t="s">
        <v>3305</v>
      </c>
      <c r="B11735" s="26">
        <v>2018</v>
      </c>
      <c r="C11735" s="24">
        <v>3</v>
      </c>
      <c r="D11735" s="24" t="s">
        <v>15123</v>
      </c>
      <c r="E11735" s="26">
        <v>433</v>
      </c>
      <c r="F11735" s="26">
        <v>9576</v>
      </c>
      <c r="G11735" s="26" t="s">
        <v>12883</v>
      </c>
      <c r="H11735" s="24" t="s">
        <v>2307</v>
      </c>
      <c r="I11735" s="24" t="s">
        <v>2308</v>
      </c>
      <c r="J11735" s="27" t="s">
        <v>1</v>
      </c>
      <c r="K11735" s="28">
        <v>97.37</v>
      </c>
      <c r="L11735" s="28">
        <v>97.1</v>
      </c>
    </row>
    <row r="11736" spans="1:12" x14ac:dyDescent="0.25">
      <c r="A11736" s="24" t="s">
        <v>3305</v>
      </c>
      <c r="B11736" s="26">
        <v>2018</v>
      </c>
      <c r="C11736" s="24">
        <v>3</v>
      </c>
      <c r="D11736" s="24" t="s">
        <v>15123</v>
      </c>
      <c r="E11736" s="26">
        <v>433</v>
      </c>
      <c r="F11736" s="26">
        <v>9577</v>
      </c>
      <c r="G11736" s="26" t="s">
        <v>12884</v>
      </c>
      <c r="H11736" s="24" t="s">
        <v>444</v>
      </c>
      <c r="I11736" s="24" t="s">
        <v>445</v>
      </c>
      <c r="J11736" s="27" t="s">
        <v>1</v>
      </c>
      <c r="K11736" s="28">
        <v>34.200000000000003</v>
      </c>
      <c r="L11736" s="28">
        <v>34.200000000000003</v>
      </c>
    </row>
    <row r="11737" spans="1:12" x14ac:dyDescent="0.25">
      <c r="A11737" s="24" t="s">
        <v>3305</v>
      </c>
      <c r="B11737" s="26">
        <v>2018</v>
      </c>
      <c r="C11737" s="24">
        <v>3</v>
      </c>
      <c r="D11737" s="24" t="s">
        <v>15123</v>
      </c>
      <c r="E11737" s="26">
        <v>433</v>
      </c>
      <c r="F11737" s="26">
        <v>9578</v>
      </c>
      <c r="G11737" s="26" t="s">
        <v>12885</v>
      </c>
      <c r="H11737" s="24" t="s">
        <v>259</v>
      </c>
      <c r="I11737" s="24" t="s">
        <v>260</v>
      </c>
      <c r="J11737" s="27" t="s">
        <v>1</v>
      </c>
      <c r="K11737" s="28">
        <v>95.8</v>
      </c>
      <c r="L11737" s="28">
        <v>95.53</v>
      </c>
    </row>
    <row r="11738" spans="1:12" x14ac:dyDescent="0.25">
      <c r="A11738" s="24" t="s">
        <v>3305</v>
      </c>
      <c r="B11738" s="26">
        <v>2018</v>
      </c>
      <c r="C11738" s="24">
        <v>3</v>
      </c>
      <c r="D11738" s="24" t="s">
        <v>15123</v>
      </c>
      <c r="E11738" s="26">
        <v>433</v>
      </c>
      <c r="F11738" s="26">
        <v>9579</v>
      </c>
      <c r="G11738" s="26" t="s">
        <v>12886</v>
      </c>
      <c r="H11738" s="24" t="s">
        <v>1488</v>
      </c>
      <c r="I11738" s="24" t="s">
        <v>1489</v>
      </c>
      <c r="J11738" s="27" t="s">
        <v>1</v>
      </c>
      <c r="K11738" s="28">
        <v>161.4</v>
      </c>
      <c r="L11738" s="28">
        <v>160.11000000000001</v>
      </c>
    </row>
    <row r="11739" spans="1:12" x14ac:dyDescent="0.25">
      <c r="A11739" s="24" t="s">
        <v>3305</v>
      </c>
      <c r="B11739" s="26">
        <v>2018</v>
      </c>
      <c r="C11739" s="24">
        <v>3</v>
      </c>
      <c r="D11739" s="24" t="s">
        <v>15123</v>
      </c>
      <c r="E11739" s="26">
        <v>433</v>
      </c>
      <c r="F11739" s="26">
        <v>9580</v>
      </c>
      <c r="G11739" s="26" t="s">
        <v>12887</v>
      </c>
      <c r="H11739" s="24" t="s">
        <v>1488</v>
      </c>
      <c r="I11739" s="24" t="s">
        <v>1489</v>
      </c>
      <c r="J11739" s="27" t="s">
        <v>1</v>
      </c>
      <c r="K11739" s="28">
        <v>1137.3900000000001</v>
      </c>
      <c r="L11739" s="28">
        <v>821.37</v>
      </c>
    </row>
    <row r="11740" spans="1:12" x14ac:dyDescent="0.25">
      <c r="A11740" s="24" t="s">
        <v>3305</v>
      </c>
      <c r="B11740" s="26">
        <v>2018</v>
      </c>
      <c r="C11740" s="24">
        <v>3</v>
      </c>
      <c r="D11740" s="24" t="s">
        <v>15123</v>
      </c>
      <c r="E11740" s="26">
        <v>433</v>
      </c>
      <c r="F11740" s="26">
        <v>9581</v>
      </c>
      <c r="G11740" s="26" t="s">
        <v>12888</v>
      </c>
      <c r="H11740" s="24" t="s">
        <v>444</v>
      </c>
      <c r="I11740" s="24" t="s">
        <v>445</v>
      </c>
      <c r="J11740" s="27" t="s">
        <v>1</v>
      </c>
      <c r="K11740" s="28">
        <v>185.59</v>
      </c>
      <c r="L11740" s="28">
        <v>184.57</v>
      </c>
    </row>
    <row r="11741" spans="1:12" x14ac:dyDescent="0.25">
      <c r="A11741" s="24" t="s">
        <v>3305</v>
      </c>
      <c r="B11741" s="26">
        <v>2018</v>
      </c>
      <c r="C11741" s="24">
        <v>3</v>
      </c>
      <c r="D11741" s="24" t="s">
        <v>15123</v>
      </c>
      <c r="E11741" s="26">
        <v>433</v>
      </c>
      <c r="F11741" s="26">
        <v>1309</v>
      </c>
      <c r="G11741" s="26" t="s">
        <v>4616</v>
      </c>
      <c r="H11741" s="24" t="s">
        <v>444</v>
      </c>
      <c r="I11741" s="24" t="s">
        <v>445</v>
      </c>
      <c r="J11741" s="27" t="s">
        <v>1</v>
      </c>
      <c r="K11741" s="28">
        <v>31.5</v>
      </c>
      <c r="L11741" s="28">
        <v>31.5</v>
      </c>
    </row>
    <row r="11742" spans="1:12" x14ac:dyDescent="0.25">
      <c r="A11742" s="24" t="s">
        <v>3305</v>
      </c>
      <c r="B11742" s="26">
        <v>2018</v>
      </c>
      <c r="C11742" s="24">
        <v>3</v>
      </c>
      <c r="D11742" s="24" t="s">
        <v>15123</v>
      </c>
      <c r="E11742" s="26">
        <v>433</v>
      </c>
      <c r="F11742" s="26">
        <v>9582</v>
      </c>
      <c r="G11742" s="26" t="s">
        <v>12889</v>
      </c>
      <c r="H11742" s="24" t="s">
        <v>608</v>
      </c>
      <c r="I11742" s="24" t="s">
        <v>609</v>
      </c>
      <c r="J11742" s="27" t="s">
        <v>1</v>
      </c>
      <c r="K11742" s="28">
        <v>18.600000000000001</v>
      </c>
      <c r="L11742" s="28">
        <v>18.600000000000001</v>
      </c>
    </row>
    <row r="11743" spans="1:12" x14ac:dyDescent="0.25">
      <c r="A11743" s="24" t="s">
        <v>3305</v>
      </c>
      <c r="B11743" s="26">
        <v>2018</v>
      </c>
      <c r="C11743" s="24">
        <v>3</v>
      </c>
      <c r="D11743" s="24" t="s">
        <v>15123</v>
      </c>
      <c r="E11743" s="26">
        <v>434</v>
      </c>
      <c r="F11743" s="26">
        <v>9583</v>
      </c>
      <c r="G11743" s="26" t="s">
        <v>12890</v>
      </c>
      <c r="H11743" s="24" t="s">
        <v>2307</v>
      </c>
      <c r="I11743" s="24" t="s">
        <v>2308</v>
      </c>
      <c r="J11743" s="27" t="s">
        <v>1</v>
      </c>
      <c r="K11743" s="28">
        <v>84.85</v>
      </c>
      <c r="L11743" s="28">
        <v>84.58</v>
      </c>
    </row>
    <row r="11744" spans="1:12" x14ac:dyDescent="0.25">
      <c r="A11744" s="24" t="s">
        <v>3305</v>
      </c>
      <c r="B11744" s="26">
        <v>2018</v>
      </c>
      <c r="C11744" s="24">
        <v>3</v>
      </c>
      <c r="D11744" s="24" t="s">
        <v>15123</v>
      </c>
      <c r="E11744" s="26">
        <v>434</v>
      </c>
      <c r="F11744" s="26">
        <v>9584</v>
      </c>
      <c r="G11744" s="26" t="s">
        <v>12891</v>
      </c>
      <c r="H11744" s="24" t="s">
        <v>94</v>
      </c>
      <c r="I11744" s="24" t="s">
        <v>95</v>
      </c>
      <c r="J11744" s="27" t="s">
        <v>1</v>
      </c>
      <c r="K11744" s="28">
        <v>44.46</v>
      </c>
      <c r="L11744" s="28">
        <v>43.44</v>
      </c>
    </row>
    <row r="11745" spans="1:12" x14ac:dyDescent="0.25">
      <c r="A11745" s="24" t="s">
        <v>3305</v>
      </c>
      <c r="B11745" s="26">
        <v>2018</v>
      </c>
      <c r="C11745" s="24">
        <v>3</v>
      </c>
      <c r="D11745" s="24" t="s">
        <v>15123</v>
      </c>
      <c r="E11745" s="26">
        <v>434</v>
      </c>
      <c r="F11745" s="26">
        <v>9585</v>
      </c>
      <c r="G11745" s="26" t="s">
        <v>12892</v>
      </c>
      <c r="H11745" s="24" t="s">
        <v>2307</v>
      </c>
      <c r="I11745" s="24" t="s">
        <v>2308</v>
      </c>
      <c r="J11745" s="27" t="s">
        <v>1</v>
      </c>
      <c r="K11745" s="28">
        <v>17.7</v>
      </c>
      <c r="L11745" s="28">
        <v>17.43</v>
      </c>
    </row>
    <row r="11746" spans="1:12" x14ac:dyDescent="0.25">
      <c r="A11746" s="24" t="s">
        <v>3305</v>
      </c>
      <c r="B11746" s="26">
        <v>2018</v>
      </c>
      <c r="C11746" s="24">
        <v>3</v>
      </c>
      <c r="D11746" s="24" t="s">
        <v>15123</v>
      </c>
      <c r="E11746" s="26">
        <v>434</v>
      </c>
      <c r="F11746" s="26">
        <v>9586</v>
      </c>
      <c r="G11746" s="26" t="s">
        <v>12893</v>
      </c>
      <c r="H11746" s="24" t="s">
        <v>406</v>
      </c>
      <c r="I11746" s="24" t="s">
        <v>407</v>
      </c>
      <c r="J11746" s="27" t="s">
        <v>1</v>
      </c>
      <c r="K11746" s="28">
        <v>37.08</v>
      </c>
      <c r="L11746" s="28">
        <v>26.16</v>
      </c>
    </row>
    <row r="11747" spans="1:12" x14ac:dyDescent="0.25">
      <c r="A11747" s="24" t="s">
        <v>3305</v>
      </c>
      <c r="B11747" s="26">
        <v>2018</v>
      </c>
      <c r="C11747" s="24">
        <v>3</v>
      </c>
      <c r="D11747" s="24" t="s">
        <v>15123</v>
      </c>
      <c r="E11747" s="26">
        <v>434</v>
      </c>
      <c r="F11747" s="26">
        <v>9587</v>
      </c>
      <c r="G11747" s="26" t="s">
        <v>12894</v>
      </c>
      <c r="H11747" s="24" t="s">
        <v>176</v>
      </c>
      <c r="I11747" s="24" t="s">
        <v>177</v>
      </c>
      <c r="J11747" s="27" t="s">
        <v>1</v>
      </c>
      <c r="K11747" s="28">
        <v>48.27</v>
      </c>
      <c r="L11747" s="28">
        <v>48.27</v>
      </c>
    </row>
    <row r="11748" spans="1:12" x14ac:dyDescent="0.25">
      <c r="A11748" s="24" t="s">
        <v>3305</v>
      </c>
      <c r="B11748" s="26">
        <v>2018</v>
      </c>
      <c r="C11748" s="24">
        <v>3</v>
      </c>
      <c r="D11748" s="24" t="s">
        <v>15123</v>
      </c>
      <c r="E11748" s="26">
        <v>434</v>
      </c>
      <c r="F11748" s="26">
        <v>9588</v>
      </c>
      <c r="G11748" s="26" t="s">
        <v>12895</v>
      </c>
      <c r="H11748" s="24" t="s">
        <v>2307</v>
      </c>
      <c r="I11748" s="24" t="s">
        <v>2308</v>
      </c>
      <c r="J11748" s="27" t="s">
        <v>1</v>
      </c>
      <c r="K11748" s="28">
        <v>99.37</v>
      </c>
      <c r="L11748" s="28">
        <v>99.1</v>
      </c>
    </row>
    <row r="11749" spans="1:12" x14ac:dyDescent="0.25">
      <c r="A11749" s="24" t="s">
        <v>3305</v>
      </c>
      <c r="B11749" s="26">
        <v>2018</v>
      </c>
      <c r="C11749" s="24">
        <v>3</v>
      </c>
      <c r="D11749" s="24" t="s">
        <v>15123</v>
      </c>
      <c r="E11749" s="26">
        <v>434</v>
      </c>
      <c r="F11749" s="26">
        <v>9589</v>
      </c>
      <c r="G11749" s="26" t="s">
        <v>12896</v>
      </c>
      <c r="H11749" s="24" t="s">
        <v>1190</v>
      </c>
      <c r="I11749" s="24" t="s">
        <v>1191</v>
      </c>
      <c r="J11749" s="27" t="s">
        <v>1</v>
      </c>
      <c r="K11749" s="28">
        <v>49.25</v>
      </c>
      <c r="L11749" s="28">
        <v>49.25</v>
      </c>
    </row>
    <row r="11750" spans="1:12" x14ac:dyDescent="0.25">
      <c r="A11750" s="24" t="s">
        <v>3305</v>
      </c>
      <c r="B11750" s="26">
        <v>2018</v>
      </c>
      <c r="C11750" s="24">
        <v>3</v>
      </c>
      <c r="D11750" s="24" t="s">
        <v>15123</v>
      </c>
      <c r="E11750" s="26">
        <v>434</v>
      </c>
      <c r="F11750" s="26">
        <v>9590</v>
      </c>
      <c r="G11750" s="26" t="s">
        <v>12897</v>
      </c>
      <c r="H11750" s="24" t="s">
        <v>404</v>
      </c>
      <c r="I11750" s="24" t="s">
        <v>405</v>
      </c>
      <c r="J11750" s="27" t="s">
        <v>1</v>
      </c>
      <c r="K11750" s="28">
        <v>54.93</v>
      </c>
      <c r="L11750" s="28">
        <v>44.01</v>
      </c>
    </row>
    <row r="11751" spans="1:12" x14ac:dyDescent="0.25">
      <c r="A11751" s="24" t="s">
        <v>3305</v>
      </c>
      <c r="B11751" s="26">
        <v>2018</v>
      </c>
      <c r="C11751" s="24">
        <v>3</v>
      </c>
      <c r="D11751" s="24" t="s">
        <v>15123</v>
      </c>
      <c r="E11751" s="26">
        <v>434</v>
      </c>
      <c r="F11751" s="26">
        <v>9591</v>
      </c>
      <c r="G11751" s="26" t="s">
        <v>12898</v>
      </c>
      <c r="H11751" s="24" t="s">
        <v>608</v>
      </c>
      <c r="I11751" s="24" t="s">
        <v>609</v>
      </c>
      <c r="J11751" s="27" t="s">
        <v>1</v>
      </c>
      <c r="K11751" s="28">
        <v>34.479999999999997</v>
      </c>
      <c r="L11751" s="28">
        <v>34.479999999999997</v>
      </c>
    </row>
    <row r="11752" spans="1:12" x14ac:dyDescent="0.25">
      <c r="A11752" s="24" t="s">
        <v>3305</v>
      </c>
      <c r="B11752" s="26">
        <v>2018</v>
      </c>
      <c r="C11752" s="24">
        <v>3</v>
      </c>
      <c r="D11752" s="24" t="s">
        <v>15123</v>
      </c>
      <c r="E11752" s="26">
        <v>434</v>
      </c>
      <c r="F11752" s="26">
        <v>9592</v>
      </c>
      <c r="G11752" s="26" t="s">
        <v>12899</v>
      </c>
      <c r="H11752" s="24" t="s">
        <v>2307</v>
      </c>
      <c r="I11752" s="24" t="s">
        <v>2308</v>
      </c>
      <c r="J11752" s="27" t="s">
        <v>1</v>
      </c>
      <c r="K11752" s="28">
        <v>103.27</v>
      </c>
      <c r="L11752" s="28">
        <v>103</v>
      </c>
    </row>
    <row r="11753" spans="1:12" x14ac:dyDescent="0.25">
      <c r="A11753" s="24" t="s">
        <v>3305</v>
      </c>
      <c r="B11753" s="26">
        <v>2018</v>
      </c>
      <c r="C11753" s="24">
        <v>3</v>
      </c>
      <c r="D11753" s="24" t="s">
        <v>15123</v>
      </c>
      <c r="E11753" s="26">
        <v>434</v>
      </c>
      <c r="F11753" s="26">
        <v>9593</v>
      </c>
      <c r="G11753" s="26" t="s">
        <v>12900</v>
      </c>
      <c r="H11753" s="24" t="s">
        <v>132</v>
      </c>
      <c r="I11753" s="24" t="s">
        <v>133</v>
      </c>
      <c r="J11753" s="27" t="s">
        <v>1</v>
      </c>
      <c r="K11753" s="28">
        <v>20.059999999999999</v>
      </c>
      <c r="L11753" s="28">
        <v>20.059999999999999</v>
      </c>
    </row>
    <row r="11754" spans="1:12" x14ac:dyDescent="0.25">
      <c r="A11754" s="24" t="s">
        <v>3305</v>
      </c>
      <c r="B11754" s="26">
        <v>2018</v>
      </c>
      <c r="C11754" s="24">
        <v>3</v>
      </c>
      <c r="D11754" s="24" t="s">
        <v>15123</v>
      </c>
      <c r="E11754" s="26">
        <v>434</v>
      </c>
      <c r="F11754" s="26">
        <v>9594</v>
      </c>
      <c r="G11754" s="26" t="s">
        <v>12901</v>
      </c>
      <c r="H11754" s="24" t="s">
        <v>98</v>
      </c>
      <c r="I11754" s="24" t="s">
        <v>99</v>
      </c>
      <c r="J11754" s="27" t="s">
        <v>1</v>
      </c>
      <c r="K11754" s="28">
        <v>91.26</v>
      </c>
      <c r="L11754" s="28">
        <v>90.24</v>
      </c>
    </row>
    <row r="11755" spans="1:12" x14ac:dyDescent="0.25">
      <c r="A11755" s="24" t="s">
        <v>3305</v>
      </c>
      <c r="B11755" s="26">
        <v>2018</v>
      </c>
      <c r="C11755" s="24">
        <v>3</v>
      </c>
      <c r="D11755" s="24" t="s">
        <v>15123</v>
      </c>
      <c r="E11755" s="26">
        <v>435</v>
      </c>
      <c r="F11755" s="26">
        <v>9595</v>
      </c>
      <c r="G11755" s="26" t="s">
        <v>12902</v>
      </c>
      <c r="H11755" s="24" t="s">
        <v>444</v>
      </c>
      <c r="I11755" s="24" t="s">
        <v>445</v>
      </c>
      <c r="J11755" s="27" t="s">
        <v>1</v>
      </c>
      <c r="K11755" s="28">
        <v>124.19</v>
      </c>
      <c r="L11755" s="28">
        <v>123.17</v>
      </c>
    </row>
    <row r="11756" spans="1:12" x14ac:dyDescent="0.25">
      <c r="A11756" s="24" t="s">
        <v>3305</v>
      </c>
      <c r="B11756" s="26">
        <v>2018</v>
      </c>
      <c r="C11756" s="24">
        <v>3</v>
      </c>
      <c r="D11756" s="24" t="s">
        <v>15123</v>
      </c>
      <c r="E11756" s="26">
        <v>435</v>
      </c>
      <c r="F11756" s="26">
        <v>9596</v>
      </c>
      <c r="G11756" s="26" t="s">
        <v>12903</v>
      </c>
      <c r="H11756" s="24" t="s">
        <v>2307</v>
      </c>
      <c r="I11756" s="24" t="s">
        <v>2308</v>
      </c>
      <c r="J11756" s="27" t="s">
        <v>1</v>
      </c>
      <c r="K11756" s="28">
        <v>205.02</v>
      </c>
      <c r="L11756" s="28">
        <v>204.75</v>
      </c>
    </row>
    <row r="11757" spans="1:12" x14ac:dyDescent="0.25">
      <c r="A11757" s="24" t="s">
        <v>3305</v>
      </c>
      <c r="B11757" s="26">
        <v>2018</v>
      </c>
      <c r="C11757" s="24">
        <v>3</v>
      </c>
      <c r="D11757" s="24" t="s">
        <v>15123</v>
      </c>
      <c r="E11757" s="26">
        <v>435</v>
      </c>
      <c r="F11757" s="26">
        <v>9597</v>
      </c>
      <c r="G11757" s="26" t="s">
        <v>12904</v>
      </c>
      <c r="H11757" s="24" t="s">
        <v>2470</v>
      </c>
      <c r="I11757" s="24" t="s">
        <v>2471</v>
      </c>
      <c r="J11757" s="27" t="s">
        <v>1</v>
      </c>
      <c r="K11757" s="28">
        <v>31.2</v>
      </c>
      <c r="L11757" s="28">
        <v>29.9</v>
      </c>
    </row>
    <row r="11758" spans="1:12" x14ac:dyDescent="0.25">
      <c r="A11758" s="24" t="s">
        <v>3305</v>
      </c>
      <c r="B11758" s="26">
        <v>2018</v>
      </c>
      <c r="C11758" s="24">
        <v>3</v>
      </c>
      <c r="D11758" s="24" t="s">
        <v>15123</v>
      </c>
      <c r="E11758" s="26">
        <v>435</v>
      </c>
      <c r="F11758" s="26">
        <v>9046</v>
      </c>
      <c r="G11758" s="26" t="s">
        <v>12353</v>
      </c>
      <c r="H11758" s="24" t="s">
        <v>444</v>
      </c>
      <c r="I11758" s="24" t="s">
        <v>445</v>
      </c>
      <c r="J11758" s="27" t="s">
        <v>1</v>
      </c>
      <c r="K11758" s="28">
        <v>137.03</v>
      </c>
      <c r="L11758" s="28">
        <v>137.03</v>
      </c>
    </row>
    <row r="11759" spans="1:12" x14ac:dyDescent="0.25">
      <c r="A11759" s="24" t="s">
        <v>3305</v>
      </c>
      <c r="B11759" s="26">
        <v>2018</v>
      </c>
      <c r="C11759" s="24">
        <v>3</v>
      </c>
      <c r="D11759" s="24" t="s">
        <v>15123</v>
      </c>
      <c r="E11759" s="26">
        <v>435</v>
      </c>
      <c r="F11759" s="26">
        <v>9598</v>
      </c>
      <c r="G11759" s="26" t="s">
        <v>12905</v>
      </c>
      <c r="H11759" s="24" t="s">
        <v>132</v>
      </c>
      <c r="I11759" s="24" t="s">
        <v>133</v>
      </c>
      <c r="J11759" s="27" t="s">
        <v>1</v>
      </c>
      <c r="K11759" s="28">
        <v>14.25</v>
      </c>
      <c r="L11759" s="28">
        <v>13.97</v>
      </c>
    </row>
    <row r="11760" spans="1:12" x14ac:dyDescent="0.25">
      <c r="A11760" s="24" t="s">
        <v>3305</v>
      </c>
      <c r="B11760" s="26">
        <v>2018</v>
      </c>
      <c r="C11760" s="24">
        <v>3</v>
      </c>
      <c r="D11760" s="24" t="s">
        <v>15123</v>
      </c>
      <c r="E11760" s="26">
        <v>435</v>
      </c>
      <c r="F11760" s="26">
        <v>9599</v>
      </c>
      <c r="G11760" s="26" t="s">
        <v>12906</v>
      </c>
      <c r="H11760" s="24" t="s">
        <v>77</v>
      </c>
      <c r="I11760" s="24" t="s">
        <v>78</v>
      </c>
      <c r="J11760" s="27" t="s">
        <v>1</v>
      </c>
      <c r="K11760" s="28">
        <v>47.25</v>
      </c>
      <c r="L11760" s="28">
        <v>46.23</v>
      </c>
    </row>
    <row r="11761" spans="1:12" x14ac:dyDescent="0.25">
      <c r="A11761" s="24" t="s">
        <v>3305</v>
      </c>
      <c r="B11761" s="26">
        <v>2018</v>
      </c>
      <c r="C11761" s="24">
        <v>3</v>
      </c>
      <c r="D11761" s="24" t="s">
        <v>15123</v>
      </c>
      <c r="E11761" s="26">
        <v>435</v>
      </c>
      <c r="F11761" s="26">
        <v>9600</v>
      </c>
      <c r="G11761" s="26" t="s">
        <v>12907</v>
      </c>
      <c r="H11761" s="24" t="s">
        <v>444</v>
      </c>
      <c r="I11761" s="24" t="s">
        <v>445</v>
      </c>
      <c r="J11761" s="27" t="s">
        <v>1</v>
      </c>
      <c r="K11761" s="28">
        <v>70.7</v>
      </c>
      <c r="L11761" s="28">
        <v>70.430000000000007</v>
      </c>
    </row>
    <row r="11762" spans="1:12" x14ac:dyDescent="0.25">
      <c r="A11762" s="24" t="s">
        <v>3305</v>
      </c>
      <c r="B11762" s="26">
        <v>2018</v>
      </c>
      <c r="C11762" s="24">
        <v>3</v>
      </c>
      <c r="D11762" s="24" t="s">
        <v>15123</v>
      </c>
      <c r="E11762" s="26">
        <v>435</v>
      </c>
      <c r="F11762" s="26">
        <v>9601</v>
      </c>
      <c r="G11762" s="26" t="s">
        <v>12908</v>
      </c>
      <c r="H11762" s="24" t="s">
        <v>134</v>
      </c>
      <c r="I11762" s="24" t="s">
        <v>135</v>
      </c>
      <c r="J11762" s="27" t="s">
        <v>1</v>
      </c>
      <c r="K11762" s="28">
        <v>129.96</v>
      </c>
      <c r="L11762" s="28">
        <v>129.41999999999999</v>
      </c>
    </row>
    <row r="11763" spans="1:12" x14ac:dyDescent="0.25">
      <c r="A11763" s="24" t="s">
        <v>3305</v>
      </c>
      <c r="B11763" s="26">
        <v>2018</v>
      </c>
      <c r="C11763" s="24">
        <v>3</v>
      </c>
      <c r="D11763" s="24" t="s">
        <v>15123</v>
      </c>
      <c r="E11763" s="26">
        <v>435</v>
      </c>
      <c r="F11763" s="26">
        <v>9602</v>
      </c>
      <c r="G11763" s="26" t="s">
        <v>12909</v>
      </c>
      <c r="H11763" s="24" t="s">
        <v>77</v>
      </c>
      <c r="I11763" s="24" t="s">
        <v>78</v>
      </c>
      <c r="J11763" s="27" t="s">
        <v>1</v>
      </c>
      <c r="K11763" s="28">
        <v>53.73</v>
      </c>
      <c r="L11763" s="28">
        <v>53.73</v>
      </c>
    </row>
    <row r="11764" spans="1:12" x14ac:dyDescent="0.25">
      <c r="A11764" s="24" t="s">
        <v>3305</v>
      </c>
      <c r="B11764" s="26">
        <v>2018</v>
      </c>
      <c r="C11764" s="24">
        <v>3</v>
      </c>
      <c r="D11764" s="24" t="s">
        <v>15123</v>
      </c>
      <c r="E11764" s="26">
        <v>435</v>
      </c>
      <c r="F11764" s="26">
        <v>9603</v>
      </c>
      <c r="G11764" s="26" t="s">
        <v>12910</v>
      </c>
      <c r="H11764" s="24" t="s">
        <v>2307</v>
      </c>
      <c r="I11764" s="24" t="s">
        <v>2308</v>
      </c>
      <c r="J11764" s="27" t="s">
        <v>1</v>
      </c>
      <c r="K11764" s="28">
        <v>163.30000000000001</v>
      </c>
      <c r="L11764" s="28">
        <v>163.03</v>
      </c>
    </row>
    <row r="11765" spans="1:12" x14ac:dyDescent="0.25">
      <c r="A11765" s="24" t="s">
        <v>3305</v>
      </c>
      <c r="B11765" s="26">
        <v>2018</v>
      </c>
      <c r="C11765" s="24">
        <v>3</v>
      </c>
      <c r="D11765" s="24" t="s">
        <v>15123</v>
      </c>
      <c r="E11765" s="26">
        <v>435</v>
      </c>
      <c r="F11765" s="26">
        <v>9604</v>
      </c>
      <c r="G11765" s="26" t="s">
        <v>12911</v>
      </c>
      <c r="H11765" s="24" t="s">
        <v>106</v>
      </c>
      <c r="I11765" s="24" t="s">
        <v>107</v>
      </c>
      <c r="J11765" s="27" t="s">
        <v>1</v>
      </c>
      <c r="K11765" s="28">
        <v>14.16</v>
      </c>
      <c r="L11765" s="28">
        <v>14.16</v>
      </c>
    </row>
    <row r="11766" spans="1:12" x14ac:dyDescent="0.25">
      <c r="A11766" s="24" t="s">
        <v>3305</v>
      </c>
      <c r="B11766" s="26">
        <v>2018</v>
      </c>
      <c r="C11766" s="24">
        <v>3</v>
      </c>
      <c r="D11766" s="24" t="s">
        <v>15123</v>
      </c>
      <c r="E11766" s="26">
        <v>435</v>
      </c>
      <c r="F11766" s="26">
        <v>9605</v>
      </c>
      <c r="G11766" s="26" t="s">
        <v>12912</v>
      </c>
      <c r="H11766" s="24" t="s">
        <v>206</v>
      </c>
      <c r="I11766" s="24" t="s">
        <v>207</v>
      </c>
      <c r="J11766" s="27" t="s">
        <v>1</v>
      </c>
      <c r="K11766" s="28">
        <v>106.76</v>
      </c>
      <c r="L11766" s="28">
        <v>106.76</v>
      </c>
    </row>
    <row r="11767" spans="1:12" x14ac:dyDescent="0.25">
      <c r="A11767" s="24" t="s">
        <v>3305</v>
      </c>
      <c r="B11767" s="26">
        <v>2018</v>
      </c>
      <c r="C11767" s="24">
        <v>3</v>
      </c>
      <c r="D11767" s="24" t="s">
        <v>15123</v>
      </c>
      <c r="E11767" s="26">
        <v>435</v>
      </c>
      <c r="F11767" s="26">
        <v>9606</v>
      </c>
      <c r="G11767" s="26" t="s">
        <v>12913</v>
      </c>
      <c r="H11767" s="24" t="s">
        <v>176</v>
      </c>
      <c r="I11767" s="24" t="s">
        <v>177</v>
      </c>
      <c r="J11767" s="27" t="s">
        <v>1</v>
      </c>
      <c r="K11767" s="28">
        <v>93.14</v>
      </c>
      <c r="L11767" s="28">
        <v>92.87</v>
      </c>
    </row>
    <row r="11768" spans="1:12" x14ac:dyDescent="0.25">
      <c r="A11768" s="24" t="s">
        <v>3305</v>
      </c>
      <c r="B11768" s="26">
        <v>2018</v>
      </c>
      <c r="C11768" s="24">
        <v>3</v>
      </c>
      <c r="D11768" s="24" t="s">
        <v>15123</v>
      </c>
      <c r="E11768" s="26">
        <v>435</v>
      </c>
      <c r="F11768" s="26">
        <v>9607</v>
      </c>
      <c r="G11768" s="26" t="s">
        <v>12914</v>
      </c>
      <c r="H11768" s="24" t="s">
        <v>132</v>
      </c>
      <c r="I11768" s="24" t="s">
        <v>133</v>
      </c>
      <c r="J11768" s="27" t="s">
        <v>1</v>
      </c>
      <c r="K11768" s="28">
        <v>35.64</v>
      </c>
      <c r="L11768" s="28">
        <v>35.369999999999997</v>
      </c>
    </row>
    <row r="11769" spans="1:12" x14ac:dyDescent="0.25">
      <c r="A11769" s="24" t="s">
        <v>3305</v>
      </c>
      <c r="B11769" s="26">
        <v>2018</v>
      </c>
      <c r="C11769" s="24">
        <v>3</v>
      </c>
      <c r="D11769" s="24" t="s">
        <v>15123</v>
      </c>
      <c r="E11769" s="26">
        <v>435</v>
      </c>
      <c r="F11769" s="26">
        <v>9608</v>
      </c>
      <c r="G11769" s="26" t="s">
        <v>12915</v>
      </c>
      <c r="H11769" s="24" t="s">
        <v>2307</v>
      </c>
      <c r="I11769" s="24" t="s">
        <v>2308</v>
      </c>
      <c r="J11769" s="27" t="s">
        <v>1</v>
      </c>
      <c r="K11769" s="28">
        <v>58.71</v>
      </c>
      <c r="L11769" s="28">
        <v>58.44</v>
      </c>
    </row>
    <row r="11770" spans="1:12" x14ac:dyDescent="0.25">
      <c r="A11770" s="24" t="s">
        <v>3305</v>
      </c>
      <c r="B11770" s="26">
        <v>2018</v>
      </c>
      <c r="C11770" s="24">
        <v>3</v>
      </c>
      <c r="D11770" s="24" t="s">
        <v>15123</v>
      </c>
      <c r="E11770" s="26">
        <v>435</v>
      </c>
      <c r="F11770" s="26">
        <v>9609</v>
      </c>
      <c r="G11770" s="26" t="s">
        <v>12916</v>
      </c>
      <c r="H11770" s="24" t="s">
        <v>2472</v>
      </c>
      <c r="I11770" s="24" t="s">
        <v>2473</v>
      </c>
      <c r="J11770" s="27" t="s">
        <v>1</v>
      </c>
      <c r="K11770" s="28">
        <v>19.8</v>
      </c>
      <c r="L11770" s="28">
        <v>19.8</v>
      </c>
    </row>
    <row r="11771" spans="1:12" x14ac:dyDescent="0.25">
      <c r="A11771" s="24" t="s">
        <v>3305</v>
      </c>
      <c r="B11771" s="26">
        <v>2018</v>
      </c>
      <c r="C11771" s="24">
        <v>3</v>
      </c>
      <c r="D11771" s="24" t="s">
        <v>15123</v>
      </c>
      <c r="E11771" s="26">
        <v>435</v>
      </c>
      <c r="F11771" s="26">
        <v>9610</v>
      </c>
      <c r="G11771" s="26" t="s">
        <v>12917</v>
      </c>
      <c r="H11771" s="24" t="s">
        <v>126</v>
      </c>
      <c r="I11771" s="24" t="s">
        <v>127</v>
      </c>
      <c r="J11771" s="27" t="s">
        <v>1</v>
      </c>
      <c r="K11771" s="28">
        <v>66.709999999999994</v>
      </c>
      <c r="L11771" s="28">
        <v>66.709999999999994</v>
      </c>
    </row>
    <row r="11772" spans="1:12" x14ac:dyDescent="0.25">
      <c r="A11772" s="24" t="s">
        <v>3305</v>
      </c>
      <c r="B11772" s="26">
        <v>2018</v>
      </c>
      <c r="C11772" s="24">
        <v>3</v>
      </c>
      <c r="D11772" s="24" t="s">
        <v>15123</v>
      </c>
      <c r="E11772" s="26">
        <v>435</v>
      </c>
      <c r="F11772" s="26">
        <v>9611</v>
      </c>
      <c r="G11772" s="26" t="s">
        <v>12918</v>
      </c>
      <c r="H11772" s="24" t="s">
        <v>176</v>
      </c>
      <c r="I11772" s="24" t="s">
        <v>177</v>
      </c>
      <c r="J11772" s="27" t="s">
        <v>1</v>
      </c>
      <c r="K11772" s="28">
        <v>43.01</v>
      </c>
      <c r="L11772" s="28">
        <v>42.74</v>
      </c>
    </row>
    <row r="11773" spans="1:12" x14ac:dyDescent="0.25">
      <c r="A11773" s="24" t="s">
        <v>3305</v>
      </c>
      <c r="B11773" s="26">
        <v>2018</v>
      </c>
      <c r="C11773" s="24">
        <v>3</v>
      </c>
      <c r="D11773" s="24" t="s">
        <v>15123</v>
      </c>
      <c r="E11773" s="26">
        <v>435</v>
      </c>
      <c r="F11773" s="26">
        <v>9612</v>
      </c>
      <c r="G11773" s="26" t="s">
        <v>12919</v>
      </c>
      <c r="H11773" s="24" t="s">
        <v>272</v>
      </c>
      <c r="I11773" s="24" t="s">
        <v>273</v>
      </c>
      <c r="J11773" s="27" t="s">
        <v>1</v>
      </c>
      <c r="K11773" s="28">
        <v>59.81</v>
      </c>
      <c r="L11773" s="28">
        <v>59.81</v>
      </c>
    </row>
    <row r="11774" spans="1:12" x14ac:dyDescent="0.25">
      <c r="A11774" s="24" t="s">
        <v>3305</v>
      </c>
      <c r="B11774" s="26">
        <v>2018</v>
      </c>
      <c r="C11774" s="24">
        <v>3</v>
      </c>
      <c r="D11774" s="24" t="s">
        <v>15123</v>
      </c>
      <c r="E11774" s="26">
        <v>435</v>
      </c>
      <c r="F11774" s="26">
        <v>9613</v>
      </c>
      <c r="G11774" s="26" t="s">
        <v>12920</v>
      </c>
      <c r="H11774" s="24" t="s">
        <v>77</v>
      </c>
      <c r="I11774" s="24" t="s">
        <v>78</v>
      </c>
      <c r="J11774" s="27" t="s">
        <v>1</v>
      </c>
      <c r="K11774" s="28">
        <v>30.19</v>
      </c>
      <c r="L11774" s="28">
        <v>30.19</v>
      </c>
    </row>
    <row r="11775" spans="1:12" x14ac:dyDescent="0.25">
      <c r="A11775" s="24" t="s">
        <v>3305</v>
      </c>
      <c r="B11775" s="26">
        <v>2018</v>
      </c>
      <c r="C11775" s="24">
        <v>3</v>
      </c>
      <c r="D11775" s="24" t="s">
        <v>15123</v>
      </c>
      <c r="E11775" s="26">
        <v>435</v>
      </c>
      <c r="F11775" s="26">
        <v>9614</v>
      </c>
      <c r="G11775" s="26" t="s">
        <v>12921</v>
      </c>
      <c r="H11775" s="24" t="s">
        <v>94</v>
      </c>
      <c r="I11775" s="24" t="s">
        <v>95</v>
      </c>
      <c r="J11775" s="27" t="s">
        <v>1</v>
      </c>
      <c r="K11775" s="28">
        <v>15</v>
      </c>
      <c r="L11775" s="28">
        <v>14.73</v>
      </c>
    </row>
    <row r="11776" spans="1:12" x14ac:dyDescent="0.25">
      <c r="A11776" s="24" t="s">
        <v>3305</v>
      </c>
      <c r="B11776" s="26">
        <v>2018</v>
      </c>
      <c r="C11776" s="24">
        <v>3</v>
      </c>
      <c r="D11776" s="24" t="s">
        <v>15123</v>
      </c>
      <c r="E11776" s="26">
        <v>435</v>
      </c>
      <c r="F11776" s="26">
        <v>4697</v>
      </c>
      <c r="G11776" s="26" t="s">
        <v>8004</v>
      </c>
      <c r="H11776" s="24" t="s">
        <v>77</v>
      </c>
      <c r="I11776" s="24" t="s">
        <v>78</v>
      </c>
      <c r="J11776" s="27" t="s">
        <v>1</v>
      </c>
      <c r="K11776" s="28">
        <v>63.39</v>
      </c>
      <c r="L11776" s="28">
        <v>63.12</v>
      </c>
    </row>
    <row r="11777" spans="1:12" x14ac:dyDescent="0.25">
      <c r="A11777" s="24" t="s">
        <v>3305</v>
      </c>
      <c r="B11777" s="26">
        <v>2018</v>
      </c>
      <c r="C11777" s="24">
        <v>3</v>
      </c>
      <c r="D11777" s="24" t="s">
        <v>15123</v>
      </c>
      <c r="E11777" s="26">
        <v>435</v>
      </c>
      <c r="F11777" s="26">
        <v>9615</v>
      </c>
      <c r="G11777" s="26" t="s">
        <v>12922</v>
      </c>
      <c r="H11777" s="24" t="s">
        <v>1042</v>
      </c>
      <c r="I11777" s="24" t="s">
        <v>1043</v>
      </c>
      <c r="J11777" s="27" t="s">
        <v>1</v>
      </c>
      <c r="K11777" s="28">
        <v>14.25</v>
      </c>
      <c r="L11777" s="28">
        <v>13.97</v>
      </c>
    </row>
    <row r="11778" spans="1:12" x14ac:dyDescent="0.25">
      <c r="A11778" s="24" t="s">
        <v>3305</v>
      </c>
      <c r="B11778" s="26">
        <v>2018</v>
      </c>
      <c r="C11778" s="24">
        <v>3</v>
      </c>
      <c r="D11778" s="24" t="s">
        <v>15123</v>
      </c>
      <c r="E11778" s="26">
        <v>435</v>
      </c>
      <c r="F11778" s="26">
        <v>9616</v>
      </c>
      <c r="G11778" s="26" t="s">
        <v>12923</v>
      </c>
      <c r="H11778" s="24" t="s">
        <v>444</v>
      </c>
      <c r="I11778" s="24" t="s">
        <v>445</v>
      </c>
      <c r="J11778" s="27" t="s">
        <v>1</v>
      </c>
      <c r="K11778" s="28">
        <v>289.16000000000003</v>
      </c>
      <c r="L11778" s="28">
        <v>288.89</v>
      </c>
    </row>
    <row r="11779" spans="1:12" x14ac:dyDescent="0.25">
      <c r="A11779" s="24" t="s">
        <v>3305</v>
      </c>
      <c r="B11779" s="26">
        <v>2018</v>
      </c>
      <c r="C11779" s="24">
        <v>3</v>
      </c>
      <c r="D11779" s="24" t="s">
        <v>15123</v>
      </c>
      <c r="E11779" s="26">
        <v>435</v>
      </c>
      <c r="F11779" s="26">
        <v>9617</v>
      </c>
      <c r="G11779" s="26" t="s">
        <v>12924</v>
      </c>
      <c r="H11779" s="24" t="s">
        <v>188</v>
      </c>
      <c r="I11779" s="24" t="s">
        <v>189</v>
      </c>
      <c r="J11779" s="27" t="s">
        <v>1</v>
      </c>
      <c r="K11779" s="28">
        <v>73.900000000000006</v>
      </c>
      <c r="L11779" s="28">
        <v>69.14</v>
      </c>
    </row>
    <row r="11780" spans="1:12" x14ac:dyDescent="0.25">
      <c r="A11780" s="24" t="s">
        <v>3305</v>
      </c>
      <c r="B11780" s="26">
        <v>2018</v>
      </c>
      <c r="C11780" s="24">
        <v>3</v>
      </c>
      <c r="D11780" s="24" t="s">
        <v>15123</v>
      </c>
      <c r="E11780" s="26">
        <v>435</v>
      </c>
      <c r="F11780" s="26">
        <v>9618</v>
      </c>
      <c r="G11780" s="26" t="s">
        <v>12925</v>
      </c>
      <c r="H11780" s="24" t="s">
        <v>2474</v>
      </c>
      <c r="I11780" s="24" t="s">
        <v>2475</v>
      </c>
      <c r="J11780" s="27" t="s">
        <v>1</v>
      </c>
      <c r="K11780" s="28">
        <v>128.05000000000001</v>
      </c>
      <c r="L11780" s="28">
        <v>127.77</v>
      </c>
    </row>
    <row r="11781" spans="1:12" x14ac:dyDescent="0.25">
      <c r="A11781" s="24" t="s">
        <v>3305</v>
      </c>
      <c r="B11781" s="26">
        <v>2018</v>
      </c>
      <c r="C11781" s="24">
        <v>3</v>
      </c>
      <c r="D11781" s="24" t="s">
        <v>15123</v>
      </c>
      <c r="E11781" s="26">
        <v>435</v>
      </c>
      <c r="F11781" s="26">
        <v>9619</v>
      </c>
      <c r="G11781" s="26" t="s">
        <v>12926</v>
      </c>
      <c r="H11781" s="24" t="s">
        <v>436</v>
      </c>
      <c r="I11781" s="24" t="s">
        <v>437</v>
      </c>
      <c r="J11781" s="27" t="s">
        <v>1</v>
      </c>
      <c r="K11781" s="28">
        <v>13.5</v>
      </c>
      <c r="L11781" s="28">
        <v>13.5</v>
      </c>
    </row>
    <row r="11782" spans="1:12" x14ac:dyDescent="0.25">
      <c r="A11782" s="24" t="s">
        <v>3305</v>
      </c>
      <c r="B11782" s="26">
        <v>2018</v>
      </c>
      <c r="C11782" s="24">
        <v>3</v>
      </c>
      <c r="D11782" s="24" t="s">
        <v>15123</v>
      </c>
      <c r="E11782" s="26">
        <v>435</v>
      </c>
      <c r="F11782" s="26">
        <v>9620</v>
      </c>
      <c r="G11782" s="26" t="s">
        <v>12927</v>
      </c>
      <c r="H11782" s="24" t="s">
        <v>188</v>
      </c>
      <c r="I11782" s="24" t="s">
        <v>189</v>
      </c>
      <c r="J11782" s="27" t="s">
        <v>1</v>
      </c>
      <c r="K11782" s="28">
        <v>51.91</v>
      </c>
      <c r="L11782" s="28">
        <v>51.64</v>
      </c>
    </row>
    <row r="11783" spans="1:12" x14ac:dyDescent="0.25">
      <c r="A11783" s="24" t="s">
        <v>3305</v>
      </c>
      <c r="B11783" s="26">
        <v>2018</v>
      </c>
      <c r="C11783" s="24">
        <v>3</v>
      </c>
      <c r="D11783" s="24" t="s">
        <v>15123</v>
      </c>
      <c r="E11783" s="26">
        <v>435</v>
      </c>
      <c r="F11783" s="26">
        <v>9621</v>
      </c>
      <c r="G11783" s="26" t="s">
        <v>12928</v>
      </c>
      <c r="H11783" s="24" t="s">
        <v>98</v>
      </c>
      <c r="I11783" s="24" t="s">
        <v>99</v>
      </c>
      <c r="J11783" s="27" t="s">
        <v>1</v>
      </c>
      <c r="K11783" s="28">
        <v>18.149999999999999</v>
      </c>
      <c r="L11783" s="28">
        <v>17.13</v>
      </c>
    </row>
    <row r="11784" spans="1:12" x14ac:dyDescent="0.25">
      <c r="A11784" s="24" t="s">
        <v>3305</v>
      </c>
      <c r="B11784" s="26">
        <v>2018</v>
      </c>
      <c r="C11784" s="24">
        <v>3</v>
      </c>
      <c r="D11784" s="24" t="s">
        <v>15123</v>
      </c>
      <c r="E11784" s="26">
        <v>435</v>
      </c>
      <c r="F11784" s="26">
        <v>9622</v>
      </c>
      <c r="G11784" s="26" t="s">
        <v>12929</v>
      </c>
      <c r="H11784" s="24" t="s">
        <v>164</v>
      </c>
      <c r="I11784" s="24" t="s">
        <v>165</v>
      </c>
      <c r="J11784" s="27" t="s">
        <v>1</v>
      </c>
      <c r="K11784" s="28">
        <v>20.28</v>
      </c>
      <c r="L11784" s="28">
        <v>20</v>
      </c>
    </row>
    <row r="11785" spans="1:12" x14ac:dyDescent="0.25">
      <c r="A11785" s="24" t="s">
        <v>3305</v>
      </c>
      <c r="B11785" s="26">
        <v>2018</v>
      </c>
      <c r="C11785" s="24">
        <v>3</v>
      </c>
      <c r="D11785" s="24" t="s">
        <v>15123</v>
      </c>
      <c r="E11785" s="26">
        <v>435</v>
      </c>
      <c r="F11785" s="26">
        <v>9623</v>
      </c>
      <c r="G11785" s="26" t="s">
        <v>12930</v>
      </c>
      <c r="H11785" s="24" t="s">
        <v>83</v>
      </c>
      <c r="I11785" s="24" t="s">
        <v>84</v>
      </c>
      <c r="J11785" s="27" t="s">
        <v>1</v>
      </c>
      <c r="K11785" s="28">
        <v>20.28</v>
      </c>
      <c r="L11785" s="28">
        <v>20</v>
      </c>
    </row>
    <row r="11786" spans="1:12" x14ac:dyDescent="0.25">
      <c r="A11786" s="24" t="s">
        <v>3305</v>
      </c>
      <c r="B11786" s="26">
        <v>2018</v>
      </c>
      <c r="C11786" s="24">
        <v>3</v>
      </c>
      <c r="D11786" s="24" t="s">
        <v>15123</v>
      </c>
      <c r="E11786" s="26">
        <v>435</v>
      </c>
      <c r="F11786" s="26">
        <v>9624</v>
      </c>
      <c r="G11786" s="26" t="s">
        <v>12931</v>
      </c>
      <c r="H11786" s="24" t="s">
        <v>176</v>
      </c>
      <c r="I11786" s="24" t="s">
        <v>177</v>
      </c>
      <c r="J11786" s="27" t="s">
        <v>1</v>
      </c>
      <c r="K11786" s="28">
        <v>211.25</v>
      </c>
      <c r="L11786" s="28">
        <v>210.98</v>
      </c>
    </row>
    <row r="11787" spans="1:12" x14ac:dyDescent="0.25">
      <c r="A11787" s="24" t="s">
        <v>3305</v>
      </c>
      <c r="B11787" s="26">
        <v>2018</v>
      </c>
      <c r="C11787" s="24">
        <v>3</v>
      </c>
      <c r="D11787" s="24" t="s">
        <v>15123</v>
      </c>
      <c r="E11787" s="26">
        <v>435</v>
      </c>
      <c r="F11787" s="26">
        <v>9625</v>
      </c>
      <c r="G11787" s="26" t="s">
        <v>12932</v>
      </c>
      <c r="H11787" s="24" t="s">
        <v>2307</v>
      </c>
      <c r="I11787" s="24" t="s">
        <v>2308</v>
      </c>
      <c r="J11787" s="27" t="s">
        <v>1</v>
      </c>
      <c r="K11787" s="28">
        <v>25.14</v>
      </c>
      <c r="L11787" s="28">
        <v>24.12</v>
      </c>
    </row>
    <row r="11788" spans="1:12" x14ac:dyDescent="0.25">
      <c r="A11788" s="24" t="s">
        <v>3305</v>
      </c>
      <c r="B11788" s="26">
        <v>2018</v>
      </c>
      <c r="C11788" s="24">
        <v>3</v>
      </c>
      <c r="D11788" s="24" t="s">
        <v>15123</v>
      </c>
      <c r="E11788" s="26">
        <v>435</v>
      </c>
      <c r="F11788" s="26">
        <v>8785</v>
      </c>
      <c r="G11788" s="26" t="s">
        <v>12092</v>
      </c>
      <c r="H11788" s="24" t="s">
        <v>444</v>
      </c>
      <c r="I11788" s="24" t="s">
        <v>445</v>
      </c>
      <c r="J11788" s="27" t="s">
        <v>1</v>
      </c>
      <c r="K11788" s="28">
        <v>13.5</v>
      </c>
      <c r="L11788" s="28">
        <v>13.23</v>
      </c>
    </row>
    <row r="11789" spans="1:12" x14ac:dyDescent="0.25">
      <c r="A11789" s="24" t="s">
        <v>3305</v>
      </c>
      <c r="B11789" s="26">
        <v>2018</v>
      </c>
      <c r="C11789" s="24">
        <v>3</v>
      </c>
      <c r="D11789" s="24" t="s">
        <v>15123</v>
      </c>
      <c r="E11789" s="26">
        <v>435</v>
      </c>
      <c r="F11789" s="26">
        <v>9626</v>
      </c>
      <c r="G11789" s="26" t="s">
        <v>12933</v>
      </c>
      <c r="H11789" s="24" t="s">
        <v>444</v>
      </c>
      <c r="I11789" s="24" t="s">
        <v>445</v>
      </c>
      <c r="J11789" s="27" t="s">
        <v>1</v>
      </c>
      <c r="K11789" s="28">
        <v>14.25</v>
      </c>
      <c r="L11789" s="28">
        <v>13.23</v>
      </c>
    </row>
    <row r="11790" spans="1:12" x14ac:dyDescent="0.25">
      <c r="A11790" s="24" t="s">
        <v>3305</v>
      </c>
      <c r="B11790" s="26">
        <v>2018</v>
      </c>
      <c r="C11790" s="24">
        <v>3</v>
      </c>
      <c r="D11790" s="24" t="s">
        <v>15123</v>
      </c>
      <c r="E11790" s="26">
        <v>436</v>
      </c>
      <c r="F11790" s="26">
        <v>9627</v>
      </c>
      <c r="G11790" s="26" t="s">
        <v>12934</v>
      </c>
      <c r="H11790" s="24" t="s">
        <v>444</v>
      </c>
      <c r="I11790" s="24" t="s">
        <v>445</v>
      </c>
      <c r="J11790" s="27" t="s">
        <v>1</v>
      </c>
      <c r="K11790" s="28">
        <v>134.97999999999999</v>
      </c>
      <c r="L11790" s="28">
        <v>121.76</v>
      </c>
    </row>
    <row r="11791" spans="1:12" x14ac:dyDescent="0.25">
      <c r="A11791" s="24" t="s">
        <v>3305</v>
      </c>
      <c r="B11791" s="26">
        <v>2018</v>
      </c>
      <c r="C11791" s="24">
        <v>3</v>
      </c>
      <c r="D11791" s="24" t="s">
        <v>15123</v>
      </c>
      <c r="E11791" s="26">
        <v>436</v>
      </c>
      <c r="F11791" s="26">
        <v>9628</v>
      </c>
      <c r="G11791" s="26" t="s">
        <v>12935</v>
      </c>
      <c r="H11791" s="24" t="s">
        <v>444</v>
      </c>
      <c r="I11791" s="24" t="s">
        <v>445</v>
      </c>
      <c r="J11791" s="27" t="s">
        <v>1</v>
      </c>
      <c r="K11791" s="28">
        <v>81.47</v>
      </c>
      <c r="L11791" s="28">
        <v>81.47</v>
      </c>
    </row>
    <row r="11792" spans="1:12" x14ac:dyDescent="0.25">
      <c r="A11792" s="24" t="s">
        <v>3305</v>
      </c>
      <c r="B11792" s="26">
        <v>2018</v>
      </c>
      <c r="C11792" s="24">
        <v>3</v>
      </c>
      <c r="D11792" s="24" t="s">
        <v>15123</v>
      </c>
      <c r="E11792" s="26">
        <v>436</v>
      </c>
      <c r="F11792" s="26">
        <v>1561</v>
      </c>
      <c r="G11792" s="26" t="s">
        <v>4868</v>
      </c>
      <c r="H11792" s="24" t="s">
        <v>67</v>
      </c>
      <c r="I11792" s="24" t="s">
        <v>68</v>
      </c>
      <c r="J11792" s="27" t="s">
        <v>1</v>
      </c>
      <c r="K11792" s="28">
        <v>71.36</v>
      </c>
      <c r="L11792" s="28">
        <v>71.36</v>
      </c>
    </row>
    <row r="11793" spans="1:12" x14ac:dyDescent="0.25">
      <c r="A11793" s="24" t="s">
        <v>3305</v>
      </c>
      <c r="B11793" s="26">
        <v>2018</v>
      </c>
      <c r="C11793" s="24">
        <v>3</v>
      </c>
      <c r="D11793" s="24" t="s">
        <v>15123</v>
      </c>
      <c r="E11793" s="26">
        <v>436</v>
      </c>
      <c r="F11793" s="26">
        <v>9629</v>
      </c>
      <c r="G11793" s="26" t="s">
        <v>12936</v>
      </c>
      <c r="H11793" s="24" t="s">
        <v>106</v>
      </c>
      <c r="I11793" s="24" t="s">
        <v>107</v>
      </c>
      <c r="J11793" s="27" t="s">
        <v>1</v>
      </c>
      <c r="K11793" s="28">
        <v>23.67</v>
      </c>
      <c r="L11793" s="28">
        <v>22.65</v>
      </c>
    </row>
    <row r="11794" spans="1:12" x14ac:dyDescent="0.25">
      <c r="A11794" s="24" t="s">
        <v>3305</v>
      </c>
      <c r="B11794" s="26">
        <v>2018</v>
      </c>
      <c r="C11794" s="24">
        <v>3</v>
      </c>
      <c r="D11794" s="24" t="s">
        <v>15123</v>
      </c>
      <c r="E11794" s="26">
        <v>436</v>
      </c>
      <c r="F11794" s="26">
        <v>1676</v>
      </c>
      <c r="G11794" s="26" t="s">
        <v>4983</v>
      </c>
      <c r="H11794" s="24" t="s">
        <v>67</v>
      </c>
      <c r="I11794" s="24" t="s">
        <v>68</v>
      </c>
      <c r="J11794" s="27" t="s">
        <v>1</v>
      </c>
      <c r="K11794" s="28">
        <v>33.409999999999997</v>
      </c>
      <c r="L11794" s="28">
        <v>33.409999999999997</v>
      </c>
    </row>
    <row r="11795" spans="1:12" x14ac:dyDescent="0.25">
      <c r="A11795" s="24" t="s">
        <v>3305</v>
      </c>
      <c r="B11795" s="26">
        <v>2018</v>
      </c>
      <c r="C11795" s="24">
        <v>3</v>
      </c>
      <c r="D11795" s="24" t="s">
        <v>15123</v>
      </c>
      <c r="E11795" s="26">
        <v>436</v>
      </c>
      <c r="F11795" s="26">
        <v>9630</v>
      </c>
      <c r="G11795" s="26" t="s">
        <v>12937</v>
      </c>
      <c r="H11795" s="24" t="s">
        <v>444</v>
      </c>
      <c r="I11795" s="24" t="s">
        <v>445</v>
      </c>
      <c r="J11795" s="27" t="s">
        <v>1</v>
      </c>
      <c r="K11795" s="28">
        <v>247.39</v>
      </c>
      <c r="L11795" s="28">
        <v>246.83</v>
      </c>
    </row>
    <row r="11796" spans="1:12" x14ac:dyDescent="0.25">
      <c r="A11796" s="24" t="s">
        <v>3305</v>
      </c>
      <c r="B11796" s="26">
        <v>2018</v>
      </c>
      <c r="C11796" s="24">
        <v>3</v>
      </c>
      <c r="D11796" s="24" t="s">
        <v>15123</v>
      </c>
      <c r="E11796" s="26">
        <v>436</v>
      </c>
      <c r="F11796" s="26">
        <v>9631</v>
      </c>
      <c r="G11796" s="26" t="s">
        <v>12938</v>
      </c>
      <c r="H11796" s="24" t="s">
        <v>77</v>
      </c>
      <c r="I11796" s="24" t="s">
        <v>78</v>
      </c>
      <c r="J11796" s="27" t="s">
        <v>1</v>
      </c>
      <c r="K11796" s="28">
        <v>61.99</v>
      </c>
      <c r="L11796" s="28">
        <v>61.99</v>
      </c>
    </row>
    <row r="11797" spans="1:12" x14ac:dyDescent="0.25">
      <c r="A11797" s="24" t="s">
        <v>3305</v>
      </c>
      <c r="B11797" s="26">
        <v>2018</v>
      </c>
      <c r="C11797" s="24">
        <v>3</v>
      </c>
      <c r="D11797" s="24" t="s">
        <v>15123</v>
      </c>
      <c r="E11797" s="26">
        <v>436</v>
      </c>
      <c r="F11797" s="26">
        <v>9632</v>
      </c>
      <c r="G11797" s="26" t="s">
        <v>12939</v>
      </c>
      <c r="H11797" s="24" t="s">
        <v>77</v>
      </c>
      <c r="I11797" s="24" t="s">
        <v>78</v>
      </c>
      <c r="J11797" s="27" t="s">
        <v>1</v>
      </c>
      <c r="K11797" s="28">
        <v>157.13</v>
      </c>
      <c r="L11797" s="28">
        <v>156.86000000000001</v>
      </c>
    </row>
    <row r="11798" spans="1:12" x14ac:dyDescent="0.25">
      <c r="A11798" s="24" t="s">
        <v>3305</v>
      </c>
      <c r="B11798" s="26">
        <v>2018</v>
      </c>
      <c r="C11798" s="24">
        <v>3</v>
      </c>
      <c r="D11798" s="24" t="s">
        <v>15123</v>
      </c>
      <c r="E11798" s="26">
        <v>436</v>
      </c>
      <c r="F11798" s="26">
        <v>5966</v>
      </c>
      <c r="G11798" s="26" t="s">
        <v>9273</v>
      </c>
      <c r="H11798" s="24" t="s">
        <v>1474</v>
      </c>
      <c r="I11798" s="24" t="s">
        <v>1475</v>
      </c>
      <c r="J11798" s="27" t="s">
        <v>1</v>
      </c>
      <c r="K11798" s="28">
        <v>36.340000000000003</v>
      </c>
      <c r="L11798" s="28">
        <v>36.340000000000003</v>
      </c>
    </row>
    <row r="11799" spans="1:12" x14ac:dyDescent="0.25">
      <c r="A11799" s="24" t="s">
        <v>3305</v>
      </c>
      <c r="B11799" s="26">
        <v>2018</v>
      </c>
      <c r="C11799" s="24">
        <v>3</v>
      </c>
      <c r="D11799" s="24" t="s">
        <v>15123</v>
      </c>
      <c r="E11799" s="26">
        <v>436</v>
      </c>
      <c r="F11799" s="26">
        <v>9633</v>
      </c>
      <c r="G11799" s="26" t="s">
        <v>12940</v>
      </c>
      <c r="H11799" s="24" t="s">
        <v>132</v>
      </c>
      <c r="I11799" s="24" t="s">
        <v>133</v>
      </c>
      <c r="J11799" s="27" t="s">
        <v>1</v>
      </c>
      <c r="K11799" s="28">
        <v>108.24</v>
      </c>
      <c r="L11799" s="28">
        <v>107.96</v>
      </c>
    </row>
    <row r="11800" spans="1:12" x14ac:dyDescent="0.25">
      <c r="A11800" s="24" t="s">
        <v>3305</v>
      </c>
      <c r="B11800" s="26">
        <v>2018</v>
      </c>
      <c r="C11800" s="24">
        <v>3</v>
      </c>
      <c r="D11800" s="24" t="s">
        <v>15123</v>
      </c>
      <c r="E11800" s="26">
        <v>436</v>
      </c>
      <c r="F11800" s="26">
        <v>9634</v>
      </c>
      <c r="G11800" s="26" t="s">
        <v>12941</v>
      </c>
      <c r="H11800" s="24" t="s">
        <v>444</v>
      </c>
      <c r="I11800" s="24" t="s">
        <v>445</v>
      </c>
      <c r="J11800" s="27" t="s">
        <v>1</v>
      </c>
      <c r="K11800" s="28">
        <v>526.04999999999995</v>
      </c>
      <c r="L11800" s="28">
        <v>0</v>
      </c>
    </row>
    <row r="11801" spans="1:12" x14ac:dyDescent="0.25">
      <c r="A11801" s="24" t="s">
        <v>3305</v>
      </c>
      <c r="B11801" s="26">
        <v>2018</v>
      </c>
      <c r="C11801" s="24">
        <v>3</v>
      </c>
      <c r="D11801" s="24" t="s">
        <v>15123</v>
      </c>
      <c r="E11801" s="26">
        <v>436</v>
      </c>
      <c r="F11801" s="26">
        <v>1565</v>
      </c>
      <c r="G11801" s="26" t="s">
        <v>4872</v>
      </c>
      <c r="H11801" s="24" t="s">
        <v>2476</v>
      </c>
      <c r="I11801" s="24" t="s">
        <v>2477</v>
      </c>
      <c r="J11801" s="27" t="s">
        <v>1</v>
      </c>
      <c r="K11801" s="28">
        <v>46.44</v>
      </c>
      <c r="L11801" s="28">
        <v>45.42</v>
      </c>
    </row>
    <row r="11802" spans="1:12" x14ac:dyDescent="0.25">
      <c r="A11802" s="24" t="s">
        <v>3305</v>
      </c>
      <c r="B11802" s="26">
        <v>2018</v>
      </c>
      <c r="C11802" s="24">
        <v>3</v>
      </c>
      <c r="D11802" s="24" t="s">
        <v>15123</v>
      </c>
      <c r="E11802" s="26">
        <v>436</v>
      </c>
      <c r="F11802" s="26">
        <v>9635</v>
      </c>
      <c r="G11802" s="26" t="s">
        <v>12942</v>
      </c>
      <c r="H11802" s="24" t="s">
        <v>608</v>
      </c>
      <c r="I11802" s="24" t="s">
        <v>609</v>
      </c>
      <c r="J11802" s="27" t="s">
        <v>1</v>
      </c>
      <c r="K11802" s="28">
        <v>232.06</v>
      </c>
      <c r="L11802" s="28">
        <v>219.86</v>
      </c>
    </row>
    <row r="11803" spans="1:12" x14ac:dyDescent="0.25">
      <c r="A11803" s="24" t="s">
        <v>3305</v>
      </c>
      <c r="B11803" s="26">
        <v>2018</v>
      </c>
      <c r="C11803" s="24">
        <v>3</v>
      </c>
      <c r="D11803" s="24" t="s">
        <v>15123</v>
      </c>
      <c r="E11803" s="26">
        <v>436</v>
      </c>
      <c r="F11803" s="26">
        <v>9636</v>
      </c>
      <c r="G11803" s="26" t="s">
        <v>12943</v>
      </c>
      <c r="H11803" s="24" t="s">
        <v>206</v>
      </c>
      <c r="I11803" s="24" t="s">
        <v>207</v>
      </c>
      <c r="J11803" s="27" t="s">
        <v>1</v>
      </c>
      <c r="K11803" s="28">
        <v>14.85</v>
      </c>
      <c r="L11803" s="28">
        <v>13.83</v>
      </c>
    </row>
    <row r="11804" spans="1:12" x14ac:dyDescent="0.25">
      <c r="A11804" s="24" t="s">
        <v>3305</v>
      </c>
      <c r="B11804" s="26">
        <v>2018</v>
      </c>
      <c r="C11804" s="24">
        <v>3</v>
      </c>
      <c r="D11804" s="24" t="s">
        <v>15123</v>
      </c>
      <c r="E11804" s="26">
        <v>436</v>
      </c>
      <c r="F11804" s="26">
        <v>9637</v>
      </c>
      <c r="G11804" s="26" t="s">
        <v>12944</v>
      </c>
      <c r="H11804" s="24" t="s">
        <v>190</v>
      </c>
      <c r="I11804" s="24" t="s">
        <v>191</v>
      </c>
      <c r="J11804" s="27" t="s">
        <v>1</v>
      </c>
      <c r="K11804" s="28">
        <v>68.260000000000005</v>
      </c>
      <c r="L11804" s="28">
        <v>68.260000000000005</v>
      </c>
    </row>
    <row r="11805" spans="1:12" x14ac:dyDescent="0.25">
      <c r="A11805" s="24" t="s">
        <v>3305</v>
      </c>
      <c r="B11805" s="26">
        <v>2018</v>
      </c>
      <c r="C11805" s="24">
        <v>3</v>
      </c>
      <c r="D11805" s="24" t="s">
        <v>15123</v>
      </c>
      <c r="E11805" s="26">
        <v>436</v>
      </c>
      <c r="F11805" s="26">
        <v>9638</v>
      </c>
      <c r="G11805" s="26" t="s">
        <v>12945</v>
      </c>
      <c r="H11805" s="24" t="s">
        <v>178</v>
      </c>
      <c r="I11805" s="24" t="s">
        <v>179</v>
      </c>
      <c r="J11805" s="27" t="s">
        <v>1</v>
      </c>
      <c r="K11805" s="28">
        <v>105.85</v>
      </c>
      <c r="L11805" s="28">
        <v>104.83</v>
      </c>
    </row>
    <row r="11806" spans="1:12" x14ac:dyDescent="0.25">
      <c r="A11806" s="24" t="s">
        <v>3305</v>
      </c>
      <c r="B11806" s="26">
        <v>2018</v>
      </c>
      <c r="C11806" s="24">
        <v>3</v>
      </c>
      <c r="D11806" s="24" t="s">
        <v>15123</v>
      </c>
      <c r="E11806" s="26">
        <v>436</v>
      </c>
      <c r="F11806" s="26">
        <v>9639</v>
      </c>
      <c r="G11806" s="26" t="s">
        <v>12946</v>
      </c>
      <c r="H11806" s="24" t="s">
        <v>490</v>
      </c>
      <c r="I11806" s="24" t="s">
        <v>491</v>
      </c>
      <c r="J11806" s="27" t="s">
        <v>1</v>
      </c>
      <c r="K11806" s="28">
        <v>19.649999999999999</v>
      </c>
      <c r="L11806" s="28">
        <v>19.38</v>
      </c>
    </row>
    <row r="11807" spans="1:12" x14ac:dyDescent="0.25">
      <c r="A11807" s="24" t="s">
        <v>3305</v>
      </c>
      <c r="B11807" s="26">
        <v>2018</v>
      </c>
      <c r="C11807" s="24">
        <v>3</v>
      </c>
      <c r="D11807" s="24" t="s">
        <v>15123</v>
      </c>
      <c r="E11807" s="26">
        <v>436</v>
      </c>
      <c r="F11807" s="26">
        <v>9640</v>
      </c>
      <c r="G11807" s="26" t="s">
        <v>12947</v>
      </c>
      <c r="H11807" s="24" t="s">
        <v>77</v>
      </c>
      <c r="I11807" s="24" t="s">
        <v>78</v>
      </c>
      <c r="J11807" s="27" t="s">
        <v>1</v>
      </c>
      <c r="K11807" s="28">
        <v>22.95</v>
      </c>
      <c r="L11807" s="28">
        <v>21.93</v>
      </c>
    </row>
    <row r="11808" spans="1:12" x14ac:dyDescent="0.25">
      <c r="A11808" s="24" t="s">
        <v>3305</v>
      </c>
      <c r="B11808" s="26">
        <v>2018</v>
      </c>
      <c r="C11808" s="24">
        <v>3</v>
      </c>
      <c r="D11808" s="24" t="s">
        <v>15123</v>
      </c>
      <c r="E11808" s="26">
        <v>436</v>
      </c>
      <c r="F11808" s="26">
        <v>9641</v>
      </c>
      <c r="G11808" s="26" t="s">
        <v>12948</v>
      </c>
      <c r="H11808" s="24" t="s">
        <v>1750</v>
      </c>
      <c r="I11808" s="24" t="s">
        <v>1751</v>
      </c>
      <c r="J11808" s="27" t="s">
        <v>1</v>
      </c>
      <c r="K11808" s="28">
        <v>26.42</v>
      </c>
      <c r="L11808" s="28">
        <v>25.4</v>
      </c>
    </row>
    <row r="11809" spans="1:12" x14ac:dyDescent="0.25">
      <c r="A11809" s="24" t="s">
        <v>3305</v>
      </c>
      <c r="B11809" s="26">
        <v>2018</v>
      </c>
      <c r="C11809" s="24">
        <v>3</v>
      </c>
      <c r="D11809" s="24" t="s">
        <v>15123</v>
      </c>
      <c r="E11809" s="26">
        <v>436</v>
      </c>
      <c r="F11809" s="26">
        <v>9642</v>
      </c>
      <c r="G11809" s="26" t="s">
        <v>12949</v>
      </c>
      <c r="H11809" s="24" t="s">
        <v>94</v>
      </c>
      <c r="I11809" s="24" t="s">
        <v>95</v>
      </c>
      <c r="J11809" s="27" t="s">
        <v>1</v>
      </c>
      <c r="K11809" s="28">
        <v>175.66</v>
      </c>
      <c r="L11809" s="28">
        <v>175.39</v>
      </c>
    </row>
    <row r="11810" spans="1:12" x14ac:dyDescent="0.25">
      <c r="A11810" s="24" t="s">
        <v>3305</v>
      </c>
      <c r="B11810" s="26">
        <v>2018</v>
      </c>
      <c r="C11810" s="24">
        <v>3</v>
      </c>
      <c r="D11810" s="24" t="s">
        <v>15123</v>
      </c>
      <c r="E11810" s="26">
        <v>436</v>
      </c>
      <c r="F11810" s="26">
        <v>9643</v>
      </c>
      <c r="G11810" s="26" t="s">
        <v>12950</v>
      </c>
      <c r="H11810" s="24" t="s">
        <v>94</v>
      </c>
      <c r="I11810" s="24" t="s">
        <v>95</v>
      </c>
      <c r="J11810" s="27" t="s">
        <v>1</v>
      </c>
      <c r="K11810" s="28">
        <v>268.10000000000002</v>
      </c>
      <c r="L11810" s="28">
        <v>245.03</v>
      </c>
    </row>
    <row r="11811" spans="1:12" x14ac:dyDescent="0.25">
      <c r="A11811" s="24" t="s">
        <v>3305</v>
      </c>
      <c r="B11811" s="26">
        <v>2018</v>
      </c>
      <c r="C11811" s="24">
        <v>3</v>
      </c>
      <c r="D11811" s="24" t="s">
        <v>15123</v>
      </c>
      <c r="E11811" s="26">
        <v>436</v>
      </c>
      <c r="F11811" s="26">
        <v>7502</v>
      </c>
      <c r="G11811" s="26" t="s">
        <v>10809</v>
      </c>
      <c r="H11811" s="24" t="s">
        <v>2478</v>
      </c>
      <c r="I11811" s="24" t="s">
        <v>2479</v>
      </c>
      <c r="J11811" s="27" t="s">
        <v>1</v>
      </c>
      <c r="K11811" s="28">
        <v>68.86</v>
      </c>
      <c r="L11811" s="28">
        <v>67.84</v>
      </c>
    </row>
    <row r="11812" spans="1:12" x14ac:dyDescent="0.25">
      <c r="A11812" s="24" t="s">
        <v>3305</v>
      </c>
      <c r="B11812" s="26">
        <v>2018</v>
      </c>
      <c r="C11812" s="24">
        <v>3</v>
      </c>
      <c r="D11812" s="24" t="s">
        <v>15123</v>
      </c>
      <c r="E11812" s="26">
        <v>436</v>
      </c>
      <c r="F11812" s="26">
        <v>9644</v>
      </c>
      <c r="G11812" s="26" t="s">
        <v>12951</v>
      </c>
      <c r="H11812" s="24" t="s">
        <v>1953</v>
      </c>
      <c r="I11812" s="24" t="s">
        <v>1954</v>
      </c>
      <c r="J11812" s="27" t="s">
        <v>1</v>
      </c>
      <c r="K11812" s="28">
        <v>14.25</v>
      </c>
      <c r="L11812" s="28">
        <v>13.23</v>
      </c>
    </row>
    <row r="11813" spans="1:12" x14ac:dyDescent="0.25">
      <c r="A11813" s="24" t="s">
        <v>3305</v>
      </c>
      <c r="B11813" s="26">
        <v>2018</v>
      </c>
      <c r="C11813" s="24">
        <v>3</v>
      </c>
      <c r="D11813" s="24" t="s">
        <v>15123</v>
      </c>
      <c r="E11813" s="26">
        <v>436</v>
      </c>
      <c r="F11813" s="26">
        <v>9645</v>
      </c>
      <c r="G11813" s="26" t="s">
        <v>12952</v>
      </c>
      <c r="H11813" s="24" t="s">
        <v>302</v>
      </c>
      <c r="I11813" s="24" t="s">
        <v>303</v>
      </c>
      <c r="J11813" s="27" t="s">
        <v>1</v>
      </c>
      <c r="K11813" s="28">
        <v>91.4</v>
      </c>
      <c r="L11813" s="28">
        <v>79.95</v>
      </c>
    </row>
    <row r="11814" spans="1:12" x14ac:dyDescent="0.25">
      <c r="A11814" s="24" t="s">
        <v>3305</v>
      </c>
      <c r="B11814" s="26">
        <v>2018</v>
      </c>
      <c r="C11814" s="24">
        <v>3</v>
      </c>
      <c r="D11814" s="24" t="s">
        <v>15123</v>
      </c>
      <c r="E11814" s="26">
        <v>436</v>
      </c>
      <c r="F11814" s="26">
        <v>9646</v>
      </c>
      <c r="G11814" s="26" t="s">
        <v>12953</v>
      </c>
      <c r="H11814" s="24" t="s">
        <v>490</v>
      </c>
      <c r="I11814" s="24" t="s">
        <v>491</v>
      </c>
      <c r="J11814" s="27" t="s">
        <v>1</v>
      </c>
      <c r="K11814" s="28">
        <v>14.25</v>
      </c>
      <c r="L11814" s="28">
        <v>13.97</v>
      </c>
    </row>
    <row r="11815" spans="1:12" x14ac:dyDescent="0.25">
      <c r="A11815" s="24" t="s">
        <v>3305</v>
      </c>
      <c r="B11815" s="26">
        <v>2018</v>
      </c>
      <c r="C11815" s="24">
        <v>3</v>
      </c>
      <c r="D11815" s="24" t="s">
        <v>15123</v>
      </c>
      <c r="E11815" s="26">
        <v>436</v>
      </c>
      <c r="F11815" s="26">
        <v>9647</v>
      </c>
      <c r="G11815" s="26" t="s">
        <v>12954</v>
      </c>
      <c r="H11815" s="24" t="s">
        <v>132</v>
      </c>
      <c r="I11815" s="24" t="s">
        <v>133</v>
      </c>
      <c r="J11815" s="27" t="s">
        <v>1</v>
      </c>
      <c r="K11815" s="28">
        <v>131.47999999999999</v>
      </c>
      <c r="L11815" s="28">
        <v>131.19999999999999</v>
      </c>
    </row>
    <row r="11816" spans="1:12" x14ac:dyDescent="0.25">
      <c r="A11816" s="24" t="s">
        <v>3305</v>
      </c>
      <c r="B11816" s="26">
        <v>2018</v>
      </c>
      <c r="C11816" s="24">
        <v>3</v>
      </c>
      <c r="D11816" s="24" t="s">
        <v>15123</v>
      </c>
      <c r="E11816" s="26">
        <v>436</v>
      </c>
      <c r="F11816" s="26">
        <v>9648</v>
      </c>
      <c r="G11816" s="26" t="s">
        <v>12955</v>
      </c>
      <c r="H11816" s="24" t="s">
        <v>1750</v>
      </c>
      <c r="I11816" s="24" t="s">
        <v>1751</v>
      </c>
      <c r="J11816" s="27" t="s">
        <v>1</v>
      </c>
      <c r="K11816" s="28">
        <v>104.42</v>
      </c>
      <c r="L11816" s="28">
        <v>104.14</v>
      </c>
    </row>
    <row r="11817" spans="1:12" x14ac:dyDescent="0.25">
      <c r="A11817" s="24" t="s">
        <v>3305</v>
      </c>
      <c r="B11817" s="26">
        <v>2018</v>
      </c>
      <c r="C11817" s="24">
        <v>3</v>
      </c>
      <c r="D11817" s="24" t="s">
        <v>15123</v>
      </c>
      <c r="E11817" s="26">
        <v>436</v>
      </c>
      <c r="F11817" s="26">
        <v>9649</v>
      </c>
      <c r="G11817" s="26" t="s">
        <v>12956</v>
      </c>
      <c r="H11817" s="24" t="s">
        <v>188</v>
      </c>
      <c r="I11817" s="24" t="s">
        <v>189</v>
      </c>
      <c r="J11817" s="27" t="s">
        <v>1</v>
      </c>
      <c r="K11817" s="28">
        <v>52.94</v>
      </c>
      <c r="L11817" s="28">
        <v>52.67</v>
      </c>
    </row>
    <row r="11818" spans="1:12" x14ac:dyDescent="0.25">
      <c r="A11818" s="24" t="s">
        <v>3305</v>
      </c>
      <c r="B11818" s="26">
        <v>2018</v>
      </c>
      <c r="C11818" s="24">
        <v>3</v>
      </c>
      <c r="D11818" s="24" t="s">
        <v>15123</v>
      </c>
      <c r="E11818" s="26">
        <v>436</v>
      </c>
      <c r="F11818" s="26">
        <v>9650</v>
      </c>
      <c r="G11818" s="26" t="s">
        <v>12957</v>
      </c>
      <c r="H11818" s="24" t="s">
        <v>492</v>
      </c>
      <c r="I11818" s="24" t="s">
        <v>493</v>
      </c>
      <c r="J11818" s="27" t="s">
        <v>1</v>
      </c>
      <c r="K11818" s="28">
        <v>86.34</v>
      </c>
      <c r="L11818" s="28">
        <v>86.34</v>
      </c>
    </row>
    <row r="11819" spans="1:12" x14ac:dyDescent="0.25">
      <c r="A11819" s="24" t="s">
        <v>3305</v>
      </c>
      <c r="B11819" s="26">
        <v>2018</v>
      </c>
      <c r="C11819" s="24">
        <v>3</v>
      </c>
      <c r="D11819" s="24" t="s">
        <v>15123</v>
      </c>
      <c r="E11819" s="26">
        <v>437</v>
      </c>
      <c r="F11819" s="26">
        <v>9651</v>
      </c>
      <c r="G11819" s="26" t="s">
        <v>12958</v>
      </c>
      <c r="H11819" s="24" t="s">
        <v>132</v>
      </c>
      <c r="I11819" s="24" t="s">
        <v>133</v>
      </c>
      <c r="J11819" s="27" t="s">
        <v>1</v>
      </c>
      <c r="K11819" s="28">
        <v>30.57</v>
      </c>
      <c r="L11819" s="28">
        <v>21.001999999999999</v>
      </c>
    </row>
    <row r="11820" spans="1:12" x14ac:dyDescent="0.25">
      <c r="A11820" s="24" t="s">
        <v>3305</v>
      </c>
      <c r="B11820" s="26">
        <v>2018</v>
      </c>
      <c r="C11820" s="24">
        <v>3</v>
      </c>
      <c r="D11820" s="24" t="s">
        <v>15123</v>
      </c>
      <c r="E11820" s="26">
        <v>437</v>
      </c>
      <c r="F11820" s="26">
        <v>9652</v>
      </c>
      <c r="G11820" s="26" t="s">
        <v>12959</v>
      </c>
      <c r="H11820" s="24" t="s">
        <v>674</v>
      </c>
      <c r="I11820" s="24" t="s">
        <v>675</v>
      </c>
      <c r="J11820" s="27" t="s">
        <v>1</v>
      </c>
      <c r="K11820" s="28">
        <v>17.63</v>
      </c>
      <c r="L11820" s="28">
        <v>17.36</v>
      </c>
    </row>
    <row r="11821" spans="1:12" x14ac:dyDescent="0.25">
      <c r="A11821" s="24" t="s">
        <v>3305</v>
      </c>
      <c r="B11821" s="26">
        <v>2018</v>
      </c>
      <c r="C11821" s="24">
        <v>3</v>
      </c>
      <c r="D11821" s="24" t="s">
        <v>15123</v>
      </c>
      <c r="E11821" s="26">
        <v>437</v>
      </c>
      <c r="F11821" s="26">
        <v>9653</v>
      </c>
      <c r="G11821" s="26" t="s">
        <v>12960</v>
      </c>
      <c r="H11821" s="24" t="s">
        <v>134</v>
      </c>
      <c r="I11821" s="24" t="s">
        <v>135</v>
      </c>
      <c r="J11821" s="27" t="s">
        <v>1</v>
      </c>
      <c r="K11821" s="28">
        <v>110.24</v>
      </c>
      <c r="L11821" s="28">
        <v>109.97</v>
      </c>
    </row>
    <row r="11822" spans="1:12" x14ac:dyDescent="0.25">
      <c r="A11822" s="24" t="s">
        <v>3305</v>
      </c>
      <c r="B11822" s="26">
        <v>2018</v>
      </c>
      <c r="C11822" s="24">
        <v>3</v>
      </c>
      <c r="D11822" s="24" t="s">
        <v>15123</v>
      </c>
      <c r="E11822" s="26">
        <v>437</v>
      </c>
      <c r="F11822" s="26">
        <v>9654</v>
      </c>
      <c r="G11822" s="26" t="s">
        <v>12961</v>
      </c>
      <c r="H11822" s="24" t="s">
        <v>176</v>
      </c>
      <c r="I11822" s="24" t="s">
        <v>177</v>
      </c>
      <c r="J11822" s="27" t="s">
        <v>1</v>
      </c>
      <c r="K11822" s="28">
        <v>109.02</v>
      </c>
      <c r="L11822" s="28">
        <v>108.75</v>
      </c>
    </row>
    <row r="11823" spans="1:12" x14ac:dyDescent="0.25">
      <c r="A11823" s="24" t="s">
        <v>3305</v>
      </c>
      <c r="B11823" s="26">
        <v>2018</v>
      </c>
      <c r="C11823" s="24">
        <v>3</v>
      </c>
      <c r="D11823" s="24" t="s">
        <v>15123</v>
      </c>
      <c r="E11823" s="26">
        <v>437</v>
      </c>
      <c r="F11823" s="26">
        <v>9655</v>
      </c>
      <c r="G11823" s="26" t="s">
        <v>12962</v>
      </c>
      <c r="H11823" s="24" t="s">
        <v>2307</v>
      </c>
      <c r="I11823" s="24" t="s">
        <v>2308</v>
      </c>
      <c r="J11823" s="27" t="s">
        <v>1</v>
      </c>
      <c r="K11823" s="28">
        <v>56.31</v>
      </c>
      <c r="L11823" s="28">
        <v>56.04</v>
      </c>
    </row>
    <row r="11824" spans="1:12" x14ac:dyDescent="0.25">
      <c r="A11824" s="24" t="s">
        <v>3305</v>
      </c>
      <c r="B11824" s="26">
        <v>2018</v>
      </c>
      <c r="C11824" s="24">
        <v>3</v>
      </c>
      <c r="D11824" s="24" t="s">
        <v>15123</v>
      </c>
      <c r="E11824" s="26">
        <v>437</v>
      </c>
      <c r="F11824" s="26">
        <v>9656</v>
      </c>
      <c r="G11824" s="26" t="s">
        <v>12963</v>
      </c>
      <c r="H11824" s="24" t="s">
        <v>466</v>
      </c>
      <c r="I11824" s="24" t="s">
        <v>467</v>
      </c>
      <c r="J11824" s="27" t="s">
        <v>1</v>
      </c>
      <c r="K11824" s="28">
        <v>75.47</v>
      </c>
      <c r="L11824" s="28">
        <v>75.19</v>
      </c>
    </row>
    <row r="11825" spans="1:12" x14ac:dyDescent="0.25">
      <c r="A11825" s="24" t="s">
        <v>3305</v>
      </c>
      <c r="B11825" s="26">
        <v>2018</v>
      </c>
      <c r="C11825" s="24">
        <v>3</v>
      </c>
      <c r="D11825" s="24" t="s">
        <v>15123</v>
      </c>
      <c r="E11825" s="26">
        <v>437</v>
      </c>
      <c r="F11825" s="26">
        <v>9657</v>
      </c>
      <c r="G11825" s="26" t="s">
        <v>12964</v>
      </c>
      <c r="H11825" s="24" t="s">
        <v>2307</v>
      </c>
      <c r="I11825" s="24" t="s">
        <v>2308</v>
      </c>
      <c r="J11825" s="27" t="s">
        <v>1</v>
      </c>
      <c r="K11825" s="28">
        <v>58.83</v>
      </c>
      <c r="L11825" s="28">
        <v>58.83</v>
      </c>
    </row>
    <row r="11826" spans="1:12" x14ac:dyDescent="0.25">
      <c r="A11826" s="24" t="s">
        <v>3305</v>
      </c>
      <c r="B11826" s="26">
        <v>2018</v>
      </c>
      <c r="C11826" s="24">
        <v>3</v>
      </c>
      <c r="D11826" s="24" t="s">
        <v>15123</v>
      </c>
      <c r="E11826" s="26">
        <v>437</v>
      </c>
      <c r="F11826" s="26">
        <v>9658</v>
      </c>
      <c r="G11826" s="26" t="s">
        <v>12965</v>
      </c>
      <c r="H11826" s="24" t="s">
        <v>2307</v>
      </c>
      <c r="I11826" s="24" t="s">
        <v>2308</v>
      </c>
      <c r="J11826" s="27" t="s">
        <v>1</v>
      </c>
      <c r="K11826" s="28">
        <v>30.3</v>
      </c>
      <c r="L11826" s="28">
        <v>30.03</v>
      </c>
    </row>
    <row r="11827" spans="1:12" x14ac:dyDescent="0.25">
      <c r="A11827" s="24" t="s">
        <v>3305</v>
      </c>
      <c r="B11827" s="26">
        <v>2018</v>
      </c>
      <c r="C11827" s="24">
        <v>3</v>
      </c>
      <c r="D11827" s="24" t="s">
        <v>15123</v>
      </c>
      <c r="E11827" s="26">
        <v>437</v>
      </c>
      <c r="F11827" s="26">
        <v>9659</v>
      </c>
      <c r="G11827" s="26" t="s">
        <v>12966</v>
      </c>
      <c r="H11827" s="24" t="s">
        <v>470</v>
      </c>
      <c r="I11827" s="24" t="s">
        <v>471</v>
      </c>
      <c r="J11827" s="27" t="s">
        <v>1</v>
      </c>
      <c r="K11827" s="28">
        <v>80.900000000000006</v>
      </c>
      <c r="L11827" s="28">
        <v>80.177599999999998</v>
      </c>
    </row>
    <row r="11828" spans="1:12" x14ac:dyDescent="0.25">
      <c r="A11828" s="24" t="s">
        <v>3305</v>
      </c>
      <c r="B11828" s="26">
        <v>2018</v>
      </c>
      <c r="C11828" s="24">
        <v>3</v>
      </c>
      <c r="D11828" s="24" t="s">
        <v>15123</v>
      </c>
      <c r="E11828" s="26">
        <v>437</v>
      </c>
      <c r="F11828" s="26">
        <v>3144</v>
      </c>
      <c r="G11828" s="26" t="s">
        <v>6451</v>
      </c>
      <c r="H11828" s="24" t="s">
        <v>176</v>
      </c>
      <c r="I11828" s="24" t="s">
        <v>177</v>
      </c>
      <c r="J11828" s="27" t="s">
        <v>1</v>
      </c>
      <c r="K11828" s="28">
        <v>49.14</v>
      </c>
      <c r="L11828" s="28">
        <v>49.14</v>
      </c>
    </row>
    <row r="11829" spans="1:12" x14ac:dyDescent="0.25">
      <c r="A11829" s="24" t="s">
        <v>3305</v>
      </c>
      <c r="B11829" s="26">
        <v>2018</v>
      </c>
      <c r="C11829" s="24">
        <v>3</v>
      </c>
      <c r="D11829" s="24" t="s">
        <v>15123</v>
      </c>
      <c r="E11829" s="26">
        <v>437</v>
      </c>
      <c r="F11829" s="26">
        <v>9660</v>
      </c>
      <c r="G11829" s="26" t="s">
        <v>12967</v>
      </c>
      <c r="H11829" s="24" t="s">
        <v>102</v>
      </c>
      <c r="I11829" s="24" t="s">
        <v>103</v>
      </c>
      <c r="J11829" s="27" t="s">
        <v>1</v>
      </c>
      <c r="K11829" s="28">
        <v>14.25</v>
      </c>
      <c r="L11829" s="28">
        <v>13.97</v>
      </c>
    </row>
    <row r="11830" spans="1:12" x14ac:dyDescent="0.25">
      <c r="A11830" s="24" t="s">
        <v>3305</v>
      </c>
      <c r="B11830" s="26">
        <v>2018</v>
      </c>
      <c r="C11830" s="24">
        <v>3</v>
      </c>
      <c r="D11830" s="24" t="s">
        <v>15123</v>
      </c>
      <c r="E11830" s="26">
        <v>437</v>
      </c>
      <c r="F11830" s="26">
        <v>9661</v>
      </c>
      <c r="G11830" s="26" t="s">
        <v>12968</v>
      </c>
      <c r="H11830" s="24" t="s">
        <v>2307</v>
      </c>
      <c r="I11830" s="24" t="s">
        <v>2308</v>
      </c>
      <c r="J11830" s="27" t="s">
        <v>1</v>
      </c>
      <c r="K11830" s="28">
        <v>29.1</v>
      </c>
      <c r="L11830" s="28">
        <v>28.83</v>
      </c>
    </row>
    <row r="11831" spans="1:12" x14ac:dyDescent="0.25">
      <c r="A11831" s="24" t="s">
        <v>3305</v>
      </c>
      <c r="B11831" s="26">
        <v>2018</v>
      </c>
      <c r="C11831" s="24">
        <v>3</v>
      </c>
      <c r="D11831" s="24" t="s">
        <v>15123</v>
      </c>
      <c r="E11831" s="26">
        <v>437</v>
      </c>
      <c r="F11831" s="26">
        <v>9662</v>
      </c>
      <c r="G11831" s="26" t="s">
        <v>12969</v>
      </c>
      <c r="H11831" s="24" t="s">
        <v>2307</v>
      </c>
      <c r="I11831" s="24" t="s">
        <v>2308</v>
      </c>
      <c r="J11831" s="27" t="s">
        <v>1</v>
      </c>
      <c r="K11831" s="28">
        <v>55.48</v>
      </c>
      <c r="L11831" s="28">
        <v>55.48</v>
      </c>
    </row>
    <row r="11832" spans="1:12" x14ac:dyDescent="0.25">
      <c r="A11832" s="24" t="s">
        <v>3305</v>
      </c>
      <c r="B11832" s="26">
        <v>2018</v>
      </c>
      <c r="C11832" s="24">
        <v>3</v>
      </c>
      <c r="D11832" s="24" t="s">
        <v>15123</v>
      </c>
      <c r="E11832" s="26">
        <v>437</v>
      </c>
      <c r="F11832" s="26">
        <v>9663</v>
      </c>
      <c r="G11832" s="26" t="s">
        <v>12970</v>
      </c>
      <c r="H11832" s="24" t="s">
        <v>2383</v>
      </c>
      <c r="I11832" s="24" t="s">
        <v>2384</v>
      </c>
      <c r="J11832" s="27" t="s">
        <v>1</v>
      </c>
      <c r="K11832" s="28">
        <v>54.35</v>
      </c>
      <c r="L11832" s="28">
        <v>54.35</v>
      </c>
    </row>
    <row r="11833" spans="1:12" x14ac:dyDescent="0.25">
      <c r="A11833" s="24" t="s">
        <v>3305</v>
      </c>
      <c r="B11833" s="26">
        <v>2018</v>
      </c>
      <c r="C11833" s="24">
        <v>3</v>
      </c>
      <c r="D11833" s="24" t="s">
        <v>15123</v>
      </c>
      <c r="E11833" s="26">
        <v>437</v>
      </c>
      <c r="F11833" s="26">
        <v>8938</v>
      </c>
      <c r="G11833" s="26" t="s">
        <v>12245</v>
      </c>
      <c r="H11833" s="24" t="s">
        <v>444</v>
      </c>
      <c r="I11833" s="24" t="s">
        <v>445</v>
      </c>
      <c r="J11833" s="27" t="s">
        <v>1</v>
      </c>
      <c r="K11833" s="28">
        <v>369.5</v>
      </c>
      <c r="L11833" s="28">
        <v>367.46</v>
      </c>
    </row>
    <row r="11834" spans="1:12" x14ac:dyDescent="0.25">
      <c r="A11834" s="24" t="s">
        <v>3305</v>
      </c>
      <c r="B11834" s="26">
        <v>2018</v>
      </c>
      <c r="C11834" s="24">
        <v>3</v>
      </c>
      <c r="D11834" s="24" t="s">
        <v>15123</v>
      </c>
      <c r="E11834" s="26">
        <v>437</v>
      </c>
      <c r="F11834" s="26">
        <v>9664</v>
      </c>
      <c r="G11834" s="26" t="s">
        <v>12971</v>
      </c>
      <c r="H11834" s="24" t="s">
        <v>1304</v>
      </c>
      <c r="I11834" s="24" t="s">
        <v>1305</v>
      </c>
      <c r="J11834" s="27" t="s">
        <v>1</v>
      </c>
      <c r="K11834" s="28">
        <v>42.15</v>
      </c>
      <c r="L11834" s="28">
        <v>41.13</v>
      </c>
    </row>
    <row r="11835" spans="1:12" x14ac:dyDescent="0.25">
      <c r="A11835" s="24" t="s">
        <v>3305</v>
      </c>
      <c r="B11835" s="26">
        <v>2018</v>
      </c>
      <c r="C11835" s="24">
        <v>3</v>
      </c>
      <c r="D11835" s="24" t="s">
        <v>15123</v>
      </c>
      <c r="E11835" s="26">
        <v>437</v>
      </c>
      <c r="F11835" s="26">
        <v>9665</v>
      </c>
      <c r="G11835" s="26" t="s">
        <v>12972</v>
      </c>
      <c r="H11835" s="24" t="s">
        <v>2480</v>
      </c>
      <c r="I11835" s="24" t="s">
        <v>2481</v>
      </c>
      <c r="J11835" s="27" t="s">
        <v>1</v>
      </c>
      <c r="K11835" s="28">
        <v>63.84</v>
      </c>
      <c r="L11835" s="28">
        <v>63.57</v>
      </c>
    </row>
    <row r="11836" spans="1:12" x14ac:dyDescent="0.25">
      <c r="A11836" s="24" t="s">
        <v>3305</v>
      </c>
      <c r="B11836" s="26">
        <v>2018</v>
      </c>
      <c r="C11836" s="24">
        <v>3</v>
      </c>
      <c r="D11836" s="24" t="s">
        <v>15123</v>
      </c>
      <c r="E11836" s="26">
        <v>437</v>
      </c>
      <c r="F11836" s="26">
        <v>9666</v>
      </c>
      <c r="G11836" s="26" t="s">
        <v>12973</v>
      </c>
      <c r="H11836" s="24" t="s">
        <v>1248</v>
      </c>
      <c r="I11836" s="24" t="s">
        <v>1249</v>
      </c>
      <c r="J11836" s="27" t="s">
        <v>1</v>
      </c>
      <c r="K11836" s="28">
        <v>96.58</v>
      </c>
      <c r="L11836" s="28">
        <v>96.58</v>
      </c>
    </row>
    <row r="11837" spans="1:12" x14ac:dyDescent="0.25">
      <c r="A11837" s="24" t="s">
        <v>3305</v>
      </c>
      <c r="B11837" s="26">
        <v>2018</v>
      </c>
      <c r="C11837" s="24">
        <v>3</v>
      </c>
      <c r="D11837" s="24" t="s">
        <v>15123</v>
      </c>
      <c r="E11837" s="26">
        <v>437</v>
      </c>
      <c r="F11837" s="26">
        <v>8943</v>
      </c>
      <c r="G11837" s="26" t="s">
        <v>12250</v>
      </c>
      <c r="H11837" s="24" t="s">
        <v>948</v>
      </c>
      <c r="I11837" s="24" t="s">
        <v>949</v>
      </c>
      <c r="J11837" s="27" t="s">
        <v>1</v>
      </c>
      <c r="K11837" s="28">
        <v>6.73</v>
      </c>
      <c r="L11837" s="28">
        <v>6.73</v>
      </c>
    </row>
    <row r="11838" spans="1:12" x14ac:dyDescent="0.25">
      <c r="A11838" s="24" t="s">
        <v>3305</v>
      </c>
      <c r="B11838" s="26">
        <v>2018</v>
      </c>
      <c r="C11838" s="24">
        <v>3</v>
      </c>
      <c r="D11838" s="24" t="s">
        <v>15123</v>
      </c>
      <c r="E11838" s="26">
        <v>437</v>
      </c>
      <c r="F11838" s="26">
        <v>9667</v>
      </c>
      <c r="G11838" s="26" t="s">
        <v>12974</v>
      </c>
      <c r="H11838" s="24" t="s">
        <v>492</v>
      </c>
      <c r="I11838" s="24" t="s">
        <v>493</v>
      </c>
      <c r="J11838" s="27" t="s">
        <v>1</v>
      </c>
      <c r="K11838" s="28">
        <v>13.5</v>
      </c>
      <c r="L11838" s="28">
        <v>13.5</v>
      </c>
    </row>
    <row r="11839" spans="1:12" x14ac:dyDescent="0.25">
      <c r="A11839" s="24" t="s">
        <v>3305</v>
      </c>
      <c r="B11839" s="26">
        <v>2018</v>
      </c>
      <c r="C11839" s="24">
        <v>3</v>
      </c>
      <c r="D11839" s="24" t="s">
        <v>15123</v>
      </c>
      <c r="E11839" s="26">
        <v>437</v>
      </c>
      <c r="F11839" s="26">
        <v>9668</v>
      </c>
      <c r="G11839" s="26" t="s">
        <v>12975</v>
      </c>
      <c r="H11839" s="24" t="s">
        <v>79</v>
      </c>
      <c r="I11839" s="24" t="s">
        <v>80</v>
      </c>
      <c r="J11839" s="27" t="s">
        <v>1</v>
      </c>
      <c r="K11839" s="28">
        <v>14.25</v>
      </c>
      <c r="L11839" s="28">
        <v>13.23</v>
      </c>
    </row>
    <row r="11840" spans="1:12" x14ac:dyDescent="0.25">
      <c r="A11840" s="24" t="s">
        <v>3305</v>
      </c>
      <c r="B11840" s="26">
        <v>2018</v>
      </c>
      <c r="C11840" s="24">
        <v>3</v>
      </c>
      <c r="D11840" s="24" t="s">
        <v>15123</v>
      </c>
      <c r="E11840" s="26">
        <v>437</v>
      </c>
      <c r="F11840" s="26">
        <v>9669</v>
      </c>
      <c r="G11840" s="26" t="s">
        <v>12976</v>
      </c>
      <c r="H11840" s="24" t="s">
        <v>83</v>
      </c>
      <c r="I11840" s="24" t="s">
        <v>84</v>
      </c>
      <c r="J11840" s="27" t="s">
        <v>1</v>
      </c>
      <c r="K11840" s="28">
        <v>57.38</v>
      </c>
      <c r="L11840" s="28">
        <v>57.38</v>
      </c>
    </row>
    <row r="11841" spans="1:12" x14ac:dyDescent="0.25">
      <c r="A11841" s="24" t="s">
        <v>3305</v>
      </c>
      <c r="B11841" s="26">
        <v>2018</v>
      </c>
      <c r="C11841" s="24">
        <v>3</v>
      </c>
      <c r="D11841" s="24" t="s">
        <v>15123</v>
      </c>
      <c r="E11841" s="26">
        <v>437</v>
      </c>
      <c r="F11841" s="26">
        <v>9670</v>
      </c>
      <c r="G11841" s="26" t="s">
        <v>12977</v>
      </c>
      <c r="H11841" s="24" t="s">
        <v>444</v>
      </c>
      <c r="I11841" s="24" t="s">
        <v>445</v>
      </c>
      <c r="J11841" s="27" t="s">
        <v>1</v>
      </c>
      <c r="K11841" s="28">
        <v>44.78</v>
      </c>
      <c r="L11841" s="28">
        <v>44.78</v>
      </c>
    </row>
    <row r="11842" spans="1:12" x14ac:dyDescent="0.25">
      <c r="A11842" s="24" t="s">
        <v>3305</v>
      </c>
      <c r="B11842" s="26">
        <v>2018</v>
      </c>
      <c r="C11842" s="24">
        <v>3</v>
      </c>
      <c r="D11842" s="24" t="s">
        <v>15123</v>
      </c>
      <c r="E11842" s="26">
        <v>437</v>
      </c>
      <c r="F11842" s="26">
        <v>9671</v>
      </c>
      <c r="G11842" s="26" t="s">
        <v>12978</v>
      </c>
      <c r="H11842" s="24" t="s">
        <v>126</v>
      </c>
      <c r="I11842" s="24" t="s">
        <v>127</v>
      </c>
      <c r="J11842" s="27" t="s">
        <v>1</v>
      </c>
      <c r="K11842" s="28">
        <v>14.48</v>
      </c>
      <c r="L11842" s="28">
        <v>14.48</v>
      </c>
    </row>
    <row r="11843" spans="1:12" x14ac:dyDescent="0.25">
      <c r="A11843" s="24" t="s">
        <v>3305</v>
      </c>
      <c r="B11843" s="26">
        <v>2018</v>
      </c>
      <c r="C11843" s="24">
        <v>3</v>
      </c>
      <c r="D11843" s="24" t="s">
        <v>15123</v>
      </c>
      <c r="E11843" s="26">
        <v>437</v>
      </c>
      <c r="F11843" s="26">
        <v>1056</v>
      </c>
      <c r="G11843" s="26" t="s">
        <v>4363</v>
      </c>
      <c r="H11843" s="24" t="s">
        <v>2307</v>
      </c>
      <c r="I11843" s="24" t="s">
        <v>2308</v>
      </c>
      <c r="J11843" s="27" t="s">
        <v>1</v>
      </c>
      <c r="K11843" s="28">
        <v>20.010000000000002</v>
      </c>
      <c r="L11843" s="28">
        <v>19.739999999999998</v>
      </c>
    </row>
    <row r="11844" spans="1:12" x14ac:dyDescent="0.25">
      <c r="A11844" s="24" t="s">
        <v>3305</v>
      </c>
      <c r="B11844" s="26">
        <v>2018</v>
      </c>
      <c r="C11844" s="24">
        <v>3</v>
      </c>
      <c r="D11844" s="24" t="s">
        <v>15123</v>
      </c>
      <c r="E11844" s="26">
        <v>437</v>
      </c>
      <c r="F11844" s="26">
        <v>8951</v>
      </c>
      <c r="G11844" s="26" t="s">
        <v>12258</v>
      </c>
      <c r="H11844" s="24" t="s">
        <v>77</v>
      </c>
      <c r="I11844" s="24" t="s">
        <v>78</v>
      </c>
      <c r="J11844" s="27" t="s">
        <v>1</v>
      </c>
      <c r="K11844" s="28">
        <v>27.15</v>
      </c>
      <c r="L11844" s="28">
        <v>26.13</v>
      </c>
    </row>
    <row r="11845" spans="1:12" x14ac:dyDescent="0.25">
      <c r="A11845" s="24" t="s">
        <v>3305</v>
      </c>
      <c r="B11845" s="26">
        <v>2018</v>
      </c>
      <c r="C11845" s="24">
        <v>3</v>
      </c>
      <c r="D11845" s="24" t="s">
        <v>15123</v>
      </c>
      <c r="E11845" s="26">
        <v>437</v>
      </c>
      <c r="F11845" s="26">
        <v>8952</v>
      </c>
      <c r="G11845" s="26" t="s">
        <v>12259</v>
      </c>
      <c r="H11845" s="24" t="s">
        <v>444</v>
      </c>
      <c r="I11845" s="24" t="s">
        <v>445</v>
      </c>
      <c r="J11845" s="27" t="s">
        <v>1</v>
      </c>
      <c r="K11845" s="28">
        <v>200.48</v>
      </c>
      <c r="L11845" s="28">
        <v>200.21</v>
      </c>
    </row>
    <row r="11846" spans="1:12" x14ac:dyDescent="0.25">
      <c r="A11846" s="24" t="s">
        <v>3305</v>
      </c>
      <c r="B11846" s="26">
        <v>2018</v>
      </c>
      <c r="C11846" s="24">
        <v>3</v>
      </c>
      <c r="D11846" s="24" t="s">
        <v>15123</v>
      </c>
      <c r="E11846" s="26">
        <v>437</v>
      </c>
      <c r="F11846" s="26">
        <v>9672</v>
      </c>
      <c r="G11846" s="26" t="s">
        <v>12979</v>
      </c>
      <c r="H11846" s="24" t="s">
        <v>492</v>
      </c>
      <c r="I11846" s="24" t="s">
        <v>493</v>
      </c>
      <c r="J11846" s="27" t="s">
        <v>1</v>
      </c>
      <c r="K11846" s="28">
        <v>137.72</v>
      </c>
      <c r="L11846" s="28">
        <v>137.44999999999999</v>
      </c>
    </row>
    <row r="11847" spans="1:12" x14ac:dyDescent="0.25">
      <c r="A11847" s="24" t="s">
        <v>3305</v>
      </c>
      <c r="B11847" s="26">
        <v>2018</v>
      </c>
      <c r="C11847" s="24">
        <v>3</v>
      </c>
      <c r="D11847" s="24" t="s">
        <v>15123</v>
      </c>
      <c r="E11847" s="26">
        <v>437</v>
      </c>
      <c r="F11847" s="26">
        <v>9673</v>
      </c>
      <c r="G11847" s="26" t="s">
        <v>12980</v>
      </c>
      <c r="H11847" s="24" t="s">
        <v>94</v>
      </c>
      <c r="I11847" s="24" t="s">
        <v>95</v>
      </c>
      <c r="J11847" s="27" t="s">
        <v>1</v>
      </c>
      <c r="K11847" s="28">
        <v>32.799999999999997</v>
      </c>
      <c r="L11847" s="28">
        <v>32.799999999999997</v>
      </c>
    </row>
    <row r="11848" spans="1:12" x14ac:dyDescent="0.25">
      <c r="A11848" s="24" t="s">
        <v>3305</v>
      </c>
      <c r="B11848" s="26">
        <v>2018</v>
      </c>
      <c r="C11848" s="24">
        <v>3</v>
      </c>
      <c r="D11848" s="24" t="s">
        <v>15123</v>
      </c>
      <c r="E11848" s="26">
        <v>438</v>
      </c>
      <c r="F11848" s="26">
        <v>9674</v>
      </c>
      <c r="G11848" s="26" t="s">
        <v>12981</v>
      </c>
      <c r="H11848" s="24" t="s">
        <v>840</v>
      </c>
      <c r="I11848" s="24" t="s">
        <v>841</v>
      </c>
      <c r="J11848" s="27" t="s">
        <v>1</v>
      </c>
      <c r="K11848" s="28">
        <v>74.97</v>
      </c>
      <c r="L11848" s="28">
        <v>74.97</v>
      </c>
    </row>
    <row r="11849" spans="1:12" x14ac:dyDescent="0.25">
      <c r="A11849" s="24" t="s">
        <v>3305</v>
      </c>
      <c r="B11849" s="26">
        <v>2018</v>
      </c>
      <c r="C11849" s="24">
        <v>3</v>
      </c>
      <c r="D11849" s="24" t="s">
        <v>15123</v>
      </c>
      <c r="E11849" s="26">
        <v>438</v>
      </c>
      <c r="F11849" s="26">
        <v>9567</v>
      </c>
      <c r="G11849" s="26" t="s">
        <v>12874</v>
      </c>
      <c r="H11849" s="24" t="s">
        <v>1488</v>
      </c>
      <c r="I11849" s="24" t="s">
        <v>1489</v>
      </c>
      <c r="J11849" s="27" t="s">
        <v>1</v>
      </c>
      <c r="K11849" s="28">
        <v>14.25</v>
      </c>
      <c r="L11849" s="28">
        <v>13.23</v>
      </c>
    </row>
    <row r="11850" spans="1:12" x14ac:dyDescent="0.25">
      <c r="A11850" s="24" t="s">
        <v>3305</v>
      </c>
      <c r="B11850" s="26">
        <v>2018</v>
      </c>
      <c r="C11850" s="24">
        <v>3</v>
      </c>
      <c r="D11850" s="24" t="s">
        <v>15123</v>
      </c>
      <c r="E11850" s="26">
        <v>438</v>
      </c>
      <c r="F11850" s="26">
        <v>9675</v>
      </c>
      <c r="G11850" s="26" t="s">
        <v>12982</v>
      </c>
      <c r="H11850" s="24" t="s">
        <v>1488</v>
      </c>
      <c r="I11850" s="24" t="s">
        <v>1489</v>
      </c>
      <c r="J11850" s="27" t="s">
        <v>1</v>
      </c>
      <c r="K11850" s="28">
        <v>10.8</v>
      </c>
      <c r="L11850" s="28">
        <v>10.8</v>
      </c>
    </row>
    <row r="11851" spans="1:12" x14ac:dyDescent="0.25">
      <c r="A11851" s="24" t="s">
        <v>3305</v>
      </c>
      <c r="B11851" s="26">
        <v>2018</v>
      </c>
      <c r="C11851" s="24">
        <v>3</v>
      </c>
      <c r="D11851" s="24" t="s">
        <v>15123</v>
      </c>
      <c r="E11851" s="26">
        <v>438</v>
      </c>
      <c r="F11851" s="26">
        <v>9676</v>
      </c>
      <c r="G11851" s="26" t="s">
        <v>12983</v>
      </c>
      <c r="H11851" s="24" t="s">
        <v>176</v>
      </c>
      <c r="I11851" s="24" t="s">
        <v>177</v>
      </c>
      <c r="J11851" s="27" t="s">
        <v>1</v>
      </c>
      <c r="K11851" s="28">
        <v>120.82</v>
      </c>
      <c r="L11851" s="28">
        <v>120.55</v>
      </c>
    </row>
    <row r="11852" spans="1:12" x14ac:dyDescent="0.25">
      <c r="A11852" s="24" t="s">
        <v>3305</v>
      </c>
      <c r="B11852" s="26">
        <v>2018</v>
      </c>
      <c r="C11852" s="24">
        <v>3</v>
      </c>
      <c r="D11852" s="24" t="s">
        <v>15123</v>
      </c>
      <c r="E11852" s="26">
        <v>438</v>
      </c>
      <c r="F11852" s="26">
        <v>9677</v>
      </c>
      <c r="G11852" s="26" t="s">
        <v>12984</v>
      </c>
      <c r="H11852" s="24" t="s">
        <v>176</v>
      </c>
      <c r="I11852" s="24" t="s">
        <v>177</v>
      </c>
      <c r="J11852" s="27" t="s">
        <v>1</v>
      </c>
      <c r="K11852" s="28">
        <v>58.83</v>
      </c>
      <c r="L11852" s="28">
        <v>58.83</v>
      </c>
    </row>
    <row r="11853" spans="1:12" x14ac:dyDescent="0.25">
      <c r="A11853" s="24" t="s">
        <v>3305</v>
      </c>
      <c r="B11853" s="26">
        <v>2018</v>
      </c>
      <c r="C11853" s="24">
        <v>3</v>
      </c>
      <c r="D11853" s="24" t="s">
        <v>15123</v>
      </c>
      <c r="E11853" s="26">
        <v>438</v>
      </c>
      <c r="F11853" s="26">
        <v>9678</v>
      </c>
      <c r="G11853" s="26" t="s">
        <v>12985</v>
      </c>
      <c r="H11853" s="24" t="s">
        <v>77</v>
      </c>
      <c r="I11853" s="24" t="s">
        <v>78</v>
      </c>
      <c r="J11853" s="27" t="s">
        <v>1</v>
      </c>
      <c r="K11853" s="28">
        <v>19.350000000000001</v>
      </c>
      <c r="L11853" s="28">
        <v>18.329999999999998</v>
      </c>
    </row>
    <row r="11854" spans="1:12" x14ac:dyDescent="0.25">
      <c r="A11854" s="24" t="s">
        <v>3305</v>
      </c>
      <c r="B11854" s="26">
        <v>2018</v>
      </c>
      <c r="C11854" s="24">
        <v>3</v>
      </c>
      <c r="D11854" s="24" t="s">
        <v>15123</v>
      </c>
      <c r="E11854" s="26">
        <v>438</v>
      </c>
      <c r="F11854" s="26">
        <v>9679</v>
      </c>
      <c r="G11854" s="26" t="s">
        <v>12986</v>
      </c>
      <c r="H11854" s="24" t="s">
        <v>2307</v>
      </c>
      <c r="I11854" s="24" t="s">
        <v>2308</v>
      </c>
      <c r="J11854" s="27" t="s">
        <v>1</v>
      </c>
      <c r="K11854" s="28">
        <v>52.55</v>
      </c>
      <c r="L11854" s="28">
        <v>52.55</v>
      </c>
    </row>
    <row r="11855" spans="1:12" x14ac:dyDescent="0.25">
      <c r="A11855" s="24" t="s">
        <v>3305</v>
      </c>
      <c r="B11855" s="26">
        <v>2018</v>
      </c>
      <c r="C11855" s="24">
        <v>3</v>
      </c>
      <c r="D11855" s="24" t="s">
        <v>15123</v>
      </c>
      <c r="E11855" s="26">
        <v>438</v>
      </c>
      <c r="F11855" s="26">
        <v>9680</v>
      </c>
      <c r="G11855" s="26" t="s">
        <v>12987</v>
      </c>
      <c r="H11855" s="24" t="s">
        <v>192</v>
      </c>
      <c r="I11855" s="24" t="s">
        <v>193</v>
      </c>
      <c r="J11855" s="27" t="s">
        <v>1</v>
      </c>
      <c r="K11855" s="28">
        <v>14.25</v>
      </c>
      <c r="L11855" s="28">
        <v>13.97</v>
      </c>
    </row>
    <row r="11856" spans="1:12" x14ac:dyDescent="0.25">
      <c r="A11856" s="24" t="s">
        <v>3305</v>
      </c>
      <c r="B11856" s="26">
        <v>2018</v>
      </c>
      <c r="C11856" s="24">
        <v>3</v>
      </c>
      <c r="D11856" s="24" t="s">
        <v>15123</v>
      </c>
      <c r="E11856" s="26">
        <v>438</v>
      </c>
      <c r="F11856" s="26">
        <v>9681</v>
      </c>
      <c r="G11856" s="26" t="s">
        <v>12988</v>
      </c>
      <c r="H11856" s="24" t="s">
        <v>83</v>
      </c>
      <c r="I11856" s="24" t="s">
        <v>84</v>
      </c>
      <c r="J11856" s="27" t="s">
        <v>1</v>
      </c>
      <c r="K11856" s="28">
        <v>82.06</v>
      </c>
      <c r="L11856" s="28">
        <v>81.78</v>
      </c>
    </row>
    <row r="11857" spans="1:12" x14ac:dyDescent="0.25">
      <c r="A11857" s="24" t="s">
        <v>3305</v>
      </c>
      <c r="B11857" s="26">
        <v>2018</v>
      </c>
      <c r="C11857" s="24">
        <v>3</v>
      </c>
      <c r="D11857" s="24" t="s">
        <v>15123</v>
      </c>
      <c r="E11857" s="26">
        <v>438</v>
      </c>
      <c r="F11857" s="26">
        <v>9682</v>
      </c>
      <c r="G11857" s="26" t="s">
        <v>12989</v>
      </c>
      <c r="H11857" s="24" t="s">
        <v>1176</v>
      </c>
      <c r="I11857" s="24" t="s">
        <v>1177</v>
      </c>
      <c r="J11857" s="27" t="s">
        <v>1</v>
      </c>
      <c r="K11857" s="28">
        <v>149.55000000000001</v>
      </c>
      <c r="L11857" s="28">
        <v>149.55000000000001</v>
      </c>
    </row>
    <row r="11858" spans="1:12" x14ac:dyDescent="0.25">
      <c r="A11858" s="24" t="s">
        <v>3305</v>
      </c>
      <c r="B11858" s="26">
        <v>2018</v>
      </c>
      <c r="C11858" s="24">
        <v>3</v>
      </c>
      <c r="D11858" s="24" t="s">
        <v>15123</v>
      </c>
      <c r="E11858" s="26">
        <v>438</v>
      </c>
      <c r="F11858" s="26">
        <v>9683</v>
      </c>
      <c r="G11858" s="26" t="s">
        <v>12990</v>
      </c>
      <c r="H11858" s="24" t="s">
        <v>67</v>
      </c>
      <c r="I11858" s="24" t="s">
        <v>68</v>
      </c>
      <c r="J11858" s="27" t="s">
        <v>1</v>
      </c>
      <c r="K11858" s="28">
        <v>20.73</v>
      </c>
      <c r="L11858" s="28">
        <v>20.46</v>
      </c>
    </row>
    <row r="11859" spans="1:12" x14ac:dyDescent="0.25">
      <c r="A11859" s="24" t="s">
        <v>3305</v>
      </c>
      <c r="B11859" s="26">
        <v>2018</v>
      </c>
      <c r="C11859" s="24">
        <v>3</v>
      </c>
      <c r="D11859" s="24" t="s">
        <v>15123</v>
      </c>
      <c r="E11859" s="26">
        <v>438</v>
      </c>
      <c r="F11859" s="26">
        <v>9684</v>
      </c>
      <c r="G11859" s="26" t="s">
        <v>12991</v>
      </c>
      <c r="H11859" s="24" t="s">
        <v>77</v>
      </c>
      <c r="I11859" s="24" t="s">
        <v>78</v>
      </c>
      <c r="J11859" s="27" t="s">
        <v>1</v>
      </c>
      <c r="K11859" s="28">
        <v>160.02000000000001</v>
      </c>
      <c r="L11859" s="28">
        <v>159.75</v>
      </c>
    </row>
    <row r="11860" spans="1:12" x14ac:dyDescent="0.25">
      <c r="A11860" s="24" t="s">
        <v>3305</v>
      </c>
      <c r="B11860" s="26">
        <v>2018</v>
      </c>
      <c r="C11860" s="24">
        <v>3</v>
      </c>
      <c r="D11860" s="24" t="s">
        <v>15123</v>
      </c>
      <c r="E11860" s="26">
        <v>438</v>
      </c>
      <c r="F11860" s="26">
        <v>9685</v>
      </c>
      <c r="G11860" s="26" t="s">
        <v>12992</v>
      </c>
      <c r="H11860" s="24" t="s">
        <v>2307</v>
      </c>
      <c r="I11860" s="24" t="s">
        <v>2308</v>
      </c>
      <c r="J11860" s="27" t="s">
        <v>1</v>
      </c>
      <c r="K11860" s="28">
        <v>110.35</v>
      </c>
      <c r="L11860" s="28">
        <v>109.33</v>
      </c>
    </row>
    <row r="11861" spans="1:12" x14ac:dyDescent="0.25">
      <c r="A11861" s="24" t="s">
        <v>3305</v>
      </c>
      <c r="B11861" s="26">
        <v>2018</v>
      </c>
      <c r="C11861" s="24">
        <v>3</v>
      </c>
      <c r="D11861" s="24" t="s">
        <v>15123</v>
      </c>
      <c r="E11861" s="26">
        <v>438</v>
      </c>
      <c r="F11861" s="26">
        <v>9686</v>
      </c>
      <c r="G11861" s="26" t="s">
        <v>12993</v>
      </c>
      <c r="H11861" s="24" t="s">
        <v>338</v>
      </c>
      <c r="I11861" s="24" t="s">
        <v>339</v>
      </c>
      <c r="J11861" s="27" t="s">
        <v>1</v>
      </c>
      <c r="K11861" s="28">
        <v>41.18</v>
      </c>
      <c r="L11861" s="28">
        <v>41.18</v>
      </c>
    </row>
    <row r="11862" spans="1:12" x14ac:dyDescent="0.25">
      <c r="A11862" s="24" t="s">
        <v>3305</v>
      </c>
      <c r="B11862" s="26">
        <v>2018</v>
      </c>
      <c r="C11862" s="24">
        <v>3</v>
      </c>
      <c r="D11862" s="24" t="s">
        <v>15123</v>
      </c>
      <c r="E11862" s="26">
        <v>438</v>
      </c>
      <c r="F11862" s="26">
        <v>9687</v>
      </c>
      <c r="G11862" s="26" t="s">
        <v>12994</v>
      </c>
      <c r="H11862" s="24" t="s">
        <v>134</v>
      </c>
      <c r="I11862" s="24" t="s">
        <v>135</v>
      </c>
      <c r="J11862" s="27" t="s">
        <v>1</v>
      </c>
      <c r="K11862" s="28">
        <v>81.84</v>
      </c>
      <c r="L11862" s="28">
        <v>81.569999999999993</v>
      </c>
    </row>
    <row r="11863" spans="1:12" x14ac:dyDescent="0.25">
      <c r="A11863" s="24" t="s">
        <v>3305</v>
      </c>
      <c r="B11863" s="26">
        <v>2018</v>
      </c>
      <c r="C11863" s="24">
        <v>3</v>
      </c>
      <c r="D11863" s="24" t="s">
        <v>15123</v>
      </c>
      <c r="E11863" s="26">
        <v>438</v>
      </c>
      <c r="F11863" s="26">
        <v>8937</v>
      </c>
      <c r="G11863" s="26" t="s">
        <v>12244</v>
      </c>
      <c r="H11863" s="24" t="s">
        <v>2017</v>
      </c>
      <c r="I11863" s="24" t="s">
        <v>2018</v>
      </c>
      <c r="J11863" s="27" t="s">
        <v>1</v>
      </c>
      <c r="K11863" s="28">
        <v>22.35</v>
      </c>
      <c r="L11863" s="28">
        <v>21.33</v>
      </c>
    </row>
    <row r="11864" spans="1:12" x14ac:dyDescent="0.25">
      <c r="A11864" s="24" t="s">
        <v>3305</v>
      </c>
      <c r="B11864" s="26">
        <v>2018</v>
      </c>
      <c r="C11864" s="24">
        <v>3</v>
      </c>
      <c r="D11864" s="24" t="s">
        <v>15123</v>
      </c>
      <c r="E11864" s="26">
        <v>438</v>
      </c>
      <c r="F11864" s="26">
        <v>9688</v>
      </c>
      <c r="G11864" s="26" t="s">
        <v>12995</v>
      </c>
      <c r="H11864" s="24" t="s">
        <v>2307</v>
      </c>
      <c r="I11864" s="24" t="s">
        <v>2308</v>
      </c>
      <c r="J11864" s="27" t="s">
        <v>1</v>
      </c>
      <c r="K11864" s="28">
        <v>74.45</v>
      </c>
      <c r="L11864" s="28">
        <v>74.180000000000007</v>
      </c>
    </row>
    <row r="11865" spans="1:12" x14ac:dyDescent="0.25">
      <c r="A11865" s="24" t="s">
        <v>3305</v>
      </c>
      <c r="B11865" s="26">
        <v>2018</v>
      </c>
      <c r="C11865" s="24">
        <v>3</v>
      </c>
      <c r="D11865" s="24" t="s">
        <v>15123</v>
      </c>
      <c r="E11865" s="26">
        <v>438</v>
      </c>
      <c r="F11865" s="26">
        <v>9689</v>
      </c>
      <c r="G11865" s="26" t="s">
        <v>12996</v>
      </c>
      <c r="H11865" s="24" t="s">
        <v>298</v>
      </c>
      <c r="I11865" s="24" t="s">
        <v>299</v>
      </c>
      <c r="J11865" s="27" t="s">
        <v>1</v>
      </c>
      <c r="K11865" s="28">
        <v>51.54</v>
      </c>
      <c r="L11865" s="28">
        <v>51.54</v>
      </c>
    </row>
    <row r="11866" spans="1:12" x14ac:dyDescent="0.25">
      <c r="A11866" s="24" t="s">
        <v>3305</v>
      </c>
      <c r="B11866" s="26">
        <v>2018</v>
      </c>
      <c r="C11866" s="24">
        <v>3</v>
      </c>
      <c r="D11866" s="24" t="s">
        <v>15123</v>
      </c>
      <c r="E11866" s="26">
        <v>438</v>
      </c>
      <c r="F11866" s="26">
        <v>9690</v>
      </c>
      <c r="G11866" s="26" t="s">
        <v>12997</v>
      </c>
      <c r="H11866" s="24" t="s">
        <v>2307</v>
      </c>
      <c r="I11866" s="24" t="s">
        <v>2308</v>
      </c>
      <c r="J11866" s="27" t="s">
        <v>1</v>
      </c>
      <c r="K11866" s="28">
        <v>50.19</v>
      </c>
      <c r="L11866" s="28">
        <v>50.19</v>
      </c>
    </row>
    <row r="11867" spans="1:12" x14ac:dyDescent="0.25">
      <c r="A11867" s="24" t="s">
        <v>3305</v>
      </c>
      <c r="B11867" s="26">
        <v>2018</v>
      </c>
      <c r="C11867" s="24">
        <v>3</v>
      </c>
      <c r="D11867" s="24" t="s">
        <v>15123</v>
      </c>
      <c r="E11867" s="26">
        <v>438</v>
      </c>
      <c r="F11867" s="26">
        <v>9691</v>
      </c>
      <c r="G11867" s="26" t="s">
        <v>12998</v>
      </c>
      <c r="H11867" s="24" t="s">
        <v>77</v>
      </c>
      <c r="I11867" s="24" t="s">
        <v>78</v>
      </c>
      <c r="J11867" s="27" t="s">
        <v>1</v>
      </c>
      <c r="K11867" s="28">
        <v>74.53</v>
      </c>
      <c r="L11867" s="28">
        <v>74.53</v>
      </c>
    </row>
    <row r="11868" spans="1:12" x14ac:dyDescent="0.25">
      <c r="A11868" s="24" t="s">
        <v>3305</v>
      </c>
      <c r="B11868" s="26">
        <v>2018</v>
      </c>
      <c r="C11868" s="24">
        <v>3</v>
      </c>
      <c r="D11868" s="24" t="s">
        <v>15123</v>
      </c>
      <c r="E11868" s="26">
        <v>438</v>
      </c>
      <c r="F11868" s="26">
        <v>9692</v>
      </c>
      <c r="G11868" s="26" t="s">
        <v>12999</v>
      </c>
      <c r="H11868" s="24" t="s">
        <v>582</v>
      </c>
      <c r="I11868" s="24" t="s">
        <v>583</v>
      </c>
      <c r="J11868" s="27" t="s">
        <v>1</v>
      </c>
      <c r="K11868" s="28">
        <v>20.88</v>
      </c>
      <c r="L11868" s="28">
        <v>19.86</v>
      </c>
    </row>
    <row r="11869" spans="1:12" x14ac:dyDescent="0.25">
      <c r="A11869" s="24" t="s">
        <v>3305</v>
      </c>
      <c r="B11869" s="26">
        <v>2018</v>
      </c>
      <c r="C11869" s="24">
        <v>3</v>
      </c>
      <c r="D11869" s="24" t="s">
        <v>15123</v>
      </c>
      <c r="E11869" s="26">
        <v>438</v>
      </c>
      <c r="F11869" s="26">
        <v>8941</v>
      </c>
      <c r="G11869" s="26" t="s">
        <v>12248</v>
      </c>
      <c r="H11869" s="24" t="s">
        <v>2307</v>
      </c>
      <c r="I11869" s="24" t="s">
        <v>2308</v>
      </c>
      <c r="J11869" s="27" t="s">
        <v>1</v>
      </c>
      <c r="K11869" s="28">
        <v>93.11</v>
      </c>
      <c r="L11869" s="28">
        <v>92.09</v>
      </c>
    </row>
    <row r="11870" spans="1:12" x14ac:dyDescent="0.25">
      <c r="A11870" s="24" t="s">
        <v>3305</v>
      </c>
      <c r="B11870" s="26">
        <v>2018</v>
      </c>
      <c r="C11870" s="24">
        <v>3</v>
      </c>
      <c r="D11870" s="24" t="s">
        <v>15123</v>
      </c>
      <c r="E11870" s="26">
        <v>438</v>
      </c>
      <c r="F11870" s="26">
        <v>9693</v>
      </c>
      <c r="G11870" s="26" t="s">
        <v>13000</v>
      </c>
      <c r="H11870" s="24" t="s">
        <v>77</v>
      </c>
      <c r="I11870" s="24" t="s">
        <v>78</v>
      </c>
      <c r="J11870" s="27" t="s">
        <v>1</v>
      </c>
      <c r="K11870" s="28">
        <v>44.88</v>
      </c>
      <c r="L11870" s="28">
        <v>44.61</v>
      </c>
    </row>
    <row r="11871" spans="1:12" x14ac:dyDescent="0.25">
      <c r="A11871" s="24" t="s">
        <v>3305</v>
      </c>
      <c r="B11871" s="26">
        <v>2018</v>
      </c>
      <c r="C11871" s="24">
        <v>3</v>
      </c>
      <c r="D11871" s="24" t="s">
        <v>15123</v>
      </c>
      <c r="E11871" s="26">
        <v>438</v>
      </c>
      <c r="F11871" s="26">
        <v>9694</v>
      </c>
      <c r="G11871" s="26" t="s">
        <v>13001</v>
      </c>
      <c r="H11871" s="24" t="s">
        <v>106</v>
      </c>
      <c r="I11871" s="24" t="s">
        <v>107</v>
      </c>
      <c r="J11871" s="27" t="s">
        <v>1</v>
      </c>
      <c r="K11871" s="28">
        <v>23.7</v>
      </c>
      <c r="L11871" s="28">
        <v>23.43</v>
      </c>
    </row>
    <row r="11872" spans="1:12" x14ac:dyDescent="0.25">
      <c r="A11872" s="24" t="s">
        <v>3305</v>
      </c>
      <c r="B11872" s="26">
        <v>2018</v>
      </c>
      <c r="C11872" s="24">
        <v>3</v>
      </c>
      <c r="D11872" s="24" t="s">
        <v>15123</v>
      </c>
      <c r="E11872" s="26">
        <v>438</v>
      </c>
      <c r="F11872" s="26">
        <v>2914</v>
      </c>
      <c r="G11872" s="26" t="s">
        <v>6221</v>
      </c>
      <c r="H11872" s="24" t="s">
        <v>1190</v>
      </c>
      <c r="I11872" s="24" t="s">
        <v>1191</v>
      </c>
      <c r="J11872" s="27" t="s">
        <v>1</v>
      </c>
      <c r="K11872" s="28">
        <v>21.36</v>
      </c>
      <c r="L11872" s="28">
        <v>20.34</v>
      </c>
    </row>
    <row r="11873" spans="1:12" x14ac:dyDescent="0.25">
      <c r="A11873" s="24" t="s">
        <v>3305</v>
      </c>
      <c r="B11873" s="26">
        <v>2018</v>
      </c>
      <c r="C11873" s="24">
        <v>3</v>
      </c>
      <c r="D11873" s="24" t="s">
        <v>15123</v>
      </c>
      <c r="E11873" s="26">
        <v>438</v>
      </c>
      <c r="F11873" s="26">
        <v>9695</v>
      </c>
      <c r="G11873" s="26" t="s">
        <v>13002</v>
      </c>
      <c r="H11873" s="24" t="s">
        <v>184</v>
      </c>
      <c r="I11873" s="24" t="s">
        <v>185</v>
      </c>
      <c r="J11873" s="27" t="s">
        <v>1</v>
      </c>
      <c r="K11873" s="28">
        <v>34.049999999999997</v>
      </c>
      <c r="L11873" s="28">
        <v>33.03</v>
      </c>
    </row>
    <row r="11874" spans="1:12" x14ac:dyDescent="0.25">
      <c r="A11874" s="24" t="s">
        <v>3305</v>
      </c>
      <c r="B11874" s="26">
        <v>2018</v>
      </c>
      <c r="C11874" s="24">
        <v>3</v>
      </c>
      <c r="D11874" s="24" t="s">
        <v>15123</v>
      </c>
      <c r="E11874" s="26">
        <v>438</v>
      </c>
      <c r="F11874" s="26">
        <v>8942</v>
      </c>
      <c r="G11874" s="26" t="s">
        <v>12249</v>
      </c>
      <c r="H11874" s="24" t="s">
        <v>83</v>
      </c>
      <c r="I11874" s="24" t="s">
        <v>84</v>
      </c>
      <c r="J11874" s="27" t="s">
        <v>1</v>
      </c>
      <c r="K11874" s="28">
        <v>69.3</v>
      </c>
      <c r="L11874" s="28">
        <v>34.4</v>
      </c>
    </row>
    <row r="11875" spans="1:12" x14ac:dyDescent="0.25">
      <c r="A11875" s="24" t="s">
        <v>3305</v>
      </c>
      <c r="B11875" s="26">
        <v>2018</v>
      </c>
      <c r="C11875" s="24">
        <v>3</v>
      </c>
      <c r="D11875" s="24" t="s">
        <v>15123</v>
      </c>
      <c r="E11875" s="26">
        <v>438</v>
      </c>
      <c r="F11875" s="26">
        <v>9696</v>
      </c>
      <c r="G11875" s="26" t="s">
        <v>13003</v>
      </c>
      <c r="H11875" s="24" t="s">
        <v>2307</v>
      </c>
      <c r="I11875" s="24" t="s">
        <v>2308</v>
      </c>
      <c r="J11875" s="27" t="s">
        <v>1</v>
      </c>
      <c r="K11875" s="28">
        <v>43.07</v>
      </c>
      <c r="L11875" s="28">
        <v>42.8</v>
      </c>
    </row>
    <row r="11876" spans="1:12" x14ac:dyDescent="0.25">
      <c r="A11876" s="24" t="s">
        <v>3305</v>
      </c>
      <c r="B11876" s="26">
        <v>2018</v>
      </c>
      <c r="C11876" s="24">
        <v>3</v>
      </c>
      <c r="D11876" s="24" t="s">
        <v>15123</v>
      </c>
      <c r="E11876" s="26">
        <v>438</v>
      </c>
      <c r="F11876" s="26">
        <v>9697</v>
      </c>
      <c r="G11876" s="26" t="s">
        <v>13004</v>
      </c>
      <c r="H11876" s="24" t="s">
        <v>406</v>
      </c>
      <c r="I11876" s="24" t="s">
        <v>407</v>
      </c>
      <c r="J11876" s="27" t="s">
        <v>1</v>
      </c>
      <c r="K11876" s="28">
        <v>84.55</v>
      </c>
      <c r="L11876" s="28">
        <v>83.53</v>
      </c>
    </row>
    <row r="11877" spans="1:12" x14ac:dyDescent="0.25">
      <c r="A11877" s="24" t="s">
        <v>3305</v>
      </c>
      <c r="B11877" s="26">
        <v>2018</v>
      </c>
      <c r="C11877" s="24">
        <v>3</v>
      </c>
      <c r="D11877" s="24" t="s">
        <v>15123</v>
      </c>
      <c r="E11877" s="26">
        <v>438</v>
      </c>
      <c r="F11877" s="26">
        <v>9698</v>
      </c>
      <c r="G11877" s="26" t="s">
        <v>13005</v>
      </c>
      <c r="H11877" s="24" t="s">
        <v>406</v>
      </c>
      <c r="I11877" s="24" t="s">
        <v>407</v>
      </c>
      <c r="J11877" s="27" t="s">
        <v>1</v>
      </c>
      <c r="K11877" s="28">
        <v>40.06</v>
      </c>
      <c r="L11877" s="28">
        <v>29.88</v>
      </c>
    </row>
    <row r="11878" spans="1:12" x14ac:dyDescent="0.25">
      <c r="A11878" s="24" t="s">
        <v>3305</v>
      </c>
      <c r="B11878" s="26">
        <v>2018</v>
      </c>
      <c r="C11878" s="24">
        <v>3</v>
      </c>
      <c r="D11878" s="24" t="s">
        <v>15123</v>
      </c>
      <c r="E11878" s="26">
        <v>438</v>
      </c>
      <c r="F11878" s="26">
        <v>9699</v>
      </c>
      <c r="G11878" s="26" t="s">
        <v>13006</v>
      </c>
      <c r="H11878" s="24" t="s">
        <v>2482</v>
      </c>
      <c r="I11878" s="24" t="s">
        <v>2483</v>
      </c>
      <c r="J11878" s="27" t="s">
        <v>1</v>
      </c>
      <c r="K11878" s="28">
        <v>192.73</v>
      </c>
      <c r="L11878" s="28">
        <v>192.45</v>
      </c>
    </row>
    <row r="11879" spans="1:12" x14ac:dyDescent="0.25">
      <c r="A11879" s="24" t="s">
        <v>3305</v>
      </c>
      <c r="B11879" s="26">
        <v>2018</v>
      </c>
      <c r="C11879" s="24">
        <v>3</v>
      </c>
      <c r="D11879" s="24" t="s">
        <v>15123</v>
      </c>
      <c r="E11879" s="26">
        <v>438</v>
      </c>
      <c r="F11879" s="26">
        <v>9700</v>
      </c>
      <c r="G11879" s="26" t="s">
        <v>13007</v>
      </c>
      <c r="H11879" s="24" t="s">
        <v>190</v>
      </c>
      <c r="I11879" s="24" t="s">
        <v>191</v>
      </c>
      <c r="J11879" s="27" t="s">
        <v>1</v>
      </c>
      <c r="K11879" s="28">
        <v>71.67</v>
      </c>
      <c r="L11879" s="28">
        <v>8.07</v>
      </c>
    </row>
    <row r="11880" spans="1:12" x14ac:dyDescent="0.25">
      <c r="A11880" s="24" t="s">
        <v>3305</v>
      </c>
      <c r="B11880" s="26">
        <v>2018</v>
      </c>
      <c r="C11880" s="24">
        <v>3</v>
      </c>
      <c r="D11880" s="24" t="s">
        <v>15123</v>
      </c>
      <c r="E11880" s="26">
        <v>438</v>
      </c>
      <c r="F11880" s="26">
        <v>9701</v>
      </c>
      <c r="G11880" s="26" t="s">
        <v>13008</v>
      </c>
      <c r="H11880" s="24" t="s">
        <v>948</v>
      </c>
      <c r="I11880" s="24" t="s">
        <v>949</v>
      </c>
      <c r="J11880" s="27" t="s">
        <v>1</v>
      </c>
      <c r="K11880" s="28">
        <v>54.73</v>
      </c>
      <c r="L11880" s="28">
        <v>53.71</v>
      </c>
    </row>
    <row r="11881" spans="1:12" x14ac:dyDescent="0.25">
      <c r="A11881" s="24" t="s">
        <v>3305</v>
      </c>
      <c r="B11881" s="26">
        <v>2018</v>
      </c>
      <c r="C11881" s="24">
        <v>3</v>
      </c>
      <c r="D11881" s="24" t="s">
        <v>15123</v>
      </c>
      <c r="E11881" s="26">
        <v>438</v>
      </c>
      <c r="F11881" s="26">
        <v>9702</v>
      </c>
      <c r="G11881" s="26" t="s">
        <v>13009</v>
      </c>
      <c r="H11881" s="24" t="s">
        <v>2484</v>
      </c>
      <c r="I11881" s="24" t="s">
        <v>2485</v>
      </c>
      <c r="J11881" s="27" t="s">
        <v>1</v>
      </c>
      <c r="K11881" s="28">
        <v>58.8</v>
      </c>
      <c r="L11881" s="28">
        <v>58.53</v>
      </c>
    </row>
    <row r="11882" spans="1:12" x14ac:dyDescent="0.25">
      <c r="A11882" s="24" t="s">
        <v>3305</v>
      </c>
      <c r="B11882" s="26">
        <v>2018</v>
      </c>
      <c r="C11882" s="24">
        <v>3</v>
      </c>
      <c r="D11882" s="24" t="s">
        <v>15123</v>
      </c>
      <c r="E11882" s="26">
        <v>438</v>
      </c>
      <c r="F11882" s="26">
        <v>9703</v>
      </c>
      <c r="G11882" s="26" t="s">
        <v>13010</v>
      </c>
      <c r="H11882" s="24" t="s">
        <v>582</v>
      </c>
      <c r="I11882" s="24" t="s">
        <v>583</v>
      </c>
      <c r="J11882" s="27" t="s">
        <v>1</v>
      </c>
      <c r="K11882" s="28">
        <v>20.399999999999999</v>
      </c>
      <c r="L11882" s="28">
        <v>19.38</v>
      </c>
    </row>
    <row r="11883" spans="1:12" x14ac:dyDescent="0.25">
      <c r="A11883" s="24" t="s">
        <v>3305</v>
      </c>
      <c r="B11883" s="26">
        <v>2018</v>
      </c>
      <c r="C11883" s="24">
        <v>3</v>
      </c>
      <c r="D11883" s="24" t="s">
        <v>15123</v>
      </c>
      <c r="E11883" s="26">
        <v>438</v>
      </c>
      <c r="F11883" s="26">
        <v>9704</v>
      </c>
      <c r="G11883" s="26" t="s">
        <v>13011</v>
      </c>
      <c r="H11883" s="24" t="s">
        <v>582</v>
      </c>
      <c r="I11883" s="24" t="s">
        <v>583</v>
      </c>
      <c r="J11883" s="27" t="s">
        <v>1</v>
      </c>
      <c r="K11883" s="28">
        <v>30.37</v>
      </c>
      <c r="L11883" s="28">
        <v>29.35</v>
      </c>
    </row>
    <row r="11884" spans="1:12" x14ac:dyDescent="0.25">
      <c r="A11884" s="24" t="s">
        <v>3305</v>
      </c>
      <c r="B11884" s="26">
        <v>2018</v>
      </c>
      <c r="C11884" s="24">
        <v>3</v>
      </c>
      <c r="D11884" s="24" t="s">
        <v>15123</v>
      </c>
      <c r="E11884" s="26">
        <v>438</v>
      </c>
      <c r="F11884" s="26">
        <v>9705</v>
      </c>
      <c r="G11884" s="26" t="s">
        <v>13012</v>
      </c>
      <c r="H11884" s="24" t="s">
        <v>1750</v>
      </c>
      <c r="I11884" s="24" t="s">
        <v>1751</v>
      </c>
      <c r="J11884" s="27" t="s">
        <v>1</v>
      </c>
      <c r="K11884" s="28">
        <v>35.409999999999997</v>
      </c>
      <c r="L11884" s="28">
        <v>35.14</v>
      </c>
    </row>
    <row r="11885" spans="1:12" x14ac:dyDescent="0.25">
      <c r="A11885" s="24" t="s">
        <v>3305</v>
      </c>
      <c r="B11885" s="26">
        <v>2018</v>
      </c>
      <c r="C11885" s="24">
        <v>3</v>
      </c>
      <c r="D11885" s="24" t="s">
        <v>15123</v>
      </c>
      <c r="E11885" s="26">
        <v>438</v>
      </c>
      <c r="F11885" s="26">
        <v>9706</v>
      </c>
      <c r="G11885" s="26" t="s">
        <v>13013</v>
      </c>
      <c r="H11885" s="24" t="s">
        <v>2307</v>
      </c>
      <c r="I11885" s="24" t="s">
        <v>2308</v>
      </c>
      <c r="J11885" s="27" t="s">
        <v>1</v>
      </c>
      <c r="K11885" s="28">
        <v>134.86000000000001</v>
      </c>
      <c r="L11885" s="28">
        <v>134.59</v>
      </c>
    </row>
    <row r="11886" spans="1:12" x14ac:dyDescent="0.25">
      <c r="A11886" s="24" t="s">
        <v>3305</v>
      </c>
      <c r="B11886" s="26">
        <v>2018</v>
      </c>
      <c r="C11886" s="24">
        <v>3</v>
      </c>
      <c r="D11886" s="24" t="s">
        <v>15123</v>
      </c>
      <c r="E11886" s="26">
        <v>438</v>
      </c>
      <c r="F11886" s="26">
        <v>9707</v>
      </c>
      <c r="G11886" s="26" t="s">
        <v>13014</v>
      </c>
      <c r="H11886" s="24" t="s">
        <v>1298</v>
      </c>
      <c r="I11886" s="24" t="s">
        <v>1299</v>
      </c>
      <c r="J11886" s="27" t="s">
        <v>1</v>
      </c>
      <c r="K11886" s="28">
        <v>70.44</v>
      </c>
      <c r="L11886" s="28">
        <v>69.42</v>
      </c>
    </row>
    <row r="11887" spans="1:12" x14ac:dyDescent="0.25">
      <c r="A11887" s="24" t="s">
        <v>3305</v>
      </c>
      <c r="B11887" s="26">
        <v>2018</v>
      </c>
      <c r="C11887" s="24">
        <v>3</v>
      </c>
      <c r="D11887" s="24" t="s">
        <v>15123</v>
      </c>
      <c r="E11887" s="26">
        <v>438</v>
      </c>
      <c r="F11887" s="26">
        <v>9708</v>
      </c>
      <c r="G11887" s="26" t="s">
        <v>13015</v>
      </c>
      <c r="H11887" s="24" t="s">
        <v>444</v>
      </c>
      <c r="I11887" s="24" t="s">
        <v>445</v>
      </c>
      <c r="J11887" s="27" t="s">
        <v>1</v>
      </c>
      <c r="K11887" s="28">
        <v>252.03</v>
      </c>
      <c r="L11887" s="28">
        <v>251.75</v>
      </c>
    </row>
    <row r="11888" spans="1:12" x14ac:dyDescent="0.25">
      <c r="A11888" s="24" t="s">
        <v>3305</v>
      </c>
      <c r="B11888" s="26">
        <v>2018</v>
      </c>
      <c r="C11888" s="24">
        <v>3</v>
      </c>
      <c r="D11888" s="24" t="s">
        <v>15123</v>
      </c>
      <c r="E11888" s="26">
        <v>440</v>
      </c>
      <c r="F11888" s="26">
        <v>9709</v>
      </c>
      <c r="G11888" s="26" t="s">
        <v>13016</v>
      </c>
      <c r="H11888" s="24" t="s">
        <v>88</v>
      </c>
      <c r="I11888" s="24" t="s">
        <v>89</v>
      </c>
      <c r="J11888" s="27" t="s">
        <v>1</v>
      </c>
      <c r="K11888" s="28">
        <v>27.15</v>
      </c>
      <c r="L11888" s="28">
        <v>26.13</v>
      </c>
    </row>
    <row r="11889" spans="1:12" x14ac:dyDescent="0.25">
      <c r="A11889" s="24" t="s">
        <v>3305</v>
      </c>
      <c r="B11889" s="26">
        <v>2018</v>
      </c>
      <c r="C11889" s="24">
        <v>3</v>
      </c>
      <c r="D11889" s="24" t="s">
        <v>15123</v>
      </c>
      <c r="E11889" s="26">
        <v>440</v>
      </c>
      <c r="F11889" s="26">
        <v>9710</v>
      </c>
      <c r="G11889" s="26" t="s">
        <v>13017</v>
      </c>
      <c r="H11889" s="24" t="s">
        <v>2307</v>
      </c>
      <c r="I11889" s="24" t="s">
        <v>2308</v>
      </c>
      <c r="J11889" s="27" t="s">
        <v>1</v>
      </c>
      <c r="K11889" s="28">
        <v>47.64</v>
      </c>
      <c r="L11889" s="28">
        <v>47.64</v>
      </c>
    </row>
    <row r="11890" spans="1:12" x14ac:dyDescent="0.25">
      <c r="A11890" s="24" t="s">
        <v>3305</v>
      </c>
      <c r="B11890" s="26">
        <v>2018</v>
      </c>
      <c r="C11890" s="24">
        <v>3</v>
      </c>
      <c r="D11890" s="24" t="s">
        <v>15123</v>
      </c>
      <c r="E11890" s="26">
        <v>440</v>
      </c>
      <c r="F11890" s="26">
        <v>9711</v>
      </c>
      <c r="G11890" s="26" t="s">
        <v>13018</v>
      </c>
      <c r="H11890" s="24" t="s">
        <v>218</v>
      </c>
      <c r="I11890" s="24" t="s">
        <v>219</v>
      </c>
      <c r="J11890" s="27" t="s">
        <v>1</v>
      </c>
      <c r="K11890" s="28">
        <v>18.48</v>
      </c>
      <c r="L11890" s="28">
        <v>18.2</v>
      </c>
    </row>
    <row r="11891" spans="1:12" x14ac:dyDescent="0.25">
      <c r="A11891" s="24" t="s">
        <v>3305</v>
      </c>
      <c r="B11891" s="26">
        <v>2018</v>
      </c>
      <c r="C11891" s="24">
        <v>3</v>
      </c>
      <c r="D11891" s="24" t="s">
        <v>15123</v>
      </c>
      <c r="E11891" s="26">
        <v>440</v>
      </c>
      <c r="F11891" s="26">
        <v>9712</v>
      </c>
      <c r="G11891" s="26" t="s">
        <v>13019</v>
      </c>
      <c r="H11891" s="24" t="s">
        <v>83</v>
      </c>
      <c r="I11891" s="24" t="s">
        <v>84</v>
      </c>
      <c r="J11891" s="27" t="s">
        <v>1</v>
      </c>
      <c r="K11891" s="28">
        <v>105.07</v>
      </c>
      <c r="L11891" s="28">
        <v>104.05</v>
      </c>
    </row>
    <row r="11892" spans="1:12" x14ac:dyDescent="0.25">
      <c r="A11892" s="24" t="s">
        <v>3305</v>
      </c>
      <c r="B11892" s="26">
        <v>2018</v>
      </c>
      <c r="C11892" s="24">
        <v>3</v>
      </c>
      <c r="D11892" s="24" t="s">
        <v>15123</v>
      </c>
      <c r="E11892" s="26">
        <v>440</v>
      </c>
      <c r="F11892" s="26">
        <v>9713</v>
      </c>
      <c r="G11892" s="26" t="s">
        <v>13020</v>
      </c>
      <c r="H11892" s="24" t="s">
        <v>470</v>
      </c>
      <c r="I11892" s="24" t="s">
        <v>471</v>
      </c>
      <c r="J11892" s="27" t="s">
        <v>1</v>
      </c>
      <c r="K11892" s="28">
        <v>117.75</v>
      </c>
      <c r="L11892" s="28">
        <v>117.75</v>
      </c>
    </row>
    <row r="11893" spans="1:12" x14ac:dyDescent="0.25">
      <c r="A11893" s="24" t="s">
        <v>3305</v>
      </c>
      <c r="B11893" s="26">
        <v>2018</v>
      </c>
      <c r="C11893" s="24">
        <v>3</v>
      </c>
      <c r="D11893" s="24" t="s">
        <v>15123</v>
      </c>
      <c r="E11893" s="26">
        <v>440</v>
      </c>
      <c r="F11893" s="26">
        <v>9714</v>
      </c>
      <c r="G11893" s="26" t="s">
        <v>13021</v>
      </c>
      <c r="H11893" s="24" t="s">
        <v>2307</v>
      </c>
      <c r="I11893" s="24" t="s">
        <v>2308</v>
      </c>
      <c r="J11893" s="27" t="s">
        <v>1</v>
      </c>
      <c r="K11893" s="28">
        <v>16.5</v>
      </c>
      <c r="L11893" s="28">
        <v>16.23</v>
      </c>
    </row>
    <row r="11894" spans="1:12" x14ac:dyDescent="0.25">
      <c r="A11894" s="24" t="s">
        <v>3305</v>
      </c>
      <c r="B11894" s="26">
        <v>2018</v>
      </c>
      <c r="C11894" s="24">
        <v>3</v>
      </c>
      <c r="D11894" s="24" t="s">
        <v>15123</v>
      </c>
      <c r="E11894" s="26">
        <v>440</v>
      </c>
      <c r="F11894" s="26">
        <v>9715</v>
      </c>
      <c r="G11894" s="26" t="s">
        <v>13022</v>
      </c>
      <c r="H11894" s="24" t="s">
        <v>178</v>
      </c>
      <c r="I11894" s="24" t="s">
        <v>179</v>
      </c>
      <c r="J11894" s="27" t="s">
        <v>1</v>
      </c>
      <c r="K11894" s="28">
        <v>99.1</v>
      </c>
      <c r="L11894" s="28">
        <v>98.83</v>
      </c>
    </row>
    <row r="11895" spans="1:12" x14ac:dyDescent="0.25">
      <c r="A11895" s="24" t="s">
        <v>3305</v>
      </c>
      <c r="B11895" s="26">
        <v>2018</v>
      </c>
      <c r="C11895" s="24">
        <v>3</v>
      </c>
      <c r="D11895" s="24" t="s">
        <v>15123</v>
      </c>
      <c r="E11895" s="26">
        <v>440</v>
      </c>
      <c r="F11895" s="26">
        <v>9716</v>
      </c>
      <c r="G11895" s="26" t="s">
        <v>13023</v>
      </c>
      <c r="H11895" s="24" t="s">
        <v>476</v>
      </c>
      <c r="I11895" s="24" t="s">
        <v>477</v>
      </c>
      <c r="J11895" s="27" t="s">
        <v>1</v>
      </c>
      <c r="K11895" s="28">
        <v>69.05</v>
      </c>
      <c r="L11895" s="28">
        <v>68.78</v>
      </c>
    </row>
    <row r="11896" spans="1:12" x14ac:dyDescent="0.25">
      <c r="A11896" s="24" t="s">
        <v>3305</v>
      </c>
      <c r="B11896" s="26">
        <v>2018</v>
      </c>
      <c r="C11896" s="24">
        <v>3</v>
      </c>
      <c r="D11896" s="24" t="s">
        <v>15123</v>
      </c>
      <c r="E11896" s="26">
        <v>440</v>
      </c>
      <c r="F11896" s="26">
        <v>9717</v>
      </c>
      <c r="G11896" s="26" t="s">
        <v>13024</v>
      </c>
      <c r="H11896" s="24" t="s">
        <v>106</v>
      </c>
      <c r="I11896" s="24" t="s">
        <v>107</v>
      </c>
      <c r="J11896" s="27" t="s">
        <v>1</v>
      </c>
      <c r="K11896" s="28">
        <v>20.85</v>
      </c>
      <c r="L11896" s="28">
        <v>19.829999999999998</v>
      </c>
    </row>
    <row r="11897" spans="1:12" x14ac:dyDescent="0.25">
      <c r="A11897" s="24" t="s">
        <v>3305</v>
      </c>
      <c r="B11897" s="26">
        <v>2018</v>
      </c>
      <c r="C11897" s="24">
        <v>3</v>
      </c>
      <c r="D11897" s="24" t="s">
        <v>15123</v>
      </c>
      <c r="E11897" s="26">
        <v>440</v>
      </c>
      <c r="F11897" s="26">
        <v>8827</v>
      </c>
      <c r="G11897" s="26" t="s">
        <v>12134</v>
      </c>
      <c r="H11897" s="24" t="s">
        <v>444</v>
      </c>
      <c r="I11897" s="24" t="s">
        <v>445</v>
      </c>
      <c r="J11897" s="27" t="s">
        <v>1</v>
      </c>
      <c r="K11897" s="28">
        <v>54.68</v>
      </c>
      <c r="L11897" s="28">
        <v>54.68</v>
      </c>
    </row>
    <row r="11898" spans="1:12" x14ac:dyDescent="0.25">
      <c r="A11898" s="24" t="s">
        <v>3305</v>
      </c>
      <c r="B11898" s="26">
        <v>2018</v>
      </c>
      <c r="C11898" s="24">
        <v>3</v>
      </c>
      <c r="D11898" s="24" t="s">
        <v>15123</v>
      </c>
      <c r="E11898" s="26">
        <v>440</v>
      </c>
      <c r="F11898" s="26">
        <v>9718</v>
      </c>
      <c r="G11898" s="26" t="s">
        <v>13025</v>
      </c>
      <c r="H11898" s="24" t="s">
        <v>2307</v>
      </c>
      <c r="I11898" s="24" t="s">
        <v>2308</v>
      </c>
      <c r="J11898" s="27" t="s">
        <v>1</v>
      </c>
      <c r="K11898" s="28">
        <v>16.18</v>
      </c>
      <c r="L11898" s="28">
        <v>15.91</v>
      </c>
    </row>
    <row r="11899" spans="1:12" x14ac:dyDescent="0.25">
      <c r="A11899" s="24" t="s">
        <v>3305</v>
      </c>
      <c r="B11899" s="26">
        <v>2018</v>
      </c>
      <c r="C11899" s="24">
        <v>3</v>
      </c>
      <c r="D11899" s="24" t="s">
        <v>15123</v>
      </c>
      <c r="E11899" s="26">
        <v>440</v>
      </c>
      <c r="F11899" s="26">
        <v>9719</v>
      </c>
      <c r="G11899" s="26" t="s">
        <v>13026</v>
      </c>
      <c r="H11899" s="24" t="s">
        <v>77</v>
      </c>
      <c r="I11899" s="24" t="s">
        <v>78</v>
      </c>
      <c r="J11899" s="27" t="s">
        <v>1</v>
      </c>
      <c r="K11899" s="28">
        <v>72.180000000000007</v>
      </c>
      <c r="L11899" s="28">
        <v>71.91</v>
      </c>
    </row>
    <row r="11900" spans="1:12" x14ac:dyDescent="0.25">
      <c r="A11900" s="24" t="s">
        <v>3305</v>
      </c>
      <c r="B11900" s="26">
        <v>2018</v>
      </c>
      <c r="C11900" s="24">
        <v>3</v>
      </c>
      <c r="D11900" s="24" t="s">
        <v>15123</v>
      </c>
      <c r="E11900" s="26">
        <v>440</v>
      </c>
      <c r="F11900" s="26">
        <v>8931</v>
      </c>
      <c r="G11900" s="26" t="s">
        <v>12238</v>
      </c>
      <c r="H11900" s="24" t="s">
        <v>106</v>
      </c>
      <c r="I11900" s="24" t="s">
        <v>107</v>
      </c>
      <c r="J11900" s="27" t="s">
        <v>1</v>
      </c>
      <c r="K11900" s="28">
        <v>20.85</v>
      </c>
      <c r="L11900" s="28">
        <v>19.829999999999998</v>
      </c>
    </row>
    <row r="11901" spans="1:12" x14ac:dyDescent="0.25">
      <c r="A11901" s="24" t="s">
        <v>3305</v>
      </c>
      <c r="B11901" s="26">
        <v>2018</v>
      </c>
      <c r="C11901" s="24">
        <v>3</v>
      </c>
      <c r="D11901" s="24" t="s">
        <v>15123</v>
      </c>
      <c r="E11901" s="26">
        <v>440</v>
      </c>
      <c r="F11901" s="26">
        <v>9720</v>
      </c>
      <c r="G11901" s="26" t="s">
        <v>13027</v>
      </c>
      <c r="H11901" s="24" t="s">
        <v>134</v>
      </c>
      <c r="I11901" s="24" t="s">
        <v>135</v>
      </c>
      <c r="J11901" s="27" t="s">
        <v>1</v>
      </c>
      <c r="K11901" s="28">
        <v>98</v>
      </c>
      <c r="L11901" s="28">
        <v>98</v>
      </c>
    </row>
    <row r="11902" spans="1:12" x14ac:dyDescent="0.25">
      <c r="A11902" s="24" t="s">
        <v>3305</v>
      </c>
      <c r="B11902" s="26">
        <v>2018</v>
      </c>
      <c r="C11902" s="24">
        <v>3</v>
      </c>
      <c r="D11902" s="24" t="s">
        <v>15123</v>
      </c>
      <c r="E11902" s="26">
        <v>440</v>
      </c>
      <c r="F11902" s="26">
        <v>4052</v>
      </c>
      <c r="G11902" s="26" t="s">
        <v>7359</v>
      </c>
      <c r="H11902" s="24" t="s">
        <v>2307</v>
      </c>
      <c r="I11902" s="24" t="s">
        <v>2308</v>
      </c>
      <c r="J11902" s="27" t="s">
        <v>1</v>
      </c>
      <c r="K11902" s="28">
        <v>33.42</v>
      </c>
      <c r="L11902" s="28">
        <v>32.4</v>
      </c>
    </row>
    <row r="11903" spans="1:12" x14ac:dyDescent="0.25">
      <c r="A11903" s="24" t="s">
        <v>3305</v>
      </c>
      <c r="B11903" s="26">
        <v>2018</v>
      </c>
      <c r="C11903" s="24">
        <v>3</v>
      </c>
      <c r="D11903" s="24" t="s">
        <v>15123</v>
      </c>
      <c r="E11903" s="26">
        <v>440</v>
      </c>
      <c r="F11903" s="26">
        <v>9721</v>
      </c>
      <c r="G11903" s="26" t="s">
        <v>13028</v>
      </c>
      <c r="H11903" s="24" t="s">
        <v>206</v>
      </c>
      <c r="I11903" s="24" t="s">
        <v>207</v>
      </c>
      <c r="J11903" s="27" t="s">
        <v>1</v>
      </c>
      <c r="K11903" s="28">
        <v>16.53</v>
      </c>
      <c r="L11903" s="28">
        <v>15.51</v>
      </c>
    </row>
    <row r="11904" spans="1:12" x14ac:dyDescent="0.25">
      <c r="A11904" s="24" t="s">
        <v>3305</v>
      </c>
      <c r="B11904" s="26">
        <v>2018</v>
      </c>
      <c r="C11904" s="24">
        <v>3</v>
      </c>
      <c r="D11904" s="24" t="s">
        <v>15123</v>
      </c>
      <c r="E11904" s="26">
        <v>440</v>
      </c>
      <c r="F11904" s="26">
        <v>9722</v>
      </c>
      <c r="G11904" s="26" t="s">
        <v>13029</v>
      </c>
      <c r="H11904" s="24" t="s">
        <v>2307</v>
      </c>
      <c r="I11904" s="24" t="s">
        <v>2308</v>
      </c>
      <c r="J11904" s="27" t="s">
        <v>1</v>
      </c>
      <c r="K11904" s="28">
        <v>292</v>
      </c>
      <c r="L11904" s="28">
        <v>291.73</v>
      </c>
    </row>
    <row r="11905" spans="1:12" x14ac:dyDescent="0.25">
      <c r="A11905" s="24" t="s">
        <v>3305</v>
      </c>
      <c r="B11905" s="26">
        <v>2018</v>
      </c>
      <c r="C11905" s="24">
        <v>3</v>
      </c>
      <c r="D11905" s="24" t="s">
        <v>15123</v>
      </c>
      <c r="E11905" s="26">
        <v>440</v>
      </c>
      <c r="F11905" s="26">
        <v>1014</v>
      </c>
      <c r="G11905" s="26" t="s">
        <v>4321</v>
      </c>
      <c r="H11905" s="24" t="s">
        <v>444</v>
      </c>
      <c r="I11905" s="24" t="s">
        <v>445</v>
      </c>
      <c r="J11905" s="27" t="s">
        <v>1</v>
      </c>
      <c r="K11905" s="28">
        <v>528.4</v>
      </c>
      <c r="L11905" s="28">
        <v>441.8</v>
      </c>
    </row>
    <row r="11906" spans="1:12" x14ac:dyDescent="0.25">
      <c r="A11906" s="24" t="s">
        <v>3305</v>
      </c>
      <c r="B11906" s="26">
        <v>2018</v>
      </c>
      <c r="C11906" s="24">
        <v>3</v>
      </c>
      <c r="D11906" s="24" t="s">
        <v>15123</v>
      </c>
      <c r="E11906" s="26">
        <v>509</v>
      </c>
      <c r="F11906" s="26">
        <v>5966</v>
      </c>
      <c r="G11906" s="26" t="s">
        <v>9273</v>
      </c>
      <c r="H11906" s="24" t="s">
        <v>132</v>
      </c>
      <c r="I11906" s="24" t="s">
        <v>133</v>
      </c>
      <c r="J11906" s="27" t="s">
        <v>1</v>
      </c>
      <c r="K11906" s="28">
        <v>31.77</v>
      </c>
      <c r="L11906" s="28">
        <v>30.75</v>
      </c>
    </row>
    <row r="11907" spans="1:12" x14ac:dyDescent="0.25">
      <c r="A11907" s="24" t="s">
        <v>3305</v>
      </c>
      <c r="B11907" s="26">
        <v>2018</v>
      </c>
      <c r="C11907" s="24">
        <v>3</v>
      </c>
      <c r="D11907" s="24" t="s">
        <v>15123</v>
      </c>
      <c r="E11907" s="26">
        <v>482</v>
      </c>
      <c r="F11907" s="26">
        <v>9723</v>
      </c>
      <c r="G11907" s="26" t="s">
        <v>13030</v>
      </c>
      <c r="H11907" s="24" t="s">
        <v>1258</v>
      </c>
      <c r="I11907" s="24" t="s">
        <v>1259</v>
      </c>
      <c r="J11907" s="27" t="s">
        <v>0</v>
      </c>
      <c r="K11907" s="28">
        <v>96.76</v>
      </c>
      <c r="L11907" s="28">
        <v>96.76</v>
      </c>
    </row>
    <row r="11908" spans="1:12" x14ac:dyDescent="0.25">
      <c r="A11908" s="24" t="s">
        <v>3305</v>
      </c>
      <c r="B11908" s="26">
        <v>2018</v>
      </c>
      <c r="C11908" s="24">
        <v>3</v>
      </c>
      <c r="D11908" s="24" t="s">
        <v>15123</v>
      </c>
      <c r="E11908" s="26">
        <v>494</v>
      </c>
      <c r="F11908" s="26">
        <v>9724</v>
      </c>
      <c r="G11908" s="26" t="s">
        <v>13031</v>
      </c>
      <c r="H11908" s="24" t="s">
        <v>728</v>
      </c>
      <c r="I11908" s="24" t="s">
        <v>729</v>
      </c>
      <c r="J11908" s="27" t="s">
        <v>0</v>
      </c>
      <c r="K11908" s="28">
        <v>280.60000000000002</v>
      </c>
      <c r="L11908" s="28">
        <v>179.14</v>
      </c>
    </row>
    <row r="11909" spans="1:12" x14ac:dyDescent="0.25">
      <c r="A11909" s="24" t="s">
        <v>3305</v>
      </c>
      <c r="B11909" s="26">
        <v>2018</v>
      </c>
      <c r="C11909" s="24">
        <v>3</v>
      </c>
      <c r="D11909" s="24" t="s">
        <v>15123</v>
      </c>
      <c r="E11909" s="26">
        <v>498</v>
      </c>
      <c r="F11909" s="26">
        <v>9725</v>
      </c>
      <c r="G11909" s="26" t="s">
        <v>13032</v>
      </c>
      <c r="H11909" s="24" t="s">
        <v>2486</v>
      </c>
      <c r="I11909" s="24" t="s">
        <v>2487</v>
      </c>
      <c r="J11909" s="27" t="s">
        <v>0</v>
      </c>
      <c r="K11909" s="28">
        <v>19.329999999999998</v>
      </c>
      <c r="L11909" s="28">
        <v>2.58</v>
      </c>
    </row>
    <row r="11910" spans="1:12" x14ac:dyDescent="0.25">
      <c r="A11910" s="24" t="s">
        <v>3305</v>
      </c>
      <c r="B11910" s="26">
        <v>2018</v>
      </c>
      <c r="C11910" s="24">
        <v>3</v>
      </c>
      <c r="D11910" s="24" t="s">
        <v>15123</v>
      </c>
      <c r="E11910" s="26">
        <v>500</v>
      </c>
      <c r="F11910" s="26">
        <v>9725</v>
      </c>
      <c r="G11910" s="26" t="s">
        <v>13032</v>
      </c>
      <c r="H11910" s="24" t="s">
        <v>410</v>
      </c>
      <c r="I11910" s="24" t="s">
        <v>411</v>
      </c>
      <c r="J11910" s="27" t="s">
        <v>0</v>
      </c>
      <c r="K11910" s="28">
        <v>242.71</v>
      </c>
      <c r="L11910" s="28">
        <v>225.96</v>
      </c>
    </row>
    <row r="11911" spans="1:12" x14ac:dyDescent="0.25">
      <c r="A11911" s="24" t="s">
        <v>3305</v>
      </c>
      <c r="B11911" s="26">
        <v>2018</v>
      </c>
      <c r="C11911" s="24">
        <v>3</v>
      </c>
      <c r="D11911" s="24" t="s">
        <v>15123</v>
      </c>
      <c r="E11911" s="26">
        <v>502</v>
      </c>
      <c r="F11911" s="26">
        <v>9251</v>
      </c>
      <c r="G11911" s="26" t="s">
        <v>12558</v>
      </c>
      <c r="H11911" s="24" t="s">
        <v>444</v>
      </c>
      <c r="I11911" s="24" t="s">
        <v>445</v>
      </c>
      <c r="J11911" s="27" t="s">
        <v>0</v>
      </c>
      <c r="K11911" s="28">
        <v>317.52999999999997</v>
      </c>
      <c r="L11911" s="28">
        <v>317.52999999999997</v>
      </c>
    </row>
    <row r="11912" spans="1:12" x14ac:dyDescent="0.25">
      <c r="A11912" s="24" t="s">
        <v>3305</v>
      </c>
      <c r="B11912" s="26">
        <v>2018</v>
      </c>
      <c r="C11912" s="24">
        <v>3</v>
      </c>
      <c r="D11912" s="24" t="s">
        <v>15123</v>
      </c>
      <c r="E11912" s="26">
        <v>513</v>
      </c>
      <c r="F11912" s="26">
        <v>9726</v>
      </c>
      <c r="G11912" s="26" t="s">
        <v>13033</v>
      </c>
      <c r="H11912" s="24" t="s">
        <v>2488</v>
      </c>
      <c r="I11912" s="24" t="s">
        <v>2489</v>
      </c>
      <c r="J11912" s="27" t="s">
        <v>15162</v>
      </c>
      <c r="K11912" s="28">
        <v>4521.13</v>
      </c>
      <c r="L11912" s="28">
        <v>4382.1099999999997</v>
      </c>
    </row>
    <row r="11913" spans="1:12" x14ac:dyDescent="0.25">
      <c r="A11913" s="24" t="s">
        <v>3305</v>
      </c>
      <c r="B11913" s="26">
        <v>2018</v>
      </c>
      <c r="C11913" s="24">
        <v>3</v>
      </c>
      <c r="D11913" s="24" t="s">
        <v>15123</v>
      </c>
      <c r="E11913" s="26">
        <v>514</v>
      </c>
      <c r="F11913" s="26">
        <v>9727</v>
      </c>
      <c r="G11913" s="26" t="s">
        <v>13034</v>
      </c>
      <c r="H11913" s="24" t="s">
        <v>316</v>
      </c>
      <c r="I11913" s="24" t="s">
        <v>317</v>
      </c>
      <c r="J11913" s="27" t="s">
        <v>15162</v>
      </c>
      <c r="K11913" s="28">
        <v>3343.41</v>
      </c>
      <c r="L11913" s="28">
        <v>2989.2</v>
      </c>
    </row>
    <row r="11914" spans="1:12" x14ac:dyDescent="0.25">
      <c r="A11914" s="24" t="s">
        <v>3305</v>
      </c>
      <c r="B11914" s="26">
        <v>2018</v>
      </c>
      <c r="C11914" s="24">
        <v>3</v>
      </c>
      <c r="D11914" s="24" t="s">
        <v>15123</v>
      </c>
      <c r="E11914" s="26">
        <v>527</v>
      </c>
      <c r="F11914" s="26">
        <v>9728</v>
      </c>
      <c r="G11914" s="26" t="s">
        <v>13035</v>
      </c>
      <c r="H11914" s="24" t="s">
        <v>2490</v>
      </c>
      <c r="I11914" s="24" t="s">
        <v>2491</v>
      </c>
      <c r="J11914" s="27" t="s">
        <v>15162</v>
      </c>
      <c r="K11914" s="28">
        <v>1009.69</v>
      </c>
      <c r="L11914" s="28">
        <v>1009.69</v>
      </c>
    </row>
    <row r="11915" spans="1:12" x14ac:dyDescent="0.25">
      <c r="A11915" s="24" t="s">
        <v>3305</v>
      </c>
      <c r="B11915" s="26">
        <v>2018</v>
      </c>
      <c r="C11915" s="24">
        <v>3</v>
      </c>
      <c r="D11915" s="24" t="s">
        <v>15123</v>
      </c>
      <c r="E11915" s="26">
        <v>535</v>
      </c>
      <c r="F11915" s="26">
        <v>9729</v>
      </c>
      <c r="G11915" s="26" t="s">
        <v>13036</v>
      </c>
      <c r="H11915" s="24" t="s">
        <v>838</v>
      </c>
      <c r="I11915" s="24" t="s">
        <v>839</v>
      </c>
      <c r="J11915" s="27" t="s">
        <v>15162</v>
      </c>
      <c r="K11915" s="28">
        <v>4684.59</v>
      </c>
      <c r="L11915" s="28">
        <v>4677.5200000000004</v>
      </c>
    </row>
    <row r="11916" spans="1:12" x14ac:dyDescent="0.25">
      <c r="A11916" s="24" t="s">
        <v>3305</v>
      </c>
      <c r="B11916" s="26">
        <v>2018</v>
      </c>
      <c r="C11916" s="24">
        <v>3</v>
      </c>
      <c r="D11916" s="24" t="s">
        <v>15123</v>
      </c>
      <c r="E11916" s="26">
        <v>536</v>
      </c>
      <c r="F11916" s="26">
        <v>8952</v>
      </c>
      <c r="G11916" s="26" t="s">
        <v>12259</v>
      </c>
      <c r="H11916" s="24" t="s">
        <v>444</v>
      </c>
      <c r="I11916" s="24" t="s">
        <v>445</v>
      </c>
      <c r="J11916" s="27" t="s">
        <v>15162</v>
      </c>
      <c r="K11916" s="28">
        <v>2459.3200000000002</v>
      </c>
      <c r="L11916" s="28">
        <v>2459.3200000000002</v>
      </c>
    </row>
    <row r="11917" spans="1:12" x14ac:dyDescent="0.25">
      <c r="A11917" s="24" t="s">
        <v>3305</v>
      </c>
      <c r="B11917" s="26">
        <v>2018</v>
      </c>
      <c r="C11917" s="24">
        <v>3</v>
      </c>
      <c r="D11917" s="24" t="s">
        <v>15123</v>
      </c>
      <c r="E11917" s="26">
        <v>540</v>
      </c>
      <c r="F11917" s="26">
        <v>9049</v>
      </c>
      <c r="G11917" s="26" t="s">
        <v>12356</v>
      </c>
      <c r="H11917" s="24" t="s">
        <v>2339</v>
      </c>
      <c r="I11917" s="24" t="s">
        <v>2340</v>
      </c>
      <c r="J11917" s="27" t="s">
        <v>15162</v>
      </c>
      <c r="K11917" s="28">
        <v>323.81</v>
      </c>
      <c r="L11917" s="28">
        <v>323.81</v>
      </c>
    </row>
    <row r="11918" spans="1:12" x14ac:dyDescent="0.25">
      <c r="A11918" s="24" t="s">
        <v>3305</v>
      </c>
      <c r="B11918" s="26">
        <v>2018</v>
      </c>
      <c r="C11918" s="24">
        <v>3</v>
      </c>
      <c r="D11918" s="24" t="s">
        <v>15123</v>
      </c>
      <c r="E11918" s="26">
        <v>542</v>
      </c>
      <c r="F11918" s="26">
        <v>9251</v>
      </c>
      <c r="G11918" s="26" t="s">
        <v>12558</v>
      </c>
      <c r="H11918" s="24" t="s">
        <v>444</v>
      </c>
      <c r="I11918" s="24" t="s">
        <v>445</v>
      </c>
      <c r="J11918" s="27" t="s">
        <v>15162</v>
      </c>
      <c r="K11918" s="28">
        <v>174.08</v>
      </c>
      <c r="L11918" s="28">
        <v>174.08</v>
      </c>
    </row>
    <row r="11919" spans="1:12" x14ac:dyDescent="0.25">
      <c r="A11919" s="24" t="s">
        <v>3305</v>
      </c>
      <c r="B11919" s="26">
        <v>2018</v>
      </c>
      <c r="C11919" s="24">
        <v>3</v>
      </c>
      <c r="D11919" s="24" t="s">
        <v>15123</v>
      </c>
      <c r="E11919" s="26">
        <v>549</v>
      </c>
      <c r="F11919" s="26">
        <v>9730</v>
      </c>
      <c r="G11919" s="26" t="s">
        <v>13037</v>
      </c>
      <c r="H11919" s="24" t="s">
        <v>2492</v>
      </c>
      <c r="I11919" s="24" t="s">
        <v>2493</v>
      </c>
      <c r="J11919" s="27" t="s">
        <v>15162</v>
      </c>
      <c r="K11919" s="28">
        <v>3548.75</v>
      </c>
      <c r="L11919" s="28">
        <v>3548.53</v>
      </c>
    </row>
    <row r="11920" spans="1:12" x14ac:dyDescent="0.25">
      <c r="A11920" s="24" t="s">
        <v>3305</v>
      </c>
      <c r="B11920" s="26">
        <v>2018</v>
      </c>
      <c r="C11920" s="24">
        <v>3</v>
      </c>
      <c r="D11920" s="24" t="s">
        <v>15123</v>
      </c>
      <c r="E11920" s="26">
        <v>555</v>
      </c>
      <c r="F11920" s="26">
        <v>9040</v>
      </c>
      <c r="G11920" s="26" t="s">
        <v>12347</v>
      </c>
      <c r="H11920" s="24" t="s">
        <v>2265</v>
      </c>
      <c r="I11920" s="24" t="s">
        <v>2266</v>
      </c>
      <c r="J11920" s="27" t="s">
        <v>15162</v>
      </c>
      <c r="K11920" s="28">
        <v>3155.5</v>
      </c>
      <c r="L11920" s="28">
        <v>3114.47</v>
      </c>
    </row>
    <row r="11921" spans="1:12" x14ac:dyDescent="0.25">
      <c r="A11921" s="24" t="s">
        <v>3305</v>
      </c>
      <c r="B11921" s="26">
        <v>2018</v>
      </c>
      <c r="C11921" s="24">
        <v>3</v>
      </c>
      <c r="D11921" s="24" t="s">
        <v>15123</v>
      </c>
      <c r="E11921" s="26">
        <v>556</v>
      </c>
      <c r="F11921" s="26">
        <v>9731</v>
      </c>
      <c r="G11921" s="26" t="s">
        <v>13038</v>
      </c>
      <c r="H11921" s="24" t="s">
        <v>77</v>
      </c>
      <c r="I11921" s="24" t="s">
        <v>78</v>
      </c>
      <c r="J11921" s="27" t="s">
        <v>15162</v>
      </c>
      <c r="K11921" s="28">
        <v>2596.6799999999998</v>
      </c>
      <c r="L11921" s="28">
        <v>2481</v>
      </c>
    </row>
    <row r="11922" spans="1:12" x14ac:dyDescent="0.25">
      <c r="A11922" s="24" t="s">
        <v>3305</v>
      </c>
      <c r="B11922" s="26">
        <v>2018</v>
      </c>
      <c r="C11922" s="24">
        <v>3</v>
      </c>
      <c r="D11922" s="24" t="s">
        <v>15123</v>
      </c>
      <c r="E11922" s="26">
        <v>563</v>
      </c>
      <c r="F11922" s="26">
        <v>9732</v>
      </c>
      <c r="G11922" s="26" t="s">
        <v>13039</v>
      </c>
      <c r="H11922" s="24" t="s">
        <v>316</v>
      </c>
      <c r="I11922" s="24" t="s">
        <v>317</v>
      </c>
      <c r="J11922" s="27" t="s">
        <v>15162</v>
      </c>
      <c r="K11922" s="28">
        <v>3289.25</v>
      </c>
      <c r="L11922" s="28">
        <v>3241.53</v>
      </c>
    </row>
    <row r="11923" spans="1:12" x14ac:dyDescent="0.25">
      <c r="A11923" s="24" t="s">
        <v>3305</v>
      </c>
      <c r="B11923" s="26">
        <v>2018</v>
      </c>
      <c r="C11923" s="24">
        <v>3</v>
      </c>
      <c r="D11923" s="24" t="s">
        <v>15123</v>
      </c>
      <c r="E11923" s="26">
        <v>567</v>
      </c>
      <c r="F11923" s="26">
        <v>9733</v>
      </c>
      <c r="G11923" s="26" t="s">
        <v>13040</v>
      </c>
      <c r="H11923" s="24" t="s">
        <v>2494</v>
      </c>
      <c r="I11923" s="24" t="s">
        <v>2495</v>
      </c>
      <c r="J11923" s="27" t="s">
        <v>15162</v>
      </c>
      <c r="K11923" s="28">
        <v>5929.05</v>
      </c>
      <c r="L11923" s="28">
        <v>5928.97</v>
      </c>
    </row>
    <row r="11924" spans="1:12" x14ac:dyDescent="0.25">
      <c r="A11924" s="24" t="s">
        <v>3305</v>
      </c>
      <c r="B11924" s="26">
        <v>2018</v>
      </c>
      <c r="C11924" s="24">
        <v>3</v>
      </c>
      <c r="D11924" s="24" t="s">
        <v>15123</v>
      </c>
      <c r="E11924" s="26">
        <v>575</v>
      </c>
      <c r="F11924" s="26">
        <v>9734</v>
      </c>
      <c r="G11924" s="26" t="s">
        <v>13041</v>
      </c>
      <c r="H11924" s="24" t="s">
        <v>77</v>
      </c>
      <c r="I11924" s="24" t="s">
        <v>78</v>
      </c>
      <c r="J11924" s="27" t="s">
        <v>15162</v>
      </c>
      <c r="K11924" s="28">
        <v>1670.03</v>
      </c>
      <c r="L11924" s="28">
        <v>1670.03</v>
      </c>
    </row>
    <row r="11925" spans="1:12" x14ac:dyDescent="0.25">
      <c r="A11925" s="24" t="s">
        <v>3305</v>
      </c>
      <c r="B11925" s="26">
        <v>2018</v>
      </c>
      <c r="C11925" s="24">
        <v>3</v>
      </c>
      <c r="D11925" s="24" t="s">
        <v>15123</v>
      </c>
      <c r="E11925" s="26">
        <v>598</v>
      </c>
      <c r="F11925" s="26">
        <v>9735</v>
      </c>
      <c r="G11925" s="26" t="s">
        <v>13042</v>
      </c>
      <c r="H11925" s="24" t="s">
        <v>2496</v>
      </c>
      <c r="I11925" s="24" t="s">
        <v>2497</v>
      </c>
      <c r="J11925" s="27" t="s">
        <v>15162</v>
      </c>
      <c r="K11925" s="28">
        <v>284.41000000000003</v>
      </c>
      <c r="L11925" s="28">
        <v>284.41000000000003</v>
      </c>
    </row>
    <row r="11926" spans="1:12" x14ac:dyDescent="0.25">
      <c r="A11926" s="24" t="s">
        <v>3305</v>
      </c>
      <c r="B11926" s="26">
        <v>2018</v>
      </c>
      <c r="C11926" s="24">
        <v>3</v>
      </c>
      <c r="D11926" s="24" t="s">
        <v>15123</v>
      </c>
      <c r="E11926" s="26">
        <v>605</v>
      </c>
      <c r="F11926" s="26">
        <v>9736</v>
      </c>
      <c r="G11926" s="26" t="s">
        <v>13043</v>
      </c>
      <c r="H11926" s="24" t="s">
        <v>2498</v>
      </c>
      <c r="I11926" s="24" t="s">
        <v>2499</v>
      </c>
      <c r="J11926" s="27" t="s">
        <v>15162</v>
      </c>
      <c r="K11926" s="28">
        <v>8745.4699999999993</v>
      </c>
      <c r="L11926" s="28">
        <v>8745.4699999999993</v>
      </c>
    </row>
    <row r="11927" spans="1:12" x14ac:dyDescent="0.25">
      <c r="A11927" s="24" t="s">
        <v>3305</v>
      </c>
      <c r="B11927" s="26">
        <v>2018</v>
      </c>
      <c r="C11927" s="24">
        <v>3</v>
      </c>
      <c r="D11927" s="24" t="s">
        <v>15123</v>
      </c>
      <c r="E11927" s="26">
        <v>634</v>
      </c>
      <c r="F11927" s="26">
        <v>9737</v>
      </c>
      <c r="G11927" s="26" t="s">
        <v>13044</v>
      </c>
      <c r="H11927" s="24" t="s">
        <v>206</v>
      </c>
      <c r="I11927" s="24" t="s">
        <v>207</v>
      </c>
      <c r="J11927" s="27" t="s">
        <v>15162</v>
      </c>
      <c r="K11927" s="28">
        <v>4247.55</v>
      </c>
      <c r="L11927" s="28">
        <v>4230.72</v>
      </c>
    </row>
    <row r="11928" spans="1:12" x14ac:dyDescent="0.25">
      <c r="A11928" s="24" t="s">
        <v>3305</v>
      </c>
      <c r="B11928" s="26">
        <v>2018</v>
      </c>
      <c r="C11928" s="24">
        <v>3</v>
      </c>
      <c r="D11928" s="24" t="s">
        <v>15123</v>
      </c>
      <c r="E11928" s="26">
        <v>642</v>
      </c>
      <c r="F11928" s="26">
        <v>9738</v>
      </c>
      <c r="G11928" s="26" t="s">
        <v>13045</v>
      </c>
      <c r="H11928" s="24" t="s">
        <v>2500</v>
      </c>
      <c r="I11928" s="24" t="s">
        <v>2501</v>
      </c>
      <c r="J11928" s="27" t="s">
        <v>15162</v>
      </c>
      <c r="K11928" s="28">
        <v>1264.3699999999999</v>
      </c>
      <c r="L11928" s="28">
        <v>1264.3699999999999</v>
      </c>
    </row>
    <row r="11929" spans="1:12" x14ac:dyDescent="0.25">
      <c r="A11929" s="24" t="s">
        <v>3305</v>
      </c>
      <c r="B11929" s="26">
        <v>2018</v>
      </c>
      <c r="C11929" s="24">
        <v>3</v>
      </c>
      <c r="D11929" s="24" t="s">
        <v>15123</v>
      </c>
      <c r="E11929" s="26">
        <v>650</v>
      </c>
      <c r="F11929" s="26">
        <v>9739</v>
      </c>
      <c r="G11929" s="26" t="s">
        <v>13046</v>
      </c>
      <c r="H11929" s="24" t="s">
        <v>140</v>
      </c>
      <c r="I11929" s="24" t="s">
        <v>141</v>
      </c>
      <c r="J11929" s="27" t="s">
        <v>15162</v>
      </c>
      <c r="K11929" s="28">
        <v>18823.099999999999</v>
      </c>
      <c r="L11929" s="28">
        <v>18783.080000000002</v>
      </c>
    </row>
    <row r="11930" spans="1:12" x14ac:dyDescent="0.25">
      <c r="A11930" s="24" t="s">
        <v>3305</v>
      </c>
      <c r="B11930" s="26">
        <v>2018</v>
      </c>
      <c r="C11930" s="24">
        <v>3</v>
      </c>
      <c r="D11930" s="24" t="s">
        <v>15140</v>
      </c>
      <c r="E11930" s="26">
        <v>430</v>
      </c>
      <c r="F11930" s="26">
        <v>9740</v>
      </c>
      <c r="G11930" s="26" t="s">
        <v>13047</v>
      </c>
      <c r="H11930" s="24" t="s">
        <v>730</v>
      </c>
      <c r="I11930" s="24" t="s">
        <v>731</v>
      </c>
      <c r="J11930" s="27" t="s">
        <v>1</v>
      </c>
      <c r="K11930" s="28">
        <v>390.23</v>
      </c>
      <c r="L11930" s="28">
        <v>285.23</v>
      </c>
    </row>
    <row r="11931" spans="1:12" x14ac:dyDescent="0.25">
      <c r="A11931" s="24" t="s">
        <v>3305</v>
      </c>
      <c r="B11931" s="26">
        <v>2018</v>
      </c>
      <c r="C11931" s="24">
        <v>3</v>
      </c>
      <c r="D11931" s="24" t="s">
        <v>15140</v>
      </c>
      <c r="E11931" s="26">
        <v>430</v>
      </c>
      <c r="F11931" s="26">
        <v>9741</v>
      </c>
      <c r="G11931" s="26" t="s">
        <v>13048</v>
      </c>
      <c r="H11931" s="24" t="s">
        <v>544</v>
      </c>
      <c r="I11931" s="24" t="s">
        <v>545</v>
      </c>
      <c r="J11931" s="27" t="s">
        <v>1</v>
      </c>
      <c r="K11931" s="28">
        <v>13.97</v>
      </c>
      <c r="L11931" s="28">
        <v>13.97</v>
      </c>
    </row>
    <row r="11932" spans="1:12" x14ac:dyDescent="0.25">
      <c r="A11932" s="24" t="s">
        <v>3305</v>
      </c>
      <c r="B11932" s="26">
        <v>2018</v>
      </c>
      <c r="C11932" s="24">
        <v>3</v>
      </c>
      <c r="D11932" s="24" t="s">
        <v>15140</v>
      </c>
      <c r="E11932" s="26">
        <v>430</v>
      </c>
      <c r="F11932" s="26">
        <v>9742</v>
      </c>
      <c r="G11932" s="26" t="s">
        <v>13049</v>
      </c>
      <c r="H11932" s="24" t="s">
        <v>714</v>
      </c>
      <c r="I11932" s="24" t="s">
        <v>715</v>
      </c>
      <c r="J11932" s="27" t="s">
        <v>1</v>
      </c>
      <c r="K11932" s="28">
        <v>144.03</v>
      </c>
      <c r="L11932" s="28">
        <v>144.03</v>
      </c>
    </row>
    <row r="11933" spans="1:12" x14ac:dyDescent="0.25">
      <c r="A11933" s="24" t="s">
        <v>3305</v>
      </c>
      <c r="B11933" s="26">
        <v>2018</v>
      </c>
      <c r="C11933" s="24">
        <v>3</v>
      </c>
      <c r="D11933" s="24" t="s">
        <v>15140</v>
      </c>
      <c r="E11933" s="26">
        <v>430</v>
      </c>
      <c r="F11933" s="26">
        <v>9743</v>
      </c>
      <c r="G11933" s="26" t="s">
        <v>13050</v>
      </c>
      <c r="H11933" s="24" t="s">
        <v>544</v>
      </c>
      <c r="I11933" s="24" t="s">
        <v>545</v>
      </c>
      <c r="J11933" s="27" t="s">
        <v>1</v>
      </c>
      <c r="K11933" s="28">
        <v>13.97</v>
      </c>
      <c r="L11933" s="28">
        <v>13.97</v>
      </c>
    </row>
    <row r="11934" spans="1:12" x14ac:dyDescent="0.25">
      <c r="A11934" s="24" t="s">
        <v>3305</v>
      </c>
      <c r="B11934" s="26">
        <v>2018</v>
      </c>
      <c r="C11934" s="24">
        <v>3</v>
      </c>
      <c r="D11934" s="24" t="s">
        <v>15140</v>
      </c>
      <c r="E11934" s="26">
        <v>430</v>
      </c>
      <c r="F11934" s="26">
        <v>9744</v>
      </c>
      <c r="G11934" s="26" t="s">
        <v>13051</v>
      </c>
      <c r="H11934" s="24" t="s">
        <v>714</v>
      </c>
      <c r="I11934" s="24" t="s">
        <v>715</v>
      </c>
      <c r="J11934" s="27" t="s">
        <v>1</v>
      </c>
      <c r="K11934" s="28">
        <v>1139.51</v>
      </c>
      <c r="L11934" s="28">
        <v>919.02</v>
      </c>
    </row>
    <row r="11935" spans="1:12" x14ac:dyDescent="0.25">
      <c r="A11935" s="24" t="s">
        <v>3305</v>
      </c>
      <c r="B11935" s="26">
        <v>2018</v>
      </c>
      <c r="C11935" s="24">
        <v>3</v>
      </c>
      <c r="D11935" s="24" t="s">
        <v>15140</v>
      </c>
      <c r="E11935" s="26">
        <v>430</v>
      </c>
      <c r="F11935" s="26">
        <v>9745</v>
      </c>
      <c r="G11935" s="26" t="s">
        <v>13052</v>
      </c>
      <c r="H11935" s="24" t="s">
        <v>544</v>
      </c>
      <c r="I11935" s="24" t="s">
        <v>545</v>
      </c>
      <c r="J11935" s="27" t="s">
        <v>1</v>
      </c>
      <c r="K11935" s="28">
        <v>13.97</v>
      </c>
      <c r="L11935" s="28">
        <v>13.97</v>
      </c>
    </row>
    <row r="11936" spans="1:12" x14ac:dyDescent="0.25">
      <c r="A11936" s="24" t="s">
        <v>3305</v>
      </c>
      <c r="B11936" s="26">
        <v>2018</v>
      </c>
      <c r="C11936" s="24">
        <v>3</v>
      </c>
      <c r="D11936" s="24" t="s">
        <v>15140</v>
      </c>
      <c r="E11936" s="26">
        <v>430</v>
      </c>
      <c r="F11936" s="26">
        <v>9746</v>
      </c>
      <c r="G11936" s="26" t="s">
        <v>13053</v>
      </c>
      <c r="H11936" s="24" t="s">
        <v>714</v>
      </c>
      <c r="I11936" s="24" t="s">
        <v>715</v>
      </c>
      <c r="J11936" s="27" t="s">
        <v>1</v>
      </c>
      <c r="K11936" s="28">
        <v>1478.33</v>
      </c>
      <c r="L11936" s="28">
        <v>1378.77</v>
      </c>
    </row>
    <row r="11937" spans="1:12" x14ac:dyDescent="0.25">
      <c r="A11937" s="24" t="s">
        <v>3305</v>
      </c>
      <c r="B11937" s="26">
        <v>2018</v>
      </c>
      <c r="C11937" s="24">
        <v>3</v>
      </c>
      <c r="D11937" s="24" t="s">
        <v>15140</v>
      </c>
      <c r="E11937" s="26">
        <v>430</v>
      </c>
      <c r="F11937" s="26">
        <v>9747</v>
      </c>
      <c r="G11937" s="26" t="s">
        <v>13054</v>
      </c>
      <c r="H11937" s="24" t="s">
        <v>714</v>
      </c>
      <c r="I11937" s="24" t="s">
        <v>715</v>
      </c>
      <c r="J11937" s="27" t="s">
        <v>1</v>
      </c>
      <c r="K11937" s="28">
        <v>6.3</v>
      </c>
      <c r="L11937" s="28">
        <v>6.3</v>
      </c>
    </row>
    <row r="11938" spans="1:12" x14ac:dyDescent="0.25">
      <c r="A11938" s="24" t="s">
        <v>3305</v>
      </c>
      <c r="B11938" s="26">
        <v>2018</v>
      </c>
      <c r="C11938" s="24">
        <v>3</v>
      </c>
      <c r="D11938" s="24" t="s">
        <v>15140</v>
      </c>
      <c r="E11938" s="26">
        <v>430</v>
      </c>
      <c r="F11938" s="26">
        <v>9748</v>
      </c>
      <c r="G11938" s="26" t="s">
        <v>13055</v>
      </c>
      <c r="H11938" s="24" t="s">
        <v>544</v>
      </c>
      <c r="I11938" s="24" t="s">
        <v>545</v>
      </c>
      <c r="J11938" s="27" t="s">
        <v>1</v>
      </c>
      <c r="K11938" s="28">
        <v>13.97</v>
      </c>
      <c r="L11938" s="28">
        <v>13.97</v>
      </c>
    </row>
    <row r="11939" spans="1:12" x14ac:dyDescent="0.25">
      <c r="A11939" s="24" t="s">
        <v>3305</v>
      </c>
      <c r="B11939" s="26">
        <v>2018</v>
      </c>
      <c r="C11939" s="24">
        <v>3</v>
      </c>
      <c r="D11939" s="24" t="s">
        <v>15140</v>
      </c>
      <c r="E11939" s="26">
        <v>430</v>
      </c>
      <c r="F11939" s="26">
        <v>9749</v>
      </c>
      <c r="G11939" s="26" t="s">
        <v>13056</v>
      </c>
      <c r="H11939" s="24" t="s">
        <v>730</v>
      </c>
      <c r="I11939" s="24" t="s">
        <v>731</v>
      </c>
      <c r="J11939" s="27" t="s">
        <v>1</v>
      </c>
      <c r="K11939" s="28">
        <v>1580.87</v>
      </c>
      <c r="L11939" s="28">
        <v>1580.87</v>
      </c>
    </row>
    <row r="11940" spans="1:12" x14ac:dyDescent="0.25">
      <c r="A11940" s="24" t="s">
        <v>3305</v>
      </c>
      <c r="B11940" s="26">
        <v>2018</v>
      </c>
      <c r="C11940" s="24">
        <v>3</v>
      </c>
      <c r="D11940" s="24" t="s">
        <v>15140</v>
      </c>
      <c r="E11940" s="26">
        <v>430</v>
      </c>
      <c r="F11940" s="26">
        <v>9750</v>
      </c>
      <c r="G11940" s="26" t="s">
        <v>13057</v>
      </c>
      <c r="H11940" s="24" t="s">
        <v>714</v>
      </c>
      <c r="I11940" s="24" t="s">
        <v>715</v>
      </c>
      <c r="J11940" s="27" t="s">
        <v>1</v>
      </c>
      <c r="K11940" s="28">
        <v>603.73</v>
      </c>
      <c r="L11940" s="28">
        <v>524.53</v>
      </c>
    </row>
    <row r="11941" spans="1:12" x14ac:dyDescent="0.25">
      <c r="A11941" s="24" t="s">
        <v>3305</v>
      </c>
      <c r="B11941" s="26">
        <v>2018</v>
      </c>
      <c r="C11941" s="24">
        <v>3</v>
      </c>
      <c r="D11941" s="24" t="s">
        <v>15140</v>
      </c>
      <c r="E11941" s="26">
        <v>430</v>
      </c>
      <c r="F11941" s="26">
        <v>9751</v>
      </c>
      <c r="G11941" s="26" t="s">
        <v>13058</v>
      </c>
      <c r="H11941" s="24" t="s">
        <v>730</v>
      </c>
      <c r="I11941" s="24" t="s">
        <v>731</v>
      </c>
      <c r="J11941" s="27" t="s">
        <v>1</v>
      </c>
      <c r="K11941" s="28">
        <v>1501.1</v>
      </c>
      <c r="L11941" s="28">
        <v>1500.55</v>
      </c>
    </row>
    <row r="11942" spans="1:12" x14ac:dyDescent="0.25">
      <c r="A11942" s="24" t="s">
        <v>3305</v>
      </c>
      <c r="B11942" s="26">
        <v>2018</v>
      </c>
      <c r="C11942" s="24">
        <v>3</v>
      </c>
      <c r="D11942" s="24" t="s">
        <v>15140</v>
      </c>
      <c r="E11942" s="26">
        <v>430</v>
      </c>
      <c r="F11942" s="26">
        <v>9752</v>
      </c>
      <c r="G11942" s="26" t="s">
        <v>13059</v>
      </c>
      <c r="H11942" s="24" t="s">
        <v>728</v>
      </c>
      <c r="I11942" s="24" t="s">
        <v>729</v>
      </c>
      <c r="J11942" s="27" t="s">
        <v>1</v>
      </c>
      <c r="K11942" s="28">
        <v>574.04999999999995</v>
      </c>
      <c r="L11942" s="28">
        <v>574.04999999999995</v>
      </c>
    </row>
    <row r="11943" spans="1:12" x14ac:dyDescent="0.25">
      <c r="A11943" s="24" t="s">
        <v>3305</v>
      </c>
      <c r="B11943" s="26">
        <v>2018</v>
      </c>
      <c r="C11943" s="24">
        <v>3</v>
      </c>
      <c r="D11943" s="24" t="s">
        <v>15140</v>
      </c>
      <c r="E11943" s="26">
        <v>430</v>
      </c>
      <c r="F11943" s="26">
        <v>9753</v>
      </c>
      <c r="G11943" s="26" t="s">
        <v>13060</v>
      </c>
      <c r="H11943" s="24" t="s">
        <v>714</v>
      </c>
      <c r="I11943" s="24" t="s">
        <v>715</v>
      </c>
      <c r="J11943" s="27" t="s">
        <v>1</v>
      </c>
      <c r="K11943" s="28">
        <v>81.67</v>
      </c>
      <c r="L11943" s="28">
        <v>71.180000000000007</v>
      </c>
    </row>
    <row r="11944" spans="1:12" x14ac:dyDescent="0.25">
      <c r="A11944" s="24" t="s">
        <v>3305</v>
      </c>
      <c r="B11944" s="26">
        <v>2018</v>
      </c>
      <c r="C11944" s="24">
        <v>3</v>
      </c>
      <c r="D11944" s="24" t="s">
        <v>15140</v>
      </c>
      <c r="E11944" s="26">
        <v>430</v>
      </c>
      <c r="F11944" s="26">
        <v>9754</v>
      </c>
      <c r="G11944" s="26" t="s">
        <v>13061</v>
      </c>
      <c r="H11944" s="24" t="s">
        <v>714</v>
      </c>
      <c r="I11944" s="24" t="s">
        <v>715</v>
      </c>
      <c r="J11944" s="27" t="s">
        <v>1</v>
      </c>
      <c r="K11944" s="28">
        <v>7.8</v>
      </c>
      <c r="L11944" s="28">
        <v>7.8</v>
      </c>
    </row>
    <row r="11945" spans="1:12" x14ac:dyDescent="0.25">
      <c r="A11945" s="24" t="s">
        <v>3305</v>
      </c>
      <c r="B11945" s="26">
        <v>2018</v>
      </c>
      <c r="C11945" s="24">
        <v>3</v>
      </c>
      <c r="D11945" s="24" t="s">
        <v>15140</v>
      </c>
      <c r="E11945" s="26">
        <v>430</v>
      </c>
      <c r="F11945" s="26">
        <v>9755</v>
      </c>
      <c r="G11945" s="26" t="s">
        <v>13062</v>
      </c>
      <c r="H11945" s="24" t="s">
        <v>544</v>
      </c>
      <c r="I11945" s="24" t="s">
        <v>545</v>
      </c>
      <c r="J11945" s="27" t="s">
        <v>1</v>
      </c>
      <c r="K11945" s="28">
        <v>13.97</v>
      </c>
      <c r="L11945" s="28">
        <v>13.97</v>
      </c>
    </row>
    <row r="11946" spans="1:12" x14ac:dyDescent="0.25">
      <c r="A11946" s="24" t="s">
        <v>3305</v>
      </c>
      <c r="B11946" s="26">
        <v>2018</v>
      </c>
      <c r="C11946" s="24">
        <v>3</v>
      </c>
      <c r="D11946" s="24" t="s">
        <v>15140</v>
      </c>
      <c r="E11946" s="26">
        <v>430</v>
      </c>
      <c r="F11946" s="26">
        <v>9756</v>
      </c>
      <c r="G11946" s="26" t="s">
        <v>13063</v>
      </c>
      <c r="H11946" s="24" t="s">
        <v>714</v>
      </c>
      <c r="I11946" s="24" t="s">
        <v>715</v>
      </c>
      <c r="J11946" s="27" t="s">
        <v>1</v>
      </c>
      <c r="K11946" s="28">
        <v>40.19</v>
      </c>
      <c r="L11946" s="28">
        <v>40.19</v>
      </c>
    </row>
    <row r="11947" spans="1:12" x14ac:dyDescent="0.25">
      <c r="A11947" s="24" t="s">
        <v>3305</v>
      </c>
      <c r="B11947" s="26">
        <v>2018</v>
      </c>
      <c r="C11947" s="24">
        <v>3</v>
      </c>
      <c r="D11947" s="24" t="s">
        <v>15140</v>
      </c>
      <c r="E11947" s="26">
        <v>431</v>
      </c>
      <c r="F11947" s="26">
        <v>9757</v>
      </c>
      <c r="G11947" s="26" t="s">
        <v>13064</v>
      </c>
      <c r="H11947" s="24" t="s">
        <v>2039</v>
      </c>
      <c r="I11947" s="24" t="s">
        <v>2040</v>
      </c>
      <c r="J11947" s="27" t="s">
        <v>1</v>
      </c>
      <c r="K11947" s="28">
        <v>182.35</v>
      </c>
      <c r="L11947" s="28">
        <v>181.33</v>
      </c>
    </row>
    <row r="11948" spans="1:12" x14ac:dyDescent="0.25">
      <c r="A11948" s="24" t="s">
        <v>3305</v>
      </c>
      <c r="B11948" s="26">
        <v>2018</v>
      </c>
      <c r="C11948" s="24">
        <v>3</v>
      </c>
      <c r="D11948" s="24" t="s">
        <v>15140</v>
      </c>
      <c r="E11948" s="26">
        <v>432</v>
      </c>
      <c r="F11948" s="26">
        <v>8387</v>
      </c>
      <c r="G11948" s="26" t="s">
        <v>11694</v>
      </c>
      <c r="H11948" s="24" t="s">
        <v>1030</v>
      </c>
      <c r="I11948" s="24" t="s">
        <v>1031</v>
      </c>
      <c r="J11948" s="27" t="s">
        <v>1</v>
      </c>
      <c r="K11948" s="28">
        <v>137.65</v>
      </c>
      <c r="L11948" s="28">
        <v>136.63</v>
      </c>
    </row>
    <row r="11949" spans="1:12" x14ac:dyDescent="0.25">
      <c r="A11949" s="24" t="s">
        <v>3305</v>
      </c>
      <c r="B11949" s="26">
        <v>2018</v>
      </c>
      <c r="C11949" s="24">
        <v>3</v>
      </c>
      <c r="D11949" s="24" t="s">
        <v>15140</v>
      </c>
      <c r="E11949" s="26">
        <v>432</v>
      </c>
      <c r="F11949" s="26">
        <v>9758</v>
      </c>
      <c r="G11949" s="26" t="s">
        <v>13065</v>
      </c>
      <c r="H11949" s="24" t="s">
        <v>2039</v>
      </c>
      <c r="I11949" s="24" t="s">
        <v>2040</v>
      </c>
      <c r="J11949" s="27" t="s">
        <v>1</v>
      </c>
      <c r="K11949" s="28">
        <v>109.55</v>
      </c>
      <c r="L11949" s="28">
        <v>109.55</v>
      </c>
    </row>
    <row r="11950" spans="1:12" x14ac:dyDescent="0.25">
      <c r="A11950" s="24" t="s">
        <v>3305</v>
      </c>
      <c r="B11950" s="26">
        <v>2018</v>
      </c>
      <c r="C11950" s="24">
        <v>3</v>
      </c>
      <c r="D11950" s="24" t="s">
        <v>15140</v>
      </c>
      <c r="E11950" s="26">
        <v>432</v>
      </c>
      <c r="F11950" s="26">
        <v>9759</v>
      </c>
      <c r="G11950" s="26" t="s">
        <v>13066</v>
      </c>
      <c r="H11950" s="24" t="s">
        <v>544</v>
      </c>
      <c r="I11950" s="24" t="s">
        <v>545</v>
      </c>
      <c r="J11950" s="27" t="s">
        <v>1</v>
      </c>
      <c r="K11950" s="28">
        <v>139.55000000000001</v>
      </c>
      <c r="L11950" s="28">
        <v>139.55000000000001</v>
      </c>
    </row>
    <row r="11951" spans="1:12" x14ac:dyDescent="0.25">
      <c r="A11951" s="24" t="s">
        <v>3305</v>
      </c>
      <c r="B11951" s="26">
        <v>2018</v>
      </c>
      <c r="C11951" s="24">
        <v>3</v>
      </c>
      <c r="D11951" s="24" t="s">
        <v>15140</v>
      </c>
      <c r="E11951" s="26">
        <v>432</v>
      </c>
      <c r="F11951" s="26">
        <v>9760</v>
      </c>
      <c r="G11951" s="26" t="s">
        <v>13067</v>
      </c>
      <c r="H11951" s="24" t="s">
        <v>2502</v>
      </c>
      <c r="I11951" s="24" t="s">
        <v>2503</v>
      </c>
      <c r="J11951" s="27" t="s">
        <v>1</v>
      </c>
      <c r="K11951" s="28">
        <v>14.25</v>
      </c>
      <c r="L11951" s="28">
        <v>13.97</v>
      </c>
    </row>
    <row r="11952" spans="1:12" x14ac:dyDescent="0.25">
      <c r="A11952" s="24" t="s">
        <v>3305</v>
      </c>
      <c r="B11952" s="26">
        <v>2018</v>
      </c>
      <c r="C11952" s="24">
        <v>3</v>
      </c>
      <c r="D11952" s="24" t="s">
        <v>15140</v>
      </c>
      <c r="E11952" s="26">
        <v>432</v>
      </c>
      <c r="F11952" s="26">
        <v>9761</v>
      </c>
      <c r="G11952" s="26" t="s">
        <v>13068</v>
      </c>
      <c r="H11952" s="24" t="s">
        <v>1030</v>
      </c>
      <c r="I11952" s="24" t="s">
        <v>1031</v>
      </c>
      <c r="J11952" s="27" t="s">
        <v>1</v>
      </c>
      <c r="K11952" s="28">
        <v>121.04</v>
      </c>
      <c r="L11952" s="28">
        <v>121.04</v>
      </c>
    </row>
    <row r="11953" spans="1:12" x14ac:dyDescent="0.25">
      <c r="A11953" s="24" t="s">
        <v>3305</v>
      </c>
      <c r="B11953" s="26">
        <v>2018</v>
      </c>
      <c r="C11953" s="24">
        <v>3</v>
      </c>
      <c r="D11953" s="24" t="s">
        <v>15140</v>
      </c>
      <c r="E11953" s="26">
        <v>432</v>
      </c>
      <c r="F11953" s="26">
        <v>9762</v>
      </c>
      <c r="G11953" s="26" t="s">
        <v>13069</v>
      </c>
      <c r="H11953" s="24" t="s">
        <v>2504</v>
      </c>
      <c r="I11953" s="24" t="s">
        <v>2505</v>
      </c>
      <c r="J11953" s="27" t="s">
        <v>1</v>
      </c>
      <c r="K11953" s="28">
        <v>14.25</v>
      </c>
      <c r="L11953" s="28">
        <v>13.97</v>
      </c>
    </row>
    <row r="11954" spans="1:12" x14ac:dyDescent="0.25">
      <c r="A11954" s="24" t="s">
        <v>3305</v>
      </c>
      <c r="B11954" s="26">
        <v>2018</v>
      </c>
      <c r="C11954" s="24">
        <v>3</v>
      </c>
      <c r="D11954" s="24" t="s">
        <v>15140</v>
      </c>
      <c r="E11954" s="26">
        <v>432</v>
      </c>
      <c r="F11954" s="26">
        <v>9763</v>
      </c>
      <c r="G11954" s="26" t="s">
        <v>13070</v>
      </c>
      <c r="H11954" s="24" t="s">
        <v>1030</v>
      </c>
      <c r="I11954" s="24" t="s">
        <v>1031</v>
      </c>
      <c r="J11954" s="27" t="s">
        <v>1</v>
      </c>
      <c r="K11954" s="28">
        <v>79.19</v>
      </c>
      <c r="L11954" s="28">
        <v>79.19</v>
      </c>
    </row>
    <row r="11955" spans="1:12" x14ac:dyDescent="0.25">
      <c r="A11955" s="24" t="s">
        <v>3305</v>
      </c>
      <c r="B11955" s="26">
        <v>2018</v>
      </c>
      <c r="C11955" s="24">
        <v>3</v>
      </c>
      <c r="D11955" s="24" t="s">
        <v>15140</v>
      </c>
      <c r="E11955" s="26">
        <v>432</v>
      </c>
      <c r="F11955" s="26">
        <v>1263</v>
      </c>
      <c r="G11955" s="26" t="s">
        <v>4570</v>
      </c>
      <c r="H11955" s="24" t="s">
        <v>728</v>
      </c>
      <c r="I11955" s="24" t="s">
        <v>729</v>
      </c>
      <c r="J11955" s="27" t="s">
        <v>1</v>
      </c>
      <c r="K11955" s="28">
        <v>574.04999999999995</v>
      </c>
      <c r="L11955" s="28">
        <v>574.04999999999995</v>
      </c>
    </row>
    <row r="11956" spans="1:12" x14ac:dyDescent="0.25">
      <c r="A11956" s="24" t="s">
        <v>3305</v>
      </c>
      <c r="B11956" s="26">
        <v>2018</v>
      </c>
      <c r="C11956" s="24">
        <v>3</v>
      </c>
      <c r="D11956" s="24" t="s">
        <v>15140</v>
      </c>
      <c r="E11956" s="26">
        <v>432</v>
      </c>
      <c r="F11956" s="26">
        <v>1978</v>
      </c>
      <c r="G11956" s="26" t="s">
        <v>5285</v>
      </c>
      <c r="H11956" s="24" t="s">
        <v>730</v>
      </c>
      <c r="I11956" s="24" t="s">
        <v>731</v>
      </c>
      <c r="J11956" s="27" t="s">
        <v>1</v>
      </c>
      <c r="K11956" s="28">
        <v>462.17</v>
      </c>
      <c r="L11956" s="28">
        <v>303.77</v>
      </c>
    </row>
    <row r="11957" spans="1:12" x14ac:dyDescent="0.25">
      <c r="A11957" s="24" t="s">
        <v>3305</v>
      </c>
      <c r="B11957" s="26">
        <v>2018</v>
      </c>
      <c r="C11957" s="24">
        <v>3</v>
      </c>
      <c r="D11957" s="24" t="s">
        <v>15140</v>
      </c>
      <c r="E11957" s="26">
        <v>432</v>
      </c>
      <c r="F11957" s="26">
        <v>9764</v>
      </c>
      <c r="G11957" s="26" t="s">
        <v>13071</v>
      </c>
      <c r="H11957" s="24" t="s">
        <v>544</v>
      </c>
      <c r="I11957" s="24" t="s">
        <v>545</v>
      </c>
      <c r="J11957" s="27" t="s">
        <v>1</v>
      </c>
      <c r="K11957" s="28">
        <v>92.91</v>
      </c>
      <c r="L11957" s="28">
        <v>92.91</v>
      </c>
    </row>
    <row r="11958" spans="1:12" x14ac:dyDescent="0.25">
      <c r="A11958" s="24" t="s">
        <v>3305</v>
      </c>
      <c r="B11958" s="26">
        <v>2018</v>
      </c>
      <c r="C11958" s="24">
        <v>3</v>
      </c>
      <c r="D11958" s="24" t="s">
        <v>15140</v>
      </c>
      <c r="E11958" s="26">
        <v>432</v>
      </c>
      <c r="F11958" s="26">
        <v>9765</v>
      </c>
      <c r="G11958" s="26" t="s">
        <v>13072</v>
      </c>
      <c r="H11958" s="24" t="s">
        <v>544</v>
      </c>
      <c r="I11958" s="24" t="s">
        <v>545</v>
      </c>
      <c r="J11958" s="27" t="s">
        <v>1</v>
      </c>
      <c r="K11958" s="28">
        <v>13.97</v>
      </c>
      <c r="L11958" s="28">
        <v>13.97</v>
      </c>
    </row>
    <row r="11959" spans="1:12" x14ac:dyDescent="0.25">
      <c r="A11959" s="24" t="s">
        <v>3305</v>
      </c>
      <c r="B11959" s="26">
        <v>2018</v>
      </c>
      <c r="C11959" s="24">
        <v>3</v>
      </c>
      <c r="D11959" s="24" t="s">
        <v>15140</v>
      </c>
      <c r="E11959" s="26">
        <v>432</v>
      </c>
      <c r="F11959" s="26">
        <v>9766</v>
      </c>
      <c r="G11959" s="26" t="s">
        <v>13073</v>
      </c>
      <c r="H11959" s="24" t="s">
        <v>1030</v>
      </c>
      <c r="I11959" s="24" t="s">
        <v>1031</v>
      </c>
      <c r="J11959" s="27" t="s">
        <v>1</v>
      </c>
      <c r="K11959" s="28">
        <v>95.08</v>
      </c>
      <c r="L11959" s="28">
        <v>95.08</v>
      </c>
    </row>
    <row r="11960" spans="1:12" x14ac:dyDescent="0.25">
      <c r="A11960" s="24" t="s">
        <v>3305</v>
      </c>
      <c r="B11960" s="26">
        <v>2018</v>
      </c>
      <c r="C11960" s="24">
        <v>3</v>
      </c>
      <c r="D11960" s="24" t="s">
        <v>15140</v>
      </c>
      <c r="E11960" s="26">
        <v>432</v>
      </c>
      <c r="F11960" s="26">
        <v>9767</v>
      </c>
      <c r="G11960" s="26" t="s">
        <v>13074</v>
      </c>
      <c r="H11960" s="24" t="s">
        <v>714</v>
      </c>
      <c r="I11960" s="24" t="s">
        <v>715</v>
      </c>
      <c r="J11960" s="27" t="s">
        <v>1</v>
      </c>
      <c r="K11960" s="28">
        <v>2577.83</v>
      </c>
      <c r="L11960" s="28">
        <v>2577.56</v>
      </c>
    </row>
    <row r="11961" spans="1:12" x14ac:dyDescent="0.25">
      <c r="A11961" s="24" t="s">
        <v>3305</v>
      </c>
      <c r="B11961" s="26">
        <v>2018</v>
      </c>
      <c r="C11961" s="24">
        <v>3</v>
      </c>
      <c r="D11961" s="24" t="s">
        <v>15140</v>
      </c>
      <c r="E11961" s="26">
        <v>432</v>
      </c>
      <c r="F11961" s="26">
        <v>9768</v>
      </c>
      <c r="G11961" s="26" t="s">
        <v>13075</v>
      </c>
      <c r="H11961" s="24" t="s">
        <v>714</v>
      </c>
      <c r="I11961" s="24" t="s">
        <v>715</v>
      </c>
      <c r="J11961" s="27" t="s">
        <v>1</v>
      </c>
      <c r="K11961" s="28">
        <v>794.86</v>
      </c>
      <c r="L11961" s="28">
        <v>794.86</v>
      </c>
    </row>
    <row r="11962" spans="1:12" x14ac:dyDescent="0.25">
      <c r="A11962" s="24" t="s">
        <v>3305</v>
      </c>
      <c r="B11962" s="26">
        <v>2018</v>
      </c>
      <c r="C11962" s="24">
        <v>3</v>
      </c>
      <c r="D11962" s="24" t="s">
        <v>15140</v>
      </c>
      <c r="E11962" s="26">
        <v>432</v>
      </c>
      <c r="F11962" s="26">
        <v>9769</v>
      </c>
      <c r="G11962" s="26" t="s">
        <v>13076</v>
      </c>
      <c r="H11962" s="24" t="s">
        <v>544</v>
      </c>
      <c r="I11962" s="24" t="s">
        <v>545</v>
      </c>
      <c r="J11962" s="27" t="s">
        <v>1</v>
      </c>
      <c r="K11962" s="28">
        <v>574.04999999999995</v>
      </c>
      <c r="L11962" s="28">
        <v>574.04999999999995</v>
      </c>
    </row>
    <row r="11963" spans="1:12" x14ac:dyDescent="0.25">
      <c r="A11963" s="24" t="s">
        <v>3305</v>
      </c>
      <c r="B11963" s="26">
        <v>2018</v>
      </c>
      <c r="C11963" s="24">
        <v>3</v>
      </c>
      <c r="D11963" s="24" t="s">
        <v>15140</v>
      </c>
      <c r="E11963" s="26">
        <v>432</v>
      </c>
      <c r="F11963" s="26">
        <v>9770</v>
      </c>
      <c r="G11963" s="26" t="s">
        <v>13077</v>
      </c>
      <c r="H11963" s="24" t="s">
        <v>714</v>
      </c>
      <c r="I11963" s="24" t="s">
        <v>715</v>
      </c>
      <c r="J11963" s="27" t="s">
        <v>1</v>
      </c>
      <c r="K11963" s="28">
        <v>268.45</v>
      </c>
      <c r="L11963" s="28">
        <v>268.45</v>
      </c>
    </row>
    <row r="11964" spans="1:12" x14ac:dyDescent="0.25">
      <c r="A11964" s="24" t="s">
        <v>3305</v>
      </c>
      <c r="B11964" s="26">
        <v>2018</v>
      </c>
      <c r="C11964" s="24">
        <v>3</v>
      </c>
      <c r="D11964" s="24" t="s">
        <v>15140</v>
      </c>
      <c r="E11964" s="26">
        <v>432</v>
      </c>
      <c r="F11964" s="26">
        <v>9771</v>
      </c>
      <c r="G11964" s="26" t="s">
        <v>13078</v>
      </c>
      <c r="H11964" s="24" t="s">
        <v>544</v>
      </c>
      <c r="I11964" s="24" t="s">
        <v>545</v>
      </c>
      <c r="J11964" s="27" t="s">
        <v>1</v>
      </c>
      <c r="K11964" s="28">
        <v>174.85</v>
      </c>
      <c r="L11964" s="28">
        <v>173.83</v>
      </c>
    </row>
    <row r="11965" spans="1:12" x14ac:dyDescent="0.25">
      <c r="A11965" s="24" t="s">
        <v>3305</v>
      </c>
      <c r="B11965" s="26">
        <v>2018</v>
      </c>
      <c r="C11965" s="24">
        <v>3</v>
      </c>
      <c r="D11965" s="24" t="s">
        <v>15140</v>
      </c>
      <c r="E11965" s="26">
        <v>432</v>
      </c>
      <c r="F11965" s="26">
        <v>8971</v>
      </c>
      <c r="G11965" s="26" t="s">
        <v>12278</v>
      </c>
      <c r="H11965" s="24" t="s">
        <v>730</v>
      </c>
      <c r="I11965" s="24" t="s">
        <v>731</v>
      </c>
      <c r="J11965" s="27" t="s">
        <v>1</v>
      </c>
      <c r="K11965" s="28">
        <v>1135.97</v>
      </c>
      <c r="L11965" s="28">
        <v>1135.43</v>
      </c>
    </row>
    <row r="11966" spans="1:12" x14ac:dyDescent="0.25">
      <c r="A11966" s="24" t="s">
        <v>3305</v>
      </c>
      <c r="B11966" s="26">
        <v>2018</v>
      </c>
      <c r="C11966" s="24">
        <v>3</v>
      </c>
      <c r="D11966" s="24" t="s">
        <v>15140</v>
      </c>
      <c r="E11966" s="26">
        <v>432</v>
      </c>
      <c r="F11966" s="26">
        <v>9772</v>
      </c>
      <c r="G11966" s="26" t="s">
        <v>13079</v>
      </c>
      <c r="H11966" s="24" t="s">
        <v>544</v>
      </c>
      <c r="I11966" s="24" t="s">
        <v>545</v>
      </c>
      <c r="J11966" s="27" t="s">
        <v>1</v>
      </c>
      <c r="K11966" s="28">
        <v>13.97</v>
      </c>
      <c r="L11966" s="28">
        <v>13.97</v>
      </c>
    </row>
    <row r="11967" spans="1:12" x14ac:dyDescent="0.25">
      <c r="A11967" s="24" t="s">
        <v>3305</v>
      </c>
      <c r="B11967" s="26">
        <v>2018</v>
      </c>
      <c r="C11967" s="24">
        <v>3</v>
      </c>
      <c r="D11967" s="24" t="s">
        <v>15140</v>
      </c>
      <c r="E11967" s="26">
        <v>432</v>
      </c>
      <c r="F11967" s="26">
        <v>9773</v>
      </c>
      <c r="G11967" s="26" t="s">
        <v>13080</v>
      </c>
      <c r="H11967" s="24" t="s">
        <v>544</v>
      </c>
      <c r="I11967" s="24" t="s">
        <v>545</v>
      </c>
      <c r="J11967" s="27" t="s">
        <v>1</v>
      </c>
      <c r="K11967" s="28">
        <v>1467.92</v>
      </c>
      <c r="L11967" s="28">
        <v>1467.92</v>
      </c>
    </row>
    <row r="11968" spans="1:12" x14ac:dyDescent="0.25">
      <c r="A11968" s="24" t="s">
        <v>3305</v>
      </c>
      <c r="B11968" s="26">
        <v>2018</v>
      </c>
      <c r="C11968" s="24">
        <v>3</v>
      </c>
      <c r="D11968" s="24" t="s">
        <v>15140</v>
      </c>
      <c r="E11968" s="26">
        <v>432</v>
      </c>
      <c r="F11968" s="26">
        <v>9774</v>
      </c>
      <c r="G11968" s="26" t="s">
        <v>13081</v>
      </c>
      <c r="H11968" s="24" t="s">
        <v>544</v>
      </c>
      <c r="I11968" s="24" t="s">
        <v>545</v>
      </c>
      <c r="J11968" s="27" t="s">
        <v>1</v>
      </c>
      <c r="K11968" s="28">
        <v>13.97</v>
      </c>
      <c r="L11968" s="28">
        <v>13.97</v>
      </c>
    </row>
    <row r="11969" spans="1:12" x14ac:dyDescent="0.25">
      <c r="A11969" s="24" t="s">
        <v>3305</v>
      </c>
      <c r="B11969" s="26">
        <v>2018</v>
      </c>
      <c r="C11969" s="24">
        <v>3</v>
      </c>
      <c r="D11969" s="24" t="s">
        <v>15140</v>
      </c>
      <c r="E11969" s="26">
        <v>432</v>
      </c>
      <c r="F11969" s="26">
        <v>9775</v>
      </c>
      <c r="G11969" s="26" t="s">
        <v>13082</v>
      </c>
      <c r="H11969" s="24" t="s">
        <v>544</v>
      </c>
      <c r="I11969" s="24" t="s">
        <v>545</v>
      </c>
      <c r="J11969" s="27" t="s">
        <v>1</v>
      </c>
      <c r="K11969" s="28">
        <v>13.97</v>
      </c>
      <c r="L11969" s="28">
        <v>13.97</v>
      </c>
    </row>
    <row r="11970" spans="1:12" x14ac:dyDescent="0.25">
      <c r="A11970" s="24" t="s">
        <v>3305</v>
      </c>
      <c r="B11970" s="26">
        <v>2018</v>
      </c>
      <c r="C11970" s="24">
        <v>3</v>
      </c>
      <c r="D11970" s="24" t="s">
        <v>15140</v>
      </c>
      <c r="E11970" s="26">
        <v>432</v>
      </c>
      <c r="F11970" s="26">
        <v>9776</v>
      </c>
      <c r="G11970" s="26" t="s">
        <v>13083</v>
      </c>
      <c r="H11970" s="24" t="s">
        <v>544</v>
      </c>
      <c r="I11970" s="24" t="s">
        <v>545</v>
      </c>
      <c r="J11970" s="27" t="s">
        <v>1</v>
      </c>
      <c r="K11970" s="28">
        <v>13.97</v>
      </c>
      <c r="L11970" s="28">
        <v>13.97</v>
      </c>
    </row>
    <row r="11971" spans="1:12" x14ac:dyDescent="0.25">
      <c r="A11971" s="24" t="s">
        <v>3305</v>
      </c>
      <c r="B11971" s="26">
        <v>2018</v>
      </c>
      <c r="C11971" s="24">
        <v>3</v>
      </c>
      <c r="D11971" s="24" t="s">
        <v>15140</v>
      </c>
      <c r="E11971" s="26">
        <v>432</v>
      </c>
      <c r="F11971" s="26">
        <v>9777</v>
      </c>
      <c r="G11971" s="26" t="s">
        <v>13084</v>
      </c>
      <c r="H11971" s="24" t="s">
        <v>544</v>
      </c>
      <c r="I11971" s="24" t="s">
        <v>545</v>
      </c>
      <c r="J11971" s="27" t="s">
        <v>1</v>
      </c>
      <c r="K11971" s="28">
        <v>13.97</v>
      </c>
      <c r="L11971" s="28">
        <v>13.97</v>
      </c>
    </row>
    <row r="11972" spans="1:12" x14ac:dyDescent="0.25">
      <c r="A11972" s="24" t="s">
        <v>3305</v>
      </c>
      <c r="B11972" s="26">
        <v>2018</v>
      </c>
      <c r="C11972" s="24">
        <v>3</v>
      </c>
      <c r="D11972" s="24" t="s">
        <v>15140</v>
      </c>
      <c r="E11972" s="26">
        <v>432</v>
      </c>
      <c r="F11972" s="26">
        <v>1358</v>
      </c>
      <c r="G11972" s="26" t="s">
        <v>4665</v>
      </c>
      <c r="H11972" s="24" t="s">
        <v>730</v>
      </c>
      <c r="I11972" s="24" t="s">
        <v>731</v>
      </c>
      <c r="J11972" s="27" t="s">
        <v>1</v>
      </c>
      <c r="K11972" s="28">
        <v>13.97</v>
      </c>
      <c r="L11972" s="28">
        <v>13.97</v>
      </c>
    </row>
    <row r="11973" spans="1:12" x14ac:dyDescent="0.25">
      <c r="A11973" s="24" t="s">
        <v>3305</v>
      </c>
      <c r="B11973" s="26">
        <v>2018</v>
      </c>
      <c r="C11973" s="24">
        <v>3</v>
      </c>
      <c r="D11973" s="24" t="s">
        <v>15140</v>
      </c>
      <c r="E11973" s="26">
        <v>433</v>
      </c>
      <c r="F11973" s="26">
        <v>9778</v>
      </c>
      <c r="G11973" s="26" t="s">
        <v>13085</v>
      </c>
      <c r="H11973" s="24" t="s">
        <v>1030</v>
      </c>
      <c r="I11973" s="24" t="s">
        <v>1031</v>
      </c>
      <c r="J11973" s="27" t="s">
        <v>1</v>
      </c>
      <c r="K11973" s="28">
        <v>197.31</v>
      </c>
      <c r="L11973" s="28">
        <v>197.31</v>
      </c>
    </row>
    <row r="11974" spans="1:12" x14ac:dyDescent="0.25">
      <c r="A11974" s="24" t="s">
        <v>3305</v>
      </c>
      <c r="B11974" s="26">
        <v>2018</v>
      </c>
      <c r="C11974" s="24">
        <v>3</v>
      </c>
      <c r="D11974" s="24" t="s">
        <v>15140</v>
      </c>
      <c r="E11974" s="26">
        <v>433</v>
      </c>
      <c r="F11974" s="26">
        <v>9779</v>
      </c>
      <c r="G11974" s="26" t="s">
        <v>13086</v>
      </c>
      <c r="H11974" s="24" t="s">
        <v>1030</v>
      </c>
      <c r="I11974" s="24" t="s">
        <v>1031</v>
      </c>
      <c r="J11974" s="27" t="s">
        <v>1</v>
      </c>
      <c r="K11974" s="28">
        <v>101.17</v>
      </c>
      <c r="L11974" s="28">
        <v>101.17</v>
      </c>
    </row>
    <row r="11975" spans="1:12" x14ac:dyDescent="0.25">
      <c r="A11975" s="24" t="s">
        <v>3305</v>
      </c>
      <c r="B11975" s="26">
        <v>2018</v>
      </c>
      <c r="C11975" s="24">
        <v>3</v>
      </c>
      <c r="D11975" s="24" t="s">
        <v>15140</v>
      </c>
      <c r="E11975" s="26">
        <v>433</v>
      </c>
      <c r="F11975" s="26">
        <v>9780</v>
      </c>
      <c r="G11975" s="26" t="s">
        <v>13087</v>
      </c>
      <c r="H11975" s="24" t="s">
        <v>2039</v>
      </c>
      <c r="I11975" s="24" t="s">
        <v>2040</v>
      </c>
      <c r="J11975" s="27" t="s">
        <v>1</v>
      </c>
      <c r="K11975" s="28">
        <v>91.85</v>
      </c>
      <c r="L11975" s="28">
        <v>91.85</v>
      </c>
    </row>
    <row r="11976" spans="1:12" x14ac:dyDescent="0.25">
      <c r="A11976" s="24" t="s">
        <v>3305</v>
      </c>
      <c r="B11976" s="26">
        <v>2018</v>
      </c>
      <c r="C11976" s="24">
        <v>3</v>
      </c>
      <c r="D11976" s="24" t="s">
        <v>15140</v>
      </c>
      <c r="E11976" s="26">
        <v>433</v>
      </c>
      <c r="F11976" s="26">
        <v>9781</v>
      </c>
      <c r="G11976" s="26" t="s">
        <v>13088</v>
      </c>
      <c r="H11976" s="24" t="s">
        <v>208</v>
      </c>
      <c r="I11976" s="24" t="s">
        <v>209</v>
      </c>
      <c r="J11976" s="27" t="s">
        <v>1</v>
      </c>
      <c r="K11976" s="28">
        <v>98.06</v>
      </c>
      <c r="L11976" s="28">
        <v>98.06</v>
      </c>
    </row>
    <row r="11977" spans="1:12" x14ac:dyDescent="0.25">
      <c r="A11977" s="24" t="s">
        <v>3305</v>
      </c>
      <c r="B11977" s="26">
        <v>2018</v>
      </c>
      <c r="C11977" s="24">
        <v>3</v>
      </c>
      <c r="D11977" s="24" t="s">
        <v>15140</v>
      </c>
      <c r="E11977" s="26">
        <v>433</v>
      </c>
      <c r="F11977" s="26">
        <v>9782</v>
      </c>
      <c r="G11977" s="26" t="s">
        <v>13089</v>
      </c>
      <c r="H11977" s="24" t="s">
        <v>728</v>
      </c>
      <c r="I11977" s="24" t="s">
        <v>729</v>
      </c>
      <c r="J11977" s="27" t="s">
        <v>1</v>
      </c>
      <c r="K11977" s="28">
        <v>574.04999999999995</v>
      </c>
      <c r="L11977" s="28">
        <v>574.04999999999995</v>
      </c>
    </row>
    <row r="11978" spans="1:12" x14ac:dyDescent="0.25">
      <c r="A11978" s="24" t="s">
        <v>3305</v>
      </c>
      <c r="B11978" s="26">
        <v>2018</v>
      </c>
      <c r="C11978" s="24">
        <v>3</v>
      </c>
      <c r="D11978" s="24" t="s">
        <v>15140</v>
      </c>
      <c r="E11978" s="26">
        <v>433</v>
      </c>
      <c r="F11978" s="26">
        <v>9783</v>
      </c>
      <c r="G11978" s="26" t="s">
        <v>13090</v>
      </c>
      <c r="H11978" s="24" t="s">
        <v>714</v>
      </c>
      <c r="I11978" s="24" t="s">
        <v>715</v>
      </c>
      <c r="J11978" s="27" t="s">
        <v>1</v>
      </c>
      <c r="K11978" s="28">
        <v>1240.1400000000001</v>
      </c>
      <c r="L11978" s="28">
        <v>1240.1400000000001</v>
      </c>
    </row>
    <row r="11979" spans="1:12" x14ac:dyDescent="0.25">
      <c r="A11979" s="24" t="s">
        <v>3305</v>
      </c>
      <c r="B11979" s="26">
        <v>2018</v>
      </c>
      <c r="C11979" s="24">
        <v>3</v>
      </c>
      <c r="D11979" s="24" t="s">
        <v>15140</v>
      </c>
      <c r="E11979" s="26">
        <v>433</v>
      </c>
      <c r="F11979" s="26">
        <v>9784</v>
      </c>
      <c r="G11979" s="26" t="s">
        <v>13091</v>
      </c>
      <c r="H11979" s="24" t="s">
        <v>2506</v>
      </c>
      <c r="I11979" s="24" t="s">
        <v>2507</v>
      </c>
      <c r="J11979" s="27" t="s">
        <v>1</v>
      </c>
      <c r="K11979" s="28">
        <v>96.2</v>
      </c>
      <c r="L11979" s="28">
        <v>96.2</v>
      </c>
    </row>
    <row r="11980" spans="1:12" x14ac:dyDescent="0.25">
      <c r="A11980" s="24" t="s">
        <v>3305</v>
      </c>
      <c r="B11980" s="26">
        <v>2018</v>
      </c>
      <c r="C11980" s="24">
        <v>3</v>
      </c>
      <c r="D11980" s="24" t="s">
        <v>15140</v>
      </c>
      <c r="E11980" s="26">
        <v>433</v>
      </c>
      <c r="F11980" s="26">
        <v>9785</v>
      </c>
      <c r="G11980" s="26" t="s">
        <v>13092</v>
      </c>
      <c r="H11980" s="24" t="s">
        <v>544</v>
      </c>
      <c r="I11980" s="24" t="s">
        <v>545</v>
      </c>
      <c r="J11980" s="27" t="s">
        <v>1</v>
      </c>
      <c r="K11980" s="28">
        <v>13.97</v>
      </c>
      <c r="L11980" s="28">
        <v>13.97</v>
      </c>
    </row>
    <row r="11981" spans="1:12" x14ac:dyDescent="0.25">
      <c r="A11981" s="24" t="s">
        <v>3305</v>
      </c>
      <c r="B11981" s="26">
        <v>2018</v>
      </c>
      <c r="C11981" s="24">
        <v>3</v>
      </c>
      <c r="D11981" s="24" t="s">
        <v>15140</v>
      </c>
      <c r="E11981" s="26">
        <v>433</v>
      </c>
      <c r="F11981" s="26">
        <v>1635</v>
      </c>
      <c r="G11981" s="26" t="s">
        <v>4942</v>
      </c>
      <c r="H11981" s="24" t="s">
        <v>714</v>
      </c>
      <c r="I11981" s="24" t="s">
        <v>715</v>
      </c>
      <c r="J11981" s="27" t="s">
        <v>1</v>
      </c>
      <c r="K11981" s="28">
        <v>474.94</v>
      </c>
      <c r="L11981" s="28">
        <v>337.34</v>
      </c>
    </row>
    <row r="11982" spans="1:12" x14ac:dyDescent="0.25">
      <c r="A11982" s="24" t="s">
        <v>3305</v>
      </c>
      <c r="B11982" s="26">
        <v>2018</v>
      </c>
      <c r="C11982" s="24">
        <v>3</v>
      </c>
      <c r="D11982" s="24" t="s">
        <v>15140</v>
      </c>
      <c r="E11982" s="26">
        <v>433</v>
      </c>
      <c r="F11982" s="26">
        <v>1275</v>
      </c>
      <c r="G11982" s="26" t="s">
        <v>4582</v>
      </c>
      <c r="H11982" s="24" t="s">
        <v>730</v>
      </c>
      <c r="I11982" s="24" t="s">
        <v>731</v>
      </c>
      <c r="J11982" s="27" t="s">
        <v>1</v>
      </c>
      <c r="K11982" s="28">
        <v>1669.07</v>
      </c>
      <c r="L11982" s="28">
        <v>1353.8</v>
      </c>
    </row>
    <row r="11983" spans="1:12" x14ac:dyDescent="0.25">
      <c r="A11983" s="24" t="s">
        <v>3305</v>
      </c>
      <c r="B11983" s="26">
        <v>2018</v>
      </c>
      <c r="C11983" s="24">
        <v>3</v>
      </c>
      <c r="D11983" s="24" t="s">
        <v>15140</v>
      </c>
      <c r="E11983" s="26">
        <v>434</v>
      </c>
      <c r="F11983" s="26">
        <v>2647</v>
      </c>
      <c r="G11983" s="26" t="s">
        <v>5954</v>
      </c>
      <c r="H11983" s="24" t="s">
        <v>2039</v>
      </c>
      <c r="I11983" s="24" t="s">
        <v>2040</v>
      </c>
      <c r="J11983" s="27" t="s">
        <v>1</v>
      </c>
      <c r="K11983" s="28">
        <v>113.41</v>
      </c>
      <c r="L11983" s="28">
        <v>113.41</v>
      </c>
    </row>
    <row r="11984" spans="1:12" x14ac:dyDescent="0.25">
      <c r="A11984" s="24" t="s">
        <v>3305</v>
      </c>
      <c r="B11984" s="26">
        <v>2018</v>
      </c>
      <c r="C11984" s="24">
        <v>3</v>
      </c>
      <c r="D11984" s="24" t="s">
        <v>15140</v>
      </c>
      <c r="E11984" s="26">
        <v>434</v>
      </c>
      <c r="F11984" s="26">
        <v>9786</v>
      </c>
      <c r="G11984" s="26" t="s">
        <v>13093</v>
      </c>
      <c r="H11984" s="24" t="s">
        <v>1030</v>
      </c>
      <c r="I11984" s="24" t="s">
        <v>1031</v>
      </c>
      <c r="J11984" s="27" t="s">
        <v>1</v>
      </c>
      <c r="K11984" s="28">
        <v>23.55</v>
      </c>
      <c r="L11984" s="28">
        <v>22.53</v>
      </c>
    </row>
    <row r="11985" spans="1:12" x14ac:dyDescent="0.25">
      <c r="A11985" s="24" t="s">
        <v>3305</v>
      </c>
      <c r="B11985" s="26">
        <v>2018</v>
      </c>
      <c r="C11985" s="24">
        <v>3</v>
      </c>
      <c r="D11985" s="24" t="s">
        <v>15140</v>
      </c>
      <c r="E11985" s="26">
        <v>434</v>
      </c>
      <c r="F11985" s="26">
        <v>2658</v>
      </c>
      <c r="G11985" s="26" t="s">
        <v>5965</v>
      </c>
      <c r="H11985" s="24" t="s">
        <v>77</v>
      </c>
      <c r="I11985" s="24" t="s">
        <v>78</v>
      </c>
      <c r="J11985" s="27" t="s">
        <v>1</v>
      </c>
      <c r="K11985" s="28">
        <v>97.94</v>
      </c>
      <c r="L11985" s="28">
        <v>97.94</v>
      </c>
    </row>
    <row r="11986" spans="1:12" x14ac:dyDescent="0.25">
      <c r="A11986" s="24" t="s">
        <v>3305</v>
      </c>
      <c r="B11986" s="26">
        <v>2018</v>
      </c>
      <c r="C11986" s="24">
        <v>3</v>
      </c>
      <c r="D11986" s="24" t="s">
        <v>15140</v>
      </c>
      <c r="E11986" s="26">
        <v>434</v>
      </c>
      <c r="F11986" s="26">
        <v>9787</v>
      </c>
      <c r="G11986" s="26" t="s">
        <v>13094</v>
      </c>
      <c r="H11986" s="24" t="s">
        <v>730</v>
      </c>
      <c r="I11986" s="24" t="s">
        <v>731</v>
      </c>
      <c r="J11986" s="27" t="s">
        <v>1</v>
      </c>
      <c r="K11986" s="28">
        <v>1219.2</v>
      </c>
      <c r="L11986" s="28">
        <v>918.24</v>
      </c>
    </row>
    <row r="11987" spans="1:12" x14ac:dyDescent="0.25">
      <c r="A11987" s="24" t="s">
        <v>3305</v>
      </c>
      <c r="B11987" s="26">
        <v>2018</v>
      </c>
      <c r="C11987" s="24">
        <v>3</v>
      </c>
      <c r="D11987" s="24" t="s">
        <v>15140</v>
      </c>
      <c r="E11987" s="26">
        <v>435</v>
      </c>
      <c r="F11987" s="26">
        <v>1500</v>
      </c>
      <c r="G11987" s="26" t="s">
        <v>4807</v>
      </c>
      <c r="H11987" s="24" t="s">
        <v>2039</v>
      </c>
      <c r="I11987" s="24" t="s">
        <v>2040</v>
      </c>
      <c r="J11987" s="27" t="s">
        <v>1</v>
      </c>
      <c r="K11987" s="28">
        <v>104.2</v>
      </c>
      <c r="L11987" s="28">
        <v>104.2</v>
      </c>
    </row>
    <row r="11988" spans="1:12" x14ac:dyDescent="0.25">
      <c r="A11988" s="24" t="s">
        <v>3305</v>
      </c>
      <c r="B11988" s="26">
        <v>2018</v>
      </c>
      <c r="C11988" s="24">
        <v>3</v>
      </c>
      <c r="D11988" s="24" t="s">
        <v>15140</v>
      </c>
      <c r="E11988" s="26">
        <v>435</v>
      </c>
      <c r="F11988" s="26">
        <v>9044</v>
      </c>
      <c r="G11988" s="26" t="s">
        <v>12351</v>
      </c>
      <c r="H11988" s="24" t="s">
        <v>714</v>
      </c>
      <c r="I11988" s="24" t="s">
        <v>715</v>
      </c>
      <c r="J11988" s="27" t="s">
        <v>1</v>
      </c>
      <c r="K11988" s="28">
        <v>887.01</v>
      </c>
      <c r="L11988" s="28">
        <v>886.74</v>
      </c>
    </row>
    <row r="11989" spans="1:12" x14ac:dyDescent="0.25">
      <c r="A11989" s="24" t="s">
        <v>3305</v>
      </c>
      <c r="B11989" s="26">
        <v>2018</v>
      </c>
      <c r="C11989" s="24">
        <v>3</v>
      </c>
      <c r="D11989" s="24" t="s">
        <v>15140</v>
      </c>
      <c r="E11989" s="26">
        <v>435</v>
      </c>
      <c r="F11989" s="26">
        <v>9788</v>
      </c>
      <c r="G11989" s="26" t="s">
        <v>13095</v>
      </c>
      <c r="H11989" s="24" t="s">
        <v>544</v>
      </c>
      <c r="I11989" s="24" t="s">
        <v>545</v>
      </c>
      <c r="J11989" s="27" t="s">
        <v>1</v>
      </c>
      <c r="K11989" s="28">
        <v>13.97</v>
      </c>
      <c r="L11989" s="28">
        <v>13.97</v>
      </c>
    </row>
    <row r="11990" spans="1:12" x14ac:dyDescent="0.25">
      <c r="A11990" s="24" t="s">
        <v>3305</v>
      </c>
      <c r="B11990" s="26">
        <v>2018</v>
      </c>
      <c r="C11990" s="24">
        <v>3</v>
      </c>
      <c r="D11990" s="24" t="s">
        <v>15140</v>
      </c>
      <c r="E11990" s="26">
        <v>435</v>
      </c>
      <c r="F11990" s="26">
        <v>9789</v>
      </c>
      <c r="G11990" s="26" t="s">
        <v>13096</v>
      </c>
      <c r="H11990" s="24" t="s">
        <v>544</v>
      </c>
      <c r="I11990" s="24" t="s">
        <v>545</v>
      </c>
      <c r="J11990" s="27" t="s">
        <v>1</v>
      </c>
      <c r="K11990" s="28">
        <v>13.97</v>
      </c>
      <c r="L11990" s="28">
        <v>13.97</v>
      </c>
    </row>
    <row r="11991" spans="1:12" x14ac:dyDescent="0.25">
      <c r="A11991" s="24" t="s">
        <v>3305</v>
      </c>
      <c r="B11991" s="26">
        <v>2018</v>
      </c>
      <c r="C11991" s="24">
        <v>3</v>
      </c>
      <c r="D11991" s="24" t="s">
        <v>15140</v>
      </c>
      <c r="E11991" s="26">
        <v>435</v>
      </c>
      <c r="F11991" s="26">
        <v>9790</v>
      </c>
      <c r="G11991" s="26" t="s">
        <v>13097</v>
      </c>
      <c r="H11991" s="24" t="s">
        <v>714</v>
      </c>
      <c r="I11991" s="24" t="s">
        <v>715</v>
      </c>
      <c r="J11991" s="27" t="s">
        <v>1</v>
      </c>
      <c r="K11991" s="28">
        <v>1309.83</v>
      </c>
      <c r="L11991" s="28">
        <v>1308.81</v>
      </c>
    </row>
    <row r="11992" spans="1:12" x14ac:dyDescent="0.25">
      <c r="A11992" s="24" t="s">
        <v>3305</v>
      </c>
      <c r="B11992" s="26">
        <v>2018</v>
      </c>
      <c r="C11992" s="24">
        <v>3</v>
      </c>
      <c r="D11992" s="24" t="s">
        <v>15140</v>
      </c>
      <c r="E11992" s="26">
        <v>435</v>
      </c>
      <c r="F11992" s="26">
        <v>9791</v>
      </c>
      <c r="G11992" s="26" t="s">
        <v>13098</v>
      </c>
      <c r="H11992" s="24" t="s">
        <v>544</v>
      </c>
      <c r="I11992" s="24" t="s">
        <v>545</v>
      </c>
      <c r="J11992" s="27" t="s">
        <v>1</v>
      </c>
      <c r="K11992" s="28">
        <v>13.97</v>
      </c>
      <c r="L11992" s="28">
        <v>13.97</v>
      </c>
    </row>
    <row r="11993" spans="1:12" x14ac:dyDescent="0.25">
      <c r="A11993" s="24" t="s">
        <v>3305</v>
      </c>
      <c r="B11993" s="26">
        <v>2018</v>
      </c>
      <c r="C11993" s="24">
        <v>3</v>
      </c>
      <c r="D11993" s="24" t="s">
        <v>15140</v>
      </c>
      <c r="E11993" s="26">
        <v>435</v>
      </c>
      <c r="F11993" s="26">
        <v>9090</v>
      </c>
      <c r="G11993" s="26" t="s">
        <v>12397</v>
      </c>
      <c r="H11993" s="24" t="s">
        <v>730</v>
      </c>
      <c r="I11993" s="24" t="s">
        <v>731</v>
      </c>
      <c r="J11993" s="27" t="s">
        <v>1</v>
      </c>
      <c r="K11993" s="28">
        <v>607.72</v>
      </c>
      <c r="L11993" s="28">
        <v>403.43</v>
      </c>
    </row>
    <row r="11994" spans="1:12" x14ac:dyDescent="0.25">
      <c r="A11994" s="24" t="s">
        <v>3305</v>
      </c>
      <c r="B11994" s="26">
        <v>2018</v>
      </c>
      <c r="C11994" s="24">
        <v>3</v>
      </c>
      <c r="D11994" s="24" t="s">
        <v>15140</v>
      </c>
      <c r="E11994" s="26">
        <v>435</v>
      </c>
      <c r="F11994" s="26">
        <v>8921</v>
      </c>
      <c r="G11994" s="26" t="s">
        <v>12228</v>
      </c>
      <c r="H11994" s="24" t="s">
        <v>730</v>
      </c>
      <c r="I11994" s="24" t="s">
        <v>731</v>
      </c>
      <c r="J11994" s="27" t="s">
        <v>1</v>
      </c>
      <c r="K11994" s="28">
        <v>202.55</v>
      </c>
      <c r="L11994" s="28">
        <v>202.55</v>
      </c>
    </row>
    <row r="11995" spans="1:12" x14ac:dyDescent="0.25">
      <c r="A11995" s="24" t="s">
        <v>3305</v>
      </c>
      <c r="B11995" s="26">
        <v>2018</v>
      </c>
      <c r="C11995" s="24">
        <v>3</v>
      </c>
      <c r="D11995" s="24" t="s">
        <v>15140</v>
      </c>
      <c r="E11995" s="26">
        <v>435</v>
      </c>
      <c r="F11995" s="26">
        <v>9792</v>
      </c>
      <c r="G11995" s="26" t="s">
        <v>13099</v>
      </c>
      <c r="H11995" s="24" t="s">
        <v>714</v>
      </c>
      <c r="I11995" s="24" t="s">
        <v>715</v>
      </c>
      <c r="J11995" s="27" t="s">
        <v>1</v>
      </c>
      <c r="K11995" s="28">
        <v>549.91</v>
      </c>
      <c r="L11995" s="28">
        <v>444.91</v>
      </c>
    </row>
    <row r="11996" spans="1:12" x14ac:dyDescent="0.25">
      <c r="A11996" s="24" t="s">
        <v>3305</v>
      </c>
      <c r="B11996" s="26">
        <v>2018</v>
      </c>
      <c r="C11996" s="24">
        <v>3</v>
      </c>
      <c r="D11996" s="24" t="s">
        <v>15140</v>
      </c>
      <c r="E11996" s="26">
        <v>435</v>
      </c>
      <c r="F11996" s="26">
        <v>9793</v>
      </c>
      <c r="G11996" s="26" t="s">
        <v>13100</v>
      </c>
      <c r="H11996" s="24" t="s">
        <v>544</v>
      </c>
      <c r="I11996" s="24" t="s">
        <v>545</v>
      </c>
      <c r="J11996" s="27" t="s">
        <v>1</v>
      </c>
      <c r="K11996" s="28">
        <v>13.97</v>
      </c>
      <c r="L11996" s="28">
        <v>13.97</v>
      </c>
    </row>
    <row r="11997" spans="1:12" x14ac:dyDescent="0.25">
      <c r="A11997" s="24" t="s">
        <v>3305</v>
      </c>
      <c r="B11997" s="26">
        <v>2018</v>
      </c>
      <c r="C11997" s="24">
        <v>3</v>
      </c>
      <c r="D11997" s="24" t="s">
        <v>15140</v>
      </c>
      <c r="E11997" s="26">
        <v>435</v>
      </c>
      <c r="F11997" s="26">
        <v>9041</v>
      </c>
      <c r="G11997" s="26" t="s">
        <v>12348</v>
      </c>
      <c r="H11997" s="24" t="s">
        <v>544</v>
      </c>
      <c r="I11997" s="24" t="s">
        <v>545</v>
      </c>
      <c r="J11997" s="27" t="s">
        <v>1</v>
      </c>
      <c r="K11997" s="28">
        <v>92.36</v>
      </c>
      <c r="L11997" s="28">
        <v>92.36</v>
      </c>
    </row>
    <row r="11998" spans="1:12" x14ac:dyDescent="0.25">
      <c r="A11998" s="24" t="s">
        <v>3305</v>
      </c>
      <c r="B11998" s="26">
        <v>2018</v>
      </c>
      <c r="C11998" s="24">
        <v>3</v>
      </c>
      <c r="D11998" s="24" t="s">
        <v>15140</v>
      </c>
      <c r="E11998" s="26">
        <v>436</v>
      </c>
      <c r="F11998" s="26">
        <v>9794</v>
      </c>
      <c r="G11998" s="26" t="s">
        <v>13101</v>
      </c>
      <c r="H11998" s="24" t="s">
        <v>544</v>
      </c>
      <c r="I11998" s="24" t="s">
        <v>545</v>
      </c>
      <c r="J11998" s="27" t="s">
        <v>1</v>
      </c>
      <c r="K11998" s="28">
        <v>13.97</v>
      </c>
      <c r="L11998" s="28">
        <v>13.97</v>
      </c>
    </row>
    <row r="11999" spans="1:12" x14ac:dyDescent="0.25">
      <c r="A11999" s="24" t="s">
        <v>3305</v>
      </c>
      <c r="B11999" s="26">
        <v>2018</v>
      </c>
      <c r="C11999" s="24">
        <v>3</v>
      </c>
      <c r="D11999" s="24" t="s">
        <v>15140</v>
      </c>
      <c r="E11999" s="26">
        <v>436</v>
      </c>
      <c r="F11999" s="26">
        <v>627</v>
      </c>
      <c r="G11999" s="26" t="s">
        <v>3934</v>
      </c>
      <c r="H11999" s="24" t="s">
        <v>1030</v>
      </c>
      <c r="I11999" s="24" t="s">
        <v>1031</v>
      </c>
      <c r="J11999" s="27" t="s">
        <v>1</v>
      </c>
      <c r="K11999" s="28">
        <v>40.799999999999997</v>
      </c>
      <c r="L11999" s="28">
        <v>40.799999999999997</v>
      </c>
    </row>
    <row r="12000" spans="1:12" x14ac:dyDescent="0.25">
      <c r="A12000" s="24" t="s">
        <v>3305</v>
      </c>
      <c r="B12000" s="26">
        <v>2018</v>
      </c>
      <c r="C12000" s="24">
        <v>3</v>
      </c>
      <c r="D12000" s="24" t="s">
        <v>15140</v>
      </c>
      <c r="E12000" s="26">
        <v>436</v>
      </c>
      <c r="F12000" s="26">
        <v>9795</v>
      </c>
      <c r="G12000" s="26" t="s">
        <v>13102</v>
      </c>
      <c r="H12000" s="24" t="s">
        <v>714</v>
      </c>
      <c r="I12000" s="24" t="s">
        <v>715</v>
      </c>
      <c r="J12000" s="27" t="s">
        <v>1</v>
      </c>
      <c r="K12000" s="28">
        <v>572.32000000000005</v>
      </c>
      <c r="L12000" s="28">
        <v>572.04999999999995</v>
      </c>
    </row>
    <row r="12001" spans="1:12" x14ac:dyDescent="0.25">
      <c r="A12001" s="24" t="s">
        <v>3305</v>
      </c>
      <c r="B12001" s="26">
        <v>2018</v>
      </c>
      <c r="C12001" s="24">
        <v>3</v>
      </c>
      <c r="D12001" s="24" t="s">
        <v>15140</v>
      </c>
      <c r="E12001" s="26">
        <v>436</v>
      </c>
      <c r="F12001" s="26">
        <v>1323</v>
      </c>
      <c r="G12001" s="26" t="s">
        <v>4630</v>
      </c>
      <c r="H12001" s="24" t="s">
        <v>714</v>
      </c>
      <c r="I12001" s="24" t="s">
        <v>715</v>
      </c>
      <c r="J12001" s="27" t="s">
        <v>1</v>
      </c>
      <c r="K12001" s="28">
        <v>1283.6400000000001</v>
      </c>
      <c r="L12001" s="28">
        <v>1283.6400000000001</v>
      </c>
    </row>
    <row r="12002" spans="1:12" x14ac:dyDescent="0.25">
      <c r="A12002" s="24" t="s">
        <v>3305</v>
      </c>
      <c r="B12002" s="26">
        <v>2018</v>
      </c>
      <c r="C12002" s="24">
        <v>3</v>
      </c>
      <c r="D12002" s="24" t="s">
        <v>15140</v>
      </c>
      <c r="E12002" s="26">
        <v>436</v>
      </c>
      <c r="F12002" s="26">
        <v>9796</v>
      </c>
      <c r="G12002" s="26" t="s">
        <v>13103</v>
      </c>
      <c r="H12002" s="24" t="s">
        <v>77</v>
      </c>
      <c r="I12002" s="24" t="s">
        <v>78</v>
      </c>
      <c r="J12002" s="27" t="s">
        <v>1</v>
      </c>
      <c r="K12002" s="28">
        <v>100.05</v>
      </c>
      <c r="L12002" s="28">
        <v>99.03</v>
      </c>
    </row>
    <row r="12003" spans="1:12" x14ac:dyDescent="0.25">
      <c r="A12003" s="24" t="s">
        <v>3305</v>
      </c>
      <c r="B12003" s="26">
        <v>2018</v>
      </c>
      <c r="C12003" s="24">
        <v>3</v>
      </c>
      <c r="D12003" s="24" t="s">
        <v>15140</v>
      </c>
      <c r="E12003" s="26">
        <v>436</v>
      </c>
      <c r="F12003" s="26">
        <v>9797</v>
      </c>
      <c r="G12003" s="26" t="s">
        <v>13104</v>
      </c>
      <c r="H12003" s="24" t="s">
        <v>714</v>
      </c>
      <c r="I12003" s="24" t="s">
        <v>715</v>
      </c>
      <c r="J12003" s="27" t="s">
        <v>1</v>
      </c>
      <c r="K12003" s="28">
        <v>1983.37</v>
      </c>
      <c r="L12003" s="28">
        <v>1668.1</v>
      </c>
    </row>
    <row r="12004" spans="1:12" x14ac:dyDescent="0.25">
      <c r="A12004" s="24" t="s">
        <v>3305</v>
      </c>
      <c r="B12004" s="26">
        <v>2018</v>
      </c>
      <c r="C12004" s="24">
        <v>3</v>
      </c>
      <c r="D12004" s="24" t="s">
        <v>15140</v>
      </c>
      <c r="E12004" s="26">
        <v>436</v>
      </c>
      <c r="F12004" s="26">
        <v>9798</v>
      </c>
      <c r="G12004" s="26" t="s">
        <v>13105</v>
      </c>
      <c r="H12004" s="24" t="s">
        <v>544</v>
      </c>
      <c r="I12004" s="24" t="s">
        <v>545</v>
      </c>
      <c r="J12004" s="27" t="s">
        <v>1</v>
      </c>
      <c r="K12004" s="28">
        <v>13.97</v>
      </c>
      <c r="L12004" s="28">
        <v>13.97</v>
      </c>
    </row>
    <row r="12005" spans="1:12" x14ac:dyDescent="0.25">
      <c r="A12005" s="24" t="s">
        <v>3305</v>
      </c>
      <c r="B12005" s="26">
        <v>2018</v>
      </c>
      <c r="C12005" s="24">
        <v>3</v>
      </c>
      <c r="D12005" s="24" t="s">
        <v>15140</v>
      </c>
      <c r="E12005" s="26">
        <v>436</v>
      </c>
      <c r="F12005" s="26">
        <v>9799</v>
      </c>
      <c r="G12005" s="26" t="s">
        <v>13106</v>
      </c>
      <c r="H12005" s="24" t="s">
        <v>730</v>
      </c>
      <c r="I12005" s="24" t="s">
        <v>731</v>
      </c>
      <c r="J12005" s="27" t="s">
        <v>1</v>
      </c>
      <c r="K12005" s="28">
        <v>1080.02</v>
      </c>
      <c r="L12005" s="28">
        <v>786.02</v>
      </c>
    </row>
    <row r="12006" spans="1:12" x14ac:dyDescent="0.25">
      <c r="A12006" s="24" t="s">
        <v>3305</v>
      </c>
      <c r="B12006" s="26">
        <v>2018</v>
      </c>
      <c r="C12006" s="24">
        <v>3</v>
      </c>
      <c r="D12006" s="24" t="s">
        <v>15140</v>
      </c>
      <c r="E12006" s="26">
        <v>436</v>
      </c>
      <c r="F12006" s="26">
        <v>9800</v>
      </c>
      <c r="G12006" s="26" t="s">
        <v>13107</v>
      </c>
      <c r="H12006" s="24" t="s">
        <v>730</v>
      </c>
      <c r="I12006" s="24" t="s">
        <v>731</v>
      </c>
      <c r="J12006" s="27" t="s">
        <v>1</v>
      </c>
      <c r="K12006" s="28">
        <v>1158.4100000000001</v>
      </c>
      <c r="L12006" s="28">
        <v>915.53</v>
      </c>
    </row>
    <row r="12007" spans="1:12" x14ac:dyDescent="0.25">
      <c r="A12007" s="24" t="s">
        <v>3305</v>
      </c>
      <c r="B12007" s="26">
        <v>2018</v>
      </c>
      <c r="C12007" s="24">
        <v>3</v>
      </c>
      <c r="D12007" s="24" t="s">
        <v>15140</v>
      </c>
      <c r="E12007" s="26">
        <v>436</v>
      </c>
      <c r="F12007" s="26">
        <v>9801</v>
      </c>
      <c r="G12007" s="26" t="s">
        <v>13108</v>
      </c>
      <c r="H12007" s="24" t="s">
        <v>730</v>
      </c>
      <c r="I12007" s="24" t="s">
        <v>731</v>
      </c>
      <c r="J12007" s="27" t="s">
        <v>1</v>
      </c>
      <c r="K12007" s="28">
        <v>432.77</v>
      </c>
      <c r="L12007" s="28">
        <v>432.77</v>
      </c>
    </row>
    <row r="12008" spans="1:12" x14ac:dyDescent="0.25">
      <c r="A12008" s="24" t="s">
        <v>3305</v>
      </c>
      <c r="B12008" s="26">
        <v>2018</v>
      </c>
      <c r="C12008" s="24">
        <v>3</v>
      </c>
      <c r="D12008" s="24" t="s">
        <v>15140</v>
      </c>
      <c r="E12008" s="26">
        <v>436</v>
      </c>
      <c r="F12008" s="26">
        <v>9802</v>
      </c>
      <c r="G12008" s="26" t="s">
        <v>13109</v>
      </c>
      <c r="H12008" s="24" t="s">
        <v>714</v>
      </c>
      <c r="I12008" s="24" t="s">
        <v>715</v>
      </c>
      <c r="J12008" s="27" t="s">
        <v>1</v>
      </c>
      <c r="K12008" s="28">
        <v>754.37</v>
      </c>
      <c r="L12008" s="28">
        <v>754.37</v>
      </c>
    </row>
    <row r="12009" spans="1:12" x14ac:dyDescent="0.25">
      <c r="A12009" s="24" t="s">
        <v>3305</v>
      </c>
      <c r="B12009" s="26">
        <v>2018</v>
      </c>
      <c r="C12009" s="24">
        <v>3</v>
      </c>
      <c r="D12009" s="24" t="s">
        <v>15140</v>
      </c>
      <c r="E12009" s="26">
        <v>436</v>
      </c>
      <c r="F12009" s="26">
        <v>9803</v>
      </c>
      <c r="G12009" s="26" t="s">
        <v>13110</v>
      </c>
      <c r="H12009" s="24" t="s">
        <v>544</v>
      </c>
      <c r="I12009" s="24" t="s">
        <v>545</v>
      </c>
      <c r="J12009" s="27" t="s">
        <v>1</v>
      </c>
      <c r="K12009" s="28">
        <v>1467.92</v>
      </c>
      <c r="L12009" s="28">
        <v>1467.92</v>
      </c>
    </row>
    <row r="12010" spans="1:12" x14ac:dyDescent="0.25">
      <c r="A12010" s="24" t="s">
        <v>3305</v>
      </c>
      <c r="B12010" s="26">
        <v>2018</v>
      </c>
      <c r="C12010" s="24">
        <v>3</v>
      </c>
      <c r="D12010" s="24" t="s">
        <v>15140</v>
      </c>
      <c r="E12010" s="26">
        <v>436</v>
      </c>
      <c r="F12010" s="26">
        <v>9804</v>
      </c>
      <c r="G12010" s="26" t="s">
        <v>13111</v>
      </c>
      <c r="H12010" s="24" t="s">
        <v>714</v>
      </c>
      <c r="I12010" s="24" t="s">
        <v>715</v>
      </c>
      <c r="J12010" s="27" t="s">
        <v>1</v>
      </c>
      <c r="K12010" s="28">
        <v>89.96</v>
      </c>
      <c r="L12010" s="28">
        <v>89.96</v>
      </c>
    </row>
    <row r="12011" spans="1:12" x14ac:dyDescent="0.25">
      <c r="A12011" s="24" t="s">
        <v>3305</v>
      </c>
      <c r="B12011" s="26">
        <v>2018</v>
      </c>
      <c r="C12011" s="24">
        <v>3</v>
      </c>
      <c r="D12011" s="24" t="s">
        <v>15140</v>
      </c>
      <c r="E12011" s="26">
        <v>437</v>
      </c>
      <c r="F12011" s="26">
        <v>9805</v>
      </c>
      <c r="G12011" s="26" t="s">
        <v>13112</v>
      </c>
      <c r="H12011" s="24" t="s">
        <v>2508</v>
      </c>
      <c r="I12011" s="24" t="s">
        <v>2509</v>
      </c>
      <c r="J12011" s="27" t="s">
        <v>1</v>
      </c>
      <c r="K12011" s="28">
        <v>53.25</v>
      </c>
      <c r="L12011" s="28">
        <v>52.97</v>
      </c>
    </row>
    <row r="12012" spans="1:12" x14ac:dyDescent="0.25">
      <c r="A12012" s="24" t="s">
        <v>3305</v>
      </c>
      <c r="B12012" s="26">
        <v>2018</v>
      </c>
      <c r="C12012" s="24">
        <v>3</v>
      </c>
      <c r="D12012" s="24" t="s">
        <v>15140</v>
      </c>
      <c r="E12012" s="26">
        <v>437</v>
      </c>
      <c r="F12012" s="26">
        <v>9806</v>
      </c>
      <c r="G12012" s="26" t="s">
        <v>13113</v>
      </c>
      <c r="H12012" s="24" t="s">
        <v>544</v>
      </c>
      <c r="I12012" s="24" t="s">
        <v>545</v>
      </c>
      <c r="J12012" s="27" t="s">
        <v>1</v>
      </c>
      <c r="K12012" s="28">
        <v>574.04999999999995</v>
      </c>
      <c r="L12012" s="28">
        <v>574.04999999999995</v>
      </c>
    </row>
    <row r="12013" spans="1:12" x14ac:dyDescent="0.25">
      <c r="A12013" s="24" t="s">
        <v>3305</v>
      </c>
      <c r="B12013" s="26">
        <v>2018</v>
      </c>
      <c r="C12013" s="24">
        <v>3</v>
      </c>
      <c r="D12013" s="24" t="s">
        <v>15140</v>
      </c>
      <c r="E12013" s="26">
        <v>437</v>
      </c>
      <c r="F12013" s="26">
        <v>1644</v>
      </c>
      <c r="G12013" s="26" t="s">
        <v>4951</v>
      </c>
      <c r="H12013" s="24" t="s">
        <v>714</v>
      </c>
      <c r="I12013" s="24" t="s">
        <v>715</v>
      </c>
      <c r="J12013" s="27" t="s">
        <v>1</v>
      </c>
      <c r="K12013" s="28">
        <v>885.1</v>
      </c>
      <c r="L12013" s="28">
        <v>885.1</v>
      </c>
    </row>
    <row r="12014" spans="1:12" x14ac:dyDescent="0.25">
      <c r="A12014" s="24" t="s">
        <v>3305</v>
      </c>
      <c r="B12014" s="26">
        <v>2018</v>
      </c>
      <c r="C12014" s="24">
        <v>3</v>
      </c>
      <c r="D12014" s="24" t="s">
        <v>15140</v>
      </c>
      <c r="E12014" s="26">
        <v>437</v>
      </c>
      <c r="F12014" s="26">
        <v>8965</v>
      </c>
      <c r="G12014" s="26" t="s">
        <v>12272</v>
      </c>
      <c r="H12014" s="24" t="s">
        <v>730</v>
      </c>
      <c r="I12014" s="24" t="s">
        <v>731</v>
      </c>
      <c r="J12014" s="27" t="s">
        <v>1</v>
      </c>
      <c r="K12014" s="28">
        <v>2388.62</v>
      </c>
      <c r="L12014" s="28">
        <v>2388.62</v>
      </c>
    </row>
    <row r="12015" spans="1:12" x14ac:dyDescent="0.25">
      <c r="A12015" s="24" t="s">
        <v>3305</v>
      </c>
      <c r="B12015" s="26">
        <v>2018</v>
      </c>
      <c r="C12015" s="24">
        <v>3</v>
      </c>
      <c r="D12015" s="24" t="s">
        <v>15140</v>
      </c>
      <c r="E12015" s="26">
        <v>437</v>
      </c>
      <c r="F12015" s="26">
        <v>1337</v>
      </c>
      <c r="G12015" s="26" t="s">
        <v>4644</v>
      </c>
      <c r="H12015" s="24" t="s">
        <v>730</v>
      </c>
      <c r="I12015" s="24" t="s">
        <v>731</v>
      </c>
      <c r="J12015" s="27" t="s">
        <v>1</v>
      </c>
      <c r="K12015" s="28">
        <v>24.09</v>
      </c>
      <c r="L12015" s="28">
        <v>0</v>
      </c>
    </row>
    <row r="12016" spans="1:12" x14ac:dyDescent="0.25">
      <c r="A12016" s="24" t="s">
        <v>3305</v>
      </c>
      <c r="B12016" s="26">
        <v>2018</v>
      </c>
      <c r="C12016" s="24">
        <v>3</v>
      </c>
      <c r="D12016" s="24" t="s">
        <v>15140</v>
      </c>
      <c r="E12016" s="26">
        <v>437</v>
      </c>
      <c r="F12016" s="26">
        <v>9807</v>
      </c>
      <c r="G12016" s="26" t="s">
        <v>13114</v>
      </c>
      <c r="H12016" s="24" t="s">
        <v>544</v>
      </c>
      <c r="I12016" s="24" t="s">
        <v>545</v>
      </c>
      <c r="J12016" s="27" t="s">
        <v>1</v>
      </c>
      <c r="K12016" s="28">
        <v>13.97</v>
      </c>
      <c r="L12016" s="28">
        <v>13.97</v>
      </c>
    </row>
    <row r="12017" spans="1:12" x14ac:dyDescent="0.25">
      <c r="A12017" s="24" t="s">
        <v>3305</v>
      </c>
      <c r="B12017" s="26">
        <v>2018</v>
      </c>
      <c r="C12017" s="24">
        <v>3</v>
      </c>
      <c r="D12017" s="24" t="s">
        <v>15140</v>
      </c>
      <c r="E12017" s="26">
        <v>437</v>
      </c>
      <c r="F12017" s="26">
        <v>8967</v>
      </c>
      <c r="G12017" s="26" t="s">
        <v>12274</v>
      </c>
      <c r="H12017" s="24" t="s">
        <v>714</v>
      </c>
      <c r="I12017" s="24" t="s">
        <v>715</v>
      </c>
      <c r="J12017" s="27" t="s">
        <v>1</v>
      </c>
      <c r="K12017" s="28">
        <v>659.04</v>
      </c>
      <c r="L12017" s="28">
        <v>553.77</v>
      </c>
    </row>
    <row r="12018" spans="1:12" x14ac:dyDescent="0.25">
      <c r="A12018" s="24" t="s">
        <v>3305</v>
      </c>
      <c r="B12018" s="26">
        <v>2018</v>
      </c>
      <c r="C12018" s="24">
        <v>3</v>
      </c>
      <c r="D12018" s="24" t="s">
        <v>15140</v>
      </c>
      <c r="E12018" s="26">
        <v>437</v>
      </c>
      <c r="F12018" s="26">
        <v>1469</v>
      </c>
      <c r="G12018" s="26" t="s">
        <v>4776</v>
      </c>
      <c r="H12018" s="24" t="s">
        <v>208</v>
      </c>
      <c r="I12018" s="24" t="s">
        <v>209</v>
      </c>
      <c r="J12018" s="27" t="s">
        <v>1</v>
      </c>
      <c r="K12018" s="28">
        <v>14.25</v>
      </c>
      <c r="L12018" s="28">
        <v>13.23</v>
      </c>
    </row>
    <row r="12019" spans="1:12" x14ac:dyDescent="0.25">
      <c r="A12019" s="24" t="s">
        <v>3305</v>
      </c>
      <c r="B12019" s="26">
        <v>2018</v>
      </c>
      <c r="C12019" s="24">
        <v>3</v>
      </c>
      <c r="D12019" s="24" t="s">
        <v>15140</v>
      </c>
      <c r="E12019" s="26">
        <v>437</v>
      </c>
      <c r="F12019" s="26">
        <v>9808</v>
      </c>
      <c r="G12019" s="26" t="s">
        <v>13115</v>
      </c>
      <c r="H12019" s="24" t="s">
        <v>714</v>
      </c>
      <c r="I12019" s="24" t="s">
        <v>715</v>
      </c>
      <c r="J12019" s="27" t="s">
        <v>1</v>
      </c>
      <c r="K12019" s="28">
        <v>2584.92</v>
      </c>
      <c r="L12019" s="28">
        <v>2584.92</v>
      </c>
    </row>
    <row r="12020" spans="1:12" x14ac:dyDescent="0.25">
      <c r="A12020" s="24" t="s">
        <v>3305</v>
      </c>
      <c r="B12020" s="26">
        <v>2018</v>
      </c>
      <c r="C12020" s="24">
        <v>3</v>
      </c>
      <c r="D12020" s="24" t="s">
        <v>15140</v>
      </c>
      <c r="E12020" s="26">
        <v>437</v>
      </c>
      <c r="F12020" s="26">
        <v>4042</v>
      </c>
      <c r="G12020" s="26" t="s">
        <v>7349</v>
      </c>
      <c r="H12020" s="24" t="s">
        <v>714</v>
      </c>
      <c r="I12020" s="24" t="s">
        <v>715</v>
      </c>
      <c r="J12020" s="27" t="s">
        <v>1</v>
      </c>
      <c r="K12020" s="28">
        <v>2529.42</v>
      </c>
      <c r="L12020" s="28">
        <v>2529.42</v>
      </c>
    </row>
    <row r="12021" spans="1:12" x14ac:dyDescent="0.25">
      <c r="A12021" s="24" t="s">
        <v>3305</v>
      </c>
      <c r="B12021" s="26">
        <v>2018</v>
      </c>
      <c r="C12021" s="24">
        <v>3</v>
      </c>
      <c r="D12021" s="24" t="s">
        <v>15140</v>
      </c>
      <c r="E12021" s="26">
        <v>437</v>
      </c>
      <c r="F12021" s="26">
        <v>8981</v>
      </c>
      <c r="G12021" s="26" t="s">
        <v>12288</v>
      </c>
      <c r="H12021" s="24" t="s">
        <v>714</v>
      </c>
      <c r="I12021" s="24" t="s">
        <v>715</v>
      </c>
      <c r="J12021" s="27" t="s">
        <v>1</v>
      </c>
      <c r="K12021" s="28">
        <v>2695.92</v>
      </c>
      <c r="L12021" s="28">
        <v>2695.92</v>
      </c>
    </row>
    <row r="12022" spans="1:12" x14ac:dyDescent="0.25">
      <c r="A12022" s="24" t="s">
        <v>3305</v>
      </c>
      <c r="B12022" s="26">
        <v>2018</v>
      </c>
      <c r="C12022" s="24">
        <v>3</v>
      </c>
      <c r="D12022" s="24" t="s">
        <v>15140</v>
      </c>
      <c r="E12022" s="26">
        <v>437</v>
      </c>
      <c r="F12022" s="26">
        <v>9809</v>
      </c>
      <c r="G12022" s="26" t="s">
        <v>13116</v>
      </c>
      <c r="H12022" s="24" t="s">
        <v>544</v>
      </c>
      <c r="I12022" s="24" t="s">
        <v>545</v>
      </c>
      <c r="J12022" s="27" t="s">
        <v>1</v>
      </c>
      <c r="K12022" s="28">
        <v>13.97</v>
      </c>
      <c r="L12022" s="28">
        <v>13.97</v>
      </c>
    </row>
    <row r="12023" spans="1:12" x14ac:dyDescent="0.25">
      <c r="A12023" s="24" t="s">
        <v>3305</v>
      </c>
      <c r="B12023" s="26">
        <v>2018</v>
      </c>
      <c r="C12023" s="24">
        <v>3</v>
      </c>
      <c r="D12023" s="24" t="s">
        <v>15140</v>
      </c>
      <c r="E12023" s="26">
        <v>437</v>
      </c>
      <c r="F12023" s="26">
        <v>9810</v>
      </c>
      <c r="G12023" s="26" t="s">
        <v>13117</v>
      </c>
      <c r="H12023" s="24" t="s">
        <v>544</v>
      </c>
      <c r="I12023" s="24" t="s">
        <v>545</v>
      </c>
      <c r="J12023" s="27" t="s">
        <v>1</v>
      </c>
      <c r="K12023" s="28">
        <v>1467.92</v>
      </c>
      <c r="L12023" s="28">
        <v>1467.92</v>
      </c>
    </row>
    <row r="12024" spans="1:12" x14ac:dyDescent="0.25">
      <c r="A12024" s="24" t="s">
        <v>3305</v>
      </c>
      <c r="B12024" s="26">
        <v>2018</v>
      </c>
      <c r="C12024" s="24">
        <v>3</v>
      </c>
      <c r="D12024" s="24" t="s">
        <v>15140</v>
      </c>
      <c r="E12024" s="26">
        <v>437</v>
      </c>
      <c r="F12024" s="26">
        <v>9811</v>
      </c>
      <c r="G12024" s="26" t="s">
        <v>13118</v>
      </c>
      <c r="H12024" s="24" t="s">
        <v>544</v>
      </c>
      <c r="I12024" s="24" t="s">
        <v>545</v>
      </c>
      <c r="J12024" s="27" t="s">
        <v>1</v>
      </c>
      <c r="K12024" s="28">
        <v>1481.89</v>
      </c>
      <c r="L12024" s="28">
        <v>1481.89</v>
      </c>
    </row>
    <row r="12025" spans="1:12" x14ac:dyDescent="0.25">
      <c r="A12025" s="24" t="s">
        <v>3305</v>
      </c>
      <c r="B12025" s="26">
        <v>2018</v>
      </c>
      <c r="C12025" s="24">
        <v>3</v>
      </c>
      <c r="D12025" s="24" t="s">
        <v>15140</v>
      </c>
      <c r="E12025" s="26">
        <v>437</v>
      </c>
      <c r="F12025" s="26">
        <v>1333</v>
      </c>
      <c r="G12025" s="26" t="s">
        <v>4640</v>
      </c>
      <c r="H12025" s="24" t="s">
        <v>730</v>
      </c>
      <c r="I12025" s="24" t="s">
        <v>731</v>
      </c>
      <c r="J12025" s="27" t="s">
        <v>1</v>
      </c>
      <c r="K12025" s="28">
        <v>1135.45</v>
      </c>
      <c r="L12025" s="28">
        <v>782.35</v>
      </c>
    </row>
    <row r="12026" spans="1:12" x14ac:dyDescent="0.25">
      <c r="A12026" s="24" t="s">
        <v>3305</v>
      </c>
      <c r="B12026" s="26">
        <v>2018</v>
      </c>
      <c r="C12026" s="24">
        <v>3</v>
      </c>
      <c r="D12026" s="24" t="s">
        <v>15140</v>
      </c>
      <c r="E12026" s="26">
        <v>437</v>
      </c>
      <c r="F12026" s="26">
        <v>9812</v>
      </c>
      <c r="G12026" s="26" t="s">
        <v>13119</v>
      </c>
      <c r="H12026" s="24" t="s">
        <v>544</v>
      </c>
      <c r="I12026" s="24" t="s">
        <v>545</v>
      </c>
      <c r="J12026" s="27" t="s">
        <v>1</v>
      </c>
      <c r="K12026" s="28">
        <v>1467.92</v>
      </c>
      <c r="L12026" s="28">
        <v>1467.92</v>
      </c>
    </row>
    <row r="12027" spans="1:12" x14ac:dyDescent="0.25">
      <c r="A12027" s="24" t="s">
        <v>3305</v>
      </c>
      <c r="B12027" s="26">
        <v>2018</v>
      </c>
      <c r="C12027" s="24">
        <v>3</v>
      </c>
      <c r="D12027" s="24" t="s">
        <v>15140</v>
      </c>
      <c r="E12027" s="26">
        <v>438</v>
      </c>
      <c r="F12027" s="26">
        <v>9043</v>
      </c>
      <c r="G12027" s="26" t="s">
        <v>12350</v>
      </c>
      <c r="H12027" s="24" t="s">
        <v>730</v>
      </c>
      <c r="I12027" s="24" t="s">
        <v>731</v>
      </c>
      <c r="J12027" s="27" t="s">
        <v>1</v>
      </c>
      <c r="K12027" s="28">
        <v>551.03</v>
      </c>
      <c r="L12027" s="28">
        <v>467.71</v>
      </c>
    </row>
    <row r="12028" spans="1:12" x14ac:dyDescent="0.25">
      <c r="A12028" s="24" t="s">
        <v>3305</v>
      </c>
      <c r="B12028" s="26">
        <v>2018</v>
      </c>
      <c r="C12028" s="24">
        <v>3</v>
      </c>
      <c r="D12028" s="24" t="s">
        <v>15140</v>
      </c>
      <c r="E12028" s="26">
        <v>438</v>
      </c>
      <c r="F12028" s="26">
        <v>9813</v>
      </c>
      <c r="G12028" s="26" t="s">
        <v>13120</v>
      </c>
      <c r="H12028" s="24" t="s">
        <v>2039</v>
      </c>
      <c r="I12028" s="24" t="s">
        <v>2040</v>
      </c>
      <c r="J12028" s="27" t="s">
        <v>1</v>
      </c>
      <c r="K12028" s="28">
        <v>91.85</v>
      </c>
      <c r="L12028" s="28">
        <v>91.85</v>
      </c>
    </row>
    <row r="12029" spans="1:12" x14ac:dyDescent="0.25">
      <c r="A12029" s="24" t="s">
        <v>3305</v>
      </c>
      <c r="B12029" s="26">
        <v>2018</v>
      </c>
      <c r="C12029" s="24">
        <v>3</v>
      </c>
      <c r="D12029" s="24" t="s">
        <v>15140</v>
      </c>
      <c r="E12029" s="26">
        <v>438</v>
      </c>
      <c r="F12029" s="26">
        <v>8827</v>
      </c>
      <c r="G12029" s="26" t="s">
        <v>12134</v>
      </c>
      <c r="H12029" s="24" t="s">
        <v>544</v>
      </c>
      <c r="I12029" s="24" t="s">
        <v>545</v>
      </c>
      <c r="J12029" s="27" t="s">
        <v>1</v>
      </c>
      <c r="K12029" s="28">
        <v>189.99</v>
      </c>
      <c r="L12029" s="28">
        <v>189.99</v>
      </c>
    </row>
    <row r="12030" spans="1:12" x14ac:dyDescent="0.25">
      <c r="A12030" s="24" t="s">
        <v>3305</v>
      </c>
      <c r="B12030" s="26">
        <v>2018</v>
      </c>
      <c r="C12030" s="24">
        <v>3</v>
      </c>
      <c r="D12030" s="24" t="s">
        <v>15140</v>
      </c>
      <c r="E12030" s="26">
        <v>438</v>
      </c>
      <c r="F12030" s="26">
        <v>8963</v>
      </c>
      <c r="G12030" s="26" t="s">
        <v>12270</v>
      </c>
      <c r="H12030" s="24" t="s">
        <v>728</v>
      </c>
      <c r="I12030" s="24" t="s">
        <v>729</v>
      </c>
      <c r="J12030" s="27" t="s">
        <v>1</v>
      </c>
      <c r="K12030" s="28">
        <v>574.04999999999995</v>
      </c>
      <c r="L12030" s="28">
        <v>574.04999999999995</v>
      </c>
    </row>
    <row r="12031" spans="1:12" x14ac:dyDescent="0.25">
      <c r="A12031" s="24" t="s">
        <v>3305</v>
      </c>
      <c r="B12031" s="26">
        <v>2018</v>
      </c>
      <c r="C12031" s="24">
        <v>3</v>
      </c>
      <c r="D12031" s="24" t="s">
        <v>15140</v>
      </c>
      <c r="E12031" s="26">
        <v>438</v>
      </c>
      <c r="F12031" s="26">
        <v>9814</v>
      </c>
      <c r="G12031" s="26" t="s">
        <v>13121</v>
      </c>
      <c r="H12031" s="24" t="s">
        <v>728</v>
      </c>
      <c r="I12031" s="24" t="s">
        <v>729</v>
      </c>
      <c r="J12031" s="27" t="s">
        <v>1</v>
      </c>
      <c r="K12031" s="28">
        <v>574.04999999999995</v>
      </c>
      <c r="L12031" s="28">
        <v>574.04999999999995</v>
      </c>
    </row>
    <row r="12032" spans="1:12" x14ac:dyDescent="0.25">
      <c r="A12032" s="24" t="s">
        <v>3305</v>
      </c>
      <c r="B12032" s="26">
        <v>2018</v>
      </c>
      <c r="C12032" s="24">
        <v>3</v>
      </c>
      <c r="D12032" s="24" t="s">
        <v>15140</v>
      </c>
      <c r="E12032" s="26">
        <v>438</v>
      </c>
      <c r="F12032" s="26">
        <v>9815</v>
      </c>
      <c r="G12032" s="26" t="s">
        <v>13122</v>
      </c>
      <c r="H12032" s="24" t="s">
        <v>544</v>
      </c>
      <c r="I12032" s="24" t="s">
        <v>545</v>
      </c>
      <c r="J12032" s="27" t="s">
        <v>1</v>
      </c>
      <c r="K12032" s="28">
        <v>13.97</v>
      </c>
      <c r="L12032" s="28">
        <v>13.97</v>
      </c>
    </row>
    <row r="12033" spans="1:12" x14ac:dyDescent="0.25">
      <c r="A12033" s="24" t="s">
        <v>3305</v>
      </c>
      <c r="B12033" s="26">
        <v>2018</v>
      </c>
      <c r="C12033" s="24">
        <v>3</v>
      </c>
      <c r="D12033" s="24" t="s">
        <v>15140</v>
      </c>
      <c r="E12033" s="26">
        <v>438</v>
      </c>
      <c r="F12033" s="26">
        <v>9816</v>
      </c>
      <c r="G12033" s="26" t="s">
        <v>13123</v>
      </c>
      <c r="H12033" s="24" t="s">
        <v>544</v>
      </c>
      <c r="I12033" s="24" t="s">
        <v>545</v>
      </c>
      <c r="J12033" s="27" t="s">
        <v>1</v>
      </c>
      <c r="K12033" s="28">
        <v>574.04999999999995</v>
      </c>
      <c r="L12033" s="28">
        <v>574.04999999999995</v>
      </c>
    </row>
    <row r="12034" spans="1:12" x14ac:dyDescent="0.25">
      <c r="A12034" s="24" t="s">
        <v>3305</v>
      </c>
      <c r="B12034" s="26">
        <v>2018</v>
      </c>
      <c r="C12034" s="24">
        <v>3</v>
      </c>
      <c r="D12034" s="24" t="s">
        <v>15140</v>
      </c>
      <c r="E12034" s="26">
        <v>438</v>
      </c>
      <c r="F12034" s="26">
        <v>1305</v>
      </c>
      <c r="G12034" s="26" t="s">
        <v>4612</v>
      </c>
      <c r="H12034" s="24" t="s">
        <v>544</v>
      </c>
      <c r="I12034" s="24" t="s">
        <v>545</v>
      </c>
      <c r="J12034" s="27" t="s">
        <v>1</v>
      </c>
      <c r="K12034" s="28">
        <v>574.04999999999995</v>
      </c>
      <c r="L12034" s="28">
        <v>574.04999999999995</v>
      </c>
    </row>
    <row r="12035" spans="1:12" x14ac:dyDescent="0.25">
      <c r="A12035" s="24" t="s">
        <v>3305</v>
      </c>
      <c r="B12035" s="26">
        <v>2018</v>
      </c>
      <c r="C12035" s="24">
        <v>3</v>
      </c>
      <c r="D12035" s="24" t="s">
        <v>15140</v>
      </c>
      <c r="E12035" s="26">
        <v>438</v>
      </c>
      <c r="F12035" s="26">
        <v>8821</v>
      </c>
      <c r="G12035" s="26" t="s">
        <v>12128</v>
      </c>
      <c r="H12035" s="24" t="s">
        <v>714</v>
      </c>
      <c r="I12035" s="24" t="s">
        <v>715</v>
      </c>
      <c r="J12035" s="27" t="s">
        <v>1</v>
      </c>
      <c r="K12035" s="28">
        <v>1780.38</v>
      </c>
      <c r="L12035" s="28">
        <v>1780.38</v>
      </c>
    </row>
    <row r="12036" spans="1:12" x14ac:dyDescent="0.25">
      <c r="A12036" s="24" t="s">
        <v>3305</v>
      </c>
      <c r="B12036" s="26">
        <v>2018</v>
      </c>
      <c r="C12036" s="24">
        <v>3</v>
      </c>
      <c r="D12036" s="24" t="s">
        <v>15140</v>
      </c>
      <c r="E12036" s="26">
        <v>438</v>
      </c>
      <c r="F12036" s="26">
        <v>1362</v>
      </c>
      <c r="G12036" s="26" t="s">
        <v>4669</v>
      </c>
      <c r="H12036" s="24" t="s">
        <v>714</v>
      </c>
      <c r="I12036" s="24" t="s">
        <v>715</v>
      </c>
      <c r="J12036" s="27" t="s">
        <v>1</v>
      </c>
      <c r="K12036" s="28">
        <v>1234.21</v>
      </c>
      <c r="L12036" s="28">
        <v>1233.94</v>
      </c>
    </row>
    <row r="12037" spans="1:12" x14ac:dyDescent="0.25">
      <c r="A12037" s="24" t="s">
        <v>3305</v>
      </c>
      <c r="B12037" s="26">
        <v>2018</v>
      </c>
      <c r="C12037" s="24">
        <v>3</v>
      </c>
      <c r="D12037" s="24" t="s">
        <v>15140</v>
      </c>
      <c r="E12037" s="26">
        <v>438</v>
      </c>
      <c r="F12037" s="26">
        <v>9817</v>
      </c>
      <c r="G12037" s="26" t="s">
        <v>13124</v>
      </c>
      <c r="H12037" s="24" t="s">
        <v>488</v>
      </c>
      <c r="I12037" s="24" t="s">
        <v>489</v>
      </c>
      <c r="J12037" s="27" t="s">
        <v>1</v>
      </c>
      <c r="K12037" s="28">
        <v>17.55</v>
      </c>
      <c r="L12037" s="28">
        <v>16.53</v>
      </c>
    </row>
    <row r="12038" spans="1:12" x14ac:dyDescent="0.25">
      <c r="A12038" s="24" t="s">
        <v>3305</v>
      </c>
      <c r="B12038" s="26">
        <v>2018</v>
      </c>
      <c r="C12038" s="24">
        <v>3</v>
      </c>
      <c r="D12038" s="24" t="s">
        <v>15140</v>
      </c>
      <c r="E12038" s="26">
        <v>438</v>
      </c>
      <c r="F12038" s="26">
        <v>9818</v>
      </c>
      <c r="G12038" s="26" t="s">
        <v>13125</v>
      </c>
      <c r="H12038" s="24" t="s">
        <v>544</v>
      </c>
      <c r="I12038" s="24" t="s">
        <v>545</v>
      </c>
      <c r="J12038" s="27" t="s">
        <v>1</v>
      </c>
      <c r="K12038" s="28">
        <v>13.97</v>
      </c>
      <c r="L12038" s="28">
        <v>13.97</v>
      </c>
    </row>
    <row r="12039" spans="1:12" x14ac:dyDescent="0.25">
      <c r="A12039" s="24" t="s">
        <v>3305</v>
      </c>
      <c r="B12039" s="26">
        <v>2018</v>
      </c>
      <c r="C12039" s="24">
        <v>3</v>
      </c>
      <c r="D12039" s="24" t="s">
        <v>15140</v>
      </c>
      <c r="E12039" s="26">
        <v>438</v>
      </c>
      <c r="F12039" s="26">
        <v>9059</v>
      </c>
      <c r="G12039" s="26" t="s">
        <v>12366</v>
      </c>
      <c r="H12039" s="24" t="s">
        <v>730</v>
      </c>
      <c r="I12039" s="24" t="s">
        <v>731</v>
      </c>
      <c r="J12039" s="27" t="s">
        <v>1</v>
      </c>
      <c r="K12039" s="28">
        <v>1213.25</v>
      </c>
      <c r="L12039" s="28">
        <v>1053.52</v>
      </c>
    </row>
    <row r="12040" spans="1:12" x14ac:dyDescent="0.25">
      <c r="A12040" s="24" t="s">
        <v>3305</v>
      </c>
      <c r="B12040" s="26">
        <v>2018</v>
      </c>
      <c r="C12040" s="24">
        <v>3</v>
      </c>
      <c r="D12040" s="24" t="s">
        <v>15140</v>
      </c>
      <c r="E12040" s="26">
        <v>438</v>
      </c>
      <c r="F12040" s="26">
        <v>9819</v>
      </c>
      <c r="G12040" s="26" t="s">
        <v>13126</v>
      </c>
      <c r="H12040" s="24" t="s">
        <v>714</v>
      </c>
      <c r="I12040" s="24" t="s">
        <v>715</v>
      </c>
      <c r="J12040" s="27" t="s">
        <v>1</v>
      </c>
      <c r="K12040" s="28">
        <v>1632.7</v>
      </c>
      <c r="L12040" s="28">
        <v>1317.7</v>
      </c>
    </row>
    <row r="12041" spans="1:12" x14ac:dyDescent="0.25">
      <c r="A12041" s="24" t="s">
        <v>3305</v>
      </c>
      <c r="B12041" s="26">
        <v>2018</v>
      </c>
      <c r="C12041" s="24">
        <v>3</v>
      </c>
      <c r="D12041" s="24" t="s">
        <v>15140</v>
      </c>
      <c r="E12041" s="26">
        <v>440</v>
      </c>
      <c r="F12041" s="26">
        <v>9820</v>
      </c>
      <c r="G12041" s="26" t="s">
        <v>13127</v>
      </c>
      <c r="H12041" s="24" t="s">
        <v>2039</v>
      </c>
      <c r="I12041" s="24" t="s">
        <v>2040</v>
      </c>
      <c r="J12041" s="27" t="s">
        <v>1</v>
      </c>
      <c r="K12041" s="28">
        <v>108.19</v>
      </c>
      <c r="L12041" s="28">
        <v>108.19</v>
      </c>
    </row>
    <row r="12042" spans="1:12" x14ac:dyDescent="0.25">
      <c r="A12042" s="24" t="s">
        <v>3305</v>
      </c>
      <c r="B12042" s="26">
        <v>2018</v>
      </c>
      <c r="C12042" s="24">
        <v>3</v>
      </c>
      <c r="D12042" s="24" t="s">
        <v>15140</v>
      </c>
      <c r="E12042" s="26">
        <v>440</v>
      </c>
      <c r="F12042" s="26">
        <v>9821</v>
      </c>
      <c r="G12042" s="26" t="s">
        <v>13128</v>
      </c>
      <c r="H12042" s="24" t="s">
        <v>1030</v>
      </c>
      <c r="I12042" s="24" t="s">
        <v>1031</v>
      </c>
      <c r="J12042" s="27" t="s">
        <v>1</v>
      </c>
      <c r="K12042" s="28">
        <v>86.45</v>
      </c>
      <c r="L12042" s="28">
        <v>86.45</v>
      </c>
    </row>
    <row r="12043" spans="1:12" x14ac:dyDescent="0.25">
      <c r="A12043" s="24" t="s">
        <v>3305</v>
      </c>
      <c r="B12043" s="26">
        <v>2018</v>
      </c>
      <c r="C12043" s="24">
        <v>3</v>
      </c>
      <c r="D12043" s="24" t="s">
        <v>15140</v>
      </c>
      <c r="E12043" s="26">
        <v>440</v>
      </c>
      <c r="F12043" s="26">
        <v>9822</v>
      </c>
      <c r="G12043" s="26" t="s">
        <v>13129</v>
      </c>
      <c r="H12043" s="24" t="s">
        <v>544</v>
      </c>
      <c r="I12043" s="24" t="s">
        <v>545</v>
      </c>
      <c r="J12043" s="27" t="s">
        <v>1</v>
      </c>
      <c r="K12043" s="28">
        <v>13.97</v>
      </c>
      <c r="L12043" s="28">
        <v>13.97</v>
      </c>
    </row>
    <row r="12044" spans="1:12" x14ac:dyDescent="0.25">
      <c r="A12044" s="24" t="s">
        <v>3305</v>
      </c>
      <c r="B12044" s="26">
        <v>2018</v>
      </c>
      <c r="C12044" s="24">
        <v>3</v>
      </c>
      <c r="D12044" s="24" t="s">
        <v>15140</v>
      </c>
      <c r="E12044" s="26">
        <v>440</v>
      </c>
      <c r="F12044" s="26">
        <v>9823</v>
      </c>
      <c r="G12044" s="26" t="s">
        <v>13130</v>
      </c>
      <c r="H12044" s="24" t="s">
        <v>544</v>
      </c>
      <c r="I12044" s="24" t="s">
        <v>545</v>
      </c>
      <c r="J12044" s="27" t="s">
        <v>1</v>
      </c>
      <c r="K12044" s="28">
        <v>13.97</v>
      </c>
      <c r="L12044" s="28">
        <v>13.97</v>
      </c>
    </row>
    <row r="12045" spans="1:12" x14ac:dyDescent="0.25">
      <c r="A12045" s="24" t="s">
        <v>3305</v>
      </c>
      <c r="B12045" s="26">
        <v>2018</v>
      </c>
      <c r="C12045" s="24">
        <v>3</v>
      </c>
      <c r="D12045" s="24" t="s">
        <v>15140</v>
      </c>
      <c r="E12045" s="26">
        <v>424</v>
      </c>
      <c r="F12045" s="26">
        <v>9768</v>
      </c>
      <c r="G12045" s="26" t="s">
        <v>13075</v>
      </c>
      <c r="H12045" s="24" t="s">
        <v>714</v>
      </c>
      <c r="I12045" s="24" t="s">
        <v>715</v>
      </c>
      <c r="J12045" s="27" t="s">
        <v>1</v>
      </c>
      <c r="K12045" s="28">
        <v>143.4</v>
      </c>
      <c r="L12045" s="28">
        <v>142.62</v>
      </c>
    </row>
    <row r="12046" spans="1:12" x14ac:dyDescent="0.25">
      <c r="A12046" s="24" t="s">
        <v>3305</v>
      </c>
      <c r="B12046" s="26">
        <v>2018</v>
      </c>
      <c r="C12046" s="24">
        <v>3</v>
      </c>
      <c r="D12046" s="24" t="s">
        <v>15140</v>
      </c>
      <c r="E12046" s="26">
        <v>429</v>
      </c>
      <c r="F12046" s="26">
        <v>9353</v>
      </c>
      <c r="G12046" s="26" t="s">
        <v>12660</v>
      </c>
      <c r="H12046" s="24" t="s">
        <v>714</v>
      </c>
      <c r="I12046" s="24" t="s">
        <v>715</v>
      </c>
      <c r="J12046" s="27" t="s">
        <v>1</v>
      </c>
      <c r="K12046" s="28">
        <v>140.32</v>
      </c>
      <c r="L12046" s="28">
        <v>139.54</v>
      </c>
    </row>
    <row r="12047" spans="1:12" x14ac:dyDescent="0.25">
      <c r="A12047" s="24" t="s">
        <v>3305</v>
      </c>
      <c r="B12047" s="26">
        <v>2018</v>
      </c>
      <c r="C12047" s="24">
        <v>3</v>
      </c>
      <c r="D12047" s="24" t="s">
        <v>15140</v>
      </c>
      <c r="E12047" s="26">
        <v>490</v>
      </c>
      <c r="F12047" s="26">
        <v>9090</v>
      </c>
      <c r="G12047" s="26" t="s">
        <v>12397</v>
      </c>
      <c r="H12047" s="24" t="s">
        <v>714</v>
      </c>
      <c r="I12047" s="24" t="s">
        <v>715</v>
      </c>
      <c r="J12047" s="27" t="s">
        <v>0</v>
      </c>
      <c r="K12047" s="28">
        <v>368.84</v>
      </c>
      <c r="L12047" s="28">
        <v>368.84</v>
      </c>
    </row>
    <row r="12048" spans="1:12" x14ac:dyDescent="0.25">
      <c r="A12048" s="24" t="s">
        <v>3305</v>
      </c>
      <c r="B12048" s="26">
        <v>2018</v>
      </c>
      <c r="C12048" s="24">
        <v>3</v>
      </c>
      <c r="D12048" s="24" t="s">
        <v>15140</v>
      </c>
      <c r="E12048" s="26">
        <v>524</v>
      </c>
      <c r="F12048" s="26">
        <v>9553</v>
      </c>
      <c r="G12048" s="26" t="s">
        <v>12860</v>
      </c>
      <c r="H12048" s="24" t="s">
        <v>2265</v>
      </c>
      <c r="I12048" s="24" t="s">
        <v>2266</v>
      </c>
      <c r="J12048" s="27" t="s">
        <v>15162</v>
      </c>
      <c r="K12048" s="28">
        <v>2579.2800000000002</v>
      </c>
      <c r="L12048" s="28">
        <v>2562.5300000000002</v>
      </c>
    </row>
    <row r="12049" spans="1:12" x14ac:dyDescent="0.25">
      <c r="A12049" s="24" t="s">
        <v>3305</v>
      </c>
      <c r="B12049" s="26">
        <v>2018</v>
      </c>
      <c r="C12049" s="24">
        <v>3</v>
      </c>
      <c r="D12049" s="24" t="s">
        <v>15140</v>
      </c>
      <c r="E12049" s="26">
        <v>527</v>
      </c>
      <c r="F12049" s="26">
        <v>9795</v>
      </c>
      <c r="G12049" s="26" t="s">
        <v>13102</v>
      </c>
      <c r="H12049" s="24" t="s">
        <v>714</v>
      </c>
      <c r="I12049" s="24" t="s">
        <v>715</v>
      </c>
      <c r="J12049" s="27" t="s">
        <v>15162</v>
      </c>
      <c r="K12049" s="28">
        <v>2316.75</v>
      </c>
      <c r="L12049" s="28">
        <v>2316.75</v>
      </c>
    </row>
    <row r="12050" spans="1:12" x14ac:dyDescent="0.25">
      <c r="A12050" s="24" t="s">
        <v>3305</v>
      </c>
      <c r="B12050" s="26">
        <v>2018</v>
      </c>
      <c r="C12050" s="24">
        <v>3</v>
      </c>
      <c r="D12050" s="24" t="s">
        <v>15140</v>
      </c>
      <c r="E12050" s="26">
        <v>529</v>
      </c>
      <c r="F12050" s="26">
        <v>9044</v>
      </c>
      <c r="G12050" s="26" t="s">
        <v>12351</v>
      </c>
      <c r="H12050" s="24" t="s">
        <v>714</v>
      </c>
      <c r="I12050" s="24" t="s">
        <v>715</v>
      </c>
      <c r="J12050" s="27" t="s">
        <v>15162</v>
      </c>
      <c r="K12050" s="28">
        <v>4272.2700000000004</v>
      </c>
      <c r="L12050" s="28">
        <v>4199.96</v>
      </c>
    </row>
    <row r="12051" spans="1:12" x14ac:dyDescent="0.25">
      <c r="A12051" s="24" t="s">
        <v>3305</v>
      </c>
      <c r="B12051" s="26">
        <v>2018</v>
      </c>
      <c r="C12051" s="24">
        <v>3</v>
      </c>
      <c r="D12051" s="24" t="s">
        <v>15140</v>
      </c>
      <c r="E12051" s="26">
        <v>529</v>
      </c>
      <c r="F12051" s="26">
        <v>9824</v>
      </c>
      <c r="G12051" s="26" t="s">
        <v>13131</v>
      </c>
      <c r="H12051" s="24" t="s">
        <v>2039</v>
      </c>
      <c r="I12051" s="24" t="s">
        <v>2040</v>
      </c>
      <c r="J12051" s="27" t="s">
        <v>15162</v>
      </c>
      <c r="K12051" s="28">
        <v>2185.46</v>
      </c>
      <c r="L12051" s="28">
        <v>2170.25</v>
      </c>
    </row>
    <row r="12052" spans="1:12" x14ac:dyDescent="0.25">
      <c r="A12052" s="24" t="s">
        <v>3305</v>
      </c>
      <c r="B12052" s="26">
        <v>2018</v>
      </c>
      <c r="C12052" s="24">
        <v>3</v>
      </c>
      <c r="D12052" s="24" t="s">
        <v>15140</v>
      </c>
      <c r="E12052" s="26">
        <v>531</v>
      </c>
      <c r="F12052" s="26">
        <v>9724</v>
      </c>
      <c r="G12052" s="26" t="s">
        <v>13031</v>
      </c>
      <c r="H12052" s="24" t="s">
        <v>728</v>
      </c>
      <c r="I12052" s="24" t="s">
        <v>729</v>
      </c>
      <c r="J12052" s="27" t="s">
        <v>15162</v>
      </c>
      <c r="K12052" s="28">
        <v>2166.4899999999998</v>
      </c>
      <c r="L12052" s="28">
        <v>2061.6</v>
      </c>
    </row>
    <row r="12053" spans="1:12" x14ac:dyDescent="0.25">
      <c r="A12053" s="24" t="s">
        <v>3305</v>
      </c>
      <c r="B12053" s="26">
        <v>2018</v>
      </c>
      <c r="C12053" s="24">
        <v>3</v>
      </c>
      <c r="D12053" s="24" t="s">
        <v>15140</v>
      </c>
      <c r="E12053" s="26">
        <v>537</v>
      </c>
      <c r="F12053" s="26">
        <v>9825</v>
      </c>
      <c r="G12053" s="26" t="s">
        <v>13132</v>
      </c>
      <c r="H12053" s="24" t="s">
        <v>544</v>
      </c>
      <c r="I12053" s="24" t="s">
        <v>545</v>
      </c>
      <c r="J12053" s="27" t="s">
        <v>15162</v>
      </c>
      <c r="K12053" s="28">
        <v>1552.07</v>
      </c>
      <c r="L12053" s="28">
        <v>1552.07</v>
      </c>
    </row>
    <row r="12054" spans="1:12" x14ac:dyDescent="0.25">
      <c r="A12054" s="24" t="s">
        <v>3305</v>
      </c>
      <c r="B12054" s="26">
        <v>2018</v>
      </c>
      <c r="C12054" s="24">
        <v>3</v>
      </c>
      <c r="D12054" s="24" t="s">
        <v>15140</v>
      </c>
      <c r="E12054" s="26">
        <v>552</v>
      </c>
      <c r="F12054" s="26">
        <v>9826</v>
      </c>
      <c r="G12054" s="26" t="s">
        <v>13133</v>
      </c>
      <c r="H12054" s="24" t="s">
        <v>77</v>
      </c>
      <c r="I12054" s="24" t="s">
        <v>78</v>
      </c>
      <c r="J12054" s="27" t="s">
        <v>15162</v>
      </c>
      <c r="K12054" s="28">
        <v>4045.4</v>
      </c>
      <c r="L12054" s="28">
        <v>4040.01</v>
      </c>
    </row>
    <row r="12055" spans="1:12" x14ac:dyDescent="0.25">
      <c r="A12055" s="24" t="s">
        <v>3305</v>
      </c>
      <c r="B12055" s="26">
        <v>2018</v>
      </c>
      <c r="C12055" s="24">
        <v>3</v>
      </c>
      <c r="D12055" s="24" t="s">
        <v>15140</v>
      </c>
      <c r="E12055" s="26">
        <v>560</v>
      </c>
      <c r="F12055" s="26">
        <v>9827</v>
      </c>
      <c r="G12055" s="26" t="s">
        <v>13134</v>
      </c>
      <c r="H12055" s="24" t="s">
        <v>2510</v>
      </c>
      <c r="I12055" s="24" t="s">
        <v>2511</v>
      </c>
      <c r="J12055" s="27" t="s">
        <v>15162</v>
      </c>
      <c r="K12055" s="28">
        <v>3845.38</v>
      </c>
      <c r="L12055" s="28">
        <v>3724.64</v>
      </c>
    </row>
    <row r="12056" spans="1:12" x14ac:dyDescent="0.25">
      <c r="A12056" s="24" t="s">
        <v>3305</v>
      </c>
      <c r="B12056" s="26">
        <v>2018</v>
      </c>
      <c r="C12056" s="24">
        <v>3</v>
      </c>
      <c r="D12056" s="24" t="s">
        <v>15140</v>
      </c>
      <c r="E12056" s="26">
        <v>603</v>
      </c>
      <c r="F12056" s="26">
        <v>9043</v>
      </c>
      <c r="G12056" s="26" t="s">
        <v>12350</v>
      </c>
      <c r="H12056" s="24" t="s">
        <v>2265</v>
      </c>
      <c r="I12056" s="24" t="s">
        <v>2266</v>
      </c>
      <c r="J12056" s="27" t="s">
        <v>15162</v>
      </c>
      <c r="K12056" s="28">
        <v>2813.8</v>
      </c>
      <c r="L12056" s="28">
        <v>2687.44</v>
      </c>
    </row>
    <row r="12057" spans="1:12" x14ac:dyDescent="0.25">
      <c r="A12057" s="24" t="s">
        <v>3305</v>
      </c>
      <c r="B12057" s="26">
        <v>2018</v>
      </c>
      <c r="C12057" s="24">
        <v>3</v>
      </c>
      <c r="D12057" s="24" t="s">
        <v>15140</v>
      </c>
      <c r="E12057" s="26">
        <v>604</v>
      </c>
      <c r="F12057" s="26">
        <v>9043</v>
      </c>
      <c r="G12057" s="26" t="s">
        <v>12350</v>
      </c>
      <c r="H12057" s="24" t="s">
        <v>838</v>
      </c>
      <c r="I12057" s="24" t="s">
        <v>839</v>
      </c>
      <c r="J12057" s="27" t="s">
        <v>15162</v>
      </c>
      <c r="K12057" s="28">
        <v>7880.65</v>
      </c>
      <c r="L12057" s="28">
        <v>7760.57</v>
      </c>
    </row>
    <row r="12058" spans="1:12" x14ac:dyDescent="0.25">
      <c r="A12058" s="24" t="s">
        <v>3305</v>
      </c>
      <c r="B12058" s="26">
        <v>2018</v>
      </c>
      <c r="C12058" s="24">
        <v>3</v>
      </c>
      <c r="D12058" s="24" t="s">
        <v>15140</v>
      </c>
      <c r="E12058" s="26">
        <v>612</v>
      </c>
      <c r="F12058" s="26">
        <v>8963</v>
      </c>
      <c r="G12058" s="26" t="s">
        <v>12270</v>
      </c>
      <c r="H12058" s="24" t="s">
        <v>714</v>
      </c>
      <c r="I12058" s="24" t="s">
        <v>715</v>
      </c>
      <c r="J12058" s="27" t="s">
        <v>15162</v>
      </c>
      <c r="K12058" s="28">
        <v>17050</v>
      </c>
      <c r="L12058" s="28">
        <v>17050</v>
      </c>
    </row>
    <row r="12059" spans="1:12" x14ac:dyDescent="0.25">
      <c r="A12059" s="24" t="s">
        <v>3305</v>
      </c>
      <c r="B12059" s="26">
        <v>2018</v>
      </c>
      <c r="C12059" s="24">
        <v>3</v>
      </c>
      <c r="D12059" s="24" t="s">
        <v>15140</v>
      </c>
      <c r="E12059" s="26">
        <v>615</v>
      </c>
      <c r="F12059" s="26">
        <v>9799</v>
      </c>
      <c r="G12059" s="26" t="s">
        <v>13106</v>
      </c>
      <c r="H12059" s="24" t="s">
        <v>714</v>
      </c>
      <c r="I12059" s="24" t="s">
        <v>715</v>
      </c>
      <c r="J12059" s="27" t="s">
        <v>15162</v>
      </c>
      <c r="K12059" s="28">
        <v>17050</v>
      </c>
      <c r="L12059" s="28">
        <v>17050</v>
      </c>
    </row>
    <row r="12060" spans="1:12" x14ac:dyDescent="0.25">
      <c r="A12060" s="24" t="s">
        <v>3305</v>
      </c>
      <c r="B12060" s="26">
        <v>2018</v>
      </c>
      <c r="C12060" s="24">
        <v>3</v>
      </c>
      <c r="D12060" s="24" t="s">
        <v>15140</v>
      </c>
      <c r="E12060" s="26">
        <v>637</v>
      </c>
      <c r="F12060" s="26">
        <v>9828</v>
      </c>
      <c r="G12060" s="26" t="s">
        <v>13135</v>
      </c>
      <c r="H12060" s="24" t="s">
        <v>77</v>
      </c>
      <c r="I12060" s="24" t="s">
        <v>78</v>
      </c>
      <c r="J12060" s="27" t="s">
        <v>15162</v>
      </c>
      <c r="K12060" s="28">
        <v>3494.81</v>
      </c>
      <c r="L12060" s="28">
        <v>3494.81</v>
      </c>
    </row>
    <row r="12061" spans="1:12" x14ac:dyDescent="0.25">
      <c r="A12061" s="24" t="s">
        <v>3305</v>
      </c>
      <c r="B12061" s="26">
        <v>2018</v>
      </c>
      <c r="C12061" s="24">
        <v>3</v>
      </c>
      <c r="D12061" s="24" t="s">
        <v>15140</v>
      </c>
      <c r="E12061" s="26">
        <v>643</v>
      </c>
      <c r="F12061" s="26">
        <v>9829</v>
      </c>
      <c r="G12061" s="26" t="s">
        <v>13136</v>
      </c>
      <c r="H12061" s="24" t="s">
        <v>2410</v>
      </c>
      <c r="I12061" s="24" t="s">
        <v>2411</v>
      </c>
      <c r="J12061" s="27" t="s">
        <v>15162</v>
      </c>
      <c r="K12061" s="28">
        <v>3264.5</v>
      </c>
      <c r="L12061" s="28">
        <v>3264.5</v>
      </c>
    </row>
    <row r="12062" spans="1:12" x14ac:dyDescent="0.25">
      <c r="A12062" s="24" t="s">
        <v>3305</v>
      </c>
      <c r="B12062" s="26">
        <v>2018</v>
      </c>
      <c r="C12062" s="24">
        <v>3</v>
      </c>
      <c r="D12062" s="24" t="s">
        <v>15124</v>
      </c>
      <c r="E12062" s="26">
        <v>24</v>
      </c>
      <c r="F12062" s="26">
        <v>9830</v>
      </c>
      <c r="G12062" s="26" t="s">
        <v>13137</v>
      </c>
      <c r="H12062" s="24" t="s">
        <v>2087</v>
      </c>
      <c r="I12062" s="24" t="s">
        <v>2088</v>
      </c>
      <c r="J12062" s="27" t="s">
        <v>1</v>
      </c>
      <c r="K12062" s="28">
        <v>22.13</v>
      </c>
      <c r="L12062" s="28">
        <v>21.86</v>
      </c>
    </row>
    <row r="12063" spans="1:12" x14ac:dyDescent="0.25">
      <c r="A12063" s="24" t="s">
        <v>3305</v>
      </c>
      <c r="B12063" s="26">
        <v>2018</v>
      </c>
      <c r="C12063" s="24">
        <v>3</v>
      </c>
      <c r="D12063" s="24" t="s">
        <v>15124</v>
      </c>
      <c r="E12063" s="26">
        <v>431</v>
      </c>
      <c r="F12063" s="26">
        <v>9831</v>
      </c>
      <c r="G12063" s="26" t="s">
        <v>13138</v>
      </c>
      <c r="H12063" s="24" t="s">
        <v>2512</v>
      </c>
      <c r="I12063" s="24" t="s">
        <v>2513</v>
      </c>
      <c r="J12063" s="27" t="s">
        <v>1</v>
      </c>
      <c r="K12063" s="28">
        <v>118.86</v>
      </c>
      <c r="L12063" s="28">
        <v>117.84</v>
      </c>
    </row>
    <row r="12064" spans="1:12" x14ac:dyDescent="0.25">
      <c r="A12064" s="24" t="s">
        <v>3305</v>
      </c>
      <c r="B12064" s="26">
        <v>2018</v>
      </c>
      <c r="C12064" s="24">
        <v>3</v>
      </c>
      <c r="D12064" s="24" t="s">
        <v>15124</v>
      </c>
      <c r="E12064" s="26">
        <v>431</v>
      </c>
      <c r="F12064" s="26">
        <v>9832</v>
      </c>
      <c r="G12064" s="26" t="s">
        <v>13139</v>
      </c>
      <c r="H12064" s="24" t="s">
        <v>154</v>
      </c>
      <c r="I12064" s="24" t="s">
        <v>155</v>
      </c>
      <c r="J12064" s="27" t="s">
        <v>1</v>
      </c>
      <c r="K12064" s="28">
        <v>67.88</v>
      </c>
      <c r="L12064" s="28">
        <v>67.61</v>
      </c>
    </row>
    <row r="12065" spans="1:12" x14ac:dyDescent="0.25">
      <c r="A12065" s="24" t="s">
        <v>3305</v>
      </c>
      <c r="B12065" s="26">
        <v>2018</v>
      </c>
      <c r="C12065" s="24">
        <v>3</v>
      </c>
      <c r="D12065" s="24" t="s">
        <v>15124</v>
      </c>
      <c r="E12065" s="26">
        <v>431</v>
      </c>
      <c r="F12065" s="26">
        <v>9833</v>
      </c>
      <c r="G12065" s="26" t="s">
        <v>13140</v>
      </c>
      <c r="H12065" s="24" t="s">
        <v>73</v>
      </c>
      <c r="I12065" s="24" t="s">
        <v>74</v>
      </c>
      <c r="J12065" s="27" t="s">
        <v>1</v>
      </c>
      <c r="K12065" s="28">
        <v>19.600000000000001</v>
      </c>
      <c r="L12065" s="28">
        <v>19.32</v>
      </c>
    </row>
    <row r="12066" spans="1:12" x14ac:dyDescent="0.25">
      <c r="A12066" s="24" t="s">
        <v>3305</v>
      </c>
      <c r="B12066" s="26">
        <v>2018</v>
      </c>
      <c r="C12066" s="24">
        <v>3</v>
      </c>
      <c r="D12066" s="24" t="s">
        <v>15124</v>
      </c>
      <c r="E12066" s="26">
        <v>432</v>
      </c>
      <c r="F12066" s="26">
        <v>9834</v>
      </c>
      <c r="G12066" s="26" t="s">
        <v>13141</v>
      </c>
      <c r="H12066" s="24" t="s">
        <v>1556</v>
      </c>
      <c r="I12066" s="24" t="s">
        <v>1557</v>
      </c>
      <c r="J12066" s="27" t="s">
        <v>1</v>
      </c>
      <c r="K12066" s="28">
        <v>19.329999999999998</v>
      </c>
      <c r="L12066" s="28">
        <v>18.309999999999999</v>
      </c>
    </row>
    <row r="12067" spans="1:12" x14ac:dyDescent="0.25">
      <c r="A12067" s="24" t="s">
        <v>3305</v>
      </c>
      <c r="B12067" s="26">
        <v>2018</v>
      </c>
      <c r="C12067" s="24">
        <v>3</v>
      </c>
      <c r="D12067" s="24" t="s">
        <v>15124</v>
      </c>
      <c r="E12067" s="26">
        <v>432</v>
      </c>
      <c r="F12067" s="26">
        <v>9835</v>
      </c>
      <c r="G12067" s="26" t="s">
        <v>13142</v>
      </c>
      <c r="H12067" s="24" t="s">
        <v>1268</v>
      </c>
      <c r="I12067" s="24" t="s">
        <v>1269</v>
      </c>
      <c r="J12067" s="27" t="s">
        <v>1</v>
      </c>
      <c r="K12067" s="28">
        <v>68.959999999999994</v>
      </c>
      <c r="L12067" s="28">
        <v>66.947100000000006</v>
      </c>
    </row>
    <row r="12068" spans="1:12" x14ac:dyDescent="0.25">
      <c r="A12068" s="24" t="s">
        <v>3305</v>
      </c>
      <c r="B12068" s="26">
        <v>2018</v>
      </c>
      <c r="C12068" s="24">
        <v>3</v>
      </c>
      <c r="D12068" s="24" t="s">
        <v>15124</v>
      </c>
      <c r="E12068" s="26">
        <v>432</v>
      </c>
      <c r="F12068" s="26">
        <v>9836</v>
      </c>
      <c r="G12068" s="26" t="s">
        <v>13143</v>
      </c>
      <c r="H12068" s="24" t="s">
        <v>480</v>
      </c>
      <c r="I12068" s="24" t="s">
        <v>481</v>
      </c>
      <c r="J12068" s="27" t="s">
        <v>1</v>
      </c>
      <c r="K12068" s="28">
        <v>114.71</v>
      </c>
      <c r="L12068" s="28">
        <v>111.7042</v>
      </c>
    </row>
    <row r="12069" spans="1:12" x14ac:dyDescent="0.25">
      <c r="A12069" s="24" t="s">
        <v>3305</v>
      </c>
      <c r="B12069" s="26">
        <v>2018</v>
      </c>
      <c r="C12069" s="24">
        <v>3</v>
      </c>
      <c r="D12069" s="24" t="s">
        <v>15124</v>
      </c>
      <c r="E12069" s="26">
        <v>433</v>
      </c>
      <c r="F12069" s="26">
        <v>9837</v>
      </c>
      <c r="G12069" s="26" t="s">
        <v>13144</v>
      </c>
      <c r="H12069" s="24" t="s">
        <v>2512</v>
      </c>
      <c r="I12069" s="24" t="s">
        <v>2513</v>
      </c>
      <c r="J12069" s="27" t="s">
        <v>1</v>
      </c>
      <c r="K12069" s="28">
        <v>113.96</v>
      </c>
      <c r="L12069" s="28">
        <v>113.69</v>
      </c>
    </row>
    <row r="12070" spans="1:12" x14ac:dyDescent="0.25">
      <c r="A12070" s="24" t="s">
        <v>3305</v>
      </c>
      <c r="B12070" s="26">
        <v>2018</v>
      </c>
      <c r="C12070" s="24">
        <v>3</v>
      </c>
      <c r="D12070" s="24" t="s">
        <v>15124</v>
      </c>
      <c r="E12070" s="26">
        <v>433</v>
      </c>
      <c r="F12070" s="26">
        <v>431</v>
      </c>
      <c r="G12070" s="26" t="s">
        <v>3738</v>
      </c>
      <c r="H12070" s="24" t="s">
        <v>2512</v>
      </c>
      <c r="I12070" s="24" t="s">
        <v>2513</v>
      </c>
      <c r="J12070" s="27" t="s">
        <v>1</v>
      </c>
      <c r="K12070" s="28">
        <v>118.44</v>
      </c>
      <c r="L12070" s="28">
        <v>118.17</v>
      </c>
    </row>
    <row r="12071" spans="1:12" x14ac:dyDescent="0.25">
      <c r="A12071" s="24" t="s">
        <v>3305</v>
      </c>
      <c r="B12071" s="26">
        <v>2018</v>
      </c>
      <c r="C12071" s="24">
        <v>3</v>
      </c>
      <c r="D12071" s="24" t="s">
        <v>15124</v>
      </c>
      <c r="E12071" s="26">
        <v>433</v>
      </c>
      <c r="F12071" s="26">
        <v>9838</v>
      </c>
      <c r="G12071" s="26" t="s">
        <v>13145</v>
      </c>
      <c r="H12071" s="24" t="s">
        <v>2514</v>
      </c>
      <c r="I12071" s="24" t="s">
        <v>2515</v>
      </c>
      <c r="J12071" s="27" t="s">
        <v>1</v>
      </c>
      <c r="K12071" s="28">
        <v>64.48</v>
      </c>
      <c r="L12071" s="28">
        <v>63.46</v>
      </c>
    </row>
    <row r="12072" spans="1:12" x14ac:dyDescent="0.25">
      <c r="A12072" s="24" t="s">
        <v>3305</v>
      </c>
      <c r="B12072" s="26">
        <v>2018</v>
      </c>
      <c r="C12072" s="24">
        <v>3</v>
      </c>
      <c r="D12072" s="24" t="s">
        <v>15124</v>
      </c>
      <c r="E12072" s="26">
        <v>435</v>
      </c>
      <c r="F12072" s="26">
        <v>9839</v>
      </c>
      <c r="G12072" s="26" t="s">
        <v>13146</v>
      </c>
      <c r="H12072" s="24" t="s">
        <v>204</v>
      </c>
      <c r="I12072" s="24" t="s">
        <v>205</v>
      </c>
      <c r="J12072" s="27" t="s">
        <v>1</v>
      </c>
      <c r="K12072" s="28">
        <v>19.03</v>
      </c>
      <c r="L12072" s="28">
        <v>18.010000000000002</v>
      </c>
    </row>
    <row r="12073" spans="1:12" x14ac:dyDescent="0.25">
      <c r="A12073" s="24" t="s">
        <v>3305</v>
      </c>
      <c r="B12073" s="26">
        <v>2018</v>
      </c>
      <c r="C12073" s="24">
        <v>3</v>
      </c>
      <c r="D12073" s="24" t="s">
        <v>15124</v>
      </c>
      <c r="E12073" s="26">
        <v>436</v>
      </c>
      <c r="F12073" s="26">
        <v>9840</v>
      </c>
      <c r="G12073" s="26" t="s">
        <v>13147</v>
      </c>
      <c r="H12073" s="24" t="s">
        <v>2079</v>
      </c>
      <c r="I12073" s="24" t="s">
        <v>2080</v>
      </c>
      <c r="J12073" s="27" t="s">
        <v>1</v>
      </c>
      <c r="K12073" s="28">
        <v>35.520000000000003</v>
      </c>
      <c r="L12073" s="28">
        <v>35.24</v>
      </c>
    </row>
    <row r="12074" spans="1:12" x14ac:dyDescent="0.25">
      <c r="A12074" s="24" t="s">
        <v>3305</v>
      </c>
      <c r="B12074" s="26">
        <v>2018</v>
      </c>
      <c r="C12074" s="24">
        <v>3</v>
      </c>
      <c r="D12074" s="24" t="s">
        <v>15124</v>
      </c>
      <c r="E12074" s="26">
        <v>437</v>
      </c>
      <c r="F12074" s="26">
        <v>8533</v>
      </c>
      <c r="G12074" s="26" t="s">
        <v>11840</v>
      </c>
      <c r="H12074" s="24" t="s">
        <v>506</v>
      </c>
      <c r="I12074" s="24" t="s">
        <v>507</v>
      </c>
      <c r="J12074" s="27" t="s">
        <v>1</v>
      </c>
      <c r="K12074" s="28">
        <v>17.95</v>
      </c>
      <c r="L12074" s="28">
        <v>17.95</v>
      </c>
    </row>
    <row r="12075" spans="1:12" x14ac:dyDescent="0.25">
      <c r="A12075" s="24" t="s">
        <v>3305</v>
      </c>
      <c r="B12075" s="26">
        <v>2018</v>
      </c>
      <c r="C12075" s="24">
        <v>3</v>
      </c>
      <c r="D12075" s="24" t="s">
        <v>15124</v>
      </c>
      <c r="E12075" s="26">
        <v>438</v>
      </c>
      <c r="F12075" s="26">
        <v>9841</v>
      </c>
      <c r="G12075" s="26" t="s">
        <v>13148</v>
      </c>
      <c r="H12075" s="24" t="s">
        <v>1356</v>
      </c>
      <c r="I12075" s="24" t="s">
        <v>1357</v>
      </c>
      <c r="J12075" s="27" t="s">
        <v>1</v>
      </c>
      <c r="K12075" s="28">
        <v>64.78</v>
      </c>
      <c r="L12075" s="28">
        <v>63.76</v>
      </c>
    </row>
    <row r="12076" spans="1:12" x14ac:dyDescent="0.25">
      <c r="A12076" s="24" t="s">
        <v>3305</v>
      </c>
      <c r="B12076" s="26">
        <v>2018</v>
      </c>
      <c r="C12076" s="24">
        <v>3</v>
      </c>
      <c r="D12076" s="24" t="s">
        <v>15124</v>
      </c>
      <c r="E12076" s="26">
        <v>438</v>
      </c>
      <c r="F12076" s="26">
        <v>9842</v>
      </c>
      <c r="G12076" s="26" t="s">
        <v>13149</v>
      </c>
      <c r="H12076" s="24" t="s">
        <v>2087</v>
      </c>
      <c r="I12076" s="24" t="s">
        <v>2088</v>
      </c>
      <c r="J12076" s="27" t="s">
        <v>1</v>
      </c>
      <c r="K12076" s="28">
        <v>20.43</v>
      </c>
      <c r="L12076" s="28">
        <v>19.41</v>
      </c>
    </row>
    <row r="12077" spans="1:12" x14ac:dyDescent="0.25">
      <c r="A12077" s="24" t="s">
        <v>3305</v>
      </c>
      <c r="B12077" s="26">
        <v>2018</v>
      </c>
      <c r="C12077" s="24">
        <v>3</v>
      </c>
      <c r="D12077" s="24" t="s">
        <v>15124</v>
      </c>
      <c r="E12077" s="26">
        <v>438</v>
      </c>
      <c r="F12077" s="26">
        <v>9843</v>
      </c>
      <c r="G12077" s="26" t="s">
        <v>13150</v>
      </c>
      <c r="H12077" s="24" t="s">
        <v>104</v>
      </c>
      <c r="I12077" s="24" t="s">
        <v>105</v>
      </c>
      <c r="J12077" s="27" t="s">
        <v>1</v>
      </c>
      <c r="K12077" s="28">
        <v>26.8</v>
      </c>
      <c r="L12077" s="28">
        <v>26.52</v>
      </c>
    </row>
    <row r="12078" spans="1:12" x14ac:dyDescent="0.25">
      <c r="A12078" s="24" t="s">
        <v>3305</v>
      </c>
      <c r="B12078" s="26">
        <v>2018</v>
      </c>
      <c r="C12078" s="24">
        <v>3</v>
      </c>
      <c r="D12078" s="24" t="s">
        <v>15124</v>
      </c>
      <c r="E12078" s="26">
        <v>440</v>
      </c>
      <c r="F12078" s="26">
        <v>9844</v>
      </c>
      <c r="G12078" s="26" t="s">
        <v>13151</v>
      </c>
      <c r="H12078" s="24" t="s">
        <v>480</v>
      </c>
      <c r="I12078" s="24" t="s">
        <v>481</v>
      </c>
      <c r="J12078" s="27" t="s">
        <v>1</v>
      </c>
      <c r="K12078" s="28">
        <v>14.25</v>
      </c>
      <c r="L12078" s="28">
        <v>13.23</v>
      </c>
    </row>
    <row r="12079" spans="1:12" x14ac:dyDescent="0.25">
      <c r="A12079" s="24" t="s">
        <v>3305</v>
      </c>
      <c r="B12079" s="26">
        <v>2018</v>
      </c>
      <c r="C12079" s="24">
        <v>3</v>
      </c>
      <c r="D12079" s="24" t="s">
        <v>15124</v>
      </c>
      <c r="E12079" s="26">
        <v>440</v>
      </c>
      <c r="F12079" s="26">
        <v>9845</v>
      </c>
      <c r="G12079" s="26" t="s">
        <v>13152</v>
      </c>
      <c r="H12079" s="24" t="s">
        <v>1356</v>
      </c>
      <c r="I12079" s="24" t="s">
        <v>1357</v>
      </c>
      <c r="J12079" s="27" t="s">
        <v>1</v>
      </c>
      <c r="K12079" s="28">
        <v>14.7</v>
      </c>
      <c r="L12079" s="28">
        <v>14.7</v>
      </c>
    </row>
    <row r="12080" spans="1:12" x14ac:dyDescent="0.25">
      <c r="A12080" s="24" t="s">
        <v>3305</v>
      </c>
      <c r="B12080" s="26">
        <v>2018</v>
      </c>
      <c r="C12080" s="24">
        <v>3</v>
      </c>
      <c r="D12080" s="24" t="s">
        <v>15141</v>
      </c>
      <c r="E12080" s="26">
        <v>579</v>
      </c>
      <c r="F12080" s="26">
        <v>9846</v>
      </c>
      <c r="G12080" s="26" t="s">
        <v>13153</v>
      </c>
      <c r="H12080" s="24" t="s">
        <v>2091</v>
      </c>
      <c r="I12080" s="24" t="s">
        <v>2092</v>
      </c>
      <c r="J12080" s="27" t="s">
        <v>15162</v>
      </c>
      <c r="K12080" s="28">
        <v>5595.64</v>
      </c>
      <c r="L12080" s="28">
        <v>5517.7</v>
      </c>
    </row>
    <row r="12081" spans="1:12" x14ac:dyDescent="0.25">
      <c r="A12081" s="24" t="s">
        <v>3305</v>
      </c>
      <c r="B12081" s="26">
        <v>2018</v>
      </c>
      <c r="C12081" s="24">
        <v>3</v>
      </c>
      <c r="D12081" s="24" t="s">
        <v>15142</v>
      </c>
      <c r="E12081" s="26">
        <v>480</v>
      </c>
      <c r="F12081" s="26">
        <v>9847</v>
      </c>
      <c r="G12081" s="26" t="s">
        <v>13154</v>
      </c>
      <c r="H12081" s="24" t="s">
        <v>77</v>
      </c>
      <c r="I12081" s="24" t="s">
        <v>78</v>
      </c>
      <c r="J12081" s="27" t="s">
        <v>0</v>
      </c>
      <c r="K12081" s="28">
        <v>237.19</v>
      </c>
      <c r="L12081" s="28">
        <v>237.19</v>
      </c>
    </row>
    <row r="12082" spans="1:12" x14ac:dyDescent="0.25">
      <c r="A12082" s="24" t="s">
        <v>3305</v>
      </c>
      <c r="B12082" s="26">
        <v>2018</v>
      </c>
      <c r="C12082" s="24">
        <v>3</v>
      </c>
      <c r="D12082" s="24" t="s">
        <v>15142</v>
      </c>
      <c r="E12082" s="26">
        <v>516</v>
      </c>
      <c r="F12082" s="26">
        <v>9847</v>
      </c>
      <c r="G12082" s="26" t="s">
        <v>13154</v>
      </c>
      <c r="H12082" s="24" t="s">
        <v>77</v>
      </c>
      <c r="I12082" s="24" t="s">
        <v>78</v>
      </c>
      <c r="J12082" s="27" t="s">
        <v>15162</v>
      </c>
      <c r="K12082" s="28">
        <v>2302.58</v>
      </c>
      <c r="L12082" s="28">
        <v>2267.9499999999998</v>
      </c>
    </row>
    <row r="12083" spans="1:12" x14ac:dyDescent="0.25">
      <c r="A12083" s="24" t="s">
        <v>3305</v>
      </c>
      <c r="B12083" s="26">
        <v>2018</v>
      </c>
      <c r="C12083" s="24">
        <v>3</v>
      </c>
      <c r="D12083" s="24" t="s">
        <v>15142</v>
      </c>
      <c r="E12083" s="26">
        <v>552</v>
      </c>
      <c r="F12083" s="26">
        <v>9848</v>
      </c>
      <c r="G12083" s="26" t="s">
        <v>13155</v>
      </c>
      <c r="H12083" s="24" t="s">
        <v>77</v>
      </c>
      <c r="I12083" s="24" t="s">
        <v>78</v>
      </c>
      <c r="J12083" s="27" t="s">
        <v>15162</v>
      </c>
      <c r="K12083" s="28">
        <v>3624.77</v>
      </c>
      <c r="L12083" s="28">
        <v>3382.85</v>
      </c>
    </row>
    <row r="12084" spans="1:12" x14ac:dyDescent="0.25">
      <c r="A12084" s="24" t="s">
        <v>3305</v>
      </c>
      <c r="B12084" s="26">
        <v>2018</v>
      </c>
      <c r="C12084" s="24">
        <v>3</v>
      </c>
      <c r="D12084" s="24" t="s">
        <v>15142</v>
      </c>
      <c r="E12084" s="26">
        <v>608</v>
      </c>
      <c r="F12084" s="26">
        <v>9849</v>
      </c>
      <c r="G12084" s="26" t="s">
        <v>13156</v>
      </c>
      <c r="H12084" s="24" t="s">
        <v>2516</v>
      </c>
      <c r="I12084" s="24" t="s">
        <v>2517</v>
      </c>
      <c r="J12084" s="27" t="s">
        <v>15162</v>
      </c>
      <c r="K12084" s="28">
        <v>17463.28</v>
      </c>
      <c r="L12084" s="28">
        <v>16904.98</v>
      </c>
    </row>
    <row r="12085" spans="1:12" x14ac:dyDescent="0.25">
      <c r="A12085" s="24" t="s">
        <v>3305</v>
      </c>
      <c r="B12085" s="26">
        <v>2018</v>
      </c>
      <c r="C12085" s="24">
        <v>3</v>
      </c>
      <c r="D12085" s="24" t="s">
        <v>15142</v>
      </c>
      <c r="E12085" s="26">
        <v>634</v>
      </c>
      <c r="F12085" s="26">
        <v>9850</v>
      </c>
      <c r="G12085" s="26" t="s">
        <v>13157</v>
      </c>
      <c r="H12085" s="24" t="s">
        <v>1923</v>
      </c>
      <c r="I12085" s="24" t="s">
        <v>1924</v>
      </c>
      <c r="J12085" s="27" t="s">
        <v>15162</v>
      </c>
      <c r="K12085" s="28">
        <v>676.31</v>
      </c>
      <c r="L12085" s="28">
        <v>676.31</v>
      </c>
    </row>
    <row r="12086" spans="1:12" x14ac:dyDescent="0.25">
      <c r="A12086" s="24" t="s">
        <v>3305</v>
      </c>
      <c r="B12086" s="26">
        <v>2018</v>
      </c>
      <c r="C12086" s="24">
        <v>3</v>
      </c>
      <c r="D12086" s="24" t="s">
        <v>344</v>
      </c>
      <c r="E12086" s="26">
        <v>24</v>
      </c>
      <c r="F12086" s="26">
        <v>9851</v>
      </c>
      <c r="G12086" s="26" t="s">
        <v>13158</v>
      </c>
      <c r="H12086" s="24" t="s">
        <v>186</v>
      </c>
      <c r="I12086" s="24" t="s">
        <v>187</v>
      </c>
      <c r="J12086" s="27" t="s">
        <v>1</v>
      </c>
      <c r="K12086" s="28">
        <v>21</v>
      </c>
      <c r="L12086" s="28">
        <v>21</v>
      </c>
    </row>
    <row r="12087" spans="1:12" x14ac:dyDescent="0.25">
      <c r="A12087" s="24" t="s">
        <v>3305</v>
      </c>
      <c r="B12087" s="26">
        <v>2018</v>
      </c>
      <c r="C12087" s="24">
        <v>3</v>
      </c>
      <c r="D12087" s="24" t="s">
        <v>344</v>
      </c>
      <c r="E12087" s="26">
        <v>24</v>
      </c>
      <c r="F12087" s="26">
        <v>9852</v>
      </c>
      <c r="G12087" s="26" t="s">
        <v>13159</v>
      </c>
      <c r="H12087" s="24" t="s">
        <v>345</v>
      </c>
      <c r="I12087" s="24" t="s">
        <v>346</v>
      </c>
      <c r="J12087" s="27" t="s">
        <v>1</v>
      </c>
      <c r="K12087" s="28">
        <v>21</v>
      </c>
      <c r="L12087" s="28">
        <v>21</v>
      </c>
    </row>
    <row r="12088" spans="1:12" x14ac:dyDescent="0.25">
      <c r="A12088" s="24" t="s">
        <v>3305</v>
      </c>
      <c r="B12088" s="26">
        <v>2018</v>
      </c>
      <c r="C12088" s="24">
        <v>3</v>
      </c>
      <c r="D12088" s="24" t="s">
        <v>344</v>
      </c>
      <c r="E12088" s="26">
        <v>430</v>
      </c>
      <c r="F12088" s="26">
        <v>9853</v>
      </c>
      <c r="G12088" s="26" t="s">
        <v>13160</v>
      </c>
      <c r="H12088" s="24" t="s">
        <v>186</v>
      </c>
      <c r="I12088" s="24" t="s">
        <v>187</v>
      </c>
      <c r="J12088" s="27" t="s">
        <v>1</v>
      </c>
      <c r="K12088" s="28">
        <v>554.54999999999995</v>
      </c>
      <c r="L12088" s="28">
        <v>554.28</v>
      </c>
    </row>
    <row r="12089" spans="1:12" x14ac:dyDescent="0.25">
      <c r="A12089" s="24" t="s">
        <v>3305</v>
      </c>
      <c r="B12089" s="26">
        <v>2018</v>
      </c>
      <c r="C12089" s="24">
        <v>3</v>
      </c>
      <c r="D12089" s="24" t="s">
        <v>344</v>
      </c>
      <c r="E12089" s="26">
        <v>432</v>
      </c>
      <c r="F12089" s="26">
        <v>81</v>
      </c>
      <c r="G12089" s="26" t="s">
        <v>3388</v>
      </c>
      <c r="H12089" s="24" t="s">
        <v>266</v>
      </c>
      <c r="I12089" s="24" t="s">
        <v>267</v>
      </c>
      <c r="J12089" s="27" t="s">
        <v>1</v>
      </c>
      <c r="K12089" s="28">
        <v>21</v>
      </c>
      <c r="L12089" s="28">
        <v>21</v>
      </c>
    </row>
    <row r="12090" spans="1:12" x14ac:dyDescent="0.25">
      <c r="A12090" s="24" t="s">
        <v>3305</v>
      </c>
      <c r="B12090" s="26">
        <v>2018</v>
      </c>
      <c r="C12090" s="24">
        <v>3</v>
      </c>
      <c r="D12090" s="24" t="s">
        <v>344</v>
      </c>
      <c r="E12090" s="26">
        <v>432</v>
      </c>
      <c r="F12090" s="26">
        <v>9854</v>
      </c>
      <c r="G12090" s="26" t="s">
        <v>13161</v>
      </c>
      <c r="H12090" s="24" t="s">
        <v>186</v>
      </c>
      <c r="I12090" s="24" t="s">
        <v>187</v>
      </c>
      <c r="J12090" s="27" t="s">
        <v>1</v>
      </c>
      <c r="K12090" s="28">
        <v>13.5</v>
      </c>
      <c r="L12090" s="28">
        <v>13.23</v>
      </c>
    </row>
    <row r="12091" spans="1:12" x14ac:dyDescent="0.25">
      <c r="A12091" s="24" t="s">
        <v>3305</v>
      </c>
      <c r="B12091" s="26">
        <v>2018</v>
      </c>
      <c r="C12091" s="24">
        <v>3</v>
      </c>
      <c r="D12091" s="24" t="s">
        <v>344</v>
      </c>
      <c r="E12091" s="26">
        <v>432</v>
      </c>
      <c r="F12091" s="26">
        <v>9855</v>
      </c>
      <c r="G12091" s="26" t="s">
        <v>13162</v>
      </c>
      <c r="H12091" s="24" t="s">
        <v>345</v>
      </c>
      <c r="I12091" s="24" t="s">
        <v>346</v>
      </c>
      <c r="J12091" s="27" t="s">
        <v>1</v>
      </c>
      <c r="K12091" s="28">
        <v>13.5</v>
      </c>
      <c r="L12091" s="28">
        <v>13.5</v>
      </c>
    </row>
    <row r="12092" spans="1:12" x14ac:dyDescent="0.25">
      <c r="A12092" s="24" t="s">
        <v>3305</v>
      </c>
      <c r="B12092" s="26">
        <v>2018</v>
      </c>
      <c r="C12092" s="24">
        <v>3</v>
      </c>
      <c r="D12092" s="24" t="s">
        <v>344</v>
      </c>
      <c r="E12092" s="26">
        <v>432</v>
      </c>
      <c r="F12092" s="26">
        <v>9856</v>
      </c>
      <c r="G12092" s="26" t="s">
        <v>13163</v>
      </c>
      <c r="H12092" s="24" t="s">
        <v>345</v>
      </c>
      <c r="I12092" s="24" t="s">
        <v>346</v>
      </c>
      <c r="J12092" s="27" t="s">
        <v>1</v>
      </c>
      <c r="K12092" s="28">
        <v>21</v>
      </c>
      <c r="L12092" s="28">
        <v>21</v>
      </c>
    </row>
    <row r="12093" spans="1:12" x14ac:dyDescent="0.25">
      <c r="A12093" s="24" t="s">
        <v>3305</v>
      </c>
      <c r="B12093" s="26">
        <v>2018</v>
      </c>
      <c r="C12093" s="24">
        <v>3</v>
      </c>
      <c r="D12093" s="24" t="s">
        <v>344</v>
      </c>
      <c r="E12093" s="26">
        <v>432</v>
      </c>
      <c r="F12093" s="26">
        <v>9857</v>
      </c>
      <c r="G12093" s="26" t="s">
        <v>13164</v>
      </c>
      <c r="H12093" s="24" t="s">
        <v>345</v>
      </c>
      <c r="I12093" s="24" t="s">
        <v>346</v>
      </c>
      <c r="J12093" s="27" t="s">
        <v>1</v>
      </c>
      <c r="K12093" s="28">
        <v>13.5</v>
      </c>
      <c r="L12093" s="28">
        <v>13.5</v>
      </c>
    </row>
    <row r="12094" spans="1:12" x14ac:dyDescent="0.25">
      <c r="A12094" s="24" t="s">
        <v>3305</v>
      </c>
      <c r="B12094" s="26">
        <v>2018</v>
      </c>
      <c r="C12094" s="24">
        <v>3</v>
      </c>
      <c r="D12094" s="24" t="s">
        <v>344</v>
      </c>
      <c r="E12094" s="26">
        <v>433</v>
      </c>
      <c r="F12094" s="26">
        <v>9858</v>
      </c>
      <c r="G12094" s="26" t="s">
        <v>13165</v>
      </c>
      <c r="H12094" s="24" t="s">
        <v>186</v>
      </c>
      <c r="I12094" s="24" t="s">
        <v>187</v>
      </c>
      <c r="J12094" s="27" t="s">
        <v>1</v>
      </c>
      <c r="K12094" s="28">
        <v>14.25</v>
      </c>
      <c r="L12094" s="28">
        <v>13.23</v>
      </c>
    </row>
    <row r="12095" spans="1:12" x14ac:dyDescent="0.25">
      <c r="A12095" s="24" t="s">
        <v>3305</v>
      </c>
      <c r="B12095" s="26">
        <v>2018</v>
      </c>
      <c r="C12095" s="24">
        <v>3</v>
      </c>
      <c r="D12095" s="24" t="s">
        <v>344</v>
      </c>
      <c r="E12095" s="26">
        <v>433</v>
      </c>
      <c r="F12095" s="26">
        <v>9859</v>
      </c>
      <c r="G12095" s="26" t="s">
        <v>13166</v>
      </c>
      <c r="H12095" s="24" t="s">
        <v>345</v>
      </c>
      <c r="I12095" s="24" t="s">
        <v>346</v>
      </c>
      <c r="J12095" s="27" t="s">
        <v>1</v>
      </c>
      <c r="K12095" s="28">
        <v>13.5</v>
      </c>
      <c r="L12095" s="28">
        <v>13.23</v>
      </c>
    </row>
    <row r="12096" spans="1:12" x14ac:dyDescent="0.25">
      <c r="A12096" s="24" t="s">
        <v>3305</v>
      </c>
      <c r="B12096" s="26">
        <v>2018</v>
      </c>
      <c r="C12096" s="24">
        <v>3</v>
      </c>
      <c r="D12096" s="24" t="s">
        <v>344</v>
      </c>
      <c r="E12096" s="26">
        <v>434</v>
      </c>
      <c r="F12096" s="26">
        <v>9860</v>
      </c>
      <c r="G12096" s="26" t="s">
        <v>13167</v>
      </c>
      <c r="H12096" s="24" t="s">
        <v>186</v>
      </c>
      <c r="I12096" s="24" t="s">
        <v>187</v>
      </c>
      <c r="J12096" s="27" t="s">
        <v>1</v>
      </c>
      <c r="K12096" s="28">
        <v>27</v>
      </c>
      <c r="L12096" s="28">
        <v>26.73</v>
      </c>
    </row>
    <row r="12097" spans="1:12" x14ac:dyDescent="0.25">
      <c r="A12097" s="24" t="s">
        <v>3305</v>
      </c>
      <c r="B12097" s="26">
        <v>2018</v>
      </c>
      <c r="C12097" s="24">
        <v>3</v>
      </c>
      <c r="D12097" s="24" t="s">
        <v>344</v>
      </c>
      <c r="E12097" s="26">
        <v>434</v>
      </c>
      <c r="F12097" s="26">
        <v>9861</v>
      </c>
      <c r="G12097" s="26" t="s">
        <v>13168</v>
      </c>
      <c r="H12097" s="24" t="s">
        <v>186</v>
      </c>
      <c r="I12097" s="24" t="s">
        <v>187</v>
      </c>
      <c r="J12097" s="27" t="s">
        <v>1</v>
      </c>
      <c r="K12097" s="28">
        <v>13.5</v>
      </c>
      <c r="L12097" s="28">
        <v>13.23</v>
      </c>
    </row>
    <row r="12098" spans="1:12" x14ac:dyDescent="0.25">
      <c r="A12098" s="24" t="s">
        <v>3305</v>
      </c>
      <c r="B12098" s="26">
        <v>2018</v>
      </c>
      <c r="C12098" s="24">
        <v>3</v>
      </c>
      <c r="D12098" s="24" t="s">
        <v>344</v>
      </c>
      <c r="E12098" s="26">
        <v>434</v>
      </c>
      <c r="F12098" s="26">
        <v>9862</v>
      </c>
      <c r="G12098" s="26" t="s">
        <v>13169</v>
      </c>
      <c r="H12098" s="24" t="s">
        <v>164</v>
      </c>
      <c r="I12098" s="24" t="s">
        <v>165</v>
      </c>
      <c r="J12098" s="27" t="s">
        <v>1</v>
      </c>
      <c r="K12098" s="28">
        <v>13.5</v>
      </c>
      <c r="L12098" s="28">
        <v>13.23</v>
      </c>
    </row>
    <row r="12099" spans="1:12" x14ac:dyDescent="0.25">
      <c r="A12099" s="24" t="s">
        <v>3305</v>
      </c>
      <c r="B12099" s="26">
        <v>2018</v>
      </c>
      <c r="C12099" s="24">
        <v>3</v>
      </c>
      <c r="D12099" s="24" t="s">
        <v>344</v>
      </c>
      <c r="E12099" s="26">
        <v>435</v>
      </c>
      <c r="F12099" s="26">
        <v>6391</v>
      </c>
      <c r="G12099" s="26" t="s">
        <v>9698</v>
      </c>
      <c r="H12099" s="24" t="s">
        <v>186</v>
      </c>
      <c r="I12099" s="24" t="s">
        <v>187</v>
      </c>
      <c r="J12099" s="27" t="s">
        <v>1</v>
      </c>
      <c r="K12099" s="28">
        <v>21</v>
      </c>
      <c r="L12099" s="28">
        <v>21</v>
      </c>
    </row>
    <row r="12100" spans="1:12" x14ac:dyDescent="0.25">
      <c r="A12100" s="24" t="s">
        <v>3305</v>
      </c>
      <c r="B12100" s="26">
        <v>2018</v>
      </c>
      <c r="C12100" s="24">
        <v>3</v>
      </c>
      <c r="D12100" s="24" t="s">
        <v>344</v>
      </c>
      <c r="E12100" s="26">
        <v>435</v>
      </c>
      <c r="F12100" s="26">
        <v>9863</v>
      </c>
      <c r="G12100" s="26" t="s">
        <v>13170</v>
      </c>
      <c r="H12100" s="24" t="s">
        <v>77</v>
      </c>
      <c r="I12100" s="24" t="s">
        <v>78</v>
      </c>
      <c r="J12100" s="27" t="s">
        <v>1</v>
      </c>
      <c r="K12100" s="28">
        <v>13.5</v>
      </c>
      <c r="L12100" s="28">
        <v>13.23</v>
      </c>
    </row>
    <row r="12101" spans="1:12" x14ac:dyDescent="0.25">
      <c r="A12101" s="24" t="s">
        <v>3305</v>
      </c>
      <c r="B12101" s="26">
        <v>2018</v>
      </c>
      <c r="C12101" s="24">
        <v>3</v>
      </c>
      <c r="D12101" s="24" t="s">
        <v>344</v>
      </c>
      <c r="E12101" s="26">
        <v>435</v>
      </c>
      <c r="F12101" s="26">
        <v>9864</v>
      </c>
      <c r="G12101" s="26" t="s">
        <v>13171</v>
      </c>
      <c r="H12101" s="24" t="s">
        <v>186</v>
      </c>
      <c r="I12101" s="24" t="s">
        <v>187</v>
      </c>
      <c r="J12101" s="27" t="s">
        <v>1</v>
      </c>
      <c r="K12101" s="28">
        <v>13.5</v>
      </c>
      <c r="L12101" s="28">
        <v>13.5</v>
      </c>
    </row>
    <row r="12102" spans="1:12" x14ac:dyDescent="0.25">
      <c r="A12102" s="24" t="s">
        <v>3305</v>
      </c>
      <c r="B12102" s="26">
        <v>2018</v>
      </c>
      <c r="C12102" s="24">
        <v>3</v>
      </c>
      <c r="D12102" s="24" t="s">
        <v>344</v>
      </c>
      <c r="E12102" s="26">
        <v>435</v>
      </c>
      <c r="F12102" s="26">
        <v>9865</v>
      </c>
      <c r="G12102" s="26" t="s">
        <v>13172</v>
      </c>
      <c r="H12102" s="24" t="s">
        <v>345</v>
      </c>
      <c r="I12102" s="24" t="s">
        <v>346</v>
      </c>
      <c r="J12102" s="27" t="s">
        <v>1</v>
      </c>
      <c r="K12102" s="28">
        <v>13.5</v>
      </c>
      <c r="L12102" s="28">
        <v>13.23</v>
      </c>
    </row>
    <row r="12103" spans="1:12" x14ac:dyDescent="0.25">
      <c r="A12103" s="24" t="s">
        <v>3305</v>
      </c>
      <c r="B12103" s="26">
        <v>2018</v>
      </c>
      <c r="C12103" s="24">
        <v>3</v>
      </c>
      <c r="D12103" s="24" t="s">
        <v>344</v>
      </c>
      <c r="E12103" s="26">
        <v>435</v>
      </c>
      <c r="F12103" s="26">
        <v>9866</v>
      </c>
      <c r="G12103" s="26" t="s">
        <v>13173</v>
      </c>
      <c r="H12103" s="24" t="s">
        <v>345</v>
      </c>
      <c r="I12103" s="24" t="s">
        <v>346</v>
      </c>
      <c r="J12103" s="27" t="s">
        <v>1</v>
      </c>
      <c r="K12103" s="28">
        <v>21</v>
      </c>
      <c r="L12103" s="28">
        <v>21</v>
      </c>
    </row>
    <row r="12104" spans="1:12" x14ac:dyDescent="0.25">
      <c r="A12104" s="24" t="s">
        <v>3305</v>
      </c>
      <c r="B12104" s="26">
        <v>2018</v>
      </c>
      <c r="C12104" s="24">
        <v>3</v>
      </c>
      <c r="D12104" s="24" t="s">
        <v>344</v>
      </c>
      <c r="E12104" s="26">
        <v>436</v>
      </c>
      <c r="F12104" s="26">
        <v>9867</v>
      </c>
      <c r="G12104" s="26" t="s">
        <v>13174</v>
      </c>
      <c r="H12104" s="24" t="s">
        <v>345</v>
      </c>
      <c r="I12104" s="24" t="s">
        <v>346</v>
      </c>
      <c r="J12104" s="27" t="s">
        <v>1</v>
      </c>
      <c r="K12104" s="28">
        <v>21</v>
      </c>
      <c r="L12104" s="28">
        <v>21</v>
      </c>
    </row>
    <row r="12105" spans="1:12" x14ac:dyDescent="0.25">
      <c r="A12105" s="24" t="s">
        <v>3305</v>
      </c>
      <c r="B12105" s="26">
        <v>2018</v>
      </c>
      <c r="C12105" s="24">
        <v>3</v>
      </c>
      <c r="D12105" s="24" t="s">
        <v>344</v>
      </c>
      <c r="E12105" s="26">
        <v>436</v>
      </c>
      <c r="F12105" s="26">
        <v>9868</v>
      </c>
      <c r="G12105" s="26" t="s">
        <v>13175</v>
      </c>
      <c r="H12105" s="24" t="s">
        <v>345</v>
      </c>
      <c r="I12105" s="24" t="s">
        <v>346</v>
      </c>
      <c r="J12105" s="27" t="s">
        <v>1</v>
      </c>
      <c r="K12105" s="28">
        <v>21</v>
      </c>
      <c r="L12105" s="28">
        <v>21</v>
      </c>
    </row>
    <row r="12106" spans="1:12" x14ac:dyDescent="0.25">
      <c r="A12106" s="24" t="s">
        <v>3305</v>
      </c>
      <c r="B12106" s="26">
        <v>2018</v>
      </c>
      <c r="C12106" s="24">
        <v>3</v>
      </c>
      <c r="D12106" s="24" t="s">
        <v>344</v>
      </c>
      <c r="E12106" s="26">
        <v>436</v>
      </c>
      <c r="F12106" s="26">
        <v>9869</v>
      </c>
      <c r="G12106" s="26" t="s">
        <v>13176</v>
      </c>
      <c r="H12106" s="24" t="s">
        <v>186</v>
      </c>
      <c r="I12106" s="24" t="s">
        <v>187</v>
      </c>
      <c r="J12106" s="27" t="s">
        <v>1</v>
      </c>
      <c r="K12106" s="28">
        <v>146.27000000000001</v>
      </c>
      <c r="L12106" s="28">
        <v>27.47</v>
      </c>
    </row>
    <row r="12107" spans="1:12" x14ac:dyDescent="0.25">
      <c r="A12107" s="24" t="s">
        <v>3305</v>
      </c>
      <c r="B12107" s="26">
        <v>2018</v>
      </c>
      <c r="C12107" s="24">
        <v>3</v>
      </c>
      <c r="D12107" s="24" t="s">
        <v>344</v>
      </c>
      <c r="E12107" s="26">
        <v>436</v>
      </c>
      <c r="F12107" s="26">
        <v>9870</v>
      </c>
      <c r="G12107" s="26" t="s">
        <v>13177</v>
      </c>
      <c r="H12107" s="24" t="s">
        <v>186</v>
      </c>
      <c r="I12107" s="24" t="s">
        <v>187</v>
      </c>
      <c r="J12107" s="27" t="s">
        <v>1</v>
      </c>
      <c r="K12107" s="28">
        <v>21</v>
      </c>
      <c r="L12107" s="28">
        <v>21</v>
      </c>
    </row>
    <row r="12108" spans="1:12" x14ac:dyDescent="0.25">
      <c r="A12108" s="24" t="s">
        <v>3305</v>
      </c>
      <c r="B12108" s="26">
        <v>2018</v>
      </c>
      <c r="C12108" s="24">
        <v>3</v>
      </c>
      <c r="D12108" s="24" t="s">
        <v>344</v>
      </c>
      <c r="E12108" s="26">
        <v>436</v>
      </c>
      <c r="F12108" s="26">
        <v>9871</v>
      </c>
      <c r="G12108" s="26" t="s">
        <v>13178</v>
      </c>
      <c r="H12108" s="24" t="s">
        <v>345</v>
      </c>
      <c r="I12108" s="24" t="s">
        <v>346</v>
      </c>
      <c r="J12108" s="27" t="s">
        <v>1</v>
      </c>
      <c r="K12108" s="28">
        <v>13.5</v>
      </c>
      <c r="L12108" s="28">
        <v>13.23</v>
      </c>
    </row>
    <row r="12109" spans="1:12" x14ac:dyDescent="0.25">
      <c r="A12109" s="24" t="s">
        <v>3305</v>
      </c>
      <c r="B12109" s="26">
        <v>2018</v>
      </c>
      <c r="C12109" s="24">
        <v>3</v>
      </c>
      <c r="D12109" s="24" t="s">
        <v>344</v>
      </c>
      <c r="E12109" s="26">
        <v>436</v>
      </c>
      <c r="F12109" s="26">
        <v>9872</v>
      </c>
      <c r="G12109" s="26" t="s">
        <v>13179</v>
      </c>
      <c r="H12109" s="24" t="s">
        <v>345</v>
      </c>
      <c r="I12109" s="24" t="s">
        <v>346</v>
      </c>
      <c r="J12109" s="27" t="s">
        <v>1</v>
      </c>
      <c r="K12109" s="28">
        <v>13.5</v>
      </c>
      <c r="L12109" s="28">
        <v>13.5</v>
      </c>
    </row>
    <row r="12110" spans="1:12" x14ac:dyDescent="0.25">
      <c r="A12110" s="24" t="s">
        <v>3305</v>
      </c>
      <c r="B12110" s="26">
        <v>2018</v>
      </c>
      <c r="C12110" s="24">
        <v>3</v>
      </c>
      <c r="D12110" s="24" t="s">
        <v>344</v>
      </c>
      <c r="E12110" s="26">
        <v>436</v>
      </c>
      <c r="F12110" s="26">
        <v>621</v>
      </c>
      <c r="G12110" s="26" t="s">
        <v>3928</v>
      </c>
      <c r="H12110" s="24" t="s">
        <v>186</v>
      </c>
      <c r="I12110" s="24" t="s">
        <v>187</v>
      </c>
      <c r="J12110" s="27" t="s">
        <v>1</v>
      </c>
      <c r="K12110" s="28">
        <v>13.5</v>
      </c>
      <c r="L12110" s="28">
        <v>13.5</v>
      </c>
    </row>
    <row r="12111" spans="1:12" x14ac:dyDescent="0.25">
      <c r="A12111" s="24" t="s">
        <v>3305</v>
      </c>
      <c r="B12111" s="26">
        <v>2018</v>
      </c>
      <c r="C12111" s="24">
        <v>3</v>
      </c>
      <c r="D12111" s="24" t="s">
        <v>344</v>
      </c>
      <c r="E12111" s="26">
        <v>436</v>
      </c>
      <c r="F12111" s="26">
        <v>9873</v>
      </c>
      <c r="G12111" s="26" t="s">
        <v>13180</v>
      </c>
      <c r="H12111" s="24" t="s">
        <v>186</v>
      </c>
      <c r="I12111" s="24" t="s">
        <v>187</v>
      </c>
      <c r="J12111" s="27" t="s">
        <v>1</v>
      </c>
      <c r="K12111" s="28">
        <v>13.5</v>
      </c>
      <c r="L12111" s="28">
        <v>13.5</v>
      </c>
    </row>
    <row r="12112" spans="1:12" x14ac:dyDescent="0.25">
      <c r="A12112" s="24" t="s">
        <v>3305</v>
      </c>
      <c r="B12112" s="26">
        <v>2018</v>
      </c>
      <c r="C12112" s="24">
        <v>3</v>
      </c>
      <c r="D12112" s="24" t="s">
        <v>344</v>
      </c>
      <c r="E12112" s="26">
        <v>437</v>
      </c>
      <c r="F12112" s="26">
        <v>9874</v>
      </c>
      <c r="G12112" s="26" t="s">
        <v>13181</v>
      </c>
      <c r="H12112" s="24" t="s">
        <v>186</v>
      </c>
      <c r="I12112" s="24" t="s">
        <v>187</v>
      </c>
      <c r="J12112" s="27" t="s">
        <v>1</v>
      </c>
      <c r="K12112" s="28">
        <v>13.5</v>
      </c>
      <c r="L12112" s="28">
        <v>13.5</v>
      </c>
    </row>
    <row r="12113" spans="1:12" x14ac:dyDescent="0.25">
      <c r="A12113" s="24" t="s">
        <v>3305</v>
      </c>
      <c r="B12113" s="26">
        <v>2018</v>
      </c>
      <c r="C12113" s="24">
        <v>3</v>
      </c>
      <c r="D12113" s="24" t="s">
        <v>344</v>
      </c>
      <c r="E12113" s="26">
        <v>437</v>
      </c>
      <c r="F12113" s="26">
        <v>9875</v>
      </c>
      <c r="G12113" s="26" t="s">
        <v>13182</v>
      </c>
      <c r="H12113" s="24" t="s">
        <v>186</v>
      </c>
      <c r="I12113" s="24" t="s">
        <v>187</v>
      </c>
      <c r="J12113" s="27" t="s">
        <v>1</v>
      </c>
      <c r="K12113" s="28">
        <v>21</v>
      </c>
      <c r="L12113" s="28">
        <v>21</v>
      </c>
    </row>
    <row r="12114" spans="1:12" x14ac:dyDescent="0.25">
      <c r="A12114" s="24" t="s">
        <v>3305</v>
      </c>
      <c r="B12114" s="26">
        <v>2018</v>
      </c>
      <c r="C12114" s="24">
        <v>3</v>
      </c>
      <c r="D12114" s="24" t="s">
        <v>344</v>
      </c>
      <c r="E12114" s="26">
        <v>437</v>
      </c>
      <c r="F12114" s="26">
        <v>8929</v>
      </c>
      <c r="G12114" s="26" t="s">
        <v>12236</v>
      </c>
      <c r="H12114" s="24" t="s">
        <v>186</v>
      </c>
      <c r="I12114" s="24" t="s">
        <v>187</v>
      </c>
      <c r="J12114" s="27" t="s">
        <v>1</v>
      </c>
      <c r="K12114" s="28">
        <v>13.5</v>
      </c>
      <c r="L12114" s="28">
        <v>13.23</v>
      </c>
    </row>
    <row r="12115" spans="1:12" x14ac:dyDescent="0.25">
      <c r="A12115" s="24" t="s">
        <v>3305</v>
      </c>
      <c r="B12115" s="26">
        <v>2018</v>
      </c>
      <c r="C12115" s="24">
        <v>3</v>
      </c>
      <c r="D12115" s="24" t="s">
        <v>344</v>
      </c>
      <c r="E12115" s="26">
        <v>437</v>
      </c>
      <c r="F12115" s="26">
        <v>9876</v>
      </c>
      <c r="G12115" s="26" t="s">
        <v>13183</v>
      </c>
      <c r="H12115" s="24" t="s">
        <v>186</v>
      </c>
      <c r="I12115" s="24" t="s">
        <v>187</v>
      </c>
      <c r="J12115" s="27" t="s">
        <v>1</v>
      </c>
      <c r="K12115" s="28">
        <v>13.5</v>
      </c>
      <c r="L12115" s="28">
        <v>13.5</v>
      </c>
    </row>
    <row r="12116" spans="1:12" x14ac:dyDescent="0.25">
      <c r="A12116" s="24" t="s">
        <v>3305</v>
      </c>
      <c r="B12116" s="26">
        <v>2018</v>
      </c>
      <c r="C12116" s="24">
        <v>3</v>
      </c>
      <c r="D12116" s="24" t="s">
        <v>344</v>
      </c>
      <c r="E12116" s="26">
        <v>437</v>
      </c>
      <c r="F12116" s="26">
        <v>9877</v>
      </c>
      <c r="G12116" s="26" t="s">
        <v>13184</v>
      </c>
      <c r="H12116" s="24" t="s">
        <v>164</v>
      </c>
      <c r="I12116" s="24" t="s">
        <v>165</v>
      </c>
      <c r="J12116" s="27" t="s">
        <v>1</v>
      </c>
      <c r="K12116" s="28">
        <v>13.5</v>
      </c>
      <c r="L12116" s="28">
        <v>13.23</v>
      </c>
    </row>
    <row r="12117" spans="1:12" x14ac:dyDescent="0.25">
      <c r="A12117" s="24" t="s">
        <v>3305</v>
      </c>
      <c r="B12117" s="26">
        <v>2018</v>
      </c>
      <c r="C12117" s="24">
        <v>3</v>
      </c>
      <c r="D12117" s="24" t="s">
        <v>344</v>
      </c>
      <c r="E12117" s="26">
        <v>437</v>
      </c>
      <c r="F12117" s="26">
        <v>9878</v>
      </c>
      <c r="G12117" s="26" t="s">
        <v>13185</v>
      </c>
      <c r="H12117" s="24" t="s">
        <v>345</v>
      </c>
      <c r="I12117" s="24" t="s">
        <v>346</v>
      </c>
      <c r="J12117" s="27" t="s">
        <v>1</v>
      </c>
      <c r="K12117" s="28">
        <v>21</v>
      </c>
      <c r="L12117" s="28">
        <v>21</v>
      </c>
    </row>
    <row r="12118" spans="1:12" x14ac:dyDescent="0.25">
      <c r="A12118" s="24" t="s">
        <v>3305</v>
      </c>
      <c r="B12118" s="26">
        <v>2018</v>
      </c>
      <c r="C12118" s="24">
        <v>3</v>
      </c>
      <c r="D12118" s="24" t="s">
        <v>344</v>
      </c>
      <c r="E12118" s="26">
        <v>437</v>
      </c>
      <c r="F12118" s="26">
        <v>8966</v>
      </c>
      <c r="G12118" s="26" t="s">
        <v>12273</v>
      </c>
      <c r="H12118" s="24" t="s">
        <v>186</v>
      </c>
      <c r="I12118" s="24" t="s">
        <v>187</v>
      </c>
      <c r="J12118" s="27" t="s">
        <v>1</v>
      </c>
      <c r="K12118" s="28">
        <v>25.2</v>
      </c>
      <c r="L12118" s="28">
        <v>25.2</v>
      </c>
    </row>
    <row r="12119" spans="1:12" x14ac:dyDescent="0.25">
      <c r="A12119" s="24" t="s">
        <v>3305</v>
      </c>
      <c r="B12119" s="26">
        <v>2018</v>
      </c>
      <c r="C12119" s="24">
        <v>3</v>
      </c>
      <c r="D12119" s="24" t="s">
        <v>344</v>
      </c>
      <c r="E12119" s="26">
        <v>437</v>
      </c>
      <c r="F12119" s="26">
        <v>9879</v>
      </c>
      <c r="G12119" s="26" t="s">
        <v>13186</v>
      </c>
      <c r="H12119" s="24" t="s">
        <v>345</v>
      </c>
      <c r="I12119" s="24" t="s">
        <v>346</v>
      </c>
      <c r="J12119" s="27" t="s">
        <v>1</v>
      </c>
      <c r="K12119" s="28">
        <v>13.5</v>
      </c>
      <c r="L12119" s="28">
        <v>13.23</v>
      </c>
    </row>
    <row r="12120" spans="1:12" x14ac:dyDescent="0.25">
      <c r="A12120" s="24" t="s">
        <v>3305</v>
      </c>
      <c r="B12120" s="26">
        <v>2018</v>
      </c>
      <c r="C12120" s="24">
        <v>3</v>
      </c>
      <c r="D12120" s="24" t="s">
        <v>344</v>
      </c>
      <c r="E12120" s="26">
        <v>437</v>
      </c>
      <c r="F12120" s="26">
        <v>9880</v>
      </c>
      <c r="G12120" s="26" t="s">
        <v>13187</v>
      </c>
      <c r="H12120" s="24" t="s">
        <v>186</v>
      </c>
      <c r="I12120" s="24" t="s">
        <v>187</v>
      </c>
      <c r="J12120" s="27" t="s">
        <v>1</v>
      </c>
      <c r="K12120" s="28">
        <v>13.5</v>
      </c>
      <c r="L12120" s="28">
        <v>13.5</v>
      </c>
    </row>
    <row r="12121" spans="1:12" x14ac:dyDescent="0.25">
      <c r="A12121" s="24" t="s">
        <v>3305</v>
      </c>
      <c r="B12121" s="26">
        <v>2018</v>
      </c>
      <c r="C12121" s="24">
        <v>3</v>
      </c>
      <c r="D12121" s="24" t="s">
        <v>344</v>
      </c>
      <c r="E12121" s="26">
        <v>437</v>
      </c>
      <c r="F12121" s="26">
        <v>3956</v>
      </c>
      <c r="G12121" s="26" t="s">
        <v>7263</v>
      </c>
      <c r="H12121" s="24" t="s">
        <v>186</v>
      </c>
      <c r="I12121" s="24" t="s">
        <v>187</v>
      </c>
      <c r="J12121" s="27" t="s">
        <v>1</v>
      </c>
      <c r="K12121" s="28">
        <v>21</v>
      </c>
      <c r="L12121" s="28">
        <v>21</v>
      </c>
    </row>
    <row r="12122" spans="1:12" x14ac:dyDescent="0.25">
      <c r="A12122" s="24" t="s">
        <v>3305</v>
      </c>
      <c r="B12122" s="26">
        <v>2018</v>
      </c>
      <c r="C12122" s="24">
        <v>3</v>
      </c>
      <c r="D12122" s="24" t="s">
        <v>344</v>
      </c>
      <c r="E12122" s="26">
        <v>437</v>
      </c>
      <c r="F12122" s="26">
        <v>9881</v>
      </c>
      <c r="G12122" s="26" t="s">
        <v>13188</v>
      </c>
      <c r="H12122" s="24" t="s">
        <v>186</v>
      </c>
      <c r="I12122" s="24" t="s">
        <v>187</v>
      </c>
      <c r="J12122" s="27" t="s">
        <v>1</v>
      </c>
      <c r="K12122" s="28">
        <v>13.5</v>
      </c>
      <c r="L12122" s="28">
        <v>13.5</v>
      </c>
    </row>
    <row r="12123" spans="1:12" x14ac:dyDescent="0.25">
      <c r="A12123" s="24" t="s">
        <v>3305</v>
      </c>
      <c r="B12123" s="26">
        <v>2018</v>
      </c>
      <c r="C12123" s="24">
        <v>3</v>
      </c>
      <c r="D12123" s="24" t="s">
        <v>344</v>
      </c>
      <c r="E12123" s="26">
        <v>438</v>
      </c>
      <c r="F12123" s="26">
        <v>9882</v>
      </c>
      <c r="G12123" s="26" t="s">
        <v>13189</v>
      </c>
      <c r="H12123" s="24" t="s">
        <v>186</v>
      </c>
      <c r="I12123" s="24" t="s">
        <v>187</v>
      </c>
      <c r="J12123" s="27" t="s">
        <v>1</v>
      </c>
      <c r="K12123" s="28">
        <v>13.5</v>
      </c>
      <c r="L12123" s="28">
        <v>13.23</v>
      </c>
    </row>
    <row r="12124" spans="1:12" x14ac:dyDescent="0.25">
      <c r="A12124" s="24" t="s">
        <v>3305</v>
      </c>
      <c r="B12124" s="26">
        <v>2018</v>
      </c>
      <c r="C12124" s="24">
        <v>3</v>
      </c>
      <c r="D12124" s="24" t="s">
        <v>344</v>
      </c>
      <c r="E12124" s="26">
        <v>438</v>
      </c>
      <c r="F12124" s="26">
        <v>9883</v>
      </c>
      <c r="G12124" s="26" t="s">
        <v>13190</v>
      </c>
      <c r="H12124" s="24" t="s">
        <v>186</v>
      </c>
      <c r="I12124" s="24" t="s">
        <v>187</v>
      </c>
      <c r="J12124" s="27" t="s">
        <v>1</v>
      </c>
      <c r="K12124" s="28">
        <v>21</v>
      </c>
      <c r="L12124" s="28">
        <v>21</v>
      </c>
    </row>
    <row r="12125" spans="1:12" x14ac:dyDescent="0.25">
      <c r="A12125" s="24" t="s">
        <v>3305</v>
      </c>
      <c r="B12125" s="26">
        <v>2018</v>
      </c>
      <c r="C12125" s="24">
        <v>3</v>
      </c>
      <c r="D12125" s="24" t="s">
        <v>344</v>
      </c>
      <c r="E12125" s="26">
        <v>438</v>
      </c>
      <c r="F12125" s="26">
        <v>9884</v>
      </c>
      <c r="G12125" s="26" t="s">
        <v>13191</v>
      </c>
      <c r="H12125" s="24" t="s">
        <v>186</v>
      </c>
      <c r="I12125" s="24" t="s">
        <v>187</v>
      </c>
      <c r="J12125" s="27" t="s">
        <v>1</v>
      </c>
      <c r="K12125" s="28">
        <v>85.98</v>
      </c>
      <c r="L12125" s="28">
        <v>85.71</v>
      </c>
    </row>
    <row r="12126" spans="1:12" x14ac:dyDescent="0.25">
      <c r="A12126" s="24" t="s">
        <v>3305</v>
      </c>
      <c r="B12126" s="26">
        <v>2018</v>
      </c>
      <c r="C12126" s="24">
        <v>3</v>
      </c>
      <c r="D12126" s="24" t="s">
        <v>344</v>
      </c>
      <c r="E12126" s="26">
        <v>438</v>
      </c>
      <c r="F12126" s="26">
        <v>9885</v>
      </c>
      <c r="G12126" s="26" t="s">
        <v>13192</v>
      </c>
      <c r="H12126" s="24" t="s">
        <v>186</v>
      </c>
      <c r="I12126" s="24" t="s">
        <v>187</v>
      </c>
      <c r="J12126" s="27" t="s">
        <v>1</v>
      </c>
      <c r="K12126" s="28">
        <v>13.5</v>
      </c>
      <c r="L12126" s="28">
        <v>13.23</v>
      </c>
    </row>
    <row r="12127" spans="1:12" x14ac:dyDescent="0.25">
      <c r="A12127" s="24" t="s">
        <v>3305</v>
      </c>
      <c r="B12127" s="26">
        <v>2018</v>
      </c>
      <c r="C12127" s="24">
        <v>3</v>
      </c>
      <c r="D12127" s="24" t="s">
        <v>344</v>
      </c>
      <c r="E12127" s="26">
        <v>438</v>
      </c>
      <c r="F12127" s="26">
        <v>9886</v>
      </c>
      <c r="G12127" s="26" t="s">
        <v>13193</v>
      </c>
      <c r="H12127" s="24" t="s">
        <v>345</v>
      </c>
      <c r="I12127" s="24" t="s">
        <v>346</v>
      </c>
      <c r="J12127" s="27" t="s">
        <v>1</v>
      </c>
      <c r="K12127" s="28">
        <v>13.5</v>
      </c>
      <c r="L12127" s="28">
        <v>13.23</v>
      </c>
    </row>
    <row r="12128" spans="1:12" x14ac:dyDescent="0.25">
      <c r="A12128" s="24" t="s">
        <v>3305</v>
      </c>
      <c r="B12128" s="26">
        <v>2018</v>
      </c>
      <c r="C12128" s="24">
        <v>3</v>
      </c>
      <c r="D12128" s="24" t="s">
        <v>344</v>
      </c>
      <c r="E12128" s="26">
        <v>438</v>
      </c>
      <c r="F12128" s="26">
        <v>9887</v>
      </c>
      <c r="G12128" s="26" t="s">
        <v>13194</v>
      </c>
      <c r="H12128" s="24" t="s">
        <v>345</v>
      </c>
      <c r="I12128" s="24" t="s">
        <v>346</v>
      </c>
      <c r="J12128" s="27" t="s">
        <v>1</v>
      </c>
      <c r="K12128" s="28">
        <v>21</v>
      </c>
      <c r="L12128" s="28">
        <v>21</v>
      </c>
    </row>
    <row r="12129" spans="1:12" x14ac:dyDescent="0.25">
      <c r="A12129" s="24" t="s">
        <v>3305</v>
      </c>
      <c r="B12129" s="26">
        <v>2018</v>
      </c>
      <c r="C12129" s="24">
        <v>3</v>
      </c>
      <c r="D12129" s="24" t="s">
        <v>344</v>
      </c>
      <c r="E12129" s="26">
        <v>438</v>
      </c>
      <c r="F12129" s="26">
        <v>9888</v>
      </c>
      <c r="G12129" s="26" t="s">
        <v>13195</v>
      </c>
      <c r="H12129" s="24" t="s">
        <v>186</v>
      </c>
      <c r="I12129" s="24" t="s">
        <v>187</v>
      </c>
      <c r="J12129" s="27" t="s">
        <v>1</v>
      </c>
      <c r="K12129" s="28">
        <v>13.5</v>
      </c>
      <c r="L12129" s="28">
        <v>13.5</v>
      </c>
    </row>
    <row r="12130" spans="1:12" x14ac:dyDescent="0.25">
      <c r="A12130" s="24" t="s">
        <v>3305</v>
      </c>
      <c r="B12130" s="26">
        <v>2018</v>
      </c>
      <c r="C12130" s="24">
        <v>3</v>
      </c>
      <c r="D12130" s="24" t="s">
        <v>344</v>
      </c>
      <c r="E12130" s="26">
        <v>438</v>
      </c>
      <c r="F12130" s="26">
        <v>7622</v>
      </c>
      <c r="G12130" s="26" t="s">
        <v>10929</v>
      </c>
      <c r="H12130" s="24" t="s">
        <v>186</v>
      </c>
      <c r="I12130" s="24" t="s">
        <v>187</v>
      </c>
      <c r="J12130" s="27" t="s">
        <v>1</v>
      </c>
      <c r="K12130" s="28">
        <v>13.5</v>
      </c>
      <c r="L12130" s="28">
        <v>13.5</v>
      </c>
    </row>
    <row r="12131" spans="1:12" x14ac:dyDescent="0.25">
      <c r="A12131" s="24" t="s">
        <v>3305</v>
      </c>
      <c r="B12131" s="26">
        <v>2018</v>
      </c>
      <c r="C12131" s="24">
        <v>3</v>
      </c>
      <c r="D12131" s="24" t="s">
        <v>344</v>
      </c>
      <c r="E12131" s="26">
        <v>440</v>
      </c>
      <c r="F12131" s="26">
        <v>9889</v>
      </c>
      <c r="G12131" s="26" t="s">
        <v>13196</v>
      </c>
      <c r="H12131" s="24" t="s">
        <v>345</v>
      </c>
      <c r="I12131" s="24" t="s">
        <v>346</v>
      </c>
      <c r="J12131" s="27" t="s">
        <v>1</v>
      </c>
      <c r="K12131" s="28">
        <v>13.5</v>
      </c>
      <c r="L12131" s="28">
        <v>13.23</v>
      </c>
    </row>
    <row r="12132" spans="1:12" x14ac:dyDescent="0.25">
      <c r="A12132" s="24" t="s">
        <v>3305</v>
      </c>
      <c r="B12132" s="26">
        <v>2018</v>
      </c>
      <c r="C12132" s="24">
        <v>3</v>
      </c>
      <c r="D12132" s="24" t="s">
        <v>344</v>
      </c>
      <c r="E12132" s="26">
        <v>440</v>
      </c>
      <c r="F12132" s="26">
        <v>9890</v>
      </c>
      <c r="G12132" s="26" t="s">
        <v>13197</v>
      </c>
      <c r="H12132" s="24" t="s">
        <v>345</v>
      </c>
      <c r="I12132" s="24" t="s">
        <v>346</v>
      </c>
      <c r="J12132" s="27" t="s">
        <v>1</v>
      </c>
      <c r="K12132" s="28">
        <v>13.5</v>
      </c>
      <c r="L12132" s="28">
        <v>13.5</v>
      </c>
    </row>
    <row r="12133" spans="1:12" x14ac:dyDescent="0.25">
      <c r="A12133" s="24" t="s">
        <v>3305</v>
      </c>
      <c r="B12133" s="26">
        <v>2018</v>
      </c>
      <c r="C12133" s="24">
        <v>3</v>
      </c>
      <c r="D12133" s="24" t="s">
        <v>344</v>
      </c>
      <c r="E12133" s="26">
        <v>440</v>
      </c>
      <c r="F12133" s="26">
        <v>9891</v>
      </c>
      <c r="G12133" s="26" t="s">
        <v>13198</v>
      </c>
      <c r="H12133" s="24" t="s">
        <v>345</v>
      </c>
      <c r="I12133" s="24" t="s">
        <v>346</v>
      </c>
      <c r="J12133" s="27" t="s">
        <v>1</v>
      </c>
      <c r="K12133" s="28">
        <v>21</v>
      </c>
      <c r="L12133" s="28">
        <v>21</v>
      </c>
    </row>
    <row r="12134" spans="1:12" x14ac:dyDescent="0.25">
      <c r="A12134" s="24" t="s">
        <v>3305</v>
      </c>
      <c r="B12134" s="26">
        <v>2018</v>
      </c>
      <c r="C12134" s="24">
        <v>3</v>
      </c>
      <c r="D12134" s="24" t="s">
        <v>15125</v>
      </c>
      <c r="E12134" s="26">
        <v>432</v>
      </c>
      <c r="F12134" s="26">
        <v>9892</v>
      </c>
      <c r="G12134" s="26" t="s">
        <v>13199</v>
      </c>
      <c r="H12134" s="24" t="s">
        <v>2518</v>
      </c>
      <c r="I12134" s="24" t="s">
        <v>2519</v>
      </c>
      <c r="J12134" s="27" t="s">
        <v>1</v>
      </c>
      <c r="K12134" s="28">
        <v>13.5</v>
      </c>
      <c r="L12134" s="28">
        <v>13.23</v>
      </c>
    </row>
    <row r="12135" spans="1:12" x14ac:dyDescent="0.25">
      <c r="A12135" s="24" t="s">
        <v>3305</v>
      </c>
      <c r="B12135" s="26">
        <v>2018</v>
      </c>
      <c r="C12135" s="24">
        <v>3</v>
      </c>
      <c r="D12135" s="24" t="s">
        <v>15125</v>
      </c>
      <c r="E12135" s="26">
        <v>437</v>
      </c>
      <c r="F12135" s="26">
        <v>9893</v>
      </c>
      <c r="G12135" s="26" t="s">
        <v>13200</v>
      </c>
      <c r="H12135" s="24" t="s">
        <v>2518</v>
      </c>
      <c r="I12135" s="24" t="s">
        <v>2519</v>
      </c>
      <c r="J12135" s="27" t="s">
        <v>1</v>
      </c>
      <c r="K12135" s="28">
        <v>21.42</v>
      </c>
      <c r="L12135" s="28">
        <v>20.399999999999999</v>
      </c>
    </row>
    <row r="12136" spans="1:12" x14ac:dyDescent="0.25">
      <c r="A12136" s="24" t="s">
        <v>3305</v>
      </c>
      <c r="B12136" s="26">
        <v>2018</v>
      </c>
      <c r="C12136" s="24">
        <v>3</v>
      </c>
      <c r="D12136" s="24" t="s">
        <v>15125</v>
      </c>
      <c r="E12136" s="26">
        <v>422</v>
      </c>
      <c r="F12136" s="26">
        <v>9894</v>
      </c>
      <c r="G12136" s="26" t="s">
        <v>13201</v>
      </c>
      <c r="H12136" s="24" t="s">
        <v>2520</v>
      </c>
      <c r="I12136" s="24" t="s">
        <v>2521</v>
      </c>
      <c r="J12136" s="27" t="s">
        <v>1</v>
      </c>
      <c r="K12136" s="28">
        <v>2570.0700000000002</v>
      </c>
      <c r="L12136" s="28">
        <v>1205.99</v>
      </c>
    </row>
    <row r="12137" spans="1:12" x14ac:dyDescent="0.25">
      <c r="A12137" s="24" t="s">
        <v>3305</v>
      </c>
      <c r="B12137" s="26">
        <v>2018</v>
      </c>
      <c r="C12137" s="24">
        <v>3</v>
      </c>
      <c r="D12137" s="24" t="s">
        <v>15125</v>
      </c>
      <c r="E12137" s="26">
        <v>422</v>
      </c>
      <c r="F12137" s="26">
        <v>9895</v>
      </c>
      <c r="G12137" s="26" t="s">
        <v>13202</v>
      </c>
      <c r="H12137" s="24" t="s">
        <v>2520</v>
      </c>
      <c r="I12137" s="24" t="s">
        <v>2521</v>
      </c>
      <c r="J12137" s="27" t="s">
        <v>1</v>
      </c>
      <c r="K12137" s="28">
        <v>2997.99</v>
      </c>
      <c r="L12137" s="28">
        <v>1577.481</v>
      </c>
    </row>
    <row r="12138" spans="1:12" x14ac:dyDescent="0.25">
      <c r="A12138" s="24" t="s">
        <v>3305</v>
      </c>
      <c r="B12138" s="26">
        <v>2018</v>
      </c>
      <c r="C12138" s="24">
        <v>3</v>
      </c>
      <c r="D12138" s="24" t="s">
        <v>15125</v>
      </c>
      <c r="E12138" s="26">
        <v>496</v>
      </c>
      <c r="F12138" s="26">
        <v>9896</v>
      </c>
      <c r="G12138" s="26" t="s">
        <v>13203</v>
      </c>
      <c r="H12138" s="24" t="s">
        <v>2522</v>
      </c>
      <c r="I12138" s="24" t="s">
        <v>2523</v>
      </c>
      <c r="J12138" s="27" t="s">
        <v>0</v>
      </c>
      <c r="K12138" s="28">
        <v>141.79</v>
      </c>
      <c r="L12138" s="28">
        <v>122.91</v>
      </c>
    </row>
    <row r="12139" spans="1:12" x14ac:dyDescent="0.25">
      <c r="A12139" s="24" t="s">
        <v>3305</v>
      </c>
      <c r="B12139" s="26">
        <v>2018</v>
      </c>
      <c r="C12139" s="24">
        <v>3</v>
      </c>
      <c r="D12139" s="24" t="s">
        <v>15125</v>
      </c>
      <c r="E12139" s="26">
        <v>553</v>
      </c>
      <c r="F12139" s="26">
        <v>7980</v>
      </c>
      <c r="G12139" s="26" t="s">
        <v>11287</v>
      </c>
      <c r="H12139" s="24" t="s">
        <v>2520</v>
      </c>
      <c r="I12139" s="24" t="s">
        <v>2521</v>
      </c>
      <c r="J12139" s="27" t="s">
        <v>15162</v>
      </c>
      <c r="K12139" s="28">
        <v>2639.63</v>
      </c>
      <c r="L12139" s="28">
        <v>1240.1600000000001</v>
      </c>
    </row>
    <row r="12140" spans="1:12" x14ac:dyDescent="0.25">
      <c r="A12140" s="24" t="s">
        <v>3305</v>
      </c>
      <c r="B12140" s="26">
        <v>2018</v>
      </c>
      <c r="C12140" s="24">
        <v>3</v>
      </c>
      <c r="D12140" s="24" t="s">
        <v>15143</v>
      </c>
      <c r="E12140" s="26">
        <v>432</v>
      </c>
      <c r="F12140" s="26">
        <v>9897</v>
      </c>
      <c r="G12140" s="26" t="s">
        <v>13204</v>
      </c>
      <c r="H12140" s="24" t="s">
        <v>946</v>
      </c>
      <c r="I12140" s="24" t="s">
        <v>947</v>
      </c>
      <c r="J12140" s="27" t="s">
        <v>1</v>
      </c>
      <c r="K12140" s="28">
        <v>96.65</v>
      </c>
      <c r="L12140" s="28">
        <v>96.38</v>
      </c>
    </row>
    <row r="12141" spans="1:12" x14ac:dyDescent="0.25">
      <c r="A12141" s="24" t="s">
        <v>3305</v>
      </c>
      <c r="B12141" s="26">
        <v>2018</v>
      </c>
      <c r="C12141" s="24">
        <v>3</v>
      </c>
      <c r="D12141" s="24" t="s">
        <v>15143</v>
      </c>
      <c r="E12141" s="26">
        <v>432</v>
      </c>
      <c r="F12141" s="26">
        <v>9898</v>
      </c>
      <c r="G12141" s="26" t="s">
        <v>13205</v>
      </c>
      <c r="H12141" s="24" t="s">
        <v>946</v>
      </c>
      <c r="I12141" s="24" t="s">
        <v>947</v>
      </c>
      <c r="J12141" s="27" t="s">
        <v>1</v>
      </c>
      <c r="K12141" s="28">
        <v>71.02</v>
      </c>
      <c r="L12141" s="28">
        <v>70</v>
      </c>
    </row>
    <row r="12142" spans="1:12" x14ac:dyDescent="0.25">
      <c r="A12142" s="24" t="s">
        <v>3305</v>
      </c>
      <c r="B12142" s="26">
        <v>2018</v>
      </c>
      <c r="C12142" s="24">
        <v>3</v>
      </c>
      <c r="D12142" s="24" t="s">
        <v>15143</v>
      </c>
      <c r="E12142" s="26">
        <v>432</v>
      </c>
      <c r="F12142" s="26">
        <v>9899</v>
      </c>
      <c r="G12142" s="26" t="s">
        <v>13206</v>
      </c>
      <c r="H12142" s="24" t="s">
        <v>946</v>
      </c>
      <c r="I12142" s="24" t="s">
        <v>947</v>
      </c>
      <c r="J12142" s="27" t="s">
        <v>1</v>
      </c>
      <c r="K12142" s="28">
        <v>61.58</v>
      </c>
      <c r="L12142" s="28">
        <v>61.3</v>
      </c>
    </row>
    <row r="12143" spans="1:12" x14ac:dyDescent="0.25">
      <c r="A12143" s="24" t="s">
        <v>3305</v>
      </c>
      <c r="B12143" s="26">
        <v>2018</v>
      </c>
      <c r="C12143" s="24">
        <v>3</v>
      </c>
      <c r="D12143" s="24" t="s">
        <v>15143</v>
      </c>
      <c r="E12143" s="26">
        <v>432</v>
      </c>
      <c r="F12143" s="26">
        <v>9900</v>
      </c>
      <c r="G12143" s="26" t="s">
        <v>13207</v>
      </c>
      <c r="H12143" s="24" t="s">
        <v>946</v>
      </c>
      <c r="I12143" s="24" t="s">
        <v>947</v>
      </c>
      <c r="J12143" s="27" t="s">
        <v>1</v>
      </c>
      <c r="K12143" s="28">
        <v>82.86</v>
      </c>
      <c r="L12143" s="28">
        <v>81.84</v>
      </c>
    </row>
    <row r="12144" spans="1:12" x14ac:dyDescent="0.25">
      <c r="A12144" s="24" t="s">
        <v>3305</v>
      </c>
      <c r="B12144" s="26">
        <v>2018</v>
      </c>
      <c r="C12144" s="24">
        <v>3</v>
      </c>
      <c r="D12144" s="24" t="s">
        <v>15143</v>
      </c>
      <c r="E12144" s="26">
        <v>432</v>
      </c>
      <c r="F12144" s="26">
        <v>9901</v>
      </c>
      <c r="G12144" s="26" t="s">
        <v>13208</v>
      </c>
      <c r="H12144" s="24" t="s">
        <v>386</v>
      </c>
      <c r="I12144" s="24" t="s">
        <v>387</v>
      </c>
      <c r="J12144" s="27" t="s">
        <v>1</v>
      </c>
      <c r="K12144" s="28">
        <v>14.25</v>
      </c>
      <c r="L12144" s="28">
        <v>13.23</v>
      </c>
    </row>
    <row r="12145" spans="1:12" x14ac:dyDescent="0.25">
      <c r="A12145" s="24" t="s">
        <v>3305</v>
      </c>
      <c r="B12145" s="26">
        <v>2018</v>
      </c>
      <c r="C12145" s="24">
        <v>3</v>
      </c>
      <c r="D12145" s="24" t="s">
        <v>15143</v>
      </c>
      <c r="E12145" s="26">
        <v>432</v>
      </c>
      <c r="F12145" s="26">
        <v>9902</v>
      </c>
      <c r="G12145" s="26" t="s">
        <v>13209</v>
      </c>
      <c r="H12145" s="24" t="s">
        <v>2524</v>
      </c>
      <c r="I12145" s="24" t="s">
        <v>2525</v>
      </c>
      <c r="J12145" s="27" t="s">
        <v>1</v>
      </c>
      <c r="K12145" s="28">
        <v>94.86</v>
      </c>
      <c r="L12145" s="28">
        <v>94.59</v>
      </c>
    </row>
    <row r="12146" spans="1:12" x14ac:dyDescent="0.25">
      <c r="A12146" s="24" t="s">
        <v>3305</v>
      </c>
      <c r="B12146" s="26">
        <v>2018</v>
      </c>
      <c r="C12146" s="24">
        <v>3</v>
      </c>
      <c r="D12146" s="24" t="s">
        <v>15143</v>
      </c>
      <c r="E12146" s="26">
        <v>432</v>
      </c>
      <c r="F12146" s="26">
        <v>9903</v>
      </c>
      <c r="G12146" s="26" t="s">
        <v>13210</v>
      </c>
      <c r="H12146" s="24" t="s">
        <v>1008</v>
      </c>
      <c r="I12146" s="24" t="s">
        <v>1009</v>
      </c>
      <c r="J12146" s="27" t="s">
        <v>1</v>
      </c>
      <c r="K12146" s="28">
        <v>14.25</v>
      </c>
      <c r="L12146" s="28">
        <v>13.23</v>
      </c>
    </row>
    <row r="12147" spans="1:12" x14ac:dyDescent="0.25">
      <c r="A12147" s="24" t="s">
        <v>3305</v>
      </c>
      <c r="B12147" s="26">
        <v>2018</v>
      </c>
      <c r="C12147" s="24">
        <v>3</v>
      </c>
      <c r="D12147" s="24" t="s">
        <v>15143</v>
      </c>
      <c r="E12147" s="26">
        <v>432</v>
      </c>
      <c r="F12147" s="26">
        <v>9904</v>
      </c>
      <c r="G12147" s="26" t="s">
        <v>13211</v>
      </c>
      <c r="H12147" s="24" t="s">
        <v>946</v>
      </c>
      <c r="I12147" s="24" t="s">
        <v>947</v>
      </c>
      <c r="J12147" s="27" t="s">
        <v>1</v>
      </c>
      <c r="K12147" s="28">
        <v>14.25</v>
      </c>
      <c r="L12147" s="28">
        <v>13.23</v>
      </c>
    </row>
    <row r="12148" spans="1:12" x14ac:dyDescent="0.25">
      <c r="A12148" s="24" t="s">
        <v>3305</v>
      </c>
      <c r="B12148" s="26">
        <v>2018</v>
      </c>
      <c r="C12148" s="24">
        <v>3</v>
      </c>
      <c r="D12148" s="24" t="s">
        <v>15143</v>
      </c>
      <c r="E12148" s="26">
        <v>432</v>
      </c>
      <c r="F12148" s="26">
        <v>9905</v>
      </c>
      <c r="G12148" s="26" t="s">
        <v>13212</v>
      </c>
      <c r="H12148" s="24" t="s">
        <v>1674</v>
      </c>
      <c r="I12148" s="24" t="s">
        <v>1675</v>
      </c>
      <c r="J12148" s="27" t="s">
        <v>1</v>
      </c>
      <c r="K12148" s="28">
        <v>139.29</v>
      </c>
      <c r="L12148" s="28">
        <v>138.27000000000001</v>
      </c>
    </row>
    <row r="12149" spans="1:12" x14ac:dyDescent="0.25">
      <c r="A12149" s="24" t="s">
        <v>3305</v>
      </c>
      <c r="B12149" s="26">
        <v>2018</v>
      </c>
      <c r="C12149" s="24">
        <v>3</v>
      </c>
      <c r="D12149" s="24" t="s">
        <v>15143</v>
      </c>
      <c r="E12149" s="26">
        <v>432</v>
      </c>
      <c r="F12149" s="26">
        <v>9906</v>
      </c>
      <c r="G12149" s="26" t="s">
        <v>13213</v>
      </c>
      <c r="H12149" s="24" t="s">
        <v>2526</v>
      </c>
      <c r="I12149" s="24" t="s">
        <v>2527</v>
      </c>
      <c r="J12149" s="27" t="s">
        <v>1</v>
      </c>
      <c r="K12149" s="28">
        <v>288.29000000000002</v>
      </c>
      <c r="L12149" s="28">
        <v>260.85000000000002</v>
      </c>
    </row>
    <row r="12150" spans="1:12" x14ac:dyDescent="0.25">
      <c r="A12150" s="24" t="s">
        <v>3305</v>
      </c>
      <c r="B12150" s="26">
        <v>2018</v>
      </c>
      <c r="C12150" s="24">
        <v>3</v>
      </c>
      <c r="D12150" s="24" t="s">
        <v>15143</v>
      </c>
      <c r="E12150" s="26">
        <v>432</v>
      </c>
      <c r="F12150" s="26">
        <v>9907</v>
      </c>
      <c r="G12150" s="26" t="s">
        <v>13214</v>
      </c>
      <c r="H12150" s="24" t="s">
        <v>1276</v>
      </c>
      <c r="I12150" s="24" t="s">
        <v>1277</v>
      </c>
      <c r="J12150" s="27" t="s">
        <v>1</v>
      </c>
      <c r="K12150" s="28">
        <v>98.21</v>
      </c>
      <c r="L12150" s="28">
        <v>97.94</v>
      </c>
    </row>
    <row r="12151" spans="1:12" x14ac:dyDescent="0.25">
      <c r="A12151" s="24" t="s">
        <v>3305</v>
      </c>
      <c r="B12151" s="26">
        <v>2018</v>
      </c>
      <c r="C12151" s="24">
        <v>3</v>
      </c>
      <c r="D12151" s="24" t="s">
        <v>15143</v>
      </c>
      <c r="E12151" s="26">
        <v>432</v>
      </c>
      <c r="F12151" s="26">
        <v>9908</v>
      </c>
      <c r="G12151" s="26" t="s">
        <v>13215</v>
      </c>
      <c r="H12151" s="24" t="s">
        <v>1674</v>
      </c>
      <c r="I12151" s="24" t="s">
        <v>1675</v>
      </c>
      <c r="J12151" s="27" t="s">
        <v>1</v>
      </c>
      <c r="K12151" s="28">
        <v>99.3</v>
      </c>
      <c r="L12151" s="28">
        <v>99.03</v>
      </c>
    </row>
    <row r="12152" spans="1:12" x14ac:dyDescent="0.25">
      <c r="A12152" s="24" t="s">
        <v>3305</v>
      </c>
      <c r="B12152" s="26">
        <v>2018</v>
      </c>
      <c r="C12152" s="24">
        <v>3</v>
      </c>
      <c r="D12152" s="24" t="s">
        <v>15143</v>
      </c>
      <c r="E12152" s="26">
        <v>432</v>
      </c>
      <c r="F12152" s="26">
        <v>9909</v>
      </c>
      <c r="G12152" s="26" t="s">
        <v>13216</v>
      </c>
      <c r="H12152" s="24" t="s">
        <v>1008</v>
      </c>
      <c r="I12152" s="24" t="s">
        <v>1009</v>
      </c>
      <c r="J12152" s="27" t="s">
        <v>1</v>
      </c>
      <c r="K12152" s="28">
        <v>69.709999999999994</v>
      </c>
      <c r="L12152" s="28">
        <v>68.69</v>
      </c>
    </row>
    <row r="12153" spans="1:12" x14ac:dyDescent="0.25">
      <c r="A12153" s="24" t="s">
        <v>3305</v>
      </c>
      <c r="B12153" s="26">
        <v>2018</v>
      </c>
      <c r="C12153" s="24">
        <v>3</v>
      </c>
      <c r="D12153" s="24" t="s">
        <v>15143</v>
      </c>
      <c r="E12153" s="26">
        <v>432</v>
      </c>
      <c r="F12153" s="26">
        <v>9910</v>
      </c>
      <c r="G12153" s="26" t="s">
        <v>13217</v>
      </c>
      <c r="H12153" s="24" t="s">
        <v>1276</v>
      </c>
      <c r="I12153" s="24" t="s">
        <v>1277</v>
      </c>
      <c r="J12153" s="27" t="s">
        <v>1</v>
      </c>
      <c r="K12153" s="28">
        <v>91.01</v>
      </c>
      <c r="L12153" s="28">
        <v>90.74</v>
      </c>
    </row>
    <row r="12154" spans="1:12" x14ac:dyDescent="0.25">
      <c r="A12154" s="24" t="s">
        <v>3305</v>
      </c>
      <c r="B12154" s="26">
        <v>2018</v>
      </c>
      <c r="C12154" s="24">
        <v>3</v>
      </c>
      <c r="D12154" s="24" t="s">
        <v>15143</v>
      </c>
      <c r="E12154" s="26">
        <v>432</v>
      </c>
      <c r="F12154" s="26">
        <v>9911</v>
      </c>
      <c r="G12154" s="26" t="s">
        <v>13218</v>
      </c>
      <c r="H12154" s="24" t="s">
        <v>1674</v>
      </c>
      <c r="I12154" s="24" t="s">
        <v>1675</v>
      </c>
      <c r="J12154" s="27" t="s">
        <v>1</v>
      </c>
      <c r="K12154" s="28">
        <v>150.4</v>
      </c>
      <c r="L12154" s="28">
        <v>149.38</v>
      </c>
    </row>
    <row r="12155" spans="1:12" x14ac:dyDescent="0.25">
      <c r="A12155" s="24" t="s">
        <v>3305</v>
      </c>
      <c r="B12155" s="26">
        <v>2018</v>
      </c>
      <c r="C12155" s="24">
        <v>3</v>
      </c>
      <c r="D12155" s="24" t="s">
        <v>15143</v>
      </c>
      <c r="E12155" s="26">
        <v>432</v>
      </c>
      <c r="F12155" s="26">
        <v>9912</v>
      </c>
      <c r="G12155" s="26" t="s">
        <v>13219</v>
      </c>
      <c r="H12155" s="24" t="s">
        <v>946</v>
      </c>
      <c r="I12155" s="24" t="s">
        <v>947</v>
      </c>
      <c r="J12155" s="27" t="s">
        <v>1</v>
      </c>
      <c r="K12155" s="28">
        <v>14.25</v>
      </c>
      <c r="L12155" s="28">
        <v>13.23</v>
      </c>
    </row>
    <row r="12156" spans="1:12" x14ac:dyDescent="0.25">
      <c r="A12156" s="24" t="s">
        <v>3305</v>
      </c>
      <c r="B12156" s="26">
        <v>2018</v>
      </c>
      <c r="C12156" s="24">
        <v>3</v>
      </c>
      <c r="D12156" s="24" t="s">
        <v>15143</v>
      </c>
      <c r="E12156" s="26">
        <v>432</v>
      </c>
      <c r="F12156" s="26">
        <v>9913</v>
      </c>
      <c r="G12156" s="26" t="s">
        <v>13220</v>
      </c>
      <c r="H12156" s="24" t="s">
        <v>2528</v>
      </c>
      <c r="I12156" s="24" t="s">
        <v>2529</v>
      </c>
      <c r="J12156" s="27" t="s">
        <v>1</v>
      </c>
      <c r="K12156" s="28">
        <v>51.18</v>
      </c>
      <c r="L12156" s="28">
        <v>51.18</v>
      </c>
    </row>
    <row r="12157" spans="1:12" x14ac:dyDescent="0.25">
      <c r="A12157" s="24" t="s">
        <v>3305</v>
      </c>
      <c r="B12157" s="26">
        <v>2018</v>
      </c>
      <c r="C12157" s="24">
        <v>3</v>
      </c>
      <c r="D12157" s="24" t="s">
        <v>15143</v>
      </c>
      <c r="E12157" s="26">
        <v>432</v>
      </c>
      <c r="F12157" s="26">
        <v>9914</v>
      </c>
      <c r="G12157" s="26" t="s">
        <v>13221</v>
      </c>
      <c r="H12157" s="24" t="s">
        <v>1008</v>
      </c>
      <c r="I12157" s="24" t="s">
        <v>1009</v>
      </c>
      <c r="J12157" s="27" t="s">
        <v>1</v>
      </c>
      <c r="K12157" s="28">
        <v>13.5</v>
      </c>
      <c r="L12157" s="28">
        <v>13.5</v>
      </c>
    </row>
    <row r="12158" spans="1:12" x14ac:dyDescent="0.25">
      <c r="A12158" s="24" t="s">
        <v>3305</v>
      </c>
      <c r="B12158" s="26">
        <v>2018</v>
      </c>
      <c r="C12158" s="24">
        <v>3</v>
      </c>
      <c r="D12158" s="24" t="s">
        <v>15143</v>
      </c>
      <c r="E12158" s="26">
        <v>432</v>
      </c>
      <c r="F12158" s="26">
        <v>9915</v>
      </c>
      <c r="G12158" s="26" t="s">
        <v>13222</v>
      </c>
      <c r="H12158" s="24" t="s">
        <v>1674</v>
      </c>
      <c r="I12158" s="24" t="s">
        <v>1675</v>
      </c>
      <c r="J12158" s="27" t="s">
        <v>1</v>
      </c>
      <c r="K12158" s="28">
        <v>173.8</v>
      </c>
      <c r="L12158" s="28">
        <v>172.51</v>
      </c>
    </row>
    <row r="12159" spans="1:12" x14ac:dyDescent="0.25">
      <c r="A12159" s="24" t="s">
        <v>3305</v>
      </c>
      <c r="B12159" s="26">
        <v>2018</v>
      </c>
      <c r="C12159" s="24">
        <v>3</v>
      </c>
      <c r="D12159" s="24" t="s">
        <v>15143</v>
      </c>
      <c r="E12159" s="26">
        <v>432</v>
      </c>
      <c r="F12159" s="26">
        <v>9916</v>
      </c>
      <c r="G12159" s="26" t="s">
        <v>13223</v>
      </c>
      <c r="H12159" s="24" t="s">
        <v>946</v>
      </c>
      <c r="I12159" s="24" t="s">
        <v>947</v>
      </c>
      <c r="J12159" s="27" t="s">
        <v>1</v>
      </c>
      <c r="K12159" s="28">
        <v>102.8</v>
      </c>
      <c r="L12159" s="28">
        <v>64.459999999999994</v>
      </c>
    </row>
    <row r="12160" spans="1:12" x14ac:dyDescent="0.25">
      <c r="A12160" s="24" t="s">
        <v>3305</v>
      </c>
      <c r="B12160" s="26">
        <v>2018</v>
      </c>
      <c r="C12160" s="24">
        <v>3</v>
      </c>
      <c r="D12160" s="24" t="s">
        <v>15143</v>
      </c>
      <c r="E12160" s="26">
        <v>432</v>
      </c>
      <c r="F12160" s="26">
        <v>8988</v>
      </c>
      <c r="G12160" s="26" t="s">
        <v>12295</v>
      </c>
      <c r="H12160" s="24" t="s">
        <v>1258</v>
      </c>
      <c r="I12160" s="24" t="s">
        <v>1259</v>
      </c>
      <c r="J12160" s="27" t="s">
        <v>1</v>
      </c>
      <c r="K12160" s="28">
        <v>29.78</v>
      </c>
      <c r="L12160" s="28">
        <v>29.51</v>
      </c>
    </row>
    <row r="12161" spans="1:12" x14ac:dyDescent="0.25">
      <c r="A12161" s="24" t="s">
        <v>3305</v>
      </c>
      <c r="B12161" s="26">
        <v>2018</v>
      </c>
      <c r="C12161" s="24">
        <v>3</v>
      </c>
      <c r="D12161" s="24" t="s">
        <v>15143</v>
      </c>
      <c r="E12161" s="26">
        <v>432</v>
      </c>
      <c r="F12161" s="26">
        <v>9917</v>
      </c>
      <c r="G12161" s="26" t="s">
        <v>13224</v>
      </c>
      <c r="H12161" s="24" t="s">
        <v>1008</v>
      </c>
      <c r="I12161" s="24" t="s">
        <v>1009</v>
      </c>
      <c r="J12161" s="27" t="s">
        <v>1</v>
      </c>
      <c r="K12161" s="28">
        <v>69.709999999999994</v>
      </c>
      <c r="L12161" s="28">
        <v>68.69</v>
      </c>
    </row>
    <row r="12162" spans="1:12" x14ac:dyDescent="0.25">
      <c r="A12162" s="24" t="s">
        <v>3305</v>
      </c>
      <c r="B12162" s="26">
        <v>2018</v>
      </c>
      <c r="C12162" s="24">
        <v>3</v>
      </c>
      <c r="D12162" s="24" t="s">
        <v>15143</v>
      </c>
      <c r="E12162" s="26">
        <v>433</v>
      </c>
      <c r="F12162" s="26">
        <v>3013</v>
      </c>
      <c r="G12162" s="26" t="s">
        <v>6320</v>
      </c>
      <c r="H12162" s="24" t="s">
        <v>946</v>
      </c>
      <c r="I12162" s="24" t="s">
        <v>947</v>
      </c>
      <c r="J12162" s="27" t="s">
        <v>1</v>
      </c>
      <c r="K12162" s="28">
        <v>47.33</v>
      </c>
      <c r="L12162" s="28">
        <v>47.33</v>
      </c>
    </row>
    <row r="12163" spans="1:12" x14ac:dyDescent="0.25">
      <c r="A12163" s="24" t="s">
        <v>3305</v>
      </c>
      <c r="B12163" s="26">
        <v>2018</v>
      </c>
      <c r="C12163" s="24">
        <v>3</v>
      </c>
      <c r="D12163" s="24" t="s">
        <v>15143</v>
      </c>
      <c r="E12163" s="26">
        <v>433</v>
      </c>
      <c r="F12163" s="26">
        <v>9918</v>
      </c>
      <c r="G12163" s="26" t="s">
        <v>13225</v>
      </c>
      <c r="H12163" s="24" t="s">
        <v>1276</v>
      </c>
      <c r="I12163" s="24" t="s">
        <v>1277</v>
      </c>
      <c r="J12163" s="27" t="s">
        <v>1</v>
      </c>
      <c r="K12163" s="28">
        <v>86.58</v>
      </c>
      <c r="L12163" s="28">
        <v>86.58</v>
      </c>
    </row>
    <row r="12164" spans="1:12" x14ac:dyDescent="0.25">
      <c r="A12164" s="24" t="s">
        <v>3305</v>
      </c>
      <c r="B12164" s="26">
        <v>2018</v>
      </c>
      <c r="C12164" s="24">
        <v>3</v>
      </c>
      <c r="D12164" s="24" t="s">
        <v>15143</v>
      </c>
      <c r="E12164" s="26">
        <v>433</v>
      </c>
      <c r="F12164" s="26">
        <v>9919</v>
      </c>
      <c r="G12164" s="26" t="s">
        <v>13226</v>
      </c>
      <c r="H12164" s="24" t="s">
        <v>2524</v>
      </c>
      <c r="I12164" s="24" t="s">
        <v>2525</v>
      </c>
      <c r="J12164" s="27" t="s">
        <v>1</v>
      </c>
      <c r="K12164" s="28">
        <v>144.82</v>
      </c>
      <c r="L12164" s="28">
        <v>143.25</v>
      </c>
    </row>
    <row r="12165" spans="1:12" x14ac:dyDescent="0.25">
      <c r="A12165" s="24" t="s">
        <v>3305</v>
      </c>
      <c r="B12165" s="26">
        <v>2018</v>
      </c>
      <c r="C12165" s="24">
        <v>3</v>
      </c>
      <c r="D12165" s="24" t="s">
        <v>15143</v>
      </c>
      <c r="E12165" s="26">
        <v>433</v>
      </c>
      <c r="F12165" s="26">
        <v>9920</v>
      </c>
      <c r="G12165" s="26" t="s">
        <v>13227</v>
      </c>
      <c r="H12165" s="24" t="s">
        <v>1008</v>
      </c>
      <c r="I12165" s="24" t="s">
        <v>1009</v>
      </c>
      <c r="J12165" s="27" t="s">
        <v>1</v>
      </c>
      <c r="K12165" s="28">
        <v>31.7</v>
      </c>
      <c r="L12165" s="28">
        <v>31.43</v>
      </c>
    </row>
    <row r="12166" spans="1:12" x14ac:dyDescent="0.25">
      <c r="A12166" s="24" t="s">
        <v>3305</v>
      </c>
      <c r="B12166" s="26">
        <v>2018</v>
      </c>
      <c r="C12166" s="24">
        <v>3</v>
      </c>
      <c r="D12166" s="24" t="s">
        <v>15143</v>
      </c>
      <c r="E12166" s="26">
        <v>433</v>
      </c>
      <c r="F12166" s="26">
        <v>9921</v>
      </c>
      <c r="G12166" s="26" t="s">
        <v>13228</v>
      </c>
      <c r="H12166" s="24" t="s">
        <v>2530</v>
      </c>
      <c r="I12166" s="24" t="s">
        <v>2531</v>
      </c>
      <c r="J12166" s="27" t="s">
        <v>1</v>
      </c>
      <c r="K12166" s="28">
        <v>48.35</v>
      </c>
      <c r="L12166" s="28">
        <v>47.33</v>
      </c>
    </row>
    <row r="12167" spans="1:12" x14ac:dyDescent="0.25">
      <c r="A12167" s="24" t="s">
        <v>3305</v>
      </c>
      <c r="B12167" s="26">
        <v>2018</v>
      </c>
      <c r="C12167" s="24">
        <v>3</v>
      </c>
      <c r="D12167" s="24" t="s">
        <v>15143</v>
      </c>
      <c r="E12167" s="26">
        <v>433</v>
      </c>
      <c r="F12167" s="26">
        <v>9922</v>
      </c>
      <c r="G12167" s="26" t="s">
        <v>13229</v>
      </c>
      <c r="H12167" s="24" t="s">
        <v>946</v>
      </c>
      <c r="I12167" s="24" t="s">
        <v>947</v>
      </c>
      <c r="J12167" s="27" t="s">
        <v>1</v>
      </c>
      <c r="K12167" s="28">
        <v>17.11</v>
      </c>
      <c r="L12167" s="28">
        <v>16.09</v>
      </c>
    </row>
    <row r="12168" spans="1:12" x14ac:dyDescent="0.25">
      <c r="A12168" s="24" t="s">
        <v>3305</v>
      </c>
      <c r="B12168" s="26">
        <v>2018</v>
      </c>
      <c r="C12168" s="24">
        <v>3</v>
      </c>
      <c r="D12168" s="24" t="s">
        <v>15143</v>
      </c>
      <c r="E12168" s="26">
        <v>433</v>
      </c>
      <c r="F12168" s="26">
        <v>9923</v>
      </c>
      <c r="G12168" s="26" t="s">
        <v>13230</v>
      </c>
      <c r="H12168" s="24" t="s">
        <v>1008</v>
      </c>
      <c r="I12168" s="24" t="s">
        <v>1009</v>
      </c>
      <c r="J12168" s="27" t="s">
        <v>1</v>
      </c>
      <c r="K12168" s="28">
        <v>68.959999999999994</v>
      </c>
      <c r="L12168" s="28">
        <v>68.69</v>
      </c>
    </row>
    <row r="12169" spans="1:12" x14ac:dyDescent="0.25">
      <c r="A12169" s="24" t="s">
        <v>3305</v>
      </c>
      <c r="B12169" s="26">
        <v>2018</v>
      </c>
      <c r="C12169" s="24">
        <v>3</v>
      </c>
      <c r="D12169" s="24" t="s">
        <v>15143</v>
      </c>
      <c r="E12169" s="26">
        <v>433</v>
      </c>
      <c r="F12169" s="26">
        <v>9924</v>
      </c>
      <c r="G12169" s="26" t="s">
        <v>13231</v>
      </c>
      <c r="H12169" s="24" t="s">
        <v>386</v>
      </c>
      <c r="I12169" s="24" t="s">
        <v>387</v>
      </c>
      <c r="J12169" s="27" t="s">
        <v>1</v>
      </c>
      <c r="K12169" s="28">
        <v>14.25</v>
      </c>
      <c r="L12169" s="28">
        <v>13.23</v>
      </c>
    </row>
    <row r="12170" spans="1:12" x14ac:dyDescent="0.25">
      <c r="A12170" s="24" t="s">
        <v>3305</v>
      </c>
      <c r="B12170" s="26">
        <v>2018</v>
      </c>
      <c r="C12170" s="24">
        <v>3</v>
      </c>
      <c r="D12170" s="24" t="s">
        <v>15143</v>
      </c>
      <c r="E12170" s="26">
        <v>433</v>
      </c>
      <c r="F12170" s="26">
        <v>9925</v>
      </c>
      <c r="G12170" s="26" t="s">
        <v>13232</v>
      </c>
      <c r="H12170" s="24" t="s">
        <v>1258</v>
      </c>
      <c r="I12170" s="24" t="s">
        <v>1259</v>
      </c>
      <c r="J12170" s="27" t="s">
        <v>1</v>
      </c>
      <c r="K12170" s="28">
        <v>14.85</v>
      </c>
      <c r="L12170" s="28">
        <v>13.83</v>
      </c>
    </row>
    <row r="12171" spans="1:12" x14ac:dyDescent="0.25">
      <c r="A12171" s="24" t="s">
        <v>3305</v>
      </c>
      <c r="B12171" s="26">
        <v>2018</v>
      </c>
      <c r="C12171" s="24">
        <v>3</v>
      </c>
      <c r="D12171" s="24" t="s">
        <v>15143</v>
      </c>
      <c r="E12171" s="26">
        <v>433</v>
      </c>
      <c r="F12171" s="26">
        <v>9926</v>
      </c>
      <c r="G12171" s="26" t="s">
        <v>13233</v>
      </c>
      <c r="H12171" s="24" t="s">
        <v>1258</v>
      </c>
      <c r="I12171" s="24" t="s">
        <v>1259</v>
      </c>
      <c r="J12171" s="27" t="s">
        <v>1</v>
      </c>
      <c r="K12171" s="28">
        <v>57.78</v>
      </c>
      <c r="L12171" s="28">
        <v>57.78</v>
      </c>
    </row>
    <row r="12172" spans="1:12" x14ac:dyDescent="0.25">
      <c r="A12172" s="24" t="s">
        <v>3305</v>
      </c>
      <c r="B12172" s="26">
        <v>2018</v>
      </c>
      <c r="C12172" s="24">
        <v>3</v>
      </c>
      <c r="D12172" s="24" t="s">
        <v>15143</v>
      </c>
      <c r="E12172" s="26">
        <v>433</v>
      </c>
      <c r="F12172" s="26">
        <v>9927</v>
      </c>
      <c r="G12172" s="26" t="s">
        <v>13234</v>
      </c>
      <c r="H12172" s="24" t="s">
        <v>1674</v>
      </c>
      <c r="I12172" s="24" t="s">
        <v>1675</v>
      </c>
      <c r="J12172" s="27" t="s">
        <v>1</v>
      </c>
      <c r="K12172" s="28">
        <v>70.45</v>
      </c>
      <c r="L12172" s="28">
        <v>70.180000000000007</v>
      </c>
    </row>
    <row r="12173" spans="1:12" x14ac:dyDescent="0.25">
      <c r="A12173" s="24" t="s">
        <v>3305</v>
      </c>
      <c r="B12173" s="26">
        <v>2018</v>
      </c>
      <c r="C12173" s="24">
        <v>3</v>
      </c>
      <c r="D12173" s="24" t="s">
        <v>15143</v>
      </c>
      <c r="E12173" s="26">
        <v>433</v>
      </c>
      <c r="F12173" s="26">
        <v>9928</v>
      </c>
      <c r="G12173" s="26" t="s">
        <v>13235</v>
      </c>
      <c r="H12173" s="24" t="s">
        <v>2528</v>
      </c>
      <c r="I12173" s="24" t="s">
        <v>2529</v>
      </c>
      <c r="J12173" s="27" t="s">
        <v>1</v>
      </c>
      <c r="K12173" s="28">
        <v>92.43</v>
      </c>
      <c r="L12173" s="28">
        <v>90.87</v>
      </c>
    </row>
    <row r="12174" spans="1:12" x14ac:dyDescent="0.25">
      <c r="A12174" s="24" t="s">
        <v>3305</v>
      </c>
      <c r="B12174" s="26">
        <v>2018</v>
      </c>
      <c r="C12174" s="24">
        <v>3</v>
      </c>
      <c r="D12174" s="24" t="s">
        <v>15143</v>
      </c>
      <c r="E12174" s="26">
        <v>433</v>
      </c>
      <c r="F12174" s="26">
        <v>9929</v>
      </c>
      <c r="G12174" s="26" t="s">
        <v>13236</v>
      </c>
      <c r="H12174" s="24" t="s">
        <v>946</v>
      </c>
      <c r="I12174" s="24" t="s">
        <v>947</v>
      </c>
      <c r="J12174" s="27" t="s">
        <v>1</v>
      </c>
      <c r="K12174" s="28">
        <v>126.38</v>
      </c>
      <c r="L12174" s="28">
        <v>126.1</v>
      </c>
    </row>
    <row r="12175" spans="1:12" x14ac:dyDescent="0.25">
      <c r="A12175" s="24" t="s">
        <v>3305</v>
      </c>
      <c r="B12175" s="26">
        <v>2018</v>
      </c>
      <c r="C12175" s="24">
        <v>3</v>
      </c>
      <c r="D12175" s="24" t="s">
        <v>15143</v>
      </c>
      <c r="E12175" s="26">
        <v>433</v>
      </c>
      <c r="F12175" s="26">
        <v>9930</v>
      </c>
      <c r="G12175" s="26" t="s">
        <v>13237</v>
      </c>
      <c r="H12175" s="24" t="s">
        <v>946</v>
      </c>
      <c r="I12175" s="24" t="s">
        <v>947</v>
      </c>
      <c r="J12175" s="27" t="s">
        <v>1</v>
      </c>
      <c r="K12175" s="28">
        <v>73.25</v>
      </c>
      <c r="L12175" s="28">
        <v>72.98</v>
      </c>
    </row>
    <row r="12176" spans="1:12" x14ac:dyDescent="0.25">
      <c r="A12176" s="24" t="s">
        <v>3305</v>
      </c>
      <c r="B12176" s="26">
        <v>2018</v>
      </c>
      <c r="C12176" s="24">
        <v>3</v>
      </c>
      <c r="D12176" s="24" t="s">
        <v>15143</v>
      </c>
      <c r="E12176" s="26">
        <v>434</v>
      </c>
      <c r="F12176" s="26">
        <v>9931</v>
      </c>
      <c r="G12176" s="26" t="s">
        <v>13238</v>
      </c>
      <c r="H12176" s="24" t="s">
        <v>2524</v>
      </c>
      <c r="I12176" s="24" t="s">
        <v>2525</v>
      </c>
      <c r="J12176" s="27" t="s">
        <v>1</v>
      </c>
      <c r="K12176" s="28">
        <v>13.5</v>
      </c>
      <c r="L12176" s="28">
        <v>13.5</v>
      </c>
    </row>
    <row r="12177" spans="1:12" x14ac:dyDescent="0.25">
      <c r="A12177" s="24" t="s">
        <v>3305</v>
      </c>
      <c r="B12177" s="26">
        <v>2018</v>
      </c>
      <c r="C12177" s="24">
        <v>3</v>
      </c>
      <c r="D12177" s="24" t="s">
        <v>15143</v>
      </c>
      <c r="E12177" s="26">
        <v>435</v>
      </c>
      <c r="F12177" s="26">
        <v>9932</v>
      </c>
      <c r="G12177" s="26" t="s">
        <v>13239</v>
      </c>
      <c r="H12177" s="24" t="s">
        <v>1674</v>
      </c>
      <c r="I12177" s="24" t="s">
        <v>1675</v>
      </c>
      <c r="J12177" s="27" t="s">
        <v>1</v>
      </c>
      <c r="K12177" s="28">
        <v>113.62</v>
      </c>
      <c r="L12177" s="28">
        <v>112.33</v>
      </c>
    </row>
    <row r="12178" spans="1:12" x14ac:dyDescent="0.25">
      <c r="A12178" s="24" t="s">
        <v>3305</v>
      </c>
      <c r="B12178" s="26">
        <v>2018</v>
      </c>
      <c r="C12178" s="24">
        <v>3</v>
      </c>
      <c r="D12178" s="24" t="s">
        <v>15143</v>
      </c>
      <c r="E12178" s="26">
        <v>435</v>
      </c>
      <c r="F12178" s="26">
        <v>9933</v>
      </c>
      <c r="G12178" s="26" t="s">
        <v>13240</v>
      </c>
      <c r="H12178" s="24" t="s">
        <v>2532</v>
      </c>
      <c r="I12178" s="24" t="s">
        <v>2533</v>
      </c>
      <c r="J12178" s="27" t="s">
        <v>1</v>
      </c>
      <c r="K12178" s="28">
        <v>250.94</v>
      </c>
      <c r="L12178" s="28">
        <v>250.67</v>
      </c>
    </row>
    <row r="12179" spans="1:12" x14ac:dyDescent="0.25">
      <c r="A12179" s="24" t="s">
        <v>3305</v>
      </c>
      <c r="B12179" s="26">
        <v>2018</v>
      </c>
      <c r="C12179" s="24">
        <v>3</v>
      </c>
      <c r="D12179" s="24" t="s">
        <v>15143</v>
      </c>
      <c r="E12179" s="26">
        <v>435</v>
      </c>
      <c r="F12179" s="26">
        <v>9934</v>
      </c>
      <c r="G12179" s="26" t="s">
        <v>13241</v>
      </c>
      <c r="H12179" s="24" t="s">
        <v>386</v>
      </c>
      <c r="I12179" s="24" t="s">
        <v>387</v>
      </c>
      <c r="J12179" s="27" t="s">
        <v>1</v>
      </c>
      <c r="K12179" s="28">
        <v>14.25</v>
      </c>
      <c r="L12179" s="28">
        <v>13.23</v>
      </c>
    </row>
    <row r="12180" spans="1:12" x14ac:dyDescent="0.25">
      <c r="A12180" s="24" t="s">
        <v>3305</v>
      </c>
      <c r="B12180" s="26">
        <v>2018</v>
      </c>
      <c r="C12180" s="24">
        <v>3</v>
      </c>
      <c r="D12180" s="24" t="s">
        <v>15143</v>
      </c>
      <c r="E12180" s="26">
        <v>435</v>
      </c>
      <c r="F12180" s="26">
        <v>9935</v>
      </c>
      <c r="G12180" s="26" t="s">
        <v>13242</v>
      </c>
      <c r="H12180" s="24" t="s">
        <v>1566</v>
      </c>
      <c r="I12180" s="24" t="s">
        <v>1567</v>
      </c>
      <c r="J12180" s="27" t="s">
        <v>1</v>
      </c>
      <c r="K12180" s="28">
        <v>13.5</v>
      </c>
      <c r="L12180" s="28">
        <v>13.5</v>
      </c>
    </row>
    <row r="12181" spans="1:12" x14ac:dyDescent="0.25">
      <c r="A12181" s="24" t="s">
        <v>3305</v>
      </c>
      <c r="B12181" s="26">
        <v>2018</v>
      </c>
      <c r="C12181" s="24">
        <v>3</v>
      </c>
      <c r="D12181" s="24" t="s">
        <v>15143</v>
      </c>
      <c r="E12181" s="26">
        <v>435</v>
      </c>
      <c r="F12181" s="26">
        <v>9936</v>
      </c>
      <c r="G12181" s="26" t="s">
        <v>13243</v>
      </c>
      <c r="H12181" s="24" t="s">
        <v>1674</v>
      </c>
      <c r="I12181" s="24" t="s">
        <v>1675</v>
      </c>
      <c r="J12181" s="27" t="s">
        <v>1</v>
      </c>
      <c r="K12181" s="28">
        <v>228.85</v>
      </c>
      <c r="L12181" s="28">
        <v>228.58</v>
      </c>
    </row>
    <row r="12182" spans="1:12" x14ac:dyDescent="0.25">
      <c r="A12182" s="24" t="s">
        <v>3305</v>
      </c>
      <c r="B12182" s="26">
        <v>2018</v>
      </c>
      <c r="C12182" s="24">
        <v>3</v>
      </c>
      <c r="D12182" s="24" t="s">
        <v>15143</v>
      </c>
      <c r="E12182" s="26">
        <v>435</v>
      </c>
      <c r="F12182" s="26">
        <v>9937</v>
      </c>
      <c r="G12182" s="26" t="s">
        <v>13244</v>
      </c>
      <c r="H12182" s="24" t="s">
        <v>1008</v>
      </c>
      <c r="I12182" s="24" t="s">
        <v>1009</v>
      </c>
      <c r="J12182" s="27" t="s">
        <v>1</v>
      </c>
      <c r="K12182" s="28">
        <v>55.46</v>
      </c>
      <c r="L12182" s="28">
        <v>55.46</v>
      </c>
    </row>
    <row r="12183" spans="1:12" x14ac:dyDescent="0.25">
      <c r="A12183" s="24" t="s">
        <v>3305</v>
      </c>
      <c r="B12183" s="26">
        <v>2018</v>
      </c>
      <c r="C12183" s="24">
        <v>3</v>
      </c>
      <c r="D12183" s="24" t="s">
        <v>15143</v>
      </c>
      <c r="E12183" s="26">
        <v>435</v>
      </c>
      <c r="F12183" s="26">
        <v>9938</v>
      </c>
      <c r="G12183" s="26" t="s">
        <v>13245</v>
      </c>
      <c r="H12183" s="24" t="s">
        <v>1674</v>
      </c>
      <c r="I12183" s="24" t="s">
        <v>1675</v>
      </c>
      <c r="J12183" s="27" t="s">
        <v>1</v>
      </c>
      <c r="K12183" s="28">
        <v>65.34</v>
      </c>
      <c r="L12183" s="28">
        <v>63.03</v>
      </c>
    </row>
    <row r="12184" spans="1:12" x14ac:dyDescent="0.25">
      <c r="A12184" s="24" t="s">
        <v>3305</v>
      </c>
      <c r="B12184" s="26">
        <v>2018</v>
      </c>
      <c r="C12184" s="24">
        <v>3</v>
      </c>
      <c r="D12184" s="24" t="s">
        <v>15143</v>
      </c>
      <c r="E12184" s="26">
        <v>435</v>
      </c>
      <c r="F12184" s="26">
        <v>9939</v>
      </c>
      <c r="G12184" s="26" t="s">
        <v>13246</v>
      </c>
      <c r="H12184" s="24" t="s">
        <v>1674</v>
      </c>
      <c r="I12184" s="24" t="s">
        <v>1675</v>
      </c>
      <c r="J12184" s="27" t="s">
        <v>1</v>
      </c>
      <c r="K12184" s="28">
        <v>150.4</v>
      </c>
      <c r="L12184" s="28">
        <v>149.38</v>
      </c>
    </row>
    <row r="12185" spans="1:12" x14ac:dyDescent="0.25">
      <c r="A12185" s="24" t="s">
        <v>3305</v>
      </c>
      <c r="B12185" s="26">
        <v>2018</v>
      </c>
      <c r="C12185" s="24">
        <v>3</v>
      </c>
      <c r="D12185" s="24" t="s">
        <v>15143</v>
      </c>
      <c r="E12185" s="26">
        <v>435</v>
      </c>
      <c r="F12185" s="26">
        <v>9940</v>
      </c>
      <c r="G12185" s="26" t="s">
        <v>13247</v>
      </c>
      <c r="H12185" s="24" t="s">
        <v>386</v>
      </c>
      <c r="I12185" s="24" t="s">
        <v>387</v>
      </c>
      <c r="J12185" s="27" t="s">
        <v>1</v>
      </c>
      <c r="K12185" s="28">
        <v>68.959999999999994</v>
      </c>
      <c r="L12185" s="28">
        <v>68.69</v>
      </c>
    </row>
    <row r="12186" spans="1:12" x14ac:dyDescent="0.25">
      <c r="A12186" s="24" t="s">
        <v>3305</v>
      </c>
      <c r="B12186" s="26">
        <v>2018</v>
      </c>
      <c r="C12186" s="24">
        <v>3</v>
      </c>
      <c r="D12186" s="24" t="s">
        <v>15143</v>
      </c>
      <c r="E12186" s="26">
        <v>435</v>
      </c>
      <c r="F12186" s="26">
        <v>9941</v>
      </c>
      <c r="G12186" s="26" t="s">
        <v>13248</v>
      </c>
      <c r="H12186" s="24" t="s">
        <v>1674</v>
      </c>
      <c r="I12186" s="24" t="s">
        <v>1675</v>
      </c>
      <c r="J12186" s="27" t="s">
        <v>1</v>
      </c>
      <c r="K12186" s="28">
        <v>146.97999999999999</v>
      </c>
      <c r="L12186" s="28">
        <v>146.71</v>
      </c>
    </row>
    <row r="12187" spans="1:12" x14ac:dyDescent="0.25">
      <c r="A12187" s="24" t="s">
        <v>3305</v>
      </c>
      <c r="B12187" s="26">
        <v>2018</v>
      </c>
      <c r="C12187" s="24">
        <v>3</v>
      </c>
      <c r="D12187" s="24" t="s">
        <v>15143</v>
      </c>
      <c r="E12187" s="26">
        <v>435</v>
      </c>
      <c r="F12187" s="26">
        <v>9942</v>
      </c>
      <c r="G12187" s="26" t="s">
        <v>13249</v>
      </c>
      <c r="H12187" s="24" t="s">
        <v>2534</v>
      </c>
      <c r="I12187" s="24" t="s">
        <v>2535</v>
      </c>
      <c r="J12187" s="27" t="s">
        <v>1</v>
      </c>
      <c r="K12187" s="28">
        <v>14.25</v>
      </c>
      <c r="L12187" s="28">
        <v>13.97</v>
      </c>
    </row>
    <row r="12188" spans="1:12" x14ac:dyDescent="0.25">
      <c r="A12188" s="24" t="s">
        <v>3305</v>
      </c>
      <c r="B12188" s="26">
        <v>2018</v>
      </c>
      <c r="C12188" s="24">
        <v>3</v>
      </c>
      <c r="D12188" s="24" t="s">
        <v>15143</v>
      </c>
      <c r="E12188" s="26">
        <v>435</v>
      </c>
      <c r="F12188" s="26">
        <v>9943</v>
      </c>
      <c r="G12188" s="26" t="s">
        <v>13250</v>
      </c>
      <c r="H12188" s="24" t="s">
        <v>736</v>
      </c>
      <c r="I12188" s="24" t="s">
        <v>737</v>
      </c>
      <c r="J12188" s="27" t="s">
        <v>1</v>
      </c>
      <c r="K12188" s="28">
        <v>13.5</v>
      </c>
      <c r="L12188" s="28">
        <v>13.5</v>
      </c>
    </row>
    <row r="12189" spans="1:12" x14ac:dyDescent="0.25">
      <c r="A12189" s="24" t="s">
        <v>3305</v>
      </c>
      <c r="B12189" s="26">
        <v>2018</v>
      </c>
      <c r="C12189" s="24">
        <v>3</v>
      </c>
      <c r="D12189" s="24" t="s">
        <v>15143</v>
      </c>
      <c r="E12189" s="26">
        <v>435</v>
      </c>
      <c r="F12189" s="26">
        <v>9944</v>
      </c>
      <c r="G12189" s="26" t="s">
        <v>13251</v>
      </c>
      <c r="H12189" s="24" t="s">
        <v>2536</v>
      </c>
      <c r="I12189" s="24" t="s">
        <v>2537</v>
      </c>
      <c r="J12189" s="27" t="s">
        <v>1</v>
      </c>
      <c r="K12189" s="28">
        <v>14.25</v>
      </c>
      <c r="L12189" s="28">
        <v>13.97</v>
      </c>
    </row>
    <row r="12190" spans="1:12" x14ac:dyDescent="0.25">
      <c r="A12190" s="24" t="s">
        <v>3305</v>
      </c>
      <c r="B12190" s="26">
        <v>2018</v>
      </c>
      <c r="C12190" s="24">
        <v>3</v>
      </c>
      <c r="D12190" s="24" t="s">
        <v>15143</v>
      </c>
      <c r="E12190" s="26">
        <v>436</v>
      </c>
      <c r="F12190" s="26">
        <v>9945</v>
      </c>
      <c r="G12190" s="26" t="s">
        <v>13252</v>
      </c>
      <c r="H12190" s="24" t="s">
        <v>2538</v>
      </c>
      <c r="I12190" s="24" t="s">
        <v>2539</v>
      </c>
      <c r="J12190" s="27" t="s">
        <v>1</v>
      </c>
      <c r="K12190" s="28">
        <v>13.5</v>
      </c>
      <c r="L12190" s="28">
        <v>13.23</v>
      </c>
    </row>
    <row r="12191" spans="1:12" x14ac:dyDescent="0.25">
      <c r="A12191" s="24" t="s">
        <v>3305</v>
      </c>
      <c r="B12191" s="26">
        <v>2018</v>
      </c>
      <c r="C12191" s="24">
        <v>3</v>
      </c>
      <c r="D12191" s="24" t="s">
        <v>15143</v>
      </c>
      <c r="E12191" s="26">
        <v>436</v>
      </c>
      <c r="F12191" s="26">
        <v>9946</v>
      </c>
      <c r="G12191" s="26" t="s">
        <v>13253</v>
      </c>
      <c r="H12191" s="24" t="s">
        <v>946</v>
      </c>
      <c r="I12191" s="24" t="s">
        <v>947</v>
      </c>
      <c r="J12191" s="27" t="s">
        <v>1</v>
      </c>
      <c r="K12191" s="28">
        <v>47.33</v>
      </c>
      <c r="L12191" s="28">
        <v>47.33</v>
      </c>
    </row>
    <row r="12192" spans="1:12" x14ac:dyDescent="0.25">
      <c r="A12192" s="24" t="s">
        <v>3305</v>
      </c>
      <c r="B12192" s="26">
        <v>2018</v>
      </c>
      <c r="C12192" s="24">
        <v>3</v>
      </c>
      <c r="D12192" s="24" t="s">
        <v>15143</v>
      </c>
      <c r="E12192" s="26">
        <v>436</v>
      </c>
      <c r="F12192" s="26">
        <v>9947</v>
      </c>
      <c r="G12192" s="26" t="s">
        <v>13254</v>
      </c>
      <c r="H12192" s="24" t="s">
        <v>1008</v>
      </c>
      <c r="I12192" s="24" t="s">
        <v>1009</v>
      </c>
      <c r="J12192" s="27" t="s">
        <v>1</v>
      </c>
      <c r="K12192" s="28">
        <v>69.709999999999994</v>
      </c>
      <c r="L12192" s="28">
        <v>68.69</v>
      </c>
    </row>
    <row r="12193" spans="1:12" x14ac:dyDescent="0.25">
      <c r="A12193" s="24" t="s">
        <v>3305</v>
      </c>
      <c r="B12193" s="26">
        <v>2018</v>
      </c>
      <c r="C12193" s="24">
        <v>3</v>
      </c>
      <c r="D12193" s="24" t="s">
        <v>15143</v>
      </c>
      <c r="E12193" s="26">
        <v>436</v>
      </c>
      <c r="F12193" s="26">
        <v>9948</v>
      </c>
      <c r="G12193" s="26" t="s">
        <v>13255</v>
      </c>
      <c r="H12193" s="24" t="s">
        <v>1008</v>
      </c>
      <c r="I12193" s="24" t="s">
        <v>1009</v>
      </c>
      <c r="J12193" s="27" t="s">
        <v>1</v>
      </c>
      <c r="K12193" s="28">
        <v>55.46</v>
      </c>
      <c r="L12193" s="28">
        <v>55.46</v>
      </c>
    </row>
    <row r="12194" spans="1:12" x14ac:dyDescent="0.25">
      <c r="A12194" s="24" t="s">
        <v>3305</v>
      </c>
      <c r="B12194" s="26">
        <v>2018</v>
      </c>
      <c r="C12194" s="24">
        <v>3</v>
      </c>
      <c r="D12194" s="24" t="s">
        <v>15143</v>
      </c>
      <c r="E12194" s="26">
        <v>436</v>
      </c>
      <c r="F12194" s="26">
        <v>9949</v>
      </c>
      <c r="G12194" s="26" t="s">
        <v>13256</v>
      </c>
      <c r="H12194" s="24" t="s">
        <v>2369</v>
      </c>
      <c r="I12194" s="24" t="s">
        <v>2370</v>
      </c>
      <c r="J12194" s="27" t="s">
        <v>1</v>
      </c>
      <c r="K12194" s="28">
        <v>13.5</v>
      </c>
      <c r="L12194" s="28">
        <v>13.23</v>
      </c>
    </row>
    <row r="12195" spans="1:12" x14ac:dyDescent="0.25">
      <c r="A12195" s="24" t="s">
        <v>3305</v>
      </c>
      <c r="B12195" s="26">
        <v>2018</v>
      </c>
      <c r="C12195" s="24">
        <v>3</v>
      </c>
      <c r="D12195" s="24" t="s">
        <v>15143</v>
      </c>
      <c r="E12195" s="26">
        <v>436</v>
      </c>
      <c r="F12195" s="26">
        <v>9950</v>
      </c>
      <c r="G12195" s="26" t="s">
        <v>13257</v>
      </c>
      <c r="H12195" s="24" t="s">
        <v>1674</v>
      </c>
      <c r="I12195" s="24" t="s">
        <v>1675</v>
      </c>
      <c r="J12195" s="27" t="s">
        <v>1</v>
      </c>
      <c r="K12195" s="28">
        <v>93.45</v>
      </c>
      <c r="L12195" s="28">
        <v>92.43</v>
      </c>
    </row>
    <row r="12196" spans="1:12" x14ac:dyDescent="0.25">
      <c r="A12196" s="24" t="s">
        <v>3305</v>
      </c>
      <c r="B12196" s="26">
        <v>2018</v>
      </c>
      <c r="C12196" s="24">
        <v>3</v>
      </c>
      <c r="D12196" s="24" t="s">
        <v>15143</v>
      </c>
      <c r="E12196" s="26">
        <v>436</v>
      </c>
      <c r="F12196" s="26">
        <v>9951</v>
      </c>
      <c r="G12196" s="26" t="s">
        <v>13258</v>
      </c>
      <c r="H12196" s="24" t="s">
        <v>1276</v>
      </c>
      <c r="I12196" s="24" t="s">
        <v>1277</v>
      </c>
      <c r="J12196" s="27" t="s">
        <v>1</v>
      </c>
      <c r="K12196" s="28">
        <v>91.76</v>
      </c>
      <c r="L12196" s="28">
        <v>90.74</v>
      </c>
    </row>
    <row r="12197" spans="1:12" x14ac:dyDescent="0.25">
      <c r="A12197" s="24" t="s">
        <v>3305</v>
      </c>
      <c r="B12197" s="26">
        <v>2018</v>
      </c>
      <c r="C12197" s="24">
        <v>3</v>
      </c>
      <c r="D12197" s="24" t="s">
        <v>15143</v>
      </c>
      <c r="E12197" s="26">
        <v>436</v>
      </c>
      <c r="F12197" s="26">
        <v>9952</v>
      </c>
      <c r="G12197" s="26" t="s">
        <v>13259</v>
      </c>
      <c r="H12197" s="24" t="s">
        <v>1008</v>
      </c>
      <c r="I12197" s="24" t="s">
        <v>1009</v>
      </c>
      <c r="J12197" s="27" t="s">
        <v>1</v>
      </c>
      <c r="K12197" s="28">
        <v>20.350000000000001</v>
      </c>
      <c r="L12197" s="28">
        <v>19.329999999999998</v>
      </c>
    </row>
    <row r="12198" spans="1:12" x14ac:dyDescent="0.25">
      <c r="A12198" s="24" t="s">
        <v>3305</v>
      </c>
      <c r="B12198" s="26">
        <v>2018</v>
      </c>
      <c r="C12198" s="24">
        <v>3</v>
      </c>
      <c r="D12198" s="24" t="s">
        <v>15143</v>
      </c>
      <c r="E12198" s="26">
        <v>436</v>
      </c>
      <c r="F12198" s="26">
        <v>9953</v>
      </c>
      <c r="G12198" s="26" t="s">
        <v>13260</v>
      </c>
      <c r="H12198" s="24" t="s">
        <v>2540</v>
      </c>
      <c r="I12198" s="24" t="s">
        <v>2541</v>
      </c>
      <c r="J12198" s="27" t="s">
        <v>1</v>
      </c>
      <c r="K12198" s="28">
        <v>13.5</v>
      </c>
      <c r="L12198" s="28">
        <v>13.5</v>
      </c>
    </row>
    <row r="12199" spans="1:12" x14ac:dyDescent="0.25">
      <c r="A12199" s="24" t="s">
        <v>3305</v>
      </c>
      <c r="B12199" s="26">
        <v>2018</v>
      </c>
      <c r="C12199" s="24">
        <v>3</v>
      </c>
      <c r="D12199" s="24" t="s">
        <v>15143</v>
      </c>
      <c r="E12199" s="26">
        <v>437</v>
      </c>
      <c r="F12199" s="26">
        <v>9954</v>
      </c>
      <c r="G12199" s="26" t="s">
        <v>13261</v>
      </c>
      <c r="H12199" s="24" t="s">
        <v>2542</v>
      </c>
      <c r="I12199" s="24" t="s">
        <v>2543</v>
      </c>
      <c r="J12199" s="27" t="s">
        <v>1</v>
      </c>
      <c r="K12199" s="28">
        <v>65.709999999999994</v>
      </c>
      <c r="L12199" s="28">
        <v>64.69</v>
      </c>
    </row>
    <row r="12200" spans="1:12" x14ac:dyDescent="0.25">
      <c r="A12200" s="24" t="s">
        <v>3305</v>
      </c>
      <c r="B12200" s="26">
        <v>2018</v>
      </c>
      <c r="C12200" s="24">
        <v>3</v>
      </c>
      <c r="D12200" s="24" t="s">
        <v>15143</v>
      </c>
      <c r="E12200" s="26">
        <v>437</v>
      </c>
      <c r="F12200" s="26">
        <v>9955</v>
      </c>
      <c r="G12200" s="26" t="s">
        <v>13262</v>
      </c>
      <c r="H12200" s="24" t="s">
        <v>386</v>
      </c>
      <c r="I12200" s="24" t="s">
        <v>387</v>
      </c>
      <c r="J12200" s="27" t="s">
        <v>1</v>
      </c>
      <c r="K12200" s="28">
        <v>64.83</v>
      </c>
      <c r="L12200" s="28">
        <v>63.54</v>
      </c>
    </row>
    <row r="12201" spans="1:12" x14ac:dyDescent="0.25">
      <c r="A12201" s="24" t="s">
        <v>3305</v>
      </c>
      <c r="B12201" s="26">
        <v>2018</v>
      </c>
      <c r="C12201" s="24">
        <v>3</v>
      </c>
      <c r="D12201" s="24" t="s">
        <v>15143</v>
      </c>
      <c r="E12201" s="26">
        <v>437</v>
      </c>
      <c r="F12201" s="26">
        <v>9956</v>
      </c>
      <c r="G12201" s="26" t="s">
        <v>13263</v>
      </c>
      <c r="H12201" s="24" t="s">
        <v>1008</v>
      </c>
      <c r="I12201" s="24" t="s">
        <v>1009</v>
      </c>
      <c r="J12201" s="27" t="s">
        <v>1</v>
      </c>
      <c r="K12201" s="28">
        <v>34.1</v>
      </c>
      <c r="L12201" s="28">
        <v>34.1</v>
      </c>
    </row>
    <row r="12202" spans="1:12" x14ac:dyDescent="0.25">
      <c r="A12202" s="24" t="s">
        <v>3305</v>
      </c>
      <c r="B12202" s="26">
        <v>2018</v>
      </c>
      <c r="C12202" s="24">
        <v>3</v>
      </c>
      <c r="D12202" s="24" t="s">
        <v>15143</v>
      </c>
      <c r="E12202" s="26">
        <v>437</v>
      </c>
      <c r="F12202" s="26">
        <v>909</v>
      </c>
      <c r="G12202" s="26" t="s">
        <v>4216</v>
      </c>
      <c r="H12202" s="24" t="s">
        <v>2544</v>
      </c>
      <c r="I12202" s="24" t="s">
        <v>2545</v>
      </c>
      <c r="J12202" s="27" t="s">
        <v>1</v>
      </c>
      <c r="K12202" s="28">
        <v>13.5</v>
      </c>
      <c r="L12202" s="28">
        <v>13.5</v>
      </c>
    </row>
    <row r="12203" spans="1:12" x14ac:dyDescent="0.25">
      <c r="A12203" s="24" t="s">
        <v>3305</v>
      </c>
      <c r="B12203" s="26">
        <v>2018</v>
      </c>
      <c r="C12203" s="24">
        <v>3</v>
      </c>
      <c r="D12203" s="24" t="s">
        <v>15143</v>
      </c>
      <c r="E12203" s="26">
        <v>437</v>
      </c>
      <c r="F12203" s="26">
        <v>3909</v>
      </c>
      <c r="G12203" s="26" t="s">
        <v>7216</v>
      </c>
      <c r="H12203" s="24" t="s">
        <v>1674</v>
      </c>
      <c r="I12203" s="24" t="s">
        <v>1675</v>
      </c>
      <c r="J12203" s="27" t="s">
        <v>1</v>
      </c>
      <c r="K12203" s="28">
        <v>59.93</v>
      </c>
      <c r="L12203" s="28">
        <v>59.93</v>
      </c>
    </row>
    <row r="12204" spans="1:12" x14ac:dyDescent="0.25">
      <c r="A12204" s="24" t="s">
        <v>3305</v>
      </c>
      <c r="B12204" s="26">
        <v>2018</v>
      </c>
      <c r="C12204" s="24">
        <v>3</v>
      </c>
      <c r="D12204" s="24" t="s">
        <v>15143</v>
      </c>
      <c r="E12204" s="26">
        <v>437</v>
      </c>
      <c r="F12204" s="26">
        <v>8986</v>
      </c>
      <c r="G12204" s="26" t="s">
        <v>12293</v>
      </c>
      <c r="H12204" s="24" t="s">
        <v>1674</v>
      </c>
      <c r="I12204" s="24" t="s">
        <v>1675</v>
      </c>
      <c r="J12204" s="27" t="s">
        <v>1</v>
      </c>
      <c r="K12204" s="28">
        <v>92.7</v>
      </c>
      <c r="L12204" s="28">
        <v>92.43</v>
      </c>
    </row>
    <row r="12205" spans="1:12" x14ac:dyDescent="0.25">
      <c r="A12205" s="24" t="s">
        <v>3305</v>
      </c>
      <c r="B12205" s="26">
        <v>2018</v>
      </c>
      <c r="C12205" s="24">
        <v>3</v>
      </c>
      <c r="D12205" s="24" t="s">
        <v>15143</v>
      </c>
      <c r="E12205" s="26">
        <v>437</v>
      </c>
      <c r="F12205" s="26">
        <v>8987</v>
      </c>
      <c r="G12205" s="26" t="s">
        <v>12294</v>
      </c>
      <c r="H12205" s="24" t="s">
        <v>386</v>
      </c>
      <c r="I12205" s="24" t="s">
        <v>387</v>
      </c>
      <c r="J12205" s="27" t="s">
        <v>1</v>
      </c>
      <c r="K12205" s="28">
        <v>27.75</v>
      </c>
      <c r="L12205" s="28">
        <v>26.46</v>
      </c>
    </row>
    <row r="12206" spans="1:12" x14ac:dyDescent="0.25">
      <c r="A12206" s="24" t="s">
        <v>3305</v>
      </c>
      <c r="B12206" s="26">
        <v>2018</v>
      </c>
      <c r="C12206" s="24">
        <v>3</v>
      </c>
      <c r="D12206" s="24" t="s">
        <v>15143</v>
      </c>
      <c r="E12206" s="26">
        <v>437</v>
      </c>
      <c r="F12206" s="26">
        <v>9957</v>
      </c>
      <c r="G12206" s="26" t="s">
        <v>13264</v>
      </c>
      <c r="H12206" s="24" t="s">
        <v>2546</v>
      </c>
      <c r="I12206" s="24" t="s">
        <v>2547</v>
      </c>
      <c r="J12206" s="27" t="s">
        <v>1</v>
      </c>
      <c r="K12206" s="28">
        <v>13.5</v>
      </c>
      <c r="L12206" s="28">
        <v>13.23</v>
      </c>
    </row>
    <row r="12207" spans="1:12" x14ac:dyDescent="0.25">
      <c r="A12207" s="24" t="s">
        <v>3305</v>
      </c>
      <c r="B12207" s="26">
        <v>2018</v>
      </c>
      <c r="C12207" s="24">
        <v>3</v>
      </c>
      <c r="D12207" s="24" t="s">
        <v>15143</v>
      </c>
      <c r="E12207" s="26">
        <v>437</v>
      </c>
      <c r="F12207" s="26">
        <v>9958</v>
      </c>
      <c r="G12207" s="26" t="s">
        <v>13265</v>
      </c>
      <c r="H12207" s="24" t="s">
        <v>2548</v>
      </c>
      <c r="I12207" s="24" t="s">
        <v>2549</v>
      </c>
      <c r="J12207" s="27" t="s">
        <v>1</v>
      </c>
      <c r="K12207" s="28">
        <v>14.25</v>
      </c>
      <c r="L12207" s="28">
        <v>13.23</v>
      </c>
    </row>
    <row r="12208" spans="1:12" x14ac:dyDescent="0.25">
      <c r="A12208" s="24" t="s">
        <v>3305</v>
      </c>
      <c r="B12208" s="26">
        <v>2018</v>
      </c>
      <c r="C12208" s="24">
        <v>3</v>
      </c>
      <c r="D12208" s="24" t="s">
        <v>15143</v>
      </c>
      <c r="E12208" s="26">
        <v>437</v>
      </c>
      <c r="F12208" s="26">
        <v>9959</v>
      </c>
      <c r="G12208" s="26" t="s">
        <v>13266</v>
      </c>
      <c r="H12208" s="24" t="s">
        <v>1674</v>
      </c>
      <c r="I12208" s="24" t="s">
        <v>1675</v>
      </c>
      <c r="J12208" s="27" t="s">
        <v>1</v>
      </c>
      <c r="K12208" s="28">
        <v>132.05000000000001</v>
      </c>
      <c r="L12208" s="28">
        <v>131.78</v>
      </c>
    </row>
    <row r="12209" spans="1:12" x14ac:dyDescent="0.25">
      <c r="A12209" s="24" t="s">
        <v>3305</v>
      </c>
      <c r="B12209" s="26">
        <v>2018</v>
      </c>
      <c r="C12209" s="24">
        <v>3</v>
      </c>
      <c r="D12209" s="24" t="s">
        <v>15143</v>
      </c>
      <c r="E12209" s="26">
        <v>438</v>
      </c>
      <c r="F12209" s="26">
        <v>9960</v>
      </c>
      <c r="G12209" s="26" t="s">
        <v>13267</v>
      </c>
      <c r="H12209" s="24" t="s">
        <v>2550</v>
      </c>
      <c r="I12209" s="24" t="s">
        <v>2551</v>
      </c>
      <c r="J12209" s="27" t="s">
        <v>1</v>
      </c>
      <c r="K12209" s="28">
        <v>14.25</v>
      </c>
      <c r="L12209" s="28">
        <v>13.97</v>
      </c>
    </row>
    <row r="12210" spans="1:12" x14ac:dyDescent="0.25">
      <c r="A12210" s="24" t="s">
        <v>3305</v>
      </c>
      <c r="B12210" s="26">
        <v>2018</v>
      </c>
      <c r="C12210" s="24">
        <v>3</v>
      </c>
      <c r="D12210" s="24" t="s">
        <v>15143</v>
      </c>
      <c r="E12210" s="26">
        <v>438</v>
      </c>
      <c r="F12210" s="26">
        <v>9961</v>
      </c>
      <c r="G12210" s="26" t="s">
        <v>13268</v>
      </c>
      <c r="H12210" s="24" t="s">
        <v>386</v>
      </c>
      <c r="I12210" s="24" t="s">
        <v>387</v>
      </c>
      <c r="J12210" s="27" t="s">
        <v>1</v>
      </c>
      <c r="K12210" s="28">
        <v>34.1</v>
      </c>
      <c r="L12210" s="28">
        <v>34.1</v>
      </c>
    </row>
    <row r="12211" spans="1:12" x14ac:dyDescent="0.25">
      <c r="A12211" s="24" t="s">
        <v>3305</v>
      </c>
      <c r="B12211" s="26">
        <v>2018</v>
      </c>
      <c r="C12211" s="24">
        <v>3</v>
      </c>
      <c r="D12211" s="24" t="s">
        <v>15143</v>
      </c>
      <c r="E12211" s="26">
        <v>438</v>
      </c>
      <c r="F12211" s="26">
        <v>9962</v>
      </c>
      <c r="G12211" s="26" t="s">
        <v>13269</v>
      </c>
      <c r="H12211" s="24" t="s">
        <v>946</v>
      </c>
      <c r="I12211" s="24" t="s">
        <v>947</v>
      </c>
      <c r="J12211" s="27" t="s">
        <v>1</v>
      </c>
      <c r="K12211" s="28">
        <v>14.25</v>
      </c>
      <c r="L12211" s="28">
        <v>13.23</v>
      </c>
    </row>
    <row r="12212" spans="1:12" x14ac:dyDescent="0.25">
      <c r="A12212" s="24" t="s">
        <v>3305</v>
      </c>
      <c r="B12212" s="26">
        <v>2018</v>
      </c>
      <c r="C12212" s="24">
        <v>3</v>
      </c>
      <c r="D12212" s="24" t="s">
        <v>15143</v>
      </c>
      <c r="E12212" s="26">
        <v>438</v>
      </c>
      <c r="F12212" s="26">
        <v>8985</v>
      </c>
      <c r="G12212" s="26" t="s">
        <v>12292</v>
      </c>
      <c r="H12212" s="24" t="s">
        <v>1674</v>
      </c>
      <c r="I12212" s="24" t="s">
        <v>1675</v>
      </c>
      <c r="J12212" s="27" t="s">
        <v>1</v>
      </c>
      <c r="K12212" s="28">
        <v>228.85</v>
      </c>
      <c r="L12212" s="28">
        <v>228.58</v>
      </c>
    </row>
    <row r="12213" spans="1:12" x14ac:dyDescent="0.25">
      <c r="A12213" s="24" t="s">
        <v>3305</v>
      </c>
      <c r="B12213" s="26">
        <v>2018</v>
      </c>
      <c r="C12213" s="24">
        <v>3</v>
      </c>
      <c r="D12213" s="24" t="s">
        <v>15143</v>
      </c>
      <c r="E12213" s="26">
        <v>438</v>
      </c>
      <c r="F12213" s="26">
        <v>9963</v>
      </c>
      <c r="G12213" s="26" t="s">
        <v>13270</v>
      </c>
      <c r="H12213" s="24" t="s">
        <v>2552</v>
      </c>
      <c r="I12213" s="24" t="s">
        <v>2553</v>
      </c>
      <c r="J12213" s="27" t="s">
        <v>1</v>
      </c>
      <c r="K12213" s="28">
        <v>48.35</v>
      </c>
      <c r="L12213" s="28">
        <v>47.33</v>
      </c>
    </row>
    <row r="12214" spans="1:12" x14ac:dyDescent="0.25">
      <c r="A12214" s="24" t="s">
        <v>3305</v>
      </c>
      <c r="B12214" s="26">
        <v>2018</v>
      </c>
      <c r="C12214" s="24">
        <v>3</v>
      </c>
      <c r="D12214" s="24" t="s">
        <v>15143</v>
      </c>
      <c r="E12214" s="26">
        <v>438</v>
      </c>
      <c r="F12214" s="26">
        <v>9964</v>
      </c>
      <c r="G12214" s="26" t="s">
        <v>13271</v>
      </c>
      <c r="H12214" s="24" t="s">
        <v>2542</v>
      </c>
      <c r="I12214" s="24" t="s">
        <v>2543</v>
      </c>
      <c r="J12214" s="27" t="s">
        <v>1</v>
      </c>
      <c r="K12214" s="28">
        <v>14.25</v>
      </c>
      <c r="L12214" s="28">
        <v>13.23</v>
      </c>
    </row>
    <row r="12215" spans="1:12" x14ac:dyDescent="0.25">
      <c r="A12215" s="24" t="s">
        <v>3305</v>
      </c>
      <c r="B12215" s="26">
        <v>2018</v>
      </c>
      <c r="C12215" s="24">
        <v>3</v>
      </c>
      <c r="D12215" s="24" t="s">
        <v>15143</v>
      </c>
      <c r="E12215" s="26">
        <v>438</v>
      </c>
      <c r="F12215" s="26">
        <v>6257</v>
      </c>
      <c r="G12215" s="26" t="s">
        <v>9564</v>
      </c>
      <c r="H12215" s="24" t="s">
        <v>1884</v>
      </c>
      <c r="I12215" s="24" t="s">
        <v>1885</v>
      </c>
      <c r="J12215" s="27" t="s">
        <v>1</v>
      </c>
      <c r="K12215" s="28">
        <v>14.25</v>
      </c>
      <c r="L12215" s="28">
        <v>13.23</v>
      </c>
    </row>
    <row r="12216" spans="1:12" x14ac:dyDescent="0.25">
      <c r="A12216" s="24" t="s">
        <v>3305</v>
      </c>
      <c r="B12216" s="26">
        <v>2018</v>
      </c>
      <c r="C12216" s="24">
        <v>3</v>
      </c>
      <c r="D12216" s="24" t="s">
        <v>15143</v>
      </c>
      <c r="E12216" s="26">
        <v>438</v>
      </c>
      <c r="F12216" s="26">
        <v>9965</v>
      </c>
      <c r="G12216" s="26" t="s">
        <v>13272</v>
      </c>
      <c r="H12216" s="24" t="s">
        <v>2528</v>
      </c>
      <c r="I12216" s="24" t="s">
        <v>2529</v>
      </c>
      <c r="J12216" s="27" t="s">
        <v>1</v>
      </c>
      <c r="K12216" s="28">
        <v>74.03</v>
      </c>
      <c r="L12216" s="28">
        <v>74.03</v>
      </c>
    </row>
    <row r="12217" spans="1:12" x14ac:dyDescent="0.25">
      <c r="A12217" s="24" t="s">
        <v>3305</v>
      </c>
      <c r="B12217" s="26">
        <v>2018</v>
      </c>
      <c r="C12217" s="24">
        <v>3</v>
      </c>
      <c r="D12217" s="24" t="s">
        <v>15143</v>
      </c>
      <c r="E12217" s="26">
        <v>438</v>
      </c>
      <c r="F12217" s="26">
        <v>9966</v>
      </c>
      <c r="G12217" s="26" t="s">
        <v>13273</v>
      </c>
      <c r="H12217" s="24" t="s">
        <v>1674</v>
      </c>
      <c r="I12217" s="24" t="s">
        <v>1675</v>
      </c>
      <c r="J12217" s="27" t="s">
        <v>1</v>
      </c>
      <c r="K12217" s="28">
        <v>71.2</v>
      </c>
      <c r="L12217" s="28">
        <v>70.180000000000007</v>
      </c>
    </row>
    <row r="12218" spans="1:12" x14ac:dyDescent="0.25">
      <c r="A12218" s="24" t="s">
        <v>3305</v>
      </c>
      <c r="B12218" s="26">
        <v>2018</v>
      </c>
      <c r="C12218" s="24">
        <v>3</v>
      </c>
      <c r="D12218" s="24" t="s">
        <v>15143</v>
      </c>
      <c r="E12218" s="26">
        <v>440</v>
      </c>
      <c r="F12218" s="26">
        <v>9967</v>
      </c>
      <c r="G12218" s="26" t="s">
        <v>13274</v>
      </c>
      <c r="H12218" s="24" t="s">
        <v>1258</v>
      </c>
      <c r="I12218" s="24" t="s">
        <v>1259</v>
      </c>
      <c r="J12218" s="27" t="s">
        <v>1</v>
      </c>
      <c r="K12218" s="28">
        <v>136.69999999999999</v>
      </c>
      <c r="L12218" s="28">
        <v>124.58</v>
      </c>
    </row>
    <row r="12219" spans="1:12" x14ac:dyDescent="0.25">
      <c r="A12219" s="24" t="s">
        <v>3305</v>
      </c>
      <c r="B12219" s="26">
        <v>2018</v>
      </c>
      <c r="C12219" s="24">
        <v>3</v>
      </c>
      <c r="D12219" s="24" t="s">
        <v>15143</v>
      </c>
      <c r="E12219" s="26">
        <v>440</v>
      </c>
      <c r="F12219" s="26">
        <v>9968</v>
      </c>
      <c r="G12219" s="26" t="s">
        <v>13275</v>
      </c>
      <c r="H12219" s="24" t="s">
        <v>1258</v>
      </c>
      <c r="I12219" s="24" t="s">
        <v>1259</v>
      </c>
      <c r="J12219" s="27" t="s">
        <v>1</v>
      </c>
      <c r="K12219" s="28">
        <v>31.61</v>
      </c>
      <c r="L12219" s="28">
        <v>31.34</v>
      </c>
    </row>
    <row r="12220" spans="1:12" x14ac:dyDescent="0.25">
      <c r="A12220" s="24" t="s">
        <v>3305</v>
      </c>
      <c r="B12220" s="26">
        <v>2018</v>
      </c>
      <c r="C12220" s="24">
        <v>3</v>
      </c>
      <c r="D12220" s="24" t="s">
        <v>15143</v>
      </c>
      <c r="E12220" s="26">
        <v>440</v>
      </c>
      <c r="F12220" s="26">
        <v>9969</v>
      </c>
      <c r="G12220" s="26" t="s">
        <v>13276</v>
      </c>
      <c r="H12220" s="24" t="s">
        <v>1008</v>
      </c>
      <c r="I12220" s="24" t="s">
        <v>1009</v>
      </c>
      <c r="J12220" s="27" t="s">
        <v>1</v>
      </c>
      <c r="K12220" s="28">
        <v>5.9</v>
      </c>
      <c r="L12220" s="28">
        <v>5.9</v>
      </c>
    </row>
    <row r="12221" spans="1:12" x14ac:dyDescent="0.25">
      <c r="A12221" s="24" t="s">
        <v>3305</v>
      </c>
      <c r="B12221" s="26">
        <v>2018</v>
      </c>
      <c r="C12221" s="24">
        <v>3</v>
      </c>
      <c r="D12221" s="24" t="s">
        <v>15143</v>
      </c>
      <c r="E12221" s="26">
        <v>440</v>
      </c>
      <c r="F12221" s="26">
        <v>9970</v>
      </c>
      <c r="G12221" s="26" t="s">
        <v>13277</v>
      </c>
      <c r="H12221" s="24" t="s">
        <v>2538</v>
      </c>
      <c r="I12221" s="24" t="s">
        <v>2539</v>
      </c>
      <c r="J12221" s="27" t="s">
        <v>1</v>
      </c>
      <c r="K12221" s="28">
        <v>172.24</v>
      </c>
      <c r="L12221" s="28">
        <v>171.97</v>
      </c>
    </row>
    <row r="12222" spans="1:12" x14ac:dyDescent="0.25">
      <c r="A12222" s="24" t="s">
        <v>3305</v>
      </c>
      <c r="B12222" s="26">
        <v>2018</v>
      </c>
      <c r="C12222" s="24">
        <v>3</v>
      </c>
      <c r="D12222" s="24" t="s">
        <v>15143</v>
      </c>
      <c r="E12222" s="26">
        <v>440</v>
      </c>
      <c r="F12222" s="26">
        <v>9971</v>
      </c>
      <c r="G12222" s="26" t="s">
        <v>13278</v>
      </c>
      <c r="H12222" s="24" t="s">
        <v>1674</v>
      </c>
      <c r="I12222" s="24" t="s">
        <v>1675</v>
      </c>
      <c r="J12222" s="27" t="s">
        <v>1</v>
      </c>
      <c r="K12222" s="28">
        <v>77.010000000000005</v>
      </c>
      <c r="L12222" s="28">
        <v>77.010000000000005</v>
      </c>
    </row>
    <row r="12223" spans="1:12" x14ac:dyDescent="0.25">
      <c r="A12223" s="24" t="s">
        <v>3305</v>
      </c>
      <c r="B12223" s="26">
        <v>2018</v>
      </c>
      <c r="C12223" s="24">
        <v>3</v>
      </c>
      <c r="D12223" s="24" t="s">
        <v>15143</v>
      </c>
      <c r="E12223" s="26">
        <v>440</v>
      </c>
      <c r="F12223" s="26">
        <v>9972</v>
      </c>
      <c r="G12223" s="26" t="s">
        <v>13279</v>
      </c>
      <c r="H12223" s="24" t="s">
        <v>386</v>
      </c>
      <c r="I12223" s="24" t="s">
        <v>387</v>
      </c>
      <c r="J12223" s="27" t="s">
        <v>1</v>
      </c>
      <c r="K12223" s="28">
        <v>13.5</v>
      </c>
      <c r="L12223" s="28">
        <v>13.23</v>
      </c>
    </row>
    <row r="12224" spans="1:12" x14ac:dyDescent="0.25">
      <c r="A12224" s="24" t="s">
        <v>3305</v>
      </c>
      <c r="B12224" s="26">
        <v>2018</v>
      </c>
      <c r="C12224" s="24">
        <v>3</v>
      </c>
      <c r="D12224" s="24" t="s">
        <v>15143</v>
      </c>
      <c r="E12224" s="26">
        <v>440</v>
      </c>
      <c r="F12224" s="26">
        <v>9973</v>
      </c>
      <c r="G12224" s="26" t="s">
        <v>13280</v>
      </c>
      <c r="H12224" s="24" t="s">
        <v>2542</v>
      </c>
      <c r="I12224" s="24" t="s">
        <v>2543</v>
      </c>
      <c r="J12224" s="27" t="s">
        <v>1</v>
      </c>
      <c r="K12224" s="28">
        <v>14.25</v>
      </c>
      <c r="L12224" s="28">
        <v>13.23</v>
      </c>
    </row>
    <row r="12225" spans="1:12" x14ac:dyDescent="0.25">
      <c r="A12225" s="24" t="s">
        <v>3305</v>
      </c>
      <c r="B12225" s="26">
        <v>2018</v>
      </c>
      <c r="C12225" s="24">
        <v>3</v>
      </c>
      <c r="D12225" s="24" t="s">
        <v>15143</v>
      </c>
      <c r="E12225" s="26">
        <v>440</v>
      </c>
      <c r="F12225" s="26">
        <v>9974</v>
      </c>
      <c r="G12225" s="26" t="s">
        <v>13281</v>
      </c>
      <c r="H12225" s="24" t="s">
        <v>386</v>
      </c>
      <c r="I12225" s="24" t="s">
        <v>387</v>
      </c>
      <c r="J12225" s="27" t="s">
        <v>1</v>
      </c>
      <c r="K12225" s="28">
        <v>13.5</v>
      </c>
      <c r="L12225" s="28">
        <v>13.23</v>
      </c>
    </row>
    <row r="12226" spans="1:12" x14ac:dyDescent="0.25">
      <c r="A12226" s="24" t="s">
        <v>3305</v>
      </c>
      <c r="B12226" s="26">
        <v>2018</v>
      </c>
      <c r="C12226" s="24">
        <v>3</v>
      </c>
      <c r="D12226" s="24" t="s">
        <v>15143</v>
      </c>
      <c r="E12226" s="26">
        <v>421</v>
      </c>
      <c r="F12226" s="26">
        <v>9975</v>
      </c>
      <c r="G12226" s="26" t="s">
        <v>13282</v>
      </c>
      <c r="H12226" s="24" t="s">
        <v>1674</v>
      </c>
      <c r="I12226" s="24" t="s">
        <v>1675</v>
      </c>
      <c r="J12226" s="27" t="s">
        <v>1</v>
      </c>
      <c r="K12226" s="28">
        <v>1027.95</v>
      </c>
      <c r="L12226" s="28">
        <v>376.23</v>
      </c>
    </row>
    <row r="12227" spans="1:12" x14ac:dyDescent="0.25">
      <c r="A12227" s="24" t="s">
        <v>3305</v>
      </c>
      <c r="B12227" s="26">
        <v>2018</v>
      </c>
      <c r="C12227" s="24">
        <v>3</v>
      </c>
      <c r="D12227" s="24" t="s">
        <v>15143</v>
      </c>
      <c r="E12227" s="26">
        <v>423</v>
      </c>
      <c r="F12227" s="26">
        <v>9900</v>
      </c>
      <c r="G12227" s="26" t="s">
        <v>13207</v>
      </c>
      <c r="H12227" s="24" t="s">
        <v>946</v>
      </c>
      <c r="I12227" s="24" t="s">
        <v>947</v>
      </c>
      <c r="J12227" s="27" t="s">
        <v>1</v>
      </c>
      <c r="K12227" s="28">
        <v>293.27</v>
      </c>
      <c r="L12227" s="28">
        <v>292.49</v>
      </c>
    </row>
    <row r="12228" spans="1:12" x14ac:dyDescent="0.25">
      <c r="A12228" s="24" t="s">
        <v>3305</v>
      </c>
      <c r="B12228" s="26">
        <v>2018</v>
      </c>
      <c r="C12228" s="24">
        <v>3</v>
      </c>
      <c r="D12228" s="24" t="s">
        <v>15143</v>
      </c>
      <c r="E12228" s="26">
        <v>423</v>
      </c>
      <c r="F12228" s="26">
        <v>9927</v>
      </c>
      <c r="G12228" s="26" t="s">
        <v>13234</v>
      </c>
      <c r="H12228" s="24" t="s">
        <v>1674</v>
      </c>
      <c r="I12228" s="24" t="s">
        <v>1675</v>
      </c>
      <c r="J12228" s="27" t="s">
        <v>1</v>
      </c>
      <c r="K12228" s="28">
        <v>900.87</v>
      </c>
      <c r="L12228" s="28">
        <v>250.09</v>
      </c>
    </row>
    <row r="12229" spans="1:12" x14ac:dyDescent="0.25">
      <c r="A12229" s="24" t="s">
        <v>3305</v>
      </c>
      <c r="B12229" s="26">
        <v>2018</v>
      </c>
      <c r="C12229" s="24">
        <v>3</v>
      </c>
      <c r="D12229" s="24" t="s">
        <v>15143</v>
      </c>
      <c r="E12229" s="26">
        <v>426</v>
      </c>
      <c r="F12229" s="26">
        <v>9971</v>
      </c>
      <c r="G12229" s="26" t="s">
        <v>13278</v>
      </c>
      <c r="H12229" s="24" t="s">
        <v>1674</v>
      </c>
      <c r="I12229" s="24" t="s">
        <v>1675</v>
      </c>
      <c r="J12229" s="27" t="s">
        <v>1</v>
      </c>
      <c r="K12229" s="28">
        <v>1655.71</v>
      </c>
      <c r="L12229" s="28">
        <v>1000.17</v>
      </c>
    </row>
    <row r="12230" spans="1:12" x14ac:dyDescent="0.25">
      <c r="A12230" s="24" t="s">
        <v>3305</v>
      </c>
      <c r="B12230" s="26">
        <v>2018</v>
      </c>
      <c r="C12230" s="24">
        <v>3</v>
      </c>
      <c r="D12230" s="24" t="s">
        <v>15143</v>
      </c>
      <c r="E12230" s="26">
        <v>426</v>
      </c>
      <c r="F12230" s="26">
        <v>9966</v>
      </c>
      <c r="G12230" s="26" t="s">
        <v>13273</v>
      </c>
      <c r="H12230" s="24" t="s">
        <v>1674</v>
      </c>
      <c r="I12230" s="24" t="s">
        <v>1675</v>
      </c>
      <c r="J12230" s="27" t="s">
        <v>1</v>
      </c>
      <c r="K12230" s="28">
        <v>860.68</v>
      </c>
      <c r="L12230" s="28">
        <v>209.9</v>
      </c>
    </row>
    <row r="12231" spans="1:12" x14ac:dyDescent="0.25">
      <c r="A12231" s="24" t="s">
        <v>3305</v>
      </c>
      <c r="B12231" s="26">
        <v>2018</v>
      </c>
      <c r="C12231" s="24">
        <v>3</v>
      </c>
      <c r="D12231" s="24" t="s">
        <v>15143</v>
      </c>
      <c r="E12231" s="26">
        <v>426</v>
      </c>
      <c r="F12231" s="26">
        <v>9959</v>
      </c>
      <c r="G12231" s="26" t="s">
        <v>13266</v>
      </c>
      <c r="H12231" s="24" t="s">
        <v>1674</v>
      </c>
      <c r="I12231" s="24" t="s">
        <v>1675</v>
      </c>
      <c r="J12231" s="27" t="s">
        <v>1</v>
      </c>
      <c r="K12231" s="28">
        <v>1706.83</v>
      </c>
      <c r="L12231" s="28">
        <v>1051.4000000000001</v>
      </c>
    </row>
    <row r="12232" spans="1:12" x14ac:dyDescent="0.25">
      <c r="A12232" s="24" t="s">
        <v>3305</v>
      </c>
      <c r="B12232" s="26">
        <v>2018</v>
      </c>
      <c r="C12232" s="24">
        <v>3</v>
      </c>
      <c r="D12232" s="24" t="s">
        <v>15143</v>
      </c>
      <c r="E12232" s="26">
        <v>426</v>
      </c>
      <c r="F12232" s="26">
        <v>9031</v>
      </c>
      <c r="G12232" s="26" t="s">
        <v>12338</v>
      </c>
      <c r="H12232" s="24" t="s">
        <v>1674</v>
      </c>
      <c r="I12232" s="24" t="s">
        <v>1675</v>
      </c>
      <c r="J12232" s="27" t="s">
        <v>1</v>
      </c>
      <c r="K12232" s="28">
        <v>2360.3200000000002</v>
      </c>
      <c r="L12232" s="28">
        <v>2359.54</v>
      </c>
    </row>
    <row r="12233" spans="1:12" x14ac:dyDescent="0.25">
      <c r="A12233" s="24" t="s">
        <v>3305</v>
      </c>
      <c r="B12233" s="26">
        <v>2018</v>
      </c>
      <c r="C12233" s="24">
        <v>3</v>
      </c>
      <c r="D12233" s="24" t="s">
        <v>15143</v>
      </c>
      <c r="E12233" s="26">
        <v>427</v>
      </c>
      <c r="F12233" s="26">
        <v>9966</v>
      </c>
      <c r="G12233" s="26" t="s">
        <v>13273</v>
      </c>
      <c r="H12233" s="24" t="s">
        <v>1674</v>
      </c>
      <c r="I12233" s="24" t="s">
        <v>1675</v>
      </c>
      <c r="J12233" s="27" t="s">
        <v>1</v>
      </c>
      <c r="K12233" s="28">
        <v>932.93</v>
      </c>
      <c r="L12233" s="28">
        <v>281.20999999999998</v>
      </c>
    </row>
    <row r="12234" spans="1:12" x14ac:dyDescent="0.25">
      <c r="A12234" s="24" t="s">
        <v>3305</v>
      </c>
      <c r="B12234" s="26">
        <v>2018</v>
      </c>
      <c r="C12234" s="24">
        <v>3</v>
      </c>
      <c r="D12234" s="24" t="s">
        <v>15143</v>
      </c>
      <c r="E12234" s="26">
        <v>484</v>
      </c>
      <c r="F12234" s="26">
        <v>9975</v>
      </c>
      <c r="G12234" s="26" t="s">
        <v>13282</v>
      </c>
      <c r="H12234" s="24" t="s">
        <v>1674</v>
      </c>
      <c r="I12234" s="24" t="s">
        <v>1675</v>
      </c>
      <c r="J12234" s="27" t="s">
        <v>0</v>
      </c>
      <c r="K12234" s="28">
        <v>1301.77</v>
      </c>
      <c r="L12234" s="28">
        <v>1301.77</v>
      </c>
    </row>
    <row r="12235" spans="1:12" x14ac:dyDescent="0.25">
      <c r="A12235" s="24" t="s">
        <v>3305</v>
      </c>
      <c r="B12235" s="26">
        <v>2018</v>
      </c>
      <c r="C12235" s="24">
        <v>3</v>
      </c>
      <c r="D12235" s="24" t="s">
        <v>15143</v>
      </c>
      <c r="E12235" s="26">
        <v>515</v>
      </c>
      <c r="F12235" s="26">
        <v>9914</v>
      </c>
      <c r="G12235" s="26" t="s">
        <v>13221</v>
      </c>
      <c r="H12235" s="24" t="s">
        <v>1008</v>
      </c>
      <c r="I12235" s="24" t="s">
        <v>1009</v>
      </c>
      <c r="J12235" s="27" t="s">
        <v>15162</v>
      </c>
      <c r="K12235" s="28">
        <v>474.68</v>
      </c>
      <c r="L12235" s="28">
        <v>406.8</v>
      </c>
    </row>
    <row r="12236" spans="1:12" x14ac:dyDescent="0.25">
      <c r="A12236" s="24" t="s">
        <v>3305</v>
      </c>
      <c r="B12236" s="26">
        <v>2018</v>
      </c>
      <c r="C12236" s="24">
        <v>3</v>
      </c>
      <c r="D12236" s="24" t="s">
        <v>15143</v>
      </c>
      <c r="E12236" s="26">
        <v>532</v>
      </c>
      <c r="F12236" s="26">
        <v>9959</v>
      </c>
      <c r="G12236" s="26" t="s">
        <v>13266</v>
      </c>
      <c r="H12236" s="24" t="s">
        <v>1674</v>
      </c>
      <c r="I12236" s="24" t="s">
        <v>1675</v>
      </c>
      <c r="J12236" s="27" t="s">
        <v>15162</v>
      </c>
      <c r="K12236" s="28">
        <v>2078.83</v>
      </c>
      <c r="L12236" s="28">
        <v>2035.77</v>
      </c>
    </row>
    <row r="12237" spans="1:12" x14ac:dyDescent="0.25">
      <c r="A12237" s="24" t="s">
        <v>3305</v>
      </c>
      <c r="B12237" s="26">
        <v>2018</v>
      </c>
      <c r="C12237" s="24">
        <v>3</v>
      </c>
      <c r="D12237" s="24" t="s">
        <v>15143</v>
      </c>
      <c r="E12237" s="26">
        <v>557</v>
      </c>
      <c r="F12237" s="26">
        <v>9951</v>
      </c>
      <c r="G12237" s="26" t="s">
        <v>13258</v>
      </c>
      <c r="H12237" s="24" t="s">
        <v>1276</v>
      </c>
      <c r="I12237" s="24" t="s">
        <v>1277</v>
      </c>
      <c r="J12237" s="27" t="s">
        <v>15162</v>
      </c>
      <c r="K12237" s="28">
        <v>1079.48</v>
      </c>
      <c r="L12237" s="28">
        <v>1052.94</v>
      </c>
    </row>
    <row r="12238" spans="1:12" x14ac:dyDescent="0.25">
      <c r="A12238" s="24" t="s">
        <v>3305</v>
      </c>
      <c r="B12238" s="26">
        <v>2018</v>
      </c>
      <c r="C12238" s="24">
        <v>3</v>
      </c>
      <c r="D12238" s="24" t="s">
        <v>15144</v>
      </c>
      <c r="E12238" s="26">
        <v>432</v>
      </c>
      <c r="F12238" s="26">
        <v>9976</v>
      </c>
      <c r="G12238" s="26" t="s">
        <v>13283</v>
      </c>
      <c r="H12238" s="24" t="s">
        <v>332</v>
      </c>
      <c r="I12238" s="24" t="s">
        <v>333</v>
      </c>
      <c r="J12238" s="27" t="s">
        <v>1</v>
      </c>
      <c r="K12238" s="28">
        <v>13.5</v>
      </c>
      <c r="L12238" s="28">
        <v>13.5</v>
      </c>
    </row>
    <row r="12239" spans="1:12" x14ac:dyDescent="0.25">
      <c r="A12239" s="24" t="s">
        <v>3305</v>
      </c>
      <c r="B12239" s="26">
        <v>2018</v>
      </c>
      <c r="C12239" s="24">
        <v>3</v>
      </c>
      <c r="D12239" s="24" t="s">
        <v>15144</v>
      </c>
      <c r="E12239" s="26">
        <v>432</v>
      </c>
      <c r="F12239" s="26">
        <v>9977</v>
      </c>
      <c r="G12239" s="26" t="s">
        <v>13284</v>
      </c>
      <c r="H12239" s="24" t="s">
        <v>1172</v>
      </c>
      <c r="I12239" s="24" t="s">
        <v>1173</v>
      </c>
      <c r="J12239" s="27" t="s">
        <v>1</v>
      </c>
      <c r="K12239" s="28">
        <v>14.25</v>
      </c>
      <c r="L12239" s="28">
        <v>13.97</v>
      </c>
    </row>
    <row r="12240" spans="1:12" x14ac:dyDescent="0.25">
      <c r="A12240" s="24" t="s">
        <v>3305</v>
      </c>
      <c r="B12240" s="26">
        <v>2018</v>
      </c>
      <c r="C12240" s="24">
        <v>3</v>
      </c>
      <c r="D12240" s="24" t="s">
        <v>15144</v>
      </c>
      <c r="E12240" s="26">
        <v>432</v>
      </c>
      <c r="F12240" s="26">
        <v>9978</v>
      </c>
      <c r="G12240" s="26" t="s">
        <v>13285</v>
      </c>
      <c r="H12240" s="24" t="s">
        <v>530</v>
      </c>
      <c r="I12240" s="24" t="s">
        <v>531</v>
      </c>
      <c r="J12240" s="27" t="s">
        <v>1</v>
      </c>
      <c r="K12240" s="28">
        <v>14.46</v>
      </c>
      <c r="L12240" s="28">
        <v>14.18</v>
      </c>
    </row>
    <row r="12241" spans="1:12" x14ac:dyDescent="0.25">
      <c r="A12241" s="24" t="s">
        <v>3305</v>
      </c>
      <c r="B12241" s="26">
        <v>2018</v>
      </c>
      <c r="C12241" s="24">
        <v>3</v>
      </c>
      <c r="D12241" s="24" t="s">
        <v>15144</v>
      </c>
      <c r="E12241" s="26">
        <v>432</v>
      </c>
      <c r="F12241" s="26">
        <v>9979</v>
      </c>
      <c r="G12241" s="26" t="s">
        <v>13286</v>
      </c>
      <c r="H12241" s="24" t="s">
        <v>530</v>
      </c>
      <c r="I12241" s="24" t="s">
        <v>531</v>
      </c>
      <c r="J12241" s="27" t="s">
        <v>1</v>
      </c>
      <c r="K12241" s="28">
        <v>14.46</v>
      </c>
      <c r="L12241" s="28">
        <v>14.18</v>
      </c>
    </row>
    <row r="12242" spans="1:12" x14ac:dyDescent="0.25">
      <c r="A12242" s="24" t="s">
        <v>3305</v>
      </c>
      <c r="B12242" s="26">
        <v>2018</v>
      </c>
      <c r="C12242" s="24">
        <v>3</v>
      </c>
      <c r="D12242" s="24" t="s">
        <v>15144</v>
      </c>
      <c r="E12242" s="26">
        <v>432</v>
      </c>
      <c r="F12242" s="26">
        <v>9980</v>
      </c>
      <c r="G12242" s="26" t="s">
        <v>13287</v>
      </c>
      <c r="H12242" s="24" t="s">
        <v>92</v>
      </c>
      <c r="I12242" s="24" t="s">
        <v>93</v>
      </c>
      <c r="J12242" s="27" t="s">
        <v>1</v>
      </c>
      <c r="K12242" s="28">
        <v>13.5</v>
      </c>
      <c r="L12242" s="28">
        <v>13.23</v>
      </c>
    </row>
    <row r="12243" spans="1:12" x14ac:dyDescent="0.25">
      <c r="A12243" s="24" t="s">
        <v>3305</v>
      </c>
      <c r="B12243" s="26">
        <v>2018</v>
      </c>
      <c r="C12243" s="24">
        <v>3</v>
      </c>
      <c r="D12243" s="24" t="s">
        <v>15144</v>
      </c>
      <c r="E12243" s="26">
        <v>432</v>
      </c>
      <c r="F12243" s="26">
        <v>9981</v>
      </c>
      <c r="G12243" s="26" t="s">
        <v>13288</v>
      </c>
      <c r="H12243" s="24" t="s">
        <v>1172</v>
      </c>
      <c r="I12243" s="24" t="s">
        <v>1173</v>
      </c>
      <c r="J12243" s="27" t="s">
        <v>1</v>
      </c>
      <c r="K12243" s="28">
        <v>14.25</v>
      </c>
      <c r="L12243" s="28">
        <v>13.97</v>
      </c>
    </row>
    <row r="12244" spans="1:12" x14ac:dyDescent="0.25">
      <c r="A12244" s="24" t="s">
        <v>3305</v>
      </c>
      <c r="B12244" s="26">
        <v>2018</v>
      </c>
      <c r="C12244" s="24">
        <v>3</v>
      </c>
      <c r="D12244" s="24" t="s">
        <v>15144</v>
      </c>
      <c r="E12244" s="26">
        <v>432</v>
      </c>
      <c r="F12244" s="26">
        <v>9982</v>
      </c>
      <c r="G12244" s="26" t="s">
        <v>13289</v>
      </c>
      <c r="H12244" s="24" t="s">
        <v>332</v>
      </c>
      <c r="I12244" s="24" t="s">
        <v>333</v>
      </c>
      <c r="J12244" s="27" t="s">
        <v>1</v>
      </c>
      <c r="K12244" s="28">
        <v>14.62</v>
      </c>
      <c r="L12244" s="28">
        <v>14.35</v>
      </c>
    </row>
    <row r="12245" spans="1:12" x14ac:dyDescent="0.25">
      <c r="A12245" s="24" t="s">
        <v>3305</v>
      </c>
      <c r="B12245" s="26">
        <v>2018</v>
      </c>
      <c r="C12245" s="24">
        <v>3</v>
      </c>
      <c r="D12245" s="24" t="s">
        <v>15144</v>
      </c>
      <c r="E12245" s="26">
        <v>433</v>
      </c>
      <c r="F12245" s="26">
        <v>9983</v>
      </c>
      <c r="G12245" s="26" t="s">
        <v>13290</v>
      </c>
      <c r="H12245" s="24" t="s">
        <v>332</v>
      </c>
      <c r="I12245" s="24" t="s">
        <v>333</v>
      </c>
      <c r="J12245" s="27" t="s">
        <v>1</v>
      </c>
      <c r="K12245" s="28">
        <v>16.649999999999999</v>
      </c>
      <c r="L12245" s="28">
        <v>16.37</v>
      </c>
    </row>
    <row r="12246" spans="1:12" x14ac:dyDescent="0.25">
      <c r="A12246" s="24" t="s">
        <v>3305</v>
      </c>
      <c r="B12246" s="26">
        <v>2018</v>
      </c>
      <c r="C12246" s="24">
        <v>3</v>
      </c>
      <c r="D12246" s="24" t="s">
        <v>15144</v>
      </c>
      <c r="E12246" s="26">
        <v>433</v>
      </c>
      <c r="F12246" s="26">
        <v>9984</v>
      </c>
      <c r="G12246" s="26" t="s">
        <v>13291</v>
      </c>
      <c r="H12246" s="24" t="s">
        <v>130</v>
      </c>
      <c r="I12246" s="24" t="s">
        <v>131</v>
      </c>
      <c r="J12246" s="27" t="s">
        <v>1</v>
      </c>
      <c r="K12246" s="28">
        <v>13.5</v>
      </c>
      <c r="L12246" s="28">
        <v>13.23</v>
      </c>
    </row>
    <row r="12247" spans="1:12" x14ac:dyDescent="0.25">
      <c r="A12247" s="24" t="s">
        <v>3305</v>
      </c>
      <c r="B12247" s="26">
        <v>2018</v>
      </c>
      <c r="C12247" s="24">
        <v>3</v>
      </c>
      <c r="D12247" s="24" t="s">
        <v>15144</v>
      </c>
      <c r="E12247" s="26">
        <v>434</v>
      </c>
      <c r="F12247" s="26">
        <v>9985</v>
      </c>
      <c r="G12247" s="26" t="s">
        <v>13292</v>
      </c>
      <c r="H12247" s="24" t="s">
        <v>372</v>
      </c>
      <c r="I12247" s="24" t="s">
        <v>373</v>
      </c>
      <c r="J12247" s="27" t="s">
        <v>1</v>
      </c>
      <c r="K12247" s="28">
        <v>17.82</v>
      </c>
      <c r="L12247" s="28">
        <v>17.55</v>
      </c>
    </row>
    <row r="12248" spans="1:12" x14ac:dyDescent="0.25">
      <c r="A12248" s="24" t="s">
        <v>3305</v>
      </c>
      <c r="B12248" s="26">
        <v>2018</v>
      </c>
      <c r="C12248" s="24">
        <v>3</v>
      </c>
      <c r="D12248" s="24" t="s">
        <v>15144</v>
      </c>
      <c r="E12248" s="26">
        <v>434</v>
      </c>
      <c r="F12248" s="26">
        <v>9986</v>
      </c>
      <c r="G12248" s="26" t="s">
        <v>13293</v>
      </c>
      <c r="H12248" s="24" t="s">
        <v>2554</v>
      </c>
      <c r="I12248" s="24" t="s">
        <v>2555</v>
      </c>
      <c r="J12248" s="27" t="s">
        <v>1</v>
      </c>
      <c r="K12248" s="28">
        <v>14.25</v>
      </c>
      <c r="L12248" s="28">
        <v>13.23</v>
      </c>
    </row>
    <row r="12249" spans="1:12" x14ac:dyDescent="0.25">
      <c r="A12249" s="24" t="s">
        <v>3305</v>
      </c>
      <c r="B12249" s="26">
        <v>2018</v>
      </c>
      <c r="C12249" s="24">
        <v>3</v>
      </c>
      <c r="D12249" s="24" t="s">
        <v>15144</v>
      </c>
      <c r="E12249" s="26">
        <v>435</v>
      </c>
      <c r="F12249" s="26">
        <v>9987</v>
      </c>
      <c r="G12249" s="26" t="s">
        <v>13294</v>
      </c>
      <c r="H12249" s="24" t="s">
        <v>71</v>
      </c>
      <c r="I12249" s="24" t="s">
        <v>72</v>
      </c>
      <c r="J12249" s="27" t="s">
        <v>1</v>
      </c>
      <c r="K12249" s="28">
        <v>13.5</v>
      </c>
      <c r="L12249" s="28">
        <v>13.23</v>
      </c>
    </row>
    <row r="12250" spans="1:12" x14ac:dyDescent="0.25">
      <c r="A12250" s="24" t="s">
        <v>3305</v>
      </c>
      <c r="B12250" s="26">
        <v>2018</v>
      </c>
      <c r="C12250" s="24">
        <v>3</v>
      </c>
      <c r="D12250" s="24" t="s">
        <v>15144</v>
      </c>
      <c r="E12250" s="26">
        <v>435</v>
      </c>
      <c r="F12250" s="26">
        <v>9988</v>
      </c>
      <c r="G12250" s="26" t="s">
        <v>13295</v>
      </c>
      <c r="H12250" s="24" t="s">
        <v>1172</v>
      </c>
      <c r="I12250" s="24" t="s">
        <v>1173</v>
      </c>
      <c r="J12250" s="27" t="s">
        <v>1</v>
      </c>
      <c r="K12250" s="28">
        <v>14.25</v>
      </c>
      <c r="L12250" s="28">
        <v>13.97</v>
      </c>
    </row>
    <row r="12251" spans="1:12" x14ac:dyDescent="0.25">
      <c r="A12251" s="24" t="s">
        <v>3305</v>
      </c>
      <c r="B12251" s="26">
        <v>2018</v>
      </c>
      <c r="C12251" s="24">
        <v>3</v>
      </c>
      <c r="D12251" s="24" t="s">
        <v>15144</v>
      </c>
      <c r="E12251" s="26">
        <v>435</v>
      </c>
      <c r="F12251" s="26">
        <v>9989</v>
      </c>
      <c r="G12251" s="26" t="s">
        <v>13296</v>
      </c>
      <c r="H12251" s="24" t="s">
        <v>104</v>
      </c>
      <c r="I12251" s="24" t="s">
        <v>105</v>
      </c>
      <c r="J12251" s="27" t="s">
        <v>1</v>
      </c>
      <c r="K12251" s="28">
        <v>18.57</v>
      </c>
      <c r="L12251" s="28">
        <v>17.55</v>
      </c>
    </row>
    <row r="12252" spans="1:12" x14ac:dyDescent="0.25">
      <c r="A12252" s="24" t="s">
        <v>3305</v>
      </c>
      <c r="B12252" s="26">
        <v>2018</v>
      </c>
      <c r="C12252" s="24">
        <v>3</v>
      </c>
      <c r="D12252" s="24" t="s">
        <v>15144</v>
      </c>
      <c r="E12252" s="26">
        <v>435</v>
      </c>
      <c r="F12252" s="26">
        <v>4475</v>
      </c>
      <c r="G12252" s="26" t="s">
        <v>7782</v>
      </c>
      <c r="H12252" s="24" t="s">
        <v>1080</v>
      </c>
      <c r="I12252" s="24" t="s">
        <v>1081</v>
      </c>
      <c r="J12252" s="27" t="s">
        <v>1</v>
      </c>
      <c r="K12252" s="28">
        <v>14.25</v>
      </c>
      <c r="L12252" s="28">
        <v>13.23</v>
      </c>
    </row>
    <row r="12253" spans="1:12" x14ac:dyDescent="0.25">
      <c r="A12253" s="24" t="s">
        <v>3305</v>
      </c>
      <c r="B12253" s="26">
        <v>2018</v>
      </c>
      <c r="C12253" s="24">
        <v>3</v>
      </c>
      <c r="D12253" s="24" t="s">
        <v>15144</v>
      </c>
      <c r="E12253" s="26">
        <v>435</v>
      </c>
      <c r="F12253" s="26">
        <v>9990</v>
      </c>
      <c r="G12253" s="26" t="s">
        <v>13297</v>
      </c>
      <c r="H12253" s="24" t="s">
        <v>530</v>
      </c>
      <c r="I12253" s="24" t="s">
        <v>531</v>
      </c>
      <c r="J12253" s="27" t="s">
        <v>1</v>
      </c>
      <c r="K12253" s="28">
        <v>13.5</v>
      </c>
      <c r="L12253" s="28">
        <v>13.5</v>
      </c>
    </row>
    <row r="12254" spans="1:12" x14ac:dyDescent="0.25">
      <c r="A12254" s="24" t="s">
        <v>3305</v>
      </c>
      <c r="B12254" s="26">
        <v>2018</v>
      </c>
      <c r="C12254" s="24">
        <v>3</v>
      </c>
      <c r="D12254" s="24" t="s">
        <v>15144</v>
      </c>
      <c r="E12254" s="26">
        <v>435</v>
      </c>
      <c r="F12254" s="26">
        <v>9991</v>
      </c>
      <c r="G12254" s="26" t="s">
        <v>13298</v>
      </c>
      <c r="H12254" s="24" t="s">
        <v>2556</v>
      </c>
      <c r="I12254" s="24" t="s">
        <v>2557</v>
      </c>
      <c r="J12254" s="27" t="s">
        <v>1</v>
      </c>
      <c r="K12254" s="28">
        <v>16.66</v>
      </c>
      <c r="L12254" s="28">
        <v>16.38</v>
      </c>
    </row>
    <row r="12255" spans="1:12" x14ac:dyDescent="0.25">
      <c r="A12255" s="24" t="s">
        <v>3305</v>
      </c>
      <c r="B12255" s="26">
        <v>2018</v>
      </c>
      <c r="C12255" s="24">
        <v>3</v>
      </c>
      <c r="D12255" s="24" t="s">
        <v>15144</v>
      </c>
      <c r="E12255" s="26">
        <v>435</v>
      </c>
      <c r="F12255" s="26">
        <v>9992</v>
      </c>
      <c r="G12255" s="26" t="s">
        <v>13299</v>
      </c>
      <c r="H12255" s="24" t="s">
        <v>332</v>
      </c>
      <c r="I12255" s="24" t="s">
        <v>333</v>
      </c>
      <c r="J12255" s="27" t="s">
        <v>1</v>
      </c>
      <c r="K12255" s="28">
        <v>45.05</v>
      </c>
      <c r="L12255" s="28">
        <v>44.03</v>
      </c>
    </row>
    <row r="12256" spans="1:12" x14ac:dyDescent="0.25">
      <c r="A12256" s="24" t="s">
        <v>3305</v>
      </c>
      <c r="B12256" s="26">
        <v>2018</v>
      </c>
      <c r="C12256" s="24">
        <v>3</v>
      </c>
      <c r="D12256" s="24" t="s">
        <v>15144</v>
      </c>
      <c r="E12256" s="26">
        <v>435</v>
      </c>
      <c r="F12256" s="26">
        <v>9993</v>
      </c>
      <c r="G12256" s="26" t="s">
        <v>13300</v>
      </c>
      <c r="H12256" s="24" t="s">
        <v>2115</v>
      </c>
      <c r="I12256" s="24" t="s">
        <v>2116</v>
      </c>
      <c r="J12256" s="27" t="s">
        <v>1</v>
      </c>
      <c r="K12256" s="28">
        <v>14.62</v>
      </c>
      <c r="L12256" s="28">
        <v>14.35</v>
      </c>
    </row>
    <row r="12257" spans="1:12" x14ac:dyDescent="0.25">
      <c r="A12257" s="24" t="s">
        <v>3305</v>
      </c>
      <c r="B12257" s="26">
        <v>2018</v>
      </c>
      <c r="C12257" s="24">
        <v>3</v>
      </c>
      <c r="D12257" s="24" t="s">
        <v>15144</v>
      </c>
      <c r="E12257" s="26">
        <v>435</v>
      </c>
      <c r="F12257" s="26">
        <v>3755</v>
      </c>
      <c r="G12257" s="26" t="s">
        <v>7062</v>
      </c>
      <c r="H12257" s="24" t="s">
        <v>332</v>
      </c>
      <c r="I12257" s="24" t="s">
        <v>333</v>
      </c>
      <c r="J12257" s="27" t="s">
        <v>1</v>
      </c>
      <c r="K12257" s="28">
        <v>39.51</v>
      </c>
      <c r="L12257" s="28">
        <v>38.96</v>
      </c>
    </row>
    <row r="12258" spans="1:12" x14ac:dyDescent="0.25">
      <c r="A12258" s="24" t="s">
        <v>3305</v>
      </c>
      <c r="B12258" s="26">
        <v>2018</v>
      </c>
      <c r="C12258" s="24">
        <v>3</v>
      </c>
      <c r="D12258" s="24" t="s">
        <v>15144</v>
      </c>
      <c r="E12258" s="26">
        <v>435</v>
      </c>
      <c r="F12258" s="26">
        <v>9994</v>
      </c>
      <c r="G12258" s="26" t="s">
        <v>13301</v>
      </c>
      <c r="H12258" s="24" t="s">
        <v>1770</v>
      </c>
      <c r="I12258" s="24" t="s">
        <v>1771</v>
      </c>
      <c r="J12258" s="27" t="s">
        <v>1</v>
      </c>
      <c r="K12258" s="28">
        <v>14.25</v>
      </c>
      <c r="L12258" s="28">
        <v>13.97</v>
      </c>
    </row>
    <row r="12259" spans="1:12" x14ac:dyDescent="0.25">
      <c r="A12259" s="24" t="s">
        <v>3305</v>
      </c>
      <c r="B12259" s="26">
        <v>2018</v>
      </c>
      <c r="C12259" s="24">
        <v>3</v>
      </c>
      <c r="D12259" s="24" t="s">
        <v>15144</v>
      </c>
      <c r="E12259" s="26">
        <v>435</v>
      </c>
      <c r="F12259" s="26">
        <v>9995</v>
      </c>
      <c r="G12259" s="26" t="s">
        <v>13302</v>
      </c>
      <c r="H12259" s="24" t="s">
        <v>530</v>
      </c>
      <c r="I12259" s="24" t="s">
        <v>531</v>
      </c>
      <c r="J12259" s="27" t="s">
        <v>1</v>
      </c>
      <c r="K12259" s="28">
        <v>14.25</v>
      </c>
      <c r="L12259" s="28">
        <v>13.97</v>
      </c>
    </row>
    <row r="12260" spans="1:12" x14ac:dyDescent="0.25">
      <c r="A12260" s="24" t="s">
        <v>3305</v>
      </c>
      <c r="B12260" s="26">
        <v>2018</v>
      </c>
      <c r="C12260" s="24">
        <v>3</v>
      </c>
      <c r="D12260" s="24" t="s">
        <v>15144</v>
      </c>
      <c r="E12260" s="26">
        <v>435</v>
      </c>
      <c r="F12260" s="26">
        <v>9996</v>
      </c>
      <c r="G12260" s="26" t="s">
        <v>13303</v>
      </c>
      <c r="H12260" s="24" t="s">
        <v>530</v>
      </c>
      <c r="I12260" s="24" t="s">
        <v>531</v>
      </c>
      <c r="J12260" s="27" t="s">
        <v>1</v>
      </c>
      <c r="K12260" s="28">
        <v>13.5</v>
      </c>
      <c r="L12260" s="28">
        <v>13.23</v>
      </c>
    </row>
    <row r="12261" spans="1:12" x14ac:dyDescent="0.25">
      <c r="A12261" s="24" t="s">
        <v>3305</v>
      </c>
      <c r="B12261" s="26">
        <v>2018</v>
      </c>
      <c r="C12261" s="24">
        <v>3</v>
      </c>
      <c r="D12261" s="24" t="s">
        <v>15144</v>
      </c>
      <c r="E12261" s="26">
        <v>435</v>
      </c>
      <c r="F12261" s="26">
        <v>9997</v>
      </c>
      <c r="G12261" s="26" t="s">
        <v>13304</v>
      </c>
      <c r="H12261" s="24" t="s">
        <v>2558</v>
      </c>
      <c r="I12261" s="24" t="s">
        <v>2559</v>
      </c>
      <c r="J12261" s="27" t="s">
        <v>1</v>
      </c>
      <c r="K12261" s="28">
        <v>16.45</v>
      </c>
      <c r="L12261" s="28">
        <v>16.170000000000002</v>
      </c>
    </row>
    <row r="12262" spans="1:12" x14ac:dyDescent="0.25">
      <c r="A12262" s="24" t="s">
        <v>3305</v>
      </c>
      <c r="B12262" s="26">
        <v>2018</v>
      </c>
      <c r="C12262" s="24">
        <v>3</v>
      </c>
      <c r="D12262" s="24" t="s">
        <v>15144</v>
      </c>
      <c r="E12262" s="26">
        <v>435</v>
      </c>
      <c r="F12262" s="26">
        <v>9998</v>
      </c>
      <c r="G12262" s="26" t="s">
        <v>13305</v>
      </c>
      <c r="H12262" s="24" t="s">
        <v>530</v>
      </c>
      <c r="I12262" s="24" t="s">
        <v>531</v>
      </c>
      <c r="J12262" s="27" t="s">
        <v>1</v>
      </c>
      <c r="K12262" s="28">
        <v>14.25</v>
      </c>
      <c r="L12262" s="28">
        <v>13.97</v>
      </c>
    </row>
    <row r="12263" spans="1:12" x14ac:dyDescent="0.25">
      <c r="A12263" s="24" t="s">
        <v>3305</v>
      </c>
      <c r="B12263" s="26">
        <v>2018</v>
      </c>
      <c r="C12263" s="24">
        <v>3</v>
      </c>
      <c r="D12263" s="24" t="s">
        <v>15144</v>
      </c>
      <c r="E12263" s="26">
        <v>435</v>
      </c>
      <c r="F12263" s="26">
        <v>9999</v>
      </c>
      <c r="G12263" s="26" t="s">
        <v>13306</v>
      </c>
      <c r="H12263" s="24" t="s">
        <v>1172</v>
      </c>
      <c r="I12263" s="24" t="s">
        <v>1173</v>
      </c>
      <c r="J12263" s="27" t="s">
        <v>1</v>
      </c>
      <c r="K12263" s="28">
        <v>14.25</v>
      </c>
      <c r="L12263" s="28">
        <v>13.97</v>
      </c>
    </row>
    <row r="12264" spans="1:12" x14ac:dyDescent="0.25">
      <c r="A12264" s="24" t="s">
        <v>3305</v>
      </c>
      <c r="B12264" s="26">
        <v>2018</v>
      </c>
      <c r="C12264" s="24">
        <v>3</v>
      </c>
      <c r="D12264" s="24" t="s">
        <v>15144</v>
      </c>
      <c r="E12264" s="26">
        <v>436</v>
      </c>
      <c r="F12264" s="26">
        <v>10000</v>
      </c>
      <c r="G12264" s="26" t="s">
        <v>13307</v>
      </c>
      <c r="H12264" s="24" t="s">
        <v>530</v>
      </c>
      <c r="I12264" s="24" t="s">
        <v>531</v>
      </c>
      <c r="J12264" s="27" t="s">
        <v>1</v>
      </c>
      <c r="K12264" s="28">
        <v>13.5</v>
      </c>
      <c r="L12264" s="28">
        <v>13.23</v>
      </c>
    </row>
    <row r="12265" spans="1:12" x14ac:dyDescent="0.25">
      <c r="A12265" s="24" t="s">
        <v>3305</v>
      </c>
      <c r="B12265" s="26">
        <v>2018</v>
      </c>
      <c r="C12265" s="24">
        <v>3</v>
      </c>
      <c r="D12265" s="24" t="s">
        <v>15144</v>
      </c>
      <c r="E12265" s="26">
        <v>436</v>
      </c>
      <c r="F12265" s="26">
        <v>10001</v>
      </c>
      <c r="G12265" s="26" t="s">
        <v>13308</v>
      </c>
      <c r="H12265" s="24" t="s">
        <v>1422</v>
      </c>
      <c r="I12265" s="24" t="s">
        <v>1423</v>
      </c>
      <c r="J12265" s="27" t="s">
        <v>1</v>
      </c>
      <c r="K12265" s="28">
        <v>13.5</v>
      </c>
      <c r="L12265" s="28">
        <v>13.5</v>
      </c>
    </row>
    <row r="12266" spans="1:12" x14ac:dyDescent="0.25">
      <c r="A12266" s="24" t="s">
        <v>3305</v>
      </c>
      <c r="B12266" s="26">
        <v>2018</v>
      </c>
      <c r="C12266" s="24">
        <v>3</v>
      </c>
      <c r="D12266" s="24" t="s">
        <v>15144</v>
      </c>
      <c r="E12266" s="26">
        <v>436</v>
      </c>
      <c r="F12266" s="26">
        <v>4730</v>
      </c>
      <c r="G12266" s="26" t="s">
        <v>8037</v>
      </c>
      <c r="H12266" s="24" t="s">
        <v>332</v>
      </c>
      <c r="I12266" s="24" t="s">
        <v>333</v>
      </c>
      <c r="J12266" s="27" t="s">
        <v>1</v>
      </c>
      <c r="K12266" s="28">
        <v>13.5</v>
      </c>
      <c r="L12266" s="28">
        <v>13.5</v>
      </c>
    </row>
    <row r="12267" spans="1:12" x14ac:dyDescent="0.25">
      <c r="A12267" s="24" t="s">
        <v>3305</v>
      </c>
      <c r="B12267" s="26">
        <v>2018</v>
      </c>
      <c r="C12267" s="24">
        <v>3</v>
      </c>
      <c r="D12267" s="24" t="s">
        <v>15144</v>
      </c>
      <c r="E12267" s="26">
        <v>436</v>
      </c>
      <c r="F12267" s="26">
        <v>601</v>
      </c>
      <c r="G12267" s="26" t="s">
        <v>3908</v>
      </c>
      <c r="H12267" s="24" t="s">
        <v>104</v>
      </c>
      <c r="I12267" s="24" t="s">
        <v>105</v>
      </c>
      <c r="J12267" s="27" t="s">
        <v>1</v>
      </c>
      <c r="K12267" s="28">
        <v>51.64</v>
      </c>
      <c r="L12267" s="28">
        <v>51.1</v>
      </c>
    </row>
    <row r="12268" spans="1:12" x14ac:dyDescent="0.25">
      <c r="A12268" s="24" t="s">
        <v>3305</v>
      </c>
      <c r="B12268" s="26">
        <v>2018</v>
      </c>
      <c r="C12268" s="24">
        <v>3</v>
      </c>
      <c r="D12268" s="24" t="s">
        <v>15144</v>
      </c>
      <c r="E12268" s="26">
        <v>436</v>
      </c>
      <c r="F12268" s="26">
        <v>10002</v>
      </c>
      <c r="G12268" s="26" t="s">
        <v>13309</v>
      </c>
      <c r="H12268" s="24" t="s">
        <v>530</v>
      </c>
      <c r="I12268" s="24" t="s">
        <v>531</v>
      </c>
      <c r="J12268" s="27" t="s">
        <v>1</v>
      </c>
      <c r="K12268" s="28">
        <v>14.25</v>
      </c>
      <c r="L12268" s="28">
        <v>13.97</v>
      </c>
    </row>
    <row r="12269" spans="1:12" x14ac:dyDescent="0.25">
      <c r="A12269" s="24" t="s">
        <v>3305</v>
      </c>
      <c r="B12269" s="26">
        <v>2018</v>
      </c>
      <c r="C12269" s="24">
        <v>3</v>
      </c>
      <c r="D12269" s="24" t="s">
        <v>15144</v>
      </c>
      <c r="E12269" s="26">
        <v>436</v>
      </c>
      <c r="F12269" s="26">
        <v>10003</v>
      </c>
      <c r="G12269" s="26" t="s">
        <v>13310</v>
      </c>
      <c r="H12269" s="24" t="s">
        <v>984</v>
      </c>
      <c r="I12269" s="24" t="s">
        <v>985</v>
      </c>
      <c r="J12269" s="27" t="s">
        <v>1</v>
      </c>
      <c r="K12269" s="28">
        <v>14.25</v>
      </c>
      <c r="L12269" s="28">
        <v>13.23</v>
      </c>
    </row>
    <row r="12270" spans="1:12" x14ac:dyDescent="0.25">
      <c r="A12270" s="24" t="s">
        <v>3305</v>
      </c>
      <c r="B12270" s="26">
        <v>2018</v>
      </c>
      <c r="C12270" s="24">
        <v>3</v>
      </c>
      <c r="D12270" s="24" t="s">
        <v>15144</v>
      </c>
      <c r="E12270" s="26">
        <v>436</v>
      </c>
      <c r="F12270" s="26">
        <v>10004</v>
      </c>
      <c r="G12270" s="26" t="s">
        <v>13311</v>
      </c>
      <c r="H12270" s="24" t="s">
        <v>816</v>
      </c>
      <c r="I12270" s="24" t="s">
        <v>817</v>
      </c>
      <c r="J12270" s="27" t="s">
        <v>1</v>
      </c>
      <c r="K12270" s="28">
        <v>14.25</v>
      </c>
      <c r="L12270" s="28">
        <v>13.97</v>
      </c>
    </row>
    <row r="12271" spans="1:12" x14ac:dyDescent="0.25">
      <c r="A12271" s="24" t="s">
        <v>3305</v>
      </c>
      <c r="B12271" s="26">
        <v>2018</v>
      </c>
      <c r="C12271" s="24">
        <v>3</v>
      </c>
      <c r="D12271" s="24" t="s">
        <v>15144</v>
      </c>
      <c r="E12271" s="26">
        <v>436</v>
      </c>
      <c r="F12271" s="26">
        <v>10005</v>
      </c>
      <c r="G12271" s="26" t="s">
        <v>13312</v>
      </c>
      <c r="H12271" s="24" t="s">
        <v>984</v>
      </c>
      <c r="I12271" s="24" t="s">
        <v>985</v>
      </c>
      <c r="J12271" s="27" t="s">
        <v>1</v>
      </c>
      <c r="K12271" s="28">
        <v>14.25</v>
      </c>
      <c r="L12271" s="28">
        <v>13.97</v>
      </c>
    </row>
    <row r="12272" spans="1:12" x14ac:dyDescent="0.25">
      <c r="A12272" s="24" t="s">
        <v>3305</v>
      </c>
      <c r="B12272" s="26">
        <v>2018</v>
      </c>
      <c r="C12272" s="24">
        <v>3</v>
      </c>
      <c r="D12272" s="24" t="s">
        <v>15144</v>
      </c>
      <c r="E12272" s="26">
        <v>436</v>
      </c>
      <c r="F12272" s="26">
        <v>10006</v>
      </c>
      <c r="G12272" s="26" t="s">
        <v>13313</v>
      </c>
      <c r="H12272" s="24" t="s">
        <v>1422</v>
      </c>
      <c r="I12272" s="24" t="s">
        <v>1423</v>
      </c>
      <c r="J12272" s="27" t="s">
        <v>1</v>
      </c>
      <c r="K12272" s="28">
        <v>13.5</v>
      </c>
      <c r="L12272" s="28">
        <v>13.23</v>
      </c>
    </row>
    <row r="12273" spans="1:12" x14ac:dyDescent="0.25">
      <c r="A12273" s="24" t="s">
        <v>3305</v>
      </c>
      <c r="B12273" s="26">
        <v>2018</v>
      </c>
      <c r="C12273" s="24">
        <v>3</v>
      </c>
      <c r="D12273" s="24" t="s">
        <v>15144</v>
      </c>
      <c r="E12273" s="26">
        <v>436</v>
      </c>
      <c r="F12273" s="26">
        <v>10007</v>
      </c>
      <c r="G12273" s="26" t="s">
        <v>13314</v>
      </c>
      <c r="H12273" s="24" t="s">
        <v>372</v>
      </c>
      <c r="I12273" s="24" t="s">
        <v>373</v>
      </c>
      <c r="J12273" s="27" t="s">
        <v>1</v>
      </c>
      <c r="K12273" s="28">
        <v>14.25</v>
      </c>
      <c r="L12273" s="28">
        <v>13.97</v>
      </c>
    </row>
    <row r="12274" spans="1:12" x14ac:dyDescent="0.25">
      <c r="A12274" s="24" t="s">
        <v>3305</v>
      </c>
      <c r="B12274" s="26">
        <v>2018</v>
      </c>
      <c r="C12274" s="24">
        <v>3</v>
      </c>
      <c r="D12274" s="24" t="s">
        <v>15144</v>
      </c>
      <c r="E12274" s="26">
        <v>436</v>
      </c>
      <c r="F12274" s="26">
        <v>10008</v>
      </c>
      <c r="G12274" s="26" t="s">
        <v>13315</v>
      </c>
      <c r="H12274" s="24" t="s">
        <v>104</v>
      </c>
      <c r="I12274" s="24" t="s">
        <v>105</v>
      </c>
      <c r="J12274" s="27" t="s">
        <v>1</v>
      </c>
      <c r="K12274" s="28">
        <v>17.68</v>
      </c>
      <c r="L12274" s="28">
        <v>17.68</v>
      </c>
    </row>
    <row r="12275" spans="1:12" x14ac:dyDescent="0.25">
      <c r="A12275" s="24" t="s">
        <v>3305</v>
      </c>
      <c r="B12275" s="26">
        <v>2018</v>
      </c>
      <c r="C12275" s="24">
        <v>3</v>
      </c>
      <c r="D12275" s="24" t="s">
        <v>15144</v>
      </c>
      <c r="E12275" s="26">
        <v>436</v>
      </c>
      <c r="F12275" s="26">
        <v>10009</v>
      </c>
      <c r="G12275" s="26" t="s">
        <v>13316</v>
      </c>
      <c r="H12275" s="24" t="s">
        <v>1714</v>
      </c>
      <c r="I12275" s="24" t="s">
        <v>1715</v>
      </c>
      <c r="J12275" s="27" t="s">
        <v>1</v>
      </c>
      <c r="K12275" s="28">
        <v>14.25</v>
      </c>
      <c r="L12275" s="28">
        <v>13.97</v>
      </c>
    </row>
    <row r="12276" spans="1:12" x14ac:dyDescent="0.25">
      <c r="A12276" s="24" t="s">
        <v>3305</v>
      </c>
      <c r="B12276" s="26">
        <v>2018</v>
      </c>
      <c r="C12276" s="24">
        <v>3</v>
      </c>
      <c r="D12276" s="24" t="s">
        <v>15144</v>
      </c>
      <c r="E12276" s="26">
        <v>436</v>
      </c>
      <c r="F12276" s="26">
        <v>10010</v>
      </c>
      <c r="G12276" s="26" t="s">
        <v>13317</v>
      </c>
      <c r="H12276" s="24" t="s">
        <v>530</v>
      </c>
      <c r="I12276" s="24" t="s">
        <v>531</v>
      </c>
      <c r="J12276" s="27" t="s">
        <v>1</v>
      </c>
      <c r="K12276" s="28">
        <v>13.8</v>
      </c>
      <c r="L12276" s="28">
        <v>13.8</v>
      </c>
    </row>
    <row r="12277" spans="1:12" x14ac:dyDescent="0.25">
      <c r="A12277" s="24" t="s">
        <v>3305</v>
      </c>
      <c r="B12277" s="26">
        <v>2018</v>
      </c>
      <c r="C12277" s="24">
        <v>3</v>
      </c>
      <c r="D12277" s="24" t="s">
        <v>15144</v>
      </c>
      <c r="E12277" s="26">
        <v>436</v>
      </c>
      <c r="F12277" s="26">
        <v>10011</v>
      </c>
      <c r="G12277" s="26" t="s">
        <v>13318</v>
      </c>
      <c r="H12277" s="24" t="s">
        <v>332</v>
      </c>
      <c r="I12277" s="24" t="s">
        <v>333</v>
      </c>
      <c r="J12277" s="27" t="s">
        <v>1</v>
      </c>
      <c r="K12277" s="28">
        <v>14.25</v>
      </c>
      <c r="L12277" s="28">
        <v>13.97</v>
      </c>
    </row>
    <row r="12278" spans="1:12" x14ac:dyDescent="0.25">
      <c r="A12278" s="24" t="s">
        <v>3305</v>
      </c>
      <c r="B12278" s="26">
        <v>2018</v>
      </c>
      <c r="C12278" s="24">
        <v>3</v>
      </c>
      <c r="D12278" s="24" t="s">
        <v>15144</v>
      </c>
      <c r="E12278" s="26">
        <v>436</v>
      </c>
      <c r="F12278" s="26">
        <v>10012</v>
      </c>
      <c r="G12278" s="26" t="s">
        <v>13319</v>
      </c>
      <c r="H12278" s="24" t="s">
        <v>1040</v>
      </c>
      <c r="I12278" s="24" t="s">
        <v>1041</v>
      </c>
      <c r="J12278" s="27" t="s">
        <v>1</v>
      </c>
      <c r="K12278" s="28">
        <v>13.71</v>
      </c>
      <c r="L12278" s="28">
        <v>13.71</v>
      </c>
    </row>
    <row r="12279" spans="1:12" x14ac:dyDescent="0.25">
      <c r="A12279" s="24" t="s">
        <v>3305</v>
      </c>
      <c r="B12279" s="26">
        <v>2018</v>
      </c>
      <c r="C12279" s="24">
        <v>3</v>
      </c>
      <c r="D12279" s="24" t="s">
        <v>15144</v>
      </c>
      <c r="E12279" s="26">
        <v>436</v>
      </c>
      <c r="F12279" s="26">
        <v>10013</v>
      </c>
      <c r="G12279" s="26" t="s">
        <v>13320</v>
      </c>
      <c r="H12279" s="24" t="s">
        <v>530</v>
      </c>
      <c r="I12279" s="24" t="s">
        <v>531</v>
      </c>
      <c r="J12279" s="27" t="s">
        <v>1</v>
      </c>
      <c r="K12279" s="28">
        <v>18.73</v>
      </c>
      <c r="L12279" s="28">
        <v>17.71</v>
      </c>
    </row>
    <row r="12280" spans="1:12" x14ac:dyDescent="0.25">
      <c r="A12280" s="24" t="s">
        <v>3305</v>
      </c>
      <c r="B12280" s="26">
        <v>2018</v>
      </c>
      <c r="C12280" s="24">
        <v>3</v>
      </c>
      <c r="D12280" s="24" t="s">
        <v>15144</v>
      </c>
      <c r="E12280" s="26">
        <v>436</v>
      </c>
      <c r="F12280" s="26">
        <v>10014</v>
      </c>
      <c r="G12280" s="26" t="s">
        <v>13321</v>
      </c>
      <c r="H12280" s="24" t="s">
        <v>1080</v>
      </c>
      <c r="I12280" s="24" t="s">
        <v>1081</v>
      </c>
      <c r="J12280" s="27" t="s">
        <v>1</v>
      </c>
      <c r="K12280" s="28">
        <v>14.25</v>
      </c>
      <c r="L12280" s="28">
        <v>13.97</v>
      </c>
    </row>
    <row r="12281" spans="1:12" x14ac:dyDescent="0.25">
      <c r="A12281" s="24" t="s">
        <v>3305</v>
      </c>
      <c r="B12281" s="26">
        <v>2018</v>
      </c>
      <c r="C12281" s="24">
        <v>3</v>
      </c>
      <c r="D12281" s="24" t="s">
        <v>15144</v>
      </c>
      <c r="E12281" s="26">
        <v>436</v>
      </c>
      <c r="F12281" s="26">
        <v>10015</v>
      </c>
      <c r="G12281" s="26" t="s">
        <v>13322</v>
      </c>
      <c r="H12281" s="24" t="s">
        <v>530</v>
      </c>
      <c r="I12281" s="24" t="s">
        <v>531</v>
      </c>
      <c r="J12281" s="27" t="s">
        <v>1</v>
      </c>
      <c r="K12281" s="28">
        <v>14.25</v>
      </c>
      <c r="L12281" s="28">
        <v>13.97</v>
      </c>
    </row>
    <row r="12282" spans="1:12" x14ac:dyDescent="0.25">
      <c r="A12282" s="24" t="s">
        <v>3305</v>
      </c>
      <c r="B12282" s="26">
        <v>2018</v>
      </c>
      <c r="C12282" s="24">
        <v>3</v>
      </c>
      <c r="D12282" s="24" t="s">
        <v>15144</v>
      </c>
      <c r="E12282" s="26">
        <v>436</v>
      </c>
      <c r="F12282" s="26">
        <v>10016</v>
      </c>
      <c r="G12282" s="26" t="s">
        <v>13323</v>
      </c>
      <c r="H12282" s="24" t="s">
        <v>372</v>
      </c>
      <c r="I12282" s="24" t="s">
        <v>373</v>
      </c>
      <c r="J12282" s="27" t="s">
        <v>1</v>
      </c>
      <c r="K12282" s="28">
        <v>56.85</v>
      </c>
      <c r="L12282" s="28">
        <v>56.57</v>
      </c>
    </row>
    <row r="12283" spans="1:12" x14ac:dyDescent="0.25">
      <c r="A12283" s="24" t="s">
        <v>3305</v>
      </c>
      <c r="B12283" s="26">
        <v>2018</v>
      </c>
      <c r="C12283" s="24">
        <v>3</v>
      </c>
      <c r="D12283" s="24" t="s">
        <v>15144</v>
      </c>
      <c r="E12283" s="26">
        <v>436</v>
      </c>
      <c r="F12283" s="26">
        <v>10017</v>
      </c>
      <c r="G12283" s="26" t="s">
        <v>13324</v>
      </c>
      <c r="H12283" s="24" t="s">
        <v>530</v>
      </c>
      <c r="I12283" s="24" t="s">
        <v>531</v>
      </c>
      <c r="J12283" s="27" t="s">
        <v>1</v>
      </c>
      <c r="K12283" s="28">
        <v>14.25</v>
      </c>
      <c r="L12283" s="28">
        <v>13.97</v>
      </c>
    </row>
    <row r="12284" spans="1:12" x14ac:dyDescent="0.25">
      <c r="A12284" s="24" t="s">
        <v>3305</v>
      </c>
      <c r="B12284" s="26">
        <v>2018</v>
      </c>
      <c r="C12284" s="24">
        <v>3</v>
      </c>
      <c r="D12284" s="24" t="s">
        <v>15144</v>
      </c>
      <c r="E12284" s="26">
        <v>437</v>
      </c>
      <c r="F12284" s="26">
        <v>10018</v>
      </c>
      <c r="G12284" s="26" t="s">
        <v>13325</v>
      </c>
      <c r="H12284" s="24" t="s">
        <v>530</v>
      </c>
      <c r="I12284" s="24" t="s">
        <v>531</v>
      </c>
      <c r="J12284" s="27" t="s">
        <v>1</v>
      </c>
      <c r="K12284" s="28">
        <v>18.73</v>
      </c>
      <c r="L12284" s="28">
        <v>18.45</v>
      </c>
    </row>
    <row r="12285" spans="1:12" x14ac:dyDescent="0.25">
      <c r="A12285" s="24" t="s">
        <v>3305</v>
      </c>
      <c r="B12285" s="26">
        <v>2018</v>
      </c>
      <c r="C12285" s="24">
        <v>3</v>
      </c>
      <c r="D12285" s="24" t="s">
        <v>15144</v>
      </c>
      <c r="E12285" s="26">
        <v>437</v>
      </c>
      <c r="F12285" s="26">
        <v>10019</v>
      </c>
      <c r="G12285" s="26" t="s">
        <v>13326</v>
      </c>
      <c r="H12285" s="24" t="s">
        <v>984</v>
      </c>
      <c r="I12285" s="24" t="s">
        <v>985</v>
      </c>
      <c r="J12285" s="27" t="s">
        <v>1</v>
      </c>
      <c r="K12285" s="28">
        <v>14.25</v>
      </c>
      <c r="L12285" s="28">
        <v>13.97</v>
      </c>
    </row>
    <row r="12286" spans="1:12" x14ac:dyDescent="0.25">
      <c r="A12286" s="24" t="s">
        <v>3305</v>
      </c>
      <c r="B12286" s="26">
        <v>2018</v>
      </c>
      <c r="C12286" s="24">
        <v>3</v>
      </c>
      <c r="D12286" s="24" t="s">
        <v>15144</v>
      </c>
      <c r="E12286" s="26">
        <v>437</v>
      </c>
      <c r="F12286" s="26">
        <v>10020</v>
      </c>
      <c r="G12286" s="26" t="s">
        <v>13327</v>
      </c>
      <c r="H12286" s="24" t="s">
        <v>372</v>
      </c>
      <c r="I12286" s="24" t="s">
        <v>373</v>
      </c>
      <c r="J12286" s="27" t="s">
        <v>1</v>
      </c>
      <c r="K12286" s="28">
        <v>14.25</v>
      </c>
      <c r="L12286" s="28">
        <v>13.97</v>
      </c>
    </row>
    <row r="12287" spans="1:12" x14ac:dyDescent="0.25">
      <c r="A12287" s="24" t="s">
        <v>3305</v>
      </c>
      <c r="B12287" s="26">
        <v>2018</v>
      </c>
      <c r="C12287" s="24">
        <v>3</v>
      </c>
      <c r="D12287" s="24" t="s">
        <v>15144</v>
      </c>
      <c r="E12287" s="26">
        <v>437</v>
      </c>
      <c r="F12287" s="26">
        <v>10021</v>
      </c>
      <c r="G12287" s="26" t="s">
        <v>13328</v>
      </c>
      <c r="H12287" s="24" t="s">
        <v>530</v>
      </c>
      <c r="I12287" s="24" t="s">
        <v>531</v>
      </c>
      <c r="J12287" s="27" t="s">
        <v>1</v>
      </c>
      <c r="K12287" s="28">
        <v>13.5</v>
      </c>
      <c r="L12287" s="28">
        <v>13.5</v>
      </c>
    </row>
    <row r="12288" spans="1:12" x14ac:dyDescent="0.25">
      <c r="A12288" s="24" t="s">
        <v>3305</v>
      </c>
      <c r="B12288" s="26">
        <v>2018</v>
      </c>
      <c r="C12288" s="24">
        <v>3</v>
      </c>
      <c r="D12288" s="24" t="s">
        <v>15144</v>
      </c>
      <c r="E12288" s="26">
        <v>437</v>
      </c>
      <c r="F12288" s="26">
        <v>10022</v>
      </c>
      <c r="G12288" s="26" t="s">
        <v>13329</v>
      </c>
      <c r="H12288" s="24" t="s">
        <v>530</v>
      </c>
      <c r="I12288" s="24" t="s">
        <v>531</v>
      </c>
      <c r="J12288" s="27" t="s">
        <v>1</v>
      </c>
      <c r="K12288" s="28">
        <v>15.52</v>
      </c>
      <c r="L12288" s="28">
        <v>15.52</v>
      </c>
    </row>
    <row r="12289" spans="1:12" x14ac:dyDescent="0.25">
      <c r="A12289" s="24" t="s">
        <v>3305</v>
      </c>
      <c r="B12289" s="26">
        <v>2018</v>
      </c>
      <c r="C12289" s="24">
        <v>3</v>
      </c>
      <c r="D12289" s="24" t="s">
        <v>15144</v>
      </c>
      <c r="E12289" s="26">
        <v>437</v>
      </c>
      <c r="F12289" s="26">
        <v>10023</v>
      </c>
      <c r="G12289" s="26" t="s">
        <v>13330</v>
      </c>
      <c r="H12289" s="24" t="s">
        <v>816</v>
      </c>
      <c r="I12289" s="24" t="s">
        <v>817</v>
      </c>
      <c r="J12289" s="27" t="s">
        <v>1</v>
      </c>
      <c r="K12289" s="28">
        <v>13.5</v>
      </c>
      <c r="L12289" s="28">
        <v>13.5</v>
      </c>
    </row>
    <row r="12290" spans="1:12" x14ac:dyDescent="0.25">
      <c r="A12290" s="24" t="s">
        <v>3305</v>
      </c>
      <c r="B12290" s="26">
        <v>2018</v>
      </c>
      <c r="C12290" s="24">
        <v>3</v>
      </c>
      <c r="D12290" s="24" t="s">
        <v>15144</v>
      </c>
      <c r="E12290" s="26">
        <v>437</v>
      </c>
      <c r="F12290" s="26">
        <v>10024</v>
      </c>
      <c r="G12290" s="26" t="s">
        <v>13331</v>
      </c>
      <c r="H12290" s="24" t="s">
        <v>674</v>
      </c>
      <c r="I12290" s="24" t="s">
        <v>675</v>
      </c>
      <c r="J12290" s="27" t="s">
        <v>1</v>
      </c>
      <c r="K12290" s="28">
        <v>28.5</v>
      </c>
      <c r="L12290" s="28">
        <v>27.2</v>
      </c>
    </row>
    <row r="12291" spans="1:12" x14ac:dyDescent="0.25">
      <c r="A12291" s="24" t="s">
        <v>3305</v>
      </c>
      <c r="B12291" s="26">
        <v>2018</v>
      </c>
      <c r="C12291" s="24">
        <v>3</v>
      </c>
      <c r="D12291" s="24" t="s">
        <v>15144</v>
      </c>
      <c r="E12291" s="26">
        <v>437</v>
      </c>
      <c r="F12291" s="26">
        <v>10025</v>
      </c>
      <c r="G12291" s="26" t="s">
        <v>13332</v>
      </c>
      <c r="H12291" s="24" t="s">
        <v>2560</v>
      </c>
      <c r="I12291" s="24" t="s">
        <v>2561</v>
      </c>
      <c r="J12291" s="27" t="s">
        <v>1</v>
      </c>
      <c r="K12291" s="28">
        <v>14.6</v>
      </c>
      <c r="L12291" s="28">
        <v>14.33</v>
      </c>
    </row>
    <row r="12292" spans="1:12" x14ac:dyDescent="0.25">
      <c r="A12292" s="24" t="s">
        <v>3305</v>
      </c>
      <c r="B12292" s="26">
        <v>2018</v>
      </c>
      <c r="C12292" s="24">
        <v>3</v>
      </c>
      <c r="D12292" s="24" t="s">
        <v>15144</v>
      </c>
      <c r="E12292" s="26">
        <v>437</v>
      </c>
      <c r="F12292" s="26">
        <v>10026</v>
      </c>
      <c r="G12292" s="26" t="s">
        <v>13333</v>
      </c>
      <c r="H12292" s="24" t="s">
        <v>2562</v>
      </c>
      <c r="I12292" s="24" t="s">
        <v>2563</v>
      </c>
      <c r="J12292" s="27" t="s">
        <v>1</v>
      </c>
      <c r="K12292" s="28">
        <v>16.45</v>
      </c>
      <c r="L12292" s="28">
        <v>16.170000000000002</v>
      </c>
    </row>
    <row r="12293" spans="1:12" x14ac:dyDescent="0.25">
      <c r="A12293" s="24" t="s">
        <v>3305</v>
      </c>
      <c r="B12293" s="26">
        <v>2018</v>
      </c>
      <c r="C12293" s="24">
        <v>3</v>
      </c>
      <c r="D12293" s="24" t="s">
        <v>15144</v>
      </c>
      <c r="E12293" s="26">
        <v>437</v>
      </c>
      <c r="F12293" s="26">
        <v>10027</v>
      </c>
      <c r="G12293" s="26" t="s">
        <v>13334</v>
      </c>
      <c r="H12293" s="24" t="s">
        <v>130</v>
      </c>
      <c r="I12293" s="24" t="s">
        <v>131</v>
      </c>
      <c r="J12293" s="27" t="s">
        <v>1</v>
      </c>
      <c r="K12293" s="28">
        <v>14.25</v>
      </c>
      <c r="L12293" s="28">
        <v>13.97</v>
      </c>
    </row>
    <row r="12294" spans="1:12" x14ac:dyDescent="0.25">
      <c r="A12294" s="24" t="s">
        <v>3305</v>
      </c>
      <c r="B12294" s="26">
        <v>2018</v>
      </c>
      <c r="C12294" s="24">
        <v>3</v>
      </c>
      <c r="D12294" s="24" t="s">
        <v>15144</v>
      </c>
      <c r="E12294" s="26">
        <v>437</v>
      </c>
      <c r="F12294" s="26">
        <v>10028</v>
      </c>
      <c r="G12294" s="26" t="s">
        <v>13335</v>
      </c>
      <c r="H12294" s="24" t="s">
        <v>530</v>
      </c>
      <c r="I12294" s="24" t="s">
        <v>531</v>
      </c>
      <c r="J12294" s="27" t="s">
        <v>1</v>
      </c>
      <c r="K12294" s="28">
        <v>14.25</v>
      </c>
      <c r="L12294" s="28">
        <v>13.97</v>
      </c>
    </row>
    <row r="12295" spans="1:12" x14ac:dyDescent="0.25">
      <c r="A12295" s="24" t="s">
        <v>3305</v>
      </c>
      <c r="B12295" s="26">
        <v>2018</v>
      </c>
      <c r="C12295" s="24">
        <v>3</v>
      </c>
      <c r="D12295" s="24" t="s">
        <v>15144</v>
      </c>
      <c r="E12295" s="26">
        <v>437</v>
      </c>
      <c r="F12295" s="26">
        <v>10029</v>
      </c>
      <c r="G12295" s="26" t="s">
        <v>13336</v>
      </c>
      <c r="H12295" s="24" t="s">
        <v>2564</v>
      </c>
      <c r="I12295" s="24" t="s">
        <v>2565</v>
      </c>
      <c r="J12295" s="27" t="s">
        <v>1</v>
      </c>
      <c r="K12295" s="28">
        <v>13.5</v>
      </c>
      <c r="L12295" s="28">
        <v>13.23</v>
      </c>
    </row>
    <row r="12296" spans="1:12" x14ac:dyDescent="0.25">
      <c r="A12296" s="24" t="s">
        <v>3305</v>
      </c>
      <c r="B12296" s="26">
        <v>2018</v>
      </c>
      <c r="C12296" s="24">
        <v>3</v>
      </c>
      <c r="D12296" s="24" t="s">
        <v>15144</v>
      </c>
      <c r="E12296" s="26">
        <v>438</v>
      </c>
      <c r="F12296" s="26">
        <v>10030</v>
      </c>
      <c r="G12296" s="26" t="s">
        <v>13337</v>
      </c>
      <c r="H12296" s="24" t="s">
        <v>1326</v>
      </c>
      <c r="I12296" s="24" t="s">
        <v>1327</v>
      </c>
      <c r="J12296" s="27" t="s">
        <v>1</v>
      </c>
      <c r="K12296" s="28">
        <v>17.82</v>
      </c>
      <c r="L12296" s="28">
        <v>17.55</v>
      </c>
    </row>
    <row r="12297" spans="1:12" x14ac:dyDescent="0.25">
      <c r="A12297" s="24" t="s">
        <v>3305</v>
      </c>
      <c r="B12297" s="26">
        <v>2018</v>
      </c>
      <c r="C12297" s="24">
        <v>3</v>
      </c>
      <c r="D12297" s="24" t="s">
        <v>15144</v>
      </c>
      <c r="E12297" s="26">
        <v>438</v>
      </c>
      <c r="F12297" s="26">
        <v>10031</v>
      </c>
      <c r="G12297" s="26" t="s">
        <v>13338</v>
      </c>
      <c r="H12297" s="24" t="s">
        <v>816</v>
      </c>
      <c r="I12297" s="24" t="s">
        <v>817</v>
      </c>
      <c r="J12297" s="27" t="s">
        <v>1</v>
      </c>
      <c r="K12297" s="28">
        <v>13.9</v>
      </c>
      <c r="L12297" s="28">
        <v>13.63</v>
      </c>
    </row>
    <row r="12298" spans="1:12" x14ac:dyDescent="0.25">
      <c r="A12298" s="24" t="s">
        <v>3305</v>
      </c>
      <c r="B12298" s="26">
        <v>2018</v>
      </c>
      <c r="C12298" s="24">
        <v>3</v>
      </c>
      <c r="D12298" s="24" t="s">
        <v>15144</v>
      </c>
      <c r="E12298" s="26">
        <v>438</v>
      </c>
      <c r="F12298" s="26">
        <v>10032</v>
      </c>
      <c r="G12298" s="26" t="s">
        <v>13339</v>
      </c>
      <c r="H12298" s="24" t="s">
        <v>530</v>
      </c>
      <c r="I12298" s="24" t="s">
        <v>531</v>
      </c>
      <c r="J12298" s="27" t="s">
        <v>1</v>
      </c>
      <c r="K12298" s="28">
        <v>14.25</v>
      </c>
      <c r="L12298" s="28">
        <v>13.97</v>
      </c>
    </row>
    <row r="12299" spans="1:12" x14ac:dyDescent="0.25">
      <c r="A12299" s="24" t="s">
        <v>3305</v>
      </c>
      <c r="B12299" s="26">
        <v>2018</v>
      </c>
      <c r="C12299" s="24">
        <v>3</v>
      </c>
      <c r="D12299" s="24" t="s">
        <v>15144</v>
      </c>
      <c r="E12299" s="26">
        <v>438</v>
      </c>
      <c r="F12299" s="26">
        <v>10033</v>
      </c>
      <c r="G12299" s="26" t="s">
        <v>13340</v>
      </c>
      <c r="H12299" s="24" t="s">
        <v>1172</v>
      </c>
      <c r="I12299" s="24" t="s">
        <v>1173</v>
      </c>
      <c r="J12299" s="27" t="s">
        <v>1</v>
      </c>
      <c r="K12299" s="28">
        <v>14.25</v>
      </c>
      <c r="L12299" s="28">
        <v>13.97</v>
      </c>
    </row>
    <row r="12300" spans="1:12" x14ac:dyDescent="0.25">
      <c r="A12300" s="24" t="s">
        <v>3305</v>
      </c>
      <c r="B12300" s="26">
        <v>2018</v>
      </c>
      <c r="C12300" s="24">
        <v>3</v>
      </c>
      <c r="D12300" s="24" t="s">
        <v>15144</v>
      </c>
      <c r="E12300" s="26">
        <v>438</v>
      </c>
      <c r="F12300" s="26">
        <v>10034</v>
      </c>
      <c r="G12300" s="26" t="s">
        <v>13341</v>
      </c>
      <c r="H12300" s="24" t="s">
        <v>104</v>
      </c>
      <c r="I12300" s="24" t="s">
        <v>105</v>
      </c>
      <c r="J12300" s="27" t="s">
        <v>1</v>
      </c>
      <c r="K12300" s="28">
        <v>18.57</v>
      </c>
      <c r="L12300" s="28">
        <v>17.55</v>
      </c>
    </row>
    <row r="12301" spans="1:12" x14ac:dyDescent="0.25">
      <c r="A12301" s="24" t="s">
        <v>3305</v>
      </c>
      <c r="B12301" s="26">
        <v>2018</v>
      </c>
      <c r="C12301" s="24">
        <v>3</v>
      </c>
      <c r="D12301" s="24" t="s">
        <v>15144</v>
      </c>
      <c r="E12301" s="26">
        <v>438</v>
      </c>
      <c r="F12301" s="26">
        <v>10035</v>
      </c>
      <c r="G12301" s="26" t="s">
        <v>13342</v>
      </c>
      <c r="H12301" s="24" t="s">
        <v>816</v>
      </c>
      <c r="I12301" s="24" t="s">
        <v>817</v>
      </c>
      <c r="J12301" s="27" t="s">
        <v>1</v>
      </c>
      <c r="K12301" s="28">
        <v>14.25</v>
      </c>
      <c r="L12301" s="28">
        <v>13.97</v>
      </c>
    </row>
    <row r="12302" spans="1:12" x14ac:dyDescent="0.25">
      <c r="A12302" s="24" t="s">
        <v>3305</v>
      </c>
      <c r="B12302" s="26">
        <v>2018</v>
      </c>
      <c r="C12302" s="24">
        <v>3</v>
      </c>
      <c r="D12302" s="24" t="s">
        <v>15144</v>
      </c>
      <c r="E12302" s="26">
        <v>438</v>
      </c>
      <c r="F12302" s="26">
        <v>10036</v>
      </c>
      <c r="G12302" s="26" t="s">
        <v>13343</v>
      </c>
      <c r="H12302" s="24" t="s">
        <v>372</v>
      </c>
      <c r="I12302" s="24" t="s">
        <v>373</v>
      </c>
      <c r="J12302" s="27" t="s">
        <v>1</v>
      </c>
      <c r="K12302" s="28">
        <v>13.5</v>
      </c>
      <c r="L12302" s="28">
        <v>13.5</v>
      </c>
    </row>
    <row r="12303" spans="1:12" x14ac:dyDescent="0.25">
      <c r="A12303" s="24" t="s">
        <v>3305</v>
      </c>
      <c r="B12303" s="26">
        <v>2018</v>
      </c>
      <c r="C12303" s="24">
        <v>3</v>
      </c>
      <c r="D12303" s="24" t="s">
        <v>15144</v>
      </c>
      <c r="E12303" s="26">
        <v>438</v>
      </c>
      <c r="F12303" s="26">
        <v>10037</v>
      </c>
      <c r="G12303" s="26" t="s">
        <v>13344</v>
      </c>
      <c r="H12303" s="24" t="s">
        <v>530</v>
      </c>
      <c r="I12303" s="24" t="s">
        <v>531</v>
      </c>
      <c r="J12303" s="27" t="s">
        <v>1</v>
      </c>
      <c r="K12303" s="28">
        <v>14.46</v>
      </c>
      <c r="L12303" s="28">
        <v>14.18</v>
      </c>
    </row>
    <row r="12304" spans="1:12" x14ac:dyDescent="0.25">
      <c r="A12304" s="24" t="s">
        <v>3305</v>
      </c>
      <c r="B12304" s="26">
        <v>2018</v>
      </c>
      <c r="C12304" s="24">
        <v>3</v>
      </c>
      <c r="D12304" s="24" t="s">
        <v>15144</v>
      </c>
      <c r="E12304" s="26">
        <v>438</v>
      </c>
      <c r="F12304" s="26">
        <v>8896</v>
      </c>
      <c r="G12304" s="26" t="s">
        <v>12203</v>
      </c>
      <c r="H12304" s="24" t="s">
        <v>332</v>
      </c>
      <c r="I12304" s="24" t="s">
        <v>333</v>
      </c>
      <c r="J12304" s="27" t="s">
        <v>1</v>
      </c>
      <c r="K12304" s="28">
        <v>39.72</v>
      </c>
      <c r="L12304" s="28">
        <v>38.4</v>
      </c>
    </row>
    <row r="12305" spans="1:12" x14ac:dyDescent="0.25">
      <c r="A12305" s="24" t="s">
        <v>3305</v>
      </c>
      <c r="B12305" s="26">
        <v>2018</v>
      </c>
      <c r="C12305" s="24">
        <v>3</v>
      </c>
      <c r="D12305" s="24" t="s">
        <v>15144</v>
      </c>
      <c r="E12305" s="26">
        <v>438</v>
      </c>
      <c r="F12305" s="26">
        <v>10038</v>
      </c>
      <c r="G12305" s="26" t="s">
        <v>13345</v>
      </c>
      <c r="H12305" s="24" t="s">
        <v>332</v>
      </c>
      <c r="I12305" s="24" t="s">
        <v>333</v>
      </c>
      <c r="J12305" s="27" t="s">
        <v>1</v>
      </c>
      <c r="K12305" s="28">
        <v>52.75</v>
      </c>
      <c r="L12305" s="28">
        <v>52.47</v>
      </c>
    </row>
    <row r="12306" spans="1:12" x14ac:dyDescent="0.25">
      <c r="A12306" s="24" t="s">
        <v>3305</v>
      </c>
      <c r="B12306" s="26">
        <v>2018</v>
      </c>
      <c r="C12306" s="24">
        <v>3</v>
      </c>
      <c r="D12306" s="24" t="s">
        <v>15144</v>
      </c>
      <c r="E12306" s="26">
        <v>438</v>
      </c>
      <c r="F12306" s="26">
        <v>10039</v>
      </c>
      <c r="G12306" s="26" t="s">
        <v>13346</v>
      </c>
      <c r="H12306" s="24" t="s">
        <v>2566</v>
      </c>
      <c r="I12306" s="24" t="s">
        <v>2567</v>
      </c>
      <c r="J12306" s="27" t="s">
        <v>1</v>
      </c>
      <c r="K12306" s="28">
        <v>14.25</v>
      </c>
      <c r="L12306" s="28">
        <v>13.97</v>
      </c>
    </row>
    <row r="12307" spans="1:12" x14ac:dyDescent="0.25">
      <c r="A12307" s="24" t="s">
        <v>3305</v>
      </c>
      <c r="B12307" s="26">
        <v>2018</v>
      </c>
      <c r="C12307" s="24">
        <v>3</v>
      </c>
      <c r="D12307" s="24" t="s">
        <v>15144</v>
      </c>
      <c r="E12307" s="26">
        <v>438</v>
      </c>
      <c r="F12307" s="26">
        <v>10040</v>
      </c>
      <c r="G12307" s="26" t="s">
        <v>13347</v>
      </c>
      <c r="H12307" s="24" t="s">
        <v>2562</v>
      </c>
      <c r="I12307" s="24" t="s">
        <v>2563</v>
      </c>
      <c r="J12307" s="27" t="s">
        <v>1</v>
      </c>
      <c r="K12307" s="28">
        <v>15.7</v>
      </c>
      <c r="L12307" s="28">
        <v>15.43</v>
      </c>
    </row>
    <row r="12308" spans="1:12" x14ac:dyDescent="0.25">
      <c r="A12308" s="24" t="s">
        <v>3305</v>
      </c>
      <c r="B12308" s="26">
        <v>2018</v>
      </c>
      <c r="C12308" s="24">
        <v>3</v>
      </c>
      <c r="D12308" s="24" t="s">
        <v>15144</v>
      </c>
      <c r="E12308" s="26">
        <v>438</v>
      </c>
      <c r="F12308" s="26">
        <v>10041</v>
      </c>
      <c r="G12308" s="26" t="s">
        <v>13348</v>
      </c>
      <c r="H12308" s="24" t="s">
        <v>130</v>
      </c>
      <c r="I12308" s="24" t="s">
        <v>131</v>
      </c>
      <c r="J12308" s="27" t="s">
        <v>1</v>
      </c>
      <c r="K12308" s="28">
        <v>14.25</v>
      </c>
      <c r="L12308" s="28">
        <v>13.97</v>
      </c>
    </row>
    <row r="12309" spans="1:12" x14ac:dyDescent="0.25">
      <c r="A12309" s="24" t="s">
        <v>3305</v>
      </c>
      <c r="B12309" s="26">
        <v>2018</v>
      </c>
      <c r="C12309" s="24">
        <v>3</v>
      </c>
      <c r="D12309" s="24" t="s">
        <v>15144</v>
      </c>
      <c r="E12309" s="26">
        <v>438</v>
      </c>
      <c r="F12309" s="26">
        <v>8902</v>
      </c>
      <c r="G12309" s="26" t="s">
        <v>12209</v>
      </c>
      <c r="H12309" s="24" t="s">
        <v>332</v>
      </c>
      <c r="I12309" s="24" t="s">
        <v>333</v>
      </c>
      <c r="J12309" s="27" t="s">
        <v>1</v>
      </c>
      <c r="K12309" s="28">
        <v>34.369999999999997</v>
      </c>
      <c r="L12309" s="28">
        <v>34.090000000000003</v>
      </c>
    </row>
    <row r="12310" spans="1:12" x14ac:dyDescent="0.25">
      <c r="A12310" s="24" t="s">
        <v>3305</v>
      </c>
      <c r="B12310" s="26">
        <v>2018</v>
      </c>
      <c r="C12310" s="24">
        <v>3</v>
      </c>
      <c r="D12310" s="24" t="s">
        <v>15144</v>
      </c>
      <c r="E12310" s="26">
        <v>438</v>
      </c>
      <c r="F12310" s="26">
        <v>10042</v>
      </c>
      <c r="G12310" s="26" t="s">
        <v>13349</v>
      </c>
      <c r="H12310" s="24" t="s">
        <v>1172</v>
      </c>
      <c r="I12310" s="24" t="s">
        <v>1173</v>
      </c>
      <c r="J12310" s="27" t="s">
        <v>1</v>
      </c>
      <c r="K12310" s="28">
        <v>14.25</v>
      </c>
      <c r="L12310" s="28">
        <v>13.97</v>
      </c>
    </row>
    <row r="12311" spans="1:12" x14ac:dyDescent="0.25">
      <c r="A12311" s="24" t="s">
        <v>3305</v>
      </c>
      <c r="B12311" s="26">
        <v>2018</v>
      </c>
      <c r="C12311" s="24">
        <v>3</v>
      </c>
      <c r="D12311" s="24" t="s">
        <v>15144</v>
      </c>
      <c r="E12311" s="26">
        <v>438</v>
      </c>
      <c r="F12311" s="26">
        <v>10043</v>
      </c>
      <c r="G12311" s="26" t="s">
        <v>13350</v>
      </c>
      <c r="H12311" s="24" t="s">
        <v>816</v>
      </c>
      <c r="I12311" s="24" t="s">
        <v>817</v>
      </c>
      <c r="J12311" s="27" t="s">
        <v>1</v>
      </c>
      <c r="K12311" s="28">
        <v>13.5</v>
      </c>
      <c r="L12311" s="28">
        <v>13.23</v>
      </c>
    </row>
    <row r="12312" spans="1:12" x14ac:dyDescent="0.25">
      <c r="A12312" s="24" t="s">
        <v>3305</v>
      </c>
      <c r="B12312" s="26">
        <v>2018</v>
      </c>
      <c r="C12312" s="24">
        <v>3</v>
      </c>
      <c r="D12312" s="24" t="s">
        <v>15144</v>
      </c>
      <c r="E12312" s="26">
        <v>438</v>
      </c>
      <c r="F12312" s="26">
        <v>10044</v>
      </c>
      <c r="G12312" s="26" t="s">
        <v>13351</v>
      </c>
      <c r="H12312" s="24" t="s">
        <v>372</v>
      </c>
      <c r="I12312" s="24" t="s">
        <v>373</v>
      </c>
      <c r="J12312" s="27" t="s">
        <v>1</v>
      </c>
      <c r="K12312" s="28">
        <v>29.77</v>
      </c>
      <c r="L12312" s="28">
        <v>29.49</v>
      </c>
    </row>
    <row r="12313" spans="1:12" x14ac:dyDescent="0.25">
      <c r="A12313" s="24" t="s">
        <v>3305</v>
      </c>
      <c r="B12313" s="26">
        <v>2018</v>
      </c>
      <c r="C12313" s="24">
        <v>3</v>
      </c>
      <c r="D12313" s="24" t="s">
        <v>15144</v>
      </c>
      <c r="E12313" s="26">
        <v>438</v>
      </c>
      <c r="F12313" s="26">
        <v>10045</v>
      </c>
      <c r="G12313" s="26" t="s">
        <v>13352</v>
      </c>
      <c r="H12313" s="24" t="s">
        <v>530</v>
      </c>
      <c r="I12313" s="24" t="s">
        <v>531</v>
      </c>
      <c r="J12313" s="27" t="s">
        <v>1</v>
      </c>
      <c r="K12313" s="28">
        <v>14.25</v>
      </c>
      <c r="L12313" s="28">
        <v>13.23</v>
      </c>
    </row>
    <row r="12314" spans="1:12" x14ac:dyDescent="0.25">
      <c r="A12314" s="24" t="s">
        <v>3305</v>
      </c>
      <c r="B12314" s="26">
        <v>2018</v>
      </c>
      <c r="C12314" s="24">
        <v>3</v>
      </c>
      <c r="D12314" s="24" t="s">
        <v>15144</v>
      </c>
      <c r="E12314" s="26">
        <v>438</v>
      </c>
      <c r="F12314" s="26">
        <v>10046</v>
      </c>
      <c r="G12314" s="26" t="s">
        <v>13353</v>
      </c>
      <c r="H12314" s="24" t="s">
        <v>984</v>
      </c>
      <c r="I12314" s="24" t="s">
        <v>985</v>
      </c>
      <c r="J12314" s="27" t="s">
        <v>1</v>
      </c>
      <c r="K12314" s="28">
        <v>14.25</v>
      </c>
      <c r="L12314" s="28">
        <v>13.97</v>
      </c>
    </row>
    <row r="12315" spans="1:12" x14ac:dyDescent="0.25">
      <c r="A12315" s="24" t="s">
        <v>3305</v>
      </c>
      <c r="B12315" s="26">
        <v>2018</v>
      </c>
      <c r="C12315" s="24">
        <v>3</v>
      </c>
      <c r="D12315" s="24" t="s">
        <v>15144</v>
      </c>
      <c r="E12315" s="26">
        <v>440</v>
      </c>
      <c r="F12315" s="26">
        <v>10047</v>
      </c>
      <c r="G12315" s="26" t="s">
        <v>13354</v>
      </c>
      <c r="H12315" s="24" t="s">
        <v>1172</v>
      </c>
      <c r="I12315" s="24" t="s">
        <v>1173</v>
      </c>
      <c r="J12315" s="27" t="s">
        <v>1</v>
      </c>
      <c r="K12315" s="28">
        <v>14.25</v>
      </c>
      <c r="L12315" s="28">
        <v>13.97</v>
      </c>
    </row>
    <row r="12316" spans="1:12" x14ac:dyDescent="0.25">
      <c r="A12316" s="24" t="s">
        <v>3305</v>
      </c>
      <c r="B12316" s="26">
        <v>2018</v>
      </c>
      <c r="C12316" s="24">
        <v>3</v>
      </c>
      <c r="D12316" s="24" t="s">
        <v>15144</v>
      </c>
      <c r="E12316" s="26">
        <v>440</v>
      </c>
      <c r="F12316" s="26">
        <v>10048</v>
      </c>
      <c r="G12316" s="26" t="s">
        <v>13355</v>
      </c>
      <c r="H12316" s="24" t="s">
        <v>1172</v>
      </c>
      <c r="I12316" s="24" t="s">
        <v>1173</v>
      </c>
      <c r="J12316" s="27" t="s">
        <v>1</v>
      </c>
      <c r="K12316" s="28">
        <v>14.25</v>
      </c>
      <c r="L12316" s="28">
        <v>13.97</v>
      </c>
    </row>
    <row r="12317" spans="1:12" x14ac:dyDescent="0.25">
      <c r="A12317" s="24" t="s">
        <v>3305</v>
      </c>
      <c r="B12317" s="26">
        <v>2018</v>
      </c>
      <c r="C12317" s="24">
        <v>3</v>
      </c>
      <c r="D12317" s="24" t="s">
        <v>15144</v>
      </c>
      <c r="E12317" s="26">
        <v>440</v>
      </c>
      <c r="F12317" s="26">
        <v>10049</v>
      </c>
      <c r="G12317" s="26" t="s">
        <v>13356</v>
      </c>
      <c r="H12317" s="24" t="s">
        <v>71</v>
      </c>
      <c r="I12317" s="24" t="s">
        <v>72</v>
      </c>
      <c r="J12317" s="27" t="s">
        <v>1</v>
      </c>
      <c r="K12317" s="28">
        <v>13.5</v>
      </c>
      <c r="L12317" s="28">
        <v>13.23</v>
      </c>
    </row>
    <row r="12318" spans="1:12" x14ac:dyDescent="0.25">
      <c r="A12318" s="24" t="s">
        <v>3305</v>
      </c>
      <c r="B12318" s="26">
        <v>2018</v>
      </c>
      <c r="C12318" s="24">
        <v>3</v>
      </c>
      <c r="D12318" s="24" t="s">
        <v>15144</v>
      </c>
      <c r="E12318" s="26">
        <v>440</v>
      </c>
      <c r="F12318" s="26">
        <v>10050</v>
      </c>
      <c r="G12318" s="26" t="s">
        <v>13357</v>
      </c>
      <c r="H12318" s="24" t="s">
        <v>2566</v>
      </c>
      <c r="I12318" s="24" t="s">
        <v>2567</v>
      </c>
      <c r="J12318" s="27" t="s">
        <v>1</v>
      </c>
      <c r="K12318" s="28">
        <v>13.5</v>
      </c>
      <c r="L12318" s="28">
        <v>13.5</v>
      </c>
    </row>
    <row r="12319" spans="1:12" x14ac:dyDescent="0.25">
      <c r="A12319" s="24" t="s">
        <v>3305</v>
      </c>
      <c r="B12319" s="26">
        <v>2018</v>
      </c>
      <c r="C12319" s="24">
        <v>3</v>
      </c>
      <c r="D12319" s="24" t="s">
        <v>15144</v>
      </c>
      <c r="E12319" s="26">
        <v>440</v>
      </c>
      <c r="F12319" s="26">
        <v>10051</v>
      </c>
      <c r="G12319" s="26" t="s">
        <v>13358</v>
      </c>
      <c r="H12319" s="24" t="s">
        <v>530</v>
      </c>
      <c r="I12319" s="24" t="s">
        <v>531</v>
      </c>
      <c r="J12319" s="27" t="s">
        <v>1</v>
      </c>
      <c r="K12319" s="28">
        <v>13.5</v>
      </c>
      <c r="L12319" s="28">
        <v>13.23</v>
      </c>
    </row>
    <row r="12320" spans="1:12" x14ac:dyDescent="0.25">
      <c r="A12320" s="24" t="s">
        <v>3305</v>
      </c>
      <c r="B12320" s="26">
        <v>2018</v>
      </c>
      <c r="C12320" s="24">
        <v>3</v>
      </c>
      <c r="D12320" s="24" t="s">
        <v>15149</v>
      </c>
      <c r="E12320" s="26">
        <v>438</v>
      </c>
      <c r="F12320" s="26">
        <v>10052</v>
      </c>
      <c r="G12320" s="26" t="s">
        <v>13359</v>
      </c>
      <c r="H12320" s="24" t="s">
        <v>730</v>
      </c>
      <c r="I12320" s="24" t="s">
        <v>731</v>
      </c>
      <c r="J12320" s="27" t="s">
        <v>1</v>
      </c>
      <c r="K12320" s="28">
        <v>27.94</v>
      </c>
      <c r="L12320" s="28">
        <v>27.94</v>
      </c>
    </row>
    <row r="12321" spans="1:12" x14ac:dyDescent="0.25">
      <c r="A12321" s="24" t="s">
        <v>3305</v>
      </c>
      <c r="B12321" s="26">
        <v>2018</v>
      </c>
      <c r="C12321" s="24">
        <v>3</v>
      </c>
      <c r="D12321" s="24" t="s">
        <v>15149</v>
      </c>
      <c r="E12321" s="26">
        <v>438</v>
      </c>
      <c r="F12321" s="26">
        <v>8970</v>
      </c>
      <c r="G12321" s="26" t="s">
        <v>12277</v>
      </c>
      <c r="H12321" s="24" t="s">
        <v>730</v>
      </c>
      <c r="I12321" s="24" t="s">
        <v>731</v>
      </c>
      <c r="J12321" s="27" t="s">
        <v>1</v>
      </c>
      <c r="K12321" s="28">
        <v>13.97</v>
      </c>
      <c r="L12321" s="28">
        <v>13.97</v>
      </c>
    </row>
    <row r="12322" spans="1:12" x14ac:dyDescent="0.25">
      <c r="A12322" s="24" t="s">
        <v>3305</v>
      </c>
      <c r="B12322" s="26">
        <v>2018</v>
      </c>
      <c r="C12322" s="24">
        <v>3</v>
      </c>
      <c r="D12322" s="24" t="s">
        <v>15161</v>
      </c>
      <c r="E12322" s="26">
        <v>24</v>
      </c>
      <c r="F12322" s="26">
        <v>10053</v>
      </c>
      <c r="G12322" s="26" t="s">
        <v>13360</v>
      </c>
      <c r="H12322" s="24" t="s">
        <v>396</v>
      </c>
      <c r="I12322" s="24" t="s">
        <v>397</v>
      </c>
      <c r="J12322" s="27" t="s">
        <v>1</v>
      </c>
      <c r="K12322" s="28">
        <v>23.23</v>
      </c>
      <c r="L12322" s="28">
        <v>22.21</v>
      </c>
    </row>
    <row r="12323" spans="1:12" x14ac:dyDescent="0.25">
      <c r="A12323" s="24" t="s">
        <v>3305</v>
      </c>
      <c r="B12323" s="26">
        <v>2018</v>
      </c>
      <c r="C12323" s="24">
        <v>3</v>
      </c>
      <c r="D12323" s="24" t="s">
        <v>15161</v>
      </c>
      <c r="E12323" s="26">
        <v>24</v>
      </c>
      <c r="F12323" s="26">
        <v>10054</v>
      </c>
      <c r="G12323" s="26" t="s">
        <v>13361</v>
      </c>
      <c r="H12323" s="24" t="s">
        <v>396</v>
      </c>
      <c r="I12323" s="24" t="s">
        <v>397</v>
      </c>
      <c r="J12323" s="27" t="s">
        <v>1</v>
      </c>
      <c r="K12323" s="28">
        <v>18.739999999999998</v>
      </c>
      <c r="L12323" s="28">
        <v>17.72</v>
      </c>
    </row>
    <row r="12324" spans="1:12" x14ac:dyDescent="0.25">
      <c r="A12324" s="24" t="s">
        <v>3305</v>
      </c>
      <c r="B12324" s="26">
        <v>2018</v>
      </c>
      <c r="C12324" s="24">
        <v>3</v>
      </c>
      <c r="D12324" s="24" t="s">
        <v>15161</v>
      </c>
      <c r="E12324" s="26">
        <v>432</v>
      </c>
      <c r="F12324" s="26">
        <v>10055</v>
      </c>
      <c r="G12324" s="26" t="s">
        <v>13362</v>
      </c>
      <c r="H12324" s="24" t="s">
        <v>1248</v>
      </c>
      <c r="I12324" s="24" t="s">
        <v>1249</v>
      </c>
      <c r="J12324" s="27" t="s">
        <v>1</v>
      </c>
      <c r="K12324" s="28">
        <v>17.850000000000001</v>
      </c>
      <c r="L12324" s="28">
        <v>17.57</v>
      </c>
    </row>
    <row r="12325" spans="1:12" x14ac:dyDescent="0.25">
      <c r="A12325" s="24" t="s">
        <v>3305</v>
      </c>
      <c r="B12325" s="26">
        <v>2018</v>
      </c>
      <c r="C12325" s="24">
        <v>3</v>
      </c>
      <c r="D12325" s="24" t="s">
        <v>15161</v>
      </c>
      <c r="E12325" s="26">
        <v>432</v>
      </c>
      <c r="F12325" s="26">
        <v>10056</v>
      </c>
      <c r="G12325" s="26" t="s">
        <v>13363</v>
      </c>
      <c r="H12325" s="24" t="s">
        <v>396</v>
      </c>
      <c r="I12325" s="24" t="s">
        <v>397</v>
      </c>
      <c r="J12325" s="27" t="s">
        <v>1</v>
      </c>
      <c r="K12325" s="28">
        <v>19.190000000000001</v>
      </c>
      <c r="L12325" s="28">
        <v>19.190000000000001</v>
      </c>
    </row>
    <row r="12326" spans="1:12" x14ac:dyDescent="0.25">
      <c r="A12326" s="24" t="s">
        <v>3305</v>
      </c>
      <c r="B12326" s="26">
        <v>2018</v>
      </c>
      <c r="C12326" s="24">
        <v>3</v>
      </c>
      <c r="D12326" s="24" t="s">
        <v>15161</v>
      </c>
      <c r="E12326" s="26">
        <v>432</v>
      </c>
      <c r="F12326" s="26">
        <v>10057</v>
      </c>
      <c r="G12326" s="26" t="s">
        <v>13364</v>
      </c>
      <c r="H12326" s="24" t="s">
        <v>396</v>
      </c>
      <c r="I12326" s="24" t="s">
        <v>397</v>
      </c>
      <c r="J12326" s="27" t="s">
        <v>1</v>
      </c>
      <c r="K12326" s="28">
        <v>15.93</v>
      </c>
      <c r="L12326" s="28">
        <v>14.91</v>
      </c>
    </row>
    <row r="12327" spans="1:12" x14ac:dyDescent="0.25">
      <c r="A12327" s="24" t="s">
        <v>3305</v>
      </c>
      <c r="B12327" s="26">
        <v>2018</v>
      </c>
      <c r="C12327" s="24">
        <v>3</v>
      </c>
      <c r="D12327" s="24" t="s">
        <v>15161</v>
      </c>
      <c r="E12327" s="26">
        <v>432</v>
      </c>
      <c r="F12327" s="26">
        <v>10058</v>
      </c>
      <c r="G12327" s="26" t="s">
        <v>13365</v>
      </c>
      <c r="H12327" s="24" t="s">
        <v>398</v>
      </c>
      <c r="I12327" s="24" t="s">
        <v>399</v>
      </c>
      <c r="J12327" s="27" t="s">
        <v>1</v>
      </c>
      <c r="K12327" s="28">
        <v>42.03</v>
      </c>
      <c r="L12327" s="28">
        <v>41.01</v>
      </c>
    </row>
    <row r="12328" spans="1:12" x14ac:dyDescent="0.25">
      <c r="A12328" s="24" t="s">
        <v>3305</v>
      </c>
      <c r="B12328" s="26">
        <v>2018</v>
      </c>
      <c r="C12328" s="24">
        <v>3</v>
      </c>
      <c r="D12328" s="24" t="s">
        <v>15161</v>
      </c>
      <c r="E12328" s="26">
        <v>433</v>
      </c>
      <c r="F12328" s="26">
        <v>36</v>
      </c>
      <c r="G12328" s="26" t="s">
        <v>3343</v>
      </c>
      <c r="H12328" s="24" t="s">
        <v>396</v>
      </c>
      <c r="I12328" s="24" t="s">
        <v>397</v>
      </c>
      <c r="J12328" s="27" t="s">
        <v>1</v>
      </c>
      <c r="K12328" s="28">
        <v>18.190000000000001</v>
      </c>
      <c r="L12328" s="28">
        <v>17.920000000000002</v>
      </c>
    </row>
    <row r="12329" spans="1:12" x14ac:dyDescent="0.25">
      <c r="A12329" s="24" t="s">
        <v>3305</v>
      </c>
      <c r="B12329" s="26">
        <v>2018</v>
      </c>
      <c r="C12329" s="24">
        <v>3</v>
      </c>
      <c r="D12329" s="24" t="s">
        <v>15161</v>
      </c>
      <c r="E12329" s="26">
        <v>433</v>
      </c>
      <c r="F12329" s="26">
        <v>10059</v>
      </c>
      <c r="G12329" s="26" t="s">
        <v>13366</v>
      </c>
      <c r="H12329" s="24" t="s">
        <v>396</v>
      </c>
      <c r="I12329" s="24" t="s">
        <v>397</v>
      </c>
      <c r="J12329" s="27" t="s">
        <v>1</v>
      </c>
      <c r="K12329" s="28">
        <v>24.63</v>
      </c>
      <c r="L12329" s="28">
        <v>24.35</v>
      </c>
    </row>
    <row r="12330" spans="1:12" x14ac:dyDescent="0.25">
      <c r="A12330" s="24" t="s">
        <v>3305</v>
      </c>
      <c r="B12330" s="26">
        <v>2018</v>
      </c>
      <c r="C12330" s="24">
        <v>3</v>
      </c>
      <c r="D12330" s="24" t="s">
        <v>15161</v>
      </c>
      <c r="E12330" s="26">
        <v>433</v>
      </c>
      <c r="F12330" s="26">
        <v>10060</v>
      </c>
      <c r="G12330" s="26" t="s">
        <v>13367</v>
      </c>
      <c r="H12330" s="24" t="s">
        <v>396</v>
      </c>
      <c r="I12330" s="24" t="s">
        <v>397</v>
      </c>
      <c r="J12330" s="27" t="s">
        <v>1</v>
      </c>
      <c r="K12330" s="28">
        <v>21.73</v>
      </c>
      <c r="L12330" s="28">
        <v>21.46</v>
      </c>
    </row>
    <row r="12331" spans="1:12" x14ac:dyDescent="0.25">
      <c r="A12331" s="24" t="s">
        <v>3305</v>
      </c>
      <c r="B12331" s="26">
        <v>2018</v>
      </c>
      <c r="C12331" s="24">
        <v>3</v>
      </c>
      <c r="D12331" s="24" t="s">
        <v>15161</v>
      </c>
      <c r="E12331" s="26">
        <v>434</v>
      </c>
      <c r="F12331" s="26">
        <v>10061</v>
      </c>
      <c r="G12331" s="26" t="s">
        <v>13368</v>
      </c>
      <c r="H12331" s="24" t="s">
        <v>396</v>
      </c>
      <c r="I12331" s="24" t="s">
        <v>397</v>
      </c>
      <c r="J12331" s="27" t="s">
        <v>1</v>
      </c>
      <c r="K12331" s="28">
        <v>19.739999999999998</v>
      </c>
      <c r="L12331" s="28">
        <v>19.46</v>
      </c>
    </row>
    <row r="12332" spans="1:12" x14ac:dyDescent="0.25">
      <c r="A12332" s="24" t="s">
        <v>3305</v>
      </c>
      <c r="B12332" s="26">
        <v>2018</v>
      </c>
      <c r="C12332" s="24">
        <v>3</v>
      </c>
      <c r="D12332" s="24" t="s">
        <v>15161</v>
      </c>
      <c r="E12332" s="26">
        <v>435</v>
      </c>
      <c r="F12332" s="26">
        <v>10062</v>
      </c>
      <c r="G12332" s="26" t="s">
        <v>13369</v>
      </c>
      <c r="H12332" s="24" t="s">
        <v>396</v>
      </c>
      <c r="I12332" s="24" t="s">
        <v>397</v>
      </c>
      <c r="J12332" s="27" t="s">
        <v>1</v>
      </c>
      <c r="K12332" s="28">
        <v>15.85</v>
      </c>
      <c r="L12332" s="28">
        <v>15.57</v>
      </c>
    </row>
    <row r="12333" spans="1:12" x14ac:dyDescent="0.25">
      <c r="A12333" s="24" t="s">
        <v>3305</v>
      </c>
      <c r="B12333" s="26">
        <v>2018</v>
      </c>
      <c r="C12333" s="24">
        <v>3</v>
      </c>
      <c r="D12333" s="24" t="s">
        <v>15161</v>
      </c>
      <c r="E12333" s="26">
        <v>435</v>
      </c>
      <c r="F12333" s="26">
        <v>10063</v>
      </c>
      <c r="G12333" s="26" t="s">
        <v>13370</v>
      </c>
      <c r="H12333" s="24" t="s">
        <v>396</v>
      </c>
      <c r="I12333" s="24" t="s">
        <v>397</v>
      </c>
      <c r="J12333" s="27" t="s">
        <v>1</v>
      </c>
      <c r="K12333" s="28">
        <v>13.9</v>
      </c>
      <c r="L12333" s="28">
        <v>13.9</v>
      </c>
    </row>
    <row r="12334" spans="1:12" x14ac:dyDescent="0.25">
      <c r="A12334" s="24" t="s">
        <v>3305</v>
      </c>
      <c r="B12334" s="26">
        <v>2018</v>
      </c>
      <c r="C12334" s="24">
        <v>3</v>
      </c>
      <c r="D12334" s="24" t="s">
        <v>15161</v>
      </c>
      <c r="E12334" s="26">
        <v>436</v>
      </c>
      <c r="F12334" s="26">
        <v>10064</v>
      </c>
      <c r="G12334" s="26" t="s">
        <v>13371</v>
      </c>
      <c r="H12334" s="24" t="s">
        <v>400</v>
      </c>
      <c r="I12334" s="24" t="s">
        <v>401</v>
      </c>
      <c r="J12334" s="27" t="s">
        <v>1</v>
      </c>
      <c r="K12334" s="28">
        <v>22.96</v>
      </c>
      <c r="L12334" s="28">
        <v>22.69</v>
      </c>
    </row>
    <row r="12335" spans="1:12" x14ac:dyDescent="0.25">
      <c r="A12335" s="24" t="s">
        <v>3305</v>
      </c>
      <c r="B12335" s="26">
        <v>2018</v>
      </c>
      <c r="C12335" s="24">
        <v>3</v>
      </c>
      <c r="D12335" s="24" t="s">
        <v>15161</v>
      </c>
      <c r="E12335" s="26">
        <v>436</v>
      </c>
      <c r="F12335" s="26">
        <v>10065</v>
      </c>
      <c r="G12335" s="26" t="s">
        <v>13372</v>
      </c>
      <c r="H12335" s="24" t="s">
        <v>2568</v>
      </c>
      <c r="I12335" s="24" t="s">
        <v>2569</v>
      </c>
      <c r="J12335" s="27" t="s">
        <v>1</v>
      </c>
      <c r="K12335" s="28">
        <v>16.05</v>
      </c>
      <c r="L12335" s="28">
        <v>15.77</v>
      </c>
    </row>
    <row r="12336" spans="1:12" x14ac:dyDescent="0.25">
      <c r="A12336" s="24" t="s">
        <v>3305</v>
      </c>
      <c r="B12336" s="26">
        <v>2018</v>
      </c>
      <c r="C12336" s="24">
        <v>3</v>
      </c>
      <c r="D12336" s="24" t="s">
        <v>15161</v>
      </c>
      <c r="E12336" s="26">
        <v>436</v>
      </c>
      <c r="F12336" s="26">
        <v>10066</v>
      </c>
      <c r="G12336" s="26" t="s">
        <v>13373</v>
      </c>
      <c r="H12336" s="24" t="s">
        <v>396</v>
      </c>
      <c r="I12336" s="24" t="s">
        <v>397</v>
      </c>
      <c r="J12336" s="27" t="s">
        <v>1</v>
      </c>
      <c r="K12336" s="28">
        <v>23.08</v>
      </c>
      <c r="L12336" s="28">
        <v>22.06</v>
      </c>
    </row>
    <row r="12337" spans="1:12" x14ac:dyDescent="0.25">
      <c r="A12337" s="24" t="s">
        <v>3305</v>
      </c>
      <c r="B12337" s="26">
        <v>2018</v>
      </c>
      <c r="C12337" s="24">
        <v>3</v>
      </c>
      <c r="D12337" s="24" t="s">
        <v>15161</v>
      </c>
      <c r="E12337" s="26">
        <v>436</v>
      </c>
      <c r="F12337" s="26">
        <v>10067</v>
      </c>
      <c r="G12337" s="26" t="s">
        <v>13374</v>
      </c>
      <c r="H12337" s="24" t="s">
        <v>398</v>
      </c>
      <c r="I12337" s="24" t="s">
        <v>399</v>
      </c>
      <c r="J12337" s="27" t="s">
        <v>1</v>
      </c>
      <c r="K12337" s="28">
        <v>15.25</v>
      </c>
      <c r="L12337" s="28">
        <v>14.97</v>
      </c>
    </row>
    <row r="12338" spans="1:12" x14ac:dyDescent="0.25">
      <c r="A12338" s="24" t="s">
        <v>3305</v>
      </c>
      <c r="B12338" s="26">
        <v>2018</v>
      </c>
      <c r="C12338" s="24">
        <v>3</v>
      </c>
      <c r="D12338" s="24" t="s">
        <v>15161</v>
      </c>
      <c r="E12338" s="26">
        <v>436</v>
      </c>
      <c r="F12338" s="26">
        <v>10068</v>
      </c>
      <c r="G12338" s="26" t="s">
        <v>13375</v>
      </c>
      <c r="H12338" s="24" t="s">
        <v>396</v>
      </c>
      <c r="I12338" s="24" t="s">
        <v>397</v>
      </c>
      <c r="J12338" s="27" t="s">
        <v>1</v>
      </c>
      <c r="K12338" s="28">
        <v>16.46</v>
      </c>
      <c r="L12338" s="28">
        <v>16.18</v>
      </c>
    </row>
    <row r="12339" spans="1:12" x14ac:dyDescent="0.25">
      <c r="A12339" s="24" t="s">
        <v>3305</v>
      </c>
      <c r="B12339" s="26">
        <v>2018</v>
      </c>
      <c r="C12339" s="24">
        <v>3</v>
      </c>
      <c r="D12339" s="24" t="s">
        <v>15161</v>
      </c>
      <c r="E12339" s="26">
        <v>437</v>
      </c>
      <c r="F12339" s="26">
        <v>10069</v>
      </c>
      <c r="G12339" s="26" t="s">
        <v>13376</v>
      </c>
      <c r="H12339" s="24" t="s">
        <v>400</v>
      </c>
      <c r="I12339" s="24" t="s">
        <v>401</v>
      </c>
      <c r="J12339" s="27" t="s">
        <v>1</v>
      </c>
      <c r="K12339" s="28">
        <v>22.68</v>
      </c>
      <c r="L12339" s="28">
        <v>22.41</v>
      </c>
    </row>
    <row r="12340" spans="1:12" x14ac:dyDescent="0.25">
      <c r="A12340" s="24" t="s">
        <v>3305</v>
      </c>
      <c r="B12340" s="26">
        <v>2018</v>
      </c>
      <c r="C12340" s="24">
        <v>3</v>
      </c>
      <c r="D12340" s="24" t="s">
        <v>15161</v>
      </c>
      <c r="E12340" s="26">
        <v>437</v>
      </c>
      <c r="F12340" s="26">
        <v>10070</v>
      </c>
      <c r="G12340" s="26" t="s">
        <v>13377</v>
      </c>
      <c r="H12340" s="24" t="s">
        <v>400</v>
      </c>
      <c r="I12340" s="24" t="s">
        <v>401</v>
      </c>
      <c r="J12340" s="27" t="s">
        <v>1</v>
      </c>
      <c r="K12340" s="28">
        <v>18.89</v>
      </c>
      <c r="L12340" s="28">
        <v>18.89</v>
      </c>
    </row>
    <row r="12341" spans="1:12" x14ac:dyDescent="0.25">
      <c r="A12341" s="24" t="s">
        <v>3305</v>
      </c>
      <c r="B12341" s="26">
        <v>2018</v>
      </c>
      <c r="C12341" s="24">
        <v>3</v>
      </c>
      <c r="D12341" s="24" t="s">
        <v>15161</v>
      </c>
      <c r="E12341" s="26">
        <v>437</v>
      </c>
      <c r="F12341" s="26">
        <v>10071</v>
      </c>
      <c r="G12341" s="26" t="s">
        <v>13378</v>
      </c>
      <c r="H12341" s="24" t="s">
        <v>396</v>
      </c>
      <c r="I12341" s="24" t="s">
        <v>397</v>
      </c>
      <c r="J12341" s="27" t="s">
        <v>1</v>
      </c>
      <c r="K12341" s="28">
        <v>22.48</v>
      </c>
      <c r="L12341" s="28">
        <v>22.48</v>
      </c>
    </row>
    <row r="12342" spans="1:12" x14ac:dyDescent="0.25">
      <c r="A12342" s="24" t="s">
        <v>3305</v>
      </c>
      <c r="B12342" s="26">
        <v>2018</v>
      </c>
      <c r="C12342" s="24">
        <v>3</v>
      </c>
      <c r="D12342" s="24" t="s">
        <v>15161</v>
      </c>
      <c r="E12342" s="26">
        <v>437</v>
      </c>
      <c r="F12342" s="26">
        <v>10072</v>
      </c>
      <c r="G12342" s="26" t="s">
        <v>13379</v>
      </c>
      <c r="H12342" s="24" t="s">
        <v>1248</v>
      </c>
      <c r="I12342" s="24" t="s">
        <v>1249</v>
      </c>
      <c r="J12342" s="27" t="s">
        <v>1</v>
      </c>
      <c r="K12342" s="28">
        <v>23.23</v>
      </c>
      <c r="L12342" s="28">
        <v>22.95</v>
      </c>
    </row>
    <row r="12343" spans="1:12" x14ac:dyDescent="0.25">
      <c r="A12343" s="24" t="s">
        <v>3305</v>
      </c>
      <c r="B12343" s="26">
        <v>2018</v>
      </c>
      <c r="C12343" s="24">
        <v>3</v>
      </c>
      <c r="D12343" s="24" t="s">
        <v>15161</v>
      </c>
      <c r="E12343" s="26">
        <v>437</v>
      </c>
      <c r="F12343" s="26">
        <v>10073</v>
      </c>
      <c r="G12343" s="26" t="s">
        <v>13380</v>
      </c>
      <c r="H12343" s="24" t="s">
        <v>396</v>
      </c>
      <c r="I12343" s="24" t="s">
        <v>397</v>
      </c>
      <c r="J12343" s="27" t="s">
        <v>1</v>
      </c>
      <c r="K12343" s="28">
        <v>18.82</v>
      </c>
      <c r="L12343" s="28">
        <v>18.54</v>
      </c>
    </row>
    <row r="12344" spans="1:12" x14ac:dyDescent="0.25">
      <c r="A12344" s="24" t="s">
        <v>3305</v>
      </c>
      <c r="B12344" s="26">
        <v>2018</v>
      </c>
      <c r="C12344" s="24">
        <v>3</v>
      </c>
      <c r="D12344" s="24" t="s">
        <v>15161</v>
      </c>
      <c r="E12344" s="26">
        <v>437</v>
      </c>
      <c r="F12344" s="26">
        <v>10074</v>
      </c>
      <c r="G12344" s="26" t="s">
        <v>13381</v>
      </c>
      <c r="H12344" s="24" t="s">
        <v>400</v>
      </c>
      <c r="I12344" s="24" t="s">
        <v>401</v>
      </c>
      <c r="J12344" s="27" t="s">
        <v>1</v>
      </c>
      <c r="K12344" s="28">
        <v>22.48</v>
      </c>
      <c r="L12344" s="28">
        <v>22.48</v>
      </c>
    </row>
    <row r="12345" spans="1:12" x14ac:dyDescent="0.25">
      <c r="A12345" s="24" t="s">
        <v>3305</v>
      </c>
      <c r="B12345" s="26">
        <v>2018</v>
      </c>
      <c r="C12345" s="24">
        <v>3</v>
      </c>
      <c r="D12345" s="24" t="s">
        <v>15161</v>
      </c>
      <c r="E12345" s="26">
        <v>437</v>
      </c>
      <c r="F12345" s="26">
        <v>1736</v>
      </c>
      <c r="G12345" s="26" t="s">
        <v>5043</v>
      </c>
      <c r="H12345" s="24" t="s">
        <v>396</v>
      </c>
      <c r="I12345" s="24" t="s">
        <v>397</v>
      </c>
      <c r="J12345" s="27" t="s">
        <v>1</v>
      </c>
      <c r="K12345" s="28">
        <v>19.739999999999998</v>
      </c>
      <c r="L12345" s="28">
        <v>19.46</v>
      </c>
    </row>
    <row r="12346" spans="1:12" x14ac:dyDescent="0.25">
      <c r="A12346" s="24" t="s">
        <v>3305</v>
      </c>
      <c r="B12346" s="26">
        <v>2018</v>
      </c>
      <c r="C12346" s="24">
        <v>3</v>
      </c>
      <c r="D12346" s="24" t="s">
        <v>15161</v>
      </c>
      <c r="E12346" s="26">
        <v>437</v>
      </c>
      <c r="F12346" s="26">
        <v>10075</v>
      </c>
      <c r="G12346" s="26" t="s">
        <v>13382</v>
      </c>
      <c r="H12346" s="24" t="s">
        <v>396</v>
      </c>
      <c r="I12346" s="24" t="s">
        <v>397</v>
      </c>
      <c r="J12346" s="27" t="s">
        <v>1</v>
      </c>
      <c r="K12346" s="28">
        <v>14.25</v>
      </c>
      <c r="L12346" s="28">
        <v>13.23</v>
      </c>
    </row>
    <row r="12347" spans="1:12" x14ac:dyDescent="0.25">
      <c r="A12347" s="24" t="s">
        <v>3305</v>
      </c>
      <c r="B12347" s="26">
        <v>2018</v>
      </c>
      <c r="C12347" s="24">
        <v>3</v>
      </c>
      <c r="D12347" s="24" t="s">
        <v>15161</v>
      </c>
      <c r="E12347" s="26">
        <v>437</v>
      </c>
      <c r="F12347" s="26">
        <v>10076</v>
      </c>
      <c r="G12347" s="26" t="s">
        <v>13383</v>
      </c>
      <c r="H12347" s="24" t="s">
        <v>396</v>
      </c>
      <c r="I12347" s="24" t="s">
        <v>397</v>
      </c>
      <c r="J12347" s="27" t="s">
        <v>1</v>
      </c>
      <c r="K12347" s="28">
        <v>14.7</v>
      </c>
      <c r="L12347" s="28">
        <v>14.43</v>
      </c>
    </row>
    <row r="12348" spans="1:12" x14ac:dyDescent="0.25">
      <c r="A12348" s="24" t="s">
        <v>3305</v>
      </c>
      <c r="B12348" s="26">
        <v>2018</v>
      </c>
      <c r="C12348" s="24">
        <v>3</v>
      </c>
      <c r="D12348" s="24" t="s">
        <v>15161</v>
      </c>
      <c r="E12348" s="26">
        <v>438</v>
      </c>
      <c r="F12348" s="26">
        <v>10077</v>
      </c>
      <c r="G12348" s="26" t="s">
        <v>13384</v>
      </c>
      <c r="H12348" s="24" t="s">
        <v>396</v>
      </c>
      <c r="I12348" s="24" t="s">
        <v>397</v>
      </c>
      <c r="J12348" s="27" t="s">
        <v>1</v>
      </c>
      <c r="K12348" s="28">
        <v>22.48</v>
      </c>
      <c r="L12348" s="28">
        <v>22.21</v>
      </c>
    </row>
    <row r="12349" spans="1:12" x14ac:dyDescent="0.25">
      <c r="A12349" s="24" t="s">
        <v>3305</v>
      </c>
      <c r="B12349" s="26">
        <v>2018</v>
      </c>
      <c r="C12349" s="24">
        <v>3</v>
      </c>
      <c r="D12349" s="24" t="s">
        <v>15161</v>
      </c>
      <c r="E12349" s="26">
        <v>438</v>
      </c>
      <c r="F12349" s="26">
        <v>10078</v>
      </c>
      <c r="G12349" s="26" t="s">
        <v>13385</v>
      </c>
      <c r="H12349" s="24" t="s">
        <v>396</v>
      </c>
      <c r="I12349" s="24" t="s">
        <v>397</v>
      </c>
      <c r="J12349" s="27" t="s">
        <v>1</v>
      </c>
      <c r="K12349" s="28">
        <v>38.130000000000003</v>
      </c>
      <c r="L12349" s="28">
        <v>37.58</v>
      </c>
    </row>
    <row r="12350" spans="1:12" x14ac:dyDescent="0.25">
      <c r="A12350" s="24" t="s">
        <v>3305</v>
      </c>
      <c r="B12350" s="26">
        <v>2018</v>
      </c>
      <c r="C12350" s="24">
        <v>3</v>
      </c>
      <c r="D12350" s="24" t="s">
        <v>15161</v>
      </c>
      <c r="E12350" s="26">
        <v>438</v>
      </c>
      <c r="F12350" s="26">
        <v>10079</v>
      </c>
      <c r="G12350" s="26" t="s">
        <v>13386</v>
      </c>
      <c r="H12350" s="24" t="s">
        <v>400</v>
      </c>
      <c r="I12350" s="24" t="s">
        <v>401</v>
      </c>
      <c r="J12350" s="27" t="s">
        <v>1</v>
      </c>
      <c r="K12350" s="28">
        <v>22.48</v>
      </c>
      <c r="L12350" s="28">
        <v>22.48</v>
      </c>
    </row>
    <row r="12351" spans="1:12" x14ac:dyDescent="0.25">
      <c r="A12351" s="24" t="s">
        <v>3305</v>
      </c>
      <c r="B12351" s="26">
        <v>2018</v>
      </c>
      <c r="C12351" s="24">
        <v>3</v>
      </c>
      <c r="D12351" s="24" t="s">
        <v>15161</v>
      </c>
      <c r="E12351" s="26">
        <v>438</v>
      </c>
      <c r="F12351" s="26">
        <v>10080</v>
      </c>
      <c r="G12351" s="26" t="s">
        <v>13387</v>
      </c>
      <c r="H12351" s="24" t="s">
        <v>396</v>
      </c>
      <c r="I12351" s="24" t="s">
        <v>397</v>
      </c>
      <c r="J12351" s="27" t="s">
        <v>1</v>
      </c>
      <c r="K12351" s="28">
        <v>13.5</v>
      </c>
      <c r="L12351" s="28">
        <v>13.5</v>
      </c>
    </row>
    <row r="12352" spans="1:12" x14ac:dyDescent="0.25">
      <c r="A12352" s="24" t="s">
        <v>3305</v>
      </c>
      <c r="B12352" s="26">
        <v>2018</v>
      </c>
      <c r="C12352" s="24">
        <v>3</v>
      </c>
      <c r="D12352" s="24" t="s">
        <v>15161</v>
      </c>
      <c r="E12352" s="26">
        <v>438</v>
      </c>
      <c r="F12352" s="26">
        <v>10081</v>
      </c>
      <c r="G12352" s="26" t="s">
        <v>13388</v>
      </c>
      <c r="H12352" s="24" t="s">
        <v>2568</v>
      </c>
      <c r="I12352" s="24" t="s">
        <v>2569</v>
      </c>
      <c r="J12352" s="27" t="s">
        <v>1</v>
      </c>
      <c r="K12352" s="28">
        <v>16.05</v>
      </c>
      <c r="L12352" s="28">
        <v>15.77</v>
      </c>
    </row>
    <row r="12353" spans="1:12" x14ac:dyDescent="0.25">
      <c r="A12353" s="24" t="s">
        <v>3305</v>
      </c>
      <c r="B12353" s="26">
        <v>2018</v>
      </c>
      <c r="C12353" s="24">
        <v>3</v>
      </c>
      <c r="D12353" s="24" t="s">
        <v>15161</v>
      </c>
      <c r="E12353" s="26">
        <v>438</v>
      </c>
      <c r="F12353" s="26">
        <v>10082</v>
      </c>
      <c r="G12353" s="26" t="s">
        <v>13389</v>
      </c>
      <c r="H12353" s="24" t="s">
        <v>396</v>
      </c>
      <c r="I12353" s="24" t="s">
        <v>397</v>
      </c>
      <c r="J12353" s="27" t="s">
        <v>1</v>
      </c>
      <c r="K12353" s="28">
        <v>17.899999999999999</v>
      </c>
      <c r="L12353" s="28">
        <v>17.899999999999999</v>
      </c>
    </row>
    <row r="12354" spans="1:12" x14ac:dyDescent="0.25">
      <c r="A12354" s="24" t="s">
        <v>3305</v>
      </c>
      <c r="B12354" s="26">
        <v>2018</v>
      </c>
      <c r="C12354" s="24">
        <v>3</v>
      </c>
      <c r="D12354" s="24" t="s">
        <v>15161</v>
      </c>
      <c r="E12354" s="26">
        <v>439</v>
      </c>
      <c r="F12354" s="26">
        <v>10083</v>
      </c>
      <c r="G12354" s="26" t="s">
        <v>13390</v>
      </c>
      <c r="H12354" s="24" t="s">
        <v>396</v>
      </c>
      <c r="I12354" s="24" t="s">
        <v>397</v>
      </c>
      <c r="J12354" s="27" t="s">
        <v>1</v>
      </c>
      <c r="K12354" s="28">
        <v>14.26</v>
      </c>
      <c r="L12354" s="28">
        <v>0</v>
      </c>
    </row>
    <row r="12355" spans="1:12" x14ac:dyDescent="0.25">
      <c r="A12355" s="24" t="s">
        <v>3305</v>
      </c>
      <c r="B12355" s="26">
        <v>2018</v>
      </c>
      <c r="C12355" s="24">
        <v>3</v>
      </c>
      <c r="D12355" s="24" t="s">
        <v>15161</v>
      </c>
      <c r="E12355" s="26">
        <v>440</v>
      </c>
      <c r="F12355" s="26">
        <v>10084</v>
      </c>
      <c r="G12355" s="26" t="s">
        <v>13391</v>
      </c>
      <c r="H12355" s="24" t="s">
        <v>2568</v>
      </c>
      <c r="I12355" s="24" t="s">
        <v>2569</v>
      </c>
      <c r="J12355" s="27" t="s">
        <v>1</v>
      </c>
      <c r="K12355" s="28">
        <v>15.3</v>
      </c>
      <c r="L12355" s="28">
        <v>15.3</v>
      </c>
    </row>
    <row r="12356" spans="1:12" x14ac:dyDescent="0.25">
      <c r="A12356" s="24" t="s">
        <v>3305</v>
      </c>
      <c r="B12356" s="26">
        <v>2018</v>
      </c>
      <c r="C12356" s="24">
        <v>3</v>
      </c>
      <c r="D12356" s="24" t="s">
        <v>15126</v>
      </c>
      <c r="E12356" s="26">
        <v>432</v>
      </c>
      <c r="F12356" s="26">
        <v>10085</v>
      </c>
      <c r="G12356" s="26" t="s">
        <v>13392</v>
      </c>
      <c r="H12356" s="24" t="s">
        <v>728</v>
      </c>
      <c r="I12356" s="24" t="s">
        <v>729</v>
      </c>
      <c r="J12356" s="27" t="s">
        <v>1</v>
      </c>
      <c r="K12356" s="28">
        <v>14.25</v>
      </c>
      <c r="L12356" s="28">
        <v>13.23</v>
      </c>
    </row>
    <row r="12357" spans="1:12" x14ac:dyDescent="0.25">
      <c r="A12357" s="24" t="s">
        <v>3305</v>
      </c>
      <c r="B12357" s="26">
        <v>2018</v>
      </c>
      <c r="C12357" s="24">
        <v>3</v>
      </c>
      <c r="D12357" s="24" t="s">
        <v>15150</v>
      </c>
      <c r="E12357" s="26">
        <v>435</v>
      </c>
      <c r="F12357" s="26">
        <v>10086</v>
      </c>
      <c r="G12357" s="26" t="s">
        <v>13393</v>
      </c>
      <c r="H12357" s="24" t="s">
        <v>636</v>
      </c>
      <c r="I12357" s="24" t="s">
        <v>637</v>
      </c>
      <c r="J12357" s="27" t="s">
        <v>1</v>
      </c>
      <c r="K12357" s="28">
        <v>15.3</v>
      </c>
      <c r="L12357" s="28">
        <v>15.03</v>
      </c>
    </row>
    <row r="12358" spans="1:12" x14ac:dyDescent="0.25">
      <c r="A12358" s="24" t="s">
        <v>3305</v>
      </c>
      <c r="B12358" s="26">
        <v>2018</v>
      </c>
      <c r="C12358" s="24">
        <v>3</v>
      </c>
      <c r="D12358" s="24" t="s">
        <v>15150</v>
      </c>
      <c r="E12358" s="26">
        <v>435</v>
      </c>
      <c r="F12358" s="26">
        <v>1867</v>
      </c>
      <c r="G12358" s="26" t="s">
        <v>5174</v>
      </c>
      <c r="H12358" s="24" t="s">
        <v>636</v>
      </c>
      <c r="I12358" s="24" t="s">
        <v>637</v>
      </c>
      <c r="J12358" s="27" t="s">
        <v>1</v>
      </c>
      <c r="K12358" s="28">
        <v>16.47</v>
      </c>
      <c r="L12358" s="28">
        <v>16.190000000000001</v>
      </c>
    </row>
    <row r="12359" spans="1:12" x14ac:dyDescent="0.25">
      <c r="A12359" s="24" t="s">
        <v>3305</v>
      </c>
      <c r="B12359" s="26">
        <v>2018</v>
      </c>
      <c r="C12359" s="24">
        <v>3</v>
      </c>
      <c r="D12359" s="24" t="s">
        <v>15150</v>
      </c>
      <c r="E12359" s="26">
        <v>435</v>
      </c>
      <c r="F12359" s="26">
        <v>10087</v>
      </c>
      <c r="G12359" s="26" t="s">
        <v>13394</v>
      </c>
      <c r="H12359" s="24" t="s">
        <v>2570</v>
      </c>
      <c r="I12359" s="24" t="s">
        <v>2571</v>
      </c>
      <c r="J12359" s="27" t="s">
        <v>1</v>
      </c>
      <c r="K12359" s="28">
        <v>35.299999999999997</v>
      </c>
      <c r="L12359" s="28">
        <v>35.03</v>
      </c>
    </row>
    <row r="12360" spans="1:12" x14ac:dyDescent="0.25">
      <c r="A12360" s="24" t="s">
        <v>3305</v>
      </c>
      <c r="B12360" s="26">
        <v>2018</v>
      </c>
      <c r="C12360" s="24">
        <v>3</v>
      </c>
      <c r="D12360" s="24" t="s">
        <v>15150</v>
      </c>
      <c r="E12360" s="26">
        <v>435</v>
      </c>
      <c r="F12360" s="26">
        <v>10088</v>
      </c>
      <c r="G12360" s="26" t="s">
        <v>13395</v>
      </c>
      <c r="H12360" s="24" t="s">
        <v>474</v>
      </c>
      <c r="I12360" s="24" t="s">
        <v>475</v>
      </c>
      <c r="J12360" s="27" t="s">
        <v>1</v>
      </c>
      <c r="K12360" s="28">
        <v>13.5</v>
      </c>
      <c r="L12360" s="28">
        <v>13.23</v>
      </c>
    </row>
    <row r="12361" spans="1:12" x14ac:dyDescent="0.25">
      <c r="A12361" s="24" t="s">
        <v>3305</v>
      </c>
      <c r="B12361" s="26">
        <v>2018</v>
      </c>
      <c r="C12361" s="24">
        <v>3</v>
      </c>
      <c r="D12361" s="24" t="s">
        <v>15150</v>
      </c>
      <c r="E12361" s="26">
        <v>437</v>
      </c>
      <c r="F12361" s="26">
        <v>4167</v>
      </c>
      <c r="G12361" s="26" t="s">
        <v>7474</v>
      </c>
      <c r="H12361" s="24" t="s">
        <v>636</v>
      </c>
      <c r="I12361" s="24" t="s">
        <v>637</v>
      </c>
      <c r="J12361" s="27" t="s">
        <v>1</v>
      </c>
      <c r="K12361" s="28">
        <v>57.45</v>
      </c>
      <c r="L12361" s="28">
        <v>55.14</v>
      </c>
    </row>
    <row r="12362" spans="1:12" x14ac:dyDescent="0.25">
      <c r="A12362" s="24" t="s">
        <v>3305</v>
      </c>
      <c r="B12362" s="26">
        <v>2018</v>
      </c>
      <c r="C12362" s="24">
        <v>3</v>
      </c>
      <c r="D12362" s="24" t="s">
        <v>15150</v>
      </c>
      <c r="E12362" s="26">
        <v>437</v>
      </c>
      <c r="F12362" s="26">
        <v>10089</v>
      </c>
      <c r="G12362" s="26" t="s">
        <v>13396</v>
      </c>
      <c r="H12362" s="24" t="s">
        <v>636</v>
      </c>
      <c r="I12362" s="24" t="s">
        <v>637</v>
      </c>
      <c r="J12362" s="27" t="s">
        <v>1</v>
      </c>
      <c r="K12362" s="28">
        <v>16.95</v>
      </c>
      <c r="L12362" s="28">
        <v>15.93</v>
      </c>
    </row>
    <row r="12363" spans="1:12" x14ac:dyDescent="0.25">
      <c r="A12363" s="24" t="s">
        <v>3305</v>
      </c>
      <c r="B12363" s="26">
        <v>2018</v>
      </c>
      <c r="C12363" s="24">
        <v>3</v>
      </c>
      <c r="D12363" s="24" t="s">
        <v>15150</v>
      </c>
      <c r="E12363" s="26">
        <v>438</v>
      </c>
      <c r="F12363" s="26">
        <v>10090</v>
      </c>
      <c r="G12363" s="26" t="s">
        <v>13397</v>
      </c>
      <c r="H12363" s="24" t="s">
        <v>2572</v>
      </c>
      <c r="I12363" s="24" t="s">
        <v>2573</v>
      </c>
      <c r="J12363" s="27" t="s">
        <v>1</v>
      </c>
      <c r="K12363" s="28">
        <v>16.5</v>
      </c>
      <c r="L12363" s="28">
        <v>15.48</v>
      </c>
    </row>
    <row r="12364" spans="1:12" x14ac:dyDescent="0.25">
      <c r="A12364" s="24" t="s">
        <v>3305</v>
      </c>
      <c r="B12364" s="26">
        <v>2018</v>
      </c>
      <c r="C12364" s="24">
        <v>3</v>
      </c>
      <c r="D12364" s="24" t="s">
        <v>15152</v>
      </c>
      <c r="E12364" s="26">
        <v>569</v>
      </c>
      <c r="F12364" s="26">
        <v>10091</v>
      </c>
      <c r="G12364" s="26" t="s">
        <v>13398</v>
      </c>
      <c r="H12364" s="24" t="s">
        <v>2574</v>
      </c>
      <c r="I12364" s="24" t="s">
        <v>2575</v>
      </c>
      <c r="J12364" s="27" t="s">
        <v>15162</v>
      </c>
      <c r="K12364" s="28">
        <v>7707.55</v>
      </c>
      <c r="L12364" s="28">
        <v>7706.41</v>
      </c>
    </row>
    <row r="12365" spans="1:12" x14ac:dyDescent="0.25">
      <c r="A12365" s="24" t="s">
        <v>3305</v>
      </c>
      <c r="B12365" s="26">
        <v>2018</v>
      </c>
      <c r="C12365" s="24">
        <v>3</v>
      </c>
      <c r="D12365" s="24" t="s">
        <v>15128</v>
      </c>
      <c r="E12365" s="26">
        <v>24</v>
      </c>
      <c r="F12365" s="26">
        <v>10092</v>
      </c>
      <c r="G12365" s="26" t="s">
        <v>13399</v>
      </c>
      <c r="H12365" s="24" t="s">
        <v>540</v>
      </c>
      <c r="I12365" s="24" t="s">
        <v>541</v>
      </c>
      <c r="J12365" s="27" t="s">
        <v>1</v>
      </c>
      <c r="K12365" s="28">
        <v>155.41</v>
      </c>
      <c r="L12365" s="28">
        <v>155.41</v>
      </c>
    </row>
    <row r="12366" spans="1:12" x14ac:dyDescent="0.25">
      <c r="A12366" s="24" t="s">
        <v>3305</v>
      </c>
      <c r="B12366" s="26">
        <v>2018</v>
      </c>
      <c r="C12366" s="24">
        <v>3</v>
      </c>
      <c r="D12366" s="24" t="s">
        <v>15128</v>
      </c>
      <c r="E12366" s="26">
        <v>24</v>
      </c>
      <c r="F12366" s="26">
        <v>10093</v>
      </c>
      <c r="G12366" s="26" t="s">
        <v>13400</v>
      </c>
      <c r="H12366" s="24" t="s">
        <v>1296</v>
      </c>
      <c r="I12366" s="24" t="s">
        <v>1297</v>
      </c>
      <c r="J12366" s="27" t="s">
        <v>1</v>
      </c>
      <c r="K12366" s="28">
        <v>142.03</v>
      </c>
      <c r="L12366" s="28">
        <v>142.03</v>
      </c>
    </row>
    <row r="12367" spans="1:12" x14ac:dyDescent="0.25">
      <c r="A12367" s="24" t="s">
        <v>3305</v>
      </c>
      <c r="B12367" s="26">
        <v>2018</v>
      </c>
      <c r="C12367" s="24">
        <v>3</v>
      </c>
      <c r="D12367" s="24" t="s">
        <v>15128</v>
      </c>
      <c r="E12367" s="26">
        <v>432</v>
      </c>
      <c r="F12367" s="26">
        <v>10094</v>
      </c>
      <c r="G12367" s="26" t="s">
        <v>13401</v>
      </c>
      <c r="H12367" s="24" t="s">
        <v>98</v>
      </c>
      <c r="I12367" s="24" t="s">
        <v>99</v>
      </c>
      <c r="J12367" s="27" t="s">
        <v>1</v>
      </c>
      <c r="K12367" s="28">
        <v>73.62</v>
      </c>
      <c r="L12367" s="28">
        <v>73.34</v>
      </c>
    </row>
    <row r="12368" spans="1:12" x14ac:dyDescent="0.25">
      <c r="A12368" s="24" t="s">
        <v>3305</v>
      </c>
      <c r="B12368" s="26">
        <v>2018</v>
      </c>
      <c r="C12368" s="24">
        <v>3</v>
      </c>
      <c r="D12368" s="24" t="s">
        <v>15128</v>
      </c>
      <c r="E12368" s="26">
        <v>433</v>
      </c>
      <c r="F12368" s="26">
        <v>10095</v>
      </c>
      <c r="G12368" s="26" t="s">
        <v>13402</v>
      </c>
      <c r="H12368" s="24" t="s">
        <v>1310</v>
      </c>
      <c r="I12368" s="24" t="s">
        <v>1311</v>
      </c>
      <c r="J12368" s="27" t="s">
        <v>1</v>
      </c>
      <c r="K12368" s="28">
        <v>29.87</v>
      </c>
      <c r="L12368" s="28">
        <v>29.87</v>
      </c>
    </row>
    <row r="12369" spans="1:12" x14ac:dyDescent="0.25">
      <c r="A12369" s="24" t="s">
        <v>3305</v>
      </c>
      <c r="B12369" s="26">
        <v>2018</v>
      </c>
      <c r="C12369" s="24">
        <v>3</v>
      </c>
      <c r="D12369" s="24" t="s">
        <v>15128</v>
      </c>
      <c r="E12369" s="26">
        <v>434</v>
      </c>
      <c r="F12369" s="26">
        <v>10096</v>
      </c>
      <c r="G12369" s="26" t="s">
        <v>13403</v>
      </c>
      <c r="H12369" s="24" t="s">
        <v>778</v>
      </c>
      <c r="I12369" s="24" t="s">
        <v>779</v>
      </c>
      <c r="J12369" s="27" t="s">
        <v>1</v>
      </c>
      <c r="K12369" s="28">
        <v>51.42</v>
      </c>
      <c r="L12369" s="28">
        <v>51.42</v>
      </c>
    </row>
    <row r="12370" spans="1:12" x14ac:dyDescent="0.25">
      <c r="A12370" s="24" t="s">
        <v>3305</v>
      </c>
      <c r="B12370" s="26">
        <v>2018</v>
      </c>
      <c r="C12370" s="24">
        <v>3</v>
      </c>
      <c r="D12370" s="24" t="s">
        <v>15128</v>
      </c>
      <c r="E12370" s="26">
        <v>435</v>
      </c>
      <c r="F12370" s="26">
        <v>3723</v>
      </c>
      <c r="G12370" s="26" t="s">
        <v>7030</v>
      </c>
      <c r="H12370" s="24" t="s">
        <v>488</v>
      </c>
      <c r="I12370" s="24" t="s">
        <v>489</v>
      </c>
      <c r="J12370" s="27" t="s">
        <v>1</v>
      </c>
      <c r="K12370" s="28">
        <v>85.58</v>
      </c>
      <c r="L12370" s="28">
        <v>74.400000000000006</v>
      </c>
    </row>
    <row r="12371" spans="1:12" x14ac:dyDescent="0.25">
      <c r="A12371" s="24" t="s">
        <v>3305</v>
      </c>
      <c r="B12371" s="26">
        <v>2018</v>
      </c>
      <c r="C12371" s="24">
        <v>3</v>
      </c>
      <c r="D12371" s="24" t="s">
        <v>15128</v>
      </c>
      <c r="E12371" s="26">
        <v>435</v>
      </c>
      <c r="F12371" s="26">
        <v>10097</v>
      </c>
      <c r="G12371" s="26" t="s">
        <v>13404</v>
      </c>
      <c r="H12371" s="24" t="s">
        <v>540</v>
      </c>
      <c r="I12371" s="24" t="s">
        <v>541</v>
      </c>
      <c r="J12371" s="27" t="s">
        <v>1</v>
      </c>
      <c r="K12371" s="28">
        <v>37.21</v>
      </c>
      <c r="L12371" s="28">
        <v>35.92</v>
      </c>
    </row>
    <row r="12372" spans="1:12" x14ac:dyDescent="0.25">
      <c r="A12372" s="24" t="s">
        <v>3305</v>
      </c>
      <c r="B12372" s="26">
        <v>2018</v>
      </c>
      <c r="C12372" s="24">
        <v>3</v>
      </c>
      <c r="D12372" s="24" t="s">
        <v>15128</v>
      </c>
      <c r="E12372" s="26">
        <v>435</v>
      </c>
      <c r="F12372" s="26">
        <v>10098</v>
      </c>
      <c r="G12372" s="26" t="s">
        <v>13405</v>
      </c>
      <c r="H12372" s="24" t="s">
        <v>540</v>
      </c>
      <c r="I12372" s="24" t="s">
        <v>541</v>
      </c>
      <c r="J12372" s="27" t="s">
        <v>1</v>
      </c>
      <c r="K12372" s="28">
        <v>101.54</v>
      </c>
      <c r="L12372" s="28">
        <v>101.54</v>
      </c>
    </row>
    <row r="12373" spans="1:12" x14ac:dyDescent="0.25">
      <c r="A12373" s="24" t="s">
        <v>3305</v>
      </c>
      <c r="B12373" s="26">
        <v>2018</v>
      </c>
      <c r="C12373" s="24">
        <v>3</v>
      </c>
      <c r="D12373" s="24" t="s">
        <v>15128</v>
      </c>
      <c r="E12373" s="26">
        <v>435</v>
      </c>
      <c r="F12373" s="26">
        <v>10099</v>
      </c>
      <c r="G12373" s="26" t="s">
        <v>13406</v>
      </c>
      <c r="H12373" s="24" t="s">
        <v>1296</v>
      </c>
      <c r="I12373" s="24" t="s">
        <v>1297</v>
      </c>
      <c r="J12373" s="27" t="s">
        <v>1</v>
      </c>
      <c r="K12373" s="28">
        <v>223.57</v>
      </c>
      <c r="L12373" s="28">
        <v>212.39</v>
      </c>
    </row>
    <row r="12374" spans="1:12" x14ac:dyDescent="0.25">
      <c r="A12374" s="24" t="s">
        <v>3305</v>
      </c>
      <c r="B12374" s="26">
        <v>2018</v>
      </c>
      <c r="C12374" s="24">
        <v>3</v>
      </c>
      <c r="D12374" s="24" t="s">
        <v>15128</v>
      </c>
      <c r="E12374" s="26">
        <v>436</v>
      </c>
      <c r="F12374" s="26">
        <v>10100</v>
      </c>
      <c r="G12374" s="26" t="s">
        <v>13407</v>
      </c>
      <c r="H12374" s="24" t="s">
        <v>778</v>
      </c>
      <c r="I12374" s="24" t="s">
        <v>779</v>
      </c>
      <c r="J12374" s="27" t="s">
        <v>1</v>
      </c>
      <c r="K12374" s="28">
        <v>128</v>
      </c>
      <c r="L12374" s="28">
        <v>128</v>
      </c>
    </row>
    <row r="12375" spans="1:12" x14ac:dyDescent="0.25">
      <c r="A12375" s="24" t="s">
        <v>3305</v>
      </c>
      <c r="B12375" s="26">
        <v>2018</v>
      </c>
      <c r="C12375" s="24">
        <v>3</v>
      </c>
      <c r="D12375" s="24" t="s">
        <v>15128</v>
      </c>
      <c r="E12375" s="26">
        <v>436</v>
      </c>
      <c r="F12375" s="26">
        <v>10101</v>
      </c>
      <c r="G12375" s="26" t="s">
        <v>13408</v>
      </c>
      <c r="H12375" s="24" t="s">
        <v>540</v>
      </c>
      <c r="I12375" s="24" t="s">
        <v>541</v>
      </c>
      <c r="J12375" s="27" t="s">
        <v>1</v>
      </c>
      <c r="K12375" s="28">
        <v>120.88</v>
      </c>
      <c r="L12375" s="28">
        <v>120.61</v>
      </c>
    </row>
    <row r="12376" spans="1:12" x14ac:dyDescent="0.25">
      <c r="A12376" s="24" t="s">
        <v>3305</v>
      </c>
      <c r="B12376" s="26">
        <v>2018</v>
      </c>
      <c r="C12376" s="24">
        <v>3</v>
      </c>
      <c r="D12376" s="24" t="s">
        <v>15128</v>
      </c>
      <c r="E12376" s="26">
        <v>436</v>
      </c>
      <c r="F12376" s="26">
        <v>10102</v>
      </c>
      <c r="G12376" s="26" t="s">
        <v>13409</v>
      </c>
      <c r="H12376" s="24" t="s">
        <v>98</v>
      </c>
      <c r="I12376" s="24" t="s">
        <v>99</v>
      </c>
      <c r="J12376" s="27" t="s">
        <v>1</v>
      </c>
      <c r="K12376" s="28">
        <v>121.04</v>
      </c>
      <c r="L12376" s="28">
        <v>121.04</v>
      </c>
    </row>
    <row r="12377" spans="1:12" x14ac:dyDescent="0.25">
      <c r="A12377" s="24" t="s">
        <v>3305</v>
      </c>
      <c r="B12377" s="26">
        <v>2018</v>
      </c>
      <c r="C12377" s="24">
        <v>3</v>
      </c>
      <c r="D12377" s="24" t="s">
        <v>15128</v>
      </c>
      <c r="E12377" s="26">
        <v>436</v>
      </c>
      <c r="F12377" s="26">
        <v>10103</v>
      </c>
      <c r="G12377" s="26" t="s">
        <v>13410</v>
      </c>
      <c r="H12377" s="24" t="s">
        <v>540</v>
      </c>
      <c r="I12377" s="24" t="s">
        <v>541</v>
      </c>
      <c r="J12377" s="27" t="s">
        <v>1</v>
      </c>
      <c r="K12377" s="28">
        <v>149.58000000000001</v>
      </c>
      <c r="L12377" s="28">
        <v>149.58000000000001</v>
      </c>
    </row>
    <row r="12378" spans="1:12" x14ac:dyDescent="0.25">
      <c r="A12378" s="24" t="s">
        <v>3305</v>
      </c>
      <c r="B12378" s="26">
        <v>2018</v>
      </c>
      <c r="C12378" s="24">
        <v>3</v>
      </c>
      <c r="D12378" s="24" t="s">
        <v>15128</v>
      </c>
      <c r="E12378" s="26">
        <v>437</v>
      </c>
      <c r="F12378" s="26">
        <v>4050</v>
      </c>
      <c r="G12378" s="26" t="s">
        <v>7357</v>
      </c>
      <c r="H12378" s="24" t="s">
        <v>778</v>
      </c>
      <c r="I12378" s="24" t="s">
        <v>779</v>
      </c>
      <c r="J12378" s="27" t="s">
        <v>1</v>
      </c>
      <c r="K12378" s="28">
        <v>35.9</v>
      </c>
      <c r="L12378" s="28">
        <v>35.9</v>
      </c>
    </row>
    <row r="12379" spans="1:12" x14ac:dyDescent="0.25">
      <c r="A12379" s="24" t="s">
        <v>3305</v>
      </c>
      <c r="B12379" s="26">
        <v>2018</v>
      </c>
      <c r="C12379" s="24">
        <v>3</v>
      </c>
      <c r="D12379" s="24" t="s">
        <v>15128</v>
      </c>
      <c r="E12379" s="26">
        <v>437</v>
      </c>
      <c r="F12379" s="26">
        <v>10104</v>
      </c>
      <c r="G12379" s="26" t="s">
        <v>13411</v>
      </c>
      <c r="H12379" s="24" t="s">
        <v>1296</v>
      </c>
      <c r="I12379" s="24" t="s">
        <v>1297</v>
      </c>
      <c r="J12379" s="27" t="s">
        <v>1</v>
      </c>
      <c r="K12379" s="28">
        <v>40.06</v>
      </c>
      <c r="L12379" s="28">
        <v>40.06</v>
      </c>
    </row>
    <row r="12380" spans="1:12" x14ac:dyDescent="0.25">
      <c r="A12380" s="24" t="s">
        <v>3305</v>
      </c>
      <c r="B12380" s="26">
        <v>2018</v>
      </c>
      <c r="C12380" s="24">
        <v>3</v>
      </c>
      <c r="D12380" s="24" t="s">
        <v>15128</v>
      </c>
      <c r="E12380" s="26">
        <v>437</v>
      </c>
      <c r="F12380" s="26">
        <v>10105</v>
      </c>
      <c r="G12380" s="26" t="s">
        <v>13412</v>
      </c>
      <c r="H12380" s="24" t="s">
        <v>1800</v>
      </c>
      <c r="I12380" s="24" t="s">
        <v>1801</v>
      </c>
      <c r="J12380" s="27" t="s">
        <v>1</v>
      </c>
      <c r="K12380" s="28">
        <v>37.200000000000003</v>
      </c>
      <c r="L12380" s="28">
        <v>37.200000000000003</v>
      </c>
    </row>
    <row r="12381" spans="1:12" x14ac:dyDescent="0.25">
      <c r="A12381" s="24" t="s">
        <v>3305</v>
      </c>
      <c r="B12381" s="26">
        <v>2018</v>
      </c>
      <c r="C12381" s="24">
        <v>3</v>
      </c>
      <c r="D12381" s="24" t="s">
        <v>15128</v>
      </c>
      <c r="E12381" s="26">
        <v>438</v>
      </c>
      <c r="F12381" s="26">
        <v>4302</v>
      </c>
      <c r="G12381" s="26" t="s">
        <v>7609</v>
      </c>
      <c r="H12381" s="24" t="s">
        <v>540</v>
      </c>
      <c r="I12381" s="24" t="s">
        <v>541</v>
      </c>
      <c r="J12381" s="27" t="s">
        <v>1</v>
      </c>
      <c r="K12381" s="28">
        <v>17.399999999999999</v>
      </c>
      <c r="L12381" s="28">
        <v>17.13</v>
      </c>
    </row>
    <row r="12382" spans="1:12" x14ac:dyDescent="0.25">
      <c r="A12382" s="24" t="s">
        <v>3305</v>
      </c>
      <c r="B12382" s="26">
        <v>2018</v>
      </c>
      <c r="C12382" s="24">
        <v>3</v>
      </c>
      <c r="D12382" s="24" t="s">
        <v>15128</v>
      </c>
      <c r="E12382" s="26">
        <v>438</v>
      </c>
      <c r="F12382" s="26">
        <v>10106</v>
      </c>
      <c r="G12382" s="26" t="s">
        <v>13413</v>
      </c>
      <c r="H12382" s="24" t="s">
        <v>540</v>
      </c>
      <c r="I12382" s="24" t="s">
        <v>541</v>
      </c>
      <c r="J12382" s="27" t="s">
        <v>1</v>
      </c>
      <c r="K12382" s="28">
        <v>98</v>
      </c>
      <c r="L12382" s="28">
        <v>98</v>
      </c>
    </row>
    <row r="12383" spans="1:12" x14ac:dyDescent="0.25">
      <c r="A12383" s="24" t="s">
        <v>3305</v>
      </c>
      <c r="B12383" s="26">
        <v>2018</v>
      </c>
      <c r="C12383" s="24">
        <v>3</v>
      </c>
      <c r="D12383" s="24" t="s">
        <v>15128</v>
      </c>
      <c r="E12383" s="26">
        <v>438</v>
      </c>
      <c r="F12383" s="26">
        <v>10107</v>
      </c>
      <c r="G12383" s="26" t="s">
        <v>13414</v>
      </c>
      <c r="H12383" s="24" t="s">
        <v>540</v>
      </c>
      <c r="I12383" s="24" t="s">
        <v>541</v>
      </c>
      <c r="J12383" s="27" t="s">
        <v>1</v>
      </c>
      <c r="K12383" s="28">
        <v>193.14</v>
      </c>
      <c r="L12383" s="28">
        <v>181.96</v>
      </c>
    </row>
    <row r="12384" spans="1:12" x14ac:dyDescent="0.25">
      <c r="A12384" s="24" t="s">
        <v>3305</v>
      </c>
      <c r="B12384" s="26">
        <v>2018</v>
      </c>
      <c r="C12384" s="24">
        <v>3</v>
      </c>
      <c r="D12384" s="24" t="s">
        <v>15128</v>
      </c>
      <c r="E12384" s="26">
        <v>438</v>
      </c>
      <c r="F12384" s="26">
        <v>10108</v>
      </c>
      <c r="G12384" s="26" t="s">
        <v>13415</v>
      </c>
      <c r="H12384" s="24" t="s">
        <v>222</v>
      </c>
      <c r="I12384" s="24" t="s">
        <v>223</v>
      </c>
      <c r="J12384" s="27" t="s">
        <v>1</v>
      </c>
      <c r="K12384" s="28">
        <v>139.36000000000001</v>
      </c>
      <c r="L12384" s="28">
        <v>139.36000000000001</v>
      </c>
    </row>
    <row r="12385" spans="1:12" x14ac:dyDescent="0.25">
      <c r="A12385" s="24" t="s">
        <v>3305</v>
      </c>
      <c r="B12385" s="26">
        <v>2018</v>
      </c>
      <c r="C12385" s="24">
        <v>3</v>
      </c>
      <c r="D12385" s="24" t="s">
        <v>15128</v>
      </c>
      <c r="E12385" s="26">
        <v>439</v>
      </c>
      <c r="F12385" s="26">
        <v>10109</v>
      </c>
      <c r="G12385" s="26" t="s">
        <v>13416</v>
      </c>
      <c r="H12385" s="24" t="s">
        <v>1310</v>
      </c>
      <c r="I12385" s="24" t="s">
        <v>1311</v>
      </c>
      <c r="J12385" s="27" t="s">
        <v>1</v>
      </c>
      <c r="K12385" s="28">
        <v>17.350000000000001</v>
      </c>
      <c r="L12385" s="28">
        <v>16.329999999999998</v>
      </c>
    </row>
    <row r="12386" spans="1:12" x14ac:dyDescent="0.25">
      <c r="A12386" s="24" t="s">
        <v>3305</v>
      </c>
      <c r="B12386" s="26">
        <v>2018</v>
      </c>
      <c r="C12386" s="24">
        <v>3</v>
      </c>
      <c r="D12386" s="24" t="s">
        <v>15128</v>
      </c>
      <c r="E12386" s="26">
        <v>440</v>
      </c>
      <c r="F12386" s="26">
        <v>6068</v>
      </c>
      <c r="G12386" s="26" t="s">
        <v>9375</v>
      </c>
      <c r="H12386" s="24" t="s">
        <v>2319</v>
      </c>
      <c r="I12386" s="24" t="s">
        <v>2320</v>
      </c>
      <c r="J12386" s="27" t="s">
        <v>1</v>
      </c>
      <c r="K12386" s="28">
        <v>62.42</v>
      </c>
      <c r="L12386" s="28">
        <v>51.24</v>
      </c>
    </row>
    <row r="12387" spans="1:12" x14ac:dyDescent="0.25">
      <c r="A12387" s="24" t="s">
        <v>3305</v>
      </c>
      <c r="B12387" s="26">
        <v>2018</v>
      </c>
      <c r="C12387" s="24">
        <v>3</v>
      </c>
      <c r="D12387" s="24" t="s">
        <v>15128</v>
      </c>
      <c r="E12387" s="26">
        <v>440</v>
      </c>
      <c r="F12387" s="26">
        <v>10110</v>
      </c>
      <c r="G12387" s="26" t="s">
        <v>13417</v>
      </c>
      <c r="H12387" s="24" t="s">
        <v>752</v>
      </c>
      <c r="I12387" s="24" t="s">
        <v>753</v>
      </c>
      <c r="J12387" s="27" t="s">
        <v>1</v>
      </c>
      <c r="K12387" s="28">
        <v>183.14</v>
      </c>
      <c r="L12387" s="28">
        <v>171.96</v>
      </c>
    </row>
    <row r="12388" spans="1:12" x14ac:dyDescent="0.25">
      <c r="A12388" s="24" t="s">
        <v>3305</v>
      </c>
      <c r="B12388" s="26">
        <v>2018</v>
      </c>
      <c r="C12388" s="24">
        <v>3</v>
      </c>
      <c r="D12388" s="24" t="s">
        <v>15128</v>
      </c>
      <c r="E12388" s="26">
        <v>440</v>
      </c>
      <c r="F12388" s="26">
        <v>10111</v>
      </c>
      <c r="G12388" s="26" t="s">
        <v>13418</v>
      </c>
      <c r="H12388" s="24" t="s">
        <v>704</v>
      </c>
      <c r="I12388" s="24" t="s">
        <v>705</v>
      </c>
      <c r="J12388" s="27" t="s">
        <v>1</v>
      </c>
      <c r="K12388" s="28">
        <v>70.489999999999995</v>
      </c>
      <c r="L12388" s="28">
        <v>59.31</v>
      </c>
    </row>
    <row r="12389" spans="1:12" x14ac:dyDescent="0.25">
      <c r="A12389" s="24" t="s">
        <v>3305</v>
      </c>
      <c r="B12389" s="26">
        <v>2018</v>
      </c>
      <c r="C12389" s="24">
        <v>3</v>
      </c>
      <c r="D12389" s="24" t="s">
        <v>15128</v>
      </c>
      <c r="E12389" s="26">
        <v>606</v>
      </c>
      <c r="F12389" s="26">
        <v>10112</v>
      </c>
      <c r="G12389" s="26" t="s">
        <v>13419</v>
      </c>
      <c r="H12389" s="24" t="s">
        <v>2576</v>
      </c>
      <c r="I12389" s="24" t="s">
        <v>2577</v>
      </c>
      <c r="J12389" s="27" t="s">
        <v>15162</v>
      </c>
      <c r="K12389" s="28">
        <v>2757.5</v>
      </c>
      <c r="L12389" s="28">
        <v>2757.5</v>
      </c>
    </row>
    <row r="12390" spans="1:12" x14ac:dyDescent="0.25">
      <c r="A12390" s="24" t="s">
        <v>3305</v>
      </c>
      <c r="B12390" s="26">
        <v>2018</v>
      </c>
      <c r="C12390" s="24">
        <v>3</v>
      </c>
      <c r="D12390" s="24" t="s">
        <v>15145</v>
      </c>
      <c r="E12390" s="26">
        <v>432</v>
      </c>
      <c r="F12390" s="26">
        <v>282</v>
      </c>
      <c r="G12390" s="26" t="s">
        <v>3589</v>
      </c>
      <c r="H12390" s="24" t="s">
        <v>1282</v>
      </c>
      <c r="I12390" s="24" t="s">
        <v>1283</v>
      </c>
      <c r="J12390" s="27" t="s">
        <v>1</v>
      </c>
      <c r="K12390" s="28">
        <v>306.48</v>
      </c>
      <c r="L12390" s="28">
        <v>306.48</v>
      </c>
    </row>
    <row r="12391" spans="1:12" x14ac:dyDescent="0.25">
      <c r="A12391" s="24" t="s">
        <v>3305</v>
      </c>
      <c r="B12391" s="26">
        <v>2018</v>
      </c>
      <c r="C12391" s="24">
        <v>3</v>
      </c>
      <c r="D12391" s="24" t="s">
        <v>15145</v>
      </c>
      <c r="E12391" s="26">
        <v>432</v>
      </c>
      <c r="F12391" s="26">
        <v>10113</v>
      </c>
      <c r="G12391" s="26" t="s">
        <v>13420</v>
      </c>
      <c r="H12391" s="24" t="s">
        <v>65</v>
      </c>
      <c r="I12391" s="24" t="s">
        <v>66</v>
      </c>
      <c r="J12391" s="27" t="s">
        <v>1</v>
      </c>
      <c r="K12391" s="28">
        <v>244.74</v>
      </c>
      <c r="L12391" s="28">
        <v>244.74</v>
      </c>
    </row>
    <row r="12392" spans="1:12" x14ac:dyDescent="0.25">
      <c r="A12392" s="24" t="s">
        <v>3305</v>
      </c>
      <c r="B12392" s="26">
        <v>2018</v>
      </c>
      <c r="C12392" s="24">
        <v>3</v>
      </c>
      <c r="D12392" s="24" t="s">
        <v>15145</v>
      </c>
      <c r="E12392" s="26">
        <v>432</v>
      </c>
      <c r="F12392" s="26">
        <v>10114</v>
      </c>
      <c r="G12392" s="26" t="s">
        <v>13421</v>
      </c>
      <c r="H12392" s="24" t="s">
        <v>338</v>
      </c>
      <c r="I12392" s="24" t="s">
        <v>339</v>
      </c>
      <c r="J12392" s="27" t="s">
        <v>1</v>
      </c>
      <c r="K12392" s="28">
        <v>15.15</v>
      </c>
      <c r="L12392" s="28">
        <v>14.87</v>
      </c>
    </row>
    <row r="12393" spans="1:12" x14ac:dyDescent="0.25">
      <c r="A12393" s="24" t="s">
        <v>3305</v>
      </c>
      <c r="B12393" s="26">
        <v>2018</v>
      </c>
      <c r="C12393" s="24">
        <v>3</v>
      </c>
      <c r="D12393" s="24" t="s">
        <v>15145</v>
      </c>
      <c r="E12393" s="26">
        <v>432</v>
      </c>
      <c r="F12393" s="26">
        <v>10115</v>
      </c>
      <c r="G12393" s="26" t="s">
        <v>13422</v>
      </c>
      <c r="H12393" s="24" t="s">
        <v>802</v>
      </c>
      <c r="I12393" s="24" t="s">
        <v>803</v>
      </c>
      <c r="J12393" s="27" t="s">
        <v>1</v>
      </c>
      <c r="K12393" s="28">
        <v>14.53</v>
      </c>
      <c r="L12393" s="28">
        <v>13.51</v>
      </c>
    </row>
    <row r="12394" spans="1:12" x14ac:dyDescent="0.25">
      <c r="A12394" s="24" t="s">
        <v>3305</v>
      </c>
      <c r="B12394" s="26">
        <v>2018</v>
      </c>
      <c r="C12394" s="24">
        <v>3</v>
      </c>
      <c r="D12394" s="24" t="s">
        <v>15145</v>
      </c>
      <c r="E12394" s="26">
        <v>433</v>
      </c>
      <c r="F12394" s="26">
        <v>10116</v>
      </c>
      <c r="G12394" s="26" t="s">
        <v>13423</v>
      </c>
      <c r="H12394" s="24" t="s">
        <v>114</v>
      </c>
      <c r="I12394" s="24" t="s">
        <v>115</v>
      </c>
      <c r="J12394" s="27" t="s">
        <v>1</v>
      </c>
      <c r="K12394" s="28">
        <v>31.35</v>
      </c>
      <c r="L12394" s="28">
        <v>30.33</v>
      </c>
    </row>
    <row r="12395" spans="1:12" x14ac:dyDescent="0.25">
      <c r="A12395" s="24" t="s">
        <v>3305</v>
      </c>
      <c r="B12395" s="26">
        <v>2018</v>
      </c>
      <c r="C12395" s="24">
        <v>3</v>
      </c>
      <c r="D12395" s="24" t="s">
        <v>15145</v>
      </c>
      <c r="E12395" s="26">
        <v>433</v>
      </c>
      <c r="F12395" s="26">
        <v>1207</v>
      </c>
      <c r="G12395" s="26" t="s">
        <v>4514</v>
      </c>
      <c r="H12395" s="24" t="s">
        <v>65</v>
      </c>
      <c r="I12395" s="24" t="s">
        <v>66</v>
      </c>
      <c r="J12395" s="27" t="s">
        <v>1</v>
      </c>
      <c r="K12395" s="28">
        <v>407.87</v>
      </c>
      <c r="L12395" s="28">
        <v>407.87</v>
      </c>
    </row>
    <row r="12396" spans="1:12" x14ac:dyDescent="0.25">
      <c r="A12396" s="24" t="s">
        <v>3305</v>
      </c>
      <c r="B12396" s="26">
        <v>2018</v>
      </c>
      <c r="C12396" s="24">
        <v>3</v>
      </c>
      <c r="D12396" s="24" t="s">
        <v>15145</v>
      </c>
      <c r="E12396" s="26">
        <v>435</v>
      </c>
      <c r="F12396" s="26">
        <v>10117</v>
      </c>
      <c r="G12396" s="26" t="s">
        <v>13424</v>
      </c>
      <c r="H12396" s="24" t="s">
        <v>114</v>
      </c>
      <c r="I12396" s="24" t="s">
        <v>115</v>
      </c>
      <c r="J12396" s="27" t="s">
        <v>1</v>
      </c>
      <c r="K12396" s="28">
        <v>14.45</v>
      </c>
      <c r="L12396" s="28">
        <v>13.43</v>
      </c>
    </row>
    <row r="12397" spans="1:12" x14ac:dyDescent="0.25">
      <c r="A12397" s="24" t="s">
        <v>3305</v>
      </c>
      <c r="B12397" s="26">
        <v>2018</v>
      </c>
      <c r="C12397" s="24">
        <v>3</v>
      </c>
      <c r="D12397" s="24" t="s">
        <v>15145</v>
      </c>
      <c r="E12397" s="26">
        <v>436</v>
      </c>
      <c r="F12397" s="26">
        <v>10118</v>
      </c>
      <c r="G12397" s="26" t="s">
        <v>13425</v>
      </c>
      <c r="H12397" s="24" t="s">
        <v>88</v>
      </c>
      <c r="I12397" s="24" t="s">
        <v>89</v>
      </c>
      <c r="J12397" s="27" t="s">
        <v>1</v>
      </c>
      <c r="K12397" s="28">
        <v>796.42</v>
      </c>
      <c r="L12397" s="28">
        <v>796.42</v>
      </c>
    </row>
    <row r="12398" spans="1:12" x14ac:dyDescent="0.25">
      <c r="A12398" s="24" t="s">
        <v>3305</v>
      </c>
      <c r="B12398" s="26">
        <v>2018</v>
      </c>
      <c r="C12398" s="24">
        <v>3</v>
      </c>
      <c r="D12398" s="24" t="s">
        <v>15145</v>
      </c>
      <c r="E12398" s="26">
        <v>438</v>
      </c>
      <c r="F12398" s="26">
        <v>10119</v>
      </c>
      <c r="G12398" s="26" t="s">
        <v>13426</v>
      </c>
      <c r="H12398" s="24" t="s">
        <v>268</v>
      </c>
      <c r="I12398" s="24" t="s">
        <v>269</v>
      </c>
      <c r="J12398" s="27" t="s">
        <v>1</v>
      </c>
      <c r="K12398" s="28">
        <v>144.43</v>
      </c>
      <c r="L12398" s="28">
        <v>143.41</v>
      </c>
    </row>
    <row r="12399" spans="1:12" x14ac:dyDescent="0.25">
      <c r="A12399" s="24" t="s">
        <v>3305</v>
      </c>
      <c r="B12399" s="26">
        <v>2018</v>
      </c>
      <c r="C12399" s="24">
        <v>3</v>
      </c>
      <c r="D12399" s="24" t="s">
        <v>15145</v>
      </c>
      <c r="E12399" s="26">
        <v>438</v>
      </c>
      <c r="F12399" s="26">
        <v>10120</v>
      </c>
      <c r="G12399" s="26" t="s">
        <v>13427</v>
      </c>
      <c r="H12399" s="24" t="s">
        <v>1128</v>
      </c>
      <c r="I12399" s="24" t="s">
        <v>1129</v>
      </c>
      <c r="J12399" s="27" t="s">
        <v>1</v>
      </c>
      <c r="K12399" s="28">
        <v>57.33</v>
      </c>
      <c r="L12399" s="28">
        <v>57.05</v>
      </c>
    </row>
    <row r="12400" spans="1:12" x14ac:dyDescent="0.25">
      <c r="A12400" s="24" t="s">
        <v>3305</v>
      </c>
      <c r="B12400" s="26">
        <v>2018</v>
      </c>
      <c r="C12400" s="24">
        <v>3</v>
      </c>
      <c r="D12400" s="24" t="s">
        <v>15145</v>
      </c>
      <c r="E12400" s="26">
        <v>438</v>
      </c>
      <c r="F12400" s="26">
        <v>10121</v>
      </c>
      <c r="G12400" s="26" t="s">
        <v>13428</v>
      </c>
      <c r="H12400" s="24" t="s">
        <v>81</v>
      </c>
      <c r="I12400" s="24" t="s">
        <v>82</v>
      </c>
      <c r="J12400" s="27" t="s">
        <v>1</v>
      </c>
      <c r="K12400" s="28">
        <v>13.5</v>
      </c>
      <c r="L12400" s="28">
        <v>13.23</v>
      </c>
    </row>
    <row r="12401" spans="1:12" x14ac:dyDescent="0.25">
      <c r="A12401" s="24" t="s">
        <v>3305</v>
      </c>
      <c r="B12401" s="26">
        <v>2018</v>
      </c>
      <c r="C12401" s="24">
        <v>3</v>
      </c>
      <c r="D12401" s="24" t="s">
        <v>15145</v>
      </c>
      <c r="E12401" s="26">
        <v>440</v>
      </c>
      <c r="F12401" s="26">
        <v>10122</v>
      </c>
      <c r="G12401" s="26" t="s">
        <v>13429</v>
      </c>
      <c r="H12401" s="24" t="s">
        <v>114</v>
      </c>
      <c r="I12401" s="24" t="s">
        <v>115</v>
      </c>
      <c r="J12401" s="27" t="s">
        <v>1</v>
      </c>
      <c r="K12401" s="28">
        <v>34.78</v>
      </c>
      <c r="L12401" s="28">
        <v>34.78</v>
      </c>
    </row>
    <row r="12402" spans="1:12" x14ac:dyDescent="0.25">
      <c r="A12402" s="24" t="s">
        <v>3305</v>
      </c>
      <c r="B12402" s="26">
        <v>2018</v>
      </c>
      <c r="C12402" s="24">
        <v>3</v>
      </c>
      <c r="D12402" s="24" t="s">
        <v>15154</v>
      </c>
      <c r="E12402" s="26">
        <v>491</v>
      </c>
      <c r="F12402" s="26">
        <v>9057</v>
      </c>
      <c r="G12402" s="26" t="s">
        <v>12364</v>
      </c>
      <c r="H12402" s="24" t="s">
        <v>2337</v>
      </c>
      <c r="I12402" s="24" t="s">
        <v>2338</v>
      </c>
      <c r="J12402" s="27" t="s">
        <v>0</v>
      </c>
      <c r="K12402" s="28">
        <v>275.04000000000002</v>
      </c>
      <c r="L12402" s="28">
        <v>275.04000000000002</v>
      </c>
    </row>
    <row r="12403" spans="1:12" x14ac:dyDescent="0.25">
      <c r="A12403" s="24" t="s">
        <v>3305</v>
      </c>
      <c r="B12403" s="26">
        <v>2018</v>
      </c>
      <c r="C12403" s="24">
        <v>3</v>
      </c>
      <c r="D12403" s="24" t="s">
        <v>15154</v>
      </c>
      <c r="E12403" s="26">
        <v>584</v>
      </c>
      <c r="F12403" s="26">
        <v>10123</v>
      </c>
      <c r="G12403" s="26" t="s">
        <v>13430</v>
      </c>
      <c r="H12403" s="24" t="s">
        <v>2464</v>
      </c>
      <c r="I12403" s="24" t="s">
        <v>2465</v>
      </c>
      <c r="J12403" s="27" t="s">
        <v>15162</v>
      </c>
      <c r="K12403" s="28">
        <v>22428.71</v>
      </c>
      <c r="L12403" s="28">
        <v>21779.38</v>
      </c>
    </row>
    <row r="12404" spans="1:12" x14ac:dyDescent="0.25">
      <c r="A12404" s="24" t="s">
        <v>3305</v>
      </c>
      <c r="B12404" s="26">
        <v>2018</v>
      </c>
      <c r="C12404" s="24">
        <v>3</v>
      </c>
      <c r="D12404" s="24" t="s">
        <v>15154</v>
      </c>
      <c r="E12404" s="26">
        <v>585</v>
      </c>
      <c r="F12404" s="26">
        <v>10124</v>
      </c>
      <c r="G12404" s="26" t="s">
        <v>13431</v>
      </c>
      <c r="H12404" s="24" t="s">
        <v>2343</v>
      </c>
      <c r="I12404" s="24" t="s">
        <v>2344</v>
      </c>
      <c r="J12404" s="27" t="s">
        <v>15162</v>
      </c>
      <c r="K12404" s="28">
        <v>13513.89</v>
      </c>
      <c r="L12404" s="28">
        <v>12591.43</v>
      </c>
    </row>
    <row r="12405" spans="1:12" x14ac:dyDescent="0.25">
      <c r="A12405" s="24" t="s">
        <v>3305</v>
      </c>
      <c r="B12405" s="26">
        <v>2018</v>
      </c>
      <c r="C12405" s="24">
        <v>3</v>
      </c>
      <c r="D12405" s="24" t="s">
        <v>15154</v>
      </c>
      <c r="E12405" s="26">
        <v>593</v>
      </c>
      <c r="F12405" s="26">
        <v>10125</v>
      </c>
      <c r="G12405" s="26" t="s">
        <v>13432</v>
      </c>
      <c r="H12405" s="24" t="s">
        <v>316</v>
      </c>
      <c r="I12405" s="24" t="s">
        <v>317</v>
      </c>
      <c r="J12405" s="27" t="s">
        <v>15162</v>
      </c>
      <c r="K12405" s="28">
        <v>2218.6999999999998</v>
      </c>
      <c r="L12405" s="28">
        <v>2218.6999999999998</v>
      </c>
    </row>
    <row r="12406" spans="1:12" x14ac:dyDescent="0.25">
      <c r="A12406" s="24" t="s">
        <v>3305</v>
      </c>
      <c r="B12406" s="26">
        <v>2018</v>
      </c>
      <c r="C12406" s="24">
        <v>3</v>
      </c>
      <c r="D12406" s="24" t="s">
        <v>15154</v>
      </c>
      <c r="E12406" s="26">
        <v>612</v>
      </c>
      <c r="F12406" s="26">
        <v>10126</v>
      </c>
      <c r="G12406" s="26" t="s">
        <v>13433</v>
      </c>
      <c r="H12406" s="24" t="s">
        <v>1800</v>
      </c>
      <c r="I12406" s="24" t="s">
        <v>1801</v>
      </c>
      <c r="J12406" s="27" t="s">
        <v>15162</v>
      </c>
      <c r="K12406" s="28">
        <v>13325.19</v>
      </c>
      <c r="L12406" s="28">
        <v>9734.67</v>
      </c>
    </row>
    <row r="12407" spans="1:12" x14ac:dyDescent="0.25">
      <c r="A12407" s="24" t="s">
        <v>3305</v>
      </c>
      <c r="B12407" s="26">
        <v>2018</v>
      </c>
      <c r="C12407" s="24">
        <v>3</v>
      </c>
      <c r="D12407" s="24" t="s">
        <v>15154</v>
      </c>
      <c r="E12407" s="26">
        <v>614</v>
      </c>
      <c r="F12407" s="26">
        <v>10127</v>
      </c>
      <c r="G12407" s="26" t="s">
        <v>13434</v>
      </c>
      <c r="H12407" s="24" t="s">
        <v>2265</v>
      </c>
      <c r="I12407" s="24" t="s">
        <v>2266</v>
      </c>
      <c r="J12407" s="27" t="s">
        <v>15162</v>
      </c>
      <c r="K12407" s="28">
        <v>2339.11</v>
      </c>
      <c r="L12407" s="28">
        <v>2241.9</v>
      </c>
    </row>
    <row r="12408" spans="1:12" x14ac:dyDescent="0.25">
      <c r="A12408" s="24" t="s">
        <v>3305</v>
      </c>
      <c r="B12408" s="26">
        <v>2018</v>
      </c>
      <c r="C12408" s="24">
        <v>3</v>
      </c>
      <c r="D12408" s="24" t="s">
        <v>15154</v>
      </c>
      <c r="E12408" s="26">
        <v>616</v>
      </c>
      <c r="F12408" s="26">
        <v>10128</v>
      </c>
      <c r="G12408" s="26" t="s">
        <v>13435</v>
      </c>
      <c r="H12408" s="24" t="s">
        <v>610</v>
      </c>
      <c r="I12408" s="24" t="s">
        <v>611</v>
      </c>
      <c r="J12408" s="27" t="s">
        <v>15162</v>
      </c>
      <c r="K12408" s="28">
        <v>23166.080000000002</v>
      </c>
      <c r="L12408" s="28">
        <v>22564.23</v>
      </c>
    </row>
    <row r="12409" spans="1:12" x14ac:dyDescent="0.25">
      <c r="A12409" s="24" t="s">
        <v>3305</v>
      </c>
      <c r="B12409" s="26">
        <v>2018</v>
      </c>
      <c r="C12409" s="24">
        <v>3</v>
      </c>
      <c r="D12409" s="24" t="s">
        <v>15154</v>
      </c>
      <c r="E12409" s="26">
        <v>618</v>
      </c>
      <c r="F12409" s="26">
        <v>10129</v>
      </c>
      <c r="G12409" s="26" t="s">
        <v>13436</v>
      </c>
      <c r="H12409" s="24" t="s">
        <v>1258</v>
      </c>
      <c r="I12409" s="24" t="s">
        <v>1259</v>
      </c>
      <c r="J12409" s="27" t="s">
        <v>15162</v>
      </c>
      <c r="K12409" s="28">
        <v>11802.75</v>
      </c>
      <c r="L12409" s="28">
        <v>11802.75</v>
      </c>
    </row>
    <row r="12410" spans="1:12" x14ac:dyDescent="0.25">
      <c r="A12410" s="24" t="s">
        <v>3305</v>
      </c>
      <c r="B12410" s="26">
        <v>2018</v>
      </c>
      <c r="C12410" s="24">
        <v>3</v>
      </c>
      <c r="D12410" s="24" t="s">
        <v>15146</v>
      </c>
      <c r="E12410" s="26">
        <v>24</v>
      </c>
      <c r="F12410" s="26">
        <v>10130</v>
      </c>
      <c r="G12410" s="26" t="s">
        <v>13437</v>
      </c>
      <c r="H12410" s="24" t="s">
        <v>192</v>
      </c>
      <c r="I12410" s="24" t="s">
        <v>193</v>
      </c>
      <c r="J12410" s="27" t="s">
        <v>1</v>
      </c>
      <c r="K12410" s="28">
        <v>16.95</v>
      </c>
      <c r="L12410" s="28">
        <v>15.93</v>
      </c>
    </row>
    <row r="12411" spans="1:12" x14ac:dyDescent="0.25">
      <c r="A12411" s="24" t="s">
        <v>3305</v>
      </c>
      <c r="B12411" s="26">
        <v>2018</v>
      </c>
      <c r="C12411" s="24">
        <v>3</v>
      </c>
      <c r="D12411" s="24" t="s">
        <v>15146</v>
      </c>
      <c r="E12411" s="26">
        <v>432</v>
      </c>
      <c r="F12411" s="26">
        <v>10131</v>
      </c>
      <c r="G12411" s="26" t="s">
        <v>13438</v>
      </c>
      <c r="H12411" s="24" t="s">
        <v>65</v>
      </c>
      <c r="I12411" s="24" t="s">
        <v>66</v>
      </c>
      <c r="J12411" s="27" t="s">
        <v>1</v>
      </c>
      <c r="K12411" s="28">
        <v>14.67</v>
      </c>
      <c r="L12411" s="28">
        <v>14.39</v>
      </c>
    </row>
    <row r="12412" spans="1:12" x14ac:dyDescent="0.25">
      <c r="A12412" s="24" t="s">
        <v>3305</v>
      </c>
      <c r="B12412" s="26">
        <v>2018</v>
      </c>
      <c r="C12412" s="24">
        <v>3</v>
      </c>
      <c r="D12412" s="24" t="s">
        <v>15146</v>
      </c>
      <c r="E12412" s="26">
        <v>433</v>
      </c>
      <c r="F12412" s="26">
        <v>533</v>
      </c>
      <c r="G12412" s="26" t="s">
        <v>3840</v>
      </c>
      <c r="H12412" s="24" t="s">
        <v>1170</v>
      </c>
      <c r="I12412" s="24" t="s">
        <v>1171</v>
      </c>
      <c r="J12412" s="27" t="s">
        <v>1</v>
      </c>
      <c r="K12412" s="28">
        <v>21.35</v>
      </c>
      <c r="L12412" s="28">
        <v>20.329999999999998</v>
      </c>
    </row>
    <row r="12413" spans="1:12" x14ac:dyDescent="0.25">
      <c r="A12413" s="24" t="s">
        <v>3305</v>
      </c>
      <c r="B12413" s="26">
        <v>2018</v>
      </c>
      <c r="C12413" s="24">
        <v>3</v>
      </c>
      <c r="D12413" s="24" t="s">
        <v>15146</v>
      </c>
      <c r="E12413" s="26">
        <v>435</v>
      </c>
      <c r="F12413" s="26">
        <v>10132</v>
      </c>
      <c r="G12413" s="26" t="s">
        <v>13439</v>
      </c>
      <c r="H12413" s="24" t="s">
        <v>360</v>
      </c>
      <c r="I12413" s="24" t="s">
        <v>361</v>
      </c>
      <c r="J12413" s="27" t="s">
        <v>1</v>
      </c>
      <c r="K12413" s="28">
        <v>20.04</v>
      </c>
      <c r="L12413" s="28">
        <v>19.77</v>
      </c>
    </row>
    <row r="12414" spans="1:12" x14ac:dyDescent="0.25">
      <c r="A12414" s="24" t="s">
        <v>3305</v>
      </c>
      <c r="B12414" s="26">
        <v>2018</v>
      </c>
      <c r="C12414" s="24">
        <v>3</v>
      </c>
      <c r="D12414" s="24" t="s">
        <v>15146</v>
      </c>
      <c r="E12414" s="26">
        <v>435</v>
      </c>
      <c r="F12414" s="26">
        <v>6549</v>
      </c>
      <c r="G12414" s="26" t="s">
        <v>9856</v>
      </c>
      <c r="H12414" s="24" t="s">
        <v>65</v>
      </c>
      <c r="I12414" s="24" t="s">
        <v>66</v>
      </c>
      <c r="J12414" s="27" t="s">
        <v>1</v>
      </c>
      <c r="K12414" s="28">
        <v>14.4</v>
      </c>
      <c r="L12414" s="28">
        <v>14.13</v>
      </c>
    </row>
    <row r="12415" spans="1:12" x14ac:dyDescent="0.25">
      <c r="A12415" s="24" t="s">
        <v>3305</v>
      </c>
      <c r="B12415" s="26">
        <v>2018</v>
      </c>
      <c r="C12415" s="24">
        <v>3</v>
      </c>
      <c r="D12415" s="24" t="s">
        <v>15146</v>
      </c>
      <c r="E12415" s="26">
        <v>435</v>
      </c>
      <c r="F12415" s="26">
        <v>3805</v>
      </c>
      <c r="G12415" s="26" t="s">
        <v>7112</v>
      </c>
      <c r="H12415" s="24" t="s">
        <v>1436</v>
      </c>
      <c r="I12415" s="24" t="s">
        <v>1437</v>
      </c>
      <c r="J12415" s="27" t="s">
        <v>1</v>
      </c>
      <c r="K12415" s="28">
        <v>21.29</v>
      </c>
      <c r="L12415" s="28">
        <v>20.27</v>
      </c>
    </row>
    <row r="12416" spans="1:12" x14ac:dyDescent="0.25">
      <c r="A12416" s="24" t="s">
        <v>3305</v>
      </c>
      <c r="B12416" s="26">
        <v>2018</v>
      </c>
      <c r="C12416" s="24">
        <v>3</v>
      </c>
      <c r="D12416" s="24" t="s">
        <v>15146</v>
      </c>
      <c r="E12416" s="26">
        <v>435</v>
      </c>
      <c r="F12416" s="26">
        <v>3904</v>
      </c>
      <c r="G12416" s="26" t="s">
        <v>7211</v>
      </c>
      <c r="H12416" s="24" t="s">
        <v>1470</v>
      </c>
      <c r="I12416" s="24" t="s">
        <v>1471</v>
      </c>
      <c r="J12416" s="27" t="s">
        <v>1</v>
      </c>
      <c r="K12416" s="28">
        <v>50.16</v>
      </c>
      <c r="L12416" s="28">
        <v>48.87</v>
      </c>
    </row>
    <row r="12417" spans="1:12" x14ac:dyDescent="0.25">
      <c r="A12417" s="24" t="s">
        <v>3305</v>
      </c>
      <c r="B12417" s="26">
        <v>2018</v>
      </c>
      <c r="C12417" s="24">
        <v>3</v>
      </c>
      <c r="D12417" s="24" t="s">
        <v>15146</v>
      </c>
      <c r="E12417" s="26">
        <v>435</v>
      </c>
      <c r="F12417" s="26">
        <v>1101</v>
      </c>
      <c r="G12417" s="26" t="s">
        <v>4408</v>
      </c>
      <c r="H12417" s="24" t="s">
        <v>484</v>
      </c>
      <c r="I12417" s="24" t="s">
        <v>485</v>
      </c>
      <c r="J12417" s="27" t="s">
        <v>1</v>
      </c>
      <c r="K12417" s="28">
        <v>15.51</v>
      </c>
      <c r="L12417" s="28">
        <v>14.49</v>
      </c>
    </row>
    <row r="12418" spans="1:12" x14ac:dyDescent="0.25">
      <c r="A12418" s="24" t="s">
        <v>3305</v>
      </c>
      <c r="B12418" s="26">
        <v>2018</v>
      </c>
      <c r="C12418" s="24">
        <v>3</v>
      </c>
      <c r="D12418" s="24" t="s">
        <v>15146</v>
      </c>
      <c r="E12418" s="26">
        <v>435</v>
      </c>
      <c r="F12418" s="26">
        <v>10133</v>
      </c>
      <c r="G12418" s="26" t="s">
        <v>13440</v>
      </c>
      <c r="H12418" s="24" t="s">
        <v>1282</v>
      </c>
      <c r="I12418" s="24" t="s">
        <v>1283</v>
      </c>
      <c r="J12418" s="27" t="s">
        <v>1</v>
      </c>
      <c r="K12418" s="28">
        <v>14.67</v>
      </c>
      <c r="L12418" s="28">
        <v>14.39</v>
      </c>
    </row>
    <row r="12419" spans="1:12" x14ac:dyDescent="0.25">
      <c r="A12419" s="24" t="s">
        <v>3305</v>
      </c>
      <c r="B12419" s="26">
        <v>2018</v>
      </c>
      <c r="C12419" s="24">
        <v>3</v>
      </c>
      <c r="D12419" s="24" t="s">
        <v>15146</v>
      </c>
      <c r="E12419" s="26">
        <v>435</v>
      </c>
      <c r="F12419" s="26">
        <v>7807</v>
      </c>
      <c r="G12419" s="26" t="s">
        <v>11114</v>
      </c>
      <c r="H12419" s="24" t="s">
        <v>126</v>
      </c>
      <c r="I12419" s="24" t="s">
        <v>127</v>
      </c>
      <c r="J12419" s="27" t="s">
        <v>1</v>
      </c>
      <c r="K12419" s="28">
        <v>14.25</v>
      </c>
      <c r="L12419" s="28">
        <v>13.23</v>
      </c>
    </row>
    <row r="12420" spans="1:12" x14ac:dyDescent="0.25">
      <c r="A12420" s="24" t="s">
        <v>3305</v>
      </c>
      <c r="B12420" s="26">
        <v>2018</v>
      </c>
      <c r="C12420" s="24">
        <v>3</v>
      </c>
      <c r="D12420" s="24" t="s">
        <v>15146</v>
      </c>
      <c r="E12420" s="26">
        <v>435</v>
      </c>
      <c r="F12420" s="26">
        <v>10134</v>
      </c>
      <c r="G12420" s="26" t="s">
        <v>13441</v>
      </c>
      <c r="H12420" s="24" t="s">
        <v>1484</v>
      </c>
      <c r="I12420" s="24" t="s">
        <v>1485</v>
      </c>
      <c r="J12420" s="27" t="s">
        <v>1</v>
      </c>
      <c r="K12420" s="28">
        <v>16.649999999999999</v>
      </c>
      <c r="L12420" s="28">
        <v>15.63</v>
      </c>
    </row>
    <row r="12421" spans="1:12" x14ac:dyDescent="0.25">
      <c r="A12421" s="24" t="s">
        <v>3305</v>
      </c>
      <c r="B12421" s="26">
        <v>2018</v>
      </c>
      <c r="C12421" s="24">
        <v>3</v>
      </c>
      <c r="D12421" s="24" t="s">
        <v>15146</v>
      </c>
      <c r="E12421" s="26">
        <v>435</v>
      </c>
      <c r="F12421" s="26">
        <v>10135</v>
      </c>
      <c r="G12421" s="26" t="s">
        <v>13442</v>
      </c>
      <c r="H12421" s="24" t="s">
        <v>1452</v>
      </c>
      <c r="I12421" s="24" t="s">
        <v>1453</v>
      </c>
      <c r="J12421" s="27" t="s">
        <v>1</v>
      </c>
      <c r="K12421" s="28">
        <v>13.5</v>
      </c>
      <c r="L12421" s="28">
        <v>13.23</v>
      </c>
    </row>
    <row r="12422" spans="1:12" x14ac:dyDescent="0.25">
      <c r="A12422" s="24" t="s">
        <v>3305</v>
      </c>
      <c r="B12422" s="26">
        <v>2018</v>
      </c>
      <c r="C12422" s="24">
        <v>3</v>
      </c>
      <c r="D12422" s="24" t="s">
        <v>15146</v>
      </c>
      <c r="E12422" s="26">
        <v>435</v>
      </c>
      <c r="F12422" s="26">
        <v>10136</v>
      </c>
      <c r="G12422" s="26" t="s">
        <v>13443</v>
      </c>
      <c r="H12422" s="24" t="s">
        <v>156</v>
      </c>
      <c r="I12422" s="24" t="s">
        <v>157</v>
      </c>
      <c r="J12422" s="27" t="s">
        <v>1</v>
      </c>
      <c r="K12422" s="28">
        <v>15.09</v>
      </c>
      <c r="L12422" s="28">
        <v>14.81</v>
      </c>
    </row>
    <row r="12423" spans="1:12" x14ac:dyDescent="0.25">
      <c r="A12423" s="24" t="s">
        <v>3305</v>
      </c>
      <c r="B12423" s="26">
        <v>2018</v>
      </c>
      <c r="C12423" s="24">
        <v>3</v>
      </c>
      <c r="D12423" s="24" t="s">
        <v>15146</v>
      </c>
      <c r="E12423" s="26">
        <v>435</v>
      </c>
      <c r="F12423" s="26">
        <v>10137</v>
      </c>
      <c r="G12423" s="26" t="s">
        <v>13444</v>
      </c>
      <c r="H12423" s="24" t="s">
        <v>184</v>
      </c>
      <c r="I12423" s="24" t="s">
        <v>185</v>
      </c>
      <c r="J12423" s="27" t="s">
        <v>1</v>
      </c>
      <c r="K12423" s="28">
        <v>14.25</v>
      </c>
      <c r="L12423" s="28">
        <v>13.97</v>
      </c>
    </row>
    <row r="12424" spans="1:12" x14ac:dyDescent="0.25">
      <c r="A12424" s="24" t="s">
        <v>3305</v>
      </c>
      <c r="B12424" s="26">
        <v>2018</v>
      </c>
      <c r="C12424" s="24">
        <v>3</v>
      </c>
      <c r="D12424" s="24" t="s">
        <v>15146</v>
      </c>
      <c r="E12424" s="26">
        <v>435</v>
      </c>
      <c r="F12424" s="26">
        <v>3833</v>
      </c>
      <c r="G12424" s="26" t="s">
        <v>7140</v>
      </c>
      <c r="H12424" s="24" t="s">
        <v>392</v>
      </c>
      <c r="I12424" s="24" t="s">
        <v>393</v>
      </c>
      <c r="J12424" s="27" t="s">
        <v>1</v>
      </c>
      <c r="K12424" s="28">
        <v>14.25</v>
      </c>
      <c r="L12424" s="28">
        <v>13.97</v>
      </c>
    </row>
    <row r="12425" spans="1:12" x14ac:dyDescent="0.25">
      <c r="A12425" s="24" t="s">
        <v>3305</v>
      </c>
      <c r="B12425" s="26">
        <v>2018</v>
      </c>
      <c r="C12425" s="24">
        <v>3</v>
      </c>
      <c r="D12425" s="24" t="s">
        <v>15146</v>
      </c>
      <c r="E12425" s="26">
        <v>435</v>
      </c>
      <c r="F12425" s="26">
        <v>10138</v>
      </c>
      <c r="G12425" s="26" t="s">
        <v>13445</v>
      </c>
      <c r="H12425" s="24" t="s">
        <v>148</v>
      </c>
      <c r="I12425" s="24" t="s">
        <v>149</v>
      </c>
      <c r="J12425" s="27" t="s">
        <v>1</v>
      </c>
      <c r="K12425" s="28">
        <v>16.05</v>
      </c>
      <c r="L12425" s="28">
        <v>15.03</v>
      </c>
    </row>
    <row r="12426" spans="1:12" x14ac:dyDescent="0.25">
      <c r="A12426" s="24" t="s">
        <v>3305</v>
      </c>
      <c r="B12426" s="26">
        <v>2018</v>
      </c>
      <c r="C12426" s="24">
        <v>3</v>
      </c>
      <c r="D12426" s="24" t="s">
        <v>15146</v>
      </c>
      <c r="E12426" s="26">
        <v>435</v>
      </c>
      <c r="F12426" s="26">
        <v>1859</v>
      </c>
      <c r="G12426" s="26" t="s">
        <v>5166</v>
      </c>
      <c r="H12426" s="24" t="s">
        <v>148</v>
      </c>
      <c r="I12426" s="24" t="s">
        <v>149</v>
      </c>
      <c r="J12426" s="27" t="s">
        <v>1</v>
      </c>
      <c r="K12426" s="28">
        <v>15.15</v>
      </c>
      <c r="L12426" s="28">
        <v>14.13</v>
      </c>
    </row>
    <row r="12427" spans="1:12" x14ac:dyDescent="0.25">
      <c r="A12427" s="24" t="s">
        <v>3305</v>
      </c>
      <c r="B12427" s="26">
        <v>2018</v>
      </c>
      <c r="C12427" s="24">
        <v>3</v>
      </c>
      <c r="D12427" s="24" t="s">
        <v>15146</v>
      </c>
      <c r="E12427" s="26">
        <v>435</v>
      </c>
      <c r="F12427" s="26">
        <v>10139</v>
      </c>
      <c r="G12427" s="26" t="s">
        <v>13446</v>
      </c>
      <c r="H12427" s="24" t="s">
        <v>148</v>
      </c>
      <c r="I12427" s="24" t="s">
        <v>149</v>
      </c>
      <c r="J12427" s="27" t="s">
        <v>1</v>
      </c>
      <c r="K12427" s="28">
        <v>14.85</v>
      </c>
      <c r="L12427" s="28">
        <v>13.83</v>
      </c>
    </row>
    <row r="12428" spans="1:12" x14ac:dyDescent="0.25">
      <c r="A12428" s="24" t="s">
        <v>3305</v>
      </c>
      <c r="B12428" s="26">
        <v>2018</v>
      </c>
      <c r="C12428" s="24">
        <v>3</v>
      </c>
      <c r="D12428" s="24" t="s">
        <v>15146</v>
      </c>
      <c r="E12428" s="26">
        <v>436</v>
      </c>
      <c r="F12428" s="26">
        <v>10140</v>
      </c>
      <c r="G12428" s="26" t="s">
        <v>13447</v>
      </c>
      <c r="H12428" s="24" t="s">
        <v>65</v>
      </c>
      <c r="I12428" s="24" t="s">
        <v>66</v>
      </c>
      <c r="J12428" s="27" t="s">
        <v>1</v>
      </c>
      <c r="K12428" s="28">
        <v>15.5</v>
      </c>
      <c r="L12428" s="28">
        <v>15.23</v>
      </c>
    </row>
    <row r="12429" spans="1:12" x14ac:dyDescent="0.25">
      <c r="A12429" s="24" t="s">
        <v>3305</v>
      </c>
      <c r="B12429" s="26">
        <v>2018</v>
      </c>
      <c r="C12429" s="24">
        <v>3</v>
      </c>
      <c r="D12429" s="24" t="s">
        <v>15146</v>
      </c>
      <c r="E12429" s="26">
        <v>436</v>
      </c>
      <c r="F12429" s="26">
        <v>10141</v>
      </c>
      <c r="G12429" s="26" t="s">
        <v>13448</v>
      </c>
      <c r="H12429" s="24" t="s">
        <v>2201</v>
      </c>
      <c r="I12429" s="24" t="s">
        <v>2202</v>
      </c>
      <c r="J12429" s="27" t="s">
        <v>1</v>
      </c>
      <c r="K12429" s="28">
        <v>56.95</v>
      </c>
      <c r="L12429" s="28">
        <v>54.91</v>
      </c>
    </row>
    <row r="12430" spans="1:12" x14ac:dyDescent="0.25">
      <c r="A12430" s="24" t="s">
        <v>3305</v>
      </c>
      <c r="B12430" s="26">
        <v>2018</v>
      </c>
      <c r="C12430" s="24">
        <v>3</v>
      </c>
      <c r="D12430" s="24" t="s">
        <v>15146</v>
      </c>
      <c r="E12430" s="26">
        <v>436</v>
      </c>
      <c r="F12430" s="26">
        <v>10142</v>
      </c>
      <c r="G12430" s="26" t="s">
        <v>13449</v>
      </c>
      <c r="H12430" s="24" t="s">
        <v>192</v>
      </c>
      <c r="I12430" s="24" t="s">
        <v>193</v>
      </c>
      <c r="J12430" s="27" t="s">
        <v>1</v>
      </c>
      <c r="K12430" s="28">
        <v>14.3</v>
      </c>
      <c r="L12430" s="28">
        <v>14.3</v>
      </c>
    </row>
    <row r="12431" spans="1:12" x14ac:dyDescent="0.25">
      <c r="A12431" s="24" t="s">
        <v>3305</v>
      </c>
      <c r="B12431" s="26">
        <v>2018</v>
      </c>
      <c r="C12431" s="24">
        <v>3</v>
      </c>
      <c r="D12431" s="24" t="s">
        <v>15146</v>
      </c>
      <c r="E12431" s="26">
        <v>436</v>
      </c>
      <c r="F12431" s="26">
        <v>10143</v>
      </c>
      <c r="G12431" s="26" t="s">
        <v>13450</v>
      </c>
      <c r="H12431" s="24" t="s">
        <v>338</v>
      </c>
      <c r="I12431" s="24" t="s">
        <v>339</v>
      </c>
      <c r="J12431" s="27" t="s">
        <v>1</v>
      </c>
      <c r="K12431" s="28">
        <v>15.5</v>
      </c>
      <c r="L12431" s="28">
        <v>15.23</v>
      </c>
    </row>
    <row r="12432" spans="1:12" x14ac:dyDescent="0.25">
      <c r="A12432" s="24" t="s">
        <v>3305</v>
      </c>
      <c r="B12432" s="26">
        <v>2018</v>
      </c>
      <c r="C12432" s="24">
        <v>3</v>
      </c>
      <c r="D12432" s="24" t="s">
        <v>15146</v>
      </c>
      <c r="E12432" s="26">
        <v>436</v>
      </c>
      <c r="F12432" s="26">
        <v>5104</v>
      </c>
      <c r="G12432" s="26" t="s">
        <v>8411</v>
      </c>
      <c r="H12432" s="24" t="s">
        <v>360</v>
      </c>
      <c r="I12432" s="24" t="s">
        <v>361</v>
      </c>
      <c r="J12432" s="27" t="s">
        <v>1</v>
      </c>
      <c r="K12432" s="28">
        <v>16.05</v>
      </c>
      <c r="L12432" s="28">
        <v>15.03</v>
      </c>
    </row>
    <row r="12433" spans="1:12" x14ac:dyDescent="0.25">
      <c r="A12433" s="24" t="s">
        <v>3305</v>
      </c>
      <c r="B12433" s="26">
        <v>2018</v>
      </c>
      <c r="C12433" s="24">
        <v>3</v>
      </c>
      <c r="D12433" s="24" t="s">
        <v>15146</v>
      </c>
      <c r="E12433" s="26">
        <v>436</v>
      </c>
      <c r="F12433" s="26">
        <v>10144</v>
      </c>
      <c r="G12433" s="26" t="s">
        <v>13451</v>
      </c>
      <c r="H12433" s="24" t="s">
        <v>2211</v>
      </c>
      <c r="I12433" s="24" t="s">
        <v>2212</v>
      </c>
      <c r="J12433" s="27" t="s">
        <v>1</v>
      </c>
      <c r="K12433" s="28">
        <v>16.64</v>
      </c>
      <c r="L12433" s="28">
        <v>16.37</v>
      </c>
    </row>
    <row r="12434" spans="1:12" x14ac:dyDescent="0.25">
      <c r="A12434" s="24" t="s">
        <v>3305</v>
      </c>
      <c r="B12434" s="26">
        <v>2018</v>
      </c>
      <c r="C12434" s="24">
        <v>3</v>
      </c>
      <c r="D12434" s="24" t="s">
        <v>15146</v>
      </c>
      <c r="E12434" s="26">
        <v>436</v>
      </c>
      <c r="F12434" s="26">
        <v>4521</v>
      </c>
      <c r="G12434" s="26" t="s">
        <v>7828</v>
      </c>
      <c r="H12434" s="24" t="s">
        <v>594</v>
      </c>
      <c r="I12434" s="24" t="s">
        <v>595</v>
      </c>
      <c r="J12434" s="27" t="s">
        <v>1</v>
      </c>
      <c r="K12434" s="28">
        <v>13.5</v>
      </c>
      <c r="L12434" s="28">
        <v>13.23</v>
      </c>
    </row>
    <row r="12435" spans="1:12" x14ac:dyDescent="0.25">
      <c r="A12435" s="24" t="s">
        <v>3305</v>
      </c>
      <c r="B12435" s="26">
        <v>2018</v>
      </c>
      <c r="C12435" s="24">
        <v>3</v>
      </c>
      <c r="D12435" s="24" t="s">
        <v>15146</v>
      </c>
      <c r="E12435" s="26">
        <v>436</v>
      </c>
      <c r="F12435" s="26">
        <v>10145</v>
      </c>
      <c r="G12435" s="26" t="s">
        <v>13452</v>
      </c>
      <c r="H12435" s="24" t="s">
        <v>1056</v>
      </c>
      <c r="I12435" s="24" t="s">
        <v>1057</v>
      </c>
      <c r="J12435" s="27" t="s">
        <v>1</v>
      </c>
      <c r="K12435" s="28">
        <v>14.25</v>
      </c>
      <c r="L12435" s="28">
        <v>13.23</v>
      </c>
    </row>
    <row r="12436" spans="1:12" x14ac:dyDescent="0.25">
      <c r="A12436" s="24" t="s">
        <v>3305</v>
      </c>
      <c r="B12436" s="26">
        <v>2018</v>
      </c>
      <c r="C12436" s="24">
        <v>3</v>
      </c>
      <c r="D12436" s="24" t="s">
        <v>15146</v>
      </c>
      <c r="E12436" s="26">
        <v>436</v>
      </c>
      <c r="F12436" s="26">
        <v>10146</v>
      </c>
      <c r="G12436" s="26" t="s">
        <v>13453</v>
      </c>
      <c r="H12436" s="24" t="s">
        <v>1348</v>
      </c>
      <c r="I12436" s="24" t="s">
        <v>1349</v>
      </c>
      <c r="J12436" s="27" t="s">
        <v>1</v>
      </c>
      <c r="K12436" s="28">
        <v>14.25</v>
      </c>
      <c r="L12436" s="28">
        <v>13.97</v>
      </c>
    </row>
    <row r="12437" spans="1:12" x14ac:dyDescent="0.25">
      <c r="A12437" s="24" t="s">
        <v>3305</v>
      </c>
      <c r="B12437" s="26">
        <v>2018</v>
      </c>
      <c r="C12437" s="24">
        <v>3</v>
      </c>
      <c r="D12437" s="24" t="s">
        <v>15146</v>
      </c>
      <c r="E12437" s="26">
        <v>436</v>
      </c>
      <c r="F12437" s="26">
        <v>10147</v>
      </c>
      <c r="G12437" s="26" t="s">
        <v>13454</v>
      </c>
      <c r="H12437" s="24" t="s">
        <v>2327</v>
      </c>
      <c r="I12437" s="24" t="s">
        <v>2328</v>
      </c>
      <c r="J12437" s="27" t="s">
        <v>1</v>
      </c>
      <c r="K12437" s="28">
        <v>15.65</v>
      </c>
      <c r="L12437" s="28">
        <v>14.63</v>
      </c>
    </row>
    <row r="12438" spans="1:12" x14ac:dyDescent="0.25">
      <c r="A12438" s="24" t="s">
        <v>3305</v>
      </c>
      <c r="B12438" s="26">
        <v>2018</v>
      </c>
      <c r="C12438" s="24">
        <v>3</v>
      </c>
      <c r="D12438" s="24" t="s">
        <v>15146</v>
      </c>
      <c r="E12438" s="26">
        <v>437</v>
      </c>
      <c r="F12438" s="26">
        <v>6516</v>
      </c>
      <c r="G12438" s="26" t="s">
        <v>9823</v>
      </c>
      <c r="H12438" s="24" t="s">
        <v>148</v>
      </c>
      <c r="I12438" s="24" t="s">
        <v>149</v>
      </c>
      <c r="J12438" s="27" t="s">
        <v>1</v>
      </c>
      <c r="K12438" s="28">
        <v>83.39</v>
      </c>
      <c r="L12438" s="28">
        <v>82.09</v>
      </c>
    </row>
    <row r="12439" spans="1:12" x14ac:dyDescent="0.25">
      <c r="A12439" s="24" t="s">
        <v>3305</v>
      </c>
      <c r="B12439" s="26">
        <v>2018</v>
      </c>
      <c r="C12439" s="24">
        <v>3</v>
      </c>
      <c r="D12439" s="24" t="s">
        <v>15146</v>
      </c>
      <c r="E12439" s="26">
        <v>437</v>
      </c>
      <c r="F12439" s="26">
        <v>10148</v>
      </c>
      <c r="G12439" s="26" t="s">
        <v>13455</v>
      </c>
      <c r="H12439" s="24" t="s">
        <v>98</v>
      </c>
      <c r="I12439" s="24" t="s">
        <v>99</v>
      </c>
      <c r="J12439" s="27" t="s">
        <v>1</v>
      </c>
      <c r="K12439" s="28">
        <v>24.08</v>
      </c>
      <c r="L12439" s="28">
        <v>23.06</v>
      </c>
    </row>
    <row r="12440" spans="1:12" x14ac:dyDescent="0.25">
      <c r="A12440" s="24" t="s">
        <v>3305</v>
      </c>
      <c r="B12440" s="26">
        <v>2018</v>
      </c>
      <c r="C12440" s="24">
        <v>3</v>
      </c>
      <c r="D12440" s="24" t="s">
        <v>15146</v>
      </c>
      <c r="E12440" s="26">
        <v>437</v>
      </c>
      <c r="F12440" s="26">
        <v>10149</v>
      </c>
      <c r="G12440" s="26" t="s">
        <v>13456</v>
      </c>
      <c r="H12440" s="24" t="s">
        <v>126</v>
      </c>
      <c r="I12440" s="24" t="s">
        <v>127</v>
      </c>
      <c r="J12440" s="27" t="s">
        <v>1</v>
      </c>
      <c r="K12440" s="28">
        <v>14.85</v>
      </c>
      <c r="L12440" s="28">
        <v>14.57</v>
      </c>
    </row>
    <row r="12441" spans="1:12" x14ac:dyDescent="0.25">
      <c r="A12441" s="24" t="s">
        <v>3305</v>
      </c>
      <c r="B12441" s="26">
        <v>2018</v>
      </c>
      <c r="C12441" s="24">
        <v>3</v>
      </c>
      <c r="D12441" s="24" t="s">
        <v>15146</v>
      </c>
      <c r="E12441" s="26">
        <v>437</v>
      </c>
      <c r="F12441" s="26">
        <v>10150</v>
      </c>
      <c r="G12441" s="26" t="s">
        <v>13457</v>
      </c>
      <c r="H12441" s="24" t="s">
        <v>2203</v>
      </c>
      <c r="I12441" s="24" t="s">
        <v>2204</v>
      </c>
      <c r="J12441" s="27" t="s">
        <v>1</v>
      </c>
      <c r="K12441" s="28">
        <v>14.88</v>
      </c>
      <c r="L12441" s="28">
        <v>14.6</v>
      </c>
    </row>
    <row r="12442" spans="1:12" x14ac:dyDescent="0.25">
      <c r="A12442" s="24" t="s">
        <v>3305</v>
      </c>
      <c r="B12442" s="26">
        <v>2018</v>
      </c>
      <c r="C12442" s="24">
        <v>3</v>
      </c>
      <c r="D12442" s="24" t="s">
        <v>15146</v>
      </c>
      <c r="E12442" s="26">
        <v>437</v>
      </c>
      <c r="F12442" s="26">
        <v>6532</v>
      </c>
      <c r="G12442" s="26" t="s">
        <v>9839</v>
      </c>
      <c r="H12442" s="24" t="s">
        <v>1510</v>
      </c>
      <c r="I12442" s="24" t="s">
        <v>1511</v>
      </c>
      <c r="J12442" s="27" t="s">
        <v>1</v>
      </c>
      <c r="K12442" s="28">
        <v>14.67</v>
      </c>
      <c r="L12442" s="28">
        <v>13.65</v>
      </c>
    </row>
    <row r="12443" spans="1:12" x14ac:dyDescent="0.25">
      <c r="A12443" s="24" t="s">
        <v>3305</v>
      </c>
      <c r="B12443" s="26">
        <v>2018</v>
      </c>
      <c r="C12443" s="24">
        <v>3</v>
      </c>
      <c r="D12443" s="24" t="s">
        <v>15146</v>
      </c>
      <c r="E12443" s="26">
        <v>437</v>
      </c>
      <c r="F12443" s="26">
        <v>10151</v>
      </c>
      <c r="G12443" s="26" t="s">
        <v>13458</v>
      </c>
      <c r="H12443" s="24" t="s">
        <v>192</v>
      </c>
      <c r="I12443" s="24" t="s">
        <v>193</v>
      </c>
      <c r="J12443" s="27" t="s">
        <v>1</v>
      </c>
      <c r="K12443" s="28">
        <v>15.15</v>
      </c>
      <c r="L12443" s="28">
        <v>14.13</v>
      </c>
    </row>
    <row r="12444" spans="1:12" x14ac:dyDescent="0.25">
      <c r="A12444" s="24" t="s">
        <v>3305</v>
      </c>
      <c r="B12444" s="26">
        <v>2018</v>
      </c>
      <c r="C12444" s="24">
        <v>3</v>
      </c>
      <c r="D12444" s="24" t="s">
        <v>15146</v>
      </c>
      <c r="E12444" s="26">
        <v>437</v>
      </c>
      <c r="F12444" s="26">
        <v>10152</v>
      </c>
      <c r="G12444" s="26" t="s">
        <v>13459</v>
      </c>
      <c r="H12444" s="24" t="s">
        <v>2578</v>
      </c>
      <c r="I12444" s="24" t="s">
        <v>2579</v>
      </c>
      <c r="J12444" s="27" t="s">
        <v>1</v>
      </c>
      <c r="K12444" s="28">
        <v>13.78</v>
      </c>
      <c r="L12444" s="28">
        <v>13.51</v>
      </c>
    </row>
    <row r="12445" spans="1:12" x14ac:dyDescent="0.25">
      <c r="A12445" s="24" t="s">
        <v>3305</v>
      </c>
      <c r="B12445" s="26">
        <v>2018</v>
      </c>
      <c r="C12445" s="24">
        <v>3</v>
      </c>
      <c r="D12445" s="24" t="s">
        <v>15146</v>
      </c>
      <c r="E12445" s="26">
        <v>437</v>
      </c>
      <c r="F12445" s="26">
        <v>10153</v>
      </c>
      <c r="G12445" s="26" t="s">
        <v>13460</v>
      </c>
      <c r="H12445" s="24" t="s">
        <v>1470</v>
      </c>
      <c r="I12445" s="24" t="s">
        <v>1471</v>
      </c>
      <c r="J12445" s="27" t="s">
        <v>1</v>
      </c>
      <c r="K12445" s="28">
        <v>16.46</v>
      </c>
      <c r="L12445" s="28">
        <v>16.190000000000001</v>
      </c>
    </row>
    <row r="12446" spans="1:12" x14ac:dyDescent="0.25">
      <c r="A12446" s="24" t="s">
        <v>3305</v>
      </c>
      <c r="B12446" s="26">
        <v>2018</v>
      </c>
      <c r="C12446" s="24">
        <v>3</v>
      </c>
      <c r="D12446" s="24" t="s">
        <v>15146</v>
      </c>
      <c r="E12446" s="26">
        <v>437</v>
      </c>
      <c r="F12446" s="26">
        <v>10154</v>
      </c>
      <c r="G12446" s="26" t="s">
        <v>13461</v>
      </c>
      <c r="H12446" s="24" t="s">
        <v>1408</v>
      </c>
      <c r="I12446" s="24" t="s">
        <v>1409</v>
      </c>
      <c r="J12446" s="27" t="s">
        <v>1</v>
      </c>
      <c r="K12446" s="28">
        <v>29.08</v>
      </c>
      <c r="L12446" s="28">
        <v>28.53</v>
      </c>
    </row>
    <row r="12447" spans="1:12" x14ac:dyDescent="0.25">
      <c r="A12447" s="24" t="s">
        <v>3305</v>
      </c>
      <c r="B12447" s="26">
        <v>2018</v>
      </c>
      <c r="C12447" s="24">
        <v>3</v>
      </c>
      <c r="D12447" s="24" t="s">
        <v>15146</v>
      </c>
      <c r="E12447" s="26">
        <v>437</v>
      </c>
      <c r="F12447" s="26">
        <v>5108</v>
      </c>
      <c r="G12447" s="26" t="s">
        <v>8415</v>
      </c>
      <c r="H12447" s="24" t="s">
        <v>338</v>
      </c>
      <c r="I12447" s="24" t="s">
        <v>339</v>
      </c>
      <c r="J12447" s="27" t="s">
        <v>1</v>
      </c>
      <c r="K12447" s="28">
        <v>19.760000000000002</v>
      </c>
      <c r="L12447" s="28">
        <v>19.489999999999998</v>
      </c>
    </row>
    <row r="12448" spans="1:12" x14ac:dyDescent="0.25">
      <c r="A12448" s="24" t="s">
        <v>3305</v>
      </c>
      <c r="B12448" s="26">
        <v>2018</v>
      </c>
      <c r="C12448" s="24">
        <v>3</v>
      </c>
      <c r="D12448" s="24" t="s">
        <v>15146</v>
      </c>
      <c r="E12448" s="26">
        <v>437</v>
      </c>
      <c r="F12448" s="26">
        <v>10155</v>
      </c>
      <c r="G12448" s="26" t="s">
        <v>13462</v>
      </c>
      <c r="H12448" s="24" t="s">
        <v>1508</v>
      </c>
      <c r="I12448" s="24" t="s">
        <v>1509</v>
      </c>
      <c r="J12448" s="27" t="s">
        <v>1</v>
      </c>
      <c r="K12448" s="28">
        <v>20.190000000000001</v>
      </c>
      <c r="L12448" s="28">
        <v>19.170000000000002</v>
      </c>
    </row>
    <row r="12449" spans="1:12" x14ac:dyDescent="0.25">
      <c r="A12449" s="24" t="s">
        <v>3305</v>
      </c>
      <c r="B12449" s="26">
        <v>2018</v>
      </c>
      <c r="C12449" s="24">
        <v>3</v>
      </c>
      <c r="D12449" s="24" t="s">
        <v>15146</v>
      </c>
      <c r="E12449" s="26">
        <v>437</v>
      </c>
      <c r="F12449" s="26">
        <v>10156</v>
      </c>
      <c r="G12449" s="26" t="s">
        <v>13463</v>
      </c>
      <c r="H12449" s="24" t="s">
        <v>2580</v>
      </c>
      <c r="I12449" s="24" t="s">
        <v>2581</v>
      </c>
      <c r="J12449" s="27" t="s">
        <v>1</v>
      </c>
      <c r="K12449" s="28">
        <v>14.34</v>
      </c>
      <c r="L12449" s="28">
        <v>14.34</v>
      </c>
    </row>
    <row r="12450" spans="1:12" x14ac:dyDescent="0.25">
      <c r="A12450" s="24" t="s">
        <v>3305</v>
      </c>
      <c r="B12450" s="26">
        <v>2018</v>
      </c>
      <c r="C12450" s="24">
        <v>3</v>
      </c>
      <c r="D12450" s="24" t="s">
        <v>15146</v>
      </c>
      <c r="E12450" s="26">
        <v>437</v>
      </c>
      <c r="F12450" s="26">
        <v>10157</v>
      </c>
      <c r="G12450" s="26" t="s">
        <v>13464</v>
      </c>
      <c r="H12450" s="24" t="s">
        <v>88</v>
      </c>
      <c r="I12450" s="24" t="s">
        <v>89</v>
      </c>
      <c r="J12450" s="27" t="s">
        <v>1</v>
      </c>
      <c r="K12450" s="28">
        <v>14.25</v>
      </c>
      <c r="L12450" s="28">
        <v>13.23</v>
      </c>
    </row>
    <row r="12451" spans="1:12" x14ac:dyDescent="0.25">
      <c r="A12451" s="24" t="s">
        <v>3305</v>
      </c>
      <c r="B12451" s="26">
        <v>2018</v>
      </c>
      <c r="C12451" s="24">
        <v>3</v>
      </c>
      <c r="D12451" s="24" t="s">
        <v>15146</v>
      </c>
      <c r="E12451" s="26">
        <v>437</v>
      </c>
      <c r="F12451" s="26">
        <v>6200</v>
      </c>
      <c r="G12451" s="26" t="s">
        <v>9507</v>
      </c>
      <c r="H12451" s="24" t="s">
        <v>1702</v>
      </c>
      <c r="I12451" s="24" t="s">
        <v>1703</v>
      </c>
      <c r="J12451" s="27" t="s">
        <v>1</v>
      </c>
      <c r="K12451" s="28">
        <v>43.14</v>
      </c>
      <c r="L12451" s="28">
        <v>40.83</v>
      </c>
    </row>
    <row r="12452" spans="1:12" x14ac:dyDescent="0.25">
      <c r="A12452" s="24" t="s">
        <v>3305</v>
      </c>
      <c r="B12452" s="26">
        <v>2018</v>
      </c>
      <c r="C12452" s="24">
        <v>3</v>
      </c>
      <c r="D12452" s="24" t="s">
        <v>15146</v>
      </c>
      <c r="E12452" s="26">
        <v>437</v>
      </c>
      <c r="F12452" s="26">
        <v>9023</v>
      </c>
      <c r="G12452" s="26" t="s">
        <v>12330</v>
      </c>
      <c r="H12452" s="24" t="s">
        <v>1470</v>
      </c>
      <c r="I12452" s="24" t="s">
        <v>1471</v>
      </c>
      <c r="J12452" s="27" t="s">
        <v>1</v>
      </c>
      <c r="K12452" s="28">
        <v>13.5</v>
      </c>
      <c r="L12452" s="28">
        <v>13.23</v>
      </c>
    </row>
    <row r="12453" spans="1:12" x14ac:dyDescent="0.25">
      <c r="A12453" s="24" t="s">
        <v>3305</v>
      </c>
      <c r="B12453" s="26">
        <v>2018</v>
      </c>
      <c r="C12453" s="24">
        <v>3</v>
      </c>
      <c r="D12453" s="24" t="s">
        <v>15146</v>
      </c>
      <c r="E12453" s="26">
        <v>437</v>
      </c>
      <c r="F12453" s="26">
        <v>10158</v>
      </c>
      <c r="G12453" s="26" t="s">
        <v>13465</v>
      </c>
      <c r="H12453" s="24" t="s">
        <v>2217</v>
      </c>
      <c r="I12453" s="24" t="s">
        <v>2218</v>
      </c>
      <c r="J12453" s="27" t="s">
        <v>1</v>
      </c>
      <c r="K12453" s="28">
        <v>13.86</v>
      </c>
      <c r="L12453" s="28">
        <v>13.59</v>
      </c>
    </row>
    <row r="12454" spans="1:12" x14ac:dyDescent="0.25">
      <c r="A12454" s="24" t="s">
        <v>3305</v>
      </c>
      <c r="B12454" s="26">
        <v>2018</v>
      </c>
      <c r="C12454" s="24">
        <v>3</v>
      </c>
      <c r="D12454" s="24" t="s">
        <v>15146</v>
      </c>
      <c r="E12454" s="26">
        <v>437</v>
      </c>
      <c r="F12454" s="26">
        <v>10159</v>
      </c>
      <c r="G12454" s="26" t="s">
        <v>13466</v>
      </c>
      <c r="H12454" s="24" t="s">
        <v>2582</v>
      </c>
      <c r="I12454" s="24" t="s">
        <v>2583</v>
      </c>
      <c r="J12454" s="27" t="s">
        <v>1</v>
      </c>
      <c r="K12454" s="28">
        <v>14.85</v>
      </c>
      <c r="L12454" s="28">
        <v>13.83</v>
      </c>
    </row>
    <row r="12455" spans="1:12" x14ac:dyDescent="0.25">
      <c r="A12455" s="24" t="s">
        <v>3305</v>
      </c>
      <c r="B12455" s="26">
        <v>2018</v>
      </c>
      <c r="C12455" s="24">
        <v>3</v>
      </c>
      <c r="D12455" s="24" t="s">
        <v>15146</v>
      </c>
      <c r="E12455" s="26">
        <v>437</v>
      </c>
      <c r="F12455" s="26">
        <v>10160</v>
      </c>
      <c r="G12455" s="26" t="s">
        <v>13467</v>
      </c>
      <c r="H12455" s="24" t="s">
        <v>2584</v>
      </c>
      <c r="I12455" s="24" t="s">
        <v>2585</v>
      </c>
      <c r="J12455" s="27" t="s">
        <v>1</v>
      </c>
      <c r="K12455" s="28">
        <v>31.84</v>
      </c>
      <c r="L12455" s="28">
        <v>31.3</v>
      </c>
    </row>
    <row r="12456" spans="1:12" x14ac:dyDescent="0.25">
      <c r="A12456" s="24" t="s">
        <v>3305</v>
      </c>
      <c r="B12456" s="26">
        <v>2018</v>
      </c>
      <c r="C12456" s="24">
        <v>3</v>
      </c>
      <c r="D12456" s="24" t="s">
        <v>15146</v>
      </c>
      <c r="E12456" s="26">
        <v>438</v>
      </c>
      <c r="F12456" s="26">
        <v>9008</v>
      </c>
      <c r="G12456" s="26" t="s">
        <v>12315</v>
      </c>
      <c r="H12456" s="24" t="s">
        <v>362</v>
      </c>
      <c r="I12456" s="24" t="s">
        <v>363</v>
      </c>
      <c r="J12456" s="27" t="s">
        <v>1</v>
      </c>
      <c r="K12456" s="28">
        <v>47.08</v>
      </c>
      <c r="L12456" s="28">
        <v>47.08</v>
      </c>
    </row>
    <row r="12457" spans="1:12" x14ac:dyDescent="0.25">
      <c r="A12457" s="24" t="s">
        <v>3305</v>
      </c>
      <c r="B12457" s="26">
        <v>2018</v>
      </c>
      <c r="C12457" s="24">
        <v>3</v>
      </c>
      <c r="D12457" s="24" t="s">
        <v>15146</v>
      </c>
      <c r="E12457" s="26">
        <v>438</v>
      </c>
      <c r="F12457" s="26">
        <v>10161</v>
      </c>
      <c r="G12457" s="26" t="s">
        <v>13468</v>
      </c>
      <c r="H12457" s="24" t="s">
        <v>992</v>
      </c>
      <c r="I12457" s="24" t="s">
        <v>993</v>
      </c>
      <c r="J12457" s="27" t="s">
        <v>1</v>
      </c>
      <c r="K12457" s="28">
        <v>14.67</v>
      </c>
      <c r="L12457" s="28">
        <v>13.65</v>
      </c>
    </row>
    <row r="12458" spans="1:12" x14ac:dyDescent="0.25">
      <c r="A12458" s="24" t="s">
        <v>3305</v>
      </c>
      <c r="B12458" s="26">
        <v>2018</v>
      </c>
      <c r="C12458" s="24">
        <v>3</v>
      </c>
      <c r="D12458" s="24" t="s">
        <v>15146</v>
      </c>
      <c r="E12458" s="26">
        <v>438</v>
      </c>
      <c r="F12458" s="26">
        <v>9010</v>
      </c>
      <c r="G12458" s="26" t="s">
        <v>12317</v>
      </c>
      <c r="H12458" s="24" t="s">
        <v>126</v>
      </c>
      <c r="I12458" s="24" t="s">
        <v>127</v>
      </c>
      <c r="J12458" s="27" t="s">
        <v>1</v>
      </c>
      <c r="K12458" s="28">
        <v>35.590000000000003</v>
      </c>
      <c r="L12458" s="28">
        <v>34.299999999999997</v>
      </c>
    </row>
    <row r="12459" spans="1:12" x14ac:dyDescent="0.25">
      <c r="A12459" s="24" t="s">
        <v>3305</v>
      </c>
      <c r="B12459" s="26">
        <v>2018</v>
      </c>
      <c r="C12459" s="24">
        <v>3</v>
      </c>
      <c r="D12459" s="24" t="s">
        <v>15146</v>
      </c>
      <c r="E12459" s="26">
        <v>438</v>
      </c>
      <c r="F12459" s="26">
        <v>6518</v>
      </c>
      <c r="G12459" s="26" t="s">
        <v>9825</v>
      </c>
      <c r="H12459" s="24" t="s">
        <v>65</v>
      </c>
      <c r="I12459" s="24" t="s">
        <v>66</v>
      </c>
      <c r="J12459" s="27" t="s">
        <v>1</v>
      </c>
      <c r="K12459" s="28">
        <v>26.23</v>
      </c>
      <c r="L12459" s="28">
        <v>25.21</v>
      </c>
    </row>
    <row r="12460" spans="1:12" x14ac:dyDescent="0.25">
      <c r="A12460" s="24" t="s">
        <v>3305</v>
      </c>
      <c r="B12460" s="26">
        <v>2018</v>
      </c>
      <c r="C12460" s="24">
        <v>3</v>
      </c>
      <c r="D12460" s="24" t="s">
        <v>15146</v>
      </c>
      <c r="E12460" s="26">
        <v>438</v>
      </c>
      <c r="F12460" s="26">
        <v>10162</v>
      </c>
      <c r="G12460" s="26" t="s">
        <v>13469</v>
      </c>
      <c r="H12460" s="24" t="s">
        <v>338</v>
      </c>
      <c r="I12460" s="24" t="s">
        <v>339</v>
      </c>
      <c r="J12460" s="27" t="s">
        <v>1</v>
      </c>
      <c r="K12460" s="28">
        <v>17.670000000000002</v>
      </c>
      <c r="L12460" s="28">
        <v>17.39</v>
      </c>
    </row>
    <row r="12461" spans="1:12" x14ac:dyDescent="0.25">
      <c r="A12461" s="24" t="s">
        <v>3305</v>
      </c>
      <c r="B12461" s="26">
        <v>2018</v>
      </c>
      <c r="C12461" s="24">
        <v>3</v>
      </c>
      <c r="D12461" s="24" t="s">
        <v>15146</v>
      </c>
      <c r="E12461" s="26">
        <v>438</v>
      </c>
      <c r="F12461" s="26">
        <v>10163</v>
      </c>
      <c r="G12461" s="26" t="s">
        <v>13470</v>
      </c>
      <c r="H12461" s="24" t="s">
        <v>192</v>
      </c>
      <c r="I12461" s="24" t="s">
        <v>193</v>
      </c>
      <c r="J12461" s="27" t="s">
        <v>1</v>
      </c>
      <c r="K12461" s="28">
        <v>13.5</v>
      </c>
      <c r="L12461" s="28">
        <v>13.23</v>
      </c>
    </row>
    <row r="12462" spans="1:12" x14ac:dyDescent="0.25">
      <c r="A12462" s="24" t="s">
        <v>3305</v>
      </c>
      <c r="B12462" s="26">
        <v>2018</v>
      </c>
      <c r="C12462" s="24">
        <v>3</v>
      </c>
      <c r="D12462" s="24" t="s">
        <v>15146</v>
      </c>
      <c r="E12462" s="26">
        <v>438</v>
      </c>
      <c r="F12462" s="26">
        <v>5071</v>
      </c>
      <c r="G12462" s="26" t="s">
        <v>8378</v>
      </c>
      <c r="H12462" s="24" t="s">
        <v>1470</v>
      </c>
      <c r="I12462" s="24" t="s">
        <v>1471</v>
      </c>
      <c r="J12462" s="27" t="s">
        <v>1</v>
      </c>
      <c r="K12462" s="28">
        <v>15.86</v>
      </c>
      <c r="L12462" s="28">
        <v>15.59</v>
      </c>
    </row>
    <row r="12463" spans="1:12" x14ac:dyDescent="0.25">
      <c r="A12463" s="24" t="s">
        <v>3305</v>
      </c>
      <c r="B12463" s="26">
        <v>2018</v>
      </c>
      <c r="C12463" s="24">
        <v>3</v>
      </c>
      <c r="D12463" s="24" t="s">
        <v>15146</v>
      </c>
      <c r="E12463" s="26">
        <v>438</v>
      </c>
      <c r="F12463" s="26">
        <v>10164</v>
      </c>
      <c r="G12463" s="26" t="s">
        <v>13471</v>
      </c>
      <c r="H12463" s="24" t="s">
        <v>338</v>
      </c>
      <c r="I12463" s="24" t="s">
        <v>339</v>
      </c>
      <c r="J12463" s="27" t="s">
        <v>1</v>
      </c>
      <c r="K12463" s="28">
        <v>14.66</v>
      </c>
      <c r="L12463" s="28">
        <v>14.39</v>
      </c>
    </row>
    <row r="12464" spans="1:12" x14ac:dyDescent="0.25">
      <c r="A12464" s="24" t="s">
        <v>3305</v>
      </c>
      <c r="B12464" s="26">
        <v>2018</v>
      </c>
      <c r="C12464" s="24">
        <v>3</v>
      </c>
      <c r="D12464" s="24" t="s">
        <v>15146</v>
      </c>
      <c r="E12464" s="26">
        <v>438</v>
      </c>
      <c r="F12464" s="26">
        <v>10165</v>
      </c>
      <c r="G12464" s="26" t="s">
        <v>13472</v>
      </c>
      <c r="H12464" s="24" t="s">
        <v>1012</v>
      </c>
      <c r="I12464" s="24" t="s">
        <v>1013</v>
      </c>
      <c r="J12464" s="27" t="s">
        <v>1</v>
      </c>
      <c r="K12464" s="28">
        <v>15.51</v>
      </c>
      <c r="L12464" s="28">
        <v>14.49</v>
      </c>
    </row>
    <row r="12465" spans="1:12" x14ac:dyDescent="0.25">
      <c r="A12465" s="24" t="s">
        <v>3305</v>
      </c>
      <c r="B12465" s="26">
        <v>2018</v>
      </c>
      <c r="C12465" s="24">
        <v>3</v>
      </c>
      <c r="D12465" s="24" t="s">
        <v>15146</v>
      </c>
      <c r="E12465" s="26">
        <v>438</v>
      </c>
      <c r="F12465" s="26">
        <v>10166</v>
      </c>
      <c r="G12465" s="26" t="s">
        <v>13473</v>
      </c>
      <c r="H12465" s="24" t="s">
        <v>1933</v>
      </c>
      <c r="I12465" s="24" t="s">
        <v>1934</v>
      </c>
      <c r="J12465" s="27" t="s">
        <v>1</v>
      </c>
      <c r="K12465" s="28">
        <v>15.37</v>
      </c>
      <c r="L12465" s="28">
        <v>14.35</v>
      </c>
    </row>
    <row r="12466" spans="1:12" x14ac:dyDescent="0.25">
      <c r="A12466" s="24" t="s">
        <v>3305</v>
      </c>
      <c r="B12466" s="26">
        <v>2018</v>
      </c>
      <c r="C12466" s="24">
        <v>3</v>
      </c>
      <c r="D12466" s="24" t="s">
        <v>15146</v>
      </c>
      <c r="E12466" s="26">
        <v>438</v>
      </c>
      <c r="F12466" s="26">
        <v>390</v>
      </c>
      <c r="G12466" s="26" t="s">
        <v>3697</v>
      </c>
      <c r="H12466" s="24" t="s">
        <v>146</v>
      </c>
      <c r="I12466" s="24" t="s">
        <v>147</v>
      </c>
      <c r="J12466" s="27" t="s">
        <v>1</v>
      </c>
      <c r="K12466" s="28">
        <v>13.5</v>
      </c>
      <c r="L12466" s="28">
        <v>13.23</v>
      </c>
    </row>
    <row r="12467" spans="1:12" x14ac:dyDescent="0.25">
      <c r="A12467" s="24" t="s">
        <v>3305</v>
      </c>
      <c r="B12467" s="26">
        <v>2018</v>
      </c>
      <c r="C12467" s="24">
        <v>3</v>
      </c>
      <c r="D12467" s="24" t="s">
        <v>15146</v>
      </c>
      <c r="E12467" s="26">
        <v>440</v>
      </c>
      <c r="F12467" s="26">
        <v>10167</v>
      </c>
      <c r="G12467" s="26" t="s">
        <v>13474</v>
      </c>
      <c r="H12467" s="24" t="s">
        <v>184</v>
      </c>
      <c r="I12467" s="24" t="s">
        <v>185</v>
      </c>
      <c r="J12467" s="27" t="s">
        <v>1</v>
      </c>
      <c r="K12467" s="28">
        <v>15.51</v>
      </c>
      <c r="L12467" s="28">
        <v>15.23</v>
      </c>
    </row>
    <row r="12468" spans="1:12" x14ac:dyDescent="0.25">
      <c r="A12468" s="24" t="s">
        <v>3305</v>
      </c>
      <c r="B12468" s="26">
        <v>2018</v>
      </c>
      <c r="C12468" s="24">
        <v>3</v>
      </c>
      <c r="D12468" s="24" t="s">
        <v>15146</v>
      </c>
      <c r="E12468" s="26">
        <v>440</v>
      </c>
      <c r="F12468" s="26">
        <v>10168</v>
      </c>
      <c r="G12468" s="26" t="s">
        <v>13475</v>
      </c>
      <c r="H12468" s="24" t="s">
        <v>1420</v>
      </c>
      <c r="I12468" s="24" t="s">
        <v>1421</v>
      </c>
      <c r="J12468" s="27" t="s">
        <v>1</v>
      </c>
      <c r="K12468" s="28">
        <v>165.29</v>
      </c>
      <c r="L12468" s="28">
        <v>163.46</v>
      </c>
    </row>
    <row r="12469" spans="1:12" x14ac:dyDescent="0.25">
      <c r="A12469" s="24" t="s">
        <v>3305</v>
      </c>
      <c r="B12469" s="26">
        <v>2018</v>
      </c>
      <c r="C12469" s="24">
        <v>3</v>
      </c>
      <c r="D12469" s="24" t="s">
        <v>15155</v>
      </c>
      <c r="E12469" s="26">
        <v>518</v>
      </c>
      <c r="F12469" s="26">
        <v>9033</v>
      </c>
      <c r="G12469" s="26" t="s">
        <v>12340</v>
      </c>
      <c r="H12469" s="24" t="s">
        <v>2333</v>
      </c>
      <c r="I12469" s="24" t="s">
        <v>2334</v>
      </c>
      <c r="J12469" s="27" t="s">
        <v>15162</v>
      </c>
      <c r="K12469" s="28">
        <v>120.41</v>
      </c>
      <c r="L12469" s="28">
        <v>120.41</v>
      </c>
    </row>
    <row r="12470" spans="1:12" x14ac:dyDescent="0.25">
      <c r="A12470" s="24" t="s">
        <v>3305</v>
      </c>
      <c r="B12470" s="26">
        <v>2018</v>
      </c>
      <c r="C12470" s="24">
        <v>3</v>
      </c>
      <c r="D12470" s="24" t="s">
        <v>15155</v>
      </c>
      <c r="E12470" s="26">
        <v>547</v>
      </c>
      <c r="F12470" s="26">
        <v>10169</v>
      </c>
      <c r="G12470" s="26" t="s">
        <v>13476</v>
      </c>
      <c r="H12470" s="24" t="s">
        <v>2203</v>
      </c>
      <c r="I12470" s="24" t="s">
        <v>2204</v>
      </c>
      <c r="J12470" s="27" t="s">
        <v>15162</v>
      </c>
      <c r="K12470" s="28">
        <v>7364.74</v>
      </c>
      <c r="L12470" s="28">
        <v>3971.68</v>
      </c>
    </row>
    <row r="12471" spans="1:12" x14ac:dyDescent="0.25">
      <c r="A12471" s="24" t="s">
        <v>3305</v>
      </c>
      <c r="B12471" s="26">
        <v>2018</v>
      </c>
      <c r="C12471" s="24">
        <v>3</v>
      </c>
      <c r="D12471" s="24" t="s">
        <v>15155</v>
      </c>
      <c r="E12471" s="26">
        <v>553</v>
      </c>
      <c r="F12471" s="26">
        <v>10170</v>
      </c>
      <c r="G12471" s="26" t="s">
        <v>13477</v>
      </c>
      <c r="H12471" s="24" t="s">
        <v>1915</v>
      </c>
      <c r="I12471" s="24" t="s">
        <v>1916</v>
      </c>
      <c r="J12471" s="27" t="s">
        <v>15162</v>
      </c>
      <c r="K12471" s="28">
        <v>2183.98</v>
      </c>
      <c r="L12471" s="28">
        <v>2170.64</v>
      </c>
    </row>
    <row r="12472" spans="1:12" x14ac:dyDescent="0.25">
      <c r="A12472" s="24" t="s">
        <v>3305</v>
      </c>
      <c r="B12472" s="26">
        <v>2018</v>
      </c>
      <c r="C12472" s="24">
        <v>3</v>
      </c>
      <c r="D12472" s="24" t="s">
        <v>15155</v>
      </c>
      <c r="E12472" s="26">
        <v>560</v>
      </c>
      <c r="F12472" s="26">
        <v>10171</v>
      </c>
      <c r="G12472" s="26" t="s">
        <v>13478</v>
      </c>
      <c r="H12472" s="24" t="s">
        <v>1927</v>
      </c>
      <c r="I12472" s="24" t="s">
        <v>1928</v>
      </c>
      <c r="J12472" s="27" t="s">
        <v>15162</v>
      </c>
      <c r="K12472" s="28">
        <v>395.51</v>
      </c>
      <c r="L12472" s="28">
        <v>391.73</v>
      </c>
    </row>
    <row r="12473" spans="1:12" x14ac:dyDescent="0.25">
      <c r="A12473" s="24" t="s">
        <v>3305</v>
      </c>
      <c r="B12473" s="26">
        <v>2018</v>
      </c>
      <c r="C12473" s="24">
        <v>3</v>
      </c>
      <c r="D12473" s="24" t="s">
        <v>15155</v>
      </c>
      <c r="E12473" s="26">
        <v>570</v>
      </c>
      <c r="F12473" s="26">
        <v>10172</v>
      </c>
      <c r="G12473" s="26" t="s">
        <v>13479</v>
      </c>
      <c r="H12473" s="24" t="s">
        <v>1927</v>
      </c>
      <c r="I12473" s="24" t="s">
        <v>1928</v>
      </c>
      <c r="J12473" s="27" t="s">
        <v>15162</v>
      </c>
      <c r="K12473" s="28">
        <v>1445.96</v>
      </c>
      <c r="L12473" s="28">
        <v>1435.5</v>
      </c>
    </row>
    <row r="12474" spans="1:12" x14ac:dyDescent="0.25">
      <c r="A12474" s="24" t="s">
        <v>3305</v>
      </c>
      <c r="B12474" s="26">
        <v>2018</v>
      </c>
      <c r="C12474" s="24">
        <v>3</v>
      </c>
      <c r="D12474" s="24" t="s">
        <v>15155</v>
      </c>
      <c r="E12474" s="26">
        <v>609</v>
      </c>
      <c r="F12474" s="26">
        <v>10173</v>
      </c>
      <c r="G12474" s="26" t="s">
        <v>13480</v>
      </c>
      <c r="H12474" s="24" t="s">
        <v>2586</v>
      </c>
      <c r="I12474" s="24" t="s">
        <v>2587</v>
      </c>
      <c r="J12474" s="27" t="s">
        <v>15162</v>
      </c>
      <c r="K12474" s="28">
        <v>7721.75</v>
      </c>
      <c r="L12474" s="28">
        <v>7721.75</v>
      </c>
    </row>
    <row r="12475" spans="1:12" x14ac:dyDescent="0.25">
      <c r="A12475" s="24" t="s">
        <v>3305</v>
      </c>
      <c r="B12475" s="26">
        <v>2018</v>
      </c>
      <c r="C12475" s="24">
        <v>3</v>
      </c>
      <c r="D12475" s="24" t="s">
        <v>15147</v>
      </c>
      <c r="E12475" s="26">
        <v>527</v>
      </c>
      <c r="F12475" s="26">
        <v>10174</v>
      </c>
      <c r="G12475" s="26" t="s">
        <v>13481</v>
      </c>
      <c r="H12475" s="24" t="s">
        <v>570</v>
      </c>
      <c r="I12475" s="24" t="s">
        <v>571</v>
      </c>
      <c r="J12475" s="27" t="s">
        <v>15162</v>
      </c>
      <c r="K12475" s="28">
        <v>403.29</v>
      </c>
      <c r="L12475" s="28">
        <v>363.27</v>
      </c>
    </row>
    <row r="12476" spans="1:12" x14ac:dyDescent="0.25">
      <c r="A12476" s="24" t="s">
        <v>3305</v>
      </c>
      <c r="B12476" s="26">
        <v>2018</v>
      </c>
      <c r="C12476" s="24">
        <v>3</v>
      </c>
      <c r="D12476" s="24" t="s">
        <v>15147</v>
      </c>
      <c r="E12476" s="26">
        <v>529</v>
      </c>
      <c r="F12476" s="26">
        <v>9045</v>
      </c>
      <c r="G12476" s="26" t="s">
        <v>12352</v>
      </c>
      <c r="H12476" s="24" t="s">
        <v>259</v>
      </c>
      <c r="I12476" s="24" t="s">
        <v>260</v>
      </c>
      <c r="J12476" s="27" t="s">
        <v>15162</v>
      </c>
      <c r="K12476" s="28">
        <v>230.77</v>
      </c>
      <c r="L12476" s="28">
        <v>230.17</v>
      </c>
    </row>
    <row r="12477" spans="1:12" x14ac:dyDescent="0.25">
      <c r="A12477" s="24" t="s">
        <v>3305</v>
      </c>
      <c r="B12477" s="26">
        <v>2018</v>
      </c>
      <c r="C12477" s="24">
        <v>3</v>
      </c>
      <c r="D12477" s="24" t="s">
        <v>15147</v>
      </c>
      <c r="E12477" s="26">
        <v>560</v>
      </c>
      <c r="F12477" s="26">
        <v>10175</v>
      </c>
      <c r="G12477" s="26" t="s">
        <v>13482</v>
      </c>
      <c r="H12477" s="24" t="s">
        <v>2588</v>
      </c>
      <c r="I12477" s="24" t="s">
        <v>2589</v>
      </c>
      <c r="J12477" s="27" t="s">
        <v>15162</v>
      </c>
      <c r="K12477" s="28">
        <v>3063</v>
      </c>
      <c r="L12477" s="28">
        <v>2963.68</v>
      </c>
    </row>
    <row r="12478" spans="1:12" x14ac:dyDescent="0.25">
      <c r="A12478" s="24" t="s">
        <v>3305</v>
      </c>
      <c r="B12478" s="26">
        <v>2018</v>
      </c>
      <c r="C12478" s="24">
        <v>3</v>
      </c>
      <c r="D12478" s="24" t="s">
        <v>15147</v>
      </c>
      <c r="E12478" s="26">
        <v>569</v>
      </c>
      <c r="F12478" s="26">
        <v>10176</v>
      </c>
      <c r="G12478" s="26" t="s">
        <v>13483</v>
      </c>
      <c r="H12478" s="24" t="s">
        <v>1720</v>
      </c>
      <c r="I12478" s="24" t="s">
        <v>1721</v>
      </c>
      <c r="J12478" s="27" t="s">
        <v>15162</v>
      </c>
      <c r="K12478" s="28">
        <v>4643.5200000000004</v>
      </c>
      <c r="L12478" s="28">
        <v>4597.2700000000004</v>
      </c>
    </row>
    <row r="12479" spans="1:12" x14ac:dyDescent="0.25">
      <c r="A12479" s="24" t="s">
        <v>3305</v>
      </c>
      <c r="B12479" s="26">
        <v>2018</v>
      </c>
      <c r="C12479" s="24">
        <v>3</v>
      </c>
      <c r="D12479" s="24" t="s">
        <v>15147</v>
      </c>
      <c r="E12479" s="26">
        <v>576</v>
      </c>
      <c r="F12479" s="26">
        <v>10177</v>
      </c>
      <c r="G12479" s="26" t="s">
        <v>13484</v>
      </c>
      <c r="H12479" s="24" t="s">
        <v>2590</v>
      </c>
      <c r="I12479" s="24" t="s">
        <v>2591</v>
      </c>
      <c r="J12479" s="27" t="s">
        <v>15162</v>
      </c>
      <c r="K12479" s="28">
        <v>1459.32</v>
      </c>
      <c r="L12479" s="28">
        <v>1374.68</v>
      </c>
    </row>
    <row r="12480" spans="1:12" x14ac:dyDescent="0.25">
      <c r="A12480" s="24" t="s">
        <v>3305</v>
      </c>
      <c r="B12480" s="26">
        <v>2018</v>
      </c>
      <c r="C12480" s="24">
        <v>3</v>
      </c>
      <c r="D12480" s="24" t="s">
        <v>15147</v>
      </c>
      <c r="E12480" s="26">
        <v>635</v>
      </c>
      <c r="F12480" s="26">
        <v>10178</v>
      </c>
      <c r="G12480" s="26" t="s">
        <v>13485</v>
      </c>
      <c r="H12480" s="24" t="s">
        <v>2592</v>
      </c>
      <c r="I12480" s="24" t="s">
        <v>2593</v>
      </c>
      <c r="J12480" s="27" t="s">
        <v>15162</v>
      </c>
      <c r="K12480" s="28">
        <v>4229.32</v>
      </c>
      <c r="L12480" s="28">
        <v>4149.28</v>
      </c>
    </row>
    <row r="12481" spans="1:12" x14ac:dyDescent="0.25">
      <c r="A12481" s="24" t="s">
        <v>3305</v>
      </c>
      <c r="B12481" s="26">
        <v>2018</v>
      </c>
      <c r="C12481" s="24">
        <v>4</v>
      </c>
      <c r="D12481" s="24" t="s">
        <v>15117</v>
      </c>
      <c r="E12481" s="26">
        <v>671</v>
      </c>
      <c r="F12481" s="26">
        <v>9567</v>
      </c>
      <c r="G12481" s="26" t="s">
        <v>12874</v>
      </c>
      <c r="H12481" s="24" t="s">
        <v>180</v>
      </c>
      <c r="I12481" s="24" t="s">
        <v>181</v>
      </c>
      <c r="J12481" s="27" t="s">
        <v>1</v>
      </c>
      <c r="K12481" s="28">
        <v>79.47</v>
      </c>
      <c r="L12481" s="28">
        <v>78.39</v>
      </c>
    </row>
    <row r="12482" spans="1:12" x14ac:dyDescent="0.25">
      <c r="A12482" s="24" t="s">
        <v>3305</v>
      </c>
      <c r="B12482" s="26">
        <v>2018</v>
      </c>
      <c r="C12482" s="24">
        <v>4</v>
      </c>
      <c r="D12482" s="24" t="s">
        <v>15117</v>
      </c>
      <c r="E12482" s="26">
        <v>676</v>
      </c>
      <c r="F12482" s="26">
        <v>10179</v>
      </c>
      <c r="G12482" s="26" t="s">
        <v>13486</v>
      </c>
      <c r="H12482" s="24" t="s">
        <v>67</v>
      </c>
      <c r="I12482" s="24" t="s">
        <v>68</v>
      </c>
      <c r="J12482" s="27" t="s">
        <v>1</v>
      </c>
      <c r="K12482" s="28">
        <v>24.3</v>
      </c>
      <c r="L12482" s="28">
        <v>24.03</v>
      </c>
    </row>
    <row r="12483" spans="1:12" x14ac:dyDescent="0.25">
      <c r="A12483" s="24" t="s">
        <v>3305</v>
      </c>
      <c r="B12483" s="26">
        <v>2018</v>
      </c>
      <c r="C12483" s="24">
        <v>4</v>
      </c>
      <c r="D12483" s="24" t="s">
        <v>15117</v>
      </c>
      <c r="E12483" s="26">
        <v>695</v>
      </c>
      <c r="F12483" s="26">
        <v>10180</v>
      </c>
      <c r="G12483" s="26" t="s">
        <v>13487</v>
      </c>
      <c r="H12483" s="24" t="s">
        <v>67</v>
      </c>
      <c r="I12483" s="24" t="s">
        <v>68</v>
      </c>
      <c r="J12483" s="27" t="s">
        <v>1</v>
      </c>
      <c r="K12483" s="28">
        <v>26.84</v>
      </c>
      <c r="L12483" s="28">
        <v>26.84</v>
      </c>
    </row>
    <row r="12484" spans="1:12" x14ac:dyDescent="0.25">
      <c r="A12484" s="24" t="s">
        <v>3305</v>
      </c>
      <c r="B12484" s="26">
        <v>2018</v>
      </c>
      <c r="C12484" s="24">
        <v>4</v>
      </c>
      <c r="D12484" s="24" t="s">
        <v>15117</v>
      </c>
      <c r="E12484" s="26">
        <v>627</v>
      </c>
      <c r="F12484" s="26">
        <v>10181</v>
      </c>
      <c r="G12484" s="26" t="s">
        <v>13488</v>
      </c>
      <c r="H12484" s="24" t="s">
        <v>2528</v>
      </c>
      <c r="I12484" s="24" t="s">
        <v>2529</v>
      </c>
      <c r="J12484" s="27" t="s">
        <v>0</v>
      </c>
      <c r="K12484" s="28">
        <v>139.99</v>
      </c>
      <c r="L12484" s="28">
        <v>139.99</v>
      </c>
    </row>
    <row r="12485" spans="1:12" x14ac:dyDescent="0.25">
      <c r="A12485" s="24" t="s">
        <v>3305</v>
      </c>
      <c r="B12485" s="26">
        <v>2018</v>
      </c>
      <c r="C12485" s="24">
        <v>4</v>
      </c>
      <c r="D12485" s="24" t="s">
        <v>15117</v>
      </c>
      <c r="E12485" s="26">
        <v>627</v>
      </c>
      <c r="F12485" s="26">
        <v>10182</v>
      </c>
      <c r="G12485" s="26" t="s">
        <v>13489</v>
      </c>
      <c r="H12485" s="24" t="s">
        <v>954</v>
      </c>
      <c r="I12485" s="24" t="s">
        <v>955</v>
      </c>
      <c r="J12485" s="27" t="s">
        <v>0</v>
      </c>
      <c r="K12485" s="28">
        <v>598.20000000000005</v>
      </c>
      <c r="L12485" s="28">
        <v>598.20000000000005</v>
      </c>
    </row>
    <row r="12486" spans="1:12" x14ac:dyDescent="0.25">
      <c r="A12486" s="24" t="s">
        <v>3305</v>
      </c>
      <c r="B12486" s="26">
        <v>2018</v>
      </c>
      <c r="C12486" s="24">
        <v>4</v>
      </c>
      <c r="D12486" s="24" t="s">
        <v>15117</v>
      </c>
      <c r="E12486" s="26">
        <v>628</v>
      </c>
      <c r="F12486" s="26">
        <v>10183</v>
      </c>
      <c r="G12486" s="26" t="s">
        <v>13490</v>
      </c>
      <c r="H12486" s="24" t="s">
        <v>836</v>
      </c>
      <c r="I12486" s="24" t="s">
        <v>837</v>
      </c>
      <c r="J12486" s="27" t="s">
        <v>0</v>
      </c>
      <c r="K12486" s="28">
        <v>1213.6199999999999</v>
      </c>
      <c r="L12486" s="28">
        <v>1087.56</v>
      </c>
    </row>
    <row r="12487" spans="1:12" x14ac:dyDescent="0.25">
      <c r="A12487" s="24" t="s">
        <v>3305</v>
      </c>
      <c r="B12487" s="26">
        <v>2018</v>
      </c>
      <c r="C12487" s="24">
        <v>4</v>
      </c>
      <c r="D12487" s="24" t="s">
        <v>15117</v>
      </c>
      <c r="E12487" s="26">
        <v>630</v>
      </c>
      <c r="F12487" s="26">
        <v>10184</v>
      </c>
      <c r="G12487" s="26" t="s">
        <v>13491</v>
      </c>
      <c r="H12487" s="24" t="s">
        <v>1923</v>
      </c>
      <c r="I12487" s="24" t="s">
        <v>1924</v>
      </c>
      <c r="J12487" s="27" t="s">
        <v>0</v>
      </c>
      <c r="K12487" s="28">
        <v>444.18</v>
      </c>
      <c r="L12487" s="28">
        <v>444.18</v>
      </c>
    </row>
    <row r="12488" spans="1:12" x14ac:dyDescent="0.25">
      <c r="A12488" s="24" t="s">
        <v>3305</v>
      </c>
      <c r="B12488" s="26">
        <v>2018</v>
      </c>
      <c r="C12488" s="24">
        <v>4</v>
      </c>
      <c r="D12488" s="24" t="s">
        <v>15117</v>
      </c>
      <c r="E12488" s="26">
        <v>631</v>
      </c>
      <c r="F12488" s="26">
        <v>10185</v>
      </c>
      <c r="G12488" s="26" t="s">
        <v>13492</v>
      </c>
      <c r="H12488" s="24" t="s">
        <v>2595</v>
      </c>
      <c r="I12488" s="24" t="s">
        <v>2596</v>
      </c>
      <c r="J12488" s="27" t="s">
        <v>0</v>
      </c>
      <c r="K12488" s="28">
        <v>123.22</v>
      </c>
      <c r="L12488" s="28">
        <v>123.22</v>
      </c>
    </row>
    <row r="12489" spans="1:12" x14ac:dyDescent="0.25">
      <c r="A12489" s="24" t="s">
        <v>3305</v>
      </c>
      <c r="B12489" s="26">
        <v>2018</v>
      </c>
      <c r="C12489" s="24">
        <v>4</v>
      </c>
      <c r="D12489" s="24" t="s">
        <v>15117</v>
      </c>
      <c r="E12489" s="26">
        <v>637</v>
      </c>
      <c r="F12489" s="26">
        <v>10186</v>
      </c>
      <c r="G12489" s="26" t="s">
        <v>13493</v>
      </c>
      <c r="H12489" s="24" t="s">
        <v>166</v>
      </c>
      <c r="I12489" s="24" t="s">
        <v>167</v>
      </c>
      <c r="J12489" s="27" t="s">
        <v>15162</v>
      </c>
      <c r="K12489" s="28">
        <v>724.24</v>
      </c>
      <c r="L12489" s="28">
        <v>724.24</v>
      </c>
    </row>
    <row r="12490" spans="1:12" x14ac:dyDescent="0.25">
      <c r="A12490" s="24" t="s">
        <v>3305</v>
      </c>
      <c r="B12490" s="26">
        <v>2018</v>
      </c>
      <c r="C12490" s="24">
        <v>4</v>
      </c>
      <c r="D12490" s="24" t="s">
        <v>15117</v>
      </c>
      <c r="E12490" s="26">
        <v>638</v>
      </c>
      <c r="F12490" s="26">
        <v>10187</v>
      </c>
      <c r="G12490" s="26" t="s">
        <v>13494</v>
      </c>
      <c r="H12490" s="24" t="s">
        <v>67</v>
      </c>
      <c r="I12490" s="24" t="s">
        <v>68</v>
      </c>
      <c r="J12490" s="27" t="s">
        <v>15162</v>
      </c>
      <c r="K12490" s="28">
        <v>1721.61</v>
      </c>
      <c r="L12490" s="28">
        <v>1721.61</v>
      </c>
    </row>
    <row r="12491" spans="1:12" x14ac:dyDescent="0.25">
      <c r="A12491" s="24" t="s">
        <v>3305</v>
      </c>
      <c r="B12491" s="26">
        <v>2018</v>
      </c>
      <c r="C12491" s="24">
        <v>4</v>
      </c>
      <c r="D12491" s="24" t="s">
        <v>15117</v>
      </c>
      <c r="E12491" s="26">
        <v>641</v>
      </c>
      <c r="F12491" s="26">
        <v>10182</v>
      </c>
      <c r="G12491" s="26" t="s">
        <v>13489</v>
      </c>
      <c r="H12491" s="24" t="s">
        <v>954</v>
      </c>
      <c r="I12491" s="24" t="s">
        <v>955</v>
      </c>
      <c r="J12491" s="27" t="s">
        <v>15162</v>
      </c>
      <c r="K12491" s="28">
        <v>1664.68</v>
      </c>
      <c r="L12491" s="28">
        <v>1664.68</v>
      </c>
    </row>
    <row r="12492" spans="1:12" x14ac:dyDescent="0.25">
      <c r="A12492" s="24" t="s">
        <v>3305</v>
      </c>
      <c r="B12492" s="26">
        <v>2018</v>
      </c>
      <c r="C12492" s="24">
        <v>4</v>
      </c>
      <c r="D12492" s="24" t="s">
        <v>15117</v>
      </c>
      <c r="E12492" s="26">
        <v>644</v>
      </c>
      <c r="F12492" s="26">
        <v>10188</v>
      </c>
      <c r="G12492" s="26" t="s">
        <v>13495</v>
      </c>
      <c r="H12492" s="24" t="s">
        <v>510</v>
      </c>
      <c r="I12492" s="24" t="s">
        <v>511</v>
      </c>
      <c r="J12492" s="27" t="s">
        <v>15162</v>
      </c>
      <c r="K12492" s="28">
        <v>2818.57</v>
      </c>
      <c r="L12492" s="28">
        <v>2818.57</v>
      </c>
    </row>
    <row r="12493" spans="1:12" x14ac:dyDescent="0.25">
      <c r="A12493" s="24" t="s">
        <v>3305</v>
      </c>
      <c r="B12493" s="26">
        <v>2018</v>
      </c>
      <c r="C12493" s="24">
        <v>4</v>
      </c>
      <c r="D12493" s="24" t="s">
        <v>15117</v>
      </c>
      <c r="E12493" s="26">
        <v>659</v>
      </c>
      <c r="F12493" s="26">
        <v>9034</v>
      </c>
      <c r="G12493" s="26" t="s">
        <v>12341</v>
      </c>
      <c r="H12493" s="24" t="s">
        <v>2597</v>
      </c>
      <c r="I12493" s="24" t="s">
        <v>2598</v>
      </c>
      <c r="J12493" s="27" t="s">
        <v>1</v>
      </c>
      <c r="K12493" s="28">
        <v>243.89</v>
      </c>
      <c r="L12493" s="28">
        <v>243.11</v>
      </c>
    </row>
    <row r="12494" spans="1:12" x14ac:dyDescent="0.25">
      <c r="A12494" s="24" t="s">
        <v>3305</v>
      </c>
      <c r="B12494" s="26">
        <v>2018</v>
      </c>
      <c r="C12494" s="24">
        <v>4</v>
      </c>
      <c r="D12494" s="24" t="s">
        <v>15117</v>
      </c>
      <c r="E12494" s="26">
        <v>660</v>
      </c>
      <c r="F12494" s="26">
        <v>9925</v>
      </c>
      <c r="G12494" s="26" t="s">
        <v>13232</v>
      </c>
      <c r="H12494" s="24" t="s">
        <v>1258</v>
      </c>
      <c r="I12494" s="24" t="s">
        <v>1259</v>
      </c>
      <c r="J12494" s="27" t="s">
        <v>1</v>
      </c>
      <c r="K12494" s="28">
        <v>5991.14</v>
      </c>
      <c r="L12494" s="28">
        <v>5987.54</v>
      </c>
    </row>
    <row r="12495" spans="1:12" x14ac:dyDescent="0.25">
      <c r="A12495" s="24" t="s">
        <v>3305</v>
      </c>
      <c r="B12495" s="26">
        <v>2018</v>
      </c>
      <c r="C12495" s="24">
        <v>4</v>
      </c>
      <c r="D12495" s="24" t="s">
        <v>15117</v>
      </c>
      <c r="E12495" s="26">
        <v>664</v>
      </c>
      <c r="F12495" s="26">
        <v>9959</v>
      </c>
      <c r="G12495" s="26" t="s">
        <v>13266</v>
      </c>
      <c r="H12495" s="24" t="s">
        <v>1674</v>
      </c>
      <c r="I12495" s="24" t="s">
        <v>1675</v>
      </c>
      <c r="J12495" s="27" t="s">
        <v>1</v>
      </c>
      <c r="K12495" s="28">
        <v>1166.47</v>
      </c>
      <c r="L12495" s="28">
        <v>1162.8699999999999</v>
      </c>
    </row>
    <row r="12496" spans="1:12" x14ac:dyDescent="0.25">
      <c r="A12496" s="24" t="s">
        <v>3305</v>
      </c>
      <c r="B12496" s="26">
        <v>2018</v>
      </c>
      <c r="C12496" s="24">
        <v>4</v>
      </c>
      <c r="D12496" s="24" t="s">
        <v>15118</v>
      </c>
      <c r="E12496" s="26">
        <v>674</v>
      </c>
      <c r="F12496" s="26">
        <v>9790</v>
      </c>
      <c r="G12496" s="26" t="s">
        <v>13097</v>
      </c>
      <c r="H12496" s="24" t="s">
        <v>328</v>
      </c>
      <c r="I12496" s="24" t="s">
        <v>329</v>
      </c>
      <c r="J12496" s="27" t="s">
        <v>1</v>
      </c>
      <c r="K12496" s="28">
        <v>907.31</v>
      </c>
      <c r="L12496" s="28">
        <v>906.76</v>
      </c>
    </row>
    <row r="12497" spans="1:12" x14ac:dyDescent="0.25">
      <c r="A12497" s="24" t="s">
        <v>3305</v>
      </c>
      <c r="B12497" s="26">
        <v>2018</v>
      </c>
      <c r="C12497" s="24">
        <v>4</v>
      </c>
      <c r="D12497" s="24" t="s">
        <v>15118</v>
      </c>
      <c r="E12497" s="26">
        <v>629</v>
      </c>
      <c r="F12497" s="26">
        <v>10189</v>
      </c>
      <c r="G12497" s="26" t="s">
        <v>13496</v>
      </c>
      <c r="H12497" s="24" t="s">
        <v>2599</v>
      </c>
      <c r="I12497" s="24" t="s">
        <v>2600</v>
      </c>
      <c r="J12497" s="27" t="s">
        <v>0</v>
      </c>
      <c r="K12497" s="28">
        <v>377.43</v>
      </c>
      <c r="L12497" s="28">
        <v>377.43</v>
      </c>
    </row>
    <row r="12498" spans="1:12" x14ac:dyDescent="0.25">
      <c r="A12498" s="24" t="s">
        <v>3305</v>
      </c>
      <c r="B12498" s="26">
        <v>2018</v>
      </c>
      <c r="C12498" s="24">
        <v>4</v>
      </c>
      <c r="D12498" s="24" t="s">
        <v>15118</v>
      </c>
      <c r="E12498" s="26">
        <v>633</v>
      </c>
      <c r="F12498" s="26">
        <v>10190</v>
      </c>
      <c r="G12498" s="26" t="s">
        <v>13497</v>
      </c>
      <c r="H12498" s="24" t="s">
        <v>2601</v>
      </c>
      <c r="I12498" s="24" t="s">
        <v>2602</v>
      </c>
      <c r="J12498" s="27" t="s">
        <v>15162</v>
      </c>
      <c r="K12498" s="28">
        <v>1999.28</v>
      </c>
      <c r="L12498" s="28">
        <v>1999.28</v>
      </c>
    </row>
    <row r="12499" spans="1:12" x14ac:dyDescent="0.25">
      <c r="A12499" s="24" t="s">
        <v>3305</v>
      </c>
      <c r="B12499" s="26">
        <v>2018</v>
      </c>
      <c r="C12499" s="24">
        <v>4</v>
      </c>
      <c r="D12499" s="24" t="s">
        <v>15118</v>
      </c>
      <c r="E12499" s="26">
        <v>635</v>
      </c>
      <c r="F12499" s="26">
        <v>10191</v>
      </c>
      <c r="G12499" s="26" t="s">
        <v>13498</v>
      </c>
      <c r="H12499" s="24" t="s">
        <v>1418</v>
      </c>
      <c r="I12499" s="24" t="s">
        <v>1419</v>
      </c>
      <c r="J12499" s="27" t="s">
        <v>15162</v>
      </c>
      <c r="K12499" s="28">
        <v>1177.24</v>
      </c>
      <c r="L12499" s="28">
        <v>1177.24</v>
      </c>
    </row>
    <row r="12500" spans="1:12" x14ac:dyDescent="0.25">
      <c r="A12500" s="24" t="s">
        <v>3305</v>
      </c>
      <c r="B12500" s="26">
        <v>2018</v>
      </c>
      <c r="C12500" s="24">
        <v>4</v>
      </c>
      <c r="D12500" s="24" t="s">
        <v>15118</v>
      </c>
      <c r="E12500" s="26">
        <v>638</v>
      </c>
      <c r="F12500" s="26">
        <v>10181</v>
      </c>
      <c r="G12500" s="26" t="s">
        <v>13488</v>
      </c>
      <c r="H12500" s="24" t="s">
        <v>2528</v>
      </c>
      <c r="I12500" s="24" t="s">
        <v>2529</v>
      </c>
      <c r="J12500" s="27" t="s">
        <v>15162</v>
      </c>
      <c r="K12500" s="28">
        <v>3179.5</v>
      </c>
      <c r="L12500" s="28">
        <v>3179.5</v>
      </c>
    </row>
    <row r="12501" spans="1:12" x14ac:dyDescent="0.25">
      <c r="A12501" s="24" t="s">
        <v>3305</v>
      </c>
      <c r="B12501" s="26">
        <v>2018</v>
      </c>
      <c r="C12501" s="24">
        <v>4</v>
      </c>
      <c r="D12501" s="24" t="s">
        <v>15118</v>
      </c>
      <c r="E12501" s="26">
        <v>647</v>
      </c>
      <c r="F12501" s="26">
        <v>10189</v>
      </c>
      <c r="G12501" s="26" t="s">
        <v>13496</v>
      </c>
      <c r="H12501" s="24" t="s">
        <v>2599</v>
      </c>
      <c r="I12501" s="24" t="s">
        <v>2600</v>
      </c>
      <c r="J12501" s="27" t="s">
        <v>15162</v>
      </c>
      <c r="K12501" s="28">
        <v>4903.6400000000003</v>
      </c>
      <c r="L12501" s="28">
        <v>4890.3</v>
      </c>
    </row>
    <row r="12502" spans="1:12" x14ac:dyDescent="0.25">
      <c r="A12502" s="24" t="s">
        <v>3305</v>
      </c>
      <c r="B12502" s="26">
        <v>2018</v>
      </c>
      <c r="C12502" s="24">
        <v>4</v>
      </c>
      <c r="D12502" s="24" t="s">
        <v>15131</v>
      </c>
      <c r="E12502" s="26">
        <v>674</v>
      </c>
      <c r="F12502" s="26">
        <v>10192</v>
      </c>
      <c r="G12502" s="26" t="s">
        <v>13499</v>
      </c>
      <c r="H12502" s="24" t="s">
        <v>2603</v>
      </c>
      <c r="I12502" s="24" t="s">
        <v>2604</v>
      </c>
      <c r="J12502" s="27" t="s">
        <v>1</v>
      </c>
      <c r="K12502" s="28">
        <v>14.25</v>
      </c>
      <c r="L12502" s="28">
        <v>13.97</v>
      </c>
    </row>
    <row r="12503" spans="1:12" x14ac:dyDescent="0.25">
      <c r="A12503" s="24" t="s">
        <v>3305</v>
      </c>
      <c r="B12503" s="26">
        <v>2018</v>
      </c>
      <c r="C12503" s="24">
        <v>4</v>
      </c>
      <c r="D12503" s="24" t="s">
        <v>15131</v>
      </c>
      <c r="E12503" s="26">
        <v>674</v>
      </c>
      <c r="F12503" s="26">
        <v>10193</v>
      </c>
      <c r="G12503" s="26" t="s">
        <v>13500</v>
      </c>
      <c r="H12503" s="24" t="s">
        <v>832</v>
      </c>
      <c r="I12503" s="24" t="s">
        <v>833</v>
      </c>
      <c r="J12503" s="27" t="s">
        <v>1</v>
      </c>
      <c r="K12503" s="28">
        <v>14.25</v>
      </c>
      <c r="L12503" s="28">
        <v>13.97</v>
      </c>
    </row>
    <row r="12504" spans="1:12" x14ac:dyDescent="0.25">
      <c r="A12504" s="24" t="s">
        <v>3305</v>
      </c>
      <c r="B12504" s="26">
        <v>2018</v>
      </c>
      <c r="C12504" s="24">
        <v>4</v>
      </c>
      <c r="D12504" s="24" t="s">
        <v>15131</v>
      </c>
      <c r="E12504" s="26">
        <v>679</v>
      </c>
      <c r="F12504" s="26">
        <v>10194</v>
      </c>
      <c r="G12504" s="26" t="s">
        <v>13501</v>
      </c>
      <c r="H12504" s="24" t="s">
        <v>1870</v>
      </c>
      <c r="I12504" s="24" t="s">
        <v>1871</v>
      </c>
      <c r="J12504" s="27" t="s">
        <v>1</v>
      </c>
      <c r="K12504" s="28">
        <v>13.5</v>
      </c>
      <c r="L12504" s="28">
        <v>13.23</v>
      </c>
    </row>
    <row r="12505" spans="1:12" x14ac:dyDescent="0.25">
      <c r="A12505" s="24" t="s">
        <v>3305</v>
      </c>
      <c r="B12505" s="26">
        <v>2018</v>
      </c>
      <c r="C12505" s="24">
        <v>4</v>
      </c>
      <c r="D12505" s="24" t="s">
        <v>15119</v>
      </c>
      <c r="E12505" s="26">
        <v>670</v>
      </c>
      <c r="F12505" s="26">
        <v>10195</v>
      </c>
      <c r="G12505" s="26" t="s">
        <v>13502</v>
      </c>
      <c r="H12505" s="24" t="s">
        <v>59</v>
      </c>
      <c r="I12505" s="24" t="s">
        <v>60</v>
      </c>
      <c r="J12505" s="27" t="s">
        <v>1</v>
      </c>
      <c r="K12505" s="28">
        <v>18.89</v>
      </c>
      <c r="L12505" s="28">
        <v>18.62</v>
      </c>
    </row>
    <row r="12506" spans="1:12" x14ac:dyDescent="0.25">
      <c r="A12506" s="24" t="s">
        <v>3305</v>
      </c>
      <c r="B12506" s="26">
        <v>2018</v>
      </c>
      <c r="C12506" s="24">
        <v>4</v>
      </c>
      <c r="D12506" s="24" t="s">
        <v>15119</v>
      </c>
      <c r="E12506" s="26">
        <v>670</v>
      </c>
      <c r="F12506" s="26">
        <v>10196</v>
      </c>
      <c r="G12506" s="26" t="s">
        <v>13503</v>
      </c>
      <c r="H12506" s="24" t="s">
        <v>59</v>
      </c>
      <c r="I12506" s="24" t="s">
        <v>60</v>
      </c>
      <c r="J12506" s="27" t="s">
        <v>1</v>
      </c>
      <c r="K12506" s="28">
        <v>14.25</v>
      </c>
      <c r="L12506" s="28">
        <v>13.97</v>
      </c>
    </row>
    <row r="12507" spans="1:12" x14ac:dyDescent="0.25">
      <c r="A12507" s="24" t="s">
        <v>3305</v>
      </c>
      <c r="B12507" s="26">
        <v>2018</v>
      </c>
      <c r="C12507" s="24">
        <v>4</v>
      </c>
      <c r="D12507" s="24" t="s">
        <v>15119</v>
      </c>
      <c r="E12507" s="26">
        <v>670</v>
      </c>
      <c r="F12507" s="26">
        <v>9128</v>
      </c>
      <c r="G12507" s="26" t="s">
        <v>12435</v>
      </c>
      <c r="H12507" s="24" t="s">
        <v>232</v>
      </c>
      <c r="I12507" s="24" t="s">
        <v>233</v>
      </c>
      <c r="J12507" s="27" t="s">
        <v>1</v>
      </c>
      <c r="K12507" s="28">
        <v>13.5</v>
      </c>
      <c r="L12507" s="28">
        <v>13.23</v>
      </c>
    </row>
    <row r="12508" spans="1:12" x14ac:dyDescent="0.25">
      <c r="A12508" s="24" t="s">
        <v>3305</v>
      </c>
      <c r="B12508" s="26">
        <v>2018</v>
      </c>
      <c r="C12508" s="24">
        <v>4</v>
      </c>
      <c r="D12508" s="24" t="s">
        <v>15119</v>
      </c>
      <c r="E12508" s="26">
        <v>670</v>
      </c>
      <c r="F12508" s="26">
        <v>10197</v>
      </c>
      <c r="G12508" s="26" t="s">
        <v>13504</v>
      </c>
      <c r="H12508" s="24" t="s">
        <v>2400</v>
      </c>
      <c r="I12508" s="24" t="s">
        <v>2401</v>
      </c>
      <c r="J12508" s="27" t="s">
        <v>1</v>
      </c>
      <c r="K12508" s="28">
        <v>13.5</v>
      </c>
      <c r="L12508" s="28">
        <v>13.23</v>
      </c>
    </row>
    <row r="12509" spans="1:12" x14ac:dyDescent="0.25">
      <c r="A12509" s="24" t="s">
        <v>3305</v>
      </c>
      <c r="B12509" s="26">
        <v>2018</v>
      </c>
      <c r="C12509" s="24">
        <v>4</v>
      </c>
      <c r="D12509" s="24" t="s">
        <v>15119</v>
      </c>
      <c r="E12509" s="26">
        <v>670</v>
      </c>
      <c r="F12509" s="26">
        <v>10198</v>
      </c>
      <c r="G12509" s="26" t="s">
        <v>13505</v>
      </c>
      <c r="H12509" s="24" t="s">
        <v>59</v>
      </c>
      <c r="I12509" s="24" t="s">
        <v>60</v>
      </c>
      <c r="J12509" s="27" t="s">
        <v>1</v>
      </c>
      <c r="K12509" s="28">
        <v>14.25</v>
      </c>
      <c r="L12509" s="28">
        <v>13.97</v>
      </c>
    </row>
    <row r="12510" spans="1:12" x14ac:dyDescent="0.25">
      <c r="A12510" s="24" t="s">
        <v>3305</v>
      </c>
      <c r="B12510" s="26">
        <v>2018</v>
      </c>
      <c r="C12510" s="24">
        <v>4</v>
      </c>
      <c r="D12510" s="24" t="s">
        <v>15119</v>
      </c>
      <c r="E12510" s="26">
        <v>670</v>
      </c>
      <c r="F12510" s="26">
        <v>9120</v>
      </c>
      <c r="G12510" s="26" t="s">
        <v>12427</v>
      </c>
      <c r="H12510" s="24" t="s">
        <v>232</v>
      </c>
      <c r="I12510" s="24" t="s">
        <v>233</v>
      </c>
      <c r="J12510" s="27" t="s">
        <v>1</v>
      </c>
      <c r="K12510" s="28">
        <v>76.95</v>
      </c>
      <c r="L12510" s="28">
        <v>76.95</v>
      </c>
    </row>
    <row r="12511" spans="1:12" x14ac:dyDescent="0.25">
      <c r="A12511" s="24" t="s">
        <v>3305</v>
      </c>
      <c r="B12511" s="26">
        <v>2018</v>
      </c>
      <c r="C12511" s="24">
        <v>4</v>
      </c>
      <c r="D12511" s="24" t="s">
        <v>15119</v>
      </c>
      <c r="E12511" s="26">
        <v>670</v>
      </c>
      <c r="F12511" s="26">
        <v>5402</v>
      </c>
      <c r="G12511" s="26" t="s">
        <v>8709</v>
      </c>
      <c r="H12511" s="24" t="s">
        <v>232</v>
      </c>
      <c r="I12511" s="24" t="s">
        <v>233</v>
      </c>
      <c r="J12511" s="27" t="s">
        <v>1</v>
      </c>
      <c r="K12511" s="28">
        <v>25.23</v>
      </c>
      <c r="L12511" s="28">
        <v>24.96</v>
      </c>
    </row>
    <row r="12512" spans="1:12" x14ac:dyDescent="0.25">
      <c r="A12512" s="24" t="s">
        <v>3305</v>
      </c>
      <c r="B12512" s="26">
        <v>2018</v>
      </c>
      <c r="C12512" s="24">
        <v>4</v>
      </c>
      <c r="D12512" s="24" t="s">
        <v>15119</v>
      </c>
      <c r="E12512" s="26">
        <v>670</v>
      </c>
      <c r="F12512" s="26">
        <v>79</v>
      </c>
      <c r="G12512" s="26" t="s">
        <v>3386</v>
      </c>
      <c r="H12512" s="24" t="s">
        <v>232</v>
      </c>
      <c r="I12512" s="24" t="s">
        <v>233</v>
      </c>
      <c r="J12512" s="27" t="s">
        <v>1</v>
      </c>
      <c r="K12512" s="28">
        <v>14.25</v>
      </c>
      <c r="L12512" s="28">
        <v>13.97</v>
      </c>
    </row>
    <row r="12513" spans="1:12" x14ac:dyDescent="0.25">
      <c r="A12513" s="24" t="s">
        <v>3305</v>
      </c>
      <c r="B12513" s="26">
        <v>2018</v>
      </c>
      <c r="C12513" s="24">
        <v>4</v>
      </c>
      <c r="D12513" s="24" t="s">
        <v>15119</v>
      </c>
      <c r="E12513" s="26">
        <v>670</v>
      </c>
      <c r="F12513" s="26">
        <v>2441</v>
      </c>
      <c r="G12513" s="26" t="s">
        <v>5748</v>
      </c>
      <c r="H12513" s="24" t="s">
        <v>232</v>
      </c>
      <c r="I12513" s="24" t="s">
        <v>233</v>
      </c>
      <c r="J12513" s="27" t="s">
        <v>1</v>
      </c>
      <c r="K12513" s="28">
        <v>13.5</v>
      </c>
      <c r="L12513" s="28">
        <v>13.23</v>
      </c>
    </row>
    <row r="12514" spans="1:12" x14ac:dyDescent="0.25">
      <c r="A12514" s="24" t="s">
        <v>3305</v>
      </c>
      <c r="B12514" s="26">
        <v>2018</v>
      </c>
      <c r="C12514" s="24">
        <v>4</v>
      </c>
      <c r="D12514" s="24" t="s">
        <v>15119</v>
      </c>
      <c r="E12514" s="26">
        <v>670</v>
      </c>
      <c r="F12514" s="26">
        <v>9122</v>
      </c>
      <c r="G12514" s="26" t="s">
        <v>12429</v>
      </c>
      <c r="H12514" s="24" t="s">
        <v>232</v>
      </c>
      <c r="I12514" s="24" t="s">
        <v>233</v>
      </c>
      <c r="J12514" s="27" t="s">
        <v>1</v>
      </c>
      <c r="K12514" s="28">
        <v>13.5</v>
      </c>
      <c r="L12514" s="28">
        <v>13.23</v>
      </c>
    </row>
    <row r="12515" spans="1:12" x14ac:dyDescent="0.25">
      <c r="A12515" s="24" t="s">
        <v>3305</v>
      </c>
      <c r="B12515" s="26">
        <v>2018</v>
      </c>
      <c r="C12515" s="24">
        <v>4</v>
      </c>
      <c r="D12515" s="24" t="s">
        <v>15119</v>
      </c>
      <c r="E12515" s="26">
        <v>670</v>
      </c>
      <c r="F12515" s="26">
        <v>2211</v>
      </c>
      <c r="G12515" s="26" t="s">
        <v>5518</v>
      </c>
      <c r="H12515" s="24" t="s">
        <v>59</v>
      </c>
      <c r="I12515" s="24" t="s">
        <v>60</v>
      </c>
      <c r="J12515" s="27" t="s">
        <v>1</v>
      </c>
      <c r="K12515" s="28">
        <v>13.5</v>
      </c>
      <c r="L12515" s="28">
        <v>13.23</v>
      </c>
    </row>
    <row r="12516" spans="1:12" x14ac:dyDescent="0.25">
      <c r="A12516" s="24" t="s">
        <v>3305</v>
      </c>
      <c r="B12516" s="26">
        <v>2018</v>
      </c>
      <c r="C12516" s="24">
        <v>4</v>
      </c>
      <c r="D12516" s="24" t="s">
        <v>15119</v>
      </c>
      <c r="E12516" s="26">
        <v>670</v>
      </c>
      <c r="F12516" s="26">
        <v>10199</v>
      </c>
      <c r="G12516" s="26" t="s">
        <v>13506</v>
      </c>
      <c r="H12516" s="24" t="s">
        <v>232</v>
      </c>
      <c r="I12516" s="24" t="s">
        <v>233</v>
      </c>
      <c r="J12516" s="27" t="s">
        <v>1</v>
      </c>
      <c r="K12516" s="28">
        <v>13.5</v>
      </c>
      <c r="L12516" s="28">
        <v>13.23</v>
      </c>
    </row>
    <row r="12517" spans="1:12" x14ac:dyDescent="0.25">
      <c r="A12517" s="24" t="s">
        <v>3305</v>
      </c>
      <c r="B12517" s="26">
        <v>2018</v>
      </c>
      <c r="C12517" s="24">
        <v>4</v>
      </c>
      <c r="D12517" s="24" t="s">
        <v>15119</v>
      </c>
      <c r="E12517" s="26">
        <v>670</v>
      </c>
      <c r="F12517" s="26">
        <v>2019</v>
      </c>
      <c r="G12517" s="26" t="s">
        <v>5326</v>
      </c>
      <c r="H12517" s="24" t="s">
        <v>2605</v>
      </c>
      <c r="I12517" s="24" t="s">
        <v>2606</v>
      </c>
      <c r="J12517" s="27" t="s">
        <v>1</v>
      </c>
      <c r="K12517" s="28">
        <v>49.35</v>
      </c>
      <c r="L12517" s="28">
        <v>48.81</v>
      </c>
    </row>
    <row r="12518" spans="1:12" x14ac:dyDescent="0.25">
      <c r="A12518" s="24" t="s">
        <v>3305</v>
      </c>
      <c r="B12518" s="26">
        <v>2018</v>
      </c>
      <c r="C12518" s="24">
        <v>4</v>
      </c>
      <c r="D12518" s="24" t="s">
        <v>15119</v>
      </c>
      <c r="E12518" s="26">
        <v>670</v>
      </c>
      <c r="F12518" s="26">
        <v>10200</v>
      </c>
      <c r="G12518" s="26" t="s">
        <v>13507</v>
      </c>
      <c r="H12518" s="24" t="s">
        <v>232</v>
      </c>
      <c r="I12518" s="24" t="s">
        <v>233</v>
      </c>
      <c r="J12518" s="27" t="s">
        <v>1</v>
      </c>
      <c r="K12518" s="28">
        <v>14.25</v>
      </c>
      <c r="L12518" s="28">
        <v>13.97</v>
      </c>
    </row>
    <row r="12519" spans="1:12" x14ac:dyDescent="0.25">
      <c r="A12519" s="24" t="s">
        <v>3305</v>
      </c>
      <c r="B12519" s="26">
        <v>2018</v>
      </c>
      <c r="C12519" s="24">
        <v>4</v>
      </c>
      <c r="D12519" s="24" t="s">
        <v>15119</v>
      </c>
      <c r="E12519" s="26">
        <v>670</v>
      </c>
      <c r="F12519" s="26">
        <v>10201</v>
      </c>
      <c r="G12519" s="26" t="s">
        <v>13508</v>
      </c>
      <c r="H12519" s="24" t="s">
        <v>232</v>
      </c>
      <c r="I12519" s="24" t="s">
        <v>233</v>
      </c>
      <c r="J12519" s="27" t="s">
        <v>1</v>
      </c>
      <c r="K12519" s="28">
        <v>13.5</v>
      </c>
      <c r="L12519" s="28">
        <v>13.23</v>
      </c>
    </row>
    <row r="12520" spans="1:12" x14ac:dyDescent="0.25">
      <c r="A12520" s="24" t="s">
        <v>3305</v>
      </c>
      <c r="B12520" s="26">
        <v>2018</v>
      </c>
      <c r="C12520" s="24">
        <v>4</v>
      </c>
      <c r="D12520" s="24" t="s">
        <v>15119</v>
      </c>
      <c r="E12520" s="26">
        <v>671</v>
      </c>
      <c r="F12520" s="26">
        <v>10202</v>
      </c>
      <c r="G12520" s="26" t="s">
        <v>13509</v>
      </c>
      <c r="H12520" s="24" t="s">
        <v>2400</v>
      </c>
      <c r="I12520" s="24" t="s">
        <v>2401</v>
      </c>
      <c r="J12520" s="27" t="s">
        <v>1</v>
      </c>
      <c r="K12520" s="28">
        <v>14.25</v>
      </c>
      <c r="L12520" s="28">
        <v>13.97</v>
      </c>
    </row>
    <row r="12521" spans="1:12" x14ac:dyDescent="0.25">
      <c r="A12521" s="24" t="s">
        <v>3305</v>
      </c>
      <c r="B12521" s="26">
        <v>2018</v>
      </c>
      <c r="C12521" s="24">
        <v>4</v>
      </c>
      <c r="D12521" s="24" t="s">
        <v>15119</v>
      </c>
      <c r="E12521" s="26">
        <v>671</v>
      </c>
      <c r="F12521" s="26">
        <v>10203</v>
      </c>
      <c r="G12521" s="26" t="s">
        <v>13510</v>
      </c>
      <c r="H12521" s="24" t="s">
        <v>232</v>
      </c>
      <c r="I12521" s="24" t="s">
        <v>233</v>
      </c>
      <c r="J12521" s="27" t="s">
        <v>1</v>
      </c>
      <c r="K12521" s="28">
        <v>13.5</v>
      </c>
      <c r="L12521" s="28">
        <v>13.23</v>
      </c>
    </row>
    <row r="12522" spans="1:12" x14ac:dyDescent="0.25">
      <c r="A12522" s="24" t="s">
        <v>3305</v>
      </c>
      <c r="B12522" s="26">
        <v>2018</v>
      </c>
      <c r="C12522" s="24">
        <v>4</v>
      </c>
      <c r="D12522" s="24" t="s">
        <v>15119</v>
      </c>
      <c r="E12522" s="26">
        <v>671</v>
      </c>
      <c r="F12522" s="26">
        <v>10204</v>
      </c>
      <c r="G12522" s="26" t="s">
        <v>13511</v>
      </c>
      <c r="H12522" s="24" t="s">
        <v>59</v>
      </c>
      <c r="I12522" s="24" t="s">
        <v>60</v>
      </c>
      <c r="J12522" s="27" t="s">
        <v>1</v>
      </c>
      <c r="K12522" s="28">
        <v>13.5</v>
      </c>
      <c r="L12522" s="28">
        <v>13.23</v>
      </c>
    </row>
    <row r="12523" spans="1:12" x14ac:dyDescent="0.25">
      <c r="A12523" s="24" t="s">
        <v>3305</v>
      </c>
      <c r="B12523" s="26">
        <v>2018</v>
      </c>
      <c r="C12523" s="24">
        <v>4</v>
      </c>
      <c r="D12523" s="24" t="s">
        <v>15119</v>
      </c>
      <c r="E12523" s="26">
        <v>673</v>
      </c>
      <c r="F12523" s="26">
        <v>10205</v>
      </c>
      <c r="G12523" s="26" t="s">
        <v>13512</v>
      </c>
      <c r="H12523" s="24" t="s">
        <v>232</v>
      </c>
      <c r="I12523" s="24" t="s">
        <v>233</v>
      </c>
      <c r="J12523" s="27" t="s">
        <v>1</v>
      </c>
      <c r="K12523" s="28">
        <v>14.25</v>
      </c>
      <c r="L12523" s="28">
        <v>13.97</v>
      </c>
    </row>
    <row r="12524" spans="1:12" x14ac:dyDescent="0.25">
      <c r="A12524" s="24" t="s">
        <v>3305</v>
      </c>
      <c r="B12524" s="26">
        <v>2018</v>
      </c>
      <c r="C12524" s="24">
        <v>4</v>
      </c>
      <c r="D12524" s="24" t="s">
        <v>15119</v>
      </c>
      <c r="E12524" s="26">
        <v>673</v>
      </c>
      <c r="F12524" s="26">
        <v>9143</v>
      </c>
      <c r="G12524" s="26" t="s">
        <v>12450</v>
      </c>
      <c r="H12524" s="24" t="s">
        <v>232</v>
      </c>
      <c r="I12524" s="24" t="s">
        <v>233</v>
      </c>
      <c r="J12524" s="27" t="s">
        <v>1</v>
      </c>
      <c r="K12524" s="28">
        <v>13.5</v>
      </c>
      <c r="L12524" s="28">
        <v>13.23</v>
      </c>
    </row>
    <row r="12525" spans="1:12" x14ac:dyDescent="0.25">
      <c r="A12525" s="24" t="s">
        <v>3305</v>
      </c>
      <c r="B12525" s="26">
        <v>2018</v>
      </c>
      <c r="C12525" s="24">
        <v>4</v>
      </c>
      <c r="D12525" s="24" t="s">
        <v>15119</v>
      </c>
      <c r="E12525" s="26">
        <v>674</v>
      </c>
      <c r="F12525" s="26">
        <v>9999</v>
      </c>
      <c r="G12525" s="26" t="s">
        <v>13306</v>
      </c>
      <c r="H12525" s="24" t="s">
        <v>232</v>
      </c>
      <c r="I12525" s="24" t="s">
        <v>233</v>
      </c>
      <c r="J12525" s="27" t="s">
        <v>1</v>
      </c>
      <c r="K12525" s="28">
        <v>14.25</v>
      </c>
      <c r="L12525" s="28">
        <v>13.97</v>
      </c>
    </row>
    <row r="12526" spans="1:12" x14ac:dyDescent="0.25">
      <c r="A12526" s="24" t="s">
        <v>3305</v>
      </c>
      <c r="B12526" s="26">
        <v>2018</v>
      </c>
      <c r="C12526" s="24">
        <v>4</v>
      </c>
      <c r="D12526" s="24" t="s">
        <v>15119</v>
      </c>
      <c r="E12526" s="26">
        <v>674</v>
      </c>
      <c r="F12526" s="26">
        <v>10206</v>
      </c>
      <c r="G12526" s="26" t="s">
        <v>13513</v>
      </c>
      <c r="H12526" s="24" t="s">
        <v>232</v>
      </c>
      <c r="I12526" s="24" t="s">
        <v>233</v>
      </c>
      <c r="J12526" s="27" t="s">
        <v>1</v>
      </c>
      <c r="K12526" s="28">
        <v>14.25</v>
      </c>
      <c r="L12526" s="28">
        <v>13.97</v>
      </c>
    </row>
    <row r="12527" spans="1:12" x14ac:dyDescent="0.25">
      <c r="A12527" s="24" t="s">
        <v>3305</v>
      </c>
      <c r="B12527" s="26">
        <v>2018</v>
      </c>
      <c r="C12527" s="24">
        <v>4</v>
      </c>
      <c r="D12527" s="24" t="s">
        <v>15119</v>
      </c>
      <c r="E12527" s="26">
        <v>674</v>
      </c>
      <c r="F12527" s="26">
        <v>10207</v>
      </c>
      <c r="G12527" s="26" t="s">
        <v>13514</v>
      </c>
      <c r="H12527" s="24" t="s">
        <v>59</v>
      </c>
      <c r="I12527" s="24" t="s">
        <v>60</v>
      </c>
      <c r="J12527" s="27" t="s">
        <v>1</v>
      </c>
      <c r="K12527" s="28">
        <v>33.04</v>
      </c>
      <c r="L12527" s="28">
        <v>32.5</v>
      </c>
    </row>
    <row r="12528" spans="1:12" x14ac:dyDescent="0.25">
      <c r="A12528" s="24" t="s">
        <v>3305</v>
      </c>
      <c r="B12528" s="26">
        <v>2018</v>
      </c>
      <c r="C12528" s="24">
        <v>4</v>
      </c>
      <c r="D12528" s="24" t="s">
        <v>15119</v>
      </c>
      <c r="E12528" s="26">
        <v>674</v>
      </c>
      <c r="F12528" s="26">
        <v>10208</v>
      </c>
      <c r="G12528" s="26" t="s">
        <v>13515</v>
      </c>
      <c r="H12528" s="24" t="s">
        <v>232</v>
      </c>
      <c r="I12528" s="24" t="s">
        <v>233</v>
      </c>
      <c r="J12528" s="27" t="s">
        <v>1</v>
      </c>
      <c r="K12528" s="28">
        <v>13.5</v>
      </c>
      <c r="L12528" s="28">
        <v>13.23</v>
      </c>
    </row>
    <row r="12529" spans="1:12" x14ac:dyDescent="0.25">
      <c r="A12529" s="24" t="s">
        <v>3305</v>
      </c>
      <c r="B12529" s="26">
        <v>2018</v>
      </c>
      <c r="C12529" s="24">
        <v>4</v>
      </c>
      <c r="D12529" s="24" t="s">
        <v>15119</v>
      </c>
      <c r="E12529" s="26">
        <v>674</v>
      </c>
      <c r="F12529" s="26">
        <v>10209</v>
      </c>
      <c r="G12529" s="26" t="s">
        <v>13516</v>
      </c>
      <c r="H12529" s="24" t="s">
        <v>232</v>
      </c>
      <c r="I12529" s="24" t="s">
        <v>233</v>
      </c>
      <c r="J12529" s="27" t="s">
        <v>1</v>
      </c>
      <c r="K12529" s="28">
        <v>13.5</v>
      </c>
      <c r="L12529" s="28">
        <v>13.23</v>
      </c>
    </row>
    <row r="12530" spans="1:12" x14ac:dyDescent="0.25">
      <c r="A12530" s="24" t="s">
        <v>3305</v>
      </c>
      <c r="B12530" s="26">
        <v>2018</v>
      </c>
      <c r="C12530" s="24">
        <v>4</v>
      </c>
      <c r="D12530" s="24" t="s">
        <v>15119</v>
      </c>
      <c r="E12530" s="26">
        <v>674</v>
      </c>
      <c r="F12530" s="26">
        <v>10210</v>
      </c>
      <c r="G12530" s="26" t="s">
        <v>13517</v>
      </c>
      <c r="H12530" s="24" t="s">
        <v>59</v>
      </c>
      <c r="I12530" s="24" t="s">
        <v>60</v>
      </c>
      <c r="J12530" s="27" t="s">
        <v>1</v>
      </c>
      <c r="K12530" s="28">
        <v>18.89</v>
      </c>
      <c r="L12530" s="28">
        <v>18.62</v>
      </c>
    </row>
    <row r="12531" spans="1:12" x14ac:dyDescent="0.25">
      <c r="A12531" s="24" t="s">
        <v>3305</v>
      </c>
      <c r="B12531" s="26">
        <v>2018</v>
      </c>
      <c r="C12531" s="24">
        <v>4</v>
      </c>
      <c r="D12531" s="24" t="s">
        <v>15119</v>
      </c>
      <c r="E12531" s="26">
        <v>674</v>
      </c>
      <c r="F12531" s="26">
        <v>10211</v>
      </c>
      <c r="G12531" s="26" t="s">
        <v>13518</v>
      </c>
      <c r="H12531" s="24" t="s">
        <v>2400</v>
      </c>
      <c r="I12531" s="24" t="s">
        <v>2401</v>
      </c>
      <c r="J12531" s="27" t="s">
        <v>1</v>
      </c>
      <c r="K12531" s="28">
        <v>14.25</v>
      </c>
      <c r="L12531" s="28">
        <v>13.97</v>
      </c>
    </row>
    <row r="12532" spans="1:12" x14ac:dyDescent="0.25">
      <c r="A12532" s="24" t="s">
        <v>3305</v>
      </c>
      <c r="B12532" s="26">
        <v>2018</v>
      </c>
      <c r="C12532" s="24">
        <v>4</v>
      </c>
      <c r="D12532" s="24" t="s">
        <v>15119</v>
      </c>
      <c r="E12532" s="26">
        <v>674</v>
      </c>
      <c r="F12532" s="26">
        <v>10212</v>
      </c>
      <c r="G12532" s="26" t="s">
        <v>13519</v>
      </c>
      <c r="H12532" s="24" t="s">
        <v>232</v>
      </c>
      <c r="I12532" s="24" t="s">
        <v>233</v>
      </c>
      <c r="J12532" s="27" t="s">
        <v>1</v>
      </c>
      <c r="K12532" s="28">
        <v>14.25</v>
      </c>
      <c r="L12532" s="28">
        <v>13.97</v>
      </c>
    </row>
    <row r="12533" spans="1:12" x14ac:dyDescent="0.25">
      <c r="A12533" s="24" t="s">
        <v>3305</v>
      </c>
      <c r="B12533" s="26">
        <v>2018</v>
      </c>
      <c r="C12533" s="24">
        <v>4</v>
      </c>
      <c r="D12533" s="24" t="s">
        <v>15119</v>
      </c>
      <c r="E12533" s="26">
        <v>674</v>
      </c>
      <c r="F12533" s="26">
        <v>10213</v>
      </c>
      <c r="G12533" s="26" t="s">
        <v>13520</v>
      </c>
      <c r="H12533" s="24" t="s">
        <v>232</v>
      </c>
      <c r="I12533" s="24" t="s">
        <v>233</v>
      </c>
      <c r="J12533" s="27" t="s">
        <v>1</v>
      </c>
      <c r="K12533" s="28">
        <v>13.5</v>
      </c>
      <c r="L12533" s="28">
        <v>13.23</v>
      </c>
    </row>
    <row r="12534" spans="1:12" x14ac:dyDescent="0.25">
      <c r="A12534" s="24" t="s">
        <v>3305</v>
      </c>
      <c r="B12534" s="26">
        <v>2018</v>
      </c>
      <c r="C12534" s="24">
        <v>4</v>
      </c>
      <c r="D12534" s="24" t="s">
        <v>15119</v>
      </c>
      <c r="E12534" s="26">
        <v>674</v>
      </c>
      <c r="F12534" s="26">
        <v>10214</v>
      </c>
      <c r="G12534" s="26" t="s">
        <v>13521</v>
      </c>
      <c r="H12534" s="24" t="s">
        <v>2400</v>
      </c>
      <c r="I12534" s="24" t="s">
        <v>2401</v>
      </c>
      <c r="J12534" s="27" t="s">
        <v>1</v>
      </c>
      <c r="K12534" s="28">
        <v>14.25</v>
      </c>
      <c r="L12534" s="28">
        <v>13.97</v>
      </c>
    </row>
    <row r="12535" spans="1:12" x14ac:dyDescent="0.25">
      <c r="A12535" s="24" t="s">
        <v>3305</v>
      </c>
      <c r="B12535" s="26">
        <v>2018</v>
      </c>
      <c r="C12535" s="24">
        <v>4</v>
      </c>
      <c r="D12535" s="24" t="s">
        <v>15119</v>
      </c>
      <c r="E12535" s="26">
        <v>674</v>
      </c>
      <c r="F12535" s="26">
        <v>10215</v>
      </c>
      <c r="G12535" s="26" t="s">
        <v>13522</v>
      </c>
      <c r="H12535" s="24" t="s">
        <v>59</v>
      </c>
      <c r="I12535" s="24" t="s">
        <v>60</v>
      </c>
      <c r="J12535" s="27" t="s">
        <v>1</v>
      </c>
      <c r="K12535" s="28">
        <v>19.64</v>
      </c>
      <c r="L12535" s="28">
        <v>19.36</v>
      </c>
    </row>
    <row r="12536" spans="1:12" x14ac:dyDescent="0.25">
      <c r="A12536" s="24" t="s">
        <v>3305</v>
      </c>
      <c r="B12536" s="26">
        <v>2018</v>
      </c>
      <c r="C12536" s="24">
        <v>4</v>
      </c>
      <c r="D12536" s="24" t="s">
        <v>15119</v>
      </c>
      <c r="E12536" s="26">
        <v>674</v>
      </c>
      <c r="F12536" s="26">
        <v>10216</v>
      </c>
      <c r="G12536" s="26" t="s">
        <v>13523</v>
      </c>
      <c r="H12536" s="24" t="s">
        <v>232</v>
      </c>
      <c r="I12536" s="24" t="s">
        <v>233</v>
      </c>
      <c r="J12536" s="27" t="s">
        <v>1</v>
      </c>
      <c r="K12536" s="28">
        <v>14.25</v>
      </c>
      <c r="L12536" s="28">
        <v>13.97</v>
      </c>
    </row>
    <row r="12537" spans="1:12" x14ac:dyDescent="0.25">
      <c r="A12537" s="24" t="s">
        <v>3305</v>
      </c>
      <c r="B12537" s="26">
        <v>2018</v>
      </c>
      <c r="C12537" s="24">
        <v>4</v>
      </c>
      <c r="D12537" s="24" t="s">
        <v>15119</v>
      </c>
      <c r="E12537" s="26">
        <v>674</v>
      </c>
      <c r="F12537" s="26">
        <v>10217</v>
      </c>
      <c r="G12537" s="26" t="s">
        <v>13524</v>
      </c>
      <c r="H12537" s="24" t="s">
        <v>436</v>
      </c>
      <c r="I12537" s="24" t="s">
        <v>437</v>
      </c>
      <c r="J12537" s="27" t="s">
        <v>1</v>
      </c>
      <c r="K12537" s="28">
        <v>14.25</v>
      </c>
      <c r="L12537" s="28">
        <v>13.97</v>
      </c>
    </row>
    <row r="12538" spans="1:12" x14ac:dyDescent="0.25">
      <c r="A12538" s="24" t="s">
        <v>3305</v>
      </c>
      <c r="B12538" s="26">
        <v>2018</v>
      </c>
      <c r="C12538" s="24">
        <v>4</v>
      </c>
      <c r="D12538" s="24" t="s">
        <v>15119</v>
      </c>
      <c r="E12538" s="26">
        <v>675</v>
      </c>
      <c r="F12538" s="26">
        <v>10218</v>
      </c>
      <c r="G12538" s="26" t="s">
        <v>13525</v>
      </c>
      <c r="H12538" s="24" t="s">
        <v>232</v>
      </c>
      <c r="I12538" s="24" t="s">
        <v>233</v>
      </c>
      <c r="J12538" s="27" t="s">
        <v>1</v>
      </c>
      <c r="K12538" s="28">
        <v>13.5</v>
      </c>
      <c r="L12538" s="28">
        <v>13.23</v>
      </c>
    </row>
    <row r="12539" spans="1:12" x14ac:dyDescent="0.25">
      <c r="A12539" s="24" t="s">
        <v>3305</v>
      </c>
      <c r="B12539" s="26">
        <v>2018</v>
      </c>
      <c r="C12539" s="24">
        <v>4</v>
      </c>
      <c r="D12539" s="24" t="s">
        <v>15119</v>
      </c>
      <c r="E12539" s="26">
        <v>675</v>
      </c>
      <c r="F12539" s="26">
        <v>10219</v>
      </c>
      <c r="G12539" s="26" t="s">
        <v>13526</v>
      </c>
      <c r="H12539" s="24" t="s">
        <v>232</v>
      </c>
      <c r="I12539" s="24" t="s">
        <v>233</v>
      </c>
      <c r="J12539" s="27" t="s">
        <v>1</v>
      </c>
      <c r="K12539" s="28">
        <v>13.5</v>
      </c>
      <c r="L12539" s="28">
        <v>13.23</v>
      </c>
    </row>
    <row r="12540" spans="1:12" x14ac:dyDescent="0.25">
      <c r="A12540" s="24" t="s">
        <v>3305</v>
      </c>
      <c r="B12540" s="26">
        <v>2018</v>
      </c>
      <c r="C12540" s="24">
        <v>4</v>
      </c>
      <c r="D12540" s="24" t="s">
        <v>15119</v>
      </c>
      <c r="E12540" s="26">
        <v>675</v>
      </c>
      <c r="F12540" s="26">
        <v>10220</v>
      </c>
      <c r="G12540" s="26" t="s">
        <v>13527</v>
      </c>
      <c r="H12540" s="24" t="s">
        <v>232</v>
      </c>
      <c r="I12540" s="24" t="s">
        <v>233</v>
      </c>
      <c r="J12540" s="27" t="s">
        <v>1</v>
      </c>
      <c r="K12540" s="28">
        <v>14.25</v>
      </c>
      <c r="L12540" s="28">
        <v>13.97</v>
      </c>
    </row>
    <row r="12541" spans="1:12" x14ac:dyDescent="0.25">
      <c r="A12541" s="24" t="s">
        <v>3305</v>
      </c>
      <c r="B12541" s="26">
        <v>2018</v>
      </c>
      <c r="C12541" s="24">
        <v>4</v>
      </c>
      <c r="D12541" s="24" t="s">
        <v>15119</v>
      </c>
      <c r="E12541" s="26">
        <v>675</v>
      </c>
      <c r="F12541" s="26">
        <v>10221</v>
      </c>
      <c r="G12541" s="26" t="s">
        <v>13528</v>
      </c>
      <c r="H12541" s="24" t="s">
        <v>2395</v>
      </c>
      <c r="I12541" s="24" t="s">
        <v>2396</v>
      </c>
      <c r="J12541" s="27" t="s">
        <v>1</v>
      </c>
      <c r="K12541" s="28">
        <v>14.25</v>
      </c>
      <c r="L12541" s="28">
        <v>13.97</v>
      </c>
    </row>
    <row r="12542" spans="1:12" x14ac:dyDescent="0.25">
      <c r="A12542" s="24" t="s">
        <v>3305</v>
      </c>
      <c r="B12542" s="26">
        <v>2018</v>
      </c>
      <c r="C12542" s="24">
        <v>4</v>
      </c>
      <c r="D12542" s="24" t="s">
        <v>15119</v>
      </c>
      <c r="E12542" s="26">
        <v>675</v>
      </c>
      <c r="F12542" s="26">
        <v>10222</v>
      </c>
      <c r="G12542" s="26" t="s">
        <v>13529</v>
      </c>
      <c r="H12542" s="24" t="s">
        <v>59</v>
      </c>
      <c r="I12542" s="24" t="s">
        <v>60</v>
      </c>
      <c r="J12542" s="27" t="s">
        <v>1</v>
      </c>
      <c r="K12542" s="28">
        <v>13.5</v>
      </c>
      <c r="L12542" s="28">
        <v>13.23</v>
      </c>
    </row>
    <row r="12543" spans="1:12" x14ac:dyDescent="0.25">
      <c r="A12543" s="24" t="s">
        <v>3305</v>
      </c>
      <c r="B12543" s="26">
        <v>2018</v>
      </c>
      <c r="C12543" s="24">
        <v>4</v>
      </c>
      <c r="D12543" s="24" t="s">
        <v>15119</v>
      </c>
      <c r="E12543" s="26">
        <v>675</v>
      </c>
      <c r="F12543" s="26">
        <v>10223</v>
      </c>
      <c r="G12543" s="26" t="s">
        <v>13530</v>
      </c>
      <c r="H12543" s="24" t="s">
        <v>232</v>
      </c>
      <c r="I12543" s="24" t="s">
        <v>233</v>
      </c>
      <c r="J12543" s="27" t="s">
        <v>1</v>
      </c>
      <c r="K12543" s="28">
        <v>13.5</v>
      </c>
      <c r="L12543" s="28">
        <v>13.23</v>
      </c>
    </row>
    <row r="12544" spans="1:12" x14ac:dyDescent="0.25">
      <c r="A12544" s="24" t="s">
        <v>3305</v>
      </c>
      <c r="B12544" s="26">
        <v>2018</v>
      </c>
      <c r="C12544" s="24">
        <v>4</v>
      </c>
      <c r="D12544" s="24" t="s">
        <v>15119</v>
      </c>
      <c r="E12544" s="26">
        <v>675</v>
      </c>
      <c r="F12544" s="26">
        <v>10224</v>
      </c>
      <c r="G12544" s="26" t="s">
        <v>13531</v>
      </c>
      <c r="H12544" s="24" t="s">
        <v>232</v>
      </c>
      <c r="I12544" s="24" t="s">
        <v>233</v>
      </c>
      <c r="J12544" s="27" t="s">
        <v>1</v>
      </c>
      <c r="K12544" s="28">
        <v>13.5</v>
      </c>
      <c r="L12544" s="28">
        <v>13.23</v>
      </c>
    </row>
    <row r="12545" spans="1:12" x14ac:dyDescent="0.25">
      <c r="A12545" s="24" t="s">
        <v>3305</v>
      </c>
      <c r="B12545" s="26">
        <v>2018</v>
      </c>
      <c r="C12545" s="24">
        <v>4</v>
      </c>
      <c r="D12545" s="24" t="s">
        <v>15119</v>
      </c>
      <c r="E12545" s="26">
        <v>675</v>
      </c>
      <c r="F12545" s="26">
        <v>9159</v>
      </c>
      <c r="G12545" s="26" t="s">
        <v>12466</v>
      </c>
      <c r="H12545" s="24" t="s">
        <v>232</v>
      </c>
      <c r="I12545" s="24" t="s">
        <v>233</v>
      </c>
      <c r="J12545" s="27" t="s">
        <v>1</v>
      </c>
      <c r="K12545" s="28">
        <v>13.5</v>
      </c>
      <c r="L12545" s="28">
        <v>13.23</v>
      </c>
    </row>
    <row r="12546" spans="1:12" x14ac:dyDescent="0.25">
      <c r="A12546" s="24" t="s">
        <v>3305</v>
      </c>
      <c r="B12546" s="26">
        <v>2018</v>
      </c>
      <c r="C12546" s="24">
        <v>4</v>
      </c>
      <c r="D12546" s="24" t="s">
        <v>15119</v>
      </c>
      <c r="E12546" s="26">
        <v>675</v>
      </c>
      <c r="F12546" s="26">
        <v>9483</v>
      </c>
      <c r="G12546" s="26" t="s">
        <v>12790</v>
      </c>
      <c r="H12546" s="24" t="s">
        <v>59</v>
      </c>
      <c r="I12546" s="24" t="s">
        <v>60</v>
      </c>
      <c r="J12546" s="27" t="s">
        <v>1</v>
      </c>
      <c r="K12546" s="28">
        <v>19.64</v>
      </c>
      <c r="L12546" s="28">
        <v>19.36</v>
      </c>
    </row>
    <row r="12547" spans="1:12" x14ac:dyDescent="0.25">
      <c r="A12547" s="24" t="s">
        <v>3305</v>
      </c>
      <c r="B12547" s="26">
        <v>2018</v>
      </c>
      <c r="C12547" s="24">
        <v>4</v>
      </c>
      <c r="D12547" s="24" t="s">
        <v>15119</v>
      </c>
      <c r="E12547" s="26">
        <v>675</v>
      </c>
      <c r="F12547" s="26">
        <v>10225</v>
      </c>
      <c r="G12547" s="26" t="s">
        <v>13532</v>
      </c>
      <c r="H12547" s="24" t="s">
        <v>2400</v>
      </c>
      <c r="I12547" s="24" t="s">
        <v>2401</v>
      </c>
      <c r="J12547" s="27" t="s">
        <v>1</v>
      </c>
      <c r="K12547" s="28">
        <v>14.25</v>
      </c>
      <c r="L12547" s="28">
        <v>13.97</v>
      </c>
    </row>
    <row r="12548" spans="1:12" x14ac:dyDescent="0.25">
      <c r="A12548" s="24" t="s">
        <v>3305</v>
      </c>
      <c r="B12548" s="26">
        <v>2018</v>
      </c>
      <c r="C12548" s="24">
        <v>4</v>
      </c>
      <c r="D12548" s="24" t="s">
        <v>15119</v>
      </c>
      <c r="E12548" s="26">
        <v>675</v>
      </c>
      <c r="F12548" s="26">
        <v>10226</v>
      </c>
      <c r="G12548" s="26" t="s">
        <v>13533</v>
      </c>
      <c r="H12548" s="24" t="s">
        <v>59</v>
      </c>
      <c r="I12548" s="24" t="s">
        <v>60</v>
      </c>
      <c r="J12548" s="27" t="s">
        <v>1</v>
      </c>
      <c r="K12548" s="28">
        <v>14.25</v>
      </c>
      <c r="L12548" s="28">
        <v>13.97</v>
      </c>
    </row>
    <row r="12549" spans="1:12" x14ac:dyDescent="0.25">
      <c r="A12549" s="24" t="s">
        <v>3305</v>
      </c>
      <c r="B12549" s="26">
        <v>2018</v>
      </c>
      <c r="C12549" s="24">
        <v>4</v>
      </c>
      <c r="D12549" s="24" t="s">
        <v>15119</v>
      </c>
      <c r="E12549" s="26">
        <v>675</v>
      </c>
      <c r="F12549" s="26">
        <v>10227</v>
      </c>
      <c r="G12549" s="26" t="s">
        <v>13534</v>
      </c>
      <c r="H12549" s="24" t="s">
        <v>232</v>
      </c>
      <c r="I12549" s="24" t="s">
        <v>233</v>
      </c>
      <c r="J12549" s="27" t="s">
        <v>1</v>
      </c>
      <c r="K12549" s="28">
        <v>14.25</v>
      </c>
      <c r="L12549" s="28">
        <v>13.97</v>
      </c>
    </row>
    <row r="12550" spans="1:12" x14ac:dyDescent="0.25">
      <c r="A12550" s="24" t="s">
        <v>3305</v>
      </c>
      <c r="B12550" s="26">
        <v>2018</v>
      </c>
      <c r="C12550" s="24">
        <v>4</v>
      </c>
      <c r="D12550" s="24" t="s">
        <v>15119</v>
      </c>
      <c r="E12550" s="26">
        <v>675</v>
      </c>
      <c r="F12550" s="26">
        <v>10228</v>
      </c>
      <c r="G12550" s="26" t="s">
        <v>13535</v>
      </c>
      <c r="H12550" s="24" t="s">
        <v>59</v>
      </c>
      <c r="I12550" s="24" t="s">
        <v>60</v>
      </c>
      <c r="J12550" s="27" t="s">
        <v>1</v>
      </c>
      <c r="K12550" s="28">
        <v>14.25</v>
      </c>
      <c r="L12550" s="28">
        <v>13.97</v>
      </c>
    </row>
    <row r="12551" spans="1:12" x14ac:dyDescent="0.25">
      <c r="A12551" s="24" t="s">
        <v>3305</v>
      </c>
      <c r="B12551" s="26">
        <v>2018</v>
      </c>
      <c r="C12551" s="24">
        <v>4</v>
      </c>
      <c r="D12551" s="24" t="s">
        <v>15119</v>
      </c>
      <c r="E12551" s="26">
        <v>676</v>
      </c>
      <c r="F12551" s="26">
        <v>10229</v>
      </c>
      <c r="G12551" s="26" t="s">
        <v>13536</v>
      </c>
      <c r="H12551" s="24" t="s">
        <v>232</v>
      </c>
      <c r="I12551" s="24" t="s">
        <v>233</v>
      </c>
      <c r="J12551" s="27" t="s">
        <v>1</v>
      </c>
      <c r="K12551" s="28">
        <v>14.25</v>
      </c>
      <c r="L12551" s="28">
        <v>13.97</v>
      </c>
    </row>
    <row r="12552" spans="1:12" x14ac:dyDescent="0.25">
      <c r="A12552" s="24" t="s">
        <v>3305</v>
      </c>
      <c r="B12552" s="26">
        <v>2018</v>
      </c>
      <c r="C12552" s="24">
        <v>4</v>
      </c>
      <c r="D12552" s="24" t="s">
        <v>15119</v>
      </c>
      <c r="E12552" s="26">
        <v>676</v>
      </c>
      <c r="F12552" s="26">
        <v>3080</v>
      </c>
      <c r="G12552" s="26" t="s">
        <v>6387</v>
      </c>
      <c r="H12552" s="24" t="s">
        <v>436</v>
      </c>
      <c r="I12552" s="24" t="s">
        <v>437</v>
      </c>
      <c r="J12552" s="27" t="s">
        <v>1</v>
      </c>
      <c r="K12552" s="28">
        <v>19.54</v>
      </c>
      <c r="L12552" s="28">
        <v>19.27</v>
      </c>
    </row>
    <row r="12553" spans="1:12" x14ac:dyDescent="0.25">
      <c r="A12553" s="24" t="s">
        <v>3305</v>
      </c>
      <c r="B12553" s="26">
        <v>2018</v>
      </c>
      <c r="C12553" s="24">
        <v>4</v>
      </c>
      <c r="D12553" s="24" t="s">
        <v>15119</v>
      </c>
      <c r="E12553" s="26">
        <v>676</v>
      </c>
      <c r="F12553" s="26">
        <v>10230</v>
      </c>
      <c r="G12553" s="26" t="s">
        <v>13537</v>
      </c>
      <c r="H12553" s="24" t="s">
        <v>848</v>
      </c>
      <c r="I12553" s="24" t="s">
        <v>849</v>
      </c>
      <c r="J12553" s="27" t="s">
        <v>1</v>
      </c>
      <c r="K12553" s="28">
        <v>29.84</v>
      </c>
      <c r="L12553" s="28">
        <v>29.56</v>
      </c>
    </row>
    <row r="12554" spans="1:12" x14ac:dyDescent="0.25">
      <c r="A12554" s="24" t="s">
        <v>3305</v>
      </c>
      <c r="B12554" s="26">
        <v>2018</v>
      </c>
      <c r="C12554" s="24">
        <v>4</v>
      </c>
      <c r="D12554" s="24" t="s">
        <v>15119</v>
      </c>
      <c r="E12554" s="26">
        <v>676</v>
      </c>
      <c r="F12554" s="26">
        <v>10231</v>
      </c>
      <c r="G12554" s="26" t="s">
        <v>13538</v>
      </c>
      <c r="H12554" s="24" t="s">
        <v>59</v>
      </c>
      <c r="I12554" s="24" t="s">
        <v>60</v>
      </c>
      <c r="J12554" s="27" t="s">
        <v>1</v>
      </c>
      <c r="K12554" s="28">
        <v>13.5</v>
      </c>
      <c r="L12554" s="28">
        <v>13.23</v>
      </c>
    </row>
    <row r="12555" spans="1:12" x14ac:dyDescent="0.25">
      <c r="A12555" s="24" t="s">
        <v>3305</v>
      </c>
      <c r="B12555" s="26">
        <v>2018</v>
      </c>
      <c r="C12555" s="24">
        <v>4</v>
      </c>
      <c r="D12555" s="24" t="s">
        <v>15119</v>
      </c>
      <c r="E12555" s="26">
        <v>676</v>
      </c>
      <c r="F12555" s="26">
        <v>10232</v>
      </c>
      <c r="G12555" s="26" t="s">
        <v>13539</v>
      </c>
      <c r="H12555" s="24" t="s">
        <v>232</v>
      </c>
      <c r="I12555" s="24" t="s">
        <v>233</v>
      </c>
      <c r="J12555" s="27" t="s">
        <v>1</v>
      </c>
      <c r="K12555" s="28">
        <v>14.25</v>
      </c>
      <c r="L12555" s="28">
        <v>13.97</v>
      </c>
    </row>
    <row r="12556" spans="1:12" x14ac:dyDescent="0.25">
      <c r="A12556" s="24" t="s">
        <v>3305</v>
      </c>
      <c r="B12556" s="26">
        <v>2018</v>
      </c>
      <c r="C12556" s="24">
        <v>4</v>
      </c>
      <c r="D12556" s="24" t="s">
        <v>15119</v>
      </c>
      <c r="E12556" s="26">
        <v>676</v>
      </c>
      <c r="F12556" s="26">
        <v>10233</v>
      </c>
      <c r="G12556" s="26" t="s">
        <v>13540</v>
      </c>
      <c r="H12556" s="24" t="s">
        <v>59</v>
      </c>
      <c r="I12556" s="24" t="s">
        <v>60</v>
      </c>
      <c r="J12556" s="27" t="s">
        <v>1</v>
      </c>
      <c r="K12556" s="28">
        <v>13.5</v>
      </c>
      <c r="L12556" s="28">
        <v>13.23</v>
      </c>
    </row>
    <row r="12557" spans="1:12" x14ac:dyDescent="0.25">
      <c r="A12557" s="24" t="s">
        <v>3305</v>
      </c>
      <c r="B12557" s="26">
        <v>2018</v>
      </c>
      <c r="C12557" s="24">
        <v>4</v>
      </c>
      <c r="D12557" s="24" t="s">
        <v>15119</v>
      </c>
      <c r="E12557" s="26">
        <v>676</v>
      </c>
      <c r="F12557" s="26">
        <v>10234</v>
      </c>
      <c r="G12557" s="26" t="s">
        <v>13541</v>
      </c>
      <c r="H12557" s="24" t="s">
        <v>232</v>
      </c>
      <c r="I12557" s="24" t="s">
        <v>233</v>
      </c>
      <c r="J12557" s="27" t="s">
        <v>1</v>
      </c>
      <c r="K12557" s="28">
        <v>14.25</v>
      </c>
      <c r="L12557" s="28">
        <v>13.97</v>
      </c>
    </row>
    <row r="12558" spans="1:12" x14ac:dyDescent="0.25">
      <c r="A12558" s="24" t="s">
        <v>3305</v>
      </c>
      <c r="B12558" s="26">
        <v>2018</v>
      </c>
      <c r="C12558" s="24">
        <v>4</v>
      </c>
      <c r="D12558" s="24" t="s">
        <v>15119</v>
      </c>
      <c r="E12558" s="26">
        <v>676</v>
      </c>
      <c r="F12558" s="26">
        <v>9188</v>
      </c>
      <c r="G12558" s="26" t="s">
        <v>12495</v>
      </c>
      <c r="H12558" s="24" t="s">
        <v>232</v>
      </c>
      <c r="I12558" s="24" t="s">
        <v>233</v>
      </c>
      <c r="J12558" s="27" t="s">
        <v>1</v>
      </c>
      <c r="K12558" s="28">
        <v>76.95</v>
      </c>
      <c r="L12558" s="28">
        <v>76.95</v>
      </c>
    </row>
    <row r="12559" spans="1:12" x14ac:dyDescent="0.25">
      <c r="A12559" s="24" t="s">
        <v>3305</v>
      </c>
      <c r="B12559" s="26">
        <v>2018</v>
      </c>
      <c r="C12559" s="24">
        <v>4</v>
      </c>
      <c r="D12559" s="24" t="s">
        <v>15119</v>
      </c>
      <c r="E12559" s="26">
        <v>676</v>
      </c>
      <c r="F12559" s="26">
        <v>10235</v>
      </c>
      <c r="G12559" s="26" t="s">
        <v>13542</v>
      </c>
      <c r="H12559" s="24" t="s">
        <v>840</v>
      </c>
      <c r="I12559" s="24" t="s">
        <v>841</v>
      </c>
      <c r="J12559" s="27" t="s">
        <v>1</v>
      </c>
      <c r="K12559" s="28">
        <v>13.5</v>
      </c>
      <c r="L12559" s="28">
        <v>13.23</v>
      </c>
    </row>
    <row r="12560" spans="1:12" x14ac:dyDescent="0.25">
      <c r="A12560" s="24" t="s">
        <v>3305</v>
      </c>
      <c r="B12560" s="26">
        <v>2018</v>
      </c>
      <c r="C12560" s="24">
        <v>4</v>
      </c>
      <c r="D12560" s="24" t="s">
        <v>15119</v>
      </c>
      <c r="E12560" s="26">
        <v>676</v>
      </c>
      <c r="F12560" s="26">
        <v>10236</v>
      </c>
      <c r="G12560" s="26" t="s">
        <v>13543</v>
      </c>
      <c r="H12560" s="24" t="s">
        <v>232</v>
      </c>
      <c r="I12560" s="24" t="s">
        <v>233</v>
      </c>
      <c r="J12560" s="27" t="s">
        <v>1</v>
      </c>
      <c r="K12560" s="28">
        <v>13.5</v>
      </c>
      <c r="L12560" s="28">
        <v>13.23</v>
      </c>
    </row>
    <row r="12561" spans="1:12" x14ac:dyDescent="0.25">
      <c r="A12561" s="24" t="s">
        <v>3305</v>
      </c>
      <c r="B12561" s="26">
        <v>2018</v>
      </c>
      <c r="C12561" s="24">
        <v>4</v>
      </c>
      <c r="D12561" s="24" t="s">
        <v>15119</v>
      </c>
      <c r="E12561" s="26">
        <v>676</v>
      </c>
      <c r="F12561" s="26">
        <v>10237</v>
      </c>
      <c r="G12561" s="26" t="s">
        <v>13544</v>
      </c>
      <c r="H12561" s="24" t="s">
        <v>2607</v>
      </c>
      <c r="I12561" s="24" t="s">
        <v>2608</v>
      </c>
      <c r="J12561" s="27" t="s">
        <v>1</v>
      </c>
      <c r="K12561" s="28">
        <v>14.25</v>
      </c>
      <c r="L12561" s="28">
        <v>13.97</v>
      </c>
    </row>
    <row r="12562" spans="1:12" x14ac:dyDescent="0.25">
      <c r="A12562" s="24" t="s">
        <v>3305</v>
      </c>
      <c r="B12562" s="26">
        <v>2018</v>
      </c>
      <c r="C12562" s="24">
        <v>4</v>
      </c>
      <c r="D12562" s="24" t="s">
        <v>15119</v>
      </c>
      <c r="E12562" s="26">
        <v>676</v>
      </c>
      <c r="F12562" s="26">
        <v>10238</v>
      </c>
      <c r="G12562" s="26" t="s">
        <v>13545</v>
      </c>
      <c r="H12562" s="24" t="s">
        <v>232</v>
      </c>
      <c r="I12562" s="24" t="s">
        <v>233</v>
      </c>
      <c r="J12562" s="27" t="s">
        <v>1</v>
      </c>
      <c r="K12562" s="28">
        <v>76.95</v>
      </c>
      <c r="L12562" s="28">
        <v>76.95</v>
      </c>
    </row>
    <row r="12563" spans="1:12" x14ac:dyDescent="0.25">
      <c r="A12563" s="24" t="s">
        <v>3305</v>
      </c>
      <c r="B12563" s="26">
        <v>2018</v>
      </c>
      <c r="C12563" s="24">
        <v>4</v>
      </c>
      <c r="D12563" s="24" t="s">
        <v>15119</v>
      </c>
      <c r="E12563" s="26">
        <v>676</v>
      </c>
      <c r="F12563" s="26">
        <v>10239</v>
      </c>
      <c r="G12563" s="26" t="s">
        <v>13546</v>
      </c>
      <c r="H12563" s="24" t="s">
        <v>59</v>
      </c>
      <c r="I12563" s="24" t="s">
        <v>60</v>
      </c>
      <c r="J12563" s="27" t="s">
        <v>1</v>
      </c>
      <c r="K12563" s="28">
        <v>14.25</v>
      </c>
      <c r="L12563" s="28">
        <v>13.97</v>
      </c>
    </row>
    <row r="12564" spans="1:12" x14ac:dyDescent="0.25">
      <c r="A12564" s="24" t="s">
        <v>3305</v>
      </c>
      <c r="B12564" s="26">
        <v>2018</v>
      </c>
      <c r="C12564" s="24">
        <v>4</v>
      </c>
      <c r="D12564" s="24" t="s">
        <v>15119</v>
      </c>
      <c r="E12564" s="26">
        <v>676</v>
      </c>
      <c r="F12564" s="26">
        <v>10240</v>
      </c>
      <c r="G12564" s="26" t="s">
        <v>13547</v>
      </c>
      <c r="H12564" s="24" t="s">
        <v>232</v>
      </c>
      <c r="I12564" s="24" t="s">
        <v>233</v>
      </c>
      <c r="J12564" s="27" t="s">
        <v>1</v>
      </c>
      <c r="K12564" s="28">
        <v>14.25</v>
      </c>
      <c r="L12564" s="28">
        <v>13.97</v>
      </c>
    </row>
    <row r="12565" spans="1:12" x14ac:dyDescent="0.25">
      <c r="A12565" s="24" t="s">
        <v>3305</v>
      </c>
      <c r="B12565" s="26">
        <v>2018</v>
      </c>
      <c r="C12565" s="24">
        <v>4</v>
      </c>
      <c r="D12565" s="24" t="s">
        <v>15119</v>
      </c>
      <c r="E12565" s="26">
        <v>676</v>
      </c>
      <c r="F12565" s="26">
        <v>10241</v>
      </c>
      <c r="G12565" s="26" t="s">
        <v>13548</v>
      </c>
      <c r="H12565" s="24" t="s">
        <v>2609</v>
      </c>
      <c r="I12565" s="24" t="s">
        <v>2610</v>
      </c>
      <c r="J12565" s="27" t="s">
        <v>1</v>
      </c>
      <c r="K12565" s="28">
        <v>14.25</v>
      </c>
      <c r="L12565" s="28">
        <v>13.97</v>
      </c>
    </row>
    <row r="12566" spans="1:12" x14ac:dyDescent="0.25">
      <c r="A12566" s="24" t="s">
        <v>3305</v>
      </c>
      <c r="B12566" s="26">
        <v>2018</v>
      </c>
      <c r="C12566" s="24">
        <v>4</v>
      </c>
      <c r="D12566" s="24" t="s">
        <v>15119</v>
      </c>
      <c r="E12566" s="26">
        <v>676</v>
      </c>
      <c r="F12566" s="26">
        <v>694</v>
      </c>
      <c r="G12566" s="26" t="s">
        <v>4001</v>
      </c>
      <c r="H12566" s="24" t="s">
        <v>232</v>
      </c>
      <c r="I12566" s="24" t="s">
        <v>233</v>
      </c>
      <c r="J12566" s="27" t="s">
        <v>1</v>
      </c>
      <c r="K12566" s="28">
        <v>13.5</v>
      </c>
      <c r="L12566" s="28">
        <v>13.23</v>
      </c>
    </row>
    <row r="12567" spans="1:12" x14ac:dyDescent="0.25">
      <c r="A12567" s="24" t="s">
        <v>3305</v>
      </c>
      <c r="B12567" s="26">
        <v>2018</v>
      </c>
      <c r="C12567" s="24">
        <v>4</v>
      </c>
      <c r="D12567" s="24" t="s">
        <v>15119</v>
      </c>
      <c r="E12567" s="26">
        <v>676</v>
      </c>
      <c r="F12567" s="26">
        <v>10242</v>
      </c>
      <c r="G12567" s="26" t="s">
        <v>13549</v>
      </c>
      <c r="H12567" s="24" t="s">
        <v>232</v>
      </c>
      <c r="I12567" s="24" t="s">
        <v>233</v>
      </c>
      <c r="J12567" s="27" t="s">
        <v>1</v>
      </c>
      <c r="K12567" s="28">
        <v>14.25</v>
      </c>
      <c r="L12567" s="28">
        <v>13.97</v>
      </c>
    </row>
    <row r="12568" spans="1:12" x14ac:dyDescent="0.25">
      <c r="A12568" s="24" t="s">
        <v>3305</v>
      </c>
      <c r="B12568" s="26">
        <v>2018</v>
      </c>
      <c r="C12568" s="24">
        <v>4</v>
      </c>
      <c r="D12568" s="24" t="s">
        <v>15119</v>
      </c>
      <c r="E12568" s="26">
        <v>677</v>
      </c>
      <c r="F12568" s="26">
        <v>10243</v>
      </c>
      <c r="G12568" s="26" t="s">
        <v>13550</v>
      </c>
      <c r="H12568" s="24" t="s">
        <v>2400</v>
      </c>
      <c r="I12568" s="24" t="s">
        <v>2401</v>
      </c>
      <c r="J12568" s="27" t="s">
        <v>1</v>
      </c>
      <c r="K12568" s="28">
        <v>14.25</v>
      </c>
      <c r="L12568" s="28">
        <v>13.97</v>
      </c>
    </row>
    <row r="12569" spans="1:12" x14ac:dyDescent="0.25">
      <c r="A12569" s="24" t="s">
        <v>3305</v>
      </c>
      <c r="B12569" s="26">
        <v>2018</v>
      </c>
      <c r="C12569" s="24">
        <v>4</v>
      </c>
      <c r="D12569" s="24" t="s">
        <v>15119</v>
      </c>
      <c r="E12569" s="26">
        <v>677</v>
      </c>
      <c r="F12569" s="26">
        <v>10244</v>
      </c>
      <c r="G12569" s="26" t="s">
        <v>13551</v>
      </c>
      <c r="H12569" s="24" t="s">
        <v>232</v>
      </c>
      <c r="I12569" s="24" t="s">
        <v>233</v>
      </c>
      <c r="J12569" s="27" t="s">
        <v>1</v>
      </c>
      <c r="K12569" s="28">
        <v>13.5</v>
      </c>
      <c r="L12569" s="28">
        <v>13.23</v>
      </c>
    </row>
    <row r="12570" spans="1:12" x14ac:dyDescent="0.25">
      <c r="A12570" s="24" t="s">
        <v>3305</v>
      </c>
      <c r="B12570" s="26">
        <v>2018</v>
      </c>
      <c r="C12570" s="24">
        <v>4</v>
      </c>
      <c r="D12570" s="24" t="s">
        <v>15119</v>
      </c>
      <c r="E12570" s="26">
        <v>679</v>
      </c>
      <c r="F12570" s="26">
        <v>10245</v>
      </c>
      <c r="G12570" s="26" t="s">
        <v>13552</v>
      </c>
      <c r="H12570" s="24" t="s">
        <v>232</v>
      </c>
      <c r="I12570" s="24" t="s">
        <v>233</v>
      </c>
      <c r="J12570" s="27" t="s">
        <v>1</v>
      </c>
      <c r="K12570" s="28">
        <v>14.25</v>
      </c>
      <c r="L12570" s="28">
        <v>13.97</v>
      </c>
    </row>
    <row r="12571" spans="1:12" x14ac:dyDescent="0.25">
      <c r="A12571" s="24" t="s">
        <v>3305</v>
      </c>
      <c r="B12571" s="26">
        <v>2018</v>
      </c>
      <c r="C12571" s="24">
        <v>4</v>
      </c>
      <c r="D12571" s="24" t="s">
        <v>15119</v>
      </c>
      <c r="E12571" s="26">
        <v>679</v>
      </c>
      <c r="F12571" s="26">
        <v>10246</v>
      </c>
      <c r="G12571" s="26" t="s">
        <v>13553</v>
      </c>
      <c r="H12571" s="24" t="s">
        <v>232</v>
      </c>
      <c r="I12571" s="24" t="s">
        <v>233</v>
      </c>
      <c r="J12571" s="27" t="s">
        <v>1</v>
      </c>
      <c r="K12571" s="28">
        <v>14.25</v>
      </c>
      <c r="L12571" s="28">
        <v>13.97</v>
      </c>
    </row>
    <row r="12572" spans="1:12" x14ac:dyDescent="0.25">
      <c r="A12572" s="24" t="s">
        <v>3305</v>
      </c>
      <c r="B12572" s="26">
        <v>2018</v>
      </c>
      <c r="C12572" s="24">
        <v>4</v>
      </c>
      <c r="D12572" s="24" t="s">
        <v>15119</v>
      </c>
      <c r="E12572" s="26">
        <v>679</v>
      </c>
      <c r="F12572" s="26">
        <v>10247</v>
      </c>
      <c r="G12572" s="26" t="s">
        <v>13554</v>
      </c>
      <c r="H12572" s="24" t="s">
        <v>2400</v>
      </c>
      <c r="I12572" s="24" t="s">
        <v>2401</v>
      </c>
      <c r="J12572" s="27" t="s">
        <v>1</v>
      </c>
      <c r="K12572" s="28">
        <v>13.5</v>
      </c>
      <c r="L12572" s="28">
        <v>13.23</v>
      </c>
    </row>
    <row r="12573" spans="1:12" x14ac:dyDescent="0.25">
      <c r="A12573" s="24" t="s">
        <v>3305</v>
      </c>
      <c r="B12573" s="26">
        <v>2018</v>
      </c>
      <c r="C12573" s="24">
        <v>4</v>
      </c>
      <c r="D12573" s="24" t="s">
        <v>15119</v>
      </c>
      <c r="E12573" s="26">
        <v>679</v>
      </c>
      <c r="F12573" s="26">
        <v>10248</v>
      </c>
      <c r="G12573" s="26" t="s">
        <v>13555</v>
      </c>
      <c r="H12573" s="24" t="s">
        <v>59</v>
      </c>
      <c r="I12573" s="24" t="s">
        <v>60</v>
      </c>
      <c r="J12573" s="27" t="s">
        <v>1</v>
      </c>
      <c r="K12573" s="28">
        <v>19.64</v>
      </c>
      <c r="L12573" s="28">
        <v>19.36</v>
      </c>
    </row>
    <row r="12574" spans="1:12" x14ac:dyDescent="0.25">
      <c r="A12574" s="24" t="s">
        <v>3305</v>
      </c>
      <c r="B12574" s="26">
        <v>2018</v>
      </c>
      <c r="C12574" s="24">
        <v>4</v>
      </c>
      <c r="D12574" s="24" t="s">
        <v>15119</v>
      </c>
      <c r="E12574" s="26">
        <v>679</v>
      </c>
      <c r="F12574" s="26">
        <v>9194</v>
      </c>
      <c r="G12574" s="26" t="s">
        <v>12501</v>
      </c>
      <c r="H12574" s="24" t="s">
        <v>59</v>
      </c>
      <c r="I12574" s="24" t="s">
        <v>60</v>
      </c>
      <c r="J12574" s="27" t="s">
        <v>1</v>
      </c>
      <c r="K12574" s="28">
        <v>19.54</v>
      </c>
      <c r="L12574" s="28">
        <v>19.27</v>
      </c>
    </row>
    <row r="12575" spans="1:12" x14ac:dyDescent="0.25">
      <c r="A12575" s="24" t="s">
        <v>3305</v>
      </c>
      <c r="B12575" s="26">
        <v>2018</v>
      </c>
      <c r="C12575" s="24">
        <v>4</v>
      </c>
      <c r="D12575" s="24" t="s">
        <v>15119</v>
      </c>
      <c r="E12575" s="26">
        <v>679</v>
      </c>
      <c r="F12575" s="26">
        <v>10249</v>
      </c>
      <c r="G12575" s="26" t="s">
        <v>13556</v>
      </c>
      <c r="H12575" s="24" t="s">
        <v>232</v>
      </c>
      <c r="I12575" s="24" t="s">
        <v>233</v>
      </c>
      <c r="J12575" s="27" t="s">
        <v>1</v>
      </c>
      <c r="K12575" s="28">
        <v>13.5</v>
      </c>
      <c r="L12575" s="28">
        <v>13.23</v>
      </c>
    </row>
    <row r="12576" spans="1:12" x14ac:dyDescent="0.25">
      <c r="A12576" s="24" t="s">
        <v>3305</v>
      </c>
      <c r="B12576" s="26">
        <v>2018</v>
      </c>
      <c r="C12576" s="24">
        <v>4</v>
      </c>
      <c r="D12576" s="24" t="s">
        <v>15119</v>
      </c>
      <c r="E12576" s="26">
        <v>679</v>
      </c>
      <c r="F12576" s="26">
        <v>9197</v>
      </c>
      <c r="G12576" s="26" t="s">
        <v>12504</v>
      </c>
      <c r="H12576" s="24" t="s">
        <v>232</v>
      </c>
      <c r="I12576" s="24" t="s">
        <v>233</v>
      </c>
      <c r="J12576" s="27" t="s">
        <v>1</v>
      </c>
      <c r="K12576" s="28">
        <v>13.5</v>
      </c>
      <c r="L12576" s="28">
        <v>13.23</v>
      </c>
    </row>
    <row r="12577" spans="1:12" x14ac:dyDescent="0.25">
      <c r="A12577" s="24" t="s">
        <v>3305</v>
      </c>
      <c r="B12577" s="26">
        <v>2018</v>
      </c>
      <c r="C12577" s="24">
        <v>4</v>
      </c>
      <c r="D12577" s="24" t="s">
        <v>15119</v>
      </c>
      <c r="E12577" s="26">
        <v>679</v>
      </c>
      <c r="F12577" s="26">
        <v>10250</v>
      </c>
      <c r="G12577" s="26" t="s">
        <v>13557</v>
      </c>
      <c r="H12577" s="24" t="s">
        <v>2400</v>
      </c>
      <c r="I12577" s="24" t="s">
        <v>2401</v>
      </c>
      <c r="J12577" s="27" t="s">
        <v>1</v>
      </c>
      <c r="K12577" s="28">
        <v>14.25</v>
      </c>
      <c r="L12577" s="28">
        <v>13.97</v>
      </c>
    </row>
    <row r="12578" spans="1:12" x14ac:dyDescent="0.25">
      <c r="A12578" s="24" t="s">
        <v>3305</v>
      </c>
      <c r="B12578" s="26">
        <v>2018</v>
      </c>
      <c r="C12578" s="24">
        <v>4</v>
      </c>
      <c r="D12578" s="24" t="s">
        <v>15119</v>
      </c>
      <c r="E12578" s="26">
        <v>679</v>
      </c>
      <c r="F12578" s="26">
        <v>10251</v>
      </c>
      <c r="G12578" s="26" t="s">
        <v>13558</v>
      </c>
      <c r="H12578" s="24" t="s">
        <v>846</v>
      </c>
      <c r="I12578" s="24" t="s">
        <v>847</v>
      </c>
      <c r="J12578" s="27" t="s">
        <v>1</v>
      </c>
      <c r="K12578" s="28">
        <v>13.5</v>
      </c>
      <c r="L12578" s="28">
        <v>13.23</v>
      </c>
    </row>
    <row r="12579" spans="1:12" x14ac:dyDescent="0.25">
      <c r="A12579" s="24" t="s">
        <v>3305</v>
      </c>
      <c r="B12579" s="26">
        <v>2018</v>
      </c>
      <c r="C12579" s="24">
        <v>4</v>
      </c>
      <c r="D12579" s="24" t="s">
        <v>15119</v>
      </c>
      <c r="E12579" s="26">
        <v>679</v>
      </c>
      <c r="F12579" s="26">
        <v>10252</v>
      </c>
      <c r="G12579" s="26" t="s">
        <v>13559</v>
      </c>
      <c r="H12579" s="24" t="s">
        <v>232</v>
      </c>
      <c r="I12579" s="24" t="s">
        <v>233</v>
      </c>
      <c r="J12579" s="27" t="s">
        <v>1</v>
      </c>
      <c r="K12579" s="28">
        <v>14.25</v>
      </c>
      <c r="L12579" s="28">
        <v>13.97</v>
      </c>
    </row>
    <row r="12580" spans="1:12" x14ac:dyDescent="0.25">
      <c r="A12580" s="24" t="s">
        <v>3305</v>
      </c>
      <c r="B12580" s="26">
        <v>2018</v>
      </c>
      <c r="C12580" s="24">
        <v>4</v>
      </c>
      <c r="D12580" s="24" t="s">
        <v>15119</v>
      </c>
      <c r="E12580" s="26">
        <v>695</v>
      </c>
      <c r="F12580" s="26">
        <v>10253</v>
      </c>
      <c r="G12580" s="26" t="s">
        <v>13560</v>
      </c>
      <c r="H12580" s="24" t="s">
        <v>2400</v>
      </c>
      <c r="I12580" s="24" t="s">
        <v>2401</v>
      </c>
      <c r="J12580" s="27" t="s">
        <v>1</v>
      </c>
      <c r="K12580" s="28">
        <v>13.5</v>
      </c>
      <c r="L12580" s="28">
        <v>13.23</v>
      </c>
    </row>
    <row r="12581" spans="1:12" x14ac:dyDescent="0.25">
      <c r="A12581" s="24" t="s">
        <v>3305</v>
      </c>
      <c r="B12581" s="26">
        <v>2018</v>
      </c>
      <c r="C12581" s="24">
        <v>4</v>
      </c>
      <c r="D12581" s="24" t="s">
        <v>15119</v>
      </c>
      <c r="E12581" s="26">
        <v>695</v>
      </c>
      <c r="F12581" s="26">
        <v>9117</v>
      </c>
      <c r="G12581" s="26" t="s">
        <v>12424</v>
      </c>
      <c r="H12581" s="24" t="s">
        <v>232</v>
      </c>
      <c r="I12581" s="24" t="s">
        <v>233</v>
      </c>
      <c r="J12581" s="27" t="s">
        <v>1</v>
      </c>
      <c r="K12581" s="28">
        <v>32.979999999999997</v>
      </c>
      <c r="L12581" s="28">
        <v>32.979999999999997</v>
      </c>
    </row>
    <row r="12582" spans="1:12" x14ac:dyDescent="0.25">
      <c r="A12582" s="24" t="s">
        <v>3305</v>
      </c>
      <c r="B12582" s="26">
        <v>2018</v>
      </c>
      <c r="C12582" s="24">
        <v>4</v>
      </c>
      <c r="D12582" s="24" t="s">
        <v>15119</v>
      </c>
      <c r="E12582" s="26">
        <v>695</v>
      </c>
      <c r="F12582" s="26">
        <v>10254</v>
      </c>
      <c r="G12582" s="26" t="s">
        <v>13561</v>
      </c>
      <c r="H12582" s="24" t="s">
        <v>2400</v>
      </c>
      <c r="I12582" s="24" t="s">
        <v>2401</v>
      </c>
      <c r="J12582" s="27" t="s">
        <v>1</v>
      </c>
      <c r="K12582" s="28">
        <v>14.25</v>
      </c>
      <c r="L12582" s="28">
        <v>13.97</v>
      </c>
    </row>
    <row r="12583" spans="1:12" x14ac:dyDescent="0.25">
      <c r="A12583" s="24" t="s">
        <v>3305</v>
      </c>
      <c r="B12583" s="26">
        <v>2018</v>
      </c>
      <c r="C12583" s="24">
        <v>4</v>
      </c>
      <c r="D12583" s="24" t="s">
        <v>15119</v>
      </c>
      <c r="E12583" s="26">
        <v>695</v>
      </c>
      <c r="F12583" s="26">
        <v>10255</v>
      </c>
      <c r="G12583" s="26" t="s">
        <v>13562</v>
      </c>
      <c r="H12583" s="24" t="s">
        <v>2400</v>
      </c>
      <c r="I12583" s="24" t="s">
        <v>2401</v>
      </c>
      <c r="J12583" s="27" t="s">
        <v>1</v>
      </c>
      <c r="K12583" s="28">
        <v>14.25</v>
      </c>
      <c r="L12583" s="28">
        <v>13.97</v>
      </c>
    </row>
    <row r="12584" spans="1:12" x14ac:dyDescent="0.25">
      <c r="A12584" s="24" t="s">
        <v>3305</v>
      </c>
      <c r="B12584" s="26">
        <v>2018</v>
      </c>
      <c r="C12584" s="24">
        <v>4</v>
      </c>
      <c r="D12584" s="24" t="s">
        <v>15119</v>
      </c>
      <c r="E12584" s="26">
        <v>695</v>
      </c>
      <c r="F12584" s="26">
        <v>10256</v>
      </c>
      <c r="G12584" s="26" t="s">
        <v>13563</v>
      </c>
      <c r="H12584" s="24" t="s">
        <v>630</v>
      </c>
      <c r="I12584" s="24" t="s">
        <v>631</v>
      </c>
      <c r="J12584" s="27" t="s">
        <v>1</v>
      </c>
      <c r="K12584" s="28">
        <v>14.25</v>
      </c>
      <c r="L12584" s="28">
        <v>13.97</v>
      </c>
    </row>
    <row r="12585" spans="1:12" x14ac:dyDescent="0.25">
      <c r="A12585" s="24" t="s">
        <v>3305</v>
      </c>
      <c r="B12585" s="26">
        <v>2018</v>
      </c>
      <c r="C12585" s="24">
        <v>4</v>
      </c>
      <c r="D12585" s="24" t="s">
        <v>15119</v>
      </c>
      <c r="E12585" s="26">
        <v>640</v>
      </c>
      <c r="F12585" s="26">
        <v>10257</v>
      </c>
      <c r="G12585" s="26" t="s">
        <v>13564</v>
      </c>
      <c r="H12585" s="24" t="s">
        <v>838</v>
      </c>
      <c r="I12585" s="24" t="s">
        <v>839</v>
      </c>
      <c r="J12585" s="27" t="s">
        <v>15162</v>
      </c>
      <c r="K12585" s="28">
        <v>2221.37</v>
      </c>
      <c r="L12585" s="28">
        <v>2221.37</v>
      </c>
    </row>
    <row r="12586" spans="1:12" x14ac:dyDescent="0.25">
      <c r="A12586" s="24" t="s">
        <v>3305</v>
      </c>
      <c r="B12586" s="26">
        <v>2018</v>
      </c>
      <c r="C12586" s="24">
        <v>4</v>
      </c>
      <c r="D12586" s="24" t="s">
        <v>15133</v>
      </c>
      <c r="E12586" s="26">
        <v>674</v>
      </c>
      <c r="F12586" s="26">
        <v>10258</v>
      </c>
      <c r="G12586" s="26" t="s">
        <v>13565</v>
      </c>
      <c r="H12586" s="24" t="s">
        <v>110</v>
      </c>
      <c r="I12586" s="24" t="s">
        <v>111</v>
      </c>
      <c r="J12586" s="27" t="s">
        <v>1</v>
      </c>
      <c r="K12586" s="28">
        <v>39.9</v>
      </c>
      <c r="L12586" s="28">
        <v>39.630000000000003</v>
      </c>
    </row>
    <row r="12587" spans="1:12" x14ac:dyDescent="0.25">
      <c r="A12587" s="24" t="s">
        <v>3305</v>
      </c>
      <c r="B12587" s="26">
        <v>2018</v>
      </c>
      <c r="C12587" s="24">
        <v>4</v>
      </c>
      <c r="D12587" s="24" t="s">
        <v>15133</v>
      </c>
      <c r="E12587" s="26">
        <v>675</v>
      </c>
      <c r="F12587" s="26">
        <v>4172</v>
      </c>
      <c r="G12587" s="26" t="s">
        <v>7479</v>
      </c>
      <c r="H12587" s="24" t="s">
        <v>2615</v>
      </c>
      <c r="I12587" s="24" t="s">
        <v>2616</v>
      </c>
      <c r="J12587" s="27" t="s">
        <v>1</v>
      </c>
      <c r="K12587" s="28">
        <v>13.5</v>
      </c>
      <c r="L12587" s="28">
        <v>13.23</v>
      </c>
    </row>
    <row r="12588" spans="1:12" x14ac:dyDescent="0.25">
      <c r="A12588" s="24" t="s">
        <v>3305</v>
      </c>
      <c r="B12588" s="26">
        <v>2018</v>
      </c>
      <c r="C12588" s="24">
        <v>4</v>
      </c>
      <c r="D12588" s="24" t="s">
        <v>15134</v>
      </c>
      <c r="E12588" s="26">
        <v>668</v>
      </c>
      <c r="F12588" s="26">
        <v>9744</v>
      </c>
      <c r="G12588" s="26" t="s">
        <v>13051</v>
      </c>
      <c r="H12588" s="24" t="s">
        <v>94</v>
      </c>
      <c r="I12588" s="24" t="s">
        <v>95</v>
      </c>
      <c r="J12588" s="27" t="s">
        <v>1</v>
      </c>
      <c r="K12588" s="28">
        <v>120.19</v>
      </c>
      <c r="L12588" s="28">
        <v>119.92</v>
      </c>
    </row>
    <row r="12589" spans="1:12" x14ac:dyDescent="0.25">
      <c r="A12589" s="24" t="s">
        <v>3305</v>
      </c>
      <c r="B12589" s="26">
        <v>2018</v>
      </c>
      <c r="C12589" s="24">
        <v>4</v>
      </c>
      <c r="D12589" s="24" t="s">
        <v>15134</v>
      </c>
      <c r="E12589" s="26">
        <v>668</v>
      </c>
      <c r="F12589" s="26">
        <v>9749</v>
      </c>
      <c r="G12589" s="26" t="s">
        <v>13056</v>
      </c>
      <c r="H12589" s="24" t="s">
        <v>206</v>
      </c>
      <c r="I12589" s="24" t="s">
        <v>207</v>
      </c>
      <c r="J12589" s="27" t="s">
        <v>1</v>
      </c>
      <c r="K12589" s="28">
        <v>91.39</v>
      </c>
      <c r="L12589" s="28">
        <v>91.12</v>
      </c>
    </row>
    <row r="12590" spans="1:12" x14ac:dyDescent="0.25">
      <c r="A12590" s="24" t="s">
        <v>3305</v>
      </c>
      <c r="B12590" s="26">
        <v>2018</v>
      </c>
      <c r="C12590" s="24">
        <v>4</v>
      </c>
      <c r="D12590" s="24" t="s">
        <v>15134</v>
      </c>
      <c r="E12590" s="26">
        <v>670</v>
      </c>
      <c r="F12590" s="26">
        <v>9210</v>
      </c>
      <c r="G12590" s="26" t="s">
        <v>12517</v>
      </c>
      <c r="H12590" s="24" t="s">
        <v>838</v>
      </c>
      <c r="I12590" s="24" t="s">
        <v>839</v>
      </c>
      <c r="J12590" s="27" t="s">
        <v>1</v>
      </c>
      <c r="K12590" s="28">
        <v>315.35000000000002</v>
      </c>
      <c r="L12590" s="28">
        <v>314.54000000000002</v>
      </c>
    </row>
    <row r="12591" spans="1:12" x14ac:dyDescent="0.25">
      <c r="A12591" s="24" t="s">
        <v>3305</v>
      </c>
      <c r="B12591" s="26">
        <v>2018</v>
      </c>
      <c r="C12591" s="24">
        <v>4</v>
      </c>
      <c r="D12591" s="24" t="s">
        <v>15134</v>
      </c>
      <c r="E12591" s="26">
        <v>670</v>
      </c>
      <c r="F12591" s="26">
        <v>1264</v>
      </c>
      <c r="G12591" s="26" t="s">
        <v>4571</v>
      </c>
      <c r="H12591" s="24" t="s">
        <v>838</v>
      </c>
      <c r="I12591" s="24" t="s">
        <v>839</v>
      </c>
      <c r="J12591" s="27" t="s">
        <v>1</v>
      </c>
      <c r="K12591" s="28">
        <v>2237.6</v>
      </c>
      <c r="L12591" s="28">
        <v>2237.06</v>
      </c>
    </row>
    <row r="12592" spans="1:12" x14ac:dyDescent="0.25">
      <c r="A12592" s="24" t="s">
        <v>3305</v>
      </c>
      <c r="B12592" s="26">
        <v>2018</v>
      </c>
      <c r="C12592" s="24">
        <v>4</v>
      </c>
      <c r="D12592" s="24" t="s">
        <v>15134</v>
      </c>
      <c r="E12592" s="26">
        <v>670</v>
      </c>
      <c r="F12592" s="26">
        <v>9767</v>
      </c>
      <c r="G12592" s="26" t="s">
        <v>13074</v>
      </c>
      <c r="H12592" s="24" t="s">
        <v>962</v>
      </c>
      <c r="I12592" s="24" t="s">
        <v>963</v>
      </c>
      <c r="J12592" s="27" t="s">
        <v>1</v>
      </c>
      <c r="K12592" s="28">
        <v>93.32</v>
      </c>
      <c r="L12592" s="28">
        <v>93.05</v>
      </c>
    </row>
    <row r="12593" spans="1:12" x14ac:dyDescent="0.25">
      <c r="A12593" s="24" t="s">
        <v>3305</v>
      </c>
      <c r="B12593" s="26">
        <v>2018</v>
      </c>
      <c r="C12593" s="24">
        <v>4</v>
      </c>
      <c r="D12593" s="24" t="s">
        <v>15134</v>
      </c>
      <c r="E12593" s="26">
        <v>671</v>
      </c>
      <c r="F12593" s="26">
        <v>1637</v>
      </c>
      <c r="G12593" s="26" t="s">
        <v>4944</v>
      </c>
      <c r="H12593" s="24" t="s">
        <v>838</v>
      </c>
      <c r="I12593" s="24" t="s">
        <v>839</v>
      </c>
      <c r="J12593" s="27" t="s">
        <v>1</v>
      </c>
      <c r="K12593" s="28">
        <v>40.56</v>
      </c>
      <c r="L12593" s="28">
        <v>40.56</v>
      </c>
    </row>
    <row r="12594" spans="1:12" x14ac:dyDescent="0.25">
      <c r="A12594" s="24" t="s">
        <v>3305</v>
      </c>
      <c r="B12594" s="26">
        <v>2018</v>
      </c>
      <c r="C12594" s="24">
        <v>4</v>
      </c>
      <c r="D12594" s="24" t="s">
        <v>15134</v>
      </c>
      <c r="E12594" s="26">
        <v>671</v>
      </c>
      <c r="F12594" s="26">
        <v>9136</v>
      </c>
      <c r="G12594" s="26" t="s">
        <v>12443</v>
      </c>
      <c r="H12594" s="24" t="s">
        <v>2617</v>
      </c>
      <c r="I12594" s="24" t="s">
        <v>2618</v>
      </c>
      <c r="J12594" s="27" t="s">
        <v>1</v>
      </c>
      <c r="K12594" s="28">
        <v>884.65</v>
      </c>
      <c r="L12594" s="28">
        <v>884.37</v>
      </c>
    </row>
    <row r="12595" spans="1:12" x14ac:dyDescent="0.25">
      <c r="A12595" s="24" t="s">
        <v>3305</v>
      </c>
      <c r="B12595" s="26">
        <v>2018</v>
      </c>
      <c r="C12595" s="24">
        <v>4</v>
      </c>
      <c r="D12595" s="24" t="s">
        <v>15134</v>
      </c>
      <c r="E12595" s="26">
        <v>674</v>
      </c>
      <c r="F12595" s="26">
        <v>4528</v>
      </c>
      <c r="G12595" s="26" t="s">
        <v>7835</v>
      </c>
      <c r="H12595" s="24" t="s">
        <v>77</v>
      </c>
      <c r="I12595" s="24" t="s">
        <v>78</v>
      </c>
      <c r="J12595" s="27" t="s">
        <v>1</v>
      </c>
      <c r="K12595" s="28">
        <v>14.1</v>
      </c>
      <c r="L12595" s="28">
        <v>13.83</v>
      </c>
    </row>
    <row r="12596" spans="1:12" x14ac:dyDescent="0.25">
      <c r="A12596" s="24" t="s">
        <v>3305</v>
      </c>
      <c r="B12596" s="26">
        <v>2018</v>
      </c>
      <c r="C12596" s="24">
        <v>4</v>
      </c>
      <c r="D12596" s="24" t="s">
        <v>15134</v>
      </c>
      <c r="E12596" s="26">
        <v>674</v>
      </c>
      <c r="F12596" s="26">
        <v>10259</v>
      </c>
      <c r="G12596" s="26" t="s">
        <v>13566</v>
      </c>
      <c r="H12596" s="24" t="s">
        <v>962</v>
      </c>
      <c r="I12596" s="24" t="s">
        <v>963</v>
      </c>
      <c r="J12596" s="27" t="s">
        <v>1</v>
      </c>
      <c r="K12596" s="28">
        <v>1754.49</v>
      </c>
      <c r="L12596" s="28">
        <v>1754.22</v>
      </c>
    </row>
    <row r="12597" spans="1:12" x14ac:dyDescent="0.25">
      <c r="A12597" s="24" t="s">
        <v>3305</v>
      </c>
      <c r="B12597" s="26">
        <v>2018</v>
      </c>
      <c r="C12597" s="24">
        <v>4</v>
      </c>
      <c r="D12597" s="24" t="s">
        <v>15134</v>
      </c>
      <c r="E12597" s="26">
        <v>674</v>
      </c>
      <c r="F12597" s="26">
        <v>9802</v>
      </c>
      <c r="G12597" s="26" t="s">
        <v>13109</v>
      </c>
      <c r="H12597" s="24" t="s">
        <v>962</v>
      </c>
      <c r="I12597" s="24" t="s">
        <v>963</v>
      </c>
      <c r="J12597" s="27" t="s">
        <v>1</v>
      </c>
      <c r="K12597" s="28">
        <v>88.35</v>
      </c>
      <c r="L12597" s="28">
        <v>88.08</v>
      </c>
    </row>
    <row r="12598" spans="1:12" x14ac:dyDescent="0.25">
      <c r="A12598" s="24" t="s">
        <v>3305</v>
      </c>
      <c r="B12598" s="26">
        <v>2018</v>
      </c>
      <c r="C12598" s="24">
        <v>4</v>
      </c>
      <c r="D12598" s="24" t="s">
        <v>15134</v>
      </c>
      <c r="E12598" s="26">
        <v>674</v>
      </c>
      <c r="F12598" s="26">
        <v>10260</v>
      </c>
      <c r="G12598" s="26" t="s">
        <v>13567</v>
      </c>
      <c r="H12598" s="24" t="s">
        <v>94</v>
      </c>
      <c r="I12598" s="24" t="s">
        <v>95</v>
      </c>
      <c r="J12598" s="27" t="s">
        <v>1</v>
      </c>
      <c r="K12598" s="28">
        <v>17.77</v>
      </c>
      <c r="L12598" s="28">
        <v>17.77</v>
      </c>
    </row>
    <row r="12599" spans="1:12" x14ac:dyDescent="0.25">
      <c r="A12599" s="24" t="s">
        <v>3305</v>
      </c>
      <c r="B12599" s="26">
        <v>2018</v>
      </c>
      <c r="C12599" s="24">
        <v>4</v>
      </c>
      <c r="D12599" s="24" t="s">
        <v>15134</v>
      </c>
      <c r="E12599" s="26">
        <v>674</v>
      </c>
      <c r="F12599" s="26">
        <v>7561</v>
      </c>
      <c r="G12599" s="26" t="s">
        <v>10868</v>
      </c>
      <c r="H12599" s="24" t="s">
        <v>164</v>
      </c>
      <c r="I12599" s="24" t="s">
        <v>165</v>
      </c>
      <c r="J12599" s="27" t="s">
        <v>1</v>
      </c>
      <c r="K12599" s="28">
        <v>17.7</v>
      </c>
      <c r="L12599" s="28">
        <v>17.43</v>
      </c>
    </row>
    <row r="12600" spans="1:12" x14ac:dyDescent="0.25">
      <c r="A12600" s="24" t="s">
        <v>3305</v>
      </c>
      <c r="B12600" s="26">
        <v>2018</v>
      </c>
      <c r="C12600" s="24">
        <v>4</v>
      </c>
      <c r="D12600" s="24" t="s">
        <v>15134</v>
      </c>
      <c r="E12600" s="26">
        <v>675</v>
      </c>
      <c r="F12600" s="26">
        <v>10261</v>
      </c>
      <c r="G12600" s="26" t="s">
        <v>13568</v>
      </c>
      <c r="H12600" s="24" t="s">
        <v>262</v>
      </c>
      <c r="I12600" s="24" t="s">
        <v>263</v>
      </c>
      <c r="J12600" s="27" t="s">
        <v>1</v>
      </c>
      <c r="K12600" s="28">
        <v>317.37</v>
      </c>
      <c r="L12600" s="28">
        <v>316.83</v>
      </c>
    </row>
    <row r="12601" spans="1:12" x14ac:dyDescent="0.25">
      <c r="A12601" s="24" t="s">
        <v>3305</v>
      </c>
      <c r="B12601" s="26">
        <v>2018</v>
      </c>
      <c r="C12601" s="24">
        <v>4</v>
      </c>
      <c r="D12601" s="24" t="s">
        <v>15134</v>
      </c>
      <c r="E12601" s="26">
        <v>675</v>
      </c>
      <c r="F12601" s="26">
        <v>6516</v>
      </c>
      <c r="G12601" s="26" t="s">
        <v>9823</v>
      </c>
      <c r="H12601" s="24" t="s">
        <v>77</v>
      </c>
      <c r="I12601" s="24" t="s">
        <v>78</v>
      </c>
      <c r="J12601" s="27" t="s">
        <v>1</v>
      </c>
      <c r="K12601" s="28">
        <v>25.05</v>
      </c>
      <c r="L12601" s="28">
        <v>24.77</v>
      </c>
    </row>
    <row r="12602" spans="1:12" x14ac:dyDescent="0.25">
      <c r="A12602" s="24" t="s">
        <v>3305</v>
      </c>
      <c r="B12602" s="26">
        <v>2018</v>
      </c>
      <c r="C12602" s="24">
        <v>4</v>
      </c>
      <c r="D12602" s="24" t="s">
        <v>15134</v>
      </c>
      <c r="E12602" s="26">
        <v>675</v>
      </c>
      <c r="F12602" s="26">
        <v>3800</v>
      </c>
      <c r="G12602" s="26" t="s">
        <v>7107</v>
      </c>
      <c r="H12602" s="24" t="s">
        <v>940</v>
      </c>
      <c r="I12602" s="24" t="s">
        <v>941</v>
      </c>
      <c r="J12602" s="27" t="s">
        <v>1</v>
      </c>
      <c r="K12602" s="28">
        <v>32.299999999999997</v>
      </c>
      <c r="L12602" s="28">
        <v>32.299999999999997</v>
      </c>
    </row>
    <row r="12603" spans="1:12" x14ac:dyDescent="0.25">
      <c r="A12603" s="24" t="s">
        <v>3305</v>
      </c>
      <c r="B12603" s="26">
        <v>2018</v>
      </c>
      <c r="C12603" s="24">
        <v>4</v>
      </c>
      <c r="D12603" s="24" t="s">
        <v>15134</v>
      </c>
      <c r="E12603" s="26">
        <v>675</v>
      </c>
      <c r="F12603" s="26">
        <v>10262</v>
      </c>
      <c r="G12603" s="26" t="s">
        <v>13569</v>
      </c>
      <c r="H12603" s="24" t="s">
        <v>77</v>
      </c>
      <c r="I12603" s="24" t="s">
        <v>78</v>
      </c>
      <c r="J12603" s="27" t="s">
        <v>1</v>
      </c>
      <c r="K12603" s="28">
        <v>35.03</v>
      </c>
      <c r="L12603" s="28">
        <v>35.03</v>
      </c>
    </row>
    <row r="12604" spans="1:12" x14ac:dyDescent="0.25">
      <c r="A12604" s="24" t="s">
        <v>3305</v>
      </c>
      <c r="B12604" s="26">
        <v>2018</v>
      </c>
      <c r="C12604" s="24">
        <v>4</v>
      </c>
      <c r="D12604" s="24" t="s">
        <v>15134</v>
      </c>
      <c r="E12604" s="26">
        <v>675</v>
      </c>
      <c r="F12604" s="26">
        <v>10263</v>
      </c>
      <c r="G12604" s="26" t="s">
        <v>13570</v>
      </c>
      <c r="H12604" s="24" t="s">
        <v>2039</v>
      </c>
      <c r="I12604" s="24" t="s">
        <v>2040</v>
      </c>
      <c r="J12604" s="27" t="s">
        <v>1</v>
      </c>
      <c r="K12604" s="28">
        <v>88.31</v>
      </c>
      <c r="L12604" s="28">
        <v>88.31</v>
      </c>
    </row>
    <row r="12605" spans="1:12" x14ac:dyDescent="0.25">
      <c r="A12605" s="24" t="s">
        <v>3305</v>
      </c>
      <c r="B12605" s="26">
        <v>2018</v>
      </c>
      <c r="C12605" s="24">
        <v>4</v>
      </c>
      <c r="D12605" s="24" t="s">
        <v>15134</v>
      </c>
      <c r="E12605" s="26">
        <v>675</v>
      </c>
      <c r="F12605" s="26">
        <v>3862</v>
      </c>
      <c r="G12605" s="26" t="s">
        <v>7169</v>
      </c>
      <c r="H12605" s="24" t="s">
        <v>94</v>
      </c>
      <c r="I12605" s="24" t="s">
        <v>95</v>
      </c>
      <c r="J12605" s="27" t="s">
        <v>1</v>
      </c>
      <c r="K12605" s="28">
        <v>27.58</v>
      </c>
      <c r="L12605" s="28">
        <v>27.58</v>
      </c>
    </row>
    <row r="12606" spans="1:12" x14ac:dyDescent="0.25">
      <c r="A12606" s="24" t="s">
        <v>3305</v>
      </c>
      <c r="B12606" s="26">
        <v>2018</v>
      </c>
      <c r="C12606" s="24">
        <v>4</v>
      </c>
      <c r="D12606" s="24" t="s">
        <v>15134</v>
      </c>
      <c r="E12606" s="26">
        <v>675</v>
      </c>
      <c r="F12606" s="26">
        <v>4313</v>
      </c>
      <c r="G12606" s="26" t="s">
        <v>7620</v>
      </c>
      <c r="H12606" s="24" t="s">
        <v>138</v>
      </c>
      <c r="I12606" s="24" t="s">
        <v>139</v>
      </c>
      <c r="J12606" s="27" t="s">
        <v>1</v>
      </c>
      <c r="K12606" s="28">
        <v>63.66</v>
      </c>
      <c r="L12606" s="28">
        <v>63.66</v>
      </c>
    </row>
    <row r="12607" spans="1:12" x14ac:dyDescent="0.25">
      <c r="A12607" s="24" t="s">
        <v>3305</v>
      </c>
      <c r="B12607" s="26">
        <v>2018</v>
      </c>
      <c r="C12607" s="24">
        <v>4</v>
      </c>
      <c r="D12607" s="24" t="s">
        <v>15134</v>
      </c>
      <c r="E12607" s="26">
        <v>676</v>
      </c>
      <c r="F12607" s="26">
        <v>9229</v>
      </c>
      <c r="G12607" s="26" t="s">
        <v>12536</v>
      </c>
      <c r="H12607" s="24" t="s">
        <v>206</v>
      </c>
      <c r="I12607" s="24" t="s">
        <v>207</v>
      </c>
      <c r="J12607" s="27" t="s">
        <v>1</v>
      </c>
      <c r="K12607" s="28">
        <v>1452.89</v>
      </c>
      <c r="L12607" s="28">
        <v>1452.35</v>
      </c>
    </row>
    <row r="12608" spans="1:12" x14ac:dyDescent="0.25">
      <c r="A12608" s="24" t="s">
        <v>3305</v>
      </c>
      <c r="B12608" s="26">
        <v>2018</v>
      </c>
      <c r="C12608" s="24">
        <v>4</v>
      </c>
      <c r="D12608" s="24" t="s">
        <v>15134</v>
      </c>
      <c r="E12608" s="26">
        <v>676</v>
      </c>
      <c r="F12608" s="26">
        <v>1644</v>
      </c>
      <c r="G12608" s="26" t="s">
        <v>4951</v>
      </c>
      <c r="H12608" s="24" t="s">
        <v>176</v>
      </c>
      <c r="I12608" s="24" t="s">
        <v>177</v>
      </c>
      <c r="J12608" s="27" t="s">
        <v>1</v>
      </c>
      <c r="K12608" s="28">
        <v>1012.98</v>
      </c>
      <c r="L12608" s="28">
        <v>1012.44</v>
      </c>
    </row>
    <row r="12609" spans="1:12" x14ac:dyDescent="0.25">
      <c r="A12609" s="24" t="s">
        <v>3305</v>
      </c>
      <c r="B12609" s="26">
        <v>2018</v>
      </c>
      <c r="C12609" s="24">
        <v>4</v>
      </c>
      <c r="D12609" s="24" t="s">
        <v>15134</v>
      </c>
      <c r="E12609" s="26">
        <v>676</v>
      </c>
      <c r="F12609" s="26">
        <v>8994</v>
      </c>
      <c r="G12609" s="26" t="s">
        <v>12301</v>
      </c>
      <c r="H12609" s="24" t="s">
        <v>818</v>
      </c>
      <c r="I12609" s="24" t="s">
        <v>819</v>
      </c>
      <c r="J12609" s="27" t="s">
        <v>1</v>
      </c>
      <c r="K12609" s="28">
        <v>254.6</v>
      </c>
      <c r="L12609" s="28">
        <v>254.33</v>
      </c>
    </row>
    <row r="12610" spans="1:12" x14ac:dyDescent="0.25">
      <c r="A12610" s="24" t="s">
        <v>3305</v>
      </c>
      <c r="B12610" s="26">
        <v>2018</v>
      </c>
      <c r="C12610" s="24">
        <v>4</v>
      </c>
      <c r="D12610" s="24" t="s">
        <v>15134</v>
      </c>
      <c r="E12610" s="26">
        <v>676</v>
      </c>
      <c r="F12610" s="26">
        <v>10052</v>
      </c>
      <c r="G12610" s="26" t="s">
        <v>13359</v>
      </c>
      <c r="H12610" s="24" t="s">
        <v>206</v>
      </c>
      <c r="I12610" s="24" t="s">
        <v>207</v>
      </c>
      <c r="J12610" s="27" t="s">
        <v>1</v>
      </c>
      <c r="K12610" s="28">
        <v>41.1</v>
      </c>
      <c r="L12610" s="28">
        <v>40.29</v>
      </c>
    </row>
    <row r="12611" spans="1:12" x14ac:dyDescent="0.25">
      <c r="A12611" s="24" t="s">
        <v>3305</v>
      </c>
      <c r="B12611" s="26">
        <v>2018</v>
      </c>
      <c r="C12611" s="24">
        <v>4</v>
      </c>
      <c r="D12611" s="24" t="s">
        <v>15134</v>
      </c>
      <c r="E12611" s="26">
        <v>676</v>
      </c>
      <c r="F12611" s="26">
        <v>9238</v>
      </c>
      <c r="G12611" s="26" t="s">
        <v>12545</v>
      </c>
      <c r="H12611" s="24" t="s">
        <v>206</v>
      </c>
      <c r="I12611" s="24" t="s">
        <v>207</v>
      </c>
      <c r="J12611" s="27" t="s">
        <v>1</v>
      </c>
      <c r="K12611" s="28">
        <v>13.5</v>
      </c>
      <c r="L12611" s="28">
        <v>13.23</v>
      </c>
    </row>
    <row r="12612" spans="1:12" x14ac:dyDescent="0.25">
      <c r="A12612" s="24" t="s">
        <v>3305</v>
      </c>
      <c r="B12612" s="26">
        <v>2018</v>
      </c>
      <c r="C12612" s="24">
        <v>4</v>
      </c>
      <c r="D12612" s="24" t="s">
        <v>15134</v>
      </c>
      <c r="E12612" s="26">
        <v>677</v>
      </c>
      <c r="F12612" s="26">
        <v>10264</v>
      </c>
      <c r="G12612" s="26" t="s">
        <v>13571</v>
      </c>
      <c r="H12612" s="24" t="s">
        <v>94</v>
      </c>
      <c r="I12612" s="24" t="s">
        <v>95</v>
      </c>
      <c r="J12612" s="27" t="s">
        <v>1</v>
      </c>
      <c r="K12612" s="28">
        <v>44.43</v>
      </c>
      <c r="L12612" s="28">
        <v>44.16</v>
      </c>
    </row>
    <row r="12613" spans="1:12" x14ac:dyDescent="0.25">
      <c r="A12613" s="24" t="s">
        <v>3305</v>
      </c>
      <c r="B12613" s="26">
        <v>2018</v>
      </c>
      <c r="C12613" s="24">
        <v>4</v>
      </c>
      <c r="D12613" s="24" t="s">
        <v>15134</v>
      </c>
      <c r="E12613" s="26">
        <v>677</v>
      </c>
      <c r="F12613" s="26">
        <v>10265</v>
      </c>
      <c r="G12613" s="26" t="s">
        <v>13572</v>
      </c>
      <c r="H12613" s="24" t="s">
        <v>2039</v>
      </c>
      <c r="I12613" s="24" t="s">
        <v>2040</v>
      </c>
      <c r="J12613" s="27" t="s">
        <v>1</v>
      </c>
      <c r="K12613" s="28">
        <v>26.77</v>
      </c>
      <c r="L12613" s="28">
        <v>26.77</v>
      </c>
    </row>
    <row r="12614" spans="1:12" x14ac:dyDescent="0.25">
      <c r="A12614" s="24" t="s">
        <v>3305</v>
      </c>
      <c r="B12614" s="26">
        <v>2018</v>
      </c>
      <c r="C12614" s="24">
        <v>4</v>
      </c>
      <c r="D12614" s="24" t="s">
        <v>15134</v>
      </c>
      <c r="E12614" s="26">
        <v>677</v>
      </c>
      <c r="F12614" s="26">
        <v>9232</v>
      </c>
      <c r="G12614" s="26" t="s">
        <v>12539</v>
      </c>
      <c r="H12614" s="24" t="s">
        <v>2039</v>
      </c>
      <c r="I12614" s="24" t="s">
        <v>2040</v>
      </c>
      <c r="J12614" s="27" t="s">
        <v>1</v>
      </c>
      <c r="K12614" s="28">
        <v>7.14</v>
      </c>
      <c r="L12614" s="28">
        <v>7.14</v>
      </c>
    </row>
    <row r="12615" spans="1:12" x14ac:dyDescent="0.25">
      <c r="A12615" s="24" t="s">
        <v>3305</v>
      </c>
      <c r="B12615" s="26">
        <v>2018</v>
      </c>
      <c r="C12615" s="24">
        <v>4</v>
      </c>
      <c r="D12615" s="24" t="s">
        <v>15134</v>
      </c>
      <c r="E12615" s="26">
        <v>678</v>
      </c>
      <c r="F12615" s="26">
        <v>9353</v>
      </c>
      <c r="G12615" s="26" t="s">
        <v>12660</v>
      </c>
      <c r="H12615" s="24" t="s">
        <v>962</v>
      </c>
      <c r="I12615" s="24" t="s">
        <v>963</v>
      </c>
      <c r="J12615" s="27" t="s">
        <v>1</v>
      </c>
      <c r="K12615" s="28">
        <v>208.95</v>
      </c>
      <c r="L12615" s="28">
        <v>208.67</v>
      </c>
    </row>
    <row r="12616" spans="1:12" x14ac:dyDescent="0.25">
      <c r="A12616" s="24" t="s">
        <v>3305</v>
      </c>
      <c r="B12616" s="26">
        <v>2018</v>
      </c>
      <c r="C12616" s="24">
        <v>4</v>
      </c>
      <c r="D12616" s="24" t="s">
        <v>15134</v>
      </c>
      <c r="E12616" s="26">
        <v>679</v>
      </c>
      <c r="F12616" s="26">
        <v>9251</v>
      </c>
      <c r="G12616" s="26" t="s">
        <v>12558</v>
      </c>
      <c r="H12616" s="24" t="s">
        <v>2534</v>
      </c>
      <c r="I12616" s="24" t="s">
        <v>2535</v>
      </c>
      <c r="J12616" s="27" t="s">
        <v>1</v>
      </c>
      <c r="K12616" s="28">
        <v>273.75</v>
      </c>
      <c r="L12616" s="28">
        <v>273.20999999999998</v>
      </c>
    </row>
    <row r="12617" spans="1:12" x14ac:dyDescent="0.25">
      <c r="A12617" s="24" t="s">
        <v>3305</v>
      </c>
      <c r="B12617" s="26">
        <v>2018</v>
      </c>
      <c r="C12617" s="24">
        <v>4</v>
      </c>
      <c r="D12617" s="24" t="s">
        <v>15134</v>
      </c>
      <c r="E12617" s="26">
        <v>681</v>
      </c>
      <c r="F12617" s="26">
        <v>10266</v>
      </c>
      <c r="G12617" s="26" t="s">
        <v>13573</v>
      </c>
      <c r="H12617" s="24" t="s">
        <v>94</v>
      </c>
      <c r="I12617" s="24" t="s">
        <v>95</v>
      </c>
      <c r="J12617" s="27" t="s">
        <v>1</v>
      </c>
      <c r="K12617" s="28">
        <v>13.5</v>
      </c>
      <c r="L12617" s="28">
        <v>13.23</v>
      </c>
    </row>
    <row r="12618" spans="1:12" x14ac:dyDescent="0.25">
      <c r="A12618" s="24" t="s">
        <v>3305</v>
      </c>
      <c r="B12618" s="26">
        <v>2018</v>
      </c>
      <c r="C12618" s="24">
        <v>4</v>
      </c>
      <c r="D12618" s="24" t="s">
        <v>15121</v>
      </c>
      <c r="E12618" s="26">
        <v>668</v>
      </c>
      <c r="F12618" s="26">
        <v>10267</v>
      </c>
      <c r="G12618" s="26" t="s">
        <v>13574</v>
      </c>
      <c r="H12618" s="24" t="s">
        <v>444</v>
      </c>
      <c r="I12618" s="24" t="s">
        <v>445</v>
      </c>
      <c r="J12618" s="27" t="s">
        <v>1</v>
      </c>
      <c r="K12618" s="28">
        <v>120.07</v>
      </c>
      <c r="L12618" s="28">
        <v>119.8</v>
      </c>
    </row>
    <row r="12619" spans="1:12" x14ac:dyDescent="0.25">
      <c r="A12619" s="24" t="s">
        <v>3305</v>
      </c>
      <c r="B12619" s="26">
        <v>2018</v>
      </c>
      <c r="C12619" s="24">
        <v>4</v>
      </c>
      <c r="D12619" s="24" t="s">
        <v>15121</v>
      </c>
      <c r="E12619" s="26">
        <v>670</v>
      </c>
      <c r="F12619" s="26">
        <v>9211</v>
      </c>
      <c r="G12619" s="26" t="s">
        <v>12518</v>
      </c>
      <c r="H12619" s="24" t="s">
        <v>444</v>
      </c>
      <c r="I12619" s="24" t="s">
        <v>445</v>
      </c>
      <c r="J12619" s="27" t="s">
        <v>1</v>
      </c>
      <c r="K12619" s="28">
        <v>84.59</v>
      </c>
      <c r="L12619" s="28">
        <v>84.32</v>
      </c>
    </row>
    <row r="12620" spans="1:12" x14ac:dyDescent="0.25">
      <c r="A12620" s="24" t="s">
        <v>3305</v>
      </c>
      <c r="B12620" s="26">
        <v>2018</v>
      </c>
      <c r="C12620" s="24">
        <v>4</v>
      </c>
      <c r="D12620" s="24" t="s">
        <v>15121</v>
      </c>
      <c r="E12620" s="26">
        <v>670</v>
      </c>
      <c r="F12620" s="26">
        <v>10268</v>
      </c>
      <c r="G12620" s="26" t="s">
        <v>13575</v>
      </c>
      <c r="H12620" s="24" t="s">
        <v>444</v>
      </c>
      <c r="I12620" s="24" t="s">
        <v>445</v>
      </c>
      <c r="J12620" s="27" t="s">
        <v>1</v>
      </c>
      <c r="K12620" s="28">
        <v>155.28</v>
      </c>
      <c r="L12620" s="28">
        <v>155.01</v>
      </c>
    </row>
    <row r="12621" spans="1:12" x14ac:dyDescent="0.25">
      <c r="A12621" s="24" t="s">
        <v>3305</v>
      </c>
      <c r="B12621" s="26">
        <v>2018</v>
      </c>
      <c r="C12621" s="24">
        <v>4</v>
      </c>
      <c r="D12621" s="24" t="s">
        <v>15121</v>
      </c>
      <c r="E12621" s="26">
        <v>670</v>
      </c>
      <c r="F12621" s="26">
        <v>9246</v>
      </c>
      <c r="G12621" s="26" t="s">
        <v>12553</v>
      </c>
      <c r="H12621" s="24" t="s">
        <v>444</v>
      </c>
      <c r="I12621" s="24" t="s">
        <v>445</v>
      </c>
      <c r="J12621" s="27" t="s">
        <v>1</v>
      </c>
      <c r="K12621" s="28">
        <v>66.489999999999995</v>
      </c>
      <c r="L12621" s="28">
        <v>66.489999999999995</v>
      </c>
    </row>
    <row r="12622" spans="1:12" x14ac:dyDescent="0.25">
      <c r="A12622" s="24" t="s">
        <v>3305</v>
      </c>
      <c r="B12622" s="26">
        <v>2018</v>
      </c>
      <c r="C12622" s="24">
        <v>4</v>
      </c>
      <c r="D12622" s="24" t="s">
        <v>15121</v>
      </c>
      <c r="E12622" s="26">
        <v>673</v>
      </c>
      <c r="F12622" s="26">
        <v>9862</v>
      </c>
      <c r="G12622" s="26" t="s">
        <v>13169</v>
      </c>
      <c r="H12622" s="24" t="s">
        <v>444</v>
      </c>
      <c r="I12622" s="24" t="s">
        <v>445</v>
      </c>
      <c r="J12622" s="27" t="s">
        <v>1</v>
      </c>
      <c r="K12622" s="28">
        <v>362.48</v>
      </c>
      <c r="L12622" s="28">
        <v>362.21</v>
      </c>
    </row>
    <row r="12623" spans="1:12" x14ac:dyDescent="0.25">
      <c r="A12623" s="24" t="s">
        <v>3305</v>
      </c>
      <c r="B12623" s="26">
        <v>2018</v>
      </c>
      <c r="C12623" s="24">
        <v>4</v>
      </c>
      <c r="D12623" s="24" t="s">
        <v>15121</v>
      </c>
      <c r="E12623" s="26">
        <v>674</v>
      </c>
      <c r="F12623" s="26">
        <v>10269</v>
      </c>
      <c r="G12623" s="26" t="s">
        <v>13576</v>
      </c>
      <c r="H12623" s="24" t="s">
        <v>444</v>
      </c>
      <c r="I12623" s="24" t="s">
        <v>445</v>
      </c>
      <c r="J12623" s="27" t="s">
        <v>1</v>
      </c>
      <c r="K12623" s="28">
        <v>173.83</v>
      </c>
      <c r="L12623" s="28">
        <v>173.29</v>
      </c>
    </row>
    <row r="12624" spans="1:12" x14ac:dyDescent="0.25">
      <c r="A12624" s="24" t="s">
        <v>3305</v>
      </c>
      <c r="B12624" s="26">
        <v>2018</v>
      </c>
      <c r="C12624" s="24">
        <v>4</v>
      </c>
      <c r="D12624" s="24" t="s">
        <v>15121</v>
      </c>
      <c r="E12624" s="26">
        <v>674</v>
      </c>
      <c r="F12624" s="26">
        <v>9041</v>
      </c>
      <c r="G12624" s="26" t="s">
        <v>12348</v>
      </c>
      <c r="H12624" s="24" t="s">
        <v>728</v>
      </c>
      <c r="I12624" s="24" t="s">
        <v>729</v>
      </c>
      <c r="J12624" s="27" t="s">
        <v>1</v>
      </c>
      <c r="K12624" s="28">
        <v>14.25</v>
      </c>
      <c r="L12624" s="28">
        <v>13.97</v>
      </c>
    </row>
    <row r="12625" spans="1:12" x14ac:dyDescent="0.25">
      <c r="A12625" s="24" t="s">
        <v>3305</v>
      </c>
      <c r="B12625" s="26">
        <v>2018</v>
      </c>
      <c r="C12625" s="24">
        <v>4</v>
      </c>
      <c r="D12625" s="24" t="s">
        <v>15121</v>
      </c>
      <c r="E12625" s="26">
        <v>675</v>
      </c>
      <c r="F12625" s="26">
        <v>1323</v>
      </c>
      <c r="G12625" s="26" t="s">
        <v>4630</v>
      </c>
      <c r="H12625" s="24" t="s">
        <v>730</v>
      </c>
      <c r="I12625" s="24" t="s">
        <v>731</v>
      </c>
      <c r="J12625" s="27" t="s">
        <v>1</v>
      </c>
      <c r="K12625" s="28">
        <v>223.74</v>
      </c>
      <c r="L12625" s="28">
        <v>223.47</v>
      </c>
    </row>
    <row r="12626" spans="1:12" x14ac:dyDescent="0.25">
      <c r="A12626" s="24" t="s">
        <v>3305</v>
      </c>
      <c r="B12626" s="26">
        <v>2018</v>
      </c>
      <c r="C12626" s="24">
        <v>4</v>
      </c>
      <c r="D12626" s="24" t="s">
        <v>15121</v>
      </c>
      <c r="E12626" s="26">
        <v>675</v>
      </c>
      <c r="F12626" s="26">
        <v>10270</v>
      </c>
      <c r="G12626" s="26" t="s">
        <v>13577</v>
      </c>
      <c r="H12626" s="24" t="s">
        <v>444</v>
      </c>
      <c r="I12626" s="24" t="s">
        <v>445</v>
      </c>
      <c r="J12626" s="27" t="s">
        <v>1</v>
      </c>
      <c r="K12626" s="28">
        <v>295.56</v>
      </c>
      <c r="L12626" s="28">
        <v>295.29000000000002</v>
      </c>
    </row>
    <row r="12627" spans="1:12" x14ac:dyDescent="0.25">
      <c r="A12627" s="24" t="s">
        <v>3305</v>
      </c>
      <c r="B12627" s="26">
        <v>2018</v>
      </c>
      <c r="C12627" s="24">
        <v>4</v>
      </c>
      <c r="D12627" s="24" t="s">
        <v>15121</v>
      </c>
      <c r="E12627" s="26">
        <v>675</v>
      </c>
      <c r="F12627" s="26">
        <v>8967</v>
      </c>
      <c r="G12627" s="26" t="s">
        <v>12274</v>
      </c>
      <c r="H12627" s="24" t="s">
        <v>730</v>
      </c>
      <c r="I12627" s="24" t="s">
        <v>731</v>
      </c>
      <c r="J12627" s="27" t="s">
        <v>1</v>
      </c>
      <c r="K12627" s="28">
        <v>940.99</v>
      </c>
      <c r="L12627" s="28">
        <v>940.71</v>
      </c>
    </row>
    <row r="12628" spans="1:12" x14ac:dyDescent="0.25">
      <c r="A12628" s="24" t="s">
        <v>3305</v>
      </c>
      <c r="B12628" s="26">
        <v>2018</v>
      </c>
      <c r="C12628" s="24">
        <v>4</v>
      </c>
      <c r="D12628" s="24" t="s">
        <v>15121</v>
      </c>
      <c r="E12628" s="26">
        <v>676</v>
      </c>
      <c r="F12628" s="26">
        <v>9877</v>
      </c>
      <c r="G12628" s="26" t="s">
        <v>13184</v>
      </c>
      <c r="H12628" s="24" t="s">
        <v>444</v>
      </c>
      <c r="I12628" s="24" t="s">
        <v>445</v>
      </c>
      <c r="J12628" s="27" t="s">
        <v>1</v>
      </c>
      <c r="K12628" s="28">
        <v>192.74</v>
      </c>
      <c r="L12628" s="28">
        <v>192.47</v>
      </c>
    </row>
    <row r="12629" spans="1:12" x14ac:dyDescent="0.25">
      <c r="A12629" s="24" t="s">
        <v>3305</v>
      </c>
      <c r="B12629" s="26">
        <v>2018</v>
      </c>
      <c r="C12629" s="24">
        <v>4</v>
      </c>
      <c r="D12629" s="24" t="s">
        <v>15121</v>
      </c>
      <c r="E12629" s="26">
        <v>676</v>
      </c>
      <c r="F12629" s="26">
        <v>4043</v>
      </c>
      <c r="G12629" s="26" t="s">
        <v>7350</v>
      </c>
      <c r="H12629" s="24" t="s">
        <v>1488</v>
      </c>
      <c r="I12629" s="24" t="s">
        <v>1489</v>
      </c>
      <c r="J12629" s="27" t="s">
        <v>1</v>
      </c>
      <c r="K12629" s="28">
        <v>40.5</v>
      </c>
      <c r="L12629" s="28">
        <v>39.69</v>
      </c>
    </row>
    <row r="12630" spans="1:12" x14ac:dyDescent="0.25">
      <c r="A12630" s="24" t="s">
        <v>3305</v>
      </c>
      <c r="B12630" s="26">
        <v>2018</v>
      </c>
      <c r="C12630" s="24">
        <v>4</v>
      </c>
      <c r="D12630" s="24" t="s">
        <v>15121</v>
      </c>
      <c r="E12630" s="26">
        <v>634</v>
      </c>
      <c r="F12630" s="26">
        <v>10271</v>
      </c>
      <c r="G12630" s="26" t="s">
        <v>13578</v>
      </c>
      <c r="H12630" s="24" t="s">
        <v>2619</v>
      </c>
      <c r="I12630" s="24" t="s">
        <v>2620</v>
      </c>
      <c r="J12630" s="27" t="s">
        <v>15162</v>
      </c>
      <c r="K12630" s="28">
        <v>689.62</v>
      </c>
      <c r="L12630" s="28">
        <v>689.62</v>
      </c>
    </row>
    <row r="12631" spans="1:12" x14ac:dyDescent="0.25">
      <c r="A12631" s="24" t="s">
        <v>3305</v>
      </c>
      <c r="B12631" s="26">
        <v>2018</v>
      </c>
      <c r="C12631" s="24">
        <v>4</v>
      </c>
      <c r="D12631" s="24" t="s">
        <v>15121</v>
      </c>
      <c r="E12631" s="26">
        <v>675</v>
      </c>
      <c r="F12631" s="26">
        <v>9808</v>
      </c>
      <c r="G12631" s="26" t="s">
        <v>13115</v>
      </c>
      <c r="H12631" s="24" t="s">
        <v>544</v>
      </c>
      <c r="I12631" s="24" t="s">
        <v>545</v>
      </c>
      <c r="J12631" s="27" t="s">
        <v>1</v>
      </c>
      <c r="K12631" s="28">
        <v>208.19</v>
      </c>
      <c r="L12631" s="28">
        <v>208.19</v>
      </c>
    </row>
    <row r="12632" spans="1:12" x14ac:dyDescent="0.25">
      <c r="A12632" s="24" t="s">
        <v>3305</v>
      </c>
      <c r="B12632" s="26">
        <v>2018</v>
      </c>
      <c r="C12632" s="24">
        <v>4</v>
      </c>
      <c r="D12632" s="24" t="s">
        <v>15121</v>
      </c>
      <c r="E12632" s="26">
        <v>694</v>
      </c>
      <c r="F12632" s="26">
        <v>10272</v>
      </c>
      <c r="G12632" s="26" t="s">
        <v>13579</v>
      </c>
      <c r="H12632" s="24" t="s">
        <v>1182</v>
      </c>
      <c r="I12632" s="24" t="s">
        <v>1183</v>
      </c>
      <c r="J12632" s="27" t="s">
        <v>1</v>
      </c>
      <c r="K12632" s="28">
        <v>579.36</v>
      </c>
      <c r="L12632" s="28">
        <v>579.36</v>
      </c>
    </row>
    <row r="12633" spans="1:12" x14ac:dyDescent="0.25">
      <c r="A12633" s="24" t="s">
        <v>3305</v>
      </c>
      <c r="B12633" s="26">
        <v>2018</v>
      </c>
      <c r="C12633" s="24">
        <v>4</v>
      </c>
      <c r="D12633" s="24" t="s">
        <v>15136</v>
      </c>
      <c r="E12633" s="26">
        <v>670</v>
      </c>
      <c r="F12633" s="26">
        <v>10273</v>
      </c>
      <c r="G12633" s="26" t="s">
        <v>13580</v>
      </c>
      <c r="H12633" s="24" t="s">
        <v>300</v>
      </c>
      <c r="I12633" s="24" t="s">
        <v>301</v>
      </c>
      <c r="J12633" s="27" t="s">
        <v>1</v>
      </c>
      <c r="K12633" s="28">
        <v>18.63</v>
      </c>
      <c r="L12633" s="28">
        <v>18.350000000000001</v>
      </c>
    </row>
    <row r="12634" spans="1:12" x14ac:dyDescent="0.25">
      <c r="A12634" s="24" t="s">
        <v>3305</v>
      </c>
      <c r="B12634" s="26">
        <v>2018</v>
      </c>
      <c r="C12634" s="24">
        <v>4</v>
      </c>
      <c r="D12634" s="24" t="s">
        <v>15136</v>
      </c>
      <c r="E12634" s="26">
        <v>670</v>
      </c>
      <c r="F12634" s="26">
        <v>2554</v>
      </c>
      <c r="G12634" s="26" t="s">
        <v>5861</v>
      </c>
      <c r="H12634" s="24" t="s">
        <v>724</v>
      </c>
      <c r="I12634" s="24" t="s">
        <v>725</v>
      </c>
      <c r="J12634" s="27" t="s">
        <v>1</v>
      </c>
      <c r="K12634" s="28">
        <v>13.5</v>
      </c>
      <c r="L12634" s="28">
        <v>13.23</v>
      </c>
    </row>
    <row r="12635" spans="1:12" x14ac:dyDescent="0.25">
      <c r="A12635" s="24" t="s">
        <v>3305</v>
      </c>
      <c r="B12635" s="26">
        <v>2018</v>
      </c>
      <c r="C12635" s="24">
        <v>4</v>
      </c>
      <c r="D12635" s="24" t="s">
        <v>15136</v>
      </c>
      <c r="E12635" s="26">
        <v>670</v>
      </c>
      <c r="F12635" s="26">
        <v>10274</v>
      </c>
      <c r="G12635" s="26" t="s">
        <v>13581</v>
      </c>
      <c r="H12635" s="24" t="s">
        <v>648</v>
      </c>
      <c r="I12635" s="24" t="s">
        <v>649</v>
      </c>
      <c r="J12635" s="27" t="s">
        <v>1</v>
      </c>
      <c r="K12635" s="28">
        <v>20.37</v>
      </c>
      <c r="L12635" s="28">
        <v>20.09</v>
      </c>
    </row>
    <row r="12636" spans="1:12" x14ac:dyDescent="0.25">
      <c r="A12636" s="24" t="s">
        <v>3305</v>
      </c>
      <c r="B12636" s="26">
        <v>2018</v>
      </c>
      <c r="C12636" s="24">
        <v>4</v>
      </c>
      <c r="D12636" s="24" t="s">
        <v>15136</v>
      </c>
      <c r="E12636" s="26">
        <v>670</v>
      </c>
      <c r="F12636" s="26">
        <v>10275</v>
      </c>
      <c r="G12636" s="26" t="s">
        <v>13582</v>
      </c>
      <c r="H12636" s="24" t="s">
        <v>724</v>
      </c>
      <c r="I12636" s="24" t="s">
        <v>725</v>
      </c>
      <c r="J12636" s="27" t="s">
        <v>1</v>
      </c>
      <c r="K12636" s="28">
        <v>18.43</v>
      </c>
      <c r="L12636" s="28">
        <v>18.149999999999999</v>
      </c>
    </row>
    <row r="12637" spans="1:12" x14ac:dyDescent="0.25">
      <c r="A12637" s="24" t="s">
        <v>3305</v>
      </c>
      <c r="B12637" s="26">
        <v>2018</v>
      </c>
      <c r="C12637" s="24">
        <v>4</v>
      </c>
      <c r="D12637" s="24" t="s">
        <v>15136</v>
      </c>
      <c r="E12637" s="26">
        <v>671</v>
      </c>
      <c r="F12637" s="26">
        <v>10276</v>
      </c>
      <c r="G12637" s="26" t="s">
        <v>13583</v>
      </c>
      <c r="H12637" s="24" t="s">
        <v>956</v>
      </c>
      <c r="I12637" s="24" t="s">
        <v>957</v>
      </c>
      <c r="J12637" s="27" t="s">
        <v>1</v>
      </c>
      <c r="K12637" s="28">
        <v>17.600000000000001</v>
      </c>
      <c r="L12637" s="28">
        <v>17.329999999999998</v>
      </c>
    </row>
    <row r="12638" spans="1:12" x14ac:dyDescent="0.25">
      <c r="A12638" s="24" t="s">
        <v>3305</v>
      </c>
      <c r="B12638" s="26">
        <v>2018</v>
      </c>
      <c r="C12638" s="24">
        <v>4</v>
      </c>
      <c r="D12638" s="24" t="s">
        <v>15136</v>
      </c>
      <c r="E12638" s="26">
        <v>671</v>
      </c>
      <c r="F12638" s="26">
        <v>10277</v>
      </c>
      <c r="G12638" s="26" t="s">
        <v>13584</v>
      </c>
      <c r="H12638" s="24" t="s">
        <v>670</v>
      </c>
      <c r="I12638" s="24" t="s">
        <v>671</v>
      </c>
      <c r="J12638" s="27" t="s">
        <v>1</v>
      </c>
      <c r="K12638" s="28">
        <v>22.46</v>
      </c>
      <c r="L12638" s="28">
        <v>22.18</v>
      </c>
    </row>
    <row r="12639" spans="1:12" x14ac:dyDescent="0.25">
      <c r="A12639" s="24" t="s">
        <v>3305</v>
      </c>
      <c r="B12639" s="26">
        <v>2018</v>
      </c>
      <c r="C12639" s="24">
        <v>4</v>
      </c>
      <c r="D12639" s="24" t="s">
        <v>15136</v>
      </c>
      <c r="E12639" s="26">
        <v>674</v>
      </c>
      <c r="F12639" s="26">
        <v>10278</v>
      </c>
      <c r="G12639" s="26" t="s">
        <v>13585</v>
      </c>
      <c r="H12639" s="24" t="s">
        <v>670</v>
      </c>
      <c r="I12639" s="24" t="s">
        <v>671</v>
      </c>
      <c r="J12639" s="27" t="s">
        <v>1</v>
      </c>
      <c r="K12639" s="28">
        <v>19.07</v>
      </c>
      <c r="L12639" s="28">
        <v>19.07</v>
      </c>
    </row>
    <row r="12640" spans="1:12" x14ac:dyDescent="0.25">
      <c r="A12640" s="24" t="s">
        <v>3305</v>
      </c>
      <c r="B12640" s="26">
        <v>2018</v>
      </c>
      <c r="C12640" s="24">
        <v>4</v>
      </c>
      <c r="D12640" s="24" t="s">
        <v>15136</v>
      </c>
      <c r="E12640" s="26">
        <v>674</v>
      </c>
      <c r="F12640" s="26">
        <v>10279</v>
      </c>
      <c r="G12640" s="26" t="s">
        <v>13586</v>
      </c>
      <c r="H12640" s="24" t="s">
        <v>2621</v>
      </c>
      <c r="I12640" s="24" t="s">
        <v>2622</v>
      </c>
      <c r="J12640" s="27" t="s">
        <v>1</v>
      </c>
      <c r="K12640" s="28">
        <v>37.71</v>
      </c>
      <c r="L12640" s="28">
        <v>37.71</v>
      </c>
    </row>
    <row r="12641" spans="1:12" x14ac:dyDescent="0.25">
      <c r="A12641" s="24" t="s">
        <v>3305</v>
      </c>
      <c r="B12641" s="26">
        <v>2018</v>
      </c>
      <c r="C12641" s="24">
        <v>4</v>
      </c>
      <c r="D12641" s="24" t="s">
        <v>15136</v>
      </c>
      <c r="E12641" s="26">
        <v>674</v>
      </c>
      <c r="F12641" s="26">
        <v>10280</v>
      </c>
      <c r="G12641" s="26" t="s">
        <v>13587</v>
      </c>
      <c r="H12641" s="24" t="s">
        <v>724</v>
      </c>
      <c r="I12641" s="24" t="s">
        <v>725</v>
      </c>
      <c r="J12641" s="27" t="s">
        <v>1</v>
      </c>
      <c r="K12641" s="28">
        <v>23.19</v>
      </c>
      <c r="L12641" s="28">
        <v>22.91</v>
      </c>
    </row>
    <row r="12642" spans="1:12" x14ac:dyDescent="0.25">
      <c r="A12642" s="24" t="s">
        <v>3305</v>
      </c>
      <c r="B12642" s="26">
        <v>2018</v>
      </c>
      <c r="C12642" s="24">
        <v>4</v>
      </c>
      <c r="D12642" s="24" t="s">
        <v>15136</v>
      </c>
      <c r="E12642" s="26">
        <v>674</v>
      </c>
      <c r="F12642" s="26">
        <v>10281</v>
      </c>
      <c r="G12642" s="26" t="s">
        <v>13588</v>
      </c>
      <c r="H12642" s="24" t="s">
        <v>724</v>
      </c>
      <c r="I12642" s="24" t="s">
        <v>725</v>
      </c>
      <c r="J12642" s="27" t="s">
        <v>1</v>
      </c>
      <c r="K12642" s="28">
        <v>18.43</v>
      </c>
      <c r="L12642" s="28">
        <v>18.149999999999999</v>
      </c>
    </row>
    <row r="12643" spans="1:12" x14ac:dyDescent="0.25">
      <c r="A12643" s="24" t="s">
        <v>3305</v>
      </c>
      <c r="B12643" s="26">
        <v>2018</v>
      </c>
      <c r="C12643" s="24">
        <v>4</v>
      </c>
      <c r="D12643" s="24" t="s">
        <v>15136</v>
      </c>
      <c r="E12643" s="26">
        <v>674</v>
      </c>
      <c r="F12643" s="26">
        <v>10282</v>
      </c>
      <c r="G12643" s="26" t="s">
        <v>13589</v>
      </c>
      <c r="H12643" s="24" t="s">
        <v>724</v>
      </c>
      <c r="I12643" s="24" t="s">
        <v>725</v>
      </c>
      <c r="J12643" s="27" t="s">
        <v>1</v>
      </c>
      <c r="K12643" s="28">
        <v>23.09</v>
      </c>
      <c r="L12643" s="28">
        <v>22.81</v>
      </c>
    </row>
    <row r="12644" spans="1:12" x14ac:dyDescent="0.25">
      <c r="A12644" s="24" t="s">
        <v>3305</v>
      </c>
      <c r="B12644" s="26">
        <v>2018</v>
      </c>
      <c r="C12644" s="24">
        <v>4</v>
      </c>
      <c r="D12644" s="24" t="s">
        <v>15136</v>
      </c>
      <c r="E12644" s="26">
        <v>674</v>
      </c>
      <c r="F12644" s="26">
        <v>10283</v>
      </c>
      <c r="G12644" s="26" t="s">
        <v>13590</v>
      </c>
      <c r="H12644" s="24" t="s">
        <v>1038</v>
      </c>
      <c r="I12644" s="24" t="s">
        <v>1039</v>
      </c>
      <c r="J12644" s="27" t="s">
        <v>1</v>
      </c>
      <c r="K12644" s="28">
        <v>17.55</v>
      </c>
      <c r="L12644" s="28">
        <v>17.27</v>
      </c>
    </row>
    <row r="12645" spans="1:12" x14ac:dyDescent="0.25">
      <c r="A12645" s="24" t="s">
        <v>3305</v>
      </c>
      <c r="B12645" s="26">
        <v>2018</v>
      </c>
      <c r="C12645" s="24">
        <v>4</v>
      </c>
      <c r="D12645" s="24" t="s">
        <v>15136</v>
      </c>
      <c r="E12645" s="26">
        <v>674</v>
      </c>
      <c r="F12645" s="26">
        <v>10284</v>
      </c>
      <c r="G12645" s="26" t="s">
        <v>13591</v>
      </c>
      <c r="H12645" s="24" t="s">
        <v>634</v>
      </c>
      <c r="I12645" s="24" t="s">
        <v>635</v>
      </c>
      <c r="J12645" s="27" t="s">
        <v>1</v>
      </c>
      <c r="K12645" s="28">
        <v>15.32</v>
      </c>
      <c r="L12645" s="28">
        <v>15.04</v>
      </c>
    </row>
    <row r="12646" spans="1:12" x14ac:dyDescent="0.25">
      <c r="A12646" s="24" t="s">
        <v>3305</v>
      </c>
      <c r="B12646" s="26">
        <v>2018</v>
      </c>
      <c r="C12646" s="24">
        <v>4</v>
      </c>
      <c r="D12646" s="24" t="s">
        <v>15136</v>
      </c>
      <c r="E12646" s="26">
        <v>674</v>
      </c>
      <c r="F12646" s="26">
        <v>10101</v>
      </c>
      <c r="G12646" s="26" t="s">
        <v>13408</v>
      </c>
      <c r="H12646" s="24" t="s">
        <v>390</v>
      </c>
      <c r="I12646" s="24" t="s">
        <v>391</v>
      </c>
      <c r="J12646" s="27" t="s">
        <v>1</v>
      </c>
      <c r="K12646" s="28">
        <v>19.09</v>
      </c>
      <c r="L12646" s="28">
        <v>18.809999999999999</v>
      </c>
    </row>
    <row r="12647" spans="1:12" x14ac:dyDescent="0.25">
      <c r="A12647" s="24" t="s">
        <v>3305</v>
      </c>
      <c r="B12647" s="26">
        <v>2018</v>
      </c>
      <c r="C12647" s="24">
        <v>4</v>
      </c>
      <c r="D12647" s="24" t="s">
        <v>15136</v>
      </c>
      <c r="E12647" s="26">
        <v>674</v>
      </c>
      <c r="F12647" s="26">
        <v>1816</v>
      </c>
      <c r="G12647" s="26" t="s">
        <v>5123</v>
      </c>
      <c r="H12647" s="24" t="s">
        <v>724</v>
      </c>
      <c r="I12647" s="24" t="s">
        <v>725</v>
      </c>
      <c r="J12647" s="27" t="s">
        <v>1</v>
      </c>
      <c r="K12647" s="28">
        <v>14.38</v>
      </c>
      <c r="L12647" s="28">
        <v>14.11</v>
      </c>
    </row>
    <row r="12648" spans="1:12" x14ac:dyDescent="0.25">
      <c r="A12648" s="24" t="s">
        <v>3305</v>
      </c>
      <c r="B12648" s="26">
        <v>2018</v>
      </c>
      <c r="C12648" s="24">
        <v>4</v>
      </c>
      <c r="D12648" s="24" t="s">
        <v>15136</v>
      </c>
      <c r="E12648" s="26">
        <v>674</v>
      </c>
      <c r="F12648" s="26">
        <v>10285</v>
      </c>
      <c r="G12648" s="26" t="s">
        <v>13592</v>
      </c>
      <c r="H12648" s="24" t="s">
        <v>648</v>
      </c>
      <c r="I12648" s="24" t="s">
        <v>649</v>
      </c>
      <c r="J12648" s="27" t="s">
        <v>1</v>
      </c>
      <c r="K12648" s="28">
        <v>19.79</v>
      </c>
      <c r="L12648" s="28">
        <v>19.510000000000002</v>
      </c>
    </row>
    <row r="12649" spans="1:12" x14ac:dyDescent="0.25">
      <c r="A12649" s="24" t="s">
        <v>3305</v>
      </c>
      <c r="B12649" s="26">
        <v>2018</v>
      </c>
      <c r="C12649" s="24">
        <v>4</v>
      </c>
      <c r="D12649" s="24" t="s">
        <v>15136</v>
      </c>
      <c r="E12649" s="26">
        <v>674</v>
      </c>
      <c r="F12649" s="26">
        <v>10286</v>
      </c>
      <c r="G12649" s="26" t="s">
        <v>13593</v>
      </c>
      <c r="H12649" s="24" t="s">
        <v>1188</v>
      </c>
      <c r="I12649" s="24" t="s">
        <v>1189</v>
      </c>
      <c r="J12649" s="27" t="s">
        <v>1</v>
      </c>
      <c r="K12649" s="28">
        <v>13.5</v>
      </c>
      <c r="L12649" s="28">
        <v>13.23</v>
      </c>
    </row>
    <row r="12650" spans="1:12" x14ac:dyDescent="0.25">
      <c r="A12650" s="24" t="s">
        <v>3305</v>
      </c>
      <c r="B12650" s="26">
        <v>2018</v>
      </c>
      <c r="C12650" s="24">
        <v>4</v>
      </c>
      <c r="D12650" s="24" t="s">
        <v>15136</v>
      </c>
      <c r="E12650" s="26">
        <v>674</v>
      </c>
      <c r="F12650" s="26">
        <v>10287</v>
      </c>
      <c r="G12650" s="26" t="s">
        <v>13594</v>
      </c>
      <c r="H12650" s="24" t="s">
        <v>234</v>
      </c>
      <c r="I12650" s="24" t="s">
        <v>235</v>
      </c>
      <c r="J12650" s="27" t="s">
        <v>1</v>
      </c>
      <c r="K12650" s="28">
        <v>13.5</v>
      </c>
      <c r="L12650" s="28">
        <v>13.23</v>
      </c>
    </row>
    <row r="12651" spans="1:12" x14ac:dyDescent="0.25">
      <c r="A12651" s="24" t="s">
        <v>3305</v>
      </c>
      <c r="B12651" s="26">
        <v>2018</v>
      </c>
      <c r="C12651" s="24">
        <v>4</v>
      </c>
      <c r="D12651" s="24" t="s">
        <v>15136</v>
      </c>
      <c r="E12651" s="26">
        <v>674</v>
      </c>
      <c r="F12651" s="26">
        <v>10288</v>
      </c>
      <c r="G12651" s="26" t="s">
        <v>13595</v>
      </c>
      <c r="H12651" s="24" t="s">
        <v>648</v>
      </c>
      <c r="I12651" s="24" t="s">
        <v>649</v>
      </c>
      <c r="J12651" s="27" t="s">
        <v>1</v>
      </c>
      <c r="K12651" s="28">
        <v>15.43</v>
      </c>
      <c r="L12651" s="28">
        <v>15.16</v>
      </c>
    </row>
    <row r="12652" spans="1:12" x14ac:dyDescent="0.25">
      <c r="A12652" s="24" t="s">
        <v>3305</v>
      </c>
      <c r="B12652" s="26">
        <v>2018</v>
      </c>
      <c r="C12652" s="24">
        <v>4</v>
      </c>
      <c r="D12652" s="24" t="s">
        <v>15136</v>
      </c>
      <c r="E12652" s="26">
        <v>674</v>
      </c>
      <c r="F12652" s="26">
        <v>10289</v>
      </c>
      <c r="G12652" s="26" t="s">
        <v>13596</v>
      </c>
      <c r="H12652" s="24" t="s">
        <v>724</v>
      </c>
      <c r="I12652" s="24" t="s">
        <v>725</v>
      </c>
      <c r="J12652" s="27" t="s">
        <v>1</v>
      </c>
      <c r="K12652" s="28">
        <v>13.5</v>
      </c>
      <c r="L12652" s="28">
        <v>13.23</v>
      </c>
    </row>
    <row r="12653" spans="1:12" x14ac:dyDescent="0.25">
      <c r="A12653" s="24" t="s">
        <v>3305</v>
      </c>
      <c r="B12653" s="26">
        <v>2018</v>
      </c>
      <c r="C12653" s="24">
        <v>4</v>
      </c>
      <c r="D12653" s="24" t="s">
        <v>15136</v>
      </c>
      <c r="E12653" s="26">
        <v>674</v>
      </c>
      <c r="F12653" s="26">
        <v>10290</v>
      </c>
      <c r="G12653" s="26" t="s">
        <v>13597</v>
      </c>
      <c r="H12653" s="24" t="s">
        <v>670</v>
      </c>
      <c r="I12653" s="24" t="s">
        <v>671</v>
      </c>
      <c r="J12653" s="27" t="s">
        <v>1</v>
      </c>
      <c r="K12653" s="28">
        <v>17.3</v>
      </c>
      <c r="L12653" s="28">
        <v>17.02</v>
      </c>
    </row>
    <row r="12654" spans="1:12" x14ac:dyDescent="0.25">
      <c r="A12654" s="24" t="s">
        <v>3305</v>
      </c>
      <c r="B12654" s="26">
        <v>2018</v>
      </c>
      <c r="C12654" s="24">
        <v>4</v>
      </c>
      <c r="D12654" s="24" t="s">
        <v>15136</v>
      </c>
      <c r="E12654" s="26">
        <v>674</v>
      </c>
      <c r="F12654" s="26">
        <v>10291</v>
      </c>
      <c r="G12654" s="26" t="s">
        <v>13598</v>
      </c>
      <c r="H12654" s="24" t="s">
        <v>724</v>
      </c>
      <c r="I12654" s="24" t="s">
        <v>725</v>
      </c>
      <c r="J12654" s="27" t="s">
        <v>1</v>
      </c>
      <c r="K12654" s="28">
        <v>19.239999999999998</v>
      </c>
      <c r="L12654" s="28">
        <v>18.97</v>
      </c>
    </row>
    <row r="12655" spans="1:12" x14ac:dyDescent="0.25">
      <c r="A12655" s="24" t="s">
        <v>3305</v>
      </c>
      <c r="B12655" s="26">
        <v>2018</v>
      </c>
      <c r="C12655" s="24">
        <v>4</v>
      </c>
      <c r="D12655" s="24" t="s">
        <v>15136</v>
      </c>
      <c r="E12655" s="26">
        <v>674</v>
      </c>
      <c r="F12655" s="26">
        <v>10292</v>
      </c>
      <c r="G12655" s="26" t="s">
        <v>13599</v>
      </c>
      <c r="H12655" s="24" t="s">
        <v>648</v>
      </c>
      <c r="I12655" s="24" t="s">
        <v>649</v>
      </c>
      <c r="J12655" s="27" t="s">
        <v>1</v>
      </c>
      <c r="K12655" s="28">
        <v>19.239999999999998</v>
      </c>
      <c r="L12655" s="28">
        <v>18.97</v>
      </c>
    </row>
    <row r="12656" spans="1:12" x14ac:dyDescent="0.25">
      <c r="A12656" s="24" t="s">
        <v>3305</v>
      </c>
      <c r="B12656" s="26">
        <v>2018</v>
      </c>
      <c r="C12656" s="24">
        <v>4</v>
      </c>
      <c r="D12656" s="24" t="s">
        <v>15136</v>
      </c>
      <c r="E12656" s="26">
        <v>674</v>
      </c>
      <c r="F12656" s="26">
        <v>10293</v>
      </c>
      <c r="G12656" s="26" t="s">
        <v>13600</v>
      </c>
      <c r="H12656" s="24" t="s">
        <v>2623</v>
      </c>
      <c r="I12656" s="24" t="s">
        <v>2624</v>
      </c>
      <c r="J12656" s="27" t="s">
        <v>1</v>
      </c>
      <c r="K12656" s="28">
        <v>13.8</v>
      </c>
      <c r="L12656" s="28">
        <v>13.53</v>
      </c>
    </row>
    <row r="12657" spans="1:12" x14ac:dyDescent="0.25">
      <c r="A12657" s="24" t="s">
        <v>3305</v>
      </c>
      <c r="B12657" s="26">
        <v>2018</v>
      </c>
      <c r="C12657" s="24">
        <v>4</v>
      </c>
      <c r="D12657" s="24" t="s">
        <v>15136</v>
      </c>
      <c r="E12657" s="26">
        <v>675</v>
      </c>
      <c r="F12657" s="26">
        <v>10294</v>
      </c>
      <c r="G12657" s="26" t="s">
        <v>13601</v>
      </c>
      <c r="H12657" s="24" t="s">
        <v>724</v>
      </c>
      <c r="I12657" s="24" t="s">
        <v>725</v>
      </c>
      <c r="J12657" s="27" t="s">
        <v>1</v>
      </c>
      <c r="K12657" s="28">
        <v>19.97</v>
      </c>
      <c r="L12657" s="28">
        <v>19.690000000000001</v>
      </c>
    </row>
    <row r="12658" spans="1:12" x14ac:dyDescent="0.25">
      <c r="A12658" s="24" t="s">
        <v>3305</v>
      </c>
      <c r="B12658" s="26">
        <v>2018</v>
      </c>
      <c r="C12658" s="24">
        <v>4</v>
      </c>
      <c r="D12658" s="24" t="s">
        <v>15136</v>
      </c>
      <c r="E12658" s="26">
        <v>675</v>
      </c>
      <c r="F12658" s="26">
        <v>10295</v>
      </c>
      <c r="G12658" s="26" t="s">
        <v>13602</v>
      </c>
      <c r="H12658" s="24" t="s">
        <v>956</v>
      </c>
      <c r="I12658" s="24" t="s">
        <v>957</v>
      </c>
      <c r="J12658" s="27" t="s">
        <v>1</v>
      </c>
      <c r="K12658" s="28">
        <v>17.05</v>
      </c>
      <c r="L12658" s="28">
        <v>16.77</v>
      </c>
    </row>
    <row r="12659" spans="1:12" x14ac:dyDescent="0.25">
      <c r="A12659" s="24" t="s">
        <v>3305</v>
      </c>
      <c r="B12659" s="26">
        <v>2018</v>
      </c>
      <c r="C12659" s="24">
        <v>4</v>
      </c>
      <c r="D12659" s="24" t="s">
        <v>15136</v>
      </c>
      <c r="E12659" s="26">
        <v>675</v>
      </c>
      <c r="F12659" s="26">
        <v>10296</v>
      </c>
      <c r="G12659" s="26" t="s">
        <v>13603</v>
      </c>
      <c r="H12659" s="24" t="s">
        <v>724</v>
      </c>
      <c r="I12659" s="24" t="s">
        <v>725</v>
      </c>
      <c r="J12659" s="27" t="s">
        <v>1</v>
      </c>
      <c r="K12659" s="28">
        <v>21.64</v>
      </c>
      <c r="L12659" s="28">
        <v>21.37</v>
      </c>
    </row>
    <row r="12660" spans="1:12" x14ac:dyDescent="0.25">
      <c r="A12660" s="24" t="s">
        <v>3305</v>
      </c>
      <c r="B12660" s="26">
        <v>2018</v>
      </c>
      <c r="C12660" s="24">
        <v>4</v>
      </c>
      <c r="D12660" s="24" t="s">
        <v>15136</v>
      </c>
      <c r="E12660" s="26">
        <v>675</v>
      </c>
      <c r="F12660" s="26">
        <v>10297</v>
      </c>
      <c r="G12660" s="26" t="s">
        <v>13604</v>
      </c>
      <c r="H12660" s="24" t="s">
        <v>724</v>
      </c>
      <c r="I12660" s="24" t="s">
        <v>725</v>
      </c>
      <c r="J12660" s="27" t="s">
        <v>1</v>
      </c>
      <c r="K12660" s="28">
        <v>17.55</v>
      </c>
      <c r="L12660" s="28">
        <v>17.27</v>
      </c>
    </row>
    <row r="12661" spans="1:12" x14ac:dyDescent="0.25">
      <c r="A12661" s="24" t="s">
        <v>3305</v>
      </c>
      <c r="B12661" s="26">
        <v>2018</v>
      </c>
      <c r="C12661" s="24">
        <v>4</v>
      </c>
      <c r="D12661" s="24" t="s">
        <v>15136</v>
      </c>
      <c r="E12661" s="26">
        <v>675</v>
      </c>
      <c r="F12661" s="26">
        <v>3147</v>
      </c>
      <c r="G12661" s="26" t="s">
        <v>6454</v>
      </c>
      <c r="H12661" s="24" t="s">
        <v>300</v>
      </c>
      <c r="I12661" s="24" t="s">
        <v>301</v>
      </c>
      <c r="J12661" s="27" t="s">
        <v>1</v>
      </c>
      <c r="K12661" s="28">
        <v>23.09</v>
      </c>
      <c r="L12661" s="28">
        <v>22.81</v>
      </c>
    </row>
    <row r="12662" spans="1:12" x14ac:dyDescent="0.25">
      <c r="A12662" s="24" t="s">
        <v>3305</v>
      </c>
      <c r="B12662" s="26">
        <v>2018</v>
      </c>
      <c r="C12662" s="24">
        <v>4</v>
      </c>
      <c r="D12662" s="24" t="s">
        <v>15136</v>
      </c>
      <c r="E12662" s="26">
        <v>675</v>
      </c>
      <c r="F12662" s="26">
        <v>10298</v>
      </c>
      <c r="G12662" s="26" t="s">
        <v>13605</v>
      </c>
      <c r="H12662" s="24" t="s">
        <v>1038</v>
      </c>
      <c r="I12662" s="24" t="s">
        <v>1039</v>
      </c>
      <c r="J12662" s="27" t="s">
        <v>1</v>
      </c>
      <c r="K12662" s="28">
        <v>16.8</v>
      </c>
      <c r="L12662" s="28">
        <v>16.53</v>
      </c>
    </row>
    <row r="12663" spans="1:12" x14ac:dyDescent="0.25">
      <c r="A12663" s="24" t="s">
        <v>3305</v>
      </c>
      <c r="B12663" s="26">
        <v>2018</v>
      </c>
      <c r="C12663" s="24">
        <v>4</v>
      </c>
      <c r="D12663" s="24" t="s">
        <v>15136</v>
      </c>
      <c r="E12663" s="26">
        <v>675</v>
      </c>
      <c r="F12663" s="26">
        <v>10299</v>
      </c>
      <c r="G12663" s="26" t="s">
        <v>13606</v>
      </c>
      <c r="H12663" s="24" t="s">
        <v>1038</v>
      </c>
      <c r="I12663" s="24" t="s">
        <v>1039</v>
      </c>
      <c r="J12663" s="27" t="s">
        <v>1</v>
      </c>
      <c r="K12663" s="28">
        <v>21.55</v>
      </c>
      <c r="L12663" s="28">
        <v>21.55</v>
      </c>
    </row>
    <row r="12664" spans="1:12" x14ac:dyDescent="0.25">
      <c r="A12664" s="24" t="s">
        <v>3305</v>
      </c>
      <c r="B12664" s="26">
        <v>2018</v>
      </c>
      <c r="C12664" s="24">
        <v>4</v>
      </c>
      <c r="D12664" s="24" t="s">
        <v>15136</v>
      </c>
      <c r="E12664" s="26">
        <v>675</v>
      </c>
      <c r="F12664" s="26">
        <v>10300</v>
      </c>
      <c r="G12664" s="26" t="s">
        <v>13607</v>
      </c>
      <c r="H12664" s="24" t="s">
        <v>648</v>
      </c>
      <c r="I12664" s="24" t="s">
        <v>649</v>
      </c>
      <c r="J12664" s="27" t="s">
        <v>1</v>
      </c>
      <c r="K12664" s="28">
        <v>19.239999999999998</v>
      </c>
      <c r="L12664" s="28">
        <v>18.97</v>
      </c>
    </row>
    <row r="12665" spans="1:12" x14ac:dyDescent="0.25">
      <c r="A12665" s="24" t="s">
        <v>3305</v>
      </c>
      <c r="B12665" s="26">
        <v>2018</v>
      </c>
      <c r="C12665" s="24">
        <v>4</v>
      </c>
      <c r="D12665" s="24" t="s">
        <v>15136</v>
      </c>
      <c r="E12665" s="26">
        <v>675</v>
      </c>
      <c r="F12665" s="26">
        <v>9797</v>
      </c>
      <c r="G12665" s="26" t="s">
        <v>13104</v>
      </c>
      <c r="H12665" s="24" t="s">
        <v>1442</v>
      </c>
      <c r="I12665" s="24" t="s">
        <v>1443</v>
      </c>
      <c r="J12665" s="27" t="s">
        <v>1</v>
      </c>
      <c r="K12665" s="28">
        <v>21.42</v>
      </c>
      <c r="L12665" s="28">
        <v>21.15</v>
      </c>
    </row>
    <row r="12666" spans="1:12" x14ac:dyDescent="0.25">
      <c r="A12666" s="24" t="s">
        <v>3305</v>
      </c>
      <c r="B12666" s="26">
        <v>2018</v>
      </c>
      <c r="C12666" s="24">
        <v>4</v>
      </c>
      <c r="D12666" s="24" t="s">
        <v>15136</v>
      </c>
      <c r="E12666" s="26">
        <v>675</v>
      </c>
      <c r="F12666" s="26">
        <v>10301</v>
      </c>
      <c r="G12666" s="26" t="s">
        <v>13608</v>
      </c>
      <c r="H12666" s="24" t="s">
        <v>724</v>
      </c>
      <c r="I12666" s="24" t="s">
        <v>725</v>
      </c>
      <c r="J12666" s="27" t="s">
        <v>1</v>
      </c>
      <c r="K12666" s="28">
        <v>19.739999999999998</v>
      </c>
      <c r="L12666" s="28">
        <v>19.46</v>
      </c>
    </row>
    <row r="12667" spans="1:12" x14ac:dyDescent="0.25">
      <c r="A12667" s="24" t="s">
        <v>3305</v>
      </c>
      <c r="B12667" s="26">
        <v>2018</v>
      </c>
      <c r="C12667" s="24">
        <v>4</v>
      </c>
      <c r="D12667" s="24" t="s">
        <v>15136</v>
      </c>
      <c r="E12667" s="26">
        <v>675</v>
      </c>
      <c r="F12667" s="26">
        <v>10302</v>
      </c>
      <c r="G12667" s="26" t="s">
        <v>13609</v>
      </c>
      <c r="H12667" s="24" t="s">
        <v>1206</v>
      </c>
      <c r="I12667" s="24" t="s">
        <v>1207</v>
      </c>
      <c r="J12667" s="27" t="s">
        <v>1</v>
      </c>
      <c r="K12667" s="28">
        <v>16.8</v>
      </c>
      <c r="L12667" s="28">
        <v>16.53</v>
      </c>
    </row>
    <row r="12668" spans="1:12" x14ac:dyDescent="0.25">
      <c r="A12668" s="24" t="s">
        <v>3305</v>
      </c>
      <c r="B12668" s="26">
        <v>2018</v>
      </c>
      <c r="C12668" s="24">
        <v>4</v>
      </c>
      <c r="D12668" s="24" t="s">
        <v>15136</v>
      </c>
      <c r="E12668" s="26">
        <v>675</v>
      </c>
      <c r="F12668" s="26">
        <v>10303</v>
      </c>
      <c r="G12668" s="26" t="s">
        <v>13610</v>
      </c>
      <c r="H12668" s="24" t="s">
        <v>724</v>
      </c>
      <c r="I12668" s="24" t="s">
        <v>725</v>
      </c>
      <c r="J12668" s="27" t="s">
        <v>1</v>
      </c>
      <c r="K12668" s="28">
        <v>15.53</v>
      </c>
      <c r="L12668" s="28">
        <v>15.25</v>
      </c>
    </row>
    <row r="12669" spans="1:12" x14ac:dyDescent="0.25">
      <c r="A12669" s="24" t="s">
        <v>3305</v>
      </c>
      <c r="B12669" s="26">
        <v>2018</v>
      </c>
      <c r="C12669" s="24">
        <v>4</v>
      </c>
      <c r="D12669" s="24" t="s">
        <v>15136</v>
      </c>
      <c r="E12669" s="26">
        <v>675</v>
      </c>
      <c r="F12669" s="26">
        <v>4349</v>
      </c>
      <c r="G12669" s="26" t="s">
        <v>7656</v>
      </c>
      <c r="H12669" s="24" t="s">
        <v>2291</v>
      </c>
      <c r="I12669" s="24" t="s">
        <v>2292</v>
      </c>
      <c r="J12669" s="27" t="s">
        <v>1</v>
      </c>
      <c r="K12669" s="28">
        <v>14.83</v>
      </c>
      <c r="L12669" s="28">
        <v>14.56</v>
      </c>
    </row>
    <row r="12670" spans="1:12" x14ac:dyDescent="0.25">
      <c r="A12670" s="24" t="s">
        <v>3305</v>
      </c>
      <c r="B12670" s="26">
        <v>2018</v>
      </c>
      <c r="C12670" s="24">
        <v>4</v>
      </c>
      <c r="D12670" s="24" t="s">
        <v>15136</v>
      </c>
      <c r="E12670" s="26">
        <v>675</v>
      </c>
      <c r="F12670" s="26">
        <v>10304</v>
      </c>
      <c r="G12670" s="26" t="s">
        <v>13611</v>
      </c>
      <c r="H12670" s="24" t="s">
        <v>818</v>
      </c>
      <c r="I12670" s="24" t="s">
        <v>819</v>
      </c>
      <c r="J12670" s="27" t="s">
        <v>1</v>
      </c>
      <c r="K12670" s="28">
        <v>13.5</v>
      </c>
      <c r="L12670" s="28">
        <v>13.23</v>
      </c>
    </row>
    <row r="12671" spans="1:12" x14ac:dyDescent="0.25">
      <c r="A12671" s="24" t="s">
        <v>3305</v>
      </c>
      <c r="B12671" s="26">
        <v>2018</v>
      </c>
      <c r="C12671" s="24">
        <v>4</v>
      </c>
      <c r="D12671" s="24" t="s">
        <v>15136</v>
      </c>
      <c r="E12671" s="26">
        <v>675</v>
      </c>
      <c r="F12671" s="26">
        <v>10305</v>
      </c>
      <c r="G12671" s="26" t="s">
        <v>13612</v>
      </c>
      <c r="H12671" s="24" t="s">
        <v>670</v>
      </c>
      <c r="I12671" s="24" t="s">
        <v>671</v>
      </c>
      <c r="J12671" s="27" t="s">
        <v>1</v>
      </c>
      <c r="K12671" s="28">
        <v>8.14</v>
      </c>
      <c r="L12671" s="28">
        <v>8.14</v>
      </c>
    </row>
    <row r="12672" spans="1:12" x14ac:dyDescent="0.25">
      <c r="A12672" s="24" t="s">
        <v>3305</v>
      </c>
      <c r="B12672" s="26">
        <v>2018</v>
      </c>
      <c r="C12672" s="24">
        <v>4</v>
      </c>
      <c r="D12672" s="24" t="s">
        <v>15136</v>
      </c>
      <c r="E12672" s="26">
        <v>675</v>
      </c>
      <c r="F12672" s="26">
        <v>10306</v>
      </c>
      <c r="G12672" s="26" t="s">
        <v>13613</v>
      </c>
      <c r="H12672" s="24" t="s">
        <v>670</v>
      </c>
      <c r="I12672" s="24" t="s">
        <v>671</v>
      </c>
      <c r="J12672" s="27" t="s">
        <v>1</v>
      </c>
      <c r="K12672" s="28">
        <v>15.06</v>
      </c>
      <c r="L12672" s="28">
        <v>14.79</v>
      </c>
    </row>
    <row r="12673" spans="1:12" x14ac:dyDescent="0.25">
      <c r="A12673" s="24" t="s">
        <v>3305</v>
      </c>
      <c r="B12673" s="26">
        <v>2018</v>
      </c>
      <c r="C12673" s="24">
        <v>4</v>
      </c>
      <c r="D12673" s="24" t="s">
        <v>15136</v>
      </c>
      <c r="E12673" s="26">
        <v>675</v>
      </c>
      <c r="F12673" s="26">
        <v>10307</v>
      </c>
      <c r="G12673" s="26" t="s">
        <v>13614</v>
      </c>
      <c r="H12673" s="24" t="s">
        <v>634</v>
      </c>
      <c r="I12673" s="24" t="s">
        <v>635</v>
      </c>
      <c r="J12673" s="27" t="s">
        <v>1</v>
      </c>
      <c r="K12673" s="28">
        <v>14.6</v>
      </c>
      <c r="L12673" s="28">
        <v>14.33</v>
      </c>
    </row>
    <row r="12674" spans="1:12" x14ac:dyDescent="0.25">
      <c r="A12674" s="24" t="s">
        <v>3305</v>
      </c>
      <c r="B12674" s="26">
        <v>2018</v>
      </c>
      <c r="C12674" s="24">
        <v>4</v>
      </c>
      <c r="D12674" s="24" t="s">
        <v>15136</v>
      </c>
      <c r="E12674" s="26">
        <v>675</v>
      </c>
      <c r="F12674" s="26">
        <v>9283</v>
      </c>
      <c r="G12674" s="26" t="s">
        <v>12590</v>
      </c>
      <c r="H12674" s="24" t="s">
        <v>1222</v>
      </c>
      <c r="I12674" s="24" t="s">
        <v>1223</v>
      </c>
      <c r="J12674" s="27" t="s">
        <v>1</v>
      </c>
      <c r="K12674" s="28">
        <v>75.010000000000005</v>
      </c>
      <c r="L12674" s="28">
        <v>75.010000000000005</v>
      </c>
    </row>
    <row r="12675" spans="1:12" x14ac:dyDescent="0.25">
      <c r="A12675" s="24" t="s">
        <v>3305</v>
      </c>
      <c r="B12675" s="26">
        <v>2018</v>
      </c>
      <c r="C12675" s="24">
        <v>4</v>
      </c>
      <c r="D12675" s="24" t="s">
        <v>15136</v>
      </c>
      <c r="E12675" s="26">
        <v>675</v>
      </c>
      <c r="F12675" s="26">
        <v>10308</v>
      </c>
      <c r="G12675" s="26" t="s">
        <v>13615</v>
      </c>
      <c r="H12675" s="24" t="s">
        <v>2297</v>
      </c>
      <c r="I12675" s="24" t="s">
        <v>2298</v>
      </c>
      <c r="J12675" s="27" t="s">
        <v>1</v>
      </c>
      <c r="K12675" s="28">
        <v>14.95</v>
      </c>
      <c r="L12675" s="28">
        <v>14.67</v>
      </c>
    </row>
    <row r="12676" spans="1:12" x14ac:dyDescent="0.25">
      <c r="A12676" s="24" t="s">
        <v>3305</v>
      </c>
      <c r="B12676" s="26">
        <v>2018</v>
      </c>
      <c r="C12676" s="24">
        <v>4</v>
      </c>
      <c r="D12676" s="24" t="s">
        <v>15136</v>
      </c>
      <c r="E12676" s="26">
        <v>676</v>
      </c>
      <c r="F12676" s="26">
        <v>10309</v>
      </c>
      <c r="G12676" s="26" t="s">
        <v>13616</v>
      </c>
      <c r="H12676" s="24" t="s">
        <v>648</v>
      </c>
      <c r="I12676" s="24" t="s">
        <v>649</v>
      </c>
      <c r="J12676" s="27" t="s">
        <v>1</v>
      </c>
      <c r="K12676" s="28">
        <v>15.83</v>
      </c>
      <c r="L12676" s="28">
        <v>15.55</v>
      </c>
    </row>
    <row r="12677" spans="1:12" x14ac:dyDescent="0.25">
      <c r="A12677" s="24" t="s">
        <v>3305</v>
      </c>
      <c r="B12677" s="26">
        <v>2018</v>
      </c>
      <c r="C12677" s="24">
        <v>4</v>
      </c>
      <c r="D12677" s="24" t="s">
        <v>15136</v>
      </c>
      <c r="E12677" s="26">
        <v>676</v>
      </c>
      <c r="F12677" s="26">
        <v>10310</v>
      </c>
      <c r="G12677" s="26" t="s">
        <v>13617</v>
      </c>
      <c r="H12677" s="24" t="s">
        <v>380</v>
      </c>
      <c r="I12677" s="24" t="s">
        <v>381</v>
      </c>
      <c r="J12677" s="27" t="s">
        <v>1</v>
      </c>
      <c r="K12677" s="28">
        <v>16.8</v>
      </c>
      <c r="L12677" s="28">
        <v>16.53</v>
      </c>
    </row>
    <row r="12678" spans="1:12" x14ac:dyDescent="0.25">
      <c r="A12678" s="24" t="s">
        <v>3305</v>
      </c>
      <c r="B12678" s="26">
        <v>2018</v>
      </c>
      <c r="C12678" s="24">
        <v>4</v>
      </c>
      <c r="D12678" s="24" t="s">
        <v>15136</v>
      </c>
      <c r="E12678" s="26">
        <v>676</v>
      </c>
      <c r="F12678" s="26">
        <v>10311</v>
      </c>
      <c r="G12678" s="26" t="s">
        <v>13618</v>
      </c>
      <c r="H12678" s="24" t="s">
        <v>648</v>
      </c>
      <c r="I12678" s="24" t="s">
        <v>649</v>
      </c>
      <c r="J12678" s="27" t="s">
        <v>1</v>
      </c>
      <c r="K12678" s="28">
        <v>19.45</v>
      </c>
      <c r="L12678" s="28">
        <v>19.18</v>
      </c>
    </row>
    <row r="12679" spans="1:12" x14ac:dyDescent="0.25">
      <c r="A12679" s="24" t="s">
        <v>3305</v>
      </c>
      <c r="B12679" s="26">
        <v>2018</v>
      </c>
      <c r="C12679" s="24">
        <v>4</v>
      </c>
      <c r="D12679" s="24" t="s">
        <v>15136</v>
      </c>
      <c r="E12679" s="26">
        <v>676</v>
      </c>
      <c r="F12679" s="26">
        <v>10312</v>
      </c>
      <c r="G12679" s="26" t="s">
        <v>13619</v>
      </c>
      <c r="H12679" s="24" t="s">
        <v>648</v>
      </c>
      <c r="I12679" s="24" t="s">
        <v>649</v>
      </c>
      <c r="J12679" s="27" t="s">
        <v>1</v>
      </c>
      <c r="K12679" s="28">
        <v>19.87</v>
      </c>
      <c r="L12679" s="28">
        <v>19.600000000000001</v>
      </c>
    </row>
    <row r="12680" spans="1:12" x14ac:dyDescent="0.25">
      <c r="A12680" s="24" t="s">
        <v>3305</v>
      </c>
      <c r="B12680" s="26">
        <v>2018</v>
      </c>
      <c r="C12680" s="24">
        <v>4</v>
      </c>
      <c r="D12680" s="24" t="s">
        <v>15136</v>
      </c>
      <c r="E12680" s="26">
        <v>676</v>
      </c>
      <c r="F12680" s="26">
        <v>8838</v>
      </c>
      <c r="G12680" s="26" t="s">
        <v>12145</v>
      </c>
      <c r="H12680" s="24" t="s">
        <v>648</v>
      </c>
      <c r="I12680" s="24" t="s">
        <v>649</v>
      </c>
      <c r="J12680" s="27" t="s">
        <v>1</v>
      </c>
      <c r="K12680" s="28">
        <v>30.15</v>
      </c>
      <c r="L12680" s="28">
        <v>29.88</v>
      </c>
    </row>
    <row r="12681" spans="1:12" x14ac:dyDescent="0.25">
      <c r="A12681" s="24" t="s">
        <v>3305</v>
      </c>
      <c r="B12681" s="26">
        <v>2018</v>
      </c>
      <c r="C12681" s="24">
        <v>4</v>
      </c>
      <c r="D12681" s="24" t="s">
        <v>15136</v>
      </c>
      <c r="E12681" s="26">
        <v>676</v>
      </c>
      <c r="F12681" s="26">
        <v>10313</v>
      </c>
      <c r="G12681" s="26" t="s">
        <v>13620</v>
      </c>
      <c r="H12681" s="24" t="s">
        <v>670</v>
      </c>
      <c r="I12681" s="24" t="s">
        <v>671</v>
      </c>
      <c r="J12681" s="27" t="s">
        <v>1</v>
      </c>
      <c r="K12681" s="28">
        <v>16.72</v>
      </c>
      <c r="L12681" s="28">
        <v>16.45</v>
      </c>
    </row>
    <row r="12682" spans="1:12" x14ac:dyDescent="0.25">
      <c r="A12682" s="24" t="s">
        <v>3305</v>
      </c>
      <c r="B12682" s="26">
        <v>2018</v>
      </c>
      <c r="C12682" s="24">
        <v>4</v>
      </c>
      <c r="D12682" s="24" t="s">
        <v>15136</v>
      </c>
      <c r="E12682" s="26">
        <v>676</v>
      </c>
      <c r="F12682" s="26">
        <v>10314</v>
      </c>
      <c r="G12682" s="26" t="s">
        <v>13621</v>
      </c>
      <c r="H12682" s="24" t="s">
        <v>670</v>
      </c>
      <c r="I12682" s="24" t="s">
        <v>671</v>
      </c>
      <c r="J12682" s="27" t="s">
        <v>1</v>
      </c>
      <c r="K12682" s="28">
        <v>15.76</v>
      </c>
      <c r="L12682" s="28">
        <v>15.49</v>
      </c>
    </row>
    <row r="12683" spans="1:12" x14ac:dyDescent="0.25">
      <c r="A12683" s="24" t="s">
        <v>3305</v>
      </c>
      <c r="B12683" s="26">
        <v>2018</v>
      </c>
      <c r="C12683" s="24">
        <v>4</v>
      </c>
      <c r="D12683" s="24" t="s">
        <v>15136</v>
      </c>
      <c r="E12683" s="26">
        <v>676</v>
      </c>
      <c r="F12683" s="26">
        <v>10315</v>
      </c>
      <c r="G12683" s="26" t="s">
        <v>13622</v>
      </c>
      <c r="H12683" s="24" t="s">
        <v>670</v>
      </c>
      <c r="I12683" s="24" t="s">
        <v>671</v>
      </c>
      <c r="J12683" s="27" t="s">
        <v>1</v>
      </c>
      <c r="K12683" s="28">
        <v>16.84</v>
      </c>
      <c r="L12683" s="28">
        <v>16.559999999999999</v>
      </c>
    </row>
    <row r="12684" spans="1:12" x14ac:dyDescent="0.25">
      <c r="A12684" s="24" t="s">
        <v>3305</v>
      </c>
      <c r="B12684" s="26">
        <v>2018</v>
      </c>
      <c r="C12684" s="24">
        <v>4</v>
      </c>
      <c r="D12684" s="24" t="s">
        <v>15136</v>
      </c>
      <c r="E12684" s="26">
        <v>676</v>
      </c>
      <c r="F12684" s="26">
        <v>10316</v>
      </c>
      <c r="G12684" s="26" t="s">
        <v>13623</v>
      </c>
      <c r="H12684" s="24" t="s">
        <v>1564</v>
      </c>
      <c r="I12684" s="24" t="s">
        <v>1565</v>
      </c>
      <c r="J12684" s="27" t="s">
        <v>1</v>
      </c>
      <c r="K12684" s="28">
        <v>16.11</v>
      </c>
      <c r="L12684" s="28">
        <v>15.84</v>
      </c>
    </row>
    <row r="12685" spans="1:12" x14ac:dyDescent="0.25">
      <c r="A12685" s="24" t="s">
        <v>3305</v>
      </c>
      <c r="B12685" s="26">
        <v>2018</v>
      </c>
      <c r="C12685" s="24">
        <v>4</v>
      </c>
      <c r="D12685" s="24" t="s">
        <v>15136</v>
      </c>
      <c r="E12685" s="26">
        <v>676</v>
      </c>
      <c r="F12685" s="26">
        <v>10317</v>
      </c>
      <c r="G12685" s="26" t="s">
        <v>13624</v>
      </c>
      <c r="H12685" s="24" t="s">
        <v>724</v>
      </c>
      <c r="I12685" s="24" t="s">
        <v>725</v>
      </c>
      <c r="J12685" s="27" t="s">
        <v>1</v>
      </c>
      <c r="K12685" s="28">
        <v>15.46</v>
      </c>
      <c r="L12685" s="28">
        <v>15.18</v>
      </c>
    </row>
    <row r="12686" spans="1:12" x14ac:dyDescent="0.25">
      <c r="A12686" s="24" t="s">
        <v>3305</v>
      </c>
      <c r="B12686" s="26">
        <v>2018</v>
      </c>
      <c r="C12686" s="24">
        <v>4</v>
      </c>
      <c r="D12686" s="24" t="s">
        <v>15136</v>
      </c>
      <c r="E12686" s="26">
        <v>676</v>
      </c>
      <c r="F12686" s="26">
        <v>10318</v>
      </c>
      <c r="G12686" s="26" t="s">
        <v>13625</v>
      </c>
      <c r="H12686" s="24" t="s">
        <v>2623</v>
      </c>
      <c r="I12686" s="24" t="s">
        <v>2624</v>
      </c>
      <c r="J12686" s="27" t="s">
        <v>1</v>
      </c>
      <c r="K12686" s="28">
        <v>13.5</v>
      </c>
      <c r="L12686" s="28">
        <v>13.23</v>
      </c>
    </row>
    <row r="12687" spans="1:12" x14ac:dyDescent="0.25">
      <c r="A12687" s="24" t="s">
        <v>3305</v>
      </c>
      <c r="B12687" s="26">
        <v>2018</v>
      </c>
      <c r="C12687" s="24">
        <v>4</v>
      </c>
      <c r="D12687" s="24" t="s">
        <v>15136</v>
      </c>
      <c r="E12687" s="26">
        <v>676</v>
      </c>
      <c r="F12687" s="26">
        <v>10319</v>
      </c>
      <c r="G12687" s="26" t="s">
        <v>13626</v>
      </c>
      <c r="H12687" s="24" t="s">
        <v>1564</v>
      </c>
      <c r="I12687" s="24" t="s">
        <v>1565</v>
      </c>
      <c r="J12687" s="27" t="s">
        <v>1</v>
      </c>
      <c r="K12687" s="28">
        <v>20.46</v>
      </c>
      <c r="L12687" s="28">
        <v>20.18</v>
      </c>
    </row>
    <row r="12688" spans="1:12" x14ac:dyDescent="0.25">
      <c r="A12688" s="24" t="s">
        <v>3305</v>
      </c>
      <c r="B12688" s="26">
        <v>2018</v>
      </c>
      <c r="C12688" s="24">
        <v>4</v>
      </c>
      <c r="D12688" s="24" t="s">
        <v>15136</v>
      </c>
      <c r="E12688" s="26">
        <v>676</v>
      </c>
      <c r="F12688" s="26">
        <v>10320</v>
      </c>
      <c r="G12688" s="26" t="s">
        <v>13627</v>
      </c>
      <c r="H12688" s="24" t="s">
        <v>1188</v>
      </c>
      <c r="I12688" s="24" t="s">
        <v>1189</v>
      </c>
      <c r="J12688" s="27" t="s">
        <v>1</v>
      </c>
      <c r="K12688" s="28">
        <v>14.25</v>
      </c>
      <c r="L12688" s="28">
        <v>13.97</v>
      </c>
    </row>
    <row r="12689" spans="1:12" x14ac:dyDescent="0.25">
      <c r="A12689" s="24" t="s">
        <v>3305</v>
      </c>
      <c r="B12689" s="26">
        <v>2018</v>
      </c>
      <c r="C12689" s="24">
        <v>4</v>
      </c>
      <c r="D12689" s="24" t="s">
        <v>15136</v>
      </c>
      <c r="E12689" s="26">
        <v>676</v>
      </c>
      <c r="F12689" s="26">
        <v>10321</v>
      </c>
      <c r="G12689" s="26" t="s">
        <v>13628</v>
      </c>
      <c r="H12689" s="24" t="s">
        <v>648</v>
      </c>
      <c r="I12689" s="24" t="s">
        <v>649</v>
      </c>
      <c r="J12689" s="27" t="s">
        <v>1</v>
      </c>
      <c r="K12689" s="28">
        <v>19.239999999999998</v>
      </c>
      <c r="L12689" s="28">
        <v>18.97</v>
      </c>
    </row>
    <row r="12690" spans="1:12" x14ac:dyDescent="0.25">
      <c r="A12690" s="24" t="s">
        <v>3305</v>
      </c>
      <c r="B12690" s="26">
        <v>2018</v>
      </c>
      <c r="C12690" s="24">
        <v>4</v>
      </c>
      <c r="D12690" s="24" t="s">
        <v>15136</v>
      </c>
      <c r="E12690" s="26">
        <v>676</v>
      </c>
      <c r="F12690" s="26">
        <v>10322</v>
      </c>
      <c r="G12690" s="26" t="s">
        <v>13629</v>
      </c>
      <c r="H12690" s="24" t="s">
        <v>648</v>
      </c>
      <c r="I12690" s="24" t="s">
        <v>649</v>
      </c>
      <c r="J12690" s="27" t="s">
        <v>1</v>
      </c>
      <c r="K12690" s="28">
        <v>20.329999999999998</v>
      </c>
      <c r="L12690" s="28">
        <v>20.05</v>
      </c>
    </row>
    <row r="12691" spans="1:12" x14ac:dyDescent="0.25">
      <c r="A12691" s="24" t="s">
        <v>3305</v>
      </c>
      <c r="B12691" s="26">
        <v>2018</v>
      </c>
      <c r="C12691" s="24">
        <v>4</v>
      </c>
      <c r="D12691" s="24" t="s">
        <v>15136</v>
      </c>
      <c r="E12691" s="26">
        <v>676</v>
      </c>
      <c r="F12691" s="26">
        <v>10323</v>
      </c>
      <c r="G12691" s="26" t="s">
        <v>13630</v>
      </c>
      <c r="H12691" s="24" t="s">
        <v>1222</v>
      </c>
      <c r="I12691" s="24" t="s">
        <v>1223</v>
      </c>
      <c r="J12691" s="27" t="s">
        <v>1</v>
      </c>
      <c r="K12691" s="28">
        <v>13.5</v>
      </c>
      <c r="L12691" s="28">
        <v>13.23</v>
      </c>
    </row>
    <row r="12692" spans="1:12" x14ac:dyDescent="0.25">
      <c r="A12692" s="24" t="s">
        <v>3305</v>
      </c>
      <c r="B12692" s="26">
        <v>2018</v>
      </c>
      <c r="C12692" s="24">
        <v>4</v>
      </c>
      <c r="D12692" s="24" t="s">
        <v>15136</v>
      </c>
      <c r="E12692" s="26">
        <v>677</v>
      </c>
      <c r="F12692" s="26">
        <v>10324</v>
      </c>
      <c r="G12692" s="26" t="s">
        <v>13631</v>
      </c>
      <c r="H12692" s="24" t="s">
        <v>724</v>
      </c>
      <c r="I12692" s="24" t="s">
        <v>725</v>
      </c>
      <c r="J12692" s="27" t="s">
        <v>1</v>
      </c>
      <c r="K12692" s="28">
        <v>21.64</v>
      </c>
      <c r="L12692" s="28">
        <v>21.37</v>
      </c>
    </row>
    <row r="12693" spans="1:12" x14ac:dyDescent="0.25">
      <c r="A12693" s="24" t="s">
        <v>3305</v>
      </c>
      <c r="B12693" s="26">
        <v>2018</v>
      </c>
      <c r="C12693" s="24">
        <v>4</v>
      </c>
      <c r="D12693" s="24" t="s">
        <v>15136</v>
      </c>
      <c r="E12693" s="26">
        <v>677</v>
      </c>
      <c r="F12693" s="26">
        <v>10325</v>
      </c>
      <c r="G12693" s="26" t="s">
        <v>13632</v>
      </c>
      <c r="H12693" s="24" t="s">
        <v>956</v>
      </c>
      <c r="I12693" s="24" t="s">
        <v>957</v>
      </c>
      <c r="J12693" s="27" t="s">
        <v>1</v>
      </c>
      <c r="K12693" s="28">
        <v>17.600000000000001</v>
      </c>
      <c r="L12693" s="28">
        <v>17.329999999999998</v>
      </c>
    </row>
    <row r="12694" spans="1:12" x14ac:dyDescent="0.25">
      <c r="A12694" s="24" t="s">
        <v>3305</v>
      </c>
      <c r="B12694" s="26">
        <v>2018</v>
      </c>
      <c r="C12694" s="24">
        <v>4</v>
      </c>
      <c r="D12694" s="24" t="s">
        <v>15136</v>
      </c>
      <c r="E12694" s="26">
        <v>677</v>
      </c>
      <c r="F12694" s="26">
        <v>10326</v>
      </c>
      <c r="G12694" s="26" t="s">
        <v>13633</v>
      </c>
      <c r="H12694" s="24" t="s">
        <v>724</v>
      </c>
      <c r="I12694" s="24" t="s">
        <v>725</v>
      </c>
      <c r="J12694" s="27" t="s">
        <v>1</v>
      </c>
      <c r="K12694" s="28">
        <v>19.84</v>
      </c>
      <c r="L12694" s="28">
        <v>19.57</v>
      </c>
    </row>
    <row r="12695" spans="1:12" x14ac:dyDescent="0.25">
      <c r="A12695" s="24" t="s">
        <v>3305</v>
      </c>
      <c r="B12695" s="26">
        <v>2018</v>
      </c>
      <c r="C12695" s="24">
        <v>4</v>
      </c>
      <c r="D12695" s="24" t="s">
        <v>15136</v>
      </c>
      <c r="E12695" s="26">
        <v>679</v>
      </c>
      <c r="F12695" s="26">
        <v>10327</v>
      </c>
      <c r="G12695" s="26" t="s">
        <v>13634</v>
      </c>
      <c r="H12695" s="24" t="s">
        <v>314</v>
      </c>
      <c r="I12695" s="24" t="s">
        <v>315</v>
      </c>
      <c r="J12695" s="27" t="s">
        <v>1</v>
      </c>
      <c r="K12695" s="28">
        <v>34.159999999999997</v>
      </c>
      <c r="L12695" s="28">
        <v>34.159999999999997</v>
      </c>
    </row>
    <row r="12696" spans="1:12" x14ac:dyDescent="0.25">
      <c r="A12696" s="24" t="s">
        <v>3305</v>
      </c>
      <c r="B12696" s="26">
        <v>2018</v>
      </c>
      <c r="C12696" s="24">
        <v>4</v>
      </c>
      <c r="D12696" s="24" t="s">
        <v>15136</v>
      </c>
      <c r="E12696" s="26">
        <v>679</v>
      </c>
      <c r="F12696" s="26">
        <v>10328</v>
      </c>
      <c r="G12696" s="26" t="s">
        <v>13635</v>
      </c>
      <c r="H12696" s="24" t="s">
        <v>956</v>
      </c>
      <c r="I12696" s="24" t="s">
        <v>957</v>
      </c>
      <c r="J12696" s="27" t="s">
        <v>1</v>
      </c>
      <c r="K12696" s="28">
        <v>17.600000000000001</v>
      </c>
      <c r="L12696" s="28">
        <v>17.329999999999998</v>
      </c>
    </row>
    <row r="12697" spans="1:12" x14ac:dyDescent="0.25">
      <c r="A12697" s="24" t="s">
        <v>3305</v>
      </c>
      <c r="B12697" s="26">
        <v>2018</v>
      </c>
      <c r="C12697" s="24">
        <v>4</v>
      </c>
      <c r="D12697" s="24" t="s">
        <v>15136</v>
      </c>
      <c r="E12697" s="26">
        <v>679</v>
      </c>
      <c r="F12697" s="26">
        <v>10329</v>
      </c>
      <c r="G12697" s="26" t="s">
        <v>13636</v>
      </c>
      <c r="H12697" s="24" t="s">
        <v>782</v>
      </c>
      <c r="I12697" s="24" t="s">
        <v>783</v>
      </c>
      <c r="J12697" s="27" t="s">
        <v>1</v>
      </c>
      <c r="K12697" s="28">
        <v>14.25</v>
      </c>
      <c r="L12697" s="28">
        <v>13.97</v>
      </c>
    </row>
    <row r="12698" spans="1:12" x14ac:dyDescent="0.25">
      <c r="A12698" s="24" t="s">
        <v>3305</v>
      </c>
      <c r="B12698" s="26">
        <v>2018</v>
      </c>
      <c r="C12698" s="24">
        <v>4</v>
      </c>
      <c r="D12698" s="24" t="s">
        <v>15136</v>
      </c>
      <c r="E12698" s="26">
        <v>679</v>
      </c>
      <c r="F12698" s="26">
        <v>10330</v>
      </c>
      <c r="G12698" s="26" t="s">
        <v>13637</v>
      </c>
      <c r="H12698" s="24" t="s">
        <v>736</v>
      </c>
      <c r="I12698" s="24" t="s">
        <v>737</v>
      </c>
      <c r="J12698" s="27" t="s">
        <v>1</v>
      </c>
      <c r="K12698" s="28">
        <v>172.27</v>
      </c>
      <c r="L12698" s="28">
        <v>172.27</v>
      </c>
    </row>
    <row r="12699" spans="1:12" x14ac:dyDescent="0.25">
      <c r="A12699" s="24" t="s">
        <v>3305</v>
      </c>
      <c r="B12699" s="26">
        <v>2018</v>
      </c>
      <c r="C12699" s="24">
        <v>4</v>
      </c>
      <c r="D12699" s="24" t="s">
        <v>15137</v>
      </c>
      <c r="E12699" s="26">
        <v>674</v>
      </c>
      <c r="F12699" s="26">
        <v>10331</v>
      </c>
      <c r="G12699" s="26" t="s">
        <v>13638</v>
      </c>
      <c r="H12699" s="24" t="s">
        <v>1546</v>
      </c>
      <c r="I12699" s="24" t="s">
        <v>1547</v>
      </c>
      <c r="J12699" s="27" t="s">
        <v>1</v>
      </c>
      <c r="K12699" s="28">
        <v>14.45</v>
      </c>
      <c r="L12699" s="28">
        <v>14.17</v>
      </c>
    </row>
    <row r="12700" spans="1:12" x14ac:dyDescent="0.25">
      <c r="A12700" s="24" t="s">
        <v>3305</v>
      </c>
      <c r="B12700" s="26">
        <v>2018</v>
      </c>
      <c r="C12700" s="24">
        <v>4</v>
      </c>
      <c r="D12700" s="24" t="s">
        <v>15137</v>
      </c>
      <c r="E12700" s="26">
        <v>674</v>
      </c>
      <c r="F12700" s="26">
        <v>10332</v>
      </c>
      <c r="G12700" s="26" t="s">
        <v>13639</v>
      </c>
      <c r="H12700" s="24" t="s">
        <v>1068</v>
      </c>
      <c r="I12700" s="24" t="s">
        <v>1069</v>
      </c>
      <c r="J12700" s="27" t="s">
        <v>1</v>
      </c>
      <c r="K12700" s="28">
        <v>15.06</v>
      </c>
      <c r="L12700" s="28">
        <v>14.78</v>
      </c>
    </row>
    <row r="12701" spans="1:12" x14ac:dyDescent="0.25">
      <c r="A12701" s="24" t="s">
        <v>3305</v>
      </c>
      <c r="B12701" s="26">
        <v>2018</v>
      </c>
      <c r="C12701" s="24">
        <v>4</v>
      </c>
      <c r="D12701" s="24" t="s">
        <v>15137</v>
      </c>
      <c r="E12701" s="26">
        <v>674</v>
      </c>
      <c r="F12701" s="26">
        <v>10333</v>
      </c>
      <c r="G12701" s="26" t="s">
        <v>13640</v>
      </c>
      <c r="H12701" s="24" t="s">
        <v>47</v>
      </c>
      <c r="I12701" s="24" t="s">
        <v>48</v>
      </c>
      <c r="J12701" s="27" t="s">
        <v>1</v>
      </c>
      <c r="K12701" s="28">
        <v>35.08</v>
      </c>
      <c r="L12701" s="28">
        <v>34.81</v>
      </c>
    </row>
    <row r="12702" spans="1:12" x14ac:dyDescent="0.25">
      <c r="A12702" s="24" t="s">
        <v>3305</v>
      </c>
      <c r="B12702" s="26">
        <v>2018</v>
      </c>
      <c r="C12702" s="24">
        <v>4</v>
      </c>
      <c r="D12702" s="24" t="s">
        <v>15137</v>
      </c>
      <c r="E12702" s="26">
        <v>675</v>
      </c>
      <c r="F12702" s="26">
        <v>10334</v>
      </c>
      <c r="G12702" s="26" t="s">
        <v>13641</v>
      </c>
      <c r="H12702" s="24" t="s">
        <v>678</v>
      </c>
      <c r="I12702" s="24" t="s">
        <v>679</v>
      </c>
      <c r="J12702" s="27" t="s">
        <v>1</v>
      </c>
      <c r="K12702" s="28">
        <v>13.5</v>
      </c>
      <c r="L12702" s="28">
        <v>13.23</v>
      </c>
    </row>
    <row r="12703" spans="1:12" x14ac:dyDescent="0.25">
      <c r="A12703" s="24" t="s">
        <v>3305</v>
      </c>
      <c r="B12703" s="26">
        <v>2018</v>
      </c>
      <c r="C12703" s="24">
        <v>4</v>
      </c>
      <c r="D12703" s="24" t="s">
        <v>15137</v>
      </c>
      <c r="E12703" s="26">
        <v>676</v>
      </c>
      <c r="F12703" s="26">
        <v>8875</v>
      </c>
      <c r="G12703" s="26" t="s">
        <v>12182</v>
      </c>
      <c r="H12703" s="24" t="s">
        <v>2432</v>
      </c>
      <c r="I12703" s="24" t="s">
        <v>2433</v>
      </c>
      <c r="J12703" s="27" t="s">
        <v>1</v>
      </c>
      <c r="K12703" s="28">
        <v>13.5</v>
      </c>
      <c r="L12703" s="28">
        <v>13.23</v>
      </c>
    </row>
    <row r="12704" spans="1:12" x14ac:dyDescent="0.25">
      <c r="A12704" s="24" t="s">
        <v>3305</v>
      </c>
      <c r="B12704" s="26">
        <v>2018</v>
      </c>
      <c r="C12704" s="24">
        <v>4</v>
      </c>
      <c r="D12704" s="24" t="s">
        <v>15137</v>
      </c>
      <c r="E12704" s="26">
        <v>676</v>
      </c>
      <c r="F12704" s="26">
        <v>10335</v>
      </c>
      <c r="G12704" s="26" t="s">
        <v>13642</v>
      </c>
      <c r="H12704" s="24" t="s">
        <v>47</v>
      </c>
      <c r="I12704" s="24" t="s">
        <v>48</v>
      </c>
      <c r="J12704" s="27" t="s">
        <v>1</v>
      </c>
      <c r="K12704" s="28">
        <v>29.48</v>
      </c>
      <c r="L12704" s="28">
        <v>29.21</v>
      </c>
    </row>
    <row r="12705" spans="1:12" x14ac:dyDescent="0.25">
      <c r="A12705" s="24" t="s">
        <v>3305</v>
      </c>
      <c r="B12705" s="26">
        <v>2018</v>
      </c>
      <c r="C12705" s="24">
        <v>4</v>
      </c>
      <c r="D12705" s="24" t="s">
        <v>15137</v>
      </c>
      <c r="E12705" s="26">
        <v>676</v>
      </c>
      <c r="F12705" s="26">
        <v>9345</v>
      </c>
      <c r="G12705" s="26" t="s">
        <v>12652</v>
      </c>
      <c r="H12705" s="24" t="s">
        <v>2418</v>
      </c>
      <c r="I12705" s="24" t="s">
        <v>2419</v>
      </c>
      <c r="J12705" s="27" t="s">
        <v>1</v>
      </c>
      <c r="K12705" s="28">
        <v>18.899999999999999</v>
      </c>
      <c r="L12705" s="28">
        <v>18.63</v>
      </c>
    </row>
    <row r="12706" spans="1:12" x14ac:dyDescent="0.25">
      <c r="A12706" s="24" t="s">
        <v>3305</v>
      </c>
      <c r="B12706" s="26">
        <v>2018</v>
      </c>
      <c r="C12706" s="24">
        <v>4</v>
      </c>
      <c r="D12706" s="24" t="s">
        <v>15137</v>
      </c>
      <c r="E12706" s="26">
        <v>676</v>
      </c>
      <c r="F12706" s="26">
        <v>8876</v>
      </c>
      <c r="G12706" s="26" t="s">
        <v>12183</v>
      </c>
      <c r="H12706" s="24" t="s">
        <v>274</v>
      </c>
      <c r="I12706" s="24" t="s">
        <v>275</v>
      </c>
      <c r="J12706" s="27" t="s">
        <v>1</v>
      </c>
      <c r="K12706" s="28">
        <v>18.97</v>
      </c>
      <c r="L12706" s="28">
        <v>18.7</v>
      </c>
    </row>
    <row r="12707" spans="1:12" x14ac:dyDescent="0.25">
      <c r="A12707" s="24" t="s">
        <v>3305</v>
      </c>
      <c r="B12707" s="26">
        <v>2018</v>
      </c>
      <c r="C12707" s="24">
        <v>4</v>
      </c>
      <c r="D12707" s="24" t="s">
        <v>15138</v>
      </c>
      <c r="E12707" s="26">
        <v>670</v>
      </c>
      <c r="F12707" s="26">
        <v>9208</v>
      </c>
      <c r="G12707" s="26" t="s">
        <v>12515</v>
      </c>
      <c r="H12707" s="24" t="s">
        <v>2625</v>
      </c>
      <c r="I12707" s="24" t="s">
        <v>2626</v>
      </c>
      <c r="J12707" s="27" t="s">
        <v>1</v>
      </c>
      <c r="K12707" s="28">
        <v>183.1</v>
      </c>
      <c r="L12707" s="28">
        <v>182.56</v>
      </c>
    </row>
    <row r="12708" spans="1:12" x14ac:dyDescent="0.25">
      <c r="A12708" s="24" t="s">
        <v>3305</v>
      </c>
      <c r="B12708" s="26">
        <v>2018</v>
      </c>
      <c r="C12708" s="24">
        <v>4</v>
      </c>
      <c r="D12708" s="24" t="s">
        <v>15138</v>
      </c>
      <c r="E12708" s="26">
        <v>675</v>
      </c>
      <c r="F12708" s="26">
        <v>9352</v>
      </c>
      <c r="G12708" s="26" t="s">
        <v>12659</v>
      </c>
      <c r="H12708" s="24" t="s">
        <v>212</v>
      </c>
      <c r="I12708" s="24" t="s">
        <v>213</v>
      </c>
      <c r="J12708" s="27" t="s">
        <v>1</v>
      </c>
      <c r="K12708" s="28">
        <v>31.86</v>
      </c>
      <c r="L12708" s="28">
        <v>31.86</v>
      </c>
    </row>
    <row r="12709" spans="1:12" x14ac:dyDescent="0.25">
      <c r="A12709" s="24" t="s">
        <v>3305</v>
      </c>
      <c r="B12709" s="26">
        <v>2018</v>
      </c>
      <c r="C12709" s="24">
        <v>4</v>
      </c>
      <c r="D12709" s="24" t="s">
        <v>15138</v>
      </c>
      <c r="E12709" s="26">
        <v>677</v>
      </c>
      <c r="F12709" s="26">
        <v>9353</v>
      </c>
      <c r="G12709" s="26" t="s">
        <v>12660</v>
      </c>
      <c r="H12709" s="24" t="s">
        <v>1380</v>
      </c>
      <c r="I12709" s="24" t="s">
        <v>1381</v>
      </c>
      <c r="J12709" s="27" t="s">
        <v>1</v>
      </c>
      <c r="K12709" s="28">
        <v>1661.19</v>
      </c>
      <c r="L12709" s="28">
        <v>1660.38</v>
      </c>
    </row>
    <row r="12710" spans="1:12" x14ac:dyDescent="0.25">
      <c r="A12710" s="24" t="s">
        <v>3305</v>
      </c>
      <c r="B12710" s="26">
        <v>2018</v>
      </c>
      <c r="C12710" s="24">
        <v>4</v>
      </c>
      <c r="D12710" s="24" t="s">
        <v>15138</v>
      </c>
      <c r="E12710" s="26">
        <v>652</v>
      </c>
      <c r="F12710" s="26">
        <v>10336</v>
      </c>
      <c r="G12710" s="26" t="s">
        <v>13643</v>
      </c>
      <c r="H12710" s="24" t="s">
        <v>1002</v>
      </c>
      <c r="I12710" s="24" t="s">
        <v>1003</v>
      </c>
      <c r="J12710" s="27" t="s">
        <v>15162</v>
      </c>
      <c r="K12710" s="28">
        <v>10803.52</v>
      </c>
      <c r="L12710" s="28">
        <v>10803.52</v>
      </c>
    </row>
    <row r="12711" spans="1:12" x14ac:dyDescent="0.25">
      <c r="A12711" s="24" t="s">
        <v>3305</v>
      </c>
      <c r="B12711" s="26">
        <v>2018</v>
      </c>
      <c r="C12711" s="24">
        <v>4</v>
      </c>
      <c r="D12711" s="24" t="s">
        <v>15138</v>
      </c>
      <c r="E12711" s="26">
        <v>663</v>
      </c>
      <c r="F12711" s="26">
        <v>9355</v>
      </c>
      <c r="G12711" s="26" t="s">
        <v>12662</v>
      </c>
      <c r="H12711" s="24" t="s">
        <v>2420</v>
      </c>
      <c r="I12711" s="24" t="s">
        <v>2421</v>
      </c>
      <c r="J12711" s="27" t="s">
        <v>1</v>
      </c>
      <c r="K12711" s="28">
        <v>252.94</v>
      </c>
      <c r="L12711" s="28">
        <v>250.28</v>
      </c>
    </row>
    <row r="12712" spans="1:12" x14ac:dyDescent="0.25">
      <c r="A12712" s="24" t="s">
        <v>3305</v>
      </c>
      <c r="B12712" s="26">
        <v>2018</v>
      </c>
      <c r="C12712" s="24">
        <v>4</v>
      </c>
      <c r="D12712" s="24" t="s">
        <v>15139</v>
      </c>
      <c r="E12712" s="26">
        <v>670</v>
      </c>
      <c r="F12712" s="26">
        <v>9360</v>
      </c>
      <c r="G12712" s="26" t="s">
        <v>12667</v>
      </c>
      <c r="H12712" s="24" t="s">
        <v>268</v>
      </c>
      <c r="I12712" s="24" t="s">
        <v>269</v>
      </c>
      <c r="J12712" s="27" t="s">
        <v>1</v>
      </c>
      <c r="K12712" s="28">
        <v>65.39</v>
      </c>
      <c r="L12712" s="28">
        <v>65.39</v>
      </c>
    </row>
    <row r="12713" spans="1:12" x14ac:dyDescent="0.25">
      <c r="A12713" s="24" t="s">
        <v>3305</v>
      </c>
      <c r="B12713" s="26">
        <v>2018</v>
      </c>
      <c r="C12713" s="24">
        <v>4</v>
      </c>
      <c r="D12713" s="24" t="s">
        <v>15139</v>
      </c>
      <c r="E12713" s="26">
        <v>671</v>
      </c>
      <c r="F12713" s="26">
        <v>9579</v>
      </c>
      <c r="G12713" s="26" t="s">
        <v>12886</v>
      </c>
      <c r="H12713" s="24" t="s">
        <v>1488</v>
      </c>
      <c r="I12713" s="24" t="s">
        <v>1489</v>
      </c>
      <c r="J12713" s="27" t="s">
        <v>1</v>
      </c>
      <c r="K12713" s="28">
        <v>906.83</v>
      </c>
      <c r="L12713" s="28">
        <v>906.02</v>
      </c>
    </row>
    <row r="12714" spans="1:12" x14ac:dyDescent="0.25">
      <c r="A12714" s="24" t="s">
        <v>3305</v>
      </c>
      <c r="B12714" s="26">
        <v>2018</v>
      </c>
      <c r="C12714" s="24">
        <v>4</v>
      </c>
      <c r="D12714" s="24" t="s">
        <v>15139</v>
      </c>
      <c r="E12714" s="26">
        <v>671</v>
      </c>
      <c r="F12714" s="26">
        <v>10337</v>
      </c>
      <c r="G12714" s="26" t="s">
        <v>13644</v>
      </c>
      <c r="H12714" s="24" t="s">
        <v>1390</v>
      </c>
      <c r="I12714" s="24" t="s">
        <v>1391</v>
      </c>
      <c r="J12714" s="27" t="s">
        <v>1</v>
      </c>
      <c r="K12714" s="28">
        <v>14.4</v>
      </c>
      <c r="L12714" s="28">
        <v>14.13</v>
      </c>
    </row>
    <row r="12715" spans="1:12" x14ac:dyDescent="0.25">
      <c r="A12715" s="24" t="s">
        <v>3305</v>
      </c>
      <c r="B12715" s="26">
        <v>2018</v>
      </c>
      <c r="C12715" s="24">
        <v>4</v>
      </c>
      <c r="D12715" s="24" t="s">
        <v>15139</v>
      </c>
      <c r="E12715" s="26">
        <v>671</v>
      </c>
      <c r="F12715" s="26">
        <v>3080</v>
      </c>
      <c r="G12715" s="26" t="s">
        <v>6387</v>
      </c>
      <c r="H12715" s="24" t="s">
        <v>154</v>
      </c>
      <c r="I12715" s="24" t="s">
        <v>155</v>
      </c>
      <c r="J12715" s="27" t="s">
        <v>1</v>
      </c>
      <c r="K12715" s="28">
        <v>65.400000000000006</v>
      </c>
      <c r="L12715" s="28">
        <v>65.13</v>
      </c>
    </row>
    <row r="12716" spans="1:12" x14ac:dyDescent="0.25">
      <c r="A12716" s="24" t="s">
        <v>3305</v>
      </c>
      <c r="B12716" s="26">
        <v>2018</v>
      </c>
      <c r="C12716" s="24">
        <v>4</v>
      </c>
      <c r="D12716" s="24" t="s">
        <v>15139</v>
      </c>
      <c r="E12716" s="26">
        <v>674</v>
      </c>
      <c r="F12716" s="26">
        <v>5823</v>
      </c>
      <c r="G12716" s="26" t="s">
        <v>9130</v>
      </c>
      <c r="H12716" s="24" t="s">
        <v>1088</v>
      </c>
      <c r="I12716" s="24" t="s">
        <v>1089</v>
      </c>
      <c r="J12716" s="27" t="s">
        <v>1</v>
      </c>
      <c r="K12716" s="28">
        <v>17.39</v>
      </c>
      <c r="L12716" s="28">
        <v>17.39</v>
      </c>
    </row>
    <row r="12717" spans="1:12" x14ac:dyDescent="0.25">
      <c r="A12717" s="24" t="s">
        <v>3305</v>
      </c>
      <c r="B12717" s="26">
        <v>2018</v>
      </c>
      <c r="C12717" s="24">
        <v>4</v>
      </c>
      <c r="D12717" s="24" t="s">
        <v>15139</v>
      </c>
      <c r="E12717" s="26">
        <v>674</v>
      </c>
      <c r="F12717" s="26">
        <v>9371</v>
      </c>
      <c r="G12717" s="26" t="s">
        <v>12678</v>
      </c>
      <c r="H12717" s="24" t="s">
        <v>268</v>
      </c>
      <c r="I12717" s="24" t="s">
        <v>269</v>
      </c>
      <c r="J12717" s="27" t="s">
        <v>1</v>
      </c>
      <c r="K12717" s="28">
        <v>103.59</v>
      </c>
      <c r="L12717" s="28">
        <v>103.59</v>
      </c>
    </row>
    <row r="12718" spans="1:12" x14ac:dyDescent="0.25">
      <c r="A12718" s="24" t="s">
        <v>3305</v>
      </c>
      <c r="B12718" s="26">
        <v>2018</v>
      </c>
      <c r="C12718" s="24">
        <v>4</v>
      </c>
      <c r="D12718" s="24" t="s">
        <v>15139</v>
      </c>
      <c r="E12718" s="26">
        <v>674</v>
      </c>
      <c r="F12718" s="26">
        <v>9375</v>
      </c>
      <c r="G12718" s="26" t="s">
        <v>12682</v>
      </c>
      <c r="H12718" s="24" t="s">
        <v>1088</v>
      </c>
      <c r="I12718" s="24" t="s">
        <v>1089</v>
      </c>
      <c r="J12718" s="27" t="s">
        <v>1</v>
      </c>
      <c r="K12718" s="28">
        <v>116.26</v>
      </c>
      <c r="L12718" s="28">
        <v>115.99</v>
      </c>
    </row>
    <row r="12719" spans="1:12" x14ac:dyDescent="0.25">
      <c r="A12719" s="24" t="s">
        <v>3305</v>
      </c>
      <c r="B12719" s="26">
        <v>2018</v>
      </c>
      <c r="C12719" s="24">
        <v>4</v>
      </c>
      <c r="D12719" s="24" t="s">
        <v>15139</v>
      </c>
      <c r="E12719" s="26">
        <v>674</v>
      </c>
      <c r="F12719" s="26">
        <v>9366</v>
      </c>
      <c r="G12719" s="26" t="s">
        <v>12673</v>
      </c>
      <c r="H12719" s="24" t="s">
        <v>2432</v>
      </c>
      <c r="I12719" s="24" t="s">
        <v>2433</v>
      </c>
      <c r="J12719" s="27" t="s">
        <v>1</v>
      </c>
      <c r="K12719" s="28">
        <v>102.03</v>
      </c>
      <c r="L12719" s="28">
        <v>102.03</v>
      </c>
    </row>
    <row r="12720" spans="1:12" x14ac:dyDescent="0.25">
      <c r="A12720" s="24" t="s">
        <v>3305</v>
      </c>
      <c r="B12720" s="26">
        <v>2018</v>
      </c>
      <c r="C12720" s="24">
        <v>4</v>
      </c>
      <c r="D12720" s="24" t="s">
        <v>15139</v>
      </c>
      <c r="E12720" s="26">
        <v>674</v>
      </c>
      <c r="F12720" s="26">
        <v>9367</v>
      </c>
      <c r="G12720" s="26" t="s">
        <v>12674</v>
      </c>
      <c r="H12720" s="24" t="s">
        <v>257</v>
      </c>
      <c r="I12720" s="24" t="s">
        <v>258</v>
      </c>
      <c r="J12720" s="27" t="s">
        <v>1</v>
      </c>
      <c r="K12720" s="28">
        <v>48.37</v>
      </c>
      <c r="L12720" s="28">
        <v>48.37</v>
      </c>
    </row>
    <row r="12721" spans="1:12" x14ac:dyDescent="0.25">
      <c r="A12721" s="24" t="s">
        <v>3305</v>
      </c>
      <c r="B12721" s="26">
        <v>2018</v>
      </c>
      <c r="C12721" s="24">
        <v>4</v>
      </c>
      <c r="D12721" s="24" t="s">
        <v>15139</v>
      </c>
      <c r="E12721" s="26">
        <v>674</v>
      </c>
      <c r="F12721" s="26">
        <v>9368</v>
      </c>
      <c r="G12721" s="26" t="s">
        <v>12675</v>
      </c>
      <c r="H12721" s="24" t="s">
        <v>700</v>
      </c>
      <c r="I12721" s="24" t="s">
        <v>701</v>
      </c>
      <c r="J12721" s="27" t="s">
        <v>1</v>
      </c>
      <c r="K12721" s="28">
        <v>188.6</v>
      </c>
      <c r="L12721" s="28">
        <v>188.6</v>
      </c>
    </row>
    <row r="12722" spans="1:12" x14ac:dyDescent="0.25">
      <c r="A12722" s="24" t="s">
        <v>3305</v>
      </c>
      <c r="B12722" s="26">
        <v>2018</v>
      </c>
      <c r="C12722" s="24">
        <v>4</v>
      </c>
      <c r="D12722" s="24" t="s">
        <v>15139</v>
      </c>
      <c r="E12722" s="26">
        <v>674</v>
      </c>
      <c r="F12722" s="26">
        <v>9369</v>
      </c>
      <c r="G12722" s="26" t="s">
        <v>12676</v>
      </c>
      <c r="H12722" s="24" t="s">
        <v>2627</v>
      </c>
      <c r="I12722" s="24" t="s">
        <v>2628</v>
      </c>
      <c r="J12722" s="27" t="s">
        <v>1</v>
      </c>
      <c r="K12722" s="28">
        <v>14.1</v>
      </c>
      <c r="L12722" s="28">
        <v>13.83</v>
      </c>
    </row>
    <row r="12723" spans="1:12" x14ac:dyDescent="0.25">
      <c r="A12723" s="24" t="s">
        <v>3305</v>
      </c>
      <c r="B12723" s="26">
        <v>2018</v>
      </c>
      <c r="C12723" s="24">
        <v>4</v>
      </c>
      <c r="D12723" s="24" t="s">
        <v>15139</v>
      </c>
      <c r="E12723" s="26">
        <v>675</v>
      </c>
      <c r="F12723" s="26">
        <v>5530</v>
      </c>
      <c r="G12723" s="26" t="s">
        <v>8837</v>
      </c>
      <c r="H12723" s="24" t="s">
        <v>1088</v>
      </c>
      <c r="I12723" s="24" t="s">
        <v>1089</v>
      </c>
      <c r="J12723" s="27" t="s">
        <v>1</v>
      </c>
      <c r="K12723" s="28">
        <v>101.1</v>
      </c>
      <c r="L12723" s="28">
        <v>100.83</v>
      </c>
    </row>
    <row r="12724" spans="1:12" x14ac:dyDescent="0.25">
      <c r="A12724" s="24" t="s">
        <v>3305</v>
      </c>
      <c r="B12724" s="26">
        <v>2018</v>
      </c>
      <c r="C12724" s="24">
        <v>4</v>
      </c>
      <c r="D12724" s="24" t="s">
        <v>15139</v>
      </c>
      <c r="E12724" s="26">
        <v>675</v>
      </c>
      <c r="F12724" s="26">
        <v>9378</v>
      </c>
      <c r="G12724" s="26" t="s">
        <v>12685</v>
      </c>
      <c r="H12724" s="24" t="s">
        <v>1088</v>
      </c>
      <c r="I12724" s="24" t="s">
        <v>1089</v>
      </c>
      <c r="J12724" s="27" t="s">
        <v>1</v>
      </c>
      <c r="K12724" s="28">
        <v>358.33</v>
      </c>
      <c r="L12724" s="28">
        <v>358.06</v>
      </c>
    </row>
    <row r="12725" spans="1:12" x14ac:dyDescent="0.25">
      <c r="A12725" s="24" t="s">
        <v>3305</v>
      </c>
      <c r="B12725" s="26">
        <v>2018</v>
      </c>
      <c r="C12725" s="24">
        <v>4</v>
      </c>
      <c r="D12725" s="24" t="s">
        <v>15139</v>
      </c>
      <c r="E12725" s="26">
        <v>675</v>
      </c>
      <c r="F12725" s="26">
        <v>8825</v>
      </c>
      <c r="G12725" s="26" t="s">
        <v>12132</v>
      </c>
      <c r="H12725" s="24" t="s">
        <v>1488</v>
      </c>
      <c r="I12725" s="24" t="s">
        <v>1489</v>
      </c>
      <c r="J12725" s="27" t="s">
        <v>1</v>
      </c>
      <c r="K12725" s="28">
        <v>235.14</v>
      </c>
      <c r="L12725" s="28">
        <v>234.32</v>
      </c>
    </row>
    <row r="12726" spans="1:12" x14ac:dyDescent="0.25">
      <c r="A12726" s="24" t="s">
        <v>3305</v>
      </c>
      <c r="B12726" s="26">
        <v>2018</v>
      </c>
      <c r="C12726" s="24">
        <v>4</v>
      </c>
      <c r="D12726" s="24" t="s">
        <v>15139</v>
      </c>
      <c r="E12726" s="26">
        <v>676</v>
      </c>
      <c r="F12726" s="26">
        <v>3232</v>
      </c>
      <c r="G12726" s="26" t="s">
        <v>6539</v>
      </c>
      <c r="H12726" s="24" t="s">
        <v>1318</v>
      </c>
      <c r="I12726" s="24" t="s">
        <v>1319</v>
      </c>
      <c r="J12726" s="27" t="s">
        <v>1</v>
      </c>
      <c r="K12726" s="28">
        <v>50.49</v>
      </c>
      <c r="L12726" s="28">
        <v>50.22</v>
      </c>
    </row>
    <row r="12727" spans="1:12" x14ac:dyDescent="0.25">
      <c r="A12727" s="24" t="s">
        <v>3305</v>
      </c>
      <c r="B12727" s="26">
        <v>2018</v>
      </c>
      <c r="C12727" s="24">
        <v>4</v>
      </c>
      <c r="D12727" s="24" t="s">
        <v>15139</v>
      </c>
      <c r="E12727" s="26">
        <v>676</v>
      </c>
      <c r="F12727" s="26">
        <v>9382</v>
      </c>
      <c r="G12727" s="26" t="s">
        <v>12689</v>
      </c>
      <c r="H12727" s="24" t="s">
        <v>150</v>
      </c>
      <c r="I12727" s="24" t="s">
        <v>151</v>
      </c>
      <c r="J12727" s="27" t="s">
        <v>1</v>
      </c>
      <c r="K12727" s="28">
        <v>36.82</v>
      </c>
      <c r="L12727" s="28">
        <v>36.82</v>
      </c>
    </row>
    <row r="12728" spans="1:12" x14ac:dyDescent="0.25">
      <c r="A12728" s="24" t="s">
        <v>3305</v>
      </c>
      <c r="B12728" s="26">
        <v>2018</v>
      </c>
      <c r="C12728" s="24">
        <v>4</v>
      </c>
      <c r="D12728" s="24" t="s">
        <v>15139</v>
      </c>
      <c r="E12728" s="26">
        <v>676</v>
      </c>
      <c r="F12728" s="26">
        <v>9384</v>
      </c>
      <c r="G12728" s="26" t="s">
        <v>12691</v>
      </c>
      <c r="H12728" s="24" t="s">
        <v>890</v>
      </c>
      <c r="I12728" s="24" t="s">
        <v>891</v>
      </c>
      <c r="J12728" s="27" t="s">
        <v>1</v>
      </c>
      <c r="K12728" s="28">
        <v>38.69</v>
      </c>
      <c r="L12728" s="28">
        <v>38.69</v>
      </c>
    </row>
    <row r="12729" spans="1:12" x14ac:dyDescent="0.25">
      <c r="A12729" s="24" t="s">
        <v>3305</v>
      </c>
      <c r="B12729" s="26">
        <v>2018</v>
      </c>
      <c r="C12729" s="24">
        <v>4</v>
      </c>
      <c r="D12729" s="24" t="s">
        <v>15139</v>
      </c>
      <c r="E12729" s="26">
        <v>676</v>
      </c>
      <c r="F12729" s="26">
        <v>10338</v>
      </c>
      <c r="G12729" s="26" t="s">
        <v>13645</v>
      </c>
      <c r="H12729" s="24" t="s">
        <v>226</v>
      </c>
      <c r="I12729" s="24" t="s">
        <v>227</v>
      </c>
      <c r="J12729" s="27" t="s">
        <v>1</v>
      </c>
      <c r="K12729" s="28">
        <v>15.8</v>
      </c>
      <c r="L12729" s="28">
        <v>15.52</v>
      </c>
    </row>
    <row r="12730" spans="1:12" x14ac:dyDescent="0.25">
      <c r="A12730" s="24" t="s">
        <v>3305</v>
      </c>
      <c r="B12730" s="26">
        <v>2018</v>
      </c>
      <c r="C12730" s="24">
        <v>4</v>
      </c>
      <c r="D12730" s="24" t="s">
        <v>15139</v>
      </c>
      <c r="E12730" s="26">
        <v>676</v>
      </c>
      <c r="F12730" s="26">
        <v>9059</v>
      </c>
      <c r="G12730" s="26" t="s">
        <v>12366</v>
      </c>
      <c r="H12730" s="24" t="s">
        <v>730</v>
      </c>
      <c r="I12730" s="24" t="s">
        <v>731</v>
      </c>
      <c r="J12730" s="27" t="s">
        <v>1</v>
      </c>
      <c r="K12730" s="28">
        <v>699.47</v>
      </c>
      <c r="L12730" s="28">
        <v>698.93</v>
      </c>
    </row>
    <row r="12731" spans="1:12" x14ac:dyDescent="0.25">
      <c r="A12731" s="24" t="s">
        <v>3305</v>
      </c>
      <c r="B12731" s="26">
        <v>2018</v>
      </c>
      <c r="C12731" s="24">
        <v>4</v>
      </c>
      <c r="D12731" s="24" t="s">
        <v>15139</v>
      </c>
      <c r="E12731" s="26">
        <v>677</v>
      </c>
      <c r="F12731" s="26">
        <v>10339</v>
      </c>
      <c r="G12731" s="26" t="s">
        <v>13646</v>
      </c>
      <c r="H12731" s="24" t="s">
        <v>2629</v>
      </c>
      <c r="I12731" s="24" t="s">
        <v>2630</v>
      </c>
      <c r="J12731" s="27" t="s">
        <v>1</v>
      </c>
      <c r="K12731" s="28">
        <v>171.5</v>
      </c>
      <c r="L12731" s="28">
        <v>171.22</v>
      </c>
    </row>
    <row r="12732" spans="1:12" x14ac:dyDescent="0.25">
      <c r="A12732" s="24" t="s">
        <v>3305</v>
      </c>
      <c r="B12732" s="26">
        <v>2018</v>
      </c>
      <c r="C12732" s="24">
        <v>4</v>
      </c>
      <c r="D12732" s="24" t="s">
        <v>15139</v>
      </c>
      <c r="E12732" s="26">
        <v>677</v>
      </c>
      <c r="F12732" s="26">
        <v>9389</v>
      </c>
      <c r="G12732" s="26" t="s">
        <v>12696</v>
      </c>
      <c r="H12732" s="24" t="s">
        <v>2444</v>
      </c>
      <c r="I12732" s="24" t="s">
        <v>2445</v>
      </c>
      <c r="J12732" s="27" t="s">
        <v>1</v>
      </c>
      <c r="K12732" s="28">
        <v>15.46</v>
      </c>
      <c r="L12732" s="28">
        <v>15.46</v>
      </c>
    </row>
    <row r="12733" spans="1:12" x14ac:dyDescent="0.25">
      <c r="A12733" s="24" t="s">
        <v>3305</v>
      </c>
      <c r="B12733" s="26">
        <v>2018</v>
      </c>
      <c r="C12733" s="24">
        <v>4</v>
      </c>
      <c r="D12733" s="24" t="s">
        <v>15139</v>
      </c>
      <c r="E12733" s="26">
        <v>677</v>
      </c>
      <c r="F12733" s="26">
        <v>10340</v>
      </c>
      <c r="G12733" s="26" t="s">
        <v>13647</v>
      </c>
      <c r="H12733" s="24" t="s">
        <v>1088</v>
      </c>
      <c r="I12733" s="24" t="s">
        <v>1089</v>
      </c>
      <c r="J12733" s="27" t="s">
        <v>1</v>
      </c>
      <c r="K12733" s="28">
        <v>101.55</v>
      </c>
      <c r="L12733" s="28">
        <v>101.27</v>
      </c>
    </row>
    <row r="12734" spans="1:12" x14ac:dyDescent="0.25">
      <c r="A12734" s="24" t="s">
        <v>3305</v>
      </c>
      <c r="B12734" s="26">
        <v>2018</v>
      </c>
      <c r="C12734" s="24">
        <v>4</v>
      </c>
      <c r="D12734" s="24" t="s">
        <v>15139</v>
      </c>
      <c r="E12734" s="26">
        <v>677</v>
      </c>
      <c r="F12734" s="26">
        <v>9390</v>
      </c>
      <c r="G12734" s="26" t="s">
        <v>12697</v>
      </c>
      <c r="H12734" s="24" t="s">
        <v>1124</v>
      </c>
      <c r="I12734" s="24" t="s">
        <v>1125</v>
      </c>
      <c r="J12734" s="27" t="s">
        <v>1</v>
      </c>
      <c r="K12734" s="28">
        <v>158.30000000000001</v>
      </c>
      <c r="L12734" s="28">
        <v>158.30000000000001</v>
      </c>
    </row>
    <row r="12735" spans="1:12" x14ac:dyDescent="0.25">
      <c r="A12735" s="24" t="s">
        <v>3305</v>
      </c>
      <c r="B12735" s="26">
        <v>2018</v>
      </c>
      <c r="C12735" s="24">
        <v>4</v>
      </c>
      <c r="D12735" s="24" t="s">
        <v>15139</v>
      </c>
      <c r="E12735" s="26">
        <v>679</v>
      </c>
      <c r="F12735" s="26">
        <v>9243</v>
      </c>
      <c r="G12735" s="26" t="s">
        <v>12550</v>
      </c>
      <c r="H12735" s="24" t="s">
        <v>444</v>
      </c>
      <c r="I12735" s="24" t="s">
        <v>445</v>
      </c>
      <c r="J12735" s="27" t="s">
        <v>1</v>
      </c>
      <c r="K12735" s="28">
        <v>14.25</v>
      </c>
      <c r="L12735" s="28">
        <v>13.97</v>
      </c>
    </row>
    <row r="12736" spans="1:12" x14ac:dyDescent="0.25">
      <c r="A12736" s="24" t="s">
        <v>3305</v>
      </c>
      <c r="B12736" s="26">
        <v>2018</v>
      </c>
      <c r="C12736" s="24">
        <v>4</v>
      </c>
      <c r="D12736" s="24" t="s">
        <v>15122</v>
      </c>
      <c r="E12736" s="26">
        <v>670</v>
      </c>
      <c r="F12736" s="26">
        <v>10341</v>
      </c>
      <c r="G12736" s="26" t="s">
        <v>13648</v>
      </c>
      <c r="H12736" s="24" t="s">
        <v>132</v>
      </c>
      <c r="I12736" s="24" t="s">
        <v>133</v>
      </c>
      <c r="J12736" s="27" t="s">
        <v>1</v>
      </c>
      <c r="K12736" s="28">
        <v>18.48</v>
      </c>
      <c r="L12736" s="28">
        <v>18.2</v>
      </c>
    </row>
    <row r="12737" spans="1:12" x14ac:dyDescent="0.25">
      <c r="A12737" s="24" t="s">
        <v>3305</v>
      </c>
      <c r="B12737" s="26">
        <v>2018</v>
      </c>
      <c r="C12737" s="24">
        <v>4</v>
      </c>
      <c r="D12737" s="24" t="s">
        <v>15122</v>
      </c>
      <c r="E12737" s="26">
        <v>670</v>
      </c>
      <c r="F12737" s="26">
        <v>4761</v>
      </c>
      <c r="G12737" s="26" t="s">
        <v>8068</v>
      </c>
      <c r="H12737" s="24" t="s">
        <v>190</v>
      </c>
      <c r="I12737" s="24" t="s">
        <v>191</v>
      </c>
      <c r="J12737" s="27" t="s">
        <v>1</v>
      </c>
      <c r="K12737" s="28">
        <v>17.63</v>
      </c>
      <c r="L12737" s="28">
        <v>17.350000000000001</v>
      </c>
    </row>
    <row r="12738" spans="1:12" x14ac:dyDescent="0.25">
      <c r="A12738" s="24" t="s">
        <v>3305</v>
      </c>
      <c r="B12738" s="26">
        <v>2018</v>
      </c>
      <c r="C12738" s="24">
        <v>4</v>
      </c>
      <c r="D12738" s="24" t="s">
        <v>15122</v>
      </c>
      <c r="E12738" s="26">
        <v>670</v>
      </c>
      <c r="F12738" s="26">
        <v>10342</v>
      </c>
      <c r="G12738" s="26" t="s">
        <v>13649</v>
      </c>
      <c r="H12738" s="24" t="s">
        <v>61</v>
      </c>
      <c r="I12738" s="24" t="s">
        <v>62</v>
      </c>
      <c r="J12738" s="27" t="s">
        <v>1</v>
      </c>
      <c r="K12738" s="28">
        <v>24.75</v>
      </c>
      <c r="L12738" s="28">
        <v>24.47</v>
      </c>
    </row>
    <row r="12739" spans="1:12" x14ac:dyDescent="0.25">
      <c r="A12739" s="24" t="s">
        <v>3305</v>
      </c>
      <c r="B12739" s="26">
        <v>2018</v>
      </c>
      <c r="C12739" s="24">
        <v>4</v>
      </c>
      <c r="D12739" s="24" t="s">
        <v>15122</v>
      </c>
      <c r="E12739" s="26">
        <v>670</v>
      </c>
      <c r="F12739" s="26">
        <v>10343</v>
      </c>
      <c r="G12739" s="26" t="s">
        <v>13650</v>
      </c>
      <c r="H12739" s="24" t="s">
        <v>176</v>
      </c>
      <c r="I12739" s="24" t="s">
        <v>177</v>
      </c>
      <c r="J12739" s="27" t="s">
        <v>1</v>
      </c>
      <c r="K12739" s="28">
        <v>28.44</v>
      </c>
      <c r="L12739" s="28">
        <v>28.17</v>
      </c>
    </row>
    <row r="12740" spans="1:12" x14ac:dyDescent="0.25">
      <c r="A12740" s="24" t="s">
        <v>3305</v>
      </c>
      <c r="B12740" s="26">
        <v>2018</v>
      </c>
      <c r="C12740" s="24">
        <v>4</v>
      </c>
      <c r="D12740" s="24" t="s">
        <v>15122</v>
      </c>
      <c r="E12740" s="26">
        <v>670</v>
      </c>
      <c r="F12740" s="26">
        <v>495</v>
      </c>
      <c r="G12740" s="26" t="s">
        <v>3802</v>
      </c>
      <c r="H12740" s="24" t="s">
        <v>67</v>
      </c>
      <c r="I12740" s="24" t="s">
        <v>68</v>
      </c>
      <c r="J12740" s="27" t="s">
        <v>1</v>
      </c>
      <c r="K12740" s="28">
        <v>30.45</v>
      </c>
      <c r="L12740" s="28">
        <v>30.18</v>
      </c>
    </row>
    <row r="12741" spans="1:12" x14ac:dyDescent="0.25">
      <c r="A12741" s="24" t="s">
        <v>3305</v>
      </c>
      <c r="B12741" s="26">
        <v>2018</v>
      </c>
      <c r="C12741" s="24">
        <v>4</v>
      </c>
      <c r="D12741" s="24" t="s">
        <v>15122</v>
      </c>
      <c r="E12741" s="26">
        <v>670</v>
      </c>
      <c r="F12741" s="26">
        <v>10344</v>
      </c>
      <c r="G12741" s="26" t="s">
        <v>13651</v>
      </c>
      <c r="H12741" s="24" t="s">
        <v>67</v>
      </c>
      <c r="I12741" s="24" t="s">
        <v>68</v>
      </c>
      <c r="J12741" s="27" t="s">
        <v>1</v>
      </c>
      <c r="K12741" s="28">
        <v>18.45</v>
      </c>
      <c r="L12741" s="28">
        <v>18.170000000000002</v>
      </c>
    </row>
    <row r="12742" spans="1:12" x14ac:dyDescent="0.25">
      <c r="A12742" s="24" t="s">
        <v>3305</v>
      </c>
      <c r="B12742" s="26">
        <v>2018</v>
      </c>
      <c r="C12742" s="24">
        <v>4</v>
      </c>
      <c r="D12742" s="24" t="s">
        <v>15122</v>
      </c>
      <c r="E12742" s="26">
        <v>670</v>
      </c>
      <c r="F12742" s="26">
        <v>10345</v>
      </c>
      <c r="G12742" s="26" t="s">
        <v>13652</v>
      </c>
      <c r="H12742" s="24" t="s">
        <v>948</v>
      </c>
      <c r="I12742" s="24" t="s">
        <v>949</v>
      </c>
      <c r="J12742" s="27" t="s">
        <v>1</v>
      </c>
      <c r="K12742" s="28">
        <v>17.07</v>
      </c>
      <c r="L12742" s="28">
        <v>16.79</v>
      </c>
    </row>
    <row r="12743" spans="1:12" x14ac:dyDescent="0.25">
      <c r="A12743" s="24" t="s">
        <v>3305</v>
      </c>
      <c r="B12743" s="26">
        <v>2018</v>
      </c>
      <c r="C12743" s="24">
        <v>4</v>
      </c>
      <c r="D12743" s="24" t="s">
        <v>15122</v>
      </c>
      <c r="E12743" s="26">
        <v>670</v>
      </c>
      <c r="F12743" s="26">
        <v>10346</v>
      </c>
      <c r="G12743" s="26" t="s">
        <v>13653</v>
      </c>
      <c r="H12743" s="24" t="s">
        <v>77</v>
      </c>
      <c r="I12743" s="24" t="s">
        <v>78</v>
      </c>
      <c r="J12743" s="27" t="s">
        <v>1</v>
      </c>
      <c r="K12743" s="28">
        <v>30.39</v>
      </c>
      <c r="L12743" s="28">
        <v>30.11</v>
      </c>
    </row>
    <row r="12744" spans="1:12" x14ac:dyDescent="0.25">
      <c r="A12744" s="24" t="s">
        <v>3305</v>
      </c>
      <c r="B12744" s="26">
        <v>2018</v>
      </c>
      <c r="C12744" s="24">
        <v>4</v>
      </c>
      <c r="D12744" s="24" t="s">
        <v>15122</v>
      </c>
      <c r="E12744" s="26">
        <v>670</v>
      </c>
      <c r="F12744" s="26">
        <v>5353</v>
      </c>
      <c r="G12744" s="26" t="s">
        <v>8660</v>
      </c>
      <c r="H12744" s="24" t="s">
        <v>67</v>
      </c>
      <c r="I12744" s="24" t="s">
        <v>68</v>
      </c>
      <c r="J12744" s="27" t="s">
        <v>1</v>
      </c>
      <c r="K12744" s="28">
        <v>74.59</v>
      </c>
      <c r="L12744" s="28">
        <v>74.59</v>
      </c>
    </row>
    <row r="12745" spans="1:12" x14ac:dyDescent="0.25">
      <c r="A12745" s="24" t="s">
        <v>3305</v>
      </c>
      <c r="B12745" s="26">
        <v>2018</v>
      </c>
      <c r="C12745" s="24">
        <v>4</v>
      </c>
      <c r="D12745" s="24" t="s">
        <v>15122</v>
      </c>
      <c r="E12745" s="26">
        <v>670</v>
      </c>
      <c r="F12745" s="26">
        <v>1924</v>
      </c>
      <c r="G12745" s="26" t="s">
        <v>5231</v>
      </c>
      <c r="H12745" s="24" t="s">
        <v>67</v>
      </c>
      <c r="I12745" s="24" t="s">
        <v>68</v>
      </c>
      <c r="J12745" s="27" t="s">
        <v>1</v>
      </c>
      <c r="K12745" s="28">
        <v>54.9</v>
      </c>
      <c r="L12745" s="28">
        <v>54.63</v>
      </c>
    </row>
    <row r="12746" spans="1:12" x14ac:dyDescent="0.25">
      <c r="A12746" s="24" t="s">
        <v>3305</v>
      </c>
      <c r="B12746" s="26">
        <v>2018</v>
      </c>
      <c r="C12746" s="24">
        <v>4</v>
      </c>
      <c r="D12746" s="24" t="s">
        <v>15122</v>
      </c>
      <c r="E12746" s="26">
        <v>670</v>
      </c>
      <c r="F12746" s="26">
        <v>10347</v>
      </c>
      <c r="G12746" s="26" t="s">
        <v>13654</v>
      </c>
      <c r="H12746" s="24" t="s">
        <v>73</v>
      </c>
      <c r="I12746" s="24" t="s">
        <v>74</v>
      </c>
      <c r="J12746" s="27" t="s">
        <v>1</v>
      </c>
      <c r="K12746" s="28">
        <v>38.99</v>
      </c>
      <c r="L12746" s="28">
        <v>38.44</v>
      </c>
    </row>
    <row r="12747" spans="1:12" x14ac:dyDescent="0.25">
      <c r="A12747" s="24" t="s">
        <v>3305</v>
      </c>
      <c r="B12747" s="26">
        <v>2018</v>
      </c>
      <c r="C12747" s="24">
        <v>4</v>
      </c>
      <c r="D12747" s="24" t="s">
        <v>15122</v>
      </c>
      <c r="E12747" s="26">
        <v>670</v>
      </c>
      <c r="F12747" s="26">
        <v>10348</v>
      </c>
      <c r="G12747" s="26" t="s">
        <v>13655</v>
      </c>
      <c r="H12747" s="24" t="s">
        <v>168</v>
      </c>
      <c r="I12747" s="24" t="s">
        <v>169</v>
      </c>
      <c r="J12747" s="27" t="s">
        <v>1</v>
      </c>
      <c r="K12747" s="28">
        <v>14.25</v>
      </c>
      <c r="L12747" s="28">
        <v>13.97</v>
      </c>
    </row>
    <row r="12748" spans="1:12" x14ac:dyDescent="0.25">
      <c r="A12748" s="24" t="s">
        <v>3305</v>
      </c>
      <c r="B12748" s="26">
        <v>2018</v>
      </c>
      <c r="C12748" s="24">
        <v>4</v>
      </c>
      <c r="D12748" s="24" t="s">
        <v>15122</v>
      </c>
      <c r="E12748" s="26">
        <v>670</v>
      </c>
      <c r="F12748" s="26">
        <v>10349</v>
      </c>
      <c r="G12748" s="26" t="s">
        <v>13656</v>
      </c>
      <c r="H12748" s="24" t="s">
        <v>126</v>
      </c>
      <c r="I12748" s="24" t="s">
        <v>127</v>
      </c>
      <c r="J12748" s="27" t="s">
        <v>1</v>
      </c>
      <c r="K12748" s="28">
        <v>17.59</v>
      </c>
      <c r="L12748" s="28">
        <v>17.309999999999999</v>
      </c>
    </row>
    <row r="12749" spans="1:12" x14ac:dyDescent="0.25">
      <c r="A12749" s="24" t="s">
        <v>3305</v>
      </c>
      <c r="B12749" s="26">
        <v>2018</v>
      </c>
      <c r="C12749" s="24">
        <v>4</v>
      </c>
      <c r="D12749" s="24" t="s">
        <v>15122</v>
      </c>
      <c r="E12749" s="26">
        <v>670</v>
      </c>
      <c r="F12749" s="26">
        <v>10350</v>
      </c>
      <c r="G12749" s="26" t="s">
        <v>13657</v>
      </c>
      <c r="H12749" s="24" t="s">
        <v>77</v>
      </c>
      <c r="I12749" s="24" t="s">
        <v>78</v>
      </c>
      <c r="J12749" s="27" t="s">
        <v>1</v>
      </c>
      <c r="K12749" s="28">
        <v>63.82</v>
      </c>
      <c r="L12749" s="28">
        <v>63.55</v>
      </c>
    </row>
    <row r="12750" spans="1:12" x14ac:dyDescent="0.25">
      <c r="A12750" s="24" t="s">
        <v>3305</v>
      </c>
      <c r="B12750" s="26">
        <v>2018</v>
      </c>
      <c r="C12750" s="24">
        <v>4</v>
      </c>
      <c r="D12750" s="24" t="s">
        <v>15122</v>
      </c>
      <c r="E12750" s="26">
        <v>670</v>
      </c>
      <c r="F12750" s="26">
        <v>10351</v>
      </c>
      <c r="G12750" s="26" t="s">
        <v>13658</v>
      </c>
      <c r="H12750" s="24" t="s">
        <v>67</v>
      </c>
      <c r="I12750" s="24" t="s">
        <v>68</v>
      </c>
      <c r="J12750" s="27" t="s">
        <v>1</v>
      </c>
      <c r="K12750" s="28">
        <v>24.38</v>
      </c>
      <c r="L12750" s="28">
        <v>24.11</v>
      </c>
    </row>
    <row r="12751" spans="1:12" x14ac:dyDescent="0.25">
      <c r="A12751" s="24" t="s">
        <v>3305</v>
      </c>
      <c r="B12751" s="26">
        <v>2018</v>
      </c>
      <c r="C12751" s="24">
        <v>4</v>
      </c>
      <c r="D12751" s="24" t="s">
        <v>15122</v>
      </c>
      <c r="E12751" s="26">
        <v>670</v>
      </c>
      <c r="F12751" s="26">
        <v>10352</v>
      </c>
      <c r="G12751" s="26" t="s">
        <v>13659</v>
      </c>
      <c r="H12751" s="24" t="s">
        <v>69</v>
      </c>
      <c r="I12751" s="24" t="s">
        <v>70</v>
      </c>
      <c r="J12751" s="27" t="s">
        <v>1</v>
      </c>
      <c r="K12751" s="28">
        <v>14.25</v>
      </c>
      <c r="L12751" s="28">
        <v>13.97</v>
      </c>
    </row>
    <row r="12752" spans="1:12" x14ac:dyDescent="0.25">
      <c r="A12752" s="24" t="s">
        <v>3305</v>
      </c>
      <c r="B12752" s="26">
        <v>2018</v>
      </c>
      <c r="C12752" s="24">
        <v>4</v>
      </c>
      <c r="D12752" s="24" t="s">
        <v>15122</v>
      </c>
      <c r="E12752" s="26">
        <v>670</v>
      </c>
      <c r="F12752" s="26">
        <v>10353</v>
      </c>
      <c r="G12752" s="26" t="s">
        <v>13660</v>
      </c>
      <c r="H12752" s="24" t="s">
        <v>67</v>
      </c>
      <c r="I12752" s="24" t="s">
        <v>68</v>
      </c>
      <c r="J12752" s="27" t="s">
        <v>1</v>
      </c>
      <c r="K12752" s="28">
        <v>30.16</v>
      </c>
      <c r="L12752" s="28">
        <v>29.88</v>
      </c>
    </row>
    <row r="12753" spans="1:12" x14ac:dyDescent="0.25">
      <c r="A12753" s="24" t="s">
        <v>3305</v>
      </c>
      <c r="B12753" s="26">
        <v>2018</v>
      </c>
      <c r="C12753" s="24">
        <v>4</v>
      </c>
      <c r="D12753" s="24" t="s">
        <v>15122</v>
      </c>
      <c r="E12753" s="26">
        <v>670</v>
      </c>
      <c r="F12753" s="26">
        <v>8574</v>
      </c>
      <c r="G12753" s="26" t="s">
        <v>11881</v>
      </c>
      <c r="H12753" s="24" t="s">
        <v>67</v>
      </c>
      <c r="I12753" s="24" t="s">
        <v>68</v>
      </c>
      <c r="J12753" s="27" t="s">
        <v>1</v>
      </c>
      <c r="K12753" s="28">
        <v>17.399999999999999</v>
      </c>
      <c r="L12753" s="28">
        <v>17.13</v>
      </c>
    </row>
    <row r="12754" spans="1:12" x14ac:dyDescent="0.25">
      <c r="A12754" s="24" t="s">
        <v>3305</v>
      </c>
      <c r="B12754" s="26">
        <v>2018</v>
      </c>
      <c r="C12754" s="24">
        <v>4</v>
      </c>
      <c r="D12754" s="24" t="s">
        <v>15122</v>
      </c>
      <c r="E12754" s="26">
        <v>670</v>
      </c>
      <c r="F12754" s="26">
        <v>8411</v>
      </c>
      <c r="G12754" s="26" t="s">
        <v>11718</v>
      </c>
      <c r="H12754" s="24" t="s">
        <v>67</v>
      </c>
      <c r="I12754" s="24" t="s">
        <v>68</v>
      </c>
      <c r="J12754" s="27" t="s">
        <v>1</v>
      </c>
      <c r="K12754" s="28">
        <v>21.99</v>
      </c>
      <c r="L12754" s="28">
        <v>21.72</v>
      </c>
    </row>
    <row r="12755" spans="1:12" x14ac:dyDescent="0.25">
      <c r="A12755" s="24" t="s">
        <v>3305</v>
      </c>
      <c r="B12755" s="26">
        <v>2018</v>
      </c>
      <c r="C12755" s="24">
        <v>4</v>
      </c>
      <c r="D12755" s="24" t="s">
        <v>15122</v>
      </c>
      <c r="E12755" s="26">
        <v>670</v>
      </c>
      <c r="F12755" s="26">
        <v>10354</v>
      </c>
      <c r="G12755" s="26" t="s">
        <v>13661</v>
      </c>
      <c r="H12755" s="24" t="s">
        <v>674</v>
      </c>
      <c r="I12755" s="24" t="s">
        <v>675</v>
      </c>
      <c r="J12755" s="27" t="s">
        <v>1</v>
      </c>
      <c r="K12755" s="28">
        <v>18.149999999999999</v>
      </c>
      <c r="L12755" s="28">
        <v>17.88</v>
      </c>
    </row>
    <row r="12756" spans="1:12" x14ac:dyDescent="0.25">
      <c r="A12756" s="24" t="s">
        <v>3305</v>
      </c>
      <c r="B12756" s="26">
        <v>2018</v>
      </c>
      <c r="C12756" s="24">
        <v>4</v>
      </c>
      <c r="D12756" s="24" t="s">
        <v>15122</v>
      </c>
      <c r="E12756" s="26">
        <v>670</v>
      </c>
      <c r="F12756" s="26">
        <v>1267</v>
      </c>
      <c r="G12756" s="26" t="s">
        <v>4574</v>
      </c>
      <c r="H12756" s="24" t="s">
        <v>61</v>
      </c>
      <c r="I12756" s="24" t="s">
        <v>62</v>
      </c>
      <c r="J12756" s="27" t="s">
        <v>1</v>
      </c>
      <c r="K12756" s="28">
        <v>13.5</v>
      </c>
      <c r="L12756" s="28">
        <v>13.23</v>
      </c>
    </row>
    <row r="12757" spans="1:12" x14ac:dyDescent="0.25">
      <c r="A12757" s="24" t="s">
        <v>3305</v>
      </c>
      <c r="B12757" s="26">
        <v>2018</v>
      </c>
      <c r="C12757" s="24">
        <v>4</v>
      </c>
      <c r="D12757" s="24" t="s">
        <v>15122</v>
      </c>
      <c r="E12757" s="26">
        <v>670</v>
      </c>
      <c r="F12757" s="26">
        <v>10355</v>
      </c>
      <c r="G12757" s="26" t="s">
        <v>13662</v>
      </c>
      <c r="H12757" s="24" t="s">
        <v>168</v>
      </c>
      <c r="I12757" s="24" t="s">
        <v>169</v>
      </c>
      <c r="J12757" s="27" t="s">
        <v>1</v>
      </c>
      <c r="K12757" s="28">
        <v>14.25</v>
      </c>
      <c r="L12757" s="28">
        <v>13.97</v>
      </c>
    </row>
    <row r="12758" spans="1:12" x14ac:dyDescent="0.25">
      <c r="A12758" s="24" t="s">
        <v>3305</v>
      </c>
      <c r="B12758" s="26">
        <v>2018</v>
      </c>
      <c r="C12758" s="24">
        <v>4</v>
      </c>
      <c r="D12758" s="24" t="s">
        <v>15122</v>
      </c>
      <c r="E12758" s="26">
        <v>670</v>
      </c>
      <c r="F12758" s="26">
        <v>10356</v>
      </c>
      <c r="G12758" s="26" t="s">
        <v>13663</v>
      </c>
      <c r="H12758" s="24" t="s">
        <v>670</v>
      </c>
      <c r="I12758" s="24" t="s">
        <v>671</v>
      </c>
      <c r="J12758" s="27" t="s">
        <v>1</v>
      </c>
      <c r="K12758" s="28">
        <v>16</v>
      </c>
      <c r="L12758" s="28">
        <v>15.73</v>
      </c>
    </row>
    <row r="12759" spans="1:12" x14ac:dyDescent="0.25">
      <c r="A12759" s="24" t="s">
        <v>3305</v>
      </c>
      <c r="B12759" s="26">
        <v>2018</v>
      </c>
      <c r="C12759" s="24">
        <v>4</v>
      </c>
      <c r="D12759" s="24" t="s">
        <v>15122</v>
      </c>
      <c r="E12759" s="26">
        <v>670</v>
      </c>
      <c r="F12759" s="26">
        <v>10357</v>
      </c>
      <c r="G12759" s="26" t="s">
        <v>13664</v>
      </c>
      <c r="H12759" s="24" t="s">
        <v>98</v>
      </c>
      <c r="I12759" s="24" t="s">
        <v>99</v>
      </c>
      <c r="J12759" s="27" t="s">
        <v>1</v>
      </c>
      <c r="K12759" s="28">
        <v>13.5</v>
      </c>
      <c r="L12759" s="28">
        <v>13.23</v>
      </c>
    </row>
    <row r="12760" spans="1:12" x14ac:dyDescent="0.25">
      <c r="A12760" s="24" t="s">
        <v>3305</v>
      </c>
      <c r="B12760" s="26">
        <v>2018</v>
      </c>
      <c r="C12760" s="24">
        <v>4</v>
      </c>
      <c r="D12760" s="24" t="s">
        <v>15122</v>
      </c>
      <c r="E12760" s="26">
        <v>670</v>
      </c>
      <c r="F12760" s="26">
        <v>631</v>
      </c>
      <c r="G12760" s="26" t="s">
        <v>3938</v>
      </c>
      <c r="H12760" s="24" t="s">
        <v>67</v>
      </c>
      <c r="I12760" s="24" t="s">
        <v>68</v>
      </c>
      <c r="J12760" s="27" t="s">
        <v>1</v>
      </c>
      <c r="K12760" s="28">
        <v>29.85</v>
      </c>
      <c r="L12760" s="28">
        <v>29.57</v>
      </c>
    </row>
    <row r="12761" spans="1:12" x14ac:dyDescent="0.25">
      <c r="A12761" s="24" t="s">
        <v>3305</v>
      </c>
      <c r="B12761" s="26">
        <v>2018</v>
      </c>
      <c r="C12761" s="24">
        <v>4</v>
      </c>
      <c r="D12761" s="24" t="s">
        <v>15122</v>
      </c>
      <c r="E12761" s="26">
        <v>670</v>
      </c>
      <c r="F12761" s="26">
        <v>10358</v>
      </c>
      <c r="G12761" s="26" t="s">
        <v>13665</v>
      </c>
      <c r="H12761" s="24" t="s">
        <v>190</v>
      </c>
      <c r="I12761" s="24" t="s">
        <v>191</v>
      </c>
      <c r="J12761" s="27" t="s">
        <v>1</v>
      </c>
      <c r="K12761" s="28">
        <v>18.52</v>
      </c>
      <c r="L12761" s="28">
        <v>18.239999999999998</v>
      </c>
    </row>
    <row r="12762" spans="1:12" x14ac:dyDescent="0.25">
      <c r="A12762" s="24" t="s">
        <v>3305</v>
      </c>
      <c r="B12762" s="26">
        <v>2018</v>
      </c>
      <c r="C12762" s="24">
        <v>4</v>
      </c>
      <c r="D12762" s="24" t="s">
        <v>15122</v>
      </c>
      <c r="E12762" s="26">
        <v>670</v>
      </c>
      <c r="F12762" s="26">
        <v>10359</v>
      </c>
      <c r="G12762" s="26" t="s">
        <v>13666</v>
      </c>
      <c r="H12762" s="24" t="s">
        <v>67</v>
      </c>
      <c r="I12762" s="24" t="s">
        <v>68</v>
      </c>
      <c r="J12762" s="27" t="s">
        <v>1</v>
      </c>
      <c r="K12762" s="28">
        <v>25.7</v>
      </c>
      <c r="L12762" s="28">
        <v>25.43</v>
      </c>
    </row>
    <row r="12763" spans="1:12" x14ac:dyDescent="0.25">
      <c r="A12763" s="24" t="s">
        <v>3305</v>
      </c>
      <c r="B12763" s="26">
        <v>2018</v>
      </c>
      <c r="C12763" s="24">
        <v>4</v>
      </c>
      <c r="D12763" s="24" t="s">
        <v>15122</v>
      </c>
      <c r="E12763" s="26">
        <v>670</v>
      </c>
      <c r="F12763" s="26">
        <v>9408</v>
      </c>
      <c r="G12763" s="26" t="s">
        <v>12715</v>
      </c>
      <c r="H12763" s="24" t="s">
        <v>67</v>
      </c>
      <c r="I12763" s="24" t="s">
        <v>68</v>
      </c>
      <c r="J12763" s="27" t="s">
        <v>1</v>
      </c>
      <c r="K12763" s="28">
        <v>33.18</v>
      </c>
      <c r="L12763" s="28">
        <v>33.18</v>
      </c>
    </row>
    <row r="12764" spans="1:12" x14ac:dyDescent="0.25">
      <c r="A12764" s="24" t="s">
        <v>3305</v>
      </c>
      <c r="B12764" s="26">
        <v>2018</v>
      </c>
      <c r="C12764" s="24">
        <v>4</v>
      </c>
      <c r="D12764" s="24" t="s">
        <v>15122</v>
      </c>
      <c r="E12764" s="26">
        <v>670</v>
      </c>
      <c r="F12764" s="26">
        <v>10360</v>
      </c>
      <c r="G12764" s="26" t="s">
        <v>13667</v>
      </c>
      <c r="H12764" s="24" t="s">
        <v>1176</v>
      </c>
      <c r="I12764" s="24" t="s">
        <v>1177</v>
      </c>
      <c r="J12764" s="27" t="s">
        <v>1</v>
      </c>
      <c r="K12764" s="28">
        <v>19.649999999999999</v>
      </c>
      <c r="L12764" s="28">
        <v>19.37</v>
      </c>
    </row>
    <row r="12765" spans="1:12" x14ac:dyDescent="0.25">
      <c r="A12765" s="24" t="s">
        <v>3305</v>
      </c>
      <c r="B12765" s="26">
        <v>2018</v>
      </c>
      <c r="C12765" s="24">
        <v>4</v>
      </c>
      <c r="D12765" s="24" t="s">
        <v>15122</v>
      </c>
      <c r="E12765" s="26">
        <v>670</v>
      </c>
      <c r="F12765" s="26">
        <v>3729</v>
      </c>
      <c r="G12765" s="26" t="s">
        <v>7036</v>
      </c>
      <c r="H12765" s="24" t="s">
        <v>67</v>
      </c>
      <c r="I12765" s="24" t="s">
        <v>68</v>
      </c>
      <c r="J12765" s="27" t="s">
        <v>1</v>
      </c>
      <c r="K12765" s="28">
        <v>50.86</v>
      </c>
      <c r="L12765" s="28">
        <v>50.59</v>
      </c>
    </row>
    <row r="12766" spans="1:12" x14ac:dyDescent="0.25">
      <c r="A12766" s="24" t="s">
        <v>3305</v>
      </c>
      <c r="B12766" s="26">
        <v>2018</v>
      </c>
      <c r="C12766" s="24">
        <v>4</v>
      </c>
      <c r="D12766" s="24" t="s">
        <v>15122</v>
      </c>
      <c r="E12766" s="26">
        <v>670</v>
      </c>
      <c r="F12766" s="26">
        <v>10361</v>
      </c>
      <c r="G12766" s="26" t="s">
        <v>13668</v>
      </c>
      <c r="H12766" s="24" t="s">
        <v>77</v>
      </c>
      <c r="I12766" s="24" t="s">
        <v>78</v>
      </c>
      <c r="J12766" s="27" t="s">
        <v>1</v>
      </c>
      <c r="K12766" s="28">
        <v>16.59</v>
      </c>
      <c r="L12766" s="28">
        <v>16.309999999999999</v>
      </c>
    </row>
    <row r="12767" spans="1:12" x14ac:dyDescent="0.25">
      <c r="A12767" s="24" t="s">
        <v>3305</v>
      </c>
      <c r="B12767" s="26">
        <v>2018</v>
      </c>
      <c r="C12767" s="24">
        <v>4</v>
      </c>
      <c r="D12767" s="24" t="s">
        <v>15122</v>
      </c>
      <c r="E12767" s="26">
        <v>670</v>
      </c>
      <c r="F12767" s="26">
        <v>10362</v>
      </c>
      <c r="G12767" s="26" t="s">
        <v>13669</v>
      </c>
      <c r="H12767" s="24" t="s">
        <v>298</v>
      </c>
      <c r="I12767" s="24" t="s">
        <v>299</v>
      </c>
      <c r="J12767" s="27" t="s">
        <v>1</v>
      </c>
      <c r="K12767" s="28">
        <v>86.88</v>
      </c>
      <c r="L12767" s="28">
        <v>86.88</v>
      </c>
    </row>
    <row r="12768" spans="1:12" x14ac:dyDescent="0.25">
      <c r="A12768" s="24" t="s">
        <v>3305</v>
      </c>
      <c r="B12768" s="26">
        <v>2018</v>
      </c>
      <c r="C12768" s="24">
        <v>4</v>
      </c>
      <c r="D12768" s="24" t="s">
        <v>15122</v>
      </c>
      <c r="E12768" s="26">
        <v>670</v>
      </c>
      <c r="F12768" s="26">
        <v>9928</v>
      </c>
      <c r="G12768" s="26" t="s">
        <v>13235</v>
      </c>
      <c r="H12768" s="24" t="s">
        <v>253</v>
      </c>
      <c r="I12768" s="24" t="s">
        <v>254</v>
      </c>
      <c r="J12768" s="27" t="s">
        <v>1</v>
      </c>
      <c r="K12768" s="28">
        <v>25.74</v>
      </c>
      <c r="L12768" s="28">
        <v>25.47</v>
      </c>
    </row>
    <row r="12769" spans="1:12" x14ac:dyDescent="0.25">
      <c r="A12769" s="24" t="s">
        <v>3305</v>
      </c>
      <c r="B12769" s="26">
        <v>2018</v>
      </c>
      <c r="C12769" s="24">
        <v>4</v>
      </c>
      <c r="D12769" s="24" t="s">
        <v>15122</v>
      </c>
      <c r="E12769" s="26">
        <v>671</v>
      </c>
      <c r="F12769" s="26">
        <v>10363</v>
      </c>
      <c r="G12769" s="26" t="s">
        <v>13670</v>
      </c>
      <c r="H12769" s="24" t="s">
        <v>67</v>
      </c>
      <c r="I12769" s="24" t="s">
        <v>68</v>
      </c>
      <c r="J12769" s="27" t="s">
        <v>1</v>
      </c>
      <c r="K12769" s="28">
        <v>36.9</v>
      </c>
      <c r="L12769" s="28">
        <v>36.630000000000003</v>
      </c>
    </row>
    <row r="12770" spans="1:12" x14ac:dyDescent="0.25">
      <c r="A12770" s="24" t="s">
        <v>3305</v>
      </c>
      <c r="B12770" s="26">
        <v>2018</v>
      </c>
      <c r="C12770" s="24">
        <v>4</v>
      </c>
      <c r="D12770" s="24" t="s">
        <v>15122</v>
      </c>
      <c r="E12770" s="26">
        <v>671</v>
      </c>
      <c r="F12770" s="26">
        <v>10364</v>
      </c>
      <c r="G12770" s="26" t="s">
        <v>13671</v>
      </c>
      <c r="H12770" s="24" t="s">
        <v>69</v>
      </c>
      <c r="I12770" s="24" t="s">
        <v>70</v>
      </c>
      <c r="J12770" s="27" t="s">
        <v>1</v>
      </c>
      <c r="K12770" s="28">
        <v>14.25</v>
      </c>
      <c r="L12770" s="28">
        <v>13.97</v>
      </c>
    </row>
    <row r="12771" spans="1:12" x14ac:dyDescent="0.25">
      <c r="A12771" s="24" t="s">
        <v>3305</v>
      </c>
      <c r="B12771" s="26">
        <v>2018</v>
      </c>
      <c r="C12771" s="24">
        <v>4</v>
      </c>
      <c r="D12771" s="24" t="s">
        <v>15122</v>
      </c>
      <c r="E12771" s="26">
        <v>671</v>
      </c>
      <c r="F12771" s="26">
        <v>215</v>
      </c>
      <c r="G12771" s="26" t="s">
        <v>3522</v>
      </c>
      <c r="H12771" s="24" t="s">
        <v>67</v>
      </c>
      <c r="I12771" s="24" t="s">
        <v>68</v>
      </c>
      <c r="J12771" s="27" t="s">
        <v>1</v>
      </c>
      <c r="K12771" s="28">
        <v>48.44</v>
      </c>
      <c r="L12771" s="28">
        <v>48.17</v>
      </c>
    </row>
    <row r="12772" spans="1:12" x14ac:dyDescent="0.25">
      <c r="A12772" s="24" t="s">
        <v>3305</v>
      </c>
      <c r="B12772" s="26">
        <v>2018</v>
      </c>
      <c r="C12772" s="24">
        <v>4</v>
      </c>
      <c r="D12772" s="24" t="s">
        <v>15122</v>
      </c>
      <c r="E12772" s="26">
        <v>671</v>
      </c>
      <c r="F12772" s="26">
        <v>10365</v>
      </c>
      <c r="G12772" s="26" t="s">
        <v>13672</v>
      </c>
      <c r="H12772" s="24" t="s">
        <v>77</v>
      </c>
      <c r="I12772" s="24" t="s">
        <v>78</v>
      </c>
      <c r="J12772" s="27" t="s">
        <v>1</v>
      </c>
      <c r="K12772" s="28">
        <v>34.94</v>
      </c>
      <c r="L12772" s="28">
        <v>34.659999999999997</v>
      </c>
    </row>
    <row r="12773" spans="1:12" x14ac:dyDescent="0.25">
      <c r="A12773" s="24" t="s">
        <v>3305</v>
      </c>
      <c r="B12773" s="26">
        <v>2018</v>
      </c>
      <c r="C12773" s="24">
        <v>4</v>
      </c>
      <c r="D12773" s="24" t="s">
        <v>15122</v>
      </c>
      <c r="E12773" s="26">
        <v>671</v>
      </c>
      <c r="F12773" s="26">
        <v>10366</v>
      </c>
      <c r="G12773" s="26" t="s">
        <v>13673</v>
      </c>
      <c r="H12773" s="24" t="s">
        <v>540</v>
      </c>
      <c r="I12773" s="24" t="s">
        <v>541</v>
      </c>
      <c r="J12773" s="27" t="s">
        <v>1</v>
      </c>
      <c r="K12773" s="28">
        <v>25.62</v>
      </c>
      <c r="L12773" s="28">
        <v>25.34</v>
      </c>
    </row>
    <row r="12774" spans="1:12" x14ac:dyDescent="0.25">
      <c r="A12774" s="24" t="s">
        <v>3305</v>
      </c>
      <c r="B12774" s="26">
        <v>2018</v>
      </c>
      <c r="C12774" s="24">
        <v>4</v>
      </c>
      <c r="D12774" s="24" t="s">
        <v>15122</v>
      </c>
      <c r="E12774" s="26">
        <v>671</v>
      </c>
      <c r="F12774" s="26">
        <v>10367</v>
      </c>
      <c r="G12774" s="26" t="s">
        <v>13674</v>
      </c>
      <c r="H12774" s="24" t="s">
        <v>67</v>
      </c>
      <c r="I12774" s="24" t="s">
        <v>68</v>
      </c>
      <c r="J12774" s="27" t="s">
        <v>1</v>
      </c>
      <c r="K12774" s="28">
        <v>44.93</v>
      </c>
      <c r="L12774" s="28">
        <v>44.09</v>
      </c>
    </row>
    <row r="12775" spans="1:12" x14ac:dyDescent="0.25">
      <c r="A12775" s="24" t="s">
        <v>3305</v>
      </c>
      <c r="B12775" s="26">
        <v>2018</v>
      </c>
      <c r="C12775" s="24">
        <v>4</v>
      </c>
      <c r="D12775" s="24" t="s">
        <v>15122</v>
      </c>
      <c r="E12775" s="26">
        <v>671</v>
      </c>
      <c r="F12775" s="26">
        <v>10368</v>
      </c>
      <c r="G12775" s="26" t="s">
        <v>13675</v>
      </c>
      <c r="H12775" s="24" t="s">
        <v>540</v>
      </c>
      <c r="I12775" s="24" t="s">
        <v>541</v>
      </c>
      <c r="J12775" s="27" t="s">
        <v>1</v>
      </c>
      <c r="K12775" s="28">
        <v>14.37</v>
      </c>
      <c r="L12775" s="28">
        <v>14.09</v>
      </c>
    </row>
    <row r="12776" spans="1:12" x14ac:dyDescent="0.25">
      <c r="A12776" s="24" t="s">
        <v>3305</v>
      </c>
      <c r="B12776" s="26">
        <v>2018</v>
      </c>
      <c r="C12776" s="24">
        <v>4</v>
      </c>
      <c r="D12776" s="24" t="s">
        <v>15122</v>
      </c>
      <c r="E12776" s="26">
        <v>671</v>
      </c>
      <c r="F12776" s="26">
        <v>9411</v>
      </c>
      <c r="G12776" s="26" t="s">
        <v>12718</v>
      </c>
      <c r="H12776" s="24" t="s">
        <v>298</v>
      </c>
      <c r="I12776" s="24" t="s">
        <v>299</v>
      </c>
      <c r="J12776" s="27" t="s">
        <v>1</v>
      </c>
      <c r="K12776" s="28">
        <v>52.6</v>
      </c>
      <c r="L12776" s="28">
        <v>52.6</v>
      </c>
    </row>
    <row r="12777" spans="1:12" x14ac:dyDescent="0.25">
      <c r="A12777" s="24" t="s">
        <v>3305</v>
      </c>
      <c r="B12777" s="26">
        <v>2018</v>
      </c>
      <c r="C12777" s="24">
        <v>4</v>
      </c>
      <c r="D12777" s="24" t="s">
        <v>15122</v>
      </c>
      <c r="E12777" s="26">
        <v>673</v>
      </c>
      <c r="F12777" s="26">
        <v>9414</v>
      </c>
      <c r="G12777" s="26" t="s">
        <v>12721</v>
      </c>
      <c r="H12777" s="24" t="s">
        <v>77</v>
      </c>
      <c r="I12777" s="24" t="s">
        <v>78</v>
      </c>
      <c r="J12777" s="27" t="s">
        <v>1</v>
      </c>
      <c r="K12777" s="28">
        <v>35.020000000000003</v>
      </c>
      <c r="L12777" s="28">
        <v>34.75</v>
      </c>
    </row>
    <row r="12778" spans="1:12" x14ac:dyDescent="0.25">
      <c r="A12778" s="24" t="s">
        <v>3305</v>
      </c>
      <c r="B12778" s="26">
        <v>2018</v>
      </c>
      <c r="C12778" s="24">
        <v>4</v>
      </c>
      <c r="D12778" s="24" t="s">
        <v>15122</v>
      </c>
      <c r="E12778" s="26">
        <v>673</v>
      </c>
      <c r="F12778" s="26">
        <v>10369</v>
      </c>
      <c r="G12778" s="26" t="s">
        <v>13676</v>
      </c>
      <c r="H12778" s="24" t="s">
        <v>67</v>
      </c>
      <c r="I12778" s="24" t="s">
        <v>68</v>
      </c>
      <c r="J12778" s="27" t="s">
        <v>1</v>
      </c>
      <c r="K12778" s="28">
        <v>18.75</v>
      </c>
      <c r="L12778" s="28">
        <v>18.47</v>
      </c>
    </row>
    <row r="12779" spans="1:12" x14ac:dyDescent="0.25">
      <c r="A12779" s="24" t="s">
        <v>3305</v>
      </c>
      <c r="B12779" s="26">
        <v>2018</v>
      </c>
      <c r="C12779" s="24">
        <v>4</v>
      </c>
      <c r="D12779" s="24" t="s">
        <v>15122</v>
      </c>
      <c r="E12779" s="26">
        <v>673</v>
      </c>
      <c r="F12779" s="26">
        <v>10370</v>
      </c>
      <c r="G12779" s="26" t="s">
        <v>13677</v>
      </c>
      <c r="H12779" s="24" t="s">
        <v>67</v>
      </c>
      <c r="I12779" s="24" t="s">
        <v>68</v>
      </c>
      <c r="J12779" s="27" t="s">
        <v>1</v>
      </c>
      <c r="K12779" s="28">
        <v>29.48</v>
      </c>
      <c r="L12779" s="28">
        <v>29.2</v>
      </c>
    </row>
    <row r="12780" spans="1:12" x14ac:dyDescent="0.25">
      <c r="A12780" s="24" t="s">
        <v>3305</v>
      </c>
      <c r="B12780" s="26">
        <v>2018</v>
      </c>
      <c r="C12780" s="24">
        <v>4</v>
      </c>
      <c r="D12780" s="24" t="s">
        <v>15122</v>
      </c>
      <c r="E12780" s="26">
        <v>673</v>
      </c>
      <c r="F12780" s="26">
        <v>10371</v>
      </c>
      <c r="G12780" s="26" t="s">
        <v>13678</v>
      </c>
      <c r="H12780" s="24" t="s">
        <v>67</v>
      </c>
      <c r="I12780" s="24" t="s">
        <v>68</v>
      </c>
      <c r="J12780" s="27" t="s">
        <v>1</v>
      </c>
      <c r="K12780" s="28">
        <v>21</v>
      </c>
      <c r="L12780" s="28">
        <v>20.73</v>
      </c>
    </row>
    <row r="12781" spans="1:12" x14ac:dyDescent="0.25">
      <c r="A12781" s="24" t="s">
        <v>3305</v>
      </c>
      <c r="B12781" s="26">
        <v>2018</v>
      </c>
      <c r="C12781" s="24">
        <v>4</v>
      </c>
      <c r="D12781" s="24" t="s">
        <v>15122</v>
      </c>
      <c r="E12781" s="26">
        <v>673</v>
      </c>
      <c r="F12781" s="26">
        <v>10372</v>
      </c>
      <c r="G12781" s="26" t="s">
        <v>13679</v>
      </c>
      <c r="H12781" s="24" t="s">
        <v>67</v>
      </c>
      <c r="I12781" s="24" t="s">
        <v>68</v>
      </c>
      <c r="J12781" s="27" t="s">
        <v>1</v>
      </c>
      <c r="K12781" s="28">
        <v>19.93</v>
      </c>
      <c r="L12781" s="28">
        <v>19.649999999999999</v>
      </c>
    </row>
    <row r="12782" spans="1:12" x14ac:dyDescent="0.25">
      <c r="A12782" s="24" t="s">
        <v>3305</v>
      </c>
      <c r="B12782" s="26">
        <v>2018</v>
      </c>
      <c r="C12782" s="24">
        <v>4</v>
      </c>
      <c r="D12782" s="24" t="s">
        <v>15122</v>
      </c>
      <c r="E12782" s="26">
        <v>673</v>
      </c>
      <c r="F12782" s="26">
        <v>10373</v>
      </c>
      <c r="G12782" s="26" t="s">
        <v>13680</v>
      </c>
      <c r="H12782" s="24" t="s">
        <v>67</v>
      </c>
      <c r="I12782" s="24" t="s">
        <v>68</v>
      </c>
      <c r="J12782" s="27" t="s">
        <v>1</v>
      </c>
      <c r="K12782" s="28">
        <v>43.29</v>
      </c>
      <c r="L12782" s="28">
        <v>43.02</v>
      </c>
    </row>
    <row r="12783" spans="1:12" x14ac:dyDescent="0.25">
      <c r="A12783" s="24" t="s">
        <v>3305</v>
      </c>
      <c r="B12783" s="26">
        <v>2018</v>
      </c>
      <c r="C12783" s="24">
        <v>4</v>
      </c>
      <c r="D12783" s="24" t="s">
        <v>15122</v>
      </c>
      <c r="E12783" s="26">
        <v>673</v>
      </c>
      <c r="F12783" s="26">
        <v>10374</v>
      </c>
      <c r="G12783" s="26" t="s">
        <v>13681</v>
      </c>
      <c r="H12783" s="24" t="s">
        <v>190</v>
      </c>
      <c r="I12783" s="24" t="s">
        <v>191</v>
      </c>
      <c r="J12783" s="27" t="s">
        <v>1</v>
      </c>
      <c r="K12783" s="28">
        <v>15.44</v>
      </c>
      <c r="L12783" s="28">
        <v>15.16</v>
      </c>
    </row>
    <row r="12784" spans="1:12" x14ac:dyDescent="0.25">
      <c r="A12784" s="24" t="s">
        <v>3305</v>
      </c>
      <c r="B12784" s="26">
        <v>2018</v>
      </c>
      <c r="C12784" s="24">
        <v>4</v>
      </c>
      <c r="D12784" s="24" t="s">
        <v>15122</v>
      </c>
      <c r="E12784" s="26">
        <v>674</v>
      </c>
      <c r="F12784" s="26">
        <v>10375</v>
      </c>
      <c r="G12784" s="26" t="s">
        <v>13682</v>
      </c>
      <c r="H12784" s="24" t="s">
        <v>204</v>
      </c>
      <c r="I12784" s="24" t="s">
        <v>205</v>
      </c>
      <c r="J12784" s="27" t="s">
        <v>1</v>
      </c>
      <c r="K12784" s="28">
        <v>32.78</v>
      </c>
      <c r="L12784" s="28">
        <v>32.22</v>
      </c>
    </row>
    <row r="12785" spans="1:12" x14ac:dyDescent="0.25">
      <c r="A12785" s="24" t="s">
        <v>3305</v>
      </c>
      <c r="B12785" s="26">
        <v>2018</v>
      </c>
      <c r="C12785" s="24">
        <v>4</v>
      </c>
      <c r="D12785" s="24" t="s">
        <v>15122</v>
      </c>
      <c r="E12785" s="26">
        <v>674</v>
      </c>
      <c r="F12785" s="26">
        <v>9151</v>
      </c>
      <c r="G12785" s="26" t="s">
        <v>12458</v>
      </c>
      <c r="H12785" s="24" t="s">
        <v>98</v>
      </c>
      <c r="I12785" s="24" t="s">
        <v>99</v>
      </c>
      <c r="J12785" s="27" t="s">
        <v>1</v>
      </c>
      <c r="K12785" s="28">
        <v>14.25</v>
      </c>
      <c r="L12785" s="28">
        <v>13.97</v>
      </c>
    </row>
    <row r="12786" spans="1:12" x14ac:dyDescent="0.25">
      <c r="A12786" s="24" t="s">
        <v>3305</v>
      </c>
      <c r="B12786" s="26">
        <v>2018</v>
      </c>
      <c r="C12786" s="24">
        <v>4</v>
      </c>
      <c r="D12786" s="24" t="s">
        <v>15122</v>
      </c>
      <c r="E12786" s="26">
        <v>674</v>
      </c>
      <c r="F12786" s="26">
        <v>10376</v>
      </c>
      <c r="G12786" s="26" t="s">
        <v>13683</v>
      </c>
      <c r="H12786" s="24" t="s">
        <v>126</v>
      </c>
      <c r="I12786" s="24" t="s">
        <v>127</v>
      </c>
      <c r="J12786" s="27" t="s">
        <v>1</v>
      </c>
      <c r="K12786" s="28">
        <v>13.5</v>
      </c>
      <c r="L12786" s="28">
        <v>13.23</v>
      </c>
    </row>
    <row r="12787" spans="1:12" x14ac:dyDescent="0.25">
      <c r="A12787" s="24" t="s">
        <v>3305</v>
      </c>
      <c r="B12787" s="26">
        <v>2018</v>
      </c>
      <c r="C12787" s="24">
        <v>4</v>
      </c>
      <c r="D12787" s="24" t="s">
        <v>15122</v>
      </c>
      <c r="E12787" s="26">
        <v>674</v>
      </c>
      <c r="F12787" s="26">
        <v>10377</v>
      </c>
      <c r="G12787" s="26" t="s">
        <v>13684</v>
      </c>
      <c r="H12787" s="24" t="s">
        <v>67</v>
      </c>
      <c r="I12787" s="24" t="s">
        <v>68</v>
      </c>
      <c r="J12787" s="27" t="s">
        <v>1</v>
      </c>
      <c r="K12787" s="28">
        <v>24.45</v>
      </c>
      <c r="L12787" s="28">
        <v>24.17</v>
      </c>
    </row>
    <row r="12788" spans="1:12" x14ac:dyDescent="0.25">
      <c r="A12788" s="24" t="s">
        <v>3305</v>
      </c>
      <c r="B12788" s="26">
        <v>2018</v>
      </c>
      <c r="C12788" s="24">
        <v>4</v>
      </c>
      <c r="D12788" s="24" t="s">
        <v>15122</v>
      </c>
      <c r="E12788" s="26">
        <v>674</v>
      </c>
      <c r="F12788" s="26">
        <v>10378</v>
      </c>
      <c r="G12788" s="26" t="s">
        <v>13685</v>
      </c>
      <c r="H12788" s="24" t="s">
        <v>998</v>
      </c>
      <c r="I12788" s="24" t="s">
        <v>999</v>
      </c>
      <c r="J12788" s="27" t="s">
        <v>1</v>
      </c>
      <c r="K12788" s="28">
        <v>40.08</v>
      </c>
      <c r="L12788" s="28">
        <v>39.81</v>
      </c>
    </row>
    <row r="12789" spans="1:12" x14ac:dyDescent="0.25">
      <c r="A12789" s="24" t="s">
        <v>3305</v>
      </c>
      <c r="B12789" s="26">
        <v>2018</v>
      </c>
      <c r="C12789" s="24">
        <v>4</v>
      </c>
      <c r="D12789" s="24" t="s">
        <v>15122</v>
      </c>
      <c r="E12789" s="26">
        <v>674</v>
      </c>
      <c r="F12789" s="26">
        <v>10379</v>
      </c>
      <c r="G12789" s="26" t="s">
        <v>13686</v>
      </c>
      <c r="H12789" s="24" t="s">
        <v>67</v>
      </c>
      <c r="I12789" s="24" t="s">
        <v>68</v>
      </c>
      <c r="J12789" s="27" t="s">
        <v>1</v>
      </c>
      <c r="K12789" s="28">
        <v>23.5</v>
      </c>
      <c r="L12789" s="28">
        <v>23.23</v>
      </c>
    </row>
    <row r="12790" spans="1:12" x14ac:dyDescent="0.25">
      <c r="A12790" s="24" t="s">
        <v>3305</v>
      </c>
      <c r="B12790" s="26">
        <v>2018</v>
      </c>
      <c r="C12790" s="24">
        <v>4</v>
      </c>
      <c r="D12790" s="24" t="s">
        <v>15122</v>
      </c>
      <c r="E12790" s="26">
        <v>674</v>
      </c>
      <c r="F12790" s="26">
        <v>10380</v>
      </c>
      <c r="G12790" s="26" t="s">
        <v>13687</v>
      </c>
      <c r="H12790" s="24" t="s">
        <v>1214</v>
      </c>
      <c r="I12790" s="24" t="s">
        <v>1215</v>
      </c>
      <c r="J12790" s="27" t="s">
        <v>1</v>
      </c>
      <c r="K12790" s="28">
        <v>15.13</v>
      </c>
      <c r="L12790" s="28">
        <v>14.85</v>
      </c>
    </row>
    <row r="12791" spans="1:12" x14ac:dyDescent="0.25">
      <c r="A12791" s="24" t="s">
        <v>3305</v>
      </c>
      <c r="B12791" s="26">
        <v>2018</v>
      </c>
      <c r="C12791" s="24">
        <v>4</v>
      </c>
      <c r="D12791" s="24" t="s">
        <v>15122</v>
      </c>
      <c r="E12791" s="26">
        <v>674</v>
      </c>
      <c r="F12791" s="26">
        <v>10381</v>
      </c>
      <c r="G12791" s="26" t="s">
        <v>13688</v>
      </c>
      <c r="H12791" s="24" t="s">
        <v>98</v>
      </c>
      <c r="I12791" s="24" t="s">
        <v>99</v>
      </c>
      <c r="J12791" s="27" t="s">
        <v>1</v>
      </c>
      <c r="K12791" s="28">
        <v>13.6</v>
      </c>
      <c r="L12791" s="28">
        <v>13.33</v>
      </c>
    </row>
    <row r="12792" spans="1:12" x14ac:dyDescent="0.25">
      <c r="A12792" s="24" t="s">
        <v>3305</v>
      </c>
      <c r="B12792" s="26">
        <v>2018</v>
      </c>
      <c r="C12792" s="24">
        <v>4</v>
      </c>
      <c r="D12792" s="24" t="s">
        <v>15122</v>
      </c>
      <c r="E12792" s="26">
        <v>674</v>
      </c>
      <c r="F12792" s="26">
        <v>10382</v>
      </c>
      <c r="G12792" s="26" t="s">
        <v>13689</v>
      </c>
      <c r="H12792" s="24" t="s">
        <v>67</v>
      </c>
      <c r="I12792" s="24" t="s">
        <v>68</v>
      </c>
      <c r="J12792" s="27" t="s">
        <v>1</v>
      </c>
      <c r="K12792" s="28">
        <v>18.649999999999999</v>
      </c>
      <c r="L12792" s="28">
        <v>18.37</v>
      </c>
    </row>
    <row r="12793" spans="1:12" x14ac:dyDescent="0.25">
      <c r="A12793" s="24" t="s">
        <v>3305</v>
      </c>
      <c r="B12793" s="26">
        <v>2018</v>
      </c>
      <c r="C12793" s="24">
        <v>4</v>
      </c>
      <c r="D12793" s="24" t="s">
        <v>15122</v>
      </c>
      <c r="E12793" s="26">
        <v>674</v>
      </c>
      <c r="F12793" s="26">
        <v>10383</v>
      </c>
      <c r="G12793" s="26" t="s">
        <v>13690</v>
      </c>
      <c r="H12793" s="24" t="s">
        <v>1030</v>
      </c>
      <c r="I12793" s="24" t="s">
        <v>1031</v>
      </c>
      <c r="J12793" s="27" t="s">
        <v>1</v>
      </c>
      <c r="K12793" s="28">
        <v>14.25</v>
      </c>
      <c r="L12793" s="28">
        <v>13.97</v>
      </c>
    </row>
    <row r="12794" spans="1:12" x14ac:dyDescent="0.25">
      <c r="A12794" s="24" t="s">
        <v>3305</v>
      </c>
      <c r="B12794" s="26">
        <v>2018</v>
      </c>
      <c r="C12794" s="24">
        <v>4</v>
      </c>
      <c r="D12794" s="24" t="s">
        <v>15122</v>
      </c>
      <c r="E12794" s="26">
        <v>674</v>
      </c>
      <c r="F12794" s="26">
        <v>10384</v>
      </c>
      <c r="G12794" s="26" t="s">
        <v>13691</v>
      </c>
      <c r="H12794" s="24" t="s">
        <v>98</v>
      </c>
      <c r="I12794" s="24" t="s">
        <v>99</v>
      </c>
      <c r="J12794" s="27" t="s">
        <v>1</v>
      </c>
      <c r="K12794" s="28">
        <v>17.47</v>
      </c>
      <c r="L12794" s="28">
        <v>17.190000000000001</v>
      </c>
    </row>
    <row r="12795" spans="1:12" x14ac:dyDescent="0.25">
      <c r="A12795" s="24" t="s">
        <v>3305</v>
      </c>
      <c r="B12795" s="26">
        <v>2018</v>
      </c>
      <c r="C12795" s="24">
        <v>4</v>
      </c>
      <c r="D12795" s="24" t="s">
        <v>15122</v>
      </c>
      <c r="E12795" s="26">
        <v>674</v>
      </c>
      <c r="F12795" s="26">
        <v>10385</v>
      </c>
      <c r="G12795" s="26" t="s">
        <v>13692</v>
      </c>
      <c r="H12795" s="24" t="s">
        <v>67</v>
      </c>
      <c r="I12795" s="24" t="s">
        <v>68</v>
      </c>
      <c r="J12795" s="27" t="s">
        <v>1</v>
      </c>
      <c r="K12795" s="28">
        <v>24.6</v>
      </c>
      <c r="L12795" s="28">
        <v>24.33</v>
      </c>
    </row>
    <row r="12796" spans="1:12" x14ac:dyDescent="0.25">
      <c r="A12796" s="24" t="s">
        <v>3305</v>
      </c>
      <c r="B12796" s="26">
        <v>2018</v>
      </c>
      <c r="C12796" s="24">
        <v>4</v>
      </c>
      <c r="D12796" s="24" t="s">
        <v>15122</v>
      </c>
      <c r="E12796" s="26">
        <v>674</v>
      </c>
      <c r="F12796" s="26">
        <v>10386</v>
      </c>
      <c r="G12796" s="26" t="s">
        <v>13693</v>
      </c>
      <c r="H12796" s="24" t="s">
        <v>470</v>
      </c>
      <c r="I12796" s="24" t="s">
        <v>471</v>
      </c>
      <c r="J12796" s="27" t="s">
        <v>1</v>
      </c>
      <c r="K12796" s="28">
        <v>14.25</v>
      </c>
      <c r="L12796" s="28">
        <v>13.97</v>
      </c>
    </row>
    <row r="12797" spans="1:12" x14ac:dyDescent="0.25">
      <c r="A12797" s="24" t="s">
        <v>3305</v>
      </c>
      <c r="B12797" s="26">
        <v>2018</v>
      </c>
      <c r="C12797" s="24">
        <v>4</v>
      </c>
      <c r="D12797" s="24" t="s">
        <v>15122</v>
      </c>
      <c r="E12797" s="26">
        <v>674</v>
      </c>
      <c r="F12797" s="26">
        <v>10387</v>
      </c>
      <c r="G12797" s="26" t="s">
        <v>13694</v>
      </c>
      <c r="H12797" s="24" t="s">
        <v>1110</v>
      </c>
      <c r="I12797" s="24" t="s">
        <v>1111</v>
      </c>
      <c r="J12797" s="27" t="s">
        <v>1</v>
      </c>
      <c r="K12797" s="28">
        <v>14.25</v>
      </c>
      <c r="L12797" s="28">
        <v>13.97</v>
      </c>
    </row>
    <row r="12798" spans="1:12" x14ac:dyDescent="0.25">
      <c r="A12798" s="24" t="s">
        <v>3305</v>
      </c>
      <c r="B12798" s="26">
        <v>2018</v>
      </c>
      <c r="C12798" s="24">
        <v>4</v>
      </c>
      <c r="D12798" s="24" t="s">
        <v>15122</v>
      </c>
      <c r="E12798" s="26">
        <v>674</v>
      </c>
      <c r="F12798" s="26">
        <v>10388</v>
      </c>
      <c r="G12798" s="26" t="s">
        <v>13695</v>
      </c>
      <c r="H12798" s="24" t="s">
        <v>67</v>
      </c>
      <c r="I12798" s="24" t="s">
        <v>68</v>
      </c>
      <c r="J12798" s="27" t="s">
        <v>1</v>
      </c>
      <c r="K12798" s="28">
        <v>19.190000000000001</v>
      </c>
      <c r="L12798" s="28">
        <v>18.920000000000002</v>
      </c>
    </row>
    <row r="12799" spans="1:12" x14ac:dyDescent="0.25">
      <c r="A12799" s="24" t="s">
        <v>3305</v>
      </c>
      <c r="B12799" s="26">
        <v>2018</v>
      </c>
      <c r="C12799" s="24">
        <v>4</v>
      </c>
      <c r="D12799" s="24" t="s">
        <v>15122</v>
      </c>
      <c r="E12799" s="26">
        <v>674</v>
      </c>
      <c r="F12799" s="26">
        <v>10389</v>
      </c>
      <c r="G12799" s="26" t="s">
        <v>13696</v>
      </c>
      <c r="H12799" s="24" t="s">
        <v>67</v>
      </c>
      <c r="I12799" s="24" t="s">
        <v>68</v>
      </c>
      <c r="J12799" s="27" t="s">
        <v>1</v>
      </c>
      <c r="K12799" s="28">
        <v>18.600000000000001</v>
      </c>
      <c r="L12799" s="28">
        <v>18.329999999999998</v>
      </c>
    </row>
    <row r="12800" spans="1:12" x14ac:dyDescent="0.25">
      <c r="A12800" s="24" t="s">
        <v>3305</v>
      </c>
      <c r="B12800" s="26">
        <v>2018</v>
      </c>
      <c r="C12800" s="24">
        <v>4</v>
      </c>
      <c r="D12800" s="24" t="s">
        <v>15122</v>
      </c>
      <c r="E12800" s="26">
        <v>674</v>
      </c>
      <c r="F12800" s="26">
        <v>10390</v>
      </c>
      <c r="G12800" s="26" t="s">
        <v>13697</v>
      </c>
      <c r="H12800" s="24" t="s">
        <v>67</v>
      </c>
      <c r="I12800" s="24" t="s">
        <v>68</v>
      </c>
      <c r="J12800" s="27" t="s">
        <v>1</v>
      </c>
      <c r="K12800" s="28">
        <v>29.82</v>
      </c>
      <c r="L12800" s="28">
        <v>29.55</v>
      </c>
    </row>
    <row r="12801" spans="1:12" x14ac:dyDescent="0.25">
      <c r="A12801" s="24" t="s">
        <v>3305</v>
      </c>
      <c r="B12801" s="26">
        <v>2018</v>
      </c>
      <c r="C12801" s="24">
        <v>4</v>
      </c>
      <c r="D12801" s="24" t="s">
        <v>15122</v>
      </c>
      <c r="E12801" s="26">
        <v>674</v>
      </c>
      <c r="F12801" s="26">
        <v>9420</v>
      </c>
      <c r="G12801" s="26" t="s">
        <v>12727</v>
      </c>
      <c r="H12801" s="24" t="s">
        <v>298</v>
      </c>
      <c r="I12801" s="24" t="s">
        <v>299</v>
      </c>
      <c r="J12801" s="27" t="s">
        <v>1</v>
      </c>
      <c r="K12801" s="28">
        <v>26.22</v>
      </c>
      <c r="L12801" s="28">
        <v>26.22</v>
      </c>
    </row>
    <row r="12802" spans="1:12" x14ac:dyDescent="0.25">
      <c r="A12802" s="24" t="s">
        <v>3305</v>
      </c>
      <c r="B12802" s="26">
        <v>2018</v>
      </c>
      <c r="C12802" s="24">
        <v>4</v>
      </c>
      <c r="D12802" s="24" t="s">
        <v>15122</v>
      </c>
      <c r="E12802" s="26">
        <v>674</v>
      </c>
      <c r="F12802" s="26">
        <v>10391</v>
      </c>
      <c r="G12802" s="26" t="s">
        <v>13698</v>
      </c>
      <c r="H12802" s="24" t="s">
        <v>332</v>
      </c>
      <c r="I12802" s="24" t="s">
        <v>333</v>
      </c>
      <c r="J12802" s="27" t="s">
        <v>1</v>
      </c>
      <c r="K12802" s="28">
        <v>13.5</v>
      </c>
      <c r="L12802" s="28">
        <v>13.23</v>
      </c>
    </row>
    <row r="12803" spans="1:12" x14ac:dyDescent="0.25">
      <c r="A12803" s="24" t="s">
        <v>3305</v>
      </c>
      <c r="B12803" s="26">
        <v>2018</v>
      </c>
      <c r="C12803" s="24">
        <v>4</v>
      </c>
      <c r="D12803" s="24" t="s">
        <v>15122</v>
      </c>
      <c r="E12803" s="26">
        <v>674</v>
      </c>
      <c r="F12803" s="26">
        <v>10392</v>
      </c>
      <c r="G12803" s="26" t="s">
        <v>13699</v>
      </c>
      <c r="H12803" s="24" t="s">
        <v>98</v>
      </c>
      <c r="I12803" s="24" t="s">
        <v>99</v>
      </c>
      <c r="J12803" s="27" t="s">
        <v>1</v>
      </c>
      <c r="K12803" s="28">
        <v>14.25</v>
      </c>
      <c r="L12803" s="28">
        <v>13.97</v>
      </c>
    </row>
    <row r="12804" spans="1:12" x14ac:dyDescent="0.25">
      <c r="A12804" s="24" t="s">
        <v>3305</v>
      </c>
      <c r="B12804" s="26">
        <v>2018</v>
      </c>
      <c r="C12804" s="24">
        <v>4</v>
      </c>
      <c r="D12804" s="24" t="s">
        <v>15122</v>
      </c>
      <c r="E12804" s="26">
        <v>674</v>
      </c>
      <c r="F12804" s="26">
        <v>10393</v>
      </c>
      <c r="G12804" s="26" t="s">
        <v>13700</v>
      </c>
      <c r="H12804" s="24" t="s">
        <v>190</v>
      </c>
      <c r="I12804" s="24" t="s">
        <v>191</v>
      </c>
      <c r="J12804" s="27" t="s">
        <v>1</v>
      </c>
      <c r="K12804" s="28">
        <v>17.73</v>
      </c>
      <c r="L12804" s="28">
        <v>17.45</v>
      </c>
    </row>
    <row r="12805" spans="1:12" x14ac:dyDescent="0.25">
      <c r="A12805" s="24" t="s">
        <v>3305</v>
      </c>
      <c r="B12805" s="26">
        <v>2018</v>
      </c>
      <c r="C12805" s="24">
        <v>4</v>
      </c>
      <c r="D12805" s="24" t="s">
        <v>15122</v>
      </c>
      <c r="E12805" s="26">
        <v>674</v>
      </c>
      <c r="F12805" s="26">
        <v>10394</v>
      </c>
      <c r="G12805" s="26" t="s">
        <v>13701</v>
      </c>
      <c r="H12805" s="24" t="s">
        <v>67</v>
      </c>
      <c r="I12805" s="24" t="s">
        <v>68</v>
      </c>
      <c r="J12805" s="27" t="s">
        <v>1</v>
      </c>
      <c r="K12805" s="28">
        <v>16.34</v>
      </c>
      <c r="L12805" s="28">
        <v>16.07</v>
      </c>
    </row>
    <row r="12806" spans="1:12" x14ac:dyDescent="0.25">
      <c r="A12806" s="24" t="s">
        <v>3305</v>
      </c>
      <c r="B12806" s="26">
        <v>2018</v>
      </c>
      <c r="C12806" s="24">
        <v>4</v>
      </c>
      <c r="D12806" s="24" t="s">
        <v>15122</v>
      </c>
      <c r="E12806" s="26">
        <v>674</v>
      </c>
      <c r="F12806" s="26">
        <v>10395</v>
      </c>
      <c r="G12806" s="26" t="s">
        <v>13702</v>
      </c>
      <c r="H12806" s="24" t="s">
        <v>77</v>
      </c>
      <c r="I12806" s="24" t="s">
        <v>78</v>
      </c>
      <c r="J12806" s="27" t="s">
        <v>1</v>
      </c>
      <c r="K12806" s="28">
        <v>21.75</v>
      </c>
      <c r="L12806" s="28">
        <v>21.47</v>
      </c>
    </row>
    <row r="12807" spans="1:12" x14ac:dyDescent="0.25">
      <c r="A12807" s="24" t="s">
        <v>3305</v>
      </c>
      <c r="B12807" s="26">
        <v>2018</v>
      </c>
      <c r="C12807" s="24">
        <v>4</v>
      </c>
      <c r="D12807" s="24" t="s">
        <v>15122</v>
      </c>
      <c r="E12807" s="26">
        <v>674</v>
      </c>
      <c r="F12807" s="26">
        <v>10396</v>
      </c>
      <c r="G12807" s="26" t="s">
        <v>13703</v>
      </c>
      <c r="H12807" s="24" t="s">
        <v>2631</v>
      </c>
      <c r="I12807" s="24" t="s">
        <v>2632</v>
      </c>
      <c r="J12807" s="27" t="s">
        <v>1</v>
      </c>
      <c r="K12807" s="28">
        <v>14.25</v>
      </c>
      <c r="L12807" s="28">
        <v>13.97</v>
      </c>
    </row>
    <row r="12808" spans="1:12" x14ac:dyDescent="0.25">
      <c r="A12808" s="24" t="s">
        <v>3305</v>
      </c>
      <c r="B12808" s="26">
        <v>2018</v>
      </c>
      <c r="C12808" s="24">
        <v>4</v>
      </c>
      <c r="D12808" s="24" t="s">
        <v>15122</v>
      </c>
      <c r="E12808" s="26">
        <v>674</v>
      </c>
      <c r="F12808" s="26">
        <v>10397</v>
      </c>
      <c r="G12808" s="26" t="s">
        <v>13704</v>
      </c>
      <c r="H12808" s="24" t="s">
        <v>67</v>
      </c>
      <c r="I12808" s="24" t="s">
        <v>68</v>
      </c>
      <c r="J12808" s="27" t="s">
        <v>1</v>
      </c>
      <c r="K12808" s="28">
        <v>14.25</v>
      </c>
      <c r="L12808" s="28">
        <v>13.97</v>
      </c>
    </row>
    <row r="12809" spans="1:12" x14ac:dyDescent="0.25">
      <c r="A12809" s="24" t="s">
        <v>3305</v>
      </c>
      <c r="B12809" s="26">
        <v>2018</v>
      </c>
      <c r="C12809" s="24">
        <v>4</v>
      </c>
      <c r="D12809" s="24" t="s">
        <v>15122</v>
      </c>
      <c r="E12809" s="26">
        <v>674</v>
      </c>
      <c r="F12809" s="26">
        <v>10398</v>
      </c>
      <c r="G12809" s="26" t="s">
        <v>13705</v>
      </c>
      <c r="H12809" s="24" t="s">
        <v>67</v>
      </c>
      <c r="I12809" s="24" t="s">
        <v>68</v>
      </c>
      <c r="J12809" s="27" t="s">
        <v>1</v>
      </c>
      <c r="K12809" s="28">
        <v>21.75</v>
      </c>
      <c r="L12809" s="28">
        <v>21.47</v>
      </c>
    </row>
    <row r="12810" spans="1:12" x14ac:dyDescent="0.25">
      <c r="A12810" s="24" t="s">
        <v>3305</v>
      </c>
      <c r="B12810" s="26">
        <v>2018</v>
      </c>
      <c r="C12810" s="24">
        <v>4</v>
      </c>
      <c r="D12810" s="24" t="s">
        <v>15122</v>
      </c>
      <c r="E12810" s="26">
        <v>674</v>
      </c>
      <c r="F12810" s="26">
        <v>10399</v>
      </c>
      <c r="G12810" s="26" t="s">
        <v>13706</v>
      </c>
      <c r="H12810" s="24" t="s">
        <v>168</v>
      </c>
      <c r="I12810" s="24" t="s">
        <v>169</v>
      </c>
      <c r="J12810" s="27" t="s">
        <v>1</v>
      </c>
      <c r="K12810" s="28">
        <v>14.45</v>
      </c>
      <c r="L12810" s="28">
        <v>14.17</v>
      </c>
    </row>
    <row r="12811" spans="1:12" x14ac:dyDescent="0.25">
      <c r="A12811" s="24" t="s">
        <v>3305</v>
      </c>
      <c r="B12811" s="26">
        <v>2018</v>
      </c>
      <c r="C12811" s="24">
        <v>4</v>
      </c>
      <c r="D12811" s="24" t="s">
        <v>15122</v>
      </c>
      <c r="E12811" s="26">
        <v>674</v>
      </c>
      <c r="F12811" s="26">
        <v>10400</v>
      </c>
      <c r="G12811" s="26" t="s">
        <v>13707</v>
      </c>
      <c r="H12811" s="24" t="s">
        <v>77</v>
      </c>
      <c r="I12811" s="24" t="s">
        <v>78</v>
      </c>
      <c r="J12811" s="27" t="s">
        <v>1</v>
      </c>
      <c r="K12811" s="28">
        <v>19.95</v>
      </c>
      <c r="L12811" s="28">
        <v>19.670000000000002</v>
      </c>
    </row>
    <row r="12812" spans="1:12" x14ac:dyDescent="0.25">
      <c r="A12812" s="24" t="s">
        <v>3305</v>
      </c>
      <c r="B12812" s="26">
        <v>2018</v>
      </c>
      <c r="C12812" s="24">
        <v>4</v>
      </c>
      <c r="D12812" s="24" t="s">
        <v>15122</v>
      </c>
      <c r="E12812" s="26">
        <v>674</v>
      </c>
      <c r="F12812" s="26">
        <v>10401</v>
      </c>
      <c r="G12812" s="26" t="s">
        <v>13708</v>
      </c>
      <c r="H12812" s="24" t="s">
        <v>2633</v>
      </c>
      <c r="I12812" s="24" t="s">
        <v>2634</v>
      </c>
      <c r="J12812" s="27" t="s">
        <v>1</v>
      </c>
      <c r="K12812" s="28">
        <v>18.07</v>
      </c>
      <c r="L12812" s="28">
        <v>17.8</v>
      </c>
    </row>
    <row r="12813" spans="1:12" x14ac:dyDescent="0.25">
      <c r="A12813" s="24" t="s">
        <v>3305</v>
      </c>
      <c r="B12813" s="26">
        <v>2018</v>
      </c>
      <c r="C12813" s="24">
        <v>4</v>
      </c>
      <c r="D12813" s="24" t="s">
        <v>15122</v>
      </c>
      <c r="E12813" s="26">
        <v>674</v>
      </c>
      <c r="F12813" s="26">
        <v>9365</v>
      </c>
      <c r="G12813" s="26" t="s">
        <v>12672</v>
      </c>
      <c r="H12813" s="24" t="s">
        <v>722</v>
      </c>
      <c r="I12813" s="24" t="s">
        <v>723</v>
      </c>
      <c r="J12813" s="27" t="s">
        <v>1</v>
      </c>
      <c r="K12813" s="28">
        <v>27.78</v>
      </c>
      <c r="L12813" s="28">
        <v>27.51</v>
      </c>
    </row>
    <row r="12814" spans="1:12" x14ac:dyDescent="0.25">
      <c r="A12814" s="24" t="s">
        <v>3305</v>
      </c>
      <c r="B12814" s="26">
        <v>2018</v>
      </c>
      <c r="C12814" s="24">
        <v>4</v>
      </c>
      <c r="D12814" s="24" t="s">
        <v>15122</v>
      </c>
      <c r="E12814" s="26">
        <v>674</v>
      </c>
      <c r="F12814" s="26">
        <v>10402</v>
      </c>
      <c r="G12814" s="26" t="s">
        <v>13709</v>
      </c>
      <c r="H12814" s="24" t="s">
        <v>204</v>
      </c>
      <c r="I12814" s="24" t="s">
        <v>205</v>
      </c>
      <c r="J12814" s="27" t="s">
        <v>1</v>
      </c>
      <c r="K12814" s="28">
        <v>13.91</v>
      </c>
      <c r="L12814" s="28">
        <v>13.91</v>
      </c>
    </row>
    <row r="12815" spans="1:12" x14ac:dyDescent="0.25">
      <c r="A12815" s="24" t="s">
        <v>3305</v>
      </c>
      <c r="B12815" s="26">
        <v>2018</v>
      </c>
      <c r="C12815" s="24">
        <v>4</v>
      </c>
      <c r="D12815" s="24" t="s">
        <v>15122</v>
      </c>
      <c r="E12815" s="26">
        <v>674</v>
      </c>
      <c r="F12815" s="26">
        <v>10403</v>
      </c>
      <c r="G12815" s="26" t="s">
        <v>13710</v>
      </c>
      <c r="H12815" s="24" t="s">
        <v>67</v>
      </c>
      <c r="I12815" s="24" t="s">
        <v>68</v>
      </c>
      <c r="J12815" s="27" t="s">
        <v>1</v>
      </c>
      <c r="K12815" s="28">
        <v>19.8</v>
      </c>
      <c r="L12815" s="28">
        <v>19.53</v>
      </c>
    </row>
    <row r="12816" spans="1:12" x14ac:dyDescent="0.25">
      <c r="A12816" s="24" t="s">
        <v>3305</v>
      </c>
      <c r="B12816" s="26">
        <v>2018</v>
      </c>
      <c r="C12816" s="24">
        <v>4</v>
      </c>
      <c r="D12816" s="24" t="s">
        <v>15122</v>
      </c>
      <c r="E12816" s="26">
        <v>674</v>
      </c>
      <c r="F12816" s="26">
        <v>10404</v>
      </c>
      <c r="G12816" s="26" t="s">
        <v>13711</v>
      </c>
      <c r="H12816" s="24" t="s">
        <v>124</v>
      </c>
      <c r="I12816" s="24" t="s">
        <v>125</v>
      </c>
      <c r="J12816" s="27" t="s">
        <v>1</v>
      </c>
      <c r="K12816" s="28">
        <v>55.94</v>
      </c>
      <c r="L12816" s="28">
        <v>55.67</v>
      </c>
    </row>
    <row r="12817" spans="1:12" x14ac:dyDescent="0.25">
      <c r="A12817" s="24" t="s">
        <v>3305</v>
      </c>
      <c r="B12817" s="26">
        <v>2018</v>
      </c>
      <c r="C12817" s="24">
        <v>4</v>
      </c>
      <c r="D12817" s="24" t="s">
        <v>15122</v>
      </c>
      <c r="E12817" s="26">
        <v>674</v>
      </c>
      <c r="F12817" s="26">
        <v>10405</v>
      </c>
      <c r="G12817" s="26" t="s">
        <v>13712</v>
      </c>
      <c r="H12817" s="24" t="s">
        <v>98</v>
      </c>
      <c r="I12817" s="24" t="s">
        <v>99</v>
      </c>
      <c r="J12817" s="27" t="s">
        <v>1</v>
      </c>
      <c r="K12817" s="28">
        <v>45.06</v>
      </c>
      <c r="L12817" s="28">
        <v>44.78</v>
      </c>
    </row>
    <row r="12818" spans="1:12" x14ac:dyDescent="0.25">
      <c r="A12818" s="24" t="s">
        <v>3305</v>
      </c>
      <c r="B12818" s="26">
        <v>2018</v>
      </c>
      <c r="C12818" s="24">
        <v>4</v>
      </c>
      <c r="D12818" s="24" t="s">
        <v>15122</v>
      </c>
      <c r="E12818" s="26">
        <v>674</v>
      </c>
      <c r="F12818" s="26">
        <v>10406</v>
      </c>
      <c r="G12818" s="26" t="s">
        <v>13713</v>
      </c>
      <c r="H12818" s="24" t="s">
        <v>470</v>
      </c>
      <c r="I12818" s="24" t="s">
        <v>471</v>
      </c>
      <c r="J12818" s="27" t="s">
        <v>1</v>
      </c>
      <c r="K12818" s="28">
        <v>18.54</v>
      </c>
      <c r="L12818" s="28">
        <v>18.260000000000002</v>
      </c>
    </row>
    <row r="12819" spans="1:12" x14ac:dyDescent="0.25">
      <c r="A12819" s="24" t="s">
        <v>3305</v>
      </c>
      <c r="B12819" s="26">
        <v>2018</v>
      </c>
      <c r="C12819" s="24">
        <v>4</v>
      </c>
      <c r="D12819" s="24" t="s">
        <v>15122</v>
      </c>
      <c r="E12819" s="26">
        <v>674</v>
      </c>
      <c r="F12819" s="26">
        <v>1833</v>
      </c>
      <c r="G12819" s="26" t="s">
        <v>5140</v>
      </c>
      <c r="H12819" s="24" t="s">
        <v>67</v>
      </c>
      <c r="I12819" s="24" t="s">
        <v>68</v>
      </c>
      <c r="J12819" s="27" t="s">
        <v>1</v>
      </c>
      <c r="K12819" s="28">
        <v>34.74</v>
      </c>
      <c r="L12819" s="28">
        <v>34.46</v>
      </c>
    </row>
    <row r="12820" spans="1:12" x14ac:dyDescent="0.25">
      <c r="A12820" s="24" t="s">
        <v>3305</v>
      </c>
      <c r="B12820" s="26">
        <v>2018</v>
      </c>
      <c r="C12820" s="24">
        <v>4</v>
      </c>
      <c r="D12820" s="24" t="s">
        <v>15122</v>
      </c>
      <c r="E12820" s="26">
        <v>674</v>
      </c>
      <c r="F12820" s="26">
        <v>10407</v>
      </c>
      <c r="G12820" s="26" t="s">
        <v>13714</v>
      </c>
      <c r="H12820" s="24" t="s">
        <v>396</v>
      </c>
      <c r="I12820" s="24" t="s">
        <v>397</v>
      </c>
      <c r="J12820" s="27" t="s">
        <v>1</v>
      </c>
      <c r="K12820" s="28">
        <v>32.9</v>
      </c>
      <c r="L12820" s="28">
        <v>32.340000000000003</v>
      </c>
    </row>
    <row r="12821" spans="1:12" x14ac:dyDescent="0.25">
      <c r="A12821" s="24" t="s">
        <v>3305</v>
      </c>
      <c r="B12821" s="26">
        <v>2018</v>
      </c>
      <c r="C12821" s="24">
        <v>4</v>
      </c>
      <c r="D12821" s="24" t="s">
        <v>15122</v>
      </c>
      <c r="E12821" s="26">
        <v>674</v>
      </c>
      <c r="F12821" s="26">
        <v>10408</v>
      </c>
      <c r="G12821" s="26" t="s">
        <v>13715</v>
      </c>
      <c r="H12821" s="24" t="s">
        <v>168</v>
      </c>
      <c r="I12821" s="24" t="s">
        <v>169</v>
      </c>
      <c r="J12821" s="27" t="s">
        <v>1</v>
      </c>
      <c r="K12821" s="28">
        <v>14.45</v>
      </c>
      <c r="L12821" s="28">
        <v>14.17</v>
      </c>
    </row>
    <row r="12822" spans="1:12" x14ac:dyDescent="0.25">
      <c r="A12822" s="24" t="s">
        <v>3305</v>
      </c>
      <c r="B12822" s="26">
        <v>2018</v>
      </c>
      <c r="C12822" s="24">
        <v>4</v>
      </c>
      <c r="D12822" s="24" t="s">
        <v>15122</v>
      </c>
      <c r="E12822" s="26">
        <v>674</v>
      </c>
      <c r="F12822" s="26">
        <v>10409</v>
      </c>
      <c r="G12822" s="26" t="s">
        <v>13716</v>
      </c>
      <c r="H12822" s="24" t="s">
        <v>466</v>
      </c>
      <c r="I12822" s="24" t="s">
        <v>467</v>
      </c>
      <c r="J12822" s="27" t="s">
        <v>1</v>
      </c>
      <c r="K12822" s="28">
        <v>14.25</v>
      </c>
      <c r="L12822" s="28">
        <v>13.97</v>
      </c>
    </row>
    <row r="12823" spans="1:12" x14ac:dyDescent="0.25">
      <c r="A12823" s="24" t="s">
        <v>3305</v>
      </c>
      <c r="B12823" s="26">
        <v>2018</v>
      </c>
      <c r="C12823" s="24">
        <v>4</v>
      </c>
      <c r="D12823" s="24" t="s">
        <v>15122</v>
      </c>
      <c r="E12823" s="26">
        <v>674</v>
      </c>
      <c r="F12823" s="26">
        <v>10410</v>
      </c>
      <c r="G12823" s="26" t="s">
        <v>13717</v>
      </c>
      <c r="H12823" s="24" t="s">
        <v>674</v>
      </c>
      <c r="I12823" s="24" t="s">
        <v>675</v>
      </c>
      <c r="J12823" s="27" t="s">
        <v>1</v>
      </c>
      <c r="K12823" s="28">
        <v>14.55</v>
      </c>
      <c r="L12823" s="28">
        <v>14.27</v>
      </c>
    </row>
    <row r="12824" spans="1:12" x14ac:dyDescent="0.25">
      <c r="A12824" s="24" t="s">
        <v>3305</v>
      </c>
      <c r="B12824" s="26">
        <v>2018</v>
      </c>
      <c r="C12824" s="24">
        <v>4</v>
      </c>
      <c r="D12824" s="24" t="s">
        <v>15122</v>
      </c>
      <c r="E12824" s="26">
        <v>674</v>
      </c>
      <c r="F12824" s="26">
        <v>10411</v>
      </c>
      <c r="G12824" s="26" t="s">
        <v>13718</v>
      </c>
      <c r="H12824" s="24" t="s">
        <v>192</v>
      </c>
      <c r="I12824" s="24" t="s">
        <v>193</v>
      </c>
      <c r="J12824" s="27" t="s">
        <v>1</v>
      </c>
      <c r="K12824" s="28">
        <v>14.45</v>
      </c>
      <c r="L12824" s="28">
        <v>14.17</v>
      </c>
    </row>
    <row r="12825" spans="1:12" x14ac:dyDescent="0.25">
      <c r="A12825" s="24" t="s">
        <v>3305</v>
      </c>
      <c r="B12825" s="26">
        <v>2018</v>
      </c>
      <c r="C12825" s="24">
        <v>4</v>
      </c>
      <c r="D12825" s="24" t="s">
        <v>15122</v>
      </c>
      <c r="E12825" s="26">
        <v>674</v>
      </c>
      <c r="F12825" s="26">
        <v>10412</v>
      </c>
      <c r="G12825" s="26" t="s">
        <v>13719</v>
      </c>
      <c r="H12825" s="24" t="s">
        <v>2635</v>
      </c>
      <c r="I12825" s="24" t="s">
        <v>2636</v>
      </c>
      <c r="J12825" s="27" t="s">
        <v>1</v>
      </c>
      <c r="K12825" s="28">
        <v>50.2</v>
      </c>
      <c r="L12825" s="28">
        <v>49.92</v>
      </c>
    </row>
    <row r="12826" spans="1:12" x14ac:dyDescent="0.25">
      <c r="A12826" s="24" t="s">
        <v>3305</v>
      </c>
      <c r="B12826" s="26">
        <v>2018</v>
      </c>
      <c r="C12826" s="24">
        <v>4</v>
      </c>
      <c r="D12826" s="24" t="s">
        <v>15122</v>
      </c>
      <c r="E12826" s="26">
        <v>674</v>
      </c>
      <c r="F12826" s="26">
        <v>10413</v>
      </c>
      <c r="G12826" s="26" t="s">
        <v>13720</v>
      </c>
      <c r="H12826" s="24" t="s">
        <v>190</v>
      </c>
      <c r="I12826" s="24" t="s">
        <v>191</v>
      </c>
      <c r="J12826" s="27" t="s">
        <v>1</v>
      </c>
      <c r="K12826" s="28">
        <v>31.37</v>
      </c>
      <c r="L12826" s="28">
        <v>31.09</v>
      </c>
    </row>
    <row r="12827" spans="1:12" x14ac:dyDescent="0.25">
      <c r="A12827" s="24" t="s">
        <v>3305</v>
      </c>
      <c r="B12827" s="26">
        <v>2018</v>
      </c>
      <c r="C12827" s="24">
        <v>4</v>
      </c>
      <c r="D12827" s="24" t="s">
        <v>15122</v>
      </c>
      <c r="E12827" s="26">
        <v>674</v>
      </c>
      <c r="F12827" s="26">
        <v>10414</v>
      </c>
      <c r="G12827" s="26" t="s">
        <v>13721</v>
      </c>
      <c r="H12827" s="24" t="s">
        <v>582</v>
      </c>
      <c r="I12827" s="24" t="s">
        <v>583</v>
      </c>
      <c r="J12827" s="27" t="s">
        <v>1</v>
      </c>
      <c r="K12827" s="28">
        <v>13.7</v>
      </c>
      <c r="L12827" s="28">
        <v>13.43</v>
      </c>
    </row>
    <row r="12828" spans="1:12" x14ac:dyDescent="0.25">
      <c r="A12828" s="24" t="s">
        <v>3305</v>
      </c>
      <c r="B12828" s="26">
        <v>2018</v>
      </c>
      <c r="C12828" s="24">
        <v>4</v>
      </c>
      <c r="D12828" s="24" t="s">
        <v>15122</v>
      </c>
      <c r="E12828" s="26">
        <v>674</v>
      </c>
      <c r="F12828" s="26">
        <v>10415</v>
      </c>
      <c r="G12828" s="26" t="s">
        <v>13722</v>
      </c>
      <c r="H12828" s="24" t="s">
        <v>126</v>
      </c>
      <c r="I12828" s="24" t="s">
        <v>127</v>
      </c>
      <c r="J12828" s="27" t="s">
        <v>1</v>
      </c>
      <c r="K12828" s="28">
        <v>14.45</v>
      </c>
      <c r="L12828" s="28">
        <v>14.17</v>
      </c>
    </row>
    <row r="12829" spans="1:12" x14ac:dyDescent="0.25">
      <c r="A12829" s="24" t="s">
        <v>3305</v>
      </c>
      <c r="B12829" s="26">
        <v>2018</v>
      </c>
      <c r="C12829" s="24">
        <v>4</v>
      </c>
      <c r="D12829" s="24" t="s">
        <v>15122</v>
      </c>
      <c r="E12829" s="26">
        <v>674</v>
      </c>
      <c r="F12829" s="26">
        <v>10416</v>
      </c>
      <c r="G12829" s="26" t="s">
        <v>13723</v>
      </c>
      <c r="H12829" s="24" t="s">
        <v>2458</v>
      </c>
      <c r="I12829" s="24" t="s">
        <v>2459</v>
      </c>
      <c r="J12829" s="27" t="s">
        <v>1</v>
      </c>
      <c r="K12829" s="28">
        <v>29.83</v>
      </c>
      <c r="L12829" s="28">
        <v>29.27</v>
      </c>
    </row>
    <row r="12830" spans="1:12" x14ac:dyDescent="0.25">
      <c r="A12830" s="24" t="s">
        <v>3305</v>
      </c>
      <c r="B12830" s="26">
        <v>2018</v>
      </c>
      <c r="C12830" s="24">
        <v>4</v>
      </c>
      <c r="D12830" s="24" t="s">
        <v>15122</v>
      </c>
      <c r="E12830" s="26">
        <v>674</v>
      </c>
      <c r="F12830" s="26">
        <v>4896</v>
      </c>
      <c r="G12830" s="26" t="s">
        <v>8203</v>
      </c>
      <c r="H12830" s="24" t="s">
        <v>948</v>
      </c>
      <c r="I12830" s="24" t="s">
        <v>949</v>
      </c>
      <c r="J12830" s="27" t="s">
        <v>1</v>
      </c>
      <c r="K12830" s="28">
        <v>14.25</v>
      </c>
      <c r="L12830" s="28">
        <v>13.97</v>
      </c>
    </row>
    <row r="12831" spans="1:12" x14ac:dyDescent="0.25">
      <c r="A12831" s="24" t="s">
        <v>3305</v>
      </c>
      <c r="B12831" s="26">
        <v>2018</v>
      </c>
      <c r="C12831" s="24">
        <v>4</v>
      </c>
      <c r="D12831" s="24" t="s">
        <v>15122</v>
      </c>
      <c r="E12831" s="26">
        <v>674</v>
      </c>
      <c r="F12831" s="26">
        <v>10417</v>
      </c>
      <c r="G12831" s="26" t="s">
        <v>13724</v>
      </c>
      <c r="H12831" s="24" t="s">
        <v>192</v>
      </c>
      <c r="I12831" s="24" t="s">
        <v>193</v>
      </c>
      <c r="J12831" s="27" t="s">
        <v>1</v>
      </c>
      <c r="K12831" s="28">
        <v>14.25</v>
      </c>
      <c r="L12831" s="28">
        <v>13.97</v>
      </c>
    </row>
    <row r="12832" spans="1:12" x14ac:dyDescent="0.25">
      <c r="A12832" s="24" t="s">
        <v>3305</v>
      </c>
      <c r="B12832" s="26">
        <v>2018</v>
      </c>
      <c r="C12832" s="24">
        <v>4</v>
      </c>
      <c r="D12832" s="24" t="s">
        <v>15122</v>
      </c>
      <c r="E12832" s="26">
        <v>674</v>
      </c>
      <c r="F12832" s="26">
        <v>3742</v>
      </c>
      <c r="G12832" s="26" t="s">
        <v>7049</v>
      </c>
      <c r="H12832" s="24" t="s">
        <v>2637</v>
      </c>
      <c r="I12832" s="24" t="s">
        <v>2638</v>
      </c>
      <c r="J12832" s="27" t="s">
        <v>1</v>
      </c>
      <c r="K12832" s="28">
        <v>13.5</v>
      </c>
      <c r="L12832" s="28">
        <v>13.23</v>
      </c>
    </row>
    <row r="12833" spans="1:12" x14ac:dyDescent="0.25">
      <c r="A12833" s="24" t="s">
        <v>3305</v>
      </c>
      <c r="B12833" s="26">
        <v>2018</v>
      </c>
      <c r="C12833" s="24">
        <v>4</v>
      </c>
      <c r="D12833" s="24" t="s">
        <v>15122</v>
      </c>
      <c r="E12833" s="26">
        <v>674</v>
      </c>
      <c r="F12833" s="26">
        <v>10418</v>
      </c>
      <c r="G12833" s="26" t="s">
        <v>13725</v>
      </c>
      <c r="H12833" s="24" t="s">
        <v>2639</v>
      </c>
      <c r="I12833" s="24" t="s">
        <v>2640</v>
      </c>
      <c r="J12833" s="27" t="s">
        <v>1</v>
      </c>
      <c r="K12833" s="28">
        <v>14.25</v>
      </c>
      <c r="L12833" s="28">
        <v>13.97</v>
      </c>
    </row>
    <row r="12834" spans="1:12" x14ac:dyDescent="0.25">
      <c r="A12834" s="24" t="s">
        <v>3305</v>
      </c>
      <c r="B12834" s="26">
        <v>2018</v>
      </c>
      <c r="C12834" s="24">
        <v>4</v>
      </c>
      <c r="D12834" s="24" t="s">
        <v>15122</v>
      </c>
      <c r="E12834" s="26">
        <v>674</v>
      </c>
      <c r="F12834" s="26">
        <v>10419</v>
      </c>
      <c r="G12834" s="26" t="s">
        <v>13726</v>
      </c>
      <c r="H12834" s="24" t="s">
        <v>204</v>
      </c>
      <c r="I12834" s="24" t="s">
        <v>205</v>
      </c>
      <c r="J12834" s="27" t="s">
        <v>1</v>
      </c>
      <c r="K12834" s="28">
        <v>18.57</v>
      </c>
      <c r="L12834" s="28">
        <v>18.29</v>
      </c>
    </row>
    <row r="12835" spans="1:12" x14ac:dyDescent="0.25">
      <c r="A12835" s="24" t="s">
        <v>3305</v>
      </c>
      <c r="B12835" s="26">
        <v>2018</v>
      </c>
      <c r="C12835" s="24">
        <v>4</v>
      </c>
      <c r="D12835" s="24" t="s">
        <v>15122</v>
      </c>
      <c r="E12835" s="26">
        <v>674</v>
      </c>
      <c r="F12835" s="26">
        <v>10420</v>
      </c>
      <c r="G12835" s="26" t="s">
        <v>13727</v>
      </c>
      <c r="H12835" s="24" t="s">
        <v>204</v>
      </c>
      <c r="I12835" s="24" t="s">
        <v>205</v>
      </c>
      <c r="J12835" s="27" t="s">
        <v>1</v>
      </c>
      <c r="K12835" s="28">
        <v>17.71</v>
      </c>
      <c r="L12835" s="28">
        <v>17.43</v>
      </c>
    </row>
    <row r="12836" spans="1:12" x14ac:dyDescent="0.25">
      <c r="A12836" s="24" t="s">
        <v>3305</v>
      </c>
      <c r="B12836" s="26">
        <v>2018</v>
      </c>
      <c r="C12836" s="24">
        <v>4</v>
      </c>
      <c r="D12836" s="24" t="s">
        <v>15122</v>
      </c>
      <c r="E12836" s="26">
        <v>675</v>
      </c>
      <c r="F12836" s="26">
        <v>10421</v>
      </c>
      <c r="G12836" s="26" t="s">
        <v>13728</v>
      </c>
      <c r="H12836" s="24" t="s">
        <v>77</v>
      </c>
      <c r="I12836" s="24" t="s">
        <v>78</v>
      </c>
      <c r="J12836" s="27" t="s">
        <v>1</v>
      </c>
      <c r="K12836" s="28">
        <v>21.45</v>
      </c>
      <c r="L12836" s="28">
        <v>21.17</v>
      </c>
    </row>
    <row r="12837" spans="1:12" x14ac:dyDescent="0.25">
      <c r="A12837" s="24" t="s">
        <v>3305</v>
      </c>
      <c r="B12837" s="26">
        <v>2018</v>
      </c>
      <c r="C12837" s="24">
        <v>4</v>
      </c>
      <c r="D12837" s="24" t="s">
        <v>15122</v>
      </c>
      <c r="E12837" s="26">
        <v>675</v>
      </c>
      <c r="F12837" s="26">
        <v>10422</v>
      </c>
      <c r="G12837" s="26" t="s">
        <v>13729</v>
      </c>
      <c r="H12837" s="24" t="s">
        <v>2641</v>
      </c>
      <c r="I12837" s="24" t="s">
        <v>2642</v>
      </c>
      <c r="J12837" s="27" t="s">
        <v>1</v>
      </c>
      <c r="K12837" s="28">
        <v>14.25</v>
      </c>
      <c r="L12837" s="28">
        <v>13.97</v>
      </c>
    </row>
    <row r="12838" spans="1:12" x14ac:dyDescent="0.25">
      <c r="A12838" s="24" t="s">
        <v>3305</v>
      </c>
      <c r="B12838" s="26">
        <v>2018</v>
      </c>
      <c r="C12838" s="24">
        <v>4</v>
      </c>
      <c r="D12838" s="24" t="s">
        <v>15122</v>
      </c>
      <c r="E12838" s="26">
        <v>675</v>
      </c>
      <c r="F12838" s="26">
        <v>10423</v>
      </c>
      <c r="G12838" s="26" t="s">
        <v>13730</v>
      </c>
      <c r="H12838" s="24" t="s">
        <v>77</v>
      </c>
      <c r="I12838" s="24" t="s">
        <v>78</v>
      </c>
      <c r="J12838" s="27" t="s">
        <v>1</v>
      </c>
      <c r="K12838" s="28">
        <v>19.350000000000001</v>
      </c>
      <c r="L12838" s="28">
        <v>19.07</v>
      </c>
    </row>
    <row r="12839" spans="1:12" x14ac:dyDescent="0.25">
      <c r="A12839" s="24" t="s">
        <v>3305</v>
      </c>
      <c r="B12839" s="26">
        <v>2018</v>
      </c>
      <c r="C12839" s="24">
        <v>4</v>
      </c>
      <c r="D12839" s="24" t="s">
        <v>15122</v>
      </c>
      <c r="E12839" s="26">
        <v>675</v>
      </c>
      <c r="F12839" s="26">
        <v>10424</v>
      </c>
      <c r="G12839" s="26" t="s">
        <v>13731</v>
      </c>
      <c r="H12839" s="24" t="s">
        <v>67</v>
      </c>
      <c r="I12839" s="24" t="s">
        <v>68</v>
      </c>
      <c r="J12839" s="27" t="s">
        <v>1</v>
      </c>
      <c r="K12839" s="28">
        <v>23.96</v>
      </c>
      <c r="L12839" s="28">
        <v>23.69</v>
      </c>
    </row>
    <row r="12840" spans="1:12" x14ac:dyDescent="0.25">
      <c r="A12840" s="24" t="s">
        <v>3305</v>
      </c>
      <c r="B12840" s="26">
        <v>2018</v>
      </c>
      <c r="C12840" s="24">
        <v>4</v>
      </c>
      <c r="D12840" s="24" t="s">
        <v>15122</v>
      </c>
      <c r="E12840" s="26">
        <v>675</v>
      </c>
      <c r="F12840" s="26">
        <v>9445</v>
      </c>
      <c r="G12840" s="26" t="s">
        <v>12752</v>
      </c>
      <c r="H12840" s="24" t="s">
        <v>67</v>
      </c>
      <c r="I12840" s="24" t="s">
        <v>68</v>
      </c>
      <c r="J12840" s="27" t="s">
        <v>1</v>
      </c>
      <c r="K12840" s="28">
        <v>24.38</v>
      </c>
      <c r="L12840" s="28">
        <v>24.11</v>
      </c>
    </row>
    <row r="12841" spans="1:12" x14ac:dyDescent="0.25">
      <c r="A12841" s="24" t="s">
        <v>3305</v>
      </c>
      <c r="B12841" s="26">
        <v>2018</v>
      </c>
      <c r="C12841" s="24">
        <v>4</v>
      </c>
      <c r="D12841" s="24" t="s">
        <v>15122</v>
      </c>
      <c r="E12841" s="26">
        <v>675</v>
      </c>
      <c r="F12841" s="26">
        <v>10425</v>
      </c>
      <c r="G12841" s="26" t="s">
        <v>13732</v>
      </c>
      <c r="H12841" s="24" t="s">
        <v>774</v>
      </c>
      <c r="I12841" s="24" t="s">
        <v>775</v>
      </c>
      <c r="J12841" s="27" t="s">
        <v>1</v>
      </c>
      <c r="K12841" s="28">
        <v>13.5</v>
      </c>
      <c r="L12841" s="28">
        <v>13.23</v>
      </c>
    </row>
    <row r="12842" spans="1:12" x14ac:dyDescent="0.25">
      <c r="A12842" s="24" t="s">
        <v>3305</v>
      </c>
      <c r="B12842" s="26">
        <v>2018</v>
      </c>
      <c r="C12842" s="24">
        <v>4</v>
      </c>
      <c r="D12842" s="24" t="s">
        <v>15122</v>
      </c>
      <c r="E12842" s="26">
        <v>675</v>
      </c>
      <c r="F12842" s="26">
        <v>10426</v>
      </c>
      <c r="G12842" s="26" t="s">
        <v>13733</v>
      </c>
      <c r="H12842" s="24" t="s">
        <v>540</v>
      </c>
      <c r="I12842" s="24" t="s">
        <v>541</v>
      </c>
      <c r="J12842" s="27" t="s">
        <v>1</v>
      </c>
      <c r="K12842" s="28">
        <v>15.54</v>
      </c>
      <c r="L12842" s="28">
        <v>15.26</v>
      </c>
    </row>
    <row r="12843" spans="1:12" x14ac:dyDescent="0.25">
      <c r="A12843" s="24" t="s">
        <v>3305</v>
      </c>
      <c r="B12843" s="26">
        <v>2018</v>
      </c>
      <c r="C12843" s="24">
        <v>4</v>
      </c>
      <c r="D12843" s="24" t="s">
        <v>15122</v>
      </c>
      <c r="E12843" s="26">
        <v>675</v>
      </c>
      <c r="F12843" s="26">
        <v>10427</v>
      </c>
      <c r="G12843" s="26" t="s">
        <v>13734</v>
      </c>
      <c r="H12843" s="24" t="s">
        <v>77</v>
      </c>
      <c r="I12843" s="24" t="s">
        <v>78</v>
      </c>
      <c r="J12843" s="27" t="s">
        <v>1</v>
      </c>
      <c r="K12843" s="28">
        <v>121.89</v>
      </c>
      <c r="L12843" s="28">
        <v>121.61</v>
      </c>
    </row>
    <row r="12844" spans="1:12" x14ac:dyDescent="0.25">
      <c r="A12844" s="24" t="s">
        <v>3305</v>
      </c>
      <c r="B12844" s="26">
        <v>2018</v>
      </c>
      <c r="C12844" s="24">
        <v>4</v>
      </c>
      <c r="D12844" s="24" t="s">
        <v>15122</v>
      </c>
      <c r="E12844" s="26">
        <v>675</v>
      </c>
      <c r="F12844" s="26">
        <v>10428</v>
      </c>
      <c r="G12844" s="26" t="s">
        <v>13735</v>
      </c>
      <c r="H12844" s="24" t="s">
        <v>67</v>
      </c>
      <c r="I12844" s="24" t="s">
        <v>68</v>
      </c>
      <c r="J12844" s="27" t="s">
        <v>1</v>
      </c>
      <c r="K12844" s="28">
        <v>21</v>
      </c>
      <c r="L12844" s="28">
        <v>20.73</v>
      </c>
    </row>
    <row r="12845" spans="1:12" x14ac:dyDescent="0.25">
      <c r="A12845" s="24" t="s">
        <v>3305</v>
      </c>
      <c r="B12845" s="26">
        <v>2018</v>
      </c>
      <c r="C12845" s="24">
        <v>4</v>
      </c>
      <c r="D12845" s="24" t="s">
        <v>15122</v>
      </c>
      <c r="E12845" s="26">
        <v>675</v>
      </c>
      <c r="F12845" s="26">
        <v>9472</v>
      </c>
      <c r="G12845" s="26" t="s">
        <v>12779</v>
      </c>
      <c r="H12845" s="24" t="s">
        <v>77</v>
      </c>
      <c r="I12845" s="24" t="s">
        <v>78</v>
      </c>
      <c r="J12845" s="27" t="s">
        <v>1</v>
      </c>
      <c r="K12845" s="28">
        <v>19.760000000000002</v>
      </c>
      <c r="L12845" s="28">
        <v>19.489999999999998</v>
      </c>
    </row>
    <row r="12846" spans="1:12" x14ac:dyDescent="0.25">
      <c r="A12846" s="24" t="s">
        <v>3305</v>
      </c>
      <c r="B12846" s="26">
        <v>2018</v>
      </c>
      <c r="C12846" s="24">
        <v>4</v>
      </c>
      <c r="D12846" s="24" t="s">
        <v>15122</v>
      </c>
      <c r="E12846" s="26">
        <v>675</v>
      </c>
      <c r="F12846" s="26">
        <v>10429</v>
      </c>
      <c r="G12846" s="26" t="s">
        <v>13736</v>
      </c>
      <c r="H12846" s="24" t="s">
        <v>132</v>
      </c>
      <c r="I12846" s="24" t="s">
        <v>133</v>
      </c>
      <c r="J12846" s="27" t="s">
        <v>1</v>
      </c>
      <c r="K12846" s="28">
        <v>18.48</v>
      </c>
      <c r="L12846" s="28">
        <v>18.2</v>
      </c>
    </row>
    <row r="12847" spans="1:12" x14ac:dyDescent="0.25">
      <c r="A12847" s="24" t="s">
        <v>3305</v>
      </c>
      <c r="B12847" s="26">
        <v>2018</v>
      </c>
      <c r="C12847" s="24">
        <v>4</v>
      </c>
      <c r="D12847" s="24" t="s">
        <v>15122</v>
      </c>
      <c r="E12847" s="26">
        <v>675</v>
      </c>
      <c r="F12847" s="26">
        <v>10430</v>
      </c>
      <c r="G12847" s="26" t="s">
        <v>13737</v>
      </c>
      <c r="H12847" s="24" t="s">
        <v>77</v>
      </c>
      <c r="I12847" s="24" t="s">
        <v>78</v>
      </c>
      <c r="J12847" s="27" t="s">
        <v>1</v>
      </c>
      <c r="K12847" s="28">
        <v>24</v>
      </c>
      <c r="L12847" s="28">
        <v>23.73</v>
      </c>
    </row>
    <row r="12848" spans="1:12" x14ac:dyDescent="0.25">
      <c r="A12848" s="24" t="s">
        <v>3305</v>
      </c>
      <c r="B12848" s="26">
        <v>2018</v>
      </c>
      <c r="C12848" s="24">
        <v>4</v>
      </c>
      <c r="D12848" s="24" t="s">
        <v>15122</v>
      </c>
      <c r="E12848" s="26">
        <v>675</v>
      </c>
      <c r="F12848" s="26">
        <v>9475</v>
      </c>
      <c r="G12848" s="26" t="s">
        <v>12782</v>
      </c>
      <c r="H12848" s="24" t="s">
        <v>77</v>
      </c>
      <c r="I12848" s="24" t="s">
        <v>78</v>
      </c>
      <c r="J12848" s="27" t="s">
        <v>1</v>
      </c>
      <c r="K12848" s="28">
        <v>26.7</v>
      </c>
      <c r="L12848" s="28">
        <v>26.43</v>
      </c>
    </row>
    <row r="12849" spans="1:12" x14ac:dyDescent="0.25">
      <c r="A12849" s="24" t="s">
        <v>3305</v>
      </c>
      <c r="B12849" s="26">
        <v>2018</v>
      </c>
      <c r="C12849" s="24">
        <v>4</v>
      </c>
      <c r="D12849" s="24" t="s">
        <v>15122</v>
      </c>
      <c r="E12849" s="26">
        <v>675</v>
      </c>
      <c r="F12849" s="26">
        <v>10431</v>
      </c>
      <c r="G12849" s="26" t="s">
        <v>13738</v>
      </c>
      <c r="H12849" s="24" t="s">
        <v>166</v>
      </c>
      <c r="I12849" s="24" t="s">
        <v>167</v>
      </c>
      <c r="J12849" s="27" t="s">
        <v>1</v>
      </c>
      <c r="K12849" s="28">
        <v>37.200000000000003</v>
      </c>
      <c r="L12849" s="28">
        <v>36.93</v>
      </c>
    </row>
    <row r="12850" spans="1:12" x14ac:dyDescent="0.25">
      <c r="A12850" s="24" t="s">
        <v>3305</v>
      </c>
      <c r="B12850" s="26">
        <v>2018</v>
      </c>
      <c r="C12850" s="24">
        <v>4</v>
      </c>
      <c r="D12850" s="24" t="s">
        <v>15122</v>
      </c>
      <c r="E12850" s="26">
        <v>675</v>
      </c>
      <c r="F12850" s="26">
        <v>10432</v>
      </c>
      <c r="G12850" s="26" t="s">
        <v>13739</v>
      </c>
      <c r="H12850" s="24" t="s">
        <v>168</v>
      </c>
      <c r="I12850" s="24" t="s">
        <v>169</v>
      </c>
      <c r="J12850" s="27" t="s">
        <v>1</v>
      </c>
      <c r="K12850" s="28">
        <v>14.45</v>
      </c>
      <c r="L12850" s="28">
        <v>14.17</v>
      </c>
    </row>
    <row r="12851" spans="1:12" x14ac:dyDescent="0.25">
      <c r="A12851" s="24" t="s">
        <v>3305</v>
      </c>
      <c r="B12851" s="26">
        <v>2018</v>
      </c>
      <c r="C12851" s="24">
        <v>4</v>
      </c>
      <c r="D12851" s="24" t="s">
        <v>15122</v>
      </c>
      <c r="E12851" s="26">
        <v>675</v>
      </c>
      <c r="F12851" s="26">
        <v>10433</v>
      </c>
      <c r="G12851" s="26" t="s">
        <v>13740</v>
      </c>
      <c r="H12851" s="24" t="s">
        <v>67</v>
      </c>
      <c r="I12851" s="24" t="s">
        <v>68</v>
      </c>
      <c r="J12851" s="27" t="s">
        <v>1</v>
      </c>
      <c r="K12851" s="28">
        <v>24.89</v>
      </c>
      <c r="L12851" s="28">
        <v>24.61</v>
      </c>
    </row>
    <row r="12852" spans="1:12" x14ac:dyDescent="0.25">
      <c r="A12852" s="24" t="s">
        <v>3305</v>
      </c>
      <c r="B12852" s="26">
        <v>2018</v>
      </c>
      <c r="C12852" s="24">
        <v>4</v>
      </c>
      <c r="D12852" s="24" t="s">
        <v>15122</v>
      </c>
      <c r="E12852" s="26">
        <v>675</v>
      </c>
      <c r="F12852" s="26">
        <v>10434</v>
      </c>
      <c r="G12852" s="26" t="s">
        <v>13741</v>
      </c>
      <c r="H12852" s="24" t="s">
        <v>2633</v>
      </c>
      <c r="I12852" s="24" t="s">
        <v>2634</v>
      </c>
      <c r="J12852" s="27" t="s">
        <v>1</v>
      </c>
      <c r="K12852" s="28">
        <v>13.5</v>
      </c>
      <c r="L12852" s="28">
        <v>13.23</v>
      </c>
    </row>
    <row r="12853" spans="1:12" x14ac:dyDescent="0.25">
      <c r="A12853" s="24" t="s">
        <v>3305</v>
      </c>
      <c r="B12853" s="26">
        <v>2018</v>
      </c>
      <c r="C12853" s="24">
        <v>4</v>
      </c>
      <c r="D12853" s="24" t="s">
        <v>15122</v>
      </c>
      <c r="E12853" s="26">
        <v>675</v>
      </c>
      <c r="F12853" s="26">
        <v>9455</v>
      </c>
      <c r="G12853" s="26" t="s">
        <v>12762</v>
      </c>
      <c r="H12853" s="24" t="s">
        <v>77</v>
      </c>
      <c r="I12853" s="24" t="s">
        <v>78</v>
      </c>
      <c r="J12853" s="27" t="s">
        <v>1</v>
      </c>
      <c r="K12853" s="28">
        <v>68.44</v>
      </c>
      <c r="L12853" s="28">
        <v>68.44</v>
      </c>
    </row>
    <row r="12854" spans="1:12" x14ac:dyDescent="0.25">
      <c r="A12854" s="24" t="s">
        <v>3305</v>
      </c>
      <c r="B12854" s="26">
        <v>2018</v>
      </c>
      <c r="C12854" s="24">
        <v>4</v>
      </c>
      <c r="D12854" s="24" t="s">
        <v>15122</v>
      </c>
      <c r="E12854" s="26">
        <v>675</v>
      </c>
      <c r="F12854" s="26">
        <v>10435</v>
      </c>
      <c r="G12854" s="26" t="s">
        <v>13742</v>
      </c>
      <c r="H12854" s="24" t="s">
        <v>298</v>
      </c>
      <c r="I12854" s="24" t="s">
        <v>299</v>
      </c>
      <c r="J12854" s="27" t="s">
        <v>1</v>
      </c>
      <c r="K12854" s="28">
        <v>14.25</v>
      </c>
      <c r="L12854" s="28">
        <v>13.97</v>
      </c>
    </row>
    <row r="12855" spans="1:12" x14ac:dyDescent="0.25">
      <c r="A12855" s="24" t="s">
        <v>3305</v>
      </c>
      <c r="B12855" s="26">
        <v>2018</v>
      </c>
      <c r="C12855" s="24">
        <v>4</v>
      </c>
      <c r="D12855" s="24" t="s">
        <v>15122</v>
      </c>
      <c r="E12855" s="26">
        <v>675</v>
      </c>
      <c r="F12855" s="26">
        <v>10436</v>
      </c>
      <c r="G12855" s="26" t="s">
        <v>13743</v>
      </c>
      <c r="H12855" s="24" t="s">
        <v>67</v>
      </c>
      <c r="I12855" s="24" t="s">
        <v>68</v>
      </c>
      <c r="J12855" s="27" t="s">
        <v>1</v>
      </c>
      <c r="K12855" s="28">
        <v>28.29</v>
      </c>
      <c r="L12855" s="28">
        <v>28.02</v>
      </c>
    </row>
    <row r="12856" spans="1:12" x14ac:dyDescent="0.25">
      <c r="A12856" s="24" t="s">
        <v>3305</v>
      </c>
      <c r="B12856" s="26">
        <v>2018</v>
      </c>
      <c r="C12856" s="24">
        <v>4</v>
      </c>
      <c r="D12856" s="24" t="s">
        <v>15122</v>
      </c>
      <c r="E12856" s="26">
        <v>675</v>
      </c>
      <c r="F12856" s="26">
        <v>10437</v>
      </c>
      <c r="G12856" s="26" t="s">
        <v>13744</v>
      </c>
      <c r="H12856" s="24" t="s">
        <v>67</v>
      </c>
      <c r="I12856" s="24" t="s">
        <v>68</v>
      </c>
      <c r="J12856" s="27" t="s">
        <v>1</v>
      </c>
      <c r="K12856" s="28">
        <v>20.82</v>
      </c>
      <c r="L12856" s="28">
        <v>20.55</v>
      </c>
    </row>
    <row r="12857" spans="1:12" x14ac:dyDescent="0.25">
      <c r="A12857" s="24" t="s">
        <v>3305</v>
      </c>
      <c r="B12857" s="26">
        <v>2018</v>
      </c>
      <c r="C12857" s="24">
        <v>4</v>
      </c>
      <c r="D12857" s="24" t="s">
        <v>15122</v>
      </c>
      <c r="E12857" s="26">
        <v>675</v>
      </c>
      <c r="F12857" s="26">
        <v>10438</v>
      </c>
      <c r="G12857" s="26" t="s">
        <v>13745</v>
      </c>
      <c r="H12857" s="24" t="s">
        <v>67</v>
      </c>
      <c r="I12857" s="24" t="s">
        <v>68</v>
      </c>
      <c r="J12857" s="27" t="s">
        <v>1</v>
      </c>
      <c r="K12857" s="28">
        <v>17.05</v>
      </c>
      <c r="L12857" s="28">
        <v>16.77</v>
      </c>
    </row>
    <row r="12858" spans="1:12" x14ac:dyDescent="0.25">
      <c r="A12858" s="24" t="s">
        <v>3305</v>
      </c>
      <c r="B12858" s="26">
        <v>2018</v>
      </c>
      <c r="C12858" s="24">
        <v>4</v>
      </c>
      <c r="D12858" s="24" t="s">
        <v>15122</v>
      </c>
      <c r="E12858" s="26">
        <v>675</v>
      </c>
      <c r="F12858" s="26">
        <v>10439</v>
      </c>
      <c r="G12858" s="26" t="s">
        <v>13746</v>
      </c>
      <c r="H12858" s="24" t="s">
        <v>67</v>
      </c>
      <c r="I12858" s="24" t="s">
        <v>68</v>
      </c>
      <c r="J12858" s="27" t="s">
        <v>1</v>
      </c>
      <c r="K12858" s="28">
        <v>31.6</v>
      </c>
      <c r="L12858" s="28">
        <v>31.33</v>
      </c>
    </row>
    <row r="12859" spans="1:12" x14ac:dyDescent="0.25">
      <c r="A12859" s="24" t="s">
        <v>3305</v>
      </c>
      <c r="B12859" s="26">
        <v>2018</v>
      </c>
      <c r="C12859" s="24">
        <v>4</v>
      </c>
      <c r="D12859" s="24" t="s">
        <v>15122</v>
      </c>
      <c r="E12859" s="26">
        <v>675</v>
      </c>
      <c r="F12859" s="26">
        <v>10440</v>
      </c>
      <c r="G12859" s="26" t="s">
        <v>13747</v>
      </c>
      <c r="H12859" s="24" t="s">
        <v>190</v>
      </c>
      <c r="I12859" s="24" t="s">
        <v>191</v>
      </c>
      <c r="J12859" s="27" t="s">
        <v>1</v>
      </c>
      <c r="K12859" s="28">
        <v>21.76</v>
      </c>
      <c r="L12859" s="28">
        <v>21.48</v>
      </c>
    </row>
    <row r="12860" spans="1:12" x14ac:dyDescent="0.25">
      <c r="A12860" s="24" t="s">
        <v>3305</v>
      </c>
      <c r="B12860" s="26">
        <v>2018</v>
      </c>
      <c r="C12860" s="24">
        <v>4</v>
      </c>
      <c r="D12860" s="24" t="s">
        <v>15122</v>
      </c>
      <c r="E12860" s="26">
        <v>675</v>
      </c>
      <c r="F12860" s="26">
        <v>10362</v>
      </c>
      <c r="G12860" s="26" t="s">
        <v>13669</v>
      </c>
      <c r="H12860" s="24" t="s">
        <v>67</v>
      </c>
      <c r="I12860" s="24" t="s">
        <v>68</v>
      </c>
      <c r="J12860" s="27" t="s">
        <v>1</v>
      </c>
      <c r="K12860" s="28">
        <v>17.7</v>
      </c>
      <c r="L12860" s="28">
        <v>17.43</v>
      </c>
    </row>
    <row r="12861" spans="1:12" x14ac:dyDescent="0.25">
      <c r="A12861" s="24" t="s">
        <v>3305</v>
      </c>
      <c r="B12861" s="26">
        <v>2018</v>
      </c>
      <c r="C12861" s="24">
        <v>4</v>
      </c>
      <c r="D12861" s="24" t="s">
        <v>15122</v>
      </c>
      <c r="E12861" s="26">
        <v>675</v>
      </c>
      <c r="F12861" s="26">
        <v>10441</v>
      </c>
      <c r="G12861" s="26" t="s">
        <v>13748</v>
      </c>
      <c r="H12861" s="24" t="s">
        <v>168</v>
      </c>
      <c r="I12861" s="24" t="s">
        <v>169</v>
      </c>
      <c r="J12861" s="27" t="s">
        <v>1</v>
      </c>
      <c r="K12861" s="28">
        <v>17.63</v>
      </c>
      <c r="L12861" s="28">
        <v>17.350000000000001</v>
      </c>
    </row>
    <row r="12862" spans="1:12" x14ac:dyDescent="0.25">
      <c r="A12862" s="24" t="s">
        <v>3305</v>
      </c>
      <c r="B12862" s="26">
        <v>2018</v>
      </c>
      <c r="C12862" s="24">
        <v>4</v>
      </c>
      <c r="D12862" s="24" t="s">
        <v>15122</v>
      </c>
      <c r="E12862" s="26">
        <v>675</v>
      </c>
      <c r="F12862" s="26">
        <v>9481</v>
      </c>
      <c r="G12862" s="26" t="s">
        <v>12788</v>
      </c>
      <c r="H12862" s="24" t="s">
        <v>190</v>
      </c>
      <c r="I12862" s="24" t="s">
        <v>191</v>
      </c>
      <c r="J12862" s="27" t="s">
        <v>1</v>
      </c>
      <c r="K12862" s="28">
        <v>69.37</v>
      </c>
      <c r="L12862" s="28">
        <v>69.37</v>
      </c>
    </row>
    <row r="12863" spans="1:12" x14ac:dyDescent="0.25">
      <c r="A12863" s="24" t="s">
        <v>3305</v>
      </c>
      <c r="B12863" s="26">
        <v>2018</v>
      </c>
      <c r="C12863" s="24">
        <v>4</v>
      </c>
      <c r="D12863" s="24" t="s">
        <v>15122</v>
      </c>
      <c r="E12863" s="26">
        <v>675</v>
      </c>
      <c r="F12863" s="26">
        <v>10442</v>
      </c>
      <c r="G12863" s="26" t="s">
        <v>13749</v>
      </c>
      <c r="H12863" s="24" t="s">
        <v>168</v>
      </c>
      <c r="I12863" s="24" t="s">
        <v>169</v>
      </c>
      <c r="J12863" s="27" t="s">
        <v>1</v>
      </c>
      <c r="K12863" s="28">
        <v>35.99</v>
      </c>
      <c r="L12863" s="28">
        <v>35.72</v>
      </c>
    </row>
    <row r="12864" spans="1:12" x14ac:dyDescent="0.25">
      <c r="A12864" s="24" t="s">
        <v>3305</v>
      </c>
      <c r="B12864" s="26">
        <v>2018</v>
      </c>
      <c r="C12864" s="24">
        <v>4</v>
      </c>
      <c r="D12864" s="24" t="s">
        <v>15122</v>
      </c>
      <c r="E12864" s="26">
        <v>675</v>
      </c>
      <c r="F12864" s="26">
        <v>10443</v>
      </c>
      <c r="G12864" s="26" t="s">
        <v>13750</v>
      </c>
      <c r="H12864" s="24" t="s">
        <v>298</v>
      </c>
      <c r="I12864" s="24" t="s">
        <v>299</v>
      </c>
      <c r="J12864" s="27" t="s">
        <v>1</v>
      </c>
      <c r="K12864" s="28">
        <v>14.25</v>
      </c>
      <c r="L12864" s="28">
        <v>13.97</v>
      </c>
    </row>
    <row r="12865" spans="1:12" x14ac:dyDescent="0.25">
      <c r="A12865" s="24" t="s">
        <v>3305</v>
      </c>
      <c r="B12865" s="26">
        <v>2018</v>
      </c>
      <c r="C12865" s="24">
        <v>4</v>
      </c>
      <c r="D12865" s="24" t="s">
        <v>15122</v>
      </c>
      <c r="E12865" s="26">
        <v>675</v>
      </c>
      <c r="F12865" s="26">
        <v>10444</v>
      </c>
      <c r="G12865" s="26" t="s">
        <v>13751</v>
      </c>
      <c r="H12865" s="24" t="s">
        <v>168</v>
      </c>
      <c r="I12865" s="24" t="s">
        <v>169</v>
      </c>
      <c r="J12865" s="27" t="s">
        <v>1</v>
      </c>
      <c r="K12865" s="28">
        <v>14.37</v>
      </c>
      <c r="L12865" s="28">
        <v>14.09</v>
      </c>
    </row>
    <row r="12866" spans="1:12" x14ac:dyDescent="0.25">
      <c r="A12866" s="24" t="s">
        <v>3305</v>
      </c>
      <c r="B12866" s="26">
        <v>2018</v>
      </c>
      <c r="C12866" s="24">
        <v>4</v>
      </c>
      <c r="D12866" s="24" t="s">
        <v>15122</v>
      </c>
      <c r="E12866" s="26">
        <v>675</v>
      </c>
      <c r="F12866" s="26">
        <v>6242</v>
      </c>
      <c r="G12866" s="26" t="s">
        <v>9549</v>
      </c>
      <c r="H12866" s="24" t="s">
        <v>298</v>
      </c>
      <c r="I12866" s="24" t="s">
        <v>299</v>
      </c>
      <c r="J12866" s="27" t="s">
        <v>1</v>
      </c>
      <c r="K12866" s="28">
        <v>26.21</v>
      </c>
      <c r="L12866" s="28">
        <v>25.93</v>
      </c>
    </row>
    <row r="12867" spans="1:12" x14ac:dyDescent="0.25">
      <c r="A12867" s="24" t="s">
        <v>3305</v>
      </c>
      <c r="B12867" s="26">
        <v>2018</v>
      </c>
      <c r="C12867" s="24">
        <v>4</v>
      </c>
      <c r="D12867" s="24" t="s">
        <v>15122</v>
      </c>
      <c r="E12867" s="26">
        <v>675</v>
      </c>
      <c r="F12867" s="26">
        <v>9465</v>
      </c>
      <c r="G12867" s="26" t="s">
        <v>12772</v>
      </c>
      <c r="H12867" s="24" t="s">
        <v>190</v>
      </c>
      <c r="I12867" s="24" t="s">
        <v>191</v>
      </c>
      <c r="J12867" s="27" t="s">
        <v>1</v>
      </c>
      <c r="K12867" s="28">
        <v>38.69</v>
      </c>
      <c r="L12867" s="28">
        <v>38.42</v>
      </c>
    </row>
    <row r="12868" spans="1:12" x14ac:dyDescent="0.25">
      <c r="A12868" s="24" t="s">
        <v>3305</v>
      </c>
      <c r="B12868" s="26">
        <v>2018</v>
      </c>
      <c r="C12868" s="24">
        <v>4</v>
      </c>
      <c r="D12868" s="24" t="s">
        <v>15122</v>
      </c>
      <c r="E12868" s="26">
        <v>675</v>
      </c>
      <c r="F12868" s="26">
        <v>9467</v>
      </c>
      <c r="G12868" s="26" t="s">
        <v>12774</v>
      </c>
      <c r="H12868" s="24" t="s">
        <v>466</v>
      </c>
      <c r="I12868" s="24" t="s">
        <v>467</v>
      </c>
      <c r="J12868" s="27" t="s">
        <v>1</v>
      </c>
      <c r="K12868" s="28">
        <v>14.28</v>
      </c>
      <c r="L12868" s="28">
        <v>14.28</v>
      </c>
    </row>
    <row r="12869" spans="1:12" x14ac:dyDescent="0.25">
      <c r="A12869" s="24" t="s">
        <v>3305</v>
      </c>
      <c r="B12869" s="26">
        <v>2018</v>
      </c>
      <c r="C12869" s="24">
        <v>4</v>
      </c>
      <c r="D12869" s="24" t="s">
        <v>15122</v>
      </c>
      <c r="E12869" s="26">
        <v>675</v>
      </c>
      <c r="F12869" s="26">
        <v>10445</v>
      </c>
      <c r="G12869" s="26" t="s">
        <v>13752</v>
      </c>
      <c r="H12869" s="24" t="s">
        <v>192</v>
      </c>
      <c r="I12869" s="24" t="s">
        <v>193</v>
      </c>
      <c r="J12869" s="27" t="s">
        <v>1</v>
      </c>
      <c r="K12869" s="28">
        <v>16.36</v>
      </c>
      <c r="L12869" s="28">
        <v>16.079999999999998</v>
      </c>
    </row>
    <row r="12870" spans="1:12" x14ac:dyDescent="0.25">
      <c r="A12870" s="24" t="s">
        <v>3305</v>
      </c>
      <c r="B12870" s="26">
        <v>2018</v>
      </c>
      <c r="C12870" s="24">
        <v>4</v>
      </c>
      <c r="D12870" s="24" t="s">
        <v>15122</v>
      </c>
      <c r="E12870" s="26">
        <v>675</v>
      </c>
      <c r="F12870" s="26">
        <v>10446</v>
      </c>
      <c r="G12870" s="26" t="s">
        <v>13753</v>
      </c>
      <c r="H12870" s="24" t="s">
        <v>218</v>
      </c>
      <c r="I12870" s="24" t="s">
        <v>219</v>
      </c>
      <c r="J12870" s="27" t="s">
        <v>1</v>
      </c>
      <c r="K12870" s="28">
        <v>22.08</v>
      </c>
      <c r="L12870" s="28">
        <v>21.81</v>
      </c>
    </row>
    <row r="12871" spans="1:12" x14ac:dyDescent="0.25">
      <c r="A12871" s="24" t="s">
        <v>3305</v>
      </c>
      <c r="B12871" s="26">
        <v>2018</v>
      </c>
      <c r="C12871" s="24">
        <v>4</v>
      </c>
      <c r="D12871" s="24" t="s">
        <v>15122</v>
      </c>
      <c r="E12871" s="26">
        <v>675</v>
      </c>
      <c r="F12871" s="26">
        <v>10447</v>
      </c>
      <c r="G12871" s="26" t="s">
        <v>13754</v>
      </c>
      <c r="H12871" s="24" t="s">
        <v>168</v>
      </c>
      <c r="I12871" s="24" t="s">
        <v>169</v>
      </c>
      <c r="J12871" s="27" t="s">
        <v>1</v>
      </c>
      <c r="K12871" s="28">
        <v>14.45</v>
      </c>
      <c r="L12871" s="28">
        <v>14.17</v>
      </c>
    </row>
    <row r="12872" spans="1:12" x14ac:dyDescent="0.25">
      <c r="A12872" s="24" t="s">
        <v>3305</v>
      </c>
      <c r="B12872" s="26">
        <v>2018</v>
      </c>
      <c r="C12872" s="24">
        <v>4</v>
      </c>
      <c r="D12872" s="24" t="s">
        <v>15122</v>
      </c>
      <c r="E12872" s="26">
        <v>675</v>
      </c>
      <c r="F12872" s="26">
        <v>10448</v>
      </c>
      <c r="G12872" s="26" t="s">
        <v>13755</v>
      </c>
      <c r="H12872" s="24" t="s">
        <v>77</v>
      </c>
      <c r="I12872" s="24" t="s">
        <v>78</v>
      </c>
      <c r="J12872" s="27" t="s">
        <v>1</v>
      </c>
      <c r="K12872" s="28">
        <v>25.93</v>
      </c>
      <c r="L12872" s="28">
        <v>25.65</v>
      </c>
    </row>
    <row r="12873" spans="1:12" x14ac:dyDescent="0.25">
      <c r="A12873" s="24" t="s">
        <v>3305</v>
      </c>
      <c r="B12873" s="26">
        <v>2018</v>
      </c>
      <c r="C12873" s="24">
        <v>4</v>
      </c>
      <c r="D12873" s="24" t="s">
        <v>15122</v>
      </c>
      <c r="E12873" s="26">
        <v>675</v>
      </c>
      <c r="F12873" s="26">
        <v>10449</v>
      </c>
      <c r="G12873" s="26" t="s">
        <v>13756</v>
      </c>
      <c r="H12873" s="24" t="s">
        <v>582</v>
      </c>
      <c r="I12873" s="24" t="s">
        <v>583</v>
      </c>
      <c r="J12873" s="27" t="s">
        <v>1</v>
      </c>
      <c r="K12873" s="28">
        <v>14.25</v>
      </c>
      <c r="L12873" s="28">
        <v>13.97</v>
      </c>
    </row>
    <row r="12874" spans="1:12" x14ac:dyDescent="0.25">
      <c r="A12874" s="24" t="s">
        <v>3305</v>
      </c>
      <c r="B12874" s="26">
        <v>2018</v>
      </c>
      <c r="C12874" s="24">
        <v>4</v>
      </c>
      <c r="D12874" s="24" t="s">
        <v>15122</v>
      </c>
      <c r="E12874" s="26">
        <v>675</v>
      </c>
      <c r="F12874" s="26">
        <v>10450</v>
      </c>
      <c r="G12874" s="26" t="s">
        <v>13757</v>
      </c>
      <c r="H12874" s="24" t="s">
        <v>73</v>
      </c>
      <c r="I12874" s="24" t="s">
        <v>74</v>
      </c>
      <c r="J12874" s="27" t="s">
        <v>1</v>
      </c>
      <c r="K12874" s="28">
        <v>14.48</v>
      </c>
      <c r="L12874" s="28">
        <v>14.2</v>
      </c>
    </row>
    <row r="12875" spans="1:12" x14ac:dyDescent="0.25">
      <c r="A12875" s="24" t="s">
        <v>3305</v>
      </c>
      <c r="B12875" s="26">
        <v>2018</v>
      </c>
      <c r="C12875" s="24">
        <v>4</v>
      </c>
      <c r="D12875" s="24" t="s">
        <v>15122</v>
      </c>
      <c r="E12875" s="26">
        <v>675</v>
      </c>
      <c r="F12875" s="26">
        <v>10451</v>
      </c>
      <c r="G12875" s="26" t="s">
        <v>13758</v>
      </c>
      <c r="H12875" s="24" t="s">
        <v>2017</v>
      </c>
      <c r="I12875" s="24" t="s">
        <v>2018</v>
      </c>
      <c r="J12875" s="27" t="s">
        <v>1</v>
      </c>
      <c r="K12875" s="28">
        <v>13.5</v>
      </c>
      <c r="L12875" s="28">
        <v>13.23</v>
      </c>
    </row>
    <row r="12876" spans="1:12" x14ac:dyDescent="0.25">
      <c r="A12876" s="24" t="s">
        <v>3305</v>
      </c>
      <c r="B12876" s="26">
        <v>2018</v>
      </c>
      <c r="C12876" s="24">
        <v>4</v>
      </c>
      <c r="D12876" s="24" t="s">
        <v>15122</v>
      </c>
      <c r="E12876" s="26">
        <v>675</v>
      </c>
      <c r="F12876" s="26">
        <v>10452</v>
      </c>
      <c r="G12876" s="26" t="s">
        <v>13759</v>
      </c>
      <c r="H12876" s="24" t="s">
        <v>2643</v>
      </c>
      <c r="I12876" s="24" t="s">
        <v>2644</v>
      </c>
      <c r="J12876" s="27" t="s">
        <v>1</v>
      </c>
      <c r="K12876" s="28">
        <v>14.25</v>
      </c>
      <c r="L12876" s="28">
        <v>13.97</v>
      </c>
    </row>
    <row r="12877" spans="1:12" x14ac:dyDescent="0.25">
      <c r="A12877" s="24" t="s">
        <v>3305</v>
      </c>
      <c r="B12877" s="26">
        <v>2018</v>
      </c>
      <c r="C12877" s="24">
        <v>4</v>
      </c>
      <c r="D12877" s="24" t="s">
        <v>15122</v>
      </c>
      <c r="E12877" s="26">
        <v>675</v>
      </c>
      <c r="F12877" s="26">
        <v>10453</v>
      </c>
      <c r="G12877" s="26" t="s">
        <v>13760</v>
      </c>
      <c r="H12877" s="24" t="s">
        <v>470</v>
      </c>
      <c r="I12877" s="24" t="s">
        <v>471</v>
      </c>
      <c r="J12877" s="27" t="s">
        <v>1</v>
      </c>
      <c r="K12877" s="28">
        <v>17.07</v>
      </c>
      <c r="L12877" s="28">
        <v>16.79</v>
      </c>
    </row>
    <row r="12878" spans="1:12" x14ac:dyDescent="0.25">
      <c r="A12878" s="24" t="s">
        <v>3305</v>
      </c>
      <c r="B12878" s="26">
        <v>2018</v>
      </c>
      <c r="C12878" s="24">
        <v>4</v>
      </c>
      <c r="D12878" s="24" t="s">
        <v>15122</v>
      </c>
      <c r="E12878" s="26">
        <v>675</v>
      </c>
      <c r="F12878" s="26">
        <v>10454</v>
      </c>
      <c r="G12878" s="26" t="s">
        <v>13761</v>
      </c>
      <c r="H12878" s="24" t="s">
        <v>126</v>
      </c>
      <c r="I12878" s="24" t="s">
        <v>127</v>
      </c>
      <c r="J12878" s="27" t="s">
        <v>1</v>
      </c>
      <c r="K12878" s="28">
        <v>14.65</v>
      </c>
      <c r="L12878" s="28">
        <v>14.37</v>
      </c>
    </row>
    <row r="12879" spans="1:12" x14ac:dyDescent="0.25">
      <c r="A12879" s="24" t="s">
        <v>3305</v>
      </c>
      <c r="B12879" s="26">
        <v>2018</v>
      </c>
      <c r="C12879" s="24">
        <v>4</v>
      </c>
      <c r="D12879" s="24" t="s">
        <v>15122</v>
      </c>
      <c r="E12879" s="26">
        <v>675</v>
      </c>
      <c r="F12879" s="26">
        <v>10455</v>
      </c>
      <c r="G12879" s="26" t="s">
        <v>13762</v>
      </c>
      <c r="H12879" s="24" t="s">
        <v>168</v>
      </c>
      <c r="I12879" s="24" t="s">
        <v>169</v>
      </c>
      <c r="J12879" s="27" t="s">
        <v>1</v>
      </c>
      <c r="K12879" s="28">
        <v>13.5</v>
      </c>
      <c r="L12879" s="28">
        <v>13.23</v>
      </c>
    </row>
    <row r="12880" spans="1:12" x14ac:dyDescent="0.25">
      <c r="A12880" s="24" t="s">
        <v>3305</v>
      </c>
      <c r="B12880" s="26">
        <v>2018</v>
      </c>
      <c r="C12880" s="24">
        <v>4</v>
      </c>
      <c r="D12880" s="24" t="s">
        <v>15122</v>
      </c>
      <c r="E12880" s="26">
        <v>675</v>
      </c>
      <c r="F12880" s="26">
        <v>10456</v>
      </c>
      <c r="G12880" s="26" t="s">
        <v>13763</v>
      </c>
      <c r="H12880" s="24" t="s">
        <v>192</v>
      </c>
      <c r="I12880" s="24" t="s">
        <v>193</v>
      </c>
      <c r="J12880" s="27" t="s">
        <v>1</v>
      </c>
      <c r="K12880" s="28">
        <v>14.37</v>
      </c>
      <c r="L12880" s="28">
        <v>14.09</v>
      </c>
    </row>
    <row r="12881" spans="1:12" x14ac:dyDescent="0.25">
      <c r="A12881" s="24" t="s">
        <v>3305</v>
      </c>
      <c r="B12881" s="26">
        <v>2018</v>
      </c>
      <c r="C12881" s="24">
        <v>4</v>
      </c>
      <c r="D12881" s="24" t="s">
        <v>15122</v>
      </c>
      <c r="E12881" s="26">
        <v>675</v>
      </c>
      <c r="F12881" s="26">
        <v>10457</v>
      </c>
      <c r="G12881" s="26" t="s">
        <v>13764</v>
      </c>
      <c r="H12881" s="24" t="s">
        <v>98</v>
      </c>
      <c r="I12881" s="24" t="s">
        <v>99</v>
      </c>
      <c r="J12881" s="27" t="s">
        <v>1</v>
      </c>
      <c r="K12881" s="28">
        <v>13.5</v>
      </c>
      <c r="L12881" s="28">
        <v>13.23</v>
      </c>
    </row>
    <row r="12882" spans="1:12" x14ac:dyDescent="0.25">
      <c r="A12882" s="24" t="s">
        <v>3305</v>
      </c>
      <c r="B12882" s="26">
        <v>2018</v>
      </c>
      <c r="C12882" s="24">
        <v>4</v>
      </c>
      <c r="D12882" s="24" t="s">
        <v>15122</v>
      </c>
      <c r="E12882" s="26">
        <v>675</v>
      </c>
      <c r="F12882" s="26">
        <v>10458</v>
      </c>
      <c r="G12882" s="26" t="s">
        <v>13765</v>
      </c>
      <c r="H12882" s="24" t="s">
        <v>184</v>
      </c>
      <c r="I12882" s="24" t="s">
        <v>185</v>
      </c>
      <c r="J12882" s="27" t="s">
        <v>1</v>
      </c>
      <c r="K12882" s="28">
        <v>14.45</v>
      </c>
      <c r="L12882" s="28">
        <v>14.17</v>
      </c>
    </row>
    <row r="12883" spans="1:12" x14ac:dyDescent="0.25">
      <c r="A12883" s="24" t="s">
        <v>3305</v>
      </c>
      <c r="B12883" s="26">
        <v>2018</v>
      </c>
      <c r="C12883" s="24">
        <v>4</v>
      </c>
      <c r="D12883" s="24" t="s">
        <v>15122</v>
      </c>
      <c r="E12883" s="26">
        <v>675</v>
      </c>
      <c r="F12883" s="26">
        <v>9647</v>
      </c>
      <c r="G12883" s="26" t="s">
        <v>12954</v>
      </c>
      <c r="H12883" s="24" t="s">
        <v>132</v>
      </c>
      <c r="I12883" s="24" t="s">
        <v>133</v>
      </c>
      <c r="J12883" s="27" t="s">
        <v>1</v>
      </c>
      <c r="K12883" s="28">
        <v>17.47</v>
      </c>
      <c r="L12883" s="28">
        <v>17.190000000000001</v>
      </c>
    </row>
    <row r="12884" spans="1:12" x14ac:dyDescent="0.25">
      <c r="A12884" s="24" t="s">
        <v>3305</v>
      </c>
      <c r="B12884" s="26">
        <v>2018</v>
      </c>
      <c r="C12884" s="24">
        <v>4</v>
      </c>
      <c r="D12884" s="24" t="s">
        <v>15122</v>
      </c>
      <c r="E12884" s="26">
        <v>675</v>
      </c>
      <c r="F12884" s="26">
        <v>10459</v>
      </c>
      <c r="G12884" s="26" t="s">
        <v>13766</v>
      </c>
      <c r="H12884" s="24" t="s">
        <v>204</v>
      </c>
      <c r="I12884" s="24" t="s">
        <v>205</v>
      </c>
      <c r="J12884" s="27" t="s">
        <v>1</v>
      </c>
      <c r="K12884" s="28">
        <v>19.87</v>
      </c>
      <c r="L12884" s="28">
        <v>19.59</v>
      </c>
    </row>
    <row r="12885" spans="1:12" x14ac:dyDescent="0.25">
      <c r="A12885" s="24" t="s">
        <v>3305</v>
      </c>
      <c r="B12885" s="26">
        <v>2018</v>
      </c>
      <c r="C12885" s="24">
        <v>4</v>
      </c>
      <c r="D12885" s="24" t="s">
        <v>15122</v>
      </c>
      <c r="E12885" s="26">
        <v>675</v>
      </c>
      <c r="F12885" s="26">
        <v>10460</v>
      </c>
      <c r="G12885" s="26" t="s">
        <v>13767</v>
      </c>
      <c r="H12885" s="24" t="s">
        <v>168</v>
      </c>
      <c r="I12885" s="24" t="s">
        <v>169</v>
      </c>
      <c r="J12885" s="27" t="s">
        <v>1</v>
      </c>
      <c r="K12885" s="28">
        <v>14.37</v>
      </c>
      <c r="L12885" s="28">
        <v>14.09</v>
      </c>
    </row>
    <row r="12886" spans="1:12" x14ac:dyDescent="0.25">
      <c r="A12886" s="24" t="s">
        <v>3305</v>
      </c>
      <c r="B12886" s="26">
        <v>2018</v>
      </c>
      <c r="C12886" s="24">
        <v>4</v>
      </c>
      <c r="D12886" s="24" t="s">
        <v>15122</v>
      </c>
      <c r="E12886" s="26">
        <v>675</v>
      </c>
      <c r="F12886" s="26">
        <v>10461</v>
      </c>
      <c r="G12886" s="26" t="s">
        <v>13768</v>
      </c>
      <c r="H12886" s="24" t="s">
        <v>298</v>
      </c>
      <c r="I12886" s="24" t="s">
        <v>299</v>
      </c>
      <c r="J12886" s="27" t="s">
        <v>1</v>
      </c>
      <c r="K12886" s="28">
        <v>76.569999999999993</v>
      </c>
      <c r="L12886" s="28">
        <v>76.3</v>
      </c>
    </row>
    <row r="12887" spans="1:12" x14ac:dyDescent="0.25">
      <c r="A12887" s="24" t="s">
        <v>3305</v>
      </c>
      <c r="B12887" s="26">
        <v>2018</v>
      </c>
      <c r="C12887" s="24">
        <v>4</v>
      </c>
      <c r="D12887" s="24" t="s">
        <v>15122</v>
      </c>
      <c r="E12887" s="26">
        <v>675</v>
      </c>
      <c r="F12887" s="26">
        <v>10462</v>
      </c>
      <c r="G12887" s="26" t="s">
        <v>13769</v>
      </c>
      <c r="H12887" s="24" t="s">
        <v>98</v>
      </c>
      <c r="I12887" s="24" t="s">
        <v>99</v>
      </c>
      <c r="J12887" s="27" t="s">
        <v>1</v>
      </c>
      <c r="K12887" s="28">
        <v>22.23</v>
      </c>
      <c r="L12887" s="28">
        <v>21.96</v>
      </c>
    </row>
    <row r="12888" spans="1:12" x14ac:dyDescent="0.25">
      <c r="A12888" s="24" t="s">
        <v>3305</v>
      </c>
      <c r="B12888" s="26">
        <v>2018</v>
      </c>
      <c r="C12888" s="24">
        <v>4</v>
      </c>
      <c r="D12888" s="24" t="s">
        <v>15122</v>
      </c>
      <c r="E12888" s="26">
        <v>675</v>
      </c>
      <c r="F12888" s="26">
        <v>10463</v>
      </c>
      <c r="G12888" s="26" t="s">
        <v>13770</v>
      </c>
      <c r="H12888" s="24" t="s">
        <v>948</v>
      </c>
      <c r="I12888" s="24" t="s">
        <v>949</v>
      </c>
      <c r="J12888" s="27" t="s">
        <v>1</v>
      </c>
      <c r="K12888" s="28">
        <v>17.79</v>
      </c>
      <c r="L12888" s="28">
        <v>17.52</v>
      </c>
    </row>
    <row r="12889" spans="1:12" x14ac:dyDescent="0.25">
      <c r="A12889" s="24" t="s">
        <v>3305</v>
      </c>
      <c r="B12889" s="26">
        <v>2018</v>
      </c>
      <c r="C12889" s="24">
        <v>4</v>
      </c>
      <c r="D12889" s="24" t="s">
        <v>15122</v>
      </c>
      <c r="E12889" s="26">
        <v>676</v>
      </c>
      <c r="F12889" s="26">
        <v>10464</v>
      </c>
      <c r="G12889" s="26" t="s">
        <v>13771</v>
      </c>
      <c r="H12889" s="24" t="s">
        <v>67</v>
      </c>
      <c r="I12889" s="24" t="s">
        <v>68</v>
      </c>
      <c r="J12889" s="27" t="s">
        <v>1</v>
      </c>
      <c r="K12889" s="28">
        <v>18.57</v>
      </c>
      <c r="L12889" s="28">
        <v>18.29</v>
      </c>
    </row>
    <row r="12890" spans="1:12" x14ac:dyDescent="0.25">
      <c r="A12890" s="24" t="s">
        <v>3305</v>
      </c>
      <c r="B12890" s="26">
        <v>2018</v>
      </c>
      <c r="C12890" s="24">
        <v>4</v>
      </c>
      <c r="D12890" s="24" t="s">
        <v>15122</v>
      </c>
      <c r="E12890" s="26">
        <v>676</v>
      </c>
      <c r="F12890" s="26">
        <v>10465</v>
      </c>
      <c r="G12890" s="26" t="s">
        <v>13772</v>
      </c>
      <c r="H12890" s="24" t="s">
        <v>124</v>
      </c>
      <c r="I12890" s="24" t="s">
        <v>125</v>
      </c>
      <c r="J12890" s="27" t="s">
        <v>1</v>
      </c>
      <c r="K12890" s="28">
        <v>74.36</v>
      </c>
      <c r="L12890" s="28">
        <v>74.09</v>
      </c>
    </row>
    <row r="12891" spans="1:12" x14ac:dyDescent="0.25">
      <c r="A12891" s="24" t="s">
        <v>3305</v>
      </c>
      <c r="B12891" s="26">
        <v>2018</v>
      </c>
      <c r="C12891" s="24">
        <v>4</v>
      </c>
      <c r="D12891" s="24" t="s">
        <v>15122</v>
      </c>
      <c r="E12891" s="26">
        <v>676</v>
      </c>
      <c r="F12891" s="26">
        <v>10466</v>
      </c>
      <c r="G12891" s="26" t="s">
        <v>13773</v>
      </c>
      <c r="H12891" s="24" t="s">
        <v>132</v>
      </c>
      <c r="I12891" s="24" t="s">
        <v>133</v>
      </c>
      <c r="J12891" s="27" t="s">
        <v>1</v>
      </c>
      <c r="K12891" s="28">
        <v>17.27</v>
      </c>
      <c r="L12891" s="28">
        <v>16.989999999999998</v>
      </c>
    </row>
    <row r="12892" spans="1:12" x14ac:dyDescent="0.25">
      <c r="A12892" s="24" t="s">
        <v>3305</v>
      </c>
      <c r="B12892" s="26">
        <v>2018</v>
      </c>
      <c r="C12892" s="24">
        <v>4</v>
      </c>
      <c r="D12892" s="24" t="s">
        <v>15122</v>
      </c>
      <c r="E12892" s="26">
        <v>676</v>
      </c>
      <c r="F12892" s="26">
        <v>10467</v>
      </c>
      <c r="G12892" s="26" t="s">
        <v>13774</v>
      </c>
      <c r="H12892" s="24" t="s">
        <v>168</v>
      </c>
      <c r="I12892" s="24" t="s">
        <v>169</v>
      </c>
      <c r="J12892" s="27" t="s">
        <v>1</v>
      </c>
      <c r="K12892" s="28">
        <v>15.15</v>
      </c>
      <c r="L12892" s="28">
        <v>14.87</v>
      </c>
    </row>
    <row r="12893" spans="1:12" x14ac:dyDescent="0.25">
      <c r="A12893" s="24" t="s">
        <v>3305</v>
      </c>
      <c r="B12893" s="26">
        <v>2018</v>
      </c>
      <c r="C12893" s="24">
        <v>4</v>
      </c>
      <c r="D12893" s="24" t="s">
        <v>15122</v>
      </c>
      <c r="E12893" s="26">
        <v>676</v>
      </c>
      <c r="F12893" s="26">
        <v>6826</v>
      </c>
      <c r="G12893" s="26" t="s">
        <v>10133</v>
      </c>
      <c r="H12893" s="24" t="s">
        <v>67</v>
      </c>
      <c r="I12893" s="24" t="s">
        <v>68</v>
      </c>
      <c r="J12893" s="27" t="s">
        <v>1</v>
      </c>
      <c r="K12893" s="28">
        <v>18.32</v>
      </c>
      <c r="L12893" s="28">
        <v>18.05</v>
      </c>
    </row>
    <row r="12894" spans="1:12" x14ac:dyDescent="0.25">
      <c r="A12894" s="24" t="s">
        <v>3305</v>
      </c>
      <c r="B12894" s="26">
        <v>2018</v>
      </c>
      <c r="C12894" s="24">
        <v>4</v>
      </c>
      <c r="D12894" s="24" t="s">
        <v>15122</v>
      </c>
      <c r="E12894" s="26">
        <v>676</v>
      </c>
      <c r="F12894" s="26">
        <v>10468</v>
      </c>
      <c r="G12894" s="26" t="s">
        <v>13775</v>
      </c>
      <c r="H12894" s="24" t="s">
        <v>67</v>
      </c>
      <c r="I12894" s="24" t="s">
        <v>68</v>
      </c>
      <c r="J12894" s="27" t="s">
        <v>1</v>
      </c>
      <c r="K12894" s="28">
        <v>34.799999999999997</v>
      </c>
      <c r="L12894" s="28">
        <v>34.26</v>
      </c>
    </row>
    <row r="12895" spans="1:12" x14ac:dyDescent="0.25">
      <c r="A12895" s="24" t="s">
        <v>3305</v>
      </c>
      <c r="B12895" s="26">
        <v>2018</v>
      </c>
      <c r="C12895" s="24">
        <v>4</v>
      </c>
      <c r="D12895" s="24" t="s">
        <v>15122</v>
      </c>
      <c r="E12895" s="26">
        <v>676</v>
      </c>
      <c r="F12895" s="26">
        <v>10469</v>
      </c>
      <c r="G12895" s="26" t="s">
        <v>13776</v>
      </c>
      <c r="H12895" s="24" t="s">
        <v>67</v>
      </c>
      <c r="I12895" s="24" t="s">
        <v>68</v>
      </c>
      <c r="J12895" s="27" t="s">
        <v>1</v>
      </c>
      <c r="K12895" s="28">
        <v>16.95</v>
      </c>
      <c r="L12895" s="28">
        <v>16.670000000000002</v>
      </c>
    </row>
    <row r="12896" spans="1:12" x14ac:dyDescent="0.25">
      <c r="A12896" s="24" t="s">
        <v>3305</v>
      </c>
      <c r="B12896" s="26">
        <v>2018</v>
      </c>
      <c r="C12896" s="24">
        <v>4</v>
      </c>
      <c r="D12896" s="24" t="s">
        <v>15122</v>
      </c>
      <c r="E12896" s="26">
        <v>676</v>
      </c>
      <c r="F12896" s="26">
        <v>10470</v>
      </c>
      <c r="G12896" s="26" t="s">
        <v>13777</v>
      </c>
      <c r="H12896" s="24" t="s">
        <v>73</v>
      </c>
      <c r="I12896" s="24" t="s">
        <v>74</v>
      </c>
      <c r="J12896" s="27" t="s">
        <v>1</v>
      </c>
      <c r="K12896" s="28">
        <v>14.25</v>
      </c>
      <c r="L12896" s="28">
        <v>13.97</v>
      </c>
    </row>
    <row r="12897" spans="1:12" x14ac:dyDescent="0.25">
      <c r="A12897" s="24" t="s">
        <v>3305</v>
      </c>
      <c r="B12897" s="26">
        <v>2018</v>
      </c>
      <c r="C12897" s="24">
        <v>4</v>
      </c>
      <c r="D12897" s="24" t="s">
        <v>15122</v>
      </c>
      <c r="E12897" s="26">
        <v>676</v>
      </c>
      <c r="F12897" s="26">
        <v>10471</v>
      </c>
      <c r="G12897" s="26" t="s">
        <v>13778</v>
      </c>
      <c r="H12897" s="24" t="s">
        <v>132</v>
      </c>
      <c r="I12897" s="24" t="s">
        <v>133</v>
      </c>
      <c r="J12897" s="27" t="s">
        <v>1</v>
      </c>
      <c r="K12897" s="28">
        <v>16.32</v>
      </c>
      <c r="L12897" s="28">
        <v>16.05</v>
      </c>
    </row>
    <row r="12898" spans="1:12" x14ac:dyDescent="0.25">
      <c r="A12898" s="24" t="s">
        <v>3305</v>
      </c>
      <c r="B12898" s="26">
        <v>2018</v>
      </c>
      <c r="C12898" s="24">
        <v>4</v>
      </c>
      <c r="D12898" s="24" t="s">
        <v>15122</v>
      </c>
      <c r="E12898" s="26">
        <v>676</v>
      </c>
      <c r="F12898" s="26">
        <v>10472</v>
      </c>
      <c r="G12898" s="26" t="s">
        <v>13779</v>
      </c>
      <c r="H12898" s="24" t="s">
        <v>77</v>
      </c>
      <c r="I12898" s="24" t="s">
        <v>78</v>
      </c>
      <c r="J12898" s="27" t="s">
        <v>1</v>
      </c>
      <c r="K12898" s="28">
        <v>23.07</v>
      </c>
      <c r="L12898" s="28">
        <v>22.79</v>
      </c>
    </row>
    <row r="12899" spans="1:12" x14ac:dyDescent="0.25">
      <c r="A12899" s="24" t="s">
        <v>3305</v>
      </c>
      <c r="B12899" s="26">
        <v>2018</v>
      </c>
      <c r="C12899" s="24">
        <v>4</v>
      </c>
      <c r="D12899" s="24" t="s">
        <v>15122</v>
      </c>
      <c r="E12899" s="26">
        <v>676</v>
      </c>
      <c r="F12899" s="26">
        <v>10473</v>
      </c>
      <c r="G12899" s="26" t="s">
        <v>13780</v>
      </c>
      <c r="H12899" s="24" t="s">
        <v>126</v>
      </c>
      <c r="I12899" s="24" t="s">
        <v>127</v>
      </c>
      <c r="J12899" s="27" t="s">
        <v>1</v>
      </c>
      <c r="K12899" s="28">
        <v>14.45</v>
      </c>
      <c r="L12899" s="28">
        <v>14.17</v>
      </c>
    </row>
    <row r="12900" spans="1:12" x14ac:dyDescent="0.25">
      <c r="A12900" s="24" t="s">
        <v>3305</v>
      </c>
      <c r="B12900" s="26">
        <v>2018</v>
      </c>
      <c r="C12900" s="24">
        <v>4</v>
      </c>
      <c r="D12900" s="24" t="s">
        <v>15122</v>
      </c>
      <c r="E12900" s="26">
        <v>676</v>
      </c>
      <c r="F12900" s="26">
        <v>10474</v>
      </c>
      <c r="G12900" s="26" t="s">
        <v>13781</v>
      </c>
      <c r="H12900" s="24" t="s">
        <v>67</v>
      </c>
      <c r="I12900" s="24" t="s">
        <v>68</v>
      </c>
      <c r="J12900" s="27" t="s">
        <v>1</v>
      </c>
      <c r="K12900" s="28">
        <v>25.64</v>
      </c>
      <c r="L12900" s="28">
        <v>25.36</v>
      </c>
    </row>
    <row r="12901" spans="1:12" x14ac:dyDescent="0.25">
      <c r="A12901" s="24" t="s">
        <v>3305</v>
      </c>
      <c r="B12901" s="26">
        <v>2018</v>
      </c>
      <c r="C12901" s="24">
        <v>4</v>
      </c>
      <c r="D12901" s="24" t="s">
        <v>15122</v>
      </c>
      <c r="E12901" s="26">
        <v>676</v>
      </c>
      <c r="F12901" s="26">
        <v>10475</v>
      </c>
      <c r="G12901" s="26" t="s">
        <v>13782</v>
      </c>
      <c r="H12901" s="24" t="s">
        <v>67</v>
      </c>
      <c r="I12901" s="24" t="s">
        <v>68</v>
      </c>
      <c r="J12901" s="27" t="s">
        <v>1</v>
      </c>
      <c r="K12901" s="28">
        <v>20.85</v>
      </c>
      <c r="L12901" s="28">
        <v>20.57</v>
      </c>
    </row>
    <row r="12902" spans="1:12" x14ac:dyDescent="0.25">
      <c r="A12902" s="24" t="s">
        <v>3305</v>
      </c>
      <c r="B12902" s="26">
        <v>2018</v>
      </c>
      <c r="C12902" s="24">
        <v>4</v>
      </c>
      <c r="D12902" s="24" t="s">
        <v>15122</v>
      </c>
      <c r="E12902" s="26">
        <v>676</v>
      </c>
      <c r="F12902" s="26">
        <v>10476</v>
      </c>
      <c r="G12902" s="26" t="s">
        <v>13783</v>
      </c>
      <c r="H12902" s="24" t="s">
        <v>176</v>
      </c>
      <c r="I12902" s="24" t="s">
        <v>177</v>
      </c>
      <c r="J12902" s="27" t="s">
        <v>1</v>
      </c>
      <c r="K12902" s="28">
        <v>67.19</v>
      </c>
      <c r="L12902" s="28">
        <v>66.92</v>
      </c>
    </row>
    <row r="12903" spans="1:12" x14ac:dyDescent="0.25">
      <c r="A12903" s="24" t="s">
        <v>3305</v>
      </c>
      <c r="B12903" s="26">
        <v>2018</v>
      </c>
      <c r="C12903" s="24">
        <v>4</v>
      </c>
      <c r="D12903" s="24" t="s">
        <v>15122</v>
      </c>
      <c r="E12903" s="26">
        <v>676</v>
      </c>
      <c r="F12903" s="26">
        <v>10477</v>
      </c>
      <c r="G12903" s="26" t="s">
        <v>13784</v>
      </c>
      <c r="H12903" s="24" t="s">
        <v>67</v>
      </c>
      <c r="I12903" s="24" t="s">
        <v>68</v>
      </c>
      <c r="J12903" s="27" t="s">
        <v>1</v>
      </c>
      <c r="K12903" s="28">
        <v>19.649999999999999</v>
      </c>
      <c r="L12903" s="28">
        <v>19.37</v>
      </c>
    </row>
    <row r="12904" spans="1:12" x14ac:dyDescent="0.25">
      <c r="A12904" s="24" t="s">
        <v>3305</v>
      </c>
      <c r="B12904" s="26">
        <v>2018</v>
      </c>
      <c r="C12904" s="24">
        <v>4</v>
      </c>
      <c r="D12904" s="24" t="s">
        <v>15122</v>
      </c>
      <c r="E12904" s="26">
        <v>676</v>
      </c>
      <c r="F12904" s="26">
        <v>10478</v>
      </c>
      <c r="G12904" s="26" t="s">
        <v>13785</v>
      </c>
      <c r="H12904" s="24" t="s">
        <v>69</v>
      </c>
      <c r="I12904" s="24" t="s">
        <v>70</v>
      </c>
      <c r="J12904" s="27" t="s">
        <v>1</v>
      </c>
      <c r="K12904" s="28">
        <v>14.25</v>
      </c>
      <c r="L12904" s="28">
        <v>13.97</v>
      </c>
    </row>
    <row r="12905" spans="1:12" x14ac:dyDescent="0.25">
      <c r="A12905" s="24" t="s">
        <v>3305</v>
      </c>
      <c r="B12905" s="26">
        <v>2018</v>
      </c>
      <c r="C12905" s="24">
        <v>4</v>
      </c>
      <c r="D12905" s="24" t="s">
        <v>15122</v>
      </c>
      <c r="E12905" s="26">
        <v>676</v>
      </c>
      <c r="F12905" s="26">
        <v>10479</v>
      </c>
      <c r="G12905" s="26" t="s">
        <v>13786</v>
      </c>
      <c r="H12905" s="24" t="s">
        <v>298</v>
      </c>
      <c r="I12905" s="24" t="s">
        <v>299</v>
      </c>
      <c r="J12905" s="27" t="s">
        <v>1</v>
      </c>
      <c r="K12905" s="28">
        <v>13.5</v>
      </c>
      <c r="L12905" s="28">
        <v>13.23</v>
      </c>
    </row>
    <row r="12906" spans="1:12" x14ac:dyDescent="0.25">
      <c r="A12906" s="24" t="s">
        <v>3305</v>
      </c>
      <c r="B12906" s="26">
        <v>2018</v>
      </c>
      <c r="C12906" s="24">
        <v>4</v>
      </c>
      <c r="D12906" s="24" t="s">
        <v>15122</v>
      </c>
      <c r="E12906" s="26">
        <v>676</v>
      </c>
      <c r="F12906" s="26">
        <v>10480</v>
      </c>
      <c r="G12906" s="26" t="s">
        <v>13787</v>
      </c>
      <c r="H12906" s="24" t="s">
        <v>298</v>
      </c>
      <c r="I12906" s="24" t="s">
        <v>299</v>
      </c>
      <c r="J12906" s="27" t="s">
        <v>1</v>
      </c>
      <c r="K12906" s="28">
        <v>45.09</v>
      </c>
      <c r="L12906" s="28">
        <v>44.81</v>
      </c>
    </row>
    <row r="12907" spans="1:12" x14ac:dyDescent="0.25">
      <c r="A12907" s="24" t="s">
        <v>3305</v>
      </c>
      <c r="B12907" s="26">
        <v>2018</v>
      </c>
      <c r="C12907" s="24">
        <v>4</v>
      </c>
      <c r="D12907" s="24" t="s">
        <v>15122</v>
      </c>
      <c r="E12907" s="26">
        <v>676</v>
      </c>
      <c r="F12907" s="26">
        <v>10481</v>
      </c>
      <c r="G12907" s="26" t="s">
        <v>13788</v>
      </c>
      <c r="H12907" s="24" t="s">
        <v>69</v>
      </c>
      <c r="I12907" s="24" t="s">
        <v>70</v>
      </c>
      <c r="J12907" s="27" t="s">
        <v>1</v>
      </c>
      <c r="K12907" s="28">
        <v>14.25</v>
      </c>
      <c r="L12907" s="28">
        <v>13.97</v>
      </c>
    </row>
    <row r="12908" spans="1:12" x14ac:dyDescent="0.25">
      <c r="A12908" s="24" t="s">
        <v>3305</v>
      </c>
      <c r="B12908" s="26">
        <v>2018</v>
      </c>
      <c r="C12908" s="24">
        <v>4</v>
      </c>
      <c r="D12908" s="24" t="s">
        <v>15122</v>
      </c>
      <c r="E12908" s="26">
        <v>676</v>
      </c>
      <c r="F12908" s="26">
        <v>10482</v>
      </c>
      <c r="G12908" s="26" t="s">
        <v>13789</v>
      </c>
      <c r="H12908" s="24" t="s">
        <v>190</v>
      </c>
      <c r="I12908" s="24" t="s">
        <v>191</v>
      </c>
      <c r="J12908" s="27" t="s">
        <v>1</v>
      </c>
      <c r="K12908" s="28">
        <v>16.98</v>
      </c>
      <c r="L12908" s="28">
        <v>16.71</v>
      </c>
    </row>
    <row r="12909" spans="1:12" x14ac:dyDescent="0.25">
      <c r="A12909" s="24" t="s">
        <v>3305</v>
      </c>
      <c r="B12909" s="26">
        <v>2018</v>
      </c>
      <c r="C12909" s="24">
        <v>4</v>
      </c>
      <c r="D12909" s="24" t="s">
        <v>15122</v>
      </c>
      <c r="E12909" s="26">
        <v>676</v>
      </c>
      <c r="F12909" s="26">
        <v>10483</v>
      </c>
      <c r="G12909" s="26" t="s">
        <v>13790</v>
      </c>
      <c r="H12909" s="24" t="s">
        <v>190</v>
      </c>
      <c r="I12909" s="24" t="s">
        <v>191</v>
      </c>
      <c r="J12909" s="27" t="s">
        <v>1</v>
      </c>
      <c r="K12909" s="28">
        <v>17.77</v>
      </c>
      <c r="L12909" s="28">
        <v>17.5</v>
      </c>
    </row>
    <row r="12910" spans="1:12" x14ac:dyDescent="0.25">
      <c r="A12910" s="24" t="s">
        <v>3305</v>
      </c>
      <c r="B12910" s="26">
        <v>2018</v>
      </c>
      <c r="C12910" s="24">
        <v>4</v>
      </c>
      <c r="D12910" s="24" t="s">
        <v>15122</v>
      </c>
      <c r="E12910" s="26">
        <v>676</v>
      </c>
      <c r="F12910" s="26">
        <v>10484</v>
      </c>
      <c r="G12910" s="26" t="s">
        <v>13791</v>
      </c>
      <c r="H12910" s="24" t="s">
        <v>298</v>
      </c>
      <c r="I12910" s="24" t="s">
        <v>299</v>
      </c>
      <c r="J12910" s="27" t="s">
        <v>1</v>
      </c>
      <c r="K12910" s="28">
        <v>30.26</v>
      </c>
      <c r="L12910" s="28">
        <v>29.98</v>
      </c>
    </row>
    <row r="12911" spans="1:12" x14ac:dyDescent="0.25">
      <c r="A12911" s="24" t="s">
        <v>3305</v>
      </c>
      <c r="B12911" s="26">
        <v>2018</v>
      </c>
      <c r="C12911" s="24">
        <v>4</v>
      </c>
      <c r="D12911" s="24" t="s">
        <v>15122</v>
      </c>
      <c r="E12911" s="26">
        <v>676</v>
      </c>
      <c r="F12911" s="26">
        <v>8896</v>
      </c>
      <c r="G12911" s="26" t="s">
        <v>12203</v>
      </c>
      <c r="H12911" s="24" t="s">
        <v>67</v>
      </c>
      <c r="I12911" s="24" t="s">
        <v>68</v>
      </c>
      <c r="J12911" s="27" t="s">
        <v>1</v>
      </c>
      <c r="K12911" s="28">
        <v>19.04</v>
      </c>
      <c r="L12911" s="28">
        <v>18.77</v>
      </c>
    </row>
    <row r="12912" spans="1:12" x14ac:dyDescent="0.25">
      <c r="A12912" s="24" t="s">
        <v>3305</v>
      </c>
      <c r="B12912" s="26">
        <v>2018</v>
      </c>
      <c r="C12912" s="24">
        <v>4</v>
      </c>
      <c r="D12912" s="24" t="s">
        <v>15122</v>
      </c>
      <c r="E12912" s="26">
        <v>676</v>
      </c>
      <c r="F12912" s="26">
        <v>10485</v>
      </c>
      <c r="G12912" s="26" t="s">
        <v>13792</v>
      </c>
      <c r="H12912" s="24" t="s">
        <v>298</v>
      </c>
      <c r="I12912" s="24" t="s">
        <v>299</v>
      </c>
      <c r="J12912" s="27" t="s">
        <v>1</v>
      </c>
      <c r="K12912" s="28">
        <v>85.79</v>
      </c>
      <c r="L12912" s="28">
        <v>85.52</v>
      </c>
    </row>
    <row r="12913" spans="1:12" x14ac:dyDescent="0.25">
      <c r="A12913" s="24" t="s">
        <v>3305</v>
      </c>
      <c r="B12913" s="26">
        <v>2018</v>
      </c>
      <c r="C12913" s="24">
        <v>4</v>
      </c>
      <c r="D12913" s="24" t="s">
        <v>15122</v>
      </c>
      <c r="E12913" s="26">
        <v>676</v>
      </c>
      <c r="F12913" s="26">
        <v>10486</v>
      </c>
      <c r="G12913" s="26" t="s">
        <v>13793</v>
      </c>
      <c r="H12913" s="24" t="s">
        <v>158</v>
      </c>
      <c r="I12913" s="24" t="s">
        <v>159</v>
      </c>
      <c r="J12913" s="27" t="s">
        <v>1</v>
      </c>
      <c r="K12913" s="28">
        <v>22.12</v>
      </c>
      <c r="L12913" s="28">
        <v>21.84</v>
      </c>
    </row>
    <row r="12914" spans="1:12" x14ac:dyDescent="0.25">
      <c r="A12914" s="24" t="s">
        <v>3305</v>
      </c>
      <c r="B12914" s="26">
        <v>2018</v>
      </c>
      <c r="C12914" s="24">
        <v>4</v>
      </c>
      <c r="D12914" s="24" t="s">
        <v>15122</v>
      </c>
      <c r="E12914" s="26">
        <v>676</v>
      </c>
      <c r="F12914" s="26">
        <v>10487</v>
      </c>
      <c r="G12914" s="26" t="s">
        <v>13794</v>
      </c>
      <c r="H12914" s="24" t="s">
        <v>168</v>
      </c>
      <c r="I12914" s="24" t="s">
        <v>169</v>
      </c>
      <c r="J12914" s="27" t="s">
        <v>1</v>
      </c>
      <c r="K12914" s="28">
        <v>13.62</v>
      </c>
      <c r="L12914" s="28">
        <v>13.35</v>
      </c>
    </row>
    <row r="12915" spans="1:12" x14ac:dyDescent="0.25">
      <c r="A12915" s="24" t="s">
        <v>3305</v>
      </c>
      <c r="B12915" s="26">
        <v>2018</v>
      </c>
      <c r="C12915" s="24">
        <v>4</v>
      </c>
      <c r="D12915" s="24" t="s">
        <v>15122</v>
      </c>
      <c r="E12915" s="26">
        <v>676</v>
      </c>
      <c r="F12915" s="26">
        <v>3584</v>
      </c>
      <c r="G12915" s="26" t="s">
        <v>6891</v>
      </c>
      <c r="H12915" s="24" t="s">
        <v>77</v>
      </c>
      <c r="I12915" s="24" t="s">
        <v>78</v>
      </c>
      <c r="J12915" s="27" t="s">
        <v>1</v>
      </c>
      <c r="K12915" s="28">
        <v>18.260000000000002</v>
      </c>
      <c r="L12915" s="28">
        <v>17.989999999999998</v>
      </c>
    </row>
    <row r="12916" spans="1:12" x14ac:dyDescent="0.25">
      <c r="A12916" s="24" t="s">
        <v>3305</v>
      </c>
      <c r="B12916" s="26">
        <v>2018</v>
      </c>
      <c r="C12916" s="24">
        <v>4</v>
      </c>
      <c r="D12916" s="24" t="s">
        <v>15122</v>
      </c>
      <c r="E12916" s="26">
        <v>676</v>
      </c>
      <c r="F12916" s="26">
        <v>10488</v>
      </c>
      <c r="G12916" s="26" t="s">
        <v>13795</v>
      </c>
      <c r="H12916" s="24" t="s">
        <v>190</v>
      </c>
      <c r="I12916" s="24" t="s">
        <v>191</v>
      </c>
      <c r="J12916" s="27" t="s">
        <v>1</v>
      </c>
      <c r="K12916" s="28">
        <v>21.92</v>
      </c>
      <c r="L12916" s="28">
        <v>21.64</v>
      </c>
    </row>
    <row r="12917" spans="1:12" x14ac:dyDescent="0.25">
      <c r="A12917" s="24" t="s">
        <v>3305</v>
      </c>
      <c r="B12917" s="26">
        <v>2018</v>
      </c>
      <c r="C12917" s="24">
        <v>4</v>
      </c>
      <c r="D12917" s="24" t="s">
        <v>15122</v>
      </c>
      <c r="E12917" s="26">
        <v>676</v>
      </c>
      <c r="F12917" s="26">
        <v>10489</v>
      </c>
      <c r="G12917" s="26" t="s">
        <v>13796</v>
      </c>
      <c r="H12917" s="24" t="s">
        <v>190</v>
      </c>
      <c r="I12917" s="24" t="s">
        <v>191</v>
      </c>
      <c r="J12917" s="27" t="s">
        <v>1</v>
      </c>
      <c r="K12917" s="28">
        <v>17.63</v>
      </c>
      <c r="L12917" s="28">
        <v>17.350000000000001</v>
      </c>
    </row>
    <row r="12918" spans="1:12" x14ac:dyDescent="0.25">
      <c r="A12918" s="24" t="s">
        <v>3305</v>
      </c>
      <c r="B12918" s="26">
        <v>2018</v>
      </c>
      <c r="C12918" s="24">
        <v>4</v>
      </c>
      <c r="D12918" s="24" t="s">
        <v>15122</v>
      </c>
      <c r="E12918" s="26">
        <v>676</v>
      </c>
      <c r="F12918" s="26">
        <v>8844</v>
      </c>
      <c r="G12918" s="26" t="s">
        <v>12151</v>
      </c>
      <c r="H12918" s="24" t="s">
        <v>674</v>
      </c>
      <c r="I12918" s="24" t="s">
        <v>675</v>
      </c>
      <c r="J12918" s="27" t="s">
        <v>1</v>
      </c>
      <c r="K12918" s="28">
        <v>13.5</v>
      </c>
      <c r="L12918" s="28">
        <v>13.23</v>
      </c>
    </row>
    <row r="12919" spans="1:12" x14ac:dyDescent="0.25">
      <c r="A12919" s="24" t="s">
        <v>3305</v>
      </c>
      <c r="B12919" s="26">
        <v>2018</v>
      </c>
      <c r="C12919" s="24">
        <v>4</v>
      </c>
      <c r="D12919" s="24" t="s">
        <v>15122</v>
      </c>
      <c r="E12919" s="26">
        <v>676</v>
      </c>
      <c r="F12919" s="26">
        <v>10490</v>
      </c>
      <c r="G12919" s="26" t="s">
        <v>13797</v>
      </c>
      <c r="H12919" s="24" t="s">
        <v>218</v>
      </c>
      <c r="I12919" s="24" t="s">
        <v>219</v>
      </c>
      <c r="J12919" s="27" t="s">
        <v>1</v>
      </c>
      <c r="K12919" s="28">
        <v>16.059999999999999</v>
      </c>
      <c r="L12919" s="28">
        <v>15.78</v>
      </c>
    </row>
    <row r="12920" spans="1:12" x14ac:dyDescent="0.25">
      <c r="A12920" s="24" t="s">
        <v>3305</v>
      </c>
      <c r="B12920" s="26">
        <v>2018</v>
      </c>
      <c r="C12920" s="24">
        <v>4</v>
      </c>
      <c r="D12920" s="24" t="s">
        <v>15122</v>
      </c>
      <c r="E12920" s="26">
        <v>676</v>
      </c>
      <c r="F12920" s="26">
        <v>10491</v>
      </c>
      <c r="G12920" s="26" t="s">
        <v>13798</v>
      </c>
      <c r="H12920" s="24" t="s">
        <v>96</v>
      </c>
      <c r="I12920" s="24" t="s">
        <v>97</v>
      </c>
      <c r="J12920" s="27" t="s">
        <v>1</v>
      </c>
      <c r="K12920" s="28">
        <v>15.03</v>
      </c>
      <c r="L12920" s="28">
        <v>14.75</v>
      </c>
    </row>
    <row r="12921" spans="1:12" x14ac:dyDescent="0.25">
      <c r="A12921" s="24" t="s">
        <v>3305</v>
      </c>
      <c r="B12921" s="26">
        <v>2018</v>
      </c>
      <c r="C12921" s="24">
        <v>4</v>
      </c>
      <c r="D12921" s="24" t="s">
        <v>15122</v>
      </c>
      <c r="E12921" s="26">
        <v>676</v>
      </c>
      <c r="F12921" s="26">
        <v>10492</v>
      </c>
      <c r="G12921" s="26" t="s">
        <v>13799</v>
      </c>
      <c r="H12921" s="24" t="s">
        <v>396</v>
      </c>
      <c r="I12921" s="24" t="s">
        <v>397</v>
      </c>
      <c r="J12921" s="27" t="s">
        <v>1</v>
      </c>
      <c r="K12921" s="28">
        <v>29.39</v>
      </c>
      <c r="L12921" s="28">
        <v>28.83</v>
      </c>
    </row>
    <row r="12922" spans="1:12" x14ac:dyDescent="0.25">
      <c r="A12922" s="24" t="s">
        <v>3305</v>
      </c>
      <c r="B12922" s="26">
        <v>2018</v>
      </c>
      <c r="C12922" s="24">
        <v>4</v>
      </c>
      <c r="D12922" s="24" t="s">
        <v>15122</v>
      </c>
      <c r="E12922" s="26">
        <v>676</v>
      </c>
      <c r="F12922" s="26">
        <v>7284</v>
      </c>
      <c r="G12922" s="26" t="s">
        <v>10591</v>
      </c>
      <c r="H12922" s="24" t="s">
        <v>298</v>
      </c>
      <c r="I12922" s="24" t="s">
        <v>299</v>
      </c>
      <c r="J12922" s="27" t="s">
        <v>1</v>
      </c>
      <c r="K12922" s="28">
        <v>13.5</v>
      </c>
      <c r="L12922" s="28">
        <v>13.23</v>
      </c>
    </row>
    <row r="12923" spans="1:12" x14ac:dyDescent="0.25">
      <c r="A12923" s="24" t="s">
        <v>3305</v>
      </c>
      <c r="B12923" s="26">
        <v>2018</v>
      </c>
      <c r="C12923" s="24">
        <v>4</v>
      </c>
      <c r="D12923" s="24" t="s">
        <v>15122</v>
      </c>
      <c r="E12923" s="26">
        <v>676</v>
      </c>
      <c r="F12923" s="26">
        <v>10493</v>
      </c>
      <c r="G12923" s="26" t="s">
        <v>13800</v>
      </c>
      <c r="H12923" s="24" t="s">
        <v>1070</v>
      </c>
      <c r="I12923" s="24" t="s">
        <v>1071</v>
      </c>
      <c r="J12923" s="27" t="s">
        <v>1</v>
      </c>
      <c r="K12923" s="28">
        <v>14.35</v>
      </c>
      <c r="L12923" s="28">
        <v>14.07</v>
      </c>
    </row>
    <row r="12924" spans="1:12" x14ac:dyDescent="0.25">
      <c r="A12924" s="24" t="s">
        <v>3305</v>
      </c>
      <c r="B12924" s="26">
        <v>2018</v>
      </c>
      <c r="C12924" s="24">
        <v>4</v>
      </c>
      <c r="D12924" s="24" t="s">
        <v>15122</v>
      </c>
      <c r="E12924" s="26">
        <v>676</v>
      </c>
      <c r="F12924" s="26">
        <v>10494</v>
      </c>
      <c r="G12924" s="26" t="s">
        <v>13801</v>
      </c>
      <c r="H12924" s="24" t="s">
        <v>298</v>
      </c>
      <c r="I12924" s="24" t="s">
        <v>299</v>
      </c>
      <c r="J12924" s="27" t="s">
        <v>1</v>
      </c>
      <c r="K12924" s="28">
        <v>24.89</v>
      </c>
      <c r="L12924" s="28">
        <v>24.62</v>
      </c>
    </row>
    <row r="12925" spans="1:12" x14ac:dyDescent="0.25">
      <c r="A12925" s="24" t="s">
        <v>3305</v>
      </c>
      <c r="B12925" s="26">
        <v>2018</v>
      </c>
      <c r="C12925" s="24">
        <v>4</v>
      </c>
      <c r="D12925" s="24" t="s">
        <v>15122</v>
      </c>
      <c r="E12925" s="26">
        <v>676</v>
      </c>
      <c r="F12925" s="26">
        <v>10495</v>
      </c>
      <c r="G12925" s="26" t="s">
        <v>13802</v>
      </c>
      <c r="H12925" s="24" t="s">
        <v>73</v>
      </c>
      <c r="I12925" s="24" t="s">
        <v>74</v>
      </c>
      <c r="J12925" s="27" t="s">
        <v>1</v>
      </c>
      <c r="K12925" s="28">
        <v>15.58</v>
      </c>
      <c r="L12925" s="28">
        <v>15.3</v>
      </c>
    </row>
    <row r="12926" spans="1:12" x14ac:dyDescent="0.25">
      <c r="A12926" s="24" t="s">
        <v>3305</v>
      </c>
      <c r="B12926" s="26">
        <v>2018</v>
      </c>
      <c r="C12926" s="24">
        <v>4</v>
      </c>
      <c r="D12926" s="24" t="s">
        <v>15122</v>
      </c>
      <c r="E12926" s="26">
        <v>676</v>
      </c>
      <c r="F12926" s="26">
        <v>10496</v>
      </c>
      <c r="G12926" s="26" t="s">
        <v>13803</v>
      </c>
      <c r="H12926" s="24" t="s">
        <v>2645</v>
      </c>
      <c r="I12926" s="24" t="s">
        <v>2646</v>
      </c>
      <c r="J12926" s="27" t="s">
        <v>1</v>
      </c>
      <c r="K12926" s="28">
        <v>17.350000000000001</v>
      </c>
      <c r="L12926" s="28">
        <v>17.07</v>
      </c>
    </row>
    <row r="12927" spans="1:12" x14ac:dyDescent="0.25">
      <c r="A12927" s="24" t="s">
        <v>3305</v>
      </c>
      <c r="B12927" s="26">
        <v>2018</v>
      </c>
      <c r="C12927" s="24">
        <v>4</v>
      </c>
      <c r="D12927" s="24" t="s">
        <v>15122</v>
      </c>
      <c r="E12927" s="26">
        <v>676</v>
      </c>
      <c r="F12927" s="26">
        <v>10497</v>
      </c>
      <c r="G12927" s="26" t="s">
        <v>13804</v>
      </c>
      <c r="H12927" s="24" t="s">
        <v>298</v>
      </c>
      <c r="I12927" s="24" t="s">
        <v>299</v>
      </c>
      <c r="J12927" s="27" t="s">
        <v>1</v>
      </c>
      <c r="K12927" s="28">
        <v>13.5</v>
      </c>
      <c r="L12927" s="28">
        <v>13.23</v>
      </c>
    </row>
    <row r="12928" spans="1:12" x14ac:dyDescent="0.25">
      <c r="A12928" s="24" t="s">
        <v>3305</v>
      </c>
      <c r="B12928" s="26">
        <v>2018</v>
      </c>
      <c r="C12928" s="24">
        <v>4</v>
      </c>
      <c r="D12928" s="24" t="s">
        <v>15122</v>
      </c>
      <c r="E12928" s="26">
        <v>676</v>
      </c>
      <c r="F12928" s="26">
        <v>10498</v>
      </c>
      <c r="G12928" s="26" t="s">
        <v>13805</v>
      </c>
      <c r="H12928" s="24" t="s">
        <v>948</v>
      </c>
      <c r="I12928" s="24" t="s">
        <v>949</v>
      </c>
      <c r="J12928" s="27" t="s">
        <v>1</v>
      </c>
      <c r="K12928" s="28">
        <v>16.32</v>
      </c>
      <c r="L12928" s="28">
        <v>16.05</v>
      </c>
    </row>
    <row r="12929" spans="1:12" x14ac:dyDescent="0.25">
      <c r="A12929" s="24" t="s">
        <v>3305</v>
      </c>
      <c r="B12929" s="26">
        <v>2018</v>
      </c>
      <c r="C12929" s="24">
        <v>4</v>
      </c>
      <c r="D12929" s="24" t="s">
        <v>15122</v>
      </c>
      <c r="E12929" s="26">
        <v>676</v>
      </c>
      <c r="F12929" s="26">
        <v>10499</v>
      </c>
      <c r="G12929" s="26" t="s">
        <v>13806</v>
      </c>
      <c r="H12929" s="24" t="s">
        <v>998</v>
      </c>
      <c r="I12929" s="24" t="s">
        <v>999</v>
      </c>
      <c r="J12929" s="27" t="s">
        <v>1</v>
      </c>
      <c r="K12929" s="28">
        <v>40.64</v>
      </c>
      <c r="L12929" s="28">
        <v>40.369999999999997</v>
      </c>
    </row>
    <row r="12930" spans="1:12" x14ac:dyDescent="0.25">
      <c r="A12930" s="24" t="s">
        <v>3305</v>
      </c>
      <c r="B12930" s="26">
        <v>2018</v>
      </c>
      <c r="C12930" s="24">
        <v>4</v>
      </c>
      <c r="D12930" s="24" t="s">
        <v>15122</v>
      </c>
      <c r="E12930" s="26">
        <v>676</v>
      </c>
      <c r="F12930" s="26">
        <v>10500</v>
      </c>
      <c r="G12930" s="26" t="s">
        <v>13807</v>
      </c>
      <c r="H12930" s="24" t="s">
        <v>353</v>
      </c>
      <c r="I12930" s="24" t="s">
        <v>354</v>
      </c>
      <c r="J12930" s="27" t="s">
        <v>1</v>
      </c>
      <c r="K12930" s="28">
        <v>13.5</v>
      </c>
      <c r="L12930" s="28">
        <v>13.23</v>
      </c>
    </row>
    <row r="12931" spans="1:12" x14ac:dyDescent="0.25">
      <c r="A12931" s="24" t="s">
        <v>3305</v>
      </c>
      <c r="B12931" s="26">
        <v>2018</v>
      </c>
      <c r="C12931" s="24">
        <v>4</v>
      </c>
      <c r="D12931" s="24" t="s">
        <v>15122</v>
      </c>
      <c r="E12931" s="26">
        <v>676</v>
      </c>
      <c r="F12931" s="26">
        <v>8909</v>
      </c>
      <c r="G12931" s="26" t="s">
        <v>12216</v>
      </c>
      <c r="H12931" s="24" t="s">
        <v>190</v>
      </c>
      <c r="I12931" s="24" t="s">
        <v>191</v>
      </c>
      <c r="J12931" s="27" t="s">
        <v>1</v>
      </c>
      <c r="K12931" s="28">
        <v>22.2</v>
      </c>
      <c r="L12931" s="28">
        <v>21.93</v>
      </c>
    </row>
    <row r="12932" spans="1:12" x14ac:dyDescent="0.25">
      <c r="A12932" s="24" t="s">
        <v>3305</v>
      </c>
      <c r="B12932" s="26">
        <v>2018</v>
      </c>
      <c r="C12932" s="24">
        <v>4</v>
      </c>
      <c r="D12932" s="24" t="s">
        <v>15122</v>
      </c>
      <c r="E12932" s="26">
        <v>676</v>
      </c>
      <c r="F12932" s="26">
        <v>10501</v>
      </c>
      <c r="G12932" s="26" t="s">
        <v>13808</v>
      </c>
      <c r="H12932" s="24" t="s">
        <v>582</v>
      </c>
      <c r="I12932" s="24" t="s">
        <v>583</v>
      </c>
      <c r="J12932" s="27" t="s">
        <v>1</v>
      </c>
      <c r="K12932" s="28">
        <v>13.64</v>
      </c>
      <c r="L12932" s="28">
        <v>13.37</v>
      </c>
    </row>
    <row r="12933" spans="1:12" x14ac:dyDescent="0.25">
      <c r="A12933" s="24" t="s">
        <v>3305</v>
      </c>
      <c r="B12933" s="26">
        <v>2018</v>
      </c>
      <c r="C12933" s="24">
        <v>4</v>
      </c>
      <c r="D12933" s="24" t="s">
        <v>15122</v>
      </c>
      <c r="E12933" s="26">
        <v>676</v>
      </c>
      <c r="F12933" s="26">
        <v>10502</v>
      </c>
      <c r="G12933" s="26" t="s">
        <v>13809</v>
      </c>
      <c r="H12933" s="24" t="s">
        <v>2647</v>
      </c>
      <c r="I12933" s="24" t="s">
        <v>2648</v>
      </c>
      <c r="J12933" s="27" t="s">
        <v>1</v>
      </c>
      <c r="K12933" s="28">
        <v>14.25</v>
      </c>
      <c r="L12933" s="28">
        <v>13.97</v>
      </c>
    </row>
    <row r="12934" spans="1:12" x14ac:dyDescent="0.25">
      <c r="A12934" s="24" t="s">
        <v>3305</v>
      </c>
      <c r="B12934" s="26">
        <v>2018</v>
      </c>
      <c r="C12934" s="24">
        <v>4</v>
      </c>
      <c r="D12934" s="24" t="s">
        <v>15122</v>
      </c>
      <c r="E12934" s="26">
        <v>676</v>
      </c>
      <c r="F12934" s="26">
        <v>10503</v>
      </c>
      <c r="G12934" s="26" t="s">
        <v>13810</v>
      </c>
      <c r="H12934" s="24" t="s">
        <v>994</v>
      </c>
      <c r="I12934" s="24" t="s">
        <v>995</v>
      </c>
      <c r="J12934" s="27" t="s">
        <v>1</v>
      </c>
      <c r="K12934" s="28">
        <v>100.78</v>
      </c>
      <c r="L12934" s="28">
        <v>100.5</v>
      </c>
    </row>
    <row r="12935" spans="1:12" x14ac:dyDescent="0.25">
      <c r="A12935" s="24" t="s">
        <v>3305</v>
      </c>
      <c r="B12935" s="26">
        <v>2018</v>
      </c>
      <c r="C12935" s="24">
        <v>4</v>
      </c>
      <c r="D12935" s="24" t="s">
        <v>15122</v>
      </c>
      <c r="E12935" s="26">
        <v>676</v>
      </c>
      <c r="F12935" s="26">
        <v>10504</v>
      </c>
      <c r="G12935" s="26" t="s">
        <v>13811</v>
      </c>
      <c r="H12935" s="24" t="s">
        <v>2281</v>
      </c>
      <c r="I12935" s="24" t="s">
        <v>2282</v>
      </c>
      <c r="J12935" s="27" t="s">
        <v>1</v>
      </c>
      <c r="K12935" s="28">
        <v>15.13</v>
      </c>
      <c r="L12935" s="28">
        <v>14.85</v>
      </c>
    </row>
    <row r="12936" spans="1:12" x14ac:dyDescent="0.25">
      <c r="A12936" s="24" t="s">
        <v>3305</v>
      </c>
      <c r="B12936" s="26">
        <v>2018</v>
      </c>
      <c r="C12936" s="24">
        <v>4</v>
      </c>
      <c r="D12936" s="24" t="s">
        <v>15122</v>
      </c>
      <c r="E12936" s="26">
        <v>676</v>
      </c>
      <c r="F12936" s="26">
        <v>10505</v>
      </c>
      <c r="G12936" s="26" t="s">
        <v>13812</v>
      </c>
      <c r="H12936" s="24" t="s">
        <v>466</v>
      </c>
      <c r="I12936" s="24" t="s">
        <v>467</v>
      </c>
      <c r="J12936" s="27" t="s">
        <v>1</v>
      </c>
      <c r="K12936" s="28">
        <v>13.5</v>
      </c>
      <c r="L12936" s="28">
        <v>13.23</v>
      </c>
    </row>
    <row r="12937" spans="1:12" x14ac:dyDescent="0.25">
      <c r="A12937" s="24" t="s">
        <v>3305</v>
      </c>
      <c r="B12937" s="26">
        <v>2018</v>
      </c>
      <c r="C12937" s="24">
        <v>4</v>
      </c>
      <c r="D12937" s="24" t="s">
        <v>15122</v>
      </c>
      <c r="E12937" s="26">
        <v>676</v>
      </c>
      <c r="F12937" s="26">
        <v>10506</v>
      </c>
      <c r="G12937" s="26" t="s">
        <v>13813</v>
      </c>
      <c r="H12937" s="24" t="s">
        <v>2649</v>
      </c>
      <c r="I12937" s="24" t="s">
        <v>2650</v>
      </c>
      <c r="J12937" s="27" t="s">
        <v>1</v>
      </c>
      <c r="K12937" s="28">
        <v>14.25</v>
      </c>
      <c r="L12937" s="28">
        <v>13.97</v>
      </c>
    </row>
    <row r="12938" spans="1:12" x14ac:dyDescent="0.25">
      <c r="A12938" s="24" t="s">
        <v>3305</v>
      </c>
      <c r="B12938" s="26">
        <v>2018</v>
      </c>
      <c r="C12938" s="24">
        <v>4</v>
      </c>
      <c r="D12938" s="24" t="s">
        <v>15122</v>
      </c>
      <c r="E12938" s="26">
        <v>676</v>
      </c>
      <c r="F12938" s="26">
        <v>10507</v>
      </c>
      <c r="G12938" s="26" t="s">
        <v>13814</v>
      </c>
      <c r="H12938" s="24" t="s">
        <v>67</v>
      </c>
      <c r="I12938" s="24" t="s">
        <v>68</v>
      </c>
      <c r="J12938" s="27" t="s">
        <v>1</v>
      </c>
      <c r="K12938" s="28">
        <v>26.07</v>
      </c>
      <c r="L12938" s="28">
        <v>25.79</v>
      </c>
    </row>
    <row r="12939" spans="1:12" x14ac:dyDescent="0.25">
      <c r="A12939" s="24" t="s">
        <v>3305</v>
      </c>
      <c r="B12939" s="26">
        <v>2018</v>
      </c>
      <c r="C12939" s="24">
        <v>4</v>
      </c>
      <c r="D12939" s="24" t="s">
        <v>15122</v>
      </c>
      <c r="E12939" s="26">
        <v>676</v>
      </c>
      <c r="F12939" s="26">
        <v>9886</v>
      </c>
      <c r="G12939" s="26" t="s">
        <v>13193</v>
      </c>
      <c r="H12939" s="24" t="s">
        <v>98</v>
      </c>
      <c r="I12939" s="24" t="s">
        <v>99</v>
      </c>
      <c r="J12939" s="27" t="s">
        <v>1</v>
      </c>
      <c r="K12939" s="28">
        <v>14.25</v>
      </c>
      <c r="L12939" s="28">
        <v>13.97</v>
      </c>
    </row>
    <row r="12940" spans="1:12" x14ac:dyDescent="0.25">
      <c r="A12940" s="24" t="s">
        <v>3305</v>
      </c>
      <c r="B12940" s="26">
        <v>2018</v>
      </c>
      <c r="C12940" s="24">
        <v>4</v>
      </c>
      <c r="D12940" s="24" t="s">
        <v>15122</v>
      </c>
      <c r="E12940" s="26">
        <v>676</v>
      </c>
      <c r="F12940" s="26">
        <v>10508</v>
      </c>
      <c r="G12940" s="26" t="s">
        <v>13815</v>
      </c>
      <c r="H12940" s="24" t="s">
        <v>67</v>
      </c>
      <c r="I12940" s="24" t="s">
        <v>68</v>
      </c>
      <c r="J12940" s="27" t="s">
        <v>1</v>
      </c>
      <c r="K12940" s="28">
        <v>24.95</v>
      </c>
      <c r="L12940" s="28">
        <v>24.68</v>
      </c>
    </row>
    <row r="12941" spans="1:12" x14ac:dyDescent="0.25">
      <c r="A12941" s="24" t="s">
        <v>3305</v>
      </c>
      <c r="B12941" s="26">
        <v>2018</v>
      </c>
      <c r="C12941" s="24">
        <v>4</v>
      </c>
      <c r="D12941" s="24" t="s">
        <v>15122</v>
      </c>
      <c r="E12941" s="26">
        <v>676</v>
      </c>
      <c r="F12941" s="26">
        <v>9707</v>
      </c>
      <c r="G12941" s="26" t="s">
        <v>13014</v>
      </c>
      <c r="H12941" s="24" t="s">
        <v>69</v>
      </c>
      <c r="I12941" s="24" t="s">
        <v>70</v>
      </c>
      <c r="J12941" s="27" t="s">
        <v>1</v>
      </c>
      <c r="K12941" s="28">
        <v>13.5</v>
      </c>
      <c r="L12941" s="28">
        <v>13.23</v>
      </c>
    </row>
    <row r="12942" spans="1:12" x14ac:dyDescent="0.25">
      <c r="A12942" s="24" t="s">
        <v>3305</v>
      </c>
      <c r="B12942" s="26">
        <v>2018</v>
      </c>
      <c r="C12942" s="24">
        <v>4</v>
      </c>
      <c r="D12942" s="24" t="s">
        <v>15122</v>
      </c>
      <c r="E12942" s="26">
        <v>676</v>
      </c>
      <c r="F12942" s="26">
        <v>9888</v>
      </c>
      <c r="G12942" s="26" t="s">
        <v>13195</v>
      </c>
      <c r="H12942" s="24" t="s">
        <v>544</v>
      </c>
      <c r="I12942" s="24" t="s">
        <v>545</v>
      </c>
      <c r="J12942" s="27" t="s">
        <v>1</v>
      </c>
      <c r="K12942" s="28">
        <v>22.65</v>
      </c>
      <c r="L12942" s="28">
        <v>22.37</v>
      </c>
    </row>
    <row r="12943" spans="1:12" x14ac:dyDescent="0.25">
      <c r="A12943" s="24" t="s">
        <v>3305</v>
      </c>
      <c r="B12943" s="26">
        <v>2018</v>
      </c>
      <c r="C12943" s="24">
        <v>4</v>
      </c>
      <c r="D12943" s="24" t="s">
        <v>15122</v>
      </c>
      <c r="E12943" s="26">
        <v>676</v>
      </c>
      <c r="F12943" s="26">
        <v>10509</v>
      </c>
      <c r="G12943" s="26" t="s">
        <v>13816</v>
      </c>
      <c r="H12943" s="24" t="s">
        <v>69</v>
      </c>
      <c r="I12943" s="24" t="s">
        <v>70</v>
      </c>
      <c r="J12943" s="27" t="s">
        <v>1</v>
      </c>
      <c r="K12943" s="28">
        <v>14.25</v>
      </c>
      <c r="L12943" s="28">
        <v>13.97</v>
      </c>
    </row>
    <row r="12944" spans="1:12" x14ac:dyDescent="0.25">
      <c r="A12944" s="24" t="s">
        <v>3305</v>
      </c>
      <c r="B12944" s="26">
        <v>2018</v>
      </c>
      <c r="C12944" s="24">
        <v>4</v>
      </c>
      <c r="D12944" s="24" t="s">
        <v>15122</v>
      </c>
      <c r="E12944" s="26">
        <v>677</v>
      </c>
      <c r="F12944" s="26">
        <v>10510</v>
      </c>
      <c r="G12944" s="26" t="s">
        <v>13817</v>
      </c>
      <c r="H12944" s="24" t="s">
        <v>98</v>
      </c>
      <c r="I12944" s="24" t="s">
        <v>99</v>
      </c>
      <c r="J12944" s="27" t="s">
        <v>1</v>
      </c>
      <c r="K12944" s="28">
        <v>18.68</v>
      </c>
      <c r="L12944" s="28">
        <v>18.399999999999999</v>
      </c>
    </row>
    <row r="12945" spans="1:12" x14ac:dyDescent="0.25">
      <c r="A12945" s="24" t="s">
        <v>3305</v>
      </c>
      <c r="B12945" s="26">
        <v>2018</v>
      </c>
      <c r="C12945" s="24">
        <v>4</v>
      </c>
      <c r="D12945" s="24" t="s">
        <v>15122</v>
      </c>
      <c r="E12945" s="26">
        <v>677</v>
      </c>
      <c r="F12945" s="26">
        <v>10511</v>
      </c>
      <c r="G12945" s="26" t="s">
        <v>13818</v>
      </c>
      <c r="H12945" s="24" t="s">
        <v>1636</v>
      </c>
      <c r="I12945" s="24" t="s">
        <v>1637</v>
      </c>
      <c r="J12945" s="27" t="s">
        <v>1</v>
      </c>
      <c r="K12945" s="28">
        <v>14.8</v>
      </c>
      <c r="L12945" s="28">
        <v>14.52</v>
      </c>
    </row>
    <row r="12946" spans="1:12" x14ac:dyDescent="0.25">
      <c r="A12946" s="24" t="s">
        <v>3305</v>
      </c>
      <c r="B12946" s="26">
        <v>2018</v>
      </c>
      <c r="C12946" s="24">
        <v>4</v>
      </c>
      <c r="D12946" s="24" t="s">
        <v>15122</v>
      </c>
      <c r="E12946" s="26">
        <v>677</v>
      </c>
      <c r="F12946" s="26">
        <v>10512</v>
      </c>
      <c r="G12946" s="26" t="s">
        <v>13819</v>
      </c>
      <c r="H12946" s="24" t="s">
        <v>132</v>
      </c>
      <c r="I12946" s="24" t="s">
        <v>133</v>
      </c>
      <c r="J12946" s="27" t="s">
        <v>1</v>
      </c>
      <c r="K12946" s="28">
        <v>22.89</v>
      </c>
      <c r="L12946" s="28">
        <v>22.62</v>
      </c>
    </row>
    <row r="12947" spans="1:12" x14ac:dyDescent="0.25">
      <c r="A12947" s="24" t="s">
        <v>3305</v>
      </c>
      <c r="B12947" s="26">
        <v>2018</v>
      </c>
      <c r="C12947" s="24">
        <v>4</v>
      </c>
      <c r="D12947" s="24" t="s">
        <v>15122</v>
      </c>
      <c r="E12947" s="26">
        <v>677</v>
      </c>
      <c r="F12947" s="26">
        <v>10513</v>
      </c>
      <c r="G12947" s="26" t="s">
        <v>13820</v>
      </c>
      <c r="H12947" s="24" t="s">
        <v>298</v>
      </c>
      <c r="I12947" s="24" t="s">
        <v>299</v>
      </c>
      <c r="J12947" s="27" t="s">
        <v>1</v>
      </c>
      <c r="K12947" s="28">
        <v>14.25</v>
      </c>
      <c r="L12947" s="28">
        <v>13.97</v>
      </c>
    </row>
    <row r="12948" spans="1:12" x14ac:dyDescent="0.25">
      <c r="A12948" s="24" t="s">
        <v>3305</v>
      </c>
      <c r="B12948" s="26">
        <v>2018</v>
      </c>
      <c r="C12948" s="24">
        <v>4</v>
      </c>
      <c r="D12948" s="24" t="s">
        <v>15122</v>
      </c>
      <c r="E12948" s="26">
        <v>677</v>
      </c>
      <c r="F12948" s="26">
        <v>10514</v>
      </c>
      <c r="G12948" s="26" t="s">
        <v>13821</v>
      </c>
      <c r="H12948" s="24" t="s">
        <v>67</v>
      </c>
      <c r="I12948" s="24" t="s">
        <v>68</v>
      </c>
      <c r="J12948" s="27" t="s">
        <v>1</v>
      </c>
      <c r="K12948" s="28">
        <v>13.5</v>
      </c>
      <c r="L12948" s="28">
        <v>13.23</v>
      </c>
    </row>
    <row r="12949" spans="1:12" x14ac:dyDescent="0.25">
      <c r="A12949" s="24" t="s">
        <v>3305</v>
      </c>
      <c r="B12949" s="26">
        <v>2018</v>
      </c>
      <c r="C12949" s="24">
        <v>4</v>
      </c>
      <c r="D12949" s="24" t="s">
        <v>15122</v>
      </c>
      <c r="E12949" s="26">
        <v>677</v>
      </c>
      <c r="F12949" s="26">
        <v>10515</v>
      </c>
      <c r="G12949" s="26" t="s">
        <v>13822</v>
      </c>
      <c r="H12949" s="24" t="s">
        <v>190</v>
      </c>
      <c r="I12949" s="24" t="s">
        <v>191</v>
      </c>
      <c r="J12949" s="27" t="s">
        <v>1</v>
      </c>
      <c r="K12949" s="28">
        <v>93.2</v>
      </c>
      <c r="L12949" s="28">
        <v>92.65</v>
      </c>
    </row>
    <row r="12950" spans="1:12" x14ac:dyDescent="0.25">
      <c r="A12950" s="24" t="s">
        <v>3305</v>
      </c>
      <c r="B12950" s="26">
        <v>2018</v>
      </c>
      <c r="C12950" s="24">
        <v>4</v>
      </c>
      <c r="D12950" s="24" t="s">
        <v>15122</v>
      </c>
      <c r="E12950" s="26">
        <v>677</v>
      </c>
      <c r="F12950" s="26">
        <v>9502</v>
      </c>
      <c r="G12950" s="26" t="s">
        <v>12809</v>
      </c>
      <c r="H12950" s="24" t="s">
        <v>998</v>
      </c>
      <c r="I12950" s="24" t="s">
        <v>999</v>
      </c>
      <c r="J12950" s="27" t="s">
        <v>1</v>
      </c>
      <c r="K12950" s="28">
        <v>31.5</v>
      </c>
      <c r="L12950" s="28">
        <v>31.23</v>
      </c>
    </row>
    <row r="12951" spans="1:12" x14ac:dyDescent="0.25">
      <c r="A12951" s="24" t="s">
        <v>3305</v>
      </c>
      <c r="B12951" s="26">
        <v>2018</v>
      </c>
      <c r="C12951" s="24">
        <v>4</v>
      </c>
      <c r="D12951" s="24" t="s">
        <v>15122</v>
      </c>
      <c r="E12951" s="26">
        <v>677</v>
      </c>
      <c r="F12951" s="26">
        <v>10516</v>
      </c>
      <c r="G12951" s="26" t="s">
        <v>13823</v>
      </c>
      <c r="H12951" s="24" t="s">
        <v>67</v>
      </c>
      <c r="I12951" s="24" t="s">
        <v>68</v>
      </c>
      <c r="J12951" s="27" t="s">
        <v>1</v>
      </c>
      <c r="K12951" s="28">
        <v>20.25</v>
      </c>
      <c r="L12951" s="28">
        <v>19.97</v>
      </c>
    </row>
    <row r="12952" spans="1:12" x14ac:dyDescent="0.25">
      <c r="A12952" s="24" t="s">
        <v>3305</v>
      </c>
      <c r="B12952" s="26">
        <v>2018</v>
      </c>
      <c r="C12952" s="24">
        <v>4</v>
      </c>
      <c r="D12952" s="24" t="s">
        <v>15122</v>
      </c>
      <c r="E12952" s="26">
        <v>677</v>
      </c>
      <c r="F12952" s="26">
        <v>10517</v>
      </c>
      <c r="G12952" s="26" t="s">
        <v>13824</v>
      </c>
      <c r="H12952" s="24" t="s">
        <v>168</v>
      </c>
      <c r="I12952" s="24" t="s">
        <v>169</v>
      </c>
      <c r="J12952" s="27" t="s">
        <v>1</v>
      </c>
      <c r="K12952" s="28">
        <v>17.829999999999998</v>
      </c>
      <c r="L12952" s="28">
        <v>17.55</v>
      </c>
    </row>
    <row r="12953" spans="1:12" x14ac:dyDescent="0.25">
      <c r="A12953" s="24" t="s">
        <v>3305</v>
      </c>
      <c r="B12953" s="26">
        <v>2018</v>
      </c>
      <c r="C12953" s="24">
        <v>4</v>
      </c>
      <c r="D12953" s="24" t="s">
        <v>15122</v>
      </c>
      <c r="E12953" s="26">
        <v>677</v>
      </c>
      <c r="F12953" s="26">
        <v>10518</v>
      </c>
      <c r="G12953" s="26" t="s">
        <v>13825</v>
      </c>
      <c r="H12953" s="24" t="s">
        <v>2633</v>
      </c>
      <c r="I12953" s="24" t="s">
        <v>2634</v>
      </c>
      <c r="J12953" s="27" t="s">
        <v>1</v>
      </c>
      <c r="K12953" s="28">
        <v>14.25</v>
      </c>
      <c r="L12953" s="28">
        <v>13.97</v>
      </c>
    </row>
    <row r="12954" spans="1:12" x14ac:dyDescent="0.25">
      <c r="A12954" s="24" t="s">
        <v>3305</v>
      </c>
      <c r="B12954" s="26">
        <v>2018</v>
      </c>
      <c r="C12954" s="24">
        <v>4</v>
      </c>
      <c r="D12954" s="24" t="s">
        <v>15122</v>
      </c>
      <c r="E12954" s="26">
        <v>679</v>
      </c>
      <c r="F12954" s="26">
        <v>10519</v>
      </c>
      <c r="G12954" s="26" t="s">
        <v>13826</v>
      </c>
      <c r="H12954" s="24" t="s">
        <v>67</v>
      </c>
      <c r="I12954" s="24" t="s">
        <v>68</v>
      </c>
      <c r="J12954" s="27" t="s">
        <v>1</v>
      </c>
      <c r="K12954" s="28">
        <v>27.95</v>
      </c>
      <c r="L12954" s="28">
        <v>27.67</v>
      </c>
    </row>
    <row r="12955" spans="1:12" x14ac:dyDescent="0.25">
      <c r="A12955" s="24" t="s">
        <v>3305</v>
      </c>
      <c r="B12955" s="26">
        <v>2018</v>
      </c>
      <c r="C12955" s="24">
        <v>4</v>
      </c>
      <c r="D12955" s="24" t="s">
        <v>15122</v>
      </c>
      <c r="E12955" s="26">
        <v>679</v>
      </c>
      <c r="F12955" s="26">
        <v>5517</v>
      </c>
      <c r="G12955" s="26" t="s">
        <v>8824</v>
      </c>
      <c r="H12955" s="24" t="s">
        <v>67</v>
      </c>
      <c r="I12955" s="24" t="s">
        <v>68</v>
      </c>
      <c r="J12955" s="27" t="s">
        <v>1</v>
      </c>
      <c r="K12955" s="28">
        <v>28.27</v>
      </c>
      <c r="L12955" s="28">
        <v>28</v>
      </c>
    </row>
    <row r="12956" spans="1:12" x14ac:dyDescent="0.25">
      <c r="A12956" s="24" t="s">
        <v>3305</v>
      </c>
      <c r="B12956" s="26">
        <v>2018</v>
      </c>
      <c r="C12956" s="24">
        <v>4</v>
      </c>
      <c r="D12956" s="24" t="s">
        <v>15122</v>
      </c>
      <c r="E12956" s="26">
        <v>679</v>
      </c>
      <c r="F12956" s="26">
        <v>10520</v>
      </c>
      <c r="G12956" s="26" t="s">
        <v>13827</v>
      </c>
      <c r="H12956" s="24" t="s">
        <v>67</v>
      </c>
      <c r="I12956" s="24" t="s">
        <v>68</v>
      </c>
      <c r="J12956" s="27" t="s">
        <v>1</v>
      </c>
      <c r="K12956" s="28">
        <v>29.34</v>
      </c>
      <c r="L12956" s="28">
        <v>29.06</v>
      </c>
    </row>
    <row r="12957" spans="1:12" x14ac:dyDescent="0.25">
      <c r="A12957" s="24" t="s">
        <v>3305</v>
      </c>
      <c r="B12957" s="26">
        <v>2018</v>
      </c>
      <c r="C12957" s="24">
        <v>4</v>
      </c>
      <c r="D12957" s="24" t="s">
        <v>15122</v>
      </c>
      <c r="E12957" s="26">
        <v>679</v>
      </c>
      <c r="F12957" s="26">
        <v>10521</v>
      </c>
      <c r="G12957" s="26" t="s">
        <v>13828</v>
      </c>
      <c r="H12957" s="24" t="s">
        <v>67</v>
      </c>
      <c r="I12957" s="24" t="s">
        <v>68</v>
      </c>
      <c r="J12957" s="27" t="s">
        <v>1</v>
      </c>
      <c r="K12957" s="28">
        <v>127.82</v>
      </c>
      <c r="L12957" s="28">
        <v>127.55</v>
      </c>
    </row>
    <row r="12958" spans="1:12" x14ac:dyDescent="0.25">
      <c r="A12958" s="24" t="s">
        <v>3305</v>
      </c>
      <c r="B12958" s="26">
        <v>2018</v>
      </c>
      <c r="C12958" s="24">
        <v>4</v>
      </c>
      <c r="D12958" s="24" t="s">
        <v>15122</v>
      </c>
      <c r="E12958" s="26">
        <v>679</v>
      </c>
      <c r="F12958" s="26">
        <v>10522</v>
      </c>
      <c r="G12958" s="26" t="s">
        <v>13829</v>
      </c>
      <c r="H12958" s="24" t="s">
        <v>77</v>
      </c>
      <c r="I12958" s="24" t="s">
        <v>78</v>
      </c>
      <c r="J12958" s="27" t="s">
        <v>1</v>
      </c>
      <c r="K12958" s="28">
        <v>19.55</v>
      </c>
      <c r="L12958" s="28">
        <v>19.27</v>
      </c>
    </row>
    <row r="12959" spans="1:12" x14ac:dyDescent="0.25">
      <c r="A12959" s="24" t="s">
        <v>3305</v>
      </c>
      <c r="B12959" s="26">
        <v>2018</v>
      </c>
      <c r="C12959" s="24">
        <v>4</v>
      </c>
      <c r="D12959" s="24" t="s">
        <v>15122</v>
      </c>
      <c r="E12959" s="26">
        <v>679</v>
      </c>
      <c r="F12959" s="26">
        <v>10523</v>
      </c>
      <c r="G12959" s="26" t="s">
        <v>13830</v>
      </c>
      <c r="H12959" s="24" t="s">
        <v>67</v>
      </c>
      <c r="I12959" s="24" t="s">
        <v>68</v>
      </c>
      <c r="J12959" s="27" t="s">
        <v>1</v>
      </c>
      <c r="K12959" s="28">
        <v>19.64</v>
      </c>
      <c r="L12959" s="28">
        <v>19.37</v>
      </c>
    </row>
    <row r="12960" spans="1:12" x14ac:dyDescent="0.25">
      <c r="A12960" s="24" t="s">
        <v>3305</v>
      </c>
      <c r="B12960" s="26">
        <v>2018</v>
      </c>
      <c r="C12960" s="24">
        <v>4</v>
      </c>
      <c r="D12960" s="24" t="s">
        <v>15122</v>
      </c>
      <c r="E12960" s="26">
        <v>679</v>
      </c>
      <c r="F12960" s="26">
        <v>10524</v>
      </c>
      <c r="G12960" s="26" t="s">
        <v>13831</v>
      </c>
      <c r="H12960" s="24" t="s">
        <v>67</v>
      </c>
      <c r="I12960" s="24" t="s">
        <v>68</v>
      </c>
      <c r="J12960" s="27" t="s">
        <v>1</v>
      </c>
      <c r="K12960" s="28">
        <v>19.95</v>
      </c>
      <c r="L12960" s="28">
        <v>19.670000000000002</v>
      </c>
    </row>
    <row r="12961" spans="1:12" x14ac:dyDescent="0.25">
      <c r="A12961" s="24" t="s">
        <v>3305</v>
      </c>
      <c r="B12961" s="26">
        <v>2018</v>
      </c>
      <c r="C12961" s="24">
        <v>4</v>
      </c>
      <c r="D12961" s="24" t="s">
        <v>15122</v>
      </c>
      <c r="E12961" s="26">
        <v>679</v>
      </c>
      <c r="F12961" s="26">
        <v>10525</v>
      </c>
      <c r="G12961" s="26" t="s">
        <v>13832</v>
      </c>
      <c r="H12961" s="24" t="s">
        <v>67</v>
      </c>
      <c r="I12961" s="24" t="s">
        <v>68</v>
      </c>
      <c r="J12961" s="27" t="s">
        <v>1</v>
      </c>
      <c r="K12961" s="28">
        <v>22.8</v>
      </c>
      <c r="L12961" s="28">
        <v>22.53</v>
      </c>
    </row>
    <row r="12962" spans="1:12" x14ac:dyDescent="0.25">
      <c r="A12962" s="24" t="s">
        <v>3305</v>
      </c>
      <c r="B12962" s="26">
        <v>2018</v>
      </c>
      <c r="C12962" s="24">
        <v>4</v>
      </c>
      <c r="D12962" s="24" t="s">
        <v>15122</v>
      </c>
      <c r="E12962" s="26">
        <v>679</v>
      </c>
      <c r="F12962" s="26">
        <v>10526</v>
      </c>
      <c r="G12962" s="26" t="s">
        <v>13833</v>
      </c>
      <c r="H12962" s="24" t="s">
        <v>2651</v>
      </c>
      <c r="I12962" s="24" t="s">
        <v>2652</v>
      </c>
      <c r="J12962" s="27" t="s">
        <v>1</v>
      </c>
      <c r="K12962" s="28">
        <v>28.5</v>
      </c>
      <c r="L12962" s="28">
        <v>27.94</v>
      </c>
    </row>
    <row r="12963" spans="1:12" x14ac:dyDescent="0.25">
      <c r="A12963" s="24" t="s">
        <v>3305</v>
      </c>
      <c r="B12963" s="26">
        <v>2018</v>
      </c>
      <c r="C12963" s="24">
        <v>4</v>
      </c>
      <c r="D12963" s="24" t="s">
        <v>15122</v>
      </c>
      <c r="E12963" s="26">
        <v>679</v>
      </c>
      <c r="F12963" s="26">
        <v>10527</v>
      </c>
      <c r="G12963" s="26" t="s">
        <v>13834</v>
      </c>
      <c r="H12963" s="24" t="s">
        <v>124</v>
      </c>
      <c r="I12963" s="24" t="s">
        <v>125</v>
      </c>
      <c r="J12963" s="27" t="s">
        <v>1</v>
      </c>
      <c r="K12963" s="28">
        <v>17.39</v>
      </c>
      <c r="L12963" s="28">
        <v>17.11</v>
      </c>
    </row>
    <row r="12964" spans="1:12" x14ac:dyDescent="0.25">
      <c r="A12964" s="24" t="s">
        <v>3305</v>
      </c>
      <c r="B12964" s="26">
        <v>2018</v>
      </c>
      <c r="C12964" s="24">
        <v>4</v>
      </c>
      <c r="D12964" s="24" t="s">
        <v>15122</v>
      </c>
      <c r="E12964" s="26">
        <v>682</v>
      </c>
      <c r="F12964" s="26">
        <v>4757</v>
      </c>
      <c r="G12964" s="26" t="s">
        <v>8064</v>
      </c>
      <c r="H12964" s="24" t="s">
        <v>204</v>
      </c>
      <c r="I12964" s="24" t="s">
        <v>205</v>
      </c>
      <c r="J12964" s="27" t="s">
        <v>1</v>
      </c>
      <c r="K12964" s="28">
        <v>19.63</v>
      </c>
      <c r="L12964" s="28">
        <v>19.350000000000001</v>
      </c>
    </row>
    <row r="12965" spans="1:12" x14ac:dyDescent="0.25">
      <c r="A12965" s="24" t="s">
        <v>3305</v>
      </c>
      <c r="B12965" s="26">
        <v>2018</v>
      </c>
      <c r="C12965" s="24">
        <v>4</v>
      </c>
      <c r="D12965" s="24" t="s">
        <v>15122</v>
      </c>
      <c r="E12965" s="26">
        <v>637</v>
      </c>
      <c r="F12965" s="26">
        <v>10184</v>
      </c>
      <c r="G12965" s="26" t="s">
        <v>13491</v>
      </c>
      <c r="H12965" s="24" t="s">
        <v>1923</v>
      </c>
      <c r="I12965" s="24" t="s">
        <v>1924</v>
      </c>
      <c r="J12965" s="27" t="s">
        <v>15162</v>
      </c>
      <c r="K12965" s="28">
        <v>973.56</v>
      </c>
      <c r="L12965" s="28">
        <v>962.38</v>
      </c>
    </row>
    <row r="12966" spans="1:12" x14ac:dyDescent="0.25">
      <c r="A12966" s="24" t="s">
        <v>3305</v>
      </c>
      <c r="B12966" s="26">
        <v>2018</v>
      </c>
      <c r="C12966" s="24">
        <v>4</v>
      </c>
      <c r="D12966" s="24" t="s">
        <v>15122</v>
      </c>
      <c r="E12966" s="26">
        <v>646</v>
      </c>
      <c r="F12966" s="26">
        <v>10528</v>
      </c>
      <c r="G12966" s="26" t="s">
        <v>13835</v>
      </c>
      <c r="H12966" s="24" t="s">
        <v>2653</v>
      </c>
      <c r="I12966" s="24" t="s">
        <v>2654</v>
      </c>
      <c r="J12966" s="27" t="s">
        <v>15162</v>
      </c>
      <c r="K12966" s="28">
        <v>3881.27</v>
      </c>
      <c r="L12966" s="28">
        <v>3881.27</v>
      </c>
    </row>
    <row r="12967" spans="1:12" x14ac:dyDescent="0.25">
      <c r="A12967" s="24" t="s">
        <v>3305</v>
      </c>
      <c r="B12967" s="26">
        <v>2018</v>
      </c>
      <c r="C12967" s="24">
        <v>4</v>
      </c>
      <c r="D12967" s="24" t="s">
        <v>15122</v>
      </c>
      <c r="E12967" s="26">
        <v>654</v>
      </c>
      <c r="F12967" s="26">
        <v>9925</v>
      </c>
      <c r="G12967" s="26" t="s">
        <v>13232</v>
      </c>
      <c r="H12967" s="24" t="s">
        <v>1258</v>
      </c>
      <c r="I12967" s="24" t="s">
        <v>1259</v>
      </c>
      <c r="J12967" s="27" t="s">
        <v>1</v>
      </c>
      <c r="K12967" s="28">
        <v>5071.8500000000004</v>
      </c>
      <c r="L12967" s="28">
        <v>5067.3100000000004</v>
      </c>
    </row>
    <row r="12968" spans="1:12" x14ac:dyDescent="0.25">
      <c r="A12968" s="24" t="s">
        <v>3305</v>
      </c>
      <c r="B12968" s="26">
        <v>2018</v>
      </c>
      <c r="C12968" s="24">
        <v>4</v>
      </c>
      <c r="D12968" s="24" t="s">
        <v>15123</v>
      </c>
      <c r="E12968" s="26">
        <v>670</v>
      </c>
      <c r="F12968" s="26">
        <v>9563</v>
      </c>
      <c r="G12968" s="26" t="s">
        <v>12870</v>
      </c>
      <c r="H12968" s="24" t="s">
        <v>2307</v>
      </c>
      <c r="I12968" s="24" t="s">
        <v>2308</v>
      </c>
      <c r="J12968" s="27" t="s">
        <v>1</v>
      </c>
      <c r="K12968" s="28">
        <v>24.9</v>
      </c>
      <c r="L12968" s="28">
        <v>24.63</v>
      </c>
    </row>
    <row r="12969" spans="1:12" x14ac:dyDescent="0.25">
      <c r="A12969" s="24" t="s">
        <v>3305</v>
      </c>
      <c r="B12969" s="26">
        <v>2018</v>
      </c>
      <c r="C12969" s="24">
        <v>4</v>
      </c>
      <c r="D12969" s="24" t="s">
        <v>15123</v>
      </c>
      <c r="E12969" s="26">
        <v>670</v>
      </c>
      <c r="F12969" s="26">
        <v>2329</v>
      </c>
      <c r="G12969" s="26" t="s">
        <v>5636</v>
      </c>
      <c r="H12969" s="24" t="s">
        <v>176</v>
      </c>
      <c r="I12969" s="24" t="s">
        <v>177</v>
      </c>
      <c r="J12969" s="27" t="s">
        <v>1</v>
      </c>
      <c r="K12969" s="28">
        <v>127.69</v>
      </c>
      <c r="L12969" s="28">
        <v>127.42</v>
      </c>
    </row>
    <row r="12970" spans="1:12" x14ac:dyDescent="0.25">
      <c r="A12970" s="24" t="s">
        <v>3305</v>
      </c>
      <c r="B12970" s="26">
        <v>2018</v>
      </c>
      <c r="C12970" s="24">
        <v>4</v>
      </c>
      <c r="D12970" s="24" t="s">
        <v>15123</v>
      </c>
      <c r="E12970" s="26">
        <v>670</v>
      </c>
      <c r="F12970" s="26">
        <v>10529</v>
      </c>
      <c r="G12970" s="26" t="s">
        <v>13836</v>
      </c>
      <c r="H12970" s="24" t="s">
        <v>206</v>
      </c>
      <c r="I12970" s="24" t="s">
        <v>207</v>
      </c>
      <c r="J12970" s="27" t="s">
        <v>1</v>
      </c>
      <c r="K12970" s="28">
        <v>46.16</v>
      </c>
      <c r="L12970" s="28">
        <v>46.16</v>
      </c>
    </row>
    <row r="12971" spans="1:12" x14ac:dyDescent="0.25">
      <c r="A12971" s="24" t="s">
        <v>3305</v>
      </c>
      <c r="B12971" s="26">
        <v>2018</v>
      </c>
      <c r="C12971" s="24">
        <v>4</v>
      </c>
      <c r="D12971" s="24" t="s">
        <v>15123</v>
      </c>
      <c r="E12971" s="26">
        <v>670</v>
      </c>
      <c r="F12971" s="26">
        <v>10530</v>
      </c>
      <c r="G12971" s="26" t="s">
        <v>13837</v>
      </c>
      <c r="H12971" s="24" t="s">
        <v>1488</v>
      </c>
      <c r="I12971" s="24" t="s">
        <v>1489</v>
      </c>
      <c r="J12971" s="27" t="s">
        <v>1</v>
      </c>
      <c r="K12971" s="28">
        <v>1648.93</v>
      </c>
      <c r="L12971" s="28">
        <v>1648.12</v>
      </c>
    </row>
    <row r="12972" spans="1:12" x14ac:dyDescent="0.25">
      <c r="A12972" s="24" t="s">
        <v>3305</v>
      </c>
      <c r="B12972" s="26">
        <v>2018</v>
      </c>
      <c r="C12972" s="24">
        <v>4</v>
      </c>
      <c r="D12972" s="24" t="s">
        <v>15123</v>
      </c>
      <c r="E12972" s="26">
        <v>670</v>
      </c>
      <c r="F12972" s="26">
        <v>5408</v>
      </c>
      <c r="G12972" s="26" t="s">
        <v>8715</v>
      </c>
      <c r="H12972" s="24" t="s">
        <v>2307</v>
      </c>
      <c r="I12972" s="24" t="s">
        <v>2308</v>
      </c>
      <c r="J12972" s="27" t="s">
        <v>1</v>
      </c>
      <c r="K12972" s="28">
        <v>17.399999999999999</v>
      </c>
      <c r="L12972" s="28">
        <v>17.13</v>
      </c>
    </row>
    <row r="12973" spans="1:12" x14ac:dyDescent="0.25">
      <c r="A12973" s="24" t="s">
        <v>3305</v>
      </c>
      <c r="B12973" s="26">
        <v>2018</v>
      </c>
      <c r="C12973" s="24">
        <v>4</v>
      </c>
      <c r="D12973" s="24" t="s">
        <v>15123</v>
      </c>
      <c r="E12973" s="26">
        <v>670</v>
      </c>
      <c r="F12973" s="26">
        <v>420</v>
      </c>
      <c r="G12973" s="26" t="s">
        <v>3727</v>
      </c>
      <c r="H12973" s="24" t="s">
        <v>440</v>
      </c>
      <c r="I12973" s="24" t="s">
        <v>441</v>
      </c>
      <c r="J12973" s="27" t="s">
        <v>1</v>
      </c>
      <c r="K12973" s="28">
        <v>100.48</v>
      </c>
      <c r="L12973" s="28">
        <v>100.21</v>
      </c>
    </row>
    <row r="12974" spans="1:12" x14ac:dyDescent="0.25">
      <c r="A12974" s="24" t="s">
        <v>3305</v>
      </c>
      <c r="B12974" s="26">
        <v>2018</v>
      </c>
      <c r="C12974" s="24">
        <v>4</v>
      </c>
      <c r="D12974" s="24" t="s">
        <v>15123</v>
      </c>
      <c r="E12974" s="26">
        <v>670</v>
      </c>
      <c r="F12974" s="26">
        <v>10531</v>
      </c>
      <c r="G12974" s="26" t="s">
        <v>13838</v>
      </c>
      <c r="H12974" s="24" t="s">
        <v>176</v>
      </c>
      <c r="I12974" s="24" t="s">
        <v>177</v>
      </c>
      <c r="J12974" s="27" t="s">
        <v>1</v>
      </c>
      <c r="K12974" s="28">
        <v>105.92</v>
      </c>
      <c r="L12974" s="28">
        <v>105.65</v>
      </c>
    </row>
    <row r="12975" spans="1:12" x14ac:dyDescent="0.25">
      <c r="A12975" s="24" t="s">
        <v>3305</v>
      </c>
      <c r="B12975" s="26">
        <v>2018</v>
      </c>
      <c r="C12975" s="24">
        <v>4</v>
      </c>
      <c r="D12975" s="24" t="s">
        <v>15123</v>
      </c>
      <c r="E12975" s="26">
        <v>670</v>
      </c>
      <c r="F12975" s="26">
        <v>10532</v>
      </c>
      <c r="G12975" s="26" t="s">
        <v>13839</v>
      </c>
      <c r="H12975" s="24" t="s">
        <v>2307</v>
      </c>
      <c r="I12975" s="24" t="s">
        <v>2308</v>
      </c>
      <c r="J12975" s="27" t="s">
        <v>1</v>
      </c>
      <c r="K12975" s="28">
        <v>47.5</v>
      </c>
      <c r="L12975" s="28">
        <v>47.23</v>
      </c>
    </row>
    <row r="12976" spans="1:12" x14ac:dyDescent="0.25">
      <c r="A12976" s="24" t="s">
        <v>3305</v>
      </c>
      <c r="B12976" s="26">
        <v>2018</v>
      </c>
      <c r="C12976" s="24">
        <v>4</v>
      </c>
      <c r="D12976" s="24" t="s">
        <v>15123</v>
      </c>
      <c r="E12976" s="26">
        <v>670</v>
      </c>
      <c r="F12976" s="26">
        <v>9775</v>
      </c>
      <c r="G12976" s="26" t="s">
        <v>13082</v>
      </c>
      <c r="H12976" s="24" t="s">
        <v>1488</v>
      </c>
      <c r="I12976" s="24" t="s">
        <v>1489</v>
      </c>
      <c r="J12976" s="27" t="s">
        <v>1</v>
      </c>
      <c r="K12976" s="28">
        <v>587.6</v>
      </c>
      <c r="L12976" s="28">
        <v>587.33000000000004</v>
      </c>
    </row>
    <row r="12977" spans="1:12" x14ac:dyDescent="0.25">
      <c r="A12977" s="24" t="s">
        <v>3305</v>
      </c>
      <c r="B12977" s="26">
        <v>2018</v>
      </c>
      <c r="C12977" s="24">
        <v>4</v>
      </c>
      <c r="D12977" s="24" t="s">
        <v>15123</v>
      </c>
      <c r="E12977" s="26">
        <v>670</v>
      </c>
      <c r="F12977" s="26">
        <v>10533</v>
      </c>
      <c r="G12977" s="26" t="s">
        <v>13840</v>
      </c>
      <c r="H12977" s="24" t="s">
        <v>444</v>
      </c>
      <c r="I12977" s="24" t="s">
        <v>445</v>
      </c>
      <c r="J12977" s="27" t="s">
        <v>1</v>
      </c>
      <c r="K12977" s="28">
        <v>110.38</v>
      </c>
      <c r="L12977" s="28">
        <v>110.11</v>
      </c>
    </row>
    <row r="12978" spans="1:12" x14ac:dyDescent="0.25">
      <c r="A12978" s="24" t="s">
        <v>3305</v>
      </c>
      <c r="B12978" s="26">
        <v>2018</v>
      </c>
      <c r="C12978" s="24">
        <v>4</v>
      </c>
      <c r="D12978" s="24" t="s">
        <v>15123</v>
      </c>
      <c r="E12978" s="26">
        <v>670</v>
      </c>
      <c r="F12978" s="26">
        <v>8957</v>
      </c>
      <c r="G12978" s="26" t="s">
        <v>12264</v>
      </c>
      <c r="H12978" s="24" t="s">
        <v>444</v>
      </c>
      <c r="I12978" s="24" t="s">
        <v>445</v>
      </c>
      <c r="J12978" s="27" t="s">
        <v>1</v>
      </c>
      <c r="K12978" s="28">
        <v>71.09</v>
      </c>
      <c r="L12978" s="28">
        <v>70.81</v>
      </c>
    </row>
    <row r="12979" spans="1:12" x14ac:dyDescent="0.25">
      <c r="A12979" s="24" t="s">
        <v>3305</v>
      </c>
      <c r="B12979" s="26">
        <v>2018</v>
      </c>
      <c r="C12979" s="24">
        <v>4</v>
      </c>
      <c r="D12979" s="24" t="s">
        <v>15123</v>
      </c>
      <c r="E12979" s="26">
        <v>670</v>
      </c>
      <c r="F12979" s="26">
        <v>9564</v>
      </c>
      <c r="G12979" s="26" t="s">
        <v>12871</v>
      </c>
      <c r="H12979" s="24" t="s">
        <v>94</v>
      </c>
      <c r="I12979" s="24" t="s">
        <v>95</v>
      </c>
      <c r="J12979" s="27" t="s">
        <v>1</v>
      </c>
      <c r="K12979" s="28">
        <v>25.5</v>
      </c>
      <c r="L12979" s="28">
        <v>25.23</v>
      </c>
    </row>
    <row r="12980" spans="1:12" x14ac:dyDescent="0.25">
      <c r="A12980" s="24" t="s">
        <v>3305</v>
      </c>
      <c r="B12980" s="26">
        <v>2018</v>
      </c>
      <c r="C12980" s="24">
        <v>4</v>
      </c>
      <c r="D12980" s="24" t="s">
        <v>15123</v>
      </c>
      <c r="E12980" s="26">
        <v>670</v>
      </c>
      <c r="F12980" s="26">
        <v>10534</v>
      </c>
      <c r="G12980" s="26" t="s">
        <v>13841</v>
      </c>
      <c r="H12980" s="24" t="s">
        <v>2307</v>
      </c>
      <c r="I12980" s="24" t="s">
        <v>2308</v>
      </c>
      <c r="J12980" s="27" t="s">
        <v>1</v>
      </c>
      <c r="K12980" s="28">
        <v>22.5</v>
      </c>
      <c r="L12980" s="28">
        <v>22.23</v>
      </c>
    </row>
    <row r="12981" spans="1:12" x14ac:dyDescent="0.25">
      <c r="A12981" s="24" t="s">
        <v>3305</v>
      </c>
      <c r="B12981" s="26">
        <v>2018</v>
      </c>
      <c r="C12981" s="24">
        <v>4</v>
      </c>
      <c r="D12981" s="24" t="s">
        <v>15123</v>
      </c>
      <c r="E12981" s="26">
        <v>670</v>
      </c>
      <c r="F12981" s="26">
        <v>10535</v>
      </c>
      <c r="G12981" s="26" t="s">
        <v>13842</v>
      </c>
      <c r="H12981" s="24" t="s">
        <v>77</v>
      </c>
      <c r="I12981" s="24" t="s">
        <v>78</v>
      </c>
      <c r="J12981" s="27" t="s">
        <v>1</v>
      </c>
      <c r="K12981" s="28">
        <v>137.32</v>
      </c>
      <c r="L12981" s="28">
        <v>137.32</v>
      </c>
    </row>
    <row r="12982" spans="1:12" x14ac:dyDescent="0.25">
      <c r="A12982" s="24" t="s">
        <v>3305</v>
      </c>
      <c r="B12982" s="26">
        <v>2018</v>
      </c>
      <c r="C12982" s="24">
        <v>4</v>
      </c>
      <c r="D12982" s="24" t="s">
        <v>15123</v>
      </c>
      <c r="E12982" s="26">
        <v>670</v>
      </c>
      <c r="F12982" s="26">
        <v>10536</v>
      </c>
      <c r="G12982" s="26" t="s">
        <v>13843</v>
      </c>
      <c r="H12982" s="24" t="s">
        <v>2307</v>
      </c>
      <c r="I12982" s="24" t="s">
        <v>2308</v>
      </c>
      <c r="J12982" s="27" t="s">
        <v>1</v>
      </c>
      <c r="K12982" s="28">
        <v>82.3</v>
      </c>
      <c r="L12982" s="28">
        <v>82.3</v>
      </c>
    </row>
    <row r="12983" spans="1:12" x14ac:dyDescent="0.25">
      <c r="A12983" s="24" t="s">
        <v>3305</v>
      </c>
      <c r="B12983" s="26">
        <v>2018</v>
      </c>
      <c r="C12983" s="24">
        <v>4</v>
      </c>
      <c r="D12983" s="24" t="s">
        <v>15123</v>
      </c>
      <c r="E12983" s="26">
        <v>670</v>
      </c>
      <c r="F12983" s="26">
        <v>9535</v>
      </c>
      <c r="G12983" s="26" t="s">
        <v>12842</v>
      </c>
      <c r="H12983" s="24" t="s">
        <v>948</v>
      </c>
      <c r="I12983" s="24" t="s">
        <v>949</v>
      </c>
      <c r="J12983" s="27" t="s">
        <v>1</v>
      </c>
      <c r="K12983" s="28">
        <v>21.03</v>
      </c>
      <c r="L12983" s="28">
        <v>20.76</v>
      </c>
    </row>
    <row r="12984" spans="1:12" x14ac:dyDescent="0.25">
      <c r="A12984" s="24" t="s">
        <v>3305</v>
      </c>
      <c r="B12984" s="26">
        <v>2018</v>
      </c>
      <c r="C12984" s="24">
        <v>4</v>
      </c>
      <c r="D12984" s="24" t="s">
        <v>15123</v>
      </c>
      <c r="E12984" s="26">
        <v>670</v>
      </c>
      <c r="F12984" s="26">
        <v>9778</v>
      </c>
      <c r="G12984" s="26" t="s">
        <v>13085</v>
      </c>
      <c r="H12984" s="24" t="s">
        <v>2307</v>
      </c>
      <c r="I12984" s="24" t="s">
        <v>2308</v>
      </c>
      <c r="J12984" s="27" t="s">
        <v>1</v>
      </c>
      <c r="K12984" s="28">
        <v>27.9</v>
      </c>
      <c r="L12984" s="28">
        <v>27.63</v>
      </c>
    </row>
    <row r="12985" spans="1:12" x14ac:dyDescent="0.25">
      <c r="A12985" s="24" t="s">
        <v>3305</v>
      </c>
      <c r="B12985" s="26">
        <v>2018</v>
      </c>
      <c r="C12985" s="24">
        <v>4</v>
      </c>
      <c r="D12985" s="24" t="s">
        <v>15123</v>
      </c>
      <c r="E12985" s="26">
        <v>670</v>
      </c>
      <c r="F12985" s="26">
        <v>10537</v>
      </c>
      <c r="G12985" s="26" t="s">
        <v>13844</v>
      </c>
      <c r="H12985" s="24" t="s">
        <v>206</v>
      </c>
      <c r="I12985" s="24" t="s">
        <v>207</v>
      </c>
      <c r="J12985" s="27" t="s">
        <v>1</v>
      </c>
      <c r="K12985" s="28">
        <v>21.6</v>
      </c>
      <c r="L12985" s="28">
        <v>21.33</v>
      </c>
    </row>
    <row r="12986" spans="1:12" x14ac:dyDescent="0.25">
      <c r="A12986" s="24" t="s">
        <v>3305</v>
      </c>
      <c r="B12986" s="26">
        <v>2018</v>
      </c>
      <c r="C12986" s="24">
        <v>4</v>
      </c>
      <c r="D12986" s="24" t="s">
        <v>15123</v>
      </c>
      <c r="E12986" s="26">
        <v>670</v>
      </c>
      <c r="F12986" s="26">
        <v>9760</v>
      </c>
      <c r="G12986" s="26" t="s">
        <v>13067</v>
      </c>
      <c r="H12986" s="24" t="s">
        <v>2655</v>
      </c>
      <c r="I12986" s="24" t="s">
        <v>2656</v>
      </c>
      <c r="J12986" s="27" t="s">
        <v>1</v>
      </c>
      <c r="K12986" s="28">
        <v>29.99</v>
      </c>
      <c r="L12986" s="28">
        <v>29.99</v>
      </c>
    </row>
    <row r="12987" spans="1:12" x14ac:dyDescent="0.25">
      <c r="A12987" s="24" t="s">
        <v>3305</v>
      </c>
      <c r="B12987" s="26">
        <v>2018</v>
      </c>
      <c r="C12987" s="24">
        <v>4</v>
      </c>
      <c r="D12987" s="24" t="s">
        <v>15123</v>
      </c>
      <c r="E12987" s="26">
        <v>670</v>
      </c>
      <c r="F12987" s="26">
        <v>8342</v>
      </c>
      <c r="G12987" s="26" t="s">
        <v>11649</v>
      </c>
      <c r="H12987" s="24" t="s">
        <v>510</v>
      </c>
      <c r="I12987" s="24" t="s">
        <v>511</v>
      </c>
      <c r="J12987" s="27" t="s">
        <v>1</v>
      </c>
      <c r="K12987" s="28">
        <v>117.65</v>
      </c>
      <c r="L12987" s="28">
        <v>117.38</v>
      </c>
    </row>
    <row r="12988" spans="1:12" x14ac:dyDescent="0.25">
      <c r="A12988" s="24" t="s">
        <v>3305</v>
      </c>
      <c r="B12988" s="26">
        <v>2018</v>
      </c>
      <c r="C12988" s="24">
        <v>4</v>
      </c>
      <c r="D12988" s="24" t="s">
        <v>15123</v>
      </c>
      <c r="E12988" s="26">
        <v>670</v>
      </c>
      <c r="F12988" s="26">
        <v>10538</v>
      </c>
      <c r="G12988" s="26" t="s">
        <v>13845</v>
      </c>
      <c r="H12988" s="24" t="s">
        <v>2307</v>
      </c>
      <c r="I12988" s="24" t="s">
        <v>2308</v>
      </c>
      <c r="J12988" s="27" t="s">
        <v>1</v>
      </c>
      <c r="K12988" s="28">
        <v>92.91</v>
      </c>
      <c r="L12988" s="28">
        <v>92.64</v>
      </c>
    </row>
    <row r="12989" spans="1:12" x14ac:dyDescent="0.25">
      <c r="A12989" s="24" t="s">
        <v>3305</v>
      </c>
      <c r="B12989" s="26">
        <v>2018</v>
      </c>
      <c r="C12989" s="24">
        <v>4</v>
      </c>
      <c r="D12989" s="24" t="s">
        <v>15123</v>
      </c>
      <c r="E12989" s="26">
        <v>670</v>
      </c>
      <c r="F12989" s="26">
        <v>189</v>
      </c>
      <c r="G12989" s="26" t="s">
        <v>3496</v>
      </c>
      <c r="H12989" s="24" t="s">
        <v>440</v>
      </c>
      <c r="I12989" s="24" t="s">
        <v>441</v>
      </c>
      <c r="J12989" s="27" t="s">
        <v>1</v>
      </c>
      <c r="K12989" s="28">
        <v>161.21</v>
      </c>
      <c r="L12989" s="28">
        <v>161.21</v>
      </c>
    </row>
    <row r="12990" spans="1:12" x14ac:dyDescent="0.25">
      <c r="A12990" s="24" t="s">
        <v>3305</v>
      </c>
      <c r="B12990" s="26">
        <v>2018</v>
      </c>
      <c r="C12990" s="24">
        <v>4</v>
      </c>
      <c r="D12990" s="24" t="s">
        <v>15123</v>
      </c>
      <c r="E12990" s="26">
        <v>670</v>
      </c>
      <c r="F12990" s="26">
        <v>10539</v>
      </c>
      <c r="G12990" s="26" t="s">
        <v>13846</v>
      </c>
      <c r="H12990" s="24" t="s">
        <v>2307</v>
      </c>
      <c r="I12990" s="24" t="s">
        <v>2308</v>
      </c>
      <c r="J12990" s="27" t="s">
        <v>1</v>
      </c>
      <c r="K12990" s="28">
        <v>140.86000000000001</v>
      </c>
      <c r="L12990" s="28">
        <v>140.59</v>
      </c>
    </row>
    <row r="12991" spans="1:12" x14ac:dyDescent="0.25">
      <c r="A12991" s="24" t="s">
        <v>3305</v>
      </c>
      <c r="B12991" s="26">
        <v>2018</v>
      </c>
      <c r="C12991" s="24">
        <v>4</v>
      </c>
      <c r="D12991" s="24" t="s">
        <v>15123</v>
      </c>
      <c r="E12991" s="26">
        <v>670</v>
      </c>
      <c r="F12991" s="26">
        <v>10540</v>
      </c>
      <c r="G12991" s="26" t="s">
        <v>13847</v>
      </c>
      <c r="H12991" s="24" t="s">
        <v>948</v>
      </c>
      <c r="I12991" s="24" t="s">
        <v>949</v>
      </c>
      <c r="J12991" s="27" t="s">
        <v>1</v>
      </c>
      <c r="K12991" s="28">
        <v>77.66</v>
      </c>
      <c r="L12991" s="28">
        <v>77.12</v>
      </c>
    </row>
    <row r="12992" spans="1:12" x14ac:dyDescent="0.25">
      <c r="A12992" s="24" t="s">
        <v>3305</v>
      </c>
      <c r="B12992" s="26">
        <v>2018</v>
      </c>
      <c r="C12992" s="24">
        <v>4</v>
      </c>
      <c r="D12992" s="24" t="s">
        <v>15123</v>
      </c>
      <c r="E12992" s="26">
        <v>670</v>
      </c>
      <c r="F12992" s="26">
        <v>6704</v>
      </c>
      <c r="G12992" s="26" t="s">
        <v>10011</v>
      </c>
      <c r="H12992" s="24" t="s">
        <v>102</v>
      </c>
      <c r="I12992" s="24" t="s">
        <v>103</v>
      </c>
      <c r="J12992" s="27" t="s">
        <v>1</v>
      </c>
      <c r="K12992" s="28">
        <v>25.8</v>
      </c>
      <c r="L12992" s="28">
        <v>25.53</v>
      </c>
    </row>
    <row r="12993" spans="1:12" x14ac:dyDescent="0.25">
      <c r="A12993" s="24" t="s">
        <v>3305</v>
      </c>
      <c r="B12993" s="26">
        <v>2018</v>
      </c>
      <c r="C12993" s="24">
        <v>4</v>
      </c>
      <c r="D12993" s="24" t="s">
        <v>15123</v>
      </c>
      <c r="E12993" s="26">
        <v>670</v>
      </c>
      <c r="F12993" s="26">
        <v>10541</v>
      </c>
      <c r="G12993" s="26" t="s">
        <v>13848</v>
      </c>
      <c r="H12993" s="24" t="s">
        <v>77</v>
      </c>
      <c r="I12993" s="24" t="s">
        <v>78</v>
      </c>
      <c r="J12993" s="27" t="s">
        <v>1</v>
      </c>
      <c r="K12993" s="28">
        <v>91.59</v>
      </c>
      <c r="L12993" s="28">
        <v>91.32</v>
      </c>
    </row>
    <row r="12994" spans="1:12" x14ac:dyDescent="0.25">
      <c r="A12994" s="24" t="s">
        <v>3305</v>
      </c>
      <c r="B12994" s="26">
        <v>2018</v>
      </c>
      <c r="C12994" s="24">
        <v>4</v>
      </c>
      <c r="D12994" s="24" t="s">
        <v>15123</v>
      </c>
      <c r="E12994" s="26">
        <v>670</v>
      </c>
      <c r="F12994" s="26">
        <v>10542</v>
      </c>
      <c r="G12994" s="26" t="s">
        <v>13849</v>
      </c>
      <c r="H12994" s="24" t="s">
        <v>206</v>
      </c>
      <c r="I12994" s="24" t="s">
        <v>207</v>
      </c>
      <c r="J12994" s="27" t="s">
        <v>1</v>
      </c>
      <c r="K12994" s="28">
        <v>55.29</v>
      </c>
      <c r="L12994" s="28">
        <v>55.02</v>
      </c>
    </row>
    <row r="12995" spans="1:12" x14ac:dyDescent="0.25">
      <c r="A12995" s="24" t="s">
        <v>3305</v>
      </c>
      <c r="B12995" s="26">
        <v>2018</v>
      </c>
      <c r="C12995" s="24">
        <v>4</v>
      </c>
      <c r="D12995" s="24" t="s">
        <v>15123</v>
      </c>
      <c r="E12995" s="26">
        <v>670</v>
      </c>
      <c r="F12995" s="26">
        <v>10543</v>
      </c>
      <c r="G12995" s="26" t="s">
        <v>13850</v>
      </c>
      <c r="H12995" s="24" t="s">
        <v>188</v>
      </c>
      <c r="I12995" s="24" t="s">
        <v>189</v>
      </c>
      <c r="J12995" s="27" t="s">
        <v>1</v>
      </c>
      <c r="K12995" s="28">
        <v>16.32</v>
      </c>
      <c r="L12995" s="28">
        <v>16.05</v>
      </c>
    </row>
    <row r="12996" spans="1:12" x14ac:dyDescent="0.25">
      <c r="A12996" s="24" t="s">
        <v>3305</v>
      </c>
      <c r="B12996" s="26">
        <v>2018</v>
      </c>
      <c r="C12996" s="24">
        <v>4</v>
      </c>
      <c r="D12996" s="24" t="s">
        <v>15123</v>
      </c>
      <c r="E12996" s="26">
        <v>670</v>
      </c>
      <c r="F12996" s="26">
        <v>10544</v>
      </c>
      <c r="G12996" s="26" t="s">
        <v>13851</v>
      </c>
      <c r="H12996" s="24" t="s">
        <v>77</v>
      </c>
      <c r="I12996" s="24" t="s">
        <v>78</v>
      </c>
      <c r="J12996" s="27" t="s">
        <v>1</v>
      </c>
      <c r="K12996" s="28">
        <v>99.14</v>
      </c>
      <c r="L12996" s="28">
        <v>99.14</v>
      </c>
    </row>
    <row r="12997" spans="1:12" x14ac:dyDescent="0.25">
      <c r="A12997" s="24" t="s">
        <v>3305</v>
      </c>
      <c r="B12997" s="26">
        <v>2018</v>
      </c>
      <c r="C12997" s="24">
        <v>4</v>
      </c>
      <c r="D12997" s="24" t="s">
        <v>15123</v>
      </c>
      <c r="E12997" s="26">
        <v>670</v>
      </c>
      <c r="F12997" s="26">
        <v>10545</v>
      </c>
      <c r="G12997" s="26" t="s">
        <v>13852</v>
      </c>
      <c r="H12997" s="24" t="s">
        <v>2307</v>
      </c>
      <c r="I12997" s="24" t="s">
        <v>2308</v>
      </c>
      <c r="J12997" s="27" t="s">
        <v>1</v>
      </c>
      <c r="K12997" s="28">
        <v>93.22</v>
      </c>
      <c r="L12997" s="28">
        <v>92.95</v>
      </c>
    </row>
    <row r="12998" spans="1:12" x14ac:dyDescent="0.25">
      <c r="A12998" s="24" t="s">
        <v>3305</v>
      </c>
      <c r="B12998" s="26">
        <v>2018</v>
      </c>
      <c r="C12998" s="24">
        <v>4</v>
      </c>
      <c r="D12998" s="24" t="s">
        <v>15123</v>
      </c>
      <c r="E12998" s="26">
        <v>670</v>
      </c>
      <c r="F12998" s="26">
        <v>9545</v>
      </c>
      <c r="G12998" s="26" t="s">
        <v>12852</v>
      </c>
      <c r="H12998" s="24" t="s">
        <v>444</v>
      </c>
      <c r="I12998" s="24" t="s">
        <v>445</v>
      </c>
      <c r="J12998" s="27" t="s">
        <v>1</v>
      </c>
      <c r="K12998" s="28">
        <v>17.100000000000001</v>
      </c>
      <c r="L12998" s="28">
        <v>16.829999999999998</v>
      </c>
    </row>
    <row r="12999" spans="1:12" x14ac:dyDescent="0.25">
      <c r="A12999" s="24" t="s">
        <v>3305</v>
      </c>
      <c r="B12999" s="26">
        <v>2018</v>
      </c>
      <c r="C12999" s="24">
        <v>4</v>
      </c>
      <c r="D12999" s="24" t="s">
        <v>15123</v>
      </c>
      <c r="E12999" s="26">
        <v>670</v>
      </c>
      <c r="F12999" s="26">
        <v>10546</v>
      </c>
      <c r="G12999" s="26" t="s">
        <v>13853</v>
      </c>
      <c r="H12999" s="24" t="s">
        <v>77</v>
      </c>
      <c r="I12999" s="24" t="s">
        <v>78</v>
      </c>
      <c r="J12999" s="27" t="s">
        <v>1</v>
      </c>
      <c r="K12999" s="28">
        <v>52.78</v>
      </c>
      <c r="L12999" s="28">
        <v>52.51</v>
      </c>
    </row>
    <row r="13000" spans="1:12" x14ac:dyDescent="0.25">
      <c r="A13000" s="24" t="s">
        <v>3305</v>
      </c>
      <c r="B13000" s="26">
        <v>2018</v>
      </c>
      <c r="C13000" s="24">
        <v>4</v>
      </c>
      <c r="D13000" s="24" t="s">
        <v>15123</v>
      </c>
      <c r="E13000" s="26">
        <v>670</v>
      </c>
      <c r="F13000" s="26">
        <v>7008</v>
      </c>
      <c r="G13000" s="26" t="s">
        <v>10315</v>
      </c>
      <c r="H13000" s="24" t="s">
        <v>2307</v>
      </c>
      <c r="I13000" s="24" t="s">
        <v>2308</v>
      </c>
      <c r="J13000" s="27" t="s">
        <v>1</v>
      </c>
      <c r="K13000" s="28">
        <v>56.11</v>
      </c>
      <c r="L13000" s="28">
        <v>55.84</v>
      </c>
    </row>
    <row r="13001" spans="1:12" x14ac:dyDescent="0.25">
      <c r="A13001" s="24" t="s">
        <v>3305</v>
      </c>
      <c r="B13001" s="26">
        <v>2018</v>
      </c>
      <c r="C13001" s="24">
        <v>4</v>
      </c>
      <c r="D13001" s="24" t="s">
        <v>15123</v>
      </c>
      <c r="E13001" s="26">
        <v>670</v>
      </c>
      <c r="F13001" s="26">
        <v>9546</v>
      </c>
      <c r="G13001" s="26" t="s">
        <v>12853</v>
      </c>
      <c r="H13001" s="24" t="s">
        <v>2307</v>
      </c>
      <c r="I13001" s="24" t="s">
        <v>2308</v>
      </c>
      <c r="J13001" s="27" t="s">
        <v>1</v>
      </c>
      <c r="K13001" s="28">
        <v>35.5</v>
      </c>
      <c r="L13001" s="28">
        <v>35.229999999999997</v>
      </c>
    </row>
    <row r="13002" spans="1:12" x14ac:dyDescent="0.25">
      <c r="A13002" s="24" t="s">
        <v>3305</v>
      </c>
      <c r="B13002" s="26">
        <v>2018</v>
      </c>
      <c r="C13002" s="24">
        <v>4</v>
      </c>
      <c r="D13002" s="24" t="s">
        <v>15123</v>
      </c>
      <c r="E13002" s="26">
        <v>670</v>
      </c>
      <c r="F13002" s="26">
        <v>10547</v>
      </c>
      <c r="G13002" s="26" t="s">
        <v>13854</v>
      </c>
      <c r="H13002" s="24" t="s">
        <v>2307</v>
      </c>
      <c r="I13002" s="24" t="s">
        <v>2308</v>
      </c>
      <c r="J13002" s="27" t="s">
        <v>1</v>
      </c>
      <c r="K13002" s="28">
        <v>122.32</v>
      </c>
      <c r="L13002" s="28">
        <v>122.05</v>
      </c>
    </row>
    <row r="13003" spans="1:12" x14ac:dyDescent="0.25">
      <c r="A13003" s="24" t="s">
        <v>3305</v>
      </c>
      <c r="B13003" s="26">
        <v>2018</v>
      </c>
      <c r="C13003" s="24">
        <v>4</v>
      </c>
      <c r="D13003" s="24" t="s">
        <v>15123</v>
      </c>
      <c r="E13003" s="26">
        <v>670</v>
      </c>
      <c r="F13003" s="26">
        <v>10548</v>
      </c>
      <c r="G13003" s="26" t="s">
        <v>13855</v>
      </c>
      <c r="H13003" s="24" t="s">
        <v>406</v>
      </c>
      <c r="I13003" s="24" t="s">
        <v>407</v>
      </c>
      <c r="J13003" s="27" t="s">
        <v>1</v>
      </c>
      <c r="K13003" s="28">
        <v>28.62</v>
      </c>
      <c r="L13003" s="28">
        <v>28.35</v>
      </c>
    </row>
    <row r="13004" spans="1:12" x14ac:dyDescent="0.25">
      <c r="A13004" s="24" t="s">
        <v>3305</v>
      </c>
      <c r="B13004" s="26">
        <v>2018</v>
      </c>
      <c r="C13004" s="24">
        <v>4</v>
      </c>
      <c r="D13004" s="24" t="s">
        <v>15123</v>
      </c>
      <c r="E13004" s="26">
        <v>670</v>
      </c>
      <c r="F13004" s="26">
        <v>10549</v>
      </c>
      <c r="G13004" s="26" t="s">
        <v>13856</v>
      </c>
      <c r="H13004" s="24" t="s">
        <v>77</v>
      </c>
      <c r="I13004" s="24" t="s">
        <v>78</v>
      </c>
      <c r="J13004" s="27" t="s">
        <v>1</v>
      </c>
      <c r="K13004" s="28">
        <v>20.399999999999999</v>
      </c>
      <c r="L13004" s="28">
        <v>20.13</v>
      </c>
    </row>
    <row r="13005" spans="1:12" x14ac:dyDescent="0.25">
      <c r="A13005" s="24" t="s">
        <v>3305</v>
      </c>
      <c r="B13005" s="26">
        <v>2018</v>
      </c>
      <c r="C13005" s="24">
        <v>4</v>
      </c>
      <c r="D13005" s="24" t="s">
        <v>15123</v>
      </c>
      <c r="E13005" s="26">
        <v>670</v>
      </c>
      <c r="F13005" s="26">
        <v>9548</v>
      </c>
      <c r="G13005" s="26" t="s">
        <v>12855</v>
      </c>
      <c r="H13005" s="24" t="s">
        <v>77</v>
      </c>
      <c r="I13005" s="24" t="s">
        <v>78</v>
      </c>
      <c r="J13005" s="27" t="s">
        <v>1</v>
      </c>
      <c r="K13005" s="28">
        <v>28.53</v>
      </c>
      <c r="L13005" s="28">
        <v>28.26</v>
      </c>
    </row>
    <row r="13006" spans="1:12" x14ac:dyDescent="0.25">
      <c r="A13006" s="24" t="s">
        <v>3305</v>
      </c>
      <c r="B13006" s="26">
        <v>2018</v>
      </c>
      <c r="C13006" s="24">
        <v>4</v>
      </c>
      <c r="D13006" s="24" t="s">
        <v>15123</v>
      </c>
      <c r="E13006" s="26">
        <v>670</v>
      </c>
      <c r="F13006" s="26">
        <v>10550</v>
      </c>
      <c r="G13006" s="26" t="s">
        <v>13857</v>
      </c>
      <c r="H13006" s="24" t="s">
        <v>406</v>
      </c>
      <c r="I13006" s="24" t="s">
        <v>407</v>
      </c>
      <c r="J13006" s="27" t="s">
        <v>1</v>
      </c>
      <c r="K13006" s="28">
        <v>31.02</v>
      </c>
      <c r="L13006" s="28">
        <v>30.75</v>
      </c>
    </row>
    <row r="13007" spans="1:12" x14ac:dyDescent="0.25">
      <c r="A13007" s="24" t="s">
        <v>3305</v>
      </c>
      <c r="B13007" s="26">
        <v>2018</v>
      </c>
      <c r="C13007" s="24">
        <v>4</v>
      </c>
      <c r="D13007" s="24" t="s">
        <v>15123</v>
      </c>
      <c r="E13007" s="26">
        <v>670</v>
      </c>
      <c r="F13007" s="26">
        <v>10551</v>
      </c>
      <c r="G13007" s="26" t="s">
        <v>13858</v>
      </c>
      <c r="H13007" s="24" t="s">
        <v>102</v>
      </c>
      <c r="I13007" s="24" t="s">
        <v>103</v>
      </c>
      <c r="J13007" s="27" t="s">
        <v>1</v>
      </c>
      <c r="K13007" s="28">
        <v>93.4</v>
      </c>
      <c r="L13007" s="28">
        <v>93.13</v>
      </c>
    </row>
    <row r="13008" spans="1:12" x14ac:dyDescent="0.25">
      <c r="A13008" s="24" t="s">
        <v>3305</v>
      </c>
      <c r="B13008" s="26">
        <v>2018</v>
      </c>
      <c r="C13008" s="24">
        <v>4</v>
      </c>
      <c r="D13008" s="24" t="s">
        <v>15123</v>
      </c>
      <c r="E13008" s="26">
        <v>670</v>
      </c>
      <c r="F13008" s="26">
        <v>9549</v>
      </c>
      <c r="G13008" s="26" t="s">
        <v>12856</v>
      </c>
      <c r="H13008" s="24" t="s">
        <v>77</v>
      </c>
      <c r="I13008" s="24" t="s">
        <v>78</v>
      </c>
      <c r="J13008" s="27" t="s">
        <v>1</v>
      </c>
      <c r="K13008" s="28">
        <v>28.8</v>
      </c>
      <c r="L13008" s="28">
        <v>28.53</v>
      </c>
    </row>
    <row r="13009" spans="1:12" x14ac:dyDescent="0.25">
      <c r="A13009" s="24" t="s">
        <v>3305</v>
      </c>
      <c r="B13009" s="26">
        <v>2018</v>
      </c>
      <c r="C13009" s="24">
        <v>4</v>
      </c>
      <c r="D13009" s="24" t="s">
        <v>15123</v>
      </c>
      <c r="E13009" s="26">
        <v>670</v>
      </c>
      <c r="F13009" s="26">
        <v>10552</v>
      </c>
      <c r="G13009" s="26" t="s">
        <v>13859</v>
      </c>
      <c r="H13009" s="24" t="s">
        <v>206</v>
      </c>
      <c r="I13009" s="24" t="s">
        <v>207</v>
      </c>
      <c r="J13009" s="27" t="s">
        <v>1</v>
      </c>
      <c r="K13009" s="28">
        <v>84.13</v>
      </c>
      <c r="L13009" s="28">
        <v>83.86</v>
      </c>
    </row>
    <row r="13010" spans="1:12" x14ac:dyDescent="0.25">
      <c r="A13010" s="24" t="s">
        <v>3305</v>
      </c>
      <c r="B13010" s="26">
        <v>2018</v>
      </c>
      <c r="C13010" s="24">
        <v>4</v>
      </c>
      <c r="D13010" s="24" t="s">
        <v>15123</v>
      </c>
      <c r="E13010" s="26">
        <v>670</v>
      </c>
      <c r="F13010" s="26">
        <v>9406</v>
      </c>
      <c r="G13010" s="26" t="s">
        <v>12713</v>
      </c>
      <c r="H13010" s="24" t="s">
        <v>106</v>
      </c>
      <c r="I13010" s="24" t="s">
        <v>107</v>
      </c>
      <c r="J13010" s="27" t="s">
        <v>1</v>
      </c>
      <c r="K13010" s="28">
        <v>13.5</v>
      </c>
      <c r="L13010" s="28">
        <v>13.23</v>
      </c>
    </row>
    <row r="13011" spans="1:12" x14ac:dyDescent="0.25">
      <c r="A13011" s="24" t="s">
        <v>3305</v>
      </c>
      <c r="B13011" s="26">
        <v>2018</v>
      </c>
      <c r="C13011" s="24">
        <v>4</v>
      </c>
      <c r="D13011" s="24" t="s">
        <v>15123</v>
      </c>
      <c r="E13011" s="26">
        <v>670</v>
      </c>
      <c r="F13011" s="26">
        <v>9554</v>
      </c>
      <c r="G13011" s="26" t="s">
        <v>12861</v>
      </c>
      <c r="H13011" s="24" t="s">
        <v>77</v>
      </c>
      <c r="I13011" s="24" t="s">
        <v>78</v>
      </c>
      <c r="J13011" s="27" t="s">
        <v>1</v>
      </c>
      <c r="K13011" s="28">
        <v>21.6</v>
      </c>
      <c r="L13011" s="28">
        <v>21.33</v>
      </c>
    </row>
    <row r="13012" spans="1:12" x14ac:dyDescent="0.25">
      <c r="A13012" s="24" t="s">
        <v>3305</v>
      </c>
      <c r="B13012" s="26">
        <v>2018</v>
      </c>
      <c r="C13012" s="24">
        <v>4</v>
      </c>
      <c r="D13012" s="24" t="s">
        <v>15123</v>
      </c>
      <c r="E13012" s="26">
        <v>670</v>
      </c>
      <c r="F13012" s="26">
        <v>9555</v>
      </c>
      <c r="G13012" s="26" t="s">
        <v>12862</v>
      </c>
      <c r="H13012" s="24" t="s">
        <v>94</v>
      </c>
      <c r="I13012" s="24" t="s">
        <v>95</v>
      </c>
      <c r="J13012" s="27" t="s">
        <v>1</v>
      </c>
      <c r="K13012" s="28">
        <v>14.1</v>
      </c>
      <c r="L13012" s="28">
        <v>13.83</v>
      </c>
    </row>
    <row r="13013" spans="1:12" x14ac:dyDescent="0.25">
      <c r="A13013" s="24" t="s">
        <v>3305</v>
      </c>
      <c r="B13013" s="26">
        <v>2018</v>
      </c>
      <c r="C13013" s="24">
        <v>4</v>
      </c>
      <c r="D13013" s="24" t="s">
        <v>15123</v>
      </c>
      <c r="E13013" s="26">
        <v>670</v>
      </c>
      <c r="F13013" s="26">
        <v>10553</v>
      </c>
      <c r="G13013" s="26" t="s">
        <v>13860</v>
      </c>
      <c r="H13013" s="24" t="s">
        <v>94</v>
      </c>
      <c r="I13013" s="24" t="s">
        <v>95</v>
      </c>
      <c r="J13013" s="27" t="s">
        <v>1</v>
      </c>
      <c r="K13013" s="28">
        <v>62.2</v>
      </c>
      <c r="L13013" s="28">
        <v>61.93</v>
      </c>
    </row>
    <row r="13014" spans="1:12" x14ac:dyDescent="0.25">
      <c r="A13014" s="24" t="s">
        <v>3305</v>
      </c>
      <c r="B13014" s="26">
        <v>2018</v>
      </c>
      <c r="C13014" s="24">
        <v>4</v>
      </c>
      <c r="D13014" s="24" t="s">
        <v>15123</v>
      </c>
      <c r="E13014" s="26">
        <v>670</v>
      </c>
      <c r="F13014" s="26">
        <v>10554</v>
      </c>
      <c r="G13014" s="26" t="s">
        <v>13861</v>
      </c>
      <c r="H13014" s="24" t="s">
        <v>266</v>
      </c>
      <c r="I13014" s="24" t="s">
        <v>267</v>
      </c>
      <c r="J13014" s="27" t="s">
        <v>1</v>
      </c>
      <c r="K13014" s="28">
        <v>18.04</v>
      </c>
      <c r="L13014" s="28">
        <v>17.77</v>
      </c>
    </row>
    <row r="13015" spans="1:12" x14ac:dyDescent="0.25">
      <c r="A13015" s="24" t="s">
        <v>3305</v>
      </c>
      <c r="B13015" s="26">
        <v>2018</v>
      </c>
      <c r="C13015" s="24">
        <v>4</v>
      </c>
      <c r="D13015" s="24" t="s">
        <v>15123</v>
      </c>
      <c r="E13015" s="26">
        <v>670</v>
      </c>
      <c r="F13015" s="26">
        <v>817</v>
      </c>
      <c r="G13015" s="26" t="s">
        <v>4124</v>
      </c>
      <c r="H13015" s="24" t="s">
        <v>2307</v>
      </c>
      <c r="I13015" s="24" t="s">
        <v>2308</v>
      </c>
      <c r="J13015" s="27" t="s">
        <v>1</v>
      </c>
      <c r="K13015" s="28">
        <v>35.700000000000003</v>
      </c>
      <c r="L13015" s="28">
        <v>35.159999999999997</v>
      </c>
    </row>
    <row r="13016" spans="1:12" x14ac:dyDescent="0.25">
      <c r="A13016" s="24" t="s">
        <v>3305</v>
      </c>
      <c r="B13016" s="26">
        <v>2018</v>
      </c>
      <c r="C13016" s="24">
        <v>4</v>
      </c>
      <c r="D13016" s="24" t="s">
        <v>15123</v>
      </c>
      <c r="E13016" s="26">
        <v>670</v>
      </c>
      <c r="F13016" s="26">
        <v>9557</v>
      </c>
      <c r="G13016" s="26" t="s">
        <v>12864</v>
      </c>
      <c r="H13016" s="24" t="s">
        <v>2307</v>
      </c>
      <c r="I13016" s="24" t="s">
        <v>2308</v>
      </c>
      <c r="J13016" s="27" t="s">
        <v>1</v>
      </c>
      <c r="K13016" s="28">
        <v>33.6</v>
      </c>
      <c r="L13016" s="28">
        <v>33.33</v>
      </c>
    </row>
    <row r="13017" spans="1:12" x14ac:dyDescent="0.25">
      <c r="A13017" s="24" t="s">
        <v>3305</v>
      </c>
      <c r="B13017" s="26">
        <v>2018</v>
      </c>
      <c r="C13017" s="24">
        <v>4</v>
      </c>
      <c r="D13017" s="24" t="s">
        <v>15123</v>
      </c>
      <c r="E13017" s="26">
        <v>670</v>
      </c>
      <c r="F13017" s="26">
        <v>10555</v>
      </c>
      <c r="G13017" s="26" t="s">
        <v>13862</v>
      </c>
      <c r="H13017" s="24" t="s">
        <v>2307</v>
      </c>
      <c r="I13017" s="24" t="s">
        <v>2308</v>
      </c>
      <c r="J13017" s="27" t="s">
        <v>1</v>
      </c>
      <c r="K13017" s="28">
        <v>26.91</v>
      </c>
      <c r="L13017" s="28">
        <v>26.64</v>
      </c>
    </row>
    <row r="13018" spans="1:12" x14ac:dyDescent="0.25">
      <c r="A13018" s="24" t="s">
        <v>3305</v>
      </c>
      <c r="B13018" s="26">
        <v>2018</v>
      </c>
      <c r="C13018" s="24">
        <v>4</v>
      </c>
      <c r="D13018" s="24" t="s">
        <v>15123</v>
      </c>
      <c r="E13018" s="26">
        <v>670</v>
      </c>
      <c r="F13018" s="26">
        <v>10556</v>
      </c>
      <c r="G13018" s="26" t="s">
        <v>13863</v>
      </c>
      <c r="H13018" s="24" t="s">
        <v>83</v>
      </c>
      <c r="I13018" s="24" t="s">
        <v>84</v>
      </c>
      <c r="J13018" s="27" t="s">
        <v>1</v>
      </c>
      <c r="K13018" s="28">
        <v>20.28</v>
      </c>
      <c r="L13018" s="28">
        <v>20</v>
      </c>
    </row>
    <row r="13019" spans="1:12" x14ac:dyDescent="0.25">
      <c r="A13019" s="24" t="s">
        <v>3305</v>
      </c>
      <c r="B13019" s="26">
        <v>2018</v>
      </c>
      <c r="C13019" s="24">
        <v>4</v>
      </c>
      <c r="D13019" s="24" t="s">
        <v>15123</v>
      </c>
      <c r="E13019" s="26">
        <v>670</v>
      </c>
      <c r="F13019" s="26">
        <v>10557</v>
      </c>
      <c r="G13019" s="26" t="s">
        <v>13864</v>
      </c>
      <c r="H13019" s="24" t="s">
        <v>176</v>
      </c>
      <c r="I13019" s="24" t="s">
        <v>177</v>
      </c>
      <c r="J13019" s="27" t="s">
        <v>1</v>
      </c>
      <c r="K13019" s="28">
        <v>98.86</v>
      </c>
      <c r="L13019" s="28">
        <v>98.59</v>
      </c>
    </row>
    <row r="13020" spans="1:12" x14ac:dyDescent="0.25">
      <c r="A13020" s="24" t="s">
        <v>3305</v>
      </c>
      <c r="B13020" s="26">
        <v>2018</v>
      </c>
      <c r="C13020" s="24">
        <v>4</v>
      </c>
      <c r="D13020" s="24" t="s">
        <v>15123</v>
      </c>
      <c r="E13020" s="26">
        <v>670</v>
      </c>
      <c r="F13020" s="26">
        <v>9562</v>
      </c>
      <c r="G13020" s="26" t="s">
        <v>12869</v>
      </c>
      <c r="H13020" s="24" t="s">
        <v>2307</v>
      </c>
      <c r="I13020" s="24" t="s">
        <v>2308</v>
      </c>
      <c r="J13020" s="27" t="s">
        <v>1</v>
      </c>
      <c r="K13020" s="28">
        <v>100.36</v>
      </c>
      <c r="L13020" s="28">
        <v>100.09</v>
      </c>
    </row>
    <row r="13021" spans="1:12" x14ac:dyDescent="0.25">
      <c r="A13021" s="24" t="s">
        <v>3305</v>
      </c>
      <c r="B13021" s="26">
        <v>2018</v>
      </c>
      <c r="C13021" s="24">
        <v>4</v>
      </c>
      <c r="D13021" s="24" t="s">
        <v>15123</v>
      </c>
      <c r="E13021" s="26">
        <v>671</v>
      </c>
      <c r="F13021" s="26">
        <v>9565</v>
      </c>
      <c r="G13021" s="26" t="s">
        <v>12872</v>
      </c>
      <c r="H13021" s="24" t="s">
        <v>1282</v>
      </c>
      <c r="I13021" s="24" t="s">
        <v>1283</v>
      </c>
      <c r="J13021" s="27" t="s">
        <v>1</v>
      </c>
      <c r="K13021" s="28">
        <v>176.76</v>
      </c>
      <c r="L13021" s="28">
        <v>176.76</v>
      </c>
    </row>
    <row r="13022" spans="1:12" x14ac:dyDescent="0.25">
      <c r="A13022" s="24" t="s">
        <v>3305</v>
      </c>
      <c r="B13022" s="26">
        <v>2018</v>
      </c>
      <c r="C13022" s="24">
        <v>4</v>
      </c>
      <c r="D13022" s="24" t="s">
        <v>15123</v>
      </c>
      <c r="E13022" s="26">
        <v>671</v>
      </c>
      <c r="F13022" s="26">
        <v>29</v>
      </c>
      <c r="G13022" s="26" t="s">
        <v>3336</v>
      </c>
      <c r="H13022" s="24" t="s">
        <v>2307</v>
      </c>
      <c r="I13022" s="24" t="s">
        <v>2308</v>
      </c>
      <c r="J13022" s="27" t="s">
        <v>1</v>
      </c>
      <c r="K13022" s="28">
        <v>77.98</v>
      </c>
      <c r="L13022" s="28">
        <v>77.709999999999994</v>
      </c>
    </row>
    <row r="13023" spans="1:12" x14ac:dyDescent="0.25">
      <c r="A13023" s="24" t="s">
        <v>3305</v>
      </c>
      <c r="B13023" s="26">
        <v>2018</v>
      </c>
      <c r="C13023" s="24">
        <v>4</v>
      </c>
      <c r="D13023" s="24" t="s">
        <v>15123</v>
      </c>
      <c r="E13023" s="26">
        <v>671</v>
      </c>
      <c r="F13023" s="26">
        <v>9247</v>
      </c>
      <c r="G13023" s="26" t="s">
        <v>12554</v>
      </c>
      <c r="H13023" s="24" t="s">
        <v>1488</v>
      </c>
      <c r="I13023" s="24" t="s">
        <v>1489</v>
      </c>
      <c r="J13023" s="27" t="s">
        <v>1</v>
      </c>
      <c r="K13023" s="28">
        <v>1503.14</v>
      </c>
      <c r="L13023" s="28">
        <v>1502.06</v>
      </c>
    </row>
    <row r="13024" spans="1:12" x14ac:dyDescent="0.25">
      <c r="A13024" s="24" t="s">
        <v>3305</v>
      </c>
      <c r="B13024" s="26">
        <v>2018</v>
      </c>
      <c r="C13024" s="24">
        <v>4</v>
      </c>
      <c r="D13024" s="24" t="s">
        <v>15123</v>
      </c>
      <c r="E13024" s="26">
        <v>671</v>
      </c>
      <c r="F13024" s="26">
        <v>10558</v>
      </c>
      <c r="G13024" s="26" t="s">
        <v>13865</v>
      </c>
      <c r="H13024" s="24" t="s">
        <v>968</v>
      </c>
      <c r="I13024" s="24" t="s">
        <v>969</v>
      </c>
      <c r="J13024" s="27" t="s">
        <v>1</v>
      </c>
      <c r="K13024" s="28">
        <v>79.09</v>
      </c>
      <c r="L13024" s="28">
        <v>78.81</v>
      </c>
    </row>
    <row r="13025" spans="1:12" x14ac:dyDescent="0.25">
      <c r="A13025" s="24" t="s">
        <v>3305</v>
      </c>
      <c r="B13025" s="26">
        <v>2018</v>
      </c>
      <c r="C13025" s="24">
        <v>4</v>
      </c>
      <c r="D13025" s="24" t="s">
        <v>15123</v>
      </c>
      <c r="E13025" s="26">
        <v>671</v>
      </c>
      <c r="F13025" s="26">
        <v>9240</v>
      </c>
      <c r="G13025" s="26" t="s">
        <v>12547</v>
      </c>
      <c r="H13025" s="24" t="s">
        <v>444</v>
      </c>
      <c r="I13025" s="24" t="s">
        <v>445</v>
      </c>
      <c r="J13025" s="27" t="s">
        <v>1</v>
      </c>
      <c r="K13025" s="28">
        <v>116.32</v>
      </c>
      <c r="L13025" s="28">
        <v>115.78</v>
      </c>
    </row>
    <row r="13026" spans="1:12" x14ac:dyDescent="0.25">
      <c r="A13026" s="24" t="s">
        <v>3305</v>
      </c>
      <c r="B13026" s="26">
        <v>2018</v>
      </c>
      <c r="C13026" s="24">
        <v>4</v>
      </c>
      <c r="D13026" s="24" t="s">
        <v>15123</v>
      </c>
      <c r="E13026" s="26">
        <v>671</v>
      </c>
      <c r="F13026" s="26">
        <v>6862</v>
      </c>
      <c r="G13026" s="26" t="s">
        <v>10169</v>
      </c>
      <c r="H13026" s="24" t="s">
        <v>444</v>
      </c>
      <c r="I13026" s="24" t="s">
        <v>445</v>
      </c>
      <c r="J13026" s="27" t="s">
        <v>1</v>
      </c>
      <c r="K13026" s="28">
        <v>95.3</v>
      </c>
      <c r="L13026" s="28">
        <v>95.03</v>
      </c>
    </row>
    <row r="13027" spans="1:12" x14ac:dyDescent="0.25">
      <c r="A13027" s="24" t="s">
        <v>3305</v>
      </c>
      <c r="B13027" s="26">
        <v>2018</v>
      </c>
      <c r="C13027" s="24">
        <v>4</v>
      </c>
      <c r="D13027" s="24" t="s">
        <v>15123</v>
      </c>
      <c r="E13027" s="26">
        <v>671</v>
      </c>
      <c r="F13027" s="26">
        <v>10559</v>
      </c>
      <c r="G13027" s="26" t="s">
        <v>13866</v>
      </c>
      <c r="H13027" s="24" t="s">
        <v>176</v>
      </c>
      <c r="I13027" s="24" t="s">
        <v>177</v>
      </c>
      <c r="J13027" s="27" t="s">
        <v>1</v>
      </c>
      <c r="K13027" s="28">
        <v>65.790000000000006</v>
      </c>
      <c r="L13027" s="28">
        <v>65.790000000000006</v>
      </c>
    </row>
    <row r="13028" spans="1:12" x14ac:dyDescent="0.25">
      <c r="A13028" s="24" t="s">
        <v>3305</v>
      </c>
      <c r="B13028" s="26">
        <v>2018</v>
      </c>
      <c r="C13028" s="24">
        <v>4</v>
      </c>
      <c r="D13028" s="24" t="s">
        <v>15123</v>
      </c>
      <c r="E13028" s="26">
        <v>671</v>
      </c>
      <c r="F13028" s="26">
        <v>10560</v>
      </c>
      <c r="G13028" s="26" t="s">
        <v>13867</v>
      </c>
      <c r="H13028" s="24" t="s">
        <v>2307</v>
      </c>
      <c r="I13028" s="24" t="s">
        <v>2308</v>
      </c>
      <c r="J13028" s="27" t="s">
        <v>1</v>
      </c>
      <c r="K13028" s="28">
        <v>56.86</v>
      </c>
      <c r="L13028" s="28">
        <v>56.59</v>
      </c>
    </row>
    <row r="13029" spans="1:12" x14ac:dyDescent="0.25">
      <c r="A13029" s="24" t="s">
        <v>3305</v>
      </c>
      <c r="B13029" s="26">
        <v>2018</v>
      </c>
      <c r="C13029" s="24">
        <v>4</v>
      </c>
      <c r="D13029" s="24" t="s">
        <v>15123</v>
      </c>
      <c r="E13029" s="26">
        <v>671</v>
      </c>
      <c r="F13029" s="26">
        <v>3069</v>
      </c>
      <c r="G13029" s="26" t="s">
        <v>6376</v>
      </c>
      <c r="H13029" s="24" t="s">
        <v>134</v>
      </c>
      <c r="I13029" s="24" t="s">
        <v>135</v>
      </c>
      <c r="J13029" s="27" t="s">
        <v>1</v>
      </c>
      <c r="K13029" s="28">
        <v>27.9</v>
      </c>
      <c r="L13029" s="28">
        <v>27.63</v>
      </c>
    </row>
    <row r="13030" spans="1:12" x14ac:dyDescent="0.25">
      <c r="A13030" s="24" t="s">
        <v>3305</v>
      </c>
      <c r="B13030" s="26">
        <v>2018</v>
      </c>
      <c r="C13030" s="24">
        <v>4</v>
      </c>
      <c r="D13030" s="24" t="s">
        <v>15123</v>
      </c>
      <c r="E13030" s="26">
        <v>671</v>
      </c>
      <c r="F13030" s="26">
        <v>10561</v>
      </c>
      <c r="G13030" s="26" t="s">
        <v>13868</v>
      </c>
      <c r="H13030" s="24" t="s">
        <v>2307</v>
      </c>
      <c r="I13030" s="24" t="s">
        <v>2308</v>
      </c>
      <c r="J13030" s="27" t="s">
        <v>1</v>
      </c>
      <c r="K13030" s="28">
        <v>58.44</v>
      </c>
      <c r="L13030" s="28">
        <v>58.17</v>
      </c>
    </row>
    <row r="13031" spans="1:12" x14ac:dyDescent="0.25">
      <c r="A13031" s="24" t="s">
        <v>3305</v>
      </c>
      <c r="B13031" s="26">
        <v>2018</v>
      </c>
      <c r="C13031" s="24">
        <v>4</v>
      </c>
      <c r="D13031" s="24" t="s">
        <v>15123</v>
      </c>
      <c r="E13031" s="26">
        <v>671</v>
      </c>
      <c r="F13031" s="26">
        <v>2998</v>
      </c>
      <c r="G13031" s="26" t="s">
        <v>6305</v>
      </c>
      <c r="H13031" s="24" t="s">
        <v>2307</v>
      </c>
      <c r="I13031" s="24" t="s">
        <v>2308</v>
      </c>
      <c r="J13031" s="27" t="s">
        <v>1</v>
      </c>
      <c r="K13031" s="28">
        <v>54.11</v>
      </c>
      <c r="L13031" s="28">
        <v>54.11</v>
      </c>
    </row>
    <row r="13032" spans="1:12" x14ac:dyDescent="0.25">
      <c r="A13032" s="24" t="s">
        <v>3305</v>
      </c>
      <c r="B13032" s="26">
        <v>2018</v>
      </c>
      <c r="C13032" s="24">
        <v>4</v>
      </c>
      <c r="D13032" s="24" t="s">
        <v>15123</v>
      </c>
      <c r="E13032" s="26">
        <v>671</v>
      </c>
      <c r="F13032" s="26">
        <v>6984</v>
      </c>
      <c r="G13032" s="26" t="s">
        <v>10291</v>
      </c>
      <c r="H13032" s="24" t="s">
        <v>2307</v>
      </c>
      <c r="I13032" s="24" t="s">
        <v>2308</v>
      </c>
      <c r="J13032" s="27" t="s">
        <v>1</v>
      </c>
      <c r="K13032" s="28">
        <v>20.25</v>
      </c>
      <c r="L13032" s="28">
        <v>19.98</v>
      </c>
    </row>
    <row r="13033" spans="1:12" x14ac:dyDescent="0.25">
      <c r="A13033" s="24" t="s">
        <v>3305</v>
      </c>
      <c r="B13033" s="26">
        <v>2018</v>
      </c>
      <c r="C13033" s="24">
        <v>4</v>
      </c>
      <c r="D13033" s="24" t="s">
        <v>15123</v>
      </c>
      <c r="E13033" s="26">
        <v>671</v>
      </c>
      <c r="F13033" s="26">
        <v>9571</v>
      </c>
      <c r="G13033" s="26" t="s">
        <v>12878</v>
      </c>
      <c r="H13033" s="24" t="s">
        <v>444</v>
      </c>
      <c r="I13033" s="24" t="s">
        <v>445</v>
      </c>
      <c r="J13033" s="27" t="s">
        <v>1</v>
      </c>
      <c r="K13033" s="28">
        <v>147.77000000000001</v>
      </c>
      <c r="L13033" s="28">
        <v>147.5</v>
      </c>
    </row>
    <row r="13034" spans="1:12" x14ac:dyDescent="0.25">
      <c r="A13034" s="24" t="s">
        <v>3305</v>
      </c>
      <c r="B13034" s="26">
        <v>2018</v>
      </c>
      <c r="C13034" s="24">
        <v>4</v>
      </c>
      <c r="D13034" s="24" t="s">
        <v>15123</v>
      </c>
      <c r="E13034" s="26">
        <v>671</v>
      </c>
      <c r="F13034" s="26">
        <v>2136</v>
      </c>
      <c r="G13034" s="26" t="s">
        <v>5443</v>
      </c>
      <c r="H13034" s="24" t="s">
        <v>77</v>
      </c>
      <c r="I13034" s="24" t="s">
        <v>78</v>
      </c>
      <c r="J13034" s="27" t="s">
        <v>1</v>
      </c>
      <c r="K13034" s="28">
        <v>52.3</v>
      </c>
      <c r="L13034" s="28">
        <v>52.3</v>
      </c>
    </row>
    <row r="13035" spans="1:12" x14ac:dyDescent="0.25">
      <c r="A13035" s="24" t="s">
        <v>3305</v>
      </c>
      <c r="B13035" s="26">
        <v>2018</v>
      </c>
      <c r="C13035" s="24">
        <v>4</v>
      </c>
      <c r="D13035" s="24" t="s">
        <v>15123</v>
      </c>
      <c r="E13035" s="26">
        <v>671</v>
      </c>
      <c r="F13035" s="26">
        <v>10562</v>
      </c>
      <c r="G13035" s="26" t="s">
        <v>13869</v>
      </c>
      <c r="H13035" s="24" t="s">
        <v>77</v>
      </c>
      <c r="I13035" s="24" t="s">
        <v>78</v>
      </c>
      <c r="J13035" s="27" t="s">
        <v>1</v>
      </c>
      <c r="K13035" s="28">
        <v>50.52</v>
      </c>
      <c r="L13035" s="28">
        <v>50.25</v>
      </c>
    </row>
    <row r="13036" spans="1:12" x14ac:dyDescent="0.25">
      <c r="A13036" s="24" t="s">
        <v>3305</v>
      </c>
      <c r="B13036" s="26">
        <v>2018</v>
      </c>
      <c r="C13036" s="24">
        <v>4</v>
      </c>
      <c r="D13036" s="24" t="s">
        <v>15123</v>
      </c>
      <c r="E13036" s="26">
        <v>671</v>
      </c>
      <c r="F13036" s="26">
        <v>10563</v>
      </c>
      <c r="G13036" s="26" t="s">
        <v>13870</v>
      </c>
      <c r="H13036" s="24" t="s">
        <v>206</v>
      </c>
      <c r="I13036" s="24" t="s">
        <v>207</v>
      </c>
      <c r="J13036" s="27" t="s">
        <v>1</v>
      </c>
      <c r="K13036" s="28">
        <v>48.58</v>
      </c>
      <c r="L13036" s="28">
        <v>48.58</v>
      </c>
    </row>
    <row r="13037" spans="1:12" x14ac:dyDescent="0.25">
      <c r="A13037" s="24" t="s">
        <v>3305</v>
      </c>
      <c r="B13037" s="26">
        <v>2018</v>
      </c>
      <c r="C13037" s="24">
        <v>4</v>
      </c>
      <c r="D13037" s="24" t="s">
        <v>15123</v>
      </c>
      <c r="E13037" s="26">
        <v>671</v>
      </c>
      <c r="F13037" s="26">
        <v>10564</v>
      </c>
      <c r="G13037" s="26" t="s">
        <v>13871</v>
      </c>
      <c r="H13037" s="24" t="s">
        <v>2307</v>
      </c>
      <c r="I13037" s="24" t="s">
        <v>2308</v>
      </c>
      <c r="J13037" s="27" t="s">
        <v>1</v>
      </c>
      <c r="K13037" s="28">
        <v>62.02</v>
      </c>
      <c r="L13037" s="28">
        <v>61.75</v>
      </c>
    </row>
    <row r="13038" spans="1:12" x14ac:dyDescent="0.25">
      <c r="A13038" s="24" t="s">
        <v>3305</v>
      </c>
      <c r="B13038" s="26">
        <v>2018</v>
      </c>
      <c r="C13038" s="24">
        <v>4</v>
      </c>
      <c r="D13038" s="24" t="s">
        <v>15123</v>
      </c>
      <c r="E13038" s="26">
        <v>672</v>
      </c>
      <c r="F13038" s="26">
        <v>9247</v>
      </c>
      <c r="G13038" s="26" t="s">
        <v>12554</v>
      </c>
      <c r="H13038" s="24" t="s">
        <v>2657</v>
      </c>
      <c r="I13038" s="24" t="s">
        <v>2658</v>
      </c>
      <c r="J13038" s="27" t="s">
        <v>1</v>
      </c>
      <c r="K13038" s="28">
        <v>139.74</v>
      </c>
      <c r="L13038" s="28">
        <v>139.74</v>
      </c>
    </row>
    <row r="13039" spans="1:12" x14ac:dyDescent="0.25">
      <c r="A13039" s="24" t="s">
        <v>3305</v>
      </c>
      <c r="B13039" s="26">
        <v>2018</v>
      </c>
      <c r="C13039" s="24">
        <v>4</v>
      </c>
      <c r="D13039" s="24" t="s">
        <v>15123</v>
      </c>
      <c r="E13039" s="26">
        <v>673</v>
      </c>
      <c r="F13039" s="26">
        <v>10565</v>
      </c>
      <c r="G13039" s="26" t="s">
        <v>13872</v>
      </c>
      <c r="H13039" s="24" t="s">
        <v>2307</v>
      </c>
      <c r="I13039" s="24" t="s">
        <v>2308</v>
      </c>
      <c r="J13039" s="27" t="s">
        <v>1</v>
      </c>
      <c r="K13039" s="28">
        <v>246.92</v>
      </c>
      <c r="L13039" s="28">
        <v>246.92</v>
      </c>
    </row>
    <row r="13040" spans="1:12" x14ac:dyDescent="0.25">
      <c r="A13040" s="24" t="s">
        <v>3305</v>
      </c>
      <c r="B13040" s="26">
        <v>2018</v>
      </c>
      <c r="C13040" s="24">
        <v>4</v>
      </c>
      <c r="D13040" s="24" t="s">
        <v>15123</v>
      </c>
      <c r="E13040" s="26">
        <v>673</v>
      </c>
      <c r="F13040" s="26">
        <v>10566</v>
      </c>
      <c r="G13040" s="26" t="s">
        <v>13873</v>
      </c>
      <c r="H13040" s="24" t="s">
        <v>77</v>
      </c>
      <c r="I13040" s="24" t="s">
        <v>78</v>
      </c>
      <c r="J13040" s="27" t="s">
        <v>1</v>
      </c>
      <c r="K13040" s="28">
        <v>44.19</v>
      </c>
      <c r="L13040" s="28">
        <v>43.92</v>
      </c>
    </row>
    <row r="13041" spans="1:12" x14ac:dyDescent="0.25">
      <c r="A13041" s="24" t="s">
        <v>3305</v>
      </c>
      <c r="B13041" s="26">
        <v>2018</v>
      </c>
      <c r="C13041" s="24">
        <v>4</v>
      </c>
      <c r="D13041" s="24" t="s">
        <v>15123</v>
      </c>
      <c r="E13041" s="26">
        <v>673</v>
      </c>
      <c r="F13041" s="26">
        <v>9587</v>
      </c>
      <c r="G13041" s="26" t="s">
        <v>12894</v>
      </c>
      <c r="H13041" s="24" t="s">
        <v>176</v>
      </c>
      <c r="I13041" s="24" t="s">
        <v>177</v>
      </c>
      <c r="J13041" s="27" t="s">
        <v>1</v>
      </c>
      <c r="K13041" s="28">
        <v>39.24</v>
      </c>
      <c r="L13041" s="28">
        <v>38.97</v>
      </c>
    </row>
    <row r="13042" spans="1:12" x14ac:dyDescent="0.25">
      <c r="A13042" s="24" t="s">
        <v>3305</v>
      </c>
      <c r="B13042" s="26">
        <v>2018</v>
      </c>
      <c r="C13042" s="24">
        <v>4</v>
      </c>
      <c r="D13042" s="24" t="s">
        <v>15123</v>
      </c>
      <c r="E13042" s="26">
        <v>673</v>
      </c>
      <c r="F13042" s="26">
        <v>10567</v>
      </c>
      <c r="G13042" s="26" t="s">
        <v>13874</v>
      </c>
      <c r="H13042" s="24" t="s">
        <v>176</v>
      </c>
      <c r="I13042" s="24" t="s">
        <v>177</v>
      </c>
      <c r="J13042" s="27" t="s">
        <v>1</v>
      </c>
      <c r="K13042" s="28">
        <v>35.67</v>
      </c>
      <c r="L13042" s="28">
        <v>35.4</v>
      </c>
    </row>
    <row r="13043" spans="1:12" x14ac:dyDescent="0.25">
      <c r="A13043" s="24" t="s">
        <v>3305</v>
      </c>
      <c r="B13043" s="26">
        <v>2018</v>
      </c>
      <c r="C13043" s="24">
        <v>4</v>
      </c>
      <c r="D13043" s="24" t="s">
        <v>15123</v>
      </c>
      <c r="E13043" s="26">
        <v>673</v>
      </c>
      <c r="F13043" s="26">
        <v>4032</v>
      </c>
      <c r="G13043" s="26" t="s">
        <v>7339</v>
      </c>
      <c r="H13043" s="24" t="s">
        <v>1488</v>
      </c>
      <c r="I13043" s="24" t="s">
        <v>1489</v>
      </c>
      <c r="J13043" s="27" t="s">
        <v>1</v>
      </c>
      <c r="K13043" s="28">
        <v>905.85</v>
      </c>
      <c r="L13043" s="28">
        <v>905.58</v>
      </c>
    </row>
    <row r="13044" spans="1:12" x14ac:dyDescent="0.25">
      <c r="A13044" s="24" t="s">
        <v>3305</v>
      </c>
      <c r="B13044" s="26">
        <v>2018</v>
      </c>
      <c r="C13044" s="24">
        <v>4</v>
      </c>
      <c r="D13044" s="24" t="s">
        <v>15123</v>
      </c>
      <c r="E13044" s="26">
        <v>673</v>
      </c>
      <c r="F13044" s="26">
        <v>9591</v>
      </c>
      <c r="G13044" s="26" t="s">
        <v>12898</v>
      </c>
      <c r="H13044" s="24" t="s">
        <v>2307</v>
      </c>
      <c r="I13044" s="24" t="s">
        <v>2308</v>
      </c>
      <c r="J13044" s="27" t="s">
        <v>1</v>
      </c>
      <c r="K13044" s="28">
        <v>25.5</v>
      </c>
      <c r="L13044" s="28">
        <v>25.23</v>
      </c>
    </row>
    <row r="13045" spans="1:12" x14ac:dyDescent="0.25">
      <c r="A13045" s="24" t="s">
        <v>3305</v>
      </c>
      <c r="B13045" s="26">
        <v>2018</v>
      </c>
      <c r="C13045" s="24">
        <v>4</v>
      </c>
      <c r="D13045" s="24" t="s">
        <v>15123</v>
      </c>
      <c r="E13045" s="26">
        <v>673</v>
      </c>
      <c r="F13045" s="26">
        <v>10568</v>
      </c>
      <c r="G13045" s="26" t="s">
        <v>13875</v>
      </c>
      <c r="H13045" s="24" t="s">
        <v>77</v>
      </c>
      <c r="I13045" s="24" t="s">
        <v>78</v>
      </c>
      <c r="J13045" s="27" t="s">
        <v>1</v>
      </c>
      <c r="K13045" s="28">
        <v>27.2</v>
      </c>
      <c r="L13045" s="28">
        <v>27.2</v>
      </c>
    </row>
    <row r="13046" spans="1:12" x14ac:dyDescent="0.25">
      <c r="A13046" s="24" t="s">
        <v>3305</v>
      </c>
      <c r="B13046" s="26">
        <v>2018</v>
      </c>
      <c r="C13046" s="24">
        <v>4</v>
      </c>
      <c r="D13046" s="24" t="s">
        <v>15123</v>
      </c>
      <c r="E13046" s="26">
        <v>673</v>
      </c>
      <c r="F13046" s="26">
        <v>10569</v>
      </c>
      <c r="G13046" s="26" t="s">
        <v>13876</v>
      </c>
      <c r="H13046" s="24" t="s">
        <v>134</v>
      </c>
      <c r="I13046" s="24" t="s">
        <v>135</v>
      </c>
      <c r="J13046" s="27" t="s">
        <v>1</v>
      </c>
      <c r="K13046" s="28">
        <v>52.48</v>
      </c>
      <c r="L13046" s="28">
        <v>52.48</v>
      </c>
    </row>
    <row r="13047" spans="1:12" x14ac:dyDescent="0.25">
      <c r="A13047" s="24" t="s">
        <v>3305</v>
      </c>
      <c r="B13047" s="26">
        <v>2018</v>
      </c>
      <c r="C13047" s="24">
        <v>4</v>
      </c>
      <c r="D13047" s="24" t="s">
        <v>15123</v>
      </c>
      <c r="E13047" s="26">
        <v>673</v>
      </c>
      <c r="F13047" s="26">
        <v>10570</v>
      </c>
      <c r="G13047" s="26" t="s">
        <v>13877</v>
      </c>
      <c r="H13047" s="24" t="s">
        <v>77</v>
      </c>
      <c r="I13047" s="24" t="s">
        <v>78</v>
      </c>
      <c r="J13047" s="27" t="s">
        <v>1</v>
      </c>
      <c r="K13047" s="28">
        <v>18.329999999999998</v>
      </c>
      <c r="L13047" s="28">
        <v>18.329999999999998</v>
      </c>
    </row>
    <row r="13048" spans="1:12" x14ac:dyDescent="0.25">
      <c r="A13048" s="24" t="s">
        <v>3305</v>
      </c>
      <c r="B13048" s="26">
        <v>2018</v>
      </c>
      <c r="C13048" s="24">
        <v>4</v>
      </c>
      <c r="D13048" s="24" t="s">
        <v>15123</v>
      </c>
      <c r="E13048" s="26">
        <v>674</v>
      </c>
      <c r="F13048" s="26">
        <v>10571</v>
      </c>
      <c r="G13048" s="26" t="s">
        <v>13878</v>
      </c>
      <c r="H13048" s="24" t="s">
        <v>77</v>
      </c>
      <c r="I13048" s="24" t="s">
        <v>78</v>
      </c>
      <c r="J13048" s="27" t="s">
        <v>1</v>
      </c>
      <c r="K13048" s="28">
        <v>42.1</v>
      </c>
      <c r="L13048" s="28">
        <v>41.83</v>
      </c>
    </row>
    <row r="13049" spans="1:12" x14ac:dyDescent="0.25">
      <c r="A13049" s="24" t="s">
        <v>3305</v>
      </c>
      <c r="B13049" s="26">
        <v>2018</v>
      </c>
      <c r="C13049" s="24">
        <v>4</v>
      </c>
      <c r="D13049" s="24" t="s">
        <v>15123</v>
      </c>
      <c r="E13049" s="26">
        <v>674</v>
      </c>
      <c r="F13049" s="26">
        <v>10572</v>
      </c>
      <c r="G13049" s="26" t="s">
        <v>13879</v>
      </c>
      <c r="H13049" s="24" t="s">
        <v>192</v>
      </c>
      <c r="I13049" s="24" t="s">
        <v>193</v>
      </c>
      <c r="J13049" s="27" t="s">
        <v>1</v>
      </c>
      <c r="K13049" s="28">
        <v>18.53</v>
      </c>
      <c r="L13049" s="28">
        <v>18.260000000000002</v>
      </c>
    </row>
    <row r="13050" spans="1:12" x14ac:dyDescent="0.25">
      <c r="A13050" s="24" t="s">
        <v>3305</v>
      </c>
      <c r="B13050" s="26">
        <v>2018</v>
      </c>
      <c r="C13050" s="24">
        <v>4</v>
      </c>
      <c r="D13050" s="24" t="s">
        <v>15123</v>
      </c>
      <c r="E13050" s="26">
        <v>674</v>
      </c>
      <c r="F13050" s="26">
        <v>10573</v>
      </c>
      <c r="G13050" s="26" t="s">
        <v>13880</v>
      </c>
      <c r="H13050" s="24" t="s">
        <v>190</v>
      </c>
      <c r="I13050" s="24" t="s">
        <v>191</v>
      </c>
      <c r="J13050" s="27" t="s">
        <v>1</v>
      </c>
      <c r="K13050" s="28">
        <v>18.29</v>
      </c>
      <c r="L13050" s="28">
        <v>18.02</v>
      </c>
    </row>
    <row r="13051" spans="1:12" x14ac:dyDescent="0.25">
      <c r="A13051" s="24" t="s">
        <v>3305</v>
      </c>
      <c r="B13051" s="26">
        <v>2018</v>
      </c>
      <c r="C13051" s="24">
        <v>4</v>
      </c>
      <c r="D13051" s="24" t="s">
        <v>15123</v>
      </c>
      <c r="E13051" s="26">
        <v>674</v>
      </c>
      <c r="F13051" s="26">
        <v>9650</v>
      </c>
      <c r="G13051" s="26" t="s">
        <v>12957</v>
      </c>
      <c r="H13051" s="24" t="s">
        <v>2307</v>
      </c>
      <c r="I13051" s="24" t="s">
        <v>2308</v>
      </c>
      <c r="J13051" s="27" t="s">
        <v>1</v>
      </c>
      <c r="K13051" s="28">
        <v>13.5</v>
      </c>
      <c r="L13051" s="28">
        <v>13.23</v>
      </c>
    </row>
    <row r="13052" spans="1:12" x14ac:dyDescent="0.25">
      <c r="A13052" s="24" t="s">
        <v>3305</v>
      </c>
      <c r="B13052" s="26">
        <v>2018</v>
      </c>
      <c r="C13052" s="24">
        <v>4</v>
      </c>
      <c r="D13052" s="24" t="s">
        <v>15123</v>
      </c>
      <c r="E13052" s="26">
        <v>674</v>
      </c>
      <c r="F13052" s="26">
        <v>10574</v>
      </c>
      <c r="G13052" s="26" t="s">
        <v>13881</v>
      </c>
      <c r="H13052" s="24" t="s">
        <v>184</v>
      </c>
      <c r="I13052" s="24" t="s">
        <v>185</v>
      </c>
      <c r="J13052" s="27" t="s">
        <v>1</v>
      </c>
      <c r="K13052" s="28">
        <v>68.930000000000007</v>
      </c>
      <c r="L13052" s="28">
        <v>68.66</v>
      </c>
    </row>
    <row r="13053" spans="1:12" x14ac:dyDescent="0.25">
      <c r="A13053" s="24" t="s">
        <v>3305</v>
      </c>
      <c r="B13053" s="26">
        <v>2018</v>
      </c>
      <c r="C13053" s="24">
        <v>4</v>
      </c>
      <c r="D13053" s="24" t="s">
        <v>15123</v>
      </c>
      <c r="E13053" s="26">
        <v>674</v>
      </c>
      <c r="F13053" s="26">
        <v>10575</v>
      </c>
      <c r="G13053" s="26" t="s">
        <v>13882</v>
      </c>
      <c r="H13053" s="24" t="s">
        <v>77</v>
      </c>
      <c r="I13053" s="24" t="s">
        <v>78</v>
      </c>
      <c r="J13053" s="27" t="s">
        <v>1</v>
      </c>
      <c r="K13053" s="28">
        <v>46.69</v>
      </c>
      <c r="L13053" s="28">
        <v>46.42</v>
      </c>
    </row>
    <row r="13054" spans="1:12" x14ac:dyDescent="0.25">
      <c r="A13054" s="24" t="s">
        <v>3305</v>
      </c>
      <c r="B13054" s="26">
        <v>2018</v>
      </c>
      <c r="C13054" s="24">
        <v>4</v>
      </c>
      <c r="D13054" s="24" t="s">
        <v>15123</v>
      </c>
      <c r="E13054" s="26">
        <v>674</v>
      </c>
      <c r="F13054" s="26">
        <v>9259</v>
      </c>
      <c r="G13054" s="26" t="s">
        <v>12566</v>
      </c>
      <c r="H13054" s="24" t="s">
        <v>1488</v>
      </c>
      <c r="I13054" s="24" t="s">
        <v>1489</v>
      </c>
      <c r="J13054" s="27" t="s">
        <v>1</v>
      </c>
      <c r="K13054" s="28">
        <v>729.42</v>
      </c>
      <c r="L13054" s="28">
        <v>728.88</v>
      </c>
    </row>
    <row r="13055" spans="1:12" x14ac:dyDescent="0.25">
      <c r="A13055" s="24" t="s">
        <v>3305</v>
      </c>
      <c r="B13055" s="26">
        <v>2018</v>
      </c>
      <c r="C13055" s="24">
        <v>4</v>
      </c>
      <c r="D13055" s="24" t="s">
        <v>15123</v>
      </c>
      <c r="E13055" s="26">
        <v>674</v>
      </c>
      <c r="F13055" s="26">
        <v>9595</v>
      </c>
      <c r="G13055" s="26" t="s">
        <v>12902</v>
      </c>
      <c r="H13055" s="24" t="s">
        <v>444</v>
      </c>
      <c r="I13055" s="24" t="s">
        <v>445</v>
      </c>
      <c r="J13055" s="27" t="s">
        <v>1</v>
      </c>
      <c r="K13055" s="28">
        <v>16.75</v>
      </c>
      <c r="L13055" s="28">
        <v>16.75</v>
      </c>
    </row>
    <row r="13056" spans="1:12" x14ac:dyDescent="0.25">
      <c r="A13056" s="24" t="s">
        <v>3305</v>
      </c>
      <c r="B13056" s="26">
        <v>2018</v>
      </c>
      <c r="C13056" s="24">
        <v>4</v>
      </c>
      <c r="D13056" s="24" t="s">
        <v>15123</v>
      </c>
      <c r="E13056" s="26">
        <v>674</v>
      </c>
      <c r="F13056" s="26">
        <v>10576</v>
      </c>
      <c r="G13056" s="26" t="s">
        <v>13883</v>
      </c>
      <c r="H13056" s="24" t="s">
        <v>2307</v>
      </c>
      <c r="I13056" s="24" t="s">
        <v>2308</v>
      </c>
      <c r="J13056" s="27" t="s">
        <v>1</v>
      </c>
      <c r="K13056" s="28">
        <v>30.72</v>
      </c>
      <c r="L13056" s="28">
        <v>30.45</v>
      </c>
    </row>
    <row r="13057" spans="1:12" x14ac:dyDescent="0.25">
      <c r="A13057" s="24" t="s">
        <v>3305</v>
      </c>
      <c r="B13057" s="26">
        <v>2018</v>
      </c>
      <c r="C13057" s="24">
        <v>4</v>
      </c>
      <c r="D13057" s="24" t="s">
        <v>15123</v>
      </c>
      <c r="E13057" s="26">
        <v>674</v>
      </c>
      <c r="F13057" s="26">
        <v>10577</v>
      </c>
      <c r="G13057" s="26" t="s">
        <v>13884</v>
      </c>
      <c r="H13057" s="24" t="s">
        <v>2307</v>
      </c>
      <c r="I13057" s="24" t="s">
        <v>2308</v>
      </c>
      <c r="J13057" s="27" t="s">
        <v>1</v>
      </c>
      <c r="K13057" s="28">
        <v>70.540000000000006</v>
      </c>
      <c r="L13057" s="28">
        <v>70.27</v>
      </c>
    </row>
    <row r="13058" spans="1:12" x14ac:dyDescent="0.25">
      <c r="A13058" s="24" t="s">
        <v>3305</v>
      </c>
      <c r="B13058" s="26">
        <v>2018</v>
      </c>
      <c r="C13058" s="24">
        <v>4</v>
      </c>
      <c r="D13058" s="24" t="s">
        <v>15123</v>
      </c>
      <c r="E13058" s="26">
        <v>674</v>
      </c>
      <c r="F13058" s="26">
        <v>10578</v>
      </c>
      <c r="G13058" s="26" t="s">
        <v>13885</v>
      </c>
      <c r="H13058" s="24" t="s">
        <v>2307</v>
      </c>
      <c r="I13058" s="24" t="s">
        <v>2308</v>
      </c>
      <c r="J13058" s="27" t="s">
        <v>1</v>
      </c>
      <c r="K13058" s="28">
        <v>45.48</v>
      </c>
      <c r="L13058" s="28">
        <v>45.48</v>
      </c>
    </row>
    <row r="13059" spans="1:12" x14ac:dyDescent="0.25">
      <c r="A13059" s="24" t="s">
        <v>3305</v>
      </c>
      <c r="B13059" s="26">
        <v>2018</v>
      </c>
      <c r="C13059" s="24">
        <v>4</v>
      </c>
      <c r="D13059" s="24" t="s">
        <v>15123</v>
      </c>
      <c r="E13059" s="26">
        <v>674</v>
      </c>
      <c r="F13059" s="26">
        <v>8262</v>
      </c>
      <c r="G13059" s="26" t="s">
        <v>11569</v>
      </c>
      <c r="H13059" s="24" t="s">
        <v>2307</v>
      </c>
      <c r="I13059" s="24" t="s">
        <v>2308</v>
      </c>
      <c r="J13059" s="27" t="s">
        <v>1</v>
      </c>
      <c r="K13059" s="28">
        <v>47.58</v>
      </c>
      <c r="L13059" s="28">
        <v>47.58</v>
      </c>
    </row>
    <row r="13060" spans="1:12" x14ac:dyDescent="0.25">
      <c r="A13060" s="24" t="s">
        <v>3305</v>
      </c>
      <c r="B13060" s="26">
        <v>2018</v>
      </c>
      <c r="C13060" s="24">
        <v>4</v>
      </c>
      <c r="D13060" s="24" t="s">
        <v>15123</v>
      </c>
      <c r="E13060" s="26">
        <v>674</v>
      </c>
      <c r="F13060" s="26">
        <v>10579</v>
      </c>
      <c r="G13060" s="26" t="s">
        <v>13886</v>
      </c>
      <c r="H13060" s="24" t="s">
        <v>2307</v>
      </c>
      <c r="I13060" s="24" t="s">
        <v>2308</v>
      </c>
      <c r="J13060" s="27" t="s">
        <v>1</v>
      </c>
      <c r="K13060" s="28">
        <v>91.65</v>
      </c>
      <c r="L13060" s="28">
        <v>91.38</v>
      </c>
    </row>
    <row r="13061" spans="1:12" x14ac:dyDescent="0.25">
      <c r="A13061" s="24" t="s">
        <v>3305</v>
      </c>
      <c r="B13061" s="26">
        <v>2018</v>
      </c>
      <c r="C13061" s="24">
        <v>4</v>
      </c>
      <c r="D13061" s="24" t="s">
        <v>15123</v>
      </c>
      <c r="E13061" s="26">
        <v>674</v>
      </c>
      <c r="F13061" s="26">
        <v>10580</v>
      </c>
      <c r="G13061" s="26" t="s">
        <v>13887</v>
      </c>
      <c r="H13061" s="24" t="s">
        <v>77</v>
      </c>
      <c r="I13061" s="24" t="s">
        <v>78</v>
      </c>
      <c r="J13061" s="27" t="s">
        <v>1</v>
      </c>
      <c r="K13061" s="28">
        <v>76.47</v>
      </c>
      <c r="L13061" s="28">
        <v>76.2</v>
      </c>
    </row>
    <row r="13062" spans="1:12" x14ac:dyDescent="0.25">
      <c r="A13062" s="24" t="s">
        <v>3305</v>
      </c>
      <c r="B13062" s="26">
        <v>2018</v>
      </c>
      <c r="C13062" s="24">
        <v>4</v>
      </c>
      <c r="D13062" s="24" t="s">
        <v>15123</v>
      </c>
      <c r="E13062" s="26">
        <v>674</v>
      </c>
      <c r="F13062" s="26">
        <v>10581</v>
      </c>
      <c r="G13062" s="26" t="s">
        <v>13888</v>
      </c>
      <c r="H13062" s="24" t="s">
        <v>2307</v>
      </c>
      <c r="I13062" s="24" t="s">
        <v>2308</v>
      </c>
      <c r="J13062" s="27" t="s">
        <v>1</v>
      </c>
      <c r="K13062" s="28">
        <v>136.07</v>
      </c>
      <c r="L13062" s="28">
        <v>135.80000000000001</v>
      </c>
    </row>
    <row r="13063" spans="1:12" x14ac:dyDescent="0.25">
      <c r="A13063" s="24" t="s">
        <v>3305</v>
      </c>
      <c r="B13063" s="26">
        <v>2018</v>
      </c>
      <c r="C13063" s="24">
        <v>4</v>
      </c>
      <c r="D13063" s="24" t="s">
        <v>15123</v>
      </c>
      <c r="E13063" s="26">
        <v>674</v>
      </c>
      <c r="F13063" s="26">
        <v>10582</v>
      </c>
      <c r="G13063" s="26" t="s">
        <v>13889</v>
      </c>
      <c r="H13063" s="24" t="s">
        <v>142</v>
      </c>
      <c r="I13063" s="24" t="s">
        <v>143</v>
      </c>
      <c r="J13063" s="27" t="s">
        <v>1</v>
      </c>
      <c r="K13063" s="28">
        <v>83</v>
      </c>
      <c r="L13063" s="28">
        <v>82.73</v>
      </c>
    </row>
    <row r="13064" spans="1:12" x14ac:dyDescent="0.25">
      <c r="A13064" s="24" t="s">
        <v>3305</v>
      </c>
      <c r="B13064" s="26">
        <v>2018</v>
      </c>
      <c r="C13064" s="24">
        <v>4</v>
      </c>
      <c r="D13064" s="24" t="s">
        <v>15123</v>
      </c>
      <c r="E13064" s="26">
        <v>674</v>
      </c>
      <c r="F13064" s="26">
        <v>9599</v>
      </c>
      <c r="G13064" s="26" t="s">
        <v>12906</v>
      </c>
      <c r="H13064" s="24" t="s">
        <v>77</v>
      </c>
      <c r="I13064" s="24" t="s">
        <v>78</v>
      </c>
      <c r="J13064" s="27" t="s">
        <v>1</v>
      </c>
      <c r="K13064" s="28">
        <v>49.3</v>
      </c>
      <c r="L13064" s="28">
        <v>49.03</v>
      </c>
    </row>
    <row r="13065" spans="1:12" x14ac:dyDescent="0.25">
      <c r="A13065" s="24" t="s">
        <v>3305</v>
      </c>
      <c r="B13065" s="26">
        <v>2018</v>
      </c>
      <c r="C13065" s="24">
        <v>4</v>
      </c>
      <c r="D13065" s="24" t="s">
        <v>15123</v>
      </c>
      <c r="E13065" s="26">
        <v>674</v>
      </c>
      <c r="F13065" s="26">
        <v>9600</v>
      </c>
      <c r="G13065" s="26" t="s">
        <v>12907</v>
      </c>
      <c r="H13065" s="24" t="s">
        <v>1488</v>
      </c>
      <c r="I13065" s="24" t="s">
        <v>1489</v>
      </c>
      <c r="J13065" s="27" t="s">
        <v>1</v>
      </c>
      <c r="K13065" s="28">
        <v>667.34</v>
      </c>
      <c r="L13065" s="28">
        <v>667.07</v>
      </c>
    </row>
    <row r="13066" spans="1:12" x14ac:dyDescent="0.25">
      <c r="A13066" s="24" t="s">
        <v>3305</v>
      </c>
      <c r="B13066" s="26">
        <v>2018</v>
      </c>
      <c r="C13066" s="24">
        <v>4</v>
      </c>
      <c r="D13066" s="24" t="s">
        <v>15123</v>
      </c>
      <c r="E13066" s="26">
        <v>674</v>
      </c>
      <c r="F13066" s="26">
        <v>9604</v>
      </c>
      <c r="G13066" s="26" t="s">
        <v>12911</v>
      </c>
      <c r="H13066" s="24" t="s">
        <v>106</v>
      </c>
      <c r="I13066" s="24" t="s">
        <v>107</v>
      </c>
      <c r="J13066" s="27" t="s">
        <v>1</v>
      </c>
      <c r="K13066" s="28">
        <v>20.100000000000001</v>
      </c>
      <c r="L13066" s="28">
        <v>19.829999999999998</v>
      </c>
    </row>
    <row r="13067" spans="1:12" x14ac:dyDescent="0.25">
      <c r="A13067" s="24" t="s">
        <v>3305</v>
      </c>
      <c r="B13067" s="26">
        <v>2018</v>
      </c>
      <c r="C13067" s="24">
        <v>4</v>
      </c>
      <c r="D13067" s="24" t="s">
        <v>15123</v>
      </c>
      <c r="E13067" s="26">
        <v>674</v>
      </c>
      <c r="F13067" s="26">
        <v>10583</v>
      </c>
      <c r="G13067" s="26" t="s">
        <v>13890</v>
      </c>
      <c r="H13067" s="24" t="s">
        <v>106</v>
      </c>
      <c r="I13067" s="24" t="s">
        <v>107</v>
      </c>
      <c r="J13067" s="27" t="s">
        <v>1</v>
      </c>
      <c r="K13067" s="28">
        <v>192.78</v>
      </c>
      <c r="L13067" s="28">
        <v>192.78</v>
      </c>
    </row>
    <row r="13068" spans="1:12" x14ac:dyDescent="0.25">
      <c r="A13068" s="24" t="s">
        <v>3305</v>
      </c>
      <c r="B13068" s="26">
        <v>2018</v>
      </c>
      <c r="C13068" s="24">
        <v>4</v>
      </c>
      <c r="D13068" s="24" t="s">
        <v>15123</v>
      </c>
      <c r="E13068" s="26">
        <v>674</v>
      </c>
      <c r="F13068" s="26">
        <v>9605</v>
      </c>
      <c r="G13068" s="26" t="s">
        <v>12912</v>
      </c>
      <c r="H13068" s="24" t="s">
        <v>94</v>
      </c>
      <c r="I13068" s="24" t="s">
        <v>95</v>
      </c>
      <c r="J13068" s="27" t="s">
        <v>1</v>
      </c>
      <c r="K13068" s="28">
        <v>16.25</v>
      </c>
      <c r="L13068" s="28">
        <v>15.98</v>
      </c>
    </row>
    <row r="13069" spans="1:12" x14ac:dyDescent="0.25">
      <c r="A13069" s="24" t="s">
        <v>3305</v>
      </c>
      <c r="B13069" s="26">
        <v>2018</v>
      </c>
      <c r="C13069" s="24">
        <v>4</v>
      </c>
      <c r="D13069" s="24" t="s">
        <v>15123</v>
      </c>
      <c r="E13069" s="26">
        <v>674</v>
      </c>
      <c r="F13069" s="26">
        <v>9606</v>
      </c>
      <c r="G13069" s="26" t="s">
        <v>12913</v>
      </c>
      <c r="H13069" s="24" t="s">
        <v>176</v>
      </c>
      <c r="I13069" s="24" t="s">
        <v>177</v>
      </c>
      <c r="J13069" s="27" t="s">
        <v>1</v>
      </c>
      <c r="K13069" s="28">
        <v>174.96</v>
      </c>
      <c r="L13069" s="28">
        <v>174.96</v>
      </c>
    </row>
    <row r="13070" spans="1:12" x14ac:dyDescent="0.25">
      <c r="A13070" s="24" t="s">
        <v>3305</v>
      </c>
      <c r="B13070" s="26">
        <v>2018</v>
      </c>
      <c r="C13070" s="24">
        <v>4</v>
      </c>
      <c r="D13070" s="24" t="s">
        <v>15123</v>
      </c>
      <c r="E13070" s="26">
        <v>674</v>
      </c>
      <c r="F13070" s="26">
        <v>10584</v>
      </c>
      <c r="G13070" s="26" t="s">
        <v>13891</v>
      </c>
      <c r="H13070" s="24" t="s">
        <v>94</v>
      </c>
      <c r="I13070" s="24" t="s">
        <v>95</v>
      </c>
      <c r="J13070" s="27" t="s">
        <v>1</v>
      </c>
      <c r="K13070" s="28">
        <v>25.78</v>
      </c>
      <c r="L13070" s="28">
        <v>25.78</v>
      </c>
    </row>
    <row r="13071" spans="1:12" x14ac:dyDescent="0.25">
      <c r="A13071" s="24" t="s">
        <v>3305</v>
      </c>
      <c r="B13071" s="26">
        <v>2018</v>
      </c>
      <c r="C13071" s="24">
        <v>4</v>
      </c>
      <c r="D13071" s="24" t="s">
        <v>15123</v>
      </c>
      <c r="E13071" s="26">
        <v>674</v>
      </c>
      <c r="F13071" s="26">
        <v>1180</v>
      </c>
      <c r="G13071" s="26" t="s">
        <v>4487</v>
      </c>
      <c r="H13071" s="24" t="s">
        <v>98</v>
      </c>
      <c r="I13071" s="24" t="s">
        <v>99</v>
      </c>
      <c r="J13071" s="27" t="s">
        <v>1</v>
      </c>
      <c r="K13071" s="28">
        <v>18.46</v>
      </c>
      <c r="L13071" s="28">
        <v>18.190000000000001</v>
      </c>
    </row>
    <row r="13072" spans="1:12" x14ac:dyDescent="0.25">
      <c r="A13072" s="24" t="s">
        <v>3305</v>
      </c>
      <c r="B13072" s="26">
        <v>2018</v>
      </c>
      <c r="C13072" s="24">
        <v>4</v>
      </c>
      <c r="D13072" s="24" t="s">
        <v>15123</v>
      </c>
      <c r="E13072" s="26">
        <v>674</v>
      </c>
      <c r="F13072" s="26">
        <v>10585</v>
      </c>
      <c r="G13072" s="26" t="s">
        <v>13892</v>
      </c>
      <c r="H13072" s="24" t="s">
        <v>106</v>
      </c>
      <c r="I13072" s="24" t="s">
        <v>107</v>
      </c>
      <c r="J13072" s="27" t="s">
        <v>1</v>
      </c>
      <c r="K13072" s="28">
        <v>13.5</v>
      </c>
      <c r="L13072" s="28">
        <v>13.23</v>
      </c>
    </row>
    <row r="13073" spans="1:12" x14ac:dyDescent="0.25">
      <c r="A13073" s="24" t="s">
        <v>3305</v>
      </c>
      <c r="B13073" s="26">
        <v>2018</v>
      </c>
      <c r="C13073" s="24">
        <v>4</v>
      </c>
      <c r="D13073" s="24" t="s">
        <v>15123</v>
      </c>
      <c r="E13073" s="26">
        <v>674</v>
      </c>
      <c r="F13073" s="26">
        <v>9613</v>
      </c>
      <c r="G13073" s="26" t="s">
        <v>12920</v>
      </c>
      <c r="H13073" s="24" t="s">
        <v>77</v>
      </c>
      <c r="I13073" s="24" t="s">
        <v>78</v>
      </c>
      <c r="J13073" s="27" t="s">
        <v>1</v>
      </c>
      <c r="K13073" s="28">
        <v>21.9</v>
      </c>
      <c r="L13073" s="28">
        <v>21.63</v>
      </c>
    </row>
    <row r="13074" spans="1:12" x14ac:dyDescent="0.25">
      <c r="A13074" s="24" t="s">
        <v>3305</v>
      </c>
      <c r="B13074" s="26">
        <v>2018</v>
      </c>
      <c r="C13074" s="24">
        <v>4</v>
      </c>
      <c r="D13074" s="24" t="s">
        <v>15123</v>
      </c>
      <c r="E13074" s="26">
        <v>674</v>
      </c>
      <c r="F13074" s="26">
        <v>9614</v>
      </c>
      <c r="G13074" s="26" t="s">
        <v>12921</v>
      </c>
      <c r="H13074" s="24" t="s">
        <v>94</v>
      </c>
      <c r="I13074" s="24" t="s">
        <v>95</v>
      </c>
      <c r="J13074" s="27" t="s">
        <v>1</v>
      </c>
      <c r="K13074" s="28">
        <v>45.79</v>
      </c>
      <c r="L13074" s="28">
        <v>45.79</v>
      </c>
    </row>
    <row r="13075" spans="1:12" x14ac:dyDescent="0.25">
      <c r="A13075" s="24" t="s">
        <v>3305</v>
      </c>
      <c r="B13075" s="26">
        <v>2018</v>
      </c>
      <c r="C13075" s="24">
        <v>4</v>
      </c>
      <c r="D13075" s="24" t="s">
        <v>15123</v>
      </c>
      <c r="E13075" s="26">
        <v>674</v>
      </c>
      <c r="F13075" s="26">
        <v>9864</v>
      </c>
      <c r="G13075" s="26" t="s">
        <v>13171</v>
      </c>
      <c r="H13075" s="24" t="s">
        <v>2480</v>
      </c>
      <c r="I13075" s="24" t="s">
        <v>2481</v>
      </c>
      <c r="J13075" s="27" t="s">
        <v>1</v>
      </c>
      <c r="K13075" s="28">
        <v>15</v>
      </c>
      <c r="L13075" s="28">
        <v>14.73</v>
      </c>
    </row>
    <row r="13076" spans="1:12" x14ac:dyDescent="0.25">
      <c r="A13076" s="24" t="s">
        <v>3305</v>
      </c>
      <c r="B13076" s="26">
        <v>2018</v>
      </c>
      <c r="C13076" s="24">
        <v>4</v>
      </c>
      <c r="D13076" s="24" t="s">
        <v>15123</v>
      </c>
      <c r="E13076" s="26">
        <v>674</v>
      </c>
      <c r="F13076" s="26">
        <v>10586</v>
      </c>
      <c r="G13076" s="26" t="s">
        <v>13893</v>
      </c>
      <c r="H13076" s="24" t="s">
        <v>2307</v>
      </c>
      <c r="I13076" s="24" t="s">
        <v>2308</v>
      </c>
      <c r="J13076" s="27" t="s">
        <v>1</v>
      </c>
      <c r="K13076" s="28">
        <v>20.100000000000001</v>
      </c>
      <c r="L13076" s="28">
        <v>19.829999999999998</v>
      </c>
    </row>
    <row r="13077" spans="1:12" x14ac:dyDescent="0.25">
      <c r="A13077" s="24" t="s">
        <v>3305</v>
      </c>
      <c r="B13077" s="26">
        <v>2018</v>
      </c>
      <c r="C13077" s="24">
        <v>4</v>
      </c>
      <c r="D13077" s="24" t="s">
        <v>15123</v>
      </c>
      <c r="E13077" s="26">
        <v>674</v>
      </c>
      <c r="F13077" s="26">
        <v>9616</v>
      </c>
      <c r="G13077" s="26" t="s">
        <v>12923</v>
      </c>
      <c r="H13077" s="24" t="s">
        <v>444</v>
      </c>
      <c r="I13077" s="24" t="s">
        <v>445</v>
      </c>
      <c r="J13077" s="27" t="s">
        <v>1</v>
      </c>
      <c r="K13077" s="28">
        <v>317.38</v>
      </c>
      <c r="L13077" s="28">
        <v>317.11</v>
      </c>
    </row>
    <row r="13078" spans="1:12" x14ac:dyDescent="0.25">
      <c r="A13078" s="24" t="s">
        <v>3305</v>
      </c>
      <c r="B13078" s="26">
        <v>2018</v>
      </c>
      <c r="C13078" s="24">
        <v>4</v>
      </c>
      <c r="D13078" s="24" t="s">
        <v>15123</v>
      </c>
      <c r="E13078" s="26">
        <v>674</v>
      </c>
      <c r="F13078" s="26">
        <v>10587</v>
      </c>
      <c r="G13078" s="26" t="s">
        <v>13894</v>
      </c>
      <c r="H13078" s="24" t="s">
        <v>77</v>
      </c>
      <c r="I13078" s="24" t="s">
        <v>78</v>
      </c>
      <c r="J13078" s="27" t="s">
        <v>1</v>
      </c>
      <c r="K13078" s="28">
        <v>53.56</v>
      </c>
      <c r="L13078" s="28">
        <v>53.29</v>
      </c>
    </row>
    <row r="13079" spans="1:12" x14ac:dyDescent="0.25">
      <c r="A13079" s="24" t="s">
        <v>3305</v>
      </c>
      <c r="B13079" s="26">
        <v>2018</v>
      </c>
      <c r="C13079" s="24">
        <v>4</v>
      </c>
      <c r="D13079" s="24" t="s">
        <v>15123</v>
      </c>
      <c r="E13079" s="26">
        <v>674</v>
      </c>
      <c r="F13079" s="26">
        <v>10588</v>
      </c>
      <c r="G13079" s="26" t="s">
        <v>13895</v>
      </c>
      <c r="H13079" s="24" t="s">
        <v>502</v>
      </c>
      <c r="I13079" s="24" t="s">
        <v>503</v>
      </c>
      <c r="J13079" s="27" t="s">
        <v>1</v>
      </c>
      <c r="K13079" s="28">
        <v>204.48</v>
      </c>
      <c r="L13079" s="28">
        <v>193.03</v>
      </c>
    </row>
    <row r="13080" spans="1:12" x14ac:dyDescent="0.25">
      <c r="A13080" s="24" t="s">
        <v>3305</v>
      </c>
      <c r="B13080" s="26">
        <v>2018</v>
      </c>
      <c r="C13080" s="24">
        <v>4</v>
      </c>
      <c r="D13080" s="24" t="s">
        <v>15123</v>
      </c>
      <c r="E13080" s="26">
        <v>674</v>
      </c>
      <c r="F13080" s="26">
        <v>10589</v>
      </c>
      <c r="G13080" s="26" t="s">
        <v>13896</v>
      </c>
      <c r="H13080" s="24" t="s">
        <v>67</v>
      </c>
      <c r="I13080" s="24" t="s">
        <v>68</v>
      </c>
      <c r="J13080" s="27" t="s">
        <v>1</v>
      </c>
      <c r="K13080" s="28">
        <v>21.18</v>
      </c>
      <c r="L13080" s="28">
        <v>20.9</v>
      </c>
    </row>
    <row r="13081" spans="1:12" x14ac:dyDescent="0.25">
      <c r="A13081" s="24" t="s">
        <v>3305</v>
      </c>
      <c r="B13081" s="26">
        <v>2018</v>
      </c>
      <c r="C13081" s="24">
        <v>4</v>
      </c>
      <c r="D13081" s="24" t="s">
        <v>15123</v>
      </c>
      <c r="E13081" s="26">
        <v>674</v>
      </c>
      <c r="F13081" s="26">
        <v>10590</v>
      </c>
      <c r="G13081" s="26" t="s">
        <v>13897</v>
      </c>
      <c r="H13081" s="24" t="s">
        <v>570</v>
      </c>
      <c r="I13081" s="24" t="s">
        <v>571</v>
      </c>
      <c r="J13081" s="27" t="s">
        <v>1</v>
      </c>
      <c r="K13081" s="28">
        <v>46.24</v>
      </c>
      <c r="L13081" s="28">
        <v>45.97</v>
      </c>
    </row>
    <row r="13082" spans="1:12" x14ac:dyDescent="0.25">
      <c r="A13082" s="24" t="s">
        <v>3305</v>
      </c>
      <c r="B13082" s="26">
        <v>2018</v>
      </c>
      <c r="C13082" s="24">
        <v>4</v>
      </c>
      <c r="D13082" s="24" t="s">
        <v>15123</v>
      </c>
      <c r="E13082" s="26">
        <v>674</v>
      </c>
      <c r="F13082" s="26">
        <v>10591</v>
      </c>
      <c r="G13082" s="26" t="s">
        <v>13898</v>
      </c>
      <c r="H13082" s="24" t="s">
        <v>2307</v>
      </c>
      <c r="I13082" s="24" t="s">
        <v>2308</v>
      </c>
      <c r="J13082" s="27" t="s">
        <v>1</v>
      </c>
      <c r="K13082" s="28">
        <v>84.58</v>
      </c>
      <c r="L13082" s="28">
        <v>84.31</v>
      </c>
    </row>
    <row r="13083" spans="1:12" x14ac:dyDescent="0.25">
      <c r="A13083" s="24" t="s">
        <v>3305</v>
      </c>
      <c r="B13083" s="26">
        <v>2018</v>
      </c>
      <c r="C13083" s="24">
        <v>4</v>
      </c>
      <c r="D13083" s="24" t="s">
        <v>15123</v>
      </c>
      <c r="E13083" s="26">
        <v>674</v>
      </c>
      <c r="F13083" s="26">
        <v>10592</v>
      </c>
      <c r="G13083" s="26" t="s">
        <v>13899</v>
      </c>
      <c r="H13083" s="24" t="s">
        <v>79</v>
      </c>
      <c r="I13083" s="24" t="s">
        <v>80</v>
      </c>
      <c r="J13083" s="27" t="s">
        <v>1</v>
      </c>
      <c r="K13083" s="28">
        <v>19.38</v>
      </c>
      <c r="L13083" s="28">
        <v>19.100000000000001</v>
      </c>
    </row>
    <row r="13084" spans="1:12" x14ac:dyDescent="0.25">
      <c r="A13084" s="24" t="s">
        <v>3305</v>
      </c>
      <c r="B13084" s="26">
        <v>2018</v>
      </c>
      <c r="C13084" s="24">
        <v>4</v>
      </c>
      <c r="D13084" s="24" t="s">
        <v>15123</v>
      </c>
      <c r="E13084" s="26">
        <v>674</v>
      </c>
      <c r="F13084" s="26">
        <v>10593</v>
      </c>
      <c r="G13084" s="26" t="s">
        <v>13900</v>
      </c>
      <c r="H13084" s="24" t="s">
        <v>116</v>
      </c>
      <c r="I13084" s="24" t="s">
        <v>117</v>
      </c>
      <c r="J13084" s="27" t="s">
        <v>1</v>
      </c>
      <c r="K13084" s="28">
        <v>14.54</v>
      </c>
      <c r="L13084" s="28">
        <v>14.26</v>
      </c>
    </row>
    <row r="13085" spans="1:12" x14ac:dyDescent="0.25">
      <c r="A13085" s="24" t="s">
        <v>3305</v>
      </c>
      <c r="B13085" s="26">
        <v>2018</v>
      </c>
      <c r="C13085" s="24">
        <v>4</v>
      </c>
      <c r="D13085" s="24" t="s">
        <v>15123</v>
      </c>
      <c r="E13085" s="26">
        <v>674</v>
      </c>
      <c r="F13085" s="26">
        <v>9623</v>
      </c>
      <c r="G13085" s="26" t="s">
        <v>12930</v>
      </c>
      <c r="H13085" s="24" t="s">
        <v>83</v>
      </c>
      <c r="I13085" s="24" t="s">
        <v>84</v>
      </c>
      <c r="J13085" s="27" t="s">
        <v>1</v>
      </c>
      <c r="K13085" s="28">
        <v>57.38</v>
      </c>
      <c r="L13085" s="28">
        <v>57.38</v>
      </c>
    </row>
    <row r="13086" spans="1:12" x14ac:dyDescent="0.25">
      <c r="A13086" s="24" t="s">
        <v>3305</v>
      </c>
      <c r="B13086" s="26">
        <v>2018</v>
      </c>
      <c r="C13086" s="24">
        <v>4</v>
      </c>
      <c r="D13086" s="24" t="s">
        <v>15123</v>
      </c>
      <c r="E13086" s="26">
        <v>675</v>
      </c>
      <c r="F13086" s="26">
        <v>10594</v>
      </c>
      <c r="G13086" s="26" t="s">
        <v>13901</v>
      </c>
      <c r="H13086" s="24" t="s">
        <v>1184</v>
      </c>
      <c r="I13086" s="24" t="s">
        <v>1185</v>
      </c>
      <c r="J13086" s="27" t="s">
        <v>1</v>
      </c>
      <c r="K13086" s="28">
        <v>22.3</v>
      </c>
      <c r="L13086" s="28">
        <v>22.03</v>
      </c>
    </row>
    <row r="13087" spans="1:12" x14ac:dyDescent="0.25">
      <c r="A13087" s="24" t="s">
        <v>3305</v>
      </c>
      <c r="B13087" s="26">
        <v>2018</v>
      </c>
      <c r="C13087" s="24">
        <v>4</v>
      </c>
      <c r="D13087" s="24" t="s">
        <v>15123</v>
      </c>
      <c r="E13087" s="26">
        <v>675</v>
      </c>
      <c r="F13087" s="26">
        <v>10595</v>
      </c>
      <c r="G13087" s="26" t="s">
        <v>13902</v>
      </c>
      <c r="H13087" s="24" t="s">
        <v>2307</v>
      </c>
      <c r="I13087" s="24" t="s">
        <v>2308</v>
      </c>
      <c r="J13087" s="27" t="s">
        <v>1</v>
      </c>
      <c r="K13087" s="28">
        <v>69.27</v>
      </c>
      <c r="L13087" s="28">
        <v>69</v>
      </c>
    </row>
    <row r="13088" spans="1:12" x14ac:dyDescent="0.25">
      <c r="A13088" s="24" t="s">
        <v>3305</v>
      </c>
      <c r="B13088" s="26">
        <v>2018</v>
      </c>
      <c r="C13088" s="24">
        <v>4</v>
      </c>
      <c r="D13088" s="24" t="s">
        <v>15123</v>
      </c>
      <c r="E13088" s="26">
        <v>675</v>
      </c>
      <c r="F13088" s="26">
        <v>10596</v>
      </c>
      <c r="G13088" s="26" t="s">
        <v>13903</v>
      </c>
      <c r="H13088" s="24" t="s">
        <v>172</v>
      </c>
      <c r="I13088" s="24" t="s">
        <v>173</v>
      </c>
      <c r="J13088" s="27" t="s">
        <v>1</v>
      </c>
      <c r="K13088" s="28">
        <v>14.25</v>
      </c>
      <c r="L13088" s="28">
        <v>13.97</v>
      </c>
    </row>
    <row r="13089" spans="1:12" x14ac:dyDescent="0.25">
      <c r="A13089" s="24" t="s">
        <v>3305</v>
      </c>
      <c r="B13089" s="26">
        <v>2018</v>
      </c>
      <c r="C13089" s="24">
        <v>4</v>
      </c>
      <c r="D13089" s="24" t="s">
        <v>15123</v>
      </c>
      <c r="E13089" s="26">
        <v>675</v>
      </c>
      <c r="F13089" s="26">
        <v>10597</v>
      </c>
      <c r="G13089" s="26" t="s">
        <v>13904</v>
      </c>
      <c r="H13089" s="24" t="s">
        <v>77</v>
      </c>
      <c r="I13089" s="24" t="s">
        <v>78</v>
      </c>
      <c r="J13089" s="27" t="s">
        <v>1</v>
      </c>
      <c r="K13089" s="28">
        <v>19.350000000000001</v>
      </c>
      <c r="L13089" s="28">
        <v>19.07</v>
      </c>
    </row>
    <row r="13090" spans="1:12" x14ac:dyDescent="0.25">
      <c r="A13090" s="24" t="s">
        <v>3305</v>
      </c>
      <c r="B13090" s="26">
        <v>2018</v>
      </c>
      <c r="C13090" s="24">
        <v>4</v>
      </c>
      <c r="D13090" s="24" t="s">
        <v>15123</v>
      </c>
      <c r="E13090" s="26">
        <v>675</v>
      </c>
      <c r="F13090" s="26">
        <v>10598</v>
      </c>
      <c r="G13090" s="26" t="s">
        <v>13905</v>
      </c>
      <c r="H13090" s="24" t="s">
        <v>77</v>
      </c>
      <c r="I13090" s="24" t="s">
        <v>78</v>
      </c>
      <c r="J13090" s="27" t="s">
        <v>1</v>
      </c>
      <c r="K13090" s="28">
        <v>153.80000000000001</v>
      </c>
      <c r="L13090" s="28">
        <v>153.53</v>
      </c>
    </row>
    <row r="13091" spans="1:12" x14ac:dyDescent="0.25">
      <c r="A13091" s="24" t="s">
        <v>3305</v>
      </c>
      <c r="B13091" s="26">
        <v>2018</v>
      </c>
      <c r="C13091" s="24">
        <v>4</v>
      </c>
      <c r="D13091" s="24" t="s">
        <v>15123</v>
      </c>
      <c r="E13091" s="26">
        <v>675</v>
      </c>
      <c r="F13091" s="26">
        <v>4112</v>
      </c>
      <c r="G13091" s="26" t="s">
        <v>7419</v>
      </c>
      <c r="H13091" s="24" t="s">
        <v>2307</v>
      </c>
      <c r="I13091" s="24" t="s">
        <v>2308</v>
      </c>
      <c r="J13091" s="27" t="s">
        <v>1</v>
      </c>
      <c r="K13091" s="28">
        <v>116.92</v>
      </c>
      <c r="L13091" s="28">
        <v>116.65</v>
      </c>
    </row>
    <row r="13092" spans="1:12" x14ac:dyDescent="0.25">
      <c r="A13092" s="24" t="s">
        <v>3305</v>
      </c>
      <c r="B13092" s="26">
        <v>2018</v>
      </c>
      <c r="C13092" s="24">
        <v>4</v>
      </c>
      <c r="D13092" s="24" t="s">
        <v>15123</v>
      </c>
      <c r="E13092" s="26">
        <v>675</v>
      </c>
      <c r="F13092" s="26">
        <v>9628</v>
      </c>
      <c r="G13092" s="26" t="s">
        <v>12935</v>
      </c>
      <c r="H13092" s="24" t="s">
        <v>266</v>
      </c>
      <c r="I13092" s="24" t="s">
        <v>267</v>
      </c>
      <c r="J13092" s="27" t="s">
        <v>1</v>
      </c>
      <c r="K13092" s="28">
        <v>19.5</v>
      </c>
      <c r="L13092" s="28">
        <v>19.23</v>
      </c>
    </row>
    <row r="13093" spans="1:12" x14ac:dyDescent="0.25">
      <c r="A13093" s="24" t="s">
        <v>3305</v>
      </c>
      <c r="B13093" s="26">
        <v>2018</v>
      </c>
      <c r="C13093" s="24">
        <v>4</v>
      </c>
      <c r="D13093" s="24" t="s">
        <v>15123</v>
      </c>
      <c r="E13093" s="26">
        <v>675</v>
      </c>
      <c r="F13093" s="26">
        <v>10599</v>
      </c>
      <c r="G13093" s="26" t="s">
        <v>13906</v>
      </c>
      <c r="H13093" s="24" t="s">
        <v>2307</v>
      </c>
      <c r="I13093" s="24" t="s">
        <v>2308</v>
      </c>
      <c r="J13093" s="27" t="s">
        <v>1</v>
      </c>
      <c r="K13093" s="28">
        <v>118.06</v>
      </c>
      <c r="L13093" s="28">
        <v>118.06</v>
      </c>
    </row>
    <row r="13094" spans="1:12" x14ac:dyDescent="0.25">
      <c r="A13094" s="24" t="s">
        <v>3305</v>
      </c>
      <c r="B13094" s="26">
        <v>2018</v>
      </c>
      <c r="C13094" s="24">
        <v>4</v>
      </c>
      <c r="D13094" s="24" t="s">
        <v>15123</v>
      </c>
      <c r="E13094" s="26">
        <v>675</v>
      </c>
      <c r="F13094" s="26">
        <v>10600</v>
      </c>
      <c r="G13094" s="26" t="s">
        <v>13907</v>
      </c>
      <c r="H13094" s="24" t="s">
        <v>2659</v>
      </c>
      <c r="I13094" s="24" t="s">
        <v>2660</v>
      </c>
      <c r="J13094" s="27" t="s">
        <v>1</v>
      </c>
      <c r="K13094" s="28">
        <v>96.89</v>
      </c>
      <c r="L13094" s="28">
        <v>96.89</v>
      </c>
    </row>
    <row r="13095" spans="1:12" x14ac:dyDescent="0.25">
      <c r="A13095" s="24" t="s">
        <v>3305</v>
      </c>
      <c r="B13095" s="26">
        <v>2018</v>
      </c>
      <c r="C13095" s="24">
        <v>4</v>
      </c>
      <c r="D13095" s="24" t="s">
        <v>15123</v>
      </c>
      <c r="E13095" s="26">
        <v>675</v>
      </c>
      <c r="F13095" s="26">
        <v>10601</v>
      </c>
      <c r="G13095" s="26" t="s">
        <v>13908</v>
      </c>
      <c r="H13095" s="24" t="s">
        <v>266</v>
      </c>
      <c r="I13095" s="24" t="s">
        <v>267</v>
      </c>
      <c r="J13095" s="27" t="s">
        <v>1</v>
      </c>
      <c r="K13095" s="28">
        <v>64.989999999999995</v>
      </c>
      <c r="L13095" s="28">
        <v>64.72</v>
      </c>
    </row>
    <row r="13096" spans="1:12" x14ac:dyDescent="0.25">
      <c r="A13096" s="24" t="s">
        <v>3305</v>
      </c>
      <c r="B13096" s="26">
        <v>2018</v>
      </c>
      <c r="C13096" s="24">
        <v>4</v>
      </c>
      <c r="D13096" s="24" t="s">
        <v>15123</v>
      </c>
      <c r="E13096" s="26">
        <v>675</v>
      </c>
      <c r="F13096" s="26">
        <v>10602</v>
      </c>
      <c r="G13096" s="26" t="s">
        <v>13909</v>
      </c>
      <c r="H13096" s="24" t="s">
        <v>77</v>
      </c>
      <c r="I13096" s="24" t="s">
        <v>78</v>
      </c>
      <c r="J13096" s="27" t="s">
        <v>1</v>
      </c>
      <c r="K13096" s="28">
        <v>6.04</v>
      </c>
      <c r="L13096" s="28">
        <v>6.04</v>
      </c>
    </row>
    <row r="13097" spans="1:12" x14ac:dyDescent="0.25">
      <c r="A13097" s="24" t="s">
        <v>3305</v>
      </c>
      <c r="B13097" s="26">
        <v>2018</v>
      </c>
      <c r="C13097" s="24">
        <v>4</v>
      </c>
      <c r="D13097" s="24" t="s">
        <v>15123</v>
      </c>
      <c r="E13097" s="26">
        <v>675</v>
      </c>
      <c r="F13097" s="26">
        <v>9372</v>
      </c>
      <c r="G13097" s="26" t="s">
        <v>12679</v>
      </c>
      <c r="H13097" s="24" t="s">
        <v>444</v>
      </c>
      <c r="I13097" s="24" t="s">
        <v>445</v>
      </c>
      <c r="J13097" s="27" t="s">
        <v>1</v>
      </c>
      <c r="K13097" s="28">
        <v>181.81</v>
      </c>
      <c r="L13097" s="28">
        <v>181.26</v>
      </c>
    </row>
    <row r="13098" spans="1:12" x14ac:dyDescent="0.25">
      <c r="A13098" s="24" t="s">
        <v>3305</v>
      </c>
      <c r="B13098" s="26">
        <v>2018</v>
      </c>
      <c r="C13098" s="24">
        <v>4</v>
      </c>
      <c r="D13098" s="24" t="s">
        <v>15123</v>
      </c>
      <c r="E13098" s="26">
        <v>675</v>
      </c>
      <c r="F13098" s="26">
        <v>9633</v>
      </c>
      <c r="G13098" s="26" t="s">
        <v>12940</v>
      </c>
      <c r="H13098" s="24" t="s">
        <v>674</v>
      </c>
      <c r="I13098" s="24" t="s">
        <v>675</v>
      </c>
      <c r="J13098" s="27" t="s">
        <v>1</v>
      </c>
      <c r="K13098" s="28">
        <v>14.51</v>
      </c>
      <c r="L13098" s="28">
        <v>14.24</v>
      </c>
    </row>
    <row r="13099" spans="1:12" x14ac:dyDescent="0.25">
      <c r="A13099" s="24" t="s">
        <v>3305</v>
      </c>
      <c r="B13099" s="26">
        <v>2018</v>
      </c>
      <c r="C13099" s="24">
        <v>4</v>
      </c>
      <c r="D13099" s="24" t="s">
        <v>15123</v>
      </c>
      <c r="E13099" s="26">
        <v>675</v>
      </c>
      <c r="F13099" s="26">
        <v>9634</v>
      </c>
      <c r="G13099" s="26" t="s">
        <v>12941</v>
      </c>
      <c r="H13099" s="24" t="s">
        <v>444</v>
      </c>
      <c r="I13099" s="24" t="s">
        <v>445</v>
      </c>
      <c r="J13099" s="27" t="s">
        <v>1</v>
      </c>
      <c r="K13099" s="28">
        <v>191.2</v>
      </c>
      <c r="L13099" s="28">
        <v>190.93</v>
      </c>
    </row>
    <row r="13100" spans="1:12" x14ac:dyDescent="0.25">
      <c r="A13100" s="24" t="s">
        <v>3305</v>
      </c>
      <c r="B13100" s="26">
        <v>2018</v>
      </c>
      <c r="C13100" s="24">
        <v>4</v>
      </c>
      <c r="D13100" s="24" t="s">
        <v>15123</v>
      </c>
      <c r="E13100" s="26">
        <v>675</v>
      </c>
      <c r="F13100" s="26">
        <v>10603</v>
      </c>
      <c r="G13100" s="26" t="s">
        <v>13910</v>
      </c>
      <c r="H13100" s="24" t="s">
        <v>2307</v>
      </c>
      <c r="I13100" s="24" t="s">
        <v>2308</v>
      </c>
      <c r="J13100" s="27" t="s">
        <v>1</v>
      </c>
      <c r="K13100" s="28">
        <v>90.47</v>
      </c>
      <c r="L13100" s="28">
        <v>90.2</v>
      </c>
    </row>
    <row r="13101" spans="1:12" x14ac:dyDescent="0.25">
      <c r="A13101" s="24" t="s">
        <v>3305</v>
      </c>
      <c r="B13101" s="26">
        <v>2018</v>
      </c>
      <c r="C13101" s="24">
        <v>4</v>
      </c>
      <c r="D13101" s="24" t="s">
        <v>15123</v>
      </c>
      <c r="E13101" s="26">
        <v>675</v>
      </c>
      <c r="F13101" s="26">
        <v>10604</v>
      </c>
      <c r="G13101" s="26" t="s">
        <v>13911</v>
      </c>
      <c r="H13101" s="24" t="s">
        <v>608</v>
      </c>
      <c r="I13101" s="24" t="s">
        <v>609</v>
      </c>
      <c r="J13101" s="27" t="s">
        <v>1</v>
      </c>
      <c r="K13101" s="28">
        <v>129.5</v>
      </c>
      <c r="L13101" s="28">
        <v>118.32</v>
      </c>
    </row>
    <row r="13102" spans="1:12" x14ac:dyDescent="0.25">
      <c r="A13102" s="24" t="s">
        <v>3305</v>
      </c>
      <c r="B13102" s="26">
        <v>2018</v>
      </c>
      <c r="C13102" s="24">
        <v>4</v>
      </c>
      <c r="D13102" s="24" t="s">
        <v>15123</v>
      </c>
      <c r="E13102" s="26">
        <v>675</v>
      </c>
      <c r="F13102" s="26">
        <v>10605</v>
      </c>
      <c r="G13102" s="26" t="s">
        <v>13912</v>
      </c>
      <c r="H13102" s="24" t="s">
        <v>2307</v>
      </c>
      <c r="I13102" s="24" t="s">
        <v>2308</v>
      </c>
      <c r="J13102" s="27" t="s">
        <v>1</v>
      </c>
      <c r="K13102" s="28">
        <v>119.75</v>
      </c>
      <c r="L13102" s="28">
        <v>119.48</v>
      </c>
    </row>
    <row r="13103" spans="1:12" x14ac:dyDescent="0.25">
      <c r="A13103" s="24" t="s">
        <v>3305</v>
      </c>
      <c r="B13103" s="26">
        <v>2018</v>
      </c>
      <c r="C13103" s="24">
        <v>4</v>
      </c>
      <c r="D13103" s="24" t="s">
        <v>15123</v>
      </c>
      <c r="E13103" s="26">
        <v>675</v>
      </c>
      <c r="F13103" s="26">
        <v>10606</v>
      </c>
      <c r="G13103" s="26" t="s">
        <v>13913</v>
      </c>
      <c r="H13103" s="24" t="s">
        <v>518</v>
      </c>
      <c r="I13103" s="24" t="s">
        <v>519</v>
      </c>
      <c r="J13103" s="27" t="s">
        <v>1</v>
      </c>
      <c r="K13103" s="28">
        <v>13.8</v>
      </c>
      <c r="L13103" s="28">
        <v>13.53</v>
      </c>
    </row>
    <row r="13104" spans="1:12" x14ac:dyDescent="0.25">
      <c r="A13104" s="24" t="s">
        <v>3305</v>
      </c>
      <c r="B13104" s="26">
        <v>2018</v>
      </c>
      <c r="C13104" s="24">
        <v>4</v>
      </c>
      <c r="D13104" s="24" t="s">
        <v>15123</v>
      </c>
      <c r="E13104" s="26">
        <v>675</v>
      </c>
      <c r="F13104" s="26">
        <v>10607</v>
      </c>
      <c r="G13104" s="26" t="s">
        <v>13914</v>
      </c>
      <c r="H13104" s="24" t="s">
        <v>1194</v>
      </c>
      <c r="I13104" s="24" t="s">
        <v>1195</v>
      </c>
      <c r="J13104" s="27" t="s">
        <v>1</v>
      </c>
      <c r="K13104" s="28">
        <v>14.25</v>
      </c>
      <c r="L13104" s="28">
        <v>13.97</v>
      </c>
    </row>
    <row r="13105" spans="1:12" x14ac:dyDescent="0.25">
      <c r="A13105" s="24" t="s">
        <v>3305</v>
      </c>
      <c r="B13105" s="26">
        <v>2018</v>
      </c>
      <c r="C13105" s="24">
        <v>4</v>
      </c>
      <c r="D13105" s="24" t="s">
        <v>15123</v>
      </c>
      <c r="E13105" s="26">
        <v>675</v>
      </c>
      <c r="F13105" s="26">
        <v>9664</v>
      </c>
      <c r="G13105" s="26" t="s">
        <v>12971</v>
      </c>
      <c r="H13105" s="24" t="s">
        <v>1304</v>
      </c>
      <c r="I13105" s="24" t="s">
        <v>1305</v>
      </c>
      <c r="J13105" s="27" t="s">
        <v>1</v>
      </c>
      <c r="K13105" s="28">
        <v>206.25</v>
      </c>
      <c r="L13105" s="28">
        <v>195.07</v>
      </c>
    </row>
    <row r="13106" spans="1:12" x14ac:dyDescent="0.25">
      <c r="A13106" s="24" t="s">
        <v>3305</v>
      </c>
      <c r="B13106" s="26">
        <v>2018</v>
      </c>
      <c r="C13106" s="24">
        <v>4</v>
      </c>
      <c r="D13106" s="24" t="s">
        <v>15123</v>
      </c>
      <c r="E13106" s="26">
        <v>675</v>
      </c>
      <c r="F13106" s="26">
        <v>8824</v>
      </c>
      <c r="G13106" s="26" t="s">
        <v>12131</v>
      </c>
      <c r="H13106" s="24" t="s">
        <v>444</v>
      </c>
      <c r="I13106" s="24" t="s">
        <v>445</v>
      </c>
      <c r="J13106" s="27" t="s">
        <v>1</v>
      </c>
      <c r="K13106" s="28">
        <v>80.8</v>
      </c>
      <c r="L13106" s="28">
        <v>80.53</v>
      </c>
    </row>
    <row r="13107" spans="1:12" x14ac:dyDescent="0.25">
      <c r="A13107" s="24" t="s">
        <v>3305</v>
      </c>
      <c r="B13107" s="26">
        <v>2018</v>
      </c>
      <c r="C13107" s="24">
        <v>4</v>
      </c>
      <c r="D13107" s="24" t="s">
        <v>15123</v>
      </c>
      <c r="E13107" s="26">
        <v>675</v>
      </c>
      <c r="F13107" s="26">
        <v>10608</v>
      </c>
      <c r="G13107" s="26" t="s">
        <v>13915</v>
      </c>
      <c r="H13107" s="24" t="s">
        <v>77</v>
      </c>
      <c r="I13107" s="24" t="s">
        <v>78</v>
      </c>
      <c r="J13107" s="27" t="s">
        <v>1</v>
      </c>
      <c r="K13107" s="28">
        <v>99.2</v>
      </c>
      <c r="L13107" s="28">
        <v>98.93</v>
      </c>
    </row>
    <row r="13108" spans="1:12" x14ac:dyDescent="0.25">
      <c r="A13108" s="24" t="s">
        <v>3305</v>
      </c>
      <c r="B13108" s="26">
        <v>2018</v>
      </c>
      <c r="C13108" s="24">
        <v>4</v>
      </c>
      <c r="D13108" s="24" t="s">
        <v>15123</v>
      </c>
      <c r="E13108" s="26">
        <v>675</v>
      </c>
      <c r="F13108" s="26">
        <v>10609</v>
      </c>
      <c r="G13108" s="26" t="s">
        <v>13916</v>
      </c>
      <c r="H13108" s="24" t="s">
        <v>98</v>
      </c>
      <c r="I13108" s="24" t="s">
        <v>99</v>
      </c>
      <c r="J13108" s="27" t="s">
        <v>1</v>
      </c>
      <c r="K13108" s="28">
        <v>169.25</v>
      </c>
      <c r="L13108" s="28">
        <v>169.25</v>
      </c>
    </row>
    <row r="13109" spans="1:12" x14ac:dyDescent="0.25">
      <c r="A13109" s="24" t="s">
        <v>3305</v>
      </c>
      <c r="B13109" s="26">
        <v>2018</v>
      </c>
      <c r="C13109" s="24">
        <v>4</v>
      </c>
      <c r="D13109" s="24" t="s">
        <v>15123</v>
      </c>
      <c r="E13109" s="26">
        <v>675</v>
      </c>
      <c r="F13109" s="26">
        <v>10610</v>
      </c>
      <c r="G13109" s="26" t="s">
        <v>13917</v>
      </c>
      <c r="H13109" s="24" t="s">
        <v>1252</v>
      </c>
      <c r="I13109" s="24" t="s">
        <v>1253</v>
      </c>
      <c r="J13109" s="27" t="s">
        <v>1</v>
      </c>
      <c r="K13109" s="28">
        <v>24.89</v>
      </c>
      <c r="L13109" s="28">
        <v>24.62</v>
      </c>
    </row>
    <row r="13110" spans="1:12" x14ac:dyDescent="0.25">
      <c r="A13110" s="24" t="s">
        <v>3305</v>
      </c>
      <c r="B13110" s="26">
        <v>2018</v>
      </c>
      <c r="C13110" s="24">
        <v>4</v>
      </c>
      <c r="D13110" s="24" t="s">
        <v>15123</v>
      </c>
      <c r="E13110" s="26">
        <v>675</v>
      </c>
      <c r="F13110" s="26">
        <v>10611</v>
      </c>
      <c r="G13110" s="26" t="s">
        <v>13918</v>
      </c>
      <c r="H13110" s="24" t="s">
        <v>2661</v>
      </c>
      <c r="I13110" s="24" t="s">
        <v>2662</v>
      </c>
      <c r="J13110" s="27" t="s">
        <v>1</v>
      </c>
      <c r="K13110" s="28">
        <v>287.2</v>
      </c>
      <c r="L13110" s="28">
        <v>286.92</v>
      </c>
    </row>
    <row r="13111" spans="1:12" x14ac:dyDescent="0.25">
      <c r="A13111" s="24" t="s">
        <v>3305</v>
      </c>
      <c r="B13111" s="26">
        <v>2018</v>
      </c>
      <c r="C13111" s="24">
        <v>4</v>
      </c>
      <c r="D13111" s="24" t="s">
        <v>15123</v>
      </c>
      <c r="E13111" s="26">
        <v>675</v>
      </c>
      <c r="F13111" s="26">
        <v>9670</v>
      </c>
      <c r="G13111" s="26" t="s">
        <v>12977</v>
      </c>
      <c r="H13111" s="24" t="s">
        <v>444</v>
      </c>
      <c r="I13111" s="24" t="s">
        <v>445</v>
      </c>
      <c r="J13111" s="27" t="s">
        <v>1</v>
      </c>
      <c r="K13111" s="28">
        <v>293.73</v>
      </c>
      <c r="L13111" s="28">
        <v>293.45999999999998</v>
      </c>
    </row>
    <row r="13112" spans="1:12" x14ac:dyDescent="0.25">
      <c r="A13112" s="24" t="s">
        <v>3305</v>
      </c>
      <c r="B13112" s="26">
        <v>2018</v>
      </c>
      <c r="C13112" s="24">
        <v>4</v>
      </c>
      <c r="D13112" s="24" t="s">
        <v>15123</v>
      </c>
      <c r="E13112" s="26">
        <v>675</v>
      </c>
      <c r="F13112" s="26">
        <v>10612</v>
      </c>
      <c r="G13112" s="26" t="s">
        <v>13919</v>
      </c>
      <c r="H13112" s="24" t="s">
        <v>108</v>
      </c>
      <c r="I13112" s="24" t="s">
        <v>109</v>
      </c>
      <c r="J13112" s="27" t="s">
        <v>1</v>
      </c>
      <c r="K13112" s="28">
        <v>27.67</v>
      </c>
      <c r="L13112" s="28">
        <v>27.4</v>
      </c>
    </row>
    <row r="13113" spans="1:12" x14ac:dyDescent="0.25">
      <c r="A13113" s="24" t="s">
        <v>3305</v>
      </c>
      <c r="B13113" s="26">
        <v>2018</v>
      </c>
      <c r="C13113" s="24">
        <v>4</v>
      </c>
      <c r="D13113" s="24" t="s">
        <v>15123</v>
      </c>
      <c r="E13113" s="26">
        <v>675</v>
      </c>
      <c r="F13113" s="26">
        <v>10613</v>
      </c>
      <c r="G13113" s="26" t="s">
        <v>13920</v>
      </c>
      <c r="H13113" s="24" t="s">
        <v>77</v>
      </c>
      <c r="I13113" s="24" t="s">
        <v>78</v>
      </c>
      <c r="J13113" s="27" t="s">
        <v>1</v>
      </c>
      <c r="K13113" s="28">
        <v>82.31</v>
      </c>
      <c r="L13113" s="28">
        <v>82.31</v>
      </c>
    </row>
    <row r="13114" spans="1:12" x14ac:dyDescent="0.25">
      <c r="A13114" s="24" t="s">
        <v>3305</v>
      </c>
      <c r="B13114" s="26">
        <v>2018</v>
      </c>
      <c r="C13114" s="24">
        <v>4</v>
      </c>
      <c r="D13114" s="24" t="s">
        <v>15123</v>
      </c>
      <c r="E13114" s="26">
        <v>676</v>
      </c>
      <c r="F13114" s="26">
        <v>10614</v>
      </c>
      <c r="G13114" s="26" t="s">
        <v>13921</v>
      </c>
      <c r="H13114" s="24" t="s">
        <v>2307</v>
      </c>
      <c r="I13114" s="24" t="s">
        <v>2308</v>
      </c>
      <c r="J13114" s="27" t="s">
        <v>1</v>
      </c>
      <c r="K13114" s="28">
        <v>22.32</v>
      </c>
      <c r="L13114" s="28">
        <v>22.05</v>
      </c>
    </row>
    <row r="13115" spans="1:12" x14ac:dyDescent="0.25">
      <c r="A13115" s="24" t="s">
        <v>3305</v>
      </c>
      <c r="B13115" s="26">
        <v>2018</v>
      </c>
      <c r="C13115" s="24">
        <v>4</v>
      </c>
      <c r="D13115" s="24" t="s">
        <v>15123</v>
      </c>
      <c r="E13115" s="26">
        <v>676</v>
      </c>
      <c r="F13115" s="26">
        <v>9675</v>
      </c>
      <c r="G13115" s="26" t="s">
        <v>12982</v>
      </c>
      <c r="H13115" s="24" t="s">
        <v>1488</v>
      </c>
      <c r="I13115" s="24" t="s">
        <v>1489</v>
      </c>
      <c r="J13115" s="27" t="s">
        <v>1</v>
      </c>
      <c r="K13115" s="28">
        <v>153.03</v>
      </c>
      <c r="L13115" s="28">
        <v>153.03</v>
      </c>
    </row>
    <row r="13116" spans="1:12" x14ac:dyDescent="0.25">
      <c r="A13116" s="24" t="s">
        <v>3305</v>
      </c>
      <c r="B13116" s="26">
        <v>2018</v>
      </c>
      <c r="C13116" s="24">
        <v>4</v>
      </c>
      <c r="D13116" s="24" t="s">
        <v>15123</v>
      </c>
      <c r="E13116" s="26">
        <v>676</v>
      </c>
      <c r="F13116" s="26">
        <v>10615</v>
      </c>
      <c r="G13116" s="26" t="s">
        <v>13922</v>
      </c>
      <c r="H13116" s="24" t="s">
        <v>176</v>
      </c>
      <c r="I13116" s="24" t="s">
        <v>177</v>
      </c>
      <c r="J13116" s="27" t="s">
        <v>1</v>
      </c>
      <c r="K13116" s="28">
        <v>37.17</v>
      </c>
      <c r="L13116" s="28">
        <v>36.9</v>
      </c>
    </row>
    <row r="13117" spans="1:12" x14ac:dyDescent="0.25">
      <c r="A13117" s="24" t="s">
        <v>3305</v>
      </c>
      <c r="B13117" s="26">
        <v>2018</v>
      </c>
      <c r="C13117" s="24">
        <v>4</v>
      </c>
      <c r="D13117" s="24" t="s">
        <v>15123</v>
      </c>
      <c r="E13117" s="26">
        <v>676</v>
      </c>
      <c r="F13117" s="26">
        <v>10616</v>
      </c>
      <c r="G13117" s="26" t="s">
        <v>13923</v>
      </c>
      <c r="H13117" s="24" t="s">
        <v>492</v>
      </c>
      <c r="I13117" s="24" t="s">
        <v>493</v>
      </c>
      <c r="J13117" s="27" t="s">
        <v>1</v>
      </c>
      <c r="K13117" s="28">
        <v>131.69999999999999</v>
      </c>
      <c r="L13117" s="28">
        <v>131.43</v>
      </c>
    </row>
    <row r="13118" spans="1:12" x14ac:dyDescent="0.25">
      <c r="A13118" s="24" t="s">
        <v>3305</v>
      </c>
      <c r="B13118" s="26">
        <v>2018</v>
      </c>
      <c r="C13118" s="24">
        <v>4</v>
      </c>
      <c r="D13118" s="24" t="s">
        <v>15123</v>
      </c>
      <c r="E13118" s="26">
        <v>676</v>
      </c>
      <c r="F13118" s="26">
        <v>3081</v>
      </c>
      <c r="G13118" s="26" t="s">
        <v>6388</v>
      </c>
      <c r="H13118" s="24" t="s">
        <v>1282</v>
      </c>
      <c r="I13118" s="24" t="s">
        <v>1283</v>
      </c>
      <c r="J13118" s="27" t="s">
        <v>1</v>
      </c>
      <c r="K13118" s="28">
        <v>221.07</v>
      </c>
      <c r="L13118" s="28">
        <v>209.62</v>
      </c>
    </row>
    <row r="13119" spans="1:12" x14ac:dyDescent="0.25">
      <c r="A13119" s="24" t="s">
        <v>3305</v>
      </c>
      <c r="B13119" s="26">
        <v>2018</v>
      </c>
      <c r="C13119" s="24">
        <v>4</v>
      </c>
      <c r="D13119" s="24" t="s">
        <v>15123</v>
      </c>
      <c r="E13119" s="26">
        <v>676</v>
      </c>
      <c r="F13119" s="26">
        <v>8927</v>
      </c>
      <c r="G13119" s="26" t="s">
        <v>12234</v>
      </c>
      <c r="H13119" s="24" t="s">
        <v>2307</v>
      </c>
      <c r="I13119" s="24" t="s">
        <v>2308</v>
      </c>
      <c r="J13119" s="27" t="s">
        <v>1</v>
      </c>
      <c r="K13119" s="28">
        <v>45.16</v>
      </c>
      <c r="L13119" s="28">
        <v>45.16</v>
      </c>
    </row>
    <row r="13120" spans="1:12" x14ac:dyDescent="0.25">
      <c r="A13120" s="24" t="s">
        <v>3305</v>
      </c>
      <c r="B13120" s="26">
        <v>2018</v>
      </c>
      <c r="C13120" s="24">
        <v>4</v>
      </c>
      <c r="D13120" s="24" t="s">
        <v>15123</v>
      </c>
      <c r="E13120" s="26">
        <v>676</v>
      </c>
      <c r="F13120" s="26">
        <v>9657</v>
      </c>
      <c r="G13120" s="26" t="s">
        <v>12964</v>
      </c>
      <c r="H13120" s="24" t="s">
        <v>102</v>
      </c>
      <c r="I13120" s="24" t="s">
        <v>103</v>
      </c>
      <c r="J13120" s="27" t="s">
        <v>1</v>
      </c>
      <c r="K13120" s="28">
        <v>27.87</v>
      </c>
      <c r="L13120" s="28">
        <v>27.6</v>
      </c>
    </row>
    <row r="13121" spans="1:12" x14ac:dyDescent="0.25">
      <c r="A13121" s="24" t="s">
        <v>3305</v>
      </c>
      <c r="B13121" s="26">
        <v>2018</v>
      </c>
      <c r="C13121" s="24">
        <v>4</v>
      </c>
      <c r="D13121" s="24" t="s">
        <v>15123</v>
      </c>
      <c r="E13121" s="26">
        <v>676</v>
      </c>
      <c r="F13121" s="26">
        <v>9679</v>
      </c>
      <c r="G13121" s="26" t="s">
        <v>12986</v>
      </c>
      <c r="H13121" s="24" t="s">
        <v>2307</v>
      </c>
      <c r="I13121" s="24" t="s">
        <v>2308</v>
      </c>
      <c r="J13121" s="27" t="s">
        <v>1</v>
      </c>
      <c r="K13121" s="28">
        <v>28.05</v>
      </c>
      <c r="L13121" s="28">
        <v>27.78</v>
      </c>
    </row>
    <row r="13122" spans="1:12" x14ac:dyDescent="0.25">
      <c r="A13122" s="24" t="s">
        <v>3305</v>
      </c>
      <c r="B13122" s="26">
        <v>2018</v>
      </c>
      <c r="C13122" s="24">
        <v>4</v>
      </c>
      <c r="D13122" s="24" t="s">
        <v>15123</v>
      </c>
      <c r="E13122" s="26">
        <v>676</v>
      </c>
      <c r="F13122" s="26">
        <v>10617</v>
      </c>
      <c r="G13122" s="26" t="s">
        <v>13924</v>
      </c>
      <c r="H13122" s="24" t="s">
        <v>94</v>
      </c>
      <c r="I13122" s="24" t="s">
        <v>95</v>
      </c>
      <c r="J13122" s="27" t="s">
        <v>1</v>
      </c>
      <c r="K13122" s="28">
        <v>57.36</v>
      </c>
      <c r="L13122" s="28">
        <v>57.09</v>
      </c>
    </row>
    <row r="13123" spans="1:12" x14ac:dyDescent="0.25">
      <c r="A13123" s="24" t="s">
        <v>3305</v>
      </c>
      <c r="B13123" s="26">
        <v>2018</v>
      </c>
      <c r="C13123" s="24">
        <v>4</v>
      </c>
      <c r="D13123" s="24" t="s">
        <v>15123</v>
      </c>
      <c r="E13123" s="26">
        <v>676</v>
      </c>
      <c r="F13123" s="26">
        <v>10618</v>
      </c>
      <c r="G13123" s="26" t="s">
        <v>13925</v>
      </c>
      <c r="H13123" s="24" t="s">
        <v>444</v>
      </c>
      <c r="I13123" s="24" t="s">
        <v>445</v>
      </c>
      <c r="J13123" s="27" t="s">
        <v>1</v>
      </c>
      <c r="K13123" s="28">
        <v>93.04</v>
      </c>
      <c r="L13123" s="28">
        <v>92.77</v>
      </c>
    </row>
    <row r="13124" spans="1:12" x14ac:dyDescent="0.25">
      <c r="A13124" s="24" t="s">
        <v>3305</v>
      </c>
      <c r="B13124" s="26">
        <v>2018</v>
      </c>
      <c r="C13124" s="24">
        <v>4</v>
      </c>
      <c r="D13124" s="24" t="s">
        <v>15123</v>
      </c>
      <c r="E13124" s="26">
        <v>676</v>
      </c>
      <c r="F13124" s="26">
        <v>10619</v>
      </c>
      <c r="G13124" s="26" t="s">
        <v>13926</v>
      </c>
      <c r="H13124" s="24" t="s">
        <v>176</v>
      </c>
      <c r="I13124" s="24" t="s">
        <v>177</v>
      </c>
      <c r="J13124" s="27" t="s">
        <v>1</v>
      </c>
      <c r="K13124" s="28">
        <v>39.840000000000003</v>
      </c>
      <c r="L13124" s="28">
        <v>39.57</v>
      </c>
    </row>
    <row r="13125" spans="1:12" x14ac:dyDescent="0.25">
      <c r="A13125" s="24" t="s">
        <v>3305</v>
      </c>
      <c r="B13125" s="26">
        <v>2018</v>
      </c>
      <c r="C13125" s="24">
        <v>4</v>
      </c>
      <c r="D13125" s="24" t="s">
        <v>15123</v>
      </c>
      <c r="E13125" s="26">
        <v>676</v>
      </c>
      <c r="F13125" s="26">
        <v>10620</v>
      </c>
      <c r="G13125" s="26" t="s">
        <v>13927</v>
      </c>
      <c r="H13125" s="24" t="s">
        <v>2307</v>
      </c>
      <c r="I13125" s="24" t="s">
        <v>2308</v>
      </c>
      <c r="J13125" s="27" t="s">
        <v>1</v>
      </c>
      <c r="K13125" s="28">
        <v>14.7</v>
      </c>
      <c r="L13125" s="28">
        <v>14.43</v>
      </c>
    </row>
    <row r="13126" spans="1:12" x14ac:dyDescent="0.25">
      <c r="A13126" s="24" t="s">
        <v>3305</v>
      </c>
      <c r="B13126" s="26">
        <v>2018</v>
      </c>
      <c r="C13126" s="24">
        <v>4</v>
      </c>
      <c r="D13126" s="24" t="s">
        <v>15123</v>
      </c>
      <c r="E13126" s="26">
        <v>676</v>
      </c>
      <c r="F13126" s="26">
        <v>10621</v>
      </c>
      <c r="G13126" s="26" t="s">
        <v>13928</v>
      </c>
      <c r="H13126" s="24" t="s">
        <v>176</v>
      </c>
      <c r="I13126" s="24" t="s">
        <v>177</v>
      </c>
      <c r="J13126" s="27" t="s">
        <v>1</v>
      </c>
      <c r="K13126" s="28">
        <v>12.24</v>
      </c>
      <c r="L13126" s="28">
        <v>12.24</v>
      </c>
    </row>
    <row r="13127" spans="1:12" x14ac:dyDescent="0.25">
      <c r="A13127" s="24" t="s">
        <v>3305</v>
      </c>
      <c r="B13127" s="26">
        <v>2018</v>
      </c>
      <c r="C13127" s="24">
        <v>4</v>
      </c>
      <c r="D13127" s="24" t="s">
        <v>15123</v>
      </c>
      <c r="E13127" s="26">
        <v>676</v>
      </c>
      <c r="F13127" s="26">
        <v>3144</v>
      </c>
      <c r="G13127" s="26" t="s">
        <v>6451</v>
      </c>
      <c r="H13127" s="24" t="s">
        <v>176</v>
      </c>
      <c r="I13127" s="24" t="s">
        <v>177</v>
      </c>
      <c r="J13127" s="27" t="s">
        <v>1</v>
      </c>
      <c r="K13127" s="28">
        <v>36.24</v>
      </c>
      <c r="L13127" s="28">
        <v>35.97</v>
      </c>
    </row>
    <row r="13128" spans="1:12" x14ac:dyDescent="0.25">
      <c r="A13128" s="24" t="s">
        <v>3305</v>
      </c>
      <c r="B13128" s="26">
        <v>2018</v>
      </c>
      <c r="C13128" s="24">
        <v>4</v>
      </c>
      <c r="D13128" s="24" t="s">
        <v>15123</v>
      </c>
      <c r="E13128" s="26">
        <v>676</v>
      </c>
      <c r="F13128" s="26">
        <v>10622</v>
      </c>
      <c r="G13128" s="26" t="s">
        <v>13929</v>
      </c>
      <c r="H13128" s="24" t="s">
        <v>126</v>
      </c>
      <c r="I13128" s="24" t="s">
        <v>127</v>
      </c>
      <c r="J13128" s="27" t="s">
        <v>1</v>
      </c>
      <c r="K13128" s="28">
        <v>19.68</v>
      </c>
      <c r="L13128" s="28">
        <v>19.399999999999999</v>
      </c>
    </row>
    <row r="13129" spans="1:12" x14ac:dyDescent="0.25">
      <c r="A13129" s="24" t="s">
        <v>3305</v>
      </c>
      <c r="B13129" s="26">
        <v>2018</v>
      </c>
      <c r="C13129" s="24">
        <v>4</v>
      </c>
      <c r="D13129" s="24" t="s">
        <v>15123</v>
      </c>
      <c r="E13129" s="26">
        <v>676</v>
      </c>
      <c r="F13129" s="26">
        <v>4949</v>
      </c>
      <c r="G13129" s="26" t="s">
        <v>8256</v>
      </c>
      <c r="H13129" s="24" t="s">
        <v>1248</v>
      </c>
      <c r="I13129" s="24" t="s">
        <v>1249</v>
      </c>
      <c r="J13129" s="27" t="s">
        <v>1</v>
      </c>
      <c r="K13129" s="28">
        <v>108.9</v>
      </c>
      <c r="L13129" s="28">
        <v>108.63</v>
      </c>
    </row>
    <row r="13130" spans="1:12" x14ac:dyDescent="0.25">
      <c r="A13130" s="24" t="s">
        <v>3305</v>
      </c>
      <c r="B13130" s="26">
        <v>2018</v>
      </c>
      <c r="C13130" s="24">
        <v>4</v>
      </c>
      <c r="D13130" s="24" t="s">
        <v>15123</v>
      </c>
      <c r="E13130" s="26">
        <v>676</v>
      </c>
      <c r="F13130" s="26">
        <v>10623</v>
      </c>
      <c r="G13130" s="26" t="s">
        <v>13930</v>
      </c>
      <c r="H13130" s="24" t="s">
        <v>77</v>
      </c>
      <c r="I13130" s="24" t="s">
        <v>78</v>
      </c>
      <c r="J13130" s="27" t="s">
        <v>1</v>
      </c>
      <c r="K13130" s="28">
        <v>113.85</v>
      </c>
      <c r="L13130" s="28">
        <v>113.58</v>
      </c>
    </row>
    <row r="13131" spans="1:12" x14ac:dyDescent="0.25">
      <c r="A13131" s="24" t="s">
        <v>3305</v>
      </c>
      <c r="B13131" s="26">
        <v>2018</v>
      </c>
      <c r="C13131" s="24">
        <v>4</v>
      </c>
      <c r="D13131" s="24" t="s">
        <v>15123</v>
      </c>
      <c r="E13131" s="26">
        <v>676</v>
      </c>
      <c r="F13131" s="26">
        <v>10624</v>
      </c>
      <c r="G13131" s="26" t="s">
        <v>13931</v>
      </c>
      <c r="H13131" s="24" t="s">
        <v>266</v>
      </c>
      <c r="I13131" s="24" t="s">
        <v>267</v>
      </c>
      <c r="J13131" s="27" t="s">
        <v>1</v>
      </c>
      <c r="K13131" s="28">
        <v>298.94</v>
      </c>
      <c r="L13131" s="28">
        <v>298.67</v>
      </c>
    </row>
    <row r="13132" spans="1:12" x14ac:dyDescent="0.25">
      <c r="A13132" s="24" t="s">
        <v>3305</v>
      </c>
      <c r="B13132" s="26">
        <v>2018</v>
      </c>
      <c r="C13132" s="24">
        <v>4</v>
      </c>
      <c r="D13132" s="24" t="s">
        <v>15123</v>
      </c>
      <c r="E13132" s="26">
        <v>676</v>
      </c>
      <c r="F13132" s="26">
        <v>10625</v>
      </c>
      <c r="G13132" s="26" t="s">
        <v>13932</v>
      </c>
      <c r="H13132" s="24" t="s">
        <v>2307</v>
      </c>
      <c r="I13132" s="24" t="s">
        <v>2308</v>
      </c>
      <c r="J13132" s="27" t="s">
        <v>1</v>
      </c>
      <c r="K13132" s="28">
        <v>112.28</v>
      </c>
      <c r="L13132" s="28">
        <v>112.01</v>
      </c>
    </row>
    <row r="13133" spans="1:12" x14ac:dyDescent="0.25">
      <c r="A13133" s="24" t="s">
        <v>3305</v>
      </c>
      <c r="B13133" s="26">
        <v>2018</v>
      </c>
      <c r="C13133" s="24">
        <v>4</v>
      </c>
      <c r="D13133" s="24" t="s">
        <v>15123</v>
      </c>
      <c r="E13133" s="26">
        <v>676</v>
      </c>
      <c r="F13133" s="26">
        <v>10626</v>
      </c>
      <c r="G13133" s="26" t="s">
        <v>13933</v>
      </c>
      <c r="H13133" s="24" t="s">
        <v>2009</v>
      </c>
      <c r="I13133" s="24" t="s">
        <v>2010</v>
      </c>
      <c r="J13133" s="27" t="s">
        <v>1</v>
      </c>
      <c r="K13133" s="28">
        <v>33.15</v>
      </c>
      <c r="L13133" s="28">
        <v>32.869999999999997</v>
      </c>
    </row>
    <row r="13134" spans="1:12" x14ac:dyDescent="0.25">
      <c r="A13134" s="24" t="s">
        <v>3305</v>
      </c>
      <c r="B13134" s="26">
        <v>2018</v>
      </c>
      <c r="C13134" s="24">
        <v>4</v>
      </c>
      <c r="D13134" s="24" t="s">
        <v>15123</v>
      </c>
      <c r="E13134" s="26">
        <v>676</v>
      </c>
      <c r="F13134" s="26">
        <v>8938</v>
      </c>
      <c r="G13134" s="26" t="s">
        <v>12245</v>
      </c>
      <c r="H13134" s="24" t="s">
        <v>444</v>
      </c>
      <c r="I13134" s="24" t="s">
        <v>445</v>
      </c>
      <c r="J13134" s="27" t="s">
        <v>1</v>
      </c>
      <c r="K13134" s="28">
        <v>931.26</v>
      </c>
      <c r="L13134" s="28">
        <v>930.45</v>
      </c>
    </row>
    <row r="13135" spans="1:12" x14ac:dyDescent="0.25">
      <c r="A13135" s="24" t="s">
        <v>3305</v>
      </c>
      <c r="B13135" s="26">
        <v>2018</v>
      </c>
      <c r="C13135" s="24">
        <v>4</v>
      </c>
      <c r="D13135" s="24" t="s">
        <v>15123</v>
      </c>
      <c r="E13135" s="26">
        <v>676</v>
      </c>
      <c r="F13135" s="26">
        <v>10627</v>
      </c>
      <c r="G13135" s="26" t="s">
        <v>13934</v>
      </c>
      <c r="H13135" s="24" t="s">
        <v>530</v>
      </c>
      <c r="I13135" s="24" t="s">
        <v>531</v>
      </c>
      <c r="J13135" s="27" t="s">
        <v>1</v>
      </c>
      <c r="K13135" s="28">
        <v>15.45</v>
      </c>
      <c r="L13135" s="28">
        <v>15.17</v>
      </c>
    </row>
    <row r="13136" spans="1:12" x14ac:dyDescent="0.25">
      <c r="A13136" s="24" t="s">
        <v>3305</v>
      </c>
      <c r="B13136" s="26">
        <v>2018</v>
      </c>
      <c r="C13136" s="24">
        <v>4</v>
      </c>
      <c r="D13136" s="24" t="s">
        <v>15123</v>
      </c>
      <c r="E13136" s="26">
        <v>676</v>
      </c>
      <c r="F13136" s="26">
        <v>3160</v>
      </c>
      <c r="G13136" s="26" t="s">
        <v>6467</v>
      </c>
      <c r="H13136" s="24" t="s">
        <v>77</v>
      </c>
      <c r="I13136" s="24" t="s">
        <v>78</v>
      </c>
      <c r="J13136" s="27" t="s">
        <v>1</v>
      </c>
      <c r="K13136" s="28">
        <v>18.899999999999999</v>
      </c>
      <c r="L13136" s="28">
        <v>18.63</v>
      </c>
    </row>
    <row r="13137" spans="1:12" x14ac:dyDescent="0.25">
      <c r="A13137" s="24" t="s">
        <v>3305</v>
      </c>
      <c r="B13137" s="26">
        <v>2018</v>
      </c>
      <c r="C13137" s="24">
        <v>4</v>
      </c>
      <c r="D13137" s="24" t="s">
        <v>15123</v>
      </c>
      <c r="E13137" s="26">
        <v>676</v>
      </c>
      <c r="F13137" s="26">
        <v>10628</v>
      </c>
      <c r="G13137" s="26" t="s">
        <v>13935</v>
      </c>
      <c r="H13137" s="24" t="s">
        <v>88</v>
      </c>
      <c r="I13137" s="24" t="s">
        <v>89</v>
      </c>
      <c r="J13137" s="27" t="s">
        <v>1</v>
      </c>
      <c r="K13137" s="28">
        <v>20.25</v>
      </c>
      <c r="L13137" s="28">
        <v>19.97</v>
      </c>
    </row>
    <row r="13138" spans="1:12" x14ac:dyDescent="0.25">
      <c r="A13138" s="24" t="s">
        <v>3305</v>
      </c>
      <c r="B13138" s="26">
        <v>2018</v>
      </c>
      <c r="C13138" s="24">
        <v>4</v>
      </c>
      <c r="D13138" s="24" t="s">
        <v>15123</v>
      </c>
      <c r="E13138" s="26">
        <v>676</v>
      </c>
      <c r="F13138" s="26">
        <v>8939</v>
      </c>
      <c r="G13138" s="26" t="s">
        <v>12246</v>
      </c>
      <c r="H13138" s="24" t="s">
        <v>1190</v>
      </c>
      <c r="I13138" s="24" t="s">
        <v>1191</v>
      </c>
      <c r="J13138" s="27" t="s">
        <v>1</v>
      </c>
      <c r="K13138" s="28">
        <v>6.46</v>
      </c>
      <c r="L13138" s="28">
        <v>6.46</v>
      </c>
    </row>
    <row r="13139" spans="1:12" x14ac:dyDescent="0.25">
      <c r="A13139" s="24" t="s">
        <v>3305</v>
      </c>
      <c r="B13139" s="26">
        <v>2018</v>
      </c>
      <c r="C13139" s="24">
        <v>4</v>
      </c>
      <c r="D13139" s="24" t="s">
        <v>15123</v>
      </c>
      <c r="E13139" s="26">
        <v>676</v>
      </c>
      <c r="F13139" s="26">
        <v>8942</v>
      </c>
      <c r="G13139" s="26" t="s">
        <v>12249</v>
      </c>
      <c r="H13139" s="24" t="s">
        <v>406</v>
      </c>
      <c r="I13139" s="24" t="s">
        <v>407</v>
      </c>
      <c r="J13139" s="27" t="s">
        <v>1</v>
      </c>
      <c r="K13139" s="28">
        <v>19.53</v>
      </c>
      <c r="L13139" s="28">
        <v>19.260000000000002</v>
      </c>
    </row>
    <row r="13140" spans="1:12" x14ac:dyDescent="0.25">
      <c r="A13140" s="24" t="s">
        <v>3305</v>
      </c>
      <c r="B13140" s="26">
        <v>2018</v>
      </c>
      <c r="C13140" s="24">
        <v>4</v>
      </c>
      <c r="D13140" s="24" t="s">
        <v>15123</v>
      </c>
      <c r="E13140" s="26">
        <v>676</v>
      </c>
      <c r="F13140" s="26">
        <v>10629</v>
      </c>
      <c r="G13140" s="26" t="s">
        <v>13936</v>
      </c>
      <c r="H13140" s="24" t="s">
        <v>1983</v>
      </c>
      <c r="I13140" s="24" t="s">
        <v>1984</v>
      </c>
      <c r="J13140" s="27" t="s">
        <v>1</v>
      </c>
      <c r="K13140" s="28">
        <v>15.42</v>
      </c>
      <c r="L13140" s="28">
        <v>15.15</v>
      </c>
    </row>
    <row r="13141" spans="1:12" x14ac:dyDescent="0.25">
      <c r="A13141" s="24" t="s">
        <v>3305</v>
      </c>
      <c r="B13141" s="26">
        <v>2018</v>
      </c>
      <c r="C13141" s="24">
        <v>4</v>
      </c>
      <c r="D13141" s="24" t="s">
        <v>15123</v>
      </c>
      <c r="E13141" s="26">
        <v>676</v>
      </c>
      <c r="F13141" s="26">
        <v>10630</v>
      </c>
      <c r="G13141" s="26" t="s">
        <v>13937</v>
      </c>
      <c r="H13141" s="24" t="s">
        <v>466</v>
      </c>
      <c r="I13141" s="24" t="s">
        <v>467</v>
      </c>
      <c r="J13141" s="27" t="s">
        <v>1</v>
      </c>
      <c r="K13141" s="28">
        <v>75.88</v>
      </c>
      <c r="L13141" s="28">
        <v>75.61</v>
      </c>
    </row>
    <row r="13142" spans="1:12" x14ac:dyDescent="0.25">
      <c r="A13142" s="24" t="s">
        <v>3305</v>
      </c>
      <c r="B13142" s="26">
        <v>2018</v>
      </c>
      <c r="C13142" s="24">
        <v>4</v>
      </c>
      <c r="D13142" s="24" t="s">
        <v>15123</v>
      </c>
      <c r="E13142" s="26">
        <v>676</v>
      </c>
      <c r="F13142" s="26">
        <v>10631</v>
      </c>
      <c r="G13142" s="26" t="s">
        <v>13938</v>
      </c>
      <c r="H13142" s="24" t="s">
        <v>83</v>
      </c>
      <c r="I13142" s="24" t="s">
        <v>84</v>
      </c>
      <c r="J13142" s="27" t="s">
        <v>1</v>
      </c>
      <c r="K13142" s="28">
        <v>20.28</v>
      </c>
      <c r="L13142" s="28">
        <v>20</v>
      </c>
    </row>
    <row r="13143" spans="1:12" x14ac:dyDescent="0.25">
      <c r="A13143" s="24" t="s">
        <v>3305</v>
      </c>
      <c r="B13143" s="26">
        <v>2018</v>
      </c>
      <c r="C13143" s="24">
        <v>4</v>
      </c>
      <c r="D13143" s="24" t="s">
        <v>15123</v>
      </c>
      <c r="E13143" s="26">
        <v>676</v>
      </c>
      <c r="F13143" s="26">
        <v>10632</v>
      </c>
      <c r="G13143" s="26" t="s">
        <v>13939</v>
      </c>
      <c r="H13143" s="24" t="s">
        <v>530</v>
      </c>
      <c r="I13143" s="24" t="s">
        <v>531</v>
      </c>
      <c r="J13143" s="27" t="s">
        <v>1</v>
      </c>
      <c r="K13143" s="28">
        <v>19.829999999999998</v>
      </c>
      <c r="L13143" s="28">
        <v>19.55</v>
      </c>
    </row>
    <row r="13144" spans="1:12" x14ac:dyDescent="0.25">
      <c r="A13144" s="24" t="s">
        <v>3305</v>
      </c>
      <c r="B13144" s="26">
        <v>2018</v>
      </c>
      <c r="C13144" s="24">
        <v>4</v>
      </c>
      <c r="D13144" s="24" t="s">
        <v>15123</v>
      </c>
      <c r="E13144" s="26">
        <v>676</v>
      </c>
      <c r="F13144" s="26">
        <v>8945</v>
      </c>
      <c r="G13144" s="26" t="s">
        <v>12252</v>
      </c>
      <c r="H13144" s="24" t="s">
        <v>2309</v>
      </c>
      <c r="I13144" s="24" t="s">
        <v>2310</v>
      </c>
      <c r="J13144" s="27" t="s">
        <v>1</v>
      </c>
      <c r="K13144" s="28">
        <v>44.97</v>
      </c>
      <c r="L13144" s="28">
        <v>44.97</v>
      </c>
    </row>
    <row r="13145" spans="1:12" x14ac:dyDescent="0.25">
      <c r="A13145" s="24" t="s">
        <v>3305</v>
      </c>
      <c r="B13145" s="26">
        <v>2018</v>
      </c>
      <c r="C13145" s="24">
        <v>4</v>
      </c>
      <c r="D13145" s="24" t="s">
        <v>15123</v>
      </c>
      <c r="E13145" s="26">
        <v>676</v>
      </c>
      <c r="F13145" s="26">
        <v>9697</v>
      </c>
      <c r="G13145" s="26" t="s">
        <v>13004</v>
      </c>
      <c r="H13145" s="24" t="s">
        <v>530</v>
      </c>
      <c r="I13145" s="24" t="s">
        <v>531</v>
      </c>
      <c r="J13145" s="27" t="s">
        <v>1</v>
      </c>
      <c r="K13145" s="28">
        <v>19.079999999999998</v>
      </c>
      <c r="L13145" s="28">
        <v>18.809999999999999</v>
      </c>
    </row>
    <row r="13146" spans="1:12" x14ac:dyDescent="0.25">
      <c r="A13146" s="24" t="s">
        <v>3305</v>
      </c>
      <c r="B13146" s="26">
        <v>2018</v>
      </c>
      <c r="C13146" s="24">
        <v>4</v>
      </c>
      <c r="D13146" s="24" t="s">
        <v>15123</v>
      </c>
      <c r="E13146" s="26">
        <v>676</v>
      </c>
      <c r="F13146" s="26">
        <v>1056</v>
      </c>
      <c r="G13146" s="26" t="s">
        <v>4363</v>
      </c>
      <c r="H13146" s="24" t="s">
        <v>2307</v>
      </c>
      <c r="I13146" s="24" t="s">
        <v>2308</v>
      </c>
      <c r="J13146" s="27" t="s">
        <v>1</v>
      </c>
      <c r="K13146" s="28">
        <v>56.77</v>
      </c>
      <c r="L13146" s="28">
        <v>56.77</v>
      </c>
    </row>
    <row r="13147" spans="1:12" x14ac:dyDescent="0.25">
      <c r="A13147" s="24" t="s">
        <v>3305</v>
      </c>
      <c r="B13147" s="26">
        <v>2018</v>
      </c>
      <c r="C13147" s="24">
        <v>4</v>
      </c>
      <c r="D13147" s="24" t="s">
        <v>15123</v>
      </c>
      <c r="E13147" s="26">
        <v>676</v>
      </c>
      <c r="F13147" s="26">
        <v>8953</v>
      </c>
      <c r="G13147" s="26" t="s">
        <v>12260</v>
      </c>
      <c r="H13147" s="24" t="s">
        <v>2307</v>
      </c>
      <c r="I13147" s="24" t="s">
        <v>2308</v>
      </c>
      <c r="J13147" s="27" t="s">
        <v>1</v>
      </c>
      <c r="K13147" s="28">
        <v>55.52</v>
      </c>
      <c r="L13147" s="28">
        <v>55.52</v>
      </c>
    </row>
    <row r="13148" spans="1:12" x14ac:dyDescent="0.25">
      <c r="A13148" s="24" t="s">
        <v>3305</v>
      </c>
      <c r="B13148" s="26">
        <v>2018</v>
      </c>
      <c r="C13148" s="24">
        <v>4</v>
      </c>
      <c r="D13148" s="24" t="s">
        <v>15123</v>
      </c>
      <c r="E13148" s="26">
        <v>677</v>
      </c>
      <c r="F13148" s="26">
        <v>10633</v>
      </c>
      <c r="G13148" s="26" t="s">
        <v>13940</v>
      </c>
      <c r="H13148" s="24" t="s">
        <v>2307</v>
      </c>
      <c r="I13148" s="24" t="s">
        <v>2308</v>
      </c>
      <c r="J13148" s="27" t="s">
        <v>1</v>
      </c>
      <c r="K13148" s="28">
        <v>83.97</v>
      </c>
      <c r="L13148" s="28">
        <v>83.97</v>
      </c>
    </row>
    <row r="13149" spans="1:12" x14ac:dyDescent="0.25">
      <c r="A13149" s="24" t="s">
        <v>3305</v>
      </c>
      <c r="B13149" s="26">
        <v>2018</v>
      </c>
      <c r="C13149" s="24">
        <v>4</v>
      </c>
      <c r="D13149" s="24" t="s">
        <v>15123</v>
      </c>
      <c r="E13149" s="26">
        <v>677</v>
      </c>
      <c r="F13149" s="26">
        <v>9674</v>
      </c>
      <c r="G13149" s="26" t="s">
        <v>12981</v>
      </c>
      <c r="H13149" s="24" t="s">
        <v>1750</v>
      </c>
      <c r="I13149" s="24" t="s">
        <v>1751</v>
      </c>
      <c r="J13149" s="27" t="s">
        <v>1</v>
      </c>
      <c r="K13149" s="28">
        <v>13.5</v>
      </c>
      <c r="L13149" s="28">
        <v>13.23</v>
      </c>
    </row>
    <row r="13150" spans="1:12" x14ac:dyDescent="0.25">
      <c r="A13150" s="24" t="s">
        <v>3305</v>
      </c>
      <c r="B13150" s="26">
        <v>2018</v>
      </c>
      <c r="C13150" s="24">
        <v>4</v>
      </c>
      <c r="D13150" s="24" t="s">
        <v>15123</v>
      </c>
      <c r="E13150" s="26">
        <v>677</v>
      </c>
      <c r="F13150" s="26">
        <v>10634</v>
      </c>
      <c r="G13150" s="26" t="s">
        <v>13941</v>
      </c>
      <c r="H13150" s="24" t="s">
        <v>132</v>
      </c>
      <c r="I13150" s="24" t="s">
        <v>133</v>
      </c>
      <c r="J13150" s="27" t="s">
        <v>1</v>
      </c>
      <c r="K13150" s="28">
        <v>96.12</v>
      </c>
      <c r="L13150" s="28">
        <v>95.85</v>
      </c>
    </row>
    <row r="13151" spans="1:12" x14ac:dyDescent="0.25">
      <c r="A13151" s="24" t="s">
        <v>3305</v>
      </c>
      <c r="B13151" s="26">
        <v>2018</v>
      </c>
      <c r="C13151" s="24">
        <v>4</v>
      </c>
      <c r="D13151" s="24" t="s">
        <v>15123</v>
      </c>
      <c r="E13151" s="26">
        <v>677</v>
      </c>
      <c r="F13151" s="26">
        <v>9682</v>
      </c>
      <c r="G13151" s="26" t="s">
        <v>12989</v>
      </c>
      <c r="H13151" s="24" t="s">
        <v>1176</v>
      </c>
      <c r="I13151" s="24" t="s">
        <v>1177</v>
      </c>
      <c r="J13151" s="27" t="s">
        <v>1</v>
      </c>
      <c r="K13151" s="28">
        <v>13.5</v>
      </c>
      <c r="L13151" s="28">
        <v>13.23</v>
      </c>
    </row>
    <row r="13152" spans="1:12" x14ac:dyDescent="0.25">
      <c r="A13152" s="24" t="s">
        <v>3305</v>
      </c>
      <c r="B13152" s="26">
        <v>2018</v>
      </c>
      <c r="C13152" s="24">
        <v>4</v>
      </c>
      <c r="D13152" s="24" t="s">
        <v>15123</v>
      </c>
      <c r="E13152" s="26">
        <v>677</v>
      </c>
      <c r="F13152" s="26">
        <v>9683</v>
      </c>
      <c r="G13152" s="26" t="s">
        <v>12990</v>
      </c>
      <c r="H13152" s="24" t="s">
        <v>67</v>
      </c>
      <c r="I13152" s="24" t="s">
        <v>68</v>
      </c>
      <c r="J13152" s="27" t="s">
        <v>1</v>
      </c>
      <c r="K13152" s="28">
        <v>65.77</v>
      </c>
      <c r="L13152" s="28">
        <v>65.77</v>
      </c>
    </row>
    <row r="13153" spans="1:12" x14ac:dyDescent="0.25">
      <c r="A13153" s="24" t="s">
        <v>3305</v>
      </c>
      <c r="B13153" s="26">
        <v>2018</v>
      </c>
      <c r="C13153" s="24">
        <v>4</v>
      </c>
      <c r="D13153" s="24" t="s">
        <v>15123</v>
      </c>
      <c r="E13153" s="26">
        <v>677</v>
      </c>
      <c r="F13153" s="26">
        <v>10635</v>
      </c>
      <c r="G13153" s="26" t="s">
        <v>13942</v>
      </c>
      <c r="H13153" s="24" t="s">
        <v>1296</v>
      </c>
      <c r="I13153" s="24" t="s">
        <v>1297</v>
      </c>
      <c r="J13153" s="27" t="s">
        <v>1</v>
      </c>
      <c r="K13153" s="28">
        <v>26.9</v>
      </c>
      <c r="L13153" s="28">
        <v>26.63</v>
      </c>
    </row>
    <row r="13154" spans="1:12" x14ac:dyDescent="0.25">
      <c r="A13154" s="24" t="s">
        <v>3305</v>
      </c>
      <c r="B13154" s="26">
        <v>2018</v>
      </c>
      <c r="C13154" s="24">
        <v>4</v>
      </c>
      <c r="D13154" s="24" t="s">
        <v>15123</v>
      </c>
      <c r="E13154" s="26">
        <v>677</v>
      </c>
      <c r="F13154" s="26">
        <v>10636</v>
      </c>
      <c r="G13154" s="26" t="s">
        <v>13943</v>
      </c>
      <c r="H13154" s="24" t="s">
        <v>132</v>
      </c>
      <c r="I13154" s="24" t="s">
        <v>133</v>
      </c>
      <c r="J13154" s="27" t="s">
        <v>1</v>
      </c>
      <c r="K13154" s="28">
        <v>19.53</v>
      </c>
      <c r="L13154" s="28">
        <v>19.260000000000002</v>
      </c>
    </row>
    <row r="13155" spans="1:12" x14ac:dyDescent="0.25">
      <c r="A13155" s="24" t="s">
        <v>3305</v>
      </c>
      <c r="B13155" s="26">
        <v>2018</v>
      </c>
      <c r="C13155" s="24">
        <v>4</v>
      </c>
      <c r="D13155" s="24" t="s">
        <v>15123</v>
      </c>
      <c r="E13155" s="26">
        <v>677</v>
      </c>
      <c r="F13155" s="26">
        <v>10637</v>
      </c>
      <c r="G13155" s="26" t="s">
        <v>13944</v>
      </c>
      <c r="H13155" s="24" t="s">
        <v>2307</v>
      </c>
      <c r="I13155" s="24" t="s">
        <v>2308</v>
      </c>
      <c r="J13155" s="27" t="s">
        <v>1</v>
      </c>
      <c r="K13155" s="28">
        <v>17.399999999999999</v>
      </c>
      <c r="L13155" s="28">
        <v>17.13</v>
      </c>
    </row>
    <row r="13156" spans="1:12" x14ac:dyDescent="0.25">
      <c r="A13156" s="24" t="s">
        <v>3305</v>
      </c>
      <c r="B13156" s="26">
        <v>2018</v>
      </c>
      <c r="C13156" s="24">
        <v>4</v>
      </c>
      <c r="D13156" s="24" t="s">
        <v>15123</v>
      </c>
      <c r="E13156" s="26">
        <v>679</v>
      </c>
      <c r="F13156" s="26">
        <v>10638</v>
      </c>
      <c r="G13156" s="26" t="s">
        <v>13945</v>
      </c>
      <c r="H13156" s="24" t="s">
        <v>444</v>
      </c>
      <c r="I13156" s="24" t="s">
        <v>445</v>
      </c>
      <c r="J13156" s="27" t="s">
        <v>1</v>
      </c>
      <c r="K13156" s="28">
        <v>100.78</v>
      </c>
      <c r="L13156" s="28">
        <v>100.51</v>
      </c>
    </row>
    <row r="13157" spans="1:12" x14ac:dyDescent="0.25">
      <c r="A13157" s="24" t="s">
        <v>3305</v>
      </c>
      <c r="B13157" s="26">
        <v>2018</v>
      </c>
      <c r="C13157" s="24">
        <v>4</v>
      </c>
      <c r="D13157" s="24" t="s">
        <v>15123</v>
      </c>
      <c r="E13157" s="26">
        <v>679</v>
      </c>
      <c r="F13157" s="26">
        <v>10639</v>
      </c>
      <c r="G13157" s="26" t="s">
        <v>13946</v>
      </c>
      <c r="H13157" s="24" t="s">
        <v>77</v>
      </c>
      <c r="I13157" s="24" t="s">
        <v>78</v>
      </c>
      <c r="J13157" s="27" t="s">
        <v>1</v>
      </c>
      <c r="K13157" s="28">
        <v>61.03</v>
      </c>
      <c r="L13157" s="28">
        <v>60.76</v>
      </c>
    </row>
    <row r="13158" spans="1:12" x14ac:dyDescent="0.25">
      <c r="A13158" s="24" t="s">
        <v>3305</v>
      </c>
      <c r="B13158" s="26">
        <v>2018</v>
      </c>
      <c r="C13158" s="24">
        <v>4</v>
      </c>
      <c r="D13158" s="24" t="s">
        <v>15123</v>
      </c>
      <c r="E13158" s="26">
        <v>679</v>
      </c>
      <c r="F13158" s="26">
        <v>10640</v>
      </c>
      <c r="G13158" s="26" t="s">
        <v>13947</v>
      </c>
      <c r="H13158" s="24" t="s">
        <v>134</v>
      </c>
      <c r="I13158" s="24" t="s">
        <v>135</v>
      </c>
      <c r="J13158" s="27" t="s">
        <v>1</v>
      </c>
      <c r="K13158" s="28">
        <v>103.18</v>
      </c>
      <c r="L13158" s="28">
        <v>102.91</v>
      </c>
    </row>
    <row r="13159" spans="1:12" x14ac:dyDescent="0.25">
      <c r="A13159" s="24" t="s">
        <v>3305</v>
      </c>
      <c r="B13159" s="26">
        <v>2018</v>
      </c>
      <c r="C13159" s="24">
        <v>4</v>
      </c>
      <c r="D13159" s="24" t="s">
        <v>15123</v>
      </c>
      <c r="E13159" s="26">
        <v>679</v>
      </c>
      <c r="F13159" s="26">
        <v>9241</v>
      </c>
      <c r="G13159" s="26" t="s">
        <v>12548</v>
      </c>
      <c r="H13159" s="24" t="s">
        <v>1488</v>
      </c>
      <c r="I13159" s="24" t="s">
        <v>1489</v>
      </c>
      <c r="J13159" s="27" t="s">
        <v>1</v>
      </c>
      <c r="K13159" s="28">
        <v>10.56</v>
      </c>
      <c r="L13159" s="28">
        <v>10.56</v>
      </c>
    </row>
    <row r="13160" spans="1:12" x14ac:dyDescent="0.25">
      <c r="A13160" s="24" t="s">
        <v>3305</v>
      </c>
      <c r="B13160" s="26">
        <v>2018</v>
      </c>
      <c r="C13160" s="24">
        <v>4</v>
      </c>
      <c r="D13160" s="24" t="s">
        <v>15123</v>
      </c>
      <c r="E13160" s="26">
        <v>679</v>
      </c>
      <c r="F13160" s="26">
        <v>10641</v>
      </c>
      <c r="G13160" s="26" t="s">
        <v>13948</v>
      </c>
      <c r="H13160" s="24" t="s">
        <v>2307</v>
      </c>
      <c r="I13160" s="24" t="s">
        <v>2308</v>
      </c>
      <c r="J13160" s="27" t="s">
        <v>1</v>
      </c>
      <c r="K13160" s="28">
        <v>245.39</v>
      </c>
      <c r="L13160" s="28">
        <v>245.12</v>
      </c>
    </row>
    <row r="13161" spans="1:12" x14ac:dyDescent="0.25">
      <c r="A13161" s="24" t="s">
        <v>3305</v>
      </c>
      <c r="B13161" s="26">
        <v>2018</v>
      </c>
      <c r="C13161" s="24">
        <v>4</v>
      </c>
      <c r="D13161" s="24" t="s">
        <v>15123</v>
      </c>
      <c r="E13161" s="26">
        <v>679</v>
      </c>
      <c r="F13161" s="26">
        <v>10642</v>
      </c>
      <c r="G13161" s="26" t="s">
        <v>13949</v>
      </c>
      <c r="H13161" s="24" t="s">
        <v>188</v>
      </c>
      <c r="I13161" s="24" t="s">
        <v>189</v>
      </c>
      <c r="J13161" s="27" t="s">
        <v>1</v>
      </c>
      <c r="K13161" s="28">
        <v>40.299999999999997</v>
      </c>
      <c r="L13161" s="28">
        <v>40.03</v>
      </c>
    </row>
    <row r="13162" spans="1:12" x14ac:dyDescent="0.25">
      <c r="A13162" s="24" t="s">
        <v>3305</v>
      </c>
      <c r="B13162" s="26">
        <v>2018</v>
      </c>
      <c r="C13162" s="24">
        <v>4</v>
      </c>
      <c r="D13162" s="24" t="s">
        <v>15123</v>
      </c>
      <c r="E13162" s="26">
        <v>679</v>
      </c>
      <c r="F13162" s="26">
        <v>9710</v>
      </c>
      <c r="G13162" s="26" t="s">
        <v>13017</v>
      </c>
      <c r="H13162" s="24" t="s">
        <v>2307</v>
      </c>
      <c r="I13162" s="24" t="s">
        <v>2308</v>
      </c>
      <c r="J13162" s="27" t="s">
        <v>1</v>
      </c>
      <c r="K13162" s="28">
        <v>21.3</v>
      </c>
      <c r="L13162" s="28">
        <v>21.03</v>
      </c>
    </row>
    <row r="13163" spans="1:12" x14ac:dyDescent="0.25">
      <c r="A13163" s="24" t="s">
        <v>3305</v>
      </c>
      <c r="B13163" s="26">
        <v>2018</v>
      </c>
      <c r="C13163" s="24">
        <v>4</v>
      </c>
      <c r="D13163" s="24" t="s">
        <v>15123</v>
      </c>
      <c r="E13163" s="26">
        <v>679</v>
      </c>
      <c r="F13163" s="26">
        <v>10643</v>
      </c>
      <c r="G13163" s="26" t="s">
        <v>13950</v>
      </c>
      <c r="H13163" s="24" t="s">
        <v>444</v>
      </c>
      <c r="I13163" s="24" t="s">
        <v>445</v>
      </c>
      <c r="J13163" s="27" t="s">
        <v>1</v>
      </c>
      <c r="K13163" s="28">
        <v>94.37</v>
      </c>
      <c r="L13163" s="28">
        <v>94.1</v>
      </c>
    </row>
    <row r="13164" spans="1:12" x14ac:dyDescent="0.25">
      <c r="A13164" s="24" t="s">
        <v>3305</v>
      </c>
      <c r="B13164" s="26">
        <v>2018</v>
      </c>
      <c r="C13164" s="24">
        <v>4</v>
      </c>
      <c r="D13164" s="24" t="s">
        <v>15123</v>
      </c>
      <c r="E13164" s="26">
        <v>679</v>
      </c>
      <c r="F13164" s="26">
        <v>3319</v>
      </c>
      <c r="G13164" s="26" t="s">
        <v>6626</v>
      </c>
      <c r="H13164" s="24" t="s">
        <v>224</v>
      </c>
      <c r="I13164" s="24" t="s">
        <v>225</v>
      </c>
      <c r="J13164" s="27" t="s">
        <v>1</v>
      </c>
      <c r="K13164" s="28">
        <v>87.95</v>
      </c>
      <c r="L13164" s="28">
        <v>87.95</v>
      </c>
    </row>
    <row r="13165" spans="1:12" x14ac:dyDescent="0.25">
      <c r="A13165" s="24" t="s">
        <v>3305</v>
      </c>
      <c r="B13165" s="26">
        <v>2018</v>
      </c>
      <c r="C13165" s="24">
        <v>4</v>
      </c>
      <c r="D13165" s="24" t="s">
        <v>15123</v>
      </c>
      <c r="E13165" s="26">
        <v>679</v>
      </c>
      <c r="F13165" s="26">
        <v>10644</v>
      </c>
      <c r="G13165" s="26" t="s">
        <v>13951</v>
      </c>
      <c r="H13165" s="24" t="s">
        <v>1304</v>
      </c>
      <c r="I13165" s="24" t="s">
        <v>1305</v>
      </c>
      <c r="J13165" s="27" t="s">
        <v>1</v>
      </c>
      <c r="K13165" s="28">
        <v>13.5</v>
      </c>
      <c r="L13165" s="28">
        <v>13.23</v>
      </c>
    </row>
    <row r="13166" spans="1:12" x14ac:dyDescent="0.25">
      <c r="A13166" s="24" t="s">
        <v>3305</v>
      </c>
      <c r="B13166" s="26">
        <v>2018</v>
      </c>
      <c r="C13166" s="24">
        <v>4</v>
      </c>
      <c r="D13166" s="24" t="s">
        <v>15123</v>
      </c>
      <c r="E13166" s="26">
        <v>679</v>
      </c>
      <c r="F13166" s="26">
        <v>5479</v>
      </c>
      <c r="G13166" s="26" t="s">
        <v>8786</v>
      </c>
      <c r="H13166" s="24" t="s">
        <v>176</v>
      </c>
      <c r="I13166" s="24" t="s">
        <v>177</v>
      </c>
      <c r="J13166" s="27" t="s">
        <v>1</v>
      </c>
      <c r="K13166" s="28">
        <v>67.91</v>
      </c>
      <c r="L13166" s="28">
        <v>67.64</v>
      </c>
    </row>
    <row r="13167" spans="1:12" x14ac:dyDescent="0.25">
      <c r="A13167" s="24" t="s">
        <v>3305</v>
      </c>
      <c r="B13167" s="26">
        <v>2018</v>
      </c>
      <c r="C13167" s="24">
        <v>4</v>
      </c>
      <c r="D13167" s="24" t="s">
        <v>15123</v>
      </c>
      <c r="E13167" s="26">
        <v>679</v>
      </c>
      <c r="F13167" s="26">
        <v>10645</v>
      </c>
      <c r="G13167" s="26" t="s">
        <v>13952</v>
      </c>
      <c r="H13167" s="24" t="s">
        <v>77</v>
      </c>
      <c r="I13167" s="24" t="s">
        <v>78</v>
      </c>
      <c r="J13167" s="27" t="s">
        <v>1</v>
      </c>
      <c r="K13167" s="28">
        <v>71.16</v>
      </c>
      <c r="L13167" s="28">
        <v>70.89</v>
      </c>
    </row>
    <row r="13168" spans="1:12" x14ac:dyDescent="0.25">
      <c r="A13168" s="24" t="s">
        <v>3305</v>
      </c>
      <c r="B13168" s="26">
        <v>2018</v>
      </c>
      <c r="C13168" s="24">
        <v>4</v>
      </c>
      <c r="D13168" s="24" t="s">
        <v>15123</v>
      </c>
      <c r="E13168" s="26">
        <v>679</v>
      </c>
      <c r="F13168" s="26">
        <v>10646</v>
      </c>
      <c r="G13168" s="26" t="s">
        <v>13953</v>
      </c>
      <c r="H13168" s="24" t="s">
        <v>206</v>
      </c>
      <c r="I13168" s="24" t="s">
        <v>207</v>
      </c>
      <c r="J13168" s="27" t="s">
        <v>1</v>
      </c>
      <c r="K13168" s="28">
        <v>164.54</v>
      </c>
      <c r="L13168" s="28">
        <v>164.27</v>
      </c>
    </row>
    <row r="13169" spans="1:12" x14ac:dyDescent="0.25">
      <c r="A13169" s="24" t="s">
        <v>3305</v>
      </c>
      <c r="B13169" s="26">
        <v>2018</v>
      </c>
      <c r="C13169" s="24">
        <v>4</v>
      </c>
      <c r="D13169" s="24" t="s">
        <v>15123</v>
      </c>
      <c r="E13169" s="26">
        <v>679</v>
      </c>
      <c r="F13169" s="26">
        <v>10647</v>
      </c>
      <c r="G13169" s="26" t="s">
        <v>13954</v>
      </c>
      <c r="H13169" s="24" t="s">
        <v>190</v>
      </c>
      <c r="I13169" s="24" t="s">
        <v>191</v>
      </c>
      <c r="J13169" s="27" t="s">
        <v>1</v>
      </c>
      <c r="K13169" s="28">
        <v>33.31</v>
      </c>
      <c r="L13169" s="28">
        <v>33.04</v>
      </c>
    </row>
    <row r="13170" spans="1:12" x14ac:dyDescent="0.25">
      <c r="A13170" s="24" t="s">
        <v>3305</v>
      </c>
      <c r="B13170" s="26">
        <v>2018</v>
      </c>
      <c r="C13170" s="24">
        <v>4</v>
      </c>
      <c r="D13170" s="24" t="s">
        <v>15123</v>
      </c>
      <c r="E13170" s="26">
        <v>679</v>
      </c>
      <c r="F13170" s="26">
        <v>10648</v>
      </c>
      <c r="G13170" s="26" t="s">
        <v>13955</v>
      </c>
      <c r="H13170" s="24" t="s">
        <v>184</v>
      </c>
      <c r="I13170" s="24" t="s">
        <v>185</v>
      </c>
      <c r="J13170" s="27" t="s">
        <v>1</v>
      </c>
      <c r="K13170" s="28">
        <v>14.25</v>
      </c>
      <c r="L13170" s="28">
        <v>13.97</v>
      </c>
    </row>
    <row r="13171" spans="1:12" x14ac:dyDescent="0.25">
      <c r="A13171" s="24" t="s">
        <v>3305</v>
      </c>
      <c r="B13171" s="26">
        <v>2018</v>
      </c>
      <c r="C13171" s="24">
        <v>4</v>
      </c>
      <c r="D13171" s="24" t="s">
        <v>15123</v>
      </c>
      <c r="E13171" s="26">
        <v>679</v>
      </c>
      <c r="F13171" s="26">
        <v>9249</v>
      </c>
      <c r="G13171" s="26" t="s">
        <v>12556</v>
      </c>
      <c r="H13171" s="24" t="s">
        <v>1488</v>
      </c>
      <c r="I13171" s="24" t="s">
        <v>1489</v>
      </c>
      <c r="J13171" s="27" t="s">
        <v>1</v>
      </c>
      <c r="K13171" s="28">
        <v>53.04</v>
      </c>
      <c r="L13171" s="28">
        <v>53.04</v>
      </c>
    </row>
    <row r="13172" spans="1:12" x14ac:dyDescent="0.25">
      <c r="A13172" s="24" t="s">
        <v>3305</v>
      </c>
      <c r="B13172" s="26">
        <v>2018</v>
      </c>
      <c r="C13172" s="24">
        <v>4</v>
      </c>
      <c r="D13172" s="24" t="s">
        <v>15123</v>
      </c>
      <c r="E13172" s="26">
        <v>679</v>
      </c>
      <c r="F13172" s="26">
        <v>10649</v>
      </c>
      <c r="G13172" s="26" t="s">
        <v>13956</v>
      </c>
      <c r="H13172" s="24" t="s">
        <v>444</v>
      </c>
      <c r="I13172" s="24" t="s">
        <v>445</v>
      </c>
      <c r="J13172" s="27" t="s">
        <v>1</v>
      </c>
      <c r="K13172" s="28">
        <v>163.89</v>
      </c>
      <c r="L13172" s="28">
        <v>163.62</v>
      </c>
    </row>
    <row r="13173" spans="1:12" x14ac:dyDescent="0.25">
      <c r="A13173" s="24" t="s">
        <v>3305</v>
      </c>
      <c r="B13173" s="26">
        <v>2018</v>
      </c>
      <c r="C13173" s="24">
        <v>4</v>
      </c>
      <c r="D13173" s="24" t="s">
        <v>15123</v>
      </c>
      <c r="E13173" s="26">
        <v>680</v>
      </c>
      <c r="F13173" s="26">
        <v>4549</v>
      </c>
      <c r="G13173" s="26" t="s">
        <v>7856</v>
      </c>
      <c r="H13173" s="24" t="s">
        <v>2307</v>
      </c>
      <c r="I13173" s="24" t="s">
        <v>2308</v>
      </c>
      <c r="J13173" s="27" t="s">
        <v>1</v>
      </c>
      <c r="K13173" s="28">
        <v>49.78</v>
      </c>
      <c r="L13173" s="28">
        <v>49.51</v>
      </c>
    </row>
    <row r="13174" spans="1:12" x14ac:dyDescent="0.25">
      <c r="A13174" s="24" t="s">
        <v>3305</v>
      </c>
      <c r="B13174" s="26">
        <v>2018</v>
      </c>
      <c r="C13174" s="24">
        <v>4</v>
      </c>
      <c r="D13174" s="24" t="s">
        <v>15123</v>
      </c>
      <c r="E13174" s="26">
        <v>682</v>
      </c>
      <c r="F13174" s="26">
        <v>10179</v>
      </c>
      <c r="G13174" s="26" t="s">
        <v>13486</v>
      </c>
      <c r="H13174" s="24" t="s">
        <v>1488</v>
      </c>
      <c r="I13174" s="24" t="s">
        <v>1489</v>
      </c>
      <c r="J13174" s="27" t="s">
        <v>1</v>
      </c>
      <c r="K13174" s="28">
        <v>1489.35</v>
      </c>
      <c r="L13174" s="28">
        <v>1488.81</v>
      </c>
    </row>
    <row r="13175" spans="1:12" x14ac:dyDescent="0.25">
      <c r="A13175" s="24" t="s">
        <v>3305</v>
      </c>
      <c r="B13175" s="26">
        <v>2018</v>
      </c>
      <c r="C13175" s="24">
        <v>4</v>
      </c>
      <c r="D13175" s="24" t="s">
        <v>15123</v>
      </c>
      <c r="E13175" s="26">
        <v>695</v>
      </c>
      <c r="F13175" s="26">
        <v>9531</v>
      </c>
      <c r="G13175" s="26" t="s">
        <v>12838</v>
      </c>
      <c r="H13175" s="24" t="s">
        <v>2663</v>
      </c>
      <c r="I13175" s="24" t="s">
        <v>2664</v>
      </c>
      <c r="J13175" s="27" t="s">
        <v>1</v>
      </c>
      <c r="K13175" s="28">
        <v>13.5</v>
      </c>
      <c r="L13175" s="28">
        <v>13.23</v>
      </c>
    </row>
    <row r="13176" spans="1:12" x14ac:dyDescent="0.25">
      <c r="A13176" s="24" t="s">
        <v>3305</v>
      </c>
      <c r="B13176" s="26">
        <v>2018</v>
      </c>
      <c r="C13176" s="24">
        <v>4</v>
      </c>
      <c r="D13176" s="24" t="s">
        <v>15123</v>
      </c>
      <c r="E13176" s="26">
        <v>695</v>
      </c>
      <c r="F13176" s="26">
        <v>9532</v>
      </c>
      <c r="G13176" s="26" t="s">
        <v>12839</v>
      </c>
      <c r="H13176" s="24" t="s">
        <v>77</v>
      </c>
      <c r="I13176" s="24" t="s">
        <v>78</v>
      </c>
      <c r="J13176" s="27" t="s">
        <v>1</v>
      </c>
      <c r="K13176" s="28">
        <v>23.4</v>
      </c>
      <c r="L13176" s="28">
        <v>23.13</v>
      </c>
    </row>
    <row r="13177" spans="1:12" x14ac:dyDescent="0.25">
      <c r="A13177" s="24" t="s">
        <v>3305</v>
      </c>
      <c r="B13177" s="26">
        <v>2018</v>
      </c>
      <c r="C13177" s="24">
        <v>4</v>
      </c>
      <c r="D13177" s="24" t="s">
        <v>15123</v>
      </c>
      <c r="E13177" s="26">
        <v>634</v>
      </c>
      <c r="F13177" s="26">
        <v>10650</v>
      </c>
      <c r="G13177" s="26" t="s">
        <v>13957</v>
      </c>
      <c r="H13177" s="24" t="s">
        <v>266</v>
      </c>
      <c r="I13177" s="24" t="s">
        <v>267</v>
      </c>
      <c r="J13177" s="27" t="s">
        <v>15162</v>
      </c>
      <c r="K13177" s="28">
        <v>1215.4000000000001</v>
      </c>
      <c r="L13177" s="28">
        <v>1215.4000000000001</v>
      </c>
    </row>
    <row r="13178" spans="1:12" x14ac:dyDescent="0.25">
      <c r="A13178" s="24" t="s">
        <v>3305</v>
      </c>
      <c r="B13178" s="26">
        <v>2018</v>
      </c>
      <c r="C13178" s="24">
        <v>4</v>
      </c>
      <c r="D13178" s="24" t="s">
        <v>15123</v>
      </c>
      <c r="E13178" s="26">
        <v>634</v>
      </c>
      <c r="F13178" s="26">
        <v>10651</v>
      </c>
      <c r="G13178" s="26" t="s">
        <v>13958</v>
      </c>
      <c r="H13178" s="24" t="s">
        <v>2665</v>
      </c>
      <c r="I13178" s="24" t="s">
        <v>2666</v>
      </c>
      <c r="J13178" s="27" t="s">
        <v>15162</v>
      </c>
      <c r="K13178" s="28">
        <v>3171.46</v>
      </c>
      <c r="L13178" s="28">
        <v>2919.71</v>
      </c>
    </row>
    <row r="13179" spans="1:12" x14ac:dyDescent="0.25">
      <c r="A13179" s="24" t="s">
        <v>3305</v>
      </c>
      <c r="B13179" s="26">
        <v>2018</v>
      </c>
      <c r="C13179" s="24">
        <v>4</v>
      </c>
      <c r="D13179" s="24" t="s">
        <v>15123</v>
      </c>
      <c r="E13179" s="26">
        <v>636</v>
      </c>
      <c r="F13179" s="26">
        <v>10652</v>
      </c>
      <c r="G13179" s="26" t="s">
        <v>13959</v>
      </c>
      <c r="H13179" s="24" t="s">
        <v>2265</v>
      </c>
      <c r="I13179" s="24" t="s">
        <v>2266</v>
      </c>
      <c r="J13179" s="27" t="s">
        <v>15162</v>
      </c>
      <c r="K13179" s="28">
        <v>5835.69</v>
      </c>
      <c r="L13179" s="28">
        <v>5835.69</v>
      </c>
    </row>
    <row r="13180" spans="1:12" x14ac:dyDescent="0.25">
      <c r="A13180" s="24" t="s">
        <v>3305</v>
      </c>
      <c r="B13180" s="26">
        <v>2018</v>
      </c>
      <c r="C13180" s="24">
        <v>4</v>
      </c>
      <c r="D13180" s="24" t="s">
        <v>15140</v>
      </c>
      <c r="E13180" s="26">
        <v>668</v>
      </c>
      <c r="F13180" s="26">
        <v>10653</v>
      </c>
      <c r="G13180" s="26" t="s">
        <v>13960</v>
      </c>
      <c r="H13180" s="24" t="s">
        <v>544</v>
      </c>
      <c r="I13180" s="24" t="s">
        <v>545</v>
      </c>
      <c r="J13180" s="27" t="s">
        <v>1</v>
      </c>
      <c r="K13180" s="28">
        <v>588.02</v>
      </c>
      <c r="L13180" s="28">
        <v>588.02</v>
      </c>
    </row>
    <row r="13181" spans="1:12" x14ac:dyDescent="0.25">
      <c r="A13181" s="24" t="s">
        <v>3305</v>
      </c>
      <c r="B13181" s="26">
        <v>2018</v>
      </c>
      <c r="C13181" s="24">
        <v>4</v>
      </c>
      <c r="D13181" s="24" t="s">
        <v>15140</v>
      </c>
      <c r="E13181" s="26">
        <v>668</v>
      </c>
      <c r="F13181" s="26">
        <v>9358</v>
      </c>
      <c r="G13181" s="26" t="s">
        <v>12665</v>
      </c>
      <c r="H13181" s="24" t="s">
        <v>714</v>
      </c>
      <c r="I13181" s="24" t="s">
        <v>715</v>
      </c>
      <c r="J13181" s="27" t="s">
        <v>1</v>
      </c>
      <c r="K13181" s="28">
        <v>648.53</v>
      </c>
      <c r="L13181" s="28">
        <v>648.53</v>
      </c>
    </row>
    <row r="13182" spans="1:12" x14ac:dyDescent="0.25">
      <c r="A13182" s="24" t="s">
        <v>3305</v>
      </c>
      <c r="B13182" s="26">
        <v>2018</v>
      </c>
      <c r="C13182" s="24">
        <v>4</v>
      </c>
      <c r="D13182" s="24" t="s">
        <v>15140</v>
      </c>
      <c r="E13182" s="26">
        <v>668</v>
      </c>
      <c r="F13182" s="26">
        <v>9741</v>
      </c>
      <c r="G13182" s="26" t="s">
        <v>13048</v>
      </c>
      <c r="H13182" s="24" t="s">
        <v>728</v>
      </c>
      <c r="I13182" s="24" t="s">
        <v>729</v>
      </c>
      <c r="J13182" s="27" t="s">
        <v>1</v>
      </c>
      <c r="K13182" s="28">
        <v>1833.26</v>
      </c>
      <c r="L13182" s="28">
        <v>1822.08</v>
      </c>
    </row>
    <row r="13183" spans="1:12" x14ac:dyDescent="0.25">
      <c r="A13183" s="24" t="s">
        <v>3305</v>
      </c>
      <c r="B13183" s="26">
        <v>2018</v>
      </c>
      <c r="C13183" s="24">
        <v>4</v>
      </c>
      <c r="D13183" s="24" t="s">
        <v>15140</v>
      </c>
      <c r="E13183" s="26">
        <v>668</v>
      </c>
      <c r="F13183" s="26">
        <v>9853</v>
      </c>
      <c r="G13183" s="26" t="s">
        <v>13160</v>
      </c>
      <c r="H13183" s="24" t="s">
        <v>714</v>
      </c>
      <c r="I13183" s="24" t="s">
        <v>715</v>
      </c>
      <c r="J13183" s="27" t="s">
        <v>1</v>
      </c>
      <c r="K13183" s="28">
        <v>1683.67</v>
      </c>
      <c r="L13183" s="28">
        <v>1683.67</v>
      </c>
    </row>
    <row r="13184" spans="1:12" x14ac:dyDescent="0.25">
      <c r="A13184" s="24" t="s">
        <v>3305</v>
      </c>
      <c r="B13184" s="26">
        <v>2018</v>
      </c>
      <c r="C13184" s="24">
        <v>4</v>
      </c>
      <c r="D13184" s="24" t="s">
        <v>15140</v>
      </c>
      <c r="E13184" s="26">
        <v>668</v>
      </c>
      <c r="F13184" s="26">
        <v>10654</v>
      </c>
      <c r="G13184" s="26" t="s">
        <v>13961</v>
      </c>
      <c r="H13184" s="24" t="s">
        <v>544</v>
      </c>
      <c r="I13184" s="24" t="s">
        <v>545</v>
      </c>
      <c r="J13184" s="27" t="s">
        <v>1</v>
      </c>
      <c r="K13184" s="28">
        <v>13.97</v>
      </c>
      <c r="L13184" s="28">
        <v>13.97</v>
      </c>
    </row>
    <row r="13185" spans="1:12" x14ac:dyDescent="0.25">
      <c r="A13185" s="24" t="s">
        <v>3305</v>
      </c>
      <c r="B13185" s="26">
        <v>2018</v>
      </c>
      <c r="C13185" s="24">
        <v>4</v>
      </c>
      <c r="D13185" s="24" t="s">
        <v>15140</v>
      </c>
      <c r="E13185" s="26">
        <v>668</v>
      </c>
      <c r="F13185" s="26">
        <v>9746</v>
      </c>
      <c r="G13185" s="26" t="s">
        <v>13053</v>
      </c>
      <c r="H13185" s="24" t="s">
        <v>730</v>
      </c>
      <c r="I13185" s="24" t="s">
        <v>731</v>
      </c>
      <c r="J13185" s="27" t="s">
        <v>1</v>
      </c>
      <c r="K13185" s="28">
        <v>1259.19</v>
      </c>
      <c r="L13185" s="28">
        <v>1259.19</v>
      </c>
    </row>
    <row r="13186" spans="1:12" x14ac:dyDescent="0.25">
      <c r="A13186" s="24" t="s">
        <v>3305</v>
      </c>
      <c r="B13186" s="26">
        <v>2018</v>
      </c>
      <c r="C13186" s="24">
        <v>4</v>
      </c>
      <c r="D13186" s="24" t="s">
        <v>15140</v>
      </c>
      <c r="E13186" s="26">
        <v>668</v>
      </c>
      <c r="F13186" s="26">
        <v>9750</v>
      </c>
      <c r="G13186" s="26" t="s">
        <v>13057</v>
      </c>
      <c r="H13186" s="24" t="s">
        <v>714</v>
      </c>
      <c r="I13186" s="24" t="s">
        <v>715</v>
      </c>
      <c r="J13186" s="27" t="s">
        <v>1</v>
      </c>
      <c r="K13186" s="28">
        <v>142.47</v>
      </c>
      <c r="L13186" s="28">
        <v>142.47</v>
      </c>
    </row>
    <row r="13187" spans="1:12" x14ac:dyDescent="0.25">
      <c r="A13187" s="24" t="s">
        <v>3305</v>
      </c>
      <c r="B13187" s="26">
        <v>2018</v>
      </c>
      <c r="C13187" s="24">
        <v>4</v>
      </c>
      <c r="D13187" s="24" t="s">
        <v>15140</v>
      </c>
      <c r="E13187" s="26">
        <v>668</v>
      </c>
      <c r="F13187" s="26">
        <v>10655</v>
      </c>
      <c r="G13187" s="26" t="s">
        <v>13962</v>
      </c>
      <c r="H13187" s="24" t="s">
        <v>728</v>
      </c>
      <c r="I13187" s="24" t="s">
        <v>729</v>
      </c>
      <c r="J13187" s="27" t="s">
        <v>1</v>
      </c>
      <c r="K13187" s="28">
        <v>574.04999999999995</v>
      </c>
      <c r="L13187" s="28">
        <v>574.04999999999995</v>
      </c>
    </row>
    <row r="13188" spans="1:12" x14ac:dyDescent="0.25">
      <c r="A13188" s="24" t="s">
        <v>3305</v>
      </c>
      <c r="B13188" s="26">
        <v>2018</v>
      </c>
      <c r="C13188" s="24">
        <v>4</v>
      </c>
      <c r="D13188" s="24" t="s">
        <v>15140</v>
      </c>
      <c r="E13188" s="26">
        <v>668</v>
      </c>
      <c r="F13188" s="26">
        <v>10656</v>
      </c>
      <c r="G13188" s="26" t="s">
        <v>13963</v>
      </c>
      <c r="H13188" s="24" t="s">
        <v>544</v>
      </c>
      <c r="I13188" s="24" t="s">
        <v>545</v>
      </c>
      <c r="J13188" s="27" t="s">
        <v>1</v>
      </c>
      <c r="K13188" s="28">
        <v>538.78</v>
      </c>
      <c r="L13188" s="28">
        <v>538.78</v>
      </c>
    </row>
    <row r="13189" spans="1:12" x14ac:dyDescent="0.25">
      <c r="A13189" s="24" t="s">
        <v>3305</v>
      </c>
      <c r="B13189" s="26">
        <v>2018</v>
      </c>
      <c r="C13189" s="24">
        <v>4</v>
      </c>
      <c r="D13189" s="24" t="s">
        <v>15140</v>
      </c>
      <c r="E13189" s="26">
        <v>668</v>
      </c>
      <c r="F13189" s="26">
        <v>9753</v>
      </c>
      <c r="G13189" s="26" t="s">
        <v>13060</v>
      </c>
      <c r="H13189" s="24" t="s">
        <v>730</v>
      </c>
      <c r="I13189" s="24" t="s">
        <v>731</v>
      </c>
      <c r="J13189" s="27" t="s">
        <v>1</v>
      </c>
      <c r="K13189" s="28">
        <v>2211.77</v>
      </c>
      <c r="L13189" s="28">
        <v>2211.77</v>
      </c>
    </row>
    <row r="13190" spans="1:12" x14ac:dyDescent="0.25">
      <c r="A13190" s="24" t="s">
        <v>3305</v>
      </c>
      <c r="B13190" s="26">
        <v>2018</v>
      </c>
      <c r="C13190" s="24">
        <v>4</v>
      </c>
      <c r="D13190" s="24" t="s">
        <v>15140</v>
      </c>
      <c r="E13190" s="26">
        <v>668</v>
      </c>
      <c r="F13190" s="26">
        <v>9754</v>
      </c>
      <c r="G13190" s="26" t="s">
        <v>13061</v>
      </c>
      <c r="H13190" s="24" t="s">
        <v>714</v>
      </c>
      <c r="I13190" s="24" t="s">
        <v>715</v>
      </c>
      <c r="J13190" s="27" t="s">
        <v>1</v>
      </c>
      <c r="K13190" s="28">
        <v>1745.33</v>
      </c>
      <c r="L13190" s="28">
        <v>1745.33</v>
      </c>
    </row>
    <row r="13191" spans="1:12" x14ac:dyDescent="0.25">
      <c r="A13191" s="24" t="s">
        <v>3305</v>
      </c>
      <c r="B13191" s="26">
        <v>2018</v>
      </c>
      <c r="C13191" s="24">
        <v>4</v>
      </c>
      <c r="D13191" s="24" t="s">
        <v>15140</v>
      </c>
      <c r="E13191" s="26">
        <v>668</v>
      </c>
      <c r="F13191" s="26">
        <v>9756</v>
      </c>
      <c r="G13191" s="26" t="s">
        <v>13063</v>
      </c>
      <c r="H13191" s="24" t="s">
        <v>730</v>
      </c>
      <c r="I13191" s="24" t="s">
        <v>731</v>
      </c>
      <c r="J13191" s="27" t="s">
        <v>1</v>
      </c>
      <c r="K13191" s="28">
        <v>799.97</v>
      </c>
      <c r="L13191" s="28">
        <v>799.97</v>
      </c>
    </row>
    <row r="13192" spans="1:12" x14ac:dyDescent="0.25">
      <c r="A13192" s="24" t="s">
        <v>3305</v>
      </c>
      <c r="B13192" s="26">
        <v>2018</v>
      </c>
      <c r="C13192" s="24">
        <v>4</v>
      </c>
      <c r="D13192" s="24" t="s">
        <v>15140</v>
      </c>
      <c r="E13192" s="26">
        <v>668</v>
      </c>
      <c r="F13192" s="26">
        <v>10657</v>
      </c>
      <c r="G13192" s="26" t="s">
        <v>13964</v>
      </c>
      <c r="H13192" s="24" t="s">
        <v>714</v>
      </c>
      <c r="I13192" s="24" t="s">
        <v>715</v>
      </c>
      <c r="J13192" s="27" t="s">
        <v>1</v>
      </c>
      <c r="K13192" s="28">
        <v>443.85</v>
      </c>
      <c r="L13192" s="28">
        <v>443.85</v>
      </c>
    </row>
    <row r="13193" spans="1:12" x14ac:dyDescent="0.25">
      <c r="A13193" s="24" t="s">
        <v>3305</v>
      </c>
      <c r="B13193" s="26">
        <v>2018</v>
      </c>
      <c r="C13193" s="24">
        <v>4</v>
      </c>
      <c r="D13193" s="24" t="s">
        <v>15140</v>
      </c>
      <c r="E13193" s="26">
        <v>669</v>
      </c>
      <c r="F13193" s="26">
        <v>9740</v>
      </c>
      <c r="G13193" s="26" t="s">
        <v>13047</v>
      </c>
      <c r="H13193" s="24" t="s">
        <v>714</v>
      </c>
      <c r="I13193" s="24" t="s">
        <v>715</v>
      </c>
      <c r="J13193" s="27" t="s">
        <v>1</v>
      </c>
      <c r="K13193" s="28">
        <v>636.1</v>
      </c>
      <c r="L13193" s="28">
        <v>636.1</v>
      </c>
    </row>
    <row r="13194" spans="1:12" x14ac:dyDescent="0.25">
      <c r="A13194" s="24" t="s">
        <v>3305</v>
      </c>
      <c r="B13194" s="26">
        <v>2018</v>
      </c>
      <c r="C13194" s="24">
        <v>4</v>
      </c>
      <c r="D13194" s="24" t="s">
        <v>15140</v>
      </c>
      <c r="E13194" s="26">
        <v>669</v>
      </c>
      <c r="F13194" s="26">
        <v>9757</v>
      </c>
      <c r="G13194" s="26" t="s">
        <v>13064</v>
      </c>
      <c r="H13194" s="24" t="s">
        <v>2039</v>
      </c>
      <c r="I13194" s="24" t="s">
        <v>2040</v>
      </c>
      <c r="J13194" s="27" t="s">
        <v>1</v>
      </c>
      <c r="K13194" s="28">
        <v>84.03</v>
      </c>
      <c r="L13194" s="28">
        <v>84.03</v>
      </c>
    </row>
    <row r="13195" spans="1:12" x14ac:dyDescent="0.25">
      <c r="A13195" s="24" t="s">
        <v>3305</v>
      </c>
      <c r="B13195" s="26">
        <v>2018</v>
      </c>
      <c r="C13195" s="24">
        <v>4</v>
      </c>
      <c r="D13195" s="24" t="s">
        <v>15140</v>
      </c>
      <c r="E13195" s="26">
        <v>670</v>
      </c>
      <c r="F13195" s="26">
        <v>10085</v>
      </c>
      <c r="G13195" s="26" t="s">
        <v>13392</v>
      </c>
      <c r="H13195" s="24" t="s">
        <v>728</v>
      </c>
      <c r="I13195" s="24" t="s">
        <v>729</v>
      </c>
      <c r="J13195" s="27" t="s">
        <v>1</v>
      </c>
      <c r="K13195" s="28">
        <v>574.04999999999995</v>
      </c>
      <c r="L13195" s="28">
        <v>574.04999999999995</v>
      </c>
    </row>
    <row r="13196" spans="1:12" x14ac:dyDescent="0.25">
      <c r="A13196" s="24" t="s">
        <v>3305</v>
      </c>
      <c r="B13196" s="26">
        <v>2018</v>
      </c>
      <c r="C13196" s="24">
        <v>4</v>
      </c>
      <c r="D13196" s="24" t="s">
        <v>15140</v>
      </c>
      <c r="E13196" s="26">
        <v>670</v>
      </c>
      <c r="F13196" s="26">
        <v>10658</v>
      </c>
      <c r="G13196" s="26" t="s">
        <v>13965</v>
      </c>
      <c r="H13196" s="24" t="s">
        <v>544</v>
      </c>
      <c r="I13196" s="24" t="s">
        <v>545</v>
      </c>
      <c r="J13196" s="27" t="s">
        <v>1</v>
      </c>
      <c r="K13196" s="28">
        <v>13.97</v>
      </c>
      <c r="L13196" s="28">
        <v>13.97</v>
      </c>
    </row>
    <row r="13197" spans="1:12" x14ac:dyDescent="0.25">
      <c r="A13197" s="24" t="s">
        <v>3305</v>
      </c>
      <c r="B13197" s="26">
        <v>2018</v>
      </c>
      <c r="C13197" s="24">
        <v>4</v>
      </c>
      <c r="D13197" s="24" t="s">
        <v>15140</v>
      </c>
      <c r="E13197" s="26">
        <v>670</v>
      </c>
      <c r="F13197" s="26">
        <v>8971</v>
      </c>
      <c r="G13197" s="26" t="s">
        <v>12278</v>
      </c>
      <c r="H13197" s="24" t="s">
        <v>714</v>
      </c>
      <c r="I13197" s="24" t="s">
        <v>715</v>
      </c>
      <c r="J13197" s="27" t="s">
        <v>1</v>
      </c>
      <c r="K13197" s="28">
        <v>922.21</v>
      </c>
      <c r="L13197" s="28">
        <v>921.94</v>
      </c>
    </row>
    <row r="13198" spans="1:12" x14ac:dyDescent="0.25">
      <c r="A13198" s="24" t="s">
        <v>3305</v>
      </c>
      <c r="B13198" s="26">
        <v>2018</v>
      </c>
      <c r="C13198" s="24">
        <v>4</v>
      </c>
      <c r="D13198" s="24" t="s">
        <v>15140</v>
      </c>
      <c r="E13198" s="26">
        <v>670</v>
      </c>
      <c r="F13198" s="26">
        <v>9773</v>
      </c>
      <c r="G13198" s="26" t="s">
        <v>13080</v>
      </c>
      <c r="H13198" s="24" t="s">
        <v>544</v>
      </c>
      <c r="I13198" s="24" t="s">
        <v>545</v>
      </c>
      <c r="J13198" s="27" t="s">
        <v>1</v>
      </c>
      <c r="K13198" s="28">
        <v>13.97</v>
      </c>
      <c r="L13198" s="28">
        <v>13.97</v>
      </c>
    </row>
    <row r="13199" spans="1:12" x14ac:dyDescent="0.25">
      <c r="A13199" s="24" t="s">
        <v>3305</v>
      </c>
      <c r="B13199" s="26">
        <v>2018</v>
      </c>
      <c r="C13199" s="24">
        <v>4</v>
      </c>
      <c r="D13199" s="24" t="s">
        <v>15140</v>
      </c>
      <c r="E13199" s="26">
        <v>670</v>
      </c>
      <c r="F13199" s="26">
        <v>10659</v>
      </c>
      <c r="G13199" s="26" t="s">
        <v>13966</v>
      </c>
      <c r="H13199" s="24" t="s">
        <v>544</v>
      </c>
      <c r="I13199" s="24" t="s">
        <v>545</v>
      </c>
      <c r="J13199" s="27" t="s">
        <v>1</v>
      </c>
      <c r="K13199" s="28">
        <v>119.68</v>
      </c>
      <c r="L13199" s="28">
        <v>119.68</v>
      </c>
    </row>
    <row r="13200" spans="1:12" x14ac:dyDescent="0.25">
      <c r="A13200" s="24" t="s">
        <v>3305</v>
      </c>
      <c r="B13200" s="26">
        <v>2018</v>
      </c>
      <c r="C13200" s="24">
        <v>4</v>
      </c>
      <c r="D13200" s="24" t="s">
        <v>15140</v>
      </c>
      <c r="E13200" s="26">
        <v>670</v>
      </c>
      <c r="F13200" s="26">
        <v>9803</v>
      </c>
      <c r="G13200" s="26" t="s">
        <v>13110</v>
      </c>
      <c r="H13200" s="24" t="s">
        <v>544</v>
      </c>
      <c r="I13200" s="24" t="s">
        <v>545</v>
      </c>
      <c r="J13200" s="27" t="s">
        <v>1</v>
      </c>
      <c r="K13200" s="28">
        <v>13.97</v>
      </c>
      <c r="L13200" s="28">
        <v>13.97</v>
      </c>
    </row>
    <row r="13201" spans="1:12" x14ac:dyDescent="0.25">
      <c r="A13201" s="24" t="s">
        <v>3305</v>
      </c>
      <c r="B13201" s="26">
        <v>2018</v>
      </c>
      <c r="C13201" s="24">
        <v>4</v>
      </c>
      <c r="D13201" s="24" t="s">
        <v>15140</v>
      </c>
      <c r="E13201" s="26">
        <v>670</v>
      </c>
      <c r="F13201" s="26">
        <v>1635</v>
      </c>
      <c r="G13201" s="26" t="s">
        <v>4942</v>
      </c>
      <c r="H13201" s="24" t="s">
        <v>714</v>
      </c>
      <c r="I13201" s="24" t="s">
        <v>715</v>
      </c>
      <c r="J13201" s="27" t="s">
        <v>1</v>
      </c>
      <c r="K13201" s="28">
        <v>654.41999999999996</v>
      </c>
      <c r="L13201" s="28">
        <v>654.15</v>
      </c>
    </row>
    <row r="13202" spans="1:12" x14ac:dyDescent="0.25">
      <c r="A13202" s="24" t="s">
        <v>3305</v>
      </c>
      <c r="B13202" s="26">
        <v>2018</v>
      </c>
      <c r="C13202" s="24">
        <v>4</v>
      </c>
      <c r="D13202" s="24" t="s">
        <v>15140</v>
      </c>
      <c r="E13202" s="26">
        <v>670</v>
      </c>
      <c r="F13202" s="26">
        <v>10660</v>
      </c>
      <c r="G13202" s="26" t="s">
        <v>13967</v>
      </c>
      <c r="H13202" s="24" t="s">
        <v>544</v>
      </c>
      <c r="I13202" s="24" t="s">
        <v>545</v>
      </c>
      <c r="J13202" s="27" t="s">
        <v>1</v>
      </c>
      <c r="K13202" s="28">
        <v>13.97</v>
      </c>
      <c r="L13202" s="28">
        <v>13.97</v>
      </c>
    </row>
    <row r="13203" spans="1:12" x14ac:dyDescent="0.25">
      <c r="A13203" s="24" t="s">
        <v>3305</v>
      </c>
      <c r="B13203" s="26">
        <v>2018</v>
      </c>
      <c r="C13203" s="24">
        <v>4</v>
      </c>
      <c r="D13203" s="24" t="s">
        <v>15140</v>
      </c>
      <c r="E13203" s="26">
        <v>670</v>
      </c>
      <c r="F13203" s="26">
        <v>10661</v>
      </c>
      <c r="G13203" s="26" t="s">
        <v>13968</v>
      </c>
      <c r="H13203" s="24" t="s">
        <v>544</v>
      </c>
      <c r="I13203" s="24" t="s">
        <v>545</v>
      </c>
      <c r="J13203" s="27" t="s">
        <v>1</v>
      </c>
      <c r="K13203" s="28">
        <v>13.97</v>
      </c>
      <c r="L13203" s="28">
        <v>13.97</v>
      </c>
    </row>
    <row r="13204" spans="1:12" x14ac:dyDescent="0.25">
      <c r="A13204" s="24" t="s">
        <v>3305</v>
      </c>
      <c r="B13204" s="26">
        <v>2018</v>
      </c>
      <c r="C13204" s="24">
        <v>4</v>
      </c>
      <c r="D13204" s="24" t="s">
        <v>15140</v>
      </c>
      <c r="E13204" s="26">
        <v>670</v>
      </c>
      <c r="F13204" s="26">
        <v>10662</v>
      </c>
      <c r="G13204" s="26" t="s">
        <v>13969</v>
      </c>
      <c r="H13204" s="24" t="s">
        <v>544</v>
      </c>
      <c r="I13204" s="24" t="s">
        <v>545</v>
      </c>
      <c r="J13204" s="27" t="s">
        <v>1</v>
      </c>
      <c r="K13204" s="28">
        <v>13.97</v>
      </c>
      <c r="L13204" s="28">
        <v>13.97</v>
      </c>
    </row>
    <row r="13205" spans="1:12" x14ac:dyDescent="0.25">
      <c r="A13205" s="24" t="s">
        <v>3305</v>
      </c>
      <c r="B13205" s="26">
        <v>2018</v>
      </c>
      <c r="C13205" s="24">
        <v>4</v>
      </c>
      <c r="D13205" s="24" t="s">
        <v>15140</v>
      </c>
      <c r="E13205" s="26">
        <v>670</v>
      </c>
      <c r="F13205" s="26">
        <v>9028</v>
      </c>
      <c r="G13205" s="26" t="s">
        <v>12335</v>
      </c>
      <c r="H13205" s="24" t="s">
        <v>544</v>
      </c>
      <c r="I13205" s="24" t="s">
        <v>545</v>
      </c>
      <c r="J13205" s="27" t="s">
        <v>1</v>
      </c>
      <c r="K13205" s="28">
        <v>13.97</v>
      </c>
      <c r="L13205" s="28">
        <v>13.97</v>
      </c>
    </row>
    <row r="13206" spans="1:12" x14ac:dyDescent="0.25">
      <c r="A13206" s="24" t="s">
        <v>3305</v>
      </c>
      <c r="B13206" s="26">
        <v>2018</v>
      </c>
      <c r="C13206" s="24">
        <v>4</v>
      </c>
      <c r="D13206" s="24" t="s">
        <v>15140</v>
      </c>
      <c r="E13206" s="26">
        <v>670</v>
      </c>
      <c r="F13206" s="26">
        <v>10663</v>
      </c>
      <c r="G13206" s="26" t="s">
        <v>13970</v>
      </c>
      <c r="H13206" s="24" t="s">
        <v>728</v>
      </c>
      <c r="I13206" s="24" t="s">
        <v>729</v>
      </c>
      <c r="J13206" s="27" t="s">
        <v>1</v>
      </c>
      <c r="K13206" s="28">
        <v>574.04999999999995</v>
      </c>
      <c r="L13206" s="28">
        <v>574.04999999999995</v>
      </c>
    </row>
    <row r="13207" spans="1:12" x14ac:dyDescent="0.25">
      <c r="A13207" s="24" t="s">
        <v>3305</v>
      </c>
      <c r="B13207" s="26">
        <v>2018</v>
      </c>
      <c r="C13207" s="24">
        <v>4</v>
      </c>
      <c r="D13207" s="24" t="s">
        <v>15140</v>
      </c>
      <c r="E13207" s="26">
        <v>670</v>
      </c>
      <c r="F13207" s="26">
        <v>5840</v>
      </c>
      <c r="G13207" s="26" t="s">
        <v>9147</v>
      </c>
      <c r="H13207" s="24" t="s">
        <v>544</v>
      </c>
      <c r="I13207" s="24" t="s">
        <v>545</v>
      </c>
      <c r="J13207" s="27" t="s">
        <v>1</v>
      </c>
      <c r="K13207" s="28">
        <v>13.97</v>
      </c>
      <c r="L13207" s="28">
        <v>13.97</v>
      </c>
    </row>
    <row r="13208" spans="1:12" x14ac:dyDescent="0.25">
      <c r="A13208" s="24" t="s">
        <v>3305</v>
      </c>
      <c r="B13208" s="26">
        <v>2018</v>
      </c>
      <c r="C13208" s="24">
        <v>4</v>
      </c>
      <c r="D13208" s="24" t="s">
        <v>15140</v>
      </c>
      <c r="E13208" s="26">
        <v>670</v>
      </c>
      <c r="F13208" s="26">
        <v>10664</v>
      </c>
      <c r="G13208" s="26" t="s">
        <v>13971</v>
      </c>
      <c r="H13208" s="24" t="s">
        <v>1030</v>
      </c>
      <c r="I13208" s="24" t="s">
        <v>1031</v>
      </c>
      <c r="J13208" s="27" t="s">
        <v>1</v>
      </c>
      <c r="K13208" s="28">
        <v>87.45</v>
      </c>
      <c r="L13208" s="28">
        <v>87.45</v>
      </c>
    </row>
    <row r="13209" spans="1:12" x14ac:dyDescent="0.25">
      <c r="A13209" s="24" t="s">
        <v>3305</v>
      </c>
      <c r="B13209" s="26">
        <v>2018</v>
      </c>
      <c r="C13209" s="24">
        <v>4</v>
      </c>
      <c r="D13209" s="24" t="s">
        <v>15140</v>
      </c>
      <c r="E13209" s="26">
        <v>670</v>
      </c>
      <c r="F13209" s="26">
        <v>10665</v>
      </c>
      <c r="G13209" s="26" t="s">
        <v>13972</v>
      </c>
      <c r="H13209" s="24" t="s">
        <v>544</v>
      </c>
      <c r="I13209" s="24" t="s">
        <v>545</v>
      </c>
      <c r="J13209" s="27" t="s">
        <v>1</v>
      </c>
      <c r="K13209" s="28">
        <v>574.04999999999995</v>
      </c>
      <c r="L13209" s="28">
        <v>574.04999999999995</v>
      </c>
    </row>
    <row r="13210" spans="1:12" x14ac:dyDescent="0.25">
      <c r="A13210" s="24" t="s">
        <v>3305</v>
      </c>
      <c r="B13210" s="26">
        <v>2018</v>
      </c>
      <c r="C13210" s="24">
        <v>4</v>
      </c>
      <c r="D13210" s="24" t="s">
        <v>15140</v>
      </c>
      <c r="E13210" s="26">
        <v>670</v>
      </c>
      <c r="F13210" s="26">
        <v>1978</v>
      </c>
      <c r="G13210" s="26" t="s">
        <v>5285</v>
      </c>
      <c r="H13210" s="24" t="s">
        <v>714</v>
      </c>
      <c r="I13210" s="24" t="s">
        <v>715</v>
      </c>
      <c r="J13210" s="27" t="s">
        <v>1</v>
      </c>
      <c r="K13210" s="28">
        <v>290.11</v>
      </c>
      <c r="L13210" s="28">
        <v>290.11</v>
      </c>
    </row>
    <row r="13211" spans="1:12" x14ac:dyDescent="0.25">
      <c r="A13211" s="24" t="s">
        <v>3305</v>
      </c>
      <c r="B13211" s="26">
        <v>2018</v>
      </c>
      <c r="C13211" s="24">
        <v>4</v>
      </c>
      <c r="D13211" s="24" t="s">
        <v>15140</v>
      </c>
      <c r="E13211" s="26">
        <v>670</v>
      </c>
      <c r="F13211" s="26">
        <v>10666</v>
      </c>
      <c r="G13211" s="26" t="s">
        <v>13973</v>
      </c>
      <c r="H13211" s="24" t="s">
        <v>728</v>
      </c>
      <c r="I13211" s="24" t="s">
        <v>729</v>
      </c>
      <c r="J13211" s="27" t="s">
        <v>1</v>
      </c>
      <c r="K13211" s="28">
        <v>574.04999999999995</v>
      </c>
      <c r="L13211" s="28">
        <v>574.04999999999995</v>
      </c>
    </row>
    <row r="13212" spans="1:12" x14ac:dyDescent="0.25">
      <c r="A13212" s="24" t="s">
        <v>3305</v>
      </c>
      <c r="B13212" s="26">
        <v>2018</v>
      </c>
      <c r="C13212" s="24">
        <v>4</v>
      </c>
      <c r="D13212" s="24" t="s">
        <v>15140</v>
      </c>
      <c r="E13212" s="26">
        <v>670</v>
      </c>
      <c r="F13212" s="26">
        <v>1656</v>
      </c>
      <c r="G13212" s="26" t="s">
        <v>4963</v>
      </c>
      <c r="H13212" s="24" t="s">
        <v>544</v>
      </c>
      <c r="I13212" s="24" t="s">
        <v>545</v>
      </c>
      <c r="J13212" s="27" t="s">
        <v>1</v>
      </c>
      <c r="K13212" s="28">
        <v>322.27999999999997</v>
      </c>
      <c r="L13212" s="28">
        <v>322</v>
      </c>
    </row>
    <row r="13213" spans="1:12" x14ac:dyDescent="0.25">
      <c r="A13213" s="24" t="s">
        <v>3305</v>
      </c>
      <c r="B13213" s="26">
        <v>2018</v>
      </c>
      <c r="C13213" s="24">
        <v>4</v>
      </c>
      <c r="D13213" s="24" t="s">
        <v>15140</v>
      </c>
      <c r="E13213" s="26">
        <v>670</v>
      </c>
      <c r="F13213" s="26">
        <v>10667</v>
      </c>
      <c r="G13213" s="26" t="s">
        <v>13974</v>
      </c>
      <c r="H13213" s="24" t="s">
        <v>544</v>
      </c>
      <c r="I13213" s="24" t="s">
        <v>545</v>
      </c>
      <c r="J13213" s="27" t="s">
        <v>1</v>
      </c>
      <c r="K13213" s="28">
        <v>13.97</v>
      </c>
      <c r="L13213" s="28">
        <v>13.97</v>
      </c>
    </row>
    <row r="13214" spans="1:12" x14ac:dyDescent="0.25">
      <c r="A13214" s="24" t="s">
        <v>3305</v>
      </c>
      <c r="B13214" s="26">
        <v>2018</v>
      </c>
      <c r="C13214" s="24">
        <v>4</v>
      </c>
      <c r="D13214" s="24" t="s">
        <v>15140</v>
      </c>
      <c r="E13214" s="26">
        <v>670</v>
      </c>
      <c r="F13214" s="26">
        <v>10668</v>
      </c>
      <c r="G13214" s="26" t="s">
        <v>13975</v>
      </c>
      <c r="H13214" s="24" t="s">
        <v>544</v>
      </c>
      <c r="I13214" s="24" t="s">
        <v>545</v>
      </c>
      <c r="J13214" s="27" t="s">
        <v>1</v>
      </c>
      <c r="K13214" s="28">
        <v>13.97</v>
      </c>
      <c r="L13214" s="28">
        <v>13.97</v>
      </c>
    </row>
    <row r="13215" spans="1:12" x14ac:dyDescent="0.25">
      <c r="A13215" s="24" t="s">
        <v>3305</v>
      </c>
      <c r="B13215" s="26">
        <v>2018</v>
      </c>
      <c r="C13215" s="24">
        <v>4</v>
      </c>
      <c r="D13215" s="24" t="s">
        <v>15140</v>
      </c>
      <c r="E13215" s="26">
        <v>670</v>
      </c>
      <c r="F13215" s="26">
        <v>9768</v>
      </c>
      <c r="G13215" s="26" t="s">
        <v>13075</v>
      </c>
      <c r="H13215" s="24" t="s">
        <v>714</v>
      </c>
      <c r="I13215" s="24" t="s">
        <v>715</v>
      </c>
      <c r="J13215" s="27" t="s">
        <v>1</v>
      </c>
      <c r="K13215" s="28">
        <v>4655.09</v>
      </c>
      <c r="L13215" s="28">
        <v>4655.09</v>
      </c>
    </row>
    <row r="13216" spans="1:12" x14ac:dyDescent="0.25">
      <c r="A13216" s="24" t="s">
        <v>3305</v>
      </c>
      <c r="B13216" s="26">
        <v>2018</v>
      </c>
      <c r="C13216" s="24">
        <v>4</v>
      </c>
      <c r="D13216" s="24" t="s">
        <v>15140</v>
      </c>
      <c r="E13216" s="26">
        <v>670</v>
      </c>
      <c r="F13216" s="26">
        <v>9770</v>
      </c>
      <c r="G13216" s="26" t="s">
        <v>13077</v>
      </c>
      <c r="H13216" s="24" t="s">
        <v>714</v>
      </c>
      <c r="I13216" s="24" t="s">
        <v>715</v>
      </c>
      <c r="J13216" s="27" t="s">
        <v>1</v>
      </c>
      <c r="K13216" s="28">
        <v>1967.47</v>
      </c>
      <c r="L13216" s="28">
        <v>1967.47</v>
      </c>
    </row>
    <row r="13217" spans="1:12" x14ac:dyDescent="0.25">
      <c r="A13217" s="24" t="s">
        <v>3305</v>
      </c>
      <c r="B13217" s="26">
        <v>2018</v>
      </c>
      <c r="C13217" s="24">
        <v>4</v>
      </c>
      <c r="D13217" s="24" t="s">
        <v>15140</v>
      </c>
      <c r="E13217" s="26">
        <v>671</v>
      </c>
      <c r="F13217" s="26">
        <v>10669</v>
      </c>
      <c r="G13217" s="26" t="s">
        <v>13976</v>
      </c>
      <c r="H13217" s="24" t="s">
        <v>544</v>
      </c>
      <c r="I13217" s="24" t="s">
        <v>545</v>
      </c>
      <c r="J13217" s="27" t="s">
        <v>1</v>
      </c>
      <c r="K13217" s="28">
        <v>13.97</v>
      </c>
      <c r="L13217" s="28">
        <v>13.97</v>
      </c>
    </row>
    <row r="13218" spans="1:12" x14ac:dyDescent="0.25">
      <c r="A13218" s="24" t="s">
        <v>3305</v>
      </c>
      <c r="B13218" s="26">
        <v>2018</v>
      </c>
      <c r="C13218" s="24">
        <v>4</v>
      </c>
      <c r="D13218" s="24" t="s">
        <v>15140</v>
      </c>
      <c r="E13218" s="26">
        <v>671</v>
      </c>
      <c r="F13218" s="26">
        <v>9213</v>
      </c>
      <c r="G13218" s="26" t="s">
        <v>12520</v>
      </c>
      <c r="H13218" s="24" t="s">
        <v>714</v>
      </c>
      <c r="I13218" s="24" t="s">
        <v>715</v>
      </c>
      <c r="J13218" s="27" t="s">
        <v>1</v>
      </c>
      <c r="K13218" s="28">
        <v>1322.31</v>
      </c>
      <c r="L13218" s="28">
        <v>1322.04</v>
      </c>
    </row>
    <row r="13219" spans="1:12" x14ac:dyDescent="0.25">
      <c r="A13219" s="24" t="s">
        <v>3305</v>
      </c>
      <c r="B13219" s="26">
        <v>2018</v>
      </c>
      <c r="C13219" s="24">
        <v>4</v>
      </c>
      <c r="D13219" s="24" t="s">
        <v>15140</v>
      </c>
      <c r="E13219" s="26">
        <v>671</v>
      </c>
      <c r="F13219" s="26">
        <v>10670</v>
      </c>
      <c r="G13219" s="26" t="s">
        <v>13977</v>
      </c>
      <c r="H13219" s="24" t="s">
        <v>1030</v>
      </c>
      <c r="I13219" s="24" t="s">
        <v>1031</v>
      </c>
      <c r="J13219" s="27" t="s">
        <v>1</v>
      </c>
      <c r="K13219" s="28">
        <v>127.56</v>
      </c>
      <c r="L13219" s="28">
        <v>127.56</v>
      </c>
    </row>
    <row r="13220" spans="1:12" x14ac:dyDescent="0.25">
      <c r="A13220" s="24" t="s">
        <v>3305</v>
      </c>
      <c r="B13220" s="26">
        <v>2018</v>
      </c>
      <c r="C13220" s="24">
        <v>4</v>
      </c>
      <c r="D13220" s="24" t="s">
        <v>15140</v>
      </c>
      <c r="E13220" s="26">
        <v>671</v>
      </c>
      <c r="F13220" s="26">
        <v>4025</v>
      </c>
      <c r="G13220" s="26" t="s">
        <v>7332</v>
      </c>
      <c r="H13220" s="24" t="s">
        <v>544</v>
      </c>
      <c r="I13220" s="24" t="s">
        <v>545</v>
      </c>
      <c r="J13220" s="27" t="s">
        <v>1</v>
      </c>
      <c r="K13220" s="28">
        <v>13.97</v>
      </c>
      <c r="L13220" s="28">
        <v>13.97</v>
      </c>
    </row>
    <row r="13221" spans="1:12" x14ac:dyDescent="0.25">
      <c r="A13221" s="24" t="s">
        <v>3305</v>
      </c>
      <c r="B13221" s="26">
        <v>2018</v>
      </c>
      <c r="C13221" s="24">
        <v>4</v>
      </c>
      <c r="D13221" s="24" t="s">
        <v>15140</v>
      </c>
      <c r="E13221" s="26">
        <v>671</v>
      </c>
      <c r="F13221" s="26">
        <v>10671</v>
      </c>
      <c r="G13221" s="26" t="s">
        <v>13978</v>
      </c>
      <c r="H13221" s="24" t="s">
        <v>176</v>
      </c>
      <c r="I13221" s="24" t="s">
        <v>177</v>
      </c>
      <c r="J13221" s="27" t="s">
        <v>1</v>
      </c>
      <c r="K13221" s="28">
        <v>574.04999999999995</v>
      </c>
      <c r="L13221" s="28">
        <v>574.04999999999995</v>
      </c>
    </row>
    <row r="13222" spans="1:12" x14ac:dyDescent="0.25">
      <c r="A13222" s="24" t="s">
        <v>3305</v>
      </c>
      <c r="B13222" s="26">
        <v>2018</v>
      </c>
      <c r="C13222" s="24">
        <v>4</v>
      </c>
      <c r="D13222" s="24" t="s">
        <v>15140</v>
      </c>
      <c r="E13222" s="26">
        <v>671</v>
      </c>
      <c r="F13222" s="26">
        <v>10672</v>
      </c>
      <c r="G13222" s="26" t="s">
        <v>13979</v>
      </c>
      <c r="H13222" s="24" t="s">
        <v>714</v>
      </c>
      <c r="I13222" s="24" t="s">
        <v>715</v>
      </c>
      <c r="J13222" s="27" t="s">
        <v>1</v>
      </c>
      <c r="K13222" s="28">
        <v>795.16</v>
      </c>
      <c r="L13222" s="28">
        <v>795.16</v>
      </c>
    </row>
    <row r="13223" spans="1:12" x14ac:dyDescent="0.25">
      <c r="A13223" s="24" t="s">
        <v>3305</v>
      </c>
      <c r="B13223" s="26">
        <v>2018</v>
      </c>
      <c r="C13223" s="24">
        <v>4</v>
      </c>
      <c r="D13223" s="24" t="s">
        <v>15140</v>
      </c>
      <c r="E13223" s="26">
        <v>671</v>
      </c>
      <c r="F13223" s="26">
        <v>10673</v>
      </c>
      <c r="G13223" s="26" t="s">
        <v>13980</v>
      </c>
      <c r="H13223" s="24" t="s">
        <v>728</v>
      </c>
      <c r="I13223" s="24" t="s">
        <v>729</v>
      </c>
      <c r="J13223" s="27" t="s">
        <v>1</v>
      </c>
      <c r="K13223" s="28">
        <v>574.04999999999995</v>
      </c>
      <c r="L13223" s="28">
        <v>574.04999999999995</v>
      </c>
    </row>
    <row r="13224" spans="1:12" x14ac:dyDescent="0.25">
      <c r="A13224" s="24" t="s">
        <v>3305</v>
      </c>
      <c r="B13224" s="26">
        <v>2018</v>
      </c>
      <c r="C13224" s="24">
        <v>4</v>
      </c>
      <c r="D13224" s="24" t="s">
        <v>15140</v>
      </c>
      <c r="E13224" s="26">
        <v>671</v>
      </c>
      <c r="F13224" s="26">
        <v>10674</v>
      </c>
      <c r="G13224" s="26" t="s">
        <v>13981</v>
      </c>
      <c r="H13224" s="24" t="s">
        <v>544</v>
      </c>
      <c r="I13224" s="24" t="s">
        <v>545</v>
      </c>
      <c r="J13224" s="27" t="s">
        <v>1</v>
      </c>
      <c r="K13224" s="28">
        <v>574.04999999999995</v>
      </c>
      <c r="L13224" s="28">
        <v>574.04999999999995</v>
      </c>
    </row>
    <row r="13225" spans="1:12" x14ac:dyDescent="0.25">
      <c r="A13225" s="24" t="s">
        <v>3305</v>
      </c>
      <c r="B13225" s="26">
        <v>2018</v>
      </c>
      <c r="C13225" s="24">
        <v>4</v>
      </c>
      <c r="D13225" s="24" t="s">
        <v>15140</v>
      </c>
      <c r="E13225" s="26">
        <v>671</v>
      </c>
      <c r="F13225" s="26">
        <v>9783</v>
      </c>
      <c r="G13225" s="26" t="s">
        <v>13090</v>
      </c>
      <c r="H13225" s="24" t="s">
        <v>730</v>
      </c>
      <c r="I13225" s="24" t="s">
        <v>731</v>
      </c>
      <c r="J13225" s="27" t="s">
        <v>1</v>
      </c>
      <c r="K13225" s="28">
        <v>68.64</v>
      </c>
      <c r="L13225" s="28">
        <v>68.64</v>
      </c>
    </row>
    <row r="13226" spans="1:12" x14ac:dyDescent="0.25">
      <c r="A13226" s="24" t="s">
        <v>3305</v>
      </c>
      <c r="B13226" s="26">
        <v>2018</v>
      </c>
      <c r="C13226" s="24">
        <v>4</v>
      </c>
      <c r="D13226" s="24" t="s">
        <v>15140</v>
      </c>
      <c r="E13226" s="26">
        <v>673</v>
      </c>
      <c r="F13226" s="26">
        <v>10675</v>
      </c>
      <c r="G13226" s="26" t="s">
        <v>13982</v>
      </c>
      <c r="H13226" s="24" t="s">
        <v>2039</v>
      </c>
      <c r="I13226" s="24" t="s">
        <v>2040</v>
      </c>
      <c r="J13226" s="27" t="s">
        <v>1</v>
      </c>
      <c r="K13226" s="28">
        <v>81.36</v>
      </c>
      <c r="L13226" s="28">
        <v>81.36</v>
      </c>
    </row>
    <row r="13227" spans="1:12" x14ac:dyDescent="0.25">
      <c r="A13227" s="24" t="s">
        <v>3305</v>
      </c>
      <c r="B13227" s="26">
        <v>2018</v>
      </c>
      <c r="C13227" s="24">
        <v>4</v>
      </c>
      <c r="D13227" s="24" t="s">
        <v>15140</v>
      </c>
      <c r="E13227" s="26">
        <v>673</v>
      </c>
      <c r="F13227" s="26">
        <v>10676</v>
      </c>
      <c r="G13227" s="26" t="s">
        <v>13983</v>
      </c>
      <c r="H13227" s="24" t="s">
        <v>544</v>
      </c>
      <c r="I13227" s="24" t="s">
        <v>545</v>
      </c>
      <c r="J13227" s="27" t="s">
        <v>1</v>
      </c>
      <c r="K13227" s="28">
        <v>142.84</v>
      </c>
      <c r="L13227" s="28">
        <v>142.84</v>
      </c>
    </row>
    <row r="13228" spans="1:12" x14ac:dyDescent="0.25">
      <c r="A13228" s="24" t="s">
        <v>3305</v>
      </c>
      <c r="B13228" s="26">
        <v>2018</v>
      </c>
      <c r="C13228" s="24">
        <v>4</v>
      </c>
      <c r="D13228" s="24" t="s">
        <v>15140</v>
      </c>
      <c r="E13228" s="26">
        <v>673</v>
      </c>
      <c r="F13228" s="26">
        <v>10677</v>
      </c>
      <c r="G13228" s="26" t="s">
        <v>13984</v>
      </c>
      <c r="H13228" s="24" t="s">
        <v>2039</v>
      </c>
      <c r="I13228" s="24" t="s">
        <v>2040</v>
      </c>
      <c r="J13228" s="27" t="s">
        <v>1</v>
      </c>
      <c r="K13228" s="28">
        <v>96.82</v>
      </c>
      <c r="L13228" s="28">
        <v>96.82</v>
      </c>
    </row>
    <row r="13229" spans="1:12" x14ac:dyDescent="0.25">
      <c r="A13229" s="24" t="s">
        <v>3305</v>
      </c>
      <c r="B13229" s="26">
        <v>2018</v>
      </c>
      <c r="C13229" s="24">
        <v>4</v>
      </c>
      <c r="D13229" s="24" t="s">
        <v>15140</v>
      </c>
      <c r="E13229" s="26">
        <v>674</v>
      </c>
      <c r="F13229" s="26">
        <v>10678</v>
      </c>
      <c r="G13229" s="26" t="s">
        <v>13985</v>
      </c>
      <c r="H13229" s="24" t="s">
        <v>714</v>
      </c>
      <c r="I13229" s="24" t="s">
        <v>715</v>
      </c>
      <c r="J13229" s="27" t="s">
        <v>1</v>
      </c>
      <c r="K13229" s="28">
        <v>2251.87</v>
      </c>
      <c r="L13229" s="28">
        <v>2251.87</v>
      </c>
    </row>
    <row r="13230" spans="1:12" x14ac:dyDescent="0.25">
      <c r="A13230" s="24" t="s">
        <v>3305</v>
      </c>
      <c r="B13230" s="26">
        <v>2018</v>
      </c>
      <c r="C13230" s="24">
        <v>4</v>
      </c>
      <c r="D13230" s="24" t="s">
        <v>15140</v>
      </c>
      <c r="E13230" s="26">
        <v>674</v>
      </c>
      <c r="F13230" s="26">
        <v>10679</v>
      </c>
      <c r="G13230" s="26" t="s">
        <v>13986</v>
      </c>
      <c r="H13230" s="24" t="s">
        <v>714</v>
      </c>
      <c r="I13230" s="24" t="s">
        <v>715</v>
      </c>
      <c r="J13230" s="27" t="s">
        <v>1</v>
      </c>
      <c r="K13230" s="28">
        <v>1842.11</v>
      </c>
      <c r="L13230" s="28">
        <v>1842.11</v>
      </c>
    </row>
    <row r="13231" spans="1:12" x14ac:dyDescent="0.25">
      <c r="A13231" s="24" t="s">
        <v>3305</v>
      </c>
      <c r="B13231" s="26">
        <v>2018</v>
      </c>
      <c r="C13231" s="24">
        <v>4</v>
      </c>
      <c r="D13231" s="24" t="s">
        <v>15140</v>
      </c>
      <c r="E13231" s="26">
        <v>674</v>
      </c>
      <c r="F13231" s="26">
        <v>9804</v>
      </c>
      <c r="G13231" s="26" t="s">
        <v>13111</v>
      </c>
      <c r="H13231" s="24" t="s">
        <v>714</v>
      </c>
      <c r="I13231" s="24" t="s">
        <v>715</v>
      </c>
      <c r="J13231" s="27" t="s">
        <v>1</v>
      </c>
      <c r="K13231" s="28">
        <v>979.46</v>
      </c>
      <c r="L13231" s="28">
        <v>979.46</v>
      </c>
    </row>
    <row r="13232" spans="1:12" x14ac:dyDescent="0.25">
      <c r="A13232" s="24" t="s">
        <v>3305</v>
      </c>
      <c r="B13232" s="26">
        <v>2018</v>
      </c>
      <c r="C13232" s="24">
        <v>4</v>
      </c>
      <c r="D13232" s="24" t="s">
        <v>15140</v>
      </c>
      <c r="E13232" s="26">
        <v>674</v>
      </c>
      <c r="F13232" s="26">
        <v>10680</v>
      </c>
      <c r="G13232" s="26" t="s">
        <v>13987</v>
      </c>
      <c r="H13232" s="24" t="s">
        <v>714</v>
      </c>
      <c r="I13232" s="24" t="s">
        <v>715</v>
      </c>
      <c r="J13232" s="27" t="s">
        <v>1</v>
      </c>
      <c r="K13232" s="28">
        <v>634.49</v>
      </c>
      <c r="L13232" s="28">
        <v>634.49</v>
      </c>
    </row>
    <row r="13233" spans="1:12" x14ac:dyDescent="0.25">
      <c r="A13233" s="24" t="s">
        <v>3305</v>
      </c>
      <c r="B13233" s="26">
        <v>2018</v>
      </c>
      <c r="C13233" s="24">
        <v>4</v>
      </c>
      <c r="D13233" s="24" t="s">
        <v>15140</v>
      </c>
      <c r="E13233" s="26">
        <v>674</v>
      </c>
      <c r="F13233" s="26">
        <v>9044</v>
      </c>
      <c r="G13233" s="26" t="s">
        <v>12351</v>
      </c>
      <c r="H13233" s="24" t="s">
        <v>730</v>
      </c>
      <c r="I13233" s="24" t="s">
        <v>731</v>
      </c>
      <c r="J13233" s="27" t="s">
        <v>1</v>
      </c>
      <c r="K13233" s="28">
        <v>1275.2</v>
      </c>
      <c r="L13233" s="28">
        <v>1274.6500000000001</v>
      </c>
    </row>
    <row r="13234" spans="1:12" x14ac:dyDescent="0.25">
      <c r="A13234" s="24" t="s">
        <v>3305</v>
      </c>
      <c r="B13234" s="26">
        <v>2018</v>
      </c>
      <c r="C13234" s="24">
        <v>4</v>
      </c>
      <c r="D13234" s="24" t="s">
        <v>15140</v>
      </c>
      <c r="E13234" s="26">
        <v>674</v>
      </c>
      <c r="F13234" s="26">
        <v>10681</v>
      </c>
      <c r="G13234" s="26" t="s">
        <v>13988</v>
      </c>
      <c r="H13234" s="24" t="s">
        <v>2039</v>
      </c>
      <c r="I13234" s="24" t="s">
        <v>2040</v>
      </c>
      <c r="J13234" s="27" t="s">
        <v>1</v>
      </c>
      <c r="K13234" s="28">
        <v>97.94</v>
      </c>
      <c r="L13234" s="28">
        <v>97.94</v>
      </c>
    </row>
    <row r="13235" spans="1:12" x14ac:dyDescent="0.25">
      <c r="A13235" s="24" t="s">
        <v>3305</v>
      </c>
      <c r="B13235" s="26">
        <v>2018</v>
      </c>
      <c r="C13235" s="24">
        <v>4</v>
      </c>
      <c r="D13235" s="24" t="s">
        <v>15140</v>
      </c>
      <c r="E13235" s="26">
        <v>674</v>
      </c>
      <c r="F13235" s="26">
        <v>10682</v>
      </c>
      <c r="G13235" s="26" t="s">
        <v>13989</v>
      </c>
      <c r="H13235" s="24" t="s">
        <v>544</v>
      </c>
      <c r="I13235" s="24" t="s">
        <v>545</v>
      </c>
      <c r="J13235" s="27" t="s">
        <v>1</v>
      </c>
      <c r="K13235" s="28">
        <v>13.97</v>
      </c>
      <c r="L13235" s="28">
        <v>13.97</v>
      </c>
    </row>
    <row r="13236" spans="1:12" x14ac:dyDescent="0.25">
      <c r="A13236" s="24" t="s">
        <v>3305</v>
      </c>
      <c r="B13236" s="26">
        <v>2018</v>
      </c>
      <c r="C13236" s="24">
        <v>4</v>
      </c>
      <c r="D13236" s="24" t="s">
        <v>15140</v>
      </c>
      <c r="E13236" s="26">
        <v>674</v>
      </c>
      <c r="F13236" s="26">
        <v>10683</v>
      </c>
      <c r="G13236" s="26" t="s">
        <v>13990</v>
      </c>
      <c r="H13236" s="24" t="s">
        <v>2039</v>
      </c>
      <c r="I13236" s="24" t="s">
        <v>2040</v>
      </c>
      <c r="J13236" s="27" t="s">
        <v>1</v>
      </c>
      <c r="K13236" s="28">
        <v>110.18</v>
      </c>
      <c r="L13236" s="28">
        <v>110.18</v>
      </c>
    </row>
    <row r="13237" spans="1:12" x14ac:dyDescent="0.25">
      <c r="A13237" s="24" t="s">
        <v>3305</v>
      </c>
      <c r="B13237" s="26">
        <v>2018</v>
      </c>
      <c r="C13237" s="24">
        <v>4</v>
      </c>
      <c r="D13237" s="24" t="s">
        <v>15140</v>
      </c>
      <c r="E13237" s="26">
        <v>674</v>
      </c>
      <c r="F13237" s="26">
        <v>10684</v>
      </c>
      <c r="G13237" s="26" t="s">
        <v>13991</v>
      </c>
      <c r="H13237" s="24" t="s">
        <v>728</v>
      </c>
      <c r="I13237" s="24" t="s">
        <v>729</v>
      </c>
      <c r="J13237" s="27" t="s">
        <v>1</v>
      </c>
      <c r="K13237" s="28">
        <v>574.04999999999995</v>
      </c>
      <c r="L13237" s="28">
        <v>574.04999999999995</v>
      </c>
    </row>
    <row r="13238" spans="1:12" x14ac:dyDescent="0.25">
      <c r="A13238" s="24" t="s">
        <v>3305</v>
      </c>
      <c r="B13238" s="26">
        <v>2018</v>
      </c>
      <c r="C13238" s="24">
        <v>4</v>
      </c>
      <c r="D13238" s="24" t="s">
        <v>15140</v>
      </c>
      <c r="E13238" s="26">
        <v>674</v>
      </c>
      <c r="F13238" s="26">
        <v>9223</v>
      </c>
      <c r="G13238" s="26" t="s">
        <v>12530</v>
      </c>
      <c r="H13238" s="24" t="s">
        <v>730</v>
      </c>
      <c r="I13238" s="24" t="s">
        <v>731</v>
      </c>
      <c r="J13238" s="27" t="s">
        <v>1</v>
      </c>
      <c r="K13238" s="28">
        <v>4290.71</v>
      </c>
      <c r="L13238" s="28">
        <v>4290.71</v>
      </c>
    </row>
    <row r="13239" spans="1:12" x14ac:dyDescent="0.25">
      <c r="A13239" s="24" t="s">
        <v>3305</v>
      </c>
      <c r="B13239" s="26">
        <v>2018</v>
      </c>
      <c r="C13239" s="24">
        <v>4</v>
      </c>
      <c r="D13239" s="24" t="s">
        <v>15140</v>
      </c>
      <c r="E13239" s="26">
        <v>674</v>
      </c>
      <c r="F13239" s="26">
        <v>10685</v>
      </c>
      <c r="G13239" s="26" t="s">
        <v>13992</v>
      </c>
      <c r="H13239" s="24" t="s">
        <v>728</v>
      </c>
      <c r="I13239" s="24" t="s">
        <v>729</v>
      </c>
      <c r="J13239" s="27" t="s">
        <v>1</v>
      </c>
      <c r="K13239" s="28">
        <v>574.04999999999995</v>
      </c>
      <c r="L13239" s="28">
        <v>574.04999999999995</v>
      </c>
    </row>
    <row r="13240" spans="1:12" x14ac:dyDescent="0.25">
      <c r="A13240" s="24" t="s">
        <v>3305</v>
      </c>
      <c r="B13240" s="26">
        <v>2018</v>
      </c>
      <c r="C13240" s="24">
        <v>4</v>
      </c>
      <c r="D13240" s="24" t="s">
        <v>15140</v>
      </c>
      <c r="E13240" s="26">
        <v>674</v>
      </c>
      <c r="F13240" s="26">
        <v>10686</v>
      </c>
      <c r="G13240" s="26" t="s">
        <v>13993</v>
      </c>
      <c r="H13240" s="24" t="s">
        <v>730</v>
      </c>
      <c r="I13240" s="24" t="s">
        <v>731</v>
      </c>
      <c r="J13240" s="27" t="s">
        <v>1</v>
      </c>
      <c r="K13240" s="28">
        <v>574.04999999999995</v>
      </c>
      <c r="L13240" s="28">
        <v>574.04999999999995</v>
      </c>
    </row>
    <row r="13241" spans="1:12" x14ac:dyDescent="0.25">
      <c r="A13241" s="24" t="s">
        <v>3305</v>
      </c>
      <c r="B13241" s="26">
        <v>2018</v>
      </c>
      <c r="C13241" s="24">
        <v>4</v>
      </c>
      <c r="D13241" s="24" t="s">
        <v>15140</v>
      </c>
      <c r="E13241" s="26">
        <v>674</v>
      </c>
      <c r="F13241" s="26">
        <v>10687</v>
      </c>
      <c r="G13241" s="26" t="s">
        <v>13994</v>
      </c>
      <c r="H13241" s="24" t="s">
        <v>714</v>
      </c>
      <c r="I13241" s="24" t="s">
        <v>715</v>
      </c>
      <c r="J13241" s="27" t="s">
        <v>1</v>
      </c>
      <c r="K13241" s="28">
        <v>1581.43</v>
      </c>
      <c r="L13241" s="28">
        <v>1581.43</v>
      </c>
    </row>
    <row r="13242" spans="1:12" x14ac:dyDescent="0.25">
      <c r="A13242" s="24" t="s">
        <v>3305</v>
      </c>
      <c r="B13242" s="26">
        <v>2018</v>
      </c>
      <c r="C13242" s="24">
        <v>4</v>
      </c>
      <c r="D13242" s="24" t="s">
        <v>15140</v>
      </c>
      <c r="E13242" s="26">
        <v>674</v>
      </c>
      <c r="F13242" s="26">
        <v>9090</v>
      </c>
      <c r="G13242" s="26" t="s">
        <v>12397</v>
      </c>
      <c r="H13242" s="24" t="s">
        <v>714</v>
      </c>
      <c r="I13242" s="24" t="s">
        <v>715</v>
      </c>
      <c r="J13242" s="27" t="s">
        <v>1</v>
      </c>
      <c r="K13242" s="28">
        <v>157.72999999999999</v>
      </c>
      <c r="L13242" s="28">
        <v>157.72999999999999</v>
      </c>
    </row>
    <row r="13243" spans="1:12" x14ac:dyDescent="0.25">
      <c r="A13243" s="24" t="s">
        <v>3305</v>
      </c>
      <c r="B13243" s="26">
        <v>2018</v>
      </c>
      <c r="C13243" s="24">
        <v>4</v>
      </c>
      <c r="D13243" s="24" t="s">
        <v>15140</v>
      </c>
      <c r="E13243" s="26">
        <v>674</v>
      </c>
      <c r="F13243" s="26">
        <v>8921</v>
      </c>
      <c r="G13243" s="26" t="s">
        <v>12228</v>
      </c>
      <c r="H13243" s="24" t="s">
        <v>714</v>
      </c>
      <c r="I13243" s="24" t="s">
        <v>715</v>
      </c>
      <c r="J13243" s="27" t="s">
        <v>1</v>
      </c>
      <c r="K13243" s="28">
        <v>56.09</v>
      </c>
      <c r="L13243" s="28">
        <v>56.09</v>
      </c>
    </row>
    <row r="13244" spans="1:12" x14ac:dyDescent="0.25">
      <c r="A13244" s="24" t="s">
        <v>3305</v>
      </c>
      <c r="B13244" s="26">
        <v>2018</v>
      </c>
      <c r="C13244" s="24">
        <v>4</v>
      </c>
      <c r="D13244" s="24" t="s">
        <v>15140</v>
      </c>
      <c r="E13244" s="26">
        <v>674</v>
      </c>
      <c r="F13244" s="26">
        <v>10688</v>
      </c>
      <c r="G13244" s="26" t="s">
        <v>13995</v>
      </c>
      <c r="H13244" s="24" t="s">
        <v>2488</v>
      </c>
      <c r="I13244" s="24" t="s">
        <v>2489</v>
      </c>
      <c r="J13244" s="27" t="s">
        <v>1</v>
      </c>
      <c r="K13244" s="28">
        <v>1467.92</v>
      </c>
      <c r="L13244" s="28">
        <v>1467.92</v>
      </c>
    </row>
    <row r="13245" spans="1:12" x14ac:dyDescent="0.25">
      <c r="A13245" s="24" t="s">
        <v>3305</v>
      </c>
      <c r="B13245" s="26">
        <v>2018</v>
      </c>
      <c r="C13245" s="24">
        <v>4</v>
      </c>
      <c r="D13245" s="24" t="s">
        <v>15140</v>
      </c>
      <c r="E13245" s="26">
        <v>674</v>
      </c>
      <c r="F13245" s="26">
        <v>9793</v>
      </c>
      <c r="G13245" s="26" t="s">
        <v>13100</v>
      </c>
      <c r="H13245" s="24" t="s">
        <v>544</v>
      </c>
      <c r="I13245" s="24" t="s">
        <v>545</v>
      </c>
      <c r="J13245" s="27" t="s">
        <v>1</v>
      </c>
      <c r="K13245" s="28">
        <v>67.5</v>
      </c>
      <c r="L13245" s="28">
        <v>67.5</v>
      </c>
    </row>
    <row r="13246" spans="1:12" x14ac:dyDescent="0.25">
      <c r="A13246" s="24" t="s">
        <v>3305</v>
      </c>
      <c r="B13246" s="26">
        <v>2018</v>
      </c>
      <c r="C13246" s="24">
        <v>4</v>
      </c>
      <c r="D13246" s="24" t="s">
        <v>15140</v>
      </c>
      <c r="E13246" s="26">
        <v>675</v>
      </c>
      <c r="F13246" s="26">
        <v>10689</v>
      </c>
      <c r="G13246" s="26" t="s">
        <v>13996</v>
      </c>
      <c r="H13246" s="24" t="s">
        <v>728</v>
      </c>
      <c r="I13246" s="24" t="s">
        <v>729</v>
      </c>
      <c r="J13246" s="27" t="s">
        <v>1</v>
      </c>
      <c r="K13246" s="28">
        <v>574.04999999999995</v>
      </c>
      <c r="L13246" s="28">
        <v>574.04999999999995</v>
      </c>
    </row>
    <row r="13247" spans="1:12" x14ac:dyDescent="0.25">
      <c r="A13247" s="24" t="s">
        <v>3305</v>
      </c>
      <c r="B13247" s="26">
        <v>2018</v>
      </c>
      <c r="C13247" s="24">
        <v>4</v>
      </c>
      <c r="D13247" s="24" t="s">
        <v>15140</v>
      </c>
      <c r="E13247" s="26">
        <v>675</v>
      </c>
      <c r="F13247" s="26">
        <v>10690</v>
      </c>
      <c r="G13247" s="26" t="s">
        <v>13997</v>
      </c>
      <c r="H13247" s="24" t="s">
        <v>544</v>
      </c>
      <c r="I13247" s="24" t="s">
        <v>545</v>
      </c>
      <c r="J13247" s="27" t="s">
        <v>1</v>
      </c>
      <c r="K13247" s="28">
        <v>13.97</v>
      </c>
      <c r="L13247" s="28">
        <v>13.97</v>
      </c>
    </row>
    <row r="13248" spans="1:12" x14ac:dyDescent="0.25">
      <c r="A13248" s="24" t="s">
        <v>3305</v>
      </c>
      <c r="B13248" s="26">
        <v>2018</v>
      </c>
      <c r="C13248" s="24">
        <v>4</v>
      </c>
      <c r="D13248" s="24" t="s">
        <v>15140</v>
      </c>
      <c r="E13248" s="26">
        <v>675</v>
      </c>
      <c r="F13248" s="26">
        <v>10691</v>
      </c>
      <c r="G13248" s="26" t="s">
        <v>13998</v>
      </c>
      <c r="H13248" s="24" t="s">
        <v>728</v>
      </c>
      <c r="I13248" s="24" t="s">
        <v>729</v>
      </c>
      <c r="J13248" s="27" t="s">
        <v>1</v>
      </c>
      <c r="K13248" s="28">
        <v>574.04999999999995</v>
      </c>
      <c r="L13248" s="28">
        <v>574.04999999999995</v>
      </c>
    </row>
    <row r="13249" spans="1:12" x14ac:dyDescent="0.25">
      <c r="A13249" s="24" t="s">
        <v>3305</v>
      </c>
      <c r="B13249" s="26">
        <v>2018</v>
      </c>
      <c r="C13249" s="24">
        <v>4</v>
      </c>
      <c r="D13249" s="24" t="s">
        <v>15140</v>
      </c>
      <c r="E13249" s="26">
        <v>675</v>
      </c>
      <c r="F13249" s="26">
        <v>10692</v>
      </c>
      <c r="G13249" s="26" t="s">
        <v>13999</v>
      </c>
      <c r="H13249" s="24" t="s">
        <v>728</v>
      </c>
      <c r="I13249" s="24" t="s">
        <v>729</v>
      </c>
      <c r="J13249" s="27" t="s">
        <v>1</v>
      </c>
      <c r="K13249" s="28">
        <v>574.04999999999995</v>
      </c>
      <c r="L13249" s="28">
        <v>574.04999999999995</v>
      </c>
    </row>
    <row r="13250" spans="1:12" x14ac:dyDescent="0.25">
      <c r="A13250" s="24" t="s">
        <v>3305</v>
      </c>
      <c r="B13250" s="26">
        <v>2018</v>
      </c>
      <c r="C13250" s="24">
        <v>4</v>
      </c>
      <c r="D13250" s="24" t="s">
        <v>15140</v>
      </c>
      <c r="E13250" s="26">
        <v>675</v>
      </c>
      <c r="F13250" s="26">
        <v>10693</v>
      </c>
      <c r="G13250" s="26" t="s">
        <v>14000</v>
      </c>
      <c r="H13250" s="24" t="s">
        <v>714</v>
      </c>
      <c r="I13250" s="24" t="s">
        <v>715</v>
      </c>
      <c r="J13250" s="27" t="s">
        <v>1</v>
      </c>
      <c r="K13250" s="28">
        <v>1218.1199999999999</v>
      </c>
      <c r="L13250" s="28">
        <v>1218.1199999999999</v>
      </c>
    </row>
    <row r="13251" spans="1:12" x14ac:dyDescent="0.25">
      <c r="A13251" s="24" t="s">
        <v>3305</v>
      </c>
      <c r="B13251" s="26">
        <v>2018</v>
      </c>
      <c r="C13251" s="24">
        <v>4</v>
      </c>
      <c r="D13251" s="24" t="s">
        <v>15140</v>
      </c>
      <c r="E13251" s="26">
        <v>675</v>
      </c>
      <c r="F13251" s="26">
        <v>10694</v>
      </c>
      <c r="G13251" s="26" t="s">
        <v>14001</v>
      </c>
      <c r="H13251" s="24" t="s">
        <v>714</v>
      </c>
      <c r="I13251" s="24" t="s">
        <v>715</v>
      </c>
      <c r="J13251" s="27" t="s">
        <v>1</v>
      </c>
      <c r="K13251" s="28">
        <v>174.14</v>
      </c>
      <c r="L13251" s="28">
        <v>174.14</v>
      </c>
    </row>
    <row r="13252" spans="1:12" x14ac:dyDescent="0.25">
      <c r="A13252" s="24" t="s">
        <v>3305</v>
      </c>
      <c r="B13252" s="26">
        <v>2018</v>
      </c>
      <c r="C13252" s="24">
        <v>4</v>
      </c>
      <c r="D13252" s="24" t="s">
        <v>15140</v>
      </c>
      <c r="E13252" s="26">
        <v>675</v>
      </c>
      <c r="F13252" s="26">
        <v>9799</v>
      </c>
      <c r="G13252" s="26" t="s">
        <v>13106</v>
      </c>
      <c r="H13252" s="24" t="s">
        <v>730</v>
      </c>
      <c r="I13252" s="24" t="s">
        <v>731</v>
      </c>
      <c r="J13252" s="27" t="s">
        <v>1</v>
      </c>
      <c r="K13252" s="28">
        <v>211.13</v>
      </c>
      <c r="L13252" s="28">
        <v>211.13</v>
      </c>
    </row>
    <row r="13253" spans="1:12" x14ac:dyDescent="0.25">
      <c r="A13253" s="24" t="s">
        <v>3305</v>
      </c>
      <c r="B13253" s="26">
        <v>2018</v>
      </c>
      <c r="C13253" s="24">
        <v>4</v>
      </c>
      <c r="D13253" s="24" t="s">
        <v>15140</v>
      </c>
      <c r="E13253" s="26">
        <v>675</v>
      </c>
      <c r="F13253" s="26">
        <v>8979</v>
      </c>
      <c r="G13253" s="26" t="s">
        <v>12286</v>
      </c>
      <c r="H13253" s="24" t="s">
        <v>714</v>
      </c>
      <c r="I13253" s="24" t="s">
        <v>715</v>
      </c>
      <c r="J13253" s="27" t="s">
        <v>1</v>
      </c>
      <c r="K13253" s="28">
        <v>1841.41</v>
      </c>
      <c r="L13253" s="28">
        <v>1841.14</v>
      </c>
    </row>
    <row r="13254" spans="1:12" x14ac:dyDescent="0.25">
      <c r="A13254" s="24" t="s">
        <v>3305</v>
      </c>
      <c r="B13254" s="26">
        <v>2018</v>
      </c>
      <c r="C13254" s="24">
        <v>4</v>
      </c>
      <c r="D13254" s="24" t="s">
        <v>15140</v>
      </c>
      <c r="E13254" s="26">
        <v>675</v>
      </c>
      <c r="F13254" s="26">
        <v>3114</v>
      </c>
      <c r="G13254" s="26" t="s">
        <v>6421</v>
      </c>
      <c r="H13254" s="24" t="s">
        <v>730</v>
      </c>
      <c r="I13254" s="24" t="s">
        <v>731</v>
      </c>
      <c r="J13254" s="27" t="s">
        <v>1</v>
      </c>
      <c r="K13254" s="28">
        <v>637.73</v>
      </c>
      <c r="L13254" s="28">
        <v>637.73</v>
      </c>
    </row>
    <row r="13255" spans="1:12" x14ac:dyDescent="0.25">
      <c r="A13255" s="24" t="s">
        <v>3305</v>
      </c>
      <c r="B13255" s="26">
        <v>2018</v>
      </c>
      <c r="C13255" s="24">
        <v>4</v>
      </c>
      <c r="D13255" s="24" t="s">
        <v>15140</v>
      </c>
      <c r="E13255" s="26">
        <v>675</v>
      </c>
      <c r="F13255" s="26">
        <v>9242</v>
      </c>
      <c r="G13255" s="26" t="s">
        <v>12549</v>
      </c>
      <c r="H13255" s="24" t="s">
        <v>714</v>
      </c>
      <c r="I13255" s="24" t="s">
        <v>715</v>
      </c>
      <c r="J13255" s="27" t="s">
        <v>1</v>
      </c>
      <c r="K13255" s="28">
        <v>1680.45</v>
      </c>
      <c r="L13255" s="28">
        <v>1680.45</v>
      </c>
    </row>
    <row r="13256" spans="1:12" x14ac:dyDescent="0.25">
      <c r="A13256" s="24" t="s">
        <v>3305</v>
      </c>
      <c r="B13256" s="26">
        <v>2018</v>
      </c>
      <c r="C13256" s="24">
        <v>4</v>
      </c>
      <c r="D13256" s="24" t="s">
        <v>15140</v>
      </c>
      <c r="E13256" s="26">
        <v>675</v>
      </c>
      <c r="F13256" s="26">
        <v>8922</v>
      </c>
      <c r="G13256" s="26" t="s">
        <v>12229</v>
      </c>
      <c r="H13256" s="24" t="s">
        <v>714</v>
      </c>
      <c r="I13256" s="24" t="s">
        <v>715</v>
      </c>
      <c r="J13256" s="27" t="s">
        <v>1</v>
      </c>
      <c r="K13256" s="28">
        <v>1319.21</v>
      </c>
      <c r="L13256" s="28">
        <v>1319.21</v>
      </c>
    </row>
    <row r="13257" spans="1:12" x14ac:dyDescent="0.25">
      <c r="A13257" s="24" t="s">
        <v>3305</v>
      </c>
      <c r="B13257" s="26">
        <v>2018</v>
      </c>
      <c r="C13257" s="24">
        <v>4</v>
      </c>
      <c r="D13257" s="24" t="s">
        <v>15140</v>
      </c>
      <c r="E13257" s="26">
        <v>675</v>
      </c>
      <c r="F13257" s="26">
        <v>9801</v>
      </c>
      <c r="G13257" s="26" t="s">
        <v>13108</v>
      </c>
      <c r="H13257" s="24" t="s">
        <v>730</v>
      </c>
      <c r="I13257" s="24" t="s">
        <v>731</v>
      </c>
      <c r="J13257" s="27" t="s">
        <v>1</v>
      </c>
      <c r="K13257" s="28">
        <v>1576.37</v>
      </c>
      <c r="L13257" s="28">
        <v>1576.37</v>
      </c>
    </row>
    <row r="13258" spans="1:12" x14ac:dyDescent="0.25">
      <c r="A13258" s="24" t="s">
        <v>3305</v>
      </c>
      <c r="B13258" s="26">
        <v>2018</v>
      </c>
      <c r="C13258" s="24">
        <v>4</v>
      </c>
      <c r="D13258" s="24" t="s">
        <v>15140</v>
      </c>
      <c r="E13258" s="26">
        <v>675</v>
      </c>
      <c r="F13258" s="26">
        <v>10695</v>
      </c>
      <c r="G13258" s="26" t="s">
        <v>14002</v>
      </c>
      <c r="H13258" s="24" t="s">
        <v>544</v>
      </c>
      <c r="I13258" s="24" t="s">
        <v>545</v>
      </c>
      <c r="J13258" s="27" t="s">
        <v>1</v>
      </c>
      <c r="K13258" s="28">
        <v>13.97</v>
      </c>
      <c r="L13258" s="28">
        <v>13.97</v>
      </c>
    </row>
    <row r="13259" spans="1:12" x14ac:dyDescent="0.25">
      <c r="A13259" s="24" t="s">
        <v>3305</v>
      </c>
      <c r="B13259" s="26">
        <v>2018</v>
      </c>
      <c r="C13259" s="24">
        <v>4</v>
      </c>
      <c r="D13259" s="24" t="s">
        <v>15140</v>
      </c>
      <c r="E13259" s="26">
        <v>675</v>
      </c>
      <c r="F13259" s="26">
        <v>10696</v>
      </c>
      <c r="G13259" s="26" t="s">
        <v>14003</v>
      </c>
      <c r="H13259" s="24" t="s">
        <v>544</v>
      </c>
      <c r="I13259" s="24" t="s">
        <v>545</v>
      </c>
      <c r="J13259" s="27" t="s">
        <v>1</v>
      </c>
      <c r="K13259" s="28">
        <v>770.78</v>
      </c>
      <c r="L13259" s="28">
        <v>770.5</v>
      </c>
    </row>
    <row r="13260" spans="1:12" x14ac:dyDescent="0.25">
      <c r="A13260" s="24" t="s">
        <v>3305</v>
      </c>
      <c r="B13260" s="26">
        <v>2018</v>
      </c>
      <c r="C13260" s="24">
        <v>4</v>
      </c>
      <c r="D13260" s="24" t="s">
        <v>15140</v>
      </c>
      <c r="E13260" s="26">
        <v>675</v>
      </c>
      <c r="F13260" s="26">
        <v>10697</v>
      </c>
      <c r="G13260" s="26" t="s">
        <v>14004</v>
      </c>
      <c r="H13260" s="24" t="s">
        <v>728</v>
      </c>
      <c r="I13260" s="24" t="s">
        <v>729</v>
      </c>
      <c r="J13260" s="27" t="s">
        <v>1</v>
      </c>
      <c r="K13260" s="28">
        <v>574.04999999999995</v>
      </c>
      <c r="L13260" s="28">
        <v>574.04999999999995</v>
      </c>
    </row>
    <row r="13261" spans="1:12" x14ac:dyDescent="0.25">
      <c r="A13261" s="24" t="s">
        <v>3305</v>
      </c>
      <c r="B13261" s="26">
        <v>2018</v>
      </c>
      <c r="C13261" s="24">
        <v>4</v>
      </c>
      <c r="D13261" s="24" t="s">
        <v>15140</v>
      </c>
      <c r="E13261" s="26">
        <v>675</v>
      </c>
      <c r="F13261" s="26">
        <v>1333</v>
      </c>
      <c r="G13261" s="26" t="s">
        <v>4640</v>
      </c>
      <c r="H13261" s="24" t="s">
        <v>714</v>
      </c>
      <c r="I13261" s="24" t="s">
        <v>715</v>
      </c>
      <c r="J13261" s="27" t="s">
        <v>1</v>
      </c>
      <c r="K13261" s="28">
        <v>997.5</v>
      </c>
      <c r="L13261" s="28">
        <v>996.95</v>
      </c>
    </row>
    <row r="13262" spans="1:12" x14ac:dyDescent="0.25">
      <c r="A13262" s="24" t="s">
        <v>3305</v>
      </c>
      <c r="B13262" s="26">
        <v>2018</v>
      </c>
      <c r="C13262" s="24">
        <v>4</v>
      </c>
      <c r="D13262" s="24" t="s">
        <v>15140</v>
      </c>
      <c r="E13262" s="26">
        <v>675</v>
      </c>
      <c r="F13262" s="26">
        <v>10698</v>
      </c>
      <c r="G13262" s="26" t="s">
        <v>14005</v>
      </c>
      <c r="H13262" s="24" t="s">
        <v>544</v>
      </c>
      <c r="I13262" s="24" t="s">
        <v>545</v>
      </c>
      <c r="J13262" s="27" t="s">
        <v>1</v>
      </c>
      <c r="K13262" s="28">
        <v>574.04999999999995</v>
      </c>
      <c r="L13262" s="28">
        <v>574.04999999999995</v>
      </c>
    </row>
    <row r="13263" spans="1:12" x14ac:dyDescent="0.25">
      <c r="A13263" s="24" t="s">
        <v>3305</v>
      </c>
      <c r="B13263" s="26">
        <v>2018</v>
      </c>
      <c r="C13263" s="24">
        <v>4</v>
      </c>
      <c r="D13263" s="24" t="s">
        <v>15140</v>
      </c>
      <c r="E13263" s="26">
        <v>675</v>
      </c>
      <c r="F13263" s="26">
        <v>10699</v>
      </c>
      <c r="G13263" s="26" t="s">
        <v>14006</v>
      </c>
      <c r="H13263" s="24" t="s">
        <v>714</v>
      </c>
      <c r="I13263" s="24" t="s">
        <v>715</v>
      </c>
      <c r="J13263" s="27" t="s">
        <v>1</v>
      </c>
      <c r="K13263" s="28">
        <v>171.62</v>
      </c>
      <c r="L13263" s="28">
        <v>171.62</v>
      </c>
    </row>
    <row r="13264" spans="1:12" x14ac:dyDescent="0.25">
      <c r="A13264" s="24" t="s">
        <v>3305</v>
      </c>
      <c r="B13264" s="26">
        <v>2018</v>
      </c>
      <c r="C13264" s="24">
        <v>4</v>
      </c>
      <c r="D13264" s="24" t="s">
        <v>15140</v>
      </c>
      <c r="E13264" s="26">
        <v>676</v>
      </c>
      <c r="F13264" s="26">
        <v>10700</v>
      </c>
      <c r="G13264" s="26" t="s">
        <v>14007</v>
      </c>
      <c r="H13264" s="24" t="s">
        <v>544</v>
      </c>
      <c r="I13264" s="24" t="s">
        <v>545</v>
      </c>
      <c r="J13264" s="27" t="s">
        <v>1</v>
      </c>
      <c r="K13264" s="28">
        <v>13.97</v>
      </c>
      <c r="L13264" s="28">
        <v>13.97</v>
      </c>
    </row>
    <row r="13265" spans="1:12" x14ac:dyDescent="0.25">
      <c r="A13265" s="24" t="s">
        <v>3305</v>
      </c>
      <c r="B13265" s="26">
        <v>2018</v>
      </c>
      <c r="C13265" s="24">
        <v>4</v>
      </c>
      <c r="D13265" s="24" t="s">
        <v>15140</v>
      </c>
      <c r="E13265" s="26">
        <v>676</v>
      </c>
      <c r="F13265" s="26">
        <v>9805</v>
      </c>
      <c r="G13265" s="26" t="s">
        <v>13112</v>
      </c>
      <c r="H13265" s="24" t="s">
        <v>2508</v>
      </c>
      <c r="I13265" s="24" t="s">
        <v>2509</v>
      </c>
      <c r="J13265" s="27" t="s">
        <v>1</v>
      </c>
      <c r="K13265" s="28">
        <v>119.3</v>
      </c>
      <c r="L13265" s="28">
        <v>119.3</v>
      </c>
    </row>
    <row r="13266" spans="1:12" x14ac:dyDescent="0.25">
      <c r="A13266" s="24" t="s">
        <v>3305</v>
      </c>
      <c r="B13266" s="26">
        <v>2018</v>
      </c>
      <c r="C13266" s="24">
        <v>4</v>
      </c>
      <c r="D13266" s="24" t="s">
        <v>15140</v>
      </c>
      <c r="E13266" s="26">
        <v>676</v>
      </c>
      <c r="F13266" s="26">
        <v>8962</v>
      </c>
      <c r="G13266" s="26" t="s">
        <v>12269</v>
      </c>
      <c r="H13266" s="24" t="s">
        <v>2667</v>
      </c>
      <c r="I13266" s="24" t="s">
        <v>2668</v>
      </c>
      <c r="J13266" s="27" t="s">
        <v>1</v>
      </c>
      <c r="K13266" s="28">
        <v>187.11</v>
      </c>
      <c r="L13266" s="28">
        <v>187.11</v>
      </c>
    </row>
    <row r="13267" spans="1:12" x14ac:dyDescent="0.25">
      <c r="A13267" s="24" t="s">
        <v>3305</v>
      </c>
      <c r="B13267" s="26">
        <v>2018</v>
      </c>
      <c r="C13267" s="24">
        <v>4</v>
      </c>
      <c r="D13267" s="24" t="s">
        <v>15140</v>
      </c>
      <c r="E13267" s="26">
        <v>676</v>
      </c>
      <c r="F13267" s="26">
        <v>3316</v>
      </c>
      <c r="G13267" s="26" t="s">
        <v>6623</v>
      </c>
      <c r="H13267" s="24" t="s">
        <v>488</v>
      </c>
      <c r="I13267" s="24" t="s">
        <v>489</v>
      </c>
      <c r="J13267" s="27" t="s">
        <v>1</v>
      </c>
      <c r="K13267" s="28">
        <v>220.77</v>
      </c>
      <c r="L13267" s="28">
        <v>209.59</v>
      </c>
    </row>
    <row r="13268" spans="1:12" x14ac:dyDescent="0.25">
      <c r="A13268" s="24" t="s">
        <v>3305</v>
      </c>
      <c r="B13268" s="26">
        <v>2018</v>
      </c>
      <c r="C13268" s="24">
        <v>4</v>
      </c>
      <c r="D13268" s="24" t="s">
        <v>15140</v>
      </c>
      <c r="E13268" s="26">
        <v>676</v>
      </c>
      <c r="F13268" s="26">
        <v>8963</v>
      </c>
      <c r="G13268" s="26" t="s">
        <v>12270</v>
      </c>
      <c r="H13268" s="24" t="s">
        <v>730</v>
      </c>
      <c r="I13268" s="24" t="s">
        <v>731</v>
      </c>
      <c r="J13268" s="27" t="s">
        <v>1</v>
      </c>
      <c r="K13268" s="28">
        <v>1555.85</v>
      </c>
      <c r="L13268" s="28">
        <v>1555.57</v>
      </c>
    </row>
    <row r="13269" spans="1:12" x14ac:dyDescent="0.25">
      <c r="A13269" s="24" t="s">
        <v>3305</v>
      </c>
      <c r="B13269" s="26">
        <v>2018</v>
      </c>
      <c r="C13269" s="24">
        <v>4</v>
      </c>
      <c r="D13269" s="24" t="s">
        <v>15140</v>
      </c>
      <c r="E13269" s="26">
        <v>676</v>
      </c>
      <c r="F13269" s="26">
        <v>10701</v>
      </c>
      <c r="G13269" s="26" t="s">
        <v>14008</v>
      </c>
      <c r="H13269" s="24" t="s">
        <v>544</v>
      </c>
      <c r="I13269" s="24" t="s">
        <v>545</v>
      </c>
      <c r="J13269" s="27" t="s">
        <v>1</v>
      </c>
      <c r="K13269" s="28">
        <v>574.04999999999995</v>
      </c>
      <c r="L13269" s="28">
        <v>574.04999999999995</v>
      </c>
    </row>
    <row r="13270" spans="1:12" x14ac:dyDescent="0.25">
      <c r="A13270" s="24" t="s">
        <v>3305</v>
      </c>
      <c r="B13270" s="26">
        <v>2018</v>
      </c>
      <c r="C13270" s="24">
        <v>4</v>
      </c>
      <c r="D13270" s="24" t="s">
        <v>15140</v>
      </c>
      <c r="E13270" s="26">
        <v>676</v>
      </c>
      <c r="F13270" s="26">
        <v>8965</v>
      </c>
      <c r="G13270" s="26" t="s">
        <v>12272</v>
      </c>
      <c r="H13270" s="24" t="s">
        <v>730</v>
      </c>
      <c r="I13270" s="24" t="s">
        <v>731</v>
      </c>
      <c r="J13270" s="27" t="s">
        <v>1</v>
      </c>
      <c r="K13270" s="28">
        <v>2047.64</v>
      </c>
      <c r="L13270" s="28">
        <v>2047.37</v>
      </c>
    </row>
    <row r="13271" spans="1:12" x14ac:dyDescent="0.25">
      <c r="A13271" s="24" t="s">
        <v>3305</v>
      </c>
      <c r="B13271" s="26">
        <v>2018</v>
      </c>
      <c r="C13271" s="24">
        <v>4</v>
      </c>
      <c r="D13271" s="24" t="s">
        <v>15140</v>
      </c>
      <c r="E13271" s="26">
        <v>676</v>
      </c>
      <c r="F13271" s="26">
        <v>1337</v>
      </c>
      <c r="G13271" s="26" t="s">
        <v>4644</v>
      </c>
      <c r="H13271" s="24" t="s">
        <v>714</v>
      </c>
      <c r="I13271" s="24" t="s">
        <v>715</v>
      </c>
      <c r="J13271" s="27" t="s">
        <v>1</v>
      </c>
      <c r="K13271" s="28">
        <v>2481.89</v>
      </c>
      <c r="L13271" s="28">
        <v>2481.62</v>
      </c>
    </row>
    <row r="13272" spans="1:12" x14ac:dyDescent="0.25">
      <c r="A13272" s="24" t="s">
        <v>3305</v>
      </c>
      <c r="B13272" s="26">
        <v>2018</v>
      </c>
      <c r="C13272" s="24">
        <v>4</v>
      </c>
      <c r="D13272" s="24" t="s">
        <v>15140</v>
      </c>
      <c r="E13272" s="26">
        <v>676</v>
      </c>
      <c r="F13272" s="26">
        <v>8966</v>
      </c>
      <c r="G13272" s="26" t="s">
        <v>12273</v>
      </c>
      <c r="H13272" s="24" t="s">
        <v>714</v>
      </c>
      <c r="I13272" s="24" t="s">
        <v>715</v>
      </c>
      <c r="J13272" s="27" t="s">
        <v>1</v>
      </c>
      <c r="K13272" s="28">
        <v>1273.24</v>
      </c>
      <c r="L13272" s="28">
        <v>1272.97</v>
      </c>
    </row>
    <row r="13273" spans="1:12" x14ac:dyDescent="0.25">
      <c r="A13273" s="24" t="s">
        <v>3305</v>
      </c>
      <c r="B13273" s="26">
        <v>2018</v>
      </c>
      <c r="C13273" s="24">
        <v>4</v>
      </c>
      <c r="D13273" s="24" t="s">
        <v>15140</v>
      </c>
      <c r="E13273" s="26">
        <v>676</v>
      </c>
      <c r="F13273" s="26">
        <v>10702</v>
      </c>
      <c r="G13273" s="26" t="s">
        <v>14009</v>
      </c>
      <c r="H13273" s="24" t="s">
        <v>728</v>
      </c>
      <c r="I13273" s="24" t="s">
        <v>729</v>
      </c>
      <c r="J13273" s="27" t="s">
        <v>1</v>
      </c>
      <c r="K13273" s="28">
        <v>574.04999999999995</v>
      </c>
      <c r="L13273" s="28">
        <v>574.04999999999995</v>
      </c>
    </row>
    <row r="13274" spans="1:12" x14ac:dyDescent="0.25">
      <c r="A13274" s="24" t="s">
        <v>3305</v>
      </c>
      <c r="B13274" s="26">
        <v>2018</v>
      </c>
      <c r="C13274" s="24">
        <v>4</v>
      </c>
      <c r="D13274" s="24" t="s">
        <v>15140</v>
      </c>
      <c r="E13274" s="26">
        <v>676</v>
      </c>
      <c r="F13274" s="26">
        <v>10703</v>
      </c>
      <c r="G13274" s="26" t="s">
        <v>14010</v>
      </c>
      <c r="H13274" s="24" t="s">
        <v>714</v>
      </c>
      <c r="I13274" s="24" t="s">
        <v>715</v>
      </c>
      <c r="J13274" s="27" t="s">
        <v>1</v>
      </c>
      <c r="K13274" s="28">
        <v>1184.17</v>
      </c>
      <c r="L13274" s="28">
        <v>1184.17</v>
      </c>
    </row>
    <row r="13275" spans="1:12" x14ac:dyDescent="0.25">
      <c r="A13275" s="24" t="s">
        <v>3305</v>
      </c>
      <c r="B13275" s="26">
        <v>2018</v>
      </c>
      <c r="C13275" s="24">
        <v>4</v>
      </c>
      <c r="D13275" s="24" t="s">
        <v>15140</v>
      </c>
      <c r="E13275" s="26">
        <v>676</v>
      </c>
      <c r="F13275" s="26">
        <v>10704</v>
      </c>
      <c r="G13275" s="26" t="s">
        <v>14011</v>
      </c>
      <c r="H13275" s="24" t="s">
        <v>728</v>
      </c>
      <c r="I13275" s="24" t="s">
        <v>729</v>
      </c>
      <c r="J13275" s="27" t="s">
        <v>1</v>
      </c>
      <c r="K13275" s="28">
        <v>574.04999999999995</v>
      </c>
      <c r="L13275" s="28">
        <v>574.04999999999995</v>
      </c>
    </row>
    <row r="13276" spans="1:12" x14ac:dyDescent="0.25">
      <c r="A13276" s="24" t="s">
        <v>3305</v>
      </c>
      <c r="B13276" s="26">
        <v>2018</v>
      </c>
      <c r="C13276" s="24">
        <v>4</v>
      </c>
      <c r="D13276" s="24" t="s">
        <v>15140</v>
      </c>
      <c r="E13276" s="26">
        <v>676</v>
      </c>
      <c r="F13276" s="26">
        <v>9812</v>
      </c>
      <c r="G13276" s="26" t="s">
        <v>13119</v>
      </c>
      <c r="H13276" s="24" t="s">
        <v>544</v>
      </c>
      <c r="I13276" s="24" t="s">
        <v>545</v>
      </c>
      <c r="J13276" s="27" t="s">
        <v>1</v>
      </c>
      <c r="K13276" s="28">
        <v>13.97</v>
      </c>
      <c r="L13276" s="28">
        <v>13.97</v>
      </c>
    </row>
    <row r="13277" spans="1:12" x14ac:dyDescent="0.25">
      <c r="A13277" s="24" t="s">
        <v>3305</v>
      </c>
      <c r="B13277" s="26">
        <v>2018</v>
      </c>
      <c r="C13277" s="24">
        <v>4</v>
      </c>
      <c r="D13277" s="24" t="s">
        <v>15140</v>
      </c>
      <c r="E13277" s="26">
        <v>677</v>
      </c>
      <c r="F13277" s="26">
        <v>8827</v>
      </c>
      <c r="G13277" s="26" t="s">
        <v>12134</v>
      </c>
      <c r="H13277" s="24" t="s">
        <v>544</v>
      </c>
      <c r="I13277" s="24" t="s">
        <v>545</v>
      </c>
      <c r="J13277" s="27" t="s">
        <v>1</v>
      </c>
      <c r="K13277" s="28">
        <v>17.57</v>
      </c>
      <c r="L13277" s="28">
        <v>17.57</v>
      </c>
    </row>
    <row r="13278" spans="1:12" x14ac:dyDescent="0.25">
      <c r="A13278" s="24" t="s">
        <v>3305</v>
      </c>
      <c r="B13278" s="26">
        <v>2018</v>
      </c>
      <c r="C13278" s="24">
        <v>4</v>
      </c>
      <c r="D13278" s="24" t="s">
        <v>15140</v>
      </c>
      <c r="E13278" s="26">
        <v>677</v>
      </c>
      <c r="F13278" s="26">
        <v>10705</v>
      </c>
      <c r="G13278" s="26" t="s">
        <v>14012</v>
      </c>
      <c r="H13278" s="24" t="s">
        <v>714</v>
      </c>
      <c r="I13278" s="24" t="s">
        <v>715</v>
      </c>
      <c r="J13278" s="27" t="s">
        <v>1</v>
      </c>
      <c r="K13278" s="28">
        <v>524.61</v>
      </c>
      <c r="L13278" s="28">
        <v>524.61</v>
      </c>
    </row>
    <row r="13279" spans="1:12" x14ac:dyDescent="0.25">
      <c r="A13279" s="24" t="s">
        <v>3305</v>
      </c>
      <c r="B13279" s="26">
        <v>2018</v>
      </c>
      <c r="C13279" s="24">
        <v>4</v>
      </c>
      <c r="D13279" s="24" t="s">
        <v>15140</v>
      </c>
      <c r="E13279" s="26">
        <v>679</v>
      </c>
      <c r="F13279" s="26">
        <v>10706</v>
      </c>
      <c r="G13279" s="26" t="s">
        <v>14013</v>
      </c>
      <c r="H13279" s="24" t="s">
        <v>544</v>
      </c>
      <c r="I13279" s="24" t="s">
        <v>545</v>
      </c>
      <c r="J13279" s="27" t="s">
        <v>1</v>
      </c>
      <c r="K13279" s="28">
        <v>63.1</v>
      </c>
      <c r="L13279" s="28">
        <v>63.1</v>
      </c>
    </row>
    <row r="13280" spans="1:12" x14ac:dyDescent="0.25">
      <c r="A13280" s="24" t="s">
        <v>3305</v>
      </c>
      <c r="B13280" s="26">
        <v>2018</v>
      </c>
      <c r="C13280" s="24">
        <v>4</v>
      </c>
      <c r="D13280" s="24" t="s">
        <v>15140</v>
      </c>
      <c r="E13280" s="26">
        <v>679</v>
      </c>
      <c r="F13280" s="26">
        <v>10707</v>
      </c>
      <c r="G13280" s="26" t="s">
        <v>14014</v>
      </c>
      <c r="H13280" s="24" t="s">
        <v>714</v>
      </c>
      <c r="I13280" s="24" t="s">
        <v>715</v>
      </c>
      <c r="J13280" s="27" t="s">
        <v>1</v>
      </c>
      <c r="K13280" s="28">
        <v>81.67</v>
      </c>
      <c r="L13280" s="28">
        <v>81.67</v>
      </c>
    </row>
    <row r="13281" spans="1:12" x14ac:dyDescent="0.25">
      <c r="A13281" s="24" t="s">
        <v>3305</v>
      </c>
      <c r="B13281" s="26">
        <v>2018</v>
      </c>
      <c r="C13281" s="24">
        <v>4</v>
      </c>
      <c r="D13281" s="24" t="s">
        <v>15140</v>
      </c>
      <c r="E13281" s="26">
        <v>679</v>
      </c>
      <c r="F13281" s="26">
        <v>9799</v>
      </c>
      <c r="G13281" s="26" t="s">
        <v>13106</v>
      </c>
      <c r="H13281" s="24" t="s">
        <v>714</v>
      </c>
      <c r="I13281" s="24" t="s">
        <v>715</v>
      </c>
      <c r="J13281" s="27" t="s">
        <v>1</v>
      </c>
      <c r="K13281" s="28">
        <v>530.97</v>
      </c>
      <c r="L13281" s="28">
        <v>530.97</v>
      </c>
    </row>
    <row r="13282" spans="1:12" x14ac:dyDescent="0.25">
      <c r="A13282" s="24" t="s">
        <v>3305</v>
      </c>
      <c r="B13282" s="26">
        <v>2018</v>
      </c>
      <c r="C13282" s="24">
        <v>4</v>
      </c>
      <c r="D13282" s="24" t="s">
        <v>15124</v>
      </c>
      <c r="E13282" s="26">
        <v>669</v>
      </c>
      <c r="F13282" s="26">
        <v>10708</v>
      </c>
      <c r="G13282" s="26" t="s">
        <v>14015</v>
      </c>
      <c r="H13282" s="24" t="s">
        <v>2669</v>
      </c>
      <c r="I13282" s="24" t="s">
        <v>2670</v>
      </c>
      <c r="J13282" s="27" t="s">
        <v>1</v>
      </c>
      <c r="K13282" s="28">
        <v>64.03</v>
      </c>
      <c r="L13282" s="28">
        <v>63.76</v>
      </c>
    </row>
    <row r="13283" spans="1:12" x14ac:dyDescent="0.25">
      <c r="A13283" s="24" t="s">
        <v>3305</v>
      </c>
      <c r="B13283" s="26">
        <v>2018</v>
      </c>
      <c r="C13283" s="24">
        <v>4</v>
      </c>
      <c r="D13283" s="24" t="s">
        <v>15124</v>
      </c>
      <c r="E13283" s="26">
        <v>670</v>
      </c>
      <c r="F13283" s="26">
        <v>10709</v>
      </c>
      <c r="G13283" s="26" t="s">
        <v>14016</v>
      </c>
      <c r="H13283" s="24" t="s">
        <v>1268</v>
      </c>
      <c r="I13283" s="24" t="s">
        <v>1269</v>
      </c>
      <c r="J13283" s="27" t="s">
        <v>1</v>
      </c>
      <c r="K13283" s="28">
        <v>69.010000000000005</v>
      </c>
      <c r="L13283" s="28">
        <v>68.739999999999995</v>
      </c>
    </row>
    <row r="13284" spans="1:12" x14ac:dyDescent="0.25">
      <c r="A13284" s="24" t="s">
        <v>3305</v>
      </c>
      <c r="B13284" s="26">
        <v>2018</v>
      </c>
      <c r="C13284" s="24">
        <v>4</v>
      </c>
      <c r="D13284" s="24" t="s">
        <v>15124</v>
      </c>
      <c r="E13284" s="26">
        <v>670</v>
      </c>
      <c r="F13284" s="26">
        <v>10710</v>
      </c>
      <c r="G13284" s="26" t="s">
        <v>14017</v>
      </c>
      <c r="H13284" s="24" t="s">
        <v>204</v>
      </c>
      <c r="I13284" s="24" t="s">
        <v>205</v>
      </c>
      <c r="J13284" s="27" t="s">
        <v>1</v>
      </c>
      <c r="K13284" s="28">
        <v>14.55</v>
      </c>
      <c r="L13284" s="28">
        <v>14.27</v>
      </c>
    </row>
    <row r="13285" spans="1:12" x14ac:dyDescent="0.25">
      <c r="A13285" s="24" t="s">
        <v>3305</v>
      </c>
      <c r="B13285" s="26">
        <v>2018</v>
      </c>
      <c r="C13285" s="24">
        <v>4</v>
      </c>
      <c r="D13285" s="24" t="s">
        <v>15124</v>
      </c>
      <c r="E13285" s="26">
        <v>670</v>
      </c>
      <c r="F13285" s="26">
        <v>118</v>
      </c>
      <c r="G13285" s="26" t="s">
        <v>3425</v>
      </c>
      <c r="H13285" s="24" t="s">
        <v>1846</v>
      </c>
      <c r="I13285" s="24" t="s">
        <v>1847</v>
      </c>
      <c r="J13285" s="27" t="s">
        <v>1</v>
      </c>
      <c r="K13285" s="28">
        <v>115.06</v>
      </c>
      <c r="L13285" s="28">
        <v>114.79</v>
      </c>
    </row>
    <row r="13286" spans="1:12" x14ac:dyDescent="0.25">
      <c r="A13286" s="24" t="s">
        <v>3305</v>
      </c>
      <c r="B13286" s="26">
        <v>2018</v>
      </c>
      <c r="C13286" s="24">
        <v>4</v>
      </c>
      <c r="D13286" s="24" t="s">
        <v>15124</v>
      </c>
      <c r="E13286" s="26">
        <v>670</v>
      </c>
      <c r="F13286" s="26">
        <v>10711</v>
      </c>
      <c r="G13286" s="26" t="s">
        <v>14018</v>
      </c>
      <c r="H13286" s="24" t="s">
        <v>154</v>
      </c>
      <c r="I13286" s="24" t="s">
        <v>155</v>
      </c>
      <c r="J13286" s="27" t="s">
        <v>1</v>
      </c>
      <c r="K13286" s="28">
        <v>14.7</v>
      </c>
      <c r="L13286" s="28">
        <v>14.43</v>
      </c>
    </row>
    <row r="13287" spans="1:12" x14ac:dyDescent="0.25">
      <c r="A13287" s="24" t="s">
        <v>3305</v>
      </c>
      <c r="B13287" s="26">
        <v>2018</v>
      </c>
      <c r="C13287" s="24">
        <v>4</v>
      </c>
      <c r="D13287" s="24" t="s">
        <v>15124</v>
      </c>
      <c r="E13287" s="26">
        <v>670</v>
      </c>
      <c r="F13287" s="26">
        <v>9209</v>
      </c>
      <c r="G13287" s="26" t="s">
        <v>12516</v>
      </c>
      <c r="H13287" s="24" t="s">
        <v>1488</v>
      </c>
      <c r="I13287" s="24" t="s">
        <v>1489</v>
      </c>
      <c r="J13287" s="27" t="s">
        <v>1</v>
      </c>
      <c r="K13287" s="28">
        <v>160.94999999999999</v>
      </c>
      <c r="L13287" s="28">
        <v>160.68</v>
      </c>
    </row>
    <row r="13288" spans="1:12" x14ac:dyDescent="0.25">
      <c r="A13288" s="24" t="s">
        <v>3305</v>
      </c>
      <c r="B13288" s="26">
        <v>2018</v>
      </c>
      <c r="C13288" s="24">
        <v>4</v>
      </c>
      <c r="D13288" s="24" t="s">
        <v>15124</v>
      </c>
      <c r="E13288" s="26">
        <v>674</v>
      </c>
      <c r="F13288" s="26">
        <v>9250</v>
      </c>
      <c r="G13288" s="26" t="s">
        <v>12557</v>
      </c>
      <c r="H13288" s="24" t="s">
        <v>544</v>
      </c>
      <c r="I13288" s="24" t="s">
        <v>545</v>
      </c>
      <c r="J13288" s="27" t="s">
        <v>1</v>
      </c>
      <c r="K13288" s="28">
        <v>1693.87</v>
      </c>
      <c r="L13288" s="28">
        <v>1693.59</v>
      </c>
    </row>
    <row r="13289" spans="1:12" x14ac:dyDescent="0.25">
      <c r="A13289" s="24" t="s">
        <v>3305</v>
      </c>
      <c r="B13289" s="26">
        <v>2018</v>
      </c>
      <c r="C13289" s="24">
        <v>4</v>
      </c>
      <c r="D13289" s="24" t="s">
        <v>15124</v>
      </c>
      <c r="E13289" s="26">
        <v>674</v>
      </c>
      <c r="F13289" s="26">
        <v>10712</v>
      </c>
      <c r="G13289" s="26" t="s">
        <v>14019</v>
      </c>
      <c r="H13289" s="24" t="s">
        <v>1112</v>
      </c>
      <c r="I13289" s="24" t="s">
        <v>1113</v>
      </c>
      <c r="J13289" s="27" t="s">
        <v>1</v>
      </c>
      <c r="K13289" s="28">
        <v>119.66</v>
      </c>
      <c r="L13289" s="28">
        <v>119.38</v>
      </c>
    </row>
    <row r="13290" spans="1:12" x14ac:dyDescent="0.25">
      <c r="A13290" s="24" t="s">
        <v>3305</v>
      </c>
      <c r="B13290" s="26">
        <v>2018</v>
      </c>
      <c r="C13290" s="24">
        <v>4</v>
      </c>
      <c r="D13290" s="24" t="s">
        <v>15124</v>
      </c>
      <c r="E13290" s="26">
        <v>674</v>
      </c>
      <c r="F13290" s="26">
        <v>10713</v>
      </c>
      <c r="G13290" s="26" t="s">
        <v>14020</v>
      </c>
      <c r="H13290" s="24" t="s">
        <v>302</v>
      </c>
      <c r="I13290" s="24" t="s">
        <v>303</v>
      </c>
      <c r="J13290" s="27" t="s">
        <v>1</v>
      </c>
      <c r="K13290" s="28">
        <v>19.829999999999998</v>
      </c>
      <c r="L13290" s="28">
        <v>19.55</v>
      </c>
    </row>
    <row r="13291" spans="1:12" x14ac:dyDescent="0.25">
      <c r="A13291" s="24" t="s">
        <v>3305</v>
      </c>
      <c r="B13291" s="26">
        <v>2018</v>
      </c>
      <c r="C13291" s="24">
        <v>4</v>
      </c>
      <c r="D13291" s="24" t="s">
        <v>15124</v>
      </c>
      <c r="E13291" s="26">
        <v>674</v>
      </c>
      <c r="F13291" s="26">
        <v>10714</v>
      </c>
      <c r="G13291" s="26" t="s">
        <v>14021</v>
      </c>
      <c r="H13291" s="24" t="s">
        <v>204</v>
      </c>
      <c r="I13291" s="24" t="s">
        <v>205</v>
      </c>
      <c r="J13291" s="27" t="s">
        <v>1</v>
      </c>
      <c r="K13291" s="28">
        <v>19.079999999999998</v>
      </c>
      <c r="L13291" s="28">
        <v>18.809999999999999</v>
      </c>
    </row>
    <row r="13292" spans="1:12" x14ac:dyDescent="0.25">
      <c r="A13292" s="24" t="s">
        <v>3305</v>
      </c>
      <c r="B13292" s="26">
        <v>2018</v>
      </c>
      <c r="C13292" s="24">
        <v>4</v>
      </c>
      <c r="D13292" s="24" t="s">
        <v>15124</v>
      </c>
      <c r="E13292" s="26">
        <v>675</v>
      </c>
      <c r="F13292" s="26">
        <v>10715</v>
      </c>
      <c r="G13292" s="26" t="s">
        <v>14022</v>
      </c>
      <c r="H13292" s="24" t="s">
        <v>480</v>
      </c>
      <c r="I13292" s="24" t="s">
        <v>481</v>
      </c>
      <c r="J13292" s="27" t="s">
        <v>1</v>
      </c>
      <c r="K13292" s="28">
        <v>120.01</v>
      </c>
      <c r="L13292" s="28">
        <v>119.74</v>
      </c>
    </row>
    <row r="13293" spans="1:12" x14ac:dyDescent="0.25">
      <c r="A13293" s="24" t="s">
        <v>3305</v>
      </c>
      <c r="B13293" s="26">
        <v>2018</v>
      </c>
      <c r="C13293" s="24">
        <v>4</v>
      </c>
      <c r="D13293" s="24" t="s">
        <v>15124</v>
      </c>
      <c r="E13293" s="26">
        <v>675</v>
      </c>
      <c r="F13293" s="26">
        <v>10716</v>
      </c>
      <c r="G13293" s="26" t="s">
        <v>14023</v>
      </c>
      <c r="H13293" s="24" t="s">
        <v>2671</v>
      </c>
      <c r="I13293" s="24" t="s">
        <v>2672</v>
      </c>
      <c r="J13293" s="27" t="s">
        <v>1</v>
      </c>
      <c r="K13293" s="28">
        <v>14.25</v>
      </c>
      <c r="L13293" s="28">
        <v>13.97</v>
      </c>
    </row>
    <row r="13294" spans="1:12" x14ac:dyDescent="0.25">
      <c r="A13294" s="24" t="s">
        <v>3305</v>
      </c>
      <c r="B13294" s="26">
        <v>2018</v>
      </c>
      <c r="C13294" s="24">
        <v>4</v>
      </c>
      <c r="D13294" s="24" t="s">
        <v>15124</v>
      </c>
      <c r="E13294" s="26">
        <v>676</v>
      </c>
      <c r="F13294" s="26">
        <v>10717</v>
      </c>
      <c r="G13294" s="26" t="s">
        <v>14024</v>
      </c>
      <c r="H13294" s="24" t="s">
        <v>2087</v>
      </c>
      <c r="I13294" s="24" t="s">
        <v>2088</v>
      </c>
      <c r="J13294" s="27" t="s">
        <v>1</v>
      </c>
      <c r="K13294" s="28">
        <v>23.23</v>
      </c>
      <c r="L13294" s="28">
        <v>22.96</v>
      </c>
    </row>
    <row r="13295" spans="1:12" x14ac:dyDescent="0.25">
      <c r="A13295" s="24" t="s">
        <v>3305</v>
      </c>
      <c r="B13295" s="26">
        <v>2018</v>
      </c>
      <c r="C13295" s="24">
        <v>4</v>
      </c>
      <c r="D13295" s="24" t="s">
        <v>15124</v>
      </c>
      <c r="E13295" s="26">
        <v>676</v>
      </c>
      <c r="F13295" s="26">
        <v>10718</v>
      </c>
      <c r="G13295" s="26" t="s">
        <v>14025</v>
      </c>
      <c r="H13295" s="24" t="s">
        <v>1846</v>
      </c>
      <c r="I13295" s="24" t="s">
        <v>1847</v>
      </c>
      <c r="J13295" s="27" t="s">
        <v>1</v>
      </c>
      <c r="K13295" s="28">
        <v>118.91</v>
      </c>
      <c r="L13295" s="28">
        <v>118.64</v>
      </c>
    </row>
    <row r="13296" spans="1:12" x14ac:dyDescent="0.25">
      <c r="A13296" s="24" t="s">
        <v>3305</v>
      </c>
      <c r="B13296" s="26">
        <v>2018</v>
      </c>
      <c r="C13296" s="24">
        <v>4</v>
      </c>
      <c r="D13296" s="24" t="s">
        <v>15124</v>
      </c>
      <c r="E13296" s="26">
        <v>695</v>
      </c>
      <c r="F13296" s="26">
        <v>10719</v>
      </c>
      <c r="G13296" s="26" t="s">
        <v>14026</v>
      </c>
      <c r="H13296" s="24" t="s">
        <v>480</v>
      </c>
      <c r="I13296" s="24" t="s">
        <v>481</v>
      </c>
      <c r="J13296" s="27" t="s">
        <v>1</v>
      </c>
      <c r="K13296" s="28">
        <v>120.31</v>
      </c>
      <c r="L13296" s="28">
        <v>120.04</v>
      </c>
    </row>
    <row r="13297" spans="1:12" x14ac:dyDescent="0.25">
      <c r="A13297" s="24" t="s">
        <v>3305</v>
      </c>
      <c r="B13297" s="26">
        <v>2018</v>
      </c>
      <c r="C13297" s="24">
        <v>4</v>
      </c>
      <c r="D13297" s="24" t="s">
        <v>15124</v>
      </c>
      <c r="E13297" s="26">
        <v>695</v>
      </c>
      <c r="F13297" s="26">
        <v>10720</v>
      </c>
      <c r="G13297" s="26" t="s">
        <v>14027</v>
      </c>
      <c r="H13297" s="24" t="s">
        <v>480</v>
      </c>
      <c r="I13297" s="24" t="s">
        <v>481</v>
      </c>
      <c r="J13297" s="27" t="s">
        <v>1</v>
      </c>
      <c r="K13297" s="28">
        <v>113.96</v>
      </c>
      <c r="L13297" s="28">
        <v>113.69</v>
      </c>
    </row>
    <row r="13298" spans="1:12" x14ac:dyDescent="0.25">
      <c r="A13298" s="24" t="s">
        <v>3305</v>
      </c>
      <c r="B13298" s="26">
        <v>2018</v>
      </c>
      <c r="C13298" s="24">
        <v>4</v>
      </c>
      <c r="D13298" s="24" t="s">
        <v>15141</v>
      </c>
      <c r="E13298" s="26">
        <v>645</v>
      </c>
      <c r="F13298" s="26">
        <v>10721</v>
      </c>
      <c r="G13298" s="26" t="s">
        <v>14028</v>
      </c>
      <c r="H13298" s="24" t="s">
        <v>2675</v>
      </c>
      <c r="I13298" s="24" t="s">
        <v>2676</v>
      </c>
      <c r="J13298" s="27" t="s">
        <v>15162</v>
      </c>
      <c r="K13298" s="28">
        <v>1711.82</v>
      </c>
      <c r="L13298" s="28">
        <v>1711.82</v>
      </c>
    </row>
    <row r="13299" spans="1:12" x14ac:dyDescent="0.25">
      <c r="A13299" s="24" t="s">
        <v>3305</v>
      </c>
      <c r="B13299" s="26">
        <v>2018</v>
      </c>
      <c r="C13299" s="24">
        <v>4</v>
      </c>
      <c r="D13299" s="24" t="s">
        <v>15142</v>
      </c>
      <c r="E13299" s="26">
        <v>632</v>
      </c>
      <c r="F13299" s="26">
        <v>10722</v>
      </c>
      <c r="G13299" s="26" t="s">
        <v>14029</v>
      </c>
      <c r="H13299" s="24" t="s">
        <v>1923</v>
      </c>
      <c r="I13299" s="24" t="s">
        <v>1924</v>
      </c>
      <c r="J13299" s="27" t="s">
        <v>15162</v>
      </c>
      <c r="K13299" s="28">
        <v>6850.84</v>
      </c>
      <c r="L13299" s="28">
        <v>6850.84</v>
      </c>
    </row>
    <row r="13300" spans="1:12" x14ac:dyDescent="0.25">
      <c r="A13300" s="24" t="s">
        <v>3305</v>
      </c>
      <c r="B13300" s="26">
        <v>2018</v>
      </c>
      <c r="C13300" s="24">
        <v>4</v>
      </c>
      <c r="D13300" s="24" t="s">
        <v>344</v>
      </c>
      <c r="E13300" s="26">
        <v>668</v>
      </c>
      <c r="F13300" s="26">
        <v>10723</v>
      </c>
      <c r="G13300" s="26" t="s">
        <v>14030</v>
      </c>
      <c r="H13300" s="24" t="s">
        <v>186</v>
      </c>
      <c r="I13300" s="24" t="s">
        <v>187</v>
      </c>
      <c r="J13300" s="27" t="s">
        <v>1</v>
      </c>
      <c r="K13300" s="28">
        <v>13.5</v>
      </c>
      <c r="L13300" s="28">
        <v>13.5</v>
      </c>
    </row>
    <row r="13301" spans="1:12" x14ac:dyDescent="0.25">
      <c r="A13301" s="24" t="s">
        <v>3305</v>
      </c>
      <c r="B13301" s="26">
        <v>2018</v>
      </c>
      <c r="C13301" s="24">
        <v>4</v>
      </c>
      <c r="D13301" s="24" t="s">
        <v>344</v>
      </c>
      <c r="E13301" s="26">
        <v>670</v>
      </c>
      <c r="F13301" s="26">
        <v>10724</v>
      </c>
      <c r="G13301" s="26" t="s">
        <v>14031</v>
      </c>
      <c r="H13301" s="24" t="s">
        <v>345</v>
      </c>
      <c r="I13301" s="24" t="s">
        <v>346</v>
      </c>
      <c r="J13301" s="27" t="s">
        <v>1</v>
      </c>
      <c r="K13301" s="28">
        <v>13.5</v>
      </c>
      <c r="L13301" s="28">
        <v>13.23</v>
      </c>
    </row>
    <row r="13302" spans="1:12" x14ac:dyDescent="0.25">
      <c r="A13302" s="24" t="s">
        <v>3305</v>
      </c>
      <c r="B13302" s="26">
        <v>2018</v>
      </c>
      <c r="C13302" s="24">
        <v>4</v>
      </c>
      <c r="D13302" s="24" t="s">
        <v>344</v>
      </c>
      <c r="E13302" s="26">
        <v>670</v>
      </c>
      <c r="F13302" s="26">
        <v>10725</v>
      </c>
      <c r="G13302" s="26" t="s">
        <v>14032</v>
      </c>
      <c r="H13302" s="24" t="s">
        <v>186</v>
      </c>
      <c r="I13302" s="24" t="s">
        <v>187</v>
      </c>
      <c r="J13302" s="27" t="s">
        <v>1</v>
      </c>
      <c r="K13302" s="28">
        <v>21</v>
      </c>
      <c r="L13302" s="28">
        <v>21</v>
      </c>
    </row>
    <row r="13303" spans="1:12" x14ac:dyDescent="0.25">
      <c r="A13303" s="24" t="s">
        <v>3305</v>
      </c>
      <c r="B13303" s="26">
        <v>2018</v>
      </c>
      <c r="C13303" s="24">
        <v>4</v>
      </c>
      <c r="D13303" s="24" t="s">
        <v>344</v>
      </c>
      <c r="E13303" s="26">
        <v>670</v>
      </c>
      <c r="F13303" s="26">
        <v>10726</v>
      </c>
      <c r="G13303" s="26" t="s">
        <v>14033</v>
      </c>
      <c r="H13303" s="24" t="s">
        <v>345</v>
      </c>
      <c r="I13303" s="24" t="s">
        <v>346</v>
      </c>
      <c r="J13303" s="27" t="s">
        <v>1</v>
      </c>
      <c r="K13303" s="28">
        <v>21</v>
      </c>
      <c r="L13303" s="28">
        <v>21</v>
      </c>
    </row>
    <row r="13304" spans="1:12" x14ac:dyDescent="0.25">
      <c r="A13304" s="24" t="s">
        <v>3305</v>
      </c>
      <c r="B13304" s="26">
        <v>2018</v>
      </c>
      <c r="C13304" s="24">
        <v>4</v>
      </c>
      <c r="D13304" s="24" t="s">
        <v>344</v>
      </c>
      <c r="E13304" s="26">
        <v>670</v>
      </c>
      <c r="F13304" s="26">
        <v>6388</v>
      </c>
      <c r="G13304" s="26" t="s">
        <v>9695</v>
      </c>
      <c r="H13304" s="24" t="s">
        <v>1488</v>
      </c>
      <c r="I13304" s="24" t="s">
        <v>1489</v>
      </c>
      <c r="J13304" s="27" t="s">
        <v>1</v>
      </c>
      <c r="K13304" s="28">
        <v>1487.52</v>
      </c>
      <c r="L13304" s="28">
        <v>1486.97</v>
      </c>
    </row>
    <row r="13305" spans="1:12" x14ac:dyDescent="0.25">
      <c r="A13305" s="24" t="s">
        <v>3305</v>
      </c>
      <c r="B13305" s="26">
        <v>2018</v>
      </c>
      <c r="C13305" s="24">
        <v>4</v>
      </c>
      <c r="D13305" s="24" t="s">
        <v>344</v>
      </c>
      <c r="E13305" s="26">
        <v>670</v>
      </c>
      <c r="F13305" s="26">
        <v>10727</v>
      </c>
      <c r="G13305" s="26" t="s">
        <v>14034</v>
      </c>
      <c r="H13305" s="24" t="s">
        <v>345</v>
      </c>
      <c r="I13305" s="24" t="s">
        <v>346</v>
      </c>
      <c r="J13305" s="27" t="s">
        <v>1</v>
      </c>
      <c r="K13305" s="28">
        <v>21</v>
      </c>
      <c r="L13305" s="28">
        <v>21</v>
      </c>
    </row>
    <row r="13306" spans="1:12" x14ac:dyDescent="0.25">
      <c r="A13306" s="24" t="s">
        <v>3305</v>
      </c>
      <c r="B13306" s="26">
        <v>2018</v>
      </c>
      <c r="C13306" s="24">
        <v>4</v>
      </c>
      <c r="D13306" s="24" t="s">
        <v>344</v>
      </c>
      <c r="E13306" s="26">
        <v>670</v>
      </c>
      <c r="F13306" s="26">
        <v>10728</v>
      </c>
      <c r="G13306" s="26" t="s">
        <v>14035</v>
      </c>
      <c r="H13306" s="24" t="s">
        <v>186</v>
      </c>
      <c r="I13306" s="24" t="s">
        <v>187</v>
      </c>
      <c r="J13306" s="27" t="s">
        <v>1</v>
      </c>
      <c r="K13306" s="28">
        <v>13.5</v>
      </c>
      <c r="L13306" s="28">
        <v>13.23</v>
      </c>
    </row>
    <row r="13307" spans="1:12" x14ac:dyDescent="0.25">
      <c r="A13307" s="24" t="s">
        <v>3305</v>
      </c>
      <c r="B13307" s="26">
        <v>2018</v>
      </c>
      <c r="C13307" s="24">
        <v>4</v>
      </c>
      <c r="D13307" s="24" t="s">
        <v>344</v>
      </c>
      <c r="E13307" s="26">
        <v>670</v>
      </c>
      <c r="F13307" s="26">
        <v>752</v>
      </c>
      <c r="G13307" s="26" t="s">
        <v>4059</v>
      </c>
      <c r="H13307" s="24" t="s">
        <v>77</v>
      </c>
      <c r="I13307" s="24" t="s">
        <v>78</v>
      </c>
      <c r="J13307" s="27" t="s">
        <v>1</v>
      </c>
      <c r="K13307" s="28">
        <v>13.5</v>
      </c>
      <c r="L13307" s="28">
        <v>13.23</v>
      </c>
    </row>
    <row r="13308" spans="1:12" x14ac:dyDescent="0.25">
      <c r="A13308" s="24" t="s">
        <v>3305</v>
      </c>
      <c r="B13308" s="26">
        <v>2018</v>
      </c>
      <c r="C13308" s="24">
        <v>4</v>
      </c>
      <c r="D13308" s="24" t="s">
        <v>344</v>
      </c>
      <c r="E13308" s="26">
        <v>671</v>
      </c>
      <c r="F13308" s="26">
        <v>10729</v>
      </c>
      <c r="G13308" s="26" t="s">
        <v>14036</v>
      </c>
      <c r="H13308" s="24" t="s">
        <v>345</v>
      </c>
      <c r="I13308" s="24" t="s">
        <v>346</v>
      </c>
      <c r="J13308" s="27" t="s">
        <v>1</v>
      </c>
      <c r="K13308" s="28">
        <v>21</v>
      </c>
      <c r="L13308" s="28">
        <v>21</v>
      </c>
    </row>
    <row r="13309" spans="1:12" x14ac:dyDescent="0.25">
      <c r="A13309" s="24" t="s">
        <v>3305</v>
      </c>
      <c r="B13309" s="26">
        <v>2018</v>
      </c>
      <c r="C13309" s="24">
        <v>4</v>
      </c>
      <c r="D13309" s="24" t="s">
        <v>344</v>
      </c>
      <c r="E13309" s="26">
        <v>671</v>
      </c>
      <c r="F13309" s="26">
        <v>10730</v>
      </c>
      <c r="G13309" s="26" t="s">
        <v>14037</v>
      </c>
      <c r="H13309" s="24" t="s">
        <v>345</v>
      </c>
      <c r="I13309" s="24" t="s">
        <v>346</v>
      </c>
      <c r="J13309" s="27" t="s">
        <v>1</v>
      </c>
      <c r="K13309" s="28">
        <v>13.5</v>
      </c>
      <c r="L13309" s="28">
        <v>13.23</v>
      </c>
    </row>
    <row r="13310" spans="1:12" x14ac:dyDescent="0.25">
      <c r="A13310" s="24" t="s">
        <v>3305</v>
      </c>
      <c r="B13310" s="26">
        <v>2018</v>
      </c>
      <c r="C13310" s="24">
        <v>4</v>
      </c>
      <c r="D13310" s="24" t="s">
        <v>344</v>
      </c>
      <c r="E13310" s="26">
        <v>671</v>
      </c>
      <c r="F13310" s="26">
        <v>9858</v>
      </c>
      <c r="G13310" s="26" t="s">
        <v>13165</v>
      </c>
      <c r="H13310" s="24" t="s">
        <v>186</v>
      </c>
      <c r="I13310" s="24" t="s">
        <v>187</v>
      </c>
      <c r="J13310" s="27" t="s">
        <v>1</v>
      </c>
      <c r="K13310" s="28">
        <v>13.5</v>
      </c>
      <c r="L13310" s="28">
        <v>13.23</v>
      </c>
    </row>
    <row r="13311" spans="1:12" x14ac:dyDescent="0.25">
      <c r="A13311" s="24" t="s">
        <v>3305</v>
      </c>
      <c r="B13311" s="26">
        <v>2018</v>
      </c>
      <c r="C13311" s="24">
        <v>4</v>
      </c>
      <c r="D13311" s="24" t="s">
        <v>344</v>
      </c>
      <c r="E13311" s="26">
        <v>671</v>
      </c>
      <c r="F13311" s="26">
        <v>9212</v>
      </c>
      <c r="G13311" s="26" t="s">
        <v>12519</v>
      </c>
      <c r="H13311" s="24" t="s">
        <v>186</v>
      </c>
      <c r="I13311" s="24" t="s">
        <v>187</v>
      </c>
      <c r="J13311" s="27" t="s">
        <v>1</v>
      </c>
      <c r="K13311" s="28">
        <v>13.5</v>
      </c>
      <c r="L13311" s="28">
        <v>13.5</v>
      </c>
    </row>
    <row r="13312" spans="1:12" x14ac:dyDescent="0.25">
      <c r="A13312" s="24" t="s">
        <v>3305</v>
      </c>
      <c r="B13312" s="26">
        <v>2018</v>
      </c>
      <c r="C13312" s="24">
        <v>4</v>
      </c>
      <c r="D13312" s="24" t="s">
        <v>344</v>
      </c>
      <c r="E13312" s="26">
        <v>673</v>
      </c>
      <c r="F13312" s="26">
        <v>9860</v>
      </c>
      <c r="G13312" s="26" t="s">
        <v>13167</v>
      </c>
      <c r="H13312" s="24" t="s">
        <v>186</v>
      </c>
      <c r="I13312" s="24" t="s">
        <v>187</v>
      </c>
      <c r="J13312" s="27" t="s">
        <v>1</v>
      </c>
      <c r="K13312" s="28">
        <v>13.5</v>
      </c>
      <c r="L13312" s="28">
        <v>13.23</v>
      </c>
    </row>
    <row r="13313" spans="1:12" x14ac:dyDescent="0.25">
      <c r="A13313" s="24" t="s">
        <v>3305</v>
      </c>
      <c r="B13313" s="26">
        <v>2018</v>
      </c>
      <c r="C13313" s="24">
        <v>4</v>
      </c>
      <c r="D13313" s="24" t="s">
        <v>344</v>
      </c>
      <c r="E13313" s="26">
        <v>673</v>
      </c>
      <c r="F13313" s="26">
        <v>9588</v>
      </c>
      <c r="G13313" s="26" t="s">
        <v>12895</v>
      </c>
      <c r="H13313" s="24" t="s">
        <v>345</v>
      </c>
      <c r="I13313" s="24" t="s">
        <v>346</v>
      </c>
      <c r="J13313" s="27" t="s">
        <v>1</v>
      </c>
      <c r="K13313" s="28">
        <v>13.5</v>
      </c>
      <c r="L13313" s="28">
        <v>13.23</v>
      </c>
    </row>
    <row r="13314" spans="1:12" x14ac:dyDescent="0.25">
      <c r="A13314" s="24" t="s">
        <v>3305</v>
      </c>
      <c r="B13314" s="26">
        <v>2018</v>
      </c>
      <c r="C13314" s="24">
        <v>4</v>
      </c>
      <c r="D13314" s="24" t="s">
        <v>344</v>
      </c>
      <c r="E13314" s="26">
        <v>674</v>
      </c>
      <c r="F13314" s="26">
        <v>9626</v>
      </c>
      <c r="G13314" s="26" t="s">
        <v>12933</v>
      </c>
      <c r="H13314" s="24" t="s">
        <v>164</v>
      </c>
      <c r="I13314" s="24" t="s">
        <v>165</v>
      </c>
      <c r="J13314" s="27" t="s">
        <v>1</v>
      </c>
      <c r="K13314" s="28">
        <v>21</v>
      </c>
      <c r="L13314" s="28">
        <v>21</v>
      </c>
    </row>
    <row r="13315" spans="1:12" x14ac:dyDescent="0.25">
      <c r="A13315" s="24" t="s">
        <v>3305</v>
      </c>
      <c r="B13315" s="26">
        <v>2018</v>
      </c>
      <c r="C13315" s="24">
        <v>4</v>
      </c>
      <c r="D13315" s="24" t="s">
        <v>344</v>
      </c>
      <c r="E13315" s="26">
        <v>674</v>
      </c>
      <c r="F13315" s="26">
        <v>10731</v>
      </c>
      <c r="G13315" s="26" t="s">
        <v>14038</v>
      </c>
      <c r="H13315" s="24" t="s">
        <v>186</v>
      </c>
      <c r="I13315" s="24" t="s">
        <v>187</v>
      </c>
      <c r="J13315" s="27" t="s">
        <v>1</v>
      </c>
      <c r="K13315" s="28">
        <v>21</v>
      </c>
      <c r="L13315" s="28">
        <v>21</v>
      </c>
    </row>
    <row r="13316" spans="1:12" x14ac:dyDescent="0.25">
      <c r="A13316" s="24" t="s">
        <v>3305</v>
      </c>
      <c r="B13316" s="26">
        <v>2018</v>
      </c>
      <c r="C13316" s="24">
        <v>4</v>
      </c>
      <c r="D13316" s="24" t="s">
        <v>344</v>
      </c>
      <c r="E13316" s="26">
        <v>674</v>
      </c>
      <c r="F13316" s="26">
        <v>10732</v>
      </c>
      <c r="G13316" s="26" t="s">
        <v>14039</v>
      </c>
      <c r="H13316" s="24" t="s">
        <v>186</v>
      </c>
      <c r="I13316" s="24" t="s">
        <v>187</v>
      </c>
      <c r="J13316" s="27" t="s">
        <v>1</v>
      </c>
      <c r="K13316" s="28">
        <v>13.5</v>
      </c>
      <c r="L13316" s="28">
        <v>13.23</v>
      </c>
    </row>
    <row r="13317" spans="1:12" x14ac:dyDescent="0.25">
      <c r="A13317" s="24" t="s">
        <v>3305</v>
      </c>
      <c r="B13317" s="26">
        <v>2018</v>
      </c>
      <c r="C13317" s="24">
        <v>4</v>
      </c>
      <c r="D13317" s="24" t="s">
        <v>344</v>
      </c>
      <c r="E13317" s="26">
        <v>674</v>
      </c>
      <c r="F13317" s="26">
        <v>10733</v>
      </c>
      <c r="G13317" s="26" t="s">
        <v>14040</v>
      </c>
      <c r="H13317" s="24" t="s">
        <v>186</v>
      </c>
      <c r="I13317" s="24" t="s">
        <v>187</v>
      </c>
      <c r="J13317" s="27" t="s">
        <v>1</v>
      </c>
      <c r="K13317" s="28">
        <v>13.5</v>
      </c>
      <c r="L13317" s="28">
        <v>13.23</v>
      </c>
    </row>
    <row r="13318" spans="1:12" x14ac:dyDescent="0.25">
      <c r="A13318" s="24" t="s">
        <v>3305</v>
      </c>
      <c r="B13318" s="26">
        <v>2018</v>
      </c>
      <c r="C13318" s="24">
        <v>4</v>
      </c>
      <c r="D13318" s="24" t="s">
        <v>344</v>
      </c>
      <c r="E13318" s="26">
        <v>674</v>
      </c>
      <c r="F13318" s="26">
        <v>10734</v>
      </c>
      <c r="G13318" s="26" t="s">
        <v>14041</v>
      </c>
      <c r="H13318" s="24" t="s">
        <v>345</v>
      </c>
      <c r="I13318" s="24" t="s">
        <v>346</v>
      </c>
      <c r="J13318" s="27" t="s">
        <v>1</v>
      </c>
      <c r="K13318" s="28">
        <v>21</v>
      </c>
      <c r="L13318" s="28">
        <v>21</v>
      </c>
    </row>
    <row r="13319" spans="1:12" x14ac:dyDescent="0.25">
      <c r="A13319" s="24" t="s">
        <v>3305</v>
      </c>
      <c r="B13319" s="26">
        <v>2018</v>
      </c>
      <c r="C13319" s="24">
        <v>4</v>
      </c>
      <c r="D13319" s="24" t="s">
        <v>344</v>
      </c>
      <c r="E13319" s="26">
        <v>674</v>
      </c>
      <c r="F13319" s="26">
        <v>10735</v>
      </c>
      <c r="G13319" s="26" t="s">
        <v>14042</v>
      </c>
      <c r="H13319" s="24" t="s">
        <v>186</v>
      </c>
      <c r="I13319" s="24" t="s">
        <v>187</v>
      </c>
      <c r="J13319" s="27" t="s">
        <v>1</v>
      </c>
      <c r="K13319" s="28">
        <v>13.5</v>
      </c>
      <c r="L13319" s="28">
        <v>13.23</v>
      </c>
    </row>
    <row r="13320" spans="1:12" x14ac:dyDescent="0.25">
      <c r="A13320" s="24" t="s">
        <v>3305</v>
      </c>
      <c r="B13320" s="26">
        <v>2018</v>
      </c>
      <c r="C13320" s="24">
        <v>4</v>
      </c>
      <c r="D13320" s="24" t="s">
        <v>344</v>
      </c>
      <c r="E13320" s="26">
        <v>674</v>
      </c>
      <c r="F13320" s="26">
        <v>10736</v>
      </c>
      <c r="G13320" s="26" t="s">
        <v>14043</v>
      </c>
      <c r="H13320" s="24" t="s">
        <v>186</v>
      </c>
      <c r="I13320" s="24" t="s">
        <v>187</v>
      </c>
      <c r="J13320" s="27" t="s">
        <v>1</v>
      </c>
      <c r="K13320" s="28">
        <v>13.5</v>
      </c>
      <c r="L13320" s="28">
        <v>13.23</v>
      </c>
    </row>
    <row r="13321" spans="1:12" x14ac:dyDescent="0.25">
      <c r="A13321" s="24" t="s">
        <v>3305</v>
      </c>
      <c r="B13321" s="26">
        <v>2018</v>
      </c>
      <c r="C13321" s="24">
        <v>4</v>
      </c>
      <c r="D13321" s="24" t="s">
        <v>344</v>
      </c>
      <c r="E13321" s="26">
        <v>674</v>
      </c>
      <c r="F13321" s="26">
        <v>10737</v>
      </c>
      <c r="G13321" s="26" t="s">
        <v>14044</v>
      </c>
      <c r="H13321" s="24" t="s">
        <v>345</v>
      </c>
      <c r="I13321" s="24" t="s">
        <v>346</v>
      </c>
      <c r="J13321" s="27" t="s">
        <v>1</v>
      </c>
      <c r="K13321" s="28">
        <v>21</v>
      </c>
      <c r="L13321" s="28">
        <v>21</v>
      </c>
    </row>
    <row r="13322" spans="1:12" x14ac:dyDescent="0.25">
      <c r="A13322" s="24" t="s">
        <v>3305</v>
      </c>
      <c r="B13322" s="26">
        <v>2018</v>
      </c>
      <c r="C13322" s="24">
        <v>4</v>
      </c>
      <c r="D13322" s="24" t="s">
        <v>344</v>
      </c>
      <c r="E13322" s="26">
        <v>674</v>
      </c>
      <c r="F13322" s="26">
        <v>9792</v>
      </c>
      <c r="G13322" s="26" t="s">
        <v>13099</v>
      </c>
      <c r="H13322" s="24" t="s">
        <v>730</v>
      </c>
      <c r="I13322" s="24" t="s">
        <v>731</v>
      </c>
      <c r="J13322" s="27" t="s">
        <v>1</v>
      </c>
      <c r="K13322" s="28">
        <v>502.29</v>
      </c>
      <c r="L13322" s="28">
        <v>502.29</v>
      </c>
    </row>
    <row r="13323" spans="1:12" x14ac:dyDescent="0.25">
      <c r="A13323" s="24" t="s">
        <v>3305</v>
      </c>
      <c r="B13323" s="26">
        <v>2018</v>
      </c>
      <c r="C13323" s="24">
        <v>4</v>
      </c>
      <c r="D13323" s="24" t="s">
        <v>344</v>
      </c>
      <c r="E13323" s="26">
        <v>674</v>
      </c>
      <c r="F13323" s="26">
        <v>10738</v>
      </c>
      <c r="G13323" s="26" t="s">
        <v>14045</v>
      </c>
      <c r="H13323" s="24" t="s">
        <v>345</v>
      </c>
      <c r="I13323" s="24" t="s">
        <v>346</v>
      </c>
      <c r="J13323" s="27" t="s">
        <v>1</v>
      </c>
      <c r="K13323" s="28">
        <v>21</v>
      </c>
      <c r="L13323" s="28">
        <v>21</v>
      </c>
    </row>
    <row r="13324" spans="1:12" x14ac:dyDescent="0.25">
      <c r="A13324" s="24" t="s">
        <v>3305</v>
      </c>
      <c r="B13324" s="26">
        <v>2018</v>
      </c>
      <c r="C13324" s="24">
        <v>4</v>
      </c>
      <c r="D13324" s="24" t="s">
        <v>344</v>
      </c>
      <c r="E13324" s="26">
        <v>674</v>
      </c>
      <c r="F13324" s="26">
        <v>9622</v>
      </c>
      <c r="G13324" s="26" t="s">
        <v>12929</v>
      </c>
      <c r="H13324" s="24" t="s">
        <v>186</v>
      </c>
      <c r="I13324" s="24" t="s">
        <v>187</v>
      </c>
      <c r="J13324" s="27" t="s">
        <v>1</v>
      </c>
      <c r="K13324" s="28">
        <v>21</v>
      </c>
      <c r="L13324" s="28">
        <v>21</v>
      </c>
    </row>
    <row r="13325" spans="1:12" x14ac:dyDescent="0.25">
      <c r="A13325" s="24" t="s">
        <v>3305</v>
      </c>
      <c r="B13325" s="26">
        <v>2018</v>
      </c>
      <c r="C13325" s="24">
        <v>4</v>
      </c>
      <c r="D13325" s="24" t="s">
        <v>344</v>
      </c>
      <c r="E13325" s="26">
        <v>675</v>
      </c>
      <c r="F13325" s="26">
        <v>9795</v>
      </c>
      <c r="G13325" s="26" t="s">
        <v>13102</v>
      </c>
      <c r="H13325" s="24" t="s">
        <v>186</v>
      </c>
      <c r="I13325" s="24" t="s">
        <v>187</v>
      </c>
      <c r="J13325" s="27" t="s">
        <v>1</v>
      </c>
      <c r="K13325" s="28">
        <v>708.48</v>
      </c>
      <c r="L13325" s="28">
        <v>708.48</v>
      </c>
    </row>
    <row r="13326" spans="1:12" x14ac:dyDescent="0.25">
      <c r="A13326" s="24" t="s">
        <v>3305</v>
      </c>
      <c r="B13326" s="26">
        <v>2018</v>
      </c>
      <c r="C13326" s="24">
        <v>4</v>
      </c>
      <c r="D13326" s="24" t="s">
        <v>344</v>
      </c>
      <c r="E13326" s="26">
        <v>675</v>
      </c>
      <c r="F13326" s="26">
        <v>8980</v>
      </c>
      <c r="G13326" s="26" t="s">
        <v>12287</v>
      </c>
      <c r="H13326" s="24" t="s">
        <v>345</v>
      </c>
      <c r="I13326" s="24" t="s">
        <v>346</v>
      </c>
      <c r="J13326" s="27" t="s">
        <v>1</v>
      </c>
      <c r="K13326" s="28">
        <v>13.5</v>
      </c>
      <c r="L13326" s="28">
        <v>13.23</v>
      </c>
    </row>
    <row r="13327" spans="1:12" x14ac:dyDescent="0.25">
      <c r="A13327" s="24" t="s">
        <v>3305</v>
      </c>
      <c r="B13327" s="26">
        <v>2018</v>
      </c>
      <c r="C13327" s="24">
        <v>4</v>
      </c>
      <c r="D13327" s="24" t="s">
        <v>344</v>
      </c>
      <c r="E13327" s="26">
        <v>675</v>
      </c>
      <c r="F13327" s="26">
        <v>4040</v>
      </c>
      <c r="G13327" s="26" t="s">
        <v>7347</v>
      </c>
      <c r="H13327" s="24" t="s">
        <v>186</v>
      </c>
      <c r="I13327" s="24" t="s">
        <v>187</v>
      </c>
      <c r="J13327" s="27" t="s">
        <v>1</v>
      </c>
      <c r="K13327" s="28">
        <v>166.26</v>
      </c>
      <c r="L13327" s="28">
        <v>165.99</v>
      </c>
    </row>
    <row r="13328" spans="1:12" x14ac:dyDescent="0.25">
      <c r="A13328" s="24" t="s">
        <v>3305</v>
      </c>
      <c r="B13328" s="26">
        <v>2018</v>
      </c>
      <c r="C13328" s="24">
        <v>4</v>
      </c>
      <c r="D13328" s="24" t="s">
        <v>344</v>
      </c>
      <c r="E13328" s="26">
        <v>675</v>
      </c>
      <c r="F13328" s="26">
        <v>10739</v>
      </c>
      <c r="G13328" s="26" t="s">
        <v>14046</v>
      </c>
      <c r="H13328" s="24" t="s">
        <v>186</v>
      </c>
      <c r="I13328" s="24" t="s">
        <v>187</v>
      </c>
      <c r="J13328" s="27" t="s">
        <v>1</v>
      </c>
      <c r="K13328" s="28">
        <v>21</v>
      </c>
      <c r="L13328" s="28">
        <v>21</v>
      </c>
    </row>
    <row r="13329" spans="1:12" x14ac:dyDescent="0.25">
      <c r="A13329" s="24" t="s">
        <v>3305</v>
      </c>
      <c r="B13329" s="26">
        <v>2018</v>
      </c>
      <c r="C13329" s="24">
        <v>4</v>
      </c>
      <c r="D13329" s="24" t="s">
        <v>344</v>
      </c>
      <c r="E13329" s="26">
        <v>675</v>
      </c>
      <c r="F13329" s="26">
        <v>10740</v>
      </c>
      <c r="G13329" s="26" t="s">
        <v>14047</v>
      </c>
      <c r="H13329" s="24" t="s">
        <v>1776</v>
      </c>
      <c r="I13329" s="24" t="s">
        <v>1777</v>
      </c>
      <c r="J13329" s="27" t="s">
        <v>1</v>
      </c>
      <c r="K13329" s="28">
        <v>21</v>
      </c>
      <c r="L13329" s="28">
        <v>21</v>
      </c>
    </row>
    <row r="13330" spans="1:12" x14ac:dyDescent="0.25">
      <c r="A13330" s="24" t="s">
        <v>3305</v>
      </c>
      <c r="B13330" s="26">
        <v>2018</v>
      </c>
      <c r="C13330" s="24">
        <v>4</v>
      </c>
      <c r="D13330" s="24" t="s">
        <v>344</v>
      </c>
      <c r="E13330" s="26">
        <v>675</v>
      </c>
      <c r="F13330" s="26">
        <v>10741</v>
      </c>
      <c r="G13330" s="26" t="s">
        <v>14048</v>
      </c>
      <c r="H13330" s="24" t="s">
        <v>345</v>
      </c>
      <c r="I13330" s="24" t="s">
        <v>346</v>
      </c>
      <c r="J13330" s="27" t="s">
        <v>1</v>
      </c>
      <c r="K13330" s="28">
        <v>21</v>
      </c>
      <c r="L13330" s="28">
        <v>21</v>
      </c>
    </row>
    <row r="13331" spans="1:12" x14ac:dyDescent="0.25">
      <c r="A13331" s="24" t="s">
        <v>3305</v>
      </c>
      <c r="B13331" s="26">
        <v>2018</v>
      </c>
      <c r="C13331" s="24">
        <v>4</v>
      </c>
      <c r="D13331" s="24" t="s">
        <v>344</v>
      </c>
      <c r="E13331" s="26">
        <v>676</v>
      </c>
      <c r="F13331" s="26">
        <v>10742</v>
      </c>
      <c r="G13331" s="26" t="s">
        <v>14049</v>
      </c>
      <c r="H13331" s="24" t="s">
        <v>186</v>
      </c>
      <c r="I13331" s="24" t="s">
        <v>187</v>
      </c>
      <c r="J13331" s="27" t="s">
        <v>1</v>
      </c>
      <c r="K13331" s="28">
        <v>13.5</v>
      </c>
      <c r="L13331" s="28">
        <v>13.23</v>
      </c>
    </row>
    <row r="13332" spans="1:12" x14ac:dyDescent="0.25">
      <c r="A13332" s="24" t="s">
        <v>3305</v>
      </c>
      <c r="B13332" s="26">
        <v>2018</v>
      </c>
      <c r="C13332" s="24">
        <v>4</v>
      </c>
      <c r="D13332" s="24" t="s">
        <v>344</v>
      </c>
      <c r="E13332" s="26">
        <v>676</v>
      </c>
      <c r="F13332" s="26">
        <v>10743</v>
      </c>
      <c r="G13332" s="26" t="s">
        <v>14050</v>
      </c>
      <c r="H13332" s="24" t="s">
        <v>345</v>
      </c>
      <c r="I13332" s="24" t="s">
        <v>346</v>
      </c>
      <c r="J13332" s="27" t="s">
        <v>1</v>
      </c>
      <c r="K13332" s="28">
        <v>21</v>
      </c>
      <c r="L13332" s="28">
        <v>21</v>
      </c>
    </row>
    <row r="13333" spans="1:12" x14ac:dyDescent="0.25">
      <c r="A13333" s="24" t="s">
        <v>3305</v>
      </c>
      <c r="B13333" s="26">
        <v>2018</v>
      </c>
      <c r="C13333" s="24">
        <v>4</v>
      </c>
      <c r="D13333" s="24" t="s">
        <v>344</v>
      </c>
      <c r="E13333" s="26">
        <v>676</v>
      </c>
      <c r="F13333" s="26">
        <v>8976</v>
      </c>
      <c r="G13333" s="26" t="s">
        <v>12283</v>
      </c>
      <c r="H13333" s="24" t="s">
        <v>186</v>
      </c>
      <c r="I13333" s="24" t="s">
        <v>187</v>
      </c>
      <c r="J13333" s="27" t="s">
        <v>1</v>
      </c>
      <c r="K13333" s="28">
        <v>13.5</v>
      </c>
      <c r="L13333" s="28">
        <v>13.23</v>
      </c>
    </row>
    <row r="13334" spans="1:12" x14ac:dyDescent="0.25">
      <c r="A13334" s="24" t="s">
        <v>3305</v>
      </c>
      <c r="B13334" s="26">
        <v>2018</v>
      </c>
      <c r="C13334" s="24">
        <v>4</v>
      </c>
      <c r="D13334" s="24" t="s">
        <v>344</v>
      </c>
      <c r="E13334" s="26">
        <v>676</v>
      </c>
      <c r="F13334" s="26">
        <v>8968</v>
      </c>
      <c r="G13334" s="26" t="s">
        <v>12275</v>
      </c>
      <c r="H13334" s="24" t="s">
        <v>186</v>
      </c>
      <c r="I13334" s="24" t="s">
        <v>187</v>
      </c>
      <c r="J13334" s="27" t="s">
        <v>1</v>
      </c>
      <c r="K13334" s="28">
        <v>13.5</v>
      </c>
      <c r="L13334" s="28">
        <v>13.5</v>
      </c>
    </row>
    <row r="13335" spans="1:12" x14ac:dyDescent="0.25">
      <c r="A13335" s="24" t="s">
        <v>3305</v>
      </c>
      <c r="B13335" s="26">
        <v>2018</v>
      </c>
      <c r="C13335" s="24">
        <v>4</v>
      </c>
      <c r="D13335" s="24" t="s">
        <v>344</v>
      </c>
      <c r="E13335" s="26">
        <v>676</v>
      </c>
      <c r="F13335" s="26">
        <v>9880</v>
      </c>
      <c r="G13335" s="26" t="s">
        <v>13187</v>
      </c>
      <c r="H13335" s="24" t="s">
        <v>186</v>
      </c>
      <c r="I13335" s="24" t="s">
        <v>187</v>
      </c>
      <c r="J13335" s="27" t="s">
        <v>1</v>
      </c>
      <c r="K13335" s="28">
        <v>13.5</v>
      </c>
      <c r="L13335" s="28">
        <v>13.23</v>
      </c>
    </row>
    <row r="13336" spans="1:12" x14ac:dyDescent="0.25">
      <c r="A13336" s="24" t="s">
        <v>3305</v>
      </c>
      <c r="B13336" s="26">
        <v>2018</v>
      </c>
      <c r="C13336" s="24">
        <v>4</v>
      </c>
      <c r="D13336" s="24" t="s">
        <v>344</v>
      </c>
      <c r="E13336" s="26">
        <v>676</v>
      </c>
      <c r="F13336" s="26">
        <v>10744</v>
      </c>
      <c r="G13336" s="26" t="s">
        <v>14051</v>
      </c>
      <c r="H13336" s="24" t="s">
        <v>345</v>
      </c>
      <c r="I13336" s="24" t="s">
        <v>346</v>
      </c>
      <c r="J13336" s="27" t="s">
        <v>1</v>
      </c>
      <c r="K13336" s="28">
        <v>21</v>
      </c>
      <c r="L13336" s="28">
        <v>21</v>
      </c>
    </row>
    <row r="13337" spans="1:12" x14ac:dyDescent="0.25">
      <c r="A13337" s="24" t="s">
        <v>3305</v>
      </c>
      <c r="B13337" s="26">
        <v>2018</v>
      </c>
      <c r="C13337" s="24">
        <v>4</v>
      </c>
      <c r="D13337" s="24" t="s">
        <v>344</v>
      </c>
      <c r="E13337" s="26">
        <v>676</v>
      </c>
      <c r="F13337" s="26">
        <v>3947</v>
      </c>
      <c r="G13337" s="26" t="s">
        <v>7254</v>
      </c>
      <c r="H13337" s="24" t="s">
        <v>345</v>
      </c>
      <c r="I13337" s="24" t="s">
        <v>346</v>
      </c>
      <c r="J13337" s="27" t="s">
        <v>1</v>
      </c>
      <c r="K13337" s="28">
        <v>35.25</v>
      </c>
      <c r="L13337" s="28">
        <v>34.97</v>
      </c>
    </row>
    <row r="13338" spans="1:12" x14ac:dyDescent="0.25">
      <c r="A13338" s="24" t="s">
        <v>3305</v>
      </c>
      <c r="B13338" s="26">
        <v>2018</v>
      </c>
      <c r="C13338" s="24">
        <v>4</v>
      </c>
      <c r="D13338" s="24" t="s">
        <v>344</v>
      </c>
      <c r="E13338" s="26">
        <v>676</v>
      </c>
      <c r="F13338" s="26">
        <v>10745</v>
      </c>
      <c r="G13338" s="26" t="s">
        <v>14052</v>
      </c>
      <c r="H13338" s="24" t="s">
        <v>345</v>
      </c>
      <c r="I13338" s="24" t="s">
        <v>346</v>
      </c>
      <c r="J13338" s="27" t="s">
        <v>1</v>
      </c>
      <c r="K13338" s="28">
        <v>21</v>
      </c>
      <c r="L13338" s="28">
        <v>21</v>
      </c>
    </row>
    <row r="13339" spans="1:12" x14ac:dyDescent="0.25">
      <c r="A13339" s="24" t="s">
        <v>3305</v>
      </c>
      <c r="B13339" s="26">
        <v>2018</v>
      </c>
      <c r="C13339" s="24">
        <v>4</v>
      </c>
      <c r="D13339" s="24" t="s">
        <v>344</v>
      </c>
      <c r="E13339" s="26">
        <v>677</v>
      </c>
      <c r="F13339" s="26">
        <v>10746</v>
      </c>
      <c r="G13339" s="26" t="s">
        <v>14053</v>
      </c>
      <c r="H13339" s="24" t="s">
        <v>186</v>
      </c>
      <c r="I13339" s="24" t="s">
        <v>187</v>
      </c>
      <c r="J13339" s="27" t="s">
        <v>1</v>
      </c>
      <c r="K13339" s="28">
        <v>21</v>
      </c>
      <c r="L13339" s="28">
        <v>21</v>
      </c>
    </row>
    <row r="13340" spans="1:12" x14ac:dyDescent="0.25">
      <c r="A13340" s="24" t="s">
        <v>3305</v>
      </c>
      <c r="B13340" s="26">
        <v>2018</v>
      </c>
      <c r="C13340" s="24">
        <v>4</v>
      </c>
      <c r="D13340" s="24" t="s">
        <v>344</v>
      </c>
      <c r="E13340" s="26">
        <v>677</v>
      </c>
      <c r="F13340" s="26">
        <v>10747</v>
      </c>
      <c r="G13340" s="26" t="s">
        <v>14054</v>
      </c>
      <c r="H13340" s="24" t="s">
        <v>345</v>
      </c>
      <c r="I13340" s="24" t="s">
        <v>346</v>
      </c>
      <c r="J13340" s="27" t="s">
        <v>1</v>
      </c>
      <c r="K13340" s="28">
        <v>13.5</v>
      </c>
      <c r="L13340" s="28">
        <v>13.23</v>
      </c>
    </row>
    <row r="13341" spans="1:12" x14ac:dyDescent="0.25">
      <c r="A13341" s="24" t="s">
        <v>3305</v>
      </c>
      <c r="B13341" s="26">
        <v>2018</v>
      </c>
      <c r="C13341" s="24">
        <v>4</v>
      </c>
      <c r="D13341" s="24" t="s">
        <v>344</v>
      </c>
      <c r="E13341" s="26">
        <v>677</v>
      </c>
      <c r="F13341" s="26">
        <v>10748</v>
      </c>
      <c r="G13341" s="26" t="s">
        <v>14055</v>
      </c>
      <c r="H13341" s="24" t="s">
        <v>186</v>
      </c>
      <c r="I13341" s="24" t="s">
        <v>187</v>
      </c>
      <c r="J13341" s="27" t="s">
        <v>1</v>
      </c>
      <c r="K13341" s="28">
        <v>13.5</v>
      </c>
      <c r="L13341" s="28">
        <v>13.23</v>
      </c>
    </row>
    <row r="13342" spans="1:12" x14ac:dyDescent="0.25">
      <c r="A13342" s="24" t="s">
        <v>3305</v>
      </c>
      <c r="B13342" s="26">
        <v>2018</v>
      </c>
      <c r="C13342" s="24">
        <v>4</v>
      </c>
      <c r="D13342" s="24" t="s">
        <v>344</v>
      </c>
      <c r="E13342" s="26">
        <v>677</v>
      </c>
      <c r="F13342" s="26">
        <v>1362</v>
      </c>
      <c r="G13342" s="26" t="s">
        <v>4669</v>
      </c>
      <c r="H13342" s="24" t="s">
        <v>730</v>
      </c>
      <c r="I13342" s="24" t="s">
        <v>731</v>
      </c>
      <c r="J13342" s="27" t="s">
        <v>1</v>
      </c>
      <c r="K13342" s="28">
        <v>13.5</v>
      </c>
      <c r="L13342" s="28">
        <v>13.23</v>
      </c>
    </row>
    <row r="13343" spans="1:12" x14ac:dyDescent="0.25">
      <c r="A13343" s="24" t="s">
        <v>3305</v>
      </c>
      <c r="B13343" s="26">
        <v>2018</v>
      </c>
      <c r="C13343" s="24">
        <v>4</v>
      </c>
      <c r="D13343" s="24" t="s">
        <v>344</v>
      </c>
      <c r="E13343" s="26">
        <v>677</v>
      </c>
      <c r="F13343" s="26">
        <v>10749</v>
      </c>
      <c r="G13343" s="26" t="s">
        <v>14056</v>
      </c>
      <c r="H13343" s="24" t="s">
        <v>186</v>
      </c>
      <c r="I13343" s="24" t="s">
        <v>187</v>
      </c>
      <c r="J13343" s="27" t="s">
        <v>1</v>
      </c>
      <c r="K13343" s="28">
        <v>21</v>
      </c>
      <c r="L13343" s="28">
        <v>21</v>
      </c>
    </row>
    <row r="13344" spans="1:12" x14ac:dyDescent="0.25">
      <c r="A13344" s="24" t="s">
        <v>3305</v>
      </c>
      <c r="B13344" s="26">
        <v>2018</v>
      </c>
      <c r="C13344" s="24">
        <v>4</v>
      </c>
      <c r="D13344" s="24" t="s">
        <v>344</v>
      </c>
      <c r="E13344" s="26">
        <v>679</v>
      </c>
      <c r="F13344" s="26">
        <v>10750</v>
      </c>
      <c r="G13344" s="26" t="s">
        <v>14057</v>
      </c>
      <c r="H13344" s="24" t="s">
        <v>186</v>
      </c>
      <c r="I13344" s="24" t="s">
        <v>187</v>
      </c>
      <c r="J13344" s="27" t="s">
        <v>1</v>
      </c>
      <c r="K13344" s="28">
        <v>13.5</v>
      </c>
      <c r="L13344" s="28">
        <v>13.23</v>
      </c>
    </row>
    <row r="13345" spans="1:12" x14ac:dyDescent="0.25">
      <c r="A13345" s="24" t="s">
        <v>3305</v>
      </c>
      <c r="B13345" s="26">
        <v>2018</v>
      </c>
      <c r="C13345" s="24">
        <v>4</v>
      </c>
      <c r="D13345" s="24" t="s">
        <v>344</v>
      </c>
      <c r="E13345" s="26">
        <v>679</v>
      </c>
      <c r="F13345" s="26">
        <v>10751</v>
      </c>
      <c r="G13345" s="26" t="s">
        <v>14058</v>
      </c>
      <c r="H13345" s="24" t="s">
        <v>345</v>
      </c>
      <c r="I13345" s="24" t="s">
        <v>346</v>
      </c>
      <c r="J13345" s="27" t="s">
        <v>1</v>
      </c>
      <c r="K13345" s="28">
        <v>21</v>
      </c>
      <c r="L13345" s="28">
        <v>21</v>
      </c>
    </row>
    <row r="13346" spans="1:12" x14ac:dyDescent="0.25">
      <c r="A13346" s="24" t="s">
        <v>3305</v>
      </c>
      <c r="B13346" s="26">
        <v>2018</v>
      </c>
      <c r="C13346" s="24">
        <v>4</v>
      </c>
      <c r="D13346" s="24" t="s">
        <v>344</v>
      </c>
      <c r="E13346" s="26">
        <v>679</v>
      </c>
      <c r="F13346" s="26">
        <v>10752</v>
      </c>
      <c r="G13346" s="26" t="s">
        <v>14059</v>
      </c>
      <c r="H13346" s="24" t="s">
        <v>345</v>
      </c>
      <c r="I13346" s="24" t="s">
        <v>346</v>
      </c>
      <c r="J13346" s="27" t="s">
        <v>1</v>
      </c>
      <c r="K13346" s="28">
        <v>21</v>
      </c>
      <c r="L13346" s="28">
        <v>21</v>
      </c>
    </row>
    <row r="13347" spans="1:12" x14ac:dyDescent="0.25">
      <c r="A13347" s="24" t="s">
        <v>3305</v>
      </c>
      <c r="B13347" s="26">
        <v>2018</v>
      </c>
      <c r="C13347" s="24">
        <v>4</v>
      </c>
      <c r="D13347" s="24" t="s">
        <v>344</v>
      </c>
      <c r="E13347" s="26">
        <v>679</v>
      </c>
      <c r="F13347" s="26">
        <v>9823</v>
      </c>
      <c r="G13347" s="26" t="s">
        <v>13130</v>
      </c>
      <c r="H13347" s="24" t="s">
        <v>186</v>
      </c>
      <c r="I13347" s="24" t="s">
        <v>187</v>
      </c>
      <c r="J13347" s="27" t="s">
        <v>1</v>
      </c>
      <c r="K13347" s="28">
        <v>21</v>
      </c>
      <c r="L13347" s="28">
        <v>21</v>
      </c>
    </row>
    <row r="13348" spans="1:12" x14ac:dyDescent="0.25">
      <c r="A13348" s="24" t="s">
        <v>3305</v>
      </c>
      <c r="B13348" s="26">
        <v>2018</v>
      </c>
      <c r="C13348" s="24">
        <v>4</v>
      </c>
      <c r="D13348" s="24" t="s">
        <v>344</v>
      </c>
      <c r="E13348" s="26">
        <v>695</v>
      </c>
      <c r="F13348" s="26">
        <v>10753</v>
      </c>
      <c r="G13348" s="26" t="s">
        <v>14060</v>
      </c>
      <c r="H13348" s="24" t="s">
        <v>186</v>
      </c>
      <c r="I13348" s="24" t="s">
        <v>187</v>
      </c>
      <c r="J13348" s="27" t="s">
        <v>1</v>
      </c>
      <c r="K13348" s="28">
        <v>35.1</v>
      </c>
      <c r="L13348" s="28">
        <v>34.56</v>
      </c>
    </row>
    <row r="13349" spans="1:12" x14ac:dyDescent="0.25">
      <c r="A13349" s="24" t="s">
        <v>3305</v>
      </c>
      <c r="B13349" s="26">
        <v>2018</v>
      </c>
      <c r="C13349" s="24">
        <v>4</v>
      </c>
      <c r="D13349" s="24" t="s">
        <v>344</v>
      </c>
      <c r="E13349" s="26">
        <v>695</v>
      </c>
      <c r="F13349" s="26">
        <v>10754</v>
      </c>
      <c r="G13349" s="26" t="s">
        <v>14061</v>
      </c>
      <c r="H13349" s="24" t="s">
        <v>186</v>
      </c>
      <c r="I13349" s="24" t="s">
        <v>187</v>
      </c>
      <c r="J13349" s="27" t="s">
        <v>1</v>
      </c>
      <c r="K13349" s="28">
        <v>13.5</v>
      </c>
      <c r="L13349" s="28">
        <v>13.23</v>
      </c>
    </row>
    <row r="13350" spans="1:12" x14ac:dyDescent="0.25">
      <c r="A13350" s="24" t="s">
        <v>3305</v>
      </c>
      <c r="B13350" s="26">
        <v>2018</v>
      </c>
      <c r="C13350" s="24">
        <v>4</v>
      </c>
      <c r="D13350" s="24" t="s">
        <v>15125</v>
      </c>
      <c r="E13350" s="26">
        <v>656</v>
      </c>
      <c r="F13350" s="26">
        <v>10755</v>
      </c>
      <c r="G13350" s="26" t="s">
        <v>14062</v>
      </c>
      <c r="H13350" s="24" t="s">
        <v>2520</v>
      </c>
      <c r="I13350" s="24" t="s">
        <v>2521</v>
      </c>
      <c r="J13350" s="27" t="s">
        <v>1</v>
      </c>
      <c r="K13350" s="28">
        <v>3178.32</v>
      </c>
      <c r="L13350" s="28">
        <v>1792.19</v>
      </c>
    </row>
    <row r="13351" spans="1:12" x14ac:dyDescent="0.25">
      <c r="A13351" s="24" t="s">
        <v>3305</v>
      </c>
      <c r="B13351" s="26">
        <v>2018</v>
      </c>
      <c r="C13351" s="24">
        <v>4</v>
      </c>
      <c r="D13351" s="24" t="s">
        <v>15143</v>
      </c>
      <c r="E13351" s="26">
        <v>669</v>
      </c>
      <c r="F13351" s="26">
        <v>10756</v>
      </c>
      <c r="G13351" s="26" t="s">
        <v>14063</v>
      </c>
      <c r="H13351" s="24" t="s">
        <v>1258</v>
      </c>
      <c r="I13351" s="24" t="s">
        <v>1259</v>
      </c>
      <c r="J13351" s="27" t="s">
        <v>1</v>
      </c>
      <c r="K13351" s="28">
        <v>51.62</v>
      </c>
      <c r="L13351" s="28">
        <v>51.35</v>
      </c>
    </row>
    <row r="13352" spans="1:12" x14ac:dyDescent="0.25">
      <c r="A13352" s="24" t="s">
        <v>3305</v>
      </c>
      <c r="B13352" s="26">
        <v>2018</v>
      </c>
      <c r="C13352" s="24">
        <v>4</v>
      </c>
      <c r="D13352" s="24" t="s">
        <v>15143</v>
      </c>
      <c r="E13352" s="26">
        <v>670</v>
      </c>
      <c r="F13352" s="26">
        <v>8988</v>
      </c>
      <c r="G13352" s="26" t="s">
        <v>12295</v>
      </c>
      <c r="H13352" s="24" t="s">
        <v>1258</v>
      </c>
      <c r="I13352" s="24" t="s">
        <v>1259</v>
      </c>
      <c r="J13352" s="27" t="s">
        <v>1</v>
      </c>
      <c r="K13352" s="28">
        <v>34.1</v>
      </c>
      <c r="L13352" s="28">
        <v>34.1</v>
      </c>
    </row>
    <row r="13353" spans="1:12" x14ac:dyDescent="0.25">
      <c r="A13353" s="24" t="s">
        <v>3305</v>
      </c>
      <c r="B13353" s="26">
        <v>2018</v>
      </c>
      <c r="C13353" s="24">
        <v>4</v>
      </c>
      <c r="D13353" s="24" t="s">
        <v>15143</v>
      </c>
      <c r="E13353" s="26">
        <v>670</v>
      </c>
      <c r="F13353" s="26">
        <v>10757</v>
      </c>
      <c r="G13353" s="26" t="s">
        <v>14064</v>
      </c>
      <c r="H13353" s="24" t="s">
        <v>2528</v>
      </c>
      <c r="I13353" s="24" t="s">
        <v>2529</v>
      </c>
      <c r="J13353" s="27" t="s">
        <v>1</v>
      </c>
      <c r="K13353" s="28">
        <v>13.5</v>
      </c>
      <c r="L13353" s="28">
        <v>13.23</v>
      </c>
    </row>
    <row r="13354" spans="1:12" x14ac:dyDescent="0.25">
      <c r="A13354" s="24" t="s">
        <v>3305</v>
      </c>
      <c r="B13354" s="26">
        <v>2018</v>
      </c>
      <c r="C13354" s="24">
        <v>4</v>
      </c>
      <c r="D13354" s="24" t="s">
        <v>15143</v>
      </c>
      <c r="E13354" s="26">
        <v>670</v>
      </c>
      <c r="F13354" s="26">
        <v>10758</v>
      </c>
      <c r="G13354" s="26" t="s">
        <v>14065</v>
      </c>
      <c r="H13354" s="24" t="s">
        <v>946</v>
      </c>
      <c r="I13354" s="24" t="s">
        <v>947</v>
      </c>
      <c r="J13354" s="27" t="s">
        <v>1</v>
      </c>
      <c r="K13354" s="28">
        <v>13.5</v>
      </c>
      <c r="L13354" s="28">
        <v>13.23</v>
      </c>
    </row>
    <row r="13355" spans="1:12" x14ac:dyDescent="0.25">
      <c r="A13355" s="24" t="s">
        <v>3305</v>
      </c>
      <c r="B13355" s="26">
        <v>2018</v>
      </c>
      <c r="C13355" s="24">
        <v>4</v>
      </c>
      <c r="D13355" s="24" t="s">
        <v>15143</v>
      </c>
      <c r="E13355" s="26">
        <v>670</v>
      </c>
      <c r="F13355" s="26">
        <v>10759</v>
      </c>
      <c r="G13355" s="26" t="s">
        <v>14066</v>
      </c>
      <c r="H13355" s="24" t="s">
        <v>1276</v>
      </c>
      <c r="I13355" s="24" t="s">
        <v>1277</v>
      </c>
      <c r="J13355" s="27" t="s">
        <v>1</v>
      </c>
      <c r="K13355" s="28">
        <v>91.55</v>
      </c>
      <c r="L13355" s="28">
        <v>91.27</v>
      </c>
    </row>
    <row r="13356" spans="1:12" x14ac:dyDescent="0.25">
      <c r="A13356" s="24" t="s">
        <v>3305</v>
      </c>
      <c r="B13356" s="26">
        <v>2018</v>
      </c>
      <c r="C13356" s="24">
        <v>4</v>
      </c>
      <c r="D13356" s="24" t="s">
        <v>15143</v>
      </c>
      <c r="E13356" s="26">
        <v>670</v>
      </c>
      <c r="F13356" s="26">
        <v>9905</v>
      </c>
      <c r="G13356" s="26" t="s">
        <v>13212</v>
      </c>
      <c r="H13356" s="24" t="s">
        <v>1674</v>
      </c>
      <c r="I13356" s="24" t="s">
        <v>1675</v>
      </c>
      <c r="J13356" s="27" t="s">
        <v>1</v>
      </c>
      <c r="K13356" s="28">
        <v>29.82</v>
      </c>
      <c r="L13356" s="28">
        <v>29.55</v>
      </c>
    </row>
    <row r="13357" spans="1:12" x14ac:dyDescent="0.25">
      <c r="A13357" s="24" t="s">
        <v>3305</v>
      </c>
      <c r="B13357" s="26">
        <v>2018</v>
      </c>
      <c r="C13357" s="24">
        <v>4</v>
      </c>
      <c r="D13357" s="24" t="s">
        <v>15143</v>
      </c>
      <c r="E13357" s="26">
        <v>670</v>
      </c>
      <c r="F13357" s="26">
        <v>9906</v>
      </c>
      <c r="G13357" s="26" t="s">
        <v>13213</v>
      </c>
      <c r="H13357" s="24" t="s">
        <v>946</v>
      </c>
      <c r="I13357" s="24" t="s">
        <v>947</v>
      </c>
      <c r="J13357" s="27" t="s">
        <v>1</v>
      </c>
      <c r="K13357" s="28">
        <v>13.5</v>
      </c>
      <c r="L13357" s="28">
        <v>13.23</v>
      </c>
    </row>
    <row r="13358" spans="1:12" x14ac:dyDescent="0.25">
      <c r="A13358" s="24" t="s">
        <v>3305</v>
      </c>
      <c r="B13358" s="26">
        <v>2018</v>
      </c>
      <c r="C13358" s="24">
        <v>4</v>
      </c>
      <c r="D13358" s="24" t="s">
        <v>15143</v>
      </c>
      <c r="E13358" s="26">
        <v>670</v>
      </c>
      <c r="F13358" s="26">
        <v>10760</v>
      </c>
      <c r="G13358" s="26" t="s">
        <v>14067</v>
      </c>
      <c r="H13358" s="24" t="s">
        <v>1008</v>
      </c>
      <c r="I13358" s="24" t="s">
        <v>1009</v>
      </c>
      <c r="J13358" s="27" t="s">
        <v>1</v>
      </c>
      <c r="K13358" s="28">
        <v>47.6</v>
      </c>
      <c r="L13358" s="28">
        <v>47.33</v>
      </c>
    </row>
    <row r="13359" spans="1:12" x14ac:dyDescent="0.25">
      <c r="A13359" s="24" t="s">
        <v>3305</v>
      </c>
      <c r="B13359" s="26">
        <v>2018</v>
      </c>
      <c r="C13359" s="24">
        <v>4</v>
      </c>
      <c r="D13359" s="24" t="s">
        <v>15143</v>
      </c>
      <c r="E13359" s="26">
        <v>670</v>
      </c>
      <c r="F13359" s="26">
        <v>9907</v>
      </c>
      <c r="G13359" s="26" t="s">
        <v>13214</v>
      </c>
      <c r="H13359" s="24" t="s">
        <v>1276</v>
      </c>
      <c r="I13359" s="24" t="s">
        <v>1277</v>
      </c>
      <c r="J13359" s="27" t="s">
        <v>1</v>
      </c>
      <c r="K13359" s="28">
        <v>13.5</v>
      </c>
      <c r="L13359" s="28">
        <v>13.23</v>
      </c>
    </row>
    <row r="13360" spans="1:12" x14ac:dyDescent="0.25">
      <c r="A13360" s="24" t="s">
        <v>3305</v>
      </c>
      <c r="B13360" s="26">
        <v>2018</v>
      </c>
      <c r="C13360" s="24">
        <v>4</v>
      </c>
      <c r="D13360" s="24" t="s">
        <v>15143</v>
      </c>
      <c r="E13360" s="26">
        <v>670</v>
      </c>
      <c r="F13360" s="26">
        <v>9908</v>
      </c>
      <c r="G13360" s="26" t="s">
        <v>13215</v>
      </c>
      <c r="H13360" s="24" t="s">
        <v>1674</v>
      </c>
      <c r="I13360" s="24" t="s">
        <v>1675</v>
      </c>
      <c r="J13360" s="27" t="s">
        <v>1</v>
      </c>
      <c r="K13360" s="28">
        <v>64.709999999999994</v>
      </c>
      <c r="L13360" s="28">
        <v>64.709999999999994</v>
      </c>
    </row>
    <row r="13361" spans="1:12" x14ac:dyDescent="0.25">
      <c r="A13361" s="24" t="s">
        <v>3305</v>
      </c>
      <c r="B13361" s="26">
        <v>2018</v>
      </c>
      <c r="C13361" s="24">
        <v>4</v>
      </c>
      <c r="D13361" s="24" t="s">
        <v>15143</v>
      </c>
      <c r="E13361" s="26">
        <v>670</v>
      </c>
      <c r="F13361" s="26">
        <v>10761</v>
      </c>
      <c r="G13361" s="26" t="s">
        <v>14068</v>
      </c>
      <c r="H13361" s="24" t="s">
        <v>1008</v>
      </c>
      <c r="I13361" s="24" t="s">
        <v>1009</v>
      </c>
      <c r="J13361" s="27" t="s">
        <v>1</v>
      </c>
      <c r="K13361" s="28">
        <v>5.9</v>
      </c>
      <c r="L13361" s="28">
        <v>5.9</v>
      </c>
    </row>
    <row r="13362" spans="1:12" x14ac:dyDescent="0.25">
      <c r="A13362" s="24" t="s">
        <v>3305</v>
      </c>
      <c r="B13362" s="26">
        <v>2018</v>
      </c>
      <c r="C13362" s="24">
        <v>4</v>
      </c>
      <c r="D13362" s="24" t="s">
        <v>15143</v>
      </c>
      <c r="E13362" s="26">
        <v>670</v>
      </c>
      <c r="F13362" s="26">
        <v>9910</v>
      </c>
      <c r="G13362" s="26" t="s">
        <v>13217</v>
      </c>
      <c r="H13362" s="24" t="s">
        <v>1276</v>
      </c>
      <c r="I13362" s="24" t="s">
        <v>1277</v>
      </c>
      <c r="J13362" s="27" t="s">
        <v>1</v>
      </c>
      <c r="K13362" s="28">
        <v>13.5</v>
      </c>
      <c r="L13362" s="28">
        <v>13.23</v>
      </c>
    </row>
    <row r="13363" spans="1:12" x14ac:dyDescent="0.25">
      <c r="A13363" s="24" t="s">
        <v>3305</v>
      </c>
      <c r="B13363" s="26">
        <v>2018</v>
      </c>
      <c r="C13363" s="24">
        <v>4</v>
      </c>
      <c r="D13363" s="24" t="s">
        <v>15143</v>
      </c>
      <c r="E13363" s="26">
        <v>670</v>
      </c>
      <c r="F13363" s="26">
        <v>9911</v>
      </c>
      <c r="G13363" s="26" t="s">
        <v>13218</v>
      </c>
      <c r="H13363" s="24" t="s">
        <v>1674</v>
      </c>
      <c r="I13363" s="24" t="s">
        <v>1675</v>
      </c>
      <c r="J13363" s="27" t="s">
        <v>1</v>
      </c>
      <c r="K13363" s="28">
        <v>92.7</v>
      </c>
      <c r="L13363" s="28">
        <v>92.43</v>
      </c>
    </row>
    <row r="13364" spans="1:12" x14ac:dyDescent="0.25">
      <c r="A13364" s="24" t="s">
        <v>3305</v>
      </c>
      <c r="B13364" s="26">
        <v>2018</v>
      </c>
      <c r="C13364" s="24">
        <v>4</v>
      </c>
      <c r="D13364" s="24" t="s">
        <v>15143</v>
      </c>
      <c r="E13364" s="26">
        <v>670</v>
      </c>
      <c r="F13364" s="26">
        <v>9913</v>
      </c>
      <c r="G13364" s="26" t="s">
        <v>13220</v>
      </c>
      <c r="H13364" s="24" t="s">
        <v>2528</v>
      </c>
      <c r="I13364" s="24" t="s">
        <v>2529</v>
      </c>
      <c r="J13364" s="27" t="s">
        <v>1</v>
      </c>
      <c r="K13364" s="28">
        <v>13.5</v>
      </c>
      <c r="L13364" s="28">
        <v>13.23</v>
      </c>
    </row>
    <row r="13365" spans="1:12" x14ac:dyDescent="0.25">
      <c r="A13365" s="24" t="s">
        <v>3305</v>
      </c>
      <c r="B13365" s="26">
        <v>2018</v>
      </c>
      <c r="C13365" s="24">
        <v>4</v>
      </c>
      <c r="D13365" s="24" t="s">
        <v>15143</v>
      </c>
      <c r="E13365" s="26">
        <v>670</v>
      </c>
      <c r="F13365" s="26">
        <v>9915</v>
      </c>
      <c r="G13365" s="26" t="s">
        <v>13222</v>
      </c>
      <c r="H13365" s="24" t="s">
        <v>1674</v>
      </c>
      <c r="I13365" s="24" t="s">
        <v>1675</v>
      </c>
      <c r="J13365" s="27" t="s">
        <v>1</v>
      </c>
      <c r="K13365" s="28">
        <v>13.5</v>
      </c>
      <c r="L13365" s="28">
        <v>13.23</v>
      </c>
    </row>
    <row r="13366" spans="1:12" x14ac:dyDescent="0.25">
      <c r="A13366" s="24" t="s">
        <v>3305</v>
      </c>
      <c r="B13366" s="26">
        <v>2018</v>
      </c>
      <c r="C13366" s="24">
        <v>4</v>
      </c>
      <c r="D13366" s="24" t="s">
        <v>15143</v>
      </c>
      <c r="E13366" s="26">
        <v>670</v>
      </c>
      <c r="F13366" s="26">
        <v>9916</v>
      </c>
      <c r="G13366" s="26" t="s">
        <v>13223</v>
      </c>
      <c r="H13366" s="24" t="s">
        <v>946</v>
      </c>
      <c r="I13366" s="24" t="s">
        <v>947</v>
      </c>
      <c r="J13366" s="27" t="s">
        <v>1</v>
      </c>
      <c r="K13366" s="28">
        <v>20.9</v>
      </c>
      <c r="L13366" s="28">
        <v>20.63</v>
      </c>
    </row>
    <row r="13367" spans="1:12" x14ac:dyDescent="0.25">
      <c r="A13367" s="24" t="s">
        <v>3305</v>
      </c>
      <c r="B13367" s="26">
        <v>2018</v>
      </c>
      <c r="C13367" s="24">
        <v>4</v>
      </c>
      <c r="D13367" s="24" t="s">
        <v>15143</v>
      </c>
      <c r="E13367" s="26">
        <v>670</v>
      </c>
      <c r="F13367" s="26">
        <v>372</v>
      </c>
      <c r="G13367" s="26" t="s">
        <v>3679</v>
      </c>
      <c r="H13367" s="24" t="s">
        <v>386</v>
      </c>
      <c r="I13367" s="24" t="s">
        <v>387</v>
      </c>
      <c r="J13367" s="27" t="s">
        <v>1</v>
      </c>
      <c r="K13367" s="28">
        <v>13.5</v>
      </c>
      <c r="L13367" s="28">
        <v>13.23</v>
      </c>
    </row>
    <row r="13368" spans="1:12" x14ac:dyDescent="0.25">
      <c r="A13368" s="24" t="s">
        <v>3305</v>
      </c>
      <c r="B13368" s="26">
        <v>2018</v>
      </c>
      <c r="C13368" s="24">
        <v>4</v>
      </c>
      <c r="D13368" s="24" t="s">
        <v>15143</v>
      </c>
      <c r="E13368" s="26">
        <v>671</v>
      </c>
      <c r="F13368" s="26">
        <v>9918</v>
      </c>
      <c r="G13368" s="26" t="s">
        <v>13225</v>
      </c>
      <c r="H13368" s="24" t="s">
        <v>1276</v>
      </c>
      <c r="I13368" s="24" t="s">
        <v>1277</v>
      </c>
      <c r="J13368" s="27" t="s">
        <v>1</v>
      </c>
      <c r="K13368" s="28">
        <v>92.3</v>
      </c>
      <c r="L13368" s="28">
        <v>92.03</v>
      </c>
    </row>
    <row r="13369" spans="1:12" x14ac:dyDescent="0.25">
      <c r="A13369" s="24" t="s">
        <v>3305</v>
      </c>
      <c r="B13369" s="26">
        <v>2018</v>
      </c>
      <c r="C13369" s="24">
        <v>4</v>
      </c>
      <c r="D13369" s="24" t="s">
        <v>15143</v>
      </c>
      <c r="E13369" s="26">
        <v>671</v>
      </c>
      <c r="F13369" s="26">
        <v>10762</v>
      </c>
      <c r="G13369" s="26" t="s">
        <v>14069</v>
      </c>
      <c r="H13369" s="24" t="s">
        <v>946</v>
      </c>
      <c r="I13369" s="24" t="s">
        <v>947</v>
      </c>
      <c r="J13369" s="27" t="s">
        <v>1</v>
      </c>
      <c r="K13369" s="28">
        <v>60.83</v>
      </c>
      <c r="L13369" s="28">
        <v>60.56</v>
      </c>
    </row>
    <row r="13370" spans="1:12" x14ac:dyDescent="0.25">
      <c r="A13370" s="24" t="s">
        <v>3305</v>
      </c>
      <c r="B13370" s="26">
        <v>2018</v>
      </c>
      <c r="C13370" s="24">
        <v>4</v>
      </c>
      <c r="D13370" s="24" t="s">
        <v>15143</v>
      </c>
      <c r="E13370" s="26">
        <v>671</v>
      </c>
      <c r="F13370" s="26">
        <v>10763</v>
      </c>
      <c r="G13370" s="26" t="s">
        <v>14070</v>
      </c>
      <c r="H13370" s="24" t="s">
        <v>1674</v>
      </c>
      <c r="I13370" s="24" t="s">
        <v>1675</v>
      </c>
      <c r="J13370" s="27" t="s">
        <v>1</v>
      </c>
      <c r="K13370" s="28">
        <v>30.48</v>
      </c>
      <c r="L13370" s="28">
        <v>30.21</v>
      </c>
    </row>
    <row r="13371" spans="1:12" x14ac:dyDescent="0.25">
      <c r="A13371" s="24" t="s">
        <v>3305</v>
      </c>
      <c r="B13371" s="26">
        <v>2018</v>
      </c>
      <c r="C13371" s="24">
        <v>4</v>
      </c>
      <c r="D13371" s="24" t="s">
        <v>15143</v>
      </c>
      <c r="E13371" s="26">
        <v>671</v>
      </c>
      <c r="F13371" s="26">
        <v>10764</v>
      </c>
      <c r="G13371" s="26" t="s">
        <v>14071</v>
      </c>
      <c r="H13371" s="24" t="s">
        <v>1674</v>
      </c>
      <c r="I13371" s="24" t="s">
        <v>1675</v>
      </c>
      <c r="J13371" s="27" t="s">
        <v>1</v>
      </c>
      <c r="K13371" s="28">
        <v>73.430000000000007</v>
      </c>
      <c r="L13371" s="28">
        <v>73.16</v>
      </c>
    </row>
    <row r="13372" spans="1:12" x14ac:dyDescent="0.25">
      <c r="A13372" s="24" t="s">
        <v>3305</v>
      </c>
      <c r="B13372" s="26">
        <v>2018</v>
      </c>
      <c r="C13372" s="24">
        <v>4</v>
      </c>
      <c r="D13372" s="24" t="s">
        <v>15143</v>
      </c>
      <c r="E13372" s="26">
        <v>671</v>
      </c>
      <c r="F13372" s="26">
        <v>2559</v>
      </c>
      <c r="G13372" s="26" t="s">
        <v>5866</v>
      </c>
      <c r="H13372" s="24" t="s">
        <v>386</v>
      </c>
      <c r="I13372" s="24" t="s">
        <v>387</v>
      </c>
      <c r="J13372" s="27" t="s">
        <v>1</v>
      </c>
      <c r="K13372" s="28">
        <v>13.5</v>
      </c>
      <c r="L13372" s="28">
        <v>13.23</v>
      </c>
    </row>
    <row r="13373" spans="1:12" x14ac:dyDescent="0.25">
      <c r="A13373" s="24" t="s">
        <v>3305</v>
      </c>
      <c r="B13373" s="26">
        <v>2018</v>
      </c>
      <c r="C13373" s="24">
        <v>4</v>
      </c>
      <c r="D13373" s="24" t="s">
        <v>15143</v>
      </c>
      <c r="E13373" s="26">
        <v>671</v>
      </c>
      <c r="F13373" s="26">
        <v>9925</v>
      </c>
      <c r="G13373" s="26" t="s">
        <v>13232</v>
      </c>
      <c r="H13373" s="24" t="s">
        <v>1258</v>
      </c>
      <c r="I13373" s="24" t="s">
        <v>1259</v>
      </c>
      <c r="J13373" s="27" t="s">
        <v>1</v>
      </c>
      <c r="K13373" s="28">
        <v>53.88</v>
      </c>
      <c r="L13373" s="28">
        <v>53.61</v>
      </c>
    </row>
    <row r="13374" spans="1:12" x14ac:dyDescent="0.25">
      <c r="A13374" s="24" t="s">
        <v>3305</v>
      </c>
      <c r="B13374" s="26">
        <v>2018</v>
      </c>
      <c r="C13374" s="24">
        <v>4</v>
      </c>
      <c r="D13374" s="24" t="s">
        <v>15143</v>
      </c>
      <c r="E13374" s="26">
        <v>671</v>
      </c>
      <c r="F13374" s="26">
        <v>10765</v>
      </c>
      <c r="G13374" s="26" t="s">
        <v>14072</v>
      </c>
      <c r="H13374" s="24" t="s">
        <v>1008</v>
      </c>
      <c r="I13374" s="24" t="s">
        <v>1009</v>
      </c>
      <c r="J13374" s="27" t="s">
        <v>1</v>
      </c>
      <c r="K13374" s="28">
        <v>79.14</v>
      </c>
      <c r="L13374" s="28">
        <v>78.87</v>
      </c>
    </row>
    <row r="13375" spans="1:12" x14ac:dyDescent="0.25">
      <c r="A13375" s="24" t="s">
        <v>3305</v>
      </c>
      <c r="B13375" s="26">
        <v>2018</v>
      </c>
      <c r="C13375" s="24">
        <v>4</v>
      </c>
      <c r="D13375" s="24" t="s">
        <v>15143</v>
      </c>
      <c r="E13375" s="26">
        <v>671</v>
      </c>
      <c r="F13375" s="26">
        <v>9927</v>
      </c>
      <c r="G13375" s="26" t="s">
        <v>13234</v>
      </c>
      <c r="H13375" s="24" t="s">
        <v>1674</v>
      </c>
      <c r="I13375" s="24" t="s">
        <v>1675</v>
      </c>
      <c r="J13375" s="27" t="s">
        <v>1</v>
      </c>
      <c r="K13375" s="28">
        <v>141.18</v>
      </c>
      <c r="L13375" s="28">
        <v>140.63999999999999</v>
      </c>
    </row>
    <row r="13376" spans="1:12" x14ac:dyDescent="0.25">
      <c r="A13376" s="24" t="s">
        <v>3305</v>
      </c>
      <c r="B13376" s="26">
        <v>2018</v>
      </c>
      <c r="C13376" s="24">
        <v>4</v>
      </c>
      <c r="D13376" s="24" t="s">
        <v>15143</v>
      </c>
      <c r="E13376" s="26">
        <v>674</v>
      </c>
      <c r="F13376" s="26">
        <v>10766</v>
      </c>
      <c r="G13376" s="26" t="s">
        <v>14073</v>
      </c>
      <c r="H13376" s="24" t="s">
        <v>2679</v>
      </c>
      <c r="I13376" s="24" t="s">
        <v>2680</v>
      </c>
      <c r="J13376" s="27" t="s">
        <v>1</v>
      </c>
      <c r="K13376" s="28">
        <v>132.13999999999999</v>
      </c>
      <c r="L13376" s="28">
        <v>131.87</v>
      </c>
    </row>
    <row r="13377" spans="1:12" x14ac:dyDescent="0.25">
      <c r="A13377" s="24" t="s">
        <v>3305</v>
      </c>
      <c r="B13377" s="26">
        <v>2018</v>
      </c>
      <c r="C13377" s="24">
        <v>4</v>
      </c>
      <c r="D13377" s="24" t="s">
        <v>15143</v>
      </c>
      <c r="E13377" s="26">
        <v>674</v>
      </c>
      <c r="F13377" s="26">
        <v>10767</v>
      </c>
      <c r="G13377" s="26" t="s">
        <v>14074</v>
      </c>
      <c r="H13377" s="24" t="s">
        <v>386</v>
      </c>
      <c r="I13377" s="24" t="s">
        <v>387</v>
      </c>
      <c r="J13377" s="27" t="s">
        <v>1</v>
      </c>
      <c r="K13377" s="28">
        <v>47.6</v>
      </c>
      <c r="L13377" s="28">
        <v>47.33</v>
      </c>
    </row>
    <row r="13378" spans="1:12" x14ac:dyDescent="0.25">
      <c r="A13378" s="24" t="s">
        <v>3305</v>
      </c>
      <c r="B13378" s="26">
        <v>2018</v>
      </c>
      <c r="C13378" s="24">
        <v>4</v>
      </c>
      <c r="D13378" s="24" t="s">
        <v>15143</v>
      </c>
      <c r="E13378" s="26">
        <v>674</v>
      </c>
      <c r="F13378" s="26">
        <v>9932</v>
      </c>
      <c r="G13378" s="26" t="s">
        <v>13239</v>
      </c>
      <c r="H13378" s="24" t="s">
        <v>1674</v>
      </c>
      <c r="I13378" s="24" t="s">
        <v>1675</v>
      </c>
      <c r="J13378" s="27" t="s">
        <v>1</v>
      </c>
      <c r="K13378" s="28">
        <v>42.3</v>
      </c>
      <c r="L13378" s="28">
        <v>42.03</v>
      </c>
    </row>
    <row r="13379" spans="1:12" x14ac:dyDescent="0.25">
      <c r="A13379" s="24" t="s">
        <v>3305</v>
      </c>
      <c r="B13379" s="26">
        <v>2018</v>
      </c>
      <c r="C13379" s="24">
        <v>4</v>
      </c>
      <c r="D13379" s="24" t="s">
        <v>15143</v>
      </c>
      <c r="E13379" s="26">
        <v>674</v>
      </c>
      <c r="F13379" s="26">
        <v>10768</v>
      </c>
      <c r="G13379" s="26" t="s">
        <v>14075</v>
      </c>
      <c r="H13379" s="24" t="s">
        <v>2548</v>
      </c>
      <c r="I13379" s="24" t="s">
        <v>2549</v>
      </c>
      <c r="J13379" s="27" t="s">
        <v>1</v>
      </c>
      <c r="K13379" s="28">
        <v>13.5</v>
      </c>
      <c r="L13379" s="28">
        <v>13.23</v>
      </c>
    </row>
    <row r="13380" spans="1:12" x14ac:dyDescent="0.25">
      <c r="A13380" s="24" t="s">
        <v>3305</v>
      </c>
      <c r="B13380" s="26">
        <v>2018</v>
      </c>
      <c r="C13380" s="24">
        <v>4</v>
      </c>
      <c r="D13380" s="24" t="s">
        <v>15143</v>
      </c>
      <c r="E13380" s="26">
        <v>674</v>
      </c>
      <c r="F13380" s="26">
        <v>10769</v>
      </c>
      <c r="G13380" s="26" t="s">
        <v>14076</v>
      </c>
      <c r="H13380" s="24" t="s">
        <v>2542</v>
      </c>
      <c r="I13380" s="24" t="s">
        <v>2543</v>
      </c>
      <c r="J13380" s="27" t="s">
        <v>1</v>
      </c>
      <c r="K13380" s="28">
        <v>64.680000000000007</v>
      </c>
      <c r="L13380" s="28">
        <v>64.41</v>
      </c>
    </row>
    <row r="13381" spans="1:12" x14ac:dyDescent="0.25">
      <c r="A13381" s="24" t="s">
        <v>3305</v>
      </c>
      <c r="B13381" s="26">
        <v>2018</v>
      </c>
      <c r="C13381" s="24">
        <v>4</v>
      </c>
      <c r="D13381" s="24" t="s">
        <v>15143</v>
      </c>
      <c r="E13381" s="26">
        <v>674</v>
      </c>
      <c r="F13381" s="26">
        <v>10770</v>
      </c>
      <c r="G13381" s="26" t="s">
        <v>14077</v>
      </c>
      <c r="H13381" s="24" t="s">
        <v>2681</v>
      </c>
      <c r="I13381" s="24" t="s">
        <v>2682</v>
      </c>
      <c r="J13381" s="27" t="s">
        <v>1</v>
      </c>
      <c r="K13381" s="28">
        <v>13.5</v>
      </c>
      <c r="L13381" s="28">
        <v>13.23</v>
      </c>
    </row>
    <row r="13382" spans="1:12" x14ac:dyDescent="0.25">
      <c r="A13382" s="24" t="s">
        <v>3305</v>
      </c>
      <c r="B13382" s="26">
        <v>2018</v>
      </c>
      <c r="C13382" s="24">
        <v>4</v>
      </c>
      <c r="D13382" s="24" t="s">
        <v>15143</v>
      </c>
      <c r="E13382" s="26">
        <v>674</v>
      </c>
      <c r="F13382" s="26">
        <v>9933</v>
      </c>
      <c r="G13382" s="26" t="s">
        <v>13240</v>
      </c>
      <c r="H13382" s="24" t="s">
        <v>2532</v>
      </c>
      <c r="I13382" s="24" t="s">
        <v>2533</v>
      </c>
      <c r="J13382" s="27" t="s">
        <v>1</v>
      </c>
      <c r="K13382" s="28">
        <v>80.58</v>
      </c>
      <c r="L13382" s="28">
        <v>80.31</v>
      </c>
    </row>
    <row r="13383" spans="1:12" x14ac:dyDescent="0.25">
      <c r="A13383" s="24" t="s">
        <v>3305</v>
      </c>
      <c r="B13383" s="26">
        <v>2018</v>
      </c>
      <c r="C13383" s="24">
        <v>4</v>
      </c>
      <c r="D13383" s="24" t="s">
        <v>15143</v>
      </c>
      <c r="E13383" s="26">
        <v>674</v>
      </c>
      <c r="F13383" s="26">
        <v>9946</v>
      </c>
      <c r="G13383" s="26" t="s">
        <v>13253</v>
      </c>
      <c r="H13383" s="24" t="s">
        <v>946</v>
      </c>
      <c r="I13383" s="24" t="s">
        <v>947</v>
      </c>
      <c r="J13383" s="27" t="s">
        <v>1</v>
      </c>
      <c r="K13383" s="28">
        <v>13.5</v>
      </c>
      <c r="L13383" s="28">
        <v>13.23</v>
      </c>
    </row>
    <row r="13384" spans="1:12" x14ac:dyDescent="0.25">
      <c r="A13384" s="24" t="s">
        <v>3305</v>
      </c>
      <c r="B13384" s="26">
        <v>2018</v>
      </c>
      <c r="C13384" s="24">
        <v>4</v>
      </c>
      <c r="D13384" s="24" t="s">
        <v>15143</v>
      </c>
      <c r="E13384" s="26">
        <v>674</v>
      </c>
      <c r="F13384" s="26">
        <v>9938</v>
      </c>
      <c r="G13384" s="26" t="s">
        <v>13245</v>
      </c>
      <c r="H13384" s="24" t="s">
        <v>1674</v>
      </c>
      <c r="I13384" s="24" t="s">
        <v>1675</v>
      </c>
      <c r="J13384" s="27" t="s">
        <v>1</v>
      </c>
      <c r="K13384" s="28">
        <v>59.93</v>
      </c>
      <c r="L13384" s="28">
        <v>59.93</v>
      </c>
    </row>
    <row r="13385" spans="1:12" x14ac:dyDescent="0.25">
      <c r="A13385" s="24" t="s">
        <v>3305</v>
      </c>
      <c r="B13385" s="26">
        <v>2018</v>
      </c>
      <c r="C13385" s="24">
        <v>4</v>
      </c>
      <c r="D13385" s="24" t="s">
        <v>15143</v>
      </c>
      <c r="E13385" s="26">
        <v>674</v>
      </c>
      <c r="F13385" s="26">
        <v>10771</v>
      </c>
      <c r="G13385" s="26" t="s">
        <v>14078</v>
      </c>
      <c r="H13385" s="24" t="s">
        <v>1674</v>
      </c>
      <c r="I13385" s="24" t="s">
        <v>1675</v>
      </c>
      <c r="J13385" s="27" t="s">
        <v>1</v>
      </c>
      <c r="K13385" s="28">
        <v>13.5</v>
      </c>
      <c r="L13385" s="28">
        <v>13.23</v>
      </c>
    </row>
    <row r="13386" spans="1:12" x14ac:dyDescent="0.25">
      <c r="A13386" s="24" t="s">
        <v>3305</v>
      </c>
      <c r="B13386" s="26">
        <v>2018</v>
      </c>
      <c r="C13386" s="24">
        <v>4</v>
      </c>
      <c r="D13386" s="24" t="s">
        <v>15143</v>
      </c>
      <c r="E13386" s="26">
        <v>674</v>
      </c>
      <c r="F13386" s="26">
        <v>10772</v>
      </c>
      <c r="G13386" s="26" t="s">
        <v>14079</v>
      </c>
      <c r="H13386" s="24" t="s">
        <v>1884</v>
      </c>
      <c r="I13386" s="24" t="s">
        <v>1885</v>
      </c>
      <c r="J13386" s="27" t="s">
        <v>1</v>
      </c>
      <c r="K13386" s="28">
        <v>13.5</v>
      </c>
      <c r="L13386" s="28">
        <v>13.23</v>
      </c>
    </row>
    <row r="13387" spans="1:12" x14ac:dyDescent="0.25">
      <c r="A13387" s="24" t="s">
        <v>3305</v>
      </c>
      <c r="B13387" s="26">
        <v>2018</v>
      </c>
      <c r="C13387" s="24">
        <v>4</v>
      </c>
      <c r="D13387" s="24" t="s">
        <v>15143</v>
      </c>
      <c r="E13387" s="26">
        <v>674</v>
      </c>
      <c r="F13387" s="26">
        <v>10773</v>
      </c>
      <c r="G13387" s="26" t="s">
        <v>14080</v>
      </c>
      <c r="H13387" s="24" t="s">
        <v>2528</v>
      </c>
      <c r="I13387" s="24" t="s">
        <v>2529</v>
      </c>
      <c r="J13387" s="27" t="s">
        <v>1</v>
      </c>
      <c r="K13387" s="28">
        <v>14.25</v>
      </c>
      <c r="L13387" s="28">
        <v>13.97</v>
      </c>
    </row>
    <row r="13388" spans="1:12" x14ac:dyDescent="0.25">
      <c r="A13388" s="24" t="s">
        <v>3305</v>
      </c>
      <c r="B13388" s="26">
        <v>2018</v>
      </c>
      <c r="C13388" s="24">
        <v>4</v>
      </c>
      <c r="D13388" s="24" t="s">
        <v>15143</v>
      </c>
      <c r="E13388" s="26">
        <v>675</v>
      </c>
      <c r="F13388" s="26">
        <v>10774</v>
      </c>
      <c r="G13388" s="26" t="s">
        <v>14081</v>
      </c>
      <c r="H13388" s="24" t="s">
        <v>2369</v>
      </c>
      <c r="I13388" s="24" t="s">
        <v>2370</v>
      </c>
      <c r="J13388" s="27" t="s">
        <v>1</v>
      </c>
      <c r="K13388" s="28">
        <v>17.25</v>
      </c>
      <c r="L13388" s="28">
        <v>16.97</v>
      </c>
    </row>
    <row r="13389" spans="1:12" x14ac:dyDescent="0.25">
      <c r="A13389" s="24" t="s">
        <v>3305</v>
      </c>
      <c r="B13389" s="26">
        <v>2018</v>
      </c>
      <c r="C13389" s="24">
        <v>4</v>
      </c>
      <c r="D13389" s="24" t="s">
        <v>15143</v>
      </c>
      <c r="E13389" s="26">
        <v>675</v>
      </c>
      <c r="F13389" s="26">
        <v>10775</v>
      </c>
      <c r="G13389" s="26" t="s">
        <v>14082</v>
      </c>
      <c r="H13389" s="24" t="s">
        <v>1560</v>
      </c>
      <c r="I13389" s="24" t="s">
        <v>1561</v>
      </c>
      <c r="J13389" s="27" t="s">
        <v>1</v>
      </c>
      <c r="K13389" s="28">
        <v>14.25</v>
      </c>
      <c r="L13389" s="28">
        <v>13.97</v>
      </c>
    </row>
    <row r="13390" spans="1:12" x14ac:dyDescent="0.25">
      <c r="A13390" s="24" t="s">
        <v>3305</v>
      </c>
      <c r="B13390" s="26">
        <v>2018</v>
      </c>
      <c r="C13390" s="24">
        <v>4</v>
      </c>
      <c r="D13390" s="24" t="s">
        <v>15143</v>
      </c>
      <c r="E13390" s="26">
        <v>675</v>
      </c>
      <c r="F13390" s="26">
        <v>9948</v>
      </c>
      <c r="G13390" s="26" t="s">
        <v>13255</v>
      </c>
      <c r="H13390" s="24" t="s">
        <v>1008</v>
      </c>
      <c r="I13390" s="24" t="s">
        <v>1009</v>
      </c>
      <c r="J13390" s="27" t="s">
        <v>1</v>
      </c>
      <c r="K13390" s="28">
        <v>13.5</v>
      </c>
      <c r="L13390" s="28">
        <v>13.23</v>
      </c>
    </row>
    <row r="13391" spans="1:12" x14ac:dyDescent="0.25">
      <c r="A13391" s="24" t="s">
        <v>3305</v>
      </c>
      <c r="B13391" s="26">
        <v>2018</v>
      </c>
      <c r="C13391" s="24">
        <v>4</v>
      </c>
      <c r="D13391" s="24" t="s">
        <v>15143</v>
      </c>
      <c r="E13391" s="26">
        <v>675</v>
      </c>
      <c r="F13391" s="26">
        <v>10776</v>
      </c>
      <c r="G13391" s="26" t="s">
        <v>14083</v>
      </c>
      <c r="H13391" s="24" t="s">
        <v>1884</v>
      </c>
      <c r="I13391" s="24" t="s">
        <v>1885</v>
      </c>
      <c r="J13391" s="27" t="s">
        <v>1</v>
      </c>
      <c r="K13391" s="28">
        <v>14.25</v>
      </c>
      <c r="L13391" s="28">
        <v>13.97</v>
      </c>
    </row>
    <row r="13392" spans="1:12" x14ac:dyDescent="0.25">
      <c r="A13392" s="24" t="s">
        <v>3305</v>
      </c>
      <c r="B13392" s="26">
        <v>2018</v>
      </c>
      <c r="C13392" s="24">
        <v>4</v>
      </c>
      <c r="D13392" s="24" t="s">
        <v>15143</v>
      </c>
      <c r="E13392" s="26">
        <v>675</v>
      </c>
      <c r="F13392" s="26">
        <v>8986</v>
      </c>
      <c r="G13392" s="26" t="s">
        <v>12293</v>
      </c>
      <c r="H13392" s="24" t="s">
        <v>1674</v>
      </c>
      <c r="I13392" s="24" t="s">
        <v>1675</v>
      </c>
      <c r="J13392" s="27" t="s">
        <v>1</v>
      </c>
      <c r="K13392" s="28">
        <v>92.7</v>
      </c>
      <c r="L13392" s="28">
        <v>92.43</v>
      </c>
    </row>
    <row r="13393" spans="1:12" x14ac:dyDescent="0.25">
      <c r="A13393" s="24" t="s">
        <v>3305</v>
      </c>
      <c r="B13393" s="26">
        <v>2018</v>
      </c>
      <c r="C13393" s="24">
        <v>4</v>
      </c>
      <c r="D13393" s="24" t="s">
        <v>15143</v>
      </c>
      <c r="E13393" s="26">
        <v>675</v>
      </c>
      <c r="F13393" s="26">
        <v>10777</v>
      </c>
      <c r="G13393" s="26" t="s">
        <v>14084</v>
      </c>
      <c r="H13393" s="24" t="s">
        <v>2683</v>
      </c>
      <c r="I13393" s="24" t="s">
        <v>2684</v>
      </c>
      <c r="J13393" s="27" t="s">
        <v>1</v>
      </c>
      <c r="K13393" s="28">
        <v>14.25</v>
      </c>
      <c r="L13393" s="28">
        <v>13.97</v>
      </c>
    </row>
    <row r="13394" spans="1:12" x14ac:dyDescent="0.25">
      <c r="A13394" s="24" t="s">
        <v>3305</v>
      </c>
      <c r="B13394" s="26">
        <v>2018</v>
      </c>
      <c r="C13394" s="24">
        <v>4</v>
      </c>
      <c r="D13394" s="24" t="s">
        <v>15143</v>
      </c>
      <c r="E13394" s="26">
        <v>675</v>
      </c>
      <c r="F13394" s="26">
        <v>9950</v>
      </c>
      <c r="G13394" s="26" t="s">
        <v>13257</v>
      </c>
      <c r="H13394" s="24" t="s">
        <v>1674</v>
      </c>
      <c r="I13394" s="24" t="s">
        <v>1675</v>
      </c>
      <c r="J13394" s="27" t="s">
        <v>1</v>
      </c>
      <c r="K13394" s="28">
        <v>166.73</v>
      </c>
      <c r="L13394" s="28">
        <v>166.46</v>
      </c>
    </row>
    <row r="13395" spans="1:12" x14ac:dyDescent="0.25">
      <c r="A13395" s="24" t="s">
        <v>3305</v>
      </c>
      <c r="B13395" s="26">
        <v>2018</v>
      </c>
      <c r="C13395" s="24">
        <v>4</v>
      </c>
      <c r="D13395" s="24" t="s">
        <v>15143</v>
      </c>
      <c r="E13395" s="26">
        <v>675</v>
      </c>
      <c r="F13395" s="26">
        <v>2872</v>
      </c>
      <c r="G13395" s="26" t="s">
        <v>6179</v>
      </c>
      <c r="H13395" s="24" t="s">
        <v>1074</v>
      </c>
      <c r="I13395" s="24" t="s">
        <v>1075</v>
      </c>
      <c r="J13395" s="27" t="s">
        <v>1</v>
      </c>
      <c r="K13395" s="28">
        <v>14.25</v>
      </c>
      <c r="L13395" s="28">
        <v>13.97</v>
      </c>
    </row>
    <row r="13396" spans="1:12" x14ac:dyDescent="0.25">
      <c r="A13396" s="24" t="s">
        <v>3305</v>
      </c>
      <c r="B13396" s="26">
        <v>2018</v>
      </c>
      <c r="C13396" s="24">
        <v>4</v>
      </c>
      <c r="D13396" s="24" t="s">
        <v>15143</v>
      </c>
      <c r="E13396" s="26">
        <v>675</v>
      </c>
      <c r="F13396" s="26">
        <v>10778</v>
      </c>
      <c r="G13396" s="26" t="s">
        <v>14085</v>
      </c>
      <c r="H13396" s="24" t="s">
        <v>1276</v>
      </c>
      <c r="I13396" s="24" t="s">
        <v>1277</v>
      </c>
      <c r="J13396" s="27" t="s">
        <v>1</v>
      </c>
      <c r="K13396" s="28">
        <v>14.4</v>
      </c>
      <c r="L13396" s="28">
        <v>14.13</v>
      </c>
    </row>
    <row r="13397" spans="1:12" x14ac:dyDescent="0.25">
      <c r="A13397" s="24" t="s">
        <v>3305</v>
      </c>
      <c r="B13397" s="26">
        <v>2018</v>
      </c>
      <c r="C13397" s="24">
        <v>4</v>
      </c>
      <c r="D13397" s="24" t="s">
        <v>15143</v>
      </c>
      <c r="E13397" s="26">
        <v>675</v>
      </c>
      <c r="F13397" s="26">
        <v>10779</v>
      </c>
      <c r="G13397" s="26" t="s">
        <v>14086</v>
      </c>
      <c r="H13397" s="24" t="s">
        <v>1674</v>
      </c>
      <c r="I13397" s="24" t="s">
        <v>1675</v>
      </c>
      <c r="J13397" s="27" t="s">
        <v>1</v>
      </c>
      <c r="K13397" s="28">
        <v>14.25</v>
      </c>
      <c r="L13397" s="28">
        <v>13.97</v>
      </c>
    </row>
    <row r="13398" spans="1:12" x14ac:dyDescent="0.25">
      <c r="A13398" s="24" t="s">
        <v>3305</v>
      </c>
      <c r="B13398" s="26">
        <v>2018</v>
      </c>
      <c r="C13398" s="24">
        <v>4</v>
      </c>
      <c r="D13398" s="24" t="s">
        <v>15143</v>
      </c>
      <c r="E13398" s="26">
        <v>675</v>
      </c>
      <c r="F13398" s="26">
        <v>10780</v>
      </c>
      <c r="G13398" s="26" t="s">
        <v>14087</v>
      </c>
      <c r="H13398" s="24" t="s">
        <v>1674</v>
      </c>
      <c r="I13398" s="24" t="s">
        <v>1675</v>
      </c>
      <c r="J13398" s="27" t="s">
        <v>1</v>
      </c>
      <c r="K13398" s="28">
        <v>13.5</v>
      </c>
      <c r="L13398" s="28">
        <v>13.23</v>
      </c>
    </row>
    <row r="13399" spans="1:12" x14ac:dyDescent="0.25">
      <c r="A13399" s="24" t="s">
        <v>3305</v>
      </c>
      <c r="B13399" s="26">
        <v>2018</v>
      </c>
      <c r="C13399" s="24">
        <v>4</v>
      </c>
      <c r="D13399" s="24" t="s">
        <v>15143</v>
      </c>
      <c r="E13399" s="26">
        <v>675</v>
      </c>
      <c r="F13399" s="26">
        <v>9951</v>
      </c>
      <c r="G13399" s="26" t="s">
        <v>13258</v>
      </c>
      <c r="H13399" s="24" t="s">
        <v>1276</v>
      </c>
      <c r="I13399" s="24" t="s">
        <v>1277</v>
      </c>
      <c r="J13399" s="27" t="s">
        <v>1</v>
      </c>
      <c r="K13399" s="28">
        <v>91.01</v>
      </c>
      <c r="L13399" s="28">
        <v>90.74</v>
      </c>
    </row>
    <row r="13400" spans="1:12" x14ac:dyDescent="0.25">
      <c r="A13400" s="24" t="s">
        <v>3305</v>
      </c>
      <c r="B13400" s="26">
        <v>2018</v>
      </c>
      <c r="C13400" s="24">
        <v>4</v>
      </c>
      <c r="D13400" s="24" t="s">
        <v>15143</v>
      </c>
      <c r="E13400" s="26">
        <v>675</v>
      </c>
      <c r="F13400" s="26">
        <v>9959</v>
      </c>
      <c r="G13400" s="26" t="s">
        <v>13266</v>
      </c>
      <c r="H13400" s="24" t="s">
        <v>1674</v>
      </c>
      <c r="I13400" s="24" t="s">
        <v>1675</v>
      </c>
      <c r="J13400" s="27" t="s">
        <v>1</v>
      </c>
      <c r="K13400" s="28">
        <v>270.93</v>
      </c>
      <c r="L13400" s="28">
        <v>270.39</v>
      </c>
    </row>
    <row r="13401" spans="1:12" x14ac:dyDescent="0.25">
      <c r="A13401" s="24" t="s">
        <v>3305</v>
      </c>
      <c r="B13401" s="26">
        <v>2018</v>
      </c>
      <c r="C13401" s="24">
        <v>4</v>
      </c>
      <c r="D13401" s="24" t="s">
        <v>15143</v>
      </c>
      <c r="E13401" s="26">
        <v>675</v>
      </c>
      <c r="F13401" s="26">
        <v>9952</v>
      </c>
      <c r="G13401" s="26" t="s">
        <v>13259</v>
      </c>
      <c r="H13401" s="24" t="s">
        <v>1008</v>
      </c>
      <c r="I13401" s="24" t="s">
        <v>1009</v>
      </c>
      <c r="J13401" s="27" t="s">
        <v>1</v>
      </c>
      <c r="K13401" s="28">
        <v>55.46</v>
      </c>
      <c r="L13401" s="28">
        <v>55.46</v>
      </c>
    </row>
    <row r="13402" spans="1:12" x14ac:dyDescent="0.25">
      <c r="A13402" s="24" t="s">
        <v>3305</v>
      </c>
      <c r="B13402" s="26">
        <v>2018</v>
      </c>
      <c r="C13402" s="24">
        <v>4</v>
      </c>
      <c r="D13402" s="24" t="s">
        <v>15143</v>
      </c>
      <c r="E13402" s="26">
        <v>675</v>
      </c>
      <c r="F13402" s="26">
        <v>9953</v>
      </c>
      <c r="G13402" s="26" t="s">
        <v>13260</v>
      </c>
      <c r="H13402" s="24" t="s">
        <v>2540</v>
      </c>
      <c r="I13402" s="24" t="s">
        <v>2541</v>
      </c>
      <c r="J13402" s="27" t="s">
        <v>1</v>
      </c>
      <c r="K13402" s="28">
        <v>380.91</v>
      </c>
      <c r="L13402" s="28">
        <v>380.64</v>
      </c>
    </row>
    <row r="13403" spans="1:12" x14ac:dyDescent="0.25">
      <c r="A13403" s="24" t="s">
        <v>3305</v>
      </c>
      <c r="B13403" s="26">
        <v>2018</v>
      </c>
      <c r="C13403" s="24">
        <v>4</v>
      </c>
      <c r="D13403" s="24" t="s">
        <v>15143</v>
      </c>
      <c r="E13403" s="26">
        <v>676</v>
      </c>
      <c r="F13403" s="26">
        <v>9960</v>
      </c>
      <c r="G13403" s="26" t="s">
        <v>13267</v>
      </c>
      <c r="H13403" s="24" t="s">
        <v>2550</v>
      </c>
      <c r="I13403" s="24" t="s">
        <v>2551</v>
      </c>
      <c r="J13403" s="27" t="s">
        <v>1</v>
      </c>
      <c r="K13403" s="28">
        <v>47.6</v>
      </c>
      <c r="L13403" s="28">
        <v>47.33</v>
      </c>
    </row>
    <row r="13404" spans="1:12" x14ac:dyDescent="0.25">
      <c r="A13404" s="24" t="s">
        <v>3305</v>
      </c>
      <c r="B13404" s="26">
        <v>2018</v>
      </c>
      <c r="C13404" s="24">
        <v>4</v>
      </c>
      <c r="D13404" s="24" t="s">
        <v>15143</v>
      </c>
      <c r="E13404" s="26">
        <v>676</v>
      </c>
      <c r="F13404" s="26">
        <v>8983</v>
      </c>
      <c r="G13404" s="26" t="s">
        <v>12290</v>
      </c>
      <c r="H13404" s="24" t="s">
        <v>1674</v>
      </c>
      <c r="I13404" s="24" t="s">
        <v>1675</v>
      </c>
      <c r="J13404" s="27" t="s">
        <v>1</v>
      </c>
      <c r="K13404" s="28">
        <v>186.6</v>
      </c>
      <c r="L13404" s="28">
        <v>186.06</v>
      </c>
    </row>
    <row r="13405" spans="1:12" x14ac:dyDescent="0.25">
      <c r="A13405" s="24" t="s">
        <v>3305</v>
      </c>
      <c r="B13405" s="26">
        <v>2018</v>
      </c>
      <c r="C13405" s="24">
        <v>4</v>
      </c>
      <c r="D13405" s="24" t="s">
        <v>15143</v>
      </c>
      <c r="E13405" s="26">
        <v>676</v>
      </c>
      <c r="F13405" s="26">
        <v>8984</v>
      </c>
      <c r="G13405" s="26" t="s">
        <v>12291</v>
      </c>
      <c r="H13405" s="24" t="s">
        <v>1674</v>
      </c>
      <c r="I13405" s="24" t="s">
        <v>1675</v>
      </c>
      <c r="J13405" s="27" t="s">
        <v>1</v>
      </c>
      <c r="K13405" s="28">
        <v>26.7</v>
      </c>
      <c r="L13405" s="28">
        <v>26.43</v>
      </c>
    </row>
    <row r="13406" spans="1:12" x14ac:dyDescent="0.25">
      <c r="A13406" s="24" t="s">
        <v>3305</v>
      </c>
      <c r="B13406" s="26">
        <v>2018</v>
      </c>
      <c r="C13406" s="24">
        <v>4</v>
      </c>
      <c r="D13406" s="24" t="s">
        <v>15143</v>
      </c>
      <c r="E13406" s="26">
        <v>676</v>
      </c>
      <c r="F13406" s="26">
        <v>9962</v>
      </c>
      <c r="G13406" s="26" t="s">
        <v>13269</v>
      </c>
      <c r="H13406" s="24" t="s">
        <v>946</v>
      </c>
      <c r="I13406" s="24" t="s">
        <v>947</v>
      </c>
      <c r="J13406" s="27" t="s">
        <v>1</v>
      </c>
      <c r="K13406" s="28">
        <v>13.5</v>
      </c>
      <c r="L13406" s="28">
        <v>13.23</v>
      </c>
    </row>
    <row r="13407" spans="1:12" x14ac:dyDescent="0.25">
      <c r="A13407" s="24" t="s">
        <v>3305</v>
      </c>
      <c r="B13407" s="26">
        <v>2018</v>
      </c>
      <c r="C13407" s="24">
        <v>4</v>
      </c>
      <c r="D13407" s="24" t="s">
        <v>15143</v>
      </c>
      <c r="E13407" s="26">
        <v>676</v>
      </c>
      <c r="F13407" s="26">
        <v>9882</v>
      </c>
      <c r="G13407" s="26" t="s">
        <v>13189</v>
      </c>
      <c r="H13407" s="24" t="s">
        <v>1674</v>
      </c>
      <c r="I13407" s="24" t="s">
        <v>1675</v>
      </c>
      <c r="J13407" s="27" t="s">
        <v>1</v>
      </c>
      <c r="K13407" s="28">
        <v>13.5</v>
      </c>
      <c r="L13407" s="28">
        <v>13.23</v>
      </c>
    </row>
    <row r="13408" spans="1:12" x14ac:dyDescent="0.25">
      <c r="A13408" s="24" t="s">
        <v>3305</v>
      </c>
      <c r="B13408" s="26">
        <v>2018</v>
      </c>
      <c r="C13408" s="24">
        <v>4</v>
      </c>
      <c r="D13408" s="24" t="s">
        <v>15143</v>
      </c>
      <c r="E13408" s="26">
        <v>676</v>
      </c>
      <c r="F13408" s="26">
        <v>3909</v>
      </c>
      <c r="G13408" s="26" t="s">
        <v>7216</v>
      </c>
      <c r="H13408" s="24" t="s">
        <v>1674</v>
      </c>
      <c r="I13408" s="24" t="s">
        <v>1675</v>
      </c>
      <c r="J13408" s="27" t="s">
        <v>1</v>
      </c>
      <c r="K13408" s="28">
        <v>96</v>
      </c>
      <c r="L13408" s="28">
        <v>95.73</v>
      </c>
    </row>
    <row r="13409" spans="1:12" x14ac:dyDescent="0.25">
      <c r="A13409" s="24" t="s">
        <v>3305</v>
      </c>
      <c r="B13409" s="26">
        <v>2018</v>
      </c>
      <c r="C13409" s="24">
        <v>4</v>
      </c>
      <c r="D13409" s="24" t="s">
        <v>15143</v>
      </c>
      <c r="E13409" s="26">
        <v>676</v>
      </c>
      <c r="F13409" s="26">
        <v>8985</v>
      </c>
      <c r="G13409" s="26" t="s">
        <v>12292</v>
      </c>
      <c r="H13409" s="24" t="s">
        <v>1674</v>
      </c>
      <c r="I13409" s="24" t="s">
        <v>1675</v>
      </c>
      <c r="J13409" s="27" t="s">
        <v>1</v>
      </c>
      <c r="K13409" s="28">
        <v>98.6</v>
      </c>
      <c r="L13409" s="28">
        <v>98.33</v>
      </c>
    </row>
    <row r="13410" spans="1:12" x14ac:dyDescent="0.25">
      <c r="A13410" s="24" t="s">
        <v>3305</v>
      </c>
      <c r="B13410" s="26">
        <v>2018</v>
      </c>
      <c r="C13410" s="24">
        <v>4</v>
      </c>
      <c r="D13410" s="24" t="s">
        <v>15143</v>
      </c>
      <c r="E13410" s="26">
        <v>676</v>
      </c>
      <c r="F13410" s="26">
        <v>9964</v>
      </c>
      <c r="G13410" s="26" t="s">
        <v>13271</v>
      </c>
      <c r="H13410" s="24" t="s">
        <v>2542</v>
      </c>
      <c r="I13410" s="24" t="s">
        <v>2543</v>
      </c>
      <c r="J13410" s="27" t="s">
        <v>1</v>
      </c>
      <c r="K13410" s="28">
        <v>77.010000000000005</v>
      </c>
      <c r="L13410" s="28">
        <v>77.010000000000005</v>
      </c>
    </row>
    <row r="13411" spans="1:12" x14ac:dyDescent="0.25">
      <c r="A13411" s="24" t="s">
        <v>3305</v>
      </c>
      <c r="B13411" s="26">
        <v>2018</v>
      </c>
      <c r="C13411" s="24">
        <v>4</v>
      </c>
      <c r="D13411" s="24" t="s">
        <v>15143</v>
      </c>
      <c r="E13411" s="26">
        <v>676</v>
      </c>
      <c r="F13411" s="26">
        <v>6257</v>
      </c>
      <c r="G13411" s="26" t="s">
        <v>9564</v>
      </c>
      <c r="H13411" s="24" t="s">
        <v>1884</v>
      </c>
      <c r="I13411" s="24" t="s">
        <v>1885</v>
      </c>
      <c r="J13411" s="27" t="s">
        <v>1</v>
      </c>
      <c r="K13411" s="28">
        <v>84.46</v>
      </c>
      <c r="L13411" s="28">
        <v>84.46</v>
      </c>
    </row>
    <row r="13412" spans="1:12" x14ac:dyDescent="0.25">
      <c r="A13412" s="24" t="s">
        <v>3305</v>
      </c>
      <c r="B13412" s="26">
        <v>2018</v>
      </c>
      <c r="C13412" s="24">
        <v>4</v>
      </c>
      <c r="D13412" s="24" t="s">
        <v>15143</v>
      </c>
      <c r="E13412" s="26">
        <v>676</v>
      </c>
      <c r="F13412" s="26">
        <v>9965</v>
      </c>
      <c r="G13412" s="26" t="s">
        <v>13272</v>
      </c>
      <c r="H13412" s="24" t="s">
        <v>2528</v>
      </c>
      <c r="I13412" s="24" t="s">
        <v>2529</v>
      </c>
      <c r="J13412" s="27" t="s">
        <v>1</v>
      </c>
      <c r="K13412" s="28">
        <v>13.5</v>
      </c>
      <c r="L13412" s="28">
        <v>13.23</v>
      </c>
    </row>
    <row r="13413" spans="1:12" x14ac:dyDescent="0.25">
      <c r="A13413" s="24" t="s">
        <v>3305</v>
      </c>
      <c r="B13413" s="26">
        <v>2018</v>
      </c>
      <c r="C13413" s="24">
        <v>4</v>
      </c>
      <c r="D13413" s="24" t="s">
        <v>15143</v>
      </c>
      <c r="E13413" s="26">
        <v>676</v>
      </c>
      <c r="F13413" s="26">
        <v>9966</v>
      </c>
      <c r="G13413" s="26" t="s">
        <v>13273</v>
      </c>
      <c r="H13413" s="24" t="s">
        <v>1674</v>
      </c>
      <c r="I13413" s="24" t="s">
        <v>1675</v>
      </c>
      <c r="J13413" s="27" t="s">
        <v>1</v>
      </c>
      <c r="K13413" s="28">
        <v>86.24</v>
      </c>
      <c r="L13413" s="28">
        <v>85.69</v>
      </c>
    </row>
    <row r="13414" spans="1:12" x14ac:dyDescent="0.25">
      <c r="A13414" s="24" t="s">
        <v>3305</v>
      </c>
      <c r="B13414" s="26">
        <v>2018</v>
      </c>
      <c r="C13414" s="24">
        <v>4</v>
      </c>
      <c r="D13414" s="24" t="s">
        <v>15143</v>
      </c>
      <c r="E13414" s="26">
        <v>676</v>
      </c>
      <c r="F13414" s="26">
        <v>10781</v>
      </c>
      <c r="G13414" s="26" t="s">
        <v>14088</v>
      </c>
      <c r="H13414" s="24" t="s">
        <v>2550</v>
      </c>
      <c r="I13414" s="24" t="s">
        <v>2551</v>
      </c>
      <c r="J13414" s="27" t="s">
        <v>1</v>
      </c>
      <c r="K13414" s="28">
        <v>55.55</v>
      </c>
      <c r="L13414" s="28">
        <v>55.27</v>
      </c>
    </row>
    <row r="13415" spans="1:12" x14ac:dyDescent="0.25">
      <c r="A13415" s="24" t="s">
        <v>3305</v>
      </c>
      <c r="B13415" s="26">
        <v>2018</v>
      </c>
      <c r="C13415" s="24">
        <v>4</v>
      </c>
      <c r="D13415" s="24" t="s">
        <v>15143</v>
      </c>
      <c r="E13415" s="26">
        <v>676</v>
      </c>
      <c r="F13415" s="26">
        <v>10782</v>
      </c>
      <c r="G13415" s="26" t="s">
        <v>14089</v>
      </c>
      <c r="H13415" s="24" t="s">
        <v>946</v>
      </c>
      <c r="I13415" s="24" t="s">
        <v>947</v>
      </c>
      <c r="J13415" s="27" t="s">
        <v>1</v>
      </c>
      <c r="K13415" s="28">
        <v>60.83</v>
      </c>
      <c r="L13415" s="28">
        <v>60.56</v>
      </c>
    </row>
    <row r="13416" spans="1:12" x14ac:dyDescent="0.25">
      <c r="A13416" s="24" t="s">
        <v>3305</v>
      </c>
      <c r="B13416" s="26">
        <v>2018</v>
      </c>
      <c r="C13416" s="24">
        <v>4</v>
      </c>
      <c r="D13416" s="24" t="s">
        <v>15143</v>
      </c>
      <c r="E13416" s="26">
        <v>677</v>
      </c>
      <c r="F13416" s="26">
        <v>9884</v>
      </c>
      <c r="G13416" s="26" t="s">
        <v>13191</v>
      </c>
      <c r="H13416" s="24" t="s">
        <v>2369</v>
      </c>
      <c r="I13416" s="24" t="s">
        <v>2370</v>
      </c>
      <c r="J13416" s="27" t="s">
        <v>1</v>
      </c>
      <c r="K13416" s="28">
        <v>27</v>
      </c>
      <c r="L13416" s="28">
        <v>26.46</v>
      </c>
    </row>
    <row r="13417" spans="1:12" x14ac:dyDescent="0.25">
      <c r="A13417" s="24" t="s">
        <v>3305</v>
      </c>
      <c r="B13417" s="26">
        <v>2018</v>
      </c>
      <c r="C13417" s="24">
        <v>4</v>
      </c>
      <c r="D13417" s="24" t="s">
        <v>15143</v>
      </c>
      <c r="E13417" s="26">
        <v>679</v>
      </c>
      <c r="F13417" s="26">
        <v>10783</v>
      </c>
      <c r="G13417" s="26" t="s">
        <v>14090</v>
      </c>
      <c r="H13417" s="24" t="s">
        <v>1008</v>
      </c>
      <c r="I13417" s="24" t="s">
        <v>1009</v>
      </c>
      <c r="J13417" s="27" t="s">
        <v>1</v>
      </c>
      <c r="K13417" s="28">
        <v>13.5</v>
      </c>
      <c r="L13417" s="28">
        <v>13.23</v>
      </c>
    </row>
    <row r="13418" spans="1:12" x14ac:dyDescent="0.25">
      <c r="A13418" s="24" t="s">
        <v>3305</v>
      </c>
      <c r="B13418" s="26">
        <v>2018</v>
      </c>
      <c r="C13418" s="24">
        <v>4</v>
      </c>
      <c r="D13418" s="24" t="s">
        <v>15143</v>
      </c>
      <c r="E13418" s="26">
        <v>679</v>
      </c>
      <c r="F13418" s="26">
        <v>9968</v>
      </c>
      <c r="G13418" s="26" t="s">
        <v>13275</v>
      </c>
      <c r="H13418" s="24" t="s">
        <v>1258</v>
      </c>
      <c r="I13418" s="24" t="s">
        <v>1259</v>
      </c>
      <c r="J13418" s="27" t="s">
        <v>1</v>
      </c>
      <c r="K13418" s="28">
        <v>86.92</v>
      </c>
      <c r="L13418" s="28">
        <v>86.65</v>
      </c>
    </row>
    <row r="13419" spans="1:12" x14ac:dyDescent="0.25">
      <c r="A13419" s="24" t="s">
        <v>3305</v>
      </c>
      <c r="B13419" s="26">
        <v>2018</v>
      </c>
      <c r="C13419" s="24">
        <v>4</v>
      </c>
      <c r="D13419" s="24" t="s">
        <v>15143</v>
      </c>
      <c r="E13419" s="26">
        <v>679</v>
      </c>
      <c r="F13419" s="26">
        <v>9053</v>
      </c>
      <c r="G13419" s="26" t="s">
        <v>12360</v>
      </c>
      <c r="H13419" s="24" t="s">
        <v>2532</v>
      </c>
      <c r="I13419" s="24" t="s">
        <v>2533</v>
      </c>
      <c r="J13419" s="27" t="s">
        <v>1</v>
      </c>
      <c r="K13419" s="28">
        <v>69.709999999999994</v>
      </c>
      <c r="L13419" s="28">
        <v>69.430000000000007</v>
      </c>
    </row>
    <row r="13420" spans="1:12" x14ac:dyDescent="0.25">
      <c r="A13420" s="24" t="s">
        <v>3305</v>
      </c>
      <c r="B13420" s="26">
        <v>2018</v>
      </c>
      <c r="C13420" s="24">
        <v>4</v>
      </c>
      <c r="D13420" s="24" t="s">
        <v>15143</v>
      </c>
      <c r="E13420" s="26">
        <v>679</v>
      </c>
      <c r="F13420" s="26">
        <v>9969</v>
      </c>
      <c r="G13420" s="26" t="s">
        <v>13276</v>
      </c>
      <c r="H13420" s="24" t="s">
        <v>1008</v>
      </c>
      <c r="I13420" s="24" t="s">
        <v>1009</v>
      </c>
      <c r="J13420" s="27" t="s">
        <v>1</v>
      </c>
      <c r="K13420" s="28">
        <v>14.7</v>
      </c>
      <c r="L13420" s="28">
        <v>14.43</v>
      </c>
    </row>
    <row r="13421" spans="1:12" x14ac:dyDescent="0.25">
      <c r="A13421" s="24" t="s">
        <v>3305</v>
      </c>
      <c r="B13421" s="26">
        <v>2018</v>
      </c>
      <c r="C13421" s="24">
        <v>4</v>
      </c>
      <c r="D13421" s="24" t="s">
        <v>15143</v>
      </c>
      <c r="E13421" s="26">
        <v>679</v>
      </c>
      <c r="F13421" s="26">
        <v>10784</v>
      </c>
      <c r="G13421" s="26" t="s">
        <v>14091</v>
      </c>
      <c r="H13421" s="24" t="s">
        <v>2542</v>
      </c>
      <c r="I13421" s="24" t="s">
        <v>2543</v>
      </c>
      <c r="J13421" s="27" t="s">
        <v>1</v>
      </c>
      <c r="K13421" s="28">
        <v>65.430000000000007</v>
      </c>
      <c r="L13421" s="28">
        <v>65.150000000000006</v>
      </c>
    </row>
    <row r="13422" spans="1:12" x14ac:dyDescent="0.25">
      <c r="A13422" s="24" t="s">
        <v>3305</v>
      </c>
      <c r="B13422" s="26">
        <v>2018</v>
      </c>
      <c r="C13422" s="24">
        <v>4</v>
      </c>
      <c r="D13422" s="24" t="s">
        <v>15143</v>
      </c>
      <c r="E13422" s="26">
        <v>679</v>
      </c>
      <c r="F13422" s="26">
        <v>10785</v>
      </c>
      <c r="G13422" s="26" t="s">
        <v>14092</v>
      </c>
      <c r="H13422" s="24" t="s">
        <v>1674</v>
      </c>
      <c r="I13422" s="24" t="s">
        <v>1675</v>
      </c>
      <c r="J13422" s="27" t="s">
        <v>1</v>
      </c>
      <c r="K13422" s="28">
        <v>14.25</v>
      </c>
      <c r="L13422" s="28">
        <v>13.97</v>
      </c>
    </row>
    <row r="13423" spans="1:12" x14ac:dyDescent="0.25">
      <c r="A13423" s="24" t="s">
        <v>3305</v>
      </c>
      <c r="B13423" s="26">
        <v>2018</v>
      </c>
      <c r="C13423" s="24">
        <v>4</v>
      </c>
      <c r="D13423" s="24" t="s">
        <v>15143</v>
      </c>
      <c r="E13423" s="26">
        <v>679</v>
      </c>
      <c r="F13423" s="26">
        <v>9971</v>
      </c>
      <c r="G13423" s="26" t="s">
        <v>13278</v>
      </c>
      <c r="H13423" s="24" t="s">
        <v>1674</v>
      </c>
      <c r="I13423" s="24" t="s">
        <v>1675</v>
      </c>
      <c r="J13423" s="27" t="s">
        <v>1</v>
      </c>
      <c r="K13423" s="28">
        <v>420.56</v>
      </c>
      <c r="L13423" s="28">
        <v>420.29</v>
      </c>
    </row>
    <row r="13424" spans="1:12" x14ac:dyDescent="0.25">
      <c r="A13424" s="24" t="s">
        <v>3305</v>
      </c>
      <c r="B13424" s="26">
        <v>2018</v>
      </c>
      <c r="C13424" s="24">
        <v>4</v>
      </c>
      <c r="D13424" s="24" t="s">
        <v>15143</v>
      </c>
      <c r="E13424" s="26">
        <v>679</v>
      </c>
      <c r="F13424" s="26">
        <v>10786</v>
      </c>
      <c r="G13424" s="26" t="s">
        <v>14093</v>
      </c>
      <c r="H13424" s="24" t="s">
        <v>1674</v>
      </c>
      <c r="I13424" s="24" t="s">
        <v>1675</v>
      </c>
      <c r="J13424" s="27" t="s">
        <v>1</v>
      </c>
      <c r="K13424" s="28">
        <v>27.45</v>
      </c>
      <c r="L13424" s="28">
        <v>27.17</v>
      </c>
    </row>
    <row r="13425" spans="1:12" x14ac:dyDescent="0.25">
      <c r="A13425" s="24" t="s">
        <v>3305</v>
      </c>
      <c r="B13425" s="26">
        <v>2018</v>
      </c>
      <c r="C13425" s="24">
        <v>4</v>
      </c>
      <c r="D13425" s="24" t="s">
        <v>15143</v>
      </c>
      <c r="E13425" s="26">
        <v>679</v>
      </c>
      <c r="F13425" s="26">
        <v>10787</v>
      </c>
      <c r="G13425" s="26" t="s">
        <v>14094</v>
      </c>
      <c r="H13425" s="24" t="s">
        <v>2542</v>
      </c>
      <c r="I13425" s="24" t="s">
        <v>2543</v>
      </c>
      <c r="J13425" s="27" t="s">
        <v>1</v>
      </c>
      <c r="K13425" s="28">
        <v>48.78</v>
      </c>
      <c r="L13425" s="28">
        <v>48.51</v>
      </c>
    </row>
    <row r="13426" spans="1:12" x14ac:dyDescent="0.25">
      <c r="A13426" s="24" t="s">
        <v>3305</v>
      </c>
      <c r="B13426" s="26">
        <v>2018</v>
      </c>
      <c r="C13426" s="24">
        <v>4</v>
      </c>
      <c r="D13426" s="24" t="s">
        <v>15143</v>
      </c>
      <c r="E13426" s="26">
        <v>695</v>
      </c>
      <c r="F13426" s="26">
        <v>10788</v>
      </c>
      <c r="G13426" s="26" t="s">
        <v>14095</v>
      </c>
      <c r="H13426" s="24" t="s">
        <v>2686</v>
      </c>
      <c r="I13426" s="24" t="s">
        <v>2687</v>
      </c>
      <c r="J13426" s="27" t="s">
        <v>1</v>
      </c>
      <c r="K13426" s="28">
        <v>46.11</v>
      </c>
      <c r="L13426" s="28">
        <v>45.83</v>
      </c>
    </row>
    <row r="13427" spans="1:12" x14ac:dyDescent="0.25">
      <c r="A13427" s="24" t="s">
        <v>3305</v>
      </c>
      <c r="B13427" s="26">
        <v>2018</v>
      </c>
      <c r="C13427" s="24">
        <v>4</v>
      </c>
      <c r="D13427" s="24" t="s">
        <v>15143</v>
      </c>
      <c r="E13427" s="26">
        <v>654</v>
      </c>
      <c r="F13427" s="26">
        <v>9927</v>
      </c>
      <c r="G13427" s="26" t="s">
        <v>13234</v>
      </c>
      <c r="H13427" s="24" t="s">
        <v>1674</v>
      </c>
      <c r="I13427" s="24" t="s">
        <v>1675</v>
      </c>
      <c r="J13427" s="27" t="s">
        <v>1</v>
      </c>
      <c r="K13427" s="28">
        <v>978.21</v>
      </c>
      <c r="L13427" s="28">
        <v>975.55</v>
      </c>
    </row>
    <row r="13428" spans="1:12" x14ac:dyDescent="0.25">
      <c r="A13428" s="24" t="s">
        <v>3305</v>
      </c>
      <c r="B13428" s="26">
        <v>2018</v>
      </c>
      <c r="C13428" s="24">
        <v>4</v>
      </c>
      <c r="D13428" s="24" t="s">
        <v>15143</v>
      </c>
      <c r="E13428" s="26">
        <v>655</v>
      </c>
      <c r="F13428" s="26">
        <v>9899</v>
      </c>
      <c r="G13428" s="26" t="s">
        <v>13206</v>
      </c>
      <c r="H13428" s="24" t="s">
        <v>946</v>
      </c>
      <c r="I13428" s="24" t="s">
        <v>947</v>
      </c>
      <c r="J13428" s="27" t="s">
        <v>1</v>
      </c>
      <c r="K13428" s="28">
        <v>301.36</v>
      </c>
      <c r="L13428" s="28">
        <v>300.58</v>
      </c>
    </row>
    <row r="13429" spans="1:12" x14ac:dyDescent="0.25">
      <c r="A13429" s="24" t="s">
        <v>3305</v>
      </c>
      <c r="B13429" s="26">
        <v>2018</v>
      </c>
      <c r="C13429" s="24">
        <v>4</v>
      </c>
      <c r="D13429" s="24" t="s">
        <v>15143</v>
      </c>
      <c r="E13429" s="26">
        <v>657</v>
      </c>
      <c r="F13429" s="26">
        <v>9898</v>
      </c>
      <c r="G13429" s="26" t="s">
        <v>13205</v>
      </c>
      <c r="H13429" s="24" t="s">
        <v>946</v>
      </c>
      <c r="I13429" s="24" t="s">
        <v>947</v>
      </c>
      <c r="J13429" s="27" t="s">
        <v>1</v>
      </c>
      <c r="K13429" s="28">
        <v>301.36</v>
      </c>
      <c r="L13429" s="28">
        <v>300.58</v>
      </c>
    </row>
    <row r="13430" spans="1:12" x14ac:dyDescent="0.25">
      <c r="A13430" s="24" t="s">
        <v>3305</v>
      </c>
      <c r="B13430" s="26">
        <v>2018</v>
      </c>
      <c r="C13430" s="24">
        <v>4</v>
      </c>
      <c r="D13430" s="24" t="s">
        <v>15143</v>
      </c>
      <c r="E13430" s="26">
        <v>658</v>
      </c>
      <c r="F13430" s="26">
        <v>3013</v>
      </c>
      <c r="G13430" s="26" t="s">
        <v>6320</v>
      </c>
      <c r="H13430" s="24" t="s">
        <v>946</v>
      </c>
      <c r="I13430" s="24" t="s">
        <v>947</v>
      </c>
      <c r="J13430" s="27" t="s">
        <v>1</v>
      </c>
      <c r="K13430" s="28">
        <v>301.36</v>
      </c>
      <c r="L13430" s="28">
        <v>300.58</v>
      </c>
    </row>
    <row r="13431" spans="1:12" x14ac:dyDescent="0.25">
      <c r="A13431" s="24" t="s">
        <v>3305</v>
      </c>
      <c r="B13431" s="26">
        <v>2018</v>
      </c>
      <c r="C13431" s="24">
        <v>4</v>
      </c>
      <c r="D13431" s="24" t="s">
        <v>15143</v>
      </c>
      <c r="E13431" s="26">
        <v>658</v>
      </c>
      <c r="F13431" s="26">
        <v>8988</v>
      </c>
      <c r="G13431" s="26" t="s">
        <v>12295</v>
      </c>
      <c r="H13431" s="24" t="s">
        <v>1258</v>
      </c>
      <c r="I13431" s="24" t="s">
        <v>1259</v>
      </c>
      <c r="J13431" s="27" t="s">
        <v>1</v>
      </c>
      <c r="K13431" s="28">
        <v>1183.96</v>
      </c>
      <c r="L13431" s="28">
        <v>1180.3599999999999</v>
      </c>
    </row>
    <row r="13432" spans="1:12" x14ac:dyDescent="0.25">
      <c r="A13432" s="24" t="s">
        <v>3305</v>
      </c>
      <c r="B13432" s="26">
        <v>2018</v>
      </c>
      <c r="C13432" s="24">
        <v>4</v>
      </c>
      <c r="D13432" s="24" t="s">
        <v>15143</v>
      </c>
      <c r="E13432" s="26">
        <v>661</v>
      </c>
      <c r="F13432" s="26">
        <v>9951</v>
      </c>
      <c r="G13432" s="26" t="s">
        <v>13258</v>
      </c>
      <c r="H13432" s="24" t="s">
        <v>1276</v>
      </c>
      <c r="I13432" s="24" t="s">
        <v>1277</v>
      </c>
      <c r="J13432" s="27" t="s">
        <v>1</v>
      </c>
      <c r="K13432" s="28">
        <v>1076.49</v>
      </c>
      <c r="L13432" s="28">
        <v>1072.8900000000001</v>
      </c>
    </row>
    <row r="13433" spans="1:12" x14ac:dyDescent="0.25">
      <c r="A13433" s="24" t="s">
        <v>3305</v>
      </c>
      <c r="B13433" s="26">
        <v>2018</v>
      </c>
      <c r="C13433" s="24">
        <v>4</v>
      </c>
      <c r="D13433" s="24" t="s">
        <v>15143</v>
      </c>
      <c r="E13433" s="26">
        <v>661</v>
      </c>
      <c r="F13433" s="26">
        <v>9966</v>
      </c>
      <c r="G13433" s="26" t="s">
        <v>13273</v>
      </c>
      <c r="H13433" s="24" t="s">
        <v>1674</v>
      </c>
      <c r="I13433" s="24" t="s">
        <v>1675</v>
      </c>
      <c r="J13433" s="27" t="s">
        <v>1</v>
      </c>
      <c r="K13433" s="28">
        <v>919.38</v>
      </c>
      <c r="L13433" s="28">
        <v>915.78</v>
      </c>
    </row>
    <row r="13434" spans="1:12" x14ac:dyDescent="0.25">
      <c r="A13434" s="24" t="s">
        <v>3305</v>
      </c>
      <c r="B13434" s="26">
        <v>2018</v>
      </c>
      <c r="C13434" s="24">
        <v>4</v>
      </c>
      <c r="D13434" s="24" t="s">
        <v>15143</v>
      </c>
      <c r="E13434" s="26">
        <v>661</v>
      </c>
      <c r="F13434" s="26">
        <v>9959</v>
      </c>
      <c r="G13434" s="26" t="s">
        <v>13266</v>
      </c>
      <c r="H13434" s="24" t="s">
        <v>1674</v>
      </c>
      <c r="I13434" s="24" t="s">
        <v>1675</v>
      </c>
      <c r="J13434" s="27" t="s">
        <v>1</v>
      </c>
      <c r="K13434" s="28">
        <v>1862.93</v>
      </c>
      <c r="L13434" s="28">
        <v>1855.73</v>
      </c>
    </row>
    <row r="13435" spans="1:12" x14ac:dyDescent="0.25">
      <c r="A13435" s="24" t="s">
        <v>3305</v>
      </c>
      <c r="B13435" s="26">
        <v>2018</v>
      </c>
      <c r="C13435" s="24">
        <v>4</v>
      </c>
      <c r="D13435" s="24" t="s">
        <v>15143</v>
      </c>
      <c r="E13435" s="26">
        <v>662</v>
      </c>
      <c r="F13435" s="26">
        <v>9031</v>
      </c>
      <c r="G13435" s="26" t="s">
        <v>12338</v>
      </c>
      <c r="H13435" s="24" t="s">
        <v>1674</v>
      </c>
      <c r="I13435" s="24" t="s">
        <v>1675</v>
      </c>
      <c r="J13435" s="27" t="s">
        <v>1</v>
      </c>
      <c r="K13435" s="28">
        <v>2364.4499999999998</v>
      </c>
      <c r="L13435" s="28">
        <v>2363.67</v>
      </c>
    </row>
    <row r="13436" spans="1:12" x14ac:dyDescent="0.25">
      <c r="A13436" s="24" t="s">
        <v>3305</v>
      </c>
      <c r="B13436" s="26">
        <v>2018</v>
      </c>
      <c r="C13436" s="24">
        <v>4</v>
      </c>
      <c r="D13436" s="24" t="s">
        <v>15143</v>
      </c>
      <c r="E13436" s="26">
        <v>663</v>
      </c>
      <c r="F13436" s="26">
        <v>9971</v>
      </c>
      <c r="G13436" s="26" t="s">
        <v>13278</v>
      </c>
      <c r="H13436" s="24" t="s">
        <v>1674</v>
      </c>
      <c r="I13436" s="24" t="s">
        <v>1675</v>
      </c>
      <c r="J13436" s="27" t="s">
        <v>1</v>
      </c>
      <c r="K13436" s="28">
        <v>527.57000000000005</v>
      </c>
      <c r="L13436" s="28">
        <v>523.97</v>
      </c>
    </row>
    <row r="13437" spans="1:12" x14ac:dyDescent="0.25">
      <c r="A13437" s="24" t="s">
        <v>3305</v>
      </c>
      <c r="B13437" s="26">
        <v>2018</v>
      </c>
      <c r="C13437" s="24">
        <v>4</v>
      </c>
      <c r="D13437" s="24" t="s">
        <v>15143</v>
      </c>
      <c r="E13437" s="26">
        <v>663</v>
      </c>
      <c r="F13437" s="26">
        <v>9951</v>
      </c>
      <c r="G13437" s="26" t="s">
        <v>13258</v>
      </c>
      <c r="H13437" s="24" t="s">
        <v>1276</v>
      </c>
      <c r="I13437" s="24" t="s">
        <v>1277</v>
      </c>
      <c r="J13437" s="27" t="s">
        <v>1</v>
      </c>
      <c r="K13437" s="28">
        <v>424.05</v>
      </c>
      <c r="L13437" s="28">
        <v>420.45</v>
      </c>
    </row>
    <row r="13438" spans="1:12" x14ac:dyDescent="0.25">
      <c r="A13438" s="24" t="s">
        <v>3305</v>
      </c>
      <c r="B13438" s="26">
        <v>2018</v>
      </c>
      <c r="C13438" s="24">
        <v>4</v>
      </c>
      <c r="D13438" s="24" t="s">
        <v>15143</v>
      </c>
      <c r="E13438" s="26">
        <v>663</v>
      </c>
      <c r="F13438" s="26">
        <v>10782</v>
      </c>
      <c r="G13438" s="26" t="s">
        <v>14089</v>
      </c>
      <c r="H13438" s="24" t="s">
        <v>946</v>
      </c>
      <c r="I13438" s="24" t="s">
        <v>947</v>
      </c>
      <c r="J13438" s="27" t="s">
        <v>1</v>
      </c>
      <c r="K13438" s="28">
        <v>351.3</v>
      </c>
      <c r="L13438" s="28">
        <v>348.64</v>
      </c>
    </row>
    <row r="13439" spans="1:12" x14ac:dyDescent="0.25">
      <c r="A13439" s="24" t="s">
        <v>3305</v>
      </c>
      <c r="B13439" s="26">
        <v>2018</v>
      </c>
      <c r="C13439" s="24">
        <v>4</v>
      </c>
      <c r="D13439" s="24" t="s">
        <v>15143</v>
      </c>
      <c r="E13439" s="26">
        <v>665</v>
      </c>
      <c r="F13439" s="26">
        <v>9968</v>
      </c>
      <c r="G13439" s="26" t="s">
        <v>13275</v>
      </c>
      <c r="H13439" s="24" t="s">
        <v>1258</v>
      </c>
      <c r="I13439" s="24" t="s">
        <v>1259</v>
      </c>
      <c r="J13439" s="27" t="s">
        <v>1</v>
      </c>
      <c r="K13439" s="28">
        <v>4672.84</v>
      </c>
      <c r="L13439" s="28">
        <v>4669.24</v>
      </c>
    </row>
    <row r="13440" spans="1:12" x14ac:dyDescent="0.25">
      <c r="A13440" s="24" t="s">
        <v>3305</v>
      </c>
      <c r="B13440" s="26">
        <v>2018</v>
      </c>
      <c r="C13440" s="24">
        <v>4</v>
      </c>
      <c r="D13440" s="24" t="s">
        <v>15143</v>
      </c>
      <c r="E13440" s="26">
        <v>666</v>
      </c>
      <c r="F13440" s="26">
        <v>9971</v>
      </c>
      <c r="G13440" s="26" t="s">
        <v>13278</v>
      </c>
      <c r="H13440" s="24" t="s">
        <v>1674</v>
      </c>
      <c r="I13440" s="24" t="s">
        <v>1675</v>
      </c>
      <c r="J13440" s="27" t="s">
        <v>1</v>
      </c>
      <c r="K13440" s="28">
        <v>1140.6099999999999</v>
      </c>
      <c r="L13440" s="28">
        <v>1137.95</v>
      </c>
    </row>
    <row r="13441" spans="1:12" x14ac:dyDescent="0.25">
      <c r="A13441" s="24" t="s">
        <v>3305</v>
      </c>
      <c r="B13441" s="26">
        <v>2018</v>
      </c>
      <c r="C13441" s="24">
        <v>4</v>
      </c>
      <c r="D13441" s="24" t="s">
        <v>15143</v>
      </c>
      <c r="E13441" s="26">
        <v>667</v>
      </c>
      <c r="F13441" s="26">
        <v>10784</v>
      </c>
      <c r="G13441" s="26" t="s">
        <v>14091</v>
      </c>
      <c r="H13441" s="24" t="s">
        <v>2542</v>
      </c>
      <c r="I13441" s="24" t="s">
        <v>2543</v>
      </c>
      <c r="J13441" s="27" t="s">
        <v>1</v>
      </c>
      <c r="K13441" s="28">
        <v>559.04</v>
      </c>
      <c r="L13441" s="28">
        <v>553.72</v>
      </c>
    </row>
    <row r="13442" spans="1:12" x14ac:dyDescent="0.25">
      <c r="A13442" s="24" t="s">
        <v>3305</v>
      </c>
      <c r="B13442" s="26">
        <v>2018</v>
      </c>
      <c r="C13442" s="24">
        <v>4</v>
      </c>
      <c r="D13442" s="24" t="s">
        <v>15144</v>
      </c>
      <c r="E13442" s="26">
        <v>670</v>
      </c>
      <c r="F13442" s="26">
        <v>9982</v>
      </c>
      <c r="G13442" s="26" t="s">
        <v>13289</v>
      </c>
      <c r="H13442" s="24" t="s">
        <v>332</v>
      </c>
      <c r="I13442" s="24" t="s">
        <v>333</v>
      </c>
      <c r="J13442" s="27" t="s">
        <v>1</v>
      </c>
      <c r="K13442" s="28">
        <v>13.5</v>
      </c>
      <c r="L13442" s="28">
        <v>13.23</v>
      </c>
    </row>
    <row r="13443" spans="1:12" x14ac:dyDescent="0.25">
      <c r="A13443" s="24" t="s">
        <v>3305</v>
      </c>
      <c r="B13443" s="26">
        <v>2018</v>
      </c>
      <c r="C13443" s="24">
        <v>4</v>
      </c>
      <c r="D13443" s="24" t="s">
        <v>15144</v>
      </c>
      <c r="E13443" s="26">
        <v>670</v>
      </c>
      <c r="F13443" s="26">
        <v>2053</v>
      </c>
      <c r="G13443" s="26" t="s">
        <v>5360</v>
      </c>
      <c r="H13443" s="24" t="s">
        <v>130</v>
      </c>
      <c r="I13443" s="24" t="s">
        <v>131</v>
      </c>
      <c r="J13443" s="27" t="s">
        <v>1</v>
      </c>
      <c r="K13443" s="28">
        <v>14.25</v>
      </c>
      <c r="L13443" s="28">
        <v>13.97</v>
      </c>
    </row>
    <row r="13444" spans="1:12" x14ac:dyDescent="0.25">
      <c r="A13444" s="24" t="s">
        <v>3305</v>
      </c>
      <c r="B13444" s="26">
        <v>2018</v>
      </c>
      <c r="C13444" s="24">
        <v>4</v>
      </c>
      <c r="D13444" s="24" t="s">
        <v>15144</v>
      </c>
      <c r="E13444" s="26">
        <v>670</v>
      </c>
      <c r="F13444" s="26">
        <v>10789</v>
      </c>
      <c r="G13444" s="26" t="s">
        <v>14096</v>
      </c>
      <c r="H13444" s="24" t="s">
        <v>984</v>
      </c>
      <c r="I13444" s="24" t="s">
        <v>985</v>
      </c>
      <c r="J13444" s="27" t="s">
        <v>1</v>
      </c>
      <c r="K13444" s="28">
        <v>14.25</v>
      </c>
      <c r="L13444" s="28">
        <v>13.97</v>
      </c>
    </row>
    <row r="13445" spans="1:12" x14ac:dyDescent="0.25">
      <c r="A13445" s="24" t="s">
        <v>3305</v>
      </c>
      <c r="B13445" s="26">
        <v>2018</v>
      </c>
      <c r="C13445" s="24">
        <v>4</v>
      </c>
      <c r="D13445" s="24" t="s">
        <v>15144</v>
      </c>
      <c r="E13445" s="26">
        <v>670</v>
      </c>
      <c r="F13445" s="26">
        <v>10790</v>
      </c>
      <c r="G13445" s="26" t="s">
        <v>14097</v>
      </c>
      <c r="H13445" s="24" t="s">
        <v>130</v>
      </c>
      <c r="I13445" s="24" t="s">
        <v>131</v>
      </c>
      <c r="J13445" s="27" t="s">
        <v>1</v>
      </c>
      <c r="K13445" s="28">
        <v>14.25</v>
      </c>
      <c r="L13445" s="28">
        <v>13.97</v>
      </c>
    </row>
    <row r="13446" spans="1:12" x14ac:dyDescent="0.25">
      <c r="A13446" s="24" t="s">
        <v>3305</v>
      </c>
      <c r="B13446" s="26">
        <v>2018</v>
      </c>
      <c r="C13446" s="24">
        <v>4</v>
      </c>
      <c r="D13446" s="24" t="s">
        <v>15144</v>
      </c>
      <c r="E13446" s="26">
        <v>671</v>
      </c>
      <c r="F13446" s="26">
        <v>2529</v>
      </c>
      <c r="G13446" s="26" t="s">
        <v>5836</v>
      </c>
      <c r="H13446" s="24" t="s">
        <v>332</v>
      </c>
      <c r="I13446" s="24" t="s">
        <v>333</v>
      </c>
      <c r="J13446" s="27" t="s">
        <v>1</v>
      </c>
      <c r="K13446" s="28">
        <v>13.5</v>
      </c>
      <c r="L13446" s="28">
        <v>13.23</v>
      </c>
    </row>
    <row r="13447" spans="1:12" x14ac:dyDescent="0.25">
      <c r="A13447" s="24" t="s">
        <v>3305</v>
      </c>
      <c r="B13447" s="26">
        <v>2018</v>
      </c>
      <c r="C13447" s="24">
        <v>4</v>
      </c>
      <c r="D13447" s="24" t="s">
        <v>15144</v>
      </c>
      <c r="E13447" s="26">
        <v>673</v>
      </c>
      <c r="F13447" s="26">
        <v>10791</v>
      </c>
      <c r="G13447" s="26" t="s">
        <v>14098</v>
      </c>
      <c r="H13447" s="24" t="s">
        <v>92</v>
      </c>
      <c r="I13447" s="24" t="s">
        <v>93</v>
      </c>
      <c r="J13447" s="27" t="s">
        <v>1</v>
      </c>
      <c r="K13447" s="28">
        <v>13.5</v>
      </c>
      <c r="L13447" s="28">
        <v>13.23</v>
      </c>
    </row>
    <row r="13448" spans="1:12" x14ac:dyDescent="0.25">
      <c r="A13448" s="24" t="s">
        <v>3305</v>
      </c>
      <c r="B13448" s="26">
        <v>2018</v>
      </c>
      <c r="C13448" s="24">
        <v>4</v>
      </c>
      <c r="D13448" s="24" t="s">
        <v>15144</v>
      </c>
      <c r="E13448" s="26">
        <v>673</v>
      </c>
      <c r="F13448" s="26">
        <v>10792</v>
      </c>
      <c r="G13448" s="26" t="s">
        <v>14099</v>
      </c>
      <c r="H13448" s="24" t="s">
        <v>2558</v>
      </c>
      <c r="I13448" s="24" t="s">
        <v>2559</v>
      </c>
      <c r="J13448" s="27" t="s">
        <v>1</v>
      </c>
      <c r="K13448" s="28">
        <v>15.79</v>
      </c>
      <c r="L13448" s="28">
        <v>15.51</v>
      </c>
    </row>
    <row r="13449" spans="1:12" x14ac:dyDescent="0.25">
      <c r="A13449" s="24" t="s">
        <v>3305</v>
      </c>
      <c r="B13449" s="26">
        <v>2018</v>
      </c>
      <c r="C13449" s="24">
        <v>4</v>
      </c>
      <c r="D13449" s="24" t="s">
        <v>15144</v>
      </c>
      <c r="E13449" s="26">
        <v>673</v>
      </c>
      <c r="F13449" s="26">
        <v>10793</v>
      </c>
      <c r="G13449" s="26" t="s">
        <v>14100</v>
      </c>
      <c r="H13449" s="24" t="s">
        <v>332</v>
      </c>
      <c r="I13449" s="24" t="s">
        <v>333</v>
      </c>
      <c r="J13449" s="27" t="s">
        <v>1</v>
      </c>
      <c r="K13449" s="28">
        <v>14.25</v>
      </c>
      <c r="L13449" s="28">
        <v>13.97</v>
      </c>
    </row>
    <row r="13450" spans="1:12" x14ac:dyDescent="0.25">
      <c r="A13450" s="24" t="s">
        <v>3305</v>
      </c>
      <c r="B13450" s="26">
        <v>2018</v>
      </c>
      <c r="C13450" s="24">
        <v>4</v>
      </c>
      <c r="D13450" s="24" t="s">
        <v>15144</v>
      </c>
      <c r="E13450" s="26">
        <v>673</v>
      </c>
      <c r="F13450" s="26">
        <v>10794</v>
      </c>
      <c r="G13450" s="26" t="s">
        <v>14101</v>
      </c>
      <c r="H13450" s="24" t="s">
        <v>1172</v>
      </c>
      <c r="I13450" s="24" t="s">
        <v>1173</v>
      </c>
      <c r="J13450" s="27" t="s">
        <v>1</v>
      </c>
      <c r="K13450" s="28">
        <v>14.25</v>
      </c>
      <c r="L13450" s="28">
        <v>13.97</v>
      </c>
    </row>
    <row r="13451" spans="1:12" x14ac:dyDescent="0.25">
      <c r="A13451" s="24" t="s">
        <v>3305</v>
      </c>
      <c r="B13451" s="26">
        <v>2018</v>
      </c>
      <c r="C13451" s="24">
        <v>4</v>
      </c>
      <c r="D13451" s="24" t="s">
        <v>15144</v>
      </c>
      <c r="E13451" s="26">
        <v>674</v>
      </c>
      <c r="F13451" s="26">
        <v>10795</v>
      </c>
      <c r="G13451" s="26" t="s">
        <v>14102</v>
      </c>
      <c r="H13451" s="24" t="s">
        <v>530</v>
      </c>
      <c r="I13451" s="24" t="s">
        <v>531</v>
      </c>
      <c r="J13451" s="27" t="s">
        <v>1</v>
      </c>
      <c r="K13451" s="28">
        <v>29.02</v>
      </c>
      <c r="L13451" s="28">
        <v>28.75</v>
      </c>
    </row>
    <row r="13452" spans="1:12" x14ac:dyDescent="0.25">
      <c r="A13452" s="24" t="s">
        <v>3305</v>
      </c>
      <c r="B13452" s="26">
        <v>2018</v>
      </c>
      <c r="C13452" s="24">
        <v>4</v>
      </c>
      <c r="D13452" s="24" t="s">
        <v>15144</v>
      </c>
      <c r="E13452" s="26">
        <v>674</v>
      </c>
      <c r="F13452" s="26">
        <v>10796</v>
      </c>
      <c r="G13452" s="26" t="s">
        <v>14103</v>
      </c>
      <c r="H13452" s="24" t="s">
        <v>372</v>
      </c>
      <c r="I13452" s="24" t="s">
        <v>373</v>
      </c>
      <c r="J13452" s="27" t="s">
        <v>1</v>
      </c>
      <c r="K13452" s="28">
        <v>14.25</v>
      </c>
      <c r="L13452" s="28">
        <v>13.97</v>
      </c>
    </row>
    <row r="13453" spans="1:12" x14ac:dyDescent="0.25">
      <c r="A13453" s="24" t="s">
        <v>3305</v>
      </c>
      <c r="B13453" s="26">
        <v>2018</v>
      </c>
      <c r="C13453" s="24">
        <v>4</v>
      </c>
      <c r="D13453" s="24" t="s">
        <v>15144</v>
      </c>
      <c r="E13453" s="26">
        <v>674</v>
      </c>
      <c r="F13453" s="26">
        <v>10797</v>
      </c>
      <c r="G13453" s="26" t="s">
        <v>14104</v>
      </c>
      <c r="H13453" s="24" t="s">
        <v>530</v>
      </c>
      <c r="I13453" s="24" t="s">
        <v>531</v>
      </c>
      <c r="J13453" s="27" t="s">
        <v>1</v>
      </c>
      <c r="K13453" s="28">
        <v>14.25</v>
      </c>
      <c r="L13453" s="28">
        <v>13.97</v>
      </c>
    </row>
    <row r="13454" spans="1:12" x14ac:dyDescent="0.25">
      <c r="A13454" s="24" t="s">
        <v>3305</v>
      </c>
      <c r="B13454" s="26">
        <v>2018</v>
      </c>
      <c r="C13454" s="24">
        <v>4</v>
      </c>
      <c r="D13454" s="24" t="s">
        <v>15144</v>
      </c>
      <c r="E13454" s="26">
        <v>674</v>
      </c>
      <c r="F13454" s="26">
        <v>10798</v>
      </c>
      <c r="G13454" s="26" t="s">
        <v>14105</v>
      </c>
      <c r="H13454" s="24" t="s">
        <v>984</v>
      </c>
      <c r="I13454" s="24" t="s">
        <v>985</v>
      </c>
      <c r="J13454" s="27" t="s">
        <v>1</v>
      </c>
      <c r="K13454" s="28">
        <v>14.25</v>
      </c>
      <c r="L13454" s="28">
        <v>13.97</v>
      </c>
    </row>
    <row r="13455" spans="1:12" x14ac:dyDescent="0.25">
      <c r="A13455" s="24" t="s">
        <v>3305</v>
      </c>
      <c r="B13455" s="26">
        <v>2018</v>
      </c>
      <c r="C13455" s="24">
        <v>4</v>
      </c>
      <c r="D13455" s="24" t="s">
        <v>15144</v>
      </c>
      <c r="E13455" s="26">
        <v>674</v>
      </c>
      <c r="F13455" s="26">
        <v>10799</v>
      </c>
      <c r="G13455" s="26" t="s">
        <v>14106</v>
      </c>
      <c r="H13455" s="24" t="s">
        <v>130</v>
      </c>
      <c r="I13455" s="24" t="s">
        <v>131</v>
      </c>
      <c r="J13455" s="27" t="s">
        <v>1</v>
      </c>
      <c r="K13455" s="28">
        <v>14.25</v>
      </c>
      <c r="L13455" s="28">
        <v>13.97</v>
      </c>
    </row>
    <row r="13456" spans="1:12" x14ac:dyDescent="0.25">
      <c r="A13456" s="24" t="s">
        <v>3305</v>
      </c>
      <c r="B13456" s="26">
        <v>2018</v>
      </c>
      <c r="C13456" s="24">
        <v>4</v>
      </c>
      <c r="D13456" s="24" t="s">
        <v>15144</v>
      </c>
      <c r="E13456" s="26">
        <v>674</v>
      </c>
      <c r="F13456" s="26">
        <v>10800</v>
      </c>
      <c r="G13456" s="26" t="s">
        <v>14107</v>
      </c>
      <c r="H13456" s="24" t="s">
        <v>530</v>
      </c>
      <c r="I13456" s="24" t="s">
        <v>531</v>
      </c>
      <c r="J13456" s="27" t="s">
        <v>1</v>
      </c>
      <c r="K13456" s="28">
        <v>14.25</v>
      </c>
      <c r="L13456" s="28">
        <v>13.97</v>
      </c>
    </row>
    <row r="13457" spans="1:12" x14ac:dyDescent="0.25">
      <c r="A13457" s="24" t="s">
        <v>3305</v>
      </c>
      <c r="B13457" s="26">
        <v>2018</v>
      </c>
      <c r="C13457" s="24">
        <v>4</v>
      </c>
      <c r="D13457" s="24" t="s">
        <v>15144</v>
      </c>
      <c r="E13457" s="26">
        <v>674</v>
      </c>
      <c r="F13457" s="26">
        <v>10801</v>
      </c>
      <c r="G13457" s="26" t="s">
        <v>14108</v>
      </c>
      <c r="H13457" s="24" t="s">
        <v>2688</v>
      </c>
      <c r="I13457" s="24" t="s">
        <v>2689</v>
      </c>
      <c r="J13457" s="27" t="s">
        <v>1</v>
      </c>
      <c r="K13457" s="28">
        <v>14.62</v>
      </c>
      <c r="L13457" s="28">
        <v>14.35</v>
      </c>
    </row>
    <row r="13458" spans="1:12" x14ac:dyDescent="0.25">
      <c r="A13458" s="24" t="s">
        <v>3305</v>
      </c>
      <c r="B13458" s="26">
        <v>2018</v>
      </c>
      <c r="C13458" s="24">
        <v>4</v>
      </c>
      <c r="D13458" s="24" t="s">
        <v>15144</v>
      </c>
      <c r="E13458" s="26">
        <v>674</v>
      </c>
      <c r="F13458" s="26">
        <v>10802</v>
      </c>
      <c r="G13458" s="26" t="s">
        <v>14109</v>
      </c>
      <c r="H13458" s="24" t="s">
        <v>204</v>
      </c>
      <c r="I13458" s="24" t="s">
        <v>205</v>
      </c>
      <c r="J13458" s="27" t="s">
        <v>1</v>
      </c>
      <c r="K13458" s="28">
        <v>17.98</v>
      </c>
      <c r="L13458" s="28">
        <v>17.71</v>
      </c>
    </row>
    <row r="13459" spans="1:12" x14ac:dyDescent="0.25">
      <c r="A13459" s="24" t="s">
        <v>3305</v>
      </c>
      <c r="B13459" s="26">
        <v>2018</v>
      </c>
      <c r="C13459" s="24">
        <v>4</v>
      </c>
      <c r="D13459" s="24" t="s">
        <v>15144</v>
      </c>
      <c r="E13459" s="26">
        <v>674</v>
      </c>
      <c r="F13459" s="26">
        <v>10803</v>
      </c>
      <c r="G13459" s="26" t="s">
        <v>14110</v>
      </c>
      <c r="H13459" s="24" t="s">
        <v>2566</v>
      </c>
      <c r="I13459" s="24" t="s">
        <v>2567</v>
      </c>
      <c r="J13459" s="27" t="s">
        <v>1</v>
      </c>
      <c r="K13459" s="28">
        <v>167.94</v>
      </c>
      <c r="L13459" s="28">
        <v>167.4</v>
      </c>
    </row>
    <row r="13460" spans="1:12" x14ac:dyDescent="0.25">
      <c r="A13460" s="24" t="s">
        <v>3305</v>
      </c>
      <c r="B13460" s="26">
        <v>2018</v>
      </c>
      <c r="C13460" s="24">
        <v>4</v>
      </c>
      <c r="D13460" s="24" t="s">
        <v>15144</v>
      </c>
      <c r="E13460" s="26">
        <v>674</v>
      </c>
      <c r="F13460" s="26">
        <v>10804</v>
      </c>
      <c r="G13460" s="26" t="s">
        <v>14111</v>
      </c>
      <c r="H13460" s="24" t="s">
        <v>130</v>
      </c>
      <c r="I13460" s="24" t="s">
        <v>131</v>
      </c>
      <c r="J13460" s="27" t="s">
        <v>1</v>
      </c>
      <c r="K13460" s="28">
        <v>14.25</v>
      </c>
      <c r="L13460" s="28">
        <v>13.97</v>
      </c>
    </row>
    <row r="13461" spans="1:12" x14ac:dyDescent="0.25">
      <c r="A13461" s="24" t="s">
        <v>3305</v>
      </c>
      <c r="B13461" s="26">
        <v>2018</v>
      </c>
      <c r="C13461" s="24">
        <v>4</v>
      </c>
      <c r="D13461" s="24" t="s">
        <v>15144</v>
      </c>
      <c r="E13461" s="26">
        <v>674</v>
      </c>
      <c r="F13461" s="26">
        <v>10805</v>
      </c>
      <c r="G13461" s="26" t="s">
        <v>14112</v>
      </c>
      <c r="H13461" s="24" t="s">
        <v>332</v>
      </c>
      <c r="I13461" s="24" t="s">
        <v>333</v>
      </c>
      <c r="J13461" s="27" t="s">
        <v>1</v>
      </c>
      <c r="K13461" s="28">
        <v>14.25</v>
      </c>
      <c r="L13461" s="28">
        <v>13.97</v>
      </c>
    </row>
    <row r="13462" spans="1:12" x14ac:dyDescent="0.25">
      <c r="A13462" s="24" t="s">
        <v>3305</v>
      </c>
      <c r="B13462" s="26">
        <v>2018</v>
      </c>
      <c r="C13462" s="24">
        <v>4</v>
      </c>
      <c r="D13462" s="24" t="s">
        <v>15144</v>
      </c>
      <c r="E13462" s="26">
        <v>674</v>
      </c>
      <c r="F13462" s="26">
        <v>10806</v>
      </c>
      <c r="G13462" s="26" t="s">
        <v>14113</v>
      </c>
      <c r="H13462" s="24" t="s">
        <v>1466</v>
      </c>
      <c r="I13462" s="24" t="s">
        <v>1467</v>
      </c>
      <c r="J13462" s="27" t="s">
        <v>1</v>
      </c>
      <c r="K13462" s="28">
        <v>16.600000000000001</v>
      </c>
      <c r="L13462" s="28">
        <v>16.32</v>
      </c>
    </row>
    <row r="13463" spans="1:12" x14ac:dyDescent="0.25">
      <c r="A13463" s="24" t="s">
        <v>3305</v>
      </c>
      <c r="B13463" s="26">
        <v>2018</v>
      </c>
      <c r="C13463" s="24">
        <v>4</v>
      </c>
      <c r="D13463" s="24" t="s">
        <v>15144</v>
      </c>
      <c r="E13463" s="26">
        <v>674</v>
      </c>
      <c r="F13463" s="26">
        <v>10807</v>
      </c>
      <c r="G13463" s="26" t="s">
        <v>14114</v>
      </c>
      <c r="H13463" s="24" t="s">
        <v>1134</v>
      </c>
      <c r="I13463" s="24" t="s">
        <v>1135</v>
      </c>
      <c r="J13463" s="27" t="s">
        <v>1</v>
      </c>
      <c r="K13463" s="28">
        <v>14.25</v>
      </c>
      <c r="L13463" s="28">
        <v>13.97</v>
      </c>
    </row>
    <row r="13464" spans="1:12" x14ac:dyDescent="0.25">
      <c r="A13464" s="24" t="s">
        <v>3305</v>
      </c>
      <c r="B13464" s="26">
        <v>2018</v>
      </c>
      <c r="C13464" s="24">
        <v>4</v>
      </c>
      <c r="D13464" s="24" t="s">
        <v>15144</v>
      </c>
      <c r="E13464" s="26">
        <v>674</v>
      </c>
      <c r="F13464" s="26">
        <v>10808</v>
      </c>
      <c r="G13464" s="26" t="s">
        <v>14115</v>
      </c>
      <c r="H13464" s="24" t="s">
        <v>984</v>
      </c>
      <c r="I13464" s="24" t="s">
        <v>985</v>
      </c>
      <c r="J13464" s="27" t="s">
        <v>1</v>
      </c>
      <c r="K13464" s="28">
        <v>14.25</v>
      </c>
      <c r="L13464" s="28">
        <v>13.97</v>
      </c>
    </row>
    <row r="13465" spans="1:12" x14ac:dyDescent="0.25">
      <c r="A13465" s="24" t="s">
        <v>3305</v>
      </c>
      <c r="B13465" s="26">
        <v>2018</v>
      </c>
      <c r="C13465" s="24">
        <v>4</v>
      </c>
      <c r="D13465" s="24" t="s">
        <v>15144</v>
      </c>
      <c r="E13465" s="26">
        <v>674</v>
      </c>
      <c r="F13465" s="26">
        <v>10809</v>
      </c>
      <c r="G13465" s="26" t="s">
        <v>14116</v>
      </c>
      <c r="H13465" s="24" t="s">
        <v>1770</v>
      </c>
      <c r="I13465" s="24" t="s">
        <v>1771</v>
      </c>
      <c r="J13465" s="27" t="s">
        <v>1</v>
      </c>
      <c r="K13465" s="28">
        <v>14.25</v>
      </c>
      <c r="L13465" s="28">
        <v>13.97</v>
      </c>
    </row>
    <row r="13466" spans="1:12" x14ac:dyDescent="0.25">
      <c r="A13466" s="24" t="s">
        <v>3305</v>
      </c>
      <c r="B13466" s="26">
        <v>2018</v>
      </c>
      <c r="C13466" s="24">
        <v>4</v>
      </c>
      <c r="D13466" s="24" t="s">
        <v>15144</v>
      </c>
      <c r="E13466" s="26">
        <v>674</v>
      </c>
      <c r="F13466" s="26">
        <v>10810</v>
      </c>
      <c r="G13466" s="26" t="s">
        <v>14117</v>
      </c>
      <c r="H13466" s="24" t="s">
        <v>530</v>
      </c>
      <c r="I13466" s="24" t="s">
        <v>531</v>
      </c>
      <c r="J13466" s="27" t="s">
        <v>1</v>
      </c>
      <c r="K13466" s="28">
        <v>14.25</v>
      </c>
      <c r="L13466" s="28">
        <v>13.97</v>
      </c>
    </row>
    <row r="13467" spans="1:12" x14ac:dyDescent="0.25">
      <c r="A13467" s="24" t="s">
        <v>3305</v>
      </c>
      <c r="B13467" s="26">
        <v>2018</v>
      </c>
      <c r="C13467" s="24">
        <v>4</v>
      </c>
      <c r="D13467" s="24" t="s">
        <v>15144</v>
      </c>
      <c r="E13467" s="26">
        <v>674</v>
      </c>
      <c r="F13467" s="26">
        <v>10811</v>
      </c>
      <c r="G13467" s="26" t="s">
        <v>14118</v>
      </c>
      <c r="H13467" s="24" t="s">
        <v>530</v>
      </c>
      <c r="I13467" s="24" t="s">
        <v>531</v>
      </c>
      <c r="J13467" s="27" t="s">
        <v>1</v>
      </c>
      <c r="K13467" s="28">
        <v>14.25</v>
      </c>
      <c r="L13467" s="28">
        <v>13.97</v>
      </c>
    </row>
    <row r="13468" spans="1:12" x14ac:dyDescent="0.25">
      <c r="A13468" s="24" t="s">
        <v>3305</v>
      </c>
      <c r="B13468" s="26">
        <v>2018</v>
      </c>
      <c r="C13468" s="24">
        <v>4</v>
      </c>
      <c r="D13468" s="24" t="s">
        <v>15144</v>
      </c>
      <c r="E13468" s="26">
        <v>675</v>
      </c>
      <c r="F13468" s="26">
        <v>10812</v>
      </c>
      <c r="G13468" s="26" t="s">
        <v>14119</v>
      </c>
      <c r="H13468" s="24" t="s">
        <v>2554</v>
      </c>
      <c r="I13468" s="24" t="s">
        <v>2555</v>
      </c>
      <c r="J13468" s="27" t="s">
        <v>1</v>
      </c>
      <c r="K13468" s="28">
        <v>14.25</v>
      </c>
      <c r="L13468" s="28">
        <v>13.97</v>
      </c>
    </row>
    <row r="13469" spans="1:12" x14ac:dyDescent="0.25">
      <c r="A13469" s="24" t="s">
        <v>3305</v>
      </c>
      <c r="B13469" s="26">
        <v>2018</v>
      </c>
      <c r="C13469" s="24">
        <v>4</v>
      </c>
      <c r="D13469" s="24" t="s">
        <v>15144</v>
      </c>
      <c r="E13469" s="26">
        <v>675</v>
      </c>
      <c r="F13469" s="26">
        <v>10813</v>
      </c>
      <c r="G13469" s="26" t="s">
        <v>14120</v>
      </c>
      <c r="H13469" s="24" t="s">
        <v>1172</v>
      </c>
      <c r="I13469" s="24" t="s">
        <v>1173</v>
      </c>
      <c r="J13469" s="27" t="s">
        <v>1</v>
      </c>
      <c r="K13469" s="28">
        <v>14.25</v>
      </c>
      <c r="L13469" s="28">
        <v>13.97</v>
      </c>
    </row>
    <row r="13470" spans="1:12" x14ac:dyDescent="0.25">
      <c r="A13470" s="24" t="s">
        <v>3305</v>
      </c>
      <c r="B13470" s="26">
        <v>2018</v>
      </c>
      <c r="C13470" s="24">
        <v>4</v>
      </c>
      <c r="D13470" s="24" t="s">
        <v>15144</v>
      </c>
      <c r="E13470" s="26">
        <v>675</v>
      </c>
      <c r="F13470" s="26">
        <v>8805</v>
      </c>
      <c r="G13470" s="26" t="s">
        <v>12112</v>
      </c>
      <c r="H13470" s="24" t="s">
        <v>130</v>
      </c>
      <c r="I13470" s="24" t="s">
        <v>131</v>
      </c>
      <c r="J13470" s="27" t="s">
        <v>1</v>
      </c>
      <c r="K13470" s="28">
        <v>14.25</v>
      </c>
      <c r="L13470" s="28">
        <v>13.97</v>
      </c>
    </row>
    <row r="13471" spans="1:12" x14ac:dyDescent="0.25">
      <c r="A13471" s="24" t="s">
        <v>3305</v>
      </c>
      <c r="B13471" s="26">
        <v>2018</v>
      </c>
      <c r="C13471" s="24">
        <v>4</v>
      </c>
      <c r="D13471" s="24" t="s">
        <v>15144</v>
      </c>
      <c r="E13471" s="26">
        <v>675</v>
      </c>
      <c r="F13471" s="26">
        <v>10814</v>
      </c>
      <c r="G13471" s="26" t="s">
        <v>14121</v>
      </c>
      <c r="H13471" s="24" t="s">
        <v>1080</v>
      </c>
      <c r="I13471" s="24" t="s">
        <v>1081</v>
      </c>
      <c r="J13471" s="27" t="s">
        <v>1</v>
      </c>
      <c r="K13471" s="28">
        <v>14.25</v>
      </c>
      <c r="L13471" s="28">
        <v>13.97</v>
      </c>
    </row>
    <row r="13472" spans="1:12" x14ac:dyDescent="0.25">
      <c r="A13472" s="24" t="s">
        <v>3305</v>
      </c>
      <c r="B13472" s="26">
        <v>2018</v>
      </c>
      <c r="C13472" s="24">
        <v>4</v>
      </c>
      <c r="D13472" s="24" t="s">
        <v>15144</v>
      </c>
      <c r="E13472" s="26">
        <v>675</v>
      </c>
      <c r="F13472" s="26">
        <v>10815</v>
      </c>
      <c r="G13472" s="26" t="s">
        <v>14122</v>
      </c>
      <c r="H13472" s="24" t="s">
        <v>530</v>
      </c>
      <c r="I13472" s="24" t="s">
        <v>531</v>
      </c>
      <c r="J13472" s="27" t="s">
        <v>1</v>
      </c>
      <c r="K13472" s="28">
        <v>14.25</v>
      </c>
      <c r="L13472" s="28">
        <v>13.97</v>
      </c>
    </row>
    <row r="13473" spans="1:12" x14ac:dyDescent="0.25">
      <c r="A13473" s="24" t="s">
        <v>3305</v>
      </c>
      <c r="B13473" s="26">
        <v>2018</v>
      </c>
      <c r="C13473" s="24">
        <v>4</v>
      </c>
      <c r="D13473" s="24" t="s">
        <v>15144</v>
      </c>
      <c r="E13473" s="26">
        <v>675</v>
      </c>
      <c r="F13473" s="26">
        <v>10816</v>
      </c>
      <c r="G13473" s="26" t="s">
        <v>14123</v>
      </c>
      <c r="H13473" s="24" t="s">
        <v>1172</v>
      </c>
      <c r="I13473" s="24" t="s">
        <v>1173</v>
      </c>
      <c r="J13473" s="27" t="s">
        <v>1</v>
      </c>
      <c r="K13473" s="28">
        <v>14.25</v>
      </c>
      <c r="L13473" s="28">
        <v>13.97</v>
      </c>
    </row>
    <row r="13474" spans="1:12" x14ac:dyDescent="0.25">
      <c r="A13474" s="24" t="s">
        <v>3305</v>
      </c>
      <c r="B13474" s="26">
        <v>2018</v>
      </c>
      <c r="C13474" s="24">
        <v>4</v>
      </c>
      <c r="D13474" s="24" t="s">
        <v>15144</v>
      </c>
      <c r="E13474" s="26">
        <v>675</v>
      </c>
      <c r="F13474" s="26">
        <v>10817</v>
      </c>
      <c r="G13474" s="26" t="s">
        <v>14124</v>
      </c>
      <c r="H13474" s="24" t="s">
        <v>332</v>
      </c>
      <c r="I13474" s="24" t="s">
        <v>333</v>
      </c>
      <c r="J13474" s="27" t="s">
        <v>1</v>
      </c>
      <c r="K13474" s="28">
        <v>14.25</v>
      </c>
      <c r="L13474" s="28">
        <v>13.97</v>
      </c>
    </row>
    <row r="13475" spans="1:12" x14ac:dyDescent="0.25">
      <c r="A13475" s="24" t="s">
        <v>3305</v>
      </c>
      <c r="B13475" s="26">
        <v>2018</v>
      </c>
      <c r="C13475" s="24">
        <v>4</v>
      </c>
      <c r="D13475" s="24" t="s">
        <v>15144</v>
      </c>
      <c r="E13475" s="26">
        <v>675</v>
      </c>
      <c r="F13475" s="26">
        <v>10818</v>
      </c>
      <c r="G13475" s="26" t="s">
        <v>14125</v>
      </c>
      <c r="H13475" s="24" t="s">
        <v>530</v>
      </c>
      <c r="I13475" s="24" t="s">
        <v>531</v>
      </c>
      <c r="J13475" s="27" t="s">
        <v>1</v>
      </c>
      <c r="K13475" s="28">
        <v>14.25</v>
      </c>
      <c r="L13475" s="28">
        <v>13.97</v>
      </c>
    </row>
    <row r="13476" spans="1:12" x14ac:dyDescent="0.25">
      <c r="A13476" s="24" t="s">
        <v>3305</v>
      </c>
      <c r="B13476" s="26">
        <v>2018</v>
      </c>
      <c r="C13476" s="24">
        <v>4</v>
      </c>
      <c r="D13476" s="24" t="s">
        <v>15144</v>
      </c>
      <c r="E13476" s="26">
        <v>675</v>
      </c>
      <c r="F13476" s="26">
        <v>10819</v>
      </c>
      <c r="G13476" s="26" t="s">
        <v>14126</v>
      </c>
      <c r="H13476" s="24" t="s">
        <v>530</v>
      </c>
      <c r="I13476" s="24" t="s">
        <v>531</v>
      </c>
      <c r="J13476" s="27" t="s">
        <v>1</v>
      </c>
      <c r="K13476" s="28">
        <v>14.25</v>
      </c>
      <c r="L13476" s="28">
        <v>13.97</v>
      </c>
    </row>
    <row r="13477" spans="1:12" x14ac:dyDescent="0.25">
      <c r="A13477" s="24" t="s">
        <v>3305</v>
      </c>
      <c r="B13477" s="26">
        <v>2018</v>
      </c>
      <c r="C13477" s="24">
        <v>4</v>
      </c>
      <c r="D13477" s="24" t="s">
        <v>15144</v>
      </c>
      <c r="E13477" s="26">
        <v>675</v>
      </c>
      <c r="F13477" s="26">
        <v>10820</v>
      </c>
      <c r="G13477" s="26" t="s">
        <v>14127</v>
      </c>
      <c r="H13477" s="24" t="s">
        <v>130</v>
      </c>
      <c r="I13477" s="24" t="s">
        <v>131</v>
      </c>
      <c r="J13477" s="27" t="s">
        <v>1</v>
      </c>
      <c r="K13477" s="28">
        <v>14.25</v>
      </c>
      <c r="L13477" s="28">
        <v>13.97</v>
      </c>
    </row>
    <row r="13478" spans="1:12" x14ac:dyDescent="0.25">
      <c r="A13478" s="24" t="s">
        <v>3305</v>
      </c>
      <c r="B13478" s="26">
        <v>2018</v>
      </c>
      <c r="C13478" s="24">
        <v>4</v>
      </c>
      <c r="D13478" s="24" t="s">
        <v>15144</v>
      </c>
      <c r="E13478" s="26">
        <v>675</v>
      </c>
      <c r="F13478" s="26">
        <v>10821</v>
      </c>
      <c r="G13478" s="26" t="s">
        <v>14128</v>
      </c>
      <c r="H13478" s="24" t="s">
        <v>530</v>
      </c>
      <c r="I13478" s="24" t="s">
        <v>531</v>
      </c>
      <c r="J13478" s="27" t="s">
        <v>1</v>
      </c>
      <c r="K13478" s="28">
        <v>14.25</v>
      </c>
      <c r="L13478" s="28">
        <v>13.97</v>
      </c>
    </row>
    <row r="13479" spans="1:12" x14ac:dyDescent="0.25">
      <c r="A13479" s="24" t="s">
        <v>3305</v>
      </c>
      <c r="B13479" s="26">
        <v>2018</v>
      </c>
      <c r="C13479" s="24">
        <v>4</v>
      </c>
      <c r="D13479" s="24" t="s">
        <v>15144</v>
      </c>
      <c r="E13479" s="26">
        <v>675</v>
      </c>
      <c r="F13479" s="26">
        <v>10822</v>
      </c>
      <c r="G13479" s="26" t="s">
        <v>14129</v>
      </c>
      <c r="H13479" s="24" t="s">
        <v>2562</v>
      </c>
      <c r="I13479" s="24" t="s">
        <v>2563</v>
      </c>
      <c r="J13479" s="27" t="s">
        <v>1</v>
      </c>
      <c r="K13479" s="28">
        <v>18.3</v>
      </c>
      <c r="L13479" s="28">
        <v>18.03</v>
      </c>
    </row>
    <row r="13480" spans="1:12" x14ac:dyDescent="0.25">
      <c r="A13480" s="24" t="s">
        <v>3305</v>
      </c>
      <c r="B13480" s="26">
        <v>2018</v>
      </c>
      <c r="C13480" s="24">
        <v>4</v>
      </c>
      <c r="D13480" s="24" t="s">
        <v>15144</v>
      </c>
      <c r="E13480" s="26">
        <v>675</v>
      </c>
      <c r="F13480" s="26">
        <v>10823</v>
      </c>
      <c r="G13480" s="26" t="s">
        <v>14130</v>
      </c>
      <c r="H13480" s="24" t="s">
        <v>372</v>
      </c>
      <c r="I13480" s="24" t="s">
        <v>373</v>
      </c>
      <c r="J13480" s="27" t="s">
        <v>1</v>
      </c>
      <c r="K13480" s="28">
        <v>14.25</v>
      </c>
      <c r="L13480" s="28">
        <v>13.97</v>
      </c>
    </row>
    <row r="13481" spans="1:12" x14ac:dyDescent="0.25">
      <c r="A13481" s="24" t="s">
        <v>3305</v>
      </c>
      <c r="B13481" s="26">
        <v>2018</v>
      </c>
      <c r="C13481" s="24">
        <v>4</v>
      </c>
      <c r="D13481" s="24" t="s">
        <v>15144</v>
      </c>
      <c r="E13481" s="26">
        <v>675</v>
      </c>
      <c r="F13481" s="26">
        <v>10824</v>
      </c>
      <c r="G13481" s="26" t="s">
        <v>14131</v>
      </c>
      <c r="H13481" s="24" t="s">
        <v>1770</v>
      </c>
      <c r="I13481" s="24" t="s">
        <v>1771</v>
      </c>
      <c r="J13481" s="27" t="s">
        <v>1</v>
      </c>
      <c r="K13481" s="28">
        <v>14.25</v>
      </c>
      <c r="L13481" s="28">
        <v>13.97</v>
      </c>
    </row>
    <row r="13482" spans="1:12" x14ac:dyDescent="0.25">
      <c r="A13482" s="24" t="s">
        <v>3305</v>
      </c>
      <c r="B13482" s="26">
        <v>2018</v>
      </c>
      <c r="C13482" s="24">
        <v>4</v>
      </c>
      <c r="D13482" s="24" t="s">
        <v>15144</v>
      </c>
      <c r="E13482" s="26">
        <v>675</v>
      </c>
      <c r="F13482" s="26">
        <v>10825</v>
      </c>
      <c r="G13482" s="26" t="s">
        <v>14132</v>
      </c>
      <c r="H13482" s="24" t="s">
        <v>2558</v>
      </c>
      <c r="I13482" s="24" t="s">
        <v>2559</v>
      </c>
      <c r="J13482" s="27" t="s">
        <v>1</v>
      </c>
      <c r="K13482" s="28">
        <v>16.45</v>
      </c>
      <c r="L13482" s="28">
        <v>16.170000000000002</v>
      </c>
    </row>
    <row r="13483" spans="1:12" x14ac:dyDescent="0.25">
      <c r="A13483" s="24" t="s">
        <v>3305</v>
      </c>
      <c r="B13483" s="26">
        <v>2018</v>
      </c>
      <c r="C13483" s="24">
        <v>4</v>
      </c>
      <c r="D13483" s="24" t="s">
        <v>15144</v>
      </c>
      <c r="E13483" s="26">
        <v>675</v>
      </c>
      <c r="F13483" s="26">
        <v>10826</v>
      </c>
      <c r="G13483" s="26" t="s">
        <v>14133</v>
      </c>
      <c r="H13483" s="24" t="s">
        <v>2556</v>
      </c>
      <c r="I13483" s="24" t="s">
        <v>2557</v>
      </c>
      <c r="J13483" s="27" t="s">
        <v>1</v>
      </c>
      <c r="K13483" s="28">
        <v>20.71</v>
      </c>
      <c r="L13483" s="28">
        <v>20.440000000000001</v>
      </c>
    </row>
    <row r="13484" spans="1:12" x14ac:dyDescent="0.25">
      <c r="A13484" s="24" t="s">
        <v>3305</v>
      </c>
      <c r="B13484" s="26">
        <v>2018</v>
      </c>
      <c r="C13484" s="24">
        <v>4</v>
      </c>
      <c r="D13484" s="24" t="s">
        <v>15144</v>
      </c>
      <c r="E13484" s="26">
        <v>675</v>
      </c>
      <c r="F13484" s="26">
        <v>10827</v>
      </c>
      <c r="G13484" s="26" t="s">
        <v>14134</v>
      </c>
      <c r="H13484" s="24" t="s">
        <v>530</v>
      </c>
      <c r="I13484" s="24" t="s">
        <v>531</v>
      </c>
      <c r="J13484" s="27" t="s">
        <v>1</v>
      </c>
      <c r="K13484" s="28">
        <v>14.25</v>
      </c>
      <c r="L13484" s="28">
        <v>13.97</v>
      </c>
    </row>
    <row r="13485" spans="1:12" x14ac:dyDescent="0.25">
      <c r="A13485" s="24" t="s">
        <v>3305</v>
      </c>
      <c r="B13485" s="26">
        <v>2018</v>
      </c>
      <c r="C13485" s="24">
        <v>4</v>
      </c>
      <c r="D13485" s="24" t="s">
        <v>15144</v>
      </c>
      <c r="E13485" s="26">
        <v>675</v>
      </c>
      <c r="F13485" s="26">
        <v>10828</v>
      </c>
      <c r="G13485" s="26" t="s">
        <v>14135</v>
      </c>
      <c r="H13485" s="24" t="s">
        <v>1770</v>
      </c>
      <c r="I13485" s="24" t="s">
        <v>1771</v>
      </c>
      <c r="J13485" s="27" t="s">
        <v>1</v>
      </c>
      <c r="K13485" s="28">
        <v>14.25</v>
      </c>
      <c r="L13485" s="28">
        <v>13.97</v>
      </c>
    </row>
    <row r="13486" spans="1:12" x14ac:dyDescent="0.25">
      <c r="A13486" s="24" t="s">
        <v>3305</v>
      </c>
      <c r="B13486" s="26">
        <v>2018</v>
      </c>
      <c r="C13486" s="24">
        <v>4</v>
      </c>
      <c r="D13486" s="24" t="s">
        <v>15144</v>
      </c>
      <c r="E13486" s="26">
        <v>675</v>
      </c>
      <c r="F13486" s="26">
        <v>10829</v>
      </c>
      <c r="G13486" s="26" t="s">
        <v>14136</v>
      </c>
      <c r="H13486" s="24" t="s">
        <v>530</v>
      </c>
      <c r="I13486" s="24" t="s">
        <v>531</v>
      </c>
      <c r="J13486" s="27" t="s">
        <v>1</v>
      </c>
      <c r="K13486" s="28">
        <v>29.77</v>
      </c>
      <c r="L13486" s="28">
        <v>29.49</v>
      </c>
    </row>
    <row r="13487" spans="1:12" x14ac:dyDescent="0.25">
      <c r="A13487" s="24" t="s">
        <v>3305</v>
      </c>
      <c r="B13487" s="26">
        <v>2018</v>
      </c>
      <c r="C13487" s="24">
        <v>4</v>
      </c>
      <c r="D13487" s="24" t="s">
        <v>15144</v>
      </c>
      <c r="E13487" s="26">
        <v>675</v>
      </c>
      <c r="F13487" s="26">
        <v>10830</v>
      </c>
      <c r="G13487" s="26" t="s">
        <v>14137</v>
      </c>
      <c r="H13487" s="24" t="s">
        <v>332</v>
      </c>
      <c r="I13487" s="24" t="s">
        <v>333</v>
      </c>
      <c r="J13487" s="27" t="s">
        <v>1</v>
      </c>
      <c r="K13487" s="28">
        <v>14.25</v>
      </c>
      <c r="L13487" s="28">
        <v>13.97</v>
      </c>
    </row>
    <row r="13488" spans="1:12" x14ac:dyDescent="0.25">
      <c r="A13488" s="24" t="s">
        <v>3305</v>
      </c>
      <c r="B13488" s="26">
        <v>2018</v>
      </c>
      <c r="C13488" s="24">
        <v>4</v>
      </c>
      <c r="D13488" s="24" t="s">
        <v>15144</v>
      </c>
      <c r="E13488" s="26">
        <v>676</v>
      </c>
      <c r="F13488" s="26">
        <v>9493</v>
      </c>
      <c r="G13488" s="26" t="s">
        <v>12800</v>
      </c>
      <c r="H13488" s="24" t="s">
        <v>1172</v>
      </c>
      <c r="I13488" s="24" t="s">
        <v>1173</v>
      </c>
      <c r="J13488" s="27" t="s">
        <v>1</v>
      </c>
      <c r="K13488" s="28">
        <v>14.25</v>
      </c>
      <c r="L13488" s="28">
        <v>13.97</v>
      </c>
    </row>
    <row r="13489" spans="1:12" x14ac:dyDescent="0.25">
      <c r="A13489" s="24" t="s">
        <v>3305</v>
      </c>
      <c r="B13489" s="26">
        <v>2018</v>
      </c>
      <c r="C13489" s="24">
        <v>4</v>
      </c>
      <c r="D13489" s="24" t="s">
        <v>15144</v>
      </c>
      <c r="E13489" s="26">
        <v>676</v>
      </c>
      <c r="F13489" s="26">
        <v>10831</v>
      </c>
      <c r="G13489" s="26" t="s">
        <v>14138</v>
      </c>
      <c r="H13489" s="24" t="s">
        <v>530</v>
      </c>
      <c r="I13489" s="24" t="s">
        <v>531</v>
      </c>
      <c r="J13489" s="27" t="s">
        <v>1</v>
      </c>
      <c r="K13489" s="28">
        <v>14.25</v>
      </c>
      <c r="L13489" s="28">
        <v>13.97</v>
      </c>
    </row>
    <row r="13490" spans="1:12" x14ac:dyDescent="0.25">
      <c r="A13490" s="24" t="s">
        <v>3305</v>
      </c>
      <c r="B13490" s="26">
        <v>2018</v>
      </c>
      <c r="C13490" s="24">
        <v>4</v>
      </c>
      <c r="D13490" s="24" t="s">
        <v>15144</v>
      </c>
      <c r="E13490" s="26">
        <v>676</v>
      </c>
      <c r="F13490" s="26">
        <v>10832</v>
      </c>
      <c r="G13490" s="26" t="s">
        <v>14139</v>
      </c>
      <c r="H13490" s="24" t="s">
        <v>530</v>
      </c>
      <c r="I13490" s="24" t="s">
        <v>531</v>
      </c>
      <c r="J13490" s="27" t="s">
        <v>1</v>
      </c>
      <c r="K13490" s="28">
        <v>14.25</v>
      </c>
      <c r="L13490" s="28">
        <v>13.97</v>
      </c>
    </row>
    <row r="13491" spans="1:12" x14ac:dyDescent="0.25">
      <c r="A13491" s="24" t="s">
        <v>3305</v>
      </c>
      <c r="B13491" s="26">
        <v>2018</v>
      </c>
      <c r="C13491" s="24">
        <v>4</v>
      </c>
      <c r="D13491" s="24" t="s">
        <v>15144</v>
      </c>
      <c r="E13491" s="26">
        <v>676</v>
      </c>
      <c r="F13491" s="26">
        <v>10833</v>
      </c>
      <c r="G13491" s="26" t="s">
        <v>14140</v>
      </c>
      <c r="H13491" s="24" t="s">
        <v>372</v>
      </c>
      <c r="I13491" s="24" t="s">
        <v>373</v>
      </c>
      <c r="J13491" s="27" t="s">
        <v>1</v>
      </c>
      <c r="K13491" s="28">
        <v>13.5</v>
      </c>
      <c r="L13491" s="28">
        <v>13.23</v>
      </c>
    </row>
    <row r="13492" spans="1:12" x14ac:dyDescent="0.25">
      <c r="A13492" s="24" t="s">
        <v>3305</v>
      </c>
      <c r="B13492" s="26">
        <v>2018</v>
      </c>
      <c r="C13492" s="24">
        <v>4</v>
      </c>
      <c r="D13492" s="24" t="s">
        <v>15144</v>
      </c>
      <c r="E13492" s="26">
        <v>676</v>
      </c>
      <c r="F13492" s="26">
        <v>10834</v>
      </c>
      <c r="G13492" s="26" t="s">
        <v>14141</v>
      </c>
      <c r="H13492" s="24" t="s">
        <v>582</v>
      </c>
      <c r="I13492" s="24" t="s">
        <v>583</v>
      </c>
      <c r="J13492" s="27" t="s">
        <v>1</v>
      </c>
      <c r="K13492" s="28">
        <v>14.25</v>
      </c>
      <c r="L13492" s="28">
        <v>13.97</v>
      </c>
    </row>
    <row r="13493" spans="1:12" x14ac:dyDescent="0.25">
      <c r="A13493" s="24" t="s">
        <v>3305</v>
      </c>
      <c r="B13493" s="26">
        <v>2018</v>
      </c>
      <c r="C13493" s="24">
        <v>4</v>
      </c>
      <c r="D13493" s="24" t="s">
        <v>15144</v>
      </c>
      <c r="E13493" s="26">
        <v>676</v>
      </c>
      <c r="F13493" s="26">
        <v>10835</v>
      </c>
      <c r="G13493" s="26" t="s">
        <v>14142</v>
      </c>
      <c r="H13493" s="24" t="s">
        <v>2690</v>
      </c>
      <c r="I13493" s="24" t="s">
        <v>2691</v>
      </c>
      <c r="J13493" s="27" t="s">
        <v>1</v>
      </c>
      <c r="K13493" s="28">
        <v>221.77</v>
      </c>
      <c r="L13493" s="28">
        <v>220.96</v>
      </c>
    </row>
    <row r="13494" spans="1:12" x14ac:dyDescent="0.25">
      <c r="A13494" s="24" t="s">
        <v>3305</v>
      </c>
      <c r="B13494" s="26">
        <v>2018</v>
      </c>
      <c r="C13494" s="24">
        <v>4</v>
      </c>
      <c r="D13494" s="24" t="s">
        <v>15144</v>
      </c>
      <c r="E13494" s="26">
        <v>676</v>
      </c>
      <c r="F13494" s="26">
        <v>8816</v>
      </c>
      <c r="G13494" s="26" t="s">
        <v>12123</v>
      </c>
      <c r="H13494" s="24" t="s">
        <v>530</v>
      </c>
      <c r="I13494" s="24" t="s">
        <v>531</v>
      </c>
      <c r="J13494" s="27" t="s">
        <v>1</v>
      </c>
      <c r="K13494" s="28">
        <v>14.25</v>
      </c>
      <c r="L13494" s="28">
        <v>13.97</v>
      </c>
    </row>
    <row r="13495" spans="1:12" x14ac:dyDescent="0.25">
      <c r="A13495" s="24" t="s">
        <v>3305</v>
      </c>
      <c r="B13495" s="26">
        <v>2018</v>
      </c>
      <c r="C13495" s="24">
        <v>4</v>
      </c>
      <c r="D13495" s="24" t="s">
        <v>15144</v>
      </c>
      <c r="E13495" s="26">
        <v>676</v>
      </c>
      <c r="F13495" s="26">
        <v>10836</v>
      </c>
      <c r="G13495" s="26" t="s">
        <v>14143</v>
      </c>
      <c r="H13495" s="24" t="s">
        <v>530</v>
      </c>
      <c r="I13495" s="24" t="s">
        <v>531</v>
      </c>
      <c r="J13495" s="27" t="s">
        <v>1</v>
      </c>
      <c r="K13495" s="28">
        <v>14.25</v>
      </c>
      <c r="L13495" s="28">
        <v>13.97</v>
      </c>
    </row>
    <row r="13496" spans="1:12" x14ac:dyDescent="0.25">
      <c r="A13496" s="24" t="s">
        <v>3305</v>
      </c>
      <c r="B13496" s="26">
        <v>2018</v>
      </c>
      <c r="C13496" s="24">
        <v>4</v>
      </c>
      <c r="D13496" s="24" t="s">
        <v>15144</v>
      </c>
      <c r="E13496" s="26">
        <v>676</v>
      </c>
      <c r="F13496" s="26">
        <v>10837</v>
      </c>
      <c r="G13496" s="26" t="s">
        <v>14144</v>
      </c>
      <c r="H13496" s="24" t="s">
        <v>1770</v>
      </c>
      <c r="I13496" s="24" t="s">
        <v>1771</v>
      </c>
      <c r="J13496" s="27" t="s">
        <v>1</v>
      </c>
      <c r="K13496" s="28">
        <v>14.25</v>
      </c>
      <c r="L13496" s="28">
        <v>13.97</v>
      </c>
    </row>
    <row r="13497" spans="1:12" x14ac:dyDescent="0.25">
      <c r="A13497" s="24" t="s">
        <v>3305</v>
      </c>
      <c r="B13497" s="26">
        <v>2018</v>
      </c>
      <c r="C13497" s="24">
        <v>4</v>
      </c>
      <c r="D13497" s="24" t="s">
        <v>15144</v>
      </c>
      <c r="E13497" s="26">
        <v>676</v>
      </c>
      <c r="F13497" s="26">
        <v>10022</v>
      </c>
      <c r="G13497" s="26" t="s">
        <v>13329</v>
      </c>
      <c r="H13497" s="24" t="s">
        <v>204</v>
      </c>
      <c r="I13497" s="24" t="s">
        <v>205</v>
      </c>
      <c r="J13497" s="27" t="s">
        <v>1</v>
      </c>
      <c r="K13497" s="28">
        <v>17.98</v>
      </c>
      <c r="L13497" s="28">
        <v>17.71</v>
      </c>
    </row>
    <row r="13498" spans="1:12" x14ac:dyDescent="0.25">
      <c r="A13498" s="24" t="s">
        <v>3305</v>
      </c>
      <c r="B13498" s="26">
        <v>2018</v>
      </c>
      <c r="C13498" s="24">
        <v>4</v>
      </c>
      <c r="D13498" s="24" t="s">
        <v>15144</v>
      </c>
      <c r="E13498" s="26">
        <v>676</v>
      </c>
      <c r="F13498" s="26">
        <v>4526</v>
      </c>
      <c r="G13498" s="26" t="s">
        <v>7833</v>
      </c>
      <c r="H13498" s="24" t="s">
        <v>1632</v>
      </c>
      <c r="I13498" s="24" t="s">
        <v>1633</v>
      </c>
      <c r="J13498" s="27" t="s">
        <v>1</v>
      </c>
      <c r="K13498" s="28">
        <v>16.7</v>
      </c>
      <c r="L13498" s="28">
        <v>16.43</v>
      </c>
    </row>
    <row r="13499" spans="1:12" x14ac:dyDescent="0.25">
      <c r="A13499" s="24" t="s">
        <v>3305</v>
      </c>
      <c r="B13499" s="26">
        <v>2018</v>
      </c>
      <c r="C13499" s="24">
        <v>4</v>
      </c>
      <c r="D13499" s="24" t="s">
        <v>15144</v>
      </c>
      <c r="E13499" s="26">
        <v>676</v>
      </c>
      <c r="F13499" s="26">
        <v>10044</v>
      </c>
      <c r="G13499" s="26" t="s">
        <v>13351</v>
      </c>
      <c r="H13499" s="24" t="s">
        <v>530</v>
      </c>
      <c r="I13499" s="24" t="s">
        <v>531</v>
      </c>
      <c r="J13499" s="27" t="s">
        <v>1</v>
      </c>
      <c r="K13499" s="28">
        <v>13.5</v>
      </c>
      <c r="L13499" s="28">
        <v>13.23</v>
      </c>
    </row>
    <row r="13500" spans="1:12" x14ac:dyDescent="0.25">
      <c r="A13500" s="24" t="s">
        <v>3305</v>
      </c>
      <c r="B13500" s="26">
        <v>2018</v>
      </c>
      <c r="C13500" s="24">
        <v>4</v>
      </c>
      <c r="D13500" s="24" t="s">
        <v>15144</v>
      </c>
      <c r="E13500" s="26">
        <v>676</v>
      </c>
      <c r="F13500" s="26">
        <v>10838</v>
      </c>
      <c r="G13500" s="26" t="s">
        <v>14145</v>
      </c>
      <c r="H13500" s="24" t="s">
        <v>1172</v>
      </c>
      <c r="I13500" s="24" t="s">
        <v>1173</v>
      </c>
      <c r="J13500" s="27" t="s">
        <v>1</v>
      </c>
      <c r="K13500" s="28">
        <v>14.25</v>
      </c>
      <c r="L13500" s="28">
        <v>13.97</v>
      </c>
    </row>
    <row r="13501" spans="1:12" x14ac:dyDescent="0.25">
      <c r="A13501" s="24" t="s">
        <v>3305</v>
      </c>
      <c r="B13501" s="26">
        <v>2018</v>
      </c>
      <c r="C13501" s="24">
        <v>4</v>
      </c>
      <c r="D13501" s="24" t="s">
        <v>15144</v>
      </c>
      <c r="E13501" s="26">
        <v>677</v>
      </c>
      <c r="F13501" s="26">
        <v>10839</v>
      </c>
      <c r="G13501" s="26" t="s">
        <v>14146</v>
      </c>
      <c r="H13501" s="24" t="s">
        <v>1194</v>
      </c>
      <c r="I13501" s="24" t="s">
        <v>1195</v>
      </c>
      <c r="J13501" s="27" t="s">
        <v>1</v>
      </c>
      <c r="K13501" s="28">
        <v>14.25</v>
      </c>
      <c r="L13501" s="28">
        <v>13.97</v>
      </c>
    </row>
    <row r="13502" spans="1:12" x14ac:dyDescent="0.25">
      <c r="A13502" s="24" t="s">
        <v>3305</v>
      </c>
      <c r="B13502" s="26">
        <v>2018</v>
      </c>
      <c r="C13502" s="24">
        <v>4</v>
      </c>
      <c r="D13502" s="24" t="s">
        <v>15144</v>
      </c>
      <c r="E13502" s="26">
        <v>677</v>
      </c>
      <c r="F13502" s="26">
        <v>10840</v>
      </c>
      <c r="G13502" s="26" t="s">
        <v>14147</v>
      </c>
      <c r="H13502" s="24" t="s">
        <v>1040</v>
      </c>
      <c r="I13502" s="24" t="s">
        <v>1041</v>
      </c>
      <c r="J13502" s="27" t="s">
        <v>1</v>
      </c>
      <c r="K13502" s="28">
        <v>13.5</v>
      </c>
      <c r="L13502" s="28">
        <v>13.23</v>
      </c>
    </row>
    <row r="13503" spans="1:12" x14ac:dyDescent="0.25">
      <c r="A13503" s="24" t="s">
        <v>3305</v>
      </c>
      <c r="B13503" s="26">
        <v>2018</v>
      </c>
      <c r="C13503" s="24">
        <v>4</v>
      </c>
      <c r="D13503" s="24" t="s">
        <v>15144</v>
      </c>
      <c r="E13503" s="26">
        <v>677</v>
      </c>
      <c r="F13503" s="26">
        <v>10841</v>
      </c>
      <c r="G13503" s="26" t="s">
        <v>14148</v>
      </c>
      <c r="H13503" s="24" t="s">
        <v>1172</v>
      </c>
      <c r="I13503" s="24" t="s">
        <v>1173</v>
      </c>
      <c r="J13503" s="27" t="s">
        <v>1</v>
      </c>
      <c r="K13503" s="28">
        <v>14.25</v>
      </c>
      <c r="L13503" s="28">
        <v>13.97</v>
      </c>
    </row>
    <row r="13504" spans="1:12" x14ac:dyDescent="0.25">
      <c r="A13504" s="24" t="s">
        <v>3305</v>
      </c>
      <c r="B13504" s="26">
        <v>2018</v>
      </c>
      <c r="C13504" s="24">
        <v>4</v>
      </c>
      <c r="D13504" s="24" t="s">
        <v>15144</v>
      </c>
      <c r="E13504" s="26">
        <v>677</v>
      </c>
      <c r="F13504" s="26">
        <v>10842</v>
      </c>
      <c r="G13504" s="26" t="s">
        <v>14149</v>
      </c>
      <c r="H13504" s="24" t="s">
        <v>530</v>
      </c>
      <c r="I13504" s="24" t="s">
        <v>531</v>
      </c>
      <c r="J13504" s="27" t="s">
        <v>1</v>
      </c>
      <c r="K13504" s="28">
        <v>14.25</v>
      </c>
      <c r="L13504" s="28">
        <v>13.97</v>
      </c>
    </row>
    <row r="13505" spans="1:12" x14ac:dyDescent="0.25">
      <c r="A13505" s="24" t="s">
        <v>3305</v>
      </c>
      <c r="B13505" s="26">
        <v>2018</v>
      </c>
      <c r="C13505" s="24">
        <v>4</v>
      </c>
      <c r="D13505" s="24" t="s">
        <v>15144</v>
      </c>
      <c r="E13505" s="26">
        <v>677</v>
      </c>
      <c r="F13505" s="26">
        <v>10843</v>
      </c>
      <c r="G13505" s="26" t="s">
        <v>14150</v>
      </c>
      <c r="H13505" s="24" t="s">
        <v>530</v>
      </c>
      <c r="I13505" s="24" t="s">
        <v>531</v>
      </c>
      <c r="J13505" s="27" t="s">
        <v>1</v>
      </c>
      <c r="K13505" s="28">
        <v>13.5</v>
      </c>
      <c r="L13505" s="28">
        <v>13.23</v>
      </c>
    </row>
    <row r="13506" spans="1:12" x14ac:dyDescent="0.25">
      <c r="A13506" s="24" t="s">
        <v>3305</v>
      </c>
      <c r="B13506" s="26">
        <v>2018</v>
      </c>
      <c r="C13506" s="24">
        <v>4</v>
      </c>
      <c r="D13506" s="24" t="s">
        <v>15144</v>
      </c>
      <c r="E13506" s="26">
        <v>677</v>
      </c>
      <c r="F13506" s="26">
        <v>10844</v>
      </c>
      <c r="G13506" s="26" t="s">
        <v>14151</v>
      </c>
      <c r="H13506" s="24" t="s">
        <v>332</v>
      </c>
      <c r="I13506" s="24" t="s">
        <v>333</v>
      </c>
      <c r="J13506" s="27" t="s">
        <v>1</v>
      </c>
      <c r="K13506" s="28">
        <v>14.25</v>
      </c>
      <c r="L13506" s="28">
        <v>13.97</v>
      </c>
    </row>
    <row r="13507" spans="1:12" x14ac:dyDescent="0.25">
      <c r="A13507" s="24" t="s">
        <v>3305</v>
      </c>
      <c r="B13507" s="26">
        <v>2018</v>
      </c>
      <c r="C13507" s="24">
        <v>4</v>
      </c>
      <c r="D13507" s="24" t="s">
        <v>15144</v>
      </c>
      <c r="E13507" s="26">
        <v>677</v>
      </c>
      <c r="F13507" s="26">
        <v>10845</v>
      </c>
      <c r="G13507" s="26" t="s">
        <v>14152</v>
      </c>
      <c r="H13507" s="24" t="s">
        <v>816</v>
      </c>
      <c r="I13507" s="24" t="s">
        <v>817</v>
      </c>
      <c r="J13507" s="27" t="s">
        <v>1</v>
      </c>
      <c r="K13507" s="28">
        <v>14.25</v>
      </c>
      <c r="L13507" s="28">
        <v>13.97</v>
      </c>
    </row>
    <row r="13508" spans="1:12" x14ac:dyDescent="0.25">
      <c r="A13508" s="24" t="s">
        <v>3305</v>
      </c>
      <c r="B13508" s="26">
        <v>2018</v>
      </c>
      <c r="C13508" s="24">
        <v>4</v>
      </c>
      <c r="D13508" s="24" t="s">
        <v>15144</v>
      </c>
      <c r="E13508" s="26">
        <v>679</v>
      </c>
      <c r="F13508" s="26">
        <v>10846</v>
      </c>
      <c r="G13508" s="26" t="s">
        <v>14153</v>
      </c>
      <c r="H13508" s="24" t="s">
        <v>1010</v>
      </c>
      <c r="I13508" s="24" t="s">
        <v>1011</v>
      </c>
      <c r="J13508" s="27" t="s">
        <v>1</v>
      </c>
      <c r="K13508" s="28">
        <v>14.25</v>
      </c>
      <c r="L13508" s="28">
        <v>13.97</v>
      </c>
    </row>
    <row r="13509" spans="1:12" x14ac:dyDescent="0.25">
      <c r="A13509" s="24" t="s">
        <v>3305</v>
      </c>
      <c r="B13509" s="26">
        <v>2018</v>
      </c>
      <c r="C13509" s="24">
        <v>4</v>
      </c>
      <c r="D13509" s="24" t="s">
        <v>15144</v>
      </c>
      <c r="E13509" s="26">
        <v>679</v>
      </c>
      <c r="F13509" s="26">
        <v>10847</v>
      </c>
      <c r="G13509" s="26" t="s">
        <v>14154</v>
      </c>
      <c r="H13509" s="24" t="s">
        <v>530</v>
      </c>
      <c r="I13509" s="24" t="s">
        <v>531</v>
      </c>
      <c r="J13509" s="27" t="s">
        <v>1</v>
      </c>
      <c r="K13509" s="28">
        <v>13.5</v>
      </c>
      <c r="L13509" s="28">
        <v>13.23</v>
      </c>
    </row>
    <row r="13510" spans="1:12" x14ac:dyDescent="0.25">
      <c r="A13510" s="24" t="s">
        <v>3305</v>
      </c>
      <c r="B13510" s="26">
        <v>2018</v>
      </c>
      <c r="C13510" s="24">
        <v>4</v>
      </c>
      <c r="D13510" s="24" t="s">
        <v>15144</v>
      </c>
      <c r="E13510" s="26">
        <v>679</v>
      </c>
      <c r="F13510" s="26">
        <v>10848</v>
      </c>
      <c r="G13510" s="26" t="s">
        <v>14155</v>
      </c>
      <c r="H13510" s="24" t="s">
        <v>130</v>
      </c>
      <c r="I13510" s="24" t="s">
        <v>131</v>
      </c>
      <c r="J13510" s="27" t="s">
        <v>1</v>
      </c>
      <c r="K13510" s="28">
        <v>14.25</v>
      </c>
      <c r="L13510" s="28">
        <v>13.97</v>
      </c>
    </row>
    <row r="13511" spans="1:12" x14ac:dyDescent="0.25">
      <c r="A13511" s="24" t="s">
        <v>3305</v>
      </c>
      <c r="B13511" s="26">
        <v>2018</v>
      </c>
      <c r="C13511" s="24">
        <v>4</v>
      </c>
      <c r="D13511" s="24" t="s">
        <v>15144</v>
      </c>
      <c r="E13511" s="26">
        <v>679</v>
      </c>
      <c r="F13511" s="26">
        <v>10849</v>
      </c>
      <c r="G13511" s="26" t="s">
        <v>14156</v>
      </c>
      <c r="H13511" s="24" t="s">
        <v>1172</v>
      </c>
      <c r="I13511" s="24" t="s">
        <v>1173</v>
      </c>
      <c r="J13511" s="27" t="s">
        <v>1</v>
      </c>
      <c r="K13511" s="28">
        <v>14.25</v>
      </c>
      <c r="L13511" s="28">
        <v>13.97</v>
      </c>
    </row>
    <row r="13512" spans="1:12" x14ac:dyDescent="0.25">
      <c r="A13512" s="24" t="s">
        <v>3305</v>
      </c>
      <c r="B13512" s="26">
        <v>2018</v>
      </c>
      <c r="C13512" s="24">
        <v>4</v>
      </c>
      <c r="D13512" s="24" t="s">
        <v>15144</v>
      </c>
      <c r="E13512" s="26">
        <v>695</v>
      </c>
      <c r="F13512" s="26">
        <v>10850</v>
      </c>
      <c r="G13512" s="26" t="s">
        <v>14157</v>
      </c>
      <c r="H13512" s="24" t="s">
        <v>104</v>
      </c>
      <c r="I13512" s="24" t="s">
        <v>105</v>
      </c>
      <c r="J13512" s="27" t="s">
        <v>1</v>
      </c>
      <c r="K13512" s="28">
        <v>18.57</v>
      </c>
      <c r="L13512" s="28">
        <v>18.29</v>
      </c>
    </row>
    <row r="13513" spans="1:12" x14ac:dyDescent="0.25">
      <c r="A13513" s="24" t="s">
        <v>3305</v>
      </c>
      <c r="B13513" s="26">
        <v>2018</v>
      </c>
      <c r="C13513" s="24">
        <v>4</v>
      </c>
      <c r="D13513" s="24" t="s">
        <v>15149</v>
      </c>
      <c r="E13513" s="26">
        <v>670</v>
      </c>
      <c r="F13513" s="26">
        <v>9126</v>
      </c>
      <c r="G13513" s="26" t="s">
        <v>12433</v>
      </c>
      <c r="H13513" s="24" t="s">
        <v>730</v>
      </c>
      <c r="I13513" s="24" t="s">
        <v>731</v>
      </c>
      <c r="J13513" s="27" t="s">
        <v>1</v>
      </c>
      <c r="K13513" s="28">
        <v>82.68</v>
      </c>
      <c r="L13513" s="28">
        <v>82.41</v>
      </c>
    </row>
    <row r="13514" spans="1:12" x14ac:dyDescent="0.25">
      <c r="A13514" s="24" t="s">
        <v>3305</v>
      </c>
      <c r="B13514" s="26">
        <v>2018</v>
      </c>
      <c r="C13514" s="24">
        <v>4</v>
      </c>
      <c r="D13514" s="24" t="s">
        <v>15149</v>
      </c>
      <c r="E13514" s="26">
        <v>670</v>
      </c>
      <c r="F13514" s="26">
        <v>9207</v>
      </c>
      <c r="G13514" s="26" t="s">
        <v>12514</v>
      </c>
      <c r="H13514" s="24" t="s">
        <v>1488</v>
      </c>
      <c r="I13514" s="24" t="s">
        <v>1489</v>
      </c>
      <c r="J13514" s="27" t="s">
        <v>1</v>
      </c>
      <c r="K13514" s="28">
        <v>1311.99</v>
      </c>
      <c r="L13514" s="28">
        <v>1311.45</v>
      </c>
    </row>
    <row r="13515" spans="1:12" x14ac:dyDescent="0.25">
      <c r="A13515" s="24" t="s">
        <v>3305</v>
      </c>
      <c r="B13515" s="26">
        <v>2018</v>
      </c>
      <c r="C13515" s="24">
        <v>4</v>
      </c>
      <c r="D13515" s="24" t="s">
        <v>15161</v>
      </c>
      <c r="E13515" s="26">
        <v>670</v>
      </c>
      <c r="F13515" s="26">
        <v>10851</v>
      </c>
      <c r="G13515" s="26" t="s">
        <v>14158</v>
      </c>
      <c r="H13515" s="24" t="s">
        <v>1248</v>
      </c>
      <c r="I13515" s="24" t="s">
        <v>1249</v>
      </c>
      <c r="J13515" s="27" t="s">
        <v>1</v>
      </c>
      <c r="K13515" s="28">
        <v>31.41</v>
      </c>
      <c r="L13515" s="28">
        <v>31.13</v>
      </c>
    </row>
    <row r="13516" spans="1:12" x14ac:dyDescent="0.25">
      <c r="A13516" s="24" t="s">
        <v>3305</v>
      </c>
      <c r="B13516" s="26">
        <v>2018</v>
      </c>
      <c r="C13516" s="24">
        <v>4</v>
      </c>
      <c r="D13516" s="24" t="s">
        <v>15161</v>
      </c>
      <c r="E13516" s="26">
        <v>674</v>
      </c>
      <c r="F13516" s="26">
        <v>10852</v>
      </c>
      <c r="G13516" s="26" t="s">
        <v>14159</v>
      </c>
      <c r="H13516" s="24" t="s">
        <v>1248</v>
      </c>
      <c r="I13516" s="24" t="s">
        <v>1249</v>
      </c>
      <c r="J13516" s="27" t="s">
        <v>1</v>
      </c>
      <c r="K13516" s="28">
        <v>23.71</v>
      </c>
      <c r="L13516" s="28">
        <v>23.43</v>
      </c>
    </row>
    <row r="13517" spans="1:12" x14ac:dyDescent="0.25">
      <c r="A13517" s="24" t="s">
        <v>3305</v>
      </c>
      <c r="B13517" s="26">
        <v>2018</v>
      </c>
      <c r="C13517" s="24">
        <v>4</v>
      </c>
      <c r="D13517" s="24" t="s">
        <v>15161</v>
      </c>
      <c r="E13517" s="26">
        <v>674</v>
      </c>
      <c r="F13517" s="26">
        <v>10853</v>
      </c>
      <c r="G13517" s="26" t="s">
        <v>14160</v>
      </c>
      <c r="H13517" s="24" t="s">
        <v>396</v>
      </c>
      <c r="I13517" s="24" t="s">
        <v>397</v>
      </c>
      <c r="J13517" s="27" t="s">
        <v>1</v>
      </c>
      <c r="K13517" s="28">
        <v>14.25</v>
      </c>
      <c r="L13517" s="28">
        <v>13.97</v>
      </c>
    </row>
    <row r="13518" spans="1:12" x14ac:dyDescent="0.25">
      <c r="A13518" s="24" t="s">
        <v>3305</v>
      </c>
      <c r="B13518" s="26">
        <v>2018</v>
      </c>
      <c r="C13518" s="24">
        <v>4</v>
      </c>
      <c r="D13518" s="24" t="s">
        <v>15161</v>
      </c>
      <c r="E13518" s="26">
        <v>674</v>
      </c>
      <c r="F13518" s="26">
        <v>10854</v>
      </c>
      <c r="G13518" s="26" t="s">
        <v>14161</v>
      </c>
      <c r="H13518" s="24" t="s">
        <v>400</v>
      </c>
      <c r="I13518" s="24" t="s">
        <v>401</v>
      </c>
      <c r="J13518" s="27" t="s">
        <v>1</v>
      </c>
      <c r="K13518" s="28">
        <v>23.23</v>
      </c>
      <c r="L13518" s="28">
        <v>22.95</v>
      </c>
    </row>
    <row r="13519" spans="1:12" x14ac:dyDescent="0.25">
      <c r="A13519" s="24" t="s">
        <v>3305</v>
      </c>
      <c r="B13519" s="26">
        <v>2018</v>
      </c>
      <c r="C13519" s="24">
        <v>4</v>
      </c>
      <c r="D13519" s="24" t="s">
        <v>15161</v>
      </c>
      <c r="E13519" s="26">
        <v>674</v>
      </c>
      <c r="F13519" s="26">
        <v>10855</v>
      </c>
      <c r="G13519" s="26" t="s">
        <v>14162</v>
      </c>
      <c r="H13519" s="24" t="s">
        <v>396</v>
      </c>
      <c r="I13519" s="24" t="s">
        <v>397</v>
      </c>
      <c r="J13519" s="27" t="s">
        <v>1</v>
      </c>
      <c r="K13519" s="28">
        <v>22.48</v>
      </c>
      <c r="L13519" s="28">
        <v>22.21</v>
      </c>
    </row>
    <row r="13520" spans="1:12" x14ac:dyDescent="0.25">
      <c r="A13520" s="24" t="s">
        <v>3305</v>
      </c>
      <c r="B13520" s="26">
        <v>2018</v>
      </c>
      <c r="C13520" s="24">
        <v>4</v>
      </c>
      <c r="D13520" s="24" t="s">
        <v>15161</v>
      </c>
      <c r="E13520" s="26">
        <v>674</v>
      </c>
      <c r="F13520" s="26">
        <v>10856</v>
      </c>
      <c r="G13520" s="26" t="s">
        <v>14163</v>
      </c>
      <c r="H13520" s="24" t="s">
        <v>396</v>
      </c>
      <c r="I13520" s="24" t="s">
        <v>397</v>
      </c>
      <c r="J13520" s="27" t="s">
        <v>1</v>
      </c>
      <c r="K13520" s="28">
        <v>14.25</v>
      </c>
      <c r="L13520" s="28">
        <v>13.97</v>
      </c>
    </row>
    <row r="13521" spans="1:12" x14ac:dyDescent="0.25">
      <c r="A13521" s="24" t="s">
        <v>3305</v>
      </c>
      <c r="B13521" s="26">
        <v>2018</v>
      </c>
      <c r="C13521" s="24">
        <v>4</v>
      </c>
      <c r="D13521" s="24" t="s">
        <v>15161</v>
      </c>
      <c r="E13521" s="26">
        <v>674</v>
      </c>
      <c r="F13521" s="26">
        <v>10857</v>
      </c>
      <c r="G13521" s="26" t="s">
        <v>14164</v>
      </c>
      <c r="H13521" s="24" t="s">
        <v>398</v>
      </c>
      <c r="I13521" s="24" t="s">
        <v>399</v>
      </c>
      <c r="J13521" s="27" t="s">
        <v>1</v>
      </c>
      <c r="K13521" s="28">
        <v>14.25</v>
      </c>
      <c r="L13521" s="28">
        <v>13.97</v>
      </c>
    </row>
    <row r="13522" spans="1:12" x14ac:dyDescent="0.25">
      <c r="A13522" s="24" t="s">
        <v>3305</v>
      </c>
      <c r="B13522" s="26">
        <v>2018</v>
      </c>
      <c r="C13522" s="24">
        <v>4</v>
      </c>
      <c r="D13522" s="24" t="s">
        <v>15161</v>
      </c>
      <c r="E13522" s="26">
        <v>674</v>
      </c>
      <c r="F13522" s="26">
        <v>10858</v>
      </c>
      <c r="G13522" s="26" t="s">
        <v>14165</v>
      </c>
      <c r="H13522" s="24" t="s">
        <v>396</v>
      </c>
      <c r="I13522" s="24" t="s">
        <v>397</v>
      </c>
      <c r="J13522" s="27" t="s">
        <v>1</v>
      </c>
      <c r="K13522" s="28">
        <v>14.65</v>
      </c>
      <c r="L13522" s="28">
        <v>14.37</v>
      </c>
    </row>
    <row r="13523" spans="1:12" x14ac:dyDescent="0.25">
      <c r="A13523" s="24" t="s">
        <v>3305</v>
      </c>
      <c r="B13523" s="26">
        <v>2018</v>
      </c>
      <c r="C13523" s="24">
        <v>4</v>
      </c>
      <c r="D13523" s="24" t="s">
        <v>15161</v>
      </c>
      <c r="E13523" s="26">
        <v>675</v>
      </c>
      <c r="F13523" s="26">
        <v>10859</v>
      </c>
      <c r="G13523" s="26" t="s">
        <v>14166</v>
      </c>
      <c r="H13523" s="24" t="s">
        <v>396</v>
      </c>
      <c r="I13523" s="24" t="s">
        <v>397</v>
      </c>
      <c r="J13523" s="27" t="s">
        <v>1</v>
      </c>
      <c r="K13523" s="28">
        <v>14.25</v>
      </c>
      <c r="L13523" s="28">
        <v>13.97</v>
      </c>
    </row>
    <row r="13524" spans="1:12" x14ac:dyDescent="0.25">
      <c r="A13524" s="24" t="s">
        <v>3305</v>
      </c>
      <c r="B13524" s="26">
        <v>2018</v>
      </c>
      <c r="C13524" s="24">
        <v>4</v>
      </c>
      <c r="D13524" s="24" t="s">
        <v>15161</v>
      </c>
      <c r="E13524" s="26">
        <v>676</v>
      </c>
      <c r="F13524" s="26">
        <v>10860</v>
      </c>
      <c r="G13524" s="26" t="s">
        <v>14167</v>
      </c>
      <c r="H13524" s="24" t="s">
        <v>400</v>
      </c>
      <c r="I13524" s="24" t="s">
        <v>401</v>
      </c>
      <c r="J13524" s="27" t="s">
        <v>1</v>
      </c>
      <c r="K13524" s="28">
        <v>32.97</v>
      </c>
      <c r="L13524" s="28">
        <v>32.97</v>
      </c>
    </row>
    <row r="13525" spans="1:12" x14ac:dyDescent="0.25">
      <c r="A13525" s="24" t="s">
        <v>3305</v>
      </c>
      <c r="B13525" s="26">
        <v>2018</v>
      </c>
      <c r="C13525" s="24">
        <v>4</v>
      </c>
      <c r="D13525" s="24" t="s">
        <v>15161</v>
      </c>
      <c r="E13525" s="26">
        <v>676</v>
      </c>
      <c r="F13525" s="26">
        <v>10861</v>
      </c>
      <c r="G13525" s="26" t="s">
        <v>14168</v>
      </c>
      <c r="H13525" s="24" t="s">
        <v>396</v>
      </c>
      <c r="I13525" s="24" t="s">
        <v>397</v>
      </c>
      <c r="J13525" s="27" t="s">
        <v>1</v>
      </c>
      <c r="K13525" s="28">
        <v>23.23</v>
      </c>
      <c r="L13525" s="28">
        <v>22.95</v>
      </c>
    </row>
    <row r="13526" spans="1:12" x14ac:dyDescent="0.25">
      <c r="A13526" s="24" t="s">
        <v>3305</v>
      </c>
      <c r="B13526" s="26">
        <v>2018</v>
      </c>
      <c r="C13526" s="24">
        <v>4</v>
      </c>
      <c r="D13526" s="24" t="s">
        <v>15161</v>
      </c>
      <c r="E13526" s="26">
        <v>676</v>
      </c>
      <c r="F13526" s="26">
        <v>10862</v>
      </c>
      <c r="G13526" s="26" t="s">
        <v>14169</v>
      </c>
      <c r="H13526" s="24" t="s">
        <v>1248</v>
      </c>
      <c r="I13526" s="24" t="s">
        <v>1249</v>
      </c>
      <c r="J13526" s="27" t="s">
        <v>1</v>
      </c>
      <c r="K13526" s="28">
        <v>27.12</v>
      </c>
      <c r="L13526" s="28">
        <v>26.84</v>
      </c>
    </row>
    <row r="13527" spans="1:12" x14ac:dyDescent="0.25">
      <c r="A13527" s="24" t="s">
        <v>3305</v>
      </c>
      <c r="B13527" s="26">
        <v>2018</v>
      </c>
      <c r="C13527" s="24">
        <v>4</v>
      </c>
      <c r="D13527" s="24" t="s">
        <v>15161</v>
      </c>
      <c r="E13527" s="26">
        <v>676</v>
      </c>
      <c r="F13527" s="26">
        <v>10863</v>
      </c>
      <c r="G13527" s="26" t="s">
        <v>14170</v>
      </c>
      <c r="H13527" s="24" t="s">
        <v>400</v>
      </c>
      <c r="I13527" s="24" t="s">
        <v>401</v>
      </c>
      <c r="J13527" s="27" t="s">
        <v>1</v>
      </c>
      <c r="K13527" s="28">
        <v>23.43</v>
      </c>
      <c r="L13527" s="28">
        <v>23.15</v>
      </c>
    </row>
    <row r="13528" spans="1:12" x14ac:dyDescent="0.25">
      <c r="A13528" s="24" t="s">
        <v>3305</v>
      </c>
      <c r="B13528" s="26">
        <v>2018</v>
      </c>
      <c r="C13528" s="24">
        <v>4</v>
      </c>
      <c r="D13528" s="24" t="s">
        <v>15161</v>
      </c>
      <c r="E13528" s="26">
        <v>676</v>
      </c>
      <c r="F13528" s="26">
        <v>10864</v>
      </c>
      <c r="G13528" s="26" t="s">
        <v>14171</v>
      </c>
      <c r="H13528" s="24" t="s">
        <v>396</v>
      </c>
      <c r="I13528" s="24" t="s">
        <v>397</v>
      </c>
      <c r="J13528" s="27" t="s">
        <v>1</v>
      </c>
      <c r="K13528" s="28">
        <v>14.25</v>
      </c>
      <c r="L13528" s="28">
        <v>13.97</v>
      </c>
    </row>
    <row r="13529" spans="1:12" x14ac:dyDescent="0.25">
      <c r="A13529" s="24" t="s">
        <v>3305</v>
      </c>
      <c r="B13529" s="26">
        <v>2018</v>
      </c>
      <c r="C13529" s="24">
        <v>4</v>
      </c>
      <c r="D13529" s="24" t="s">
        <v>15161</v>
      </c>
      <c r="E13529" s="26">
        <v>676</v>
      </c>
      <c r="F13529" s="26">
        <v>10865</v>
      </c>
      <c r="G13529" s="26" t="s">
        <v>14172</v>
      </c>
      <c r="H13529" s="24" t="s">
        <v>396</v>
      </c>
      <c r="I13529" s="24" t="s">
        <v>397</v>
      </c>
      <c r="J13529" s="27" t="s">
        <v>1</v>
      </c>
      <c r="K13529" s="28">
        <v>23.23</v>
      </c>
      <c r="L13529" s="28">
        <v>22.95</v>
      </c>
    </row>
    <row r="13530" spans="1:12" x14ac:dyDescent="0.25">
      <c r="A13530" s="24" t="s">
        <v>3305</v>
      </c>
      <c r="B13530" s="26">
        <v>2018</v>
      </c>
      <c r="C13530" s="24">
        <v>4</v>
      </c>
      <c r="D13530" s="24" t="s">
        <v>15161</v>
      </c>
      <c r="E13530" s="26">
        <v>677</v>
      </c>
      <c r="F13530" s="26">
        <v>10866</v>
      </c>
      <c r="G13530" s="26" t="s">
        <v>14173</v>
      </c>
      <c r="H13530" s="24" t="s">
        <v>396</v>
      </c>
      <c r="I13530" s="24" t="s">
        <v>397</v>
      </c>
      <c r="J13530" s="27" t="s">
        <v>1</v>
      </c>
      <c r="K13530" s="28">
        <v>14.25</v>
      </c>
      <c r="L13530" s="28">
        <v>13.97</v>
      </c>
    </row>
    <row r="13531" spans="1:12" x14ac:dyDescent="0.25">
      <c r="A13531" s="24" t="s">
        <v>3305</v>
      </c>
      <c r="B13531" s="26">
        <v>2018</v>
      </c>
      <c r="C13531" s="24">
        <v>4</v>
      </c>
      <c r="D13531" s="24" t="s">
        <v>15161</v>
      </c>
      <c r="E13531" s="26">
        <v>679</v>
      </c>
      <c r="F13531" s="26">
        <v>10867</v>
      </c>
      <c r="G13531" s="26" t="s">
        <v>14174</v>
      </c>
      <c r="H13531" s="24" t="s">
        <v>396</v>
      </c>
      <c r="I13531" s="24" t="s">
        <v>397</v>
      </c>
      <c r="J13531" s="27" t="s">
        <v>1</v>
      </c>
      <c r="K13531" s="28">
        <v>14.25</v>
      </c>
      <c r="L13531" s="28">
        <v>13.97</v>
      </c>
    </row>
    <row r="13532" spans="1:12" x14ac:dyDescent="0.25">
      <c r="A13532" s="24" t="s">
        <v>3305</v>
      </c>
      <c r="B13532" s="26">
        <v>2018</v>
      </c>
      <c r="C13532" s="24">
        <v>4</v>
      </c>
      <c r="D13532" s="24" t="s">
        <v>15126</v>
      </c>
      <c r="E13532" s="26">
        <v>679</v>
      </c>
      <c r="F13532" s="26">
        <v>1014</v>
      </c>
      <c r="G13532" s="26" t="s">
        <v>4321</v>
      </c>
      <c r="H13532" s="24" t="s">
        <v>444</v>
      </c>
      <c r="I13532" s="24" t="s">
        <v>445</v>
      </c>
      <c r="J13532" s="27" t="s">
        <v>1</v>
      </c>
      <c r="K13532" s="28">
        <v>19.97</v>
      </c>
      <c r="L13532" s="28">
        <v>19.690000000000001</v>
      </c>
    </row>
    <row r="13533" spans="1:12" x14ac:dyDescent="0.25">
      <c r="A13533" s="24" t="s">
        <v>3305</v>
      </c>
      <c r="B13533" s="26">
        <v>2018</v>
      </c>
      <c r="C13533" s="24">
        <v>4</v>
      </c>
      <c r="D13533" s="24" t="s">
        <v>15126</v>
      </c>
      <c r="E13533" s="26">
        <v>679</v>
      </c>
      <c r="F13533" s="26">
        <v>8785</v>
      </c>
      <c r="G13533" s="26" t="s">
        <v>12092</v>
      </c>
      <c r="H13533" s="24" t="s">
        <v>444</v>
      </c>
      <c r="I13533" s="24" t="s">
        <v>445</v>
      </c>
      <c r="J13533" s="27" t="s">
        <v>1</v>
      </c>
      <c r="K13533" s="28">
        <v>106.37</v>
      </c>
      <c r="L13533" s="28">
        <v>105.82</v>
      </c>
    </row>
    <row r="13534" spans="1:12" x14ac:dyDescent="0.25">
      <c r="A13534" s="24" t="s">
        <v>3305</v>
      </c>
      <c r="B13534" s="26">
        <v>2018</v>
      </c>
      <c r="C13534" s="24">
        <v>4</v>
      </c>
      <c r="D13534" s="24" t="s">
        <v>15150</v>
      </c>
      <c r="E13534" s="26">
        <v>675</v>
      </c>
      <c r="F13534" s="26">
        <v>10089</v>
      </c>
      <c r="G13534" s="26" t="s">
        <v>13396</v>
      </c>
      <c r="H13534" s="24" t="s">
        <v>636</v>
      </c>
      <c r="I13534" s="24" t="s">
        <v>637</v>
      </c>
      <c r="J13534" s="27" t="s">
        <v>1</v>
      </c>
      <c r="K13534" s="28">
        <v>15.75</v>
      </c>
      <c r="L13534" s="28">
        <v>15.48</v>
      </c>
    </row>
    <row r="13535" spans="1:12" x14ac:dyDescent="0.25">
      <c r="A13535" s="24" t="s">
        <v>3305</v>
      </c>
      <c r="B13535" s="26">
        <v>2018</v>
      </c>
      <c r="C13535" s="24">
        <v>4</v>
      </c>
      <c r="D13535" s="24" t="s">
        <v>15150</v>
      </c>
      <c r="E13535" s="26">
        <v>677</v>
      </c>
      <c r="F13535" s="26">
        <v>10090</v>
      </c>
      <c r="G13535" s="26" t="s">
        <v>13397</v>
      </c>
      <c r="H13535" s="24" t="s">
        <v>2572</v>
      </c>
      <c r="I13535" s="24" t="s">
        <v>2573</v>
      </c>
      <c r="J13535" s="27" t="s">
        <v>1</v>
      </c>
      <c r="K13535" s="28">
        <v>15.75</v>
      </c>
      <c r="L13535" s="28">
        <v>15.48</v>
      </c>
    </row>
    <row r="13536" spans="1:12" x14ac:dyDescent="0.25">
      <c r="A13536" s="24" t="s">
        <v>3305</v>
      </c>
      <c r="B13536" s="26">
        <v>2018</v>
      </c>
      <c r="C13536" s="24">
        <v>4</v>
      </c>
      <c r="D13536" s="24" t="s">
        <v>15128</v>
      </c>
      <c r="E13536" s="26">
        <v>670</v>
      </c>
      <c r="F13536" s="26">
        <v>10868</v>
      </c>
      <c r="G13536" s="26" t="s">
        <v>14175</v>
      </c>
      <c r="H13536" s="24" t="s">
        <v>1310</v>
      </c>
      <c r="I13536" s="24" t="s">
        <v>1311</v>
      </c>
      <c r="J13536" s="27" t="s">
        <v>1</v>
      </c>
      <c r="K13536" s="28">
        <v>22.23</v>
      </c>
      <c r="L13536" s="28">
        <v>22.23</v>
      </c>
    </row>
    <row r="13537" spans="1:12" x14ac:dyDescent="0.25">
      <c r="A13537" s="24" t="s">
        <v>3305</v>
      </c>
      <c r="B13537" s="26">
        <v>2018</v>
      </c>
      <c r="C13537" s="24">
        <v>4</v>
      </c>
      <c r="D13537" s="24" t="s">
        <v>15128</v>
      </c>
      <c r="E13537" s="26">
        <v>670</v>
      </c>
      <c r="F13537" s="26">
        <v>10869</v>
      </c>
      <c r="G13537" s="26" t="s">
        <v>14176</v>
      </c>
      <c r="H13537" s="24" t="s">
        <v>1310</v>
      </c>
      <c r="I13537" s="24" t="s">
        <v>1311</v>
      </c>
      <c r="J13537" s="27" t="s">
        <v>1</v>
      </c>
      <c r="K13537" s="28">
        <v>34.65</v>
      </c>
      <c r="L13537" s="28">
        <v>34.65</v>
      </c>
    </row>
    <row r="13538" spans="1:12" x14ac:dyDescent="0.25">
      <c r="A13538" s="24" t="s">
        <v>3305</v>
      </c>
      <c r="B13538" s="26">
        <v>2018</v>
      </c>
      <c r="C13538" s="24">
        <v>4</v>
      </c>
      <c r="D13538" s="24" t="s">
        <v>15128</v>
      </c>
      <c r="E13538" s="26">
        <v>670</v>
      </c>
      <c r="F13538" s="26">
        <v>10870</v>
      </c>
      <c r="G13538" s="26" t="s">
        <v>14177</v>
      </c>
      <c r="H13538" s="24" t="s">
        <v>778</v>
      </c>
      <c r="I13538" s="24" t="s">
        <v>779</v>
      </c>
      <c r="J13538" s="27" t="s">
        <v>1</v>
      </c>
      <c r="K13538" s="28">
        <v>22.23</v>
      </c>
      <c r="L13538" s="28">
        <v>22.23</v>
      </c>
    </row>
    <row r="13539" spans="1:12" x14ac:dyDescent="0.25">
      <c r="A13539" s="24" t="s">
        <v>3305</v>
      </c>
      <c r="B13539" s="26">
        <v>2018</v>
      </c>
      <c r="C13539" s="24">
        <v>4</v>
      </c>
      <c r="D13539" s="24" t="s">
        <v>15128</v>
      </c>
      <c r="E13539" s="26">
        <v>671</v>
      </c>
      <c r="F13539" s="26">
        <v>10871</v>
      </c>
      <c r="G13539" s="26" t="s">
        <v>14178</v>
      </c>
      <c r="H13539" s="24" t="s">
        <v>1310</v>
      </c>
      <c r="I13539" s="24" t="s">
        <v>1311</v>
      </c>
      <c r="J13539" s="27" t="s">
        <v>1</v>
      </c>
      <c r="K13539" s="28">
        <v>35.9</v>
      </c>
      <c r="L13539" s="28">
        <v>35.9</v>
      </c>
    </row>
    <row r="13540" spans="1:12" x14ac:dyDescent="0.25">
      <c r="A13540" s="24" t="s">
        <v>3305</v>
      </c>
      <c r="B13540" s="26">
        <v>2018</v>
      </c>
      <c r="C13540" s="24">
        <v>4</v>
      </c>
      <c r="D13540" s="24" t="s">
        <v>15128</v>
      </c>
      <c r="E13540" s="26">
        <v>673</v>
      </c>
      <c r="F13540" s="26">
        <v>10872</v>
      </c>
      <c r="G13540" s="26" t="s">
        <v>14179</v>
      </c>
      <c r="H13540" s="24" t="s">
        <v>1310</v>
      </c>
      <c r="I13540" s="24" t="s">
        <v>1311</v>
      </c>
      <c r="J13540" s="27" t="s">
        <v>1</v>
      </c>
      <c r="K13540" s="28">
        <v>132.22</v>
      </c>
      <c r="L13540" s="28">
        <v>132.22</v>
      </c>
    </row>
    <row r="13541" spans="1:12" x14ac:dyDescent="0.25">
      <c r="A13541" s="24" t="s">
        <v>3305</v>
      </c>
      <c r="B13541" s="26">
        <v>2018</v>
      </c>
      <c r="C13541" s="24">
        <v>4</v>
      </c>
      <c r="D13541" s="24" t="s">
        <v>15128</v>
      </c>
      <c r="E13541" s="26">
        <v>674</v>
      </c>
      <c r="F13541" s="26">
        <v>10873</v>
      </c>
      <c r="G13541" s="26" t="s">
        <v>14180</v>
      </c>
      <c r="H13541" s="24" t="s">
        <v>754</v>
      </c>
      <c r="I13541" s="24" t="s">
        <v>755</v>
      </c>
      <c r="J13541" s="27" t="s">
        <v>1</v>
      </c>
      <c r="K13541" s="28">
        <v>25.71</v>
      </c>
      <c r="L13541" s="28">
        <v>25.71</v>
      </c>
    </row>
    <row r="13542" spans="1:12" x14ac:dyDescent="0.25">
      <c r="A13542" s="24" t="s">
        <v>3305</v>
      </c>
      <c r="B13542" s="26">
        <v>2018</v>
      </c>
      <c r="C13542" s="24">
        <v>4</v>
      </c>
      <c r="D13542" s="24" t="s">
        <v>15128</v>
      </c>
      <c r="E13542" s="26">
        <v>675</v>
      </c>
      <c r="F13542" s="26">
        <v>10874</v>
      </c>
      <c r="G13542" s="26" t="s">
        <v>14181</v>
      </c>
      <c r="H13542" s="24" t="s">
        <v>752</v>
      </c>
      <c r="I13542" s="24" t="s">
        <v>753</v>
      </c>
      <c r="J13542" s="27" t="s">
        <v>1</v>
      </c>
      <c r="K13542" s="28">
        <v>75.59</v>
      </c>
      <c r="L13542" s="28">
        <v>75.59</v>
      </c>
    </row>
    <row r="13543" spans="1:12" x14ac:dyDescent="0.25">
      <c r="A13543" s="24" t="s">
        <v>3305</v>
      </c>
      <c r="B13543" s="26">
        <v>2018</v>
      </c>
      <c r="C13543" s="24">
        <v>4</v>
      </c>
      <c r="D13543" s="24" t="s">
        <v>15128</v>
      </c>
      <c r="E13543" s="26">
        <v>675</v>
      </c>
      <c r="F13543" s="26">
        <v>10875</v>
      </c>
      <c r="G13543" s="26" t="s">
        <v>14182</v>
      </c>
      <c r="H13543" s="24" t="s">
        <v>540</v>
      </c>
      <c r="I13543" s="24" t="s">
        <v>541</v>
      </c>
      <c r="J13543" s="27" t="s">
        <v>1</v>
      </c>
      <c r="K13543" s="28">
        <v>100.24</v>
      </c>
      <c r="L13543" s="28">
        <v>100.24</v>
      </c>
    </row>
    <row r="13544" spans="1:12" x14ac:dyDescent="0.25">
      <c r="A13544" s="24" t="s">
        <v>3305</v>
      </c>
      <c r="B13544" s="26">
        <v>2018</v>
      </c>
      <c r="C13544" s="24">
        <v>4</v>
      </c>
      <c r="D13544" s="24" t="s">
        <v>15128</v>
      </c>
      <c r="E13544" s="26">
        <v>676</v>
      </c>
      <c r="F13544" s="26">
        <v>10876</v>
      </c>
      <c r="G13544" s="26" t="s">
        <v>14183</v>
      </c>
      <c r="H13544" s="24" t="s">
        <v>1310</v>
      </c>
      <c r="I13544" s="24" t="s">
        <v>1311</v>
      </c>
      <c r="J13544" s="27" t="s">
        <v>1</v>
      </c>
      <c r="K13544" s="28">
        <v>29.87</v>
      </c>
      <c r="L13544" s="28">
        <v>29.87</v>
      </c>
    </row>
    <row r="13545" spans="1:12" x14ac:dyDescent="0.25">
      <c r="A13545" s="24" t="s">
        <v>3305</v>
      </c>
      <c r="B13545" s="26">
        <v>2018</v>
      </c>
      <c r="C13545" s="24">
        <v>4</v>
      </c>
      <c r="D13545" s="24" t="s">
        <v>15128</v>
      </c>
      <c r="E13545" s="26">
        <v>679</v>
      </c>
      <c r="F13545" s="26">
        <v>10877</v>
      </c>
      <c r="G13545" s="26" t="s">
        <v>14184</v>
      </c>
      <c r="H13545" s="24" t="s">
        <v>1820</v>
      </c>
      <c r="I13545" s="24" t="s">
        <v>1821</v>
      </c>
      <c r="J13545" s="27" t="s">
        <v>1</v>
      </c>
      <c r="K13545" s="28">
        <v>40.06</v>
      </c>
      <c r="L13545" s="28">
        <v>40.06</v>
      </c>
    </row>
    <row r="13546" spans="1:12" x14ac:dyDescent="0.25">
      <c r="A13546" s="24" t="s">
        <v>3305</v>
      </c>
      <c r="B13546" s="26">
        <v>2018</v>
      </c>
      <c r="C13546" s="24">
        <v>4</v>
      </c>
      <c r="D13546" s="24" t="s">
        <v>15128</v>
      </c>
      <c r="E13546" s="26">
        <v>695</v>
      </c>
      <c r="F13546" s="26">
        <v>10878</v>
      </c>
      <c r="G13546" s="26" t="s">
        <v>14185</v>
      </c>
      <c r="H13546" s="24" t="s">
        <v>1820</v>
      </c>
      <c r="I13546" s="24" t="s">
        <v>1821</v>
      </c>
      <c r="J13546" s="27" t="s">
        <v>1</v>
      </c>
      <c r="K13546" s="28">
        <v>22.23</v>
      </c>
      <c r="L13546" s="28">
        <v>22.23</v>
      </c>
    </row>
    <row r="13547" spans="1:12" x14ac:dyDescent="0.25">
      <c r="A13547" s="24" t="s">
        <v>3305</v>
      </c>
      <c r="B13547" s="26">
        <v>2018</v>
      </c>
      <c r="C13547" s="24">
        <v>4</v>
      </c>
      <c r="D13547" s="24" t="s">
        <v>15154</v>
      </c>
      <c r="E13547" s="26">
        <v>639</v>
      </c>
      <c r="F13547" s="26">
        <v>10879</v>
      </c>
      <c r="G13547" s="26" t="s">
        <v>14186</v>
      </c>
      <c r="H13547" s="24" t="s">
        <v>2694</v>
      </c>
      <c r="I13547" s="24" t="s">
        <v>2695</v>
      </c>
      <c r="J13547" s="27" t="s">
        <v>15162</v>
      </c>
      <c r="K13547" s="28">
        <v>3814.9</v>
      </c>
      <c r="L13547" s="28">
        <v>3814.9</v>
      </c>
    </row>
    <row r="13548" spans="1:12" x14ac:dyDescent="0.25">
      <c r="A13548" s="24" t="s">
        <v>3305</v>
      </c>
      <c r="B13548" s="26">
        <v>2018</v>
      </c>
      <c r="C13548" s="24">
        <v>4</v>
      </c>
      <c r="D13548" s="24" t="s">
        <v>15146</v>
      </c>
      <c r="E13548" s="26">
        <v>674</v>
      </c>
      <c r="F13548" s="26">
        <v>10880</v>
      </c>
      <c r="G13548" s="26" t="s">
        <v>14187</v>
      </c>
      <c r="H13548" s="24" t="s">
        <v>1510</v>
      </c>
      <c r="I13548" s="24" t="s">
        <v>1511</v>
      </c>
      <c r="J13548" s="27" t="s">
        <v>1</v>
      </c>
      <c r="K13548" s="28">
        <v>61.05</v>
      </c>
      <c r="L13548" s="28">
        <v>61.05</v>
      </c>
    </row>
    <row r="13549" spans="1:12" x14ac:dyDescent="0.25">
      <c r="A13549" s="24" t="s">
        <v>3305</v>
      </c>
      <c r="B13549" s="26">
        <v>2018</v>
      </c>
      <c r="C13549" s="24">
        <v>4</v>
      </c>
      <c r="D13549" s="24" t="s">
        <v>15146</v>
      </c>
      <c r="E13549" s="26">
        <v>674</v>
      </c>
      <c r="F13549" s="26">
        <v>10133</v>
      </c>
      <c r="G13549" s="26" t="s">
        <v>13440</v>
      </c>
      <c r="H13549" s="24" t="s">
        <v>1282</v>
      </c>
      <c r="I13549" s="24" t="s">
        <v>1283</v>
      </c>
      <c r="J13549" s="27" t="s">
        <v>1</v>
      </c>
      <c r="K13549" s="28">
        <v>51.91</v>
      </c>
      <c r="L13549" s="28">
        <v>51.91</v>
      </c>
    </row>
    <row r="13550" spans="1:12" x14ac:dyDescent="0.25">
      <c r="A13550" s="24" t="s">
        <v>3305</v>
      </c>
      <c r="B13550" s="26">
        <v>2018</v>
      </c>
      <c r="C13550" s="24">
        <v>4</v>
      </c>
      <c r="D13550" s="24" t="s">
        <v>15146</v>
      </c>
      <c r="E13550" s="26">
        <v>674</v>
      </c>
      <c r="F13550" s="26">
        <v>10881</v>
      </c>
      <c r="G13550" s="26" t="s">
        <v>14188</v>
      </c>
      <c r="H13550" s="24" t="s">
        <v>192</v>
      </c>
      <c r="I13550" s="24" t="s">
        <v>193</v>
      </c>
      <c r="J13550" s="27" t="s">
        <v>1</v>
      </c>
      <c r="K13550" s="28">
        <v>18.95</v>
      </c>
      <c r="L13550" s="28">
        <v>18.670000000000002</v>
      </c>
    </row>
    <row r="13551" spans="1:12" x14ac:dyDescent="0.25">
      <c r="A13551" s="24" t="s">
        <v>3305</v>
      </c>
      <c r="B13551" s="26">
        <v>2018</v>
      </c>
      <c r="C13551" s="24">
        <v>4</v>
      </c>
      <c r="D13551" s="24" t="s">
        <v>15146</v>
      </c>
      <c r="E13551" s="26">
        <v>682</v>
      </c>
      <c r="F13551" s="26">
        <v>10882</v>
      </c>
      <c r="G13551" s="26" t="s">
        <v>14189</v>
      </c>
      <c r="H13551" s="24" t="s">
        <v>1012</v>
      </c>
      <c r="I13551" s="24" t="s">
        <v>1013</v>
      </c>
      <c r="J13551" s="27" t="s">
        <v>1</v>
      </c>
      <c r="K13551" s="28">
        <v>21.11</v>
      </c>
      <c r="L13551" s="28">
        <v>20.83</v>
      </c>
    </row>
    <row r="13552" spans="1:12" x14ac:dyDescent="0.25">
      <c r="A13552" s="24" t="s">
        <v>3305</v>
      </c>
      <c r="B13552" s="26">
        <v>2018</v>
      </c>
      <c r="C13552" s="24">
        <v>4</v>
      </c>
      <c r="D13552" s="24" t="s">
        <v>15155</v>
      </c>
      <c r="E13552" s="26">
        <v>646</v>
      </c>
      <c r="F13552" s="26">
        <v>10883</v>
      </c>
      <c r="G13552" s="26" t="s">
        <v>14190</v>
      </c>
      <c r="H13552" s="24" t="s">
        <v>2696</v>
      </c>
      <c r="I13552" s="24" t="s">
        <v>2697</v>
      </c>
      <c r="J13552" s="27" t="s">
        <v>15162</v>
      </c>
      <c r="K13552" s="28">
        <v>3918.21</v>
      </c>
      <c r="L13552" s="28">
        <v>3904.87</v>
      </c>
    </row>
    <row r="13553" spans="1:12" x14ac:dyDescent="0.25">
      <c r="A13553" s="24" t="s">
        <v>3305</v>
      </c>
      <c r="B13553" s="26">
        <v>2018</v>
      </c>
      <c r="C13553" s="24">
        <v>4</v>
      </c>
      <c r="D13553" s="24" t="s">
        <v>15155</v>
      </c>
      <c r="E13553" s="26">
        <v>651</v>
      </c>
      <c r="F13553" s="26">
        <v>10884</v>
      </c>
      <c r="G13553" s="26" t="s">
        <v>14191</v>
      </c>
      <c r="H13553" s="24" t="s">
        <v>2351</v>
      </c>
      <c r="I13553" s="24" t="s">
        <v>2352</v>
      </c>
      <c r="J13553" s="27" t="s">
        <v>15162</v>
      </c>
      <c r="K13553" s="28">
        <v>3528.44</v>
      </c>
      <c r="L13553" s="28">
        <v>1478.54</v>
      </c>
    </row>
    <row r="13554" spans="1:12" x14ac:dyDescent="0.25">
      <c r="A13554" s="24" t="s">
        <v>3306</v>
      </c>
      <c r="B13554" s="26">
        <v>2018</v>
      </c>
      <c r="C13554" s="24">
        <v>1</v>
      </c>
      <c r="D13554" s="24" t="s">
        <v>15151</v>
      </c>
      <c r="E13554" s="26">
        <v>625</v>
      </c>
      <c r="F13554" s="26">
        <v>10885</v>
      </c>
      <c r="G13554" s="26" t="s">
        <v>14192</v>
      </c>
      <c r="H13554" s="24" t="s">
        <v>530</v>
      </c>
      <c r="I13554" s="24" t="s">
        <v>531</v>
      </c>
      <c r="J13554" s="27" t="s">
        <v>1</v>
      </c>
      <c r="K13554" s="28">
        <v>140.19999999999999</v>
      </c>
      <c r="L13554" s="28">
        <v>140.19999999999999</v>
      </c>
    </row>
    <row r="13555" spans="1:12" x14ac:dyDescent="0.25">
      <c r="A13555" s="24" t="s">
        <v>3306</v>
      </c>
      <c r="B13555" s="26">
        <v>2018</v>
      </c>
      <c r="C13555" s="24">
        <v>1</v>
      </c>
      <c r="D13555" s="24" t="s">
        <v>15117</v>
      </c>
      <c r="E13555" s="26">
        <v>8</v>
      </c>
      <c r="F13555" s="26">
        <v>10886</v>
      </c>
      <c r="G13555" s="26" t="s">
        <v>14193</v>
      </c>
      <c r="H13555" s="24" t="s">
        <v>2698</v>
      </c>
      <c r="I13555" s="24" t="s">
        <v>2699</v>
      </c>
      <c r="J13555" s="27" t="s">
        <v>15162</v>
      </c>
      <c r="K13555" s="28">
        <v>453.72</v>
      </c>
      <c r="L13555" s="28">
        <v>453.72</v>
      </c>
    </row>
    <row r="13556" spans="1:12" x14ac:dyDescent="0.25">
      <c r="A13556" s="24" t="s">
        <v>3306</v>
      </c>
      <c r="B13556" s="26">
        <v>2018</v>
      </c>
      <c r="C13556" s="24">
        <v>1</v>
      </c>
      <c r="D13556" s="24" t="s">
        <v>15118</v>
      </c>
      <c r="E13556" s="26">
        <v>625</v>
      </c>
      <c r="F13556" s="26">
        <v>10887</v>
      </c>
      <c r="G13556" s="26" t="s">
        <v>14194</v>
      </c>
      <c r="H13556" s="24" t="s">
        <v>2700</v>
      </c>
      <c r="I13556" s="24" t="s">
        <v>2701</v>
      </c>
      <c r="J13556" s="27" t="s">
        <v>1</v>
      </c>
      <c r="K13556" s="28">
        <v>13.97</v>
      </c>
      <c r="L13556" s="28">
        <v>13.97</v>
      </c>
    </row>
    <row r="13557" spans="1:12" x14ac:dyDescent="0.25">
      <c r="A13557" s="24" t="s">
        <v>3306</v>
      </c>
      <c r="B13557" s="26">
        <v>2018</v>
      </c>
      <c r="C13557" s="24">
        <v>1</v>
      </c>
      <c r="D13557" s="24" t="s">
        <v>15118</v>
      </c>
      <c r="E13557" s="26">
        <v>625</v>
      </c>
      <c r="F13557" s="26">
        <v>10888</v>
      </c>
      <c r="G13557" s="26" t="s">
        <v>14195</v>
      </c>
      <c r="H13557" s="24" t="s">
        <v>1294</v>
      </c>
      <c r="I13557" s="24" t="s">
        <v>1295</v>
      </c>
      <c r="J13557" s="27" t="s">
        <v>1</v>
      </c>
      <c r="K13557" s="28">
        <v>45</v>
      </c>
      <c r="L13557" s="28">
        <v>45</v>
      </c>
    </row>
    <row r="13558" spans="1:12" x14ac:dyDescent="0.25">
      <c r="A13558" s="24" t="s">
        <v>3306</v>
      </c>
      <c r="B13558" s="26">
        <v>2018</v>
      </c>
      <c r="C13558" s="24">
        <v>1</v>
      </c>
      <c r="D13558" s="24" t="s">
        <v>15118</v>
      </c>
      <c r="E13558" s="26">
        <v>4</v>
      </c>
      <c r="F13558" s="26">
        <v>10889</v>
      </c>
      <c r="G13558" s="26" t="s">
        <v>14196</v>
      </c>
      <c r="H13558" s="24" t="s">
        <v>2702</v>
      </c>
      <c r="I13558" s="24" t="s">
        <v>2703</v>
      </c>
      <c r="J13558" s="27" t="s">
        <v>15162</v>
      </c>
      <c r="K13558" s="28">
        <v>298.61</v>
      </c>
      <c r="L13558" s="28">
        <v>298.61</v>
      </c>
    </row>
    <row r="13559" spans="1:12" x14ac:dyDescent="0.25">
      <c r="A13559" s="24" t="s">
        <v>3306</v>
      </c>
      <c r="B13559" s="26">
        <v>2018</v>
      </c>
      <c r="C13559" s="24">
        <v>1</v>
      </c>
      <c r="D13559" s="24" t="s">
        <v>15118</v>
      </c>
      <c r="E13559" s="26">
        <v>8</v>
      </c>
      <c r="F13559" s="26">
        <v>10890</v>
      </c>
      <c r="G13559" s="26" t="s">
        <v>14197</v>
      </c>
      <c r="H13559" s="24" t="s">
        <v>2704</v>
      </c>
      <c r="I13559" s="24" t="s">
        <v>2705</v>
      </c>
      <c r="J13559" s="27" t="s">
        <v>15162</v>
      </c>
      <c r="K13559" s="28">
        <v>447.64</v>
      </c>
      <c r="L13559" s="28">
        <v>447.64</v>
      </c>
    </row>
    <row r="13560" spans="1:12" x14ac:dyDescent="0.25">
      <c r="A13560" s="24" t="s">
        <v>3306</v>
      </c>
      <c r="B13560" s="26">
        <v>2018</v>
      </c>
      <c r="C13560" s="24">
        <v>1</v>
      </c>
      <c r="D13560" s="24" t="s">
        <v>15118</v>
      </c>
      <c r="E13560" s="26">
        <v>40</v>
      </c>
      <c r="F13560" s="26">
        <v>10891</v>
      </c>
      <c r="G13560" s="26" t="s">
        <v>14198</v>
      </c>
      <c r="H13560" s="24" t="s">
        <v>2706</v>
      </c>
      <c r="I13560" s="24" t="s">
        <v>2707</v>
      </c>
      <c r="J13560" s="27" t="s">
        <v>15162</v>
      </c>
      <c r="K13560" s="28">
        <v>1229.04</v>
      </c>
      <c r="L13560" s="28">
        <v>1229.04</v>
      </c>
    </row>
    <row r="13561" spans="1:12" x14ac:dyDescent="0.25">
      <c r="A13561" s="24" t="s">
        <v>3306</v>
      </c>
      <c r="B13561" s="26">
        <v>2018</v>
      </c>
      <c r="C13561" s="24">
        <v>1</v>
      </c>
      <c r="D13561" s="24" t="s">
        <v>15118</v>
      </c>
      <c r="E13561" s="26">
        <v>43</v>
      </c>
      <c r="F13561" s="26">
        <v>10892</v>
      </c>
      <c r="G13561" s="26" t="s">
        <v>14199</v>
      </c>
      <c r="H13561" s="24" t="s">
        <v>2379</v>
      </c>
      <c r="I13561" s="24" t="s">
        <v>2380</v>
      </c>
      <c r="J13561" s="27" t="s">
        <v>15162</v>
      </c>
      <c r="K13561" s="28">
        <v>522.58000000000004</v>
      </c>
      <c r="L13561" s="28">
        <v>522.58000000000004</v>
      </c>
    </row>
    <row r="13562" spans="1:12" x14ac:dyDescent="0.25">
      <c r="A13562" s="24" t="s">
        <v>3306</v>
      </c>
      <c r="B13562" s="26">
        <v>2018</v>
      </c>
      <c r="C13562" s="24">
        <v>1</v>
      </c>
      <c r="D13562" s="24" t="s">
        <v>15118</v>
      </c>
      <c r="E13562" s="26">
        <v>43</v>
      </c>
      <c r="F13562" s="26">
        <v>10893</v>
      </c>
      <c r="G13562" s="26" t="s">
        <v>14200</v>
      </c>
      <c r="H13562" s="24" t="s">
        <v>2708</v>
      </c>
      <c r="I13562" s="24" t="s">
        <v>2709</v>
      </c>
      <c r="J13562" s="27" t="s">
        <v>15162</v>
      </c>
      <c r="K13562" s="28">
        <v>867.24</v>
      </c>
      <c r="L13562" s="28">
        <v>867.24</v>
      </c>
    </row>
    <row r="13563" spans="1:12" x14ac:dyDescent="0.25">
      <c r="A13563" s="24" t="s">
        <v>3306</v>
      </c>
      <c r="B13563" s="26">
        <v>2018</v>
      </c>
      <c r="C13563" s="24">
        <v>1</v>
      </c>
      <c r="D13563" s="24" t="s">
        <v>15118</v>
      </c>
      <c r="E13563" s="26">
        <v>45</v>
      </c>
      <c r="F13563" s="26">
        <v>10894</v>
      </c>
      <c r="G13563" s="26" t="s">
        <v>14201</v>
      </c>
      <c r="H13563" s="24" t="s">
        <v>2710</v>
      </c>
      <c r="I13563" s="24" t="s">
        <v>2711</v>
      </c>
      <c r="J13563" s="27" t="s">
        <v>15162</v>
      </c>
      <c r="K13563" s="28">
        <v>1755.43</v>
      </c>
      <c r="L13563" s="28">
        <v>1755.43</v>
      </c>
    </row>
    <row r="13564" spans="1:12" x14ac:dyDescent="0.25">
      <c r="A13564" s="24" t="s">
        <v>3306</v>
      </c>
      <c r="B13564" s="26">
        <v>2018</v>
      </c>
      <c r="C13564" s="24">
        <v>1</v>
      </c>
      <c r="D13564" s="24" t="s">
        <v>15118</v>
      </c>
      <c r="E13564" s="26">
        <v>77</v>
      </c>
      <c r="F13564" s="26">
        <v>10895</v>
      </c>
      <c r="G13564" s="26" t="s">
        <v>14202</v>
      </c>
      <c r="H13564" s="24" t="s">
        <v>2712</v>
      </c>
      <c r="I13564" s="24" t="s">
        <v>2713</v>
      </c>
      <c r="J13564" s="27" t="s">
        <v>15162</v>
      </c>
      <c r="K13564" s="28">
        <v>2670.04</v>
      </c>
      <c r="L13564" s="28">
        <v>2670.04</v>
      </c>
    </row>
    <row r="13565" spans="1:12" x14ac:dyDescent="0.25">
      <c r="A13565" s="24" t="s">
        <v>3306</v>
      </c>
      <c r="B13565" s="26">
        <v>2018</v>
      </c>
      <c r="C13565" s="24">
        <v>1</v>
      </c>
      <c r="D13565" s="24" t="s">
        <v>15133</v>
      </c>
      <c r="E13565" s="26">
        <v>10</v>
      </c>
      <c r="F13565" s="26">
        <v>10896</v>
      </c>
      <c r="G13565" s="26" t="s">
        <v>14203</v>
      </c>
      <c r="H13565" s="24" t="s">
        <v>2009</v>
      </c>
      <c r="I13565" s="24" t="s">
        <v>2010</v>
      </c>
      <c r="J13565" s="27" t="s">
        <v>15162</v>
      </c>
      <c r="K13565" s="28">
        <v>226.19</v>
      </c>
      <c r="L13565" s="28">
        <v>226.19</v>
      </c>
    </row>
    <row r="13566" spans="1:12" x14ac:dyDescent="0.25">
      <c r="A13566" s="24" t="s">
        <v>3306</v>
      </c>
      <c r="B13566" s="26">
        <v>2018</v>
      </c>
      <c r="C13566" s="24">
        <v>1</v>
      </c>
      <c r="D13566" s="24" t="s">
        <v>15134</v>
      </c>
      <c r="E13566" s="26">
        <v>625</v>
      </c>
      <c r="F13566" s="26">
        <v>10897</v>
      </c>
      <c r="G13566" s="26" t="s">
        <v>14204</v>
      </c>
      <c r="H13566" s="24" t="s">
        <v>488</v>
      </c>
      <c r="I13566" s="24" t="s">
        <v>489</v>
      </c>
      <c r="J13566" s="27" t="s">
        <v>1</v>
      </c>
      <c r="K13566" s="28">
        <v>71.56</v>
      </c>
      <c r="L13566" s="28">
        <v>71.56</v>
      </c>
    </row>
    <row r="13567" spans="1:12" x14ac:dyDescent="0.25">
      <c r="A13567" s="24" t="s">
        <v>3306</v>
      </c>
      <c r="B13567" s="26">
        <v>2018</v>
      </c>
      <c r="C13567" s="24">
        <v>1</v>
      </c>
      <c r="D13567" s="24" t="s">
        <v>15134</v>
      </c>
      <c r="E13567" s="26">
        <v>625</v>
      </c>
      <c r="F13567" s="26">
        <v>10898</v>
      </c>
      <c r="G13567" s="26" t="s">
        <v>14205</v>
      </c>
      <c r="H13567" s="24" t="s">
        <v>345</v>
      </c>
      <c r="I13567" s="24" t="s">
        <v>346</v>
      </c>
      <c r="J13567" s="27" t="s">
        <v>1</v>
      </c>
      <c r="K13567" s="28">
        <v>20.58</v>
      </c>
      <c r="L13567" s="28">
        <v>20.58</v>
      </c>
    </row>
    <row r="13568" spans="1:12" x14ac:dyDescent="0.25">
      <c r="A13568" s="24" t="s">
        <v>3306</v>
      </c>
      <c r="B13568" s="26">
        <v>2018</v>
      </c>
      <c r="C13568" s="24">
        <v>1</v>
      </c>
      <c r="D13568" s="24" t="s">
        <v>15121</v>
      </c>
      <c r="E13568" s="26">
        <v>625</v>
      </c>
      <c r="F13568" s="26">
        <v>10899</v>
      </c>
      <c r="G13568" s="26" t="s">
        <v>14206</v>
      </c>
      <c r="H13568" s="24" t="s">
        <v>188</v>
      </c>
      <c r="I13568" s="24" t="s">
        <v>189</v>
      </c>
      <c r="J13568" s="27" t="s">
        <v>1</v>
      </c>
      <c r="K13568" s="28">
        <v>19.850000000000001</v>
      </c>
      <c r="L13568" s="28">
        <v>19.850000000000001</v>
      </c>
    </row>
    <row r="13569" spans="1:12" x14ac:dyDescent="0.25">
      <c r="A13569" s="24" t="s">
        <v>3306</v>
      </c>
      <c r="B13569" s="26">
        <v>2018</v>
      </c>
      <c r="C13569" s="24">
        <v>1</v>
      </c>
      <c r="D13569" s="24" t="s">
        <v>15121</v>
      </c>
      <c r="E13569" s="26">
        <v>1</v>
      </c>
      <c r="F13569" s="26">
        <v>10900</v>
      </c>
      <c r="G13569" s="26" t="s">
        <v>14207</v>
      </c>
      <c r="H13569" s="24" t="s">
        <v>2714</v>
      </c>
      <c r="I13569" s="24" t="s">
        <v>2715</v>
      </c>
      <c r="J13569" s="27" t="s">
        <v>15162</v>
      </c>
      <c r="K13569" s="28">
        <v>399.69</v>
      </c>
      <c r="L13569" s="28">
        <v>399.69</v>
      </c>
    </row>
    <row r="13570" spans="1:12" x14ac:dyDescent="0.25">
      <c r="A13570" s="24" t="s">
        <v>3306</v>
      </c>
      <c r="B13570" s="26">
        <v>2018</v>
      </c>
      <c r="C13570" s="24">
        <v>1</v>
      </c>
      <c r="D13570" s="24" t="s">
        <v>15121</v>
      </c>
      <c r="E13570" s="26">
        <v>621</v>
      </c>
      <c r="F13570" s="26">
        <v>10901</v>
      </c>
      <c r="G13570" s="26" t="s">
        <v>14208</v>
      </c>
      <c r="H13570" s="24" t="s">
        <v>622</v>
      </c>
      <c r="I13570" s="24" t="s">
        <v>623</v>
      </c>
      <c r="J13570" s="27" t="s">
        <v>0</v>
      </c>
      <c r="K13570" s="28">
        <v>184.9</v>
      </c>
      <c r="L13570" s="28">
        <v>0</v>
      </c>
    </row>
    <row r="13571" spans="1:12" x14ac:dyDescent="0.25">
      <c r="A13571" s="24" t="s">
        <v>3306</v>
      </c>
      <c r="B13571" s="26">
        <v>2018</v>
      </c>
      <c r="C13571" s="24">
        <v>1</v>
      </c>
      <c r="D13571" s="24" t="s">
        <v>15138</v>
      </c>
      <c r="E13571" s="26">
        <v>625</v>
      </c>
      <c r="F13571" s="26">
        <v>10902</v>
      </c>
      <c r="G13571" s="26" t="s">
        <v>14209</v>
      </c>
      <c r="H13571" s="24" t="s">
        <v>2716</v>
      </c>
      <c r="I13571" s="24" t="s">
        <v>2717</v>
      </c>
      <c r="J13571" s="27" t="s">
        <v>1</v>
      </c>
      <c r="K13571" s="28">
        <v>13.97</v>
      </c>
      <c r="L13571" s="28">
        <v>13.97</v>
      </c>
    </row>
    <row r="13572" spans="1:12" x14ac:dyDescent="0.25">
      <c r="A13572" s="24" t="s">
        <v>3306</v>
      </c>
      <c r="B13572" s="26">
        <v>2018</v>
      </c>
      <c r="C13572" s="24">
        <v>1</v>
      </c>
      <c r="D13572" s="24" t="s">
        <v>1886</v>
      </c>
      <c r="E13572" s="26">
        <v>625</v>
      </c>
      <c r="F13572" s="26">
        <v>10903</v>
      </c>
      <c r="G13572" s="26" t="s">
        <v>14210</v>
      </c>
      <c r="H13572" s="24" t="s">
        <v>2718</v>
      </c>
      <c r="I13572" s="24" t="s">
        <v>2719</v>
      </c>
      <c r="J13572" s="27" t="s">
        <v>1</v>
      </c>
      <c r="K13572" s="28">
        <v>99.96</v>
      </c>
      <c r="L13572" s="28">
        <v>99.96</v>
      </c>
    </row>
    <row r="13573" spans="1:12" x14ac:dyDescent="0.25">
      <c r="A13573" s="24" t="s">
        <v>3306</v>
      </c>
      <c r="B13573" s="26">
        <v>2018</v>
      </c>
      <c r="C13573" s="24">
        <v>1</v>
      </c>
      <c r="D13573" s="24" t="s">
        <v>15140</v>
      </c>
      <c r="E13573" s="26">
        <v>625</v>
      </c>
      <c r="F13573" s="26">
        <v>10904</v>
      </c>
      <c r="G13573" s="26" t="s">
        <v>14211</v>
      </c>
      <c r="H13573" s="24" t="s">
        <v>670</v>
      </c>
      <c r="I13573" s="24" t="s">
        <v>671</v>
      </c>
      <c r="J13573" s="27" t="s">
        <v>1</v>
      </c>
      <c r="K13573" s="28">
        <v>81.89</v>
      </c>
      <c r="L13573" s="28">
        <v>81.89</v>
      </c>
    </row>
    <row r="13574" spans="1:12" x14ac:dyDescent="0.25">
      <c r="A13574" s="24" t="s">
        <v>3306</v>
      </c>
      <c r="B13574" s="26">
        <v>2018</v>
      </c>
      <c r="C13574" s="24">
        <v>1</v>
      </c>
      <c r="D13574" s="24" t="s">
        <v>15157</v>
      </c>
      <c r="E13574" s="26">
        <v>5</v>
      </c>
      <c r="F13574" s="26">
        <v>10905</v>
      </c>
      <c r="G13574" s="26" t="s">
        <v>14212</v>
      </c>
      <c r="H13574" s="24" t="s">
        <v>2720</v>
      </c>
      <c r="I13574" s="24" t="s">
        <v>2721</v>
      </c>
      <c r="J13574" s="27" t="s">
        <v>15162</v>
      </c>
      <c r="K13574" s="28">
        <v>260.8</v>
      </c>
      <c r="L13574" s="28">
        <v>260.8</v>
      </c>
    </row>
    <row r="13575" spans="1:12" x14ac:dyDescent="0.25">
      <c r="A13575" s="24" t="s">
        <v>3306</v>
      </c>
      <c r="B13575" s="26">
        <v>2018</v>
      </c>
      <c r="C13575" s="24">
        <v>1</v>
      </c>
      <c r="D13575" s="24" t="s">
        <v>15157</v>
      </c>
      <c r="E13575" s="26">
        <v>6</v>
      </c>
      <c r="F13575" s="26">
        <v>10906</v>
      </c>
      <c r="G13575" s="26" t="s">
        <v>14213</v>
      </c>
      <c r="H13575" s="24" t="s">
        <v>2722</v>
      </c>
      <c r="I13575" s="24" t="s">
        <v>2723</v>
      </c>
      <c r="J13575" s="27" t="s">
        <v>15162</v>
      </c>
      <c r="K13575" s="28">
        <v>588.4</v>
      </c>
      <c r="L13575" s="28">
        <v>588.4</v>
      </c>
    </row>
    <row r="13576" spans="1:12" x14ac:dyDescent="0.25">
      <c r="A13576" s="24" t="s">
        <v>3306</v>
      </c>
      <c r="B13576" s="26">
        <v>2018</v>
      </c>
      <c r="C13576" s="24">
        <v>1</v>
      </c>
      <c r="D13576" s="24" t="s">
        <v>15157</v>
      </c>
      <c r="E13576" s="26">
        <v>8</v>
      </c>
      <c r="F13576" s="26">
        <v>10907</v>
      </c>
      <c r="G13576" s="26" t="s">
        <v>14214</v>
      </c>
      <c r="H13576" s="24" t="s">
        <v>1979</v>
      </c>
      <c r="I13576" s="24" t="s">
        <v>1980</v>
      </c>
      <c r="J13576" s="27" t="s">
        <v>15162</v>
      </c>
      <c r="K13576" s="28">
        <v>389.38</v>
      </c>
      <c r="L13576" s="28">
        <v>389.38</v>
      </c>
    </row>
    <row r="13577" spans="1:12" x14ac:dyDescent="0.25">
      <c r="A13577" s="24" t="s">
        <v>3306</v>
      </c>
      <c r="B13577" s="26">
        <v>2018</v>
      </c>
      <c r="C13577" s="24">
        <v>1</v>
      </c>
      <c r="D13577" s="24" t="s">
        <v>15157</v>
      </c>
      <c r="E13577" s="26">
        <v>8</v>
      </c>
      <c r="F13577" s="26">
        <v>10908</v>
      </c>
      <c r="G13577" s="26" t="s">
        <v>14215</v>
      </c>
      <c r="H13577" s="24" t="s">
        <v>2516</v>
      </c>
      <c r="I13577" s="24" t="s">
        <v>2517</v>
      </c>
      <c r="J13577" s="27" t="s">
        <v>15162</v>
      </c>
      <c r="K13577" s="28">
        <v>606.02</v>
      </c>
      <c r="L13577" s="28">
        <v>606.02</v>
      </c>
    </row>
    <row r="13578" spans="1:12" x14ac:dyDescent="0.25">
      <c r="A13578" s="24" t="s">
        <v>3306</v>
      </c>
      <c r="B13578" s="26">
        <v>2018</v>
      </c>
      <c r="C13578" s="24">
        <v>1</v>
      </c>
      <c r="D13578" s="24" t="s">
        <v>15157</v>
      </c>
      <c r="E13578" s="26">
        <v>8</v>
      </c>
      <c r="F13578" s="26">
        <v>10909</v>
      </c>
      <c r="G13578" s="26" t="s">
        <v>14216</v>
      </c>
      <c r="H13578" s="24" t="s">
        <v>2724</v>
      </c>
      <c r="I13578" s="24" t="s">
        <v>2725</v>
      </c>
      <c r="J13578" s="27" t="s">
        <v>15162</v>
      </c>
      <c r="K13578" s="28">
        <v>1792.29</v>
      </c>
      <c r="L13578" s="28">
        <v>1792.29</v>
      </c>
    </row>
    <row r="13579" spans="1:12" x14ac:dyDescent="0.25">
      <c r="A13579" s="24" t="s">
        <v>3306</v>
      </c>
      <c r="B13579" s="26">
        <v>2018</v>
      </c>
      <c r="C13579" s="24">
        <v>1</v>
      </c>
      <c r="D13579" s="24" t="s">
        <v>15157</v>
      </c>
      <c r="E13579" s="26">
        <v>8</v>
      </c>
      <c r="F13579" s="26">
        <v>10910</v>
      </c>
      <c r="G13579" s="26" t="s">
        <v>14217</v>
      </c>
      <c r="H13579" s="24" t="s">
        <v>264</v>
      </c>
      <c r="I13579" s="24" t="s">
        <v>265</v>
      </c>
      <c r="J13579" s="27" t="s">
        <v>15162</v>
      </c>
      <c r="K13579" s="28">
        <v>2325.1</v>
      </c>
      <c r="L13579" s="28">
        <v>2213.0500000000002</v>
      </c>
    </row>
    <row r="13580" spans="1:12" x14ac:dyDescent="0.25">
      <c r="A13580" s="24" t="s">
        <v>3306</v>
      </c>
      <c r="B13580" s="26">
        <v>2018</v>
      </c>
      <c r="C13580" s="24">
        <v>1</v>
      </c>
      <c r="D13580" s="24" t="s">
        <v>15157</v>
      </c>
      <c r="E13580" s="26">
        <v>10</v>
      </c>
      <c r="F13580" s="26">
        <v>10911</v>
      </c>
      <c r="G13580" s="26" t="s">
        <v>14218</v>
      </c>
      <c r="H13580" s="24" t="s">
        <v>670</v>
      </c>
      <c r="I13580" s="24" t="s">
        <v>671</v>
      </c>
      <c r="J13580" s="27" t="s">
        <v>15162</v>
      </c>
      <c r="K13580" s="28">
        <v>1026.3399999999999</v>
      </c>
      <c r="L13580" s="28">
        <v>1026.3399999999999</v>
      </c>
    </row>
    <row r="13581" spans="1:12" x14ac:dyDescent="0.25">
      <c r="A13581" s="24" t="s">
        <v>3306</v>
      </c>
      <c r="B13581" s="26">
        <v>2018</v>
      </c>
      <c r="C13581" s="24">
        <v>1</v>
      </c>
      <c r="D13581" s="24" t="s">
        <v>15157</v>
      </c>
      <c r="E13581" s="26">
        <v>27</v>
      </c>
      <c r="F13581" s="26">
        <v>10912</v>
      </c>
      <c r="G13581" s="26" t="s">
        <v>14219</v>
      </c>
      <c r="H13581" s="24" t="s">
        <v>2726</v>
      </c>
      <c r="I13581" s="24" t="s">
        <v>2727</v>
      </c>
      <c r="J13581" s="27" t="s">
        <v>15162</v>
      </c>
      <c r="K13581" s="28">
        <v>3342.9</v>
      </c>
      <c r="L13581" s="28">
        <v>3342.9</v>
      </c>
    </row>
    <row r="13582" spans="1:12" x14ac:dyDescent="0.25">
      <c r="A13582" s="24" t="s">
        <v>3306</v>
      </c>
      <c r="B13582" s="26">
        <v>2018</v>
      </c>
      <c r="C13582" s="24">
        <v>1</v>
      </c>
      <c r="D13582" s="24" t="s">
        <v>15157</v>
      </c>
      <c r="E13582" s="26">
        <v>76</v>
      </c>
      <c r="F13582" s="26">
        <v>10913</v>
      </c>
      <c r="G13582" s="26" t="s">
        <v>14220</v>
      </c>
      <c r="H13582" s="24" t="s">
        <v>456</v>
      </c>
      <c r="I13582" s="24" t="s">
        <v>457</v>
      </c>
      <c r="J13582" s="27" t="s">
        <v>15162</v>
      </c>
      <c r="K13582" s="28">
        <v>3024.11</v>
      </c>
      <c r="L13582" s="28">
        <v>3024.11</v>
      </c>
    </row>
    <row r="13583" spans="1:12" x14ac:dyDescent="0.25">
      <c r="A13583" s="24" t="s">
        <v>3306</v>
      </c>
      <c r="B13583" s="26">
        <v>2018</v>
      </c>
      <c r="C13583" s="24">
        <v>1</v>
      </c>
      <c r="D13583" s="24" t="s">
        <v>15157</v>
      </c>
      <c r="E13583" s="26">
        <v>76</v>
      </c>
      <c r="F13583" s="26">
        <v>10914</v>
      </c>
      <c r="G13583" s="26" t="s">
        <v>14221</v>
      </c>
      <c r="H13583" s="24" t="s">
        <v>2728</v>
      </c>
      <c r="I13583" s="24" t="s">
        <v>2729</v>
      </c>
      <c r="J13583" s="27" t="s">
        <v>15162</v>
      </c>
      <c r="K13583" s="28">
        <v>1514.01</v>
      </c>
      <c r="L13583" s="28">
        <v>1514.01</v>
      </c>
    </row>
    <row r="13584" spans="1:12" x14ac:dyDescent="0.25">
      <c r="A13584" s="24" t="s">
        <v>3306</v>
      </c>
      <c r="B13584" s="26">
        <v>2018</v>
      </c>
      <c r="C13584" s="24">
        <v>1</v>
      </c>
      <c r="D13584" s="24" t="s">
        <v>15157</v>
      </c>
      <c r="E13584" s="26">
        <v>77</v>
      </c>
      <c r="F13584" s="26">
        <v>10915</v>
      </c>
      <c r="G13584" s="26" t="s">
        <v>14222</v>
      </c>
      <c r="H13584" s="24" t="s">
        <v>2730</v>
      </c>
      <c r="I13584" s="24" t="s">
        <v>2731</v>
      </c>
      <c r="J13584" s="27" t="s">
        <v>15162</v>
      </c>
      <c r="K13584" s="28">
        <v>1507.2</v>
      </c>
      <c r="L13584" s="28">
        <v>1507.2</v>
      </c>
    </row>
    <row r="13585" spans="1:12" x14ac:dyDescent="0.25">
      <c r="A13585" s="24" t="s">
        <v>3306</v>
      </c>
      <c r="B13585" s="26">
        <v>2018</v>
      </c>
      <c r="C13585" s="24">
        <v>1</v>
      </c>
      <c r="D13585" s="24" t="s">
        <v>15157</v>
      </c>
      <c r="E13585" s="26">
        <v>83</v>
      </c>
      <c r="F13585" s="26">
        <v>10916</v>
      </c>
      <c r="G13585" s="26" t="s">
        <v>14223</v>
      </c>
      <c r="H13585" s="24" t="s">
        <v>2732</v>
      </c>
      <c r="I13585" s="24" t="s">
        <v>2733</v>
      </c>
      <c r="J13585" s="27" t="s">
        <v>15162</v>
      </c>
      <c r="K13585" s="28">
        <v>880.36</v>
      </c>
      <c r="L13585" s="28">
        <v>880.36</v>
      </c>
    </row>
    <row r="13586" spans="1:12" x14ac:dyDescent="0.25">
      <c r="A13586" s="24" t="s">
        <v>3306</v>
      </c>
      <c r="B13586" s="26">
        <v>2018</v>
      </c>
      <c r="C13586" s="24">
        <v>1</v>
      </c>
      <c r="D13586" s="24" t="s">
        <v>15157</v>
      </c>
      <c r="E13586" s="26">
        <v>85</v>
      </c>
      <c r="F13586" s="26">
        <v>10917</v>
      </c>
      <c r="G13586" s="26" t="s">
        <v>14224</v>
      </c>
      <c r="H13586" s="24" t="s">
        <v>316</v>
      </c>
      <c r="I13586" s="24" t="s">
        <v>317</v>
      </c>
      <c r="J13586" s="27" t="s">
        <v>15162</v>
      </c>
      <c r="K13586" s="28">
        <v>108.93</v>
      </c>
      <c r="L13586" s="28">
        <v>108.93</v>
      </c>
    </row>
    <row r="13587" spans="1:12" x14ac:dyDescent="0.25">
      <c r="A13587" s="24" t="s">
        <v>3306</v>
      </c>
      <c r="B13587" s="26">
        <v>2018</v>
      </c>
      <c r="C13587" s="24">
        <v>1</v>
      </c>
      <c r="D13587" s="24" t="s">
        <v>15157</v>
      </c>
      <c r="E13587" s="26">
        <v>85</v>
      </c>
      <c r="F13587" s="26">
        <v>10918</v>
      </c>
      <c r="G13587" s="26" t="s">
        <v>14225</v>
      </c>
      <c r="H13587" s="24" t="s">
        <v>2734</v>
      </c>
      <c r="I13587" s="24" t="s">
        <v>2735</v>
      </c>
      <c r="J13587" s="27" t="s">
        <v>15162</v>
      </c>
      <c r="K13587" s="28">
        <v>623.04999999999995</v>
      </c>
      <c r="L13587" s="28">
        <v>623.04999999999995</v>
      </c>
    </row>
    <row r="13588" spans="1:12" x14ac:dyDescent="0.25">
      <c r="A13588" s="24" t="s">
        <v>3306</v>
      </c>
      <c r="B13588" s="26">
        <v>2018</v>
      </c>
      <c r="C13588" s="24">
        <v>1</v>
      </c>
      <c r="D13588" s="24" t="s">
        <v>15157</v>
      </c>
      <c r="E13588" s="26">
        <v>85</v>
      </c>
      <c r="F13588" s="26">
        <v>10919</v>
      </c>
      <c r="G13588" s="26" t="s">
        <v>14226</v>
      </c>
      <c r="H13588" s="24" t="s">
        <v>2500</v>
      </c>
      <c r="I13588" s="24" t="s">
        <v>2501</v>
      </c>
      <c r="J13588" s="27" t="s">
        <v>15162</v>
      </c>
      <c r="K13588" s="28">
        <v>2909.67</v>
      </c>
      <c r="L13588" s="28">
        <v>2909.67</v>
      </c>
    </row>
    <row r="13589" spans="1:12" x14ac:dyDescent="0.25">
      <c r="A13589" s="24" t="s">
        <v>3306</v>
      </c>
      <c r="B13589" s="26">
        <v>2018</v>
      </c>
      <c r="C13589" s="24">
        <v>1</v>
      </c>
      <c r="D13589" s="24" t="s">
        <v>15157</v>
      </c>
      <c r="E13589" s="26">
        <v>86</v>
      </c>
      <c r="F13589" s="26">
        <v>10920</v>
      </c>
      <c r="G13589" s="26" t="s">
        <v>14227</v>
      </c>
      <c r="H13589" s="24" t="s">
        <v>2736</v>
      </c>
      <c r="I13589" s="24" t="s">
        <v>2737</v>
      </c>
      <c r="J13589" s="27" t="s">
        <v>15162</v>
      </c>
      <c r="K13589" s="28">
        <v>2284.9499999999998</v>
      </c>
      <c r="L13589" s="28">
        <v>2284.9499999999998</v>
      </c>
    </row>
    <row r="13590" spans="1:12" x14ac:dyDescent="0.25">
      <c r="A13590" s="24" t="s">
        <v>3306</v>
      </c>
      <c r="B13590" s="26">
        <v>2018</v>
      </c>
      <c r="C13590" s="24">
        <v>1</v>
      </c>
      <c r="D13590" s="24" t="s">
        <v>15157</v>
      </c>
      <c r="E13590" s="26">
        <v>86</v>
      </c>
      <c r="F13590" s="26">
        <v>10921</v>
      </c>
      <c r="G13590" s="26" t="s">
        <v>14228</v>
      </c>
      <c r="H13590" s="24" t="s">
        <v>2730</v>
      </c>
      <c r="I13590" s="24" t="s">
        <v>2731</v>
      </c>
      <c r="J13590" s="27" t="s">
        <v>15162</v>
      </c>
      <c r="K13590" s="28">
        <v>2201.23</v>
      </c>
      <c r="L13590" s="28">
        <v>2201.23</v>
      </c>
    </row>
    <row r="13591" spans="1:12" x14ac:dyDescent="0.25">
      <c r="A13591" s="24" t="s">
        <v>3306</v>
      </c>
      <c r="B13591" s="26">
        <v>2018</v>
      </c>
      <c r="C13591" s="24">
        <v>1</v>
      </c>
      <c r="D13591" s="24" t="s">
        <v>15157</v>
      </c>
      <c r="E13591" s="26">
        <v>87</v>
      </c>
      <c r="F13591" s="26">
        <v>10922</v>
      </c>
      <c r="G13591" s="26" t="s">
        <v>14229</v>
      </c>
      <c r="H13591" s="24" t="s">
        <v>2738</v>
      </c>
      <c r="I13591" s="24" t="s">
        <v>2739</v>
      </c>
      <c r="J13591" s="27" t="s">
        <v>15162</v>
      </c>
      <c r="K13591" s="28">
        <v>996.9</v>
      </c>
      <c r="L13591" s="28">
        <v>996.9</v>
      </c>
    </row>
    <row r="13592" spans="1:12" x14ac:dyDescent="0.25">
      <c r="A13592" s="24" t="s">
        <v>3306</v>
      </c>
      <c r="B13592" s="26">
        <v>2018</v>
      </c>
      <c r="C13592" s="24">
        <v>1</v>
      </c>
      <c r="D13592" s="24" t="s">
        <v>15157</v>
      </c>
      <c r="E13592" s="26">
        <v>87</v>
      </c>
      <c r="F13592" s="26">
        <v>10923</v>
      </c>
      <c r="G13592" s="26" t="s">
        <v>14230</v>
      </c>
      <c r="H13592" s="24" t="s">
        <v>2740</v>
      </c>
      <c r="I13592" s="24" t="s">
        <v>2741</v>
      </c>
      <c r="J13592" s="27" t="s">
        <v>15162</v>
      </c>
      <c r="K13592" s="28">
        <v>2236.16</v>
      </c>
      <c r="L13592" s="28">
        <v>2236.16</v>
      </c>
    </row>
    <row r="13593" spans="1:12" x14ac:dyDescent="0.25">
      <c r="A13593" s="24" t="s">
        <v>3306</v>
      </c>
      <c r="B13593" s="26">
        <v>2018</v>
      </c>
      <c r="C13593" s="24">
        <v>1</v>
      </c>
      <c r="D13593" s="24" t="s">
        <v>15157</v>
      </c>
      <c r="E13593" s="26">
        <v>146</v>
      </c>
      <c r="F13593" s="26">
        <v>10924</v>
      </c>
      <c r="G13593" s="26" t="s">
        <v>14231</v>
      </c>
      <c r="H13593" s="24" t="s">
        <v>2742</v>
      </c>
      <c r="I13593" s="24" t="s">
        <v>2743</v>
      </c>
      <c r="J13593" s="27" t="s">
        <v>15162</v>
      </c>
      <c r="K13593" s="28">
        <v>11689.24</v>
      </c>
      <c r="L13593" s="28">
        <v>11689.24</v>
      </c>
    </row>
    <row r="13594" spans="1:12" x14ac:dyDescent="0.25">
      <c r="A13594" s="24" t="s">
        <v>3306</v>
      </c>
      <c r="B13594" s="26">
        <v>2018</v>
      </c>
      <c r="C13594" s="24">
        <v>1</v>
      </c>
      <c r="D13594" s="24" t="s">
        <v>15124</v>
      </c>
      <c r="E13594" s="26">
        <v>3</v>
      </c>
      <c r="F13594" s="26">
        <v>10925</v>
      </c>
      <c r="G13594" s="26" t="s">
        <v>14232</v>
      </c>
      <c r="H13594" s="24" t="s">
        <v>2744</v>
      </c>
      <c r="I13594" s="24" t="s">
        <v>2745</v>
      </c>
      <c r="J13594" s="27" t="s">
        <v>15162</v>
      </c>
      <c r="K13594" s="28">
        <v>171.14</v>
      </c>
      <c r="L13594" s="28">
        <v>171.14</v>
      </c>
    </row>
    <row r="13595" spans="1:12" x14ac:dyDescent="0.25">
      <c r="A13595" s="24" t="s">
        <v>3306</v>
      </c>
      <c r="B13595" s="26">
        <v>2018</v>
      </c>
      <c r="C13595" s="24">
        <v>1</v>
      </c>
      <c r="D13595" s="24" t="s">
        <v>15124</v>
      </c>
      <c r="E13595" s="26">
        <v>8</v>
      </c>
      <c r="F13595" s="26">
        <v>10926</v>
      </c>
      <c r="G13595" s="26" t="s">
        <v>14233</v>
      </c>
      <c r="H13595" s="24" t="s">
        <v>2516</v>
      </c>
      <c r="I13595" s="24" t="s">
        <v>2517</v>
      </c>
      <c r="J13595" s="27" t="s">
        <v>15162</v>
      </c>
      <c r="K13595" s="28">
        <v>632.03</v>
      </c>
      <c r="L13595" s="28">
        <v>632.03</v>
      </c>
    </row>
    <row r="13596" spans="1:12" x14ac:dyDescent="0.25">
      <c r="A13596" s="24" t="s">
        <v>3306</v>
      </c>
      <c r="B13596" s="26">
        <v>2018</v>
      </c>
      <c r="C13596" s="24">
        <v>1</v>
      </c>
      <c r="D13596" s="24" t="s">
        <v>15124</v>
      </c>
      <c r="E13596" s="26">
        <v>8</v>
      </c>
      <c r="F13596" s="26">
        <v>10927</v>
      </c>
      <c r="G13596" s="26" t="s">
        <v>14234</v>
      </c>
      <c r="H13596" s="24" t="s">
        <v>1458</v>
      </c>
      <c r="I13596" s="24" t="s">
        <v>1459</v>
      </c>
      <c r="J13596" s="27" t="s">
        <v>15162</v>
      </c>
      <c r="K13596" s="28">
        <v>535.66999999999996</v>
      </c>
      <c r="L13596" s="28">
        <v>535.66999999999996</v>
      </c>
    </row>
    <row r="13597" spans="1:12" x14ac:dyDescent="0.25">
      <c r="A13597" s="24" t="s">
        <v>3306</v>
      </c>
      <c r="B13597" s="26">
        <v>2018</v>
      </c>
      <c r="C13597" s="24">
        <v>1</v>
      </c>
      <c r="D13597" s="24" t="s">
        <v>15124</v>
      </c>
      <c r="E13597" s="26">
        <v>10</v>
      </c>
      <c r="F13597" s="26">
        <v>10928</v>
      </c>
      <c r="G13597" s="26" t="s">
        <v>14235</v>
      </c>
      <c r="H13597" s="24" t="s">
        <v>2746</v>
      </c>
      <c r="I13597" s="24" t="s">
        <v>2747</v>
      </c>
      <c r="J13597" s="27" t="s">
        <v>15162</v>
      </c>
      <c r="K13597" s="28">
        <v>265.88</v>
      </c>
      <c r="L13597" s="28">
        <v>265.88</v>
      </c>
    </row>
    <row r="13598" spans="1:12" x14ac:dyDescent="0.25">
      <c r="A13598" s="24" t="s">
        <v>3306</v>
      </c>
      <c r="B13598" s="26">
        <v>2018</v>
      </c>
      <c r="C13598" s="24">
        <v>1</v>
      </c>
      <c r="D13598" s="24" t="s">
        <v>15124</v>
      </c>
      <c r="E13598" s="26">
        <v>10</v>
      </c>
      <c r="F13598" s="26">
        <v>10929</v>
      </c>
      <c r="G13598" s="26" t="s">
        <v>14236</v>
      </c>
      <c r="H13598" s="24" t="s">
        <v>2744</v>
      </c>
      <c r="I13598" s="24" t="s">
        <v>2745</v>
      </c>
      <c r="J13598" s="27" t="s">
        <v>15162</v>
      </c>
      <c r="K13598" s="28">
        <v>310</v>
      </c>
      <c r="L13598" s="28">
        <v>310</v>
      </c>
    </row>
    <row r="13599" spans="1:12" x14ac:dyDescent="0.25">
      <c r="A13599" s="24" t="s">
        <v>3306</v>
      </c>
      <c r="B13599" s="26">
        <v>2018</v>
      </c>
      <c r="C13599" s="24">
        <v>1</v>
      </c>
      <c r="D13599" s="24" t="s">
        <v>15141</v>
      </c>
      <c r="E13599" s="26">
        <v>94</v>
      </c>
      <c r="F13599" s="26">
        <v>10930</v>
      </c>
      <c r="G13599" s="26" t="s">
        <v>14237</v>
      </c>
      <c r="H13599" s="24" t="s">
        <v>2748</v>
      </c>
      <c r="I13599" s="24" t="s">
        <v>2749</v>
      </c>
      <c r="J13599" s="27" t="s">
        <v>15162</v>
      </c>
      <c r="K13599" s="28">
        <v>4135.24</v>
      </c>
      <c r="L13599" s="28">
        <v>4133.04</v>
      </c>
    </row>
    <row r="13600" spans="1:12" x14ac:dyDescent="0.25">
      <c r="A13600" s="24" t="s">
        <v>3306</v>
      </c>
      <c r="B13600" s="26">
        <v>2018</v>
      </c>
      <c r="C13600" s="24">
        <v>1</v>
      </c>
      <c r="D13600" s="24" t="s">
        <v>15142</v>
      </c>
      <c r="E13600" s="26">
        <v>625</v>
      </c>
      <c r="F13600" s="26">
        <v>10931</v>
      </c>
      <c r="G13600" s="26" t="s">
        <v>14238</v>
      </c>
      <c r="H13600" s="24" t="s">
        <v>2031</v>
      </c>
      <c r="I13600" s="24" t="s">
        <v>2032</v>
      </c>
      <c r="J13600" s="27" t="s">
        <v>1</v>
      </c>
      <c r="K13600" s="28">
        <v>131.65</v>
      </c>
      <c r="L13600" s="28">
        <v>131.65</v>
      </c>
    </row>
    <row r="13601" spans="1:12" x14ac:dyDescent="0.25">
      <c r="A13601" s="24" t="s">
        <v>3306</v>
      </c>
      <c r="B13601" s="26">
        <v>2018</v>
      </c>
      <c r="C13601" s="24">
        <v>1</v>
      </c>
      <c r="D13601" s="24" t="s">
        <v>15142</v>
      </c>
      <c r="E13601" s="26">
        <v>625</v>
      </c>
      <c r="F13601" s="26">
        <v>10932</v>
      </c>
      <c r="G13601" s="26" t="s">
        <v>14239</v>
      </c>
      <c r="H13601" s="24" t="s">
        <v>2750</v>
      </c>
      <c r="I13601" s="24" t="s">
        <v>2751</v>
      </c>
      <c r="J13601" s="27" t="s">
        <v>1</v>
      </c>
      <c r="K13601" s="28">
        <v>134.43</v>
      </c>
      <c r="L13601" s="28">
        <v>134.43</v>
      </c>
    </row>
    <row r="13602" spans="1:12" x14ac:dyDescent="0.25">
      <c r="A13602" s="24" t="s">
        <v>3306</v>
      </c>
      <c r="B13602" s="26">
        <v>2018</v>
      </c>
      <c r="C13602" s="24">
        <v>1</v>
      </c>
      <c r="D13602" s="24" t="s">
        <v>15142</v>
      </c>
      <c r="E13602" s="26">
        <v>8</v>
      </c>
      <c r="F13602" s="26">
        <v>10933</v>
      </c>
      <c r="G13602" s="26" t="s">
        <v>14240</v>
      </c>
      <c r="H13602" s="24" t="s">
        <v>2752</v>
      </c>
      <c r="I13602" s="24" t="s">
        <v>2753</v>
      </c>
      <c r="J13602" s="27" t="s">
        <v>15162</v>
      </c>
      <c r="K13602" s="28">
        <v>2320.92</v>
      </c>
      <c r="L13602" s="28">
        <v>2320.92</v>
      </c>
    </row>
    <row r="13603" spans="1:12" x14ac:dyDescent="0.25">
      <c r="A13603" s="24" t="s">
        <v>3306</v>
      </c>
      <c r="B13603" s="26">
        <v>2018</v>
      </c>
      <c r="C13603" s="24">
        <v>1</v>
      </c>
      <c r="D13603" s="24" t="s">
        <v>15142</v>
      </c>
      <c r="E13603" s="26">
        <v>14</v>
      </c>
      <c r="F13603" s="26">
        <v>10934</v>
      </c>
      <c r="G13603" s="26" t="s">
        <v>14241</v>
      </c>
      <c r="H13603" s="24" t="s">
        <v>316</v>
      </c>
      <c r="I13603" s="24" t="s">
        <v>317</v>
      </c>
      <c r="J13603" s="27" t="s">
        <v>15162</v>
      </c>
      <c r="K13603" s="28">
        <v>1969.09</v>
      </c>
      <c r="L13603" s="28">
        <v>1969.09</v>
      </c>
    </row>
    <row r="13604" spans="1:12" x14ac:dyDescent="0.25">
      <c r="A13604" s="24" t="s">
        <v>3306</v>
      </c>
      <c r="B13604" s="26">
        <v>2018</v>
      </c>
      <c r="C13604" s="24">
        <v>1</v>
      </c>
      <c r="D13604" s="24" t="s">
        <v>15144</v>
      </c>
      <c r="E13604" s="26">
        <v>625</v>
      </c>
      <c r="F13604" s="26">
        <v>10935</v>
      </c>
      <c r="G13604" s="26" t="s">
        <v>14242</v>
      </c>
      <c r="H13604" s="24" t="s">
        <v>2754</v>
      </c>
      <c r="I13604" s="24" t="s">
        <v>2755</v>
      </c>
      <c r="J13604" s="27" t="s">
        <v>1</v>
      </c>
      <c r="K13604" s="28">
        <v>83.95</v>
      </c>
      <c r="L13604" s="28">
        <v>83.95</v>
      </c>
    </row>
    <row r="13605" spans="1:12" x14ac:dyDescent="0.25">
      <c r="A13605" s="24" t="s">
        <v>3306</v>
      </c>
      <c r="B13605" s="26">
        <v>2018</v>
      </c>
      <c r="C13605" s="24">
        <v>1</v>
      </c>
      <c r="D13605" s="24" t="s">
        <v>15149</v>
      </c>
      <c r="E13605" s="26">
        <v>625</v>
      </c>
      <c r="F13605" s="26">
        <v>10936</v>
      </c>
      <c r="G13605" s="26" t="s">
        <v>14243</v>
      </c>
      <c r="H13605" s="24" t="s">
        <v>39</v>
      </c>
      <c r="I13605" s="24" t="s">
        <v>40</v>
      </c>
      <c r="J13605" s="27" t="s">
        <v>1</v>
      </c>
      <c r="K13605" s="28">
        <v>13.97</v>
      </c>
      <c r="L13605" s="28">
        <v>13.97</v>
      </c>
    </row>
    <row r="13606" spans="1:12" x14ac:dyDescent="0.25">
      <c r="A13606" s="24" t="s">
        <v>3306</v>
      </c>
      <c r="B13606" s="26">
        <v>2018</v>
      </c>
      <c r="C13606" s="24">
        <v>1</v>
      </c>
      <c r="D13606" s="24" t="s">
        <v>15149</v>
      </c>
      <c r="E13606" s="26">
        <v>625</v>
      </c>
      <c r="F13606" s="26">
        <v>10937</v>
      </c>
      <c r="G13606" s="26" t="s">
        <v>14244</v>
      </c>
      <c r="H13606" s="24" t="s">
        <v>334</v>
      </c>
      <c r="I13606" s="24" t="s">
        <v>335</v>
      </c>
      <c r="J13606" s="27" t="s">
        <v>1</v>
      </c>
      <c r="K13606" s="28">
        <v>19.850000000000001</v>
      </c>
      <c r="L13606" s="28">
        <v>19.850000000000001</v>
      </c>
    </row>
    <row r="13607" spans="1:12" x14ac:dyDescent="0.25">
      <c r="A13607" s="24" t="s">
        <v>3306</v>
      </c>
      <c r="B13607" s="26">
        <v>2018</v>
      </c>
      <c r="C13607" s="24">
        <v>1</v>
      </c>
      <c r="D13607" s="24" t="s">
        <v>15149</v>
      </c>
      <c r="E13607" s="26">
        <v>625</v>
      </c>
      <c r="F13607" s="26">
        <v>10938</v>
      </c>
      <c r="G13607" s="26" t="s">
        <v>14245</v>
      </c>
      <c r="H13607" s="24" t="s">
        <v>150</v>
      </c>
      <c r="I13607" s="24" t="s">
        <v>151</v>
      </c>
      <c r="J13607" s="27" t="s">
        <v>1</v>
      </c>
      <c r="K13607" s="28">
        <v>15.53</v>
      </c>
      <c r="L13607" s="28">
        <v>15.53</v>
      </c>
    </row>
    <row r="13608" spans="1:12" x14ac:dyDescent="0.25">
      <c r="A13608" s="24" t="s">
        <v>3306</v>
      </c>
      <c r="B13608" s="26">
        <v>2018</v>
      </c>
      <c r="C13608" s="24">
        <v>1</v>
      </c>
      <c r="D13608" s="24" t="s">
        <v>15149</v>
      </c>
      <c r="E13608" s="26">
        <v>625</v>
      </c>
      <c r="F13608" s="26">
        <v>10939</v>
      </c>
      <c r="G13608" s="26" t="s">
        <v>14246</v>
      </c>
      <c r="H13608" s="24" t="s">
        <v>73</v>
      </c>
      <c r="I13608" s="24" t="s">
        <v>74</v>
      </c>
      <c r="J13608" s="27" t="s">
        <v>1</v>
      </c>
      <c r="K13608" s="28">
        <v>18.12</v>
      </c>
      <c r="L13608" s="28">
        <v>18.12</v>
      </c>
    </row>
    <row r="13609" spans="1:12" x14ac:dyDescent="0.25">
      <c r="A13609" s="24" t="s">
        <v>3306</v>
      </c>
      <c r="B13609" s="26">
        <v>2018</v>
      </c>
      <c r="C13609" s="24">
        <v>1</v>
      </c>
      <c r="D13609" s="24" t="s">
        <v>15149</v>
      </c>
      <c r="E13609" s="26">
        <v>625</v>
      </c>
      <c r="F13609" s="26">
        <v>10940</v>
      </c>
      <c r="G13609" s="26" t="s">
        <v>14247</v>
      </c>
      <c r="H13609" s="24" t="s">
        <v>2756</v>
      </c>
      <c r="I13609" s="24" t="s">
        <v>2757</v>
      </c>
      <c r="J13609" s="27" t="s">
        <v>1</v>
      </c>
      <c r="K13609" s="28">
        <v>20.58</v>
      </c>
      <c r="L13609" s="28">
        <v>20.58</v>
      </c>
    </row>
    <row r="13610" spans="1:12" x14ac:dyDescent="0.25">
      <c r="A13610" s="24" t="s">
        <v>3306</v>
      </c>
      <c r="B13610" s="26">
        <v>2018</v>
      </c>
      <c r="C13610" s="24">
        <v>1</v>
      </c>
      <c r="D13610" s="24" t="s">
        <v>15149</v>
      </c>
      <c r="E13610" s="26">
        <v>625</v>
      </c>
      <c r="F13610" s="26">
        <v>10941</v>
      </c>
      <c r="G13610" s="26" t="s">
        <v>14248</v>
      </c>
      <c r="H13610" s="24" t="s">
        <v>492</v>
      </c>
      <c r="I13610" s="24" t="s">
        <v>493</v>
      </c>
      <c r="J13610" s="27" t="s">
        <v>1</v>
      </c>
      <c r="K13610" s="28">
        <v>20.57</v>
      </c>
      <c r="L13610" s="28">
        <v>20.57</v>
      </c>
    </row>
    <row r="13611" spans="1:12" x14ac:dyDescent="0.25">
      <c r="A13611" s="24" t="s">
        <v>3306</v>
      </c>
      <c r="B13611" s="26">
        <v>2018</v>
      </c>
      <c r="C13611" s="24">
        <v>1</v>
      </c>
      <c r="D13611" s="24" t="s">
        <v>15149</v>
      </c>
      <c r="E13611" s="26">
        <v>625</v>
      </c>
      <c r="F13611" s="26">
        <v>10942</v>
      </c>
      <c r="G13611" s="26" t="s">
        <v>14249</v>
      </c>
      <c r="H13611" s="24" t="s">
        <v>2758</v>
      </c>
      <c r="I13611" s="24" t="s">
        <v>2759</v>
      </c>
      <c r="J13611" s="27" t="s">
        <v>1</v>
      </c>
      <c r="K13611" s="28">
        <v>13.97</v>
      </c>
      <c r="L13611" s="28">
        <v>13.97</v>
      </c>
    </row>
    <row r="13612" spans="1:12" x14ac:dyDescent="0.25">
      <c r="A13612" s="24" t="s">
        <v>3306</v>
      </c>
      <c r="B13612" s="26">
        <v>2018</v>
      </c>
      <c r="C13612" s="24">
        <v>1</v>
      </c>
      <c r="D13612" s="24" t="s">
        <v>15149</v>
      </c>
      <c r="E13612" s="26">
        <v>626</v>
      </c>
      <c r="F13612" s="26">
        <v>10943</v>
      </c>
      <c r="G13612" s="26" t="s">
        <v>14250</v>
      </c>
      <c r="H13612" s="24" t="s">
        <v>116</v>
      </c>
      <c r="I13612" s="24" t="s">
        <v>117</v>
      </c>
      <c r="J13612" s="27" t="s">
        <v>1</v>
      </c>
      <c r="K13612" s="28">
        <v>15.61</v>
      </c>
      <c r="L13612" s="28">
        <v>15.61</v>
      </c>
    </row>
    <row r="13613" spans="1:12" x14ac:dyDescent="0.25">
      <c r="A13613" s="24" t="s">
        <v>3306</v>
      </c>
      <c r="B13613" s="26">
        <v>2018</v>
      </c>
      <c r="C13613" s="24">
        <v>1</v>
      </c>
      <c r="D13613" s="24" t="s">
        <v>15149</v>
      </c>
      <c r="E13613" s="26">
        <v>626</v>
      </c>
      <c r="F13613" s="26">
        <v>10944</v>
      </c>
      <c r="G13613" s="26" t="s">
        <v>14251</v>
      </c>
      <c r="H13613" s="24" t="s">
        <v>257</v>
      </c>
      <c r="I13613" s="24" t="s">
        <v>258</v>
      </c>
      <c r="J13613" s="27" t="s">
        <v>1</v>
      </c>
      <c r="K13613" s="28">
        <v>20.58</v>
      </c>
      <c r="L13613" s="28">
        <v>20.58</v>
      </c>
    </row>
    <row r="13614" spans="1:12" x14ac:dyDescent="0.25">
      <c r="A13614" s="24" t="s">
        <v>3306</v>
      </c>
      <c r="B13614" s="26">
        <v>2018</v>
      </c>
      <c r="C13614" s="24">
        <v>1</v>
      </c>
      <c r="D13614" s="24" t="s">
        <v>15127</v>
      </c>
      <c r="E13614" s="26">
        <v>625</v>
      </c>
      <c r="F13614" s="26">
        <v>10945</v>
      </c>
      <c r="G13614" s="26" t="s">
        <v>14252</v>
      </c>
      <c r="H13614" s="24" t="s">
        <v>2760</v>
      </c>
      <c r="I13614" s="24" t="s">
        <v>2761</v>
      </c>
      <c r="J13614" s="27" t="s">
        <v>1</v>
      </c>
      <c r="K13614" s="28">
        <v>39.76</v>
      </c>
      <c r="L13614" s="28">
        <v>39.76</v>
      </c>
    </row>
    <row r="13615" spans="1:12" x14ac:dyDescent="0.25">
      <c r="A13615" s="24" t="s">
        <v>3306</v>
      </c>
      <c r="B13615" s="26">
        <v>2018</v>
      </c>
      <c r="C13615" s="24">
        <v>1</v>
      </c>
      <c r="D13615" s="24" t="s">
        <v>15127</v>
      </c>
      <c r="E13615" s="26">
        <v>625</v>
      </c>
      <c r="F13615" s="26">
        <v>10946</v>
      </c>
      <c r="G13615" s="26" t="s">
        <v>14253</v>
      </c>
      <c r="H13615" s="24" t="s">
        <v>2760</v>
      </c>
      <c r="I13615" s="24" t="s">
        <v>2761</v>
      </c>
      <c r="J13615" s="27" t="s">
        <v>1</v>
      </c>
      <c r="K13615" s="28">
        <v>131.38999999999999</v>
      </c>
      <c r="L13615" s="28">
        <v>131.38999999999999</v>
      </c>
    </row>
    <row r="13616" spans="1:12" x14ac:dyDescent="0.25">
      <c r="A13616" s="24" t="s">
        <v>3306</v>
      </c>
      <c r="B13616" s="26">
        <v>2018</v>
      </c>
      <c r="C13616" s="24">
        <v>1</v>
      </c>
      <c r="D13616" s="24" t="s">
        <v>15127</v>
      </c>
      <c r="E13616" s="26">
        <v>625</v>
      </c>
      <c r="F13616" s="26">
        <v>10947</v>
      </c>
      <c r="G13616" s="26" t="s">
        <v>14254</v>
      </c>
      <c r="H13616" s="24" t="s">
        <v>2762</v>
      </c>
      <c r="I13616" s="24" t="s">
        <v>2763</v>
      </c>
      <c r="J13616" s="27" t="s">
        <v>1</v>
      </c>
      <c r="K13616" s="28">
        <v>53.11</v>
      </c>
      <c r="L13616" s="28">
        <v>53.11</v>
      </c>
    </row>
    <row r="13617" spans="1:12" x14ac:dyDescent="0.25">
      <c r="A13617" s="24" t="s">
        <v>3306</v>
      </c>
      <c r="B13617" s="26">
        <v>2018</v>
      </c>
      <c r="C13617" s="24">
        <v>1</v>
      </c>
      <c r="D13617" s="24" t="s">
        <v>15127</v>
      </c>
      <c r="E13617" s="26">
        <v>625</v>
      </c>
      <c r="F13617" s="26">
        <v>10948</v>
      </c>
      <c r="G13617" s="26" t="s">
        <v>14255</v>
      </c>
      <c r="H13617" s="24" t="s">
        <v>2760</v>
      </c>
      <c r="I13617" s="24" t="s">
        <v>2761</v>
      </c>
      <c r="J13617" s="27" t="s">
        <v>1</v>
      </c>
      <c r="K13617" s="28">
        <v>39.76</v>
      </c>
      <c r="L13617" s="28">
        <v>39.76</v>
      </c>
    </row>
    <row r="13618" spans="1:12" x14ac:dyDescent="0.25">
      <c r="A13618" s="24" t="s">
        <v>3306</v>
      </c>
      <c r="B13618" s="26">
        <v>2018</v>
      </c>
      <c r="C13618" s="24">
        <v>1</v>
      </c>
      <c r="D13618" s="24" t="s">
        <v>15127</v>
      </c>
      <c r="E13618" s="26">
        <v>625</v>
      </c>
      <c r="F13618" s="26">
        <v>10949</v>
      </c>
      <c r="G13618" s="26" t="s">
        <v>14256</v>
      </c>
      <c r="H13618" s="24" t="s">
        <v>2764</v>
      </c>
      <c r="I13618" s="24" t="s">
        <v>2765</v>
      </c>
      <c r="J13618" s="27" t="s">
        <v>1</v>
      </c>
      <c r="K13618" s="28">
        <v>39.729999999999997</v>
      </c>
      <c r="L13618" s="28">
        <v>39.729999999999997</v>
      </c>
    </row>
    <row r="13619" spans="1:12" x14ac:dyDescent="0.25">
      <c r="A13619" s="24" t="s">
        <v>3306</v>
      </c>
      <c r="B13619" s="26">
        <v>2018</v>
      </c>
      <c r="C13619" s="24">
        <v>1</v>
      </c>
      <c r="D13619" s="24" t="s">
        <v>15146</v>
      </c>
      <c r="E13619" s="26">
        <v>625</v>
      </c>
      <c r="F13619" s="26">
        <v>10950</v>
      </c>
      <c r="G13619" s="26" t="s">
        <v>14257</v>
      </c>
      <c r="H13619" s="24" t="s">
        <v>506</v>
      </c>
      <c r="I13619" s="24" t="s">
        <v>507</v>
      </c>
      <c r="J13619" s="27" t="s">
        <v>1</v>
      </c>
      <c r="K13619" s="28">
        <v>13.97</v>
      </c>
      <c r="L13619" s="28">
        <v>13.97</v>
      </c>
    </row>
    <row r="13620" spans="1:12" x14ac:dyDescent="0.25">
      <c r="A13620" s="24" t="s">
        <v>3306</v>
      </c>
      <c r="B13620" s="26">
        <v>2018</v>
      </c>
      <c r="C13620" s="24">
        <v>1</v>
      </c>
      <c r="D13620" s="24" t="s">
        <v>15146</v>
      </c>
      <c r="E13620" s="26">
        <v>625</v>
      </c>
      <c r="F13620" s="26">
        <v>10951</v>
      </c>
      <c r="G13620" s="26" t="s">
        <v>14258</v>
      </c>
      <c r="H13620" s="24" t="s">
        <v>2766</v>
      </c>
      <c r="I13620" s="24" t="s">
        <v>2767</v>
      </c>
      <c r="J13620" s="27" t="s">
        <v>1</v>
      </c>
      <c r="K13620" s="28">
        <v>62.45</v>
      </c>
      <c r="L13620" s="28">
        <v>62.45</v>
      </c>
    </row>
    <row r="13621" spans="1:12" x14ac:dyDescent="0.25">
      <c r="A13621" s="24" t="s">
        <v>3306</v>
      </c>
      <c r="B13621" s="26">
        <v>2018</v>
      </c>
      <c r="C13621" s="24">
        <v>1</v>
      </c>
      <c r="D13621" s="24" t="s">
        <v>15155</v>
      </c>
      <c r="E13621" s="26">
        <v>40</v>
      </c>
      <c r="F13621" s="26">
        <v>10952</v>
      </c>
      <c r="G13621" s="26" t="s">
        <v>14259</v>
      </c>
      <c r="H13621" s="24" t="s">
        <v>1903</v>
      </c>
      <c r="I13621" s="24" t="s">
        <v>1904</v>
      </c>
      <c r="J13621" s="27" t="s">
        <v>15162</v>
      </c>
      <c r="K13621" s="28">
        <v>1601.11</v>
      </c>
      <c r="L13621" s="28">
        <v>1601.11</v>
      </c>
    </row>
    <row r="13622" spans="1:12" x14ac:dyDescent="0.25">
      <c r="A13622" s="24" t="s">
        <v>3306</v>
      </c>
      <c r="B13622" s="26">
        <v>2018</v>
      </c>
      <c r="C13622" s="24">
        <v>1</v>
      </c>
      <c r="D13622" s="24" t="s">
        <v>15155</v>
      </c>
      <c r="E13622" s="26">
        <v>45</v>
      </c>
      <c r="F13622" s="26">
        <v>10953</v>
      </c>
      <c r="G13622" s="26" t="s">
        <v>14260</v>
      </c>
      <c r="H13622" s="24" t="s">
        <v>2768</v>
      </c>
      <c r="I13622" s="24" t="s">
        <v>2769</v>
      </c>
      <c r="J13622" s="27" t="s">
        <v>15162</v>
      </c>
      <c r="K13622" s="28">
        <v>3302.33</v>
      </c>
      <c r="L13622" s="28">
        <v>3302.33</v>
      </c>
    </row>
    <row r="13623" spans="1:12" x14ac:dyDescent="0.25">
      <c r="A13623" s="24" t="s">
        <v>3306</v>
      </c>
      <c r="B13623" s="26">
        <v>2018</v>
      </c>
      <c r="C13623" s="24">
        <v>1</v>
      </c>
      <c r="D13623" s="24" t="s">
        <v>15155</v>
      </c>
      <c r="E13623" s="26">
        <v>620</v>
      </c>
      <c r="F13623" s="26">
        <v>10954</v>
      </c>
      <c r="G13623" s="26" t="s">
        <v>14261</v>
      </c>
      <c r="H13623" s="24" t="s">
        <v>1508</v>
      </c>
      <c r="I13623" s="24" t="s">
        <v>1509</v>
      </c>
      <c r="J13623" s="27" t="s">
        <v>0</v>
      </c>
      <c r="K13623" s="28">
        <v>95.1</v>
      </c>
      <c r="L13623" s="28">
        <v>95.1</v>
      </c>
    </row>
    <row r="13624" spans="1:12" x14ac:dyDescent="0.25">
      <c r="A13624" s="24" t="s">
        <v>3306</v>
      </c>
      <c r="B13624" s="26">
        <v>2018</v>
      </c>
      <c r="C13624" s="24">
        <v>1</v>
      </c>
      <c r="D13624" s="24" t="s">
        <v>15147</v>
      </c>
      <c r="E13624" s="26">
        <v>625</v>
      </c>
      <c r="F13624" s="26">
        <v>10955</v>
      </c>
      <c r="G13624" s="26" t="s">
        <v>14262</v>
      </c>
      <c r="H13624" s="24" t="s">
        <v>2770</v>
      </c>
      <c r="I13624" s="24" t="s">
        <v>2771</v>
      </c>
      <c r="J13624" s="27" t="s">
        <v>1</v>
      </c>
      <c r="K13624" s="28">
        <v>19.850000000000001</v>
      </c>
      <c r="L13624" s="28">
        <v>19.850000000000001</v>
      </c>
    </row>
    <row r="13625" spans="1:12" x14ac:dyDescent="0.25">
      <c r="A13625" s="24" t="s">
        <v>3306</v>
      </c>
      <c r="B13625" s="26">
        <v>2018</v>
      </c>
      <c r="C13625" s="24">
        <v>1</v>
      </c>
      <c r="D13625" s="24" t="s">
        <v>15147</v>
      </c>
      <c r="E13625" s="26">
        <v>625</v>
      </c>
      <c r="F13625" s="26">
        <v>10956</v>
      </c>
      <c r="G13625" s="26" t="s">
        <v>14263</v>
      </c>
      <c r="H13625" s="24" t="s">
        <v>328</v>
      </c>
      <c r="I13625" s="24" t="s">
        <v>329</v>
      </c>
      <c r="J13625" s="27" t="s">
        <v>1</v>
      </c>
      <c r="K13625" s="28">
        <v>13.97</v>
      </c>
      <c r="L13625" s="28">
        <v>13.97</v>
      </c>
    </row>
    <row r="13626" spans="1:12" x14ac:dyDescent="0.25">
      <c r="A13626" s="24" t="s">
        <v>3306</v>
      </c>
      <c r="B13626" s="26">
        <v>2018</v>
      </c>
      <c r="C13626" s="24">
        <v>1</v>
      </c>
      <c r="D13626" s="24" t="s">
        <v>15147</v>
      </c>
      <c r="E13626" s="26">
        <v>625</v>
      </c>
      <c r="F13626" s="26">
        <v>10957</v>
      </c>
      <c r="G13626" s="26" t="s">
        <v>14264</v>
      </c>
      <c r="H13626" s="24" t="s">
        <v>1234</v>
      </c>
      <c r="I13626" s="24" t="s">
        <v>1235</v>
      </c>
      <c r="J13626" s="27" t="s">
        <v>1</v>
      </c>
      <c r="K13626" s="28">
        <v>103.9</v>
      </c>
      <c r="L13626" s="28">
        <v>103.9</v>
      </c>
    </row>
    <row r="13627" spans="1:12" x14ac:dyDescent="0.25">
      <c r="A13627" s="24" t="s">
        <v>3306</v>
      </c>
      <c r="B13627" s="26">
        <v>2018</v>
      </c>
      <c r="C13627" s="24">
        <v>2</v>
      </c>
      <c r="D13627" s="24" t="s">
        <v>15117</v>
      </c>
      <c r="E13627" s="26">
        <v>47</v>
      </c>
      <c r="F13627" s="26">
        <v>10958</v>
      </c>
      <c r="G13627" s="26" t="s">
        <v>14265</v>
      </c>
      <c r="H13627" s="24" t="s">
        <v>2772</v>
      </c>
      <c r="I13627" s="24" t="s">
        <v>2773</v>
      </c>
      <c r="J13627" s="27" t="s">
        <v>15162</v>
      </c>
      <c r="K13627" s="28">
        <v>4206.16</v>
      </c>
      <c r="L13627" s="28">
        <v>4206.16</v>
      </c>
    </row>
    <row r="13628" spans="1:12" x14ac:dyDescent="0.25">
      <c r="A13628" s="24" t="s">
        <v>3306</v>
      </c>
      <c r="B13628" s="26">
        <v>2018</v>
      </c>
      <c r="C13628" s="24">
        <v>2</v>
      </c>
      <c r="D13628" s="24" t="s">
        <v>15117</v>
      </c>
      <c r="E13628" s="26">
        <v>55</v>
      </c>
      <c r="F13628" s="26">
        <v>10959</v>
      </c>
      <c r="G13628" s="26" t="s">
        <v>14266</v>
      </c>
      <c r="H13628" s="24" t="s">
        <v>2774</v>
      </c>
      <c r="I13628" s="24" t="s">
        <v>2775</v>
      </c>
      <c r="J13628" s="27" t="s">
        <v>15162</v>
      </c>
      <c r="K13628" s="28">
        <v>6983.44</v>
      </c>
      <c r="L13628" s="28">
        <v>6916.74</v>
      </c>
    </row>
    <row r="13629" spans="1:12" x14ac:dyDescent="0.25">
      <c r="A13629" s="24" t="s">
        <v>3306</v>
      </c>
      <c r="B13629" s="26">
        <v>2018</v>
      </c>
      <c r="C13629" s="24">
        <v>2</v>
      </c>
      <c r="D13629" s="24" t="s">
        <v>15117</v>
      </c>
      <c r="E13629" s="26">
        <v>69</v>
      </c>
      <c r="F13629" s="26">
        <v>10960</v>
      </c>
      <c r="G13629" s="26" t="s">
        <v>14267</v>
      </c>
      <c r="H13629" s="24" t="s">
        <v>2671</v>
      </c>
      <c r="I13629" s="24" t="s">
        <v>2672</v>
      </c>
      <c r="J13629" s="27" t="s">
        <v>15162</v>
      </c>
      <c r="K13629" s="28">
        <v>8053.15</v>
      </c>
      <c r="L13629" s="28">
        <v>8053.15</v>
      </c>
    </row>
    <row r="13630" spans="1:12" x14ac:dyDescent="0.25">
      <c r="A13630" s="24" t="s">
        <v>3306</v>
      </c>
      <c r="B13630" s="26">
        <v>2018</v>
      </c>
      <c r="C13630" s="24">
        <v>2</v>
      </c>
      <c r="D13630" s="24" t="s">
        <v>15117</v>
      </c>
      <c r="E13630" s="26">
        <v>70</v>
      </c>
      <c r="F13630" s="26">
        <v>10961</v>
      </c>
      <c r="G13630" s="26" t="s">
        <v>14268</v>
      </c>
      <c r="H13630" s="24" t="s">
        <v>2776</v>
      </c>
      <c r="I13630" s="24" t="s">
        <v>2777</v>
      </c>
      <c r="J13630" s="27" t="s">
        <v>15162</v>
      </c>
      <c r="K13630" s="28">
        <v>3649.05</v>
      </c>
      <c r="L13630" s="28">
        <v>3649.05</v>
      </c>
    </row>
    <row r="13631" spans="1:12" x14ac:dyDescent="0.25">
      <c r="A13631" s="24" t="s">
        <v>3306</v>
      </c>
      <c r="B13631" s="26">
        <v>2018</v>
      </c>
      <c r="C13631" s="24">
        <v>2</v>
      </c>
      <c r="D13631" s="24" t="s">
        <v>15117</v>
      </c>
      <c r="E13631" s="26">
        <v>72</v>
      </c>
      <c r="F13631" s="26">
        <v>10962</v>
      </c>
      <c r="G13631" s="26" t="s">
        <v>14269</v>
      </c>
      <c r="H13631" s="24" t="s">
        <v>2778</v>
      </c>
      <c r="I13631" s="24" t="s">
        <v>2779</v>
      </c>
      <c r="J13631" s="27" t="s">
        <v>15162</v>
      </c>
      <c r="K13631" s="28">
        <v>2319.46</v>
      </c>
      <c r="L13631" s="28">
        <v>2319.46</v>
      </c>
    </row>
    <row r="13632" spans="1:12" x14ac:dyDescent="0.25">
      <c r="A13632" s="24" t="s">
        <v>3306</v>
      </c>
      <c r="B13632" s="26">
        <v>2018</v>
      </c>
      <c r="C13632" s="24">
        <v>2</v>
      </c>
      <c r="D13632" s="24" t="s">
        <v>15117</v>
      </c>
      <c r="E13632" s="26">
        <v>73</v>
      </c>
      <c r="F13632" s="26">
        <v>10963</v>
      </c>
      <c r="G13632" s="26" t="s">
        <v>14270</v>
      </c>
      <c r="H13632" s="24" t="s">
        <v>656</v>
      </c>
      <c r="I13632" s="24" t="s">
        <v>657</v>
      </c>
      <c r="J13632" s="27" t="s">
        <v>15162</v>
      </c>
      <c r="K13632" s="28">
        <v>7636.67</v>
      </c>
      <c r="L13632" s="28">
        <v>7623.33</v>
      </c>
    </row>
    <row r="13633" spans="1:12" x14ac:dyDescent="0.25">
      <c r="A13633" s="24" t="s">
        <v>3306</v>
      </c>
      <c r="B13633" s="26">
        <v>2018</v>
      </c>
      <c r="C13633" s="24">
        <v>2</v>
      </c>
      <c r="D13633" s="24" t="s">
        <v>15117</v>
      </c>
      <c r="E13633" s="26">
        <v>78</v>
      </c>
      <c r="F13633" s="26">
        <v>10964</v>
      </c>
      <c r="G13633" s="26" t="s">
        <v>14271</v>
      </c>
      <c r="H13633" s="24" t="s">
        <v>2774</v>
      </c>
      <c r="I13633" s="24" t="s">
        <v>2775</v>
      </c>
      <c r="J13633" s="27" t="s">
        <v>15162</v>
      </c>
      <c r="K13633" s="28">
        <v>2043.37</v>
      </c>
      <c r="L13633" s="28">
        <v>2043.37</v>
      </c>
    </row>
    <row r="13634" spans="1:12" x14ac:dyDescent="0.25">
      <c r="A13634" s="24" t="s">
        <v>3306</v>
      </c>
      <c r="B13634" s="26">
        <v>2018</v>
      </c>
      <c r="C13634" s="24">
        <v>2</v>
      </c>
      <c r="D13634" s="24" t="s">
        <v>15117</v>
      </c>
      <c r="E13634" s="26">
        <v>88</v>
      </c>
      <c r="F13634" s="26">
        <v>10965</v>
      </c>
      <c r="G13634" s="26" t="s">
        <v>14272</v>
      </c>
      <c r="H13634" s="24" t="s">
        <v>2361</v>
      </c>
      <c r="I13634" s="24" t="s">
        <v>2362</v>
      </c>
      <c r="J13634" s="27" t="s">
        <v>15162</v>
      </c>
      <c r="K13634" s="28">
        <v>1432.85</v>
      </c>
      <c r="L13634" s="28">
        <v>1432.85</v>
      </c>
    </row>
    <row r="13635" spans="1:12" x14ac:dyDescent="0.25">
      <c r="A13635" s="24" t="s">
        <v>3306</v>
      </c>
      <c r="B13635" s="26">
        <v>2018</v>
      </c>
      <c r="C13635" s="24">
        <v>2</v>
      </c>
      <c r="D13635" s="24" t="s">
        <v>15117</v>
      </c>
      <c r="E13635" s="26">
        <v>89</v>
      </c>
      <c r="F13635" s="26">
        <v>10966</v>
      </c>
      <c r="G13635" s="26" t="s">
        <v>14273</v>
      </c>
      <c r="H13635" s="24" t="s">
        <v>978</v>
      </c>
      <c r="I13635" s="24" t="s">
        <v>979</v>
      </c>
      <c r="J13635" s="27" t="s">
        <v>15162</v>
      </c>
      <c r="K13635" s="28">
        <v>650.49</v>
      </c>
      <c r="L13635" s="28">
        <v>650.49</v>
      </c>
    </row>
    <row r="13636" spans="1:12" x14ac:dyDescent="0.25">
      <c r="A13636" s="24" t="s">
        <v>3306</v>
      </c>
      <c r="B13636" s="26">
        <v>2018</v>
      </c>
      <c r="C13636" s="24">
        <v>2</v>
      </c>
      <c r="D13636" s="24" t="s">
        <v>15117</v>
      </c>
      <c r="E13636" s="26">
        <v>90</v>
      </c>
      <c r="F13636" s="26">
        <v>10967</v>
      </c>
      <c r="G13636" s="26" t="s">
        <v>14274</v>
      </c>
      <c r="H13636" s="24" t="s">
        <v>2780</v>
      </c>
      <c r="I13636" s="24" t="s">
        <v>2781</v>
      </c>
      <c r="J13636" s="27" t="s">
        <v>15162</v>
      </c>
      <c r="K13636" s="28">
        <v>4667.8599999999997</v>
      </c>
      <c r="L13636" s="28">
        <v>4667.8599999999997</v>
      </c>
    </row>
    <row r="13637" spans="1:12" x14ac:dyDescent="0.25">
      <c r="A13637" s="24" t="s">
        <v>3306</v>
      </c>
      <c r="B13637" s="26">
        <v>2018</v>
      </c>
      <c r="C13637" s="24">
        <v>2</v>
      </c>
      <c r="D13637" s="24" t="s">
        <v>15117</v>
      </c>
      <c r="E13637" s="26">
        <v>90</v>
      </c>
      <c r="F13637" s="26">
        <v>10968</v>
      </c>
      <c r="G13637" s="26" t="s">
        <v>14275</v>
      </c>
      <c r="H13637" s="24" t="s">
        <v>2734</v>
      </c>
      <c r="I13637" s="24" t="s">
        <v>2735</v>
      </c>
      <c r="J13637" s="27" t="s">
        <v>15162</v>
      </c>
      <c r="K13637" s="28">
        <v>1849.12</v>
      </c>
      <c r="L13637" s="28">
        <v>1849.12</v>
      </c>
    </row>
    <row r="13638" spans="1:12" x14ac:dyDescent="0.25">
      <c r="A13638" s="24" t="s">
        <v>3306</v>
      </c>
      <c r="B13638" s="26">
        <v>2018</v>
      </c>
      <c r="C13638" s="24">
        <v>2</v>
      </c>
      <c r="D13638" s="24" t="s">
        <v>15117</v>
      </c>
      <c r="E13638" s="26">
        <v>91</v>
      </c>
      <c r="F13638" s="26">
        <v>10969</v>
      </c>
      <c r="G13638" s="26" t="s">
        <v>14276</v>
      </c>
      <c r="H13638" s="24" t="s">
        <v>630</v>
      </c>
      <c r="I13638" s="24" t="s">
        <v>631</v>
      </c>
      <c r="J13638" s="27" t="s">
        <v>15162</v>
      </c>
      <c r="K13638" s="28">
        <v>9048</v>
      </c>
      <c r="L13638" s="28">
        <v>8981.2999999999993</v>
      </c>
    </row>
    <row r="13639" spans="1:12" x14ac:dyDescent="0.25">
      <c r="A13639" s="24" t="s">
        <v>3306</v>
      </c>
      <c r="B13639" s="26">
        <v>2018</v>
      </c>
      <c r="C13639" s="24">
        <v>2</v>
      </c>
      <c r="D13639" s="24" t="s">
        <v>15117</v>
      </c>
      <c r="E13639" s="26">
        <v>92</v>
      </c>
      <c r="F13639" s="26">
        <v>10970</v>
      </c>
      <c r="G13639" s="26" t="s">
        <v>14277</v>
      </c>
      <c r="H13639" s="24" t="s">
        <v>2337</v>
      </c>
      <c r="I13639" s="24" t="s">
        <v>2338</v>
      </c>
      <c r="J13639" s="27" t="s">
        <v>15162</v>
      </c>
      <c r="K13639" s="28">
        <v>4279.51</v>
      </c>
      <c r="L13639" s="28">
        <v>4279.51</v>
      </c>
    </row>
    <row r="13640" spans="1:12" x14ac:dyDescent="0.25">
      <c r="A13640" s="24" t="s">
        <v>3306</v>
      </c>
      <c r="B13640" s="26">
        <v>2018</v>
      </c>
      <c r="C13640" s="24">
        <v>2</v>
      </c>
      <c r="D13640" s="24" t="s">
        <v>15117</v>
      </c>
      <c r="E13640" s="26">
        <v>100</v>
      </c>
      <c r="F13640" s="26">
        <v>10971</v>
      </c>
      <c r="G13640" s="26" t="s">
        <v>14278</v>
      </c>
      <c r="H13640" s="24" t="s">
        <v>2782</v>
      </c>
      <c r="I13640" s="24" t="s">
        <v>2783</v>
      </c>
      <c r="J13640" s="27" t="s">
        <v>15162</v>
      </c>
      <c r="K13640" s="28">
        <v>2827.24</v>
      </c>
      <c r="L13640" s="28">
        <v>2827.24</v>
      </c>
    </row>
    <row r="13641" spans="1:12" x14ac:dyDescent="0.25">
      <c r="A13641" s="24" t="s">
        <v>3306</v>
      </c>
      <c r="B13641" s="26">
        <v>2018</v>
      </c>
      <c r="C13641" s="24">
        <v>2</v>
      </c>
      <c r="D13641" s="24" t="s">
        <v>15117</v>
      </c>
      <c r="E13641" s="26">
        <v>101</v>
      </c>
      <c r="F13641" s="26">
        <v>10972</v>
      </c>
      <c r="G13641" s="26" t="s">
        <v>14279</v>
      </c>
      <c r="H13641" s="24" t="s">
        <v>2784</v>
      </c>
      <c r="I13641" s="24" t="s">
        <v>2785</v>
      </c>
      <c r="J13641" s="27" t="s">
        <v>15162</v>
      </c>
      <c r="K13641" s="28">
        <v>3016.47</v>
      </c>
      <c r="L13641" s="28">
        <v>3003.13</v>
      </c>
    </row>
    <row r="13642" spans="1:12" x14ac:dyDescent="0.25">
      <c r="A13642" s="24" t="s">
        <v>3306</v>
      </c>
      <c r="B13642" s="26">
        <v>2018</v>
      </c>
      <c r="C13642" s="24">
        <v>2</v>
      </c>
      <c r="D13642" s="24" t="s">
        <v>15117</v>
      </c>
      <c r="E13642" s="26">
        <v>104</v>
      </c>
      <c r="F13642" s="26">
        <v>10973</v>
      </c>
      <c r="G13642" s="26" t="s">
        <v>14280</v>
      </c>
      <c r="H13642" s="24" t="s">
        <v>2778</v>
      </c>
      <c r="I13642" s="24" t="s">
        <v>2779</v>
      </c>
      <c r="J13642" s="27" t="s">
        <v>15162</v>
      </c>
      <c r="K13642" s="28">
        <v>2289.6999999999998</v>
      </c>
      <c r="L13642" s="28">
        <v>2289.6999999999998</v>
      </c>
    </row>
    <row r="13643" spans="1:12" x14ac:dyDescent="0.25">
      <c r="A13643" s="24" t="s">
        <v>3306</v>
      </c>
      <c r="B13643" s="26">
        <v>2018</v>
      </c>
      <c r="C13643" s="24">
        <v>2</v>
      </c>
      <c r="D13643" s="24" t="s">
        <v>15117</v>
      </c>
      <c r="E13643" s="26">
        <v>153</v>
      </c>
      <c r="F13643" s="26">
        <v>10974</v>
      </c>
      <c r="G13643" s="26" t="s">
        <v>14281</v>
      </c>
      <c r="H13643" s="24" t="s">
        <v>2347</v>
      </c>
      <c r="I13643" s="24" t="s">
        <v>2348</v>
      </c>
      <c r="J13643" s="27" t="s">
        <v>15162</v>
      </c>
      <c r="K13643" s="28">
        <v>5934.47</v>
      </c>
      <c r="L13643" s="28">
        <v>5867.77</v>
      </c>
    </row>
    <row r="13644" spans="1:12" x14ac:dyDescent="0.25">
      <c r="A13644" s="24" t="s">
        <v>3306</v>
      </c>
      <c r="B13644" s="26">
        <v>2018</v>
      </c>
      <c r="C13644" s="24">
        <v>2</v>
      </c>
      <c r="D13644" s="24" t="s">
        <v>15118</v>
      </c>
      <c r="E13644" s="26">
        <v>1</v>
      </c>
      <c r="F13644" s="26">
        <v>10975</v>
      </c>
      <c r="G13644" s="26" t="s">
        <v>14282</v>
      </c>
      <c r="H13644" s="24" t="s">
        <v>2786</v>
      </c>
      <c r="I13644" s="24" t="s">
        <v>2787</v>
      </c>
      <c r="J13644" s="27" t="s">
        <v>15162</v>
      </c>
      <c r="K13644" s="28">
        <v>245.37</v>
      </c>
      <c r="L13644" s="28">
        <v>245.37</v>
      </c>
    </row>
    <row r="13645" spans="1:12" x14ac:dyDescent="0.25">
      <c r="A13645" s="24" t="s">
        <v>3306</v>
      </c>
      <c r="B13645" s="26">
        <v>2018</v>
      </c>
      <c r="C13645" s="24">
        <v>2</v>
      </c>
      <c r="D13645" s="24" t="s">
        <v>15118</v>
      </c>
      <c r="E13645" s="26">
        <v>9</v>
      </c>
      <c r="F13645" s="26">
        <v>10976</v>
      </c>
      <c r="G13645" s="26" t="s">
        <v>14283</v>
      </c>
      <c r="H13645" s="24" t="s">
        <v>2313</v>
      </c>
      <c r="I13645" s="24" t="s">
        <v>2314</v>
      </c>
      <c r="J13645" s="27" t="s">
        <v>15162</v>
      </c>
      <c r="K13645" s="28">
        <v>392.34</v>
      </c>
      <c r="L13645" s="28">
        <v>392.34</v>
      </c>
    </row>
    <row r="13646" spans="1:12" x14ac:dyDescent="0.25">
      <c r="A13646" s="24" t="s">
        <v>3306</v>
      </c>
      <c r="B13646" s="26">
        <v>2018</v>
      </c>
      <c r="C13646" s="24">
        <v>2</v>
      </c>
      <c r="D13646" s="24" t="s">
        <v>15118</v>
      </c>
      <c r="E13646" s="26">
        <v>11</v>
      </c>
      <c r="F13646" s="26">
        <v>10977</v>
      </c>
      <c r="G13646" s="26" t="s">
        <v>14284</v>
      </c>
      <c r="H13646" s="24" t="s">
        <v>2619</v>
      </c>
      <c r="I13646" s="24" t="s">
        <v>2620</v>
      </c>
      <c r="J13646" s="27" t="s">
        <v>15162</v>
      </c>
      <c r="K13646" s="28">
        <v>363.05</v>
      </c>
      <c r="L13646" s="28">
        <v>363.04</v>
      </c>
    </row>
    <row r="13647" spans="1:12" x14ac:dyDescent="0.25">
      <c r="A13647" s="24" t="s">
        <v>3306</v>
      </c>
      <c r="B13647" s="26">
        <v>2018</v>
      </c>
      <c r="C13647" s="24">
        <v>2</v>
      </c>
      <c r="D13647" s="24" t="s">
        <v>15118</v>
      </c>
      <c r="E13647" s="26">
        <v>12</v>
      </c>
      <c r="F13647" s="26">
        <v>10978</v>
      </c>
      <c r="G13647" s="26" t="s">
        <v>14285</v>
      </c>
      <c r="H13647" s="24" t="s">
        <v>2786</v>
      </c>
      <c r="I13647" s="24" t="s">
        <v>2787</v>
      </c>
      <c r="J13647" s="27" t="s">
        <v>15162</v>
      </c>
      <c r="K13647" s="28">
        <v>26.46</v>
      </c>
      <c r="L13647" s="28">
        <v>26.46</v>
      </c>
    </row>
    <row r="13648" spans="1:12" x14ac:dyDescent="0.25">
      <c r="A13648" s="24" t="s">
        <v>3306</v>
      </c>
      <c r="B13648" s="26">
        <v>2018</v>
      </c>
      <c r="C13648" s="24">
        <v>2</v>
      </c>
      <c r="D13648" s="24" t="s">
        <v>15118</v>
      </c>
      <c r="E13648" s="26">
        <v>19</v>
      </c>
      <c r="F13648" s="26">
        <v>10979</v>
      </c>
      <c r="G13648" s="26" t="s">
        <v>14286</v>
      </c>
      <c r="H13648" s="24" t="s">
        <v>1446</v>
      </c>
      <c r="I13648" s="24" t="s">
        <v>1447</v>
      </c>
      <c r="J13648" s="27" t="s">
        <v>15162</v>
      </c>
      <c r="K13648" s="28">
        <v>123.59</v>
      </c>
      <c r="L13648" s="28">
        <v>123.59</v>
      </c>
    </row>
    <row r="13649" spans="1:12" x14ac:dyDescent="0.25">
      <c r="A13649" s="24" t="s">
        <v>3306</v>
      </c>
      <c r="B13649" s="26">
        <v>2018</v>
      </c>
      <c r="C13649" s="24">
        <v>2</v>
      </c>
      <c r="D13649" s="24" t="s">
        <v>15118</v>
      </c>
      <c r="E13649" s="26">
        <v>20</v>
      </c>
      <c r="F13649" s="26">
        <v>10980</v>
      </c>
      <c r="G13649" s="26" t="s">
        <v>14287</v>
      </c>
      <c r="H13649" s="24" t="s">
        <v>1418</v>
      </c>
      <c r="I13649" s="24" t="s">
        <v>1419</v>
      </c>
      <c r="J13649" s="27" t="s">
        <v>15162</v>
      </c>
      <c r="K13649" s="28">
        <v>1027.31</v>
      </c>
      <c r="L13649" s="28">
        <v>1027.31</v>
      </c>
    </row>
    <row r="13650" spans="1:12" x14ac:dyDescent="0.25">
      <c r="A13650" s="24" t="s">
        <v>3306</v>
      </c>
      <c r="B13650" s="26">
        <v>2018</v>
      </c>
      <c r="C13650" s="24">
        <v>2</v>
      </c>
      <c r="D13650" s="24" t="s">
        <v>15118</v>
      </c>
      <c r="E13650" s="26">
        <v>21</v>
      </c>
      <c r="F13650" s="26">
        <v>10981</v>
      </c>
      <c r="G13650" s="26" t="s">
        <v>14288</v>
      </c>
      <c r="H13650" s="24" t="s">
        <v>2788</v>
      </c>
      <c r="I13650" s="24" t="s">
        <v>2789</v>
      </c>
      <c r="J13650" s="27" t="s">
        <v>15162</v>
      </c>
      <c r="K13650" s="28">
        <v>112.76</v>
      </c>
      <c r="L13650" s="28">
        <v>112.76</v>
      </c>
    </row>
    <row r="13651" spans="1:12" x14ac:dyDescent="0.25">
      <c r="A13651" s="24" t="s">
        <v>3306</v>
      </c>
      <c r="B13651" s="26">
        <v>2018</v>
      </c>
      <c r="C13651" s="24">
        <v>2</v>
      </c>
      <c r="D13651" s="24" t="s">
        <v>15118</v>
      </c>
      <c r="E13651" s="26">
        <v>25</v>
      </c>
      <c r="F13651" s="26">
        <v>10982</v>
      </c>
      <c r="G13651" s="26" t="s">
        <v>14289</v>
      </c>
      <c r="H13651" s="24" t="s">
        <v>2754</v>
      </c>
      <c r="I13651" s="24" t="s">
        <v>2755</v>
      </c>
      <c r="J13651" s="27" t="s">
        <v>15162</v>
      </c>
      <c r="K13651" s="28">
        <v>328.35</v>
      </c>
      <c r="L13651" s="28">
        <v>328.35</v>
      </c>
    </row>
    <row r="13652" spans="1:12" x14ac:dyDescent="0.25">
      <c r="A13652" s="24" t="s">
        <v>3306</v>
      </c>
      <c r="B13652" s="26">
        <v>2018</v>
      </c>
      <c r="C13652" s="24">
        <v>2</v>
      </c>
      <c r="D13652" s="24" t="s">
        <v>15118</v>
      </c>
      <c r="E13652" s="26">
        <v>27</v>
      </c>
      <c r="F13652" s="26">
        <v>10983</v>
      </c>
      <c r="G13652" s="26" t="s">
        <v>14290</v>
      </c>
      <c r="H13652" s="24" t="s">
        <v>2790</v>
      </c>
      <c r="I13652" s="24" t="s">
        <v>2791</v>
      </c>
      <c r="J13652" s="27" t="s">
        <v>15162</v>
      </c>
      <c r="K13652" s="28">
        <v>718.34</v>
      </c>
      <c r="L13652" s="28">
        <v>718.34</v>
      </c>
    </row>
    <row r="13653" spans="1:12" x14ac:dyDescent="0.25">
      <c r="A13653" s="24" t="s">
        <v>3306</v>
      </c>
      <c r="B13653" s="26">
        <v>2018</v>
      </c>
      <c r="C13653" s="24">
        <v>2</v>
      </c>
      <c r="D13653" s="24" t="s">
        <v>15118</v>
      </c>
      <c r="E13653" s="26">
        <v>27</v>
      </c>
      <c r="F13653" s="26">
        <v>10984</v>
      </c>
      <c r="G13653" s="26" t="s">
        <v>14291</v>
      </c>
      <c r="H13653" s="24" t="s">
        <v>740</v>
      </c>
      <c r="I13653" s="24" t="s">
        <v>741</v>
      </c>
      <c r="J13653" s="27" t="s">
        <v>15162</v>
      </c>
      <c r="K13653" s="28">
        <v>770.81</v>
      </c>
      <c r="L13653" s="28">
        <v>770.81</v>
      </c>
    </row>
    <row r="13654" spans="1:12" x14ac:dyDescent="0.25">
      <c r="A13654" s="24" t="s">
        <v>3306</v>
      </c>
      <c r="B13654" s="26">
        <v>2018</v>
      </c>
      <c r="C13654" s="24">
        <v>2</v>
      </c>
      <c r="D13654" s="24" t="s">
        <v>15118</v>
      </c>
      <c r="E13654" s="26">
        <v>27</v>
      </c>
      <c r="F13654" s="26">
        <v>10985</v>
      </c>
      <c r="G13654" s="26" t="s">
        <v>14292</v>
      </c>
      <c r="H13654" s="24" t="s">
        <v>524</v>
      </c>
      <c r="I13654" s="24" t="s">
        <v>525</v>
      </c>
      <c r="J13654" s="27" t="s">
        <v>15162</v>
      </c>
      <c r="K13654" s="28">
        <v>604.02</v>
      </c>
      <c r="L13654" s="28">
        <v>604.02</v>
      </c>
    </row>
    <row r="13655" spans="1:12" x14ac:dyDescent="0.25">
      <c r="A13655" s="24" t="s">
        <v>3306</v>
      </c>
      <c r="B13655" s="26">
        <v>2018</v>
      </c>
      <c r="C13655" s="24">
        <v>2</v>
      </c>
      <c r="D13655" s="24" t="s">
        <v>15118</v>
      </c>
      <c r="E13655" s="26">
        <v>27</v>
      </c>
      <c r="F13655" s="26">
        <v>10986</v>
      </c>
      <c r="G13655" s="26" t="s">
        <v>14293</v>
      </c>
      <c r="H13655" s="24" t="s">
        <v>2792</v>
      </c>
      <c r="I13655" s="24" t="s">
        <v>2793</v>
      </c>
      <c r="J13655" s="27" t="s">
        <v>15162</v>
      </c>
      <c r="K13655" s="28">
        <v>969.38</v>
      </c>
      <c r="L13655" s="28">
        <v>969.38</v>
      </c>
    </row>
    <row r="13656" spans="1:12" x14ac:dyDescent="0.25">
      <c r="A13656" s="24" t="s">
        <v>3306</v>
      </c>
      <c r="B13656" s="26">
        <v>2018</v>
      </c>
      <c r="C13656" s="24">
        <v>2</v>
      </c>
      <c r="D13656" s="24" t="s">
        <v>15118</v>
      </c>
      <c r="E13656" s="26">
        <v>27</v>
      </c>
      <c r="F13656" s="26">
        <v>10987</v>
      </c>
      <c r="G13656" s="26" t="s">
        <v>14294</v>
      </c>
      <c r="H13656" s="24" t="s">
        <v>2794</v>
      </c>
      <c r="I13656" s="24" t="s">
        <v>2795</v>
      </c>
      <c r="J13656" s="27" t="s">
        <v>15162</v>
      </c>
      <c r="K13656" s="28">
        <v>1283.9100000000001</v>
      </c>
      <c r="L13656" s="28">
        <v>1283.9100000000001</v>
      </c>
    </row>
    <row r="13657" spans="1:12" x14ac:dyDescent="0.25">
      <c r="A13657" s="24" t="s">
        <v>3306</v>
      </c>
      <c r="B13657" s="26">
        <v>2018</v>
      </c>
      <c r="C13657" s="24">
        <v>2</v>
      </c>
      <c r="D13657" s="24" t="s">
        <v>15118</v>
      </c>
      <c r="E13657" s="26">
        <v>27</v>
      </c>
      <c r="F13657" s="26">
        <v>10927</v>
      </c>
      <c r="G13657" s="26" t="s">
        <v>14234</v>
      </c>
      <c r="H13657" s="24" t="s">
        <v>2796</v>
      </c>
      <c r="I13657" s="24" t="s">
        <v>2797</v>
      </c>
      <c r="J13657" s="27" t="s">
        <v>15162</v>
      </c>
      <c r="K13657" s="28">
        <v>837.14</v>
      </c>
      <c r="L13657" s="28">
        <v>837.14</v>
      </c>
    </row>
    <row r="13658" spans="1:12" x14ac:dyDescent="0.25">
      <c r="A13658" s="24" t="s">
        <v>3306</v>
      </c>
      <c r="B13658" s="26">
        <v>2018</v>
      </c>
      <c r="C13658" s="24">
        <v>2</v>
      </c>
      <c r="D13658" s="24" t="s">
        <v>15118</v>
      </c>
      <c r="E13658" s="26">
        <v>27</v>
      </c>
      <c r="F13658" s="26">
        <v>10988</v>
      </c>
      <c r="G13658" s="26" t="s">
        <v>14295</v>
      </c>
      <c r="H13658" s="24" t="s">
        <v>2744</v>
      </c>
      <c r="I13658" s="24" t="s">
        <v>2745</v>
      </c>
      <c r="J13658" s="27" t="s">
        <v>15162</v>
      </c>
      <c r="K13658" s="28">
        <v>733.08</v>
      </c>
      <c r="L13658" s="28">
        <v>733.08</v>
      </c>
    </row>
    <row r="13659" spans="1:12" x14ac:dyDescent="0.25">
      <c r="A13659" s="24" t="s">
        <v>3306</v>
      </c>
      <c r="B13659" s="26">
        <v>2018</v>
      </c>
      <c r="C13659" s="24">
        <v>2</v>
      </c>
      <c r="D13659" s="24" t="s">
        <v>15118</v>
      </c>
      <c r="E13659" s="26">
        <v>30</v>
      </c>
      <c r="F13659" s="26">
        <v>10989</v>
      </c>
      <c r="G13659" s="26" t="s">
        <v>14296</v>
      </c>
      <c r="H13659" s="24" t="s">
        <v>2277</v>
      </c>
      <c r="I13659" s="24" t="s">
        <v>2278</v>
      </c>
      <c r="J13659" s="27" t="s">
        <v>15162</v>
      </c>
      <c r="K13659" s="28">
        <v>1512.59</v>
      </c>
      <c r="L13659" s="28">
        <v>1512.59</v>
      </c>
    </row>
    <row r="13660" spans="1:12" x14ac:dyDescent="0.25">
      <c r="A13660" s="24" t="s">
        <v>3306</v>
      </c>
      <c r="B13660" s="26">
        <v>2018</v>
      </c>
      <c r="C13660" s="24">
        <v>2</v>
      </c>
      <c r="D13660" s="24" t="s">
        <v>15118</v>
      </c>
      <c r="E13660" s="26">
        <v>30</v>
      </c>
      <c r="F13660" s="26">
        <v>10990</v>
      </c>
      <c r="G13660" s="26" t="s">
        <v>14297</v>
      </c>
      <c r="H13660" s="24" t="s">
        <v>2361</v>
      </c>
      <c r="I13660" s="24" t="s">
        <v>2362</v>
      </c>
      <c r="J13660" s="27" t="s">
        <v>15162</v>
      </c>
      <c r="K13660" s="28">
        <v>837.07</v>
      </c>
      <c r="L13660" s="28">
        <v>837.07</v>
      </c>
    </row>
    <row r="13661" spans="1:12" x14ac:dyDescent="0.25">
      <c r="A13661" s="24" t="s">
        <v>3306</v>
      </c>
      <c r="B13661" s="26">
        <v>2018</v>
      </c>
      <c r="C13661" s="24">
        <v>2</v>
      </c>
      <c r="D13661" s="24" t="s">
        <v>15118</v>
      </c>
      <c r="E13661" s="26">
        <v>31</v>
      </c>
      <c r="F13661" s="26">
        <v>10991</v>
      </c>
      <c r="G13661" s="26" t="s">
        <v>14298</v>
      </c>
      <c r="H13661" s="24" t="s">
        <v>2361</v>
      </c>
      <c r="I13661" s="24" t="s">
        <v>2362</v>
      </c>
      <c r="J13661" s="27" t="s">
        <v>15162</v>
      </c>
      <c r="K13661" s="28">
        <v>881.28</v>
      </c>
      <c r="L13661" s="28">
        <v>881.28</v>
      </c>
    </row>
    <row r="13662" spans="1:12" x14ac:dyDescent="0.25">
      <c r="A13662" s="24" t="s">
        <v>3306</v>
      </c>
      <c r="B13662" s="26">
        <v>2018</v>
      </c>
      <c r="C13662" s="24">
        <v>2</v>
      </c>
      <c r="D13662" s="24" t="s">
        <v>15118</v>
      </c>
      <c r="E13662" s="26">
        <v>32</v>
      </c>
      <c r="F13662" s="26">
        <v>10992</v>
      </c>
      <c r="G13662" s="26" t="s">
        <v>14299</v>
      </c>
      <c r="H13662" s="24" t="s">
        <v>2798</v>
      </c>
      <c r="I13662" s="24" t="s">
        <v>2799</v>
      </c>
      <c r="J13662" s="27" t="s">
        <v>15162</v>
      </c>
      <c r="K13662" s="28">
        <v>362.92</v>
      </c>
      <c r="L13662" s="28">
        <v>362.92</v>
      </c>
    </row>
    <row r="13663" spans="1:12" x14ac:dyDescent="0.25">
      <c r="A13663" s="24" t="s">
        <v>3306</v>
      </c>
      <c r="B13663" s="26">
        <v>2018</v>
      </c>
      <c r="C13663" s="24">
        <v>2</v>
      </c>
      <c r="D13663" s="24" t="s">
        <v>15118</v>
      </c>
      <c r="E13663" s="26">
        <v>32</v>
      </c>
      <c r="F13663" s="26">
        <v>10993</v>
      </c>
      <c r="G13663" s="26" t="s">
        <v>14300</v>
      </c>
      <c r="H13663" s="24" t="s">
        <v>2772</v>
      </c>
      <c r="I13663" s="24" t="s">
        <v>2773</v>
      </c>
      <c r="J13663" s="27" t="s">
        <v>15162</v>
      </c>
      <c r="K13663" s="28">
        <v>880.68</v>
      </c>
      <c r="L13663" s="28">
        <v>880.68</v>
      </c>
    </row>
    <row r="13664" spans="1:12" x14ac:dyDescent="0.25">
      <c r="A13664" s="24" t="s">
        <v>3306</v>
      </c>
      <c r="B13664" s="26">
        <v>2018</v>
      </c>
      <c r="C13664" s="24">
        <v>2</v>
      </c>
      <c r="D13664" s="24" t="s">
        <v>15118</v>
      </c>
      <c r="E13664" s="26">
        <v>33</v>
      </c>
      <c r="F13664" s="26">
        <v>10994</v>
      </c>
      <c r="G13664" s="26" t="s">
        <v>14301</v>
      </c>
      <c r="H13664" s="24" t="s">
        <v>108</v>
      </c>
      <c r="I13664" s="24" t="s">
        <v>109</v>
      </c>
      <c r="J13664" s="27" t="s">
        <v>15162</v>
      </c>
      <c r="K13664" s="28">
        <v>319.89999999999998</v>
      </c>
      <c r="L13664" s="28">
        <v>319.89999999999998</v>
      </c>
    </row>
    <row r="13665" spans="1:12" x14ac:dyDescent="0.25">
      <c r="A13665" s="24" t="s">
        <v>3306</v>
      </c>
      <c r="B13665" s="26">
        <v>2018</v>
      </c>
      <c r="C13665" s="24">
        <v>2</v>
      </c>
      <c r="D13665" s="24" t="s">
        <v>15118</v>
      </c>
      <c r="E13665" s="26">
        <v>34</v>
      </c>
      <c r="F13665" s="26">
        <v>10995</v>
      </c>
      <c r="G13665" s="26" t="s">
        <v>14302</v>
      </c>
      <c r="H13665" s="24" t="s">
        <v>2422</v>
      </c>
      <c r="I13665" s="24" t="s">
        <v>2423</v>
      </c>
      <c r="J13665" s="27" t="s">
        <v>15162</v>
      </c>
      <c r="K13665" s="28">
        <v>908.67</v>
      </c>
      <c r="L13665" s="28">
        <v>907.87</v>
      </c>
    </row>
    <row r="13666" spans="1:12" x14ac:dyDescent="0.25">
      <c r="A13666" s="24" t="s">
        <v>3306</v>
      </c>
      <c r="B13666" s="26">
        <v>2018</v>
      </c>
      <c r="C13666" s="24">
        <v>2</v>
      </c>
      <c r="D13666" s="24" t="s">
        <v>15118</v>
      </c>
      <c r="E13666" s="26">
        <v>34</v>
      </c>
      <c r="F13666" s="26">
        <v>10996</v>
      </c>
      <c r="G13666" s="26" t="s">
        <v>14303</v>
      </c>
      <c r="H13666" s="24" t="s">
        <v>266</v>
      </c>
      <c r="I13666" s="24" t="s">
        <v>267</v>
      </c>
      <c r="J13666" s="27" t="s">
        <v>15162</v>
      </c>
      <c r="K13666" s="28">
        <v>1983.05</v>
      </c>
      <c r="L13666" s="28">
        <v>1983.05</v>
      </c>
    </row>
    <row r="13667" spans="1:12" x14ac:dyDescent="0.25">
      <c r="A13667" s="24" t="s">
        <v>3306</v>
      </c>
      <c r="B13667" s="26">
        <v>2018</v>
      </c>
      <c r="C13667" s="24">
        <v>2</v>
      </c>
      <c r="D13667" s="24" t="s">
        <v>15118</v>
      </c>
      <c r="E13667" s="26">
        <v>34</v>
      </c>
      <c r="F13667" s="26">
        <v>10997</v>
      </c>
      <c r="G13667" s="26" t="s">
        <v>14304</v>
      </c>
      <c r="H13667" s="24" t="s">
        <v>2800</v>
      </c>
      <c r="I13667" s="24" t="s">
        <v>2801</v>
      </c>
      <c r="J13667" s="27" t="s">
        <v>15162</v>
      </c>
      <c r="K13667" s="28">
        <v>1584.42</v>
      </c>
      <c r="L13667" s="28">
        <v>1584.42</v>
      </c>
    </row>
    <row r="13668" spans="1:12" x14ac:dyDescent="0.25">
      <c r="A13668" s="24" t="s">
        <v>3306</v>
      </c>
      <c r="B13668" s="26">
        <v>2018</v>
      </c>
      <c r="C13668" s="24">
        <v>2</v>
      </c>
      <c r="D13668" s="24" t="s">
        <v>15118</v>
      </c>
      <c r="E13668" s="26">
        <v>34</v>
      </c>
      <c r="F13668" s="26">
        <v>10998</v>
      </c>
      <c r="G13668" s="26" t="s">
        <v>14305</v>
      </c>
      <c r="H13668" s="24" t="s">
        <v>998</v>
      </c>
      <c r="I13668" s="24" t="s">
        <v>999</v>
      </c>
      <c r="J13668" s="27" t="s">
        <v>15162</v>
      </c>
      <c r="K13668" s="28">
        <v>948.84</v>
      </c>
      <c r="L13668" s="28">
        <v>948.84</v>
      </c>
    </row>
    <row r="13669" spans="1:12" x14ac:dyDescent="0.25">
      <c r="A13669" s="24" t="s">
        <v>3306</v>
      </c>
      <c r="B13669" s="26">
        <v>2018</v>
      </c>
      <c r="C13669" s="24">
        <v>2</v>
      </c>
      <c r="D13669" s="24" t="s">
        <v>15118</v>
      </c>
      <c r="E13669" s="26">
        <v>37</v>
      </c>
      <c r="F13669" s="26">
        <v>10999</v>
      </c>
      <c r="G13669" s="26" t="s">
        <v>14306</v>
      </c>
      <c r="H13669" s="24" t="s">
        <v>1418</v>
      </c>
      <c r="I13669" s="24" t="s">
        <v>1419</v>
      </c>
      <c r="J13669" s="27" t="s">
        <v>15162</v>
      </c>
      <c r="K13669" s="28">
        <v>208.84</v>
      </c>
      <c r="L13669" s="28">
        <v>208.84</v>
      </c>
    </row>
    <row r="13670" spans="1:12" x14ac:dyDescent="0.25">
      <c r="A13670" s="24" t="s">
        <v>3306</v>
      </c>
      <c r="B13670" s="26">
        <v>2018</v>
      </c>
      <c r="C13670" s="24">
        <v>2</v>
      </c>
      <c r="D13670" s="24" t="s">
        <v>15118</v>
      </c>
      <c r="E13670" s="26">
        <v>37</v>
      </c>
      <c r="F13670" s="26">
        <v>11000</v>
      </c>
      <c r="G13670" s="26" t="s">
        <v>14307</v>
      </c>
      <c r="H13670" s="24" t="s">
        <v>2762</v>
      </c>
      <c r="I13670" s="24" t="s">
        <v>2763</v>
      </c>
      <c r="J13670" s="27" t="s">
        <v>15162</v>
      </c>
      <c r="K13670" s="28">
        <v>177.98</v>
      </c>
      <c r="L13670" s="28">
        <v>177.98</v>
      </c>
    </row>
    <row r="13671" spans="1:12" x14ac:dyDescent="0.25">
      <c r="A13671" s="24" t="s">
        <v>3306</v>
      </c>
      <c r="B13671" s="26">
        <v>2018</v>
      </c>
      <c r="C13671" s="24">
        <v>2</v>
      </c>
      <c r="D13671" s="24" t="s">
        <v>15118</v>
      </c>
      <c r="E13671" s="26">
        <v>37</v>
      </c>
      <c r="F13671" s="26">
        <v>11001</v>
      </c>
      <c r="G13671" s="26" t="s">
        <v>14308</v>
      </c>
      <c r="H13671" s="24" t="s">
        <v>1418</v>
      </c>
      <c r="I13671" s="24" t="s">
        <v>1419</v>
      </c>
      <c r="J13671" s="27" t="s">
        <v>15162</v>
      </c>
      <c r="K13671" s="28">
        <v>1134.3900000000001</v>
      </c>
      <c r="L13671" s="28">
        <v>1134.3900000000001</v>
      </c>
    </row>
    <row r="13672" spans="1:12" x14ac:dyDescent="0.25">
      <c r="A13672" s="24" t="s">
        <v>3306</v>
      </c>
      <c r="B13672" s="26">
        <v>2018</v>
      </c>
      <c r="C13672" s="24">
        <v>2</v>
      </c>
      <c r="D13672" s="24" t="s">
        <v>15118</v>
      </c>
      <c r="E13672" s="26">
        <v>38</v>
      </c>
      <c r="F13672" s="26">
        <v>11002</v>
      </c>
      <c r="G13672" s="26" t="s">
        <v>14309</v>
      </c>
      <c r="H13672" s="24" t="s">
        <v>1418</v>
      </c>
      <c r="I13672" s="24" t="s">
        <v>1419</v>
      </c>
      <c r="J13672" s="27" t="s">
        <v>15162</v>
      </c>
      <c r="K13672" s="28">
        <v>1027.31</v>
      </c>
      <c r="L13672" s="28">
        <v>1027.31</v>
      </c>
    </row>
    <row r="13673" spans="1:12" x14ac:dyDescent="0.25">
      <c r="A13673" s="24" t="s">
        <v>3306</v>
      </c>
      <c r="B13673" s="26">
        <v>2018</v>
      </c>
      <c r="C13673" s="24">
        <v>2</v>
      </c>
      <c r="D13673" s="24" t="s">
        <v>15118</v>
      </c>
      <c r="E13673" s="26">
        <v>38</v>
      </c>
      <c r="F13673" s="26">
        <v>11003</v>
      </c>
      <c r="G13673" s="26" t="s">
        <v>14310</v>
      </c>
      <c r="H13673" s="24" t="s">
        <v>1418</v>
      </c>
      <c r="I13673" s="24" t="s">
        <v>1419</v>
      </c>
      <c r="J13673" s="27" t="s">
        <v>15162</v>
      </c>
      <c r="K13673" s="28">
        <v>1027.31</v>
      </c>
      <c r="L13673" s="28">
        <v>1027.31</v>
      </c>
    </row>
    <row r="13674" spans="1:12" x14ac:dyDescent="0.25">
      <c r="A13674" s="24" t="s">
        <v>3306</v>
      </c>
      <c r="B13674" s="26">
        <v>2018</v>
      </c>
      <c r="C13674" s="24">
        <v>2</v>
      </c>
      <c r="D13674" s="24" t="s">
        <v>15118</v>
      </c>
      <c r="E13674" s="26">
        <v>39</v>
      </c>
      <c r="F13674" s="26">
        <v>11004</v>
      </c>
      <c r="G13674" s="26" t="s">
        <v>14311</v>
      </c>
      <c r="H13674" s="24" t="s">
        <v>2619</v>
      </c>
      <c r="I13674" s="24" t="s">
        <v>2620</v>
      </c>
      <c r="J13674" s="27" t="s">
        <v>15162</v>
      </c>
      <c r="K13674" s="28">
        <v>859.35</v>
      </c>
      <c r="L13674" s="28">
        <v>859.35</v>
      </c>
    </row>
    <row r="13675" spans="1:12" x14ac:dyDescent="0.25">
      <c r="A13675" s="24" t="s">
        <v>3306</v>
      </c>
      <c r="B13675" s="26">
        <v>2018</v>
      </c>
      <c r="C13675" s="24">
        <v>2</v>
      </c>
      <c r="D13675" s="24" t="s">
        <v>15118</v>
      </c>
      <c r="E13675" s="26">
        <v>39</v>
      </c>
      <c r="F13675" s="26">
        <v>11005</v>
      </c>
      <c r="G13675" s="26" t="s">
        <v>14312</v>
      </c>
      <c r="H13675" s="24" t="s">
        <v>1418</v>
      </c>
      <c r="I13675" s="24" t="s">
        <v>1419</v>
      </c>
      <c r="J13675" s="27" t="s">
        <v>15162</v>
      </c>
      <c r="K13675" s="28">
        <v>1027.31</v>
      </c>
      <c r="L13675" s="28">
        <v>1027.31</v>
      </c>
    </row>
    <row r="13676" spans="1:12" x14ac:dyDescent="0.25">
      <c r="A13676" s="24" t="s">
        <v>3306</v>
      </c>
      <c r="B13676" s="26">
        <v>2018</v>
      </c>
      <c r="C13676" s="24">
        <v>2</v>
      </c>
      <c r="D13676" s="24" t="s">
        <v>15118</v>
      </c>
      <c r="E13676" s="26">
        <v>39</v>
      </c>
      <c r="F13676" s="26">
        <v>11006</v>
      </c>
      <c r="G13676" s="26" t="s">
        <v>14313</v>
      </c>
      <c r="H13676" s="24" t="s">
        <v>1418</v>
      </c>
      <c r="I13676" s="24" t="s">
        <v>1419</v>
      </c>
      <c r="J13676" s="27" t="s">
        <v>15162</v>
      </c>
      <c r="K13676" s="28">
        <v>1027.31</v>
      </c>
      <c r="L13676" s="28">
        <v>1027.31</v>
      </c>
    </row>
    <row r="13677" spans="1:12" x14ac:dyDescent="0.25">
      <c r="A13677" s="24" t="s">
        <v>3306</v>
      </c>
      <c r="B13677" s="26">
        <v>2018</v>
      </c>
      <c r="C13677" s="24">
        <v>2</v>
      </c>
      <c r="D13677" s="24" t="s">
        <v>15118</v>
      </c>
      <c r="E13677" s="26">
        <v>39</v>
      </c>
      <c r="F13677" s="26">
        <v>11007</v>
      </c>
      <c r="G13677" s="26" t="s">
        <v>14314</v>
      </c>
      <c r="H13677" s="24" t="s">
        <v>2619</v>
      </c>
      <c r="I13677" s="24" t="s">
        <v>2620</v>
      </c>
      <c r="J13677" s="27" t="s">
        <v>15162</v>
      </c>
      <c r="K13677" s="28">
        <v>390.27</v>
      </c>
      <c r="L13677" s="28">
        <v>390.26</v>
      </c>
    </row>
    <row r="13678" spans="1:12" x14ac:dyDescent="0.25">
      <c r="A13678" s="24" t="s">
        <v>3306</v>
      </c>
      <c r="B13678" s="26">
        <v>2018</v>
      </c>
      <c r="C13678" s="24">
        <v>2</v>
      </c>
      <c r="D13678" s="24" t="s">
        <v>15118</v>
      </c>
      <c r="E13678" s="26">
        <v>39</v>
      </c>
      <c r="F13678" s="26">
        <v>11008</v>
      </c>
      <c r="G13678" s="26" t="s">
        <v>14315</v>
      </c>
      <c r="H13678" s="24" t="s">
        <v>1418</v>
      </c>
      <c r="I13678" s="24" t="s">
        <v>1419</v>
      </c>
      <c r="J13678" s="27" t="s">
        <v>15162</v>
      </c>
      <c r="K13678" s="28">
        <v>1027.31</v>
      </c>
      <c r="L13678" s="28">
        <v>1027.31</v>
      </c>
    </row>
    <row r="13679" spans="1:12" x14ac:dyDescent="0.25">
      <c r="A13679" s="24" t="s">
        <v>3306</v>
      </c>
      <c r="B13679" s="26">
        <v>2018</v>
      </c>
      <c r="C13679" s="24">
        <v>2</v>
      </c>
      <c r="D13679" s="24" t="s">
        <v>15118</v>
      </c>
      <c r="E13679" s="26">
        <v>39</v>
      </c>
      <c r="F13679" s="26">
        <v>11009</v>
      </c>
      <c r="G13679" s="26" t="s">
        <v>14316</v>
      </c>
      <c r="H13679" s="24" t="s">
        <v>2619</v>
      </c>
      <c r="I13679" s="24" t="s">
        <v>2620</v>
      </c>
      <c r="J13679" s="27" t="s">
        <v>15162</v>
      </c>
      <c r="K13679" s="28">
        <v>446.11</v>
      </c>
      <c r="L13679" s="28">
        <v>446.11</v>
      </c>
    </row>
    <row r="13680" spans="1:12" x14ac:dyDescent="0.25">
      <c r="A13680" s="24" t="s">
        <v>3306</v>
      </c>
      <c r="B13680" s="26">
        <v>2018</v>
      </c>
      <c r="C13680" s="24">
        <v>2</v>
      </c>
      <c r="D13680" s="24" t="s">
        <v>15118</v>
      </c>
      <c r="E13680" s="26">
        <v>39</v>
      </c>
      <c r="F13680" s="26">
        <v>11010</v>
      </c>
      <c r="G13680" s="26" t="s">
        <v>14317</v>
      </c>
      <c r="H13680" s="24" t="s">
        <v>930</v>
      </c>
      <c r="I13680" s="24" t="s">
        <v>931</v>
      </c>
      <c r="J13680" s="27" t="s">
        <v>15162</v>
      </c>
      <c r="K13680" s="28">
        <v>656.13</v>
      </c>
      <c r="L13680" s="28">
        <v>656.13</v>
      </c>
    </row>
    <row r="13681" spans="1:12" x14ac:dyDescent="0.25">
      <c r="A13681" s="24" t="s">
        <v>3306</v>
      </c>
      <c r="B13681" s="26">
        <v>2018</v>
      </c>
      <c r="C13681" s="24">
        <v>2</v>
      </c>
      <c r="D13681" s="24" t="s">
        <v>15118</v>
      </c>
      <c r="E13681" s="26">
        <v>40</v>
      </c>
      <c r="F13681" s="26">
        <v>11011</v>
      </c>
      <c r="G13681" s="26" t="s">
        <v>14318</v>
      </c>
      <c r="H13681" s="24" t="s">
        <v>2619</v>
      </c>
      <c r="I13681" s="24" t="s">
        <v>2620</v>
      </c>
      <c r="J13681" s="27" t="s">
        <v>15162</v>
      </c>
      <c r="K13681" s="28">
        <v>411.25</v>
      </c>
      <c r="L13681" s="28">
        <v>411.25</v>
      </c>
    </row>
    <row r="13682" spans="1:12" x14ac:dyDescent="0.25">
      <c r="A13682" s="24" t="s">
        <v>3306</v>
      </c>
      <c r="B13682" s="26">
        <v>2018</v>
      </c>
      <c r="C13682" s="24">
        <v>2</v>
      </c>
      <c r="D13682" s="24" t="s">
        <v>15118</v>
      </c>
      <c r="E13682" s="26">
        <v>40</v>
      </c>
      <c r="F13682" s="26">
        <v>11012</v>
      </c>
      <c r="G13682" s="26" t="s">
        <v>14319</v>
      </c>
      <c r="H13682" s="24" t="s">
        <v>2379</v>
      </c>
      <c r="I13682" s="24" t="s">
        <v>2380</v>
      </c>
      <c r="J13682" s="27" t="s">
        <v>15162</v>
      </c>
      <c r="K13682" s="28">
        <v>1027.31</v>
      </c>
      <c r="L13682" s="28">
        <v>1027.31</v>
      </c>
    </row>
    <row r="13683" spans="1:12" x14ac:dyDescent="0.25">
      <c r="A13683" s="24" t="s">
        <v>3306</v>
      </c>
      <c r="B13683" s="26">
        <v>2018</v>
      </c>
      <c r="C13683" s="24">
        <v>2</v>
      </c>
      <c r="D13683" s="24" t="s">
        <v>15118</v>
      </c>
      <c r="E13683" s="26">
        <v>40</v>
      </c>
      <c r="F13683" s="26">
        <v>11013</v>
      </c>
      <c r="G13683" s="26" t="s">
        <v>14320</v>
      </c>
      <c r="H13683" s="24" t="s">
        <v>1418</v>
      </c>
      <c r="I13683" s="24" t="s">
        <v>1419</v>
      </c>
      <c r="J13683" s="27" t="s">
        <v>15162</v>
      </c>
      <c r="K13683" s="28">
        <v>1027.31</v>
      </c>
      <c r="L13683" s="28">
        <v>1027.31</v>
      </c>
    </row>
    <row r="13684" spans="1:12" x14ac:dyDescent="0.25">
      <c r="A13684" s="24" t="s">
        <v>3306</v>
      </c>
      <c r="B13684" s="26">
        <v>2018</v>
      </c>
      <c r="C13684" s="24">
        <v>2</v>
      </c>
      <c r="D13684" s="24" t="s">
        <v>15118</v>
      </c>
      <c r="E13684" s="26">
        <v>40</v>
      </c>
      <c r="F13684" s="26">
        <v>11014</v>
      </c>
      <c r="G13684" s="26" t="s">
        <v>14321</v>
      </c>
      <c r="H13684" s="24" t="s">
        <v>2802</v>
      </c>
      <c r="I13684" s="24" t="s">
        <v>2803</v>
      </c>
      <c r="J13684" s="27" t="s">
        <v>15162</v>
      </c>
      <c r="K13684" s="28">
        <v>1190.52</v>
      </c>
      <c r="L13684" s="28">
        <v>1190.52</v>
      </c>
    </row>
    <row r="13685" spans="1:12" x14ac:dyDescent="0.25">
      <c r="A13685" s="24" t="s">
        <v>3306</v>
      </c>
      <c r="B13685" s="26">
        <v>2018</v>
      </c>
      <c r="C13685" s="24">
        <v>2</v>
      </c>
      <c r="D13685" s="24" t="s">
        <v>15118</v>
      </c>
      <c r="E13685" s="26">
        <v>40</v>
      </c>
      <c r="F13685" s="26">
        <v>11015</v>
      </c>
      <c r="G13685" s="26" t="s">
        <v>14322</v>
      </c>
      <c r="H13685" s="24" t="s">
        <v>2804</v>
      </c>
      <c r="I13685" s="24" t="s">
        <v>2805</v>
      </c>
      <c r="J13685" s="27" t="s">
        <v>15162</v>
      </c>
      <c r="K13685" s="28">
        <v>629.86</v>
      </c>
      <c r="L13685" s="28">
        <v>629.05999999999995</v>
      </c>
    </row>
    <row r="13686" spans="1:12" x14ac:dyDescent="0.25">
      <c r="A13686" s="24" t="s">
        <v>3306</v>
      </c>
      <c r="B13686" s="26">
        <v>2018</v>
      </c>
      <c r="C13686" s="24">
        <v>2</v>
      </c>
      <c r="D13686" s="24" t="s">
        <v>15118</v>
      </c>
      <c r="E13686" s="26">
        <v>41</v>
      </c>
      <c r="F13686" s="26">
        <v>11016</v>
      </c>
      <c r="G13686" s="26" t="s">
        <v>14323</v>
      </c>
      <c r="H13686" s="24" t="s">
        <v>294</v>
      </c>
      <c r="I13686" s="24" t="s">
        <v>295</v>
      </c>
      <c r="J13686" s="27" t="s">
        <v>15162</v>
      </c>
      <c r="K13686" s="28">
        <v>765.08</v>
      </c>
      <c r="L13686" s="28">
        <v>765.08</v>
      </c>
    </row>
    <row r="13687" spans="1:12" x14ac:dyDescent="0.25">
      <c r="A13687" s="24" t="s">
        <v>3306</v>
      </c>
      <c r="B13687" s="26">
        <v>2018</v>
      </c>
      <c r="C13687" s="24">
        <v>2</v>
      </c>
      <c r="D13687" s="24" t="s">
        <v>15118</v>
      </c>
      <c r="E13687" s="26">
        <v>42</v>
      </c>
      <c r="F13687" s="26">
        <v>11017</v>
      </c>
      <c r="G13687" s="26" t="s">
        <v>14324</v>
      </c>
      <c r="H13687" s="24" t="s">
        <v>2619</v>
      </c>
      <c r="I13687" s="24" t="s">
        <v>2620</v>
      </c>
      <c r="J13687" s="27" t="s">
        <v>15162</v>
      </c>
      <c r="K13687" s="28">
        <v>375.15</v>
      </c>
      <c r="L13687" s="28">
        <v>375.14</v>
      </c>
    </row>
    <row r="13688" spans="1:12" x14ac:dyDescent="0.25">
      <c r="A13688" s="24" t="s">
        <v>3306</v>
      </c>
      <c r="B13688" s="26">
        <v>2018</v>
      </c>
      <c r="C13688" s="24">
        <v>2</v>
      </c>
      <c r="D13688" s="24" t="s">
        <v>15118</v>
      </c>
      <c r="E13688" s="26">
        <v>42</v>
      </c>
      <c r="F13688" s="26">
        <v>11018</v>
      </c>
      <c r="G13688" s="26" t="s">
        <v>14325</v>
      </c>
      <c r="H13688" s="24" t="s">
        <v>2619</v>
      </c>
      <c r="I13688" s="24" t="s">
        <v>2620</v>
      </c>
      <c r="J13688" s="27" t="s">
        <v>15162</v>
      </c>
      <c r="K13688" s="28">
        <v>390.8</v>
      </c>
      <c r="L13688" s="28">
        <v>390.79</v>
      </c>
    </row>
    <row r="13689" spans="1:12" x14ac:dyDescent="0.25">
      <c r="A13689" s="24" t="s">
        <v>3306</v>
      </c>
      <c r="B13689" s="26">
        <v>2018</v>
      </c>
      <c r="C13689" s="24">
        <v>2</v>
      </c>
      <c r="D13689" s="24" t="s">
        <v>15118</v>
      </c>
      <c r="E13689" s="26">
        <v>42</v>
      </c>
      <c r="F13689" s="26">
        <v>11019</v>
      </c>
      <c r="G13689" s="26" t="s">
        <v>14326</v>
      </c>
      <c r="H13689" s="24" t="s">
        <v>1418</v>
      </c>
      <c r="I13689" s="24" t="s">
        <v>1419</v>
      </c>
      <c r="J13689" s="27" t="s">
        <v>15162</v>
      </c>
      <c r="K13689" s="28">
        <v>1027.31</v>
      </c>
      <c r="L13689" s="28">
        <v>1027.31</v>
      </c>
    </row>
    <row r="13690" spans="1:12" x14ac:dyDescent="0.25">
      <c r="A13690" s="24" t="s">
        <v>3306</v>
      </c>
      <c r="B13690" s="26">
        <v>2018</v>
      </c>
      <c r="C13690" s="24">
        <v>2</v>
      </c>
      <c r="D13690" s="24" t="s">
        <v>15118</v>
      </c>
      <c r="E13690" s="26">
        <v>42</v>
      </c>
      <c r="F13690" s="26">
        <v>11020</v>
      </c>
      <c r="G13690" s="26" t="s">
        <v>14327</v>
      </c>
      <c r="H13690" s="24" t="s">
        <v>1418</v>
      </c>
      <c r="I13690" s="24" t="s">
        <v>1419</v>
      </c>
      <c r="J13690" s="27" t="s">
        <v>15162</v>
      </c>
      <c r="K13690" s="28">
        <v>1027.31</v>
      </c>
      <c r="L13690" s="28">
        <v>1027.31</v>
      </c>
    </row>
    <row r="13691" spans="1:12" x14ac:dyDescent="0.25">
      <c r="A13691" s="24" t="s">
        <v>3306</v>
      </c>
      <c r="B13691" s="26">
        <v>2018</v>
      </c>
      <c r="C13691" s="24">
        <v>2</v>
      </c>
      <c r="D13691" s="24" t="s">
        <v>15118</v>
      </c>
      <c r="E13691" s="26">
        <v>42</v>
      </c>
      <c r="F13691" s="26">
        <v>11021</v>
      </c>
      <c r="G13691" s="26" t="s">
        <v>14328</v>
      </c>
      <c r="H13691" s="24" t="s">
        <v>1418</v>
      </c>
      <c r="I13691" s="24" t="s">
        <v>1419</v>
      </c>
      <c r="J13691" s="27" t="s">
        <v>15162</v>
      </c>
      <c r="K13691" s="28">
        <v>1027.31</v>
      </c>
      <c r="L13691" s="28">
        <v>1027.31</v>
      </c>
    </row>
    <row r="13692" spans="1:12" x14ac:dyDescent="0.25">
      <c r="A13692" s="24" t="s">
        <v>3306</v>
      </c>
      <c r="B13692" s="26">
        <v>2018</v>
      </c>
      <c r="C13692" s="24">
        <v>2</v>
      </c>
      <c r="D13692" s="24" t="s">
        <v>15118</v>
      </c>
      <c r="E13692" s="26">
        <v>42</v>
      </c>
      <c r="F13692" s="26">
        <v>11022</v>
      </c>
      <c r="G13692" s="26" t="s">
        <v>14329</v>
      </c>
      <c r="H13692" s="24" t="s">
        <v>2806</v>
      </c>
      <c r="I13692" s="24" t="s">
        <v>2807</v>
      </c>
      <c r="J13692" s="27" t="s">
        <v>15162</v>
      </c>
      <c r="K13692" s="28">
        <v>1222.6400000000001</v>
      </c>
      <c r="L13692" s="28">
        <v>1222.6400000000001</v>
      </c>
    </row>
    <row r="13693" spans="1:12" x14ac:dyDescent="0.25">
      <c r="A13693" s="24" t="s">
        <v>3306</v>
      </c>
      <c r="B13693" s="26">
        <v>2018</v>
      </c>
      <c r="C13693" s="24">
        <v>2</v>
      </c>
      <c r="D13693" s="24" t="s">
        <v>15118</v>
      </c>
      <c r="E13693" s="26">
        <v>42</v>
      </c>
      <c r="F13693" s="26">
        <v>11023</v>
      </c>
      <c r="G13693" s="26" t="s">
        <v>14330</v>
      </c>
      <c r="H13693" s="24" t="s">
        <v>2706</v>
      </c>
      <c r="I13693" s="24" t="s">
        <v>2707</v>
      </c>
      <c r="J13693" s="27" t="s">
        <v>15162</v>
      </c>
      <c r="K13693" s="28">
        <v>26.46</v>
      </c>
      <c r="L13693" s="28">
        <v>26.46</v>
      </c>
    </row>
    <row r="13694" spans="1:12" x14ac:dyDescent="0.25">
      <c r="A13694" s="24" t="s">
        <v>3306</v>
      </c>
      <c r="B13694" s="26">
        <v>2018</v>
      </c>
      <c r="C13694" s="24">
        <v>2</v>
      </c>
      <c r="D13694" s="24" t="s">
        <v>15118</v>
      </c>
      <c r="E13694" s="26">
        <v>44</v>
      </c>
      <c r="F13694" s="26">
        <v>11024</v>
      </c>
      <c r="G13694" s="26" t="s">
        <v>14331</v>
      </c>
      <c r="H13694" s="24" t="s">
        <v>81</v>
      </c>
      <c r="I13694" s="24" t="s">
        <v>82</v>
      </c>
      <c r="J13694" s="27" t="s">
        <v>15162</v>
      </c>
      <c r="K13694" s="28">
        <v>1160.8399999999999</v>
      </c>
      <c r="L13694" s="28">
        <v>1160.8399999999999</v>
      </c>
    </row>
    <row r="13695" spans="1:12" x14ac:dyDescent="0.25">
      <c r="A13695" s="24" t="s">
        <v>3306</v>
      </c>
      <c r="B13695" s="26">
        <v>2018</v>
      </c>
      <c r="C13695" s="24">
        <v>2</v>
      </c>
      <c r="D13695" s="24" t="s">
        <v>15118</v>
      </c>
      <c r="E13695" s="26">
        <v>44</v>
      </c>
      <c r="F13695" s="26">
        <v>11025</v>
      </c>
      <c r="G13695" s="26" t="s">
        <v>14332</v>
      </c>
      <c r="H13695" s="24" t="s">
        <v>2808</v>
      </c>
      <c r="I13695" s="24" t="s">
        <v>2809</v>
      </c>
      <c r="J13695" s="27" t="s">
        <v>15162</v>
      </c>
      <c r="K13695" s="28">
        <v>1090.2</v>
      </c>
      <c r="L13695" s="28">
        <v>1090.2</v>
      </c>
    </row>
    <row r="13696" spans="1:12" x14ac:dyDescent="0.25">
      <c r="A13696" s="24" t="s">
        <v>3306</v>
      </c>
      <c r="B13696" s="26">
        <v>2018</v>
      </c>
      <c r="C13696" s="24">
        <v>2</v>
      </c>
      <c r="D13696" s="24" t="s">
        <v>15118</v>
      </c>
      <c r="E13696" s="26">
        <v>45</v>
      </c>
      <c r="F13696" s="26">
        <v>11026</v>
      </c>
      <c r="G13696" s="26" t="s">
        <v>14333</v>
      </c>
      <c r="H13696" s="24" t="s">
        <v>2810</v>
      </c>
      <c r="I13696" s="24" t="s">
        <v>2811</v>
      </c>
      <c r="J13696" s="27" t="s">
        <v>15162</v>
      </c>
      <c r="K13696" s="28">
        <v>1271.6099999999999</v>
      </c>
      <c r="L13696" s="28">
        <v>1271.6099999999999</v>
      </c>
    </row>
    <row r="13697" spans="1:12" x14ac:dyDescent="0.25">
      <c r="A13697" s="24" t="s">
        <v>3306</v>
      </c>
      <c r="B13697" s="26">
        <v>2018</v>
      </c>
      <c r="C13697" s="24">
        <v>2</v>
      </c>
      <c r="D13697" s="24" t="s">
        <v>15118</v>
      </c>
      <c r="E13697" s="26">
        <v>46</v>
      </c>
      <c r="F13697" s="26">
        <v>11027</v>
      </c>
      <c r="G13697" s="26" t="s">
        <v>14334</v>
      </c>
      <c r="H13697" s="24" t="s">
        <v>2568</v>
      </c>
      <c r="I13697" s="24" t="s">
        <v>2569</v>
      </c>
      <c r="J13697" s="27" t="s">
        <v>15162</v>
      </c>
      <c r="K13697" s="28">
        <v>474.99</v>
      </c>
      <c r="L13697" s="28">
        <v>474.99</v>
      </c>
    </row>
    <row r="13698" spans="1:12" x14ac:dyDescent="0.25">
      <c r="A13698" s="24" t="s">
        <v>3306</v>
      </c>
      <c r="B13698" s="26">
        <v>2018</v>
      </c>
      <c r="C13698" s="24">
        <v>2</v>
      </c>
      <c r="D13698" s="24" t="s">
        <v>15118</v>
      </c>
      <c r="E13698" s="26">
        <v>47</v>
      </c>
      <c r="F13698" s="26">
        <v>11028</v>
      </c>
      <c r="G13698" s="26" t="s">
        <v>14335</v>
      </c>
      <c r="H13698" s="24" t="s">
        <v>2812</v>
      </c>
      <c r="I13698" s="24" t="s">
        <v>2813</v>
      </c>
      <c r="J13698" s="27" t="s">
        <v>15162</v>
      </c>
      <c r="K13698" s="28">
        <v>624.66999999999996</v>
      </c>
      <c r="L13698" s="28">
        <v>624.66</v>
      </c>
    </row>
    <row r="13699" spans="1:12" x14ac:dyDescent="0.25">
      <c r="A13699" s="24" t="s">
        <v>3306</v>
      </c>
      <c r="B13699" s="26">
        <v>2018</v>
      </c>
      <c r="C13699" s="24">
        <v>2</v>
      </c>
      <c r="D13699" s="24" t="s">
        <v>15118</v>
      </c>
      <c r="E13699" s="26">
        <v>47</v>
      </c>
      <c r="F13699" s="26">
        <v>11029</v>
      </c>
      <c r="G13699" s="26" t="s">
        <v>14336</v>
      </c>
      <c r="H13699" s="24" t="s">
        <v>2814</v>
      </c>
      <c r="I13699" s="24" t="s">
        <v>2815</v>
      </c>
      <c r="J13699" s="27" t="s">
        <v>15162</v>
      </c>
      <c r="K13699" s="28">
        <v>2544.58</v>
      </c>
      <c r="L13699" s="28">
        <v>2544.58</v>
      </c>
    </row>
    <row r="13700" spans="1:12" x14ac:dyDescent="0.25">
      <c r="A13700" s="24" t="s">
        <v>3306</v>
      </c>
      <c r="B13700" s="26">
        <v>2018</v>
      </c>
      <c r="C13700" s="24">
        <v>2</v>
      </c>
      <c r="D13700" s="24" t="s">
        <v>15118</v>
      </c>
      <c r="E13700" s="26">
        <v>47</v>
      </c>
      <c r="F13700" s="26">
        <v>11030</v>
      </c>
      <c r="G13700" s="26" t="s">
        <v>14337</v>
      </c>
      <c r="H13700" s="24" t="s">
        <v>1418</v>
      </c>
      <c r="I13700" s="24" t="s">
        <v>1419</v>
      </c>
      <c r="J13700" s="27" t="s">
        <v>15162</v>
      </c>
      <c r="K13700" s="28">
        <v>1203.23</v>
      </c>
      <c r="L13700" s="28">
        <v>1203.23</v>
      </c>
    </row>
    <row r="13701" spans="1:12" x14ac:dyDescent="0.25">
      <c r="A13701" s="24" t="s">
        <v>3306</v>
      </c>
      <c r="B13701" s="26">
        <v>2018</v>
      </c>
      <c r="C13701" s="24">
        <v>2</v>
      </c>
      <c r="D13701" s="24" t="s">
        <v>15118</v>
      </c>
      <c r="E13701" s="26">
        <v>48</v>
      </c>
      <c r="F13701" s="26">
        <v>11031</v>
      </c>
      <c r="G13701" s="26" t="s">
        <v>14338</v>
      </c>
      <c r="H13701" s="24" t="s">
        <v>2816</v>
      </c>
      <c r="I13701" s="24" t="s">
        <v>2817</v>
      </c>
      <c r="J13701" s="27" t="s">
        <v>15162</v>
      </c>
      <c r="K13701" s="28">
        <v>856.25</v>
      </c>
      <c r="L13701" s="28">
        <v>856.24</v>
      </c>
    </row>
    <row r="13702" spans="1:12" x14ac:dyDescent="0.25">
      <c r="A13702" s="24" t="s">
        <v>3306</v>
      </c>
      <c r="B13702" s="26">
        <v>2018</v>
      </c>
      <c r="C13702" s="24">
        <v>2</v>
      </c>
      <c r="D13702" s="24" t="s">
        <v>15118</v>
      </c>
      <c r="E13702" s="26">
        <v>50</v>
      </c>
      <c r="F13702" s="26">
        <v>11032</v>
      </c>
      <c r="G13702" s="26" t="s">
        <v>14339</v>
      </c>
      <c r="H13702" s="24" t="s">
        <v>2818</v>
      </c>
      <c r="I13702" s="24" t="s">
        <v>2819</v>
      </c>
      <c r="J13702" s="27" t="s">
        <v>15162</v>
      </c>
      <c r="K13702" s="28">
        <v>980.31</v>
      </c>
      <c r="L13702" s="28">
        <v>980.31</v>
      </c>
    </row>
    <row r="13703" spans="1:12" x14ac:dyDescent="0.25">
      <c r="A13703" s="24" t="s">
        <v>3306</v>
      </c>
      <c r="B13703" s="26">
        <v>2018</v>
      </c>
      <c r="C13703" s="24">
        <v>2</v>
      </c>
      <c r="D13703" s="24" t="s">
        <v>15118</v>
      </c>
      <c r="E13703" s="26">
        <v>50</v>
      </c>
      <c r="F13703" s="26">
        <v>11033</v>
      </c>
      <c r="G13703" s="26" t="s">
        <v>14340</v>
      </c>
      <c r="H13703" s="24" t="s">
        <v>388</v>
      </c>
      <c r="I13703" s="24" t="s">
        <v>389</v>
      </c>
      <c r="J13703" s="27" t="s">
        <v>15162</v>
      </c>
      <c r="K13703" s="28">
        <v>765.08</v>
      </c>
      <c r="L13703" s="28">
        <v>765.08</v>
      </c>
    </row>
    <row r="13704" spans="1:12" x14ac:dyDescent="0.25">
      <c r="A13704" s="24" t="s">
        <v>3306</v>
      </c>
      <c r="B13704" s="26">
        <v>2018</v>
      </c>
      <c r="C13704" s="24">
        <v>2</v>
      </c>
      <c r="D13704" s="24" t="s">
        <v>15118</v>
      </c>
      <c r="E13704" s="26">
        <v>52</v>
      </c>
      <c r="F13704" s="26">
        <v>11034</v>
      </c>
      <c r="G13704" s="26" t="s">
        <v>14341</v>
      </c>
      <c r="H13704" s="24" t="s">
        <v>2619</v>
      </c>
      <c r="I13704" s="24" t="s">
        <v>2620</v>
      </c>
      <c r="J13704" s="27" t="s">
        <v>15162</v>
      </c>
      <c r="K13704" s="28">
        <v>435.13</v>
      </c>
      <c r="L13704" s="28">
        <v>435.12</v>
      </c>
    </row>
    <row r="13705" spans="1:12" x14ac:dyDescent="0.25">
      <c r="A13705" s="24" t="s">
        <v>3306</v>
      </c>
      <c r="B13705" s="26">
        <v>2018</v>
      </c>
      <c r="C13705" s="24">
        <v>2</v>
      </c>
      <c r="D13705" s="24" t="s">
        <v>15118</v>
      </c>
      <c r="E13705" s="26">
        <v>53</v>
      </c>
      <c r="F13705" s="26">
        <v>11035</v>
      </c>
      <c r="G13705" s="26" t="s">
        <v>14342</v>
      </c>
      <c r="H13705" s="24" t="s">
        <v>2820</v>
      </c>
      <c r="I13705" s="24" t="s">
        <v>2821</v>
      </c>
      <c r="J13705" s="27" t="s">
        <v>15162</v>
      </c>
      <c r="K13705" s="28">
        <v>1383.98</v>
      </c>
      <c r="L13705" s="28">
        <v>1383.98</v>
      </c>
    </row>
    <row r="13706" spans="1:12" x14ac:dyDescent="0.25">
      <c r="A13706" s="24" t="s">
        <v>3306</v>
      </c>
      <c r="B13706" s="26">
        <v>2018</v>
      </c>
      <c r="C13706" s="24">
        <v>2</v>
      </c>
      <c r="D13706" s="24" t="s">
        <v>15118</v>
      </c>
      <c r="E13706" s="26">
        <v>53</v>
      </c>
      <c r="F13706" s="26">
        <v>11036</v>
      </c>
      <c r="G13706" s="26" t="s">
        <v>14343</v>
      </c>
      <c r="H13706" s="24" t="s">
        <v>1418</v>
      </c>
      <c r="I13706" s="24" t="s">
        <v>1419</v>
      </c>
      <c r="J13706" s="27" t="s">
        <v>15162</v>
      </c>
      <c r="K13706" s="28">
        <v>1027.31</v>
      </c>
      <c r="L13706" s="28">
        <v>1027.31</v>
      </c>
    </row>
    <row r="13707" spans="1:12" x14ac:dyDescent="0.25">
      <c r="A13707" s="24" t="s">
        <v>3306</v>
      </c>
      <c r="B13707" s="26">
        <v>2018</v>
      </c>
      <c r="C13707" s="24">
        <v>2</v>
      </c>
      <c r="D13707" s="24" t="s">
        <v>15118</v>
      </c>
      <c r="E13707" s="26">
        <v>53</v>
      </c>
      <c r="F13707" s="26">
        <v>11037</v>
      </c>
      <c r="G13707" s="26" t="s">
        <v>14344</v>
      </c>
      <c r="H13707" s="24" t="s">
        <v>1418</v>
      </c>
      <c r="I13707" s="24" t="s">
        <v>1419</v>
      </c>
      <c r="J13707" s="27" t="s">
        <v>15162</v>
      </c>
      <c r="K13707" s="28">
        <v>1027.31</v>
      </c>
      <c r="L13707" s="28">
        <v>1027.31</v>
      </c>
    </row>
    <row r="13708" spans="1:12" x14ac:dyDescent="0.25">
      <c r="A13708" s="24" t="s">
        <v>3306</v>
      </c>
      <c r="B13708" s="26">
        <v>2018</v>
      </c>
      <c r="C13708" s="24">
        <v>2</v>
      </c>
      <c r="D13708" s="24" t="s">
        <v>15118</v>
      </c>
      <c r="E13708" s="26">
        <v>54</v>
      </c>
      <c r="F13708" s="26">
        <v>11038</v>
      </c>
      <c r="G13708" s="26" t="s">
        <v>14345</v>
      </c>
      <c r="H13708" s="24" t="s">
        <v>2816</v>
      </c>
      <c r="I13708" s="24" t="s">
        <v>2817</v>
      </c>
      <c r="J13708" s="27" t="s">
        <v>15162</v>
      </c>
      <c r="K13708" s="28">
        <v>522.29</v>
      </c>
      <c r="L13708" s="28">
        <v>522.29</v>
      </c>
    </row>
    <row r="13709" spans="1:12" x14ac:dyDescent="0.25">
      <c r="A13709" s="24" t="s">
        <v>3306</v>
      </c>
      <c r="B13709" s="26">
        <v>2018</v>
      </c>
      <c r="C13709" s="24">
        <v>2</v>
      </c>
      <c r="D13709" s="24" t="s">
        <v>15118</v>
      </c>
      <c r="E13709" s="26">
        <v>54</v>
      </c>
      <c r="F13709" s="26">
        <v>11039</v>
      </c>
      <c r="G13709" s="26" t="s">
        <v>14346</v>
      </c>
      <c r="H13709" s="24" t="s">
        <v>1418</v>
      </c>
      <c r="I13709" s="24" t="s">
        <v>1419</v>
      </c>
      <c r="J13709" s="27" t="s">
        <v>15162</v>
      </c>
      <c r="K13709" s="28">
        <v>1027.31</v>
      </c>
      <c r="L13709" s="28">
        <v>1027.31</v>
      </c>
    </row>
    <row r="13710" spans="1:12" x14ac:dyDescent="0.25">
      <c r="A13710" s="24" t="s">
        <v>3306</v>
      </c>
      <c r="B13710" s="26">
        <v>2018</v>
      </c>
      <c r="C13710" s="24">
        <v>2</v>
      </c>
      <c r="D13710" s="24" t="s">
        <v>15118</v>
      </c>
      <c r="E13710" s="26">
        <v>54</v>
      </c>
      <c r="F13710" s="26">
        <v>11040</v>
      </c>
      <c r="G13710" s="26" t="s">
        <v>14347</v>
      </c>
      <c r="H13710" s="24" t="s">
        <v>1418</v>
      </c>
      <c r="I13710" s="24" t="s">
        <v>1419</v>
      </c>
      <c r="J13710" s="27" t="s">
        <v>15162</v>
      </c>
      <c r="K13710" s="28">
        <v>1128.6199999999999</v>
      </c>
      <c r="L13710" s="28">
        <v>1128.6199999999999</v>
      </c>
    </row>
    <row r="13711" spans="1:12" x14ac:dyDescent="0.25">
      <c r="A13711" s="24" t="s">
        <v>3306</v>
      </c>
      <c r="B13711" s="26">
        <v>2018</v>
      </c>
      <c r="C13711" s="24">
        <v>2</v>
      </c>
      <c r="D13711" s="24" t="s">
        <v>15118</v>
      </c>
      <c r="E13711" s="26">
        <v>55</v>
      </c>
      <c r="F13711" s="26">
        <v>11041</v>
      </c>
      <c r="G13711" s="26" t="s">
        <v>14348</v>
      </c>
      <c r="H13711" s="24" t="s">
        <v>2379</v>
      </c>
      <c r="I13711" s="24" t="s">
        <v>2380</v>
      </c>
      <c r="J13711" s="27" t="s">
        <v>15162</v>
      </c>
      <c r="K13711" s="28">
        <v>1194.48</v>
      </c>
      <c r="L13711" s="28">
        <v>1194.48</v>
      </c>
    </row>
    <row r="13712" spans="1:12" x14ac:dyDescent="0.25">
      <c r="A13712" s="24" t="s">
        <v>3306</v>
      </c>
      <c r="B13712" s="26">
        <v>2018</v>
      </c>
      <c r="C13712" s="24">
        <v>2</v>
      </c>
      <c r="D13712" s="24" t="s">
        <v>15118</v>
      </c>
      <c r="E13712" s="26">
        <v>55</v>
      </c>
      <c r="F13712" s="26">
        <v>11042</v>
      </c>
      <c r="G13712" s="26" t="s">
        <v>14349</v>
      </c>
      <c r="H13712" s="24" t="s">
        <v>1418</v>
      </c>
      <c r="I13712" s="24" t="s">
        <v>1419</v>
      </c>
      <c r="J13712" s="27" t="s">
        <v>15162</v>
      </c>
      <c r="K13712" s="28">
        <v>1027.31</v>
      </c>
      <c r="L13712" s="28">
        <v>1027.31</v>
      </c>
    </row>
    <row r="13713" spans="1:12" x14ac:dyDescent="0.25">
      <c r="A13713" s="24" t="s">
        <v>3306</v>
      </c>
      <c r="B13713" s="26">
        <v>2018</v>
      </c>
      <c r="C13713" s="24">
        <v>2</v>
      </c>
      <c r="D13713" s="24" t="s">
        <v>15118</v>
      </c>
      <c r="E13713" s="26">
        <v>55</v>
      </c>
      <c r="F13713" s="26">
        <v>11043</v>
      </c>
      <c r="G13713" s="26" t="s">
        <v>14350</v>
      </c>
      <c r="H13713" s="24" t="s">
        <v>1418</v>
      </c>
      <c r="I13713" s="24" t="s">
        <v>1419</v>
      </c>
      <c r="J13713" s="27" t="s">
        <v>15162</v>
      </c>
      <c r="K13713" s="28">
        <v>1027.31</v>
      </c>
      <c r="L13713" s="28">
        <v>1027.31</v>
      </c>
    </row>
    <row r="13714" spans="1:12" x14ac:dyDescent="0.25">
      <c r="A13714" s="24" t="s">
        <v>3306</v>
      </c>
      <c r="B13714" s="26">
        <v>2018</v>
      </c>
      <c r="C13714" s="24">
        <v>2</v>
      </c>
      <c r="D13714" s="24" t="s">
        <v>15118</v>
      </c>
      <c r="E13714" s="26">
        <v>55</v>
      </c>
      <c r="F13714" s="26">
        <v>11044</v>
      </c>
      <c r="G13714" s="26" t="s">
        <v>14351</v>
      </c>
      <c r="H13714" s="24" t="s">
        <v>2734</v>
      </c>
      <c r="I13714" s="24" t="s">
        <v>2735</v>
      </c>
      <c r="J13714" s="27" t="s">
        <v>15162</v>
      </c>
      <c r="K13714" s="28">
        <v>1027.31</v>
      </c>
      <c r="L13714" s="28">
        <v>1027.31</v>
      </c>
    </row>
    <row r="13715" spans="1:12" x14ac:dyDescent="0.25">
      <c r="A13715" s="24" t="s">
        <v>3306</v>
      </c>
      <c r="B13715" s="26">
        <v>2018</v>
      </c>
      <c r="C13715" s="24">
        <v>2</v>
      </c>
      <c r="D13715" s="24" t="s">
        <v>15118</v>
      </c>
      <c r="E13715" s="26">
        <v>55</v>
      </c>
      <c r="F13715" s="26">
        <v>10942</v>
      </c>
      <c r="G13715" s="26" t="s">
        <v>14249</v>
      </c>
      <c r="H13715" s="24" t="s">
        <v>2619</v>
      </c>
      <c r="I13715" s="24" t="s">
        <v>2620</v>
      </c>
      <c r="J13715" s="27" t="s">
        <v>15162</v>
      </c>
      <c r="K13715" s="28">
        <v>405.89</v>
      </c>
      <c r="L13715" s="28">
        <v>405.89</v>
      </c>
    </row>
    <row r="13716" spans="1:12" x14ac:dyDescent="0.25">
      <c r="A13716" s="24" t="s">
        <v>3306</v>
      </c>
      <c r="B13716" s="26">
        <v>2018</v>
      </c>
      <c r="C13716" s="24">
        <v>2</v>
      </c>
      <c r="D13716" s="24" t="s">
        <v>15118</v>
      </c>
      <c r="E13716" s="26">
        <v>55</v>
      </c>
      <c r="F13716" s="26">
        <v>11045</v>
      </c>
      <c r="G13716" s="26" t="s">
        <v>14352</v>
      </c>
      <c r="H13716" s="24" t="s">
        <v>2381</v>
      </c>
      <c r="I13716" s="24" t="s">
        <v>2382</v>
      </c>
      <c r="J13716" s="27" t="s">
        <v>15162</v>
      </c>
      <c r="K13716" s="28">
        <v>765.08</v>
      </c>
      <c r="L13716" s="28">
        <v>765.08</v>
      </c>
    </row>
    <row r="13717" spans="1:12" x14ac:dyDescent="0.25">
      <c r="A13717" s="24" t="s">
        <v>3306</v>
      </c>
      <c r="B13717" s="26">
        <v>2018</v>
      </c>
      <c r="C13717" s="24">
        <v>2</v>
      </c>
      <c r="D13717" s="24" t="s">
        <v>15118</v>
      </c>
      <c r="E13717" s="26">
        <v>56</v>
      </c>
      <c r="F13717" s="26">
        <v>11046</v>
      </c>
      <c r="G13717" s="26" t="s">
        <v>14353</v>
      </c>
      <c r="H13717" s="24" t="s">
        <v>2822</v>
      </c>
      <c r="I13717" s="24" t="s">
        <v>2823</v>
      </c>
      <c r="J13717" s="27" t="s">
        <v>15162</v>
      </c>
      <c r="K13717" s="28">
        <v>361.19</v>
      </c>
      <c r="L13717" s="28">
        <v>361.19</v>
      </c>
    </row>
    <row r="13718" spans="1:12" x14ac:dyDescent="0.25">
      <c r="A13718" s="24" t="s">
        <v>3306</v>
      </c>
      <c r="B13718" s="26">
        <v>2018</v>
      </c>
      <c r="C13718" s="24">
        <v>2</v>
      </c>
      <c r="D13718" s="24" t="s">
        <v>15118</v>
      </c>
      <c r="E13718" s="26">
        <v>56</v>
      </c>
      <c r="F13718" s="26">
        <v>11047</v>
      </c>
      <c r="G13718" s="26" t="s">
        <v>14354</v>
      </c>
      <c r="H13718" s="24" t="s">
        <v>2619</v>
      </c>
      <c r="I13718" s="24" t="s">
        <v>2620</v>
      </c>
      <c r="J13718" s="27" t="s">
        <v>15162</v>
      </c>
      <c r="K13718" s="28">
        <v>378.53</v>
      </c>
      <c r="L13718" s="28">
        <v>378.52</v>
      </c>
    </row>
    <row r="13719" spans="1:12" x14ac:dyDescent="0.25">
      <c r="A13719" s="24" t="s">
        <v>3306</v>
      </c>
      <c r="B13719" s="26">
        <v>2018</v>
      </c>
      <c r="C13719" s="24">
        <v>2</v>
      </c>
      <c r="D13719" s="24" t="s">
        <v>15118</v>
      </c>
      <c r="E13719" s="26">
        <v>56</v>
      </c>
      <c r="F13719" s="26">
        <v>11048</v>
      </c>
      <c r="G13719" s="26" t="s">
        <v>14355</v>
      </c>
      <c r="H13719" s="24" t="s">
        <v>2619</v>
      </c>
      <c r="I13719" s="24" t="s">
        <v>2620</v>
      </c>
      <c r="J13719" s="27" t="s">
        <v>15162</v>
      </c>
      <c r="K13719" s="28">
        <v>441.95</v>
      </c>
      <c r="L13719" s="28">
        <v>441.95</v>
      </c>
    </row>
    <row r="13720" spans="1:12" x14ac:dyDescent="0.25">
      <c r="A13720" s="24" t="s">
        <v>3306</v>
      </c>
      <c r="B13720" s="26">
        <v>2018</v>
      </c>
      <c r="C13720" s="24">
        <v>2</v>
      </c>
      <c r="D13720" s="24" t="s">
        <v>15118</v>
      </c>
      <c r="E13720" s="26">
        <v>58</v>
      </c>
      <c r="F13720" s="26">
        <v>11049</v>
      </c>
      <c r="G13720" s="26" t="s">
        <v>14356</v>
      </c>
      <c r="H13720" s="24" t="s">
        <v>2619</v>
      </c>
      <c r="I13720" s="24" t="s">
        <v>2620</v>
      </c>
      <c r="J13720" s="27" t="s">
        <v>15162</v>
      </c>
      <c r="K13720" s="28">
        <v>329.28</v>
      </c>
      <c r="L13720" s="28">
        <v>329.27</v>
      </c>
    </row>
    <row r="13721" spans="1:12" x14ac:dyDescent="0.25">
      <c r="A13721" s="24" t="s">
        <v>3306</v>
      </c>
      <c r="B13721" s="26">
        <v>2018</v>
      </c>
      <c r="C13721" s="24">
        <v>2</v>
      </c>
      <c r="D13721" s="24" t="s">
        <v>15118</v>
      </c>
      <c r="E13721" s="26">
        <v>59</v>
      </c>
      <c r="F13721" s="26">
        <v>11050</v>
      </c>
      <c r="G13721" s="26" t="s">
        <v>14357</v>
      </c>
      <c r="H13721" s="24" t="s">
        <v>2824</v>
      </c>
      <c r="I13721" s="24" t="s">
        <v>2825</v>
      </c>
      <c r="J13721" s="27" t="s">
        <v>15162</v>
      </c>
      <c r="K13721" s="28">
        <v>506.15</v>
      </c>
      <c r="L13721" s="28">
        <v>506.15</v>
      </c>
    </row>
    <row r="13722" spans="1:12" x14ac:dyDescent="0.25">
      <c r="A13722" s="24" t="s">
        <v>3306</v>
      </c>
      <c r="B13722" s="26">
        <v>2018</v>
      </c>
      <c r="C13722" s="24">
        <v>2</v>
      </c>
      <c r="D13722" s="24" t="s">
        <v>15118</v>
      </c>
      <c r="E13722" s="26">
        <v>61</v>
      </c>
      <c r="F13722" s="26">
        <v>11051</v>
      </c>
      <c r="G13722" s="26" t="s">
        <v>14358</v>
      </c>
      <c r="H13722" s="24" t="s">
        <v>2275</v>
      </c>
      <c r="I13722" s="24" t="s">
        <v>2276</v>
      </c>
      <c r="J13722" s="27" t="s">
        <v>15162</v>
      </c>
      <c r="K13722" s="28">
        <v>812.95</v>
      </c>
      <c r="L13722" s="28">
        <v>812.95</v>
      </c>
    </row>
    <row r="13723" spans="1:12" x14ac:dyDescent="0.25">
      <c r="A13723" s="24" t="s">
        <v>3306</v>
      </c>
      <c r="B13723" s="26">
        <v>2018</v>
      </c>
      <c r="C13723" s="24">
        <v>2</v>
      </c>
      <c r="D13723" s="24" t="s">
        <v>15118</v>
      </c>
      <c r="E13723" s="26">
        <v>61</v>
      </c>
      <c r="F13723" s="26">
        <v>11052</v>
      </c>
      <c r="G13723" s="26" t="s">
        <v>14359</v>
      </c>
      <c r="H13723" s="24" t="s">
        <v>39</v>
      </c>
      <c r="I13723" s="24" t="s">
        <v>40</v>
      </c>
      <c r="J13723" s="27" t="s">
        <v>15162</v>
      </c>
      <c r="K13723" s="28">
        <v>591.65</v>
      </c>
      <c r="L13723" s="28">
        <v>591.65</v>
      </c>
    </row>
    <row r="13724" spans="1:12" x14ac:dyDescent="0.25">
      <c r="A13724" s="24" t="s">
        <v>3306</v>
      </c>
      <c r="B13724" s="26">
        <v>2018</v>
      </c>
      <c r="C13724" s="24">
        <v>2</v>
      </c>
      <c r="D13724" s="24" t="s">
        <v>15118</v>
      </c>
      <c r="E13724" s="26">
        <v>63</v>
      </c>
      <c r="F13724" s="26">
        <v>11053</v>
      </c>
      <c r="G13724" s="26" t="s">
        <v>14360</v>
      </c>
      <c r="H13724" s="24" t="s">
        <v>2738</v>
      </c>
      <c r="I13724" s="24" t="s">
        <v>2739</v>
      </c>
      <c r="J13724" s="27" t="s">
        <v>15162</v>
      </c>
      <c r="K13724" s="28">
        <v>1100.75</v>
      </c>
      <c r="L13724" s="28">
        <v>1100.75</v>
      </c>
    </row>
    <row r="13725" spans="1:12" x14ac:dyDescent="0.25">
      <c r="A13725" s="24" t="s">
        <v>3306</v>
      </c>
      <c r="B13725" s="26">
        <v>2018</v>
      </c>
      <c r="C13725" s="24">
        <v>2</v>
      </c>
      <c r="D13725" s="24" t="s">
        <v>15118</v>
      </c>
      <c r="E13725" s="26">
        <v>66</v>
      </c>
      <c r="F13725" s="26">
        <v>11054</v>
      </c>
      <c r="G13725" s="26" t="s">
        <v>14361</v>
      </c>
      <c r="H13725" s="24" t="s">
        <v>740</v>
      </c>
      <c r="I13725" s="24" t="s">
        <v>741</v>
      </c>
      <c r="J13725" s="27" t="s">
        <v>15162</v>
      </c>
      <c r="K13725" s="28">
        <v>360.01</v>
      </c>
      <c r="L13725" s="28">
        <v>360.01</v>
      </c>
    </row>
    <row r="13726" spans="1:12" x14ac:dyDescent="0.25">
      <c r="A13726" s="24" t="s">
        <v>3306</v>
      </c>
      <c r="B13726" s="26">
        <v>2018</v>
      </c>
      <c r="C13726" s="24">
        <v>2</v>
      </c>
      <c r="D13726" s="24" t="s">
        <v>15118</v>
      </c>
      <c r="E13726" s="26">
        <v>66</v>
      </c>
      <c r="F13726" s="26">
        <v>11055</v>
      </c>
      <c r="G13726" s="26" t="s">
        <v>14362</v>
      </c>
      <c r="H13726" s="24" t="s">
        <v>1418</v>
      </c>
      <c r="I13726" s="24" t="s">
        <v>1419</v>
      </c>
      <c r="J13726" s="27" t="s">
        <v>15162</v>
      </c>
      <c r="K13726" s="28">
        <v>528.02</v>
      </c>
      <c r="L13726" s="28">
        <v>528.02</v>
      </c>
    </row>
    <row r="13727" spans="1:12" x14ac:dyDescent="0.25">
      <c r="A13727" s="24" t="s">
        <v>3306</v>
      </c>
      <c r="B13727" s="26">
        <v>2018</v>
      </c>
      <c r="C13727" s="24">
        <v>2</v>
      </c>
      <c r="D13727" s="24" t="s">
        <v>15118</v>
      </c>
      <c r="E13727" s="26">
        <v>67</v>
      </c>
      <c r="F13727" s="26">
        <v>11056</v>
      </c>
      <c r="G13727" s="26" t="s">
        <v>14363</v>
      </c>
      <c r="H13727" s="24" t="s">
        <v>1238</v>
      </c>
      <c r="I13727" s="24" t="s">
        <v>1239</v>
      </c>
      <c r="J13727" s="27" t="s">
        <v>15162</v>
      </c>
      <c r="K13727" s="28">
        <v>375.98</v>
      </c>
      <c r="L13727" s="28">
        <v>375.98</v>
      </c>
    </row>
    <row r="13728" spans="1:12" x14ac:dyDescent="0.25">
      <c r="A13728" s="24" t="s">
        <v>3306</v>
      </c>
      <c r="B13728" s="26">
        <v>2018</v>
      </c>
      <c r="C13728" s="24">
        <v>2</v>
      </c>
      <c r="D13728" s="24" t="s">
        <v>15118</v>
      </c>
      <c r="E13728" s="26">
        <v>68</v>
      </c>
      <c r="F13728" s="26">
        <v>11057</v>
      </c>
      <c r="G13728" s="26" t="s">
        <v>14364</v>
      </c>
      <c r="H13728" s="24" t="s">
        <v>2826</v>
      </c>
      <c r="I13728" s="24" t="s">
        <v>2827</v>
      </c>
      <c r="J13728" s="27" t="s">
        <v>15162</v>
      </c>
      <c r="K13728" s="28">
        <v>875.37</v>
      </c>
      <c r="L13728" s="28">
        <v>875.37</v>
      </c>
    </row>
    <row r="13729" spans="1:12" x14ac:dyDescent="0.25">
      <c r="A13729" s="24" t="s">
        <v>3306</v>
      </c>
      <c r="B13729" s="26">
        <v>2018</v>
      </c>
      <c r="C13729" s="24">
        <v>2</v>
      </c>
      <c r="D13729" s="24" t="s">
        <v>15118</v>
      </c>
      <c r="E13729" s="26">
        <v>68</v>
      </c>
      <c r="F13729" s="26">
        <v>11058</v>
      </c>
      <c r="G13729" s="26" t="s">
        <v>14365</v>
      </c>
      <c r="H13729" s="24" t="s">
        <v>630</v>
      </c>
      <c r="I13729" s="24" t="s">
        <v>631</v>
      </c>
      <c r="J13729" s="27" t="s">
        <v>15162</v>
      </c>
      <c r="K13729" s="28">
        <v>593.77</v>
      </c>
      <c r="L13729" s="28">
        <v>593.77</v>
      </c>
    </row>
    <row r="13730" spans="1:12" x14ac:dyDescent="0.25">
      <c r="A13730" s="24" t="s">
        <v>3306</v>
      </c>
      <c r="B13730" s="26">
        <v>2018</v>
      </c>
      <c r="C13730" s="24">
        <v>2</v>
      </c>
      <c r="D13730" s="24" t="s">
        <v>15118</v>
      </c>
      <c r="E13730" s="26">
        <v>79</v>
      </c>
      <c r="F13730" s="26">
        <v>11059</v>
      </c>
      <c r="G13730" s="26" t="s">
        <v>14366</v>
      </c>
      <c r="H13730" s="24" t="s">
        <v>2738</v>
      </c>
      <c r="I13730" s="24" t="s">
        <v>2739</v>
      </c>
      <c r="J13730" s="27" t="s">
        <v>15162</v>
      </c>
      <c r="K13730" s="28">
        <v>2335.2600000000002</v>
      </c>
      <c r="L13730" s="28">
        <v>2335.2600000000002</v>
      </c>
    </row>
    <row r="13731" spans="1:12" x14ac:dyDescent="0.25">
      <c r="A13731" s="24" t="s">
        <v>3306</v>
      </c>
      <c r="B13731" s="26">
        <v>2018</v>
      </c>
      <c r="C13731" s="24">
        <v>2</v>
      </c>
      <c r="D13731" s="24" t="s">
        <v>15118</v>
      </c>
      <c r="E13731" s="26">
        <v>85</v>
      </c>
      <c r="F13731" s="26">
        <v>11060</v>
      </c>
      <c r="G13731" s="26" t="s">
        <v>14367</v>
      </c>
      <c r="H13731" s="24" t="s">
        <v>2279</v>
      </c>
      <c r="I13731" s="24" t="s">
        <v>2280</v>
      </c>
      <c r="J13731" s="27" t="s">
        <v>15162</v>
      </c>
      <c r="K13731" s="28">
        <v>819.73</v>
      </c>
      <c r="L13731" s="28">
        <v>819.73</v>
      </c>
    </row>
    <row r="13732" spans="1:12" x14ac:dyDescent="0.25">
      <c r="A13732" s="24" t="s">
        <v>3306</v>
      </c>
      <c r="B13732" s="26">
        <v>2018</v>
      </c>
      <c r="C13732" s="24">
        <v>2</v>
      </c>
      <c r="D13732" s="24" t="s">
        <v>15118</v>
      </c>
      <c r="E13732" s="26">
        <v>88</v>
      </c>
      <c r="F13732" s="26">
        <v>11061</v>
      </c>
      <c r="G13732" s="26" t="s">
        <v>14368</v>
      </c>
      <c r="H13732" s="24" t="s">
        <v>2828</v>
      </c>
      <c r="I13732" s="24" t="s">
        <v>2829</v>
      </c>
      <c r="J13732" s="27" t="s">
        <v>15162</v>
      </c>
      <c r="K13732" s="28">
        <v>2814.69</v>
      </c>
      <c r="L13732" s="28">
        <v>2814.69</v>
      </c>
    </row>
    <row r="13733" spans="1:12" x14ac:dyDescent="0.25">
      <c r="A13733" s="24" t="s">
        <v>3306</v>
      </c>
      <c r="B13733" s="26">
        <v>2018</v>
      </c>
      <c r="C13733" s="24">
        <v>2</v>
      </c>
      <c r="D13733" s="24" t="s">
        <v>15118</v>
      </c>
      <c r="E13733" s="26">
        <v>88</v>
      </c>
      <c r="F13733" s="26">
        <v>11062</v>
      </c>
      <c r="G13733" s="26" t="s">
        <v>14369</v>
      </c>
      <c r="H13733" s="24" t="s">
        <v>2135</v>
      </c>
      <c r="I13733" s="24" t="s">
        <v>2136</v>
      </c>
      <c r="J13733" s="27" t="s">
        <v>15162</v>
      </c>
      <c r="K13733" s="28">
        <v>2543.6</v>
      </c>
      <c r="L13733" s="28">
        <v>2543.6</v>
      </c>
    </row>
    <row r="13734" spans="1:12" x14ac:dyDescent="0.25">
      <c r="A13734" s="24" t="s">
        <v>3306</v>
      </c>
      <c r="B13734" s="26">
        <v>2018</v>
      </c>
      <c r="C13734" s="24">
        <v>2</v>
      </c>
      <c r="D13734" s="24" t="s">
        <v>15118</v>
      </c>
      <c r="E13734" s="26">
        <v>90</v>
      </c>
      <c r="F13734" s="26">
        <v>11063</v>
      </c>
      <c r="G13734" s="26" t="s">
        <v>14370</v>
      </c>
      <c r="H13734" s="24" t="s">
        <v>2824</v>
      </c>
      <c r="I13734" s="24" t="s">
        <v>2825</v>
      </c>
      <c r="J13734" s="27" t="s">
        <v>15162</v>
      </c>
      <c r="K13734" s="28">
        <v>1079.8399999999999</v>
      </c>
      <c r="L13734" s="28">
        <v>1079.83</v>
      </c>
    </row>
    <row r="13735" spans="1:12" x14ac:dyDescent="0.25">
      <c r="A13735" s="24" t="s">
        <v>3306</v>
      </c>
      <c r="B13735" s="26">
        <v>2018</v>
      </c>
      <c r="C13735" s="24">
        <v>2</v>
      </c>
      <c r="D13735" s="24" t="s">
        <v>15118</v>
      </c>
      <c r="E13735" s="26">
        <v>92</v>
      </c>
      <c r="F13735" s="26">
        <v>11064</v>
      </c>
      <c r="G13735" s="26" t="s">
        <v>14371</v>
      </c>
      <c r="H13735" s="24" t="s">
        <v>2830</v>
      </c>
      <c r="I13735" s="24" t="s">
        <v>2831</v>
      </c>
      <c r="J13735" s="27" t="s">
        <v>15162</v>
      </c>
      <c r="K13735" s="28">
        <v>5632.14</v>
      </c>
      <c r="L13735" s="28">
        <v>5632.14</v>
      </c>
    </row>
    <row r="13736" spans="1:12" x14ac:dyDescent="0.25">
      <c r="A13736" s="24" t="s">
        <v>3306</v>
      </c>
      <c r="B13736" s="26">
        <v>2018</v>
      </c>
      <c r="C13736" s="24">
        <v>2</v>
      </c>
      <c r="D13736" s="24" t="s">
        <v>15118</v>
      </c>
      <c r="E13736" s="26">
        <v>97</v>
      </c>
      <c r="F13736" s="26">
        <v>11065</v>
      </c>
      <c r="G13736" s="26" t="s">
        <v>14372</v>
      </c>
      <c r="H13736" s="24" t="s">
        <v>2832</v>
      </c>
      <c r="I13736" s="24" t="s">
        <v>2833</v>
      </c>
      <c r="J13736" s="27" t="s">
        <v>15162</v>
      </c>
      <c r="K13736" s="28">
        <v>3661.96</v>
      </c>
      <c r="L13736" s="28">
        <v>3661.96</v>
      </c>
    </row>
    <row r="13737" spans="1:12" x14ac:dyDescent="0.25">
      <c r="A13737" s="24" t="s">
        <v>3306</v>
      </c>
      <c r="B13737" s="26">
        <v>2018</v>
      </c>
      <c r="C13737" s="24">
        <v>2</v>
      </c>
      <c r="D13737" s="24" t="s">
        <v>15118</v>
      </c>
      <c r="E13737" s="26">
        <v>99</v>
      </c>
      <c r="F13737" s="26">
        <v>11066</v>
      </c>
      <c r="G13737" s="26" t="s">
        <v>14373</v>
      </c>
      <c r="H13737" s="24" t="s">
        <v>2834</v>
      </c>
      <c r="I13737" s="24" t="s">
        <v>2835</v>
      </c>
      <c r="J13737" s="27" t="s">
        <v>15162</v>
      </c>
      <c r="K13737" s="28">
        <v>837.72</v>
      </c>
      <c r="L13737" s="28">
        <v>837.72</v>
      </c>
    </row>
    <row r="13738" spans="1:12" x14ac:dyDescent="0.25">
      <c r="A13738" s="24" t="s">
        <v>3306</v>
      </c>
      <c r="B13738" s="26">
        <v>2018</v>
      </c>
      <c r="C13738" s="24">
        <v>2</v>
      </c>
      <c r="D13738" s="24" t="s">
        <v>15118</v>
      </c>
      <c r="E13738" s="26">
        <v>99</v>
      </c>
      <c r="F13738" s="26">
        <v>11067</v>
      </c>
      <c r="G13738" s="26" t="s">
        <v>14374</v>
      </c>
      <c r="H13738" s="24" t="s">
        <v>2385</v>
      </c>
      <c r="I13738" s="24" t="s">
        <v>2386</v>
      </c>
      <c r="J13738" s="27" t="s">
        <v>15162</v>
      </c>
      <c r="K13738" s="28">
        <v>4099.1099999999997</v>
      </c>
      <c r="L13738" s="28">
        <v>4099.1099999999997</v>
      </c>
    </row>
    <row r="13739" spans="1:12" x14ac:dyDescent="0.25">
      <c r="A13739" s="24" t="s">
        <v>3306</v>
      </c>
      <c r="B13739" s="26">
        <v>2018</v>
      </c>
      <c r="C13739" s="24">
        <v>2</v>
      </c>
      <c r="D13739" s="24" t="s">
        <v>15118</v>
      </c>
      <c r="E13739" s="26">
        <v>104</v>
      </c>
      <c r="F13739" s="26">
        <v>11068</v>
      </c>
      <c r="G13739" s="26" t="s">
        <v>14375</v>
      </c>
      <c r="H13739" s="24" t="s">
        <v>2836</v>
      </c>
      <c r="I13739" s="24" t="s">
        <v>2837</v>
      </c>
      <c r="J13739" s="27" t="s">
        <v>15162</v>
      </c>
      <c r="K13739" s="28">
        <v>5389.24</v>
      </c>
      <c r="L13739" s="28">
        <v>5389.24</v>
      </c>
    </row>
    <row r="13740" spans="1:12" x14ac:dyDescent="0.25">
      <c r="A13740" s="24" t="s">
        <v>3306</v>
      </c>
      <c r="B13740" s="26">
        <v>2018</v>
      </c>
      <c r="C13740" s="24">
        <v>2</v>
      </c>
      <c r="D13740" s="24" t="s">
        <v>15118</v>
      </c>
      <c r="E13740" s="26">
        <v>107</v>
      </c>
      <c r="F13740" s="26">
        <v>11069</v>
      </c>
      <c r="G13740" s="26" t="s">
        <v>14376</v>
      </c>
      <c r="H13740" s="24" t="s">
        <v>2838</v>
      </c>
      <c r="I13740" s="24" t="s">
        <v>2839</v>
      </c>
      <c r="J13740" s="27" t="s">
        <v>15162</v>
      </c>
      <c r="K13740" s="28">
        <v>5073.75</v>
      </c>
      <c r="L13740" s="28">
        <v>5073.75</v>
      </c>
    </row>
    <row r="13741" spans="1:12" x14ac:dyDescent="0.25">
      <c r="A13741" s="24" t="s">
        <v>3306</v>
      </c>
      <c r="B13741" s="26">
        <v>2018</v>
      </c>
      <c r="C13741" s="24">
        <v>2</v>
      </c>
      <c r="D13741" s="24" t="s">
        <v>15118</v>
      </c>
      <c r="E13741" s="26">
        <v>107</v>
      </c>
      <c r="F13741" s="26">
        <v>11070</v>
      </c>
      <c r="G13741" s="26" t="s">
        <v>14377</v>
      </c>
      <c r="H13741" s="24" t="s">
        <v>2734</v>
      </c>
      <c r="I13741" s="24" t="s">
        <v>2735</v>
      </c>
      <c r="J13741" s="27" t="s">
        <v>15162</v>
      </c>
      <c r="K13741" s="28">
        <v>14761.43</v>
      </c>
      <c r="L13741" s="28">
        <v>14761.43</v>
      </c>
    </row>
    <row r="13742" spans="1:12" x14ac:dyDescent="0.25">
      <c r="A13742" s="24" t="s">
        <v>3306</v>
      </c>
      <c r="B13742" s="26">
        <v>2018</v>
      </c>
      <c r="C13742" s="24">
        <v>2</v>
      </c>
      <c r="D13742" s="24" t="s">
        <v>15118</v>
      </c>
      <c r="E13742" s="26">
        <v>107</v>
      </c>
      <c r="F13742" s="26">
        <v>11071</v>
      </c>
      <c r="G13742" s="26" t="s">
        <v>14378</v>
      </c>
      <c r="H13742" s="24" t="s">
        <v>2840</v>
      </c>
      <c r="I13742" s="24" t="s">
        <v>2841</v>
      </c>
      <c r="J13742" s="27" t="s">
        <v>15162</v>
      </c>
      <c r="K13742" s="28">
        <v>628.15</v>
      </c>
      <c r="L13742" s="28">
        <v>601.47</v>
      </c>
    </row>
    <row r="13743" spans="1:12" x14ac:dyDescent="0.25">
      <c r="A13743" s="24" t="s">
        <v>3306</v>
      </c>
      <c r="B13743" s="26">
        <v>2018</v>
      </c>
      <c r="C13743" s="24">
        <v>2</v>
      </c>
      <c r="D13743" s="24" t="s">
        <v>15118</v>
      </c>
      <c r="E13743" s="26">
        <v>108</v>
      </c>
      <c r="F13743" s="26">
        <v>11072</v>
      </c>
      <c r="G13743" s="26" t="s">
        <v>14379</v>
      </c>
      <c r="H13743" s="24" t="s">
        <v>2734</v>
      </c>
      <c r="I13743" s="24" t="s">
        <v>2735</v>
      </c>
      <c r="J13743" s="27" t="s">
        <v>15162</v>
      </c>
      <c r="K13743" s="28">
        <v>17668.59</v>
      </c>
      <c r="L13743" s="28">
        <v>17668.59</v>
      </c>
    </row>
    <row r="13744" spans="1:12" x14ac:dyDescent="0.25">
      <c r="A13744" s="24" t="s">
        <v>3306</v>
      </c>
      <c r="B13744" s="26">
        <v>2018</v>
      </c>
      <c r="C13744" s="24">
        <v>2</v>
      </c>
      <c r="D13744" s="24" t="s">
        <v>15118</v>
      </c>
      <c r="E13744" s="26">
        <v>109</v>
      </c>
      <c r="F13744" s="26">
        <v>11073</v>
      </c>
      <c r="G13744" s="26" t="s">
        <v>14380</v>
      </c>
      <c r="H13744" s="24" t="s">
        <v>2842</v>
      </c>
      <c r="I13744" s="24" t="s">
        <v>2843</v>
      </c>
      <c r="J13744" s="27" t="s">
        <v>15162</v>
      </c>
      <c r="K13744" s="28">
        <v>16406.990000000002</v>
      </c>
      <c r="L13744" s="28">
        <v>16406.990000000002</v>
      </c>
    </row>
    <row r="13745" spans="1:12" x14ac:dyDescent="0.25">
      <c r="A13745" s="24" t="s">
        <v>3306</v>
      </c>
      <c r="B13745" s="26">
        <v>2018</v>
      </c>
      <c r="C13745" s="24">
        <v>2</v>
      </c>
      <c r="D13745" s="24" t="s">
        <v>15118</v>
      </c>
      <c r="E13745" s="26">
        <v>110</v>
      </c>
      <c r="F13745" s="26">
        <v>11074</v>
      </c>
      <c r="G13745" s="26" t="s">
        <v>14381</v>
      </c>
      <c r="H13745" s="24" t="s">
        <v>820</v>
      </c>
      <c r="I13745" s="24" t="s">
        <v>821</v>
      </c>
      <c r="J13745" s="27" t="s">
        <v>15162</v>
      </c>
      <c r="K13745" s="28">
        <v>9607.52</v>
      </c>
      <c r="L13745" s="28">
        <v>9585.6200000000008</v>
      </c>
    </row>
    <row r="13746" spans="1:12" x14ac:dyDescent="0.25">
      <c r="A13746" s="24" t="s">
        <v>3306</v>
      </c>
      <c r="B13746" s="26">
        <v>2018</v>
      </c>
      <c r="C13746" s="24">
        <v>2</v>
      </c>
      <c r="D13746" s="24" t="s">
        <v>15118</v>
      </c>
      <c r="E13746" s="26">
        <v>110</v>
      </c>
      <c r="F13746" s="26">
        <v>11075</v>
      </c>
      <c r="G13746" s="26" t="s">
        <v>14382</v>
      </c>
      <c r="H13746" s="24" t="s">
        <v>2500</v>
      </c>
      <c r="I13746" s="24" t="s">
        <v>2501</v>
      </c>
      <c r="J13746" s="27" t="s">
        <v>15162</v>
      </c>
      <c r="K13746" s="28">
        <v>13351.18</v>
      </c>
      <c r="L13746" s="28">
        <v>13351.17</v>
      </c>
    </row>
    <row r="13747" spans="1:12" x14ac:dyDescent="0.25">
      <c r="A13747" s="24" t="s">
        <v>3306</v>
      </c>
      <c r="B13747" s="26">
        <v>2018</v>
      </c>
      <c r="C13747" s="24">
        <v>2</v>
      </c>
      <c r="D13747" s="24" t="s">
        <v>15118</v>
      </c>
      <c r="E13747" s="26">
        <v>111</v>
      </c>
      <c r="F13747" s="26">
        <v>11076</v>
      </c>
      <c r="G13747" s="26" t="s">
        <v>14383</v>
      </c>
      <c r="H13747" s="24" t="s">
        <v>2015</v>
      </c>
      <c r="I13747" s="24" t="s">
        <v>2016</v>
      </c>
      <c r="J13747" s="27" t="s">
        <v>15162</v>
      </c>
      <c r="K13747" s="28">
        <v>6727.11</v>
      </c>
      <c r="L13747" s="28">
        <v>6727.11</v>
      </c>
    </row>
    <row r="13748" spans="1:12" x14ac:dyDescent="0.25">
      <c r="A13748" s="24" t="s">
        <v>3306</v>
      </c>
      <c r="B13748" s="26">
        <v>2018</v>
      </c>
      <c r="C13748" s="24">
        <v>2</v>
      </c>
      <c r="D13748" s="24" t="s">
        <v>15118</v>
      </c>
      <c r="E13748" s="26">
        <v>111</v>
      </c>
      <c r="F13748" s="26">
        <v>11077</v>
      </c>
      <c r="G13748" s="26" t="s">
        <v>14384</v>
      </c>
      <c r="H13748" s="24" t="s">
        <v>2844</v>
      </c>
      <c r="I13748" s="24" t="s">
        <v>2845</v>
      </c>
      <c r="J13748" s="27" t="s">
        <v>15162</v>
      </c>
      <c r="K13748" s="28">
        <v>11510.87</v>
      </c>
      <c r="L13748" s="28">
        <v>11497.53</v>
      </c>
    </row>
    <row r="13749" spans="1:12" x14ac:dyDescent="0.25">
      <c r="A13749" s="24" t="s">
        <v>3306</v>
      </c>
      <c r="B13749" s="26">
        <v>2018</v>
      </c>
      <c r="C13749" s="24">
        <v>2</v>
      </c>
      <c r="D13749" s="24" t="s">
        <v>15118</v>
      </c>
      <c r="E13749" s="26">
        <v>111</v>
      </c>
      <c r="F13749" s="26">
        <v>11078</v>
      </c>
      <c r="G13749" s="26" t="s">
        <v>14385</v>
      </c>
      <c r="H13749" s="24" t="s">
        <v>2361</v>
      </c>
      <c r="I13749" s="24" t="s">
        <v>2362</v>
      </c>
      <c r="J13749" s="27" t="s">
        <v>15162</v>
      </c>
      <c r="K13749" s="28">
        <v>8612.17</v>
      </c>
      <c r="L13749" s="28">
        <v>8532.1299999999992</v>
      </c>
    </row>
    <row r="13750" spans="1:12" x14ac:dyDescent="0.25">
      <c r="A13750" s="24" t="s">
        <v>3306</v>
      </c>
      <c r="B13750" s="26">
        <v>2018</v>
      </c>
      <c r="C13750" s="24">
        <v>2</v>
      </c>
      <c r="D13750" s="24" t="s">
        <v>15118</v>
      </c>
      <c r="E13750" s="26">
        <v>112</v>
      </c>
      <c r="F13750" s="26">
        <v>11079</v>
      </c>
      <c r="G13750" s="26" t="s">
        <v>14386</v>
      </c>
      <c r="H13750" s="24" t="s">
        <v>2846</v>
      </c>
      <c r="I13750" s="24" t="s">
        <v>2847</v>
      </c>
      <c r="J13750" s="27" t="s">
        <v>15162</v>
      </c>
      <c r="K13750" s="28">
        <v>12201.64</v>
      </c>
      <c r="L13750" s="28">
        <v>12201.64</v>
      </c>
    </row>
    <row r="13751" spans="1:12" x14ac:dyDescent="0.25">
      <c r="A13751" s="24" t="s">
        <v>3306</v>
      </c>
      <c r="B13751" s="26">
        <v>2018</v>
      </c>
      <c r="C13751" s="24">
        <v>2</v>
      </c>
      <c r="D13751" s="24" t="s">
        <v>15118</v>
      </c>
      <c r="E13751" s="26">
        <v>113</v>
      </c>
      <c r="F13751" s="26">
        <v>11080</v>
      </c>
      <c r="G13751" s="26" t="s">
        <v>14387</v>
      </c>
      <c r="H13751" s="24" t="s">
        <v>2772</v>
      </c>
      <c r="I13751" s="24" t="s">
        <v>2773</v>
      </c>
      <c r="J13751" s="27" t="s">
        <v>15162</v>
      </c>
      <c r="K13751" s="28">
        <v>5687.08</v>
      </c>
      <c r="L13751" s="28">
        <v>5545.96</v>
      </c>
    </row>
    <row r="13752" spans="1:12" x14ac:dyDescent="0.25">
      <c r="A13752" s="24" t="s">
        <v>3306</v>
      </c>
      <c r="B13752" s="26">
        <v>2018</v>
      </c>
      <c r="C13752" s="24">
        <v>2</v>
      </c>
      <c r="D13752" s="24" t="s">
        <v>15118</v>
      </c>
      <c r="E13752" s="26">
        <v>114</v>
      </c>
      <c r="F13752" s="26">
        <v>11081</v>
      </c>
      <c r="G13752" s="26" t="s">
        <v>14388</v>
      </c>
      <c r="H13752" s="24" t="s">
        <v>2728</v>
      </c>
      <c r="I13752" s="24" t="s">
        <v>2729</v>
      </c>
      <c r="J13752" s="27" t="s">
        <v>15162</v>
      </c>
      <c r="K13752" s="28">
        <v>2688.16</v>
      </c>
      <c r="L13752" s="28">
        <v>2688.16</v>
      </c>
    </row>
    <row r="13753" spans="1:12" x14ac:dyDescent="0.25">
      <c r="A13753" s="24" t="s">
        <v>3306</v>
      </c>
      <c r="B13753" s="26">
        <v>2018</v>
      </c>
      <c r="C13753" s="24">
        <v>2</v>
      </c>
      <c r="D13753" s="24" t="s">
        <v>15118</v>
      </c>
      <c r="E13753" s="26">
        <v>115</v>
      </c>
      <c r="F13753" s="26">
        <v>11082</v>
      </c>
      <c r="G13753" s="26" t="s">
        <v>14389</v>
      </c>
      <c r="H13753" s="24" t="s">
        <v>2734</v>
      </c>
      <c r="I13753" s="24" t="s">
        <v>2735</v>
      </c>
      <c r="J13753" s="27" t="s">
        <v>15162</v>
      </c>
      <c r="K13753" s="28">
        <v>1940.59</v>
      </c>
      <c r="L13753" s="28">
        <v>1940.59</v>
      </c>
    </row>
    <row r="13754" spans="1:12" x14ac:dyDescent="0.25">
      <c r="A13754" s="24" t="s">
        <v>3306</v>
      </c>
      <c r="B13754" s="26">
        <v>2018</v>
      </c>
      <c r="C13754" s="24">
        <v>2</v>
      </c>
      <c r="D13754" s="24" t="s">
        <v>15118</v>
      </c>
      <c r="E13754" s="26">
        <v>117</v>
      </c>
      <c r="F13754" s="26">
        <v>11083</v>
      </c>
      <c r="G13754" s="26" t="s">
        <v>14390</v>
      </c>
      <c r="H13754" s="24" t="s">
        <v>266</v>
      </c>
      <c r="I13754" s="24" t="s">
        <v>267</v>
      </c>
      <c r="J13754" s="27" t="s">
        <v>15162</v>
      </c>
      <c r="K13754" s="28">
        <v>11943.59</v>
      </c>
      <c r="L13754" s="28">
        <v>11943.59</v>
      </c>
    </row>
    <row r="13755" spans="1:12" x14ac:dyDescent="0.25">
      <c r="A13755" s="24" t="s">
        <v>3306</v>
      </c>
      <c r="B13755" s="26">
        <v>2018</v>
      </c>
      <c r="C13755" s="24">
        <v>2</v>
      </c>
      <c r="D13755" s="24" t="s">
        <v>15118</v>
      </c>
      <c r="E13755" s="26">
        <v>117</v>
      </c>
      <c r="F13755" s="26">
        <v>11084</v>
      </c>
      <c r="G13755" s="26" t="s">
        <v>14391</v>
      </c>
      <c r="H13755" s="24" t="s">
        <v>2776</v>
      </c>
      <c r="I13755" s="24" t="s">
        <v>2777</v>
      </c>
      <c r="J13755" s="27" t="s">
        <v>15162</v>
      </c>
      <c r="K13755" s="28">
        <v>3669.3</v>
      </c>
      <c r="L13755" s="28">
        <v>3669.3</v>
      </c>
    </row>
    <row r="13756" spans="1:12" x14ac:dyDescent="0.25">
      <c r="A13756" s="24" t="s">
        <v>3306</v>
      </c>
      <c r="B13756" s="26">
        <v>2018</v>
      </c>
      <c r="C13756" s="24">
        <v>2</v>
      </c>
      <c r="D13756" s="24" t="s">
        <v>15118</v>
      </c>
      <c r="E13756" s="26">
        <v>118</v>
      </c>
      <c r="F13756" s="26">
        <v>11085</v>
      </c>
      <c r="G13756" s="26" t="s">
        <v>14392</v>
      </c>
      <c r="H13756" s="24" t="s">
        <v>2574</v>
      </c>
      <c r="I13756" s="24" t="s">
        <v>2575</v>
      </c>
      <c r="J13756" s="27" t="s">
        <v>15162</v>
      </c>
      <c r="K13756" s="28">
        <v>10931.48</v>
      </c>
      <c r="L13756" s="28">
        <v>10931.48</v>
      </c>
    </row>
    <row r="13757" spans="1:12" x14ac:dyDescent="0.25">
      <c r="A13757" s="24" t="s">
        <v>3306</v>
      </c>
      <c r="B13757" s="26">
        <v>2018</v>
      </c>
      <c r="C13757" s="24">
        <v>2</v>
      </c>
      <c r="D13757" s="24" t="s">
        <v>15118</v>
      </c>
      <c r="E13757" s="26">
        <v>118</v>
      </c>
      <c r="F13757" s="26">
        <v>11086</v>
      </c>
      <c r="G13757" s="26" t="s">
        <v>14393</v>
      </c>
      <c r="H13757" s="24" t="s">
        <v>1356</v>
      </c>
      <c r="I13757" s="24" t="s">
        <v>1357</v>
      </c>
      <c r="J13757" s="27" t="s">
        <v>15162</v>
      </c>
      <c r="K13757" s="28">
        <v>6652.69</v>
      </c>
      <c r="L13757" s="28">
        <v>6652.69</v>
      </c>
    </row>
    <row r="13758" spans="1:12" x14ac:dyDescent="0.25">
      <c r="A13758" s="24" t="s">
        <v>3306</v>
      </c>
      <c r="B13758" s="26">
        <v>2018</v>
      </c>
      <c r="C13758" s="24">
        <v>2</v>
      </c>
      <c r="D13758" s="24" t="s">
        <v>15118</v>
      </c>
      <c r="E13758" s="26">
        <v>118</v>
      </c>
      <c r="F13758" s="26">
        <v>11087</v>
      </c>
      <c r="G13758" s="26" t="s">
        <v>14394</v>
      </c>
      <c r="H13758" s="24" t="s">
        <v>2828</v>
      </c>
      <c r="I13758" s="24" t="s">
        <v>2829</v>
      </c>
      <c r="J13758" s="27" t="s">
        <v>15162</v>
      </c>
      <c r="K13758" s="28">
        <v>2123.0300000000002</v>
      </c>
      <c r="L13758" s="28">
        <v>2123.0300000000002</v>
      </c>
    </row>
    <row r="13759" spans="1:12" x14ac:dyDescent="0.25">
      <c r="A13759" s="24" t="s">
        <v>3306</v>
      </c>
      <c r="B13759" s="26">
        <v>2018</v>
      </c>
      <c r="C13759" s="24">
        <v>2</v>
      </c>
      <c r="D13759" s="24" t="s">
        <v>15118</v>
      </c>
      <c r="E13759" s="26">
        <v>119</v>
      </c>
      <c r="F13759" s="26">
        <v>11088</v>
      </c>
      <c r="G13759" s="26" t="s">
        <v>14395</v>
      </c>
      <c r="H13759" s="24" t="s">
        <v>2848</v>
      </c>
      <c r="I13759" s="24" t="s">
        <v>2849</v>
      </c>
      <c r="J13759" s="27" t="s">
        <v>15162</v>
      </c>
      <c r="K13759" s="28">
        <v>3200.86</v>
      </c>
      <c r="L13759" s="28">
        <v>3200.85</v>
      </c>
    </row>
    <row r="13760" spans="1:12" x14ac:dyDescent="0.25">
      <c r="A13760" s="24" t="s">
        <v>3306</v>
      </c>
      <c r="B13760" s="26">
        <v>2018</v>
      </c>
      <c r="C13760" s="24">
        <v>2</v>
      </c>
      <c r="D13760" s="24" t="s">
        <v>15118</v>
      </c>
      <c r="E13760" s="26">
        <v>119</v>
      </c>
      <c r="F13760" s="26">
        <v>11089</v>
      </c>
      <c r="G13760" s="26" t="s">
        <v>14396</v>
      </c>
      <c r="H13760" s="24" t="s">
        <v>2850</v>
      </c>
      <c r="I13760" s="24" t="s">
        <v>2851</v>
      </c>
      <c r="J13760" s="27" t="s">
        <v>15162</v>
      </c>
      <c r="K13760" s="28">
        <v>1967.87</v>
      </c>
      <c r="L13760" s="28">
        <v>1967.87</v>
      </c>
    </row>
    <row r="13761" spans="1:12" x14ac:dyDescent="0.25">
      <c r="A13761" s="24" t="s">
        <v>3306</v>
      </c>
      <c r="B13761" s="26">
        <v>2018</v>
      </c>
      <c r="C13761" s="24">
        <v>2</v>
      </c>
      <c r="D13761" s="24" t="s">
        <v>15118</v>
      </c>
      <c r="E13761" s="26">
        <v>119</v>
      </c>
      <c r="F13761" s="26">
        <v>11090</v>
      </c>
      <c r="G13761" s="26" t="s">
        <v>14397</v>
      </c>
      <c r="H13761" s="24" t="s">
        <v>2852</v>
      </c>
      <c r="I13761" s="24" t="s">
        <v>2853</v>
      </c>
      <c r="J13761" s="27" t="s">
        <v>15162</v>
      </c>
      <c r="K13761" s="28">
        <v>8757.74</v>
      </c>
      <c r="L13761" s="28">
        <v>8704.3799999999992</v>
      </c>
    </row>
    <row r="13762" spans="1:12" x14ac:dyDescent="0.25">
      <c r="A13762" s="24" t="s">
        <v>3306</v>
      </c>
      <c r="B13762" s="26">
        <v>2018</v>
      </c>
      <c r="C13762" s="24">
        <v>2</v>
      </c>
      <c r="D13762" s="24" t="s">
        <v>15118</v>
      </c>
      <c r="E13762" s="26">
        <v>119</v>
      </c>
      <c r="F13762" s="26">
        <v>11091</v>
      </c>
      <c r="G13762" s="26" t="s">
        <v>14398</v>
      </c>
      <c r="H13762" s="24" t="s">
        <v>2734</v>
      </c>
      <c r="I13762" s="24" t="s">
        <v>2735</v>
      </c>
      <c r="J13762" s="27" t="s">
        <v>15162</v>
      </c>
      <c r="K13762" s="28">
        <v>2275.87</v>
      </c>
      <c r="L13762" s="28">
        <v>2275.87</v>
      </c>
    </row>
    <row r="13763" spans="1:12" x14ac:dyDescent="0.25">
      <c r="A13763" s="24" t="s">
        <v>3306</v>
      </c>
      <c r="B13763" s="26">
        <v>2018</v>
      </c>
      <c r="C13763" s="24">
        <v>2</v>
      </c>
      <c r="D13763" s="24" t="s">
        <v>15118</v>
      </c>
      <c r="E13763" s="26">
        <v>120</v>
      </c>
      <c r="F13763" s="26">
        <v>11092</v>
      </c>
      <c r="G13763" s="26" t="s">
        <v>14399</v>
      </c>
      <c r="H13763" s="24" t="s">
        <v>2389</v>
      </c>
      <c r="I13763" s="24" t="s">
        <v>2390</v>
      </c>
      <c r="J13763" s="27" t="s">
        <v>15162</v>
      </c>
      <c r="K13763" s="28">
        <v>1561.36</v>
      </c>
      <c r="L13763" s="28">
        <v>1561.36</v>
      </c>
    </row>
    <row r="13764" spans="1:12" x14ac:dyDescent="0.25">
      <c r="A13764" s="24" t="s">
        <v>3306</v>
      </c>
      <c r="B13764" s="26">
        <v>2018</v>
      </c>
      <c r="C13764" s="24">
        <v>2</v>
      </c>
      <c r="D13764" s="24" t="s">
        <v>15118</v>
      </c>
      <c r="E13764" s="26">
        <v>120</v>
      </c>
      <c r="F13764" s="26">
        <v>11093</v>
      </c>
      <c r="G13764" s="26" t="s">
        <v>14400</v>
      </c>
      <c r="H13764" s="24" t="s">
        <v>2852</v>
      </c>
      <c r="I13764" s="24" t="s">
        <v>2853</v>
      </c>
      <c r="J13764" s="27" t="s">
        <v>15162</v>
      </c>
      <c r="K13764" s="28">
        <v>13102.57</v>
      </c>
      <c r="L13764" s="28">
        <v>13102.57</v>
      </c>
    </row>
    <row r="13765" spans="1:12" x14ac:dyDescent="0.25">
      <c r="A13765" s="24" t="s">
        <v>3306</v>
      </c>
      <c r="B13765" s="26">
        <v>2018</v>
      </c>
      <c r="C13765" s="24">
        <v>2</v>
      </c>
      <c r="D13765" s="24" t="s">
        <v>15118</v>
      </c>
      <c r="E13765" s="26">
        <v>122</v>
      </c>
      <c r="F13765" s="26">
        <v>11094</v>
      </c>
      <c r="G13765" s="26" t="s">
        <v>14401</v>
      </c>
      <c r="H13765" s="24" t="s">
        <v>2854</v>
      </c>
      <c r="I13765" s="24" t="s">
        <v>2855</v>
      </c>
      <c r="J13765" s="27" t="s">
        <v>15162</v>
      </c>
      <c r="K13765" s="28">
        <v>1702.46</v>
      </c>
      <c r="L13765" s="28">
        <v>1702.46</v>
      </c>
    </row>
    <row r="13766" spans="1:12" x14ac:dyDescent="0.25">
      <c r="A13766" s="24" t="s">
        <v>3306</v>
      </c>
      <c r="B13766" s="26">
        <v>2018</v>
      </c>
      <c r="C13766" s="24">
        <v>2</v>
      </c>
      <c r="D13766" s="24" t="s">
        <v>15118</v>
      </c>
      <c r="E13766" s="26">
        <v>122</v>
      </c>
      <c r="F13766" s="26">
        <v>11095</v>
      </c>
      <c r="G13766" s="26" t="s">
        <v>14402</v>
      </c>
      <c r="H13766" s="24" t="s">
        <v>2363</v>
      </c>
      <c r="I13766" s="24" t="s">
        <v>2364</v>
      </c>
      <c r="J13766" s="27" t="s">
        <v>15162</v>
      </c>
      <c r="K13766" s="28">
        <v>6299.97</v>
      </c>
      <c r="L13766" s="28">
        <v>6299.97</v>
      </c>
    </row>
    <row r="13767" spans="1:12" x14ac:dyDescent="0.25">
      <c r="A13767" s="24" t="s">
        <v>3306</v>
      </c>
      <c r="B13767" s="26">
        <v>2018</v>
      </c>
      <c r="C13767" s="24">
        <v>2</v>
      </c>
      <c r="D13767" s="24" t="s">
        <v>15118</v>
      </c>
      <c r="E13767" s="26">
        <v>122</v>
      </c>
      <c r="F13767" s="26">
        <v>11096</v>
      </c>
      <c r="G13767" s="26" t="s">
        <v>14403</v>
      </c>
      <c r="H13767" s="24" t="s">
        <v>2599</v>
      </c>
      <c r="I13767" s="24" t="s">
        <v>2600</v>
      </c>
      <c r="J13767" s="27" t="s">
        <v>15162</v>
      </c>
      <c r="K13767" s="28">
        <v>6232.1</v>
      </c>
      <c r="L13767" s="28">
        <v>6232.1</v>
      </c>
    </row>
    <row r="13768" spans="1:12" x14ac:dyDescent="0.25">
      <c r="A13768" s="24" t="s">
        <v>3306</v>
      </c>
      <c r="B13768" s="26">
        <v>2018</v>
      </c>
      <c r="C13768" s="24">
        <v>2</v>
      </c>
      <c r="D13768" s="24" t="s">
        <v>15118</v>
      </c>
      <c r="E13768" s="26">
        <v>123</v>
      </c>
      <c r="F13768" s="26">
        <v>11097</v>
      </c>
      <c r="G13768" s="26" t="s">
        <v>14404</v>
      </c>
      <c r="H13768" s="24" t="s">
        <v>2738</v>
      </c>
      <c r="I13768" s="24" t="s">
        <v>2739</v>
      </c>
      <c r="J13768" s="27" t="s">
        <v>15162</v>
      </c>
      <c r="K13768" s="28">
        <v>9612.89</v>
      </c>
      <c r="L13768" s="28">
        <v>9612.89</v>
      </c>
    </row>
    <row r="13769" spans="1:12" x14ac:dyDescent="0.25">
      <c r="A13769" s="24" t="s">
        <v>3306</v>
      </c>
      <c r="B13769" s="26">
        <v>2018</v>
      </c>
      <c r="C13769" s="24">
        <v>2</v>
      </c>
      <c r="D13769" s="24" t="s">
        <v>15118</v>
      </c>
      <c r="E13769" s="26">
        <v>123</v>
      </c>
      <c r="F13769" s="26">
        <v>11098</v>
      </c>
      <c r="G13769" s="26" t="s">
        <v>14405</v>
      </c>
      <c r="H13769" s="24" t="s">
        <v>2854</v>
      </c>
      <c r="I13769" s="24" t="s">
        <v>2855</v>
      </c>
      <c r="J13769" s="27" t="s">
        <v>15162</v>
      </c>
      <c r="K13769" s="28">
        <v>14062.79</v>
      </c>
      <c r="L13769" s="28">
        <v>14062.79</v>
      </c>
    </row>
    <row r="13770" spans="1:12" x14ac:dyDescent="0.25">
      <c r="A13770" s="24" t="s">
        <v>3306</v>
      </c>
      <c r="B13770" s="26">
        <v>2018</v>
      </c>
      <c r="C13770" s="24">
        <v>2</v>
      </c>
      <c r="D13770" s="24" t="s">
        <v>15118</v>
      </c>
      <c r="E13770" s="26">
        <v>124</v>
      </c>
      <c r="F13770" s="26">
        <v>11099</v>
      </c>
      <c r="G13770" s="26" t="s">
        <v>14406</v>
      </c>
      <c r="H13770" s="24" t="s">
        <v>2277</v>
      </c>
      <c r="I13770" s="24" t="s">
        <v>2278</v>
      </c>
      <c r="J13770" s="27" t="s">
        <v>15162</v>
      </c>
      <c r="K13770" s="28">
        <v>3528.03</v>
      </c>
      <c r="L13770" s="28">
        <v>3528.03</v>
      </c>
    </row>
    <row r="13771" spans="1:12" x14ac:dyDescent="0.25">
      <c r="A13771" s="24" t="s">
        <v>3306</v>
      </c>
      <c r="B13771" s="26">
        <v>2018</v>
      </c>
      <c r="C13771" s="24">
        <v>2</v>
      </c>
      <c r="D13771" s="24" t="s">
        <v>15118</v>
      </c>
      <c r="E13771" s="26">
        <v>127</v>
      </c>
      <c r="F13771" s="26">
        <v>11100</v>
      </c>
      <c r="G13771" s="26" t="s">
        <v>14407</v>
      </c>
      <c r="H13771" s="24" t="s">
        <v>2279</v>
      </c>
      <c r="I13771" s="24" t="s">
        <v>2280</v>
      </c>
      <c r="J13771" s="27" t="s">
        <v>15162</v>
      </c>
      <c r="K13771" s="28">
        <v>10165.040000000001</v>
      </c>
      <c r="L13771" s="28">
        <v>10165.040000000001</v>
      </c>
    </row>
    <row r="13772" spans="1:12" x14ac:dyDescent="0.25">
      <c r="A13772" s="24" t="s">
        <v>3306</v>
      </c>
      <c r="B13772" s="26">
        <v>2018</v>
      </c>
      <c r="C13772" s="24">
        <v>2</v>
      </c>
      <c r="D13772" s="24" t="s">
        <v>15118</v>
      </c>
      <c r="E13772" s="26">
        <v>129</v>
      </c>
      <c r="F13772" s="26">
        <v>11101</v>
      </c>
      <c r="G13772" s="26" t="s">
        <v>14408</v>
      </c>
      <c r="H13772" s="24" t="s">
        <v>144</v>
      </c>
      <c r="I13772" s="24" t="s">
        <v>145</v>
      </c>
      <c r="J13772" s="27" t="s">
        <v>15162</v>
      </c>
      <c r="K13772" s="28">
        <v>9483.5499999999993</v>
      </c>
      <c r="L13772" s="28">
        <v>9483.5499999999993</v>
      </c>
    </row>
    <row r="13773" spans="1:12" x14ac:dyDescent="0.25">
      <c r="A13773" s="24" t="s">
        <v>3306</v>
      </c>
      <c r="B13773" s="26">
        <v>2018</v>
      </c>
      <c r="C13773" s="24">
        <v>2</v>
      </c>
      <c r="D13773" s="24" t="s">
        <v>15118</v>
      </c>
      <c r="E13773" s="26">
        <v>130</v>
      </c>
      <c r="F13773" s="26">
        <v>11102</v>
      </c>
      <c r="G13773" s="26" t="s">
        <v>14409</v>
      </c>
      <c r="H13773" s="24" t="s">
        <v>2361</v>
      </c>
      <c r="I13773" s="24" t="s">
        <v>2362</v>
      </c>
      <c r="J13773" s="27" t="s">
        <v>15162</v>
      </c>
      <c r="K13773" s="28">
        <v>17717.009999999998</v>
      </c>
      <c r="L13773" s="28">
        <v>17636.97</v>
      </c>
    </row>
    <row r="13774" spans="1:12" x14ac:dyDescent="0.25">
      <c r="A13774" s="24" t="s">
        <v>3306</v>
      </c>
      <c r="B13774" s="26">
        <v>2018</v>
      </c>
      <c r="C13774" s="24">
        <v>2</v>
      </c>
      <c r="D13774" s="24" t="s">
        <v>15118</v>
      </c>
      <c r="E13774" s="26">
        <v>135</v>
      </c>
      <c r="F13774" s="26">
        <v>11103</v>
      </c>
      <c r="G13774" s="26" t="s">
        <v>14410</v>
      </c>
      <c r="H13774" s="24" t="s">
        <v>2379</v>
      </c>
      <c r="I13774" s="24" t="s">
        <v>2380</v>
      </c>
      <c r="J13774" s="27" t="s">
        <v>15162</v>
      </c>
      <c r="K13774" s="28">
        <v>1027.31</v>
      </c>
      <c r="L13774" s="28">
        <v>1027.31</v>
      </c>
    </row>
    <row r="13775" spans="1:12" x14ac:dyDescent="0.25">
      <c r="A13775" s="24" t="s">
        <v>3306</v>
      </c>
      <c r="B13775" s="26">
        <v>2018</v>
      </c>
      <c r="C13775" s="24">
        <v>2</v>
      </c>
      <c r="D13775" s="24" t="s">
        <v>15118</v>
      </c>
      <c r="E13775" s="26">
        <v>135</v>
      </c>
      <c r="F13775" s="26">
        <v>11104</v>
      </c>
      <c r="G13775" s="26" t="s">
        <v>14411</v>
      </c>
      <c r="H13775" s="24" t="s">
        <v>2856</v>
      </c>
      <c r="I13775" s="24" t="s">
        <v>2857</v>
      </c>
      <c r="J13775" s="27" t="s">
        <v>15162</v>
      </c>
      <c r="K13775" s="28">
        <v>102.8</v>
      </c>
      <c r="L13775" s="28">
        <v>102.8</v>
      </c>
    </row>
    <row r="13776" spans="1:12" x14ac:dyDescent="0.25">
      <c r="A13776" s="24" t="s">
        <v>3306</v>
      </c>
      <c r="B13776" s="26">
        <v>2018</v>
      </c>
      <c r="C13776" s="24">
        <v>2</v>
      </c>
      <c r="D13776" s="24" t="s">
        <v>15118</v>
      </c>
      <c r="E13776" s="26">
        <v>135</v>
      </c>
      <c r="F13776" s="26">
        <v>11105</v>
      </c>
      <c r="G13776" s="26" t="s">
        <v>14412</v>
      </c>
      <c r="H13776" s="24" t="s">
        <v>1418</v>
      </c>
      <c r="I13776" s="24" t="s">
        <v>1419</v>
      </c>
      <c r="J13776" s="27" t="s">
        <v>15162</v>
      </c>
      <c r="K13776" s="28">
        <v>1027.31</v>
      </c>
      <c r="L13776" s="28">
        <v>1027.31</v>
      </c>
    </row>
    <row r="13777" spans="1:12" x14ac:dyDescent="0.25">
      <c r="A13777" s="24" t="s">
        <v>3306</v>
      </c>
      <c r="B13777" s="26">
        <v>2018</v>
      </c>
      <c r="C13777" s="24">
        <v>2</v>
      </c>
      <c r="D13777" s="24" t="s">
        <v>15118</v>
      </c>
      <c r="E13777" s="26">
        <v>135</v>
      </c>
      <c r="F13777" s="26">
        <v>11106</v>
      </c>
      <c r="G13777" s="26" t="s">
        <v>14413</v>
      </c>
      <c r="H13777" s="24" t="s">
        <v>2379</v>
      </c>
      <c r="I13777" s="24" t="s">
        <v>2380</v>
      </c>
      <c r="J13777" s="27" t="s">
        <v>15162</v>
      </c>
      <c r="K13777" s="28">
        <v>1259.03</v>
      </c>
      <c r="L13777" s="28">
        <v>1259.03</v>
      </c>
    </row>
    <row r="13778" spans="1:12" x14ac:dyDescent="0.25">
      <c r="A13778" s="24" t="s">
        <v>3306</v>
      </c>
      <c r="B13778" s="26">
        <v>2018</v>
      </c>
      <c r="C13778" s="24">
        <v>2</v>
      </c>
      <c r="D13778" s="24" t="s">
        <v>15118</v>
      </c>
      <c r="E13778" s="26">
        <v>135</v>
      </c>
      <c r="F13778" s="26">
        <v>11107</v>
      </c>
      <c r="G13778" s="26" t="s">
        <v>14414</v>
      </c>
      <c r="H13778" s="24" t="s">
        <v>1418</v>
      </c>
      <c r="I13778" s="24" t="s">
        <v>1419</v>
      </c>
      <c r="J13778" s="27" t="s">
        <v>15162</v>
      </c>
      <c r="K13778" s="28">
        <v>1470.45</v>
      </c>
      <c r="L13778" s="28">
        <v>1470.45</v>
      </c>
    </row>
    <row r="13779" spans="1:12" x14ac:dyDescent="0.25">
      <c r="A13779" s="24" t="s">
        <v>3306</v>
      </c>
      <c r="B13779" s="26">
        <v>2018</v>
      </c>
      <c r="C13779" s="24">
        <v>2</v>
      </c>
      <c r="D13779" s="24" t="s">
        <v>15118</v>
      </c>
      <c r="E13779" s="26">
        <v>137</v>
      </c>
      <c r="F13779" s="26">
        <v>11108</v>
      </c>
      <c r="G13779" s="26" t="s">
        <v>14415</v>
      </c>
      <c r="H13779" s="24" t="s">
        <v>1014</v>
      </c>
      <c r="I13779" s="24" t="s">
        <v>1015</v>
      </c>
      <c r="J13779" s="27" t="s">
        <v>15162</v>
      </c>
      <c r="K13779" s="28">
        <v>1487.52</v>
      </c>
      <c r="L13779" s="28">
        <v>1487.52</v>
      </c>
    </row>
    <row r="13780" spans="1:12" x14ac:dyDescent="0.25">
      <c r="A13780" s="24" t="s">
        <v>3306</v>
      </c>
      <c r="B13780" s="26">
        <v>2018</v>
      </c>
      <c r="C13780" s="24">
        <v>2</v>
      </c>
      <c r="D13780" s="24" t="s">
        <v>15118</v>
      </c>
      <c r="E13780" s="26">
        <v>137</v>
      </c>
      <c r="F13780" s="26">
        <v>11109</v>
      </c>
      <c r="G13780" s="26" t="s">
        <v>14416</v>
      </c>
      <c r="H13780" s="24" t="s">
        <v>39</v>
      </c>
      <c r="I13780" s="24" t="s">
        <v>40</v>
      </c>
      <c r="J13780" s="27" t="s">
        <v>15162</v>
      </c>
      <c r="K13780" s="28">
        <v>1027.31</v>
      </c>
      <c r="L13780" s="28">
        <v>1027.31</v>
      </c>
    </row>
    <row r="13781" spans="1:12" x14ac:dyDescent="0.25">
      <c r="A13781" s="24" t="s">
        <v>3306</v>
      </c>
      <c r="B13781" s="26">
        <v>2018</v>
      </c>
      <c r="C13781" s="24">
        <v>2</v>
      </c>
      <c r="D13781" s="24" t="s">
        <v>15118</v>
      </c>
      <c r="E13781" s="26">
        <v>137</v>
      </c>
      <c r="F13781" s="26">
        <v>11110</v>
      </c>
      <c r="G13781" s="26" t="s">
        <v>14417</v>
      </c>
      <c r="H13781" s="24" t="s">
        <v>1418</v>
      </c>
      <c r="I13781" s="24" t="s">
        <v>1419</v>
      </c>
      <c r="J13781" s="27" t="s">
        <v>15162</v>
      </c>
      <c r="K13781" s="28">
        <v>1027.31</v>
      </c>
      <c r="L13781" s="28">
        <v>1027.31</v>
      </c>
    </row>
    <row r="13782" spans="1:12" x14ac:dyDescent="0.25">
      <c r="A13782" s="24" t="s">
        <v>3306</v>
      </c>
      <c r="B13782" s="26">
        <v>2018</v>
      </c>
      <c r="C13782" s="24">
        <v>2</v>
      </c>
      <c r="D13782" s="24" t="s">
        <v>15118</v>
      </c>
      <c r="E13782" s="26">
        <v>137</v>
      </c>
      <c r="F13782" s="26">
        <v>11111</v>
      </c>
      <c r="G13782" s="26" t="s">
        <v>14418</v>
      </c>
      <c r="H13782" s="24" t="s">
        <v>2381</v>
      </c>
      <c r="I13782" s="24" t="s">
        <v>2382</v>
      </c>
      <c r="J13782" s="27" t="s">
        <v>15162</v>
      </c>
      <c r="K13782" s="28">
        <v>765.08</v>
      </c>
      <c r="L13782" s="28">
        <v>765.08</v>
      </c>
    </row>
    <row r="13783" spans="1:12" x14ac:dyDescent="0.25">
      <c r="A13783" s="24" t="s">
        <v>3306</v>
      </c>
      <c r="B13783" s="26">
        <v>2018</v>
      </c>
      <c r="C13783" s="24">
        <v>2</v>
      </c>
      <c r="D13783" s="24" t="s">
        <v>15118</v>
      </c>
      <c r="E13783" s="26">
        <v>137</v>
      </c>
      <c r="F13783" s="26">
        <v>11112</v>
      </c>
      <c r="G13783" s="26" t="s">
        <v>14419</v>
      </c>
      <c r="H13783" s="24" t="s">
        <v>1418</v>
      </c>
      <c r="I13783" s="24" t="s">
        <v>1419</v>
      </c>
      <c r="J13783" s="27" t="s">
        <v>15162</v>
      </c>
      <c r="K13783" s="28">
        <v>1027.31</v>
      </c>
      <c r="L13783" s="28">
        <v>1027.31</v>
      </c>
    </row>
    <row r="13784" spans="1:12" x14ac:dyDescent="0.25">
      <c r="A13784" s="24" t="s">
        <v>3306</v>
      </c>
      <c r="B13784" s="26">
        <v>2018</v>
      </c>
      <c r="C13784" s="24">
        <v>2</v>
      </c>
      <c r="D13784" s="24" t="s">
        <v>15118</v>
      </c>
      <c r="E13784" s="26">
        <v>138</v>
      </c>
      <c r="F13784" s="26">
        <v>11113</v>
      </c>
      <c r="G13784" s="26" t="s">
        <v>14420</v>
      </c>
      <c r="H13784" s="24" t="s">
        <v>2067</v>
      </c>
      <c r="I13784" s="24" t="s">
        <v>2068</v>
      </c>
      <c r="J13784" s="27" t="s">
        <v>15162</v>
      </c>
      <c r="K13784" s="28">
        <v>860.85</v>
      </c>
      <c r="L13784" s="28">
        <v>860.85</v>
      </c>
    </row>
    <row r="13785" spans="1:12" x14ac:dyDescent="0.25">
      <c r="A13785" s="24" t="s">
        <v>3306</v>
      </c>
      <c r="B13785" s="26">
        <v>2018</v>
      </c>
      <c r="C13785" s="24">
        <v>2</v>
      </c>
      <c r="D13785" s="24" t="s">
        <v>15118</v>
      </c>
      <c r="E13785" s="26">
        <v>138</v>
      </c>
      <c r="F13785" s="26">
        <v>11114</v>
      </c>
      <c r="G13785" s="26" t="s">
        <v>14421</v>
      </c>
      <c r="H13785" s="24" t="s">
        <v>2379</v>
      </c>
      <c r="I13785" s="24" t="s">
        <v>2380</v>
      </c>
      <c r="J13785" s="27" t="s">
        <v>15162</v>
      </c>
      <c r="K13785" s="28">
        <v>723.07</v>
      </c>
      <c r="L13785" s="28">
        <v>723.07</v>
      </c>
    </row>
    <row r="13786" spans="1:12" x14ac:dyDescent="0.25">
      <c r="A13786" s="24" t="s">
        <v>3306</v>
      </c>
      <c r="B13786" s="26">
        <v>2018</v>
      </c>
      <c r="C13786" s="24">
        <v>2</v>
      </c>
      <c r="D13786" s="24" t="s">
        <v>15118</v>
      </c>
      <c r="E13786" s="26">
        <v>138</v>
      </c>
      <c r="F13786" s="26">
        <v>11115</v>
      </c>
      <c r="G13786" s="26" t="s">
        <v>14422</v>
      </c>
      <c r="H13786" s="24" t="s">
        <v>1931</v>
      </c>
      <c r="I13786" s="24" t="s">
        <v>1932</v>
      </c>
      <c r="J13786" s="27" t="s">
        <v>15162</v>
      </c>
      <c r="K13786" s="28">
        <v>65.150000000000006</v>
      </c>
      <c r="L13786" s="28">
        <v>65.150000000000006</v>
      </c>
    </row>
    <row r="13787" spans="1:12" x14ac:dyDescent="0.25">
      <c r="A13787" s="24" t="s">
        <v>3306</v>
      </c>
      <c r="B13787" s="26">
        <v>2018</v>
      </c>
      <c r="C13787" s="24">
        <v>2</v>
      </c>
      <c r="D13787" s="24" t="s">
        <v>15118</v>
      </c>
      <c r="E13787" s="26">
        <v>139</v>
      </c>
      <c r="F13787" s="26">
        <v>11116</v>
      </c>
      <c r="G13787" s="26" t="s">
        <v>14423</v>
      </c>
      <c r="H13787" s="24" t="s">
        <v>1418</v>
      </c>
      <c r="I13787" s="24" t="s">
        <v>1419</v>
      </c>
      <c r="J13787" s="27" t="s">
        <v>15162</v>
      </c>
      <c r="K13787" s="28">
        <v>1027.31</v>
      </c>
      <c r="L13787" s="28">
        <v>1027.31</v>
      </c>
    </row>
    <row r="13788" spans="1:12" x14ac:dyDescent="0.25">
      <c r="A13788" s="24" t="s">
        <v>3306</v>
      </c>
      <c r="B13788" s="26">
        <v>2018</v>
      </c>
      <c r="C13788" s="24">
        <v>2</v>
      </c>
      <c r="D13788" s="24" t="s">
        <v>15118</v>
      </c>
      <c r="E13788" s="26">
        <v>140</v>
      </c>
      <c r="F13788" s="26">
        <v>11117</v>
      </c>
      <c r="G13788" s="26" t="s">
        <v>14424</v>
      </c>
      <c r="H13788" s="24" t="s">
        <v>328</v>
      </c>
      <c r="I13788" s="24" t="s">
        <v>329</v>
      </c>
      <c r="J13788" s="27" t="s">
        <v>15162</v>
      </c>
      <c r="K13788" s="28">
        <v>765.08</v>
      </c>
      <c r="L13788" s="28">
        <v>765.08</v>
      </c>
    </row>
    <row r="13789" spans="1:12" x14ac:dyDescent="0.25">
      <c r="A13789" s="24" t="s">
        <v>3306</v>
      </c>
      <c r="B13789" s="26">
        <v>2018</v>
      </c>
      <c r="C13789" s="24">
        <v>2</v>
      </c>
      <c r="D13789" s="24" t="s">
        <v>15118</v>
      </c>
      <c r="E13789" s="26">
        <v>140</v>
      </c>
      <c r="F13789" s="26">
        <v>11118</v>
      </c>
      <c r="G13789" s="26" t="s">
        <v>14425</v>
      </c>
      <c r="H13789" s="24" t="s">
        <v>2858</v>
      </c>
      <c r="I13789" s="24" t="s">
        <v>2859</v>
      </c>
      <c r="J13789" s="27" t="s">
        <v>15162</v>
      </c>
      <c r="K13789" s="28">
        <v>723.58</v>
      </c>
      <c r="L13789" s="28">
        <v>723.58</v>
      </c>
    </row>
    <row r="13790" spans="1:12" x14ac:dyDescent="0.25">
      <c r="A13790" s="24" t="s">
        <v>3306</v>
      </c>
      <c r="B13790" s="26">
        <v>2018</v>
      </c>
      <c r="C13790" s="24">
        <v>2</v>
      </c>
      <c r="D13790" s="24" t="s">
        <v>15118</v>
      </c>
      <c r="E13790" s="26">
        <v>142</v>
      </c>
      <c r="F13790" s="26">
        <v>11119</v>
      </c>
      <c r="G13790" s="26" t="s">
        <v>14426</v>
      </c>
      <c r="H13790" s="24" t="s">
        <v>406</v>
      </c>
      <c r="I13790" s="24" t="s">
        <v>407</v>
      </c>
      <c r="J13790" s="27" t="s">
        <v>15162</v>
      </c>
      <c r="K13790" s="28">
        <v>7532.47</v>
      </c>
      <c r="L13790" s="28">
        <v>7532.47</v>
      </c>
    </row>
    <row r="13791" spans="1:12" x14ac:dyDescent="0.25">
      <c r="A13791" s="24" t="s">
        <v>3306</v>
      </c>
      <c r="B13791" s="26">
        <v>2018</v>
      </c>
      <c r="C13791" s="24">
        <v>2</v>
      </c>
      <c r="D13791" s="24" t="s">
        <v>15118</v>
      </c>
      <c r="E13791" s="26">
        <v>144</v>
      </c>
      <c r="F13791" s="26">
        <v>11120</v>
      </c>
      <c r="G13791" s="26" t="s">
        <v>14427</v>
      </c>
      <c r="H13791" s="24" t="s">
        <v>1240</v>
      </c>
      <c r="I13791" s="24" t="s">
        <v>1241</v>
      </c>
      <c r="J13791" s="27" t="s">
        <v>15162</v>
      </c>
      <c r="K13791" s="28">
        <v>2500.34</v>
      </c>
      <c r="L13791" s="28">
        <v>2500.34</v>
      </c>
    </row>
    <row r="13792" spans="1:12" x14ac:dyDescent="0.25">
      <c r="A13792" s="24" t="s">
        <v>3306</v>
      </c>
      <c r="B13792" s="26">
        <v>2018</v>
      </c>
      <c r="C13792" s="24">
        <v>2</v>
      </c>
      <c r="D13792" s="24" t="s">
        <v>15118</v>
      </c>
      <c r="E13792" s="26">
        <v>146</v>
      </c>
      <c r="F13792" s="26">
        <v>11121</v>
      </c>
      <c r="G13792" s="26" t="s">
        <v>14428</v>
      </c>
      <c r="H13792" s="24" t="s">
        <v>1418</v>
      </c>
      <c r="I13792" s="24" t="s">
        <v>1419</v>
      </c>
      <c r="J13792" s="27" t="s">
        <v>15162</v>
      </c>
      <c r="K13792" s="28">
        <v>2112.58</v>
      </c>
      <c r="L13792" s="28">
        <v>2112.58</v>
      </c>
    </row>
    <row r="13793" spans="1:12" x14ac:dyDescent="0.25">
      <c r="A13793" s="24" t="s">
        <v>3306</v>
      </c>
      <c r="B13793" s="26">
        <v>2018</v>
      </c>
      <c r="C13793" s="24">
        <v>2</v>
      </c>
      <c r="D13793" s="24" t="s">
        <v>15118</v>
      </c>
      <c r="E13793" s="26">
        <v>147</v>
      </c>
      <c r="F13793" s="26">
        <v>11122</v>
      </c>
      <c r="G13793" s="26" t="s">
        <v>14429</v>
      </c>
      <c r="H13793" s="24" t="s">
        <v>2834</v>
      </c>
      <c r="I13793" s="24" t="s">
        <v>2835</v>
      </c>
      <c r="J13793" s="27" t="s">
        <v>15162</v>
      </c>
      <c r="K13793" s="28">
        <v>2337.0500000000002</v>
      </c>
      <c r="L13793" s="28">
        <v>2337.0500000000002</v>
      </c>
    </row>
    <row r="13794" spans="1:12" x14ac:dyDescent="0.25">
      <c r="A13794" s="24" t="s">
        <v>3306</v>
      </c>
      <c r="B13794" s="26">
        <v>2018</v>
      </c>
      <c r="C13794" s="24">
        <v>2</v>
      </c>
      <c r="D13794" s="24" t="s">
        <v>15118</v>
      </c>
      <c r="E13794" s="26">
        <v>147</v>
      </c>
      <c r="F13794" s="26">
        <v>11123</v>
      </c>
      <c r="G13794" s="26" t="s">
        <v>14430</v>
      </c>
      <c r="H13794" s="24" t="s">
        <v>2860</v>
      </c>
      <c r="I13794" s="24" t="s">
        <v>2861</v>
      </c>
      <c r="J13794" s="27" t="s">
        <v>15162</v>
      </c>
      <c r="K13794" s="28">
        <v>3852.22</v>
      </c>
      <c r="L13794" s="28">
        <v>3852.22</v>
      </c>
    </row>
    <row r="13795" spans="1:12" x14ac:dyDescent="0.25">
      <c r="A13795" s="24" t="s">
        <v>3306</v>
      </c>
      <c r="B13795" s="26">
        <v>2018</v>
      </c>
      <c r="C13795" s="24">
        <v>2</v>
      </c>
      <c r="D13795" s="24" t="s">
        <v>15118</v>
      </c>
      <c r="E13795" s="26">
        <v>147</v>
      </c>
      <c r="F13795" s="26">
        <v>11124</v>
      </c>
      <c r="G13795" s="26" t="s">
        <v>14431</v>
      </c>
      <c r="H13795" s="24" t="s">
        <v>2862</v>
      </c>
      <c r="I13795" s="24" t="s">
        <v>2863</v>
      </c>
      <c r="J13795" s="27" t="s">
        <v>15162</v>
      </c>
      <c r="K13795" s="28">
        <v>6394.2</v>
      </c>
      <c r="L13795" s="28">
        <v>6394.2</v>
      </c>
    </row>
    <row r="13796" spans="1:12" x14ac:dyDescent="0.25">
      <c r="A13796" s="24" t="s">
        <v>3306</v>
      </c>
      <c r="B13796" s="26">
        <v>2018</v>
      </c>
      <c r="C13796" s="24">
        <v>2</v>
      </c>
      <c r="D13796" s="24" t="s">
        <v>15118</v>
      </c>
      <c r="E13796" s="26">
        <v>149</v>
      </c>
      <c r="F13796" s="26">
        <v>11125</v>
      </c>
      <c r="G13796" s="26" t="s">
        <v>14432</v>
      </c>
      <c r="H13796" s="24" t="s">
        <v>2734</v>
      </c>
      <c r="I13796" s="24" t="s">
        <v>2735</v>
      </c>
      <c r="J13796" s="27" t="s">
        <v>15162</v>
      </c>
      <c r="K13796" s="28">
        <v>17607.91</v>
      </c>
      <c r="L13796" s="28">
        <v>17607.91</v>
      </c>
    </row>
    <row r="13797" spans="1:12" x14ac:dyDescent="0.25">
      <c r="A13797" s="24" t="s">
        <v>3306</v>
      </c>
      <c r="B13797" s="26">
        <v>2018</v>
      </c>
      <c r="C13797" s="24">
        <v>2</v>
      </c>
      <c r="D13797" s="24" t="s">
        <v>15118</v>
      </c>
      <c r="E13797" s="26">
        <v>150</v>
      </c>
      <c r="F13797" s="26">
        <v>10888</v>
      </c>
      <c r="G13797" s="26" t="s">
        <v>14195</v>
      </c>
      <c r="H13797" s="24" t="s">
        <v>1294</v>
      </c>
      <c r="I13797" s="24" t="s">
        <v>1295</v>
      </c>
      <c r="J13797" s="27" t="s">
        <v>15162</v>
      </c>
      <c r="K13797" s="28">
        <v>582.85</v>
      </c>
      <c r="L13797" s="28">
        <v>582.85</v>
      </c>
    </row>
    <row r="13798" spans="1:12" x14ac:dyDescent="0.25">
      <c r="A13798" s="24" t="s">
        <v>3306</v>
      </c>
      <c r="B13798" s="26">
        <v>2018</v>
      </c>
      <c r="C13798" s="24">
        <v>2</v>
      </c>
      <c r="D13798" s="24" t="s">
        <v>15118</v>
      </c>
      <c r="E13798" s="26">
        <v>151</v>
      </c>
      <c r="F13798" s="26">
        <v>10887</v>
      </c>
      <c r="G13798" s="26" t="s">
        <v>14194</v>
      </c>
      <c r="H13798" s="24" t="s">
        <v>294</v>
      </c>
      <c r="I13798" s="24" t="s">
        <v>295</v>
      </c>
      <c r="J13798" s="27" t="s">
        <v>15162</v>
      </c>
      <c r="K13798" s="28">
        <v>277.48</v>
      </c>
      <c r="L13798" s="28">
        <v>277.48</v>
      </c>
    </row>
    <row r="13799" spans="1:12" x14ac:dyDescent="0.25">
      <c r="A13799" s="24" t="s">
        <v>3306</v>
      </c>
      <c r="B13799" s="26">
        <v>2018</v>
      </c>
      <c r="C13799" s="24">
        <v>2</v>
      </c>
      <c r="D13799" s="24" t="s">
        <v>15118</v>
      </c>
      <c r="E13799" s="26">
        <v>158</v>
      </c>
      <c r="F13799" s="26">
        <v>11126</v>
      </c>
      <c r="G13799" s="26" t="s">
        <v>14433</v>
      </c>
      <c r="H13799" s="24" t="s">
        <v>2864</v>
      </c>
      <c r="I13799" s="24" t="s">
        <v>2865</v>
      </c>
      <c r="J13799" s="27" t="s">
        <v>15162</v>
      </c>
      <c r="K13799" s="28">
        <v>13235.23</v>
      </c>
      <c r="L13799" s="28">
        <v>13235.23</v>
      </c>
    </row>
    <row r="13800" spans="1:12" x14ac:dyDescent="0.25">
      <c r="A13800" s="24" t="s">
        <v>3306</v>
      </c>
      <c r="B13800" s="26">
        <v>2018</v>
      </c>
      <c r="C13800" s="24">
        <v>2</v>
      </c>
      <c r="D13800" s="24" t="s">
        <v>15131</v>
      </c>
      <c r="E13800" s="26">
        <v>54</v>
      </c>
      <c r="F13800" s="26">
        <v>11127</v>
      </c>
      <c r="G13800" s="26" t="s">
        <v>14434</v>
      </c>
      <c r="H13800" s="24" t="s">
        <v>2866</v>
      </c>
      <c r="I13800" s="24" t="s">
        <v>2867</v>
      </c>
      <c r="J13800" s="27" t="s">
        <v>15162</v>
      </c>
      <c r="K13800" s="28">
        <v>4536.04</v>
      </c>
      <c r="L13800" s="28">
        <v>4536.04</v>
      </c>
    </row>
    <row r="13801" spans="1:12" x14ac:dyDescent="0.25">
      <c r="A13801" s="24" t="s">
        <v>3306</v>
      </c>
      <c r="B13801" s="26">
        <v>2018</v>
      </c>
      <c r="C13801" s="24">
        <v>2</v>
      </c>
      <c r="D13801" s="24" t="s">
        <v>15131</v>
      </c>
      <c r="E13801" s="26">
        <v>55</v>
      </c>
      <c r="F13801" s="26">
        <v>11128</v>
      </c>
      <c r="G13801" s="26" t="s">
        <v>14435</v>
      </c>
      <c r="H13801" s="24" t="s">
        <v>2868</v>
      </c>
      <c r="I13801" s="24" t="s">
        <v>2869</v>
      </c>
      <c r="J13801" s="27" t="s">
        <v>15162</v>
      </c>
      <c r="K13801" s="28">
        <v>2050.46</v>
      </c>
      <c r="L13801" s="28">
        <v>2050.46</v>
      </c>
    </row>
    <row r="13802" spans="1:12" x14ac:dyDescent="0.25">
      <c r="A13802" s="24" t="s">
        <v>3306</v>
      </c>
      <c r="B13802" s="26">
        <v>2018</v>
      </c>
      <c r="C13802" s="24">
        <v>2</v>
      </c>
      <c r="D13802" s="24" t="s">
        <v>15148</v>
      </c>
      <c r="E13802" s="26">
        <v>47</v>
      </c>
      <c r="F13802" s="26">
        <v>11129</v>
      </c>
      <c r="G13802" s="26" t="s">
        <v>14436</v>
      </c>
      <c r="H13802" s="24" t="s">
        <v>624</v>
      </c>
      <c r="I13802" s="24" t="s">
        <v>625</v>
      </c>
      <c r="J13802" s="27" t="s">
        <v>15162</v>
      </c>
      <c r="K13802" s="28">
        <v>567.11</v>
      </c>
      <c r="L13802" s="28">
        <v>567.11</v>
      </c>
    </row>
    <row r="13803" spans="1:12" x14ac:dyDescent="0.25">
      <c r="A13803" s="24" t="s">
        <v>3306</v>
      </c>
      <c r="B13803" s="26">
        <v>2018</v>
      </c>
      <c r="C13803" s="24">
        <v>2</v>
      </c>
      <c r="D13803" s="24" t="s">
        <v>15148</v>
      </c>
      <c r="E13803" s="26">
        <v>47</v>
      </c>
      <c r="F13803" s="26">
        <v>11130</v>
      </c>
      <c r="G13803" s="26" t="s">
        <v>14437</v>
      </c>
      <c r="H13803" s="24" t="s">
        <v>2870</v>
      </c>
      <c r="I13803" s="24" t="s">
        <v>2871</v>
      </c>
      <c r="J13803" s="27" t="s">
        <v>15162</v>
      </c>
      <c r="K13803" s="28">
        <v>523.22</v>
      </c>
      <c r="L13803" s="28">
        <v>523.22</v>
      </c>
    </row>
    <row r="13804" spans="1:12" x14ac:dyDescent="0.25">
      <c r="A13804" s="24" t="s">
        <v>3306</v>
      </c>
      <c r="B13804" s="26">
        <v>2018</v>
      </c>
      <c r="C13804" s="24">
        <v>2</v>
      </c>
      <c r="D13804" s="24" t="s">
        <v>15148</v>
      </c>
      <c r="E13804" s="26">
        <v>48</v>
      </c>
      <c r="F13804" s="26">
        <v>11131</v>
      </c>
      <c r="G13804" s="26" t="s">
        <v>14438</v>
      </c>
      <c r="H13804" s="24" t="s">
        <v>2872</v>
      </c>
      <c r="I13804" s="24" t="s">
        <v>2873</v>
      </c>
      <c r="J13804" s="27" t="s">
        <v>15162</v>
      </c>
      <c r="K13804" s="28">
        <v>452.54</v>
      </c>
      <c r="L13804" s="28">
        <v>452.54</v>
      </c>
    </row>
    <row r="13805" spans="1:12" x14ac:dyDescent="0.25">
      <c r="A13805" s="24" t="s">
        <v>3306</v>
      </c>
      <c r="B13805" s="26">
        <v>2018</v>
      </c>
      <c r="C13805" s="24">
        <v>2</v>
      </c>
      <c r="D13805" s="24" t="s">
        <v>15148</v>
      </c>
      <c r="E13805" s="26">
        <v>55</v>
      </c>
      <c r="F13805" s="26">
        <v>11132</v>
      </c>
      <c r="G13805" s="26" t="s">
        <v>14439</v>
      </c>
      <c r="H13805" s="24" t="s">
        <v>2874</v>
      </c>
      <c r="I13805" s="24" t="s">
        <v>2875</v>
      </c>
      <c r="J13805" s="27" t="s">
        <v>15162</v>
      </c>
      <c r="K13805" s="28">
        <v>456.34</v>
      </c>
      <c r="L13805" s="28">
        <v>456.34</v>
      </c>
    </row>
    <row r="13806" spans="1:12" x14ac:dyDescent="0.25">
      <c r="A13806" s="24" t="s">
        <v>3306</v>
      </c>
      <c r="B13806" s="26">
        <v>2018</v>
      </c>
      <c r="C13806" s="24">
        <v>2</v>
      </c>
      <c r="D13806" s="24" t="s">
        <v>15148</v>
      </c>
      <c r="E13806" s="26">
        <v>78</v>
      </c>
      <c r="F13806" s="26">
        <v>11133</v>
      </c>
      <c r="G13806" s="26" t="s">
        <v>14440</v>
      </c>
      <c r="H13806" s="24" t="s">
        <v>2876</v>
      </c>
      <c r="I13806" s="24" t="s">
        <v>2877</v>
      </c>
      <c r="J13806" s="27" t="s">
        <v>15162</v>
      </c>
      <c r="K13806" s="28">
        <v>522.41</v>
      </c>
      <c r="L13806" s="28">
        <v>522.41</v>
      </c>
    </row>
    <row r="13807" spans="1:12" x14ac:dyDescent="0.25">
      <c r="A13807" s="24" t="s">
        <v>3306</v>
      </c>
      <c r="B13807" s="26">
        <v>2018</v>
      </c>
      <c r="C13807" s="24">
        <v>2</v>
      </c>
      <c r="D13807" s="24" t="s">
        <v>15148</v>
      </c>
      <c r="E13807" s="26">
        <v>93</v>
      </c>
      <c r="F13807" s="26">
        <v>11134</v>
      </c>
      <c r="G13807" s="26" t="s">
        <v>14441</v>
      </c>
      <c r="H13807" s="24" t="s">
        <v>2389</v>
      </c>
      <c r="I13807" s="24" t="s">
        <v>2390</v>
      </c>
      <c r="J13807" s="27" t="s">
        <v>15162</v>
      </c>
      <c r="K13807" s="28">
        <v>880.39</v>
      </c>
      <c r="L13807" s="28">
        <v>880.39</v>
      </c>
    </row>
    <row r="13808" spans="1:12" x14ac:dyDescent="0.25">
      <c r="A13808" s="24" t="s">
        <v>3306</v>
      </c>
      <c r="B13808" s="26">
        <v>2018</v>
      </c>
      <c r="C13808" s="24">
        <v>2</v>
      </c>
      <c r="D13808" s="24" t="s">
        <v>15148</v>
      </c>
      <c r="E13808" s="26">
        <v>94</v>
      </c>
      <c r="F13808" s="26">
        <v>11135</v>
      </c>
      <c r="G13808" s="26" t="s">
        <v>14442</v>
      </c>
      <c r="H13808" s="24" t="s">
        <v>2389</v>
      </c>
      <c r="I13808" s="24" t="s">
        <v>2390</v>
      </c>
      <c r="J13808" s="27" t="s">
        <v>15162</v>
      </c>
      <c r="K13808" s="28">
        <v>2525.17</v>
      </c>
      <c r="L13808" s="28">
        <v>2525.17</v>
      </c>
    </row>
    <row r="13809" spans="1:12" x14ac:dyDescent="0.25">
      <c r="A13809" s="24" t="s">
        <v>3306</v>
      </c>
      <c r="B13809" s="26">
        <v>2018</v>
      </c>
      <c r="C13809" s="24">
        <v>2</v>
      </c>
      <c r="D13809" s="24" t="s">
        <v>15148</v>
      </c>
      <c r="E13809" s="26">
        <v>97</v>
      </c>
      <c r="F13809" s="26">
        <v>11136</v>
      </c>
      <c r="G13809" s="26" t="s">
        <v>14443</v>
      </c>
      <c r="H13809" s="24" t="s">
        <v>2872</v>
      </c>
      <c r="I13809" s="24" t="s">
        <v>2873</v>
      </c>
      <c r="J13809" s="27" t="s">
        <v>15162</v>
      </c>
      <c r="K13809" s="28">
        <v>645.92999999999995</v>
      </c>
      <c r="L13809" s="28">
        <v>645.92999999999995</v>
      </c>
    </row>
    <row r="13810" spans="1:12" x14ac:dyDescent="0.25">
      <c r="A13810" s="24" t="s">
        <v>3306</v>
      </c>
      <c r="B13810" s="26">
        <v>2018</v>
      </c>
      <c r="C13810" s="24">
        <v>2</v>
      </c>
      <c r="D13810" s="24" t="s">
        <v>15148</v>
      </c>
      <c r="E13810" s="26">
        <v>98</v>
      </c>
      <c r="F13810" s="26">
        <v>11137</v>
      </c>
      <c r="G13810" s="26" t="s">
        <v>14444</v>
      </c>
      <c r="H13810" s="24" t="s">
        <v>2389</v>
      </c>
      <c r="I13810" s="24" t="s">
        <v>2390</v>
      </c>
      <c r="J13810" s="27" t="s">
        <v>15162</v>
      </c>
      <c r="K13810" s="28">
        <v>1336.18</v>
      </c>
      <c r="L13810" s="28">
        <v>1336.18</v>
      </c>
    </row>
    <row r="13811" spans="1:12" x14ac:dyDescent="0.25">
      <c r="A13811" s="24" t="s">
        <v>3306</v>
      </c>
      <c r="B13811" s="26">
        <v>2018</v>
      </c>
      <c r="C13811" s="24">
        <v>2</v>
      </c>
      <c r="D13811" s="24" t="s">
        <v>15148</v>
      </c>
      <c r="E13811" s="26">
        <v>99</v>
      </c>
      <c r="F13811" s="26">
        <v>11138</v>
      </c>
      <c r="G13811" s="26" t="s">
        <v>14445</v>
      </c>
      <c r="H13811" s="24" t="s">
        <v>2800</v>
      </c>
      <c r="I13811" s="24" t="s">
        <v>2801</v>
      </c>
      <c r="J13811" s="27" t="s">
        <v>15162</v>
      </c>
      <c r="K13811" s="28">
        <v>1804.05</v>
      </c>
      <c r="L13811" s="28">
        <v>1804.05</v>
      </c>
    </row>
    <row r="13812" spans="1:12" x14ac:dyDescent="0.25">
      <c r="A13812" s="24" t="s">
        <v>3306</v>
      </c>
      <c r="B13812" s="26">
        <v>2018</v>
      </c>
      <c r="C13812" s="24">
        <v>2</v>
      </c>
      <c r="D13812" s="24" t="s">
        <v>15148</v>
      </c>
      <c r="E13812" s="26">
        <v>103</v>
      </c>
      <c r="F13812" s="26">
        <v>11139</v>
      </c>
      <c r="G13812" s="26" t="s">
        <v>14446</v>
      </c>
      <c r="H13812" s="24" t="s">
        <v>2574</v>
      </c>
      <c r="I13812" s="24" t="s">
        <v>2575</v>
      </c>
      <c r="J13812" s="27" t="s">
        <v>15162</v>
      </c>
      <c r="K13812" s="28">
        <v>6422.47</v>
      </c>
      <c r="L13812" s="28">
        <v>6422.47</v>
      </c>
    </row>
    <row r="13813" spans="1:12" x14ac:dyDescent="0.25">
      <c r="A13813" s="24" t="s">
        <v>3306</v>
      </c>
      <c r="B13813" s="26">
        <v>2018</v>
      </c>
      <c r="C13813" s="24">
        <v>2</v>
      </c>
      <c r="D13813" s="24" t="s">
        <v>15148</v>
      </c>
      <c r="E13813" s="26">
        <v>105</v>
      </c>
      <c r="F13813" s="26">
        <v>11140</v>
      </c>
      <c r="G13813" s="26" t="s">
        <v>14447</v>
      </c>
      <c r="H13813" s="24" t="s">
        <v>2878</v>
      </c>
      <c r="I13813" s="24" t="s">
        <v>2879</v>
      </c>
      <c r="J13813" s="27" t="s">
        <v>15162</v>
      </c>
      <c r="K13813" s="28">
        <v>1190.48</v>
      </c>
      <c r="L13813" s="28">
        <v>1190.48</v>
      </c>
    </row>
    <row r="13814" spans="1:12" x14ac:dyDescent="0.25">
      <c r="A13814" s="24" t="s">
        <v>3306</v>
      </c>
      <c r="B13814" s="26">
        <v>2018</v>
      </c>
      <c r="C13814" s="24">
        <v>2</v>
      </c>
      <c r="D13814" s="24" t="s">
        <v>15148</v>
      </c>
      <c r="E13814" s="26">
        <v>135</v>
      </c>
      <c r="F13814" s="26">
        <v>11141</v>
      </c>
      <c r="G13814" s="26" t="s">
        <v>14448</v>
      </c>
      <c r="H13814" s="24" t="s">
        <v>2880</v>
      </c>
      <c r="I13814" s="24" t="s">
        <v>2881</v>
      </c>
      <c r="J13814" s="27" t="s">
        <v>15162</v>
      </c>
      <c r="K13814" s="28">
        <v>2353.6799999999998</v>
      </c>
      <c r="L13814" s="28">
        <v>2353.6799999999998</v>
      </c>
    </row>
    <row r="13815" spans="1:12" x14ac:dyDescent="0.25">
      <c r="A13815" s="24" t="s">
        <v>3306</v>
      </c>
      <c r="B13815" s="26">
        <v>2018</v>
      </c>
      <c r="C13815" s="24">
        <v>2</v>
      </c>
      <c r="D13815" s="24" t="s">
        <v>15148</v>
      </c>
      <c r="E13815" s="26">
        <v>137</v>
      </c>
      <c r="F13815" s="26">
        <v>11142</v>
      </c>
      <c r="G13815" s="26" t="s">
        <v>14449</v>
      </c>
      <c r="H13815" s="24" t="s">
        <v>642</v>
      </c>
      <c r="I13815" s="24" t="s">
        <v>643</v>
      </c>
      <c r="J13815" s="27" t="s">
        <v>15162</v>
      </c>
      <c r="K13815" s="28">
        <v>1013.72</v>
      </c>
      <c r="L13815" s="28">
        <v>1013.72</v>
      </c>
    </row>
    <row r="13816" spans="1:12" x14ac:dyDescent="0.25">
      <c r="A13816" s="24" t="s">
        <v>3306</v>
      </c>
      <c r="B13816" s="26">
        <v>2018</v>
      </c>
      <c r="C13816" s="24">
        <v>2</v>
      </c>
      <c r="D13816" s="24" t="s">
        <v>15119</v>
      </c>
      <c r="E13816" s="26">
        <v>73</v>
      </c>
      <c r="F13816" s="26">
        <v>11143</v>
      </c>
      <c r="G13816" s="26" t="s">
        <v>14450</v>
      </c>
      <c r="H13816" s="24" t="s">
        <v>2774</v>
      </c>
      <c r="I13816" s="24" t="s">
        <v>2775</v>
      </c>
      <c r="J13816" s="27" t="s">
        <v>15162</v>
      </c>
      <c r="K13816" s="28">
        <v>9060.93</v>
      </c>
      <c r="L13816" s="28">
        <v>8980.89</v>
      </c>
    </row>
    <row r="13817" spans="1:12" x14ac:dyDescent="0.25">
      <c r="A13817" s="24" t="s">
        <v>3306</v>
      </c>
      <c r="B13817" s="26">
        <v>2018</v>
      </c>
      <c r="C13817" s="24">
        <v>2</v>
      </c>
      <c r="D13817" s="24" t="s">
        <v>15119</v>
      </c>
      <c r="E13817" s="26">
        <v>85</v>
      </c>
      <c r="F13817" s="26">
        <v>11144</v>
      </c>
      <c r="G13817" s="26" t="s">
        <v>14451</v>
      </c>
      <c r="H13817" s="24" t="s">
        <v>2882</v>
      </c>
      <c r="I13817" s="24" t="s">
        <v>2883</v>
      </c>
      <c r="J13817" s="27" t="s">
        <v>15162</v>
      </c>
      <c r="K13817" s="28">
        <v>1035.83</v>
      </c>
      <c r="L13817" s="28">
        <v>1035.83</v>
      </c>
    </row>
    <row r="13818" spans="1:12" x14ac:dyDescent="0.25">
      <c r="A13818" s="24" t="s">
        <v>3306</v>
      </c>
      <c r="B13818" s="26">
        <v>2018</v>
      </c>
      <c r="C13818" s="24">
        <v>2</v>
      </c>
      <c r="D13818" s="24" t="s">
        <v>15119</v>
      </c>
      <c r="E13818" s="26">
        <v>102</v>
      </c>
      <c r="F13818" s="26">
        <v>11145</v>
      </c>
      <c r="G13818" s="26" t="s">
        <v>14452</v>
      </c>
      <c r="H13818" s="24" t="s">
        <v>2884</v>
      </c>
      <c r="I13818" s="24" t="s">
        <v>2885</v>
      </c>
      <c r="J13818" s="27" t="s">
        <v>15162</v>
      </c>
      <c r="K13818" s="28">
        <v>6407.51</v>
      </c>
      <c r="L13818" s="28">
        <v>6407.51</v>
      </c>
    </row>
    <row r="13819" spans="1:12" x14ac:dyDescent="0.25">
      <c r="A13819" s="24" t="s">
        <v>3306</v>
      </c>
      <c r="B13819" s="26">
        <v>2018</v>
      </c>
      <c r="C13819" s="24">
        <v>2</v>
      </c>
      <c r="D13819" s="24" t="s">
        <v>15133</v>
      </c>
      <c r="E13819" s="26">
        <v>22</v>
      </c>
      <c r="F13819" s="26">
        <v>11146</v>
      </c>
      <c r="G13819" s="26" t="s">
        <v>14453</v>
      </c>
      <c r="H13819" s="24" t="s">
        <v>2886</v>
      </c>
      <c r="I13819" s="24" t="s">
        <v>2887</v>
      </c>
      <c r="J13819" s="27" t="s">
        <v>15162</v>
      </c>
      <c r="K13819" s="28">
        <v>78.53</v>
      </c>
      <c r="L13819" s="28">
        <v>78.53</v>
      </c>
    </row>
    <row r="13820" spans="1:12" x14ac:dyDescent="0.25">
      <c r="A13820" s="24" t="s">
        <v>3306</v>
      </c>
      <c r="B13820" s="26">
        <v>2018</v>
      </c>
      <c r="C13820" s="24">
        <v>2</v>
      </c>
      <c r="D13820" s="24" t="s">
        <v>15133</v>
      </c>
      <c r="E13820" s="26">
        <v>156</v>
      </c>
      <c r="F13820" s="26">
        <v>10897</v>
      </c>
      <c r="G13820" s="26" t="s">
        <v>14204</v>
      </c>
      <c r="H13820" s="24" t="s">
        <v>2824</v>
      </c>
      <c r="I13820" s="24" t="s">
        <v>2825</v>
      </c>
      <c r="J13820" s="27" t="s">
        <v>15162</v>
      </c>
      <c r="K13820" s="28">
        <v>304.89</v>
      </c>
      <c r="L13820" s="28">
        <v>304.89</v>
      </c>
    </row>
    <row r="13821" spans="1:12" x14ac:dyDescent="0.25">
      <c r="A13821" s="24" t="s">
        <v>3306</v>
      </c>
      <c r="B13821" s="26">
        <v>2018</v>
      </c>
      <c r="C13821" s="24">
        <v>2</v>
      </c>
      <c r="D13821" s="24" t="s">
        <v>15134</v>
      </c>
      <c r="E13821" s="26">
        <v>19</v>
      </c>
      <c r="F13821" s="26">
        <v>11147</v>
      </c>
      <c r="G13821" s="26" t="s">
        <v>14454</v>
      </c>
      <c r="H13821" s="24" t="s">
        <v>2888</v>
      </c>
      <c r="I13821" s="24" t="s">
        <v>2889</v>
      </c>
      <c r="J13821" s="27" t="s">
        <v>15162</v>
      </c>
      <c r="K13821" s="28">
        <v>190.13</v>
      </c>
      <c r="L13821" s="28">
        <v>190.13</v>
      </c>
    </row>
    <row r="13822" spans="1:12" x14ac:dyDescent="0.25">
      <c r="A13822" s="24" t="s">
        <v>3306</v>
      </c>
      <c r="B13822" s="26">
        <v>2018</v>
      </c>
      <c r="C13822" s="24">
        <v>2</v>
      </c>
      <c r="D13822" s="24" t="s">
        <v>15134</v>
      </c>
      <c r="E13822" s="26">
        <v>134</v>
      </c>
      <c r="F13822" s="26">
        <v>11148</v>
      </c>
      <c r="G13822" s="26" t="s">
        <v>14455</v>
      </c>
      <c r="H13822" s="24" t="s">
        <v>253</v>
      </c>
      <c r="I13822" s="24" t="s">
        <v>254</v>
      </c>
      <c r="J13822" s="27" t="s">
        <v>15162</v>
      </c>
      <c r="K13822" s="28">
        <v>155.31</v>
      </c>
      <c r="L13822" s="28">
        <v>155.31</v>
      </c>
    </row>
    <row r="13823" spans="1:12" x14ac:dyDescent="0.25">
      <c r="A13823" s="24" t="s">
        <v>3306</v>
      </c>
      <c r="B13823" s="26">
        <v>2018</v>
      </c>
      <c r="C13823" s="24">
        <v>2</v>
      </c>
      <c r="D13823" s="24" t="s">
        <v>15120</v>
      </c>
      <c r="E13823" s="26">
        <v>15</v>
      </c>
      <c r="F13823" s="26">
        <v>11149</v>
      </c>
      <c r="G13823" s="26" t="s">
        <v>14456</v>
      </c>
      <c r="H13823" s="24" t="s">
        <v>2890</v>
      </c>
      <c r="I13823" s="24" t="s">
        <v>2891</v>
      </c>
      <c r="J13823" s="27" t="s">
        <v>15162</v>
      </c>
      <c r="K13823" s="28">
        <v>2713.25</v>
      </c>
      <c r="L13823" s="28">
        <v>2691.35</v>
      </c>
    </row>
    <row r="13824" spans="1:12" x14ac:dyDescent="0.25">
      <c r="A13824" s="24" t="s">
        <v>3306</v>
      </c>
      <c r="B13824" s="26">
        <v>2018</v>
      </c>
      <c r="C13824" s="24">
        <v>2</v>
      </c>
      <c r="D13824" s="24" t="s">
        <v>15120</v>
      </c>
      <c r="E13824" s="26">
        <v>16</v>
      </c>
      <c r="F13824" s="26">
        <v>11150</v>
      </c>
      <c r="G13824" s="26" t="s">
        <v>14457</v>
      </c>
      <c r="H13824" s="24" t="s">
        <v>2892</v>
      </c>
      <c r="I13824" s="24" t="s">
        <v>2893</v>
      </c>
      <c r="J13824" s="27" t="s">
        <v>15162</v>
      </c>
      <c r="K13824" s="28">
        <v>581.22</v>
      </c>
      <c r="L13824" s="28">
        <v>581.22</v>
      </c>
    </row>
    <row r="13825" spans="1:12" x14ac:dyDescent="0.25">
      <c r="A13825" s="24" t="s">
        <v>3306</v>
      </c>
      <c r="B13825" s="26">
        <v>2018</v>
      </c>
      <c r="C13825" s="24">
        <v>2</v>
      </c>
      <c r="D13825" s="24" t="s">
        <v>15120</v>
      </c>
      <c r="E13825" s="26">
        <v>29</v>
      </c>
      <c r="F13825" s="26">
        <v>11151</v>
      </c>
      <c r="G13825" s="26" t="s">
        <v>14458</v>
      </c>
      <c r="H13825" s="24" t="s">
        <v>2894</v>
      </c>
      <c r="I13825" s="24" t="s">
        <v>2895</v>
      </c>
      <c r="J13825" s="27" t="s">
        <v>15162</v>
      </c>
      <c r="K13825" s="28">
        <v>737.31</v>
      </c>
      <c r="L13825" s="28">
        <v>737.31</v>
      </c>
    </row>
    <row r="13826" spans="1:12" x14ac:dyDescent="0.25">
      <c r="A13826" s="24" t="s">
        <v>3306</v>
      </c>
      <c r="B13826" s="26">
        <v>2018</v>
      </c>
      <c r="C13826" s="24">
        <v>2</v>
      </c>
      <c r="D13826" s="24" t="s">
        <v>15120</v>
      </c>
      <c r="E13826" s="26">
        <v>57</v>
      </c>
      <c r="F13826" s="26">
        <v>11152</v>
      </c>
      <c r="G13826" s="26" t="s">
        <v>14459</v>
      </c>
      <c r="H13826" s="24" t="s">
        <v>2203</v>
      </c>
      <c r="I13826" s="24" t="s">
        <v>2204</v>
      </c>
      <c r="J13826" s="27" t="s">
        <v>15162</v>
      </c>
      <c r="K13826" s="28">
        <v>1878.57</v>
      </c>
      <c r="L13826" s="28">
        <v>1878.57</v>
      </c>
    </row>
    <row r="13827" spans="1:12" x14ac:dyDescent="0.25">
      <c r="A13827" s="24" t="s">
        <v>3306</v>
      </c>
      <c r="B13827" s="26">
        <v>2018</v>
      </c>
      <c r="C13827" s="24">
        <v>2</v>
      </c>
      <c r="D13827" s="24" t="s">
        <v>15120</v>
      </c>
      <c r="E13827" s="26">
        <v>90</v>
      </c>
      <c r="F13827" s="26">
        <v>11153</v>
      </c>
      <c r="G13827" s="26" t="s">
        <v>14460</v>
      </c>
      <c r="H13827" s="24" t="s">
        <v>2730</v>
      </c>
      <c r="I13827" s="24" t="s">
        <v>2731</v>
      </c>
      <c r="J13827" s="27" t="s">
        <v>15162</v>
      </c>
      <c r="K13827" s="28">
        <v>549.1</v>
      </c>
      <c r="L13827" s="28">
        <v>549.1</v>
      </c>
    </row>
    <row r="13828" spans="1:12" x14ac:dyDescent="0.25">
      <c r="A13828" s="24" t="s">
        <v>3306</v>
      </c>
      <c r="B13828" s="26">
        <v>2018</v>
      </c>
      <c r="C13828" s="24">
        <v>2</v>
      </c>
      <c r="D13828" s="24" t="s">
        <v>15120</v>
      </c>
      <c r="E13828" s="26">
        <v>96</v>
      </c>
      <c r="F13828" s="26">
        <v>11154</v>
      </c>
      <c r="G13828" s="26" t="s">
        <v>14461</v>
      </c>
      <c r="H13828" s="24" t="s">
        <v>2728</v>
      </c>
      <c r="I13828" s="24" t="s">
        <v>2729</v>
      </c>
      <c r="J13828" s="27" t="s">
        <v>15162</v>
      </c>
      <c r="K13828" s="28">
        <v>2024.85</v>
      </c>
      <c r="L13828" s="28">
        <v>2024.85</v>
      </c>
    </row>
    <row r="13829" spans="1:12" x14ac:dyDescent="0.25">
      <c r="A13829" s="24" t="s">
        <v>3306</v>
      </c>
      <c r="B13829" s="26">
        <v>2018</v>
      </c>
      <c r="C13829" s="24">
        <v>2</v>
      </c>
      <c r="D13829" s="24" t="s">
        <v>15120</v>
      </c>
      <c r="E13829" s="26">
        <v>96</v>
      </c>
      <c r="F13829" s="26">
        <v>11155</v>
      </c>
      <c r="G13829" s="26" t="s">
        <v>14462</v>
      </c>
      <c r="H13829" s="24" t="s">
        <v>2896</v>
      </c>
      <c r="I13829" s="24" t="s">
        <v>2897</v>
      </c>
      <c r="J13829" s="27" t="s">
        <v>15162</v>
      </c>
      <c r="K13829" s="28">
        <v>1722.37</v>
      </c>
      <c r="L13829" s="28">
        <v>1722.37</v>
      </c>
    </row>
    <row r="13830" spans="1:12" x14ac:dyDescent="0.25">
      <c r="A13830" s="24" t="s">
        <v>3306</v>
      </c>
      <c r="B13830" s="26">
        <v>2018</v>
      </c>
      <c r="C13830" s="24">
        <v>2</v>
      </c>
      <c r="D13830" s="24" t="s">
        <v>15120</v>
      </c>
      <c r="E13830" s="26">
        <v>97</v>
      </c>
      <c r="F13830" s="26">
        <v>11156</v>
      </c>
      <c r="G13830" s="26" t="s">
        <v>14463</v>
      </c>
      <c r="H13830" s="24" t="s">
        <v>2782</v>
      </c>
      <c r="I13830" s="24" t="s">
        <v>2783</v>
      </c>
      <c r="J13830" s="27" t="s">
        <v>15162</v>
      </c>
      <c r="K13830" s="28">
        <v>5181.7</v>
      </c>
      <c r="L13830" s="28">
        <v>5181.7</v>
      </c>
    </row>
    <row r="13831" spans="1:12" x14ac:dyDescent="0.25">
      <c r="A13831" s="24" t="s">
        <v>3306</v>
      </c>
      <c r="B13831" s="26">
        <v>2018</v>
      </c>
      <c r="C13831" s="24">
        <v>2</v>
      </c>
      <c r="D13831" s="24" t="s">
        <v>15120</v>
      </c>
      <c r="E13831" s="26">
        <v>119</v>
      </c>
      <c r="F13831" s="26">
        <v>11157</v>
      </c>
      <c r="G13831" s="26" t="s">
        <v>14464</v>
      </c>
      <c r="H13831" s="24" t="s">
        <v>2898</v>
      </c>
      <c r="I13831" s="24" t="s">
        <v>2899</v>
      </c>
      <c r="J13831" s="27" t="s">
        <v>15162</v>
      </c>
      <c r="K13831" s="28">
        <v>1457.37</v>
      </c>
      <c r="L13831" s="28">
        <v>1457.37</v>
      </c>
    </row>
    <row r="13832" spans="1:12" x14ac:dyDescent="0.25">
      <c r="A13832" s="24" t="s">
        <v>3306</v>
      </c>
      <c r="B13832" s="26">
        <v>2018</v>
      </c>
      <c r="C13832" s="24">
        <v>2</v>
      </c>
      <c r="D13832" s="24" t="s">
        <v>15120</v>
      </c>
      <c r="E13832" s="26">
        <v>125</v>
      </c>
      <c r="F13832" s="26">
        <v>11158</v>
      </c>
      <c r="G13832" s="26" t="s">
        <v>14465</v>
      </c>
      <c r="H13832" s="24" t="s">
        <v>2900</v>
      </c>
      <c r="I13832" s="24" t="s">
        <v>2901</v>
      </c>
      <c r="J13832" s="27" t="s">
        <v>15162</v>
      </c>
      <c r="K13832" s="28">
        <v>13248.76</v>
      </c>
      <c r="L13832" s="28">
        <v>13226.86</v>
      </c>
    </row>
    <row r="13833" spans="1:12" x14ac:dyDescent="0.25">
      <c r="A13833" s="24" t="s">
        <v>3306</v>
      </c>
      <c r="B13833" s="26">
        <v>2018</v>
      </c>
      <c r="C13833" s="24">
        <v>2</v>
      </c>
      <c r="D13833" s="24" t="s">
        <v>15121</v>
      </c>
      <c r="E13833" s="26">
        <v>1</v>
      </c>
      <c r="F13833" s="26">
        <v>11159</v>
      </c>
      <c r="G13833" s="26" t="s">
        <v>14466</v>
      </c>
      <c r="H13833" s="24" t="s">
        <v>108</v>
      </c>
      <c r="I13833" s="24" t="s">
        <v>109</v>
      </c>
      <c r="J13833" s="27" t="s">
        <v>15162</v>
      </c>
      <c r="K13833" s="28">
        <v>203.67</v>
      </c>
      <c r="L13833" s="28">
        <v>203.67</v>
      </c>
    </row>
    <row r="13834" spans="1:12" x14ac:dyDescent="0.25">
      <c r="A13834" s="24" t="s">
        <v>3306</v>
      </c>
      <c r="B13834" s="26">
        <v>2018</v>
      </c>
      <c r="C13834" s="24">
        <v>2</v>
      </c>
      <c r="D13834" s="24" t="s">
        <v>15121</v>
      </c>
      <c r="E13834" s="26">
        <v>7</v>
      </c>
      <c r="F13834" s="26">
        <v>11160</v>
      </c>
      <c r="G13834" s="26" t="s">
        <v>14467</v>
      </c>
      <c r="H13834" s="24" t="s">
        <v>108</v>
      </c>
      <c r="I13834" s="24" t="s">
        <v>109</v>
      </c>
      <c r="J13834" s="27" t="s">
        <v>15162</v>
      </c>
      <c r="K13834" s="28">
        <v>140.69999999999999</v>
      </c>
      <c r="L13834" s="28">
        <v>140.69999999999999</v>
      </c>
    </row>
    <row r="13835" spans="1:12" x14ac:dyDescent="0.25">
      <c r="A13835" s="24" t="s">
        <v>3306</v>
      </c>
      <c r="B13835" s="26">
        <v>2018</v>
      </c>
      <c r="C13835" s="24">
        <v>2</v>
      </c>
      <c r="D13835" s="24" t="s">
        <v>15121</v>
      </c>
      <c r="E13835" s="26">
        <v>14</v>
      </c>
      <c r="F13835" s="26">
        <v>11161</v>
      </c>
      <c r="G13835" s="26" t="s">
        <v>14468</v>
      </c>
      <c r="H13835" s="24" t="s">
        <v>108</v>
      </c>
      <c r="I13835" s="24" t="s">
        <v>109</v>
      </c>
      <c r="J13835" s="27" t="s">
        <v>15162</v>
      </c>
      <c r="K13835" s="28">
        <v>326.17</v>
      </c>
      <c r="L13835" s="28">
        <v>326.17</v>
      </c>
    </row>
    <row r="13836" spans="1:12" x14ac:dyDescent="0.25">
      <c r="A13836" s="24" t="s">
        <v>3306</v>
      </c>
      <c r="B13836" s="26">
        <v>2018</v>
      </c>
      <c r="C13836" s="24">
        <v>2</v>
      </c>
      <c r="D13836" s="24" t="s">
        <v>15121</v>
      </c>
      <c r="E13836" s="26">
        <v>15</v>
      </c>
      <c r="F13836" s="26">
        <v>11162</v>
      </c>
      <c r="G13836" s="26" t="s">
        <v>14469</v>
      </c>
      <c r="H13836" s="24" t="s">
        <v>108</v>
      </c>
      <c r="I13836" s="24" t="s">
        <v>109</v>
      </c>
      <c r="J13836" s="27" t="s">
        <v>15162</v>
      </c>
      <c r="K13836" s="28">
        <v>166.93</v>
      </c>
      <c r="L13836" s="28">
        <v>166.93</v>
      </c>
    </row>
    <row r="13837" spans="1:12" x14ac:dyDescent="0.25">
      <c r="A13837" s="24" t="s">
        <v>3306</v>
      </c>
      <c r="B13837" s="26">
        <v>2018</v>
      </c>
      <c r="C13837" s="24">
        <v>2</v>
      </c>
      <c r="D13837" s="24" t="s">
        <v>15121</v>
      </c>
      <c r="E13837" s="26">
        <v>18</v>
      </c>
      <c r="F13837" s="26">
        <v>11163</v>
      </c>
      <c r="G13837" s="26" t="s">
        <v>14470</v>
      </c>
      <c r="H13837" s="24" t="s">
        <v>188</v>
      </c>
      <c r="I13837" s="24" t="s">
        <v>189</v>
      </c>
      <c r="J13837" s="27" t="s">
        <v>15162</v>
      </c>
      <c r="K13837" s="28">
        <v>555.44000000000005</v>
      </c>
      <c r="L13837" s="28">
        <v>555.44000000000005</v>
      </c>
    </row>
    <row r="13838" spans="1:12" x14ac:dyDescent="0.25">
      <c r="A13838" s="24" t="s">
        <v>3306</v>
      </c>
      <c r="B13838" s="26">
        <v>2018</v>
      </c>
      <c r="C13838" s="24">
        <v>2</v>
      </c>
      <c r="D13838" s="24" t="s">
        <v>15121</v>
      </c>
      <c r="E13838" s="26">
        <v>20</v>
      </c>
      <c r="F13838" s="26">
        <v>11164</v>
      </c>
      <c r="G13838" s="26" t="s">
        <v>14471</v>
      </c>
      <c r="H13838" s="24" t="s">
        <v>2698</v>
      </c>
      <c r="I13838" s="24" t="s">
        <v>2699</v>
      </c>
      <c r="J13838" s="27" t="s">
        <v>15162</v>
      </c>
      <c r="K13838" s="28">
        <v>458.92</v>
      </c>
      <c r="L13838" s="28">
        <v>458.92</v>
      </c>
    </row>
    <row r="13839" spans="1:12" x14ac:dyDescent="0.25">
      <c r="A13839" s="24" t="s">
        <v>3306</v>
      </c>
      <c r="B13839" s="26">
        <v>2018</v>
      </c>
      <c r="C13839" s="24">
        <v>2</v>
      </c>
      <c r="D13839" s="24" t="s">
        <v>15121</v>
      </c>
      <c r="E13839" s="26">
        <v>20</v>
      </c>
      <c r="F13839" s="26">
        <v>11165</v>
      </c>
      <c r="G13839" s="26" t="s">
        <v>14472</v>
      </c>
      <c r="H13839" s="24" t="s">
        <v>108</v>
      </c>
      <c r="I13839" s="24" t="s">
        <v>109</v>
      </c>
      <c r="J13839" s="27" t="s">
        <v>15162</v>
      </c>
      <c r="K13839" s="28">
        <v>545.67999999999995</v>
      </c>
      <c r="L13839" s="28">
        <v>545.67999999999995</v>
      </c>
    </row>
    <row r="13840" spans="1:12" x14ac:dyDescent="0.25">
      <c r="A13840" s="24" t="s">
        <v>3306</v>
      </c>
      <c r="B13840" s="26">
        <v>2018</v>
      </c>
      <c r="C13840" s="24">
        <v>2</v>
      </c>
      <c r="D13840" s="24" t="s">
        <v>15121</v>
      </c>
      <c r="E13840" s="26">
        <v>21</v>
      </c>
      <c r="F13840" s="26">
        <v>11166</v>
      </c>
      <c r="G13840" s="26" t="s">
        <v>14473</v>
      </c>
      <c r="H13840" s="24" t="s">
        <v>1536</v>
      </c>
      <c r="I13840" s="24" t="s">
        <v>1537</v>
      </c>
      <c r="J13840" s="27" t="s">
        <v>15162</v>
      </c>
      <c r="K13840" s="28">
        <v>165.49</v>
      </c>
      <c r="L13840" s="28">
        <v>165.49</v>
      </c>
    </row>
    <row r="13841" spans="1:12" x14ac:dyDescent="0.25">
      <c r="A13841" s="24" t="s">
        <v>3306</v>
      </c>
      <c r="B13841" s="26">
        <v>2018</v>
      </c>
      <c r="C13841" s="24">
        <v>2</v>
      </c>
      <c r="D13841" s="24" t="s">
        <v>15121</v>
      </c>
      <c r="E13841" s="26">
        <v>21</v>
      </c>
      <c r="F13841" s="26">
        <v>11167</v>
      </c>
      <c r="G13841" s="26" t="s">
        <v>14474</v>
      </c>
      <c r="H13841" s="24" t="s">
        <v>2734</v>
      </c>
      <c r="I13841" s="24" t="s">
        <v>2735</v>
      </c>
      <c r="J13841" s="27" t="s">
        <v>15162</v>
      </c>
      <c r="K13841" s="28">
        <v>799.39</v>
      </c>
      <c r="L13841" s="28">
        <v>799.39</v>
      </c>
    </row>
    <row r="13842" spans="1:12" x14ac:dyDescent="0.25">
      <c r="A13842" s="24" t="s">
        <v>3306</v>
      </c>
      <c r="B13842" s="26">
        <v>2018</v>
      </c>
      <c r="C13842" s="24">
        <v>2</v>
      </c>
      <c r="D13842" s="24" t="s">
        <v>15121</v>
      </c>
      <c r="E13842" s="26">
        <v>21</v>
      </c>
      <c r="F13842" s="26">
        <v>11168</v>
      </c>
      <c r="G13842" s="26" t="s">
        <v>14475</v>
      </c>
      <c r="H13842" s="24" t="s">
        <v>1116</v>
      </c>
      <c r="I13842" s="24" t="s">
        <v>1117</v>
      </c>
      <c r="J13842" s="27" t="s">
        <v>15162</v>
      </c>
      <c r="K13842" s="28">
        <v>226.74</v>
      </c>
      <c r="L13842" s="28">
        <v>226.74</v>
      </c>
    </row>
    <row r="13843" spans="1:12" x14ac:dyDescent="0.25">
      <c r="A13843" s="24" t="s">
        <v>3306</v>
      </c>
      <c r="B13843" s="26">
        <v>2018</v>
      </c>
      <c r="C13843" s="24">
        <v>2</v>
      </c>
      <c r="D13843" s="24" t="s">
        <v>15121</v>
      </c>
      <c r="E13843" s="26">
        <v>21</v>
      </c>
      <c r="F13843" s="26">
        <v>11169</v>
      </c>
      <c r="G13843" s="26" t="s">
        <v>14476</v>
      </c>
      <c r="H13843" s="24" t="s">
        <v>2902</v>
      </c>
      <c r="I13843" s="24" t="s">
        <v>2903</v>
      </c>
      <c r="J13843" s="27" t="s">
        <v>15162</v>
      </c>
      <c r="K13843" s="28">
        <v>161.54</v>
      </c>
      <c r="L13843" s="28">
        <v>161.54</v>
      </c>
    </row>
    <row r="13844" spans="1:12" x14ac:dyDescent="0.25">
      <c r="A13844" s="24" t="s">
        <v>3306</v>
      </c>
      <c r="B13844" s="26">
        <v>2018</v>
      </c>
      <c r="C13844" s="24">
        <v>2</v>
      </c>
      <c r="D13844" s="24" t="s">
        <v>15121</v>
      </c>
      <c r="E13844" s="26">
        <v>22</v>
      </c>
      <c r="F13844" s="26">
        <v>11170</v>
      </c>
      <c r="G13844" s="26" t="s">
        <v>14477</v>
      </c>
      <c r="H13844" s="24" t="s">
        <v>2904</v>
      </c>
      <c r="I13844" s="24" t="s">
        <v>2905</v>
      </c>
      <c r="J13844" s="27" t="s">
        <v>15162</v>
      </c>
      <c r="K13844" s="28">
        <v>138.31</v>
      </c>
      <c r="L13844" s="28">
        <v>138.31</v>
      </c>
    </row>
    <row r="13845" spans="1:12" x14ac:dyDescent="0.25">
      <c r="A13845" s="24" t="s">
        <v>3306</v>
      </c>
      <c r="B13845" s="26">
        <v>2018</v>
      </c>
      <c r="C13845" s="24">
        <v>2</v>
      </c>
      <c r="D13845" s="24" t="s">
        <v>15121</v>
      </c>
      <c r="E13845" s="26">
        <v>30</v>
      </c>
      <c r="F13845" s="26">
        <v>11171</v>
      </c>
      <c r="G13845" s="26" t="s">
        <v>14478</v>
      </c>
      <c r="H13845" s="24" t="s">
        <v>108</v>
      </c>
      <c r="I13845" s="24" t="s">
        <v>109</v>
      </c>
      <c r="J13845" s="27" t="s">
        <v>15162</v>
      </c>
      <c r="K13845" s="28">
        <v>113.23</v>
      </c>
      <c r="L13845" s="28">
        <v>113.23</v>
      </c>
    </row>
    <row r="13846" spans="1:12" x14ac:dyDescent="0.25">
      <c r="A13846" s="24" t="s">
        <v>3306</v>
      </c>
      <c r="B13846" s="26">
        <v>2018</v>
      </c>
      <c r="C13846" s="24">
        <v>2</v>
      </c>
      <c r="D13846" s="24" t="s">
        <v>15121</v>
      </c>
      <c r="E13846" s="26">
        <v>31</v>
      </c>
      <c r="F13846" s="26">
        <v>11172</v>
      </c>
      <c r="G13846" s="26" t="s">
        <v>14479</v>
      </c>
      <c r="H13846" s="24" t="s">
        <v>190</v>
      </c>
      <c r="I13846" s="24" t="s">
        <v>191</v>
      </c>
      <c r="J13846" s="27" t="s">
        <v>15162</v>
      </c>
      <c r="K13846" s="28">
        <v>161.71</v>
      </c>
      <c r="L13846" s="28">
        <v>161.71</v>
      </c>
    </row>
    <row r="13847" spans="1:12" x14ac:dyDescent="0.25">
      <c r="A13847" s="24" t="s">
        <v>3306</v>
      </c>
      <c r="B13847" s="26">
        <v>2018</v>
      </c>
      <c r="C13847" s="24">
        <v>2</v>
      </c>
      <c r="D13847" s="24" t="s">
        <v>15121</v>
      </c>
      <c r="E13847" s="26">
        <v>32</v>
      </c>
      <c r="F13847" s="26">
        <v>11173</v>
      </c>
      <c r="G13847" s="26" t="s">
        <v>14480</v>
      </c>
      <c r="H13847" s="24" t="s">
        <v>1730</v>
      </c>
      <c r="I13847" s="24" t="s">
        <v>1731</v>
      </c>
      <c r="J13847" s="27" t="s">
        <v>15162</v>
      </c>
      <c r="K13847" s="28">
        <v>214.59</v>
      </c>
      <c r="L13847" s="28">
        <v>214.59</v>
      </c>
    </row>
    <row r="13848" spans="1:12" x14ac:dyDescent="0.25">
      <c r="A13848" s="24" t="s">
        <v>3306</v>
      </c>
      <c r="B13848" s="26">
        <v>2018</v>
      </c>
      <c r="C13848" s="24">
        <v>2</v>
      </c>
      <c r="D13848" s="24" t="s">
        <v>15121</v>
      </c>
      <c r="E13848" s="26">
        <v>33</v>
      </c>
      <c r="F13848" s="26">
        <v>11174</v>
      </c>
      <c r="G13848" s="26" t="s">
        <v>14481</v>
      </c>
      <c r="H13848" s="24" t="s">
        <v>2906</v>
      </c>
      <c r="I13848" s="24" t="s">
        <v>2907</v>
      </c>
      <c r="J13848" s="27" t="s">
        <v>15162</v>
      </c>
      <c r="K13848" s="28">
        <v>75.489999999999995</v>
      </c>
      <c r="L13848" s="28">
        <v>75.489999999999995</v>
      </c>
    </row>
    <row r="13849" spans="1:12" x14ac:dyDescent="0.25">
      <c r="A13849" s="24" t="s">
        <v>3306</v>
      </c>
      <c r="B13849" s="26">
        <v>2018</v>
      </c>
      <c r="C13849" s="24">
        <v>2</v>
      </c>
      <c r="D13849" s="24" t="s">
        <v>15121</v>
      </c>
      <c r="E13849" s="26">
        <v>36</v>
      </c>
      <c r="F13849" s="26">
        <v>11051</v>
      </c>
      <c r="G13849" s="26" t="s">
        <v>14358</v>
      </c>
      <c r="H13849" s="24" t="s">
        <v>2275</v>
      </c>
      <c r="I13849" s="24" t="s">
        <v>2276</v>
      </c>
      <c r="J13849" s="27" t="s">
        <v>15162</v>
      </c>
      <c r="K13849" s="28">
        <v>707.7</v>
      </c>
      <c r="L13849" s="28">
        <v>707.7</v>
      </c>
    </row>
    <row r="13850" spans="1:12" x14ac:dyDescent="0.25">
      <c r="A13850" s="24" t="s">
        <v>3306</v>
      </c>
      <c r="B13850" s="26">
        <v>2018</v>
      </c>
      <c r="C13850" s="24">
        <v>2</v>
      </c>
      <c r="D13850" s="24" t="s">
        <v>15121</v>
      </c>
      <c r="E13850" s="26">
        <v>40</v>
      </c>
      <c r="F13850" s="26">
        <v>11175</v>
      </c>
      <c r="G13850" s="26" t="s">
        <v>14482</v>
      </c>
      <c r="H13850" s="24" t="s">
        <v>406</v>
      </c>
      <c r="I13850" s="24" t="s">
        <v>407</v>
      </c>
      <c r="J13850" s="27" t="s">
        <v>15162</v>
      </c>
      <c r="K13850" s="28">
        <v>230.51</v>
      </c>
      <c r="L13850" s="28">
        <v>230.51</v>
      </c>
    </row>
    <row r="13851" spans="1:12" x14ac:dyDescent="0.25">
      <c r="A13851" s="24" t="s">
        <v>3306</v>
      </c>
      <c r="B13851" s="26">
        <v>2018</v>
      </c>
      <c r="C13851" s="24">
        <v>2</v>
      </c>
      <c r="D13851" s="24" t="s">
        <v>15121</v>
      </c>
      <c r="E13851" s="26">
        <v>42</v>
      </c>
      <c r="F13851" s="26">
        <v>11176</v>
      </c>
      <c r="G13851" s="26" t="s">
        <v>14483</v>
      </c>
      <c r="H13851" s="24" t="s">
        <v>2908</v>
      </c>
      <c r="I13851" s="24" t="s">
        <v>2909</v>
      </c>
      <c r="J13851" s="27" t="s">
        <v>15162</v>
      </c>
      <c r="K13851" s="28">
        <v>26.46</v>
      </c>
      <c r="L13851" s="28">
        <v>26.46</v>
      </c>
    </row>
    <row r="13852" spans="1:12" x14ac:dyDescent="0.25">
      <c r="A13852" s="24" t="s">
        <v>3306</v>
      </c>
      <c r="B13852" s="26">
        <v>2018</v>
      </c>
      <c r="C13852" s="24">
        <v>2</v>
      </c>
      <c r="D13852" s="24" t="s">
        <v>15121</v>
      </c>
      <c r="E13852" s="26">
        <v>47</v>
      </c>
      <c r="F13852" s="26">
        <v>11177</v>
      </c>
      <c r="G13852" s="26" t="s">
        <v>14484</v>
      </c>
      <c r="H13852" s="24" t="s">
        <v>2910</v>
      </c>
      <c r="I13852" s="24" t="s">
        <v>2911</v>
      </c>
      <c r="J13852" s="27" t="s">
        <v>15162</v>
      </c>
      <c r="K13852" s="28">
        <v>538.27</v>
      </c>
      <c r="L13852" s="28">
        <v>538.27</v>
      </c>
    </row>
    <row r="13853" spans="1:12" x14ac:dyDescent="0.25">
      <c r="A13853" s="24" t="s">
        <v>3306</v>
      </c>
      <c r="B13853" s="26">
        <v>2018</v>
      </c>
      <c r="C13853" s="24">
        <v>2</v>
      </c>
      <c r="D13853" s="24" t="s">
        <v>15121</v>
      </c>
      <c r="E13853" s="26">
        <v>54</v>
      </c>
      <c r="F13853" s="26">
        <v>11178</v>
      </c>
      <c r="G13853" s="26" t="s">
        <v>14485</v>
      </c>
      <c r="H13853" s="24" t="s">
        <v>83</v>
      </c>
      <c r="I13853" s="24" t="s">
        <v>84</v>
      </c>
      <c r="J13853" s="27" t="s">
        <v>15162</v>
      </c>
      <c r="K13853" s="28">
        <v>230.51</v>
      </c>
      <c r="L13853" s="28">
        <v>230.51</v>
      </c>
    </row>
    <row r="13854" spans="1:12" x14ac:dyDescent="0.25">
      <c r="A13854" s="24" t="s">
        <v>3306</v>
      </c>
      <c r="B13854" s="26">
        <v>2018</v>
      </c>
      <c r="C13854" s="24">
        <v>2</v>
      </c>
      <c r="D13854" s="24" t="s">
        <v>15121</v>
      </c>
      <c r="E13854" s="26">
        <v>85</v>
      </c>
      <c r="F13854" s="26">
        <v>11179</v>
      </c>
      <c r="G13854" s="26" t="s">
        <v>14486</v>
      </c>
      <c r="H13854" s="24" t="s">
        <v>2734</v>
      </c>
      <c r="I13854" s="24" t="s">
        <v>2735</v>
      </c>
      <c r="J13854" s="27" t="s">
        <v>15162</v>
      </c>
      <c r="K13854" s="28">
        <v>3413.73</v>
      </c>
      <c r="L13854" s="28">
        <v>3413.73</v>
      </c>
    </row>
    <row r="13855" spans="1:12" x14ac:dyDescent="0.25">
      <c r="A13855" s="24" t="s">
        <v>3306</v>
      </c>
      <c r="B13855" s="26">
        <v>2018</v>
      </c>
      <c r="C13855" s="24">
        <v>2</v>
      </c>
      <c r="D13855" s="24" t="s">
        <v>15121</v>
      </c>
      <c r="E13855" s="26">
        <v>88</v>
      </c>
      <c r="F13855" s="26">
        <v>11180</v>
      </c>
      <c r="G13855" s="26" t="s">
        <v>14487</v>
      </c>
      <c r="H13855" s="24" t="s">
        <v>2912</v>
      </c>
      <c r="I13855" s="24" t="s">
        <v>2913</v>
      </c>
      <c r="J13855" s="27" t="s">
        <v>15162</v>
      </c>
      <c r="K13855" s="28">
        <v>1365.77</v>
      </c>
      <c r="L13855" s="28">
        <v>1365.77</v>
      </c>
    </row>
    <row r="13856" spans="1:12" x14ac:dyDescent="0.25">
      <c r="A13856" s="24" t="s">
        <v>3306</v>
      </c>
      <c r="B13856" s="26">
        <v>2018</v>
      </c>
      <c r="C13856" s="24">
        <v>2</v>
      </c>
      <c r="D13856" s="24" t="s">
        <v>15121</v>
      </c>
      <c r="E13856" s="26">
        <v>132</v>
      </c>
      <c r="F13856" s="26">
        <v>11094</v>
      </c>
      <c r="G13856" s="26" t="s">
        <v>14401</v>
      </c>
      <c r="H13856" s="24" t="s">
        <v>2854</v>
      </c>
      <c r="I13856" s="24" t="s">
        <v>2855</v>
      </c>
      <c r="J13856" s="27" t="s">
        <v>15162</v>
      </c>
      <c r="K13856" s="28">
        <v>9931.07</v>
      </c>
      <c r="L13856" s="28">
        <v>9931.07</v>
      </c>
    </row>
    <row r="13857" spans="1:12" x14ac:dyDescent="0.25">
      <c r="A13857" s="24" t="s">
        <v>3306</v>
      </c>
      <c r="B13857" s="26">
        <v>2018</v>
      </c>
      <c r="C13857" s="24">
        <v>2</v>
      </c>
      <c r="D13857" s="24" t="s">
        <v>15138</v>
      </c>
      <c r="E13857" s="26">
        <v>9</v>
      </c>
      <c r="F13857" s="26">
        <v>11181</v>
      </c>
      <c r="G13857" s="26" t="s">
        <v>14488</v>
      </c>
      <c r="H13857" s="24" t="s">
        <v>63</v>
      </c>
      <c r="I13857" s="24" t="s">
        <v>64</v>
      </c>
      <c r="J13857" s="27" t="s">
        <v>15162</v>
      </c>
      <c r="K13857" s="28">
        <v>110.89</v>
      </c>
      <c r="L13857" s="28">
        <v>110.89</v>
      </c>
    </row>
    <row r="13858" spans="1:12" x14ac:dyDescent="0.25">
      <c r="A13858" s="24" t="s">
        <v>3306</v>
      </c>
      <c r="B13858" s="26">
        <v>2018</v>
      </c>
      <c r="C13858" s="24">
        <v>2</v>
      </c>
      <c r="D13858" s="24" t="s">
        <v>15138</v>
      </c>
      <c r="E13858" s="26">
        <v>11</v>
      </c>
      <c r="F13858" s="26">
        <v>11182</v>
      </c>
      <c r="G13858" s="26" t="s">
        <v>14489</v>
      </c>
      <c r="H13858" s="24" t="s">
        <v>2914</v>
      </c>
      <c r="I13858" s="24" t="s">
        <v>2915</v>
      </c>
      <c r="J13858" s="27" t="s">
        <v>15162</v>
      </c>
      <c r="K13858" s="28">
        <v>258.67</v>
      </c>
      <c r="L13858" s="28">
        <v>258.67</v>
      </c>
    </row>
    <row r="13859" spans="1:12" x14ac:dyDescent="0.25">
      <c r="A13859" s="24" t="s">
        <v>3306</v>
      </c>
      <c r="B13859" s="26">
        <v>2018</v>
      </c>
      <c r="C13859" s="24">
        <v>2</v>
      </c>
      <c r="D13859" s="24" t="s">
        <v>15138</v>
      </c>
      <c r="E13859" s="26">
        <v>12</v>
      </c>
      <c r="F13859" s="26">
        <v>11183</v>
      </c>
      <c r="G13859" s="26" t="s">
        <v>14490</v>
      </c>
      <c r="H13859" s="24" t="s">
        <v>2916</v>
      </c>
      <c r="I13859" s="24" t="s">
        <v>2917</v>
      </c>
      <c r="J13859" s="27" t="s">
        <v>15162</v>
      </c>
      <c r="K13859" s="28">
        <v>840.9</v>
      </c>
      <c r="L13859" s="28">
        <v>840.9</v>
      </c>
    </row>
    <row r="13860" spans="1:12" x14ac:dyDescent="0.25">
      <c r="A13860" s="24" t="s">
        <v>3306</v>
      </c>
      <c r="B13860" s="26">
        <v>2018</v>
      </c>
      <c r="C13860" s="24">
        <v>2</v>
      </c>
      <c r="D13860" s="24" t="s">
        <v>15138</v>
      </c>
      <c r="E13860" s="26">
        <v>12</v>
      </c>
      <c r="F13860" s="26">
        <v>11184</v>
      </c>
      <c r="G13860" s="26" t="s">
        <v>14491</v>
      </c>
      <c r="H13860" s="24" t="s">
        <v>2918</v>
      </c>
      <c r="I13860" s="24" t="s">
        <v>2919</v>
      </c>
      <c r="J13860" s="27" t="s">
        <v>15162</v>
      </c>
      <c r="K13860" s="28">
        <v>1352.99</v>
      </c>
      <c r="L13860" s="28">
        <v>1352.99</v>
      </c>
    </row>
    <row r="13861" spans="1:12" x14ac:dyDescent="0.25">
      <c r="A13861" s="24" t="s">
        <v>3306</v>
      </c>
      <c r="B13861" s="26">
        <v>2018</v>
      </c>
      <c r="C13861" s="24">
        <v>2</v>
      </c>
      <c r="D13861" s="24" t="s">
        <v>15138</v>
      </c>
      <c r="E13861" s="26">
        <v>13</v>
      </c>
      <c r="F13861" s="26">
        <v>11185</v>
      </c>
      <c r="G13861" s="26" t="s">
        <v>14492</v>
      </c>
      <c r="H13861" s="24" t="s">
        <v>2734</v>
      </c>
      <c r="I13861" s="24" t="s">
        <v>2735</v>
      </c>
      <c r="J13861" s="27" t="s">
        <v>15162</v>
      </c>
      <c r="K13861" s="28">
        <v>2085.02</v>
      </c>
      <c r="L13861" s="28">
        <v>2085.02</v>
      </c>
    </row>
    <row r="13862" spans="1:12" x14ac:dyDescent="0.25">
      <c r="A13862" s="24" t="s">
        <v>3306</v>
      </c>
      <c r="B13862" s="26">
        <v>2018</v>
      </c>
      <c r="C13862" s="24">
        <v>2</v>
      </c>
      <c r="D13862" s="24" t="s">
        <v>15138</v>
      </c>
      <c r="E13862" s="26">
        <v>13</v>
      </c>
      <c r="F13862" s="26">
        <v>11186</v>
      </c>
      <c r="G13862" s="26" t="s">
        <v>14493</v>
      </c>
      <c r="H13862" s="24" t="s">
        <v>2920</v>
      </c>
      <c r="I13862" s="24" t="s">
        <v>2921</v>
      </c>
      <c r="J13862" s="27" t="s">
        <v>15162</v>
      </c>
      <c r="K13862" s="28">
        <v>1000.24</v>
      </c>
      <c r="L13862" s="28">
        <v>1000.24</v>
      </c>
    </row>
    <row r="13863" spans="1:12" x14ac:dyDescent="0.25">
      <c r="A13863" s="24" t="s">
        <v>3306</v>
      </c>
      <c r="B13863" s="26">
        <v>2018</v>
      </c>
      <c r="C13863" s="24">
        <v>2</v>
      </c>
      <c r="D13863" s="24" t="s">
        <v>15138</v>
      </c>
      <c r="E13863" s="26">
        <v>13</v>
      </c>
      <c r="F13863" s="26">
        <v>11187</v>
      </c>
      <c r="G13863" s="26" t="s">
        <v>14494</v>
      </c>
      <c r="H13863" s="24" t="s">
        <v>1730</v>
      </c>
      <c r="I13863" s="24" t="s">
        <v>1731</v>
      </c>
      <c r="J13863" s="27" t="s">
        <v>15162</v>
      </c>
      <c r="K13863" s="28">
        <v>638.76</v>
      </c>
      <c r="L13863" s="28">
        <v>638.76</v>
      </c>
    </row>
    <row r="13864" spans="1:12" x14ac:dyDescent="0.25">
      <c r="A13864" s="24" t="s">
        <v>3306</v>
      </c>
      <c r="B13864" s="26">
        <v>2018</v>
      </c>
      <c r="C13864" s="24">
        <v>2</v>
      </c>
      <c r="D13864" s="24" t="s">
        <v>15138</v>
      </c>
      <c r="E13864" s="26">
        <v>13</v>
      </c>
      <c r="F13864" s="26">
        <v>11188</v>
      </c>
      <c r="G13864" s="26" t="s">
        <v>14495</v>
      </c>
      <c r="H13864" s="24" t="s">
        <v>2922</v>
      </c>
      <c r="I13864" s="24" t="s">
        <v>2923</v>
      </c>
      <c r="J13864" s="27" t="s">
        <v>15162</v>
      </c>
      <c r="K13864" s="28">
        <v>253.9</v>
      </c>
      <c r="L13864" s="28">
        <v>253.9</v>
      </c>
    </row>
    <row r="13865" spans="1:12" x14ac:dyDescent="0.25">
      <c r="A13865" s="24" t="s">
        <v>3306</v>
      </c>
      <c r="B13865" s="26">
        <v>2018</v>
      </c>
      <c r="C13865" s="24">
        <v>2</v>
      </c>
      <c r="D13865" s="24" t="s">
        <v>15138</v>
      </c>
      <c r="E13865" s="26">
        <v>13</v>
      </c>
      <c r="F13865" s="26">
        <v>11189</v>
      </c>
      <c r="G13865" s="26" t="s">
        <v>14496</v>
      </c>
      <c r="H13865" s="24" t="s">
        <v>2924</v>
      </c>
      <c r="I13865" s="24" t="s">
        <v>2925</v>
      </c>
      <c r="J13865" s="27" t="s">
        <v>15162</v>
      </c>
      <c r="K13865" s="28">
        <v>180.21</v>
      </c>
      <c r="L13865" s="28">
        <v>180.21</v>
      </c>
    </row>
    <row r="13866" spans="1:12" x14ac:dyDescent="0.25">
      <c r="A13866" s="24" t="s">
        <v>3306</v>
      </c>
      <c r="B13866" s="26">
        <v>2018</v>
      </c>
      <c r="C13866" s="24">
        <v>2</v>
      </c>
      <c r="D13866" s="24" t="s">
        <v>15138</v>
      </c>
      <c r="E13866" s="26">
        <v>21</v>
      </c>
      <c r="F13866" s="26">
        <v>11190</v>
      </c>
      <c r="G13866" s="26" t="s">
        <v>14497</v>
      </c>
      <c r="H13866" s="24" t="s">
        <v>978</v>
      </c>
      <c r="I13866" s="24" t="s">
        <v>979</v>
      </c>
      <c r="J13866" s="27" t="s">
        <v>15162</v>
      </c>
      <c r="K13866" s="28">
        <v>281.38</v>
      </c>
      <c r="L13866" s="28">
        <v>281.38</v>
      </c>
    </row>
    <row r="13867" spans="1:12" x14ac:dyDescent="0.25">
      <c r="A13867" s="24" t="s">
        <v>3306</v>
      </c>
      <c r="B13867" s="26">
        <v>2018</v>
      </c>
      <c r="C13867" s="24">
        <v>2</v>
      </c>
      <c r="D13867" s="24" t="s">
        <v>15138</v>
      </c>
      <c r="E13867" s="26">
        <v>21</v>
      </c>
      <c r="F13867" s="26">
        <v>11191</v>
      </c>
      <c r="G13867" s="26" t="s">
        <v>14498</v>
      </c>
      <c r="H13867" s="24" t="s">
        <v>2926</v>
      </c>
      <c r="I13867" s="24" t="s">
        <v>2927</v>
      </c>
      <c r="J13867" s="27" t="s">
        <v>15162</v>
      </c>
      <c r="K13867" s="28">
        <v>727.04</v>
      </c>
      <c r="L13867" s="28">
        <v>727.04</v>
      </c>
    </row>
    <row r="13868" spans="1:12" x14ac:dyDescent="0.25">
      <c r="A13868" s="24" t="s">
        <v>3306</v>
      </c>
      <c r="B13868" s="26">
        <v>2018</v>
      </c>
      <c r="C13868" s="24">
        <v>2</v>
      </c>
      <c r="D13868" s="24" t="s">
        <v>15138</v>
      </c>
      <c r="E13868" s="26">
        <v>21</v>
      </c>
      <c r="F13868" s="26">
        <v>11192</v>
      </c>
      <c r="G13868" s="26" t="s">
        <v>14499</v>
      </c>
      <c r="H13868" s="24" t="s">
        <v>2928</v>
      </c>
      <c r="I13868" s="24" t="s">
        <v>2929</v>
      </c>
      <c r="J13868" s="27" t="s">
        <v>15162</v>
      </c>
      <c r="K13868" s="28">
        <v>227.6</v>
      </c>
      <c r="L13868" s="28">
        <v>227.6</v>
      </c>
    </row>
    <row r="13869" spans="1:12" x14ac:dyDescent="0.25">
      <c r="A13869" s="24" t="s">
        <v>3306</v>
      </c>
      <c r="B13869" s="26">
        <v>2018</v>
      </c>
      <c r="C13869" s="24">
        <v>2</v>
      </c>
      <c r="D13869" s="24" t="s">
        <v>15138</v>
      </c>
      <c r="E13869" s="26">
        <v>26</v>
      </c>
      <c r="F13869" s="26">
        <v>11191</v>
      </c>
      <c r="G13869" s="26" t="s">
        <v>14498</v>
      </c>
      <c r="H13869" s="24" t="s">
        <v>2920</v>
      </c>
      <c r="I13869" s="24" t="s">
        <v>2921</v>
      </c>
      <c r="J13869" s="27" t="s">
        <v>15162</v>
      </c>
      <c r="K13869" s="28">
        <v>3854.92</v>
      </c>
      <c r="L13869" s="28">
        <v>3854.92</v>
      </c>
    </row>
    <row r="13870" spans="1:12" x14ac:dyDescent="0.25">
      <c r="A13870" s="24" t="s">
        <v>3306</v>
      </c>
      <c r="B13870" s="26">
        <v>2018</v>
      </c>
      <c r="C13870" s="24">
        <v>2</v>
      </c>
      <c r="D13870" s="24" t="s">
        <v>15138</v>
      </c>
      <c r="E13870" s="26">
        <v>28</v>
      </c>
      <c r="F13870" s="26">
        <v>11193</v>
      </c>
      <c r="G13870" s="26" t="s">
        <v>14500</v>
      </c>
      <c r="H13870" s="24" t="s">
        <v>2918</v>
      </c>
      <c r="I13870" s="24" t="s">
        <v>2919</v>
      </c>
      <c r="J13870" s="27" t="s">
        <v>15162</v>
      </c>
      <c r="K13870" s="28">
        <v>751.98</v>
      </c>
      <c r="L13870" s="28">
        <v>751.98</v>
      </c>
    </row>
    <row r="13871" spans="1:12" x14ac:dyDescent="0.25">
      <c r="A13871" s="24" t="s">
        <v>3306</v>
      </c>
      <c r="B13871" s="26">
        <v>2018</v>
      </c>
      <c r="C13871" s="24">
        <v>2</v>
      </c>
      <c r="D13871" s="24" t="s">
        <v>15138</v>
      </c>
      <c r="E13871" s="26">
        <v>32</v>
      </c>
      <c r="F13871" s="26">
        <v>11194</v>
      </c>
      <c r="G13871" s="26" t="s">
        <v>14501</v>
      </c>
      <c r="H13871" s="24" t="s">
        <v>2714</v>
      </c>
      <c r="I13871" s="24" t="s">
        <v>2715</v>
      </c>
      <c r="J13871" s="27" t="s">
        <v>15162</v>
      </c>
      <c r="K13871" s="28">
        <v>193.38</v>
      </c>
      <c r="L13871" s="28">
        <v>193.38</v>
      </c>
    </row>
    <row r="13872" spans="1:12" x14ac:dyDescent="0.25">
      <c r="A13872" s="24" t="s">
        <v>3306</v>
      </c>
      <c r="B13872" s="26">
        <v>2018</v>
      </c>
      <c r="C13872" s="24">
        <v>2</v>
      </c>
      <c r="D13872" s="24" t="s">
        <v>15138</v>
      </c>
      <c r="E13872" s="26">
        <v>134</v>
      </c>
      <c r="F13872" s="26">
        <v>11195</v>
      </c>
      <c r="G13872" s="26" t="s">
        <v>14502</v>
      </c>
      <c r="H13872" s="24" t="s">
        <v>266</v>
      </c>
      <c r="I13872" s="24" t="s">
        <v>267</v>
      </c>
      <c r="J13872" s="27" t="s">
        <v>15162</v>
      </c>
      <c r="K13872" s="28">
        <v>176.8</v>
      </c>
      <c r="L13872" s="28">
        <v>176.8</v>
      </c>
    </row>
    <row r="13873" spans="1:12" x14ac:dyDescent="0.25">
      <c r="A13873" s="24" t="s">
        <v>3306</v>
      </c>
      <c r="B13873" s="26">
        <v>2018</v>
      </c>
      <c r="C13873" s="24">
        <v>2</v>
      </c>
      <c r="D13873" s="24" t="s">
        <v>15156</v>
      </c>
      <c r="E13873" s="26">
        <v>2</v>
      </c>
      <c r="F13873" s="26">
        <v>11196</v>
      </c>
      <c r="G13873" s="26" t="s">
        <v>14503</v>
      </c>
      <c r="H13873" s="24" t="s">
        <v>2930</v>
      </c>
      <c r="I13873" s="24" t="s">
        <v>2931</v>
      </c>
      <c r="J13873" s="27" t="s">
        <v>15162</v>
      </c>
      <c r="K13873" s="28">
        <v>118.77</v>
      </c>
      <c r="L13873" s="28">
        <v>118.77</v>
      </c>
    </row>
    <row r="13874" spans="1:12" x14ac:dyDescent="0.25">
      <c r="A13874" s="24" t="s">
        <v>3306</v>
      </c>
      <c r="B13874" s="26">
        <v>2018</v>
      </c>
      <c r="C13874" s="24">
        <v>2</v>
      </c>
      <c r="D13874" s="24" t="s">
        <v>15156</v>
      </c>
      <c r="E13874" s="26">
        <v>11</v>
      </c>
      <c r="F13874" s="26">
        <v>11197</v>
      </c>
      <c r="G13874" s="26" t="s">
        <v>14504</v>
      </c>
      <c r="H13874" s="24" t="s">
        <v>2862</v>
      </c>
      <c r="I13874" s="24" t="s">
        <v>2863</v>
      </c>
      <c r="J13874" s="27" t="s">
        <v>15162</v>
      </c>
      <c r="K13874" s="28">
        <v>1091.8</v>
      </c>
      <c r="L13874" s="28">
        <v>1091.8</v>
      </c>
    </row>
    <row r="13875" spans="1:12" x14ac:dyDescent="0.25">
      <c r="A13875" s="24" t="s">
        <v>3306</v>
      </c>
      <c r="B13875" s="26">
        <v>2018</v>
      </c>
      <c r="C13875" s="24">
        <v>2</v>
      </c>
      <c r="D13875" s="24" t="s">
        <v>15156</v>
      </c>
      <c r="E13875" s="26">
        <v>17</v>
      </c>
      <c r="F13875" s="26">
        <v>11198</v>
      </c>
      <c r="G13875" s="26" t="s">
        <v>14505</v>
      </c>
      <c r="H13875" s="24" t="s">
        <v>2422</v>
      </c>
      <c r="I13875" s="24" t="s">
        <v>2423</v>
      </c>
      <c r="J13875" s="27" t="s">
        <v>15162</v>
      </c>
      <c r="K13875" s="28">
        <v>434.82</v>
      </c>
      <c r="L13875" s="28">
        <v>434.02</v>
      </c>
    </row>
    <row r="13876" spans="1:12" x14ac:dyDescent="0.25">
      <c r="A13876" s="24" t="s">
        <v>3306</v>
      </c>
      <c r="B13876" s="26">
        <v>2018</v>
      </c>
      <c r="C13876" s="24">
        <v>2</v>
      </c>
      <c r="D13876" s="24" t="s">
        <v>15156</v>
      </c>
      <c r="E13876" s="26">
        <v>21</v>
      </c>
      <c r="F13876" s="26">
        <v>11199</v>
      </c>
      <c r="G13876" s="26" t="s">
        <v>14506</v>
      </c>
      <c r="H13876" s="24" t="s">
        <v>2698</v>
      </c>
      <c r="I13876" s="24" t="s">
        <v>2699</v>
      </c>
      <c r="J13876" s="27" t="s">
        <v>15162</v>
      </c>
      <c r="K13876" s="28">
        <v>646.4</v>
      </c>
      <c r="L13876" s="28">
        <v>646.4</v>
      </c>
    </row>
    <row r="13877" spans="1:12" x14ac:dyDescent="0.25">
      <c r="A13877" s="24" t="s">
        <v>3306</v>
      </c>
      <c r="B13877" s="26">
        <v>2018</v>
      </c>
      <c r="C13877" s="24">
        <v>2</v>
      </c>
      <c r="D13877" s="24" t="s">
        <v>15156</v>
      </c>
      <c r="E13877" s="26">
        <v>22</v>
      </c>
      <c r="F13877" s="26">
        <v>11200</v>
      </c>
      <c r="G13877" s="26" t="s">
        <v>14507</v>
      </c>
      <c r="H13877" s="24" t="s">
        <v>2932</v>
      </c>
      <c r="I13877" s="24" t="s">
        <v>2933</v>
      </c>
      <c r="J13877" s="27" t="s">
        <v>15162</v>
      </c>
      <c r="K13877" s="28">
        <v>534.84</v>
      </c>
      <c r="L13877" s="28">
        <v>534.84</v>
      </c>
    </row>
    <row r="13878" spans="1:12" x14ac:dyDescent="0.25">
      <c r="A13878" s="24" t="s">
        <v>3306</v>
      </c>
      <c r="B13878" s="26">
        <v>2018</v>
      </c>
      <c r="C13878" s="24">
        <v>2</v>
      </c>
      <c r="D13878" s="24" t="s">
        <v>15156</v>
      </c>
      <c r="E13878" s="26">
        <v>22</v>
      </c>
      <c r="F13878" s="26">
        <v>11201</v>
      </c>
      <c r="G13878" s="26" t="s">
        <v>14508</v>
      </c>
      <c r="H13878" s="24" t="s">
        <v>650</v>
      </c>
      <c r="I13878" s="24" t="s">
        <v>651</v>
      </c>
      <c r="J13878" s="27" t="s">
        <v>15162</v>
      </c>
      <c r="K13878" s="28">
        <v>130.72</v>
      </c>
      <c r="L13878" s="28">
        <v>130.72</v>
      </c>
    </row>
    <row r="13879" spans="1:12" x14ac:dyDescent="0.25">
      <c r="A13879" s="24" t="s">
        <v>3306</v>
      </c>
      <c r="B13879" s="26">
        <v>2018</v>
      </c>
      <c r="C13879" s="24">
        <v>2</v>
      </c>
      <c r="D13879" s="24" t="s">
        <v>15156</v>
      </c>
      <c r="E13879" s="26">
        <v>25</v>
      </c>
      <c r="F13879" s="26">
        <v>11202</v>
      </c>
      <c r="G13879" s="26" t="s">
        <v>14509</v>
      </c>
      <c r="H13879" s="24" t="s">
        <v>2277</v>
      </c>
      <c r="I13879" s="24" t="s">
        <v>2278</v>
      </c>
      <c r="J13879" s="27" t="s">
        <v>15162</v>
      </c>
      <c r="K13879" s="28">
        <v>2682.24</v>
      </c>
      <c r="L13879" s="28">
        <v>2682.24</v>
      </c>
    </row>
    <row r="13880" spans="1:12" x14ac:dyDescent="0.25">
      <c r="A13880" s="24" t="s">
        <v>3306</v>
      </c>
      <c r="B13880" s="26">
        <v>2018</v>
      </c>
      <c r="C13880" s="24">
        <v>2</v>
      </c>
      <c r="D13880" s="24" t="s">
        <v>15156</v>
      </c>
      <c r="E13880" s="26">
        <v>71</v>
      </c>
      <c r="F13880" s="26">
        <v>11203</v>
      </c>
      <c r="G13880" s="26" t="s">
        <v>14510</v>
      </c>
      <c r="H13880" s="24" t="s">
        <v>2734</v>
      </c>
      <c r="I13880" s="24" t="s">
        <v>2735</v>
      </c>
      <c r="J13880" s="27" t="s">
        <v>15162</v>
      </c>
      <c r="K13880" s="28">
        <v>6459.93</v>
      </c>
      <c r="L13880" s="28">
        <v>6459.93</v>
      </c>
    </row>
    <row r="13881" spans="1:12" x14ac:dyDescent="0.25">
      <c r="A13881" s="24" t="s">
        <v>3306</v>
      </c>
      <c r="B13881" s="26">
        <v>2018</v>
      </c>
      <c r="C13881" s="24">
        <v>2</v>
      </c>
      <c r="D13881" s="24" t="s">
        <v>15156</v>
      </c>
      <c r="E13881" s="26">
        <v>90</v>
      </c>
      <c r="F13881" s="26">
        <v>10990</v>
      </c>
      <c r="G13881" s="26" t="s">
        <v>14297</v>
      </c>
      <c r="H13881" s="24" t="s">
        <v>2888</v>
      </c>
      <c r="I13881" s="24" t="s">
        <v>2889</v>
      </c>
      <c r="J13881" s="27" t="s">
        <v>15162</v>
      </c>
      <c r="K13881" s="28">
        <v>124.64</v>
      </c>
      <c r="L13881" s="28">
        <v>124.64</v>
      </c>
    </row>
    <row r="13882" spans="1:12" x14ac:dyDescent="0.25">
      <c r="A13882" s="24" t="s">
        <v>3306</v>
      </c>
      <c r="B13882" s="26">
        <v>2018</v>
      </c>
      <c r="C13882" s="24">
        <v>2</v>
      </c>
      <c r="D13882" s="24" t="s">
        <v>15156</v>
      </c>
      <c r="E13882" s="26">
        <v>98</v>
      </c>
      <c r="F13882" s="26">
        <v>11204</v>
      </c>
      <c r="G13882" s="26" t="s">
        <v>14511</v>
      </c>
      <c r="H13882" s="24" t="s">
        <v>2934</v>
      </c>
      <c r="I13882" s="24" t="s">
        <v>2935</v>
      </c>
      <c r="J13882" s="27" t="s">
        <v>15162</v>
      </c>
      <c r="K13882" s="28">
        <v>13228.49</v>
      </c>
      <c r="L13882" s="28">
        <v>13227.84</v>
      </c>
    </row>
    <row r="13883" spans="1:12" x14ac:dyDescent="0.25">
      <c r="A13883" s="24" t="s">
        <v>3306</v>
      </c>
      <c r="B13883" s="26">
        <v>2018</v>
      </c>
      <c r="C13883" s="24">
        <v>2</v>
      </c>
      <c r="D13883" s="24" t="s">
        <v>261</v>
      </c>
      <c r="E13883" s="26">
        <v>16</v>
      </c>
      <c r="F13883" s="26">
        <v>11205</v>
      </c>
      <c r="G13883" s="26" t="s">
        <v>14512</v>
      </c>
      <c r="H13883" s="24" t="s">
        <v>2746</v>
      </c>
      <c r="I13883" s="24" t="s">
        <v>2747</v>
      </c>
      <c r="J13883" s="27" t="s">
        <v>15162</v>
      </c>
      <c r="K13883" s="28">
        <v>1499.06</v>
      </c>
      <c r="L13883" s="28">
        <v>1499.06</v>
      </c>
    </row>
    <row r="13884" spans="1:12" x14ac:dyDescent="0.25">
      <c r="A13884" s="24" t="s">
        <v>3306</v>
      </c>
      <c r="B13884" s="26">
        <v>2018</v>
      </c>
      <c r="C13884" s="24">
        <v>2</v>
      </c>
      <c r="D13884" s="24" t="s">
        <v>261</v>
      </c>
      <c r="E13884" s="26">
        <v>125</v>
      </c>
      <c r="F13884" s="26">
        <v>11206</v>
      </c>
      <c r="G13884" s="26" t="s">
        <v>14513</v>
      </c>
      <c r="H13884" s="24" t="s">
        <v>2389</v>
      </c>
      <c r="I13884" s="24" t="s">
        <v>2390</v>
      </c>
      <c r="J13884" s="27" t="s">
        <v>15162</v>
      </c>
      <c r="K13884" s="28">
        <v>8535.7000000000007</v>
      </c>
      <c r="L13884" s="28">
        <v>8535.7000000000007</v>
      </c>
    </row>
    <row r="13885" spans="1:12" x14ac:dyDescent="0.25">
      <c r="A13885" s="24" t="s">
        <v>3306</v>
      </c>
      <c r="B13885" s="26">
        <v>2018</v>
      </c>
      <c r="C13885" s="24">
        <v>2</v>
      </c>
      <c r="D13885" s="24" t="s">
        <v>1886</v>
      </c>
      <c r="E13885" s="26">
        <v>40</v>
      </c>
      <c r="F13885" s="26">
        <v>11207</v>
      </c>
      <c r="G13885" s="26" t="s">
        <v>14514</v>
      </c>
      <c r="H13885" s="24" t="s">
        <v>2936</v>
      </c>
      <c r="I13885" s="24" t="s">
        <v>2937</v>
      </c>
      <c r="J13885" s="27" t="s">
        <v>15162</v>
      </c>
      <c r="K13885" s="28">
        <v>765.09</v>
      </c>
      <c r="L13885" s="28">
        <v>764.28</v>
      </c>
    </row>
    <row r="13886" spans="1:12" x14ac:dyDescent="0.25">
      <c r="A13886" s="24" t="s">
        <v>3306</v>
      </c>
      <c r="B13886" s="26">
        <v>2018</v>
      </c>
      <c r="C13886" s="24">
        <v>2</v>
      </c>
      <c r="D13886" s="24" t="s">
        <v>15140</v>
      </c>
      <c r="E13886" s="26">
        <v>57</v>
      </c>
      <c r="F13886" s="26">
        <v>11208</v>
      </c>
      <c r="G13886" s="26" t="s">
        <v>14515</v>
      </c>
      <c r="H13886" s="24" t="s">
        <v>2832</v>
      </c>
      <c r="I13886" s="24" t="s">
        <v>2833</v>
      </c>
      <c r="J13886" s="27" t="s">
        <v>15162</v>
      </c>
      <c r="K13886" s="28">
        <v>2149.89</v>
      </c>
      <c r="L13886" s="28">
        <v>2149.89</v>
      </c>
    </row>
    <row r="13887" spans="1:12" x14ac:dyDescent="0.25">
      <c r="A13887" s="24" t="s">
        <v>3306</v>
      </c>
      <c r="B13887" s="26">
        <v>2018</v>
      </c>
      <c r="C13887" s="24">
        <v>2</v>
      </c>
      <c r="D13887" s="24" t="s">
        <v>15140</v>
      </c>
      <c r="E13887" s="26">
        <v>75</v>
      </c>
      <c r="F13887" s="26">
        <v>11209</v>
      </c>
      <c r="G13887" s="26" t="s">
        <v>14516</v>
      </c>
      <c r="H13887" s="24" t="s">
        <v>2015</v>
      </c>
      <c r="I13887" s="24" t="s">
        <v>2016</v>
      </c>
      <c r="J13887" s="27" t="s">
        <v>15162</v>
      </c>
      <c r="K13887" s="28">
        <v>5810.17</v>
      </c>
      <c r="L13887" s="28">
        <v>5796.83</v>
      </c>
    </row>
    <row r="13888" spans="1:12" x14ac:dyDescent="0.25">
      <c r="A13888" s="24" t="s">
        <v>3306</v>
      </c>
      <c r="B13888" s="26">
        <v>2018</v>
      </c>
      <c r="C13888" s="24">
        <v>2</v>
      </c>
      <c r="D13888" s="24" t="s">
        <v>15157</v>
      </c>
      <c r="E13888" s="26">
        <v>1</v>
      </c>
      <c r="F13888" s="26">
        <v>11210</v>
      </c>
      <c r="G13888" s="26" t="s">
        <v>14517</v>
      </c>
      <c r="H13888" s="24" t="s">
        <v>2938</v>
      </c>
      <c r="I13888" s="24" t="s">
        <v>2939</v>
      </c>
      <c r="J13888" s="27" t="s">
        <v>15162</v>
      </c>
      <c r="K13888" s="28">
        <v>697.31</v>
      </c>
      <c r="L13888" s="28">
        <v>697.31</v>
      </c>
    </row>
    <row r="13889" spans="1:12" x14ac:dyDescent="0.25">
      <c r="A13889" s="24" t="s">
        <v>3306</v>
      </c>
      <c r="B13889" s="26">
        <v>2018</v>
      </c>
      <c r="C13889" s="24">
        <v>2</v>
      </c>
      <c r="D13889" s="24" t="s">
        <v>15157</v>
      </c>
      <c r="E13889" s="26">
        <v>1</v>
      </c>
      <c r="F13889" s="26">
        <v>11211</v>
      </c>
      <c r="G13889" s="26" t="s">
        <v>14518</v>
      </c>
      <c r="H13889" s="24" t="s">
        <v>2940</v>
      </c>
      <c r="I13889" s="24" t="s">
        <v>2941</v>
      </c>
      <c r="J13889" s="27" t="s">
        <v>15162</v>
      </c>
      <c r="K13889" s="28">
        <v>727.87</v>
      </c>
      <c r="L13889" s="28">
        <v>727.87</v>
      </c>
    </row>
    <row r="13890" spans="1:12" x14ac:dyDescent="0.25">
      <c r="A13890" s="24" t="s">
        <v>3306</v>
      </c>
      <c r="B13890" s="26">
        <v>2018</v>
      </c>
      <c r="C13890" s="24">
        <v>2</v>
      </c>
      <c r="D13890" s="24" t="s">
        <v>15157</v>
      </c>
      <c r="E13890" s="26">
        <v>11</v>
      </c>
      <c r="F13890" s="26">
        <v>11212</v>
      </c>
      <c r="G13890" s="26" t="s">
        <v>14519</v>
      </c>
      <c r="H13890" s="24" t="s">
        <v>2942</v>
      </c>
      <c r="I13890" s="24" t="s">
        <v>2943</v>
      </c>
      <c r="J13890" s="27" t="s">
        <v>15162</v>
      </c>
      <c r="K13890" s="28">
        <v>915.55</v>
      </c>
      <c r="L13890" s="28">
        <v>915.55</v>
      </c>
    </row>
    <row r="13891" spans="1:12" x14ac:dyDescent="0.25">
      <c r="A13891" s="24" t="s">
        <v>3306</v>
      </c>
      <c r="B13891" s="26">
        <v>2018</v>
      </c>
      <c r="C13891" s="24">
        <v>2</v>
      </c>
      <c r="D13891" s="24" t="s">
        <v>15157</v>
      </c>
      <c r="E13891" s="26">
        <v>11</v>
      </c>
      <c r="F13891" s="26">
        <v>11213</v>
      </c>
      <c r="G13891" s="26" t="s">
        <v>14520</v>
      </c>
      <c r="H13891" s="24" t="s">
        <v>2734</v>
      </c>
      <c r="I13891" s="24" t="s">
        <v>2735</v>
      </c>
      <c r="J13891" s="27" t="s">
        <v>15162</v>
      </c>
      <c r="K13891" s="28">
        <v>26.46</v>
      </c>
      <c r="L13891" s="28">
        <v>26.46</v>
      </c>
    </row>
    <row r="13892" spans="1:12" x14ac:dyDescent="0.25">
      <c r="A13892" s="24" t="s">
        <v>3306</v>
      </c>
      <c r="B13892" s="26">
        <v>2018</v>
      </c>
      <c r="C13892" s="24">
        <v>2</v>
      </c>
      <c r="D13892" s="24" t="s">
        <v>15157</v>
      </c>
      <c r="E13892" s="26">
        <v>11</v>
      </c>
      <c r="F13892" s="26">
        <v>11214</v>
      </c>
      <c r="G13892" s="26" t="s">
        <v>14521</v>
      </c>
      <c r="H13892" s="24" t="s">
        <v>2944</v>
      </c>
      <c r="I13892" s="24" t="s">
        <v>2945</v>
      </c>
      <c r="J13892" s="27" t="s">
        <v>15162</v>
      </c>
      <c r="K13892" s="28">
        <v>253.68</v>
      </c>
      <c r="L13892" s="28">
        <v>253.68</v>
      </c>
    </row>
    <row r="13893" spans="1:12" x14ac:dyDescent="0.25">
      <c r="A13893" s="24" t="s">
        <v>3306</v>
      </c>
      <c r="B13893" s="26">
        <v>2018</v>
      </c>
      <c r="C13893" s="24">
        <v>2</v>
      </c>
      <c r="D13893" s="24" t="s">
        <v>15157</v>
      </c>
      <c r="E13893" s="26">
        <v>11</v>
      </c>
      <c r="F13893" s="26">
        <v>11215</v>
      </c>
      <c r="G13893" s="26" t="s">
        <v>14522</v>
      </c>
      <c r="H13893" s="24" t="s">
        <v>2720</v>
      </c>
      <c r="I13893" s="24" t="s">
        <v>2721</v>
      </c>
      <c r="J13893" s="27" t="s">
        <v>15162</v>
      </c>
      <c r="K13893" s="28">
        <v>448.72</v>
      </c>
      <c r="L13893" s="28">
        <v>448.72</v>
      </c>
    </row>
    <row r="13894" spans="1:12" x14ac:dyDescent="0.25">
      <c r="A13894" s="24" t="s">
        <v>3306</v>
      </c>
      <c r="B13894" s="26">
        <v>2018</v>
      </c>
      <c r="C13894" s="24">
        <v>2</v>
      </c>
      <c r="D13894" s="24" t="s">
        <v>15157</v>
      </c>
      <c r="E13894" s="26">
        <v>11</v>
      </c>
      <c r="F13894" s="26">
        <v>11216</v>
      </c>
      <c r="G13894" s="26" t="s">
        <v>14523</v>
      </c>
      <c r="H13894" s="24" t="s">
        <v>2944</v>
      </c>
      <c r="I13894" s="24" t="s">
        <v>2945</v>
      </c>
      <c r="J13894" s="27" t="s">
        <v>15162</v>
      </c>
      <c r="K13894" s="28">
        <v>132.91</v>
      </c>
      <c r="L13894" s="28">
        <v>132.91</v>
      </c>
    </row>
    <row r="13895" spans="1:12" x14ac:dyDescent="0.25">
      <c r="A13895" s="24" t="s">
        <v>3306</v>
      </c>
      <c r="B13895" s="26">
        <v>2018</v>
      </c>
      <c r="C13895" s="24">
        <v>2</v>
      </c>
      <c r="D13895" s="24" t="s">
        <v>15157</v>
      </c>
      <c r="E13895" s="26">
        <v>12</v>
      </c>
      <c r="F13895" s="26">
        <v>11217</v>
      </c>
      <c r="G13895" s="26" t="s">
        <v>14524</v>
      </c>
      <c r="H13895" s="24" t="s">
        <v>2892</v>
      </c>
      <c r="I13895" s="24" t="s">
        <v>2893</v>
      </c>
      <c r="J13895" s="27" t="s">
        <v>15162</v>
      </c>
      <c r="K13895" s="28">
        <v>233.76</v>
      </c>
      <c r="L13895" s="28">
        <v>233.76</v>
      </c>
    </row>
    <row r="13896" spans="1:12" x14ac:dyDescent="0.25">
      <c r="A13896" s="24" t="s">
        <v>3306</v>
      </c>
      <c r="B13896" s="26">
        <v>2018</v>
      </c>
      <c r="C13896" s="24">
        <v>2</v>
      </c>
      <c r="D13896" s="24" t="s">
        <v>15157</v>
      </c>
      <c r="E13896" s="26">
        <v>15</v>
      </c>
      <c r="F13896" s="26">
        <v>11218</v>
      </c>
      <c r="G13896" s="26" t="s">
        <v>14525</v>
      </c>
      <c r="H13896" s="24" t="s">
        <v>2728</v>
      </c>
      <c r="I13896" s="24" t="s">
        <v>2729</v>
      </c>
      <c r="J13896" s="27" t="s">
        <v>15162</v>
      </c>
      <c r="K13896" s="28">
        <v>149.68</v>
      </c>
      <c r="L13896" s="28">
        <v>149.68</v>
      </c>
    </row>
    <row r="13897" spans="1:12" x14ac:dyDescent="0.25">
      <c r="A13897" s="24" t="s">
        <v>3306</v>
      </c>
      <c r="B13897" s="26">
        <v>2018</v>
      </c>
      <c r="C13897" s="24">
        <v>2</v>
      </c>
      <c r="D13897" s="24" t="s">
        <v>15157</v>
      </c>
      <c r="E13897" s="26">
        <v>20</v>
      </c>
      <c r="F13897" s="26">
        <v>11219</v>
      </c>
      <c r="G13897" s="26" t="s">
        <v>14526</v>
      </c>
      <c r="H13897" s="24" t="s">
        <v>2946</v>
      </c>
      <c r="I13897" s="24" t="s">
        <v>2947</v>
      </c>
      <c r="J13897" s="27" t="s">
        <v>15162</v>
      </c>
      <c r="K13897" s="28">
        <v>728.37</v>
      </c>
      <c r="L13897" s="28">
        <v>728.37</v>
      </c>
    </row>
    <row r="13898" spans="1:12" x14ac:dyDescent="0.25">
      <c r="A13898" s="24" t="s">
        <v>3306</v>
      </c>
      <c r="B13898" s="26">
        <v>2018</v>
      </c>
      <c r="C13898" s="24">
        <v>2</v>
      </c>
      <c r="D13898" s="24" t="s">
        <v>15157</v>
      </c>
      <c r="E13898" s="26">
        <v>21</v>
      </c>
      <c r="F13898" s="26">
        <v>11220</v>
      </c>
      <c r="G13898" s="26" t="s">
        <v>14527</v>
      </c>
      <c r="H13898" s="24" t="s">
        <v>1832</v>
      </c>
      <c r="I13898" s="24" t="s">
        <v>1833</v>
      </c>
      <c r="J13898" s="27" t="s">
        <v>15162</v>
      </c>
      <c r="K13898" s="28">
        <v>2722.19</v>
      </c>
      <c r="L13898" s="28">
        <v>2722.19</v>
      </c>
    </row>
    <row r="13899" spans="1:12" x14ac:dyDescent="0.25">
      <c r="A13899" s="24" t="s">
        <v>3306</v>
      </c>
      <c r="B13899" s="26">
        <v>2018</v>
      </c>
      <c r="C13899" s="24">
        <v>2</v>
      </c>
      <c r="D13899" s="24" t="s">
        <v>15157</v>
      </c>
      <c r="E13899" s="26">
        <v>21</v>
      </c>
      <c r="F13899" s="26">
        <v>11221</v>
      </c>
      <c r="G13899" s="26" t="s">
        <v>14528</v>
      </c>
      <c r="H13899" s="24" t="s">
        <v>2730</v>
      </c>
      <c r="I13899" s="24" t="s">
        <v>2731</v>
      </c>
      <c r="J13899" s="27" t="s">
        <v>15162</v>
      </c>
      <c r="K13899" s="28">
        <v>1008.59</v>
      </c>
      <c r="L13899" s="28">
        <v>1008.59</v>
      </c>
    </row>
    <row r="13900" spans="1:12" x14ac:dyDescent="0.25">
      <c r="A13900" s="24" t="s">
        <v>3306</v>
      </c>
      <c r="B13900" s="26">
        <v>2018</v>
      </c>
      <c r="C13900" s="24">
        <v>2</v>
      </c>
      <c r="D13900" s="24" t="s">
        <v>15157</v>
      </c>
      <c r="E13900" s="26">
        <v>21</v>
      </c>
      <c r="F13900" s="26">
        <v>11222</v>
      </c>
      <c r="G13900" s="26" t="s">
        <v>14529</v>
      </c>
      <c r="H13900" s="24" t="s">
        <v>2728</v>
      </c>
      <c r="I13900" s="24" t="s">
        <v>2729</v>
      </c>
      <c r="J13900" s="27" t="s">
        <v>15162</v>
      </c>
      <c r="K13900" s="28">
        <v>253.1</v>
      </c>
      <c r="L13900" s="28">
        <v>253.1</v>
      </c>
    </row>
    <row r="13901" spans="1:12" x14ac:dyDescent="0.25">
      <c r="A13901" s="24" t="s">
        <v>3306</v>
      </c>
      <c r="B13901" s="26">
        <v>2018</v>
      </c>
      <c r="C13901" s="24">
        <v>2</v>
      </c>
      <c r="D13901" s="24" t="s">
        <v>15157</v>
      </c>
      <c r="E13901" s="26">
        <v>22</v>
      </c>
      <c r="F13901" s="26">
        <v>11223</v>
      </c>
      <c r="G13901" s="26" t="s">
        <v>14530</v>
      </c>
      <c r="H13901" s="24" t="s">
        <v>2948</v>
      </c>
      <c r="I13901" s="24" t="s">
        <v>2949</v>
      </c>
      <c r="J13901" s="27" t="s">
        <v>15162</v>
      </c>
      <c r="K13901" s="28">
        <v>254.05</v>
      </c>
      <c r="L13901" s="28">
        <v>254.05</v>
      </c>
    </row>
    <row r="13902" spans="1:12" x14ac:dyDescent="0.25">
      <c r="A13902" s="24" t="s">
        <v>3306</v>
      </c>
      <c r="B13902" s="26">
        <v>2018</v>
      </c>
      <c r="C13902" s="24">
        <v>2</v>
      </c>
      <c r="D13902" s="24" t="s">
        <v>15157</v>
      </c>
      <c r="E13902" s="26">
        <v>22</v>
      </c>
      <c r="F13902" s="26">
        <v>11224</v>
      </c>
      <c r="G13902" s="26" t="s">
        <v>14531</v>
      </c>
      <c r="H13902" s="24" t="s">
        <v>2940</v>
      </c>
      <c r="I13902" s="24" t="s">
        <v>2941</v>
      </c>
      <c r="J13902" s="27" t="s">
        <v>15162</v>
      </c>
      <c r="K13902" s="28">
        <v>497.89</v>
      </c>
      <c r="L13902" s="28">
        <v>497.89</v>
      </c>
    </row>
    <row r="13903" spans="1:12" x14ac:dyDescent="0.25">
      <c r="A13903" s="24" t="s">
        <v>3306</v>
      </c>
      <c r="B13903" s="26">
        <v>2018</v>
      </c>
      <c r="C13903" s="24">
        <v>2</v>
      </c>
      <c r="D13903" s="24" t="s">
        <v>15157</v>
      </c>
      <c r="E13903" s="26">
        <v>22</v>
      </c>
      <c r="F13903" s="26">
        <v>11225</v>
      </c>
      <c r="G13903" s="26" t="s">
        <v>14532</v>
      </c>
      <c r="H13903" s="24" t="s">
        <v>266</v>
      </c>
      <c r="I13903" s="24" t="s">
        <v>267</v>
      </c>
      <c r="J13903" s="27" t="s">
        <v>15162</v>
      </c>
      <c r="K13903" s="28">
        <v>440.13</v>
      </c>
      <c r="L13903" s="28">
        <v>440.13</v>
      </c>
    </row>
    <row r="13904" spans="1:12" x14ac:dyDescent="0.25">
      <c r="A13904" s="24" t="s">
        <v>3306</v>
      </c>
      <c r="B13904" s="26">
        <v>2018</v>
      </c>
      <c r="C13904" s="24">
        <v>2</v>
      </c>
      <c r="D13904" s="24" t="s">
        <v>15157</v>
      </c>
      <c r="E13904" s="26">
        <v>26</v>
      </c>
      <c r="F13904" s="26">
        <v>11226</v>
      </c>
      <c r="G13904" s="26" t="s">
        <v>14533</v>
      </c>
      <c r="H13904" s="24" t="s">
        <v>2730</v>
      </c>
      <c r="I13904" s="24" t="s">
        <v>2731</v>
      </c>
      <c r="J13904" s="27" t="s">
        <v>15162</v>
      </c>
      <c r="K13904" s="28">
        <v>447.72</v>
      </c>
      <c r="L13904" s="28">
        <v>447.72</v>
      </c>
    </row>
    <row r="13905" spans="1:12" x14ac:dyDescent="0.25">
      <c r="A13905" s="24" t="s">
        <v>3306</v>
      </c>
      <c r="B13905" s="26">
        <v>2018</v>
      </c>
      <c r="C13905" s="24">
        <v>2</v>
      </c>
      <c r="D13905" s="24" t="s">
        <v>15157</v>
      </c>
      <c r="E13905" s="26">
        <v>31</v>
      </c>
      <c r="F13905" s="26">
        <v>11227</v>
      </c>
      <c r="G13905" s="26" t="s">
        <v>14534</v>
      </c>
      <c r="H13905" s="24" t="s">
        <v>1540</v>
      </c>
      <c r="I13905" s="24" t="s">
        <v>1541</v>
      </c>
      <c r="J13905" s="27" t="s">
        <v>15162</v>
      </c>
      <c r="K13905" s="28">
        <v>127.62</v>
      </c>
      <c r="L13905" s="28">
        <v>127.62</v>
      </c>
    </row>
    <row r="13906" spans="1:12" x14ac:dyDescent="0.25">
      <c r="A13906" s="24" t="s">
        <v>3306</v>
      </c>
      <c r="B13906" s="26">
        <v>2018</v>
      </c>
      <c r="C13906" s="24">
        <v>2</v>
      </c>
      <c r="D13906" s="24" t="s">
        <v>15157</v>
      </c>
      <c r="E13906" s="26">
        <v>31</v>
      </c>
      <c r="F13906" s="26">
        <v>11228</v>
      </c>
      <c r="G13906" s="26" t="s">
        <v>14535</v>
      </c>
      <c r="H13906" s="24" t="s">
        <v>2950</v>
      </c>
      <c r="I13906" s="24" t="s">
        <v>2951</v>
      </c>
      <c r="J13906" s="27" t="s">
        <v>15162</v>
      </c>
      <c r="K13906" s="28">
        <v>106.43</v>
      </c>
      <c r="L13906" s="28">
        <v>106.43</v>
      </c>
    </row>
    <row r="13907" spans="1:12" x14ac:dyDescent="0.25">
      <c r="A13907" s="24" t="s">
        <v>3306</v>
      </c>
      <c r="B13907" s="26">
        <v>2018</v>
      </c>
      <c r="C13907" s="24">
        <v>2</v>
      </c>
      <c r="D13907" s="24" t="s">
        <v>15157</v>
      </c>
      <c r="E13907" s="26">
        <v>31</v>
      </c>
      <c r="F13907" s="26">
        <v>11229</v>
      </c>
      <c r="G13907" s="26" t="s">
        <v>14536</v>
      </c>
      <c r="H13907" s="24" t="s">
        <v>2728</v>
      </c>
      <c r="I13907" s="24" t="s">
        <v>2729</v>
      </c>
      <c r="J13907" s="27" t="s">
        <v>15162</v>
      </c>
      <c r="K13907" s="28">
        <v>373.34</v>
      </c>
      <c r="L13907" s="28">
        <v>373.34</v>
      </c>
    </row>
    <row r="13908" spans="1:12" x14ac:dyDescent="0.25">
      <c r="A13908" s="24" t="s">
        <v>3306</v>
      </c>
      <c r="B13908" s="26">
        <v>2018</v>
      </c>
      <c r="C13908" s="24">
        <v>2</v>
      </c>
      <c r="D13908" s="24" t="s">
        <v>15157</v>
      </c>
      <c r="E13908" s="26">
        <v>31</v>
      </c>
      <c r="F13908" s="26">
        <v>11230</v>
      </c>
      <c r="G13908" s="26" t="s">
        <v>14537</v>
      </c>
      <c r="H13908" s="24" t="s">
        <v>2728</v>
      </c>
      <c r="I13908" s="24" t="s">
        <v>2729</v>
      </c>
      <c r="J13908" s="27" t="s">
        <v>15162</v>
      </c>
      <c r="K13908" s="28">
        <v>195.24</v>
      </c>
      <c r="L13908" s="28">
        <v>195.24</v>
      </c>
    </row>
    <row r="13909" spans="1:12" x14ac:dyDescent="0.25">
      <c r="A13909" s="24" t="s">
        <v>3306</v>
      </c>
      <c r="B13909" s="26">
        <v>2018</v>
      </c>
      <c r="C13909" s="24">
        <v>2</v>
      </c>
      <c r="D13909" s="24" t="s">
        <v>15157</v>
      </c>
      <c r="E13909" s="26">
        <v>32</v>
      </c>
      <c r="F13909" s="26">
        <v>11231</v>
      </c>
      <c r="G13909" s="26" t="s">
        <v>14538</v>
      </c>
      <c r="H13909" s="24" t="s">
        <v>2698</v>
      </c>
      <c r="I13909" s="24" t="s">
        <v>2699</v>
      </c>
      <c r="J13909" s="27" t="s">
        <v>15162</v>
      </c>
      <c r="K13909" s="28">
        <v>996.83</v>
      </c>
      <c r="L13909" s="28">
        <v>996.83</v>
      </c>
    </row>
    <row r="13910" spans="1:12" x14ac:dyDescent="0.25">
      <c r="A13910" s="24" t="s">
        <v>3306</v>
      </c>
      <c r="B13910" s="26">
        <v>2018</v>
      </c>
      <c r="C13910" s="24">
        <v>2</v>
      </c>
      <c r="D13910" s="24" t="s">
        <v>15157</v>
      </c>
      <c r="E13910" s="26">
        <v>32</v>
      </c>
      <c r="F13910" s="26">
        <v>11232</v>
      </c>
      <c r="G13910" s="26" t="s">
        <v>14539</v>
      </c>
      <c r="H13910" s="24" t="s">
        <v>2728</v>
      </c>
      <c r="I13910" s="24" t="s">
        <v>2729</v>
      </c>
      <c r="J13910" s="27" t="s">
        <v>15162</v>
      </c>
      <c r="K13910" s="28">
        <v>248.59</v>
      </c>
      <c r="L13910" s="28">
        <v>248.59</v>
      </c>
    </row>
    <row r="13911" spans="1:12" x14ac:dyDescent="0.25">
      <c r="A13911" s="24" t="s">
        <v>3306</v>
      </c>
      <c r="B13911" s="26">
        <v>2018</v>
      </c>
      <c r="C13911" s="24">
        <v>2</v>
      </c>
      <c r="D13911" s="24" t="s">
        <v>15157</v>
      </c>
      <c r="E13911" s="26">
        <v>32</v>
      </c>
      <c r="F13911" s="26">
        <v>11233</v>
      </c>
      <c r="G13911" s="26" t="s">
        <v>14540</v>
      </c>
      <c r="H13911" s="24" t="s">
        <v>2940</v>
      </c>
      <c r="I13911" s="24" t="s">
        <v>2941</v>
      </c>
      <c r="J13911" s="27" t="s">
        <v>15162</v>
      </c>
      <c r="K13911" s="28">
        <v>590.73</v>
      </c>
      <c r="L13911" s="28">
        <v>590.73</v>
      </c>
    </row>
    <row r="13912" spans="1:12" x14ac:dyDescent="0.25">
      <c r="A13912" s="24" t="s">
        <v>3306</v>
      </c>
      <c r="B13912" s="26">
        <v>2018</v>
      </c>
      <c r="C13912" s="24">
        <v>2</v>
      </c>
      <c r="D13912" s="24" t="s">
        <v>15157</v>
      </c>
      <c r="E13912" s="26">
        <v>32</v>
      </c>
      <c r="F13912" s="26">
        <v>11234</v>
      </c>
      <c r="G13912" s="26" t="s">
        <v>14541</v>
      </c>
      <c r="H13912" s="24" t="s">
        <v>2720</v>
      </c>
      <c r="I13912" s="24" t="s">
        <v>2721</v>
      </c>
      <c r="J13912" s="27" t="s">
        <v>15162</v>
      </c>
      <c r="K13912" s="28">
        <v>271.76</v>
      </c>
      <c r="L13912" s="28">
        <v>271.76</v>
      </c>
    </row>
    <row r="13913" spans="1:12" x14ac:dyDescent="0.25">
      <c r="A13913" s="24" t="s">
        <v>3306</v>
      </c>
      <c r="B13913" s="26">
        <v>2018</v>
      </c>
      <c r="C13913" s="24">
        <v>2</v>
      </c>
      <c r="D13913" s="24" t="s">
        <v>15157</v>
      </c>
      <c r="E13913" s="26">
        <v>32</v>
      </c>
      <c r="F13913" s="26">
        <v>11235</v>
      </c>
      <c r="G13913" s="26" t="s">
        <v>14542</v>
      </c>
      <c r="H13913" s="24" t="s">
        <v>2728</v>
      </c>
      <c r="I13913" s="24" t="s">
        <v>2729</v>
      </c>
      <c r="J13913" s="27" t="s">
        <v>15162</v>
      </c>
      <c r="K13913" s="28">
        <v>239.79</v>
      </c>
      <c r="L13913" s="28">
        <v>239.79</v>
      </c>
    </row>
    <row r="13914" spans="1:12" x14ac:dyDescent="0.25">
      <c r="A13914" s="24" t="s">
        <v>3306</v>
      </c>
      <c r="B13914" s="26">
        <v>2018</v>
      </c>
      <c r="C13914" s="24">
        <v>2</v>
      </c>
      <c r="D13914" s="24" t="s">
        <v>15157</v>
      </c>
      <c r="E13914" s="26">
        <v>32</v>
      </c>
      <c r="F13914" s="26">
        <v>11236</v>
      </c>
      <c r="G13914" s="26" t="s">
        <v>14543</v>
      </c>
      <c r="H13914" s="24" t="s">
        <v>2728</v>
      </c>
      <c r="I13914" s="24" t="s">
        <v>2729</v>
      </c>
      <c r="J13914" s="27" t="s">
        <v>15162</v>
      </c>
      <c r="K13914" s="28">
        <v>281.23</v>
      </c>
      <c r="L13914" s="28">
        <v>281.23</v>
      </c>
    </row>
    <row r="13915" spans="1:12" x14ac:dyDescent="0.25">
      <c r="A13915" s="24" t="s">
        <v>3306</v>
      </c>
      <c r="B13915" s="26">
        <v>2018</v>
      </c>
      <c r="C13915" s="24">
        <v>2</v>
      </c>
      <c r="D13915" s="24" t="s">
        <v>15157</v>
      </c>
      <c r="E13915" s="26">
        <v>69</v>
      </c>
      <c r="F13915" s="26">
        <v>11237</v>
      </c>
      <c r="G13915" s="26" t="s">
        <v>14544</v>
      </c>
      <c r="H13915" s="24" t="s">
        <v>2896</v>
      </c>
      <c r="I13915" s="24" t="s">
        <v>2897</v>
      </c>
      <c r="J13915" s="27" t="s">
        <v>15162</v>
      </c>
      <c r="K13915" s="28">
        <v>4895.8900000000003</v>
      </c>
      <c r="L13915" s="28">
        <v>4895.8900000000003</v>
      </c>
    </row>
    <row r="13916" spans="1:12" x14ac:dyDescent="0.25">
      <c r="A13916" s="24" t="s">
        <v>3306</v>
      </c>
      <c r="B13916" s="26">
        <v>2018</v>
      </c>
      <c r="C13916" s="24">
        <v>2</v>
      </c>
      <c r="D13916" s="24" t="s">
        <v>15157</v>
      </c>
      <c r="E13916" s="26">
        <v>69</v>
      </c>
      <c r="F13916" s="26">
        <v>11238</v>
      </c>
      <c r="G13916" s="26" t="s">
        <v>14545</v>
      </c>
      <c r="H13916" s="24" t="s">
        <v>2952</v>
      </c>
      <c r="I13916" s="24" t="s">
        <v>2953</v>
      </c>
      <c r="J13916" s="27" t="s">
        <v>15162</v>
      </c>
      <c r="K13916" s="28">
        <v>3808.06</v>
      </c>
      <c r="L13916" s="28">
        <v>3808.06</v>
      </c>
    </row>
    <row r="13917" spans="1:12" x14ac:dyDescent="0.25">
      <c r="A13917" s="24" t="s">
        <v>3306</v>
      </c>
      <c r="B13917" s="26">
        <v>2018</v>
      </c>
      <c r="C13917" s="24">
        <v>2</v>
      </c>
      <c r="D13917" s="24" t="s">
        <v>15157</v>
      </c>
      <c r="E13917" s="26">
        <v>71</v>
      </c>
      <c r="F13917" s="26">
        <v>11239</v>
      </c>
      <c r="G13917" s="26" t="s">
        <v>14546</v>
      </c>
      <c r="H13917" s="24" t="s">
        <v>2730</v>
      </c>
      <c r="I13917" s="24" t="s">
        <v>2731</v>
      </c>
      <c r="J13917" s="27" t="s">
        <v>15162</v>
      </c>
      <c r="K13917" s="28">
        <v>2494.11</v>
      </c>
      <c r="L13917" s="28">
        <v>2494.11</v>
      </c>
    </row>
    <row r="13918" spans="1:12" x14ac:dyDescent="0.25">
      <c r="A13918" s="24" t="s">
        <v>3306</v>
      </c>
      <c r="B13918" s="26">
        <v>2018</v>
      </c>
      <c r="C13918" s="24">
        <v>2</v>
      </c>
      <c r="D13918" s="24" t="s">
        <v>15157</v>
      </c>
      <c r="E13918" s="26">
        <v>72</v>
      </c>
      <c r="F13918" s="26">
        <v>11240</v>
      </c>
      <c r="G13918" s="26" t="s">
        <v>14547</v>
      </c>
      <c r="H13918" s="24" t="s">
        <v>2954</v>
      </c>
      <c r="I13918" s="24" t="s">
        <v>2955</v>
      </c>
      <c r="J13918" s="27" t="s">
        <v>15162</v>
      </c>
      <c r="K13918" s="28">
        <v>2947.11</v>
      </c>
      <c r="L13918" s="28">
        <v>2947.11</v>
      </c>
    </row>
    <row r="13919" spans="1:12" x14ac:dyDescent="0.25">
      <c r="A13919" s="24" t="s">
        <v>3306</v>
      </c>
      <c r="B13919" s="26">
        <v>2018</v>
      </c>
      <c r="C13919" s="24">
        <v>2</v>
      </c>
      <c r="D13919" s="24" t="s">
        <v>15157</v>
      </c>
      <c r="E13919" s="26">
        <v>72</v>
      </c>
      <c r="F13919" s="26">
        <v>11241</v>
      </c>
      <c r="G13919" s="26" t="s">
        <v>14548</v>
      </c>
      <c r="H13919" s="24" t="s">
        <v>2952</v>
      </c>
      <c r="I13919" s="24" t="s">
        <v>2953</v>
      </c>
      <c r="J13919" s="27" t="s">
        <v>15162</v>
      </c>
      <c r="K13919" s="28">
        <v>3849.05</v>
      </c>
      <c r="L13919" s="28">
        <v>3849.05</v>
      </c>
    </row>
    <row r="13920" spans="1:12" x14ac:dyDescent="0.25">
      <c r="A13920" s="24" t="s">
        <v>3306</v>
      </c>
      <c r="B13920" s="26">
        <v>2018</v>
      </c>
      <c r="C13920" s="24">
        <v>2</v>
      </c>
      <c r="D13920" s="24" t="s">
        <v>15157</v>
      </c>
      <c r="E13920" s="26">
        <v>72</v>
      </c>
      <c r="F13920" s="26">
        <v>11242</v>
      </c>
      <c r="G13920" s="26" t="s">
        <v>14549</v>
      </c>
      <c r="H13920" s="24" t="s">
        <v>2938</v>
      </c>
      <c r="I13920" s="24" t="s">
        <v>2939</v>
      </c>
      <c r="J13920" s="27" t="s">
        <v>15162</v>
      </c>
      <c r="K13920" s="28">
        <v>1758.35</v>
      </c>
      <c r="L13920" s="28">
        <v>1758.35</v>
      </c>
    </row>
    <row r="13921" spans="1:12" x14ac:dyDescent="0.25">
      <c r="A13921" s="24" t="s">
        <v>3306</v>
      </c>
      <c r="B13921" s="26">
        <v>2018</v>
      </c>
      <c r="C13921" s="24">
        <v>2</v>
      </c>
      <c r="D13921" s="24" t="s">
        <v>15157</v>
      </c>
      <c r="E13921" s="26">
        <v>72</v>
      </c>
      <c r="F13921" s="26">
        <v>11243</v>
      </c>
      <c r="G13921" s="26" t="s">
        <v>14550</v>
      </c>
      <c r="H13921" s="24" t="s">
        <v>2730</v>
      </c>
      <c r="I13921" s="24" t="s">
        <v>2731</v>
      </c>
      <c r="J13921" s="27" t="s">
        <v>15162</v>
      </c>
      <c r="K13921" s="28">
        <v>3007.08</v>
      </c>
      <c r="L13921" s="28">
        <v>3007.08</v>
      </c>
    </row>
    <row r="13922" spans="1:12" x14ac:dyDescent="0.25">
      <c r="A13922" s="24" t="s">
        <v>3306</v>
      </c>
      <c r="B13922" s="26">
        <v>2018</v>
      </c>
      <c r="C13922" s="24">
        <v>2</v>
      </c>
      <c r="D13922" s="24" t="s">
        <v>15157</v>
      </c>
      <c r="E13922" s="26">
        <v>73</v>
      </c>
      <c r="F13922" s="26">
        <v>11244</v>
      </c>
      <c r="G13922" s="26" t="s">
        <v>14551</v>
      </c>
      <c r="H13922" s="24" t="s">
        <v>2730</v>
      </c>
      <c r="I13922" s="24" t="s">
        <v>2731</v>
      </c>
      <c r="J13922" s="27" t="s">
        <v>15162</v>
      </c>
      <c r="K13922" s="28">
        <v>1039.27</v>
      </c>
      <c r="L13922" s="28">
        <v>1039.27</v>
      </c>
    </row>
    <row r="13923" spans="1:12" x14ac:dyDescent="0.25">
      <c r="A13923" s="24" t="s">
        <v>3306</v>
      </c>
      <c r="B13923" s="26">
        <v>2018</v>
      </c>
      <c r="C13923" s="24">
        <v>2</v>
      </c>
      <c r="D13923" s="24" t="s">
        <v>15157</v>
      </c>
      <c r="E13923" s="26">
        <v>73</v>
      </c>
      <c r="F13923" s="26">
        <v>11245</v>
      </c>
      <c r="G13923" s="26" t="s">
        <v>14552</v>
      </c>
      <c r="H13923" s="24" t="s">
        <v>2956</v>
      </c>
      <c r="I13923" s="24" t="s">
        <v>2957</v>
      </c>
      <c r="J13923" s="27" t="s">
        <v>15162</v>
      </c>
      <c r="K13923" s="28">
        <v>913.94</v>
      </c>
      <c r="L13923" s="28">
        <v>913.94</v>
      </c>
    </row>
    <row r="13924" spans="1:12" x14ac:dyDescent="0.25">
      <c r="A13924" s="24" t="s">
        <v>3306</v>
      </c>
      <c r="B13924" s="26">
        <v>2018</v>
      </c>
      <c r="C13924" s="24">
        <v>2</v>
      </c>
      <c r="D13924" s="24" t="s">
        <v>15157</v>
      </c>
      <c r="E13924" s="26">
        <v>73</v>
      </c>
      <c r="F13924" s="26">
        <v>11246</v>
      </c>
      <c r="G13924" s="26" t="s">
        <v>14553</v>
      </c>
      <c r="H13924" s="24" t="s">
        <v>2958</v>
      </c>
      <c r="I13924" s="24" t="s">
        <v>2959</v>
      </c>
      <c r="J13924" s="27" t="s">
        <v>15162</v>
      </c>
      <c r="K13924" s="28">
        <v>1285.1199999999999</v>
      </c>
      <c r="L13924" s="28">
        <v>1285.1199999999999</v>
      </c>
    </row>
    <row r="13925" spans="1:12" x14ac:dyDescent="0.25">
      <c r="A13925" s="24" t="s">
        <v>3306</v>
      </c>
      <c r="B13925" s="26">
        <v>2018</v>
      </c>
      <c r="C13925" s="24">
        <v>2</v>
      </c>
      <c r="D13925" s="24" t="s">
        <v>15157</v>
      </c>
      <c r="E13925" s="26">
        <v>73</v>
      </c>
      <c r="F13925" s="26">
        <v>11247</v>
      </c>
      <c r="G13925" s="26" t="s">
        <v>14554</v>
      </c>
      <c r="H13925" s="24" t="s">
        <v>2938</v>
      </c>
      <c r="I13925" s="24" t="s">
        <v>2939</v>
      </c>
      <c r="J13925" s="27" t="s">
        <v>15162</v>
      </c>
      <c r="K13925" s="28">
        <v>1019.63</v>
      </c>
      <c r="L13925" s="28">
        <v>1019.63</v>
      </c>
    </row>
    <row r="13926" spans="1:12" x14ac:dyDescent="0.25">
      <c r="A13926" s="24" t="s">
        <v>3306</v>
      </c>
      <c r="B13926" s="26">
        <v>2018</v>
      </c>
      <c r="C13926" s="24">
        <v>2</v>
      </c>
      <c r="D13926" s="24" t="s">
        <v>15157</v>
      </c>
      <c r="E13926" s="26">
        <v>75</v>
      </c>
      <c r="F13926" s="26">
        <v>11248</v>
      </c>
      <c r="G13926" s="26" t="s">
        <v>14555</v>
      </c>
      <c r="H13926" s="24" t="s">
        <v>2944</v>
      </c>
      <c r="I13926" s="24" t="s">
        <v>2945</v>
      </c>
      <c r="J13926" s="27" t="s">
        <v>15162</v>
      </c>
      <c r="K13926" s="28">
        <v>1164.73</v>
      </c>
      <c r="L13926" s="28">
        <v>1164.73</v>
      </c>
    </row>
    <row r="13927" spans="1:12" x14ac:dyDescent="0.25">
      <c r="A13927" s="24" t="s">
        <v>3306</v>
      </c>
      <c r="B13927" s="26">
        <v>2018</v>
      </c>
      <c r="C13927" s="24">
        <v>2</v>
      </c>
      <c r="D13927" s="24" t="s">
        <v>15157</v>
      </c>
      <c r="E13927" s="26">
        <v>75</v>
      </c>
      <c r="F13927" s="26">
        <v>11249</v>
      </c>
      <c r="G13927" s="26" t="s">
        <v>14556</v>
      </c>
      <c r="H13927" s="24" t="s">
        <v>2896</v>
      </c>
      <c r="I13927" s="24" t="s">
        <v>2897</v>
      </c>
      <c r="J13927" s="27" t="s">
        <v>15162</v>
      </c>
      <c r="K13927" s="28">
        <v>4688.6499999999996</v>
      </c>
      <c r="L13927" s="28">
        <v>4688.6499999999996</v>
      </c>
    </row>
    <row r="13928" spans="1:12" x14ac:dyDescent="0.25">
      <c r="A13928" s="24" t="s">
        <v>3306</v>
      </c>
      <c r="B13928" s="26">
        <v>2018</v>
      </c>
      <c r="C13928" s="24">
        <v>2</v>
      </c>
      <c r="D13928" s="24" t="s">
        <v>15157</v>
      </c>
      <c r="E13928" s="26">
        <v>75</v>
      </c>
      <c r="F13928" s="26">
        <v>11169</v>
      </c>
      <c r="G13928" s="26" t="s">
        <v>14476</v>
      </c>
      <c r="H13928" s="24" t="s">
        <v>2516</v>
      </c>
      <c r="I13928" s="24" t="s">
        <v>2517</v>
      </c>
      <c r="J13928" s="27" t="s">
        <v>15162</v>
      </c>
      <c r="K13928" s="28">
        <v>1231.24</v>
      </c>
      <c r="L13928" s="28">
        <v>1231.24</v>
      </c>
    </row>
    <row r="13929" spans="1:12" x14ac:dyDescent="0.25">
      <c r="A13929" s="24" t="s">
        <v>3306</v>
      </c>
      <c r="B13929" s="26">
        <v>2018</v>
      </c>
      <c r="C13929" s="24">
        <v>2</v>
      </c>
      <c r="D13929" s="24" t="s">
        <v>15157</v>
      </c>
      <c r="E13929" s="26">
        <v>75</v>
      </c>
      <c r="F13929" s="26">
        <v>11250</v>
      </c>
      <c r="G13929" s="26" t="s">
        <v>14557</v>
      </c>
      <c r="H13929" s="24" t="s">
        <v>2940</v>
      </c>
      <c r="I13929" s="24" t="s">
        <v>2941</v>
      </c>
      <c r="J13929" s="27" t="s">
        <v>15162</v>
      </c>
      <c r="K13929" s="28">
        <v>1991.98</v>
      </c>
      <c r="L13929" s="28">
        <v>1991.98</v>
      </c>
    </row>
    <row r="13930" spans="1:12" x14ac:dyDescent="0.25">
      <c r="A13930" s="24" t="s">
        <v>3306</v>
      </c>
      <c r="B13930" s="26">
        <v>2018</v>
      </c>
      <c r="C13930" s="24">
        <v>2</v>
      </c>
      <c r="D13930" s="24" t="s">
        <v>15157</v>
      </c>
      <c r="E13930" s="26">
        <v>76</v>
      </c>
      <c r="F13930" s="26">
        <v>11251</v>
      </c>
      <c r="G13930" s="26" t="s">
        <v>14558</v>
      </c>
      <c r="H13930" s="24" t="s">
        <v>2960</v>
      </c>
      <c r="I13930" s="24" t="s">
        <v>2961</v>
      </c>
      <c r="J13930" s="27" t="s">
        <v>15162</v>
      </c>
      <c r="K13930" s="28">
        <v>5766.66</v>
      </c>
      <c r="L13930" s="28">
        <v>5766.66</v>
      </c>
    </row>
    <row r="13931" spans="1:12" x14ac:dyDescent="0.25">
      <c r="A13931" s="24" t="s">
        <v>3306</v>
      </c>
      <c r="B13931" s="26">
        <v>2018</v>
      </c>
      <c r="C13931" s="24">
        <v>2</v>
      </c>
      <c r="D13931" s="24" t="s">
        <v>15157</v>
      </c>
      <c r="E13931" s="26">
        <v>76</v>
      </c>
      <c r="F13931" s="26">
        <v>11252</v>
      </c>
      <c r="G13931" s="26" t="s">
        <v>14559</v>
      </c>
      <c r="H13931" s="24" t="s">
        <v>2734</v>
      </c>
      <c r="I13931" s="24" t="s">
        <v>2735</v>
      </c>
      <c r="J13931" s="27" t="s">
        <v>15162</v>
      </c>
      <c r="K13931" s="28">
        <v>1803.92</v>
      </c>
      <c r="L13931" s="28">
        <v>1803.92</v>
      </c>
    </row>
    <row r="13932" spans="1:12" x14ac:dyDescent="0.25">
      <c r="A13932" s="24" t="s">
        <v>3306</v>
      </c>
      <c r="B13932" s="26">
        <v>2018</v>
      </c>
      <c r="C13932" s="24">
        <v>2</v>
      </c>
      <c r="D13932" s="24" t="s">
        <v>15157</v>
      </c>
      <c r="E13932" s="26">
        <v>76</v>
      </c>
      <c r="F13932" s="26">
        <v>11253</v>
      </c>
      <c r="G13932" s="26" t="s">
        <v>14560</v>
      </c>
      <c r="H13932" s="24" t="s">
        <v>2962</v>
      </c>
      <c r="I13932" s="24" t="s">
        <v>2963</v>
      </c>
      <c r="J13932" s="27" t="s">
        <v>15162</v>
      </c>
      <c r="K13932" s="28">
        <v>2505.7800000000002</v>
      </c>
      <c r="L13932" s="28">
        <v>2505.7800000000002</v>
      </c>
    </row>
    <row r="13933" spans="1:12" x14ac:dyDescent="0.25">
      <c r="A13933" s="24" t="s">
        <v>3306</v>
      </c>
      <c r="B13933" s="26">
        <v>2018</v>
      </c>
      <c r="C13933" s="24">
        <v>2</v>
      </c>
      <c r="D13933" s="24" t="s">
        <v>15157</v>
      </c>
      <c r="E13933" s="26">
        <v>76</v>
      </c>
      <c r="F13933" s="26">
        <v>11254</v>
      </c>
      <c r="G13933" s="26" t="s">
        <v>14561</v>
      </c>
      <c r="H13933" s="24" t="s">
        <v>2730</v>
      </c>
      <c r="I13933" s="24" t="s">
        <v>2731</v>
      </c>
      <c r="J13933" s="27" t="s">
        <v>15162</v>
      </c>
      <c r="K13933" s="28">
        <v>4148.66</v>
      </c>
      <c r="L13933" s="28">
        <v>4148.66</v>
      </c>
    </row>
    <row r="13934" spans="1:12" x14ac:dyDescent="0.25">
      <c r="A13934" s="24" t="s">
        <v>3306</v>
      </c>
      <c r="B13934" s="26">
        <v>2018</v>
      </c>
      <c r="C13934" s="24">
        <v>2</v>
      </c>
      <c r="D13934" s="24" t="s">
        <v>15157</v>
      </c>
      <c r="E13934" s="26">
        <v>76</v>
      </c>
      <c r="F13934" s="26">
        <v>11255</v>
      </c>
      <c r="G13934" s="26" t="s">
        <v>14562</v>
      </c>
      <c r="H13934" s="24" t="s">
        <v>2938</v>
      </c>
      <c r="I13934" s="24" t="s">
        <v>2939</v>
      </c>
      <c r="J13934" s="27" t="s">
        <v>15162</v>
      </c>
      <c r="K13934" s="28">
        <v>2927.91</v>
      </c>
      <c r="L13934" s="28">
        <v>2927.91</v>
      </c>
    </row>
    <row r="13935" spans="1:12" x14ac:dyDescent="0.25">
      <c r="A13935" s="24" t="s">
        <v>3306</v>
      </c>
      <c r="B13935" s="26">
        <v>2018</v>
      </c>
      <c r="C13935" s="24">
        <v>2</v>
      </c>
      <c r="D13935" s="24" t="s">
        <v>15157</v>
      </c>
      <c r="E13935" s="26">
        <v>76</v>
      </c>
      <c r="F13935" s="26">
        <v>11256</v>
      </c>
      <c r="G13935" s="26" t="s">
        <v>14563</v>
      </c>
      <c r="H13935" s="24" t="s">
        <v>2964</v>
      </c>
      <c r="I13935" s="24" t="s">
        <v>2965</v>
      </c>
      <c r="J13935" s="27" t="s">
        <v>15162</v>
      </c>
      <c r="K13935" s="28">
        <v>2070.33</v>
      </c>
      <c r="L13935" s="28">
        <v>2070.33</v>
      </c>
    </row>
    <row r="13936" spans="1:12" x14ac:dyDescent="0.25">
      <c r="A13936" s="24" t="s">
        <v>3306</v>
      </c>
      <c r="B13936" s="26">
        <v>2018</v>
      </c>
      <c r="C13936" s="24">
        <v>2</v>
      </c>
      <c r="D13936" s="24" t="s">
        <v>15157</v>
      </c>
      <c r="E13936" s="26">
        <v>77</v>
      </c>
      <c r="F13936" s="26">
        <v>11257</v>
      </c>
      <c r="G13936" s="26" t="s">
        <v>14564</v>
      </c>
      <c r="H13936" s="24" t="s">
        <v>2734</v>
      </c>
      <c r="I13936" s="24" t="s">
        <v>2735</v>
      </c>
      <c r="J13936" s="27" t="s">
        <v>15162</v>
      </c>
      <c r="K13936" s="28">
        <v>1215.21</v>
      </c>
      <c r="L13936" s="28">
        <v>1215.21</v>
      </c>
    </row>
    <row r="13937" spans="1:12" x14ac:dyDescent="0.25">
      <c r="A13937" s="24" t="s">
        <v>3306</v>
      </c>
      <c r="B13937" s="26">
        <v>2018</v>
      </c>
      <c r="C13937" s="24">
        <v>2</v>
      </c>
      <c r="D13937" s="24" t="s">
        <v>15157</v>
      </c>
      <c r="E13937" s="26">
        <v>77</v>
      </c>
      <c r="F13937" s="26">
        <v>11258</v>
      </c>
      <c r="G13937" s="26" t="s">
        <v>14565</v>
      </c>
      <c r="H13937" s="24" t="s">
        <v>2854</v>
      </c>
      <c r="I13937" s="24" t="s">
        <v>2855</v>
      </c>
      <c r="J13937" s="27" t="s">
        <v>15162</v>
      </c>
      <c r="K13937" s="28">
        <v>4567.92</v>
      </c>
      <c r="L13937" s="28">
        <v>4567.92</v>
      </c>
    </row>
    <row r="13938" spans="1:12" x14ac:dyDescent="0.25">
      <c r="A13938" s="24" t="s">
        <v>3306</v>
      </c>
      <c r="B13938" s="26">
        <v>2018</v>
      </c>
      <c r="C13938" s="24">
        <v>2</v>
      </c>
      <c r="D13938" s="24" t="s">
        <v>15157</v>
      </c>
      <c r="E13938" s="26">
        <v>77</v>
      </c>
      <c r="F13938" s="26">
        <v>11212</v>
      </c>
      <c r="G13938" s="26" t="s">
        <v>14519</v>
      </c>
      <c r="H13938" s="24" t="s">
        <v>2966</v>
      </c>
      <c r="I13938" s="24" t="s">
        <v>2967</v>
      </c>
      <c r="J13938" s="27" t="s">
        <v>15162</v>
      </c>
      <c r="K13938" s="28">
        <v>1853.88</v>
      </c>
      <c r="L13938" s="28">
        <v>1853.88</v>
      </c>
    </row>
    <row r="13939" spans="1:12" x14ac:dyDescent="0.25">
      <c r="A13939" s="24" t="s">
        <v>3306</v>
      </c>
      <c r="B13939" s="26">
        <v>2018</v>
      </c>
      <c r="C13939" s="24">
        <v>2</v>
      </c>
      <c r="D13939" s="24" t="s">
        <v>15157</v>
      </c>
      <c r="E13939" s="26">
        <v>77</v>
      </c>
      <c r="F13939" s="26">
        <v>11259</v>
      </c>
      <c r="G13939" s="26" t="s">
        <v>14566</v>
      </c>
      <c r="H13939" s="24" t="s">
        <v>2896</v>
      </c>
      <c r="I13939" s="24" t="s">
        <v>2897</v>
      </c>
      <c r="J13939" s="27" t="s">
        <v>15162</v>
      </c>
      <c r="K13939" s="28">
        <v>26.46</v>
      </c>
      <c r="L13939" s="28">
        <v>26.46</v>
      </c>
    </row>
    <row r="13940" spans="1:12" x14ac:dyDescent="0.25">
      <c r="A13940" s="24" t="s">
        <v>3306</v>
      </c>
      <c r="B13940" s="26">
        <v>2018</v>
      </c>
      <c r="C13940" s="24">
        <v>2</v>
      </c>
      <c r="D13940" s="24" t="s">
        <v>15157</v>
      </c>
      <c r="E13940" s="26">
        <v>77</v>
      </c>
      <c r="F13940" s="26">
        <v>11260</v>
      </c>
      <c r="G13940" s="26" t="s">
        <v>14567</v>
      </c>
      <c r="H13940" s="24" t="s">
        <v>2968</v>
      </c>
      <c r="I13940" s="24" t="s">
        <v>2969</v>
      </c>
      <c r="J13940" s="27" t="s">
        <v>15162</v>
      </c>
      <c r="K13940" s="28">
        <v>2231.67</v>
      </c>
      <c r="L13940" s="28">
        <v>2231.67</v>
      </c>
    </row>
    <row r="13941" spans="1:12" x14ac:dyDescent="0.25">
      <c r="A13941" s="24" t="s">
        <v>3306</v>
      </c>
      <c r="B13941" s="26">
        <v>2018</v>
      </c>
      <c r="C13941" s="24">
        <v>2</v>
      </c>
      <c r="D13941" s="24" t="s">
        <v>15157</v>
      </c>
      <c r="E13941" s="26">
        <v>77</v>
      </c>
      <c r="F13941" s="26">
        <v>11261</v>
      </c>
      <c r="G13941" s="26" t="s">
        <v>14568</v>
      </c>
      <c r="H13941" s="24" t="s">
        <v>2938</v>
      </c>
      <c r="I13941" s="24" t="s">
        <v>2939</v>
      </c>
      <c r="J13941" s="27" t="s">
        <v>15162</v>
      </c>
      <c r="K13941" s="28">
        <v>1313.74</v>
      </c>
      <c r="L13941" s="28">
        <v>1313.74</v>
      </c>
    </row>
    <row r="13942" spans="1:12" x14ac:dyDescent="0.25">
      <c r="A13942" s="24" t="s">
        <v>3306</v>
      </c>
      <c r="B13942" s="26">
        <v>2018</v>
      </c>
      <c r="C13942" s="24">
        <v>2</v>
      </c>
      <c r="D13942" s="24" t="s">
        <v>15157</v>
      </c>
      <c r="E13942" s="26">
        <v>78</v>
      </c>
      <c r="F13942" s="26">
        <v>11262</v>
      </c>
      <c r="G13942" s="26" t="s">
        <v>14569</v>
      </c>
      <c r="H13942" s="24" t="s">
        <v>2970</v>
      </c>
      <c r="I13942" s="24" t="s">
        <v>2971</v>
      </c>
      <c r="J13942" s="27" t="s">
        <v>15162</v>
      </c>
      <c r="K13942" s="28">
        <v>2194.2600000000002</v>
      </c>
      <c r="L13942" s="28">
        <v>2194.2600000000002</v>
      </c>
    </row>
    <row r="13943" spans="1:12" x14ac:dyDescent="0.25">
      <c r="A13943" s="24" t="s">
        <v>3306</v>
      </c>
      <c r="B13943" s="26">
        <v>2018</v>
      </c>
      <c r="C13943" s="24">
        <v>2</v>
      </c>
      <c r="D13943" s="24" t="s">
        <v>15157</v>
      </c>
      <c r="E13943" s="26">
        <v>78</v>
      </c>
      <c r="F13943" s="26">
        <v>11263</v>
      </c>
      <c r="G13943" s="26" t="s">
        <v>14570</v>
      </c>
      <c r="H13943" s="24" t="s">
        <v>2782</v>
      </c>
      <c r="I13943" s="24" t="s">
        <v>2783</v>
      </c>
      <c r="J13943" s="27" t="s">
        <v>15162</v>
      </c>
      <c r="K13943" s="28">
        <v>2464.19</v>
      </c>
      <c r="L13943" s="28">
        <v>2464.19</v>
      </c>
    </row>
    <row r="13944" spans="1:12" x14ac:dyDescent="0.25">
      <c r="A13944" s="24" t="s">
        <v>3306</v>
      </c>
      <c r="B13944" s="26">
        <v>2018</v>
      </c>
      <c r="C13944" s="24">
        <v>2</v>
      </c>
      <c r="D13944" s="24" t="s">
        <v>15157</v>
      </c>
      <c r="E13944" s="26">
        <v>85</v>
      </c>
      <c r="F13944" s="26">
        <v>11264</v>
      </c>
      <c r="G13944" s="26" t="s">
        <v>14571</v>
      </c>
      <c r="H13944" s="24" t="s">
        <v>2972</v>
      </c>
      <c r="I13944" s="24" t="s">
        <v>2973</v>
      </c>
      <c r="J13944" s="27" t="s">
        <v>15162</v>
      </c>
      <c r="K13944" s="28">
        <v>677.88</v>
      </c>
      <c r="L13944" s="28">
        <v>677.88</v>
      </c>
    </row>
    <row r="13945" spans="1:12" x14ac:dyDescent="0.25">
      <c r="A13945" s="24" t="s">
        <v>3306</v>
      </c>
      <c r="B13945" s="26">
        <v>2018</v>
      </c>
      <c r="C13945" s="24">
        <v>2</v>
      </c>
      <c r="D13945" s="24" t="s">
        <v>15157</v>
      </c>
      <c r="E13945" s="26">
        <v>85</v>
      </c>
      <c r="F13945" s="26">
        <v>11265</v>
      </c>
      <c r="G13945" s="26" t="s">
        <v>14572</v>
      </c>
      <c r="H13945" s="24" t="s">
        <v>2728</v>
      </c>
      <c r="I13945" s="24" t="s">
        <v>2729</v>
      </c>
      <c r="J13945" s="27" t="s">
        <v>15162</v>
      </c>
      <c r="K13945" s="28">
        <v>26.46</v>
      </c>
      <c r="L13945" s="28">
        <v>26.46</v>
      </c>
    </row>
    <row r="13946" spans="1:12" x14ac:dyDescent="0.25">
      <c r="A13946" s="24" t="s">
        <v>3306</v>
      </c>
      <c r="B13946" s="26">
        <v>2018</v>
      </c>
      <c r="C13946" s="24">
        <v>2</v>
      </c>
      <c r="D13946" s="24" t="s">
        <v>15157</v>
      </c>
      <c r="E13946" s="26">
        <v>85</v>
      </c>
      <c r="F13946" s="26">
        <v>11266</v>
      </c>
      <c r="G13946" s="26" t="s">
        <v>14573</v>
      </c>
      <c r="H13946" s="24" t="s">
        <v>2896</v>
      </c>
      <c r="I13946" s="24" t="s">
        <v>2897</v>
      </c>
      <c r="J13946" s="27" t="s">
        <v>15162</v>
      </c>
      <c r="K13946" s="28">
        <v>2778.62</v>
      </c>
      <c r="L13946" s="28">
        <v>2778.62</v>
      </c>
    </row>
    <row r="13947" spans="1:12" x14ac:dyDescent="0.25">
      <c r="A13947" s="24" t="s">
        <v>3306</v>
      </c>
      <c r="B13947" s="26">
        <v>2018</v>
      </c>
      <c r="C13947" s="24">
        <v>2</v>
      </c>
      <c r="D13947" s="24" t="s">
        <v>15157</v>
      </c>
      <c r="E13947" s="26">
        <v>85</v>
      </c>
      <c r="F13947" s="26">
        <v>11267</v>
      </c>
      <c r="G13947" s="26" t="s">
        <v>14574</v>
      </c>
      <c r="H13947" s="24" t="s">
        <v>2938</v>
      </c>
      <c r="I13947" s="24" t="s">
        <v>2939</v>
      </c>
      <c r="J13947" s="27" t="s">
        <v>15162</v>
      </c>
      <c r="K13947" s="28">
        <v>2302.86</v>
      </c>
      <c r="L13947" s="28">
        <v>2302.86</v>
      </c>
    </row>
    <row r="13948" spans="1:12" x14ac:dyDescent="0.25">
      <c r="A13948" s="24" t="s">
        <v>3306</v>
      </c>
      <c r="B13948" s="26">
        <v>2018</v>
      </c>
      <c r="C13948" s="24">
        <v>2</v>
      </c>
      <c r="D13948" s="24" t="s">
        <v>15157</v>
      </c>
      <c r="E13948" s="26">
        <v>88</v>
      </c>
      <c r="F13948" s="26">
        <v>11268</v>
      </c>
      <c r="G13948" s="26" t="s">
        <v>14575</v>
      </c>
      <c r="H13948" s="24" t="s">
        <v>2776</v>
      </c>
      <c r="I13948" s="24" t="s">
        <v>2777</v>
      </c>
      <c r="J13948" s="27" t="s">
        <v>15162</v>
      </c>
      <c r="K13948" s="28">
        <v>5050.2299999999996</v>
      </c>
      <c r="L13948" s="28">
        <v>5050.2299999999996</v>
      </c>
    </row>
    <row r="13949" spans="1:12" x14ac:dyDescent="0.25">
      <c r="A13949" s="24" t="s">
        <v>3306</v>
      </c>
      <c r="B13949" s="26">
        <v>2018</v>
      </c>
      <c r="C13949" s="24">
        <v>2</v>
      </c>
      <c r="D13949" s="24" t="s">
        <v>15157</v>
      </c>
      <c r="E13949" s="26">
        <v>89</v>
      </c>
      <c r="F13949" s="26">
        <v>11269</v>
      </c>
      <c r="G13949" s="26" t="s">
        <v>14576</v>
      </c>
      <c r="H13949" s="24" t="s">
        <v>2736</v>
      </c>
      <c r="I13949" s="24" t="s">
        <v>2737</v>
      </c>
      <c r="J13949" s="27" t="s">
        <v>15162</v>
      </c>
      <c r="K13949" s="28">
        <v>4942.43</v>
      </c>
      <c r="L13949" s="28">
        <v>4942.43</v>
      </c>
    </row>
    <row r="13950" spans="1:12" x14ac:dyDescent="0.25">
      <c r="A13950" s="24" t="s">
        <v>3306</v>
      </c>
      <c r="B13950" s="26">
        <v>2018</v>
      </c>
      <c r="C13950" s="24">
        <v>2</v>
      </c>
      <c r="D13950" s="24" t="s">
        <v>15157</v>
      </c>
      <c r="E13950" s="26">
        <v>89</v>
      </c>
      <c r="F13950" s="26">
        <v>11270</v>
      </c>
      <c r="G13950" s="26" t="s">
        <v>14577</v>
      </c>
      <c r="H13950" s="24" t="s">
        <v>2728</v>
      </c>
      <c r="I13950" s="24" t="s">
        <v>2729</v>
      </c>
      <c r="J13950" s="27" t="s">
        <v>15162</v>
      </c>
      <c r="K13950" s="28">
        <v>3133.59</v>
      </c>
      <c r="L13950" s="28">
        <v>3133.59</v>
      </c>
    </row>
    <row r="13951" spans="1:12" x14ac:dyDescent="0.25">
      <c r="A13951" s="24" t="s">
        <v>3306</v>
      </c>
      <c r="B13951" s="26">
        <v>2018</v>
      </c>
      <c r="C13951" s="24">
        <v>2</v>
      </c>
      <c r="D13951" s="24" t="s">
        <v>15157</v>
      </c>
      <c r="E13951" s="26">
        <v>90</v>
      </c>
      <c r="F13951" s="26">
        <v>11271</v>
      </c>
      <c r="G13951" s="26" t="s">
        <v>14578</v>
      </c>
      <c r="H13951" s="24" t="s">
        <v>2974</v>
      </c>
      <c r="I13951" s="24" t="s">
        <v>2975</v>
      </c>
      <c r="J13951" s="27" t="s">
        <v>15162</v>
      </c>
      <c r="K13951" s="28">
        <v>455.68</v>
      </c>
      <c r="L13951" s="28">
        <v>455.68</v>
      </c>
    </row>
    <row r="13952" spans="1:12" x14ac:dyDescent="0.25">
      <c r="A13952" s="24" t="s">
        <v>3306</v>
      </c>
      <c r="B13952" s="26">
        <v>2018</v>
      </c>
      <c r="C13952" s="24">
        <v>2</v>
      </c>
      <c r="D13952" s="24" t="s">
        <v>15157</v>
      </c>
      <c r="E13952" s="26">
        <v>90</v>
      </c>
      <c r="F13952" s="26">
        <v>11272</v>
      </c>
      <c r="G13952" s="26" t="s">
        <v>14579</v>
      </c>
      <c r="H13952" s="24" t="s">
        <v>1832</v>
      </c>
      <c r="I13952" s="24" t="s">
        <v>1833</v>
      </c>
      <c r="J13952" s="27" t="s">
        <v>15162</v>
      </c>
      <c r="K13952" s="28">
        <v>26.46</v>
      </c>
      <c r="L13952" s="28">
        <v>26.46</v>
      </c>
    </row>
    <row r="13953" spans="1:12" x14ac:dyDescent="0.25">
      <c r="A13953" s="24" t="s">
        <v>3306</v>
      </c>
      <c r="B13953" s="26">
        <v>2018</v>
      </c>
      <c r="C13953" s="24">
        <v>2</v>
      </c>
      <c r="D13953" s="24" t="s">
        <v>15157</v>
      </c>
      <c r="E13953" s="26">
        <v>90</v>
      </c>
      <c r="F13953" s="26">
        <v>11273</v>
      </c>
      <c r="G13953" s="26" t="s">
        <v>14580</v>
      </c>
      <c r="H13953" s="24" t="s">
        <v>2976</v>
      </c>
      <c r="I13953" s="24" t="s">
        <v>2977</v>
      </c>
      <c r="J13953" s="27" t="s">
        <v>15162</v>
      </c>
      <c r="K13953" s="28">
        <v>10081.56</v>
      </c>
      <c r="L13953" s="28">
        <v>10081.56</v>
      </c>
    </row>
    <row r="13954" spans="1:12" x14ac:dyDescent="0.25">
      <c r="A13954" s="24" t="s">
        <v>3306</v>
      </c>
      <c r="B13954" s="26">
        <v>2018</v>
      </c>
      <c r="C13954" s="24">
        <v>2</v>
      </c>
      <c r="D13954" s="24" t="s">
        <v>15157</v>
      </c>
      <c r="E13954" s="26">
        <v>90</v>
      </c>
      <c r="F13954" s="26">
        <v>11274</v>
      </c>
      <c r="G13954" s="26" t="s">
        <v>14581</v>
      </c>
      <c r="H13954" s="24" t="s">
        <v>2736</v>
      </c>
      <c r="I13954" s="24" t="s">
        <v>2737</v>
      </c>
      <c r="J13954" s="27" t="s">
        <v>15162</v>
      </c>
      <c r="K13954" s="28">
        <v>2431.02</v>
      </c>
      <c r="L13954" s="28">
        <v>2431.02</v>
      </c>
    </row>
    <row r="13955" spans="1:12" x14ac:dyDescent="0.25">
      <c r="A13955" s="24" t="s">
        <v>3306</v>
      </c>
      <c r="B13955" s="26">
        <v>2018</v>
      </c>
      <c r="C13955" s="24">
        <v>2</v>
      </c>
      <c r="D13955" s="24" t="s">
        <v>15157</v>
      </c>
      <c r="E13955" s="26">
        <v>90</v>
      </c>
      <c r="F13955" s="26">
        <v>11275</v>
      </c>
      <c r="G13955" s="26" t="s">
        <v>14582</v>
      </c>
      <c r="H13955" s="24" t="s">
        <v>2854</v>
      </c>
      <c r="I13955" s="24" t="s">
        <v>2855</v>
      </c>
      <c r="J13955" s="27" t="s">
        <v>15162</v>
      </c>
      <c r="K13955" s="28">
        <v>1980.76</v>
      </c>
      <c r="L13955" s="28">
        <v>1980.76</v>
      </c>
    </row>
    <row r="13956" spans="1:12" x14ac:dyDescent="0.25">
      <c r="A13956" s="24" t="s">
        <v>3306</v>
      </c>
      <c r="B13956" s="26">
        <v>2018</v>
      </c>
      <c r="C13956" s="24">
        <v>2</v>
      </c>
      <c r="D13956" s="24" t="s">
        <v>15157</v>
      </c>
      <c r="E13956" s="26">
        <v>91</v>
      </c>
      <c r="F13956" s="26">
        <v>11276</v>
      </c>
      <c r="G13956" s="26" t="s">
        <v>14583</v>
      </c>
      <c r="H13956" s="24" t="s">
        <v>2978</v>
      </c>
      <c r="I13956" s="24" t="s">
        <v>2979</v>
      </c>
      <c r="J13956" s="27" t="s">
        <v>15162</v>
      </c>
      <c r="K13956" s="28">
        <v>4234.37</v>
      </c>
      <c r="L13956" s="28">
        <v>4234.37</v>
      </c>
    </row>
    <row r="13957" spans="1:12" x14ac:dyDescent="0.25">
      <c r="A13957" s="24" t="s">
        <v>3306</v>
      </c>
      <c r="B13957" s="26">
        <v>2018</v>
      </c>
      <c r="C13957" s="24">
        <v>2</v>
      </c>
      <c r="D13957" s="24" t="s">
        <v>15157</v>
      </c>
      <c r="E13957" s="26">
        <v>92</v>
      </c>
      <c r="F13957" s="26">
        <v>11277</v>
      </c>
      <c r="G13957" s="26" t="s">
        <v>14584</v>
      </c>
      <c r="H13957" s="24" t="s">
        <v>2730</v>
      </c>
      <c r="I13957" s="24" t="s">
        <v>2731</v>
      </c>
      <c r="J13957" s="27" t="s">
        <v>15162</v>
      </c>
      <c r="K13957" s="28">
        <v>3766.91</v>
      </c>
      <c r="L13957" s="28">
        <v>3766.91</v>
      </c>
    </row>
    <row r="13958" spans="1:12" x14ac:dyDescent="0.25">
      <c r="A13958" s="24" t="s">
        <v>3306</v>
      </c>
      <c r="B13958" s="26">
        <v>2018</v>
      </c>
      <c r="C13958" s="24">
        <v>2</v>
      </c>
      <c r="D13958" s="24" t="s">
        <v>15157</v>
      </c>
      <c r="E13958" s="26">
        <v>92</v>
      </c>
      <c r="F13958" s="26">
        <v>11278</v>
      </c>
      <c r="G13958" s="26" t="s">
        <v>14585</v>
      </c>
      <c r="H13958" s="24" t="s">
        <v>2728</v>
      </c>
      <c r="I13958" s="24" t="s">
        <v>2729</v>
      </c>
      <c r="J13958" s="27" t="s">
        <v>15162</v>
      </c>
      <c r="K13958" s="28">
        <v>4595.3599999999997</v>
      </c>
      <c r="L13958" s="28">
        <v>4595.3599999999997</v>
      </c>
    </row>
    <row r="13959" spans="1:12" x14ac:dyDescent="0.25">
      <c r="A13959" s="24" t="s">
        <v>3306</v>
      </c>
      <c r="B13959" s="26">
        <v>2018</v>
      </c>
      <c r="C13959" s="24">
        <v>2</v>
      </c>
      <c r="D13959" s="24" t="s">
        <v>15157</v>
      </c>
      <c r="E13959" s="26">
        <v>92</v>
      </c>
      <c r="F13959" s="26">
        <v>11279</v>
      </c>
      <c r="G13959" s="26" t="s">
        <v>14586</v>
      </c>
      <c r="H13959" s="24" t="s">
        <v>2980</v>
      </c>
      <c r="I13959" s="24" t="s">
        <v>2981</v>
      </c>
      <c r="J13959" s="27" t="s">
        <v>15162</v>
      </c>
      <c r="K13959" s="28">
        <v>2582</v>
      </c>
      <c r="L13959" s="28">
        <v>2582</v>
      </c>
    </row>
    <row r="13960" spans="1:12" x14ac:dyDescent="0.25">
      <c r="A13960" s="24" t="s">
        <v>3306</v>
      </c>
      <c r="B13960" s="26">
        <v>2018</v>
      </c>
      <c r="C13960" s="24">
        <v>2</v>
      </c>
      <c r="D13960" s="24" t="s">
        <v>15157</v>
      </c>
      <c r="E13960" s="26">
        <v>92</v>
      </c>
      <c r="F13960" s="26">
        <v>11280</v>
      </c>
      <c r="G13960" s="26" t="s">
        <v>14587</v>
      </c>
      <c r="H13960" s="24" t="s">
        <v>2982</v>
      </c>
      <c r="I13960" s="24" t="s">
        <v>2983</v>
      </c>
      <c r="J13960" s="27" t="s">
        <v>15162</v>
      </c>
      <c r="K13960" s="28">
        <v>2119.92</v>
      </c>
      <c r="L13960" s="28">
        <v>2119.92</v>
      </c>
    </row>
    <row r="13961" spans="1:12" x14ac:dyDescent="0.25">
      <c r="A13961" s="24" t="s">
        <v>3306</v>
      </c>
      <c r="B13961" s="26">
        <v>2018</v>
      </c>
      <c r="C13961" s="24">
        <v>2</v>
      </c>
      <c r="D13961" s="24" t="s">
        <v>15157</v>
      </c>
      <c r="E13961" s="26">
        <v>92</v>
      </c>
      <c r="F13961" s="26">
        <v>11281</v>
      </c>
      <c r="G13961" s="26" t="s">
        <v>14588</v>
      </c>
      <c r="H13961" s="24" t="s">
        <v>2984</v>
      </c>
      <c r="I13961" s="24" t="s">
        <v>2985</v>
      </c>
      <c r="J13961" s="27" t="s">
        <v>15162</v>
      </c>
      <c r="K13961" s="28">
        <v>1767.45</v>
      </c>
      <c r="L13961" s="28">
        <v>1767.45</v>
      </c>
    </row>
    <row r="13962" spans="1:12" x14ac:dyDescent="0.25">
      <c r="A13962" s="24" t="s">
        <v>3306</v>
      </c>
      <c r="B13962" s="26">
        <v>2018</v>
      </c>
      <c r="C13962" s="24">
        <v>2</v>
      </c>
      <c r="D13962" s="24" t="s">
        <v>15157</v>
      </c>
      <c r="E13962" s="26">
        <v>93</v>
      </c>
      <c r="F13962" s="26">
        <v>11282</v>
      </c>
      <c r="G13962" s="26" t="s">
        <v>14589</v>
      </c>
      <c r="H13962" s="24" t="s">
        <v>2986</v>
      </c>
      <c r="I13962" s="24" t="s">
        <v>2987</v>
      </c>
      <c r="J13962" s="27" t="s">
        <v>15162</v>
      </c>
      <c r="K13962" s="28">
        <v>5596.18</v>
      </c>
      <c r="L13962" s="28">
        <v>5582.83</v>
      </c>
    </row>
    <row r="13963" spans="1:12" x14ac:dyDescent="0.25">
      <c r="A13963" s="24" t="s">
        <v>3306</v>
      </c>
      <c r="B13963" s="26">
        <v>2018</v>
      </c>
      <c r="C13963" s="24">
        <v>2</v>
      </c>
      <c r="D13963" s="24" t="s">
        <v>15157</v>
      </c>
      <c r="E13963" s="26">
        <v>93</v>
      </c>
      <c r="F13963" s="26">
        <v>11283</v>
      </c>
      <c r="G13963" s="26" t="s">
        <v>14590</v>
      </c>
      <c r="H13963" s="24" t="s">
        <v>406</v>
      </c>
      <c r="I13963" s="24" t="s">
        <v>407</v>
      </c>
      <c r="J13963" s="27" t="s">
        <v>15162</v>
      </c>
      <c r="K13963" s="28">
        <v>2843.17</v>
      </c>
      <c r="L13963" s="28">
        <v>2843.17</v>
      </c>
    </row>
    <row r="13964" spans="1:12" x14ac:dyDescent="0.25">
      <c r="A13964" s="24" t="s">
        <v>3306</v>
      </c>
      <c r="B13964" s="26">
        <v>2018</v>
      </c>
      <c r="C13964" s="24">
        <v>2</v>
      </c>
      <c r="D13964" s="24" t="s">
        <v>15157</v>
      </c>
      <c r="E13964" s="26">
        <v>93</v>
      </c>
      <c r="F13964" s="26">
        <v>11284</v>
      </c>
      <c r="G13964" s="26" t="s">
        <v>14591</v>
      </c>
      <c r="H13964" s="24" t="s">
        <v>2896</v>
      </c>
      <c r="I13964" s="24" t="s">
        <v>2897</v>
      </c>
      <c r="J13964" s="27" t="s">
        <v>15162</v>
      </c>
      <c r="K13964" s="28">
        <v>3951.18</v>
      </c>
      <c r="L13964" s="28">
        <v>3951.18</v>
      </c>
    </row>
    <row r="13965" spans="1:12" x14ac:dyDescent="0.25">
      <c r="A13965" s="24" t="s">
        <v>3306</v>
      </c>
      <c r="B13965" s="26">
        <v>2018</v>
      </c>
      <c r="C13965" s="24">
        <v>2</v>
      </c>
      <c r="D13965" s="24" t="s">
        <v>15157</v>
      </c>
      <c r="E13965" s="26">
        <v>93</v>
      </c>
      <c r="F13965" s="26">
        <v>11285</v>
      </c>
      <c r="G13965" s="26" t="s">
        <v>14592</v>
      </c>
      <c r="H13965" s="24" t="s">
        <v>2988</v>
      </c>
      <c r="I13965" s="24" t="s">
        <v>2989</v>
      </c>
      <c r="J13965" s="27" t="s">
        <v>15162</v>
      </c>
      <c r="K13965" s="28">
        <v>2656.71</v>
      </c>
      <c r="L13965" s="28">
        <v>2656.71</v>
      </c>
    </row>
    <row r="13966" spans="1:12" x14ac:dyDescent="0.25">
      <c r="A13966" s="24" t="s">
        <v>3306</v>
      </c>
      <c r="B13966" s="26">
        <v>2018</v>
      </c>
      <c r="C13966" s="24">
        <v>2</v>
      </c>
      <c r="D13966" s="24" t="s">
        <v>15157</v>
      </c>
      <c r="E13966" s="26">
        <v>93</v>
      </c>
      <c r="F13966" s="26">
        <v>11286</v>
      </c>
      <c r="G13966" s="26" t="s">
        <v>14593</v>
      </c>
      <c r="H13966" s="24" t="s">
        <v>2730</v>
      </c>
      <c r="I13966" s="24" t="s">
        <v>2731</v>
      </c>
      <c r="J13966" s="27" t="s">
        <v>15162</v>
      </c>
      <c r="K13966" s="28">
        <v>2889.58</v>
      </c>
      <c r="L13966" s="28">
        <v>2889.58</v>
      </c>
    </row>
    <row r="13967" spans="1:12" x14ac:dyDescent="0.25">
      <c r="A13967" s="24" t="s">
        <v>3306</v>
      </c>
      <c r="B13967" s="26">
        <v>2018</v>
      </c>
      <c r="C13967" s="24">
        <v>2</v>
      </c>
      <c r="D13967" s="24" t="s">
        <v>15157</v>
      </c>
      <c r="E13967" s="26">
        <v>94</v>
      </c>
      <c r="F13967" s="26">
        <v>11287</v>
      </c>
      <c r="G13967" s="26" t="s">
        <v>14594</v>
      </c>
      <c r="H13967" s="24" t="s">
        <v>2990</v>
      </c>
      <c r="I13967" s="24" t="s">
        <v>2991</v>
      </c>
      <c r="J13967" s="27" t="s">
        <v>15162</v>
      </c>
      <c r="K13967" s="28">
        <v>5553.65</v>
      </c>
      <c r="L13967" s="28">
        <v>5553.65</v>
      </c>
    </row>
    <row r="13968" spans="1:12" x14ac:dyDescent="0.25">
      <c r="A13968" s="24" t="s">
        <v>3306</v>
      </c>
      <c r="B13968" s="26">
        <v>2018</v>
      </c>
      <c r="C13968" s="24">
        <v>2</v>
      </c>
      <c r="D13968" s="24" t="s">
        <v>15157</v>
      </c>
      <c r="E13968" s="26">
        <v>94</v>
      </c>
      <c r="F13968" s="26">
        <v>11288</v>
      </c>
      <c r="G13968" s="26" t="s">
        <v>14595</v>
      </c>
      <c r="H13968" s="24" t="s">
        <v>2992</v>
      </c>
      <c r="I13968" s="24" t="s">
        <v>2993</v>
      </c>
      <c r="J13968" s="27" t="s">
        <v>15162</v>
      </c>
      <c r="K13968" s="28">
        <v>5084.3500000000004</v>
      </c>
      <c r="L13968" s="28">
        <v>5084.3500000000004</v>
      </c>
    </row>
    <row r="13969" spans="1:12" x14ac:dyDescent="0.25">
      <c r="A13969" s="24" t="s">
        <v>3306</v>
      </c>
      <c r="B13969" s="26">
        <v>2018</v>
      </c>
      <c r="C13969" s="24">
        <v>2</v>
      </c>
      <c r="D13969" s="24" t="s">
        <v>15157</v>
      </c>
      <c r="E13969" s="26">
        <v>95</v>
      </c>
      <c r="F13969" s="26">
        <v>11289</v>
      </c>
      <c r="G13969" s="26" t="s">
        <v>14596</v>
      </c>
      <c r="H13969" s="24" t="s">
        <v>2994</v>
      </c>
      <c r="I13969" s="24" t="s">
        <v>2995</v>
      </c>
      <c r="J13969" s="27" t="s">
        <v>15162</v>
      </c>
      <c r="K13969" s="28">
        <v>3460.55</v>
      </c>
      <c r="L13969" s="28">
        <v>3460.55</v>
      </c>
    </row>
    <row r="13970" spans="1:12" x14ac:dyDescent="0.25">
      <c r="A13970" s="24" t="s">
        <v>3306</v>
      </c>
      <c r="B13970" s="26">
        <v>2018</v>
      </c>
      <c r="C13970" s="24">
        <v>2</v>
      </c>
      <c r="D13970" s="24" t="s">
        <v>15157</v>
      </c>
      <c r="E13970" s="26">
        <v>97</v>
      </c>
      <c r="F13970" s="26">
        <v>11290</v>
      </c>
      <c r="G13970" s="26" t="s">
        <v>14597</v>
      </c>
      <c r="H13970" s="24" t="s">
        <v>2730</v>
      </c>
      <c r="I13970" s="24" t="s">
        <v>2731</v>
      </c>
      <c r="J13970" s="27" t="s">
        <v>15162</v>
      </c>
      <c r="K13970" s="28">
        <v>4305.99</v>
      </c>
      <c r="L13970" s="28">
        <v>4305.99</v>
      </c>
    </row>
    <row r="13971" spans="1:12" x14ac:dyDescent="0.25">
      <c r="A13971" s="24" t="s">
        <v>3306</v>
      </c>
      <c r="B13971" s="26">
        <v>2018</v>
      </c>
      <c r="C13971" s="24">
        <v>2</v>
      </c>
      <c r="D13971" s="24" t="s">
        <v>15157</v>
      </c>
      <c r="E13971" s="26">
        <v>98</v>
      </c>
      <c r="F13971" s="26">
        <v>11291</v>
      </c>
      <c r="G13971" s="26" t="s">
        <v>14598</v>
      </c>
      <c r="H13971" s="24" t="s">
        <v>2730</v>
      </c>
      <c r="I13971" s="24" t="s">
        <v>2731</v>
      </c>
      <c r="J13971" s="27" t="s">
        <v>15162</v>
      </c>
      <c r="K13971" s="28">
        <v>2058.86</v>
      </c>
      <c r="L13971" s="28">
        <v>2058.86</v>
      </c>
    </row>
    <row r="13972" spans="1:12" x14ac:dyDescent="0.25">
      <c r="A13972" s="24" t="s">
        <v>3306</v>
      </c>
      <c r="B13972" s="26">
        <v>2018</v>
      </c>
      <c r="C13972" s="24">
        <v>2</v>
      </c>
      <c r="D13972" s="24" t="s">
        <v>15157</v>
      </c>
      <c r="E13972" s="26">
        <v>98</v>
      </c>
      <c r="F13972" s="26">
        <v>11292</v>
      </c>
      <c r="G13972" s="26" t="s">
        <v>14599</v>
      </c>
      <c r="H13972" s="24" t="s">
        <v>2730</v>
      </c>
      <c r="I13972" s="24" t="s">
        <v>2731</v>
      </c>
      <c r="J13972" s="27" t="s">
        <v>15162</v>
      </c>
      <c r="K13972" s="28">
        <v>1330.8</v>
      </c>
      <c r="L13972" s="28">
        <v>1330.8</v>
      </c>
    </row>
    <row r="13973" spans="1:12" x14ac:dyDescent="0.25">
      <c r="A13973" s="24" t="s">
        <v>3306</v>
      </c>
      <c r="B13973" s="26">
        <v>2018</v>
      </c>
      <c r="C13973" s="24">
        <v>2</v>
      </c>
      <c r="D13973" s="24" t="s">
        <v>15157</v>
      </c>
      <c r="E13973" s="26">
        <v>99</v>
      </c>
      <c r="F13973" s="26">
        <v>11293</v>
      </c>
      <c r="G13973" s="26" t="s">
        <v>14600</v>
      </c>
      <c r="H13973" s="24" t="s">
        <v>2854</v>
      </c>
      <c r="I13973" s="24" t="s">
        <v>2855</v>
      </c>
      <c r="J13973" s="27" t="s">
        <v>15162</v>
      </c>
      <c r="K13973" s="28">
        <v>940.23</v>
      </c>
      <c r="L13973" s="28">
        <v>940.23</v>
      </c>
    </row>
    <row r="13974" spans="1:12" x14ac:dyDescent="0.25">
      <c r="A13974" s="24" t="s">
        <v>3306</v>
      </c>
      <c r="B13974" s="26">
        <v>2018</v>
      </c>
      <c r="C13974" s="24">
        <v>2</v>
      </c>
      <c r="D13974" s="24" t="s">
        <v>15157</v>
      </c>
      <c r="E13974" s="26">
        <v>99</v>
      </c>
      <c r="F13974" s="26">
        <v>11294</v>
      </c>
      <c r="G13974" s="26" t="s">
        <v>14601</v>
      </c>
      <c r="H13974" s="24" t="s">
        <v>2730</v>
      </c>
      <c r="I13974" s="24" t="s">
        <v>2731</v>
      </c>
      <c r="J13974" s="27" t="s">
        <v>15162</v>
      </c>
      <c r="K13974" s="28">
        <v>5305.33</v>
      </c>
      <c r="L13974" s="28">
        <v>5305.33</v>
      </c>
    </row>
    <row r="13975" spans="1:12" x14ac:dyDescent="0.25">
      <c r="A13975" s="24" t="s">
        <v>3306</v>
      </c>
      <c r="B13975" s="26">
        <v>2018</v>
      </c>
      <c r="C13975" s="24">
        <v>2</v>
      </c>
      <c r="D13975" s="24" t="s">
        <v>15157</v>
      </c>
      <c r="E13975" s="26">
        <v>99</v>
      </c>
      <c r="F13975" s="26">
        <v>11295</v>
      </c>
      <c r="G13975" s="26" t="s">
        <v>14602</v>
      </c>
      <c r="H13975" s="24" t="s">
        <v>2996</v>
      </c>
      <c r="I13975" s="24" t="s">
        <v>2997</v>
      </c>
      <c r="J13975" s="27" t="s">
        <v>15162</v>
      </c>
      <c r="K13975" s="28">
        <v>3290.77</v>
      </c>
      <c r="L13975" s="28">
        <v>3290.77</v>
      </c>
    </row>
    <row r="13976" spans="1:12" x14ac:dyDescent="0.25">
      <c r="A13976" s="24" t="s">
        <v>3306</v>
      </c>
      <c r="B13976" s="26">
        <v>2018</v>
      </c>
      <c r="C13976" s="24">
        <v>2</v>
      </c>
      <c r="D13976" s="24" t="s">
        <v>15157</v>
      </c>
      <c r="E13976" s="26">
        <v>101</v>
      </c>
      <c r="F13976" s="26">
        <v>11296</v>
      </c>
      <c r="G13976" s="26" t="s">
        <v>14603</v>
      </c>
      <c r="H13976" s="24" t="s">
        <v>2516</v>
      </c>
      <c r="I13976" s="24" t="s">
        <v>2517</v>
      </c>
      <c r="J13976" s="27" t="s">
        <v>15162</v>
      </c>
      <c r="K13976" s="28">
        <v>1155.6500000000001</v>
      </c>
      <c r="L13976" s="28">
        <v>1155.6500000000001</v>
      </c>
    </row>
    <row r="13977" spans="1:12" x14ac:dyDescent="0.25">
      <c r="A13977" s="24" t="s">
        <v>3306</v>
      </c>
      <c r="B13977" s="26">
        <v>2018</v>
      </c>
      <c r="C13977" s="24">
        <v>2</v>
      </c>
      <c r="D13977" s="24" t="s">
        <v>15157</v>
      </c>
      <c r="E13977" s="26">
        <v>101</v>
      </c>
      <c r="F13977" s="26">
        <v>11297</v>
      </c>
      <c r="G13977" s="26" t="s">
        <v>14604</v>
      </c>
      <c r="H13977" s="24" t="s">
        <v>2732</v>
      </c>
      <c r="I13977" s="24" t="s">
        <v>2733</v>
      </c>
      <c r="J13977" s="27" t="s">
        <v>15162</v>
      </c>
      <c r="K13977" s="28">
        <v>5798.94</v>
      </c>
      <c r="L13977" s="28">
        <v>5798.94</v>
      </c>
    </row>
    <row r="13978" spans="1:12" x14ac:dyDescent="0.25">
      <c r="A13978" s="24" t="s">
        <v>3306</v>
      </c>
      <c r="B13978" s="26">
        <v>2018</v>
      </c>
      <c r="C13978" s="24">
        <v>2</v>
      </c>
      <c r="D13978" s="24" t="s">
        <v>15157</v>
      </c>
      <c r="E13978" s="26">
        <v>101</v>
      </c>
      <c r="F13978" s="26">
        <v>11298</v>
      </c>
      <c r="G13978" s="26" t="s">
        <v>14605</v>
      </c>
      <c r="H13978" s="24" t="s">
        <v>2730</v>
      </c>
      <c r="I13978" s="24" t="s">
        <v>2731</v>
      </c>
      <c r="J13978" s="27" t="s">
        <v>15162</v>
      </c>
      <c r="K13978" s="28">
        <v>3211.26</v>
      </c>
      <c r="L13978" s="28">
        <v>3211.26</v>
      </c>
    </row>
    <row r="13979" spans="1:12" x14ac:dyDescent="0.25">
      <c r="A13979" s="24" t="s">
        <v>3306</v>
      </c>
      <c r="B13979" s="26">
        <v>2018</v>
      </c>
      <c r="C13979" s="24">
        <v>2</v>
      </c>
      <c r="D13979" s="24" t="s">
        <v>15157</v>
      </c>
      <c r="E13979" s="26">
        <v>101</v>
      </c>
      <c r="F13979" s="26">
        <v>11299</v>
      </c>
      <c r="G13979" s="26" t="s">
        <v>14606</v>
      </c>
      <c r="H13979" s="24" t="s">
        <v>2998</v>
      </c>
      <c r="I13979" s="24" t="s">
        <v>2999</v>
      </c>
      <c r="J13979" s="27" t="s">
        <v>15162</v>
      </c>
      <c r="K13979" s="28">
        <v>2910.9</v>
      </c>
      <c r="L13979" s="28">
        <v>2910.9</v>
      </c>
    </row>
    <row r="13980" spans="1:12" x14ac:dyDescent="0.25">
      <c r="A13980" s="24" t="s">
        <v>3306</v>
      </c>
      <c r="B13980" s="26">
        <v>2018</v>
      </c>
      <c r="C13980" s="24">
        <v>2</v>
      </c>
      <c r="D13980" s="24" t="s">
        <v>15157</v>
      </c>
      <c r="E13980" s="26">
        <v>101</v>
      </c>
      <c r="F13980" s="26">
        <v>11300</v>
      </c>
      <c r="G13980" s="26" t="s">
        <v>14607</v>
      </c>
      <c r="H13980" s="24" t="s">
        <v>2938</v>
      </c>
      <c r="I13980" s="24" t="s">
        <v>2939</v>
      </c>
      <c r="J13980" s="27" t="s">
        <v>15162</v>
      </c>
      <c r="K13980" s="28">
        <v>6181.39</v>
      </c>
      <c r="L13980" s="28">
        <v>6181.39</v>
      </c>
    </row>
    <row r="13981" spans="1:12" x14ac:dyDescent="0.25">
      <c r="A13981" s="24" t="s">
        <v>3306</v>
      </c>
      <c r="B13981" s="26">
        <v>2018</v>
      </c>
      <c r="C13981" s="24">
        <v>2</v>
      </c>
      <c r="D13981" s="24" t="s">
        <v>15157</v>
      </c>
      <c r="E13981" s="26">
        <v>101</v>
      </c>
      <c r="F13981" s="26">
        <v>11301</v>
      </c>
      <c r="G13981" s="26" t="s">
        <v>14608</v>
      </c>
      <c r="H13981" s="24" t="s">
        <v>3000</v>
      </c>
      <c r="I13981" s="24" t="s">
        <v>3001</v>
      </c>
      <c r="J13981" s="27" t="s">
        <v>15162</v>
      </c>
      <c r="K13981" s="28">
        <v>1701.52</v>
      </c>
      <c r="L13981" s="28">
        <v>1701.52</v>
      </c>
    </row>
    <row r="13982" spans="1:12" x14ac:dyDescent="0.25">
      <c r="A13982" s="24" t="s">
        <v>3306</v>
      </c>
      <c r="B13982" s="26">
        <v>2018</v>
      </c>
      <c r="C13982" s="24">
        <v>2</v>
      </c>
      <c r="D13982" s="24" t="s">
        <v>15157</v>
      </c>
      <c r="E13982" s="26">
        <v>102</v>
      </c>
      <c r="F13982" s="26">
        <v>11302</v>
      </c>
      <c r="G13982" s="26" t="s">
        <v>14609</v>
      </c>
      <c r="H13982" s="24" t="s">
        <v>2854</v>
      </c>
      <c r="I13982" s="24" t="s">
        <v>2855</v>
      </c>
      <c r="J13982" s="27" t="s">
        <v>15162</v>
      </c>
      <c r="K13982" s="28">
        <v>6509.21</v>
      </c>
      <c r="L13982" s="28">
        <v>6509.21</v>
      </c>
    </row>
    <row r="13983" spans="1:12" x14ac:dyDescent="0.25">
      <c r="A13983" s="24" t="s">
        <v>3306</v>
      </c>
      <c r="B13983" s="26">
        <v>2018</v>
      </c>
      <c r="C13983" s="24">
        <v>2</v>
      </c>
      <c r="D13983" s="24" t="s">
        <v>15157</v>
      </c>
      <c r="E13983" s="26">
        <v>102</v>
      </c>
      <c r="F13983" s="26">
        <v>11303</v>
      </c>
      <c r="G13983" s="26" t="s">
        <v>14610</v>
      </c>
      <c r="H13983" s="24" t="s">
        <v>3002</v>
      </c>
      <c r="I13983" s="24" t="s">
        <v>3003</v>
      </c>
      <c r="J13983" s="27" t="s">
        <v>15162</v>
      </c>
      <c r="K13983" s="28">
        <v>8012.6</v>
      </c>
      <c r="L13983" s="28">
        <v>8012.6</v>
      </c>
    </row>
    <row r="13984" spans="1:12" x14ac:dyDescent="0.25">
      <c r="A13984" s="24" t="s">
        <v>3306</v>
      </c>
      <c r="B13984" s="26">
        <v>2018</v>
      </c>
      <c r="C13984" s="24">
        <v>2</v>
      </c>
      <c r="D13984" s="24" t="s">
        <v>15157</v>
      </c>
      <c r="E13984" s="26">
        <v>103</v>
      </c>
      <c r="F13984" s="26">
        <v>11304</v>
      </c>
      <c r="G13984" s="26" t="s">
        <v>14611</v>
      </c>
      <c r="H13984" s="24" t="s">
        <v>2347</v>
      </c>
      <c r="I13984" s="24" t="s">
        <v>2348</v>
      </c>
      <c r="J13984" s="27" t="s">
        <v>15162</v>
      </c>
      <c r="K13984" s="28">
        <v>3050.09</v>
      </c>
      <c r="L13984" s="28">
        <v>3050.09</v>
      </c>
    </row>
    <row r="13985" spans="1:12" x14ac:dyDescent="0.25">
      <c r="A13985" s="24" t="s">
        <v>3306</v>
      </c>
      <c r="B13985" s="26">
        <v>2018</v>
      </c>
      <c r="C13985" s="24">
        <v>2</v>
      </c>
      <c r="D13985" s="24" t="s">
        <v>15157</v>
      </c>
      <c r="E13985" s="26">
        <v>103</v>
      </c>
      <c r="F13985" s="26">
        <v>11305</v>
      </c>
      <c r="G13985" s="26" t="s">
        <v>14612</v>
      </c>
      <c r="H13985" s="24" t="s">
        <v>2896</v>
      </c>
      <c r="I13985" s="24" t="s">
        <v>2897</v>
      </c>
      <c r="J13985" s="27" t="s">
        <v>15162</v>
      </c>
      <c r="K13985" s="28">
        <v>2363.64</v>
      </c>
      <c r="L13985" s="28">
        <v>2363.64</v>
      </c>
    </row>
    <row r="13986" spans="1:12" x14ac:dyDescent="0.25">
      <c r="A13986" s="24" t="s">
        <v>3306</v>
      </c>
      <c r="B13986" s="26">
        <v>2018</v>
      </c>
      <c r="C13986" s="24">
        <v>2</v>
      </c>
      <c r="D13986" s="24" t="s">
        <v>15157</v>
      </c>
      <c r="E13986" s="26">
        <v>104</v>
      </c>
      <c r="F13986" s="26">
        <v>11306</v>
      </c>
      <c r="G13986" s="26" t="s">
        <v>14613</v>
      </c>
      <c r="H13986" s="24" t="s">
        <v>3004</v>
      </c>
      <c r="I13986" s="24" t="s">
        <v>3005</v>
      </c>
      <c r="J13986" s="27" t="s">
        <v>15162</v>
      </c>
      <c r="K13986" s="28">
        <v>2383.96</v>
      </c>
      <c r="L13986" s="28">
        <v>2370.62</v>
      </c>
    </row>
    <row r="13987" spans="1:12" x14ac:dyDescent="0.25">
      <c r="A13987" s="24" t="s">
        <v>3306</v>
      </c>
      <c r="B13987" s="26">
        <v>2018</v>
      </c>
      <c r="C13987" s="24">
        <v>2</v>
      </c>
      <c r="D13987" s="24" t="s">
        <v>15157</v>
      </c>
      <c r="E13987" s="26">
        <v>105</v>
      </c>
      <c r="F13987" s="26">
        <v>10918</v>
      </c>
      <c r="G13987" s="26" t="s">
        <v>14225</v>
      </c>
      <c r="H13987" s="24" t="s">
        <v>3006</v>
      </c>
      <c r="I13987" s="24" t="s">
        <v>3007</v>
      </c>
      <c r="J13987" s="27" t="s">
        <v>15162</v>
      </c>
      <c r="K13987" s="28">
        <v>7759.29</v>
      </c>
      <c r="L13987" s="28">
        <v>7759.29</v>
      </c>
    </row>
    <row r="13988" spans="1:12" x14ac:dyDescent="0.25">
      <c r="A13988" s="24" t="s">
        <v>3306</v>
      </c>
      <c r="B13988" s="26">
        <v>2018</v>
      </c>
      <c r="C13988" s="24">
        <v>2</v>
      </c>
      <c r="D13988" s="24" t="s">
        <v>15157</v>
      </c>
      <c r="E13988" s="26">
        <v>105</v>
      </c>
      <c r="F13988" s="26">
        <v>11307</v>
      </c>
      <c r="G13988" s="26" t="s">
        <v>14614</v>
      </c>
      <c r="H13988" s="24" t="s">
        <v>2732</v>
      </c>
      <c r="I13988" s="24" t="s">
        <v>2733</v>
      </c>
      <c r="J13988" s="27" t="s">
        <v>15162</v>
      </c>
      <c r="K13988" s="28">
        <v>1020.37</v>
      </c>
      <c r="L13988" s="28">
        <v>1020.37</v>
      </c>
    </row>
    <row r="13989" spans="1:12" x14ac:dyDescent="0.25">
      <c r="A13989" s="24" t="s">
        <v>3306</v>
      </c>
      <c r="B13989" s="26">
        <v>2018</v>
      </c>
      <c r="C13989" s="24">
        <v>2</v>
      </c>
      <c r="D13989" s="24" t="s">
        <v>15157</v>
      </c>
      <c r="E13989" s="26">
        <v>105</v>
      </c>
      <c r="F13989" s="26">
        <v>11308</v>
      </c>
      <c r="G13989" s="26" t="s">
        <v>14615</v>
      </c>
      <c r="H13989" s="24" t="s">
        <v>2728</v>
      </c>
      <c r="I13989" s="24" t="s">
        <v>2729</v>
      </c>
      <c r="J13989" s="27" t="s">
        <v>15162</v>
      </c>
      <c r="K13989" s="28">
        <v>2591.4899999999998</v>
      </c>
      <c r="L13989" s="28">
        <v>2591.4899999999998</v>
      </c>
    </row>
    <row r="13990" spans="1:12" x14ac:dyDescent="0.25">
      <c r="A13990" s="24" t="s">
        <v>3306</v>
      </c>
      <c r="B13990" s="26">
        <v>2018</v>
      </c>
      <c r="C13990" s="24">
        <v>2</v>
      </c>
      <c r="D13990" s="24" t="s">
        <v>15157</v>
      </c>
      <c r="E13990" s="26">
        <v>116</v>
      </c>
      <c r="F13990" s="26">
        <v>11309</v>
      </c>
      <c r="G13990" s="26" t="s">
        <v>14616</v>
      </c>
      <c r="H13990" s="24" t="s">
        <v>3008</v>
      </c>
      <c r="I13990" s="24" t="s">
        <v>3009</v>
      </c>
      <c r="J13990" s="27" t="s">
        <v>15162</v>
      </c>
      <c r="K13990" s="28">
        <v>8037.29</v>
      </c>
      <c r="L13990" s="28">
        <v>8037.29</v>
      </c>
    </row>
    <row r="13991" spans="1:12" x14ac:dyDescent="0.25">
      <c r="A13991" s="24" t="s">
        <v>3306</v>
      </c>
      <c r="B13991" s="26">
        <v>2018</v>
      </c>
      <c r="C13991" s="24">
        <v>2</v>
      </c>
      <c r="D13991" s="24" t="s">
        <v>15157</v>
      </c>
      <c r="E13991" s="26">
        <v>119</v>
      </c>
      <c r="F13991" s="26">
        <v>11310</v>
      </c>
      <c r="G13991" s="26" t="s">
        <v>14617</v>
      </c>
      <c r="H13991" s="24" t="s">
        <v>2952</v>
      </c>
      <c r="I13991" s="24" t="s">
        <v>2953</v>
      </c>
      <c r="J13991" s="27" t="s">
        <v>15162</v>
      </c>
      <c r="K13991" s="28">
        <v>2380.84</v>
      </c>
      <c r="L13991" s="28">
        <v>2380.84</v>
      </c>
    </row>
    <row r="13992" spans="1:12" x14ac:dyDescent="0.25">
      <c r="A13992" s="24" t="s">
        <v>3306</v>
      </c>
      <c r="B13992" s="26">
        <v>2018</v>
      </c>
      <c r="C13992" s="24">
        <v>2</v>
      </c>
      <c r="D13992" s="24" t="s">
        <v>15157</v>
      </c>
      <c r="E13992" s="26">
        <v>126</v>
      </c>
      <c r="F13992" s="26">
        <v>11311</v>
      </c>
      <c r="G13992" s="26" t="s">
        <v>14618</v>
      </c>
      <c r="H13992" s="24" t="s">
        <v>2299</v>
      </c>
      <c r="I13992" s="24" t="s">
        <v>2300</v>
      </c>
      <c r="J13992" s="27" t="s">
        <v>15162</v>
      </c>
      <c r="K13992" s="28">
        <v>789.4</v>
      </c>
      <c r="L13992" s="28">
        <v>789.4</v>
      </c>
    </row>
    <row r="13993" spans="1:12" x14ac:dyDescent="0.25">
      <c r="A13993" s="24" t="s">
        <v>3306</v>
      </c>
      <c r="B13993" s="26">
        <v>2018</v>
      </c>
      <c r="C13993" s="24">
        <v>2</v>
      </c>
      <c r="D13993" s="24" t="s">
        <v>15157</v>
      </c>
      <c r="E13993" s="26">
        <v>126</v>
      </c>
      <c r="F13993" s="26">
        <v>11312</v>
      </c>
      <c r="G13993" s="26" t="s">
        <v>14619</v>
      </c>
      <c r="H13993" s="24" t="s">
        <v>2730</v>
      </c>
      <c r="I13993" s="24" t="s">
        <v>2731</v>
      </c>
      <c r="J13993" s="27" t="s">
        <v>15162</v>
      </c>
      <c r="K13993" s="28">
        <v>1486.82</v>
      </c>
      <c r="L13993" s="28">
        <v>1486.82</v>
      </c>
    </row>
    <row r="13994" spans="1:12" x14ac:dyDescent="0.25">
      <c r="A13994" s="24" t="s">
        <v>3306</v>
      </c>
      <c r="B13994" s="26">
        <v>2018</v>
      </c>
      <c r="C13994" s="24">
        <v>2</v>
      </c>
      <c r="D13994" s="24" t="s">
        <v>15157</v>
      </c>
      <c r="E13994" s="26">
        <v>126</v>
      </c>
      <c r="F13994" s="26">
        <v>11313</v>
      </c>
      <c r="G13994" s="26" t="s">
        <v>14620</v>
      </c>
      <c r="H13994" s="24" t="s">
        <v>2782</v>
      </c>
      <c r="I13994" s="24" t="s">
        <v>2783</v>
      </c>
      <c r="J13994" s="27" t="s">
        <v>15162</v>
      </c>
      <c r="K13994" s="28">
        <v>3675.12</v>
      </c>
      <c r="L13994" s="28">
        <v>3675.12</v>
      </c>
    </row>
    <row r="13995" spans="1:12" x14ac:dyDescent="0.25">
      <c r="A13995" s="24" t="s">
        <v>3306</v>
      </c>
      <c r="B13995" s="26">
        <v>2018</v>
      </c>
      <c r="C13995" s="24">
        <v>2</v>
      </c>
      <c r="D13995" s="24" t="s">
        <v>15157</v>
      </c>
      <c r="E13995" s="26">
        <v>133</v>
      </c>
      <c r="F13995" s="26">
        <v>11314</v>
      </c>
      <c r="G13995" s="26" t="s">
        <v>14621</v>
      </c>
      <c r="H13995" s="24" t="s">
        <v>2896</v>
      </c>
      <c r="I13995" s="24" t="s">
        <v>2897</v>
      </c>
      <c r="J13995" s="27" t="s">
        <v>15162</v>
      </c>
      <c r="K13995" s="28">
        <v>2608.81</v>
      </c>
      <c r="L13995" s="28">
        <v>2608.81</v>
      </c>
    </row>
    <row r="13996" spans="1:12" x14ac:dyDescent="0.25">
      <c r="A13996" s="24" t="s">
        <v>3306</v>
      </c>
      <c r="B13996" s="26">
        <v>2018</v>
      </c>
      <c r="C13996" s="24">
        <v>2</v>
      </c>
      <c r="D13996" s="24" t="s">
        <v>15157</v>
      </c>
      <c r="E13996" s="26">
        <v>133</v>
      </c>
      <c r="F13996" s="26">
        <v>11315</v>
      </c>
      <c r="G13996" s="26" t="s">
        <v>14622</v>
      </c>
      <c r="H13996" s="24" t="s">
        <v>3010</v>
      </c>
      <c r="I13996" s="24" t="s">
        <v>3011</v>
      </c>
      <c r="J13996" s="27" t="s">
        <v>15162</v>
      </c>
      <c r="K13996" s="28">
        <v>1495.18</v>
      </c>
      <c r="L13996" s="28">
        <v>1495.18</v>
      </c>
    </row>
    <row r="13997" spans="1:12" x14ac:dyDescent="0.25">
      <c r="A13997" s="24" t="s">
        <v>3306</v>
      </c>
      <c r="B13997" s="26">
        <v>2018</v>
      </c>
      <c r="C13997" s="24">
        <v>2</v>
      </c>
      <c r="D13997" s="24" t="s">
        <v>15157</v>
      </c>
      <c r="E13997" s="26">
        <v>141</v>
      </c>
      <c r="F13997" s="26">
        <v>11316</v>
      </c>
      <c r="G13997" s="26" t="s">
        <v>14623</v>
      </c>
      <c r="H13997" s="24" t="s">
        <v>2776</v>
      </c>
      <c r="I13997" s="24" t="s">
        <v>2777</v>
      </c>
      <c r="J13997" s="27" t="s">
        <v>15162</v>
      </c>
      <c r="K13997" s="28">
        <v>7919.95</v>
      </c>
      <c r="L13997" s="28">
        <v>7919.95</v>
      </c>
    </row>
    <row r="13998" spans="1:12" x14ac:dyDescent="0.25">
      <c r="A13998" s="24" t="s">
        <v>3306</v>
      </c>
      <c r="B13998" s="26">
        <v>2018</v>
      </c>
      <c r="C13998" s="24">
        <v>2</v>
      </c>
      <c r="D13998" s="24" t="s">
        <v>15157</v>
      </c>
      <c r="E13998" s="26">
        <v>141</v>
      </c>
      <c r="F13998" s="26">
        <v>11317</v>
      </c>
      <c r="G13998" s="26" t="s">
        <v>14624</v>
      </c>
      <c r="H13998" s="24" t="s">
        <v>2776</v>
      </c>
      <c r="I13998" s="24" t="s">
        <v>2777</v>
      </c>
      <c r="J13998" s="27" t="s">
        <v>15162</v>
      </c>
      <c r="K13998" s="28">
        <v>11893.52</v>
      </c>
      <c r="L13998" s="28">
        <v>11893.52</v>
      </c>
    </row>
    <row r="13999" spans="1:12" x14ac:dyDescent="0.25">
      <c r="A13999" s="24" t="s">
        <v>3306</v>
      </c>
      <c r="B13999" s="26">
        <v>2018</v>
      </c>
      <c r="C13999" s="24">
        <v>2</v>
      </c>
      <c r="D13999" s="24" t="s">
        <v>15157</v>
      </c>
      <c r="E13999" s="26">
        <v>142</v>
      </c>
      <c r="F13999" s="26">
        <v>11318</v>
      </c>
      <c r="G13999" s="26" t="s">
        <v>14625</v>
      </c>
      <c r="H13999" s="24" t="s">
        <v>2730</v>
      </c>
      <c r="I13999" s="24" t="s">
        <v>2731</v>
      </c>
      <c r="J13999" s="27" t="s">
        <v>15162</v>
      </c>
      <c r="K13999" s="28">
        <v>7399.5</v>
      </c>
      <c r="L13999" s="28">
        <v>7399.5</v>
      </c>
    </row>
    <row r="14000" spans="1:12" x14ac:dyDescent="0.25">
      <c r="A14000" s="24" t="s">
        <v>3306</v>
      </c>
      <c r="B14000" s="26">
        <v>2018</v>
      </c>
      <c r="C14000" s="24">
        <v>2</v>
      </c>
      <c r="D14000" s="24" t="s">
        <v>15157</v>
      </c>
      <c r="E14000" s="26">
        <v>143</v>
      </c>
      <c r="F14000" s="26">
        <v>11319</v>
      </c>
      <c r="G14000" s="26" t="s">
        <v>14626</v>
      </c>
      <c r="H14000" s="24" t="s">
        <v>2842</v>
      </c>
      <c r="I14000" s="24" t="s">
        <v>2843</v>
      </c>
      <c r="J14000" s="27" t="s">
        <v>15162</v>
      </c>
      <c r="K14000" s="28">
        <v>12757.78</v>
      </c>
      <c r="L14000" s="28">
        <v>12757.78</v>
      </c>
    </row>
    <row r="14001" spans="1:12" x14ac:dyDescent="0.25">
      <c r="A14001" s="24" t="s">
        <v>3306</v>
      </c>
      <c r="B14001" s="26">
        <v>2018</v>
      </c>
      <c r="C14001" s="24">
        <v>2</v>
      </c>
      <c r="D14001" s="24" t="s">
        <v>15157</v>
      </c>
      <c r="E14001" s="26">
        <v>143</v>
      </c>
      <c r="F14001" s="26">
        <v>11320</v>
      </c>
      <c r="G14001" s="26" t="s">
        <v>14627</v>
      </c>
      <c r="H14001" s="24" t="s">
        <v>2776</v>
      </c>
      <c r="I14001" s="24" t="s">
        <v>2777</v>
      </c>
      <c r="J14001" s="27" t="s">
        <v>15162</v>
      </c>
      <c r="K14001" s="28">
        <v>1223.9000000000001</v>
      </c>
      <c r="L14001" s="28">
        <v>1223.9000000000001</v>
      </c>
    </row>
    <row r="14002" spans="1:12" x14ac:dyDescent="0.25">
      <c r="A14002" s="24" t="s">
        <v>3306</v>
      </c>
      <c r="B14002" s="26">
        <v>2018</v>
      </c>
      <c r="C14002" s="24">
        <v>2</v>
      </c>
      <c r="D14002" s="24" t="s">
        <v>15157</v>
      </c>
      <c r="E14002" s="26">
        <v>144</v>
      </c>
      <c r="F14002" s="26">
        <v>11321</v>
      </c>
      <c r="G14002" s="26" t="s">
        <v>14628</v>
      </c>
      <c r="H14002" s="24" t="s">
        <v>2896</v>
      </c>
      <c r="I14002" s="24" t="s">
        <v>2897</v>
      </c>
      <c r="J14002" s="27" t="s">
        <v>15162</v>
      </c>
      <c r="K14002" s="28">
        <v>4829.66</v>
      </c>
      <c r="L14002" s="28">
        <v>4829.66</v>
      </c>
    </row>
    <row r="14003" spans="1:12" x14ac:dyDescent="0.25">
      <c r="A14003" s="24" t="s">
        <v>3306</v>
      </c>
      <c r="B14003" s="26">
        <v>2018</v>
      </c>
      <c r="C14003" s="24">
        <v>2</v>
      </c>
      <c r="D14003" s="24" t="s">
        <v>15157</v>
      </c>
      <c r="E14003" s="26">
        <v>144</v>
      </c>
      <c r="F14003" s="26">
        <v>11322</v>
      </c>
      <c r="G14003" s="26" t="s">
        <v>14629</v>
      </c>
      <c r="H14003" s="24" t="s">
        <v>2734</v>
      </c>
      <c r="I14003" s="24" t="s">
        <v>2735</v>
      </c>
      <c r="J14003" s="27" t="s">
        <v>15162</v>
      </c>
      <c r="K14003" s="28">
        <v>2999.05</v>
      </c>
      <c r="L14003" s="28">
        <v>2999.05</v>
      </c>
    </row>
    <row r="14004" spans="1:12" x14ac:dyDescent="0.25">
      <c r="A14004" s="24" t="s">
        <v>3306</v>
      </c>
      <c r="B14004" s="26">
        <v>2018</v>
      </c>
      <c r="C14004" s="24">
        <v>2</v>
      </c>
      <c r="D14004" s="24" t="s">
        <v>15157</v>
      </c>
      <c r="E14004" s="26">
        <v>145</v>
      </c>
      <c r="F14004" s="26">
        <v>11323</v>
      </c>
      <c r="G14004" s="26" t="s">
        <v>14630</v>
      </c>
      <c r="H14004" s="24" t="s">
        <v>2774</v>
      </c>
      <c r="I14004" s="24" t="s">
        <v>2775</v>
      </c>
      <c r="J14004" s="27" t="s">
        <v>15162</v>
      </c>
      <c r="K14004" s="28">
        <v>8986.5400000000009</v>
      </c>
      <c r="L14004" s="28">
        <v>8986.5400000000009</v>
      </c>
    </row>
    <row r="14005" spans="1:12" x14ac:dyDescent="0.25">
      <c r="A14005" s="24" t="s">
        <v>3306</v>
      </c>
      <c r="B14005" s="26">
        <v>2018</v>
      </c>
      <c r="C14005" s="24">
        <v>2</v>
      </c>
      <c r="D14005" s="24" t="s">
        <v>15157</v>
      </c>
      <c r="E14005" s="26">
        <v>145</v>
      </c>
      <c r="F14005" s="26">
        <v>11324</v>
      </c>
      <c r="G14005" s="26" t="s">
        <v>14631</v>
      </c>
      <c r="H14005" s="24" t="s">
        <v>3012</v>
      </c>
      <c r="I14005" s="24" t="s">
        <v>3013</v>
      </c>
      <c r="J14005" s="27" t="s">
        <v>15162</v>
      </c>
      <c r="K14005" s="28">
        <v>5198.16</v>
      </c>
      <c r="L14005" s="28">
        <v>5198.16</v>
      </c>
    </row>
    <row r="14006" spans="1:12" x14ac:dyDescent="0.25">
      <c r="A14006" s="24" t="s">
        <v>3306</v>
      </c>
      <c r="B14006" s="26">
        <v>2018</v>
      </c>
      <c r="C14006" s="24">
        <v>2</v>
      </c>
      <c r="D14006" s="24" t="s">
        <v>15157</v>
      </c>
      <c r="E14006" s="26">
        <v>145</v>
      </c>
      <c r="F14006" s="26">
        <v>11325</v>
      </c>
      <c r="G14006" s="26" t="s">
        <v>14632</v>
      </c>
      <c r="H14006" s="24" t="s">
        <v>2728</v>
      </c>
      <c r="I14006" s="24" t="s">
        <v>2729</v>
      </c>
      <c r="J14006" s="27" t="s">
        <v>15162</v>
      </c>
      <c r="K14006" s="28">
        <v>1812.12</v>
      </c>
      <c r="L14006" s="28">
        <v>1812.12</v>
      </c>
    </row>
    <row r="14007" spans="1:12" x14ac:dyDescent="0.25">
      <c r="A14007" s="24" t="s">
        <v>3306</v>
      </c>
      <c r="B14007" s="26">
        <v>2018</v>
      </c>
      <c r="C14007" s="24">
        <v>2</v>
      </c>
      <c r="D14007" s="24" t="s">
        <v>15157</v>
      </c>
      <c r="E14007" s="26">
        <v>146</v>
      </c>
      <c r="F14007" s="26">
        <v>11326</v>
      </c>
      <c r="G14007" s="26" t="s">
        <v>14633</v>
      </c>
      <c r="H14007" s="24" t="s">
        <v>2730</v>
      </c>
      <c r="I14007" s="24" t="s">
        <v>2731</v>
      </c>
      <c r="J14007" s="27" t="s">
        <v>15162</v>
      </c>
      <c r="K14007" s="28">
        <v>7583.11</v>
      </c>
      <c r="L14007" s="28">
        <v>7583.11</v>
      </c>
    </row>
    <row r="14008" spans="1:12" x14ac:dyDescent="0.25">
      <c r="A14008" s="24" t="s">
        <v>3306</v>
      </c>
      <c r="B14008" s="26">
        <v>2018</v>
      </c>
      <c r="C14008" s="24">
        <v>2</v>
      </c>
      <c r="D14008" s="24" t="s">
        <v>15157</v>
      </c>
      <c r="E14008" s="26">
        <v>146</v>
      </c>
      <c r="F14008" s="26">
        <v>11327</v>
      </c>
      <c r="G14008" s="26" t="s">
        <v>14634</v>
      </c>
      <c r="H14008" s="24" t="s">
        <v>2896</v>
      </c>
      <c r="I14008" s="24" t="s">
        <v>2897</v>
      </c>
      <c r="J14008" s="27" t="s">
        <v>15162</v>
      </c>
      <c r="K14008" s="28">
        <v>1447.27</v>
      </c>
      <c r="L14008" s="28">
        <v>1447.27</v>
      </c>
    </row>
    <row r="14009" spans="1:12" x14ac:dyDescent="0.25">
      <c r="A14009" s="24" t="s">
        <v>3306</v>
      </c>
      <c r="B14009" s="26">
        <v>2018</v>
      </c>
      <c r="C14009" s="24">
        <v>2</v>
      </c>
      <c r="D14009" s="24" t="s">
        <v>15157</v>
      </c>
      <c r="E14009" s="26">
        <v>146</v>
      </c>
      <c r="F14009" s="26">
        <v>11328</v>
      </c>
      <c r="G14009" s="26" t="s">
        <v>14635</v>
      </c>
      <c r="H14009" s="24" t="s">
        <v>3014</v>
      </c>
      <c r="I14009" s="24" t="s">
        <v>3015</v>
      </c>
      <c r="J14009" s="27" t="s">
        <v>15162</v>
      </c>
      <c r="K14009" s="28">
        <v>887.55</v>
      </c>
      <c r="L14009" s="28">
        <v>887.55</v>
      </c>
    </row>
    <row r="14010" spans="1:12" x14ac:dyDescent="0.25">
      <c r="A14010" s="24" t="s">
        <v>3306</v>
      </c>
      <c r="B14010" s="26">
        <v>2018</v>
      </c>
      <c r="C14010" s="24">
        <v>2</v>
      </c>
      <c r="D14010" s="24" t="s">
        <v>15157</v>
      </c>
      <c r="E14010" s="26">
        <v>154</v>
      </c>
      <c r="F14010" s="26">
        <v>11329</v>
      </c>
      <c r="G14010" s="26" t="s">
        <v>14636</v>
      </c>
      <c r="H14010" s="24" t="s">
        <v>2730</v>
      </c>
      <c r="I14010" s="24" t="s">
        <v>2731</v>
      </c>
      <c r="J14010" s="27" t="s">
        <v>15162</v>
      </c>
      <c r="K14010" s="28">
        <v>13477.01</v>
      </c>
      <c r="L14010" s="28">
        <v>13477.01</v>
      </c>
    </row>
    <row r="14011" spans="1:12" x14ac:dyDescent="0.25">
      <c r="A14011" s="24" t="s">
        <v>3306</v>
      </c>
      <c r="B14011" s="26">
        <v>2018</v>
      </c>
      <c r="C14011" s="24">
        <v>2</v>
      </c>
      <c r="D14011" s="24" t="s">
        <v>15157</v>
      </c>
      <c r="E14011" s="26">
        <v>157</v>
      </c>
      <c r="F14011" s="26">
        <v>11330</v>
      </c>
      <c r="G14011" s="26" t="s">
        <v>14637</v>
      </c>
      <c r="H14011" s="24" t="s">
        <v>2728</v>
      </c>
      <c r="I14011" s="24" t="s">
        <v>2729</v>
      </c>
      <c r="J14011" s="27" t="s">
        <v>15162</v>
      </c>
      <c r="K14011" s="28">
        <v>168.3</v>
      </c>
      <c r="L14011" s="28">
        <v>168.3</v>
      </c>
    </row>
    <row r="14012" spans="1:12" x14ac:dyDescent="0.25">
      <c r="A14012" s="24" t="s">
        <v>3306</v>
      </c>
      <c r="B14012" s="26">
        <v>2018</v>
      </c>
      <c r="C14012" s="24">
        <v>2</v>
      </c>
      <c r="D14012" s="24" t="s">
        <v>15124</v>
      </c>
      <c r="E14012" s="26">
        <v>1</v>
      </c>
      <c r="F14012" s="26">
        <v>11331</v>
      </c>
      <c r="G14012" s="26" t="s">
        <v>14638</v>
      </c>
      <c r="H14012" s="24" t="s">
        <v>2516</v>
      </c>
      <c r="I14012" s="24" t="s">
        <v>2517</v>
      </c>
      <c r="J14012" s="27" t="s">
        <v>15162</v>
      </c>
      <c r="K14012" s="28">
        <v>622.77</v>
      </c>
      <c r="L14012" s="28">
        <v>622.77</v>
      </c>
    </row>
    <row r="14013" spans="1:12" x14ac:dyDescent="0.25">
      <c r="A14013" s="24" t="s">
        <v>3306</v>
      </c>
      <c r="B14013" s="26">
        <v>2018</v>
      </c>
      <c r="C14013" s="24">
        <v>2</v>
      </c>
      <c r="D14013" s="24" t="s">
        <v>15124</v>
      </c>
      <c r="E14013" s="26">
        <v>1</v>
      </c>
      <c r="F14013" s="26">
        <v>11332</v>
      </c>
      <c r="G14013" s="26" t="s">
        <v>14639</v>
      </c>
      <c r="H14013" s="24" t="s">
        <v>316</v>
      </c>
      <c r="I14013" s="24" t="s">
        <v>317</v>
      </c>
      <c r="J14013" s="27" t="s">
        <v>15162</v>
      </c>
      <c r="K14013" s="28">
        <v>346.96</v>
      </c>
      <c r="L14013" s="28">
        <v>346.96</v>
      </c>
    </row>
    <row r="14014" spans="1:12" x14ac:dyDescent="0.25">
      <c r="A14014" s="24" t="s">
        <v>3306</v>
      </c>
      <c r="B14014" s="26">
        <v>2018</v>
      </c>
      <c r="C14014" s="24">
        <v>2</v>
      </c>
      <c r="D14014" s="24" t="s">
        <v>15124</v>
      </c>
      <c r="E14014" s="26">
        <v>1</v>
      </c>
      <c r="F14014" s="26">
        <v>11333</v>
      </c>
      <c r="G14014" s="26" t="s">
        <v>14640</v>
      </c>
      <c r="H14014" s="24" t="s">
        <v>2516</v>
      </c>
      <c r="I14014" s="24" t="s">
        <v>2517</v>
      </c>
      <c r="J14014" s="27" t="s">
        <v>15162</v>
      </c>
      <c r="K14014" s="28">
        <v>1134.49</v>
      </c>
      <c r="L14014" s="28">
        <v>1134.49</v>
      </c>
    </row>
    <row r="14015" spans="1:12" x14ac:dyDescent="0.25">
      <c r="A14015" s="24" t="s">
        <v>3306</v>
      </c>
      <c r="B14015" s="26">
        <v>2018</v>
      </c>
      <c r="C14015" s="24">
        <v>2</v>
      </c>
      <c r="D14015" s="24" t="s">
        <v>15124</v>
      </c>
      <c r="E14015" s="26">
        <v>1</v>
      </c>
      <c r="F14015" s="26">
        <v>11334</v>
      </c>
      <c r="G14015" s="26" t="s">
        <v>14641</v>
      </c>
      <c r="H14015" s="24" t="s">
        <v>2516</v>
      </c>
      <c r="I14015" s="24" t="s">
        <v>2517</v>
      </c>
      <c r="J14015" s="27" t="s">
        <v>15162</v>
      </c>
      <c r="K14015" s="28">
        <v>445.79</v>
      </c>
      <c r="L14015" s="28">
        <v>445.79</v>
      </c>
    </row>
    <row r="14016" spans="1:12" x14ac:dyDescent="0.25">
      <c r="A14016" s="24" t="s">
        <v>3306</v>
      </c>
      <c r="B14016" s="26">
        <v>2018</v>
      </c>
      <c r="C14016" s="24">
        <v>2</v>
      </c>
      <c r="D14016" s="24" t="s">
        <v>15124</v>
      </c>
      <c r="E14016" s="26">
        <v>1</v>
      </c>
      <c r="F14016" s="26">
        <v>11335</v>
      </c>
      <c r="G14016" s="26" t="s">
        <v>14642</v>
      </c>
      <c r="H14016" s="24" t="s">
        <v>2698</v>
      </c>
      <c r="I14016" s="24" t="s">
        <v>2699</v>
      </c>
      <c r="J14016" s="27" t="s">
        <v>15162</v>
      </c>
      <c r="K14016" s="28">
        <v>109.02</v>
      </c>
      <c r="L14016" s="28">
        <v>109.02</v>
      </c>
    </row>
    <row r="14017" spans="1:12" x14ac:dyDescent="0.25">
      <c r="A14017" s="24" t="s">
        <v>3306</v>
      </c>
      <c r="B14017" s="26">
        <v>2018</v>
      </c>
      <c r="C14017" s="24">
        <v>2</v>
      </c>
      <c r="D14017" s="24" t="s">
        <v>15124</v>
      </c>
      <c r="E14017" s="26">
        <v>1</v>
      </c>
      <c r="F14017" s="26">
        <v>11336</v>
      </c>
      <c r="G14017" s="26" t="s">
        <v>14643</v>
      </c>
      <c r="H14017" s="24" t="s">
        <v>3016</v>
      </c>
      <c r="I14017" s="24" t="s">
        <v>3017</v>
      </c>
      <c r="J14017" s="27" t="s">
        <v>15162</v>
      </c>
      <c r="K14017" s="28">
        <v>944.62</v>
      </c>
      <c r="L14017" s="28">
        <v>944.62</v>
      </c>
    </row>
    <row r="14018" spans="1:12" x14ac:dyDescent="0.25">
      <c r="A14018" s="24" t="s">
        <v>3306</v>
      </c>
      <c r="B14018" s="26">
        <v>2018</v>
      </c>
      <c r="C14018" s="24">
        <v>2</v>
      </c>
      <c r="D14018" s="24" t="s">
        <v>15124</v>
      </c>
      <c r="E14018" s="26">
        <v>10</v>
      </c>
      <c r="F14018" s="26">
        <v>11337</v>
      </c>
      <c r="G14018" s="26" t="s">
        <v>14644</v>
      </c>
      <c r="H14018" s="24" t="s">
        <v>3018</v>
      </c>
      <c r="I14018" s="24" t="s">
        <v>3019</v>
      </c>
      <c r="J14018" s="27" t="s">
        <v>15162</v>
      </c>
      <c r="K14018" s="28">
        <v>285.18</v>
      </c>
      <c r="L14018" s="28">
        <v>285.18</v>
      </c>
    </row>
    <row r="14019" spans="1:12" x14ac:dyDescent="0.25">
      <c r="A14019" s="24" t="s">
        <v>3306</v>
      </c>
      <c r="B14019" s="26">
        <v>2018</v>
      </c>
      <c r="C14019" s="24">
        <v>2</v>
      </c>
      <c r="D14019" s="24" t="s">
        <v>15124</v>
      </c>
      <c r="E14019" s="26">
        <v>11</v>
      </c>
      <c r="F14019" s="26">
        <v>11338</v>
      </c>
      <c r="G14019" s="26" t="s">
        <v>14645</v>
      </c>
      <c r="H14019" s="24" t="s">
        <v>316</v>
      </c>
      <c r="I14019" s="24" t="s">
        <v>317</v>
      </c>
      <c r="J14019" s="27" t="s">
        <v>15162</v>
      </c>
      <c r="K14019" s="28">
        <v>26.46</v>
      </c>
      <c r="L14019" s="28">
        <v>26.46</v>
      </c>
    </row>
    <row r="14020" spans="1:12" x14ac:dyDescent="0.25">
      <c r="A14020" s="24" t="s">
        <v>3306</v>
      </c>
      <c r="B14020" s="26">
        <v>2018</v>
      </c>
      <c r="C14020" s="24">
        <v>2</v>
      </c>
      <c r="D14020" s="24" t="s">
        <v>15124</v>
      </c>
      <c r="E14020" s="26">
        <v>11</v>
      </c>
      <c r="F14020" s="26">
        <v>11339</v>
      </c>
      <c r="G14020" s="26" t="s">
        <v>14646</v>
      </c>
      <c r="H14020" s="24" t="s">
        <v>2698</v>
      </c>
      <c r="I14020" s="24" t="s">
        <v>2699</v>
      </c>
      <c r="J14020" s="27" t="s">
        <v>15162</v>
      </c>
      <c r="K14020" s="28">
        <v>359.27</v>
      </c>
      <c r="L14020" s="28">
        <v>359.27</v>
      </c>
    </row>
    <row r="14021" spans="1:12" x14ac:dyDescent="0.25">
      <c r="A14021" s="24" t="s">
        <v>3306</v>
      </c>
      <c r="B14021" s="26">
        <v>2018</v>
      </c>
      <c r="C14021" s="24">
        <v>2</v>
      </c>
      <c r="D14021" s="24" t="s">
        <v>15124</v>
      </c>
      <c r="E14021" s="26">
        <v>11</v>
      </c>
      <c r="F14021" s="26">
        <v>11340</v>
      </c>
      <c r="G14021" s="26" t="s">
        <v>14647</v>
      </c>
      <c r="H14021" s="24" t="s">
        <v>2315</v>
      </c>
      <c r="I14021" s="24" t="s">
        <v>2316</v>
      </c>
      <c r="J14021" s="27" t="s">
        <v>15162</v>
      </c>
      <c r="K14021" s="28">
        <v>173.69</v>
      </c>
      <c r="L14021" s="28">
        <v>173.69</v>
      </c>
    </row>
    <row r="14022" spans="1:12" x14ac:dyDescent="0.25">
      <c r="A14022" s="24" t="s">
        <v>3306</v>
      </c>
      <c r="B14022" s="26">
        <v>2018</v>
      </c>
      <c r="C14022" s="24">
        <v>2</v>
      </c>
      <c r="D14022" s="24" t="s">
        <v>15124</v>
      </c>
      <c r="E14022" s="26">
        <v>11</v>
      </c>
      <c r="F14022" s="26">
        <v>11341</v>
      </c>
      <c r="G14022" s="26" t="s">
        <v>14648</v>
      </c>
      <c r="H14022" s="24" t="s">
        <v>2516</v>
      </c>
      <c r="I14022" s="24" t="s">
        <v>2517</v>
      </c>
      <c r="J14022" s="27" t="s">
        <v>15162</v>
      </c>
      <c r="K14022" s="28">
        <v>642.49</v>
      </c>
      <c r="L14022" s="28">
        <v>642.49</v>
      </c>
    </row>
    <row r="14023" spans="1:12" x14ac:dyDescent="0.25">
      <c r="A14023" s="24" t="s">
        <v>3306</v>
      </c>
      <c r="B14023" s="26">
        <v>2018</v>
      </c>
      <c r="C14023" s="24">
        <v>2</v>
      </c>
      <c r="D14023" s="24" t="s">
        <v>15124</v>
      </c>
      <c r="E14023" s="26">
        <v>11</v>
      </c>
      <c r="F14023" s="26">
        <v>11342</v>
      </c>
      <c r="G14023" s="26" t="s">
        <v>14649</v>
      </c>
      <c r="H14023" s="24" t="s">
        <v>2516</v>
      </c>
      <c r="I14023" s="24" t="s">
        <v>2517</v>
      </c>
      <c r="J14023" s="27" t="s">
        <v>15162</v>
      </c>
      <c r="K14023" s="28">
        <v>883.59</v>
      </c>
      <c r="L14023" s="28">
        <v>883.59</v>
      </c>
    </row>
    <row r="14024" spans="1:12" x14ac:dyDescent="0.25">
      <c r="A14024" s="24" t="s">
        <v>3306</v>
      </c>
      <c r="B14024" s="26">
        <v>2018</v>
      </c>
      <c r="C14024" s="24">
        <v>2</v>
      </c>
      <c r="D14024" s="24" t="s">
        <v>15124</v>
      </c>
      <c r="E14024" s="26">
        <v>11</v>
      </c>
      <c r="F14024" s="26">
        <v>11343</v>
      </c>
      <c r="G14024" s="26" t="s">
        <v>14650</v>
      </c>
      <c r="H14024" s="24" t="s">
        <v>3020</v>
      </c>
      <c r="I14024" s="24" t="s">
        <v>3021</v>
      </c>
      <c r="J14024" s="27" t="s">
        <v>15162</v>
      </c>
      <c r="K14024" s="28">
        <v>26.46</v>
      </c>
      <c r="L14024" s="28">
        <v>26.46</v>
      </c>
    </row>
    <row r="14025" spans="1:12" x14ac:dyDescent="0.25">
      <c r="A14025" s="24" t="s">
        <v>3306</v>
      </c>
      <c r="B14025" s="26">
        <v>2018</v>
      </c>
      <c r="C14025" s="24">
        <v>2</v>
      </c>
      <c r="D14025" s="24" t="s">
        <v>15124</v>
      </c>
      <c r="E14025" s="26">
        <v>13</v>
      </c>
      <c r="F14025" s="26">
        <v>11344</v>
      </c>
      <c r="G14025" s="26" t="s">
        <v>14651</v>
      </c>
      <c r="H14025" s="24" t="s">
        <v>426</v>
      </c>
      <c r="I14025" s="24" t="s">
        <v>427</v>
      </c>
      <c r="J14025" s="27" t="s">
        <v>15162</v>
      </c>
      <c r="K14025" s="28">
        <v>857.75</v>
      </c>
      <c r="L14025" s="28">
        <v>857.75</v>
      </c>
    </row>
    <row r="14026" spans="1:12" x14ac:dyDescent="0.25">
      <c r="A14026" s="24" t="s">
        <v>3306</v>
      </c>
      <c r="B14026" s="26">
        <v>2018</v>
      </c>
      <c r="C14026" s="24">
        <v>2</v>
      </c>
      <c r="D14026" s="24" t="s">
        <v>15124</v>
      </c>
      <c r="E14026" s="26">
        <v>13</v>
      </c>
      <c r="F14026" s="26">
        <v>11345</v>
      </c>
      <c r="G14026" s="26" t="s">
        <v>14652</v>
      </c>
      <c r="H14026" s="24" t="s">
        <v>1238</v>
      </c>
      <c r="I14026" s="24" t="s">
        <v>1239</v>
      </c>
      <c r="J14026" s="27" t="s">
        <v>15162</v>
      </c>
      <c r="K14026" s="28">
        <v>630.76</v>
      </c>
      <c r="L14026" s="28">
        <v>630.76</v>
      </c>
    </row>
    <row r="14027" spans="1:12" x14ac:dyDescent="0.25">
      <c r="A14027" s="24" t="s">
        <v>3306</v>
      </c>
      <c r="B14027" s="26">
        <v>2018</v>
      </c>
      <c r="C14027" s="24">
        <v>2</v>
      </c>
      <c r="D14027" s="24" t="s">
        <v>15124</v>
      </c>
      <c r="E14027" s="26">
        <v>13</v>
      </c>
      <c r="F14027" s="26">
        <v>11346</v>
      </c>
      <c r="G14027" s="26" t="s">
        <v>14653</v>
      </c>
      <c r="H14027" s="24" t="s">
        <v>2894</v>
      </c>
      <c r="I14027" s="24" t="s">
        <v>2895</v>
      </c>
      <c r="J14027" s="27" t="s">
        <v>15162</v>
      </c>
      <c r="K14027" s="28">
        <v>1083.31</v>
      </c>
      <c r="L14027" s="28">
        <v>1083.31</v>
      </c>
    </row>
    <row r="14028" spans="1:12" x14ac:dyDescent="0.25">
      <c r="A14028" s="24" t="s">
        <v>3306</v>
      </c>
      <c r="B14028" s="26">
        <v>2018</v>
      </c>
      <c r="C14028" s="24">
        <v>2</v>
      </c>
      <c r="D14028" s="24" t="s">
        <v>15124</v>
      </c>
      <c r="E14028" s="26">
        <v>13</v>
      </c>
      <c r="F14028" s="26">
        <v>11347</v>
      </c>
      <c r="G14028" s="26" t="s">
        <v>14654</v>
      </c>
      <c r="H14028" s="24" t="s">
        <v>2516</v>
      </c>
      <c r="I14028" s="24" t="s">
        <v>2517</v>
      </c>
      <c r="J14028" s="27" t="s">
        <v>15162</v>
      </c>
      <c r="K14028" s="28">
        <v>536.71</v>
      </c>
      <c r="L14028" s="28">
        <v>536.71</v>
      </c>
    </row>
    <row r="14029" spans="1:12" x14ac:dyDescent="0.25">
      <c r="A14029" s="24" t="s">
        <v>3306</v>
      </c>
      <c r="B14029" s="26">
        <v>2018</v>
      </c>
      <c r="C14029" s="24">
        <v>2</v>
      </c>
      <c r="D14029" s="24" t="s">
        <v>15124</v>
      </c>
      <c r="E14029" s="26">
        <v>13</v>
      </c>
      <c r="F14029" s="26">
        <v>11348</v>
      </c>
      <c r="G14029" s="26" t="s">
        <v>14655</v>
      </c>
      <c r="H14029" s="24" t="s">
        <v>2744</v>
      </c>
      <c r="I14029" s="24" t="s">
        <v>2745</v>
      </c>
      <c r="J14029" s="27" t="s">
        <v>15162</v>
      </c>
      <c r="K14029" s="28">
        <v>342.62</v>
      </c>
      <c r="L14029" s="28">
        <v>342.62</v>
      </c>
    </row>
    <row r="14030" spans="1:12" x14ac:dyDescent="0.25">
      <c r="A14030" s="24" t="s">
        <v>3306</v>
      </c>
      <c r="B14030" s="26">
        <v>2018</v>
      </c>
      <c r="C14030" s="24">
        <v>2</v>
      </c>
      <c r="D14030" s="24" t="s">
        <v>15124</v>
      </c>
      <c r="E14030" s="26">
        <v>14</v>
      </c>
      <c r="F14030" s="26">
        <v>11349</v>
      </c>
      <c r="G14030" s="26" t="s">
        <v>14656</v>
      </c>
      <c r="H14030" s="24" t="s">
        <v>2698</v>
      </c>
      <c r="I14030" s="24" t="s">
        <v>2699</v>
      </c>
      <c r="J14030" s="27" t="s">
        <v>15162</v>
      </c>
      <c r="K14030" s="28">
        <v>344.83</v>
      </c>
      <c r="L14030" s="28">
        <v>344.83</v>
      </c>
    </row>
    <row r="14031" spans="1:12" x14ac:dyDescent="0.25">
      <c r="A14031" s="24" t="s">
        <v>3306</v>
      </c>
      <c r="B14031" s="26">
        <v>2018</v>
      </c>
      <c r="C14031" s="24">
        <v>2</v>
      </c>
      <c r="D14031" s="24" t="s">
        <v>15124</v>
      </c>
      <c r="E14031" s="26">
        <v>14</v>
      </c>
      <c r="F14031" s="26">
        <v>11350</v>
      </c>
      <c r="G14031" s="26" t="s">
        <v>14657</v>
      </c>
      <c r="H14031" s="24" t="s">
        <v>978</v>
      </c>
      <c r="I14031" s="24" t="s">
        <v>979</v>
      </c>
      <c r="J14031" s="27" t="s">
        <v>15162</v>
      </c>
      <c r="K14031" s="28">
        <v>367.7</v>
      </c>
      <c r="L14031" s="28">
        <v>367.7</v>
      </c>
    </row>
    <row r="14032" spans="1:12" x14ac:dyDescent="0.25">
      <c r="A14032" s="24" t="s">
        <v>3306</v>
      </c>
      <c r="B14032" s="26">
        <v>2018</v>
      </c>
      <c r="C14032" s="24">
        <v>2</v>
      </c>
      <c r="D14032" s="24" t="s">
        <v>15124</v>
      </c>
      <c r="E14032" s="26">
        <v>14</v>
      </c>
      <c r="F14032" s="26">
        <v>11351</v>
      </c>
      <c r="G14032" s="26" t="s">
        <v>14658</v>
      </c>
      <c r="H14032" s="24" t="s">
        <v>3022</v>
      </c>
      <c r="I14032" s="24" t="s">
        <v>3023</v>
      </c>
      <c r="J14032" s="27" t="s">
        <v>15162</v>
      </c>
      <c r="K14032" s="28">
        <v>311.39</v>
      </c>
      <c r="L14032" s="28">
        <v>311.39</v>
      </c>
    </row>
    <row r="14033" spans="1:12" x14ac:dyDescent="0.25">
      <c r="A14033" s="24" t="s">
        <v>3306</v>
      </c>
      <c r="B14033" s="26">
        <v>2018</v>
      </c>
      <c r="C14033" s="24">
        <v>2</v>
      </c>
      <c r="D14033" s="24" t="s">
        <v>15124</v>
      </c>
      <c r="E14033" s="26">
        <v>15</v>
      </c>
      <c r="F14033" s="26">
        <v>11352</v>
      </c>
      <c r="G14033" s="26" t="s">
        <v>14659</v>
      </c>
      <c r="H14033" s="24" t="s">
        <v>978</v>
      </c>
      <c r="I14033" s="24" t="s">
        <v>979</v>
      </c>
      <c r="J14033" s="27" t="s">
        <v>15162</v>
      </c>
      <c r="K14033" s="28">
        <v>424.15</v>
      </c>
      <c r="L14033" s="28">
        <v>424.15</v>
      </c>
    </row>
    <row r="14034" spans="1:12" x14ac:dyDescent="0.25">
      <c r="A14034" s="24" t="s">
        <v>3306</v>
      </c>
      <c r="B14034" s="26">
        <v>2018</v>
      </c>
      <c r="C14034" s="24">
        <v>2</v>
      </c>
      <c r="D14034" s="24" t="s">
        <v>15124</v>
      </c>
      <c r="E14034" s="26">
        <v>19</v>
      </c>
      <c r="F14034" s="26">
        <v>11353</v>
      </c>
      <c r="G14034" s="26" t="s">
        <v>14660</v>
      </c>
      <c r="H14034" s="24" t="s">
        <v>316</v>
      </c>
      <c r="I14034" s="24" t="s">
        <v>317</v>
      </c>
      <c r="J14034" s="27" t="s">
        <v>15162</v>
      </c>
      <c r="K14034" s="28">
        <v>940.66</v>
      </c>
      <c r="L14034" s="28">
        <v>940.66</v>
      </c>
    </row>
    <row r="14035" spans="1:12" x14ac:dyDescent="0.25">
      <c r="A14035" s="24" t="s">
        <v>3306</v>
      </c>
      <c r="B14035" s="26">
        <v>2018</v>
      </c>
      <c r="C14035" s="24">
        <v>2</v>
      </c>
      <c r="D14035" s="24" t="s">
        <v>15124</v>
      </c>
      <c r="E14035" s="26">
        <v>20</v>
      </c>
      <c r="F14035" s="26">
        <v>11354</v>
      </c>
      <c r="G14035" s="26" t="s">
        <v>14661</v>
      </c>
      <c r="H14035" s="24" t="s">
        <v>206</v>
      </c>
      <c r="I14035" s="24" t="s">
        <v>207</v>
      </c>
      <c r="J14035" s="27" t="s">
        <v>15162</v>
      </c>
      <c r="K14035" s="28">
        <v>1146.1300000000001</v>
      </c>
      <c r="L14035" s="28">
        <v>1146.1300000000001</v>
      </c>
    </row>
    <row r="14036" spans="1:12" x14ac:dyDescent="0.25">
      <c r="A14036" s="24" t="s">
        <v>3306</v>
      </c>
      <c r="B14036" s="26">
        <v>2018</v>
      </c>
      <c r="C14036" s="24">
        <v>2</v>
      </c>
      <c r="D14036" s="24" t="s">
        <v>15124</v>
      </c>
      <c r="E14036" s="26">
        <v>20</v>
      </c>
      <c r="F14036" s="26">
        <v>11355</v>
      </c>
      <c r="G14036" s="26" t="s">
        <v>14662</v>
      </c>
      <c r="H14036" s="24" t="s">
        <v>2912</v>
      </c>
      <c r="I14036" s="24" t="s">
        <v>2913</v>
      </c>
      <c r="J14036" s="27" t="s">
        <v>15162</v>
      </c>
      <c r="K14036" s="28">
        <v>1129.32</v>
      </c>
      <c r="L14036" s="28">
        <v>1129.31</v>
      </c>
    </row>
    <row r="14037" spans="1:12" x14ac:dyDescent="0.25">
      <c r="A14037" s="24" t="s">
        <v>3306</v>
      </c>
      <c r="B14037" s="26">
        <v>2018</v>
      </c>
      <c r="C14037" s="24">
        <v>2</v>
      </c>
      <c r="D14037" s="24" t="s">
        <v>15124</v>
      </c>
      <c r="E14037" s="26">
        <v>21</v>
      </c>
      <c r="F14037" s="26">
        <v>11356</v>
      </c>
      <c r="G14037" s="26" t="s">
        <v>14663</v>
      </c>
      <c r="H14037" s="24" t="s">
        <v>2315</v>
      </c>
      <c r="I14037" s="24" t="s">
        <v>2316</v>
      </c>
      <c r="J14037" s="27" t="s">
        <v>15162</v>
      </c>
      <c r="K14037" s="28">
        <v>242.59</v>
      </c>
      <c r="L14037" s="28">
        <v>242.59</v>
      </c>
    </row>
    <row r="14038" spans="1:12" x14ac:dyDescent="0.25">
      <c r="A14038" s="24" t="s">
        <v>3306</v>
      </c>
      <c r="B14038" s="26">
        <v>2018</v>
      </c>
      <c r="C14038" s="24">
        <v>2</v>
      </c>
      <c r="D14038" s="24" t="s">
        <v>15124</v>
      </c>
      <c r="E14038" s="26">
        <v>21</v>
      </c>
      <c r="F14038" s="26">
        <v>11357</v>
      </c>
      <c r="G14038" s="26" t="s">
        <v>14664</v>
      </c>
      <c r="H14038" s="24" t="s">
        <v>174</v>
      </c>
      <c r="I14038" s="24" t="s">
        <v>175</v>
      </c>
      <c r="J14038" s="27" t="s">
        <v>15162</v>
      </c>
      <c r="K14038" s="28">
        <v>693.84</v>
      </c>
      <c r="L14038" s="28">
        <v>693.84</v>
      </c>
    </row>
    <row r="14039" spans="1:12" x14ac:dyDescent="0.25">
      <c r="A14039" s="24" t="s">
        <v>3306</v>
      </c>
      <c r="B14039" s="26">
        <v>2018</v>
      </c>
      <c r="C14039" s="24">
        <v>2</v>
      </c>
      <c r="D14039" s="24" t="s">
        <v>15124</v>
      </c>
      <c r="E14039" s="26">
        <v>21</v>
      </c>
      <c r="F14039" s="26">
        <v>11358</v>
      </c>
      <c r="G14039" s="26" t="s">
        <v>14665</v>
      </c>
      <c r="H14039" s="24" t="s">
        <v>3024</v>
      </c>
      <c r="I14039" s="24" t="s">
        <v>3025</v>
      </c>
      <c r="J14039" s="27" t="s">
        <v>15162</v>
      </c>
      <c r="K14039" s="28">
        <v>64.900000000000006</v>
      </c>
      <c r="L14039" s="28">
        <v>64.900000000000006</v>
      </c>
    </row>
    <row r="14040" spans="1:12" x14ac:dyDescent="0.25">
      <c r="A14040" s="24" t="s">
        <v>3306</v>
      </c>
      <c r="B14040" s="26">
        <v>2018</v>
      </c>
      <c r="C14040" s="24">
        <v>2</v>
      </c>
      <c r="D14040" s="24" t="s">
        <v>15124</v>
      </c>
      <c r="E14040" s="26">
        <v>22</v>
      </c>
      <c r="F14040" s="26">
        <v>11359</v>
      </c>
      <c r="G14040" s="26" t="s">
        <v>14666</v>
      </c>
      <c r="H14040" s="24" t="s">
        <v>3020</v>
      </c>
      <c r="I14040" s="24" t="s">
        <v>3021</v>
      </c>
      <c r="J14040" s="27" t="s">
        <v>15162</v>
      </c>
      <c r="K14040" s="28">
        <v>1325.53</v>
      </c>
      <c r="L14040" s="28">
        <v>1325.53</v>
      </c>
    </row>
    <row r="14041" spans="1:12" x14ac:dyDescent="0.25">
      <c r="A14041" s="24" t="s">
        <v>3306</v>
      </c>
      <c r="B14041" s="26">
        <v>2018</v>
      </c>
      <c r="C14041" s="24">
        <v>2</v>
      </c>
      <c r="D14041" s="24" t="s">
        <v>15124</v>
      </c>
      <c r="E14041" s="26">
        <v>22</v>
      </c>
      <c r="F14041" s="26">
        <v>11360</v>
      </c>
      <c r="G14041" s="26" t="s">
        <v>14667</v>
      </c>
      <c r="H14041" s="24" t="s">
        <v>670</v>
      </c>
      <c r="I14041" s="24" t="s">
        <v>671</v>
      </c>
      <c r="J14041" s="27" t="s">
        <v>15162</v>
      </c>
      <c r="K14041" s="28">
        <v>488.56</v>
      </c>
      <c r="L14041" s="28">
        <v>488.56</v>
      </c>
    </row>
    <row r="14042" spans="1:12" x14ac:dyDescent="0.25">
      <c r="A14042" s="24" t="s">
        <v>3306</v>
      </c>
      <c r="B14042" s="26">
        <v>2018</v>
      </c>
      <c r="C14042" s="24">
        <v>2</v>
      </c>
      <c r="D14042" s="24" t="s">
        <v>15124</v>
      </c>
      <c r="E14042" s="26">
        <v>22</v>
      </c>
      <c r="F14042" s="26">
        <v>11361</v>
      </c>
      <c r="G14042" s="26" t="s">
        <v>14668</v>
      </c>
      <c r="H14042" s="24" t="s">
        <v>3026</v>
      </c>
      <c r="I14042" s="24" t="s">
        <v>3027</v>
      </c>
      <c r="J14042" s="27" t="s">
        <v>15162</v>
      </c>
      <c r="K14042" s="28">
        <v>104.29</v>
      </c>
      <c r="L14042" s="28">
        <v>104.29</v>
      </c>
    </row>
    <row r="14043" spans="1:12" x14ac:dyDescent="0.25">
      <c r="A14043" s="24" t="s">
        <v>3306</v>
      </c>
      <c r="B14043" s="26">
        <v>2018</v>
      </c>
      <c r="C14043" s="24">
        <v>2</v>
      </c>
      <c r="D14043" s="24" t="s">
        <v>15124</v>
      </c>
      <c r="E14043" s="26">
        <v>22</v>
      </c>
      <c r="F14043" s="26">
        <v>11362</v>
      </c>
      <c r="G14043" s="26" t="s">
        <v>14669</v>
      </c>
      <c r="H14043" s="24" t="s">
        <v>978</v>
      </c>
      <c r="I14043" s="24" t="s">
        <v>979</v>
      </c>
      <c r="J14043" s="27" t="s">
        <v>15162</v>
      </c>
      <c r="K14043" s="28">
        <v>129.28</v>
      </c>
      <c r="L14043" s="28">
        <v>129.28</v>
      </c>
    </row>
    <row r="14044" spans="1:12" x14ac:dyDescent="0.25">
      <c r="A14044" s="24" t="s">
        <v>3306</v>
      </c>
      <c r="B14044" s="26">
        <v>2018</v>
      </c>
      <c r="C14044" s="24">
        <v>2</v>
      </c>
      <c r="D14044" s="24" t="s">
        <v>15124</v>
      </c>
      <c r="E14044" s="26">
        <v>22</v>
      </c>
      <c r="F14044" s="26">
        <v>11363</v>
      </c>
      <c r="G14044" s="26" t="s">
        <v>14670</v>
      </c>
      <c r="H14044" s="24" t="s">
        <v>3028</v>
      </c>
      <c r="I14044" s="24" t="s">
        <v>3029</v>
      </c>
      <c r="J14044" s="27" t="s">
        <v>15162</v>
      </c>
      <c r="K14044" s="28">
        <v>491.99</v>
      </c>
      <c r="L14044" s="28">
        <v>491.99</v>
      </c>
    </row>
    <row r="14045" spans="1:12" x14ac:dyDescent="0.25">
      <c r="A14045" s="24" t="s">
        <v>3306</v>
      </c>
      <c r="B14045" s="26">
        <v>2018</v>
      </c>
      <c r="C14045" s="24">
        <v>2</v>
      </c>
      <c r="D14045" s="24" t="s">
        <v>15124</v>
      </c>
      <c r="E14045" s="26">
        <v>22</v>
      </c>
      <c r="F14045" s="26">
        <v>11364</v>
      </c>
      <c r="G14045" s="26" t="s">
        <v>14671</v>
      </c>
      <c r="H14045" s="24" t="s">
        <v>2698</v>
      </c>
      <c r="I14045" s="24" t="s">
        <v>2699</v>
      </c>
      <c r="J14045" s="27" t="s">
        <v>15162</v>
      </c>
      <c r="K14045" s="28">
        <v>318.68</v>
      </c>
      <c r="L14045" s="28">
        <v>318.68</v>
      </c>
    </row>
    <row r="14046" spans="1:12" x14ac:dyDescent="0.25">
      <c r="A14046" s="24" t="s">
        <v>3306</v>
      </c>
      <c r="B14046" s="26">
        <v>2018</v>
      </c>
      <c r="C14046" s="24">
        <v>2</v>
      </c>
      <c r="D14046" s="24" t="s">
        <v>15124</v>
      </c>
      <c r="E14046" s="26">
        <v>22</v>
      </c>
      <c r="F14046" s="26">
        <v>11365</v>
      </c>
      <c r="G14046" s="26" t="s">
        <v>14672</v>
      </c>
      <c r="H14046" s="24" t="s">
        <v>3030</v>
      </c>
      <c r="I14046" s="24" t="s">
        <v>3031</v>
      </c>
      <c r="J14046" s="27" t="s">
        <v>15162</v>
      </c>
      <c r="K14046" s="28">
        <v>631.61</v>
      </c>
      <c r="L14046" s="28">
        <v>631.61</v>
      </c>
    </row>
    <row r="14047" spans="1:12" x14ac:dyDescent="0.25">
      <c r="A14047" s="24" t="s">
        <v>3306</v>
      </c>
      <c r="B14047" s="26">
        <v>2018</v>
      </c>
      <c r="C14047" s="24">
        <v>2</v>
      </c>
      <c r="D14047" s="24" t="s">
        <v>15124</v>
      </c>
      <c r="E14047" s="26">
        <v>23</v>
      </c>
      <c r="F14047" s="26">
        <v>11366</v>
      </c>
      <c r="G14047" s="26" t="s">
        <v>14673</v>
      </c>
      <c r="H14047" s="24" t="s">
        <v>2698</v>
      </c>
      <c r="I14047" s="24" t="s">
        <v>2699</v>
      </c>
      <c r="J14047" s="27" t="s">
        <v>15162</v>
      </c>
      <c r="K14047" s="28">
        <v>521.47</v>
      </c>
      <c r="L14047" s="28">
        <v>521.47</v>
      </c>
    </row>
    <row r="14048" spans="1:12" x14ac:dyDescent="0.25">
      <c r="A14048" s="24" t="s">
        <v>3306</v>
      </c>
      <c r="B14048" s="26">
        <v>2018</v>
      </c>
      <c r="C14048" s="24">
        <v>2</v>
      </c>
      <c r="D14048" s="24" t="s">
        <v>15124</v>
      </c>
      <c r="E14048" s="26">
        <v>23</v>
      </c>
      <c r="F14048" s="26">
        <v>11367</v>
      </c>
      <c r="G14048" s="26" t="s">
        <v>14674</v>
      </c>
      <c r="H14048" s="24" t="s">
        <v>3024</v>
      </c>
      <c r="I14048" s="24" t="s">
        <v>3025</v>
      </c>
      <c r="J14048" s="27" t="s">
        <v>15162</v>
      </c>
      <c r="K14048" s="28">
        <v>314.73</v>
      </c>
      <c r="L14048" s="28">
        <v>314.73</v>
      </c>
    </row>
    <row r="14049" spans="1:12" x14ac:dyDescent="0.25">
      <c r="A14049" s="24" t="s">
        <v>3306</v>
      </c>
      <c r="B14049" s="26">
        <v>2018</v>
      </c>
      <c r="C14049" s="24">
        <v>2</v>
      </c>
      <c r="D14049" s="24" t="s">
        <v>15124</v>
      </c>
      <c r="E14049" s="26">
        <v>23</v>
      </c>
      <c r="F14049" s="26">
        <v>11368</v>
      </c>
      <c r="G14049" s="26" t="s">
        <v>14675</v>
      </c>
      <c r="H14049" s="24" t="s">
        <v>2516</v>
      </c>
      <c r="I14049" s="24" t="s">
        <v>2517</v>
      </c>
      <c r="J14049" s="27" t="s">
        <v>15162</v>
      </c>
      <c r="K14049" s="28">
        <v>760.42</v>
      </c>
      <c r="L14049" s="28">
        <v>760.42</v>
      </c>
    </row>
    <row r="14050" spans="1:12" x14ac:dyDescent="0.25">
      <c r="A14050" s="24" t="s">
        <v>3306</v>
      </c>
      <c r="B14050" s="26">
        <v>2018</v>
      </c>
      <c r="C14050" s="24">
        <v>2</v>
      </c>
      <c r="D14050" s="24" t="s">
        <v>15124</v>
      </c>
      <c r="E14050" s="26">
        <v>25</v>
      </c>
      <c r="F14050" s="26">
        <v>11369</v>
      </c>
      <c r="G14050" s="26" t="s">
        <v>14676</v>
      </c>
      <c r="H14050" s="24" t="s">
        <v>1466</v>
      </c>
      <c r="I14050" s="24" t="s">
        <v>1467</v>
      </c>
      <c r="J14050" s="27" t="s">
        <v>15162</v>
      </c>
      <c r="K14050" s="28">
        <v>1879.87</v>
      </c>
      <c r="L14050" s="28">
        <v>1879.87</v>
      </c>
    </row>
    <row r="14051" spans="1:12" x14ac:dyDescent="0.25">
      <c r="A14051" s="24" t="s">
        <v>3306</v>
      </c>
      <c r="B14051" s="26">
        <v>2018</v>
      </c>
      <c r="C14051" s="24">
        <v>2</v>
      </c>
      <c r="D14051" s="24" t="s">
        <v>15124</v>
      </c>
      <c r="E14051" s="26">
        <v>25</v>
      </c>
      <c r="F14051" s="26">
        <v>11370</v>
      </c>
      <c r="G14051" s="26" t="s">
        <v>14677</v>
      </c>
      <c r="H14051" s="24" t="s">
        <v>2890</v>
      </c>
      <c r="I14051" s="24" t="s">
        <v>2891</v>
      </c>
      <c r="J14051" s="27" t="s">
        <v>15162</v>
      </c>
      <c r="K14051" s="28">
        <v>728.23</v>
      </c>
      <c r="L14051" s="28">
        <v>728.23</v>
      </c>
    </row>
    <row r="14052" spans="1:12" x14ac:dyDescent="0.25">
      <c r="A14052" s="24" t="s">
        <v>3306</v>
      </c>
      <c r="B14052" s="26">
        <v>2018</v>
      </c>
      <c r="C14052" s="24">
        <v>2</v>
      </c>
      <c r="D14052" s="24" t="s">
        <v>15124</v>
      </c>
      <c r="E14052" s="26">
        <v>26</v>
      </c>
      <c r="F14052" s="26">
        <v>11371</v>
      </c>
      <c r="G14052" s="26" t="s">
        <v>14678</v>
      </c>
      <c r="H14052" s="24" t="s">
        <v>3020</v>
      </c>
      <c r="I14052" s="24" t="s">
        <v>3021</v>
      </c>
      <c r="J14052" s="27" t="s">
        <v>15162</v>
      </c>
      <c r="K14052" s="28">
        <v>910.88</v>
      </c>
      <c r="L14052" s="28">
        <v>910.88</v>
      </c>
    </row>
    <row r="14053" spans="1:12" x14ac:dyDescent="0.25">
      <c r="A14053" s="24" t="s">
        <v>3306</v>
      </c>
      <c r="B14053" s="26">
        <v>2018</v>
      </c>
      <c r="C14053" s="24">
        <v>2</v>
      </c>
      <c r="D14053" s="24" t="s">
        <v>15124</v>
      </c>
      <c r="E14053" s="26">
        <v>26</v>
      </c>
      <c r="F14053" s="26">
        <v>11372</v>
      </c>
      <c r="G14053" s="26" t="s">
        <v>14679</v>
      </c>
      <c r="H14053" s="24" t="s">
        <v>316</v>
      </c>
      <c r="I14053" s="24" t="s">
        <v>317</v>
      </c>
      <c r="J14053" s="27" t="s">
        <v>15162</v>
      </c>
      <c r="K14053" s="28">
        <v>391.35</v>
      </c>
      <c r="L14053" s="28">
        <v>391.35</v>
      </c>
    </row>
    <row r="14054" spans="1:12" x14ac:dyDescent="0.25">
      <c r="A14054" s="24" t="s">
        <v>3306</v>
      </c>
      <c r="B14054" s="26">
        <v>2018</v>
      </c>
      <c r="C14054" s="24">
        <v>2</v>
      </c>
      <c r="D14054" s="24" t="s">
        <v>15124</v>
      </c>
      <c r="E14054" s="26">
        <v>31</v>
      </c>
      <c r="F14054" s="26">
        <v>11373</v>
      </c>
      <c r="G14054" s="26" t="s">
        <v>14680</v>
      </c>
      <c r="H14054" s="24" t="s">
        <v>3032</v>
      </c>
      <c r="I14054" s="24" t="s">
        <v>3033</v>
      </c>
      <c r="J14054" s="27" t="s">
        <v>15162</v>
      </c>
      <c r="K14054" s="28">
        <v>435.18</v>
      </c>
      <c r="L14054" s="28">
        <v>435.18</v>
      </c>
    </row>
    <row r="14055" spans="1:12" x14ac:dyDescent="0.25">
      <c r="A14055" s="24" t="s">
        <v>3306</v>
      </c>
      <c r="B14055" s="26">
        <v>2018</v>
      </c>
      <c r="C14055" s="24">
        <v>2</v>
      </c>
      <c r="D14055" s="24" t="s">
        <v>15124</v>
      </c>
      <c r="E14055" s="26">
        <v>31</v>
      </c>
      <c r="F14055" s="26">
        <v>11374</v>
      </c>
      <c r="G14055" s="26" t="s">
        <v>14681</v>
      </c>
      <c r="H14055" s="24" t="s">
        <v>3022</v>
      </c>
      <c r="I14055" s="24" t="s">
        <v>3023</v>
      </c>
      <c r="J14055" s="27" t="s">
        <v>15162</v>
      </c>
      <c r="K14055" s="28">
        <v>337.3</v>
      </c>
      <c r="L14055" s="28">
        <v>337.3</v>
      </c>
    </row>
    <row r="14056" spans="1:12" x14ac:dyDescent="0.25">
      <c r="A14056" s="24" t="s">
        <v>3306</v>
      </c>
      <c r="B14056" s="26">
        <v>2018</v>
      </c>
      <c r="C14056" s="24">
        <v>2</v>
      </c>
      <c r="D14056" s="24" t="s">
        <v>15124</v>
      </c>
      <c r="E14056" s="26">
        <v>32</v>
      </c>
      <c r="F14056" s="26">
        <v>11375</v>
      </c>
      <c r="G14056" s="26" t="s">
        <v>14682</v>
      </c>
      <c r="H14056" s="24" t="s">
        <v>3022</v>
      </c>
      <c r="I14056" s="24" t="s">
        <v>3023</v>
      </c>
      <c r="J14056" s="27" t="s">
        <v>15162</v>
      </c>
      <c r="K14056" s="28">
        <v>648.41</v>
      </c>
      <c r="L14056" s="28">
        <v>648.41</v>
      </c>
    </row>
    <row r="14057" spans="1:12" x14ac:dyDescent="0.25">
      <c r="A14057" s="24" t="s">
        <v>3306</v>
      </c>
      <c r="B14057" s="26">
        <v>2018</v>
      </c>
      <c r="C14057" s="24">
        <v>2</v>
      </c>
      <c r="D14057" s="24" t="s">
        <v>15124</v>
      </c>
      <c r="E14057" s="26">
        <v>33</v>
      </c>
      <c r="F14057" s="26">
        <v>11376</v>
      </c>
      <c r="G14057" s="26" t="s">
        <v>14683</v>
      </c>
      <c r="H14057" s="24" t="s">
        <v>978</v>
      </c>
      <c r="I14057" s="24" t="s">
        <v>979</v>
      </c>
      <c r="J14057" s="27" t="s">
        <v>15162</v>
      </c>
      <c r="K14057" s="28">
        <v>723.58</v>
      </c>
      <c r="L14057" s="28">
        <v>723.58</v>
      </c>
    </row>
    <row r="14058" spans="1:12" x14ac:dyDescent="0.25">
      <c r="A14058" s="24" t="s">
        <v>3306</v>
      </c>
      <c r="B14058" s="26">
        <v>2018</v>
      </c>
      <c r="C14058" s="24">
        <v>2</v>
      </c>
      <c r="D14058" s="24" t="s">
        <v>15124</v>
      </c>
      <c r="E14058" s="26">
        <v>33</v>
      </c>
      <c r="F14058" s="26">
        <v>11377</v>
      </c>
      <c r="G14058" s="26" t="s">
        <v>14684</v>
      </c>
      <c r="H14058" s="24" t="s">
        <v>2516</v>
      </c>
      <c r="I14058" s="24" t="s">
        <v>2517</v>
      </c>
      <c r="J14058" s="27" t="s">
        <v>15162</v>
      </c>
      <c r="K14058" s="28">
        <v>947.88</v>
      </c>
      <c r="L14058" s="28">
        <v>947.88</v>
      </c>
    </row>
    <row r="14059" spans="1:12" x14ac:dyDescent="0.25">
      <c r="A14059" s="24" t="s">
        <v>3306</v>
      </c>
      <c r="B14059" s="26">
        <v>2018</v>
      </c>
      <c r="C14059" s="24">
        <v>2</v>
      </c>
      <c r="D14059" s="24" t="s">
        <v>15124</v>
      </c>
      <c r="E14059" s="26">
        <v>42</v>
      </c>
      <c r="F14059" s="26">
        <v>11378</v>
      </c>
      <c r="G14059" s="26" t="s">
        <v>14685</v>
      </c>
      <c r="H14059" s="24" t="s">
        <v>406</v>
      </c>
      <c r="I14059" s="24" t="s">
        <v>407</v>
      </c>
      <c r="J14059" s="27" t="s">
        <v>15162</v>
      </c>
      <c r="K14059" s="28">
        <v>26.46</v>
      </c>
      <c r="L14059" s="28">
        <v>26.46</v>
      </c>
    </row>
    <row r="14060" spans="1:12" x14ac:dyDescent="0.25">
      <c r="A14060" s="24" t="s">
        <v>3306</v>
      </c>
      <c r="B14060" s="26">
        <v>2018</v>
      </c>
      <c r="C14060" s="24">
        <v>2</v>
      </c>
      <c r="D14060" s="24" t="s">
        <v>15124</v>
      </c>
      <c r="E14060" s="26">
        <v>69</v>
      </c>
      <c r="F14060" s="26">
        <v>11379</v>
      </c>
      <c r="G14060" s="26" t="s">
        <v>14686</v>
      </c>
      <c r="H14060" s="24" t="s">
        <v>2996</v>
      </c>
      <c r="I14060" s="24" t="s">
        <v>2997</v>
      </c>
      <c r="J14060" s="27" t="s">
        <v>15162</v>
      </c>
      <c r="K14060" s="28">
        <v>9332.76</v>
      </c>
      <c r="L14060" s="28">
        <v>9332.76</v>
      </c>
    </row>
    <row r="14061" spans="1:12" x14ac:dyDescent="0.25">
      <c r="A14061" s="24" t="s">
        <v>3306</v>
      </c>
      <c r="B14061" s="26">
        <v>2018</v>
      </c>
      <c r="C14061" s="24">
        <v>2</v>
      </c>
      <c r="D14061" s="24" t="s">
        <v>15124</v>
      </c>
      <c r="E14061" s="26">
        <v>71</v>
      </c>
      <c r="F14061" s="26">
        <v>11380</v>
      </c>
      <c r="G14061" s="26" t="s">
        <v>14687</v>
      </c>
      <c r="H14061" s="24" t="s">
        <v>2516</v>
      </c>
      <c r="I14061" s="24" t="s">
        <v>2517</v>
      </c>
      <c r="J14061" s="27" t="s">
        <v>15162</v>
      </c>
      <c r="K14061" s="28">
        <v>2198.56</v>
      </c>
      <c r="L14061" s="28">
        <v>2198.56</v>
      </c>
    </row>
    <row r="14062" spans="1:12" x14ac:dyDescent="0.25">
      <c r="A14062" s="24" t="s">
        <v>3306</v>
      </c>
      <c r="B14062" s="26">
        <v>2018</v>
      </c>
      <c r="C14062" s="24">
        <v>2</v>
      </c>
      <c r="D14062" s="24" t="s">
        <v>15124</v>
      </c>
      <c r="E14062" s="26">
        <v>71</v>
      </c>
      <c r="F14062" s="26">
        <v>11381</v>
      </c>
      <c r="G14062" s="26" t="s">
        <v>14688</v>
      </c>
      <c r="H14062" s="24" t="s">
        <v>3034</v>
      </c>
      <c r="I14062" s="24" t="s">
        <v>3035</v>
      </c>
      <c r="J14062" s="27" t="s">
        <v>15162</v>
      </c>
      <c r="K14062" s="28">
        <v>9727.15</v>
      </c>
      <c r="L14062" s="28">
        <v>9727.15</v>
      </c>
    </row>
    <row r="14063" spans="1:12" x14ac:dyDescent="0.25">
      <c r="A14063" s="24" t="s">
        <v>3306</v>
      </c>
      <c r="B14063" s="26">
        <v>2018</v>
      </c>
      <c r="C14063" s="24">
        <v>2</v>
      </c>
      <c r="D14063" s="24" t="s">
        <v>15124</v>
      </c>
      <c r="E14063" s="26">
        <v>71</v>
      </c>
      <c r="F14063" s="26">
        <v>11382</v>
      </c>
      <c r="G14063" s="26" t="s">
        <v>14689</v>
      </c>
      <c r="H14063" s="24" t="s">
        <v>216</v>
      </c>
      <c r="I14063" s="24" t="s">
        <v>217</v>
      </c>
      <c r="J14063" s="27" t="s">
        <v>15162</v>
      </c>
      <c r="K14063" s="28">
        <v>2576.36</v>
      </c>
      <c r="L14063" s="28">
        <v>2576.36</v>
      </c>
    </row>
    <row r="14064" spans="1:12" x14ac:dyDescent="0.25">
      <c r="A14064" s="24" t="s">
        <v>3306</v>
      </c>
      <c r="B14064" s="26">
        <v>2018</v>
      </c>
      <c r="C14064" s="24">
        <v>2</v>
      </c>
      <c r="D14064" s="24" t="s">
        <v>15124</v>
      </c>
      <c r="E14064" s="26">
        <v>73</v>
      </c>
      <c r="F14064" s="26">
        <v>11383</v>
      </c>
      <c r="G14064" s="26" t="s">
        <v>14690</v>
      </c>
      <c r="H14064" s="24" t="s">
        <v>2500</v>
      </c>
      <c r="I14064" s="24" t="s">
        <v>2501</v>
      </c>
      <c r="J14064" s="27" t="s">
        <v>15162</v>
      </c>
      <c r="K14064" s="28">
        <v>2905.39</v>
      </c>
      <c r="L14064" s="28">
        <v>2905.39</v>
      </c>
    </row>
    <row r="14065" spans="1:12" x14ac:dyDescent="0.25">
      <c r="A14065" s="24" t="s">
        <v>3306</v>
      </c>
      <c r="B14065" s="26">
        <v>2018</v>
      </c>
      <c r="C14065" s="24">
        <v>2</v>
      </c>
      <c r="D14065" s="24" t="s">
        <v>15124</v>
      </c>
      <c r="E14065" s="26">
        <v>74</v>
      </c>
      <c r="F14065" s="26">
        <v>11384</v>
      </c>
      <c r="G14065" s="26" t="s">
        <v>14691</v>
      </c>
      <c r="H14065" s="24" t="s">
        <v>2990</v>
      </c>
      <c r="I14065" s="24" t="s">
        <v>2991</v>
      </c>
      <c r="J14065" s="27" t="s">
        <v>15162</v>
      </c>
      <c r="K14065" s="28">
        <v>4974.3100000000004</v>
      </c>
      <c r="L14065" s="28">
        <v>4974.3100000000004</v>
      </c>
    </row>
    <row r="14066" spans="1:12" x14ac:dyDescent="0.25">
      <c r="A14066" s="24" t="s">
        <v>3306</v>
      </c>
      <c r="B14066" s="26">
        <v>2018</v>
      </c>
      <c r="C14066" s="24">
        <v>2</v>
      </c>
      <c r="D14066" s="24" t="s">
        <v>15124</v>
      </c>
      <c r="E14066" s="26">
        <v>75</v>
      </c>
      <c r="F14066" s="26">
        <v>11385</v>
      </c>
      <c r="G14066" s="26" t="s">
        <v>14692</v>
      </c>
      <c r="H14066" s="24" t="s">
        <v>316</v>
      </c>
      <c r="I14066" s="24" t="s">
        <v>317</v>
      </c>
      <c r="J14066" s="27" t="s">
        <v>15162</v>
      </c>
      <c r="K14066" s="28">
        <v>8257.2199999999993</v>
      </c>
      <c r="L14066" s="28">
        <v>8257.2199999999993</v>
      </c>
    </row>
    <row r="14067" spans="1:12" x14ac:dyDescent="0.25">
      <c r="A14067" s="24" t="s">
        <v>3306</v>
      </c>
      <c r="B14067" s="26">
        <v>2018</v>
      </c>
      <c r="C14067" s="24">
        <v>2</v>
      </c>
      <c r="D14067" s="24" t="s">
        <v>15124</v>
      </c>
      <c r="E14067" s="26">
        <v>76</v>
      </c>
      <c r="F14067" s="26">
        <v>11386</v>
      </c>
      <c r="G14067" s="26" t="s">
        <v>14693</v>
      </c>
      <c r="H14067" s="24" t="s">
        <v>3036</v>
      </c>
      <c r="I14067" s="24" t="s">
        <v>3037</v>
      </c>
      <c r="J14067" s="27" t="s">
        <v>15162</v>
      </c>
      <c r="K14067" s="28">
        <v>2512.16</v>
      </c>
      <c r="L14067" s="28">
        <v>2512.16</v>
      </c>
    </row>
    <row r="14068" spans="1:12" x14ac:dyDescent="0.25">
      <c r="A14068" s="24" t="s">
        <v>3306</v>
      </c>
      <c r="B14068" s="26">
        <v>2018</v>
      </c>
      <c r="C14068" s="24">
        <v>2</v>
      </c>
      <c r="D14068" s="24" t="s">
        <v>15124</v>
      </c>
      <c r="E14068" s="26">
        <v>77</v>
      </c>
      <c r="F14068" s="26">
        <v>11387</v>
      </c>
      <c r="G14068" s="26" t="s">
        <v>14694</v>
      </c>
      <c r="H14068" s="24" t="s">
        <v>2375</v>
      </c>
      <c r="I14068" s="24" t="s">
        <v>2376</v>
      </c>
      <c r="J14068" s="27" t="s">
        <v>15162</v>
      </c>
      <c r="K14068" s="28">
        <v>829.62</v>
      </c>
      <c r="L14068" s="28">
        <v>829.62</v>
      </c>
    </row>
    <row r="14069" spans="1:12" x14ac:dyDescent="0.25">
      <c r="A14069" s="24" t="s">
        <v>3306</v>
      </c>
      <c r="B14069" s="26">
        <v>2018</v>
      </c>
      <c r="C14069" s="24">
        <v>2</v>
      </c>
      <c r="D14069" s="24" t="s">
        <v>15124</v>
      </c>
      <c r="E14069" s="26">
        <v>80</v>
      </c>
      <c r="F14069" s="26">
        <v>11388</v>
      </c>
      <c r="G14069" s="26" t="s">
        <v>14695</v>
      </c>
      <c r="H14069" s="24" t="s">
        <v>2734</v>
      </c>
      <c r="I14069" s="24" t="s">
        <v>2735</v>
      </c>
      <c r="J14069" s="27" t="s">
        <v>15162</v>
      </c>
      <c r="K14069" s="28">
        <v>11723.99</v>
      </c>
      <c r="L14069" s="28">
        <v>11723.99</v>
      </c>
    </row>
    <row r="14070" spans="1:12" x14ac:dyDescent="0.25">
      <c r="A14070" s="24" t="s">
        <v>3306</v>
      </c>
      <c r="B14070" s="26">
        <v>2018</v>
      </c>
      <c r="C14070" s="24">
        <v>2</v>
      </c>
      <c r="D14070" s="24" t="s">
        <v>15124</v>
      </c>
      <c r="E14070" s="26">
        <v>81</v>
      </c>
      <c r="F14070" s="26">
        <v>11293</v>
      </c>
      <c r="G14070" s="26" t="s">
        <v>14600</v>
      </c>
      <c r="H14070" s="24" t="s">
        <v>2854</v>
      </c>
      <c r="I14070" s="24" t="s">
        <v>2855</v>
      </c>
      <c r="J14070" s="27" t="s">
        <v>15162</v>
      </c>
      <c r="K14070" s="28">
        <v>7458.25</v>
      </c>
      <c r="L14070" s="28">
        <v>7458.25</v>
      </c>
    </row>
    <row r="14071" spans="1:12" x14ac:dyDescent="0.25">
      <c r="A14071" s="24" t="s">
        <v>3306</v>
      </c>
      <c r="B14071" s="26">
        <v>2018</v>
      </c>
      <c r="C14071" s="24">
        <v>2</v>
      </c>
      <c r="D14071" s="24" t="s">
        <v>15124</v>
      </c>
      <c r="E14071" s="26">
        <v>84</v>
      </c>
      <c r="F14071" s="26">
        <v>11389</v>
      </c>
      <c r="G14071" s="26" t="s">
        <v>14696</v>
      </c>
      <c r="H14071" s="24" t="s">
        <v>406</v>
      </c>
      <c r="I14071" s="24" t="s">
        <v>407</v>
      </c>
      <c r="J14071" s="27" t="s">
        <v>15162</v>
      </c>
      <c r="K14071" s="28">
        <v>6259.04</v>
      </c>
      <c r="L14071" s="28">
        <v>6259.04</v>
      </c>
    </row>
    <row r="14072" spans="1:12" x14ac:dyDescent="0.25">
      <c r="A14072" s="24" t="s">
        <v>3306</v>
      </c>
      <c r="B14072" s="26">
        <v>2018</v>
      </c>
      <c r="C14072" s="24">
        <v>2</v>
      </c>
      <c r="D14072" s="24" t="s">
        <v>15124</v>
      </c>
      <c r="E14072" s="26">
        <v>88</v>
      </c>
      <c r="F14072" s="26">
        <v>11390</v>
      </c>
      <c r="G14072" s="26" t="s">
        <v>14697</v>
      </c>
      <c r="H14072" s="24" t="s">
        <v>3038</v>
      </c>
      <c r="I14072" s="24" t="s">
        <v>3039</v>
      </c>
      <c r="J14072" s="27" t="s">
        <v>15162</v>
      </c>
      <c r="K14072" s="28">
        <v>26.46</v>
      </c>
      <c r="L14072" s="28">
        <v>26.46</v>
      </c>
    </row>
    <row r="14073" spans="1:12" x14ac:dyDescent="0.25">
      <c r="A14073" s="24" t="s">
        <v>3306</v>
      </c>
      <c r="B14073" s="26">
        <v>2018</v>
      </c>
      <c r="C14073" s="24">
        <v>2</v>
      </c>
      <c r="D14073" s="24" t="s">
        <v>15124</v>
      </c>
      <c r="E14073" s="26">
        <v>88</v>
      </c>
      <c r="F14073" s="26">
        <v>11391</v>
      </c>
      <c r="G14073" s="26" t="s">
        <v>14698</v>
      </c>
      <c r="H14073" s="24" t="s">
        <v>2864</v>
      </c>
      <c r="I14073" s="24" t="s">
        <v>2865</v>
      </c>
      <c r="J14073" s="27" t="s">
        <v>15162</v>
      </c>
      <c r="K14073" s="28">
        <v>614.9</v>
      </c>
      <c r="L14073" s="28">
        <v>614.9</v>
      </c>
    </row>
    <row r="14074" spans="1:12" x14ac:dyDescent="0.25">
      <c r="A14074" s="24" t="s">
        <v>3306</v>
      </c>
      <c r="B14074" s="26">
        <v>2018</v>
      </c>
      <c r="C14074" s="24">
        <v>2</v>
      </c>
      <c r="D14074" s="24" t="s">
        <v>15124</v>
      </c>
      <c r="E14074" s="26">
        <v>98</v>
      </c>
      <c r="F14074" s="26">
        <v>11392</v>
      </c>
      <c r="G14074" s="26" t="s">
        <v>14699</v>
      </c>
      <c r="H14074" s="24" t="s">
        <v>2315</v>
      </c>
      <c r="I14074" s="24" t="s">
        <v>2316</v>
      </c>
      <c r="J14074" s="27" t="s">
        <v>15162</v>
      </c>
      <c r="K14074" s="28">
        <v>1603.45</v>
      </c>
      <c r="L14074" s="28">
        <v>1603.45</v>
      </c>
    </row>
    <row r="14075" spans="1:12" x14ac:dyDescent="0.25">
      <c r="A14075" s="24" t="s">
        <v>3306</v>
      </c>
      <c r="B14075" s="26">
        <v>2018</v>
      </c>
      <c r="C14075" s="24">
        <v>2</v>
      </c>
      <c r="D14075" s="24" t="s">
        <v>15124</v>
      </c>
      <c r="E14075" s="26">
        <v>104</v>
      </c>
      <c r="F14075" s="26">
        <v>11393</v>
      </c>
      <c r="G14075" s="26" t="s">
        <v>14700</v>
      </c>
      <c r="H14075" s="24" t="s">
        <v>1098</v>
      </c>
      <c r="I14075" s="24" t="s">
        <v>1099</v>
      </c>
      <c r="J14075" s="27" t="s">
        <v>15162</v>
      </c>
      <c r="K14075" s="28">
        <v>1683.03</v>
      </c>
      <c r="L14075" s="28">
        <v>1683.03</v>
      </c>
    </row>
    <row r="14076" spans="1:12" x14ac:dyDescent="0.25">
      <c r="A14076" s="24" t="s">
        <v>3306</v>
      </c>
      <c r="B14076" s="26">
        <v>2018</v>
      </c>
      <c r="C14076" s="24">
        <v>2</v>
      </c>
      <c r="D14076" s="24" t="s">
        <v>15124</v>
      </c>
      <c r="E14076" s="26">
        <v>104</v>
      </c>
      <c r="F14076" s="26">
        <v>10919</v>
      </c>
      <c r="G14076" s="26" t="s">
        <v>14226</v>
      </c>
      <c r="H14076" s="24" t="s">
        <v>2766</v>
      </c>
      <c r="I14076" s="24" t="s">
        <v>2767</v>
      </c>
      <c r="J14076" s="27" t="s">
        <v>15162</v>
      </c>
      <c r="K14076" s="28">
        <v>5319.22</v>
      </c>
      <c r="L14076" s="28">
        <v>5319.22</v>
      </c>
    </row>
    <row r="14077" spans="1:12" x14ac:dyDescent="0.25">
      <c r="A14077" s="24" t="s">
        <v>3306</v>
      </c>
      <c r="B14077" s="26">
        <v>2018</v>
      </c>
      <c r="C14077" s="24">
        <v>2</v>
      </c>
      <c r="D14077" s="24" t="s">
        <v>15124</v>
      </c>
      <c r="E14077" s="26">
        <v>105</v>
      </c>
      <c r="F14077" s="26">
        <v>10911</v>
      </c>
      <c r="G14077" s="26" t="s">
        <v>14218</v>
      </c>
      <c r="H14077" s="24" t="s">
        <v>406</v>
      </c>
      <c r="I14077" s="24" t="s">
        <v>407</v>
      </c>
      <c r="J14077" s="27" t="s">
        <v>15162</v>
      </c>
      <c r="K14077" s="28">
        <v>5806</v>
      </c>
      <c r="L14077" s="28">
        <v>5784.1</v>
      </c>
    </row>
    <row r="14078" spans="1:12" x14ac:dyDescent="0.25">
      <c r="A14078" s="24" t="s">
        <v>3306</v>
      </c>
      <c r="B14078" s="26">
        <v>2018</v>
      </c>
      <c r="C14078" s="24">
        <v>2</v>
      </c>
      <c r="D14078" s="24" t="s">
        <v>15124</v>
      </c>
      <c r="E14078" s="26">
        <v>109</v>
      </c>
      <c r="F14078" s="26">
        <v>11394</v>
      </c>
      <c r="G14078" s="26" t="s">
        <v>14701</v>
      </c>
      <c r="H14078" s="24" t="s">
        <v>2734</v>
      </c>
      <c r="I14078" s="24" t="s">
        <v>2735</v>
      </c>
      <c r="J14078" s="27" t="s">
        <v>15162</v>
      </c>
      <c r="K14078" s="28">
        <v>4458.0200000000004</v>
      </c>
      <c r="L14078" s="28">
        <v>4458.0200000000004</v>
      </c>
    </row>
    <row r="14079" spans="1:12" x14ac:dyDescent="0.25">
      <c r="A14079" s="24" t="s">
        <v>3306</v>
      </c>
      <c r="B14079" s="26">
        <v>2018</v>
      </c>
      <c r="C14079" s="24">
        <v>2</v>
      </c>
      <c r="D14079" s="24" t="s">
        <v>15124</v>
      </c>
      <c r="E14079" s="26">
        <v>121</v>
      </c>
      <c r="F14079" s="26">
        <v>11395</v>
      </c>
      <c r="G14079" s="26" t="s">
        <v>14702</v>
      </c>
      <c r="H14079" s="24" t="s">
        <v>2015</v>
      </c>
      <c r="I14079" s="24" t="s">
        <v>2016</v>
      </c>
      <c r="J14079" s="27" t="s">
        <v>15162</v>
      </c>
      <c r="K14079" s="28">
        <v>1305.24</v>
      </c>
      <c r="L14079" s="28">
        <v>1305.24</v>
      </c>
    </row>
    <row r="14080" spans="1:12" x14ac:dyDescent="0.25">
      <c r="A14080" s="24" t="s">
        <v>3306</v>
      </c>
      <c r="B14080" s="26">
        <v>2018</v>
      </c>
      <c r="C14080" s="24">
        <v>2</v>
      </c>
      <c r="D14080" s="24" t="s">
        <v>15124</v>
      </c>
      <c r="E14080" s="26">
        <v>126</v>
      </c>
      <c r="F14080" s="26">
        <v>11396</v>
      </c>
      <c r="G14080" s="26" t="s">
        <v>14703</v>
      </c>
      <c r="H14080" s="24" t="s">
        <v>2516</v>
      </c>
      <c r="I14080" s="24" t="s">
        <v>2517</v>
      </c>
      <c r="J14080" s="27" t="s">
        <v>15162</v>
      </c>
      <c r="K14080" s="28">
        <v>2567.5700000000002</v>
      </c>
      <c r="L14080" s="28">
        <v>2545.67</v>
      </c>
    </row>
    <row r="14081" spans="1:12" x14ac:dyDescent="0.25">
      <c r="A14081" s="24" t="s">
        <v>3306</v>
      </c>
      <c r="B14081" s="26">
        <v>2018</v>
      </c>
      <c r="C14081" s="24">
        <v>2</v>
      </c>
      <c r="D14081" s="24" t="s">
        <v>15124</v>
      </c>
      <c r="E14081" s="26">
        <v>131</v>
      </c>
      <c r="F14081" s="26">
        <v>11397</v>
      </c>
      <c r="G14081" s="26" t="s">
        <v>14704</v>
      </c>
      <c r="H14081" s="24" t="s">
        <v>2734</v>
      </c>
      <c r="I14081" s="24" t="s">
        <v>2735</v>
      </c>
      <c r="J14081" s="27" t="s">
        <v>15162</v>
      </c>
      <c r="K14081" s="28">
        <v>10549.69</v>
      </c>
      <c r="L14081" s="28">
        <v>10549.69</v>
      </c>
    </row>
    <row r="14082" spans="1:12" x14ac:dyDescent="0.25">
      <c r="A14082" s="24" t="s">
        <v>3306</v>
      </c>
      <c r="B14082" s="26">
        <v>2018</v>
      </c>
      <c r="C14082" s="24">
        <v>2</v>
      </c>
      <c r="D14082" s="24" t="s">
        <v>15124</v>
      </c>
      <c r="E14082" s="26">
        <v>144</v>
      </c>
      <c r="F14082" s="26">
        <v>11398</v>
      </c>
      <c r="G14082" s="26" t="s">
        <v>14705</v>
      </c>
      <c r="H14082" s="24" t="s">
        <v>316</v>
      </c>
      <c r="I14082" s="24" t="s">
        <v>317</v>
      </c>
      <c r="J14082" s="27" t="s">
        <v>15162</v>
      </c>
      <c r="K14082" s="28">
        <v>3186</v>
      </c>
      <c r="L14082" s="28">
        <v>3186</v>
      </c>
    </row>
    <row r="14083" spans="1:12" x14ac:dyDescent="0.25">
      <c r="A14083" s="24" t="s">
        <v>3306</v>
      </c>
      <c r="B14083" s="26">
        <v>2018</v>
      </c>
      <c r="C14083" s="24">
        <v>2</v>
      </c>
      <c r="D14083" s="24" t="s">
        <v>15124</v>
      </c>
      <c r="E14083" s="26">
        <v>145</v>
      </c>
      <c r="F14083" s="26">
        <v>11399</v>
      </c>
      <c r="G14083" s="26" t="s">
        <v>14706</v>
      </c>
      <c r="H14083" s="24" t="s">
        <v>2516</v>
      </c>
      <c r="I14083" s="24" t="s">
        <v>2517</v>
      </c>
      <c r="J14083" s="27" t="s">
        <v>15162</v>
      </c>
      <c r="K14083" s="28">
        <v>2637.08</v>
      </c>
      <c r="L14083" s="28">
        <v>2637.08</v>
      </c>
    </row>
    <row r="14084" spans="1:12" x14ac:dyDescent="0.25">
      <c r="A14084" s="24" t="s">
        <v>3306</v>
      </c>
      <c r="B14084" s="26">
        <v>2018</v>
      </c>
      <c r="C14084" s="24">
        <v>2</v>
      </c>
      <c r="D14084" s="24" t="s">
        <v>15124</v>
      </c>
      <c r="E14084" s="26">
        <v>145</v>
      </c>
      <c r="F14084" s="26">
        <v>11400</v>
      </c>
      <c r="G14084" s="26" t="s">
        <v>14707</v>
      </c>
      <c r="H14084" s="24" t="s">
        <v>2599</v>
      </c>
      <c r="I14084" s="24" t="s">
        <v>2600</v>
      </c>
      <c r="J14084" s="27" t="s">
        <v>15162</v>
      </c>
      <c r="K14084" s="28">
        <v>2787.69</v>
      </c>
      <c r="L14084" s="28">
        <v>2787.69</v>
      </c>
    </row>
    <row r="14085" spans="1:12" x14ac:dyDescent="0.25">
      <c r="A14085" s="24" t="s">
        <v>3306</v>
      </c>
      <c r="B14085" s="26">
        <v>2018</v>
      </c>
      <c r="C14085" s="24">
        <v>2</v>
      </c>
      <c r="D14085" s="24" t="s">
        <v>15124</v>
      </c>
      <c r="E14085" s="26">
        <v>148</v>
      </c>
      <c r="F14085" s="26">
        <v>11401</v>
      </c>
      <c r="G14085" s="26" t="s">
        <v>14708</v>
      </c>
      <c r="H14085" s="24" t="s">
        <v>3040</v>
      </c>
      <c r="I14085" s="24" t="s">
        <v>3041</v>
      </c>
      <c r="J14085" s="27" t="s">
        <v>15162</v>
      </c>
      <c r="K14085" s="28">
        <v>12083.8</v>
      </c>
      <c r="L14085" s="28">
        <v>12083.8</v>
      </c>
    </row>
    <row r="14086" spans="1:12" x14ac:dyDescent="0.25">
      <c r="A14086" s="24" t="s">
        <v>3306</v>
      </c>
      <c r="B14086" s="26">
        <v>2018</v>
      </c>
      <c r="C14086" s="24">
        <v>2</v>
      </c>
      <c r="D14086" s="24" t="s">
        <v>15124</v>
      </c>
      <c r="E14086" s="26">
        <v>152</v>
      </c>
      <c r="F14086" s="26">
        <v>11402</v>
      </c>
      <c r="G14086" s="26" t="s">
        <v>14709</v>
      </c>
      <c r="H14086" s="24" t="s">
        <v>2852</v>
      </c>
      <c r="I14086" s="24" t="s">
        <v>2853</v>
      </c>
      <c r="J14086" s="27" t="s">
        <v>15162</v>
      </c>
      <c r="K14086" s="28">
        <v>11673.59</v>
      </c>
      <c r="L14086" s="28">
        <v>11673.59</v>
      </c>
    </row>
    <row r="14087" spans="1:12" x14ac:dyDescent="0.25">
      <c r="A14087" s="24" t="s">
        <v>3306</v>
      </c>
      <c r="B14087" s="26">
        <v>2018</v>
      </c>
      <c r="C14087" s="24">
        <v>2</v>
      </c>
      <c r="D14087" s="24" t="s">
        <v>15124</v>
      </c>
      <c r="E14087" s="26">
        <v>154</v>
      </c>
      <c r="F14087" s="26">
        <v>11403</v>
      </c>
      <c r="G14087" s="26" t="s">
        <v>14710</v>
      </c>
      <c r="H14087" s="24" t="s">
        <v>316</v>
      </c>
      <c r="I14087" s="24" t="s">
        <v>317</v>
      </c>
      <c r="J14087" s="27" t="s">
        <v>15162</v>
      </c>
      <c r="K14087" s="28">
        <v>791.59</v>
      </c>
      <c r="L14087" s="28">
        <v>791.59</v>
      </c>
    </row>
    <row r="14088" spans="1:12" x14ac:dyDescent="0.25">
      <c r="A14088" s="24" t="s">
        <v>3306</v>
      </c>
      <c r="B14088" s="26">
        <v>2018</v>
      </c>
      <c r="C14088" s="24">
        <v>2</v>
      </c>
      <c r="D14088" s="24" t="s">
        <v>15124</v>
      </c>
      <c r="E14088" s="26">
        <v>156</v>
      </c>
      <c r="F14088" s="26">
        <v>11404</v>
      </c>
      <c r="G14088" s="26" t="s">
        <v>14711</v>
      </c>
      <c r="H14088" s="24" t="s">
        <v>2315</v>
      </c>
      <c r="I14088" s="24" t="s">
        <v>2316</v>
      </c>
      <c r="J14088" s="27" t="s">
        <v>15162</v>
      </c>
      <c r="K14088" s="28">
        <v>190.02</v>
      </c>
      <c r="L14088" s="28">
        <v>190.02</v>
      </c>
    </row>
    <row r="14089" spans="1:12" x14ac:dyDescent="0.25">
      <c r="A14089" s="24" t="s">
        <v>3306</v>
      </c>
      <c r="B14089" s="26">
        <v>2018</v>
      </c>
      <c r="C14089" s="24">
        <v>2</v>
      </c>
      <c r="D14089" s="24" t="s">
        <v>15141</v>
      </c>
      <c r="E14089" s="26">
        <v>1</v>
      </c>
      <c r="F14089" s="26">
        <v>11405</v>
      </c>
      <c r="G14089" s="26" t="s">
        <v>14712</v>
      </c>
      <c r="H14089" s="24" t="s">
        <v>3042</v>
      </c>
      <c r="I14089" s="24" t="s">
        <v>3043</v>
      </c>
      <c r="J14089" s="27" t="s">
        <v>15162</v>
      </c>
      <c r="K14089" s="28">
        <v>398.55</v>
      </c>
      <c r="L14089" s="28">
        <v>398.55</v>
      </c>
    </row>
    <row r="14090" spans="1:12" x14ac:dyDescent="0.25">
      <c r="A14090" s="24" t="s">
        <v>3306</v>
      </c>
      <c r="B14090" s="26">
        <v>2018</v>
      </c>
      <c r="C14090" s="24">
        <v>2</v>
      </c>
      <c r="D14090" s="24" t="s">
        <v>15141</v>
      </c>
      <c r="E14090" s="26">
        <v>13</v>
      </c>
      <c r="F14090" s="26">
        <v>11406</v>
      </c>
      <c r="G14090" s="26" t="s">
        <v>14713</v>
      </c>
      <c r="H14090" s="24" t="s">
        <v>3044</v>
      </c>
      <c r="I14090" s="24" t="s">
        <v>3045</v>
      </c>
      <c r="J14090" s="27" t="s">
        <v>15162</v>
      </c>
      <c r="K14090" s="28">
        <v>641.75</v>
      </c>
      <c r="L14090" s="28">
        <v>641.75</v>
      </c>
    </row>
    <row r="14091" spans="1:12" x14ac:dyDescent="0.25">
      <c r="A14091" s="24" t="s">
        <v>3306</v>
      </c>
      <c r="B14091" s="26">
        <v>2018</v>
      </c>
      <c r="C14091" s="24">
        <v>2</v>
      </c>
      <c r="D14091" s="24" t="s">
        <v>15141</v>
      </c>
      <c r="E14091" s="26">
        <v>22</v>
      </c>
      <c r="F14091" s="26">
        <v>11407</v>
      </c>
      <c r="G14091" s="26" t="s">
        <v>14714</v>
      </c>
      <c r="H14091" s="24" t="s">
        <v>116</v>
      </c>
      <c r="I14091" s="24" t="s">
        <v>117</v>
      </c>
      <c r="J14091" s="27" t="s">
        <v>15162</v>
      </c>
      <c r="K14091" s="28">
        <v>867.07</v>
      </c>
      <c r="L14091" s="28">
        <v>867.07</v>
      </c>
    </row>
    <row r="14092" spans="1:12" x14ac:dyDescent="0.25">
      <c r="A14092" s="24" t="s">
        <v>3306</v>
      </c>
      <c r="B14092" s="26">
        <v>2018</v>
      </c>
      <c r="C14092" s="24">
        <v>2</v>
      </c>
      <c r="D14092" s="24" t="s">
        <v>15141</v>
      </c>
      <c r="E14092" s="26">
        <v>39</v>
      </c>
      <c r="F14092" s="26">
        <v>11408</v>
      </c>
      <c r="G14092" s="26" t="s">
        <v>14715</v>
      </c>
      <c r="H14092" s="24" t="s">
        <v>3046</v>
      </c>
      <c r="I14092" s="24" t="s">
        <v>3047</v>
      </c>
      <c r="J14092" s="27" t="s">
        <v>15162</v>
      </c>
      <c r="K14092" s="28">
        <v>1373.5</v>
      </c>
      <c r="L14092" s="28">
        <v>1373.5</v>
      </c>
    </row>
    <row r="14093" spans="1:12" x14ac:dyDescent="0.25">
      <c r="A14093" s="24" t="s">
        <v>3306</v>
      </c>
      <c r="B14093" s="26">
        <v>2018</v>
      </c>
      <c r="C14093" s="24">
        <v>2</v>
      </c>
      <c r="D14093" s="24" t="s">
        <v>15141</v>
      </c>
      <c r="E14093" s="26">
        <v>42</v>
      </c>
      <c r="F14093" s="26">
        <v>11409</v>
      </c>
      <c r="G14093" s="26" t="s">
        <v>14716</v>
      </c>
      <c r="H14093" s="24" t="s">
        <v>2647</v>
      </c>
      <c r="I14093" s="24" t="s">
        <v>2648</v>
      </c>
      <c r="J14093" s="27" t="s">
        <v>15162</v>
      </c>
      <c r="K14093" s="28">
        <v>476.66</v>
      </c>
      <c r="L14093" s="28">
        <v>476.66</v>
      </c>
    </row>
    <row r="14094" spans="1:12" x14ac:dyDescent="0.25">
      <c r="A14094" s="24" t="s">
        <v>3306</v>
      </c>
      <c r="B14094" s="26">
        <v>2018</v>
      </c>
      <c r="C14094" s="24">
        <v>2</v>
      </c>
      <c r="D14094" s="24" t="s">
        <v>15141</v>
      </c>
      <c r="E14094" s="26">
        <v>50</v>
      </c>
      <c r="F14094" s="26">
        <v>11410</v>
      </c>
      <c r="G14094" s="26" t="s">
        <v>14717</v>
      </c>
      <c r="H14094" s="24" t="s">
        <v>3048</v>
      </c>
      <c r="I14094" s="24" t="s">
        <v>3049</v>
      </c>
      <c r="J14094" s="27" t="s">
        <v>15162</v>
      </c>
      <c r="K14094" s="28">
        <v>1632.36</v>
      </c>
      <c r="L14094" s="28">
        <v>1632.36</v>
      </c>
    </row>
    <row r="14095" spans="1:12" x14ac:dyDescent="0.25">
      <c r="A14095" s="24" t="s">
        <v>3306</v>
      </c>
      <c r="B14095" s="26">
        <v>2018</v>
      </c>
      <c r="C14095" s="24">
        <v>2</v>
      </c>
      <c r="D14095" s="24" t="s">
        <v>15141</v>
      </c>
      <c r="E14095" s="26">
        <v>57</v>
      </c>
      <c r="F14095" s="26">
        <v>11408</v>
      </c>
      <c r="G14095" s="26" t="s">
        <v>14715</v>
      </c>
      <c r="H14095" s="24" t="s">
        <v>3050</v>
      </c>
      <c r="I14095" s="24" t="s">
        <v>3051</v>
      </c>
      <c r="J14095" s="27" t="s">
        <v>15162</v>
      </c>
      <c r="K14095" s="28">
        <v>1244.75</v>
      </c>
      <c r="L14095" s="28">
        <v>1244.75</v>
      </c>
    </row>
    <row r="14096" spans="1:12" x14ac:dyDescent="0.25">
      <c r="A14096" s="24" t="s">
        <v>3306</v>
      </c>
      <c r="B14096" s="26">
        <v>2018</v>
      </c>
      <c r="C14096" s="24">
        <v>2</v>
      </c>
      <c r="D14096" s="24" t="s">
        <v>15141</v>
      </c>
      <c r="E14096" s="26">
        <v>71</v>
      </c>
      <c r="F14096" s="26">
        <v>11411</v>
      </c>
      <c r="G14096" s="26" t="s">
        <v>14718</v>
      </c>
      <c r="H14096" s="24" t="s">
        <v>3052</v>
      </c>
      <c r="I14096" s="24" t="s">
        <v>3053</v>
      </c>
      <c r="J14096" s="27" t="s">
        <v>15162</v>
      </c>
      <c r="K14096" s="28">
        <v>3922.35</v>
      </c>
      <c r="L14096" s="28">
        <v>3922.35</v>
      </c>
    </row>
    <row r="14097" spans="1:12" x14ac:dyDescent="0.25">
      <c r="A14097" s="24" t="s">
        <v>3306</v>
      </c>
      <c r="B14097" s="26">
        <v>2018</v>
      </c>
      <c r="C14097" s="24">
        <v>2</v>
      </c>
      <c r="D14097" s="24" t="s">
        <v>15141</v>
      </c>
      <c r="E14097" s="26">
        <v>73</v>
      </c>
      <c r="F14097" s="26">
        <v>11412</v>
      </c>
      <c r="G14097" s="26" t="s">
        <v>14719</v>
      </c>
      <c r="H14097" s="24" t="s">
        <v>3044</v>
      </c>
      <c r="I14097" s="24" t="s">
        <v>3045</v>
      </c>
      <c r="J14097" s="27" t="s">
        <v>15162</v>
      </c>
      <c r="K14097" s="28">
        <v>1773.99</v>
      </c>
      <c r="L14097" s="28">
        <v>1563.88</v>
      </c>
    </row>
    <row r="14098" spans="1:12" x14ac:dyDescent="0.25">
      <c r="A14098" s="24" t="s">
        <v>3306</v>
      </c>
      <c r="B14098" s="26">
        <v>2018</v>
      </c>
      <c r="C14098" s="24">
        <v>2</v>
      </c>
      <c r="D14098" s="24" t="s">
        <v>15141</v>
      </c>
      <c r="E14098" s="26">
        <v>104</v>
      </c>
      <c r="F14098" s="26">
        <v>11413</v>
      </c>
      <c r="G14098" s="26" t="s">
        <v>14720</v>
      </c>
      <c r="H14098" s="24" t="s">
        <v>3054</v>
      </c>
      <c r="I14098" s="24" t="s">
        <v>3055</v>
      </c>
      <c r="J14098" s="27" t="s">
        <v>15162</v>
      </c>
      <c r="K14098" s="28">
        <v>3164.72</v>
      </c>
      <c r="L14098" s="28">
        <v>3164.72</v>
      </c>
    </row>
    <row r="14099" spans="1:12" x14ac:dyDescent="0.25">
      <c r="A14099" s="24" t="s">
        <v>3306</v>
      </c>
      <c r="B14099" s="26">
        <v>2018</v>
      </c>
      <c r="C14099" s="24">
        <v>2</v>
      </c>
      <c r="D14099" s="24" t="s">
        <v>15141</v>
      </c>
      <c r="E14099" s="26">
        <v>106</v>
      </c>
      <c r="F14099" s="26">
        <v>11414</v>
      </c>
      <c r="G14099" s="26" t="s">
        <v>14721</v>
      </c>
      <c r="H14099" s="24" t="s">
        <v>3056</v>
      </c>
      <c r="I14099" s="24" t="s">
        <v>3057</v>
      </c>
      <c r="J14099" s="27" t="s">
        <v>15162</v>
      </c>
      <c r="K14099" s="28">
        <v>2427.15</v>
      </c>
      <c r="L14099" s="28">
        <v>2427.15</v>
      </c>
    </row>
    <row r="14100" spans="1:12" x14ac:dyDescent="0.25">
      <c r="A14100" s="24" t="s">
        <v>3306</v>
      </c>
      <c r="B14100" s="26">
        <v>2018</v>
      </c>
      <c r="C14100" s="24">
        <v>2</v>
      </c>
      <c r="D14100" s="24" t="s">
        <v>15141</v>
      </c>
      <c r="E14100" s="26">
        <v>122</v>
      </c>
      <c r="F14100" s="26">
        <v>11415</v>
      </c>
      <c r="G14100" s="26" t="s">
        <v>14722</v>
      </c>
      <c r="H14100" s="24" t="s">
        <v>2734</v>
      </c>
      <c r="I14100" s="24" t="s">
        <v>2735</v>
      </c>
      <c r="J14100" s="27" t="s">
        <v>15162</v>
      </c>
      <c r="K14100" s="28">
        <v>2381.7600000000002</v>
      </c>
      <c r="L14100" s="28">
        <v>2381.7600000000002</v>
      </c>
    </row>
    <row r="14101" spans="1:12" x14ac:dyDescent="0.25">
      <c r="A14101" s="24" t="s">
        <v>3306</v>
      </c>
      <c r="B14101" s="26">
        <v>2018</v>
      </c>
      <c r="C14101" s="24">
        <v>2</v>
      </c>
      <c r="D14101" s="24" t="s">
        <v>15141</v>
      </c>
      <c r="E14101" s="26">
        <v>134</v>
      </c>
      <c r="F14101" s="26">
        <v>11416</v>
      </c>
      <c r="G14101" s="26" t="s">
        <v>14723</v>
      </c>
      <c r="H14101" s="24" t="s">
        <v>3058</v>
      </c>
      <c r="I14101" s="24" t="s">
        <v>3059</v>
      </c>
      <c r="J14101" s="27" t="s">
        <v>15162</v>
      </c>
      <c r="K14101" s="28">
        <v>305.58</v>
      </c>
      <c r="L14101" s="28">
        <v>305.58</v>
      </c>
    </row>
    <row r="14102" spans="1:12" x14ac:dyDescent="0.25">
      <c r="A14102" s="24" t="s">
        <v>3306</v>
      </c>
      <c r="B14102" s="26">
        <v>2018</v>
      </c>
      <c r="C14102" s="24">
        <v>2</v>
      </c>
      <c r="D14102" s="24" t="s">
        <v>15141</v>
      </c>
      <c r="E14102" s="26">
        <v>135</v>
      </c>
      <c r="F14102" s="26">
        <v>11417</v>
      </c>
      <c r="G14102" s="26" t="s">
        <v>14724</v>
      </c>
      <c r="H14102" s="24" t="s">
        <v>3048</v>
      </c>
      <c r="I14102" s="24" t="s">
        <v>3049</v>
      </c>
      <c r="J14102" s="27" t="s">
        <v>15162</v>
      </c>
      <c r="K14102" s="28">
        <v>195.7</v>
      </c>
      <c r="L14102" s="28">
        <v>195.7</v>
      </c>
    </row>
    <row r="14103" spans="1:12" x14ac:dyDescent="0.25">
      <c r="A14103" s="24" t="s">
        <v>3306</v>
      </c>
      <c r="B14103" s="26">
        <v>2018</v>
      </c>
      <c r="C14103" s="24">
        <v>2</v>
      </c>
      <c r="D14103" s="24" t="s">
        <v>15142</v>
      </c>
      <c r="E14103" s="26">
        <v>1</v>
      </c>
      <c r="F14103" s="26">
        <v>11418</v>
      </c>
      <c r="G14103" s="26" t="s">
        <v>14725</v>
      </c>
      <c r="H14103" s="24" t="s">
        <v>2698</v>
      </c>
      <c r="I14103" s="24" t="s">
        <v>2699</v>
      </c>
      <c r="J14103" s="27" t="s">
        <v>15162</v>
      </c>
      <c r="K14103" s="28">
        <v>1157.44</v>
      </c>
      <c r="L14103" s="28">
        <v>1157.44</v>
      </c>
    </row>
    <row r="14104" spans="1:12" x14ac:dyDescent="0.25">
      <c r="A14104" s="24" t="s">
        <v>3306</v>
      </c>
      <c r="B14104" s="26">
        <v>2018</v>
      </c>
      <c r="C14104" s="24">
        <v>2</v>
      </c>
      <c r="D14104" s="24" t="s">
        <v>15142</v>
      </c>
      <c r="E14104" s="26">
        <v>1</v>
      </c>
      <c r="F14104" s="26">
        <v>11419</v>
      </c>
      <c r="G14104" s="26" t="s">
        <v>14726</v>
      </c>
      <c r="H14104" s="24" t="s">
        <v>2337</v>
      </c>
      <c r="I14104" s="24" t="s">
        <v>2338</v>
      </c>
      <c r="J14104" s="27" t="s">
        <v>15162</v>
      </c>
      <c r="K14104" s="28">
        <v>935.52</v>
      </c>
      <c r="L14104" s="28">
        <v>935.52</v>
      </c>
    </row>
    <row r="14105" spans="1:12" x14ac:dyDescent="0.25">
      <c r="A14105" s="24" t="s">
        <v>3306</v>
      </c>
      <c r="B14105" s="26">
        <v>2018</v>
      </c>
      <c r="C14105" s="24">
        <v>2</v>
      </c>
      <c r="D14105" s="24" t="s">
        <v>15142</v>
      </c>
      <c r="E14105" s="26">
        <v>7</v>
      </c>
      <c r="F14105" s="26">
        <v>11420</v>
      </c>
      <c r="G14105" s="26" t="s">
        <v>14727</v>
      </c>
      <c r="H14105" s="24" t="s">
        <v>2071</v>
      </c>
      <c r="I14105" s="24" t="s">
        <v>2072</v>
      </c>
      <c r="J14105" s="27" t="s">
        <v>15162</v>
      </c>
      <c r="K14105" s="28">
        <v>147.1</v>
      </c>
      <c r="L14105" s="28">
        <v>147.1</v>
      </c>
    </row>
    <row r="14106" spans="1:12" x14ac:dyDescent="0.25">
      <c r="A14106" s="24" t="s">
        <v>3306</v>
      </c>
      <c r="B14106" s="26">
        <v>2018</v>
      </c>
      <c r="C14106" s="24">
        <v>2</v>
      </c>
      <c r="D14106" s="24" t="s">
        <v>15142</v>
      </c>
      <c r="E14106" s="26">
        <v>10</v>
      </c>
      <c r="F14106" s="26">
        <v>11421</v>
      </c>
      <c r="G14106" s="26" t="s">
        <v>14728</v>
      </c>
      <c r="H14106" s="24" t="s">
        <v>2337</v>
      </c>
      <c r="I14106" s="24" t="s">
        <v>2338</v>
      </c>
      <c r="J14106" s="27" t="s">
        <v>15162</v>
      </c>
      <c r="K14106" s="28">
        <v>948.85</v>
      </c>
      <c r="L14106" s="28">
        <v>948.85</v>
      </c>
    </row>
    <row r="14107" spans="1:12" x14ac:dyDescent="0.25">
      <c r="A14107" s="24" t="s">
        <v>3306</v>
      </c>
      <c r="B14107" s="26">
        <v>2018</v>
      </c>
      <c r="C14107" s="24">
        <v>2</v>
      </c>
      <c r="D14107" s="24" t="s">
        <v>15142</v>
      </c>
      <c r="E14107" s="26">
        <v>12</v>
      </c>
      <c r="F14107" s="26">
        <v>11422</v>
      </c>
      <c r="G14107" s="26" t="s">
        <v>14729</v>
      </c>
      <c r="H14107" s="24" t="s">
        <v>2766</v>
      </c>
      <c r="I14107" s="24" t="s">
        <v>2767</v>
      </c>
      <c r="J14107" s="27" t="s">
        <v>15162</v>
      </c>
      <c r="K14107" s="28">
        <v>2590.12</v>
      </c>
      <c r="L14107" s="28">
        <v>2590.12</v>
      </c>
    </row>
    <row r="14108" spans="1:12" x14ac:dyDescent="0.25">
      <c r="A14108" s="24" t="s">
        <v>3306</v>
      </c>
      <c r="B14108" s="26">
        <v>2018</v>
      </c>
      <c r="C14108" s="24">
        <v>2</v>
      </c>
      <c r="D14108" s="24" t="s">
        <v>15142</v>
      </c>
      <c r="E14108" s="26">
        <v>12</v>
      </c>
      <c r="F14108" s="26">
        <v>11423</v>
      </c>
      <c r="G14108" s="26" t="s">
        <v>14730</v>
      </c>
      <c r="H14108" s="24" t="s">
        <v>3060</v>
      </c>
      <c r="I14108" s="24" t="s">
        <v>3061</v>
      </c>
      <c r="J14108" s="27" t="s">
        <v>15162</v>
      </c>
      <c r="K14108" s="28">
        <v>106.76</v>
      </c>
      <c r="L14108" s="28">
        <v>106.76</v>
      </c>
    </row>
    <row r="14109" spans="1:12" x14ac:dyDescent="0.25">
      <c r="A14109" s="24" t="s">
        <v>3306</v>
      </c>
      <c r="B14109" s="26">
        <v>2018</v>
      </c>
      <c r="C14109" s="24">
        <v>2</v>
      </c>
      <c r="D14109" s="24" t="s">
        <v>15142</v>
      </c>
      <c r="E14109" s="26">
        <v>12</v>
      </c>
      <c r="F14109" s="26">
        <v>11424</v>
      </c>
      <c r="G14109" s="26" t="s">
        <v>14731</v>
      </c>
      <c r="H14109" s="24" t="s">
        <v>674</v>
      </c>
      <c r="I14109" s="24" t="s">
        <v>675</v>
      </c>
      <c r="J14109" s="27" t="s">
        <v>15162</v>
      </c>
      <c r="K14109" s="28">
        <v>908.35</v>
      </c>
      <c r="L14109" s="28">
        <v>908.35</v>
      </c>
    </row>
    <row r="14110" spans="1:12" x14ac:dyDescent="0.25">
      <c r="A14110" s="24" t="s">
        <v>3306</v>
      </c>
      <c r="B14110" s="26">
        <v>2018</v>
      </c>
      <c r="C14110" s="24">
        <v>2</v>
      </c>
      <c r="D14110" s="24" t="s">
        <v>15142</v>
      </c>
      <c r="E14110" s="26">
        <v>13</v>
      </c>
      <c r="F14110" s="26">
        <v>11425</v>
      </c>
      <c r="G14110" s="26" t="s">
        <v>14732</v>
      </c>
      <c r="H14110" s="24" t="s">
        <v>2031</v>
      </c>
      <c r="I14110" s="24" t="s">
        <v>2032</v>
      </c>
      <c r="J14110" s="27" t="s">
        <v>15162</v>
      </c>
      <c r="K14110" s="28">
        <v>948.26</v>
      </c>
      <c r="L14110" s="28">
        <v>948.26</v>
      </c>
    </row>
    <row r="14111" spans="1:12" x14ac:dyDescent="0.25">
      <c r="A14111" s="24" t="s">
        <v>3306</v>
      </c>
      <c r="B14111" s="26">
        <v>2018</v>
      </c>
      <c r="C14111" s="24">
        <v>2</v>
      </c>
      <c r="D14111" s="24" t="s">
        <v>15142</v>
      </c>
      <c r="E14111" s="26">
        <v>13</v>
      </c>
      <c r="F14111" s="26">
        <v>11426</v>
      </c>
      <c r="G14111" s="26" t="s">
        <v>14733</v>
      </c>
      <c r="H14111" s="24" t="s">
        <v>2337</v>
      </c>
      <c r="I14111" s="24" t="s">
        <v>2338</v>
      </c>
      <c r="J14111" s="27" t="s">
        <v>15162</v>
      </c>
      <c r="K14111" s="28">
        <v>387.98</v>
      </c>
      <c r="L14111" s="28">
        <v>387.98</v>
      </c>
    </row>
    <row r="14112" spans="1:12" x14ac:dyDescent="0.25">
      <c r="A14112" s="24" t="s">
        <v>3306</v>
      </c>
      <c r="B14112" s="26">
        <v>2018</v>
      </c>
      <c r="C14112" s="24">
        <v>2</v>
      </c>
      <c r="D14112" s="24" t="s">
        <v>15142</v>
      </c>
      <c r="E14112" s="26">
        <v>13</v>
      </c>
      <c r="F14112" s="26">
        <v>11427</v>
      </c>
      <c r="G14112" s="26" t="s">
        <v>14734</v>
      </c>
      <c r="H14112" s="24" t="s">
        <v>2337</v>
      </c>
      <c r="I14112" s="24" t="s">
        <v>2338</v>
      </c>
      <c r="J14112" s="27" t="s">
        <v>15162</v>
      </c>
      <c r="K14112" s="28">
        <v>236.55</v>
      </c>
      <c r="L14112" s="28">
        <v>236.55</v>
      </c>
    </row>
    <row r="14113" spans="1:12" x14ac:dyDescent="0.25">
      <c r="A14113" s="24" t="s">
        <v>3306</v>
      </c>
      <c r="B14113" s="26">
        <v>2018</v>
      </c>
      <c r="C14113" s="24">
        <v>2</v>
      </c>
      <c r="D14113" s="24" t="s">
        <v>15142</v>
      </c>
      <c r="E14113" s="26">
        <v>14</v>
      </c>
      <c r="F14113" s="26">
        <v>11421</v>
      </c>
      <c r="G14113" s="26" t="s">
        <v>14728</v>
      </c>
      <c r="H14113" s="24" t="s">
        <v>2337</v>
      </c>
      <c r="I14113" s="24" t="s">
        <v>2338</v>
      </c>
      <c r="J14113" s="27" t="s">
        <v>15162</v>
      </c>
      <c r="K14113" s="28">
        <v>169.18</v>
      </c>
      <c r="L14113" s="28">
        <v>169.18</v>
      </c>
    </row>
    <row r="14114" spans="1:12" x14ac:dyDescent="0.25">
      <c r="A14114" s="24" t="s">
        <v>3306</v>
      </c>
      <c r="B14114" s="26">
        <v>2018</v>
      </c>
      <c r="C14114" s="24">
        <v>2</v>
      </c>
      <c r="D14114" s="24" t="s">
        <v>15142</v>
      </c>
      <c r="E14114" s="26">
        <v>14</v>
      </c>
      <c r="F14114" s="26">
        <v>11428</v>
      </c>
      <c r="G14114" s="26" t="s">
        <v>14735</v>
      </c>
      <c r="H14114" s="24" t="s">
        <v>2337</v>
      </c>
      <c r="I14114" s="24" t="s">
        <v>2338</v>
      </c>
      <c r="J14114" s="27" t="s">
        <v>15162</v>
      </c>
      <c r="K14114" s="28">
        <v>201.15</v>
      </c>
      <c r="L14114" s="28">
        <v>201.15</v>
      </c>
    </row>
    <row r="14115" spans="1:12" x14ac:dyDescent="0.25">
      <c r="A14115" s="24" t="s">
        <v>3306</v>
      </c>
      <c r="B14115" s="26">
        <v>2018</v>
      </c>
      <c r="C14115" s="24">
        <v>2</v>
      </c>
      <c r="D14115" s="24" t="s">
        <v>15142</v>
      </c>
      <c r="E14115" s="26">
        <v>14</v>
      </c>
      <c r="F14115" s="26">
        <v>11429</v>
      </c>
      <c r="G14115" s="26" t="s">
        <v>14736</v>
      </c>
      <c r="H14115" s="24" t="s">
        <v>998</v>
      </c>
      <c r="I14115" s="24" t="s">
        <v>999</v>
      </c>
      <c r="J14115" s="27" t="s">
        <v>15162</v>
      </c>
      <c r="K14115" s="28">
        <v>111.57</v>
      </c>
      <c r="L14115" s="28">
        <v>111.57</v>
      </c>
    </row>
    <row r="14116" spans="1:12" x14ac:dyDescent="0.25">
      <c r="A14116" s="24" t="s">
        <v>3306</v>
      </c>
      <c r="B14116" s="26">
        <v>2018</v>
      </c>
      <c r="C14116" s="24">
        <v>2</v>
      </c>
      <c r="D14116" s="24" t="s">
        <v>15142</v>
      </c>
      <c r="E14116" s="26">
        <v>14</v>
      </c>
      <c r="F14116" s="26">
        <v>11430</v>
      </c>
      <c r="G14116" s="26" t="s">
        <v>14737</v>
      </c>
      <c r="H14116" s="24" t="s">
        <v>2031</v>
      </c>
      <c r="I14116" s="24" t="s">
        <v>2032</v>
      </c>
      <c r="J14116" s="27" t="s">
        <v>15162</v>
      </c>
      <c r="K14116" s="28">
        <v>77.84</v>
      </c>
      <c r="L14116" s="28">
        <v>77.84</v>
      </c>
    </row>
    <row r="14117" spans="1:12" x14ac:dyDescent="0.25">
      <c r="A14117" s="24" t="s">
        <v>3306</v>
      </c>
      <c r="B14117" s="26">
        <v>2018</v>
      </c>
      <c r="C14117" s="24">
        <v>2</v>
      </c>
      <c r="D14117" s="24" t="s">
        <v>15142</v>
      </c>
      <c r="E14117" s="26">
        <v>14</v>
      </c>
      <c r="F14117" s="26">
        <v>11431</v>
      </c>
      <c r="G14117" s="26" t="s">
        <v>14738</v>
      </c>
      <c r="H14117" s="24" t="s">
        <v>3062</v>
      </c>
      <c r="I14117" s="24" t="s">
        <v>3063</v>
      </c>
      <c r="J14117" s="27" t="s">
        <v>15162</v>
      </c>
      <c r="K14117" s="28">
        <v>951.67</v>
      </c>
      <c r="L14117" s="28">
        <v>951.67</v>
      </c>
    </row>
    <row r="14118" spans="1:12" x14ac:dyDescent="0.25">
      <c r="A14118" s="24" t="s">
        <v>3306</v>
      </c>
      <c r="B14118" s="26">
        <v>2018</v>
      </c>
      <c r="C14118" s="24">
        <v>2</v>
      </c>
      <c r="D14118" s="24" t="s">
        <v>15142</v>
      </c>
      <c r="E14118" s="26">
        <v>14</v>
      </c>
      <c r="F14118" s="26">
        <v>11432</v>
      </c>
      <c r="G14118" s="26" t="s">
        <v>14739</v>
      </c>
      <c r="H14118" s="24" t="s">
        <v>3064</v>
      </c>
      <c r="I14118" s="24" t="s">
        <v>3065</v>
      </c>
      <c r="J14118" s="27" t="s">
        <v>15162</v>
      </c>
      <c r="K14118" s="28">
        <v>218.85</v>
      </c>
      <c r="L14118" s="28">
        <v>218.85</v>
      </c>
    </row>
    <row r="14119" spans="1:12" x14ac:dyDescent="0.25">
      <c r="A14119" s="24" t="s">
        <v>3306</v>
      </c>
      <c r="B14119" s="26">
        <v>2018</v>
      </c>
      <c r="C14119" s="24">
        <v>2</v>
      </c>
      <c r="D14119" s="24" t="s">
        <v>15142</v>
      </c>
      <c r="E14119" s="26">
        <v>15</v>
      </c>
      <c r="F14119" s="26">
        <v>11433</v>
      </c>
      <c r="G14119" s="26" t="s">
        <v>14740</v>
      </c>
      <c r="H14119" s="24" t="s">
        <v>998</v>
      </c>
      <c r="I14119" s="24" t="s">
        <v>999</v>
      </c>
      <c r="J14119" s="27" t="s">
        <v>15162</v>
      </c>
      <c r="K14119" s="28">
        <v>191.02</v>
      </c>
      <c r="L14119" s="28">
        <v>191.02</v>
      </c>
    </row>
    <row r="14120" spans="1:12" x14ac:dyDescent="0.25">
      <c r="A14120" s="24" t="s">
        <v>3306</v>
      </c>
      <c r="B14120" s="26">
        <v>2018</v>
      </c>
      <c r="C14120" s="24">
        <v>2</v>
      </c>
      <c r="D14120" s="24" t="s">
        <v>15142</v>
      </c>
      <c r="E14120" s="26">
        <v>15</v>
      </c>
      <c r="F14120" s="26">
        <v>11434</v>
      </c>
      <c r="G14120" s="26" t="s">
        <v>14741</v>
      </c>
      <c r="H14120" s="24" t="s">
        <v>2337</v>
      </c>
      <c r="I14120" s="24" t="s">
        <v>2338</v>
      </c>
      <c r="J14120" s="27" t="s">
        <v>15162</v>
      </c>
      <c r="K14120" s="28">
        <v>137.36000000000001</v>
      </c>
      <c r="L14120" s="28">
        <v>137.36000000000001</v>
      </c>
    </row>
    <row r="14121" spans="1:12" x14ac:dyDescent="0.25">
      <c r="A14121" s="24" t="s">
        <v>3306</v>
      </c>
      <c r="B14121" s="26">
        <v>2018</v>
      </c>
      <c r="C14121" s="24">
        <v>2</v>
      </c>
      <c r="D14121" s="24" t="s">
        <v>15142</v>
      </c>
      <c r="E14121" s="26">
        <v>15</v>
      </c>
      <c r="F14121" s="26">
        <v>11435</v>
      </c>
      <c r="G14121" s="26" t="s">
        <v>14742</v>
      </c>
      <c r="H14121" s="24" t="s">
        <v>998</v>
      </c>
      <c r="I14121" s="24" t="s">
        <v>999</v>
      </c>
      <c r="J14121" s="27" t="s">
        <v>15162</v>
      </c>
      <c r="K14121" s="28">
        <v>951.3</v>
      </c>
      <c r="L14121" s="28">
        <v>951.3</v>
      </c>
    </row>
    <row r="14122" spans="1:12" x14ac:dyDescent="0.25">
      <c r="A14122" s="24" t="s">
        <v>3306</v>
      </c>
      <c r="B14122" s="26">
        <v>2018</v>
      </c>
      <c r="C14122" s="24">
        <v>2</v>
      </c>
      <c r="D14122" s="24" t="s">
        <v>15142</v>
      </c>
      <c r="E14122" s="26">
        <v>19</v>
      </c>
      <c r="F14122" s="26">
        <v>11436</v>
      </c>
      <c r="G14122" s="26" t="s">
        <v>14743</v>
      </c>
      <c r="H14122" s="24" t="s">
        <v>2337</v>
      </c>
      <c r="I14122" s="24" t="s">
        <v>2338</v>
      </c>
      <c r="J14122" s="27" t="s">
        <v>15162</v>
      </c>
      <c r="K14122" s="28">
        <v>835.76</v>
      </c>
      <c r="L14122" s="28">
        <v>835.76</v>
      </c>
    </row>
    <row r="14123" spans="1:12" x14ac:dyDescent="0.25">
      <c r="A14123" s="24" t="s">
        <v>3306</v>
      </c>
      <c r="B14123" s="26">
        <v>2018</v>
      </c>
      <c r="C14123" s="24">
        <v>2</v>
      </c>
      <c r="D14123" s="24" t="s">
        <v>15142</v>
      </c>
      <c r="E14123" s="26">
        <v>19</v>
      </c>
      <c r="F14123" s="26">
        <v>11437</v>
      </c>
      <c r="G14123" s="26" t="s">
        <v>14744</v>
      </c>
      <c r="H14123" s="24" t="s">
        <v>978</v>
      </c>
      <c r="I14123" s="24" t="s">
        <v>979</v>
      </c>
      <c r="J14123" s="27" t="s">
        <v>15162</v>
      </c>
      <c r="K14123" s="28">
        <v>211.8</v>
      </c>
      <c r="L14123" s="28">
        <v>211.8</v>
      </c>
    </row>
    <row r="14124" spans="1:12" x14ac:dyDescent="0.25">
      <c r="A14124" s="24" t="s">
        <v>3306</v>
      </c>
      <c r="B14124" s="26">
        <v>2018</v>
      </c>
      <c r="C14124" s="24">
        <v>2</v>
      </c>
      <c r="D14124" s="24" t="s">
        <v>15142</v>
      </c>
      <c r="E14124" s="26">
        <v>21</v>
      </c>
      <c r="F14124" s="26">
        <v>11438</v>
      </c>
      <c r="G14124" s="26" t="s">
        <v>14745</v>
      </c>
      <c r="H14124" s="24" t="s">
        <v>998</v>
      </c>
      <c r="I14124" s="24" t="s">
        <v>999</v>
      </c>
      <c r="J14124" s="27" t="s">
        <v>15162</v>
      </c>
      <c r="K14124" s="28">
        <v>951.48</v>
      </c>
      <c r="L14124" s="28">
        <v>951.48</v>
      </c>
    </row>
    <row r="14125" spans="1:12" x14ac:dyDescent="0.25">
      <c r="A14125" s="24" t="s">
        <v>3306</v>
      </c>
      <c r="B14125" s="26">
        <v>2018</v>
      </c>
      <c r="C14125" s="24">
        <v>2</v>
      </c>
      <c r="D14125" s="24" t="s">
        <v>15142</v>
      </c>
      <c r="E14125" s="26">
        <v>23</v>
      </c>
      <c r="F14125" s="26">
        <v>11426</v>
      </c>
      <c r="G14125" s="26" t="s">
        <v>14733</v>
      </c>
      <c r="H14125" s="24" t="s">
        <v>2337</v>
      </c>
      <c r="I14125" s="24" t="s">
        <v>2338</v>
      </c>
      <c r="J14125" s="27" t="s">
        <v>15162</v>
      </c>
      <c r="K14125" s="28">
        <v>265.95</v>
      </c>
      <c r="L14125" s="28">
        <v>265.95</v>
      </c>
    </row>
    <row r="14126" spans="1:12" x14ac:dyDescent="0.25">
      <c r="A14126" s="24" t="s">
        <v>3306</v>
      </c>
      <c r="B14126" s="26">
        <v>2018</v>
      </c>
      <c r="C14126" s="24">
        <v>2</v>
      </c>
      <c r="D14126" s="24" t="s">
        <v>15142</v>
      </c>
      <c r="E14126" s="26">
        <v>30</v>
      </c>
      <c r="F14126" s="26">
        <v>11439</v>
      </c>
      <c r="G14126" s="26" t="s">
        <v>14746</v>
      </c>
      <c r="H14126" s="24" t="s">
        <v>2337</v>
      </c>
      <c r="I14126" s="24" t="s">
        <v>2338</v>
      </c>
      <c r="J14126" s="27" t="s">
        <v>15162</v>
      </c>
      <c r="K14126" s="28">
        <v>154.75</v>
      </c>
      <c r="L14126" s="28">
        <v>154.75</v>
      </c>
    </row>
    <row r="14127" spans="1:12" x14ac:dyDescent="0.25">
      <c r="A14127" s="24" t="s">
        <v>3306</v>
      </c>
      <c r="B14127" s="26">
        <v>2018</v>
      </c>
      <c r="C14127" s="24">
        <v>2</v>
      </c>
      <c r="D14127" s="24" t="s">
        <v>15142</v>
      </c>
      <c r="E14127" s="26">
        <v>33</v>
      </c>
      <c r="F14127" s="26">
        <v>11440</v>
      </c>
      <c r="G14127" s="26" t="s">
        <v>14747</v>
      </c>
      <c r="H14127" s="24" t="s">
        <v>2337</v>
      </c>
      <c r="I14127" s="24" t="s">
        <v>2338</v>
      </c>
      <c r="J14127" s="27" t="s">
        <v>15162</v>
      </c>
      <c r="K14127" s="28">
        <v>277.27</v>
      </c>
      <c r="L14127" s="28">
        <v>277.27</v>
      </c>
    </row>
    <row r="14128" spans="1:12" x14ac:dyDescent="0.25">
      <c r="A14128" s="24" t="s">
        <v>3306</v>
      </c>
      <c r="B14128" s="26">
        <v>2018</v>
      </c>
      <c r="C14128" s="24">
        <v>2</v>
      </c>
      <c r="D14128" s="24" t="s">
        <v>15142</v>
      </c>
      <c r="E14128" s="26">
        <v>33</v>
      </c>
      <c r="F14128" s="26">
        <v>11441</v>
      </c>
      <c r="G14128" s="26" t="s">
        <v>14748</v>
      </c>
      <c r="H14128" s="24" t="s">
        <v>3066</v>
      </c>
      <c r="I14128" s="24" t="s">
        <v>3067</v>
      </c>
      <c r="J14128" s="27" t="s">
        <v>15162</v>
      </c>
      <c r="K14128" s="28">
        <v>102.22</v>
      </c>
      <c r="L14128" s="28">
        <v>102.22</v>
      </c>
    </row>
    <row r="14129" spans="1:12" x14ac:dyDescent="0.25">
      <c r="A14129" s="24" t="s">
        <v>3306</v>
      </c>
      <c r="B14129" s="26">
        <v>2018</v>
      </c>
      <c r="C14129" s="24">
        <v>2</v>
      </c>
      <c r="D14129" s="24" t="s">
        <v>15142</v>
      </c>
      <c r="E14129" s="26">
        <v>69</v>
      </c>
      <c r="F14129" s="26">
        <v>11442</v>
      </c>
      <c r="G14129" s="26" t="s">
        <v>14749</v>
      </c>
      <c r="H14129" s="24" t="s">
        <v>3068</v>
      </c>
      <c r="I14129" s="24" t="s">
        <v>3069</v>
      </c>
      <c r="J14129" s="27" t="s">
        <v>15162</v>
      </c>
      <c r="K14129" s="28">
        <v>3568.83</v>
      </c>
      <c r="L14129" s="28">
        <v>3568.83</v>
      </c>
    </row>
    <row r="14130" spans="1:12" x14ac:dyDescent="0.25">
      <c r="A14130" s="24" t="s">
        <v>3306</v>
      </c>
      <c r="B14130" s="26">
        <v>2018</v>
      </c>
      <c r="C14130" s="24">
        <v>2</v>
      </c>
      <c r="D14130" s="24" t="s">
        <v>15142</v>
      </c>
      <c r="E14130" s="26">
        <v>70</v>
      </c>
      <c r="F14130" s="26">
        <v>11443</v>
      </c>
      <c r="G14130" s="26" t="s">
        <v>14750</v>
      </c>
      <c r="H14130" s="24" t="s">
        <v>2337</v>
      </c>
      <c r="I14130" s="24" t="s">
        <v>2338</v>
      </c>
      <c r="J14130" s="27" t="s">
        <v>15162</v>
      </c>
      <c r="K14130" s="28">
        <v>5264.95</v>
      </c>
      <c r="L14130" s="28">
        <v>5264.95</v>
      </c>
    </row>
    <row r="14131" spans="1:12" x14ac:dyDescent="0.25">
      <c r="A14131" s="24" t="s">
        <v>3306</v>
      </c>
      <c r="B14131" s="26">
        <v>2018</v>
      </c>
      <c r="C14131" s="24">
        <v>2</v>
      </c>
      <c r="D14131" s="24" t="s">
        <v>15142</v>
      </c>
      <c r="E14131" s="26">
        <v>77</v>
      </c>
      <c r="F14131" s="26">
        <v>11444</v>
      </c>
      <c r="G14131" s="26" t="s">
        <v>14751</v>
      </c>
      <c r="H14131" s="24" t="s">
        <v>3070</v>
      </c>
      <c r="I14131" s="24" t="s">
        <v>3071</v>
      </c>
      <c r="J14131" s="27" t="s">
        <v>15162</v>
      </c>
      <c r="K14131" s="28">
        <v>1590.02</v>
      </c>
      <c r="L14131" s="28">
        <v>1590.02</v>
      </c>
    </row>
    <row r="14132" spans="1:12" x14ac:dyDescent="0.25">
      <c r="A14132" s="24" t="s">
        <v>3306</v>
      </c>
      <c r="B14132" s="26">
        <v>2018</v>
      </c>
      <c r="C14132" s="24">
        <v>2</v>
      </c>
      <c r="D14132" s="24" t="s">
        <v>15142</v>
      </c>
      <c r="E14132" s="26">
        <v>82</v>
      </c>
      <c r="F14132" s="26">
        <v>11445</v>
      </c>
      <c r="G14132" s="26" t="s">
        <v>14752</v>
      </c>
      <c r="H14132" s="24" t="s">
        <v>3072</v>
      </c>
      <c r="I14132" s="24" t="s">
        <v>3073</v>
      </c>
      <c r="J14132" s="27" t="s">
        <v>15162</v>
      </c>
      <c r="K14132" s="28">
        <v>11639.65</v>
      </c>
      <c r="L14132" s="28">
        <v>11639.65</v>
      </c>
    </row>
    <row r="14133" spans="1:12" x14ac:dyDescent="0.25">
      <c r="A14133" s="24" t="s">
        <v>3306</v>
      </c>
      <c r="B14133" s="26">
        <v>2018</v>
      </c>
      <c r="C14133" s="24">
        <v>2</v>
      </c>
      <c r="D14133" s="24" t="s">
        <v>15142</v>
      </c>
      <c r="E14133" s="26">
        <v>117</v>
      </c>
      <c r="F14133" s="26">
        <v>10917</v>
      </c>
      <c r="G14133" s="26" t="s">
        <v>14224</v>
      </c>
      <c r="H14133" s="24" t="s">
        <v>2744</v>
      </c>
      <c r="I14133" s="24" t="s">
        <v>2745</v>
      </c>
      <c r="J14133" s="27" t="s">
        <v>15162</v>
      </c>
      <c r="K14133" s="28">
        <v>3542.82</v>
      </c>
      <c r="L14133" s="28">
        <v>3542.82</v>
      </c>
    </row>
    <row r="14134" spans="1:12" x14ac:dyDescent="0.25">
      <c r="A14134" s="24" t="s">
        <v>3306</v>
      </c>
      <c r="B14134" s="26">
        <v>2018</v>
      </c>
      <c r="C14134" s="24">
        <v>2</v>
      </c>
      <c r="D14134" s="24" t="s">
        <v>15142</v>
      </c>
      <c r="E14134" s="26">
        <v>121</v>
      </c>
      <c r="F14134" s="26">
        <v>11446</v>
      </c>
      <c r="G14134" s="26" t="s">
        <v>14753</v>
      </c>
      <c r="H14134" s="24" t="s">
        <v>2734</v>
      </c>
      <c r="I14134" s="24" t="s">
        <v>2735</v>
      </c>
      <c r="J14134" s="27" t="s">
        <v>15162</v>
      </c>
      <c r="K14134" s="28">
        <v>1764.86</v>
      </c>
      <c r="L14134" s="28">
        <v>1764.86</v>
      </c>
    </row>
    <row r="14135" spans="1:12" x14ac:dyDescent="0.25">
      <c r="A14135" s="24" t="s">
        <v>3306</v>
      </c>
      <c r="B14135" s="26">
        <v>2018</v>
      </c>
      <c r="C14135" s="24">
        <v>2</v>
      </c>
      <c r="D14135" s="24" t="s">
        <v>15158</v>
      </c>
      <c r="E14135" s="26">
        <v>1</v>
      </c>
      <c r="F14135" s="26">
        <v>11447</v>
      </c>
      <c r="G14135" s="26" t="s">
        <v>14754</v>
      </c>
      <c r="H14135" s="24" t="s">
        <v>2734</v>
      </c>
      <c r="I14135" s="24" t="s">
        <v>2735</v>
      </c>
      <c r="J14135" s="27" t="s">
        <v>15162</v>
      </c>
      <c r="K14135" s="28">
        <v>117.55</v>
      </c>
      <c r="L14135" s="28">
        <v>117.55</v>
      </c>
    </row>
    <row r="14136" spans="1:12" x14ac:dyDescent="0.25">
      <c r="A14136" s="24" t="s">
        <v>3306</v>
      </c>
      <c r="B14136" s="26">
        <v>2018</v>
      </c>
      <c r="C14136" s="24">
        <v>2</v>
      </c>
      <c r="D14136" s="24" t="s">
        <v>15158</v>
      </c>
      <c r="E14136" s="26">
        <v>100</v>
      </c>
      <c r="F14136" s="26">
        <v>11448</v>
      </c>
      <c r="G14136" s="26" t="s">
        <v>14755</v>
      </c>
      <c r="H14136" s="24" t="s">
        <v>2361</v>
      </c>
      <c r="I14136" s="24" t="s">
        <v>2362</v>
      </c>
      <c r="J14136" s="27" t="s">
        <v>15162</v>
      </c>
      <c r="K14136" s="28">
        <v>9770.9699999999993</v>
      </c>
      <c r="L14136" s="28">
        <v>9770.9699999999993</v>
      </c>
    </row>
    <row r="14137" spans="1:12" x14ac:dyDescent="0.25">
      <c r="A14137" s="24" t="s">
        <v>3306</v>
      </c>
      <c r="B14137" s="26">
        <v>2018</v>
      </c>
      <c r="C14137" s="24">
        <v>2</v>
      </c>
      <c r="D14137" s="24" t="s">
        <v>3074</v>
      </c>
      <c r="E14137" s="26">
        <v>46</v>
      </c>
      <c r="F14137" s="26">
        <v>11449</v>
      </c>
      <c r="G14137" s="26" t="s">
        <v>14756</v>
      </c>
      <c r="H14137" s="24" t="s">
        <v>3075</v>
      </c>
      <c r="I14137" s="24" t="s">
        <v>3076</v>
      </c>
      <c r="J14137" s="27" t="s">
        <v>15162</v>
      </c>
      <c r="K14137" s="28">
        <v>130.88999999999999</v>
      </c>
      <c r="L14137" s="28">
        <v>130.88999999999999</v>
      </c>
    </row>
    <row r="14138" spans="1:12" x14ac:dyDescent="0.25">
      <c r="A14138" s="24" t="s">
        <v>3306</v>
      </c>
      <c r="B14138" s="26">
        <v>2018</v>
      </c>
      <c r="C14138" s="24">
        <v>2</v>
      </c>
      <c r="D14138" s="24" t="s">
        <v>15125</v>
      </c>
      <c r="E14138" s="26">
        <v>39</v>
      </c>
      <c r="F14138" s="26">
        <v>11450</v>
      </c>
      <c r="G14138" s="26" t="s">
        <v>14757</v>
      </c>
      <c r="H14138" s="24" t="s">
        <v>2129</v>
      </c>
      <c r="I14138" s="24" t="s">
        <v>2130</v>
      </c>
      <c r="J14138" s="27" t="s">
        <v>15162</v>
      </c>
      <c r="K14138" s="28">
        <v>808.34</v>
      </c>
      <c r="L14138" s="28">
        <v>808.34</v>
      </c>
    </row>
    <row r="14139" spans="1:12" x14ac:dyDescent="0.25">
      <c r="A14139" s="24" t="s">
        <v>3306</v>
      </c>
      <c r="B14139" s="26">
        <v>2018</v>
      </c>
      <c r="C14139" s="24">
        <v>2</v>
      </c>
      <c r="D14139" s="24" t="s">
        <v>15125</v>
      </c>
      <c r="E14139" s="26">
        <v>40</v>
      </c>
      <c r="F14139" s="26">
        <v>11451</v>
      </c>
      <c r="G14139" s="26" t="s">
        <v>14758</v>
      </c>
      <c r="H14139" s="24" t="s">
        <v>3077</v>
      </c>
      <c r="I14139" s="24" t="s">
        <v>3078</v>
      </c>
      <c r="J14139" s="27" t="s">
        <v>15162</v>
      </c>
      <c r="K14139" s="28">
        <v>387.11</v>
      </c>
      <c r="L14139" s="28">
        <v>387.11</v>
      </c>
    </row>
    <row r="14140" spans="1:12" x14ac:dyDescent="0.25">
      <c r="A14140" s="24" t="s">
        <v>3306</v>
      </c>
      <c r="B14140" s="26">
        <v>2018</v>
      </c>
      <c r="C14140" s="24">
        <v>2</v>
      </c>
      <c r="D14140" s="24" t="s">
        <v>15125</v>
      </c>
      <c r="E14140" s="26">
        <v>47</v>
      </c>
      <c r="F14140" s="26">
        <v>11452</v>
      </c>
      <c r="G14140" s="26" t="s">
        <v>14759</v>
      </c>
      <c r="H14140" s="24" t="s">
        <v>560</v>
      </c>
      <c r="I14140" s="24" t="s">
        <v>561</v>
      </c>
      <c r="J14140" s="27" t="s">
        <v>15162</v>
      </c>
      <c r="K14140" s="28">
        <v>906.71</v>
      </c>
      <c r="L14140" s="28">
        <v>906.71</v>
      </c>
    </row>
    <row r="14141" spans="1:12" x14ac:dyDescent="0.25">
      <c r="A14141" s="24" t="s">
        <v>3306</v>
      </c>
      <c r="B14141" s="26">
        <v>2018</v>
      </c>
      <c r="C14141" s="24">
        <v>2</v>
      </c>
      <c r="D14141" s="24" t="s">
        <v>15125</v>
      </c>
      <c r="E14141" s="26">
        <v>50</v>
      </c>
      <c r="F14141" s="26">
        <v>11453</v>
      </c>
      <c r="G14141" s="26" t="s">
        <v>14760</v>
      </c>
      <c r="H14141" s="24" t="s">
        <v>2738</v>
      </c>
      <c r="I14141" s="24" t="s">
        <v>2739</v>
      </c>
      <c r="J14141" s="27" t="s">
        <v>15162</v>
      </c>
      <c r="K14141" s="28">
        <v>779.1</v>
      </c>
      <c r="L14141" s="28">
        <v>779.1</v>
      </c>
    </row>
    <row r="14142" spans="1:12" x14ac:dyDescent="0.25">
      <c r="A14142" s="24" t="s">
        <v>3306</v>
      </c>
      <c r="B14142" s="26">
        <v>2018</v>
      </c>
      <c r="C14142" s="24">
        <v>2</v>
      </c>
      <c r="D14142" s="24" t="s">
        <v>15125</v>
      </c>
      <c r="E14142" s="26">
        <v>55</v>
      </c>
      <c r="F14142" s="26">
        <v>11454</v>
      </c>
      <c r="G14142" s="26" t="s">
        <v>14761</v>
      </c>
      <c r="H14142" s="24" t="s">
        <v>2129</v>
      </c>
      <c r="I14142" s="24" t="s">
        <v>2130</v>
      </c>
      <c r="J14142" s="27" t="s">
        <v>15162</v>
      </c>
      <c r="K14142" s="28">
        <v>80.2</v>
      </c>
      <c r="L14142" s="28">
        <v>80.2</v>
      </c>
    </row>
    <row r="14143" spans="1:12" x14ac:dyDescent="0.25">
      <c r="A14143" s="24" t="s">
        <v>3306</v>
      </c>
      <c r="B14143" s="26">
        <v>2018</v>
      </c>
      <c r="C14143" s="24">
        <v>2</v>
      </c>
      <c r="D14143" s="24" t="s">
        <v>15125</v>
      </c>
      <c r="E14143" s="26">
        <v>65</v>
      </c>
      <c r="F14143" s="26">
        <v>11455</v>
      </c>
      <c r="G14143" s="26" t="s">
        <v>14762</v>
      </c>
      <c r="H14143" s="24" t="s">
        <v>2738</v>
      </c>
      <c r="I14143" s="24" t="s">
        <v>2739</v>
      </c>
      <c r="J14143" s="27" t="s">
        <v>15162</v>
      </c>
      <c r="K14143" s="28">
        <v>779.81</v>
      </c>
      <c r="L14143" s="28">
        <v>779.81</v>
      </c>
    </row>
    <row r="14144" spans="1:12" x14ac:dyDescent="0.25">
      <c r="A14144" s="24" t="s">
        <v>3306</v>
      </c>
      <c r="B14144" s="26">
        <v>2018</v>
      </c>
      <c r="C14144" s="24">
        <v>2</v>
      </c>
      <c r="D14144" s="24" t="s">
        <v>15125</v>
      </c>
      <c r="E14144" s="26">
        <v>89</v>
      </c>
      <c r="F14144" s="26">
        <v>11456</v>
      </c>
      <c r="G14144" s="26" t="s">
        <v>14763</v>
      </c>
      <c r="H14144" s="24" t="s">
        <v>2864</v>
      </c>
      <c r="I14144" s="24" t="s">
        <v>2865</v>
      </c>
      <c r="J14144" s="27" t="s">
        <v>15162</v>
      </c>
      <c r="K14144" s="28">
        <v>2989.91</v>
      </c>
      <c r="L14144" s="28">
        <v>2989.91</v>
      </c>
    </row>
    <row r="14145" spans="1:12" x14ac:dyDescent="0.25">
      <c r="A14145" s="24" t="s">
        <v>3306</v>
      </c>
      <c r="B14145" s="26">
        <v>2018</v>
      </c>
      <c r="C14145" s="24">
        <v>2</v>
      </c>
      <c r="D14145" s="24" t="s">
        <v>15125</v>
      </c>
      <c r="E14145" s="26">
        <v>140</v>
      </c>
      <c r="F14145" s="26">
        <v>11457</v>
      </c>
      <c r="G14145" s="26" t="s">
        <v>14764</v>
      </c>
      <c r="H14145" s="24" t="s">
        <v>2738</v>
      </c>
      <c r="I14145" s="24" t="s">
        <v>2739</v>
      </c>
      <c r="J14145" s="27" t="s">
        <v>15162</v>
      </c>
      <c r="K14145" s="28">
        <v>301.26</v>
      </c>
      <c r="L14145" s="28">
        <v>301.26</v>
      </c>
    </row>
    <row r="14146" spans="1:12" x14ac:dyDescent="0.25">
      <c r="A14146" s="24" t="s">
        <v>3306</v>
      </c>
      <c r="B14146" s="26">
        <v>2018</v>
      </c>
      <c r="C14146" s="24">
        <v>2</v>
      </c>
      <c r="D14146" s="24" t="s">
        <v>15125</v>
      </c>
      <c r="E14146" s="26">
        <v>140</v>
      </c>
      <c r="F14146" s="26">
        <v>11458</v>
      </c>
      <c r="G14146" s="26" t="s">
        <v>14765</v>
      </c>
      <c r="H14146" s="24" t="s">
        <v>3079</v>
      </c>
      <c r="I14146" s="24" t="s">
        <v>3080</v>
      </c>
      <c r="J14146" s="27" t="s">
        <v>15162</v>
      </c>
      <c r="K14146" s="28">
        <v>965.82</v>
      </c>
      <c r="L14146" s="28">
        <v>965.82</v>
      </c>
    </row>
    <row r="14147" spans="1:12" x14ac:dyDescent="0.25">
      <c r="A14147" s="24" t="s">
        <v>3306</v>
      </c>
      <c r="B14147" s="26">
        <v>2018</v>
      </c>
      <c r="C14147" s="24">
        <v>2</v>
      </c>
      <c r="D14147" s="24" t="s">
        <v>15144</v>
      </c>
      <c r="E14147" s="26">
        <v>35</v>
      </c>
      <c r="F14147" s="26">
        <v>11459</v>
      </c>
      <c r="G14147" s="26" t="s">
        <v>14766</v>
      </c>
      <c r="H14147" s="24" t="s">
        <v>2619</v>
      </c>
      <c r="I14147" s="24" t="s">
        <v>2620</v>
      </c>
      <c r="J14147" s="27" t="s">
        <v>15162</v>
      </c>
      <c r="K14147" s="28">
        <v>402.74</v>
      </c>
      <c r="L14147" s="28">
        <v>402.74</v>
      </c>
    </row>
    <row r="14148" spans="1:12" x14ac:dyDescent="0.25">
      <c r="A14148" s="24" t="s">
        <v>3306</v>
      </c>
      <c r="B14148" s="26">
        <v>2018</v>
      </c>
      <c r="C14148" s="24">
        <v>2</v>
      </c>
      <c r="D14148" s="24" t="s">
        <v>15144</v>
      </c>
      <c r="E14148" s="26">
        <v>36</v>
      </c>
      <c r="F14148" s="26">
        <v>11460</v>
      </c>
      <c r="G14148" s="26" t="s">
        <v>14767</v>
      </c>
      <c r="H14148" s="24" t="s">
        <v>3081</v>
      </c>
      <c r="I14148" s="24" t="s">
        <v>3082</v>
      </c>
      <c r="J14148" s="27" t="s">
        <v>15162</v>
      </c>
      <c r="K14148" s="28">
        <v>482.85</v>
      </c>
      <c r="L14148" s="28">
        <v>482.85</v>
      </c>
    </row>
    <row r="14149" spans="1:12" x14ac:dyDescent="0.25">
      <c r="A14149" s="24" t="s">
        <v>3306</v>
      </c>
      <c r="B14149" s="26">
        <v>2018</v>
      </c>
      <c r="C14149" s="24">
        <v>2</v>
      </c>
      <c r="D14149" s="24" t="s">
        <v>15144</v>
      </c>
      <c r="E14149" s="26">
        <v>39</v>
      </c>
      <c r="F14149" s="26">
        <v>11461</v>
      </c>
      <c r="G14149" s="26" t="s">
        <v>14768</v>
      </c>
      <c r="H14149" s="24" t="s">
        <v>1238</v>
      </c>
      <c r="I14149" s="24" t="s">
        <v>1239</v>
      </c>
      <c r="J14149" s="27" t="s">
        <v>15162</v>
      </c>
      <c r="K14149" s="28">
        <v>553.6</v>
      </c>
      <c r="L14149" s="28">
        <v>553.6</v>
      </c>
    </row>
    <row r="14150" spans="1:12" x14ac:dyDescent="0.25">
      <c r="A14150" s="24" t="s">
        <v>3306</v>
      </c>
      <c r="B14150" s="26">
        <v>2018</v>
      </c>
      <c r="C14150" s="24">
        <v>2</v>
      </c>
      <c r="D14150" s="24" t="s">
        <v>15144</v>
      </c>
      <c r="E14150" s="26">
        <v>40</v>
      </c>
      <c r="F14150" s="26">
        <v>11462</v>
      </c>
      <c r="G14150" s="26" t="s">
        <v>14769</v>
      </c>
      <c r="H14150" s="24" t="s">
        <v>3081</v>
      </c>
      <c r="I14150" s="24" t="s">
        <v>3082</v>
      </c>
      <c r="J14150" s="27" t="s">
        <v>15162</v>
      </c>
      <c r="K14150" s="28">
        <v>516.65</v>
      </c>
      <c r="L14150" s="28">
        <v>516.65</v>
      </c>
    </row>
    <row r="14151" spans="1:12" x14ac:dyDescent="0.25">
      <c r="A14151" s="24" t="s">
        <v>3306</v>
      </c>
      <c r="B14151" s="26">
        <v>2018</v>
      </c>
      <c r="C14151" s="24">
        <v>2</v>
      </c>
      <c r="D14151" s="24" t="s">
        <v>15144</v>
      </c>
      <c r="E14151" s="26">
        <v>42</v>
      </c>
      <c r="F14151" s="26">
        <v>11463</v>
      </c>
      <c r="G14151" s="26" t="s">
        <v>14770</v>
      </c>
      <c r="H14151" s="24" t="s">
        <v>3081</v>
      </c>
      <c r="I14151" s="24" t="s">
        <v>3082</v>
      </c>
      <c r="J14151" s="27" t="s">
        <v>15162</v>
      </c>
      <c r="K14151" s="28">
        <v>442.95</v>
      </c>
      <c r="L14151" s="28">
        <v>442.95</v>
      </c>
    </row>
    <row r="14152" spans="1:12" x14ac:dyDescent="0.25">
      <c r="A14152" s="24" t="s">
        <v>3306</v>
      </c>
      <c r="B14152" s="26">
        <v>2018</v>
      </c>
      <c r="C14152" s="24">
        <v>2</v>
      </c>
      <c r="D14152" s="24" t="s">
        <v>15144</v>
      </c>
      <c r="E14152" s="26">
        <v>47</v>
      </c>
      <c r="F14152" s="26">
        <v>11464</v>
      </c>
      <c r="G14152" s="26" t="s">
        <v>14771</v>
      </c>
      <c r="H14152" s="24" t="s">
        <v>1238</v>
      </c>
      <c r="I14152" s="24" t="s">
        <v>1239</v>
      </c>
      <c r="J14152" s="27" t="s">
        <v>15162</v>
      </c>
      <c r="K14152" s="28">
        <v>387.64</v>
      </c>
      <c r="L14152" s="28">
        <v>387.64</v>
      </c>
    </row>
    <row r="14153" spans="1:12" x14ac:dyDescent="0.25">
      <c r="A14153" s="24" t="s">
        <v>3306</v>
      </c>
      <c r="B14153" s="26">
        <v>2018</v>
      </c>
      <c r="C14153" s="24">
        <v>2</v>
      </c>
      <c r="D14153" s="24" t="s">
        <v>15144</v>
      </c>
      <c r="E14153" s="26">
        <v>47</v>
      </c>
      <c r="F14153" s="26">
        <v>11465</v>
      </c>
      <c r="G14153" s="26" t="s">
        <v>14772</v>
      </c>
      <c r="H14153" s="24" t="s">
        <v>3083</v>
      </c>
      <c r="I14153" s="24" t="s">
        <v>3084</v>
      </c>
      <c r="J14153" s="27" t="s">
        <v>15162</v>
      </c>
      <c r="K14153" s="28">
        <v>325.39</v>
      </c>
      <c r="L14153" s="28">
        <v>325.39</v>
      </c>
    </row>
    <row r="14154" spans="1:12" x14ac:dyDescent="0.25">
      <c r="A14154" s="24" t="s">
        <v>3306</v>
      </c>
      <c r="B14154" s="26">
        <v>2018</v>
      </c>
      <c r="C14154" s="24">
        <v>2</v>
      </c>
      <c r="D14154" s="24" t="s">
        <v>15144</v>
      </c>
      <c r="E14154" s="26">
        <v>47</v>
      </c>
      <c r="F14154" s="26">
        <v>11466</v>
      </c>
      <c r="G14154" s="26" t="s">
        <v>14773</v>
      </c>
      <c r="H14154" s="24" t="s">
        <v>3081</v>
      </c>
      <c r="I14154" s="24" t="s">
        <v>3082</v>
      </c>
      <c r="J14154" s="27" t="s">
        <v>15162</v>
      </c>
      <c r="K14154" s="28">
        <v>500.2</v>
      </c>
      <c r="L14154" s="28">
        <v>500.2</v>
      </c>
    </row>
    <row r="14155" spans="1:12" x14ac:dyDescent="0.25">
      <c r="A14155" s="24" t="s">
        <v>3306</v>
      </c>
      <c r="B14155" s="26">
        <v>2018</v>
      </c>
      <c r="C14155" s="24">
        <v>2</v>
      </c>
      <c r="D14155" s="24" t="s">
        <v>15144</v>
      </c>
      <c r="E14155" s="26">
        <v>48</v>
      </c>
      <c r="F14155" s="26">
        <v>11467</v>
      </c>
      <c r="G14155" s="26" t="s">
        <v>14774</v>
      </c>
      <c r="H14155" s="24" t="s">
        <v>1698</v>
      </c>
      <c r="I14155" s="24" t="s">
        <v>1699</v>
      </c>
      <c r="J14155" s="27" t="s">
        <v>15162</v>
      </c>
      <c r="K14155" s="28">
        <v>500.77</v>
      </c>
      <c r="L14155" s="28">
        <v>500.77</v>
      </c>
    </row>
    <row r="14156" spans="1:12" x14ac:dyDescent="0.25">
      <c r="A14156" s="24" t="s">
        <v>3306</v>
      </c>
      <c r="B14156" s="26">
        <v>2018</v>
      </c>
      <c r="C14156" s="24">
        <v>2</v>
      </c>
      <c r="D14156" s="24" t="s">
        <v>15144</v>
      </c>
      <c r="E14156" s="26">
        <v>49</v>
      </c>
      <c r="F14156" s="26">
        <v>11468</v>
      </c>
      <c r="G14156" s="26" t="s">
        <v>14775</v>
      </c>
      <c r="H14156" s="24" t="s">
        <v>3081</v>
      </c>
      <c r="I14156" s="24" t="s">
        <v>3082</v>
      </c>
      <c r="J14156" s="27" t="s">
        <v>15162</v>
      </c>
      <c r="K14156" s="28">
        <v>490.61</v>
      </c>
      <c r="L14156" s="28">
        <v>490.61</v>
      </c>
    </row>
    <row r="14157" spans="1:12" x14ac:dyDescent="0.25">
      <c r="A14157" s="24" t="s">
        <v>3306</v>
      </c>
      <c r="B14157" s="26">
        <v>2018</v>
      </c>
      <c r="C14157" s="24">
        <v>2</v>
      </c>
      <c r="D14157" s="24" t="s">
        <v>15144</v>
      </c>
      <c r="E14157" s="26">
        <v>50</v>
      </c>
      <c r="F14157" s="26">
        <v>11469</v>
      </c>
      <c r="G14157" s="26" t="s">
        <v>14776</v>
      </c>
      <c r="H14157" s="24" t="s">
        <v>2754</v>
      </c>
      <c r="I14157" s="24" t="s">
        <v>2755</v>
      </c>
      <c r="J14157" s="27" t="s">
        <v>15162</v>
      </c>
      <c r="K14157" s="28">
        <v>343.04</v>
      </c>
      <c r="L14157" s="28">
        <v>342.23</v>
      </c>
    </row>
    <row r="14158" spans="1:12" x14ac:dyDescent="0.25">
      <c r="A14158" s="24" t="s">
        <v>3306</v>
      </c>
      <c r="B14158" s="26">
        <v>2018</v>
      </c>
      <c r="C14158" s="24">
        <v>2</v>
      </c>
      <c r="D14158" s="24" t="s">
        <v>15144</v>
      </c>
      <c r="E14158" s="26">
        <v>50</v>
      </c>
      <c r="F14158" s="26">
        <v>11470</v>
      </c>
      <c r="G14158" s="26" t="s">
        <v>14777</v>
      </c>
      <c r="H14158" s="24" t="s">
        <v>1770</v>
      </c>
      <c r="I14158" s="24" t="s">
        <v>1771</v>
      </c>
      <c r="J14158" s="27" t="s">
        <v>15162</v>
      </c>
      <c r="K14158" s="28">
        <v>570.86</v>
      </c>
      <c r="L14158" s="28">
        <v>570.86</v>
      </c>
    </row>
    <row r="14159" spans="1:12" x14ac:dyDescent="0.25">
      <c r="A14159" s="24" t="s">
        <v>3306</v>
      </c>
      <c r="B14159" s="26">
        <v>2018</v>
      </c>
      <c r="C14159" s="24">
        <v>2</v>
      </c>
      <c r="D14159" s="24" t="s">
        <v>15144</v>
      </c>
      <c r="E14159" s="26">
        <v>50</v>
      </c>
      <c r="F14159" s="26">
        <v>11471</v>
      </c>
      <c r="G14159" s="26" t="s">
        <v>14778</v>
      </c>
      <c r="H14159" s="24" t="s">
        <v>1238</v>
      </c>
      <c r="I14159" s="24" t="s">
        <v>1239</v>
      </c>
      <c r="J14159" s="27" t="s">
        <v>15162</v>
      </c>
      <c r="K14159" s="28">
        <v>377.45</v>
      </c>
      <c r="L14159" s="28">
        <v>377.45</v>
      </c>
    </row>
    <row r="14160" spans="1:12" x14ac:dyDescent="0.25">
      <c r="A14160" s="24" t="s">
        <v>3306</v>
      </c>
      <c r="B14160" s="26">
        <v>2018</v>
      </c>
      <c r="C14160" s="24">
        <v>2</v>
      </c>
      <c r="D14160" s="24" t="s">
        <v>15144</v>
      </c>
      <c r="E14160" s="26">
        <v>50</v>
      </c>
      <c r="F14160" s="26">
        <v>11472</v>
      </c>
      <c r="G14160" s="26" t="s">
        <v>14779</v>
      </c>
      <c r="H14160" s="24" t="s">
        <v>3081</v>
      </c>
      <c r="I14160" s="24" t="s">
        <v>3082</v>
      </c>
      <c r="J14160" s="27" t="s">
        <v>15162</v>
      </c>
      <c r="K14160" s="28">
        <v>438.09</v>
      </c>
      <c r="L14160" s="28">
        <v>438.09</v>
      </c>
    </row>
    <row r="14161" spans="1:12" x14ac:dyDescent="0.25">
      <c r="A14161" s="24" t="s">
        <v>3306</v>
      </c>
      <c r="B14161" s="26">
        <v>2018</v>
      </c>
      <c r="C14161" s="24">
        <v>2</v>
      </c>
      <c r="D14161" s="24" t="s">
        <v>15144</v>
      </c>
      <c r="E14161" s="26">
        <v>51</v>
      </c>
      <c r="F14161" s="26">
        <v>11473</v>
      </c>
      <c r="G14161" s="26" t="s">
        <v>14780</v>
      </c>
      <c r="H14161" s="24" t="s">
        <v>1238</v>
      </c>
      <c r="I14161" s="24" t="s">
        <v>1239</v>
      </c>
      <c r="J14161" s="27" t="s">
        <v>15162</v>
      </c>
      <c r="K14161" s="28">
        <v>364.22</v>
      </c>
      <c r="L14161" s="28">
        <v>364.22</v>
      </c>
    </row>
    <row r="14162" spans="1:12" x14ac:dyDescent="0.25">
      <c r="A14162" s="24" t="s">
        <v>3306</v>
      </c>
      <c r="B14162" s="26">
        <v>2018</v>
      </c>
      <c r="C14162" s="24">
        <v>2</v>
      </c>
      <c r="D14162" s="24" t="s">
        <v>15144</v>
      </c>
      <c r="E14162" s="26">
        <v>54</v>
      </c>
      <c r="F14162" s="26">
        <v>11474</v>
      </c>
      <c r="G14162" s="26" t="s">
        <v>14781</v>
      </c>
      <c r="H14162" s="24" t="s">
        <v>1100</v>
      </c>
      <c r="I14162" s="24" t="s">
        <v>1101</v>
      </c>
      <c r="J14162" s="27" t="s">
        <v>15162</v>
      </c>
      <c r="K14162" s="28">
        <v>1246.3399999999999</v>
      </c>
      <c r="L14162" s="28">
        <v>1244.1400000000001</v>
      </c>
    </row>
    <row r="14163" spans="1:12" x14ac:dyDescent="0.25">
      <c r="A14163" s="24" t="s">
        <v>3306</v>
      </c>
      <c r="B14163" s="26">
        <v>2018</v>
      </c>
      <c r="C14163" s="24">
        <v>2</v>
      </c>
      <c r="D14163" s="24" t="s">
        <v>15144</v>
      </c>
      <c r="E14163" s="26">
        <v>63</v>
      </c>
      <c r="F14163" s="26">
        <v>11475</v>
      </c>
      <c r="G14163" s="26" t="s">
        <v>14782</v>
      </c>
      <c r="H14163" s="24" t="s">
        <v>1698</v>
      </c>
      <c r="I14163" s="24" t="s">
        <v>1699</v>
      </c>
      <c r="J14163" s="27" t="s">
        <v>15162</v>
      </c>
      <c r="K14163" s="28">
        <v>447.99</v>
      </c>
      <c r="L14163" s="28">
        <v>447.99</v>
      </c>
    </row>
    <row r="14164" spans="1:12" x14ac:dyDescent="0.25">
      <c r="A14164" s="24" t="s">
        <v>3306</v>
      </c>
      <c r="B14164" s="26">
        <v>2018</v>
      </c>
      <c r="C14164" s="24">
        <v>2</v>
      </c>
      <c r="D14164" s="24" t="s">
        <v>15144</v>
      </c>
      <c r="E14164" s="26">
        <v>128</v>
      </c>
      <c r="F14164" s="26">
        <v>11476</v>
      </c>
      <c r="G14164" s="26" t="s">
        <v>14783</v>
      </c>
      <c r="H14164" s="24" t="s">
        <v>3083</v>
      </c>
      <c r="I14164" s="24" t="s">
        <v>3084</v>
      </c>
      <c r="J14164" s="27" t="s">
        <v>15162</v>
      </c>
      <c r="K14164" s="28">
        <v>25263.84</v>
      </c>
      <c r="L14164" s="28">
        <v>25263.84</v>
      </c>
    </row>
    <row r="14165" spans="1:12" x14ac:dyDescent="0.25">
      <c r="A14165" s="24" t="s">
        <v>3306</v>
      </c>
      <c r="B14165" s="26">
        <v>2018</v>
      </c>
      <c r="C14165" s="24">
        <v>2</v>
      </c>
      <c r="D14165" s="24" t="s">
        <v>15144</v>
      </c>
      <c r="E14165" s="26">
        <v>140</v>
      </c>
      <c r="F14165" s="26">
        <v>11477</v>
      </c>
      <c r="G14165" s="26" t="s">
        <v>14784</v>
      </c>
      <c r="H14165" s="24" t="s">
        <v>1238</v>
      </c>
      <c r="I14165" s="24" t="s">
        <v>1239</v>
      </c>
      <c r="J14165" s="27" t="s">
        <v>15162</v>
      </c>
      <c r="K14165" s="28">
        <v>354.35</v>
      </c>
      <c r="L14165" s="28">
        <v>354.35</v>
      </c>
    </row>
    <row r="14166" spans="1:12" x14ac:dyDescent="0.25">
      <c r="A14166" s="24" t="s">
        <v>3306</v>
      </c>
      <c r="B14166" s="26">
        <v>2018</v>
      </c>
      <c r="C14166" s="24">
        <v>2</v>
      </c>
      <c r="D14166" s="24" t="s">
        <v>15144</v>
      </c>
      <c r="E14166" s="26">
        <v>140</v>
      </c>
      <c r="F14166" s="26">
        <v>11478</v>
      </c>
      <c r="G14166" s="26" t="s">
        <v>14785</v>
      </c>
      <c r="H14166" s="24" t="s">
        <v>3081</v>
      </c>
      <c r="I14166" s="24" t="s">
        <v>3082</v>
      </c>
      <c r="J14166" s="27" t="s">
        <v>15162</v>
      </c>
      <c r="K14166" s="28">
        <v>417.02</v>
      </c>
      <c r="L14166" s="28">
        <v>417.02</v>
      </c>
    </row>
    <row r="14167" spans="1:12" x14ac:dyDescent="0.25">
      <c r="A14167" s="24" t="s">
        <v>3306</v>
      </c>
      <c r="B14167" s="26">
        <v>2018</v>
      </c>
      <c r="C14167" s="24">
        <v>2</v>
      </c>
      <c r="D14167" s="24" t="s">
        <v>15144</v>
      </c>
      <c r="E14167" s="26">
        <v>144</v>
      </c>
      <c r="F14167" s="26">
        <v>11381</v>
      </c>
      <c r="G14167" s="26" t="s">
        <v>14688</v>
      </c>
      <c r="H14167" s="24" t="s">
        <v>3085</v>
      </c>
      <c r="I14167" s="24" t="s">
        <v>3086</v>
      </c>
      <c r="J14167" s="27" t="s">
        <v>15162</v>
      </c>
      <c r="K14167" s="28">
        <v>3378.9</v>
      </c>
      <c r="L14167" s="28">
        <v>3378.9</v>
      </c>
    </row>
    <row r="14168" spans="1:12" x14ac:dyDescent="0.25">
      <c r="A14168" s="24" t="s">
        <v>3306</v>
      </c>
      <c r="B14168" s="26">
        <v>2018</v>
      </c>
      <c r="C14168" s="24">
        <v>2</v>
      </c>
      <c r="D14168" s="24" t="s">
        <v>15159</v>
      </c>
      <c r="E14168" s="26">
        <v>15</v>
      </c>
      <c r="F14168" s="26">
        <v>11479</v>
      </c>
      <c r="G14168" s="26" t="s">
        <v>14786</v>
      </c>
      <c r="H14168" s="24" t="s">
        <v>108</v>
      </c>
      <c r="I14168" s="24" t="s">
        <v>109</v>
      </c>
      <c r="J14168" s="27" t="s">
        <v>15162</v>
      </c>
      <c r="K14168" s="28">
        <v>183.82</v>
      </c>
      <c r="L14168" s="28">
        <v>183.82</v>
      </c>
    </row>
    <row r="14169" spans="1:12" x14ac:dyDescent="0.25">
      <c r="A14169" s="24" t="s">
        <v>3306</v>
      </c>
      <c r="B14169" s="26">
        <v>2018</v>
      </c>
      <c r="C14169" s="24">
        <v>2</v>
      </c>
      <c r="D14169" s="24" t="s">
        <v>15159</v>
      </c>
      <c r="E14169" s="26">
        <v>64</v>
      </c>
      <c r="F14169" s="26">
        <v>11480</v>
      </c>
      <c r="G14169" s="26" t="s">
        <v>14787</v>
      </c>
      <c r="H14169" s="24" t="s">
        <v>2351</v>
      </c>
      <c r="I14169" s="24" t="s">
        <v>2352</v>
      </c>
      <c r="J14169" s="27" t="s">
        <v>15162</v>
      </c>
      <c r="K14169" s="28">
        <v>3593.9</v>
      </c>
      <c r="L14169" s="28">
        <v>3593.9</v>
      </c>
    </row>
    <row r="14170" spans="1:12" x14ac:dyDescent="0.25">
      <c r="A14170" s="24" t="s">
        <v>3306</v>
      </c>
      <c r="B14170" s="26">
        <v>2018</v>
      </c>
      <c r="C14170" s="24">
        <v>2</v>
      </c>
      <c r="D14170" s="24" t="s">
        <v>15159</v>
      </c>
      <c r="E14170" s="26">
        <v>70</v>
      </c>
      <c r="F14170" s="26">
        <v>11481</v>
      </c>
      <c r="G14170" s="26" t="s">
        <v>14788</v>
      </c>
      <c r="H14170" s="24" t="s">
        <v>2734</v>
      </c>
      <c r="I14170" s="24" t="s">
        <v>2735</v>
      </c>
      <c r="J14170" s="27" t="s">
        <v>15162</v>
      </c>
      <c r="K14170" s="28">
        <v>2014.4</v>
      </c>
      <c r="L14170" s="28">
        <v>2014.4</v>
      </c>
    </row>
    <row r="14171" spans="1:12" x14ac:dyDescent="0.25">
      <c r="A14171" s="24" t="s">
        <v>3306</v>
      </c>
      <c r="B14171" s="26">
        <v>2018</v>
      </c>
      <c r="C14171" s="24">
        <v>2</v>
      </c>
      <c r="D14171" s="24" t="s">
        <v>15159</v>
      </c>
      <c r="E14171" s="26">
        <v>88</v>
      </c>
      <c r="F14171" s="26">
        <v>11482</v>
      </c>
      <c r="G14171" s="26" t="s">
        <v>14789</v>
      </c>
      <c r="H14171" s="24" t="s">
        <v>2708</v>
      </c>
      <c r="I14171" s="24" t="s">
        <v>2709</v>
      </c>
      <c r="J14171" s="27" t="s">
        <v>15162</v>
      </c>
      <c r="K14171" s="28">
        <v>1924.9</v>
      </c>
      <c r="L14171" s="28">
        <v>1924.9</v>
      </c>
    </row>
    <row r="14172" spans="1:12" x14ac:dyDescent="0.25">
      <c r="A14172" s="24" t="s">
        <v>3306</v>
      </c>
      <c r="B14172" s="26">
        <v>2018</v>
      </c>
      <c r="C14172" s="24">
        <v>2</v>
      </c>
      <c r="D14172" s="24" t="s">
        <v>15159</v>
      </c>
      <c r="E14172" s="26">
        <v>89</v>
      </c>
      <c r="F14172" s="26">
        <v>11483</v>
      </c>
      <c r="G14172" s="26" t="s">
        <v>14790</v>
      </c>
      <c r="H14172" s="24" t="s">
        <v>206</v>
      </c>
      <c r="I14172" s="24" t="s">
        <v>207</v>
      </c>
      <c r="J14172" s="27" t="s">
        <v>15162</v>
      </c>
      <c r="K14172" s="28">
        <v>26.46</v>
      </c>
      <c r="L14172" s="28">
        <v>26.46</v>
      </c>
    </row>
    <row r="14173" spans="1:12" x14ac:dyDescent="0.25">
      <c r="A14173" s="24" t="s">
        <v>3306</v>
      </c>
      <c r="B14173" s="26">
        <v>2018</v>
      </c>
      <c r="C14173" s="24">
        <v>2</v>
      </c>
      <c r="D14173" s="24" t="s">
        <v>15159</v>
      </c>
      <c r="E14173" s="26">
        <v>135</v>
      </c>
      <c r="F14173" s="26">
        <v>11484</v>
      </c>
      <c r="G14173" s="26" t="s">
        <v>14791</v>
      </c>
      <c r="H14173" s="24" t="s">
        <v>1508</v>
      </c>
      <c r="I14173" s="24" t="s">
        <v>1509</v>
      </c>
      <c r="J14173" s="27" t="s">
        <v>15162</v>
      </c>
      <c r="K14173" s="28">
        <v>668.27</v>
      </c>
      <c r="L14173" s="28">
        <v>668.26</v>
      </c>
    </row>
    <row r="14174" spans="1:12" x14ac:dyDescent="0.25">
      <c r="A14174" s="24" t="s">
        <v>3306</v>
      </c>
      <c r="B14174" s="26">
        <v>2018</v>
      </c>
      <c r="C14174" s="24">
        <v>2</v>
      </c>
      <c r="D14174" s="24" t="s">
        <v>15128</v>
      </c>
      <c r="E14174" s="26">
        <v>16</v>
      </c>
      <c r="F14174" s="26">
        <v>11485</v>
      </c>
      <c r="G14174" s="26" t="s">
        <v>14792</v>
      </c>
      <c r="H14174" s="24" t="s">
        <v>488</v>
      </c>
      <c r="I14174" s="24" t="s">
        <v>489</v>
      </c>
      <c r="J14174" s="27" t="s">
        <v>15162</v>
      </c>
      <c r="K14174" s="28">
        <v>511.65</v>
      </c>
      <c r="L14174" s="28">
        <v>511.65</v>
      </c>
    </row>
    <row r="14175" spans="1:12" x14ac:dyDescent="0.25">
      <c r="A14175" s="24" t="s">
        <v>3306</v>
      </c>
      <c r="B14175" s="26">
        <v>2018</v>
      </c>
      <c r="C14175" s="24">
        <v>2</v>
      </c>
      <c r="D14175" s="24" t="s">
        <v>15155</v>
      </c>
      <c r="E14175" s="26">
        <v>14</v>
      </c>
      <c r="F14175" s="26">
        <v>11486</v>
      </c>
      <c r="G14175" s="26" t="s">
        <v>14793</v>
      </c>
      <c r="H14175" s="24" t="s">
        <v>1056</v>
      </c>
      <c r="I14175" s="24" t="s">
        <v>1057</v>
      </c>
      <c r="J14175" s="27" t="s">
        <v>15162</v>
      </c>
      <c r="K14175" s="28">
        <v>289.93</v>
      </c>
      <c r="L14175" s="28">
        <v>289.93</v>
      </c>
    </row>
    <row r="14176" spans="1:12" x14ac:dyDescent="0.25">
      <c r="A14176" s="24" t="s">
        <v>3306</v>
      </c>
      <c r="B14176" s="26">
        <v>2018</v>
      </c>
      <c r="C14176" s="24">
        <v>2</v>
      </c>
      <c r="D14176" s="24" t="s">
        <v>15155</v>
      </c>
      <c r="E14176" s="26">
        <v>36</v>
      </c>
      <c r="F14176" s="26">
        <v>11487</v>
      </c>
      <c r="G14176" s="26" t="s">
        <v>14794</v>
      </c>
      <c r="H14176" s="24" t="s">
        <v>1931</v>
      </c>
      <c r="I14176" s="24" t="s">
        <v>1932</v>
      </c>
      <c r="J14176" s="27" t="s">
        <v>15162</v>
      </c>
      <c r="K14176" s="28">
        <v>647.52</v>
      </c>
      <c r="L14176" s="28">
        <v>646.47</v>
      </c>
    </row>
    <row r="14177" spans="1:12" x14ac:dyDescent="0.25">
      <c r="A14177" s="24" t="s">
        <v>3306</v>
      </c>
      <c r="B14177" s="26">
        <v>2018</v>
      </c>
      <c r="C14177" s="24">
        <v>2</v>
      </c>
      <c r="D14177" s="24" t="s">
        <v>15155</v>
      </c>
      <c r="E14177" s="26">
        <v>37</v>
      </c>
      <c r="F14177" s="26">
        <v>11488</v>
      </c>
      <c r="G14177" s="26" t="s">
        <v>14795</v>
      </c>
      <c r="H14177" s="24" t="s">
        <v>1508</v>
      </c>
      <c r="I14177" s="24" t="s">
        <v>1509</v>
      </c>
      <c r="J14177" s="27" t="s">
        <v>15162</v>
      </c>
      <c r="K14177" s="28">
        <v>26.46</v>
      </c>
      <c r="L14177" s="28">
        <v>26.46</v>
      </c>
    </row>
    <row r="14178" spans="1:12" x14ac:dyDescent="0.25">
      <c r="A14178" s="24" t="s">
        <v>3306</v>
      </c>
      <c r="B14178" s="26">
        <v>2018</v>
      </c>
      <c r="C14178" s="24">
        <v>2</v>
      </c>
      <c r="D14178" s="24" t="s">
        <v>15155</v>
      </c>
      <c r="E14178" s="26">
        <v>39</v>
      </c>
      <c r="F14178" s="26">
        <v>11489</v>
      </c>
      <c r="G14178" s="26" t="s">
        <v>14796</v>
      </c>
      <c r="H14178" s="24" t="s">
        <v>1508</v>
      </c>
      <c r="I14178" s="24" t="s">
        <v>1509</v>
      </c>
      <c r="J14178" s="27" t="s">
        <v>15162</v>
      </c>
      <c r="K14178" s="28">
        <v>432.47</v>
      </c>
      <c r="L14178" s="28">
        <v>432.47</v>
      </c>
    </row>
    <row r="14179" spans="1:12" x14ac:dyDescent="0.25">
      <c r="A14179" s="24" t="s">
        <v>3306</v>
      </c>
      <c r="B14179" s="26">
        <v>2018</v>
      </c>
      <c r="C14179" s="24">
        <v>2</v>
      </c>
      <c r="D14179" s="24" t="s">
        <v>15155</v>
      </c>
      <c r="E14179" s="26">
        <v>39</v>
      </c>
      <c r="F14179" s="26">
        <v>11490</v>
      </c>
      <c r="G14179" s="26" t="s">
        <v>14797</v>
      </c>
      <c r="H14179" s="24" t="s">
        <v>3087</v>
      </c>
      <c r="I14179" s="24" t="s">
        <v>3088</v>
      </c>
      <c r="J14179" s="27" t="s">
        <v>15162</v>
      </c>
      <c r="K14179" s="28">
        <v>636.20000000000005</v>
      </c>
      <c r="L14179" s="28">
        <v>636.20000000000005</v>
      </c>
    </row>
    <row r="14180" spans="1:12" x14ac:dyDescent="0.25">
      <c r="A14180" s="24" t="s">
        <v>3306</v>
      </c>
      <c r="B14180" s="26">
        <v>2018</v>
      </c>
      <c r="C14180" s="24">
        <v>2</v>
      </c>
      <c r="D14180" s="24" t="s">
        <v>15155</v>
      </c>
      <c r="E14180" s="26">
        <v>40</v>
      </c>
      <c r="F14180" s="26">
        <v>11491</v>
      </c>
      <c r="G14180" s="26" t="s">
        <v>14798</v>
      </c>
      <c r="H14180" s="24" t="s">
        <v>3089</v>
      </c>
      <c r="I14180" s="24" t="s">
        <v>3090</v>
      </c>
      <c r="J14180" s="27" t="s">
        <v>15162</v>
      </c>
      <c r="K14180" s="28">
        <v>4321.72</v>
      </c>
      <c r="L14180" s="28">
        <v>4321.72</v>
      </c>
    </row>
    <row r="14181" spans="1:12" x14ac:dyDescent="0.25">
      <c r="A14181" s="24" t="s">
        <v>3306</v>
      </c>
      <c r="B14181" s="26">
        <v>2018</v>
      </c>
      <c r="C14181" s="24">
        <v>2</v>
      </c>
      <c r="D14181" s="24" t="s">
        <v>15155</v>
      </c>
      <c r="E14181" s="26">
        <v>40</v>
      </c>
      <c r="F14181" s="26">
        <v>11492</v>
      </c>
      <c r="G14181" s="26" t="s">
        <v>14799</v>
      </c>
      <c r="H14181" s="24" t="s">
        <v>3091</v>
      </c>
      <c r="I14181" s="24" t="s">
        <v>3092</v>
      </c>
      <c r="J14181" s="27" t="s">
        <v>15162</v>
      </c>
      <c r="K14181" s="28">
        <v>337.15</v>
      </c>
      <c r="L14181" s="28">
        <v>337.15</v>
      </c>
    </row>
    <row r="14182" spans="1:12" x14ac:dyDescent="0.25">
      <c r="A14182" s="24" t="s">
        <v>3306</v>
      </c>
      <c r="B14182" s="26">
        <v>2018</v>
      </c>
      <c r="C14182" s="24">
        <v>2</v>
      </c>
      <c r="D14182" s="24" t="s">
        <v>15155</v>
      </c>
      <c r="E14182" s="26">
        <v>42</v>
      </c>
      <c r="F14182" s="26">
        <v>11493</v>
      </c>
      <c r="G14182" s="26" t="s">
        <v>14800</v>
      </c>
      <c r="H14182" s="24" t="s">
        <v>2826</v>
      </c>
      <c r="I14182" s="24" t="s">
        <v>2827</v>
      </c>
      <c r="J14182" s="27" t="s">
        <v>15162</v>
      </c>
      <c r="K14182" s="28">
        <v>2612.94</v>
      </c>
      <c r="L14182" s="28">
        <v>2612.94</v>
      </c>
    </row>
    <row r="14183" spans="1:12" x14ac:dyDescent="0.25">
      <c r="A14183" s="24" t="s">
        <v>3306</v>
      </c>
      <c r="B14183" s="26">
        <v>2018</v>
      </c>
      <c r="C14183" s="24">
        <v>2</v>
      </c>
      <c r="D14183" s="24" t="s">
        <v>15155</v>
      </c>
      <c r="E14183" s="26">
        <v>42</v>
      </c>
      <c r="F14183" s="26">
        <v>11494</v>
      </c>
      <c r="G14183" s="26" t="s">
        <v>14801</v>
      </c>
      <c r="H14183" s="24" t="s">
        <v>2826</v>
      </c>
      <c r="I14183" s="24" t="s">
        <v>2827</v>
      </c>
      <c r="J14183" s="27" t="s">
        <v>15162</v>
      </c>
      <c r="K14183" s="28">
        <v>2691.66</v>
      </c>
      <c r="L14183" s="28">
        <v>2691.66</v>
      </c>
    </row>
    <row r="14184" spans="1:12" x14ac:dyDescent="0.25">
      <c r="A14184" s="24" t="s">
        <v>3306</v>
      </c>
      <c r="B14184" s="26">
        <v>2018</v>
      </c>
      <c r="C14184" s="24">
        <v>2</v>
      </c>
      <c r="D14184" s="24" t="s">
        <v>15155</v>
      </c>
      <c r="E14184" s="26">
        <v>43</v>
      </c>
      <c r="F14184" s="26">
        <v>10907</v>
      </c>
      <c r="G14184" s="26" t="s">
        <v>14214</v>
      </c>
      <c r="H14184" s="24" t="s">
        <v>3093</v>
      </c>
      <c r="I14184" s="24" t="s">
        <v>3094</v>
      </c>
      <c r="J14184" s="27" t="s">
        <v>15162</v>
      </c>
      <c r="K14184" s="28">
        <v>1786.22</v>
      </c>
      <c r="L14184" s="28">
        <v>1786.22</v>
      </c>
    </row>
    <row r="14185" spans="1:12" x14ac:dyDescent="0.25">
      <c r="A14185" s="24" t="s">
        <v>3306</v>
      </c>
      <c r="B14185" s="26">
        <v>2018</v>
      </c>
      <c r="C14185" s="24">
        <v>2</v>
      </c>
      <c r="D14185" s="24" t="s">
        <v>15155</v>
      </c>
      <c r="E14185" s="26">
        <v>44</v>
      </c>
      <c r="F14185" s="26">
        <v>11495</v>
      </c>
      <c r="G14185" s="26" t="s">
        <v>14802</v>
      </c>
      <c r="H14185" s="24" t="s">
        <v>1508</v>
      </c>
      <c r="I14185" s="24" t="s">
        <v>1509</v>
      </c>
      <c r="J14185" s="27" t="s">
        <v>15162</v>
      </c>
      <c r="K14185" s="28">
        <v>898.55</v>
      </c>
      <c r="L14185" s="28">
        <v>898.54</v>
      </c>
    </row>
    <row r="14186" spans="1:12" x14ac:dyDescent="0.25">
      <c r="A14186" s="24" t="s">
        <v>3306</v>
      </c>
      <c r="B14186" s="26">
        <v>2018</v>
      </c>
      <c r="C14186" s="24">
        <v>2</v>
      </c>
      <c r="D14186" s="24" t="s">
        <v>15155</v>
      </c>
      <c r="E14186" s="26">
        <v>46</v>
      </c>
      <c r="F14186" s="26">
        <v>11496</v>
      </c>
      <c r="G14186" s="26" t="s">
        <v>14803</v>
      </c>
      <c r="H14186" s="24" t="s">
        <v>1708</v>
      </c>
      <c r="I14186" s="24" t="s">
        <v>1709</v>
      </c>
      <c r="J14186" s="27" t="s">
        <v>15162</v>
      </c>
      <c r="K14186" s="28">
        <v>2921.47</v>
      </c>
      <c r="L14186" s="28">
        <v>2921.47</v>
      </c>
    </row>
    <row r="14187" spans="1:12" x14ac:dyDescent="0.25">
      <c r="A14187" s="24" t="s">
        <v>3306</v>
      </c>
      <c r="B14187" s="26">
        <v>2018</v>
      </c>
      <c r="C14187" s="24">
        <v>2</v>
      </c>
      <c r="D14187" s="24" t="s">
        <v>15155</v>
      </c>
      <c r="E14187" s="26">
        <v>46</v>
      </c>
      <c r="F14187" s="26">
        <v>11497</v>
      </c>
      <c r="G14187" s="26" t="s">
        <v>14804</v>
      </c>
      <c r="H14187" s="24" t="s">
        <v>1931</v>
      </c>
      <c r="I14187" s="24" t="s">
        <v>1932</v>
      </c>
      <c r="J14187" s="27" t="s">
        <v>15162</v>
      </c>
      <c r="K14187" s="28">
        <v>643.4</v>
      </c>
      <c r="L14187" s="28">
        <v>643.4</v>
      </c>
    </row>
    <row r="14188" spans="1:12" x14ac:dyDescent="0.25">
      <c r="A14188" s="24" t="s">
        <v>3306</v>
      </c>
      <c r="B14188" s="26">
        <v>2018</v>
      </c>
      <c r="C14188" s="24">
        <v>2</v>
      </c>
      <c r="D14188" s="24" t="s">
        <v>15155</v>
      </c>
      <c r="E14188" s="26">
        <v>47</v>
      </c>
      <c r="F14188" s="26">
        <v>11498</v>
      </c>
      <c r="G14188" s="26" t="s">
        <v>14805</v>
      </c>
      <c r="H14188" s="24" t="s">
        <v>2826</v>
      </c>
      <c r="I14188" s="24" t="s">
        <v>2827</v>
      </c>
      <c r="J14188" s="27" t="s">
        <v>15162</v>
      </c>
      <c r="K14188" s="28">
        <v>2548.7800000000002</v>
      </c>
      <c r="L14188" s="28">
        <v>2548.7800000000002</v>
      </c>
    </row>
    <row r="14189" spans="1:12" x14ac:dyDescent="0.25">
      <c r="A14189" s="24" t="s">
        <v>3306</v>
      </c>
      <c r="B14189" s="26">
        <v>2018</v>
      </c>
      <c r="C14189" s="24">
        <v>2</v>
      </c>
      <c r="D14189" s="24" t="s">
        <v>15155</v>
      </c>
      <c r="E14189" s="26">
        <v>50</v>
      </c>
      <c r="F14189" s="26">
        <v>11499</v>
      </c>
      <c r="G14189" s="26" t="s">
        <v>14806</v>
      </c>
      <c r="H14189" s="24" t="s">
        <v>3095</v>
      </c>
      <c r="I14189" s="24" t="s">
        <v>3096</v>
      </c>
      <c r="J14189" s="27" t="s">
        <v>15162</v>
      </c>
      <c r="K14189" s="28">
        <v>1228.7</v>
      </c>
      <c r="L14189" s="28">
        <v>1228.7</v>
      </c>
    </row>
    <row r="14190" spans="1:12" x14ac:dyDescent="0.25">
      <c r="A14190" s="24" t="s">
        <v>3306</v>
      </c>
      <c r="B14190" s="26">
        <v>2018</v>
      </c>
      <c r="C14190" s="24">
        <v>2</v>
      </c>
      <c r="D14190" s="24" t="s">
        <v>15155</v>
      </c>
      <c r="E14190" s="26">
        <v>51</v>
      </c>
      <c r="F14190" s="26">
        <v>11500</v>
      </c>
      <c r="G14190" s="26" t="s">
        <v>14807</v>
      </c>
      <c r="H14190" s="24" t="s">
        <v>3097</v>
      </c>
      <c r="I14190" s="24" t="s">
        <v>3098</v>
      </c>
      <c r="J14190" s="27" t="s">
        <v>15162</v>
      </c>
      <c r="K14190" s="28">
        <v>807.35</v>
      </c>
      <c r="L14190" s="28">
        <v>806.55</v>
      </c>
    </row>
    <row r="14191" spans="1:12" x14ac:dyDescent="0.25">
      <c r="A14191" s="24" t="s">
        <v>3306</v>
      </c>
      <c r="B14191" s="26">
        <v>2018</v>
      </c>
      <c r="C14191" s="24">
        <v>2</v>
      </c>
      <c r="D14191" s="24" t="s">
        <v>15155</v>
      </c>
      <c r="E14191" s="26">
        <v>51</v>
      </c>
      <c r="F14191" s="26">
        <v>11501</v>
      </c>
      <c r="G14191" s="26" t="s">
        <v>14808</v>
      </c>
      <c r="H14191" s="24" t="s">
        <v>1056</v>
      </c>
      <c r="I14191" s="24" t="s">
        <v>1057</v>
      </c>
      <c r="J14191" s="27" t="s">
        <v>15162</v>
      </c>
      <c r="K14191" s="28">
        <v>1070.22</v>
      </c>
      <c r="L14191" s="28">
        <v>1070.22</v>
      </c>
    </row>
    <row r="14192" spans="1:12" x14ac:dyDescent="0.25">
      <c r="A14192" s="24" t="s">
        <v>3306</v>
      </c>
      <c r="B14192" s="26">
        <v>2018</v>
      </c>
      <c r="C14192" s="24">
        <v>2</v>
      </c>
      <c r="D14192" s="24" t="s">
        <v>15155</v>
      </c>
      <c r="E14192" s="26">
        <v>52</v>
      </c>
      <c r="F14192" s="26">
        <v>11502</v>
      </c>
      <c r="G14192" s="26" t="s">
        <v>14809</v>
      </c>
      <c r="H14192" s="24" t="s">
        <v>1056</v>
      </c>
      <c r="I14192" s="24" t="s">
        <v>1057</v>
      </c>
      <c r="J14192" s="27" t="s">
        <v>15162</v>
      </c>
      <c r="K14192" s="28">
        <v>615.48</v>
      </c>
      <c r="L14192" s="28">
        <v>615.47</v>
      </c>
    </row>
    <row r="14193" spans="1:12" x14ac:dyDescent="0.25">
      <c r="A14193" s="24" t="s">
        <v>3306</v>
      </c>
      <c r="B14193" s="26">
        <v>2018</v>
      </c>
      <c r="C14193" s="24">
        <v>2</v>
      </c>
      <c r="D14193" s="24" t="s">
        <v>15155</v>
      </c>
      <c r="E14193" s="26">
        <v>52</v>
      </c>
      <c r="F14193" s="26">
        <v>11503</v>
      </c>
      <c r="G14193" s="26" t="s">
        <v>14810</v>
      </c>
      <c r="H14193" s="24" t="s">
        <v>3087</v>
      </c>
      <c r="I14193" s="24" t="s">
        <v>3088</v>
      </c>
      <c r="J14193" s="27" t="s">
        <v>15162</v>
      </c>
      <c r="K14193" s="28">
        <v>737.92</v>
      </c>
      <c r="L14193" s="28">
        <v>737.92</v>
      </c>
    </row>
    <row r="14194" spans="1:12" x14ac:dyDescent="0.25">
      <c r="A14194" s="24" t="s">
        <v>3306</v>
      </c>
      <c r="B14194" s="26">
        <v>2018</v>
      </c>
      <c r="C14194" s="24">
        <v>2</v>
      </c>
      <c r="D14194" s="24" t="s">
        <v>15155</v>
      </c>
      <c r="E14194" s="26">
        <v>54</v>
      </c>
      <c r="F14194" s="26">
        <v>11504</v>
      </c>
      <c r="G14194" s="26" t="s">
        <v>14811</v>
      </c>
      <c r="H14194" s="24" t="s">
        <v>2936</v>
      </c>
      <c r="I14194" s="24" t="s">
        <v>2937</v>
      </c>
      <c r="J14194" s="27" t="s">
        <v>15162</v>
      </c>
      <c r="K14194" s="28">
        <v>1152.68</v>
      </c>
      <c r="L14194" s="28">
        <v>1152.68</v>
      </c>
    </row>
    <row r="14195" spans="1:12" x14ac:dyDescent="0.25">
      <c r="A14195" s="24" t="s">
        <v>3306</v>
      </c>
      <c r="B14195" s="26">
        <v>2018</v>
      </c>
      <c r="C14195" s="24">
        <v>2</v>
      </c>
      <c r="D14195" s="24" t="s">
        <v>15155</v>
      </c>
      <c r="E14195" s="26">
        <v>54</v>
      </c>
      <c r="F14195" s="26">
        <v>11505</v>
      </c>
      <c r="G14195" s="26" t="s">
        <v>14812</v>
      </c>
      <c r="H14195" s="24" t="s">
        <v>1056</v>
      </c>
      <c r="I14195" s="24" t="s">
        <v>1057</v>
      </c>
      <c r="J14195" s="27" t="s">
        <v>15162</v>
      </c>
      <c r="K14195" s="28">
        <v>675.44</v>
      </c>
      <c r="L14195" s="28">
        <v>675.44</v>
      </c>
    </row>
    <row r="14196" spans="1:12" x14ac:dyDescent="0.25">
      <c r="A14196" s="24" t="s">
        <v>3306</v>
      </c>
      <c r="B14196" s="26">
        <v>2018</v>
      </c>
      <c r="C14196" s="24">
        <v>2</v>
      </c>
      <c r="D14196" s="24" t="s">
        <v>15155</v>
      </c>
      <c r="E14196" s="26">
        <v>54</v>
      </c>
      <c r="F14196" s="26">
        <v>11506</v>
      </c>
      <c r="G14196" s="26" t="s">
        <v>14813</v>
      </c>
      <c r="H14196" s="24" t="s">
        <v>368</v>
      </c>
      <c r="I14196" s="24" t="s">
        <v>369</v>
      </c>
      <c r="J14196" s="27" t="s">
        <v>15162</v>
      </c>
      <c r="K14196" s="28">
        <v>701.06</v>
      </c>
      <c r="L14196" s="28">
        <v>701.06</v>
      </c>
    </row>
    <row r="14197" spans="1:12" x14ac:dyDescent="0.25">
      <c r="A14197" s="24" t="s">
        <v>3306</v>
      </c>
      <c r="B14197" s="26">
        <v>2018</v>
      </c>
      <c r="C14197" s="24">
        <v>2</v>
      </c>
      <c r="D14197" s="24" t="s">
        <v>15155</v>
      </c>
      <c r="E14197" s="26">
        <v>54</v>
      </c>
      <c r="F14197" s="26">
        <v>11115</v>
      </c>
      <c r="G14197" s="26" t="s">
        <v>14422</v>
      </c>
      <c r="H14197" s="24" t="s">
        <v>1931</v>
      </c>
      <c r="I14197" s="24" t="s">
        <v>1932</v>
      </c>
      <c r="J14197" s="27" t="s">
        <v>15162</v>
      </c>
      <c r="K14197" s="28">
        <v>931.51</v>
      </c>
      <c r="L14197" s="28">
        <v>931.51</v>
      </c>
    </row>
    <row r="14198" spans="1:12" x14ac:dyDescent="0.25">
      <c r="A14198" s="24" t="s">
        <v>3306</v>
      </c>
      <c r="B14198" s="26">
        <v>2018</v>
      </c>
      <c r="C14198" s="24">
        <v>2</v>
      </c>
      <c r="D14198" s="24" t="s">
        <v>15155</v>
      </c>
      <c r="E14198" s="26">
        <v>55</v>
      </c>
      <c r="F14198" s="26">
        <v>11507</v>
      </c>
      <c r="G14198" s="26" t="s">
        <v>14814</v>
      </c>
      <c r="H14198" s="24" t="s">
        <v>3099</v>
      </c>
      <c r="I14198" s="24" t="s">
        <v>3100</v>
      </c>
      <c r="J14198" s="27" t="s">
        <v>15162</v>
      </c>
      <c r="K14198" s="28">
        <v>1269.26</v>
      </c>
      <c r="L14198" s="28">
        <v>1269.26</v>
      </c>
    </row>
    <row r="14199" spans="1:12" x14ac:dyDescent="0.25">
      <c r="A14199" s="24" t="s">
        <v>3306</v>
      </c>
      <c r="B14199" s="26">
        <v>2018</v>
      </c>
      <c r="C14199" s="24">
        <v>2</v>
      </c>
      <c r="D14199" s="24" t="s">
        <v>15155</v>
      </c>
      <c r="E14199" s="26">
        <v>55</v>
      </c>
      <c r="F14199" s="26">
        <v>11508</v>
      </c>
      <c r="G14199" s="26" t="s">
        <v>14815</v>
      </c>
      <c r="H14199" s="24" t="s">
        <v>1708</v>
      </c>
      <c r="I14199" s="24" t="s">
        <v>1709</v>
      </c>
      <c r="J14199" s="27" t="s">
        <v>15162</v>
      </c>
      <c r="K14199" s="28">
        <v>3025.05</v>
      </c>
      <c r="L14199" s="28">
        <v>3025.05</v>
      </c>
    </row>
    <row r="14200" spans="1:12" x14ac:dyDescent="0.25">
      <c r="A14200" s="24" t="s">
        <v>3306</v>
      </c>
      <c r="B14200" s="26">
        <v>2018</v>
      </c>
      <c r="C14200" s="24">
        <v>2</v>
      </c>
      <c r="D14200" s="24" t="s">
        <v>15155</v>
      </c>
      <c r="E14200" s="26">
        <v>55</v>
      </c>
      <c r="F14200" s="26">
        <v>11509</v>
      </c>
      <c r="G14200" s="26" t="s">
        <v>14816</v>
      </c>
      <c r="H14200" s="24" t="s">
        <v>1732</v>
      </c>
      <c r="I14200" s="24" t="s">
        <v>1733</v>
      </c>
      <c r="J14200" s="27" t="s">
        <v>15162</v>
      </c>
      <c r="K14200" s="28">
        <v>398.47</v>
      </c>
      <c r="L14200" s="28">
        <v>398.47</v>
      </c>
    </row>
    <row r="14201" spans="1:12" x14ac:dyDescent="0.25">
      <c r="A14201" s="24" t="s">
        <v>3306</v>
      </c>
      <c r="B14201" s="26">
        <v>2018</v>
      </c>
      <c r="C14201" s="24">
        <v>2</v>
      </c>
      <c r="D14201" s="24" t="s">
        <v>15155</v>
      </c>
      <c r="E14201" s="26">
        <v>56</v>
      </c>
      <c r="F14201" s="26">
        <v>11510</v>
      </c>
      <c r="G14201" s="26" t="s">
        <v>14817</v>
      </c>
      <c r="H14201" s="24" t="s">
        <v>3101</v>
      </c>
      <c r="I14201" s="24" t="s">
        <v>3102</v>
      </c>
      <c r="J14201" s="27" t="s">
        <v>15162</v>
      </c>
      <c r="K14201" s="28">
        <v>2887.17</v>
      </c>
      <c r="L14201" s="28">
        <v>2887.17</v>
      </c>
    </row>
    <row r="14202" spans="1:12" x14ac:dyDescent="0.25">
      <c r="A14202" s="24" t="s">
        <v>3306</v>
      </c>
      <c r="B14202" s="26">
        <v>2018</v>
      </c>
      <c r="C14202" s="24">
        <v>2</v>
      </c>
      <c r="D14202" s="24" t="s">
        <v>15155</v>
      </c>
      <c r="E14202" s="26">
        <v>59</v>
      </c>
      <c r="F14202" s="26">
        <v>11511</v>
      </c>
      <c r="G14202" s="26" t="s">
        <v>14818</v>
      </c>
      <c r="H14202" s="24" t="s">
        <v>3103</v>
      </c>
      <c r="I14202" s="24" t="s">
        <v>3104</v>
      </c>
      <c r="J14202" s="27" t="s">
        <v>15162</v>
      </c>
      <c r="K14202" s="28">
        <v>782.09</v>
      </c>
      <c r="L14202" s="28">
        <v>782.09</v>
      </c>
    </row>
    <row r="14203" spans="1:12" x14ac:dyDescent="0.25">
      <c r="A14203" s="24" t="s">
        <v>3306</v>
      </c>
      <c r="B14203" s="26">
        <v>2018</v>
      </c>
      <c r="C14203" s="24">
        <v>2</v>
      </c>
      <c r="D14203" s="24" t="s">
        <v>15155</v>
      </c>
      <c r="E14203" s="26">
        <v>60</v>
      </c>
      <c r="F14203" s="26">
        <v>11512</v>
      </c>
      <c r="G14203" s="26" t="s">
        <v>14819</v>
      </c>
      <c r="H14203" s="24" t="s">
        <v>1508</v>
      </c>
      <c r="I14203" s="24" t="s">
        <v>1509</v>
      </c>
      <c r="J14203" s="27" t="s">
        <v>15162</v>
      </c>
      <c r="K14203" s="28">
        <v>1717.28</v>
      </c>
      <c r="L14203" s="28">
        <v>1717.28</v>
      </c>
    </row>
    <row r="14204" spans="1:12" x14ac:dyDescent="0.25">
      <c r="A14204" s="24" t="s">
        <v>3306</v>
      </c>
      <c r="B14204" s="26">
        <v>2018</v>
      </c>
      <c r="C14204" s="24">
        <v>2</v>
      </c>
      <c r="D14204" s="24" t="s">
        <v>15155</v>
      </c>
      <c r="E14204" s="26">
        <v>62</v>
      </c>
      <c r="F14204" s="26">
        <v>11513</v>
      </c>
      <c r="G14204" s="26" t="s">
        <v>14820</v>
      </c>
      <c r="H14204" s="24" t="s">
        <v>3087</v>
      </c>
      <c r="I14204" s="24" t="s">
        <v>3088</v>
      </c>
      <c r="J14204" s="27" t="s">
        <v>15162</v>
      </c>
      <c r="K14204" s="28">
        <v>3703.47</v>
      </c>
      <c r="L14204" s="28">
        <v>3703.47</v>
      </c>
    </row>
    <row r="14205" spans="1:12" x14ac:dyDescent="0.25">
      <c r="A14205" s="24" t="s">
        <v>3306</v>
      </c>
      <c r="B14205" s="26">
        <v>2018</v>
      </c>
      <c r="C14205" s="24">
        <v>2</v>
      </c>
      <c r="D14205" s="24" t="s">
        <v>15155</v>
      </c>
      <c r="E14205" s="26">
        <v>102</v>
      </c>
      <c r="F14205" s="26">
        <v>11514</v>
      </c>
      <c r="G14205" s="26" t="s">
        <v>14821</v>
      </c>
      <c r="H14205" s="24" t="s">
        <v>2734</v>
      </c>
      <c r="I14205" s="24" t="s">
        <v>2735</v>
      </c>
      <c r="J14205" s="27" t="s">
        <v>15162</v>
      </c>
      <c r="K14205" s="28">
        <v>2465.58</v>
      </c>
      <c r="L14205" s="28">
        <v>2465.58</v>
      </c>
    </row>
    <row r="14206" spans="1:12" x14ac:dyDescent="0.25">
      <c r="A14206" s="24" t="s">
        <v>3306</v>
      </c>
      <c r="B14206" s="26">
        <v>2018</v>
      </c>
      <c r="C14206" s="24">
        <v>2</v>
      </c>
      <c r="D14206" s="24" t="s">
        <v>15155</v>
      </c>
      <c r="E14206" s="26">
        <v>122</v>
      </c>
      <c r="F14206" s="26">
        <v>11515</v>
      </c>
      <c r="G14206" s="26" t="s">
        <v>14822</v>
      </c>
      <c r="H14206" s="24" t="s">
        <v>3105</v>
      </c>
      <c r="I14206" s="24" t="s">
        <v>3106</v>
      </c>
      <c r="J14206" s="27" t="s">
        <v>15162</v>
      </c>
      <c r="K14206" s="28">
        <v>1225.19</v>
      </c>
      <c r="L14206" s="28">
        <v>1225.19</v>
      </c>
    </row>
    <row r="14207" spans="1:12" x14ac:dyDescent="0.25">
      <c r="A14207" s="24" t="s">
        <v>3306</v>
      </c>
      <c r="B14207" s="26">
        <v>2018</v>
      </c>
      <c r="C14207" s="24">
        <v>2</v>
      </c>
      <c r="D14207" s="24" t="s">
        <v>15155</v>
      </c>
      <c r="E14207" s="26">
        <v>134</v>
      </c>
      <c r="F14207" s="26">
        <v>11516</v>
      </c>
      <c r="G14207" s="26" t="s">
        <v>14823</v>
      </c>
      <c r="H14207" s="24" t="s">
        <v>2798</v>
      </c>
      <c r="I14207" s="24" t="s">
        <v>2799</v>
      </c>
      <c r="J14207" s="27" t="s">
        <v>15162</v>
      </c>
      <c r="K14207" s="28">
        <v>249.54</v>
      </c>
      <c r="L14207" s="28">
        <v>249.54</v>
      </c>
    </row>
    <row r="14208" spans="1:12" x14ac:dyDescent="0.25">
      <c r="A14208" s="24" t="s">
        <v>3306</v>
      </c>
      <c r="B14208" s="26">
        <v>2018</v>
      </c>
      <c r="C14208" s="24">
        <v>2</v>
      </c>
      <c r="D14208" s="24" t="s">
        <v>15155</v>
      </c>
      <c r="E14208" s="26">
        <v>135</v>
      </c>
      <c r="F14208" s="26">
        <v>11517</v>
      </c>
      <c r="G14208" s="26" t="s">
        <v>14824</v>
      </c>
      <c r="H14208" s="24" t="s">
        <v>1056</v>
      </c>
      <c r="I14208" s="24" t="s">
        <v>1057</v>
      </c>
      <c r="J14208" s="27" t="s">
        <v>15162</v>
      </c>
      <c r="K14208" s="28">
        <v>698.03</v>
      </c>
      <c r="L14208" s="28">
        <v>698.03</v>
      </c>
    </row>
    <row r="14209" spans="1:12" x14ac:dyDescent="0.25">
      <c r="A14209" s="24" t="s">
        <v>3306</v>
      </c>
      <c r="B14209" s="26">
        <v>2018</v>
      </c>
      <c r="C14209" s="24">
        <v>2</v>
      </c>
      <c r="D14209" s="24" t="s">
        <v>15155</v>
      </c>
      <c r="E14209" s="26">
        <v>136</v>
      </c>
      <c r="F14209" s="26">
        <v>11518</v>
      </c>
      <c r="G14209" s="26" t="s">
        <v>14825</v>
      </c>
      <c r="H14209" s="24" t="s">
        <v>3107</v>
      </c>
      <c r="I14209" s="24" t="s">
        <v>3108</v>
      </c>
      <c r="J14209" s="27" t="s">
        <v>15162</v>
      </c>
      <c r="K14209" s="28">
        <v>371.95</v>
      </c>
      <c r="L14209" s="28">
        <v>371.15</v>
      </c>
    </row>
    <row r="14210" spans="1:12" x14ac:dyDescent="0.25">
      <c r="A14210" s="24" t="s">
        <v>3306</v>
      </c>
      <c r="B14210" s="26">
        <v>2018</v>
      </c>
      <c r="C14210" s="24">
        <v>2</v>
      </c>
      <c r="D14210" s="24" t="s">
        <v>15155</v>
      </c>
      <c r="E14210" s="26">
        <v>137</v>
      </c>
      <c r="F14210" s="26">
        <v>11519</v>
      </c>
      <c r="G14210" s="26" t="s">
        <v>14826</v>
      </c>
      <c r="H14210" s="24" t="s">
        <v>3109</v>
      </c>
      <c r="I14210" s="24" t="s">
        <v>3110</v>
      </c>
      <c r="J14210" s="27" t="s">
        <v>15162</v>
      </c>
      <c r="K14210" s="28">
        <v>576.51</v>
      </c>
      <c r="L14210" s="28">
        <v>576.51</v>
      </c>
    </row>
    <row r="14211" spans="1:12" x14ac:dyDescent="0.25">
      <c r="A14211" s="24" t="s">
        <v>3306</v>
      </c>
      <c r="B14211" s="26">
        <v>2018</v>
      </c>
      <c r="C14211" s="24">
        <v>2</v>
      </c>
      <c r="D14211" s="24" t="s">
        <v>15155</v>
      </c>
      <c r="E14211" s="26">
        <v>137</v>
      </c>
      <c r="F14211" s="26">
        <v>11520</v>
      </c>
      <c r="G14211" s="26" t="s">
        <v>14827</v>
      </c>
      <c r="H14211" s="24" t="s">
        <v>3111</v>
      </c>
      <c r="I14211" s="24" t="s">
        <v>3112</v>
      </c>
      <c r="J14211" s="27" t="s">
        <v>15162</v>
      </c>
      <c r="K14211" s="28">
        <v>537.34</v>
      </c>
      <c r="L14211" s="28">
        <v>537.34</v>
      </c>
    </row>
    <row r="14212" spans="1:12" x14ac:dyDescent="0.25">
      <c r="A14212" s="24" t="s">
        <v>3306</v>
      </c>
      <c r="B14212" s="26">
        <v>2018</v>
      </c>
      <c r="C14212" s="24">
        <v>2</v>
      </c>
      <c r="D14212" s="24" t="s">
        <v>15155</v>
      </c>
      <c r="E14212" s="26">
        <v>155</v>
      </c>
      <c r="F14212" s="26">
        <v>11521</v>
      </c>
      <c r="G14212" s="26" t="s">
        <v>14828</v>
      </c>
      <c r="H14212" s="24" t="s">
        <v>3113</v>
      </c>
      <c r="I14212" s="24" t="s">
        <v>3114</v>
      </c>
      <c r="J14212" s="27" t="s">
        <v>15162</v>
      </c>
      <c r="K14212" s="28">
        <v>940.45</v>
      </c>
      <c r="L14212" s="28">
        <v>939.64</v>
      </c>
    </row>
    <row r="14213" spans="1:12" x14ac:dyDescent="0.25">
      <c r="A14213" s="24" t="s">
        <v>3306</v>
      </c>
      <c r="B14213" s="26">
        <v>2018</v>
      </c>
      <c r="C14213" s="24">
        <v>2</v>
      </c>
      <c r="D14213" s="24" t="s">
        <v>15147</v>
      </c>
      <c r="E14213" s="26">
        <v>11</v>
      </c>
      <c r="F14213" s="26">
        <v>11522</v>
      </c>
      <c r="G14213" s="26" t="s">
        <v>14829</v>
      </c>
      <c r="H14213" s="24" t="s">
        <v>670</v>
      </c>
      <c r="I14213" s="24" t="s">
        <v>671</v>
      </c>
      <c r="J14213" s="27" t="s">
        <v>15162</v>
      </c>
      <c r="K14213" s="28">
        <v>26.46</v>
      </c>
      <c r="L14213" s="28">
        <v>26.46</v>
      </c>
    </row>
    <row r="14214" spans="1:12" x14ac:dyDescent="0.25">
      <c r="A14214" s="24" t="s">
        <v>3306</v>
      </c>
      <c r="B14214" s="26">
        <v>2018</v>
      </c>
      <c r="C14214" s="24">
        <v>2</v>
      </c>
      <c r="D14214" s="24" t="s">
        <v>15147</v>
      </c>
      <c r="E14214" s="26">
        <v>20</v>
      </c>
      <c r="F14214" s="26">
        <v>11523</v>
      </c>
      <c r="G14214" s="26" t="s">
        <v>14830</v>
      </c>
      <c r="H14214" s="24" t="s">
        <v>670</v>
      </c>
      <c r="I14214" s="24" t="s">
        <v>671</v>
      </c>
      <c r="J14214" s="27" t="s">
        <v>15162</v>
      </c>
      <c r="K14214" s="28">
        <v>389.87</v>
      </c>
      <c r="L14214" s="28">
        <v>389.87</v>
      </c>
    </row>
    <row r="14215" spans="1:12" x14ac:dyDescent="0.25">
      <c r="A14215" s="24" t="s">
        <v>3306</v>
      </c>
      <c r="B14215" s="26">
        <v>2018</v>
      </c>
      <c r="C14215" s="24">
        <v>2</v>
      </c>
      <c r="D14215" s="24" t="s">
        <v>15147</v>
      </c>
      <c r="E14215" s="26">
        <v>22</v>
      </c>
      <c r="F14215" s="26">
        <v>11524</v>
      </c>
      <c r="G14215" s="26" t="s">
        <v>14831</v>
      </c>
      <c r="H14215" s="24" t="s">
        <v>670</v>
      </c>
      <c r="I14215" s="24" t="s">
        <v>671</v>
      </c>
      <c r="J14215" s="27" t="s">
        <v>15162</v>
      </c>
      <c r="K14215" s="28">
        <v>720.38</v>
      </c>
      <c r="L14215" s="28">
        <v>720.38</v>
      </c>
    </row>
    <row r="14216" spans="1:12" x14ac:dyDescent="0.25">
      <c r="A14216" s="24" t="s">
        <v>3306</v>
      </c>
      <c r="B14216" s="26">
        <v>2018</v>
      </c>
      <c r="C14216" s="24">
        <v>2</v>
      </c>
      <c r="D14216" s="24" t="s">
        <v>15147</v>
      </c>
      <c r="E14216" s="26">
        <v>31</v>
      </c>
      <c r="F14216" s="26">
        <v>11525</v>
      </c>
      <c r="G14216" s="26" t="s">
        <v>14832</v>
      </c>
      <c r="H14216" s="24" t="s">
        <v>670</v>
      </c>
      <c r="I14216" s="24" t="s">
        <v>671</v>
      </c>
      <c r="J14216" s="27" t="s">
        <v>15162</v>
      </c>
      <c r="K14216" s="28">
        <v>372.78</v>
      </c>
      <c r="L14216" s="28">
        <v>372.78</v>
      </c>
    </row>
    <row r="14217" spans="1:12" x14ac:dyDescent="0.25">
      <c r="A14217" s="24" t="s">
        <v>3306</v>
      </c>
      <c r="B14217" s="26">
        <v>2018</v>
      </c>
      <c r="C14217" s="24">
        <v>2</v>
      </c>
      <c r="D14217" s="24" t="s">
        <v>15147</v>
      </c>
      <c r="E14217" s="26">
        <v>36</v>
      </c>
      <c r="F14217" s="26">
        <v>11526</v>
      </c>
      <c r="G14217" s="26" t="s">
        <v>14833</v>
      </c>
      <c r="H14217" s="24" t="s">
        <v>3115</v>
      </c>
      <c r="I14217" s="24" t="s">
        <v>3116</v>
      </c>
      <c r="J14217" s="27" t="s">
        <v>15162</v>
      </c>
      <c r="K14217" s="28">
        <v>358.26</v>
      </c>
      <c r="L14217" s="28">
        <v>358.26</v>
      </c>
    </row>
    <row r="14218" spans="1:12" x14ac:dyDescent="0.25">
      <c r="A14218" s="24" t="s">
        <v>3306</v>
      </c>
      <c r="B14218" s="26">
        <v>2018</v>
      </c>
      <c r="C14218" s="24">
        <v>2</v>
      </c>
      <c r="D14218" s="24" t="s">
        <v>15147</v>
      </c>
      <c r="E14218" s="26">
        <v>36</v>
      </c>
      <c r="F14218" s="26">
        <v>11527</v>
      </c>
      <c r="G14218" s="26" t="s">
        <v>14834</v>
      </c>
      <c r="H14218" s="24" t="s">
        <v>3117</v>
      </c>
      <c r="I14218" s="24" t="s">
        <v>3118</v>
      </c>
      <c r="J14218" s="27" t="s">
        <v>15162</v>
      </c>
      <c r="K14218" s="28">
        <v>660.5</v>
      </c>
      <c r="L14218" s="28">
        <v>660.5</v>
      </c>
    </row>
    <row r="14219" spans="1:12" x14ac:dyDescent="0.25">
      <c r="A14219" s="24" t="s">
        <v>3306</v>
      </c>
      <c r="B14219" s="26">
        <v>2018</v>
      </c>
      <c r="C14219" s="24">
        <v>2</v>
      </c>
      <c r="D14219" s="24" t="s">
        <v>15147</v>
      </c>
      <c r="E14219" s="26">
        <v>40</v>
      </c>
      <c r="F14219" s="26">
        <v>11528</v>
      </c>
      <c r="G14219" s="26" t="s">
        <v>14835</v>
      </c>
      <c r="H14219" s="24" t="s">
        <v>3119</v>
      </c>
      <c r="I14219" s="24" t="s">
        <v>3120</v>
      </c>
      <c r="J14219" s="27" t="s">
        <v>15162</v>
      </c>
      <c r="K14219" s="28">
        <v>923.11</v>
      </c>
      <c r="L14219" s="28">
        <v>923.11</v>
      </c>
    </row>
    <row r="14220" spans="1:12" x14ac:dyDescent="0.25">
      <c r="A14220" s="24" t="s">
        <v>3306</v>
      </c>
      <c r="B14220" s="26">
        <v>2018</v>
      </c>
      <c r="C14220" s="24">
        <v>2</v>
      </c>
      <c r="D14220" s="24" t="s">
        <v>15147</v>
      </c>
      <c r="E14220" s="26">
        <v>50</v>
      </c>
      <c r="F14220" s="26">
        <v>11529</v>
      </c>
      <c r="G14220" s="26" t="s">
        <v>14836</v>
      </c>
      <c r="H14220" s="24" t="s">
        <v>3121</v>
      </c>
      <c r="I14220" s="24" t="s">
        <v>3122</v>
      </c>
      <c r="J14220" s="27" t="s">
        <v>15162</v>
      </c>
      <c r="K14220" s="28">
        <v>1096.21</v>
      </c>
      <c r="L14220" s="28">
        <v>1096.21</v>
      </c>
    </row>
    <row r="14221" spans="1:12" x14ac:dyDescent="0.25">
      <c r="A14221" s="24" t="s">
        <v>3306</v>
      </c>
      <c r="B14221" s="26">
        <v>2018</v>
      </c>
      <c r="C14221" s="24">
        <v>2</v>
      </c>
      <c r="D14221" s="24" t="s">
        <v>15147</v>
      </c>
      <c r="E14221" s="26">
        <v>60</v>
      </c>
      <c r="F14221" s="26">
        <v>11530</v>
      </c>
      <c r="G14221" s="26" t="s">
        <v>14837</v>
      </c>
      <c r="H14221" s="24" t="s">
        <v>3123</v>
      </c>
      <c r="I14221" s="24" t="s">
        <v>3124</v>
      </c>
      <c r="J14221" s="27" t="s">
        <v>15162</v>
      </c>
      <c r="K14221" s="28">
        <v>1265.9000000000001</v>
      </c>
      <c r="L14221" s="28">
        <v>1265.9000000000001</v>
      </c>
    </row>
    <row r="14222" spans="1:12" x14ac:dyDescent="0.25">
      <c r="A14222" s="24" t="s">
        <v>3306</v>
      </c>
      <c r="B14222" s="26">
        <v>2018</v>
      </c>
      <c r="C14222" s="24">
        <v>2</v>
      </c>
      <c r="D14222" s="24" t="s">
        <v>15147</v>
      </c>
      <c r="E14222" s="26">
        <v>93</v>
      </c>
      <c r="F14222" s="26">
        <v>11531</v>
      </c>
      <c r="G14222" s="26" t="s">
        <v>14838</v>
      </c>
      <c r="H14222" s="24" t="s">
        <v>2738</v>
      </c>
      <c r="I14222" s="24" t="s">
        <v>2739</v>
      </c>
      <c r="J14222" s="27" t="s">
        <v>15162</v>
      </c>
      <c r="K14222" s="28">
        <v>3893.42</v>
      </c>
      <c r="L14222" s="28">
        <v>3893.42</v>
      </c>
    </row>
    <row r="14223" spans="1:12" x14ac:dyDescent="0.25">
      <c r="A14223" s="24" t="s">
        <v>3306</v>
      </c>
      <c r="B14223" s="26">
        <v>2018</v>
      </c>
      <c r="C14223" s="24">
        <v>2</v>
      </c>
      <c r="D14223" s="24" t="s">
        <v>15147</v>
      </c>
      <c r="E14223" s="26">
        <v>104</v>
      </c>
      <c r="F14223" s="26">
        <v>11532</v>
      </c>
      <c r="G14223" s="26" t="s">
        <v>14839</v>
      </c>
      <c r="H14223" s="24" t="s">
        <v>978</v>
      </c>
      <c r="I14223" s="24" t="s">
        <v>979</v>
      </c>
      <c r="J14223" s="27" t="s">
        <v>15162</v>
      </c>
      <c r="K14223" s="28">
        <v>701</v>
      </c>
      <c r="L14223" s="28">
        <v>701</v>
      </c>
    </row>
    <row r="14224" spans="1:12" x14ac:dyDescent="0.25">
      <c r="A14224" s="24" t="s">
        <v>3306</v>
      </c>
      <c r="B14224" s="26">
        <v>2018</v>
      </c>
      <c r="C14224" s="24">
        <v>2</v>
      </c>
      <c r="D14224" s="24" t="s">
        <v>15147</v>
      </c>
      <c r="E14224" s="26">
        <v>140</v>
      </c>
      <c r="F14224" s="26">
        <v>11533</v>
      </c>
      <c r="G14224" s="26" t="s">
        <v>14840</v>
      </c>
      <c r="H14224" s="24" t="s">
        <v>2770</v>
      </c>
      <c r="I14224" s="24" t="s">
        <v>2771</v>
      </c>
      <c r="J14224" s="27" t="s">
        <v>15162</v>
      </c>
      <c r="K14224" s="28">
        <v>1170.8699999999999</v>
      </c>
      <c r="L14224" s="28">
        <v>1170.8699999999999</v>
      </c>
    </row>
    <row r="14225" spans="1:12" x14ac:dyDescent="0.25">
      <c r="A14225" s="24" t="s">
        <v>3306</v>
      </c>
      <c r="B14225" s="26">
        <v>2018</v>
      </c>
      <c r="C14225" s="24">
        <v>3</v>
      </c>
      <c r="D14225" s="24" t="s">
        <v>15118</v>
      </c>
      <c r="E14225" s="26">
        <v>138</v>
      </c>
      <c r="F14225" s="26">
        <v>11534</v>
      </c>
      <c r="G14225" s="26" t="s">
        <v>14841</v>
      </c>
      <c r="H14225" s="24" t="s">
        <v>1418</v>
      </c>
      <c r="I14225" s="24" t="s">
        <v>1419</v>
      </c>
      <c r="J14225" s="27" t="s">
        <v>15162</v>
      </c>
      <c r="K14225" s="28">
        <v>1027.31</v>
      </c>
      <c r="L14225" s="28">
        <v>1027.31</v>
      </c>
    </row>
    <row r="14226" spans="1:12" x14ac:dyDescent="0.25">
      <c r="A14226" s="24" t="s">
        <v>3306</v>
      </c>
      <c r="B14226" s="26">
        <v>2018</v>
      </c>
      <c r="C14226" s="24">
        <v>3</v>
      </c>
      <c r="D14226" s="24" t="s">
        <v>15118</v>
      </c>
      <c r="E14226" s="26">
        <v>138</v>
      </c>
      <c r="F14226" s="26">
        <v>11535</v>
      </c>
      <c r="G14226" s="26" t="s">
        <v>14842</v>
      </c>
      <c r="H14226" s="24" t="s">
        <v>2381</v>
      </c>
      <c r="I14226" s="24" t="s">
        <v>2382</v>
      </c>
      <c r="J14226" s="27" t="s">
        <v>15162</v>
      </c>
      <c r="K14226" s="28">
        <v>765.08</v>
      </c>
      <c r="L14226" s="28">
        <v>765.08</v>
      </c>
    </row>
    <row r="14227" spans="1:12" x14ac:dyDescent="0.25">
      <c r="A14227" s="24" t="s">
        <v>3306</v>
      </c>
      <c r="B14227" s="26">
        <v>2018</v>
      </c>
      <c r="C14227" s="24">
        <v>3</v>
      </c>
      <c r="D14227" s="24" t="s">
        <v>15118</v>
      </c>
      <c r="E14227" s="26">
        <v>139</v>
      </c>
      <c r="F14227" s="26">
        <v>11536</v>
      </c>
      <c r="G14227" s="26" t="s">
        <v>14843</v>
      </c>
      <c r="H14227" s="24" t="s">
        <v>1418</v>
      </c>
      <c r="I14227" s="24" t="s">
        <v>1419</v>
      </c>
      <c r="J14227" s="27" t="s">
        <v>15162</v>
      </c>
      <c r="K14227" s="28">
        <v>1027.31</v>
      </c>
      <c r="L14227" s="28">
        <v>1027.31</v>
      </c>
    </row>
    <row r="14228" spans="1:12" x14ac:dyDescent="0.25">
      <c r="A14228" s="24" t="s">
        <v>3306</v>
      </c>
      <c r="B14228" s="26">
        <v>2018</v>
      </c>
      <c r="C14228" s="24">
        <v>3</v>
      </c>
      <c r="D14228" s="24" t="s">
        <v>15118</v>
      </c>
      <c r="E14228" s="26">
        <v>140</v>
      </c>
      <c r="F14228" s="26">
        <v>11537</v>
      </c>
      <c r="G14228" s="26" t="s">
        <v>14844</v>
      </c>
      <c r="H14228" s="24" t="s">
        <v>1418</v>
      </c>
      <c r="I14228" s="24" t="s">
        <v>1419</v>
      </c>
      <c r="J14228" s="27" t="s">
        <v>15162</v>
      </c>
      <c r="K14228" s="28">
        <v>1027.31</v>
      </c>
      <c r="L14228" s="28">
        <v>1027.31</v>
      </c>
    </row>
    <row r="14229" spans="1:12" x14ac:dyDescent="0.25">
      <c r="A14229" s="24" t="s">
        <v>3306</v>
      </c>
      <c r="B14229" s="26">
        <v>2018</v>
      </c>
      <c r="C14229" s="24">
        <v>3</v>
      </c>
      <c r="D14229" s="24" t="s">
        <v>15118</v>
      </c>
      <c r="E14229" s="26">
        <v>140</v>
      </c>
      <c r="F14229" s="26">
        <v>11538</v>
      </c>
      <c r="G14229" s="26" t="s">
        <v>14845</v>
      </c>
      <c r="H14229" s="24" t="s">
        <v>1418</v>
      </c>
      <c r="I14229" s="24" t="s">
        <v>1419</v>
      </c>
      <c r="J14229" s="27" t="s">
        <v>15162</v>
      </c>
      <c r="K14229" s="28">
        <v>1027.31</v>
      </c>
      <c r="L14229" s="28">
        <v>1027.31</v>
      </c>
    </row>
    <row r="14230" spans="1:12" x14ac:dyDescent="0.25">
      <c r="A14230" s="24" t="s">
        <v>3306</v>
      </c>
      <c r="B14230" s="26">
        <v>2018</v>
      </c>
      <c r="C14230" s="24">
        <v>3</v>
      </c>
      <c r="D14230" s="24" t="s">
        <v>15121</v>
      </c>
      <c r="E14230" s="26">
        <v>140</v>
      </c>
      <c r="F14230" s="26">
        <v>11539</v>
      </c>
      <c r="G14230" s="26" t="s">
        <v>14846</v>
      </c>
      <c r="H14230" s="24" t="s">
        <v>3125</v>
      </c>
      <c r="I14230" s="24" t="s">
        <v>3126</v>
      </c>
      <c r="J14230" s="27" t="s">
        <v>15162</v>
      </c>
      <c r="K14230" s="28">
        <v>267.38</v>
      </c>
      <c r="L14230" s="28">
        <v>267.38</v>
      </c>
    </row>
    <row r="14231" spans="1:12" x14ac:dyDescent="0.25">
      <c r="A14231" s="24" t="s">
        <v>3306</v>
      </c>
      <c r="B14231" s="26">
        <v>2018</v>
      </c>
      <c r="C14231" s="24">
        <v>3</v>
      </c>
      <c r="D14231" s="24" t="s">
        <v>15157</v>
      </c>
      <c r="E14231" s="26">
        <v>467</v>
      </c>
      <c r="F14231" s="26">
        <v>11540</v>
      </c>
      <c r="G14231" s="26" t="s">
        <v>14847</v>
      </c>
      <c r="H14231" s="24" t="s">
        <v>2203</v>
      </c>
      <c r="I14231" s="24" t="s">
        <v>2204</v>
      </c>
      <c r="J14231" s="27" t="s">
        <v>15162</v>
      </c>
      <c r="K14231" s="28">
        <v>7190.12</v>
      </c>
      <c r="L14231" s="28">
        <v>7190.12</v>
      </c>
    </row>
    <row r="14232" spans="1:12" x14ac:dyDescent="0.25">
      <c r="A14232" s="24" t="s">
        <v>3306</v>
      </c>
      <c r="B14232" s="26">
        <v>2018</v>
      </c>
      <c r="C14232" s="24">
        <v>3</v>
      </c>
      <c r="D14232" s="24" t="s">
        <v>15124</v>
      </c>
      <c r="E14232" s="26">
        <v>449</v>
      </c>
      <c r="F14232" s="26">
        <v>11541</v>
      </c>
      <c r="G14232" s="26" t="s">
        <v>14848</v>
      </c>
      <c r="H14232" s="24" t="s">
        <v>2389</v>
      </c>
      <c r="I14232" s="24" t="s">
        <v>2390</v>
      </c>
      <c r="J14232" s="27" t="s">
        <v>15162</v>
      </c>
      <c r="K14232" s="28">
        <v>1421.1</v>
      </c>
      <c r="L14232" s="28">
        <v>1421.1</v>
      </c>
    </row>
    <row r="14233" spans="1:12" x14ac:dyDescent="0.25">
      <c r="A14233" s="24" t="s">
        <v>3306</v>
      </c>
      <c r="B14233" s="26">
        <v>2018</v>
      </c>
      <c r="C14233" s="24">
        <v>4</v>
      </c>
      <c r="D14233" s="24" t="s">
        <v>15151</v>
      </c>
      <c r="E14233" s="26">
        <v>443</v>
      </c>
      <c r="F14233" s="26">
        <v>11542</v>
      </c>
      <c r="G14233" s="26" t="s">
        <v>14849</v>
      </c>
      <c r="H14233" s="24" t="s">
        <v>530</v>
      </c>
      <c r="I14233" s="24" t="s">
        <v>531</v>
      </c>
      <c r="J14233" s="27" t="s">
        <v>1</v>
      </c>
      <c r="K14233" s="28">
        <v>20.68</v>
      </c>
      <c r="L14233" s="28">
        <v>20.68</v>
      </c>
    </row>
    <row r="14234" spans="1:12" x14ac:dyDescent="0.25">
      <c r="A14234" s="24" t="s">
        <v>3306</v>
      </c>
      <c r="B14234" s="26">
        <v>2018</v>
      </c>
      <c r="C14234" s="24">
        <v>4</v>
      </c>
      <c r="D14234" s="24" t="s">
        <v>15117</v>
      </c>
      <c r="E14234" s="26">
        <v>443</v>
      </c>
      <c r="F14234" s="26">
        <v>11543</v>
      </c>
      <c r="G14234" s="26" t="s">
        <v>14850</v>
      </c>
      <c r="H14234" s="24" t="s">
        <v>2782</v>
      </c>
      <c r="I14234" s="24" t="s">
        <v>2783</v>
      </c>
      <c r="J14234" s="27" t="s">
        <v>1</v>
      </c>
      <c r="K14234" s="28">
        <v>19.850000000000001</v>
      </c>
      <c r="L14234" s="28">
        <v>19.850000000000001</v>
      </c>
    </row>
    <row r="14235" spans="1:12" x14ac:dyDescent="0.25">
      <c r="A14235" s="24" t="s">
        <v>3306</v>
      </c>
      <c r="B14235" s="26">
        <v>2018</v>
      </c>
      <c r="C14235" s="24">
        <v>4</v>
      </c>
      <c r="D14235" s="24" t="s">
        <v>15117</v>
      </c>
      <c r="E14235" s="26">
        <v>443</v>
      </c>
      <c r="F14235" s="26">
        <v>11544</v>
      </c>
      <c r="G14235" s="26" t="s">
        <v>14851</v>
      </c>
      <c r="H14235" s="24" t="s">
        <v>3127</v>
      </c>
      <c r="I14235" s="24" t="s">
        <v>3128</v>
      </c>
      <c r="J14235" s="27" t="s">
        <v>1</v>
      </c>
      <c r="K14235" s="28">
        <v>55.48</v>
      </c>
      <c r="L14235" s="28">
        <v>55.48</v>
      </c>
    </row>
    <row r="14236" spans="1:12" x14ac:dyDescent="0.25">
      <c r="A14236" s="24" t="s">
        <v>3306</v>
      </c>
      <c r="B14236" s="26">
        <v>2018</v>
      </c>
      <c r="C14236" s="24">
        <v>4</v>
      </c>
      <c r="D14236" s="24" t="s">
        <v>15117</v>
      </c>
      <c r="E14236" s="26">
        <v>443</v>
      </c>
      <c r="F14236" s="26">
        <v>11545</v>
      </c>
      <c r="G14236" s="26" t="s">
        <v>14852</v>
      </c>
      <c r="H14236" s="24" t="s">
        <v>2772</v>
      </c>
      <c r="I14236" s="24" t="s">
        <v>2773</v>
      </c>
      <c r="J14236" s="27" t="s">
        <v>1</v>
      </c>
      <c r="K14236" s="28">
        <v>19.850000000000001</v>
      </c>
      <c r="L14236" s="28">
        <v>19.850000000000001</v>
      </c>
    </row>
    <row r="14237" spans="1:12" x14ac:dyDescent="0.25">
      <c r="A14237" s="24" t="s">
        <v>3306</v>
      </c>
      <c r="B14237" s="26">
        <v>2018</v>
      </c>
      <c r="C14237" s="24">
        <v>4</v>
      </c>
      <c r="D14237" s="24" t="s">
        <v>15117</v>
      </c>
      <c r="E14237" s="26">
        <v>443</v>
      </c>
      <c r="F14237" s="26">
        <v>11546</v>
      </c>
      <c r="G14237" s="26" t="s">
        <v>14853</v>
      </c>
      <c r="H14237" s="24" t="s">
        <v>3129</v>
      </c>
      <c r="I14237" s="24" t="s">
        <v>3130</v>
      </c>
      <c r="J14237" s="27" t="s">
        <v>1</v>
      </c>
      <c r="K14237" s="28">
        <v>76.88</v>
      </c>
      <c r="L14237" s="28">
        <v>76.88</v>
      </c>
    </row>
    <row r="14238" spans="1:12" x14ac:dyDescent="0.25">
      <c r="A14238" s="24" t="s">
        <v>3306</v>
      </c>
      <c r="B14238" s="26">
        <v>2018</v>
      </c>
      <c r="C14238" s="24">
        <v>4</v>
      </c>
      <c r="D14238" s="24" t="s">
        <v>15117</v>
      </c>
      <c r="E14238" s="26">
        <v>443</v>
      </c>
      <c r="F14238" s="26">
        <v>11547</v>
      </c>
      <c r="G14238" s="26" t="s">
        <v>14854</v>
      </c>
      <c r="H14238" s="24" t="s">
        <v>2774</v>
      </c>
      <c r="I14238" s="24" t="s">
        <v>2775</v>
      </c>
      <c r="J14238" s="27" t="s">
        <v>1</v>
      </c>
      <c r="K14238" s="28">
        <v>52.14</v>
      </c>
      <c r="L14238" s="28">
        <v>52.14</v>
      </c>
    </row>
    <row r="14239" spans="1:12" x14ac:dyDescent="0.25">
      <c r="A14239" s="24" t="s">
        <v>3306</v>
      </c>
      <c r="B14239" s="26">
        <v>2018</v>
      </c>
      <c r="C14239" s="24">
        <v>4</v>
      </c>
      <c r="D14239" s="24" t="s">
        <v>15117</v>
      </c>
      <c r="E14239" s="26">
        <v>443</v>
      </c>
      <c r="F14239" s="26">
        <v>11548</v>
      </c>
      <c r="G14239" s="26" t="s">
        <v>14855</v>
      </c>
      <c r="H14239" s="24" t="s">
        <v>3131</v>
      </c>
      <c r="I14239" s="24" t="s">
        <v>3132</v>
      </c>
      <c r="J14239" s="27" t="s">
        <v>1</v>
      </c>
      <c r="K14239" s="28">
        <v>35.26</v>
      </c>
      <c r="L14239" s="28">
        <v>35.26</v>
      </c>
    </row>
    <row r="14240" spans="1:12" x14ac:dyDescent="0.25">
      <c r="A14240" s="24" t="s">
        <v>3306</v>
      </c>
      <c r="B14240" s="26">
        <v>2018</v>
      </c>
      <c r="C14240" s="24">
        <v>4</v>
      </c>
      <c r="D14240" s="24" t="s">
        <v>15117</v>
      </c>
      <c r="E14240" s="26">
        <v>443</v>
      </c>
      <c r="F14240" s="26">
        <v>11549</v>
      </c>
      <c r="G14240" s="26" t="s">
        <v>14856</v>
      </c>
      <c r="H14240" s="24" t="s">
        <v>3133</v>
      </c>
      <c r="I14240" s="24" t="s">
        <v>3134</v>
      </c>
      <c r="J14240" s="27" t="s">
        <v>1</v>
      </c>
      <c r="K14240" s="28">
        <v>41.56</v>
      </c>
      <c r="L14240" s="28">
        <v>41.56</v>
      </c>
    </row>
    <row r="14241" spans="1:12" x14ac:dyDescent="0.25">
      <c r="A14241" s="24" t="s">
        <v>3306</v>
      </c>
      <c r="B14241" s="26">
        <v>2018</v>
      </c>
      <c r="C14241" s="24">
        <v>4</v>
      </c>
      <c r="D14241" s="24" t="s">
        <v>15117</v>
      </c>
      <c r="E14241" s="26">
        <v>443</v>
      </c>
      <c r="F14241" s="26">
        <v>11550</v>
      </c>
      <c r="G14241" s="26" t="s">
        <v>14857</v>
      </c>
      <c r="H14241" s="24" t="s">
        <v>3131</v>
      </c>
      <c r="I14241" s="24" t="s">
        <v>3132</v>
      </c>
      <c r="J14241" s="27" t="s">
        <v>1</v>
      </c>
      <c r="K14241" s="28">
        <v>13.97</v>
      </c>
      <c r="L14241" s="28">
        <v>13.97</v>
      </c>
    </row>
    <row r="14242" spans="1:12" x14ac:dyDescent="0.25">
      <c r="A14242" s="24" t="s">
        <v>3306</v>
      </c>
      <c r="B14242" s="26">
        <v>2018</v>
      </c>
      <c r="C14242" s="24">
        <v>4</v>
      </c>
      <c r="D14242" s="24" t="s">
        <v>15117</v>
      </c>
      <c r="E14242" s="26">
        <v>443</v>
      </c>
      <c r="F14242" s="26">
        <v>11551</v>
      </c>
      <c r="G14242" s="26" t="s">
        <v>14858</v>
      </c>
      <c r="H14242" s="24" t="s">
        <v>3131</v>
      </c>
      <c r="I14242" s="24" t="s">
        <v>3132</v>
      </c>
      <c r="J14242" s="27" t="s">
        <v>1</v>
      </c>
      <c r="K14242" s="28">
        <v>19.850000000000001</v>
      </c>
      <c r="L14242" s="28">
        <v>19.850000000000001</v>
      </c>
    </row>
    <row r="14243" spans="1:12" x14ac:dyDescent="0.25">
      <c r="A14243" s="24" t="s">
        <v>3306</v>
      </c>
      <c r="B14243" s="26">
        <v>2018</v>
      </c>
      <c r="C14243" s="24">
        <v>4</v>
      </c>
      <c r="D14243" s="24" t="s">
        <v>15117</v>
      </c>
      <c r="E14243" s="26">
        <v>443</v>
      </c>
      <c r="F14243" s="26">
        <v>11552</v>
      </c>
      <c r="G14243" s="26" t="s">
        <v>14859</v>
      </c>
      <c r="H14243" s="24" t="s">
        <v>2129</v>
      </c>
      <c r="I14243" s="24" t="s">
        <v>2130</v>
      </c>
      <c r="J14243" s="27" t="s">
        <v>1</v>
      </c>
      <c r="K14243" s="28">
        <v>13.97</v>
      </c>
      <c r="L14243" s="28">
        <v>13.97</v>
      </c>
    </row>
    <row r="14244" spans="1:12" x14ac:dyDescent="0.25">
      <c r="A14244" s="24" t="s">
        <v>3306</v>
      </c>
      <c r="B14244" s="26">
        <v>2018</v>
      </c>
      <c r="C14244" s="24">
        <v>4</v>
      </c>
      <c r="D14244" s="24" t="s">
        <v>15117</v>
      </c>
      <c r="E14244" s="26">
        <v>443</v>
      </c>
      <c r="F14244" s="26">
        <v>11553</v>
      </c>
      <c r="G14244" s="26" t="s">
        <v>14860</v>
      </c>
      <c r="H14244" s="24" t="s">
        <v>2772</v>
      </c>
      <c r="I14244" s="24" t="s">
        <v>2773</v>
      </c>
      <c r="J14244" s="27" t="s">
        <v>1</v>
      </c>
      <c r="K14244" s="28">
        <v>20.58</v>
      </c>
      <c r="L14244" s="28">
        <v>20.58</v>
      </c>
    </row>
    <row r="14245" spans="1:12" x14ac:dyDescent="0.25">
      <c r="A14245" s="24" t="s">
        <v>3306</v>
      </c>
      <c r="B14245" s="26">
        <v>2018</v>
      </c>
      <c r="C14245" s="24">
        <v>4</v>
      </c>
      <c r="D14245" s="24" t="s">
        <v>15117</v>
      </c>
      <c r="E14245" s="26">
        <v>443</v>
      </c>
      <c r="F14245" s="26">
        <v>11554</v>
      </c>
      <c r="G14245" s="26" t="s">
        <v>14861</v>
      </c>
      <c r="H14245" s="24" t="s">
        <v>1356</v>
      </c>
      <c r="I14245" s="24" t="s">
        <v>1357</v>
      </c>
      <c r="J14245" s="27" t="s">
        <v>1</v>
      </c>
      <c r="K14245" s="28">
        <v>13.97</v>
      </c>
      <c r="L14245" s="28">
        <v>13.97</v>
      </c>
    </row>
    <row r="14246" spans="1:12" x14ac:dyDescent="0.25">
      <c r="A14246" s="24" t="s">
        <v>3306</v>
      </c>
      <c r="B14246" s="26">
        <v>2018</v>
      </c>
      <c r="C14246" s="24">
        <v>4</v>
      </c>
      <c r="D14246" s="24" t="s">
        <v>15117</v>
      </c>
      <c r="E14246" s="26">
        <v>443</v>
      </c>
      <c r="F14246" s="26">
        <v>11555</v>
      </c>
      <c r="G14246" s="26" t="s">
        <v>14862</v>
      </c>
      <c r="H14246" s="24" t="s">
        <v>456</v>
      </c>
      <c r="I14246" s="24" t="s">
        <v>457</v>
      </c>
      <c r="J14246" s="27" t="s">
        <v>1</v>
      </c>
      <c r="K14246" s="28">
        <v>21.71</v>
      </c>
      <c r="L14246" s="28">
        <v>21.71</v>
      </c>
    </row>
    <row r="14247" spans="1:12" x14ac:dyDescent="0.25">
      <c r="A14247" s="24" t="s">
        <v>3306</v>
      </c>
      <c r="B14247" s="26">
        <v>2018</v>
      </c>
      <c r="C14247" s="24">
        <v>4</v>
      </c>
      <c r="D14247" s="24" t="s">
        <v>15117</v>
      </c>
      <c r="E14247" s="26">
        <v>464</v>
      </c>
      <c r="F14247" s="26">
        <v>11556</v>
      </c>
      <c r="G14247" s="26" t="s">
        <v>14863</v>
      </c>
      <c r="H14247" s="24" t="s">
        <v>3133</v>
      </c>
      <c r="I14247" s="24" t="s">
        <v>3134</v>
      </c>
      <c r="J14247" s="27" t="s">
        <v>15162</v>
      </c>
      <c r="K14247" s="28">
        <v>5145.12</v>
      </c>
      <c r="L14247" s="28">
        <v>5145.12</v>
      </c>
    </row>
    <row r="14248" spans="1:12" x14ac:dyDescent="0.25">
      <c r="A14248" s="24" t="s">
        <v>3306</v>
      </c>
      <c r="B14248" s="26">
        <v>2018</v>
      </c>
      <c r="C14248" s="24">
        <v>4</v>
      </c>
      <c r="D14248" s="24" t="s">
        <v>15117</v>
      </c>
      <c r="E14248" s="26">
        <v>469</v>
      </c>
      <c r="F14248" s="26">
        <v>11557</v>
      </c>
      <c r="G14248" s="26" t="s">
        <v>14864</v>
      </c>
      <c r="H14248" s="24" t="s">
        <v>2774</v>
      </c>
      <c r="I14248" s="24" t="s">
        <v>2775</v>
      </c>
      <c r="J14248" s="27" t="s">
        <v>15162</v>
      </c>
      <c r="K14248" s="28">
        <v>1830.1</v>
      </c>
      <c r="L14248" s="28">
        <v>1830.1</v>
      </c>
    </row>
    <row r="14249" spans="1:12" x14ac:dyDescent="0.25">
      <c r="A14249" s="24" t="s">
        <v>3306</v>
      </c>
      <c r="B14249" s="26">
        <v>2018</v>
      </c>
      <c r="C14249" s="24">
        <v>4</v>
      </c>
      <c r="D14249" s="24" t="s">
        <v>15117</v>
      </c>
      <c r="E14249" s="26">
        <v>473</v>
      </c>
      <c r="F14249" s="26">
        <v>11544</v>
      </c>
      <c r="G14249" s="26" t="s">
        <v>14851</v>
      </c>
      <c r="H14249" s="24" t="s">
        <v>3127</v>
      </c>
      <c r="I14249" s="24" t="s">
        <v>3128</v>
      </c>
      <c r="J14249" s="27" t="s">
        <v>15162</v>
      </c>
      <c r="K14249" s="28">
        <v>12333.18</v>
      </c>
      <c r="L14249" s="28">
        <v>12333.18</v>
      </c>
    </row>
    <row r="14250" spans="1:12" x14ac:dyDescent="0.25">
      <c r="A14250" s="24" t="s">
        <v>3306</v>
      </c>
      <c r="B14250" s="26">
        <v>2018</v>
      </c>
      <c r="C14250" s="24">
        <v>4</v>
      </c>
      <c r="D14250" s="24" t="s">
        <v>15118</v>
      </c>
      <c r="E14250" s="26">
        <v>443</v>
      </c>
      <c r="F14250" s="26">
        <v>11558</v>
      </c>
      <c r="G14250" s="26" t="s">
        <v>14865</v>
      </c>
      <c r="H14250" s="24" t="s">
        <v>188</v>
      </c>
      <c r="I14250" s="24" t="s">
        <v>189</v>
      </c>
      <c r="J14250" s="27" t="s">
        <v>1</v>
      </c>
      <c r="K14250" s="28">
        <v>19.850000000000001</v>
      </c>
      <c r="L14250" s="28">
        <v>19.850000000000001</v>
      </c>
    </row>
    <row r="14251" spans="1:12" x14ac:dyDescent="0.25">
      <c r="A14251" s="24" t="s">
        <v>3306</v>
      </c>
      <c r="B14251" s="26">
        <v>2018</v>
      </c>
      <c r="C14251" s="24">
        <v>4</v>
      </c>
      <c r="D14251" s="24" t="s">
        <v>15118</v>
      </c>
      <c r="E14251" s="26">
        <v>443</v>
      </c>
      <c r="F14251" s="26">
        <v>11559</v>
      </c>
      <c r="G14251" s="26" t="s">
        <v>14866</v>
      </c>
      <c r="H14251" s="24" t="s">
        <v>2700</v>
      </c>
      <c r="I14251" s="24" t="s">
        <v>2701</v>
      </c>
      <c r="J14251" s="27" t="s">
        <v>1</v>
      </c>
      <c r="K14251" s="28">
        <v>61.35</v>
      </c>
      <c r="L14251" s="28">
        <v>61.35</v>
      </c>
    </row>
    <row r="14252" spans="1:12" x14ac:dyDescent="0.25">
      <c r="A14252" s="24" t="s">
        <v>3306</v>
      </c>
      <c r="B14252" s="26">
        <v>2018</v>
      </c>
      <c r="C14252" s="24">
        <v>4</v>
      </c>
      <c r="D14252" s="24" t="s">
        <v>15118</v>
      </c>
      <c r="E14252" s="26">
        <v>443</v>
      </c>
      <c r="F14252" s="26">
        <v>11560</v>
      </c>
      <c r="G14252" s="26" t="s">
        <v>14867</v>
      </c>
      <c r="H14252" s="24" t="s">
        <v>3135</v>
      </c>
      <c r="I14252" s="24" t="s">
        <v>3136</v>
      </c>
      <c r="J14252" s="27" t="s">
        <v>1</v>
      </c>
      <c r="K14252" s="28">
        <v>13.97</v>
      </c>
      <c r="L14252" s="28">
        <v>13.97</v>
      </c>
    </row>
    <row r="14253" spans="1:12" x14ac:dyDescent="0.25">
      <c r="A14253" s="24" t="s">
        <v>3306</v>
      </c>
      <c r="B14253" s="26">
        <v>2018</v>
      </c>
      <c r="C14253" s="24">
        <v>4</v>
      </c>
      <c r="D14253" s="24" t="s">
        <v>15118</v>
      </c>
      <c r="E14253" s="26">
        <v>443</v>
      </c>
      <c r="F14253" s="26">
        <v>11561</v>
      </c>
      <c r="G14253" s="26" t="s">
        <v>14868</v>
      </c>
      <c r="H14253" s="24" t="s">
        <v>2700</v>
      </c>
      <c r="I14253" s="24" t="s">
        <v>2701</v>
      </c>
      <c r="J14253" s="27" t="s">
        <v>1</v>
      </c>
      <c r="K14253" s="28">
        <v>19.850000000000001</v>
      </c>
      <c r="L14253" s="28">
        <v>19.850000000000001</v>
      </c>
    </row>
    <row r="14254" spans="1:12" x14ac:dyDescent="0.25">
      <c r="A14254" s="24" t="s">
        <v>3306</v>
      </c>
      <c r="B14254" s="26">
        <v>2018</v>
      </c>
      <c r="C14254" s="24">
        <v>4</v>
      </c>
      <c r="D14254" s="24" t="s">
        <v>15118</v>
      </c>
      <c r="E14254" s="26">
        <v>446</v>
      </c>
      <c r="F14254" s="26">
        <v>11562</v>
      </c>
      <c r="G14254" s="26" t="s">
        <v>14869</v>
      </c>
      <c r="H14254" s="24" t="s">
        <v>3137</v>
      </c>
      <c r="I14254" s="24" t="s">
        <v>3138</v>
      </c>
      <c r="J14254" s="27" t="s">
        <v>0</v>
      </c>
      <c r="K14254" s="28">
        <v>111.18</v>
      </c>
      <c r="L14254" s="28">
        <v>111.18</v>
      </c>
    </row>
    <row r="14255" spans="1:12" x14ac:dyDescent="0.25">
      <c r="A14255" s="24" t="s">
        <v>3306</v>
      </c>
      <c r="B14255" s="26">
        <v>2018</v>
      </c>
      <c r="C14255" s="24">
        <v>4</v>
      </c>
      <c r="D14255" s="24" t="s">
        <v>15118</v>
      </c>
      <c r="E14255" s="26">
        <v>446</v>
      </c>
      <c r="F14255" s="26">
        <v>11563</v>
      </c>
      <c r="G14255" s="26" t="s">
        <v>14870</v>
      </c>
      <c r="H14255" s="24" t="s">
        <v>2265</v>
      </c>
      <c r="I14255" s="24" t="s">
        <v>2266</v>
      </c>
      <c r="J14255" s="27" t="s">
        <v>0</v>
      </c>
      <c r="K14255" s="28">
        <v>121.2</v>
      </c>
      <c r="L14255" s="28">
        <v>121.2</v>
      </c>
    </row>
    <row r="14256" spans="1:12" x14ac:dyDescent="0.25">
      <c r="A14256" s="24" t="s">
        <v>3306</v>
      </c>
      <c r="B14256" s="26">
        <v>2018</v>
      </c>
      <c r="C14256" s="24">
        <v>4</v>
      </c>
      <c r="D14256" s="24" t="s">
        <v>15118</v>
      </c>
      <c r="E14256" s="26">
        <v>446</v>
      </c>
      <c r="F14256" s="26">
        <v>11564</v>
      </c>
      <c r="G14256" s="26" t="s">
        <v>14871</v>
      </c>
      <c r="H14256" s="24" t="s">
        <v>2698</v>
      </c>
      <c r="I14256" s="24" t="s">
        <v>2699</v>
      </c>
      <c r="J14256" s="27" t="s">
        <v>0</v>
      </c>
      <c r="K14256" s="28">
        <v>74.150000000000006</v>
      </c>
      <c r="L14256" s="28">
        <v>74.150000000000006</v>
      </c>
    </row>
    <row r="14257" spans="1:12" x14ac:dyDescent="0.25">
      <c r="A14257" s="24" t="s">
        <v>3306</v>
      </c>
      <c r="B14257" s="26">
        <v>2018</v>
      </c>
      <c r="C14257" s="24">
        <v>4</v>
      </c>
      <c r="D14257" s="24" t="s">
        <v>15118</v>
      </c>
      <c r="E14257" s="26">
        <v>446</v>
      </c>
      <c r="F14257" s="26">
        <v>11565</v>
      </c>
      <c r="G14257" s="26" t="s">
        <v>14872</v>
      </c>
      <c r="H14257" s="24" t="s">
        <v>266</v>
      </c>
      <c r="I14257" s="24" t="s">
        <v>267</v>
      </c>
      <c r="J14257" s="27" t="s">
        <v>0</v>
      </c>
      <c r="K14257" s="28">
        <v>133.44</v>
      </c>
      <c r="L14257" s="28">
        <v>133.44</v>
      </c>
    </row>
    <row r="14258" spans="1:12" x14ac:dyDescent="0.25">
      <c r="A14258" s="24" t="s">
        <v>3306</v>
      </c>
      <c r="B14258" s="26">
        <v>2018</v>
      </c>
      <c r="C14258" s="24">
        <v>4</v>
      </c>
      <c r="D14258" s="24" t="s">
        <v>15118</v>
      </c>
      <c r="E14258" s="26">
        <v>446</v>
      </c>
      <c r="F14258" s="26">
        <v>11566</v>
      </c>
      <c r="G14258" s="26" t="s">
        <v>14873</v>
      </c>
      <c r="H14258" s="24" t="s">
        <v>3139</v>
      </c>
      <c r="I14258" s="24" t="s">
        <v>3140</v>
      </c>
      <c r="J14258" s="27" t="s">
        <v>0</v>
      </c>
      <c r="K14258" s="28">
        <v>87.96</v>
      </c>
      <c r="L14258" s="28">
        <v>87.96</v>
      </c>
    </row>
    <row r="14259" spans="1:12" x14ac:dyDescent="0.25">
      <c r="A14259" s="24" t="s">
        <v>3306</v>
      </c>
      <c r="B14259" s="26">
        <v>2018</v>
      </c>
      <c r="C14259" s="24">
        <v>4</v>
      </c>
      <c r="D14259" s="24" t="s">
        <v>15118</v>
      </c>
      <c r="E14259" s="26">
        <v>447</v>
      </c>
      <c r="F14259" s="26">
        <v>11567</v>
      </c>
      <c r="G14259" s="26" t="s">
        <v>14874</v>
      </c>
      <c r="H14259" s="24" t="s">
        <v>3141</v>
      </c>
      <c r="I14259" s="24" t="s">
        <v>3142</v>
      </c>
      <c r="J14259" s="27" t="s">
        <v>0</v>
      </c>
      <c r="K14259" s="28">
        <v>103.59</v>
      </c>
      <c r="L14259" s="28">
        <v>103.59</v>
      </c>
    </row>
    <row r="14260" spans="1:12" x14ac:dyDescent="0.25">
      <c r="A14260" s="24" t="s">
        <v>3306</v>
      </c>
      <c r="B14260" s="26">
        <v>2018</v>
      </c>
      <c r="C14260" s="24">
        <v>4</v>
      </c>
      <c r="D14260" s="24" t="s">
        <v>15118</v>
      </c>
      <c r="E14260" s="26">
        <v>454</v>
      </c>
      <c r="F14260" s="26">
        <v>11562</v>
      </c>
      <c r="G14260" s="26" t="s">
        <v>14869</v>
      </c>
      <c r="H14260" s="24" t="s">
        <v>3137</v>
      </c>
      <c r="I14260" s="24" t="s">
        <v>3138</v>
      </c>
      <c r="J14260" s="27" t="s">
        <v>15162</v>
      </c>
      <c r="K14260" s="28">
        <v>1141.1600000000001</v>
      </c>
      <c r="L14260" s="28">
        <v>1141.1600000000001</v>
      </c>
    </row>
    <row r="14261" spans="1:12" x14ac:dyDescent="0.25">
      <c r="A14261" s="24" t="s">
        <v>3306</v>
      </c>
      <c r="B14261" s="26">
        <v>2018</v>
      </c>
      <c r="C14261" s="24">
        <v>4</v>
      </c>
      <c r="D14261" s="24" t="s">
        <v>15118</v>
      </c>
      <c r="E14261" s="26">
        <v>455</v>
      </c>
      <c r="F14261" s="26">
        <v>11568</v>
      </c>
      <c r="G14261" s="26" t="s">
        <v>14875</v>
      </c>
      <c r="H14261" s="24" t="s">
        <v>702</v>
      </c>
      <c r="I14261" s="24" t="s">
        <v>703</v>
      </c>
      <c r="J14261" s="27" t="s">
        <v>15162</v>
      </c>
      <c r="K14261" s="28">
        <v>765.08</v>
      </c>
      <c r="L14261" s="28">
        <v>765.08</v>
      </c>
    </row>
    <row r="14262" spans="1:12" x14ac:dyDescent="0.25">
      <c r="A14262" s="24" t="s">
        <v>3306</v>
      </c>
      <c r="B14262" s="26">
        <v>2018</v>
      </c>
      <c r="C14262" s="24">
        <v>4</v>
      </c>
      <c r="D14262" s="24" t="s">
        <v>15118</v>
      </c>
      <c r="E14262" s="26">
        <v>468</v>
      </c>
      <c r="F14262" s="26">
        <v>11569</v>
      </c>
      <c r="G14262" s="26" t="s">
        <v>14876</v>
      </c>
      <c r="H14262" s="24" t="s">
        <v>3143</v>
      </c>
      <c r="I14262" s="24" t="s">
        <v>3144</v>
      </c>
      <c r="J14262" s="27" t="s">
        <v>15162</v>
      </c>
      <c r="K14262" s="28">
        <v>475.87</v>
      </c>
      <c r="L14262" s="28">
        <v>475.87</v>
      </c>
    </row>
    <row r="14263" spans="1:12" x14ac:dyDescent="0.25">
      <c r="A14263" s="24" t="s">
        <v>3306</v>
      </c>
      <c r="B14263" s="26">
        <v>2018</v>
      </c>
      <c r="C14263" s="24">
        <v>4</v>
      </c>
      <c r="D14263" s="24" t="s">
        <v>15118</v>
      </c>
      <c r="E14263" s="26">
        <v>474</v>
      </c>
      <c r="F14263" s="26">
        <v>11570</v>
      </c>
      <c r="G14263" s="26" t="s">
        <v>14877</v>
      </c>
      <c r="H14263" s="24" t="s">
        <v>316</v>
      </c>
      <c r="I14263" s="24" t="s">
        <v>317</v>
      </c>
      <c r="J14263" s="27" t="s">
        <v>15162</v>
      </c>
      <c r="K14263" s="28">
        <v>19845.57</v>
      </c>
      <c r="L14263" s="28">
        <v>19845.57</v>
      </c>
    </row>
    <row r="14264" spans="1:12" x14ac:dyDescent="0.25">
      <c r="A14264" s="24" t="s">
        <v>3306</v>
      </c>
      <c r="B14264" s="26">
        <v>2018</v>
      </c>
      <c r="C14264" s="24">
        <v>4</v>
      </c>
      <c r="D14264" s="24" t="s">
        <v>15148</v>
      </c>
      <c r="E14264" s="26">
        <v>460</v>
      </c>
      <c r="F14264" s="26">
        <v>11571</v>
      </c>
      <c r="G14264" s="26" t="s">
        <v>14878</v>
      </c>
      <c r="H14264" s="24" t="s">
        <v>3145</v>
      </c>
      <c r="I14264" s="24" t="s">
        <v>3146</v>
      </c>
      <c r="J14264" s="27" t="s">
        <v>15162</v>
      </c>
      <c r="K14264" s="28">
        <v>746.25</v>
      </c>
      <c r="L14264" s="28">
        <v>746.25</v>
      </c>
    </row>
    <row r="14265" spans="1:12" x14ac:dyDescent="0.25">
      <c r="A14265" s="24" t="s">
        <v>3306</v>
      </c>
      <c r="B14265" s="26">
        <v>2018</v>
      </c>
      <c r="C14265" s="24">
        <v>4</v>
      </c>
      <c r="D14265" s="24" t="s">
        <v>15148</v>
      </c>
      <c r="E14265" s="26">
        <v>469</v>
      </c>
      <c r="F14265" s="26">
        <v>11572</v>
      </c>
      <c r="G14265" s="26" t="s">
        <v>14879</v>
      </c>
      <c r="H14265" s="24" t="s">
        <v>3147</v>
      </c>
      <c r="I14265" s="24" t="s">
        <v>3148</v>
      </c>
      <c r="J14265" s="27" t="s">
        <v>15162</v>
      </c>
      <c r="K14265" s="28">
        <v>10264.51</v>
      </c>
      <c r="L14265" s="28">
        <v>10264.51</v>
      </c>
    </row>
    <row r="14266" spans="1:12" x14ac:dyDescent="0.25">
      <c r="A14266" s="24" t="s">
        <v>3306</v>
      </c>
      <c r="B14266" s="26">
        <v>2018</v>
      </c>
      <c r="C14266" s="24">
        <v>4</v>
      </c>
      <c r="D14266" s="24" t="s">
        <v>15148</v>
      </c>
      <c r="E14266" s="26">
        <v>478</v>
      </c>
      <c r="F14266" s="26">
        <v>11573</v>
      </c>
      <c r="G14266" s="26" t="s">
        <v>14880</v>
      </c>
      <c r="H14266" s="24" t="s">
        <v>1070</v>
      </c>
      <c r="I14266" s="24" t="s">
        <v>1071</v>
      </c>
      <c r="J14266" s="27" t="s">
        <v>15162</v>
      </c>
      <c r="K14266" s="28">
        <v>3561.53</v>
      </c>
      <c r="L14266" s="28">
        <v>3561.53</v>
      </c>
    </row>
    <row r="14267" spans="1:12" x14ac:dyDescent="0.25">
      <c r="A14267" s="24" t="s">
        <v>3306</v>
      </c>
      <c r="B14267" s="26">
        <v>2018</v>
      </c>
      <c r="C14267" s="24">
        <v>4</v>
      </c>
      <c r="D14267" s="24" t="s">
        <v>15119</v>
      </c>
      <c r="E14267" s="26">
        <v>443</v>
      </c>
      <c r="F14267" s="26">
        <v>11574</v>
      </c>
      <c r="G14267" s="26" t="s">
        <v>14881</v>
      </c>
      <c r="H14267" s="24" t="s">
        <v>3131</v>
      </c>
      <c r="I14267" s="24" t="s">
        <v>3132</v>
      </c>
      <c r="J14267" s="27" t="s">
        <v>1</v>
      </c>
      <c r="K14267" s="28">
        <v>13.97</v>
      </c>
      <c r="L14267" s="28">
        <v>13.97</v>
      </c>
    </row>
    <row r="14268" spans="1:12" x14ac:dyDescent="0.25">
      <c r="A14268" s="24" t="s">
        <v>3306</v>
      </c>
      <c r="B14268" s="26">
        <v>2018</v>
      </c>
      <c r="C14268" s="24">
        <v>4</v>
      </c>
      <c r="D14268" s="24" t="s">
        <v>15133</v>
      </c>
      <c r="E14268" s="26">
        <v>443</v>
      </c>
      <c r="F14268" s="26">
        <v>11575</v>
      </c>
      <c r="G14268" s="26" t="s">
        <v>14882</v>
      </c>
      <c r="H14268" s="24" t="s">
        <v>3149</v>
      </c>
      <c r="I14268" s="24" t="s">
        <v>3150</v>
      </c>
      <c r="J14268" s="27" t="s">
        <v>1</v>
      </c>
      <c r="K14268" s="28">
        <v>39.700000000000003</v>
      </c>
      <c r="L14268" s="28">
        <v>39.700000000000003</v>
      </c>
    </row>
    <row r="14269" spans="1:12" x14ac:dyDescent="0.25">
      <c r="A14269" s="24" t="s">
        <v>3306</v>
      </c>
      <c r="B14269" s="26">
        <v>2018</v>
      </c>
      <c r="C14269" s="24">
        <v>4</v>
      </c>
      <c r="D14269" s="24" t="s">
        <v>15133</v>
      </c>
      <c r="E14269" s="26">
        <v>443</v>
      </c>
      <c r="F14269" s="26">
        <v>11576</v>
      </c>
      <c r="G14269" s="26" t="s">
        <v>14883</v>
      </c>
      <c r="H14269" s="24" t="s">
        <v>886</v>
      </c>
      <c r="I14269" s="24" t="s">
        <v>887</v>
      </c>
      <c r="J14269" s="27" t="s">
        <v>1</v>
      </c>
      <c r="K14269" s="28">
        <v>19.850000000000001</v>
      </c>
      <c r="L14269" s="28">
        <v>19.850000000000001</v>
      </c>
    </row>
    <row r="14270" spans="1:12" x14ac:dyDescent="0.25">
      <c r="A14270" s="24" t="s">
        <v>3306</v>
      </c>
      <c r="B14270" s="26">
        <v>2018</v>
      </c>
      <c r="C14270" s="24">
        <v>4</v>
      </c>
      <c r="D14270" s="24" t="s">
        <v>15133</v>
      </c>
      <c r="E14270" s="26">
        <v>443</v>
      </c>
      <c r="F14270" s="26">
        <v>11577</v>
      </c>
      <c r="G14270" s="26" t="s">
        <v>14884</v>
      </c>
      <c r="H14270" s="24" t="s">
        <v>3151</v>
      </c>
      <c r="I14270" s="24" t="s">
        <v>3152</v>
      </c>
      <c r="J14270" s="27" t="s">
        <v>1</v>
      </c>
      <c r="K14270" s="28">
        <v>37.43</v>
      </c>
      <c r="L14270" s="28">
        <v>37.43</v>
      </c>
    </row>
    <row r="14271" spans="1:12" x14ac:dyDescent="0.25">
      <c r="A14271" s="24" t="s">
        <v>3306</v>
      </c>
      <c r="B14271" s="26">
        <v>2018</v>
      </c>
      <c r="C14271" s="24">
        <v>4</v>
      </c>
      <c r="D14271" s="24" t="s">
        <v>15134</v>
      </c>
      <c r="E14271" s="26">
        <v>443</v>
      </c>
      <c r="F14271" s="26">
        <v>11578</v>
      </c>
      <c r="G14271" s="26" t="s">
        <v>14885</v>
      </c>
      <c r="H14271" s="24" t="s">
        <v>3153</v>
      </c>
      <c r="I14271" s="24" t="s">
        <v>3154</v>
      </c>
      <c r="J14271" s="27" t="s">
        <v>1</v>
      </c>
      <c r="K14271" s="28">
        <v>39.700000000000003</v>
      </c>
      <c r="L14271" s="28">
        <v>39.700000000000003</v>
      </c>
    </row>
    <row r="14272" spans="1:12" x14ac:dyDescent="0.25">
      <c r="A14272" s="24" t="s">
        <v>3306</v>
      </c>
      <c r="B14272" s="26">
        <v>2018</v>
      </c>
      <c r="C14272" s="24">
        <v>4</v>
      </c>
      <c r="D14272" s="24" t="s">
        <v>15134</v>
      </c>
      <c r="E14272" s="26">
        <v>443</v>
      </c>
      <c r="F14272" s="26">
        <v>11579</v>
      </c>
      <c r="G14272" s="26" t="s">
        <v>14886</v>
      </c>
      <c r="H14272" s="24" t="s">
        <v>345</v>
      </c>
      <c r="I14272" s="24" t="s">
        <v>346</v>
      </c>
      <c r="J14272" s="27" t="s">
        <v>1</v>
      </c>
      <c r="K14272" s="28">
        <v>72.569999999999993</v>
      </c>
      <c r="L14272" s="28">
        <v>72.569999999999993</v>
      </c>
    </row>
    <row r="14273" spans="1:12" x14ac:dyDescent="0.25">
      <c r="A14273" s="24" t="s">
        <v>3306</v>
      </c>
      <c r="B14273" s="26">
        <v>2018</v>
      </c>
      <c r="C14273" s="24">
        <v>4</v>
      </c>
      <c r="D14273" s="24" t="s">
        <v>15134</v>
      </c>
      <c r="E14273" s="26">
        <v>443</v>
      </c>
      <c r="F14273" s="26">
        <v>11580</v>
      </c>
      <c r="G14273" s="26" t="s">
        <v>14887</v>
      </c>
      <c r="H14273" s="24" t="s">
        <v>176</v>
      </c>
      <c r="I14273" s="24" t="s">
        <v>177</v>
      </c>
      <c r="J14273" s="27" t="s">
        <v>1</v>
      </c>
      <c r="K14273" s="28">
        <v>50.53</v>
      </c>
      <c r="L14273" s="28">
        <v>50.53</v>
      </c>
    </row>
    <row r="14274" spans="1:12" x14ac:dyDescent="0.25">
      <c r="A14274" s="24" t="s">
        <v>3306</v>
      </c>
      <c r="B14274" s="26">
        <v>2018</v>
      </c>
      <c r="C14274" s="24">
        <v>4</v>
      </c>
      <c r="D14274" s="24" t="s">
        <v>15134</v>
      </c>
      <c r="E14274" s="26">
        <v>443</v>
      </c>
      <c r="F14274" s="26">
        <v>11581</v>
      </c>
      <c r="G14274" s="26" t="s">
        <v>14888</v>
      </c>
      <c r="H14274" s="24" t="s">
        <v>176</v>
      </c>
      <c r="I14274" s="24" t="s">
        <v>177</v>
      </c>
      <c r="J14274" s="27" t="s">
        <v>1</v>
      </c>
      <c r="K14274" s="28">
        <v>27.74</v>
      </c>
      <c r="L14274" s="28">
        <v>27.74</v>
      </c>
    </row>
    <row r="14275" spans="1:12" x14ac:dyDescent="0.25">
      <c r="A14275" s="24" t="s">
        <v>3306</v>
      </c>
      <c r="B14275" s="26">
        <v>2018</v>
      </c>
      <c r="C14275" s="24">
        <v>4</v>
      </c>
      <c r="D14275" s="24" t="s">
        <v>15134</v>
      </c>
      <c r="E14275" s="26">
        <v>451</v>
      </c>
      <c r="F14275" s="26">
        <v>11563</v>
      </c>
      <c r="G14275" s="26" t="s">
        <v>14870</v>
      </c>
      <c r="H14275" s="24" t="s">
        <v>2265</v>
      </c>
      <c r="I14275" s="24" t="s">
        <v>2266</v>
      </c>
      <c r="J14275" s="27" t="s">
        <v>15162</v>
      </c>
      <c r="K14275" s="28">
        <v>562.12</v>
      </c>
      <c r="L14275" s="28">
        <v>562.12</v>
      </c>
    </row>
    <row r="14276" spans="1:12" x14ac:dyDescent="0.25">
      <c r="A14276" s="24" t="s">
        <v>3306</v>
      </c>
      <c r="B14276" s="26">
        <v>2018</v>
      </c>
      <c r="C14276" s="24">
        <v>4</v>
      </c>
      <c r="D14276" s="24" t="s">
        <v>15135</v>
      </c>
      <c r="E14276" s="26">
        <v>443</v>
      </c>
      <c r="F14276" s="26">
        <v>11582</v>
      </c>
      <c r="G14276" s="26" t="s">
        <v>14889</v>
      </c>
      <c r="H14276" s="24" t="s">
        <v>3155</v>
      </c>
      <c r="I14276" s="24" t="s">
        <v>3156</v>
      </c>
      <c r="J14276" s="27" t="s">
        <v>1</v>
      </c>
      <c r="K14276" s="28">
        <v>37.49</v>
      </c>
      <c r="L14276" s="28">
        <v>37.49</v>
      </c>
    </row>
    <row r="14277" spans="1:12" x14ac:dyDescent="0.25">
      <c r="A14277" s="24" t="s">
        <v>3306</v>
      </c>
      <c r="B14277" s="26">
        <v>2018</v>
      </c>
      <c r="C14277" s="24">
        <v>4</v>
      </c>
      <c r="D14277" s="24" t="s">
        <v>15121</v>
      </c>
      <c r="E14277" s="26">
        <v>443</v>
      </c>
      <c r="F14277" s="26">
        <v>11583</v>
      </c>
      <c r="G14277" s="26" t="s">
        <v>14890</v>
      </c>
      <c r="H14277" s="24" t="s">
        <v>188</v>
      </c>
      <c r="I14277" s="24" t="s">
        <v>189</v>
      </c>
      <c r="J14277" s="27" t="s">
        <v>1</v>
      </c>
      <c r="K14277" s="28">
        <v>19.850000000000001</v>
      </c>
      <c r="L14277" s="28">
        <v>19.850000000000001</v>
      </c>
    </row>
    <row r="14278" spans="1:12" x14ac:dyDescent="0.25">
      <c r="A14278" s="24" t="s">
        <v>3306</v>
      </c>
      <c r="B14278" s="26">
        <v>2018</v>
      </c>
      <c r="C14278" s="24">
        <v>4</v>
      </c>
      <c r="D14278" s="24" t="s">
        <v>15121</v>
      </c>
      <c r="E14278" s="26">
        <v>443</v>
      </c>
      <c r="F14278" s="26">
        <v>11584</v>
      </c>
      <c r="G14278" s="26" t="s">
        <v>14891</v>
      </c>
      <c r="H14278" s="24" t="s">
        <v>3157</v>
      </c>
      <c r="I14278" s="24" t="s">
        <v>3158</v>
      </c>
      <c r="J14278" s="27" t="s">
        <v>1</v>
      </c>
      <c r="K14278" s="28">
        <v>19.850000000000001</v>
      </c>
      <c r="L14278" s="28">
        <v>19.850000000000001</v>
      </c>
    </row>
    <row r="14279" spans="1:12" x14ac:dyDescent="0.25">
      <c r="A14279" s="24" t="s">
        <v>3306</v>
      </c>
      <c r="B14279" s="26">
        <v>2018</v>
      </c>
      <c r="C14279" s="24">
        <v>4</v>
      </c>
      <c r="D14279" s="24" t="s">
        <v>15121</v>
      </c>
      <c r="E14279" s="26">
        <v>443</v>
      </c>
      <c r="F14279" s="26">
        <v>11585</v>
      </c>
      <c r="G14279" s="26" t="s">
        <v>14892</v>
      </c>
      <c r="H14279" s="24" t="s">
        <v>406</v>
      </c>
      <c r="I14279" s="24" t="s">
        <v>407</v>
      </c>
      <c r="J14279" s="27" t="s">
        <v>1</v>
      </c>
      <c r="K14279" s="28">
        <v>19.850000000000001</v>
      </c>
      <c r="L14279" s="28">
        <v>19.850000000000001</v>
      </c>
    </row>
    <row r="14280" spans="1:12" x14ac:dyDescent="0.25">
      <c r="A14280" s="24" t="s">
        <v>3306</v>
      </c>
      <c r="B14280" s="26">
        <v>2018</v>
      </c>
      <c r="C14280" s="24">
        <v>4</v>
      </c>
      <c r="D14280" s="24" t="s">
        <v>15121</v>
      </c>
      <c r="E14280" s="26">
        <v>443</v>
      </c>
      <c r="F14280" s="26">
        <v>11586</v>
      </c>
      <c r="G14280" s="26" t="s">
        <v>14893</v>
      </c>
      <c r="H14280" s="24" t="s">
        <v>406</v>
      </c>
      <c r="I14280" s="24" t="s">
        <v>407</v>
      </c>
      <c r="J14280" s="27" t="s">
        <v>1</v>
      </c>
      <c r="K14280" s="28">
        <v>43.77</v>
      </c>
      <c r="L14280" s="28">
        <v>43.77</v>
      </c>
    </row>
    <row r="14281" spans="1:12" x14ac:dyDescent="0.25">
      <c r="A14281" s="24" t="s">
        <v>3306</v>
      </c>
      <c r="B14281" s="26">
        <v>2018</v>
      </c>
      <c r="C14281" s="24">
        <v>4</v>
      </c>
      <c r="D14281" s="24" t="s">
        <v>15121</v>
      </c>
      <c r="E14281" s="26">
        <v>444</v>
      </c>
      <c r="F14281" s="26">
        <v>11587</v>
      </c>
      <c r="G14281" s="26" t="s">
        <v>14894</v>
      </c>
      <c r="H14281" s="24" t="s">
        <v>83</v>
      </c>
      <c r="I14281" s="24" t="s">
        <v>84</v>
      </c>
      <c r="J14281" s="27" t="s">
        <v>0</v>
      </c>
      <c r="K14281" s="28">
        <v>79.36</v>
      </c>
      <c r="L14281" s="28">
        <v>79.36</v>
      </c>
    </row>
    <row r="14282" spans="1:12" x14ac:dyDescent="0.25">
      <c r="A14282" s="24" t="s">
        <v>3306</v>
      </c>
      <c r="B14282" s="26">
        <v>2018</v>
      </c>
      <c r="C14282" s="24">
        <v>4</v>
      </c>
      <c r="D14282" s="24" t="s">
        <v>15121</v>
      </c>
      <c r="E14282" s="26">
        <v>461</v>
      </c>
      <c r="F14282" s="26">
        <v>11587</v>
      </c>
      <c r="G14282" s="26" t="s">
        <v>14894</v>
      </c>
      <c r="H14282" s="24" t="s">
        <v>83</v>
      </c>
      <c r="I14282" s="24" t="s">
        <v>84</v>
      </c>
      <c r="J14282" s="27" t="s">
        <v>15162</v>
      </c>
      <c r="K14282" s="28">
        <v>922.58</v>
      </c>
      <c r="L14282" s="28">
        <v>922.58</v>
      </c>
    </row>
    <row r="14283" spans="1:12" x14ac:dyDescent="0.25">
      <c r="A14283" s="24" t="s">
        <v>3306</v>
      </c>
      <c r="B14283" s="26">
        <v>2018</v>
      </c>
      <c r="C14283" s="24">
        <v>4</v>
      </c>
      <c r="D14283" s="24" t="s">
        <v>15138</v>
      </c>
      <c r="E14283" s="26">
        <v>443</v>
      </c>
      <c r="F14283" s="26">
        <v>11588</v>
      </c>
      <c r="G14283" s="26" t="s">
        <v>14895</v>
      </c>
      <c r="H14283" s="24" t="s">
        <v>3159</v>
      </c>
      <c r="I14283" s="24" t="s">
        <v>3160</v>
      </c>
      <c r="J14283" s="27" t="s">
        <v>1</v>
      </c>
      <c r="K14283" s="28">
        <v>849.8</v>
      </c>
      <c r="L14283" s="28">
        <v>849.8</v>
      </c>
    </row>
    <row r="14284" spans="1:12" x14ac:dyDescent="0.25">
      <c r="A14284" s="24" t="s">
        <v>3306</v>
      </c>
      <c r="B14284" s="26">
        <v>2018</v>
      </c>
      <c r="C14284" s="24">
        <v>4</v>
      </c>
      <c r="D14284" s="24" t="s">
        <v>15138</v>
      </c>
      <c r="E14284" s="26">
        <v>443</v>
      </c>
      <c r="F14284" s="26">
        <v>11589</v>
      </c>
      <c r="G14284" s="26" t="s">
        <v>14896</v>
      </c>
      <c r="H14284" s="24" t="s">
        <v>752</v>
      </c>
      <c r="I14284" s="24" t="s">
        <v>753</v>
      </c>
      <c r="J14284" s="27" t="s">
        <v>1</v>
      </c>
      <c r="K14284" s="28">
        <v>50.25</v>
      </c>
      <c r="L14284" s="28">
        <v>50.25</v>
      </c>
    </row>
    <row r="14285" spans="1:12" x14ac:dyDescent="0.25">
      <c r="A14285" s="24" t="s">
        <v>3306</v>
      </c>
      <c r="B14285" s="26">
        <v>2018</v>
      </c>
      <c r="C14285" s="24">
        <v>4</v>
      </c>
      <c r="D14285" s="24" t="s">
        <v>15138</v>
      </c>
      <c r="E14285" s="26">
        <v>443</v>
      </c>
      <c r="F14285" s="26">
        <v>11590</v>
      </c>
      <c r="G14285" s="26" t="s">
        <v>14897</v>
      </c>
      <c r="H14285" s="24" t="s">
        <v>1574</v>
      </c>
      <c r="I14285" s="24" t="s">
        <v>1575</v>
      </c>
      <c r="J14285" s="27" t="s">
        <v>1</v>
      </c>
      <c r="K14285" s="28">
        <v>22.71</v>
      </c>
      <c r="L14285" s="28">
        <v>22.71</v>
      </c>
    </row>
    <row r="14286" spans="1:12" x14ac:dyDescent="0.25">
      <c r="A14286" s="24" t="s">
        <v>3306</v>
      </c>
      <c r="B14286" s="26">
        <v>2018</v>
      </c>
      <c r="C14286" s="24">
        <v>4</v>
      </c>
      <c r="D14286" s="24" t="s">
        <v>15138</v>
      </c>
      <c r="E14286" s="26">
        <v>443</v>
      </c>
      <c r="F14286" s="26">
        <v>11591</v>
      </c>
      <c r="G14286" s="26" t="s">
        <v>14898</v>
      </c>
      <c r="H14286" s="24" t="s">
        <v>3161</v>
      </c>
      <c r="I14286" s="24" t="s">
        <v>3162</v>
      </c>
      <c r="J14286" s="27" t="s">
        <v>1</v>
      </c>
      <c r="K14286" s="28">
        <v>24.2</v>
      </c>
      <c r="L14286" s="28">
        <v>24.2</v>
      </c>
    </row>
    <row r="14287" spans="1:12" x14ac:dyDescent="0.25">
      <c r="A14287" s="24" t="s">
        <v>3306</v>
      </c>
      <c r="B14287" s="26">
        <v>2018</v>
      </c>
      <c r="C14287" s="24">
        <v>4</v>
      </c>
      <c r="D14287" s="24" t="s">
        <v>15138</v>
      </c>
      <c r="E14287" s="26">
        <v>443</v>
      </c>
      <c r="F14287" s="26">
        <v>11592</v>
      </c>
      <c r="G14287" s="26" t="s">
        <v>14899</v>
      </c>
      <c r="H14287" s="24" t="s">
        <v>3163</v>
      </c>
      <c r="I14287" s="24" t="s">
        <v>3164</v>
      </c>
      <c r="J14287" s="27" t="s">
        <v>1</v>
      </c>
      <c r="K14287" s="28">
        <v>40.700000000000003</v>
      </c>
      <c r="L14287" s="28">
        <v>40.700000000000003</v>
      </c>
    </row>
    <row r="14288" spans="1:12" x14ac:dyDescent="0.25">
      <c r="A14288" s="24" t="s">
        <v>3306</v>
      </c>
      <c r="B14288" s="26">
        <v>2018</v>
      </c>
      <c r="C14288" s="24">
        <v>4</v>
      </c>
      <c r="D14288" s="24" t="s">
        <v>15138</v>
      </c>
      <c r="E14288" s="26">
        <v>443</v>
      </c>
      <c r="F14288" s="26">
        <v>11593</v>
      </c>
      <c r="G14288" s="26" t="s">
        <v>14900</v>
      </c>
      <c r="H14288" s="24" t="s">
        <v>3165</v>
      </c>
      <c r="I14288" s="24" t="s">
        <v>3166</v>
      </c>
      <c r="J14288" s="27" t="s">
        <v>1</v>
      </c>
      <c r="K14288" s="28">
        <v>57.19</v>
      </c>
      <c r="L14288" s="28">
        <v>57.19</v>
      </c>
    </row>
    <row r="14289" spans="1:12" x14ac:dyDescent="0.25">
      <c r="A14289" s="24" t="s">
        <v>3306</v>
      </c>
      <c r="B14289" s="26">
        <v>2018</v>
      </c>
      <c r="C14289" s="24">
        <v>4</v>
      </c>
      <c r="D14289" s="24" t="s">
        <v>15138</v>
      </c>
      <c r="E14289" s="26">
        <v>450</v>
      </c>
      <c r="F14289" s="26">
        <v>11565</v>
      </c>
      <c r="G14289" s="26" t="s">
        <v>14872</v>
      </c>
      <c r="H14289" s="24" t="s">
        <v>266</v>
      </c>
      <c r="I14289" s="24" t="s">
        <v>267</v>
      </c>
      <c r="J14289" s="27" t="s">
        <v>15162</v>
      </c>
      <c r="K14289" s="28">
        <v>300.7</v>
      </c>
      <c r="L14289" s="28">
        <v>300.7</v>
      </c>
    </row>
    <row r="14290" spans="1:12" x14ac:dyDescent="0.25">
      <c r="A14290" s="24" t="s">
        <v>3306</v>
      </c>
      <c r="B14290" s="26">
        <v>2018</v>
      </c>
      <c r="C14290" s="24">
        <v>4</v>
      </c>
      <c r="D14290" s="24" t="s">
        <v>15138</v>
      </c>
      <c r="E14290" s="26">
        <v>452</v>
      </c>
      <c r="F14290" s="26">
        <v>11589</v>
      </c>
      <c r="G14290" s="26" t="s">
        <v>14896</v>
      </c>
      <c r="H14290" s="24" t="s">
        <v>752</v>
      </c>
      <c r="I14290" s="24" t="s">
        <v>753</v>
      </c>
      <c r="J14290" s="27" t="s">
        <v>15162</v>
      </c>
      <c r="K14290" s="28">
        <v>121.01</v>
      </c>
      <c r="L14290" s="28">
        <v>121.01</v>
      </c>
    </row>
    <row r="14291" spans="1:12" x14ac:dyDescent="0.25">
      <c r="A14291" s="24" t="s">
        <v>3306</v>
      </c>
      <c r="B14291" s="26">
        <v>2018</v>
      </c>
      <c r="C14291" s="24">
        <v>4</v>
      </c>
      <c r="D14291" s="24" t="s">
        <v>15156</v>
      </c>
      <c r="E14291" s="26">
        <v>463</v>
      </c>
      <c r="F14291" s="26">
        <v>11594</v>
      </c>
      <c r="G14291" s="26" t="s">
        <v>14901</v>
      </c>
      <c r="H14291" s="24" t="s">
        <v>2918</v>
      </c>
      <c r="I14291" s="24" t="s">
        <v>2919</v>
      </c>
      <c r="J14291" s="27" t="s">
        <v>15162</v>
      </c>
      <c r="K14291" s="28">
        <v>692.09</v>
      </c>
      <c r="L14291" s="28">
        <v>692.09</v>
      </c>
    </row>
    <row r="14292" spans="1:12" x14ac:dyDescent="0.25">
      <c r="A14292" s="24" t="s">
        <v>3306</v>
      </c>
      <c r="B14292" s="26">
        <v>2018</v>
      </c>
      <c r="C14292" s="24">
        <v>4</v>
      </c>
      <c r="D14292" s="24" t="s">
        <v>15156</v>
      </c>
      <c r="E14292" s="26">
        <v>477</v>
      </c>
      <c r="F14292" s="26">
        <v>11594</v>
      </c>
      <c r="G14292" s="26" t="s">
        <v>14901</v>
      </c>
      <c r="H14292" s="24" t="s">
        <v>2918</v>
      </c>
      <c r="I14292" s="24" t="s">
        <v>2919</v>
      </c>
      <c r="J14292" s="27" t="s">
        <v>15162</v>
      </c>
      <c r="K14292" s="28">
        <v>378.24</v>
      </c>
      <c r="L14292" s="28">
        <v>378.24</v>
      </c>
    </row>
    <row r="14293" spans="1:12" x14ac:dyDescent="0.25">
      <c r="A14293" s="24" t="s">
        <v>3306</v>
      </c>
      <c r="B14293" s="26">
        <v>2018</v>
      </c>
      <c r="C14293" s="24">
        <v>4</v>
      </c>
      <c r="D14293" s="24" t="s">
        <v>1886</v>
      </c>
      <c r="E14293" s="26">
        <v>443</v>
      </c>
      <c r="F14293" s="26">
        <v>11595</v>
      </c>
      <c r="G14293" s="26" t="s">
        <v>14902</v>
      </c>
      <c r="H14293" s="24" t="s">
        <v>2766</v>
      </c>
      <c r="I14293" s="24" t="s">
        <v>2767</v>
      </c>
      <c r="J14293" s="27" t="s">
        <v>1</v>
      </c>
      <c r="K14293" s="28">
        <v>103.43</v>
      </c>
      <c r="L14293" s="28">
        <v>103.43</v>
      </c>
    </row>
    <row r="14294" spans="1:12" x14ac:dyDescent="0.25">
      <c r="A14294" s="24" t="s">
        <v>3306</v>
      </c>
      <c r="B14294" s="26">
        <v>2018</v>
      </c>
      <c r="C14294" s="24">
        <v>4</v>
      </c>
      <c r="D14294" s="24" t="s">
        <v>1886</v>
      </c>
      <c r="E14294" s="26">
        <v>619</v>
      </c>
      <c r="F14294" s="26">
        <v>11596</v>
      </c>
      <c r="G14294" s="26" t="s">
        <v>14903</v>
      </c>
      <c r="H14294" s="24" t="s">
        <v>3167</v>
      </c>
      <c r="I14294" s="24" t="s">
        <v>3168</v>
      </c>
      <c r="J14294" s="27" t="s">
        <v>1</v>
      </c>
      <c r="K14294" s="28">
        <v>10.25</v>
      </c>
      <c r="L14294" s="28">
        <v>10.25</v>
      </c>
    </row>
    <row r="14295" spans="1:12" x14ac:dyDescent="0.25">
      <c r="A14295" s="24" t="s">
        <v>3306</v>
      </c>
      <c r="B14295" s="26">
        <v>2018</v>
      </c>
      <c r="C14295" s="24">
        <v>4</v>
      </c>
      <c r="D14295" s="24" t="s">
        <v>15140</v>
      </c>
      <c r="E14295" s="26">
        <v>443</v>
      </c>
      <c r="F14295" s="26">
        <v>11597</v>
      </c>
      <c r="G14295" s="26" t="s">
        <v>14904</v>
      </c>
      <c r="H14295" s="24" t="s">
        <v>544</v>
      </c>
      <c r="I14295" s="24" t="s">
        <v>545</v>
      </c>
      <c r="J14295" s="27" t="s">
        <v>1</v>
      </c>
      <c r="K14295" s="28">
        <v>132.38</v>
      </c>
      <c r="L14295" s="28">
        <v>132.38</v>
      </c>
    </row>
    <row r="14296" spans="1:12" x14ac:dyDescent="0.25">
      <c r="A14296" s="24" t="s">
        <v>3306</v>
      </c>
      <c r="B14296" s="26">
        <v>2018</v>
      </c>
      <c r="C14296" s="24">
        <v>4</v>
      </c>
      <c r="D14296" s="24" t="s">
        <v>15140</v>
      </c>
      <c r="E14296" s="26">
        <v>443</v>
      </c>
      <c r="F14296" s="26">
        <v>11598</v>
      </c>
      <c r="G14296" s="26" t="s">
        <v>14905</v>
      </c>
      <c r="H14296" s="24" t="s">
        <v>3169</v>
      </c>
      <c r="I14296" s="24" t="s">
        <v>3170</v>
      </c>
      <c r="J14296" s="27" t="s">
        <v>1</v>
      </c>
      <c r="K14296" s="28">
        <v>187.95</v>
      </c>
      <c r="L14296" s="28">
        <v>187.95</v>
      </c>
    </row>
    <row r="14297" spans="1:12" x14ac:dyDescent="0.25">
      <c r="A14297" s="24" t="s">
        <v>3306</v>
      </c>
      <c r="B14297" s="26">
        <v>2018</v>
      </c>
      <c r="C14297" s="24">
        <v>4</v>
      </c>
      <c r="D14297" s="24" t="s">
        <v>15140</v>
      </c>
      <c r="E14297" s="26">
        <v>443</v>
      </c>
      <c r="F14297" s="26">
        <v>11599</v>
      </c>
      <c r="G14297" s="26" t="s">
        <v>14906</v>
      </c>
      <c r="H14297" s="24" t="s">
        <v>3171</v>
      </c>
      <c r="I14297" s="24" t="s">
        <v>3172</v>
      </c>
      <c r="J14297" s="27" t="s">
        <v>1</v>
      </c>
      <c r="K14297" s="28">
        <v>68.97</v>
      </c>
      <c r="L14297" s="28">
        <v>68.97</v>
      </c>
    </row>
    <row r="14298" spans="1:12" x14ac:dyDescent="0.25">
      <c r="A14298" s="24" t="s">
        <v>3306</v>
      </c>
      <c r="B14298" s="26">
        <v>2018</v>
      </c>
      <c r="C14298" s="24">
        <v>4</v>
      </c>
      <c r="D14298" s="24" t="s">
        <v>15140</v>
      </c>
      <c r="E14298" s="26">
        <v>443</v>
      </c>
      <c r="F14298" s="26">
        <v>11600</v>
      </c>
      <c r="G14298" s="26" t="s">
        <v>14907</v>
      </c>
      <c r="H14298" s="24" t="s">
        <v>2081</v>
      </c>
      <c r="I14298" s="24" t="s">
        <v>2082</v>
      </c>
      <c r="J14298" s="27" t="s">
        <v>1</v>
      </c>
      <c r="K14298" s="28">
        <v>13.97</v>
      </c>
      <c r="L14298" s="28">
        <v>13.97</v>
      </c>
    </row>
    <row r="14299" spans="1:12" x14ac:dyDescent="0.25">
      <c r="A14299" s="24" t="s">
        <v>3306</v>
      </c>
      <c r="B14299" s="26">
        <v>2018</v>
      </c>
      <c r="C14299" s="24">
        <v>4</v>
      </c>
      <c r="D14299" s="24" t="s">
        <v>15140</v>
      </c>
      <c r="E14299" s="26">
        <v>443</v>
      </c>
      <c r="F14299" s="26">
        <v>11601</v>
      </c>
      <c r="G14299" s="26" t="s">
        <v>14908</v>
      </c>
      <c r="H14299" s="24" t="s">
        <v>544</v>
      </c>
      <c r="I14299" s="24" t="s">
        <v>545</v>
      </c>
      <c r="J14299" s="27" t="s">
        <v>1</v>
      </c>
      <c r="K14299" s="28">
        <v>157.88999999999999</v>
      </c>
      <c r="L14299" s="28">
        <v>157.88999999999999</v>
      </c>
    </row>
    <row r="14300" spans="1:12" x14ac:dyDescent="0.25">
      <c r="A14300" s="24" t="s">
        <v>3306</v>
      </c>
      <c r="B14300" s="26">
        <v>2018</v>
      </c>
      <c r="C14300" s="24">
        <v>4</v>
      </c>
      <c r="D14300" s="24" t="s">
        <v>15140</v>
      </c>
      <c r="E14300" s="26">
        <v>443</v>
      </c>
      <c r="F14300" s="26">
        <v>11602</v>
      </c>
      <c r="G14300" s="26" t="s">
        <v>14909</v>
      </c>
      <c r="H14300" s="24" t="s">
        <v>2081</v>
      </c>
      <c r="I14300" s="24" t="s">
        <v>2082</v>
      </c>
      <c r="J14300" s="27" t="s">
        <v>1</v>
      </c>
      <c r="K14300" s="28">
        <v>19.850000000000001</v>
      </c>
      <c r="L14300" s="28">
        <v>19.850000000000001</v>
      </c>
    </row>
    <row r="14301" spans="1:12" x14ac:dyDescent="0.25">
      <c r="A14301" s="24" t="s">
        <v>3306</v>
      </c>
      <c r="B14301" s="26">
        <v>2018</v>
      </c>
      <c r="C14301" s="24">
        <v>4</v>
      </c>
      <c r="D14301" s="24" t="s">
        <v>15157</v>
      </c>
      <c r="E14301" s="26">
        <v>445</v>
      </c>
      <c r="F14301" s="26">
        <v>11557</v>
      </c>
      <c r="G14301" s="26" t="s">
        <v>14864</v>
      </c>
      <c r="H14301" s="24" t="s">
        <v>2774</v>
      </c>
      <c r="I14301" s="24" t="s">
        <v>2775</v>
      </c>
      <c r="J14301" s="27" t="s">
        <v>0</v>
      </c>
      <c r="K14301" s="28">
        <v>157.43</v>
      </c>
      <c r="L14301" s="28">
        <v>157.43</v>
      </c>
    </row>
    <row r="14302" spans="1:12" x14ac:dyDescent="0.25">
      <c r="A14302" s="24" t="s">
        <v>3306</v>
      </c>
      <c r="B14302" s="26">
        <v>2018</v>
      </c>
      <c r="C14302" s="24">
        <v>4</v>
      </c>
      <c r="D14302" s="24" t="s">
        <v>15157</v>
      </c>
      <c r="E14302" s="26">
        <v>445</v>
      </c>
      <c r="F14302" s="26">
        <v>11569</v>
      </c>
      <c r="G14302" s="26" t="s">
        <v>14876</v>
      </c>
      <c r="H14302" s="24" t="s">
        <v>3143</v>
      </c>
      <c r="I14302" s="24" t="s">
        <v>3144</v>
      </c>
      <c r="J14302" s="27" t="s">
        <v>0</v>
      </c>
      <c r="K14302" s="28">
        <v>93.21</v>
      </c>
      <c r="L14302" s="28">
        <v>93.21</v>
      </c>
    </row>
    <row r="14303" spans="1:12" x14ac:dyDescent="0.25">
      <c r="A14303" s="24" t="s">
        <v>3306</v>
      </c>
      <c r="B14303" s="26">
        <v>2018</v>
      </c>
      <c r="C14303" s="24">
        <v>4</v>
      </c>
      <c r="D14303" s="24" t="s">
        <v>15157</v>
      </c>
      <c r="E14303" s="26">
        <v>466</v>
      </c>
      <c r="F14303" s="26">
        <v>11603</v>
      </c>
      <c r="G14303" s="26" t="s">
        <v>14910</v>
      </c>
      <c r="H14303" s="24" t="s">
        <v>2896</v>
      </c>
      <c r="I14303" s="24" t="s">
        <v>2897</v>
      </c>
      <c r="J14303" s="27" t="s">
        <v>15162</v>
      </c>
      <c r="K14303" s="28">
        <v>3478.27</v>
      </c>
      <c r="L14303" s="28">
        <v>3478.27</v>
      </c>
    </row>
    <row r="14304" spans="1:12" x14ac:dyDescent="0.25">
      <c r="A14304" s="24" t="s">
        <v>3306</v>
      </c>
      <c r="B14304" s="26">
        <v>2018</v>
      </c>
      <c r="C14304" s="24">
        <v>4</v>
      </c>
      <c r="D14304" s="24" t="s">
        <v>15157</v>
      </c>
      <c r="E14304" s="26">
        <v>470</v>
      </c>
      <c r="F14304" s="26">
        <v>11604</v>
      </c>
      <c r="G14304" s="26" t="s">
        <v>14911</v>
      </c>
      <c r="H14304" s="24" t="s">
        <v>2842</v>
      </c>
      <c r="I14304" s="24" t="s">
        <v>2843</v>
      </c>
      <c r="J14304" s="27" t="s">
        <v>15162</v>
      </c>
      <c r="K14304" s="28">
        <v>1060.97</v>
      </c>
      <c r="L14304" s="28">
        <v>1060.97</v>
      </c>
    </row>
    <row r="14305" spans="1:12" x14ac:dyDescent="0.25">
      <c r="A14305" s="24" t="s">
        <v>3306</v>
      </c>
      <c r="B14305" s="26">
        <v>2018</v>
      </c>
      <c r="C14305" s="24">
        <v>4</v>
      </c>
      <c r="D14305" s="24" t="s">
        <v>15124</v>
      </c>
      <c r="E14305" s="26">
        <v>443</v>
      </c>
      <c r="F14305" s="26">
        <v>11605</v>
      </c>
      <c r="G14305" s="26" t="s">
        <v>14912</v>
      </c>
      <c r="H14305" s="24" t="s">
        <v>326</v>
      </c>
      <c r="I14305" s="24" t="s">
        <v>327</v>
      </c>
      <c r="J14305" s="27" t="s">
        <v>1</v>
      </c>
      <c r="K14305" s="28">
        <v>19.850000000000001</v>
      </c>
      <c r="L14305" s="28">
        <v>19.850000000000001</v>
      </c>
    </row>
    <row r="14306" spans="1:12" x14ac:dyDescent="0.25">
      <c r="A14306" s="24" t="s">
        <v>3306</v>
      </c>
      <c r="B14306" s="26">
        <v>2018</v>
      </c>
      <c r="C14306" s="24">
        <v>4</v>
      </c>
      <c r="D14306" s="24" t="s">
        <v>15124</v>
      </c>
      <c r="E14306" s="26">
        <v>443</v>
      </c>
      <c r="F14306" s="26">
        <v>11606</v>
      </c>
      <c r="G14306" s="26" t="s">
        <v>14913</v>
      </c>
      <c r="H14306" s="24" t="s">
        <v>518</v>
      </c>
      <c r="I14306" s="24" t="s">
        <v>519</v>
      </c>
      <c r="J14306" s="27" t="s">
        <v>1</v>
      </c>
      <c r="K14306" s="28">
        <v>20.45</v>
      </c>
      <c r="L14306" s="28">
        <v>20.45</v>
      </c>
    </row>
    <row r="14307" spans="1:12" x14ac:dyDescent="0.25">
      <c r="A14307" s="24" t="s">
        <v>3306</v>
      </c>
      <c r="B14307" s="26">
        <v>2018</v>
      </c>
      <c r="C14307" s="24">
        <v>4</v>
      </c>
      <c r="D14307" s="24" t="s">
        <v>15124</v>
      </c>
      <c r="E14307" s="26">
        <v>443</v>
      </c>
      <c r="F14307" s="26">
        <v>11607</v>
      </c>
      <c r="G14307" s="26" t="s">
        <v>14914</v>
      </c>
      <c r="H14307" s="24" t="s">
        <v>280</v>
      </c>
      <c r="I14307" s="24" t="s">
        <v>281</v>
      </c>
      <c r="J14307" s="27" t="s">
        <v>1</v>
      </c>
      <c r="K14307" s="28">
        <v>40</v>
      </c>
      <c r="L14307" s="28">
        <v>40</v>
      </c>
    </row>
    <row r="14308" spans="1:12" x14ac:dyDescent="0.25">
      <c r="A14308" s="24" t="s">
        <v>3306</v>
      </c>
      <c r="B14308" s="26">
        <v>2018</v>
      </c>
      <c r="C14308" s="24">
        <v>4</v>
      </c>
      <c r="D14308" s="24" t="s">
        <v>15124</v>
      </c>
      <c r="E14308" s="26">
        <v>465</v>
      </c>
      <c r="F14308" s="26">
        <v>11608</v>
      </c>
      <c r="G14308" s="26" t="s">
        <v>14915</v>
      </c>
      <c r="H14308" s="24" t="s">
        <v>2337</v>
      </c>
      <c r="I14308" s="24" t="s">
        <v>2338</v>
      </c>
      <c r="J14308" s="27" t="s">
        <v>15162</v>
      </c>
      <c r="K14308" s="28">
        <v>277.66000000000003</v>
      </c>
      <c r="L14308" s="28">
        <v>277.66000000000003</v>
      </c>
    </row>
    <row r="14309" spans="1:12" x14ac:dyDescent="0.25">
      <c r="A14309" s="24" t="s">
        <v>3306</v>
      </c>
      <c r="B14309" s="26">
        <v>2018</v>
      </c>
      <c r="C14309" s="24">
        <v>4</v>
      </c>
      <c r="D14309" s="24" t="s">
        <v>15124</v>
      </c>
      <c r="E14309" s="26">
        <v>469</v>
      </c>
      <c r="F14309" s="26">
        <v>11609</v>
      </c>
      <c r="G14309" s="26" t="s">
        <v>14916</v>
      </c>
      <c r="H14309" s="24" t="s">
        <v>2671</v>
      </c>
      <c r="I14309" s="24" t="s">
        <v>2672</v>
      </c>
      <c r="J14309" s="27" t="s">
        <v>15162</v>
      </c>
      <c r="K14309" s="28">
        <v>1387.72</v>
      </c>
      <c r="L14309" s="28">
        <v>1374.38</v>
      </c>
    </row>
    <row r="14310" spans="1:12" x14ac:dyDescent="0.25">
      <c r="A14310" s="24" t="s">
        <v>3306</v>
      </c>
      <c r="B14310" s="26">
        <v>2018</v>
      </c>
      <c r="C14310" s="24">
        <v>4</v>
      </c>
      <c r="D14310" s="24" t="s">
        <v>15124</v>
      </c>
      <c r="E14310" s="26">
        <v>471</v>
      </c>
      <c r="F14310" s="26">
        <v>11610</v>
      </c>
      <c r="G14310" s="26" t="s">
        <v>14917</v>
      </c>
      <c r="H14310" s="24" t="s">
        <v>2516</v>
      </c>
      <c r="I14310" s="24" t="s">
        <v>2517</v>
      </c>
      <c r="J14310" s="27" t="s">
        <v>15162</v>
      </c>
      <c r="K14310" s="28">
        <v>394.55</v>
      </c>
      <c r="L14310" s="28">
        <v>394.55</v>
      </c>
    </row>
    <row r="14311" spans="1:12" x14ac:dyDescent="0.25">
      <c r="A14311" s="24" t="s">
        <v>3306</v>
      </c>
      <c r="B14311" s="26">
        <v>2018</v>
      </c>
      <c r="C14311" s="24">
        <v>4</v>
      </c>
      <c r="D14311" s="24" t="s">
        <v>15141</v>
      </c>
      <c r="E14311" s="26">
        <v>443</v>
      </c>
      <c r="F14311" s="26">
        <v>11611</v>
      </c>
      <c r="G14311" s="26" t="s">
        <v>14918</v>
      </c>
      <c r="H14311" s="24" t="s">
        <v>3173</v>
      </c>
      <c r="I14311" s="24" t="s">
        <v>3174</v>
      </c>
      <c r="J14311" s="27" t="s">
        <v>1</v>
      </c>
      <c r="K14311" s="28">
        <v>252.55</v>
      </c>
      <c r="L14311" s="28">
        <v>239.21</v>
      </c>
    </row>
    <row r="14312" spans="1:12" x14ac:dyDescent="0.25">
      <c r="A14312" s="24" t="s">
        <v>3306</v>
      </c>
      <c r="B14312" s="26">
        <v>2018</v>
      </c>
      <c r="C14312" s="24">
        <v>4</v>
      </c>
      <c r="D14312" s="24" t="s">
        <v>15141</v>
      </c>
      <c r="E14312" s="26">
        <v>443</v>
      </c>
      <c r="F14312" s="26">
        <v>11612</v>
      </c>
      <c r="G14312" s="26" t="s">
        <v>14919</v>
      </c>
      <c r="H14312" s="24" t="s">
        <v>2806</v>
      </c>
      <c r="I14312" s="24" t="s">
        <v>2807</v>
      </c>
      <c r="J14312" s="27" t="s">
        <v>1</v>
      </c>
      <c r="K14312" s="28">
        <v>19.850000000000001</v>
      </c>
      <c r="L14312" s="28">
        <v>19.850000000000001</v>
      </c>
    </row>
    <row r="14313" spans="1:12" x14ac:dyDescent="0.25">
      <c r="A14313" s="24" t="s">
        <v>3306</v>
      </c>
      <c r="B14313" s="26">
        <v>2018</v>
      </c>
      <c r="C14313" s="24">
        <v>4</v>
      </c>
      <c r="D14313" s="24" t="s">
        <v>15141</v>
      </c>
      <c r="E14313" s="26">
        <v>443</v>
      </c>
      <c r="F14313" s="26">
        <v>11613</v>
      </c>
      <c r="G14313" s="26" t="s">
        <v>14920</v>
      </c>
      <c r="H14313" s="24" t="s">
        <v>3175</v>
      </c>
      <c r="I14313" s="24" t="s">
        <v>3176</v>
      </c>
      <c r="J14313" s="27" t="s">
        <v>1</v>
      </c>
      <c r="K14313" s="28">
        <v>19.850000000000001</v>
      </c>
      <c r="L14313" s="28">
        <v>19.850000000000001</v>
      </c>
    </row>
    <row r="14314" spans="1:12" x14ac:dyDescent="0.25">
      <c r="A14314" s="24" t="s">
        <v>3306</v>
      </c>
      <c r="B14314" s="26">
        <v>2018</v>
      </c>
      <c r="C14314" s="24">
        <v>4</v>
      </c>
      <c r="D14314" s="24" t="s">
        <v>15141</v>
      </c>
      <c r="E14314" s="26">
        <v>443</v>
      </c>
      <c r="F14314" s="26">
        <v>11614</v>
      </c>
      <c r="G14314" s="26" t="s">
        <v>14921</v>
      </c>
      <c r="H14314" s="24" t="s">
        <v>3177</v>
      </c>
      <c r="I14314" s="24" t="s">
        <v>3178</v>
      </c>
      <c r="J14314" s="27" t="s">
        <v>1</v>
      </c>
      <c r="K14314" s="28">
        <v>40.43</v>
      </c>
      <c r="L14314" s="28">
        <v>40.43</v>
      </c>
    </row>
    <row r="14315" spans="1:12" x14ac:dyDescent="0.25">
      <c r="A14315" s="24" t="s">
        <v>3306</v>
      </c>
      <c r="B14315" s="26">
        <v>2018</v>
      </c>
      <c r="C14315" s="24">
        <v>4</v>
      </c>
      <c r="D14315" s="24" t="s">
        <v>15141</v>
      </c>
      <c r="E14315" s="26">
        <v>443</v>
      </c>
      <c r="F14315" s="26">
        <v>11615</v>
      </c>
      <c r="G14315" s="26" t="s">
        <v>14922</v>
      </c>
      <c r="H14315" s="24" t="s">
        <v>2740</v>
      </c>
      <c r="I14315" s="24" t="s">
        <v>2741</v>
      </c>
      <c r="J14315" s="27" t="s">
        <v>1</v>
      </c>
      <c r="K14315" s="28">
        <v>113.39</v>
      </c>
      <c r="L14315" s="28">
        <v>113.39</v>
      </c>
    </row>
    <row r="14316" spans="1:12" x14ac:dyDescent="0.25">
      <c r="A14316" s="24" t="s">
        <v>3306</v>
      </c>
      <c r="B14316" s="26">
        <v>2018</v>
      </c>
      <c r="C14316" s="24">
        <v>4</v>
      </c>
      <c r="D14316" s="24" t="s">
        <v>15141</v>
      </c>
      <c r="E14316" s="26">
        <v>448</v>
      </c>
      <c r="F14316" s="26">
        <v>11610</v>
      </c>
      <c r="G14316" s="26" t="s">
        <v>14917</v>
      </c>
      <c r="H14316" s="24" t="s">
        <v>2516</v>
      </c>
      <c r="I14316" s="24" t="s">
        <v>2517</v>
      </c>
      <c r="J14316" s="27" t="s">
        <v>0</v>
      </c>
      <c r="K14316" s="28">
        <v>96.95</v>
      </c>
      <c r="L14316" s="28">
        <v>96.95</v>
      </c>
    </row>
    <row r="14317" spans="1:12" x14ac:dyDescent="0.25">
      <c r="A14317" s="24" t="s">
        <v>3306</v>
      </c>
      <c r="B14317" s="26">
        <v>2018</v>
      </c>
      <c r="C14317" s="24">
        <v>4</v>
      </c>
      <c r="D14317" s="24" t="s">
        <v>15141</v>
      </c>
      <c r="E14317" s="26">
        <v>465</v>
      </c>
      <c r="F14317" s="26">
        <v>11616</v>
      </c>
      <c r="G14317" s="26" t="s">
        <v>14923</v>
      </c>
      <c r="H14317" s="24" t="s">
        <v>3179</v>
      </c>
      <c r="I14317" s="24" t="s">
        <v>3180</v>
      </c>
      <c r="J14317" s="27" t="s">
        <v>15162</v>
      </c>
      <c r="K14317" s="28">
        <v>758.71</v>
      </c>
      <c r="L14317" s="28">
        <v>758.71</v>
      </c>
    </row>
    <row r="14318" spans="1:12" x14ac:dyDescent="0.25">
      <c r="A14318" s="24" t="s">
        <v>3306</v>
      </c>
      <c r="B14318" s="26">
        <v>2018</v>
      </c>
      <c r="C14318" s="24">
        <v>4</v>
      </c>
      <c r="D14318" s="24" t="s">
        <v>15142</v>
      </c>
      <c r="E14318" s="26">
        <v>443</v>
      </c>
      <c r="F14318" s="26">
        <v>11617</v>
      </c>
      <c r="G14318" s="26" t="s">
        <v>14924</v>
      </c>
      <c r="H14318" s="24" t="s">
        <v>1852</v>
      </c>
      <c r="I14318" s="24" t="s">
        <v>1853</v>
      </c>
      <c r="J14318" s="27" t="s">
        <v>1</v>
      </c>
      <c r="K14318" s="28">
        <v>259.06</v>
      </c>
      <c r="L14318" s="28">
        <v>259.06</v>
      </c>
    </row>
    <row r="14319" spans="1:12" x14ac:dyDescent="0.25">
      <c r="A14319" s="24" t="s">
        <v>3306</v>
      </c>
      <c r="B14319" s="26">
        <v>2018</v>
      </c>
      <c r="C14319" s="24">
        <v>4</v>
      </c>
      <c r="D14319" s="24" t="s">
        <v>15142</v>
      </c>
      <c r="E14319" s="26">
        <v>443</v>
      </c>
      <c r="F14319" s="26">
        <v>11618</v>
      </c>
      <c r="G14319" s="26" t="s">
        <v>14925</v>
      </c>
      <c r="H14319" s="24" t="s">
        <v>2718</v>
      </c>
      <c r="I14319" s="24" t="s">
        <v>2719</v>
      </c>
      <c r="J14319" s="27" t="s">
        <v>1</v>
      </c>
      <c r="K14319" s="28">
        <v>13.97</v>
      </c>
      <c r="L14319" s="28">
        <v>13.97</v>
      </c>
    </row>
    <row r="14320" spans="1:12" x14ac:dyDescent="0.25">
      <c r="A14320" s="24" t="s">
        <v>3306</v>
      </c>
      <c r="B14320" s="26">
        <v>2018</v>
      </c>
      <c r="C14320" s="24">
        <v>4</v>
      </c>
      <c r="D14320" s="24" t="s">
        <v>15142</v>
      </c>
      <c r="E14320" s="26">
        <v>443</v>
      </c>
      <c r="F14320" s="26">
        <v>11619</v>
      </c>
      <c r="G14320" s="26" t="s">
        <v>14926</v>
      </c>
      <c r="H14320" s="24" t="s">
        <v>2031</v>
      </c>
      <c r="I14320" s="24" t="s">
        <v>2032</v>
      </c>
      <c r="J14320" s="27" t="s">
        <v>1</v>
      </c>
      <c r="K14320" s="28">
        <v>13.97</v>
      </c>
      <c r="L14320" s="28">
        <v>13.97</v>
      </c>
    </row>
    <row r="14321" spans="1:12" x14ac:dyDescent="0.25">
      <c r="A14321" s="24" t="s">
        <v>3306</v>
      </c>
      <c r="B14321" s="26">
        <v>2018</v>
      </c>
      <c r="C14321" s="24">
        <v>4</v>
      </c>
      <c r="D14321" s="24" t="s">
        <v>15142</v>
      </c>
      <c r="E14321" s="26">
        <v>443</v>
      </c>
      <c r="F14321" s="26">
        <v>11620</v>
      </c>
      <c r="G14321" s="26" t="s">
        <v>14927</v>
      </c>
      <c r="H14321" s="24" t="s">
        <v>3181</v>
      </c>
      <c r="I14321" s="24" t="s">
        <v>3182</v>
      </c>
      <c r="J14321" s="27" t="s">
        <v>1</v>
      </c>
      <c r="K14321" s="28">
        <v>13.97</v>
      </c>
      <c r="L14321" s="28">
        <v>13.97</v>
      </c>
    </row>
    <row r="14322" spans="1:12" x14ac:dyDescent="0.25">
      <c r="A14322" s="24" t="s">
        <v>3306</v>
      </c>
      <c r="B14322" s="26">
        <v>2018</v>
      </c>
      <c r="C14322" s="24">
        <v>4</v>
      </c>
      <c r="D14322" s="24" t="s">
        <v>15142</v>
      </c>
      <c r="E14322" s="26">
        <v>443</v>
      </c>
      <c r="F14322" s="26">
        <v>11621</v>
      </c>
      <c r="G14322" s="26" t="s">
        <v>14928</v>
      </c>
      <c r="H14322" s="24" t="s">
        <v>3183</v>
      </c>
      <c r="I14322" s="24" t="s">
        <v>3184</v>
      </c>
      <c r="J14322" s="27" t="s">
        <v>1</v>
      </c>
      <c r="K14322" s="28">
        <v>148.97999999999999</v>
      </c>
      <c r="L14322" s="28">
        <v>148.97999999999999</v>
      </c>
    </row>
    <row r="14323" spans="1:12" x14ac:dyDescent="0.25">
      <c r="A14323" s="24" t="s">
        <v>3306</v>
      </c>
      <c r="B14323" s="26">
        <v>2018</v>
      </c>
      <c r="C14323" s="24">
        <v>4</v>
      </c>
      <c r="D14323" s="24" t="s">
        <v>15142</v>
      </c>
      <c r="E14323" s="26">
        <v>443</v>
      </c>
      <c r="F14323" s="26">
        <v>11622</v>
      </c>
      <c r="G14323" s="26" t="s">
        <v>14929</v>
      </c>
      <c r="H14323" s="24" t="s">
        <v>2031</v>
      </c>
      <c r="I14323" s="24" t="s">
        <v>2032</v>
      </c>
      <c r="J14323" s="27" t="s">
        <v>1</v>
      </c>
      <c r="K14323" s="28">
        <v>58.13</v>
      </c>
      <c r="L14323" s="28">
        <v>58.13</v>
      </c>
    </row>
    <row r="14324" spans="1:12" x14ac:dyDescent="0.25">
      <c r="A14324" s="24" t="s">
        <v>3306</v>
      </c>
      <c r="B14324" s="26">
        <v>2018</v>
      </c>
      <c r="C14324" s="24">
        <v>4</v>
      </c>
      <c r="D14324" s="24" t="s">
        <v>15142</v>
      </c>
      <c r="E14324" s="26">
        <v>443</v>
      </c>
      <c r="F14324" s="26">
        <v>11623</v>
      </c>
      <c r="G14324" s="26" t="s">
        <v>14930</v>
      </c>
      <c r="H14324" s="24" t="s">
        <v>3183</v>
      </c>
      <c r="I14324" s="24" t="s">
        <v>3184</v>
      </c>
      <c r="J14324" s="27" t="s">
        <v>1</v>
      </c>
      <c r="K14324" s="28">
        <v>19.850000000000001</v>
      </c>
      <c r="L14324" s="28">
        <v>19.850000000000001</v>
      </c>
    </row>
    <row r="14325" spans="1:12" x14ac:dyDescent="0.25">
      <c r="A14325" s="24" t="s">
        <v>3306</v>
      </c>
      <c r="B14325" s="26">
        <v>2018</v>
      </c>
      <c r="C14325" s="24">
        <v>4</v>
      </c>
      <c r="D14325" s="24" t="s">
        <v>15142</v>
      </c>
      <c r="E14325" s="26">
        <v>443</v>
      </c>
      <c r="F14325" s="26">
        <v>11624</v>
      </c>
      <c r="G14325" s="26" t="s">
        <v>14931</v>
      </c>
      <c r="H14325" s="24" t="s">
        <v>998</v>
      </c>
      <c r="I14325" s="24" t="s">
        <v>999</v>
      </c>
      <c r="J14325" s="27" t="s">
        <v>1</v>
      </c>
      <c r="K14325" s="28">
        <v>19.850000000000001</v>
      </c>
      <c r="L14325" s="28">
        <v>19.850000000000001</v>
      </c>
    </row>
    <row r="14326" spans="1:12" x14ac:dyDescent="0.25">
      <c r="A14326" s="24" t="s">
        <v>3306</v>
      </c>
      <c r="B14326" s="26">
        <v>2018</v>
      </c>
      <c r="C14326" s="24">
        <v>4</v>
      </c>
      <c r="D14326" s="24" t="s">
        <v>15142</v>
      </c>
      <c r="E14326" s="26">
        <v>443</v>
      </c>
      <c r="F14326" s="26">
        <v>11625</v>
      </c>
      <c r="G14326" s="26" t="s">
        <v>14932</v>
      </c>
      <c r="H14326" s="24" t="s">
        <v>998</v>
      </c>
      <c r="I14326" s="24" t="s">
        <v>999</v>
      </c>
      <c r="J14326" s="27" t="s">
        <v>1</v>
      </c>
      <c r="K14326" s="28">
        <v>19.850000000000001</v>
      </c>
      <c r="L14326" s="28">
        <v>19.850000000000001</v>
      </c>
    </row>
    <row r="14327" spans="1:12" x14ac:dyDescent="0.25">
      <c r="A14327" s="24" t="s">
        <v>3306</v>
      </c>
      <c r="B14327" s="26">
        <v>2018</v>
      </c>
      <c r="C14327" s="24">
        <v>4</v>
      </c>
      <c r="D14327" s="24" t="s">
        <v>15142</v>
      </c>
      <c r="E14327" s="26">
        <v>443</v>
      </c>
      <c r="F14327" s="26">
        <v>11626</v>
      </c>
      <c r="G14327" s="26" t="s">
        <v>14933</v>
      </c>
      <c r="H14327" s="24" t="s">
        <v>998</v>
      </c>
      <c r="I14327" s="24" t="s">
        <v>999</v>
      </c>
      <c r="J14327" s="27" t="s">
        <v>1</v>
      </c>
      <c r="K14327" s="28">
        <v>35.409999999999997</v>
      </c>
      <c r="L14327" s="28">
        <v>35.409999999999997</v>
      </c>
    </row>
    <row r="14328" spans="1:12" x14ac:dyDescent="0.25">
      <c r="A14328" s="24" t="s">
        <v>3306</v>
      </c>
      <c r="B14328" s="26">
        <v>2018</v>
      </c>
      <c r="C14328" s="24">
        <v>4</v>
      </c>
      <c r="D14328" s="24" t="s">
        <v>15142</v>
      </c>
      <c r="E14328" s="26">
        <v>443</v>
      </c>
      <c r="F14328" s="26">
        <v>11627</v>
      </c>
      <c r="G14328" s="26" t="s">
        <v>14934</v>
      </c>
      <c r="H14328" s="24" t="s">
        <v>998</v>
      </c>
      <c r="I14328" s="24" t="s">
        <v>999</v>
      </c>
      <c r="J14328" s="27" t="s">
        <v>1</v>
      </c>
      <c r="K14328" s="28">
        <v>171.67</v>
      </c>
      <c r="L14328" s="28">
        <v>171.67</v>
      </c>
    </row>
    <row r="14329" spans="1:12" x14ac:dyDescent="0.25">
      <c r="A14329" s="24" t="s">
        <v>3306</v>
      </c>
      <c r="B14329" s="26">
        <v>2018</v>
      </c>
      <c r="C14329" s="24">
        <v>4</v>
      </c>
      <c r="D14329" s="24" t="s">
        <v>15142</v>
      </c>
      <c r="E14329" s="26">
        <v>443</v>
      </c>
      <c r="F14329" s="26">
        <v>11628</v>
      </c>
      <c r="G14329" s="26" t="s">
        <v>14935</v>
      </c>
      <c r="H14329" s="24" t="s">
        <v>546</v>
      </c>
      <c r="I14329" s="24" t="s">
        <v>547</v>
      </c>
      <c r="J14329" s="27" t="s">
        <v>1</v>
      </c>
      <c r="K14329" s="28">
        <v>19.850000000000001</v>
      </c>
      <c r="L14329" s="28">
        <v>19.850000000000001</v>
      </c>
    </row>
    <row r="14330" spans="1:12" x14ac:dyDescent="0.25">
      <c r="A14330" s="24" t="s">
        <v>3306</v>
      </c>
      <c r="B14330" s="26">
        <v>2018</v>
      </c>
      <c r="C14330" s="24">
        <v>4</v>
      </c>
      <c r="D14330" s="24" t="s">
        <v>15142</v>
      </c>
      <c r="E14330" s="26">
        <v>443</v>
      </c>
      <c r="F14330" s="26">
        <v>11629</v>
      </c>
      <c r="G14330" s="26" t="s">
        <v>14936</v>
      </c>
      <c r="H14330" s="24" t="s">
        <v>998</v>
      </c>
      <c r="I14330" s="24" t="s">
        <v>999</v>
      </c>
      <c r="J14330" s="27" t="s">
        <v>1</v>
      </c>
      <c r="K14330" s="28">
        <v>129.74</v>
      </c>
      <c r="L14330" s="28">
        <v>129.74</v>
      </c>
    </row>
    <row r="14331" spans="1:12" x14ac:dyDescent="0.25">
      <c r="A14331" s="24" t="s">
        <v>3306</v>
      </c>
      <c r="B14331" s="26">
        <v>2018</v>
      </c>
      <c r="C14331" s="24">
        <v>4</v>
      </c>
      <c r="D14331" s="24" t="s">
        <v>15142</v>
      </c>
      <c r="E14331" s="26">
        <v>443</v>
      </c>
      <c r="F14331" s="26">
        <v>11630</v>
      </c>
      <c r="G14331" s="26" t="s">
        <v>14937</v>
      </c>
      <c r="H14331" s="24" t="s">
        <v>2337</v>
      </c>
      <c r="I14331" s="24" t="s">
        <v>2338</v>
      </c>
      <c r="J14331" s="27" t="s">
        <v>1</v>
      </c>
      <c r="K14331" s="28">
        <v>13.97</v>
      </c>
      <c r="L14331" s="28">
        <v>13.97</v>
      </c>
    </row>
    <row r="14332" spans="1:12" x14ac:dyDescent="0.25">
      <c r="A14332" s="24" t="s">
        <v>3306</v>
      </c>
      <c r="B14332" s="26">
        <v>2018</v>
      </c>
      <c r="C14332" s="24">
        <v>4</v>
      </c>
      <c r="D14332" s="24" t="s">
        <v>15142</v>
      </c>
      <c r="E14332" s="26">
        <v>443</v>
      </c>
      <c r="F14332" s="26">
        <v>11631</v>
      </c>
      <c r="G14332" s="26" t="s">
        <v>14938</v>
      </c>
      <c r="H14332" s="24" t="s">
        <v>998</v>
      </c>
      <c r="I14332" s="24" t="s">
        <v>999</v>
      </c>
      <c r="J14332" s="27" t="s">
        <v>1</v>
      </c>
      <c r="K14332" s="28">
        <v>77.27</v>
      </c>
      <c r="L14332" s="28">
        <v>77.27</v>
      </c>
    </row>
    <row r="14333" spans="1:12" x14ac:dyDescent="0.25">
      <c r="A14333" s="24" t="s">
        <v>3306</v>
      </c>
      <c r="B14333" s="26">
        <v>2018</v>
      </c>
      <c r="C14333" s="24">
        <v>4</v>
      </c>
      <c r="D14333" s="24" t="s">
        <v>15142</v>
      </c>
      <c r="E14333" s="26">
        <v>443</v>
      </c>
      <c r="F14333" s="26">
        <v>11632</v>
      </c>
      <c r="G14333" s="26" t="s">
        <v>14939</v>
      </c>
      <c r="H14333" s="24" t="s">
        <v>3068</v>
      </c>
      <c r="I14333" s="24" t="s">
        <v>3069</v>
      </c>
      <c r="J14333" s="27" t="s">
        <v>1</v>
      </c>
      <c r="K14333" s="28">
        <v>165.6</v>
      </c>
      <c r="L14333" s="28">
        <v>165.6</v>
      </c>
    </row>
    <row r="14334" spans="1:12" x14ac:dyDescent="0.25">
      <c r="A14334" s="24" t="s">
        <v>3306</v>
      </c>
      <c r="B14334" s="26">
        <v>2018</v>
      </c>
      <c r="C14334" s="24">
        <v>4</v>
      </c>
      <c r="D14334" s="24" t="s">
        <v>15142</v>
      </c>
      <c r="E14334" s="26">
        <v>443</v>
      </c>
      <c r="F14334" s="26">
        <v>11633</v>
      </c>
      <c r="G14334" s="26" t="s">
        <v>14940</v>
      </c>
      <c r="H14334" s="24" t="s">
        <v>998</v>
      </c>
      <c r="I14334" s="24" t="s">
        <v>999</v>
      </c>
      <c r="J14334" s="27" t="s">
        <v>1</v>
      </c>
      <c r="K14334" s="28">
        <v>25.85</v>
      </c>
      <c r="L14334" s="28">
        <v>25.85</v>
      </c>
    </row>
    <row r="14335" spans="1:12" x14ac:dyDescent="0.25">
      <c r="A14335" s="24" t="s">
        <v>3306</v>
      </c>
      <c r="B14335" s="26">
        <v>2018</v>
      </c>
      <c r="C14335" s="24">
        <v>4</v>
      </c>
      <c r="D14335" s="24" t="s">
        <v>15142</v>
      </c>
      <c r="E14335" s="26">
        <v>443</v>
      </c>
      <c r="F14335" s="26">
        <v>11634</v>
      </c>
      <c r="G14335" s="26" t="s">
        <v>14941</v>
      </c>
      <c r="H14335" s="24" t="s">
        <v>3066</v>
      </c>
      <c r="I14335" s="24" t="s">
        <v>3067</v>
      </c>
      <c r="J14335" s="27" t="s">
        <v>1</v>
      </c>
      <c r="K14335" s="28">
        <v>58.13</v>
      </c>
      <c r="L14335" s="28">
        <v>58.13</v>
      </c>
    </row>
    <row r="14336" spans="1:12" x14ac:dyDescent="0.25">
      <c r="A14336" s="24" t="s">
        <v>3306</v>
      </c>
      <c r="B14336" s="26">
        <v>2018</v>
      </c>
      <c r="C14336" s="24">
        <v>4</v>
      </c>
      <c r="D14336" s="24" t="s">
        <v>15142</v>
      </c>
      <c r="E14336" s="26">
        <v>443</v>
      </c>
      <c r="F14336" s="26">
        <v>11635</v>
      </c>
      <c r="G14336" s="26" t="s">
        <v>14942</v>
      </c>
      <c r="H14336" s="24" t="s">
        <v>2031</v>
      </c>
      <c r="I14336" s="24" t="s">
        <v>2032</v>
      </c>
      <c r="J14336" s="27" t="s">
        <v>1</v>
      </c>
      <c r="K14336" s="28">
        <v>41.07</v>
      </c>
      <c r="L14336" s="28">
        <v>41.07</v>
      </c>
    </row>
    <row r="14337" spans="1:12" x14ac:dyDescent="0.25">
      <c r="A14337" s="24" t="s">
        <v>3306</v>
      </c>
      <c r="B14337" s="26">
        <v>2018</v>
      </c>
      <c r="C14337" s="24">
        <v>4</v>
      </c>
      <c r="D14337" s="24" t="s">
        <v>15142</v>
      </c>
      <c r="E14337" s="26">
        <v>443</v>
      </c>
      <c r="F14337" s="26">
        <v>11636</v>
      </c>
      <c r="G14337" s="26" t="s">
        <v>14943</v>
      </c>
      <c r="H14337" s="24" t="s">
        <v>998</v>
      </c>
      <c r="I14337" s="24" t="s">
        <v>999</v>
      </c>
      <c r="J14337" s="27" t="s">
        <v>1</v>
      </c>
      <c r="K14337" s="28">
        <v>53.46</v>
      </c>
      <c r="L14337" s="28">
        <v>53.46</v>
      </c>
    </row>
    <row r="14338" spans="1:12" x14ac:dyDescent="0.25">
      <c r="A14338" s="24" t="s">
        <v>3306</v>
      </c>
      <c r="B14338" s="26">
        <v>2018</v>
      </c>
      <c r="C14338" s="24">
        <v>4</v>
      </c>
      <c r="D14338" s="24" t="s">
        <v>15142</v>
      </c>
      <c r="E14338" s="26">
        <v>443</v>
      </c>
      <c r="F14338" s="26">
        <v>11637</v>
      </c>
      <c r="G14338" s="26" t="s">
        <v>14944</v>
      </c>
      <c r="H14338" s="24" t="s">
        <v>998</v>
      </c>
      <c r="I14338" s="24" t="s">
        <v>999</v>
      </c>
      <c r="J14338" s="27" t="s">
        <v>1</v>
      </c>
      <c r="K14338" s="28">
        <v>65.33</v>
      </c>
      <c r="L14338" s="28">
        <v>65.33</v>
      </c>
    </row>
    <row r="14339" spans="1:12" x14ac:dyDescent="0.25">
      <c r="A14339" s="24" t="s">
        <v>3306</v>
      </c>
      <c r="B14339" s="26">
        <v>2018</v>
      </c>
      <c r="C14339" s="24">
        <v>4</v>
      </c>
      <c r="D14339" s="24" t="s">
        <v>15142</v>
      </c>
      <c r="E14339" s="26">
        <v>443</v>
      </c>
      <c r="F14339" s="26">
        <v>11638</v>
      </c>
      <c r="G14339" s="26" t="s">
        <v>14945</v>
      </c>
      <c r="H14339" s="24" t="s">
        <v>998</v>
      </c>
      <c r="I14339" s="24" t="s">
        <v>999</v>
      </c>
      <c r="J14339" s="27" t="s">
        <v>1</v>
      </c>
      <c r="K14339" s="28">
        <v>136.22</v>
      </c>
      <c r="L14339" s="28">
        <v>136.22</v>
      </c>
    </row>
    <row r="14340" spans="1:12" x14ac:dyDescent="0.25">
      <c r="A14340" s="24" t="s">
        <v>3306</v>
      </c>
      <c r="B14340" s="26">
        <v>2018</v>
      </c>
      <c r="C14340" s="24">
        <v>4</v>
      </c>
      <c r="D14340" s="24" t="s">
        <v>15142</v>
      </c>
      <c r="E14340" s="26">
        <v>443</v>
      </c>
      <c r="F14340" s="26">
        <v>11639</v>
      </c>
      <c r="G14340" s="26" t="s">
        <v>14946</v>
      </c>
      <c r="H14340" s="24" t="s">
        <v>998</v>
      </c>
      <c r="I14340" s="24" t="s">
        <v>999</v>
      </c>
      <c r="J14340" s="27" t="s">
        <v>1</v>
      </c>
      <c r="K14340" s="28">
        <v>71.11</v>
      </c>
      <c r="L14340" s="28">
        <v>71.11</v>
      </c>
    </row>
    <row r="14341" spans="1:12" x14ac:dyDescent="0.25">
      <c r="A14341" s="24" t="s">
        <v>3306</v>
      </c>
      <c r="B14341" s="26">
        <v>2018</v>
      </c>
      <c r="C14341" s="24">
        <v>4</v>
      </c>
      <c r="D14341" s="24" t="s">
        <v>15142</v>
      </c>
      <c r="E14341" s="26">
        <v>443</v>
      </c>
      <c r="F14341" s="26">
        <v>11640</v>
      </c>
      <c r="G14341" s="26" t="s">
        <v>14947</v>
      </c>
      <c r="H14341" s="24" t="s">
        <v>2337</v>
      </c>
      <c r="I14341" s="24" t="s">
        <v>2338</v>
      </c>
      <c r="J14341" s="27" t="s">
        <v>1</v>
      </c>
      <c r="K14341" s="28">
        <v>19.850000000000001</v>
      </c>
      <c r="L14341" s="28">
        <v>19.850000000000001</v>
      </c>
    </row>
    <row r="14342" spans="1:12" x14ac:dyDescent="0.25">
      <c r="A14342" s="24" t="s">
        <v>3306</v>
      </c>
      <c r="B14342" s="26">
        <v>2018</v>
      </c>
      <c r="C14342" s="24">
        <v>4</v>
      </c>
      <c r="D14342" s="24" t="s">
        <v>15142</v>
      </c>
      <c r="E14342" s="26">
        <v>443</v>
      </c>
      <c r="F14342" s="26">
        <v>11641</v>
      </c>
      <c r="G14342" s="26" t="s">
        <v>14948</v>
      </c>
      <c r="H14342" s="24" t="s">
        <v>998</v>
      </c>
      <c r="I14342" s="24" t="s">
        <v>999</v>
      </c>
      <c r="J14342" s="27" t="s">
        <v>1</v>
      </c>
      <c r="K14342" s="28">
        <v>239.21</v>
      </c>
      <c r="L14342" s="28">
        <v>239.21</v>
      </c>
    </row>
    <row r="14343" spans="1:12" x14ac:dyDescent="0.25">
      <c r="A14343" s="24" t="s">
        <v>3306</v>
      </c>
      <c r="B14343" s="26">
        <v>2018</v>
      </c>
      <c r="C14343" s="24">
        <v>4</v>
      </c>
      <c r="D14343" s="24" t="s">
        <v>15142</v>
      </c>
      <c r="E14343" s="26">
        <v>443</v>
      </c>
      <c r="F14343" s="26">
        <v>11642</v>
      </c>
      <c r="G14343" s="26" t="s">
        <v>14949</v>
      </c>
      <c r="H14343" s="24" t="s">
        <v>582</v>
      </c>
      <c r="I14343" s="24" t="s">
        <v>583</v>
      </c>
      <c r="J14343" s="27" t="s">
        <v>1</v>
      </c>
      <c r="K14343" s="28">
        <v>65.33</v>
      </c>
      <c r="L14343" s="28">
        <v>65.33</v>
      </c>
    </row>
    <row r="14344" spans="1:12" x14ac:dyDescent="0.25">
      <c r="A14344" s="24" t="s">
        <v>3306</v>
      </c>
      <c r="B14344" s="26">
        <v>2018</v>
      </c>
      <c r="C14344" s="24">
        <v>4</v>
      </c>
      <c r="D14344" s="24" t="s">
        <v>15142</v>
      </c>
      <c r="E14344" s="26">
        <v>443</v>
      </c>
      <c r="F14344" s="26">
        <v>11643</v>
      </c>
      <c r="G14344" s="26" t="s">
        <v>14950</v>
      </c>
      <c r="H14344" s="24" t="s">
        <v>2764</v>
      </c>
      <c r="I14344" s="24" t="s">
        <v>2765</v>
      </c>
      <c r="J14344" s="27" t="s">
        <v>1</v>
      </c>
      <c r="K14344" s="28">
        <v>152.26</v>
      </c>
      <c r="L14344" s="28">
        <v>152.26</v>
      </c>
    </row>
    <row r="14345" spans="1:12" x14ac:dyDescent="0.25">
      <c r="A14345" s="24" t="s">
        <v>3306</v>
      </c>
      <c r="B14345" s="26">
        <v>2018</v>
      </c>
      <c r="C14345" s="24">
        <v>4</v>
      </c>
      <c r="D14345" s="24" t="s">
        <v>15142</v>
      </c>
      <c r="E14345" s="26">
        <v>443</v>
      </c>
      <c r="F14345" s="26">
        <v>11644</v>
      </c>
      <c r="G14345" s="26" t="s">
        <v>14951</v>
      </c>
      <c r="H14345" s="24" t="s">
        <v>998</v>
      </c>
      <c r="I14345" s="24" t="s">
        <v>999</v>
      </c>
      <c r="J14345" s="27" t="s">
        <v>1</v>
      </c>
      <c r="K14345" s="28">
        <v>65.33</v>
      </c>
      <c r="L14345" s="28">
        <v>65.33</v>
      </c>
    </row>
    <row r="14346" spans="1:12" x14ac:dyDescent="0.25">
      <c r="A14346" s="24" t="s">
        <v>3306</v>
      </c>
      <c r="B14346" s="26">
        <v>2018</v>
      </c>
      <c r="C14346" s="24">
        <v>4</v>
      </c>
      <c r="D14346" s="24" t="s">
        <v>15142</v>
      </c>
      <c r="E14346" s="26">
        <v>443</v>
      </c>
      <c r="F14346" s="26">
        <v>11645</v>
      </c>
      <c r="G14346" s="26" t="s">
        <v>14952</v>
      </c>
      <c r="H14346" s="24" t="s">
        <v>2750</v>
      </c>
      <c r="I14346" s="24" t="s">
        <v>2751</v>
      </c>
      <c r="J14346" s="27" t="s">
        <v>1</v>
      </c>
      <c r="K14346" s="28">
        <v>19.850000000000001</v>
      </c>
      <c r="L14346" s="28">
        <v>19.850000000000001</v>
      </c>
    </row>
    <row r="14347" spans="1:12" x14ac:dyDescent="0.25">
      <c r="A14347" s="24" t="s">
        <v>3306</v>
      </c>
      <c r="B14347" s="26">
        <v>2018</v>
      </c>
      <c r="C14347" s="24">
        <v>4</v>
      </c>
      <c r="D14347" s="24" t="s">
        <v>15142</v>
      </c>
      <c r="E14347" s="26">
        <v>443</v>
      </c>
      <c r="F14347" s="26">
        <v>11646</v>
      </c>
      <c r="G14347" s="26" t="s">
        <v>14953</v>
      </c>
      <c r="H14347" s="24" t="s">
        <v>2764</v>
      </c>
      <c r="I14347" s="24" t="s">
        <v>2765</v>
      </c>
      <c r="J14347" s="27" t="s">
        <v>1</v>
      </c>
      <c r="K14347" s="28">
        <v>89.77</v>
      </c>
      <c r="L14347" s="28">
        <v>89.77</v>
      </c>
    </row>
    <row r="14348" spans="1:12" x14ac:dyDescent="0.25">
      <c r="A14348" s="24" t="s">
        <v>3306</v>
      </c>
      <c r="B14348" s="26">
        <v>2018</v>
      </c>
      <c r="C14348" s="24">
        <v>4</v>
      </c>
      <c r="D14348" s="24" t="s">
        <v>15142</v>
      </c>
      <c r="E14348" s="26">
        <v>443</v>
      </c>
      <c r="F14348" s="26">
        <v>11647</v>
      </c>
      <c r="G14348" s="26" t="s">
        <v>14954</v>
      </c>
      <c r="H14348" s="24" t="s">
        <v>3058</v>
      </c>
      <c r="I14348" s="24" t="s">
        <v>3059</v>
      </c>
      <c r="J14348" s="27" t="s">
        <v>1</v>
      </c>
      <c r="K14348" s="28">
        <v>55.95</v>
      </c>
      <c r="L14348" s="28">
        <v>55.95</v>
      </c>
    </row>
    <row r="14349" spans="1:12" x14ac:dyDescent="0.25">
      <c r="A14349" s="24" t="s">
        <v>3306</v>
      </c>
      <c r="B14349" s="26">
        <v>2018</v>
      </c>
      <c r="C14349" s="24">
        <v>4</v>
      </c>
      <c r="D14349" s="24" t="s">
        <v>15142</v>
      </c>
      <c r="E14349" s="26">
        <v>443</v>
      </c>
      <c r="F14349" s="26">
        <v>11648</v>
      </c>
      <c r="G14349" s="26" t="s">
        <v>14955</v>
      </c>
      <c r="H14349" s="24" t="s">
        <v>3068</v>
      </c>
      <c r="I14349" s="24" t="s">
        <v>3069</v>
      </c>
      <c r="J14349" s="27" t="s">
        <v>1</v>
      </c>
      <c r="K14349" s="28">
        <v>129.72999999999999</v>
      </c>
      <c r="L14349" s="28">
        <v>129.72999999999999</v>
      </c>
    </row>
    <row r="14350" spans="1:12" x14ac:dyDescent="0.25">
      <c r="A14350" s="24" t="s">
        <v>3306</v>
      </c>
      <c r="B14350" s="26">
        <v>2018</v>
      </c>
      <c r="C14350" s="24">
        <v>4</v>
      </c>
      <c r="D14350" s="24" t="s">
        <v>15142</v>
      </c>
      <c r="E14350" s="26">
        <v>443</v>
      </c>
      <c r="F14350" s="26">
        <v>11649</v>
      </c>
      <c r="G14350" s="26" t="s">
        <v>14956</v>
      </c>
      <c r="H14350" s="24" t="s">
        <v>998</v>
      </c>
      <c r="I14350" s="24" t="s">
        <v>999</v>
      </c>
      <c r="J14350" s="27" t="s">
        <v>1</v>
      </c>
      <c r="K14350" s="28">
        <v>19.850000000000001</v>
      </c>
      <c r="L14350" s="28">
        <v>19.850000000000001</v>
      </c>
    </row>
    <row r="14351" spans="1:12" x14ac:dyDescent="0.25">
      <c r="A14351" s="24" t="s">
        <v>3306</v>
      </c>
      <c r="B14351" s="26">
        <v>2018</v>
      </c>
      <c r="C14351" s="24">
        <v>4</v>
      </c>
      <c r="D14351" s="24" t="s">
        <v>15142</v>
      </c>
      <c r="E14351" s="26">
        <v>443</v>
      </c>
      <c r="F14351" s="26">
        <v>11650</v>
      </c>
      <c r="G14351" s="26" t="s">
        <v>14957</v>
      </c>
      <c r="H14351" s="24" t="s">
        <v>998</v>
      </c>
      <c r="I14351" s="24" t="s">
        <v>999</v>
      </c>
      <c r="J14351" s="27" t="s">
        <v>1</v>
      </c>
      <c r="K14351" s="28">
        <v>98.85</v>
      </c>
      <c r="L14351" s="28">
        <v>98.85</v>
      </c>
    </row>
    <row r="14352" spans="1:12" x14ac:dyDescent="0.25">
      <c r="A14352" s="24" t="s">
        <v>3306</v>
      </c>
      <c r="B14352" s="26">
        <v>2018</v>
      </c>
      <c r="C14352" s="24">
        <v>4</v>
      </c>
      <c r="D14352" s="24" t="s">
        <v>15142</v>
      </c>
      <c r="E14352" s="26">
        <v>443</v>
      </c>
      <c r="F14352" s="26">
        <v>11651</v>
      </c>
      <c r="G14352" s="26" t="s">
        <v>14958</v>
      </c>
      <c r="H14352" s="24" t="s">
        <v>998</v>
      </c>
      <c r="I14352" s="24" t="s">
        <v>999</v>
      </c>
      <c r="J14352" s="27" t="s">
        <v>1</v>
      </c>
      <c r="K14352" s="28">
        <v>19.850000000000001</v>
      </c>
      <c r="L14352" s="28">
        <v>19.850000000000001</v>
      </c>
    </row>
    <row r="14353" spans="1:12" x14ac:dyDescent="0.25">
      <c r="A14353" s="24" t="s">
        <v>3306</v>
      </c>
      <c r="B14353" s="26">
        <v>2018</v>
      </c>
      <c r="C14353" s="24">
        <v>4</v>
      </c>
      <c r="D14353" s="24" t="s">
        <v>15142</v>
      </c>
      <c r="E14353" s="26">
        <v>443</v>
      </c>
      <c r="F14353" s="26">
        <v>11652</v>
      </c>
      <c r="G14353" s="26" t="s">
        <v>14959</v>
      </c>
      <c r="H14353" s="24" t="s">
        <v>3097</v>
      </c>
      <c r="I14353" s="24" t="s">
        <v>3098</v>
      </c>
      <c r="J14353" s="27" t="s">
        <v>1</v>
      </c>
      <c r="K14353" s="28">
        <v>19.850000000000001</v>
      </c>
      <c r="L14353" s="28">
        <v>19.850000000000001</v>
      </c>
    </row>
    <row r="14354" spans="1:12" x14ac:dyDescent="0.25">
      <c r="A14354" s="24" t="s">
        <v>3306</v>
      </c>
      <c r="B14354" s="26">
        <v>2018</v>
      </c>
      <c r="C14354" s="24">
        <v>4</v>
      </c>
      <c r="D14354" s="24" t="s">
        <v>15142</v>
      </c>
      <c r="E14354" s="26">
        <v>443</v>
      </c>
      <c r="F14354" s="26">
        <v>11653</v>
      </c>
      <c r="G14354" s="26" t="s">
        <v>14960</v>
      </c>
      <c r="H14354" s="24" t="s">
        <v>3185</v>
      </c>
      <c r="I14354" s="24" t="s">
        <v>3186</v>
      </c>
      <c r="J14354" s="27" t="s">
        <v>1</v>
      </c>
      <c r="K14354" s="28">
        <v>37.369999999999997</v>
      </c>
      <c r="L14354" s="28">
        <v>37.369999999999997</v>
      </c>
    </row>
    <row r="14355" spans="1:12" x14ac:dyDescent="0.25">
      <c r="A14355" s="24" t="s">
        <v>3306</v>
      </c>
      <c r="B14355" s="26">
        <v>2018</v>
      </c>
      <c r="C14355" s="24">
        <v>4</v>
      </c>
      <c r="D14355" s="24" t="s">
        <v>15142</v>
      </c>
      <c r="E14355" s="26">
        <v>443</v>
      </c>
      <c r="F14355" s="26">
        <v>11654</v>
      </c>
      <c r="G14355" s="26" t="s">
        <v>14961</v>
      </c>
      <c r="H14355" s="24" t="s">
        <v>998</v>
      </c>
      <c r="I14355" s="24" t="s">
        <v>999</v>
      </c>
      <c r="J14355" s="27" t="s">
        <v>1</v>
      </c>
      <c r="K14355" s="28">
        <v>58.13</v>
      </c>
      <c r="L14355" s="28">
        <v>58.13</v>
      </c>
    </row>
    <row r="14356" spans="1:12" x14ac:dyDescent="0.25">
      <c r="A14356" s="24" t="s">
        <v>3306</v>
      </c>
      <c r="B14356" s="26">
        <v>2018</v>
      </c>
      <c r="C14356" s="24">
        <v>4</v>
      </c>
      <c r="D14356" s="24" t="s">
        <v>15142</v>
      </c>
      <c r="E14356" s="26">
        <v>443</v>
      </c>
      <c r="F14356" s="26">
        <v>11655</v>
      </c>
      <c r="G14356" s="26" t="s">
        <v>14962</v>
      </c>
      <c r="H14356" s="24" t="s">
        <v>998</v>
      </c>
      <c r="I14356" s="24" t="s">
        <v>999</v>
      </c>
      <c r="J14356" s="27" t="s">
        <v>1</v>
      </c>
      <c r="K14356" s="28">
        <v>65.33</v>
      </c>
      <c r="L14356" s="28">
        <v>65.33</v>
      </c>
    </row>
    <row r="14357" spans="1:12" x14ac:dyDescent="0.25">
      <c r="A14357" s="24" t="s">
        <v>3306</v>
      </c>
      <c r="B14357" s="26">
        <v>2018</v>
      </c>
      <c r="C14357" s="24">
        <v>4</v>
      </c>
      <c r="D14357" s="24" t="s">
        <v>15142</v>
      </c>
      <c r="E14357" s="26">
        <v>443</v>
      </c>
      <c r="F14357" s="26">
        <v>11656</v>
      </c>
      <c r="G14357" s="26" t="s">
        <v>14963</v>
      </c>
      <c r="H14357" s="24" t="s">
        <v>3062</v>
      </c>
      <c r="I14357" s="24" t="s">
        <v>3063</v>
      </c>
      <c r="J14357" s="27" t="s">
        <v>1</v>
      </c>
      <c r="K14357" s="28">
        <v>28.67</v>
      </c>
      <c r="L14357" s="28">
        <v>28.67</v>
      </c>
    </row>
    <row r="14358" spans="1:12" x14ac:dyDescent="0.25">
      <c r="A14358" s="24" t="s">
        <v>3306</v>
      </c>
      <c r="B14358" s="26">
        <v>2018</v>
      </c>
      <c r="C14358" s="24">
        <v>4</v>
      </c>
      <c r="D14358" s="24" t="s">
        <v>15142</v>
      </c>
      <c r="E14358" s="26">
        <v>443</v>
      </c>
      <c r="F14358" s="26">
        <v>11657</v>
      </c>
      <c r="G14358" s="26" t="s">
        <v>14964</v>
      </c>
      <c r="H14358" s="24" t="s">
        <v>3004</v>
      </c>
      <c r="I14358" s="24" t="s">
        <v>3005</v>
      </c>
      <c r="J14358" s="27" t="s">
        <v>1</v>
      </c>
      <c r="K14358" s="28">
        <v>65.33</v>
      </c>
      <c r="L14358" s="28">
        <v>65.33</v>
      </c>
    </row>
    <row r="14359" spans="1:12" x14ac:dyDescent="0.25">
      <c r="A14359" s="24" t="s">
        <v>3306</v>
      </c>
      <c r="B14359" s="26">
        <v>2018</v>
      </c>
      <c r="C14359" s="24">
        <v>4</v>
      </c>
      <c r="D14359" s="24" t="s">
        <v>15142</v>
      </c>
      <c r="E14359" s="26">
        <v>443</v>
      </c>
      <c r="F14359" s="26">
        <v>11658</v>
      </c>
      <c r="G14359" s="26" t="s">
        <v>14965</v>
      </c>
      <c r="H14359" s="24" t="s">
        <v>3066</v>
      </c>
      <c r="I14359" s="24" t="s">
        <v>3067</v>
      </c>
      <c r="J14359" s="27" t="s">
        <v>1</v>
      </c>
      <c r="K14359" s="28">
        <v>179.48</v>
      </c>
      <c r="L14359" s="28">
        <v>179.48</v>
      </c>
    </row>
    <row r="14360" spans="1:12" x14ac:dyDescent="0.25">
      <c r="A14360" s="24" t="s">
        <v>3306</v>
      </c>
      <c r="B14360" s="26">
        <v>2018</v>
      </c>
      <c r="C14360" s="24">
        <v>4</v>
      </c>
      <c r="D14360" s="24" t="s">
        <v>15142</v>
      </c>
      <c r="E14360" s="26">
        <v>451</v>
      </c>
      <c r="F14360" s="26">
        <v>11564</v>
      </c>
      <c r="G14360" s="26" t="s">
        <v>14871</v>
      </c>
      <c r="H14360" s="24" t="s">
        <v>2698</v>
      </c>
      <c r="I14360" s="24" t="s">
        <v>2699</v>
      </c>
      <c r="J14360" s="27" t="s">
        <v>15162</v>
      </c>
      <c r="K14360" s="28">
        <v>973.55</v>
      </c>
      <c r="L14360" s="28">
        <v>973.55</v>
      </c>
    </row>
    <row r="14361" spans="1:12" x14ac:dyDescent="0.25">
      <c r="A14361" s="24" t="s">
        <v>3306</v>
      </c>
      <c r="B14361" s="26">
        <v>2018</v>
      </c>
      <c r="C14361" s="24">
        <v>4</v>
      </c>
      <c r="D14361" s="24" t="s">
        <v>15142</v>
      </c>
      <c r="E14361" s="26">
        <v>462</v>
      </c>
      <c r="F14361" s="26">
        <v>11659</v>
      </c>
      <c r="G14361" s="26" t="s">
        <v>14966</v>
      </c>
      <c r="H14361" s="24" t="s">
        <v>3187</v>
      </c>
      <c r="I14361" s="24" t="s">
        <v>3188</v>
      </c>
      <c r="J14361" s="27" t="s">
        <v>15162</v>
      </c>
      <c r="K14361" s="28">
        <v>170.4</v>
      </c>
      <c r="L14361" s="28">
        <v>170.4</v>
      </c>
    </row>
    <row r="14362" spans="1:12" x14ac:dyDescent="0.25">
      <c r="A14362" s="24" t="s">
        <v>3306</v>
      </c>
      <c r="B14362" s="26">
        <v>2018</v>
      </c>
      <c r="C14362" s="24">
        <v>4</v>
      </c>
      <c r="D14362" s="24" t="s">
        <v>15142</v>
      </c>
      <c r="E14362" s="26">
        <v>462</v>
      </c>
      <c r="F14362" s="26">
        <v>11660</v>
      </c>
      <c r="G14362" s="26" t="s">
        <v>14967</v>
      </c>
      <c r="H14362" s="24" t="s">
        <v>316</v>
      </c>
      <c r="I14362" s="24" t="s">
        <v>317</v>
      </c>
      <c r="J14362" s="27" t="s">
        <v>15162</v>
      </c>
      <c r="K14362" s="28">
        <v>2573.34</v>
      </c>
      <c r="L14362" s="28">
        <v>2573.34</v>
      </c>
    </row>
    <row r="14363" spans="1:12" x14ac:dyDescent="0.25">
      <c r="A14363" s="24" t="s">
        <v>3306</v>
      </c>
      <c r="B14363" s="26">
        <v>2018</v>
      </c>
      <c r="C14363" s="24">
        <v>4</v>
      </c>
      <c r="D14363" s="24" t="s">
        <v>15142</v>
      </c>
      <c r="E14363" s="26">
        <v>472</v>
      </c>
      <c r="F14363" s="26">
        <v>11661</v>
      </c>
      <c r="G14363" s="26" t="s">
        <v>14968</v>
      </c>
      <c r="H14363" s="24" t="s">
        <v>2031</v>
      </c>
      <c r="I14363" s="24" t="s">
        <v>2032</v>
      </c>
      <c r="J14363" s="27" t="s">
        <v>15162</v>
      </c>
      <c r="K14363" s="28">
        <v>959.66</v>
      </c>
      <c r="L14363" s="28">
        <v>959.66</v>
      </c>
    </row>
    <row r="14364" spans="1:12" x14ac:dyDescent="0.25">
      <c r="A14364" s="24" t="s">
        <v>3306</v>
      </c>
      <c r="B14364" s="26">
        <v>2018</v>
      </c>
      <c r="C14364" s="24">
        <v>4</v>
      </c>
      <c r="D14364" s="24" t="s">
        <v>344</v>
      </c>
      <c r="E14364" s="26">
        <v>443</v>
      </c>
      <c r="F14364" s="26">
        <v>11662</v>
      </c>
      <c r="G14364" s="26" t="s">
        <v>14969</v>
      </c>
      <c r="H14364" s="24" t="s">
        <v>1118</v>
      </c>
      <c r="I14364" s="24" t="s">
        <v>1119</v>
      </c>
      <c r="J14364" s="27" t="s">
        <v>1</v>
      </c>
      <c r="K14364" s="28">
        <v>19.850000000000001</v>
      </c>
      <c r="L14364" s="28">
        <v>19.850000000000001</v>
      </c>
    </row>
    <row r="14365" spans="1:12" x14ac:dyDescent="0.25">
      <c r="A14365" s="24" t="s">
        <v>3306</v>
      </c>
      <c r="B14365" s="26">
        <v>2018</v>
      </c>
      <c r="C14365" s="24">
        <v>4</v>
      </c>
      <c r="D14365" s="24" t="s">
        <v>15125</v>
      </c>
      <c r="E14365" s="26">
        <v>443</v>
      </c>
      <c r="F14365" s="26">
        <v>11663</v>
      </c>
      <c r="G14365" s="26" t="s">
        <v>14970</v>
      </c>
      <c r="H14365" s="24" t="s">
        <v>264</v>
      </c>
      <c r="I14365" s="24" t="s">
        <v>265</v>
      </c>
      <c r="J14365" s="27" t="s">
        <v>1</v>
      </c>
      <c r="K14365" s="28">
        <v>19.5</v>
      </c>
      <c r="L14365" s="28">
        <v>19.5</v>
      </c>
    </row>
    <row r="14366" spans="1:12" x14ac:dyDescent="0.25">
      <c r="A14366" s="24" t="s">
        <v>3306</v>
      </c>
      <c r="B14366" s="26">
        <v>2018</v>
      </c>
      <c r="C14366" s="24">
        <v>4</v>
      </c>
      <c r="D14366" s="24" t="s">
        <v>15125</v>
      </c>
      <c r="E14366" s="26">
        <v>443</v>
      </c>
      <c r="F14366" s="26">
        <v>11664</v>
      </c>
      <c r="G14366" s="26" t="s">
        <v>14971</v>
      </c>
      <c r="H14366" s="24" t="s">
        <v>2107</v>
      </c>
      <c r="I14366" s="24" t="s">
        <v>2108</v>
      </c>
      <c r="J14366" s="27" t="s">
        <v>1</v>
      </c>
      <c r="K14366" s="28">
        <v>51.17</v>
      </c>
      <c r="L14366" s="28">
        <v>51.17</v>
      </c>
    </row>
    <row r="14367" spans="1:12" x14ac:dyDescent="0.25">
      <c r="A14367" s="24" t="s">
        <v>3306</v>
      </c>
      <c r="B14367" s="26">
        <v>2018</v>
      </c>
      <c r="C14367" s="24">
        <v>4</v>
      </c>
      <c r="D14367" s="24" t="s">
        <v>15125</v>
      </c>
      <c r="E14367" s="26">
        <v>443</v>
      </c>
      <c r="F14367" s="26">
        <v>11665</v>
      </c>
      <c r="G14367" s="26" t="s">
        <v>14972</v>
      </c>
      <c r="H14367" s="24" t="s">
        <v>3151</v>
      </c>
      <c r="I14367" s="24" t="s">
        <v>3152</v>
      </c>
      <c r="J14367" s="27" t="s">
        <v>1</v>
      </c>
      <c r="K14367" s="28">
        <v>19.850000000000001</v>
      </c>
      <c r="L14367" s="28">
        <v>19.850000000000001</v>
      </c>
    </row>
    <row r="14368" spans="1:12" x14ac:dyDescent="0.25">
      <c r="A14368" s="24" t="s">
        <v>3306</v>
      </c>
      <c r="B14368" s="26">
        <v>2018</v>
      </c>
      <c r="C14368" s="24">
        <v>4</v>
      </c>
      <c r="D14368" s="24" t="s">
        <v>15125</v>
      </c>
      <c r="E14368" s="26">
        <v>443</v>
      </c>
      <c r="F14368" s="26">
        <v>11666</v>
      </c>
      <c r="G14368" s="26" t="s">
        <v>14973</v>
      </c>
      <c r="H14368" s="24" t="s">
        <v>3189</v>
      </c>
      <c r="I14368" s="24" t="s">
        <v>3190</v>
      </c>
      <c r="J14368" s="27" t="s">
        <v>1</v>
      </c>
      <c r="K14368" s="28">
        <v>299.61</v>
      </c>
      <c r="L14368" s="28">
        <v>299.61</v>
      </c>
    </row>
    <row r="14369" spans="1:12" x14ac:dyDescent="0.25">
      <c r="A14369" s="24" t="s">
        <v>3306</v>
      </c>
      <c r="B14369" s="26">
        <v>2018</v>
      </c>
      <c r="C14369" s="24">
        <v>4</v>
      </c>
      <c r="D14369" s="24" t="s">
        <v>15125</v>
      </c>
      <c r="E14369" s="26">
        <v>443</v>
      </c>
      <c r="F14369" s="26">
        <v>11667</v>
      </c>
      <c r="G14369" s="26" t="s">
        <v>14974</v>
      </c>
      <c r="H14369" s="24" t="s">
        <v>3191</v>
      </c>
      <c r="I14369" s="24" t="s">
        <v>3192</v>
      </c>
      <c r="J14369" s="27" t="s">
        <v>1</v>
      </c>
      <c r="K14369" s="28">
        <v>185.01</v>
      </c>
      <c r="L14369" s="28">
        <v>185.01</v>
      </c>
    </row>
    <row r="14370" spans="1:12" x14ac:dyDescent="0.25">
      <c r="A14370" s="24" t="s">
        <v>3306</v>
      </c>
      <c r="B14370" s="26">
        <v>2018</v>
      </c>
      <c r="C14370" s="24">
        <v>4</v>
      </c>
      <c r="D14370" s="24" t="s">
        <v>15125</v>
      </c>
      <c r="E14370" s="26">
        <v>443</v>
      </c>
      <c r="F14370" s="26">
        <v>11668</v>
      </c>
      <c r="G14370" s="26" t="s">
        <v>14975</v>
      </c>
      <c r="H14370" s="24" t="s">
        <v>3193</v>
      </c>
      <c r="I14370" s="24" t="s">
        <v>3194</v>
      </c>
      <c r="J14370" s="27" t="s">
        <v>1</v>
      </c>
      <c r="K14370" s="28">
        <v>19.850000000000001</v>
      </c>
      <c r="L14370" s="28">
        <v>19.850000000000001</v>
      </c>
    </row>
    <row r="14371" spans="1:12" x14ac:dyDescent="0.25">
      <c r="A14371" s="24" t="s">
        <v>3306</v>
      </c>
      <c r="B14371" s="26">
        <v>2018</v>
      </c>
      <c r="C14371" s="24">
        <v>4</v>
      </c>
      <c r="D14371" s="24" t="s">
        <v>15125</v>
      </c>
      <c r="E14371" s="26">
        <v>443</v>
      </c>
      <c r="F14371" s="26">
        <v>11669</v>
      </c>
      <c r="G14371" s="26" t="s">
        <v>14976</v>
      </c>
      <c r="H14371" s="24" t="s">
        <v>2854</v>
      </c>
      <c r="I14371" s="24" t="s">
        <v>2855</v>
      </c>
      <c r="J14371" s="27" t="s">
        <v>1</v>
      </c>
      <c r="K14371" s="28">
        <v>13.97</v>
      </c>
      <c r="L14371" s="28">
        <v>13.97</v>
      </c>
    </row>
    <row r="14372" spans="1:12" x14ac:dyDescent="0.25">
      <c r="A14372" s="24" t="s">
        <v>3306</v>
      </c>
      <c r="B14372" s="26">
        <v>2018</v>
      </c>
      <c r="C14372" s="24">
        <v>4</v>
      </c>
      <c r="D14372" s="24" t="s">
        <v>15125</v>
      </c>
      <c r="E14372" s="26">
        <v>443</v>
      </c>
      <c r="F14372" s="26">
        <v>11670</v>
      </c>
      <c r="G14372" s="26" t="s">
        <v>14977</v>
      </c>
      <c r="H14372" s="24" t="s">
        <v>2854</v>
      </c>
      <c r="I14372" s="24" t="s">
        <v>2855</v>
      </c>
      <c r="J14372" s="27" t="s">
        <v>1</v>
      </c>
      <c r="K14372" s="28">
        <v>13.97</v>
      </c>
      <c r="L14372" s="28">
        <v>13.97</v>
      </c>
    </row>
    <row r="14373" spans="1:12" x14ac:dyDescent="0.25">
      <c r="A14373" s="24" t="s">
        <v>3306</v>
      </c>
      <c r="B14373" s="26">
        <v>2018</v>
      </c>
      <c r="C14373" s="24">
        <v>4</v>
      </c>
      <c r="D14373" s="24" t="s">
        <v>15125</v>
      </c>
      <c r="E14373" s="26">
        <v>443</v>
      </c>
      <c r="F14373" s="26">
        <v>11671</v>
      </c>
      <c r="G14373" s="26" t="s">
        <v>14978</v>
      </c>
      <c r="H14373" s="24" t="s">
        <v>264</v>
      </c>
      <c r="I14373" s="24" t="s">
        <v>265</v>
      </c>
      <c r="J14373" s="27" t="s">
        <v>1</v>
      </c>
      <c r="K14373" s="28">
        <v>13.97</v>
      </c>
      <c r="L14373" s="28">
        <v>13.97</v>
      </c>
    </row>
    <row r="14374" spans="1:12" x14ac:dyDescent="0.25">
      <c r="A14374" s="24" t="s">
        <v>3306</v>
      </c>
      <c r="B14374" s="26">
        <v>2018</v>
      </c>
      <c r="C14374" s="24">
        <v>4</v>
      </c>
      <c r="D14374" s="24" t="s">
        <v>15125</v>
      </c>
      <c r="E14374" s="26">
        <v>443</v>
      </c>
      <c r="F14374" s="26">
        <v>11672</v>
      </c>
      <c r="G14374" s="26" t="s">
        <v>14979</v>
      </c>
      <c r="H14374" s="24" t="s">
        <v>353</v>
      </c>
      <c r="I14374" s="24" t="s">
        <v>354</v>
      </c>
      <c r="J14374" s="27" t="s">
        <v>1</v>
      </c>
      <c r="K14374" s="28">
        <v>19.95</v>
      </c>
      <c r="L14374" s="28">
        <v>19.95</v>
      </c>
    </row>
    <row r="14375" spans="1:12" x14ac:dyDescent="0.25">
      <c r="A14375" s="24" t="s">
        <v>3306</v>
      </c>
      <c r="B14375" s="26">
        <v>2018</v>
      </c>
      <c r="C14375" s="24">
        <v>4</v>
      </c>
      <c r="D14375" s="24" t="s">
        <v>15125</v>
      </c>
      <c r="E14375" s="26">
        <v>443</v>
      </c>
      <c r="F14375" s="26">
        <v>11673</v>
      </c>
      <c r="G14375" s="26" t="s">
        <v>14980</v>
      </c>
      <c r="H14375" s="24" t="s">
        <v>264</v>
      </c>
      <c r="I14375" s="24" t="s">
        <v>265</v>
      </c>
      <c r="J14375" s="27" t="s">
        <v>1</v>
      </c>
      <c r="K14375" s="28">
        <v>39.35</v>
      </c>
      <c r="L14375" s="28">
        <v>39.35</v>
      </c>
    </row>
    <row r="14376" spans="1:12" x14ac:dyDescent="0.25">
      <c r="A14376" s="24" t="s">
        <v>3306</v>
      </c>
      <c r="B14376" s="26">
        <v>2018</v>
      </c>
      <c r="C14376" s="24">
        <v>4</v>
      </c>
      <c r="D14376" s="24" t="s">
        <v>15125</v>
      </c>
      <c r="E14376" s="26">
        <v>443</v>
      </c>
      <c r="F14376" s="26">
        <v>11674</v>
      </c>
      <c r="G14376" s="26" t="s">
        <v>14981</v>
      </c>
      <c r="H14376" s="24" t="s">
        <v>264</v>
      </c>
      <c r="I14376" s="24" t="s">
        <v>265</v>
      </c>
      <c r="J14376" s="27" t="s">
        <v>1</v>
      </c>
      <c r="K14376" s="28">
        <v>19.5</v>
      </c>
      <c r="L14376" s="28">
        <v>19.5</v>
      </c>
    </row>
    <row r="14377" spans="1:12" x14ac:dyDescent="0.25">
      <c r="A14377" s="24" t="s">
        <v>3306</v>
      </c>
      <c r="B14377" s="26">
        <v>2018</v>
      </c>
      <c r="C14377" s="24">
        <v>4</v>
      </c>
      <c r="D14377" s="24" t="s">
        <v>15125</v>
      </c>
      <c r="E14377" s="26">
        <v>443</v>
      </c>
      <c r="F14377" s="26">
        <v>11675</v>
      </c>
      <c r="G14377" s="26" t="s">
        <v>14982</v>
      </c>
      <c r="H14377" s="24" t="s">
        <v>424</v>
      </c>
      <c r="I14377" s="24" t="s">
        <v>425</v>
      </c>
      <c r="J14377" s="27" t="s">
        <v>1</v>
      </c>
      <c r="K14377" s="28">
        <v>88.22</v>
      </c>
      <c r="L14377" s="28">
        <v>88.22</v>
      </c>
    </row>
    <row r="14378" spans="1:12" x14ac:dyDescent="0.25">
      <c r="A14378" s="24" t="s">
        <v>3306</v>
      </c>
      <c r="B14378" s="26">
        <v>2018</v>
      </c>
      <c r="C14378" s="24">
        <v>4</v>
      </c>
      <c r="D14378" s="24" t="s">
        <v>15125</v>
      </c>
      <c r="E14378" s="26">
        <v>473</v>
      </c>
      <c r="F14378" s="26">
        <v>11676</v>
      </c>
      <c r="G14378" s="26" t="s">
        <v>14983</v>
      </c>
      <c r="H14378" s="24" t="s">
        <v>792</v>
      </c>
      <c r="I14378" s="24" t="s">
        <v>793</v>
      </c>
      <c r="J14378" s="27" t="s">
        <v>15162</v>
      </c>
      <c r="K14378" s="28">
        <v>986.01</v>
      </c>
      <c r="L14378" s="28">
        <v>986.01</v>
      </c>
    </row>
    <row r="14379" spans="1:12" x14ac:dyDescent="0.25">
      <c r="A14379" s="24" t="s">
        <v>3306</v>
      </c>
      <c r="B14379" s="26">
        <v>2018</v>
      </c>
      <c r="C14379" s="24">
        <v>4</v>
      </c>
      <c r="D14379" s="24" t="s">
        <v>15125</v>
      </c>
      <c r="E14379" s="26">
        <v>476</v>
      </c>
      <c r="F14379" s="26">
        <v>11566</v>
      </c>
      <c r="G14379" s="26" t="s">
        <v>14873</v>
      </c>
      <c r="H14379" s="24" t="s">
        <v>3139</v>
      </c>
      <c r="I14379" s="24" t="s">
        <v>3140</v>
      </c>
      <c r="J14379" s="27" t="s">
        <v>15162</v>
      </c>
      <c r="K14379" s="28">
        <v>855.36</v>
      </c>
      <c r="L14379" s="28">
        <v>855.36</v>
      </c>
    </row>
    <row r="14380" spans="1:12" x14ac:dyDescent="0.25">
      <c r="A14380" s="24" t="s">
        <v>3306</v>
      </c>
      <c r="B14380" s="26">
        <v>2018</v>
      </c>
      <c r="C14380" s="24">
        <v>4</v>
      </c>
      <c r="D14380" s="24" t="s">
        <v>15144</v>
      </c>
      <c r="E14380" s="26">
        <v>443</v>
      </c>
      <c r="F14380" s="26">
        <v>11677</v>
      </c>
      <c r="G14380" s="26" t="s">
        <v>14984</v>
      </c>
      <c r="H14380" s="24" t="s">
        <v>1238</v>
      </c>
      <c r="I14380" s="24" t="s">
        <v>1239</v>
      </c>
      <c r="J14380" s="27" t="s">
        <v>1</v>
      </c>
      <c r="K14380" s="28">
        <v>88.49</v>
      </c>
      <c r="L14380" s="28">
        <v>88.49</v>
      </c>
    </row>
    <row r="14381" spans="1:12" x14ac:dyDescent="0.25">
      <c r="A14381" s="24" t="s">
        <v>3306</v>
      </c>
      <c r="B14381" s="26">
        <v>2018</v>
      </c>
      <c r="C14381" s="24">
        <v>4</v>
      </c>
      <c r="D14381" s="24" t="s">
        <v>15144</v>
      </c>
      <c r="E14381" s="26">
        <v>443</v>
      </c>
      <c r="F14381" s="26">
        <v>11678</v>
      </c>
      <c r="G14381" s="26" t="s">
        <v>14985</v>
      </c>
      <c r="H14381" s="24" t="s">
        <v>1770</v>
      </c>
      <c r="I14381" s="24" t="s">
        <v>1771</v>
      </c>
      <c r="J14381" s="27" t="s">
        <v>1</v>
      </c>
      <c r="K14381" s="28">
        <v>13.97</v>
      </c>
      <c r="L14381" s="28">
        <v>13.97</v>
      </c>
    </row>
    <row r="14382" spans="1:12" x14ac:dyDescent="0.25">
      <c r="A14382" s="24" t="s">
        <v>3306</v>
      </c>
      <c r="B14382" s="26">
        <v>2018</v>
      </c>
      <c r="C14382" s="24">
        <v>4</v>
      </c>
      <c r="D14382" s="24" t="s">
        <v>15144</v>
      </c>
      <c r="E14382" s="26">
        <v>443</v>
      </c>
      <c r="F14382" s="26">
        <v>11679</v>
      </c>
      <c r="G14382" s="26" t="s">
        <v>14986</v>
      </c>
      <c r="H14382" s="24" t="s">
        <v>1698</v>
      </c>
      <c r="I14382" s="24" t="s">
        <v>1699</v>
      </c>
      <c r="J14382" s="27" t="s">
        <v>1</v>
      </c>
      <c r="K14382" s="28">
        <v>13.97</v>
      </c>
      <c r="L14382" s="28">
        <v>13.97</v>
      </c>
    </row>
    <row r="14383" spans="1:12" x14ac:dyDescent="0.25">
      <c r="A14383" s="24" t="s">
        <v>3306</v>
      </c>
      <c r="B14383" s="26">
        <v>2018</v>
      </c>
      <c r="C14383" s="24">
        <v>4</v>
      </c>
      <c r="D14383" s="24" t="s">
        <v>15144</v>
      </c>
      <c r="E14383" s="26">
        <v>443</v>
      </c>
      <c r="F14383" s="26">
        <v>11680</v>
      </c>
      <c r="G14383" s="26" t="s">
        <v>14987</v>
      </c>
      <c r="H14383" s="24" t="s">
        <v>3195</v>
      </c>
      <c r="I14383" s="24" t="s">
        <v>3196</v>
      </c>
      <c r="J14383" s="27" t="s">
        <v>1</v>
      </c>
      <c r="K14383" s="28">
        <v>19.850000000000001</v>
      </c>
      <c r="L14383" s="28">
        <v>19.850000000000001</v>
      </c>
    </row>
    <row r="14384" spans="1:12" x14ac:dyDescent="0.25">
      <c r="A14384" s="24" t="s">
        <v>3306</v>
      </c>
      <c r="B14384" s="26">
        <v>2018</v>
      </c>
      <c r="C14384" s="24">
        <v>4</v>
      </c>
      <c r="D14384" s="24" t="s">
        <v>15144</v>
      </c>
      <c r="E14384" s="26">
        <v>443</v>
      </c>
      <c r="F14384" s="26">
        <v>11681</v>
      </c>
      <c r="G14384" s="26" t="s">
        <v>14988</v>
      </c>
      <c r="H14384" s="24" t="s">
        <v>104</v>
      </c>
      <c r="I14384" s="24" t="s">
        <v>105</v>
      </c>
      <c r="J14384" s="27" t="s">
        <v>1</v>
      </c>
      <c r="K14384" s="28">
        <v>41.59</v>
      </c>
      <c r="L14384" s="28">
        <v>41.59</v>
      </c>
    </row>
    <row r="14385" spans="1:12" x14ac:dyDescent="0.25">
      <c r="A14385" s="24" t="s">
        <v>3306</v>
      </c>
      <c r="B14385" s="26">
        <v>2018</v>
      </c>
      <c r="C14385" s="24">
        <v>4</v>
      </c>
      <c r="D14385" s="24" t="s">
        <v>15144</v>
      </c>
      <c r="E14385" s="26">
        <v>443</v>
      </c>
      <c r="F14385" s="26">
        <v>11682</v>
      </c>
      <c r="G14385" s="26" t="s">
        <v>14989</v>
      </c>
      <c r="H14385" s="24" t="s">
        <v>3197</v>
      </c>
      <c r="I14385" s="24" t="s">
        <v>3198</v>
      </c>
      <c r="J14385" s="27" t="s">
        <v>1</v>
      </c>
      <c r="K14385" s="28">
        <v>19.850000000000001</v>
      </c>
      <c r="L14385" s="28">
        <v>19.850000000000001</v>
      </c>
    </row>
    <row r="14386" spans="1:12" x14ac:dyDescent="0.25">
      <c r="A14386" s="24" t="s">
        <v>3306</v>
      </c>
      <c r="B14386" s="26">
        <v>2018</v>
      </c>
      <c r="C14386" s="24">
        <v>4</v>
      </c>
      <c r="D14386" s="24" t="s">
        <v>15144</v>
      </c>
      <c r="E14386" s="26">
        <v>443</v>
      </c>
      <c r="F14386" s="26">
        <v>11683</v>
      </c>
      <c r="G14386" s="26" t="s">
        <v>14990</v>
      </c>
      <c r="H14386" s="24" t="s">
        <v>372</v>
      </c>
      <c r="I14386" s="24" t="s">
        <v>373</v>
      </c>
      <c r="J14386" s="27" t="s">
        <v>1</v>
      </c>
      <c r="K14386" s="28">
        <v>19.850000000000001</v>
      </c>
      <c r="L14386" s="28">
        <v>19.850000000000001</v>
      </c>
    </row>
    <row r="14387" spans="1:12" x14ac:dyDescent="0.25">
      <c r="A14387" s="24" t="s">
        <v>3306</v>
      </c>
      <c r="B14387" s="26">
        <v>2018</v>
      </c>
      <c r="C14387" s="24">
        <v>4</v>
      </c>
      <c r="D14387" s="24" t="s">
        <v>15144</v>
      </c>
      <c r="E14387" s="26">
        <v>443</v>
      </c>
      <c r="F14387" s="26">
        <v>11684</v>
      </c>
      <c r="G14387" s="26" t="s">
        <v>14991</v>
      </c>
      <c r="H14387" s="24" t="s">
        <v>3199</v>
      </c>
      <c r="I14387" s="24" t="s">
        <v>3200</v>
      </c>
      <c r="J14387" s="27" t="s">
        <v>1</v>
      </c>
      <c r="K14387" s="28">
        <v>28.67</v>
      </c>
      <c r="L14387" s="28">
        <v>28.67</v>
      </c>
    </row>
    <row r="14388" spans="1:12" x14ac:dyDescent="0.25">
      <c r="A14388" s="24" t="s">
        <v>3306</v>
      </c>
      <c r="B14388" s="26">
        <v>2018</v>
      </c>
      <c r="C14388" s="24">
        <v>4</v>
      </c>
      <c r="D14388" s="24" t="s">
        <v>15144</v>
      </c>
      <c r="E14388" s="26">
        <v>443</v>
      </c>
      <c r="F14388" s="26">
        <v>11685</v>
      </c>
      <c r="G14388" s="26" t="s">
        <v>14992</v>
      </c>
      <c r="H14388" s="24" t="s">
        <v>530</v>
      </c>
      <c r="I14388" s="24" t="s">
        <v>531</v>
      </c>
      <c r="J14388" s="27" t="s">
        <v>1</v>
      </c>
      <c r="K14388" s="28">
        <v>55.09</v>
      </c>
      <c r="L14388" s="28">
        <v>55.09</v>
      </c>
    </row>
    <row r="14389" spans="1:12" x14ac:dyDescent="0.25">
      <c r="A14389" s="24" t="s">
        <v>3306</v>
      </c>
      <c r="B14389" s="26">
        <v>2018</v>
      </c>
      <c r="C14389" s="24">
        <v>4</v>
      </c>
      <c r="D14389" s="24" t="s">
        <v>15144</v>
      </c>
      <c r="E14389" s="26">
        <v>443</v>
      </c>
      <c r="F14389" s="26">
        <v>11686</v>
      </c>
      <c r="G14389" s="26" t="s">
        <v>14993</v>
      </c>
      <c r="H14389" s="24" t="s">
        <v>1238</v>
      </c>
      <c r="I14389" s="24" t="s">
        <v>1239</v>
      </c>
      <c r="J14389" s="27" t="s">
        <v>1</v>
      </c>
      <c r="K14389" s="28">
        <v>19.850000000000001</v>
      </c>
      <c r="L14389" s="28">
        <v>19.850000000000001</v>
      </c>
    </row>
    <row r="14390" spans="1:12" x14ac:dyDescent="0.25">
      <c r="A14390" s="24" t="s">
        <v>3306</v>
      </c>
      <c r="B14390" s="26">
        <v>2018</v>
      </c>
      <c r="C14390" s="24">
        <v>4</v>
      </c>
      <c r="D14390" s="24" t="s">
        <v>15144</v>
      </c>
      <c r="E14390" s="26">
        <v>443</v>
      </c>
      <c r="F14390" s="26">
        <v>11687</v>
      </c>
      <c r="G14390" s="26" t="s">
        <v>14994</v>
      </c>
      <c r="H14390" s="24" t="s">
        <v>530</v>
      </c>
      <c r="I14390" s="24" t="s">
        <v>531</v>
      </c>
      <c r="J14390" s="27" t="s">
        <v>1</v>
      </c>
      <c r="K14390" s="28">
        <v>14.69</v>
      </c>
      <c r="L14390" s="28">
        <v>14.69</v>
      </c>
    </row>
    <row r="14391" spans="1:12" x14ac:dyDescent="0.25">
      <c r="A14391" s="24" t="s">
        <v>3306</v>
      </c>
      <c r="B14391" s="26">
        <v>2018</v>
      </c>
      <c r="C14391" s="24">
        <v>4</v>
      </c>
      <c r="D14391" s="24" t="s">
        <v>15144</v>
      </c>
      <c r="E14391" s="26">
        <v>453</v>
      </c>
      <c r="F14391" s="26">
        <v>11688</v>
      </c>
      <c r="G14391" s="26" t="s">
        <v>14995</v>
      </c>
      <c r="H14391" s="24" t="s">
        <v>3081</v>
      </c>
      <c r="I14391" s="24" t="s">
        <v>3082</v>
      </c>
      <c r="J14391" s="27" t="s">
        <v>15162</v>
      </c>
      <c r="K14391" s="28">
        <v>489.1</v>
      </c>
      <c r="L14391" s="28">
        <v>489.1</v>
      </c>
    </row>
    <row r="14392" spans="1:12" x14ac:dyDescent="0.25">
      <c r="A14392" s="24" t="s">
        <v>3306</v>
      </c>
      <c r="B14392" s="26">
        <v>2018</v>
      </c>
      <c r="C14392" s="24">
        <v>4</v>
      </c>
      <c r="D14392" s="24" t="s">
        <v>15144</v>
      </c>
      <c r="E14392" s="26">
        <v>459</v>
      </c>
      <c r="F14392" s="26">
        <v>11689</v>
      </c>
      <c r="G14392" s="26" t="s">
        <v>14996</v>
      </c>
      <c r="H14392" s="24" t="s">
        <v>1100</v>
      </c>
      <c r="I14392" s="24" t="s">
        <v>1101</v>
      </c>
      <c r="J14392" s="27" t="s">
        <v>15162</v>
      </c>
      <c r="K14392" s="28">
        <v>1539.79</v>
      </c>
      <c r="L14392" s="28">
        <v>1539.79</v>
      </c>
    </row>
    <row r="14393" spans="1:12" x14ac:dyDescent="0.25">
      <c r="A14393" s="24" t="s">
        <v>3306</v>
      </c>
      <c r="B14393" s="26">
        <v>2018</v>
      </c>
      <c r="C14393" s="24">
        <v>4</v>
      </c>
      <c r="D14393" s="24" t="s">
        <v>15149</v>
      </c>
      <c r="E14393" s="26">
        <v>443</v>
      </c>
      <c r="F14393" s="26">
        <v>11690</v>
      </c>
      <c r="G14393" s="26" t="s">
        <v>14997</v>
      </c>
      <c r="H14393" s="24" t="s">
        <v>2750</v>
      </c>
      <c r="I14393" s="24" t="s">
        <v>2751</v>
      </c>
      <c r="J14393" s="27" t="s">
        <v>1</v>
      </c>
      <c r="K14393" s="28">
        <v>309.10000000000002</v>
      </c>
      <c r="L14393" s="28">
        <v>309.10000000000002</v>
      </c>
    </row>
    <row r="14394" spans="1:12" x14ac:dyDescent="0.25">
      <c r="A14394" s="24" t="s">
        <v>3306</v>
      </c>
      <c r="B14394" s="26">
        <v>2018</v>
      </c>
      <c r="C14394" s="24">
        <v>4</v>
      </c>
      <c r="D14394" s="24" t="s">
        <v>15149</v>
      </c>
      <c r="E14394" s="26">
        <v>443</v>
      </c>
      <c r="F14394" s="26">
        <v>11691</v>
      </c>
      <c r="G14394" s="26" t="s">
        <v>14998</v>
      </c>
      <c r="H14394" s="24" t="s">
        <v>73</v>
      </c>
      <c r="I14394" s="24" t="s">
        <v>74</v>
      </c>
      <c r="J14394" s="27" t="s">
        <v>1</v>
      </c>
      <c r="K14394" s="28">
        <v>34.54</v>
      </c>
      <c r="L14394" s="28">
        <v>34.54</v>
      </c>
    </row>
    <row r="14395" spans="1:12" x14ac:dyDescent="0.25">
      <c r="A14395" s="24" t="s">
        <v>3306</v>
      </c>
      <c r="B14395" s="26">
        <v>2018</v>
      </c>
      <c r="C14395" s="24">
        <v>4</v>
      </c>
      <c r="D14395" s="24" t="s">
        <v>15149</v>
      </c>
      <c r="E14395" s="26">
        <v>443</v>
      </c>
      <c r="F14395" s="26">
        <v>11692</v>
      </c>
      <c r="G14395" s="26" t="s">
        <v>14999</v>
      </c>
      <c r="H14395" s="24" t="s">
        <v>3201</v>
      </c>
      <c r="I14395" s="24" t="s">
        <v>3202</v>
      </c>
      <c r="J14395" s="27" t="s">
        <v>1</v>
      </c>
      <c r="K14395" s="28">
        <v>13.97</v>
      </c>
      <c r="L14395" s="28">
        <v>13.97</v>
      </c>
    </row>
    <row r="14396" spans="1:12" x14ac:dyDescent="0.25">
      <c r="A14396" s="24" t="s">
        <v>3306</v>
      </c>
      <c r="B14396" s="26">
        <v>2018</v>
      </c>
      <c r="C14396" s="24">
        <v>4</v>
      </c>
      <c r="D14396" s="24" t="s">
        <v>15149</v>
      </c>
      <c r="E14396" s="26">
        <v>443</v>
      </c>
      <c r="F14396" s="26">
        <v>11693</v>
      </c>
      <c r="G14396" s="26" t="s">
        <v>15000</v>
      </c>
      <c r="H14396" s="24" t="s">
        <v>3201</v>
      </c>
      <c r="I14396" s="24" t="s">
        <v>3202</v>
      </c>
      <c r="J14396" s="27" t="s">
        <v>1</v>
      </c>
      <c r="K14396" s="28">
        <v>77.62</v>
      </c>
      <c r="L14396" s="28">
        <v>77.62</v>
      </c>
    </row>
    <row r="14397" spans="1:12" x14ac:dyDescent="0.25">
      <c r="A14397" s="24" t="s">
        <v>3306</v>
      </c>
      <c r="B14397" s="26">
        <v>2018</v>
      </c>
      <c r="C14397" s="24">
        <v>4</v>
      </c>
      <c r="D14397" s="24" t="s">
        <v>15149</v>
      </c>
      <c r="E14397" s="26">
        <v>443</v>
      </c>
      <c r="F14397" s="26">
        <v>11694</v>
      </c>
      <c r="G14397" s="26" t="s">
        <v>15001</v>
      </c>
      <c r="H14397" s="24" t="s">
        <v>3201</v>
      </c>
      <c r="I14397" s="24" t="s">
        <v>3202</v>
      </c>
      <c r="J14397" s="27" t="s">
        <v>1</v>
      </c>
      <c r="K14397" s="28">
        <v>14.69</v>
      </c>
      <c r="L14397" s="28">
        <v>14.69</v>
      </c>
    </row>
    <row r="14398" spans="1:12" x14ac:dyDescent="0.25">
      <c r="A14398" s="24" t="s">
        <v>3306</v>
      </c>
      <c r="B14398" s="26">
        <v>2018</v>
      </c>
      <c r="C14398" s="24">
        <v>4</v>
      </c>
      <c r="D14398" s="24" t="s">
        <v>15149</v>
      </c>
      <c r="E14398" s="26">
        <v>443</v>
      </c>
      <c r="F14398" s="26">
        <v>11695</v>
      </c>
      <c r="G14398" s="26" t="s">
        <v>15002</v>
      </c>
      <c r="H14398" s="24" t="s">
        <v>3201</v>
      </c>
      <c r="I14398" s="24" t="s">
        <v>3202</v>
      </c>
      <c r="J14398" s="27" t="s">
        <v>1</v>
      </c>
      <c r="K14398" s="28">
        <v>35.97</v>
      </c>
      <c r="L14398" s="28">
        <v>35.97</v>
      </c>
    </row>
    <row r="14399" spans="1:12" x14ac:dyDescent="0.25">
      <c r="A14399" s="24" t="s">
        <v>3306</v>
      </c>
      <c r="B14399" s="26">
        <v>2018</v>
      </c>
      <c r="C14399" s="24">
        <v>4</v>
      </c>
      <c r="D14399" s="24" t="s">
        <v>15149</v>
      </c>
      <c r="E14399" s="26">
        <v>443</v>
      </c>
      <c r="F14399" s="26">
        <v>11696</v>
      </c>
      <c r="G14399" s="26" t="s">
        <v>15003</v>
      </c>
      <c r="H14399" s="24" t="s">
        <v>1118</v>
      </c>
      <c r="I14399" s="24" t="s">
        <v>1119</v>
      </c>
      <c r="J14399" s="27" t="s">
        <v>1</v>
      </c>
      <c r="K14399" s="28">
        <v>14.69</v>
      </c>
      <c r="L14399" s="28">
        <v>14.69</v>
      </c>
    </row>
    <row r="14400" spans="1:12" x14ac:dyDescent="0.25">
      <c r="A14400" s="24" t="s">
        <v>3306</v>
      </c>
      <c r="B14400" s="26">
        <v>2018</v>
      </c>
      <c r="C14400" s="24">
        <v>4</v>
      </c>
      <c r="D14400" s="24" t="s">
        <v>15159</v>
      </c>
      <c r="E14400" s="26">
        <v>461</v>
      </c>
      <c r="F14400" s="26">
        <v>11552</v>
      </c>
      <c r="G14400" s="26" t="s">
        <v>14859</v>
      </c>
      <c r="H14400" s="24" t="s">
        <v>2738</v>
      </c>
      <c r="I14400" s="24" t="s">
        <v>2739</v>
      </c>
      <c r="J14400" s="27" t="s">
        <v>15162</v>
      </c>
      <c r="K14400" s="28">
        <v>690.8</v>
      </c>
      <c r="L14400" s="28">
        <v>690.8</v>
      </c>
    </row>
    <row r="14401" spans="1:12" x14ac:dyDescent="0.25">
      <c r="A14401" s="24" t="s">
        <v>3306</v>
      </c>
      <c r="B14401" s="26">
        <v>2018</v>
      </c>
      <c r="C14401" s="24">
        <v>4</v>
      </c>
      <c r="D14401" s="24" t="s">
        <v>15126</v>
      </c>
      <c r="E14401" s="26">
        <v>443</v>
      </c>
      <c r="F14401" s="26">
        <v>11697</v>
      </c>
      <c r="G14401" s="26" t="s">
        <v>15004</v>
      </c>
      <c r="H14401" s="24" t="s">
        <v>3203</v>
      </c>
      <c r="I14401" s="24" t="s">
        <v>3204</v>
      </c>
      <c r="J14401" s="27" t="s">
        <v>1</v>
      </c>
      <c r="K14401" s="28">
        <v>108.07</v>
      </c>
      <c r="L14401" s="28">
        <v>108.07</v>
      </c>
    </row>
    <row r="14402" spans="1:12" x14ac:dyDescent="0.25">
      <c r="A14402" s="24" t="s">
        <v>3306</v>
      </c>
      <c r="B14402" s="26">
        <v>2018</v>
      </c>
      <c r="C14402" s="24">
        <v>4</v>
      </c>
      <c r="D14402" s="24" t="s">
        <v>15126</v>
      </c>
      <c r="E14402" s="26">
        <v>443</v>
      </c>
      <c r="F14402" s="26">
        <v>11698</v>
      </c>
      <c r="G14402" s="26" t="s">
        <v>15005</v>
      </c>
      <c r="H14402" s="24" t="s">
        <v>3203</v>
      </c>
      <c r="I14402" s="24" t="s">
        <v>3204</v>
      </c>
      <c r="J14402" s="27" t="s">
        <v>1</v>
      </c>
      <c r="K14402" s="28">
        <v>29.4</v>
      </c>
      <c r="L14402" s="28">
        <v>29.4</v>
      </c>
    </row>
    <row r="14403" spans="1:12" x14ac:dyDescent="0.25">
      <c r="A14403" s="24" t="s">
        <v>3306</v>
      </c>
      <c r="B14403" s="26">
        <v>2018</v>
      </c>
      <c r="C14403" s="24">
        <v>4</v>
      </c>
      <c r="D14403" s="24" t="s">
        <v>15150</v>
      </c>
      <c r="E14403" s="26">
        <v>443</v>
      </c>
      <c r="F14403" s="26">
        <v>11699</v>
      </c>
      <c r="G14403" s="26" t="s">
        <v>15006</v>
      </c>
      <c r="H14403" s="24" t="s">
        <v>2760</v>
      </c>
      <c r="I14403" s="24" t="s">
        <v>2761</v>
      </c>
      <c r="J14403" s="27" t="s">
        <v>1</v>
      </c>
      <c r="K14403" s="28">
        <v>59.55</v>
      </c>
      <c r="L14403" s="28">
        <v>59.55</v>
      </c>
    </row>
    <row r="14404" spans="1:12" x14ac:dyDescent="0.25">
      <c r="A14404" s="24" t="s">
        <v>3306</v>
      </c>
      <c r="B14404" s="26">
        <v>2018</v>
      </c>
      <c r="C14404" s="24">
        <v>4</v>
      </c>
      <c r="D14404" s="24" t="s">
        <v>15152</v>
      </c>
      <c r="E14404" s="26">
        <v>443</v>
      </c>
      <c r="F14404" s="26">
        <v>11700</v>
      </c>
      <c r="G14404" s="26" t="s">
        <v>15007</v>
      </c>
      <c r="H14404" s="24" t="s">
        <v>888</v>
      </c>
      <c r="I14404" s="24" t="s">
        <v>889</v>
      </c>
      <c r="J14404" s="27" t="s">
        <v>1</v>
      </c>
      <c r="K14404" s="28">
        <v>28.67</v>
      </c>
      <c r="L14404" s="28">
        <v>28.67</v>
      </c>
    </row>
    <row r="14405" spans="1:12" x14ac:dyDescent="0.25">
      <c r="A14405" s="24" t="s">
        <v>3306</v>
      </c>
      <c r="B14405" s="26">
        <v>2018</v>
      </c>
      <c r="C14405" s="24">
        <v>4</v>
      </c>
      <c r="D14405" s="24" t="s">
        <v>15152</v>
      </c>
      <c r="E14405" s="26">
        <v>443</v>
      </c>
      <c r="F14405" s="26">
        <v>11701</v>
      </c>
      <c r="G14405" s="26" t="s">
        <v>15008</v>
      </c>
      <c r="H14405" s="24" t="s">
        <v>3205</v>
      </c>
      <c r="I14405" s="24" t="s">
        <v>3206</v>
      </c>
      <c r="J14405" s="27" t="s">
        <v>1</v>
      </c>
      <c r="K14405" s="28">
        <v>19.850000000000001</v>
      </c>
      <c r="L14405" s="28">
        <v>19.850000000000001</v>
      </c>
    </row>
    <row r="14406" spans="1:12" x14ac:dyDescent="0.25">
      <c r="A14406" s="24" t="s">
        <v>3306</v>
      </c>
      <c r="B14406" s="26">
        <v>2018</v>
      </c>
      <c r="C14406" s="24">
        <v>4</v>
      </c>
      <c r="D14406" s="24" t="s">
        <v>15152</v>
      </c>
      <c r="E14406" s="26">
        <v>443</v>
      </c>
      <c r="F14406" s="26">
        <v>11702</v>
      </c>
      <c r="G14406" s="26" t="s">
        <v>15009</v>
      </c>
      <c r="H14406" s="24" t="s">
        <v>3145</v>
      </c>
      <c r="I14406" s="24" t="s">
        <v>3146</v>
      </c>
      <c r="J14406" s="27" t="s">
        <v>1</v>
      </c>
      <c r="K14406" s="28">
        <v>29.79</v>
      </c>
      <c r="L14406" s="28">
        <v>29.79</v>
      </c>
    </row>
    <row r="14407" spans="1:12" x14ac:dyDescent="0.25">
      <c r="A14407" s="24" t="s">
        <v>3306</v>
      </c>
      <c r="B14407" s="26">
        <v>2018</v>
      </c>
      <c r="C14407" s="24">
        <v>4</v>
      </c>
      <c r="D14407" s="24" t="s">
        <v>15152</v>
      </c>
      <c r="E14407" s="26">
        <v>443</v>
      </c>
      <c r="F14407" s="26">
        <v>11703</v>
      </c>
      <c r="G14407" s="26" t="s">
        <v>15010</v>
      </c>
      <c r="H14407" s="24" t="s">
        <v>3207</v>
      </c>
      <c r="I14407" s="24" t="s">
        <v>3208</v>
      </c>
      <c r="J14407" s="27" t="s">
        <v>1</v>
      </c>
      <c r="K14407" s="28">
        <v>13.97</v>
      </c>
      <c r="L14407" s="28">
        <v>13.97</v>
      </c>
    </row>
    <row r="14408" spans="1:12" x14ac:dyDescent="0.25">
      <c r="A14408" s="24" t="s">
        <v>3306</v>
      </c>
      <c r="B14408" s="26">
        <v>2018</v>
      </c>
      <c r="C14408" s="24">
        <v>4</v>
      </c>
      <c r="D14408" s="24" t="s">
        <v>15127</v>
      </c>
      <c r="E14408" s="26">
        <v>443</v>
      </c>
      <c r="F14408" s="26">
        <v>11704</v>
      </c>
      <c r="G14408" s="26" t="s">
        <v>15011</v>
      </c>
      <c r="H14408" s="24" t="s">
        <v>3181</v>
      </c>
      <c r="I14408" s="24" t="s">
        <v>3182</v>
      </c>
      <c r="J14408" s="27" t="s">
        <v>1</v>
      </c>
      <c r="K14408" s="28">
        <v>131.08000000000001</v>
      </c>
      <c r="L14408" s="28">
        <v>131.08000000000001</v>
      </c>
    </row>
    <row r="14409" spans="1:12" x14ac:dyDescent="0.25">
      <c r="A14409" s="24" t="s">
        <v>3306</v>
      </c>
      <c r="B14409" s="26">
        <v>2018</v>
      </c>
      <c r="C14409" s="24">
        <v>4</v>
      </c>
      <c r="D14409" s="24" t="s">
        <v>15127</v>
      </c>
      <c r="E14409" s="26">
        <v>443</v>
      </c>
      <c r="F14409" s="26">
        <v>11705</v>
      </c>
      <c r="G14409" s="26" t="s">
        <v>15012</v>
      </c>
      <c r="H14409" s="24" t="s">
        <v>2760</v>
      </c>
      <c r="I14409" s="24" t="s">
        <v>2761</v>
      </c>
      <c r="J14409" s="27" t="s">
        <v>1</v>
      </c>
      <c r="K14409" s="28">
        <v>9.94</v>
      </c>
      <c r="L14409" s="28">
        <v>9.94</v>
      </c>
    </row>
    <row r="14410" spans="1:12" x14ac:dyDescent="0.25">
      <c r="A14410" s="24" t="s">
        <v>3306</v>
      </c>
      <c r="B14410" s="26">
        <v>2018</v>
      </c>
      <c r="C14410" s="24">
        <v>4</v>
      </c>
      <c r="D14410" s="24" t="s">
        <v>15127</v>
      </c>
      <c r="E14410" s="26">
        <v>443</v>
      </c>
      <c r="F14410" s="26">
        <v>11706</v>
      </c>
      <c r="G14410" s="26" t="s">
        <v>15013</v>
      </c>
      <c r="H14410" s="24" t="s">
        <v>2760</v>
      </c>
      <c r="I14410" s="24" t="s">
        <v>2761</v>
      </c>
      <c r="J14410" s="27" t="s">
        <v>1</v>
      </c>
      <c r="K14410" s="28">
        <v>9.94</v>
      </c>
      <c r="L14410" s="28">
        <v>9.94</v>
      </c>
    </row>
    <row r="14411" spans="1:12" x14ac:dyDescent="0.25">
      <c r="A14411" s="24" t="s">
        <v>3306</v>
      </c>
      <c r="B14411" s="26">
        <v>2018</v>
      </c>
      <c r="C14411" s="24">
        <v>4</v>
      </c>
      <c r="D14411" s="24" t="s">
        <v>15127</v>
      </c>
      <c r="E14411" s="26">
        <v>443</v>
      </c>
      <c r="F14411" s="26">
        <v>11707</v>
      </c>
      <c r="G14411" s="26" t="s">
        <v>15014</v>
      </c>
      <c r="H14411" s="24" t="s">
        <v>2760</v>
      </c>
      <c r="I14411" s="24" t="s">
        <v>2761</v>
      </c>
      <c r="J14411" s="27" t="s">
        <v>1</v>
      </c>
      <c r="K14411" s="28">
        <v>93.89</v>
      </c>
      <c r="L14411" s="28">
        <v>93.89</v>
      </c>
    </row>
    <row r="14412" spans="1:12" x14ac:dyDescent="0.25">
      <c r="A14412" s="24" t="s">
        <v>3306</v>
      </c>
      <c r="B14412" s="26">
        <v>2018</v>
      </c>
      <c r="C14412" s="24">
        <v>4</v>
      </c>
      <c r="D14412" s="24" t="s">
        <v>15128</v>
      </c>
      <c r="E14412" s="26">
        <v>443</v>
      </c>
      <c r="F14412" s="26">
        <v>11708</v>
      </c>
      <c r="G14412" s="26" t="s">
        <v>15015</v>
      </c>
      <c r="H14412" s="24" t="s">
        <v>3209</v>
      </c>
      <c r="I14412" s="24" t="s">
        <v>3210</v>
      </c>
      <c r="J14412" s="27" t="s">
        <v>1</v>
      </c>
      <c r="K14412" s="28">
        <v>97.5</v>
      </c>
      <c r="L14412" s="28">
        <v>97.5</v>
      </c>
    </row>
    <row r="14413" spans="1:12" x14ac:dyDescent="0.25">
      <c r="A14413" s="24" t="s">
        <v>3306</v>
      </c>
      <c r="B14413" s="26">
        <v>2018</v>
      </c>
      <c r="C14413" s="24">
        <v>4</v>
      </c>
      <c r="D14413" s="24" t="s">
        <v>15128</v>
      </c>
      <c r="E14413" s="26">
        <v>443</v>
      </c>
      <c r="F14413" s="26">
        <v>11709</v>
      </c>
      <c r="G14413" s="26" t="s">
        <v>15016</v>
      </c>
      <c r="H14413" s="24" t="s">
        <v>3211</v>
      </c>
      <c r="I14413" s="24" t="s">
        <v>3212</v>
      </c>
      <c r="J14413" s="27" t="s">
        <v>1</v>
      </c>
      <c r="K14413" s="28">
        <v>105.68</v>
      </c>
      <c r="L14413" s="28">
        <v>105.68</v>
      </c>
    </row>
    <row r="14414" spans="1:12" x14ac:dyDescent="0.25">
      <c r="A14414" s="24" t="s">
        <v>3306</v>
      </c>
      <c r="B14414" s="26">
        <v>2018</v>
      </c>
      <c r="C14414" s="24">
        <v>4</v>
      </c>
      <c r="D14414" s="24" t="s">
        <v>15128</v>
      </c>
      <c r="E14414" s="26">
        <v>443</v>
      </c>
      <c r="F14414" s="26">
        <v>11710</v>
      </c>
      <c r="G14414" s="26" t="s">
        <v>15017</v>
      </c>
      <c r="H14414" s="24" t="s">
        <v>3213</v>
      </c>
      <c r="I14414" s="24" t="s">
        <v>3214</v>
      </c>
      <c r="J14414" s="27" t="s">
        <v>1</v>
      </c>
      <c r="K14414" s="28">
        <v>20.58</v>
      </c>
      <c r="L14414" s="28">
        <v>20.58</v>
      </c>
    </row>
    <row r="14415" spans="1:12" x14ac:dyDescent="0.25">
      <c r="A14415" s="24" t="s">
        <v>3306</v>
      </c>
      <c r="B14415" s="26">
        <v>2018</v>
      </c>
      <c r="C14415" s="24">
        <v>4</v>
      </c>
      <c r="D14415" s="24" t="s">
        <v>15128</v>
      </c>
      <c r="E14415" s="26">
        <v>443</v>
      </c>
      <c r="F14415" s="26">
        <v>11711</v>
      </c>
      <c r="G14415" s="26" t="s">
        <v>15018</v>
      </c>
      <c r="H14415" s="24" t="s">
        <v>3215</v>
      </c>
      <c r="I14415" s="24" t="s">
        <v>3216</v>
      </c>
      <c r="J14415" s="27" t="s">
        <v>1</v>
      </c>
      <c r="K14415" s="28">
        <v>48.33</v>
      </c>
      <c r="L14415" s="28">
        <v>48.33</v>
      </c>
    </row>
    <row r="14416" spans="1:12" x14ac:dyDescent="0.25">
      <c r="A14416" s="24" t="s">
        <v>3306</v>
      </c>
      <c r="B14416" s="26">
        <v>2018</v>
      </c>
      <c r="C14416" s="24">
        <v>4</v>
      </c>
      <c r="D14416" s="24" t="s">
        <v>15128</v>
      </c>
      <c r="E14416" s="26">
        <v>443</v>
      </c>
      <c r="F14416" s="26">
        <v>11712</v>
      </c>
      <c r="G14416" s="26" t="s">
        <v>15019</v>
      </c>
      <c r="H14416" s="24" t="s">
        <v>3199</v>
      </c>
      <c r="I14416" s="24" t="s">
        <v>3200</v>
      </c>
      <c r="J14416" s="27" t="s">
        <v>1</v>
      </c>
      <c r="K14416" s="28">
        <v>20.58</v>
      </c>
      <c r="L14416" s="28">
        <v>20.58</v>
      </c>
    </row>
    <row r="14417" spans="1:12" x14ac:dyDescent="0.25">
      <c r="A14417" s="24" t="s">
        <v>3306</v>
      </c>
      <c r="B14417" s="26">
        <v>2018</v>
      </c>
      <c r="C14417" s="24">
        <v>4</v>
      </c>
      <c r="D14417" s="24" t="s">
        <v>15153</v>
      </c>
      <c r="E14417" s="26">
        <v>443</v>
      </c>
      <c r="F14417" s="26">
        <v>11713</v>
      </c>
      <c r="G14417" s="26" t="s">
        <v>15020</v>
      </c>
      <c r="H14417" s="24" t="s">
        <v>104</v>
      </c>
      <c r="I14417" s="24" t="s">
        <v>105</v>
      </c>
      <c r="J14417" s="27" t="s">
        <v>1</v>
      </c>
      <c r="K14417" s="28">
        <v>40.74</v>
      </c>
      <c r="L14417" s="28">
        <v>40.74</v>
      </c>
    </row>
    <row r="14418" spans="1:12" x14ac:dyDescent="0.25">
      <c r="A14418" s="24" t="s">
        <v>3306</v>
      </c>
      <c r="B14418" s="26">
        <v>2018</v>
      </c>
      <c r="C14418" s="24">
        <v>4</v>
      </c>
      <c r="D14418" s="24" t="s">
        <v>15146</v>
      </c>
      <c r="E14418" s="26">
        <v>443</v>
      </c>
      <c r="F14418" s="26">
        <v>11714</v>
      </c>
      <c r="G14418" s="26" t="s">
        <v>15021</v>
      </c>
      <c r="H14418" s="24" t="s">
        <v>3217</v>
      </c>
      <c r="I14418" s="24" t="s">
        <v>3218</v>
      </c>
      <c r="J14418" s="27" t="s">
        <v>1</v>
      </c>
      <c r="K14418" s="28">
        <v>13.97</v>
      </c>
      <c r="L14418" s="28">
        <v>13.97</v>
      </c>
    </row>
    <row r="14419" spans="1:12" x14ac:dyDescent="0.25">
      <c r="A14419" s="24" t="s">
        <v>3306</v>
      </c>
      <c r="B14419" s="26">
        <v>2018</v>
      </c>
      <c r="C14419" s="24">
        <v>4</v>
      </c>
      <c r="D14419" s="24" t="s">
        <v>15146</v>
      </c>
      <c r="E14419" s="26">
        <v>443</v>
      </c>
      <c r="F14419" s="26">
        <v>11715</v>
      </c>
      <c r="G14419" s="26" t="s">
        <v>15022</v>
      </c>
      <c r="H14419" s="24" t="s">
        <v>3097</v>
      </c>
      <c r="I14419" s="24" t="s">
        <v>3098</v>
      </c>
      <c r="J14419" s="27" t="s">
        <v>1</v>
      </c>
      <c r="K14419" s="28">
        <v>19.850000000000001</v>
      </c>
      <c r="L14419" s="28">
        <v>19.850000000000001</v>
      </c>
    </row>
    <row r="14420" spans="1:12" x14ac:dyDescent="0.25">
      <c r="A14420" s="24" t="s">
        <v>3306</v>
      </c>
      <c r="B14420" s="26">
        <v>2018</v>
      </c>
      <c r="C14420" s="24">
        <v>4</v>
      </c>
      <c r="D14420" s="24" t="s">
        <v>15146</v>
      </c>
      <c r="E14420" s="26">
        <v>443</v>
      </c>
      <c r="F14420" s="26">
        <v>11716</v>
      </c>
      <c r="G14420" s="26" t="s">
        <v>15023</v>
      </c>
      <c r="H14420" s="24" t="s">
        <v>2766</v>
      </c>
      <c r="I14420" s="24" t="s">
        <v>2767</v>
      </c>
      <c r="J14420" s="27" t="s">
        <v>1</v>
      </c>
      <c r="K14420" s="28">
        <v>90.28</v>
      </c>
      <c r="L14420" s="28">
        <v>90.28</v>
      </c>
    </row>
    <row r="14421" spans="1:12" x14ac:dyDescent="0.25">
      <c r="A14421" s="24" t="s">
        <v>3306</v>
      </c>
      <c r="B14421" s="26">
        <v>2018</v>
      </c>
      <c r="C14421" s="24">
        <v>4</v>
      </c>
      <c r="D14421" s="24" t="s">
        <v>15146</v>
      </c>
      <c r="E14421" s="26">
        <v>443</v>
      </c>
      <c r="F14421" s="26">
        <v>11717</v>
      </c>
      <c r="G14421" s="26" t="s">
        <v>15024</v>
      </c>
      <c r="H14421" s="24" t="s">
        <v>3183</v>
      </c>
      <c r="I14421" s="24" t="s">
        <v>3184</v>
      </c>
      <c r="J14421" s="27" t="s">
        <v>1</v>
      </c>
      <c r="K14421" s="28">
        <v>58.13</v>
      </c>
      <c r="L14421" s="28">
        <v>58.13</v>
      </c>
    </row>
    <row r="14422" spans="1:12" x14ac:dyDescent="0.25">
      <c r="A14422" s="24" t="s">
        <v>3306</v>
      </c>
      <c r="B14422" s="26">
        <v>2018</v>
      </c>
      <c r="C14422" s="24">
        <v>4</v>
      </c>
      <c r="D14422" s="24" t="s">
        <v>15146</v>
      </c>
      <c r="E14422" s="26">
        <v>443</v>
      </c>
      <c r="F14422" s="26">
        <v>11718</v>
      </c>
      <c r="G14422" s="26" t="s">
        <v>15025</v>
      </c>
      <c r="H14422" s="24" t="s">
        <v>100</v>
      </c>
      <c r="I14422" s="24" t="s">
        <v>101</v>
      </c>
      <c r="J14422" s="27" t="s">
        <v>1</v>
      </c>
      <c r="K14422" s="28">
        <v>19.850000000000001</v>
      </c>
      <c r="L14422" s="28">
        <v>19.850000000000001</v>
      </c>
    </row>
    <row r="14423" spans="1:12" x14ac:dyDescent="0.25">
      <c r="A14423" s="24" t="s">
        <v>3306</v>
      </c>
      <c r="B14423" s="26">
        <v>2018</v>
      </c>
      <c r="C14423" s="24">
        <v>4</v>
      </c>
      <c r="D14423" s="24" t="s">
        <v>15146</v>
      </c>
      <c r="E14423" s="26">
        <v>443</v>
      </c>
      <c r="F14423" s="26">
        <v>11719</v>
      </c>
      <c r="G14423" s="26" t="s">
        <v>15026</v>
      </c>
      <c r="H14423" s="24" t="s">
        <v>3219</v>
      </c>
      <c r="I14423" s="24" t="s">
        <v>3220</v>
      </c>
      <c r="J14423" s="27" t="s">
        <v>1</v>
      </c>
      <c r="K14423" s="28">
        <v>34.880000000000003</v>
      </c>
      <c r="L14423" s="28">
        <v>34.880000000000003</v>
      </c>
    </row>
    <row r="14424" spans="1:12" x14ac:dyDescent="0.25">
      <c r="A14424" s="24" t="s">
        <v>3306</v>
      </c>
      <c r="B14424" s="26">
        <v>2018</v>
      </c>
      <c r="C14424" s="24">
        <v>4</v>
      </c>
      <c r="D14424" s="24" t="s">
        <v>15146</v>
      </c>
      <c r="E14424" s="26">
        <v>443</v>
      </c>
      <c r="F14424" s="26">
        <v>11720</v>
      </c>
      <c r="G14424" s="26" t="s">
        <v>15027</v>
      </c>
      <c r="H14424" s="24" t="s">
        <v>2181</v>
      </c>
      <c r="I14424" s="24" t="s">
        <v>2182</v>
      </c>
      <c r="J14424" s="27" t="s">
        <v>1</v>
      </c>
      <c r="K14424" s="28">
        <v>19.850000000000001</v>
      </c>
      <c r="L14424" s="28">
        <v>19.850000000000001</v>
      </c>
    </row>
    <row r="14425" spans="1:12" x14ac:dyDescent="0.25">
      <c r="A14425" s="24" t="s">
        <v>3306</v>
      </c>
      <c r="B14425" s="26">
        <v>2018</v>
      </c>
      <c r="C14425" s="24">
        <v>4</v>
      </c>
      <c r="D14425" s="24" t="s">
        <v>15146</v>
      </c>
      <c r="E14425" s="26">
        <v>443</v>
      </c>
      <c r="F14425" s="26">
        <v>11721</v>
      </c>
      <c r="G14425" s="26" t="s">
        <v>15028</v>
      </c>
      <c r="H14425" s="24" t="s">
        <v>3221</v>
      </c>
      <c r="I14425" s="24" t="s">
        <v>3222</v>
      </c>
      <c r="J14425" s="27" t="s">
        <v>1</v>
      </c>
      <c r="K14425" s="28">
        <v>82.81</v>
      </c>
      <c r="L14425" s="28">
        <v>82.81</v>
      </c>
    </row>
    <row r="14426" spans="1:12" x14ac:dyDescent="0.25">
      <c r="A14426" s="24" t="s">
        <v>3306</v>
      </c>
      <c r="B14426" s="26">
        <v>2018</v>
      </c>
      <c r="C14426" s="24">
        <v>4</v>
      </c>
      <c r="D14426" s="24" t="s">
        <v>15146</v>
      </c>
      <c r="E14426" s="26">
        <v>443</v>
      </c>
      <c r="F14426" s="26">
        <v>11722</v>
      </c>
      <c r="G14426" s="26" t="s">
        <v>15029</v>
      </c>
      <c r="H14426" s="24" t="s">
        <v>3223</v>
      </c>
      <c r="I14426" s="24" t="s">
        <v>3224</v>
      </c>
      <c r="J14426" s="27" t="s">
        <v>1</v>
      </c>
      <c r="K14426" s="28">
        <v>59.17</v>
      </c>
      <c r="L14426" s="28">
        <v>59.17</v>
      </c>
    </row>
    <row r="14427" spans="1:12" x14ac:dyDescent="0.25">
      <c r="A14427" s="24" t="s">
        <v>3306</v>
      </c>
      <c r="B14427" s="26">
        <v>2018</v>
      </c>
      <c r="C14427" s="24">
        <v>4</v>
      </c>
      <c r="D14427" s="24" t="s">
        <v>15146</v>
      </c>
      <c r="E14427" s="26">
        <v>443</v>
      </c>
      <c r="F14427" s="26">
        <v>11723</v>
      </c>
      <c r="G14427" s="26" t="s">
        <v>15030</v>
      </c>
      <c r="H14427" s="24" t="s">
        <v>476</v>
      </c>
      <c r="I14427" s="24" t="s">
        <v>477</v>
      </c>
      <c r="J14427" s="27" t="s">
        <v>1</v>
      </c>
      <c r="K14427" s="28">
        <v>13.97</v>
      </c>
      <c r="L14427" s="28">
        <v>13.97</v>
      </c>
    </row>
    <row r="14428" spans="1:12" x14ac:dyDescent="0.25">
      <c r="A14428" s="24" t="s">
        <v>3306</v>
      </c>
      <c r="B14428" s="26">
        <v>2018</v>
      </c>
      <c r="C14428" s="24">
        <v>4</v>
      </c>
      <c r="D14428" s="24" t="s">
        <v>15146</v>
      </c>
      <c r="E14428" s="26">
        <v>443</v>
      </c>
      <c r="F14428" s="26">
        <v>11724</v>
      </c>
      <c r="G14428" s="26" t="s">
        <v>15031</v>
      </c>
      <c r="H14428" s="24" t="s">
        <v>3225</v>
      </c>
      <c r="I14428" s="24" t="s">
        <v>3226</v>
      </c>
      <c r="J14428" s="27" t="s">
        <v>1</v>
      </c>
      <c r="K14428" s="28">
        <v>55.95</v>
      </c>
      <c r="L14428" s="28">
        <v>55.95</v>
      </c>
    </row>
    <row r="14429" spans="1:12" x14ac:dyDescent="0.25">
      <c r="A14429" s="24" t="s">
        <v>3306</v>
      </c>
      <c r="B14429" s="26">
        <v>2018</v>
      </c>
      <c r="C14429" s="24">
        <v>4</v>
      </c>
      <c r="D14429" s="24" t="s">
        <v>15146</v>
      </c>
      <c r="E14429" s="26">
        <v>443</v>
      </c>
      <c r="F14429" s="26">
        <v>11725</v>
      </c>
      <c r="G14429" s="26" t="s">
        <v>15032</v>
      </c>
      <c r="H14429" s="24" t="s">
        <v>100</v>
      </c>
      <c r="I14429" s="24" t="s">
        <v>101</v>
      </c>
      <c r="J14429" s="27" t="s">
        <v>1</v>
      </c>
      <c r="K14429" s="28">
        <v>19.850000000000001</v>
      </c>
      <c r="L14429" s="28">
        <v>19.850000000000001</v>
      </c>
    </row>
    <row r="14430" spans="1:12" x14ac:dyDescent="0.25">
      <c r="A14430" s="24" t="s">
        <v>3306</v>
      </c>
      <c r="B14430" s="26">
        <v>2018</v>
      </c>
      <c r="C14430" s="24">
        <v>4</v>
      </c>
      <c r="D14430" s="24" t="s">
        <v>15146</v>
      </c>
      <c r="E14430" s="26">
        <v>443</v>
      </c>
      <c r="F14430" s="26">
        <v>11726</v>
      </c>
      <c r="G14430" s="26" t="s">
        <v>15033</v>
      </c>
      <c r="H14430" s="24" t="s">
        <v>3151</v>
      </c>
      <c r="I14430" s="24" t="s">
        <v>3152</v>
      </c>
      <c r="J14430" s="27" t="s">
        <v>1</v>
      </c>
      <c r="K14430" s="28">
        <v>149.44999999999999</v>
      </c>
      <c r="L14430" s="28">
        <v>149.44999999999999</v>
      </c>
    </row>
    <row r="14431" spans="1:12" x14ac:dyDescent="0.25">
      <c r="A14431" s="24" t="s">
        <v>3306</v>
      </c>
      <c r="B14431" s="26">
        <v>2018</v>
      </c>
      <c r="C14431" s="24">
        <v>4</v>
      </c>
      <c r="D14431" s="24" t="s">
        <v>15146</v>
      </c>
      <c r="E14431" s="26">
        <v>443</v>
      </c>
      <c r="F14431" s="26">
        <v>11727</v>
      </c>
      <c r="G14431" s="26" t="s">
        <v>15034</v>
      </c>
      <c r="H14431" s="24" t="s">
        <v>3091</v>
      </c>
      <c r="I14431" s="24" t="s">
        <v>3092</v>
      </c>
      <c r="J14431" s="27" t="s">
        <v>1</v>
      </c>
      <c r="K14431" s="28">
        <v>68.37</v>
      </c>
      <c r="L14431" s="28">
        <v>68.37</v>
      </c>
    </row>
    <row r="14432" spans="1:12" x14ac:dyDescent="0.25">
      <c r="A14432" s="24" t="s">
        <v>3306</v>
      </c>
      <c r="B14432" s="26">
        <v>2018</v>
      </c>
      <c r="C14432" s="24">
        <v>4</v>
      </c>
      <c r="D14432" s="24" t="s">
        <v>15146</v>
      </c>
      <c r="E14432" s="26">
        <v>443</v>
      </c>
      <c r="F14432" s="26">
        <v>11728</v>
      </c>
      <c r="G14432" s="26" t="s">
        <v>15035</v>
      </c>
      <c r="H14432" s="24" t="s">
        <v>3227</v>
      </c>
      <c r="I14432" s="24" t="s">
        <v>3228</v>
      </c>
      <c r="J14432" s="27" t="s">
        <v>1</v>
      </c>
      <c r="K14432" s="28">
        <v>19.850000000000001</v>
      </c>
      <c r="L14432" s="28">
        <v>19.850000000000001</v>
      </c>
    </row>
    <row r="14433" spans="1:12" x14ac:dyDescent="0.25">
      <c r="A14433" s="24" t="s">
        <v>3306</v>
      </c>
      <c r="B14433" s="26">
        <v>2018</v>
      </c>
      <c r="C14433" s="24">
        <v>4</v>
      </c>
      <c r="D14433" s="24" t="s">
        <v>15146</v>
      </c>
      <c r="E14433" s="26">
        <v>443</v>
      </c>
      <c r="F14433" s="26">
        <v>11729</v>
      </c>
      <c r="G14433" s="26" t="s">
        <v>15036</v>
      </c>
      <c r="H14433" s="24" t="s">
        <v>3095</v>
      </c>
      <c r="I14433" s="24" t="s">
        <v>3096</v>
      </c>
      <c r="J14433" s="27" t="s">
        <v>1</v>
      </c>
      <c r="K14433" s="28">
        <v>13.97</v>
      </c>
      <c r="L14433" s="28">
        <v>13.97</v>
      </c>
    </row>
    <row r="14434" spans="1:12" x14ac:dyDescent="0.25">
      <c r="A14434" s="24" t="s">
        <v>3306</v>
      </c>
      <c r="B14434" s="26">
        <v>2018</v>
      </c>
      <c r="C14434" s="24">
        <v>4</v>
      </c>
      <c r="D14434" s="24" t="s">
        <v>15146</v>
      </c>
      <c r="E14434" s="26">
        <v>443</v>
      </c>
      <c r="F14434" s="26">
        <v>11730</v>
      </c>
      <c r="G14434" s="26" t="s">
        <v>15037</v>
      </c>
      <c r="H14434" s="24" t="s">
        <v>2766</v>
      </c>
      <c r="I14434" s="24" t="s">
        <v>2767</v>
      </c>
      <c r="J14434" s="27" t="s">
        <v>1</v>
      </c>
      <c r="K14434" s="28">
        <v>19.850000000000001</v>
      </c>
      <c r="L14434" s="28">
        <v>19.850000000000001</v>
      </c>
    </row>
    <row r="14435" spans="1:12" x14ac:dyDescent="0.25">
      <c r="A14435" s="24" t="s">
        <v>3306</v>
      </c>
      <c r="B14435" s="26">
        <v>2018</v>
      </c>
      <c r="C14435" s="24">
        <v>4</v>
      </c>
      <c r="D14435" s="24" t="s">
        <v>15146</v>
      </c>
      <c r="E14435" s="26">
        <v>443</v>
      </c>
      <c r="F14435" s="26">
        <v>11731</v>
      </c>
      <c r="G14435" s="26" t="s">
        <v>15038</v>
      </c>
      <c r="H14435" s="24" t="s">
        <v>2766</v>
      </c>
      <c r="I14435" s="24" t="s">
        <v>2767</v>
      </c>
      <c r="J14435" s="27" t="s">
        <v>1</v>
      </c>
      <c r="K14435" s="28">
        <v>71.95</v>
      </c>
      <c r="L14435" s="28">
        <v>71.95</v>
      </c>
    </row>
    <row r="14436" spans="1:12" x14ac:dyDescent="0.25">
      <c r="A14436" s="24" t="s">
        <v>3306</v>
      </c>
      <c r="B14436" s="26">
        <v>2018</v>
      </c>
      <c r="C14436" s="24">
        <v>4</v>
      </c>
      <c r="D14436" s="24" t="s">
        <v>15146</v>
      </c>
      <c r="E14436" s="26">
        <v>443</v>
      </c>
      <c r="F14436" s="26">
        <v>11732</v>
      </c>
      <c r="G14436" s="26" t="s">
        <v>15039</v>
      </c>
      <c r="H14436" s="24" t="s">
        <v>1736</v>
      </c>
      <c r="I14436" s="24" t="s">
        <v>1737</v>
      </c>
      <c r="J14436" s="27" t="s">
        <v>1</v>
      </c>
      <c r="K14436" s="28">
        <v>94.12</v>
      </c>
      <c r="L14436" s="28">
        <v>94.12</v>
      </c>
    </row>
    <row r="14437" spans="1:12" x14ac:dyDescent="0.25">
      <c r="A14437" s="24" t="s">
        <v>3306</v>
      </c>
      <c r="B14437" s="26">
        <v>2018</v>
      </c>
      <c r="C14437" s="24">
        <v>4</v>
      </c>
      <c r="D14437" s="24" t="s">
        <v>15146</v>
      </c>
      <c r="E14437" s="26">
        <v>443</v>
      </c>
      <c r="F14437" s="26">
        <v>11733</v>
      </c>
      <c r="G14437" s="26" t="s">
        <v>15040</v>
      </c>
      <c r="H14437" s="24" t="s">
        <v>1200</v>
      </c>
      <c r="I14437" s="24" t="s">
        <v>1201</v>
      </c>
      <c r="J14437" s="27" t="s">
        <v>1</v>
      </c>
      <c r="K14437" s="28">
        <v>46.8</v>
      </c>
      <c r="L14437" s="28">
        <v>46.8</v>
      </c>
    </row>
    <row r="14438" spans="1:12" x14ac:dyDescent="0.25">
      <c r="A14438" s="24" t="s">
        <v>3306</v>
      </c>
      <c r="B14438" s="26">
        <v>2018</v>
      </c>
      <c r="C14438" s="24">
        <v>4</v>
      </c>
      <c r="D14438" s="24" t="s">
        <v>15146</v>
      </c>
      <c r="E14438" s="26">
        <v>443</v>
      </c>
      <c r="F14438" s="26">
        <v>11734</v>
      </c>
      <c r="G14438" s="26" t="s">
        <v>15041</v>
      </c>
      <c r="H14438" s="24" t="s">
        <v>2766</v>
      </c>
      <c r="I14438" s="24" t="s">
        <v>2767</v>
      </c>
      <c r="J14438" s="27" t="s">
        <v>1</v>
      </c>
      <c r="K14438" s="28">
        <v>34.880000000000003</v>
      </c>
      <c r="L14438" s="28">
        <v>34.880000000000003</v>
      </c>
    </row>
    <row r="14439" spans="1:12" x14ac:dyDescent="0.25">
      <c r="A14439" s="24" t="s">
        <v>3306</v>
      </c>
      <c r="B14439" s="26">
        <v>2018</v>
      </c>
      <c r="C14439" s="24">
        <v>4</v>
      </c>
      <c r="D14439" s="24" t="s">
        <v>15146</v>
      </c>
      <c r="E14439" s="26">
        <v>443</v>
      </c>
      <c r="F14439" s="26">
        <v>11735</v>
      </c>
      <c r="G14439" s="26" t="s">
        <v>15042</v>
      </c>
      <c r="H14439" s="24" t="s">
        <v>2766</v>
      </c>
      <c r="I14439" s="24" t="s">
        <v>2767</v>
      </c>
      <c r="J14439" s="27" t="s">
        <v>1</v>
      </c>
      <c r="K14439" s="28">
        <v>19.850000000000001</v>
      </c>
      <c r="L14439" s="28">
        <v>19.850000000000001</v>
      </c>
    </row>
    <row r="14440" spans="1:12" x14ac:dyDescent="0.25">
      <c r="A14440" s="24" t="s">
        <v>3306</v>
      </c>
      <c r="B14440" s="26">
        <v>2018</v>
      </c>
      <c r="C14440" s="24">
        <v>4</v>
      </c>
      <c r="D14440" s="24" t="s">
        <v>15155</v>
      </c>
      <c r="E14440" s="26">
        <v>456</v>
      </c>
      <c r="F14440" s="26">
        <v>11714</v>
      </c>
      <c r="G14440" s="26" t="s">
        <v>15021</v>
      </c>
      <c r="H14440" s="24" t="s">
        <v>3229</v>
      </c>
      <c r="I14440" s="24" t="s">
        <v>3230</v>
      </c>
      <c r="J14440" s="27" t="s">
        <v>15162</v>
      </c>
      <c r="K14440" s="28">
        <v>3156.58</v>
      </c>
      <c r="L14440" s="28">
        <v>3156.58</v>
      </c>
    </row>
    <row r="14441" spans="1:12" x14ac:dyDescent="0.25">
      <c r="A14441" s="24" t="s">
        <v>3306</v>
      </c>
      <c r="B14441" s="26">
        <v>2018</v>
      </c>
      <c r="C14441" s="24">
        <v>4</v>
      </c>
      <c r="D14441" s="24" t="s">
        <v>15155</v>
      </c>
      <c r="E14441" s="26">
        <v>457</v>
      </c>
      <c r="F14441" s="26">
        <v>11727</v>
      </c>
      <c r="G14441" s="26" t="s">
        <v>15034</v>
      </c>
      <c r="H14441" s="24" t="s">
        <v>3109</v>
      </c>
      <c r="I14441" s="24" t="s">
        <v>3110</v>
      </c>
      <c r="J14441" s="27" t="s">
        <v>15162</v>
      </c>
      <c r="K14441" s="28">
        <v>1066.93</v>
      </c>
      <c r="L14441" s="28">
        <v>1066.1300000000001</v>
      </c>
    </row>
    <row r="14442" spans="1:12" x14ac:dyDescent="0.25">
      <c r="A14442" s="24" t="s">
        <v>3306</v>
      </c>
      <c r="B14442" s="26">
        <v>2018</v>
      </c>
      <c r="C14442" s="24">
        <v>4</v>
      </c>
      <c r="D14442" s="24" t="s">
        <v>15155</v>
      </c>
      <c r="E14442" s="26">
        <v>458</v>
      </c>
      <c r="F14442" s="26">
        <v>11722</v>
      </c>
      <c r="G14442" s="26" t="s">
        <v>15029</v>
      </c>
      <c r="H14442" s="24" t="s">
        <v>3223</v>
      </c>
      <c r="I14442" s="24" t="s">
        <v>3224</v>
      </c>
      <c r="J14442" s="27" t="s">
        <v>15162</v>
      </c>
      <c r="K14442" s="28">
        <v>694.41</v>
      </c>
      <c r="L14442" s="28">
        <v>694.41</v>
      </c>
    </row>
    <row r="14443" spans="1:12" x14ac:dyDescent="0.25">
      <c r="A14443" s="24" t="s">
        <v>3306</v>
      </c>
      <c r="B14443" s="26">
        <v>2018</v>
      </c>
      <c r="C14443" s="24">
        <v>4</v>
      </c>
      <c r="D14443" s="24" t="s">
        <v>15147</v>
      </c>
      <c r="E14443" s="26">
        <v>443</v>
      </c>
      <c r="F14443" s="26">
        <v>11736</v>
      </c>
      <c r="G14443" s="26" t="s">
        <v>15043</v>
      </c>
      <c r="H14443" s="24" t="s">
        <v>3171</v>
      </c>
      <c r="I14443" s="24" t="s">
        <v>3172</v>
      </c>
      <c r="J14443" s="27" t="s">
        <v>1</v>
      </c>
      <c r="K14443" s="28">
        <v>19.850000000000001</v>
      </c>
      <c r="L14443" s="28">
        <v>19.850000000000001</v>
      </c>
    </row>
    <row r="14444" spans="1:12" x14ac:dyDescent="0.25">
      <c r="A14444" s="24" t="s">
        <v>3306</v>
      </c>
      <c r="B14444" s="26">
        <v>2018</v>
      </c>
      <c r="C14444" s="24">
        <v>4</v>
      </c>
      <c r="D14444" s="24" t="s">
        <v>15147</v>
      </c>
      <c r="E14444" s="26">
        <v>443</v>
      </c>
      <c r="F14444" s="26">
        <v>11737</v>
      </c>
      <c r="G14444" s="26" t="s">
        <v>15044</v>
      </c>
      <c r="H14444" s="24" t="s">
        <v>3171</v>
      </c>
      <c r="I14444" s="24" t="s">
        <v>3172</v>
      </c>
      <c r="J14444" s="27" t="s">
        <v>1</v>
      </c>
      <c r="K14444" s="28">
        <v>13.97</v>
      </c>
      <c r="L14444" s="28">
        <v>13.97</v>
      </c>
    </row>
    <row r="14445" spans="1:12" x14ac:dyDescent="0.25">
      <c r="A14445" s="24" t="s">
        <v>3306</v>
      </c>
      <c r="B14445" s="26">
        <v>2018</v>
      </c>
      <c r="C14445" s="24">
        <v>4</v>
      </c>
      <c r="D14445" s="24" t="s">
        <v>15147</v>
      </c>
      <c r="E14445" s="26">
        <v>443</v>
      </c>
      <c r="F14445" s="26">
        <v>11738</v>
      </c>
      <c r="G14445" s="26" t="s">
        <v>15045</v>
      </c>
      <c r="H14445" s="24" t="s">
        <v>1234</v>
      </c>
      <c r="I14445" s="24" t="s">
        <v>1235</v>
      </c>
      <c r="J14445" s="27" t="s">
        <v>1</v>
      </c>
      <c r="K14445" s="28">
        <v>19.850000000000001</v>
      </c>
      <c r="L14445" s="28">
        <v>19.850000000000001</v>
      </c>
    </row>
    <row r="14446" spans="1:12" x14ac:dyDescent="0.25">
      <c r="A14446" s="24" t="s">
        <v>3306</v>
      </c>
      <c r="B14446" s="26">
        <v>2018</v>
      </c>
      <c r="C14446" s="24">
        <v>4</v>
      </c>
      <c r="D14446" s="24" t="s">
        <v>15147</v>
      </c>
      <c r="E14446" s="26">
        <v>443</v>
      </c>
      <c r="F14446" s="26">
        <v>11739</v>
      </c>
      <c r="G14446" s="26" t="s">
        <v>15046</v>
      </c>
      <c r="H14446" s="24" t="s">
        <v>670</v>
      </c>
      <c r="I14446" s="24" t="s">
        <v>671</v>
      </c>
      <c r="J14446" s="27" t="s">
        <v>1</v>
      </c>
      <c r="K14446" s="28">
        <v>19.850000000000001</v>
      </c>
      <c r="L14446" s="28">
        <v>19.850000000000001</v>
      </c>
    </row>
    <row r="14447" spans="1:12" x14ac:dyDescent="0.25">
      <c r="A14447" s="24" t="s">
        <v>3306</v>
      </c>
      <c r="B14447" s="26">
        <v>2018</v>
      </c>
      <c r="C14447" s="24">
        <v>4</v>
      </c>
      <c r="D14447" s="24" t="s">
        <v>15147</v>
      </c>
      <c r="E14447" s="26">
        <v>443</v>
      </c>
      <c r="F14447" s="26">
        <v>11740</v>
      </c>
      <c r="G14447" s="26" t="s">
        <v>15047</v>
      </c>
      <c r="H14447" s="24" t="s">
        <v>274</v>
      </c>
      <c r="I14447" s="24" t="s">
        <v>275</v>
      </c>
      <c r="J14447" s="27" t="s">
        <v>1</v>
      </c>
      <c r="K14447" s="28">
        <v>52.69</v>
      </c>
      <c r="L14447" s="28">
        <v>52.69</v>
      </c>
    </row>
    <row r="14448" spans="1:12" x14ac:dyDescent="0.25">
      <c r="A14448" s="24" t="s">
        <v>3306</v>
      </c>
      <c r="B14448" s="26">
        <v>2018</v>
      </c>
      <c r="C14448" s="24">
        <v>4</v>
      </c>
      <c r="D14448" s="24" t="s">
        <v>15147</v>
      </c>
      <c r="E14448" s="26">
        <v>443</v>
      </c>
      <c r="F14448" s="26">
        <v>11741</v>
      </c>
      <c r="G14448" s="26" t="s">
        <v>15048</v>
      </c>
      <c r="H14448" s="24" t="s">
        <v>3231</v>
      </c>
      <c r="I14448" s="24" t="s">
        <v>3232</v>
      </c>
      <c r="J14448" s="27" t="s">
        <v>1</v>
      </c>
      <c r="K14448" s="28">
        <v>109.5</v>
      </c>
      <c r="L14448" s="28">
        <v>109.5</v>
      </c>
    </row>
    <row r="14449" spans="1:12" x14ac:dyDescent="0.25">
      <c r="A14449" s="24" t="s">
        <v>3306</v>
      </c>
      <c r="B14449" s="26">
        <v>2018</v>
      </c>
      <c r="C14449" s="24">
        <v>4</v>
      </c>
      <c r="D14449" s="24" t="s">
        <v>15147</v>
      </c>
      <c r="E14449" s="26">
        <v>475</v>
      </c>
      <c r="F14449" s="26">
        <v>11567</v>
      </c>
      <c r="G14449" s="26" t="s">
        <v>14874</v>
      </c>
      <c r="H14449" s="24" t="s">
        <v>3141</v>
      </c>
      <c r="I14449" s="24" t="s">
        <v>3142</v>
      </c>
      <c r="J14449" s="27" t="s">
        <v>15162</v>
      </c>
      <c r="K14449" s="28">
        <v>779.66</v>
      </c>
      <c r="L14449" s="28">
        <v>779.66</v>
      </c>
    </row>
    <row r="14450" spans="1:12" x14ac:dyDescent="0.25">
      <c r="A14450" s="24" t="s">
        <v>3307</v>
      </c>
      <c r="B14450" s="26">
        <v>2018</v>
      </c>
      <c r="C14450" s="24">
        <v>1</v>
      </c>
      <c r="D14450" s="24" t="s">
        <v>15126</v>
      </c>
      <c r="E14450" s="26">
        <v>684</v>
      </c>
      <c r="F14450" s="26">
        <v>11742</v>
      </c>
      <c r="G14450" s="26" t="s">
        <v>15049</v>
      </c>
      <c r="H14450" s="24" t="s">
        <v>3155</v>
      </c>
      <c r="I14450" s="24" t="s">
        <v>3156</v>
      </c>
      <c r="J14450" s="27" t="s">
        <v>1</v>
      </c>
      <c r="K14450" s="28">
        <v>48.78</v>
      </c>
      <c r="L14450" s="28">
        <v>48.78</v>
      </c>
    </row>
    <row r="14451" spans="1:12" x14ac:dyDescent="0.25">
      <c r="A14451" s="24" t="s">
        <v>3307</v>
      </c>
      <c r="B14451" s="26">
        <v>2018</v>
      </c>
      <c r="C14451" s="24">
        <v>1</v>
      </c>
      <c r="D14451" s="24" t="s">
        <v>15127</v>
      </c>
      <c r="E14451" s="26">
        <v>683</v>
      </c>
      <c r="F14451" s="26">
        <v>11743</v>
      </c>
      <c r="G14451" s="26" t="s">
        <v>15050</v>
      </c>
      <c r="H14451" s="24" t="s">
        <v>3233</v>
      </c>
      <c r="I14451" s="24" t="s">
        <v>3234</v>
      </c>
      <c r="J14451" s="27" t="s">
        <v>1</v>
      </c>
      <c r="K14451" s="28">
        <v>53.04</v>
      </c>
      <c r="L14451" s="28">
        <v>53.04</v>
      </c>
    </row>
    <row r="14452" spans="1:12" x14ac:dyDescent="0.25">
      <c r="A14452" s="24" t="s">
        <v>3307</v>
      </c>
      <c r="B14452" s="26">
        <v>2018</v>
      </c>
      <c r="C14452" s="24">
        <v>2</v>
      </c>
      <c r="D14452" s="24" t="s">
        <v>15122</v>
      </c>
      <c r="E14452" s="26">
        <v>622</v>
      </c>
      <c r="F14452" s="26">
        <v>11744</v>
      </c>
      <c r="G14452" s="26" t="s">
        <v>15051</v>
      </c>
      <c r="H14452" s="24" t="s">
        <v>3235</v>
      </c>
      <c r="I14452" s="24" t="s">
        <v>3236</v>
      </c>
      <c r="J14452" s="27" t="s">
        <v>1</v>
      </c>
      <c r="K14452" s="28">
        <v>102</v>
      </c>
      <c r="L14452" s="28">
        <v>102</v>
      </c>
    </row>
    <row r="14453" spans="1:12" x14ac:dyDescent="0.25">
      <c r="A14453" s="24" t="s">
        <v>3307</v>
      </c>
      <c r="B14453" s="26">
        <v>2018</v>
      </c>
      <c r="C14453" s="24">
        <v>2</v>
      </c>
      <c r="D14453" s="24" t="s">
        <v>15126</v>
      </c>
      <c r="E14453" s="26">
        <v>622</v>
      </c>
      <c r="F14453" s="26">
        <v>11745</v>
      </c>
      <c r="G14453" s="26" t="s">
        <v>15052</v>
      </c>
      <c r="H14453" s="24" t="s">
        <v>3237</v>
      </c>
      <c r="I14453" s="24" t="s">
        <v>3238</v>
      </c>
      <c r="J14453" s="27" t="s">
        <v>1</v>
      </c>
      <c r="K14453" s="28">
        <v>99.96</v>
      </c>
      <c r="L14453" s="28">
        <v>99.96</v>
      </c>
    </row>
    <row r="14454" spans="1:12" x14ac:dyDescent="0.25">
      <c r="A14454" s="24" t="s">
        <v>3307</v>
      </c>
      <c r="B14454" s="26">
        <v>2018</v>
      </c>
      <c r="C14454" s="24">
        <v>2</v>
      </c>
      <c r="D14454" s="24" t="s">
        <v>15126</v>
      </c>
      <c r="E14454" s="26">
        <v>622</v>
      </c>
      <c r="F14454" s="26">
        <v>11746</v>
      </c>
      <c r="G14454" s="26" t="s">
        <v>15053</v>
      </c>
      <c r="H14454" s="24" t="s">
        <v>3155</v>
      </c>
      <c r="I14454" s="24" t="s">
        <v>3156</v>
      </c>
      <c r="J14454" s="27" t="s">
        <v>1</v>
      </c>
      <c r="K14454" s="28">
        <v>36.72</v>
      </c>
      <c r="L14454" s="28">
        <v>36.72</v>
      </c>
    </row>
    <row r="14455" spans="1:12" x14ac:dyDescent="0.25">
      <c r="A14455" s="24" t="s">
        <v>3307</v>
      </c>
      <c r="B14455" s="26">
        <v>2018</v>
      </c>
      <c r="C14455" s="24">
        <v>2</v>
      </c>
      <c r="D14455" s="24" t="s">
        <v>15126</v>
      </c>
      <c r="E14455" s="26">
        <v>622</v>
      </c>
      <c r="F14455" s="26">
        <v>11747</v>
      </c>
      <c r="G14455" s="26" t="s">
        <v>15054</v>
      </c>
      <c r="H14455" s="24" t="s">
        <v>3239</v>
      </c>
      <c r="I14455" s="24" t="s">
        <v>3240</v>
      </c>
      <c r="J14455" s="27" t="s">
        <v>1</v>
      </c>
      <c r="K14455" s="28">
        <v>18.36</v>
      </c>
      <c r="L14455" s="28">
        <v>18.36</v>
      </c>
    </row>
    <row r="14456" spans="1:12" x14ac:dyDescent="0.25">
      <c r="A14456" s="24" t="s">
        <v>3307</v>
      </c>
      <c r="B14456" s="26">
        <v>2018</v>
      </c>
      <c r="C14456" s="24">
        <v>2</v>
      </c>
      <c r="D14456" s="24" t="s">
        <v>15126</v>
      </c>
      <c r="E14456" s="26">
        <v>622</v>
      </c>
      <c r="F14456" s="26">
        <v>11748</v>
      </c>
      <c r="G14456" s="26" t="s">
        <v>15055</v>
      </c>
      <c r="H14456" s="24" t="s">
        <v>3241</v>
      </c>
      <c r="I14456" s="24" t="s">
        <v>3242</v>
      </c>
      <c r="J14456" s="27" t="s">
        <v>1</v>
      </c>
      <c r="K14456" s="28">
        <v>36.72</v>
      </c>
      <c r="L14456" s="28">
        <v>18.36</v>
      </c>
    </row>
    <row r="14457" spans="1:12" x14ac:dyDescent="0.25">
      <c r="A14457" s="24" t="s">
        <v>3307</v>
      </c>
      <c r="B14457" s="26">
        <v>2018</v>
      </c>
      <c r="C14457" s="24">
        <v>2</v>
      </c>
      <c r="D14457" s="24" t="s">
        <v>15126</v>
      </c>
      <c r="E14457" s="26">
        <v>622</v>
      </c>
      <c r="F14457" s="26">
        <v>11749</v>
      </c>
      <c r="G14457" s="26" t="s">
        <v>15056</v>
      </c>
      <c r="H14457" s="24" t="s">
        <v>3239</v>
      </c>
      <c r="I14457" s="24" t="s">
        <v>3240</v>
      </c>
      <c r="J14457" s="27" t="s">
        <v>1</v>
      </c>
      <c r="K14457" s="28">
        <v>18.36</v>
      </c>
      <c r="L14457" s="28">
        <v>18.36</v>
      </c>
    </row>
    <row r="14458" spans="1:12" x14ac:dyDescent="0.25">
      <c r="A14458" s="24" t="s">
        <v>3307</v>
      </c>
      <c r="B14458" s="26">
        <v>2018</v>
      </c>
      <c r="C14458" s="24">
        <v>2</v>
      </c>
      <c r="D14458" s="24" t="s">
        <v>15126</v>
      </c>
      <c r="E14458" s="26">
        <v>622</v>
      </c>
      <c r="F14458" s="26">
        <v>11750</v>
      </c>
      <c r="G14458" s="26" t="s">
        <v>15057</v>
      </c>
      <c r="H14458" s="24" t="s">
        <v>3237</v>
      </c>
      <c r="I14458" s="24" t="s">
        <v>3238</v>
      </c>
      <c r="J14458" s="27" t="s">
        <v>1</v>
      </c>
      <c r="K14458" s="28">
        <v>18.36</v>
      </c>
      <c r="L14458" s="28">
        <v>18.36</v>
      </c>
    </row>
    <row r="14459" spans="1:12" x14ac:dyDescent="0.25">
      <c r="A14459" s="24" t="s">
        <v>3307</v>
      </c>
      <c r="B14459" s="26">
        <v>2018</v>
      </c>
      <c r="C14459" s="24">
        <v>2</v>
      </c>
      <c r="D14459" s="24" t="s">
        <v>15126</v>
      </c>
      <c r="E14459" s="26">
        <v>622</v>
      </c>
      <c r="F14459" s="26">
        <v>11751</v>
      </c>
      <c r="G14459" s="26" t="s">
        <v>15058</v>
      </c>
      <c r="H14459" s="24" t="s">
        <v>3237</v>
      </c>
      <c r="I14459" s="24" t="s">
        <v>3238</v>
      </c>
      <c r="J14459" s="27" t="s">
        <v>1</v>
      </c>
      <c r="K14459" s="28">
        <v>18.36</v>
      </c>
      <c r="L14459" s="28">
        <v>18.36</v>
      </c>
    </row>
    <row r="14460" spans="1:12" x14ac:dyDescent="0.25">
      <c r="A14460" s="24" t="s">
        <v>3307</v>
      </c>
      <c r="B14460" s="26">
        <v>2018</v>
      </c>
      <c r="C14460" s="24">
        <v>2</v>
      </c>
      <c r="D14460" s="24" t="s">
        <v>15126</v>
      </c>
      <c r="E14460" s="26">
        <v>622</v>
      </c>
      <c r="F14460" s="26">
        <v>11752</v>
      </c>
      <c r="G14460" s="26" t="s">
        <v>15059</v>
      </c>
      <c r="H14460" s="24" t="s">
        <v>3239</v>
      </c>
      <c r="I14460" s="24" t="s">
        <v>3240</v>
      </c>
      <c r="J14460" s="27" t="s">
        <v>1</v>
      </c>
      <c r="K14460" s="28">
        <v>18.36</v>
      </c>
      <c r="L14460" s="28">
        <v>18.36</v>
      </c>
    </row>
    <row r="14461" spans="1:12" x14ac:dyDescent="0.25">
      <c r="A14461" s="24" t="s">
        <v>3307</v>
      </c>
      <c r="B14461" s="26">
        <v>2018</v>
      </c>
      <c r="C14461" s="24">
        <v>2</v>
      </c>
      <c r="D14461" s="24" t="s">
        <v>15126</v>
      </c>
      <c r="E14461" s="26">
        <v>622</v>
      </c>
      <c r="F14461" s="26">
        <v>11753</v>
      </c>
      <c r="G14461" s="26" t="s">
        <v>15060</v>
      </c>
      <c r="H14461" s="24" t="s">
        <v>3237</v>
      </c>
      <c r="I14461" s="24" t="s">
        <v>3238</v>
      </c>
      <c r="J14461" s="27" t="s">
        <v>1</v>
      </c>
      <c r="K14461" s="28">
        <v>99.96</v>
      </c>
      <c r="L14461" s="28">
        <v>99.96</v>
      </c>
    </row>
    <row r="14462" spans="1:12" x14ac:dyDescent="0.25">
      <c r="A14462" s="24" t="s">
        <v>3307</v>
      </c>
      <c r="B14462" s="26">
        <v>2018</v>
      </c>
      <c r="C14462" s="24">
        <v>2</v>
      </c>
      <c r="D14462" s="24" t="s">
        <v>15126</v>
      </c>
      <c r="E14462" s="26">
        <v>622</v>
      </c>
      <c r="F14462" s="26">
        <v>11754</v>
      </c>
      <c r="G14462" s="26" t="s">
        <v>15061</v>
      </c>
      <c r="H14462" s="24" t="s">
        <v>3239</v>
      </c>
      <c r="I14462" s="24" t="s">
        <v>3240</v>
      </c>
      <c r="J14462" s="27" t="s">
        <v>1</v>
      </c>
      <c r="K14462" s="28">
        <v>18.36</v>
      </c>
      <c r="L14462" s="28">
        <v>18.36</v>
      </c>
    </row>
    <row r="14463" spans="1:12" x14ac:dyDescent="0.25">
      <c r="A14463" s="24" t="s">
        <v>3307</v>
      </c>
      <c r="B14463" s="26">
        <v>2018</v>
      </c>
      <c r="C14463" s="24">
        <v>2</v>
      </c>
      <c r="D14463" s="24" t="s">
        <v>15126</v>
      </c>
      <c r="E14463" s="26">
        <v>622</v>
      </c>
      <c r="F14463" s="26">
        <v>11755</v>
      </c>
      <c r="G14463" s="26" t="s">
        <v>15062</v>
      </c>
      <c r="H14463" s="24" t="s">
        <v>3237</v>
      </c>
      <c r="I14463" s="24" t="s">
        <v>3238</v>
      </c>
      <c r="J14463" s="27" t="s">
        <v>1</v>
      </c>
      <c r="K14463" s="28">
        <v>140.76</v>
      </c>
      <c r="L14463" s="28">
        <v>140.76</v>
      </c>
    </row>
    <row r="14464" spans="1:12" x14ac:dyDescent="0.25">
      <c r="A14464" s="24" t="s">
        <v>3307</v>
      </c>
      <c r="B14464" s="26">
        <v>2018</v>
      </c>
      <c r="C14464" s="24">
        <v>2</v>
      </c>
      <c r="D14464" s="24" t="s">
        <v>15126</v>
      </c>
      <c r="E14464" s="26">
        <v>622</v>
      </c>
      <c r="F14464" s="26">
        <v>11756</v>
      </c>
      <c r="G14464" s="26" t="s">
        <v>15063</v>
      </c>
      <c r="H14464" s="24" t="s">
        <v>3237</v>
      </c>
      <c r="I14464" s="24" t="s">
        <v>3238</v>
      </c>
      <c r="J14464" s="27" t="s">
        <v>1</v>
      </c>
      <c r="K14464" s="28">
        <v>122.4</v>
      </c>
      <c r="L14464" s="28">
        <v>122.4</v>
      </c>
    </row>
    <row r="14465" spans="1:12" x14ac:dyDescent="0.25">
      <c r="A14465" s="24" t="s">
        <v>3307</v>
      </c>
      <c r="B14465" s="26">
        <v>2018</v>
      </c>
      <c r="C14465" s="24">
        <v>2</v>
      </c>
      <c r="D14465" s="24" t="s">
        <v>15126</v>
      </c>
      <c r="E14465" s="26">
        <v>622</v>
      </c>
      <c r="F14465" s="26">
        <v>11757</v>
      </c>
      <c r="G14465" s="26" t="s">
        <v>15064</v>
      </c>
      <c r="H14465" s="24" t="s">
        <v>3243</v>
      </c>
      <c r="I14465" s="24" t="s">
        <v>3244</v>
      </c>
      <c r="J14465" s="27" t="s">
        <v>1</v>
      </c>
      <c r="K14465" s="28">
        <v>36.72</v>
      </c>
      <c r="L14465" s="28">
        <v>36.72</v>
      </c>
    </row>
    <row r="14466" spans="1:12" x14ac:dyDescent="0.25">
      <c r="A14466" s="24" t="s">
        <v>3307</v>
      </c>
      <c r="B14466" s="26">
        <v>2018</v>
      </c>
      <c r="C14466" s="24">
        <v>2</v>
      </c>
      <c r="D14466" s="24" t="s">
        <v>15126</v>
      </c>
      <c r="E14466" s="26">
        <v>622</v>
      </c>
      <c r="F14466" s="26">
        <v>11758</v>
      </c>
      <c r="G14466" s="26" t="s">
        <v>15065</v>
      </c>
      <c r="H14466" s="24" t="s">
        <v>3239</v>
      </c>
      <c r="I14466" s="24" t="s">
        <v>3240</v>
      </c>
      <c r="J14466" s="27" t="s">
        <v>1</v>
      </c>
      <c r="K14466" s="28">
        <v>55.08</v>
      </c>
      <c r="L14466" s="28">
        <v>55.08</v>
      </c>
    </row>
    <row r="14467" spans="1:12" x14ac:dyDescent="0.25">
      <c r="A14467" s="24" t="s">
        <v>3307</v>
      </c>
      <c r="B14467" s="26">
        <v>2018</v>
      </c>
      <c r="C14467" s="24">
        <v>2</v>
      </c>
      <c r="D14467" s="24" t="s">
        <v>15126</v>
      </c>
      <c r="E14467" s="26">
        <v>622</v>
      </c>
      <c r="F14467" s="26">
        <v>11759</v>
      </c>
      <c r="G14467" s="26" t="s">
        <v>15066</v>
      </c>
      <c r="H14467" s="24" t="s">
        <v>3237</v>
      </c>
      <c r="I14467" s="24" t="s">
        <v>3238</v>
      </c>
      <c r="J14467" s="27" t="s">
        <v>1</v>
      </c>
      <c r="K14467" s="28">
        <v>120.36</v>
      </c>
      <c r="L14467" s="28">
        <v>120.36</v>
      </c>
    </row>
    <row r="14468" spans="1:12" x14ac:dyDescent="0.25">
      <c r="A14468" s="24" t="s">
        <v>3307</v>
      </c>
      <c r="B14468" s="26">
        <v>2018</v>
      </c>
      <c r="C14468" s="24">
        <v>2</v>
      </c>
      <c r="D14468" s="24" t="s">
        <v>15126</v>
      </c>
      <c r="E14468" s="26">
        <v>622</v>
      </c>
      <c r="F14468" s="26">
        <v>11760</v>
      </c>
      <c r="G14468" s="26" t="s">
        <v>15067</v>
      </c>
      <c r="H14468" s="24" t="s">
        <v>3155</v>
      </c>
      <c r="I14468" s="24" t="s">
        <v>3156</v>
      </c>
      <c r="J14468" s="27" t="s">
        <v>1</v>
      </c>
      <c r="K14468" s="28">
        <v>79.56</v>
      </c>
      <c r="L14468" s="28">
        <v>79.56</v>
      </c>
    </row>
    <row r="14469" spans="1:12" x14ac:dyDescent="0.25">
      <c r="A14469" s="24" t="s">
        <v>3307</v>
      </c>
      <c r="B14469" s="26">
        <v>2018</v>
      </c>
      <c r="C14469" s="24">
        <v>2</v>
      </c>
      <c r="D14469" s="24" t="s">
        <v>15126</v>
      </c>
      <c r="E14469" s="26">
        <v>622</v>
      </c>
      <c r="F14469" s="26">
        <v>11761</v>
      </c>
      <c r="G14469" s="26" t="s">
        <v>15068</v>
      </c>
      <c r="H14469" s="24" t="s">
        <v>3243</v>
      </c>
      <c r="I14469" s="24" t="s">
        <v>3244</v>
      </c>
      <c r="J14469" s="27" t="s">
        <v>1</v>
      </c>
      <c r="K14469" s="28">
        <v>18.36</v>
      </c>
      <c r="L14469" s="28">
        <v>18.36</v>
      </c>
    </row>
    <row r="14470" spans="1:12" x14ac:dyDescent="0.25">
      <c r="A14470" s="24" t="s">
        <v>3307</v>
      </c>
      <c r="B14470" s="26">
        <v>2018</v>
      </c>
      <c r="C14470" s="24">
        <v>2</v>
      </c>
      <c r="D14470" s="24" t="s">
        <v>15126</v>
      </c>
      <c r="E14470" s="26">
        <v>622</v>
      </c>
      <c r="F14470" s="26">
        <v>11762</v>
      </c>
      <c r="G14470" s="26" t="s">
        <v>15069</v>
      </c>
      <c r="H14470" s="24" t="s">
        <v>3237</v>
      </c>
      <c r="I14470" s="24" t="s">
        <v>3238</v>
      </c>
      <c r="J14470" s="27" t="s">
        <v>1</v>
      </c>
      <c r="K14470" s="28">
        <v>140.76</v>
      </c>
      <c r="L14470" s="28">
        <v>140.76</v>
      </c>
    </row>
    <row r="14471" spans="1:12" x14ac:dyDescent="0.25">
      <c r="A14471" s="24" t="s">
        <v>3307</v>
      </c>
      <c r="B14471" s="26">
        <v>2018</v>
      </c>
      <c r="C14471" s="24">
        <v>2</v>
      </c>
      <c r="D14471" s="24" t="s">
        <v>15126</v>
      </c>
      <c r="E14471" s="26">
        <v>622</v>
      </c>
      <c r="F14471" s="26">
        <v>11763</v>
      </c>
      <c r="G14471" s="26" t="s">
        <v>15070</v>
      </c>
      <c r="H14471" s="24" t="s">
        <v>3239</v>
      </c>
      <c r="I14471" s="24" t="s">
        <v>3240</v>
      </c>
      <c r="J14471" s="27" t="s">
        <v>1</v>
      </c>
      <c r="K14471" s="28">
        <v>18.36</v>
      </c>
      <c r="L14471" s="28">
        <v>18.36</v>
      </c>
    </row>
    <row r="14472" spans="1:12" x14ac:dyDescent="0.25">
      <c r="A14472" s="24" t="s">
        <v>3307</v>
      </c>
      <c r="B14472" s="26">
        <v>2018</v>
      </c>
      <c r="C14472" s="24">
        <v>2</v>
      </c>
      <c r="D14472" s="24" t="s">
        <v>15126</v>
      </c>
      <c r="E14472" s="26">
        <v>622</v>
      </c>
      <c r="F14472" s="26">
        <v>11764</v>
      </c>
      <c r="G14472" s="26" t="s">
        <v>15071</v>
      </c>
      <c r="H14472" s="24" t="s">
        <v>3239</v>
      </c>
      <c r="I14472" s="24" t="s">
        <v>3240</v>
      </c>
      <c r="J14472" s="27" t="s">
        <v>1</v>
      </c>
      <c r="K14472" s="28">
        <v>18.36</v>
      </c>
      <c r="L14472" s="28">
        <v>18.36</v>
      </c>
    </row>
    <row r="14473" spans="1:12" x14ac:dyDescent="0.25">
      <c r="A14473" s="24" t="s">
        <v>3307</v>
      </c>
      <c r="B14473" s="26">
        <v>2018</v>
      </c>
      <c r="C14473" s="24">
        <v>2</v>
      </c>
      <c r="D14473" s="24" t="s">
        <v>15126</v>
      </c>
      <c r="E14473" s="26">
        <v>622</v>
      </c>
      <c r="F14473" s="26">
        <v>11765</v>
      </c>
      <c r="G14473" s="26" t="s">
        <v>15072</v>
      </c>
      <c r="H14473" s="24" t="s">
        <v>3239</v>
      </c>
      <c r="I14473" s="24" t="s">
        <v>3240</v>
      </c>
      <c r="J14473" s="27" t="s">
        <v>1</v>
      </c>
      <c r="K14473" s="28">
        <v>18.36</v>
      </c>
      <c r="L14473" s="28">
        <v>18.36</v>
      </c>
    </row>
    <row r="14474" spans="1:12" x14ac:dyDescent="0.25">
      <c r="A14474" s="24" t="s">
        <v>3307</v>
      </c>
      <c r="B14474" s="26">
        <v>2018</v>
      </c>
      <c r="C14474" s="24">
        <v>2</v>
      </c>
      <c r="D14474" s="24" t="s">
        <v>15126</v>
      </c>
      <c r="E14474" s="26">
        <v>622</v>
      </c>
      <c r="F14474" s="26">
        <v>11766</v>
      </c>
      <c r="G14474" s="26" t="s">
        <v>15073</v>
      </c>
      <c r="H14474" s="24" t="s">
        <v>3155</v>
      </c>
      <c r="I14474" s="24" t="s">
        <v>3156</v>
      </c>
      <c r="J14474" s="27" t="s">
        <v>1</v>
      </c>
      <c r="K14474" s="28">
        <v>18.36</v>
      </c>
      <c r="L14474" s="28">
        <v>18.36</v>
      </c>
    </row>
    <row r="14475" spans="1:12" x14ac:dyDescent="0.25">
      <c r="A14475" s="24" t="s">
        <v>3307</v>
      </c>
      <c r="B14475" s="26">
        <v>2018</v>
      </c>
      <c r="C14475" s="24">
        <v>2</v>
      </c>
      <c r="D14475" s="24" t="s">
        <v>15126</v>
      </c>
      <c r="E14475" s="26">
        <v>622</v>
      </c>
      <c r="F14475" s="26">
        <v>11767</v>
      </c>
      <c r="G14475" s="26" t="s">
        <v>15074</v>
      </c>
      <c r="H14475" s="24" t="s">
        <v>3155</v>
      </c>
      <c r="I14475" s="24" t="s">
        <v>3156</v>
      </c>
      <c r="J14475" s="27" t="s">
        <v>1</v>
      </c>
      <c r="K14475" s="28">
        <v>18.36</v>
      </c>
      <c r="L14475" s="28">
        <v>18.36</v>
      </c>
    </row>
    <row r="14476" spans="1:12" x14ac:dyDescent="0.25">
      <c r="A14476" s="24" t="s">
        <v>3307</v>
      </c>
      <c r="B14476" s="26">
        <v>2018</v>
      </c>
      <c r="C14476" s="24">
        <v>2</v>
      </c>
      <c r="D14476" s="24" t="s">
        <v>15126</v>
      </c>
      <c r="E14476" s="26">
        <v>622</v>
      </c>
      <c r="F14476" s="26">
        <v>11768</v>
      </c>
      <c r="G14476" s="26" t="s">
        <v>15075</v>
      </c>
      <c r="H14476" s="24" t="s">
        <v>3155</v>
      </c>
      <c r="I14476" s="24" t="s">
        <v>3156</v>
      </c>
      <c r="J14476" s="27" t="s">
        <v>1</v>
      </c>
      <c r="K14476" s="28">
        <v>18.36</v>
      </c>
      <c r="L14476" s="28">
        <v>18.36</v>
      </c>
    </row>
    <row r="14477" spans="1:12" x14ac:dyDescent="0.25">
      <c r="A14477" s="24" t="s">
        <v>3307</v>
      </c>
      <c r="B14477" s="26">
        <v>2018</v>
      </c>
      <c r="C14477" s="24">
        <v>2</v>
      </c>
      <c r="D14477" s="24" t="s">
        <v>15126</v>
      </c>
      <c r="E14477" s="26">
        <v>685</v>
      </c>
      <c r="F14477" s="26">
        <v>11769</v>
      </c>
      <c r="G14477" s="26" t="s">
        <v>15076</v>
      </c>
      <c r="H14477" s="24" t="s">
        <v>3239</v>
      </c>
      <c r="I14477" s="24" t="s">
        <v>3240</v>
      </c>
      <c r="J14477" s="27" t="s">
        <v>1</v>
      </c>
      <c r="K14477" s="28">
        <v>22.77</v>
      </c>
      <c r="L14477" s="28">
        <v>22.77</v>
      </c>
    </row>
    <row r="14478" spans="1:12" x14ac:dyDescent="0.25">
      <c r="A14478" s="24" t="s">
        <v>3307</v>
      </c>
      <c r="B14478" s="26">
        <v>2018</v>
      </c>
      <c r="C14478" s="24">
        <v>2</v>
      </c>
      <c r="D14478" s="24" t="s">
        <v>15126</v>
      </c>
      <c r="E14478" s="26">
        <v>685</v>
      </c>
      <c r="F14478" s="26">
        <v>11770</v>
      </c>
      <c r="G14478" s="26" t="s">
        <v>15077</v>
      </c>
      <c r="H14478" s="24" t="s">
        <v>3245</v>
      </c>
      <c r="I14478" s="24" t="s">
        <v>3246</v>
      </c>
      <c r="J14478" s="27" t="s">
        <v>1</v>
      </c>
      <c r="K14478" s="28">
        <v>26.13</v>
      </c>
      <c r="L14478" s="28">
        <v>26.13</v>
      </c>
    </row>
    <row r="14479" spans="1:12" x14ac:dyDescent="0.25">
      <c r="A14479" s="24" t="s">
        <v>3307</v>
      </c>
      <c r="B14479" s="26">
        <v>2018</v>
      </c>
      <c r="C14479" s="24">
        <v>2</v>
      </c>
      <c r="D14479" s="24" t="s">
        <v>15126</v>
      </c>
      <c r="E14479" s="26">
        <v>685</v>
      </c>
      <c r="F14479" s="26">
        <v>11771</v>
      </c>
      <c r="G14479" s="26" t="s">
        <v>15078</v>
      </c>
      <c r="H14479" s="24" t="s">
        <v>3239</v>
      </c>
      <c r="I14479" s="24" t="s">
        <v>3240</v>
      </c>
      <c r="J14479" s="27" t="s">
        <v>1</v>
      </c>
      <c r="K14479" s="28">
        <v>53.31</v>
      </c>
      <c r="L14479" s="28">
        <v>53.31</v>
      </c>
    </row>
    <row r="14480" spans="1:12" x14ac:dyDescent="0.25">
      <c r="A14480" s="24" t="s">
        <v>3307</v>
      </c>
      <c r="B14480" s="26">
        <v>2018</v>
      </c>
      <c r="C14480" s="24">
        <v>2</v>
      </c>
      <c r="D14480" s="24" t="s">
        <v>15126</v>
      </c>
      <c r="E14480" s="26">
        <v>685</v>
      </c>
      <c r="F14480" s="26">
        <v>11772</v>
      </c>
      <c r="G14480" s="26" t="s">
        <v>15079</v>
      </c>
      <c r="H14480" s="24" t="s">
        <v>3237</v>
      </c>
      <c r="I14480" s="24" t="s">
        <v>3238</v>
      </c>
      <c r="J14480" s="27" t="s">
        <v>1</v>
      </c>
      <c r="K14480" s="28">
        <v>48.9</v>
      </c>
      <c r="L14480" s="28">
        <v>48.9</v>
      </c>
    </row>
    <row r="14481" spans="1:12" x14ac:dyDescent="0.25">
      <c r="A14481" s="24" t="s">
        <v>3307</v>
      </c>
      <c r="B14481" s="26">
        <v>2018</v>
      </c>
      <c r="C14481" s="24">
        <v>2</v>
      </c>
      <c r="D14481" s="24" t="s">
        <v>15126</v>
      </c>
      <c r="E14481" s="26">
        <v>685</v>
      </c>
      <c r="F14481" s="26">
        <v>11773</v>
      </c>
      <c r="G14481" s="26" t="s">
        <v>15080</v>
      </c>
      <c r="H14481" s="24" t="s">
        <v>3155</v>
      </c>
      <c r="I14481" s="24" t="s">
        <v>3156</v>
      </c>
      <c r="J14481" s="27" t="s">
        <v>1</v>
      </c>
      <c r="K14481" s="28">
        <v>18.36</v>
      </c>
      <c r="L14481" s="28">
        <v>18.36</v>
      </c>
    </row>
    <row r="14482" spans="1:12" x14ac:dyDescent="0.25">
      <c r="A14482" s="24" t="s">
        <v>3307</v>
      </c>
      <c r="B14482" s="26">
        <v>2018</v>
      </c>
      <c r="C14482" s="24">
        <v>2</v>
      </c>
      <c r="D14482" s="24" t="s">
        <v>15126</v>
      </c>
      <c r="E14482" s="26">
        <v>686</v>
      </c>
      <c r="F14482" s="26">
        <v>11743</v>
      </c>
      <c r="G14482" s="26" t="s">
        <v>15050</v>
      </c>
      <c r="H14482" s="24" t="s">
        <v>3239</v>
      </c>
      <c r="I14482" s="24" t="s">
        <v>3240</v>
      </c>
      <c r="J14482" s="27" t="s">
        <v>1</v>
      </c>
      <c r="K14482" s="28">
        <v>41.13</v>
      </c>
      <c r="L14482" s="28">
        <v>41.13</v>
      </c>
    </row>
    <row r="14483" spans="1:12" x14ac:dyDescent="0.25">
      <c r="A14483" s="24" t="s">
        <v>3307</v>
      </c>
      <c r="B14483" s="26">
        <v>2018</v>
      </c>
      <c r="C14483" s="24">
        <v>2</v>
      </c>
      <c r="D14483" s="24" t="s">
        <v>15126</v>
      </c>
      <c r="E14483" s="26">
        <v>687</v>
      </c>
      <c r="F14483" s="26">
        <v>11742</v>
      </c>
      <c r="G14483" s="26" t="s">
        <v>15049</v>
      </c>
      <c r="H14483" s="24" t="s">
        <v>3155</v>
      </c>
      <c r="I14483" s="24" t="s">
        <v>3156</v>
      </c>
      <c r="J14483" s="27" t="s">
        <v>1</v>
      </c>
      <c r="K14483" s="28">
        <v>41.13</v>
      </c>
      <c r="L14483" s="28">
        <v>41.13</v>
      </c>
    </row>
    <row r="14484" spans="1:12" x14ac:dyDescent="0.25">
      <c r="A14484" s="24" t="s">
        <v>3307</v>
      </c>
      <c r="B14484" s="26">
        <v>2018</v>
      </c>
      <c r="C14484" s="24">
        <v>2</v>
      </c>
      <c r="D14484" s="24" t="s">
        <v>15126</v>
      </c>
      <c r="E14484" s="26">
        <v>688</v>
      </c>
      <c r="F14484" s="26">
        <v>11774</v>
      </c>
      <c r="G14484" s="26" t="s">
        <v>15081</v>
      </c>
      <c r="H14484" s="24" t="s">
        <v>2570</v>
      </c>
      <c r="I14484" s="24" t="s">
        <v>2571</v>
      </c>
      <c r="J14484" s="27" t="s">
        <v>0</v>
      </c>
      <c r="K14484" s="28">
        <v>32.74</v>
      </c>
      <c r="L14484" s="28">
        <v>32.74</v>
      </c>
    </row>
    <row r="14485" spans="1:12" x14ac:dyDescent="0.25">
      <c r="A14485" s="24" t="s">
        <v>3307</v>
      </c>
      <c r="B14485" s="26">
        <v>2018</v>
      </c>
      <c r="C14485" s="24">
        <v>2</v>
      </c>
      <c r="D14485" s="24" t="s">
        <v>15126</v>
      </c>
      <c r="E14485" s="26">
        <v>688</v>
      </c>
      <c r="F14485" s="26">
        <v>11775</v>
      </c>
      <c r="G14485" s="26" t="s">
        <v>15082</v>
      </c>
      <c r="H14485" s="24" t="s">
        <v>3247</v>
      </c>
      <c r="I14485" s="24" t="s">
        <v>3248</v>
      </c>
      <c r="J14485" s="27" t="s">
        <v>0</v>
      </c>
      <c r="K14485" s="28">
        <v>32.74</v>
      </c>
      <c r="L14485" s="28">
        <v>32.74</v>
      </c>
    </row>
    <row r="14486" spans="1:12" x14ac:dyDescent="0.25">
      <c r="A14486" s="24" t="s">
        <v>3307</v>
      </c>
      <c r="B14486" s="26">
        <v>2018</v>
      </c>
      <c r="C14486" s="24">
        <v>2</v>
      </c>
      <c r="D14486" s="24" t="s">
        <v>15126</v>
      </c>
      <c r="E14486" s="26">
        <v>688</v>
      </c>
      <c r="F14486" s="26">
        <v>11776</v>
      </c>
      <c r="G14486" s="26" t="s">
        <v>15083</v>
      </c>
      <c r="H14486" s="24" t="s">
        <v>3249</v>
      </c>
      <c r="I14486" s="24" t="s">
        <v>3250</v>
      </c>
      <c r="J14486" s="27" t="s">
        <v>0</v>
      </c>
      <c r="K14486" s="28">
        <v>32.74</v>
      </c>
      <c r="L14486" s="28">
        <v>32.74</v>
      </c>
    </row>
    <row r="14487" spans="1:12" x14ac:dyDescent="0.25">
      <c r="A14487" s="24" t="s">
        <v>3307</v>
      </c>
      <c r="B14487" s="26">
        <v>2018</v>
      </c>
      <c r="C14487" s="24">
        <v>2</v>
      </c>
      <c r="D14487" s="24" t="s">
        <v>15126</v>
      </c>
      <c r="E14487" s="26">
        <v>688</v>
      </c>
      <c r="F14487" s="26">
        <v>11777</v>
      </c>
      <c r="G14487" s="26" t="s">
        <v>15084</v>
      </c>
      <c r="H14487" s="24" t="s">
        <v>3251</v>
      </c>
      <c r="I14487" s="24" t="s">
        <v>3252</v>
      </c>
      <c r="J14487" s="27" t="s">
        <v>0</v>
      </c>
      <c r="K14487" s="28">
        <v>32.74</v>
      </c>
      <c r="L14487" s="28">
        <v>32.74</v>
      </c>
    </row>
    <row r="14488" spans="1:12" x14ac:dyDescent="0.25">
      <c r="A14488" s="24" t="s">
        <v>3307</v>
      </c>
      <c r="B14488" s="26">
        <v>2018</v>
      </c>
      <c r="C14488" s="24">
        <v>2</v>
      </c>
      <c r="D14488" s="24" t="s">
        <v>15126</v>
      </c>
      <c r="E14488" s="26">
        <v>688</v>
      </c>
      <c r="F14488" s="26">
        <v>11778</v>
      </c>
      <c r="G14488" s="26" t="s">
        <v>15085</v>
      </c>
      <c r="H14488" s="24" t="s">
        <v>3249</v>
      </c>
      <c r="I14488" s="24" t="s">
        <v>3250</v>
      </c>
      <c r="J14488" s="27" t="s">
        <v>0</v>
      </c>
      <c r="K14488" s="28">
        <v>32.74</v>
      </c>
      <c r="L14488" s="28">
        <v>32.74</v>
      </c>
    </row>
    <row r="14489" spans="1:12" x14ac:dyDescent="0.25">
      <c r="A14489" s="24" t="s">
        <v>3307</v>
      </c>
      <c r="B14489" s="26">
        <v>2018</v>
      </c>
      <c r="C14489" s="24">
        <v>2</v>
      </c>
      <c r="D14489" s="24" t="s">
        <v>15126</v>
      </c>
      <c r="E14489" s="26">
        <v>688</v>
      </c>
      <c r="F14489" s="26">
        <v>11779</v>
      </c>
      <c r="G14489" s="26" t="s">
        <v>15086</v>
      </c>
      <c r="H14489" s="24" t="s">
        <v>3253</v>
      </c>
      <c r="I14489" s="24" t="s">
        <v>3254</v>
      </c>
      <c r="J14489" s="27" t="s">
        <v>0</v>
      </c>
      <c r="K14489" s="28">
        <v>32.74</v>
      </c>
      <c r="L14489" s="28">
        <v>32.74</v>
      </c>
    </row>
    <row r="14490" spans="1:12" x14ac:dyDescent="0.25">
      <c r="A14490" s="24" t="s">
        <v>3307</v>
      </c>
      <c r="B14490" s="26">
        <v>2018</v>
      </c>
      <c r="C14490" s="24">
        <v>2</v>
      </c>
      <c r="D14490" s="24" t="s">
        <v>15126</v>
      </c>
      <c r="E14490" s="26">
        <v>688</v>
      </c>
      <c r="F14490" s="26">
        <v>11780</v>
      </c>
      <c r="G14490" s="26" t="s">
        <v>15087</v>
      </c>
      <c r="H14490" s="24" t="s">
        <v>3255</v>
      </c>
      <c r="I14490" s="24" t="s">
        <v>3256</v>
      </c>
      <c r="J14490" s="27" t="s">
        <v>0</v>
      </c>
      <c r="K14490" s="28">
        <v>32.74</v>
      </c>
      <c r="L14490" s="28">
        <v>32.74</v>
      </c>
    </row>
    <row r="14491" spans="1:12" x14ac:dyDescent="0.25">
      <c r="A14491" s="24" t="s">
        <v>3307</v>
      </c>
      <c r="B14491" s="26">
        <v>2018</v>
      </c>
      <c r="C14491" s="24">
        <v>2</v>
      </c>
      <c r="D14491" s="24" t="s">
        <v>15126</v>
      </c>
      <c r="E14491" s="26">
        <v>689</v>
      </c>
      <c r="F14491" s="26">
        <v>11781</v>
      </c>
      <c r="G14491" s="26" t="s">
        <v>15088</v>
      </c>
      <c r="H14491" s="24" t="s">
        <v>3257</v>
      </c>
      <c r="I14491" s="24" t="s">
        <v>3258</v>
      </c>
      <c r="J14491" s="27" t="s">
        <v>0</v>
      </c>
      <c r="K14491" s="28">
        <v>32.74</v>
      </c>
      <c r="L14491" s="28">
        <v>32.74</v>
      </c>
    </row>
    <row r="14492" spans="1:12" x14ac:dyDescent="0.25">
      <c r="A14492" s="24" t="s">
        <v>3307</v>
      </c>
      <c r="B14492" s="26">
        <v>2018</v>
      </c>
      <c r="C14492" s="24">
        <v>2</v>
      </c>
      <c r="D14492" s="24" t="s">
        <v>15126</v>
      </c>
      <c r="E14492" s="26">
        <v>689</v>
      </c>
      <c r="F14492" s="26">
        <v>11782</v>
      </c>
      <c r="G14492" s="26" t="s">
        <v>15089</v>
      </c>
      <c r="H14492" s="24" t="s">
        <v>3259</v>
      </c>
      <c r="I14492" s="24" t="s">
        <v>3260</v>
      </c>
      <c r="J14492" s="27" t="s">
        <v>0</v>
      </c>
      <c r="K14492" s="28">
        <v>32.74</v>
      </c>
      <c r="L14492" s="28">
        <v>32.74</v>
      </c>
    </row>
    <row r="14493" spans="1:12" x14ac:dyDescent="0.25">
      <c r="A14493" s="24" t="s">
        <v>3307</v>
      </c>
      <c r="B14493" s="26">
        <v>2018</v>
      </c>
      <c r="C14493" s="24">
        <v>2</v>
      </c>
      <c r="D14493" s="24" t="s">
        <v>15126</v>
      </c>
      <c r="E14493" s="26">
        <v>690</v>
      </c>
      <c r="F14493" s="26">
        <v>11783</v>
      </c>
      <c r="G14493" s="26" t="s">
        <v>15090</v>
      </c>
      <c r="H14493" s="24" t="s">
        <v>3261</v>
      </c>
      <c r="I14493" s="24" t="s">
        <v>3262</v>
      </c>
      <c r="J14493" s="27" t="s">
        <v>0</v>
      </c>
      <c r="K14493" s="28">
        <v>32.74</v>
      </c>
      <c r="L14493" s="28">
        <v>32.74</v>
      </c>
    </row>
    <row r="14494" spans="1:12" x14ac:dyDescent="0.25">
      <c r="A14494" s="24" t="s">
        <v>3307</v>
      </c>
      <c r="B14494" s="26">
        <v>2018</v>
      </c>
      <c r="C14494" s="24">
        <v>2</v>
      </c>
      <c r="D14494" s="24" t="s">
        <v>15126</v>
      </c>
      <c r="E14494" s="26">
        <v>690</v>
      </c>
      <c r="F14494" s="26">
        <v>11784</v>
      </c>
      <c r="G14494" s="26" t="s">
        <v>15091</v>
      </c>
      <c r="H14494" s="24" t="s">
        <v>3263</v>
      </c>
      <c r="I14494" s="24" t="s">
        <v>3264</v>
      </c>
      <c r="J14494" s="27" t="s">
        <v>0</v>
      </c>
      <c r="K14494" s="28">
        <v>32.74</v>
      </c>
      <c r="L14494" s="28">
        <v>32.74</v>
      </c>
    </row>
    <row r="14495" spans="1:12" x14ac:dyDescent="0.25">
      <c r="A14495" s="24" t="s">
        <v>3307</v>
      </c>
      <c r="B14495" s="26">
        <v>2018</v>
      </c>
      <c r="C14495" s="24">
        <v>2</v>
      </c>
      <c r="D14495" s="24" t="s">
        <v>15126</v>
      </c>
      <c r="E14495" s="26">
        <v>690</v>
      </c>
      <c r="F14495" s="26">
        <v>11785</v>
      </c>
      <c r="G14495" s="26" t="s">
        <v>15092</v>
      </c>
      <c r="H14495" s="24" t="s">
        <v>3265</v>
      </c>
      <c r="I14495" s="24" t="s">
        <v>3266</v>
      </c>
      <c r="J14495" s="27" t="s">
        <v>0</v>
      </c>
      <c r="K14495" s="28">
        <v>32.74</v>
      </c>
      <c r="L14495" s="28">
        <v>32.74</v>
      </c>
    </row>
    <row r="14496" spans="1:12" x14ac:dyDescent="0.25">
      <c r="A14496" s="24" t="s">
        <v>3307</v>
      </c>
      <c r="B14496" s="26">
        <v>2018</v>
      </c>
      <c r="C14496" s="24">
        <v>2</v>
      </c>
      <c r="D14496" s="24" t="s">
        <v>15150</v>
      </c>
      <c r="E14496" s="26">
        <v>622</v>
      </c>
      <c r="F14496" s="26">
        <v>11786</v>
      </c>
      <c r="G14496" s="26" t="s">
        <v>15093</v>
      </c>
      <c r="H14496" s="24" t="s">
        <v>210</v>
      </c>
      <c r="I14496" s="24" t="s">
        <v>211</v>
      </c>
      <c r="J14496" s="27" t="s">
        <v>1</v>
      </c>
      <c r="K14496" s="28">
        <v>27.46</v>
      </c>
      <c r="L14496" s="28">
        <v>27.46</v>
      </c>
    </row>
    <row r="14497" spans="1:12" x14ac:dyDescent="0.25">
      <c r="A14497" s="24" t="s">
        <v>3307</v>
      </c>
      <c r="B14497" s="26">
        <v>2018</v>
      </c>
      <c r="C14497" s="24">
        <v>2</v>
      </c>
      <c r="D14497" s="24" t="s">
        <v>15150</v>
      </c>
      <c r="E14497" s="26">
        <v>622</v>
      </c>
      <c r="F14497" s="26">
        <v>11787</v>
      </c>
      <c r="G14497" s="26" t="s">
        <v>15094</v>
      </c>
      <c r="H14497" s="24" t="s">
        <v>2572</v>
      </c>
      <c r="I14497" s="24" t="s">
        <v>2573</v>
      </c>
      <c r="J14497" s="27" t="s">
        <v>1</v>
      </c>
      <c r="K14497" s="28">
        <v>46.89</v>
      </c>
      <c r="L14497" s="28">
        <v>46.89</v>
      </c>
    </row>
    <row r="14498" spans="1:12" x14ac:dyDescent="0.25">
      <c r="A14498" s="24" t="s">
        <v>3307</v>
      </c>
      <c r="B14498" s="26">
        <v>2018</v>
      </c>
      <c r="C14498" s="24">
        <v>2</v>
      </c>
      <c r="D14498" s="24" t="s">
        <v>15150</v>
      </c>
      <c r="E14498" s="26">
        <v>622</v>
      </c>
      <c r="F14498" s="26">
        <v>11788</v>
      </c>
      <c r="G14498" s="26" t="s">
        <v>15095</v>
      </c>
      <c r="H14498" s="24" t="s">
        <v>2718</v>
      </c>
      <c r="I14498" s="24" t="s">
        <v>2719</v>
      </c>
      <c r="J14498" s="27" t="s">
        <v>1</v>
      </c>
      <c r="K14498" s="28">
        <v>17.61</v>
      </c>
      <c r="L14498" s="28">
        <v>17.61</v>
      </c>
    </row>
    <row r="14499" spans="1:12" x14ac:dyDescent="0.25">
      <c r="A14499" s="24" t="s">
        <v>3307</v>
      </c>
      <c r="B14499" s="26">
        <v>2018</v>
      </c>
      <c r="C14499" s="24">
        <v>2</v>
      </c>
      <c r="D14499" s="24" t="s">
        <v>15150</v>
      </c>
      <c r="E14499" s="26">
        <v>622</v>
      </c>
      <c r="F14499" s="26">
        <v>11789</v>
      </c>
      <c r="G14499" s="26" t="s">
        <v>15096</v>
      </c>
      <c r="H14499" s="24" t="s">
        <v>3267</v>
      </c>
      <c r="I14499" s="24" t="s">
        <v>3268</v>
      </c>
      <c r="J14499" s="27" t="s">
        <v>1</v>
      </c>
      <c r="K14499" s="28">
        <v>8.0399999999999991</v>
      </c>
      <c r="L14499" s="28">
        <v>8.0399999999999991</v>
      </c>
    </row>
    <row r="14500" spans="1:12" x14ac:dyDescent="0.25">
      <c r="A14500" s="24" t="s">
        <v>3307</v>
      </c>
      <c r="B14500" s="26">
        <v>2018</v>
      </c>
      <c r="C14500" s="24">
        <v>2</v>
      </c>
      <c r="D14500" s="24" t="s">
        <v>15150</v>
      </c>
      <c r="E14500" s="26">
        <v>685</v>
      </c>
      <c r="F14500" s="26">
        <v>11790</v>
      </c>
      <c r="G14500" s="26" t="s">
        <v>15097</v>
      </c>
      <c r="H14500" s="24" t="s">
        <v>3269</v>
      </c>
      <c r="I14500" s="24" t="s">
        <v>3270</v>
      </c>
      <c r="J14500" s="27" t="s">
        <v>1</v>
      </c>
      <c r="K14500" s="28">
        <v>13.12</v>
      </c>
      <c r="L14500" s="28">
        <v>13.12</v>
      </c>
    </row>
    <row r="14501" spans="1:12" x14ac:dyDescent="0.25">
      <c r="A14501" s="24" t="s">
        <v>3307</v>
      </c>
      <c r="B14501" s="26">
        <v>2018</v>
      </c>
      <c r="C14501" s="24">
        <v>2</v>
      </c>
      <c r="D14501" s="24" t="s">
        <v>15150</v>
      </c>
      <c r="E14501" s="26">
        <v>691</v>
      </c>
      <c r="F14501" s="26">
        <v>11774</v>
      </c>
      <c r="G14501" s="26" t="s">
        <v>15081</v>
      </c>
      <c r="H14501" s="24" t="s">
        <v>2570</v>
      </c>
      <c r="I14501" s="24" t="s">
        <v>2571</v>
      </c>
      <c r="J14501" s="27" t="s">
        <v>15162</v>
      </c>
      <c r="K14501" s="28">
        <v>584.94000000000005</v>
      </c>
      <c r="L14501" s="28">
        <v>584.94000000000005</v>
      </c>
    </row>
    <row r="14502" spans="1:12" x14ac:dyDescent="0.25">
      <c r="A14502" s="24" t="s">
        <v>3307</v>
      </c>
      <c r="B14502" s="26">
        <v>2018</v>
      </c>
      <c r="C14502" s="24">
        <v>2</v>
      </c>
      <c r="D14502" s="24" t="s">
        <v>15150</v>
      </c>
      <c r="E14502" s="26">
        <v>691</v>
      </c>
      <c r="F14502" s="26">
        <v>11775</v>
      </c>
      <c r="G14502" s="26" t="s">
        <v>15082</v>
      </c>
      <c r="H14502" s="24" t="s">
        <v>3247</v>
      </c>
      <c r="I14502" s="24" t="s">
        <v>3248</v>
      </c>
      <c r="J14502" s="27" t="s">
        <v>15162</v>
      </c>
      <c r="K14502" s="28">
        <v>164.24</v>
      </c>
      <c r="L14502" s="28">
        <v>164.24</v>
      </c>
    </row>
    <row r="14503" spans="1:12" x14ac:dyDescent="0.25">
      <c r="A14503" s="24" t="s">
        <v>3307</v>
      </c>
      <c r="B14503" s="26">
        <v>2018</v>
      </c>
      <c r="C14503" s="24">
        <v>2</v>
      </c>
      <c r="D14503" s="24" t="s">
        <v>15150</v>
      </c>
      <c r="E14503" s="26">
        <v>691</v>
      </c>
      <c r="F14503" s="26">
        <v>11776</v>
      </c>
      <c r="G14503" s="26" t="s">
        <v>15083</v>
      </c>
      <c r="H14503" s="24" t="s">
        <v>3249</v>
      </c>
      <c r="I14503" s="24" t="s">
        <v>3250</v>
      </c>
      <c r="J14503" s="27" t="s">
        <v>15162</v>
      </c>
      <c r="K14503" s="28">
        <v>856.01</v>
      </c>
      <c r="L14503" s="28">
        <v>856.01</v>
      </c>
    </row>
    <row r="14504" spans="1:12" x14ac:dyDescent="0.25">
      <c r="A14504" s="24" t="s">
        <v>3307</v>
      </c>
      <c r="B14504" s="26">
        <v>2018</v>
      </c>
      <c r="C14504" s="24">
        <v>2</v>
      </c>
      <c r="D14504" s="24" t="s">
        <v>15150</v>
      </c>
      <c r="E14504" s="26">
        <v>691</v>
      </c>
      <c r="F14504" s="26">
        <v>11791</v>
      </c>
      <c r="G14504" s="26" t="s">
        <v>15098</v>
      </c>
      <c r="H14504" s="24" t="s">
        <v>3265</v>
      </c>
      <c r="I14504" s="24" t="s">
        <v>3266</v>
      </c>
      <c r="J14504" s="27" t="s">
        <v>15162</v>
      </c>
      <c r="K14504" s="28">
        <v>2681.42</v>
      </c>
      <c r="L14504" s="28">
        <v>2681.42</v>
      </c>
    </row>
    <row r="14505" spans="1:12" x14ac:dyDescent="0.25">
      <c r="A14505" s="24" t="s">
        <v>3307</v>
      </c>
      <c r="B14505" s="26">
        <v>2018</v>
      </c>
      <c r="C14505" s="24">
        <v>2</v>
      </c>
      <c r="D14505" s="24" t="s">
        <v>15150</v>
      </c>
      <c r="E14505" s="26">
        <v>691</v>
      </c>
      <c r="F14505" s="26">
        <v>11792</v>
      </c>
      <c r="G14505" s="26" t="s">
        <v>15099</v>
      </c>
      <c r="H14505" s="24" t="s">
        <v>3271</v>
      </c>
      <c r="I14505" s="24" t="s">
        <v>3272</v>
      </c>
      <c r="J14505" s="27" t="s">
        <v>15162</v>
      </c>
      <c r="K14505" s="28">
        <v>2862.11</v>
      </c>
      <c r="L14505" s="28">
        <v>2831.01</v>
      </c>
    </row>
    <row r="14506" spans="1:12" x14ac:dyDescent="0.25">
      <c r="A14506" s="24" t="s">
        <v>3307</v>
      </c>
      <c r="B14506" s="26">
        <v>2018</v>
      </c>
      <c r="C14506" s="24">
        <v>2</v>
      </c>
      <c r="D14506" s="24" t="s">
        <v>15150</v>
      </c>
      <c r="E14506" s="26">
        <v>691</v>
      </c>
      <c r="F14506" s="26">
        <v>11793</v>
      </c>
      <c r="G14506" s="26" t="s">
        <v>15100</v>
      </c>
      <c r="H14506" s="24" t="s">
        <v>3273</v>
      </c>
      <c r="I14506" s="24" t="s">
        <v>3274</v>
      </c>
      <c r="J14506" s="27" t="s">
        <v>15162</v>
      </c>
      <c r="K14506" s="28">
        <v>631.97</v>
      </c>
      <c r="L14506" s="28">
        <v>631.97</v>
      </c>
    </row>
    <row r="14507" spans="1:12" x14ac:dyDescent="0.25">
      <c r="A14507" s="24" t="s">
        <v>3307</v>
      </c>
      <c r="B14507" s="26">
        <v>2018</v>
      </c>
      <c r="C14507" s="24">
        <v>2</v>
      </c>
      <c r="D14507" s="24" t="s">
        <v>15150</v>
      </c>
      <c r="E14507" s="26">
        <v>691</v>
      </c>
      <c r="F14507" s="26">
        <v>11777</v>
      </c>
      <c r="G14507" s="26" t="s">
        <v>15084</v>
      </c>
      <c r="H14507" s="24" t="s">
        <v>3251</v>
      </c>
      <c r="I14507" s="24" t="s">
        <v>3252</v>
      </c>
      <c r="J14507" s="27" t="s">
        <v>15162</v>
      </c>
      <c r="K14507" s="28">
        <v>1945.27</v>
      </c>
      <c r="L14507" s="28">
        <v>1734.29</v>
      </c>
    </row>
    <row r="14508" spans="1:12" x14ac:dyDescent="0.25">
      <c r="A14508" s="24" t="s">
        <v>3307</v>
      </c>
      <c r="B14508" s="26">
        <v>2018</v>
      </c>
      <c r="C14508" s="24">
        <v>2</v>
      </c>
      <c r="D14508" s="24" t="s">
        <v>15150</v>
      </c>
      <c r="E14508" s="26">
        <v>691</v>
      </c>
      <c r="F14508" s="26">
        <v>11794</v>
      </c>
      <c r="G14508" s="26" t="s">
        <v>15101</v>
      </c>
      <c r="H14508" s="24" t="s">
        <v>3265</v>
      </c>
      <c r="I14508" s="24" t="s">
        <v>3266</v>
      </c>
      <c r="J14508" s="27" t="s">
        <v>15162</v>
      </c>
      <c r="K14508" s="28">
        <v>2387.2399999999998</v>
      </c>
      <c r="L14508" s="28">
        <v>2387.2399999999998</v>
      </c>
    </row>
    <row r="14509" spans="1:12" x14ac:dyDescent="0.25">
      <c r="A14509" s="24" t="s">
        <v>3307</v>
      </c>
      <c r="B14509" s="26">
        <v>2018</v>
      </c>
      <c r="C14509" s="24">
        <v>2</v>
      </c>
      <c r="D14509" s="24" t="s">
        <v>15150</v>
      </c>
      <c r="E14509" s="26">
        <v>691</v>
      </c>
      <c r="F14509" s="26">
        <v>11795</v>
      </c>
      <c r="G14509" s="26" t="s">
        <v>15102</v>
      </c>
      <c r="H14509" s="24" t="s">
        <v>3275</v>
      </c>
      <c r="I14509" s="24" t="s">
        <v>3276</v>
      </c>
      <c r="J14509" s="27" t="s">
        <v>15162</v>
      </c>
      <c r="K14509" s="28">
        <v>2835.78</v>
      </c>
      <c r="L14509" s="28">
        <v>2835.78</v>
      </c>
    </row>
    <row r="14510" spans="1:12" x14ac:dyDescent="0.25">
      <c r="A14510" s="24" t="s">
        <v>3307</v>
      </c>
      <c r="B14510" s="26">
        <v>2018</v>
      </c>
      <c r="C14510" s="24">
        <v>2</v>
      </c>
      <c r="D14510" s="24" t="s">
        <v>15150</v>
      </c>
      <c r="E14510" s="26">
        <v>691</v>
      </c>
      <c r="F14510" s="26">
        <v>11778</v>
      </c>
      <c r="G14510" s="26" t="s">
        <v>15085</v>
      </c>
      <c r="H14510" s="24" t="s">
        <v>3249</v>
      </c>
      <c r="I14510" s="24" t="s">
        <v>3250</v>
      </c>
      <c r="J14510" s="27" t="s">
        <v>15162</v>
      </c>
      <c r="K14510" s="28">
        <v>157.76</v>
      </c>
      <c r="L14510" s="28">
        <v>133.63999999999999</v>
      </c>
    </row>
    <row r="14511" spans="1:12" x14ac:dyDescent="0.25">
      <c r="A14511" s="24" t="s">
        <v>3307</v>
      </c>
      <c r="B14511" s="26">
        <v>2018</v>
      </c>
      <c r="C14511" s="24">
        <v>2</v>
      </c>
      <c r="D14511" s="24" t="s">
        <v>15150</v>
      </c>
      <c r="E14511" s="26">
        <v>691</v>
      </c>
      <c r="F14511" s="26">
        <v>11779</v>
      </c>
      <c r="G14511" s="26" t="s">
        <v>15086</v>
      </c>
      <c r="H14511" s="24" t="s">
        <v>3253</v>
      </c>
      <c r="I14511" s="24" t="s">
        <v>3254</v>
      </c>
      <c r="J14511" s="27" t="s">
        <v>15162</v>
      </c>
      <c r="K14511" s="28">
        <v>1031.97</v>
      </c>
      <c r="L14511" s="28">
        <v>1031.97</v>
      </c>
    </row>
    <row r="14512" spans="1:12" x14ac:dyDescent="0.25">
      <c r="A14512" s="24" t="s">
        <v>3307</v>
      </c>
      <c r="B14512" s="26">
        <v>2018</v>
      </c>
      <c r="C14512" s="24">
        <v>2</v>
      </c>
      <c r="D14512" s="24" t="s">
        <v>15150</v>
      </c>
      <c r="E14512" s="26">
        <v>691</v>
      </c>
      <c r="F14512" s="26">
        <v>11796</v>
      </c>
      <c r="G14512" s="26" t="s">
        <v>15103</v>
      </c>
      <c r="H14512" s="24" t="s">
        <v>3249</v>
      </c>
      <c r="I14512" s="24" t="s">
        <v>3250</v>
      </c>
      <c r="J14512" s="27" t="s">
        <v>15162</v>
      </c>
      <c r="K14512" s="28">
        <v>519.48</v>
      </c>
      <c r="L14512" s="28">
        <v>519.48</v>
      </c>
    </row>
    <row r="14513" spans="1:12" x14ac:dyDescent="0.25">
      <c r="A14513" s="24" t="s">
        <v>3307</v>
      </c>
      <c r="B14513" s="26">
        <v>2018</v>
      </c>
      <c r="C14513" s="24">
        <v>2</v>
      </c>
      <c r="D14513" s="24" t="s">
        <v>15150</v>
      </c>
      <c r="E14513" s="26">
        <v>691</v>
      </c>
      <c r="F14513" s="26">
        <v>11797</v>
      </c>
      <c r="G14513" s="26" t="s">
        <v>15104</v>
      </c>
      <c r="H14513" s="24" t="s">
        <v>3277</v>
      </c>
      <c r="I14513" s="24" t="s">
        <v>3278</v>
      </c>
      <c r="J14513" s="27" t="s">
        <v>15162</v>
      </c>
      <c r="K14513" s="28">
        <v>675.07</v>
      </c>
      <c r="L14513" s="28">
        <v>675.07</v>
      </c>
    </row>
    <row r="14514" spans="1:12" x14ac:dyDescent="0.25">
      <c r="A14514" s="24" t="s">
        <v>3307</v>
      </c>
      <c r="B14514" s="26">
        <v>2018</v>
      </c>
      <c r="C14514" s="24">
        <v>2</v>
      </c>
      <c r="D14514" s="24" t="s">
        <v>15150</v>
      </c>
      <c r="E14514" s="26">
        <v>691</v>
      </c>
      <c r="F14514" s="26">
        <v>11780</v>
      </c>
      <c r="G14514" s="26" t="s">
        <v>15087</v>
      </c>
      <c r="H14514" s="24" t="s">
        <v>3255</v>
      </c>
      <c r="I14514" s="24" t="s">
        <v>3256</v>
      </c>
      <c r="J14514" s="27" t="s">
        <v>15162</v>
      </c>
      <c r="K14514" s="28">
        <v>542.02</v>
      </c>
      <c r="L14514" s="28">
        <v>496.66</v>
      </c>
    </row>
    <row r="14515" spans="1:12" x14ac:dyDescent="0.25">
      <c r="A14515" s="24" t="s">
        <v>3307</v>
      </c>
      <c r="B14515" s="26">
        <v>2018</v>
      </c>
      <c r="C14515" s="24">
        <v>2</v>
      </c>
      <c r="D14515" s="24" t="s">
        <v>15150</v>
      </c>
      <c r="E14515" s="26">
        <v>692</v>
      </c>
      <c r="F14515" s="26">
        <v>11781</v>
      </c>
      <c r="G14515" s="26" t="s">
        <v>15088</v>
      </c>
      <c r="H14515" s="24" t="s">
        <v>3257</v>
      </c>
      <c r="I14515" s="24" t="s">
        <v>3258</v>
      </c>
      <c r="J14515" s="27" t="s">
        <v>15162</v>
      </c>
      <c r="K14515" s="28">
        <v>143.52000000000001</v>
      </c>
      <c r="L14515" s="28">
        <v>143.52000000000001</v>
      </c>
    </row>
    <row r="14516" spans="1:12" x14ac:dyDescent="0.25">
      <c r="A14516" s="24" t="s">
        <v>3307</v>
      </c>
      <c r="B14516" s="26">
        <v>2018</v>
      </c>
      <c r="C14516" s="24">
        <v>2</v>
      </c>
      <c r="D14516" s="24" t="s">
        <v>15150</v>
      </c>
      <c r="E14516" s="26">
        <v>692</v>
      </c>
      <c r="F14516" s="26">
        <v>11782</v>
      </c>
      <c r="G14516" s="26" t="s">
        <v>15089</v>
      </c>
      <c r="H14516" s="24" t="s">
        <v>3259</v>
      </c>
      <c r="I14516" s="24" t="s">
        <v>3260</v>
      </c>
      <c r="J14516" s="27" t="s">
        <v>15162</v>
      </c>
      <c r="K14516" s="28">
        <v>595.63</v>
      </c>
      <c r="L14516" s="28">
        <v>549.83000000000004</v>
      </c>
    </row>
    <row r="14517" spans="1:12" x14ac:dyDescent="0.25">
      <c r="A14517" s="24" t="s">
        <v>3307</v>
      </c>
      <c r="B14517" s="26">
        <v>2018</v>
      </c>
      <c r="C14517" s="24">
        <v>2</v>
      </c>
      <c r="D14517" s="24" t="s">
        <v>15150</v>
      </c>
      <c r="E14517" s="26">
        <v>693</v>
      </c>
      <c r="F14517" s="26">
        <v>11783</v>
      </c>
      <c r="G14517" s="26" t="s">
        <v>15090</v>
      </c>
      <c r="H14517" s="24" t="s">
        <v>3261</v>
      </c>
      <c r="I14517" s="24" t="s">
        <v>3262</v>
      </c>
      <c r="J14517" s="27" t="s">
        <v>15162</v>
      </c>
      <c r="K14517" s="28">
        <v>24.12</v>
      </c>
      <c r="L14517" s="28">
        <v>24.12</v>
      </c>
    </row>
    <row r="14518" spans="1:12" x14ac:dyDescent="0.25">
      <c r="A14518" s="24" t="s">
        <v>3307</v>
      </c>
      <c r="B14518" s="26">
        <v>2018</v>
      </c>
      <c r="C14518" s="24">
        <v>2</v>
      </c>
      <c r="D14518" s="24" t="s">
        <v>15150</v>
      </c>
      <c r="E14518" s="26">
        <v>693</v>
      </c>
      <c r="F14518" s="26">
        <v>11798</v>
      </c>
      <c r="G14518" s="26" t="s">
        <v>15105</v>
      </c>
      <c r="H14518" s="24" t="s">
        <v>3279</v>
      </c>
      <c r="I14518" s="24" t="s">
        <v>3280</v>
      </c>
      <c r="J14518" s="27" t="s">
        <v>15162</v>
      </c>
      <c r="K14518" s="28">
        <v>2521.08</v>
      </c>
      <c r="L14518" s="28">
        <v>2521.08</v>
      </c>
    </row>
    <row r="14519" spans="1:12" x14ac:dyDescent="0.25">
      <c r="A14519" s="24" t="s">
        <v>3307</v>
      </c>
      <c r="B14519" s="26">
        <v>2018</v>
      </c>
      <c r="C14519" s="24">
        <v>2</v>
      </c>
      <c r="D14519" s="24" t="s">
        <v>15150</v>
      </c>
      <c r="E14519" s="26">
        <v>693</v>
      </c>
      <c r="F14519" s="26">
        <v>11784</v>
      </c>
      <c r="G14519" s="26" t="s">
        <v>15091</v>
      </c>
      <c r="H14519" s="24" t="s">
        <v>3263</v>
      </c>
      <c r="I14519" s="24" t="s">
        <v>3264</v>
      </c>
      <c r="J14519" s="27" t="s">
        <v>15162</v>
      </c>
      <c r="K14519" s="28">
        <v>2237.1</v>
      </c>
      <c r="L14519" s="28">
        <v>2237.1</v>
      </c>
    </row>
    <row r="14520" spans="1:12" x14ac:dyDescent="0.25">
      <c r="A14520" s="24" t="s">
        <v>3307</v>
      </c>
      <c r="B14520" s="26">
        <v>2018</v>
      </c>
      <c r="C14520" s="24">
        <v>2</v>
      </c>
      <c r="D14520" s="24" t="s">
        <v>15150</v>
      </c>
      <c r="E14520" s="26">
        <v>693</v>
      </c>
      <c r="F14520" s="26">
        <v>11799</v>
      </c>
      <c r="G14520" s="26" t="s">
        <v>15106</v>
      </c>
      <c r="H14520" s="24" t="s">
        <v>3271</v>
      </c>
      <c r="I14520" s="24" t="s">
        <v>3272</v>
      </c>
      <c r="J14520" s="27" t="s">
        <v>15162</v>
      </c>
      <c r="K14520" s="28">
        <v>332.48</v>
      </c>
      <c r="L14520" s="28">
        <v>332.48</v>
      </c>
    </row>
    <row r="14521" spans="1:12" x14ac:dyDescent="0.25">
      <c r="A14521" s="24" t="s">
        <v>3307</v>
      </c>
      <c r="B14521" s="26">
        <v>2018</v>
      </c>
      <c r="C14521" s="24">
        <v>2</v>
      </c>
      <c r="D14521" s="24" t="s">
        <v>15150</v>
      </c>
      <c r="E14521" s="26">
        <v>693</v>
      </c>
      <c r="F14521" s="26">
        <v>11800</v>
      </c>
      <c r="G14521" s="26" t="s">
        <v>15107</v>
      </c>
      <c r="H14521" s="24" t="s">
        <v>3271</v>
      </c>
      <c r="I14521" s="24" t="s">
        <v>3272</v>
      </c>
      <c r="J14521" s="27" t="s">
        <v>15162</v>
      </c>
      <c r="K14521" s="28">
        <v>2048.77</v>
      </c>
      <c r="L14521" s="28">
        <v>2048.77</v>
      </c>
    </row>
    <row r="14522" spans="1:12" x14ac:dyDescent="0.25">
      <c r="A14522" s="24" t="s">
        <v>3307</v>
      </c>
      <c r="B14522" s="26">
        <v>2018</v>
      </c>
      <c r="C14522" s="24">
        <v>2</v>
      </c>
      <c r="D14522" s="24" t="s">
        <v>15150</v>
      </c>
      <c r="E14522" s="26">
        <v>693</v>
      </c>
      <c r="F14522" s="26">
        <v>11785</v>
      </c>
      <c r="G14522" s="26" t="s">
        <v>15092</v>
      </c>
      <c r="H14522" s="24" t="s">
        <v>3265</v>
      </c>
      <c r="I14522" s="24" t="s">
        <v>3266</v>
      </c>
      <c r="J14522" s="27" t="s">
        <v>15162</v>
      </c>
      <c r="K14522" s="28">
        <v>252.92</v>
      </c>
      <c r="L14522" s="28">
        <v>252.92</v>
      </c>
    </row>
    <row r="14523" spans="1:12" x14ac:dyDescent="0.25">
      <c r="A14523" s="24" t="s">
        <v>3307</v>
      </c>
      <c r="B14523" s="26">
        <v>2018</v>
      </c>
      <c r="C14523" s="24">
        <v>2</v>
      </c>
      <c r="D14523" s="24" t="s">
        <v>15150</v>
      </c>
      <c r="E14523" s="26">
        <v>693</v>
      </c>
      <c r="F14523" s="26">
        <v>11801</v>
      </c>
      <c r="G14523" s="26" t="s">
        <v>15108</v>
      </c>
      <c r="H14523" s="24" t="s">
        <v>3271</v>
      </c>
      <c r="I14523" s="24" t="s">
        <v>3272</v>
      </c>
      <c r="J14523" s="27" t="s">
        <v>15162</v>
      </c>
      <c r="K14523" s="28">
        <v>121.67</v>
      </c>
      <c r="L14523" s="28">
        <v>121.67</v>
      </c>
    </row>
    <row r="14524" spans="1:12" x14ac:dyDescent="0.25">
      <c r="A14524" s="24" t="s">
        <v>3307</v>
      </c>
      <c r="B14524" s="26">
        <v>2018</v>
      </c>
      <c r="C14524" s="24">
        <v>2</v>
      </c>
      <c r="D14524" s="24" t="s">
        <v>15150</v>
      </c>
      <c r="E14524" s="26">
        <v>693</v>
      </c>
      <c r="F14524" s="26">
        <v>11802</v>
      </c>
      <c r="G14524" s="26" t="s">
        <v>15109</v>
      </c>
      <c r="H14524" s="24" t="s">
        <v>3281</v>
      </c>
      <c r="I14524" s="24" t="s">
        <v>3282</v>
      </c>
      <c r="J14524" s="27" t="s">
        <v>15162</v>
      </c>
      <c r="K14524" s="28">
        <v>510.97</v>
      </c>
      <c r="L14524" s="28">
        <v>510.97</v>
      </c>
    </row>
    <row r="14525" spans="1:12" x14ac:dyDescent="0.25">
      <c r="A14525" s="24" t="s">
        <v>3307</v>
      </c>
      <c r="B14525" s="26">
        <v>2018</v>
      </c>
      <c r="C14525" s="24">
        <v>4</v>
      </c>
      <c r="D14525" s="24" t="s">
        <v>15122</v>
      </c>
      <c r="E14525" s="26">
        <v>508</v>
      </c>
      <c r="F14525" s="26">
        <v>11803</v>
      </c>
      <c r="G14525" s="26" t="s">
        <v>15110</v>
      </c>
      <c r="H14525" s="24" t="s">
        <v>3237</v>
      </c>
      <c r="I14525" s="24" t="s">
        <v>3238</v>
      </c>
      <c r="J14525" s="27" t="s">
        <v>1</v>
      </c>
      <c r="K14525" s="28">
        <v>81.599999999999994</v>
      </c>
      <c r="L14525" s="28">
        <v>81.599999999999994</v>
      </c>
    </row>
    <row r="14526" spans="1:12" x14ac:dyDescent="0.25">
      <c r="A14526" s="24" t="s">
        <v>3307</v>
      </c>
      <c r="B14526" s="26">
        <v>2018</v>
      </c>
      <c r="C14526" s="24">
        <v>4</v>
      </c>
      <c r="D14526" s="24" t="s">
        <v>15126</v>
      </c>
      <c r="E14526" s="26">
        <v>508</v>
      </c>
      <c r="F14526" s="26">
        <v>11804</v>
      </c>
      <c r="G14526" s="26" t="s">
        <v>15111</v>
      </c>
      <c r="H14526" s="24" t="s">
        <v>3239</v>
      </c>
      <c r="I14526" s="24" t="s">
        <v>3240</v>
      </c>
      <c r="J14526" s="27" t="s">
        <v>1</v>
      </c>
      <c r="K14526" s="28">
        <v>18.36</v>
      </c>
      <c r="L14526" s="28">
        <v>18.36</v>
      </c>
    </row>
    <row r="14527" spans="1:12" x14ac:dyDescent="0.25">
      <c r="A14527" s="24" t="s">
        <v>3307</v>
      </c>
      <c r="B14527" s="26">
        <v>2018</v>
      </c>
      <c r="C14527" s="24">
        <v>4</v>
      </c>
      <c r="D14527" s="24" t="s">
        <v>15126</v>
      </c>
      <c r="E14527" s="26">
        <v>507</v>
      </c>
      <c r="F14527" s="26">
        <v>11805</v>
      </c>
      <c r="G14527" s="26" t="s">
        <v>15112</v>
      </c>
      <c r="H14527" s="24" t="s">
        <v>3277</v>
      </c>
      <c r="I14527" s="24" t="s">
        <v>3278</v>
      </c>
      <c r="J14527" s="27" t="s">
        <v>0</v>
      </c>
      <c r="K14527" s="28">
        <v>32.74</v>
      </c>
      <c r="L14527" s="28">
        <v>32.74</v>
      </c>
    </row>
    <row r="14528" spans="1:12" x14ac:dyDescent="0.25">
      <c r="A14528" s="24" t="s">
        <v>3307</v>
      </c>
      <c r="B14528" s="26">
        <v>2018</v>
      </c>
      <c r="C14528" s="24">
        <v>4</v>
      </c>
      <c r="D14528" s="24" t="s">
        <v>15126</v>
      </c>
      <c r="E14528" s="26">
        <v>507</v>
      </c>
      <c r="F14528" s="26">
        <v>11806</v>
      </c>
      <c r="G14528" s="26" t="s">
        <v>15113</v>
      </c>
      <c r="H14528" s="24" t="s">
        <v>3259</v>
      </c>
      <c r="I14528" s="24" t="s">
        <v>3260</v>
      </c>
      <c r="J14528" s="27" t="s">
        <v>0</v>
      </c>
      <c r="K14528" s="28">
        <v>32.74</v>
      </c>
      <c r="L14528" s="28">
        <v>32.74</v>
      </c>
    </row>
    <row r="14529" spans="1:12" x14ac:dyDescent="0.25">
      <c r="A14529" s="24" t="s">
        <v>3307</v>
      </c>
      <c r="B14529" s="26">
        <v>2018</v>
      </c>
      <c r="C14529" s="24">
        <v>4</v>
      </c>
      <c r="D14529" s="24" t="s">
        <v>15150</v>
      </c>
      <c r="E14529" s="26">
        <v>506</v>
      </c>
      <c r="F14529" s="26">
        <v>11807</v>
      </c>
      <c r="G14529" s="26" t="s">
        <v>15114</v>
      </c>
      <c r="H14529" s="24" t="s">
        <v>3265</v>
      </c>
      <c r="I14529" s="24" t="s">
        <v>3266</v>
      </c>
      <c r="J14529" s="27" t="s">
        <v>15162</v>
      </c>
      <c r="K14529" s="28">
        <v>3029.94</v>
      </c>
      <c r="L14529" s="28">
        <v>3029.94</v>
      </c>
    </row>
    <row r="14530" spans="1:12" x14ac:dyDescent="0.25">
      <c r="A14530" s="24" t="s">
        <v>3307</v>
      </c>
      <c r="B14530" s="26">
        <v>2018</v>
      </c>
      <c r="C14530" s="24">
        <v>4</v>
      </c>
      <c r="D14530" s="24" t="s">
        <v>15150</v>
      </c>
      <c r="E14530" s="26">
        <v>506</v>
      </c>
      <c r="F14530" s="26">
        <v>11805</v>
      </c>
      <c r="G14530" s="26" t="s">
        <v>15112</v>
      </c>
      <c r="H14530" s="24" t="s">
        <v>3277</v>
      </c>
      <c r="I14530" s="24" t="s">
        <v>3278</v>
      </c>
      <c r="J14530" s="27" t="s">
        <v>15162</v>
      </c>
      <c r="K14530" s="28">
        <v>691.25</v>
      </c>
      <c r="L14530" s="28">
        <v>691.25</v>
      </c>
    </row>
    <row r="14531" spans="1:12" x14ac:dyDescent="0.25">
      <c r="A14531" s="24" t="s">
        <v>3307</v>
      </c>
      <c r="B14531" s="26">
        <v>2018</v>
      </c>
      <c r="C14531" s="24">
        <v>4</v>
      </c>
      <c r="D14531" s="24" t="s">
        <v>15150</v>
      </c>
      <c r="E14531" s="26">
        <v>506</v>
      </c>
      <c r="F14531" s="26">
        <v>11806</v>
      </c>
      <c r="G14531" s="26" t="s">
        <v>15113</v>
      </c>
      <c r="H14531" s="24" t="s">
        <v>3259</v>
      </c>
      <c r="I14531" s="24" t="s">
        <v>3260</v>
      </c>
      <c r="J14531" s="27" t="s">
        <v>15162</v>
      </c>
      <c r="K14531" s="28">
        <v>322.13</v>
      </c>
      <c r="L14531" s="28">
        <v>322.13</v>
      </c>
    </row>
    <row r="14532" spans="1:12" x14ac:dyDescent="0.25">
      <c r="A14532" s="24" t="s">
        <v>3307</v>
      </c>
      <c r="B14532" s="26">
        <v>2018</v>
      </c>
      <c r="C14532" s="24">
        <v>4</v>
      </c>
      <c r="D14532" s="24" t="s">
        <v>15150</v>
      </c>
      <c r="E14532" s="26">
        <v>506</v>
      </c>
      <c r="F14532" s="26">
        <v>11808</v>
      </c>
      <c r="G14532" s="26" t="s">
        <v>15115</v>
      </c>
      <c r="H14532" s="24" t="s">
        <v>3283</v>
      </c>
      <c r="I14532" s="24" t="s">
        <v>3284</v>
      </c>
      <c r="J14532" s="27" t="s">
        <v>15162</v>
      </c>
      <c r="K14532" s="28">
        <v>1303.68</v>
      </c>
      <c r="L14532" s="28">
        <v>1303.68</v>
      </c>
    </row>
    <row r="14533" spans="1:12" x14ac:dyDescent="0.25">
      <c r="B14533" s="26"/>
      <c r="E14533" s="26"/>
      <c r="F14533" s="26"/>
      <c r="G14533" s="26"/>
      <c r="J14533" s="27"/>
      <c r="K14533" s="28"/>
      <c r="L14533" s="28"/>
    </row>
    <row r="14534" spans="1:12" x14ac:dyDescent="0.25">
      <c r="B14534" s="26"/>
      <c r="E14534" s="26"/>
      <c r="F14534" s="26"/>
      <c r="G14534" s="26"/>
      <c r="J14534" s="27"/>
      <c r="K14534" s="28"/>
      <c r="L14534" s="28"/>
    </row>
    <row r="14535" spans="1:12" x14ac:dyDescent="0.25">
      <c r="B14535" s="26"/>
      <c r="E14535" s="26"/>
      <c r="F14535" s="26"/>
      <c r="G14535" s="26"/>
      <c r="J14535" s="27"/>
      <c r="K14535" s="28"/>
      <c r="L14535" s="28"/>
    </row>
    <row r="14536" spans="1:12" x14ac:dyDescent="0.25">
      <c r="B14536" s="26"/>
      <c r="E14536" s="26"/>
      <c r="F14536" s="26"/>
      <c r="G14536" s="26"/>
      <c r="J14536" s="27"/>
      <c r="K14536" s="28"/>
      <c r="L14536" s="28"/>
    </row>
    <row r="14537" spans="1:12" x14ac:dyDescent="0.25">
      <c r="B14537" s="26"/>
      <c r="E14537" s="26"/>
      <c r="F14537" s="26"/>
      <c r="G14537" s="26"/>
      <c r="J14537" s="27"/>
      <c r="K14537" s="28"/>
      <c r="L14537" s="28"/>
    </row>
    <row r="14538" spans="1:12" x14ac:dyDescent="0.25">
      <c r="B14538" s="26"/>
      <c r="E14538" s="26"/>
      <c r="F14538" s="26"/>
      <c r="G14538" s="26"/>
      <c r="J14538" s="27"/>
      <c r="K14538" s="28"/>
      <c r="L14538" s="28"/>
    </row>
    <row r="14539" spans="1:12" x14ac:dyDescent="0.25">
      <c r="B14539" s="26"/>
      <c r="E14539" s="26"/>
      <c r="F14539" s="26"/>
      <c r="G14539" s="26"/>
      <c r="J14539" s="27"/>
      <c r="K14539" s="28"/>
      <c r="L14539" s="28"/>
    </row>
    <row r="14540" spans="1:12" x14ac:dyDescent="0.25">
      <c r="B14540" s="26"/>
      <c r="E14540" s="26"/>
      <c r="F14540" s="26"/>
      <c r="G14540" s="26"/>
      <c r="J14540" s="27"/>
      <c r="K14540" s="28"/>
      <c r="L14540" s="28"/>
    </row>
    <row r="14541" spans="1:12" x14ac:dyDescent="0.25">
      <c r="B14541" s="26"/>
      <c r="E14541" s="26"/>
      <c r="F14541" s="26"/>
      <c r="G14541" s="26"/>
      <c r="J14541" s="27"/>
      <c r="K14541" s="28"/>
      <c r="L14541" s="28"/>
    </row>
    <row r="14542" spans="1:12" x14ac:dyDescent="0.25">
      <c r="B14542" s="26"/>
      <c r="E14542" s="26"/>
      <c r="F14542" s="26"/>
      <c r="G14542" s="26"/>
      <c r="J14542" s="27"/>
      <c r="K14542" s="28"/>
      <c r="L14542" s="28"/>
    </row>
    <row r="14543" spans="1:12" x14ac:dyDescent="0.25">
      <c r="B14543" s="26"/>
      <c r="E14543" s="26"/>
      <c r="F14543" s="26"/>
      <c r="G14543" s="26"/>
      <c r="J14543" s="27"/>
      <c r="K14543" s="28"/>
      <c r="L14543" s="28"/>
    </row>
    <row r="14544" spans="1:12" x14ac:dyDescent="0.25">
      <c r="B14544" s="26"/>
      <c r="E14544" s="26"/>
      <c r="F14544" s="26"/>
      <c r="G14544" s="26"/>
      <c r="J14544" s="27"/>
      <c r="K14544" s="28"/>
      <c r="L14544" s="28"/>
    </row>
    <row r="14545" spans="2:12" x14ac:dyDescent="0.25">
      <c r="B14545" s="26"/>
      <c r="E14545" s="26"/>
      <c r="F14545" s="26"/>
      <c r="G14545" s="26"/>
      <c r="J14545" s="27"/>
      <c r="K14545" s="28"/>
      <c r="L14545" s="28"/>
    </row>
    <row r="14546" spans="2:12" x14ac:dyDescent="0.25">
      <c r="B14546" s="26"/>
      <c r="E14546" s="26"/>
      <c r="F14546" s="26"/>
      <c r="G14546" s="26"/>
      <c r="J14546" s="27"/>
      <c r="K14546" s="28"/>
      <c r="L14546" s="28"/>
    </row>
    <row r="14547" spans="2:12" x14ac:dyDescent="0.25">
      <c r="B14547" s="26"/>
      <c r="E14547" s="26"/>
      <c r="F14547" s="26"/>
      <c r="G14547" s="26"/>
      <c r="J14547" s="27"/>
      <c r="K14547" s="28"/>
      <c r="L14547" s="28"/>
    </row>
    <row r="14548" spans="2:12" x14ac:dyDescent="0.25">
      <c r="B14548" s="26"/>
      <c r="E14548" s="26"/>
      <c r="F14548" s="26"/>
      <c r="G14548" s="26"/>
      <c r="J14548" s="27"/>
      <c r="K14548" s="28"/>
      <c r="L14548" s="28"/>
    </row>
    <row r="14549" spans="2:12" x14ac:dyDescent="0.25">
      <c r="B14549" s="26"/>
      <c r="E14549" s="26"/>
      <c r="F14549" s="26"/>
      <c r="G14549" s="26"/>
      <c r="J14549" s="27"/>
      <c r="K14549" s="28"/>
      <c r="L14549" s="28"/>
    </row>
    <row r="14550" spans="2:12" x14ac:dyDescent="0.25">
      <c r="B14550" s="26"/>
      <c r="E14550" s="26"/>
      <c r="F14550" s="26"/>
      <c r="G14550" s="26"/>
      <c r="J14550" s="27"/>
      <c r="K14550" s="28"/>
      <c r="L14550" s="28"/>
    </row>
    <row r="14551" spans="2:12" x14ac:dyDescent="0.25">
      <c r="B14551" s="26"/>
      <c r="E14551" s="26"/>
      <c r="F14551" s="26"/>
      <c r="G14551" s="26"/>
      <c r="J14551" s="27"/>
      <c r="K14551" s="28"/>
      <c r="L14551" s="28"/>
    </row>
    <row r="14552" spans="2:12" x14ac:dyDescent="0.25">
      <c r="B14552" s="26"/>
      <c r="E14552" s="26"/>
      <c r="F14552" s="26"/>
      <c r="G14552" s="26"/>
      <c r="J14552" s="27"/>
      <c r="K14552" s="28"/>
      <c r="L14552" s="28"/>
    </row>
    <row r="14553" spans="2:12" x14ac:dyDescent="0.25">
      <c r="B14553" s="26"/>
      <c r="E14553" s="26"/>
      <c r="F14553" s="26"/>
      <c r="G14553" s="26"/>
      <c r="J14553" s="27"/>
      <c r="K14553" s="28"/>
      <c r="L14553" s="28"/>
    </row>
    <row r="14554" spans="2:12" x14ac:dyDescent="0.25">
      <c r="B14554" s="26"/>
      <c r="E14554" s="26"/>
      <c r="F14554" s="26"/>
      <c r="G14554" s="26"/>
      <c r="J14554" s="27"/>
      <c r="K14554" s="28"/>
      <c r="L14554" s="28"/>
    </row>
    <row r="14555" spans="2:12" x14ac:dyDescent="0.25">
      <c r="B14555" s="26"/>
      <c r="E14555" s="26"/>
      <c r="F14555" s="26"/>
      <c r="G14555" s="26"/>
      <c r="J14555" s="27"/>
      <c r="K14555" s="28"/>
      <c r="L14555" s="28"/>
    </row>
    <row r="14556" spans="2:12" x14ac:dyDescent="0.25">
      <c r="B14556" s="26"/>
      <c r="E14556" s="26"/>
      <c r="F14556" s="26"/>
      <c r="G14556" s="26"/>
      <c r="J14556" s="27"/>
      <c r="K14556" s="28"/>
      <c r="L14556" s="28"/>
    </row>
    <row r="14557" spans="2:12" x14ac:dyDescent="0.25">
      <c r="B14557" s="26"/>
      <c r="E14557" s="26"/>
      <c r="F14557" s="26"/>
      <c r="G14557" s="26"/>
      <c r="J14557" s="27"/>
      <c r="K14557" s="28"/>
      <c r="L14557" s="28"/>
    </row>
    <row r="14558" spans="2:12" x14ac:dyDescent="0.25">
      <c r="B14558" s="26"/>
      <c r="E14558" s="26"/>
      <c r="F14558" s="26"/>
      <c r="G14558" s="26"/>
      <c r="J14558" s="27"/>
      <c r="K14558" s="28"/>
      <c r="L14558" s="28"/>
    </row>
    <row r="14559" spans="2:12" x14ac:dyDescent="0.25">
      <c r="B14559" s="26"/>
      <c r="E14559" s="26"/>
      <c r="F14559" s="26"/>
      <c r="G14559" s="26"/>
      <c r="J14559" s="27"/>
      <c r="K14559" s="28"/>
      <c r="L14559" s="28"/>
    </row>
    <row r="14560" spans="2:12" x14ac:dyDescent="0.25">
      <c r="B14560" s="26"/>
      <c r="E14560" s="26"/>
      <c r="F14560" s="26"/>
      <c r="G14560" s="26"/>
      <c r="J14560" s="27"/>
      <c r="K14560" s="28"/>
      <c r="L14560" s="28"/>
    </row>
    <row r="14561" spans="2:12" x14ac:dyDescent="0.25">
      <c r="B14561" s="26"/>
      <c r="E14561" s="26"/>
      <c r="F14561" s="26"/>
      <c r="G14561" s="26"/>
      <c r="J14561" s="27"/>
      <c r="K14561" s="28"/>
      <c r="L14561" s="28"/>
    </row>
    <row r="14562" spans="2:12" x14ac:dyDescent="0.25">
      <c r="B14562" s="26"/>
      <c r="E14562" s="26"/>
      <c r="F14562" s="26"/>
      <c r="G14562" s="26"/>
      <c r="J14562" s="27"/>
      <c r="K14562" s="28"/>
      <c r="L14562" s="28"/>
    </row>
    <row r="14563" spans="2:12" x14ac:dyDescent="0.25">
      <c r="B14563" s="26"/>
      <c r="E14563" s="26"/>
      <c r="F14563" s="26"/>
      <c r="G14563" s="26"/>
      <c r="J14563" s="27"/>
      <c r="K14563" s="28"/>
      <c r="L14563" s="28"/>
    </row>
    <row r="14564" spans="2:12" x14ac:dyDescent="0.25">
      <c r="B14564" s="26"/>
      <c r="E14564" s="26"/>
      <c r="F14564" s="26"/>
      <c r="G14564" s="26"/>
      <c r="J14564" s="27"/>
      <c r="K14564" s="28"/>
      <c r="L14564" s="28"/>
    </row>
    <row r="14565" spans="2:12" x14ac:dyDescent="0.25">
      <c r="B14565" s="26"/>
      <c r="E14565" s="26"/>
      <c r="F14565" s="26"/>
      <c r="G14565" s="26"/>
      <c r="J14565" s="27"/>
      <c r="K14565" s="28"/>
      <c r="L14565" s="28"/>
    </row>
    <row r="14566" spans="2:12" x14ac:dyDescent="0.25">
      <c r="B14566" s="26"/>
      <c r="E14566" s="26"/>
      <c r="F14566" s="26"/>
      <c r="G14566" s="26"/>
      <c r="J14566" s="27"/>
      <c r="K14566" s="28"/>
      <c r="L14566" s="28"/>
    </row>
    <row r="14567" spans="2:12" x14ac:dyDescent="0.25">
      <c r="B14567" s="26"/>
      <c r="E14567" s="26"/>
      <c r="F14567" s="26"/>
      <c r="G14567" s="26"/>
      <c r="J14567" s="27"/>
      <c r="K14567" s="28"/>
      <c r="L14567" s="28"/>
    </row>
    <row r="14568" spans="2:12" x14ac:dyDescent="0.25">
      <c r="B14568" s="26"/>
      <c r="E14568" s="26"/>
      <c r="F14568" s="26"/>
      <c r="G14568" s="26"/>
      <c r="J14568" s="27"/>
      <c r="K14568" s="28"/>
      <c r="L14568" s="28"/>
    </row>
    <row r="14569" spans="2:12" x14ac:dyDescent="0.25">
      <c r="B14569" s="26"/>
      <c r="E14569" s="26"/>
      <c r="F14569" s="26"/>
      <c r="G14569" s="26"/>
      <c r="J14569" s="27"/>
      <c r="K14569" s="28"/>
      <c r="L14569" s="28"/>
    </row>
    <row r="14570" spans="2:12" x14ac:dyDescent="0.25">
      <c r="B14570" s="26"/>
      <c r="E14570" s="26"/>
      <c r="F14570" s="26"/>
      <c r="G14570" s="26"/>
      <c r="J14570" s="27"/>
      <c r="K14570" s="28"/>
      <c r="L14570" s="28"/>
    </row>
    <row r="14571" spans="2:12" x14ac:dyDescent="0.25">
      <c r="B14571" s="26"/>
      <c r="E14571" s="26"/>
      <c r="F14571" s="26"/>
      <c r="G14571" s="26"/>
      <c r="J14571" s="27"/>
      <c r="K14571" s="28"/>
      <c r="L14571" s="28"/>
    </row>
    <row r="14572" spans="2:12" x14ac:dyDescent="0.25">
      <c r="B14572" s="26"/>
      <c r="E14572" s="26"/>
      <c r="F14572" s="26"/>
      <c r="G14572" s="26"/>
      <c r="J14572" s="27"/>
      <c r="K14572" s="28"/>
      <c r="L14572" s="28"/>
    </row>
    <row r="14573" spans="2:12" x14ac:dyDescent="0.25">
      <c r="B14573" s="26"/>
      <c r="E14573" s="26"/>
      <c r="F14573" s="26"/>
      <c r="G14573" s="26"/>
      <c r="J14573" s="27"/>
      <c r="K14573" s="28"/>
      <c r="L14573" s="28"/>
    </row>
    <row r="14574" spans="2:12" x14ac:dyDescent="0.25">
      <c r="B14574" s="26"/>
      <c r="E14574" s="26"/>
      <c r="F14574" s="26"/>
      <c r="G14574" s="26"/>
      <c r="J14574" s="27"/>
      <c r="K14574" s="28"/>
      <c r="L14574" s="28"/>
    </row>
    <row r="14575" spans="2:12" x14ac:dyDescent="0.25">
      <c r="B14575" s="26"/>
      <c r="E14575" s="26"/>
      <c r="F14575" s="26"/>
      <c r="G14575" s="26"/>
      <c r="J14575" s="27"/>
      <c r="K14575" s="28"/>
      <c r="L14575" s="28"/>
    </row>
    <row r="14576" spans="2:12" x14ac:dyDescent="0.25">
      <c r="B14576" s="26"/>
      <c r="E14576" s="26"/>
      <c r="F14576" s="26"/>
      <c r="G14576" s="26"/>
      <c r="J14576" s="27"/>
      <c r="K14576" s="28"/>
      <c r="L14576" s="28"/>
    </row>
    <row r="14577" spans="2:12" x14ac:dyDescent="0.25">
      <c r="B14577" s="26"/>
      <c r="E14577" s="26"/>
      <c r="F14577" s="26"/>
      <c r="G14577" s="26"/>
      <c r="J14577" s="27"/>
      <c r="K14577" s="28"/>
      <c r="L14577" s="28"/>
    </row>
    <row r="14578" spans="2:12" x14ac:dyDescent="0.25">
      <c r="B14578" s="26"/>
      <c r="E14578" s="26"/>
      <c r="F14578" s="26"/>
      <c r="G14578" s="26"/>
      <c r="J14578" s="27"/>
      <c r="K14578" s="28"/>
      <c r="L14578" s="28"/>
    </row>
    <row r="14579" spans="2:12" x14ac:dyDescent="0.25">
      <c r="B14579" s="26"/>
      <c r="E14579" s="26"/>
      <c r="F14579" s="26"/>
      <c r="G14579" s="26"/>
      <c r="J14579" s="27"/>
      <c r="K14579" s="28"/>
      <c r="L14579" s="28"/>
    </row>
    <row r="14580" spans="2:12" x14ac:dyDescent="0.25">
      <c r="B14580" s="26"/>
      <c r="E14580" s="26"/>
      <c r="F14580" s="26"/>
      <c r="G14580" s="26"/>
      <c r="J14580" s="27"/>
      <c r="K14580" s="28"/>
      <c r="L14580" s="28"/>
    </row>
    <row r="14581" spans="2:12" x14ac:dyDescent="0.25">
      <c r="B14581" s="26"/>
      <c r="E14581" s="26"/>
      <c r="F14581" s="26"/>
      <c r="G14581" s="26"/>
      <c r="J14581" s="27"/>
      <c r="K14581" s="28"/>
      <c r="L14581" s="28"/>
    </row>
    <row r="14582" spans="2:12" x14ac:dyDescent="0.25">
      <c r="B14582" s="26"/>
      <c r="E14582" s="26"/>
      <c r="F14582" s="26"/>
      <c r="G14582" s="26"/>
      <c r="J14582" s="27"/>
      <c r="K14582" s="28"/>
      <c r="L14582" s="28"/>
    </row>
    <row r="14583" spans="2:12" x14ac:dyDescent="0.25">
      <c r="B14583" s="26"/>
      <c r="E14583" s="26"/>
      <c r="F14583" s="26"/>
      <c r="G14583" s="26"/>
      <c r="J14583" s="27"/>
      <c r="K14583" s="28"/>
      <c r="L14583" s="28"/>
    </row>
    <row r="14584" spans="2:12" x14ac:dyDescent="0.25">
      <c r="B14584" s="26"/>
      <c r="E14584" s="26"/>
      <c r="F14584" s="26"/>
      <c r="G14584" s="26"/>
      <c r="J14584" s="27"/>
      <c r="K14584" s="28"/>
      <c r="L14584" s="28"/>
    </row>
    <row r="14585" spans="2:12" x14ac:dyDescent="0.25">
      <c r="B14585" s="26"/>
      <c r="E14585" s="26"/>
      <c r="F14585" s="26"/>
      <c r="G14585" s="26"/>
      <c r="J14585" s="27"/>
      <c r="K14585" s="28"/>
      <c r="L14585" s="28"/>
    </row>
    <row r="14586" spans="2:12" x14ac:dyDescent="0.25">
      <c r="B14586" s="26"/>
      <c r="E14586" s="26"/>
      <c r="F14586" s="26"/>
      <c r="G14586" s="26"/>
      <c r="J14586" s="27"/>
      <c r="K14586" s="28"/>
      <c r="L14586" s="28"/>
    </row>
    <row r="14587" spans="2:12" x14ac:dyDescent="0.25">
      <c r="B14587" s="26"/>
      <c r="E14587" s="26"/>
      <c r="F14587" s="26"/>
      <c r="G14587" s="26"/>
      <c r="J14587" s="27"/>
      <c r="K14587" s="28"/>
      <c r="L14587" s="28"/>
    </row>
    <row r="14588" spans="2:12" x14ac:dyDescent="0.25">
      <c r="B14588" s="26"/>
      <c r="E14588" s="26"/>
      <c r="F14588" s="26"/>
      <c r="G14588" s="26"/>
      <c r="J14588" s="27"/>
      <c r="K14588" s="28"/>
      <c r="L14588" s="28"/>
    </row>
    <row r="14589" spans="2:12" x14ac:dyDescent="0.25">
      <c r="B14589" s="26"/>
      <c r="E14589" s="26"/>
      <c r="F14589" s="26"/>
      <c r="G14589" s="26"/>
      <c r="J14589" s="27"/>
      <c r="K14589" s="28"/>
      <c r="L14589" s="28"/>
    </row>
    <row r="14590" spans="2:12" x14ac:dyDescent="0.25">
      <c r="B14590" s="26"/>
      <c r="E14590" s="26"/>
      <c r="F14590" s="26"/>
      <c r="G14590" s="26"/>
      <c r="J14590" s="27"/>
      <c r="K14590" s="28"/>
      <c r="L14590" s="28"/>
    </row>
    <row r="14591" spans="2:12" x14ac:dyDescent="0.25">
      <c r="B14591" s="26"/>
      <c r="E14591" s="26"/>
      <c r="F14591" s="26"/>
      <c r="G14591" s="26"/>
      <c r="J14591" s="27"/>
      <c r="K14591" s="28"/>
      <c r="L14591" s="28"/>
    </row>
    <row r="14592" spans="2:12" x14ac:dyDescent="0.25">
      <c r="B14592" s="26"/>
      <c r="E14592" s="26"/>
      <c r="F14592" s="26"/>
      <c r="G14592" s="26"/>
      <c r="J14592" s="27"/>
      <c r="K14592" s="28"/>
      <c r="L14592" s="28"/>
    </row>
    <row r="14593" spans="2:12" x14ac:dyDescent="0.25">
      <c r="B14593" s="26"/>
      <c r="E14593" s="26"/>
      <c r="F14593" s="26"/>
      <c r="G14593" s="26"/>
      <c r="J14593" s="27"/>
      <c r="K14593" s="28"/>
      <c r="L14593" s="28"/>
    </row>
    <row r="14594" spans="2:12" x14ac:dyDescent="0.25">
      <c r="B14594" s="26"/>
      <c r="E14594" s="26"/>
      <c r="F14594" s="26"/>
      <c r="G14594" s="26"/>
      <c r="J14594" s="27"/>
      <c r="K14594" s="28"/>
      <c r="L14594" s="28"/>
    </row>
    <row r="14595" spans="2:12" x14ac:dyDescent="0.25">
      <c r="B14595" s="26"/>
      <c r="E14595" s="26"/>
      <c r="F14595" s="26"/>
      <c r="G14595" s="26"/>
      <c r="J14595" s="27"/>
      <c r="K14595" s="28"/>
      <c r="L14595" s="28"/>
    </row>
    <row r="14596" spans="2:12" x14ac:dyDescent="0.25">
      <c r="B14596" s="26"/>
      <c r="E14596" s="26"/>
      <c r="F14596" s="26"/>
      <c r="G14596" s="26"/>
      <c r="J14596" s="27"/>
      <c r="K14596" s="28"/>
      <c r="L14596" s="28"/>
    </row>
    <row r="14597" spans="2:12" x14ac:dyDescent="0.25">
      <c r="B14597" s="26"/>
      <c r="E14597" s="26"/>
      <c r="F14597" s="26"/>
      <c r="G14597" s="26"/>
      <c r="J14597" s="27"/>
      <c r="K14597" s="28"/>
      <c r="L14597" s="28"/>
    </row>
    <row r="14598" spans="2:12" x14ac:dyDescent="0.25">
      <c r="B14598" s="26"/>
      <c r="E14598" s="26"/>
      <c r="F14598" s="26"/>
      <c r="G14598" s="26"/>
      <c r="J14598" s="27"/>
      <c r="K14598" s="28"/>
      <c r="L14598" s="28"/>
    </row>
    <row r="14599" spans="2:12" x14ac:dyDescent="0.25">
      <c r="B14599" s="26"/>
      <c r="E14599" s="26"/>
      <c r="F14599" s="26"/>
      <c r="G14599" s="26"/>
      <c r="J14599" s="27"/>
      <c r="K14599" s="28"/>
      <c r="L14599" s="28"/>
    </row>
    <row r="14600" spans="2:12" x14ac:dyDescent="0.25">
      <c r="B14600" s="26"/>
      <c r="E14600" s="26"/>
      <c r="F14600" s="26"/>
      <c r="G14600" s="26"/>
      <c r="J14600" s="27"/>
      <c r="K14600" s="28"/>
      <c r="L14600" s="28"/>
    </row>
    <row r="14601" spans="2:12" x14ac:dyDescent="0.25">
      <c r="B14601" s="26"/>
      <c r="E14601" s="26"/>
      <c r="F14601" s="26"/>
      <c r="G14601" s="26"/>
      <c r="J14601" s="27"/>
      <c r="K14601" s="28"/>
      <c r="L14601" s="28"/>
    </row>
    <row r="14602" spans="2:12" x14ac:dyDescent="0.25">
      <c r="B14602" s="26"/>
      <c r="E14602" s="26"/>
      <c r="F14602" s="26"/>
      <c r="G14602" s="26"/>
      <c r="J14602" s="27"/>
      <c r="K14602" s="28"/>
      <c r="L14602" s="28"/>
    </row>
    <row r="14603" spans="2:12" x14ac:dyDescent="0.25">
      <c r="B14603" s="26"/>
      <c r="E14603" s="26"/>
      <c r="F14603" s="26"/>
      <c r="G14603" s="26"/>
      <c r="J14603" s="27"/>
      <c r="K14603" s="28"/>
      <c r="L14603" s="28"/>
    </row>
    <row r="14604" spans="2:12" x14ac:dyDescent="0.25">
      <c r="B14604" s="26"/>
      <c r="E14604" s="26"/>
      <c r="F14604" s="26"/>
      <c r="G14604" s="26"/>
      <c r="J14604" s="27"/>
      <c r="K14604" s="28"/>
      <c r="L14604" s="28"/>
    </row>
    <row r="14605" spans="2:12" x14ac:dyDescent="0.25">
      <c r="B14605" s="26"/>
      <c r="E14605" s="26"/>
      <c r="F14605" s="26"/>
      <c r="G14605" s="26"/>
      <c r="J14605" s="27"/>
      <c r="K14605" s="28"/>
      <c r="L14605" s="28"/>
    </row>
    <row r="14606" spans="2:12" x14ac:dyDescent="0.25">
      <c r="B14606" s="26"/>
      <c r="E14606" s="26"/>
      <c r="F14606" s="26"/>
      <c r="G14606" s="26"/>
      <c r="J14606" s="27"/>
      <c r="K14606" s="28"/>
      <c r="L14606" s="28"/>
    </row>
    <row r="14607" spans="2:12" x14ac:dyDescent="0.25">
      <c r="B14607" s="26"/>
      <c r="E14607" s="26"/>
      <c r="F14607" s="26"/>
      <c r="G14607" s="26"/>
      <c r="J14607" s="27"/>
      <c r="K14607" s="28"/>
      <c r="L14607" s="28"/>
    </row>
    <row r="14608" spans="2:12" x14ac:dyDescent="0.25">
      <c r="B14608" s="26"/>
      <c r="E14608" s="26"/>
      <c r="F14608" s="26"/>
      <c r="G14608" s="26"/>
      <c r="J14608" s="27"/>
      <c r="K14608" s="28"/>
      <c r="L14608" s="28"/>
    </row>
    <row r="14609" spans="2:12" x14ac:dyDescent="0.25">
      <c r="B14609" s="26"/>
      <c r="E14609" s="26"/>
      <c r="F14609" s="26"/>
      <c r="G14609" s="26"/>
      <c r="J14609" s="27"/>
      <c r="K14609" s="28"/>
      <c r="L14609" s="28"/>
    </row>
    <row r="14610" spans="2:12" x14ac:dyDescent="0.25">
      <c r="B14610" s="26"/>
      <c r="E14610" s="26"/>
      <c r="F14610" s="26"/>
      <c r="G14610" s="26"/>
      <c r="J14610" s="27"/>
      <c r="K14610" s="28"/>
      <c r="L14610" s="28"/>
    </row>
    <row r="14611" spans="2:12" x14ac:dyDescent="0.25">
      <c r="B14611" s="26"/>
      <c r="E14611" s="26"/>
      <c r="F14611" s="26"/>
      <c r="G14611" s="26"/>
      <c r="J14611" s="27"/>
      <c r="K14611" s="28"/>
      <c r="L14611" s="28"/>
    </row>
    <row r="14612" spans="2:12" x14ac:dyDescent="0.25">
      <c r="B14612" s="26"/>
      <c r="E14612" s="26"/>
      <c r="F14612" s="26"/>
      <c r="G14612" s="26"/>
      <c r="J14612" s="27"/>
      <c r="K14612" s="28"/>
      <c r="L14612" s="28"/>
    </row>
    <row r="14613" spans="2:12" x14ac:dyDescent="0.25">
      <c r="B14613" s="26"/>
      <c r="E14613" s="26"/>
      <c r="F14613" s="26"/>
      <c r="G14613" s="26"/>
      <c r="J14613" s="27"/>
      <c r="K14613" s="28"/>
      <c r="L14613" s="28"/>
    </row>
    <row r="14614" spans="2:12" x14ac:dyDescent="0.25">
      <c r="B14614" s="26"/>
      <c r="E14614" s="26"/>
      <c r="F14614" s="26"/>
      <c r="G14614" s="26"/>
      <c r="J14614" s="27"/>
      <c r="K14614" s="28"/>
      <c r="L14614" s="28"/>
    </row>
    <row r="14615" spans="2:12" x14ac:dyDescent="0.25">
      <c r="B14615" s="26"/>
      <c r="E14615" s="26"/>
      <c r="F14615" s="26"/>
      <c r="G14615" s="26"/>
      <c r="J14615" s="27"/>
      <c r="K14615" s="28"/>
      <c r="L14615" s="28"/>
    </row>
    <row r="14616" spans="2:12" x14ac:dyDescent="0.25">
      <c r="B14616" s="26"/>
      <c r="E14616" s="26"/>
      <c r="F14616" s="26"/>
      <c r="G14616" s="26"/>
      <c r="J14616" s="27"/>
      <c r="K14616" s="28"/>
      <c r="L14616" s="28"/>
    </row>
    <row r="14617" spans="2:12" x14ac:dyDescent="0.25">
      <c r="B14617" s="26"/>
      <c r="E14617" s="26"/>
      <c r="F14617" s="26"/>
      <c r="G14617" s="26"/>
      <c r="J14617" s="27"/>
      <c r="K14617" s="28"/>
      <c r="L14617" s="28"/>
    </row>
    <row r="14618" spans="2:12" x14ac:dyDescent="0.25">
      <c r="B14618" s="26"/>
      <c r="E14618" s="26"/>
      <c r="F14618" s="26"/>
      <c r="G14618" s="26"/>
      <c r="J14618" s="27"/>
      <c r="K14618" s="28"/>
      <c r="L14618" s="28"/>
    </row>
    <row r="14619" spans="2:12" x14ac:dyDescent="0.25">
      <c r="B14619" s="26"/>
      <c r="E14619" s="26"/>
      <c r="F14619" s="26"/>
      <c r="G14619" s="26"/>
      <c r="J14619" s="27"/>
      <c r="K14619" s="28"/>
      <c r="L14619" s="28"/>
    </row>
    <row r="14620" spans="2:12" x14ac:dyDescent="0.25">
      <c r="B14620" s="26"/>
      <c r="E14620" s="26"/>
      <c r="F14620" s="26"/>
      <c r="G14620" s="26"/>
      <c r="J14620" s="27"/>
      <c r="K14620" s="28"/>
      <c r="L14620" s="28"/>
    </row>
    <row r="14621" spans="2:12" x14ac:dyDescent="0.25">
      <c r="B14621" s="26"/>
      <c r="E14621" s="26"/>
      <c r="F14621" s="26"/>
      <c r="G14621" s="26"/>
      <c r="J14621" s="27"/>
      <c r="K14621" s="28"/>
      <c r="L14621" s="28"/>
    </row>
    <row r="14622" spans="2:12" x14ac:dyDescent="0.25">
      <c r="B14622" s="26"/>
      <c r="E14622" s="26"/>
      <c r="F14622" s="26"/>
      <c r="G14622" s="26"/>
      <c r="J14622" s="27"/>
      <c r="K14622" s="28"/>
      <c r="L14622" s="28"/>
    </row>
    <row r="14623" spans="2:12" x14ac:dyDescent="0.25">
      <c r="B14623" s="26"/>
      <c r="E14623" s="26"/>
      <c r="F14623" s="26"/>
      <c r="G14623" s="26"/>
      <c r="J14623" s="27"/>
      <c r="K14623" s="28"/>
      <c r="L14623" s="28"/>
    </row>
    <row r="14624" spans="2:12" x14ac:dyDescent="0.25">
      <c r="B14624" s="26"/>
      <c r="E14624" s="26"/>
      <c r="F14624" s="26"/>
      <c r="G14624" s="26"/>
      <c r="J14624" s="27"/>
      <c r="K14624" s="28"/>
      <c r="L14624" s="28"/>
    </row>
    <row r="14625" spans="2:12" x14ac:dyDescent="0.25">
      <c r="B14625" s="26"/>
      <c r="E14625" s="26"/>
      <c r="F14625" s="26"/>
      <c r="G14625" s="26"/>
      <c r="J14625" s="27"/>
      <c r="K14625" s="28"/>
      <c r="L14625" s="28"/>
    </row>
    <row r="14626" spans="2:12" x14ac:dyDescent="0.25">
      <c r="B14626" s="26"/>
      <c r="E14626" s="26"/>
      <c r="F14626" s="26"/>
      <c r="G14626" s="26"/>
      <c r="J14626" s="27"/>
      <c r="K14626" s="28"/>
      <c r="L14626" s="28"/>
    </row>
    <row r="14627" spans="2:12" x14ac:dyDescent="0.25">
      <c r="B14627" s="26"/>
      <c r="E14627" s="26"/>
      <c r="F14627" s="26"/>
      <c r="G14627" s="26"/>
      <c r="J14627" s="27"/>
      <c r="K14627" s="28"/>
      <c r="L14627" s="28"/>
    </row>
    <row r="14628" spans="2:12" x14ac:dyDescent="0.25">
      <c r="B14628" s="26"/>
      <c r="E14628" s="26"/>
      <c r="F14628" s="26"/>
      <c r="G14628" s="26"/>
      <c r="J14628" s="27"/>
      <c r="K14628" s="28"/>
      <c r="L14628" s="28"/>
    </row>
    <row r="14629" spans="2:12" x14ac:dyDescent="0.25">
      <c r="B14629" s="26"/>
      <c r="E14629" s="26"/>
      <c r="F14629" s="26"/>
      <c r="G14629" s="26"/>
      <c r="J14629" s="27"/>
      <c r="K14629" s="28"/>
      <c r="L14629" s="28"/>
    </row>
    <row r="14630" spans="2:12" x14ac:dyDescent="0.25">
      <c r="B14630" s="26"/>
      <c r="E14630" s="26"/>
      <c r="F14630" s="26"/>
      <c r="G14630" s="26"/>
      <c r="J14630" s="27"/>
      <c r="K14630" s="28"/>
      <c r="L14630" s="28"/>
    </row>
    <row r="14631" spans="2:12" x14ac:dyDescent="0.25">
      <c r="B14631" s="26"/>
      <c r="E14631" s="26"/>
      <c r="F14631" s="26"/>
      <c r="G14631" s="26"/>
      <c r="J14631" s="27"/>
      <c r="K14631" s="28"/>
      <c r="L14631" s="28"/>
    </row>
    <row r="14632" spans="2:12" x14ac:dyDescent="0.25">
      <c r="B14632" s="26"/>
      <c r="E14632" s="26"/>
      <c r="F14632" s="26"/>
      <c r="G14632" s="26"/>
      <c r="J14632" s="27"/>
      <c r="K14632" s="28"/>
      <c r="L14632" s="28"/>
    </row>
  </sheetData>
  <autoFilter ref="A3:Y14632"/>
  <mergeCells count="1">
    <mergeCell ref="A1:L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tn_LimpiarBase">
                <anchor moveWithCells="1" sizeWithCells="1">
                  <from>
                    <xdr:col>14</xdr:col>
                    <xdr:colOff>68580</xdr:colOff>
                    <xdr:row>3</xdr:row>
                    <xdr:rowOff>137160</xdr:rowOff>
                  </from>
                  <to>
                    <xdr:col>15</xdr:col>
                    <xdr:colOff>274320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ase">
    <tabColor rgb="FF92D050"/>
  </sheetPr>
  <dimension ref="A1:L14632"/>
  <sheetViews>
    <sheetView topLeftCell="J1" workbookViewId="0">
      <selection activeCell="C3" sqref="C3"/>
    </sheetView>
  </sheetViews>
  <sheetFormatPr baseColWidth="10" defaultColWidth="11" defaultRowHeight="13.2" x14ac:dyDescent="0.25"/>
  <cols>
    <col min="1" max="1" width="14.5" style="24" bestFit="1" customWidth="1"/>
    <col min="2" max="2" width="15" style="24" bestFit="1" customWidth="1"/>
    <col min="3" max="3" width="17.09765625" style="24" bestFit="1" customWidth="1"/>
    <col min="4" max="4" width="28" style="24" bestFit="1" customWidth="1"/>
    <col min="5" max="5" width="11.8984375" style="24" bestFit="1" customWidth="1"/>
    <col min="6" max="6" width="19.59765625" style="24" bestFit="1" customWidth="1"/>
    <col min="7" max="7" width="20.3984375" style="24" bestFit="1" customWidth="1"/>
    <col min="8" max="8" width="16" style="24" bestFit="1" customWidth="1"/>
    <col min="9" max="9" width="122.8984375" style="24" bestFit="1" customWidth="1"/>
    <col min="10" max="10" width="17.59765625" style="24" bestFit="1" customWidth="1"/>
    <col min="11" max="11" width="21.69921875" style="25" bestFit="1" customWidth="1"/>
    <col min="12" max="12" width="21" style="25" bestFit="1" customWidth="1"/>
    <col min="13" max="16384" width="11" style="24"/>
  </cols>
  <sheetData>
    <row r="1" spans="1:12" x14ac:dyDescent="0.25">
      <c r="A1" s="52" t="s">
        <v>15116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</row>
    <row r="2" spans="1:12" x14ac:dyDescent="0.25">
      <c r="A2" s="16"/>
      <c r="B2" s="17"/>
    </row>
    <row r="3" spans="1:12" x14ac:dyDescent="0.25">
      <c r="A3" s="18" t="s">
        <v>25</v>
      </c>
      <c r="B3" s="19" t="s">
        <v>26</v>
      </c>
      <c r="C3" s="20" t="s">
        <v>27</v>
      </c>
      <c r="D3" s="20" t="s">
        <v>28</v>
      </c>
      <c r="E3" s="20" t="s">
        <v>29</v>
      </c>
      <c r="F3" s="21" t="s">
        <v>30</v>
      </c>
      <c r="G3" s="20" t="s">
        <v>31</v>
      </c>
      <c r="H3" s="19" t="s">
        <v>32</v>
      </c>
      <c r="I3" s="20" t="s">
        <v>33</v>
      </c>
      <c r="J3" s="22" t="s">
        <v>34</v>
      </c>
      <c r="K3" s="23" t="s">
        <v>35</v>
      </c>
      <c r="L3" s="23" t="s">
        <v>36</v>
      </c>
    </row>
    <row r="4" spans="1:12" x14ac:dyDescent="0.25">
      <c r="A4" s="24" t="s">
        <v>3304</v>
      </c>
      <c r="B4" s="26">
        <v>2018</v>
      </c>
      <c r="C4" s="24">
        <v>1</v>
      </c>
      <c r="D4" s="24" t="s">
        <v>15136</v>
      </c>
      <c r="E4" s="26">
        <v>193</v>
      </c>
      <c r="F4" s="26">
        <v>1</v>
      </c>
      <c r="G4" s="26" t="s">
        <v>3308</v>
      </c>
      <c r="H4" s="24" t="s">
        <v>37</v>
      </c>
      <c r="I4" s="24" t="s">
        <v>38</v>
      </c>
      <c r="J4" s="27" t="s">
        <v>0</v>
      </c>
      <c r="K4" s="28">
        <v>61.23</v>
      </c>
      <c r="L4" s="28">
        <v>61.23</v>
      </c>
    </row>
    <row r="5" spans="1:12" x14ac:dyDescent="0.25">
      <c r="A5" s="24" t="s">
        <v>3304</v>
      </c>
      <c r="B5" s="26">
        <v>2018</v>
      </c>
      <c r="C5" s="24">
        <v>1</v>
      </c>
      <c r="D5" s="24" t="s">
        <v>15136</v>
      </c>
      <c r="E5" s="26">
        <v>193</v>
      </c>
      <c r="F5" s="26">
        <v>2</v>
      </c>
      <c r="G5" s="26" t="s">
        <v>3309</v>
      </c>
      <c r="H5" s="24" t="s">
        <v>39</v>
      </c>
      <c r="I5" s="24" t="s">
        <v>40</v>
      </c>
      <c r="J5" s="27" t="s">
        <v>0</v>
      </c>
      <c r="K5" s="28">
        <v>48.86</v>
      </c>
      <c r="L5" s="28">
        <v>48.86</v>
      </c>
    </row>
    <row r="6" spans="1:12" x14ac:dyDescent="0.25">
      <c r="A6" s="24" t="s">
        <v>3304</v>
      </c>
      <c r="B6" s="26">
        <v>2018</v>
      </c>
      <c r="C6" s="24">
        <v>1</v>
      </c>
      <c r="D6" s="24" t="s">
        <v>15136</v>
      </c>
      <c r="E6" s="26">
        <v>193</v>
      </c>
      <c r="F6" s="26">
        <v>3</v>
      </c>
      <c r="G6" s="26" t="s">
        <v>3310</v>
      </c>
      <c r="H6" s="24" t="s">
        <v>41</v>
      </c>
      <c r="I6" s="24" t="s">
        <v>42</v>
      </c>
      <c r="J6" s="27" t="s">
        <v>0</v>
      </c>
      <c r="K6" s="28">
        <v>61.23</v>
      </c>
      <c r="L6" s="28">
        <v>61.23</v>
      </c>
    </row>
    <row r="7" spans="1:12" x14ac:dyDescent="0.25">
      <c r="A7" s="24" t="s">
        <v>3304</v>
      </c>
      <c r="B7" s="26">
        <v>2018</v>
      </c>
      <c r="C7" s="24">
        <v>1</v>
      </c>
      <c r="D7" s="24" t="s">
        <v>15136</v>
      </c>
      <c r="E7" s="26">
        <v>193</v>
      </c>
      <c r="F7" s="26">
        <v>4</v>
      </c>
      <c r="G7" s="26" t="s">
        <v>3311</v>
      </c>
      <c r="H7" s="24" t="s">
        <v>43</v>
      </c>
      <c r="I7" s="24" t="s">
        <v>44</v>
      </c>
      <c r="J7" s="27" t="s">
        <v>0</v>
      </c>
      <c r="K7" s="28">
        <v>48.86</v>
      </c>
      <c r="L7" s="28">
        <v>48.86</v>
      </c>
    </row>
    <row r="8" spans="1:12" x14ac:dyDescent="0.25">
      <c r="A8" s="24" t="s">
        <v>3304</v>
      </c>
      <c r="B8" s="26">
        <v>2018</v>
      </c>
      <c r="C8" s="24">
        <v>1</v>
      </c>
      <c r="D8" s="24" t="s">
        <v>15136</v>
      </c>
      <c r="E8" s="26">
        <v>193</v>
      </c>
      <c r="F8" s="26">
        <v>5</v>
      </c>
      <c r="G8" s="26" t="s">
        <v>3312</v>
      </c>
      <c r="H8" s="24" t="s">
        <v>45</v>
      </c>
      <c r="I8" s="24" t="s">
        <v>46</v>
      </c>
      <c r="J8" s="27" t="s">
        <v>0</v>
      </c>
      <c r="K8" s="28">
        <v>61.23</v>
      </c>
      <c r="L8" s="28">
        <v>61.23</v>
      </c>
    </row>
    <row r="9" spans="1:12" x14ac:dyDescent="0.25">
      <c r="A9" s="24" t="s">
        <v>3304</v>
      </c>
      <c r="B9" s="26">
        <v>2018</v>
      </c>
      <c r="C9" s="24">
        <v>1</v>
      </c>
      <c r="D9" s="24" t="s">
        <v>15136</v>
      </c>
      <c r="E9" s="26">
        <v>193</v>
      </c>
      <c r="F9" s="26">
        <v>6</v>
      </c>
      <c r="G9" s="26" t="s">
        <v>3313</v>
      </c>
      <c r="H9" s="24" t="s">
        <v>47</v>
      </c>
      <c r="I9" s="24" t="s">
        <v>48</v>
      </c>
      <c r="J9" s="27" t="s">
        <v>0</v>
      </c>
      <c r="K9" s="28">
        <v>14.7</v>
      </c>
      <c r="L9" s="28">
        <v>14.7</v>
      </c>
    </row>
    <row r="10" spans="1:12" x14ac:dyDescent="0.25">
      <c r="A10" s="24" t="s">
        <v>3304</v>
      </c>
      <c r="B10" s="26">
        <v>2018</v>
      </c>
      <c r="C10" s="24">
        <v>1</v>
      </c>
      <c r="D10" s="24" t="s">
        <v>15122</v>
      </c>
      <c r="E10" s="26">
        <v>193</v>
      </c>
      <c r="F10" s="26">
        <v>7</v>
      </c>
      <c r="G10" s="26" t="s">
        <v>3314</v>
      </c>
      <c r="H10" s="24" t="s">
        <v>49</v>
      </c>
      <c r="I10" s="24" t="s">
        <v>50</v>
      </c>
      <c r="J10" s="27" t="s">
        <v>0</v>
      </c>
      <c r="K10" s="28">
        <v>24.26</v>
      </c>
      <c r="L10" s="28">
        <v>24.26</v>
      </c>
    </row>
    <row r="11" spans="1:12" x14ac:dyDescent="0.25">
      <c r="A11" s="24" t="s">
        <v>3304</v>
      </c>
      <c r="B11" s="26">
        <v>2018</v>
      </c>
      <c r="C11" s="24">
        <v>1</v>
      </c>
      <c r="D11" s="24" t="s">
        <v>15122</v>
      </c>
      <c r="E11" s="26">
        <v>193</v>
      </c>
      <c r="F11" s="26">
        <v>8</v>
      </c>
      <c r="G11" s="26" t="s">
        <v>3315</v>
      </c>
      <c r="H11" s="24" t="s">
        <v>51</v>
      </c>
      <c r="I11" s="24" t="s">
        <v>52</v>
      </c>
      <c r="J11" s="27" t="s">
        <v>0</v>
      </c>
      <c r="K11" s="28">
        <v>61.23</v>
      </c>
      <c r="L11" s="28">
        <v>61.23</v>
      </c>
    </row>
    <row r="12" spans="1:12" x14ac:dyDescent="0.25">
      <c r="A12" s="24" t="s">
        <v>3304</v>
      </c>
      <c r="B12" s="26">
        <v>2018</v>
      </c>
      <c r="C12" s="24">
        <v>1</v>
      </c>
      <c r="D12" s="24" t="s">
        <v>15122</v>
      </c>
      <c r="E12" s="26">
        <v>193</v>
      </c>
      <c r="F12" s="26">
        <v>9</v>
      </c>
      <c r="G12" s="26" t="s">
        <v>3316</v>
      </c>
      <c r="H12" s="24" t="s">
        <v>53</v>
      </c>
      <c r="I12" s="24" t="s">
        <v>54</v>
      </c>
      <c r="J12" s="27" t="s">
        <v>0</v>
      </c>
      <c r="K12" s="28">
        <v>24.26</v>
      </c>
      <c r="L12" s="28">
        <v>24.26</v>
      </c>
    </row>
    <row r="13" spans="1:12" x14ac:dyDescent="0.25">
      <c r="A13" s="24" t="s">
        <v>3304</v>
      </c>
      <c r="B13" s="26">
        <v>2018</v>
      </c>
      <c r="C13" s="24">
        <v>1</v>
      </c>
      <c r="D13" s="24" t="s">
        <v>15122</v>
      </c>
      <c r="E13" s="26">
        <v>193</v>
      </c>
      <c r="F13" s="26">
        <v>10</v>
      </c>
      <c r="G13" s="26" t="s">
        <v>3317</v>
      </c>
      <c r="H13" s="24" t="s">
        <v>41</v>
      </c>
      <c r="I13" s="24" t="s">
        <v>42</v>
      </c>
      <c r="J13" s="27" t="s">
        <v>0</v>
      </c>
      <c r="K13" s="28">
        <v>24.26</v>
      </c>
      <c r="L13" s="28">
        <v>24.26</v>
      </c>
    </row>
    <row r="14" spans="1:12" x14ac:dyDescent="0.25">
      <c r="A14" s="24" t="s">
        <v>3304</v>
      </c>
      <c r="B14" s="26">
        <v>2018</v>
      </c>
      <c r="C14" s="24">
        <v>1</v>
      </c>
      <c r="D14" s="24" t="s">
        <v>15122</v>
      </c>
      <c r="E14" s="26">
        <v>193</v>
      </c>
      <c r="F14" s="26">
        <v>11</v>
      </c>
      <c r="G14" s="26" t="s">
        <v>3318</v>
      </c>
      <c r="H14" s="24" t="s">
        <v>55</v>
      </c>
      <c r="I14" s="24" t="s">
        <v>56</v>
      </c>
      <c r="J14" s="27" t="s">
        <v>0</v>
      </c>
      <c r="K14" s="28">
        <v>14.7</v>
      </c>
      <c r="L14" s="28">
        <v>14.7</v>
      </c>
    </row>
    <row r="15" spans="1:12" x14ac:dyDescent="0.25">
      <c r="A15" s="24" t="s">
        <v>3304</v>
      </c>
      <c r="B15" s="26">
        <v>2018</v>
      </c>
      <c r="C15" s="24">
        <v>3</v>
      </c>
      <c r="D15" s="24" t="s">
        <v>15160</v>
      </c>
      <c r="E15" s="26">
        <v>442</v>
      </c>
      <c r="F15" s="26">
        <v>12</v>
      </c>
      <c r="G15" s="26" t="s">
        <v>3319</v>
      </c>
      <c r="H15" s="24" t="s">
        <v>41</v>
      </c>
      <c r="I15" s="24" t="s">
        <v>42</v>
      </c>
      <c r="J15" s="27" t="s">
        <v>15162</v>
      </c>
      <c r="K15" s="28">
        <v>2682.81</v>
      </c>
      <c r="L15" s="28">
        <v>2682.81</v>
      </c>
    </row>
    <row r="16" spans="1:12" x14ac:dyDescent="0.25">
      <c r="A16" s="24" t="s">
        <v>3305</v>
      </c>
      <c r="B16" s="26">
        <v>2015</v>
      </c>
      <c r="C16" s="24">
        <v>7</v>
      </c>
      <c r="D16" s="24" t="s">
        <v>15117</v>
      </c>
      <c r="E16" s="26">
        <v>270</v>
      </c>
      <c r="F16" s="26">
        <v>13</v>
      </c>
      <c r="G16" s="26" t="s">
        <v>3320</v>
      </c>
      <c r="H16" s="24" t="s">
        <v>59</v>
      </c>
      <c r="I16" s="24" t="s">
        <v>60</v>
      </c>
      <c r="J16" s="27" t="s">
        <v>1</v>
      </c>
      <c r="K16" s="28">
        <v>16.75</v>
      </c>
      <c r="L16" s="28">
        <v>0</v>
      </c>
    </row>
    <row r="17" spans="1:12" x14ac:dyDescent="0.25">
      <c r="A17" s="24" t="s">
        <v>3305</v>
      </c>
      <c r="B17" s="26">
        <v>2015</v>
      </c>
      <c r="C17" s="24">
        <v>7</v>
      </c>
      <c r="D17" s="24" t="s">
        <v>15117</v>
      </c>
      <c r="E17" s="26">
        <v>270</v>
      </c>
      <c r="F17" s="26">
        <v>14</v>
      </c>
      <c r="G17" s="26" t="s">
        <v>3321</v>
      </c>
      <c r="H17" s="24" t="s">
        <v>61</v>
      </c>
      <c r="I17" s="24" t="s">
        <v>62</v>
      </c>
      <c r="J17" s="27" t="s">
        <v>1</v>
      </c>
      <c r="K17" s="28">
        <v>16.75</v>
      </c>
      <c r="L17" s="28">
        <v>0</v>
      </c>
    </row>
    <row r="18" spans="1:12" x14ac:dyDescent="0.25">
      <c r="A18" s="24" t="s">
        <v>3305</v>
      </c>
      <c r="B18" s="26">
        <v>2015</v>
      </c>
      <c r="C18" s="24">
        <v>7</v>
      </c>
      <c r="D18" s="24" t="s">
        <v>15117</v>
      </c>
      <c r="E18" s="26">
        <v>270</v>
      </c>
      <c r="F18" s="26">
        <v>15</v>
      </c>
      <c r="G18" s="26" t="s">
        <v>3322</v>
      </c>
      <c r="H18" s="24" t="s">
        <v>63</v>
      </c>
      <c r="I18" s="24" t="s">
        <v>64</v>
      </c>
      <c r="J18" s="27" t="s">
        <v>1</v>
      </c>
      <c r="K18" s="28">
        <v>27.27</v>
      </c>
      <c r="L18" s="28">
        <v>0</v>
      </c>
    </row>
    <row r="19" spans="1:12" x14ac:dyDescent="0.25">
      <c r="A19" s="24" t="s">
        <v>3305</v>
      </c>
      <c r="B19" s="26">
        <v>2015</v>
      </c>
      <c r="C19" s="24">
        <v>7</v>
      </c>
      <c r="D19" s="24" t="s">
        <v>15117</v>
      </c>
      <c r="E19" s="26">
        <v>271</v>
      </c>
      <c r="F19" s="26">
        <v>16</v>
      </c>
      <c r="G19" s="26" t="s">
        <v>3323</v>
      </c>
      <c r="H19" s="24" t="s">
        <v>65</v>
      </c>
      <c r="I19" s="24" t="s">
        <v>66</v>
      </c>
      <c r="J19" s="27" t="s">
        <v>1</v>
      </c>
      <c r="K19" s="28">
        <v>48.98</v>
      </c>
      <c r="L19" s="28">
        <v>0</v>
      </c>
    </row>
    <row r="20" spans="1:12" x14ac:dyDescent="0.25">
      <c r="A20" s="24" t="s">
        <v>3305</v>
      </c>
      <c r="B20" s="26">
        <v>2015</v>
      </c>
      <c r="C20" s="24">
        <v>7</v>
      </c>
      <c r="D20" s="24" t="s">
        <v>15117</v>
      </c>
      <c r="E20" s="26">
        <v>271</v>
      </c>
      <c r="F20" s="26">
        <v>17</v>
      </c>
      <c r="G20" s="26" t="s">
        <v>3324</v>
      </c>
      <c r="H20" s="24" t="s">
        <v>67</v>
      </c>
      <c r="I20" s="24" t="s">
        <v>68</v>
      </c>
      <c r="J20" s="27" t="s">
        <v>1</v>
      </c>
      <c r="K20" s="28">
        <v>16.75</v>
      </c>
      <c r="L20" s="28">
        <v>0</v>
      </c>
    </row>
    <row r="21" spans="1:12" x14ac:dyDescent="0.25">
      <c r="A21" s="24" t="s">
        <v>3305</v>
      </c>
      <c r="B21" s="26">
        <v>2015</v>
      </c>
      <c r="C21" s="24">
        <v>7</v>
      </c>
      <c r="D21" s="24" t="s">
        <v>15117</v>
      </c>
      <c r="E21" s="26">
        <v>271</v>
      </c>
      <c r="F21" s="26">
        <v>18</v>
      </c>
      <c r="G21" s="26" t="s">
        <v>3325</v>
      </c>
      <c r="H21" s="24" t="s">
        <v>69</v>
      </c>
      <c r="I21" s="24" t="s">
        <v>70</v>
      </c>
      <c r="J21" s="27" t="s">
        <v>1</v>
      </c>
      <c r="K21" s="28">
        <v>16.75</v>
      </c>
      <c r="L21" s="28">
        <v>0</v>
      </c>
    </row>
    <row r="22" spans="1:12" x14ac:dyDescent="0.25">
      <c r="A22" s="24" t="s">
        <v>3305</v>
      </c>
      <c r="B22" s="26">
        <v>2015</v>
      </c>
      <c r="C22" s="24">
        <v>7</v>
      </c>
      <c r="D22" s="24" t="s">
        <v>15117</v>
      </c>
      <c r="E22" s="26">
        <v>271</v>
      </c>
      <c r="F22" s="26">
        <v>19</v>
      </c>
      <c r="G22" s="26" t="s">
        <v>3326</v>
      </c>
      <c r="H22" s="24" t="s">
        <v>71</v>
      </c>
      <c r="I22" s="24" t="s">
        <v>72</v>
      </c>
      <c r="J22" s="27" t="s">
        <v>1</v>
      </c>
      <c r="K22" s="28">
        <v>16.75</v>
      </c>
      <c r="L22" s="28">
        <v>0</v>
      </c>
    </row>
    <row r="23" spans="1:12" x14ac:dyDescent="0.25">
      <c r="A23" s="24" t="s">
        <v>3305</v>
      </c>
      <c r="B23" s="26">
        <v>2015</v>
      </c>
      <c r="C23" s="24">
        <v>7</v>
      </c>
      <c r="D23" s="24" t="s">
        <v>15117</v>
      </c>
      <c r="E23" s="26">
        <v>271</v>
      </c>
      <c r="F23" s="26">
        <v>20</v>
      </c>
      <c r="G23" s="26" t="s">
        <v>3327</v>
      </c>
      <c r="H23" s="24" t="s">
        <v>67</v>
      </c>
      <c r="I23" s="24" t="s">
        <v>68</v>
      </c>
      <c r="J23" s="27" t="s">
        <v>1</v>
      </c>
      <c r="K23" s="28">
        <v>26.06</v>
      </c>
      <c r="L23" s="28">
        <v>0</v>
      </c>
    </row>
    <row r="24" spans="1:12" x14ac:dyDescent="0.25">
      <c r="A24" s="24" t="s">
        <v>3305</v>
      </c>
      <c r="B24" s="26">
        <v>2015</v>
      </c>
      <c r="C24" s="24">
        <v>7</v>
      </c>
      <c r="D24" s="24" t="s">
        <v>15117</v>
      </c>
      <c r="E24" s="26">
        <v>271</v>
      </c>
      <c r="F24" s="26">
        <v>21</v>
      </c>
      <c r="G24" s="26" t="s">
        <v>3328</v>
      </c>
      <c r="H24" s="24" t="s">
        <v>69</v>
      </c>
      <c r="I24" s="24" t="s">
        <v>70</v>
      </c>
      <c r="J24" s="27" t="s">
        <v>1</v>
      </c>
      <c r="K24" s="28">
        <v>16.75</v>
      </c>
      <c r="L24" s="28">
        <v>0</v>
      </c>
    </row>
    <row r="25" spans="1:12" x14ac:dyDescent="0.25">
      <c r="A25" s="24" t="s">
        <v>3305</v>
      </c>
      <c r="B25" s="26">
        <v>2015</v>
      </c>
      <c r="C25" s="24">
        <v>7</v>
      </c>
      <c r="D25" s="24" t="s">
        <v>15117</v>
      </c>
      <c r="E25" s="26">
        <v>271</v>
      </c>
      <c r="F25" s="26">
        <v>22</v>
      </c>
      <c r="G25" s="26" t="s">
        <v>3329</v>
      </c>
      <c r="H25" s="24" t="s">
        <v>67</v>
      </c>
      <c r="I25" s="24" t="s">
        <v>68</v>
      </c>
      <c r="J25" s="27" t="s">
        <v>1</v>
      </c>
      <c r="K25" s="28">
        <v>16.75</v>
      </c>
      <c r="L25" s="28">
        <v>0</v>
      </c>
    </row>
    <row r="26" spans="1:12" x14ac:dyDescent="0.25">
      <c r="A26" s="24" t="s">
        <v>3305</v>
      </c>
      <c r="B26" s="26">
        <v>2015</v>
      </c>
      <c r="C26" s="24">
        <v>7</v>
      </c>
      <c r="D26" s="24" t="s">
        <v>15117</v>
      </c>
      <c r="E26" s="26">
        <v>271</v>
      </c>
      <c r="F26" s="26">
        <v>22</v>
      </c>
      <c r="G26" s="26" t="s">
        <v>3329</v>
      </c>
      <c r="H26" s="24" t="s">
        <v>73</v>
      </c>
      <c r="I26" s="24" t="s">
        <v>74</v>
      </c>
      <c r="J26" s="27" t="s">
        <v>1</v>
      </c>
      <c r="K26" s="28">
        <v>30.75</v>
      </c>
      <c r="L26" s="28">
        <v>0</v>
      </c>
    </row>
    <row r="27" spans="1:12" x14ac:dyDescent="0.25">
      <c r="A27" s="24" t="s">
        <v>3305</v>
      </c>
      <c r="B27" s="26">
        <v>2015</v>
      </c>
      <c r="C27" s="24">
        <v>7</v>
      </c>
      <c r="D27" s="24" t="s">
        <v>15117</v>
      </c>
      <c r="E27" s="26">
        <v>271</v>
      </c>
      <c r="F27" s="26">
        <v>23</v>
      </c>
      <c r="G27" s="26" t="s">
        <v>3330</v>
      </c>
      <c r="H27" s="24" t="s">
        <v>69</v>
      </c>
      <c r="I27" s="24" t="s">
        <v>70</v>
      </c>
      <c r="J27" s="27" t="s">
        <v>1</v>
      </c>
      <c r="K27" s="28">
        <v>16.75</v>
      </c>
      <c r="L27" s="28">
        <v>0</v>
      </c>
    </row>
    <row r="28" spans="1:12" x14ac:dyDescent="0.25">
      <c r="A28" s="24" t="s">
        <v>3305</v>
      </c>
      <c r="B28" s="26">
        <v>2015</v>
      </c>
      <c r="C28" s="24">
        <v>7</v>
      </c>
      <c r="D28" s="24" t="s">
        <v>15117</v>
      </c>
      <c r="E28" s="26">
        <v>271</v>
      </c>
      <c r="F28" s="26">
        <v>24</v>
      </c>
      <c r="G28" s="26" t="s">
        <v>3331</v>
      </c>
      <c r="H28" s="24" t="s">
        <v>75</v>
      </c>
      <c r="I28" s="24" t="s">
        <v>76</v>
      </c>
      <c r="J28" s="27" t="s">
        <v>1</v>
      </c>
      <c r="K28" s="28">
        <v>48.98</v>
      </c>
      <c r="L28" s="28">
        <v>0</v>
      </c>
    </row>
    <row r="29" spans="1:12" x14ac:dyDescent="0.25">
      <c r="A29" s="24" t="s">
        <v>3305</v>
      </c>
      <c r="B29" s="26">
        <v>2015</v>
      </c>
      <c r="C29" s="24">
        <v>7</v>
      </c>
      <c r="D29" s="24" t="s">
        <v>15117</v>
      </c>
      <c r="E29" s="26">
        <v>271</v>
      </c>
      <c r="F29" s="26">
        <v>25</v>
      </c>
      <c r="G29" s="26" t="s">
        <v>3332</v>
      </c>
      <c r="H29" s="24" t="s">
        <v>77</v>
      </c>
      <c r="I29" s="24" t="s">
        <v>78</v>
      </c>
      <c r="J29" s="27" t="s">
        <v>1</v>
      </c>
      <c r="K29" s="28">
        <v>16.75</v>
      </c>
      <c r="L29" s="28">
        <v>0</v>
      </c>
    </row>
    <row r="30" spans="1:12" x14ac:dyDescent="0.25">
      <c r="A30" s="24" t="s">
        <v>3305</v>
      </c>
      <c r="B30" s="26">
        <v>2015</v>
      </c>
      <c r="C30" s="24">
        <v>7</v>
      </c>
      <c r="D30" s="24" t="s">
        <v>15117</v>
      </c>
      <c r="E30" s="26">
        <v>271</v>
      </c>
      <c r="F30" s="26">
        <v>26</v>
      </c>
      <c r="G30" s="26" t="s">
        <v>3333</v>
      </c>
      <c r="H30" s="24" t="s">
        <v>69</v>
      </c>
      <c r="I30" s="24" t="s">
        <v>70</v>
      </c>
      <c r="J30" s="27" t="s">
        <v>1</v>
      </c>
      <c r="K30" s="28">
        <v>16.75</v>
      </c>
      <c r="L30" s="28">
        <v>0</v>
      </c>
    </row>
    <row r="31" spans="1:12" x14ac:dyDescent="0.25">
      <c r="A31" s="24" t="s">
        <v>3305</v>
      </c>
      <c r="B31" s="26">
        <v>2015</v>
      </c>
      <c r="C31" s="24">
        <v>7</v>
      </c>
      <c r="D31" s="24" t="s">
        <v>15118</v>
      </c>
      <c r="E31" s="26">
        <v>269</v>
      </c>
      <c r="F31" s="26">
        <v>27</v>
      </c>
      <c r="G31" s="26" t="s">
        <v>3334</v>
      </c>
      <c r="H31" s="24" t="s">
        <v>79</v>
      </c>
      <c r="I31" s="24" t="s">
        <v>80</v>
      </c>
      <c r="J31" s="27" t="s">
        <v>1</v>
      </c>
      <c r="K31" s="28">
        <v>110.34</v>
      </c>
      <c r="L31" s="28">
        <v>0</v>
      </c>
    </row>
    <row r="32" spans="1:12" x14ac:dyDescent="0.25">
      <c r="A32" s="24" t="s">
        <v>3305</v>
      </c>
      <c r="B32" s="26">
        <v>2015</v>
      </c>
      <c r="C32" s="24">
        <v>7</v>
      </c>
      <c r="D32" s="24" t="s">
        <v>15118</v>
      </c>
      <c r="E32" s="26">
        <v>269</v>
      </c>
      <c r="F32" s="26">
        <v>28</v>
      </c>
      <c r="G32" s="26" t="s">
        <v>3335</v>
      </c>
      <c r="H32" s="24" t="s">
        <v>81</v>
      </c>
      <c r="I32" s="24" t="s">
        <v>82</v>
      </c>
      <c r="J32" s="27" t="s">
        <v>1</v>
      </c>
      <c r="K32" s="28">
        <v>12.62</v>
      </c>
      <c r="L32" s="28">
        <v>0</v>
      </c>
    </row>
    <row r="33" spans="1:12" x14ac:dyDescent="0.25">
      <c r="A33" s="24" t="s">
        <v>3305</v>
      </c>
      <c r="B33" s="26">
        <v>2015</v>
      </c>
      <c r="C33" s="24">
        <v>7</v>
      </c>
      <c r="D33" s="24" t="s">
        <v>15118</v>
      </c>
      <c r="E33" s="26">
        <v>270</v>
      </c>
      <c r="F33" s="26">
        <v>29</v>
      </c>
      <c r="G33" s="26" t="s">
        <v>3336</v>
      </c>
      <c r="H33" s="24" t="s">
        <v>83</v>
      </c>
      <c r="I33" s="24" t="s">
        <v>84</v>
      </c>
      <c r="J33" s="27" t="s">
        <v>1</v>
      </c>
      <c r="K33" s="28">
        <v>269.12</v>
      </c>
      <c r="L33" s="28">
        <v>0</v>
      </c>
    </row>
    <row r="34" spans="1:12" x14ac:dyDescent="0.25">
      <c r="A34" s="24" t="s">
        <v>3305</v>
      </c>
      <c r="B34" s="26">
        <v>2015</v>
      </c>
      <c r="C34" s="24">
        <v>7</v>
      </c>
      <c r="D34" s="24" t="s">
        <v>15118</v>
      </c>
      <c r="E34" s="26">
        <v>270</v>
      </c>
      <c r="F34" s="26">
        <v>30</v>
      </c>
      <c r="G34" s="26" t="s">
        <v>3337</v>
      </c>
      <c r="H34" s="24" t="s">
        <v>85</v>
      </c>
      <c r="I34" s="24" t="s">
        <v>86</v>
      </c>
      <c r="J34" s="27" t="s">
        <v>1</v>
      </c>
      <c r="K34" s="28">
        <v>4.2</v>
      </c>
      <c r="L34" s="28">
        <v>0</v>
      </c>
    </row>
    <row r="35" spans="1:12" x14ac:dyDescent="0.25">
      <c r="A35" s="24" t="s">
        <v>3305</v>
      </c>
      <c r="B35" s="26">
        <v>2015</v>
      </c>
      <c r="C35" s="24">
        <v>7</v>
      </c>
      <c r="D35" s="24" t="s">
        <v>15119</v>
      </c>
      <c r="E35" s="26">
        <v>271</v>
      </c>
      <c r="F35" s="26">
        <v>31</v>
      </c>
      <c r="G35" s="26" t="s">
        <v>3338</v>
      </c>
      <c r="H35" s="24" t="s">
        <v>88</v>
      </c>
      <c r="I35" s="24" t="s">
        <v>89</v>
      </c>
      <c r="J35" s="27" t="s">
        <v>1</v>
      </c>
      <c r="K35" s="28">
        <v>5.39</v>
      </c>
      <c r="L35" s="28">
        <v>0</v>
      </c>
    </row>
    <row r="36" spans="1:12" x14ac:dyDescent="0.25">
      <c r="A36" s="24" t="s">
        <v>3305</v>
      </c>
      <c r="B36" s="26">
        <v>2015</v>
      </c>
      <c r="C36" s="24">
        <v>7</v>
      </c>
      <c r="D36" s="24" t="s">
        <v>15120</v>
      </c>
      <c r="E36" s="26">
        <v>269</v>
      </c>
      <c r="F36" s="26">
        <v>32</v>
      </c>
      <c r="G36" s="26" t="s">
        <v>3339</v>
      </c>
      <c r="H36" s="24" t="s">
        <v>90</v>
      </c>
      <c r="I36" s="24" t="s">
        <v>91</v>
      </c>
      <c r="J36" s="27" t="s">
        <v>1</v>
      </c>
      <c r="K36" s="28">
        <v>0.78</v>
      </c>
      <c r="L36" s="28">
        <v>0</v>
      </c>
    </row>
    <row r="37" spans="1:12" x14ac:dyDescent="0.25">
      <c r="A37" s="24" t="s">
        <v>3305</v>
      </c>
      <c r="B37" s="26">
        <v>2015</v>
      </c>
      <c r="C37" s="24">
        <v>7</v>
      </c>
      <c r="D37" s="24" t="s">
        <v>15120</v>
      </c>
      <c r="E37" s="26">
        <v>269</v>
      </c>
      <c r="F37" s="26">
        <v>33</v>
      </c>
      <c r="G37" s="26" t="s">
        <v>3340</v>
      </c>
      <c r="H37" s="24" t="s">
        <v>90</v>
      </c>
      <c r="I37" s="24" t="s">
        <v>91</v>
      </c>
      <c r="J37" s="27" t="s">
        <v>1</v>
      </c>
      <c r="K37" s="28">
        <v>8.33</v>
      </c>
      <c r="L37" s="28">
        <v>0</v>
      </c>
    </row>
    <row r="38" spans="1:12" x14ac:dyDescent="0.25">
      <c r="A38" s="24" t="s">
        <v>3305</v>
      </c>
      <c r="B38" s="26">
        <v>2015</v>
      </c>
      <c r="C38" s="24">
        <v>7</v>
      </c>
      <c r="D38" s="24" t="s">
        <v>15120</v>
      </c>
      <c r="E38" s="26">
        <v>270</v>
      </c>
      <c r="F38" s="26">
        <v>34</v>
      </c>
      <c r="G38" s="26" t="s">
        <v>3341</v>
      </c>
      <c r="H38" s="24" t="s">
        <v>77</v>
      </c>
      <c r="I38" s="24" t="s">
        <v>78</v>
      </c>
      <c r="J38" s="27" t="s">
        <v>1</v>
      </c>
      <c r="K38" s="28">
        <v>21.48</v>
      </c>
      <c r="L38" s="28">
        <v>0</v>
      </c>
    </row>
    <row r="39" spans="1:12" x14ac:dyDescent="0.25">
      <c r="A39" s="24" t="s">
        <v>3305</v>
      </c>
      <c r="B39" s="26">
        <v>2015</v>
      </c>
      <c r="C39" s="24">
        <v>7</v>
      </c>
      <c r="D39" s="24" t="s">
        <v>15120</v>
      </c>
      <c r="E39" s="26">
        <v>270</v>
      </c>
      <c r="F39" s="26">
        <v>35</v>
      </c>
      <c r="G39" s="26" t="s">
        <v>3342</v>
      </c>
      <c r="H39" s="24" t="s">
        <v>61</v>
      </c>
      <c r="I39" s="24" t="s">
        <v>62</v>
      </c>
      <c r="J39" s="27" t="s">
        <v>1</v>
      </c>
      <c r="K39" s="28">
        <v>19.850000000000001</v>
      </c>
      <c r="L39" s="28">
        <v>0</v>
      </c>
    </row>
    <row r="40" spans="1:12" x14ac:dyDescent="0.25">
      <c r="A40" s="24" t="s">
        <v>3305</v>
      </c>
      <c r="B40" s="26">
        <v>2015</v>
      </c>
      <c r="C40" s="24">
        <v>7</v>
      </c>
      <c r="D40" s="24" t="s">
        <v>15120</v>
      </c>
      <c r="E40" s="26">
        <v>270</v>
      </c>
      <c r="F40" s="26">
        <v>36</v>
      </c>
      <c r="G40" s="26" t="s">
        <v>3343</v>
      </c>
      <c r="H40" s="24" t="s">
        <v>92</v>
      </c>
      <c r="I40" s="24" t="s">
        <v>93</v>
      </c>
      <c r="J40" s="27" t="s">
        <v>1</v>
      </c>
      <c r="K40" s="28">
        <v>3.7</v>
      </c>
      <c r="L40" s="28">
        <v>0</v>
      </c>
    </row>
    <row r="41" spans="1:12" x14ac:dyDescent="0.25">
      <c r="A41" s="24" t="s">
        <v>3305</v>
      </c>
      <c r="B41" s="26">
        <v>2015</v>
      </c>
      <c r="C41" s="24">
        <v>7</v>
      </c>
      <c r="D41" s="24" t="s">
        <v>15120</v>
      </c>
      <c r="E41" s="26">
        <v>270</v>
      </c>
      <c r="F41" s="26">
        <v>37</v>
      </c>
      <c r="G41" s="26" t="s">
        <v>3344</v>
      </c>
      <c r="H41" s="24" t="s">
        <v>94</v>
      </c>
      <c r="I41" s="24" t="s">
        <v>95</v>
      </c>
      <c r="J41" s="27" t="s">
        <v>1</v>
      </c>
      <c r="K41" s="28">
        <v>21.35</v>
      </c>
      <c r="L41" s="28">
        <v>0</v>
      </c>
    </row>
    <row r="42" spans="1:12" x14ac:dyDescent="0.25">
      <c r="A42" s="24" t="s">
        <v>3305</v>
      </c>
      <c r="B42" s="26">
        <v>2015</v>
      </c>
      <c r="C42" s="24">
        <v>7</v>
      </c>
      <c r="D42" s="24" t="s">
        <v>15120</v>
      </c>
      <c r="E42" s="26">
        <v>270</v>
      </c>
      <c r="F42" s="26">
        <v>38</v>
      </c>
      <c r="G42" s="26" t="s">
        <v>3345</v>
      </c>
      <c r="H42" s="24" t="s">
        <v>96</v>
      </c>
      <c r="I42" s="24" t="s">
        <v>97</v>
      </c>
      <c r="J42" s="27" t="s">
        <v>1</v>
      </c>
      <c r="K42" s="28">
        <v>30.89</v>
      </c>
      <c r="L42" s="28">
        <v>0</v>
      </c>
    </row>
    <row r="43" spans="1:12" x14ac:dyDescent="0.25">
      <c r="A43" s="24" t="s">
        <v>3305</v>
      </c>
      <c r="B43" s="26">
        <v>2015</v>
      </c>
      <c r="C43" s="24">
        <v>7</v>
      </c>
      <c r="D43" s="24" t="s">
        <v>15120</v>
      </c>
      <c r="E43" s="26">
        <v>270</v>
      </c>
      <c r="F43" s="26">
        <v>39</v>
      </c>
      <c r="G43" s="26" t="s">
        <v>3346</v>
      </c>
      <c r="H43" s="24" t="s">
        <v>77</v>
      </c>
      <c r="I43" s="24" t="s">
        <v>78</v>
      </c>
      <c r="J43" s="27" t="s">
        <v>1</v>
      </c>
      <c r="K43" s="28">
        <v>13.97</v>
      </c>
      <c r="L43" s="28">
        <v>0</v>
      </c>
    </row>
    <row r="44" spans="1:12" x14ac:dyDescent="0.25">
      <c r="A44" s="24" t="s">
        <v>3305</v>
      </c>
      <c r="B44" s="26">
        <v>2015</v>
      </c>
      <c r="C44" s="24">
        <v>7</v>
      </c>
      <c r="D44" s="24" t="s">
        <v>15120</v>
      </c>
      <c r="E44" s="26">
        <v>270</v>
      </c>
      <c r="F44" s="26">
        <v>40</v>
      </c>
      <c r="G44" s="26" t="s">
        <v>3347</v>
      </c>
      <c r="H44" s="24" t="s">
        <v>98</v>
      </c>
      <c r="I44" s="24" t="s">
        <v>99</v>
      </c>
      <c r="J44" s="27" t="s">
        <v>1</v>
      </c>
      <c r="K44" s="28">
        <v>52.44</v>
      </c>
      <c r="L44" s="28">
        <v>0</v>
      </c>
    </row>
    <row r="45" spans="1:12" x14ac:dyDescent="0.25">
      <c r="A45" s="24" t="s">
        <v>3305</v>
      </c>
      <c r="B45" s="26">
        <v>2015</v>
      </c>
      <c r="C45" s="24">
        <v>7</v>
      </c>
      <c r="D45" s="24" t="s">
        <v>15120</v>
      </c>
      <c r="E45" s="26">
        <v>270</v>
      </c>
      <c r="F45" s="26">
        <v>41</v>
      </c>
      <c r="G45" s="26" t="s">
        <v>3348</v>
      </c>
      <c r="H45" s="24" t="s">
        <v>100</v>
      </c>
      <c r="I45" s="24" t="s">
        <v>101</v>
      </c>
      <c r="J45" s="27" t="s">
        <v>1</v>
      </c>
      <c r="K45" s="28">
        <v>20.45</v>
      </c>
      <c r="L45" s="28">
        <v>0</v>
      </c>
    </row>
    <row r="46" spans="1:12" x14ac:dyDescent="0.25">
      <c r="A46" s="24" t="s">
        <v>3305</v>
      </c>
      <c r="B46" s="26">
        <v>2015</v>
      </c>
      <c r="C46" s="24">
        <v>7</v>
      </c>
      <c r="D46" s="24" t="s">
        <v>15120</v>
      </c>
      <c r="E46" s="26">
        <v>270</v>
      </c>
      <c r="F46" s="26">
        <v>42</v>
      </c>
      <c r="G46" s="26" t="s">
        <v>3349</v>
      </c>
      <c r="H46" s="24" t="s">
        <v>67</v>
      </c>
      <c r="I46" s="24" t="s">
        <v>68</v>
      </c>
      <c r="J46" s="27" t="s">
        <v>1</v>
      </c>
      <c r="K46" s="28">
        <v>19.97</v>
      </c>
      <c r="L46" s="28">
        <v>0</v>
      </c>
    </row>
    <row r="47" spans="1:12" x14ac:dyDescent="0.25">
      <c r="A47" s="24" t="s">
        <v>3305</v>
      </c>
      <c r="B47" s="26">
        <v>2015</v>
      </c>
      <c r="C47" s="24">
        <v>7</v>
      </c>
      <c r="D47" s="24" t="s">
        <v>15120</v>
      </c>
      <c r="E47" s="26">
        <v>270</v>
      </c>
      <c r="F47" s="26">
        <v>43</v>
      </c>
      <c r="G47" s="26" t="s">
        <v>3350</v>
      </c>
      <c r="H47" s="24" t="s">
        <v>102</v>
      </c>
      <c r="I47" s="24" t="s">
        <v>103</v>
      </c>
      <c r="J47" s="27" t="s">
        <v>1</v>
      </c>
      <c r="K47" s="28">
        <v>20.85</v>
      </c>
      <c r="L47" s="28">
        <v>0</v>
      </c>
    </row>
    <row r="48" spans="1:12" x14ac:dyDescent="0.25">
      <c r="A48" s="24" t="s">
        <v>3305</v>
      </c>
      <c r="B48" s="26">
        <v>2015</v>
      </c>
      <c r="C48" s="24">
        <v>7</v>
      </c>
      <c r="D48" s="24" t="s">
        <v>15120</v>
      </c>
      <c r="E48" s="26">
        <v>270</v>
      </c>
      <c r="F48" s="26">
        <v>44</v>
      </c>
      <c r="G48" s="26" t="s">
        <v>3351</v>
      </c>
      <c r="H48" s="24" t="s">
        <v>104</v>
      </c>
      <c r="I48" s="24" t="s">
        <v>105</v>
      </c>
      <c r="J48" s="27" t="s">
        <v>1</v>
      </c>
      <c r="K48" s="28">
        <v>3.7</v>
      </c>
      <c r="L48" s="28">
        <v>0</v>
      </c>
    </row>
    <row r="49" spans="1:12" x14ac:dyDescent="0.25">
      <c r="A49" s="24" t="s">
        <v>3305</v>
      </c>
      <c r="B49" s="26">
        <v>2015</v>
      </c>
      <c r="C49" s="24">
        <v>7</v>
      </c>
      <c r="D49" s="24" t="s">
        <v>15120</v>
      </c>
      <c r="E49" s="26">
        <v>270</v>
      </c>
      <c r="F49" s="26">
        <v>45</v>
      </c>
      <c r="G49" s="26" t="s">
        <v>3352</v>
      </c>
      <c r="H49" s="24" t="s">
        <v>67</v>
      </c>
      <c r="I49" s="24" t="s">
        <v>68</v>
      </c>
      <c r="J49" s="27" t="s">
        <v>1</v>
      </c>
      <c r="K49" s="28">
        <v>30.05</v>
      </c>
      <c r="L49" s="28">
        <v>0</v>
      </c>
    </row>
    <row r="50" spans="1:12" x14ac:dyDescent="0.25">
      <c r="A50" s="24" t="s">
        <v>3305</v>
      </c>
      <c r="B50" s="26">
        <v>2015</v>
      </c>
      <c r="C50" s="24">
        <v>7</v>
      </c>
      <c r="D50" s="24" t="s">
        <v>15120</v>
      </c>
      <c r="E50" s="26">
        <v>270</v>
      </c>
      <c r="F50" s="26">
        <v>46</v>
      </c>
      <c r="G50" s="26" t="s">
        <v>3353</v>
      </c>
      <c r="H50" s="24" t="s">
        <v>106</v>
      </c>
      <c r="I50" s="24" t="s">
        <v>107</v>
      </c>
      <c r="J50" s="27" t="s">
        <v>1</v>
      </c>
      <c r="K50" s="28">
        <v>36.43</v>
      </c>
      <c r="L50" s="28">
        <v>0</v>
      </c>
    </row>
    <row r="51" spans="1:12" x14ac:dyDescent="0.25">
      <c r="A51" s="24" t="s">
        <v>3305</v>
      </c>
      <c r="B51" s="26">
        <v>2015</v>
      </c>
      <c r="C51" s="24">
        <v>7</v>
      </c>
      <c r="D51" s="24" t="s">
        <v>15120</v>
      </c>
      <c r="E51" s="26">
        <v>270</v>
      </c>
      <c r="F51" s="26">
        <v>47</v>
      </c>
      <c r="G51" s="26" t="s">
        <v>3354</v>
      </c>
      <c r="H51" s="24" t="s">
        <v>108</v>
      </c>
      <c r="I51" s="24" t="s">
        <v>109</v>
      </c>
      <c r="J51" s="27" t="s">
        <v>1</v>
      </c>
      <c r="K51" s="28">
        <v>47.7</v>
      </c>
      <c r="L51" s="28">
        <v>0</v>
      </c>
    </row>
    <row r="52" spans="1:12" x14ac:dyDescent="0.25">
      <c r="A52" s="24" t="s">
        <v>3305</v>
      </c>
      <c r="B52" s="26">
        <v>2015</v>
      </c>
      <c r="C52" s="24">
        <v>7</v>
      </c>
      <c r="D52" s="24" t="s">
        <v>15120</v>
      </c>
      <c r="E52" s="26">
        <v>270</v>
      </c>
      <c r="F52" s="26">
        <v>48</v>
      </c>
      <c r="G52" s="26" t="s">
        <v>3355</v>
      </c>
      <c r="H52" s="24" t="s">
        <v>110</v>
      </c>
      <c r="I52" s="24" t="s">
        <v>111</v>
      </c>
      <c r="J52" s="27" t="s">
        <v>1</v>
      </c>
      <c r="K52" s="28">
        <v>19.850000000000001</v>
      </c>
      <c r="L52" s="28">
        <v>0</v>
      </c>
    </row>
    <row r="53" spans="1:12" x14ac:dyDescent="0.25">
      <c r="A53" s="24" t="s">
        <v>3305</v>
      </c>
      <c r="B53" s="26">
        <v>2015</v>
      </c>
      <c r="C53" s="24">
        <v>7</v>
      </c>
      <c r="D53" s="24" t="s">
        <v>15120</v>
      </c>
      <c r="E53" s="26">
        <v>270</v>
      </c>
      <c r="F53" s="26">
        <v>49</v>
      </c>
      <c r="G53" s="26" t="s">
        <v>3356</v>
      </c>
      <c r="H53" s="24" t="s">
        <v>112</v>
      </c>
      <c r="I53" s="24" t="s">
        <v>113</v>
      </c>
      <c r="J53" s="27" t="s">
        <v>1</v>
      </c>
      <c r="K53" s="28">
        <v>38.22</v>
      </c>
      <c r="L53" s="28">
        <v>0</v>
      </c>
    </row>
    <row r="54" spans="1:12" x14ac:dyDescent="0.25">
      <c r="A54" s="24" t="s">
        <v>3305</v>
      </c>
      <c r="B54" s="26">
        <v>2015</v>
      </c>
      <c r="C54" s="24">
        <v>7</v>
      </c>
      <c r="D54" s="24" t="s">
        <v>15120</v>
      </c>
      <c r="E54" s="26">
        <v>270</v>
      </c>
      <c r="F54" s="26">
        <v>50</v>
      </c>
      <c r="G54" s="26" t="s">
        <v>3357</v>
      </c>
      <c r="H54" s="24" t="s">
        <v>59</v>
      </c>
      <c r="I54" s="24" t="s">
        <v>60</v>
      </c>
      <c r="J54" s="27" t="s">
        <v>1</v>
      </c>
      <c r="K54" s="28">
        <v>19.850000000000001</v>
      </c>
      <c r="L54" s="28">
        <v>0</v>
      </c>
    </row>
    <row r="55" spans="1:12" x14ac:dyDescent="0.25">
      <c r="A55" s="24" t="s">
        <v>3305</v>
      </c>
      <c r="B55" s="26">
        <v>2015</v>
      </c>
      <c r="C55" s="24">
        <v>7</v>
      </c>
      <c r="D55" s="24" t="s">
        <v>15120</v>
      </c>
      <c r="E55" s="26">
        <v>270</v>
      </c>
      <c r="F55" s="26">
        <v>51</v>
      </c>
      <c r="G55" s="26" t="s">
        <v>3358</v>
      </c>
      <c r="H55" s="24" t="s">
        <v>114</v>
      </c>
      <c r="I55" s="24" t="s">
        <v>115</v>
      </c>
      <c r="J55" s="27" t="s">
        <v>1</v>
      </c>
      <c r="K55" s="28">
        <v>19.850000000000001</v>
      </c>
      <c r="L55" s="28">
        <v>0</v>
      </c>
    </row>
    <row r="56" spans="1:12" x14ac:dyDescent="0.25">
      <c r="A56" s="24" t="s">
        <v>3305</v>
      </c>
      <c r="B56" s="26">
        <v>2015</v>
      </c>
      <c r="C56" s="24">
        <v>7</v>
      </c>
      <c r="D56" s="24" t="s">
        <v>15120</v>
      </c>
      <c r="E56" s="26">
        <v>270</v>
      </c>
      <c r="F56" s="26">
        <v>52</v>
      </c>
      <c r="G56" s="26" t="s">
        <v>3359</v>
      </c>
      <c r="H56" s="24" t="s">
        <v>116</v>
      </c>
      <c r="I56" s="24" t="s">
        <v>117</v>
      </c>
      <c r="J56" s="27" t="s">
        <v>1</v>
      </c>
      <c r="K56" s="28">
        <v>22.55</v>
      </c>
      <c r="L56" s="28">
        <v>0</v>
      </c>
    </row>
    <row r="57" spans="1:12" x14ac:dyDescent="0.25">
      <c r="A57" s="24" t="s">
        <v>3305</v>
      </c>
      <c r="B57" s="26">
        <v>2015</v>
      </c>
      <c r="C57" s="24">
        <v>7</v>
      </c>
      <c r="D57" s="24" t="s">
        <v>15120</v>
      </c>
      <c r="E57" s="26">
        <v>270</v>
      </c>
      <c r="F57" s="26">
        <v>53</v>
      </c>
      <c r="G57" s="26" t="s">
        <v>3360</v>
      </c>
      <c r="H57" s="24" t="s">
        <v>118</v>
      </c>
      <c r="I57" s="24" t="s">
        <v>119</v>
      </c>
      <c r="J57" s="27" t="s">
        <v>1</v>
      </c>
      <c r="K57" s="28">
        <v>13.97</v>
      </c>
      <c r="L57" s="28">
        <v>0</v>
      </c>
    </row>
    <row r="58" spans="1:12" x14ac:dyDescent="0.25">
      <c r="A58" s="24" t="s">
        <v>3305</v>
      </c>
      <c r="B58" s="26">
        <v>2015</v>
      </c>
      <c r="C58" s="24">
        <v>7</v>
      </c>
      <c r="D58" s="24" t="s">
        <v>15120</v>
      </c>
      <c r="E58" s="26">
        <v>270</v>
      </c>
      <c r="F58" s="26">
        <v>54</v>
      </c>
      <c r="G58" s="26" t="s">
        <v>3361</v>
      </c>
      <c r="H58" s="24" t="s">
        <v>83</v>
      </c>
      <c r="I58" s="24" t="s">
        <v>84</v>
      </c>
      <c r="J58" s="27" t="s">
        <v>1</v>
      </c>
      <c r="K58" s="28">
        <v>18.350000000000001</v>
      </c>
      <c r="L58" s="28">
        <v>0</v>
      </c>
    </row>
    <row r="59" spans="1:12" x14ac:dyDescent="0.25">
      <c r="A59" s="24" t="s">
        <v>3305</v>
      </c>
      <c r="B59" s="26">
        <v>2015</v>
      </c>
      <c r="C59" s="24">
        <v>7</v>
      </c>
      <c r="D59" s="24" t="s">
        <v>15120</v>
      </c>
      <c r="E59" s="26">
        <v>270</v>
      </c>
      <c r="F59" s="26">
        <v>55</v>
      </c>
      <c r="G59" s="26" t="s">
        <v>3362</v>
      </c>
      <c r="H59" s="24" t="s">
        <v>120</v>
      </c>
      <c r="I59" s="24" t="s">
        <v>121</v>
      </c>
      <c r="J59" s="27" t="s">
        <v>1</v>
      </c>
      <c r="K59" s="28">
        <v>10.8</v>
      </c>
      <c r="L59" s="28">
        <v>0</v>
      </c>
    </row>
    <row r="60" spans="1:12" x14ac:dyDescent="0.25">
      <c r="A60" s="24" t="s">
        <v>3305</v>
      </c>
      <c r="B60" s="26">
        <v>2015</v>
      </c>
      <c r="C60" s="24">
        <v>7</v>
      </c>
      <c r="D60" s="24" t="s">
        <v>15120</v>
      </c>
      <c r="E60" s="26">
        <v>270</v>
      </c>
      <c r="F60" s="26">
        <v>56</v>
      </c>
      <c r="G60" s="26" t="s">
        <v>3363</v>
      </c>
      <c r="H60" s="24" t="s">
        <v>122</v>
      </c>
      <c r="I60" s="24" t="s">
        <v>123</v>
      </c>
      <c r="J60" s="27" t="s">
        <v>1</v>
      </c>
      <c r="K60" s="28">
        <v>66.47</v>
      </c>
      <c r="L60" s="28">
        <v>0</v>
      </c>
    </row>
    <row r="61" spans="1:12" x14ac:dyDescent="0.25">
      <c r="A61" s="24" t="s">
        <v>3305</v>
      </c>
      <c r="B61" s="26">
        <v>2015</v>
      </c>
      <c r="C61" s="24">
        <v>7</v>
      </c>
      <c r="D61" s="24" t="s">
        <v>15120</v>
      </c>
      <c r="E61" s="26">
        <v>270</v>
      </c>
      <c r="F61" s="26">
        <v>57</v>
      </c>
      <c r="G61" s="26" t="s">
        <v>3364</v>
      </c>
      <c r="H61" s="24" t="s">
        <v>124</v>
      </c>
      <c r="I61" s="24" t="s">
        <v>125</v>
      </c>
      <c r="J61" s="27" t="s">
        <v>1</v>
      </c>
      <c r="K61" s="28">
        <v>19.850000000000001</v>
      </c>
      <c r="L61" s="28">
        <v>0</v>
      </c>
    </row>
    <row r="62" spans="1:12" x14ac:dyDescent="0.25">
      <c r="A62" s="24" t="s">
        <v>3305</v>
      </c>
      <c r="B62" s="26">
        <v>2015</v>
      </c>
      <c r="C62" s="24">
        <v>7</v>
      </c>
      <c r="D62" s="24" t="s">
        <v>15120</v>
      </c>
      <c r="E62" s="26">
        <v>270</v>
      </c>
      <c r="F62" s="26">
        <v>58</v>
      </c>
      <c r="G62" s="26" t="s">
        <v>3365</v>
      </c>
      <c r="H62" s="24" t="s">
        <v>118</v>
      </c>
      <c r="I62" s="24" t="s">
        <v>119</v>
      </c>
      <c r="J62" s="27" t="s">
        <v>1</v>
      </c>
      <c r="K62" s="28">
        <v>19.850000000000001</v>
      </c>
      <c r="L62" s="28">
        <v>0</v>
      </c>
    </row>
    <row r="63" spans="1:12" x14ac:dyDescent="0.25">
      <c r="A63" s="24" t="s">
        <v>3305</v>
      </c>
      <c r="B63" s="26">
        <v>2015</v>
      </c>
      <c r="C63" s="24">
        <v>7</v>
      </c>
      <c r="D63" s="24" t="s">
        <v>15120</v>
      </c>
      <c r="E63" s="26">
        <v>270</v>
      </c>
      <c r="F63" s="26">
        <v>59</v>
      </c>
      <c r="G63" s="26" t="s">
        <v>3366</v>
      </c>
      <c r="H63" s="24" t="s">
        <v>126</v>
      </c>
      <c r="I63" s="24" t="s">
        <v>127</v>
      </c>
      <c r="J63" s="27" t="s">
        <v>1</v>
      </c>
      <c r="K63" s="28">
        <v>22.79</v>
      </c>
      <c r="L63" s="28">
        <v>0</v>
      </c>
    </row>
    <row r="64" spans="1:12" x14ac:dyDescent="0.25">
      <c r="A64" s="24" t="s">
        <v>3305</v>
      </c>
      <c r="B64" s="26">
        <v>2015</v>
      </c>
      <c r="C64" s="24">
        <v>7</v>
      </c>
      <c r="D64" s="24" t="s">
        <v>15120</v>
      </c>
      <c r="E64" s="26">
        <v>270</v>
      </c>
      <c r="F64" s="26">
        <v>60</v>
      </c>
      <c r="G64" s="26" t="s">
        <v>3367</v>
      </c>
      <c r="H64" s="24" t="s">
        <v>128</v>
      </c>
      <c r="I64" s="24" t="s">
        <v>129</v>
      </c>
      <c r="J64" s="27" t="s">
        <v>1</v>
      </c>
      <c r="K64" s="28">
        <v>23.34</v>
      </c>
      <c r="L64" s="28">
        <v>0</v>
      </c>
    </row>
    <row r="65" spans="1:12" x14ac:dyDescent="0.25">
      <c r="A65" s="24" t="s">
        <v>3305</v>
      </c>
      <c r="B65" s="26">
        <v>2015</v>
      </c>
      <c r="C65" s="24">
        <v>7</v>
      </c>
      <c r="D65" s="24" t="s">
        <v>15120</v>
      </c>
      <c r="E65" s="26">
        <v>270</v>
      </c>
      <c r="F65" s="26">
        <v>61</v>
      </c>
      <c r="G65" s="26" t="s">
        <v>3368</v>
      </c>
      <c r="H65" s="24" t="s">
        <v>61</v>
      </c>
      <c r="I65" s="24" t="s">
        <v>62</v>
      </c>
      <c r="J65" s="27" t="s">
        <v>1</v>
      </c>
      <c r="K65" s="28">
        <v>34.97</v>
      </c>
      <c r="L65" s="28">
        <v>0</v>
      </c>
    </row>
    <row r="66" spans="1:12" x14ac:dyDescent="0.25">
      <c r="A66" s="24" t="s">
        <v>3305</v>
      </c>
      <c r="B66" s="26">
        <v>2015</v>
      </c>
      <c r="C66" s="24">
        <v>7</v>
      </c>
      <c r="D66" s="24" t="s">
        <v>15120</v>
      </c>
      <c r="E66" s="26">
        <v>270</v>
      </c>
      <c r="F66" s="26">
        <v>62</v>
      </c>
      <c r="G66" s="26" t="s">
        <v>3369</v>
      </c>
      <c r="H66" s="24" t="s">
        <v>65</v>
      </c>
      <c r="I66" s="24" t="s">
        <v>66</v>
      </c>
      <c r="J66" s="27" t="s">
        <v>1</v>
      </c>
      <c r="K66" s="28">
        <v>4.2</v>
      </c>
      <c r="L66" s="28">
        <v>0</v>
      </c>
    </row>
    <row r="67" spans="1:12" x14ac:dyDescent="0.25">
      <c r="A67" s="24" t="s">
        <v>3305</v>
      </c>
      <c r="B67" s="26">
        <v>2015</v>
      </c>
      <c r="C67" s="24">
        <v>7</v>
      </c>
      <c r="D67" s="24" t="s">
        <v>15120</v>
      </c>
      <c r="E67" s="26">
        <v>270</v>
      </c>
      <c r="F67" s="26">
        <v>63</v>
      </c>
      <c r="G67" s="26" t="s">
        <v>3370</v>
      </c>
      <c r="H67" s="24" t="s">
        <v>130</v>
      </c>
      <c r="I67" s="24" t="s">
        <v>131</v>
      </c>
      <c r="J67" s="27" t="s">
        <v>1</v>
      </c>
      <c r="K67" s="28">
        <v>19.850000000000001</v>
      </c>
      <c r="L67" s="28">
        <v>0</v>
      </c>
    </row>
    <row r="68" spans="1:12" x14ac:dyDescent="0.25">
      <c r="A68" s="24" t="s">
        <v>3305</v>
      </c>
      <c r="B68" s="26">
        <v>2015</v>
      </c>
      <c r="C68" s="24">
        <v>7</v>
      </c>
      <c r="D68" s="24" t="s">
        <v>15120</v>
      </c>
      <c r="E68" s="26">
        <v>270</v>
      </c>
      <c r="F68" s="26">
        <v>64</v>
      </c>
      <c r="G68" s="26" t="s">
        <v>3371</v>
      </c>
      <c r="H68" s="24" t="s">
        <v>132</v>
      </c>
      <c r="I68" s="24" t="s">
        <v>133</v>
      </c>
      <c r="J68" s="27" t="s">
        <v>1</v>
      </c>
      <c r="K68" s="28">
        <v>21.95</v>
      </c>
      <c r="L68" s="28">
        <v>0</v>
      </c>
    </row>
    <row r="69" spans="1:12" x14ac:dyDescent="0.25">
      <c r="A69" s="24" t="s">
        <v>3305</v>
      </c>
      <c r="B69" s="26">
        <v>2015</v>
      </c>
      <c r="C69" s="24">
        <v>7</v>
      </c>
      <c r="D69" s="24" t="s">
        <v>15120</v>
      </c>
      <c r="E69" s="26">
        <v>270</v>
      </c>
      <c r="F69" s="26">
        <v>65</v>
      </c>
      <c r="G69" s="26" t="s">
        <v>3372</v>
      </c>
      <c r="H69" s="24" t="s">
        <v>98</v>
      </c>
      <c r="I69" s="24" t="s">
        <v>99</v>
      </c>
      <c r="J69" s="27" t="s">
        <v>1</v>
      </c>
      <c r="K69" s="28">
        <v>11.1</v>
      </c>
      <c r="L69" s="28">
        <v>0</v>
      </c>
    </row>
    <row r="70" spans="1:12" x14ac:dyDescent="0.25">
      <c r="A70" s="24" t="s">
        <v>3305</v>
      </c>
      <c r="B70" s="26">
        <v>2015</v>
      </c>
      <c r="C70" s="24">
        <v>7</v>
      </c>
      <c r="D70" s="24" t="s">
        <v>15120</v>
      </c>
      <c r="E70" s="26">
        <v>270</v>
      </c>
      <c r="F70" s="26">
        <v>66</v>
      </c>
      <c r="G70" s="26" t="s">
        <v>3373</v>
      </c>
      <c r="H70" s="24" t="s">
        <v>98</v>
      </c>
      <c r="I70" s="24" t="s">
        <v>99</v>
      </c>
      <c r="J70" s="27" t="s">
        <v>1</v>
      </c>
      <c r="K70" s="28">
        <v>56.45</v>
      </c>
      <c r="L70" s="28">
        <v>0</v>
      </c>
    </row>
    <row r="71" spans="1:12" x14ac:dyDescent="0.25">
      <c r="A71" s="24" t="s">
        <v>3305</v>
      </c>
      <c r="B71" s="26">
        <v>2015</v>
      </c>
      <c r="C71" s="24">
        <v>7</v>
      </c>
      <c r="D71" s="24" t="s">
        <v>15120</v>
      </c>
      <c r="E71" s="26">
        <v>270</v>
      </c>
      <c r="F71" s="26">
        <v>67</v>
      </c>
      <c r="G71" s="26" t="s">
        <v>3374</v>
      </c>
      <c r="H71" s="24" t="s">
        <v>77</v>
      </c>
      <c r="I71" s="24" t="s">
        <v>78</v>
      </c>
      <c r="J71" s="27" t="s">
        <v>1</v>
      </c>
      <c r="K71" s="28">
        <v>13.97</v>
      </c>
      <c r="L71" s="28">
        <v>0</v>
      </c>
    </row>
    <row r="72" spans="1:12" x14ac:dyDescent="0.25">
      <c r="A72" s="24" t="s">
        <v>3305</v>
      </c>
      <c r="B72" s="26">
        <v>2015</v>
      </c>
      <c r="C72" s="24">
        <v>7</v>
      </c>
      <c r="D72" s="24" t="s">
        <v>15120</v>
      </c>
      <c r="E72" s="26">
        <v>270</v>
      </c>
      <c r="F72" s="26">
        <v>68</v>
      </c>
      <c r="G72" s="26" t="s">
        <v>3375</v>
      </c>
      <c r="H72" s="24" t="s">
        <v>118</v>
      </c>
      <c r="I72" s="24" t="s">
        <v>119</v>
      </c>
      <c r="J72" s="27" t="s">
        <v>1</v>
      </c>
      <c r="K72" s="28">
        <v>22.38</v>
      </c>
      <c r="L72" s="28">
        <v>0</v>
      </c>
    </row>
    <row r="73" spans="1:12" x14ac:dyDescent="0.25">
      <c r="A73" s="24" t="s">
        <v>3305</v>
      </c>
      <c r="B73" s="26">
        <v>2015</v>
      </c>
      <c r="C73" s="24">
        <v>7</v>
      </c>
      <c r="D73" s="24" t="s">
        <v>15120</v>
      </c>
      <c r="E73" s="26">
        <v>270</v>
      </c>
      <c r="F73" s="26">
        <v>69</v>
      </c>
      <c r="G73" s="26" t="s">
        <v>3376</v>
      </c>
      <c r="H73" s="24" t="s">
        <v>134</v>
      </c>
      <c r="I73" s="24" t="s">
        <v>135</v>
      </c>
      <c r="J73" s="27" t="s">
        <v>1</v>
      </c>
      <c r="K73" s="28">
        <v>10.8</v>
      </c>
      <c r="L73" s="28">
        <v>0</v>
      </c>
    </row>
    <row r="74" spans="1:12" x14ac:dyDescent="0.25">
      <c r="A74" s="24" t="s">
        <v>3305</v>
      </c>
      <c r="B74" s="26">
        <v>2015</v>
      </c>
      <c r="C74" s="24">
        <v>7</v>
      </c>
      <c r="D74" s="24" t="s">
        <v>15120</v>
      </c>
      <c r="E74" s="26">
        <v>270</v>
      </c>
      <c r="F74" s="26">
        <v>69</v>
      </c>
      <c r="G74" s="26" t="s">
        <v>3376</v>
      </c>
      <c r="H74" s="24" t="s">
        <v>136</v>
      </c>
      <c r="I74" s="24" t="s">
        <v>137</v>
      </c>
      <c r="J74" s="27" t="s">
        <v>1</v>
      </c>
      <c r="K74" s="28">
        <v>13.97</v>
      </c>
      <c r="L74" s="28">
        <v>0</v>
      </c>
    </row>
    <row r="75" spans="1:12" x14ac:dyDescent="0.25">
      <c r="A75" s="24" t="s">
        <v>3305</v>
      </c>
      <c r="B75" s="26">
        <v>2015</v>
      </c>
      <c r="C75" s="24">
        <v>7</v>
      </c>
      <c r="D75" s="24" t="s">
        <v>15120</v>
      </c>
      <c r="E75" s="26">
        <v>270</v>
      </c>
      <c r="F75" s="26">
        <v>70</v>
      </c>
      <c r="G75" s="26" t="s">
        <v>3377</v>
      </c>
      <c r="H75" s="24" t="s">
        <v>77</v>
      </c>
      <c r="I75" s="24" t="s">
        <v>78</v>
      </c>
      <c r="J75" s="27" t="s">
        <v>1</v>
      </c>
      <c r="K75" s="28">
        <v>51.05</v>
      </c>
      <c r="L75" s="28">
        <v>0</v>
      </c>
    </row>
    <row r="76" spans="1:12" x14ac:dyDescent="0.25">
      <c r="A76" s="24" t="s">
        <v>3305</v>
      </c>
      <c r="B76" s="26">
        <v>2015</v>
      </c>
      <c r="C76" s="24">
        <v>7</v>
      </c>
      <c r="D76" s="24" t="s">
        <v>15120</v>
      </c>
      <c r="E76" s="26">
        <v>270</v>
      </c>
      <c r="F76" s="26">
        <v>71</v>
      </c>
      <c r="G76" s="26" t="s">
        <v>3378</v>
      </c>
      <c r="H76" s="24" t="s">
        <v>138</v>
      </c>
      <c r="I76" s="24" t="s">
        <v>139</v>
      </c>
      <c r="J76" s="27" t="s">
        <v>1</v>
      </c>
      <c r="K76" s="28">
        <v>19.850000000000001</v>
      </c>
      <c r="L76" s="28">
        <v>0</v>
      </c>
    </row>
    <row r="77" spans="1:12" x14ac:dyDescent="0.25">
      <c r="A77" s="24" t="s">
        <v>3305</v>
      </c>
      <c r="B77" s="26">
        <v>2015</v>
      </c>
      <c r="C77" s="24">
        <v>7</v>
      </c>
      <c r="D77" s="24" t="s">
        <v>15120</v>
      </c>
      <c r="E77" s="26">
        <v>270</v>
      </c>
      <c r="F77" s="26">
        <v>72</v>
      </c>
      <c r="G77" s="26" t="s">
        <v>3379</v>
      </c>
      <c r="H77" s="24" t="s">
        <v>140</v>
      </c>
      <c r="I77" s="24" t="s">
        <v>141</v>
      </c>
      <c r="J77" s="27" t="s">
        <v>1</v>
      </c>
      <c r="K77" s="28">
        <v>45.17</v>
      </c>
      <c r="L77" s="28">
        <v>0</v>
      </c>
    </row>
    <row r="78" spans="1:12" x14ac:dyDescent="0.25">
      <c r="A78" s="24" t="s">
        <v>3305</v>
      </c>
      <c r="B78" s="26">
        <v>2015</v>
      </c>
      <c r="C78" s="24">
        <v>7</v>
      </c>
      <c r="D78" s="24" t="s">
        <v>15120</v>
      </c>
      <c r="E78" s="26">
        <v>270</v>
      </c>
      <c r="F78" s="26">
        <v>73</v>
      </c>
      <c r="G78" s="26" t="s">
        <v>3380</v>
      </c>
      <c r="H78" s="24" t="s">
        <v>67</v>
      </c>
      <c r="I78" s="24" t="s">
        <v>68</v>
      </c>
      <c r="J78" s="27" t="s">
        <v>1</v>
      </c>
      <c r="K78" s="28">
        <v>130.6</v>
      </c>
      <c r="L78" s="28">
        <v>0</v>
      </c>
    </row>
    <row r="79" spans="1:12" x14ac:dyDescent="0.25">
      <c r="A79" s="24" t="s">
        <v>3305</v>
      </c>
      <c r="B79" s="26">
        <v>2015</v>
      </c>
      <c r="C79" s="24">
        <v>7</v>
      </c>
      <c r="D79" s="24" t="s">
        <v>15120</v>
      </c>
      <c r="E79" s="26">
        <v>270</v>
      </c>
      <c r="F79" s="26">
        <v>74</v>
      </c>
      <c r="G79" s="26" t="s">
        <v>3381</v>
      </c>
      <c r="H79" s="24" t="s">
        <v>67</v>
      </c>
      <c r="I79" s="24" t="s">
        <v>68</v>
      </c>
      <c r="J79" s="27" t="s">
        <v>1</v>
      </c>
      <c r="K79" s="28">
        <v>19.850000000000001</v>
      </c>
      <c r="L79" s="28">
        <v>0</v>
      </c>
    </row>
    <row r="80" spans="1:12" x14ac:dyDescent="0.25">
      <c r="A80" s="24" t="s">
        <v>3305</v>
      </c>
      <c r="B80" s="26">
        <v>2015</v>
      </c>
      <c r="C80" s="24">
        <v>7</v>
      </c>
      <c r="D80" s="24" t="s">
        <v>15120</v>
      </c>
      <c r="E80" s="26">
        <v>270</v>
      </c>
      <c r="F80" s="26">
        <v>75</v>
      </c>
      <c r="G80" s="26" t="s">
        <v>3382</v>
      </c>
      <c r="H80" s="24" t="s">
        <v>94</v>
      </c>
      <c r="I80" s="24" t="s">
        <v>95</v>
      </c>
      <c r="J80" s="27" t="s">
        <v>1</v>
      </c>
      <c r="K80" s="28">
        <v>20.75</v>
      </c>
      <c r="L80" s="28">
        <v>0</v>
      </c>
    </row>
    <row r="81" spans="1:12" x14ac:dyDescent="0.25">
      <c r="A81" s="24" t="s">
        <v>3305</v>
      </c>
      <c r="B81" s="26">
        <v>2015</v>
      </c>
      <c r="C81" s="24">
        <v>7</v>
      </c>
      <c r="D81" s="24" t="s">
        <v>15120</v>
      </c>
      <c r="E81" s="26">
        <v>271</v>
      </c>
      <c r="F81" s="26">
        <v>76</v>
      </c>
      <c r="G81" s="26" t="s">
        <v>3383</v>
      </c>
      <c r="H81" s="24" t="s">
        <v>67</v>
      </c>
      <c r="I81" s="24" t="s">
        <v>68</v>
      </c>
      <c r="J81" s="27" t="s">
        <v>1</v>
      </c>
      <c r="K81" s="28">
        <v>19.850000000000001</v>
      </c>
      <c r="L81" s="28">
        <v>0</v>
      </c>
    </row>
    <row r="82" spans="1:12" x14ac:dyDescent="0.25">
      <c r="A82" s="24" t="s">
        <v>3305</v>
      </c>
      <c r="B82" s="26">
        <v>2015</v>
      </c>
      <c r="C82" s="24">
        <v>7</v>
      </c>
      <c r="D82" s="24" t="s">
        <v>15120</v>
      </c>
      <c r="E82" s="26">
        <v>271</v>
      </c>
      <c r="F82" s="26">
        <v>77</v>
      </c>
      <c r="G82" s="26" t="s">
        <v>3384</v>
      </c>
      <c r="H82" s="24" t="s">
        <v>98</v>
      </c>
      <c r="I82" s="24" t="s">
        <v>99</v>
      </c>
      <c r="J82" s="27" t="s">
        <v>1</v>
      </c>
      <c r="K82" s="28">
        <v>39.770000000000003</v>
      </c>
      <c r="L82" s="28">
        <v>0</v>
      </c>
    </row>
    <row r="83" spans="1:12" x14ac:dyDescent="0.25">
      <c r="A83" s="24" t="s">
        <v>3305</v>
      </c>
      <c r="B83" s="26">
        <v>2015</v>
      </c>
      <c r="C83" s="24">
        <v>7</v>
      </c>
      <c r="D83" s="24" t="s">
        <v>15120</v>
      </c>
      <c r="E83" s="26">
        <v>271</v>
      </c>
      <c r="F83" s="26">
        <v>78</v>
      </c>
      <c r="G83" s="26" t="s">
        <v>3385</v>
      </c>
      <c r="H83" s="24" t="s">
        <v>140</v>
      </c>
      <c r="I83" s="24" t="s">
        <v>141</v>
      </c>
      <c r="J83" s="27" t="s">
        <v>1</v>
      </c>
      <c r="K83" s="28">
        <v>37.25</v>
      </c>
      <c r="L83" s="28">
        <v>0</v>
      </c>
    </row>
    <row r="84" spans="1:12" x14ac:dyDescent="0.25">
      <c r="A84" s="24" t="s">
        <v>3305</v>
      </c>
      <c r="B84" s="26">
        <v>2015</v>
      </c>
      <c r="C84" s="24">
        <v>7</v>
      </c>
      <c r="D84" s="24" t="s">
        <v>15120</v>
      </c>
      <c r="E84" s="26">
        <v>271</v>
      </c>
      <c r="F84" s="26">
        <v>79</v>
      </c>
      <c r="G84" s="26" t="s">
        <v>3386</v>
      </c>
      <c r="H84" s="24" t="s">
        <v>142</v>
      </c>
      <c r="I84" s="24" t="s">
        <v>143</v>
      </c>
      <c r="J84" s="27" t="s">
        <v>1</v>
      </c>
      <c r="K84" s="28">
        <v>19.850000000000001</v>
      </c>
      <c r="L84" s="28">
        <v>0</v>
      </c>
    </row>
    <row r="85" spans="1:12" x14ac:dyDescent="0.25">
      <c r="A85" s="24" t="s">
        <v>3305</v>
      </c>
      <c r="B85" s="26">
        <v>2015</v>
      </c>
      <c r="C85" s="24">
        <v>7</v>
      </c>
      <c r="D85" s="24" t="s">
        <v>15120</v>
      </c>
      <c r="E85" s="26">
        <v>271</v>
      </c>
      <c r="F85" s="26">
        <v>80</v>
      </c>
      <c r="G85" s="26" t="s">
        <v>3387</v>
      </c>
      <c r="H85" s="24" t="s">
        <v>67</v>
      </c>
      <c r="I85" s="24" t="s">
        <v>68</v>
      </c>
      <c r="J85" s="27" t="s">
        <v>1</v>
      </c>
      <c r="K85" s="28">
        <v>71.150000000000006</v>
      </c>
      <c r="L85" s="28">
        <v>0</v>
      </c>
    </row>
    <row r="86" spans="1:12" x14ac:dyDescent="0.25">
      <c r="A86" s="24" t="s">
        <v>3305</v>
      </c>
      <c r="B86" s="26">
        <v>2015</v>
      </c>
      <c r="C86" s="24">
        <v>7</v>
      </c>
      <c r="D86" s="24" t="s">
        <v>15120</v>
      </c>
      <c r="E86" s="26">
        <v>271</v>
      </c>
      <c r="F86" s="26">
        <v>81</v>
      </c>
      <c r="G86" s="26" t="s">
        <v>3388</v>
      </c>
      <c r="H86" s="24" t="s">
        <v>77</v>
      </c>
      <c r="I86" s="24" t="s">
        <v>78</v>
      </c>
      <c r="J86" s="27" t="s">
        <v>1</v>
      </c>
      <c r="K86" s="28">
        <v>13.97</v>
      </c>
      <c r="L86" s="28">
        <v>0</v>
      </c>
    </row>
    <row r="87" spans="1:12" x14ac:dyDescent="0.25">
      <c r="A87" s="24" t="s">
        <v>3305</v>
      </c>
      <c r="B87" s="26">
        <v>2015</v>
      </c>
      <c r="C87" s="24">
        <v>7</v>
      </c>
      <c r="D87" s="24" t="s">
        <v>15120</v>
      </c>
      <c r="E87" s="26">
        <v>271</v>
      </c>
      <c r="F87" s="26">
        <v>82</v>
      </c>
      <c r="G87" s="26" t="s">
        <v>3389</v>
      </c>
      <c r="H87" s="24" t="s">
        <v>67</v>
      </c>
      <c r="I87" s="24" t="s">
        <v>68</v>
      </c>
      <c r="J87" s="27" t="s">
        <v>1</v>
      </c>
      <c r="K87" s="28">
        <v>20.45</v>
      </c>
      <c r="L87" s="28">
        <v>0</v>
      </c>
    </row>
    <row r="88" spans="1:12" x14ac:dyDescent="0.25">
      <c r="A88" s="24" t="s">
        <v>3305</v>
      </c>
      <c r="B88" s="26">
        <v>2015</v>
      </c>
      <c r="C88" s="24">
        <v>7</v>
      </c>
      <c r="D88" s="24" t="s">
        <v>15120</v>
      </c>
      <c r="E88" s="26">
        <v>271</v>
      </c>
      <c r="F88" s="26">
        <v>83</v>
      </c>
      <c r="G88" s="26" t="s">
        <v>3390</v>
      </c>
      <c r="H88" s="24" t="s">
        <v>144</v>
      </c>
      <c r="I88" s="24" t="s">
        <v>145</v>
      </c>
      <c r="J88" s="27" t="s">
        <v>1</v>
      </c>
      <c r="K88" s="28">
        <v>23.75</v>
      </c>
      <c r="L88" s="28">
        <v>0</v>
      </c>
    </row>
    <row r="89" spans="1:12" x14ac:dyDescent="0.25">
      <c r="A89" s="24" t="s">
        <v>3305</v>
      </c>
      <c r="B89" s="26">
        <v>2015</v>
      </c>
      <c r="C89" s="24">
        <v>7</v>
      </c>
      <c r="D89" s="24" t="s">
        <v>15120</v>
      </c>
      <c r="E89" s="26">
        <v>271</v>
      </c>
      <c r="F89" s="26">
        <v>84</v>
      </c>
      <c r="G89" s="26" t="s">
        <v>3391</v>
      </c>
      <c r="H89" s="24" t="s">
        <v>146</v>
      </c>
      <c r="I89" s="24" t="s">
        <v>147</v>
      </c>
      <c r="J89" s="27" t="s">
        <v>1</v>
      </c>
      <c r="K89" s="28">
        <v>19.850000000000001</v>
      </c>
      <c r="L89" s="28">
        <v>0</v>
      </c>
    </row>
    <row r="90" spans="1:12" x14ac:dyDescent="0.25">
      <c r="A90" s="24" t="s">
        <v>3305</v>
      </c>
      <c r="B90" s="26">
        <v>2015</v>
      </c>
      <c r="C90" s="24">
        <v>7</v>
      </c>
      <c r="D90" s="24" t="s">
        <v>15120</v>
      </c>
      <c r="E90" s="26">
        <v>271</v>
      </c>
      <c r="F90" s="26">
        <v>85</v>
      </c>
      <c r="G90" s="26" t="s">
        <v>3392</v>
      </c>
      <c r="H90" s="24" t="s">
        <v>132</v>
      </c>
      <c r="I90" s="24" t="s">
        <v>133</v>
      </c>
      <c r="J90" s="27" t="s">
        <v>1</v>
      </c>
      <c r="K90" s="28">
        <v>32.57</v>
      </c>
      <c r="L90" s="28">
        <v>0</v>
      </c>
    </row>
    <row r="91" spans="1:12" x14ac:dyDescent="0.25">
      <c r="A91" s="24" t="s">
        <v>3305</v>
      </c>
      <c r="B91" s="26">
        <v>2015</v>
      </c>
      <c r="C91" s="24">
        <v>7</v>
      </c>
      <c r="D91" s="24" t="s">
        <v>15120</v>
      </c>
      <c r="E91" s="26">
        <v>271</v>
      </c>
      <c r="F91" s="26">
        <v>86</v>
      </c>
      <c r="G91" s="26" t="s">
        <v>3393</v>
      </c>
      <c r="H91" s="24" t="s">
        <v>77</v>
      </c>
      <c r="I91" s="24" t="s">
        <v>78</v>
      </c>
      <c r="J91" s="27" t="s">
        <v>1</v>
      </c>
      <c r="K91" s="28">
        <v>19.850000000000001</v>
      </c>
      <c r="L91" s="28">
        <v>0</v>
      </c>
    </row>
    <row r="92" spans="1:12" x14ac:dyDescent="0.25">
      <c r="A92" s="24" t="s">
        <v>3305</v>
      </c>
      <c r="B92" s="26">
        <v>2015</v>
      </c>
      <c r="C92" s="24">
        <v>7</v>
      </c>
      <c r="D92" s="24" t="s">
        <v>15120</v>
      </c>
      <c r="E92" s="26">
        <v>271</v>
      </c>
      <c r="F92" s="26">
        <v>86</v>
      </c>
      <c r="G92" s="26" t="s">
        <v>3393</v>
      </c>
      <c r="H92" s="24" t="s">
        <v>148</v>
      </c>
      <c r="I92" s="24" t="s">
        <v>149</v>
      </c>
      <c r="J92" s="27" t="s">
        <v>1</v>
      </c>
      <c r="K92" s="28">
        <v>13.97</v>
      </c>
      <c r="L92" s="28">
        <v>0</v>
      </c>
    </row>
    <row r="93" spans="1:12" x14ac:dyDescent="0.25">
      <c r="A93" s="24" t="s">
        <v>3305</v>
      </c>
      <c r="B93" s="26">
        <v>2015</v>
      </c>
      <c r="C93" s="24">
        <v>7</v>
      </c>
      <c r="D93" s="24" t="s">
        <v>15120</v>
      </c>
      <c r="E93" s="26">
        <v>271</v>
      </c>
      <c r="F93" s="26">
        <v>87</v>
      </c>
      <c r="G93" s="26" t="s">
        <v>3394</v>
      </c>
      <c r="H93" s="24" t="s">
        <v>114</v>
      </c>
      <c r="I93" s="24" t="s">
        <v>115</v>
      </c>
      <c r="J93" s="27" t="s">
        <v>1</v>
      </c>
      <c r="K93" s="28">
        <v>33.03</v>
      </c>
      <c r="L93" s="28">
        <v>0</v>
      </c>
    </row>
    <row r="94" spans="1:12" x14ac:dyDescent="0.25">
      <c r="A94" s="24" t="s">
        <v>3305</v>
      </c>
      <c r="B94" s="26">
        <v>2015</v>
      </c>
      <c r="C94" s="24">
        <v>7</v>
      </c>
      <c r="D94" s="24" t="s">
        <v>15120</v>
      </c>
      <c r="E94" s="26">
        <v>271</v>
      </c>
      <c r="F94" s="26">
        <v>88</v>
      </c>
      <c r="G94" s="26" t="s">
        <v>3395</v>
      </c>
      <c r="H94" s="24" t="s">
        <v>150</v>
      </c>
      <c r="I94" s="24" t="s">
        <v>151</v>
      </c>
      <c r="J94" s="27" t="s">
        <v>1</v>
      </c>
      <c r="K94" s="28">
        <v>18.350000000000001</v>
      </c>
      <c r="L94" s="28">
        <v>0</v>
      </c>
    </row>
    <row r="95" spans="1:12" x14ac:dyDescent="0.25">
      <c r="A95" s="24" t="s">
        <v>3305</v>
      </c>
      <c r="B95" s="26">
        <v>2015</v>
      </c>
      <c r="C95" s="24">
        <v>7</v>
      </c>
      <c r="D95" s="24" t="s">
        <v>15120</v>
      </c>
      <c r="E95" s="26">
        <v>271</v>
      </c>
      <c r="F95" s="26">
        <v>89</v>
      </c>
      <c r="G95" s="26" t="s">
        <v>3396</v>
      </c>
      <c r="H95" s="24" t="s">
        <v>152</v>
      </c>
      <c r="I95" s="24" t="s">
        <v>153</v>
      </c>
      <c r="J95" s="27" t="s">
        <v>1</v>
      </c>
      <c r="K95" s="28">
        <v>19.37</v>
      </c>
      <c r="L95" s="28">
        <v>0</v>
      </c>
    </row>
    <row r="96" spans="1:12" x14ac:dyDescent="0.25">
      <c r="A96" s="24" t="s">
        <v>3305</v>
      </c>
      <c r="B96" s="26">
        <v>2015</v>
      </c>
      <c r="C96" s="24">
        <v>7</v>
      </c>
      <c r="D96" s="24" t="s">
        <v>15120</v>
      </c>
      <c r="E96" s="26">
        <v>271</v>
      </c>
      <c r="F96" s="26">
        <v>90</v>
      </c>
      <c r="G96" s="26" t="s">
        <v>3397</v>
      </c>
      <c r="H96" s="24" t="s">
        <v>154</v>
      </c>
      <c r="I96" s="24" t="s">
        <v>155</v>
      </c>
      <c r="J96" s="27" t="s">
        <v>1</v>
      </c>
      <c r="K96" s="28">
        <v>32.619999999999997</v>
      </c>
      <c r="L96" s="28">
        <v>0</v>
      </c>
    </row>
    <row r="97" spans="1:12" x14ac:dyDescent="0.25">
      <c r="A97" s="24" t="s">
        <v>3305</v>
      </c>
      <c r="B97" s="26">
        <v>2015</v>
      </c>
      <c r="C97" s="24">
        <v>7</v>
      </c>
      <c r="D97" s="24" t="s">
        <v>15120</v>
      </c>
      <c r="E97" s="26">
        <v>271</v>
      </c>
      <c r="F97" s="26">
        <v>91</v>
      </c>
      <c r="G97" s="26" t="s">
        <v>3398</v>
      </c>
      <c r="H97" s="24" t="s">
        <v>156</v>
      </c>
      <c r="I97" s="24" t="s">
        <v>157</v>
      </c>
      <c r="J97" s="27" t="s">
        <v>1</v>
      </c>
      <c r="K97" s="28">
        <v>24.05</v>
      </c>
      <c r="L97" s="28">
        <v>0</v>
      </c>
    </row>
    <row r="98" spans="1:12" x14ac:dyDescent="0.25">
      <c r="A98" s="24" t="s">
        <v>3305</v>
      </c>
      <c r="B98" s="26">
        <v>2015</v>
      </c>
      <c r="C98" s="24">
        <v>7</v>
      </c>
      <c r="D98" s="24" t="s">
        <v>15120</v>
      </c>
      <c r="E98" s="26">
        <v>271</v>
      </c>
      <c r="F98" s="26">
        <v>92</v>
      </c>
      <c r="G98" s="26" t="s">
        <v>3399</v>
      </c>
      <c r="H98" s="24" t="s">
        <v>94</v>
      </c>
      <c r="I98" s="24" t="s">
        <v>95</v>
      </c>
      <c r="J98" s="27" t="s">
        <v>1</v>
      </c>
      <c r="K98" s="28">
        <v>19.850000000000001</v>
      </c>
      <c r="L98" s="28">
        <v>0</v>
      </c>
    </row>
    <row r="99" spans="1:12" x14ac:dyDescent="0.25">
      <c r="A99" s="24" t="s">
        <v>3305</v>
      </c>
      <c r="B99" s="26">
        <v>2015</v>
      </c>
      <c r="C99" s="24">
        <v>7</v>
      </c>
      <c r="D99" s="24" t="s">
        <v>15120</v>
      </c>
      <c r="E99" s="26">
        <v>271</v>
      </c>
      <c r="F99" s="26">
        <v>93</v>
      </c>
      <c r="G99" s="26" t="s">
        <v>3400</v>
      </c>
      <c r="H99" s="24" t="s">
        <v>158</v>
      </c>
      <c r="I99" s="24" t="s">
        <v>159</v>
      </c>
      <c r="J99" s="27" t="s">
        <v>1</v>
      </c>
      <c r="K99" s="28">
        <v>14.57</v>
      </c>
      <c r="L99" s="28">
        <v>0</v>
      </c>
    </row>
    <row r="100" spans="1:12" x14ac:dyDescent="0.25">
      <c r="A100" s="24" t="s">
        <v>3305</v>
      </c>
      <c r="B100" s="26">
        <v>2015</v>
      </c>
      <c r="C100" s="24">
        <v>7</v>
      </c>
      <c r="D100" s="24" t="s">
        <v>15120</v>
      </c>
      <c r="E100" s="26">
        <v>271</v>
      </c>
      <c r="F100" s="26">
        <v>94</v>
      </c>
      <c r="G100" s="26" t="s">
        <v>3401</v>
      </c>
      <c r="H100" s="24" t="s">
        <v>160</v>
      </c>
      <c r="I100" s="24" t="s">
        <v>161</v>
      </c>
      <c r="J100" s="27" t="s">
        <v>1</v>
      </c>
      <c r="K100" s="28">
        <v>38.44</v>
      </c>
      <c r="L100" s="28">
        <v>0</v>
      </c>
    </row>
    <row r="101" spans="1:12" x14ac:dyDescent="0.25">
      <c r="A101" s="24" t="s">
        <v>3305</v>
      </c>
      <c r="B101" s="26">
        <v>2015</v>
      </c>
      <c r="C101" s="24">
        <v>7</v>
      </c>
      <c r="D101" s="24" t="s">
        <v>15120</v>
      </c>
      <c r="E101" s="26">
        <v>271</v>
      </c>
      <c r="F101" s="26">
        <v>95</v>
      </c>
      <c r="G101" s="26" t="s">
        <v>3402</v>
      </c>
      <c r="H101" s="24" t="s">
        <v>98</v>
      </c>
      <c r="I101" s="24" t="s">
        <v>99</v>
      </c>
      <c r="J101" s="27" t="s">
        <v>1</v>
      </c>
      <c r="K101" s="28">
        <v>48.65</v>
      </c>
      <c r="L101" s="28">
        <v>0</v>
      </c>
    </row>
    <row r="102" spans="1:12" x14ac:dyDescent="0.25">
      <c r="A102" s="24" t="s">
        <v>3305</v>
      </c>
      <c r="B102" s="26">
        <v>2015</v>
      </c>
      <c r="C102" s="24">
        <v>7</v>
      </c>
      <c r="D102" s="24" t="s">
        <v>15120</v>
      </c>
      <c r="E102" s="26">
        <v>271</v>
      </c>
      <c r="F102" s="26">
        <v>96</v>
      </c>
      <c r="G102" s="26" t="s">
        <v>3403</v>
      </c>
      <c r="H102" s="24" t="s">
        <v>162</v>
      </c>
      <c r="I102" s="24" t="s">
        <v>163</v>
      </c>
      <c r="J102" s="27" t="s">
        <v>1</v>
      </c>
      <c r="K102" s="28">
        <v>19.850000000000001</v>
      </c>
      <c r="L102" s="28">
        <v>0</v>
      </c>
    </row>
    <row r="103" spans="1:12" x14ac:dyDescent="0.25">
      <c r="A103" s="24" t="s">
        <v>3305</v>
      </c>
      <c r="B103" s="26">
        <v>2015</v>
      </c>
      <c r="C103" s="24">
        <v>7</v>
      </c>
      <c r="D103" s="24" t="s">
        <v>15120</v>
      </c>
      <c r="E103" s="26">
        <v>271</v>
      </c>
      <c r="F103" s="26">
        <v>97</v>
      </c>
      <c r="G103" s="26" t="s">
        <v>3404</v>
      </c>
      <c r="H103" s="24" t="s">
        <v>77</v>
      </c>
      <c r="I103" s="24" t="s">
        <v>78</v>
      </c>
      <c r="J103" s="27" t="s">
        <v>1</v>
      </c>
      <c r="K103" s="28">
        <v>27.95</v>
      </c>
      <c r="L103" s="28">
        <v>0</v>
      </c>
    </row>
    <row r="104" spans="1:12" x14ac:dyDescent="0.25">
      <c r="A104" s="24" t="s">
        <v>3305</v>
      </c>
      <c r="B104" s="26">
        <v>2015</v>
      </c>
      <c r="C104" s="24">
        <v>7</v>
      </c>
      <c r="D104" s="24" t="s">
        <v>15120</v>
      </c>
      <c r="E104" s="26">
        <v>271</v>
      </c>
      <c r="F104" s="26">
        <v>98</v>
      </c>
      <c r="G104" s="26" t="s">
        <v>3405</v>
      </c>
      <c r="H104" s="24" t="s">
        <v>67</v>
      </c>
      <c r="I104" s="24" t="s">
        <v>68</v>
      </c>
      <c r="J104" s="27" t="s">
        <v>1</v>
      </c>
      <c r="K104" s="28">
        <v>19.850000000000001</v>
      </c>
      <c r="L104" s="28">
        <v>0</v>
      </c>
    </row>
    <row r="105" spans="1:12" x14ac:dyDescent="0.25">
      <c r="A105" s="24" t="s">
        <v>3305</v>
      </c>
      <c r="B105" s="26">
        <v>2015</v>
      </c>
      <c r="C105" s="24">
        <v>7</v>
      </c>
      <c r="D105" s="24" t="s">
        <v>15120</v>
      </c>
      <c r="E105" s="26">
        <v>271</v>
      </c>
      <c r="F105" s="26">
        <v>99</v>
      </c>
      <c r="G105" s="26" t="s">
        <v>3406</v>
      </c>
      <c r="H105" s="24" t="s">
        <v>77</v>
      </c>
      <c r="I105" s="24" t="s">
        <v>78</v>
      </c>
      <c r="J105" s="27" t="s">
        <v>1</v>
      </c>
      <c r="K105" s="28">
        <v>25.98</v>
      </c>
      <c r="L105" s="28">
        <v>0</v>
      </c>
    </row>
    <row r="106" spans="1:12" x14ac:dyDescent="0.25">
      <c r="A106" s="24" t="s">
        <v>3305</v>
      </c>
      <c r="B106" s="26">
        <v>2015</v>
      </c>
      <c r="C106" s="24">
        <v>7</v>
      </c>
      <c r="D106" s="24" t="s">
        <v>15120</v>
      </c>
      <c r="E106" s="26">
        <v>271</v>
      </c>
      <c r="F106" s="26">
        <v>100</v>
      </c>
      <c r="G106" s="26" t="s">
        <v>3407</v>
      </c>
      <c r="H106" s="24" t="s">
        <v>112</v>
      </c>
      <c r="I106" s="24" t="s">
        <v>113</v>
      </c>
      <c r="J106" s="27" t="s">
        <v>1</v>
      </c>
      <c r="K106" s="28">
        <v>28.67</v>
      </c>
      <c r="L106" s="28">
        <v>0</v>
      </c>
    </row>
    <row r="107" spans="1:12" x14ac:dyDescent="0.25">
      <c r="A107" s="24" t="s">
        <v>3305</v>
      </c>
      <c r="B107" s="26">
        <v>2015</v>
      </c>
      <c r="C107" s="24">
        <v>7</v>
      </c>
      <c r="D107" s="24" t="s">
        <v>15120</v>
      </c>
      <c r="E107" s="26">
        <v>271</v>
      </c>
      <c r="F107" s="26">
        <v>101</v>
      </c>
      <c r="G107" s="26" t="s">
        <v>3408</v>
      </c>
      <c r="H107" s="24" t="s">
        <v>67</v>
      </c>
      <c r="I107" s="24" t="s">
        <v>68</v>
      </c>
      <c r="J107" s="27" t="s">
        <v>1</v>
      </c>
      <c r="K107" s="28">
        <v>7.4</v>
      </c>
      <c r="L107" s="28">
        <v>0</v>
      </c>
    </row>
    <row r="108" spans="1:12" x14ac:dyDescent="0.25">
      <c r="A108" s="24" t="s">
        <v>3305</v>
      </c>
      <c r="B108" s="26">
        <v>2015</v>
      </c>
      <c r="C108" s="24">
        <v>7</v>
      </c>
      <c r="D108" s="24" t="s">
        <v>15120</v>
      </c>
      <c r="E108" s="26">
        <v>271</v>
      </c>
      <c r="F108" s="26">
        <v>102</v>
      </c>
      <c r="G108" s="26" t="s">
        <v>3409</v>
      </c>
      <c r="H108" s="24" t="s">
        <v>39</v>
      </c>
      <c r="I108" s="24" t="s">
        <v>40</v>
      </c>
      <c r="J108" s="27" t="s">
        <v>1</v>
      </c>
      <c r="K108" s="28">
        <v>40.94</v>
      </c>
      <c r="L108" s="28">
        <v>0</v>
      </c>
    </row>
    <row r="109" spans="1:12" x14ac:dyDescent="0.25">
      <c r="A109" s="24" t="s">
        <v>3305</v>
      </c>
      <c r="B109" s="26">
        <v>2015</v>
      </c>
      <c r="C109" s="24">
        <v>7</v>
      </c>
      <c r="D109" s="24" t="s">
        <v>15120</v>
      </c>
      <c r="E109" s="26">
        <v>271</v>
      </c>
      <c r="F109" s="26">
        <v>103</v>
      </c>
      <c r="G109" s="26" t="s">
        <v>3410</v>
      </c>
      <c r="H109" s="24" t="s">
        <v>164</v>
      </c>
      <c r="I109" s="24" t="s">
        <v>165</v>
      </c>
      <c r="J109" s="27" t="s">
        <v>1</v>
      </c>
      <c r="K109" s="28">
        <v>19.850000000000001</v>
      </c>
      <c r="L109" s="28">
        <v>0</v>
      </c>
    </row>
    <row r="110" spans="1:12" x14ac:dyDescent="0.25">
      <c r="A110" s="24" t="s">
        <v>3305</v>
      </c>
      <c r="B110" s="26">
        <v>2015</v>
      </c>
      <c r="C110" s="24">
        <v>7</v>
      </c>
      <c r="D110" s="24" t="s">
        <v>15120</v>
      </c>
      <c r="E110" s="26">
        <v>271</v>
      </c>
      <c r="F110" s="26">
        <v>104</v>
      </c>
      <c r="G110" s="26" t="s">
        <v>3411</v>
      </c>
      <c r="H110" s="24" t="s">
        <v>110</v>
      </c>
      <c r="I110" s="24" t="s">
        <v>111</v>
      </c>
      <c r="J110" s="27" t="s">
        <v>1</v>
      </c>
      <c r="K110" s="28">
        <v>20.58</v>
      </c>
      <c r="L110" s="28">
        <v>0</v>
      </c>
    </row>
    <row r="111" spans="1:12" x14ac:dyDescent="0.25">
      <c r="A111" s="24" t="s">
        <v>3305</v>
      </c>
      <c r="B111" s="26">
        <v>2015</v>
      </c>
      <c r="C111" s="24">
        <v>7</v>
      </c>
      <c r="D111" s="24" t="s">
        <v>15120</v>
      </c>
      <c r="E111" s="26">
        <v>271</v>
      </c>
      <c r="F111" s="26">
        <v>105</v>
      </c>
      <c r="G111" s="26" t="s">
        <v>3412</v>
      </c>
      <c r="H111" s="24" t="s">
        <v>166</v>
      </c>
      <c r="I111" s="24" t="s">
        <v>167</v>
      </c>
      <c r="J111" s="27" t="s">
        <v>1</v>
      </c>
      <c r="K111" s="28">
        <v>24.35</v>
      </c>
      <c r="L111" s="28">
        <v>0</v>
      </c>
    </row>
    <row r="112" spans="1:12" x14ac:dyDescent="0.25">
      <c r="A112" s="24" t="s">
        <v>3305</v>
      </c>
      <c r="B112" s="26">
        <v>2015</v>
      </c>
      <c r="C112" s="24">
        <v>7</v>
      </c>
      <c r="D112" s="24" t="s">
        <v>15120</v>
      </c>
      <c r="E112" s="26">
        <v>271</v>
      </c>
      <c r="F112" s="26">
        <v>106</v>
      </c>
      <c r="G112" s="26" t="s">
        <v>3413</v>
      </c>
      <c r="H112" s="24" t="s">
        <v>77</v>
      </c>
      <c r="I112" s="24" t="s">
        <v>78</v>
      </c>
      <c r="J112" s="27" t="s">
        <v>1</v>
      </c>
      <c r="K112" s="28">
        <v>19.850000000000001</v>
      </c>
      <c r="L112" s="28">
        <v>0</v>
      </c>
    </row>
    <row r="113" spans="1:12" x14ac:dyDescent="0.25">
      <c r="A113" s="24" t="s">
        <v>3305</v>
      </c>
      <c r="B113" s="26">
        <v>2015</v>
      </c>
      <c r="C113" s="24">
        <v>7</v>
      </c>
      <c r="D113" s="24" t="s">
        <v>15120</v>
      </c>
      <c r="E113" s="26">
        <v>271</v>
      </c>
      <c r="F113" s="26">
        <v>107</v>
      </c>
      <c r="G113" s="26" t="s">
        <v>3414</v>
      </c>
      <c r="H113" s="24" t="s">
        <v>65</v>
      </c>
      <c r="I113" s="24" t="s">
        <v>66</v>
      </c>
      <c r="J113" s="27" t="s">
        <v>1</v>
      </c>
      <c r="K113" s="28">
        <v>19.850000000000001</v>
      </c>
      <c r="L113" s="28">
        <v>0</v>
      </c>
    </row>
    <row r="114" spans="1:12" x14ac:dyDescent="0.25">
      <c r="A114" s="24" t="s">
        <v>3305</v>
      </c>
      <c r="B114" s="26">
        <v>2015</v>
      </c>
      <c r="C114" s="24">
        <v>7</v>
      </c>
      <c r="D114" s="24" t="s">
        <v>15120</v>
      </c>
      <c r="E114" s="26">
        <v>271</v>
      </c>
      <c r="F114" s="26">
        <v>108</v>
      </c>
      <c r="G114" s="26" t="s">
        <v>3415</v>
      </c>
      <c r="H114" s="24" t="s">
        <v>168</v>
      </c>
      <c r="I114" s="24" t="s">
        <v>169</v>
      </c>
      <c r="J114" s="27" t="s">
        <v>1</v>
      </c>
      <c r="K114" s="28">
        <v>13.97</v>
      </c>
      <c r="L114" s="28">
        <v>0</v>
      </c>
    </row>
    <row r="115" spans="1:12" x14ac:dyDescent="0.25">
      <c r="A115" s="24" t="s">
        <v>3305</v>
      </c>
      <c r="B115" s="26">
        <v>2015</v>
      </c>
      <c r="C115" s="24">
        <v>7</v>
      </c>
      <c r="D115" s="24" t="s">
        <v>15120</v>
      </c>
      <c r="E115" s="26">
        <v>271</v>
      </c>
      <c r="F115" s="26">
        <v>109</v>
      </c>
      <c r="G115" s="26" t="s">
        <v>3416</v>
      </c>
      <c r="H115" s="24" t="s">
        <v>140</v>
      </c>
      <c r="I115" s="24" t="s">
        <v>141</v>
      </c>
      <c r="J115" s="27" t="s">
        <v>1</v>
      </c>
      <c r="K115" s="28">
        <v>19.850000000000001</v>
      </c>
      <c r="L115" s="28">
        <v>0</v>
      </c>
    </row>
    <row r="116" spans="1:12" x14ac:dyDescent="0.25">
      <c r="A116" s="24" t="s">
        <v>3305</v>
      </c>
      <c r="B116" s="26">
        <v>2015</v>
      </c>
      <c r="C116" s="24">
        <v>7</v>
      </c>
      <c r="D116" s="24" t="s">
        <v>15120</v>
      </c>
      <c r="E116" s="26">
        <v>271</v>
      </c>
      <c r="F116" s="26">
        <v>110</v>
      </c>
      <c r="G116" s="26" t="s">
        <v>3417</v>
      </c>
      <c r="H116" s="24" t="s">
        <v>170</v>
      </c>
      <c r="I116" s="24" t="s">
        <v>171</v>
      </c>
      <c r="J116" s="27" t="s">
        <v>1</v>
      </c>
      <c r="K116" s="28">
        <v>19.850000000000001</v>
      </c>
      <c r="L116" s="28">
        <v>0</v>
      </c>
    </row>
    <row r="117" spans="1:12" x14ac:dyDescent="0.25">
      <c r="A117" s="24" t="s">
        <v>3305</v>
      </c>
      <c r="B117" s="26">
        <v>2015</v>
      </c>
      <c r="C117" s="24">
        <v>7</v>
      </c>
      <c r="D117" s="24" t="s">
        <v>15120</v>
      </c>
      <c r="E117" s="26">
        <v>271</v>
      </c>
      <c r="F117" s="26">
        <v>111</v>
      </c>
      <c r="G117" s="26" t="s">
        <v>3418</v>
      </c>
      <c r="H117" s="24" t="s">
        <v>65</v>
      </c>
      <c r="I117" s="24" t="s">
        <v>66</v>
      </c>
      <c r="J117" s="27" t="s">
        <v>1</v>
      </c>
      <c r="K117" s="28">
        <v>19.850000000000001</v>
      </c>
      <c r="L117" s="28">
        <v>0</v>
      </c>
    </row>
    <row r="118" spans="1:12" x14ac:dyDescent="0.25">
      <c r="A118" s="24" t="s">
        <v>3305</v>
      </c>
      <c r="B118" s="26">
        <v>2015</v>
      </c>
      <c r="C118" s="24">
        <v>7</v>
      </c>
      <c r="D118" s="24" t="s">
        <v>15120</v>
      </c>
      <c r="E118" s="26">
        <v>271</v>
      </c>
      <c r="F118" s="26">
        <v>112</v>
      </c>
      <c r="G118" s="26" t="s">
        <v>3419</v>
      </c>
      <c r="H118" s="24" t="s">
        <v>172</v>
      </c>
      <c r="I118" s="24" t="s">
        <v>173</v>
      </c>
      <c r="J118" s="27" t="s">
        <v>1</v>
      </c>
      <c r="K118" s="28">
        <v>102.35</v>
      </c>
      <c r="L118" s="28">
        <v>0</v>
      </c>
    </row>
    <row r="119" spans="1:12" x14ac:dyDescent="0.25">
      <c r="A119" s="24" t="s">
        <v>3305</v>
      </c>
      <c r="B119" s="26">
        <v>2015</v>
      </c>
      <c r="C119" s="24">
        <v>7</v>
      </c>
      <c r="D119" s="24" t="s">
        <v>15120</v>
      </c>
      <c r="E119" s="26">
        <v>271</v>
      </c>
      <c r="F119" s="26">
        <v>113</v>
      </c>
      <c r="G119" s="26" t="s">
        <v>3420</v>
      </c>
      <c r="H119" s="24" t="s">
        <v>126</v>
      </c>
      <c r="I119" s="24" t="s">
        <v>127</v>
      </c>
      <c r="J119" s="27" t="s">
        <v>1</v>
      </c>
      <c r="K119" s="28">
        <v>20.45</v>
      </c>
      <c r="L119" s="28">
        <v>0</v>
      </c>
    </row>
    <row r="120" spans="1:12" x14ac:dyDescent="0.25">
      <c r="A120" s="24" t="s">
        <v>3305</v>
      </c>
      <c r="B120" s="26">
        <v>2015</v>
      </c>
      <c r="C120" s="24">
        <v>7</v>
      </c>
      <c r="D120" s="24" t="s">
        <v>15120</v>
      </c>
      <c r="E120" s="26">
        <v>271</v>
      </c>
      <c r="F120" s="26">
        <v>114</v>
      </c>
      <c r="G120" s="26" t="s">
        <v>3421</v>
      </c>
      <c r="H120" s="24" t="s">
        <v>146</v>
      </c>
      <c r="I120" s="24" t="s">
        <v>147</v>
      </c>
      <c r="J120" s="27" t="s">
        <v>1</v>
      </c>
      <c r="K120" s="28">
        <v>22.97</v>
      </c>
      <c r="L120" s="28">
        <v>0</v>
      </c>
    </row>
    <row r="121" spans="1:12" x14ac:dyDescent="0.25">
      <c r="A121" s="24" t="s">
        <v>3305</v>
      </c>
      <c r="B121" s="26">
        <v>2015</v>
      </c>
      <c r="C121" s="24">
        <v>7</v>
      </c>
      <c r="D121" s="24" t="s">
        <v>15120</v>
      </c>
      <c r="E121" s="26">
        <v>271</v>
      </c>
      <c r="F121" s="26">
        <v>115</v>
      </c>
      <c r="G121" s="26" t="s">
        <v>3422</v>
      </c>
      <c r="H121" s="24" t="s">
        <v>174</v>
      </c>
      <c r="I121" s="24" t="s">
        <v>175</v>
      </c>
      <c r="J121" s="27" t="s">
        <v>1</v>
      </c>
      <c r="K121" s="28">
        <v>21.05</v>
      </c>
      <c r="L121" s="28">
        <v>0</v>
      </c>
    </row>
    <row r="122" spans="1:12" x14ac:dyDescent="0.25">
      <c r="A122" s="24" t="s">
        <v>3305</v>
      </c>
      <c r="B122" s="26">
        <v>2015</v>
      </c>
      <c r="C122" s="24">
        <v>7</v>
      </c>
      <c r="D122" s="24" t="s">
        <v>15120</v>
      </c>
      <c r="E122" s="26">
        <v>271</v>
      </c>
      <c r="F122" s="26">
        <v>116</v>
      </c>
      <c r="G122" s="26" t="s">
        <v>3423</v>
      </c>
      <c r="H122" s="24" t="s">
        <v>176</v>
      </c>
      <c r="I122" s="24" t="s">
        <v>177</v>
      </c>
      <c r="J122" s="27" t="s">
        <v>1</v>
      </c>
      <c r="K122" s="28">
        <v>32.9</v>
      </c>
      <c r="L122" s="28">
        <v>0</v>
      </c>
    </row>
    <row r="123" spans="1:12" x14ac:dyDescent="0.25">
      <c r="A123" s="24" t="s">
        <v>3305</v>
      </c>
      <c r="B123" s="26">
        <v>2015</v>
      </c>
      <c r="C123" s="24">
        <v>7</v>
      </c>
      <c r="D123" s="24" t="s">
        <v>15120</v>
      </c>
      <c r="E123" s="26">
        <v>271</v>
      </c>
      <c r="F123" s="26">
        <v>117</v>
      </c>
      <c r="G123" s="26" t="s">
        <v>3424</v>
      </c>
      <c r="H123" s="24" t="s">
        <v>77</v>
      </c>
      <c r="I123" s="24" t="s">
        <v>78</v>
      </c>
      <c r="J123" s="27" t="s">
        <v>1</v>
      </c>
      <c r="K123" s="28">
        <v>17</v>
      </c>
      <c r="L123" s="28">
        <v>0</v>
      </c>
    </row>
    <row r="124" spans="1:12" x14ac:dyDescent="0.25">
      <c r="A124" s="24" t="s">
        <v>3305</v>
      </c>
      <c r="B124" s="26">
        <v>2015</v>
      </c>
      <c r="C124" s="24">
        <v>7</v>
      </c>
      <c r="D124" s="24" t="s">
        <v>15120</v>
      </c>
      <c r="E124" s="26">
        <v>271</v>
      </c>
      <c r="F124" s="26">
        <v>118</v>
      </c>
      <c r="G124" s="26" t="s">
        <v>3425</v>
      </c>
      <c r="H124" s="24" t="s">
        <v>178</v>
      </c>
      <c r="I124" s="24" t="s">
        <v>179</v>
      </c>
      <c r="J124" s="27" t="s">
        <v>1</v>
      </c>
      <c r="K124" s="28">
        <v>26.88</v>
      </c>
      <c r="L124" s="28">
        <v>0</v>
      </c>
    </row>
    <row r="125" spans="1:12" x14ac:dyDescent="0.25">
      <c r="A125" s="24" t="s">
        <v>3305</v>
      </c>
      <c r="B125" s="26">
        <v>2015</v>
      </c>
      <c r="C125" s="24">
        <v>7</v>
      </c>
      <c r="D125" s="24" t="s">
        <v>15120</v>
      </c>
      <c r="E125" s="26">
        <v>271</v>
      </c>
      <c r="F125" s="26">
        <v>119</v>
      </c>
      <c r="G125" s="26" t="s">
        <v>3426</v>
      </c>
      <c r="H125" s="24" t="s">
        <v>180</v>
      </c>
      <c r="I125" s="24" t="s">
        <v>181</v>
      </c>
      <c r="J125" s="27" t="s">
        <v>1</v>
      </c>
      <c r="K125" s="28">
        <v>13.97</v>
      </c>
      <c r="L125" s="28">
        <v>0</v>
      </c>
    </row>
    <row r="126" spans="1:12" x14ac:dyDescent="0.25">
      <c r="A126" s="24" t="s">
        <v>3305</v>
      </c>
      <c r="B126" s="26">
        <v>2015</v>
      </c>
      <c r="C126" s="24">
        <v>7</v>
      </c>
      <c r="D126" s="24" t="s">
        <v>15120</v>
      </c>
      <c r="E126" s="26">
        <v>271</v>
      </c>
      <c r="F126" s="26">
        <v>120</v>
      </c>
      <c r="G126" s="26" t="s">
        <v>3427</v>
      </c>
      <c r="H126" s="24" t="s">
        <v>182</v>
      </c>
      <c r="I126" s="24" t="s">
        <v>183</v>
      </c>
      <c r="J126" s="27" t="s">
        <v>1</v>
      </c>
      <c r="K126" s="28">
        <v>32.65</v>
      </c>
      <c r="L126" s="28">
        <v>0</v>
      </c>
    </row>
    <row r="127" spans="1:12" x14ac:dyDescent="0.25">
      <c r="A127" s="24" t="s">
        <v>3305</v>
      </c>
      <c r="B127" s="26">
        <v>2015</v>
      </c>
      <c r="C127" s="24">
        <v>7</v>
      </c>
      <c r="D127" s="24" t="s">
        <v>15120</v>
      </c>
      <c r="E127" s="26">
        <v>271</v>
      </c>
      <c r="F127" s="26">
        <v>121</v>
      </c>
      <c r="G127" s="26" t="s">
        <v>3428</v>
      </c>
      <c r="H127" s="24" t="s">
        <v>184</v>
      </c>
      <c r="I127" s="24" t="s">
        <v>185</v>
      </c>
      <c r="J127" s="27" t="s">
        <v>1</v>
      </c>
      <c r="K127" s="28">
        <v>15.16</v>
      </c>
      <c r="L127" s="28">
        <v>0</v>
      </c>
    </row>
    <row r="128" spans="1:12" x14ac:dyDescent="0.25">
      <c r="A128" s="24" t="s">
        <v>3305</v>
      </c>
      <c r="B128" s="26">
        <v>2015</v>
      </c>
      <c r="C128" s="24">
        <v>7</v>
      </c>
      <c r="D128" s="24" t="s">
        <v>15120</v>
      </c>
      <c r="E128" s="26">
        <v>271</v>
      </c>
      <c r="F128" s="26">
        <v>122</v>
      </c>
      <c r="G128" s="26" t="s">
        <v>3429</v>
      </c>
      <c r="H128" s="24" t="s">
        <v>186</v>
      </c>
      <c r="I128" s="24" t="s">
        <v>187</v>
      </c>
      <c r="J128" s="27" t="s">
        <v>1</v>
      </c>
      <c r="K128" s="28">
        <v>35.619999999999997</v>
      </c>
      <c r="L128" s="28">
        <v>0</v>
      </c>
    </row>
    <row r="129" spans="1:12" x14ac:dyDescent="0.25">
      <c r="A129" s="24" t="s">
        <v>3305</v>
      </c>
      <c r="B129" s="26">
        <v>2015</v>
      </c>
      <c r="C129" s="24">
        <v>7</v>
      </c>
      <c r="D129" s="24" t="s">
        <v>15120</v>
      </c>
      <c r="E129" s="26">
        <v>271</v>
      </c>
      <c r="F129" s="26">
        <v>20</v>
      </c>
      <c r="G129" s="26" t="s">
        <v>3327</v>
      </c>
      <c r="H129" s="24" t="s">
        <v>134</v>
      </c>
      <c r="I129" s="24" t="s">
        <v>135</v>
      </c>
      <c r="J129" s="27" t="s">
        <v>1</v>
      </c>
      <c r="K129" s="28">
        <v>19.850000000000001</v>
      </c>
      <c r="L129" s="28">
        <v>0</v>
      </c>
    </row>
    <row r="130" spans="1:12" x14ac:dyDescent="0.25">
      <c r="A130" s="24" t="s">
        <v>3305</v>
      </c>
      <c r="B130" s="26">
        <v>2015</v>
      </c>
      <c r="C130" s="24">
        <v>7</v>
      </c>
      <c r="D130" s="24" t="s">
        <v>15120</v>
      </c>
      <c r="E130" s="26">
        <v>271</v>
      </c>
      <c r="F130" s="26">
        <v>123</v>
      </c>
      <c r="G130" s="26" t="s">
        <v>3430</v>
      </c>
      <c r="H130" s="24" t="s">
        <v>77</v>
      </c>
      <c r="I130" s="24" t="s">
        <v>78</v>
      </c>
      <c r="J130" s="27" t="s">
        <v>1</v>
      </c>
      <c r="K130" s="28">
        <v>76.97</v>
      </c>
      <c r="L130" s="28">
        <v>0</v>
      </c>
    </row>
    <row r="131" spans="1:12" x14ac:dyDescent="0.25">
      <c r="A131" s="24" t="s">
        <v>3305</v>
      </c>
      <c r="B131" s="26">
        <v>2015</v>
      </c>
      <c r="C131" s="24">
        <v>7</v>
      </c>
      <c r="D131" s="24" t="s">
        <v>15120</v>
      </c>
      <c r="E131" s="26">
        <v>271</v>
      </c>
      <c r="F131" s="26">
        <v>124</v>
      </c>
      <c r="G131" s="26" t="s">
        <v>3431</v>
      </c>
      <c r="H131" s="24" t="s">
        <v>188</v>
      </c>
      <c r="I131" s="24" t="s">
        <v>189</v>
      </c>
      <c r="J131" s="27" t="s">
        <v>1</v>
      </c>
      <c r="K131" s="28">
        <v>103.9</v>
      </c>
      <c r="L131" s="28">
        <v>0</v>
      </c>
    </row>
    <row r="132" spans="1:12" x14ac:dyDescent="0.25">
      <c r="A132" s="24" t="s">
        <v>3305</v>
      </c>
      <c r="B132" s="26">
        <v>2015</v>
      </c>
      <c r="C132" s="24">
        <v>7</v>
      </c>
      <c r="D132" s="24" t="s">
        <v>15120</v>
      </c>
      <c r="E132" s="26">
        <v>271</v>
      </c>
      <c r="F132" s="26">
        <v>125</v>
      </c>
      <c r="G132" s="26" t="s">
        <v>3432</v>
      </c>
      <c r="H132" s="24" t="s">
        <v>190</v>
      </c>
      <c r="I132" s="24" t="s">
        <v>191</v>
      </c>
      <c r="J132" s="27" t="s">
        <v>1</v>
      </c>
      <c r="K132" s="28">
        <v>19.850000000000001</v>
      </c>
      <c r="L132" s="28">
        <v>0</v>
      </c>
    </row>
    <row r="133" spans="1:12" x14ac:dyDescent="0.25">
      <c r="A133" s="24" t="s">
        <v>3305</v>
      </c>
      <c r="B133" s="26">
        <v>2015</v>
      </c>
      <c r="C133" s="24">
        <v>7</v>
      </c>
      <c r="D133" s="24" t="s">
        <v>15120</v>
      </c>
      <c r="E133" s="26">
        <v>271</v>
      </c>
      <c r="F133" s="26">
        <v>126</v>
      </c>
      <c r="G133" s="26" t="s">
        <v>3433</v>
      </c>
      <c r="H133" s="24" t="s">
        <v>59</v>
      </c>
      <c r="I133" s="24" t="s">
        <v>60</v>
      </c>
      <c r="J133" s="27" t="s">
        <v>1</v>
      </c>
      <c r="K133" s="28">
        <v>19.850000000000001</v>
      </c>
      <c r="L133" s="28">
        <v>0</v>
      </c>
    </row>
    <row r="134" spans="1:12" x14ac:dyDescent="0.25">
      <c r="A134" s="24" t="s">
        <v>3305</v>
      </c>
      <c r="B134" s="26">
        <v>2015</v>
      </c>
      <c r="C134" s="24">
        <v>7</v>
      </c>
      <c r="D134" s="24" t="s">
        <v>15120</v>
      </c>
      <c r="E134" s="26">
        <v>271</v>
      </c>
      <c r="F134" s="26">
        <v>127</v>
      </c>
      <c r="G134" s="26" t="s">
        <v>3434</v>
      </c>
      <c r="H134" s="24" t="s">
        <v>192</v>
      </c>
      <c r="I134" s="24" t="s">
        <v>193</v>
      </c>
      <c r="J134" s="27" t="s">
        <v>1</v>
      </c>
      <c r="K134" s="28">
        <v>21.95</v>
      </c>
      <c r="L134" s="28">
        <v>0</v>
      </c>
    </row>
    <row r="135" spans="1:12" x14ac:dyDescent="0.25">
      <c r="A135" s="24" t="s">
        <v>3305</v>
      </c>
      <c r="B135" s="26">
        <v>2015</v>
      </c>
      <c r="C135" s="24">
        <v>7</v>
      </c>
      <c r="D135" s="24" t="s">
        <v>15120</v>
      </c>
      <c r="E135" s="26">
        <v>271</v>
      </c>
      <c r="F135" s="26">
        <v>128</v>
      </c>
      <c r="G135" s="26" t="s">
        <v>3435</v>
      </c>
      <c r="H135" s="24" t="s">
        <v>67</v>
      </c>
      <c r="I135" s="24" t="s">
        <v>68</v>
      </c>
      <c r="J135" s="27" t="s">
        <v>1</v>
      </c>
      <c r="K135" s="28">
        <v>62.75</v>
      </c>
      <c r="L135" s="28">
        <v>0</v>
      </c>
    </row>
    <row r="136" spans="1:12" x14ac:dyDescent="0.25">
      <c r="A136" s="24" t="s">
        <v>3305</v>
      </c>
      <c r="B136" s="26">
        <v>2015</v>
      </c>
      <c r="C136" s="24">
        <v>7</v>
      </c>
      <c r="D136" s="24" t="s">
        <v>15120</v>
      </c>
      <c r="E136" s="26">
        <v>271</v>
      </c>
      <c r="F136" s="26">
        <v>129</v>
      </c>
      <c r="G136" s="26" t="s">
        <v>3436</v>
      </c>
      <c r="H136" s="24" t="s">
        <v>194</v>
      </c>
      <c r="I136" s="24" t="s">
        <v>195</v>
      </c>
      <c r="J136" s="27" t="s">
        <v>1</v>
      </c>
      <c r="K136" s="28">
        <v>28.67</v>
      </c>
      <c r="L136" s="28">
        <v>0</v>
      </c>
    </row>
    <row r="137" spans="1:12" x14ac:dyDescent="0.25">
      <c r="A137" s="24" t="s">
        <v>3305</v>
      </c>
      <c r="B137" s="26">
        <v>2015</v>
      </c>
      <c r="C137" s="24">
        <v>7</v>
      </c>
      <c r="D137" s="24" t="s">
        <v>15120</v>
      </c>
      <c r="E137" s="26">
        <v>271</v>
      </c>
      <c r="F137" s="26">
        <v>130</v>
      </c>
      <c r="G137" s="26" t="s">
        <v>3437</v>
      </c>
      <c r="H137" s="24" t="s">
        <v>196</v>
      </c>
      <c r="I137" s="24" t="s">
        <v>197</v>
      </c>
      <c r="J137" s="27" t="s">
        <v>1</v>
      </c>
      <c r="K137" s="28">
        <v>54.75</v>
      </c>
      <c r="L137" s="28">
        <v>0</v>
      </c>
    </row>
    <row r="138" spans="1:12" x14ac:dyDescent="0.25">
      <c r="A138" s="24" t="s">
        <v>3305</v>
      </c>
      <c r="B138" s="26">
        <v>2015</v>
      </c>
      <c r="C138" s="24">
        <v>7</v>
      </c>
      <c r="D138" s="24" t="s">
        <v>15120</v>
      </c>
      <c r="E138" s="26">
        <v>271</v>
      </c>
      <c r="F138" s="26">
        <v>131</v>
      </c>
      <c r="G138" s="26" t="s">
        <v>3438</v>
      </c>
      <c r="H138" s="24" t="s">
        <v>198</v>
      </c>
      <c r="I138" s="24" t="s">
        <v>199</v>
      </c>
      <c r="J138" s="27" t="s">
        <v>1</v>
      </c>
      <c r="K138" s="28">
        <v>19.850000000000001</v>
      </c>
      <c r="L138" s="28">
        <v>0</v>
      </c>
    </row>
    <row r="139" spans="1:12" x14ac:dyDescent="0.25">
      <c r="A139" s="24" t="s">
        <v>3305</v>
      </c>
      <c r="B139" s="26">
        <v>2015</v>
      </c>
      <c r="C139" s="24">
        <v>7</v>
      </c>
      <c r="D139" s="24" t="s">
        <v>15120</v>
      </c>
      <c r="E139" s="26">
        <v>271</v>
      </c>
      <c r="F139" s="26">
        <v>132</v>
      </c>
      <c r="G139" s="26" t="s">
        <v>3439</v>
      </c>
      <c r="H139" s="24" t="s">
        <v>67</v>
      </c>
      <c r="I139" s="24" t="s">
        <v>68</v>
      </c>
      <c r="J139" s="27" t="s">
        <v>1</v>
      </c>
      <c r="K139" s="28">
        <v>17.14</v>
      </c>
      <c r="L139" s="28">
        <v>0</v>
      </c>
    </row>
    <row r="140" spans="1:12" x14ac:dyDescent="0.25">
      <c r="A140" s="24" t="s">
        <v>3305</v>
      </c>
      <c r="B140" s="26">
        <v>2015</v>
      </c>
      <c r="C140" s="24">
        <v>7</v>
      </c>
      <c r="D140" s="24" t="s">
        <v>15120</v>
      </c>
      <c r="E140" s="26">
        <v>271</v>
      </c>
      <c r="F140" s="26">
        <v>133</v>
      </c>
      <c r="G140" s="26" t="s">
        <v>3440</v>
      </c>
      <c r="H140" s="24" t="s">
        <v>77</v>
      </c>
      <c r="I140" s="24" t="s">
        <v>78</v>
      </c>
      <c r="J140" s="27" t="s">
        <v>1</v>
      </c>
      <c r="K140" s="28">
        <v>22.68</v>
      </c>
      <c r="L140" s="28">
        <v>0</v>
      </c>
    </row>
    <row r="141" spans="1:12" x14ac:dyDescent="0.25">
      <c r="A141" s="24" t="s">
        <v>3305</v>
      </c>
      <c r="B141" s="26">
        <v>2015</v>
      </c>
      <c r="C141" s="24">
        <v>7</v>
      </c>
      <c r="D141" s="24" t="s">
        <v>15120</v>
      </c>
      <c r="E141" s="26">
        <v>271</v>
      </c>
      <c r="F141" s="26">
        <v>134</v>
      </c>
      <c r="G141" s="26" t="s">
        <v>3441</v>
      </c>
      <c r="H141" s="24" t="s">
        <v>174</v>
      </c>
      <c r="I141" s="24" t="s">
        <v>175</v>
      </c>
      <c r="J141" s="27" t="s">
        <v>1</v>
      </c>
      <c r="K141" s="28">
        <v>19.850000000000001</v>
      </c>
      <c r="L141" s="28">
        <v>0</v>
      </c>
    </row>
    <row r="142" spans="1:12" x14ac:dyDescent="0.25">
      <c r="A142" s="24" t="s">
        <v>3305</v>
      </c>
      <c r="B142" s="26">
        <v>2015</v>
      </c>
      <c r="C142" s="24">
        <v>7</v>
      </c>
      <c r="D142" s="24" t="s">
        <v>15120</v>
      </c>
      <c r="E142" s="26">
        <v>271</v>
      </c>
      <c r="F142" s="26">
        <v>135</v>
      </c>
      <c r="G142" s="26" t="s">
        <v>3442</v>
      </c>
      <c r="H142" s="24" t="s">
        <v>90</v>
      </c>
      <c r="I142" s="24" t="s">
        <v>91</v>
      </c>
      <c r="J142" s="27" t="s">
        <v>1</v>
      </c>
      <c r="K142" s="28">
        <v>13.97</v>
      </c>
      <c r="L142" s="28">
        <v>0</v>
      </c>
    </row>
    <row r="143" spans="1:12" x14ac:dyDescent="0.25">
      <c r="A143" s="24" t="s">
        <v>3305</v>
      </c>
      <c r="B143" s="26">
        <v>2015</v>
      </c>
      <c r="C143" s="24">
        <v>7</v>
      </c>
      <c r="D143" s="24" t="s">
        <v>15120</v>
      </c>
      <c r="E143" s="26">
        <v>271</v>
      </c>
      <c r="F143" s="26">
        <v>136</v>
      </c>
      <c r="G143" s="26" t="s">
        <v>3443</v>
      </c>
      <c r="H143" s="24" t="s">
        <v>196</v>
      </c>
      <c r="I143" s="24" t="s">
        <v>197</v>
      </c>
      <c r="J143" s="27" t="s">
        <v>1</v>
      </c>
      <c r="K143" s="28">
        <v>19.850000000000001</v>
      </c>
      <c r="L143" s="28">
        <v>0</v>
      </c>
    </row>
    <row r="144" spans="1:12" x14ac:dyDescent="0.25">
      <c r="A144" s="24" t="s">
        <v>3305</v>
      </c>
      <c r="B144" s="26">
        <v>2015</v>
      </c>
      <c r="C144" s="24">
        <v>7</v>
      </c>
      <c r="D144" s="24" t="s">
        <v>15120</v>
      </c>
      <c r="E144" s="26">
        <v>271</v>
      </c>
      <c r="F144" s="26">
        <v>137</v>
      </c>
      <c r="G144" s="26" t="s">
        <v>3444</v>
      </c>
      <c r="H144" s="24" t="s">
        <v>200</v>
      </c>
      <c r="I144" s="24" t="s">
        <v>201</v>
      </c>
      <c r="J144" s="27" t="s">
        <v>1</v>
      </c>
      <c r="K144" s="28">
        <v>20.39</v>
      </c>
      <c r="L144" s="28">
        <v>0</v>
      </c>
    </row>
    <row r="145" spans="1:12" x14ac:dyDescent="0.25">
      <c r="A145" s="24" t="s">
        <v>3305</v>
      </c>
      <c r="B145" s="26">
        <v>2015</v>
      </c>
      <c r="C145" s="24">
        <v>7</v>
      </c>
      <c r="D145" s="24" t="s">
        <v>15120</v>
      </c>
      <c r="E145" s="26">
        <v>271</v>
      </c>
      <c r="F145" s="26">
        <v>138</v>
      </c>
      <c r="G145" s="26" t="s">
        <v>3445</v>
      </c>
      <c r="H145" s="24" t="s">
        <v>202</v>
      </c>
      <c r="I145" s="24" t="s">
        <v>203</v>
      </c>
      <c r="J145" s="27" t="s">
        <v>1</v>
      </c>
      <c r="K145" s="28">
        <v>19.850000000000001</v>
      </c>
      <c r="L145" s="28">
        <v>0</v>
      </c>
    </row>
    <row r="146" spans="1:12" x14ac:dyDescent="0.25">
      <c r="A146" s="24" t="s">
        <v>3305</v>
      </c>
      <c r="B146" s="26">
        <v>2015</v>
      </c>
      <c r="C146" s="24">
        <v>7</v>
      </c>
      <c r="D146" s="24" t="s">
        <v>15120</v>
      </c>
      <c r="E146" s="26">
        <v>271</v>
      </c>
      <c r="F146" s="26">
        <v>139</v>
      </c>
      <c r="G146" s="26" t="s">
        <v>3446</v>
      </c>
      <c r="H146" s="24" t="s">
        <v>204</v>
      </c>
      <c r="I146" s="24" t="s">
        <v>205</v>
      </c>
      <c r="J146" s="27" t="s">
        <v>1</v>
      </c>
      <c r="K146" s="28">
        <v>13.97</v>
      </c>
      <c r="L146" s="28">
        <v>0</v>
      </c>
    </row>
    <row r="147" spans="1:12" x14ac:dyDescent="0.25">
      <c r="A147" s="24" t="s">
        <v>3305</v>
      </c>
      <c r="B147" s="26">
        <v>2015</v>
      </c>
      <c r="C147" s="24">
        <v>7</v>
      </c>
      <c r="D147" s="24" t="s">
        <v>15120</v>
      </c>
      <c r="E147" s="26">
        <v>271</v>
      </c>
      <c r="F147" s="26">
        <v>140</v>
      </c>
      <c r="G147" s="26" t="s">
        <v>3447</v>
      </c>
      <c r="H147" s="24" t="s">
        <v>206</v>
      </c>
      <c r="I147" s="24" t="s">
        <v>207</v>
      </c>
      <c r="J147" s="27" t="s">
        <v>1</v>
      </c>
      <c r="K147" s="28">
        <v>121.47</v>
      </c>
      <c r="L147" s="28">
        <v>0</v>
      </c>
    </row>
    <row r="148" spans="1:12" x14ac:dyDescent="0.25">
      <c r="A148" s="24" t="s">
        <v>3305</v>
      </c>
      <c r="B148" s="26">
        <v>2015</v>
      </c>
      <c r="C148" s="24">
        <v>7</v>
      </c>
      <c r="D148" s="24" t="s">
        <v>15120</v>
      </c>
      <c r="E148" s="26">
        <v>271</v>
      </c>
      <c r="F148" s="26">
        <v>141</v>
      </c>
      <c r="G148" s="26" t="s">
        <v>3448</v>
      </c>
      <c r="H148" s="24" t="s">
        <v>126</v>
      </c>
      <c r="I148" s="24" t="s">
        <v>127</v>
      </c>
      <c r="J148" s="27" t="s">
        <v>1</v>
      </c>
      <c r="K148" s="28">
        <v>16.37</v>
      </c>
      <c r="L148" s="28">
        <v>0</v>
      </c>
    </row>
    <row r="149" spans="1:12" x14ac:dyDescent="0.25">
      <c r="A149" s="24" t="s">
        <v>3305</v>
      </c>
      <c r="B149" s="26">
        <v>2015</v>
      </c>
      <c r="C149" s="24">
        <v>7</v>
      </c>
      <c r="D149" s="24" t="s">
        <v>15120</v>
      </c>
      <c r="E149" s="26">
        <v>271</v>
      </c>
      <c r="F149" s="26">
        <v>142</v>
      </c>
      <c r="G149" s="26" t="s">
        <v>3449</v>
      </c>
      <c r="H149" s="24" t="s">
        <v>208</v>
      </c>
      <c r="I149" s="24" t="s">
        <v>209</v>
      </c>
      <c r="J149" s="27" t="s">
        <v>1</v>
      </c>
      <c r="K149" s="28">
        <v>19.850000000000001</v>
      </c>
      <c r="L149" s="28">
        <v>0</v>
      </c>
    </row>
    <row r="150" spans="1:12" x14ac:dyDescent="0.25">
      <c r="A150" s="24" t="s">
        <v>3305</v>
      </c>
      <c r="B150" s="26">
        <v>2015</v>
      </c>
      <c r="C150" s="24">
        <v>7</v>
      </c>
      <c r="D150" s="24" t="s">
        <v>15120</v>
      </c>
      <c r="E150" s="26">
        <v>271</v>
      </c>
      <c r="F150" s="26">
        <v>143</v>
      </c>
      <c r="G150" s="26" t="s">
        <v>3450</v>
      </c>
      <c r="H150" s="24" t="s">
        <v>118</v>
      </c>
      <c r="I150" s="24" t="s">
        <v>119</v>
      </c>
      <c r="J150" s="27" t="s">
        <v>1</v>
      </c>
      <c r="K150" s="28">
        <v>28.67</v>
      </c>
      <c r="L150" s="28">
        <v>0</v>
      </c>
    </row>
    <row r="151" spans="1:12" x14ac:dyDescent="0.25">
      <c r="A151" s="24" t="s">
        <v>3305</v>
      </c>
      <c r="B151" s="26">
        <v>2015</v>
      </c>
      <c r="C151" s="24">
        <v>7</v>
      </c>
      <c r="D151" s="24" t="s">
        <v>15120</v>
      </c>
      <c r="E151" s="26">
        <v>271</v>
      </c>
      <c r="F151" s="26">
        <v>144</v>
      </c>
      <c r="G151" s="26" t="s">
        <v>3451</v>
      </c>
      <c r="H151" s="24" t="s">
        <v>104</v>
      </c>
      <c r="I151" s="24" t="s">
        <v>105</v>
      </c>
      <c r="J151" s="27" t="s">
        <v>1</v>
      </c>
      <c r="K151" s="28">
        <v>37.42</v>
      </c>
      <c r="L151" s="28">
        <v>0</v>
      </c>
    </row>
    <row r="152" spans="1:12" x14ac:dyDescent="0.25">
      <c r="A152" s="24" t="s">
        <v>3305</v>
      </c>
      <c r="B152" s="26">
        <v>2015</v>
      </c>
      <c r="C152" s="24">
        <v>7</v>
      </c>
      <c r="D152" s="24" t="s">
        <v>15120</v>
      </c>
      <c r="E152" s="26">
        <v>271</v>
      </c>
      <c r="F152" s="26">
        <v>145</v>
      </c>
      <c r="G152" s="26" t="s">
        <v>3452</v>
      </c>
      <c r="H152" s="24" t="s">
        <v>210</v>
      </c>
      <c r="I152" s="24" t="s">
        <v>211</v>
      </c>
      <c r="J152" s="27" t="s">
        <v>1</v>
      </c>
      <c r="K152" s="28">
        <v>25.98</v>
      </c>
      <c r="L152" s="28">
        <v>0</v>
      </c>
    </row>
    <row r="153" spans="1:12" x14ac:dyDescent="0.25">
      <c r="A153" s="24" t="s">
        <v>3305</v>
      </c>
      <c r="B153" s="26">
        <v>2015</v>
      </c>
      <c r="C153" s="24">
        <v>7</v>
      </c>
      <c r="D153" s="24" t="s">
        <v>15120</v>
      </c>
      <c r="E153" s="26">
        <v>271</v>
      </c>
      <c r="F153" s="26">
        <v>146</v>
      </c>
      <c r="G153" s="26" t="s">
        <v>3453</v>
      </c>
      <c r="H153" s="24" t="s">
        <v>92</v>
      </c>
      <c r="I153" s="24" t="s">
        <v>93</v>
      </c>
      <c r="J153" s="27" t="s">
        <v>1</v>
      </c>
      <c r="K153" s="28">
        <v>19.850000000000001</v>
      </c>
      <c r="L153" s="28">
        <v>0</v>
      </c>
    </row>
    <row r="154" spans="1:12" x14ac:dyDescent="0.25">
      <c r="A154" s="24" t="s">
        <v>3305</v>
      </c>
      <c r="B154" s="26">
        <v>2015</v>
      </c>
      <c r="C154" s="24">
        <v>7</v>
      </c>
      <c r="D154" s="24" t="s">
        <v>15120</v>
      </c>
      <c r="E154" s="26">
        <v>271</v>
      </c>
      <c r="F154" s="26">
        <v>147</v>
      </c>
      <c r="G154" s="26" t="s">
        <v>3454</v>
      </c>
      <c r="H154" s="24" t="s">
        <v>67</v>
      </c>
      <c r="I154" s="24" t="s">
        <v>68</v>
      </c>
      <c r="J154" s="27" t="s">
        <v>1</v>
      </c>
      <c r="K154" s="28">
        <v>13.97</v>
      </c>
      <c r="L154" s="28">
        <v>0</v>
      </c>
    </row>
    <row r="155" spans="1:12" x14ac:dyDescent="0.25">
      <c r="A155" s="24" t="s">
        <v>3305</v>
      </c>
      <c r="B155" s="26">
        <v>2015</v>
      </c>
      <c r="C155" s="24">
        <v>7</v>
      </c>
      <c r="D155" s="24" t="s">
        <v>15120</v>
      </c>
      <c r="E155" s="26">
        <v>271</v>
      </c>
      <c r="F155" s="26">
        <v>148</v>
      </c>
      <c r="G155" s="26" t="s">
        <v>3455</v>
      </c>
      <c r="H155" s="24" t="s">
        <v>83</v>
      </c>
      <c r="I155" s="24" t="s">
        <v>84</v>
      </c>
      <c r="J155" s="27" t="s">
        <v>1</v>
      </c>
      <c r="K155" s="28">
        <v>64.849999999999994</v>
      </c>
      <c r="L155" s="28">
        <v>0</v>
      </c>
    </row>
    <row r="156" spans="1:12" x14ac:dyDescent="0.25">
      <c r="A156" s="24" t="s">
        <v>3305</v>
      </c>
      <c r="B156" s="26">
        <v>2015</v>
      </c>
      <c r="C156" s="24">
        <v>7</v>
      </c>
      <c r="D156" s="24" t="s">
        <v>15120</v>
      </c>
      <c r="E156" s="26">
        <v>271</v>
      </c>
      <c r="F156" s="26">
        <v>149</v>
      </c>
      <c r="G156" s="26" t="s">
        <v>3456</v>
      </c>
      <c r="H156" s="24" t="s">
        <v>67</v>
      </c>
      <c r="I156" s="24" t="s">
        <v>68</v>
      </c>
      <c r="J156" s="27" t="s">
        <v>1</v>
      </c>
      <c r="K156" s="28">
        <v>85.85</v>
      </c>
      <c r="L156" s="28">
        <v>0</v>
      </c>
    </row>
    <row r="157" spans="1:12" x14ac:dyDescent="0.25">
      <c r="A157" s="24" t="s">
        <v>3305</v>
      </c>
      <c r="B157" s="26">
        <v>2015</v>
      </c>
      <c r="C157" s="24">
        <v>7</v>
      </c>
      <c r="D157" s="24" t="s">
        <v>15120</v>
      </c>
      <c r="E157" s="26">
        <v>271</v>
      </c>
      <c r="F157" s="26">
        <v>150</v>
      </c>
      <c r="G157" s="26" t="s">
        <v>3457</v>
      </c>
      <c r="H157" s="24" t="s">
        <v>212</v>
      </c>
      <c r="I157" s="24" t="s">
        <v>213</v>
      </c>
      <c r="J157" s="27" t="s">
        <v>1</v>
      </c>
      <c r="K157" s="28">
        <v>19.850000000000001</v>
      </c>
      <c r="L157" s="28">
        <v>0</v>
      </c>
    </row>
    <row r="158" spans="1:12" x14ac:dyDescent="0.25">
      <c r="A158" s="24" t="s">
        <v>3305</v>
      </c>
      <c r="B158" s="26">
        <v>2015</v>
      </c>
      <c r="C158" s="24">
        <v>7</v>
      </c>
      <c r="D158" s="24" t="s">
        <v>15120</v>
      </c>
      <c r="E158" s="26">
        <v>271</v>
      </c>
      <c r="F158" s="26">
        <v>151</v>
      </c>
      <c r="G158" s="26" t="s">
        <v>3458</v>
      </c>
      <c r="H158" s="24" t="s">
        <v>214</v>
      </c>
      <c r="I158" s="24" t="s">
        <v>215</v>
      </c>
      <c r="J158" s="27" t="s">
        <v>1</v>
      </c>
      <c r="K158" s="28">
        <v>45.95</v>
      </c>
      <c r="L158" s="28">
        <v>0</v>
      </c>
    </row>
    <row r="159" spans="1:12" x14ac:dyDescent="0.25">
      <c r="A159" s="24" t="s">
        <v>3305</v>
      </c>
      <c r="B159" s="26">
        <v>2015</v>
      </c>
      <c r="C159" s="24">
        <v>7</v>
      </c>
      <c r="D159" s="24" t="s">
        <v>15120</v>
      </c>
      <c r="E159" s="26">
        <v>271</v>
      </c>
      <c r="F159" s="26">
        <v>152</v>
      </c>
      <c r="G159" s="26" t="s">
        <v>3459</v>
      </c>
      <c r="H159" s="24" t="s">
        <v>77</v>
      </c>
      <c r="I159" s="24" t="s">
        <v>78</v>
      </c>
      <c r="J159" s="27" t="s">
        <v>1</v>
      </c>
      <c r="K159" s="28">
        <v>19.850000000000001</v>
      </c>
      <c r="L159" s="28">
        <v>0</v>
      </c>
    </row>
    <row r="160" spans="1:12" x14ac:dyDescent="0.25">
      <c r="A160" s="24" t="s">
        <v>3305</v>
      </c>
      <c r="B160" s="26">
        <v>2015</v>
      </c>
      <c r="C160" s="24">
        <v>7</v>
      </c>
      <c r="D160" s="24" t="s">
        <v>15120</v>
      </c>
      <c r="E160" s="26">
        <v>271</v>
      </c>
      <c r="F160" s="26">
        <v>153</v>
      </c>
      <c r="G160" s="26" t="s">
        <v>3460</v>
      </c>
      <c r="H160" s="24" t="s">
        <v>216</v>
      </c>
      <c r="I160" s="24" t="s">
        <v>217</v>
      </c>
      <c r="J160" s="27" t="s">
        <v>1</v>
      </c>
      <c r="K160" s="28">
        <v>13.97</v>
      </c>
      <c r="L160" s="28">
        <v>0</v>
      </c>
    </row>
    <row r="161" spans="1:12" x14ac:dyDescent="0.25">
      <c r="A161" s="24" t="s">
        <v>3305</v>
      </c>
      <c r="B161" s="26">
        <v>2015</v>
      </c>
      <c r="C161" s="24">
        <v>7</v>
      </c>
      <c r="D161" s="24" t="s">
        <v>15120</v>
      </c>
      <c r="E161" s="26">
        <v>271</v>
      </c>
      <c r="F161" s="26">
        <v>154</v>
      </c>
      <c r="G161" s="26" t="s">
        <v>3461</v>
      </c>
      <c r="H161" s="24" t="s">
        <v>218</v>
      </c>
      <c r="I161" s="24" t="s">
        <v>219</v>
      </c>
      <c r="J161" s="27" t="s">
        <v>1</v>
      </c>
      <c r="K161" s="28">
        <v>13.97</v>
      </c>
      <c r="L161" s="28">
        <v>0</v>
      </c>
    </row>
    <row r="162" spans="1:12" x14ac:dyDescent="0.25">
      <c r="A162" s="24" t="s">
        <v>3305</v>
      </c>
      <c r="B162" s="26">
        <v>2015</v>
      </c>
      <c r="C162" s="24">
        <v>7</v>
      </c>
      <c r="D162" s="24" t="s">
        <v>15120</v>
      </c>
      <c r="E162" s="26">
        <v>271</v>
      </c>
      <c r="F162" s="26">
        <v>155</v>
      </c>
      <c r="G162" s="26" t="s">
        <v>3462</v>
      </c>
      <c r="H162" s="24" t="s">
        <v>134</v>
      </c>
      <c r="I162" s="24" t="s">
        <v>135</v>
      </c>
      <c r="J162" s="27" t="s">
        <v>1</v>
      </c>
      <c r="K162" s="28">
        <v>21.05</v>
      </c>
      <c r="L162" s="28">
        <v>0</v>
      </c>
    </row>
    <row r="163" spans="1:12" x14ac:dyDescent="0.25">
      <c r="A163" s="24" t="s">
        <v>3305</v>
      </c>
      <c r="B163" s="26">
        <v>2015</v>
      </c>
      <c r="C163" s="24">
        <v>7</v>
      </c>
      <c r="D163" s="24" t="s">
        <v>15120</v>
      </c>
      <c r="E163" s="26">
        <v>271</v>
      </c>
      <c r="F163" s="26">
        <v>156</v>
      </c>
      <c r="G163" s="26" t="s">
        <v>3463</v>
      </c>
      <c r="H163" s="24" t="s">
        <v>98</v>
      </c>
      <c r="I163" s="24" t="s">
        <v>99</v>
      </c>
      <c r="J163" s="27" t="s">
        <v>1</v>
      </c>
      <c r="K163" s="28">
        <v>34.33</v>
      </c>
      <c r="L163" s="28">
        <v>0</v>
      </c>
    </row>
    <row r="164" spans="1:12" x14ac:dyDescent="0.25">
      <c r="A164" s="24" t="s">
        <v>3305</v>
      </c>
      <c r="B164" s="26">
        <v>2015</v>
      </c>
      <c r="C164" s="24">
        <v>7</v>
      </c>
      <c r="D164" s="24" t="s">
        <v>15120</v>
      </c>
      <c r="E164" s="26">
        <v>271</v>
      </c>
      <c r="F164" s="26">
        <v>157</v>
      </c>
      <c r="G164" s="26" t="s">
        <v>3464</v>
      </c>
      <c r="H164" s="24" t="s">
        <v>220</v>
      </c>
      <c r="I164" s="24" t="s">
        <v>221</v>
      </c>
      <c r="J164" s="27" t="s">
        <v>1</v>
      </c>
      <c r="K164" s="28">
        <v>13.97</v>
      </c>
      <c r="L164" s="28">
        <v>0</v>
      </c>
    </row>
    <row r="165" spans="1:12" x14ac:dyDescent="0.25">
      <c r="A165" s="24" t="s">
        <v>3305</v>
      </c>
      <c r="B165" s="26">
        <v>2015</v>
      </c>
      <c r="C165" s="24">
        <v>7</v>
      </c>
      <c r="D165" s="24" t="s">
        <v>15120</v>
      </c>
      <c r="E165" s="26">
        <v>271</v>
      </c>
      <c r="F165" s="26">
        <v>158</v>
      </c>
      <c r="G165" s="26" t="s">
        <v>3465</v>
      </c>
      <c r="H165" s="24" t="s">
        <v>222</v>
      </c>
      <c r="I165" s="24" t="s">
        <v>223</v>
      </c>
      <c r="J165" s="27" t="s">
        <v>1</v>
      </c>
      <c r="K165" s="28">
        <v>1.2</v>
      </c>
      <c r="L165" s="28">
        <v>0</v>
      </c>
    </row>
    <row r="166" spans="1:12" x14ac:dyDescent="0.25">
      <c r="A166" s="24" t="s">
        <v>3305</v>
      </c>
      <c r="B166" s="26">
        <v>2015</v>
      </c>
      <c r="C166" s="24">
        <v>7</v>
      </c>
      <c r="D166" s="24" t="s">
        <v>15120</v>
      </c>
      <c r="E166" s="26">
        <v>271</v>
      </c>
      <c r="F166" s="26">
        <v>159</v>
      </c>
      <c r="G166" s="26" t="s">
        <v>3466</v>
      </c>
      <c r="H166" s="24" t="s">
        <v>224</v>
      </c>
      <c r="I166" s="24" t="s">
        <v>225</v>
      </c>
      <c r="J166" s="27" t="s">
        <v>1</v>
      </c>
      <c r="K166" s="28">
        <v>39.700000000000003</v>
      </c>
      <c r="L166" s="28">
        <v>0</v>
      </c>
    </row>
    <row r="167" spans="1:12" x14ac:dyDescent="0.25">
      <c r="A167" s="24" t="s">
        <v>3305</v>
      </c>
      <c r="B167" s="26">
        <v>2015</v>
      </c>
      <c r="C167" s="24">
        <v>7</v>
      </c>
      <c r="D167" s="24" t="s">
        <v>15120</v>
      </c>
      <c r="E167" s="26">
        <v>271</v>
      </c>
      <c r="F167" s="26">
        <v>160</v>
      </c>
      <c r="G167" s="26" t="s">
        <v>3467</v>
      </c>
      <c r="H167" s="24" t="s">
        <v>67</v>
      </c>
      <c r="I167" s="24" t="s">
        <v>68</v>
      </c>
      <c r="J167" s="27" t="s">
        <v>1</v>
      </c>
      <c r="K167" s="28">
        <v>19.850000000000001</v>
      </c>
      <c r="L167" s="28">
        <v>0</v>
      </c>
    </row>
    <row r="168" spans="1:12" x14ac:dyDescent="0.25">
      <c r="A168" s="24" t="s">
        <v>3305</v>
      </c>
      <c r="B168" s="26">
        <v>2015</v>
      </c>
      <c r="C168" s="24">
        <v>7</v>
      </c>
      <c r="D168" s="24" t="s">
        <v>15120</v>
      </c>
      <c r="E168" s="26">
        <v>271</v>
      </c>
      <c r="F168" s="26">
        <v>161</v>
      </c>
      <c r="G168" s="26" t="s">
        <v>3468</v>
      </c>
      <c r="H168" s="24" t="s">
        <v>226</v>
      </c>
      <c r="I168" s="24" t="s">
        <v>227</v>
      </c>
      <c r="J168" s="27" t="s">
        <v>1</v>
      </c>
      <c r="K168" s="28">
        <v>22.55</v>
      </c>
      <c r="L168" s="28">
        <v>0</v>
      </c>
    </row>
    <row r="169" spans="1:12" x14ac:dyDescent="0.25">
      <c r="A169" s="24" t="s">
        <v>3305</v>
      </c>
      <c r="B169" s="26">
        <v>2015</v>
      </c>
      <c r="C169" s="24">
        <v>7</v>
      </c>
      <c r="D169" s="24" t="s">
        <v>15120</v>
      </c>
      <c r="E169" s="26">
        <v>271</v>
      </c>
      <c r="F169" s="26">
        <v>162</v>
      </c>
      <c r="G169" s="26" t="s">
        <v>3469</v>
      </c>
      <c r="H169" s="24" t="s">
        <v>228</v>
      </c>
      <c r="I169" s="24" t="s">
        <v>229</v>
      </c>
      <c r="J169" s="27" t="s">
        <v>1</v>
      </c>
      <c r="K169" s="28">
        <v>38.450000000000003</v>
      </c>
      <c r="L169" s="28">
        <v>0</v>
      </c>
    </row>
    <row r="170" spans="1:12" x14ac:dyDescent="0.25">
      <c r="A170" s="24" t="s">
        <v>3305</v>
      </c>
      <c r="B170" s="26">
        <v>2015</v>
      </c>
      <c r="C170" s="24">
        <v>7</v>
      </c>
      <c r="D170" s="24" t="s">
        <v>15120</v>
      </c>
      <c r="E170" s="26">
        <v>271</v>
      </c>
      <c r="F170" s="26">
        <v>163</v>
      </c>
      <c r="G170" s="26" t="s">
        <v>3470</v>
      </c>
      <c r="H170" s="24" t="s">
        <v>98</v>
      </c>
      <c r="I170" s="24" t="s">
        <v>99</v>
      </c>
      <c r="J170" s="27" t="s">
        <v>1</v>
      </c>
      <c r="K170" s="28">
        <v>11.1</v>
      </c>
      <c r="L170" s="28">
        <v>0</v>
      </c>
    </row>
    <row r="171" spans="1:12" x14ac:dyDescent="0.25">
      <c r="A171" s="24" t="s">
        <v>3305</v>
      </c>
      <c r="B171" s="26">
        <v>2015</v>
      </c>
      <c r="C171" s="24">
        <v>7</v>
      </c>
      <c r="D171" s="24" t="s">
        <v>15120</v>
      </c>
      <c r="E171" s="26">
        <v>271</v>
      </c>
      <c r="F171" s="26">
        <v>164</v>
      </c>
      <c r="G171" s="26" t="s">
        <v>3471</v>
      </c>
      <c r="H171" s="24" t="s">
        <v>230</v>
      </c>
      <c r="I171" s="24" t="s">
        <v>231</v>
      </c>
      <c r="J171" s="27" t="s">
        <v>1</v>
      </c>
      <c r="K171" s="28">
        <v>49.85</v>
      </c>
      <c r="L171" s="28">
        <v>0</v>
      </c>
    </row>
    <row r="172" spans="1:12" x14ac:dyDescent="0.25">
      <c r="A172" s="24" t="s">
        <v>3305</v>
      </c>
      <c r="B172" s="26">
        <v>2015</v>
      </c>
      <c r="C172" s="24">
        <v>7</v>
      </c>
      <c r="D172" s="24" t="s">
        <v>15120</v>
      </c>
      <c r="E172" s="26">
        <v>271</v>
      </c>
      <c r="F172" s="26">
        <v>165</v>
      </c>
      <c r="G172" s="26" t="s">
        <v>3472</v>
      </c>
      <c r="H172" s="24" t="s">
        <v>110</v>
      </c>
      <c r="I172" s="24" t="s">
        <v>111</v>
      </c>
      <c r="J172" s="27" t="s">
        <v>1</v>
      </c>
      <c r="K172" s="28">
        <v>13.97</v>
      </c>
      <c r="L172" s="28">
        <v>0</v>
      </c>
    </row>
    <row r="173" spans="1:12" x14ac:dyDescent="0.25">
      <c r="A173" s="24" t="s">
        <v>3305</v>
      </c>
      <c r="B173" s="26">
        <v>2015</v>
      </c>
      <c r="C173" s="24">
        <v>7</v>
      </c>
      <c r="D173" s="24" t="s">
        <v>15120</v>
      </c>
      <c r="E173" s="26">
        <v>271</v>
      </c>
      <c r="F173" s="26">
        <v>166</v>
      </c>
      <c r="G173" s="26" t="s">
        <v>3473</v>
      </c>
      <c r="H173" s="24" t="s">
        <v>232</v>
      </c>
      <c r="I173" s="24" t="s">
        <v>233</v>
      </c>
      <c r="J173" s="27" t="s">
        <v>1</v>
      </c>
      <c r="K173" s="28">
        <v>31.99</v>
      </c>
      <c r="L173" s="28">
        <v>0</v>
      </c>
    </row>
    <row r="174" spans="1:12" x14ac:dyDescent="0.25">
      <c r="A174" s="24" t="s">
        <v>3305</v>
      </c>
      <c r="B174" s="26">
        <v>2015</v>
      </c>
      <c r="C174" s="24">
        <v>7</v>
      </c>
      <c r="D174" s="24" t="s">
        <v>15120</v>
      </c>
      <c r="E174" s="26">
        <v>271</v>
      </c>
      <c r="F174" s="26">
        <v>167</v>
      </c>
      <c r="G174" s="26" t="s">
        <v>3474</v>
      </c>
      <c r="H174" s="24" t="s">
        <v>150</v>
      </c>
      <c r="I174" s="24" t="s">
        <v>151</v>
      </c>
      <c r="J174" s="27" t="s">
        <v>1</v>
      </c>
      <c r="K174" s="28">
        <v>36.35</v>
      </c>
      <c r="L174" s="28">
        <v>0</v>
      </c>
    </row>
    <row r="175" spans="1:12" x14ac:dyDescent="0.25">
      <c r="A175" s="24" t="s">
        <v>3305</v>
      </c>
      <c r="B175" s="26">
        <v>2015</v>
      </c>
      <c r="C175" s="24">
        <v>7</v>
      </c>
      <c r="D175" s="24" t="s">
        <v>15120</v>
      </c>
      <c r="E175" s="26">
        <v>271</v>
      </c>
      <c r="F175" s="26">
        <v>168</v>
      </c>
      <c r="G175" s="26" t="s">
        <v>3475</v>
      </c>
      <c r="H175" s="24" t="s">
        <v>234</v>
      </c>
      <c r="I175" s="24" t="s">
        <v>235</v>
      </c>
      <c r="J175" s="27" t="s">
        <v>1</v>
      </c>
      <c r="K175" s="28">
        <v>19.850000000000001</v>
      </c>
      <c r="L175" s="28">
        <v>0</v>
      </c>
    </row>
    <row r="176" spans="1:12" x14ac:dyDescent="0.25">
      <c r="A176" s="24" t="s">
        <v>3305</v>
      </c>
      <c r="B176" s="26">
        <v>2015</v>
      </c>
      <c r="C176" s="24">
        <v>7</v>
      </c>
      <c r="D176" s="24" t="s">
        <v>15120</v>
      </c>
      <c r="E176" s="26">
        <v>271</v>
      </c>
      <c r="F176" s="26">
        <v>169</v>
      </c>
      <c r="G176" s="26" t="s">
        <v>3476</v>
      </c>
      <c r="H176" s="24" t="s">
        <v>94</v>
      </c>
      <c r="I176" s="24" t="s">
        <v>95</v>
      </c>
      <c r="J176" s="27" t="s">
        <v>1</v>
      </c>
      <c r="K176" s="28">
        <v>30.85</v>
      </c>
      <c r="L176" s="28">
        <v>0</v>
      </c>
    </row>
    <row r="177" spans="1:12" x14ac:dyDescent="0.25">
      <c r="A177" s="24" t="s">
        <v>3305</v>
      </c>
      <c r="B177" s="26">
        <v>2015</v>
      </c>
      <c r="C177" s="24">
        <v>7</v>
      </c>
      <c r="D177" s="24" t="s">
        <v>15120</v>
      </c>
      <c r="E177" s="26">
        <v>271</v>
      </c>
      <c r="F177" s="26">
        <v>170</v>
      </c>
      <c r="G177" s="26" t="s">
        <v>3477</v>
      </c>
      <c r="H177" s="24" t="s">
        <v>192</v>
      </c>
      <c r="I177" s="24" t="s">
        <v>193</v>
      </c>
      <c r="J177" s="27" t="s">
        <v>1</v>
      </c>
      <c r="K177" s="28">
        <v>23.24</v>
      </c>
      <c r="L177" s="28">
        <v>0</v>
      </c>
    </row>
    <row r="178" spans="1:12" x14ac:dyDescent="0.25">
      <c r="A178" s="24" t="s">
        <v>3305</v>
      </c>
      <c r="B178" s="26">
        <v>2015</v>
      </c>
      <c r="C178" s="24">
        <v>7</v>
      </c>
      <c r="D178" s="24" t="s">
        <v>15121</v>
      </c>
      <c r="E178" s="26">
        <v>270</v>
      </c>
      <c r="F178" s="26">
        <v>171</v>
      </c>
      <c r="G178" s="26" t="s">
        <v>3478</v>
      </c>
      <c r="H178" s="24" t="s">
        <v>132</v>
      </c>
      <c r="I178" s="24" t="s">
        <v>133</v>
      </c>
      <c r="J178" s="27" t="s">
        <v>1</v>
      </c>
      <c r="K178" s="28">
        <v>31.07</v>
      </c>
      <c r="L178" s="28">
        <v>0</v>
      </c>
    </row>
    <row r="179" spans="1:12" x14ac:dyDescent="0.25">
      <c r="A179" s="24" t="s">
        <v>3305</v>
      </c>
      <c r="B179" s="26">
        <v>2015</v>
      </c>
      <c r="C179" s="24">
        <v>7</v>
      </c>
      <c r="D179" s="24" t="s">
        <v>236</v>
      </c>
      <c r="E179" s="26">
        <v>270</v>
      </c>
      <c r="F179" s="26">
        <v>172</v>
      </c>
      <c r="G179" s="26" t="s">
        <v>3479</v>
      </c>
      <c r="H179" s="24" t="s">
        <v>237</v>
      </c>
      <c r="I179" s="24" t="s">
        <v>238</v>
      </c>
      <c r="J179" s="27" t="s">
        <v>1</v>
      </c>
      <c r="K179" s="28">
        <v>25.15</v>
      </c>
      <c r="L179" s="28">
        <v>0</v>
      </c>
    </row>
    <row r="180" spans="1:12" x14ac:dyDescent="0.25">
      <c r="A180" s="24" t="s">
        <v>3305</v>
      </c>
      <c r="B180" s="26">
        <v>2015</v>
      </c>
      <c r="C180" s="24">
        <v>7</v>
      </c>
      <c r="D180" s="24" t="s">
        <v>236</v>
      </c>
      <c r="E180" s="26">
        <v>270</v>
      </c>
      <c r="F180" s="26">
        <v>173</v>
      </c>
      <c r="G180" s="26" t="s">
        <v>3480</v>
      </c>
      <c r="H180" s="24" t="s">
        <v>69</v>
      </c>
      <c r="I180" s="24" t="s">
        <v>70</v>
      </c>
      <c r="J180" s="27" t="s">
        <v>1</v>
      </c>
      <c r="K180" s="28">
        <v>38.25</v>
      </c>
      <c r="L180" s="28">
        <v>0</v>
      </c>
    </row>
    <row r="181" spans="1:12" x14ac:dyDescent="0.25">
      <c r="A181" s="24" t="s">
        <v>3305</v>
      </c>
      <c r="B181" s="26">
        <v>2015</v>
      </c>
      <c r="C181" s="24">
        <v>7</v>
      </c>
      <c r="D181" s="24" t="s">
        <v>236</v>
      </c>
      <c r="E181" s="26">
        <v>270</v>
      </c>
      <c r="F181" s="26">
        <v>174</v>
      </c>
      <c r="G181" s="26" t="s">
        <v>3481</v>
      </c>
      <c r="H181" s="24" t="s">
        <v>69</v>
      </c>
      <c r="I181" s="24" t="s">
        <v>70</v>
      </c>
      <c r="J181" s="27" t="s">
        <v>1</v>
      </c>
      <c r="K181" s="28">
        <v>24.28</v>
      </c>
      <c r="L181" s="28">
        <v>0</v>
      </c>
    </row>
    <row r="182" spans="1:12" x14ac:dyDescent="0.25">
      <c r="A182" s="24" t="s">
        <v>3305</v>
      </c>
      <c r="B182" s="26">
        <v>2015</v>
      </c>
      <c r="C182" s="24">
        <v>7</v>
      </c>
      <c r="D182" s="24" t="s">
        <v>236</v>
      </c>
      <c r="E182" s="26">
        <v>270</v>
      </c>
      <c r="F182" s="26">
        <v>175</v>
      </c>
      <c r="G182" s="26" t="s">
        <v>3482</v>
      </c>
      <c r="H182" s="24" t="s">
        <v>67</v>
      </c>
      <c r="I182" s="24" t="s">
        <v>68</v>
      </c>
      <c r="J182" s="27" t="s">
        <v>1</v>
      </c>
      <c r="K182" s="28">
        <v>122.32</v>
      </c>
      <c r="L182" s="28">
        <v>0</v>
      </c>
    </row>
    <row r="183" spans="1:12" x14ac:dyDescent="0.25">
      <c r="A183" s="24" t="s">
        <v>3305</v>
      </c>
      <c r="B183" s="26">
        <v>2015</v>
      </c>
      <c r="C183" s="24">
        <v>7</v>
      </c>
      <c r="D183" s="24" t="s">
        <v>236</v>
      </c>
      <c r="E183" s="26">
        <v>270</v>
      </c>
      <c r="F183" s="26">
        <v>176</v>
      </c>
      <c r="G183" s="26" t="s">
        <v>3483</v>
      </c>
      <c r="H183" s="24" t="s">
        <v>239</v>
      </c>
      <c r="I183" s="24" t="s">
        <v>240</v>
      </c>
      <c r="J183" s="27" t="s">
        <v>1</v>
      </c>
      <c r="K183" s="28">
        <v>25.15</v>
      </c>
      <c r="L183" s="28">
        <v>0</v>
      </c>
    </row>
    <row r="184" spans="1:12" x14ac:dyDescent="0.25">
      <c r="A184" s="24" t="s">
        <v>3305</v>
      </c>
      <c r="B184" s="26">
        <v>2015</v>
      </c>
      <c r="C184" s="24">
        <v>7</v>
      </c>
      <c r="D184" s="24" t="s">
        <v>236</v>
      </c>
      <c r="E184" s="26">
        <v>270</v>
      </c>
      <c r="F184" s="26">
        <v>177</v>
      </c>
      <c r="G184" s="26" t="s">
        <v>3484</v>
      </c>
      <c r="H184" s="24" t="s">
        <v>67</v>
      </c>
      <c r="I184" s="24" t="s">
        <v>68</v>
      </c>
      <c r="J184" s="27" t="s">
        <v>1</v>
      </c>
      <c r="K184" s="28">
        <v>48.56</v>
      </c>
      <c r="L184" s="28">
        <v>0</v>
      </c>
    </row>
    <row r="185" spans="1:12" x14ac:dyDescent="0.25">
      <c r="A185" s="24" t="s">
        <v>3305</v>
      </c>
      <c r="B185" s="26">
        <v>2015</v>
      </c>
      <c r="C185" s="24">
        <v>7</v>
      </c>
      <c r="D185" s="24" t="s">
        <v>236</v>
      </c>
      <c r="E185" s="26">
        <v>270</v>
      </c>
      <c r="F185" s="26">
        <v>178</v>
      </c>
      <c r="G185" s="26" t="s">
        <v>3485</v>
      </c>
      <c r="H185" s="24" t="s">
        <v>67</v>
      </c>
      <c r="I185" s="24" t="s">
        <v>68</v>
      </c>
      <c r="J185" s="27" t="s">
        <v>1</v>
      </c>
      <c r="K185" s="28">
        <v>26.64</v>
      </c>
      <c r="L185" s="28">
        <v>0</v>
      </c>
    </row>
    <row r="186" spans="1:12" x14ac:dyDescent="0.25">
      <c r="A186" s="24" t="s">
        <v>3305</v>
      </c>
      <c r="B186" s="26">
        <v>2015</v>
      </c>
      <c r="C186" s="24">
        <v>7</v>
      </c>
      <c r="D186" s="24" t="s">
        <v>236</v>
      </c>
      <c r="E186" s="26">
        <v>270</v>
      </c>
      <c r="F186" s="26">
        <v>179</v>
      </c>
      <c r="G186" s="26" t="s">
        <v>3486</v>
      </c>
      <c r="H186" s="24" t="s">
        <v>77</v>
      </c>
      <c r="I186" s="24" t="s">
        <v>78</v>
      </c>
      <c r="J186" s="27" t="s">
        <v>1</v>
      </c>
      <c r="K186" s="28">
        <v>25.15</v>
      </c>
      <c r="L186" s="28">
        <v>0</v>
      </c>
    </row>
    <row r="187" spans="1:12" x14ac:dyDescent="0.25">
      <c r="A187" s="24" t="s">
        <v>3305</v>
      </c>
      <c r="B187" s="26">
        <v>2015</v>
      </c>
      <c r="C187" s="24">
        <v>7</v>
      </c>
      <c r="D187" s="24" t="s">
        <v>236</v>
      </c>
      <c r="E187" s="26">
        <v>270</v>
      </c>
      <c r="F187" s="26">
        <v>180</v>
      </c>
      <c r="G187" s="26" t="s">
        <v>3487</v>
      </c>
      <c r="H187" s="24" t="s">
        <v>192</v>
      </c>
      <c r="I187" s="24" t="s">
        <v>193</v>
      </c>
      <c r="J187" s="27" t="s">
        <v>1</v>
      </c>
      <c r="K187" s="28">
        <v>263.5</v>
      </c>
      <c r="L187" s="28">
        <v>0</v>
      </c>
    </row>
    <row r="188" spans="1:12" x14ac:dyDescent="0.25">
      <c r="A188" s="24" t="s">
        <v>3305</v>
      </c>
      <c r="B188" s="26">
        <v>2015</v>
      </c>
      <c r="C188" s="24">
        <v>7</v>
      </c>
      <c r="D188" s="24" t="s">
        <v>236</v>
      </c>
      <c r="E188" s="26">
        <v>270</v>
      </c>
      <c r="F188" s="26">
        <v>181</v>
      </c>
      <c r="G188" s="26" t="s">
        <v>3488</v>
      </c>
      <c r="H188" s="24" t="s">
        <v>241</v>
      </c>
      <c r="I188" s="24" t="s">
        <v>242</v>
      </c>
      <c r="J188" s="27" t="s">
        <v>1</v>
      </c>
      <c r="K188" s="28">
        <v>131.65</v>
      </c>
      <c r="L188" s="28">
        <v>0</v>
      </c>
    </row>
    <row r="189" spans="1:12" x14ac:dyDescent="0.25">
      <c r="A189" s="24" t="s">
        <v>3305</v>
      </c>
      <c r="B189" s="26">
        <v>2015</v>
      </c>
      <c r="C189" s="24">
        <v>7</v>
      </c>
      <c r="D189" s="24" t="s">
        <v>236</v>
      </c>
      <c r="E189" s="26">
        <v>271</v>
      </c>
      <c r="F189" s="26">
        <v>182</v>
      </c>
      <c r="G189" s="26" t="s">
        <v>3489</v>
      </c>
      <c r="H189" s="24" t="s">
        <v>206</v>
      </c>
      <c r="I189" s="24" t="s">
        <v>207</v>
      </c>
      <c r="J189" s="27" t="s">
        <v>1</v>
      </c>
      <c r="K189" s="28">
        <v>45.82</v>
      </c>
      <c r="L189" s="28">
        <v>0</v>
      </c>
    </row>
    <row r="190" spans="1:12" x14ac:dyDescent="0.25">
      <c r="A190" s="24" t="s">
        <v>3305</v>
      </c>
      <c r="B190" s="26">
        <v>2015</v>
      </c>
      <c r="C190" s="24">
        <v>7</v>
      </c>
      <c r="D190" s="24" t="s">
        <v>236</v>
      </c>
      <c r="E190" s="26">
        <v>271</v>
      </c>
      <c r="F190" s="26">
        <v>183</v>
      </c>
      <c r="G190" s="26" t="s">
        <v>3490</v>
      </c>
      <c r="H190" s="24" t="s">
        <v>65</v>
      </c>
      <c r="I190" s="24" t="s">
        <v>66</v>
      </c>
      <c r="J190" s="27" t="s">
        <v>1</v>
      </c>
      <c r="K190" s="28">
        <v>46.69</v>
      </c>
      <c r="L190" s="28">
        <v>0</v>
      </c>
    </row>
    <row r="191" spans="1:12" x14ac:dyDescent="0.25">
      <c r="A191" s="24" t="s">
        <v>3305</v>
      </c>
      <c r="B191" s="26">
        <v>2015</v>
      </c>
      <c r="C191" s="24">
        <v>7</v>
      </c>
      <c r="D191" s="24" t="s">
        <v>236</v>
      </c>
      <c r="E191" s="26">
        <v>271</v>
      </c>
      <c r="F191" s="26">
        <v>184</v>
      </c>
      <c r="G191" s="26" t="s">
        <v>3491</v>
      </c>
      <c r="H191" s="24" t="s">
        <v>243</v>
      </c>
      <c r="I191" s="24" t="s">
        <v>244</v>
      </c>
      <c r="J191" s="27" t="s">
        <v>1</v>
      </c>
      <c r="K191" s="28">
        <v>42.76</v>
      </c>
      <c r="L191" s="28">
        <v>0</v>
      </c>
    </row>
    <row r="192" spans="1:12" x14ac:dyDescent="0.25">
      <c r="A192" s="24" t="s">
        <v>3305</v>
      </c>
      <c r="B192" s="26">
        <v>2015</v>
      </c>
      <c r="C192" s="24">
        <v>7</v>
      </c>
      <c r="D192" s="24" t="s">
        <v>236</v>
      </c>
      <c r="E192" s="26">
        <v>271</v>
      </c>
      <c r="F192" s="26">
        <v>185</v>
      </c>
      <c r="G192" s="26" t="s">
        <v>3492</v>
      </c>
      <c r="H192" s="24" t="s">
        <v>192</v>
      </c>
      <c r="I192" s="24" t="s">
        <v>193</v>
      </c>
      <c r="J192" s="27" t="s">
        <v>1</v>
      </c>
      <c r="K192" s="28">
        <v>86.5</v>
      </c>
      <c r="L192" s="28">
        <v>0</v>
      </c>
    </row>
    <row r="193" spans="1:12" x14ac:dyDescent="0.25">
      <c r="A193" s="24" t="s">
        <v>3305</v>
      </c>
      <c r="B193" s="26">
        <v>2015</v>
      </c>
      <c r="C193" s="24">
        <v>7</v>
      </c>
      <c r="D193" s="24" t="s">
        <v>236</v>
      </c>
      <c r="E193" s="26">
        <v>271</v>
      </c>
      <c r="F193" s="26">
        <v>186</v>
      </c>
      <c r="G193" s="26" t="s">
        <v>3493</v>
      </c>
      <c r="H193" s="24" t="s">
        <v>67</v>
      </c>
      <c r="I193" s="24" t="s">
        <v>68</v>
      </c>
      <c r="J193" s="27" t="s">
        <v>1</v>
      </c>
      <c r="K193" s="28">
        <v>75.45</v>
      </c>
      <c r="L193" s="28">
        <v>0</v>
      </c>
    </row>
    <row r="194" spans="1:12" x14ac:dyDescent="0.25">
      <c r="A194" s="24" t="s">
        <v>3305</v>
      </c>
      <c r="B194" s="26">
        <v>2015</v>
      </c>
      <c r="C194" s="24">
        <v>7</v>
      </c>
      <c r="D194" s="24" t="s">
        <v>236</v>
      </c>
      <c r="E194" s="26">
        <v>271</v>
      </c>
      <c r="F194" s="26">
        <v>187</v>
      </c>
      <c r="G194" s="26" t="s">
        <v>3494</v>
      </c>
      <c r="H194" s="24" t="s">
        <v>245</v>
      </c>
      <c r="I194" s="24" t="s">
        <v>246</v>
      </c>
      <c r="J194" s="27" t="s">
        <v>1</v>
      </c>
      <c r="K194" s="28">
        <v>25.15</v>
      </c>
      <c r="L194" s="28">
        <v>0</v>
      </c>
    </row>
    <row r="195" spans="1:12" x14ac:dyDescent="0.25">
      <c r="A195" s="24" t="s">
        <v>3305</v>
      </c>
      <c r="B195" s="26">
        <v>2015</v>
      </c>
      <c r="C195" s="24">
        <v>7</v>
      </c>
      <c r="D195" s="24" t="s">
        <v>236</v>
      </c>
      <c r="E195" s="26">
        <v>271</v>
      </c>
      <c r="F195" s="26">
        <v>188</v>
      </c>
      <c r="G195" s="26" t="s">
        <v>3495</v>
      </c>
      <c r="H195" s="24" t="s">
        <v>247</v>
      </c>
      <c r="I195" s="24" t="s">
        <v>248</v>
      </c>
      <c r="J195" s="27" t="s">
        <v>1</v>
      </c>
      <c r="K195" s="28">
        <v>20.43</v>
      </c>
      <c r="L195" s="28">
        <v>0</v>
      </c>
    </row>
    <row r="196" spans="1:12" x14ac:dyDescent="0.25">
      <c r="A196" s="24" t="s">
        <v>3305</v>
      </c>
      <c r="B196" s="26">
        <v>2015</v>
      </c>
      <c r="C196" s="24">
        <v>7</v>
      </c>
      <c r="D196" s="24" t="s">
        <v>236</v>
      </c>
      <c r="E196" s="26">
        <v>271</v>
      </c>
      <c r="F196" s="26">
        <v>17</v>
      </c>
      <c r="G196" s="26" t="s">
        <v>3324</v>
      </c>
      <c r="H196" s="24" t="s">
        <v>67</v>
      </c>
      <c r="I196" s="24" t="s">
        <v>68</v>
      </c>
      <c r="J196" s="27" t="s">
        <v>1</v>
      </c>
      <c r="K196" s="28">
        <v>16.46</v>
      </c>
      <c r="L196" s="28">
        <v>0</v>
      </c>
    </row>
    <row r="197" spans="1:12" x14ac:dyDescent="0.25">
      <c r="A197" s="24" t="s">
        <v>3305</v>
      </c>
      <c r="B197" s="26">
        <v>2015</v>
      </c>
      <c r="C197" s="24">
        <v>7</v>
      </c>
      <c r="D197" s="24" t="s">
        <v>236</v>
      </c>
      <c r="E197" s="26">
        <v>271</v>
      </c>
      <c r="F197" s="26">
        <v>189</v>
      </c>
      <c r="G197" s="26" t="s">
        <v>3496</v>
      </c>
      <c r="H197" s="24" t="s">
        <v>67</v>
      </c>
      <c r="I197" s="24" t="s">
        <v>68</v>
      </c>
      <c r="J197" s="27" t="s">
        <v>1</v>
      </c>
      <c r="K197" s="28">
        <v>45.82</v>
      </c>
      <c r="L197" s="28">
        <v>0</v>
      </c>
    </row>
    <row r="198" spans="1:12" x14ac:dyDescent="0.25">
      <c r="A198" s="24" t="s">
        <v>3305</v>
      </c>
      <c r="B198" s="26">
        <v>2015</v>
      </c>
      <c r="C198" s="24">
        <v>7</v>
      </c>
      <c r="D198" s="24" t="s">
        <v>236</v>
      </c>
      <c r="E198" s="26">
        <v>271</v>
      </c>
      <c r="F198" s="26">
        <v>190</v>
      </c>
      <c r="G198" s="26" t="s">
        <v>3497</v>
      </c>
      <c r="H198" s="24" t="s">
        <v>132</v>
      </c>
      <c r="I198" s="24" t="s">
        <v>133</v>
      </c>
      <c r="J198" s="27" t="s">
        <v>1</v>
      </c>
      <c r="K198" s="28">
        <v>50.3</v>
      </c>
      <c r="L198" s="28">
        <v>0</v>
      </c>
    </row>
    <row r="199" spans="1:12" x14ac:dyDescent="0.25">
      <c r="A199" s="24" t="s">
        <v>3305</v>
      </c>
      <c r="B199" s="26">
        <v>2015</v>
      </c>
      <c r="C199" s="24">
        <v>7</v>
      </c>
      <c r="D199" s="24" t="s">
        <v>236</v>
      </c>
      <c r="E199" s="26">
        <v>271</v>
      </c>
      <c r="F199" s="26">
        <v>191</v>
      </c>
      <c r="G199" s="26" t="s">
        <v>3498</v>
      </c>
      <c r="H199" s="24" t="s">
        <v>249</v>
      </c>
      <c r="I199" s="24" t="s">
        <v>250</v>
      </c>
      <c r="J199" s="27" t="s">
        <v>1</v>
      </c>
      <c r="K199" s="28">
        <v>48.56</v>
      </c>
      <c r="L199" s="28">
        <v>0</v>
      </c>
    </row>
    <row r="200" spans="1:12" x14ac:dyDescent="0.25">
      <c r="A200" s="24" t="s">
        <v>3305</v>
      </c>
      <c r="B200" s="26">
        <v>2015</v>
      </c>
      <c r="C200" s="24">
        <v>7</v>
      </c>
      <c r="D200" s="24" t="s">
        <v>236</v>
      </c>
      <c r="E200" s="26">
        <v>271</v>
      </c>
      <c r="F200" s="26">
        <v>192</v>
      </c>
      <c r="G200" s="26" t="s">
        <v>3499</v>
      </c>
      <c r="H200" s="24" t="s">
        <v>77</v>
      </c>
      <c r="I200" s="24" t="s">
        <v>78</v>
      </c>
      <c r="J200" s="27" t="s">
        <v>1</v>
      </c>
      <c r="K200" s="28">
        <v>20.43</v>
      </c>
      <c r="L200" s="28">
        <v>0</v>
      </c>
    </row>
    <row r="201" spans="1:12" x14ac:dyDescent="0.25">
      <c r="A201" s="24" t="s">
        <v>3305</v>
      </c>
      <c r="B201" s="26">
        <v>2015</v>
      </c>
      <c r="C201" s="24">
        <v>7</v>
      </c>
      <c r="D201" s="24" t="s">
        <v>236</v>
      </c>
      <c r="E201" s="26">
        <v>271</v>
      </c>
      <c r="F201" s="26">
        <v>193</v>
      </c>
      <c r="G201" s="26" t="s">
        <v>3500</v>
      </c>
      <c r="H201" s="24" t="s">
        <v>69</v>
      </c>
      <c r="I201" s="24" t="s">
        <v>70</v>
      </c>
      <c r="J201" s="27" t="s">
        <v>1</v>
      </c>
      <c r="K201" s="28">
        <v>131.65</v>
      </c>
      <c r="L201" s="28">
        <v>0</v>
      </c>
    </row>
    <row r="202" spans="1:12" x14ac:dyDescent="0.25">
      <c r="A202" s="24" t="s">
        <v>3305</v>
      </c>
      <c r="B202" s="26">
        <v>2015</v>
      </c>
      <c r="C202" s="24">
        <v>7</v>
      </c>
      <c r="D202" s="24" t="s">
        <v>236</v>
      </c>
      <c r="E202" s="26">
        <v>271</v>
      </c>
      <c r="F202" s="26">
        <v>194</v>
      </c>
      <c r="G202" s="26" t="s">
        <v>3501</v>
      </c>
      <c r="H202" s="24" t="s">
        <v>184</v>
      </c>
      <c r="I202" s="24" t="s">
        <v>185</v>
      </c>
      <c r="J202" s="27" t="s">
        <v>1</v>
      </c>
      <c r="K202" s="28">
        <v>31.37</v>
      </c>
      <c r="L202" s="28">
        <v>0</v>
      </c>
    </row>
    <row r="203" spans="1:12" x14ac:dyDescent="0.25">
      <c r="A203" s="24" t="s">
        <v>3305</v>
      </c>
      <c r="B203" s="26">
        <v>2015</v>
      </c>
      <c r="C203" s="24">
        <v>7</v>
      </c>
      <c r="D203" s="24" t="s">
        <v>236</v>
      </c>
      <c r="E203" s="26">
        <v>271</v>
      </c>
      <c r="F203" s="26">
        <v>195</v>
      </c>
      <c r="G203" s="26" t="s">
        <v>3502</v>
      </c>
      <c r="H203" s="24" t="s">
        <v>251</v>
      </c>
      <c r="I203" s="24" t="s">
        <v>252</v>
      </c>
      <c r="J203" s="27" t="s">
        <v>1</v>
      </c>
      <c r="K203" s="28">
        <v>16.46</v>
      </c>
      <c r="L203" s="28">
        <v>0</v>
      </c>
    </row>
    <row r="204" spans="1:12" x14ac:dyDescent="0.25">
      <c r="A204" s="24" t="s">
        <v>3305</v>
      </c>
      <c r="B204" s="26">
        <v>2015</v>
      </c>
      <c r="C204" s="24">
        <v>7</v>
      </c>
      <c r="D204" s="24" t="s">
        <v>236</v>
      </c>
      <c r="E204" s="26">
        <v>271</v>
      </c>
      <c r="F204" s="26">
        <v>196</v>
      </c>
      <c r="G204" s="26" t="s">
        <v>3503</v>
      </c>
      <c r="H204" s="24" t="s">
        <v>67</v>
      </c>
      <c r="I204" s="24" t="s">
        <v>68</v>
      </c>
      <c r="J204" s="27" t="s">
        <v>1</v>
      </c>
      <c r="K204" s="28">
        <v>25.15</v>
      </c>
      <c r="L204" s="28">
        <v>0</v>
      </c>
    </row>
    <row r="205" spans="1:12" x14ac:dyDescent="0.25">
      <c r="A205" s="24" t="s">
        <v>3305</v>
      </c>
      <c r="B205" s="26">
        <v>2015</v>
      </c>
      <c r="C205" s="24">
        <v>7</v>
      </c>
      <c r="D205" s="24" t="s">
        <v>236</v>
      </c>
      <c r="E205" s="26">
        <v>271</v>
      </c>
      <c r="F205" s="26">
        <v>197</v>
      </c>
      <c r="G205" s="26" t="s">
        <v>3504</v>
      </c>
      <c r="H205" s="24" t="s">
        <v>69</v>
      </c>
      <c r="I205" s="24" t="s">
        <v>70</v>
      </c>
      <c r="J205" s="27" t="s">
        <v>1</v>
      </c>
      <c r="K205" s="28">
        <v>16.46</v>
      </c>
      <c r="L205" s="28">
        <v>0</v>
      </c>
    </row>
    <row r="206" spans="1:12" x14ac:dyDescent="0.25">
      <c r="A206" s="24" t="s">
        <v>3305</v>
      </c>
      <c r="B206" s="26">
        <v>2015</v>
      </c>
      <c r="C206" s="24">
        <v>7</v>
      </c>
      <c r="D206" s="24" t="s">
        <v>236</v>
      </c>
      <c r="E206" s="26">
        <v>271</v>
      </c>
      <c r="F206" s="26">
        <v>198</v>
      </c>
      <c r="G206" s="26" t="s">
        <v>3505</v>
      </c>
      <c r="H206" s="24" t="s">
        <v>59</v>
      </c>
      <c r="I206" s="24" t="s">
        <v>60</v>
      </c>
      <c r="J206" s="27" t="s">
        <v>1</v>
      </c>
      <c r="K206" s="28">
        <v>129.78</v>
      </c>
      <c r="L206" s="28">
        <v>0</v>
      </c>
    </row>
    <row r="207" spans="1:12" x14ac:dyDescent="0.25">
      <c r="A207" s="24" t="s">
        <v>3305</v>
      </c>
      <c r="B207" s="26">
        <v>2015</v>
      </c>
      <c r="C207" s="24">
        <v>7</v>
      </c>
      <c r="D207" s="24" t="s">
        <v>236</v>
      </c>
      <c r="E207" s="26">
        <v>271</v>
      </c>
      <c r="F207" s="26">
        <v>199</v>
      </c>
      <c r="G207" s="26" t="s">
        <v>3506</v>
      </c>
      <c r="H207" s="24" t="s">
        <v>124</v>
      </c>
      <c r="I207" s="24" t="s">
        <v>125</v>
      </c>
      <c r="J207" s="27" t="s">
        <v>1</v>
      </c>
      <c r="K207" s="28">
        <v>85.45</v>
      </c>
      <c r="L207" s="28">
        <v>0</v>
      </c>
    </row>
    <row r="208" spans="1:12" x14ac:dyDescent="0.25">
      <c r="A208" s="24" t="s">
        <v>3305</v>
      </c>
      <c r="B208" s="26">
        <v>2015</v>
      </c>
      <c r="C208" s="24">
        <v>7</v>
      </c>
      <c r="D208" s="24" t="s">
        <v>236</v>
      </c>
      <c r="E208" s="26">
        <v>271</v>
      </c>
      <c r="F208" s="26">
        <v>200</v>
      </c>
      <c r="G208" s="26" t="s">
        <v>3507</v>
      </c>
      <c r="H208" s="24" t="s">
        <v>69</v>
      </c>
      <c r="I208" s="24" t="s">
        <v>70</v>
      </c>
      <c r="J208" s="27" t="s">
        <v>1</v>
      </c>
      <c r="K208" s="28">
        <v>22.91</v>
      </c>
      <c r="L208" s="28">
        <v>0</v>
      </c>
    </row>
    <row r="209" spans="1:12" x14ac:dyDescent="0.25">
      <c r="A209" s="24" t="s">
        <v>3305</v>
      </c>
      <c r="B209" s="26">
        <v>2015</v>
      </c>
      <c r="C209" s="24">
        <v>7</v>
      </c>
      <c r="D209" s="24" t="s">
        <v>236</v>
      </c>
      <c r="E209" s="26">
        <v>271</v>
      </c>
      <c r="F209" s="26">
        <v>201</v>
      </c>
      <c r="G209" s="26" t="s">
        <v>3508</v>
      </c>
      <c r="H209" s="24" t="s">
        <v>253</v>
      </c>
      <c r="I209" s="24" t="s">
        <v>254</v>
      </c>
      <c r="J209" s="27" t="s">
        <v>1</v>
      </c>
      <c r="K209" s="28">
        <v>20.43</v>
      </c>
      <c r="L209" s="28">
        <v>0</v>
      </c>
    </row>
    <row r="210" spans="1:12" x14ac:dyDescent="0.25">
      <c r="A210" s="24" t="s">
        <v>3305</v>
      </c>
      <c r="B210" s="26">
        <v>2015</v>
      </c>
      <c r="C210" s="24">
        <v>7</v>
      </c>
      <c r="D210" s="24" t="s">
        <v>236</v>
      </c>
      <c r="E210" s="26">
        <v>271</v>
      </c>
      <c r="F210" s="26">
        <v>202</v>
      </c>
      <c r="G210" s="26" t="s">
        <v>3509</v>
      </c>
      <c r="H210" s="24" t="s">
        <v>132</v>
      </c>
      <c r="I210" s="24" t="s">
        <v>133</v>
      </c>
      <c r="J210" s="27" t="s">
        <v>1</v>
      </c>
      <c r="K210" s="28">
        <v>25.15</v>
      </c>
      <c r="L210" s="28">
        <v>0</v>
      </c>
    </row>
    <row r="211" spans="1:12" x14ac:dyDescent="0.25">
      <c r="A211" s="24" t="s">
        <v>3305</v>
      </c>
      <c r="B211" s="26">
        <v>2015</v>
      </c>
      <c r="C211" s="24">
        <v>7</v>
      </c>
      <c r="D211" s="24" t="s">
        <v>236</v>
      </c>
      <c r="E211" s="26">
        <v>271</v>
      </c>
      <c r="F211" s="26">
        <v>203</v>
      </c>
      <c r="G211" s="26" t="s">
        <v>3510</v>
      </c>
      <c r="H211" s="24" t="s">
        <v>255</v>
      </c>
      <c r="I211" s="24" t="s">
        <v>256</v>
      </c>
      <c r="J211" s="27" t="s">
        <v>1</v>
      </c>
      <c r="K211" s="28">
        <v>194.67</v>
      </c>
      <c r="L211" s="28">
        <v>0</v>
      </c>
    </row>
    <row r="212" spans="1:12" x14ac:dyDescent="0.25">
      <c r="A212" s="24" t="s">
        <v>3305</v>
      </c>
      <c r="B212" s="26">
        <v>2015</v>
      </c>
      <c r="C212" s="24">
        <v>7</v>
      </c>
      <c r="D212" s="24" t="s">
        <v>236</v>
      </c>
      <c r="E212" s="26">
        <v>271</v>
      </c>
      <c r="F212" s="26">
        <v>204</v>
      </c>
      <c r="G212" s="26" t="s">
        <v>3511</v>
      </c>
      <c r="H212" s="24" t="s">
        <v>257</v>
      </c>
      <c r="I212" s="24" t="s">
        <v>258</v>
      </c>
      <c r="J212" s="27" t="s">
        <v>1</v>
      </c>
      <c r="K212" s="28">
        <v>25.15</v>
      </c>
      <c r="L212" s="28">
        <v>0</v>
      </c>
    </row>
    <row r="213" spans="1:12" x14ac:dyDescent="0.25">
      <c r="A213" s="24" t="s">
        <v>3305</v>
      </c>
      <c r="B213" s="26">
        <v>2015</v>
      </c>
      <c r="C213" s="24">
        <v>7</v>
      </c>
      <c r="D213" s="24" t="s">
        <v>236</v>
      </c>
      <c r="E213" s="26">
        <v>271</v>
      </c>
      <c r="F213" s="26">
        <v>205</v>
      </c>
      <c r="G213" s="26" t="s">
        <v>3512</v>
      </c>
      <c r="H213" s="24" t="s">
        <v>166</v>
      </c>
      <c r="I213" s="24" t="s">
        <v>167</v>
      </c>
      <c r="J213" s="27" t="s">
        <v>1</v>
      </c>
      <c r="K213" s="28">
        <v>141.46</v>
      </c>
      <c r="L213" s="28">
        <v>0</v>
      </c>
    </row>
    <row r="214" spans="1:12" x14ac:dyDescent="0.25">
      <c r="A214" s="24" t="s">
        <v>3305</v>
      </c>
      <c r="B214" s="26">
        <v>2015</v>
      </c>
      <c r="C214" s="24">
        <v>7</v>
      </c>
      <c r="D214" s="24" t="s">
        <v>236</v>
      </c>
      <c r="E214" s="26">
        <v>271</v>
      </c>
      <c r="F214" s="26">
        <v>206</v>
      </c>
      <c r="G214" s="26" t="s">
        <v>3513</v>
      </c>
      <c r="H214" s="24" t="s">
        <v>67</v>
      </c>
      <c r="I214" s="24" t="s">
        <v>68</v>
      </c>
      <c r="J214" s="27" t="s">
        <v>1</v>
      </c>
      <c r="K214" s="28">
        <v>25.15</v>
      </c>
      <c r="L214" s="28">
        <v>0</v>
      </c>
    </row>
    <row r="215" spans="1:12" x14ac:dyDescent="0.25">
      <c r="A215" s="24" t="s">
        <v>3305</v>
      </c>
      <c r="B215" s="26">
        <v>2015</v>
      </c>
      <c r="C215" s="24">
        <v>7</v>
      </c>
      <c r="D215" s="24" t="s">
        <v>236</v>
      </c>
      <c r="E215" s="26">
        <v>271</v>
      </c>
      <c r="F215" s="26">
        <v>207</v>
      </c>
      <c r="G215" s="26" t="s">
        <v>3514</v>
      </c>
      <c r="H215" s="24" t="s">
        <v>112</v>
      </c>
      <c r="I215" s="24" t="s">
        <v>113</v>
      </c>
      <c r="J215" s="27" t="s">
        <v>1</v>
      </c>
      <c r="K215" s="28">
        <v>22.91</v>
      </c>
      <c r="L215" s="28">
        <v>0</v>
      </c>
    </row>
    <row r="216" spans="1:12" x14ac:dyDescent="0.25">
      <c r="A216" s="24" t="s">
        <v>3305</v>
      </c>
      <c r="B216" s="26">
        <v>2015</v>
      </c>
      <c r="C216" s="24">
        <v>7</v>
      </c>
      <c r="D216" s="24" t="s">
        <v>236</v>
      </c>
      <c r="E216" s="26">
        <v>271</v>
      </c>
      <c r="F216" s="26">
        <v>208</v>
      </c>
      <c r="G216" s="26" t="s">
        <v>3515</v>
      </c>
      <c r="H216" s="24" t="s">
        <v>69</v>
      </c>
      <c r="I216" s="24" t="s">
        <v>70</v>
      </c>
      <c r="J216" s="27" t="s">
        <v>1</v>
      </c>
      <c r="K216" s="28">
        <v>131.65</v>
      </c>
      <c r="L216" s="28">
        <v>0</v>
      </c>
    </row>
    <row r="217" spans="1:12" x14ac:dyDescent="0.25">
      <c r="A217" s="24" t="s">
        <v>3305</v>
      </c>
      <c r="B217" s="26">
        <v>2015</v>
      </c>
      <c r="C217" s="24">
        <v>7</v>
      </c>
      <c r="D217" s="24" t="s">
        <v>236</v>
      </c>
      <c r="E217" s="26">
        <v>271</v>
      </c>
      <c r="F217" s="26">
        <v>209</v>
      </c>
      <c r="G217" s="26" t="s">
        <v>3516</v>
      </c>
      <c r="H217" s="24" t="s">
        <v>259</v>
      </c>
      <c r="I217" s="24" t="s">
        <v>260</v>
      </c>
      <c r="J217" s="27" t="s">
        <v>1</v>
      </c>
      <c r="K217" s="28">
        <v>22.91</v>
      </c>
      <c r="L217" s="28">
        <v>0</v>
      </c>
    </row>
    <row r="218" spans="1:12" x14ac:dyDescent="0.25">
      <c r="A218" s="24" t="s">
        <v>3305</v>
      </c>
      <c r="B218" s="26">
        <v>2015</v>
      </c>
      <c r="C218" s="24">
        <v>7</v>
      </c>
      <c r="D218" s="24" t="s">
        <v>236</v>
      </c>
      <c r="E218" s="26">
        <v>271</v>
      </c>
      <c r="F218" s="26">
        <v>210</v>
      </c>
      <c r="G218" s="26" t="s">
        <v>3517</v>
      </c>
      <c r="H218" s="24" t="s">
        <v>67</v>
      </c>
      <c r="I218" s="24" t="s">
        <v>68</v>
      </c>
      <c r="J218" s="27" t="s">
        <v>1</v>
      </c>
      <c r="K218" s="28">
        <v>16.46</v>
      </c>
      <c r="L218" s="28">
        <v>0</v>
      </c>
    </row>
    <row r="219" spans="1:12" x14ac:dyDescent="0.25">
      <c r="A219" s="24" t="s">
        <v>3305</v>
      </c>
      <c r="B219" s="26">
        <v>2015</v>
      </c>
      <c r="C219" s="24">
        <v>7</v>
      </c>
      <c r="D219" s="24" t="s">
        <v>261</v>
      </c>
      <c r="E219" s="26">
        <v>270</v>
      </c>
      <c r="F219" s="26">
        <v>211</v>
      </c>
      <c r="G219" s="26" t="s">
        <v>3518</v>
      </c>
      <c r="H219" s="24" t="s">
        <v>232</v>
      </c>
      <c r="I219" s="24" t="s">
        <v>233</v>
      </c>
      <c r="J219" s="27" t="s">
        <v>1</v>
      </c>
      <c r="K219" s="28">
        <v>67.56</v>
      </c>
      <c r="L219" s="28">
        <v>0</v>
      </c>
    </row>
    <row r="220" spans="1:12" x14ac:dyDescent="0.25">
      <c r="A220" s="24" t="s">
        <v>3305</v>
      </c>
      <c r="B220" s="26">
        <v>2015</v>
      </c>
      <c r="C220" s="24">
        <v>7</v>
      </c>
      <c r="D220" s="24" t="s">
        <v>261</v>
      </c>
      <c r="E220" s="26">
        <v>270</v>
      </c>
      <c r="F220" s="26">
        <v>212</v>
      </c>
      <c r="G220" s="26" t="s">
        <v>3519</v>
      </c>
      <c r="H220" s="24" t="s">
        <v>67</v>
      </c>
      <c r="I220" s="24" t="s">
        <v>68</v>
      </c>
      <c r="J220" s="27" t="s">
        <v>1</v>
      </c>
      <c r="K220" s="28">
        <v>7.58</v>
      </c>
      <c r="L220" s="28">
        <v>0</v>
      </c>
    </row>
    <row r="221" spans="1:12" x14ac:dyDescent="0.25">
      <c r="A221" s="24" t="s">
        <v>3305</v>
      </c>
      <c r="B221" s="26">
        <v>2015</v>
      </c>
      <c r="C221" s="24">
        <v>7</v>
      </c>
      <c r="D221" s="24" t="s">
        <v>261</v>
      </c>
      <c r="E221" s="26">
        <v>270</v>
      </c>
      <c r="F221" s="26">
        <v>213</v>
      </c>
      <c r="G221" s="26" t="s">
        <v>3520</v>
      </c>
      <c r="H221" s="24" t="s">
        <v>262</v>
      </c>
      <c r="I221" s="24" t="s">
        <v>263</v>
      </c>
      <c r="J221" s="27" t="s">
        <v>1</v>
      </c>
      <c r="K221" s="28">
        <v>51.43</v>
      </c>
      <c r="L221" s="28">
        <v>0</v>
      </c>
    </row>
    <row r="222" spans="1:12" x14ac:dyDescent="0.25">
      <c r="A222" s="24" t="s">
        <v>3305</v>
      </c>
      <c r="B222" s="26">
        <v>2015</v>
      </c>
      <c r="C222" s="24">
        <v>7</v>
      </c>
      <c r="D222" s="24" t="s">
        <v>261</v>
      </c>
      <c r="E222" s="26">
        <v>270</v>
      </c>
      <c r="F222" s="26">
        <v>214</v>
      </c>
      <c r="G222" s="26" t="s">
        <v>3521</v>
      </c>
      <c r="H222" s="24" t="s">
        <v>63</v>
      </c>
      <c r="I222" s="24" t="s">
        <v>64</v>
      </c>
      <c r="J222" s="27" t="s">
        <v>1</v>
      </c>
      <c r="K222" s="28">
        <v>83.03</v>
      </c>
      <c r="L222" s="28">
        <v>0</v>
      </c>
    </row>
    <row r="223" spans="1:12" x14ac:dyDescent="0.25">
      <c r="A223" s="24" t="s">
        <v>3305</v>
      </c>
      <c r="B223" s="26">
        <v>2015</v>
      </c>
      <c r="C223" s="24">
        <v>7</v>
      </c>
      <c r="D223" s="24" t="s">
        <v>261</v>
      </c>
      <c r="E223" s="26">
        <v>270</v>
      </c>
      <c r="F223" s="26">
        <v>215</v>
      </c>
      <c r="G223" s="26" t="s">
        <v>3522</v>
      </c>
      <c r="H223" s="24" t="s">
        <v>94</v>
      </c>
      <c r="I223" s="24" t="s">
        <v>95</v>
      </c>
      <c r="J223" s="27" t="s">
        <v>1</v>
      </c>
      <c r="K223" s="28">
        <v>49.43</v>
      </c>
      <c r="L223" s="28">
        <v>0</v>
      </c>
    </row>
    <row r="224" spans="1:12" x14ac:dyDescent="0.25">
      <c r="A224" s="24" t="s">
        <v>3305</v>
      </c>
      <c r="B224" s="26">
        <v>2015</v>
      </c>
      <c r="C224" s="24">
        <v>7</v>
      </c>
      <c r="D224" s="24" t="s">
        <v>261</v>
      </c>
      <c r="E224" s="26">
        <v>270</v>
      </c>
      <c r="F224" s="26">
        <v>216</v>
      </c>
      <c r="G224" s="26" t="s">
        <v>3523</v>
      </c>
      <c r="H224" s="24" t="s">
        <v>98</v>
      </c>
      <c r="I224" s="24" t="s">
        <v>99</v>
      </c>
      <c r="J224" s="27" t="s">
        <v>1</v>
      </c>
      <c r="K224" s="28">
        <v>63.84</v>
      </c>
      <c r="L224" s="28">
        <v>0</v>
      </c>
    </row>
    <row r="225" spans="1:12" x14ac:dyDescent="0.25">
      <c r="A225" s="24" t="s">
        <v>3305</v>
      </c>
      <c r="B225" s="26">
        <v>2015</v>
      </c>
      <c r="C225" s="24">
        <v>7</v>
      </c>
      <c r="D225" s="24" t="s">
        <v>261</v>
      </c>
      <c r="E225" s="26">
        <v>270</v>
      </c>
      <c r="F225" s="26">
        <v>217</v>
      </c>
      <c r="G225" s="26" t="s">
        <v>3524</v>
      </c>
      <c r="H225" s="24" t="s">
        <v>264</v>
      </c>
      <c r="I225" s="24" t="s">
        <v>265</v>
      </c>
      <c r="J225" s="27" t="s">
        <v>1</v>
      </c>
      <c r="K225" s="28">
        <v>193.38</v>
      </c>
      <c r="L225" s="28">
        <v>0</v>
      </c>
    </row>
    <row r="226" spans="1:12" x14ac:dyDescent="0.25">
      <c r="A226" s="24" t="s">
        <v>3305</v>
      </c>
      <c r="B226" s="26">
        <v>2015</v>
      </c>
      <c r="C226" s="24">
        <v>7</v>
      </c>
      <c r="D226" s="24" t="s">
        <v>261</v>
      </c>
      <c r="E226" s="26">
        <v>270</v>
      </c>
      <c r="F226" s="26">
        <v>218</v>
      </c>
      <c r="G226" s="26" t="s">
        <v>3525</v>
      </c>
      <c r="H226" s="24" t="s">
        <v>194</v>
      </c>
      <c r="I226" s="24" t="s">
        <v>195</v>
      </c>
      <c r="J226" s="27" t="s">
        <v>1</v>
      </c>
      <c r="K226" s="28">
        <v>17.39</v>
      </c>
      <c r="L226" s="28">
        <v>0</v>
      </c>
    </row>
    <row r="227" spans="1:12" x14ac:dyDescent="0.25">
      <c r="A227" s="24" t="s">
        <v>3305</v>
      </c>
      <c r="B227" s="26">
        <v>2015</v>
      </c>
      <c r="C227" s="24">
        <v>7</v>
      </c>
      <c r="D227" s="24" t="s">
        <v>261</v>
      </c>
      <c r="E227" s="26">
        <v>270</v>
      </c>
      <c r="F227" s="26">
        <v>219</v>
      </c>
      <c r="G227" s="26" t="s">
        <v>3526</v>
      </c>
      <c r="H227" s="24" t="s">
        <v>77</v>
      </c>
      <c r="I227" s="24" t="s">
        <v>78</v>
      </c>
      <c r="J227" s="27" t="s">
        <v>1</v>
      </c>
      <c r="K227" s="28">
        <v>34.090000000000003</v>
      </c>
      <c r="L227" s="28">
        <v>0</v>
      </c>
    </row>
    <row r="228" spans="1:12" x14ac:dyDescent="0.25">
      <c r="A228" s="24" t="s">
        <v>3305</v>
      </c>
      <c r="B228" s="26">
        <v>2015</v>
      </c>
      <c r="C228" s="24">
        <v>7</v>
      </c>
      <c r="D228" s="24" t="s">
        <v>261</v>
      </c>
      <c r="E228" s="26">
        <v>270</v>
      </c>
      <c r="F228" s="26">
        <v>220</v>
      </c>
      <c r="G228" s="26" t="s">
        <v>3527</v>
      </c>
      <c r="H228" s="24" t="s">
        <v>266</v>
      </c>
      <c r="I228" s="24" t="s">
        <v>267</v>
      </c>
      <c r="J228" s="27" t="s">
        <v>1</v>
      </c>
      <c r="K228" s="28">
        <v>67.81</v>
      </c>
      <c r="L228" s="28">
        <v>0</v>
      </c>
    </row>
    <row r="229" spans="1:12" x14ac:dyDescent="0.25">
      <c r="A229" s="24" t="s">
        <v>3305</v>
      </c>
      <c r="B229" s="26">
        <v>2015</v>
      </c>
      <c r="C229" s="24">
        <v>7</v>
      </c>
      <c r="D229" s="24" t="s">
        <v>261</v>
      </c>
      <c r="E229" s="26">
        <v>270</v>
      </c>
      <c r="F229" s="26">
        <v>62</v>
      </c>
      <c r="G229" s="26" t="s">
        <v>3369</v>
      </c>
      <c r="H229" s="24" t="s">
        <v>166</v>
      </c>
      <c r="I229" s="24" t="s">
        <v>167</v>
      </c>
      <c r="J229" s="27" t="s">
        <v>1</v>
      </c>
      <c r="K229" s="28">
        <v>7.89</v>
      </c>
      <c r="L229" s="28">
        <v>0</v>
      </c>
    </row>
    <row r="230" spans="1:12" x14ac:dyDescent="0.25">
      <c r="A230" s="24" t="s">
        <v>3305</v>
      </c>
      <c r="B230" s="26">
        <v>2015</v>
      </c>
      <c r="C230" s="24">
        <v>7</v>
      </c>
      <c r="D230" s="24" t="s">
        <v>261</v>
      </c>
      <c r="E230" s="26">
        <v>270</v>
      </c>
      <c r="F230" s="26">
        <v>221</v>
      </c>
      <c r="G230" s="26" t="s">
        <v>3528</v>
      </c>
      <c r="H230" s="24" t="s">
        <v>67</v>
      </c>
      <c r="I230" s="24" t="s">
        <v>68</v>
      </c>
      <c r="J230" s="27" t="s">
        <v>1</v>
      </c>
      <c r="K230" s="28">
        <v>55.78</v>
      </c>
      <c r="L230" s="28">
        <v>0</v>
      </c>
    </row>
    <row r="231" spans="1:12" x14ac:dyDescent="0.25">
      <c r="A231" s="24" t="s">
        <v>3305</v>
      </c>
      <c r="B231" s="26">
        <v>2015</v>
      </c>
      <c r="C231" s="24">
        <v>7</v>
      </c>
      <c r="D231" s="24" t="s">
        <v>261</v>
      </c>
      <c r="E231" s="26">
        <v>270</v>
      </c>
      <c r="F231" s="26">
        <v>222</v>
      </c>
      <c r="G231" s="26" t="s">
        <v>3529</v>
      </c>
      <c r="H231" s="24" t="s">
        <v>268</v>
      </c>
      <c r="I231" s="24" t="s">
        <v>269</v>
      </c>
      <c r="J231" s="27" t="s">
        <v>1</v>
      </c>
      <c r="K231" s="28">
        <v>18.690000000000001</v>
      </c>
      <c r="L231" s="28">
        <v>0</v>
      </c>
    </row>
    <row r="232" spans="1:12" x14ac:dyDescent="0.25">
      <c r="A232" s="24" t="s">
        <v>3305</v>
      </c>
      <c r="B232" s="26">
        <v>2015</v>
      </c>
      <c r="C232" s="24">
        <v>7</v>
      </c>
      <c r="D232" s="24" t="s">
        <v>261</v>
      </c>
      <c r="E232" s="26">
        <v>271</v>
      </c>
      <c r="F232" s="26">
        <v>223</v>
      </c>
      <c r="G232" s="26" t="s">
        <v>3530</v>
      </c>
      <c r="H232" s="24" t="s">
        <v>67</v>
      </c>
      <c r="I232" s="24" t="s">
        <v>68</v>
      </c>
      <c r="J232" s="27" t="s">
        <v>1</v>
      </c>
      <c r="K232" s="28">
        <v>89.25</v>
      </c>
      <c r="L232" s="28">
        <v>0</v>
      </c>
    </row>
    <row r="233" spans="1:12" x14ac:dyDescent="0.25">
      <c r="A233" s="24" t="s">
        <v>3305</v>
      </c>
      <c r="B233" s="26">
        <v>2015</v>
      </c>
      <c r="C233" s="24">
        <v>7</v>
      </c>
      <c r="D233" s="24" t="s">
        <v>261</v>
      </c>
      <c r="E233" s="26">
        <v>271</v>
      </c>
      <c r="F233" s="26">
        <v>224</v>
      </c>
      <c r="G233" s="26" t="s">
        <v>3531</v>
      </c>
      <c r="H233" s="24" t="s">
        <v>224</v>
      </c>
      <c r="I233" s="24" t="s">
        <v>225</v>
      </c>
      <c r="J233" s="27" t="s">
        <v>1</v>
      </c>
      <c r="K233" s="28">
        <v>38.19</v>
      </c>
      <c r="L233" s="28">
        <v>0</v>
      </c>
    </row>
    <row r="234" spans="1:12" x14ac:dyDescent="0.25">
      <c r="A234" s="24" t="s">
        <v>3305</v>
      </c>
      <c r="B234" s="26">
        <v>2015</v>
      </c>
      <c r="C234" s="24">
        <v>7</v>
      </c>
      <c r="D234" s="24" t="s">
        <v>261</v>
      </c>
      <c r="E234" s="26">
        <v>271</v>
      </c>
      <c r="F234" s="26">
        <v>225</v>
      </c>
      <c r="G234" s="26" t="s">
        <v>3532</v>
      </c>
      <c r="H234" s="24" t="s">
        <v>67</v>
      </c>
      <c r="I234" s="24" t="s">
        <v>68</v>
      </c>
      <c r="J234" s="27" t="s">
        <v>1</v>
      </c>
      <c r="K234" s="28">
        <v>23.04</v>
      </c>
      <c r="L234" s="28">
        <v>0</v>
      </c>
    </row>
    <row r="235" spans="1:12" x14ac:dyDescent="0.25">
      <c r="A235" s="24" t="s">
        <v>3305</v>
      </c>
      <c r="B235" s="26">
        <v>2015</v>
      </c>
      <c r="C235" s="24">
        <v>7</v>
      </c>
      <c r="D235" s="24" t="s">
        <v>261</v>
      </c>
      <c r="E235" s="26">
        <v>271</v>
      </c>
      <c r="F235" s="26">
        <v>226</v>
      </c>
      <c r="G235" s="26" t="s">
        <v>3533</v>
      </c>
      <c r="H235" s="24" t="s">
        <v>83</v>
      </c>
      <c r="I235" s="24" t="s">
        <v>84</v>
      </c>
      <c r="J235" s="27" t="s">
        <v>1</v>
      </c>
      <c r="K235" s="28">
        <v>167.75</v>
      </c>
      <c r="L235" s="28">
        <v>0</v>
      </c>
    </row>
    <row r="236" spans="1:12" x14ac:dyDescent="0.25">
      <c r="A236" s="24" t="s">
        <v>3305</v>
      </c>
      <c r="B236" s="26">
        <v>2015</v>
      </c>
      <c r="C236" s="24">
        <v>7</v>
      </c>
      <c r="D236" s="24" t="s">
        <v>261</v>
      </c>
      <c r="E236" s="26">
        <v>271</v>
      </c>
      <c r="F236" s="26">
        <v>227</v>
      </c>
      <c r="G236" s="26" t="s">
        <v>3534</v>
      </c>
      <c r="H236" s="24" t="s">
        <v>88</v>
      </c>
      <c r="I236" s="24" t="s">
        <v>89</v>
      </c>
      <c r="J236" s="27" t="s">
        <v>1</v>
      </c>
      <c r="K236" s="28">
        <v>146.83000000000001</v>
      </c>
      <c r="L236" s="28">
        <v>0</v>
      </c>
    </row>
    <row r="237" spans="1:12" x14ac:dyDescent="0.25">
      <c r="A237" s="24" t="s">
        <v>3305</v>
      </c>
      <c r="B237" s="26">
        <v>2015</v>
      </c>
      <c r="C237" s="24">
        <v>7</v>
      </c>
      <c r="D237" s="24" t="s">
        <v>261</v>
      </c>
      <c r="E237" s="26">
        <v>271</v>
      </c>
      <c r="F237" s="26">
        <v>228</v>
      </c>
      <c r="G237" s="26" t="s">
        <v>3535</v>
      </c>
      <c r="H237" s="24" t="s">
        <v>237</v>
      </c>
      <c r="I237" s="24" t="s">
        <v>238</v>
      </c>
      <c r="J237" s="27" t="s">
        <v>1</v>
      </c>
      <c r="K237" s="28">
        <v>56.52</v>
      </c>
      <c r="L237" s="28">
        <v>0</v>
      </c>
    </row>
    <row r="238" spans="1:12" x14ac:dyDescent="0.25">
      <c r="A238" s="24" t="s">
        <v>3305</v>
      </c>
      <c r="B238" s="26">
        <v>2015</v>
      </c>
      <c r="C238" s="24">
        <v>7</v>
      </c>
      <c r="D238" s="24" t="s">
        <v>261</v>
      </c>
      <c r="E238" s="26">
        <v>271</v>
      </c>
      <c r="F238" s="26">
        <v>229</v>
      </c>
      <c r="G238" s="26" t="s">
        <v>3536</v>
      </c>
      <c r="H238" s="24" t="s">
        <v>270</v>
      </c>
      <c r="I238" s="24" t="s">
        <v>271</v>
      </c>
      <c r="J238" s="27" t="s">
        <v>1</v>
      </c>
      <c r="K238" s="28">
        <v>46.44</v>
      </c>
      <c r="L238" s="28">
        <v>0</v>
      </c>
    </row>
    <row r="239" spans="1:12" x14ac:dyDescent="0.25">
      <c r="A239" s="24" t="s">
        <v>3305</v>
      </c>
      <c r="B239" s="26">
        <v>2015</v>
      </c>
      <c r="C239" s="24">
        <v>7</v>
      </c>
      <c r="D239" s="24" t="s">
        <v>261</v>
      </c>
      <c r="E239" s="26">
        <v>271</v>
      </c>
      <c r="F239" s="26">
        <v>230</v>
      </c>
      <c r="G239" s="26" t="s">
        <v>3537</v>
      </c>
      <c r="H239" s="24" t="s">
        <v>69</v>
      </c>
      <c r="I239" s="24" t="s">
        <v>70</v>
      </c>
      <c r="J239" s="27" t="s">
        <v>1</v>
      </c>
      <c r="K239" s="28">
        <v>128.25</v>
      </c>
      <c r="L239" s="28">
        <v>0</v>
      </c>
    </row>
    <row r="240" spans="1:12" x14ac:dyDescent="0.25">
      <c r="A240" s="24" t="s">
        <v>3305</v>
      </c>
      <c r="B240" s="26">
        <v>2015</v>
      </c>
      <c r="C240" s="24">
        <v>7</v>
      </c>
      <c r="D240" s="24" t="s">
        <v>261</v>
      </c>
      <c r="E240" s="26">
        <v>271</v>
      </c>
      <c r="F240" s="26">
        <v>190</v>
      </c>
      <c r="G240" s="26" t="s">
        <v>3497</v>
      </c>
      <c r="H240" s="24" t="s">
        <v>132</v>
      </c>
      <c r="I240" s="24" t="s">
        <v>133</v>
      </c>
      <c r="J240" s="27" t="s">
        <v>1</v>
      </c>
      <c r="K240" s="28">
        <v>62.04</v>
      </c>
      <c r="L240" s="28">
        <v>0</v>
      </c>
    </row>
    <row r="241" spans="1:12" x14ac:dyDescent="0.25">
      <c r="A241" s="24" t="s">
        <v>3305</v>
      </c>
      <c r="B241" s="26">
        <v>2015</v>
      </c>
      <c r="C241" s="24">
        <v>7</v>
      </c>
      <c r="D241" s="24" t="s">
        <v>261</v>
      </c>
      <c r="E241" s="26">
        <v>271</v>
      </c>
      <c r="F241" s="26">
        <v>231</v>
      </c>
      <c r="G241" s="26" t="s">
        <v>3538</v>
      </c>
      <c r="H241" s="24" t="s">
        <v>63</v>
      </c>
      <c r="I241" s="24" t="s">
        <v>64</v>
      </c>
      <c r="J241" s="27" t="s">
        <v>1</v>
      </c>
      <c r="K241" s="28">
        <v>51.99</v>
      </c>
      <c r="L241" s="28">
        <v>0</v>
      </c>
    </row>
    <row r="242" spans="1:12" x14ac:dyDescent="0.25">
      <c r="A242" s="24" t="s">
        <v>3305</v>
      </c>
      <c r="B242" s="26">
        <v>2015</v>
      </c>
      <c r="C242" s="24">
        <v>7</v>
      </c>
      <c r="D242" s="24" t="s">
        <v>261</v>
      </c>
      <c r="E242" s="26">
        <v>271</v>
      </c>
      <c r="F242" s="26">
        <v>232</v>
      </c>
      <c r="G242" s="26" t="s">
        <v>3539</v>
      </c>
      <c r="H242" s="24" t="s">
        <v>272</v>
      </c>
      <c r="I242" s="24" t="s">
        <v>273</v>
      </c>
      <c r="J242" s="27" t="s">
        <v>1</v>
      </c>
      <c r="K242" s="28">
        <v>72.3</v>
      </c>
      <c r="L242" s="28">
        <v>0</v>
      </c>
    </row>
    <row r="243" spans="1:12" x14ac:dyDescent="0.25">
      <c r="A243" s="24" t="s">
        <v>3305</v>
      </c>
      <c r="B243" s="26">
        <v>2015</v>
      </c>
      <c r="C243" s="24">
        <v>7</v>
      </c>
      <c r="D243" s="24" t="s">
        <v>261</v>
      </c>
      <c r="E243" s="26">
        <v>271</v>
      </c>
      <c r="F243" s="26">
        <v>233</v>
      </c>
      <c r="G243" s="26" t="s">
        <v>3540</v>
      </c>
      <c r="H243" s="24" t="s">
        <v>274</v>
      </c>
      <c r="I243" s="24" t="s">
        <v>275</v>
      </c>
      <c r="J243" s="27" t="s">
        <v>1</v>
      </c>
      <c r="K243" s="28">
        <v>18.88</v>
      </c>
      <c r="L243" s="28">
        <v>0</v>
      </c>
    </row>
    <row r="244" spans="1:12" x14ac:dyDescent="0.25">
      <c r="A244" s="24" t="s">
        <v>3305</v>
      </c>
      <c r="B244" s="26">
        <v>2015</v>
      </c>
      <c r="C244" s="24">
        <v>7</v>
      </c>
      <c r="D244" s="24" t="s">
        <v>261</v>
      </c>
      <c r="E244" s="26">
        <v>271</v>
      </c>
      <c r="F244" s="26">
        <v>234</v>
      </c>
      <c r="G244" s="26" t="s">
        <v>3541</v>
      </c>
      <c r="H244" s="24" t="s">
        <v>190</v>
      </c>
      <c r="I244" s="24" t="s">
        <v>191</v>
      </c>
      <c r="J244" s="27" t="s">
        <v>1</v>
      </c>
      <c r="K244" s="28">
        <v>134.83000000000001</v>
      </c>
      <c r="L244" s="28">
        <v>0</v>
      </c>
    </row>
    <row r="245" spans="1:12" x14ac:dyDescent="0.25">
      <c r="A245" s="24" t="s">
        <v>3305</v>
      </c>
      <c r="B245" s="26">
        <v>2015</v>
      </c>
      <c r="C245" s="24">
        <v>7</v>
      </c>
      <c r="D245" s="24" t="s">
        <v>261</v>
      </c>
      <c r="E245" s="26">
        <v>271</v>
      </c>
      <c r="F245" s="26">
        <v>235</v>
      </c>
      <c r="G245" s="26" t="s">
        <v>3542</v>
      </c>
      <c r="H245" s="24" t="s">
        <v>176</v>
      </c>
      <c r="I245" s="24" t="s">
        <v>177</v>
      </c>
      <c r="J245" s="27" t="s">
        <v>1</v>
      </c>
      <c r="K245" s="28">
        <v>56.39</v>
      </c>
      <c r="L245" s="28">
        <v>0</v>
      </c>
    </row>
    <row r="246" spans="1:12" x14ac:dyDescent="0.25">
      <c r="A246" s="24" t="s">
        <v>3305</v>
      </c>
      <c r="B246" s="26">
        <v>2015</v>
      </c>
      <c r="C246" s="24">
        <v>7</v>
      </c>
      <c r="D246" s="24" t="s">
        <v>261</v>
      </c>
      <c r="E246" s="26">
        <v>271</v>
      </c>
      <c r="F246" s="26">
        <v>236</v>
      </c>
      <c r="G246" s="26" t="s">
        <v>3543</v>
      </c>
      <c r="H246" s="24" t="s">
        <v>67</v>
      </c>
      <c r="I246" s="24" t="s">
        <v>68</v>
      </c>
      <c r="J246" s="27" t="s">
        <v>1</v>
      </c>
      <c r="K246" s="28">
        <v>31.5</v>
      </c>
      <c r="L246" s="28">
        <v>0</v>
      </c>
    </row>
    <row r="247" spans="1:12" x14ac:dyDescent="0.25">
      <c r="A247" s="24" t="s">
        <v>3305</v>
      </c>
      <c r="B247" s="26">
        <v>2015</v>
      </c>
      <c r="C247" s="24">
        <v>7</v>
      </c>
      <c r="D247" s="24" t="s">
        <v>261</v>
      </c>
      <c r="E247" s="26">
        <v>271</v>
      </c>
      <c r="F247" s="26">
        <v>237</v>
      </c>
      <c r="G247" s="26" t="s">
        <v>3544</v>
      </c>
      <c r="H247" s="24" t="s">
        <v>83</v>
      </c>
      <c r="I247" s="24" t="s">
        <v>84</v>
      </c>
      <c r="J247" s="27" t="s">
        <v>1</v>
      </c>
      <c r="K247" s="28">
        <v>76.760000000000005</v>
      </c>
      <c r="L247" s="28">
        <v>0</v>
      </c>
    </row>
    <row r="248" spans="1:12" x14ac:dyDescent="0.25">
      <c r="A248" s="24" t="s">
        <v>3305</v>
      </c>
      <c r="B248" s="26">
        <v>2015</v>
      </c>
      <c r="C248" s="24">
        <v>7</v>
      </c>
      <c r="D248" s="24" t="s">
        <v>261</v>
      </c>
      <c r="E248" s="26">
        <v>271</v>
      </c>
      <c r="F248" s="26">
        <v>238</v>
      </c>
      <c r="G248" s="26" t="s">
        <v>3545</v>
      </c>
      <c r="H248" s="24" t="s">
        <v>152</v>
      </c>
      <c r="I248" s="24" t="s">
        <v>153</v>
      </c>
      <c r="J248" s="27" t="s">
        <v>1</v>
      </c>
      <c r="K248" s="28">
        <v>73.97</v>
      </c>
      <c r="L248" s="28">
        <v>0</v>
      </c>
    </row>
    <row r="249" spans="1:12" x14ac:dyDescent="0.25">
      <c r="A249" s="24" t="s">
        <v>3305</v>
      </c>
      <c r="B249" s="26">
        <v>2015</v>
      </c>
      <c r="C249" s="24">
        <v>7</v>
      </c>
      <c r="D249" s="24" t="s">
        <v>261</v>
      </c>
      <c r="E249" s="26">
        <v>271</v>
      </c>
      <c r="F249" s="26">
        <v>239</v>
      </c>
      <c r="G249" s="26" t="s">
        <v>3546</v>
      </c>
      <c r="H249" s="24" t="s">
        <v>276</v>
      </c>
      <c r="I249" s="24" t="s">
        <v>277</v>
      </c>
      <c r="J249" s="27" t="s">
        <v>1</v>
      </c>
      <c r="K249" s="28">
        <v>81.78</v>
      </c>
      <c r="L249" s="28">
        <v>0</v>
      </c>
    </row>
    <row r="250" spans="1:12" x14ac:dyDescent="0.25">
      <c r="A250" s="24" t="s">
        <v>3305</v>
      </c>
      <c r="B250" s="26">
        <v>2015</v>
      </c>
      <c r="C250" s="24">
        <v>7</v>
      </c>
      <c r="D250" s="24" t="s">
        <v>261</v>
      </c>
      <c r="E250" s="26">
        <v>271</v>
      </c>
      <c r="F250" s="26">
        <v>240</v>
      </c>
      <c r="G250" s="26" t="s">
        <v>3547</v>
      </c>
      <c r="H250" s="24" t="s">
        <v>124</v>
      </c>
      <c r="I250" s="24" t="s">
        <v>125</v>
      </c>
      <c r="J250" s="27" t="s">
        <v>1</v>
      </c>
      <c r="K250" s="28">
        <v>55.84</v>
      </c>
      <c r="L250" s="28">
        <v>0</v>
      </c>
    </row>
    <row r="251" spans="1:12" x14ac:dyDescent="0.25">
      <c r="A251" s="24" t="s">
        <v>3305</v>
      </c>
      <c r="B251" s="26">
        <v>2015</v>
      </c>
      <c r="C251" s="24">
        <v>7</v>
      </c>
      <c r="D251" s="24" t="s">
        <v>261</v>
      </c>
      <c r="E251" s="26">
        <v>271</v>
      </c>
      <c r="F251" s="26">
        <v>241</v>
      </c>
      <c r="G251" s="26" t="s">
        <v>3548</v>
      </c>
      <c r="H251" s="24" t="s">
        <v>278</v>
      </c>
      <c r="I251" s="24" t="s">
        <v>279</v>
      </c>
      <c r="J251" s="27" t="s">
        <v>1</v>
      </c>
      <c r="K251" s="28">
        <v>9.69</v>
      </c>
      <c r="L251" s="28">
        <v>0</v>
      </c>
    </row>
    <row r="252" spans="1:12" x14ac:dyDescent="0.25">
      <c r="A252" s="24" t="s">
        <v>3305</v>
      </c>
      <c r="B252" s="26">
        <v>2015</v>
      </c>
      <c r="C252" s="24">
        <v>7</v>
      </c>
      <c r="D252" s="24" t="s">
        <v>261</v>
      </c>
      <c r="E252" s="26">
        <v>271</v>
      </c>
      <c r="F252" s="26">
        <v>242</v>
      </c>
      <c r="G252" s="26" t="s">
        <v>3549</v>
      </c>
      <c r="H252" s="24" t="s">
        <v>77</v>
      </c>
      <c r="I252" s="24" t="s">
        <v>78</v>
      </c>
      <c r="J252" s="27" t="s">
        <v>1</v>
      </c>
      <c r="K252" s="28">
        <v>7.58</v>
      </c>
      <c r="L252" s="28">
        <v>0</v>
      </c>
    </row>
    <row r="253" spans="1:12" x14ac:dyDescent="0.25">
      <c r="A253" s="24" t="s">
        <v>3305</v>
      </c>
      <c r="B253" s="26">
        <v>2015</v>
      </c>
      <c r="C253" s="24">
        <v>7</v>
      </c>
      <c r="D253" s="24" t="s">
        <v>261</v>
      </c>
      <c r="E253" s="26">
        <v>271</v>
      </c>
      <c r="F253" s="26">
        <v>243</v>
      </c>
      <c r="G253" s="26" t="s">
        <v>3550</v>
      </c>
      <c r="H253" s="24" t="s">
        <v>280</v>
      </c>
      <c r="I253" s="24" t="s">
        <v>281</v>
      </c>
      <c r="J253" s="27" t="s">
        <v>1</v>
      </c>
      <c r="K253" s="28">
        <v>50.86</v>
      </c>
      <c r="L253" s="28">
        <v>0</v>
      </c>
    </row>
    <row r="254" spans="1:12" x14ac:dyDescent="0.25">
      <c r="A254" s="24" t="s">
        <v>3305</v>
      </c>
      <c r="B254" s="26">
        <v>2015</v>
      </c>
      <c r="C254" s="24">
        <v>7</v>
      </c>
      <c r="D254" s="24" t="s">
        <v>261</v>
      </c>
      <c r="E254" s="26">
        <v>271</v>
      </c>
      <c r="F254" s="26">
        <v>244</v>
      </c>
      <c r="G254" s="26" t="s">
        <v>3551</v>
      </c>
      <c r="H254" s="24" t="s">
        <v>282</v>
      </c>
      <c r="I254" s="24" t="s">
        <v>283</v>
      </c>
      <c r="J254" s="27" t="s">
        <v>1</v>
      </c>
      <c r="K254" s="28">
        <v>3.23</v>
      </c>
      <c r="L254" s="28">
        <v>0</v>
      </c>
    </row>
    <row r="255" spans="1:12" x14ac:dyDescent="0.25">
      <c r="A255" s="24" t="s">
        <v>3305</v>
      </c>
      <c r="B255" s="26">
        <v>2015</v>
      </c>
      <c r="C255" s="24">
        <v>7</v>
      </c>
      <c r="D255" s="24" t="s">
        <v>261</v>
      </c>
      <c r="E255" s="26">
        <v>271</v>
      </c>
      <c r="F255" s="26">
        <v>245</v>
      </c>
      <c r="G255" s="26" t="s">
        <v>3552</v>
      </c>
      <c r="H255" s="24" t="s">
        <v>284</v>
      </c>
      <c r="I255" s="24" t="s">
        <v>285</v>
      </c>
      <c r="J255" s="27" t="s">
        <v>1</v>
      </c>
      <c r="K255" s="28">
        <v>18.88</v>
      </c>
      <c r="L255" s="28">
        <v>0</v>
      </c>
    </row>
    <row r="256" spans="1:12" x14ac:dyDescent="0.25">
      <c r="A256" s="24" t="s">
        <v>3305</v>
      </c>
      <c r="B256" s="26">
        <v>2015</v>
      </c>
      <c r="C256" s="24">
        <v>7</v>
      </c>
      <c r="D256" s="24" t="s">
        <v>261</v>
      </c>
      <c r="E256" s="26">
        <v>271</v>
      </c>
      <c r="F256" s="26">
        <v>246</v>
      </c>
      <c r="G256" s="26" t="s">
        <v>3553</v>
      </c>
      <c r="H256" s="24" t="s">
        <v>61</v>
      </c>
      <c r="I256" s="24" t="s">
        <v>62</v>
      </c>
      <c r="J256" s="27" t="s">
        <v>1</v>
      </c>
      <c r="K256" s="28">
        <v>18.88</v>
      </c>
      <c r="L256" s="28">
        <v>0</v>
      </c>
    </row>
    <row r="257" spans="1:12" x14ac:dyDescent="0.25">
      <c r="A257" s="24" t="s">
        <v>3305</v>
      </c>
      <c r="B257" s="26">
        <v>2015</v>
      </c>
      <c r="C257" s="24">
        <v>7</v>
      </c>
      <c r="D257" s="24" t="s">
        <v>261</v>
      </c>
      <c r="E257" s="26">
        <v>271</v>
      </c>
      <c r="F257" s="26">
        <v>247</v>
      </c>
      <c r="G257" s="26" t="s">
        <v>3554</v>
      </c>
      <c r="H257" s="24" t="s">
        <v>276</v>
      </c>
      <c r="I257" s="24" t="s">
        <v>277</v>
      </c>
      <c r="J257" s="27" t="s">
        <v>1</v>
      </c>
      <c r="K257" s="28">
        <v>24.97</v>
      </c>
      <c r="L257" s="28">
        <v>0</v>
      </c>
    </row>
    <row r="258" spans="1:12" x14ac:dyDescent="0.25">
      <c r="A258" s="24" t="s">
        <v>3305</v>
      </c>
      <c r="B258" s="26">
        <v>2015</v>
      </c>
      <c r="C258" s="24">
        <v>7</v>
      </c>
      <c r="D258" s="24" t="s">
        <v>261</v>
      </c>
      <c r="E258" s="26">
        <v>271</v>
      </c>
      <c r="F258" s="26">
        <v>248</v>
      </c>
      <c r="G258" s="26" t="s">
        <v>3555</v>
      </c>
      <c r="H258" s="24" t="s">
        <v>132</v>
      </c>
      <c r="I258" s="24" t="s">
        <v>133</v>
      </c>
      <c r="J258" s="27" t="s">
        <v>1</v>
      </c>
      <c r="K258" s="28">
        <v>24.52</v>
      </c>
      <c r="L258" s="28">
        <v>0</v>
      </c>
    </row>
    <row r="259" spans="1:12" x14ac:dyDescent="0.25">
      <c r="A259" s="24" t="s">
        <v>3305</v>
      </c>
      <c r="B259" s="26">
        <v>2015</v>
      </c>
      <c r="C259" s="24">
        <v>7</v>
      </c>
      <c r="D259" s="24" t="s">
        <v>261</v>
      </c>
      <c r="E259" s="26">
        <v>271</v>
      </c>
      <c r="F259" s="26">
        <v>249</v>
      </c>
      <c r="G259" s="26" t="s">
        <v>3556</v>
      </c>
      <c r="H259" s="24" t="s">
        <v>286</v>
      </c>
      <c r="I259" s="24" t="s">
        <v>287</v>
      </c>
      <c r="J259" s="27" t="s">
        <v>1</v>
      </c>
      <c r="K259" s="28">
        <v>35.340000000000003</v>
      </c>
      <c r="L259" s="28">
        <v>0</v>
      </c>
    </row>
    <row r="260" spans="1:12" x14ac:dyDescent="0.25">
      <c r="A260" s="24" t="s">
        <v>3305</v>
      </c>
      <c r="B260" s="26">
        <v>2015</v>
      </c>
      <c r="C260" s="24">
        <v>7</v>
      </c>
      <c r="D260" s="24" t="s">
        <v>261</v>
      </c>
      <c r="E260" s="26">
        <v>271</v>
      </c>
      <c r="F260" s="26">
        <v>250</v>
      </c>
      <c r="G260" s="26" t="s">
        <v>3557</v>
      </c>
      <c r="H260" s="24" t="s">
        <v>112</v>
      </c>
      <c r="I260" s="24" t="s">
        <v>113</v>
      </c>
      <c r="J260" s="27" t="s">
        <v>1</v>
      </c>
      <c r="K260" s="28">
        <v>186.79</v>
      </c>
      <c r="L260" s="28">
        <v>0</v>
      </c>
    </row>
    <row r="261" spans="1:12" x14ac:dyDescent="0.25">
      <c r="A261" s="24" t="s">
        <v>3305</v>
      </c>
      <c r="B261" s="26">
        <v>2015</v>
      </c>
      <c r="C261" s="24">
        <v>7</v>
      </c>
      <c r="D261" s="24" t="s">
        <v>261</v>
      </c>
      <c r="E261" s="26">
        <v>271</v>
      </c>
      <c r="F261" s="26">
        <v>251</v>
      </c>
      <c r="G261" s="26" t="s">
        <v>3558</v>
      </c>
      <c r="H261" s="24" t="s">
        <v>69</v>
      </c>
      <c r="I261" s="24" t="s">
        <v>70</v>
      </c>
      <c r="J261" s="27" t="s">
        <v>1</v>
      </c>
      <c r="K261" s="28">
        <v>52.85</v>
      </c>
      <c r="L261" s="28">
        <v>0</v>
      </c>
    </row>
    <row r="262" spans="1:12" x14ac:dyDescent="0.25">
      <c r="A262" s="24" t="s">
        <v>3305</v>
      </c>
      <c r="B262" s="26">
        <v>2015</v>
      </c>
      <c r="C262" s="24">
        <v>7</v>
      </c>
      <c r="D262" s="24" t="s">
        <v>261</v>
      </c>
      <c r="E262" s="26">
        <v>271</v>
      </c>
      <c r="F262" s="26">
        <v>252</v>
      </c>
      <c r="G262" s="26" t="s">
        <v>3559</v>
      </c>
      <c r="H262" s="24" t="s">
        <v>272</v>
      </c>
      <c r="I262" s="24" t="s">
        <v>273</v>
      </c>
      <c r="J262" s="27" t="s">
        <v>1</v>
      </c>
      <c r="K262" s="28">
        <v>48.7</v>
      </c>
      <c r="L262" s="28">
        <v>0</v>
      </c>
    </row>
    <row r="263" spans="1:12" x14ac:dyDescent="0.25">
      <c r="A263" s="24" t="s">
        <v>3305</v>
      </c>
      <c r="B263" s="26">
        <v>2015</v>
      </c>
      <c r="C263" s="24">
        <v>7</v>
      </c>
      <c r="D263" s="24" t="s">
        <v>261</v>
      </c>
      <c r="E263" s="26">
        <v>271</v>
      </c>
      <c r="F263" s="26">
        <v>158</v>
      </c>
      <c r="G263" s="26" t="s">
        <v>3465</v>
      </c>
      <c r="H263" s="24" t="s">
        <v>222</v>
      </c>
      <c r="I263" s="24" t="s">
        <v>223</v>
      </c>
      <c r="J263" s="27" t="s">
        <v>1</v>
      </c>
      <c r="K263" s="28">
        <v>38.18</v>
      </c>
      <c r="L263" s="28">
        <v>0</v>
      </c>
    </row>
    <row r="264" spans="1:12" x14ac:dyDescent="0.25">
      <c r="A264" s="24" t="s">
        <v>3305</v>
      </c>
      <c r="B264" s="26">
        <v>2015</v>
      </c>
      <c r="C264" s="24">
        <v>7</v>
      </c>
      <c r="D264" s="24" t="s">
        <v>261</v>
      </c>
      <c r="E264" s="26">
        <v>271</v>
      </c>
      <c r="F264" s="26">
        <v>253</v>
      </c>
      <c r="G264" s="26" t="s">
        <v>3560</v>
      </c>
      <c r="H264" s="24" t="s">
        <v>94</v>
      </c>
      <c r="I264" s="24" t="s">
        <v>95</v>
      </c>
      <c r="J264" s="27" t="s">
        <v>1</v>
      </c>
      <c r="K264" s="28">
        <v>20.86</v>
      </c>
      <c r="L264" s="28">
        <v>0</v>
      </c>
    </row>
    <row r="265" spans="1:12" x14ac:dyDescent="0.25">
      <c r="A265" s="24" t="s">
        <v>3305</v>
      </c>
      <c r="B265" s="26">
        <v>2015</v>
      </c>
      <c r="C265" s="24">
        <v>7</v>
      </c>
      <c r="D265" s="24" t="s">
        <v>261</v>
      </c>
      <c r="E265" s="26">
        <v>271</v>
      </c>
      <c r="F265" s="26">
        <v>254</v>
      </c>
      <c r="G265" s="26" t="s">
        <v>3561</v>
      </c>
      <c r="H265" s="24" t="s">
        <v>288</v>
      </c>
      <c r="I265" s="24" t="s">
        <v>289</v>
      </c>
      <c r="J265" s="27" t="s">
        <v>1</v>
      </c>
      <c r="K265" s="28">
        <v>11.49</v>
      </c>
      <c r="L265" s="28">
        <v>0</v>
      </c>
    </row>
    <row r="266" spans="1:12" x14ac:dyDescent="0.25">
      <c r="A266" s="24" t="s">
        <v>3305</v>
      </c>
      <c r="B266" s="26">
        <v>2015</v>
      </c>
      <c r="C266" s="24">
        <v>7</v>
      </c>
      <c r="D266" s="24" t="s">
        <v>261</v>
      </c>
      <c r="E266" s="26">
        <v>271</v>
      </c>
      <c r="F266" s="26">
        <v>255</v>
      </c>
      <c r="G266" s="26" t="s">
        <v>3562</v>
      </c>
      <c r="H266" s="24" t="s">
        <v>132</v>
      </c>
      <c r="I266" s="24" t="s">
        <v>133</v>
      </c>
      <c r="J266" s="27" t="s">
        <v>1</v>
      </c>
      <c r="K266" s="28">
        <v>61.17</v>
      </c>
      <c r="L266" s="28">
        <v>0</v>
      </c>
    </row>
    <row r="267" spans="1:12" x14ac:dyDescent="0.25">
      <c r="A267" s="24" t="s">
        <v>3305</v>
      </c>
      <c r="B267" s="26">
        <v>2015</v>
      </c>
      <c r="C267" s="24">
        <v>7</v>
      </c>
      <c r="D267" s="24" t="s">
        <v>15122</v>
      </c>
      <c r="E267" s="26">
        <v>271</v>
      </c>
      <c r="F267" s="26">
        <v>256</v>
      </c>
      <c r="G267" s="26" t="s">
        <v>3563</v>
      </c>
      <c r="H267" s="24" t="s">
        <v>106</v>
      </c>
      <c r="I267" s="24" t="s">
        <v>107</v>
      </c>
      <c r="J267" s="27" t="s">
        <v>1</v>
      </c>
      <c r="K267" s="28">
        <v>2.7</v>
      </c>
      <c r="L267" s="28">
        <v>0</v>
      </c>
    </row>
    <row r="268" spans="1:12" x14ac:dyDescent="0.25">
      <c r="A268" s="24" t="s">
        <v>3305</v>
      </c>
      <c r="B268" s="26">
        <v>2015</v>
      </c>
      <c r="C268" s="24">
        <v>7</v>
      </c>
      <c r="D268" s="24" t="s">
        <v>15123</v>
      </c>
      <c r="E268" s="26">
        <v>271</v>
      </c>
      <c r="F268" s="26">
        <v>257</v>
      </c>
      <c r="G268" s="26" t="s">
        <v>3564</v>
      </c>
      <c r="H268" s="24" t="s">
        <v>291</v>
      </c>
      <c r="I268" s="24" t="s">
        <v>292</v>
      </c>
      <c r="J268" s="27" t="s">
        <v>1</v>
      </c>
      <c r="K268" s="28">
        <v>0.36</v>
      </c>
      <c r="L268" s="28">
        <v>0</v>
      </c>
    </row>
    <row r="269" spans="1:12" x14ac:dyDescent="0.25">
      <c r="A269" s="24" t="s">
        <v>3305</v>
      </c>
      <c r="B269" s="26">
        <v>2015</v>
      </c>
      <c r="C269" s="24">
        <v>7</v>
      </c>
      <c r="D269" s="24" t="s">
        <v>15124</v>
      </c>
      <c r="E269" s="26">
        <v>270</v>
      </c>
      <c r="F269" s="26">
        <v>211</v>
      </c>
      <c r="G269" s="26" t="s">
        <v>3518</v>
      </c>
      <c r="H269" s="24" t="s">
        <v>232</v>
      </c>
      <c r="I269" s="24" t="s">
        <v>233</v>
      </c>
      <c r="J269" s="27" t="s">
        <v>1</v>
      </c>
      <c r="K269" s="28">
        <v>28.86</v>
      </c>
      <c r="L269" s="28">
        <v>0</v>
      </c>
    </row>
    <row r="270" spans="1:12" x14ac:dyDescent="0.25">
      <c r="A270" s="24" t="s">
        <v>3305</v>
      </c>
      <c r="B270" s="26">
        <v>2015</v>
      </c>
      <c r="C270" s="24">
        <v>7</v>
      </c>
      <c r="D270" s="24" t="s">
        <v>15124</v>
      </c>
      <c r="E270" s="26">
        <v>270</v>
      </c>
      <c r="F270" s="26">
        <v>258</v>
      </c>
      <c r="G270" s="26" t="s">
        <v>3565</v>
      </c>
      <c r="H270" s="24" t="s">
        <v>206</v>
      </c>
      <c r="I270" s="24" t="s">
        <v>207</v>
      </c>
      <c r="J270" s="27" t="s">
        <v>1</v>
      </c>
      <c r="K270" s="28">
        <v>19.850000000000001</v>
      </c>
      <c r="L270" s="28">
        <v>0</v>
      </c>
    </row>
    <row r="271" spans="1:12" x14ac:dyDescent="0.25">
      <c r="A271" s="24" t="s">
        <v>3305</v>
      </c>
      <c r="B271" s="26">
        <v>2015</v>
      </c>
      <c r="C271" s="24">
        <v>7</v>
      </c>
      <c r="D271" s="24" t="s">
        <v>15124</v>
      </c>
      <c r="E271" s="26">
        <v>270</v>
      </c>
      <c r="F271" s="26">
        <v>259</v>
      </c>
      <c r="G271" s="26" t="s">
        <v>3566</v>
      </c>
      <c r="H271" s="24" t="s">
        <v>294</v>
      </c>
      <c r="I271" s="24" t="s">
        <v>295</v>
      </c>
      <c r="J271" s="27" t="s">
        <v>1</v>
      </c>
      <c r="K271" s="28">
        <v>19.850000000000001</v>
      </c>
      <c r="L271" s="28">
        <v>0</v>
      </c>
    </row>
    <row r="272" spans="1:12" x14ac:dyDescent="0.25">
      <c r="A272" s="24" t="s">
        <v>3305</v>
      </c>
      <c r="B272" s="26">
        <v>2015</v>
      </c>
      <c r="C272" s="24">
        <v>7</v>
      </c>
      <c r="D272" s="24" t="s">
        <v>15124</v>
      </c>
      <c r="E272" s="26">
        <v>270</v>
      </c>
      <c r="F272" s="26">
        <v>260</v>
      </c>
      <c r="G272" s="26" t="s">
        <v>3567</v>
      </c>
      <c r="H272" s="24" t="s">
        <v>67</v>
      </c>
      <c r="I272" s="24" t="s">
        <v>68</v>
      </c>
      <c r="J272" s="27" t="s">
        <v>1</v>
      </c>
      <c r="K272" s="28">
        <v>19.850000000000001</v>
      </c>
      <c r="L272" s="28">
        <v>0</v>
      </c>
    </row>
    <row r="273" spans="1:12" x14ac:dyDescent="0.25">
      <c r="A273" s="24" t="s">
        <v>3305</v>
      </c>
      <c r="B273" s="26">
        <v>2015</v>
      </c>
      <c r="C273" s="24">
        <v>7</v>
      </c>
      <c r="D273" s="24" t="s">
        <v>15124</v>
      </c>
      <c r="E273" s="26">
        <v>270</v>
      </c>
      <c r="F273" s="26">
        <v>261</v>
      </c>
      <c r="G273" s="26" t="s">
        <v>3568</v>
      </c>
      <c r="H273" s="24" t="s">
        <v>90</v>
      </c>
      <c r="I273" s="24" t="s">
        <v>91</v>
      </c>
      <c r="J273" s="27" t="s">
        <v>1</v>
      </c>
      <c r="K273" s="28">
        <v>19.850000000000001</v>
      </c>
      <c r="L273" s="28">
        <v>0</v>
      </c>
    </row>
    <row r="274" spans="1:12" x14ac:dyDescent="0.25">
      <c r="A274" s="24" t="s">
        <v>3305</v>
      </c>
      <c r="B274" s="26">
        <v>2015</v>
      </c>
      <c r="C274" s="24">
        <v>7</v>
      </c>
      <c r="D274" s="24" t="s">
        <v>15124</v>
      </c>
      <c r="E274" s="26">
        <v>270</v>
      </c>
      <c r="F274" s="26">
        <v>262</v>
      </c>
      <c r="G274" s="26" t="s">
        <v>3569</v>
      </c>
      <c r="H274" s="24" t="s">
        <v>83</v>
      </c>
      <c r="I274" s="24" t="s">
        <v>84</v>
      </c>
      <c r="J274" s="27" t="s">
        <v>1</v>
      </c>
      <c r="K274" s="28">
        <v>61.41</v>
      </c>
      <c r="L274" s="28">
        <v>0</v>
      </c>
    </row>
    <row r="275" spans="1:12" x14ac:dyDescent="0.25">
      <c r="A275" s="24" t="s">
        <v>3305</v>
      </c>
      <c r="B275" s="26">
        <v>2015</v>
      </c>
      <c r="C275" s="24">
        <v>7</v>
      </c>
      <c r="D275" s="24" t="s">
        <v>15124</v>
      </c>
      <c r="E275" s="26">
        <v>270</v>
      </c>
      <c r="F275" s="26">
        <v>263</v>
      </c>
      <c r="G275" s="26" t="s">
        <v>3570</v>
      </c>
      <c r="H275" s="24" t="s">
        <v>296</v>
      </c>
      <c r="I275" s="24" t="s">
        <v>297</v>
      </c>
      <c r="J275" s="27" t="s">
        <v>1</v>
      </c>
      <c r="K275" s="28">
        <v>19.850000000000001</v>
      </c>
      <c r="L275" s="28">
        <v>0</v>
      </c>
    </row>
    <row r="276" spans="1:12" x14ac:dyDescent="0.25">
      <c r="A276" s="24" t="s">
        <v>3305</v>
      </c>
      <c r="B276" s="26">
        <v>2015</v>
      </c>
      <c r="C276" s="24">
        <v>7</v>
      </c>
      <c r="D276" s="24" t="s">
        <v>15124</v>
      </c>
      <c r="E276" s="26">
        <v>270</v>
      </c>
      <c r="F276" s="26">
        <v>264</v>
      </c>
      <c r="G276" s="26" t="s">
        <v>3571</v>
      </c>
      <c r="H276" s="24" t="s">
        <v>67</v>
      </c>
      <c r="I276" s="24" t="s">
        <v>68</v>
      </c>
      <c r="J276" s="27" t="s">
        <v>1</v>
      </c>
      <c r="K276" s="28">
        <v>50.45</v>
      </c>
      <c r="L276" s="28">
        <v>0</v>
      </c>
    </row>
    <row r="277" spans="1:12" x14ac:dyDescent="0.25">
      <c r="A277" s="24" t="s">
        <v>3305</v>
      </c>
      <c r="B277" s="26">
        <v>2015</v>
      </c>
      <c r="C277" s="24">
        <v>7</v>
      </c>
      <c r="D277" s="24" t="s">
        <v>15124</v>
      </c>
      <c r="E277" s="26">
        <v>270</v>
      </c>
      <c r="F277" s="26">
        <v>265</v>
      </c>
      <c r="G277" s="26" t="s">
        <v>3572</v>
      </c>
      <c r="H277" s="24" t="s">
        <v>298</v>
      </c>
      <c r="I277" s="24" t="s">
        <v>299</v>
      </c>
      <c r="J277" s="27" t="s">
        <v>1</v>
      </c>
      <c r="K277" s="28">
        <v>19.850000000000001</v>
      </c>
      <c r="L277" s="28">
        <v>0</v>
      </c>
    </row>
    <row r="278" spans="1:12" x14ac:dyDescent="0.25">
      <c r="A278" s="24" t="s">
        <v>3305</v>
      </c>
      <c r="B278" s="26">
        <v>2015</v>
      </c>
      <c r="C278" s="24">
        <v>7</v>
      </c>
      <c r="D278" s="24" t="s">
        <v>15124</v>
      </c>
      <c r="E278" s="26">
        <v>270</v>
      </c>
      <c r="F278" s="26">
        <v>266</v>
      </c>
      <c r="G278" s="26" t="s">
        <v>3573</v>
      </c>
      <c r="H278" s="24" t="s">
        <v>83</v>
      </c>
      <c r="I278" s="24" t="s">
        <v>84</v>
      </c>
      <c r="J278" s="27" t="s">
        <v>1</v>
      </c>
      <c r="K278" s="28">
        <v>120.65</v>
      </c>
      <c r="L278" s="28">
        <v>0</v>
      </c>
    </row>
    <row r="279" spans="1:12" x14ac:dyDescent="0.25">
      <c r="A279" s="24" t="s">
        <v>3305</v>
      </c>
      <c r="B279" s="26">
        <v>2015</v>
      </c>
      <c r="C279" s="24">
        <v>7</v>
      </c>
      <c r="D279" s="24" t="s">
        <v>15124</v>
      </c>
      <c r="E279" s="26">
        <v>270</v>
      </c>
      <c r="F279" s="26">
        <v>267</v>
      </c>
      <c r="G279" s="26" t="s">
        <v>3574</v>
      </c>
      <c r="H279" s="24" t="s">
        <v>65</v>
      </c>
      <c r="I279" s="24" t="s">
        <v>66</v>
      </c>
      <c r="J279" s="27" t="s">
        <v>1</v>
      </c>
      <c r="K279" s="28">
        <v>21.65</v>
      </c>
      <c r="L279" s="28">
        <v>0</v>
      </c>
    </row>
    <row r="280" spans="1:12" x14ac:dyDescent="0.25">
      <c r="A280" s="24" t="s">
        <v>3305</v>
      </c>
      <c r="B280" s="26">
        <v>2015</v>
      </c>
      <c r="C280" s="24">
        <v>7</v>
      </c>
      <c r="D280" s="24" t="s">
        <v>15124</v>
      </c>
      <c r="E280" s="26">
        <v>270</v>
      </c>
      <c r="F280" s="26">
        <v>268</v>
      </c>
      <c r="G280" s="26" t="s">
        <v>3575</v>
      </c>
      <c r="H280" s="24" t="s">
        <v>71</v>
      </c>
      <c r="I280" s="24" t="s">
        <v>72</v>
      </c>
      <c r="J280" s="27" t="s">
        <v>1</v>
      </c>
      <c r="K280" s="28">
        <v>19.850000000000001</v>
      </c>
      <c r="L280" s="28">
        <v>0</v>
      </c>
    </row>
    <row r="281" spans="1:12" x14ac:dyDescent="0.25">
      <c r="A281" s="24" t="s">
        <v>3305</v>
      </c>
      <c r="B281" s="26">
        <v>2015</v>
      </c>
      <c r="C281" s="24">
        <v>7</v>
      </c>
      <c r="D281" s="24" t="s">
        <v>15124</v>
      </c>
      <c r="E281" s="26">
        <v>270</v>
      </c>
      <c r="F281" s="26">
        <v>269</v>
      </c>
      <c r="G281" s="26" t="s">
        <v>3576</v>
      </c>
      <c r="H281" s="24" t="s">
        <v>300</v>
      </c>
      <c r="I281" s="24" t="s">
        <v>301</v>
      </c>
      <c r="J281" s="27" t="s">
        <v>1</v>
      </c>
      <c r="K281" s="28">
        <v>37.909999999999997</v>
      </c>
      <c r="L281" s="28">
        <v>0</v>
      </c>
    </row>
    <row r="282" spans="1:12" x14ac:dyDescent="0.25">
      <c r="A282" s="24" t="s">
        <v>3305</v>
      </c>
      <c r="B282" s="26">
        <v>2015</v>
      </c>
      <c r="C282" s="24">
        <v>7</v>
      </c>
      <c r="D282" s="24" t="s">
        <v>15124</v>
      </c>
      <c r="E282" s="26">
        <v>270</v>
      </c>
      <c r="F282" s="26">
        <v>55</v>
      </c>
      <c r="G282" s="26" t="s">
        <v>3362</v>
      </c>
      <c r="H282" s="24" t="s">
        <v>120</v>
      </c>
      <c r="I282" s="24" t="s">
        <v>121</v>
      </c>
      <c r="J282" s="27" t="s">
        <v>1</v>
      </c>
      <c r="K282" s="28">
        <v>19.850000000000001</v>
      </c>
      <c r="L282" s="28">
        <v>0</v>
      </c>
    </row>
    <row r="283" spans="1:12" x14ac:dyDescent="0.25">
      <c r="A283" s="24" t="s">
        <v>3305</v>
      </c>
      <c r="B283" s="26">
        <v>2015</v>
      </c>
      <c r="C283" s="24">
        <v>7</v>
      </c>
      <c r="D283" s="24" t="s">
        <v>15124</v>
      </c>
      <c r="E283" s="26">
        <v>270</v>
      </c>
      <c r="F283" s="26">
        <v>270</v>
      </c>
      <c r="G283" s="26" t="s">
        <v>3577</v>
      </c>
      <c r="H283" s="24" t="s">
        <v>94</v>
      </c>
      <c r="I283" s="24" t="s">
        <v>95</v>
      </c>
      <c r="J283" s="27" t="s">
        <v>1</v>
      </c>
      <c r="K283" s="28">
        <v>47.17</v>
      </c>
      <c r="L283" s="28">
        <v>0</v>
      </c>
    </row>
    <row r="284" spans="1:12" x14ac:dyDescent="0.25">
      <c r="A284" s="24" t="s">
        <v>3305</v>
      </c>
      <c r="B284" s="26">
        <v>2015</v>
      </c>
      <c r="C284" s="24">
        <v>7</v>
      </c>
      <c r="D284" s="24" t="s">
        <v>15124</v>
      </c>
      <c r="E284" s="26">
        <v>270</v>
      </c>
      <c r="F284" s="26">
        <v>271</v>
      </c>
      <c r="G284" s="26" t="s">
        <v>3578</v>
      </c>
      <c r="H284" s="24" t="s">
        <v>67</v>
      </c>
      <c r="I284" s="24" t="s">
        <v>68</v>
      </c>
      <c r="J284" s="27" t="s">
        <v>1</v>
      </c>
      <c r="K284" s="28">
        <v>19.850000000000001</v>
      </c>
      <c r="L284" s="28">
        <v>0</v>
      </c>
    </row>
    <row r="285" spans="1:12" x14ac:dyDescent="0.25">
      <c r="A285" s="24" t="s">
        <v>3305</v>
      </c>
      <c r="B285" s="26">
        <v>2015</v>
      </c>
      <c r="C285" s="24">
        <v>7</v>
      </c>
      <c r="D285" s="24" t="s">
        <v>15124</v>
      </c>
      <c r="E285" s="26">
        <v>270</v>
      </c>
      <c r="F285" s="26">
        <v>272</v>
      </c>
      <c r="G285" s="26" t="s">
        <v>3579</v>
      </c>
      <c r="H285" s="24" t="s">
        <v>302</v>
      </c>
      <c r="I285" s="24" t="s">
        <v>303</v>
      </c>
      <c r="J285" s="27" t="s">
        <v>1</v>
      </c>
      <c r="K285" s="28">
        <v>31.29</v>
      </c>
      <c r="L285" s="28">
        <v>0</v>
      </c>
    </row>
    <row r="286" spans="1:12" x14ac:dyDescent="0.25">
      <c r="A286" s="24" t="s">
        <v>3305</v>
      </c>
      <c r="B286" s="26">
        <v>2015</v>
      </c>
      <c r="C286" s="24">
        <v>7</v>
      </c>
      <c r="D286" s="24" t="s">
        <v>15124</v>
      </c>
      <c r="E286" s="26">
        <v>270</v>
      </c>
      <c r="F286" s="26">
        <v>273</v>
      </c>
      <c r="G286" s="26" t="s">
        <v>3580</v>
      </c>
      <c r="H286" s="24" t="s">
        <v>304</v>
      </c>
      <c r="I286" s="24" t="s">
        <v>305</v>
      </c>
      <c r="J286" s="27" t="s">
        <v>1</v>
      </c>
      <c r="K286" s="28">
        <v>19.850000000000001</v>
      </c>
      <c r="L286" s="28">
        <v>0</v>
      </c>
    </row>
    <row r="287" spans="1:12" x14ac:dyDescent="0.25">
      <c r="A287" s="24" t="s">
        <v>3305</v>
      </c>
      <c r="B287" s="26">
        <v>2015</v>
      </c>
      <c r="C287" s="24">
        <v>7</v>
      </c>
      <c r="D287" s="24" t="s">
        <v>15124</v>
      </c>
      <c r="E287" s="26">
        <v>270</v>
      </c>
      <c r="F287" s="26">
        <v>274</v>
      </c>
      <c r="G287" s="26" t="s">
        <v>3581</v>
      </c>
      <c r="H287" s="24" t="s">
        <v>306</v>
      </c>
      <c r="I287" s="24" t="s">
        <v>307</v>
      </c>
      <c r="J287" s="27" t="s">
        <v>1</v>
      </c>
      <c r="K287" s="28">
        <v>217.85</v>
      </c>
      <c r="L287" s="28">
        <v>0</v>
      </c>
    </row>
    <row r="288" spans="1:12" x14ac:dyDescent="0.25">
      <c r="A288" s="24" t="s">
        <v>3305</v>
      </c>
      <c r="B288" s="26">
        <v>2015</v>
      </c>
      <c r="C288" s="24">
        <v>7</v>
      </c>
      <c r="D288" s="24" t="s">
        <v>15124</v>
      </c>
      <c r="E288" s="26">
        <v>270</v>
      </c>
      <c r="F288" s="26">
        <v>275</v>
      </c>
      <c r="G288" s="26" t="s">
        <v>3582</v>
      </c>
      <c r="H288" s="24" t="s">
        <v>308</v>
      </c>
      <c r="I288" s="24" t="s">
        <v>309</v>
      </c>
      <c r="J288" s="27" t="s">
        <v>1</v>
      </c>
      <c r="K288" s="28">
        <v>19.850000000000001</v>
      </c>
      <c r="L288" s="28">
        <v>0</v>
      </c>
    </row>
    <row r="289" spans="1:12" x14ac:dyDescent="0.25">
      <c r="A289" s="24" t="s">
        <v>3305</v>
      </c>
      <c r="B289" s="26">
        <v>2015</v>
      </c>
      <c r="C289" s="24">
        <v>7</v>
      </c>
      <c r="D289" s="24" t="s">
        <v>15124</v>
      </c>
      <c r="E289" s="26">
        <v>270</v>
      </c>
      <c r="F289" s="26">
        <v>276</v>
      </c>
      <c r="G289" s="26" t="s">
        <v>3583</v>
      </c>
      <c r="H289" s="24" t="s">
        <v>310</v>
      </c>
      <c r="I289" s="24" t="s">
        <v>311</v>
      </c>
      <c r="J289" s="27" t="s">
        <v>1</v>
      </c>
      <c r="K289" s="28">
        <v>13.97</v>
      </c>
      <c r="L289" s="28">
        <v>0</v>
      </c>
    </row>
    <row r="290" spans="1:12" x14ac:dyDescent="0.25">
      <c r="A290" s="24" t="s">
        <v>3305</v>
      </c>
      <c r="B290" s="26">
        <v>2015</v>
      </c>
      <c r="C290" s="24">
        <v>7</v>
      </c>
      <c r="D290" s="24" t="s">
        <v>15124</v>
      </c>
      <c r="E290" s="26">
        <v>270</v>
      </c>
      <c r="F290" s="26">
        <v>277</v>
      </c>
      <c r="G290" s="26" t="s">
        <v>3584</v>
      </c>
      <c r="H290" s="24" t="s">
        <v>94</v>
      </c>
      <c r="I290" s="24" t="s">
        <v>95</v>
      </c>
      <c r="J290" s="27" t="s">
        <v>1</v>
      </c>
      <c r="K290" s="28">
        <v>25.25</v>
      </c>
      <c r="L290" s="28">
        <v>0</v>
      </c>
    </row>
    <row r="291" spans="1:12" x14ac:dyDescent="0.25">
      <c r="A291" s="24" t="s">
        <v>3305</v>
      </c>
      <c r="B291" s="26">
        <v>2015</v>
      </c>
      <c r="C291" s="24">
        <v>7</v>
      </c>
      <c r="D291" s="24" t="s">
        <v>15124</v>
      </c>
      <c r="E291" s="26">
        <v>270</v>
      </c>
      <c r="F291" s="26">
        <v>278</v>
      </c>
      <c r="G291" s="26" t="s">
        <v>3585</v>
      </c>
      <c r="H291" s="24" t="s">
        <v>188</v>
      </c>
      <c r="I291" s="24" t="s">
        <v>189</v>
      </c>
      <c r="J291" s="27" t="s">
        <v>1</v>
      </c>
      <c r="K291" s="28">
        <v>49.05</v>
      </c>
      <c r="L291" s="28">
        <v>0</v>
      </c>
    </row>
    <row r="292" spans="1:12" x14ac:dyDescent="0.25">
      <c r="A292" s="24" t="s">
        <v>3305</v>
      </c>
      <c r="B292" s="26">
        <v>2015</v>
      </c>
      <c r="C292" s="24">
        <v>7</v>
      </c>
      <c r="D292" s="24" t="s">
        <v>15124</v>
      </c>
      <c r="E292" s="26">
        <v>271</v>
      </c>
      <c r="F292" s="26">
        <v>279</v>
      </c>
      <c r="G292" s="26" t="s">
        <v>3586</v>
      </c>
      <c r="H292" s="24" t="s">
        <v>112</v>
      </c>
      <c r="I292" s="24" t="s">
        <v>113</v>
      </c>
      <c r="J292" s="27" t="s">
        <v>1</v>
      </c>
      <c r="K292" s="28">
        <v>19.850000000000001</v>
      </c>
      <c r="L292" s="28">
        <v>0</v>
      </c>
    </row>
    <row r="293" spans="1:12" x14ac:dyDescent="0.25">
      <c r="A293" s="24" t="s">
        <v>3305</v>
      </c>
      <c r="B293" s="26">
        <v>2015</v>
      </c>
      <c r="C293" s="24">
        <v>7</v>
      </c>
      <c r="D293" s="24" t="s">
        <v>15124</v>
      </c>
      <c r="E293" s="26">
        <v>271</v>
      </c>
      <c r="F293" s="26">
        <v>280</v>
      </c>
      <c r="G293" s="26" t="s">
        <v>3587</v>
      </c>
      <c r="H293" s="24" t="s">
        <v>312</v>
      </c>
      <c r="I293" s="24" t="s">
        <v>313</v>
      </c>
      <c r="J293" s="27" t="s">
        <v>1</v>
      </c>
      <c r="K293" s="28">
        <v>19.850000000000001</v>
      </c>
      <c r="L293" s="28">
        <v>0</v>
      </c>
    </row>
    <row r="294" spans="1:12" x14ac:dyDescent="0.25">
      <c r="A294" s="24" t="s">
        <v>3305</v>
      </c>
      <c r="B294" s="26">
        <v>2015</v>
      </c>
      <c r="C294" s="24">
        <v>7</v>
      </c>
      <c r="D294" s="24" t="s">
        <v>15124</v>
      </c>
      <c r="E294" s="26">
        <v>271</v>
      </c>
      <c r="F294" s="26">
        <v>281</v>
      </c>
      <c r="G294" s="26" t="s">
        <v>3588</v>
      </c>
      <c r="H294" s="24" t="s">
        <v>61</v>
      </c>
      <c r="I294" s="24" t="s">
        <v>62</v>
      </c>
      <c r="J294" s="27" t="s">
        <v>1</v>
      </c>
      <c r="K294" s="28">
        <v>19.850000000000001</v>
      </c>
      <c r="L294" s="28">
        <v>0</v>
      </c>
    </row>
    <row r="295" spans="1:12" x14ac:dyDescent="0.25">
      <c r="A295" s="24" t="s">
        <v>3305</v>
      </c>
      <c r="B295" s="26">
        <v>2015</v>
      </c>
      <c r="C295" s="24">
        <v>7</v>
      </c>
      <c r="D295" s="24" t="s">
        <v>15124</v>
      </c>
      <c r="E295" s="26">
        <v>271</v>
      </c>
      <c r="F295" s="26">
        <v>282</v>
      </c>
      <c r="G295" s="26" t="s">
        <v>3589</v>
      </c>
      <c r="H295" s="24" t="s">
        <v>67</v>
      </c>
      <c r="I295" s="24" t="s">
        <v>68</v>
      </c>
      <c r="J295" s="27" t="s">
        <v>1</v>
      </c>
      <c r="K295" s="28">
        <v>28.85</v>
      </c>
      <c r="L295" s="28">
        <v>0</v>
      </c>
    </row>
    <row r="296" spans="1:12" x14ac:dyDescent="0.25">
      <c r="A296" s="24" t="s">
        <v>3305</v>
      </c>
      <c r="B296" s="26">
        <v>2015</v>
      </c>
      <c r="C296" s="24">
        <v>7</v>
      </c>
      <c r="D296" s="24" t="s">
        <v>15124</v>
      </c>
      <c r="E296" s="26">
        <v>271</v>
      </c>
      <c r="F296" s="26">
        <v>283</v>
      </c>
      <c r="G296" s="26" t="s">
        <v>3590</v>
      </c>
      <c r="H296" s="24" t="s">
        <v>314</v>
      </c>
      <c r="I296" s="24" t="s">
        <v>315</v>
      </c>
      <c r="J296" s="27" t="s">
        <v>1</v>
      </c>
      <c r="K296" s="28">
        <v>19.850000000000001</v>
      </c>
      <c r="L296" s="28">
        <v>0</v>
      </c>
    </row>
    <row r="297" spans="1:12" x14ac:dyDescent="0.25">
      <c r="A297" s="24" t="s">
        <v>3305</v>
      </c>
      <c r="B297" s="26">
        <v>2015</v>
      </c>
      <c r="C297" s="24">
        <v>7</v>
      </c>
      <c r="D297" s="24" t="s">
        <v>15124</v>
      </c>
      <c r="E297" s="26">
        <v>271</v>
      </c>
      <c r="F297" s="26">
        <v>284</v>
      </c>
      <c r="G297" s="26" t="s">
        <v>3591</v>
      </c>
      <c r="H297" s="24" t="s">
        <v>316</v>
      </c>
      <c r="I297" s="24" t="s">
        <v>317</v>
      </c>
      <c r="J297" s="27" t="s">
        <v>1</v>
      </c>
      <c r="K297" s="28">
        <v>26.45</v>
      </c>
      <c r="L297" s="28">
        <v>0</v>
      </c>
    </row>
    <row r="298" spans="1:12" x14ac:dyDescent="0.25">
      <c r="A298" s="24" t="s">
        <v>3305</v>
      </c>
      <c r="B298" s="26">
        <v>2015</v>
      </c>
      <c r="C298" s="24">
        <v>7</v>
      </c>
      <c r="D298" s="24" t="s">
        <v>15124</v>
      </c>
      <c r="E298" s="26">
        <v>271</v>
      </c>
      <c r="F298" s="26">
        <v>285</v>
      </c>
      <c r="G298" s="26" t="s">
        <v>3592</v>
      </c>
      <c r="H298" s="24" t="s">
        <v>318</v>
      </c>
      <c r="I298" s="24" t="s">
        <v>319</v>
      </c>
      <c r="J298" s="27" t="s">
        <v>1</v>
      </c>
      <c r="K298" s="28">
        <v>20.69</v>
      </c>
      <c r="L298" s="28">
        <v>0</v>
      </c>
    </row>
    <row r="299" spans="1:12" x14ac:dyDescent="0.25">
      <c r="A299" s="24" t="s">
        <v>3305</v>
      </c>
      <c r="B299" s="26">
        <v>2015</v>
      </c>
      <c r="C299" s="24">
        <v>7</v>
      </c>
      <c r="D299" s="24" t="s">
        <v>15124</v>
      </c>
      <c r="E299" s="26">
        <v>271</v>
      </c>
      <c r="F299" s="26">
        <v>286</v>
      </c>
      <c r="G299" s="26" t="s">
        <v>3593</v>
      </c>
      <c r="H299" s="24" t="s">
        <v>110</v>
      </c>
      <c r="I299" s="24" t="s">
        <v>111</v>
      </c>
      <c r="J299" s="27" t="s">
        <v>1</v>
      </c>
      <c r="K299" s="28">
        <v>19.850000000000001</v>
      </c>
      <c r="L299" s="28">
        <v>0</v>
      </c>
    </row>
    <row r="300" spans="1:12" x14ac:dyDescent="0.25">
      <c r="A300" s="24" t="s">
        <v>3305</v>
      </c>
      <c r="B300" s="26">
        <v>2015</v>
      </c>
      <c r="C300" s="24">
        <v>7</v>
      </c>
      <c r="D300" s="24" t="s">
        <v>15124</v>
      </c>
      <c r="E300" s="26">
        <v>271</v>
      </c>
      <c r="F300" s="26">
        <v>287</v>
      </c>
      <c r="G300" s="26" t="s">
        <v>3594</v>
      </c>
      <c r="H300" s="24" t="s">
        <v>90</v>
      </c>
      <c r="I300" s="24" t="s">
        <v>91</v>
      </c>
      <c r="J300" s="27" t="s">
        <v>1</v>
      </c>
      <c r="K300" s="28">
        <v>19.850000000000001</v>
      </c>
      <c r="L300" s="28">
        <v>0</v>
      </c>
    </row>
    <row r="301" spans="1:12" x14ac:dyDescent="0.25">
      <c r="A301" s="24" t="s">
        <v>3305</v>
      </c>
      <c r="B301" s="26">
        <v>2015</v>
      </c>
      <c r="C301" s="24">
        <v>7</v>
      </c>
      <c r="D301" s="24" t="s">
        <v>15124</v>
      </c>
      <c r="E301" s="26">
        <v>271</v>
      </c>
      <c r="F301" s="26">
        <v>288</v>
      </c>
      <c r="G301" s="26" t="s">
        <v>3595</v>
      </c>
      <c r="H301" s="24" t="s">
        <v>320</v>
      </c>
      <c r="I301" s="24" t="s">
        <v>321</v>
      </c>
      <c r="J301" s="27" t="s">
        <v>1</v>
      </c>
      <c r="K301" s="28">
        <v>53.45</v>
      </c>
      <c r="L301" s="28">
        <v>0</v>
      </c>
    </row>
    <row r="302" spans="1:12" x14ac:dyDescent="0.25">
      <c r="A302" s="24" t="s">
        <v>3305</v>
      </c>
      <c r="B302" s="26">
        <v>2015</v>
      </c>
      <c r="C302" s="24">
        <v>7</v>
      </c>
      <c r="D302" s="24" t="s">
        <v>15124</v>
      </c>
      <c r="E302" s="26">
        <v>271</v>
      </c>
      <c r="F302" s="26">
        <v>289</v>
      </c>
      <c r="G302" s="26" t="s">
        <v>3596</v>
      </c>
      <c r="H302" s="24" t="s">
        <v>114</v>
      </c>
      <c r="I302" s="24" t="s">
        <v>115</v>
      </c>
      <c r="J302" s="27" t="s">
        <v>1</v>
      </c>
      <c r="K302" s="28">
        <v>35.78</v>
      </c>
      <c r="L302" s="28">
        <v>0</v>
      </c>
    </row>
    <row r="303" spans="1:12" x14ac:dyDescent="0.25">
      <c r="A303" s="24" t="s">
        <v>3305</v>
      </c>
      <c r="B303" s="26">
        <v>2015</v>
      </c>
      <c r="C303" s="24">
        <v>7</v>
      </c>
      <c r="D303" s="24" t="s">
        <v>15124</v>
      </c>
      <c r="E303" s="26">
        <v>271</v>
      </c>
      <c r="F303" s="26">
        <v>290</v>
      </c>
      <c r="G303" s="26" t="s">
        <v>3597</v>
      </c>
      <c r="H303" s="24" t="s">
        <v>77</v>
      </c>
      <c r="I303" s="24" t="s">
        <v>78</v>
      </c>
      <c r="J303" s="27" t="s">
        <v>1</v>
      </c>
      <c r="K303" s="28">
        <v>27.95</v>
      </c>
      <c r="L303" s="28">
        <v>0</v>
      </c>
    </row>
    <row r="304" spans="1:12" x14ac:dyDescent="0.25">
      <c r="A304" s="24" t="s">
        <v>3305</v>
      </c>
      <c r="B304" s="26">
        <v>2015</v>
      </c>
      <c r="C304" s="24">
        <v>7</v>
      </c>
      <c r="D304" s="24" t="s">
        <v>15124</v>
      </c>
      <c r="E304" s="26">
        <v>271</v>
      </c>
      <c r="F304" s="26">
        <v>100</v>
      </c>
      <c r="G304" s="26" t="s">
        <v>3407</v>
      </c>
      <c r="H304" s="24" t="s">
        <v>77</v>
      </c>
      <c r="I304" s="24" t="s">
        <v>78</v>
      </c>
      <c r="J304" s="27" t="s">
        <v>1</v>
      </c>
      <c r="K304" s="28">
        <v>56.48</v>
      </c>
      <c r="L304" s="28">
        <v>0</v>
      </c>
    </row>
    <row r="305" spans="1:12" x14ac:dyDescent="0.25">
      <c r="A305" s="24" t="s">
        <v>3305</v>
      </c>
      <c r="B305" s="26">
        <v>2015</v>
      </c>
      <c r="C305" s="24">
        <v>7</v>
      </c>
      <c r="D305" s="24" t="s">
        <v>15124</v>
      </c>
      <c r="E305" s="26">
        <v>271</v>
      </c>
      <c r="F305" s="26">
        <v>291</v>
      </c>
      <c r="G305" s="26" t="s">
        <v>3598</v>
      </c>
      <c r="H305" s="24" t="s">
        <v>77</v>
      </c>
      <c r="I305" s="24" t="s">
        <v>78</v>
      </c>
      <c r="J305" s="27" t="s">
        <v>1</v>
      </c>
      <c r="K305" s="28">
        <v>19.850000000000001</v>
      </c>
      <c r="L305" s="28">
        <v>0</v>
      </c>
    </row>
    <row r="306" spans="1:12" x14ac:dyDescent="0.25">
      <c r="A306" s="24" t="s">
        <v>3305</v>
      </c>
      <c r="B306" s="26">
        <v>2015</v>
      </c>
      <c r="C306" s="24">
        <v>7</v>
      </c>
      <c r="D306" s="24" t="s">
        <v>15124</v>
      </c>
      <c r="E306" s="26">
        <v>271</v>
      </c>
      <c r="F306" s="26">
        <v>292</v>
      </c>
      <c r="G306" s="26" t="s">
        <v>3599</v>
      </c>
      <c r="H306" s="24" t="s">
        <v>322</v>
      </c>
      <c r="I306" s="24" t="s">
        <v>323</v>
      </c>
      <c r="J306" s="27" t="s">
        <v>1</v>
      </c>
      <c r="K306" s="28">
        <v>19.850000000000001</v>
      </c>
      <c r="L306" s="28">
        <v>0</v>
      </c>
    </row>
    <row r="307" spans="1:12" x14ac:dyDescent="0.25">
      <c r="A307" s="24" t="s">
        <v>3305</v>
      </c>
      <c r="B307" s="26">
        <v>2015</v>
      </c>
      <c r="C307" s="24">
        <v>7</v>
      </c>
      <c r="D307" s="24" t="s">
        <v>15124</v>
      </c>
      <c r="E307" s="26">
        <v>271</v>
      </c>
      <c r="F307" s="26">
        <v>293</v>
      </c>
      <c r="G307" s="26" t="s">
        <v>3600</v>
      </c>
      <c r="H307" s="24" t="s">
        <v>324</v>
      </c>
      <c r="I307" s="24" t="s">
        <v>325</v>
      </c>
      <c r="J307" s="27" t="s">
        <v>1</v>
      </c>
      <c r="K307" s="28">
        <v>19.850000000000001</v>
      </c>
      <c r="L307" s="28">
        <v>0</v>
      </c>
    </row>
    <row r="308" spans="1:12" x14ac:dyDescent="0.25">
      <c r="A308" s="24" t="s">
        <v>3305</v>
      </c>
      <c r="B308" s="26">
        <v>2015</v>
      </c>
      <c r="C308" s="24">
        <v>7</v>
      </c>
      <c r="D308" s="24" t="s">
        <v>15124</v>
      </c>
      <c r="E308" s="26">
        <v>271</v>
      </c>
      <c r="F308" s="26">
        <v>294</v>
      </c>
      <c r="G308" s="26" t="s">
        <v>3601</v>
      </c>
      <c r="H308" s="24" t="s">
        <v>326</v>
      </c>
      <c r="I308" s="24" t="s">
        <v>327</v>
      </c>
      <c r="J308" s="27" t="s">
        <v>1</v>
      </c>
      <c r="K308" s="28">
        <v>6.62</v>
      </c>
      <c r="L308" s="28">
        <v>0</v>
      </c>
    </row>
    <row r="309" spans="1:12" x14ac:dyDescent="0.25">
      <c r="A309" s="24" t="s">
        <v>3305</v>
      </c>
      <c r="B309" s="26">
        <v>2015</v>
      </c>
      <c r="C309" s="24">
        <v>7</v>
      </c>
      <c r="D309" s="24" t="s">
        <v>15124</v>
      </c>
      <c r="E309" s="26">
        <v>271</v>
      </c>
      <c r="F309" s="26">
        <v>295</v>
      </c>
      <c r="G309" s="26" t="s">
        <v>3602</v>
      </c>
      <c r="H309" s="24" t="s">
        <v>67</v>
      </c>
      <c r="I309" s="24" t="s">
        <v>68</v>
      </c>
      <c r="J309" s="27" t="s">
        <v>1</v>
      </c>
      <c r="K309" s="28">
        <v>25.25</v>
      </c>
      <c r="L309" s="28">
        <v>0</v>
      </c>
    </row>
    <row r="310" spans="1:12" x14ac:dyDescent="0.25">
      <c r="A310" s="24" t="s">
        <v>3305</v>
      </c>
      <c r="B310" s="26">
        <v>2015</v>
      </c>
      <c r="C310" s="24">
        <v>7</v>
      </c>
      <c r="D310" s="24" t="s">
        <v>15124</v>
      </c>
      <c r="E310" s="26">
        <v>271</v>
      </c>
      <c r="F310" s="26">
        <v>296</v>
      </c>
      <c r="G310" s="26" t="s">
        <v>3603</v>
      </c>
      <c r="H310" s="24" t="s">
        <v>328</v>
      </c>
      <c r="I310" s="24" t="s">
        <v>329</v>
      </c>
      <c r="J310" s="27" t="s">
        <v>1</v>
      </c>
      <c r="K310" s="28">
        <v>19.850000000000001</v>
      </c>
      <c r="L310" s="28">
        <v>0</v>
      </c>
    </row>
    <row r="311" spans="1:12" x14ac:dyDescent="0.25">
      <c r="A311" s="24" t="s">
        <v>3305</v>
      </c>
      <c r="B311" s="26">
        <v>2015</v>
      </c>
      <c r="C311" s="24">
        <v>7</v>
      </c>
      <c r="D311" s="24" t="s">
        <v>15124</v>
      </c>
      <c r="E311" s="26">
        <v>271</v>
      </c>
      <c r="F311" s="26">
        <v>297</v>
      </c>
      <c r="G311" s="26" t="s">
        <v>3604</v>
      </c>
      <c r="H311" s="24" t="s">
        <v>330</v>
      </c>
      <c r="I311" s="24" t="s">
        <v>331</v>
      </c>
      <c r="J311" s="27" t="s">
        <v>1</v>
      </c>
      <c r="K311" s="28">
        <v>19.850000000000001</v>
      </c>
      <c r="L311" s="28">
        <v>0</v>
      </c>
    </row>
    <row r="312" spans="1:12" x14ac:dyDescent="0.25">
      <c r="A312" s="24" t="s">
        <v>3305</v>
      </c>
      <c r="B312" s="26">
        <v>2015</v>
      </c>
      <c r="C312" s="24">
        <v>7</v>
      </c>
      <c r="D312" s="24" t="s">
        <v>15124</v>
      </c>
      <c r="E312" s="26">
        <v>271</v>
      </c>
      <c r="F312" s="26">
        <v>298</v>
      </c>
      <c r="G312" s="26" t="s">
        <v>3605</v>
      </c>
      <c r="H312" s="24" t="s">
        <v>112</v>
      </c>
      <c r="I312" s="24" t="s">
        <v>113</v>
      </c>
      <c r="J312" s="27" t="s">
        <v>1</v>
      </c>
      <c r="K312" s="28">
        <v>26.47</v>
      </c>
      <c r="L312" s="28">
        <v>0</v>
      </c>
    </row>
    <row r="313" spans="1:12" x14ac:dyDescent="0.25">
      <c r="A313" s="24" t="s">
        <v>3305</v>
      </c>
      <c r="B313" s="26">
        <v>2015</v>
      </c>
      <c r="C313" s="24">
        <v>7</v>
      </c>
      <c r="D313" s="24" t="s">
        <v>15124</v>
      </c>
      <c r="E313" s="26">
        <v>271</v>
      </c>
      <c r="F313" s="26">
        <v>299</v>
      </c>
      <c r="G313" s="26" t="s">
        <v>3606</v>
      </c>
      <c r="H313" s="24" t="s">
        <v>77</v>
      </c>
      <c r="I313" s="24" t="s">
        <v>78</v>
      </c>
      <c r="J313" s="27" t="s">
        <v>1</v>
      </c>
      <c r="K313" s="28">
        <v>31.85</v>
      </c>
      <c r="L313" s="28">
        <v>0</v>
      </c>
    </row>
    <row r="314" spans="1:12" x14ac:dyDescent="0.25">
      <c r="A314" s="24" t="s">
        <v>3305</v>
      </c>
      <c r="B314" s="26">
        <v>2015</v>
      </c>
      <c r="C314" s="24">
        <v>7</v>
      </c>
      <c r="D314" s="24" t="s">
        <v>15124</v>
      </c>
      <c r="E314" s="26">
        <v>271</v>
      </c>
      <c r="F314" s="26">
        <v>300</v>
      </c>
      <c r="G314" s="26" t="s">
        <v>3607</v>
      </c>
      <c r="H314" s="24" t="s">
        <v>67</v>
      </c>
      <c r="I314" s="24" t="s">
        <v>68</v>
      </c>
      <c r="J314" s="27" t="s">
        <v>1</v>
      </c>
      <c r="K314" s="28">
        <v>25.25</v>
      </c>
      <c r="L314" s="28">
        <v>0</v>
      </c>
    </row>
    <row r="315" spans="1:12" x14ac:dyDescent="0.25">
      <c r="A315" s="24" t="s">
        <v>3305</v>
      </c>
      <c r="B315" s="26">
        <v>2015</v>
      </c>
      <c r="C315" s="24">
        <v>7</v>
      </c>
      <c r="D315" s="24" t="s">
        <v>15124</v>
      </c>
      <c r="E315" s="26">
        <v>271</v>
      </c>
      <c r="F315" s="26">
        <v>301</v>
      </c>
      <c r="G315" s="26" t="s">
        <v>3608</v>
      </c>
      <c r="H315" s="24" t="s">
        <v>328</v>
      </c>
      <c r="I315" s="24" t="s">
        <v>329</v>
      </c>
      <c r="J315" s="27" t="s">
        <v>1</v>
      </c>
      <c r="K315" s="28">
        <v>19.850000000000001</v>
      </c>
      <c r="L315" s="28">
        <v>0</v>
      </c>
    </row>
    <row r="316" spans="1:12" x14ac:dyDescent="0.25">
      <c r="A316" s="24" t="s">
        <v>3305</v>
      </c>
      <c r="B316" s="26">
        <v>2015</v>
      </c>
      <c r="C316" s="24">
        <v>7</v>
      </c>
      <c r="D316" s="24" t="s">
        <v>15124</v>
      </c>
      <c r="E316" s="26">
        <v>271</v>
      </c>
      <c r="F316" s="26">
        <v>302</v>
      </c>
      <c r="G316" s="26" t="s">
        <v>3609</v>
      </c>
      <c r="H316" s="24" t="s">
        <v>112</v>
      </c>
      <c r="I316" s="24" t="s">
        <v>113</v>
      </c>
      <c r="J316" s="27" t="s">
        <v>1</v>
      </c>
      <c r="K316" s="28">
        <v>19.850000000000001</v>
      </c>
      <c r="L316" s="28">
        <v>0</v>
      </c>
    </row>
    <row r="317" spans="1:12" x14ac:dyDescent="0.25">
      <c r="A317" s="24" t="s">
        <v>3305</v>
      </c>
      <c r="B317" s="26">
        <v>2015</v>
      </c>
      <c r="C317" s="24">
        <v>7</v>
      </c>
      <c r="D317" s="24" t="s">
        <v>15124</v>
      </c>
      <c r="E317" s="26">
        <v>271</v>
      </c>
      <c r="F317" s="26">
        <v>303</v>
      </c>
      <c r="G317" s="26" t="s">
        <v>3610</v>
      </c>
      <c r="H317" s="24" t="s">
        <v>332</v>
      </c>
      <c r="I317" s="24" t="s">
        <v>333</v>
      </c>
      <c r="J317" s="27" t="s">
        <v>1</v>
      </c>
      <c r="K317" s="28">
        <v>2.92</v>
      </c>
      <c r="L317" s="28">
        <v>0</v>
      </c>
    </row>
    <row r="318" spans="1:12" x14ac:dyDescent="0.25">
      <c r="A318" s="24" t="s">
        <v>3305</v>
      </c>
      <c r="B318" s="26">
        <v>2015</v>
      </c>
      <c r="C318" s="24">
        <v>7</v>
      </c>
      <c r="D318" s="24" t="s">
        <v>15124</v>
      </c>
      <c r="E318" s="26">
        <v>271</v>
      </c>
      <c r="F318" s="26">
        <v>304</v>
      </c>
      <c r="G318" s="26" t="s">
        <v>3611</v>
      </c>
      <c r="H318" s="24" t="s">
        <v>67</v>
      </c>
      <c r="I318" s="24" t="s">
        <v>68</v>
      </c>
      <c r="J318" s="27" t="s">
        <v>1</v>
      </c>
      <c r="K318" s="28">
        <v>40.61</v>
      </c>
      <c r="L318" s="28">
        <v>0</v>
      </c>
    </row>
    <row r="319" spans="1:12" x14ac:dyDescent="0.25">
      <c r="A319" s="24" t="s">
        <v>3305</v>
      </c>
      <c r="B319" s="26">
        <v>2015</v>
      </c>
      <c r="C319" s="24">
        <v>7</v>
      </c>
      <c r="D319" s="24" t="s">
        <v>15124</v>
      </c>
      <c r="E319" s="26">
        <v>271</v>
      </c>
      <c r="F319" s="26">
        <v>197</v>
      </c>
      <c r="G319" s="26" t="s">
        <v>3504</v>
      </c>
      <c r="H319" s="24" t="s">
        <v>334</v>
      </c>
      <c r="I319" s="24" t="s">
        <v>335</v>
      </c>
      <c r="J319" s="27" t="s">
        <v>1</v>
      </c>
      <c r="K319" s="28">
        <v>21.05</v>
      </c>
      <c r="L319" s="28">
        <v>0</v>
      </c>
    </row>
    <row r="320" spans="1:12" x14ac:dyDescent="0.25">
      <c r="A320" s="24" t="s">
        <v>3305</v>
      </c>
      <c r="B320" s="26">
        <v>2015</v>
      </c>
      <c r="C320" s="24">
        <v>7</v>
      </c>
      <c r="D320" s="24" t="s">
        <v>15124</v>
      </c>
      <c r="E320" s="26">
        <v>271</v>
      </c>
      <c r="F320" s="26">
        <v>305</v>
      </c>
      <c r="G320" s="26" t="s">
        <v>3612</v>
      </c>
      <c r="H320" s="24" t="s">
        <v>67</v>
      </c>
      <c r="I320" s="24" t="s">
        <v>68</v>
      </c>
      <c r="J320" s="27" t="s">
        <v>1</v>
      </c>
      <c r="K320" s="28">
        <v>19.850000000000001</v>
      </c>
      <c r="L320" s="28">
        <v>0</v>
      </c>
    </row>
    <row r="321" spans="1:12" x14ac:dyDescent="0.25">
      <c r="A321" s="24" t="s">
        <v>3305</v>
      </c>
      <c r="B321" s="26">
        <v>2015</v>
      </c>
      <c r="C321" s="24">
        <v>7</v>
      </c>
      <c r="D321" s="24" t="s">
        <v>15124</v>
      </c>
      <c r="E321" s="26">
        <v>271</v>
      </c>
      <c r="F321" s="26">
        <v>306</v>
      </c>
      <c r="G321" s="26" t="s">
        <v>3613</v>
      </c>
      <c r="H321" s="24" t="s">
        <v>336</v>
      </c>
      <c r="I321" s="24" t="s">
        <v>337</v>
      </c>
      <c r="J321" s="27" t="s">
        <v>1</v>
      </c>
      <c r="K321" s="28">
        <v>44.37</v>
      </c>
      <c r="L321" s="28">
        <v>0</v>
      </c>
    </row>
    <row r="322" spans="1:12" x14ac:dyDescent="0.25">
      <c r="A322" s="24" t="s">
        <v>3305</v>
      </c>
      <c r="B322" s="26">
        <v>2015</v>
      </c>
      <c r="C322" s="24">
        <v>7</v>
      </c>
      <c r="D322" s="24" t="s">
        <v>15124</v>
      </c>
      <c r="E322" s="26">
        <v>271</v>
      </c>
      <c r="F322" s="26">
        <v>200</v>
      </c>
      <c r="G322" s="26" t="s">
        <v>3507</v>
      </c>
      <c r="H322" s="24" t="s">
        <v>274</v>
      </c>
      <c r="I322" s="24" t="s">
        <v>275</v>
      </c>
      <c r="J322" s="27" t="s">
        <v>1</v>
      </c>
      <c r="K322" s="28">
        <v>64.849999999999994</v>
      </c>
      <c r="L322" s="28">
        <v>0</v>
      </c>
    </row>
    <row r="323" spans="1:12" x14ac:dyDescent="0.25">
      <c r="A323" s="24" t="s">
        <v>3305</v>
      </c>
      <c r="B323" s="26">
        <v>2015</v>
      </c>
      <c r="C323" s="24">
        <v>7</v>
      </c>
      <c r="D323" s="24" t="s">
        <v>15124</v>
      </c>
      <c r="E323" s="26">
        <v>271</v>
      </c>
      <c r="F323" s="26">
        <v>307</v>
      </c>
      <c r="G323" s="26" t="s">
        <v>3614</v>
      </c>
      <c r="H323" s="24" t="s">
        <v>338</v>
      </c>
      <c r="I323" s="24" t="s">
        <v>339</v>
      </c>
      <c r="J323" s="27" t="s">
        <v>1</v>
      </c>
      <c r="K323" s="28">
        <v>26.27</v>
      </c>
      <c r="L323" s="28">
        <v>0</v>
      </c>
    </row>
    <row r="324" spans="1:12" x14ac:dyDescent="0.25">
      <c r="A324" s="24" t="s">
        <v>3305</v>
      </c>
      <c r="B324" s="26">
        <v>2015</v>
      </c>
      <c r="C324" s="24">
        <v>7</v>
      </c>
      <c r="D324" s="24" t="s">
        <v>15124</v>
      </c>
      <c r="E324" s="26">
        <v>271</v>
      </c>
      <c r="F324" s="26">
        <v>140</v>
      </c>
      <c r="G324" s="26" t="s">
        <v>3447</v>
      </c>
      <c r="H324" s="24" t="s">
        <v>206</v>
      </c>
      <c r="I324" s="24" t="s">
        <v>207</v>
      </c>
      <c r="J324" s="27" t="s">
        <v>1</v>
      </c>
      <c r="K324" s="28">
        <v>19.850000000000001</v>
      </c>
      <c r="L324" s="28">
        <v>0</v>
      </c>
    </row>
    <row r="325" spans="1:12" x14ac:dyDescent="0.25">
      <c r="A325" s="24" t="s">
        <v>3305</v>
      </c>
      <c r="B325" s="26">
        <v>2015</v>
      </c>
      <c r="C325" s="24">
        <v>7</v>
      </c>
      <c r="D325" s="24" t="s">
        <v>15124</v>
      </c>
      <c r="E325" s="26">
        <v>271</v>
      </c>
      <c r="F325" s="26">
        <v>308</v>
      </c>
      <c r="G325" s="26" t="s">
        <v>3615</v>
      </c>
      <c r="H325" s="24" t="s">
        <v>218</v>
      </c>
      <c r="I325" s="24" t="s">
        <v>219</v>
      </c>
      <c r="J325" s="27" t="s">
        <v>1</v>
      </c>
      <c r="K325" s="28">
        <v>109.85</v>
      </c>
      <c r="L325" s="28">
        <v>0</v>
      </c>
    </row>
    <row r="326" spans="1:12" x14ac:dyDescent="0.25">
      <c r="A326" s="24" t="s">
        <v>3305</v>
      </c>
      <c r="B326" s="26">
        <v>2015</v>
      </c>
      <c r="C326" s="24">
        <v>7</v>
      </c>
      <c r="D326" s="24" t="s">
        <v>15124</v>
      </c>
      <c r="E326" s="26">
        <v>271</v>
      </c>
      <c r="F326" s="26">
        <v>309</v>
      </c>
      <c r="G326" s="26" t="s">
        <v>3616</v>
      </c>
      <c r="H326" s="24" t="s">
        <v>226</v>
      </c>
      <c r="I326" s="24" t="s">
        <v>227</v>
      </c>
      <c r="J326" s="27" t="s">
        <v>1</v>
      </c>
      <c r="K326" s="28">
        <v>30.32</v>
      </c>
      <c r="L326" s="28">
        <v>0</v>
      </c>
    </row>
    <row r="327" spans="1:12" x14ac:dyDescent="0.25">
      <c r="A327" s="24" t="s">
        <v>3305</v>
      </c>
      <c r="B327" s="26">
        <v>2015</v>
      </c>
      <c r="C327" s="24">
        <v>7</v>
      </c>
      <c r="D327" s="24" t="s">
        <v>15124</v>
      </c>
      <c r="E327" s="26">
        <v>271</v>
      </c>
      <c r="F327" s="26">
        <v>310</v>
      </c>
      <c r="G327" s="26" t="s">
        <v>3617</v>
      </c>
      <c r="H327" s="24" t="s">
        <v>140</v>
      </c>
      <c r="I327" s="24" t="s">
        <v>141</v>
      </c>
      <c r="J327" s="27" t="s">
        <v>1</v>
      </c>
      <c r="K327" s="28">
        <v>19.850000000000001</v>
      </c>
      <c r="L327" s="28">
        <v>0</v>
      </c>
    </row>
    <row r="328" spans="1:12" x14ac:dyDescent="0.25">
      <c r="A328" s="24" t="s">
        <v>3305</v>
      </c>
      <c r="B328" s="26">
        <v>2015</v>
      </c>
      <c r="C328" s="24">
        <v>7</v>
      </c>
      <c r="D328" s="24" t="s">
        <v>15124</v>
      </c>
      <c r="E328" s="26">
        <v>271</v>
      </c>
      <c r="F328" s="26">
        <v>311</v>
      </c>
      <c r="G328" s="26" t="s">
        <v>3618</v>
      </c>
      <c r="H328" s="24" t="s">
        <v>196</v>
      </c>
      <c r="I328" s="24" t="s">
        <v>197</v>
      </c>
      <c r="J328" s="27" t="s">
        <v>1</v>
      </c>
      <c r="K328" s="28">
        <v>107.71</v>
      </c>
      <c r="L328" s="28">
        <v>0</v>
      </c>
    </row>
    <row r="329" spans="1:12" x14ac:dyDescent="0.25">
      <c r="A329" s="24" t="s">
        <v>3305</v>
      </c>
      <c r="B329" s="26">
        <v>2015</v>
      </c>
      <c r="C329" s="24">
        <v>7</v>
      </c>
      <c r="D329" s="24" t="s">
        <v>15124</v>
      </c>
      <c r="E329" s="26">
        <v>271</v>
      </c>
      <c r="F329" s="26">
        <v>312</v>
      </c>
      <c r="G329" s="26" t="s">
        <v>3619</v>
      </c>
      <c r="H329" s="24" t="s">
        <v>98</v>
      </c>
      <c r="I329" s="24" t="s">
        <v>99</v>
      </c>
      <c r="J329" s="27" t="s">
        <v>1</v>
      </c>
      <c r="K329" s="28">
        <v>19.850000000000001</v>
      </c>
      <c r="L329" s="28">
        <v>0</v>
      </c>
    </row>
    <row r="330" spans="1:12" x14ac:dyDescent="0.25">
      <c r="A330" s="24" t="s">
        <v>3305</v>
      </c>
      <c r="B330" s="26">
        <v>2015</v>
      </c>
      <c r="C330" s="24">
        <v>7</v>
      </c>
      <c r="D330" s="24" t="s">
        <v>15124</v>
      </c>
      <c r="E330" s="26">
        <v>271</v>
      </c>
      <c r="F330" s="26">
        <v>313</v>
      </c>
      <c r="G330" s="26" t="s">
        <v>3620</v>
      </c>
      <c r="H330" s="24" t="s">
        <v>132</v>
      </c>
      <c r="I330" s="24" t="s">
        <v>133</v>
      </c>
      <c r="J330" s="27" t="s">
        <v>1</v>
      </c>
      <c r="K330" s="28">
        <v>54.23</v>
      </c>
      <c r="L330" s="28">
        <v>0</v>
      </c>
    </row>
    <row r="331" spans="1:12" x14ac:dyDescent="0.25">
      <c r="A331" s="24" t="s">
        <v>3305</v>
      </c>
      <c r="B331" s="26">
        <v>2015</v>
      </c>
      <c r="C331" s="24">
        <v>7</v>
      </c>
      <c r="D331" s="24" t="s">
        <v>15124</v>
      </c>
      <c r="E331" s="26">
        <v>271</v>
      </c>
      <c r="F331" s="26">
        <v>314</v>
      </c>
      <c r="G331" s="26" t="s">
        <v>3621</v>
      </c>
      <c r="H331" s="24" t="s">
        <v>67</v>
      </c>
      <c r="I331" s="24" t="s">
        <v>68</v>
      </c>
      <c r="J331" s="27" t="s">
        <v>1</v>
      </c>
      <c r="K331" s="28">
        <v>116.15</v>
      </c>
      <c r="L331" s="28">
        <v>0</v>
      </c>
    </row>
    <row r="332" spans="1:12" x14ac:dyDescent="0.25">
      <c r="A332" s="24" t="s">
        <v>3305</v>
      </c>
      <c r="B332" s="26">
        <v>2015</v>
      </c>
      <c r="C332" s="24">
        <v>7</v>
      </c>
      <c r="D332" s="24" t="s">
        <v>15124</v>
      </c>
      <c r="E332" s="26">
        <v>271</v>
      </c>
      <c r="F332" s="26">
        <v>253</v>
      </c>
      <c r="G332" s="26" t="s">
        <v>3560</v>
      </c>
      <c r="H332" s="24" t="s">
        <v>59</v>
      </c>
      <c r="I332" s="24" t="s">
        <v>60</v>
      </c>
      <c r="J332" s="27" t="s">
        <v>1</v>
      </c>
      <c r="K332" s="28">
        <v>23.75</v>
      </c>
      <c r="L332" s="28">
        <v>0</v>
      </c>
    </row>
    <row r="333" spans="1:12" x14ac:dyDescent="0.25">
      <c r="A333" s="24" t="s">
        <v>3305</v>
      </c>
      <c r="B333" s="26">
        <v>2015</v>
      </c>
      <c r="C333" s="24">
        <v>7</v>
      </c>
      <c r="D333" s="24" t="s">
        <v>15124</v>
      </c>
      <c r="E333" s="26">
        <v>271</v>
      </c>
      <c r="F333" s="26">
        <v>315</v>
      </c>
      <c r="G333" s="26" t="s">
        <v>3622</v>
      </c>
      <c r="H333" s="24" t="s">
        <v>314</v>
      </c>
      <c r="I333" s="24" t="s">
        <v>315</v>
      </c>
      <c r="J333" s="27" t="s">
        <v>1</v>
      </c>
      <c r="K333" s="28">
        <v>19.850000000000001</v>
      </c>
      <c r="L333" s="28">
        <v>0</v>
      </c>
    </row>
    <row r="334" spans="1:12" x14ac:dyDescent="0.25">
      <c r="A334" s="24" t="s">
        <v>3305</v>
      </c>
      <c r="B334" s="26">
        <v>2015</v>
      </c>
      <c r="C334" s="24">
        <v>7</v>
      </c>
      <c r="D334" s="24" t="s">
        <v>15124</v>
      </c>
      <c r="E334" s="26">
        <v>271</v>
      </c>
      <c r="F334" s="26">
        <v>316</v>
      </c>
      <c r="G334" s="26" t="s">
        <v>3623</v>
      </c>
      <c r="H334" s="24" t="s">
        <v>340</v>
      </c>
      <c r="I334" s="24" t="s">
        <v>341</v>
      </c>
      <c r="J334" s="27" t="s">
        <v>1</v>
      </c>
      <c r="K334" s="28">
        <v>19.850000000000001</v>
      </c>
      <c r="L334" s="28">
        <v>0</v>
      </c>
    </row>
    <row r="335" spans="1:12" x14ac:dyDescent="0.25">
      <c r="A335" s="24" t="s">
        <v>3305</v>
      </c>
      <c r="B335" s="26">
        <v>2015</v>
      </c>
      <c r="C335" s="24">
        <v>7</v>
      </c>
      <c r="D335" s="24" t="s">
        <v>15124</v>
      </c>
      <c r="E335" s="26">
        <v>271</v>
      </c>
      <c r="F335" s="26">
        <v>317</v>
      </c>
      <c r="G335" s="26" t="s">
        <v>3624</v>
      </c>
      <c r="H335" s="24" t="s">
        <v>342</v>
      </c>
      <c r="I335" s="24" t="s">
        <v>343</v>
      </c>
      <c r="J335" s="27" t="s">
        <v>1</v>
      </c>
      <c r="K335" s="28">
        <v>8.8249999999999993</v>
      </c>
      <c r="L335" s="28">
        <v>0</v>
      </c>
    </row>
    <row r="336" spans="1:12" x14ac:dyDescent="0.25">
      <c r="A336" s="24" t="s">
        <v>3305</v>
      </c>
      <c r="B336" s="26">
        <v>2015</v>
      </c>
      <c r="C336" s="24">
        <v>7</v>
      </c>
      <c r="D336" s="24" t="s">
        <v>15124</v>
      </c>
      <c r="E336" s="26">
        <v>271</v>
      </c>
      <c r="F336" s="26">
        <v>318</v>
      </c>
      <c r="G336" s="26" t="s">
        <v>3625</v>
      </c>
      <c r="H336" s="24" t="s">
        <v>77</v>
      </c>
      <c r="I336" s="24" t="s">
        <v>78</v>
      </c>
      <c r="J336" s="27" t="s">
        <v>1</v>
      </c>
      <c r="K336" s="28">
        <v>132.08000000000001</v>
      </c>
      <c r="L336" s="28">
        <v>0</v>
      </c>
    </row>
    <row r="337" spans="1:12" x14ac:dyDescent="0.25">
      <c r="A337" s="24" t="s">
        <v>3305</v>
      </c>
      <c r="B337" s="26">
        <v>2015</v>
      </c>
      <c r="C337" s="24">
        <v>7</v>
      </c>
      <c r="D337" s="24" t="s">
        <v>15124</v>
      </c>
      <c r="E337" s="26">
        <v>271</v>
      </c>
      <c r="F337" s="26">
        <v>319</v>
      </c>
      <c r="G337" s="26" t="s">
        <v>3626</v>
      </c>
      <c r="H337" s="24" t="s">
        <v>59</v>
      </c>
      <c r="I337" s="24" t="s">
        <v>60</v>
      </c>
      <c r="J337" s="27" t="s">
        <v>1</v>
      </c>
      <c r="K337" s="28">
        <v>19.850000000000001</v>
      </c>
      <c r="L337" s="28">
        <v>0</v>
      </c>
    </row>
    <row r="338" spans="1:12" x14ac:dyDescent="0.25">
      <c r="A338" s="24" t="s">
        <v>3305</v>
      </c>
      <c r="B338" s="26">
        <v>2015</v>
      </c>
      <c r="C338" s="24">
        <v>7</v>
      </c>
      <c r="D338" s="24" t="s">
        <v>344</v>
      </c>
      <c r="E338" s="26">
        <v>271</v>
      </c>
      <c r="F338" s="26">
        <v>320</v>
      </c>
      <c r="G338" s="26" t="s">
        <v>3627</v>
      </c>
      <c r="H338" s="24" t="s">
        <v>94</v>
      </c>
      <c r="I338" s="24" t="s">
        <v>95</v>
      </c>
      <c r="J338" s="27" t="s">
        <v>1</v>
      </c>
      <c r="K338" s="28">
        <v>35.86</v>
      </c>
      <c r="L338" s="28">
        <v>0</v>
      </c>
    </row>
    <row r="339" spans="1:12" x14ac:dyDescent="0.25">
      <c r="A339" s="24" t="s">
        <v>3305</v>
      </c>
      <c r="B339" s="26">
        <v>2015</v>
      </c>
      <c r="C339" s="24">
        <v>7</v>
      </c>
      <c r="D339" s="24" t="s">
        <v>344</v>
      </c>
      <c r="E339" s="26">
        <v>271</v>
      </c>
      <c r="F339" s="26">
        <v>321</v>
      </c>
      <c r="G339" s="26" t="s">
        <v>3628</v>
      </c>
      <c r="H339" s="24" t="s">
        <v>345</v>
      </c>
      <c r="I339" s="24" t="s">
        <v>346</v>
      </c>
      <c r="J339" s="27" t="s">
        <v>1</v>
      </c>
      <c r="K339" s="28">
        <v>120.57</v>
      </c>
      <c r="L339" s="28">
        <v>0</v>
      </c>
    </row>
    <row r="340" spans="1:12" x14ac:dyDescent="0.25">
      <c r="A340" s="24" t="s">
        <v>3305</v>
      </c>
      <c r="B340" s="26">
        <v>2015</v>
      </c>
      <c r="C340" s="24">
        <v>7</v>
      </c>
      <c r="D340" s="24" t="s">
        <v>15125</v>
      </c>
      <c r="E340" s="26">
        <v>270</v>
      </c>
      <c r="F340" s="26">
        <v>322</v>
      </c>
      <c r="G340" s="26" t="s">
        <v>3629</v>
      </c>
      <c r="H340" s="24" t="s">
        <v>112</v>
      </c>
      <c r="I340" s="24" t="s">
        <v>113</v>
      </c>
      <c r="J340" s="27" t="s">
        <v>1</v>
      </c>
      <c r="K340" s="28">
        <v>8.8249999999999993</v>
      </c>
      <c r="L340" s="28">
        <v>0</v>
      </c>
    </row>
    <row r="341" spans="1:12" x14ac:dyDescent="0.25">
      <c r="A341" s="24" t="s">
        <v>3305</v>
      </c>
      <c r="B341" s="26">
        <v>2015</v>
      </c>
      <c r="C341" s="24">
        <v>7</v>
      </c>
      <c r="D341" s="24" t="s">
        <v>15125</v>
      </c>
      <c r="E341" s="26">
        <v>270</v>
      </c>
      <c r="F341" s="26">
        <v>323</v>
      </c>
      <c r="G341" s="26" t="s">
        <v>3630</v>
      </c>
      <c r="H341" s="24" t="s">
        <v>69</v>
      </c>
      <c r="I341" s="24" t="s">
        <v>70</v>
      </c>
      <c r="J341" s="27" t="s">
        <v>1</v>
      </c>
      <c r="K341" s="28">
        <v>38.86</v>
      </c>
      <c r="L341" s="28">
        <v>0</v>
      </c>
    </row>
    <row r="342" spans="1:12" x14ac:dyDescent="0.25">
      <c r="A342" s="24" t="s">
        <v>3305</v>
      </c>
      <c r="B342" s="26">
        <v>2015</v>
      </c>
      <c r="C342" s="24">
        <v>7</v>
      </c>
      <c r="D342" s="24" t="s">
        <v>15125</v>
      </c>
      <c r="E342" s="26">
        <v>271</v>
      </c>
      <c r="F342" s="26">
        <v>324</v>
      </c>
      <c r="G342" s="26" t="s">
        <v>3631</v>
      </c>
      <c r="H342" s="24" t="s">
        <v>90</v>
      </c>
      <c r="I342" s="24" t="s">
        <v>91</v>
      </c>
      <c r="J342" s="27" t="s">
        <v>1</v>
      </c>
      <c r="K342" s="28">
        <v>8.8249999999999993</v>
      </c>
      <c r="L342" s="28">
        <v>0</v>
      </c>
    </row>
    <row r="343" spans="1:12" x14ac:dyDescent="0.25">
      <c r="A343" s="24" t="s">
        <v>3305</v>
      </c>
      <c r="B343" s="26">
        <v>2015</v>
      </c>
      <c r="C343" s="24">
        <v>7</v>
      </c>
      <c r="D343" s="24" t="s">
        <v>15125</v>
      </c>
      <c r="E343" s="26">
        <v>271</v>
      </c>
      <c r="F343" s="26">
        <v>325</v>
      </c>
      <c r="G343" s="26" t="s">
        <v>3632</v>
      </c>
      <c r="H343" s="24" t="s">
        <v>194</v>
      </c>
      <c r="I343" s="24" t="s">
        <v>195</v>
      </c>
      <c r="J343" s="27" t="s">
        <v>1</v>
      </c>
      <c r="K343" s="28">
        <v>8.8249999999999993</v>
      </c>
      <c r="L343" s="28">
        <v>0</v>
      </c>
    </row>
    <row r="344" spans="1:12" x14ac:dyDescent="0.25">
      <c r="A344" s="24" t="s">
        <v>3305</v>
      </c>
      <c r="B344" s="26">
        <v>2015</v>
      </c>
      <c r="C344" s="24">
        <v>7</v>
      </c>
      <c r="D344" s="24" t="s">
        <v>15125</v>
      </c>
      <c r="E344" s="26">
        <v>271</v>
      </c>
      <c r="F344" s="26">
        <v>326</v>
      </c>
      <c r="G344" s="26" t="s">
        <v>3633</v>
      </c>
      <c r="H344" s="24" t="s">
        <v>69</v>
      </c>
      <c r="I344" s="24" t="s">
        <v>70</v>
      </c>
      <c r="J344" s="27" t="s">
        <v>1</v>
      </c>
      <c r="K344" s="28">
        <v>11.32</v>
      </c>
      <c r="L344" s="28">
        <v>0</v>
      </c>
    </row>
    <row r="345" spans="1:12" x14ac:dyDescent="0.25">
      <c r="A345" s="24" t="s">
        <v>3305</v>
      </c>
      <c r="B345" s="26">
        <v>2015</v>
      </c>
      <c r="C345" s="24">
        <v>7</v>
      </c>
      <c r="D345" s="24" t="s">
        <v>15126</v>
      </c>
      <c r="E345" s="26">
        <v>270</v>
      </c>
      <c r="F345" s="26">
        <v>327</v>
      </c>
      <c r="G345" s="26" t="s">
        <v>3634</v>
      </c>
      <c r="H345" s="24" t="s">
        <v>186</v>
      </c>
      <c r="I345" s="24" t="s">
        <v>187</v>
      </c>
      <c r="J345" s="27" t="s">
        <v>1</v>
      </c>
      <c r="K345" s="28">
        <v>24.18</v>
      </c>
      <c r="L345" s="28">
        <v>0</v>
      </c>
    </row>
    <row r="346" spans="1:12" x14ac:dyDescent="0.25">
      <c r="A346" s="24" t="s">
        <v>3305</v>
      </c>
      <c r="B346" s="26">
        <v>2015</v>
      </c>
      <c r="C346" s="24">
        <v>7</v>
      </c>
      <c r="D346" s="24" t="s">
        <v>15126</v>
      </c>
      <c r="E346" s="26">
        <v>270</v>
      </c>
      <c r="F346" s="26">
        <v>328</v>
      </c>
      <c r="G346" s="26" t="s">
        <v>3635</v>
      </c>
      <c r="H346" s="24" t="s">
        <v>347</v>
      </c>
      <c r="I346" s="24" t="s">
        <v>348</v>
      </c>
      <c r="J346" s="27" t="s">
        <v>1</v>
      </c>
      <c r="K346" s="28">
        <v>22.38</v>
      </c>
      <c r="L346" s="28">
        <v>0</v>
      </c>
    </row>
    <row r="347" spans="1:12" x14ac:dyDescent="0.25">
      <c r="A347" s="24" t="s">
        <v>3305</v>
      </c>
      <c r="B347" s="26">
        <v>2015</v>
      </c>
      <c r="C347" s="24">
        <v>7</v>
      </c>
      <c r="D347" s="24" t="s">
        <v>15127</v>
      </c>
      <c r="E347" s="26">
        <v>270</v>
      </c>
      <c r="F347" s="26">
        <v>329</v>
      </c>
      <c r="G347" s="26" t="s">
        <v>3636</v>
      </c>
      <c r="H347" s="24" t="s">
        <v>249</v>
      </c>
      <c r="I347" s="24" t="s">
        <v>250</v>
      </c>
      <c r="J347" s="27" t="s">
        <v>1</v>
      </c>
      <c r="K347" s="28">
        <v>35.380000000000003</v>
      </c>
      <c r="L347" s="28">
        <v>0</v>
      </c>
    </row>
    <row r="348" spans="1:12" x14ac:dyDescent="0.25">
      <c r="A348" s="24" t="s">
        <v>3305</v>
      </c>
      <c r="B348" s="26">
        <v>2015</v>
      </c>
      <c r="C348" s="24">
        <v>7</v>
      </c>
      <c r="D348" s="24" t="s">
        <v>15127</v>
      </c>
      <c r="E348" s="26">
        <v>271</v>
      </c>
      <c r="F348" s="26">
        <v>330</v>
      </c>
      <c r="G348" s="26" t="s">
        <v>3637</v>
      </c>
      <c r="H348" s="24" t="s">
        <v>112</v>
      </c>
      <c r="I348" s="24" t="s">
        <v>113</v>
      </c>
      <c r="J348" s="27" t="s">
        <v>1</v>
      </c>
      <c r="K348" s="28">
        <v>48.15</v>
      </c>
      <c r="L348" s="28">
        <v>0</v>
      </c>
    </row>
    <row r="349" spans="1:12" x14ac:dyDescent="0.25">
      <c r="A349" s="24" t="s">
        <v>3305</v>
      </c>
      <c r="B349" s="26">
        <v>2015</v>
      </c>
      <c r="C349" s="24">
        <v>7</v>
      </c>
      <c r="D349" s="24" t="s">
        <v>15127</v>
      </c>
      <c r="E349" s="26">
        <v>271</v>
      </c>
      <c r="F349" s="26">
        <v>331</v>
      </c>
      <c r="G349" s="26" t="s">
        <v>3638</v>
      </c>
      <c r="H349" s="24" t="s">
        <v>349</v>
      </c>
      <c r="I349" s="24" t="s">
        <v>350</v>
      </c>
      <c r="J349" s="27" t="s">
        <v>1</v>
      </c>
      <c r="K349" s="28">
        <v>38.22</v>
      </c>
      <c r="L349" s="28">
        <v>0</v>
      </c>
    </row>
    <row r="350" spans="1:12" x14ac:dyDescent="0.25">
      <c r="A350" s="24" t="s">
        <v>3305</v>
      </c>
      <c r="B350" s="26">
        <v>2015</v>
      </c>
      <c r="C350" s="24">
        <v>7</v>
      </c>
      <c r="D350" s="24" t="s">
        <v>15127</v>
      </c>
      <c r="E350" s="26">
        <v>271</v>
      </c>
      <c r="F350" s="26">
        <v>332</v>
      </c>
      <c r="G350" s="26" t="s">
        <v>3639</v>
      </c>
      <c r="H350" s="24" t="s">
        <v>218</v>
      </c>
      <c r="I350" s="24" t="s">
        <v>219</v>
      </c>
      <c r="J350" s="27" t="s">
        <v>1</v>
      </c>
      <c r="K350" s="28">
        <v>38.22</v>
      </c>
      <c r="L350" s="28">
        <v>0</v>
      </c>
    </row>
    <row r="351" spans="1:12" x14ac:dyDescent="0.25">
      <c r="A351" s="24" t="s">
        <v>3305</v>
      </c>
      <c r="B351" s="26">
        <v>2015</v>
      </c>
      <c r="C351" s="24">
        <v>7</v>
      </c>
      <c r="D351" s="24" t="s">
        <v>15127</v>
      </c>
      <c r="E351" s="26">
        <v>271</v>
      </c>
      <c r="F351" s="26">
        <v>333</v>
      </c>
      <c r="G351" s="26" t="s">
        <v>3640</v>
      </c>
      <c r="H351" s="24" t="s">
        <v>351</v>
      </c>
      <c r="I351" s="24" t="s">
        <v>352</v>
      </c>
      <c r="J351" s="27" t="s">
        <v>1</v>
      </c>
      <c r="K351" s="28">
        <v>38.22</v>
      </c>
      <c r="L351" s="28">
        <v>0</v>
      </c>
    </row>
    <row r="352" spans="1:12" x14ac:dyDescent="0.25">
      <c r="A352" s="24" t="s">
        <v>3305</v>
      </c>
      <c r="B352" s="26">
        <v>2015</v>
      </c>
      <c r="C352" s="24">
        <v>7</v>
      </c>
      <c r="D352" s="24" t="s">
        <v>15127</v>
      </c>
      <c r="E352" s="26">
        <v>271</v>
      </c>
      <c r="F352" s="26">
        <v>334</v>
      </c>
      <c r="G352" s="26" t="s">
        <v>3641</v>
      </c>
      <c r="H352" s="24" t="s">
        <v>353</v>
      </c>
      <c r="I352" s="24" t="s">
        <v>354</v>
      </c>
      <c r="J352" s="27" t="s">
        <v>1</v>
      </c>
      <c r="K352" s="28">
        <v>70.44</v>
      </c>
      <c r="L352" s="28">
        <v>0</v>
      </c>
    </row>
    <row r="353" spans="1:12" x14ac:dyDescent="0.25">
      <c r="A353" s="24" t="s">
        <v>3305</v>
      </c>
      <c r="B353" s="26">
        <v>2015</v>
      </c>
      <c r="C353" s="24">
        <v>7</v>
      </c>
      <c r="D353" s="24" t="s">
        <v>15128</v>
      </c>
      <c r="E353" s="26">
        <v>271</v>
      </c>
      <c r="F353" s="26">
        <v>335</v>
      </c>
      <c r="G353" s="26" t="s">
        <v>3642</v>
      </c>
      <c r="H353" s="24" t="s">
        <v>356</v>
      </c>
      <c r="I353" s="24" t="s">
        <v>357</v>
      </c>
      <c r="J353" s="27" t="s">
        <v>1</v>
      </c>
      <c r="K353" s="28">
        <v>8.8249999999999993</v>
      </c>
      <c r="L353" s="28">
        <v>0</v>
      </c>
    </row>
    <row r="354" spans="1:12" x14ac:dyDescent="0.25">
      <c r="A354" s="24" t="s">
        <v>3305</v>
      </c>
      <c r="B354" s="26">
        <v>2015</v>
      </c>
      <c r="C354" s="24">
        <v>9</v>
      </c>
      <c r="D354" s="24" t="s">
        <v>15129</v>
      </c>
      <c r="E354" s="26">
        <v>165</v>
      </c>
      <c r="F354" s="26">
        <v>336</v>
      </c>
      <c r="G354" s="26" t="s">
        <v>3643</v>
      </c>
      <c r="H354" s="24" t="s">
        <v>218</v>
      </c>
      <c r="I354" s="24" t="s">
        <v>219</v>
      </c>
      <c r="J354" s="27" t="s">
        <v>1</v>
      </c>
      <c r="K354" s="28">
        <v>26.25</v>
      </c>
      <c r="L354" s="28">
        <v>0</v>
      </c>
    </row>
    <row r="355" spans="1:12" x14ac:dyDescent="0.25">
      <c r="A355" s="24" t="s">
        <v>3305</v>
      </c>
      <c r="B355" s="26">
        <v>2015</v>
      </c>
      <c r="C355" s="24">
        <v>9</v>
      </c>
      <c r="D355" s="24" t="s">
        <v>15129</v>
      </c>
      <c r="E355" s="26">
        <v>165</v>
      </c>
      <c r="F355" s="26">
        <v>337</v>
      </c>
      <c r="G355" s="26" t="s">
        <v>3644</v>
      </c>
      <c r="H355" s="24" t="s">
        <v>349</v>
      </c>
      <c r="I355" s="24" t="s">
        <v>350</v>
      </c>
      <c r="J355" s="27" t="s">
        <v>1</v>
      </c>
      <c r="K355" s="28">
        <v>8.82</v>
      </c>
      <c r="L355" s="28">
        <v>0</v>
      </c>
    </row>
    <row r="356" spans="1:12" x14ac:dyDescent="0.25">
      <c r="A356" s="24" t="s">
        <v>3305</v>
      </c>
      <c r="B356" s="26">
        <v>2015</v>
      </c>
      <c r="C356" s="24">
        <v>9</v>
      </c>
      <c r="D356" s="24" t="s">
        <v>15129</v>
      </c>
      <c r="E356" s="26">
        <v>168</v>
      </c>
      <c r="F356" s="26">
        <v>338</v>
      </c>
      <c r="G356" s="26" t="s">
        <v>3645</v>
      </c>
      <c r="H356" s="24" t="s">
        <v>112</v>
      </c>
      <c r="I356" s="24" t="s">
        <v>113</v>
      </c>
      <c r="J356" s="27" t="s">
        <v>1</v>
      </c>
      <c r="K356" s="28">
        <v>52.19</v>
      </c>
      <c r="L356" s="28">
        <v>0</v>
      </c>
    </row>
    <row r="357" spans="1:12" x14ac:dyDescent="0.25">
      <c r="A357" s="24" t="s">
        <v>3305</v>
      </c>
      <c r="B357" s="26">
        <v>2015</v>
      </c>
      <c r="C357" s="24">
        <v>9</v>
      </c>
      <c r="D357" s="24" t="s">
        <v>15129</v>
      </c>
      <c r="E357" s="26">
        <v>168</v>
      </c>
      <c r="F357" s="26">
        <v>339</v>
      </c>
      <c r="G357" s="26" t="s">
        <v>3646</v>
      </c>
      <c r="H357" s="24" t="s">
        <v>358</v>
      </c>
      <c r="I357" s="24" t="s">
        <v>359</v>
      </c>
      <c r="J357" s="27" t="s">
        <v>1</v>
      </c>
      <c r="K357" s="28">
        <v>17.64</v>
      </c>
      <c r="L357" s="28">
        <v>0</v>
      </c>
    </row>
    <row r="358" spans="1:12" x14ac:dyDescent="0.25">
      <c r="A358" s="24" t="s">
        <v>3305</v>
      </c>
      <c r="B358" s="26">
        <v>2015</v>
      </c>
      <c r="C358" s="24">
        <v>9</v>
      </c>
      <c r="D358" s="24" t="s">
        <v>15129</v>
      </c>
      <c r="E358" s="26">
        <v>169</v>
      </c>
      <c r="F358" s="26">
        <v>340</v>
      </c>
      <c r="G358" s="26" t="s">
        <v>3647</v>
      </c>
      <c r="H358" s="24" t="s">
        <v>90</v>
      </c>
      <c r="I358" s="24" t="s">
        <v>91</v>
      </c>
      <c r="J358" s="27" t="s">
        <v>1</v>
      </c>
      <c r="K358" s="28">
        <v>6.61</v>
      </c>
      <c r="L358" s="28">
        <v>0</v>
      </c>
    </row>
    <row r="359" spans="1:12" x14ac:dyDescent="0.25">
      <c r="A359" s="24" t="s">
        <v>3305</v>
      </c>
      <c r="B359" s="26">
        <v>2015</v>
      </c>
      <c r="C359" s="24">
        <v>9</v>
      </c>
      <c r="D359" s="24" t="s">
        <v>15129</v>
      </c>
      <c r="E359" s="26">
        <v>199</v>
      </c>
      <c r="F359" s="26">
        <v>341</v>
      </c>
      <c r="G359" s="26" t="s">
        <v>3648</v>
      </c>
      <c r="H359" s="24" t="s">
        <v>360</v>
      </c>
      <c r="I359" s="24" t="s">
        <v>361</v>
      </c>
      <c r="J359" s="27" t="s">
        <v>1</v>
      </c>
      <c r="K359" s="28">
        <v>28.67</v>
      </c>
      <c r="L359" s="28">
        <v>13.23</v>
      </c>
    </row>
    <row r="360" spans="1:12" x14ac:dyDescent="0.25">
      <c r="A360" s="24" t="s">
        <v>3305</v>
      </c>
      <c r="B360" s="26">
        <v>2015</v>
      </c>
      <c r="C360" s="24">
        <v>9</v>
      </c>
      <c r="D360" s="24" t="s">
        <v>15129</v>
      </c>
      <c r="E360" s="26">
        <v>207</v>
      </c>
      <c r="F360" s="26">
        <v>342</v>
      </c>
      <c r="G360" s="26" t="s">
        <v>3649</v>
      </c>
      <c r="H360" s="24" t="s">
        <v>349</v>
      </c>
      <c r="I360" s="24" t="s">
        <v>350</v>
      </c>
      <c r="J360" s="27" t="s">
        <v>1</v>
      </c>
      <c r="K360" s="28">
        <v>8.82</v>
      </c>
      <c r="L360" s="28">
        <v>0</v>
      </c>
    </row>
    <row r="361" spans="1:12" x14ac:dyDescent="0.25">
      <c r="A361" s="24" t="s">
        <v>3305</v>
      </c>
      <c r="B361" s="26">
        <v>2015</v>
      </c>
      <c r="C361" s="24">
        <v>9</v>
      </c>
      <c r="D361" s="24" t="s">
        <v>15129</v>
      </c>
      <c r="E361" s="26">
        <v>207</v>
      </c>
      <c r="F361" s="26">
        <v>343</v>
      </c>
      <c r="G361" s="26" t="s">
        <v>3650</v>
      </c>
      <c r="H361" s="24" t="s">
        <v>232</v>
      </c>
      <c r="I361" s="24" t="s">
        <v>233</v>
      </c>
      <c r="J361" s="27" t="s">
        <v>1</v>
      </c>
      <c r="K361" s="28">
        <v>4.41</v>
      </c>
      <c r="L361" s="28">
        <v>0</v>
      </c>
    </row>
    <row r="362" spans="1:12" x14ac:dyDescent="0.25">
      <c r="A362" s="24" t="s">
        <v>3305</v>
      </c>
      <c r="B362" s="26">
        <v>2015</v>
      </c>
      <c r="C362" s="24">
        <v>9</v>
      </c>
      <c r="D362" s="24" t="s">
        <v>15129</v>
      </c>
      <c r="E362" s="26">
        <v>207</v>
      </c>
      <c r="F362" s="26">
        <v>344</v>
      </c>
      <c r="G362" s="26" t="s">
        <v>3651</v>
      </c>
      <c r="H362" s="24" t="s">
        <v>114</v>
      </c>
      <c r="I362" s="24" t="s">
        <v>115</v>
      </c>
      <c r="J362" s="27" t="s">
        <v>1</v>
      </c>
      <c r="K362" s="28">
        <v>38.22</v>
      </c>
      <c r="L362" s="28">
        <v>0</v>
      </c>
    </row>
    <row r="363" spans="1:12" x14ac:dyDescent="0.25">
      <c r="A363" s="24" t="s">
        <v>3305</v>
      </c>
      <c r="B363" s="26">
        <v>2015</v>
      </c>
      <c r="C363" s="24">
        <v>9</v>
      </c>
      <c r="D363" s="24" t="s">
        <v>15129</v>
      </c>
      <c r="E363" s="26">
        <v>207</v>
      </c>
      <c r="F363" s="26">
        <v>345</v>
      </c>
      <c r="G363" s="26" t="s">
        <v>3652</v>
      </c>
      <c r="H363" s="24" t="s">
        <v>112</v>
      </c>
      <c r="I363" s="24" t="s">
        <v>113</v>
      </c>
      <c r="J363" s="27" t="s">
        <v>1</v>
      </c>
      <c r="K363" s="28">
        <v>4.41</v>
      </c>
      <c r="L363" s="28">
        <v>0</v>
      </c>
    </row>
    <row r="364" spans="1:12" x14ac:dyDescent="0.25">
      <c r="A364" s="24" t="s">
        <v>3305</v>
      </c>
      <c r="B364" s="26">
        <v>2015</v>
      </c>
      <c r="C364" s="24">
        <v>9</v>
      </c>
      <c r="D364" s="24" t="s">
        <v>15129</v>
      </c>
      <c r="E364" s="26">
        <v>212</v>
      </c>
      <c r="F364" s="26">
        <v>346</v>
      </c>
      <c r="G364" s="26" t="s">
        <v>3653</v>
      </c>
      <c r="H364" s="24" t="s">
        <v>362</v>
      </c>
      <c r="I364" s="24" t="s">
        <v>363</v>
      </c>
      <c r="J364" s="27" t="s">
        <v>1</v>
      </c>
      <c r="K364" s="28">
        <v>8.8249999999999993</v>
      </c>
      <c r="L364" s="28">
        <v>0</v>
      </c>
    </row>
    <row r="365" spans="1:12" x14ac:dyDescent="0.25">
      <c r="A365" s="24" t="s">
        <v>3305</v>
      </c>
      <c r="B365" s="26">
        <v>2015</v>
      </c>
      <c r="C365" s="24">
        <v>9</v>
      </c>
      <c r="D365" s="24" t="s">
        <v>15129</v>
      </c>
      <c r="E365" s="26">
        <v>214</v>
      </c>
      <c r="F365" s="26">
        <v>347</v>
      </c>
      <c r="G365" s="26" t="s">
        <v>3654</v>
      </c>
      <c r="H365" s="24" t="s">
        <v>218</v>
      </c>
      <c r="I365" s="24" t="s">
        <v>219</v>
      </c>
      <c r="J365" s="27" t="s">
        <v>1</v>
      </c>
      <c r="K365" s="28">
        <v>13.97</v>
      </c>
      <c r="L365" s="28">
        <v>0</v>
      </c>
    </row>
    <row r="366" spans="1:12" x14ac:dyDescent="0.25">
      <c r="A366" s="24" t="s">
        <v>3305</v>
      </c>
      <c r="B366" s="26">
        <v>2015</v>
      </c>
      <c r="C366" s="24">
        <v>9</v>
      </c>
      <c r="D366" s="24" t="s">
        <v>15129</v>
      </c>
      <c r="E366" s="26">
        <v>214</v>
      </c>
      <c r="F366" s="26">
        <v>348</v>
      </c>
      <c r="G366" s="26" t="s">
        <v>3655</v>
      </c>
      <c r="H366" s="24" t="s">
        <v>218</v>
      </c>
      <c r="I366" s="24" t="s">
        <v>219</v>
      </c>
      <c r="J366" s="27" t="s">
        <v>1</v>
      </c>
      <c r="K366" s="28">
        <v>13.97</v>
      </c>
      <c r="L366" s="28">
        <v>0</v>
      </c>
    </row>
    <row r="367" spans="1:12" x14ac:dyDescent="0.25">
      <c r="A367" s="24" t="s">
        <v>3305</v>
      </c>
      <c r="B367" s="26">
        <v>2015</v>
      </c>
      <c r="C367" s="24">
        <v>9</v>
      </c>
      <c r="D367" s="24" t="s">
        <v>15129</v>
      </c>
      <c r="E367" s="26">
        <v>216</v>
      </c>
      <c r="F367" s="26">
        <v>349</v>
      </c>
      <c r="G367" s="26" t="s">
        <v>3656</v>
      </c>
      <c r="H367" s="24" t="s">
        <v>364</v>
      </c>
      <c r="I367" s="24" t="s">
        <v>365</v>
      </c>
      <c r="J367" s="27" t="s">
        <v>1</v>
      </c>
      <c r="K367" s="28">
        <v>13.97</v>
      </c>
      <c r="L367" s="28">
        <v>0</v>
      </c>
    </row>
    <row r="368" spans="1:12" x14ac:dyDescent="0.25">
      <c r="A368" s="24" t="s">
        <v>3305</v>
      </c>
      <c r="B368" s="26">
        <v>2015</v>
      </c>
      <c r="C368" s="24">
        <v>9</v>
      </c>
      <c r="D368" s="24" t="s">
        <v>15129</v>
      </c>
      <c r="E368" s="26">
        <v>216</v>
      </c>
      <c r="F368" s="26">
        <v>350</v>
      </c>
      <c r="G368" s="26" t="s">
        <v>3657</v>
      </c>
      <c r="H368" s="24" t="s">
        <v>366</v>
      </c>
      <c r="I368" s="24" t="s">
        <v>367</v>
      </c>
      <c r="J368" s="27" t="s">
        <v>1</v>
      </c>
      <c r="K368" s="28">
        <v>13.97</v>
      </c>
      <c r="L368" s="28">
        <v>0</v>
      </c>
    </row>
    <row r="369" spans="1:12" x14ac:dyDescent="0.25">
      <c r="A369" s="24" t="s">
        <v>3305</v>
      </c>
      <c r="B369" s="26">
        <v>2015</v>
      </c>
      <c r="C369" s="24">
        <v>9</v>
      </c>
      <c r="D369" s="24" t="s">
        <v>15129</v>
      </c>
      <c r="E369" s="26">
        <v>216</v>
      </c>
      <c r="F369" s="26">
        <v>351</v>
      </c>
      <c r="G369" s="26" t="s">
        <v>3658</v>
      </c>
      <c r="H369" s="24" t="s">
        <v>368</v>
      </c>
      <c r="I369" s="24" t="s">
        <v>369</v>
      </c>
      <c r="J369" s="27" t="s">
        <v>1</v>
      </c>
      <c r="K369" s="28">
        <v>19.850000000000001</v>
      </c>
      <c r="L369" s="28">
        <v>0</v>
      </c>
    </row>
    <row r="370" spans="1:12" x14ac:dyDescent="0.25">
      <c r="A370" s="24" t="s">
        <v>3305</v>
      </c>
      <c r="B370" s="26">
        <v>2015</v>
      </c>
      <c r="C370" s="24">
        <v>9</v>
      </c>
      <c r="D370" s="24" t="s">
        <v>15129</v>
      </c>
      <c r="E370" s="26">
        <v>217</v>
      </c>
      <c r="F370" s="26">
        <v>352</v>
      </c>
      <c r="G370" s="26" t="s">
        <v>3659</v>
      </c>
      <c r="H370" s="24" t="s">
        <v>286</v>
      </c>
      <c r="I370" s="24" t="s">
        <v>287</v>
      </c>
      <c r="J370" s="27" t="s">
        <v>1</v>
      </c>
      <c r="K370" s="28">
        <v>13.97</v>
      </c>
      <c r="L370" s="28">
        <v>0</v>
      </c>
    </row>
    <row r="371" spans="1:12" x14ac:dyDescent="0.25">
      <c r="A371" s="24" t="s">
        <v>3305</v>
      </c>
      <c r="B371" s="26">
        <v>2015</v>
      </c>
      <c r="C371" s="24">
        <v>9</v>
      </c>
      <c r="D371" s="24" t="s">
        <v>15129</v>
      </c>
      <c r="E371" s="26">
        <v>217</v>
      </c>
      <c r="F371" s="26">
        <v>353</v>
      </c>
      <c r="G371" s="26" t="s">
        <v>3660</v>
      </c>
      <c r="H371" s="24" t="s">
        <v>114</v>
      </c>
      <c r="I371" s="24" t="s">
        <v>115</v>
      </c>
      <c r="J371" s="27" t="s">
        <v>1</v>
      </c>
      <c r="K371" s="28">
        <v>19.850000000000001</v>
      </c>
      <c r="L371" s="28">
        <v>0</v>
      </c>
    </row>
    <row r="372" spans="1:12" x14ac:dyDescent="0.25">
      <c r="A372" s="24" t="s">
        <v>3305</v>
      </c>
      <c r="B372" s="26">
        <v>2015</v>
      </c>
      <c r="C372" s="24">
        <v>9</v>
      </c>
      <c r="D372" s="24" t="s">
        <v>15129</v>
      </c>
      <c r="E372" s="26">
        <v>217</v>
      </c>
      <c r="F372" s="26">
        <v>354</v>
      </c>
      <c r="G372" s="26" t="s">
        <v>3661</v>
      </c>
      <c r="H372" s="24" t="s">
        <v>349</v>
      </c>
      <c r="I372" s="24" t="s">
        <v>350</v>
      </c>
      <c r="J372" s="27" t="s">
        <v>1</v>
      </c>
      <c r="K372" s="28">
        <v>19.850000000000001</v>
      </c>
      <c r="L372" s="28">
        <v>0</v>
      </c>
    </row>
    <row r="373" spans="1:12" x14ac:dyDescent="0.25">
      <c r="A373" s="24" t="s">
        <v>3305</v>
      </c>
      <c r="B373" s="26">
        <v>2015</v>
      </c>
      <c r="C373" s="24">
        <v>9</v>
      </c>
      <c r="D373" s="24" t="s">
        <v>15129</v>
      </c>
      <c r="E373" s="26">
        <v>217</v>
      </c>
      <c r="F373" s="26">
        <v>355</v>
      </c>
      <c r="G373" s="26" t="s">
        <v>3662</v>
      </c>
      <c r="H373" s="24" t="s">
        <v>370</v>
      </c>
      <c r="I373" s="24" t="s">
        <v>371</v>
      </c>
      <c r="J373" s="27" t="s">
        <v>1</v>
      </c>
      <c r="K373" s="28">
        <v>13.97</v>
      </c>
      <c r="L373" s="28">
        <v>0</v>
      </c>
    </row>
    <row r="374" spans="1:12" x14ac:dyDescent="0.25">
      <c r="A374" s="24" t="s">
        <v>3305</v>
      </c>
      <c r="B374" s="26">
        <v>2015</v>
      </c>
      <c r="C374" s="24">
        <v>9</v>
      </c>
      <c r="D374" s="24" t="s">
        <v>15129</v>
      </c>
      <c r="E374" s="26">
        <v>219</v>
      </c>
      <c r="F374" s="26">
        <v>356</v>
      </c>
      <c r="G374" s="26" t="s">
        <v>3663</v>
      </c>
      <c r="H374" s="24" t="s">
        <v>90</v>
      </c>
      <c r="I374" s="24" t="s">
        <v>91</v>
      </c>
      <c r="J374" s="27" t="s">
        <v>1</v>
      </c>
      <c r="K374" s="28">
        <v>70.27</v>
      </c>
      <c r="L374" s="28">
        <v>50.717599999999997</v>
      </c>
    </row>
    <row r="375" spans="1:12" x14ac:dyDescent="0.25">
      <c r="A375" s="24" t="s">
        <v>3305</v>
      </c>
      <c r="B375" s="26">
        <v>2015</v>
      </c>
      <c r="C375" s="24">
        <v>9</v>
      </c>
      <c r="D375" s="24" t="s">
        <v>15129</v>
      </c>
      <c r="E375" s="26">
        <v>219</v>
      </c>
      <c r="F375" s="26">
        <v>357</v>
      </c>
      <c r="G375" s="26" t="s">
        <v>3664</v>
      </c>
      <c r="H375" s="24" t="s">
        <v>90</v>
      </c>
      <c r="I375" s="24" t="s">
        <v>91</v>
      </c>
      <c r="J375" s="27" t="s">
        <v>1</v>
      </c>
      <c r="K375" s="28">
        <v>38.82</v>
      </c>
      <c r="L375" s="28">
        <v>25.48</v>
      </c>
    </row>
    <row r="376" spans="1:12" x14ac:dyDescent="0.25">
      <c r="A376" s="24" t="s">
        <v>3305</v>
      </c>
      <c r="B376" s="26">
        <v>2015</v>
      </c>
      <c r="C376" s="24">
        <v>9</v>
      </c>
      <c r="D376" s="24" t="s">
        <v>15129</v>
      </c>
      <c r="E376" s="26">
        <v>228</v>
      </c>
      <c r="F376" s="26">
        <v>358</v>
      </c>
      <c r="G376" s="26" t="s">
        <v>3665</v>
      </c>
      <c r="H376" s="24" t="s">
        <v>372</v>
      </c>
      <c r="I376" s="24" t="s">
        <v>373</v>
      </c>
      <c r="J376" s="27" t="s">
        <v>1</v>
      </c>
      <c r="K376" s="28">
        <v>4.415</v>
      </c>
      <c r="L376" s="28">
        <v>4.41</v>
      </c>
    </row>
    <row r="377" spans="1:12" x14ac:dyDescent="0.25">
      <c r="A377" s="24" t="s">
        <v>3305</v>
      </c>
      <c r="B377" s="26">
        <v>2015</v>
      </c>
      <c r="C377" s="24">
        <v>9</v>
      </c>
      <c r="D377" s="24" t="s">
        <v>15129</v>
      </c>
      <c r="E377" s="26">
        <v>229</v>
      </c>
      <c r="F377" s="26">
        <v>359</v>
      </c>
      <c r="G377" s="26" t="s">
        <v>3666</v>
      </c>
      <c r="H377" s="24" t="s">
        <v>218</v>
      </c>
      <c r="I377" s="24" t="s">
        <v>219</v>
      </c>
      <c r="J377" s="27" t="s">
        <v>1</v>
      </c>
      <c r="K377" s="28">
        <v>19.844999999999999</v>
      </c>
      <c r="L377" s="28">
        <v>0</v>
      </c>
    </row>
    <row r="378" spans="1:12" x14ac:dyDescent="0.25">
      <c r="A378" s="24" t="s">
        <v>3305</v>
      </c>
      <c r="B378" s="26">
        <v>2015</v>
      </c>
      <c r="C378" s="24">
        <v>9</v>
      </c>
      <c r="D378" s="24" t="s">
        <v>15129</v>
      </c>
      <c r="E378" s="26">
        <v>229</v>
      </c>
      <c r="F378" s="26">
        <v>360</v>
      </c>
      <c r="G378" s="26" t="s">
        <v>3667</v>
      </c>
      <c r="H378" s="24" t="s">
        <v>374</v>
      </c>
      <c r="I378" s="24" t="s">
        <v>375</v>
      </c>
      <c r="J378" s="27" t="s">
        <v>1</v>
      </c>
      <c r="K378" s="28">
        <v>4.415</v>
      </c>
      <c r="L378" s="28">
        <v>0</v>
      </c>
    </row>
    <row r="379" spans="1:12" x14ac:dyDescent="0.25">
      <c r="A379" s="24" t="s">
        <v>3305</v>
      </c>
      <c r="B379" s="26">
        <v>2015</v>
      </c>
      <c r="C379" s="24">
        <v>9</v>
      </c>
      <c r="D379" s="24" t="s">
        <v>15129</v>
      </c>
      <c r="E379" s="26">
        <v>229</v>
      </c>
      <c r="F379" s="26">
        <v>361</v>
      </c>
      <c r="G379" s="26" t="s">
        <v>3668</v>
      </c>
      <c r="H379" s="24" t="s">
        <v>376</v>
      </c>
      <c r="I379" s="24" t="s">
        <v>377</v>
      </c>
      <c r="J379" s="27" t="s">
        <v>1</v>
      </c>
      <c r="K379" s="28">
        <v>4.415</v>
      </c>
      <c r="L379" s="28">
        <v>0</v>
      </c>
    </row>
    <row r="380" spans="1:12" x14ac:dyDescent="0.25">
      <c r="A380" s="24" t="s">
        <v>3305</v>
      </c>
      <c r="B380" s="26">
        <v>2015</v>
      </c>
      <c r="C380" s="24">
        <v>9</v>
      </c>
      <c r="D380" s="24" t="s">
        <v>15129</v>
      </c>
      <c r="E380" s="26">
        <v>229</v>
      </c>
      <c r="F380" s="26">
        <v>362</v>
      </c>
      <c r="G380" s="26" t="s">
        <v>3669</v>
      </c>
      <c r="H380" s="24" t="s">
        <v>200</v>
      </c>
      <c r="I380" s="24" t="s">
        <v>201</v>
      </c>
      <c r="J380" s="27" t="s">
        <v>1</v>
      </c>
      <c r="K380" s="28">
        <v>4.415</v>
      </c>
      <c r="L380" s="28">
        <v>0</v>
      </c>
    </row>
    <row r="381" spans="1:12" x14ac:dyDescent="0.25">
      <c r="A381" s="24" t="s">
        <v>3305</v>
      </c>
      <c r="B381" s="26">
        <v>2015</v>
      </c>
      <c r="C381" s="24">
        <v>9</v>
      </c>
      <c r="D381" s="24" t="s">
        <v>15129</v>
      </c>
      <c r="E381" s="26">
        <v>230</v>
      </c>
      <c r="F381" s="26">
        <v>363</v>
      </c>
      <c r="G381" s="26" t="s">
        <v>3670</v>
      </c>
      <c r="H381" s="24" t="s">
        <v>218</v>
      </c>
      <c r="I381" s="24" t="s">
        <v>219</v>
      </c>
      <c r="J381" s="27" t="s">
        <v>1</v>
      </c>
      <c r="K381" s="28">
        <v>6.62</v>
      </c>
      <c r="L381" s="28">
        <v>0</v>
      </c>
    </row>
    <row r="382" spans="1:12" x14ac:dyDescent="0.25">
      <c r="A382" s="24" t="s">
        <v>3305</v>
      </c>
      <c r="B382" s="26">
        <v>2015</v>
      </c>
      <c r="C382" s="24">
        <v>9</v>
      </c>
      <c r="D382" s="24" t="s">
        <v>15129</v>
      </c>
      <c r="E382" s="26">
        <v>231</v>
      </c>
      <c r="F382" s="26">
        <v>364</v>
      </c>
      <c r="G382" s="26" t="s">
        <v>3671</v>
      </c>
      <c r="H382" s="24" t="s">
        <v>378</v>
      </c>
      <c r="I382" s="24" t="s">
        <v>379</v>
      </c>
      <c r="J382" s="27" t="s">
        <v>1</v>
      </c>
      <c r="K382" s="28">
        <v>6.6150000000000002</v>
      </c>
      <c r="L382" s="28">
        <v>0</v>
      </c>
    </row>
    <row r="383" spans="1:12" x14ac:dyDescent="0.25">
      <c r="A383" s="24" t="s">
        <v>3305</v>
      </c>
      <c r="B383" s="26">
        <v>2015</v>
      </c>
      <c r="C383" s="24">
        <v>9</v>
      </c>
      <c r="D383" s="24" t="s">
        <v>15129</v>
      </c>
      <c r="E383" s="26">
        <v>231</v>
      </c>
      <c r="F383" s="26">
        <v>365</v>
      </c>
      <c r="G383" s="26" t="s">
        <v>3672</v>
      </c>
      <c r="H383" s="24" t="s">
        <v>232</v>
      </c>
      <c r="I383" s="24" t="s">
        <v>233</v>
      </c>
      <c r="J383" s="27" t="s">
        <v>1</v>
      </c>
      <c r="K383" s="28">
        <v>13.97</v>
      </c>
      <c r="L383" s="28">
        <v>0</v>
      </c>
    </row>
    <row r="384" spans="1:12" x14ac:dyDescent="0.25">
      <c r="A384" s="24" t="s">
        <v>3305</v>
      </c>
      <c r="B384" s="26">
        <v>2015</v>
      </c>
      <c r="C384" s="24">
        <v>9</v>
      </c>
      <c r="D384" s="24" t="s">
        <v>15129</v>
      </c>
      <c r="E384" s="26">
        <v>233</v>
      </c>
      <c r="F384" s="26">
        <v>366</v>
      </c>
      <c r="G384" s="26" t="s">
        <v>3673</v>
      </c>
      <c r="H384" s="24" t="s">
        <v>112</v>
      </c>
      <c r="I384" s="24" t="s">
        <v>113</v>
      </c>
      <c r="J384" s="27" t="s">
        <v>1</v>
      </c>
      <c r="K384" s="28">
        <v>7.36</v>
      </c>
      <c r="L384" s="28">
        <v>0</v>
      </c>
    </row>
    <row r="385" spans="1:12" x14ac:dyDescent="0.25">
      <c r="A385" s="24" t="s">
        <v>3305</v>
      </c>
      <c r="B385" s="26">
        <v>2015</v>
      </c>
      <c r="C385" s="24">
        <v>9</v>
      </c>
      <c r="D385" s="24" t="s">
        <v>15129</v>
      </c>
      <c r="E385" s="26">
        <v>233</v>
      </c>
      <c r="F385" s="26">
        <v>367</v>
      </c>
      <c r="G385" s="26" t="s">
        <v>3674</v>
      </c>
      <c r="H385" s="24" t="s">
        <v>114</v>
      </c>
      <c r="I385" s="24" t="s">
        <v>115</v>
      </c>
      <c r="J385" s="27" t="s">
        <v>1</v>
      </c>
      <c r="K385" s="28">
        <v>0.74</v>
      </c>
      <c r="L385" s="28">
        <v>0</v>
      </c>
    </row>
    <row r="386" spans="1:12" x14ac:dyDescent="0.25">
      <c r="A386" s="24" t="s">
        <v>3305</v>
      </c>
      <c r="B386" s="26">
        <v>2015</v>
      </c>
      <c r="C386" s="24">
        <v>9</v>
      </c>
      <c r="D386" s="24" t="s">
        <v>15129</v>
      </c>
      <c r="E386" s="26">
        <v>233</v>
      </c>
      <c r="F386" s="26">
        <v>368</v>
      </c>
      <c r="G386" s="26" t="s">
        <v>3675</v>
      </c>
      <c r="H386" s="24" t="s">
        <v>380</v>
      </c>
      <c r="I386" s="24" t="s">
        <v>381</v>
      </c>
      <c r="J386" s="27" t="s">
        <v>1</v>
      </c>
      <c r="K386" s="28">
        <v>0.74</v>
      </c>
      <c r="L386" s="28">
        <v>0</v>
      </c>
    </row>
    <row r="387" spans="1:12" x14ac:dyDescent="0.25">
      <c r="A387" s="24" t="s">
        <v>3305</v>
      </c>
      <c r="B387" s="26">
        <v>2015</v>
      </c>
      <c r="C387" s="24">
        <v>9</v>
      </c>
      <c r="D387" s="24" t="s">
        <v>15129</v>
      </c>
      <c r="E387" s="26">
        <v>233</v>
      </c>
      <c r="F387" s="26">
        <v>369</v>
      </c>
      <c r="G387" s="26" t="s">
        <v>3676</v>
      </c>
      <c r="H387" s="24" t="s">
        <v>372</v>
      </c>
      <c r="I387" s="24" t="s">
        <v>373</v>
      </c>
      <c r="J387" s="27" t="s">
        <v>1</v>
      </c>
      <c r="K387" s="28">
        <v>0.74</v>
      </c>
      <c r="L387" s="28">
        <v>0</v>
      </c>
    </row>
    <row r="388" spans="1:12" x14ac:dyDescent="0.25">
      <c r="A388" s="24" t="s">
        <v>3305</v>
      </c>
      <c r="B388" s="26">
        <v>2015</v>
      </c>
      <c r="C388" s="24">
        <v>9</v>
      </c>
      <c r="D388" s="24" t="s">
        <v>15129</v>
      </c>
      <c r="E388" s="26">
        <v>234</v>
      </c>
      <c r="F388" s="26">
        <v>370</v>
      </c>
      <c r="G388" s="26" t="s">
        <v>3677</v>
      </c>
      <c r="H388" s="24" t="s">
        <v>382</v>
      </c>
      <c r="I388" s="24" t="s">
        <v>383</v>
      </c>
      <c r="J388" s="27" t="s">
        <v>1</v>
      </c>
      <c r="K388" s="28">
        <v>196.89</v>
      </c>
      <c r="L388" s="28">
        <v>0</v>
      </c>
    </row>
    <row r="389" spans="1:12" x14ac:dyDescent="0.25">
      <c r="A389" s="24" t="s">
        <v>3305</v>
      </c>
      <c r="B389" s="26">
        <v>2015</v>
      </c>
      <c r="C389" s="24">
        <v>9</v>
      </c>
      <c r="D389" s="24" t="s">
        <v>15129</v>
      </c>
      <c r="E389" s="26">
        <v>234</v>
      </c>
      <c r="F389" s="26">
        <v>371</v>
      </c>
      <c r="G389" s="26" t="s">
        <v>3678</v>
      </c>
      <c r="H389" s="24" t="s">
        <v>384</v>
      </c>
      <c r="I389" s="24" t="s">
        <v>385</v>
      </c>
      <c r="J389" s="27" t="s">
        <v>1</v>
      </c>
      <c r="K389" s="28">
        <v>5.15</v>
      </c>
      <c r="L389" s="28">
        <v>0</v>
      </c>
    </row>
    <row r="390" spans="1:12" x14ac:dyDescent="0.25">
      <c r="A390" s="24" t="s">
        <v>3305</v>
      </c>
      <c r="B390" s="26">
        <v>2015</v>
      </c>
      <c r="C390" s="24">
        <v>9</v>
      </c>
      <c r="D390" s="24" t="s">
        <v>15129</v>
      </c>
      <c r="E390" s="26">
        <v>242</v>
      </c>
      <c r="F390" s="26">
        <v>372</v>
      </c>
      <c r="G390" s="26" t="s">
        <v>3679</v>
      </c>
      <c r="H390" s="24" t="s">
        <v>386</v>
      </c>
      <c r="I390" s="24" t="s">
        <v>387</v>
      </c>
      <c r="J390" s="27" t="s">
        <v>1</v>
      </c>
      <c r="K390" s="28">
        <v>4.415</v>
      </c>
      <c r="L390" s="28">
        <v>0</v>
      </c>
    </row>
    <row r="391" spans="1:12" x14ac:dyDescent="0.25">
      <c r="A391" s="24" t="s">
        <v>3305</v>
      </c>
      <c r="B391" s="26">
        <v>2015</v>
      </c>
      <c r="C391" s="24">
        <v>9</v>
      </c>
      <c r="D391" s="24" t="s">
        <v>15129</v>
      </c>
      <c r="E391" s="26">
        <v>242</v>
      </c>
      <c r="F391" s="26">
        <v>373</v>
      </c>
      <c r="G391" s="26" t="s">
        <v>3680</v>
      </c>
      <c r="H391" s="24" t="s">
        <v>388</v>
      </c>
      <c r="I391" s="24" t="s">
        <v>389</v>
      </c>
      <c r="J391" s="27" t="s">
        <v>1</v>
      </c>
      <c r="K391" s="28">
        <v>24.254999999999999</v>
      </c>
      <c r="L391" s="28">
        <v>0</v>
      </c>
    </row>
    <row r="392" spans="1:12" x14ac:dyDescent="0.25">
      <c r="A392" s="24" t="s">
        <v>3305</v>
      </c>
      <c r="B392" s="26">
        <v>2015</v>
      </c>
      <c r="C392" s="24">
        <v>9</v>
      </c>
      <c r="D392" s="24" t="s">
        <v>15129</v>
      </c>
      <c r="E392" s="26">
        <v>242</v>
      </c>
      <c r="F392" s="26">
        <v>374</v>
      </c>
      <c r="G392" s="26" t="s">
        <v>3681</v>
      </c>
      <c r="H392" s="24" t="s">
        <v>360</v>
      </c>
      <c r="I392" s="24" t="s">
        <v>361</v>
      </c>
      <c r="J392" s="27" t="s">
        <v>1</v>
      </c>
      <c r="K392" s="28">
        <v>4.415</v>
      </c>
      <c r="L392" s="28">
        <v>0</v>
      </c>
    </row>
    <row r="393" spans="1:12" x14ac:dyDescent="0.25">
      <c r="A393" s="24" t="s">
        <v>3305</v>
      </c>
      <c r="B393" s="26">
        <v>2015</v>
      </c>
      <c r="C393" s="24">
        <v>9</v>
      </c>
      <c r="D393" s="24" t="s">
        <v>15129</v>
      </c>
      <c r="E393" s="26">
        <v>243</v>
      </c>
      <c r="F393" s="26">
        <v>375</v>
      </c>
      <c r="G393" s="26" t="s">
        <v>3682</v>
      </c>
      <c r="H393" s="24" t="s">
        <v>378</v>
      </c>
      <c r="I393" s="24" t="s">
        <v>379</v>
      </c>
      <c r="J393" s="27" t="s">
        <v>1</v>
      </c>
      <c r="K393" s="28">
        <v>4.415</v>
      </c>
      <c r="L393" s="28">
        <v>4.41</v>
      </c>
    </row>
    <row r="394" spans="1:12" x14ac:dyDescent="0.25">
      <c r="A394" s="24" t="s">
        <v>3305</v>
      </c>
      <c r="B394" s="26">
        <v>2015</v>
      </c>
      <c r="C394" s="24">
        <v>9</v>
      </c>
      <c r="D394" s="24" t="s">
        <v>15129</v>
      </c>
      <c r="E394" s="26">
        <v>243</v>
      </c>
      <c r="F394" s="26">
        <v>376</v>
      </c>
      <c r="G394" s="26" t="s">
        <v>3683</v>
      </c>
      <c r="H394" s="24" t="s">
        <v>390</v>
      </c>
      <c r="I394" s="24" t="s">
        <v>391</v>
      </c>
      <c r="J394" s="27" t="s">
        <v>1</v>
      </c>
      <c r="K394" s="28">
        <v>4.415</v>
      </c>
      <c r="L394" s="28">
        <v>4.41</v>
      </c>
    </row>
    <row r="395" spans="1:12" x14ac:dyDescent="0.25">
      <c r="A395" s="24" t="s">
        <v>3305</v>
      </c>
      <c r="B395" s="26">
        <v>2015</v>
      </c>
      <c r="C395" s="24">
        <v>9</v>
      </c>
      <c r="D395" s="24" t="s">
        <v>15129</v>
      </c>
      <c r="E395" s="26">
        <v>243</v>
      </c>
      <c r="F395" s="26">
        <v>377</v>
      </c>
      <c r="G395" s="26" t="s">
        <v>3684</v>
      </c>
      <c r="H395" s="24" t="s">
        <v>328</v>
      </c>
      <c r="I395" s="24" t="s">
        <v>329</v>
      </c>
      <c r="J395" s="27" t="s">
        <v>1</v>
      </c>
      <c r="K395" s="28">
        <v>24.99</v>
      </c>
      <c r="L395" s="28">
        <v>0.74</v>
      </c>
    </row>
    <row r="396" spans="1:12" x14ac:dyDescent="0.25">
      <c r="A396" s="24" t="s">
        <v>3305</v>
      </c>
      <c r="B396" s="26">
        <v>2015</v>
      </c>
      <c r="C396" s="24">
        <v>9</v>
      </c>
      <c r="D396" s="24" t="s">
        <v>15129</v>
      </c>
      <c r="E396" s="26">
        <v>243</v>
      </c>
      <c r="F396" s="26">
        <v>378</v>
      </c>
      <c r="G396" s="26" t="s">
        <v>3685</v>
      </c>
      <c r="H396" s="24" t="s">
        <v>370</v>
      </c>
      <c r="I396" s="24" t="s">
        <v>371</v>
      </c>
      <c r="J396" s="27" t="s">
        <v>1</v>
      </c>
      <c r="K396" s="28">
        <v>24.99</v>
      </c>
      <c r="L396" s="28">
        <v>0</v>
      </c>
    </row>
    <row r="397" spans="1:12" x14ac:dyDescent="0.25">
      <c r="A397" s="24" t="s">
        <v>3305</v>
      </c>
      <c r="B397" s="26">
        <v>2015</v>
      </c>
      <c r="C397" s="24">
        <v>9</v>
      </c>
      <c r="D397" s="24" t="s">
        <v>15129</v>
      </c>
      <c r="E397" s="26">
        <v>243</v>
      </c>
      <c r="F397" s="26">
        <v>379</v>
      </c>
      <c r="G397" s="26" t="s">
        <v>3686</v>
      </c>
      <c r="H397" s="24" t="s">
        <v>392</v>
      </c>
      <c r="I397" s="24" t="s">
        <v>393</v>
      </c>
      <c r="J397" s="27" t="s">
        <v>1</v>
      </c>
      <c r="K397" s="28">
        <v>4.415</v>
      </c>
      <c r="L397" s="28">
        <v>0</v>
      </c>
    </row>
    <row r="398" spans="1:12" x14ac:dyDescent="0.25">
      <c r="A398" s="24" t="s">
        <v>3305</v>
      </c>
      <c r="B398" s="26">
        <v>2015</v>
      </c>
      <c r="C398" s="24">
        <v>9</v>
      </c>
      <c r="D398" s="24" t="s">
        <v>15129</v>
      </c>
      <c r="E398" s="26">
        <v>243</v>
      </c>
      <c r="F398" s="26">
        <v>380</v>
      </c>
      <c r="G398" s="26" t="s">
        <v>3687</v>
      </c>
      <c r="H398" s="24" t="s">
        <v>394</v>
      </c>
      <c r="I398" s="24" t="s">
        <v>395</v>
      </c>
      <c r="J398" s="27" t="s">
        <v>1</v>
      </c>
      <c r="K398" s="28">
        <v>5.15</v>
      </c>
      <c r="L398" s="28">
        <v>0</v>
      </c>
    </row>
    <row r="399" spans="1:12" x14ac:dyDescent="0.25">
      <c r="A399" s="24" t="s">
        <v>3305</v>
      </c>
      <c r="B399" s="26">
        <v>2015</v>
      </c>
      <c r="C399" s="24">
        <v>9</v>
      </c>
      <c r="D399" s="24" t="s">
        <v>15129</v>
      </c>
      <c r="E399" s="26">
        <v>244</v>
      </c>
      <c r="F399" s="26">
        <v>381</v>
      </c>
      <c r="G399" s="26" t="s">
        <v>3688</v>
      </c>
      <c r="H399" s="24" t="s">
        <v>368</v>
      </c>
      <c r="I399" s="24" t="s">
        <v>369</v>
      </c>
      <c r="J399" s="27" t="s">
        <v>1</v>
      </c>
      <c r="K399" s="28">
        <v>13.97</v>
      </c>
      <c r="L399" s="28">
        <v>0</v>
      </c>
    </row>
    <row r="400" spans="1:12" x14ac:dyDescent="0.25">
      <c r="A400" s="24" t="s">
        <v>3305</v>
      </c>
      <c r="B400" s="26">
        <v>2015</v>
      </c>
      <c r="C400" s="24">
        <v>9</v>
      </c>
      <c r="D400" s="24" t="s">
        <v>15129</v>
      </c>
      <c r="E400" s="26">
        <v>245</v>
      </c>
      <c r="F400" s="26">
        <v>382</v>
      </c>
      <c r="G400" s="26" t="s">
        <v>3689</v>
      </c>
      <c r="H400" s="24" t="s">
        <v>112</v>
      </c>
      <c r="I400" s="24" t="s">
        <v>113</v>
      </c>
      <c r="J400" s="27" t="s">
        <v>1</v>
      </c>
      <c r="K400" s="28">
        <v>13.97</v>
      </c>
      <c r="L400" s="28">
        <v>0</v>
      </c>
    </row>
    <row r="401" spans="1:12" x14ac:dyDescent="0.25">
      <c r="A401" s="24" t="s">
        <v>3305</v>
      </c>
      <c r="B401" s="26">
        <v>2015</v>
      </c>
      <c r="C401" s="24">
        <v>9</v>
      </c>
      <c r="D401" s="24" t="s">
        <v>15129</v>
      </c>
      <c r="E401" s="26">
        <v>245</v>
      </c>
      <c r="F401" s="26">
        <v>383</v>
      </c>
      <c r="G401" s="26" t="s">
        <v>3690</v>
      </c>
      <c r="H401" s="24" t="s">
        <v>396</v>
      </c>
      <c r="I401" s="24" t="s">
        <v>397</v>
      </c>
      <c r="J401" s="27" t="s">
        <v>1</v>
      </c>
      <c r="K401" s="28">
        <v>4.415</v>
      </c>
      <c r="L401" s="28">
        <v>0</v>
      </c>
    </row>
    <row r="402" spans="1:12" x14ac:dyDescent="0.25">
      <c r="A402" s="24" t="s">
        <v>3305</v>
      </c>
      <c r="B402" s="26">
        <v>2015</v>
      </c>
      <c r="C402" s="24">
        <v>9</v>
      </c>
      <c r="D402" s="24" t="s">
        <v>15129</v>
      </c>
      <c r="E402" s="26">
        <v>245</v>
      </c>
      <c r="F402" s="26">
        <v>384</v>
      </c>
      <c r="G402" s="26" t="s">
        <v>3691</v>
      </c>
      <c r="H402" s="24" t="s">
        <v>232</v>
      </c>
      <c r="I402" s="24" t="s">
        <v>233</v>
      </c>
      <c r="J402" s="27" t="s">
        <v>1</v>
      </c>
      <c r="K402" s="28">
        <v>5.15</v>
      </c>
      <c r="L402" s="28">
        <v>0</v>
      </c>
    </row>
    <row r="403" spans="1:12" x14ac:dyDescent="0.25">
      <c r="A403" s="24" t="s">
        <v>3305</v>
      </c>
      <c r="B403" s="26">
        <v>2015</v>
      </c>
      <c r="C403" s="24">
        <v>9</v>
      </c>
      <c r="D403" s="24" t="s">
        <v>15129</v>
      </c>
      <c r="E403" s="26">
        <v>245</v>
      </c>
      <c r="F403" s="26">
        <v>385</v>
      </c>
      <c r="G403" s="26" t="s">
        <v>3692</v>
      </c>
      <c r="H403" s="24" t="s">
        <v>394</v>
      </c>
      <c r="I403" s="24" t="s">
        <v>395</v>
      </c>
      <c r="J403" s="27" t="s">
        <v>1</v>
      </c>
      <c r="K403" s="28">
        <v>13.97</v>
      </c>
      <c r="L403" s="28">
        <v>0</v>
      </c>
    </row>
    <row r="404" spans="1:12" x14ac:dyDescent="0.25">
      <c r="A404" s="24" t="s">
        <v>3305</v>
      </c>
      <c r="B404" s="26">
        <v>2015</v>
      </c>
      <c r="C404" s="24">
        <v>9</v>
      </c>
      <c r="D404" s="24" t="s">
        <v>15129</v>
      </c>
      <c r="E404" s="26">
        <v>246</v>
      </c>
      <c r="F404" s="26">
        <v>386</v>
      </c>
      <c r="G404" s="26" t="s">
        <v>3693</v>
      </c>
      <c r="H404" s="24" t="s">
        <v>378</v>
      </c>
      <c r="I404" s="24" t="s">
        <v>379</v>
      </c>
      <c r="J404" s="27" t="s">
        <v>1</v>
      </c>
      <c r="K404" s="28">
        <v>20.58</v>
      </c>
      <c r="L404" s="28">
        <v>0</v>
      </c>
    </row>
    <row r="405" spans="1:12" x14ac:dyDescent="0.25">
      <c r="A405" s="24" t="s">
        <v>3305</v>
      </c>
      <c r="B405" s="26">
        <v>2015</v>
      </c>
      <c r="C405" s="24">
        <v>9</v>
      </c>
      <c r="D405" s="24" t="s">
        <v>15129</v>
      </c>
      <c r="E405" s="26">
        <v>246</v>
      </c>
      <c r="F405" s="26">
        <v>387</v>
      </c>
      <c r="G405" s="26" t="s">
        <v>3694</v>
      </c>
      <c r="H405" s="24" t="s">
        <v>398</v>
      </c>
      <c r="I405" s="24" t="s">
        <v>399</v>
      </c>
      <c r="J405" s="27" t="s">
        <v>1</v>
      </c>
      <c r="K405" s="28">
        <v>13.97</v>
      </c>
      <c r="L405" s="28">
        <v>0</v>
      </c>
    </row>
    <row r="406" spans="1:12" x14ac:dyDescent="0.25">
      <c r="A406" s="24" t="s">
        <v>3305</v>
      </c>
      <c r="B406" s="26">
        <v>2015</v>
      </c>
      <c r="C406" s="24">
        <v>9</v>
      </c>
      <c r="D406" s="24" t="s">
        <v>15129</v>
      </c>
      <c r="E406" s="26">
        <v>258</v>
      </c>
      <c r="F406" s="26">
        <v>388</v>
      </c>
      <c r="G406" s="26" t="s">
        <v>3695</v>
      </c>
      <c r="H406" s="24" t="s">
        <v>114</v>
      </c>
      <c r="I406" s="24" t="s">
        <v>115</v>
      </c>
      <c r="J406" s="27" t="s">
        <v>1</v>
      </c>
      <c r="K406" s="28">
        <v>2983.58</v>
      </c>
      <c r="L406" s="28">
        <v>0</v>
      </c>
    </row>
    <row r="407" spans="1:12" x14ac:dyDescent="0.25">
      <c r="A407" s="24" t="s">
        <v>3305</v>
      </c>
      <c r="B407" s="26">
        <v>2015</v>
      </c>
      <c r="C407" s="24">
        <v>9</v>
      </c>
      <c r="D407" s="24" t="s">
        <v>15129</v>
      </c>
      <c r="E407" s="26">
        <v>262</v>
      </c>
      <c r="F407" s="26">
        <v>389</v>
      </c>
      <c r="G407" s="26" t="s">
        <v>3696</v>
      </c>
      <c r="H407" s="24" t="s">
        <v>400</v>
      </c>
      <c r="I407" s="24" t="s">
        <v>401</v>
      </c>
      <c r="J407" s="27" t="s">
        <v>1</v>
      </c>
      <c r="K407" s="28">
        <v>11.035</v>
      </c>
      <c r="L407" s="28">
        <v>0</v>
      </c>
    </row>
    <row r="408" spans="1:12" x14ac:dyDescent="0.25">
      <c r="A408" s="24" t="s">
        <v>3305</v>
      </c>
      <c r="B408" s="26">
        <v>2015</v>
      </c>
      <c r="C408" s="24">
        <v>9</v>
      </c>
      <c r="D408" s="24" t="s">
        <v>15129</v>
      </c>
      <c r="E408" s="26">
        <v>262</v>
      </c>
      <c r="F408" s="26">
        <v>390</v>
      </c>
      <c r="G408" s="26" t="s">
        <v>3697</v>
      </c>
      <c r="H408" s="24" t="s">
        <v>402</v>
      </c>
      <c r="I408" s="24" t="s">
        <v>403</v>
      </c>
      <c r="J408" s="27" t="s">
        <v>1</v>
      </c>
      <c r="K408" s="28">
        <v>0.74</v>
      </c>
      <c r="L408" s="28">
        <v>0</v>
      </c>
    </row>
    <row r="409" spans="1:12" x14ac:dyDescent="0.25">
      <c r="A409" s="24" t="s">
        <v>3305</v>
      </c>
      <c r="B409" s="26">
        <v>2015</v>
      </c>
      <c r="C409" s="24">
        <v>9</v>
      </c>
      <c r="D409" s="24" t="s">
        <v>15129</v>
      </c>
      <c r="E409" s="26">
        <v>268</v>
      </c>
      <c r="F409" s="26">
        <v>391</v>
      </c>
      <c r="G409" s="26" t="s">
        <v>3698</v>
      </c>
      <c r="H409" s="24" t="s">
        <v>65</v>
      </c>
      <c r="I409" s="24" t="s">
        <v>66</v>
      </c>
      <c r="J409" s="27" t="s">
        <v>1</v>
      </c>
      <c r="K409" s="28">
        <v>4.415</v>
      </c>
      <c r="L409" s="28">
        <v>0</v>
      </c>
    </row>
    <row r="410" spans="1:12" x14ac:dyDescent="0.25">
      <c r="A410" s="24" t="s">
        <v>3305</v>
      </c>
      <c r="B410" s="26">
        <v>2015</v>
      </c>
      <c r="C410" s="24">
        <v>9</v>
      </c>
      <c r="D410" s="24" t="s">
        <v>15129</v>
      </c>
      <c r="E410" s="26">
        <v>346</v>
      </c>
      <c r="F410" s="26">
        <v>392</v>
      </c>
      <c r="G410" s="26" t="s">
        <v>3699</v>
      </c>
      <c r="H410" s="24" t="s">
        <v>39</v>
      </c>
      <c r="I410" s="24" t="s">
        <v>40</v>
      </c>
      <c r="J410" s="27" t="s">
        <v>1</v>
      </c>
      <c r="K410" s="28">
        <v>40.020000000000003</v>
      </c>
      <c r="L410" s="28">
        <v>0</v>
      </c>
    </row>
    <row r="411" spans="1:12" x14ac:dyDescent="0.25">
      <c r="A411" s="24" t="s">
        <v>3305</v>
      </c>
      <c r="B411" s="26">
        <v>2015</v>
      </c>
      <c r="C411" s="24">
        <v>9</v>
      </c>
      <c r="D411" s="24" t="s">
        <v>15129</v>
      </c>
      <c r="E411" s="26">
        <v>413</v>
      </c>
      <c r="F411" s="26">
        <v>393</v>
      </c>
      <c r="G411" s="26" t="s">
        <v>3700</v>
      </c>
      <c r="H411" s="24" t="s">
        <v>65</v>
      </c>
      <c r="I411" s="24" t="s">
        <v>66</v>
      </c>
      <c r="J411" s="27" t="s">
        <v>1</v>
      </c>
      <c r="K411" s="28">
        <v>40.020000000000003</v>
      </c>
      <c r="L411" s="28">
        <v>0</v>
      </c>
    </row>
    <row r="412" spans="1:12" x14ac:dyDescent="0.25">
      <c r="A412" s="24" t="s">
        <v>3305</v>
      </c>
      <c r="B412" s="26">
        <v>2015</v>
      </c>
      <c r="C412" s="24">
        <v>9</v>
      </c>
      <c r="D412" s="24" t="s">
        <v>15129</v>
      </c>
      <c r="E412" s="26">
        <v>413</v>
      </c>
      <c r="F412" s="26">
        <v>394</v>
      </c>
      <c r="G412" s="26" t="s">
        <v>3701</v>
      </c>
      <c r="H412" s="24" t="s">
        <v>39</v>
      </c>
      <c r="I412" s="24" t="s">
        <v>40</v>
      </c>
      <c r="J412" s="27" t="s">
        <v>1</v>
      </c>
      <c r="K412" s="28">
        <v>40.020000000000003</v>
      </c>
      <c r="L412" s="28">
        <v>0</v>
      </c>
    </row>
    <row r="413" spans="1:12" x14ac:dyDescent="0.25">
      <c r="A413" s="24" t="s">
        <v>3305</v>
      </c>
      <c r="B413" s="26">
        <v>2015</v>
      </c>
      <c r="C413" s="24">
        <v>9</v>
      </c>
      <c r="D413" s="24" t="s">
        <v>15129</v>
      </c>
      <c r="E413" s="26">
        <v>413</v>
      </c>
      <c r="F413" s="26">
        <v>395</v>
      </c>
      <c r="G413" s="26" t="s">
        <v>3702</v>
      </c>
      <c r="H413" s="24" t="s">
        <v>83</v>
      </c>
      <c r="I413" s="24" t="s">
        <v>84</v>
      </c>
      <c r="J413" s="27" t="s">
        <v>1</v>
      </c>
      <c r="K413" s="28">
        <v>40.020000000000003</v>
      </c>
      <c r="L413" s="28">
        <v>0</v>
      </c>
    </row>
    <row r="414" spans="1:12" x14ac:dyDescent="0.25">
      <c r="A414" s="24" t="s">
        <v>3305</v>
      </c>
      <c r="B414" s="26">
        <v>2015</v>
      </c>
      <c r="C414" s="24">
        <v>9</v>
      </c>
      <c r="D414" s="24" t="s">
        <v>15129</v>
      </c>
      <c r="E414" s="26">
        <v>413</v>
      </c>
      <c r="F414" s="26">
        <v>396</v>
      </c>
      <c r="G414" s="26" t="s">
        <v>3703</v>
      </c>
      <c r="H414" s="24" t="s">
        <v>404</v>
      </c>
      <c r="I414" s="24" t="s">
        <v>405</v>
      </c>
      <c r="J414" s="27" t="s">
        <v>1</v>
      </c>
      <c r="K414" s="28">
        <v>40.020000000000003</v>
      </c>
      <c r="L414" s="28">
        <v>0</v>
      </c>
    </row>
    <row r="415" spans="1:12" x14ac:dyDescent="0.25">
      <c r="A415" s="24" t="s">
        <v>3305</v>
      </c>
      <c r="B415" s="26">
        <v>2015</v>
      </c>
      <c r="C415" s="24">
        <v>9</v>
      </c>
      <c r="D415" s="24" t="s">
        <v>15129</v>
      </c>
      <c r="E415" s="26">
        <v>413</v>
      </c>
      <c r="F415" s="26">
        <v>397</v>
      </c>
      <c r="G415" s="26" t="s">
        <v>3704</v>
      </c>
      <c r="H415" s="24" t="s">
        <v>406</v>
      </c>
      <c r="I415" s="24" t="s">
        <v>407</v>
      </c>
      <c r="J415" s="27" t="s">
        <v>1</v>
      </c>
      <c r="K415" s="28">
        <v>40.020000000000003</v>
      </c>
      <c r="L415" s="28">
        <v>0</v>
      </c>
    </row>
    <row r="416" spans="1:12" x14ac:dyDescent="0.25">
      <c r="A416" s="24" t="s">
        <v>3305</v>
      </c>
      <c r="B416" s="26">
        <v>2015</v>
      </c>
      <c r="C416" s="24">
        <v>9</v>
      </c>
      <c r="D416" s="24" t="s">
        <v>15129</v>
      </c>
      <c r="E416" s="26">
        <v>413</v>
      </c>
      <c r="F416" s="26">
        <v>398</v>
      </c>
      <c r="G416" s="26" t="s">
        <v>3705</v>
      </c>
      <c r="H416" s="24" t="s">
        <v>83</v>
      </c>
      <c r="I416" s="24" t="s">
        <v>84</v>
      </c>
      <c r="J416" s="27" t="s">
        <v>1</v>
      </c>
      <c r="K416" s="28">
        <v>40.020000000000003</v>
      </c>
      <c r="L416" s="28">
        <v>0</v>
      </c>
    </row>
    <row r="417" spans="1:12" x14ac:dyDescent="0.25">
      <c r="A417" s="24" t="s">
        <v>3305</v>
      </c>
      <c r="B417" s="26">
        <v>2015</v>
      </c>
      <c r="C417" s="24">
        <v>9</v>
      </c>
      <c r="D417" s="24" t="s">
        <v>15129</v>
      </c>
      <c r="E417" s="26">
        <v>413</v>
      </c>
      <c r="F417" s="26">
        <v>399</v>
      </c>
      <c r="G417" s="26" t="s">
        <v>3706</v>
      </c>
      <c r="H417" s="24" t="s">
        <v>406</v>
      </c>
      <c r="I417" s="24" t="s">
        <v>407</v>
      </c>
      <c r="J417" s="27" t="s">
        <v>1</v>
      </c>
      <c r="K417" s="28">
        <v>40.020000000000003</v>
      </c>
      <c r="L417" s="28">
        <v>0</v>
      </c>
    </row>
    <row r="418" spans="1:12" x14ac:dyDescent="0.25">
      <c r="A418" s="24" t="s">
        <v>3305</v>
      </c>
      <c r="B418" s="26">
        <v>2015</v>
      </c>
      <c r="C418" s="24">
        <v>9</v>
      </c>
      <c r="D418" s="24" t="s">
        <v>15129</v>
      </c>
      <c r="E418" s="26">
        <v>413</v>
      </c>
      <c r="F418" s="26">
        <v>400</v>
      </c>
      <c r="G418" s="26" t="s">
        <v>3707</v>
      </c>
      <c r="H418" s="24" t="s">
        <v>132</v>
      </c>
      <c r="I418" s="24" t="s">
        <v>133</v>
      </c>
      <c r="J418" s="27" t="s">
        <v>1</v>
      </c>
      <c r="K418" s="28">
        <v>40.020000000000003</v>
      </c>
      <c r="L418" s="28">
        <v>0</v>
      </c>
    </row>
    <row r="419" spans="1:12" x14ac:dyDescent="0.25">
      <c r="A419" s="24" t="s">
        <v>3305</v>
      </c>
      <c r="B419" s="26">
        <v>2015</v>
      </c>
      <c r="C419" s="24">
        <v>9</v>
      </c>
      <c r="D419" s="24" t="s">
        <v>15129</v>
      </c>
      <c r="E419" s="26">
        <v>413</v>
      </c>
      <c r="F419" s="26">
        <v>401</v>
      </c>
      <c r="G419" s="26" t="s">
        <v>3708</v>
      </c>
      <c r="H419" s="24" t="s">
        <v>83</v>
      </c>
      <c r="I419" s="24" t="s">
        <v>84</v>
      </c>
      <c r="J419" s="27" t="s">
        <v>1</v>
      </c>
      <c r="K419" s="28">
        <v>40.020000000000003</v>
      </c>
      <c r="L419" s="28">
        <v>0</v>
      </c>
    </row>
    <row r="420" spans="1:12" x14ac:dyDescent="0.25">
      <c r="A420" s="24" t="s">
        <v>3305</v>
      </c>
      <c r="B420" s="26">
        <v>2015</v>
      </c>
      <c r="C420" s="24">
        <v>9</v>
      </c>
      <c r="D420" s="24" t="s">
        <v>15129</v>
      </c>
      <c r="E420" s="26">
        <v>413</v>
      </c>
      <c r="F420" s="26">
        <v>402</v>
      </c>
      <c r="G420" s="26" t="s">
        <v>3709</v>
      </c>
      <c r="H420" s="24" t="s">
        <v>224</v>
      </c>
      <c r="I420" s="24" t="s">
        <v>225</v>
      </c>
      <c r="J420" s="27" t="s">
        <v>1</v>
      </c>
      <c r="K420" s="28">
        <v>40.020000000000003</v>
      </c>
      <c r="L420" s="28">
        <v>0</v>
      </c>
    </row>
    <row r="421" spans="1:12" x14ac:dyDescent="0.25">
      <c r="A421" s="24" t="s">
        <v>3305</v>
      </c>
      <c r="B421" s="26">
        <v>2015</v>
      </c>
      <c r="C421" s="24">
        <v>9</v>
      </c>
      <c r="D421" s="24" t="s">
        <v>15129</v>
      </c>
      <c r="E421" s="26">
        <v>413</v>
      </c>
      <c r="F421" s="26">
        <v>403</v>
      </c>
      <c r="G421" s="26" t="s">
        <v>3710</v>
      </c>
      <c r="H421" s="24" t="s">
        <v>164</v>
      </c>
      <c r="I421" s="24" t="s">
        <v>165</v>
      </c>
      <c r="J421" s="27" t="s">
        <v>1</v>
      </c>
      <c r="K421" s="28">
        <v>40.020000000000003</v>
      </c>
      <c r="L421" s="28">
        <v>0</v>
      </c>
    </row>
    <row r="422" spans="1:12" x14ac:dyDescent="0.25">
      <c r="A422" s="24" t="s">
        <v>3305</v>
      </c>
      <c r="B422" s="26">
        <v>2015</v>
      </c>
      <c r="C422" s="24">
        <v>9</v>
      </c>
      <c r="D422" s="24" t="s">
        <v>15129</v>
      </c>
      <c r="E422" s="26">
        <v>413</v>
      </c>
      <c r="F422" s="26">
        <v>404</v>
      </c>
      <c r="G422" s="26" t="s">
        <v>3711</v>
      </c>
      <c r="H422" s="24" t="s">
        <v>132</v>
      </c>
      <c r="I422" s="24" t="s">
        <v>133</v>
      </c>
      <c r="J422" s="27" t="s">
        <v>1</v>
      </c>
      <c r="K422" s="28">
        <v>40.020000000000003</v>
      </c>
      <c r="L422" s="28">
        <v>0</v>
      </c>
    </row>
    <row r="423" spans="1:12" x14ac:dyDescent="0.25">
      <c r="A423" s="24" t="s">
        <v>3305</v>
      </c>
      <c r="B423" s="26">
        <v>2015</v>
      </c>
      <c r="C423" s="24">
        <v>9</v>
      </c>
      <c r="D423" s="24" t="s">
        <v>15129</v>
      </c>
      <c r="E423" s="26">
        <v>413</v>
      </c>
      <c r="F423" s="26">
        <v>405</v>
      </c>
      <c r="G423" s="26" t="s">
        <v>3712</v>
      </c>
      <c r="H423" s="24" t="s">
        <v>39</v>
      </c>
      <c r="I423" s="24" t="s">
        <v>40</v>
      </c>
      <c r="J423" s="27" t="s">
        <v>1</v>
      </c>
      <c r="K423" s="28">
        <v>40.020000000000003</v>
      </c>
      <c r="L423" s="28">
        <v>0</v>
      </c>
    </row>
    <row r="424" spans="1:12" x14ac:dyDescent="0.25">
      <c r="A424" s="24" t="s">
        <v>3305</v>
      </c>
      <c r="B424" s="26">
        <v>2015</v>
      </c>
      <c r="C424" s="24">
        <v>9</v>
      </c>
      <c r="D424" s="24" t="s">
        <v>15129</v>
      </c>
      <c r="E424" s="26">
        <v>417</v>
      </c>
      <c r="F424" s="26">
        <v>406</v>
      </c>
      <c r="G424" s="26" t="s">
        <v>3713</v>
      </c>
      <c r="H424" s="24" t="s">
        <v>224</v>
      </c>
      <c r="I424" s="24" t="s">
        <v>225</v>
      </c>
      <c r="J424" s="27" t="s">
        <v>1</v>
      </c>
      <c r="K424" s="28">
        <v>211.02</v>
      </c>
      <c r="L424" s="28">
        <v>0</v>
      </c>
    </row>
    <row r="425" spans="1:12" x14ac:dyDescent="0.25">
      <c r="A425" s="24" t="s">
        <v>3305</v>
      </c>
      <c r="B425" s="26">
        <v>2015</v>
      </c>
      <c r="C425" s="24">
        <v>9</v>
      </c>
      <c r="D425" s="24" t="s">
        <v>15117</v>
      </c>
      <c r="E425" s="26">
        <v>160</v>
      </c>
      <c r="F425" s="26">
        <v>407</v>
      </c>
      <c r="G425" s="26" t="s">
        <v>3714</v>
      </c>
      <c r="H425" s="24" t="s">
        <v>79</v>
      </c>
      <c r="I425" s="24" t="s">
        <v>80</v>
      </c>
      <c r="J425" s="27" t="s">
        <v>1</v>
      </c>
      <c r="K425" s="28">
        <v>21.71</v>
      </c>
      <c r="L425" s="28">
        <v>0</v>
      </c>
    </row>
    <row r="426" spans="1:12" x14ac:dyDescent="0.25">
      <c r="A426" s="24" t="s">
        <v>3305</v>
      </c>
      <c r="B426" s="26">
        <v>2015</v>
      </c>
      <c r="C426" s="24">
        <v>9</v>
      </c>
      <c r="D426" s="24" t="s">
        <v>15117</v>
      </c>
      <c r="E426" s="26">
        <v>160</v>
      </c>
      <c r="F426" s="26">
        <v>79</v>
      </c>
      <c r="G426" s="26" t="s">
        <v>3386</v>
      </c>
      <c r="H426" s="24" t="s">
        <v>320</v>
      </c>
      <c r="I426" s="24" t="s">
        <v>321</v>
      </c>
      <c r="J426" s="27" t="s">
        <v>1</v>
      </c>
      <c r="K426" s="28">
        <v>27.27</v>
      </c>
      <c r="L426" s="28">
        <v>0</v>
      </c>
    </row>
    <row r="427" spans="1:12" x14ac:dyDescent="0.25">
      <c r="A427" s="24" t="s">
        <v>3305</v>
      </c>
      <c r="B427" s="26">
        <v>2015</v>
      </c>
      <c r="C427" s="24">
        <v>9</v>
      </c>
      <c r="D427" s="24" t="s">
        <v>15117</v>
      </c>
      <c r="E427" s="26">
        <v>160</v>
      </c>
      <c r="F427" s="26">
        <v>408</v>
      </c>
      <c r="G427" s="26" t="s">
        <v>3715</v>
      </c>
      <c r="H427" s="24" t="s">
        <v>67</v>
      </c>
      <c r="I427" s="24" t="s">
        <v>68</v>
      </c>
      <c r="J427" s="27" t="s">
        <v>1</v>
      </c>
      <c r="K427" s="28">
        <v>21.71</v>
      </c>
      <c r="L427" s="28">
        <v>0</v>
      </c>
    </row>
    <row r="428" spans="1:12" x14ac:dyDescent="0.25">
      <c r="A428" s="24" t="s">
        <v>3305</v>
      </c>
      <c r="B428" s="26">
        <v>2015</v>
      </c>
      <c r="C428" s="24">
        <v>9</v>
      </c>
      <c r="D428" s="24" t="s">
        <v>15117</v>
      </c>
      <c r="E428" s="26">
        <v>160</v>
      </c>
      <c r="F428" s="26">
        <v>409</v>
      </c>
      <c r="G428" s="26" t="s">
        <v>3716</v>
      </c>
      <c r="H428" s="24" t="s">
        <v>67</v>
      </c>
      <c r="I428" s="24" t="s">
        <v>68</v>
      </c>
      <c r="J428" s="27" t="s">
        <v>1</v>
      </c>
      <c r="K428" s="28">
        <v>21.71</v>
      </c>
      <c r="L428" s="28">
        <v>0</v>
      </c>
    </row>
    <row r="429" spans="1:12" x14ac:dyDescent="0.25">
      <c r="A429" s="24" t="s">
        <v>3305</v>
      </c>
      <c r="B429" s="26">
        <v>2015</v>
      </c>
      <c r="C429" s="24">
        <v>9</v>
      </c>
      <c r="D429" s="24" t="s">
        <v>15117</v>
      </c>
      <c r="E429" s="26">
        <v>160</v>
      </c>
      <c r="F429" s="26">
        <v>410</v>
      </c>
      <c r="G429" s="26" t="s">
        <v>3717</v>
      </c>
      <c r="H429" s="24" t="s">
        <v>67</v>
      </c>
      <c r="I429" s="24" t="s">
        <v>68</v>
      </c>
      <c r="J429" s="27" t="s">
        <v>1</v>
      </c>
      <c r="K429" s="28">
        <v>3.23</v>
      </c>
      <c r="L429" s="28">
        <v>0</v>
      </c>
    </row>
    <row r="430" spans="1:12" x14ac:dyDescent="0.25">
      <c r="A430" s="24" t="s">
        <v>3305</v>
      </c>
      <c r="B430" s="26">
        <v>2015</v>
      </c>
      <c r="C430" s="24">
        <v>9</v>
      </c>
      <c r="D430" s="24" t="s">
        <v>15117</v>
      </c>
      <c r="E430" s="26">
        <v>160</v>
      </c>
      <c r="F430" s="26">
        <v>411</v>
      </c>
      <c r="G430" s="26" t="s">
        <v>3718</v>
      </c>
      <c r="H430" s="24" t="s">
        <v>65</v>
      </c>
      <c r="I430" s="24" t="s">
        <v>66</v>
      </c>
      <c r="J430" s="27" t="s">
        <v>1</v>
      </c>
      <c r="K430" s="28">
        <v>21.71</v>
      </c>
      <c r="L430" s="28">
        <v>0</v>
      </c>
    </row>
    <row r="431" spans="1:12" x14ac:dyDescent="0.25">
      <c r="A431" s="24" t="s">
        <v>3305</v>
      </c>
      <c r="B431" s="26">
        <v>2015</v>
      </c>
      <c r="C431" s="24">
        <v>9</v>
      </c>
      <c r="D431" s="24" t="s">
        <v>15117</v>
      </c>
      <c r="E431" s="26">
        <v>160</v>
      </c>
      <c r="F431" s="26">
        <v>412</v>
      </c>
      <c r="G431" s="26" t="s">
        <v>3719</v>
      </c>
      <c r="H431" s="24" t="s">
        <v>67</v>
      </c>
      <c r="I431" s="24" t="s">
        <v>68</v>
      </c>
      <c r="J431" s="27" t="s">
        <v>1</v>
      </c>
      <c r="K431" s="28">
        <v>47.5</v>
      </c>
      <c r="L431" s="28">
        <v>0</v>
      </c>
    </row>
    <row r="432" spans="1:12" x14ac:dyDescent="0.25">
      <c r="A432" s="24" t="s">
        <v>3305</v>
      </c>
      <c r="B432" s="26">
        <v>2015</v>
      </c>
      <c r="C432" s="24">
        <v>9</v>
      </c>
      <c r="D432" s="24" t="s">
        <v>15117</v>
      </c>
      <c r="E432" s="26">
        <v>160</v>
      </c>
      <c r="F432" s="26">
        <v>413</v>
      </c>
      <c r="G432" s="26" t="s">
        <v>3720</v>
      </c>
      <c r="H432" s="24" t="s">
        <v>67</v>
      </c>
      <c r="I432" s="24" t="s">
        <v>68</v>
      </c>
      <c r="J432" s="27" t="s">
        <v>1</v>
      </c>
      <c r="K432" s="28">
        <v>21.71</v>
      </c>
      <c r="L432" s="28">
        <v>0</v>
      </c>
    </row>
    <row r="433" spans="1:12" x14ac:dyDescent="0.25">
      <c r="A433" s="24" t="s">
        <v>3305</v>
      </c>
      <c r="B433" s="26">
        <v>2015</v>
      </c>
      <c r="C433" s="24">
        <v>9</v>
      </c>
      <c r="D433" s="24" t="s">
        <v>15117</v>
      </c>
      <c r="E433" s="26">
        <v>160</v>
      </c>
      <c r="F433" s="26">
        <v>414</v>
      </c>
      <c r="G433" s="26" t="s">
        <v>3721</v>
      </c>
      <c r="H433" s="24" t="s">
        <v>314</v>
      </c>
      <c r="I433" s="24" t="s">
        <v>315</v>
      </c>
      <c r="J433" s="27" t="s">
        <v>1</v>
      </c>
      <c r="K433" s="28">
        <v>21.71</v>
      </c>
      <c r="L433" s="28">
        <v>0</v>
      </c>
    </row>
    <row r="434" spans="1:12" x14ac:dyDescent="0.25">
      <c r="A434" s="24" t="s">
        <v>3305</v>
      </c>
      <c r="B434" s="26">
        <v>2015</v>
      </c>
      <c r="C434" s="24">
        <v>9</v>
      </c>
      <c r="D434" s="24" t="s">
        <v>15117</v>
      </c>
      <c r="E434" s="26">
        <v>160</v>
      </c>
      <c r="F434" s="26">
        <v>415</v>
      </c>
      <c r="G434" s="26" t="s">
        <v>3722</v>
      </c>
      <c r="H434" s="24" t="s">
        <v>314</v>
      </c>
      <c r="I434" s="24" t="s">
        <v>315</v>
      </c>
      <c r="J434" s="27" t="s">
        <v>1</v>
      </c>
      <c r="K434" s="28">
        <v>21.71</v>
      </c>
      <c r="L434" s="28">
        <v>0</v>
      </c>
    </row>
    <row r="435" spans="1:12" x14ac:dyDescent="0.25">
      <c r="A435" s="24" t="s">
        <v>3305</v>
      </c>
      <c r="B435" s="26">
        <v>2015</v>
      </c>
      <c r="C435" s="24">
        <v>9</v>
      </c>
      <c r="D435" s="24" t="s">
        <v>15117</v>
      </c>
      <c r="E435" s="26">
        <v>160</v>
      </c>
      <c r="F435" s="26">
        <v>416</v>
      </c>
      <c r="G435" s="26" t="s">
        <v>3723</v>
      </c>
      <c r="H435" s="24" t="s">
        <v>69</v>
      </c>
      <c r="I435" s="24" t="s">
        <v>70</v>
      </c>
      <c r="J435" s="27" t="s">
        <v>1</v>
      </c>
      <c r="K435" s="28">
        <v>21.71</v>
      </c>
      <c r="L435" s="28">
        <v>0</v>
      </c>
    </row>
    <row r="436" spans="1:12" x14ac:dyDescent="0.25">
      <c r="A436" s="24" t="s">
        <v>3305</v>
      </c>
      <c r="B436" s="26">
        <v>2015</v>
      </c>
      <c r="C436" s="24">
        <v>9</v>
      </c>
      <c r="D436" s="24" t="s">
        <v>15117</v>
      </c>
      <c r="E436" s="26">
        <v>160</v>
      </c>
      <c r="F436" s="26">
        <v>244</v>
      </c>
      <c r="G436" s="26" t="s">
        <v>3551</v>
      </c>
      <c r="H436" s="24" t="s">
        <v>408</v>
      </c>
      <c r="I436" s="24" t="s">
        <v>409</v>
      </c>
      <c r="J436" s="27" t="s">
        <v>1</v>
      </c>
      <c r="K436" s="28">
        <v>21.71</v>
      </c>
      <c r="L436" s="28">
        <v>0</v>
      </c>
    </row>
    <row r="437" spans="1:12" x14ac:dyDescent="0.25">
      <c r="A437" s="24" t="s">
        <v>3305</v>
      </c>
      <c r="B437" s="26">
        <v>2015</v>
      </c>
      <c r="C437" s="24">
        <v>9</v>
      </c>
      <c r="D437" s="24" t="s">
        <v>15117</v>
      </c>
      <c r="E437" s="26">
        <v>160</v>
      </c>
      <c r="F437" s="26">
        <v>417</v>
      </c>
      <c r="G437" s="26" t="s">
        <v>3724</v>
      </c>
      <c r="H437" s="24" t="s">
        <v>69</v>
      </c>
      <c r="I437" s="24" t="s">
        <v>70</v>
      </c>
      <c r="J437" s="27" t="s">
        <v>1</v>
      </c>
      <c r="K437" s="28">
        <v>16.75</v>
      </c>
      <c r="L437" s="28">
        <v>16.75</v>
      </c>
    </row>
    <row r="438" spans="1:12" x14ac:dyDescent="0.25">
      <c r="A438" s="24" t="s">
        <v>3305</v>
      </c>
      <c r="B438" s="26">
        <v>2015</v>
      </c>
      <c r="C438" s="24">
        <v>9</v>
      </c>
      <c r="D438" s="24" t="s">
        <v>15117</v>
      </c>
      <c r="E438" s="26">
        <v>160</v>
      </c>
      <c r="F438" s="26">
        <v>149</v>
      </c>
      <c r="G438" s="26" t="s">
        <v>3456</v>
      </c>
      <c r="H438" s="24" t="s">
        <v>67</v>
      </c>
      <c r="I438" s="24" t="s">
        <v>68</v>
      </c>
      <c r="J438" s="27" t="s">
        <v>1</v>
      </c>
      <c r="K438" s="28">
        <v>21.71</v>
      </c>
      <c r="L438" s="28">
        <v>0</v>
      </c>
    </row>
    <row r="439" spans="1:12" x14ac:dyDescent="0.25">
      <c r="A439" s="24" t="s">
        <v>3305</v>
      </c>
      <c r="B439" s="26">
        <v>2015</v>
      </c>
      <c r="C439" s="24">
        <v>9</v>
      </c>
      <c r="D439" s="24" t="s">
        <v>15117</v>
      </c>
      <c r="E439" s="26">
        <v>160</v>
      </c>
      <c r="F439" s="26">
        <v>418</v>
      </c>
      <c r="G439" s="26" t="s">
        <v>3725</v>
      </c>
      <c r="H439" s="24" t="s">
        <v>67</v>
      </c>
      <c r="I439" s="24" t="s">
        <v>68</v>
      </c>
      <c r="J439" s="27" t="s">
        <v>1</v>
      </c>
      <c r="K439" s="28">
        <v>27.27</v>
      </c>
      <c r="L439" s="28">
        <v>0</v>
      </c>
    </row>
    <row r="440" spans="1:12" x14ac:dyDescent="0.25">
      <c r="A440" s="24" t="s">
        <v>3305</v>
      </c>
      <c r="B440" s="26">
        <v>2015</v>
      </c>
      <c r="C440" s="24">
        <v>9</v>
      </c>
      <c r="D440" s="24" t="s">
        <v>15117</v>
      </c>
      <c r="E440" s="26">
        <v>160</v>
      </c>
      <c r="F440" s="26">
        <v>419</v>
      </c>
      <c r="G440" s="26" t="s">
        <v>3726</v>
      </c>
      <c r="H440" s="24" t="s">
        <v>410</v>
      </c>
      <c r="I440" s="24" t="s">
        <v>411</v>
      </c>
      <c r="J440" s="27" t="s">
        <v>1</v>
      </c>
      <c r="K440" s="28">
        <v>21.71</v>
      </c>
      <c r="L440" s="28">
        <v>0</v>
      </c>
    </row>
    <row r="441" spans="1:12" x14ac:dyDescent="0.25">
      <c r="A441" s="24" t="s">
        <v>3305</v>
      </c>
      <c r="B441" s="26">
        <v>2015</v>
      </c>
      <c r="C441" s="24">
        <v>9</v>
      </c>
      <c r="D441" s="24" t="s">
        <v>15117</v>
      </c>
      <c r="E441" s="26">
        <v>160</v>
      </c>
      <c r="F441" s="26">
        <v>420</v>
      </c>
      <c r="G441" s="26" t="s">
        <v>3727</v>
      </c>
      <c r="H441" s="24" t="s">
        <v>67</v>
      </c>
      <c r="I441" s="24" t="s">
        <v>68</v>
      </c>
      <c r="J441" s="27" t="s">
        <v>1</v>
      </c>
      <c r="K441" s="28">
        <v>8.82</v>
      </c>
      <c r="L441" s="28">
        <v>0</v>
      </c>
    </row>
    <row r="442" spans="1:12" x14ac:dyDescent="0.25">
      <c r="A442" s="24" t="s">
        <v>3305</v>
      </c>
      <c r="B442" s="26">
        <v>2015</v>
      </c>
      <c r="C442" s="24">
        <v>9</v>
      </c>
      <c r="D442" s="24" t="s">
        <v>15117</v>
      </c>
      <c r="E442" s="26">
        <v>161</v>
      </c>
      <c r="F442" s="26">
        <v>421</v>
      </c>
      <c r="G442" s="26" t="s">
        <v>3728</v>
      </c>
      <c r="H442" s="24" t="s">
        <v>67</v>
      </c>
      <c r="I442" s="24" t="s">
        <v>68</v>
      </c>
      <c r="J442" s="27" t="s">
        <v>1</v>
      </c>
      <c r="K442" s="28">
        <v>21.71</v>
      </c>
      <c r="L442" s="28">
        <v>0</v>
      </c>
    </row>
    <row r="443" spans="1:12" x14ac:dyDescent="0.25">
      <c r="A443" s="24" t="s">
        <v>3305</v>
      </c>
      <c r="B443" s="26">
        <v>2015</v>
      </c>
      <c r="C443" s="24">
        <v>9</v>
      </c>
      <c r="D443" s="24" t="s">
        <v>15117</v>
      </c>
      <c r="E443" s="26">
        <v>161</v>
      </c>
      <c r="F443" s="26">
        <v>422</v>
      </c>
      <c r="G443" s="26" t="s">
        <v>3729</v>
      </c>
      <c r="H443" s="24" t="s">
        <v>192</v>
      </c>
      <c r="I443" s="24" t="s">
        <v>193</v>
      </c>
      <c r="J443" s="27" t="s">
        <v>1</v>
      </c>
      <c r="K443" s="28">
        <v>21.71</v>
      </c>
      <c r="L443" s="28">
        <v>0</v>
      </c>
    </row>
    <row r="444" spans="1:12" x14ac:dyDescent="0.25">
      <c r="A444" s="24" t="s">
        <v>3305</v>
      </c>
      <c r="B444" s="26">
        <v>2015</v>
      </c>
      <c r="C444" s="24">
        <v>9</v>
      </c>
      <c r="D444" s="24" t="s">
        <v>15117</v>
      </c>
      <c r="E444" s="26">
        <v>161</v>
      </c>
      <c r="F444" s="26">
        <v>423</v>
      </c>
      <c r="G444" s="26" t="s">
        <v>3730</v>
      </c>
      <c r="H444" s="24" t="s">
        <v>204</v>
      </c>
      <c r="I444" s="24" t="s">
        <v>205</v>
      </c>
      <c r="J444" s="27" t="s">
        <v>1</v>
      </c>
      <c r="K444" s="28">
        <v>21.71</v>
      </c>
      <c r="L444" s="28">
        <v>0</v>
      </c>
    </row>
    <row r="445" spans="1:12" x14ac:dyDescent="0.25">
      <c r="A445" s="24" t="s">
        <v>3305</v>
      </c>
      <c r="B445" s="26">
        <v>2015</v>
      </c>
      <c r="C445" s="24">
        <v>9</v>
      </c>
      <c r="D445" s="24" t="s">
        <v>15117</v>
      </c>
      <c r="E445" s="26">
        <v>161</v>
      </c>
      <c r="F445" s="26">
        <v>424</v>
      </c>
      <c r="G445" s="26" t="s">
        <v>3731</v>
      </c>
      <c r="H445" s="24" t="s">
        <v>198</v>
      </c>
      <c r="I445" s="24" t="s">
        <v>199</v>
      </c>
      <c r="J445" s="27" t="s">
        <v>1</v>
      </c>
      <c r="K445" s="28">
        <v>21.71</v>
      </c>
      <c r="L445" s="28">
        <v>0</v>
      </c>
    </row>
    <row r="446" spans="1:12" x14ac:dyDescent="0.25">
      <c r="A446" s="24" t="s">
        <v>3305</v>
      </c>
      <c r="B446" s="26">
        <v>2015</v>
      </c>
      <c r="C446" s="24">
        <v>9</v>
      </c>
      <c r="D446" s="24" t="s">
        <v>15117</v>
      </c>
      <c r="E446" s="26">
        <v>161</v>
      </c>
      <c r="F446" s="26">
        <v>425</v>
      </c>
      <c r="G446" s="26" t="s">
        <v>3732</v>
      </c>
      <c r="H446" s="24" t="s">
        <v>412</v>
      </c>
      <c r="I446" s="24" t="s">
        <v>413</v>
      </c>
      <c r="J446" s="27" t="s">
        <v>1</v>
      </c>
      <c r="K446" s="28">
        <v>21.71</v>
      </c>
      <c r="L446" s="28">
        <v>0</v>
      </c>
    </row>
    <row r="447" spans="1:12" x14ac:dyDescent="0.25">
      <c r="A447" s="24" t="s">
        <v>3305</v>
      </c>
      <c r="B447" s="26">
        <v>2015</v>
      </c>
      <c r="C447" s="24">
        <v>9</v>
      </c>
      <c r="D447" s="24" t="s">
        <v>15117</v>
      </c>
      <c r="E447" s="26">
        <v>161</v>
      </c>
      <c r="F447" s="26">
        <v>426</v>
      </c>
      <c r="G447" s="26" t="s">
        <v>3733</v>
      </c>
      <c r="H447" s="24" t="s">
        <v>176</v>
      </c>
      <c r="I447" s="24" t="s">
        <v>177</v>
      </c>
      <c r="J447" s="27" t="s">
        <v>1</v>
      </c>
      <c r="K447" s="28">
        <v>27.27</v>
      </c>
      <c r="L447" s="28">
        <v>0</v>
      </c>
    </row>
    <row r="448" spans="1:12" x14ac:dyDescent="0.25">
      <c r="A448" s="24" t="s">
        <v>3305</v>
      </c>
      <c r="B448" s="26">
        <v>2015</v>
      </c>
      <c r="C448" s="24">
        <v>9</v>
      </c>
      <c r="D448" s="24" t="s">
        <v>15117</v>
      </c>
      <c r="E448" s="26">
        <v>161</v>
      </c>
      <c r="F448" s="26">
        <v>427</v>
      </c>
      <c r="G448" s="26" t="s">
        <v>3734</v>
      </c>
      <c r="H448" s="24" t="s">
        <v>94</v>
      </c>
      <c r="I448" s="24" t="s">
        <v>95</v>
      </c>
      <c r="J448" s="27" t="s">
        <v>1</v>
      </c>
      <c r="K448" s="28">
        <v>27.27</v>
      </c>
      <c r="L448" s="28">
        <v>0</v>
      </c>
    </row>
    <row r="449" spans="1:12" x14ac:dyDescent="0.25">
      <c r="A449" s="24" t="s">
        <v>3305</v>
      </c>
      <c r="B449" s="26">
        <v>2015</v>
      </c>
      <c r="C449" s="24">
        <v>9</v>
      </c>
      <c r="D449" s="24" t="s">
        <v>15117</v>
      </c>
      <c r="E449" s="26">
        <v>161</v>
      </c>
      <c r="F449" s="26">
        <v>428</v>
      </c>
      <c r="G449" s="26" t="s">
        <v>3735</v>
      </c>
      <c r="H449" s="24" t="s">
        <v>77</v>
      </c>
      <c r="I449" s="24" t="s">
        <v>78</v>
      </c>
      <c r="J449" s="27" t="s">
        <v>1</v>
      </c>
      <c r="K449" s="28">
        <v>21.71</v>
      </c>
      <c r="L449" s="28">
        <v>0</v>
      </c>
    </row>
    <row r="450" spans="1:12" x14ac:dyDescent="0.25">
      <c r="A450" s="24" t="s">
        <v>3305</v>
      </c>
      <c r="B450" s="26">
        <v>2015</v>
      </c>
      <c r="C450" s="24">
        <v>9</v>
      </c>
      <c r="D450" s="24" t="s">
        <v>15117</v>
      </c>
      <c r="E450" s="26">
        <v>161</v>
      </c>
      <c r="F450" s="26">
        <v>429</v>
      </c>
      <c r="G450" s="26" t="s">
        <v>3736</v>
      </c>
      <c r="H450" s="24" t="s">
        <v>69</v>
      </c>
      <c r="I450" s="24" t="s">
        <v>70</v>
      </c>
      <c r="J450" s="27" t="s">
        <v>1</v>
      </c>
      <c r="K450" s="28">
        <v>27.27</v>
      </c>
      <c r="L450" s="28">
        <v>0</v>
      </c>
    </row>
    <row r="451" spans="1:12" x14ac:dyDescent="0.25">
      <c r="A451" s="24" t="s">
        <v>3305</v>
      </c>
      <c r="B451" s="26">
        <v>2015</v>
      </c>
      <c r="C451" s="24">
        <v>9</v>
      </c>
      <c r="D451" s="24" t="s">
        <v>15117</v>
      </c>
      <c r="E451" s="26">
        <v>162</v>
      </c>
      <c r="F451" s="26">
        <v>430</v>
      </c>
      <c r="G451" s="26" t="s">
        <v>3737</v>
      </c>
      <c r="H451" s="24" t="s">
        <v>77</v>
      </c>
      <c r="I451" s="24" t="s">
        <v>78</v>
      </c>
      <c r="J451" s="27" t="s">
        <v>1</v>
      </c>
      <c r="K451" s="28">
        <v>27.27</v>
      </c>
      <c r="L451" s="28">
        <v>0</v>
      </c>
    </row>
    <row r="452" spans="1:12" x14ac:dyDescent="0.25">
      <c r="A452" s="24" t="s">
        <v>3305</v>
      </c>
      <c r="B452" s="26">
        <v>2015</v>
      </c>
      <c r="C452" s="24">
        <v>9</v>
      </c>
      <c r="D452" s="24" t="s">
        <v>15117</v>
      </c>
      <c r="E452" s="26">
        <v>162</v>
      </c>
      <c r="F452" s="26">
        <v>431</v>
      </c>
      <c r="G452" s="26" t="s">
        <v>3738</v>
      </c>
      <c r="H452" s="24" t="s">
        <v>414</v>
      </c>
      <c r="I452" s="24" t="s">
        <v>415</v>
      </c>
      <c r="J452" s="27" t="s">
        <v>1</v>
      </c>
      <c r="K452" s="28">
        <v>6.61</v>
      </c>
      <c r="L452" s="28">
        <v>0</v>
      </c>
    </row>
    <row r="453" spans="1:12" x14ac:dyDescent="0.25">
      <c r="A453" s="24" t="s">
        <v>3305</v>
      </c>
      <c r="B453" s="26">
        <v>2015</v>
      </c>
      <c r="C453" s="24">
        <v>9</v>
      </c>
      <c r="D453" s="24" t="s">
        <v>15117</v>
      </c>
      <c r="E453" s="26">
        <v>162</v>
      </c>
      <c r="F453" s="26">
        <v>432</v>
      </c>
      <c r="G453" s="26" t="s">
        <v>3739</v>
      </c>
      <c r="H453" s="24" t="s">
        <v>300</v>
      </c>
      <c r="I453" s="24" t="s">
        <v>301</v>
      </c>
      <c r="J453" s="27" t="s">
        <v>1</v>
      </c>
      <c r="K453" s="28">
        <v>48.98</v>
      </c>
      <c r="L453" s="28">
        <v>0</v>
      </c>
    </row>
    <row r="454" spans="1:12" x14ac:dyDescent="0.25">
      <c r="A454" s="24" t="s">
        <v>3305</v>
      </c>
      <c r="B454" s="26">
        <v>2015</v>
      </c>
      <c r="C454" s="24">
        <v>9</v>
      </c>
      <c r="D454" s="24" t="s">
        <v>15117</v>
      </c>
      <c r="E454" s="26">
        <v>162</v>
      </c>
      <c r="F454" s="26">
        <v>433</v>
      </c>
      <c r="G454" s="26" t="s">
        <v>3740</v>
      </c>
      <c r="H454" s="24" t="s">
        <v>77</v>
      </c>
      <c r="I454" s="24" t="s">
        <v>78</v>
      </c>
      <c r="J454" s="27" t="s">
        <v>1</v>
      </c>
      <c r="K454" s="28">
        <v>21.71</v>
      </c>
      <c r="L454" s="28">
        <v>0</v>
      </c>
    </row>
    <row r="455" spans="1:12" x14ac:dyDescent="0.25">
      <c r="A455" s="24" t="s">
        <v>3305</v>
      </c>
      <c r="B455" s="26">
        <v>2015</v>
      </c>
      <c r="C455" s="24">
        <v>9</v>
      </c>
      <c r="D455" s="24" t="s">
        <v>15117</v>
      </c>
      <c r="E455" s="26">
        <v>162</v>
      </c>
      <c r="F455" s="26">
        <v>434</v>
      </c>
      <c r="G455" s="26" t="s">
        <v>3741</v>
      </c>
      <c r="H455" s="24" t="s">
        <v>69</v>
      </c>
      <c r="I455" s="24" t="s">
        <v>70</v>
      </c>
      <c r="J455" s="27" t="s">
        <v>1</v>
      </c>
      <c r="K455" s="28">
        <v>21.71</v>
      </c>
      <c r="L455" s="28">
        <v>0</v>
      </c>
    </row>
    <row r="456" spans="1:12" x14ac:dyDescent="0.25">
      <c r="A456" s="24" t="s">
        <v>3305</v>
      </c>
      <c r="B456" s="26">
        <v>2015</v>
      </c>
      <c r="C456" s="24">
        <v>9</v>
      </c>
      <c r="D456" s="24" t="s">
        <v>15117</v>
      </c>
      <c r="E456" s="26">
        <v>163</v>
      </c>
      <c r="F456" s="26">
        <v>435</v>
      </c>
      <c r="G456" s="26" t="s">
        <v>3742</v>
      </c>
      <c r="H456" s="24" t="s">
        <v>268</v>
      </c>
      <c r="I456" s="24" t="s">
        <v>269</v>
      </c>
      <c r="J456" s="27" t="s">
        <v>1</v>
      </c>
      <c r="K456" s="28">
        <v>21.71</v>
      </c>
      <c r="L456" s="28">
        <v>0</v>
      </c>
    </row>
    <row r="457" spans="1:12" x14ac:dyDescent="0.25">
      <c r="A457" s="24" t="s">
        <v>3305</v>
      </c>
      <c r="B457" s="26">
        <v>2015</v>
      </c>
      <c r="C457" s="24">
        <v>9</v>
      </c>
      <c r="D457" s="24" t="s">
        <v>15117</v>
      </c>
      <c r="E457" s="26">
        <v>163</v>
      </c>
      <c r="F457" s="26">
        <v>436</v>
      </c>
      <c r="G457" s="26" t="s">
        <v>3743</v>
      </c>
      <c r="H457" s="24" t="s">
        <v>73</v>
      </c>
      <c r="I457" s="24" t="s">
        <v>74</v>
      </c>
      <c r="J457" s="27" t="s">
        <v>1</v>
      </c>
      <c r="K457" s="28">
        <v>21.71</v>
      </c>
      <c r="L457" s="28">
        <v>0</v>
      </c>
    </row>
    <row r="458" spans="1:12" x14ac:dyDescent="0.25">
      <c r="A458" s="24" t="s">
        <v>3305</v>
      </c>
      <c r="B458" s="26">
        <v>2015</v>
      </c>
      <c r="C458" s="24">
        <v>9</v>
      </c>
      <c r="D458" s="24" t="s">
        <v>15117</v>
      </c>
      <c r="E458" s="26">
        <v>163</v>
      </c>
      <c r="F458" s="26">
        <v>437</v>
      </c>
      <c r="G458" s="26" t="s">
        <v>3744</v>
      </c>
      <c r="H458" s="24" t="s">
        <v>67</v>
      </c>
      <c r="I458" s="24" t="s">
        <v>68</v>
      </c>
      <c r="J458" s="27" t="s">
        <v>1</v>
      </c>
      <c r="K458" s="28">
        <v>21.71</v>
      </c>
      <c r="L458" s="28">
        <v>0</v>
      </c>
    </row>
    <row r="459" spans="1:12" x14ac:dyDescent="0.25">
      <c r="A459" s="24" t="s">
        <v>3305</v>
      </c>
      <c r="B459" s="26">
        <v>2015</v>
      </c>
      <c r="C459" s="24">
        <v>9</v>
      </c>
      <c r="D459" s="24" t="s">
        <v>15117</v>
      </c>
      <c r="E459" s="26">
        <v>163</v>
      </c>
      <c r="F459" s="26">
        <v>438</v>
      </c>
      <c r="G459" s="26" t="s">
        <v>3745</v>
      </c>
      <c r="H459" s="24" t="s">
        <v>69</v>
      </c>
      <c r="I459" s="24" t="s">
        <v>70</v>
      </c>
      <c r="J459" s="27" t="s">
        <v>1</v>
      </c>
      <c r="K459" s="28">
        <v>21.71</v>
      </c>
      <c r="L459" s="28">
        <v>0</v>
      </c>
    </row>
    <row r="460" spans="1:12" x14ac:dyDescent="0.25">
      <c r="A460" s="24" t="s">
        <v>3305</v>
      </c>
      <c r="B460" s="26">
        <v>2015</v>
      </c>
      <c r="C460" s="24">
        <v>9</v>
      </c>
      <c r="D460" s="24" t="s">
        <v>15117</v>
      </c>
      <c r="E460" s="26">
        <v>164</v>
      </c>
      <c r="F460" s="26">
        <v>439</v>
      </c>
      <c r="G460" s="26" t="s">
        <v>3746</v>
      </c>
      <c r="H460" s="24" t="s">
        <v>67</v>
      </c>
      <c r="I460" s="24" t="s">
        <v>68</v>
      </c>
      <c r="J460" s="27" t="s">
        <v>1</v>
      </c>
      <c r="K460" s="28">
        <v>27.27</v>
      </c>
      <c r="L460" s="28">
        <v>0</v>
      </c>
    </row>
    <row r="461" spans="1:12" x14ac:dyDescent="0.25">
      <c r="A461" s="24" t="s">
        <v>3305</v>
      </c>
      <c r="B461" s="26">
        <v>2015</v>
      </c>
      <c r="C461" s="24">
        <v>9</v>
      </c>
      <c r="D461" s="24" t="s">
        <v>15117</v>
      </c>
      <c r="E461" s="26">
        <v>164</v>
      </c>
      <c r="F461" s="26">
        <v>440</v>
      </c>
      <c r="G461" s="26" t="s">
        <v>3747</v>
      </c>
      <c r="H461" s="24" t="s">
        <v>98</v>
      </c>
      <c r="I461" s="24" t="s">
        <v>99</v>
      </c>
      <c r="J461" s="27" t="s">
        <v>1</v>
      </c>
      <c r="K461" s="28">
        <v>16.75</v>
      </c>
      <c r="L461" s="28">
        <v>0</v>
      </c>
    </row>
    <row r="462" spans="1:12" x14ac:dyDescent="0.25">
      <c r="A462" s="24" t="s">
        <v>3305</v>
      </c>
      <c r="B462" s="26">
        <v>2015</v>
      </c>
      <c r="C462" s="24">
        <v>9</v>
      </c>
      <c r="D462" s="24" t="s">
        <v>15117</v>
      </c>
      <c r="E462" s="26">
        <v>164</v>
      </c>
      <c r="F462" s="26">
        <v>441</v>
      </c>
      <c r="G462" s="26" t="s">
        <v>3748</v>
      </c>
      <c r="H462" s="24" t="s">
        <v>69</v>
      </c>
      <c r="I462" s="24" t="s">
        <v>70</v>
      </c>
      <c r="J462" s="27" t="s">
        <v>1</v>
      </c>
      <c r="K462" s="28">
        <v>16.75</v>
      </c>
      <c r="L462" s="28">
        <v>0</v>
      </c>
    </row>
    <row r="463" spans="1:12" x14ac:dyDescent="0.25">
      <c r="A463" s="24" t="s">
        <v>3305</v>
      </c>
      <c r="B463" s="26">
        <v>2015</v>
      </c>
      <c r="C463" s="24">
        <v>9</v>
      </c>
      <c r="D463" s="24" t="s">
        <v>15117</v>
      </c>
      <c r="E463" s="26">
        <v>164</v>
      </c>
      <c r="F463" s="26">
        <v>442</v>
      </c>
      <c r="G463" s="26" t="s">
        <v>3749</v>
      </c>
      <c r="H463" s="24" t="s">
        <v>69</v>
      </c>
      <c r="I463" s="24" t="s">
        <v>70</v>
      </c>
      <c r="J463" s="27" t="s">
        <v>1</v>
      </c>
      <c r="K463" s="28">
        <v>16.75</v>
      </c>
      <c r="L463" s="28">
        <v>0</v>
      </c>
    </row>
    <row r="464" spans="1:12" x14ac:dyDescent="0.25">
      <c r="A464" s="24" t="s">
        <v>3305</v>
      </c>
      <c r="B464" s="26">
        <v>2015</v>
      </c>
      <c r="C464" s="24">
        <v>9</v>
      </c>
      <c r="D464" s="24" t="s">
        <v>15117</v>
      </c>
      <c r="E464" s="26">
        <v>164</v>
      </c>
      <c r="F464" s="26">
        <v>443</v>
      </c>
      <c r="G464" s="26" t="s">
        <v>3750</v>
      </c>
      <c r="H464" s="24" t="s">
        <v>112</v>
      </c>
      <c r="I464" s="24" t="s">
        <v>113</v>
      </c>
      <c r="J464" s="27" t="s">
        <v>1</v>
      </c>
      <c r="K464" s="28">
        <v>16.75</v>
      </c>
      <c r="L464" s="28">
        <v>0</v>
      </c>
    </row>
    <row r="465" spans="1:12" x14ac:dyDescent="0.25">
      <c r="A465" s="24" t="s">
        <v>3305</v>
      </c>
      <c r="B465" s="26">
        <v>2015</v>
      </c>
      <c r="C465" s="24">
        <v>9</v>
      </c>
      <c r="D465" s="24" t="s">
        <v>15117</v>
      </c>
      <c r="E465" s="26">
        <v>164</v>
      </c>
      <c r="F465" s="26">
        <v>444</v>
      </c>
      <c r="G465" s="26" t="s">
        <v>3751</v>
      </c>
      <c r="H465" s="24" t="s">
        <v>416</v>
      </c>
      <c r="I465" s="24" t="s">
        <v>417</v>
      </c>
      <c r="J465" s="27" t="s">
        <v>1</v>
      </c>
      <c r="K465" s="28">
        <v>16.75</v>
      </c>
      <c r="L465" s="28">
        <v>0</v>
      </c>
    </row>
    <row r="466" spans="1:12" x14ac:dyDescent="0.25">
      <c r="A466" s="24" t="s">
        <v>3305</v>
      </c>
      <c r="B466" s="26">
        <v>2015</v>
      </c>
      <c r="C466" s="24">
        <v>9</v>
      </c>
      <c r="D466" s="24" t="s">
        <v>15117</v>
      </c>
      <c r="E466" s="26">
        <v>164</v>
      </c>
      <c r="F466" s="26">
        <v>445</v>
      </c>
      <c r="G466" s="26" t="s">
        <v>3752</v>
      </c>
      <c r="H466" s="24" t="s">
        <v>69</v>
      </c>
      <c r="I466" s="24" t="s">
        <v>70</v>
      </c>
      <c r="J466" s="27" t="s">
        <v>1</v>
      </c>
      <c r="K466" s="28">
        <v>16.75</v>
      </c>
      <c r="L466" s="28">
        <v>0</v>
      </c>
    </row>
    <row r="467" spans="1:12" x14ac:dyDescent="0.25">
      <c r="A467" s="24" t="s">
        <v>3305</v>
      </c>
      <c r="B467" s="26">
        <v>2015</v>
      </c>
      <c r="C467" s="24">
        <v>9</v>
      </c>
      <c r="D467" s="24" t="s">
        <v>15117</v>
      </c>
      <c r="E467" s="26">
        <v>164</v>
      </c>
      <c r="F467" s="26">
        <v>446</v>
      </c>
      <c r="G467" s="26" t="s">
        <v>3753</v>
      </c>
      <c r="H467" s="24" t="s">
        <v>69</v>
      </c>
      <c r="I467" s="24" t="s">
        <v>70</v>
      </c>
      <c r="J467" s="27" t="s">
        <v>1</v>
      </c>
      <c r="K467" s="28">
        <v>38.46</v>
      </c>
      <c r="L467" s="28">
        <v>0</v>
      </c>
    </row>
    <row r="468" spans="1:12" x14ac:dyDescent="0.25">
      <c r="A468" s="24" t="s">
        <v>3305</v>
      </c>
      <c r="B468" s="26">
        <v>2015</v>
      </c>
      <c r="C468" s="24">
        <v>9</v>
      </c>
      <c r="D468" s="24" t="s">
        <v>15117</v>
      </c>
      <c r="E468" s="26">
        <v>164</v>
      </c>
      <c r="F468" s="26">
        <v>447</v>
      </c>
      <c r="G468" s="26" t="s">
        <v>3754</v>
      </c>
      <c r="H468" s="24" t="s">
        <v>69</v>
      </c>
      <c r="I468" s="24" t="s">
        <v>70</v>
      </c>
      <c r="J468" s="27" t="s">
        <v>1</v>
      </c>
      <c r="K468" s="28">
        <v>27.27</v>
      </c>
      <c r="L468" s="28">
        <v>0</v>
      </c>
    </row>
    <row r="469" spans="1:12" x14ac:dyDescent="0.25">
      <c r="A469" s="24" t="s">
        <v>3305</v>
      </c>
      <c r="B469" s="26">
        <v>2015</v>
      </c>
      <c r="C469" s="24">
        <v>9</v>
      </c>
      <c r="D469" s="24" t="s">
        <v>15117</v>
      </c>
      <c r="E469" s="26">
        <v>164</v>
      </c>
      <c r="F469" s="26">
        <v>448</v>
      </c>
      <c r="G469" s="26" t="s">
        <v>3755</v>
      </c>
      <c r="H469" s="24" t="s">
        <v>176</v>
      </c>
      <c r="I469" s="24" t="s">
        <v>177</v>
      </c>
      <c r="J469" s="27" t="s">
        <v>1</v>
      </c>
      <c r="K469" s="28">
        <v>27.27</v>
      </c>
      <c r="L469" s="28">
        <v>0</v>
      </c>
    </row>
    <row r="470" spans="1:12" x14ac:dyDescent="0.25">
      <c r="A470" s="24" t="s">
        <v>3305</v>
      </c>
      <c r="B470" s="26">
        <v>2015</v>
      </c>
      <c r="C470" s="24">
        <v>9</v>
      </c>
      <c r="D470" s="24" t="s">
        <v>15117</v>
      </c>
      <c r="E470" s="26">
        <v>164</v>
      </c>
      <c r="F470" s="26">
        <v>449</v>
      </c>
      <c r="G470" s="26" t="s">
        <v>3756</v>
      </c>
      <c r="H470" s="24" t="s">
        <v>67</v>
      </c>
      <c r="I470" s="24" t="s">
        <v>68</v>
      </c>
      <c r="J470" s="27" t="s">
        <v>1</v>
      </c>
      <c r="K470" s="28">
        <v>6.62</v>
      </c>
      <c r="L470" s="28">
        <v>0</v>
      </c>
    </row>
    <row r="471" spans="1:12" x14ac:dyDescent="0.25">
      <c r="A471" s="24" t="s">
        <v>3305</v>
      </c>
      <c r="B471" s="26">
        <v>2015</v>
      </c>
      <c r="C471" s="24">
        <v>9</v>
      </c>
      <c r="D471" s="24" t="s">
        <v>15117</v>
      </c>
      <c r="E471" s="26">
        <v>164</v>
      </c>
      <c r="F471" s="26">
        <v>450</v>
      </c>
      <c r="G471" s="26" t="s">
        <v>3757</v>
      </c>
      <c r="H471" s="24" t="s">
        <v>67</v>
      </c>
      <c r="I471" s="24" t="s">
        <v>68</v>
      </c>
      <c r="J471" s="27" t="s">
        <v>1</v>
      </c>
      <c r="K471" s="28">
        <v>49.5</v>
      </c>
      <c r="L471" s="28">
        <v>0</v>
      </c>
    </row>
    <row r="472" spans="1:12" x14ac:dyDescent="0.25">
      <c r="A472" s="24" t="s">
        <v>3305</v>
      </c>
      <c r="B472" s="26">
        <v>2015</v>
      </c>
      <c r="C472" s="24">
        <v>9</v>
      </c>
      <c r="D472" s="24" t="s">
        <v>15117</v>
      </c>
      <c r="E472" s="26">
        <v>164</v>
      </c>
      <c r="F472" s="26">
        <v>433</v>
      </c>
      <c r="G472" s="26" t="s">
        <v>3740</v>
      </c>
      <c r="H472" s="24" t="s">
        <v>77</v>
      </c>
      <c r="I472" s="24" t="s">
        <v>78</v>
      </c>
      <c r="J472" s="27" t="s">
        <v>1</v>
      </c>
      <c r="K472" s="28">
        <v>16.75</v>
      </c>
      <c r="L472" s="28">
        <v>0</v>
      </c>
    </row>
    <row r="473" spans="1:12" x14ac:dyDescent="0.25">
      <c r="A473" s="24" t="s">
        <v>3305</v>
      </c>
      <c r="B473" s="26">
        <v>2015</v>
      </c>
      <c r="C473" s="24">
        <v>9</v>
      </c>
      <c r="D473" s="24" t="s">
        <v>15117</v>
      </c>
      <c r="E473" s="26">
        <v>164</v>
      </c>
      <c r="F473" s="26">
        <v>451</v>
      </c>
      <c r="G473" s="26" t="s">
        <v>3758</v>
      </c>
      <c r="H473" s="24" t="s">
        <v>67</v>
      </c>
      <c r="I473" s="24" t="s">
        <v>68</v>
      </c>
      <c r="J473" s="27" t="s">
        <v>1</v>
      </c>
      <c r="K473" s="28">
        <v>2.7</v>
      </c>
      <c r="L473" s="28">
        <v>0</v>
      </c>
    </row>
    <row r="474" spans="1:12" x14ac:dyDescent="0.25">
      <c r="A474" s="24" t="s">
        <v>3305</v>
      </c>
      <c r="B474" s="26">
        <v>2015</v>
      </c>
      <c r="C474" s="24">
        <v>9</v>
      </c>
      <c r="D474" s="24" t="s">
        <v>15117</v>
      </c>
      <c r="E474" s="26">
        <v>165</v>
      </c>
      <c r="F474" s="26">
        <v>452</v>
      </c>
      <c r="G474" s="26" t="s">
        <v>3759</v>
      </c>
      <c r="H474" s="24" t="s">
        <v>77</v>
      </c>
      <c r="I474" s="24" t="s">
        <v>78</v>
      </c>
      <c r="J474" s="27" t="s">
        <v>1</v>
      </c>
      <c r="K474" s="28">
        <v>85.32</v>
      </c>
      <c r="L474" s="28">
        <v>0</v>
      </c>
    </row>
    <row r="475" spans="1:12" x14ac:dyDescent="0.25">
      <c r="A475" s="24" t="s">
        <v>3305</v>
      </c>
      <c r="B475" s="26">
        <v>2015</v>
      </c>
      <c r="C475" s="24">
        <v>9</v>
      </c>
      <c r="D475" s="24" t="s">
        <v>15117</v>
      </c>
      <c r="E475" s="26">
        <v>165</v>
      </c>
      <c r="F475" s="26">
        <v>453</v>
      </c>
      <c r="G475" s="26" t="s">
        <v>3760</v>
      </c>
      <c r="H475" s="24" t="s">
        <v>150</v>
      </c>
      <c r="I475" s="24" t="s">
        <v>151</v>
      </c>
      <c r="J475" s="27" t="s">
        <v>1</v>
      </c>
      <c r="K475" s="28">
        <v>16.75</v>
      </c>
      <c r="L475" s="28">
        <v>0</v>
      </c>
    </row>
    <row r="476" spans="1:12" x14ac:dyDescent="0.25">
      <c r="A476" s="24" t="s">
        <v>3305</v>
      </c>
      <c r="B476" s="26">
        <v>2015</v>
      </c>
      <c r="C476" s="24">
        <v>9</v>
      </c>
      <c r="D476" s="24" t="s">
        <v>15117</v>
      </c>
      <c r="E476" s="26">
        <v>165</v>
      </c>
      <c r="F476" s="26">
        <v>192</v>
      </c>
      <c r="G476" s="26" t="s">
        <v>3499</v>
      </c>
      <c r="H476" s="24" t="s">
        <v>77</v>
      </c>
      <c r="I476" s="24" t="s">
        <v>78</v>
      </c>
      <c r="J476" s="27" t="s">
        <v>1</v>
      </c>
      <c r="K476" s="28">
        <v>26.06</v>
      </c>
      <c r="L476" s="28">
        <v>0</v>
      </c>
    </row>
    <row r="477" spans="1:12" x14ac:dyDescent="0.25">
      <c r="A477" s="24" t="s">
        <v>3305</v>
      </c>
      <c r="B477" s="26">
        <v>2015</v>
      </c>
      <c r="C477" s="24">
        <v>9</v>
      </c>
      <c r="D477" s="24" t="s">
        <v>15117</v>
      </c>
      <c r="E477" s="26">
        <v>165</v>
      </c>
      <c r="F477" s="26">
        <v>413</v>
      </c>
      <c r="G477" s="26" t="s">
        <v>3720</v>
      </c>
      <c r="H477" s="24" t="s">
        <v>67</v>
      </c>
      <c r="I477" s="24" t="s">
        <v>68</v>
      </c>
      <c r="J477" s="27" t="s">
        <v>1</v>
      </c>
      <c r="K477" s="28">
        <v>27.4</v>
      </c>
      <c r="L477" s="28">
        <v>0</v>
      </c>
    </row>
    <row r="478" spans="1:12" x14ac:dyDescent="0.25">
      <c r="A478" s="24" t="s">
        <v>3305</v>
      </c>
      <c r="B478" s="26">
        <v>2015</v>
      </c>
      <c r="C478" s="24">
        <v>9</v>
      </c>
      <c r="D478" s="24" t="s">
        <v>15117</v>
      </c>
      <c r="E478" s="26">
        <v>165</v>
      </c>
      <c r="F478" s="26">
        <v>454</v>
      </c>
      <c r="G478" s="26" t="s">
        <v>3761</v>
      </c>
      <c r="H478" s="24" t="s">
        <v>218</v>
      </c>
      <c r="I478" s="24" t="s">
        <v>219</v>
      </c>
      <c r="J478" s="27" t="s">
        <v>1</v>
      </c>
      <c r="K478" s="28">
        <v>33.21</v>
      </c>
      <c r="L478" s="28">
        <v>0</v>
      </c>
    </row>
    <row r="479" spans="1:12" x14ac:dyDescent="0.25">
      <c r="A479" s="24" t="s">
        <v>3305</v>
      </c>
      <c r="B479" s="26">
        <v>2015</v>
      </c>
      <c r="C479" s="24">
        <v>9</v>
      </c>
      <c r="D479" s="24" t="s">
        <v>15117</v>
      </c>
      <c r="E479" s="26">
        <v>165</v>
      </c>
      <c r="F479" s="26">
        <v>455</v>
      </c>
      <c r="G479" s="26" t="s">
        <v>3762</v>
      </c>
      <c r="H479" s="24" t="s">
        <v>67</v>
      </c>
      <c r="I479" s="24" t="s">
        <v>68</v>
      </c>
      <c r="J479" s="27" t="s">
        <v>1</v>
      </c>
      <c r="K479" s="28">
        <v>21.71</v>
      </c>
      <c r="L479" s="28">
        <v>0</v>
      </c>
    </row>
    <row r="480" spans="1:12" x14ac:dyDescent="0.25">
      <c r="A480" s="24" t="s">
        <v>3305</v>
      </c>
      <c r="B480" s="26">
        <v>2015</v>
      </c>
      <c r="C480" s="24">
        <v>9</v>
      </c>
      <c r="D480" s="24" t="s">
        <v>15117</v>
      </c>
      <c r="E480" s="26">
        <v>165</v>
      </c>
      <c r="F480" s="26">
        <v>216</v>
      </c>
      <c r="G480" s="26" t="s">
        <v>3523</v>
      </c>
      <c r="H480" s="24" t="s">
        <v>94</v>
      </c>
      <c r="I480" s="24" t="s">
        <v>95</v>
      </c>
      <c r="J480" s="27" t="s">
        <v>1</v>
      </c>
      <c r="K480" s="28">
        <v>38.46</v>
      </c>
      <c r="L480" s="28">
        <v>0</v>
      </c>
    </row>
    <row r="481" spans="1:12" x14ac:dyDescent="0.25">
      <c r="A481" s="24" t="s">
        <v>3305</v>
      </c>
      <c r="B481" s="26">
        <v>2015</v>
      </c>
      <c r="C481" s="24">
        <v>9</v>
      </c>
      <c r="D481" s="24" t="s">
        <v>15117</v>
      </c>
      <c r="E481" s="26">
        <v>165</v>
      </c>
      <c r="F481" s="26">
        <v>456</v>
      </c>
      <c r="G481" s="26" t="s">
        <v>3763</v>
      </c>
      <c r="H481" s="24" t="s">
        <v>418</v>
      </c>
      <c r="I481" s="24" t="s">
        <v>419</v>
      </c>
      <c r="J481" s="27" t="s">
        <v>1</v>
      </c>
      <c r="K481" s="28">
        <v>21.71</v>
      </c>
      <c r="L481" s="28">
        <v>0</v>
      </c>
    </row>
    <row r="482" spans="1:12" x14ac:dyDescent="0.25">
      <c r="A482" s="24" t="s">
        <v>3305</v>
      </c>
      <c r="B482" s="26">
        <v>2015</v>
      </c>
      <c r="C482" s="24">
        <v>9</v>
      </c>
      <c r="D482" s="24" t="s">
        <v>15117</v>
      </c>
      <c r="E482" s="26">
        <v>165</v>
      </c>
      <c r="F482" s="26">
        <v>457</v>
      </c>
      <c r="G482" s="26" t="s">
        <v>3764</v>
      </c>
      <c r="H482" s="24" t="s">
        <v>69</v>
      </c>
      <c r="I482" s="24" t="s">
        <v>70</v>
      </c>
      <c r="J482" s="27" t="s">
        <v>1</v>
      </c>
      <c r="K482" s="28">
        <v>16.75</v>
      </c>
      <c r="L482" s="28">
        <v>0</v>
      </c>
    </row>
    <row r="483" spans="1:12" x14ac:dyDescent="0.25">
      <c r="A483" s="24" t="s">
        <v>3305</v>
      </c>
      <c r="B483" s="26">
        <v>2015</v>
      </c>
      <c r="C483" s="24">
        <v>9</v>
      </c>
      <c r="D483" s="24" t="s">
        <v>15117</v>
      </c>
      <c r="E483" s="26">
        <v>165</v>
      </c>
      <c r="F483" s="26">
        <v>458</v>
      </c>
      <c r="G483" s="26" t="s">
        <v>3765</v>
      </c>
      <c r="H483" s="24" t="s">
        <v>420</v>
      </c>
      <c r="I483" s="24" t="s">
        <v>421</v>
      </c>
      <c r="J483" s="27" t="s">
        <v>1</v>
      </c>
      <c r="K483" s="28">
        <v>16.75</v>
      </c>
      <c r="L483" s="28">
        <v>0</v>
      </c>
    </row>
    <row r="484" spans="1:12" x14ac:dyDescent="0.25">
      <c r="A484" s="24" t="s">
        <v>3305</v>
      </c>
      <c r="B484" s="26">
        <v>2015</v>
      </c>
      <c r="C484" s="24">
        <v>9</v>
      </c>
      <c r="D484" s="24" t="s">
        <v>15117</v>
      </c>
      <c r="E484" s="26">
        <v>165</v>
      </c>
      <c r="F484" s="26">
        <v>418</v>
      </c>
      <c r="G484" s="26" t="s">
        <v>3725</v>
      </c>
      <c r="H484" s="24" t="s">
        <v>67</v>
      </c>
      <c r="I484" s="24" t="s">
        <v>68</v>
      </c>
      <c r="J484" s="27" t="s">
        <v>1</v>
      </c>
      <c r="K484" s="28">
        <v>27.4</v>
      </c>
      <c r="L484" s="28">
        <v>0</v>
      </c>
    </row>
    <row r="485" spans="1:12" x14ac:dyDescent="0.25">
      <c r="A485" s="24" t="s">
        <v>3305</v>
      </c>
      <c r="B485" s="26">
        <v>2015</v>
      </c>
      <c r="C485" s="24">
        <v>9</v>
      </c>
      <c r="D485" s="24" t="s">
        <v>15117</v>
      </c>
      <c r="E485" s="26">
        <v>165</v>
      </c>
      <c r="F485" s="26">
        <v>247</v>
      </c>
      <c r="G485" s="26" t="s">
        <v>3554</v>
      </c>
      <c r="H485" s="24" t="s">
        <v>276</v>
      </c>
      <c r="I485" s="24" t="s">
        <v>277</v>
      </c>
      <c r="J485" s="27" t="s">
        <v>1</v>
      </c>
      <c r="K485" s="28">
        <v>21.71</v>
      </c>
      <c r="L485" s="28">
        <v>0</v>
      </c>
    </row>
    <row r="486" spans="1:12" x14ac:dyDescent="0.25">
      <c r="A486" s="24" t="s">
        <v>3305</v>
      </c>
      <c r="B486" s="26">
        <v>2015</v>
      </c>
      <c r="C486" s="24">
        <v>9</v>
      </c>
      <c r="D486" s="24" t="s">
        <v>15117</v>
      </c>
      <c r="E486" s="26">
        <v>165</v>
      </c>
      <c r="F486" s="26">
        <v>459</v>
      </c>
      <c r="G486" s="26" t="s">
        <v>3766</v>
      </c>
      <c r="H486" s="24" t="s">
        <v>422</v>
      </c>
      <c r="I486" s="24" t="s">
        <v>423</v>
      </c>
      <c r="J486" s="27" t="s">
        <v>1</v>
      </c>
      <c r="K486" s="28">
        <v>16.75</v>
      </c>
      <c r="L486" s="28">
        <v>0</v>
      </c>
    </row>
    <row r="487" spans="1:12" x14ac:dyDescent="0.25">
      <c r="A487" s="24" t="s">
        <v>3305</v>
      </c>
      <c r="B487" s="26">
        <v>2015</v>
      </c>
      <c r="C487" s="24">
        <v>9</v>
      </c>
      <c r="D487" s="24" t="s">
        <v>15117</v>
      </c>
      <c r="E487" s="26">
        <v>165</v>
      </c>
      <c r="F487" s="26">
        <v>434</v>
      </c>
      <c r="G487" s="26" t="s">
        <v>3741</v>
      </c>
      <c r="H487" s="24" t="s">
        <v>69</v>
      </c>
      <c r="I487" s="24" t="s">
        <v>70</v>
      </c>
      <c r="J487" s="27" t="s">
        <v>1</v>
      </c>
      <c r="K487" s="28">
        <v>26.06</v>
      </c>
      <c r="L487" s="28">
        <v>0</v>
      </c>
    </row>
    <row r="488" spans="1:12" x14ac:dyDescent="0.25">
      <c r="A488" s="24" t="s">
        <v>3305</v>
      </c>
      <c r="B488" s="26">
        <v>2015</v>
      </c>
      <c r="C488" s="24">
        <v>9</v>
      </c>
      <c r="D488" s="24" t="s">
        <v>15117</v>
      </c>
      <c r="E488" s="26">
        <v>165</v>
      </c>
      <c r="F488" s="26">
        <v>460</v>
      </c>
      <c r="G488" s="26" t="s">
        <v>3767</v>
      </c>
      <c r="H488" s="24" t="s">
        <v>77</v>
      </c>
      <c r="I488" s="24" t="s">
        <v>78</v>
      </c>
      <c r="J488" s="27" t="s">
        <v>1</v>
      </c>
      <c r="K488" s="28">
        <v>26.06</v>
      </c>
      <c r="L488" s="28">
        <v>0</v>
      </c>
    </row>
    <row r="489" spans="1:12" x14ac:dyDescent="0.25">
      <c r="A489" s="24" t="s">
        <v>3305</v>
      </c>
      <c r="B489" s="26">
        <v>2015</v>
      </c>
      <c r="C489" s="24">
        <v>9</v>
      </c>
      <c r="D489" s="24" t="s">
        <v>15117</v>
      </c>
      <c r="E489" s="26">
        <v>166</v>
      </c>
      <c r="F489" s="26">
        <v>338</v>
      </c>
      <c r="G489" s="26" t="s">
        <v>3645</v>
      </c>
      <c r="H489" s="24" t="s">
        <v>112</v>
      </c>
      <c r="I489" s="24" t="s">
        <v>113</v>
      </c>
      <c r="J489" s="27" t="s">
        <v>1</v>
      </c>
      <c r="K489" s="28">
        <v>16.75</v>
      </c>
      <c r="L489" s="28">
        <v>0</v>
      </c>
    </row>
    <row r="490" spans="1:12" x14ac:dyDescent="0.25">
      <c r="A490" s="24" t="s">
        <v>3305</v>
      </c>
      <c r="B490" s="26">
        <v>2015</v>
      </c>
      <c r="C490" s="24">
        <v>9</v>
      </c>
      <c r="D490" s="24" t="s">
        <v>15117</v>
      </c>
      <c r="E490" s="26">
        <v>166</v>
      </c>
      <c r="F490" s="26">
        <v>461</v>
      </c>
      <c r="G490" s="26" t="s">
        <v>3768</v>
      </c>
      <c r="H490" s="24" t="s">
        <v>67</v>
      </c>
      <c r="I490" s="24" t="s">
        <v>68</v>
      </c>
      <c r="J490" s="27" t="s">
        <v>1</v>
      </c>
      <c r="K490" s="28">
        <v>48.98</v>
      </c>
      <c r="L490" s="28">
        <v>0</v>
      </c>
    </row>
    <row r="491" spans="1:12" x14ac:dyDescent="0.25">
      <c r="A491" s="24" t="s">
        <v>3305</v>
      </c>
      <c r="B491" s="26">
        <v>2015</v>
      </c>
      <c r="C491" s="24">
        <v>9</v>
      </c>
      <c r="D491" s="24" t="s">
        <v>15117</v>
      </c>
      <c r="E491" s="26">
        <v>166</v>
      </c>
      <c r="F491" s="26">
        <v>462</v>
      </c>
      <c r="G491" s="26" t="s">
        <v>3769</v>
      </c>
      <c r="H491" s="24" t="s">
        <v>424</v>
      </c>
      <c r="I491" s="24" t="s">
        <v>425</v>
      </c>
      <c r="J491" s="27" t="s">
        <v>1</v>
      </c>
      <c r="K491" s="28">
        <v>16.75</v>
      </c>
      <c r="L491" s="28">
        <v>0</v>
      </c>
    </row>
    <row r="492" spans="1:12" x14ac:dyDescent="0.25">
      <c r="A492" s="24" t="s">
        <v>3305</v>
      </c>
      <c r="B492" s="26">
        <v>2015</v>
      </c>
      <c r="C492" s="24">
        <v>9</v>
      </c>
      <c r="D492" s="24" t="s">
        <v>15117</v>
      </c>
      <c r="E492" s="26">
        <v>166</v>
      </c>
      <c r="F492" s="26">
        <v>463</v>
      </c>
      <c r="G492" s="26" t="s">
        <v>3770</v>
      </c>
      <c r="H492" s="24" t="s">
        <v>67</v>
      </c>
      <c r="I492" s="24" t="s">
        <v>68</v>
      </c>
      <c r="J492" s="27" t="s">
        <v>1</v>
      </c>
      <c r="K492" s="28">
        <v>27.05</v>
      </c>
      <c r="L492" s="28">
        <v>0</v>
      </c>
    </row>
    <row r="493" spans="1:12" x14ac:dyDescent="0.25">
      <c r="A493" s="24" t="s">
        <v>3305</v>
      </c>
      <c r="B493" s="26">
        <v>2015</v>
      </c>
      <c r="C493" s="24">
        <v>9</v>
      </c>
      <c r="D493" s="24" t="s">
        <v>15117</v>
      </c>
      <c r="E493" s="26">
        <v>166</v>
      </c>
      <c r="F493" s="26">
        <v>464</v>
      </c>
      <c r="G493" s="26" t="s">
        <v>3771</v>
      </c>
      <c r="H493" s="24" t="s">
        <v>67</v>
      </c>
      <c r="I493" s="24" t="s">
        <v>68</v>
      </c>
      <c r="J493" s="27" t="s">
        <v>1</v>
      </c>
      <c r="K493" s="28">
        <v>27.27</v>
      </c>
      <c r="L493" s="28">
        <v>0</v>
      </c>
    </row>
    <row r="494" spans="1:12" x14ac:dyDescent="0.25">
      <c r="A494" s="24" t="s">
        <v>3305</v>
      </c>
      <c r="B494" s="26">
        <v>2015</v>
      </c>
      <c r="C494" s="24">
        <v>9</v>
      </c>
      <c r="D494" s="24" t="s">
        <v>15117</v>
      </c>
      <c r="E494" s="26">
        <v>166</v>
      </c>
      <c r="F494" s="26">
        <v>464</v>
      </c>
      <c r="G494" s="26" t="s">
        <v>3771</v>
      </c>
      <c r="H494" s="24" t="s">
        <v>69</v>
      </c>
      <c r="I494" s="24" t="s">
        <v>70</v>
      </c>
      <c r="J494" s="27" t="s">
        <v>1</v>
      </c>
      <c r="K494" s="28">
        <v>16.75</v>
      </c>
      <c r="L494" s="28">
        <v>0</v>
      </c>
    </row>
    <row r="495" spans="1:12" x14ac:dyDescent="0.25">
      <c r="A495" s="24" t="s">
        <v>3305</v>
      </c>
      <c r="B495" s="26">
        <v>2015</v>
      </c>
      <c r="C495" s="24">
        <v>9</v>
      </c>
      <c r="D495" s="24" t="s">
        <v>15117</v>
      </c>
      <c r="E495" s="26">
        <v>166</v>
      </c>
      <c r="F495" s="26">
        <v>465</v>
      </c>
      <c r="G495" s="26" t="s">
        <v>3772</v>
      </c>
      <c r="H495" s="24" t="s">
        <v>69</v>
      </c>
      <c r="I495" s="24" t="s">
        <v>70</v>
      </c>
      <c r="J495" s="27" t="s">
        <v>1</v>
      </c>
      <c r="K495" s="28">
        <v>16.75</v>
      </c>
      <c r="L495" s="28">
        <v>0</v>
      </c>
    </row>
    <row r="496" spans="1:12" x14ac:dyDescent="0.25">
      <c r="A496" s="24" t="s">
        <v>3305</v>
      </c>
      <c r="B496" s="26">
        <v>2015</v>
      </c>
      <c r="C496" s="24">
        <v>9</v>
      </c>
      <c r="D496" s="24" t="s">
        <v>15117</v>
      </c>
      <c r="E496" s="26">
        <v>166</v>
      </c>
      <c r="F496" s="26">
        <v>466</v>
      </c>
      <c r="G496" s="26" t="s">
        <v>3773</v>
      </c>
      <c r="H496" s="24" t="s">
        <v>426</v>
      </c>
      <c r="I496" s="24" t="s">
        <v>427</v>
      </c>
      <c r="J496" s="27" t="s">
        <v>1</v>
      </c>
      <c r="K496" s="28">
        <v>21.44</v>
      </c>
      <c r="L496" s="28">
        <v>0</v>
      </c>
    </row>
    <row r="497" spans="1:12" x14ac:dyDescent="0.25">
      <c r="A497" s="24" t="s">
        <v>3305</v>
      </c>
      <c r="B497" s="26">
        <v>2015</v>
      </c>
      <c r="C497" s="24">
        <v>9</v>
      </c>
      <c r="D497" s="24" t="s">
        <v>15117</v>
      </c>
      <c r="E497" s="26">
        <v>166</v>
      </c>
      <c r="F497" s="26">
        <v>467</v>
      </c>
      <c r="G497" s="26" t="s">
        <v>3774</v>
      </c>
      <c r="H497" s="24" t="s">
        <v>67</v>
      </c>
      <c r="I497" s="24" t="s">
        <v>68</v>
      </c>
      <c r="J497" s="27" t="s">
        <v>1</v>
      </c>
      <c r="K497" s="28">
        <v>19.850000000000001</v>
      </c>
      <c r="L497" s="28">
        <v>0</v>
      </c>
    </row>
    <row r="498" spans="1:12" x14ac:dyDescent="0.25">
      <c r="A498" s="24" t="s">
        <v>3305</v>
      </c>
      <c r="B498" s="26">
        <v>2015</v>
      </c>
      <c r="C498" s="24">
        <v>9</v>
      </c>
      <c r="D498" s="24" t="s">
        <v>15117</v>
      </c>
      <c r="E498" s="26">
        <v>166</v>
      </c>
      <c r="F498" s="26">
        <v>455</v>
      </c>
      <c r="G498" s="26" t="s">
        <v>3762</v>
      </c>
      <c r="H498" s="24" t="s">
        <v>67</v>
      </c>
      <c r="I498" s="24" t="s">
        <v>68</v>
      </c>
      <c r="J498" s="27" t="s">
        <v>1</v>
      </c>
      <c r="K498" s="28">
        <v>27.27</v>
      </c>
      <c r="L498" s="28">
        <v>0</v>
      </c>
    </row>
    <row r="499" spans="1:12" x14ac:dyDescent="0.25">
      <c r="A499" s="24" t="s">
        <v>3305</v>
      </c>
      <c r="B499" s="26">
        <v>2015</v>
      </c>
      <c r="C499" s="24">
        <v>9</v>
      </c>
      <c r="D499" s="24" t="s">
        <v>15117</v>
      </c>
      <c r="E499" s="26">
        <v>166</v>
      </c>
      <c r="F499" s="26">
        <v>468</v>
      </c>
      <c r="G499" s="26" t="s">
        <v>3775</v>
      </c>
      <c r="H499" s="24" t="s">
        <v>69</v>
      </c>
      <c r="I499" s="24" t="s">
        <v>70</v>
      </c>
      <c r="J499" s="27" t="s">
        <v>1</v>
      </c>
      <c r="K499" s="28">
        <v>16.75</v>
      </c>
      <c r="L499" s="28">
        <v>0</v>
      </c>
    </row>
    <row r="500" spans="1:12" x14ac:dyDescent="0.25">
      <c r="A500" s="24" t="s">
        <v>3305</v>
      </c>
      <c r="B500" s="26">
        <v>2015</v>
      </c>
      <c r="C500" s="24">
        <v>9</v>
      </c>
      <c r="D500" s="24" t="s">
        <v>15117</v>
      </c>
      <c r="E500" s="26">
        <v>166</v>
      </c>
      <c r="F500" s="26">
        <v>469</v>
      </c>
      <c r="G500" s="26" t="s">
        <v>3776</v>
      </c>
      <c r="H500" s="24" t="s">
        <v>67</v>
      </c>
      <c r="I500" s="24" t="s">
        <v>68</v>
      </c>
      <c r="J500" s="27" t="s">
        <v>1</v>
      </c>
      <c r="K500" s="28">
        <v>6</v>
      </c>
      <c r="L500" s="28">
        <v>0</v>
      </c>
    </row>
    <row r="501" spans="1:12" x14ac:dyDescent="0.25">
      <c r="A501" s="24" t="s">
        <v>3305</v>
      </c>
      <c r="B501" s="26">
        <v>2015</v>
      </c>
      <c r="C501" s="24">
        <v>9</v>
      </c>
      <c r="D501" s="24" t="s">
        <v>15117</v>
      </c>
      <c r="E501" s="26">
        <v>166</v>
      </c>
      <c r="F501" s="26">
        <v>470</v>
      </c>
      <c r="G501" s="26" t="s">
        <v>3777</v>
      </c>
      <c r="H501" s="24" t="s">
        <v>77</v>
      </c>
      <c r="I501" s="24" t="s">
        <v>78</v>
      </c>
      <c r="J501" s="27" t="s">
        <v>1</v>
      </c>
      <c r="K501" s="28">
        <v>16.75</v>
      </c>
      <c r="L501" s="28">
        <v>0</v>
      </c>
    </row>
    <row r="502" spans="1:12" x14ac:dyDescent="0.25">
      <c r="A502" s="24" t="s">
        <v>3305</v>
      </c>
      <c r="B502" s="26">
        <v>2015</v>
      </c>
      <c r="C502" s="24">
        <v>9</v>
      </c>
      <c r="D502" s="24" t="s">
        <v>15117</v>
      </c>
      <c r="E502" s="26">
        <v>166</v>
      </c>
      <c r="F502" s="26">
        <v>471</v>
      </c>
      <c r="G502" s="26" t="s">
        <v>3778</v>
      </c>
      <c r="H502" s="24" t="s">
        <v>428</v>
      </c>
      <c r="I502" s="24" t="s">
        <v>429</v>
      </c>
      <c r="J502" s="27" t="s">
        <v>1</v>
      </c>
      <c r="K502" s="28">
        <v>21.71</v>
      </c>
      <c r="L502" s="28">
        <v>0</v>
      </c>
    </row>
    <row r="503" spans="1:12" x14ac:dyDescent="0.25">
      <c r="A503" s="24" t="s">
        <v>3305</v>
      </c>
      <c r="B503" s="26">
        <v>2015</v>
      </c>
      <c r="C503" s="24">
        <v>9</v>
      </c>
      <c r="D503" s="24" t="s">
        <v>15117</v>
      </c>
      <c r="E503" s="26">
        <v>166</v>
      </c>
      <c r="F503" s="26">
        <v>444</v>
      </c>
      <c r="G503" s="26" t="s">
        <v>3751</v>
      </c>
      <c r="H503" s="24" t="s">
        <v>67</v>
      </c>
      <c r="I503" s="24" t="s">
        <v>68</v>
      </c>
      <c r="J503" s="27" t="s">
        <v>1</v>
      </c>
      <c r="K503" s="28">
        <v>11.03</v>
      </c>
      <c r="L503" s="28">
        <v>0</v>
      </c>
    </row>
    <row r="504" spans="1:12" x14ac:dyDescent="0.25">
      <c r="A504" s="24" t="s">
        <v>3305</v>
      </c>
      <c r="B504" s="26">
        <v>2015</v>
      </c>
      <c r="C504" s="24">
        <v>9</v>
      </c>
      <c r="D504" s="24" t="s">
        <v>15117</v>
      </c>
      <c r="E504" s="26">
        <v>166</v>
      </c>
      <c r="F504" s="26">
        <v>472</v>
      </c>
      <c r="G504" s="26" t="s">
        <v>3779</v>
      </c>
      <c r="H504" s="24" t="s">
        <v>67</v>
      </c>
      <c r="I504" s="24" t="s">
        <v>68</v>
      </c>
      <c r="J504" s="27" t="s">
        <v>1</v>
      </c>
      <c r="K504" s="28">
        <v>21.71</v>
      </c>
      <c r="L504" s="28">
        <v>0</v>
      </c>
    </row>
    <row r="505" spans="1:12" x14ac:dyDescent="0.25">
      <c r="A505" s="24" t="s">
        <v>3305</v>
      </c>
      <c r="B505" s="26">
        <v>2015</v>
      </c>
      <c r="C505" s="24">
        <v>9</v>
      </c>
      <c r="D505" s="24" t="s">
        <v>15117</v>
      </c>
      <c r="E505" s="26">
        <v>166</v>
      </c>
      <c r="F505" s="26">
        <v>473</v>
      </c>
      <c r="G505" s="26" t="s">
        <v>3780</v>
      </c>
      <c r="H505" s="24" t="s">
        <v>69</v>
      </c>
      <c r="I505" s="24" t="s">
        <v>70</v>
      </c>
      <c r="J505" s="27" t="s">
        <v>1</v>
      </c>
      <c r="K505" s="28">
        <v>16.75</v>
      </c>
      <c r="L505" s="28">
        <v>0</v>
      </c>
    </row>
    <row r="506" spans="1:12" x14ac:dyDescent="0.25">
      <c r="A506" s="24" t="s">
        <v>3305</v>
      </c>
      <c r="B506" s="26">
        <v>2015</v>
      </c>
      <c r="C506" s="24">
        <v>9</v>
      </c>
      <c r="D506" s="24" t="s">
        <v>15117</v>
      </c>
      <c r="E506" s="26">
        <v>166</v>
      </c>
      <c r="F506" s="26">
        <v>474</v>
      </c>
      <c r="G506" s="26" t="s">
        <v>3781</v>
      </c>
      <c r="H506" s="24" t="s">
        <v>69</v>
      </c>
      <c r="I506" s="24" t="s">
        <v>70</v>
      </c>
      <c r="J506" s="27" t="s">
        <v>1</v>
      </c>
      <c r="K506" s="28">
        <v>16.75</v>
      </c>
      <c r="L506" s="28">
        <v>0</v>
      </c>
    </row>
    <row r="507" spans="1:12" x14ac:dyDescent="0.25">
      <c r="A507" s="24" t="s">
        <v>3305</v>
      </c>
      <c r="B507" s="26">
        <v>2015</v>
      </c>
      <c r="C507" s="24">
        <v>9</v>
      </c>
      <c r="D507" s="24" t="s">
        <v>15117</v>
      </c>
      <c r="E507" s="26">
        <v>166</v>
      </c>
      <c r="F507" s="26">
        <v>475</v>
      </c>
      <c r="G507" s="26" t="s">
        <v>3782</v>
      </c>
      <c r="H507" s="24" t="s">
        <v>67</v>
      </c>
      <c r="I507" s="24" t="s">
        <v>68</v>
      </c>
      <c r="J507" s="27" t="s">
        <v>1</v>
      </c>
      <c r="K507" s="28">
        <v>11.03</v>
      </c>
      <c r="L507" s="28">
        <v>0</v>
      </c>
    </row>
    <row r="508" spans="1:12" x14ac:dyDescent="0.25">
      <c r="A508" s="24" t="s">
        <v>3305</v>
      </c>
      <c r="B508" s="26">
        <v>2015</v>
      </c>
      <c r="C508" s="24">
        <v>9</v>
      </c>
      <c r="D508" s="24" t="s">
        <v>15117</v>
      </c>
      <c r="E508" s="26">
        <v>166</v>
      </c>
      <c r="F508" s="26">
        <v>476</v>
      </c>
      <c r="G508" s="26" t="s">
        <v>3783</v>
      </c>
      <c r="H508" s="24" t="s">
        <v>67</v>
      </c>
      <c r="I508" s="24" t="s">
        <v>68</v>
      </c>
      <c r="J508" s="27" t="s">
        <v>1</v>
      </c>
      <c r="K508" s="28">
        <v>4.41</v>
      </c>
      <c r="L508" s="28">
        <v>0</v>
      </c>
    </row>
    <row r="509" spans="1:12" x14ac:dyDescent="0.25">
      <c r="A509" s="24" t="s">
        <v>3305</v>
      </c>
      <c r="B509" s="26">
        <v>2015</v>
      </c>
      <c r="C509" s="24">
        <v>9</v>
      </c>
      <c r="D509" s="24" t="s">
        <v>15117</v>
      </c>
      <c r="E509" s="26">
        <v>168</v>
      </c>
      <c r="F509" s="26">
        <v>477</v>
      </c>
      <c r="G509" s="26" t="s">
        <v>3784</v>
      </c>
      <c r="H509" s="24" t="s">
        <v>110</v>
      </c>
      <c r="I509" s="24" t="s">
        <v>111</v>
      </c>
      <c r="J509" s="27" t="s">
        <v>1</v>
      </c>
      <c r="K509" s="28">
        <v>21.71</v>
      </c>
      <c r="L509" s="28">
        <v>0</v>
      </c>
    </row>
    <row r="510" spans="1:12" x14ac:dyDescent="0.25">
      <c r="A510" s="24" t="s">
        <v>3305</v>
      </c>
      <c r="B510" s="26">
        <v>2015</v>
      </c>
      <c r="C510" s="24">
        <v>9</v>
      </c>
      <c r="D510" s="24" t="s">
        <v>15117</v>
      </c>
      <c r="E510" s="26">
        <v>168</v>
      </c>
      <c r="F510" s="26">
        <v>478</v>
      </c>
      <c r="G510" s="26" t="s">
        <v>3785</v>
      </c>
      <c r="H510" s="24" t="s">
        <v>69</v>
      </c>
      <c r="I510" s="24" t="s">
        <v>70</v>
      </c>
      <c r="J510" s="27" t="s">
        <v>1</v>
      </c>
      <c r="K510" s="28">
        <v>27.4</v>
      </c>
      <c r="L510" s="28">
        <v>0</v>
      </c>
    </row>
    <row r="511" spans="1:12" x14ac:dyDescent="0.25">
      <c r="A511" s="24" t="s">
        <v>3305</v>
      </c>
      <c r="B511" s="26">
        <v>2015</v>
      </c>
      <c r="C511" s="24">
        <v>9</v>
      </c>
      <c r="D511" s="24" t="s">
        <v>15117</v>
      </c>
      <c r="E511" s="26">
        <v>168</v>
      </c>
      <c r="F511" s="26">
        <v>479</v>
      </c>
      <c r="G511" s="26" t="s">
        <v>3786</v>
      </c>
      <c r="H511" s="24" t="s">
        <v>184</v>
      </c>
      <c r="I511" s="24" t="s">
        <v>185</v>
      </c>
      <c r="J511" s="27" t="s">
        <v>1</v>
      </c>
      <c r="K511" s="28">
        <v>21.71</v>
      </c>
      <c r="L511" s="28">
        <v>0</v>
      </c>
    </row>
    <row r="512" spans="1:12" x14ac:dyDescent="0.25">
      <c r="A512" s="24" t="s">
        <v>3305</v>
      </c>
      <c r="B512" s="26">
        <v>2015</v>
      </c>
      <c r="C512" s="24">
        <v>9</v>
      </c>
      <c r="D512" s="24" t="s">
        <v>15117</v>
      </c>
      <c r="E512" s="26">
        <v>168</v>
      </c>
      <c r="F512" s="26">
        <v>480</v>
      </c>
      <c r="G512" s="26" t="s">
        <v>3787</v>
      </c>
      <c r="H512" s="24" t="s">
        <v>67</v>
      </c>
      <c r="I512" s="24" t="s">
        <v>68</v>
      </c>
      <c r="J512" s="27" t="s">
        <v>1</v>
      </c>
      <c r="K512" s="28">
        <v>6.3</v>
      </c>
      <c r="L512" s="28">
        <v>0</v>
      </c>
    </row>
    <row r="513" spans="1:12" x14ac:dyDescent="0.25">
      <c r="A513" s="24" t="s">
        <v>3305</v>
      </c>
      <c r="B513" s="26">
        <v>2015</v>
      </c>
      <c r="C513" s="24">
        <v>9</v>
      </c>
      <c r="D513" s="24" t="s">
        <v>15117</v>
      </c>
      <c r="E513" s="26">
        <v>168</v>
      </c>
      <c r="F513" s="26">
        <v>442</v>
      </c>
      <c r="G513" s="26" t="s">
        <v>3749</v>
      </c>
      <c r="H513" s="24" t="s">
        <v>430</v>
      </c>
      <c r="I513" s="24" t="s">
        <v>431</v>
      </c>
      <c r="J513" s="27" t="s">
        <v>1</v>
      </c>
      <c r="K513" s="28">
        <v>21.71</v>
      </c>
      <c r="L513" s="28">
        <v>0</v>
      </c>
    </row>
    <row r="514" spans="1:12" x14ac:dyDescent="0.25">
      <c r="A514" s="24" t="s">
        <v>3305</v>
      </c>
      <c r="B514" s="26">
        <v>2015</v>
      </c>
      <c r="C514" s="24">
        <v>9</v>
      </c>
      <c r="D514" s="24" t="s">
        <v>15117</v>
      </c>
      <c r="E514" s="26">
        <v>168</v>
      </c>
      <c r="F514" s="26">
        <v>481</v>
      </c>
      <c r="G514" s="26" t="s">
        <v>3788</v>
      </c>
      <c r="H514" s="24" t="s">
        <v>432</v>
      </c>
      <c r="I514" s="24" t="s">
        <v>433</v>
      </c>
      <c r="J514" s="27" t="s">
        <v>1</v>
      </c>
      <c r="K514" s="28">
        <v>27.4</v>
      </c>
      <c r="L514" s="28">
        <v>0</v>
      </c>
    </row>
    <row r="515" spans="1:12" x14ac:dyDescent="0.25">
      <c r="A515" s="24" t="s">
        <v>3305</v>
      </c>
      <c r="B515" s="26">
        <v>2015</v>
      </c>
      <c r="C515" s="24">
        <v>9</v>
      </c>
      <c r="D515" s="24" t="s">
        <v>15117</v>
      </c>
      <c r="E515" s="26">
        <v>168</v>
      </c>
      <c r="F515" s="26">
        <v>412</v>
      </c>
      <c r="G515" s="26" t="s">
        <v>3719</v>
      </c>
      <c r="H515" s="24" t="s">
        <v>67</v>
      </c>
      <c r="I515" s="24" t="s">
        <v>68</v>
      </c>
      <c r="J515" s="27" t="s">
        <v>1</v>
      </c>
      <c r="K515" s="28">
        <v>27.4</v>
      </c>
      <c r="L515" s="28">
        <v>0</v>
      </c>
    </row>
    <row r="516" spans="1:12" x14ac:dyDescent="0.25">
      <c r="A516" s="24" t="s">
        <v>3305</v>
      </c>
      <c r="B516" s="26">
        <v>2015</v>
      </c>
      <c r="C516" s="24">
        <v>9</v>
      </c>
      <c r="D516" s="24" t="s">
        <v>15117</v>
      </c>
      <c r="E516" s="26">
        <v>168</v>
      </c>
      <c r="F516" s="26">
        <v>465</v>
      </c>
      <c r="G516" s="26" t="s">
        <v>3772</v>
      </c>
      <c r="H516" s="24" t="s">
        <v>176</v>
      </c>
      <c r="I516" s="24" t="s">
        <v>177</v>
      </c>
      <c r="J516" s="27" t="s">
        <v>1</v>
      </c>
      <c r="K516" s="28">
        <v>27.4</v>
      </c>
      <c r="L516" s="28">
        <v>0</v>
      </c>
    </row>
    <row r="517" spans="1:12" x14ac:dyDescent="0.25">
      <c r="A517" s="24" t="s">
        <v>3305</v>
      </c>
      <c r="B517" s="26">
        <v>2015</v>
      </c>
      <c r="C517" s="24">
        <v>9</v>
      </c>
      <c r="D517" s="24" t="s">
        <v>15117</v>
      </c>
      <c r="E517" s="26">
        <v>168</v>
      </c>
      <c r="F517" s="26">
        <v>482</v>
      </c>
      <c r="G517" s="26" t="s">
        <v>3789</v>
      </c>
      <c r="H517" s="24" t="s">
        <v>94</v>
      </c>
      <c r="I517" s="24" t="s">
        <v>95</v>
      </c>
      <c r="J517" s="27" t="s">
        <v>1</v>
      </c>
      <c r="K517" s="28">
        <v>38.46</v>
      </c>
      <c r="L517" s="28">
        <v>0</v>
      </c>
    </row>
    <row r="518" spans="1:12" x14ac:dyDescent="0.25">
      <c r="A518" s="24" t="s">
        <v>3305</v>
      </c>
      <c r="B518" s="26">
        <v>2015</v>
      </c>
      <c r="C518" s="24">
        <v>9</v>
      </c>
      <c r="D518" s="24" t="s">
        <v>15117</v>
      </c>
      <c r="E518" s="26">
        <v>168</v>
      </c>
      <c r="F518" s="26">
        <v>483</v>
      </c>
      <c r="G518" s="26" t="s">
        <v>3790</v>
      </c>
      <c r="H518" s="24" t="s">
        <v>420</v>
      </c>
      <c r="I518" s="24" t="s">
        <v>421</v>
      </c>
      <c r="J518" s="27" t="s">
        <v>1</v>
      </c>
      <c r="K518" s="28">
        <v>27.4</v>
      </c>
      <c r="L518" s="28">
        <v>0</v>
      </c>
    </row>
    <row r="519" spans="1:12" x14ac:dyDescent="0.25">
      <c r="A519" s="24" t="s">
        <v>3305</v>
      </c>
      <c r="B519" s="26">
        <v>2015</v>
      </c>
      <c r="C519" s="24">
        <v>9</v>
      </c>
      <c r="D519" s="24" t="s">
        <v>15117</v>
      </c>
      <c r="E519" s="26">
        <v>168</v>
      </c>
      <c r="F519" s="26">
        <v>484</v>
      </c>
      <c r="G519" s="26" t="s">
        <v>3791</v>
      </c>
      <c r="H519" s="24" t="s">
        <v>69</v>
      </c>
      <c r="I519" s="24" t="s">
        <v>70</v>
      </c>
      <c r="J519" s="27" t="s">
        <v>1</v>
      </c>
      <c r="K519" s="28">
        <v>26.06</v>
      </c>
      <c r="L519" s="28">
        <v>0</v>
      </c>
    </row>
    <row r="520" spans="1:12" x14ac:dyDescent="0.25">
      <c r="A520" s="24" t="s">
        <v>3305</v>
      </c>
      <c r="B520" s="26">
        <v>2015</v>
      </c>
      <c r="C520" s="24">
        <v>9</v>
      </c>
      <c r="D520" s="24" t="s">
        <v>15117</v>
      </c>
      <c r="E520" s="26">
        <v>168</v>
      </c>
      <c r="F520" s="26">
        <v>485</v>
      </c>
      <c r="G520" s="26" t="s">
        <v>3792</v>
      </c>
      <c r="H520" s="24" t="s">
        <v>69</v>
      </c>
      <c r="I520" s="24" t="s">
        <v>70</v>
      </c>
      <c r="J520" s="27" t="s">
        <v>1</v>
      </c>
      <c r="K520" s="28">
        <v>16.75</v>
      </c>
      <c r="L520" s="28">
        <v>0</v>
      </c>
    </row>
    <row r="521" spans="1:12" x14ac:dyDescent="0.25">
      <c r="A521" s="24" t="s">
        <v>3305</v>
      </c>
      <c r="B521" s="26">
        <v>2015</v>
      </c>
      <c r="C521" s="24">
        <v>9</v>
      </c>
      <c r="D521" s="24" t="s">
        <v>15117</v>
      </c>
      <c r="E521" s="26">
        <v>168</v>
      </c>
      <c r="F521" s="26">
        <v>486</v>
      </c>
      <c r="G521" s="26" t="s">
        <v>3793</v>
      </c>
      <c r="H521" s="24" t="s">
        <v>75</v>
      </c>
      <c r="I521" s="24" t="s">
        <v>76</v>
      </c>
      <c r="J521" s="27" t="s">
        <v>1</v>
      </c>
      <c r="K521" s="28">
        <v>21.71</v>
      </c>
      <c r="L521" s="28">
        <v>0</v>
      </c>
    </row>
    <row r="522" spans="1:12" x14ac:dyDescent="0.25">
      <c r="A522" s="24" t="s">
        <v>3305</v>
      </c>
      <c r="B522" s="26">
        <v>2015</v>
      </c>
      <c r="C522" s="24">
        <v>9</v>
      </c>
      <c r="D522" s="24" t="s">
        <v>15117</v>
      </c>
      <c r="E522" s="26">
        <v>168</v>
      </c>
      <c r="F522" s="26">
        <v>487</v>
      </c>
      <c r="G522" s="26" t="s">
        <v>3794</v>
      </c>
      <c r="H522" s="24" t="s">
        <v>434</v>
      </c>
      <c r="I522" s="24" t="s">
        <v>435</v>
      </c>
      <c r="J522" s="27" t="s">
        <v>1</v>
      </c>
      <c r="K522" s="28">
        <v>16.75</v>
      </c>
      <c r="L522" s="28">
        <v>0</v>
      </c>
    </row>
    <row r="523" spans="1:12" x14ac:dyDescent="0.25">
      <c r="A523" s="24" t="s">
        <v>3305</v>
      </c>
      <c r="B523" s="26">
        <v>2015</v>
      </c>
      <c r="C523" s="24">
        <v>9</v>
      </c>
      <c r="D523" s="24" t="s">
        <v>15117</v>
      </c>
      <c r="E523" s="26">
        <v>168</v>
      </c>
      <c r="F523" s="26">
        <v>488</v>
      </c>
      <c r="G523" s="26" t="s">
        <v>3795</v>
      </c>
      <c r="H523" s="24" t="s">
        <v>436</v>
      </c>
      <c r="I523" s="24" t="s">
        <v>437</v>
      </c>
      <c r="J523" s="27" t="s">
        <v>1</v>
      </c>
      <c r="K523" s="28">
        <v>16.75</v>
      </c>
      <c r="L523" s="28">
        <v>0</v>
      </c>
    </row>
    <row r="524" spans="1:12" x14ac:dyDescent="0.25">
      <c r="A524" s="24" t="s">
        <v>3305</v>
      </c>
      <c r="B524" s="26">
        <v>2015</v>
      </c>
      <c r="C524" s="24">
        <v>9</v>
      </c>
      <c r="D524" s="24" t="s">
        <v>15117</v>
      </c>
      <c r="E524" s="26">
        <v>168</v>
      </c>
      <c r="F524" s="26">
        <v>489</v>
      </c>
      <c r="G524" s="26" t="s">
        <v>3796</v>
      </c>
      <c r="H524" s="24" t="s">
        <v>67</v>
      </c>
      <c r="I524" s="24" t="s">
        <v>68</v>
      </c>
      <c r="J524" s="27" t="s">
        <v>1</v>
      </c>
      <c r="K524" s="28">
        <v>27.27</v>
      </c>
      <c r="L524" s="28">
        <v>0</v>
      </c>
    </row>
    <row r="525" spans="1:12" x14ac:dyDescent="0.25">
      <c r="A525" s="24" t="s">
        <v>3305</v>
      </c>
      <c r="B525" s="26">
        <v>2015</v>
      </c>
      <c r="C525" s="24">
        <v>9</v>
      </c>
      <c r="D525" s="24" t="s">
        <v>15117</v>
      </c>
      <c r="E525" s="26">
        <v>169</v>
      </c>
      <c r="F525" s="26">
        <v>490</v>
      </c>
      <c r="G525" s="26" t="s">
        <v>3797</v>
      </c>
      <c r="H525" s="24" t="s">
        <v>67</v>
      </c>
      <c r="I525" s="24" t="s">
        <v>68</v>
      </c>
      <c r="J525" s="27" t="s">
        <v>1</v>
      </c>
      <c r="K525" s="28">
        <v>21.71</v>
      </c>
      <c r="L525" s="28">
        <v>0</v>
      </c>
    </row>
    <row r="526" spans="1:12" x14ac:dyDescent="0.25">
      <c r="A526" s="24" t="s">
        <v>3305</v>
      </c>
      <c r="B526" s="26">
        <v>2015</v>
      </c>
      <c r="C526" s="24">
        <v>9</v>
      </c>
      <c r="D526" s="24" t="s">
        <v>15117</v>
      </c>
      <c r="E526" s="26">
        <v>169</v>
      </c>
      <c r="F526" s="26">
        <v>477</v>
      </c>
      <c r="G526" s="26" t="s">
        <v>3784</v>
      </c>
      <c r="H526" s="24" t="s">
        <v>110</v>
      </c>
      <c r="I526" s="24" t="s">
        <v>111</v>
      </c>
      <c r="J526" s="27" t="s">
        <v>1</v>
      </c>
      <c r="K526" s="28">
        <v>16.75</v>
      </c>
      <c r="L526" s="28">
        <v>0</v>
      </c>
    </row>
    <row r="527" spans="1:12" x14ac:dyDescent="0.25">
      <c r="A527" s="24" t="s">
        <v>3305</v>
      </c>
      <c r="B527" s="26">
        <v>2015</v>
      </c>
      <c r="C527" s="24">
        <v>9</v>
      </c>
      <c r="D527" s="24" t="s">
        <v>15117</v>
      </c>
      <c r="E527" s="26">
        <v>169</v>
      </c>
      <c r="F527" s="26">
        <v>491</v>
      </c>
      <c r="G527" s="26" t="s">
        <v>3798</v>
      </c>
      <c r="H527" s="24" t="s">
        <v>438</v>
      </c>
      <c r="I527" s="24" t="s">
        <v>439</v>
      </c>
      <c r="J527" s="27" t="s">
        <v>1</v>
      </c>
      <c r="K527" s="28">
        <v>13.97</v>
      </c>
      <c r="L527" s="28">
        <v>0</v>
      </c>
    </row>
    <row r="528" spans="1:12" x14ac:dyDescent="0.25">
      <c r="A528" s="24" t="s">
        <v>3305</v>
      </c>
      <c r="B528" s="26">
        <v>2015</v>
      </c>
      <c r="C528" s="24">
        <v>9</v>
      </c>
      <c r="D528" s="24" t="s">
        <v>15117</v>
      </c>
      <c r="E528" s="26">
        <v>169</v>
      </c>
      <c r="F528" s="26">
        <v>407</v>
      </c>
      <c r="G528" s="26" t="s">
        <v>3714</v>
      </c>
      <c r="H528" s="24" t="s">
        <v>79</v>
      </c>
      <c r="I528" s="24" t="s">
        <v>80</v>
      </c>
      <c r="J528" s="27" t="s">
        <v>1</v>
      </c>
      <c r="K528" s="28">
        <v>26.06</v>
      </c>
      <c r="L528" s="28">
        <v>0</v>
      </c>
    </row>
    <row r="529" spans="1:12" x14ac:dyDescent="0.25">
      <c r="A529" s="24" t="s">
        <v>3305</v>
      </c>
      <c r="B529" s="26">
        <v>2015</v>
      </c>
      <c r="C529" s="24">
        <v>9</v>
      </c>
      <c r="D529" s="24" t="s">
        <v>15117</v>
      </c>
      <c r="E529" s="26">
        <v>169</v>
      </c>
      <c r="F529" s="26">
        <v>441</v>
      </c>
      <c r="G529" s="26" t="s">
        <v>3748</v>
      </c>
      <c r="H529" s="24" t="s">
        <v>67</v>
      </c>
      <c r="I529" s="24" t="s">
        <v>68</v>
      </c>
      <c r="J529" s="27" t="s">
        <v>1</v>
      </c>
      <c r="K529" s="28">
        <v>21.71</v>
      </c>
      <c r="L529" s="28">
        <v>0</v>
      </c>
    </row>
    <row r="530" spans="1:12" x14ac:dyDescent="0.25">
      <c r="A530" s="24" t="s">
        <v>3305</v>
      </c>
      <c r="B530" s="26">
        <v>2015</v>
      </c>
      <c r="C530" s="24">
        <v>9</v>
      </c>
      <c r="D530" s="24" t="s">
        <v>15117</v>
      </c>
      <c r="E530" s="26">
        <v>169</v>
      </c>
      <c r="F530" s="26">
        <v>479</v>
      </c>
      <c r="G530" s="26" t="s">
        <v>3786</v>
      </c>
      <c r="H530" s="24" t="s">
        <v>184</v>
      </c>
      <c r="I530" s="24" t="s">
        <v>185</v>
      </c>
      <c r="J530" s="27" t="s">
        <v>1</v>
      </c>
      <c r="K530" s="28">
        <v>16.75</v>
      </c>
      <c r="L530" s="28">
        <v>0</v>
      </c>
    </row>
    <row r="531" spans="1:12" x14ac:dyDescent="0.25">
      <c r="A531" s="24" t="s">
        <v>3305</v>
      </c>
      <c r="B531" s="26">
        <v>2015</v>
      </c>
      <c r="C531" s="24">
        <v>9</v>
      </c>
      <c r="D531" s="24" t="s">
        <v>15117</v>
      </c>
      <c r="E531" s="26">
        <v>169</v>
      </c>
      <c r="F531" s="26">
        <v>492</v>
      </c>
      <c r="G531" s="26" t="s">
        <v>3799</v>
      </c>
      <c r="H531" s="24" t="s">
        <v>440</v>
      </c>
      <c r="I531" s="24" t="s">
        <v>441</v>
      </c>
      <c r="J531" s="27" t="s">
        <v>1</v>
      </c>
      <c r="K531" s="28">
        <v>21.71</v>
      </c>
      <c r="L531" s="28">
        <v>0</v>
      </c>
    </row>
    <row r="532" spans="1:12" x14ac:dyDescent="0.25">
      <c r="A532" s="24" t="s">
        <v>3305</v>
      </c>
      <c r="B532" s="26">
        <v>2015</v>
      </c>
      <c r="C532" s="24">
        <v>9</v>
      </c>
      <c r="D532" s="24" t="s">
        <v>15117</v>
      </c>
      <c r="E532" s="26">
        <v>169</v>
      </c>
      <c r="F532" s="26">
        <v>493</v>
      </c>
      <c r="G532" s="26" t="s">
        <v>3800</v>
      </c>
      <c r="H532" s="24" t="s">
        <v>67</v>
      </c>
      <c r="I532" s="24" t="s">
        <v>68</v>
      </c>
      <c r="J532" s="27" t="s">
        <v>1</v>
      </c>
      <c r="K532" s="28">
        <v>49.5</v>
      </c>
      <c r="L532" s="28">
        <v>0</v>
      </c>
    </row>
    <row r="533" spans="1:12" x14ac:dyDescent="0.25">
      <c r="A533" s="24" t="s">
        <v>3305</v>
      </c>
      <c r="B533" s="26">
        <v>2015</v>
      </c>
      <c r="C533" s="24">
        <v>9</v>
      </c>
      <c r="D533" s="24" t="s">
        <v>15117</v>
      </c>
      <c r="E533" s="26">
        <v>169</v>
      </c>
      <c r="F533" s="26">
        <v>494</v>
      </c>
      <c r="G533" s="26" t="s">
        <v>3801</v>
      </c>
      <c r="H533" s="24" t="s">
        <v>67</v>
      </c>
      <c r="I533" s="24" t="s">
        <v>68</v>
      </c>
      <c r="J533" s="27" t="s">
        <v>1</v>
      </c>
      <c r="K533" s="28">
        <v>1.8</v>
      </c>
      <c r="L533" s="28">
        <v>0</v>
      </c>
    </row>
    <row r="534" spans="1:12" x14ac:dyDescent="0.25">
      <c r="A534" s="24" t="s">
        <v>3305</v>
      </c>
      <c r="B534" s="26">
        <v>2015</v>
      </c>
      <c r="C534" s="24">
        <v>9</v>
      </c>
      <c r="D534" s="24" t="s">
        <v>15117</v>
      </c>
      <c r="E534" s="26">
        <v>169</v>
      </c>
      <c r="F534" s="26">
        <v>351</v>
      </c>
      <c r="G534" s="26" t="s">
        <v>3658</v>
      </c>
      <c r="H534" s="24" t="s">
        <v>368</v>
      </c>
      <c r="I534" s="24" t="s">
        <v>369</v>
      </c>
      <c r="J534" s="27" t="s">
        <v>1</v>
      </c>
      <c r="K534" s="28">
        <v>24.28</v>
      </c>
      <c r="L534" s="28">
        <v>0</v>
      </c>
    </row>
    <row r="535" spans="1:12" x14ac:dyDescent="0.25">
      <c r="A535" s="24" t="s">
        <v>3305</v>
      </c>
      <c r="B535" s="26">
        <v>2015</v>
      </c>
      <c r="C535" s="24">
        <v>9</v>
      </c>
      <c r="D535" s="24" t="s">
        <v>15117</v>
      </c>
      <c r="E535" s="26">
        <v>169</v>
      </c>
      <c r="F535" s="26">
        <v>495</v>
      </c>
      <c r="G535" s="26" t="s">
        <v>3802</v>
      </c>
      <c r="H535" s="24" t="s">
        <v>67</v>
      </c>
      <c r="I535" s="24" t="s">
        <v>68</v>
      </c>
      <c r="J535" s="27" t="s">
        <v>1</v>
      </c>
      <c r="K535" s="28">
        <v>21.71</v>
      </c>
      <c r="L535" s="28">
        <v>0</v>
      </c>
    </row>
    <row r="536" spans="1:12" x14ac:dyDescent="0.25">
      <c r="A536" s="24" t="s">
        <v>3305</v>
      </c>
      <c r="B536" s="26">
        <v>2015</v>
      </c>
      <c r="C536" s="24">
        <v>9</v>
      </c>
      <c r="D536" s="24" t="s">
        <v>15117</v>
      </c>
      <c r="E536" s="26">
        <v>169</v>
      </c>
      <c r="F536" s="26">
        <v>496</v>
      </c>
      <c r="G536" s="26" t="s">
        <v>3803</v>
      </c>
      <c r="H536" s="24" t="s">
        <v>67</v>
      </c>
      <c r="I536" s="24" t="s">
        <v>68</v>
      </c>
      <c r="J536" s="27" t="s">
        <v>1</v>
      </c>
      <c r="K536" s="28">
        <v>6.62</v>
      </c>
      <c r="L536" s="28">
        <v>0</v>
      </c>
    </row>
    <row r="537" spans="1:12" x14ac:dyDescent="0.25">
      <c r="A537" s="24" t="s">
        <v>3305</v>
      </c>
      <c r="B537" s="26">
        <v>2015</v>
      </c>
      <c r="C537" s="24">
        <v>9</v>
      </c>
      <c r="D537" s="24" t="s">
        <v>15117</v>
      </c>
      <c r="E537" s="26">
        <v>169</v>
      </c>
      <c r="F537" s="26">
        <v>497</v>
      </c>
      <c r="G537" s="26" t="s">
        <v>3804</v>
      </c>
      <c r="H537" s="24" t="s">
        <v>69</v>
      </c>
      <c r="I537" s="24" t="s">
        <v>70</v>
      </c>
      <c r="J537" s="27" t="s">
        <v>1</v>
      </c>
      <c r="K537" s="28">
        <v>16.75</v>
      </c>
      <c r="L537" s="28">
        <v>0</v>
      </c>
    </row>
    <row r="538" spans="1:12" x14ac:dyDescent="0.25">
      <c r="A538" s="24" t="s">
        <v>3305</v>
      </c>
      <c r="B538" s="26">
        <v>2015</v>
      </c>
      <c r="C538" s="24">
        <v>9</v>
      </c>
      <c r="D538" s="24" t="s">
        <v>15117</v>
      </c>
      <c r="E538" s="26">
        <v>169</v>
      </c>
      <c r="F538" s="26">
        <v>498</v>
      </c>
      <c r="G538" s="26" t="s">
        <v>3805</v>
      </c>
      <c r="H538" s="24" t="s">
        <v>67</v>
      </c>
      <c r="I538" s="24" t="s">
        <v>68</v>
      </c>
      <c r="J538" s="27" t="s">
        <v>1</v>
      </c>
      <c r="K538" s="28">
        <v>21.71</v>
      </c>
      <c r="L538" s="28">
        <v>0</v>
      </c>
    </row>
    <row r="539" spans="1:12" x14ac:dyDescent="0.25">
      <c r="A539" s="24" t="s">
        <v>3305</v>
      </c>
      <c r="B539" s="26">
        <v>2015</v>
      </c>
      <c r="C539" s="24">
        <v>9</v>
      </c>
      <c r="D539" s="24" t="s">
        <v>15117</v>
      </c>
      <c r="E539" s="26">
        <v>169</v>
      </c>
      <c r="F539" s="26">
        <v>499</v>
      </c>
      <c r="G539" s="26" t="s">
        <v>3806</v>
      </c>
      <c r="H539" s="24" t="s">
        <v>77</v>
      </c>
      <c r="I539" s="24" t="s">
        <v>78</v>
      </c>
      <c r="J539" s="27" t="s">
        <v>1</v>
      </c>
      <c r="K539" s="28">
        <v>30.75</v>
      </c>
      <c r="L539" s="28">
        <v>0</v>
      </c>
    </row>
    <row r="540" spans="1:12" x14ac:dyDescent="0.25">
      <c r="A540" s="24" t="s">
        <v>3305</v>
      </c>
      <c r="B540" s="26">
        <v>2015</v>
      </c>
      <c r="C540" s="24">
        <v>9</v>
      </c>
      <c r="D540" s="24" t="s">
        <v>15117</v>
      </c>
      <c r="E540" s="26">
        <v>169</v>
      </c>
      <c r="F540" s="26">
        <v>500</v>
      </c>
      <c r="G540" s="26" t="s">
        <v>3807</v>
      </c>
      <c r="H540" s="24" t="s">
        <v>61</v>
      </c>
      <c r="I540" s="24" t="s">
        <v>62</v>
      </c>
      <c r="J540" s="27" t="s">
        <v>1</v>
      </c>
      <c r="K540" s="28">
        <v>21.71</v>
      </c>
      <c r="L540" s="28">
        <v>0</v>
      </c>
    </row>
    <row r="541" spans="1:12" x14ac:dyDescent="0.25">
      <c r="A541" s="24" t="s">
        <v>3305</v>
      </c>
      <c r="B541" s="26">
        <v>2015</v>
      </c>
      <c r="C541" s="24">
        <v>9</v>
      </c>
      <c r="D541" s="24" t="s">
        <v>15117</v>
      </c>
      <c r="E541" s="26">
        <v>169</v>
      </c>
      <c r="F541" s="26">
        <v>501</v>
      </c>
      <c r="G541" s="26" t="s">
        <v>3808</v>
      </c>
      <c r="H541" s="24" t="s">
        <v>206</v>
      </c>
      <c r="I541" s="24" t="s">
        <v>207</v>
      </c>
      <c r="J541" s="27" t="s">
        <v>1</v>
      </c>
      <c r="K541" s="28">
        <v>21.71</v>
      </c>
      <c r="L541" s="28">
        <v>0</v>
      </c>
    </row>
    <row r="542" spans="1:12" x14ac:dyDescent="0.25">
      <c r="A542" s="24" t="s">
        <v>3305</v>
      </c>
      <c r="B542" s="26">
        <v>2015</v>
      </c>
      <c r="C542" s="24">
        <v>9</v>
      </c>
      <c r="D542" s="24" t="s">
        <v>15117</v>
      </c>
      <c r="E542" s="26">
        <v>169</v>
      </c>
      <c r="F542" s="26">
        <v>502</v>
      </c>
      <c r="G542" s="26" t="s">
        <v>3809</v>
      </c>
      <c r="H542" s="24" t="s">
        <v>442</v>
      </c>
      <c r="I542" s="24" t="s">
        <v>443</v>
      </c>
      <c r="J542" s="27" t="s">
        <v>1</v>
      </c>
      <c r="K542" s="28">
        <v>48.98</v>
      </c>
      <c r="L542" s="28">
        <v>0</v>
      </c>
    </row>
    <row r="543" spans="1:12" x14ac:dyDescent="0.25">
      <c r="A543" s="24" t="s">
        <v>3305</v>
      </c>
      <c r="B543" s="26">
        <v>2015</v>
      </c>
      <c r="C543" s="24">
        <v>9</v>
      </c>
      <c r="D543" s="24" t="s">
        <v>15117</v>
      </c>
      <c r="E543" s="26">
        <v>169</v>
      </c>
      <c r="F543" s="26">
        <v>63</v>
      </c>
      <c r="G543" s="26" t="s">
        <v>3370</v>
      </c>
      <c r="H543" s="24" t="s">
        <v>396</v>
      </c>
      <c r="I543" s="24" t="s">
        <v>397</v>
      </c>
      <c r="J543" s="27" t="s">
        <v>1</v>
      </c>
      <c r="K543" s="28">
        <v>16.75</v>
      </c>
      <c r="L543" s="28">
        <v>0</v>
      </c>
    </row>
    <row r="544" spans="1:12" x14ac:dyDescent="0.25">
      <c r="A544" s="24" t="s">
        <v>3305</v>
      </c>
      <c r="B544" s="26">
        <v>2015</v>
      </c>
      <c r="C544" s="24">
        <v>9</v>
      </c>
      <c r="D544" s="24" t="s">
        <v>15117</v>
      </c>
      <c r="E544" s="26">
        <v>169</v>
      </c>
      <c r="F544" s="26">
        <v>503</v>
      </c>
      <c r="G544" s="26" t="s">
        <v>3810</v>
      </c>
      <c r="H544" s="24" t="s">
        <v>67</v>
      </c>
      <c r="I544" s="24" t="s">
        <v>68</v>
      </c>
      <c r="J544" s="27" t="s">
        <v>1</v>
      </c>
      <c r="K544" s="28">
        <v>29.82</v>
      </c>
      <c r="L544" s="28">
        <v>0</v>
      </c>
    </row>
    <row r="545" spans="1:12" x14ac:dyDescent="0.25">
      <c r="A545" s="24" t="s">
        <v>3305</v>
      </c>
      <c r="B545" s="26">
        <v>2015</v>
      </c>
      <c r="C545" s="24">
        <v>9</v>
      </c>
      <c r="D545" s="24" t="s">
        <v>15117</v>
      </c>
      <c r="E545" s="26">
        <v>169</v>
      </c>
      <c r="F545" s="26">
        <v>504</v>
      </c>
      <c r="G545" s="26" t="s">
        <v>3811</v>
      </c>
      <c r="H545" s="24" t="s">
        <v>67</v>
      </c>
      <c r="I545" s="24" t="s">
        <v>68</v>
      </c>
      <c r="J545" s="27" t="s">
        <v>1</v>
      </c>
      <c r="K545" s="28">
        <v>13.97</v>
      </c>
      <c r="L545" s="28">
        <v>0</v>
      </c>
    </row>
    <row r="546" spans="1:12" x14ac:dyDescent="0.25">
      <c r="A546" s="24" t="s">
        <v>3305</v>
      </c>
      <c r="B546" s="26">
        <v>2015</v>
      </c>
      <c r="C546" s="24">
        <v>9</v>
      </c>
      <c r="D546" s="24" t="s">
        <v>15117</v>
      </c>
      <c r="E546" s="26">
        <v>169</v>
      </c>
      <c r="F546" s="26">
        <v>488</v>
      </c>
      <c r="G546" s="26" t="s">
        <v>3795</v>
      </c>
      <c r="H546" s="24" t="s">
        <v>436</v>
      </c>
      <c r="I546" s="24" t="s">
        <v>437</v>
      </c>
      <c r="J546" s="27" t="s">
        <v>1</v>
      </c>
      <c r="K546" s="28">
        <v>21.71</v>
      </c>
      <c r="L546" s="28">
        <v>0</v>
      </c>
    </row>
    <row r="547" spans="1:12" x14ac:dyDescent="0.25">
      <c r="A547" s="24" t="s">
        <v>3305</v>
      </c>
      <c r="B547" s="26">
        <v>2015</v>
      </c>
      <c r="C547" s="24">
        <v>9</v>
      </c>
      <c r="D547" s="24" t="s">
        <v>15117</v>
      </c>
      <c r="E547" s="26">
        <v>169</v>
      </c>
      <c r="F547" s="26">
        <v>167</v>
      </c>
      <c r="G547" s="26" t="s">
        <v>3474</v>
      </c>
      <c r="H547" s="24" t="s">
        <v>67</v>
      </c>
      <c r="I547" s="24" t="s">
        <v>68</v>
      </c>
      <c r="J547" s="27" t="s">
        <v>1</v>
      </c>
      <c r="K547" s="28">
        <v>6.62</v>
      </c>
      <c r="L547" s="28">
        <v>0</v>
      </c>
    </row>
    <row r="548" spans="1:12" x14ac:dyDescent="0.25">
      <c r="A548" s="24" t="s">
        <v>3305</v>
      </c>
      <c r="B548" s="26">
        <v>2015</v>
      </c>
      <c r="C548" s="24">
        <v>9</v>
      </c>
      <c r="D548" s="24" t="s">
        <v>15117</v>
      </c>
      <c r="E548" s="26">
        <v>169</v>
      </c>
      <c r="F548" s="26">
        <v>505</v>
      </c>
      <c r="G548" s="26" t="s">
        <v>3812</v>
      </c>
      <c r="H548" s="24" t="s">
        <v>77</v>
      </c>
      <c r="I548" s="24" t="s">
        <v>78</v>
      </c>
      <c r="J548" s="27" t="s">
        <v>1</v>
      </c>
      <c r="K548" s="28">
        <v>66.22</v>
      </c>
      <c r="L548" s="28">
        <v>0</v>
      </c>
    </row>
    <row r="549" spans="1:12" x14ac:dyDescent="0.25">
      <c r="A549" s="24" t="s">
        <v>3305</v>
      </c>
      <c r="B549" s="26">
        <v>2015</v>
      </c>
      <c r="C549" s="24">
        <v>9</v>
      </c>
      <c r="D549" s="24" t="s">
        <v>15117</v>
      </c>
      <c r="E549" s="26">
        <v>171</v>
      </c>
      <c r="F549" s="26">
        <v>506</v>
      </c>
      <c r="G549" s="26" t="s">
        <v>3813</v>
      </c>
      <c r="H549" s="24" t="s">
        <v>444</v>
      </c>
      <c r="I549" s="24" t="s">
        <v>445</v>
      </c>
      <c r="J549" s="27" t="s">
        <v>1</v>
      </c>
      <c r="K549" s="28">
        <v>16.75</v>
      </c>
      <c r="L549" s="28">
        <v>0</v>
      </c>
    </row>
    <row r="550" spans="1:12" x14ac:dyDescent="0.25">
      <c r="A550" s="24" t="s">
        <v>3305</v>
      </c>
      <c r="B550" s="26">
        <v>2015</v>
      </c>
      <c r="C550" s="24">
        <v>9</v>
      </c>
      <c r="D550" s="24" t="s">
        <v>15117</v>
      </c>
      <c r="E550" s="26">
        <v>171</v>
      </c>
      <c r="F550" s="26">
        <v>507</v>
      </c>
      <c r="G550" s="26" t="s">
        <v>3814</v>
      </c>
      <c r="H550" s="24" t="s">
        <v>69</v>
      </c>
      <c r="I550" s="24" t="s">
        <v>70</v>
      </c>
      <c r="J550" s="27" t="s">
        <v>1</v>
      </c>
      <c r="K550" s="28">
        <v>16.75</v>
      </c>
      <c r="L550" s="28">
        <v>0</v>
      </c>
    </row>
    <row r="551" spans="1:12" x14ac:dyDescent="0.25">
      <c r="A551" s="24" t="s">
        <v>3305</v>
      </c>
      <c r="B551" s="26">
        <v>2015</v>
      </c>
      <c r="C551" s="24">
        <v>9</v>
      </c>
      <c r="D551" s="24" t="s">
        <v>15117</v>
      </c>
      <c r="E551" s="26">
        <v>171</v>
      </c>
      <c r="F551" s="26">
        <v>508</v>
      </c>
      <c r="G551" s="26" t="s">
        <v>3815</v>
      </c>
      <c r="H551" s="24" t="s">
        <v>67</v>
      </c>
      <c r="I551" s="24" t="s">
        <v>68</v>
      </c>
      <c r="J551" s="27" t="s">
        <v>1</v>
      </c>
      <c r="K551" s="28">
        <v>21.71</v>
      </c>
      <c r="L551" s="28">
        <v>0</v>
      </c>
    </row>
    <row r="552" spans="1:12" x14ac:dyDescent="0.25">
      <c r="A552" s="24" t="s">
        <v>3305</v>
      </c>
      <c r="B552" s="26">
        <v>2015</v>
      </c>
      <c r="C552" s="24">
        <v>9</v>
      </c>
      <c r="D552" s="24" t="s">
        <v>15117</v>
      </c>
      <c r="E552" s="26">
        <v>171</v>
      </c>
      <c r="F552" s="26">
        <v>509</v>
      </c>
      <c r="G552" s="26" t="s">
        <v>3816</v>
      </c>
      <c r="H552" s="24" t="s">
        <v>67</v>
      </c>
      <c r="I552" s="24" t="s">
        <v>68</v>
      </c>
      <c r="J552" s="27" t="s">
        <v>1</v>
      </c>
      <c r="K552" s="28">
        <v>21.71</v>
      </c>
      <c r="L552" s="28">
        <v>0</v>
      </c>
    </row>
    <row r="553" spans="1:12" x14ac:dyDescent="0.25">
      <c r="A553" s="24" t="s">
        <v>3305</v>
      </c>
      <c r="B553" s="26">
        <v>2015</v>
      </c>
      <c r="C553" s="24">
        <v>9</v>
      </c>
      <c r="D553" s="24" t="s">
        <v>15117</v>
      </c>
      <c r="E553" s="26">
        <v>171</v>
      </c>
      <c r="F553" s="26">
        <v>510</v>
      </c>
      <c r="G553" s="26" t="s">
        <v>3817</v>
      </c>
      <c r="H553" s="24" t="s">
        <v>67</v>
      </c>
      <c r="I553" s="24" t="s">
        <v>68</v>
      </c>
      <c r="J553" s="27" t="s">
        <v>1</v>
      </c>
      <c r="K553" s="28">
        <v>21.71</v>
      </c>
      <c r="L553" s="28">
        <v>0</v>
      </c>
    </row>
    <row r="554" spans="1:12" x14ac:dyDescent="0.25">
      <c r="A554" s="24" t="s">
        <v>3305</v>
      </c>
      <c r="B554" s="26">
        <v>2015</v>
      </c>
      <c r="C554" s="24">
        <v>9</v>
      </c>
      <c r="D554" s="24" t="s">
        <v>15117</v>
      </c>
      <c r="E554" s="26">
        <v>171</v>
      </c>
      <c r="F554" s="26">
        <v>511</v>
      </c>
      <c r="G554" s="26" t="s">
        <v>3818</v>
      </c>
      <c r="H554" s="24" t="s">
        <v>67</v>
      </c>
      <c r="I554" s="24" t="s">
        <v>68</v>
      </c>
      <c r="J554" s="27" t="s">
        <v>1</v>
      </c>
      <c r="K554" s="28">
        <v>21.71</v>
      </c>
      <c r="L554" s="28">
        <v>0</v>
      </c>
    </row>
    <row r="555" spans="1:12" x14ac:dyDescent="0.25">
      <c r="A555" s="24" t="s">
        <v>3305</v>
      </c>
      <c r="B555" s="26">
        <v>2015</v>
      </c>
      <c r="C555" s="24">
        <v>9</v>
      </c>
      <c r="D555" s="24" t="s">
        <v>15117</v>
      </c>
      <c r="E555" s="26">
        <v>171</v>
      </c>
      <c r="F555" s="26">
        <v>512</v>
      </c>
      <c r="G555" s="26" t="s">
        <v>3819</v>
      </c>
      <c r="H555" s="24" t="s">
        <v>112</v>
      </c>
      <c r="I555" s="24" t="s">
        <v>113</v>
      </c>
      <c r="J555" s="27" t="s">
        <v>1</v>
      </c>
      <c r="K555" s="28">
        <v>16.75</v>
      </c>
      <c r="L555" s="28">
        <v>0</v>
      </c>
    </row>
    <row r="556" spans="1:12" x14ac:dyDescent="0.25">
      <c r="A556" s="24" t="s">
        <v>3305</v>
      </c>
      <c r="B556" s="26">
        <v>2015</v>
      </c>
      <c r="C556" s="24">
        <v>9</v>
      </c>
      <c r="D556" s="24" t="s">
        <v>15117</v>
      </c>
      <c r="E556" s="26">
        <v>172</v>
      </c>
      <c r="F556" s="26">
        <v>513</v>
      </c>
      <c r="G556" s="26" t="s">
        <v>3820</v>
      </c>
      <c r="H556" s="24" t="s">
        <v>67</v>
      </c>
      <c r="I556" s="24" t="s">
        <v>68</v>
      </c>
      <c r="J556" s="27" t="s">
        <v>1</v>
      </c>
      <c r="K556" s="28">
        <v>21.71</v>
      </c>
      <c r="L556" s="28">
        <v>0</v>
      </c>
    </row>
    <row r="557" spans="1:12" x14ac:dyDescent="0.25">
      <c r="A557" s="24" t="s">
        <v>3305</v>
      </c>
      <c r="B557" s="26">
        <v>2015</v>
      </c>
      <c r="C557" s="24">
        <v>9</v>
      </c>
      <c r="D557" s="24" t="s">
        <v>15117</v>
      </c>
      <c r="E557" s="26">
        <v>172</v>
      </c>
      <c r="F557" s="26">
        <v>514</v>
      </c>
      <c r="G557" s="26" t="s">
        <v>3821</v>
      </c>
      <c r="H557" s="24" t="s">
        <v>446</v>
      </c>
      <c r="I557" s="24" t="s">
        <v>447</v>
      </c>
      <c r="J557" s="27" t="s">
        <v>1</v>
      </c>
      <c r="K557" s="28">
        <v>12.6</v>
      </c>
      <c r="L557" s="28">
        <v>0</v>
      </c>
    </row>
    <row r="558" spans="1:12" x14ac:dyDescent="0.25">
      <c r="A558" s="24" t="s">
        <v>3305</v>
      </c>
      <c r="B558" s="26">
        <v>2015</v>
      </c>
      <c r="C558" s="24">
        <v>9</v>
      </c>
      <c r="D558" s="24" t="s">
        <v>15117</v>
      </c>
      <c r="E558" s="26">
        <v>173</v>
      </c>
      <c r="F558" s="26">
        <v>515</v>
      </c>
      <c r="G558" s="26" t="s">
        <v>3822</v>
      </c>
      <c r="H558" s="24" t="s">
        <v>67</v>
      </c>
      <c r="I558" s="24" t="s">
        <v>68</v>
      </c>
      <c r="J558" s="27" t="s">
        <v>1</v>
      </c>
      <c r="K558" s="28">
        <v>21.71</v>
      </c>
      <c r="L558" s="28">
        <v>0</v>
      </c>
    </row>
    <row r="559" spans="1:12" x14ac:dyDescent="0.25">
      <c r="A559" s="24" t="s">
        <v>3305</v>
      </c>
      <c r="B559" s="26">
        <v>2015</v>
      </c>
      <c r="C559" s="24">
        <v>9</v>
      </c>
      <c r="D559" s="24" t="s">
        <v>15117</v>
      </c>
      <c r="E559" s="26">
        <v>173</v>
      </c>
      <c r="F559" s="26">
        <v>516</v>
      </c>
      <c r="G559" s="26" t="s">
        <v>3823</v>
      </c>
      <c r="H559" s="24" t="s">
        <v>90</v>
      </c>
      <c r="I559" s="24" t="s">
        <v>91</v>
      </c>
      <c r="J559" s="27" t="s">
        <v>1</v>
      </c>
      <c r="K559" s="28">
        <v>16.75</v>
      </c>
      <c r="L559" s="28">
        <v>0</v>
      </c>
    </row>
    <row r="560" spans="1:12" x14ac:dyDescent="0.25">
      <c r="A560" s="24" t="s">
        <v>3305</v>
      </c>
      <c r="B560" s="26">
        <v>2015</v>
      </c>
      <c r="C560" s="24">
        <v>9</v>
      </c>
      <c r="D560" s="24" t="s">
        <v>15117</v>
      </c>
      <c r="E560" s="26">
        <v>173</v>
      </c>
      <c r="F560" s="26">
        <v>517</v>
      </c>
      <c r="G560" s="26" t="s">
        <v>3824</v>
      </c>
      <c r="H560" s="24" t="s">
        <v>112</v>
      </c>
      <c r="I560" s="24" t="s">
        <v>113</v>
      </c>
      <c r="J560" s="27" t="s">
        <v>1</v>
      </c>
      <c r="K560" s="28">
        <v>16.75</v>
      </c>
      <c r="L560" s="28">
        <v>0</v>
      </c>
    </row>
    <row r="561" spans="1:12" x14ac:dyDescent="0.25">
      <c r="A561" s="24" t="s">
        <v>3305</v>
      </c>
      <c r="B561" s="26">
        <v>2015</v>
      </c>
      <c r="C561" s="24">
        <v>9</v>
      </c>
      <c r="D561" s="24" t="s">
        <v>15117</v>
      </c>
      <c r="E561" s="26">
        <v>173</v>
      </c>
      <c r="F561" s="26">
        <v>518</v>
      </c>
      <c r="G561" s="26" t="s">
        <v>3825</v>
      </c>
      <c r="H561" s="24" t="s">
        <v>90</v>
      </c>
      <c r="I561" s="24" t="s">
        <v>91</v>
      </c>
      <c r="J561" s="27" t="s">
        <v>1</v>
      </c>
      <c r="K561" s="28">
        <v>108</v>
      </c>
      <c r="L561" s="28">
        <v>0</v>
      </c>
    </row>
    <row r="562" spans="1:12" x14ac:dyDescent="0.25">
      <c r="A562" s="24" t="s">
        <v>3305</v>
      </c>
      <c r="B562" s="26">
        <v>2015</v>
      </c>
      <c r="C562" s="24">
        <v>9</v>
      </c>
      <c r="D562" s="24" t="s">
        <v>15117</v>
      </c>
      <c r="E562" s="26">
        <v>173</v>
      </c>
      <c r="F562" s="26">
        <v>519</v>
      </c>
      <c r="G562" s="26" t="s">
        <v>3826</v>
      </c>
      <c r="H562" s="24" t="s">
        <v>69</v>
      </c>
      <c r="I562" s="24" t="s">
        <v>70</v>
      </c>
      <c r="J562" s="27" t="s">
        <v>1</v>
      </c>
      <c r="K562" s="28">
        <v>58.5</v>
      </c>
      <c r="L562" s="28">
        <v>0</v>
      </c>
    </row>
    <row r="563" spans="1:12" x14ac:dyDescent="0.25">
      <c r="A563" s="24" t="s">
        <v>3305</v>
      </c>
      <c r="B563" s="26">
        <v>2015</v>
      </c>
      <c r="C563" s="24">
        <v>9</v>
      </c>
      <c r="D563" s="24" t="s">
        <v>15117</v>
      </c>
      <c r="E563" s="26">
        <v>173</v>
      </c>
      <c r="F563" s="26">
        <v>520</v>
      </c>
      <c r="G563" s="26" t="s">
        <v>3827</v>
      </c>
      <c r="H563" s="24" t="s">
        <v>69</v>
      </c>
      <c r="I563" s="24" t="s">
        <v>70</v>
      </c>
      <c r="J563" s="27" t="s">
        <v>1</v>
      </c>
      <c r="K563" s="28">
        <v>21.71</v>
      </c>
      <c r="L563" s="28">
        <v>0</v>
      </c>
    </row>
    <row r="564" spans="1:12" x14ac:dyDescent="0.25">
      <c r="A564" s="24" t="s">
        <v>3305</v>
      </c>
      <c r="B564" s="26">
        <v>2015</v>
      </c>
      <c r="C564" s="24">
        <v>9</v>
      </c>
      <c r="D564" s="24" t="s">
        <v>15117</v>
      </c>
      <c r="E564" s="26">
        <v>173</v>
      </c>
      <c r="F564" s="26">
        <v>521</v>
      </c>
      <c r="G564" s="26" t="s">
        <v>3828</v>
      </c>
      <c r="H564" s="24" t="s">
        <v>112</v>
      </c>
      <c r="I564" s="24" t="s">
        <v>113</v>
      </c>
      <c r="J564" s="27" t="s">
        <v>1</v>
      </c>
      <c r="K564" s="28">
        <v>16.75</v>
      </c>
      <c r="L564" s="28">
        <v>0</v>
      </c>
    </row>
    <row r="565" spans="1:12" x14ac:dyDescent="0.25">
      <c r="A565" s="24" t="s">
        <v>3305</v>
      </c>
      <c r="B565" s="26">
        <v>2015</v>
      </c>
      <c r="C565" s="24">
        <v>9</v>
      </c>
      <c r="D565" s="24" t="s">
        <v>15117</v>
      </c>
      <c r="E565" s="26">
        <v>173</v>
      </c>
      <c r="F565" s="26">
        <v>522</v>
      </c>
      <c r="G565" s="26" t="s">
        <v>3829</v>
      </c>
      <c r="H565" s="24" t="s">
        <v>200</v>
      </c>
      <c r="I565" s="24" t="s">
        <v>201</v>
      </c>
      <c r="J565" s="27" t="s">
        <v>1</v>
      </c>
      <c r="K565" s="28">
        <v>16.75</v>
      </c>
      <c r="L565" s="28">
        <v>0</v>
      </c>
    </row>
    <row r="566" spans="1:12" x14ac:dyDescent="0.25">
      <c r="A566" s="24" t="s">
        <v>3305</v>
      </c>
      <c r="B566" s="26">
        <v>2015</v>
      </c>
      <c r="C566" s="24">
        <v>9</v>
      </c>
      <c r="D566" s="24" t="s">
        <v>15117</v>
      </c>
      <c r="E566" s="26">
        <v>173</v>
      </c>
      <c r="F566" s="26">
        <v>523</v>
      </c>
      <c r="G566" s="26" t="s">
        <v>3830</v>
      </c>
      <c r="H566" s="24" t="s">
        <v>69</v>
      </c>
      <c r="I566" s="24" t="s">
        <v>70</v>
      </c>
      <c r="J566" s="27" t="s">
        <v>1</v>
      </c>
      <c r="K566" s="28">
        <v>30.75</v>
      </c>
      <c r="L566" s="28">
        <v>0</v>
      </c>
    </row>
    <row r="567" spans="1:12" x14ac:dyDescent="0.25">
      <c r="A567" s="24" t="s">
        <v>3305</v>
      </c>
      <c r="B567" s="26">
        <v>2015</v>
      </c>
      <c r="C567" s="24">
        <v>9</v>
      </c>
      <c r="D567" s="24" t="s">
        <v>15117</v>
      </c>
      <c r="E567" s="26">
        <v>173</v>
      </c>
      <c r="F567" s="26">
        <v>524</v>
      </c>
      <c r="G567" s="26" t="s">
        <v>3831</v>
      </c>
      <c r="H567" s="24" t="s">
        <v>67</v>
      </c>
      <c r="I567" s="24" t="s">
        <v>68</v>
      </c>
      <c r="J567" s="27" t="s">
        <v>1</v>
      </c>
      <c r="K567" s="28">
        <v>21.71</v>
      </c>
      <c r="L567" s="28">
        <v>0</v>
      </c>
    </row>
    <row r="568" spans="1:12" x14ac:dyDescent="0.25">
      <c r="A568" s="24" t="s">
        <v>3305</v>
      </c>
      <c r="B568" s="26">
        <v>2015</v>
      </c>
      <c r="C568" s="24">
        <v>9</v>
      </c>
      <c r="D568" s="24" t="s">
        <v>15117</v>
      </c>
      <c r="E568" s="26">
        <v>173</v>
      </c>
      <c r="F568" s="26">
        <v>498</v>
      </c>
      <c r="G568" s="26" t="s">
        <v>3805</v>
      </c>
      <c r="H568" s="24" t="s">
        <v>67</v>
      </c>
      <c r="I568" s="24" t="s">
        <v>68</v>
      </c>
      <c r="J568" s="27" t="s">
        <v>1</v>
      </c>
      <c r="K568" s="28">
        <v>27.27</v>
      </c>
      <c r="L568" s="28">
        <v>0</v>
      </c>
    </row>
    <row r="569" spans="1:12" x14ac:dyDescent="0.25">
      <c r="A569" s="24" t="s">
        <v>3305</v>
      </c>
      <c r="B569" s="26">
        <v>2015</v>
      </c>
      <c r="C569" s="24">
        <v>9</v>
      </c>
      <c r="D569" s="24" t="s">
        <v>15117</v>
      </c>
      <c r="E569" s="26">
        <v>173</v>
      </c>
      <c r="F569" s="26">
        <v>456</v>
      </c>
      <c r="G569" s="26" t="s">
        <v>3763</v>
      </c>
      <c r="H569" s="24" t="s">
        <v>418</v>
      </c>
      <c r="I569" s="24" t="s">
        <v>419</v>
      </c>
      <c r="J569" s="27" t="s">
        <v>1</v>
      </c>
      <c r="K569" s="28">
        <v>27.4</v>
      </c>
      <c r="L569" s="28">
        <v>0</v>
      </c>
    </row>
    <row r="570" spans="1:12" x14ac:dyDescent="0.25">
      <c r="A570" s="24" t="s">
        <v>3305</v>
      </c>
      <c r="B570" s="26">
        <v>2015</v>
      </c>
      <c r="C570" s="24">
        <v>9</v>
      </c>
      <c r="D570" s="24" t="s">
        <v>15117</v>
      </c>
      <c r="E570" s="26">
        <v>173</v>
      </c>
      <c r="F570" s="26">
        <v>525</v>
      </c>
      <c r="G570" s="26" t="s">
        <v>3832</v>
      </c>
      <c r="H570" s="24" t="s">
        <v>298</v>
      </c>
      <c r="I570" s="24" t="s">
        <v>299</v>
      </c>
      <c r="J570" s="27" t="s">
        <v>1</v>
      </c>
      <c r="K570" s="28">
        <v>16.75</v>
      </c>
      <c r="L570" s="28">
        <v>0</v>
      </c>
    </row>
    <row r="571" spans="1:12" x14ac:dyDescent="0.25">
      <c r="A571" s="24" t="s">
        <v>3305</v>
      </c>
      <c r="B571" s="26">
        <v>2015</v>
      </c>
      <c r="C571" s="24">
        <v>9</v>
      </c>
      <c r="D571" s="24" t="s">
        <v>15117</v>
      </c>
      <c r="E571" s="26">
        <v>173</v>
      </c>
      <c r="F571" s="26">
        <v>426</v>
      </c>
      <c r="G571" s="26" t="s">
        <v>3733</v>
      </c>
      <c r="H571" s="24" t="s">
        <v>176</v>
      </c>
      <c r="I571" s="24" t="s">
        <v>177</v>
      </c>
      <c r="J571" s="27" t="s">
        <v>1</v>
      </c>
      <c r="K571" s="28">
        <v>21.71</v>
      </c>
      <c r="L571" s="28">
        <v>0</v>
      </c>
    </row>
    <row r="572" spans="1:12" x14ac:dyDescent="0.25">
      <c r="A572" s="24" t="s">
        <v>3305</v>
      </c>
      <c r="B572" s="26">
        <v>2015</v>
      </c>
      <c r="C572" s="24">
        <v>9</v>
      </c>
      <c r="D572" s="24" t="s">
        <v>15117</v>
      </c>
      <c r="E572" s="26">
        <v>173</v>
      </c>
      <c r="F572" s="26">
        <v>526</v>
      </c>
      <c r="G572" s="26" t="s">
        <v>3833</v>
      </c>
      <c r="H572" s="24" t="s">
        <v>69</v>
      </c>
      <c r="I572" s="24" t="s">
        <v>70</v>
      </c>
      <c r="J572" s="27" t="s">
        <v>1</v>
      </c>
      <c r="K572" s="28">
        <v>16.75</v>
      </c>
      <c r="L572" s="28">
        <v>0</v>
      </c>
    </row>
    <row r="573" spans="1:12" x14ac:dyDescent="0.25">
      <c r="A573" s="24" t="s">
        <v>3305</v>
      </c>
      <c r="B573" s="26">
        <v>2015</v>
      </c>
      <c r="C573" s="24">
        <v>9</v>
      </c>
      <c r="D573" s="24" t="s">
        <v>15117</v>
      </c>
      <c r="E573" s="26">
        <v>173</v>
      </c>
      <c r="F573" s="26">
        <v>527</v>
      </c>
      <c r="G573" s="26" t="s">
        <v>3834</v>
      </c>
      <c r="H573" s="24" t="s">
        <v>69</v>
      </c>
      <c r="I573" s="24" t="s">
        <v>70</v>
      </c>
      <c r="J573" s="27" t="s">
        <v>1</v>
      </c>
      <c r="K573" s="28">
        <v>16.75</v>
      </c>
      <c r="L573" s="28">
        <v>0</v>
      </c>
    </row>
    <row r="574" spans="1:12" x14ac:dyDescent="0.25">
      <c r="A574" s="24" t="s">
        <v>3305</v>
      </c>
      <c r="B574" s="26">
        <v>2015</v>
      </c>
      <c r="C574" s="24">
        <v>9</v>
      </c>
      <c r="D574" s="24" t="s">
        <v>15117</v>
      </c>
      <c r="E574" s="26">
        <v>173</v>
      </c>
      <c r="F574" s="26">
        <v>528</v>
      </c>
      <c r="G574" s="26" t="s">
        <v>3835</v>
      </c>
      <c r="H574" s="24" t="s">
        <v>204</v>
      </c>
      <c r="I574" s="24" t="s">
        <v>205</v>
      </c>
      <c r="J574" s="27" t="s">
        <v>1</v>
      </c>
      <c r="K574" s="28">
        <v>16.75</v>
      </c>
      <c r="L574" s="28">
        <v>0</v>
      </c>
    </row>
    <row r="575" spans="1:12" x14ac:dyDescent="0.25">
      <c r="A575" s="24" t="s">
        <v>3305</v>
      </c>
      <c r="B575" s="26">
        <v>2015</v>
      </c>
      <c r="C575" s="24">
        <v>9</v>
      </c>
      <c r="D575" s="24" t="s">
        <v>15117</v>
      </c>
      <c r="E575" s="26">
        <v>173</v>
      </c>
      <c r="F575" s="26">
        <v>529</v>
      </c>
      <c r="G575" s="26" t="s">
        <v>3836</v>
      </c>
      <c r="H575" s="24" t="s">
        <v>67</v>
      </c>
      <c r="I575" s="24" t="s">
        <v>68</v>
      </c>
      <c r="J575" s="27" t="s">
        <v>1</v>
      </c>
      <c r="K575" s="28">
        <v>21.71</v>
      </c>
      <c r="L575" s="28">
        <v>0</v>
      </c>
    </row>
    <row r="576" spans="1:12" x14ac:dyDescent="0.25">
      <c r="A576" s="24" t="s">
        <v>3305</v>
      </c>
      <c r="B576" s="26">
        <v>2015</v>
      </c>
      <c r="C576" s="24">
        <v>9</v>
      </c>
      <c r="D576" s="24" t="s">
        <v>15117</v>
      </c>
      <c r="E576" s="26">
        <v>173</v>
      </c>
      <c r="F576" s="26">
        <v>530</v>
      </c>
      <c r="G576" s="26" t="s">
        <v>3837</v>
      </c>
      <c r="H576" s="24" t="s">
        <v>69</v>
      </c>
      <c r="I576" s="24" t="s">
        <v>70</v>
      </c>
      <c r="J576" s="27" t="s">
        <v>1</v>
      </c>
      <c r="K576" s="28">
        <v>16.75</v>
      </c>
      <c r="L576" s="28">
        <v>0</v>
      </c>
    </row>
    <row r="577" spans="1:12" x14ac:dyDescent="0.25">
      <c r="A577" s="24" t="s">
        <v>3305</v>
      </c>
      <c r="B577" s="26">
        <v>2015</v>
      </c>
      <c r="C577" s="24">
        <v>9</v>
      </c>
      <c r="D577" s="24" t="s">
        <v>15117</v>
      </c>
      <c r="E577" s="26">
        <v>173</v>
      </c>
      <c r="F577" s="26">
        <v>531</v>
      </c>
      <c r="G577" s="26" t="s">
        <v>3838</v>
      </c>
      <c r="H577" s="24" t="s">
        <v>77</v>
      </c>
      <c r="I577" s="24" t="s">
        <v>78</v>
      </c>
      <c r="J577" s="27" t="s">
        <v>1</v>
      </c>
      <c r="K577" s="28">
        <v>16.75</v>
      </c>
      <c r="L577" s="28">
        <v>0</v>
      </c>
    </row>
    <row r="578" spans="1:12" x14ac:dyDescent="0.25">
      <c r="A578" s="24" t="s">
        <v>3305</v>
      </c>
      <c r="B578" s="26">
        <v>2015</v>
      </c>
      <c r="C578" s="24">
        <v>9</v>
      </c>
      <c r="D578" s="24" t="s">
        <v>15117</v>
      </c>
      <c r="E578" s="26">
        <v>173</v>
      </c>
      <c r="F578" s="26">
        <v>532</v>
      </c>
      <c r="G578" s="26" t="s">
        <v>3839</v>
      </c>
      <c r="H578" s="24" t="s">
        <v>67</v>
      </c>
      <c r="I578" s="24" t="s">
        <v>68</v>
      </c>
      <c r="J578" s="27" t="s">
        <v>1</v>
      </c>
      <c r="K578" s="28">
        <v>21.71</v>
      </c>
      <c r="L578" s="28">
        <v>0</v>
      </c>
    </row>
    <row r="579" spans="1:12" x14ac:dyDescent="0.25">
      <c r="A579" s="24" t="s">
        <v>3305</v>
      </c>
      <c r="B579" s="26">
        <v>2015</v>
      </c>
      <c r="C579" s="24">
        <v>9</v>
      </c>
      <c r="D579" s="24" t="s">
        <v>15117</v>
      </c>
      <c r="E579" s="26">
        <v>173</v>
      </c>
      <c r="F579" s="26">
        <v>533</v>
      </c>
      <c r="G579" s="26" t="s">
        <v>3840</v>
      </c>
      <c r="H579" s="24" t="s">
        <v>338</v>
      </c>
      <c r="I579" s="24" t="s">
        <v>339</v>
      </c>
      <c r="J579" s="27" t="s">
        <v>1</v>
      </c>
      <c r="K579" s="28">
        <v>16.75</v>
      </c>
      <c r="L579" s="28">
        <v>0</v>
      </c>
    </row>
    <row r="580" spans="1:12" x14ac:dyDescent="0.25">
      <c r="A580" s="24" t="s">
        <v>3305</v>
      </c>
      <c r="B580" s="26">
        <v>2015</v>
      </c>
      <c r="C580" s="24">
        <v>9</v>
      </c>
      <c r="D580" s="24" t="s">
        <v>15117</v>
      </c>
      <c r="E580" s="26">
        <v>173</v>
      </c>
      <c r="F580" s="26">
        <v>534</v>
      </c>
      <c r="G580" s="26" t="s">
        <v>3841</v>
      </c>
      <c r="H580" s="24" t="s">
        <v>69</v>
      </c>
      <c r="I580" s="24" t="s">
        <v>70</v>
      </c>
      <c r="J580" s="27" t="s">
        <v>1</v>
      </c>
      <c r="K580" s="28">
        <v>21.71</v>
      </c>
      <c r="L580" s="28">
        <v>0</v>
      </c>
    </row>
    <row r="581" spans="1:12" x14ac:dyDescent="0.25">
      <c r="A581" s="24" t="s">
        <v>3305</v>
      </c>
      <c r="B581" s="26">
        <v>2015</v>
      </c>
      <c r="C581" s="24">
        <v>9</v>
      </c>
      <c r="D581" s="24" t="s">
        <v>15117</v>
      </c>
      <c r="E581" s="26">
        <v>173</v>
      </c>
      <c r="F581" s="26">
        <v>535</v>
      </c>
      <c r="G581" s="26" t="s">
        <v>3842</v>
      </c>
      <c r="H581" s="24" t="s">
        <v>358</v>
      </c>
      <c r="I581" s="24" t="s">
        <v>359</v>
      </c>
      <c r="J581" s="27" t="s">
        <v>1</v>
      </c>
      <c r="K581" s="28">
        <v>16.75</v>
      </c>
      <c r="L581" s="28">
        <v>0</v>
      </c>
    </row>
    <row r="582" spans="1:12" x14ac:dyDescent="0.25">
      <c r="A582" s="24" t="s">
        <v>3305</v>
      </c>
      <c r="B582" s="26">
        <v>2015</v>
      </c>
      <c r="C582" s="24">
        <v>9</v>
      </c>
      <c r="D582" s="24" t="s">
        <v>15117</v>
      </c>
      <c r="E582" s="26">
        <v>173</v>
      </c>
      <c r="F582" s="26">
        <v>536</v>
      </c>
      <c r="G582" s="26" t="s">
        <v>3843</v>
      </c>
      <c r="H582" s="24" t="s">
        <v>180</v>
      </c>
      <c r="I582" s="24" t="s">
        <v>181</v>
      </c>
      <c r="J582" s="27" t="s">
        <v>1</v>
      </c>
      <c r="K582" s="28">
        <v>16.75</v>
      </c>
      <c r="L582" s="28">
        <v>0</v>
      </c>
    </row>
    <row r="583" spans="1:12" x14ac:dyDescent="0.25">
      <c r="A583" s="24" t="s">
        <v>3305</v>
      </c>
      <c r="B583" s="26">
        <v>2015</v>
      </c>
      <c r="C583" s="24">
        <v>9</v>
      </c>
      <c r="D583" s="24" t="s">
        <v>15117</v>
      </c>
      <c r="E583" s="26">
        <v>179</v>
      </c>
      <c r="F583" s="26">
        <v>537</v>
      </c>
      <c r="G583" s="26" t="s">
        <v>3844</v>
      </c>
      <c r="H583" s="24" t="s">
        <v>200</v>
      </c>
      <c r="I583" s="24" t="s">
        <v>201</v>
      </c>
      <c r="J583" s="27" t="s">
        <v>1</v>
      </c>
      <c r="K583" s="28">
        <v>16.75</v>
      </c>
      <c r="L583" s="28">
        <v>0</v>
      </c>
    </row>
    <row r="584" spans="1:12" x14ac:dyDescent="0.25">
      <c r="A584" s="24" t="s">
        <v>3305</v>
      </c>
      <c r="B584" s="26">
        <v>2015</v>
      </c>
      <c r="C584" s="24">
        <v>9</v>
      </c>
      <c r="D584" s="24" t="s">
        <v>15117</v>
      </c>
      <c r="E584" s="26">
        <v>179</v>
      </c>
      <c r="F584" s="26">
        <v>538</v>
      </c>
      <c r="G584" s="26" t="s">
        <v>3845</v>
      </c>
      <c r="H584" s="24" t="s">
        <v>253</v>
      </c>
      <c r="I584" s="24" t="s">
        <v>254</v>
      </c>
      <c r="J584" s="27" t="s">
        <v>1</v>
      </c>
      <c r="K584" s="28">
        <v>16.75</v>
      </c>
      <c r="L584" s="28">
        <v>0</v>
      </c>
    </row>
    <row r="585" spans="1:12" x14ac:dyDescent="0.25">
      <c r="A585" s="24" t="s">
        <v>3305</v>
      </c>
      <c r="B585" s="26">
        <v>2015</v>
      </c>
      <c r="C585" s="24">
        <v>9</v>
      </c>
      <c r="D585" s="24" t="s">
        <v>15117</v>
      </c>
      <c r="E585" s="26">
        <v>179</v>
      </c>
      <c r="F585" s="26">
        <v>539</v>
      </c>
      <c r="G585" s="26" t="s">
        <v>3846</v>
      </c>
      <c r="H585" s="24" t="s">
        <v>67</v>
      </c>
      <c r="I585" s="24" t="s">
        <v>68</v>
      </c>
      <c r="J585" s="27" t="s">
        <v>1</v>
      </c>
      <c r="K585" s="28">
        <v>69.31</v>
      </c>
      <c r="L585" s="28">
        <v>0</v>
      </c>
    </row>
    <row r="586" spans="1:12" x14ac:dyDescent="0.25">
      <c r="A586" s="24" t="s">
        <v>3305</v>
      </c>
      <c r="B586" s="26">
        <v>2015</v>
      </c>
      <c r="C586" s="24">
        <v>9</v>
      </c>
      <c r="D586" s="24" t="s">
        <v>15117</v>
      </c>
      <c r="E586" s="26">
        <v>179</v>
      </c>
      <c r="F586" s="26">
        <v>540</v>
      </c>
      <c r="G586" s="26" t="s">
        <v>3847</v>
      </c>
      <c r="H586" s="24" t="s">
        <v>67</v>
      </c>
      <c r="I586" s="24" t="s">
        <v>68</v>
      </c>
      <c r="J586" s="27" t="s">
        <v>1</v>
      </c>
      <c r="K586" s="28">
        <v>4.8</v>
      </c>
      <c r="L586" s="28">
        <v>0</v>
      </c>
    </row>
    <row r="587" spans="1:12" x14ac:dyDescent="0.25">
      <c r="A587" s="24" t="s">
        <v>3305</v>
      </c>
      <c r="B587" s="26">
        <v>2015</v>
      </c>
      <c r="C587" s="24">
        <v>9</v>
      </c>
      <c r="D587" s="24" t="s">
        <v>15117</v>
      </c>
      <c r="E587" s="26">
        <v>179</v>
      </c>
      <c r="F587" s="26">
        <v>541</v>
      </c>
      <c r="G587" s="26" t="s">
        <v>3848</v>
      </c>
      <c r="H587" s="24" t="s">
        <v>112</v>
      </c>
      <c r="I587" s="24" t="s">
        <v>113</v>
      </c>
      <c r="J587" s="27" t="s">
        <v>1</v>
      </c>
      <c r="K587" s="28">
        <v>16.75</v>
      </c>
      <c r="L587" s="28">
        <v>0</v>
      </c>
    </row>
    <row r="588" spans="1:12" x14ac:dyDescent="0.25">
      <c r="A588" s="24" t="s">
        <v>3305</v>
      </c>
      <c r="B588" s="26">
        <v>2015</v>
      </c>
      <c r="C588" s="24">
        <v>9</v>
      </c>
      <c r="D588" s="24" t="s">
        <v>15117</v>
      </c>
      <c r="E588" s="26">
        <v>179</v>
      </c>
      <c r="F588" s="26">
        <v>542</v>
      </c>
      <c r="G588" s="26" t="s">
        <v>3849</v>
      </c>
      <c r="H588" s="24" t="s">
        <v>69</v>
      </c>
      <c r="I588" s="24" t="s">
        <v>70</v>
      </c>
      <c r="J588" s="27" t="s">
        <v>1</v>
      </c>
      <c r="K588" s="28">
        <v>65.73</v>
      </c>
      <c r="L588" s="28">
        <v>0</v>
      </c>
    </row>
    <row r="589" spans="1:12" x14ac:dyDescent="0.25">
      <c r="A589" s="24" t="s">
        <v>3305</v>
      </c>
      <c r="B589" s="26">
        <v>2015</v>
      </c>
      <c r="C589" s="24">
        <v>9</v>
      </c>
      <c r="D589" s="24" t="s">
        <v>15117</v>
      </c>
      <c r="E589" s="26">
        <v>180</v>
      </c>
      <c r="F589" s="26">
        <v>543</v>
      </c>
      <c r="G589" s="26" t="s">
        <v>3850</v>
      </c>
      <c r="H589" s="24" t="s">
        <v>67</v>
      </c>
      <c r="I589" s="24" t="s">
        <v>68</v>
      </c>
      <c r="J589" s="27" t="s">
        <v>1</v>
      </c>
      <c r="K589" s="28">
        <v>64.37</v>
      </c>
      <c r="L589" s="28">
        <v>0</v>
      </c>
    </row>
    <row r="590" spans="1:12" x14ac:dyDescent="0.25">
      <c r="A590" s="24" t="s">
        <v>3305</v>
      </c>
      <c r="B590" s="26">
        <v>2015</v>
      </c>
      <c r="C590" s="24">
        <v>9</v>
      </c>
      <c r="D590" s="24" t="s">
        <v>15117</v>
      </c>
      <c r="E590" s="26">
        <v>180</v>
      </c>
      <c r="F590" s="26">
        <v>544</v>
      </c>
      <c r="G590" s="26" t="s">
        <v>3851</v>
      </c>
      <c r="H590" s="24" t="s">
        <v>69</v>
      </c>
      <c r="I590" s="24" t="s">
        <v>70</v>
      </c>
      <c r="J590" s="27" t="s">
        <v>1</v>
      </c>
      <c r="K590" s="28">
        <v>16.75</v>
      </c>
      <c r="L590" s="28">
        <v>0</v>
      </c>
    </row>
    <row r="591" spans="1:12" x14ac:dyDescent="0.25">
      <c r="A591" s="24" t="s">
        <v>3305</v>
      </c>
      <c r="B591" s="26">
        <v>2015</v>
      </c>
      <c r="C591" s="24">
        <v>9</v>
      </c>
      <c r="D591" s="24" t="s">
        <v>15117</v>
      </c>
      <c r="E591" s="26">
        <v>180</v>
      </c>
      <c r="F591" s="26">
        <v>539</v>
      </c>
      <c r="G591" s="26" t="s">
        <v>3846</v>
      </c>
      <c r="H591" s="24" t="s">
        <v>67</v>
      </c>
      <c r="I591" s="24" t="s">
        <v>68</v>
      </c>
      <c r="J591" s="27" t="s">
        <v>1</v>
      </c>
      <c r="K591" s="28">
        <v>187.6</v>
      </c>
      <c r="L591" s="28">
        <v>0</v>
      </c>
    </row>
    <row r="592" spans="1:12" x14ac:dyDescent="0.25">
      <c r="A592" s="24" t="s">
        <v>3305</v>
      </c>
      <c r="B592" s="26">
        <v>2015</v>
      </c>
      <c r="C592" s="24">
        <v>9</v>
      </c>
      <c r="D592" s="24" t="s">
        <v>15117</v>
      </c>
      <c r="E592" s="26">
        <v>180</v>
      </c>
      <c r="F592" s="26">
        <v>545</v>
      </c>
      <c r="G592" s="26" t="s">
        <v>3852</v>
      </c>
      <c r="H592" s="24" t="s">
        <v>67</v>
      </c>
      <c r="I592" s="24" t="s">
        <v>68</v>
      </c>
      <c r="J592" s="27" t="s">
        <v>1</v>
      </c>
      <c r="K592" s="28">
        <v>21.71</v>
      </c>
      <c r="L592" s="28">
        <v>0</v>
      </c>
    </row>
    <row r="593" spans="1:12" x14ac:dyDescent="0.25">
      <c r="A593" s="24" t="s">
        <v>3305</v>
      </c>
      <c r="B593" s="26">
        <v>2015</v>
      </c>
      <c r="C593" s="24">
        <v>9</v>
      </c>
      <c r="D593" s="24" t="s">
        <v>15117</v>
      </c>
      <c r="E593" s="26">
        <v>180</v>
      </c>
      <c r="F593" s="26">
        <v>546</v>
      </c>
      <c r="G593" s="26" t="s">
        <v>3853</v>
      </c>
      <c r="H593" s="24" t="s">
        <v>378</v>
      </c>
      <c r="I593" s="24" t="s">
        <v>379</v>
      </c>
      <c r="J593" s="27" t="s">
        <v>1</v>
      </c>
      <c r="K593" s="28">
        <v>16.75</v>
      </c>
      <c r="L593" s="28">
        <v>0</v>
      </c>
    </row>
    <row r="594" spans="1:12" x14ac:dyDescent="0.25">
      <c r="A594" s="24" t="s">
        <v>3305</v>
      </c>
      <c r="B594" s="26">
        <v>2015</v>
      </c>
      <c r="C594" s="24">
        <v>9</v>
      </c>
      <c r="D594" s="24" t="s">
        <v>15117</v>
      </c>
      <c r="E594" s="26">
        <v>181</v>
      </c>
      <c r="F594" s="26">
        <v>547</v>
      </c>
      <c r="G594" s="26" t="s">
        <v>3854</v>
      </c>
      <c r="H594" s="24" t="s">
        <v>67</v>
      </c>
      <c r="I594" s="24" t="s">
        <v>68</v>
      </c>
      <c r="J594" s="27" t="s">
        <v>1</v>
      </c>
      <c r="K594" s="28">
        <v>16.75</v>
      </c>
      <c r="L594" s="28">
        <v>0</v>
      </c>
    </row>
    <row r="595" spans="1:12" x14ac:dyDescent="0.25">
      <c r="A595" s="24" t="s">
        <v>3305</v>
      </c>
      <c r="B595" s="26">
        <v>2015</v>
      </c>
      <c r="C595" s="24">
        <v>9</v>
      </c>
      <c r="D595" s="24" t="s">
        <v>15117</v>
      </c>
      <c r="E595" s="26">
        <v>181</v>
      </c>
      <c r="F595" s="26">
        <v>545</v>
      </c>
      <c r="G595" s="26" t="s">
        <v>3852</v>
      </c>
      <c r="H595" s="24" t="s">
        <v>67</v>
      </c>
      <c r="I595" s="24" t="s">
        <v>68</v>
      </c>
      <c r="J595" s="27" t="s">
        <v>1</v>
      </c>
      <c r="K595" s="28">
        <v>27.4</v>
      </c>
      <c r="L595" s="28">
        <v>0</v>
      </c>
    </row>
    <row r="596" spans="1:12" x14ac:dyDescent="0.25">
      <c r="A596" s="24" t="s">
        <v>3305</v>
      </c>
      <c r="B596" s="26">
        <v>2015</v>
      </c>
      <c r="C596" s="24">
        <v>9</v>
      </c>
      <c r="D596" s="24" t="s">
        <v>15117</v>
      </c>
      <c r="E596" s="26">
        <v>181</v>
      </c>
      <c r="F596" s="26">
        <v>548</v>
      </c>
      <c r="G596" s="26" t="s">
        <v>3855</v>
      </c>
      <c r="H596" s="24" t="s">
        <v>448</v>
      </c>
      <c r="I596" s="24" t="s">
        <v>449</v>
      </c>
      <c r="J596" s="27" t="s">
        <v>1</v>
      </c>
      <c r="K596" s="28">
        <v>16.75</v>
      </c>
      <c r="L596" s="28">
        <v>0</v>
      </c>
    </row>
    <row r="597" spans="1:12" x14ac:dyDescent="0.25">
      <c r="A597" s="24" t="s">
        <v>3305</v>
      </c>
      <c r="B597" s="26">
        <v>2015</v>
      </c>
      <c r="C597" s="24">
        <v>9</v>
      </c>
      <c r="D597" s="24" t="s">
        <v>15117</v>
      </c>
      <c r="E597" s="26">
        <v>181</v>
      </c>
      <c r="F597" s="26">
        <v>549</v>
      </c>
      <c r="G597" s="26" t="s">
        <v>3856</v>
      </c>
      <c r="H597" s="24" t="s">
        <v>450</v>
      </c>
      <c r="I597" s="24" t="s">
        <v>451</v>
      </c>
      <c r="J597" s="27" t="s">
        <v>1</v>
      </c>
      <c r="K597" s="28">
        <v>30.75</v>
      </c>
      <c r="L597" s="28">
        <v>0</v>
      </c>
    </row>
    <row r="598" spans="1:12" x14ac:dyDescent="0.25">
      <c r="A598" s="24" t="s">
        <v>3305</v>
      </c>
      <c r="B598" s="26">
        <v>2015</v>
      </c>
      <c r="C598" s="24">
        <v>9</v>
      </c>
      <c r="D598" s="24" t="s">
        <v>15117</v>
      </c>
      <c r="E598" s="26">
        <v>181</v>
      </c>
      <c r="F598" s="26">
        <v>550</v>
      </c>
      <c r="G598" s="26" t="s">
        <v>3857</v>
      </c>
      <c r="H598" s="24" t="s">
        <v>69</v>
      </c>
      <c r="I598" s="24" t="s">
        <v>70</v>
      </c>
      <c r="J598" s="27" t="s">
        <v>1</v>
      </c>
      <c r="K598" s="28">
        <v>21.71</v>
      </c>
      <c r="L598" s="28">
        <v>0</v>
      </c>
    </row>
    <row r="599" spans="1:12" x14ac:dyDescent="0.25">
      <c r="A599" s="24" t="s">
        <v>3305</v>
      </c>
      <c r="B599" s="26">
        <v>2015</v>
      </c>
      <c r="C599" s="24">
        <v>9</v>
      </c>
      <c r="D599" s="24" t="s">
        <v>15117</v>
      </c>
      <c r="E599" s="26">
        <v>182</v>
      </c>
      <c r="F599" s="26">
        <v>551</v>
      </c>
      <c r="G599" s="26" t="s">
        <v>3858</v>
      </c>
      <c r="H599" s="24" t="s">
        <v>164</v>
      </c>
      <c r="I599" s="24" t="s">
        <v>165</v>
      </c>
      <c r="J599" s="27" t="s">
        <v>1</v>
      </c>
      <c r="K599" s="28">
        <v>16.75</v>
      </c>
      <c r="L599" s="28">
        <v>0</v>
      </c>
    </row>
    <row r="600" spans="1:12" x14ac:dyDescent="0.25">
      <c r="A600" s="24" t="s">
        <v>3305</v>
      </c>
      <c r="B600" s="26">
        <v>2015</v>
      </c>
      <c r="C600" s="24">
        <v>9</v>
      </c>
      <c r="D600" s="24" t="s">
        <v>15117</v>
      </c>
      <c r="E600" s="26">
        <v>182</v>
      </c>
      <c r="F600" s="26">
        <v>539</v>
      </c>
      <c r="G600" s="26" t="s">
        <v>3846</v>
      </c>
      <c r="H600" s="24" t="s">
        <v>67</v>
      </c>
      <c r="I600" s="24" t="s">
        <v>68</v>
      </c>
      <c r="J600" s="27" t="s">
        <v>1</v>
      </c>
      <c r="K600" s="28">
        <v>21.71</v>
      </c>
      <c r="L600" s="28">
        <v>0</v>
      </c>
    </row>
    <row r="601" spans="1:12" x14ac:dyDescent="0.25">
      <c r="A601" s="24" t="s">
        <v>3305</v>
      </c>
      <c r="B601" s="26">
        <v>2015</v>
      </c>
      <c r="C601" s="24">
        <v>9</v>
      </c>
      <c r="D601" s="24" t="s">
        <v>15117</v>
      </c>
      <c r="E601" s="26">
        <v>183</v>
      </c>
      <c r="F601" s="26">
        <v>547</v>
      </c>
      <c r="G601" s="26" t="s">
        <v>3854</v>
      </c>
      <c r="H601" s="24" t="s">
        <v>67</v>
      </c>
      <c r="I601" s="24" t="s">
        <v>68</v>
      </c>
      <c r="J601" s="27" t="s">
        <v>1</v>
      </c>
      <c r="K601" s="28">
        <v>27.27</v>
      </c>
      <c r="L601" s="28">
        <v>0</v>
      </c>
    </row>
    <row r="602" spans="1:12" x14ac:dyDescent="0.25">
      <c r="A602" s="24" t="s">
        <v>3305</v>
      </c>
      <c r="B602" s="26">
        <v>2015</v>
      </c>
      <c r="C602" s="24">
        <v>9</v>
      </c>
      <c r="D602" s="24" t="s">
        <v>15117</v>
      </c>
      <c r="E602" s="26">
        <v>183</v>
      </c>
      <c r="F602" s="26">
        <v>552</v>
      </c>
      <c r="G602" s="26" t="s">
        <v>3859</v>
      </c>
      <c r="H602" s="24" t="s">
        <v>67</v>
      </c>
      <c r="I602" s="24" t="s">
        <v>68</v>
      </c>
      <c r="J602" s="27" t="s">
        <v>1</v>
      </c>
      <c r="K602" s="28">
        <v>21.71</v>
      </c>
      <c r="L602" s="28">
        <v>0</v>
      </c>
    </row>
    <row r="603" spans="1:12" x14ac:dyDescent="0.25">
      <c r="A603" s="24" t="s">
        <v>3305</v>
      </c>
      <c r="B603" s="26">
        <v>2015</v>
      </c>
      <c r="C603" s="24">
        <v>9</v>
      </c>
      <c r="D603" s="24" t="s">
        <v>15117</v>
      </c>
      <c r="E603" s="26">
        <v>183</v>
      </c>
      <c r="F603" s="26">
        <v>553</v>
      </c>
      <c r="G603" s="26" t="s">
        <v>3860</v>
      </c>
      <c r="H603" s="24" t="s">
        <v>77</v>
      </c>
      <c r="I603" s="24" t="s">
        <v>78</v>
      </c>
      <c r="J603" s="27" t="s">
        <v>1</v>
      </c>
      <c r="K603" s="28">
        <v>27.27</v>
      </c>
      <c r="L603" s="28">
        <v>0</v>
      </c>
    </row>
    <row r="604" spans="1:12" x14ac:dyDescent="0.25">
      <c r="A604" s="24" t="s">
        <v>3305</v>
      </c>
      <c r="B604" s="26">
        <v>2015</v>
      </c>
      <c r="C604" s="24">
        <v>9</v>
      </c>
      <c r="D604" s="24" t="s">
        <v>15117</v>
      </c>
      <c r="E604" s="26">
        <v>185</v>
      </c>
      <c r="F604" s="26">
        <v>554</v>
      </c>
      <c r="G604" s="26" t="s">
        <v>3861</v>
      </c>
      <c r="H604" s="24" t="s">
        <v>77</v>
      </c>
      <c r="I604" s="24" t="s">
        <v>78</v>
      </c>
      <c r="J604" s="27" t="s">
        <v>1</v>
      </c>
      <c r="K604" s="28">
        <v>21.71</v>
      </c>
      <c r="L604" s="28">
        <v>0</v>
      </c>
    </row>
    <row r="605" spans="1:12" x14ac:dyDescent="0.25">
      <c r="A605" s="24" t="s">
        <v>3305</v>
      </c>
      <c r="B605" s="26">
        <v>2015</v>
      </c>
      <c r="C605" s="24">
        <v>9</v>
      </c>
      <c r="D605" s="24" t="s">
        <v>15117</v>
      </c>
      <c r="E605" s="26">
        <v>186</v>
      </c>
      <c r="F605" s="26">
        <v>555</v>
      </c>
      <c r="G605" s="26" t="s">
        <v>3862</v>
      </c>
      <c r="H605" s="24" t="s">
        <v>67</v>
      </c>
      <c r="I605" s="24" t="s">
        <v>68</v>
      </c>
      <c r="J605" s="27" t="s">
        <v>1</v>
      </c>
      <c r="K605" s="28">
        <v>21.71</v>
      </c>
      <c r="L605" s="28">
        <v>0</v>
      </c>
    </row>
    <row r="606" spans="1:12" x14ac:dyDescent="0.25">
      <c r="A606" s="24" t="s">
        <v>3305</v>
      </c>
      <c r="B606" s="26">
        <v>2015</v>
      </c>
      <c r="C606" s="24">
        <v>9</v>
      </c>
      <c r="D606" s="24" t="s">
        <v>15117</v>
      </c>
      <c r="E606" s="26">
        <v>186</v>
      </c>
      <c r="F606" s="26">
        <v>556</v>
      </c>
      <c r="G606" s="26" t="s">
        <v>3863</v>
      </c>
      <c r="H606" s="24" t="s">
        <v>69</v>
      </c>
      <c r="I606" s="24" t="s">
        <v>70</v>
      </c>
      <c r="J606" s="27" t="s">
        <v>1</v>
      </c>
      <c r="K606" s="28">
        <v>21.71</v>
      </c>
      <c r="L606" s="28">
        <v>0</v>
      </c>
    </row>
    <row r="607" spans="1:12" x14ac:dyDescent="0.25">
      <c r="A607" s="24" t="s">
        <v>3305</v>
      </c>
      <c r="B607" s="26">
        <v>2015</v>
      </c>
      <c r="C607" s="24">
        <v>9</v>
      </c>
      <c r="D607" s="24" t="s">
        <v>15117</v>
      </c>
      <c r="E607" s="26">
        <v>186</v>
      </c>
      <c r="F607" s="26">
        <v>553</v>
      </c>
      <c r="G607" s="26" t="s">
        <v>3860</v>
      </c>
      <c r="H607" s="24" t="s">
        <v>77</v>
      </c>
      <c r="I607" s="24" t="s">
        <v>78</v>
      </c>
      <c r="J607" s="27" t="s">
        <v>1</v>
      </c>
      <c r="K607" s="28">
        <v>16.75</v>
      </c>
      <c r="L607" s="28">
        <v>0</v>
      </c>
    </row>
    <row r="608" spans="1:12" x14ac:dyDescent="0.25">
      <c r="A608" s="24" t="s">
        <v>3305</v>
      </c>
      <c r="B608" s="26">
        <v>2015</v>
      </c>
      <c r="C608" s="24">
        <v>9</v>
      </c>
      <c r="D608" s="24" t="s">
        <v>15117</v>
      </c>
      <c r="E608" s="26">
        <v>194</v>
      </c>
      <c r="F608" s="26">
        <v>557</v>
      </c>
      <c r="G608" s="26" t="s">
        <v>3864</v>
      </c>
      <c r="H608" s="24" t="s">
        <v>312</v>
      </c>
      <c r="I608" s="24" t="s">
        <v>313</v>
      </c>
      <c r="J608" s="27" t="s">
        <v>1</v>
      </c>
      <c r="K608" s="28">
        <v>16.75</v>
      </c>
      <c r="L608" s="28">
        <v>0</v>
      </c>
    </row>
    <row r="609" spans="1:12" x14ac:dyDescent="0.25">
      <c r="A609" s="24" t="s">
        <v>3305</v>
      </c>
      <c r="B609" s="26">
        <v>2015</v>
      </c>
      <c r="C609" s="24">
        <v>9</v>
      </c>
      <c r="D609" s="24" t="s">
        <v>15117</v>
      </c>
      <c r="E609" s="26">
        <v>194</v>
      </c>
      <c r="F609" s="26">
        <v>558</v>
      </c>
      <c r="G609" s="26" t="s">
        <v>3865</v>
      </c>
      <c r="H609" s="24" t="s">
        <v>77</v>
      </c>
      <c r="I609" s="24" t="s">
        <v>78</v>
      </c>
      <c r="J609" s="27" t="s">
        <v>1</v>
      </c>
      <c r="K609" s="28">
        <v>27.27</v>
      </c>
      <c r="L609" s="28">
        <v>0</v>
      </c>
    </row>
    <row r="610" spans="1:12" x14ac:dyDescent="0.25">
      <c r="A610" s="24" t="s">
        <v>3305</v>
      </c>
      <c r="B610" s="26">
        <v>2015</v>
      </c>
      <c r="C610" s="24">
        <v>9</v>
      </c>
      <c r="D610" s="24" t="s">
        <v>15117</v>
      </c>
      <c r="E610" s="26">
        <v>194</v>
      </c>
      <c r="F610" s="26">
        <v>559</v>
      </c>
      <c r="G610" s="26" t="s">
        <v>3866</v>
      </c>
      <c r="H610" s="24" t="s">
        <v>452</v>
      </c>
      <c r="I610" s="24" t="s">
        <v>453</v>
      </c>
      <c r="J610" s="27" t="s">
        <v>1</v>
      </c>
      <c r="K610" s="28">
        <v>27.27</v>
      </c>
      <c r="L610" s="28">
        <v>0</v>
      </c>
    </row>
    <row r="611" spans="1:12" x14ac:dyDescent="0.25">
      <c r="A611" s="24" t="s">
        <v>3305</v>
      </c>
      <c r="B611" s="26">
        <v>2015</v>
      </c>
      <c r="C611" s="24">
        <v>9</v>
      </c>
      <c r="D611" s="24" t="s">
        <v>15117</v>
      </c>
      <c r="E611" s="26">
        <v>194</v>
      </c>
      <c r="F611" s="26">
        <v>560</v>
      </c>
      <c r="G611" s="26" t="s">
        <v>3867</v>
      </c>
      <c r="H611" s="24" t="s">
        <v>67</v>
      </c>
      <c r="I611" s="24" t="s">
        <v>68</v>
      </c>
      <c r="J611" s="27" t="s">
        <v>1</v>
      </c>
      <c r="K611" s="28">
        <v>21.71</v>
      </c>
      <c r="L611" s="28">
        <v>0</v>
      </c>
    </row>
    <row r="612" spans="1:12" x14ac:dyDescent="0.25">
      <c r="A612" s="24" t="s">
        <v>3305</v>
      </c>
      <c r="B612" s="26">
        <v>2015</v>
      </c>
      <c r="C612" s="24">
        <v>9</v>
      </c>
      <c r="D612" s="24" t="s">
        <v>15117</v>
      </c>
      <c r="E612" s="26">
        <v>194</v>
      </c>
      <c r="F612" s="26">
        <v>561</v>
      </c>
      <c r="G612" s="26" t="s">
        <v>3868</v>
      </c>
      <c r="H612" s="24" t="s">
        <v>67</v>
      </c>
      <c r="I612" s="24" t="s">
        <v>68</v>
      </c>
      <c r="J612" s="27" t="s">
        <v>1</v>
      </c>
      <c r="K612" s="28">
        <v>58.02</v>
      </c>
      <c r="L612" s="28">
        <v>0</v>
      </c>
    </row>
    <row r="613" spans="1:12" x14ac:dyDescent="0.25">
      <c r="A613" s="24" t="s">
        <v>3305</v>
      </c>
      <c r="B613" s="26">
        <v>2015</v>
      </c>
      <c r="C613" s="24">
        <v>9</v>
      </c>
      <c r="D613" s="24" t="s">
        <v>15117</v>
      </c>
      <c r="E613" s="26">
        <v>194</v>
      </c>
      <c r="F613" s="26">
        <v>562</v>
      </c>
      <c r="G613" s="26" t="s">
        <v>3869</v>
      </c>
      <c r="H613" s="24" t="s">
        <v>214</v>
      </c>
      <c r="I613" s="24" t="s">
        <v>215</v>
      </c>
      <c r="J613" s="27" t="s">
        <v>1</v>
      </c>
      <c r="K613" s="28">
        <v>16.75</v>
      </c>
      <c r="L613" s="28">
        <v>0</v>
      </c>
    </row>
    <row r="614" spans="1:12" x14ac:dyDescent="0.25">
      <c r="A614" s="24" t="s">
        <v>3305</v>
      </c>
      <c r="B614" s="26">
        <v>2015</v>
      </c>
      <c r="C614" s="24">
        <v>9</v>
      </c>
      <c r="D614" s="24" t="s">
        <v>15117</v>
      </c>
      <c r="E614" s="26">
        <v>194</v>
      </c>
      <c r="F614" s="26">
        <v>563</v>
      </c>
      <c r="G614" s="26" t="s">
        <v>3870</v>
      </c>
      <c r="H614" s="24" t="s">
        <v>77</v>
      </c>
      <c r="I614" s="24" t="s">
        <v>78</v>
      </c>
      <c r="J614" s="27" t="s">
        <v>1</v>
      </c>
      <c r="K614" s="28">
        <v>21.71</v>
      </c>
      <c r="L614" s="28">
        <v>0</v>
      </c>
    </row>
    <row r="615" spans="1:12" x14ac:dyDescent="0.25">
      <c r="A615" s="24" t="s">
        <v>3305</v>
      </c>
      <c r="B615" s="26">
        <v>2015</v>
      </c>
      <c r="C615" s="24">
        <v>9</v>
      </c>
      <c r="D615" s="24" t="s">
        <v>15117</v>
      </c>
      <c r="E615" s="26">
        <v>194</v>
      </c>
      <c r="F615" s="26">
        <v>564</v>
      </c>
      <c r="G615" s="26" t="s">
        <v>3871</v>
      </c>
      <c r="H615" s="24" t="s">
        <v>454</v>
      </c>
      <c r="I615" s="24" t="s">
        <v>455</v>
      </c>
      <c r="J615" s="27" t="s">
        <v>1</v>
      </c>
      <c r="K615" s="28">
        <v>16.75</v>
      </c>
      <c r="L615" s="28">
        <v>0</v>
      </c>
    </row>
    <row r="616" spans="1:12" x14ac:dyDescent="0.25">
      <c r="A616" s="24" t="s">
        <v>3305</v>
      </c>
      <c r="B616" s="26">
        <v>2015</v>
      </c>
      <c r="C616" s="24">
        <v>9</v>
      </c>
      <c r="D616" s="24" t="s">
        <v>15117</v>
      </c>
      <c r="E616" s="26">
        <v>194</v>
      </c>
      <c r="F616" s="26">
        <v>565</v>
      </c>
      <c r="G616" s="26" t="s">
        <v>3872</v>
      </c>
      <c r="H616" s="24" t="s">
        <v>456</v>
      </c>
      <c r="I616" s="24" t="s">
        <v>457</v>
      </c>
      <c r="J616" s="27" t="s">
        <v>1</v>
      </c>
      <c r="K616" s="28">
        <v>21.71</v>
      </c>
      <c r="L616" s="28">
        <v>0</v>
      </c>
    </row>
    <row r="617" spans="1:12" x14ac:dyDescent="0.25">
      <c r="A617" s="24" t="s">
        <v>3305</v>
      </c>
      <c r="B617" s="26">
        <v>2015</v>
      </c>
      <c r="C617" s="24">
        <v>9</v>
      </c>
      <c r="D617" s="24" t="s">
        <v>15117</v>
      </c>
      <c r="E617" s="26">
        <v>194</v>
      </c>
      <c r="F617" s="26">
        <v>566</v>
      </c>
      <c r="G617" s="26" t="s">
        <v>3873</v>
      </c>
      <c r="H617" s="24" t="s">
        <v>69</v>
      </c>
      <c r="I617" s="24" t="s">
        <v>70</v>
      </c>
      <c r="J617" s="27" t="s">
        <v>1</v>
      </c>
      <c r="K617" s="28">
        <v>16.75</v>
      </c>
      <c r="L617" s="28">
        <v>0</v>
      </c>
    </row>
    <row r="618" spans="1:12" x14ac:dyDescent="0.25">
      <c r="A618" s="24" t="s">
        <v>3305</v>
      </c>
      <c r="B618" s="26">
        <v>2015</v>
      </c>
      <c r="C618" s="24">
        <v>9</v>
      </c>
      <c r="D618" s="24" t="s">
        <v>15117</v>
      </c>
      <c r="E618" s="26">
        <v>194</v>
      </c>
      <c r="F618" s="26">
        <v>567</v>
      </c>
      <c r="G618" s="26" t="s">
        <v>3874</v>
      </c>
      <c r="H618" s="24" t="s">
        <v>69</v>
      </c>
      <c r="I618" s="24" t="s">
        <v>70</v>
      </c>
      <c r="J618" s="27" t="s">
        <v>1</v>
      </c>
      <c r="K618" s="28">
        <v>27.27</v>
      </c>
      <c r="L618" s="28">
        <v>0</v>
      </c>
    </row>
    <row r="619" spans="1:12" x14ac:dyDescent="0.25">
      <c r="A619" s="24" t="s">
        <v>3305</v>
      </c>
      <c r="B619" s="26">
        <v>2015</v>
      </c>
      <c r="C619" s="24">
        <v>9</v>
      </c>
      <c r="D619" s="24" t="s">
        <v>15117</v>
      </c>
      <c r="E619" s="26">
        <v>194</v>
      </c>
      <c r="F619" s="26">
        <v>568</v>
      </c>
      <c r="G619" s="26" t="s">
        <v>3875</v>
      </c>
      <c r="H619" s="24" t="s">
        <v>69</v>
      </c>
      <c r="I619" s="24" t="s">
        <v>70</v>
      </c>
      <c r="J619" s="27" t="s">
        <v>1</v>
      </c>
      <c r="K619" s="28">
        <v>27.27</v>
      </c>
      <c r="L619" s="28">
        <v>0</v>
      </c>
    </row>
    <row r="620" spans="1:12" x14ac:dyDescent="0.25">
      <c r="A620" s="24" t="s">
        <v>3305</v>
      </c>
      <c r="B620" s="26">
        <v>2015</v>
      </c>
      <c r="C620" s="24">
        <v>9</v>
      </c>
      <c r="D620" s="24" t="s">
        <v>15117</v>
      </c>
      <c r="E620" s="26">
        <v>195</v>
      </c>
      <c r="F620" s="26">
        <v>569</v>
      </c>
      <c r="G620" s="26" t="s">
        <v>3876</v>
      </c>
      <c r="H620" s="24" t="s">
        <v>176</v>
      </c>
      <c r="I620" s="24" t="s">
        <v>177</v>
      </c>
      <c r="J620" s="27" t="s">
        <v>1</v>
      </c>
      <c r="K620" s="28">
        <v>19.850000000000001</v>
      </c>
      <c r="L620" s="28">
        <v>0</v>
      </c>
    </row>
    <row r="621" spans="1:12" x14ac:dyDescent="0.25">
      <c r="A621" s="24" t="s">
        <v>3305</v>
      </c>
      <c r="B621" s="26">
        <v>2015</v>
      </c>
      <c r="C621" s="24">
        <v>9</v>
      </c>
      <c r="D621" s="24" t="s">
        <v>15117</v>
      </c>
      <c r="E621" s="26">
        <v>195</v>
      </c>
      <c r="F621" s="26">
        <v>570</v>
      </c>
      <c r="G621" s="26" t="s">
        <v>3877</v>
      </c>
      <c r="H621" s="24" t="s">
        <v>458</v>
      </c>
      <c r="I621" s="24" t="s">
        <v>459</v>
      </c>
      <c r="J621" s="27" t="s">
        <v>1</v>
      </c>
      <c r="K621" s="28">
        <v>21.71</v>
      </c>
      <c r="L621" s="28">
        <v>0</v>
      </c>
    </row>
    <row r="622" spans="1:12" x14ac:dyDescent="0.25">
      <c r="A622" s="24" t="s">
        <v>3305</v>
      </c>
      <c r="B622" s="26">
        <v>2015</v>
      </c>
      <c r="C622" s="24">
        <v>9</v>
      </c>
      <c r="D622" s="24" t="s">
        <v>15117</v>
      </c>
      <c r="E622" s="26">
        <v>195</v>
      </c>
      <c r="F622" s="26">
        <v>571</v>
      </c>
      <c r="G622" s="26" t="s">
        <v>3878</v>
      </c>
      <c r="H622" s="24" t="s">
        <v>253</v>
      </c>
      <c r="I622" s="24" t="s">
        <v>254</v>
      </c>
      <c r="J622" s="27" t="s">
        <v>1</v>
      </c>
      <c r="K622" s="28">
        <v>21.71</v>
      </c>
      <c r="L622" s="28">
        <v>0</v>
      </c>
    </row>
    <row r="623" spans="1:12" x14ac:dyDescent="0.25">
      <c r="A623" s="24" t="s">
        <v>3305</v>
      </c>
      <c r="B623" s="26">
        <v>2015</v>
      </c>
      <c r="C623" s="24">
        <v>9</v>
      </c>
      <c r="D623" s="24" t="s">
        <v>15117</v>
      </c>
      <c r="E623" s="26">
        <v>195</v>
      </c>
      <c r="F623" s="26">
        <v>572</v>
      </c>
      <c r="G623" s="26" t="s">
        <v>3879</v>
      </c>
      <c r="H623" s="24" t="s">
        <v>77</v>
      </c>
      <c r="I623" s="24" t="s">
        <v>78</v>
      </c>
      <c r="J623" s="27" t="s">
        <v>1</v>
      </c>
      <c r="K623" s="28">
        <v>27.27</v>
      </c>
      <c r="L623" s="28">
        <v>0</v>
      </c>
    </row>
    <row r="624" spans="1:12" x14ac:dyDescent="0.25">
      <c r="A624" s="24" t="s">
        <v>3305</v>
      </c>
      <c r="B624" s="26">
        <v>2015</v>
      </c>
      <c r="C624" s="24">
        <v>9</v>
      </c>
      <c r="D624" s="24" t="s">
        <v>15117</v>
      </c>
      <c r="E624" s="26">
        <v>195</v>
      </c>
      <c r="F624" s="26">
        <v>573</v>
      </c>
      <c r="G624" s="26" t="s">
        <v>3880</v>
      </c>
      <c r="H624" s="24" t="s">
        <v>67</v>
      </c>
      <c r="I624" s="24" t="s">
        <v>68</v>
      </c>
      <c r="J624" s="27" t="s">
        <v>1</v>
      </c>
      <c r="K624" s="28">
        <v>27.27</v>
      </c>
      <c r="L624" s="28">
        <v>0</v>
      </c>
    </row>
    <row r="625" spans="1:12" x14ac:dyDescent="0.25">
      <c r="A625" s="24" t="s">
        <v>3305</v>
      </c>
      <c r="B625" s="26">
        <v>2015</v>
      </c>
      <c r="C625" s="24">
        <v>9</v>
      </c>
      <c r="D625" s="24" t="s">
        <v>15117</v>
      </c>
      <c r="E625" s="26">
        <v>195</v>
      </c>
      <c r="F625" s="26">
        <v>574</v>
      </c>
      <c r="G625" s="26" t="s">
        <v>3881</v>
      </c>
      <c r="H625" s="24" t="s">
        <v>460</v>
      </c>
      <c r="I625" s="24" t="s">
        <v>461</v>
      </c>
      <c r="J625" s="27" t="s">
        <v>1</v>
      </c>
      <c r="K625" s="28">
        <v>38.46</v>
      </c>
      <c r="L625" s="28">
        <v>0</v>
      </c>
    </row>
    <row r="626" spans="1:12" x14ac:dyDescent="0.25">
      <c r="A626" s="24" t="s">
        <v>3305</v>
      </c>
      <c r="B626" s="26">
        <v>2015</v>
      </c>
      <c r="C626" s="24">
        <v>9</v>
      </c>
      <c r="D626" s="24" t="s">
        <v>15117</v>
      </c>
      <c r="E626" s="26">
        <v>195</v>
      </c>
      <c r="F626" s="26">
        <v>575</v>
      </c>
      <c r="G626" s="26" t="s">
        <v>3882</v>
      </c>
      <c r="H626" s="24" t="s">
        <v>142</v>
      </c>
      <c r="I626" s="24" t="s">
        <v>143</v>
      </c>
      <c r="J626" s="27" t="s">
        <v>1</v>
      </c>
      <c r="K626" s="28">
        <v>27.27</v>
      </c>
      <c r="L626" s="28">
        <v>0</v>
      </c>
    </row>
    <row r="627" spans="1:12" x14ac:dyDescent="0.25">
      <c r="A627" s="24" t="s">
        <v>3305</v>
      </c>
      <c r="B627" s="26">
        <v>2015</v>
      </c>
      <c r="C627" s="24">
        <v>9</v>
      </c>
      <c r="D627" s="24" t="s">
        <v>15117</v>
      </c>
      <c r="E627" s="26">
        <v>195</v>
      </c>
      <c r="F627" s="26">
        <v>576</v>
      </c>
      <c r="G627" s="26" t="s">
        <v>3883</v>
      </c>
      <c r="H627" s="24" t="s">
        <v>414</v>
      </c>
      <c r="I627" s="24" t="s">
        <v>415</v>
      </c>
      <c r="J627" s="27" t="s">
        <v>1</v>
      </c>
      <c r="K627" s="28">
        <v>21.71</v>
      </c>
      <c r="L627" s="28">
        <v>0</v>
      </c>
    </row>
    <row r="628" spans="1:12" x14ac:dyDescent="0.25">
      <c r="A628" s="24" t="s">
        <v>3305</v>
      </c>
      <c r="B628" s="26">
        <v>2015</v>
      </c>
      <c r="C628" s="24">
        <v>9</v>
      </c>
      <c r="D628" s="24" t="s">
        <v>15117</v>
      </c>
      <c r="E628" s="26">
        <v>196</v>
      </c>
      <c r="F628" s="26">
        <v>577</v>
      </c>
      <c r="G628" s="26" t="s">
        <v>3884</v>
      </c>
      <c r="H628" s="24" t="s">
        <v>67</v>
      </c>
      <c r="I628" s="24" t="s">
        <v>68</v>
      </c>
      <c r="J628" s="27" t="s">
        <v>1</v>
      </c>
      <c r="K628" s="28">
        <v>27.27</v>
      </c>
      <c r="L628" s="28">
        <v>20.45</v>
      </c>
    </row>
    <row r="629" spans="1:12" x14ac:dyDescent="0.25">
      <c r="A629" s="24" t="s">
        <v>3305</v>
      </c>
      <c r="B629" s="26">
        <v>2015</v>
      </c>
      <c r="C629" s="24">
        <v>9</v>
      </c>
      <c r="D629" s="24" t="s">
        <v>15117</v>
      </c>
      <c r="E629" s="26">
        <v>196</v>
      </c>
      <c r="F629" s="26">
        <v>578</v>
      </c>
      <c r="G629" s="26" t="s">
        <v>3885</v>
      </c>
      <c r="H629" s="24" t="s">
        <v>67</v>
      </c>
      <c r="I629" s="24" t="s">
        <v>68</v>
      </c>
      <c r="J629" s="27" t="s">
        <v>1</v>
      </c>
      <c r="K629" s="28">
        <v>21.71</v>
      </c>
      <c r="L629" s="28">
        <v>21.707999999999998</v>
      </c>
    </row>
    <row r="630" spans="1:12" x14ac:dyDescent="0.25">
      <c r="A630" s="24" t="s">
        <v>3305</v>
      </c>
      <c r="B630" s="26">
        <v>2015</v>
      </c>
      <c r="C630" s="24">
        <v>9</v>
      </c>
      <c r="D630" s="24" t="s">
        <v>15117</v>
      </c>
      <c r="E630" s="26">
        <v>196</v>
      </c>
      <c r="F630" s="26">
        <v>579</v>
      </c>
      <c r="G630" s="26" t="s">
        <v>3886</v>
      </c>
      <c r="H630" s="24" t="s">
        <v>462</v>
      </c>
      <c r="I630" s="24" t="s">
        <v>463</v>
      </c>
      <c r="J630" s="27" t="s">
        <v>1</v>
      </c>
      <c r="K630" s="28">
        <v>16.75</v>
      </c>
      <c r="L630" s="28">
        <v>16.75</v>
      </c>
    </row>
    <row r="631" spans="1:12" x14ac:dyDescent="0.25">
      <c r="A631" s="24" t="s">
        <v>3305</v>
      </c>
      <c r="B631" s="26">
        <v>2015</v>
      </c>
      <c r="C631" s="24">
        <v>9</v>
      </c>
      <c r="D631" s="24" t="s">
        <v>15117</v>
      </c>
      <c r="E631" s="26">
        <v>196</v>
      </c>
      <c r="F631" s="26">
        <v>580</v>
      </c>
      <c r="G631" s="26" t="s">
        <v>3887</v>
      </c>
      <c r="H631" s="24" t="s">
        <v>69</v>
      </c>
      <c r="I631" s="24" t="s">
        <v>70</v>
      </c>
      <c r="J631" s="27" t="s">
        <v>1</v>
      </c>
      <c r="K631" s="28">
        <v>54.9</v>
      </c>
      <c r="L631" s="28">
        <v>0</v>
      </c>
    </row>
    <row r="632" spans="1:12" x14ac:dyDescent="0.25">
      <c r="A632" s="24" t="s">
        <v>3305</v>
      </c>
      <c r="B632" s="26">
        <v>2015</v>
      </c>
      <c r="C632" s="24">
        <v>9</v>
      </c>
      <c r="D632" s="24" t="s">
        <v>15117</v>
      </c>
      <c r="E632" s="26">
        <v>196</v>
      </c>
      <c r="F632" s="26">
        <v>581</v>
      </c>
      <c r="G632" s="26" t="s">
        <v>3888</v>
      </c>
      <c r="H632" s="24" t="s">
        <v>65</v>
      </c>
      <c r="I632" s="24" t="s">
        <v>66</v>
      </c>
      <c r="J632" s="27" t="s">
        <v>1</v>
      </c>
      <c r="K632" s="28">
        <v>16.75</v>
      </c>
      <c r="L632" s="28">
        <v>16.75</v>
      </c>
    </row>
    <row r="633" spans="1:12" x14ac:dyDescent="0.25">
      <c r="A633" s="24" t="s">
        <v>3305</v>
      </c>
      <c r="B633" s="26">
        <v>2015</v>
      </c>
      <c r="C633" s="24">
        <v>9</v>
      </c>
      <c r="D633" s="24" t="s">
        <v>15117</v>
      </c>
      <c r="E633" s="26">
        <v>196</v>
      </c>
      <c r="F633" s="26">
        <v>582</v>
      </c>
      <c r="G633" s="26" t="s">
        <v>3889</v>
      </c>
      <c r="H633" s="24" t="s">
        <v>464</v>
      </c>
      <c r="I633" s="24" t="s">
        <v>465</v>
      </c>
      <c r="J633" s="27" t="s">
        <v>1</v>
      </c>
      <c r="K633" s="28">
        <v>16.75</v>
      </c>
      <c r="L633" s="28">
        <v>16.75</v>
      </c>
    </row>
    <row r="634" spans="1:12" x14ac:dyDescent="0.25">
      <c r="A634" s="24" t="s">
        <v>3305</v>
      </c>
      <c r="B634" s="26">
        <v>2015</v>
      </c>
      <c r="C634" s="24">
        <v>9</v>
      </c>
      <c r="D634" s="24" t="s">
        <v>15117</v>
      </c>
      <c r="E634" s="26">
        <v>196</v>
      </c>
      <c r="F634" s="26">
        <v>583</v>
      </c>
      <c r="G634" s="26" t="s">
        <v>3890</v>
      </c>
      <c r="H634" s="24" t="s">
        <v>180</v>
      </c>
      <c r="I634" s="24" t="s">
        <v>181</v>
      </c>
      <c r="J634" s="27" t="s">
        <v>1</v>
      </c>
      <c r="K634" s="28">
        <v>16.75</v>
      </c>
      <c r="L634" s="28">
        <v>0</v>
      </c>
    </row>
    <row r="635" spans="1:12" x14ac:dyDescent="0.25">
      <c r="A635" s="24" t="s">
        <v>3305</v>
      </c>
      <c r="B635" s="26">
        <v>2015</v>
      </c>
      <c r="C635" s="24">
        <v>9</v>
      </c>
      <c r="D635" s="24" t="s">
        <v>15117</v>
      </c>
      <c r="E635" s="26">
        <v>196</v>
      </c>
      <c r="F635" s="26">
        <v>584</v>
      </c>
      <c r="G635" s="26" t="s">
        <v>3891</v>
      </c>
      <c r="H635" s="24" t="s">
        <v>98</v>
      </c>
      <c r="I635" s="24" t="s">
        <v>99</v>
      </c>
      <c r="J635" s="27" t="s">
        <v>1</v>
      </c>
      <c r="K635" s="28">
        <v>27.27</v>
      </c>
      <c r="L635" s="28">
        <v>27.268999999999998</v>
      </c>
    </row>
    <row r="636" spans="1:12" x14ac:dyDescent="0.25">
      <c r="A636" s="24" t="s">
        <v>3305</v>
      </c>
      <c r="B636" s="26">
        <v>2015</v>
      </c>
      <c r="C636" s="24">
        <v>9</v>
      </c>
      <c r="D636" s="24" t="s">
        <v>15117</v>
      </c>
      <c r="E636" s="26">
        <v>196</v>
      </c>
      <c r="F636" s="26">
        <v>585</v>
      </c>
      <c r="G636" s="26" t="s">
        <v>3892</v>
      </c>
      <c r="H636" s="24" t="s">
        <v>376</v>
      </c>
      <c r="I636" s="24" t="s">
        <v>377</v>
      </c>
      <c r="J636" s="27" t="s">
        <v>1</v>
      </c>
      <c r="K636" s="28">
        <v>13.97</v>
      </c>
      <c r="L636" s="28">
        <v>13.965</v>
      </c>
    </row>
    <row r="637" spans="1:12" x14ac:dyDescent="0.25">
      <c r="A637" s="24" t="s">
        <v>3305</v>
      </c>
      <c r="B637" s="26">
        <v>2015</v>
      </c>
      <c r="C637" s="24">
        <v>9</v>
      </c>
      <c r="D637" s="24" t="s">
        <v>15117</v>
      </c>
      <c r="E637" s="26">
        <v>196</v>
      </c>
      <c r="F637" s="26">
        <v>586</v>
      </c>
      <c r="G637" s="26" t="s">
        <v>3893</v>
      </c>
      <c r="H637" s="24" t="s">
        <v>276</v>
      </c>
      <c r="I637" s="24" t="s">
        <v>277</v>
      </c>
      <c r="J637" s="27" t="s">
        <v>1</v>
      </c>
      <c r="K637" s="28">
        <v>16.75</v>
      </c>
      <c r="L637" s="28">
        <v>16.75</v>
      </c>
    </row>
    <row r="638" spans="1:12" x14ac:dyDescent="0.25">
      <c r="A638" s="24" t="s">
        <v>3305</v>
      </c>
      <c r="B638" s="26">
        <v>2015</v>
      </c>
      <c r="C638" s="24">
        <v>9</v>
      </c>
      <c r="D638" s="24" t="s">
        <v>15117</v>
      </c>
      <c r="E638" s="26">
        <v>196</v>
      </c>
      <c r="F638" s="26">
        <v>587</v>
      </c>
      <c r="G638" s="26" t="s">
        <v>3894</v>
      </c>
      <c r="H638" s="24" t="s">
        <v>39</v>
      </c>
      <c r="I638" s="24" t="s">
        <v>40</v>
      </c>
      <c r="J638" s="27" t="s">
        <v>1</v>
      </c>
      <c r="K638" s="28">
        <v>16.75</v>
      </c>
      <c r="L638" s="28">
        <v>0</v>
      </c>
    </row>
    <row r="639" spans="1:12" x14ac:dyDescent="0.25">
      <c r="A639" s="24" t="s">
        <v>3305</v>
      </c>
      <c r="B639" s="26">
        <v>2015</v>
      </c>
      <c r="C639" s="24">
        <v>9</v>
      </c>
      <c r="D639" s="24" t="s">
        <v>15117</v>
      </c>
      <c r="E639" s="26">
        <v>196</v>
      </c>
      <c r="F639" s="26">
        <v>588</v>
      </c>
      <c r="G639" s="26" t="s">
        <v>3895</v>
      </c>
      <c r="H639" s="24" t="s">
        <v>300</v>
      </c>
      <c r="I639" s="24" t="s">
        <v>301</v>
      </c>
      <c r="J639" s="27" t="s">
        <v>1</v>
      </c>
      <c r="K639" s="28">
        <v>16.75</v>
      </c>
      <c r="L639" s="28">
        <v>16.75</v>
      </c>
    </row>
    <row r="640" spans="1:12" x14ac:dyDescent="0.25">
      <c r="A640" s="24" t="s">
        <v>3305</v>
      </c>
      <c r="B640" s="26">
        <v>2015</v>
      </c>
      <c r="C640" s="24">
        <v>9</v>
      </c>
      <c r="D640" s="24" t="s">
        <v>15117</v>
      </c>
      <c r="E640" s="26">
        <v>197</v>
      </c>
      <c r="F640" s="26">
        <v>589</v>
      </c>
      <c r="G640" s="26" t="s">
        <v>3896</v>
      </c>
      <c r="H640" s="24" t="s">
        <v>466</v>
      </c>
      <c r="I640" s="24" t="s">
        <v>467</v>
      </c>
      <c r="J640" s="27" t="s">
        <v>1</v>
      </c>
      <c r="K640" s="28">
        <v>16.75</v>
      </c>
      <c r="L640" s="28">
        <v>16.75</v>
      </c>
    </row>
    <row r="641" spans="1:12" x14ac:dyDescent="0.25">
      <c r="A641" s="24" t="s">
        <v>3305</v>
      </c>
      <c r="B641" s="26">
        <v>2015</v>
      </c>
      <c r="C641" s="24">
        <v>9</v>
      </c>
      <c r="D641" s="24" t="s">
        <v>15117</v>
      </c>
      <c r="E641" s="26">
        <v>197</v>
      </c>
      <c r="F641" s="26">
        <v>590</v>
      </c>
      <c r="G641" s="26" t="s">
        <v>3897</v>
      </c>
      <c r="H641" s="24" t="s">
        <v>380</v>
      </c>
      <c r="I641" s="24" t="s">
        <v>381</v>
      </c>
      <c r="J641" s="27" t="s">
        <v>1</v>
      </c>
      <c r="K641" s="28">
        <v>16.75</v>
      </c>
      <c r="L641" s="28">
        <v>0</v>
      </c>
    </row>
    <row r="642" spans="1:12" x14ac:dyDescent="0.25">
      <c r="A642" s="24" t="s">
        <v>3305</v>
      </c>
      <c r="B642" s="26">
        <v>2015</v>
      </c>
      <c r="C642" s="24">
        <v>9</v>
      </c>
      <c r="D642" s="24" t="s">
        <v>15117</v>
      </c>
      <c r="E642" s="26">
        <v>197</v>
      </c>
      <c r="F642" s="26">
        <v>591</v>
      </c>
      <c r="G642" s="26" t="s">
        <v>3898</v>
      </c>
      <c r="H642" s="24" t="s">
        <v>224</v>
      </c>
      <c r="I642" s="24" t="s">
        <v>225</v>
      </c>
      <c r="J642" s="27" t="s">
        <v>1</v>
      </c>
      <c r="K642" s="28">
        <v>27.27</v>
      </c>
      <c r="L642" s="28">
        <v>0</v>
      </c>
    </row>
    <row r="643" spans="1:12" x14ac:dyDescent="0.25">
      <c r="A643" s="24" t="s">
        <v>3305</v>
      </c>
      <c r="B643" s="26">
        <v>2015</v>
      </c>
      <c r="C643" s="24">
        <v>9</v>
      </c>
      <c r="D643" s="24" t="s">
        <v>15117</v>
      </c>
      <c r="E643" s="26">
        <v>197</v>
      </c>
      <c r="F643" s="26">
        <v>592</v>
      </c>
      <c r="G643" s="26" t="s">
        <v>3899</v>
      </c>
      <c r="H643" s="24" t="s">
        <v>77</v>
      </c>
      <c r="I643" s="24" t="s">
        <v>78</v>
      </c>
      <c r="J643" s="27" t="s">
        <v>1</v>
      </c>
      <c r="K643" s="28">
        <v>27.27</v>
      </c>
      <c r="L643" s="28">
        <v>0</v>
      </c>
    </row>
    <row r="644" spans="1:12" x14ac:dyDescent="0.25">
      <c r="A644" s="24" t="s">
        <v>3305</v>
      </c>
      <c r="B644" s="26">
        <v>2015</v>
      </c>
      <c r="C644" s="24">
        <v>9</v>
      </c>
      <c r="D644" s="24" t="s">
        <v>15117</v>
      </c>
      <c r="E644" s="26">
        <v>197</v>
      </c>
      <c r="F644" s="26">
        <v>593</v>
      </c>
      <c r="G644" s="26" t="s">
        <v>3900</v>
      </c>
      <c r="H644" s="24" t="s">
        <v>468</v>
      </c>
      <c r="I644" s="24" t="s">
        <v>469</v>
      </c>
      <c r="J644" s="27" t="s">
        <v>1</v>
      </c>
      <c r="K644" s="28">
        <v>15.18</v>
      </c>
      <c r="L644" s="28">
        <v>0</v>
      </c>
    </row>
    <row r="645" spans="1:12" x14ac:dyDescent="0.25">
      <c r="A645" s="24" t="s">
        <v>3305</v>
      </c>
      <c r="B645" s="26">
        <v>2015</v>
      </c>
      <c r="C645" s="24">
        <v>9</v>
      </c>
      <c r="D645" s="24" t="s">
        <v>15117</v>
      </c>
      <c r="E645" s="26">
        <v>197</v>
      </c>
      <c r="F645" s="26">
        <v>594</v>
      </c>
      <c r="G645" s="26" t="s">
        <v>3901</v>
      </c>
      <c r="H645" s="24" t="s">
        <v>67</v>
      </c>
      <c r="I645" s="24" t="s">
        <v>68</v>
      </c>
      <c r="J645" s="27" t="s">
        <v>1</v>
      </c>
      <c r="K645" s="28">
        <v>21.71</v>
      </c>
      <c r="L645" s="28">
        <v>21.707999999999998</v>
      </c>
    </row>
    <row r="646" spans="1:12" x14ac:dyDescent="0.25">
      <c r="A646" s="24" t="s">
        <v>3305</v>
      </c>
      <c r="B646" s="26">
        <v>2015</v>
      </c>
      <c r="C646" s="24">
        <v>9</v>
      </c>
      <c r="D646" s="24" t="s">
        <v>15117</v>
      </c>
      <c r="E646" s="26">
        <v>197</v>
      </c>
      <c r="F646" s="26">
        <v>595</v>
      </c>
      <c r="G646" s="26" t="s">
        <v>3902</v>
      </c>
      <c r="H646" s="24" t="s">
        <v>67</v>
      </c>
      <c r="I646" s="24" t="s">
        <v>68</v>
      </c>
      <c r="J646" s="27" t="s">
        <v>1</v>
      </c>
      <c r="K646" s="28">
        <v>21.71</v>
      </c>
      <c r="L646" s="28">
        <v>21.707999999999998</v>
      </c>
    </row>
    <row r="647" spans="1:12" x14ac:dyDescent="0.25">
      <c r="A647" s="24" t="s">
        <v>3305</v>
      </c>
      <c r="B647" s="26">
        <v>2015</v>
      </c>
      <c r="C647" s="24">
        <v>9</v>
      </c>
      <c r="D647" s="24" t="s">
        <v>15117</v>
      </c>
      <c r="E647" s="26">
        <v>197</v>
      </c>
      <c r="F647" s="26">
        <v>596</v>
      </c>
      <c r="G647" s="26" t="s">
        <v>3903</v>
      </c>
      <c r="H647" s="24" t="s">
        <v>67</v>
      </c>
      <c r="I647" s="24" t="s">
        <v>68</v>
      </c>
      <c r="J647" s="27" t="s">
        <v>1</v>
      </c>
      <c r="K647" s="28">
        <v>9.5399999999999991</v>
      </c>
      <c r="L647" s="28">
        <v>9.5399999999999991</v>
      </c>
    </row>
    <row r="648" spans="1:12" x14ac:dyDescent="0.25">
      <c r="A648" s="24" t="s">
        <v>3305</v>
      </c>
      <c r="B648" s="26">
        <v>2015</v>
      </c>
      <c r="C648" s="24">
        <v>9</v>
      </c>
      <c r="D648" s="24" t="s">
        <v>15117</v>
      </c>
      <c r="E648" s="26">
        <v>197</v>
      </c>
      <c r="F648" s="26">
        <v>597</v>
      </c>
      <c r="G648" s="26" t="s">
        <v>3904</v>
      </c>
      <c r="H648" s="24" t="s">
        <v>77</v>
      </c>
      <c r="I648" s="24" t="s">
        <v>78</v>
      </c>
      <c r="J648" s="27" t="s">
        <v>1</v>
      </c>
      <c r="K648" s="28">
        <v>27.27</v>
      </c>
      <c r="L648" s="28">
        <v>0</v>
      </c>
    </row>
    <row r="649" spans="1:12" x14ac:dyDescent="0.25">
      <c r="A649" s="24" t="s">
        <v>3305</v>
      </c>
      <c r="B649" s="26">
        <v>2015</v>
      </c>
      <c r="C649" s="24">
        <v>9</v>
      </c>
      <c r="D649" s="24" t="s">
        <v>15117</v>
      </c>
      <c r="E649" s="26">
        <v>197</v>
      </c>
      <c r="F649" s="26">
        <v>598</v>
      </c>
      <c r="G649" s="26" t="s">
        <v>3905</v>
      </c>
      <c r="H649" s="24" t="s">
        <v>345</v>
      </c>
      <c r="I649" s="24" t="s">
        <v>346</v>
      </c>
      <c r="J649" s="27" t="s">
        <v>1</v>
      </c>
      <c r="K649" s="28">
        <v>16.75</v>
      </c>
      <c r="L649" s="28">
        <v>16.75</v>
      </c>
    </row>
    <row r="650" spans="1:12" x14ac:dyDescent="0.25">
      <c r="A650" s="24" t="s">
        <v>3305</v>
      </c>
      <c r="B650" s="26">
        <v>2015</v>
      </c>
      <c r="C650" s="24">
        <v>9</v>
      </c>
      <c r="D650" s="24" t="s">
        <v>15117</v>
      </c>
      <c r="E650" s="26">
        <v>197</v>
      </c>
      <c r="F650" s="26">
        <v>599</v>
      </c>
      <c r="G650" s="26" t="s">
        <v>3906</v>
      </c>
      <c r="H650" s="24" t="s">
        <v>470</v>
      </c>
      <c r="I650" s="24" t="s">
        <v>471</v>
      </c>
      <c r="J650" s="27" t="s">
        <v>1</v>
      </c>
      <c r="K650" s="28">
        <v>16.75</v>
      </c>
      <c r="L650" s="28">
        <v>0</v>
      </c>
    </row>
    <row r="651" spans="1:12" x14ac:dyDescent="0.25">
      <c r="A651" s="24" t="s">
        <v>3305</v>
      </c>
      <c r="B651" s="26">
        <v>2015</v>
      </c>
      <c r="C651" s="24">
        <v>9</v>
      </c>
      <c r="D651" s="24" t="s">
        <v>15117</v>
      </c>
      <c r="E651" s="26">
        <v>197</v>
      </c>
      <c r="F651" s="26">
        <v>600</v>
      </c>
      <c r="G651" s="26" t="s">
        <v>3907</v>
      </c>
      <c r="H651" s="24" t="s">
        <v>69</v>
      </c>
      <c r="I651" s="24" t="s">
        <v>70</v>
      </c>
      <c r="J651" s="27" t="s">
        <v>1</v>
      </c>
      <c r="K651" s="28">
        <v>67.05</v>
      </c>
      <c r="L651" s="28">
        <v>67.05</v>
      </c>
    </row>
    <row r="652" spans="1:12" x14ac:dyDescent="0.25">
      <c r="A652" s="24" t="s">
        <v>3305</v>
      </c>
      <c r="B652" s="26">
        <v>2015</v>
      </c>
      <c r="C652" s="24">
        <v>9</v>
      </c>
      <c r="D652" s="24" t="s">
        <v>15117</v>
      </c>
      <c r="E652" s="26">
        <v>197</v>
      </c>
      <c r="F652" s="26">
        <v>601</v>
      </c>
      <c r="G652" s="26" t="s">
        <v>3908</v>
      </c>
      <c r="H652" s="24" t="s">
        <v>69</v>
      </c>
      <c r="I652" s="24" t="s">
        <v>70</v>
      </c>
      <c r="J652" s="27" t="s">
        <v>1</v>
      </c>
      <c r="K652" s="28">
        <v>16.75</v>
      </c>
      <c r="L652" s="28">
        <v>0</v>
      </c>
    </row>
    <row r="653" spans="1:12" x14ac:dyDescent="0.25">
      <c r="A653" s="24" t="s">
        <v>3305</v>
      </c>
      <c r="B653" s="26">
        <v>2015</v>
      </c>
      <c r="C653" s="24">
        <v>9</v>
      </c>
      <c r="D653" s="24" t="s">
        <v>15117</v>
      </c>
      <c r="E653" s="26">
        <v>197</v>
      </c>
      <c r="F653" s="26">
        <v>602</v>
      </c>
      <c r="G653" s="26" t="s">
        <v>3909</v>
      </c>
      <c r="H653" s="24" t="s">
        <v>39</v>
      </c>
      <c r="I653" s="24" t="s">
        <v>40</v>
      </c>
      <c r="J653" s="27" t="s">
        <v>1</v>
      </c>
      <c r="K653" s="28">
        <v>16.75</v>
      </c>
      <c r="L653" s="28">
        <v>16.75</v>
      </c>
    </row>
    <row r="654" spans="1:12" x14ac:dyDescent="0.25">
      <c r="A654" s="24" t="s">
        <v>3305</v>
      </c>
      <c r="B654" s="26">
        <v>2015</v>
      </c>
      <c r="C654" s="24">
        <v>9</v>
      </c>
      <c r="D654" s="24" t="s">
        <v>15117</v>
      </c>
      <c r="E654" s="26">
        <v>197</v>
      </c>
      <c r="F654" s="26">
        <v>603</v>
      </c>
      <c r="G654" s="26" t="s">
        <v>3910</v>
      </c>
      <c r="H654" s="24" t="s">
        <v>472</v>
      </c>
      <c r="I654" s="24" t="s">
        <v>473</v>
      </c>
      <c r="J654" s="27" t="s">
        <v>1</v>
      </c>
      <c r="K654" s="28">
        <v>16.75</v>
      </c>
      <c r="L654" s="28">
        <v>16.75</v>
      </c>
    </row>
    <row r="655" spans="1:12" x14ac:dyDescent="0.25">
      <c r="A655" s="24" t="s">
        <v>3305</v>
      </c>
      <c r="B655" s="26">
        <v>2015</v>
      </c>
      <c r="C655" s="24">
        <v>9</v>
      </c>
      <c r="D655" s="24" t="s">
        <v>15117</v>
      </c>
      <c r="E655" s="26">
        <v>197</v>
      </c>
      <c r="F655" s="26">
        <v>604</v>
      </c>
      <c r="G655" s="26" t="s">
        <v>3911</v>
      </c>
      <c r="H655" s="24" t="s">
        <v>67</v>
      </c>
      <c r="I655" s="24" t="s">
        <v>68</v>
      </c>
      <c r="J655" s="27" t="s">
        <v>1</v>
      </c>
      <c r="K655" s="28">
        <v>27.27</v>
      </c>
      <c r="L655" s="28">
        <v>27.268999999999998</v>
      </c>
    </row>
    <row r="656" spans="1:12" x14ac:dyDescent="0.25">
      <c r="A656" s="24" t="s">
        <v>3305</v>
      </c>
      <c r="B656" s="26">
        <v>2015</v>
      </c>
      <c r="C656" s="24">
        <v>9</v>
      </c>
      <c r="D656" s="24" t="s">
        <v>15117</v>
      </c>
      <c r="E656" s="26">
        <v>197</v>
      </c>
      <c r="F656" s="26">
        <v>605</v>
      </c>
      <c r="G656" s="26" t="s">
        <v>3912</v>
      </c>
      <c r="H656" s="24" t="s">
        <v>67</v>
      </c>
      <c r="I656" s="24" t="s">
        <v>68</v>
      </c>
      <c r="J656" s="27" t="s">
        <v>1</v>
      </c>
      <c r="K656" s="28">
        <v>30.75</v>
      </c>
      <c r="L656" s="28">
        <v>30.75</v>
      </c>
    </row>
    <row r="657" spans="1:12" x14ac:dyDescent="0.25">
      <c r="A657" s="24" t="s">
        <v>3305</v>
      </c>
      <c r="B657" s="26">
        <v>2015</v>
      </c>
      <c r="C657" s="24">
        <v>9</v>
      </c>
      <c r="D657" s="24" t="s">
        <v>15117</v>
      </c>
      <c r="E657" s="26">
        <v>197</v>
      </c>
      <c r="F657" s="26">
        <v>606</v>
      </c>
      <c r="G657" s="26" t="s">
        <v>3913</v>
      </c>
      <c r="H657" s="24" t="s">
        <v>67</v>
      </c>
      <c r="I657" s="24" t="s">
        <v>68</v>
      </c>
      <c r="J657" s="27" t="s">
        <v>1</v>
      </c>
      <c r="K657" s="28">
        <v>30.75</v>
      </c>
      <c r="L657" s="28">
        <v>30.75</v>
      </c>
    </row>
    <row r="658" spans="1:12" x14ac:dyDescent="0.25">
      <c r="A658" s="24" t="s">
        <v>3305</v>
      </c>
      <c r="B658" s="26">
        <v>2015</v>
      </c>
      <c r="C658" s="24">
        <v>9</v>
      </c>
      <c r="D658" s="24" t="s">
        <v>15117</v>
      </c>
      <c r="E658" s="26">
        <v>197</v>
      </c>
      <c r="F658" s="26">
        <v>607</v>
      </c>
      <c r="G658" s="26" t="s">
        <v>3914</v>
      </c>
      <c r="H658" s="24" t="s">
        <v>474</v>
      </c>
      <c r="I658" s="24" t="s">
        <v>475</v>
      </c>
      <c r="J658" s="27" t="s">
        <v>1</v>
      </c>
      <c r="K658" s="28">
        <v>16.75</v>
      </c>
      <c r="L658" s="28">
        <v>16.75</v>
      </c>
    </row>
    <row r="659" spans="1:12" x14ac:dyDescent="0.25">
      <c r="A659" s="24" t="s">
        <v>3305</v>
      </c>
      <c r="B659" s="26">
        <v>2015</v>
      </c>
      <c r="C659" s="24">
        <v>9</v>
      </c>
      <c r="D659" s="24" t="s">
        <v>15117</v>
      </c>
      <c r="E659" s="26">
        <v>198</v>
      </c>
      <c r="F659" s="26">
        <v>608</v>
      </c>
      <c r="G659" s="26" t="s">
        <v>3915</v>
      </c>
      <c r="H659" s="24" t="s">
        <v>67</v>
      </c>
      <c r="I659" s="24" t="s">
        <v>68</v>
      </c>
      <c r="J659" s="27" t="s">
        <v>1</v>
      </c>
      <c r="K659" s="28">
        <v>38.46</v>
      </c>
      <c r="L659" s="28">
        <v>38.457999999999998</v>
      </c>
    </row>
    <row r="660" spans="1:12" x14ac:dyDescent="0.25">
      <c r="A660" s="24" t="s">
        <v>3305</v>
      </c>
      <c r="B660" s="26">
        <v>2015</v>
      </c>
      <c r="C660" s="24">
        <v>9</v>
      </c>
      <c r="D660" s="24" t="s">
        <v>15117</v>
      </c>
      <c r="E660" s="26">
        <v>198</v>
      </c>
      <c r="F660" s="26">
        <v>609</v>
      </c>
      <c r="G660" s="26" t="s">
        <v>3916</v>
      </c>
      <c r="H660" s="24" t="s">
        <v>249</v>
      </c>
      <c r="I660" s="24" t="s">
        <v>250</v>
      </c>
      <c r="J660" s="27" t="s">
        <v>1</v>
      </c>
      <c r="K660" s="28">
        <v>16.75</v>
      </c>
      <c r="L660" s="28">
        <v>16.75</v>
      </c>
    </row>
    <row r="661" spans="1:12" x14ac:dyDescent="0.25">
      <c r="A661" s="24" t="s">
        <v>3305</v>
      </c>
      <c r="B661" s="26">
        <v>2015</v>
      </c>
      <c r="C661" s="24">
        <v>9</v>
      </c>
      <c r="D661" s="24" t="s">
        <v>15117</v>
      </c>
      <c r="E661" s="26">
        <v>198</v>
      </c>
      <c r="F661" s="26">
        <v>610</v>
      </c>
      <c r="G661" s="26" t="s">
        <v>3917</v>
      </c>
      <c r="H661" s="24" t="s">
        <v>388</v>
      </c>
      <c r="I661" s="24" t="s">
        <v>389</v>
      </c>
      <c r="J661" s="27" t="s">
        <v>1</v>
      </c>
      <c r="K661" s="28">
        <v>27.27</v>
      </c>
      <c r="L661" s="28">
        <v>0</v>
      </c>
    </row>
    <row r="662" spans="1:12" x14ac:dyDescent="0.25">
      <c r="A662" s="24" t="s">
        <v>3305</v>
      </c>
      <c r="B662" s="26">
        <v>2015</v>
      </c>
      <c r="C662" s="24">
        <v>9</v>
      </c>
      <c r="D662" s="24" t="s">
        <v>15117</v>
      </c>
      <c r="E662" s="26">
        <v>198</v>
      </c>
      <c r="F662" s="26">
        <v>611</v>
      </c>
      <c r="G662" s="26" t="s">
        <v>3918</v>
      </c>
      <c r="H662" s="24" t="s">
        <v>476</v>
      </c>
      <c r="I662" s="24" t="s">
        <v>477</v>
      </c>
      <c r="J662" s="27" t="s">
        <v>1</v>
      </c>
      <c r="K662" s="28">
        <v>21.71</v>
      </c>
      <c r="L662" s="28">
        <v>0</v>
      </c>
    </row>
    <row r="663" spans="1:12" x14ac:dyDescent="0.25">
      <c r="A663" s="24" t="s">
        <v>3305</v>
      </c>
      <c r="B663" s="26">
        <v>2015</v>
      </c>
      <c r="C663" s="24">
        <v>9</v>
      </c>
      <c r="D663" s="24" t="s">
        <v>15117</v>
      </c>
      <c r="E663" s="26">
        <v>198</v>
      </c>
      <c r="F663" s="26">
        <v>612</v>
      </c>
      <c r="G663" s="26" t="s">
        <v>3919</v>
      </c>
      <c r="H663" s="24" t="s">
        <v>440</v>
      </c>
      <c r="I663" s="24" t="s">
        <v>441</v>
      </c>
      <c r="J663" s="27" t="s">
        <v>1</v>
      </c>
      <c r="K663" s="28">
        <v>21.71</v>
      </c>
      <c r="L663" s="28">
        <v>21.707999999999998</v>
      </c>
    </row>
    <row r="664" spans="1:12" x14ac:dyDescent="0.25">
      <c r="A664" s="24" t="s">
        <v>3305</v>
      </c>
      <c r="B664" s="26">
        <v>2015</v>
      </c>
      <c r="C664" s="24">
        <v>9</v>
      </c>
      <c r="D664" s="24" t="s">
        <v>15117</v>
      </c>
      <c r="E664" s="26">
        <v>198</v>
      </c>
      <c r="F664" s="26">
        <v>613</v>
      </c>
      <c r="G664" s="26" t="s">
        <v>3920</v>
      </c>
      <c r="H664" s="24" t="s">
        <v>322</v>
      </c>
      <c r="I664" s="24" t="s">
        <v>323</v>
      </c>
      <c r="J664" s="27" t="s">
        <v>1</v>
      </c>
      <c r="K664" s="28">
        <v>16.75</v>
      </c>
      <c r="L664" s="28">
        <v>16.75</v>
      </c>
    </row>
    <row r="665" spans="1:12" x14ac:dyDescent="0.25">
      <c r="A665" s="24" t="s">
        <v>3305</v>
      </c>
      <c r="B665" s="26">
        <v>2015</v>
      </c>
      <c r="C665" s="24">
        <v>9</v>
      </c>
      <c r="D665" s="24" t="s">
        <v>15117</v>
      </c>
      <c r="E665" s="26">
        <v>198</v>
      </c>
      <c r="F665" s="26">
        <v>614</v>
      </c>
      <c r="G665" s="26" t="s">
        <v>3921</v>
      </c>
      <c r="H665" s="24" t="s">
        <v>98</v>
      </c>
      <c r="I665" s="24" t="s">
        <v>99</v>
      </c>
      <c r="J665" s="27" t="s">
        <v>1</v>
      </c>
      <c r="K665" s="28">
        <v>38.46</v>
      </c>
      <c r="L665" s="28">
        <v>38.457999999999998</v>
      </c>
    </row>
    <row r="666" spans="1:12" x14ac:dyDescent="0.25">
      <c r="A666" s="24" t="s">
        <v>3305</v>
      </c>
      <c r="B666" s="26">
        <v>2015</v>
      </c>
      <c r="C666" s="24">
        <v>9</v>
      </c>
      <c r="D666" s="24" t="s">
        <v>15117</v>
      </c>
      <c r="E666" s="26">
        <v>198</v>
      </c>
      <c r="F666" s="26">
        <v>615</v>
      </c>
      <c r="G666" s="26" t="s">
        <v>3922</v>
      </c>
      <c r="H666" s="24" t="s">
        <v>164</v>
      </c>
      <c r="I666" s="24" t="s">
        <v>165</v>
      </c>
      <c r="J666" s="27" t="s">
        <v>1</v>
      </c>
      <c r="K666" s="28">
        <v>16.75</v>
      </c>
      <c r="L666" s="28">
        <v>0</v>
      </c>
    </row>
    <row r="667" spans="1:12" x14ac:dyDescent="0.25">
      <c r="A667" s="24" t="s">
        <v>3305</v>
      </c>
      <c r="B667" s="26">
        <v>2015</v>
      </c>
      <c r="C667" s="24">
        <v>9</v>
      </c>
      <c r="D667" s="24" t="s">
        <v>15117</v>
      </c>
      <c r="E667" s="26">
        <v>198</v>
      </c>
      <c r="F667" s="26">
        <v>616</v>
      </c>
      <c r="G667" s="26" t="s">
        <v>3923</v>
      </c>
      <c r="H667" s="24" t="s">
        <v>67</v>
      </c>
      <c r="I667" s="24" t="s">
        <v>68</v>
      </c>
      <c r="J667" s="27" t="s">
        <v>1</v>
      </c>
      <c r="K667" s="28">
        <v>16.75</v>
      </c>
      <c r="L667" s="28">
        <v>16.75</v>
      </c>
    </row>
    <row r="668" spans="1:12" x14ac:dyDescent="0.25">
      <c r="A668" s="24" t="s">
        <v>3305</v>
      </c>
      <c r="B668" s="26">
        <v>2015</v>
      </c>
      <c r="C668" s="24">
        <v>9</v>
      </c>
      <c r="D668" s="24" t="s">
        <v>15117</v>
      </c>
      <c r="E668" s="26">
        <v>198</v>
      </c>
      <c r="F668" s="26">
        <v>617</v>
      </c>
      <c r="G668" s="26" t="s">
        <v>3924</v>
      </c>
      <c r="H668" s="24" t="s">
        <v>218</v>
      </c>
      <c r="I668" s="24" t="s">
        <v>219</v>
      </c>
      <c r="J668" s="27" t="s">
        <v>1</v>
      </c>
      <c r="K668" s="28">
        <v>16.75</v>
      </c>
      <c r="L668" s="28">
        <v>16.75</v>
      </c>
    </row>
    <row r="669" spans="1:12" x14ac:dyDescent="0.25">
      <c r="A669" s="24" t="s">
        <v>3305</v>
      </c>
      <c r="B669" s="26">
        <v>2015</v>
      </c>
      <c r="C669" s="24">
        <v>9</v>
      </c>
      <c r="D669" s="24" t="s">
        <v>15117</v>
      </c>
      <c r="E669" s="26">
        <v>198</v>
      </c>
      <c r="F669" s="26">
        <v>618</v>
      </c>
      <c r="G669" s="26" t="s">
        <v>3925</v>
      </c>
      <c r="H669" s="24" t="s">
        <v>77</v>
      </c>
      <c r="I669" s="24" t="s">
        <v>78</v>
      </c>
      <c r="J669" s="27" t="s">
        <v>1</v>
      </c>
      <c r="K669" s="28">
        <v>27.27</v>
      </c>
      <c r="L669" s="28">
        <v>27.268999999999998</v>
      </c>
    </row>
    <row r="670" spans="1:12" x14ac:dyDescent="0.25">
      <c r="A670" s="24" t="s">
        <v>3305</v>
      </c>
      <c r="B670" s="26">
        <v>2015</v>
      </c>
      <c r="C670" s="24">
        <v>9</v>
      </c>
      <c r="D670" s="24" t="s">
        <v>15117</v>
      </c>
      <c r="E670" s="26">
        <v>198</v>
      </c>
      <c r="F670" s="26">
        <v>619</v>
      </c>
      <c r="G670" s="26" t="s">
        <v>3926</v>
      </c>
      <c r="H670" s="24" t="s">
        <v>67</v>
      </c>
      <c r="I670" s="24" t="s">
        <v>68</v>
      </c>
      <c r="J670" s="27" t="s">
        <v>1</v>
      </c>
      <c r="K670" s="28">
        <v>21.71</v>
      </c>
      <c r="L670" s="28">
        <v>21.707999999999998</v>
      </c>
    </row>
    <row r="671" spans="1:12" x14ac:dyDescent="0.25">
      <c r="A671" s="24" t="s">
        <v>3305</v>
      </c>
      <c r="B671" s="26">
        <v>2015</v>
      </c>
      <c r="C671" s="24">
        <v>9</v>
      </c>
      <c r="D671" s="24" t="s">
        <v>15117</v>
      </c>
      <c r="E671" s="26">
        <v>198</v>
      </c>
      <c r="F671" s="26">
        <v>620</v>
      </c>
      <c r="G671" s="26" t="s">
        <v>3927</v>
      </c>
      <c r="H671" s="24" t="s">
        <v>388</v>
      </c>
      <c r="I671" s="24" t="s">
        <v>389</v>
      </c>
      <c r="J671" s="27" t="s">
        <v>1</v>
      </c>
      <c r="K671" s="28">
        <v>16.75</v>
      </c>
      <c r="L671" s="28">
        <v>16.75</v>
      </c>
    </row>
    <row r="672" spans="1:12" x14ac:dyDescent="0.25">
      <c r="A672" s="24" t="s">
        <v>3305</v>
      </c>
      <c r="B672" s="26">
        <v>2015</v>
      </c>
      <c r="C672" s="24">
        <v>9</v>
      </c>
      <c r="D672" s="24" t="s">
        <v>15117</v>
      </c>
      <c r="E672" s="26">
        <v>198</v>
      </c>
      <c r="F672" s="26">
        <v>621</v>
      </c>
      <c r="G672" s="26" t="s">
        <v>3928</v>
      </c>
      <c r="H672" s="24" t="s">
        <v>67</v>
      </c>
      <c r="I672" s="24" t="s">
        <v>68</v>
      </c>
      <c r="J672" s="27" t="s">
        <v>1</v>
      </c>
      <c r="K672" s="28">
        <v>27.27</v>
      </c>
      <c r="L672" s="28">
        <v>27.268999999999998</v>
      </c>
    </row>
    <row r="673" spans="1:12" x14ac:dyDescent="0.25">
      <c r="A673" s="24" t="s">
        <v>3305</v>
      </c>
      <c r="B673" s="26">
        <v>2015</v>
      </c>
      <c r="C673" s="24">
        <v>9</v>
      </c>
      <c r="D673" s="24" t="s">
        <v>15117</v>
      </c>
      <c r="E673" s="26">
        <v>198</v>
      </c>
      <c r="F673" s="26">
        <v>622</v>
      </c>
      <c r="G673" s="26" t="s">
        <v>3929</v>
      </c>
      <c r="H673" s="24" t="s">
        <v>478</v>
      </c>
      <c r="I673" s="24" t="s">
        <v>479</v>
      </c>
      <c r="J673" s="27" t="s">
        <v>1</v>
      </c>
      <c r="K673" s="28">
        <v>16.75</v>
      </c>
      <c r="L673" s="28">
        <v>0</v>
      </c>
    </row>
    <row r="674" spans="1:12" x14ac:dyDescent="0.25">
      <c r="A674" s="24" t="s">
        <v>3305</v>
      </c>
      <c r="B674" s="26">
        <v>2015</v>
      </c>
      <c r="C674" s="24">
        <v>9</v>
      </c>
      <c r="D674" s="24" t="s">
        <v>15117</v>
      </c>
      <c r="E674" s="26">
        <v>199</v>
      </c>
      <c r="F674" s="26">
        <v>623</v>
      </c>
      <c r="G674" s="26" t="s">
        <v>3930</v>
      </c>
      <c r="H674" s="24" t="s">
        <v>67</v>
      </c>
      <c r="I674" s="24" t="s">
        <v>68</v>
      </c>
      <c r="J674" s="27" t="s">
        <v>1</v>
      </c>
      <c r="K674" s="28">
        <v>21.71</v>
      </c>
      <c r="L674" s="28">
        <v>0</v>
      </c>
    </row>
    <row r="675" spans="1:12" x14ac:dyDescent="0.25">
      <c r="A675" s="24" t="s">
        <v>3305</v>
      </c>
      <c r="B675" s="26">
        <v>2015</v>
      </c>
      <c r="C675" s="24">
        <v>9</v>
      </c>
      <c r="D675" s="24" t="s">
        <v>15117</v>
      </c>
      <c r="E675" s="26">
        <v>199</v>
      </c>
      <c r="F675" s="26">
        <v>624</v>
      </c>
      <c r="G675" s="26" t="s">
        <v>3931</v>
      </c>
      <c r="H675" s="24" t="s">
        <v>69</v>
      </c>
      <c r="I675" s="24" t="s">
        <v>70</v>
      </c>
      <c r="J675" s="27" t="s">
        <v>1</v>
      </c>
      <c r="K675" s="28">
        <v>21.44</v>
      </c>
      <c r="L675" s="28">
        <v>0</v>
      </c>
    </row>
    <row r="676" spans="1:12" x14ac:dyDescent="0.25">
      <c r="A676" s="24" t="s">
        <v>3305</v>
      </c>
      <c r="B676" s="26">
        <v>2015</v>
      </c>
      <c r="C676" s="24">
        <v>9</v>
      </c>
      <c r="D676" s="24" t="s">
        <v>15117</v>
      </c>
      <c r="E676" s="26">
        <v>199</v>
      </c>
      <c r="F676" s="26">
        <v>625</v>
      </c>
      <c r="G676" s="26" t="s">
        <v>3932</v>
      </c>
      <c r="H676" s="24" t="s">
        <v>67</v>
      </c>
      <c r="I676" s="24" t="s">
        <v>68</v>
      </c>
      <c r="J676" s="27" t="s">
        <v>1</v>
      </c>
      <c r="K676" s="28">
        <v>44.02</v>
      </c>
      <c r="L676" s="28">
        <v>0</v>
      </c>
    </row>
    <row r="677" spans="1:12" x14ac:dyDescent="0.25">
      <c r="A677" s="24" t="s">
        <v>3305</v>
      </c>
      <c r="B677" s="26">
        <v>2015</v>
      </c>
      <c r="C677" s="24">
        <v>9</v>
      </c>
      <c r="D677" s="24" t="s">
        <v>15117</v>
      </c>
      <c r="E677" s="26">
        <v>199</v>
      </c>
      <c r="F677" s="26">
        <v>626</v>
      </c>
      <c r="G677" s="26" t="s">
        <v>3933</v>
      </c>
      <c r="H677" s="24" t="s">
        <v>69</v>
      </c>
      <c r="I677" s="24" t="s">
        <v>70</v>
      </c>
      <c r="J677" s="27" t="s">
        <v>1</v>
      </c>
      <c r="K677" s="28">
        <v>27.27</v>
      </c>
      <c r="L677" s="28">
        <v>0</v>
      </c>
    </row>
    <row r="678" spans="1:12" x14ac:dyDescent="0.25">
      <c r="A678" s="24" t="s">
        <v>3305</v>
      </c>
      <c r="B678" s="26">
        <v>2015</v>
      </c>
      <c r="C678" s="24">
        <v>9</v>
      </c>
      <c r="D678" s="24" t="s">
        <v>15117</v>
      </c>
      <c r="E678" s="26">
        <v>199</v>
      </c>
      <c r="F678" s="26">
        <v>627</v>
      </c>
      <c r="G678" s="26" t="s">
        <v>3934</v>
      </c>
      <c r="H678" s="24" t="s">
        <v>480</v>
      </c>
      <c r="I678" s="24" t="s">
        <v>481</v>
      </c>
      <c r="J678" s="27" t="s">
        <v>1</v>
      </c>
      <c r="K678" s="28">
        <v>21.71</v>
      </c>
      <c r="L678" s="28">
        <v>0</v>
      </c>
    </row>
    <row r="679" spans="1:12" x14ac:dyDescent="0.25">
      <c r="A679" s="24" t="s">
        <v>3305</v>
      </c>
      <c r="B679" s="26">
        <v>2015</v>
      </c>
      <c r="C679" s="24">
        <v>9</v>
      </c>
      <c r="D679" s="24" t="s">
        <v>15117</v>
      </c>
      <c r="E679" s="26">
        <v>199</v>
      </c>
      <c r="F679" s="26">
        <v>628</v>
      </c>
      <c r="G679" s="26" t="s">
        <v>3935</v>
      </c>
      <c r="H679" s="24" t="s">
        <v>67</v>
      </c>
      <c r="I679" s="24" t="s">
        <v>68</v>
      </c>
      <c r="J679" s="27" t="s">
        <v>1</v>
      </c>
      <c r="K679" s="28">
        <v>16.75</v>
      </c>
      <c r="L679" s="28">
        <v>0</v>
      </c>
    </row>
    <row r="680" spans="1:12" x14ac:dyDescent="0.25">
      <c r="A680" s="24" t="s">
        <v>3305</v>
      </c>
      <c r="B680" s="26">
        <v>2015</v>
      </c>
      <c r="C680" s="24">
        <v>9</v>
      </c>
      <c r="D680" s="24" t="s">
        <v>15117</v>
      </c>
      <c r="E680" s="26">
        <v>199</v>
      </c>
      <c r="F680" s="26">
        <v>629</v>
      </c>
      <c r="G680" s="26" t="s">
        <v>3936</v>
      </c>
      <c r="H680" s="24" t="s">
        <v>67</v>
      </c>
      <c r="I680" s="24" t="s">
        <v>68</v>
      </c>
      <c r="J680" s="27" t="s">
        <v>1</v>
      </c>
      <c r="K680" s="28">
        <v>21.71</v>
      </c>
      <c r="L680" s="28">
        <v>0</v>
      </c>
    </row>
    <row r="681" spans="1:12" x14ac:dyDescent="0.25">
      <c r="A681" s="24" t="s">
        <v>3305</v>
      </c>
      <c r="B681" s="26">
        <v>2015</v>
      </c>
      <c r="C681" s="24">
        <v>9</v>
      </c>
      <c r="D681" s="24" t="s">
        <v>15117</v>
      </c>
      <c r="E681" s="26">
        <v>199</v>
      </c>
      <c r="F681" s="26">
        <v>630</v>
      </c>
      <c r="G681" s="26" t="s">
        <v>3937</v>
      </c>
      <c r="H681" s="24" t="s">
        <v>214</v>
      </c>
      <c r="I681" s="24" t="s">
        <v>215</v>
      </c>
      <c r="J681" s="27" t="s">
        <v>1</v>
      </c>
      <c r="K681" s="28">
        <v>27.27</v>
      </c>
      <c r="L681" s="28">
        <v>0</v>
      </c>
    </row>
    <row r="682" spans="1:12" x14ac:dyDescent="0.25">
      <c r="A682" s="24" t="s">
        <v>3305</v>
      </c>
      <c r="B682" s="26">
        <v>2015</v>
      </c>
      <c r="C682" s="24">
        <v>9</v>
      </c>
      <c r="D682" s="24" t="s">
        <v>15117</v>
      </c>
      <c r="E682" s="26">
        <v>199</v>
      </c>
      <c r="F682" s="26">
        <v>631</v>
      </c>
      <c r="G682" s="26" t="s">
        <v>3938</v>
      </c>
      <c r="H682" s="24" t="s">
        <v>67</v>
      </c>
      <c r="I682" s="24" t="s">
        <v>68</v>
      </c>
      <c r="J682" s="27" t="s">
        <v>1</v>
      </c>
      <c r="K682" s="28">
        <v>21.71</v>
      </c>
      <c r="L682" s="28">
        <v>0</v>
      </c>
    </row>
    <row r="683" spans="1:12" x14ac:dyDescent="0.25">
      <c r="A683" s="24" t="s">
        <v>3305</v>
      </c>
      <c r="B683" s="26">
        <v>2015</v>
      </c>
      <c r="C683" s="24">
        <v>9</v>
      </c>
      <c r="D683" s="24" t="s">
        <v>15117</v>
      </c>
      <c r="E683" s="26">
        <v>199</v>
      </c>
      <c r="F683" s="26">
        <v>632</v>
      </c>
      <c r="G683" s="26" t="s">
        <v>3939</v>
      </c>
      <c r="H683" s="24" t="s">
        <v>482</v>
      </c>
      <c r="I683" s="24" t="s">
        <v>483</v>
      </c>
      <c r="J683" s="27" t="s">
        <v>1</v>
      </c>
      <c r="K683" s="28">
        <v>21.71</v>
      </c>
      <c r="L683" s="28">
        <v>0</v>
      </c>
    </row>
    <row r="684" spans="1:12" x14ac:dyDescent="0.25">
      <c r="A684" s="24" t="s">
        <v>3305</v>
      </c>
      <c r="B684" s="26">
        <v>2015</v>
      </c>
      <c r="C684" s="24">
        <v>9</v>
      </c>
      <c r="D684" s="24" t="s">
        <v>15117</v>
      </c>
      <c r="E684" s="26">
        <v>199</v>
      </c>
      <c r="F684" s="26">
        <v>633</v>
      </c>
      <c r="G684" s="26" t="s">
        <v>3940</v>
      </c>
      <c r="H684" s="24" t="s">
        <v>349</v>
      </c>
      <c r="I684" s="24" t="s">
        <v>350</v>
      </c>
      <c r="J684" s="27" t="s">
        <v>1</v>
      </c>
      <c r="K684" s="28">
        <v>16.75</v>
      </c>
      <c r="L684" s="28">
        <v>0</v>
      </c>
    </row>
    <row r="685" spans="1:12" x14ac:dyDescent="0.25">
      <c r="A685" s="24" t="s">
        <v>3305</v>
      </c>
      <c r="B685" s="26">
        <v>2015</v>
      </c>
      <c r="C685" s="24">
        <v>9</v>
      </c>
      <c r="D685" s="24" t="s">
        <v>15117</v>
      </c>
      <c r="E685" s="26">
        <v>199</v>
      </c>
      <c r="F685" s="26">
        <v>634</v>
      </c>
      <c r="G685" s="26" t="s">
        <v>3941</v>
      </c>
      <c r="H685" s="24" t="s">
        <v>69</v>
      </c>
      <c r="I685" s="24" t="s">
        <v>70</v>
      </c>
      <c r="J685" s="27" t="s">
        <v>1</v>
      </c>
      <c r="K685" s="28">
        <v>21.71</v>
      </c>
      <c r="L685" s="28">
        <v>0</v>
      </c>
    </row>
    <row r="686" spans="1:12" x14ac:dyDescent="0.25">
      <c r="A686" s="24" t="s">
        <v>3305</v>
      </c>
      <c r="B686" s="26">
        <v>2015</v>
      </c>
      <c r="C686" s="24">
        <v>9</v>
      </c>
      <c r="D686" s="24" t="s">
        <v>15117</v>
      </c>
      <c r="E686" s="26">
        <v>199</v>
      </c>
      <c r="F686" s="26">
        <v>635</v>
      </c>
      <c r="G686" s="26" t="s">
        <v>3942</v>
      </c>
      <c r="H686" s="24" t="s">
        <v>484</v>
      </c>
      <c r="I686" s="24" t="s">
        <v>485</v>
      </c>
      <c r="J686" s="27" t="s">
        <v>1</v>
      </c>
      <c r="K686" s="28">
        <v>16.75</v>
      </c>
      <c r="L686" s="28">
        <v>16.75</v>
      </c>
    </row>
    <row r="687" spans="1:12" x14ac:dyDescent="0.25">
      <c r="A687" s="24" t="s">
        <v>3305</v>
      </c>
      <c r="B687" s="26">
        <v>2015</v>
      </c>
      <c r="C687" s="24">
        <v>9</v>
      </c>
      <c r="D687" s="24" t="s">
        <v>15117</v>
      </c>
      <c r="E687" s="26">
        <v>199</v>
      </c>
      <c r="F687" s="26">
        <v>636</v>
      </c>
      <c r="G687" s="26" t="s">
        <v>3943</v>
      </c>
      <c r="H687" s="24" t="s">
        <v>67</v>
      </c>
      <c r="I687" s="24" t="s">
        <v>68</v>
      </c>
      <c r="J687" s="27" t="s">
        <v>1</v>
      </c>
      <c r="K687" s="28">
        <v>16.75</v>
      </c>
      <c r="L687" s="28">
        <v>0</v>
      </c>
    </row>
    <row r="688" spans="1:12" x14ac:dyDescent="0.25">
      <c r="A688" s="24" t="s">
        <v>3305</v>
      </c>
      <c r="B688" s="26">
        <v>2015</v>
      </c>
      <c r="C688" s="24">
        <v>9</v>
      </c>
      <c r="D688" s="24" t="s">
        <v>15117</v>
      </c>
      <c r="E688" s="26">
        <v>199</v>
      </c>
      <c r="F688" s="26">
        <v>637</v>
      </c>
      <c r="G688" s="26" t="s">
        <v>3944</v>
      </c>
      <c r="H688" s="24" t="s">
        <v>67</v>
      </c>
      <c r="I688" s="24" t="s">
        <v>68</v>
      </c>
      <c r="J688" s="27" t="s">
        <v>1</v>
      </c>
      <c r="K688" s="28">
        <v>21.71</v>
      </c>
      <c r="L688" s="28">
        <v>0</v>
      </c>
    </row>
    <row r="689" spans="1:12" x14ac:dyDescent="0.25">
      <c r="A689" s="24" t="s">
        <v>3305</v>
      </c>
      <c r="B689" s="26">
        <v>2015</v>
      </c>
      <c r="C689" s="24">
        <v>9</v>
      </c>
      <c r="D689" s="24" t="s">
        <v>15117</v>
      </c>
      <c r="E689" s="26">
        <v>199</v>
      </c>
      <c r="F689" s="26">
        <v>638</v>
      </c>
      <c r="G689" s="26" t="s">
        <v>3945</v>
      </c>
      <c r="H689" s="24" t="s">
        <v>67</v>
      </c>
      <c r="I689" s="24" t="s">
        <v>68</v>
      </c>
      <c r="J689" s="27" t="s">
        <v>1</v>
      </c>
      <c r="K689" s="28">
        <v>47.5</v>
      </c>
      <c r="L689" s="28">
        <v>47.5</v>
      </c>
    </row>
    <row r="690" spans="1:12" x14ac:dyDescent="0.25">
      <c r="A690" s="24" t="s">
        <v>3305</v>
      </c>
      <c r="B690" s="26">
        <v>2015</v>
      </c>
      <c r="C690" s="24">
        <v>9</v>
      </c>
      <c r="D690" s="24" t="s">
        <v>15117</v>
      </c>
      <c r="E690" s="26">
        <v>199</v>
      </c>
      <c r="F690" s="26">
        <v>639</v>
      </c>
      <c r="G690" s="26" t="s">
        <v>3946</v>
      </c>
      <c r="H690" s="24" t="s">
        <v>164</v>
      </c>
      <c r="I690" s="24" t="s">
        <v>165</v>
      </c>
      <c r="J690" s="27" t="s">
        <v>1</v>
      </c>
      <c r="K690" s="28">
        <v>27.27</v>
      </c>
      <c r="L690" s="28">
        <v>0</v>
      </c>
    </row>
    <row r="691" spans="1:12" x14ac:dyDescent="0.25">
      <c r="A691" s="24" t="s">
        <v>3305</v>
      </c>
      <c r="B691" s="26">
        <v>2015</v>
      </c>
      <c r="C691" s="24">
        <v>9</v>
      </c>
      <c r="D691" s="24" t="s">
        <v>15117</v>
      </c>
      <c r="E691" s="26">
        <v>199</v>
      </c>
      <c r="F691" s="26">
        <v>640</v>
      </c>
      <c r="G691" s="26" t="s">
        <v>3947</v>
      </c>
      <c r="H691" s="24" t="s">
        <v>180</v>
      </c>
      <c r="I691" s="24" t="s">
        <v>181</v>
      </c>
      <c r="J691" s="27" t="s">
        <v>1</v>
      </c>
      <c r="K691" s="28">
        <v>21.71</v>
      </c>
      <c r="L691" s="28">
        <v>0</v>
      </c>
    </row>
    <row r="692" spans="1:12" x14ac:dyDescent="0.25">
      <c r="A692" s="24" t="s">
        <v>3305</v>
      </c>
      <c r="B692" s="26">
        <v>2015</v>
      </c>
      <c r="C692" s="24">
        <v>9</v>
      </c>
      <c r="D692" s="24" t="s">
        <v>15117</v>
      </c>
      <c r="E692" s="26">
        <v>199</v>
      </c>
      <c r="F692" s="26">
        <v>641</v>
      </c>
      <c r="G692" s="26" t="s">
        <v>3948</v>
      </c>
      <c r="H692" s="24" t="s">
        <v>486</v>
      </c>
      <c r="I692" s="24" t="s">
        <v>487</v>
      </c>
      <c r="J692" s="27" t="s">
        <v>1</v>
      </c>
      <c r="K692" s="28">
        <v>21.71</v>
      </c>
      <c r="L692" s="28">
        <v>21.707999999999998</v>
      </c>
    </row>
    <row r="693" spans="1:12" x14ac:dyDescent="0.25">
      <c r="A693" s="24" t="s">
        <v>3305</v>
      </c>
      <c r="B693" s="26">
        <v>2015</v>
      </c>
      <c r="C693" s="24">
        <v>9</v>
      </c>
      <c r="D693" s="24" t="s">
        <v>15117</v>
      </c>
      <c r="E693" s="26">
        <v>200</v>
      </c>
      <c r="F693" s="26">
        <v>642</v>
      </c>
      <c r="G693" s="26" t="s">
        <v>3949</v>
      </c>
      <c r="H693" s="24" t="s">
        <v>349</v>
      </c>
      <c r="I693" s="24" t="s">
        <v>350</v>
      </c>
      <c r="J693" s="27" t="s">
        <v>1</v>
      </c>
      <c r="K693" s="28">
        <v>48.98</v>
      </c>
      <c r="L693" s="28">
        <v>48.976999999999997</v>
      </c>
    </row>
    <row r="694" spans="1:12" x14ac:dyDescent="0.25">
      <c r="A694" s="24" t="s">
        <v>3305</v>
      </c>
      <c r="B694" s="26">
        <v>2015</v>
      </c>
      <c r="C694" s="24">
        <v>9</v>
      </c>
      <c r="D694" s="24" t="s">
        <v>15117</v>
      </c>
      <c r="E694" s="26">
        <v>200</v>
      </c>
      <c r="F694" s="26">
        <v>643</v>
      </c>
      <c r="G694" s="26" t="s">
        <v>3950</v>
      </c>
      <c r="H694" s="24" t="s">
        <v>67</v>
      </c>
      <c r="I694" s="24" t="s">
        <v>68</v>
      </c>
      <c r="J694" s="27" t="s">
        <v>1</v>
      </c>
      <c r="K694" s="28">
        <v>21.71</v>
      </c>
      <c r="L694" s="28">
        <v>0</v>
      </c>
    </row>
    <row r="695" spans="1:12" x14ac:dyDescent="0.25">
      <c r="A695" s="24" t="s">
        <v>3305</v>
      </c>
      <c r="B695" s="26">
        <v>2015</v>
      </c>
      <c r="C695" s="24">
        <v>9</v>
      </c>
      <c r="D695" s="24" t="s">
        <v>15117</v>
      </c>
      <c r="E695" s="26">
        <v>200</v>
      </c>
      <c r="F695" s="26">
        <v>644</v>
      </c>
      <c r="G695" s="26" t="s">
        <v>3951</v>
      </c>
      <c r="H695" s="24" t="s">
        <v>120</v>
      </c>
      <c r="I695" s="24" t="s">
        <v>121</v>
      </c>
      <c r="J695" s="27" t="s">
        <v>1</v>
      </c>
      <c r="K695" s="28">
        <v>27.27</v>
      </c>
      <c r="L695" s="28">
        <v>27.268999999999998</v>
      </c>
    </row>
    <row r="696" spans="1:12" x14ac:dyDescent="0.25">
      <c r="A696" s="24" t="s">
        <v>3305</v>
      </c>
      <c r="B696" s="26">
        <v>2015</v>
      </c>
      <c r="C696" s="24">
        <v>9</v>
      </c>
      <c r="D696" s="24" t="s">
        <v>15117</v>
      </c>
      <c r="E696" s="26">
        <v>200</v>
      </c>
      <c r="F696" s="26">
        <v>645</v>
      </c>
      <c r="G696" s="26" t="s">
        <v>3952</v>
      </c>
      <c r="H696" s="24" t="s">
        <v>59</v>
      </c>
      <c r="I696" s="24" t="s">
        <v>60</v>
      </c>
      <c r="J696" s="27" t="s">
        <v>1</v>
      </c>
      <c r="K696" s="28">
        <v>16.75</v>
      </c>
      <c r="L696" s="28">
        <v>0</v>
      </c>
    </row>
    <row r="697" spans="1:12" x14ac:dyDescent="0.25">
      <c r="A697" s="24" t="s">
        <v>3305</v>
      </c>
      <c r="B697" s="26">
        <v>2015</v>
      </c>
      <c r="C697" s="24">
        <v>9</v>
      </c>
      <c r="D697" s="24" t="s">
        <v>15117</v>
      </c>
      <c r="E697" s="26">
        <v>200</v>
      </c>
      <c r="F697" s="26">
        <v>646</v>
      </c>
      <c r="G697" s="26" t="s">
        <v>3953</v>
      </c>
      <c r="H697" s="24" t="s">
        <v>372</v>
      </c>
      <c r="I697" s="24" t="s">
        <v>373</v>
      </c>
      <c r="J697" s="27" t="s">
        <v>1</v>
      </c>
      <c r="K697" s="28">
        <v>16.75</v>
      </c>
      <c r="L697" s="28">
        <v>16.75</v>
      </c>
    </row>
    <row r="698" spans="1:12" x14ac:dyDescent="0.25">
      <c r="A698" s="24" t="s">
        <v>3305</v>
      </c>
      <c r="B698" s="26">
        <v>2015</v>
      </c>
      <c r="C698" s="24">
        <v>9</v>
      </c>
      <c r="D698" s="24" t="s">
        <v>15117</v>
      </c>
      <c r="E698" s="26">
        <v>200</v>
      </c>
      <c r="F698" s="26">
        <v>647</v>
      </c>
      <c r="G698" s="26" t="s">
        <v>3954</v>
      </c>
      <c r="H698" s="24" t="s">
        <v>67</v>
      </c>
      <c r="I698" s="24" t="s">
        <v>68</v>
      </c>
      <c r="J698" s="27" t="s">
        <v>1</v>
      </c>
      <c r="K698" s="28">
        <v>16.75</v>
      </c>
      <c r="L698" s="28">
        <v>0</v>
      </c>
    </row>
    <row r="699" spans="1:12" x14ac:dyDescent="0.25">
      <c r="A699" s="24" t="s">
        <v>3305</v>
      </c>
      <c r="B699" s="26">
        <v>2015</v>
      </c>
      <c r="C699" s="24">
        <v>9</v>
      </c>
      <c r="D699" s="24" t="s">
        <v>15117</v>
      </c>
      <c r="E699" s="26">
        <v>200</v>
      </c>
      <c r="F699" s="26">
        <v>648</v>
      </c>
      <c r="G699" s="26" t="s">
        <v>3955</v>
      </c>
      <c r="H699" s="24" t="s">
        <v>418</v>
      </c>
      <c r="I699" s="24" t="s">
        <v>419</v>
      </c>
      <c r="J699" s="27" t="s">
        <v>1</v>
      </c>
      <c r="K699" s="28">
        <v>48.98</v>
      </c>
      <c r="L699" s="28">
        <v>0</v>
      </c>
    </row>
    <row r="700" spans="1:12" x14ac:dyDescent="0.25">
      <c r="A700" s="24" t="s">
        <v>3305</v>
      </c>
      <c r="B700" s="26">
        <v>2015</v>
      </c>
      <c r="C700" s="24">
        <v>9</v>
      </c>
      <c r="D700" s="24" t="s">
        <v>15117</v>
      </c>
      <c r="E700" s="26">
        <v>201</v>
      </c>
      <c r="F700" s="26">
        <v>649</v>
      </c>
      <c r="G700" s="26" t="s">
        <v>3956</v>
      </c>
      <c r="H700" s="24" t="s">
        <v>77</v>
      </c>
      <c r="I700" s="24" t="s">
        <v>78</v>
      </c>
      <c r="J700" s="27" t="s">
        <v>1</v>
      </c>
      <c r="K700" s="28">
        <v>27.27</v>
      </c>
      <c r="L700" s="28">
        <v>0</v>
      </c>
    </row>
    <row r="701" spans="1:12" x14ac:dyDescent="0.25">
      <c r="A701" s="24" t="s">
        <v>3305</v>
      </c>
      <c r="B701" s="26">
        <v>2015</v>
      </c>
      <c r="C701" s="24">
        <v>9</v>
      </c>
      <c r="D701" s="24" t="s">
        <v>15117</v>
      </c>
      <c r="E701" s="26">
        <v>201</v>
      </c>
      <c r="F701" s="26">
        <v>650</v>
      </c>
      <c r="G701" s="26" t="s">
        <v>3957</v>
      </c>
      <c r="H701" s="24" t="s">
        <v>488</v>
      </c>
      <c r="I701" s="24" t="s">
        <v>489</v>
      </c>
      <c r="J701" s="27" t="s">
        <v>1</v>
      </c>
      <c r="K701" s="28">
        <v>21.71</v>
      </c>
      <c r="L701" s="28">
        <v>0</v>
      </c>
    </row>
    <row r="702" spans="1:12" x14ac:dyDescent="0.25">
      <c r="A702" s="24" t="s">
        <v>3305</v>
      </c>
      <c r="B702" s="26">
        <v>2015</v>
      </c>
      <c r="C702" s="24">
        <v>9</v>
      </c>
      <c r="D702" s="24" t="s">
        <v>15117</v>
      </c>
      <c r="E702" s="26">
        <v>201</v>
      </c>
      <c r="F702" s="26">
        <v>651</v>
      </c>
      <c r="G702" s="26" t="s">
        <v>3958</v>
      </c>
      <c r="H702" s="24" t="s">
        <v>67</v>
      </c>
      <c r="I702" s="24" t="s">
        <v>68</v>
      </c>
      <c r="J702" s="27" t="s">
        <v>1</v>
      </c>
      <c r="K702" s="28">
        <v>21.71</v>
      </c>
      <c r="L702" s="28">
        <v>0</v>
      </c>
    </row>
    <row r="703" spans="1:12" x14ac:dyDescent="0.25">
      <c r="A703" s="24" t="s">
        <v>3305</v>
      </c>
      <c r="B703" s="26">
        <v>2015</v>
      </c>
      <c r="C703" s="24">
        <v>9</v>
      </c>
      <c r="D703" s="24" t="s">
        <v>15117</v>
      </c>
      <c r="E703" s="26">
        <v>201</v>
      </c>
      <c r="F703" s="26">
        <v>652</v>
      </c>
      <c r="G703" s="26" t="s">
        <v>3959</v>
      </c>
      <c r="H703" s="24" t="s">
        <v>59</v>
      </c>
      <c r="I703" s="24" t="s">
        <v>60</v>
      </c>
      <c r="J703" s="27" t="s">
        <v>1</v>
      </c>
      <c r="K703" s="28">
        <v>27.27</v>
      </c>
      <c r="L703" s="28">
        <v>0</v>
      </c>
    </row>
    <row r="704" spans="1:12" x14ac:dyDescent="0.25">
      <c r="A704" s="24" t="s">
        <v>3305</v>
      </c>
      <c r="B704" s="26">
        <v>2015</v>
      </c>
      <c r="C704" s="24">
        <v>9</v>
      </c>
      <c r="D704" s="24" t="s">
        <v>15117</v>
      </c>
      <c r="E704" s="26">
        <v>201</v>
      </c>
      <c r="F704" s="26">
        <v>653</v>
      </c>
      <c r="G704" s="26" t="s">
        <v>3960</v>
      </c>
      <c r="H704" s="24" t="s">
        <v>370</v>
      </c>
      <c r="I704" s="24" t="s">
        <v>371</v>
      </c>
      <c r="J704" s="27" t="s">
        <v>1</v>
      </c>
      <c r="K704" s="28">
        <v>16.75</v>
      </c>
      <c r="L704" s="28">
        <v>0</v>
      </c>
    </row>
    <row r="705" spans="1:12" x14ac:dyDescent="0.25">
      <c r="A705" s="24" t="s">
        <v>3305</v>
      </c>
      <c r="B705" s="26">
        <v>2015</v>
      </c>
      <c r="C705" s="24">
        <v>9</v>
      </c>
      <c r="D705" s="24" t="s">
        <v>15117</v>
      </c>
      <c r="E705" s="26">
        <v>201</v>
      </c>
      <c r="F705" s="26">
        <v>654</v>
      </c>
      <c r="G705" s="26" t="s">
        <v>3961</v>
      </c>
      <c r="H705" s="24" t="s">
        <v>490</v>
      </c>
      <c r="I705" s="24" t="s">
        <v>491</v>
      </c>
      <c r="J705" s="27" t="s">
        <v>1</v>
      </c>
      <c r="K705" s="28">
        <v>21.71</v>
      </c>
      <c r="L705" s="28">
        <v>0</v>
      </c>
    </row>
    <row r="706" spans="1:12" x14ac:dyDescent="0.25">
      <c r="A706" s="24" t="s">
        <v>3305</v>
      </c>
      <c r="B706" s="26">
        <v>2015</v>
      </c>
      <c r="C706" s="24">
        <v>9</v>
      </c>
      <c r="D706" s="24" t="s">
        <v>15117</v>
      </c>
      <c r="E706" s="26">
        <v>201</v>
      </c>
      <c r="F706" s="26">
        <v>655</v>
      </c>
      <c r="G706" s="26" t="s">
        <v>3962</v>
      </c>
      <c r="H706" s="24" t="s">
        <v>67</v>
      </c>
      <c r="I706" s="24" t="s">
        <v>68</v>
      </c>
      <c r="J706" s="27" t="s">
        <v>1</v>
      </c>
      <c r="K706" s="28">
        <v>27.27</v>
      </c>
      <c r="L706" s="28">
        <v>0</v>
      </c>
    </row>
    <row r="707" spans="1:12" x14ac:dyDescent="0.25">
      <c r="A707" s="24" t="s">
        <v>3305</v>
      </c>
      <c r="B707" s="26">
        <v>2015</v>
      </c>
      <c r="C707" s="24">
        <v>9</v>
      </c>
      <c r="D707" s="24" t="s">
        <v>15117</v>
      </c>
      <c r="E707" s="26">
        <v>201</v>
      </c>
      <c r="F707" s="26">
        <v>656</v>
      </c>
      <c r="G707" s="26" t="s">
        <v>3963</v>
      </c>
      <c r="H707" s="24" t="s">
        <v>114</v>
      </c>
      <c r="I707" s="24" t="s">
        <v>115</v>
      </c>
      <c r="J707" s="27" t="s">
        <v>1</v>
      </c>
      <c r="K707" s="28">
        <v>27.27</v>
      </c>
      <c r="L707" s="28">
        <v>0</v>
      </c>
    </row>
    <row r="708" spans="1:12" x14ac:dyDescent="0.25">
      <c r="A708" s="24" t="s">
        <v>3305</v>
      </c>
      <c r="B708" s="26">
        <v>2015</v>
      </c>
      <c r="C708" s="24">
        <v>9</v>
      </c>
      <c r="D708" s="24" t="s">
        <v>15117</v>
      </c>
      <c r="E708" s="26">
        <v>201</v>
      </c>
      <c r="F708" s="26">
        <v>657</v>
      </c>
      <c r="G708" s="26" t="s">
        <v>3964</v>
      </c>
      <c r="H708" s="24" t="s">
        <v>394</v>
      </c>
      <c r="I708" s="24" t="s">
        <v>395</v>
      </c>
      <c r="J708" s="27" t="s">
        <v>1</v>
      </c>
      <c r="K708" s="28">
        <v>16.75</v>
      </c>
      <c r="L708" s="28">
        <v>0</v>
      </c>
    </row>
    <row r="709" spans="1:12" x14ac:dyDescent="0.25">
      <c r="A709" s="24" t="s">
        <v>3305</v>
      </c>
      <c r="B709" s="26">
        <v>2015</v>
      </c>
      <c r="C709" s="24">
        <v>9</v>
      </c>
      <c r="D709" s="24" t="s">
        <v>15117</v>
      </c>
      <c r="E709" s="26">
        <v>201</v>
      </c>
      <c r="F709" s="26">
        <v>658</v>
      </c>
      <c r="G709" s="26" t="s">
        <v>3965</v>
      </c>
      <c r="H709" s="24" t="s">
        <v>492</v>
      </c>
      <c r="I709" s="24" t="s">
        <v>493</v>
      </c>
      <c r="J709" s="27" t="s">
        <v>1</v>
      </c>
      <c r="K709" s="28">
        <v>38.46</v>
      </c>
      <c r="L709" s="28">
        <v>0</v>
      </c>
    </row>
    <row r="710" spans="1:12" x14ac:dyDescent="0.25">
      <c r="A710" s="24" t="s">
        <v>3305</v>
      </c>
      <c r="B710" s="26">
        <v>2015</v>
      </c>
      <c r="C710" s="24">
        <v>9</v>
      </c>
      <c r="D710" s="24" t="s">
        <v>15117</v>
      </c>
      <c r="E710" s="26">
        <v>201</v>
      </c>
      <c r="F710" s="26">
        <v>659</v>
      </c>
      <c r="G710" s="26" t="s">
        <v>3966</v>
      </c>
      <c r="H710" s="24" t="s">
        <v>77</v>
      </c>
      <c r="I710" s="24" t="s">
        <v>78</v>
      </c>
      <c r="J710" s="27" t="s">
        <v>1</v>
      </c>
      <c r="K710" s="28">
        <v>21.71</v>
      </c>
      <c r="L710" s="28">
        <v>0</v>
      </c>
    </row>
    <row r="711" spans="1:12" x14ac:dyDescent="0.25">
      <c r="A711" s="24" t="s">
        <v>3305</v>
      </c>
      <c r="B711" s="26">
        <v>2015</v>
      </c>
      <c r="C711" s="24">
        <v>9</v>
      </c>
      <c r="D711" s="24" t="s">
        <v>15117</v>
      </c>
      <c r="E711" s="26">
        <v>201</v>
      </c>
      <c r="F711" s="26">
        <v>660</v>
      </c>
      <c r="G711" s="26" t="s">
        <v>3967</v>
      </c>
      <c r="H711" s="24" t="s">
        <v>372</v>
      </c>
      <c r="I711" s="24" t="s">
        <v>373</v>
      </c>
      <c r="J711" s="27" t="s">
        <v>1</v>
      </c>
      <c r="K711" s="28">
        <v>16.75</v>
      </c>
      <c r="L711" s="28">
        <v>0</v>
      </c>
    </row>
    <row r="712" spans="1:12" x14ac:dyDescent="0.25">
      <c r="A712" s="24" t="s">
        <v>3305</v>
      </c>
      <c r="B712" s="26">
        <v>2015</v>
      </c>
      <c r="C712" s="24">
        <v>9</v>
      </c>
      <c r="D712" s="24" t="s">
        <v>15117</v>
      </c>
      <c r="E712" s="26">
        <v>201</v>
      </c>
      <c r="F712" s="26">
        <v>661</v>
      </c>
      <c r="G712" s="26" t="s">
        <v>3968</v>
      </c>
      <c r="H712" s="24" t="s">
        <v>94</v>
      </c>
      <c r="I712" s="24" t="s">
        <v>95</v>
      </c>
      <c r="J712" s="27" t="s">
        <v>1</v>
      </c>
      <c r="K712" s="28">
        <v>16.75</v>
      </c>
      <c r="L712" s="28">
        <v>0</v>
      </c>
    </row>
    <row r="713" spans="1:12" x14ac:dyDescent="0.25">
      <c r="A713" s="24" t="s">
        <v>3305</v>
      </c>
      <c r="B713" s="26">
        <v>2015</v>
      </c>
      <c r="C713" s="24">
        <v>9</v>
      </c>
      <c r="D713" s="24" t="s">
        <v>15117</v>
      </c>
      <c r="E713" s="26">
        <v>201</v>
      </c>
      <c r="F713" s="26">
        <v>662</v>
      </c>
      <c r="G713" s="26" t="s">
        <v>3969</v>
      </c>
      <c r="H713" s="24" t="s">
        <v>69</v>
      </c>
      <c r="I713" s="24" t="s">
        <v>70</v>
      </c>
      <c r="J713" s="27" t="s">
        <v>1</v>
      </c>
      <c r="K713" s="28">
        <v>16.75</v>
      </c>
      <c r="L713" s="28">
        <v>0</v>
      </c>
    </row>
    <row r="714" spans="1:12" x14ac:dyDescent="0.25">
      <c r="A714" s="24" t="s">
        <v>3305</v>
      </c>
      <c r="B714" s="26">
        <v>2015</v>
      </c>
      <c r="C714" s="24">
        <v>9</v>
      </c>
      <c r="D714" s="24" t="s">
        <v>15117</v>
      </c>
      <c r="E714" s="26">
        <v>201</v>
      </c>
      <c r="F714" s="26">
        <v>662</v>
      </c>
      <c r="G714" s="26" t="s">
        <v>3969</v>
      </c>
      <c r="H714" s="24" t="s">
        <v>494</v>
      </c>
      <c r="I714" s="24" t="s">
        <v>495</v>
      </c>
      <c r="J714" s="27" t="s">
        <v>1</v>
      </c>
      <c r="K714" s="28">
        <v>21.71</v>
      </c>
      <c r="L714" s="28">
        <v>0</v>
      </c>
    </row>
    <row r="715" spans="1:12" x14ac:dyDescent="0.25">
      <c r="A715" s="24" t="s">
        <v>3305</v>
      </c>
      <c r="B715" s="26">
        <v>2015</v>
      </c>
      <c r="C715" s="24">
        <v>9</v>
      </c>
      <c r="D715" s="24" t="s">
        <v>15117</v>
      </c>
      <c r="E715" s="26">
        <v>202</v>
      </c>
      <c r="F715" s="26">
        <v>663</v>
      </c>
      <c r="G715" s="26" t="s">
        <v>3970</v>
      </c>
      <c r="H715" s="24" t="s">
        <v>496</v>
      </c>
      <c r="I715" s="24" t="s">
        <v>497</v>
      </c>
      <c r="J715" s="27" t="s">
        <v>1</v>
      </c>
      <c r="K715" s="28">
        <v>16.75</v>
      </c>
      <c r="L715" s="28">
        <v>0</v>
      </c>
    </row>
    <row r="716" spans="1:12" x14ac:dyDescent="0.25">
      <c r="A716" s="24" t="s">
        <v>3305</v>
      </c>
      <c r="B716" s="26">
        <v>2015</v>
      </c>
      <c r="C716" s="24">
        <v>9</v>
      </c>
      <c r="D716" s="24" t="s">
        <v>15117</v>
      </c>
      <c r="E716" s="26">
        <v>202</v>
      </c>
      <c r="F716" s="26">
        <v>664</v>
      </c>
      <c r="G716" s="26" t="s">
        <v>3971</v>
      </c>
      <c r="H716" s="24" t="s">
        <v>67</v>
      </c>
      <c r="I716" s="24" t="s">
        <v>68</v>
      </c>
      <c r="J716" s="27" t="s">
        <v>1</v>
      </c>
      <c r="K716" s="28">
        <v>21.71</v>
      </c>
      <c r="L716" s="28">
        <v>0</v>
      </c>
    </row>
    <row r="717" spans="1:12" x14ac:dyDescent="0.25">
      <c r="A717" s="24" t="s">
        <v>3305</v>
      </c>
      <c r="B717" s="26">
        <v>2015</v>
      </c>
      <c r="C717" s="24">
        <v>9</v>
      </c>
      <c r="D717" s="24" t="s">
        <v>15117</v>
      </c>
      <c r="E717" s="26">
        <v>202</v>
      </c>
      <c r="F717" s="26">
        <v>665</v>
      </c>
      <c r="G717" s="26" t="s">
        <v>3972</v>
      </c>
      <c r="H717" s="24" t="s">
        <v>498</v>
      </c>
      <c r="I717" s="24" t="s">
        <v>499</v>
      </c>
      <c r="J717" s="27" t="s">
        <v>1</v>
      </c>
      <c r="K717" s="28">
        <v>16.75</v>
      </c>
      <c r="L717" s="28">
        <v>0</v>
      </c>
    </row>
    <row r="718" spans="1:12" x14ac:dyDescent="0.25">
      <c r="A718" s="24" t="s">
        <v>3305</v>
      </c>
      <c r="B718" s="26">
        <v>2015</v>
      </c>
      <c r="C718" s="24">
        <v>9</v>
      </c>
      <c r="D718" s="24" t="s">
        <v>15117</v>
      </c>
      <c r="E718" s="26">
        <v>202</v>
      </c>
      <c r="F718" s="26">
        <v>666</v>
      </c>
      <c r="G718" s="26" t="s">
        <v>3973</v>
      </c>
      <c r="H718" s="24" t="s">
        <v>142</v>
      </c>
      <c r="I718" s="24" t="s">
        <v>143</v>
      </c>
      <c r="J718" s="27" t="s">
        <v>1</v>
      </c>
      <c r="K718" s="28">
        <v>21.71</v>
      </c>
      <c r="L718" s="28">
        <v>0</v>
      </c>
    </row>
    <row r="719" spans="1:12" x14ac:dyDescent="0.25">
      <c r="A719" s="24" t="s">
        <v>3305</v>
      </c>
      <c r="B719" s="26">
        <v>2015</v>
      </c>
      <c r="C719" s="24">
        <v>9</v>
      </c>
      <c r="D719" s="24" t="s">
        <v>15117</v>
      </c>
      <c r="E719" s="26">
        <v>202</v>
      </c>
      <c r="F719" s="26">
        <v>667</v>
      </c>
      <c r="G719" s="26" t="s">
        <v>3974</v>
      </c>
      <c r="H719" s="24" t="s">
        <v>500</v>
      </c>
      <c r="I719" s="24" t="s">
        <v>501</v>
      </c>
      <c r="J719" s="27" t="s">
        <v>1</v>
      </c>
      <c r="K719" s="28">
        <v>16.75</v>
      </c>
      <c r="L719" s="28">
        <v>0</v>
      </c>
    </row>
    <row r="720" spans="1:12" x14ac:dyDescent="0.25">
      <c r="A720" s="24" t="s">
        <v>3305</v>
      </c>
      <c r="B720" s="26">
        <v>2015</v>
      </c>
      <c r="C720" s="24">
        <v>9</v>
      </c>
      <c r="D720" s="24" t="s">
        <v>15117</v>
      </c>
      <c r="E720" s="26">
        <v>202</v>
      </c>
      <c r="F720" s="26">
        <v>668</v>
      </c>
      <c r="G720" s="26" t="s">
        <v>3975</v>
      </c>
      <c r="H720" s="24" t="s">
        <v>69</v>
      </c>
      <c r="I720" s="24" t="s">
        <v>70</v>
      </c>
      <c r="J720" s="27" t="s">
        <v>1</v>
      </c>
      <c r="K720" s="28">
        <v>192.27</v>
      </c>
      <c r="L720" s="28">
        <v>0</v>
      </c>
    </row>
    <row r="721" spans="1:12" x14ac:dyDescent="0.25">
      <c r="A721" s="24" t="s">
        <v>3305</v>
      </c>
      <c r="B721" s="26">
        <v>2015</v>
      </c>
      <c r="C721" s="24">
        <v>9</v>
      </c>
      <c r="D721" s="24" t="s">
        <v>15117</v>
      </c>
      <c r="E721" s="26">
        <v>202</v>
      </c>
      <c r="F721" s="26">
        <v>669</v>
      </c>
      <c r="G721" s="26" t="s">
        <v>3976</v>
      </c>
      <c r="H721" s="24" t="s">
        <v>502</v>
      </c>
      <c r="I721" s="24" t="s">
        <v>503</v>
      </c>
      <c r="J721" s="27" t="s">
        <v>1</v>
      </c>
      <c r="K721" s="28">
        <v>16.75</v>
      </c>
      <c r="L721" s="28">
        <v>0</v>
      </c>
    </row>
    <row r="722" spans="1:12" x14ac:dyDescent="0.25">
      <c r="A722" s="24" t="s">
        <v>3305</v>
      </c>
      <c r="B722" s="26">
        <v>2015</v>
      </c>
      <c r="C722" s="24">
        <v>9</v>
      </c>
      <c r="D722" s="24" t="s">
        <v>15117</v>
      </c>
      <c r="E722" s="26">
        <v>202</v>
      </c>
      <c r="F722" s="26">
        <v>670</v>
      </c>
      <c r="G722" s="26" t="s">
        <v>3977</v>
      </c>
      <c r="H722" s="24" t="s">
        <v>232</v>
      </c>
      <c r="I722" s="24" t="s">
        <v>233</v>
      </c>
      <c r="J722" s="27" t="s">
        <v>1</v>
      </c>
      <c r="K722" s="28">
        <v>16.75</v>
      </c>
      <c r="L722" s="28">
        <v>0</v>
      </c>
    </row>
    <row r="723" spans="1:12" x14ac:dyDescent="0.25">
      <c r="A723" s="24" t="s">
        <v>3305</v>
      </c>
      <c r="B723" s="26">
        <v>2015</v>
      </c>
      <c r="C723" s="24">
        <v>9</v>
      </c>
      <c r="D723" s="24" t="s">
        <v>15117</v>
      </c>
      <c r="E723" s="26">
        <v>202</v>
      </c>
      <c r="F723" s="26">
        <v>671</v>
      </c>
      <c r="G723" s="26" t="s">
        <v>3978</v>
      </c>
      <c r="H723" s="24" t="s">
        <v>390</v>
      </c>
      <c r="I723" s="24" t="s">
        <v>391</v>
      </c>
      <c r="J723" s="27" t="s">
        <v>1</v>
      </c>
      <c r="K723" s="28">
        <v>16.75</v>
      </c>
      <c r="L723" s="28">
        <v>0</v>
      </c>
    </row>
    <row r="724" spans="1:12" x14ac:dyDescent="0.25">
      <c r="A724" s="24" t="s">
        <v>3305</v>
      </c>
      <c r="B724" s="26">
        <v>2015</v>
      </c>
      <c r="C724" s="24">
        <v>9</v>
      </c>
      <c r="D724" s="24" t="s">
        <v>15117</v>
      </c>
      <c r="E724" s="26">
        <v>202</v>
      </c>
      <c r="F724" s="26">
        <v>672</v>
      </c>
      <c r="G724" s="26" t="s">
        <v>3979</v>
      </c>
      <c r="H724" s="24" t="s">
        <v>67</v>
      </c>
      <c r="I724" s="24" t="s">
        <v>68</v>
      </c>
      <c r="J724" s="27" t="s">
        <v>1</v>
      </c>
      <c r="K724" s="28">
        <v>45.16</v>
      </c>
      <c r="L724" s="28">
        <v>0</v>
      </c>
    </row>
    <row r="725" spans="1:12" x14ac:dyDescent="0.25">
      <c r="A725" s="24" t="s">
        <v>3305</v>
      </c>
      <c r="B725" s="26">
        <v>2015</v>
      </c>
      <c r="C725" s="24">
        <v>9</v>
      </c>
      <c r="D725" s="24" t="s">
        <v>15117</v>
      </c>
      <c r="E725" s="26">
        <v>202</v>
      </c>
      <c r="F725" s="26">
        <v>673</v>
      </c>
      <c r="G725" s="26" t="s">
        <v>3980</v>
      </c>
      <c r="H725" s="24" t="s">
        <v>504</v>
      </c>
      <c r="I725" s="24" t="s">
        <v>505</v>
      </c>
      <c r="J725" s="27" t="s">
        <v>1</v>
      </c>
      <c r="K725" s="28">
        <v>16.75</v>
      </c>
      <c r="L725" s="28">
        <v>0</v>
      </c>
    </row>
    <row r="726" spans="1:12" x14ac:dyDescent="0.25">
      <c r="A726" s="24" t="s">
        <v>3305</v>
      </c>
      <c r="B726" s="26">
        <v>2015</v>
      </c>
      <c r="C726" s="24">
        <v>9</v>
      </c>
      <c r="D726" s="24" t="s">
        <v>15117</v>
      </c>
      <c r="E726" s="26">
        <v>202</v>
      </c>
      <c r="F726" s="26">
        <v>674</v>
      </c>
      <c r="G726" s="26" t="s">
        <v>3981</v>
      </c>
      <c r="H726" s="24" t="s">
        <v>506</v>
      </c>
      <c r="I726" s="24" t="s">
        <v>507</v>
      </c>
      <c r="J726" s="27" t="s">
        <v>1</v>
      </c>
      <c r="K726" s="28">
        <v>21.71</v>
      </c>
      <c r="L726" s="28">
        <v>0</v>
      </c>
    </row>
    <row r="727" spans="1:12" x14ac:dyDescent="0.25">
      <c r="A727" s="24" t="s">
        <v>3305</v>
      </c>
      <c r="B727" s="26">
        <v>2015</v>
      </c>
      <c r="C727" s="24">
        <v>9</v>
      </c>
      <c r="D727" s="24" t="s">
        <v>15117</v>
      </c>
      <c r="E727" s="26">
        <v>202</v>
      </c>
      <c r="F727" s="26">
        <v>675</v>
      </c>
      <c r="G727" s="26" t="s">
        <v>3982</v>
      </c>
      <c r="H727" s="24" t="s">
        <v>508</v>
      </c>
      <c r="I727" s="24" t="s">
        <v>509</v>
      </c>
      <c r="J727" s="27" t="s">
        <v>1</v>
      </c>
      <c r="K727" s="28">
        <v>21.71</v>
      </c>
      <c r="L727" s="28">
        <v>0</v>
      </c>
    </row>
    <row r="728" spans="1:12" x14ac:dyDescent="0.25">
      <c r="A728" s="24" t="s">
        <v>3305</v>
      </c>
      <c r="B728" s="26">
        <v>2015</v>
      </c>
      <c r="C728" s="24">
        <v>9</v>
      </c>
      <c r="D728" s="24" t="s">
        <v>15117</v>
      </c>
      <c r="E728" s="26">
        <v>202</v>
      </c>
      <c r="F728" s="26">
        <v>676</v>
      </c>
      <c r="G728" s="26" t="s">
        <v>3983</v>
      </c>
      <c r="H728" s="24" t="s">
        <v>218</v>
      </c>
      <c r="I728" s="24" t="s">
        <v>219</v>
      </c>
      <c r="J728" s="27" t="s">
        <v>1</v>
      </c>
      <c r="K728" s="28">
        <v>30.75</v>
      </c>
      <c r="L728" s="28">
        <v>0</v>
      </c>
    </row>
    <row r="729" spans="1:12" x14ac:dyDescent="0.25">
      <c r="A729" s="24" t="s">
        <v>3305</v>
      </c>
      <c r="B729" s="26">
        <v>2015</v>
      </c>
      <c r="C729" s="24">
        <v>9</v>
      </c>
      <c r="D729" s="24" t="s">
        <v>15117</v>
      </c>
      <c r="E729" s="26">
        <v>202</v>
      </c>
      <c r="F729" s="26">
        <v>677</v>
      </c>
      <c r="G729" s="26" t="s">
        <v>3984</v>
      </c>
      <c r="H729" s="24" t="s">
        <v>358</v>
      </c>
      <c r="I729" s="24" t="s">
        <v>359</v>
      </c>
      <c r="J729" s="27" t="s">
        <v>1</v>
      </c>
      <c r="K729" s="28">
        <v>16.75</v>
      </c>
      <c r="L729" s="28">
        <v>0</v>
      </c>
    </row>
    <row r="730" spans="1:12" x14ac:dyDescent="0.25">
      <c r="A730" s="24" t="s">
        <v>3305</v>
      </c>
      <c r="B730" s="26">
        <v>2015</v>
      </c>
      <c r="C730" s="24">
        <v>9</v>
      </c>
      <c r="D730" s="24" t="s">
        <v>15117</v>
      </c>
      <c r="E730" s="26">
        <v>202</v>
      </c>
      <c r="F730" s="26">
        <v>678</v>
      </c>
      <c r="G730" s="26" t="s">
        <v>3985</v>
      </c>
      <c r="H730" s="24" t="s">
        <v>146</v>
      </c>
      <c r="I730" s="24" t="s">
        <v>147</v>
      </c>
      <c r="J730" s="27" t="s">
        <v>1</v>
      </c>
      <c r="K730" s="28">
        <v>16.75</v>
      </c>
      <c r="L730" s="28">
        <v>0</v>
      </c>
    </row>
    <row r="731" spans="1:12" x14ac:dyDescent="0.25">
      <c r="A731" s="24" t="s">
        <v>3305</v>
      </c>
      <c r="B731" s="26">
        <v>2015</v>
      </c>
      <c r="C731" s="24">
        <v>9</v>
      </c>
      <c r="D731" s="24" t="s">
        <v>15117</v>
      </c>
      <c r="E731" s="26">
        <v>202</v>
      </c>
      <c r="F731" s="26">
        <v>679</v>
      </c>
      <c r="G731" s="26" t="s">
        <v>3986</v>
      </c>
      <c r="H731" s="24" t="s">
        <v>510</v>
      </c>
      <c r="I731" s="24" t="s">
        <v>511</v>
      </c>
      <c r="J731" s="27" t="s">
        <v>1</v>
      </c>
      <c r="K731" s="28">
        <v>65.73</v>
      </c>
      <c r="L731" s="28">
        <v>0</v>
      </c>
    </row>
    <row r="732" spans="1:12" x14ac:dyDescent="0.25">
      <c r="A732" s="24" t="s">
        <v>3305</v>
      </c>
      <c r="B732" s="26">
        <v>2015</v>
      </c>
      <c r="C732" s="24">
        <v>9</v>
      </c>
      <c r="D732" s="24" t="s">
        <v>15117</v>
      </c>
      <c r="E732" s="26">
        <v>202</v>
      </c>
      <c r="F732" s="26">
        <v>680</v>
      </c>
      <c r="G732" s="26" t="s">
        <v>3987</v>
      </c>
      <c r="H732" s="24" t="s">
        <v>512</v>
      </c>
      <c r="I732" s="24" t="s">
        <v>513</v>
      </c>
      <c r="J732" s="27" t="s">
        <v>1</v>
      </c>
      <c r="K732" s="28">
        <v>16.75</v>
      </c>
      <c r="L732" s="28">
        <v>0</v>
      </c>
    </row>
    <row r="733" spans="1:12" x14ac:dyDescent="0.25">
      <c r="A733" s="24" t="s">
        <v>3305</v>
      </c>
      <c r="B733" s="26">
        <v>2015</v>
      </c>
      <c r="C733" s="24">
        <v>9</v>
      </c>
      <c r="D733" s="24" t="s">
        <v>15117</v>
      </c>
      <c r="E733" s="26">
        <v>202</v>
      </c>
      <c r="F733" s="26">
        <v>681</v>
      </c>
      <c r="G733" s="26" t="s">
        <v>3988</v>
      </c>
      <c r="H733" s="24" t="s">
        <v>514</v>
      </c>
      <c r="I733" s="24" t="s">
        <v>515</v>
      </c>
      <c r="J733" s="27" t="s">
        <v>1</v>
      </c>
      <c r="K733" s="28">
        <v>48.98</v>
      </c>
      <c r="L733" s="28">
        <v>0</v>
      </c>
    </row>
    <row r="734" spans="1:12" x14ac:dyDescent="0.25">
      <c r="A734" s="24" t="s">
        <v>3305</v>
      </c>
      <c r="B734" s="26">
        <v>2015</v>
      </c>
      <c r="C734" s="24">
        <v>9</v>
      </c>
      <c r="D734" s="24" t="s">
        <v>15117</v>
      </c>
      <c r="E734" s="26">
        <v>202</v>
      </c>
      <c r="F734" s="26">
        <v>682</v>
      </c>
      <c r="G734" s="26" t="s">
        <v>3989</v>
      </c>
      <c r="H734" s="24" t="s">
        <v>164</v>
      </c>
      <c r="I734" s="24" t="s">
        <v>165</v>
      </c>
      <c r="J734" s="27" t="s">
        <v>1</v>
      </c>
      <c r="K734" s="28">
        <v>16.75</v>
      </c>
      <c r="L734" s="28">
        <v>0</v>
      </c>
    </row>
    <row r="735" spans="1:12" x14ac:dyDescent="0.25">
      <c r="A735" s="24" t="s">
        <v>3305</v>
      </c>
      <c r="B735" s="26">
        <v>2015</v>
      </c>
      <c r="C735" s="24">
        <v>9</v>
      </c>
      <c r="D735" s="24" t="s">
        <v>15117</v>
      </c>
      <c r="E735" s="26">
        <v>202</v>
      </c>
      <c r="F735" s="26">
        <v>683</v>
      </c>
      <c r="G735" s="26" t="s">
        <v>3990</v>
      </c>
      <c r="H735" s="24" t="s">
        <v>94</v>
      </c>
      <c r="I735" s="24" t="s">
        <v>95</v>
      </c>
      <c r="J735" s="27" t="s">
        <v>1</v>
      </c>
      <c r="K735" s="28">
        <v>27.27</v>
      </c>
      <c r="L735" s="28">
        <v>0</v>
      </c>
    </row>
    <row r="736" spans="1:12" x14ac:dyDescent="0.25">
      <c r="A736" s="24" t="s">
        <v>3305</v>
      </c>
      <c r="B736" s="26">
        <v>2015</v>
      </c>
      <c r="C736" s="24">
        <v>9</v>
      </c>
      <c r="D736" s="24" t="s">
        <v>15117</v>
      </c>
      <c r="E736" s="26">
        <v>203</v>
      </c>
      <c r="F736" s="26">
        <v>684</v>
      </c>
      <c r="G736" s="26" t="s">
        <v>3991</v>
      </c>
      <c r="H736" s="24" t="s">
        <v>516</v>
      </c>
      <c r="I736" s="24" t="s">
        <v>517</v>
      </c>
      <c r="J736" s="27" t="s">
        <v>1</v>
      </c>
      <c r="K736" s="28">
        <v>16.75</v>
      </c>
      <c r="L736" s="28">
        <v>0</v>
      </c>
    </row>
    <row r="737" spans="1:12" x14ac:dyDescent="0.25">
      <c r="A737" s="24" t="s">
        <v>3305</v>
      </c>
      <c r="B737" s="26">
        <v>2015</v>
      </c>
      <c r="C737" s="24">
        <v>9</v>
      </c>
      <c r="D737" s="24" t="s">
        <v>15117</v>
      </c>
      <c r="E737" s="26">
        <v>203</v>
      </c>
      <c r="F737" s="26">
        <v>685</v>
      </c>
      <c r="G737" s="26" t="s">
        <v>3992</v>
      </c>
      <c r="H737" s="24" t="s">
        <v>218</v>
      </c>
      <c r="I737" s="24" t="s">
        <v>219</v>
      </c>
      <c r="J737" s="27" t="s">
        <v>1</v>
      </c>
      <c r="K737" s="28">
        <v>16.75</v>
      </c>
      <c r="L737" s="28">
        <v>0</v>
      </c>
    </row>
    <row r="738" spans="1:12" x14ac:dyDescent="0.25">
      <c r="A738" s="24" t="s">
        <v>3305</v>
      </c>
      <c r="B738" s="26">
        <v>2015</v>
      </c>
      <c r="C738" s="24">
        <v>9</v>
      </c>
      <c r="D738" s="24" t="s">
        <v>15117</v>
      </c>
      <c r="E738" s="26">
        <v>203</v>
      </c>
      <c r="F738" s="26">
        <v>686</v>
      </c>
      <c r="G738" s="26" t="s">
        <v>3993</v>
      </c>
      <c r="H738" s="24" t="s">
        <v>249</v>
      </c>
      <c r="I738" s="24" t="s">
        <v>250</v>
      </c>
      <c r="J738" s="27" t="s">
        <v>1</v>
      </c>
      <c r="K738" s="28">
        <v>49.195</v>
      </c>
      <c r="L738" s="28">
        <v>0</v>
      </c>
    </row>
    <row r="739" spans="1:12" x14ac:dyDescent="0.25">
      <c r="A739" s="24" t="s">
        <v>3305</v>
      </c>
      <c r="B739" s="26">
        <v>2015</v>
      </c>
      <c r="C739" s="24">
        <v>9</v>
      </c>
      <c r="D739" s="24" t="s">
        <v>15117</v>
      </c>
      <c r="E739" s="26">
        <v>203</v>
      </c>
      <c r="F739" s="26">
        <v>687</v>
      </c>
      <c r="G739" s="26" t="s">
        <v>3994</v>
      </c>
      <c r="H739" s="24" t="s">
        <v>110</v>
      </c>
      <c r="I739" s="24" t="s">
        <v>111</v>
      </c>
      <c r="J739" s="27" t="s">
        <v>1</v>
      </c>
      <c r="K739" s="28">
        <v>27.27</v>
      </c>
      <c r="L739" s="28">
        <v>0</v>
      </c>
    </row>
    <row r="740" spans="1:12" x14ac:dyDescent="0.25">
      <c r="A740" s="24" t="s">
        <v>3305</v>
      </c>
      <c r="B740" s="26">
        <v>2015</v>
      </c>
      <c r="C740" s="24">
        <v>9</v>
      </c>
      <c r="D740" s="24" t="s">
        <v>15117</v>
      </c>
      <c r="E740" s="26">
        <v>203</v>
      </c>
      <c r="F740" s="26">
        <v>688</v>
      </c>
      <c r="G740" s="26" t="s">
        <v>3995</v>
      </c>
      <c r="H740" s="24" t="s">
        <v>510</v>
      </c>
      <c r="I740" s="24" t="s">
        <v>511</v>
      </c>
      <c r="J740" s="27" t="s">
        <v>1</v>
      </c>
      <c r="K740" s="28">
        <v>27.27</v>
      </c>
      <c r="L740" s="28">
        <v>0</v>
      </c>
    </row>
    <row r="741" spans="1:12" x14ac:dyDescent="0.25">
      <c r="A741" s="24" t="s">
        <v>3305</v>
      </c>
      <c r="B741" s="26">
        <v>2015</v>
      </c>
      <c r="C741" s="24">
        <v>9</v>
      </c>
      <c r="D741" s="24" t="s">
        <v>15117</v>
      </c>
      <c r="E741" s="26">
        <v>203</v>
      </c>
      <c r="F741" s="26">
        <v>689</v>
      </c>
      <c r="G741" s="26" t="s">
        <v>3996</v>
      </c>
      <c r="H741" s="24" t="s">
        <v>388</v>
      </c>
      <c r="I741" s="24" t="s">
        <v>389</v>
      </c>
      <c r="J741" s="27" t="s">
        <v>1</v>
      </c>
      <c r="K741" s="28">
        <v>16.75</v>
      </c>
      <c r="L741" s="28">
        <v>0</v>
      </c>
    </row>
    <row r="742" spans="1:12" x14ac:dyDescent="0.25">
      <c r="A742" s="24" t="s">
        <v>3305</v>
      </c>
      <c r="B742" s="26">
        <v>2015</v>
      </c>
      <c r="C742" s="24">
        <v>9</v>
      </c>
      <c r="D742" s="24" t="s">
        <v>15117</v>
      </c>
      <c r="E742" s="26">
        <v>203</v>
      </c>
      <c r="F742" s="26">
        <v>690</v>
      </c>
      <c r="G742" s="26" t="s">
        <v>3997</v>
      </c>
      <c r="H742" s="24" t="s">
        <v>77</v>
      </c>
      <c r="I742" s="24" t="s">
        <v>78</v>
      </c>
      <c r="J742" s="27" t="s">
        <v>1</v>
      </c>
      <c r="K742" s="28">
        <v>48.98</v>
      </c>
      <c r="L742" s="28">
        <v>0</v>
      </c>
    </row>
    <row r="743" spans="1:12" x14ac:dyDescent="0.25">
      <c r="A743" s="24" t="s">
        <v>3305</v>
      </c>
      <c r="B743" s="26">
        <v>2015</v>
      </c>
      <c r="C743" s="24">
        <v>9</v>
      </c>
      <c r="D743" s="24" t="s">
        <v>15117</v>
      </c>
      <c r="E743" s="26">
        <v>203</v>
      </c>
      <c r="F743" s="26">
        <v>691</v>
      </c>
      <c r="G743" s="26" t="s">
        <v>3998</v>
      </c>
      <c r="H743" s="24" t="s">
        <v>67</v>
      </c>
      <c r="I743" s="24" t="s">
        <v>68</v>
      </c>
      <c r="J743" s="27" t="s">
        <v>1</v>
      </c>
      <c r="K743" s="28">
        <v>27.27</v>
      </c>
      <c r="L743" s="28">
        <v>0</v>
      </c>
    </row>
    <row r="744" spans="1:12" x14ac:dyDescent="0.25">
      <c r="A744" s="24" t="s">
        <v>3305</v>
      </c>
      <c r="B744" s="26">
        <v>2015</v>
      </c>
      <c r="C744" s="24">
        <v>9</v>
      </c>
      <c r="D744" s="24" t="s">
        <v>15117</v>
      </c>
      <c r="E744" s="26">
        <v>203</v>
      </c>
      <c r="F744" s="26">
        <v>692</v>
      </c>
      <c r="G744" s="26" t="s">
        <v>3999</v>
      </c>
      <c r="H744" s="24" t="s">
        <v>518</v>
      </c>
      <c r="I744" s="24" t="s">
        <v>519</v>
      </c>
      <c r="J744" s="27" t="s">
        <v>1</v>
      </c>
      <c r="K744" s="28">
        <v>21.71</v>
      </c>
      <c r="L744" s="28">
        <v>0</v>
      </c>
    </row>
    <row r="745" spans="1:12" x14ac:dyDescent="0.25">
      <c r="A745" s="24" t="s">
        <v>3305</v>
      </c>
      <c r="B745" s="26">
        <v>2015</v>
      </c>
      <c r="C745" s="24">
        <v>9</v>
      </c>
      <c r="D745" s="24" t="s">
        <v>15117</v>
      </c>
      <c r="E745" s="26">
        <v>203</v>
      </c>
      <c r="F745" s="26">
        <v>693</v>
      </c>
      <c r="G745" s="26" t="s">
        <v>4000</v>
      </c>
      <c r="H745" s="24" t="s">
        <v>67</v>
      </c>
      <c r="I745" s="24" t="s">
        <v>68</v>
      </c>
      <c r="J745" s="27" t="s">
        <v>1</v>
      </c>
      <c r="K745" s="28">
        <v>38.46</v>
      </c>
      <c r="L745" s="28">
        <v>0</v>
      </c>
    </row>
    <row r="746" spans="1:12" x14ac:dyDescent="0.25">
      <c r="A746" s="24" t="s">
        <v>3305</v>
      </c>
      <c r="B746" s="26">
        <v>2015</v>
      </c>
      <c r="C746" s="24">
        <v>9</v>
      </c>
      <c r="D746" s="24" t="s">
        <v>15117</v>
      </c>
      <c r="E746" s="26">
        <v>203</v>
      </c>
      <c r="F746" s="26">
        <v>694</v>
      </c>
      <c r="G746" s="26" t="s">
        <v>4001</v>
      </c>
      <c r="H746" s="24" t="s">
        <v>67</v>
      </c>
      <c r="I746" s="24" t="s">
        <v>68</v>
      </c>
      <c r="J746" s="27" t="s">
        <v>1</v>
      </c>
      <c r="K746" s="28">
        <v>30.75</v>
      </c>
      <c r="L746" s="28">
        <v>0</v>
      </c>
    </row>
    <row r="747" spans="1:12" x14ac:dyDescent="0.25">
      <c r="A747" s="24" t="s">
        <v>3305</v>
      </c>
      <c r="B747" s="26">
        <v>2015</v>
      </c>
      <c r="C747" s="24">
        <v>9</v>
      </c>
      <c r="D747" s="24" t="s">
        <v>15117</v>
      </c>
      <c r="E747" s="26">
        <v>204</v>
      </c>
      <c r="F747" s="26">
        <v>695</v>
      </c>
      <c r="G747" s="26" t="s">
        <v>4002</v>
      </c>
      <c r="H747" s="24" t="s">
        <v>61</v>
      </c>
      <c r="I747" s="24" t="s">
        <v>62</v>
      </c>
      <c r="J747" s="27" t="s">
        <v>1</v>
      </c>
      <c r="K747" s="28">
        <v>16.75</v>
      </c>
      <c r="L747" s="28">
        <v>0</v>
      </c>
    </row>
    <row r="748" spans="1:12" x14ac:dyDescent="0.25">
      <c r="A748" s="24" t="s">
        <v>3305</v>
      </c>
      <c r="B748" s="26">
        <v>2015</v>
      </c>
      <c r="C748" s="24">
        <v>9</v>
      </c>
      <c r="D748" s="24" t="s">
        <v>15117</v>
      </c>
      <c r="E748" s="26">
        <v>204</v>
      </c>
      <c r="F748" s="26">
        <v>696</v>
      </c>
      <c r="G748" s="26" t="s">
        <v>4003</v>
      </c>
      <c r="H748" s="24" t="s">
        <v>520</v>
      </c>
      <c r="I748" s="24" t="s">
        <v>521</v>
      </c>
      <c r="J748" s="27" t="s">
        <v>1</v>
      </c>
      <c r="K748" s="28">
        <v>21.71</v>
      </c>
      <c r="L748" s="28">
        <v>0</v>
      </c>
    </row>
    <row r="749" spans="1:12" x14ac:dyDescent="0.25">
      <c r="A749" s="24" t="s">
        <v>3305</v>
      </c>
      <c r="B749" s="26">
        <v>2015</v>
      </c>
      <c r="C749" s="24">
        <v>9</v>
      </c>
      <c r="D749" s="24" t="s">
        <v>15117</v>
      </c>
      <c r="E749" s="26">
        <v>204</v>
      </c>
      <c r="F749" s="26">
        <v>697</v>
      </c>
      <c r="G749" s="26" t="s">
        <v>4004</v>
      </c>
      <c r="H749" s="24" t="s">
        <v>126</v>
      </c>
      <c r="I749" s="24" t="s">
        <v>127</v>
      </c>
      <c r="J749" s="27" t="s">
        <v>1</v>
      </c>
      <c r="K749" s="28">
        <v>16.75</v>
      </c>
      <c r="L749" s="28">
        <v>0</v>
      </c>
    </row>
    <row r="750" spans="1:12" x14ac:dyDescent="0.25">
      <c r="A750" s="24" t="s">
        <v>3305</v>
      </c>
      <c r="B750" s="26">
        <v>2015</v>
      </c>
      <c r="C750" s="24">
        <v>9</v>
      </c>
      <c r="D750" s="24" t="s">
        <v>15117</v>
      </c>
      <c r="E750" s="26">
        <v>204</v>
      </c>
      <c r="F750" s="26">
        <v>698</v>
      </c>
      <c r="G750" s="26" t="s">
        <v>4005</v>
      </c>
      <c r="H750" s="24" t="s">
        <v>67</v>
      </c>
      <c r="I750" s="24" t="s">
        <v>68</v>
      </c>
      <c r="J750" s="27" t="s">
        <v>1</v>
      </c>
      <c r="K750" s="28">
        <v>27.27</v>
      </c>
      <c r="L750" s="28">
        <v>0</v>
      </c>
    </row>
    <row r="751" spans="1:12" x14ac:dyDescent="0.25">
      <c r="A751" s="24" t="s">
        <v>3305</v>
      </c>
      <c r="B751" s="26">
        <v>2015</v>
      </c>
      <c r="C751" s="24">
        <v>9</v>
      </c>
      <c r="D751" s="24" t="s">
        <v>15117</v>
      </c>
      <c r="E751" s="26">
        <v>204</v>
      </c>
      <c r="F751" s="26">
        <v>699</v>
      </c>
      <c r="G751" s="26" t="s">
        <v>4006</v>
      </c>
      <c r="H751" s="24" t="s">
        <v>126</v>
      </c>
      <c r="I751" s="24" t="s">
        <v>127</v>
      </c>
      <c r="J751" s="27" t="s">
        <v>1</v>
      </c>
      <c r="K751" s="28">
        <v>16.75</v>
      </c>
      <c r="L751" s="28">
        <v>0</v>
      </c>
    </row>
    <row r="752" spans="1:12" x14ac:dyDescent="0.25">
      <c r="A752" s="24" t="s">
        <v>3305</v>
      </c>
      <c r="B752" s="26">
        <v>2015</v>
      </c>
      <c r="C752" s="24">
        <v>9</v>
      </c>
      <c r="D752" s="24" t="s">
        <v>15117</v>
      </c>
      <c r="E752" s="26">
        <v>204</v>
      </c>
      <c r="F752" s="26">
        <v>700</v>
      </c>
      <c r="G752" s="26" t="s">
        <v>4007</v>
      </c>
      <c r="H752" s="24" t="s">
        <v>276</v>
      </c>
      <c r="I752" s="24" t="s">
        <v>277</v>
      </c>
      <c r="J752" s="27" t="s">
        <v>1</v>
      </c>
      <c r="K752" s="28">
        <v>16.75</v>
      </c>
      <c r="L752" s="28">
        <v>0</v>
      </c>
    </row>
    <row r="753" spans="1:12" x14ac:dyDescent="0.25">
      <c r="A753" s="24" t="s">
        <v>3305</v>
      </c>
      <c r="B753" s="26">
        <v>2015</v>
      </c>
      <c r="C753" s="24">
        <v>9</v>
      </c>
      <c r="D753" s="24" t="s">
        <v>15117</v>
      </c>
      <c r="E753" s="26">
        <v>204</v>
      </c>
      <c r="F753" s="26">
        <v>701</v>
      </c>
      <c r="G753" s="26" t="s">
        <v>4008</v>
      </c>
      <c r="H753" s="24" t="s">
        <v>69</v>
      </c>
      <c r="I753" s="24" t="s">
        <v>70</v>
      </c>
      <c r="J753" s="27" t="s">
        <v>1</v>
      </c>
      <c r="K753" s="28">
        <v>16.75</v>
      </c>
      <c r="L753" s="28">
        <v>0</v>
      </c>
    </row>
    <row r="754" spans="1:12" x14ac:dyDescent="0.25">
      <c r="A754" s="24" t="s">
        <v>3305</v>
      </c>
      <c r="B754" s="26">
        <v>2015</v>
      </c>
      <c r="C754" s="24">
        <v>9</v>
      </c>
      <c r="D754" s="24" t="s">
        <v>15117</v>
      </c>
      <c r="E754" s="26">
        <v>204</v>
      </c>
      <c r="F754" s="26">
        <v>702</v>
      </c>
      <c r="G754" s="26" t="s">
        <v>4009</v>
      </c>
      <c r="H754" s="24" t="s">
        <v>328</v>
      </c>
      <c r="I754" s="24" t="s">
        <v>329</v>
      </c>
      <c r="J754" s="27" t="s">
        <v>1</v>
      </c>
      <c r="K754" s="28">
        <v>16.75</v>
      </c>
      <c r="L754" s="28">
        <v>0</v>
      </c>
    </row>
    <row r="755" spans="1:12" x14ac:dyDescent="0.25">
      <c r="A755" s="24" t="s">
        <v>3305</v>
      </c>
      <c r="B755" s="26">
        <v>2015</v>
      </c>
      <c r="C755" s="24">
        <v>9</v>
      </c>
      <c r="D755" s="24" t="s">
        <v>15117</v>
      </c>
      <c r="E755" s="26">
        <v>204</v>
      </c>
      <c r="F755" s="26">
        <v>703</v>
      </c>
      <c r="G755" s="26" t="s">
        <v>4010</v>
      </c>
      <c r="H755" s="24" t="s">
        <v>488</v>
      </c>
      <c r="I755" s="24" t="s">
        <v>489</v>
      </c>
      <c r="J755" s="27" t="s">
        <v>1</v>
      </c>
      <c r="K755" s="28">
        <v>21.71</v>
      </c>
      <c r="L755" s="28">
        <v>0</v>
      </c>
    </row>
    <row r="756" spans="1:12" x14ac:dyDescent="0.25">
      <c r="A756" s="24" t="s">
        <v>3305</v>
      </c>
      <c r="B756" s="26">
        <v>2015</v>
      </c>
      <c r="C756" s="24">
        <v>9</v>
      </c>
      <c r="D756" s="24" t="s">
        <v>15117</v>
      </c>
      <c r="E756" s="26">
        <v>204</v>
      </c>
      <c r="F756" s="26">
        <v>704</v>
      </c>
      <c r="G756" s="26" t="s">
        <v>4011</v>
      </c>
      <c r="H756" s="24" t="s">
        <v>164</v>
      </c>
      <c r="I756" s="24" t="s">
        <v>165</v>
      </c>
      <c r="J756" s="27" t="s">
        <v>1</v>
      </c>
      <c r="K756" s="28">
        <v>21.71</v>
      </c>
      <c r="L756" s="28">
        <v>0</v>
      </c>
    </row>
    <row r="757" spans="1:12" x14ac:dyDescent="0.25">
      <c r="A757" s="24" t="s">
        <v>3305</v>
      </c>
      <c r="B757" s="26">
        <v>2015</v>
      </c>
      <c r="C757" s="24">
        <v>9</v>
      </c>
      <c r="D757" s="24" t="s">
        <v>15117</v>
      </c>
      <c r="E757" s="26">
        <v>204</v>
      </c>
      <c r="F757" s="26">
        <v>705</v>
      </c>
      <c r="G757" s="26" t="s">
        <v>4012</v>
      </c>
      <c r="H757" s="24" t="s">
        <v>372</v>
      </c>
      <c r="I757" s="24" t="s">
        <v>373</v>
      </c>
      <c r="J757" s="27" t="s">
        <v>1</v>
      </c>
      <c r="K757" s="28">
        <v>16.75</v>
      </c>
      <c r="L757" s="28">
        <v>0</v>
      </c>
    </row>
    <row r="758" spans="1:12" x14ac:dyDescent="0.25">
      <c r="A758" s="24" t="s">
        <v>3305</v>
      </c>
      <c r="B758" s="26">
        <v>2015</v>
      </c>
      <c r="C758" s="24">
        <v>9</v>
      </c>
      <c r="D758" s="24" t="s">
        <v>15117</v>
      </c>
      <c r="E758" s="26">
        <v>204</v>
      </c>
      <c r="F758" s="26">
        <v>706</v>
      </c>
      <c r="G758" s="26" t="s">
        <v>4013</v>
      </c>
      <c r="H758" s="24" t="s">
        <v>522</v>
      </c>
      <c r="I758" s="24" t="s">
        <v>523</v>
      </c>
      <c r="J758" s="27" t="s">
        <v>1</v>
      </c>
      <c r="K758" s="28">
        <v>16.75</v>
      </c>
      <c r="L758" s="28">
        <v>0</v>
      </c>
    </row>
    <row r="759" spans="1:12" x14ac:dyDescent="0.25">
      <c r="A759" s="24" t="s">
        <v>3305</v>
      </c>
      <c r="B759" s="26">
        <v>2015</v>
      </c>
      <c r="C759" s="24">
        <v>9</v>
      </c>
      <c r="D759" s="24" t="s">
        <v>15117</v>
      </c>
      <c r="E759" s="26">
        <v>204</v>
      </c>
      <c r="F759" s="26">
        <v>707</v>
      </c>
      <c r="G759" s="26" t="s">
        <v>4014</v>
      </c>
      <c r="H759" s="24" t="s">
        <v>524</v>
      </c>
      <c r="I759" s="24" t="s">
        <v>525</v>
      </c>
      <c r="J759" s="27" t="s">
        <v>1</v>
      </c>
      <c r="K759" s="28">
        <v>65.73</v>
      </c>
      <c r="L759" s="28">
        <v>0</v>
      </c>
    </row>
    <row r="760" spans="1:12" x14ac:dyDescent="0.25">
      <c r="A760" s="24" t="s">
        <v>3305</v>
      </c>
      <c r="B760" s="26">
        <v>2015</v>
      </c>
      <c r="C760" s="24">
        <v>9</v>
      </c>
      <c r="D760" s="24" t="s">
        <v>15117</v>
      </c>
      <c r="E760" s="26">
        <v>204</v>
      </c>
      <c r="F760" s="26">
        <v>708</v>
      </c>
      <c r="G760" s="26" t="s">
        <v>4015</v>
      </c>
      <c r="H760" s="24" t="s">
        <v>526</v>
      </c>
      <c r="I760" s="24" t="s">
        <v>527</v>
      </c>
      <c r="J760" s="27" t="s">
        <v>1</v>
      </c>
      <c r="K760" s="28">
        <v>13.97</v>
      </c>
      <c r="L760" s="28">
        <v>0</v>
      </c>
    </row>
    <row r="761" spans="1:12" x14ac:dyDescent="0.25">
      <c r="A761" s="24" t="s">
        <v>3305</v>
      </c>
      <c r="B761" s="26">
        <v>2015</v>
      </c>
      <c r="C761" s="24">
        <v>9</v>
      </c>
      <c r="D761" s="24" t="s">
        <v>15117</v>
      </c>
      <c r="E761" s="26">
        <v>204</v>
      </c>
      <c r="F761" s="26">
        <v>709</v>
      </c>
      <c r="G761" s="26" t="s">
        <v>4016</v>
      </c>
      <c r="H761" s="24" t="s">
        <v>528</v>
      </c>
      <c r="I761" s="24" t="s">
        <v>529</v>
      </c>
      <c r="J761" s="27" t="s">
        <v>1</v>
      </c>
      <c r="K761" s="28">
        <v>16.75</v>
      </c>
      <c r="L761" s="28">
        <v>0</v>
      </c>
    </row>
    <row r="762" spans="1:12" x14ac:dyDescent="0.25">
      <c r="A762" s="24" t="s">
        <v>3305</v>
      </c>
      <c r="B762" s="26">
        <v>2015</v>
      </c>
      <c r="C762" s="24">
        <v>9</v>
      </c>
      <c r="D762" s="24" t="s">
        <v>15117</v>
      </c>
      <c r="E762" s="26">
        <v>204</v>
      </c>
      <c r="F762" s="26">
        <v>710</v>
      </c>
      <c r="G762" s="26" t="s">
        <v>4017</v>
      </c>
      <c r="H762" s="24" t="s">
        <v>530</v>
      </c>
      <c r="I762" s="24" t="s">
        <v>531</v>
      </c>
      <c r="J762" s="27" t="s">
        <v>1</v>
      </c>
      <c r="K762" s="28">
        <v>16.75</v>
      </c>
      <c r="L762" s="28">
        <v>0</v>
      </c>
    </row>
    <row r="763" spans="1:12" x14ac:dyDescent="0.25">
      <c r="A763" s="24" t="s">
        <v>3305</v>
      </c>
      <c r="B763" s="26">
        <v>2015</v>
      </c>
      <c r="C763" s="24">
        <v>9</v>
      </c>
      <c r="D763" s="24" t="s">
        <v>15117</v>
      </c>
      <c r="E763" s="26">
        <v>204</v>
      </c>
      <c r="F763" s="26">
        <v>711</v>
      </c>
      <c r="G763" s="26" t="s">
        <v>4018</v>
      </c>
      <c r="H763" s="24" t="s">
        <v>194</v>
      </c>
      <c r="I763" s="24" t="s">
        <v>195</v>
      </c>
      <c r="J763" s="27" t="s">
        <v>1</v>
      </c>
      <c r="K763" s="28">
        <v>16.75</v>
      </c>
      <c r="L763" s="28">
        <v>0</v>
      </c>
    </row>
    <row r="764" spans="1:12" x14ac:dyDescent="0.25">
      <c r="A764" s="24" t="s">
        <v>3305</v>
      </c>
      <c r="B764" s="26">
        <v>2015</v>
      </c>
      <c r="C764" s="24">
        <v>9</v>
      </c>
      <c r="D764" s="24" t="s">
        <v>15117</v>
      </c>
      <c r="E764" s="26">
        <v>204</v>
      </c>
      <c r="F764" s="26">
        <v>712</v>
      </c>
      <c r="G764" s="26" t="s">
        <v>4019</v>
      </c>
      <c r="H764" s="24" t="s">
        <v>532</v>
      </c>
      <c r="I764" s="24" t="s">
        <v>533</v>
      </c>
      <c r="J764" s="27" t="s">
        <v>1</v>
      </c>
      <c r="K764" s="28">
        <v>16.75</v>
      </c>
      <c r="L764" s="28">
        <v>0</v>
      </c>
    </row>
    <row r="765" spans="1:12" x14ac:dyDescent="0.25">
      <c r="A765" s="24" t="s">
        <v>3305</v>
      </c>
      <c r="B765" s="26">
        <v>2015</v>
      </c>
      <c r="C765" s="24">
        <v>9</v>
      </c>
      <c r="D765" s="24" t="s">
        <v>15117</v>
      </c>
      <c r="E765" s="26">
        <v>204</v>
      </c>
      <c r="F765" s="26">
        <v>713</v>
      </c>
      <c r="G765" s="26" t="s">
        <v>4020</v>
      </c>
      <c r="H765" s="24" t="s">
        <v>534</v>
      </c>
      <c r="I765" s="24" t="s">
        <v>535</v>
      </c>
      <c r="J765" s="27" t="s">
        <v>1</v>
      </c>
      <c r="K765" s="28">
        <v>16.75</v>
      </c>
      <c r="L765" s="28">
        <v>0</v>
      </c>
    </row>
    <row r="766" spans="1:12" x14ac:dyDescent="0.25">
      <c r="A766" s="24" t="s">
        <v>3305</v>
      </c>
      <c r="B766" s="26">
        <v>2015</v>
      </c>
      <c r="C766" s="24">
        <v>9</v>
      </c>
      <c r="D766" s="24" t="s">
        <v>15117</v>
      </c>
      <c r="E766" s="26">
        <v>205</v>
      </c>
      <c r="F766" s="26">
        <v>714</v>
      </c>
      <c r="G766" s="26" t="s">
        <v>4021</v>
      </c>
      <c r="H766" s="24" t="s">
        <v>67</v>
      </c>
      <c r="I766" s="24" t="s">
        <v>68</v>
      </c>
      <c r="J766" s="27" t="s">
        <v>1</v>
      </c>
      <c r="K766" s="28">
        <v>1.8</v>
      </c>
      <c r="L766" s="28">
        <v>0</v>
      </c>
    </row>
    <row r="767" spans="1:12" x14ac:dyDescent="0.25">
      <c r="A767" s="24" t="s">
        <v>3305</v>
      </c>
      <c r="B767" s="26">
        <v>2015</v>
      </c>
      <c r="C767" s="24">
        <v>9</v>
      </c>
      <c r="D767" s="24" t="s">
        <v>15117</v>
      </c>
      <c r="E767" s="26">
        <v>205</v>
      </c>
      <c r="F767" s="26">
        <v>715</v>
      </c>
      <c r="G767" s="26" t="s">
        <v>4022</v>
      </c>
      <c r="H767" s="24" t="s">
        <v>67</v>
      </c>
      <c r="I767" s="24" t="s">
        <v>68</v>
      </c>
      <c r="J767" s="27" t="s">
        <v>1</v>
      </c>
      <c r="K767" s="28">
        <v>6.62</v>
      </c>
      <c r="L767" s="28">
        <v>0</v>
      </c>
    </row>
    <row r="768" spans="1:12" x14ac:dyDescent="0.25">
      <c r="A768" s="24" t="s">
        <v>3305</v>
      </c>
      <c r="B768" s="26">
        <v>2015</v>
      </c>
      <c r="C768" s="24">
        <v>9</v>
      </c>
      <c r="D768" s="24" t="s">
        <v>15117</v>
      </c>
      <c r="E768" s="26">
        <v>205</v>
      </c>
      <c r="F768" s="26">
        <v>716</v>
      </c>
      <c r="G768" s="26" t="s">
        <v>4023</v>
      </c>
      <c r="H768" s="24" t="s">
        <v>67</v>
      </c>
      <c r="I768" s="24" t="s">
        <v>68</v>
      </c>
      <c r="J768" s="27" t="s">
        <v>1</v>
      </c>
      <c r="K768" s="28">
        <v>6.62</v>
      </c>
      <c r="L768" s="28">
        <v>0</v>
      </c>
    </row>
    <row r="769" spans="1:12" x14ac:dyDescent="0.25">
      <c r="A769" s="24" t="s">
        <v>3305</v>
      </c>
      <c r="B769" s="26">
        <v>2015</v>
      </c>
      <c r="C769" s="24">
        <v>9</v>
      </c>
      <c r="D769" s="24" t="s">
        <v>15117</v>
      </c>
      <c r="E769" s="26">
        <v>205</v>
      </c>
      <c r="F769" s="26">
        <v>717</v>
      </c>
      <c r="G769" s="26" t="s">
        <v>4024</v>
      </c>
      <c r="H769" s="24" t="s">
        <v>67</v>
      </c>
      <c r="I769" s="24" t="s">
        <v>68</v>
      </c>
      <c r="J769" s="27" t="s">
        <v>1</v>
      </c>
      <c r="K769" s="28">
        <v>37.35</v>
      </c>
      <c r="L769" s="28">
        <v>0</v>
      </c>
    </row>
    <row r="770" spans="1:12" x14ac:dyDescent="0.25">
      <c r="A770" s="24" t="s">
        <v>3305</v>
      </c>
      <c r="B770" s="26">
        <v>2015</v>
      </c>
      <c r="C770" s="24">
        <v>9</v>
      </c>
      <c r="D770" s="24" t="s">
        <v>15117</v>
      </c>
      <c r="E770" s="26">
        <v>205</v>
      </c>
      <c r="F770" s="26">
        <v>718</v>
      </c>
      <c r="G770" s="26" t="s">
        <v>4025</v>
      </c>
      <c r="H770" s="24" t="s">
        <v>69</v>
      </c>
      <c r="I770" s="24" t="s">
        <v>70</v>
      </c>
      <c r="J770" s="27" t="s">
        <v>1</v>
      </c>
      <c r="K770" s="28">
        <v>16.75</v>
      </c>
      <c r="L770" s="28">
        <v>0</v>
      </c>
    </row>
    <row r="771" spans="1:12" x14ac:dyDescent="0.25">
      <c r="A771" s="24" t="s">
        <v>3305</v>
      </c>
      <c r="B771" s="26">
        <v>2015</v>
      </c>
      <c r="C771" s="24">
        <v>9</v>
      </c>
      <c r="D771" s="24" t="s">
        <v>15117</v>
      </c>
      <c r="E771" s="26">
        <v>205</v>
      </c>
      <c r="F771" s="26">
        <v>719</v>
      </c>
      <c r="G771" s="26" t="s">
        <v>4026</v>
      </c>
      <c r="H771" s="24" t="s">
        <v>67</v>
      </c>
      <c r="I771" s="24" t="s">
        <v>68</v>
      </c>
      <c r="J771" s="27" t="s">
        <v>1</v>
      </c>
      <c r="K771" s="28">
        <v>6.62</v>
      </c>
      <c r="L771" s="28">
        <v>0</v>
      </c>
    </row>
    <row r="772" spans="1:12" x14ac:dyDescent="0.25">
      <c r="A772" s="24" t="s">
        <v>3305</v>
      </c>
      <c r="B772" s="26">
        <v>2015</v>
      </c>
      <c r="C772" s="24">
        <v>9</v>
      </c>
      <c r="D772" s="24" t="s">
        <v>15117</v>
      </c>
      <c r="E772" s="26">
        <v>205</v>
      </c>
      <c r="F772" s="26">
        <v>720</v>
      </c>
      <c r="G772" s="26" t="s">
        <v>4027</v>
      </c>
      <c r="H772" s="24" t="s">
        <v>67</v>
      </c>
      <c r="I772" s="24" t="s">
        <v>68</v>
      </c>
      <c r="J772" s="27" t="s">
        <v>1</v>
      </c>
      <c r="K772" s="28">
        <v>6.62</v>
      </c>
      <c r="L772" s="28">
        <v>0</v>
      </c>
    </row>
    <row r="773" spans="1:12" x14ac:dyDescent="0.25">
      <c r="A773" s="24" t="s">
        <v>3305</v>
      </c>
      <c r="B773" s="26">
        <v>2015</v>
      </c>
      <c r="C773" s="24">
        <v>9</v>
      </c>
      <c r="D773" s="24" t="s">
        <v>15117</v>
      </c>
      <c r="E773" s="26">
        <v>205</v>
      </c>
      <c r="F773" s="26">
        <v>721</v>
      </c>
      <c r="G773" s="26" t="s">
        <v>4028</v>
      </c>
      <c r="H773" s="24" t="s">
        <v>67</v>
      </c>
      <c r="I773" s="24" t="s">
        <v>68</v>
      </c>
      <c r="J773" s="27" t="s">
        <v>1</v>
      </c>
      <c r="K773" s="28">
        <v>16.8</v>
      </c>
      <c r="L773" s="28">
        <v>0</v>
      </c>
    </row>
    <row r="774" spans="1:12" x14ac:dyDescent="0.25">
      <c r="A774" s="24" t="s">
        <v>3305</v>
      </c>
      <c r="B774" s="26">
        <v>2015</v>
      </c>
      <c r="C774" s="24">
        <v>9</v>
      </c>
      <c r="D774" s="24" t="s">
        <v>15117</v>
      </c>
      <c r="E774" s="26">
        <v>205</v>
      </c>
      <c r="F774" s="26">
        <v>722</v>
      </c>
      <c r="G774" s="26" t="s">
        <v>4029</v>
      </c>
      <c r="H774" s="24" t="s">
        <v>77</v>
      </c>
      <c r="I774" s="24" t="s">
        <v>78</v>
      </c>
      <c r="J774" s="27" t="s">
        <v>1</v>
      </c>
      <c r="K774" s="28">
        <v>15.44</v>
      </c>
      <c r="L774" s="28">
        <v>0</v>
      </c>
    </row>
    <row r="775" spans="1:12" x14ac:dyDescent="0.25">
      <c r="A775" s="24" t="s">
        <v>3305</v>
      </c>
      <c r="B775" s="26">
        <v>2015</v>
      </c>
      <c r="C775" s="24">
        <v>9</v>
      </c>
      <c r="D775" s="24" t="s">
        <v>15117</v>
      </c>
      <c r="E775" s="26">
        <v>205</v>
      </c>
      <c r="F775" s="26">
        <v>723</v>
      </c>
      <c r="G775" s="26" t="s">
        <v>4030</v>
      </c>
      <c r="H775" s="24" t="s">
        <v>39</v>
      </c>
      <c r="I775" s="24" t="s">
        <v>40</v>
      </c>
      <c r="J775" s="27" t="s">
        <v>1</v>
      </c>
      <c r="K775" s="28">
        <v>67.819999999999993</v>
      </c>
      <c r="L775" s="28">
        <v>0</v>
      </c>
    </row>
    <row r="776" spans="1:12" x14ac:dyDescent="0.25">
      <c r="A776" s="24" t="s">
        <v>3305</v>
      </c>
      <c r="B776" s="26">
        <v>2015</v>
      </c>
      <c r="C776" s="24">
        <v>9</v>
      </c>
      <c r="D776" s="24" t="s">
        <v>15117</v>
      </c>
      <c r="E776" s="26">
        <v>205</v>
      </c>
      <c r="F776" s="26">
        <v>501</v>
      </c>
      <c r="G776" s="26" t="s">
        <v>3808</v>
      </c>
      <c r="H776" s="24" t="s">
        <v>67</v>
      </c>
      <c r="I776" s="24" t="s">
        <v>68</v>
      </c>
      <c r="J776" s="27" t="s">
        <v>1</v>
      </c>
      <c r="K776" s="28">
        <v>6.62</v>
      </c>
      <c r="L776" s="28">
        <v>0</v>
      </c>
    </row>
    <row r="777" spans="1:12" x14ac:dyDescent="0.25">
      <c r="A777" s="24" t="s">
        <v>3305</v>
      </c>
      <c r="B777" s="26">
        <v>2015</v>
      </c>
      <c r="C777" s="24">
        <v>9</v>
      </c>
      <c r="D777" s="24" t="s">
        <v>15117</v>
      </c>
      <c r="E777" s="26">
        <v>205</v>
      </c>
      <c r="F777" s="26">
        <v>724</v>
      </c>
      <c r="G777" s="26" t="s">
        <v>4031</v>
      </c>
      <c r="H777" s="24" t="s">
        <v>77</v>
      </c>
      <c r="I777" s="24" t="s">
        <v>78</v>
      </c>
      <c r="J777" s="27" t="s">
        <v>1</v>
      </c>
      <c r="K777" s="28">
        <v>36.9</v>
      </c>
      <c r="L777" s="28">
        <v>0</v>
      </c>
    </row>
    <row r="778" spans="1:12" x14ac:dyDescent="0.25">
      <c r="A778" s="24" t="s">
        <v>3305</v>
      </c>
      <c r="B778" s="26">
        <v>2015</v>
      </c>
      <c r="C778" s="24">
        <v>9</v>
      </c>
      <c r="D778" s="24" t="s">
        <v>15117</v>
      </c>
      <c r="E778" s="26">
        <v>205</v>
      </c>
      <c r="F778" s="26">
        <v>725</v>
      </c>
      <c r="G778" s="26" t="s">
        <v>4032</v>
      </c>
      <c r="H778" s="24" t="s">
        <v>67</v>
      </c>
      <c r="I778" s="24" t="s">
        <v>68</v>
      </c>
      <c r="J778" s="27" t="s">
        <v>1</v>
      </c>
      <c r="K778" s="28">
        <v>6.62</v>
      </c>
      <c r="L778" s="28">
        <v>0</v>
      </c>
    </row>
    <row r="779" spans="1:12" x14ac:dyDescent="0.25">
      <c r="A779" s="24" t="s">
        <v>3305</v>
      </c>
      <c r="B779" s="26">
        <v>2015</v>
      </c>
      <c r="C779" s="24">
        <v>9</v>
      </c>
      <c r="D779" s="24" t="s">
        <v>15117</v>
      </c>
      <c r="E779" s="26">
        <v>205</v>
      </c>
      <c r="F779" s="26">
        <v>726</v>
      </c>
      <c r="G779" s="26" t="s">
        <v>4033</v>
      </c>
      <c r="H779" s="24" t="s">
        <v>67</v>
      </c>
      <c r="I779" s="24" t="s">
        <v>68</v>
      </c>
      <c r="J779" s="27" t="s">
        <v>1</v>
      </c>
      <c r="K779" s="28">
        <v>32.72</v>
      </c>
      <c r="L779" s="28">
        <v>0</v>
      </c>
    </row>
    <row r="780" spans="1:12" x14ac:dyDescent="0.25">
      <c r="A780" s="24" t="s">
        <v>3305</v>
      </c>
      <c r="B780" s="26">
        <v>2015</v>
      </c>
      <c r="C780" s="24">
        <v>9</v>
      </c>
      <c r="D780" s="24" t="s">
        <v>15117</v>
      </c>
      <c r="E780" s="26">
        <v>205</v>
      </c>
      <c r="F780" s="26">
        <v>438</v>
      </c>
      <c r="G780" s="26" t="s">
        <v>3745</v>
      </c>
      <c r="H780" s="24" t="s">
        <v>67</v>
      </c>
      <c r="I780" s="24" t="s">
        <v>68</v>
      </c>
      <c r="J780" s="27" t="s">
        <v>1</v>
      </c>
      <c r="K780" s="28">
        <v>69.3</v>
      </c>
      <c r="L780" s="28">
        <v>0</v>
      </c>
    </row>
    <row r="781" spans="1:12" x14ac:dyDescent="0.25">
      <c r="A781" s="24" t="s">
        <v>3305</v>
      </c>
      <c r="B781" s="26">
        <v>2015</v>
      </c>
      <c r="C781" s="24">
        <v>9</v>
      </c>
      <c r="D781" s="24" t="s">
        <v>15117</v>
      </c>
      <c r="E781" s="26">
        <v>206</v>
      </c>
      <c r="F781" s="26">
        <v>727</v>
      </c>
      <c r="G781" s="26" t="s">
        <v>4034</v>
      </c>
      <c r="H781" s="24" t="s">
        <v>69</v>
      </c>
      <c r="I781" s="24" t="s">
        <v>70</v>
      </c>
      <c r="J781" s="27" t="s">
        <v>1</v>
      </c>
      <c r="K781" s="28">
        <v>16.75</v>
      </c>
      <c r="L781" s="28">
        <v>0</v>
      </c>
    </row>
    <row r="782" spans="1:12" x14ac:dyDescent="0.25">
      <c r="A782" s="24" t="s">
        <v>3305</v>
      </c>
      <c r="B782" s="26">
        <v>2015</v>
      </c>
      <c r="C782" s="24">
        <v>9</v>
      </c>
      <c r="D782" s="24" t="s">
        <v>15117</v>
      </c>
      <c r="E782" s="26">
        <v>206</v>
      </c>
      <c r="F782" s="26">
        <v>68</v>
      </c>
      <c r="G782" s="26" t="s">
        <v>3375</v>
      </c>
      <c r="H782" s="24" t="s">
        <v>118</v>
      </c>
      <c r="I782" s="24" t="s">
        <v>119</v>
      </c>
      <c r="J782" s="27" t="s">
        <v>1</v>
      </c>
      <c r="K782" s="28">
        <v>16.75</v>
      </c>
      <c r="L782" s="28">
        <v>0</v>
      </c>
    </row>
    <row r="783" spans="1:12" x14ac:dyDescent="0.25">
      <c r="A783" s="24" t="s">
        <v>3305</v>
      </c>
      <c r="B783" s="26">
        <v>2015</v>
      </c>
      <c r="C783" s="24">
        <v>9</v>
      </c>
      <c r="D783" s="24" t="s">
        <v>15117</v>
      </c>
      <c r="E783" s="26">
        <v>207</v>
      </c>
      <c r="F783" s="26">
        <v>728</v>
      </c>
      <c r="G783" s="26" t="s">
        <v>4035</v>
      </c>
      <c r="H783" s="24" t="s">
        <v>67</v>
      </c>
      <c r="I783" s="24" t="s">
        <v>68</v>
      </c>
      <c r="J783" s="27" t="s">
        <v>1</v>
      </c>
      <c r="K783" s="28">
        <v>16.75</v>
      </c>
      <c r="L783" s="28">
        <v>0</v>
      </c>
    </row>
    <row r="784" spans="1:12" x14ac:dyDescent="0.25">
      <c r="A784" s="24" t="s">
        <v>3305</v>
      </c>
      <c r="B784" s="26">
        <v>2015</v>
      </c>
      <c r="C784" s="24">
        <v>9</v>
      </c>
      <c r="D784" s="24" t="s">
        <v>15117</v>
      </c>
      <c r="E784" s="26">
        <v>207</v>
      </c>
      <c r="F784" s="26">
        <v>729</v>
      </c>
      <c r="G784" s="26" t="s">
        <v>4036</v>
      </c>
      <c r="H784" s="24" t="s">
        <v>67</v>
      </c>
      <c r="I784" s="24" t="s">
        <v>68</v>
      </c>
      <c r="J784" s="27" t="s">
        <v>1</v>
      </c>
      <c r="K784" s="28">
        <v>6.62</v>
      </c>
      <c r="L784" s="28">
        <v>0</v>
      </c>
    </row>
    <row r="785" spans="1:12" x14ac:dyDescent="0.25">
      <c r="A785" s="24" t="s">
        <v>3305</v>
      </c>
      <c r="B785" s="26">
        <v>2015</v>
      </c>
      <c r="C785" s="24">
        <v>9</v>
      </c>
      <c r="D785" s="24" t="s">
        <v>15117</v>
      </c>
      <c r="E785" s="26">
        <v>207</v>
      </c>
      <c r="F785" s="26">
        <v>186</v>
      </c>
      <c r="G785" s="26" t="s">
        <v>3493</v>
      </c>
      <c r="H785" s="24" t="s">
        <v>67</v>
      </c>
      <c r="I785" s="24" t="s">
        <v>68</v>
      </c>
      <c r="J785" s="27" t="s">
        <v>1</v>
      </c>
      <c r="K785" s="28">
        <v>6.62</v>
      </c>
      <c r="L785" s="28">
        <v>0</v>
      </c>
    </row>
    <row r="786" spans="1:12" x14ac:dyDescent="0.25">
      <c r="A786" s="24" t="s">
        <v>3305</v>
      </c>
      <c r="B786" s="26">
        <v>2015</v>
      </c>
      <c r="C786" s="24">
        <v>9</v>
      </c>
      <c r="D786" s="24" t="s">
        <v>15117</v>
      </c>
      <c r="E786" s="26">
        <v>207</v>
      </c>
      <c r="F786" s="26">
        <v>730</v>
      </c>
      <c r="G786" s="26" t="s">
        <v>4037</v>
      </c>
      <c r="H786" s="24" t="s">
        <v>194</v>
      </c>
      <c r="I786" s="24" t="s">
        <v>195</v>
      </c>
      <c r="J786" s="27" t="s">
        <v>1</v>
      </c>
      <c r="K786" s="28">
        <v>6.62</v>
      </c>
      <c r="L786" s="28">
        <v>0</v>
      </c>
    </row>
    <row r="787" spans="1:12" x14ac:dyDescent="0.25">
      <c r="A787" s="24" t="s">
        <v>3305</v>
      </c>
      <c r="B787" s="26">
        <v>2015</v>
      </c>
      <c r="C787" s="24">
        <v>9</v>
      </c>
      <c r="D787" s="24" t="s">
        <v>15117</v>
      </c>
      <c r="E787" s="26">
        <v>207</v>
      </c>
      <c r="F787" s="26">
        <v>731</v>
      </c>
      <c r="G787" s="26" t="s">
        <v>4038</v>
      </c>
      <c r="H787" s="24" t="s">
        <v>176</v>
      </c>
      <c r="I787" s="24" t="s">
        <v>177</v>
      </c>
      <c r="J787" s="27" t="s">
        <v>1</v>
      </c>
      <c r="K787" s="28">
        <v>4.41</v>
      </c>
      <c r="L787" s="28">
        <v>0</v>
      </c>
    </row>
    <row r="788" spans="1:12" x14ac:dyDescent="0.25">
      <c r="A788" s="24" t="s">
        <v>3305</v>
      </c>
      <c r="B788" s="26">
        <v>2015</v>
      </c>
      <c r="C788" s="24">
        <v>9</v>
      </c>
      <c r="D788" s="24" t="s">
        <v>15117</v>
      </c>
      <c r="E788" s="26">
        <v>207</v>
      </c>
      <c r="F788" s="26">
        <v>732</v>
      </c>
      <c r="G788" s="26" t="s">
        <v>4039</v>
      </c>
      <c r="H788" s="24" t="s">
        <v>67</v>
      </c>
      <c r="I788" s="24" t="s">
        <v>68</v>
      </c>
      <c r="J788" s="27" t="s">
        <v>1</v>
      </c>
      <c r="K788" s="28">
        <v>6.62</v>
      </c>
      <c r="L788" s="28">
        <v>0</v>
      </c>
    </row>
    <row r="789" spans="1:12" x14ac:dyDescent="0.25">
      <c r="A789" s="24" t="s">
        <v>3305</v>
      </c>
      <c r="B789" s="26">
        <v>2015</v>
      </c>
      <c r="C789" s="24">
        <v>9</v>
      </c>
      <c r="D789" s="24" t="s">
        <v>15117</v>
      </c>
      <c r="E789" s="26">
        <v>207</v>
      </c>
      <c r="F789" s="26">
        <v>733</v>
      </c>
      <c r="G789" s="26" t="s">
        <v>4040</v>
      </c>
      <c r="H789" s="24" t="s">
        <v>67</v>
      </c>
      <c r="I789" s="24" t="s">
        <v>68</v>
      </c>
      <c r="J789" s="27" t="s">
        <v>1</v>
      </c>
      <c r="K789" s="28">
        <v>33.479999999999997</v>
      </c>
      <c r="L789" s="28">
        <v>0</v>
      </c>
    </row>
    <row r="790" spans="1:12" x14ac:dyDescent="0.25">
      <c r="A790" s="24" t="s">
        <v>3305</v>
      </c>
      <c r="B790" s="26">
        <v>2015</v>
      </c>
      <c r="C790" s="24">
        <v>9</v>
      </c>
      <c r="D790" s="24" t="s">
        <v>15117</v>
      </c>
      <c r="E790" s="26">
        <v>207</v>
      </c>
      <c r="F790" s="26">
        <v>734</v>
      </c>
      <c r="G790" s="26" t="s">
        <v>4041</v>
      </c>
      <c r="H790" s="24" t="s">
        <v>67</v>
      </c>
      <c r="I790" s="24" t="s">
        <v>68</v>
      </c>
      <c r="J790" s="27" t="s">
        <v>1</v>
      </c>
      <c r="K790" s="28">
        <v>6.62</v>
      </c>
      <c r="L790" s="28">
        <v>0</v>
      </c>
    </row>
    <row r="791" spans="1:12" x14ac:dyDescent="0.25">
      <c r="A791" s="24" t="s">
        <v>3305</v>
      </c>
      <c r="B791" s="26">
        <v>2015</v>
      </c>
      <c r="C791" s="24">
        <v>9</v>
      </c>
      <c r="D791" s="24" t="s">
        <v>15117</v>
      </c>
      <c r="E791" s="26">
        <v>207</v>
      </c>
      <c r="F791" s="26">
        <v>735</v>
      </c>
      <c r="G791" s="26" t="s">
        <v>4042</v>
      </c>
      <c r="H791" s="24" t="s">
        <v>69</v>
      </c>
      <c r="I791" s="24" t="s">
        <v>70</v>
      </c>
      <c r="J791" s="27" t="s">
        <v>1</v>
      </c>
      <c r="K791" s="28">
        <v>16.75</v>
      </c>
      <c r="L791" s="28">
        <v>0</v>
      </c>
    </row>
    <row r="792" spans="1:12" x14ac:dyDescent="0.25">
      <c r="A792" s="24" t="s">
        <v>3305</v>
      </c>
      <c r="B792" s="26">
        <v>2015</v>
      </c>
      <c r="C792" s="24">
        <v>9</v>
      </c>
      <c r="D792" s="24" t="s">
        <v>15117</v>
      </c>
      <c r="E792" s="26">
        <v>207</v>
      </c>
      <c r="F792" s="26">
        <v>736</v>
      </c>
      <c r="G792" s="26" t="s">
        <v>4043</v>
      </c>
      <c r="H792" s="24" t="s">
        <v>536</v>
      </c>
      <c r="I792" s="24" t="s">
        <v>537</v>
      </c>
      <c r="J792" s="27" t="s">
        <v>1</v>
      </c>
      <c r="K792" s="28">
        <v>21.71</v>
      </c>
      <c r="L792" s="28">
        <v>0</v>
      </c>
    </row>
    <row r="793" spans="1:12" x14ac:dyDescent="0.25">
      <c r="A793" s="24" t="s">
        <v>3305</v>
      </c>
      <c r="B793" s="26">
        <v>2015</v>
      </c>
      <c r="C793" s="24">
        <v>9</v>
      </c>
      <c r="D793" s="24" t="s">
        <v>15117</v>
      </c>
      <c r="E793" s="26">
        <v>207</v>
      </c>
      <c r="F793" s="26">
        <v>737</v>
      </c>
      <c r="G793" s="26" t="s">
        <v>4044</v>
      </c>
      <c r="H793" s="24" t="s">
        <v>190</v>
      </c>
      <c r="I793" s="24" t="s">
        <v>191</v>
      </c>
      <c r="J793" s="27" t="s">
        <v>1</v>
      </c>
      <c r="K793" s="28">
        <v>21.71</v>
      </c>
      <c r="L793" s="28">
        <v>0</v>
      </c>
    </row>
    <row r="794" spans="1:12" x14ac:dyDescent="0.25">
      <c r="A794" s="24" t="s">
        <v>3305</v>
      </c>
      <c r="B794" s="26">
        <v>2015</v>
      </c>
      <c r="C794" s="24">
        <v>9</v>
      </c>
      <c r="D794" s="24" t="s">
        <v>15117</v>
      </c>
      <c r="E794" s="26">
        <v>207</v>
      </c>
      <c r="F794" s="26">
        <v>738</v>
      </c>
      <c r="G794" s="26" t="s">
        <v>4045</v>
      </c>
      <c r="H794" s="24" t="s">
        <v>538</v>
      </c>
      <c r="I794" s="24" t="s">
        <v>539</v>
      </c>
      <c r="J794" s="27" t="s">
        <v>1</v>
      </c>
      <c r="K794" s="28">
        <v>16.75</v>
      </c>
      <c r="L794" s="28">
        <v>0</v>
      </c>
    </row>
    <row r="795" spans="1:12" x14ac:dyDescent="0.25">
      <c r="A795" s="24" t="s">
        <v>3305</v>
      </c>
      <c r="B795" s="26">
        <v>2015</v>
      </c>
      <c r="C795" s="24">
        <v>9</v>
      </c>
      <c r="D795" s="24" t="s">
        <v>15117</v>
      </c>
      <c r="E795" s="26">
        <v>207</v>
      </c>
      <c r="F795" s="26">
        <v>500</v>
      </c>
      <c r="G795" s="26" t="s">
        <v>3807</v>
      </c>
      <c r="H795" s="24" t="s">
        <v>446</v>
      </c>
      <c r="I795" s="24" t="s">
        <v>447</v>
      </c>
      <c r="J795" s="27" t="s">
        <v>1</v>
      </c>
      <c r="K795" s="28">
        <v>6.62</v>
      </c>
      <c r="L795" s="28">
        <v>0</v>
      </c>
    </row>
    <row r="796" spans="1:12" x14ac:dyDescent="0.25">
      <c r="A796" s="24" t="s">
        <v>3305</v>
      </c>
      <c r="B796" s="26">
        <v>2015</v>
      </c>
      <c r="C796" s="24">
        <v>9</v>
      </c>
      <c r="D796" s="24" t="s">
        <v>15117</v>
      </c>
      <c r="E796" s="26">
        <v>207</v>
      </c>
      <c r="F796" s="26">
        <v>739</v>
      </c>
      <c r="G796" s="26" t="s">
        <v>4046</v>
      </c>
      <c r="H796" s="24" t="s">
        <v>118</v>
      </c>
      <c r="I796" s="24" t="s">
        <v>119</v>
      </c>
      <c r="J796" s="27" t="s">
        <v>1</v>
      </c>
      <c r="K796" s="28">
        <v>21.71</v>
      </c>
      <c r="L796" s="28">
        <v>0</v>
      </c>
    </row>
    <row r="797" spans="1:12" x14ac:dyDescent="0.25">
      <c r="A797" s="24" t="s">
        <v>3305</v>
      </c>
      <c r="B797" s="26">
        <v>2015</v>
      </c>
      <c r="C797" s="24">
        <v>9</v>
      </c>
      <c r="D797" s="24" t="s">
        <v>15117</v>
      </c>
      <c r="E797" s="26">
        <v>207</v>
      </c>
      <c r="F797" s="26">
        <v>740</v>
      </c>
      <c r="G797" s="26" t="s">
        <v>4047</v>
      </c>
      <c r="H797" s="24" t="s">
        <v>180</v>
      </c>
      <c r="I797" s="24" t="s">
        <v>181</v>
      </c>
      <c r="J797" s="27" t="s">
        <v>1</v>
      </c>
      <c r="K797" s="28">
        <v>16.75</v>
      </c>
      <c r="L797" s="28">
        <v>0</v>
      </c>
    </row>
    <row r="798" spans="1:12" x14ac:dyDescent="0.25">
      <c r="A798" s="24" t="s">
        <v>3305</v>
      </c>
      <c r="B798" s="26">
        <v>2015</v>
      </c>
      <c r="C798" s="24">
        <v>9</v>
      </c>
      <c r="D798" s="24" t="s">
        <v>15117</v>
      </c>
      <c r="E798" s="26">
        <v>207</v>
      </c>
      <c r="F798" s="26">
        <v>741</v>
      </c>
      <c r="G798" s="26" t="s">
        <v>4048</v>
      </c>
      <c r="H798" s="24" t="s">
        <v>39</v>
      </c>
      <c r="I798" s="24" t="s">
        <v>40</v>
      </c>
      <c r="J798" s="27" t="s">
        <v>1</v>
      </c>
      <c r="K798" s="28">
        <v>6.62</v>
      </c>
      <c r="L798" s="28">
        <v>0</v>
      </c>
    </row>
    <row r="799" spans="1:12" x14ac:dyDescent="0.25">
      <c r="A799" s="24" t="s">
        <v>3305</v>
      </c>
      <c r="B799" s="26">
        <v>2015</v>
      </c>
      <c r="C799" s="24">
        <v>9</v>
      </c>
      <c r="D799" s="24" t="s">
        <v>15117</v>
      </c>
      <c r="E799" s="26">
        <v>207</v>
      </c>
      <c r="F799" s="26">
        <v>742</v>
      </c>
      <c r="G799" s="26" t="s">
        <v>4049</v>
      </c>
      <c r="H799" s="24" t="s">
        <v>67</v>
      </c>
      <c r="I799" s="24" t="s">
        <v>68</v>
      </c>
      <c r="J799" s="27" t="s">
        <v>1</v>
      </c>
      <c r="K799" s="28">
        <v>6.62</v>
      </c>
      <c r="L799" s="28">
        <v>0</v>
      </c>
    </row>
    <row r="800" spans="1:12" x14ac:dyDescent="0.25">
      <c r="A800" s="24" t="s">
        <v>3305</v>
      </c>
      <c r="B800" s="26">
        <v>2015</v>
      </c>
      <c r="C800" s="24">
        <v>9</v>
      </c>
      <c r="D800" s="24" t="s">
        <v>15117</v>
      </c>
      <c r="E800" s="26">
        <v>207</v>
      </c>
      <c r="F800" s="26">
        <v>743</v>
      </c>
      <c r="G800" s="26" t="s">
        <v>4050</v>
      </c>
      <c r="H800" s="24" t="s">
        <v>67</v>
      </c>
      <c r="I800" s="24" t="s">
        <v>68</v>
      </c>
      <c r="J800" s="27" t="s">
        <v>1</v>
      </c>
      <c r="K800" s="28">
        <v>6.65</v>
      </c>
      <c r="L800" s="28">
        <v>0</v>
      </c>
    </row>
    <row r="801" spans="1:12" x14ac:dyDescent="0.25">
      <c r="A801" s="24" t="s">
        <v>3305</v>
      </c>
      <c r="B801" s="26">
        <v>2015</v>
      </c>
      <c r="C801" s="24">
        <v>9</v>
      </c>
      <c r="D801" s="24" t="s">
        <v>15117</v>
      </c>
      <c r="E801" s="26">
        <v>207</v>
      </c>
      <c r="F801" s="26">
        <v>744</v>
      </c>
      <c r="G801" s="26" t="s">
        <v>4051</v>
      </c>
      <c r="H801" s="24" t="s">
        <v>69</v>
      </c>
      <c r="I801" s="24" t="s">
        <v>70</v>
      </c>
      <c r="J801" s="27" t="s">
        <v>1</v>
      </c>
      <c r="K801" s="28">
        <v>21.71</v>
      </c>
      <c r="L801" s="28">
        <v>0</v>
      </c>
    </row>
    <row r="802" spans="1:12" x14ac:dyDescent="0.25">
      <c r="A802" s="24" t="s">
        <v>3305</v>
      </c>
      <c r="B802" s="26">
        <v>2015</v>
      </c>
      <c r="C802" s="24">
        <v>9</v>
      </c>
      <c r="D802" s="24" t="s">
        <v>15117</v>
      </c>
      <c r="E802" s="26">
        <v>207</v>
      </c>
      <c r="F802" s="26">
        <v>489</v>
      </c>
      <c r="G802" s="26" t="s">
        <v>3796</v>
      </c>
      <c r="H802" s="24" t="s">
        <v>67</v>
      </c>
      <c r="I802" s="24" t="s">
        <v>68</v>
      </c>
      <c r="J802" s="27" t="s">
        <v>1</v>
      </c>
      <c r="K802" s="28">
        <v>6.62</v>
      </c>
      <c r="L802" s="28">
        <v>0</v>
      </c>
    </row>
    <row r="803" spans="1:12" x14ac:dyDescent="0.25">
      <c r="A803" s="24" t="s">
        <v>3305</v>
      </c>
      <c r="B803" s="26">
        <v>2015</v>
      </c>
      <c r="C803" s="24">
        <v>9</v>
      </c>
      <c r="D803" s="24" t="s">
        <v>15117</v>
      </c>
      <c r="E803" s="26">
        <v>208</v>
      </c>
      <c r="F803" s="26">
        <v>745</v>
      </c>
      <c r="G803" s="26" t="s">
        <v>4052</v>
      </c>
      <c r="H803" s="24" t="s">
        <v>67</v>
      </c>
      <c r="I803" s="24" t="s">
        <v>68</v>
      </c>
      <c r="J803" s="27" t="s">
        <v>1</v>
      </c>
      <c r="K803" s="28">
        <v>169.25</v>
      </c>
      <c r="L803" s="28">
        <v>0</v>
      </c>
    </row>
    <row r="804" spans="1:12" x14ac:dyDescent="0.25">
      <c r="A804" s="24" t="s">
        <v>3305</v>
      </c>
      <c r="B804" s="26">
        <v>2015</v>
      </c>
      <c r="C804" s="24">
        <v>9</v>
      </c>
      <c r="D804" s="24" t="s">
        <v>15117</v>
      </c>
      <c r="E804" s="26">
        <v>208</v>
      </c>
      <c r="F804" s="26">
        <v>746</v>
      </c>
      <c r="G804" s="26" t="s">
        <v>4053</v>
      </c>
      <c r="H804" s="24" t="s">
        <v>132</v>
      </c>
      <c r="I804" s="24" t="s">
        <v>133</v>
      </c>
      <c r="J804" s="27" t="s">
        <v>1</v>
      </c>
      <c r="K804" s="28">
        <v>16.75</v>
      </c>
      <c r="L804" s="28">
        <v>0</v>
      </c>
    </row>
    <row r="805" spans="1:12" x14ac:dyDescent="0.25">
      <c r="A805" s="24" t="s">
        <v>3305</v>
      </c>
      <c r="B805" s="26">
        <v>2015</v>
      </c>
      <c r="C805" s="24">
        <v>9</v>
      </c>
      <c r="D805" s="24" t="s">
        <v>15117</v>
      </c>
      <c r="E805" s="26">
        <v>208</v>
      </c>
      <c r="F805" s="26">
        <v>747</v>
      </c>
      <c r="G805" s="26" t="s">
        <v>4054</v>
      </c>
      <c r="H805" s="24" t="s">
        <v>540</v>
      </c>
      <c r="I805" s="24" t="s">
        <v>541</v>
      </c>
      <c r="J805" s="27" t="s">
        <v>1</v>
      </c>
      <c r="K805" s="28">
        <v>38.46</v>
      </c>
      <c r="L805" s="28">
        <v>0</v>
      </c>
    </row>
    <row r="806" spans="1:12" x14ac:dyDescent="0.25">
      <c r="A806" s="24" t="s">
        <v>3305</v>
      </c>
      <c r="B806" s="26">
        <v>2015</v>
      </c>
      <c r="C806" s="24">
        <v>9</v>
      </c>
      <c r="D806" s="24" t="s">
        <v>15117</v>
      </c>
      <c r="E806" s="26">
        <v>208</v>
      </c>
      <c r="F806" s="26">
        <v>351</v>
      </c>
      <c r="G806" s="26" t="s">
        <v>3658</v>
      </c>
      <c r="H806" s="24" t="s">
        <v>368</v>
      </c>
      <c r="I806" s="24" t="s">
        <v>369</v>
      </c>
      <c r="J806" s="27" t="s">
        <v>1</v>
      </c>
      <c r="K806" s="28">
        <v>6.62</v>
      </c>
      <c r="L806" s="28">
        <v>0</v>
      </c>
    </row>
    <row r="807" spans="1:12" x14ac:dyDescent="0.25">
      <c r="A807" s="24" t="s">
        <v>3305</v>
      </c>
      <c r="B807" s="26">
        <v>2015</v>
      </c>
      <c r="C807" s="24">
        <v>9</v>
      </c>
      <c r="D807" s="24" t="s">
        <v>15117</v>
      </c>
      <c r="E807" s="26">
        <v>208</v>
      </c>
      <c r="F807" s="26">
        <v>748</v>
      </c>
      <c r="G807" s="26" t="s">
        <v>4055</v>
      </c>
      <c r="H807" s="24" t="s">
        <v>67</v>
      </c>
      <c r="I807" s="24" t="s">
        <v>68</v>
      </c>
      <c r="J807" s="27" t="s">
        <v>1</v>
      </c>
      <c r="K807" s="28">
        <v>6.62</v>
      </c>
      <c r="L807" s="28">
        <v>0</v>
      </c>
    </row>
    <row r="808" spans="1:12" x14ac:dyDescent="0.25">
      <c r="A808" s="24" t="s">
        <v>3305</v>
      </c>
      <c r="B808" s="26">
        <v>2015</v>
      </c>
      <c r="C808" s="24">
        <v>9</v>
      </c>
      <c r="D808" s="24" t="s">
        <v>15117</v>
      </c>
      <c r="E808" s="26">
        <v>208</v>
      </c>
      <c r="F808" s="26">
        <v>749</v>
      </c>
      <c r="G808" s="26" t="s">
        <v>4056</v>
      </c>
      <c r="H808" s="24" t="s">
        <v>542</v>
      </c>
      <c r="I808" s="24" t="s">
        <v>543</v>
      </c>
      <c r="J808" s="27" t="s">
        <v>1</v>
      </c>
      <c r="K808" s="28">
        <v>8.8249999999999993</v>
      </c>
      <c r="L808" s="28">
        <v>0</v>
      </c>
    </row>
    <row r="809" spans="1:12" x14ac:dyDescent="0.25">
      <c r="A809" s="24" t="s">
        <v>3305</v>
      </c>
      <c r="B809" s="26">
        <v>2015</v>
      </c>
      <c r="C809" s="24">
        <v>9</v>
      </c>
      <c r="D809" s="24" t="s">
        <v>15117</v>
      </c>
      <c r="E809" s="26">
        <v>208</v>
      </c>
      <c r="F809" s="26">
        <v>750</v>
      </c>
      <c r="G809" s="26" t="s">
        <v>4057</v>
      </c>
      <c r="H809" s="24" t="s">
        <v>67</v>
      </c>
      <c r="I809" s="24" t="s">
        <v>68</v>
      </c>
      <c r="J809" s="27" t="s">
        <v>1</v>
      </c>
      <c r="K809" s="28">
        <v>6.62</v>
      </c>
      <c r="L809" s="28">
        <v>0</v>
      </c>
    </row>
    <row r="810" spans="1:12" x14ac:dyDescent="0.25">
      <c r="A810" s="24" t="s">
        <v>3305</v>
      </c>
      <c r="B810" s="26">
        <v>2015</v>
      </c>
      <c r="C810" s="24">
        <v>9</v>
      </c>
      <c r="D810" s="24" t="s">
        <v>15117</v>
      </c>
      <c r="E810" s="26">
        <v>208</v>
      </c>
      <c r="F810" s="26">
        <v>247</v>
      </c>
      <c r="G810" s="26" t="s">
        <v>3554</v>
      </c>
      <c r="H810" s="24" t="s">
        <v>67</v>
      </c>
      <c r="I810" s="24" t="s">
        <v>68</v>
      </c>
      <c r="J810" s="27" t="s">
        <v>1</v>
      </c>
      <c r="K810" s="28">
        <v>6.62</v>
      </c>
      <c r="L810" s="28">
        <v>0</v>
      </c>
    </row>
    <row r="811" spans="1:12" x14ac:dyDescent="0.25">
      <c r="A811" s="24" t="s">
        <v>3305</v>
      </c>
      <c r="B811" s="26">
        <v>2015</v>
      </c>
      <c r="C811" s="24">
        <v>9</v>
      </c>
      <c r="D811" s="24" t="s">
        <v>15117</v>
      </c>
      <c r="E811" s="26">
        <v>208</v>
      </c>
      <c r="F811" s="26">
        <v>751</v>
      </c>
      <c r="G811" s="26" t="s">
        <v>4058</v>
      </c>
      <c r="H811" s="24" t="s">
        <v>90</v>
      </c>
      <c r="I811" s="24" t="s">
        <v>91</v>
      </c>
      <c r="J811" s="27" t="s">
        <v>1</v>
      </c>
      <c r="K811" s="28">
        <v>6.62</v>
      </c>
      <c r="L811" s="28">
        <v>0</v>
      </c>
    </row>
    <row r="812" spans="1:12" x14ac:dyDescent="0.25">
      <c r="A812" s="24" t="s">
        <v>3305</v>
      </c>
      <c r="B812" s="26">
        <v>2015</v>
      </c>
      <c r="C812" s="24">
        <v>9</v>
      </c>
      <c r="D812" s="24" t="s">
        <v>15117</v>
      </c>
      <c r="E812" s="26">
        <v>208</v>
      </c>
      <c r="F812" s="26">
        <v>752</v>
      </c>
      <c r="G812" s="26" t="s">
        <v>4059</v>
      </c>
      <c r="H812" s="24" t="s">
        <v>69</v>
      </c>
      <c r="I812" s="24" t="s">
        <v>70</v>
      </c>
      <c r="J812" s="27" t="s">
        <v>1</v>
      </c>
      <c r="K812" s="28">
        <v>16.75</v>
      </c>
      <c r="L812" s="28">
        <v>0</v>
      </c>
    </row>
    <row r="813" spans="1:12" x14ac:dyDescent="0.25">
      <c r="A813" s="24" t="s">
        <v>3305</v>
      </c>
      <c r="B813" s="26">
        <v>2015</v>
      </c>
      <c r="C813" s="24">
        <v>9</v>
      </c>
      <c r="D813" s="24" t="s">
        <v>15117</v>
      </c>
      <c r="E813" s="26">
        <v>208</v>
      </c>
      <c r="F813" s="26">
        <v>753</v>
      </c>
      <c r="G813" s="26" t="s">
        <v>4060</v>
      </c>
      <c r="H813" s="24" t="s">
        <v>67</v>
      </c>
      <c r="I813" s="24" t="s">
        <v>68</v>
      </c>
      <c r="J813" s="27" t="s">
        <v>1</v>
      </c>
      <c r="K813" s="28">
        <v>86.4</v>
      </c>
      <c r="L813" s="28">
        <v>0</v>
      </c>
    </row>
    <row r="814" spans="1:12" x14ac:dyDescent="0.25">
      <c r="A814" s="24" t="s">
        <v>3305</v>
      </c>
      <c r="B814" s="26">
        <v>2015</v>
      </c>
      <c r="C814" s="24">
        <v>9</v>
      </c>
      <c r="D814" s="24" t="s">
        <v>15117</v>
      </c>
      <c r="E814" s="26">
        <v>208</v>
      </c>
      <c r="F814" s="26">
        <v>754</v>
      </c>
      <c r="G814" s="26" t="s">
        <v>4061</v>
      </c>
      <c r="H814" s="24" t="s">
        <v>69</v>
      </c>
      <c r="I814" s="24" t="s">
        <v>70</v>
      </c>
      <c r="J814" s="27" t="s">
        <v>1</v>
      </c>
      <c r="K814" s="28">
        <v>8.8249999999999993</v>
      </c>
      <c r="L814" s="28">
        <v>0</v>
      </c>
    </row>
    <row r="815" spans="1:12" x14ac:dyDescent="0.25">
      <c r="A815" s="24" t="s">
        <v>3305</v>
      </c>
      <c r="B815" s="26">
        <v>2015</v>
      </c>
      <c r="C815" s="24">
        <v>9</v>
      </c>
      <c r="D815" s="24" t="s">
        <v>15117</v>
      </c>
      <c r="E815" s="26">
        <v>210</v>
      </c>
      <c r="F815" s="26">
        <v>755</v>
      </c>
      <c r="G815" s="26" t="s">
        <v>4062</v>
      </c>
      <c r="H815" s="24" t="s">
        <v>67</v>
      </c>
      <c r="I815" s="24" t="s">
        <v>68</v>
      </c>
      <c r="J815" s="27" t="s">
        <v>1</v>
      </c>
      <c r="K815" s="28">
        <v>6.62</v>
      </c>
      <c r="L815" s="28">
        <v>0</v>
      </c>
    </row>
    <row r="816" spans="1:12" x14ac:dyDescent="0.25">
      <c r="A816" s="24" t="s">
        <v>3305</v>
      </c>
      <c r="B816" s="26">
        <v>2015</v>
      </c>
      <c r="C816" s="24">
        <v>9</v>
      </c>
      <c r="D816" s="24" t="s">
        <v>15117</v>
      </c>
      <c r="E816" s="26">
        <v>210</v>
      </c>
      <c r="F816" s="26">
        <v>756</v>
      </c>
      <c r="G816" s="26" t="s">
        <v>4063</v>
      </c>
      <c r="H816" s="24" t="s">
        <v>67</v>
      </c>
      <c r="I816" s="24" t="s">
        <v>68</v>
      </c>
      <c r="J816" s="27" t="s">
        <v>1</v>
      </c>
      <c r="K816" s="28">
        <v>21.71</v>
      </c>
      <c r="L816" s="28">
        <v>0</v>
      </c>
    </row>
    <row r="817" spans="1:12" x14ac:dyDescent="0.25">
      <c r="A817" s="24" t="s">
        <v>3305</v>
      </c>
      <c r="B817" s="26">
        <v>2015</v>
      </c>
      <c r="C817" s="24">
        <v>9</v>
      </c>
      <c r="D817" s="24" t="s">
        <v>15117</v>
      </c>
      <c r="E817" s="26">
        <v>210</v>
      </c>
      <c r="F817" s="26">
        <v>757</v>
      </c>
      <c r="G817" s="26" t="s">
        <v>4064</v>
      </c>
      <c r="H817" s="24" t="s">
        <v>69</v>
      </c>
      <c r="I817" s="24" t="s">
        <v>70</v>
      </c>
      <c r="J817" s="27" t="s">
        <v>1</v>
      </c>
      <c r="K817" s="28">
        <v>16.75</v>
      </c>
      <c r="L817" s="28">
        <v>0</v>
      </c>
    </row>
    <row r="818" spans="1:12" x14ac:dyDescent="0.25">
      <c r="A818" s="24" t="s">
        <v>3305</v>
      </c>
      <c r="B818" s="26">
        <v>2015</v>
      </c>
      <c r="C818" s="24">
        <v>9</v>
      </c>
      <c r="D818" s="24" t="s">
        <v>15117</v>
      </c>
      <c r="E818" s="26">
        <v>210</v>
      </c>
      <c r="F818" s="26">
        <v>758</v>
      </c>
      <c r="G818" s="26" t="s">
        <v>4065</v>
      </c>
      <c r="H818" s="24" t="s">
        <v>67</v>
      </c>
      <c r="I818" s="24" t="s">
        <v>68</v>
      </c>
      <c r="J818" s="27" t="s">
        <v>1</v>
      </c>
      <c r="K818" s="28">
        <v>6.62</v>
      </c>
      <c r="L818" s="28">
        <v>0</v>
      </c>
    </row>
    <row r="819" spans="1:12" x14ac:dyDescent="0.25">
      <c r="A819" s="24" t="s">
        <v>3305</v>
      </c>
      <c r="B819" s="26">
        <v>2015</v>
      </c>
      <c r="C819" s="24">
        <v>9</v>
      </c>
      <c r="D819" s="24" t="s">
        <v>15117</v>
      </c>
      <c r="E819" s="26">
        <v>210</v>
      </c>
      <c r="F819" s="26">
        <v>759</v>
      </c>
      <c r="G819" s="26" t="s">
        <v>4066</v>
      </c>
      <c r="H819" s="24" t="s">
        <v>67</v>
      </c>
      <c r="I819" s="24" t="s">
        <v>68</v>
      </c>
      <c r="J819" s="27" t="s">
        <v>1</v>
      </c>
      <c r="K819" s="28">
        <v>6.62</v>
      </c>
      <c r="L819" s="28">
        <v>0</v>
      </c>
    </row>
    <row r="820" spans="1:12" x14ac:dyDescent="0.25">
      <c r="A820" s="24" t="s">
        <v>3305</v>
      </c>
      <c r="B820" s="26">
        <v>2015</v>
      </c>
      <c r="C820" s="24">
        <v>9</v>
      </c>
      <c r="D820" s="24" t="s">
        <v>15117</v>
      </c>
      <c r="E820" s="26">
        <v>210</v>
      </c>
      <c r="F820" s="26">
        <v>760</v>
      </c>
      <c r="G820" s="26" t="s">
        <v>4067</v>
      </c>
      <c r="H820" s="24" t="s">
        <v>69</v>
      </c>
      <c r="I820" s="24" t="s">
        <v>70</v>
      </c>
      <c r="J820" s="27" t="s">
        <v>1</v>
      </c>
      <c r="K820" s="28">
        <v>16.75</v>
      </c>
      <c r="L820" s="28">
        <v>0</v>
      </c>
    </row>
    <row r="821" spans="1:12" x14ac:dyDescent="0.25">
      <c r="A821" s="24" t="s">
        <v>3305</v>
      </c>
      <c r="B821" s="26">
        <v>2015</v>
      </c>
      <c r="C821" s="24">
        <v>9</v>
      </c>
      <c r="D821" s="24" t="s">
        <v>15117</v>
      </c>
      <c r="E821" s="26">
        <v>210</v>
      </c>
      <c r="F821" s="26">
        <v>761</v>
      </c>
      <c r="G821" s="26" t="s">
        <v>4068</v>
      </c>
      <c r="H821" s="24" t="s">
        <v>67</v>
      </c>
      <c r="I821" s="24" t="s">
        <v>68</v>
      </c>
      <c r="J821" s="27" t="s">
        <v>1</v>
      </c>
      <c r="K821" s="28">
        <v>26.06</v>
      </c>
      <c r="L821" s="28">
        <v>0</v>
      </c>
    </row>
    <row r="822" spans="1:12" x14ac:dyDescent="0.25">
      <c r="A822" s="24" t="s">
        <v>3305</v>
      </c>
      <c r="B822" s="26">
        <v>2015</v>
      </c>
      <c r="C822" s="24">
        <v>9</v>
      </c>
      <c r="D822" s="24" t="s">
        <v>15117</v>
      </c>
      <c r="E822" s="26">
        <v>210</v>
      </c>
      <c r="F822" s="26">
        <v>762</v>
      </c>
      <c r="G822" s="26" t="s">
        <v>4069</v>
      </c>
      <c r="H822" s="24" t="s">
        <v>67</v>
      </c>
      <c r="I822" s="24" t="s">
        <v>68</v>
      </c>
      <c r="J822" s="27" t="s">
        <v>1</v>
      </c>
      <c r="K822" s="28">
        <v>6.62</v>
      </c>
      <c r="L822" s="28">
        <v>0</v>
      </c>
    </row>
    <row r="823" spans="1:12" x14ac:dyDescent="0.25">
      <c r="A823" s="24" t="s">
        <v>3305</v>
      </c>
      <c r="B823" s="26">
        <v>2015</v>
      </c>
      <c r="C823" s="24">
        <v>9</v>
      </c>
      <c r="D823" s="24" t="s">
        <v>15117</v>
      </c>
      <c r="E823" s="26">
        <v>210</v>
      </c>
      <c r="F823" s="26">
        <v>763</v>
      </c>
      <c r="G823" s="26" t="s">
        <v>4070</v>
      </c>
      <c r="H823" s="24" t="s">
        <v>67</v>
      </c>
      <c r="I823" s="24" t="s">
        <v>68</v>
      </c>
      <c r="J823" s="27" t="s">
        <v>1</v>
      </c>
      <c r="K823" s="28">
        <v>6.62</v>
      </c>
      <c r="L823" s="28">
        <v>0</v>
      </c>
    </row>
    <row r="824" spans="1:12" x14ac:dyDescent="0.25">
      <c r="A824" s="24" t="s">
        <v>3305</v>
      </c>
      <c r="B824" s="26">
        <v>2015</v>
      </c>
      <c r="C824" s="24">
        <v>9</v>
      </c>
      <c r="D824" s="24" t="s">
        <v>15117</v>
      </c>
      <c r="E824" s="26">
        <v>210</v>
      </c>
      <c r="F824" s="26">
        <v>764</v>
      </c>
      <c r="G824" s="26" t="s">
        <v>4071</v>
      </c>
      <c r="H824" s="24" t="s">
        <v>67</v>
      </c>
      <c r="I824" s="24" t="s">
        <v>68</v>
      </c>
      <c r="J824" s="27" t="s">
        <v>1</v>
      </c>
      <c r="K824" s="28">
        <v>6.62</v>
      </c>
      <c r="L824" s="28">
        <v>0</v>
      </c>
    </row>
    <row r="825" spans="1:12" x14ac:dyDescent="0.25">
      <c r="A825" s="24" t="s">
        <v>3305</v>
      </c>
      <c r="B825" s="26">
        <v>2015</v>
      </c>
      <c r="C825" s="24">
        <v>9</v>
      </c>
      <c r="D825" s="24" t="s">
        <v>15117</v>
      </c>
      <c r="E825" s="26">
        <v>211</v>
      </c>
      <c r="F825" s="26">
        <v>49</v>
      </c>
      <c r="G825" s="26" t="s">
        <v>3356</v>
      </c>
      <c r="H825" s="24" t="s">
        <v>112</v>
      </c>
      <c r="I825" s="24" t="s">
        <v>113</v>
      </c>
      <c r="J825" s="27" t="s">
        <v>1</v>
      </c>
      <c r="K825" s="28">
        <v>16.75</v>
      </c>
      <c r="L825" s="28">
        <v>0</v>
      </c>
    </row>
    <row r="826" spans="1:12" x14ac:dyDescent="0.25">
      <c r="A826" s="24" t="s">
        <v>3305</v>
      </c>
      <c r="B826" s="26">
        <v>2015</v>
      </c>
      <c r="C826" s="24">
        <v>9</v>
      </c>
      <c r="D826" s="24" t="s">
        <v>15117</v>
      </c>
      <c r="E826" s="26">
        <v>211</v>
      </c>
      <c r="F826" s="26">
        <v>765</v>
      </c>
      <c r="G826" s="26" t="s">
        <v>4072</v>
      </c>
      <c r="H826" s="24" t="s">
        <v>67</v>
      </c>
      <c r="I826" s="24" t="s">
        <v>68</v>
      </c>
      <c r="J826" s="27" t="s">
        <v>1</v>
      </c>
      <c r="K826" s="28">
        <v>6.3</v>
      </c>
      <c r="L826" s="28">
        <v>0</v>
      </c>
    </row>
    <row r="827" spans="1:12" x14ac:dyDescent="0.25">
      <c r="A827" s="24" t="s">
        <v>3305</v>
      </c>
      <c r="B827" s="26">
        <v>2015</v>
      </c>
      <c r="C827" s="24">
        <v>9</v>
      </c>
      <c r="D827" s="24" t="s">
        <v>15117</v>
      </c>
      <c r="E827" s="26">
        <v>211</v>
      </c>
      <c r="F827" s="26">
        <v>766</v>
      </c>
      <c r="G827" s="26" t="s">
        <v>4073</v>
      </c>
      <c r="H827" s="24" t="s">
        <v>67</v>
      </c>
      <c r="I827" s="24" t="s">
        <v>68</v>
      </c>
      <c r="J827" s="27" t="s">
        <v>1</v>
      </c>
      <c r="K827" s="28">
        <v>6.62</v>
      </c>
      <c r="L827" s="28">
        <v>0</v>
      </c>
    </row>
    <row r="828" spans="1:12" x14ac:dyDescent="0.25">
      <c r="A828" s="24" t="s">
        <v>3305</v>
      </c>
      <c r="B828" s="26">
        <v>2015</v>
      </c>
      <c r="C828" s="24">
        <v>9</v>
      </c>
      <c r="D828" s="24" t="s">
        <v>15117</v>
      </c>
      <c r="E828" s="26">
        <v>211</v>
      </c>
      <c r="F828" s="26">
        <v>767</v>
      </c>
      <c r="G828" s="26" t="s">
        <v>4074</v>
      </c>
      <c r="H828" s="24" t="s">
        <v>67</v>
      </c>
      <c r="I828" s="24" t="s">
        <v>68</v>
      </c>
      <c r="J828" s="27" t="s">
        <v>1</v>
      </c>
      <c r="K828" s="28">
        <v>6.62</v>
      </c>
      <c r="L828" s="28">
        <v>0</v>
      </c>
    </row>
    <row r="829" spans="1:12" x14ac:dyDescent="0.25">
      <c r="A829" s="24" t="s">
        <v>3305</v>
      </c>
      <c r="B829" s="26">
        <v>2015</v>
      </c>
      <c r="C829" s="24">
        <v>9</v>
      </c>
      <c r="D829" s="24" t="s">
        <v>15117</v>
      </c>
      <c r="E829" s="26">
        <v>212</v>
      </c>
      <c r="F829" s="26">
        <v>768</v>
      </c>
      <c r="G829" s="26" t="s">
        <v>4075</v>
      </c>
      <c r="H829" s="24" t="s">
        <v>67</v>
      </c>
      <c r="I829" s="24" t="s">
        <v>68</v>
      </c>
      <c r="J829" s="27" t="s">
        <v>1</v>
      </c>
      <c r="K829" s="28">
        <v>6.62</v>
      </c>
      <c r="L829" s="28">
        <v>0</v>
      </c>
    </row>
    <row r="830" spans="1:12" x14ac:dyDescent="0.25">
      <c r="A830" s="24" t="s">
        <v>3305</v>
      </c>
      <c r="B830" s="26">
        <v>2015</v>
      </c>
      <c r="C830" s="24">
        <v>9</v>
      </c>
      <c r="D830" s="24" t="s">
        <v>15117</v>
      </c>
      <c r="E830" s="26">
        <v>212</v>
      </c>
      <c r="F830" s="26">
        <v>769</v>
      </c>
      <c r="G830" s="26" t="s">
        <v>4076</v>
      </c>
      <c r="H830" s="24" t="s">
        <v>538</v>
      </c>
      <c r="I830" s="24" t="s">
        <v>539</v>
      </c>
      <c r="J830" s="27" t="s">
        <v>1</v>
      </c>
      <c r="K830" s="28">
        <v>27.27</v>
      </c>
      <c r="L830" s="28">
        <v>0</v>
      </c>
    </row>
    <row r="831" spans="1:12" x14ac:dyDescent="0.25">
      <c r="A831" s="24" t="s">
        <v>3305</v>
      </c>
      <c r="B831" s="26">
        <v>2015</v>
      </c>
      <c r="C831" s="24">
        <v>9</v>
      </c>
      <c r="D831" s="24" t="s">
        <v>15117</v>
      </c>
      <c r="E831" s="26">
        <v>212</v>
      </c>
      <c r="F831" s="26">
        <v>770</v>
      </c>
      <c r="G831" s="26" t="s">
        <v>4077</v>
      </c>
      <c r="H831" s="24" t="s">
        <v>67</v>
      </c>
      <c r="I831" s="24" t="s">
        <v>68</v>
      </c>
      <c r="J831" s="27" t="s">
        <v>1</v>
      </c>
      <c r="K831" s="28">
        <v>6.62</v>
      </c>
      <c r="L831" s="28">
        <v>0</v>
      </c>
    </row>
    <row r="832" spans="1:12" x14ac:dyDescent="0.25">
      <c r="A832" s="24" t="s">
        <v>3305</v>
      </c>
      <c r="B832" s="26">
        <v>2015</v>
      </c>
      <c r="C832" s="24">
        <v>9</v>
      </c>
      <c r="D832" s="24" t="s">
        <v>15117</v>
      </c>
      <c r="E832" s="26">
        <v>212</v>
      </c>
      <c r="F832" s="26">
        <v>771</v>
      </c>
      <c r="G832" s="26" t="s">
        <v>4078</v>
      </c>
      <c r="H832" s="24" t="s">
        <v>544</v>
      </c>
      <c r="I832" s="24" t="s">
        <v>545</v>
      </c>
      <c r="J832" s="27" t="s">
        <v>1</v>
      </c>
      <c r="K832" s="28">
        <v>65.73</v>
      </c>
      <c r="L832" s="28">
        <v>0</v>
      </c>
    </row>
    <row r="833" spans="1:12" x14ac:dyDescent="0.25">
      <c r="A833" s="24" t="s">
        <v>3305</v>
      </c>
      <c r="B833" s="26">
        <v>2015</v>
      </c>
      <c r="C833" s="24">
        <v>9</v>
      </c>
      <c r="D833" s="24" t="s">
        <v>15117</v>
      </c>
      <c r="E833" s="26">
        <v>214</v>
      </c>
      <c r="F833" s="26">
        <v>772</v>
      </c>
      <c r="G833" s="26" t="s">
        <v>4079</v>
      </c>
      <c r="H833" s="24" t="s">
        <v>77</v>
      </c>
      <c r="I833" s="24" t="s">
        <v>78</v>
      </c>
      <c r="J833" s="27" t="s">
        <v>1</v>
      </c>
      <c r="K833" s="28">
        <v>16.75</v>
      </c>
      <c r="L833" s="28">
        <v>0</v>
      </c>
    </row>
    <row r="834" spans="1:12" x14ac:dyDescent="0.25">
      <c r="A834" s="24" t="s">
        <v>3305</v>
      </c>
      <c r="B834" s="26">
        <v>2015</v>
      </c>
      <c r="C834" s="24">
        <v>9</v>
      </c>
      <c r="D834" s="24" t="s">
        <v>15117</v>
      </c>
      <c r="E834" s="26">
        <v>214</v>
      </c>
      <c r="F834" s="26">
        <v>773</v>
      </c>
      <c r="G834" s="26" t="s">
        <v>4080</v>
      </c>
      <c r="H834" s="24" t="s">
        <v>67</v>
      </c>
      <c r="I834" s="24" t="s">
        <v>68</v>
      </c>
      <c r="J834" s="27" t="s">
        <v>1</v>
      </c>
      <c r="K834" s="28">
        <v>6.61</v>
      </c>
      <c r="L834" s="28">
        <v>0</v>
      </c>
    </row>
    <row r="835" spans="1:12" x14ac:dyDescent="0.25">
      <c r="A835" s="24" t="s">
        <v>3305</v>
      </c>
      <c r="B835" s="26">
        <v>2015</v>
      </c>
      <c r="C835" s="24">
        <v>9</v>
      </c>
      <c r="D835" s="24" t="s">
        <v>15117</v>
      </c>
      <c r="E835" s="26">
        <v>214</v>
      </c>
      <c r="F835" s="26">
        <v>774</v>
      </c>
      <c r="G835" s="26" t="s">
        <v>4081</v>
      </c>
      <c r="H835" s="24" t="s">
        <v>546</v>
      </c>
      <c r="I835" s="24" t="s">
        <v>547</v>
      </c>
      <c r="J835" s="27" t="s">
        <v>1</v>
      </c>
      <c r="K835" s="28">
        <v>6.62</v>
      </c>
      <c r="L835" s="28">
        <v>0</v>
      </c>
    </row>
    <row r="836" spans="1:12" x14ac:dyDescent="0.25">
      <c r="A836" s="24" t="s">
        <v>3305</v>
      </c>
      <c r="B836" s="26">
        <v>2015</v>
      </c>
      <c r="C836" s="24">
        <v>9</v>
      </c>
      <c r="D836" s="24" t="s">
        <v>15117</v>
      </c>
      <c r="E836" s="26">
        <v>214</v>
      </c>
      <c r="F836" s="26">
        <v>775</v>
      </c>
      <c r="G836" s="26" t="s">
        <v>4082</v>
      </c>
      <c r="H836" s="24" t="s">
        <v>67</v>
      </c>
      <c r="I836" s="24" t="s">
        <v>68</v>
      </c>
      <c r="J836" s="27" t="s">
        <v>1</v>
      </c>
      <c r="K836" s="28">
        <v>15.61</v>
      </c>
      <c r="L836" s="28">
        <v>0</v>
      </c>
    </row>
    <row r="837" spans="1:12" x14ac:dyDescent="0.25">
      <c r="A837" s="24" t="s">
        <v>3305</v>
      </c>
      <c r="B837" s="26">
        <v>2015</v>
      </c>
      <c r="C837" s="24">
        <v>9</v>
      </c>
      <c r="D837" s="24" t="s">
        <v>15117</v>
      </c>
      <c r="E837" s="26">
        <v>214</v>
      </c>
      <c r="F837" s="26">
        <v>776</v>
      </c>
      <c r="G837" s="26" t="s">
        <v>4083</v>
      </c>
      <c r="H837" s="24" t="s">
        <v>276</v>
      </c>
      <c r="I837" s="24" t="s">
        <v>277</v>
      </c>
      <c r="J837" s="27" t="s">
        <v>1</v>
      </c>
      <c r="K837" s="28">
        <v>27.4</v>
      </c>
      <c r="L837" s="28">
        <v>0</v>
      </c>
    </row>
    <row r="838" spans="1:12" x14ac:dyDescent="0.25">
      <c r="A838" s="24" t="s">
        <v>3305</v>
      </c>
      <c r="B838" s="26">
        <v>2015</v>
      </c>
      <c r="C838" s="24">
        <v>9</v>
      </c>
      <c r="D838" s="24" t="s">
        <v>15117</v>
      </c>
      <c r="E838" s="26">
        <v>214</v>
      </c>
      <c r="F838" s="26">
        <v>777</v>
      </c>
      <c r="G838" s="26" t="s">
        <v>4084</v>
      </c>
      <c r="H838" s="24" t="s">
        <v>67</v>
      </c>
      <c r="I838" s="24" t="s">
        <v>68</v>
      </c>
      <c r="J838" s="27" t="s">
        <v>1</v>
      </c>
      <c r="K838" s="28">
        <v>6.61</v>
      </c>
      <c r="L838" s="28">
        <v>0</v>
      </c>
    </row>
    <row r="839" spans="1:12" x14ac:dyDescent="0.25">
      <c r="A839" s="24" t="s">
        <v>3305</v>
      </c>
      <c r="B839" s="26">
        <v>2015</v>
      </c>
      <c r="C839" s="24">
        <v>9</v>
      </c>
      <c r="D839" s="24" t="s">
        <v>15117</v>
      </c>
      <c r="E839" s="26">
        <v>214</v>
      </c>
      <c r="F839" s="26">
        <v>507</v>
      </c>
      <c r="G839" s="26" t="s">
        <v>3814</v>
      </c>
      <c r="H839" s="24" t="s">
        <v>345</v>
      </c>
      <c r="I839" s="24" t="s">
        <v>346</v>
      </c>
      <c r="J839" s="27" t="s">
        <v>1</v>
      </c>
      <c r="K839" s="28">
        <v>30.75</v>
      </c>
      <c r="L839" s="28">
        <v>0</v>
      </c>
    </row>
    <row r="840" spans="1:12" x14ac:dyDescent="0.25">
      <c r="A840" s="24" t="s">
        <v>3305</v>
      </c>
      <c r="B840" s="26">
        <v>2015</v>
      </c>
      <c r="C840" s="24">
        <v>9</v>
      </c>
      <c r="D840" s="24" t="s">
        <v>15117</v>
      </c>
      <c r="E840" s="26">
        <v>214</v>
      </c>
      <c r="F840" s="26">
        <v>778</v>
      </c>
      <c r="G840" s="26" t="s">
        <v>4085</v>
      </c>
      <c r="H840" s="24" t="s">
        <v>548</v>
      </c>
      <c r="I840" s="24" t="s">
        <v>549</v>
      </c>
      <c r="J840" s="27" t="s">
        <v>1</v>
      </c>
      <c r="K840" s="28">
        <v>26.06</v>
      </c>
      <c r="L840" s="28">
        <v>0</v>
      </c>
    </row>
    <row r="841" spans="1:12" x14ac:dyDescent="0.25">
      <c r="A841" s="24" t="s">
        <v>3305</v>
      </c>
      <c r="B841" s="26">
        <v>2015</v>
      </c>
      <c r="C841" s="24">
        <v>9</v>
      </c>
      <c r="D841" s="24" t="s">
        <v>15117</v>
      </c>
      <c r="E841" s="26">
        <v>214</v>
      </c>
      <c r="F841" s="26">
        <v>779</v>
      </c>
      <c r="G841" s="26" t="s">
        <v>4086</v>
      </c>
      <c r="H841" s="24" t="s">
        <v>218</v>
      </c>
      <c r="I841" s="24" t="s">
        <v>219</v>
      </c>
      <c r="J841" s="27" t="s">
        <v>1</v>
      </c>
      <c r="K841" s="28">
        <v>21.71</v>
      </c>
      <c r="L841" s="28">
        <v>0</v>
      </c>
    </row>
    <row r="842" spans="1:12" x14ac:dyDescent="0.25">
      <c r="A842" s="24" t="s">
        <v>3305</v>
      </c>
      <c r="B842" s="26">
        <v>2015</v>
      </c>
      <c r="C842" s="24">
        <v>9</v>
      </c>
      <c r="D842" s="24" t="s">
        <v>15117</v>
      </c>
      <c r="E842" s="26">
        <v>214</v>
      </c>
      <c r="F842" s="26">
        <v>756</v>
      </c>
      <c r="G842" s="26" t="s">
        <v>4063</v>
      </c>
      <c r="H842" s="24" t="s">
        <v>67</v>
      </c>
      <c r="I842" s="24" t="s">
        <v>68</v>
      </c>
      <c r="J842" s="27" t="s">
        <v>1</v>
      </c>
      <c r="K842" s="28">
        <v>27.4</v>
      </c>
      <c r="L842" s="28">
        <v>0</v>
      </c>
    </row>
    <row r="843" spans="1:12" x14ac:dyDescent="0.25">
      <c r="A843" s="24" t="s">
        <v>3305</v>
      </c>
      <c r="B843" s="26">
        <v>2015</v>
      </c>
      <c r="C843" s="24">
        <v>9</v>
      </c>
      <c r="D843" s="24" t="s">
        <v>15117</v>
      </c>
      <c r="E843" s="26">
        <v>214</v>
      </c>
      <c r="F843" s="26">
        <v>780</v>
      </c>
      <c r="G843" s="26" t="s">
        <v>4087</v>
      </c>
      <c r="H843" s="24" t="s">
        <v>474</v>
      </c>
      <c r="I843" s="24" t="s">
        <v>475</v>
      </c>
      <c r="J843" s="27" t="s">
        <v>1</v>
      </c>
      <c r="K843" s="28">
        <v>21.71</v>
      </c>
      <c r="L843" s="28">
        <v>0</v>
      </c>
    </row>
    <row r="844" spans="1:12" x14ac:dyDescent="0.25">
      <c r="A844" s="24" t="s">
        <v>3305</v>
      </c>
      <c r="B844" s="26">
        <v>2015</v>
      </c>
      <c r="C844" s="24">
        <v>9</v>
      </c>
      <c r="D844" s="24" t="s">
        <v>15117</v>
      </c>
      <c r="E844" s="26">
        <v>214</v>
      </c>
      <c r="F844" s="26">
        <v>781</v>
      </c>
      <c r="G844" s="26" t="s">
        <v>4088</v>
      </c>
      <c r="H844" s="24" t="s">
        <v>67</v>
      </c>
      <c r="I844" s="24" t="s">
        <v>68</v>
      </c>
      <c r="J844" s="27" t="s">
        <v>1</v>
      </c>
      <c r="K844" s="28">
        <v>6.62</v>
      </c>
      <c r="L844" s="28">
        <v>0</v>
      </c>
    </row>
    <row r="845" spans="1:12" x14ac:dyDescent="0.25">
      <c r="A845" s="24" t="s">
        <v>3305</v>
      </c>
      <c r="B845" s="26">
        <v>2015</v>
      </c>
      <c r="C845" s="24">
        <v>9</v>
      </c>
      <c r="D845" s="24" t="s">
        <v>15117</v>
      </c>
      <c r="E845" s="26">
        <v>214</v>
      </c>
      <c r="F845" s="26">
        <v>782</v>
      </c>
      <c r="G845" s="26" t="s">
        <v>4089</v>
      </c>
      <c r="H845" s="24" t="s">
        <v>112</v>
      </c>
      <c r="I845" s="24" t="s">
        <v>113</v>
      </c>
      <c r="J845" s="27" t="s">
        <v>1</v>
      </c>
      <c r="K845" s="28">
        <v>27.4</v>
      </c>
      <c r="L845" s="28">
        <v>0</v>
      </c>
    </row>
    <row r="846" spans="1:12" x14ac:dyDescent="0.25">
      <c r="A846" s="24" t="s">
        <v>3305</v>
      </c>
      <c r="B846" s="26">
        <v>2015</v>
      </c>
      <c r="C846" s="24">
        <v>9</v>
      </c>
      <c r="D846" s="24" t="s">
        <v>15117</v>
      </c>
      <c r="E846" s="26">
        <v>214</v>
      </c>
      <c r="F846" s="26">
        <v>783</v>
      </c>
      <c r="G846" s="26" t="s">
        <v>4090</v>
      </c>
      <c r="H846" s="24" t="s">
        <v>67</v>
      </c>
      <c r="I846" s="24" t="s">
        <v>68</v>
      </c>
      <c r="J846" s="27" t="s">
        <v>1</v>
      </c>
      <c r="K846" s="28">
        <v>7.2</v>
      </c>
      <c r="L846" s="28">
        <v>0</v>
      </c>
    </row>
    <row r="847" spans="1:12" x14ac:dyDescent="0.25">
      <c r="A847" s="24" t="s">
        <v>3305</v>
      </c>
      <c r="B847" s="26">
        <v>2015</v>
      </c>
      <c r="C847" s="24">
        <v>9</v>
      </c>
      <c r="D847" s="24" t="s">
        <v>15117</v>
      </c>
      <c r="E847" s="26">
        <v>214</v>
      </c>
      <c r="F847" s="26">
        <v>784</v>
      </c>
      <c r="G847" s="26" t="s">
        <v>4091</v>
      </c>
      <c r="H847" s="24" t="s">
        <v>61</v>
      </c>
      <c r="I847" s="24" t="s">
        <v>62</v>
      </c>
      <c r="J847" s="27" t="s">
        <v>1</v>
      </c>
      <c r="K847" s="28">
        <v>16.75</v>
      </c>
      <c r="L847" s="28">
        <v>0</v>
      </c>
    </row>
    <row r="848" spans="1:12" x14ac:dyDescent="0.25">
      <c r="A848" s="24" t="s">
        <v>3305</v>
      </c>
      <c r="B848" s="26">
        <v>2015</v>
      </c>
      <c r="C848" s="24">
        <v>9</v>
      </c>
      <c r="D848" s="24" t="s">
        <v>15117</v>
      </c>
      <c r="E848" s="26">
        <v>214</v>
      </c>
      <c r="F848" s="26">
        <v>785</v>
      </c>
      <c r="G848" s="26" t="s">
        <v>4092</v>
      </c>
      <c r="H848" s="24" t="s">
        <v>67</v>
      </c>
      <c r="I848" s="24" t="s">
        <v>68</v>
      </c>
      <c r="J848" s="27" t="s">
        <v>1</v>
      </c>
      <c r="K848" s="28">
        <v>16.75</v>
      </c>
      <c r="L848" s="28">
        <v>0</v>
      </c>
    </row>
    <row r="849" spans="1:12" x14ac:dyDescent="0.25">
      <c r="A849" s="24" t="s">
        <v>3305</v>
      </c>
      <c r="B849" s="26">
        <v>2015</v>
      </c>
      <c r="C849" s="24">
        <v>9</v>
      </c>
      <c r="D849" s="24" t="s">
        <v>15117</v>
      </c>
      <c r="E849" s="26">
        <v>214</v>
      </c>
      <c r="F849" s="26">
        <v>786</v>
      </c>
      <c r="G849" s="26" t="s">
        <v>4093</v>
      </c>
      <c r="H849" s="24" t="s">
        <v>77</v>
      </c>
      <c r="I849" s="24" t="s">
        <v>78</v>
      </c>
      <c r="J849" s="27" t="s">
        <v>1</v>
      </c>
      <c r="K849" s="28">
        <v>30.9</v>
      </c>
      <c r="L849" s="28">
        <v>0</v>
      </c>
    </row>
    <row r="850" spans="1:12" x14ac:dyDescent="0.25">
      <c r="A850" s="24" t="s">
        <v>3305</v>
      </c>
      <c r="B850" s="26">
        <v>2015</v>
      </c>
      <c r="C850" s="24">
        <v>9</v>
      </c>
      <c r="D850" s="24" t="s">
        <v>15117</v>
      </c>
      <c r="E850" s="26">
        <v>214</v>
      </c>
      <c r="F850" s="26">
        <v>787</v>
      </c>
      <c r="G850" s="26" t="s">
        <v>4094</v>
      </c>
      <c r="H850" s="24" t="s">
        <v>77</v>
      </c>
      <c r="I850" s="24" t="s">
        <v>78</v>
      </c>
      <c r="J850" s="27" t="s">
        <v>1</v>
      </c>
      <c r="K850" s="28">
        <v>6.62</v>
      </c>
      <c r="L850" s="28">
        <v>0</v>
      </c>
    </row>
    <row r="851" spans="1:12" x14ac:dyDescent="0.25">
      <c r="A851" s="24" t="s">
        <v>3305</v>
      </c>
      <c r="B851" s="26">
        <v>2015</v>
      </c>
      <c r="C851" s="24">
        <v>9</v>
      </c>
      <c r="D851" s="24" t="s">
        <v>15117</v>
      </c>
      <c r="E851" s="26">
        <v>214</v>
      </c>
      <c r="F851" s="26">
        <v>788</v>
      </c>
      <c r="G851" s="26" t="s">
        <v>4095</v>
      </c>
      <c r="H851" s="24" t="s">
        <v>550</v>
      </c>
      <c r="I851" s="24" t="s">
        <v>551</v>
      </c>
      <c r="J851" s="27" t="s">
        <v>1</v>
      </c>
      <c r="K851" s="28">
        <v>25.2</v>
      </c>
      <c r="L851" s="28">
        <v>0</v>
      </c>
    </row>
    <row r="852" spans="1:12" x14ac:dyDescent="0.25">
      <c r="A852" s="24" t="s">
        <v>3305</v>
      </c>
      <c r="B852" s="26">
        <v>2015</v>
      </c>
      <c r="C852" s="24">
        <v>9</v>
      </c>
      <c r="D852" s="24" t="s">
        <v>15117</v>
      </c>
      <c r="E852" s="26">
        <v>214</v>
      </c>
      <c r="F852" s="26">
        <v>789</v>
      </c>
      <c r="G852" s="26" t="s">
        <v>4096</v>
      </c>
      <c r="H852" s="24" t="s">
        <v>69</v>
      </c>
      <c r="I852" s="24" t="s">
        <v>70</v>
      </c>
      <c r="J852" s="27" t="s">
        <v>1</v>
      </c>
      <c r="K852" s="28">
        <v>38.46</v>
      </c>
      <c r="L852" s="28">
        <v>0</v>
      </c>
    </row>
    <row r="853" spans="1:12" x14ac:dyDescent="0.25">
      <c r="A853" s="24" t="s">
        <v>3305</v>
      </c>
      <c r="B853" s="26">
        <v>2015</v>
      </c>
      <c r="C853" s="24">
        <v>9</v>
      </c>
      <c r="D853" s="24" t="s">
        <v>15117</v>
      </c>
      <c r="E853" s="26">
        <v>214</v>
      </c>
      <c r="F853" s="26">
        <v>790</v>
      </c>
      <c r="G853" s="26" t="s">
        <v>4097</v>
      </c>
      <c r="H853" s="24" t="s">
        <v>180</v>
      </c>
      <c r="I853" s="24" t="s">
        <v>181</v>
      </c>
      <c r="J853" s="27" t="s">
        <v>1</v>
      </c>
      <c r="K853" s="28">
        <v>13.97</v>
      </c>
      <c r="L853" s="28">
        <v>0</v>
      </c>
    </row>
    <row r="854" spans="1:12" x14ac:dyDescent="0.25">
      <c r="A854" s="24" t="s">
        <v>3305</v>
      </c>
      <c r="B854" s="26">
        <v>2015</v>
      </c>
      <c r="C854" s="24">
        <v>9</v>
      </c>
      <c r="D854" s="24" t="s">
        <v>15117</v>
      </c>
      <c r="E854" s="26">
        <v>214</v>
      </c>
      <c r="F854" s="26">
        <v>791</v>
      </c>
      <c r="G854" s="26" t="s">
        <v>4098</v>
      </c>
      <c r="H854" s="24" t="s">
        <v>67</v>
      </c>
      <c r="I854" s="24" t="s">
        <v>68</v>
      </c>
      <c r="J854" s="27" t="s">
        <v>1</v>
      </c>
      <c r="K854" s="28">
        <v>8.82</v>
      </c>
      <c r="L854" s="28">
        <v>0</v>
      </c>
    </row>
    <row r="855" spans="1:12" x14ac:dyDescent="0.25">
      <c r="A855" s="24" t="s">
        <v>3305</v>
      </c>
      <c r="B855" s="26">
        <v>2015</v>
      </c>
      <c r="C855" s="24">
        <v>9</v>
      </c>
      <c r="D855" s="24" t="s">
        <v>15117</v>
      </c>
      <c r="E855" s="26">
        <v>214</v>
      </c>
      <c r="F855" s="26">
        <v>792</v>
      </c>
      <c r="G855" s="26" t="s">
        <v>4099</v>
      </c>
      <c r="H855" s="24" t="s">
        <v>552</v>
      </c>
      <c r="I855" s="24" t="s">
        <v>553</v>
      </c>
      <c r="J855" s="27" t="s">
        <v>1</v>
      </c>
      <c r="K855" s="28">
        <v>21.71</v>
      </c>
      <c r="L855" s="28">
        <v>0</v>
      </c>
    </row>
    <row r="856" spans="1:12" x14ac:dyDescent="0.25">
      <c r="A856" s="24" t="s">
        <v>3305</v>
      </c>
      <c r="B856" s="26">
        <v>2015</v>
      </c>
      <c r="C856" s="24">
        <v>9</v>
      </c>
      <c r="D856" s="24" t="s">
        <v>15117</v>
      </c>
      <c r="E856" s="26">
        <v>214</v>
      </c>
      <c r="F856" s="26">
        <v>793</v>
      </c>
      <c r="G856" s="26" t="s">
        <v>4100</v>
      </c>
      <c r="H856" s="24" t="s">
        <v>67</v>
      </c>
      <c r="I856" s="24" t="s">
        <v>68</v>
      </c>
      <c r="J856" s="27" t="s">
        <v>1</v>
      </c>
      <c r="K856" s="28">
        <v>30.75</v>
      </c>
      <c r="L856" s="28">
        <v>0</v>
      </c>
    </row>
    <row r="857" spans="1:12" x14ac:dyDescent="0.25">
      <c r="A857" s="24" t="s">
        <v>3305</v>
      </c>
      <c r="B857" s="26">
        <v>2015</v>
      </c>
      <c r="C857" s="24">
        <v>9</v>
      </c>
      <c r="D857" s="24" t="s">
        <v>15117</v>
      </c>
      <c r="E857" s="26">
        <v>214</v>
      </c>
      <c r="F857" s="26">
        <v>794</v>
      </c>
      <c r="G857" s="26" t="s">
        <v>4101</v>
      </c>
      <c r="H857" s="24" t="s">
        <v>554</v>
      </c>
      <c r="I857" s="24" t="s">
        <v>555</v>
      </c>
      <c r="J857" s="27" t="s">
        <v>1</v>
      </c>
      <c r="K857" s="28">
        <v>27.27</v>
      </c>
      <c r="L857" s="28">
        <v>0</v>
      </c>
    </row>
    <row r="858" spans="1:12" x14ac:dyDescent="0.25">
      <c r="A858" s="24" t="s">
        <v>3305</v>
      </c>
      <c r="B858" s="26">
        <v>2015</v>
      </c>
      <c r="C858" s="24">
        <v>9</v>
      </c>
      <c r="D858" s="24" t="s">
        <v>15117</v>
      </c>
      <c r="E858" s="26">
        <v>214</v>
      </c>
      <c r="F858" s="26">
        <v>795</v>
      </c>
      <c r="G858" s="26" t="s">
        <v>4102</v>
      </c>
      <c r="H858" s="24" t="s">
        <v>67</v>
      </c>
      <c r="I858" s="24" t="s">
        <v>68</v>
      </c>
      <c r="J858" s="27" t="s">
        <v>1</v>
      </c>
      <c r="K858" s="28">
        <v>63.32</v>
      </c>
      <c r="L858" s="28">
        <v>0</v>
      </c>
    </row>
    <row r="859" spans="1:12" x14ac:dyDescent="0.25">
      <c r="A859" s="24" t="s">
        <v>3305</v>
      </c>
      <c r="B859" s="26">
        <v>2015</v>
      </c>
      <c r="C859" s="24">
        <v>9</v>
      </c>
      <c r="D859" s="24" t="s">
        <v>15117</v>
      </c>
      <c r="E859" s="26">
        <v>214</v>
      </c>
      <c r="F859" s="26">
        <v>796</v>
      </c>
      <c r="G859" s="26" t="s">
        <v>4103</v>
      </c>
      <c r="H859" s="24" t="s">
        <v>67</v>
      </c>
      <c r="I859" s="24" t="s">
        <v>68</v>
      </c>
      <c r="J859" s="27" t="s">
        <v>1</v>
      </c>
      <c r="K859" s="28">
        <v>6.62</v>
      </c>
      <c r="L859" s="28">
        <v>0</v>
      </c>
    </row>
    <row r="860" spans="1:12" x14ac:dyDescent="0.25">
      <c r="A860" s="24" t="s">
        <v>3305</v>
      </c>
      <c r="B860" s="26">
        <v>2015</v>
      </c>
      <c r="C860" s="24">
        <v>9</v>
      </c>
      <c r="D860" s="24" t="s">
        <v>15117</v>
      </c>
      <c r="E860" s="26">
        <v>214</v>
      </c>
      <c r="F860" s="26">
        <v>797</v>
      </c>
      <c r="G860" s="26" t="s">
        <v>4104</v>
      </c>
      <c r="H860" s="24" t="s">
        <v>79</v>
      </c>
      <c r="I860" s="24" t="s">
        <v>80</v>
      </c>
      <c r="J860" s="27" t="s">
        <v>1</v>
      </c>
      <c r="K860" s="28">
        <v>21.71</v>
      </c>
      <c r="L860" s="28">
        <v>0</v>
      </c>
    </row>
    <row r="861" spans="1:12" x14ac:dyDescent="0.25">
      <c r="A861" s="24" t="s">
        <v>3305</v>
      </c>
      <c r="B861" s="26">
        <v>2015</v>
      </c>
      <c r="C861" s="24">
        <v>9</v>
      </c>
      <c r="D861" s="24" t="s">
        <v>15117</v>
      </c>
      <c r="E861" s="26">
        <v>214</v>
      </c>
      <c r="F861" s="26">
        <v>798</v>
      </c>
      <c r="G861" s="26" t="s">
        <v>4105</v>
      </c>
      <c r="H861" s="24" t="s">
        <v>61</v>
      </c>
      <c r="I861" s="24" t="s">
        <v>62</v>
      </c>
      <c r="J861" s="27" t="s">
        <v>1</v>
      </c>
      <c r="K861" s="28">
        <v>16.75</v>
      </c>
      <c r="L861" s="28">
        <v>0</v>
      </c>
    </row>
    <row r="862" spans="1:12" x14ac:dyDescent="0.25">
      <c r="A862" s="24" t="s">
        <v>3305</v>
      </c>
      <c r="B862" s="26">
        <v>2015</v>
      </c>
      <c r="C862" s="24">
        <v>9</v>
      </c>
      <c r="D862" s="24" t="s">
        <v>15117</v>
      </c>
      <c r="E862" s="26">
        <v>214</v>
      </c>
      <c r="F862" s="26">
        <v>799</v>
      </c>
      <c r="G862" s="26" t="s">
        <v>4106</v>
      </c>
      <c r="H862" s="24" t="s">
        <v>67</v>
      </c>
      <c r="I862" s="24" t="s">
        <v>68</v>
      </c>
      <c r="J862" s="27" t="s">
        <v>1</v>
      </c>
      <c r="K862" s="28">
        <v>21.71</v>
      </c>
      <c r="L862" s="28">
        <v>0</v>
      </c>
    </row>
    <row r="863" spans="1:12" x14ac:dyDescent="0.25">
      <c r="A863" s="24" t="s">
        <v>3305</v>
      </c>
      <c r="B863" s="26">
        <v>2015</v>
      </c>
      <c r="C863" s="24">
        <v>9</v>
      </c>
      <c r="D863" s="24" t="s">
        <v>15117</v>
      </c>
      <c r="E863" s="26">
        <v>215</v>
      </c>
      <c r="F863" s="26">
        <v>800</v>
      </c>
      <c r="G863" s="26" t="s">
        <v>4107</v>
      </c>
      <c r="H863" s="24" t="s">
        <v>214</v>
      </c>
      <c r="I863" s="24" t="s">
        <v>215</v>
      </c>
      <c r="J863" s="27" t="s">
        <v>1</v>
      </c>
      <c r="K863" s="28">
        <v>6.62</v>
      </c>
      <c r="L863" s="28">
        <v>0</v>
      </c>
    </row>
    <row r="864" spans="1:12" x14ac:dyDescent="0.25">
      <c r="A864" s="24" t="s">
        <v>3305</v>
      </c>
      <c r="B864" s="26">
        <v>2015</v>
      </c>
      <c r="C864" s="24">
        <v>9</v>
      </c>
      <c r="D864" s="24" t="s">
        <v>15117</v>
      </c>
      <c r="E864" s="26">
        <v>215</v>
      </c>
      <c r="F864" s="26">
        <v>801</v>
      </c>
      <c r="G864" s="26" t="s">
        <v>4108</v>
      </c>
      <c r="H864" s="24" t="s">
        <v>67</v>
      </c>
      <c r="I864" s="24" t="s">
        <v>68</v>
      </c>
      <c r="J864" s="27" t="s">
        <v>1</v>
      </c>
      <c r="K864" s="28">
        <v>3.6</v>
      </c>
      <c r="L864" s="28">
        <v>0</v>
      </c>
    </row>
    <row r="865" spans="1:12" x14ac:dyDescent="0.25">
      <c r="A865" s="24" t="s">
        <v>3305</v>
      </c>
      <c r="B865" s="26">
        <v>2015</v>
      </c>
      <c r="C865" s="24">
        <v>9</v>
      </c>
      <c r="D865" s="24" t="s">
        <v>15117</v>
      </c>
      <c r="E865" s="26">
        <v>215</v>
      </c>
      <c r="F865" s="26">
        <v>802</v>
      </c>
      <c r="G865" s="26" t="s">
        <v>4109</v>
      </c>
      <c r="H865" s="24" t="s">
        <v>102</v>
      </c>
      <c r="I865" s="24" t="s">
        <v>103</v>
      </c>
      <c r="J865" s="27" t="s">
        <v>1</v>
      </c>
      <c r="K865" s="28">
        <v>16.75</v>
      </c>
      <c r="L865" s="28">
        <v>0</v>
      </c>
    </row>
    <row r="866" spans="1:12" x14ac:dyDescent="0.25">
      <c r="A866" s="24" t="s">
        <v>3305</v>
      </c>
      <c r="B866" s="26">
        <v>2015</v>
      </c>
      <c r="C866" s="24">
        <v>9</v>
      </c>
      <c r="D866" s="24" t="s">
        <v>15117</v>
      </c>
      <c r="E866" s="26">
        <v>215</v>
      </c>
      <c r="F866" s="26">
        <v>353</v>
      </c>
      <c r="G866" s="26" t="s">
        <v>3660</v>
      </c>
      <c r="H866" s="24" t="s">
        <v>67</v>
      </c>
      <c r="I866" s="24" t="s">
        <v>68</v>
      </c>
      <c r="J866" s="27" t="s">
        <v>1</v>
      </c>
      <c r="K866" s="28">
        <v>6.62</v>
      </c>
      <c r="L866" s="28">
        <v>0</v>
      </c>
    </row>
    <row r="867" spans="1:12" x14ac:dyDescent="0.25">
      <c r="A867" s="24" t="s">
        <v>3305</v>
      </c>
      <c r="B867" s="26">
        <v>2015</v>
      </c>
      <c r="C867" s="24">
        <v>9</v>
      </c>
      <c r="D867" s="24" t="s">
        <v>15117</v>
      </c>
      <c r="E867" s="26">
        <v>215</v>
      </c>
      <c r="F867" s="26">
        <v>803</v>
      </c>
      <c r="G867" s="26" t="s">
        <v>4110</v>
      </c>
      <c r="H867" s="24" t="s">
        <v>69</v>
      </c>
      <c r="I867" s="24" t="s">
        <v>70</v>
      </c>
      <c r="J867" s="27" t="s">
        <v>1</v>
      </c>
      <c r="K867" s="28">
        <v>16.75</v>
      </c>
      <c r="L867" s="28">
        <v>0</v>
      </c>
    </row>
    <row r="868" spans="1:12" x14ac:dyDescent="0.25">
      <c r="A868" s="24" t="s">
        <v>3305</v>
      </c>
      <c r="B868" s="26">
        <v>2015</v>
      </c>
      <c r="C868" s="24">
        <v>9</v>
      </c>
      <c r="D868" s="24" t="s">
        <v>15117</v>
      </c>
      <c r="E868" s="26">
        <v>215</v>
      </c>
      <c r="F868" s="26">
        <v>804</v>
      </c>
      <c r="G868" s="26" t="s">
        <v>4111</v>
      </c>
      <c r="H868" s="24" t="s">
        <v>67</v>
      </c>
      <c r="I868" s="24" t="s">
        <v>68</v>
      </c>
      <c r="J868" s="27" t="s">
        <v>1</v>
      </c>
      <c r="K868" s="28">
        <v>23.86</v>
      </c>
      <c r="L868" s="28">
        <v>0</v>
      </c>
    </row>
    <row r="869" spans="1:12" x14ac:dyDescent="0.25">
      <c r="A869" s="24" t="s">
        <v>3305</v>
      </c>
      <c r="B869" s="26">
        <v>2015</v>
      </c>
      <c r="C869" s="24">
        <v>9</v>
      </c>
      <c r="D869" s="24" t="s">
        <v>15117</v>
      </c>
      <c r="E869" s="26">
        <v>215</v>
      </c>
      <c r="F869" s="26">
        <v>805</v>
      </c>
      <c r="G869" s="26" t="s">
        <v>4112</v>
      </c>
      <c r="H869" s="24" t="s">
        <v>67</v>
      </c>
      <c r="I869" s="24" t="s">
        <v>68</v>
      </c>
      <c r="J869" s="27" t="s">
        <v>1</v>
      </c>
      <c r="K869" s="28">
        <v>6.62</v>
      </c>
      <c r="L869" s="28">
        <v>0</v>
      </c>
    </row>
    <row r="870" spans="1:12" x14ac:dyDescent="0.25">
      <c r="A870" s="24" t="s">
        <v>3305</v>
      </c>
      <c r="B870" s="26">
        <v>2015</v>
      </c>
      <c r="C870" s="24">
        <v>9</v>
      </c>
      <c r="D870" s="24" t="s">
        <v>15117</v>
      </c>
      <c r="E870" s="26">
        <v>215</v>
      </c>
      <c r="F870" s="26">
        <v>806</v>
      </c>
      <c r="G870" s="26" t="s">
        <v>4113</v>
      </c>
      <c r="H870" s="24" t="s">
        <v>67</v>
      </c>
      <c r="I870" s="24" t="s">
        <v>68</v>
      </c>
      <c r="J870" s="27" t="s">
        <v>1</v>
      </c>
      <c r="K870" s="28">
        <v>6.62</v>
      </c>
      <c r="L870" s="28">
        <v>0</v>
      </c>
    </row>
    <row r="871" spans="1:12" x14ac:dyDescent="0.25">
      <c r="A871" s="24" t="s">
        <v>3305</v>
      </c>
      <c r="B871" s="26">
        <v>2015</v>
      </c>
      <c r="C871" s="24">
        <v>9</v>
      </c>
      <c r="D871" s="24" t="s">
        <v>15117</v>
      </c>
      <c r="E871" s="26">
        <v>215</v>
      </c>
      <c r="F871" s="26">
        <v>807</v>
      </c>
      <c r="G871" s="26" t="s">
        <v>4114</v>
      </c>
      <c r="H871" s="24" t="s">
        <v>67</v>
      </c>
      <c r="I871" s="24" t="s">
        <v>68</v>
      </c>
      <c r="J871" s="27" t="s">
        <v>1</v>
      </c>
      <c r="K871" s="28">
        <v>6.62</v>
      </c>
      <c r="L871" s="28">
        <v>0</v>
      </c>
    </row>
    <row r="872" spans="1:12" x14ac:dyDescent="0.25">
      <c r="A872" s="24" t="s">
        <v>3305</v>
      </c>
      <c r="B872" s="26">
        <v>2015</v>
      </c>
      <c r="C872" s="24">
        <v>9</v>
      </c>
      <c r="D872" s="24" t="s">
        <v>15117</v>
      </c>
      <c r="E872" s="26">
        <v>215</v>
      </c>
      <c r="F872" s="26">
        <v>808</v>
      </c>
      <c r="G872" s="26" t="s">
        <v>4115</v>
      </c>
      <c r="H872" s="24" t="s">
        <v>67</v>
      </c>
      <c r="I872" s="24" t="s">
        <v>68</v>
      </c>
      <c r="J872" s="27" t="s">
        <v>1</v>
      </c>
      <c r="K872" s="28">
        <v>6.62</v>
      </c>
      <c r="L872" s="28">
        <v>0</v>
      </c>
    </row>
    <row r="873" spans="1:12" x14ac:dyDescent="0.25">
      <c r="A873" s="24" t="s">
        <v>3305</v>
      </c>
      <c r="B873" s="26">
        <v>2015</v>
      </c>
      <c r="C873" s="24">
        <v>9</v>
      </c>
      <c r="D873" s="24" t="s">
        <v>15117</v>
      </c>
      <c r="E873" s="26">
        <v>216</v>
      </c>
      <c r="F873" s="26">
        <v>76</v>
      </c>
      <c r="G873" s="26" t="s">
        <v>3383</v>
      </c>
      <c r="H873" s="24" t="s">
        <v>224</v>
      </c>
      <c r="I873" s="24" t="s">
        <v>225</v>
      </c>
      <c r="J873" s="27" t="s">
        <v>1</v>
      </c>
      <c r="K873" s="28">
        <v>21.71</v>
      </c>
      <c r="L873" s="28">
        <v>0</v>
      </c>
    </row>
    <row r="874" spans="1:12" x14ac:dyDescent="0.25">
      <c r="A874" s="24" t="s">
        <v>3305</v>
      </c>
      <c r="B874" s="26">
        <v>2015</v>
      </c>
      <c r="C874" s="24">
        <v>9</v>
      </c>
      <c r="D874" s="24" t="s">
        <v>15117</v>
      </c>
      <c r="E874" s="26">
        <v>216</v>
      </c>
      <c r="F874" s="26">
        <v>809</v>
      </c>
      <c r="G874" s="26" t="s">
        <v>4116</v>
      </c>
      <c r="H874" s="24" t="s">
        <v>67</v>
      </c>
      <c r="I874" s="24" t="s">
        <v>68</v>
      </c>
      <c r="J874" s="27" t="s">
        <v>1</v>
      </c>
      <c r="K874" s="28">
        <v>6.62</v>
      </c>
      <c r="L874" s="28">
        <v>0</v>
      </c>
    </row>
    <row r="875" spans="1:12" x14ac:dyDescent="0.25">
      <c r="A875" s="24" t="s">
        <v>3305</v>
      </c>
      <c r="B875" s="26">
        <v>2015</v>
      </c>
      <c r="C875" s="24">
        <v>9</v>
      </c>
      <c r="D875" s="24" t="s">
        <v>15117</v>
      </c>
      <c r="E875" s="26">
        <v>216</v>
      </c>
      <c r="F875" s="26">
        <v>810</v>
      </c>
      <c r="G875" s="26" t="s">
        <v>4117</v>
      </c>
      <c r="H875" s="24" t="s">
        <v>67</v>
      </c>
      <c r="I875" s="24" t="s">
        <v>68</v>
      </c>
      <c r="J875" s="27" t="s">
        <v>1</v>
      </c>
      <c r="K875" s="28">
        <v>6.62</v>
      </c>
      <c r="L875" s="28">
        <v>0</v>
      </c>
    </row>
    <row r="876" spans="1:12" x14ac:dyDescent="0.25">
      <c r="A876" s="24" t="s">
        <v>3305</v>
      </c>
      <c r="B876" s="26">
        <v>2015</v>
      </c>
      <c r="C876" s="24">
        <v>9</v>
      </c>
      <c r="D876" s="24" t="s">
        <v>15117</v>
      </c>
      <c r="E876" s="26">
        <v>216</v>
      </c>
      <c r="F876" s="26">
        <v>811</v>
      </c>
      <c r="G876" s="26" t="s">
        <v>4118</v>
      </c>
      <c r="H876" s="24" t="s">
        <v>67</v>
      </c>
      <c r="I876" s="24" t="s">
        <v>68</v>
      </c>
      <c r="J876" s="27" t="s">
        <v>1</v>
      </c>
      <c r="K876" s="28">
        <v>6.62</v>
      </c>
      <c r="L876" s="28">
        <v>0</v>
      </c>
    </row>
    <row r="877" spans="1:12" x14ac:dyDescent="0.25">
      <c r="A877" s="24" t="s">
        <v>3305</v>
      </c>
      <c r="B877" s="26">
        <v>2015</v>
      </c>
      <c r="C877" s="24">
        <v>9</v>
      </c>
      <c r="D877" s="24" t="s">
        <v>15117</v>
      </c>
      <c r="E877" s="26">
        <v>216</v>
      </c>
      <c r="F877" s="26">
        <v>780</v>
      </c>
      <c r="G877" s="26" t="s">
        <v>4087</v>
      </c>
      <c r="H877" s="24" t="s">
        <v>474</v>
      </c>
      <c r="I877" s="24" t="s">
        <v>475</v>
      </c>
      <c r="J877" s="27" t="s">
        <v>1</v>
      </c>
      <c r="K877" s="28">
        <v>27.27</v>
      </c>
      <c r="L877" s="28">
        <v>0</v>
      </c>
    </row>
    <row r="878" spans="1:12" x14ac:dyDescent="0.25">
      <c r="A878" s="24" t="s">
        <v>3305</v>
      </c>
      <c r="B878" s="26">
        <v>2015</v>
      </c>
      <c r="C878" s="24">
        <v>9</v>
      </c>
      <c r="D878" s="24" t="s">
        <v>15117</v>
      </c>
      <c r="E878" s="26">
        <v>216</v>
      </c>
      <c r="F878" s="26">
        <v>495</v>
      </c>
      <c r="G878" s="26" t="s">
        <v>3802</v>
      </c>
      <c r="H878" s="24" t="s">
        <v>67</v>
      </c>
      <c r="I878" s="24" t="s">
        <v>68</v>
      </c>
      <c r="J878" s="27" t="s">
        <v>1</v>
      </c>
      <c r="K878" s="28">
        <v>6.62</v>
      </c>
      <c r="L878" s="28">
        <v>0</v>
      </c>
    </row>
    <row r="879" spans="1:12" x14ac:dyDescent="0.25">
      <c r="A879" s="24" t="s">
        <v>3305</v>
      </c>
      <c r="B879" s="26">
        <v>2015</v>
      </c>
      <c r="C879" s="24">
        <v>9</v>
      </c>
      <c r="D879" s="24" t="s">
        <v>15117</v>
      </c>
      <c r="E879" s="26">
        <v>216</v>
      </c>
      <c r="F879" s="26">
        <v>812</v>
      </c>
      <c r="G879" s="26" t="s">
        <v>4119</v>
      </c>
      <c r="H879" s="24" t="s">
        <v>67</v>
      </c>
      <c r="I879" s="24" t="s">
        <v>68</v>
      </c>
      <c r="J879" s="27" t="s">
        <v>1</v>
      </c>
      <c r="K879" s="28">
        <v>7.8</v>
      </c>
      <c r="L879" s="28">
        <v>0</v>
      </c>
    </row>
    <row r="880" spans="1:12" x14ac:dyDescent="0.25">
      <c r="A880" s="24" t="s">
        <v>3305</v>
      </c>
      <c r="B880" s="26">
        <v>2015</v>
      </c>
      <c r="C880" s="24">
        <v>9</v>
      </c>
      <c r="D880" s="24" t="s">
        <v>15117</v>
      </c>
      <c r="E880" s="26">
        <v>216</v>
      </c>
      <c r="F880" s="26">
        <v>509</v>
      </c>
      <c r="G880" s="26" t="s">
        <v>3816</v>
      </c>
      <c r="H880" s="24" t="s">
        <v>67</v>
      </c>
      <c r="I880" s="24" t="s">
        <v>68</v>
      </c>
      <c r="J880" s="27" t="s">
        <v>1</v>
      </c>
      <c r="K880" s="28">
        <v>1.8</v>
      </c>
      <c r="L880" s="28">
        <v>0</v>
      </c>
    </row>
    <row r="881" spans="1:12" x14ac:dyDescent="0.25">
      <c r="A881" s="24" t="s">
        <v>3305</v>
      </c>
      <c r="B881" s="26">
        <v>2015</v>
      </c>
      <c r="C881" s="24">
        <v>9</v>
      </c>
      <c r="D881" s="24" t="s">
        <v>15117</v>
      </c>
      <c r="E881" s="26">
        <v>216</v>
      </c>
      <c r="F881" s="26">
        <v>813</v>
      </c>
      <c r="G881" s="26" t="s">
        <v>4120</v>
      </c>
      <c r="H881" s="24" t="s">
        <v>67</v>
      </c>
      <c r="I881" s="24" t="s">
        <v>68</v>
      </c>
      <c r="J881" s="27" t="s">
        <v>1</v>
      </c>
      <c r="K881" s="28">
        <v>6.62</v>
      </c>
      <c r="L881" s="28">
        <v>0</v>
      </c>
    </row>
    <row r="882" spans="1:12" x14ac:dyDescent="0.25">
      <c r="A882" s="24" t="s">
        <v>3305</v>
      </c>
      <c r="B882" s="26">
        <v>2015</v>
      </c>
      <c r="C882" s="24">
        <v>9</v>
      </c>
      <c r="D882" s="24" t="s">
        <v>15117</v>
      </c>
      <c r="E882" s="26">
        <v>216</v>
      </c>
      <c r="F882" s="26">
        <v>814</v>
      </c>
      <c r="G882" s="26" t="s">
        <v>4121</v>
      </c>
      <c r="H882" s="24" t="s">
        <v>67</v>
      </c>
      <c r="I882" s="24" t="s">
        <v>68</v>
      </c>
      <c r="J882" s="27" t="s">
        <v>1</v>
      </c>
      <c r="K882" s="28">
        <v>6.62</v>
      </c>
      <c r="L882" s="28">
        <v>0</v>
      </c>
    </row>
    <row r="883" spans="1:12" x14ac:dyDescent="0.25">
      <c r="A883" s="24" t="s">
        <v>3305</v>
      </c>
      <c r="B883" s="26">
        <v>2015</v>
      </c>
      <c r="C883" s="24">
        <v>9</v>
      </c>
      <c r="D883" s="24" t="s">
        <v>15117</v>
      </c>
      <c r="E883" s="26">
        <v>216</v>
      </c>
      <c r="F883" s="26">
        <v>135</v>
      </c>
      <c r="G883" s="26" t="s">
        <v>3442</v>
      </c>
      <c r="H883" s="24" t="s">
        <v>90</v>
      </c>
      <c r="I883" s="24" t="s">
        <v>91</v>
      </c>
      <c r="J883" s="27" t="s">
        <v>1</v>
      </c>
      <c r="K883" s="28">
        <v>16.75</v>
      </c>
      <c r="L883" s="28">
        <v>0</v>
      </c>
    </row>
    <row r="884" spans="1:12" x14ac:dyDescent="0.25">
      <c r="A884" s="24" t="s">
        <v>3305</v>
      </c>
      <c r="B884" s="26">
        <v>2015</v>
      </c>
      <c r="C884" s="24">
        <v>9</v>
      </c>
      <c r="D884" s="24" t="s">
        <v>15117</v>
      </c>
      <c r="E884" s="26">
        <v>216</v>
      </c>
      <c r="F884" s="26">
        <v>815</v>
      </c>
      <c r="G884" s="26" t="s">
        <v>4122</v>
      </c>
      <c r="H884" s="24" t="s">
        <v>67</v>
      </c>
      <c r="I884" s="24" t="s">
        <v>68</v>
      </c>
      <c r="J884" s="27" t="s">
        <v>1</v>
      </c>
      <c r="K884" s="28">
        <v>10.220000000000001</v>
      </c>
      <c r="L884" s="28">
        <v>0</v>
      </c>
    </row>
    <row r="885" spans="1:12" x14ac:dyDescent="0.25">
      <c r="A885" s="24" t="s">
        <v>3305</v>
      </c>
      <c r="B885" s="26">
        <v>2015</v>
      </c>
      <c r="C885" s="24">
        <v>9</v>
      </c>
      <c r="D885" s="24" t="s">
        <v>15117</v>
      </c>
      <c r="E885" s="26">
        <v>216</v>
      </c>
      <c r="F885" s="26">
        <v>816</v>
      </c>
      <c r="G885" s="26" t="s">
        <v>4123</v>
      </c>
      <c r="H885" s="24" t="s">
        <v>67</v>
      </c>
      <c r="I885" s="24" t="s">
        <v>68</v>
      </c>
      <c r="J885" s="27" t="s">
        <v>1</v>
      </c>
      <c r="K885" s="28">
        <v>6.62</v>
      </c>
      <c r="L885" s="28">
        <v>0</v>
      </c>
    </row>
    <row r="886" spans="1:12" x14ac:dyDescent="0.25">
      <c r="A886" s="24" t="s">
        <v>3305</v>
      </c>
      <c r="B886" s="26">
        <v>2015</v>
      </c>
      <c r="C886" s="24">
        <v>9</v>
      </c>
      <c r="D886" s="24" t="s">
        <v>15117</v>
      </c>
      <c r="E886" s="26">
        <v>216</v>
      </c>
      <c r="F886" s="26">
        <v>817</v>
      </c>
      <c r="G886" s="26" t="s">
        <v>4124</v>
      </c>
      <c r="H886" s="24" t="s">
        <v>67</v>
      </c>
      <c r="I886" s="24" t="s">
        <v>68</v>
      </c>
      <c r="J886" s="27" t="s">
        <v>1</v>
      </c>
      <c r="K886" s="28">
        <v>6.62</v>
      </c>
      <c r="L886" s="28">
        <v>0</v>
      </c>
    </row>
    <row r="887" spans="1:12" x14ac:dyDescent="0.25">
      <c r="A887" s="24" t="s">
        <v>3305</v>
      </c>
      <c r="B887" s="26">
        <v>2015</v>
      </c>
      <c r="C887" s="24">
        <v>9</v>
      </c>
      <c r="D887" s="24" t="s">
        <v>15117</v>
      </c>
      <c r="E887" s="26">
        <v>216</v>
      </c>
      <c r="F887" s="26">
        <v>818</v>
      </c>
      <c r="G887" s="26" t="s">
        <v>4125</v>
      </c>
      <c r="H887" s="24" t="s">
        <v>188</v>
      </c>
      <c r="I887" s="24" t="s">
        <v>189</v>
      </c>
      <c r="J887" s="27" t="s">
        <v>1</v>
      </c>
      <c r="K887" s="28">
        <v>16.75</v>
      </c>
      <c r="L887" s="28">
        <v>0</v>
      </c>
    </row>
    <row r="888" spans="1:12" x14ac:dyDescent="0.25">
      <c r="A888" s="24" t="s">
        <v>3305</v>
      </c>
      <c r="B888" s="26">
        <v>2015</v>
      </c>
      <c r="C888" s="24">
        <v>9</v>
      </c>
      <c r="D888" s="24" t="s">
        <v>15117</v>
      </c>
      <c r="E888" s="26">
        <v>216</v>
      </c>
      <c r="F888" s="26">
        <v>819</v>
      </c>
      <c r="G888" s="26" t="s">
        <v>4126</v>
      </c>
      <c r="H888" s="24" t="s">
        <v>67</v>
      </c>
      <c r="I888" s="24" t="s">
        <v>68</v>
      </c>
      <c r="J888" s="27" t="s">
        <v>1</v>
      </c>
      <c r="K888" s="28">
        <v>48.65</v>
      </c>
      <c r="L888" s="28">
        <v>0</v>
      </c>
    </row>
    <row r="889" spans="1:12" x14ac:dyDescent="0.25">
      <c r="A889" s="24" t="s">
        <v>3305</v>
      </c>
      <c r="B889" s="26">
        <v>2015</v>
      </c>
      <c r="C889" s="24">
        <v>9</v>
      </c>
      <c r="D889" s="24" t="s">
        <v>15117</v>
      </c>
      <c r="E889" s="26">
        <v>216</v>
      </c>
      <c r="F889" s="26">
        <v>820</v>
      </c>
      <c r="G889" s="26" t="s">
        <v>4127</v>
      </c>
      <c r="H889" s="24" t="s">
        <v>410</v>
      </c>
      <c r="I889" s="24" t="s">
        <v>411</v>
      </c>
      <c r="J889" s="27" t="s">
        <v>1</v>
      </c>
      <c r="K889" s="28">
        <v>33.619999999999997</v>
      </c>
      <c r="L889" s="28">
        <v>0</v>
      </c>
    </row>
    <row r="890" spans="1:12" x14ac:dyDescent="0.25">
      <c r="A890" s="24" t="s">
        <v>3305</v>
      </c>
      <c r="B890" s="26">
        <v>2015</v>
      </c>
      <c r="C890" s="24">
        <v>9</v>
      </c>
      <c r="D890" s="24" t="s">
        <v>15117</v>
      </c>
      <c r="E890" s="26">
        <v>217</v>
      </c>
      <c r="F890" s="26">
        <v>821</v>
      </c>
      <c r="G890" s="26" t="s">
        <v>4128</v>
      </c>
      <c r="H890" s="24" t="s">
        <v>67</v>
      </c>
      <c r="I890" s="24" t="s">
        <v>68</v>
      </c>
      <c r="J890" s="27" t="s">
        <v>1</v>
      </c>
      <c r="K890" s="28">
        <v>6.62</v>
      </c>
      <c r="L890" s="28">
        <v>0</v>
      </c>
    </row>
    <row r="891" spans="1:12" x14ac:dyDescent="0.25">
      <c r="A891" s="24" t="s">
        <v>3305</v>
      </c>
      <c r="B891" s="26">
        <v>2015</v>
      </c>
      <c r="C891" s="24">
        <v>9</v>
      </c>
      <c r="D891" s="24" t="s">
        <v>15117</v>
      </c>
      <c r="E891" s="26">
        <v>217</v>
      </c>
      <c r="F891" s="26">
        <v>822</v>
      </c>
      <c r="G891" s="26" t="s">
        <v>4129</v>
      </c>
      <c r="H891" s="24" t="s">
        <v>67</v>
      </c>
      <c r="I891" s="24" t="s">
        <v>68</v>
      </c>
      <c r="J891" s="27" t="s">
        <v>1</v>
      </c>
      <c r="K891" s="28">
        <v>16.75</v>
      </c>
      <c r="L891" s="28">
        <v>0</v>
      </c>
    </row>
    <row r="892" spans="1:12" x14ac:dyDescent="0.25">
      <c r="A892" s="24" t="s">
        <v>3305</v>
      </c>
      <c r="B892" s="26">
        <v>2015</v>
      </c>
      <c r="C892" s="24">
        <v>9</v>
      </c>
      <c r="D892" s="24" t="s">
        <v>15117</v>
      </c>
      <c r="E892" s="26">
        <v>217</v>
      </c>
      <c r="F892" s="26">
        <v>823</v>
      </c>
      <c r="G892" s="26" t="s">
        <v>4130</v>
      </c>
      <c r="H892" s="24" t="s">
        <v>176</v>
      </c>
      <c r="I892" s="24" t="s">
        <v>177</v>
      </c>
      <c r="J892" s="27" t="s">
        <v>1</v>
      </c>
      <c r="K892" s="28">
        <v>6.62</v>
      </c>
      <c r="L892" s="28">
        <v>0</v>
      </c>
    </row>
    <row r="893" spans="1:12" x14ac:dyDescent="0.25">
      <c r="A893" s="24" t="s">
        <v>3305</v>
      </c>
      <c r="B893" s="26">
        <v>2015</v>
      </c>
      <c r="C893" s="24">
        <v>9</v>
      </c>
      <c r="D893" s="24" t="s">
        <v>15117</v>
      </c>
      <c r="E893" s="26">
        <v>217</v>
      </c>
      <c r="F893" s="26">
        <v>824</v>
      </c>
      <c r="G893" s="26" t="s">
        <v>4131</v>
      </c>
      <c r="H893" s="24" t="s">
        <v>67</v>
      </c>
      <c r="I893" s="24" t="s">
        <v>68</v>
      </c>
      <c r="J893" s="27" t="s">
        <v>1</v>
      </c>
      <c r="K893" s="28">
        <v>6.62</v>
      </c>
      <c r="L893" s="28">
        <v>0</v>
      </c>
    </row>
    <row r="894" spans="1:12" x14ac:dyDescent="0.25">
      <c r="A894" s="24" t="s">
        <v>3305</v>
      </c>
      <c r="B894" s="26">
        <v>2015</v>
      </c>
      <c r="C894" s="24">
        <v>9</v>
      </c>
      <c r="D894" s="24" t="s">
        <v>15117</v>
      </c>
      <c r="E894" s="26">
        <v>217</v>
      </c>
      <c r="F894" s="26">
        <v>522</v>
      </c>
      <c r="G894" s="26" t="s">
        <v>3829</v>
      </c>
      <c r="H894" s="24" t="s">
        <v>67</v>
      </c>
      <c r="I894" s="24" t="s">
        <v>68</v>
      </c>
      <c r="J894" s="27" t="s">
        <v>1</v>
      </c>
      <c r="K894" s="28">
        <v>18.32</v>
      </c>
      <c r="L894" s="28">
        <v>0</v>
      </c>
    </row>
    <row r="895" spans="1:12" x14ac:dyDescent="0.25">
      <c r="A895" s="24" t="s">
        <v>3305</v>
      </c>
      <c r="B895" s="26">
        <v>2015</v>
      </c>
      <c r="C895" s="24">
        <v>9</v>
      </c>
      <c r="D895" s="24" t="s">
        <v>15117</v>
      </c>
      <c r="E895" s="26">
        <v>217</v>
      </c>
      <c r="F895" s="26">
        <v>452</v>
      </c>
      <c r="G895" s="26" t="s">
        <v>3759</v>
      </c>
      <c r="H895" s="24" t="s">
        <v>69</v>
      </c>
      <c r="I895" s="24" t="s">
        <v>70</v>
      </c>
      <c r="J895" s="27" t="s">
        <v>1</v>
      </c>
      <c r="K895" s="28">
        <v>16.75</v>
      </c>
      <c r="L895" s="28">
        <v>0</v>
      </c>
    </row>
    <row r="896" spans="1:12" x14ac:dyDescent="0.25">
      <c r="A896" s="24" t="s">
        <v>3305</v>
      </c>
      <c r="B896" s="26">
        <v>2015</v>
      </c>
      <c r="C896" s="24">
        <v>9</v>
      </c>
      <c r="D896" s="24" t="s">
        <v>15117</v>
      </c>
      <c r="E896" s="26">
        <v>217</v>
      </c>
      <c r="F896" s="26">
        <v>825</v>
      </c>
      <c r="G896" s="26" t="s">
        <v>4132</v>
      </c>
      <c r="H896" s="24" t="s">
        <v>90</v>
      </c>
      <c r="I896" s="24" t="s">
        <v>91</v>
      </c>
      <c r="J896" s="27" t="s">
        <v>1</v>
      </c>
      <c r="K896" s="28">
        <v>45.95</v>
      </c>
      <c r="L896" s="28">
        <v>0</v>
      </c>
    </row>
    <row r="897" spans="1:12" x14ac:dyDescent="0.25">
      <c r="A897" s="24" t="s">
        <v>3305</v>
      </c>
      <c r="B897" s="26">
        <v>2015</v>
      </c>
      <c r="C897" s="24">
        <v>9</v>
      </c>
      <c r="D897" s="24" t="s">
        <v>15117</v>
      </c>
      <c r="E897" s="26">
        <v>217</v>
      </c>
      <c r="F897" s="26">
        <v>826</v>
      </c>
      <c r="G897" s="26" t="s">
        <v>4133</v>
      </c>
      <c r="H897" s="24" t="s">
        <v>67</v>
      </c>
      <c r="I897" s="24" t="s">
        <v>68</v>
      </c>
      <c r="J897" s="27" t="s">
        <v>1</v>
      </c>
      <c r="K897" s="28">
        <v>16.75</v>
      </c>
      <c r="L897" s="28">
        <v>0</v>
      </c>
    </row>
    <row r="898" spans="1:12" x14ac:dyDescent="0.25">
      <c r="A898" s="24" t="s">
        <v>3305</v>
      </c>
      <c r="B898" s="26">
        <v>2015</v>
      </c>
      <c r="C898" s="24">
        <v>9</v>
      </c>
      <c r="D898" s="24" t="s">
        <v>15117</v>
      </c>
      <c r="E898" s="26">
        <v>217</v>
      </c>
      <c r="F898" s="26">
        <v>827</v>
      </c>
      <c r="G898" s="26" t="s">
        <v>4134</v>
      </c>
      <c r="H898" s="24" t="s">
        <v>77</v>
      </c>
      <c r="I898" s="24" t="s">
        <v>78</v>
      </c>
      <c r="J898" s="27" t="s">
        <v>1</v>
      </c>
      <c r="K898" s="28">
        <v>38.46</v>
      </c>
      <c r="L898" s="28">
        <v>0</v>
      </c>
    </row>
    <row r="899" spans="1:12" x14ac:dyDescent="0.25">
      <c r="A899" s="24" t="s">
        <v>3305</v>
      </c>
      <c r="B899" s="26">
        <v>2015</v>
      </c>
      <c r="C899" s="24">
        <v>9</v>
      </c>
      <c r="D899" s="24" t="s">
        <v>15117</v>
      </c>
      <c r="E899" s="26">
        <v>217</v>
      </c>
      <c r="F899" s="26">
        <v>828</v>
      </c>
      <c r="G899" s="26" t="s">
        <v>4135</v>
      </c>
      <c r="H899" s="24" t="s">
        <v>67</v>
      </c>
      <c r="I899" s="24" t="s">
        <v>68</v>
      </c>
      <c r="J899" s="27" t="s">
        <v>1</v>
      </c>
      <c r="K899" s="28">
        <v>6.62</v>
      </c>
      <c r="L899" s="28">
        <v>0</v>
      </c>
    </row>
    <row r="900" spans="1:12" x14ac:dyDescent="0.25">
      <c r="A900" s="24" t="s">
        <v>3305</v>
      </c>
      <c r="B900" s="26">
        <v>2015</v>
      </c>
      <c r="C900" s="24">
        <v>9</v>
      </c>
      <c r="D900" s="24" t="s">
        <v>15117</v>
      </c>
      <c r="E900" s="26">
        <v>217</v>
      </c>
      <c r="F900" s="26">
        <v>829</v>
      </c>
      <c r="G900" s="26" t="s">
        <v>4136</v>
      </c>
      <c r="H900" s="24" t="s">
        <v>67</v>
      </c>
      <c r="I900" s="24" t="s">
        <v>68</v>
      </c>
      <c r="J900" s="27" t="s">
        <v>1</v>
      </c>
      <c r="K900" s="28">
        <v>8.42</v>
      </c>
      <c r="L900" s="28">
        <v>0</v>
      </c>
    </row>
    <row r="901" spans="1:12" x14ac:dyDescent="0.25">
      <c r="A901" s="24" t="s">
        <v>3305</v>
      </c>
      <c r="B901" s="26">
        <v>2015</v>
      </c>
      <c r="C901" s="24">
        <v>9</v>
      </c>
      <c r="D901" s="24" t="s">
        <v>15117</v>
      </c>
      <c r="E901" s="26">
        <v>217</v>
      </c>
      <c r="F901" s="26">
        <v>830</v>
      </c>
      <c r="G901" s="26" t="s">
        <v>4137</v>
      </c>
      <c r="H901" s="24" t="s">
        <v>67</v>
      </c>
      <c r="I901" s="24" t="s">
        <v>68</v>
      </c>
      <c r="J901" s="27" t="s">
        <v>1</v>
      </c>
      <c r="K901" s="28">
        <v>8.82</v>
      </c>
      <c r="L901" s="28">
        <v>0</v>
      </c>
    </row>
    <row r="902" spans="1:12" x14ac:dyDescent="0.25">
      <c r="A902" s="24" t="s">
        <v>3305</v>
      </c>
      <c r="B902" s="26">
        <v>2015</v>
      </c>
      <c r="C902" s="24">
        <v>9</v>
      </c>
      <c r="D902" s="24" t="s">
        <v>15117</v>
      </c>
      <c r="E902" s="26">
        <v>217</v>
      </c>
      <c r="F902" s="26">
        <v>70</v>
      </c>
      <c r="G902" s="26" t="s">
        <v>3377</v>
      </c>
      <c r="H902" s="24" t="s">
        <v>88</v>
      </c>
      <c r="I902" s="24" t="s">
        <v>89</v>
      </c>
      <c r="J902" s="27" t="s">
        <v>1</v>
      </c>
      <c r="K902" s="28">
        <v>38.46</v>
      </c>
      <c r="L902" s="28">
        <v>0</v>
      </c>
    </row>
    <row r="903" spans="1:12" x14ac:dyDescent="0.25">
      <c r="A903" s="24" t="s">
        <v>3305</v>
      </c>
      <c r="B903" s="26">
        <v>2015</v>
      </c>
      <c r="C903" s="24">
        <v>9</v>
      </c>
      <c r="D903" s="24" t="s">
        <v>15117</v>
      </c>
      <c r="E903" s="26">
        <v>217</v>
      </c>
      <c r="F903" s="26">
        <v>831</v>
      </c>
      <c r="G903" s="26" t="s">
        <v>4138</v>
      </c>
      <c r="H903" s="24" t="s">
        <v>67</v>
      </c>
      <c r="I903" s="24" t="s">
        <v>68</v>
      </c>
      <c r="J903" s="27" t="s">
        <v>1</v>
      </c>
      <c r="K903" s="28">
        <v>6.62</v>
      </c>
      <c r="L903" s="28">
        <v>0</v>
      </c>
    </row>
    <row r="904" spans="1:12" x14ac:dyDescent="0.25">
      <c r="A904" s="24" t="s">
        <v>3305</v>
      </c>
      <c r="B904" s="26">
        <v>2015</v>
      </c>
      <c r="C904" s="24">
        <v>9</v>
      </c>
      <c r="D904" s="24" t="s">
        <v>15117</v>
      </c>
      <c r="E904" s="26">
        <v>217</v>
      </c>
      <c r="F904" s="26">
        <v>832</v>
      </c>
      <c r="G904" s="26" t="s">
        <v>4139</v>
      </c>
      <c r="H904" s="24" t="s">
        <v>538</v>
      </c>
      <c r="I904" s="24" t="s">
        <v>539</v>
      </c>
      <c r="J904" s="27" t="s">
        <v>1</v>
      </c>
      <c r="K904" s="28">
        <v>16.75</v>
      </c>
      <c r="L904" s="28">
        <v>0</v>
      </c>
    </row>
    <row r="905" spans="1:12" x14ac:dyDescent="0.25">
      <c r="A905" s="24" t="s">
        <v>3305</v>
      </c>
      <c r="B905" s="26">
        <v>2015</v>
      </c>
      <c r="C905" s="24">
        <v>9</v>
      </c>
      <c r="D905" s="24" t="s">
        <v>15117</v>
      </c>
      <c r="E905" s="26">
        <v>217</v>
      </c>
      <c r="F905" s="26">
        <v>833</v>
      </c>
      <c r="G905" s="26" t="s">
        <v>4140</v>
      </c>
      <c r="H905" s="24" t="s">
        <v>67</v>
      </c>
      <c r="I905" s="24" t="s">
        <v>68</v>
      </c>
      <c r="J905" s="27" t="s">
        <v>1</v>
      </c>
      <c r="K905" s="28">
        <v>8.82</v>
      </c>
      <c r="L905" s="28">
        <v>0</v>
      </c>
    </row>
    <row r="906" spans="1:12" x14ac:dyDescent="0.25">
      <c r="A906" s="24" t="s">
        <v>3305</v>
      </c>
      <c r="B906" s="26">
        <v>2015</v>
      </c>
      <c r="C906" s="24">
        <v>9</v>
      </c>
      <c r="D906" s="24" t="s">
        <v>15117</v>
      </c>
      <c r="E906" s="26">
        <v>217</v>
      </c>
      <c r="F906" s="26">
        <v>834</v>
      </c>
      <c r="G906" s="26" t="s">
        <v>4141</v>
      </c>
      <c r="H906" s="24" t="s">
        <v>67</v>
      </c>
      <c r="I906" s="24" t="s">
        <v>68</v>
      </c>
      <c r="J906" s="27" t="s">
        <v>1</v>
      </c>
      <c r="K906" s="28">
        <v>16.75</v>
      </c>
      <c r="L906" s="28">
        <v>0</v>
      </c>
    </row>
    <row r="907" spans="1:12" x14ac:dyDescent="0.25">
      <c r="A907" s="24" t="s">
        <v>3305</v>
      </c>
      <c r="B907" s="26">
        <v>2015</v>
      </c>
      <c r="C907" s="24">
        <v>9</v>
      </c>
      <c r="D907" s="24" t="s">
        <v>15117</v>
      </c>
      <c r="E907" s="26">
        <v>217</v>
      </c>
      <c r="F907" s="26">
        <v>835</v>
      </c>
      <c r="G907" s="26" t="s">
        <v>4142</v>
      </c>
      <c r="H907" s="24" t="s">
        <v>67</v>
      </c>
      <c r="I907" s="24" t="s">
        <v>68</v>
      </c>
      <c r="J907" s="27" t="s">
        <v>1</v>
      </c>
      <c r="K907" s="28">
        <v>16.75</v>
      </c>
      <c r="L907" s="28">
        <v>0</v>
      </c>
    </row>
    <row r="908" spans="1:12" x14ac:dyDescent="0.25">
      <c r="A908" s="24" t="s">
        <v>3305</v>
      </c>
      <c r="B908" s="26">
        <v>2015</v>
      </c>
      <c r="C908" s="24">
        <v>9</v>
      </c>
      <c r="D908" s="24" t="s">
        <v>15117</v>
      </c>
      <c r="E908" s="26">
        <v>217</v>
      </c>
      <c r="F908" s="26">
        <v>836</v>
      </c>
      <c r="G908" s="26" t="s">
        <v>4143</v>
      </c>
      <c r="H908" s="24" t="s">
        <v>67</v>
      </c>
      <c r="I908" s="24" t="s">
        <v>68</v>
      </c>
      <c r="J908" s="27" t="s">
        <v>1</v>
      </c>
      <c r="K908" s="28">
        <v>119.27</v>
      </c>
      <c r="L908" s="28">
        <v>0</v>
      </c>
    </row>
    <row r="909" spans="1:12" x14ac:dyDescent="0.25">
      <c r="A909" s="24" t="s">
        <v>3305</v>
      </c>
      <c r="B909" s="26">
        <v>2015</v>
      </c>
      <c r="C909" s="24">
        <v>9</v>
      </c>
      <c r="D909" s="24" t="s">
        <v>15117</v>
      </c>
      <c r="E909" s="26">
        <v>228</v>
      </c>
      <c r="F909" s="26">
        <v>837</v>
      </c>
      <c r="G909" s="26" t="s">
        <v>4144</v>
      </c>
      <c r="H909" s="24" t="s">
        <v>112</v>
      </c>
      <c r="I909" s="24" t="s">
        <v>113</v>
      </c>
      <c r="J909" s="27" t="s">
        <v>1</v>
      </c>
      <c r="K909" s="28">
        <v>16.75</v>
      </c>
      <c r="L909" s="28">
        <v>16.75</v>
      </c>
    </row>
    <row r="910" spans="1:12" x14ac:dyDescent="0.25">
      <c r="A910" s="24" t="s">
        <v>3305</v>
      </c>
      <c r="B910" s="26">
        <v>2015</v>
      </c>
      <c r="C910" s="24">
        <v>9</v>
      </c>
      <c r="D910" s="24" t="s">
        <v>15117</v>
      </c>
      <c r="E910" s="26">
        <v>228</v>
      </c>
      <c r="F910" s="26">
        <v>838</v>
      </c>
      <c r="G910" s="26" t="s">
        <v>4145</v>
      </c>
      <c r="H910" s="24" t="s">
        <v>90</v>
      </c>
      <c r="I910" s="24" t="s">
        <v>91</v>
      </c>
      <c r="J910" s="27" t="s">
        <v>1</v>
      </c>
      <c r="K910" s="28">
        <v>4.415</v>
      </c>
      <c r="L910" s="28">
        <v>0</v>
      </c>
    </row>
    <row r="911" spans="1:12" x14ac:dyDescent="0.25">
      <c r="A911" s="24" t="s">
        <v>3305</v>
      </c>
      <c r="B911" s="26">
        <v>2015</v>
      </c>
      <c r="C911" s="24">
        <v>9</v>
      </c>
      <c r="D911" s="24" t="s">
        <v>15117</v>
      </c>
      <c r="E911" s="26">
        <v>228</v>
      </c>
      <c r="F911" s="26">
        <v>839</v>
      </c>
      <c r="G911" s="26" t="s">
        <v>4146</v>
      </c>
      <c r="H911" s="24" t="s">
        <v>132</v>
      </c>
      <c r="I911" s="24" t="s">
        <v>133</v>
      </c>
      <c r="J911" s="27" t="s">
        <v>1</v>
      </c>
      <c r="K911" s="28">
        <v>21.71</v>
      </c>
      <c r="L911" s="28">
        <v>21.707999999999998</v>
      </c>
    </row>
    <row r="912" spans="1:12" x14ac:dyDescent="0.25">
      <c r="A912" s="24" t="s">
        <v>3305</v>
      </c>
      <c r="B912" s="26">
        <v>2015</v>
      </c>
      <c r="C912" s="24">
        <v>9</v>
      </c>
      <c r="D912" s="24" t="s">
        <v>15117</v>
      </c>
      <c r="E912" s="26">
        <v>228</v>
      </c>
      <c r="F912" s="26">
        <v>840</v>
      </c>
      <c r="G912" s="26" t="s">
        <v>4147</v>
      </c>
      <c r="H912" s="24" t="s">
        <v>67</v>
      </c>
      <c r="I912" s="24" t="s">
        <v>68</v>
      </c>
      <c r="J912" s="27" t="s">
        <v>1</v>
      </c>
      <c r="K912" s="28">
        <v>34.25</v>
      </c>
      <c r="L912" s="28">
        <v>27.63</v>
      </c>
    </row>
    <row r="913" spans="1:12" x14ac:dyDescent="0.25">
      <c r="A913" s="24" t="s">
        <v>3305</v>
      </c>
      <c r="B913" s="26">
        <v>2015</v>
      </c>
      <c r="C913" s="24">
        <v>9</v>
      </c>
      <c r="D913" s="24" t="s">
        <v>15117</v>
      </c>
      <c r="E913" s="26">
        <v>228</v>
      </c>
      <c r="F913" s="26">
        <v>841</v>
      </c>
      <c r="G913" s="26" t="s">
        <v>4148</v>
      </c>
      <c r="H913" s="24" t="s">
        <v>65</v>
      </c>
      <c r="I913" s="24" t="s">
        <v>66</v>
      </c>
      <c r="J913" s="27" t="s">
        <v>1</v>
      </c>
      <c r="K913" s="28">
        <v>16.75</v>
      </c>
      <c r="L913" s="28">
        <v>0</v>
      </c>
    </row>
    <row r="914" spans="1:12" x14ac:dyDescent="0.25">
      <c r="A914" s="24" t="s">
        <v>3305</v>
      </c>
      <c r="B914" s="26">
        <v>2015</v>
      </c>
      <c r="C914" s="24">
        <v>9</v>
      </c>
      <c r="D914" s="24" t="s">
        <v>15117</v>
      </c>
      <c r="E914" s="26">
        <v>228</v>
      </c>
      <c r="F914" s="26">
        <v>842</v>
      </c>
      <c r="G914" s="26" t="s">
        <v>4149</v>
      </c>
      <c r="H914" s="24" t="s">
        <v>67</v>
      </c>
      <c r="I914" s="24" t="s">
        <v>68</v>
      </c>
      <c r="J914" s="27" t="s">
        <v>1</v>
      </c>
      <c r="K914" s="28">
        <v>5.15</v>
      </c>
      <c r="L914" s="28">
        <v>0</v>
      </c>
    </row>
    <row r="915" spans="1:12" x14ac:dyDescent="0.25">
      <c r="A915" s="24" t="s">
        <v>3305</v>
      </c>
      <c r="B915" s="26">
        <v>2015</v>
      </c>
      <c r="C915" s="24">
        <v>9</v>
      </c>
      <c r="D915" s="24" t="s">
        <v>15117</v>
      </c>
      <c r="E915" s="26">
        <v>228</v>
      </c>
      <c r="F915" s="26">
        <v>843</v>
      </c>
      <c r="G915" s="26" t="s">
        <v>4150</v>
      </c>
      <c r="H915" s="24" t="s">
        <v>67</v>
      </c>
      <c r="I915" s="24" t="s">
        <v>68</v>
      </c>
      <c r="J915" s="27" t="s">
        <v>1</v>
      </c>
      <c r="K915" s="28">
        <v>6.62</v>
      </c>
      <c r="L915" s="28">
        <v>0</v>
      </c>
    </row>
    <row r="916" spans="1:12" x14ac:dyDescent="0.25">
      <c r="A916" s="24" t="s">
        <v>3305</v>
      </c>
      <c r="B916" s="26">
        <v>2015</v>
      </c>
      <c r="C916" s="24">
        <v>9</v>
      </c>
      <c r="D916" s="24" t="s">
        <v>15117</v>
      </c>
      <c r="E916" s="26">
        <v>228</v>
      </c>
      <c r="F916" s="26">
        <v>844</v>
      </c>
      <c r="G916" s="26" t="s">
        <v>4151</v>
      </c>
      <c r="H916" s="24" t="s">
        <v>218</v>
      </c>
      <c r="I916" s="24" t="s">
        <v>219</v>
      </c>
      <c r="J916" s="27" t="s">
        <v>1</v>
      </c>
      <c r="K916" s="28">
        <v>4.415</v>
      </c>
      <c r="L916" s="28">
        <v>0</v>
      </c>
    </row>
    <row r="917" spans="1:12" x14ac:dyDescent="0.25">
      <c r="A917" s="24" t="s">
        <v>3305</v>
      </c>
      <c r="B917" s="26">
        <v>2015</v>
      </c>
      <c r="C917" s="24">
        <v>9</v>
      </c>
      <c r="D917" s="24" t="s">
        <v>15117</v>
      </c>
      <c r="E917" s="26">
        <v>228</v>
      </c>
      <c r="F917" s="26">
        <v>845</v>
      </c>
      <c r="G917" s="26" t="s">
        <v>4152</v>
      </c>
      <c r="H917" s="24" t="s">
        <v>79</v>
      </c>
      <c r="I917" s="24" t="s">
        <v>80</v>
      </c>
      <c r="J917" s="27" t="s">
        <v>1</v>
      </c>
      <c r="K917" s="28">
        <v>16.75</v>
      </c>
      <c r="L917" s="28">
        <v>16.75</v>
      </c>
    </row>
    <row r="918" spans="1:12" x14ac:dyDescent="0.25">
      <c r="A918" s="24" t="s">
        <v>3305</v>
      </c>
      <c r="B918" s="26">
        <v>2015</v>
      </c>
      <c r="C918" s="24">
        <v>9</v>
      </c>
      <c r="D918" s="24" t="s">
        <v>15117</v>
      </c>
      <c r="E918" s="26">
        <v>228</v>
      </c>
      <c r="F918" s="26">
        <v>846</v>
      </c>
      <c r="G918" s="26" t="s">
        <v>4153</v>
      </c>
      <c r="H918" s="24" t="s">
        <v>556</v>
      </c>
      <c r="I918" s="24" t="s">
        <v>557</v>
      </c>
      <c r="J918" s="27" t="s">
        <v>1</v>
      </c>
      <c r="K918" s="28">
        <v>4.415</v>
      </c>
      <c r="L918" s="28">
        <v>4.41</v>
      </c>
    </row>
    <row r="919" spans="1:12" x14ac:dyDescent="0.25">
      <c r="A919" s="24" t="s">
        <v>3305</v>
      </c>
      <c r="B919" s="26">
        <v>2015</v>
      </c>
      <c r="C919" s="24">
        <v>9</v>
      </c>
      <c r="D919" s="24" t="s">
        <v>15117</v>
      </c>
      <c r="E919" s="26">
        <v>228</v>
      </c>
      <c r="F919" s="26">
        <v>847</v>
      </c>
      <c r="G919" s="26" t="s">
        <v>4154</v>
      </c>
      <c r="H919" s="24" t="s">
        <v>67</v>
      </c>
      <c r="I919" s="24" t="s">
        <v>68</v>
      </c>
      <c r="J919" s="27" t="s">
        <v>1</v>
      </c>
      <c r="K919" s="28">
        <v>11.03</v>
      </c>
      <c r="L919" s="28">
        <v>4.41</v>
      </c>
    </row>
    <row r="920" spans="1:12" x14ac:dyDescent="0.25">
      <c r="A920" s="24" t="s">
        <v>3305</v>
      </c>
      <c r="B920" s="26">
        <v>2015</v>
      </c>
      <c r="C920" s="24">
        <v>9</v>
      </c>
      <c r="D920" s="24" t="s">
        <v>15117</v>
      </c>
      <c r="E920" s="26">
        <v>228</v>
      </c>
      <c r="F920" s="26">
        <v>692</v>
      </c>
      <c r="G920" s="26" t="s">
        <v>3999</v>
      </c>
      <c r="H920" s="24" t="s">
        <v>518</v>
      </c>
      <c r="I920" s="24" t="s">
        <v>519</v>
      </c>
      <c r="J920" s="27" t="s">
        <v>1</v>
      </c>
      <c r="K920" s="28">
        <v>26.06</v>
      </c>
      <c r="L920" s="28">
        <v>26.06</v>
      </c>
    </row>
    <row r="921" spans="1:12" x14ac:dyDescent="0.25">
      <c r="A921" s="24" t="s">
        <v>3305</v>
      </c>
      <c r="B921" s="26">
        <v>2015</v>
      </c>
      <c r="C921" s="24">
        <v>9</v>
      </c>
      <c r="D921" s="24" t="s">
        <v>15117</v>
      </c>
      <c r="E921" s="26">
        <v>228</v>
      </c>
      <c r="F921" s="26">
        <v>848</v>
      </c>
      <c r="G921" s="26" t="s">
        <v>4155</v>
      </c>
      <c r="H921" s="24" t="s">
        <v>67</v>
      </c>
      <c r="I921" s="24" t="s">
        <v>68</v>
      </c>
      <c r="J921" s="27" t="s">
        <v>1</v>
      </c>
      <c r="K921" s="28">
        <v>4.415</v>
      </c>
      <c r="L921" s="28">
        <v>4.41</v>
      </c>
    </row>
    <row r="922" spans="1:12" x14ac:dyDescent="0.25">
      <c r="A922" s="24" t="s">
        <v>3305</v>
      </c>
      <c r="B922" s="26">
        <v>2015</v>
      </c>
      <c r="C922" s="24">
        <v>9</v>
      </c>
      <c r="D922" s="24" t="s">
        <v>15117</v>
      </c>
      <c r="E922" s="26">
        <v>229</v>
      </c>
      <c r="F922" s="26">
        <v>849</v>
      </c>
      <c r="G922" s="26" t="s">
        <v>4156</v>
      </c>
      <c r="H922" s="24" t="s">
        <v>67</v>
      </c>
      <c r="I922" s="24" t="s">
        <v>68</v>
      </c>
      <c r="J922" s="27" t="s">
        <v>1</v>
      </c>
      <c r="K922" s="28">
        <v>14.705</v>
      </c>
      <c r="L922" s="28">
        <v>0</v>
      </c>
    </row>
    <row r="923" spans="1:12" x14ac:dyDescent="0.25">
      <c r="A923" s="24" t="s">
        <v>3305</v>
      </c>
      <c r="B923" s="26">
        <v>2015</v>
      </c>
      <c r="C923" s="24">
        <v>9</v>
      </c>
      <c r="D923" s="24" t="s">
        <v>15117</v>
      </c>
      <c r="E923" s="26">
        <v>229</v>
      </c>
      <c r="F923" s="26">
        <v>850</v>
      </c>
      <c r="G923" s="26" t="s">
        <v>4157</v>
      </c>
      <c r="H923" s="24" t="s">
        <v>67</v>
      </c>
      <c r="I923" s="24" t="s">
        <v>68</v>
      </c>
      <c r="J923" s="27" t="s">
        <v>1</v>
      </c>
      <c r="K923" s="28">
        <v>5.15</v>
      </c>
      <c r="L923" s="28">
        <v>0</v>
      </c>
    </row>
    <row r="924" spans="1:12" x14ac:dyDescent="0.25">
      <c r="A924" s="24" t="s">
        <v>3305</v>
      </c>
      <c r="B924" s="26">
        <v>2015</v>
      </c>
      <c r="C924" s="24">
        <v>9</v>
      </c>
      <c r="D924" s="24" t="s">
        <v>15117</v>
      </c>
      <c r="E924" s="26">
        <v>229</v>
      </c>
      <c r="F924" s="26">
        <v>851</v>
      </c>
      <c r="G924" s="26" t="s">
        <v>4158</v>
      </c>
      <c r="H924" s="24" t="s">
        <v>69</v>
      </c>
      <c r="I924" s="24" t="s">
        <v>70</v>
      </c>
      <c r="J924" s="27" t="s">
        <v>1</v>
      </c>
      <c r="K924" s="28">
        <v>48.98</v>
      </c>
      <c r="L924" s="28">
        <v>0</v>
      </c>
    </row>
    <row r="925" spans="1:12" x14ac:dyDescent="0.25">
      <c r="A925" s="24" t="s">
        <v>3305</v>
      </c>
      <c r="B925" s="26">
        <v>2015</v>
      </c>
      <c r="C925" s="24">
        <v>9</v>
      </c>
      <c r="D925" s="24" t="s">
        <v>15117</v>
      </c>
      <c r="E925" s="26">
        <v>229</v>
      </c>
      <c r="F925" s="26">
        <v>852</v>
      </c>
      <c r="G925" s="26" t="s">
        <v>4159</v>
      </c>
      <c r="H925" s="24" t="s">
        <v>67</v>
      </c>
      <c r="I925" s="24" t="s">
        <v>68</v>
      </c>
      <c r="J925" s="27" t="s">
        <v>1</v>
      </c>
      <c r="K925" s="28">
        <v>15.62</v>
      </c>
      <c r="L925" s="28">
        <v>0</v>
      </c>
    </row>
    <row r="926" spans="1:12" x14ac:dyDescent="0.25">
      <c r="A926" s="24" t="s">
        <v>3305</v>
      </c>
      <c r="B926" s="26">
        <v>2015</v>
      </c>
      <c r="C926" s="24">
        <v>9</v>
      </c>
      <c r="D926" s="24" t="s">
        <v>15117</v>
      </c>
      <c r="E926" s="26">
        <v>229</v>
      </c>
      <c r="F926" s="26">
        <v>853</v>
      </c>
      <c r="G926" s="26" t="s">
        <v>4160</v>
      </c>
      <c r="H926" s="24" t="s">
        <v>69</v>
      </c>
      <c r="I926" s="24" t="s">
        <v>70</v>
      </c>
      <c r="J926" s="27" t="s">
        <v>1</v>
      </c>
      <c r="K926" s="28">
        <v>21.71</v>
      </c>
      <c r="L926" s="28">
        <v>0</v>
      </c>
    </row>
    <row r="927" spans="1:12" x14ac:dyDescent="0.25">
      <c r="A927" s="24" t="s">
        <v>3305</v>
      </c>
      <c r="B927" s="26">
        <v>2015</v>
      </c>
      <c r="C927" s="24">
        <v>9</v>
      </c>
      <c r="D927" s="24" t="s">
        <v>15117</v>
      </c>
      <c r="E927" s="26">
        <v>229</v>
      </c>
      <c r="F927" s="26">
        <v>854</v>
      </c>
      <c r="G927" s="26" t="s">
        <v>4161</v>
      </c>
      <c r="H927" s="24" t="s">
        <v>67</v>
      </c>
      <c r="I927" s="24" t="s">
        <v>68</v>
      </c>
      <c r="J927" s="27" t="s">
        <v>1</v>
      </c>
      <c r="K927" s="28">
        <v>11.03</v>
      </c>
      <c r="L927" s="28">
        <v>0</v>
      </c>
    </row>
    <row r="928" spans="1:12" x14ac:dyDescent="0.25">
      <c r="A928" s="24" t="s">
        <v>3305</v>
      </c>
      <c r="B928" s="26">
        <v>2015</v>
      </c>
      <c r="C928" s="24">
        <v>9</v>
      </c>
      <c r="D928" s="24" t="s">
        <v>15117</v>
      </c>
      <c r="E928" s="26">
        <v>229</v>
      </c>
      <c r="F928" s="26">
        <v>855</v>
      </c>
      <c r="G928" s="26" t="s">
        <v>4162</v>
      </c>
      <c r="H928" s="24" t="s">
        <v>188</v>
      </c>
      <c r="I928" s="24" t="s">
        <v>189</v>
      </c>
      <c r="J928" s="27" t="s">
        <v>1</v>
      </c>
      <c r="K928" s="28">
        <v>11.03</v>
      </c>
      <c r="L928" s="28">
        <v>0</v>
      </c>
    </row>
    <row r="929" spans="1:12" x14ac:dyDescent="0.25">
      <c r="A929" s="24" t="s">
        <v>3305</v>
      </c>
      <c r="B929" s="26">
        <v>2015</v>
      </c>
      <c r="C929" s="24">
        <v>9</v>
      </c>
      <c r="D929" s="24" t="s">
        <v>15117</v>
      </c>
      <c r="E929" s="26">
        <v>229</v>
      </c>
      <c r="F929" s="26">
        <v>856</v>
      </c>
      <c r="G929" s="26" t="s">
        <v>4163</v>
      </c>
      <c r="H929" s="24" t="s">
        <v>67</v>
      </c>
      <c r="I929" s="24" t="s">
        <v>68</v>
      </c>
      <c r="J929" s="27" t="s">
        <v>1</v>
      </c>
      <c r="K929" s="28">
        <v>4.415</v>
      </c>
      <c r="L929" s="28">
        <v>0</v>
      </c>
    </row>
    <row r="930" spans="1:12" x14ac:dyDescent="0.25">
      <c r="A930" s="24" t="s">
        <v>3305</v>
      </c>
      <c r="B930" s="26">
        <v>2015</v>
      </c>
      <c r="C930" s="24">
        <v>9</v>
      </c>
      <c r="D930" s="24" t="s">
        <v>15117</v>
      </c>
      <c r="E930" s="26">
        <v>229</v>
      </c>
      <c r="F930" s="26">
        <v>857</v>
      </c>
      <c r="G930" s="26" t="s">
        <v>4164</v>
      </c>
      <c r="H930" s="24" t="s">
        <v>102</v>
      </c>
      <c r="I930" s="24" t="s">
        <v>103</v>
      </c>
      <c r="J930" s="27" t="s">
        <v>1</v>
      </c>
      <c r="K930" s="28">
        <v>4.415</v>
      </c>
      <c r="L930" s="28">
        <v>0</v>
      </c>
    </row>
    <row r="931" spans="1:12" x14ac:dyDescent="0.25">
      <c r="A931" s="24" t="s">
        <v>3305</v>
      </c>
      <c r="B931" s="26">
        <v>2015</v>
      </c>
      <c r="C931" s="24">
        <v>9</v>
      </c>
      <c r="D931" s="24" t="s">
        <v>15117</v>
      </c>
      <c r="E931" s="26">
        <v>229</v>
      </c>
      <c r="F931" s="26">
        <v>858</v>
      </c>
      <c r="G931" s="26" t="s">
        <v>4165</v>
      </c>
      <c r="H931" s="24" t="s">
        <v>39</v>
      </c>
      <c r="I931" s="24" t="s">
        <v>40</v>
      </c>
      <c r="J931" s="27" t="s">
        <v>1</v>
      </c>
      <c r="K931" s="28">
        <v>21.71</v>
      </c>
      <c r="L931" s="28">
        <v>0</v>
      </c>
    </row>
    <row r="932" spans="1:12" x14ac:dyDescent="0.25">
      <c r="A932" s="24" t="s">
        <v>3305</v>
      </c>
      <c r="B932" s="26">
        <v>2015</v>
      </c>
      <c r="C932" s="24">
        <v>9</v>
      </c>
      <c r="D932" s="24" t="s">
        <v>15117</v>
      </c>
      <c r="E932" s="26">
        <v>229</v>
      </c>
      <c r="F932" s="26">
        <v>859</v>
      </c>
      <c r="G932" s="26" t="s">
        <v>4166</v>
      </c>
      <c r="H932" s="24" t="s">
        <v>406</v>
      </c>
      <c r="I932" s="24" t="s">
        <v>407</v>
      </c>
      <c r="J932" s="27" t="s">
        <v>1</v>
      </c>
      <c r="K932" s="28">
        <v>48.98</v>
      </c>
      <c r="L932" s="28">
        <v>0</v>
      </c>
    </row>
    <row r="933" spans="1:12" x14ac:dyDescent="0.25">
      <c r="A933" s="24" t="s">
        <v>3305</v>
      </c>
      <c r="B933" s="26">
        <v>2015</v>
      </c>
      <c r="C933" s="24">
        <v>9</v>
      </c>
      <c r="D933" s="24" t="s">
        <v>15117</v>
      </c>
      <c r="E933" s="26">
        <v>229</v>
      </c>
      <c r="F933" s="26">
        <v>860</v>
      </c>
      <c r="G933" s="26" t="s">
        <v>4167</v>
      </c>
      <c r="H933" s="24" t="s">
        <v>266</v>
      </c>
      <c r="I933" s="24" t="s">
        <v>267</v>
      </c>
      <c r="J933" s="27" t="s">
        <v>1</v>
      </c>
      <c r="K933" s="28">
        <v>21.71</v>
      </c>
      <c r="L933" s="28">
        <v>0</v>
      </c>
    </row>
    <row r="934" spans="1:12" x14ac:dyDescent="0.25">
      <c r="A934" s="24" t="s">
        <v>3305</v>
      </c>
      <c r="B934" s="26">
        <v>2015</v>
      </c>
      <c r="C934" s="24">
        <v>9</v>
      </c>
      <c r="D934" s="24" t="s">
        <v>15117</v>
      </c>
      <c r="E934" s="26">
        <v>229</v>
      </c>
      <c r="F934" s="26">
        <v>861</v>
      </c>
      <c r="G934" s="26" t="s">
        <v>4168</v>
      </c>
      <c r="H934" s="24" t="s">
        <v>67</v>
      </c>
      <c r="I934" s="24" t="s">
        <v>68</v>
      </c>
      <c r="J934" s="27" t="s">
        <v>1</v>
      </c>
      <c r="K934" s="28">
        <v>27.27</v>
      </c>
      <c r="L934" s="28">
        <v>0</v>
      </c>
    </row>
    <row r="935" spans="1:12" x14ac:dyDescent="0.25">
      <c r="A935" s="24" t="s">
        <v>3305</v>
      </c>
      <c r="B935" s="26">
        <v>2015</v>
      </c>
      <c r="C935" s="24">
        <v>9</v>
      </c>
      <c r="D935" s="24" t="s">
        <v>15117</v>
      </c>
      <c r="E935" s="26">
        <v>229</v>
      </c>
      <c r="F935" s="26">
        <v>862</v>
      </c>
      <c r="G935" s="26" t="s">
        <v>4169</v>
      </c>
      <c r="H935" s="24" t="s">
        <v>558</v>
      </c>
      <c r="I935" s="24" t="s">
        <v>559</v>
      </c>
      <c r="J935" s="27" t="s">
        <v>1</v>
      </c>
      <c r="K935" s="28">
        <v>4.415</v>
      </c>
      <c r="L935" s="28">
        <v>0</v>
      </c>
    </row>
    <row r="936" spans="1:12" x14ac:dyDescent="0.25">
      <c r="A936" s="24" t="s">
        <v>3305</v>
      </c>
      <c r="B936" s="26">
        <v>2015</v>
      </c>
      <c r="C936" s="24">
        <v>9</v>
      </c>
      <c r="D936" s="24" t="s">
        <v>15117</v>
      </c>
      <c r="E936" s="26">
        <v>229</v>
      </c>
      <c r="F936" s="26">
        <v>373</v>
      </c>
      <c r="G936" s="26" t="s">
        <v>3680</v>
      </c>
      <c r="H936" s="24" t="s">
        <v>388</v>
      </c>
      <c r="I936" s="24" t="s">
        <v>389</v>
      </c>
      <c r="J936" s="27" t="s">
        <v>1</v>
      </c>
      <c r="K936" s="28">
        <v>4.415</v>
      </c>
      <c r="L936" s="28">
        <v>0</v>
      </c>
    </row>
    <row r="937" spans="1:12" x14ac:dyDescent="0.25">
      <c r="A937" s="24" t="s">
        <v>3305</v>
      </c>
      <c r="B937" s="26">
        <v>2015</v>
      </c>
      <c r="C937" s="24">
        <v>9</v>
      </c>
      <c r="D937" s="24" t="s">
        <v>15117</v>
      </c>
      <c r="E937" s="26">
        <v>229</v>
      </c>
      <c r="F937" s="26">
        <v>863</v>
      </c>
      <c r="G937" s="26" t="s">
        <v>4170</v>
      </c>
      <c r="H937" s="24" t="s">
        <v>83</v>
      </c>
      <c r="I937" s="24" t="s">
        <v>84</v>
      </c>
      <c r="J937" s="27" t="s">
        <v>1</v>
      </c>
      <c r="K937" s="28">
        <v>4.415</v>
      </c>
      <c r="L937" s="28">
        <v>0</v>
      </c>
    </row>
    <row r="938" spans="1:12" x14ac:dyDescent="0.25">
      <c r="A938" s="24" t="s">
        <v>3305</v>
      </c>
      <c r="B938" s="26">
        <v>2015</v>
      </c>
      <c r="C938" s="24">
        <v>9</v>
      </c>
      <c r="D938" s="24" t="s">
        <v>15117</v>
      </c>
      <c r="E938" s="26">
        <v>229</v>
      </c>
      <c r="F938" s="26">
        <v>864</v>
      </c>
      <c r="G938" s="26" t="s">
        <v>4171</v>
      </c>
      <c r="H938" s="24" t="s">
        <v>77</v>
      </c>
      <c r="I938" s="24" t="s">
        <v>78</v>
      </c>
      <c r="J938" s="27" t="s">
        <v>1</v>
      </c>
      <c r="K938" s="28">
        <v>13.97</v>
      </c>
      <c r="L938" s="28">
        <v>0</v>
      </c>
    </row>
    <row r="939" spans="1:12" x14ac:dyDescent="0.25">
      <c r="A939" s="24" t="s">
        <v>3305</v>
      </c>
      <c r="B939" s="26">
        <v>2015</v>
      </c>
      <c r="C939" s="24">
        <v>9</v>
      </c>
      <c r="D939" s="24" t="s">
        <v>15117</v>
      </c>
      <c r="E939" s="26">
        <v>229</v>
      </c>
      <c r="F939" s="26">
        <v>865</v>
      </c>
      <c r="G939" s="26" t="s">
        <v>4172</v>
      </c>
      <c r="H939" s="24" t="s">
        <v>67</v>
      </c>
      <c r="I939" s="24" t="s">
        <v>68</v>
      </c>
      <c r="J939" s="27" t="s">
        <v>1</v>
      </c>
      <c r="K939" s="28">
        <v>11.03</v>
      </c>
      <c r="L939" s="28">
        <v>0</v>
      </c>
    </row>
    <row r="940" spans="1:12" x14ac:dyDescent="0.25">
      <c r="A940" s="24" t="s">
        <v>3305</v>
      </c>
      <c r="B940" s="26">
        <v>2015</v>
      </c>
      <c r="C940" s="24">
        <v>9</v>
      </c>
      <c r="D940" s="24" t="s">
        <v>15117</v>
      </c>
      <c r="E940" s="26">
        <v>229</v>
      </c>
      <c r="F940" s="26">
        <v>866</v>
      </c>
      <c r="G940" s="26" t="s">
        <v>4173</v>
      </c>
      <c r="H940" s="24" t="s">
        <v>67</v>
      </c>
      <c r="I940" s="24" t="s">
        <v>68</v>
      </c>
      <c r="J940" s="27" t="s">
        <v>1</v>
      </c>
      <c r="K940" s="28">
        <v>31.815000000000001</v>
      </c>
      <c r="L940" s="28">
        <v>0</v>
      </c>
    </row>
    <row r="941" spans="1:12" x14ac:dyDescent="0.25">
      <c r="A941" s="24" t="s">
        <v>3305</v>
      </c>
      <c r="B941" s="26">
        <v>2015</v>
      </c>
      <c r="C941" s="24">
        <v>9</v>
      </c>
      <c r="D941" s="24" t="s">
        <v>15117</v>
      </c>
      <c r="E941" s="26">
        <v>229</v>
      </c>
      <c r="F941" s="26">
        <v>867</v>
      </c>
      <c r="G941" s="26" t="s">
        <v>4174</v>
      </c>
      <c r="H941" s="24" t="s">
        <v>67</v>
      </c>
      <c r="I941" s="24" t="s">
        <v>68</v>
      </c>
      <c r="J941" s="27" t="s">
        <v>1</v>
      </c>
      <c r="K941" s="28">
        <v>13.97</v>
      </c>
      <c r="L941" s="28">
        <v>0</v>
      </c>
    </row>
    <row r="942" spans="1:12" x14ac:dyDescent="0.25">
      <c r="A942" s="24" t="s">
        <v>3305</v>
      </c>
      <c r="B942" s="26">
        <v>2015</v>
      </c>
      <c r="C942" s="24">
        <v>9</v>
      </c>
      <c r="D942" s="24" t="s">
        <v>15117</v>
      </c>
      <c r="E942" s="26">
        <v>230</v>
      </c>
      <c r="F942" s="26">
        <v>868</v>
      </c>
      <c r="G942" s="26" t="s">
        <v>4175</v>
      </c>
      <c r="H942" s="24" t="s">
        <v>67</v>
      </c>
      <c r="I942" s="24" t="s">
        <v>68</v>
      </c>
      <c r="J942" s="27" t="s">
        <v>1</v>
      </c>
      <c r="K942" s="28">
        <v>0.74</v>
      </c>
      <c r="L942" s="28">
        <v>0</v>
      </c>
    </row>
    <row r="943" spans="1:12" x14ac:dyDescent="0.25">
      <c r="A943" s="24" t="s">
        <v>3305</v>
      </c>
      <c r="B943" s="26">
        <v>2015</v>
      </c>
      <c r="C943" s="24">
        <v>9</v>
      </c>
      <c r="D943" s="24" t="s">
        <v>15117</v>
      </c>
      <c r="E943" s="26">
        <v>230</v>
      </c>
      <c r="F943" s="26">
        <v>869</v>
      </c>
      <c r="G943" s="26" t="s">
        <v>4176</v>
      </c>
      <c r="H943" s="24" t="s">
        <v>67</v>
      </c>
      <c r="I943" s="24" t="s">
        <v>68</v>
      </c>
      <c r="J943" s="27" t="s">
        <v>1</v>
      </c>
      <c r="K943" s="28">
        <v>6.62</v>
      </c>
      <c r="L943" s="28">
        <v>0</v>
      </c>
    </row>
    <row r="944" spans="1:12" x14ac:dyDescent="0.25">
      <c r="A944" s="24" t="s">
        <v>3305</v>
      </c>
      <c r="B944" s="26">
        <v>2015</v>
      </c>
      <c r="C944" s="24">
        <v>9</v>
      </c>
      <c r="D944" s="24" t="s">
        <v>15117</v>
      </c>
      <c r="E944" s="26">
        <v>230</v>
      </c>
      <c r="F944" s="26">
        <v>870</v>
      </c>
      <c r="G944" s="26" t="s">
        <v>4177</v>
      </c>
      <c r="H944" s="24" t="s">
        <v>69</v>
      </c>
      <c r="I944" s="24" t="s">
        <v>70</v>
      </c>
      <c r="J944" s="27" t="s">
        <v>1</v>
      </c>
      <c r="K944" s="28">
        <v>16.75</v>
      </c>
      <c r="L944" s="28">
        <v>0</v>
      </c>
    </row>
    <row r="945" spans="1:12" x14ac:dyDescent="0.25">
      <c r="A945" s="24" t="s">
        <v>3305</v>
      </c>
      <c r="B945" s="26">
        <v>2015</v>
      </c>
      <c r="C945" s="24">
        <v>9</v>
      </c>
      <c r="D945" s="24" t="s">
        <v>15117</v>
      </c>
      <c r="E945" s="26">
        <v>231</v>
      </c>
      <c r="F945" s="26">
        <v>871</v>
      </c>
      <c r="G945" s="26" t="s">
        <v>4178</v>
      </c>
      <c r="H945" s="24" t="s">
        <v>69</v>
      </c>
      <c r="I945" s="24" t="s">
        <v>70</v>
      </c>
      <c r="J945" s="27" t="s">
        <v>1</v>
      </c>
      <c r="K945" s="28">
        <v>16.75</v>
      </c>
      <c r="L945" s="28">
        <v>0</v>
      </c>
    </row>
    <row r="946" spans="1:12" x14ac:dyDescent="0.25">
      <c r="A946" s="24" t="s">
        <v>3305</v>
      </c>
      <c r="B946" s="26">
        <v>2015</v>
      </c>
      <c r="C946" s="24">
        <v>9</v>
      </c>
      <c r="D946" s="24" t="s">
        <v>15117</v>
      </c>
      <c r="E946" s="26">
        <v>231</v>
      </c>
      <c r="F946" s="26">
        <v>872</v>
      </c>
      <c r="G946" s="26" t="s">
        <v>4179</v>
      </c>
      <c r="H946" s="24" t="s">
        <v>67</v>
      </c>
      <c r="I946" s="24" t="s">
        <v>68</v>
      </c>
      <c r="J946" s="27" t="s">
        <v>1</v>
      </c>
      <c r="K946" s="28">
        <v>21.71</v>
      </c>
      <c r="L946" s="28">
        <v>0</v>
      </c>
    </row>
    <row r="947" spans="1:12" x14ac:dyDescent="0.25">
      <c r="A947" s="24" t="s">
        <v>3305</v>
      </c>
      <c r="B947" s="26">
        <v>2015</v>
      </c>
      <c r="C947" s="24">
        <v>9</v>
      </c>
      <c r="D947" s="24" t="s">
        <v>15117</v>
      </c>
      <c r="E947" s="26">
        <v>231</v>
      </c>
      <c r="F947" s="26">
        <v>873</v>
      </c>
      <c r="G947" s="26" t="s">
        <v>4180</v>
      </c>
      <c r="H947" s="24" t="s">
        <v>67</v>
      </c>
      <c r="I947" s="24" t="s">
        <v>68</v>
      </c>
      <c r="J947" s="27" t="s">
        <v>1</v>
      </c>
      <c r="K947" s="28">
        <v>102.83</v>
      </c>
      <c r="L947" s="28">
        <v>0</v>
      </c>
    </row>
    <row r="948" spans="1:12" x14ac:dyDescent="0.25">
      <c r="A948" s="24" t="s">
        <v>3305</v>
      </c>
      <c r="B948" s="26">
        <v>2015</v>
      </c>
      <c r="C948" s="24">
        <v>9</v>
      </c>
      <c r="D948" s="24" t="s">
        <v>15117</v>
      </c>
      <c r="E948" s="26">
        <v>231</v>
      </c>
      <c r="F948" s="26">
        <v>874</v>
      </c>
      <c r="G948" s="26" t="s">
        <v>4181</v>
      </c>
      <c r="H948" s="24" t="s">
        <v>67</v>
      </c>
      <c r="I948" s="24" t="s">
        <v>68</v>
      </c>
      <c r="J948" s="27" t="s">
        <v>1</v>
      </c>
      <c r="K948" s="28">
        <v>28.37</v>
      </c>
      <c r="L948" s="28">
        <v>0</v>
      </c>
    </row>
    <row r="949" spans="1:12" x14ac:dyDescent="0.25">
      <c r="A949" s="24" t="s">
        <v>3305</v>
      </c>
      <c r="B949" s="26">
        <v>2015</v>
      </c>
      <c r="C949" s="24">
        <v>9</v>
      </c>
      <c r="D949" s="24" t="s">
        <v>15117</v>
      </c>
      <c r="E949" s="26">
        <v>231</v>
      </c>
      <c r="F949" s="26">
        <v>875</v>
      </c>
      <c r="G949" s="26" t="s">
        <v>4182</v>
      </c>
      <c r="H949" s="24" t="s">
        <v>67</v>
      </c>
      <c r="I949" s="24" t="s">
        <v>68</v>
      </c>
      <c r="J949" s="27" t="s">
        <v>1</v>
      </c>
      <c r="K949" s="28">
        <v>8.8249999999999993</v>
      </c>
      <c r="L949" s="28">
        <v>0</v>
      </c>
    </row>
    <row r="950" spans="1:12" x14ac:dyDescent="0.25">
      <c r="A950" s="24" t="s">
        <v>3305</v>
      </c>
      <c r="B950" s="26">
        <v>2015</v>
      </c>
      <c r="C950" s="24">
        <v>9</v>
      </c>
      <c r="D950" s="24" t="s">
        <v>15117</v>
      </c>
      <c r="E950" s="26">
        <v>231</v>
      </c>
      <c r="F950" s="26">
        <v>876</v>
      </c>
      <c r="G950" s="26" t="s">
        <v>4183</v>
      </c>
      <c r="H950" s="24" t="s">
        <v>560</v>
      </c>
      <c r="I950" s="24" t="s">
        <v>561</v>
      </c>
      <c r="J950" s="27" t="s">
        <v>1</v>
      </c>
      <c r="K950" s="28">
        <v>16.75</v>
      </c>
      <c r="L950" s="28">
        <v>0</v>
      </c>
    </row>
    <row r="951" spans="1:12" x14ac:dyDescent="0.25">
      <c r="A951" s="24" t="s">
        <v>3305</v>
      </c>
      <c r="B951" s="26">
        <v>2015</v>
      </c>
      <c r="C951" s="24">
        <v>9</v>
      </c>
      <c r="D951" s="24" t="s">
        <v>15117</v>
      </c>
      <c r="E951" s="26">
        <v>231</v>
      </c>
      <c r="F951" s="26">
        <v>380</v>
      </c>
      <c r="G951" s="26" t="s">
        <v>3687</v>
      </c>
      <c r="H951" s="24" t="s">
        <v>394</v>
      </c>
      <c r="I951" s="24" t="s">
        <v>395</v>
      </c>
      <c r="J951" s="27" t="s">
        <v>1</v>
      </c>
      <c r="K951" s="28">
        <v>5.0000000000000001E-3</v>
      </c>
      <c r="L951" s="28">
        <v>0</v>
      </c>
    </row>
    <row r="952" spans="1:12" x14ac:dyDescent="0.25">
      <c r="A952" s="24" t="s">
        <v>3305</v>
      </c>
      <c r="B952" s="26">
        <v>2015</v>
      </c>
      <c r="C952" s="24">
        <v>9</v>
      </c>
      <c r="D952" s="24" t="s">
        <v>15117</v>
      </c>
      <c r="E952" s="26">
        <v>232</v>
      </c>
      <c r="F952" s="26">
        <v>877</v>
      </c>
      <c r="G952" s="26" t="s">
        <v>4184</v>
      </c>
      <c r="H952" s="24" t="s">
        <v>67</v>
      </c>
      <c r="I952" s="24" t="s">
        <v>68</v>
      </c>
      <c r="J952" s="27" t="s">
        <v>1</v>
      </c>
      <c r="K952" s="28">
        <v>13.234999999999999</v>
      </c>
      <c r="L952" s="28">
        <v>0</v>
      </c>
    </row>
    <row r="953" spans="1:12" x14ac:dyDescent="0.25">
      <c r="A953" s="24" t="s">
        <v>3305</v>
      </c>
      <c r="B953" s="26">
        <v>2015</v>
      </c>
      <c r="C953" s="24">
        <v>9</v>
      </c>
      <c r="D953" s="24" t="s">
        <v>15117</v>
      </c>
      <c r="E953" s="26">
        <v>232</v>
      </c>
      <c r="F953" s="26">
        <v>878</v>
      </c>
      <c r="G953" s="26" t="s">
        <v>4185</v>
      </c>
      <c r="H953" s="24" t="s">
        <v>67</v>
      </c>
      <c r="I953" s="24" t="s">
        <v>68</v>
      </c>
      <c r="J953" s="27" t="s">
        <v>1</v>
      </c>
      <c r="K953" s="28">
        <v>34.25</v>
      </c>
      <c r="L953" s="28">
        <v>0</v>
      </c>
    </row>
    <row r="954" spans="1:12" x14ac:dyDescent="0.25">
      <c r="A954" s="24" t="s">
        <v>3305</v>
      </c>
      <c r="B954" s="26">
        <v>2015</v>
      </c>
      <c r="C954" s="24">
        <v>9</v>
      </c>
      <c r="D954" s="24" t="s">
        <v>15117</v>
      </c>
      <c r="E954" s="26">
        <v>232</v>
      </c>
      <c r="F954" s="26">
        <v>879</v>
      </c>
      <c r="G954" s="26" t="s">
        <v>4186</v>
      </c>
      <c r="H954" s="24" t="s">
        <v>118</v>
      </c>
      <c r="I954" s="24" t="s">
        <v>119</v>
      </c>
      <c r="J954" s="27" t="s">
        <v>1</v>
      </c>
      <c r="K954" s="28">
        <v>21.71</v>
      </c>
      <c r="L954" s="28">
        <v>0</v>
      </c>
    </row>
    <row r="955" spans="1:12" x14ac:dyDescent="0.25">
      <c r="A955" s="24" t="s">
        <v>3305</v>
      </c>
      <c r="B955" s="26">
        <v>2015</v>
      </c>
      <c r="C955" s="24">
        <v>9</v>
      </c>
      <c r="D955" s="24" t="s">
        <v>15117</v>
      </c>
      <c r="E955" s="26">
        <v>232</v>
      </c>
      <c r="F955" s="26">
        <v>880</v>
      </c>
      <c r="G955" s="26" t="s">
        <v>4187</v>
      </c>
      <c r="H955" s="24" t="s">
        <v>184</v>
      </c>
      <c r="I955" s="24" t="s">
        <v>185</v>
      </c>
      <c r="J955" s="27" t="s">
        <v>1</v>
      </c>
      <c r="K955" s="28">
        <v>27.27</v>
      </c>
      <c r="L955" s="28">
        <v>0</v>
      </c>
    </row>
    <row r="956" spans="1:12" x14ac:dyDescent="0.25">
      <c r="A956" s="24" t="s">
        <v>3305</v>
      </c>
      <c r="B956" s="26">
        <v>2015</v>
      </c>
      <c r="C956" s="24">
        <v>9</v>
      </c>
      <c r="D956" s="24" t="s">
        <v>15117</v>
      </c>
      <c r="E956" s="26">
        <v>232</v>
      </c>
      <c r="F956" s="26">
        <v>881</v>
      </c>
      <c r="G956" s="26" t="s">
        <v>4188</v>
      </c>
      <c r="H956" s="24" t="s">
        <v>67</v>
      </c>
      <c r="I956" s="24" t="s">
        <v>68</v>
      </c>
      <c r="J956" s="27" t="s">
        <v>1</v>
      </c>
      <c r="K956" s="28">
        <v>21.02</v>
      </c>
      <c r="L956" s="28">
        <v>0</v>
      </c>
    </row>
    <row r="957" spans="1:12" x14ac:dyDescent="0.25">
      <c r="A957" s="24" t="s">
        <v>3305</v>
      </c>
      <c r="B957" s="26">
        <v>2015</v>
      </c>
      <c r="C957" s="24">
        <v>9</v>
      </c>
      <c r="D957" s="24" t="s">
        <v>15117</v>
      </c>
      <c r="E957" s="26">
        <v>232</v>
      </c>
      <c r="F957" s="26">
        <v>882</v>
      </c>
      <c r="G957" s="26" t="s">
        <v>4189</v>
      </c>
      <c r="H957" s="24" t="s">
        <v>67</v>
      </c>
      <c r="I957" s="24" t="s">
        <v>68</v>
      </c>
      <c r="J957" s="27" t="s">
        <v>1</v>
      </c>
      <c r="K957" s="28">
        <v>0.74</v>
      </c>
      <c r="L957" s="28">
        <v>0</v>
      </c>
    </row>
    <row r="958" spans="1:12" x14ac:dyDescent="0.25">
      <c r="A958" s="24" t="s">
        <v>3305</v>
      </c>
      <c r="B958" s="26">
        <v>2015</v>
      </c>
      <c r="C958" s="24">
        <v>9</v>
      </c>
      <c r="D958" s="24" t="s">
        <v>15117</v>
      </c>
      <c r="E958" s="26">
        <v>232</v>
      </c>
      <c r="F958" s="26">
        <v>883</v>
      </c>
      <c r="G958" s="26" t="s">
        <v>4190</v>
      </c>
      <c r="H958" s="24" t="s">
        <v>546</v>
      </c>
      <c r="I958" s="24" t="s">
        <v>547</v>
      </c>
      <c r="J958" s="27" t="s">
        <v>1</v>
      </c>
      <c r="K958" s="28">
        <v>0.74</v>
      </c>
      <c r="L958" s="28">
        <v>0</v>
      </c>
    </row>
    <row r="959" spans="1:12" x14ac:dyDescent="0.25">
      <c r="A959" s="24" t="s">
        <v>3305</v>
      </c>
      <c r="B959" s="26">
        <v>2015</v>
      </c>
      <c r="C959" s="24">
        <v>9</v>
      </c>
      <c r="D959" s="24" t="s">
        <v>15117</v>
      </c>
      <c r="E959" s="26">
        <v>232</v>
      </c>
      <c r="F959" s="26">
        <v>884</v>
      </c>
      <c r="G959" s="26" t="s">
        <v>4191</v>
      </c>
      <c r="H959" s="24" t="s">
        <v>77</v>
      </c>
      <c r="I959" s="24" t="s">
        <v>78</v>
      </c>
      <c r="J959" s="27" t="s">
        <v>1</v>
      </c>
      <c r="K959" s="28">
        <v>15.88</v>
      </c>
      <c r="L959" s="28">
        <v>0</v>
      </c>
    </row>
    <row r="960" spans="1:12" x14ac:dyDescent="0.25">
      <c r="A960" s="24" t="s">
        <v>3305</v>
      </c>
      <c r="B960" s="26">
        <v>2015</v>
      </c>
      <c r="C960" s="24">
        <v>9</v>
      </c>
      <c r="D960" s="24" t="s">
        <v>15117</v>
      </c>
      <c r="E960" s="26">
        <v>232</v>
      </c>
      <c r="F960" s="26">
        <v>885</v>
      </c>
      <c r="G960" s="26" t="s">
        <v>4192</v>
      </c>
      <c r="H960" s="24" t="s">
        <v>67</v>
      </c>
      <c r="I960" s="24" t="s">
        <v>68</v>
      </c>
      <c r="J960" s="27" t="s">
        <v>1</v>
      </c>
      <c r="K960" s="28">
        <v>28.675000000000001</v>
      </c>
      <c r="L960" s="28">
        <v>0</v>
      </c>
    </row>
    <row r="961" spans="1:12" x14ac:dyDescent="0.25">
      <c r="A961" s="24" t="s">
        <v>3305</v>
      </c>
      <c r="B961" s="26">
        <v>2015</v>
      </c>
      <c r="C961" s="24">
        <v>9</v>
      </c>
      <c r="D961" s="24" t="s">
        <v>15117</v>
      </c>
      <c r="E961" s="26">
        <v>232</v>
      </c>
      <c r="F961" s="26">
        <v>886</v>
      </c>
      <c r="G961" s="26" t="s">
        <v>4193</v>
      </c>
      <c r="H961" s="24" t="s">
        <v>67</v>
      </c>
      <c r="I961" s="24" t="s">
        <v>68</v>
      </c>
      <c r="J961" s="27" t="s">
        <v>1</v>
      </c>
      <c r="K961" s="28">
        <v>6.62</v>
      </c>
      <c r="L961" s="28">
        <v>0</v>
      </c>
    </row>
    <row r="962" spans="1:12" x14ac:dyDescent="0.25">
      <c r="A962" s="24" t="s">
        <v>3305</v>
      </c>
      <c r="B962" s="26">
        <v>2015</v>
      </c>
      <c r="C962" s="24">
        <v>9</v>
      </c>
      <c r="D962" s="24" t="s">
        <v>15117</v>
      </c>
      <c r="E962" s="26">
        <v>232</v>
      </c>
      <c r="F962" s="26">
        <v>887</v>
      </c>
      <c r="G962" s="26" t="s">
        <v>4194</v>
      </c>
      <c r="H962" s="24" t="s">
        <v>77</v>
      </c>
      <c r="I962" s="24" t="s">
        <v>78</v>
      </c>
      <c r="J962" s="27" t="s">
        <v>1</v>
      </c>
      <c r="K962" s="28">
        <v>6.62</v>
      </c>
      <c r="L962" s="28">
        <v>0</v>
      </c>
    </row>
    <row r="963" spans="1:12" x14ac:dyDescent="0.25">
      <c r="A963" s="24" t="s">
        <v>3305</v>
      </c>
      <c r="B963" s="26">
        <v>2015</v>
      </c>
      <c r="C963" s="24">
        <v>9</v>
      </c>
      <c r="D963" s="24" t="s">
        <v>15117</v>
      </c>
      <c r="E963" s="26">
        <v>232</v>
      </c>
      <c r="F963" s="26">
        <v>888</v>
      </c>
      <c r="G963" s="26" t="s">
        <v>4195</v>
      </c>
      <c r="H963" s="24" t="s">
        <v>180</v>
      </c>
      <c r="I963" s="24" t="s">
        <v>181</v>
      </c>
      <c r="J963" s="27" t="s">
        <v>1</v>
      </c>
      <c r="K963" s="28">
        <v>11.03</v>
      </c>
      <c r="L963" s="28">
        <v>0</v>
      </c>
    </row>
    <row r="964" spans="1:12" x14ac:dyDescent="0.25">
      <c r="A964" s="24" t="s">
        <v>3305</v>
      </c>
      <c r="B964" s="26">
        <v>2015</v>
      </c>
      <c r="C964" s="24">
        <v>9</v>
      </c>
      <c r="D964" s="24" t="s">
        <v>15117</v>
      </c>
      <c r="E964" s="26">
        <v>232</v>
      </c>
      <c r="F964" s="26">
        <v>889</v>
      </c>
      <c r="G964" s="26" t="s">
        <v>4196</v>
      </c>
      <c r="H964" s="24" t="s">
        <v>562</v>
      </c>
      <c r="I964" s="24" t="s">
        <v>563</v>
      </c>
      <c r="J964" s="27" t="s">
        <v>1</v>
      </c>
      <c r="K964" s="28">
        <v>5.15</v>
      </c>
      <c r="L964" s="28">
        <v>0</v>
      </c>
    </row>
    <row r="965" spans="1:12" x14ac:dyDescent="0.25">
      <c r="A965" s="24" t="s">
        <v>3305</v>
      </c>
      <c r="B965" s="26">
        <v>2015</v>
      </c>
      <c r="C965" s="24">
        <v>9</v>
      </c>
      <c r="D965" s="24" t="s">
        <v>15117</v>
      </c>
      <c r="E965" s="26">
        <v>232</v>
      </c>
      <c r="F965" s="26">
        <v>890</v>
      </c>
      <c r="G965" s="26" t="s">
        <v>4197</v>
      </c>
      <c r="H965" s="24" t="s">
        <v>67</v>
      </c>
      <c r="I965" s="24" t="s">
        <v>68</v>
      </c>
      <c r="J965" s="27" t="s">
        <v>1</v>
      </c>
      <c r="K965" s="28">
        <v>6.62</v>
      </c>
      <c r="L965" s="28">
        <v>0</v>
      </c>
    </row>
    <row r="966" spans="1:12" x14ac:dyDescent="0.25">
      <c r="A966" s="24" t="s">
        <v>3305</v>
      </c>
      <c r="B966" s="26">
        <v>2015</v>
      </c>
      <c r="C966" s="24">
        <v>9</v>
      </c>
      <c r="D966" s="24" t="s">
        <v>15117</v>
      </c>
      <c r="E966" s="26">
        <v>232</v>
      </c>
      <c r="F966" s="26">
        <v>891</v>
      </c>
      <c r="G966" s="26" t="s">
        <v>4198</v>
      </c>
      <c r="H966" s="24" t="s">
        <v>228</v>
      </c>
      <c r="I966" s="24" t="s">
        <v>229</v>
      </c>
      <c r="J966" s="27" t="s">
        <v>1</v>
      </c>
      <c r="K966" s="28">
        <v>16.75</v>
      </c>
      <c r="L966" s="28">
        <v>0</v>
      </c>
    </row>
    <row r="967" spans="1:12" x14ac:dyDescent="0.25">
      <c r="A967" s="24" t="s">
        <v>3305</v>
      </c>
      <c r="B967" s="26">
        <v>2015</v>
      </c>
      <c r="C967" s="24">
        <v>9</v>
      </c>
      <c r="D967" s="24" t="s">
        <v>15117</v>
      </c>
      <c r="E967" s="26">
        <v>232</v>
      </c>
      <c r="F967" s="26">
        <v>892</v>
      </c>
      <c r="G967" s="26" t="s">
        <v>4199</v>
      </c>
      <c r="H967" s="24" t="s">
        <v>67</v>
      </c>
      <c r="I967" s="24" t="s">
        <v>68</v>
      </c>
      <c r="J967" s="27" t="s">
        <v>1</v>
      </c>
      <c r="K967" s="28">
        <v>6.62</v>
      </c>
      <c r="L967" s="28">
        <v>0</v>
      </c>
    </row>
    <row r="968" spans="1:12" x14ac:dyDescent="0.25">
      <c r="A968" s="24" t="s">
        <v>3305</v>
      </c>
      <c r="B968" s="26">
        <v>2015</v>
      </c>
      <c r="C968" s="24">
        <v>9</v>
      </c>
      <c r="D968" s="24" t="s">
        <v>15117</v>
      </c>
      <c r="E968" s="26">
        <v>232</v>
      </c>
      <c r="F968" s="26">
        <v>893</v>
      </c>
      <c r="G968" s="26" t="s">
        <v>4200</v>
      </c>
      <c r="H968" s="24" t="s">
        <v>564</v>
      </c>
      <c r="I968" s="24" t="s">
        <v>565</v>
      </c>
      <c r="J968" s="27" t="s">
        <v>1</v>
      </c>
      <c r="K968" s="28">
        <v>13.97</v>
      </c>
      <c r="L968" s="28">
        <v>0</v>
      </c>
    </row>
    <row r="969" spans="1:12" x14ac:dyDescent="0.25">
      <c r="A969" s="24" t="s">
        <v>3305</v>
      </c>
      <c r="B969" s="26">
        <v>2015</v>
      </c>
      <c r="C969" s="24">
        <v>9</v>
      </c>
      <c r="D969" s="24" t="s">
        <v>15117</v>
      </c>
      <c r="E969" s="26">
        <v>232</v>
      </c>
      <c r="F969" s="26">
        <v>894</v>
      </c>
      <c r="G969" s="26" t="s">
        <v>4201</v>
      </c>
      <c r="H969" s="24" t="s">
        <v>67</v>
      </c>
      <c r="I969" s="24" t="s">
        <v>68</v>
      </c>
      <c r="J969" s="27" t="s">
        <v>1</v>
      </c>
      <c r="K969" s="28">
        <v>6.62</v>
      </c>
      <c r="L969" s="28">
        <v>0</v>
      </c>
    </row>
    <row r="970" spans="1:12" x14ac:dyDescent="0.25">
      <c r="A970" s="24" t="s">
        <v>3305</v>
      </c>
      <c r="B970" s="26">
        <v>2015</v>
      </c>
      <c r="C970" s="24">
        <v>9</v>
      </c>
      <c r="D970" s="24" t="s">
        <v>15117</v>
      </c>
      <c r="E970" s="26">
        <v>232</v>
      </c>
      <c r="F970" s="26">
        <v>895</v>
      </c>
      <c r="G970" s="26" t="s">
        <v>4202</v>
      </c>
      <c r="H970" s="24" t="s">
        <v>406</v>
      </c>
      <c r="I970" s="24" t="s">
        <v>407</v>
      </c>
      <c r="J970" s="27" t="s">
        <v>1</v>
      </c>
      <c r="K970" s="28">
        <v>16.75</v>
      </c>
      <c r="L970" s="28">
        <v>0</v>
      </c>
    </row>
    <row r="971" spans="1:12" x14ac:dyDescent="0.25">
      <c r="A971" s="24" t="s">
        <v>3305</v>
      </c>
      <c r="B971" s="26">
        <v>2015</v>
      </c>
      <c r="C971" s="24">
        <v>9</v>
      </c>
      <c r="D971" s="24" t="s">
        <v>15117</v>
      </c>
      <c r="E971" s="26">
        <v>232</v>
      </c>
      <c r="F971" s="26">
        <v>896</v>
      </c>
      <c r="G971" s="26" t="s">
        <v>4203</v>
      </c>
      <c r="H971" s="24" t="s">
        <v>394</v>
      </c>
      <c r="I971" s="24" t="s">
        <v>395</v>
      </c>
      <c r="J971" s="27" t="s">
        <v>1</v>
      </c>
      <c r="K971" s="28">
        <v>16.75</v>
      </c>
      <c r="L971" s="28">
        <v>0</v>
      </c>
    </row>
    <row r="972" spans="1:12" x14ac:dyDescent="0.25">
      <c r="A972" s="24" t="s">
        <v>3305</v>
      </c>
      <c r="B972" s="26">
        <v>2015</v>
      </c>
      <c r="C972" s="24">
        <v>9</v>
      </c>
      <c r="D972" s="24" t="s">
        <v>15117</v>
      </c>
      <c r="E972" s="26">
        <v>233</v>
      </c>
      <c r="F972" s="26">
        <v>897</v>
      </c>
      <c r="G972" s="26" t="s">
        <v>4204</v>
      </c>
      <c r="H972" s="24" t="s">
        <v>67</v>
      </c>
      <c r="I972" s="24" t="s">
        <v>68</v>
      </c>
      <c r="J972" s="27" t="s">
        <v>1</v>
      </c>
      <c r="K972" s="28">
        <v>6.62</v>
      </c>
      <c r="L972" s="28">
        <v>0</v>
      </c>
    </row>
    <row r="973" spans="1:12" x14ac:dyDescent="0.25">
      <c r="A973" s="24" t="s">
        <v>3305</v>
      </c>
      <c r="B973" s="26">
        <v>2015</v>
      </c>
      <c r="C973" s="24">
        <v>9</v>
      </c>
      <c r="D973" s="24" t="s">
        <v>15117</v>
      </c>
      <c r="E973" s="26">
        <v>233</v>
      </c>
      <c r="F973" s="26">
        <v>898</v>
      </c>
      <c r="G973" s="26" t="s">
        <v>4205</v>
      </c>
      <c r="H973" s="24" t="s">
        <v>67</v>
      </c>
      <c r="I973" s="24" t="s">
        <v>68</v>
      </c>
      <c r="J973" s="27" t="s">
        <v>1</v>
      </c>
      <c r="K973" s="28">
        <v>21.71</v>
      </c>
      <c r="L973" s="28">
        <v>0</v>
      </c>
    </row>
    <row r="974" spans="1:12" x14ac:dyDescent="0.25">
      <c r="A974" s="24" t="s">
        <v>3305</v>
      </c>
      <c r="B974" s="26">
        <v>2015</v>
      </c>
      <c r="C974" s="24">
        <v>9</v>
      </c>
      <c r="D974" s="24" t="s">
        <v>15117</v>
      </c>
      <c r="E974" s="26">
        <v>233</v>
      </c>
      <c r="F974" s="26">
        <v>899</v>
      </c>
      <c r="G974" s="26" t="s">
        <v>4206</v>
      </c>
      <c r="H974" s="24" t="s">
        <v>394</v>
      </c>
      <c r="I974" s="24" t="s">
        <v>395</v>
      </c>
      <c r="J974" s="27" t="s">
        <v>1</v>
      </c>
      <c r="K974" s="28">
        <v>0.74</v>
      </c>
      <c r="L974" s="28">
        <v>0</v>
      </c>
    </row>
    <row r="975" spans="1:12" x14ac:dyDescent="0.25">
      <c r="A975" s="24" t="s">
        <v>3305</v>
      </c>
      <c r="B975" s="26">
        <v>2015</v>
      </c>
      <c r="C975" s="24">
        <v>9</v>
      </c>
      <c r="D975" s="24" t="s">
        <v>15117</v>
      </c>
      <c r="E975" s="26">
        <v>233</v>
      </c>
      <c r="F975" s="26">
        <v>900</v>
      </c>
      <c r="G975" s="26" t="s">
        <v>4207</v>
      </c>
      <c r="H975" s="24" t="s">
        <v>67</v>
      </c>
      <c r="I975" s="24" t="s">
        <v>68</v>
      </c>
      <c r="J975" s="27" t="s">
        <v>1</v>
      </c>
      <c r="K975" s="28">
        <v>6.62</v>
      </c>
      <c r="L975" s="28">
        <v>0</v>
      </c>
    </row>
    <row r="976" spans="1:12" x14ac:dyDescent="0.25">
      <c r="A976" s="24" t="s">
        <v>3305</v>
      </c>
      <c r="B976" s="26">
        <v>2015</v>
      </c>
      <c r="C976" s="24">
        <v>9</v>
      </c>
      <c r="D976" s="24" t="s">
        <v>15117</v>
      </c>
      <c r="E976" s="26">
        <v>233</v>
      </c>
      <c r="F976" s="26">
        <v>901</v>
      </c>
      <c r="G976" s="26" t="s">
        <v>4208</v>
      </c>
      <c r="H976" s="24" t="s">
        <v>158</v>
      </c>
      <c r="I976" s="24" t="s">
        <v>159</v>
      </c>
      <c r="J976" s="27" t="s">
        <v>1</v>
      </c>
      <c r="K976" s="28">
        <v>16.75</v>
      </c>
      <c r="L976" s="28">
        <v>0</v>
      </c>
    </row>
    <row r="977" spans="1:12" x14ac:dyDescent="0.25">
      <c r="A977" s="24" t="s">
        <v>3305</v>
      </c>
      <c r="B977" s="26">
        <v>2015</v>
      </c>
      <c r="C977" s="24">
        <v>9</v>
      </c>
      <c r="D977" s="24" t="s">
        <v>15117</v>
      </c>
      <c r="E977" s="26">
        <v>233</v>
      </c>
      <c r="F977" s="26">
        <v>902</v>
      </c>
      <c r="G977" s="26" t="s">
        <v>4209</v>
      </c>
      <c r="H977" s="24" t="s">
        <v>67</v>
      </c>
      <c r="I977" s="24" t="s">
        <v>68</v>
      </c>
      <c r="J977" s="27" t="s">
        <v>1</v>
      </c>
      <c r="K977" s="28">
        <v>11.03</v>
      </c>
      <c r="L977" s="28">
        <v>0</v>
      </c>
    </row>
    <row r="978" spans="1:12" x14ac:dyDescent="0.25">
      <c r="A978" s="24" t="s">
        <v>3305</v>
      </c>
      <c r="B978" s="26">
        <v>2015</v>
      </c>
      <c r="C978" s="24">
        <v>9</v>
      </c>
      <c r="D978" s="24" t="s">
        <v>15117</v>
      </c>
      <c r="E978" s="26">
        <v>233</v>
      </c>
      <c r="F978" s="26">
        <v>903</v>
      </c>
      <c r="G978" s="26" t="s">
        <v>4210</v>
      </c>
      <c r="H978" s="24" t="s">
        <v>67</v>
      </c>
      <c r="I978" s="24" t="s">
        <v>68</v>
      </c>
      <c r="J978" s="27" t="s">
        <v>1</v>
      </c>
      <c r="K978" s="28">
        <v>0.74</v>
      </c>
      <c r="L978" s="28">
        <v>0</v>
      </c>
    </row>
    <row r="979" spans="1:12" x14ac:dyDescent="0.25">
      <c r="A979" s="24" t="s">
        <v>3305</v>
      </c>
      <c r="B979" s="26">
        <v>2015</v>
      </c>
      <c r="C979" s="24">
        <v>9</v>
      </c>
      <c r="D979" s="24" t="s">
        <v>15117</v>
      </c>
      <c r="E979" s="26">
        <v>233</v>
      </c>
      <c r="F979" s="26">
        <v>904</v>
      </c>
      <c r="G979" s="26" t="s">
        <v>4211</v>
      </c>
      <c r="H979" s="24" t="s">
        <v>67</v>
      </c>
      <c r="I979" s="24" t="s">
        <v>68</v>
      </c>
      <c r="J979" s="27" t="s">
        <v>1</v>
      </c>
      <c r="K979" s="28">
        <v>5.15</v>
      </c>
      <c r="L979" s="28">
        <v>0</v>
      </c>
    </row>
    <row r="980" spans="1:12" x14ac:dyDescent="0.25">
      <c r="A980" s="24" t="s">
        <v>3305</v>
      </c>
      <c r="B980" s="26">
        <v>2015</v>
      </c>
      <c r="C980" s="24">
        <v>9</v>
      </c>
      <c r="D980" s="24" t="s">
        <v>15117</v>
      </c>
      <c r="E980" s="26">
        <v>234</v>
      </c>
      <c r="F980" s="26">
        <v>905</v>
      </c>
      <c r="G980" s="26" t="s">
        <v>4212</v>
      </c>
      <c r="H980" s="24" t="s">
        <v>59</v>
      </c>
      <c r="I980" s="24" t="s">
        <v>60</v>
      </c>
      <c r="J980" s="27" t="s">
        <v>1</v>
      </c>
      <c r="K980" s="28">
        <v>21.71</v>
      </c>
      <c r="L980" s="28">
        <v>0</v>
      </c>
    </row>
    <row r="981" spans="1:12" x14ac:dyDescent="0.25">
      <c r="A981" s="24" t="s">
        <v>3305</v>
      </c>
      <c r="B981" s="26">
        <v>2015</v>
      </c>
      <c r="C981" s="24">
        <v>9</v>
      </c>
      <c r="D981" s="24" t="s">
        <v>15117</v>
      </c>
      <c r="E981" s="26">
        <v>234</v>
      </c>
      <c r="F981" s="26">
        <v>906</v>
      </c>
      <c r="G981" s="26" t="s">
        <v>4213</v>
      </c>
      <c r="H981" s="24" t="s">
        <v>67</v>
      </c>
      <c r="I981" s="24" t="s">
        <v>68</v>
      </c>
      <c r="J981" s="27" t="s">
        <v>1</v>
      </c>
      <c r="K981" s="28">
        <v>21.71</v>
      </c>
      <c r="L981" s="28">
        <v>0</v>
      </c>
    </row>
    <row r="982" spans="1:12" x14ac:dyDescent="0.25">
      <c r="A982" s="24" t="s">
        <v>3305</v>
      </c>
      <c r="B982" s="26">
        <v>2015</v>
      </c>
      <c r="C982" s="24">
        <v>9</v>
      </c>
      <c r="D982" s="24" t="s">
        <v>15117</v>
      </c>
      <c r="E982" s="26">
        <v>234</v>
      </c>
      <c r="F982" s="26">
        <v>907</v>
      </c>
      <c r="G982" s="26" t="s">
        <v>4214</v>
      </c>
      <c r="H982" s="24" t="s">
        <v>510</v>
      </c>
      <c r="I982" s="24" t="s">
        <v>511</v>
      </c>
      <c r="J982" s="27" t="s">
        <v>1</v>
      </c>
      <c r="K982" s="28">
        <v>21.71</v>
      </c>
      <c r="L982" s="28">
        <v>0</v>
      </c>
    </row>
    <row r="983" spans="1:12" x14ac:dyDescent="0.25">
      <c r="A983" s="24" t="s">
        <v>3305</v>
      </c>
      <c r="B983" s="26">
        <v>2015</v>
      </c>
      <c r="C983" s="24">
        <v>9</v>
      </c>
      <c r="D983" s="24" t="s">
        <v>15117</v>
      </c>
      <c r="E983" s="26">
        <v>234</v>
      </c>
      <c r="F983" s="26">
        <v>908</v>
      </c>
      <c r="G983" s="26" t="s">
        <v>4215</v>
      </c>
      <c r="H983" s="24" t="s">
        <v>67</v>
      </c>
      <c r="I983" s="24" t="s">
        <v>68</v>
      </c>
      <c r="J983" s="27" t="s">
        <v>1</v>
      </c>
      <c r="K983" s="28">
        <v>7.2</v>
      </c>
      <c r="L983" s="28">
        <v>0</v>
      </c>
    </row>
    <row r="984" spans="1:12" x14ac:dyDescent="0.25">
      <c r="A984" s="24" t="s">
        <v>3305</v>
      </c>
      <c r="B984" s="26">
        <v>2015</v>
      </c>
      <c r="C984" s="24">
        <v>9</v>
      </c>
      <c r="D984" s="24" t="s">
        <v>15117</v>
      </c>
      <c r="E984" s="26">
        <v>234</v>
      </c>
      <c r="F984" s="26">
        <v>909</v>
      </c>
      <c r="G984" s="26" t="s">
        <v>4216</v>
      </c>
      <c r="H984" s="24" t="s">
        <v>67</v>
      </c>
      <c r="I984" s="24" t="s">
        <v>68</v>
      </c>
      <c r="J984" s="27" t="s">
        <v>1</v>
      </c>
      <c r="K984" s="28">
        <v>0.74</v>
      </c>
      <c r="L984" s="28">
        <v>0</v>
      </c>
    </row>
    <row r="985" spans="1:12" x14ac:dyDescent="0.25">
      <c r="A985" s="24" t="s">
        <v>3305</v>
      </c>
      <c r="B985" s="26">
        <v>2015</v>
      </c>
      <c r="C985" s="24">
        <v>9</v>
      </c>
      <c r="D985" s="24" t="s">
        <v>15117</v>
      </c>
      <c r="E985" s="26">
        <v>234</v>
      </c>
      <c r="F985" s="26">
        <v>910</v>
      </c>
      <c r="G985" s="26" t="s">
        <v>4217</v>
      </c>
      <c r="H985" s="24" t="s">
        <v>67</v>
      </c>
      <c r="I985" s="24" t="s">
        <v>68</v>
      </c>
      <c r="J985" s="27" t="s">
        <v>1</v>
      </c>
      <c r="K985" s="28">
        <v>6.62</v>
      </c>
      <c r="L985" s="28">
        <v>0</v>
      </c>
    </row>
    <row r="986" spans="1:12" x14ac:dyDescent="0.25">
      <c r="A986" s="24" t="s">
        <v>3305</v>
      </c>
      <c r="B986" s="26">
        <v>2015</v>
      </c>
      <c r="C986" s="24">
        <v>9</v>
      </c>
      <c r="D986" s="24" t="s">
        <v>15117</v>
      </c>
      <c r="E986" s="26">
        <v>234</v>
      </c>
      <c r="F986" s="26">
        <v>911</v>
      </c>
      <c r="G986" s="26" t="s">
        <v>4218</v>
      </c>
      <c r="H986" s="24" t="s">
        <v>69</v>
      </c>
      <c r="I986" s="24" t="s">
        <v>70</v>
      </c>
      <c r="J986" s="27" t="s">
        <v>1</v>
      </c>
      <c r="K986" s="28">
        <v>27.27</v>
      </c>
      <c r="L986" s="28">
        <v>0</v>
      </c>
    </row>
    <row r="987" spans="1:12" x14ac:dyDescent="0.25">
      <c r="A987" s="24" t="s">
        <v>3305</v>
      </c>
      <c r="B987" s="26">
        <v>2015</v>
      </c>
      <c r="C987" s="24">
        <v>9</v>
      </c>
      <c r="D987" s="24" t="s">
        <v>15117</v>
      </c>
      <c r="E987" s="26">
        <v>234</v>
      </c>
      <c r="F987" s="26">
        <v>912</v>
      </c>
      <c r="G987" s="26" t="s">
        <v>4219</v>
      </c>
      <c r="H987" s="24" t="s">
        <v>67</v>
      </c>
      <c r="I987" s="24" t="s">
        <v>68</v>
      </c>
      <c r="J987" s="27" t="s">
        <v>1</v>
      </c>
      <c r="K987" s="28">
        <v>6.62</v>
      </c>
      <c r="L987" s="28">
        <v>0</v>
      </c>
    </row>
    <row r="988" spans="1:12" x14ac:dyDescent="0.25">
      <c r="A988" s="24" t="s">
        <v>3305</v>
      </c>
      <c r="B988" s="26">
        <v>2015</v>
      </c>
      <c r="C988" s="24">
        <v>9</v>
      </c>
      <c r="D988" s="24" t="s">
        <v>15117</v>
      </c>
      <c r="E988" s="26">
        <v>234</v>
      </c>
      <c r="F988" s="26">
        <v>913</v>
      </c>
      <c r="G988" s="26" t="s">
        <v>4220</v>
      </c>
      <c r="H988" s="24" t="s">
        <v>77</v>
      </c>
      <c r="I988" s="24" t="s">
        <v>78</v>
      </c>
      <c r="J988" s="27" t="s">
        <v>1</v>
      </c>
      <c r="K988" s="28">
        <v>16.75</v>
      </c>
      <c r="L988" s="28">
        <v>0</v>
      </c>
    </row>
    <row r="989" spans="1:12" x14ac:dyDescent="0.25">
      <c r="A989" s="24" t="s">
        <v>3305</v>
      </c>
      <c r="B989" s="26">
        <v>2015</v>
      </c>
      <c r="C989" s="24">
        <v>9</v>
      </c>
      <c r="D989" s="24" t="s">
        <v>15117</v>
      </c>
      <c r="E989" s="26">
        <v>234</v>
      </c>
      <c r="F989" s="26">
        <v>914</v>
      </c>
      <c r="G989" s="26" t="s">
        <v>4221</v>
      </c>
      <c r="H989" s="24" t="s">
        <v>67</v>
      </c>
      <c r="I989" s="24" t="s">
        <v>68</v>
      </c>
      <c r="J989" s="27" t="s">
        <v>1</v>
      </c>
      <c r="K989" s="28">
        <v>11.03</v>
      </c>
      <c r="L989" s="28">
        <v>0</v>
      </c>
    </row>
    <row r="990" spans="1:12" x14ac:dyDescent="0.25">
      <c r="A990" s="24" t="s">
        <v>3305</v>
      </c>
      <c r="B990" s="26">
        <v>2015</v>
      </c>
      <c r="C990" s="24">
        <v>9</v>
      </c>
      <c r="D990" s="24" t="s">
        <v>15117</v>
      </c>
      <c r="E990" s="26">
        <v>234</v>
      </c>
      <c r="F990" s="26">
        <v>385</v>
      </c>
      <c r="G990" s="26" t="s">
        <v>3692</v>
      </c>
      <c r="H990" s="24" t="s">
        <v>394</v>
      </c>
      <c r="I990" s="24" t="s">
        <v>395</v>
      </c>
      <c r="J990" s="27" t="s">
        <v>1</v>
      </c>
      <c r="K990" s="28">
        <v>13.97</v>
      </c>
      <c r="L990" s="28">
        <v>0</v>
      </c>
    </row>
    <row r="991" spans="1:12" x14ac:dyDescent="0.25">
      <c r="A991" s="24" t="s">
        <v>3305</v>
      </c>
      <c r="B991" s="26">
        <v>2015</v>
      </c>
      <c r="C991" s="24">
        <v>9</v>
      </c>
      <c r="D991" s="24" t="s">
        <v>15117</v>
      </c>
      <c r="E991" s="26">
        <v>234</v>
      </c>
      <c r="F991" s="26">
        <v>915</v>
      </c>
      <c r="G991" s="26" t="s">
        <v>4222</v>
      </c>
      <c r="H991" s="24" t="s">
        <v>214</v>
      </c>
      <c r="I991" s="24" t="s">
        <v>215</v>
      </c>
      <c r="J991" s="27" t="s">
        <v>1</v>
      </c>
      <c r="K991" s="28">
        <v>6.62</v>
      </c>
      <c r="L991" s="28">
        <v>0</v>
      </c>
    </row>
    <row r="992" spans="1:12" x14ac:dyDescent="0.25">
      <c r="A992" s="24" t="s">
        <v>3305</v>
      </c>
      <c r="B992" s="26">
        <v>2015</v>
      </c>
      <c r="C992" s="24">
        <v>9</v>
      </c>
      <c r="D992" s="24" t="s">
        <v>15117</v>
      </c>
      <c r="E992" s="26">
        <v>235</v>
      </c>
      <c r="F992" s="26">
        <v>916</v>
      </c>
      <c r="G992" s="26" t="s">
        <v>4223</v>
      </c>
      <c r="H992" s="24" t="s">
        <v>69</v>
      </c>
      <c r="I992" s="24" t="s">
        <v>70</v>
      </c>
      <c r="J992" s="27" t="s">
        <v>1</v>
      </c>
      <c r="K992" s="28">
        <v>16.75</v>
      </c>
      <c r="L992" s="28">
        <v>0</v>
      </c>
    </row>
    <row r="993" spans="1:12" x14ac:dyDescent="0.25">
      <c r="A993" s="24" t="s">
        <v>3305</v>
      </c>
      <c r="B993" s="26">
        <v>2015</v>
      </c>
      <c r="C993" s="24">
        <v>9</v>
      </c>
      <c r="D993" s="24" t="s">
        <v>15117</v>
      </c>
      <c r="E993" s="26">
        <v>235</v>
      </c>
      <c r="F993" s="26">
        <v>917</v>
      </c>
      <c r="G993" s="26" t="s">
        <v>4224</v>
      </c>
      <c r="H993" s="24" t="s">
        <v>566</v>
      </c>
      <c r="I993" s="24" t="s">
        <v>567</v>
      </c>
      <c r="J993" s="27" t="s">
        <v>1</v>
      </c>
      <c r="K993" s="28">
        <v>16.75</v>
      </c>
      <c r="L993" s="28">
        <v>0</v>
      </c>
    </row>
    <row r="994" spans="1:12" x14ac:dyDescent="0.25">
      <c r="A994" s="24" t="s">
        <v>3305</v>
      </c>
      <c r="B994" s="26">
        <v>2015</v>
      </c>
      <c r="C994" s="24">
        <v>9</v>
      </c>
      <c r="D994" s="24" t="s">
        <v>15117</v>
      </c>
      <c r="E994" s="26">
        <v>235</v>
      </c>
      <c r="F994" s="26">
        <v>918</v>
      </c>
      <c r="G994" s="26" t="s">
        <v>4225</v>
      </c>
      <c r="H994" s="24" t="s">
        <v>79</v>
      </c>
      <c r="I994" s="24" t="s">
        <v>80</v>
      </c>
      <c r="J994" s="27" t="s">
        <v>1</v>
      </c>
      <c r="K994" s="28">
        <v>16.75</v>
      </c>
      <c r="L994" s="28">
        <v>0</v>
      </c>
    </row>
    <row r="995" spans="1:12" x14ac:dyDescent="0.25">
      <c r="A995" s="24" t="s">
        <v>3305</v>
      </c>
      <c r="B995" s="26">
        <v>2015</v>
      </c>
      <c r="C995" s="24">
        <v>9</v>
      </c>
      <c r="D995" s="24" t="s">
        <v>15117</v>
      </c>
      <c r="E995" s="26">
        <v>235</v>
      </c>
      <c r="F995" s="26">
        <v>919</v>
      </c>
      <c r="G995" s="26" t="s">
        <v>4226</v>
      </c>
      <c r="H995" s="24" t="s">
        <v>568</v>
      </c>
      <c r="I995" s="24" t="s">
        <v>569</v>
      </c>
      <c r="J995" s="27" t="s">
        <v>1</v>
      </c>
      <c r="K995" s="28">
        <v>68.3</v>
      </c>
      <c r="L995" s="28">
        <v>0</v>
      </c>
    </row>
    <row r="996" spans="1:12" x14ac:dyDescent="0.25">
      <c r="A996" s="24" t="s">
        <v>3305</v>
      </c>
      <c r="B996" s="26">
        <v>2015</v>
      </c>
      <c r="C996" s="24">
        <v>9</v>
      </c>
      <c r="D996" s="24" t="s">
        <v>15117</v>
      </c>
      <c r="E996" s="26">
        <v>235</v>
      </c>
      <c r="F996" s="26">
        <v>920</v>
      </c>
      <c r="G996" s="26" t="s">
        <v>4227</v>
      </c>
      <c r="H996" s="24" t="s">
        <v>192</v>
      </c>
      <c r="I996" s="24" t="s">
        <v>193</v>
      </c>
      <c r="J996" s="27" t="s">
        <v>1</v>
      </c>
      <c r="K996" s="28">
        <v>16.75</v>
      </c>
      <c r="L996" s="28">
        <v>0</v>
      </c>
    </row>
    <row r="997" spans="1:12" x14ac:dyDescent="0.25">
      <c r="A997" s="24" t="s">
        <v>3305</v>
      </c>
      <c r="B997" s="26">
        <v>2015</v>
      </c>
      <c r="C997" s="24">
        <v>9</v>
      </c>
      <c r="D997" s="24" t="s">
        <v>15117</v>
      </c>
      <c r="E997" s="26">
        <v>235</v>
      </c>
      <c r="F997" s="26">
        <v>921</v>
      </c>
      <c r="G997" s="26" t="s">
        <v>4228</v>
      </c>
      <c r="H997" s="24" t="s">
        <v>570</v>
      </c>
      <c r="I997" s="24" t="s">
        <v>571</v>
      </c>
      <c r="J997" s="27" t="s">
        <v>1</v>
      </c>
      <c r="K997" s="28">
        <v>11.03</v>
      </c>
      <c r="L997" s="28">
        <v>0</v>
      </c>
    </row>
    <row r="998" spans="1:12" x14ac:dyDescent="0.25">
      <c r="A998" s="24" t="s">
        <v>3305</v>
      </c>
      <c r="B998" s="26">
        <v>2015</v>
      </c>
      <c r="C998" s="24">
        <v>9</v>
      </c>
      <c r="D998" s="24" t="s">
        <v>15117</v>
      </c>
      <c r="E998" s="26">
        <v>235</v>
      </c>
      <c r="F998" s="26">
        <v>922</v>
      </c>
      <c r="G998" s="26" t="s">
        <v>4229</v>
      </c>
      <c r="H998" s="24" t="s">
        <v>67</v>
      </c>
      <c r="I998" s="24" t="s">
        <v>68</v>
      </c>
      <c r="J998" s="27" t="s">
        <v>1</v>
      </c>
      <c r="K998" s="28">
        <v>14.705</v>
      </c>
      <c r="L998" s="28">
        <v>0</v>
      </c>
    </row>
    <row r="999" spans="1:12" x14ac:dyDescent="0.25">
      <c r="A999" s="24" t="s">
        <v>3305</v>
      </c>
      <c r="B999" s="26">
        <v>2015</v>
      </c>
      <c r="C999" s="24">
        <v>9</v>
      </c>
      <c r="D999" s="24" t="s">
        <v>15117</v>
      </c>
      <c r="E999" s="26">
        <v>235</v>
      </c>
      <c r="F999" s="26">
        <v>923</v>
      </c>
      <c r="G999" s="26" t="s">
        <v>4230</v>
      </c>
      <c r="H999" s="24" t="s">
        <v>69</v>
      </c>
      <c r="I999" s="24" t="s">
        <v>70</v>
      </c>
      <c r="J999" s="27" t="s">
        <v>1</v>
      </c>
      <c r="K999" s="28">
        <v>16.75</v>
      </c>
      <c r="L999" s="28">
        <v>0</v>
      </c>
    </row>
    <row r="1000" spans="1:12" x14ac:dyDescent="0.25">
      <c r="A1000" s="24" t="s">
        <v>3305</v>
      </c>
      <c r="B1000" s="26">
        <v>2015</v>
      </c>
      <c r="C1000" s="24">
        <v>9</v>
      </c>
      <c r="D1000" s="24" t="s">
        <v>15117</v>
      </c>
      <c r="E1000" s="26">
        <v>235</v>
      </c>
      <c r="F1000" s="26">
        <v>924</v>
      </c>
      <c r="G1000" s="26" t="s">
        <v>4231</v>
      </c>
      <c r="H1000" s="24" t="s">
        <v>67</v>
      </c>
      <c r="I1000" s="24" t="s">
        <v>68</v>
      </c>
      <c r="J1000" s="27" t="s">
        <v>1</v>
      </c>
      <c r="K1000" s="28">
        <v>4.415</v>
      </c>
      <c r="L1000" s="28">
        <v>0</v>
      </c>
    </row>
    <row r="1001" spans="1:12" x14ac:dyDescent="0.25">
      <c r="A1001" s="24" t="s">
        <v>3305</v>
      </c>
      <c r="B1001" s="26">
        <v>2015</v>
      </c>
      <c r="C1001" s="24">
        <v>9</v>
      </c>
      <c r="D1001" s="24" t="s">
        <v>15117</v>
      </c>
      <c r="E1001" s="26">
        <v>235</v>
      </c>
      <c r="F1001" s="26">
        <v>925</v>
      </c>
      <c r="G1001" s="26" t="s">
        <v>4232</v>
      </c>
      <c r="H1001" s="24" t="s">
        <v>67</v>
      </c>
      <c r="I1001" s="24" t="s">
        <v>68</v>
      </c>
      <c r="J1001" s="27" t="s">
        <v>1</v>
      </c>
      <c r="K1001" s="28">
        <v>11.03</v>
      </c>
      <c r="L1001" s="28">
        <v>0</v>
      </c>
    </row>
    <row r="1002" spans="1:12" x14ac:dyDescent="0.25">
      <c r="A1002" s="24" t="s">
        <v>3305</v>
      </c>
      <c r="B1002" s="26">
        <v>2015</v>
      </c>
      <c r="C1002" s="24">
        <v>9</v>
      </c>
      <c r="D1002" s="24" t="s">
        <v>15117</v>
      </c>
      <c r="E1002" s="26">
        <v>235</v>
      </c>
      <c r="F1002" s="26">
        <v>926</v>
      </c>
      <c r="G1002" s="26" t="s">
        <v>4233</v>
      </c>
      <c r="H1002" s="24" t="s">
        <v>67</v>
      </c>
      <c r="I1002" s="24" t="s">
        <v>68</v>
      </c>
      <c r="J1002" s="27" t="s">
        <v>1</v>
      </c>
      <c r="K1002" s="28">
        <v>27.27</v>
      </c>
      <c r="L1002" s="28">
        <v>0</v>
      </c>
    </row>
    <row r="1003" spans="1:12" x14ac:dyDescent="0.25">
      <c r="A1003" s="24" t="s">
        <v>3305</v>
      </c>
      <c r="B1003" s="26">
        <v>2015</v>
      </c>
      <c r="C1003" s="24">
        <v>9</v>
      </c>
      <c r="D1003" s="24" t="s">
        <v>15117</v>
      </c>
      <c r="E1003" s="26">
        <v>235</v>
      </c>
      <c r="F1003" s="26">
        <v>927</v>
      </c>
      <c r="G1003" s="26" t="s">
        <v>4234</v>
      </c>
      <c r="H1003" s="24" t="s">
        <v>122</v>
      </c>
      <c r="I1003" s="24" t="s">
        <v>123</v>
      </c>
      <c r="J1003" s="27" t="s">
        <v>1</v>
      </c>
      <c r="K1003" s="28">
        <v>4.415</v>
      </c>
      <c r="L1003" s="28">
        <v>0</v>
      </c>
    </row>
    <row r="1004" spans="1:12" x14ac:dyDescent="0.25">
      <c r="A1004" s="24" t="s">
        <v>3305</v>
      </c>
      <c r="B1004" s="26">
        <v>2015</v>
      </c>
      <c r="C1004" s="24">
        <v>9</v>
      </c>
      <c r="D1004" s="24" t="s">
        <v>15117</v>
      </c>
      <c r="E1004" s="26">
        <v>235</v>
      </c>
      <c r="F1004" s="26">
        <v>928</v>
      </c>
      <c r="G1004" s="26" t="s">
        <v>4235</v>
      </c>
      <c r="H1004" s="24" t="s">
        <v>376</v>
      </c>
      <c r="I1004" s="24" t="s">
        <v>377</v>
      </c>
      <c r="J1004" s="27" t="s">
        <v>1</v>
      </c>
      <c r="K1004" s="28">
        <v>16.75</v>
      </c>
      <c r="L1004" s="28">
        <v>0</v>
      </c>
    </row>
    <row r="1005" spans="1:12" x14ac:dyDescent="0.25">
      <c r="A1005" s="24" t="s">
        <v>3305</v>
      </c>
      <c r="B1005" s="26">
        <v>2015</v>
      </c>
      <c r="C1005" s="24">
        <v>9</v>
      </c>
      <c r="D1005" s="24" t="s">
        <v>15117</v>
      </c>
      <c r="E1005" s="26">
        <v>235</v>
      </c>
      <c r="F1005" s="26">
        <v>929</v>
      </c>
      <c r="G1005" s="26" t="s">
        <v>4236</v>
      </c>
      <c r="H1005" s="24" t="s">
        <v>184</v>
      </c>
      <c r="I1005" s="24" t="s">
        <v>185</v>
      </c>
      <c r="J1005" s="27" t="s">
        <v>1</v>
      </c>
      <c r="K1005" s="28">
        <v>16.75</v>
      </c>
      <c r="L1005" s="28">
        <v>0</v>
      </c>
    </row>
    <row r="1006" spans="1:12" x14ac:dyDescent="0.25">
      <c r="A1006" s="24" t="s">
        <v>3305</v>
      </c>
      <c r="B1006" s="26">
        <v>2015</v>
      </c>
      <c r="C1006" s="24">
        <v>9</v>
      </c>
      <c r="D1006" s="24" t="s">
        <v>15117</v>
      </c>
      <c r="E1006" s="26">
        <v>235</v>
      </c>
      <c r="F1006" s="26">
        <v>930</v>
      </c>
      <c r="G1006" s="26" t="s">
        <v>4237</v>
      </c>
      <c r="H1006" s="24" t="s">
        <v>67</v>
      </c>
      <c r="I1006" s="24" t="s">
        <v>68</v>
      </c>
      <c r="J1006" s="27" t="s">
        <v>1</v>
      </c>
      <c r="K1006" s="28">
        <v>4.415</v>
      </c>
      <c r="L1006" s="28">
        <v>0</v>
      </c>
    </row>
    <row r="1007" spans="1:12" x14ac:dyDescent="0.25">
      <c r="A1007" s="24" t="s">
        <v>3305</v>
      </c>
      <c r="B1007" s="26">
        <v>2015</v>
      </c>
      <c r="C1007" s="24">
        <v>9</v>
      </c>
      <c r="D1007" s="24" t="s">
        <v>15117</v>
      </c>
      <c r="E1007" s="26">
        <v>235</v>
      </c>
      <c r="F1007" s="26">
        <v>931</v>
      </c>
      <c r="G1007" s="26" t="s">
        <v>4238</v>
      </c>
      <c r="H1007" s="24" t="s">
        <v>67</v>
      </c>
      <c r="I1007" s="24" t="s">
        <v>68</v>
      </c>
      <c r="J1007" s="27" t="s">
        <v>1</v>
      </c>
      <c r="K1007" s="28">
        <v>13.97</v>
      </c>
      <c r="L1007" s="28">
        <v>0</v>
      </c>
    </row>
    <row r="1008" spans="1:12" x14ac:dyDescent="0.25">
      <c r="A1008" s="24" t="s">
        <v>3305</v>
      </c>
      <c r="B1008" s="26">
        <v>2015</v>
      </c>
      <c r="C1008" s="24">
        <v>9</v>
      </c>
      <c r="D1008" s="24" t="s">
        <v>15117</v>
      </c>
      <c r="E1008" s="26">
        <v>235</v>
      </c>
      <c r="F1008" s="26">
        <v>932</v>
      </c>
      <c r="G1008" s="26" t="s">
        <v>4239</v>
      </c>
      <c r="H1008" s="24" t="s">
        <v>67</v>
      </c>
      <c r="I1008" s="24" t="s">
        <v>68</v>
      </c>
      <c r="J1008" s="27" t="s">
        <v>1</v>
      </c>
      <c r="K1008" s="28">
        <v>16.75</v>
      </c>
      <c r="L1008" s="28">
        <v>0</v>
      </c>
    </row>
    <row r="1009" spans="1:12" x14ac:dyDescent="0.25">
      <c r="A1009" s="24" t="s">
        <v>3305</v>
      </c>
      <c r="B1009" s="26">
        <v>2015</v>
      </c>
      <c r="C1009" s="24">
        <v>9</v>
      </c>
      <c r="D1009" s="24" t="s">
        <v>15117</v>
      </c>
      <c r="E1009" s="26">
        <v>235</v>
      </c>
      <c r="F1009" s="26">
        <v>405</v>
      </c>
      <c r="G1009" s="26" t="s">
        <v>3712</v>
      </c>
      <c r="H1009" s="24" t="s">
        <v>39</v>
      </c>
      <c r="I1009" s="24" t="s">
        <v>40</v>
      </c>
      <c r="J1009" s="27" t="s">
        <v>1</v>
      </c>
      <c r="K1009" s="28">
        <v>4.415</v>
      </c>
      <c r="L1009" s="28">
        <v>0</v>
      </c>
    </row>
    <row r="1010" spans="1:12" x14ac:dyDescent="0.25">
      <c r="A1010" s="24" t="s">
        <v>3305</v>
      </c>
      <c r="B1010" s="26">
        <v>2015</v>
      </c>
      <c r="C1010" s="24">
        <v>9</v>
      </c>
      <c r="D1010" s="24" t="s">
        <v>15117</v>
      </c>
      <c r="E1010" s="26">
        <v>236</v>
      </c>
      <c r="F1010" s="26">
        <v>933</v>
      </c>
      <c r="G1010" s="26" t="s">
        <v>4240</v>
      </c>
      <c r="H1010" s="24" t="s">
        <v>372</v>
      </c>
      <c r="I1010" s="24" t="s">
        <v>373</v>
      </c>
      <c r="J1010" s="27" t="s">
        <v>1</v>
      </c>
      <c r="K1010" s="28">
        <v>16.75</v>
      </c>
      <c r="L1010" s="28">
        <v>0</v>
      </c>
    </row>
    <row r="1011" spans="1:12" x14ac:dyDescent="0.25">
      <c r="A1011" s="24" t="s">
        <v>3305</v>
      </c>
      <c r="B1011" s="26">
        <v>2015</v>
      </c>
      <c r="C1011" s="24">
        <v>9</v>
      </c>
      <c r="D1011" s="24" t="s">
        <v>15117</v>
      </c>
      <c r="E1011" s="26">
        <v>237</v>
      </c>
      <c r="F1011" s="26">
        <v>934</v>
      </c>
      <c r="G1011" s="26" t="s">
        <v>4241</v>
      </c>
      <c r="H1011" s="24" t="s">
        <v>572</v>
      </c>
      <c r="I1011" s="24" t="s">
        <v>573</v>
      </c>
      <c r="J1011" s="27" t="s">
        <v>1</v>
      </c>
      <c r="K1011" s="28">
        <v>16.75</v>
      </c>
      <c r="L1011" s="28">
        <v>0</v>
      </c>
    </row>
    <row r="1012" spans="1:12" x14ac:dyDescent="0.25">
      <c r="A1012" s="24" t="s">
        <v>3305</v>
      </c>
      <c r="B1012" s="26">
        <v>2015</v>
      </c>
      <c r="C1012" s="24">
        <v>9</v>
      </c>
      <c r="D1012" s="24" t="s">
        <v>15117</v>
      </c>
      <c r="E1012" s="26">
        <v>237</v>
      </c>
      <c r="F1012" s="26">
        <v>935</v>
      </c>
      <c r="G1012" s="26" t="s">
        <v>4242</v>
      </c>
      <c r="H1012" s="24" t="s">
        <v>67</v>
      </c>
      <c r="I1012" s="24" t="s">
        <v>68</v>
      </c>
      <c r="J1012" s="27" t="s">
        <v>1</v>
      </c>
      <c r="K1012" s="28">
        <v>11.03</v>
      </c>
      <c r="L1012" s="28">
        <v>0</v>
      </c>
    </row>
    <row r="1013" spans="1:12" x14ac:dyDescent="0.25">
      <c r="A1013" s="24" t="s">
        <v>3305</v>
      </c>
      <c r="B1013" s="26">
        <v>2015</v>
      </c>
      <c r="C1013" s="24">
        <v>9</v>
      </c>
      <c r="D1013" s="24" t="s">
        <v>15117</v>
      </c>
      <c r="E1013" s="26">
        <v>237</v>
      </c>
      <c r="F1013" s="26">
        <v>936</v>
      </c>
      <c r="G1013" s="26" t="s">
        <v>4243</v>
      </c>
      <c r="H1013" s="24" t="s">
        <v>67</v>
      </c>
      <c r="I1013" s="24" t="s">
        <v>68</v>
      </c>
      <c r="J1013" s="27" t="s">
        <v>1</v>
      </c>
      <c r="K1013" s="28">
        <v>4.415</v>
      </c>
      <c r="L1013" s="28">
        <v>0</v>
      </c>
    </row>
    <row r="1014" spans="1:12" x14ac:dyDescent="0.25">
      <c r="A1014" s="24" t="s">
        <v>3305</v>
      </c>
      <c r="B1014" s="26">
        <v>2015</v>
      </c>
      <c r="C1014" s="24">
        <v>9</v>
      </c>
      <c r="D1014" s="24" t="s">
        <v>15117</v>
      </c>
      <c r="E1014" s="26">
        <v>237</v>
      </c>
      <c r="F1014" s="26">
        <v>937</v>
      </c>
      <c r="G1014" s="26" t="s">
        <v>4244</v>
      </c>
      <c r="H1014" s="24" t="s">
        <v>67</v>
      </c>
      <c r="I1014" s="24" t="s">
        <v>68</v>
      </c>
      <c r="J1014" s="27" t="s">
        <v>1</v>
      </c>
      <c r="K1014" s="28">
        <v>21.71</v>
      </c>
      <c r="L1014" s="28">
        <v>0</v>
      </c>
    </row>
    <row r="1015" spans="1:12" x14ac:dyDescent="0.25">
      <c r="A1015" s="24" t="s">
        <v>3305</v>
      </c>
      <c r="B1015" s="26">
        <v>2015</v>
      </c>
      <c r="C1015" s="24">
        <v>9</v>
      </c>
      <c r="D1015" s="24" t="s">
        <v>15117</v>
      </c>
      <c r="E1015" s="26">
        <v>237</v>
      </c>
      <c r="F1015" s="26">
        <v>938</v>
      </c>
      <c r="G1015" s="26" t="s">
        <v>4245</v>
      </c>
      <c r="H1015" s="24" t="s">
        <v>67</v>
      </c>
      <c r="I1015" s="24" t="s">
        <v>68</v>
      </c>
      <c r="J1015" s="27" t="s">
        <v>1</v>
      </c>
      <c r="K1015" s="28">
        <v>27.27</v>
      </c>
      <c r="L1015" s="28">
        <v>0</v>
      </c>
    </row>
    <row r="1016" spans="1:12" x14ac:dyDescent="0.25">
      <c r="A1016" s="24" t="s">
        <v>3305</v>
      </c>
      <c r="B1016" s="26">
        <v>2015</v>
      </c>
      <c r="C1016" s="24">
        <v>9</v>
      </c>
      <c r="D1016" s="24" t="s">
        <v>15117</v>
      </c>
      <c r="E1016" s="26">
        <v>237</v>
      </c>
      <c r="F1016" s="26">
        <v>939</v>
      </c>
      <c r="G1016" s="26" t="s">
        <v>4246</v>
      </c>
      <c r="H1016" s="24" t="s">
        <v>69</v>
      </c>
      <c r="I1016" s="24" t="s">
        <v>70</v>
      </c>
      <c r="J1016" s="27" t="s">
        <v>1</v>
      </c>
      <c r="K1016" s="28">
        <v>16.75</v>
      </c>
      <c r="L1016" s="28">
        <v>0</v>
      </c>
    </row>
    <row r="1017" spans="1:12" x14ac:dyDescent="0.25">
      <c r="A1017" s="24" t="s">
        <v>3305</v>
      </c>
      <c r="B1017" s="26">
        <v>2015</v>
      </c>
      <c r="C1017" s="24">
        <v>9</v>
      </c>
      <c r="D1017" s="24" t="s">
        <v>15117</v>
      </c>
      <c r="E1017" s="26">
        <v>237</v>
      </c>
      <c r="F1017" s="26">
        <v>940</v>
      </c>
      <c r="G1017" s="26" t="s">
        <v>4247</v>
      </c>
      <c r="H1017" s="24" t="s">
        <v>142</v>
      </c>
      <c r="I1017" s="24" t="s">
        <v>143</v>
      </c>
      <c r="J1017" s="27" t="s">
        <v>1</v>
      </c>
      <c r="K1017" s="28">
        <v>11.03</v>
      </c>
      <c r="L1017" s="28">
        <v>0</v>
      </c>
    </row>
    <row r="1018" spans="1:12" x14ac:dyDescent="0.25">
      <c r="A1018" s="24" t="s">
        <v>3305</v>
      </c>
      <c r="B1018" s="26">
        <v>2015</v>
      </c>
      <c r="C1018" s="24">
        <v>9</v>
      </c>
      <c r="D1018" s="24" t="s">
        <v>15117</v>
      </c>
      <c r="E1018" s="26">
        <v>237</v>
      </c>
      <c r="F1018" s="26">
        <v>941</v>
      </c>
      <c r="G1018" s="26" t="s">
        <v>4248</v>
      </c>
      <c r="H1018" s="24" t="s">
        <v>574</v>
      </c>
      <c r="I1018" s="24" t="s">
        <v>575</v>
      </c>
      <c r="J1018" s="27" t="s">
        <v>1</v>
      </c>
      <c r="K1018" s="28">
        <v>16.75</v>
      </c>
      <c r="L1018" s="28">
        <v>0</v>
      </c>
    </row>
    <row r="1019" spans="1:12" x14ac:dyDescent="0.25">
      <c r="A1019" s="24" t="s">
        <v>3305</v>
      </c>
      <c r="B1019" s="26">
        <v>2015</v>
      </c>
      <c r="C1019" s="24">
        <v>9</v>
      </c>
      <c r="D1019" s="24" t="s">
        <v>15117</v>
      </c>
      <c r="E1019" s="26">
        <v>237</v>
      </c>
      <c r="F1019" s="26">
        <v>942</v>
      </c>
      <c r="G1019" s="26" t="s">
        <v>4249</v>
      </c>
      <c r="H1019" s="24" t="s">
        <v>69</v>
      </c>
      <c r="I1019" s="24" t="s">
        <v>70</v>
      </c>
      <c r="J1019" s="27" t="s">
        <v>1</v>
      </c>
      <c r="K1019" s="28">
        <v>16.75</v>
      </c>
      <c r="L1019" s="28">
        <v>0</v>
      </c>
    </row>
    <row r="1020" spans="1:12" x14ac:dyDescent="0.25">
      <c r="A1020" s="24" t="s">
        <v>3305</v>
      </c>
      <c r="B1020" s="26">
        <v>2015</v>
      </c>
      <c r="C1020" s="24">
        <v>9</v>
      </c>
      <c r="D1020" s="24" t="s">
        <v>15117</v>
      </c>
      <c r="E1020" s="26">
        <v>237</v>
      </c>
      <c r="F1020" s="26">
        <v>943</v>
      </c>
      <c r="G1020" s="26" t="s">
        <v>4250</v>
      </c>
      <c r="H1020" s="24" t="s">
        <v>83</v>
      </c>
      <c r="I1020" s="24" t="s">
        <v>84</v>
      </c>
      <c r="J1020" s="27" t="s">
        <v>1</v>
      </c>
      <c r="K1020" s="28">
        <v>16.75</v>
      </c>
      <c r="L1020" s="28">
        <v>0</v>
      </c>
    </row>
    <row r="1021" spans="1:12" x14ac:dyDescent="0.25">
      <c r="A1021" s="24" t="s">
        <v>3305</v>
      </c>
      <c r="B1021" s="26">
        <v>2015</v>
      </c>
      <c r="C1021" s="24">
        <v>9</v>
      </c>
      <c r="D1021" s="24" t="s">
        <v>15117</v>
      </c>
      <c r="E1021" s="26">
        <v>237</v>
      </c>
      <c r="F1021" s="26">
        <v>944</v>
      </c>
      <c r="G1021" s="26" t="s">
        <v>4251</v>
      </c>
      <c r="H1021" s="24" t="s">
        <v>370</v>
      </c>
      <c r="I1021" s="24" t="s">
        <v>371</v>
      </c>
      <c r="J1021" s="27" t="s">
        <v>1</v>
      </c>
      <c r="K1021" s="28">
        <v>26.06</v>
      </c>
      <c r="L1021" s="28">
        <v>0</v>
      </c>
    </row>
    <row r="1022" spans="1:12" x14ac:dyDescent="0.25">
      <c r="A1022" s="24" t="s">
        <v>3305</v>
      </c>
      <c r="B1022" s="26">
        <v>2015</v>
      </c>
      <c r="C1022" s="24">
        <v>9</v>
      </c>
      <c r="D1022" s="24" t="s">
        <v>15117</v>
      </c>
      <c r="E1022" s="26">
        <v>237</v>
      </c>
      <c r="F1022" s="26">
        <v>945</v>
      </c>
      <c r="G1022" s="26" t="s">
        <v>4252</v>
      </c>
      <c r="H1022" s="24" t="s">
        <v>98</v>
      </c>
      <c r="I1022" s="24" t="s">
        <v>99</v>
      </c>
      <c r="J1022" s="27" t="s">
        <v>1</v>
      </c>
      <c r="K1022" s="28">
        <v>16.75</v>
      </c>
      <c r="L1022" s="28">
        <v>0</v>
      </c>
    </row>
    <row r="1023" spans="1:12" x14ac:dyDescent="0.25">
      <c r="A1023" s="24" t="s">
        <v>3305</v>
      </c>
      <c r="B1023" s="26">
        <v>2015</v>
      </c>
      <c r="C1023" s="24">
        <v>9</v>
      </c>
      <c r="D1023" s="24" t="s">
        <v>15117</v>
      </c>
      <c r="E1023" s="26">
        <v>237</v>
      </c>
      <c r="F1023" s="26">
        <v>946</v>
      </c>
      <c r="G1023" s="26" t="s">
        <v>4253</v>
      </c>
      <c r="H1023" s="24" t="s">
        <v>39</v>
      </c>
      <c r="I1023" s="24" t="s">
        <v>40</v>
      </c>
      <c r="J1023" s="27" t="s">
        <v>1</v>
      </c>
      <c r="K1023" s="28">
        <v>16.75</v>
      </c>
      <c r="L1023" s="28">
        <v>0</v>
      </c>
    </row>
    <row r="1024" spans="1:12" x14ac:dyDescent="0.25">
      <c r="A1024" s="24" t="s">
        <v>3305</v>
      </c>
      <c r="B1024" s="26">
        <v>2015</v>
      </c>
      <c r="C1024" s="24">
        <v>9</v>
      </c>
      <c r="D1024" s="24" t="s">
        <v>15117</v>
      </c>
      <c r="E1024" s="26">
        <v>237</v>
      </c>
      <c r="F1024" s="26">
        <v>947</v>
      </c>
      <c r="G1024" s="26" t="s">
        <v>4254</v>
      </c>
      <c r="H1024" s="24" t="s">
        <v>61</v>
      </c>
      <c r="I1024" s="24" t="s">
        <v>62</v>
      </c>
      <c r="J1024" s="27" t="s">
        <v>1</v>
      </c>
      <c r="K1024" s="28">
        <v>16.75</v>
      </c>
      <c r="L1024" s="28">
        <v>0</v>
      </c>
    </row>
    <row r="1025" spans="1:12" x14ac:dyDescent="0.25">
      <c r="A1025" s="24" t="s">
        <v>3305</v>
      </c>
      <c r="B1025" s="26">
        <v>2015</v>
      </c>
      <c r="C1025" s="24">
        <v>9</v>
      </c>
      <c r="D1025" s="24" t="s">
        <v>15117</v>
      </c>
      <c r="E1025" s="26">
        <v>237</v>
      </c>
      <c r="F1025" s="26">
        <v>948</v>
      </c>
      <c r="G1025" s="26" t="s">
        <v>4255</v>
      </c>
      <c r="H1025" s="24" t="s">
        <v>67</v>
      </c>
      <c r="I1025" s="24" t="s">
        <v>68</v>
      </c>
      <c r="J1025" s="27" t="s">
        <v>1</v>
      </c>
      <c r="K1025" s="28">
        <v>11.03</v>
      </c>
      <c r="L1025" s="28">
        <v>0</v>
      </c>
    </row>
    <row r="1026" spans="1:12" x14ac:dyDescent="0.25">
      <c r="A1026" s="24" t="s">
        <v>3305</v>
      </c>
      <c r="B1026" s="26">
        <v>2015</v>
      </c>
      <c r="C1026" s="24">
        <v>9</v>
      </c>
      <c r="D1026" s="24" t="s">
        <v>15117</v>
      </c>
      <c r="E1026" s="26">
        <v>238</v>
      </c>
      <c r="F1026" s="26">
        <v>949</v>
      </c>
      <c r="G1026" s="26" t="s">
        <v>4256</v>
      </c>
      <c r="H1026" s="24" t="s">
        <v>418</v>
      </c>
      <c r="I1026" s="24" t="s">
        <v>419</v>
      </c>
      <c r="J1026" s="27" t="s">
        <v>1</v>
      </c>
      <c r="K1026" s="28">
        <v>16.75</v>
      </c>
      <c r="L1026" s="28">
        <v>0</v>
      </c>
    </row>
    <row r="1027" spans="1:12" x14ac:dyDescent="0.25">
      <c r="A1027" s="24" t="s">
        <v>3305</v>
      </c>
      <c r="B1027" s="26">
        <v>2015</v>
      </c>
      <c r="C1027" s="24">
        <v>9</v>
      </c>
      <c r="D1027" s="24" t="s">
        <v>15117</v>
      </c>
      <c r="E1027" s="26">
        <v>238</v>
      </c>
      <c r="F1027" s="26">
        <v>950</v>
      </c>
      <c r="G1027" s="26" t="s">
        <v>4257</v>
      </c>
      <c r="H1027" s="24" t="s">
        <v>67</v>
      </c>
      <c r="I1027" s="24" t="s">
        <v>68</v>
      </c>
      <c r="J1027" s="27" t="s">
        <v>1</v>
      </c>
      <c r="K1027" s="28">
        <v>21.71</v>
      </c>
      <c r="L1027" s="28">
        <v>0</v>
      </c>
    </row>
    <row r="1028" spans="1:12" x14ac:dyDescent="0.25">
      <c r="A1028" s="24" t="s">
        <v>3305</v>
      </c>
      <c r="B1028" s="26">
        <v>2015</v>
      </c>
      <c r="C1028" s="24">
        <v>9</v>
      </c>
      <c r="D1028" s="24" t="s">
        <v>15117</v>
      </c>
      <c r="E1028" s="26">
        <v>238</v>
      </c>
      <c r="F1028" s="26">
        <v>951</v>
      </c>
      <c r="G1028" s="26" t="s">
        <v>4258</v>
      </c>
      <c r="H1028" s="24" t="s">
        <v>172</v>
      </c>
      <c r="I1028" s="24" t="s">
        <v>173</v>
      </c>
      <c r="J1028" s="27" t="s">
        <v>1</v>
      </c>
      <c r="K1028" s="28">
        <v>16.75</v>
      </c>
      <c r="L1028" s="28">
        <v>0</v>
      </c>
    </row>
    <row r="1029" spans="1:12" x14ac:dyDescent="0.25">
      <c r="A1029" s="24" t="s">
        <v>3305</v>
      </c>
      <c r="B1029" s="26">
        <v>2015</v>
      </c>
      <c r="C1029" s="24">
        <v>9</v>
      </c>
      <c r="D1029" s="24" t="s">
        <v>15117</v>
      </c>
      <c r="E1029" s="26">
        <v>238</v>
      </c>
      <c r="F1029" s="26">
        <v>952</v>
      </c>
      <c r="G1029" s="26" t="s">
        <v>4259</v>
      </c>
      <c r="H1029" s="24" t="s">
        <v>77</v>
      </c>
      <c r="I1029" s="24" t="s">
        <v>78</v>
      </c>
      <c r="J1029" s="27" t="s">
        <v>1</v>
      </c>
      <c r="K1029" s="28">
        <v>16.75</v>
      </c>
      <c r="L1029" s="28">
        <v>0</v>
      </c>
    </row>
    <row r="1030" spans="1:12" x14ac:dyDescent="0.25">
      <c r="A1030" s="24" t="s">
        <v>3305</v>
      </c>
      <c r="B1030" s="26">
        <v>2015</v>
      </c>
      <c r="C1030" s="24">
        <v>9</v>
      </c>
      <c r="D1030" s="24" t="s">
        <v>15117</v>
      </c>
      <c r="E1030" s="26">
        <v>238</v>
      </c>
      <c r="F1030" s="26">
        <v>953</v>
      </c>
      <c r="G1030" s="26" t="s">
        <v>4260</v>
      </c>
      <c r="H1030" s="24" t="s">
        <v>142</v>
      </c>
      <c r="I1030" s="24" t="s">
        <v>143</v>
      </c>
      <c r="J1030" s="27" t="s">
        <v>1</v>
      </c>
      <c r="K1030" s="28">
        <v>16.75</v>
      </c>
      <c r="L1030" s="28">
        <v>0</v>
      </c>
    </row>
    <row r="1031" spans="1:12" x14ac:dyDescent="0.25">
      <c r="A1031" s="24" t="s">
        <v>3305</v>
      </c>
      <c r="B1031" s="26">
        <v>2015</v>
      </c>
      <c r="C1031" s="24">
        <v>9</v>
      </c>
      <c r="D1031" s="24" t="s">
        <v>15117</v>
      </c>
      <c r="E1031" s="26">
        <v>238</v>
      </c>
      <c r="F1031" s="26">
        <v>954</v>
      </c>
      <c r="G1031" s="26" t="s">
        <v>4261</v>
      </c>
      <c r="H1031" s="24" t="s">
        <v>67</v>
      </c>
      <c r="I1031" s="24" t="s">
        <v>68</v>
      </c>
      <c r="J1031" s="27" t="s">
        <v>1</v>
      </c>
      <c r="K1031" s="28">
        <v>6.62</v>
      </c>
      <c r="L1031" s="28">
        <v>0</v>
      </c>
    </row>
    <row r="1032" spans="1:12" x14ac:dyDescent="0.25">
      <c r="A1032" s="24" t="s">
        <v>3305</v>
      </c>
      <c r="B1032" s="26">
        <v>2015</v>
      </c>
      <c r="C1032" s="24">
        <v>9</v>
      </c>
      <c r="D1032" s="24" t="s">
        <v>15117</v>
      </c>
      <c r="E1032" s="26">
        <v>238</v>
      </c>
      <c r="F1032" s="26">
        <v>955</v>
      </c>
      <c r="G1032" s="26" t="s">
        <v>4262</v>
      </c>
      <c r="H1032" s="24" t="s">
        <v>61</v>
      </c>
      <c r="I1032" s="24" t="s">
        <v>62</v>
      </c>
      <c r="J1032" s="27" t="s">
        <v>1</v>
      </c>
      <c r="K1032" s="28">
        <v>16.75</v>
      </c>
      <c r="L1032" s="28">
        <v>0</v>
      </c>
    </row>
    <row r="1033" spans="1:12" x14ac:dyDescent="0.25">
      <c r="A1033" s="24" t="s">
        <v>3305</v>
      </c>
      <c r="B1033" s="26">
        <v>2015</v>
      </c>
      <c r="C1033" s="24">
        <v>9</v>
      </c>
      <c r="D1033" s="24" t="s">
        <v>15117</v>
      </c>
      <c r="E1033" s="26">
        <v>238</v>
      </c>
      <c r="F1033" s="26">
        <v>956</v>
      </c>
      <c r="G1033" s="26" t="s">
        <v>4263</v>
      </c>
      <c r="H1033" s="24" t="s">
        <v>448</v>
      </c>
      <c r="I1033" s="24" t="s">
        <v>449</v>
      </c>
      <c r="J1033" s="27" t="s">
        <v>1</v>
      </c>
      <c r="K1033" s="28">
        <v>16.75</v>
      </c>
      <c r="L1033" s="28">
        <v>0</v>
      </c>
    </row>
    <row r="1034" spans="1:12" x14ac:dyDescent="0.25">
      <c r="A1034" s="24" t="s">
        <v>3305</v>
      </c>
      <c r="B1034" s="26">
        <v>2015</v>
      </c>
      <c r="C1034" s="24">
        <v>9</v>
      </c>
      <c r="D1034" s="24" t="s">
        <v>15117</v>
      </c>
      <c r="E1034" s="26">
        <v>238</v>
      </c>
      <c r="F1034" s="26">
        <v>957</v>
      </c>
      <c r="G1034" s="26" t="s">
        <v>4264</v>
      </c>
      <c r="H1034" s="24" t="s">
        <v>360</v>
      </c>
      <c r="I1034" s="24" t="s">
        <v>361</v>
      </c>
      <c r="J1034" s="27" t="s">
        <v>1</v>
      </c>
      <c r="K1034" s="28">
        <v>26.06</v>
      </c>
      <c r="L1034" s="28">
        <v>0</v>
      </c>
    </row>
    <row r="1035" spans="1:12" x14ac:dyDescent="0.25">
      <c r="A1035" s="24" t="s">
        <v>3305</v>
      </c>
      <c r="B1035" s="26">
        <v>2015</v>
      </c>
      <c r="C1035" s="24">
        <v>9</v>
      </c>
      <c r="D1035" s="24" t="s">
        <v>15117</v>
      </c>
      <c r="E1035" s="26">
        <v>238</v>
      </c>
      <c r="F1035" s="26">
        <v>958</v>
      </c>
      <c r="G1035" s="26" t="s">
        <v>4265</v>
      </c>
      <c r="H1035" s="24" t="s">
        <v>534</v>
      </c>
      <c r="I1035" s="24" t="s">
        <v>535</v>
      </c>
      <c r="J1035" s="27" t="s">
        <v>1</v>
      </c>
      <c r="K1035" s="28">
        <v>16.75</v>
      </c>
      <c r="L1035" s="28">
        <v>0</v>
      </c>
    </row>
    <row r="1036" spans="1:12" x14ac:dyDescent="0.25">
      <c r="A1036" s="24" t="s">
        <v>3305</v>
      </c>
      <c r="B1036" s="26">
        <v>2015</v>
      </c>
      <c r="C1036" s="24">
        <v>9</v>
      </c>
      <c r="D1036" s="24" t="s">
        <v>15117</v>
      </c>
      <c r="E1036" s="26">
        <v>238</v>
      </c>
      <c r="F1036" s="26">
        <v>959</v>
      </c>
      <c r="G1036" s="26" t="s">
        <v>4266</v>
      </c>
      <c r="H1036" s="24" t="s">
        <v>274</v>
      </c>
      <c r="I1036" s="24" t="s">
        <v>275</v>
      </c>
      <c r="J1036" s="27" t="s">
        <v>1</v>
      </c>
      <c r="K1036" s="28">
        <v>16.75</v>
      </c>
      <c r="L1036" s="28">
        <v>0</v>
      </c>
    </row>
    <row r="1037" spans="1:12" x14ac:dyDescent="0.25">
      <c r="A1037" s="24" t="s">
        <v>3305</v>
      </c>
      <c r="B1037" s="26">
        <v>2015</v>
      </c>
      <c r="C1037" s="24">
        <v>9</v>
      </c>
      <c r="D1037" s="24" t="s">
        <v>15117</v>
      </c>
      <c r="E1037" s="26">
        <v>238</v>
      </c>
      <c r="F1037" s="26">
        <v>960</v>
      </c>
      <c r="G1037" s="26" t="s">
        <v>4267</v>
      </c>
      <c r="H1037" s="24" t="s">
        <v>67</v>
      </c>
      <c r="I1037" s="24" t="s">
        <v>68</v>
      </c>
      <c r="J1037" s="27" t="s">
        <v>1</v>
      </c>
      <c r="K1037" s="28">
        <v>26.06</v>
      </c>
      <c r="L1037" s="28">
        <v>0</v>
      </c>
    </row>
    <row r="1038" spans="1:12" x14ac:dyDescent="0.25">
      <c r="A1038" s="24" t="s">
        <v>3305</v>
      </c>
      <c r="B1038" s="26">
        <v>2015</v>
      </c>
      <c r="C1038" s="24">
        <v>9</v>
      </c>
      <c r="D1038" s="24" t="s">
        <v>15117</v>
      </c>
      <c r="E1038" s="26">
        <v>238</v>
      </c>
      <c r="F1038" s="26">
        <v>961</v>
      </c>
      <c r="G1038" s="26" t="s">
        <v>4268</v>
      </c>
      <c r="H1038" s="24" t="s">
        <v>576</v>
      </c>
      <c r="I1038" s="24" t="s">
        <v>577</v>
      </c>
      <c r="J1038" s="27" t="s">
        <v>1</v>
      </c>
      <c r="K1038" s="28">
        <v>16.75</v>
      </c>
      <c r="L1038" s="28">
        <v>0</v>
      </c>
    </row>
    <row r="1039" spans="1:12" x14ac:dyDescent="0.25">
      <c r="A1039" s="24" t="s">
        <v>3305</v>
      </c>
      <c r="B1039" s="26">
        <v>2015</v>
      </c>
      <c r="C1039" s="24">
        <v>9</v>
      </c>
      <c r="D1039" s="24" t="s">
        <v>15117</v>
      </c>
      <c r="E1039" s="26">
        <v>238</v>
      </c>
      <c r="F1039" s="26">
        <v>962</v>
      </c>
      <c r="G1039" s="26" t="s">
        <v>4269</v>
      </c>
      <c r="H1039" s="24" t="s">
        <v>578</v>
      </c>
      <c r="I1039" s="24" t="s">
        <v>579</v>
      </c>
      <c r="J1039" s="27" t="s">
        <v>1</v>
      </c>
      <c r="K1039" s="28">
        <v>16.75</v>
      </c>
      <c r="L1039" s="28">
        <v>0</v>
      </c>
    </row>
    <row r="1040" spans="1:12" x14ac:dyDescent="0.25">
      <c r="A1040" s="24" t="s">
        <v>3305</v>
      </c>
      <c r="B1040" s="26">
        <v>2015</v>
      </c>
      <c r="C1040" s="24">
        <v>9</v>
      </c>
      <c r="D1040" s="24" t="s">
        <v>15117</v>
      </c>
      <c r="E1040" s="26">
        <v>238</v>
      </c>
      <c r="F1040" s="26">
        <v>963</v>
      </c>
      <c r="G1040" s="26" t="s">
        <v>4270</v>
      </c>
      <c r="H1040" s="24" t="s">
        <v>580</v>
      </c>
      <c r="I1040" s="24" t="s">
        <v>581</v>
      </c>
      <c r="J1040" s="27" t="s">
        <v>1</v>
      </c>
      <c r="K1040" s="28">
        <v>16.75</v>
      </c>
      <c r="L1040" s="28">
        <v>0</v>
      </c>
    </row>
    <row r="1041" spans="1:12" x14ac:dyDescent="0.25">
      <c r="A1041" s="24" t="s">
        <v>3305</v>
      </c>
      <c r="B1041" s="26">
        <v>2015</v>
      </c>
      <c r="C1041" s="24">
        <v>9</v>
      </c>
      <c r="D1041" s="24" t="s">
        <v>15117</v>
      </c>
      <c r="E1041" s="26">
        <v>238</v>
      </c>
      <c r="F1041" s="26">
        <v>964</v>
      </c>
      <c r="G1041" s="26" t="s">
        <v>4271</v>
      </c>
      <c r="H1041" s="24" t="s">
        <v>582</v>
      </c>
      <c r="I1041" s="24" t="s">
        <v>583</v>
      </c>
      <c r="J1041" s="27" t="s">
        <v>1</v>
      </c>
      <c r="K1041" s="28">
        <v>16.75</v>
      </c>
      <c r="L1041" s="28">
        <v>0</v>
      </c>
    </row>
    <row r="1042" spans="1:12" x14ac:dyDescent="0.25">
      <c r="A1042" s="24" t="s">
        <v>3305</v>
      </c>
      <c r="B1042" s="26">
        <v>2015</v>
      </c>
      <c r="C1042" s="24">
        <v>9</v>
      </c>
      <c r="D1042" s="24" t="s">
        <v>15117</v>
      </c>
      <c r="E1042" s="26">
        <v>238</v>
      </c>
      <c r="F1042" s="26">
        <v>965</v>
      </c>
      <c r="G1042" s="26" t="s">
        <v>4272</v>
      </c>
      <c r="H1042" s="24" t="s">
        <v>67</v>
      </c>
      <c r="I1042" s="24" t="s">
        <v>68</v>
      </c>
      <c r="J1042" s="27" t="s">
        <v>1</v>
      </c>
      <c r="K1042" s="28">
        <v>16.75</v>
      </c>
      <c r="L1042" s="28">
        <v>0</v>
      </c>
    </row>
    <row r="1043" spans="1:12" x14ac:dyDescent="0.25">
      <c r="A1043" s="24" t="s">
        <v>3305</v>
      </c>
      <c r="B1043" s="26">
        <v>2015</v>
      </c>
      <c r="C1043" s="24">
        <v>9</v>
      </c>
      <c r="D1043" s="24" t="s">
        <v>15117</v>
      </c>
      <c r="E1043" s="26">
        <v>238</v>
      </c>
      <c r="F1043" s="26">
        <v>966</v>
      </c>
      <c r="G1043" s="26" t="s">
        <v>4273</v>
      </c>
      <c r="H1043" s="24" t="s">
        <v>77</v>
      </c>
      <c r="I1043" s="24" t="s">
        <v>78</v>
      </c>
      <c r="J1043" s="27" t="s">
        <v>1</v>
      </c>
      <c r="K1043" s="28">
        <v>16.75</v>
      </c>
      <c r="L1043" s="28">
        <v>0</v>
      </c>
    </row>
    <row r="1044" spans="1:12" x14ac:dyDescent="0.25">
      <c r="A1044" s="24" t="s">
        <v>3305</v>
      </c>
      <c r="B1044" s="26">
        <v>2015</v>
      </c>
      <c r="C1044" s="24">
        <v>9</v>
      </c>
      <c r="D1044" s="24" t="s">
        <v>15117</v>
      </c>
      <c r="E1044" s="26">
        <v>238</v>
      </c>
      <c r="F1044" s="26">
        <v>967</v>
      </c>
      <c r="G1044" s="26" t="s">
        <v>4274</v>
      </c>
      <c r="H1044" s="24" t="s">
        <v>67</v>
      </c>
      <c r="I1044" s="24" t="s">
        <v>68</v>
      </c>
      <c r="J1044" s="27" t="s">
        <v>1</v>
      </c>
      <c r="K1044" s="28">
        <v>21.71</v>
      </c>
      <c r="L1044" s="28">
        <v>0</v>
      </c>
    </row>
    <row r="1045" spans="1:12" x14ac:dyDescent="0.25">
      <c r="A1045" s="24" t="s">
        <v>3305</v>
      </c>
      <c r="B1045" s="26">
        <v>2015</v>
      </c>
      <c r="C1045" s="24">
        <v>9</v>
      </c>
      <c r="D1045" s="24" t="s">
        <v>15117</v>
      </c>
      <c r="E1045" s="26">
        <v>239</v>
      </c>
      <c r="F1045" s="26">
        <v>968</v>
      </c>
      <c r="G1045" s="26" t="s">
        <v>4275</v>
      </c>
      <c r="H1045" s="24" t="s">
        <v>388</v>
      </c>
      <c r="I1045" s="24" t="s">
        <v>389</v>
      </c>
      <c r="J1045" s="27" t="s">
        <v>1</v>
      </c>
      <c r="K1045" s="28">
        <v>21.71</v>
      </c>
      <c r="L1045" s="28">
        <v>21.707999999999998</v>
      </c>
    </row>
    <row r="1046" spans="1:12" x14ac:dyDescent="0.25">
      <c r="A1046" s="24" t="s">
        <v>3305</v>
      </c>
      <c r="B1046" s="26">
        <v>2015</v>
      </c>
      <c r="C1046" s="24">
        <v>9</v>
      </c>
      <c r="D1046" s="24" t="s">
        <v>15117</v>
      </c>
      <c r="E1046" s="26">
        <v>239</v>
      </c>
      <c r="F1046" s="26">
        <v>969</v>
      </c>
      <c r="G1046" s="26" t="s">
        <v>4276</v>
      </c>
      <c r="H1046" s="24" t="s">
        <v>67</v>
      </c>
      <c r="I1046" s="24" t="s">
        <v>68</v>
      </c>
      <c r="J1046" s="27" t="s">
        <v>1</v>
      </c>
      <c r="K1046" s="28">
        <v>4.415</v>
      </c>
      <c r="L1046" s="28">
        <v>4.41</v>
      </c>
    </row>
    <row r="1047" spans="1:12" x14ac:dyDescent="0.25">
      <c r="A1047" s="24" t="s">
        <v>3305</v>
      </c>
      <c r="B1047" s="26">
        <v>2015</v>
      </c>
      <c r="C1047" s="24">
        <v>9</v>
      </c>
      <c r="D1047" s="24" t="s">
        <v>15117</v>
      </c>
      <c r="E1047" s="26">
        <v>239</v>
      </c>
      <c r="F1047" s="26">
        <v>970</v>
      </c>
      <c r="G1047" s="26" t="s">
        <v>4277</v>
      </c>
      <c r="H1047" s="24" t="s">
        <v>67</v>
      </c>
      <c r="I1047" s="24" t="s">
        <v>68</v>
      </c>
      <c r="J1047" s="27" t="s">
        <v>1</v>
      </c>
      <c r="K1047" s="28">
        <v>27.27</v>
      </c>
      <c r="L1047" s="28">
        <v>27.268999999999998</v>
      </c>
    </row>
    <row r="1048" spans="1:12" x14ac:dyDescent="0.25">
      <c r="A1048" s="24" t="s">
        <v>3305</v>
      </c>
      <c r="B1048" s="26">
        <v>2015</v>
      </c>
      <c r="C1048" s="24">
        <v>9</v>
      </c>
      <c r="D1048" s="24" t="s">
        <v>15117</v>
      </c>
      <c r="E1048" s="26">
        <v>239</v>
      </c>
      <c r="F1048" s="26">
        <v>971</v>
      </c>
      <c r="G1048" s="26" t="s">
        <v>4278</v>
      </c>
      <c r="H1048" s="24" t="s">
        <v>584</v>
      </c>
      <c r="I1048" s="24" t="s">
        <v>585</v>
      </c>
      <c r="J1048" s="27" t="s">
        <v>1</v>
      </c>
      <c r="K1048" s="28">
        <v>26.06</v>
      </c>
      <c r="L1048" s="28">
        <v>26.06</v>
      </c>
    </row>
    <row r="1049" spans="1:12" x14ac:dyDescent="0.25">
      <c r="A1049" s="24" t="s">
        <v>3305</v>
      </c>
      <c r="B1049" s="26">
        <v>2015</v>
      </c>
      <c r="C1049" s="24">
        <v>9</v>
      </c>
      <c r="D1049" s="24" t="s">
        <v>15117</v>
      </c>
      <c r="E1049" s="26">
        <v>239</v>
      </c>
      <c r="F1049" s="26">
        <v>972</v>
      </c>
      <c r="G1049" s="26" t="s">
        <v>4279</v>
      </c>
      <c r="H1049" s="24" t="s">
        <v>396</v>
      </c>
      <c r="I1049" s="24" t="s">
        <v>397</v>
      </c>
      <c r="J1049" s="27" t="s">
        <v>1</v>
      </c>
      <c r="K1049" s="28">
        <v>21.71</v>
      </c>
      <c r="L1049" s="28">
        <v>21.707999999999998</v>
      </c>
    </row>
    <row r="1050" spans="1:12" x14ac:dyDescent="0.25">
      <c r="A1050" s="24" t="s">
        <v>3305</v>
      </c>
      <c r="B1050" s="26">
        <v>2015</v>
      </c>
      <c r="C1050" s="24">
        <v>9</v>
      </c>
      <c r="D1050" s="24" t="s">
        <v>15117</v>
      </c>
      <c r="E1050" s="26">
        <v>239</v>
      </c>
      <c r="F1050" s="26">
        <v>889</v>
      </c>
      <c r="G1050" s="26" t="s">
        <v>4196</v>
      </c>
      <c r="H1050" s="24" t="s">
        <v>562</v>
      </c>
      <c r="I1050" s="24" t="s">
        <v>563</v>
      </c>
      <c r="J1050" s="27" t="s">
        <v>1</v>
      </c>
      <c r="K1050" s="28">
        <v>16.75</v>
      </c>
      <c r="L1050" s="28">
        <v>16.75</v>
      </c>
    </row>
    <row r="1051" spans="1:12" x14ac:dyDescent="0.25">
      <c r="A1051" s="24" t="s">
        <v>3305</v>
      </c>
      <c r="B1051" s="26">
        <v>2015</v>
      </c>
      <c r="C1051" s="24">
        <v>9</v>
      </c>
      <c r="D1051" s="24" t="s">
        <v>15117</v>
      </c>
      <c r="E1051" s="26">
        <v>239</v>
      </c>
      <c r="F1051" s="26">
        <v>973</v>
      </c>
      <c r="G1051" s="26" t="s">
        <v>4280</v>
      </c>
      <c r="H1051" s="24" t="s">
        <v>77</v>
      </c>
      <c r="I1051" s="24" t="s">
        <v>78</v>
      </c>
      <c r="J1051" s="27" t="s">
        <v>1</v>
      </c>
      <c r="K1051" s="28">
        <v>16.75</v>
      </c>
      <c r="L1051" s="28">
        <v>16.75</v>
      </c>
    </row>
    <row r="1052" spans="1:12" x14ac:dyDescent="0.25">
      <c r="A1052" s="24" t="s">
        <v>3305</v>
      </c>
      <c r="B1052" s="26">
        <v>2015</v>
      </c>
      <c r="C1052" s="24">
        <v>9</v>
      </c>
      <c r="D1052" s="24" t="s">
        <v>15117</v>
      </c>
      <c r="E1052" s="26">
        <v>239</v>
      </c>
      <c r="F1052" s="26">
        <v>974</v>
      </c>
      <c r="G1052" s="26" t="s">
        <v>4281</v>
      </c>
      <c r="H1052" s="24" t="s">
        <v>586</v>
      </c>
      <c r="I1052" s="24" t="s">
        <v>587</v>
      </c>
      <c r="J1052" s="27" t="s">
        <v>1</v>
      </c>
      <c r="K1052" s="28">
        <v>16.75</v>
      </c>
      <c r="L1052" s="28">
        <v>16.75</v>
      </c>
    </row>
    <row r="1053" spans="1:12" x14ac:dyDescent="0.25">
      <c r="A1053" s="24" t="s">
        <v>3305</v>
      </c>
      <c r="B1053" s="26">
        <v>2015</v>
      </c>
      <c r="C1053" s="24">
        <v>9</v>
      </c>
      <c r="D1053" s="24" t="s">
        <v>15117</v>
      </c>
      <c r="E1053" s="26">
        <v>239</v>
      </c>
      <c r="F1053" s="26">
        <v>975</v>
      </c>
      <c r="G1053" s="26" t="s">
        <v>4282</v>
      </c>
      <c r="H1053" s="24" t="s">
        <v>588</v>
      </c>
      <c r="I1053" s="24" t="s">
        <v>589</v>
      </c>
      <c r="J1053" s="27" t="s">
        <v>1</v>
      </c>
      <c r="K1053" s="28">
        <v>27.4</v>
      </c>
      <c r="L1053" s="28">
        <v>27.4</v>
      </c>
    </row>
    <row r="1054" spans="1:12" x14ac:dyDescent="0.25">
      <c r="A1054" s="24" t="s">
        <v>3305</v>
      </c>
      <c r="B1054" s="26">
        <v>2015</v>
      </c>
      <c r="C1054" s="24">
        <v>9</v>
      </c>
      <c r="D1054" s="24" t="s">
        <v>15117</v>
      </c>
      <c r="E1054" s="26">
        <v>239</v>
      </c>
      <c r="F1054" s="26">
        <v>976</v>
      </c>
      <c r="G1054" s="26" t="s">
        <v>4283</v>
      </c>
      <c r="H1054" s="24" t="s">
        <v>218</v>
      </c>
      <c r="I1054" s="24" t="s">
        <v>219</v>
      </c>
      <c r="J1054" s="27" t="s">
        <v>1</v>
      </c>
      <c r="K1054" s="28">
        <v>11.03</v>
      </c>
      <c r="L1054" s="28">
        <v>4.41</v>
      </c>
    </row>
    <row r="1055" spans="1:12" x14ac:dyDescent="0.25">
      <c r="A1055" s="24" t="s">
        <v>3305</v>
      </c>
      <c r="B1055" s="26">
        <v>2015</v>
      </c>
      <c r="C1055" s="24">
        <v>9</v>
      </c>
      <c r="D1055" s="24" t="s">
        <v>15117</v>
      </c>
      <c r="E1055" s="26">
        <v>239</v>
      </c>
      <c r="F1055" s="26">
        <v>977</v>
      </c>
      <c r="G1055" s="26" t="s">
        <v>4284</v>
      </c>
      <c r="H1055" s="24" t="s">
        <v>94</v>
      </c>
      <c r="I1055" s="24" t="s">
        <v>95</v>
      </c>
      <c r="J1055" s="27" t="s">
        <v>1</v>
      </c>
      <c r="K1055" s="28">
        <v>26.06</v>
      </c>
      <c r="L1055" s="28">
        <v>0</v>
      </c>
    </row>
    <row r="1056" spans="1:12" x14ac:dyDescent="0.25">
      <c r="A1056" s="24" t="s">
        <v>3305</v>
      </c>
      <c r="B1056" s="26">
        <v>2015</v>
      </c>
      <c r="C1056" s="24">
        <v>9</v>
      </c>
      <c r="D1056" s="24" t="s">
        <v>15117</v>
      </c>
      <c r="E1056" s="26">
        <v>240</v>
      </c>
      <c r="F1056" s="26">
        <v>978</v>
      </c>
      <c r="G1056" s="26" t="s">
        <v>4285</v>
      </c>
      <c r="H1056" s="24" t="s">
        <v>67</v>
      </c>
      <c r="I1056" s="24" t="s">
        <v>68</v>
      </c>
      <c r="J1056" s="27" t="s">
        <v>1</v>
      </c>
      <c r="K1056" s="28">
        <v>21.71</v>
      </c>
      <c r="L1056" s="28">
        <v>0</v>
      </c>
    </row>
    <row r="1057" spans="1:12" x14ac:dyDescent="0.25">
      <c r="A1057" s="24" t="s">
        <v>3305</v>
      </c>
      <c r="B1057" s="26">
        <v>2015</v>
      </c>
      <c r="C1057" s="24">
        <v>9</v>
      </c>
      <c r="D1057" s="24" t="s">
        <v>15117</v>
      </c>
      <c r="E1057" s="26">
        <v>240</v>
      </c>
      <c r="F1057" s="26">
        <v>979</v>
      </c>
      <c r="G1057" s="26" t="s">
        <v>4286</v>
      </c>
      <c r="H1057" s="24" t="s">
        <v>328</v>
      </c>
      <c r="I1057" s="24" t="s">
        <v>329</v>
      </c>
      <c r="J1057" s="27" t="s">
        <v>1</v>
      </c>
      <c r="K1057" s="28">
        <v>16.75</v>
      </c>
      <c r="L1057" s="28">
        <v>0</v>
      </c>
    </row>
    <row r="1058" spans="1:12" x14ac:dyDescent="0.25">
      <c r="A1058" s="24" t="s">
        <v>3305</v>
      </c>
      <c r="B1058" s="26">
        <v>2015</v>
      </c>
      <c r="C1058" s="24">
        <v>9</v>
      </c>
      <c r="D1058" s="24" t="s">
        <v>15117</v>
      </c>
      <c r="E1058" s="26">
        <v>240</v>
      </c>
      <c r="F1058" s="26">
        <v>980</v>
      </c>
      <c r="G1058" s="26" t="s">
        <v>4287</v>
      </c>
      <c r="H1058" s="24" t="s">
        <v>510</v>
      </c>
      <c r="I1058" s="24" t="s">
        <v>511</v>
      </c>
      <c r="J1058" s="27" t="s">
        <v>1</v>
      </c>
      <c r="K1058" s="28">
        <v>27.64</v>
      </c>
      <c r="L1058" s="28">
        <v>0</v>
      </c>
    </row>
    <row r="1059" spans="1:12" x14ac:dyDescent="0.25">
      <c r="A1059" s="24" t="s">
        <v>3305</v>
      </c>
      <c r="B1059" s="26">
        <v>2015</v>
      </c>
      <c r="C1059" s="24">
        <v>9</v>
      </c>
      <c r="D1059" s="24" t="s">
        <v>15117</v>
      </c>
      <c r="E1059" s="26">
        <v>240</v>
      </c>
      <c r="F1059" s="26">
        <v>981</v>
      </c>
      <c r="G1059" s="26" t="s">
        <v>4288</v>
      </c>
      <c r="H1059" s="24" t="s">
        <v>67</v>
      </c>
      <c r="I1059" s="24" t="s">
        <v>68</v>
      </c>
      <c r="J1059" s="27" t="s">
        <v>1</v>
      </c>
      <c r="K1059" s="28">
        <v>21.71</v>
      </c>
      <c r="L1059" s="28">
        <v>0</v>
      </c>
    </row>
    <row r="1060" spans="1:12" x14ac:dyDescent="0.25">
      <c r="A1060" s="24" t="s">
        <v>3305</v>
      </c>
      <c r="B1060" s="26">
        <v>2015</v>
      </c>
      <c r="C1060" s="24">
        <v>9</v>
      </c>
      <c r="D1060" s="24" t="s">
        <v>15117</v>
      </c>
      <c r="E1060" s="26">
        <v>240</v>
      </c>
      <c r="F1060" s="26">
        <v>982</v>
      </c>
      <c r="G1060" s="26" t="s">
        <v>4289</v>
      </c>
      <c r="H1060" s="24" t="s">
        <v>67</v>
      </c>
      <c r="I1060" s="24" t="s">
        <v>68</v>
      </c>
      <c r="J1060" s="27" t="s">
        <v>1</v>
      </c>
      <c r="K1060" s="28">
        <v>26.06</v>
      </c>
      <c r="L1060" s="28">
        <v>0</v>
      </c>
    </row>
    <row r="1061" spans="1:12" x14ac:dyDescent="0.25">
      <c r="A1061" s="24" t="s">
        <v>3305</v>
      </c>
      <c r="B1061" s="26">
        <v>2015</v>
      </c>
      <c r="C1061" s="24">
        <v>9</v>
      </c>
      <c r="D1061" s="24" t="s">
        <v>15117</v>
      </c>
      <c r="E1061" s="26">
        <v>240</v>
      </c>
      <c r="F1061" s="26">
        <v>983</v>
      </c>
      <c r="G1061" s="26" t="s">
        <v>4290</v>
      </c>
      <c r="H1061" s="24" t="s">
        <v>218</v>
      </c>
      <c r="I1061" s="24" t="s">
        <v>219</v>
      </c>
      <c r="J1061" s="27" t="s">
        <v>1</v>
      </c>
      <c r="K1061" s="28">
        <v>16.75</v>
      </c>
      <c r="L1061" s="28">
        <v>16.75</v>
      </c>
    </row>
    <row r="1062" spans="1:12" x14ac:dyDescent="0.25">
      <c r="A1062" s="24" t="s">
        <v>3305</v>
      </c>
      <c r="B1062" s="26">
        <v>2015</v>
      </c>
      <c r="C1062" s="24">
        <v>9</v>
      </c>
      <c r="D1062" s="24" t="s">
        <v>15117</v>
      </c>
      <c r="E1062" s="26">
        <v>240</v>
      </c>
      <c r="F1062" s="26">
        <v>984</v>
      </c>
      <c r="G1062" s="26" t="s">
        <v>4291</v>
      </c>
      <c r="H1062" s="24" t="s">
        <v>241</v>
      </c>
      <c r="I1062" s="24" t="s">
        <v>242</v>
      </c>
      <c r="J1062" s="27" t="s">
        <v>1</v>
      </c>
      <c r="K1062" s="28">
        <v>16.75</v>
      </c>
      <c r="L1062" s="28">
        <v>0</v>
      </c>
    </row>
    <row r="1063" spans="1:12" x14ac:dyDescent="0.25">
      <c r="A1063" s="24" t="s">
        <v>3305</v>
      </c>
      <c r="B1063" s="26">
        <v>2015</v>
      </c>
      <c r="C1063" s="24">
        <v>9</v>
      </c>
      <c r="D1063" s="24" t="s">
        <v>15117</v>
      </c>
      <c r="E1063" s="26">
        <v>240</v>
      </c>
      <c r="F1063" s="26">
        <v>985</v>
      </c>
      <c r="G1063" s="26" t="s">
        <v>4292</v>
      </c>
      <c r="H1063" s="24" t="s">
        <v>77</v>
      </c>
      <c r="I1063" s="24" t="s">
        <v>78</v>
      </c>
      <c r="J1063" s="27" t="s">
        <v>1</v>
      </c>
      <c r="K1063" s="28">
        <v>38.46</v>
      </c>
      <c r="L1063" s="28">
        <v>0</v>
      </c>
    </row>
    <row r="1064" spans="1:12" x14ac:dyDescent="0.25">
      <c r="A1064" s="24" t="s">
        <v>3305</v>
      </c>
      <c r="B1064" s="26">
        <v>2015</v>
      </c>
      <c r="C1064" s="24">
        <v>9</v>
      </c>
      <c r="D1064" s="24" t="s">
        <v>15117</v>
      </c>
      <c r="E1064" s="26">
        <v>240</v>
      </c>
      <c r="F1064" s="26">
        <v>986</v>
      </c>
      <c r="G1064" s="26" t="s">
        <v>4293</v>
      </c>
      <c r="H1064" s="24" t="s">
        <v>67</v>
      </c>
      <c r="I1064" s="24" t="s">
        <v>68</v>
      </c>
      <c r="J1064" s="27" t="s">
        <v>1</v>
      </c>
      <c r="K1064" s="28">
        <v>16.75</v>
      </c>
      <c r="L1064" s="28">
        <v>0</v>
      </c>
    </row>
    <row r="1065" spans="1:12" x14ac:dyDescent="0.25">
      <c r="A1065" s="24" t="s">
        <v>3305</v>
      </c>
      <c r="B1065" s="26">
        <v>2015</v>
      </c>
      <c r="C1065" s="24">
        <v>9</v>
      </c>
      <c r="D1065" s="24" t="s">
        <v>15117</v>
      </c>
      <c r="E1065" s="26">
        <v>241</v>
      </c>
      <c r="F1065" s="26">
        <v>987</v>
      </c>
      <c r="G1065" s="26" t="s">
        <v>4294</v>
      </c>
      <c r="H1065" s="24" t="s">
        <v>108</v>
      </c>
      <c r="I1065" s="24" t="s">
        <v>109</v>
      </c>
      <c r="J1065" s="27" t="s">
        <v>1</v>
      </c>
      <c r="K1065" s="28">
        <v>26.06</v>
      </c>
      <c r="L1065" s="28">
        <v>0</v>
      </c>
    </row>
    <row r="1066" spans="1:12" x14ac:dyDescent="0.25">
      <c r="A1066" s="24" t="s">
        <v>3305</v>
      </c>
      <c r="B1066" s="26">
        <v>2015</v>
      </c>
      <c r="C1066" s="24">
        <v>9</v>
      </c>
      <c r="D1066" s="24" t="s">
        <v>15117</v>
      </c>
      <c r="E1066" s="26">
        <v>242</v>
      </c>
      <c r="F1066" s="26">
        <v>988</v>
      </c>
      <c r="G1066" s="26" t="s">
        <v>4295</v>
      </c>
      <c r="H1066" s="24" t="s">
        <v>67</v>
      </c>
      <c r="I1066" s="24" t="s">
        <v>68</v>
      </c>
      <c r="J1066" s="27" t="s">
        <v>1</v>
      </c>
      <c r="K1066" s="28">
        <v>11.03</v>
      </c>
      <c r="L1066" s="28">
        <v>0</v>
      </c>
    </row>
    <row r="1067" spans="1:12" x14ac:dyDescent="0.25">
      <c r="A1067" s="24" t="s">
        <v>3305</v>
      </c>
      <c r="B1067" s="26">
        <v>2015</v>
      </c>
      <c r="C1067" s="24">
        <v>9</v>
      </c>
      <c r="D1067" s="24" t="s">
        <v>15117</v>
      </c>
      <c r="E1067" s="26">
        <v>242</v>
      </c>
      <c r="F1067" s="26">
        <v>989</v>
      </c>
      <c r="G1067" s="26" t="s">
        <v>4296</v>
      </c>
      <c r="H1067" s="24" t="s">
        <v>368</v>
      </c>
      <c r="I1067" s="24" t="s">
        <v>369</v>
      </c>
      <c r="J1067" s="27" t="s">
        <v>1</v>
      </c>
      <c r="K1067" s="28">
        <v>4.415</v>
      </c>
      <c r="L1067" s="28">
        <v>0</v>
      </c>
    </row>
    <row r="1068" spans="1:12" x14ac:dyDescent="0.25">
      <c r="A1068" s="24" t="s">
        <v>3305</v>
      </c>
      <c r="B1068" s="26">
        <v>2015</v>
      </c>
      <c r="C1068" s="24">
        <v>9</v>
      </c>
      <c r="D1068" s="24" t="s">
        <v>15117</v>
      </c>
      <c r="E1068" s="26">
        <v>242</v>
      </c>
      <c r="F1068" s="26">
        <v>990</v>
      </c>
      <c r="G1068" s="26" t="s">
        <v>4297</v>
      </c>
      <c r="H1068" s="24" t="s">
        <v>110</v>
      </c>
      <c r="I1068" s="24" t="s">
        <v>111</v>
      </c>
      <c r="J1068" s="27" t="s">
        <v>1</v>
      </c>
      <c r="K1068" s="28">
        <v>16.75</v>
      </c>
      <c r="L1068" s="28">
        <v>0</v>
      </c>
    </row>
    <row r="1069" spans="1:12" x14ac:dyDescent="0.25">
      <c r="A1069" s="24" t="s">
        <v>3305</v>
      </c>
      <c r="B1069" s="26">
        <v>2015</v>
      </c>
      <c r="C1069" s="24">
        <v>9</v>
      </c>
      <c r="D1069" s="24" t="s">
        <v>15117</v>
      </c>
      <c r="E1069" s="26">
        <v>242</v>
      </c>
      <c r="F1069" s="26">
        <v>991</v>
      </c>
      <c r="G1069" s="26" t="s">
        <v>4298</v>
      </c>
      <c r="H1069" s="24" t="s">
        <v>590</v>
      </c>
      <c r="I1069" s="24" t="s">
        <v>591</v>
      </c>
      <c r="J1069" s="27" t="s">
        <v>1</v>
      </c>
      <c r="K1069" s="28">
        <v>5.15</v>
      </c>
      <c r="L1069" s="28">
        <v>0</v>
      </c>
    </row>
    <row r="1070" spans="1:12" x14ac:dyDescent="0.25">
      <c r="A1070" s="24" t="s">
        <v>3305</v>
      </c>
      <c r="B1070" s="26">
        <v>2015</v>
      </c>
      <c r="C1070" s="24">
        <v>9</v>
      </c>
      <c r="D1070" s="24" t="s">
        <v>15117</v>
      </c>
      <c r="E1070" s="26">
        <v>242</v>
      </c>
      <c r="F1070" s="26">
        <v>992</v>
      </c>
      <c r="G1070" s="26" t="s">
        <v>4299</v>
      </c>
      <c r="H1070" s="24" t="s">
        <v>112</v>
      </c>
      <c r="I1070" s="24" t="s">
        <v>113</v>
      </c>
      <c r="J1070" s="27" t="s">
        <v>1</v>
      </c>
      <c r="K1070" s="28">
        <v>8.83</v>
      </c>
      <c r="L1070" s="28">
        <v>0</v>
      </c>
    </row>
    <row r="1071" spans="1:12" x14ac:dyDescent="0.25">
      <c r="A1071" s="24" t="s">
        <v>3305</v>
      </c>
      <c r="B1071" s="26">
        <v>2015</v>
      </c>
      <c r="C1071" s="24">
        <v>9</v>
      </c>
      <c r="D1071" s="24" t="s">
        <v>15117</v>
      </c>
      <c r="E1071" s="26">
        <v>242</v>
      </c>
      <c r="F1071" s="26">
        <v>993</v>
      </c>
      <c r="G1071" s="26" t="s">
        <v>4300</v>
      </c>
      <c r="H1071" s="24" t="s">
        <v>192</v>
      </c>
      <c r="I1071" s="24" t="s">
        <v>193</v>
      </c>
      <c r="J1071" s="27" t="s">
        <v>1</v>
      </c>
      <c r="K1071" s="28">
        <v>16.75</v>
      </c>
      <c r="L1071" s="28">
        <v>0</v>
      </c>
    </row>
    <row r="1072" spans="1:12" x14ac:dyDescent="0.25">
      <c r="A1072" s="24" t="s">
        <v>3305</v>
      </c>
      <c r="B1072" s="26">
        <v>2015</v>
      </c>
      <c r="C1072" s="24">
        <v>9</v>
      </c>
      <c r="D1072" s="24" t="s">
        <v>15117</v>
      </c>
      <c r="E1072" s="26">
        <v>242</v>
      </c>
      <c r="F1072" s="26">
        <v>994</v>
      </c>
      <c r="G1072" s="26" t="s">
        <v>4301</v>
      </c>
      <c r="H1072" s="24" t="s">
        <v>582</v>
      </c>
      <c r="I1072" s="24" t="s">
        <v>583</v>
      </c>
      <c r="J1072" s="27" t="s">
        <v>1</v>
      </c>
      <c r="K1072" s="28">
        <v>16.75</v>
      </c>
      <c r="L1072" s="28">
        <v>0</v>
      </c>
    </row>
    <row r="1073" spans="1:12" x14ac:dyDescent="0.25">
      <c r="A1073" s="24" t="s">
        <v>3305</v>
      </c>
      <c r="B1073" s="26">
        <v>2015</v>
      </c>
      <c r="C1073" s="24">
        <v>9</v>
      </c>
      <c r="D1073" s="24" t="s">
        <v>15117</v>
      </c>
      <c r="E1073" s="26">
        <v>242</v>
      </c>
      <c r="F1073" s="26">
        <v>995</v>
      </c>
      <c r="G1073" s="26" t="s">
        <v>4302</v>
      </c>
      <c r="H1073" s="24" t="s">
        <v>67</v>
      </c>
      <c r="I1073" s="24" t="s">
        <v>68</v>
      </c>
      <c r="J1073" s="27" t="s">
        <v>1</v>
      </c>
      <c r="K1073" s="28">
        <v>4.415</v>
      </c>
      <c r="L1073" s="28">
        <v>0</v>
      </c>
    </row>
    <row r="1074" spans="1:12" x14ac:dyDescent="0.25">
      <c r="A1074" s="24" t="s">
        <v>3305</v>
      </c>
      <c r="B1074" s="26">
        <v>2015</v>
      </c>
      <c r="C1074" s="24">
        <v>9</v>
      </c>
      <c r="D1074" s="24" t="s">
        <v>15117</v>
      </c>
      <c r="E1074" s="26">
        <v>242</v>
      </c>
      <c r="F1074" s="26">
        <v>996</v>
      </c>
      <c r="G1074" s="26" t="s">
        <v>4303</v>
      </c>
      <c r="H1074" s="24" t="s">
        <v>218</v>
      </c>
      <c r="I1074" s="24" t="s">
        <v>219</v>
      </c>
      <c r="J1074" s="27" t="s">
        <v>1</v>
      </c>
      <c r="K1074" s="28">
        <v>58.36</v>
      </c>
      <c r="L1074" s="28">
        <v>0</v>
      </c>
    </row>
    <row r="1075" spans="1:12" x14ac:dyDescent="0.25">
      <c r="A1075" s="24" t="s">
        <v>3305</v>
      </c>
      <c r="B1075" s="26">
        <v>2015</v>
      </c>
      <c r="C1075" s="24">
        <v>9</v>
      </c>
      <c r="D1075" s="24" t="s">
        <v>15117</v>
      </c>
      <c r="E1075" s="26">
        <v>242</v>
      </c>
      <c r="F1075" s="26">
        <v>997</v>
      </c>
      <c r="G1075" s="26" t="s">
        <v>4304</v>
      </c>
      <c r="H1075" s="24" t="s">
        <v>67</v>
      </c>
      <c r="I1075" s="24" t="s">
        <v>68</v>
      </c>
      <c r="J1075" s="27" t="s">
        <v>1</v>
      </c>
      <c r="K1075" s="28">
        <v>4.415</v>
      </c>
      <c r="L1075" s="28">
        <v>0</v>
      </c>
    </row>
    <row r="1076" spans="1:12" x14ac:dyDescent="0.25">
      <c r="A1076" s="24" t="s">
        <v>3305</v>
      </c>
      <c r="B1076" s="26">
        <v>2015</v>
      </c>
      <c r="C1076" s="24">
        <v>9</v>
      </c>
      <c r="D1076" s="24" t="s">
        <v>15117</v>
      </c>
      <c r="E1076" s="26">
        <v>242</v>
      </c>
      <c r="F1076" s="26">
        <v>998</v>
      </c>
      <c r="G1076" s="26" t="s">
        <v>4305</v>
      </c>
      <c r="H1076" s="24" t="s">
        <v>592</v>
      </c>
      <c r="I1076" s="24" t="s">
        <v>593</v>
      </c>
      <c r="J1076" s="27" t="s">
        <v>1</v>
      </c>
      <c r="K1076" s="28">
        <v>4.415</v>
      </c>
      <c r="L1076" s="28">
        <v>0</v>
      </c>
    </row>
    <row r="1077" spans="1:12" x14ac:dyDescent="0.25">
      <c r="A1077" s="24" t="s">
        <v>3305</v>
      </c>
      <c r="B1077" s="26">
        <v>2015</v>
      </c>
      <c r="C1077" s="24">
        <v>9</v>
      </c>
      <c r="D1077" s="24" t="s">
        <v>15117</v>
      </c>
      <c r="E1077" s="26">
        <v>242</v>
      </c>
      <c r="F1077" s="26">
        <v>999</v>
      </c>
      <c r="G1077" s="26" t="s">
        <v>4306</v>
      </c>
      <c r="H1077" s="24" t="s">
        <v>176</v>
      </c>
      <c r="I1077" s="24" t="s">
        <v>177</v>
      </c>
      <c r="J1077" s="27" t="s">
        <v>1</v>
      </c>
      <c r="K1077" s="28">
        <v>4.415</v>
      </c>
      <c r="L1077" s="28">
        <v>0</v>
      </c>
    </row>
    <row r="1078" spans="1:12" x14ac:dyDescent="0.25">
      <c r="A1078" s="24" t="s">
        <v>3305</v>
      </c>
      <c r="B1078" s="26">
        <v>2015</v>
      </c>
      <c r="C1078" s="24">
        <v>9</v>
      </c>
      <c r="D1078" s="24" t="s">
        <v>15117</v>
      </c>
      <c r="E1078" s="26">
        <v>242</v>
      </c>
      <c r="F1078" s="26">
        <v>1000</v>
      </c>
      <c r="G1078" s="26" t="s">
        <v>4307</v>
      </c>
      <c r="H1078" s="24" t="s">
        <v>67</v>
      </c>
      <c r="I1078" s="24" t="s">
        <v>68</v>
      </c>
      <c r="J1078" s="27" t="s">
        <v>1</v>
      </c>
      <c r="K1078" s="28">
        <v>11.03</v>
      </c>
      <c r="L1078" s="28">
        <v>0</v>
      </c>
    </row>
    <row r="1079" spans="1:12" x14ac:dyDescent="0.25">
      <c r="A1079" s="24" t="s">
        <v>3305</v>
      </c>
      <c r="B1079" s="26">
        <v>2015</v>
      </c>
      <c r="C1079" s="24">
        <v>9</v>
      </c>
      <c r="D1079" s="24" t="s">
        <v>15117</v>
      </c>
      <c r="E1079" s="26">
        <v>243</v>
      </c>
      <c r="F1079" s="26">
        <v>1001</v>
      </c>
      <c r="G1079" s="26" t="s">
        <v>4308</v>
      </c>
      <c r="H1079" s="24" t="s">
        <v>67</v>
      </c>
      <c r="I1079" s="24" t="s">
        <v>68</v>
      </c>
      <c r="J1079" s="27" t="s">
        <v>1</v>
      </c>
      <c r="K1079" s="28">
        <v>11.03</v>
      </c>
      <c r="L1079" s="28">
        <v>0</v>
      </c>
    </row>
    <row r="1080" spans="1:12" x14ac:dyDescent="0.25">
      <c r="A1080" s="24" t="s">
        <v>3305</v>
      </c>
      <c r="B1080" s="26">
        <v>2015</v>
      </c>
      <c r="C1080" s="24">
        <v>9</v>
      </c>
      <c r="D1080" s="24" t="s">
        <v>15117</v>
      </c>
      <c r="E1080" s="26">
        <v>243</v>
      </c>
      <c r="F1080" s="26">
        <v>1002</v>
      </c>
      <c r="G1080" s="26" t="s">
        <v>4309</v>
      </c>
      <c r="H1080" s="24" t="s">
        <v>67</v>
      </c>
      <c r="I1080" s="24" t="s">
        <v>68</v>
      </c>
      <c r="J1080" s="27" t="s">
        <v>1</v>
      </c>
      <c r="K1080" s="28">
        <v>16.75</v>
      </c>
      <c r="L1080" s="28">
        <v>16.75</v>
      </c>
    </row>
    <row r="1081" spans="1:12" x14ac:dyDescent="0.25">
      <c r="A1081" s="24" t="s">
        <v>3305</v>
      </c>
      <c r="B1081" s="26">
        <v>2015</v>
      </c>
      <c r="C1081" s="24">
        <v>9</v>
      </c>
      <c r="D1081" s="24" t="s">
        <v>15117</v>
      </c>
      <c r="E1081" s="26">
        <v>243</v>
      </c>
      <c r="F1081" s="26">
        <v>1003</v>
      </c>
      <c r="G1081" s="26" t="s">
        <v>4310</v>
      </c>
      <c r="H1081" s="24" t="s">
        <v>67</v>
      </c>
      <c r="I1081" s="24" t="s">
        <v>68</v>
      </c>
      <c r="J1081" s="27" t="s">
        <v>1</v>
      </c>
      <c r="K1081" s="28">
        <v>5.15</v>
      </c>
      <c r="L1081" s="28">
        <v>0</v>
      </c>
    </row>
    <row r="1082" spans="1:12" x14ac:dyDescent="0.25">
      <c r="A1082" s="24" t="s">
        <v>3305</v>
      </c>
      <c r="B1082" s="26">
        <v>2015</v>
      </c>
      <c r="C1082" s="24">
        <v>9</v>
      </c>
      <c r="D1082" s="24" t="s">
        <v>15117</v>
      </c>
      <c r="E1082" s="26">
        <v>243</v>
      </c>
      <c r="F1082" s="26">
        <v>598</v>
      </c>
      <c r="G1082" s="26" t="s">
        <v>3905</v>
      </c>
      <c r="H1082" s="24" t="s">
        <v>67</v>
      </c>
      <c r="I1082" s="24" t="s">
        <v>68</v>
      </c>
      <c r="J1082" s="27" t="s">
        <v>1</v>
      </c>
      <c r="K1082" s="28">
        <v>11.03</v>
      </c>
      <c r="L1082" s="28">
        <v>0</v>
      </c>
    </row>
    <row r="1083" spans="1:12" x14ac:dyDescent="0.25">
      <c r="A1083" s="24" t="s">
        <v>3305</v>
      </c>
      <c r="B1083" s="26">
        <v>2015</v>
      </c>
      <c r="C1083" s="24">
        <v>9</v>
      </c>
      <c r="D1083" s="24" t="s">
        <v>15117</v>
      </c>
      <c r="E1083" s="26">
        <v>243</v>
      </c>
      <c r="F1083" s="26">
        <v>1004</v>
      </c>
      <c r="G1083" s="26" t="s">
        <v>4311</v>
      </c>
      <c r="H1083" s="24" t="s">
        <v>594</v>
      </c>
      <c r="I1083" s="24" t="s">
        <v>595</v>
      </c>
      <c r="J1083" s="27" t="s">
        <v>1</v>
      </c>
      <c r="K1083" s="28">
        <v>16.75</v>
      </c>
      <c r="L1083" s="28">
        <v>0</v>
      </c>
    </row>
    <row r="1084" spans="1:12" x14ac:dyDescent="0.25">
      <c r="A1084" s="24" t="s">
        <v>3305</v>
      </c>
      <c r="B1084" s="26">
        <v>2015</v>
      </c>
      <c r="C1084" s="24">
        <v>9</v>
      </c>
      <c r="D1084" s="24" t="s">
        <v>15117</v>
      </c>
      <c r="E1084" s="26">
        <v>243</v>
      </c>
      <c r="F1084" s="26">
        <v>1005</v>
      </c>
      <c r="G1084" s="26" t="s">
        <v>4312</v>
      </c>
      <c r="H1084" s="24" t="s">
        <v>67</v>
      </c>
      <c r="I1084" s="24" t="s">
        <v>68</v>
      </c>
      <c r="J1084" s="27" t="s">
        <v>1</v>
      </c>
      <c r="K1084" s="28">
        <v>11.03</v>
      </c>
      <c r="L1084" s="28">
        <v>0</v>
      </c>
    </row>
    <row r="1085" spans="1:12" x14ac:dyDescent="0.25">
      <c r="A1085" s="24" t="s">
        <v>3305</v>
      </c>
      <c r="B1085" s="26">
        <v>2015</v>
      </c>
      <c r="C1085" s="24">
        <v>9</v>
      </c>
      <c r="D1085" s="24" t="s">
        <v>15117</v>
      </c>
      <c r="E1085" s="26">
        <v>243</v>
      </c>
      <c r="F1085" s="26">
        <v>1006</v>
      </c>
      <c r="G1085" s="26" t="s">
        <v>4313</v>
      </c>
      <c r="H1085" s="24" t="s">
        <v>77</v>
      </c>
      <c r="I1085" s="24" t="s">
        <v>78</v>
      </c>
      <c r="J1085" s="27" t="s">
        <v>1</v>
      </c>
      <c r="K1085" s="28">
        <v>0.74</v>
      </c>
      <c r="L1085" s="28">
        <v>0</v>
      </c>
    </row>
    <row r="1086" spans="1:12" x14ac:dyDescent="0.25">
      <c r="A1086" s="24" t="s">
        <v>3305</v>
      </c>
      <c r="B1086" s="26">
        <v>2015</v>
      </c>
      <c r="C1086" s="24">
        <v>9</v>
      </c>
      <c r="D1086" s="24" t="s">
        <v>15117</v>
      </c>
      <c r="E1086" s="26">
        <v>243</v>
      </c>
      <c r="F1086" s="26">
        <v>1007</v>
      </c>
      <c r="G1086" s="26" t="s">
        <v>4314</v>
      </c>
      <c r="H1086" s="24" t="s">
        <v>77</v>
      </c>
      <c r="I1086" s="24" t="s">
        <v>78</v>
      </c>
      <c r="J1086" s="27" t="s">
        <v>1</v>
      </c>
      <c r="K1086" s="28">
        <v>11.03</v>
      </c>
      <c r="L1086" s="28">
        <v>4.41</v>
      </c>
    </row>
    <row r="1087" spans="1:12" x14ac:dyDescent="0.25">
      <c r="A1087" s="24" t="s">
        <v>3305</v>
      </c>
      <c r="B1087" s="26">
        <v>2015</v>
      </c>
      <c r="C1087" s="24">
        <v>9</v>
      </c>
      <c r="D1087" s="24" t="s">
        <v>15117</v>
      </c>
      <c r="E1087" s="26">
        <v>243</v>
      </c>
      <c r="F1087" s="26">
        <v>1008</v>
      </c>
      <c r="G1087" s="26" t="s">
        <v>4315</v>
      </c>
      <c r="H1087" s="24" t="s">
        <v>67</v>
      </c>
      <c r="I1087" s="24" t="s">
        <v>68</v>
      </c>
      <c r="J1087" s="27" t="s">
        <v>1</v>
      </c>
      <c r="K1087" s="28">
        <v>11.03</v>
      </c>
      <c r="L1087" s="28">
        <v>4.41</v>
      </c>
    </row>
    <row r="1088" spans="1:12" x14ac:dyDescent="0.25">
      <c r="A1088" s="24" t="s">
        <v>3305</v>
      </c>
      <c r="B1088" s="26">
        <v>2015</v>
      </c>
      <c r="C1088" s="24">
        <v>9</v>
      </c>
      <c r="D1088" s="24" t="s">
        <v>15117</v>
      </c>
      <c r="E1088" s="26">
        <v>243</v>
      </c>
      <c r="F1088" s="26">
        <v>1009</v>
      </c>
      <c r="G1088" s="26" t="s">
        <v>4316</v>
      </c>
      <c r="H1088" s="24" t="s">
        <v>67</v>
      </c>
      <c r="I1088" s="24" t="s">
        <v>68</v>
      </c>
      <c r="J1088" s="27" t="s">
        <v>1</v>
      </c>
      <c r="K1088" s="28">
        <v>15.445</v>
      </c>
      <c r="L1088" s="28">
        <v>0</v>
      </c>
    </row>
    <row r="1089" spans="1:12" x14ac:dyDescent="0.25">
      <c r="A1089" s="24" t="s">
        <v>3305</v>
      </c>
      <c r="B1089" s="26">
        <v>2015</v>
      </c>
      <c r="C1089" s="24">
        <v>9</v>
      </c>
      <c r="D1089" s="24" t="s">
        <v>15117</v>
      </c>
      <c r="E1089" s="26">
        <v>243</v>
      </c>
      <c r="F1089" s="26">
        <v>378</v>
      </c>
      <c r="G1089" s="26" t="s">
        <v>3685</v>
      </c>
      <c r="H1089" s="24" t="s">
        <v>370</v>
      </c>
      <c r="I1089" s="24" t="s">
        <v>371</v>
      </c>
      <c r="J1089" s="27" t="s">
        <v>1</v>
      </c>
      <c r="K1089" s="28">
        <v>5.15</v>
      </c>
      <c r="L1089" s="28">
        <v>0</v>
      </c>
    </row>
    <row r="1090" spans="1:12" x14ac:dyDescent="0.25">
      <c r="A1090" s="24" t="s">
        <v>3305</v>
      </c>
      <c r="B1090" s="26">
        <v>2015</v>
      </c>
      <c r="C1090" s="24">
        <v>9</v>
      </c>
      <c r="D1090" s="24" t="s">
        <v>15117</v>
      </c>
      <c r="E1090" s="26">
        <v>243</v>
      </c>
      <c r="F1090" s="26">
        <v>1010</v>
      </c>
      <c r="G1090" s="26" t="s">
        <v>4317</v>
      </c>
      <c r="H1090" s="24" t="s">
        <v>67</v>
      </c>
      <c r="I1090" s="24" t="s">
        <v>68</v>
      </c>
      <c r="J1090" s="27" t="s">
        <v>1</v>
      </c>
      <c r="K1090" s="28">
        <v>4.415</v>
      </c>
      <c r="L1090" s="28">
        <v>0</v>
      </c>
    </row>
    <row r="1091" spans="1:12" x14ac:dyDescent="0.25">
      <c r="A1091" s="24" t="s">
        <v>3305</v>
      </c>
      <c r="B1091" s="26">
        <v>2015</v>
      </c>
      <c r="C1091" s="24">
        <v>9</v>
      </c>
      <c r="D1091" s="24" t="s">
        <v>15117</v>
      </c>
      <c r="E1091" s="26">
        <v>243</v>
      </c>
      <c r="F1091" s="26">
        <v>1011</v>
      </c>
      <c r="G1091" s="26" t="s">
        <v>4318</v>
      </c>
      <c r="H1091" s="24" t="s">
        <v>388</v>
      </c>
      <c r="I1091" s="24" t="s">
        <v>389</v>
      </c>
      <c r="J1091" s="27" t="s">
        <v>1</v>
      </c>
      <c r="K1091" s="28">
        <v>5.15</v>
      </c>
      <c r="L1091" s="28">
        <v>0</v>
      </c>
    </row>
    <row r="1092" spans="1:12" x14ac:dyDescent="0.25">
      <c r="A1092" s="24" t="s">
        <v>3305</v>
      </c>
      <c r="B1092" s="26">
        <v>2015</v>
      </c>
      <c r="C1092" s="24">
        <v>9</v>
      </c>
      <c r="D1092" s="24" t="s">
        <v>15117</v>
      </c>
      <c r="E1092" s="26">
        <v>243</v>
      </c>
      <c r="F1092" s="26">
        <v>1012</v>
      </c>
      <c r="G1092" s="26" t="s">
        <v>4319</v>
      </c>
      <c r="H1092" s="24" t="s">
        <v>59</v>
      </c>
      <c r="I1092" s="24" t="s">
        <v>60</v>
      </c>
      <c r="J1092" s="27" t="s">
        <v>1</v>
      </c>
      <c r="K1092" s="28">
        <v>16.75</v>
      </c>
      <c r="L1092" s="28">
        <v>0</v>
      </c>
    </row>
    <row r="1093" spans="1:12" x14ac:dyDescent="0.25">
      <c r="A1093" s="24" t="s">
        <v>3305</v>
      </c>
      <c r="B1093" s="26">
        <v>2015</v>
      </c>
      <c r="C1093" s="24">
        <v>9</v>
      </c>
      <c r="D1093" s="24" t="s">
        <v>15117</v>
      </c>
      <c r="E1093" s="26">
        <v>243</v>
      </c>
      <c r="F1093" s="26">
        <v>1013</v>
      </c>
      <c r="G1093" s="26" t="s">
        <v>4320</v>
      </c>
      <c r="H1093" s="24" t="s">
        <v>180</v>
      </c>
      <c r="I1093" s="24" t="s">
        <v>181</v>
      </c>
      <c r="J1093" s="27" t="s">
        <v>1</v>
      </c>
      <c r="K1093" s="28">
        <v>4.415</v>
      </c>
      <c r="L1093" s="28">
        <v>0</v>
      </c>
    </row>
    <row r="1094" spans="1:12" x14ac:dyDescent="0.25">
      <c r="A1094" s="24" t="s">
        <v>3305</v>
      </c>
      <c r="B1094" s="26">
        <v>2015</v>
      </c>
      <c r="C1094" s="24">
        <v>9</v>
      </c>
      <c r="D1094" s="24" t="s">
        <v>15117</v>
      </c>
      <c r="E1094" s="26">
        <v>243</v>
      </c>
      <c r="F1094" s="26">
        <v>1014</v>
      </c>
      <c r="G1094" s="26" t="s">
        <v>4321</v>
      </c>
      <c r="H1094" s="24" t="s">
        <v>596</v>
      </c>
      <c r="I1094" s="24" t="s">
        <v>597</v>
      </c>
      <c r="J1094" s="27" t="s">
        <v>1</v>
      </c>
      <c r="K1094" s="28">
        <v>16.75</v>
      </c>
      <c r="L1094" s="28">
        <v>16.75</v>
      </c>
    </row>
    <row r="1095" spans="1:12" x14ac:dyDescent="0.25">
      <c r="A1095" s="24" t="s">
        <v>3305</v>
      </c>
      <c r="B1095" s="26">
        <v>2015</v>
      </c>
      <c r="C1095" s="24">
        <v>9</v>
      </c>
      <c r="D1095" s="24" t="s">
        <v>15117</v>
      </c>
      <c r="E1095" s="26">
        <v>243</v>
      </c>
      <c r="F1095" s="26">
        <v>1015</v>
      </c>
      <c r="G1095" s="26" t="s">
        <v>4322</v>
      </c>
      <c r="H1095" s="24" t="s">
        <v>112</v>
      </c>
      <c r="I1095" s="24" t="s">
        <v>113</v>
      </c>
      <c r="J1095" s="27" t="s">
        <v>1</v>
      </c>
      <c r="K1095" s="28">
        <v>5.15</v>
      </c>
      <c r="L1095" s="28">
        <v>0</v>
      </c>
    </row>
    <row r="1096" spans="1:12" x14ac:dyDescent="0.25">
      <c r="A1096" s="24" t="s">
        <v>3305</v>
      </c>
      <c r="B1096" s="26">
        <v>2015</v>
      </c>
      <c r="C1096" s="24">
        <v>9</v>
      </c>
      <c r="D1096" s="24" t="s">
        <v>15117</v>
      </c>
      <c r="E1096" s="26">
        <v>243</v>
      </c>
      <c r="F1096" s="26">
        <v>1016</v>
      </c>
      <c r="G1096" s="26" t="s">
        <v>4323</v>
      </c>
      <c r="H1096" s="24" t="s">
        <v>598</v>
      </c>
      <c r="I1096" s="24" t="s">
        <v>599</v>
      </c>
      <c r="J1096" s="27" t="s">
        <v>1</v>
      </c>
      <c r="K1096" s="28">
        <v>21.71</v>
      </c>
      <c r="L1096" s="28">
        <v>21.707999999999998</v>
      </c>
    </row>
    <row r="1097" spans="1:12" x14ac:dyDescent="0.25">
      <c r="A1097" s="24" t="s">
        <v>3305</v>
      </c>
      <c r="B1097" s="26">
        <v>2015</v>
      </c>
      <c r="C1097" s="24">
        <v>9</v>
      </c>
      <c r="D1097" s="24" t="s">
        <v>15117</v>
      </c>
      <c r="E1097" s="26">
        <v>243</v>
      </c>
      <c r="F1097" s="26">
        <v>1017</v>
      </c>
      <c r="G1097" s="26" t="s">
        <v>4324</v>
      </c>
      <c r="H1097" s="24" t="s">
        <v>132</v>
      </c>
      <c r="I1097" s="24" t="s">
        <v>133</v>
      </c>
      <c r="J1097" s="27" t="s">
        <v>1</v>
      </c>
      <c r="K1097" s="28">
        <v>16.75</v>
      </c>
      <c r="L1097" s="28">
        <v>0</v>
      </c>
    </row>
    <row r="1098" spans="1:12" x14ac:dyDescent="0.25">
      <c r="A1098" s="24" t="s">
        <v>3305</v>
      </c>
      <c r="B1098" s="26">
        <v>2015</v>
      </c>
      <c r="C1098" s="24">
        <v>9</v>
      </c>
      <c r="D1098" s="24" t="s">
        <v>15117</v>
      </c>
      <c r="E1098" s="26">
        <v>243</v>
      </c>
      <c r="F1098" s="26">
        <v>1018</v>
      </c>
      <c r="G1098" s="26" t="s">
        <v>4325</v>
      </c>
      <c r="H1098" s="24" t="s">
        <v>372</v>
      </c>
      <c r="I1098" s="24" t="s">
        <v>373</v>
      </c>
      <c r="J1098" s="27" t="s">
        <v>1</v>
      </c>
      <c r="K1098" s="28">
        <v>16.75</v>
      </c>
      <c r="L1098" s="28">
        <v>0</v>
      </c>
    </row>
    <row r="1099" spans="1:12" x14ac:dyDescent="0.25">
      <c r="A1099" s="24" t="s">
        <v>3305</v>
      </c>
      <c r="B1099" s="26">
        <v>2015</v>
      </c>
      <c r="C1099" s="24">
        <v>9</v>
      </c>
      <c r="D1099" s="24" t="s">
        <v>15117</v>
      </c>
      <c r="E1099" s="26">
        <v>244</v>
      </c>
      <c r="F1099" s="26">
        <v>1019</v>
      </c>
      <c r="G1099" s="26" t="s">
        <v>4326</v>
      </c>
      <c r="H1099" s="24" t="s">
        <v>600</v>
      </c>
      <c r="I1099" s="24" t="s">
        <v>601</v>
      </c>
      <c r="J1099" s="27" t="s">
        <v>1</v>
      </c>
      <c r="K1099" s="28">
        <v>16.75</v>
      </c>
      <c r="L1099" s="28">
        <v>0</v>
      </c>
    </row>
    <row r="1100" spans="1:12" x14ac:dyDescent="0.25">
      <c r="A1100" s="24" t="s">
        <v>3305</v>
      </c>
      <c r="B1100" s="26">
        <v>2015</v>
      </c>
      <c r="C1100" s="24">
        <v>9</v>
      </c>
      <c r="D1100" s="24" t="s">
        <v>15117</v>
      </c>
      <c r="E1100" s="26">
        <v>244</v>
      </c>
      <c r="F1100" s="26">
        <v>1020</v>
      </c>
      <c r="G1100" s="26" t="s">
        <v>4327</v>
      </c>
      <c r="H1100" s="24" t="s">
        <v>59</v>
      </c>
      <c r="I1100" s="24" t="s">
        <v>60</v>
      </c>
      <c r="J1100" s="27" t="s">
        <v>1</v>
      </c>
      <c r="K1100" s="28">
        <v>16.75</v>
      </c>
      <c r="L1100" s="28">
        <v>0</v>
      </c>
    </row>
    <row r="1101" spans="1:12" x14ac:dyDescent="0.25">
      <c r="A1101" s="24" t="s">
        <v>3305</v>
      </c>
      <c r="B1101" s="26">
        <v>2015</v>
      </c>
      <c r="C1101" s="24">
        <v>9</v>
      </c>
      <c r="D1101" s="24" t="s">
        <v>15117</v>
      </c>
      <c r="E1101" s="26">
        <v>244</v>
      </c>
      <c r="F1101" s="26">
        <v>1021</v>
      </c>
      <c r="G1101" s="26" t="s">
        <v>4328</v>
      </c>
      <c r="H1101" s="24" t="s">
        <v>67</v>
      </c>
      <c r="I1101" s="24" t="s">
        <v>68</v>
      </c>
      <c r="J1101" s="27" t="s">
        <v>1</v>
      </c>
      <c r="K1101" s="28">
        <v>16.75</v>
      </c>
      <c r="L1101" s="28">
        <v>0</v>
      </c>
    </row>
    <row r="1102" spans="1:12" x14ac:dyDescent="0.25">
      <c r="A1102" s="24" t="s">
        <v>3305</v>
      </c>
      <c r="B1102" s="26">
        <v>2015</v>
      </c>
      <c r="C1102" s="24">
        <v>9</v>
      </c>
      <c r="D1102" s="24" t="s">
        <v>15117</v>
      </c>
      <c r="E1102" s="26">
        <v>244</v>
      </c>
      <c r="F1102" s="26">
        <v>1022</v>
      </c>
      <c r="G1102" s="26" t="s">
        <v>4329</v>
      </c>
      <c r="H1102" s="24" t="s">
        <v>602</v>
      </c>
      <c r="I1102" s="24" t="s">
        <v>603</v>
      </c>
      <c r="J1102" s="27" t="s">
        <v>1</v>
      </c>
      <c r="K1102" s="28">
        <v>4.415</v>
      </c>
      <c r="L1102" s="28">
        <v>0</v>
      </c>
    </row>
    <row r="1103" spans="1:12" x14ac:dyDescent="0.25">
      <c r="A1103" s="24" t="s">
        <v>3305</v>
      </c>
      <c r="B1103" s="26">
        <v>2015</v>
      </c>
      <c r="C1103" s="24">
        <v>9</v>
      </c>
      <c r="D1103" s="24" t="s">
        <v>15117</v>
      </c>
      <c r="E1103" s="26">
        <v>244</v>
      </c>
      <c r="F1103" s="26">
        <v>1023</v>
      </c>
      <c r="G1103" s="26" t="s">
        <v>4330</v>
      </c>
      <c r="H1103" s="24" t="s">
        <v>528</v>
      </c>
      <c r="I1103" s="24" t="s">
        <v>529</v>
      </c>
      <c r="J1103" s="27" t="s">
        <v>1</v>
      </c>
      <c r="K1103" s="28">
        <v>16.75</v>
      </c>
      <c r="L1103" s="28">
        <v>0</v>
      </c>
    </row>
    <row r="1104" spans="1:12" x14ac:dyDescent="0.25">
      <c r="A1104" s="24" t="s">
        <v>3305</v>
      </c>
      <c r="B1104" s="26">
        <v>2015</v>
      </c>
      <c r="C1104" s="24">
        <v>9</v>
      </c>
      <c r="D1104" s="24" t="s">
        <v>15117</v>
      </c>
      <c r="E1104" s="26">
        <v>244</v>
      </c>
      <c r="F1104" s="26">
        <v>1024</v>
      </c>
      <c r="G1104" s="26" t="s">
        <v>4331</v>
      </c>
      <c r="H1104" s="24" t="s">
        <v>77</v>
      </c>
      <c r="I1104" s="24" t="s">
        <v>78</v>
      </c>
      <c r="J1104" s="27" t="s">
        <v>1</v>
      </c>
      <c r="K1104" s="28">
        <v>4.415</v>
      </c>
      <c r="L1104" s="28">
        <v>0</v>
      </c>
    </row>
    <row r="1105" spans="1:12" x14ac:dyDescent="0.25">
      <c r="A1105" s="24" t="s">
        <v>3305</v>
      </c>
      <c r="B1105" s="26">
        <v>2015</v>
      </c>
      <c r="C1105" s="24">
        <v>9</v>
      </c>
      <c r="D1105" s="24" t="s">
        <v>15117</v>
      </c>
      <c r="E1105" s="26">
        <v>244</v>
      </c>
      <c r="F1105" s="26">
        <v>1025</v>
      </c>
      <c r="G1105" s="26" t="s">
        <v>4332</v>
      </c>
      <c r="H1105" s="24" t="s">
        <v>604</v>
      </c>
      <c r="I1105" s="24" t="s">
        <v>605</v>
      </c>
      <c r="J1105" s="27" t="s">
        <v>1</v>
      </c>
      <c r="K1105" s="28">
        <v>16.75</v>
      </c>
      <c r="L1105" s="28">
        <v>0</v>
      </c>
    </row>
    <row r="1106" spans="1:12" x14ac:dyDescent="0.25">
      <c r="A1106" s="24" t="s">
        <v>3305</v>
      </c>
      <c r="B1106" s="26">
        <v>2015</v>
      </c>
      <c r="C1106" s="24">
        <v>9</v>
      </c>
      <c r="D1106" s="24" t="s">
        <v>15117</v>
      </c>
      <c r="E1106" s="26">
        <v>244</v>
      </c>
      <c r="F1106" s="26">
        <v>1026</v>
      </c>
      <c r="G1106" s="26" t="s">
        <v>4333</v>
      </c>
      <c r="H1106" s="24" t="s">
        <v>69</v>
      </c>
      <c r="I1106" s="24" t="s">
        <v>70</v>
      </c>
      <c r="J1106" s="27" t="s">
        <v>1</v>
      </c>
      <c r="K1106" s="28">
        <v>16.75</v>
      </c>
      <c r="L1106" s="28">
        <v>0</v>
      </c>
    </row>
    <row r="1107" spans="1:12" x14ac:dyDescent="0.25">
      <c r="A1107" s="24" t="s">
        <v>3305</v>
      </c>
      <c r="B1107" s="26">
        <v>2015</v>
      </c>
      <c r="C1107" s="24">
        <v>9</v>
      </c>
      <c r="D1107" s="24" t="s">
        <v>15117</v>
      </c>
      <c r="E1107" s="26">
        <v>244</v>
      </c>
      <c r="F1107" s="26">
        <v>1027</v>
      </c>
      <c r="G1107" s="26" t="s">
        <v>4334</v>
      </c>
      <c r="H1107" s="24" t="s">
        <v>67</v>
      </c>
      <c r="I1107" s="24" t="s">
        <v>68</v>
      </c>
      <c r="J1107" s="27" t="s">
        <v>1</v>
      </c>
      <c r="K1107" s="28">
        <v>16.75</v>
      </c>
      <c r="L1107" s="28">
        <v>0</v>
      </c>
    </row>
    <row r="1108" spans="1:12" x14ac:dyDescent="0.25">
      <c r="A1108" s="24" t="s">
        <v>3305</v>
      </c>
      <c r="B1108" s="26">
        <v>2015</v>
      </c>
      <c r="C1108" s="24">
        <v>9</v>
      </c>
      <c r="D1108" s="24" t="s">
        <v>15117</v>
      </c>
      <c r="E1108" s="26">
        <v>244</v>
      </c>
      <c r="F1108" s="26">
        <v>1028</v>
      </c>
      <c r="G1108" s="26" t="s">
        <v>4335</v>
      </c>
      <c r="H1108" s="24" t="s">
        <v>69</v>
      </c>
      <c r="I1108" s="24" t="s">
        <v>70</v>
      </c>
      <c r="J1108" s="27" t="s">
        <v>1</v>
      </c>
      <c r="K1108" s="28">
        <v>16.75</v>
      </c>
      <c r="L1108" s="28">
        <v>0</v>
      </c>
    </row>
    <row r="1109" spans="1:12" x14ac:dyDescent="0.25">
      <c r="A1109" s="24" t="s">
        <v>3305</v>
      </c>
      <c r="B1109" s="26">
        <v>2015</v>
      </c>
      <c r="C1109" s="24">
        <v>9</v>
      </c>
      <c r="D1109" s="24" t="s">
        <v>15117</v>
      </c>
      <c r="E1109" s="26">
        <v>244</v>
      </c>
      <c r="F1109" s="26">
        <v>1029</v>
      </c>
      <c r="G1109" s="26" t="s">
        <v>4336</v>
      </c>
      <c r="H1109" s="24" t="s">
        <v>606</v>
      </c>
      <c r="I1109" s="24" t="s">
        <v>607</v>
      </c>
      <c r="J1109" s="27" t="s">
        <v>1</v>
      </c>
      <c r="K1109" s="28">
        <v>16.75</v>
      </c>
      <c r="L1109" s="28">
        <v>0</v>
      </c>
    </row>
    <row r="1110" spans="1:12" x14ac:dyDescent="0.25">
      <c r="A1110" s="24" t="s">
        <v>3305</v>
      </c>
      <c r="B1110" s="26">
        <v>2015</v>
      </c>
      <c r="C1110" s="24">
        <v>9</v>
      </c>
      <c r="D1110" s="24" t="s">
        <v>15117</v>
      </c>
      <c r="E1110" s="26">
        <v>244</v>
      </c>
      <c r="F1110" s="26">
        <v>1030</v>
      </c>
      <c r="G1110" s="26" t="s">
        <v>4337</v>
      </c>
      <c r="H1110" s="24" t="s">
        <v>47</v>
      </c>
      <c r="I1110" s="24" t="s">
        <v>48</v>
      </c>
      <c r="J1110" s="27" t="s">
        <v>1</v>
      </c>
      <c r="K1110" s="28">
        <v>16.75</v>
      </c>
      <c r="L1110" s="28">
        <v>0</v>
      </c>
    </row>
    <row r="1111" spans="1:12" x14ac:dyDescent="0.25">
      <c r="A1111" s="24" t="s">
        <v>3305</v>
      </c>
      <c r="B1111" s="26">
        <v>2015</v>
      </c>
      <c r="C1111" s="24">
        <v>9</v>
      </c>
      <c r="D1111" s="24" t="s">
        <v>15117</v>
      </c>
      <c r="E1111" s="26">
        <v>244</v>
      </c>
      <c r="F1111" s="26">
        <v>1031</v>
      </c>
      <c r="G1111" s="26" t="s">
        <v>4338</v>
      </c>
      <c r="H1111" s="24" t="s">
        <v>372</v>
      </c>
      <c r="I1111" s="24" t="s">
        <v>373</v>
      </c>
      <c r="J1111" s="27" t="s">
        <v>1</v>
      </c>
      <c r="K1111" s="28">
        <v>16.75</v>
      </c>
      <c r="L1111" s="28">
        <v>0</v>
      </c>
    </row>
    <row r="1112" spans="1:12" x14ac:dyDescent="0.25">
      <c r="A1112" s="24" t="s">
        <v>3305</v>
      </c>
      <c r="B1112" s="26">
        <v>2015</v>
      </c>
      <c r="C1112" s="24">
        <v>9</v>
      </c>
      <c r="D1112" s="24" t="s">
        <v>15117</v>
      </c>
      <c r="E1112" s="26">
        <v>244</v>
      </c>
      <c r="F1112" s="26">
        <v>1032</v>
      </c>
      <c r="G1112" s="26" t="s">
        <v>4339</v>
      </c>
      <c r="H1112" s="24" t="s">
        <v>198</v>
      </c>
      <c r="I1112" s="24" t="s">
        <v>199</v>
      </c>
      <c r="J1112" s="27" t="s">
        <v>1</v>
      </c>
      <c r="K1112" s="28">
        <v>16.75</v>
      </c>
      <c r="L1112" s="28">
        <v>0</v>
      </c>
    </row>
    <row r="1113" spans="1:12" x14ac:dyDescent="0.25">
      <c r="A1113" s="24" t="s">
        <v>3305</v>
      </c>
      <c r="B1113" s="26">
        <v>2015</v>
      </c>
      <c r="C1113" s="24">
        <v>9</v>
      </c>
      <c r="D1113" s="24" t="s">
        <v>15117</v>
      </c>
      <c r="E1113" s="26">
        <v>244</v>
      </c>
      <c r="F1113" s="26">
        <v>1033</v>
      </c>
      <c r="G1113" s="26" t="s">
        <v>4340</v>
      </c>
      <c r="H1113" s="24" t="s">
        <v>39</v>
      </c>
      <c r="I1113" s="24" t="s">
        <v>40</v>
      </c>
      <c r="J1113" s="27" t="s">
        <v>1</v>
      </c>
      <c r="K1113" s="28">
        <v>16.75</v>
      </c>
      <c r="L1113" s="28">
        <v>0</v>
      </c>
    </row>
    <row r="1114" spans="1:12" x14ac:dyDescent="0.25">
      <c r="A1114" s="24" t="s">
        <v>3305</v>
      </c>
      <c r="B1114" s="26">
        <v>2015</v>
      </c>
      <c r="C1114" s="24">
        <v>9</v>
      </c>
      <c r="D1114" s="24" t="s">
        <v>15117</v>
      </c>
      <c r="E1114" s="26">
        <v>244</v>
      </c>
      <c r="F1114" s="26">
        <v>1034</v>
      </c>
      <c r="G1114" s="26" t="s">
        <v>4341</v>
      </c>
      <c r="H1114" s="24" t="s">
        <v>608</v>
      </c>
      <c r="I1114" s="24" t="s">
        <v>609</v>
      </c>
      <c r="J1114" s="27" t="s">
        <v>1</v>
      </c>
      <c r="K1114" s="28">
        <v>16.75</v>
      </c>
      <c r="L1114" s="28">
        <v>0</v>
      </c>
    </row>
    <row r="1115" spans="1:12" x14ac:dyDescent="0.25">
      <c r="A1115" s="24" t="s">
        <v>3305</v>
      </c>
      <c r="B1115" s="26">
        <v>2015</v>
      </c>
      <c r="C1115" s="24">
        <v>9</v>
      </c>
      <c r="D1115" s="24" t="s">
        <v>15117</v>
      </c>
      <c r="E1115" s="26">
        <v>244</v>
      </c>
      <c r="F1115" s="26">
        <v>1035</v>
      </c>
      <c r="G1115" s="26" t="s">
        <v>4342</v>
      </c>
      <c r="H1115" s="24" t="s">
        <v>376</v>
      </c>
      <c r="I1115" s="24" t="s">
        <v>377</v>
      </c>
      <c r="J1115" s="27" t="s">
        <v>1</v>
      </c>
      <c r="K1115" s="28">
        <v>16.75</v>
      </c>
      <c r="L1115" s="28">
        <v>0</v>
      </c>
    </row>
    <row r="1116" spans="1:12" x14ac:dyDescent="0.25">
      <c r="A1116" s="24" t="s">
        <v>3305</v>
      </c>
      <c r="B1116" s="26">
        <v>2015</v>
      </c>
      <c r="C1116" s="24">
        <v>9</v>
      </c>
      <c r="D1116" s="24" t="s">
        <v>15117</v>
      </c>
      <c r="E1116" s="26">
        <v>244</v>
      </c>
      <c r="F1116" s="26">
        <v>1036</v>
      </c>
      <c r="G1116" s="26" t="s">
        <v>4343</v>
      </c>
      <c r="H1116" s="24" t="s">
        <v>67</v>
      </c>
      <c r="I1116" s="24" t="s">
        <v>68</v>
      </c>
      <c r="J1116" s="27" t="s">
        <v>1</v>
      </c>
      <c r="K1116" s="28">
        <v>16.75</v>
      </c>
      <c r="L1116" s="28">
        <v>0</v>
      </c>
    </row>
    <row r="1117" spans="1:12" x14ac:dyDescent="0.25">
      <c r="A1117" s="24" t="s">
        <v>3305</v>
      </c>
      <c r="B1117" s="26">
        <v>2015</v>
      </c>
      <c r="C1117" s="24">
        <v>9</v>
      </c>
      <c r="D1117" s="24" t="s">
        <v>15117</v>
      </c>
      <c r="E1117" s="26">
        <v>244</v>
      </c>
      <c r="F1117" s="26">
        <v>1037</v>
      </c>
      <c r="G1117" s="26" t="s">
        <v>4344</v>
      </c>
      <c r="H1117" s="24" t="s">
        <v>69</v>
      </c>
      <c r="I1117" s="24" t="s">
        <v>70</v>
      </c>
      <c r="J1117" s="27" t="s">
        <v>1</v>
      </c>
      <c r="K1117" s="28">
        <v>16.75</v>
      </c>
      <c r="L1117" s="28">
        <v>0</v>
      </c>
    </row>
    <row r="1118" spans="1:12" x14ac:dyDescent="0.25">
      <c r="A1118" s="24" t="s">
        <v>3305</v>
      </c>
      <c r="B1118" s="26">
        <v>2015</v>
      </c>
      <c r="C1118" s="24">
        <v>9</v>
      </c>
      <c r="D1118" s="24" t="s">
        <v>15117</v>
      </c>
      <c r="E1118" s="26">
        <v>245</v>
      </c>
      <c r="F1118" s="26">
        <v>1038</v>
      </c>
      <c r="G1118" s="26" t="s">
        <v>4345</v>
      </c>
      <c r="H1118" s="24" t="s">
        <v>83</v>
      </c>
      <c r="I1118" s="24" t="s">
        <v>84</v>
      </c>
      <c r="J1118" s="27" t="s">
        <v>1</v>
      </c>
      <c r="K1118" s="28">
        <v>16.75</v>
      </c>
      <c r="L1118" s="28">
        <v>0</v>
      </c>
    </row>
    <row r="1119" spans="1:12" x14ac:dyDescent="0.25">
      <c r="A1119" s="24" t="s">
        <v>3305</v>
      </c>
      <c r="B1119" s="26">
        <v>2015</v>
      </c>
      <c r="C1119" s="24">
        <v>9</v>
      </c>
      <c r="D1119" s="24" t="s">
        <v>15117</v>
      </c>
      <c r="E1119" s="26">
        <v>245</v>
      </c>
      <c r="F1119" s="26">
        <v>1039</v>
      </c>
      <c r="G1119" s="26" t="s">
        <v>4346</v>
      </c>
      <c r="H1119" s="24" t="s">
        <v>237</v>
      </c>
      <c r="I1119" s="24" t="s">
        <v>238</v>
      </c>
      <c r="J1119" s="27" t="s">
        <v>1</v>
      </c>
      <c r="K1119" s="28">
        <v>16.75</v>
      </c>
      <c r="L1119" s="28">
        <v>0</v>
      </c>
    </row>
    <row r="1120" spans="1:12" x14ac:dyDescent="0.25">
      <c r="A1120" s="24" t="s">
        <v>3305</v>
      </c>
      <c r="B1120" s="26">
        <v>2015</v>
      </c>
      <c r="C1120" s="24">
        <v>9</v>
      </c>
      <c r="D1120" s="24" t="s">
        <v>15117</v>
      </c>
      <c r="E1120" s="26">
        <v>245</v>
      </c>
      <c r="F1120" s="26">
        <v>1040</v>
      </c>
      <c r="G1120" s="26" t="s">
        <v>4347</v>
      </c>
      <c r="H1120" s="24" t="s">
        <v>67</v>
      </c>
      <c r="I1120" s="24" t="s">
        <v>68</v>
      </c>
      <c r="J1120" s="27" t="s">
        <v>1</v>
      </c>
      <c r="K1120" s="28">
        <v>21.71</v>
      </c>
      <c r="L1120" s="28">
        <v>0</v>
      </c>
    </row>
    <row r="1121" spans="1:12" x14ac:dyDescent="0.25">
      <c r="A1121" s="24" t="s">
        <v>3305</v>
      </c>
      <c r="B1121" s="26">
        <v>2015</v>
      </c>
      <c r="C1121" s="24">
        <v>9</v>
      </c>
      <c r="D1121" s="24" t="s">
        <v>15117</v>
      </c>
      <c r="E1121" s="26">
        <v>245</v>
      </c>
      <c r="F1121" s="26">
        <v>1041</v>
      </c>
      <c r="G1121" s="26" t="s">
        <v>4348</v>
      </c>
      <c r="H1121" s="24" t="s">
        <v>98</v>
      </c>
      <c r="I1121" s="24" t="s">
        <v>99</v>
      </c>
      <c r="J1121" s="27" t="s">
        <v>1</v>
      </c>
      <c r="K1121" s="28">
        <v>16.75</v>
      </c>
      <c r="L1121" s="28">
        <v>0</v>
      </c>
    </row>
    <row r="1122" spans="1:12" x14ac:dyDescent="0.25">
      <c r="A1122" s="24" t="s">
        <v>3305</v>
      </c>
      <c r="B1122" s="26">
        <v>2015</v>
      </c>
      <c r="C1122" s="24">
        <v>9</v>
      </c>
      <c r="D1122" s="24" t="s">
        <v>15117</v>
      </c>
      <c r="E1122" s="26">
        <v>245</v>
      </c>
      <c r="F1122" s="26">
        <v>1042</v>
      </c>
      <c r="G1122" s="26" t="s">
        <v>4349</v>
      </c>
      <c r="H1122" s="24" t="s">
        <v>67</v>
      </c>
      <c r="I1122" s="24" t="s">
        <v>68</v>
      </c>
      <c r="J1122" s="27" t="s">
        <v>1</v>
      </c>
      <c r="K1122" s="28">
        <v>14.705</v>
      </c>
      <c r="L1122" s="28">
        <v>0</v>
      </c>
    </row>
    <row r="1123" spans="1:12" x14ac:dyDescent="0.25">
      <c r="A1123" s="24" t="s">
        <v>3305</v>
      </c>
      <c r="B1123" s="26">
        <v>2015</v>
      </c>
      <c r="C1123" s="24">
        <v>9</v>
      </c>
      <c r="D1123" s="24" t="s">
        <v>15117</v>
      </c>
      <c r="E1123" s="26">
        <v>245</v>
      </c>
      <c r="F1123" s="26">
        <v>1043</v>
      </c>
      <c r="G1123" s="26" t="s">
        <v>4350</v>
      </c>
      <c r="H1123" s="24" t="s">
        <v>67</v>
      </c>
      <c r="I1123" s="24" t="s">
        <v>68</v>
      </c>
      <c r="J1123" s="27" t="s">
        <v>1</v>
      </c>
      <c r="K1123" s="28">
        <v>19.850000000000001</v>
      </c>
      <c r="L1123" s="28">
        <v>0</v>
      </c>
    </row>
    <row r="1124" spans="1:12" x14ac:dyDescent="0.25">
      <c r="A1124" s="24" t="s">
        <v>3305</v>
      </c>
      <c r="B1124" s="26">
        <v>2015</v>
      </c>
      <c r="C1124" s="24">
        <v>9</v>
      </c>
      <c r="D1124" s="24" t="s">
        <v>15117</v>
      </c>
      <c r="E1124" s="26">
        <v>245</v>
      </c>
      <c r="F1124" s="26">
        <v>1044</v>
      </c>
      <c r="G1124" s="26" t="s">
        <v>4351</v>
      </c>
      <c r="H1124" s="24" t="s">
        <v>67</v>
      </c>
      <c r="I1124" s="24" t="s">
        <v>68</v>
      </c>
      <c r="J1124" s="27" t="s">
        <v>1</v>
      </c>
      <c r="K1124" s="28">
        <v>11.03</v>
      </c>
      <c r="L1124" s="28">
        <v>0</v>
      </c>
    </row>
    <row r="1125" spans="1:12" x14ac:dyDescent="0.25">
      <c r="A1125" s="24" t="s">
        <v>3305</v>
      </c>
      <c r="B1125" s="26">
        <v>2015</v>
      </c>
      <c r="C1125" s="24">
        <v>9</v>
      </c>
      <c r="D1125" s="24" t="s">
        <v>15117</v>
      </c>
      <c r="E1125" s="26">
        <v>245</v>
      </c>
      <c r="F1125" s="26">
        <v>1045</v>
      </c>
      <c r="G1125" s="26" t="s">
        <v>4352</v>
      </c>
      <c r="H1125" s="24" t="s">
        <v>67</v>
      </c>
      <c r="I1125" s="24" t="s">
        <v>68</v>
      </c>
      <c r="J1125" s="27" t="s">
        <v>1</v>
      </c>
      <c r="K1125" s="28">
        <v>21.71</v>
      </c>
      <c r="L1125" s="28">
        <v>0</v>
      </c>
    </row>
    <row r="1126" spans="1:12" x14ac:dyDescent="0.25">
      <c r="A1126" s="24" t="s">
        <v>3305</v>
      </c>
      <c r="B1126" s="26">
        <v>2015</v>
      </c>
      <c r="C1126" s="24">
        <v>9</v>
      </c>
      <c r="D1126" s="24" t="s">
        <v>15117</v>
      </c>
      <c r="E1126" s="26">
        <v>245</v>
      </c>
      <c r="F1126" s="26">
        <v>1046</v>
      </c>
      <c r="G1126" s="26" t="s">
        <v>4353</v>
      </c>
      <c r="H1126" s="24" t="s">
        <v>69</v>
      </c>
      <c r="I1126" s="24" t="s">
        <v>70</v>
      </c>
      <c r="J1126" s="27" t="s">
        <v>1</v>
      </c>
      <c r="K1126" s="28">
        <v>16.75</v>
      </c>
      <c r="L1126" s="28">
        <v>0</v>
      </c>
    </row>
    <row r="1127" spans="1:12" x14ac:dyDescent="0.25">
      <c r="A1127" s="24" t="s">
        <v>3305</v>
      </c>
      <c r="B1127" s="26">
        <v>2015</v>
      </c>
      <c r="C1127" s="24">
        <v>9</v>
      </c>
      <c r="D1127" s="24" t="s">
        <v>15117</v>
      </c>
      <c r="E1127" s="26">
        <v>245</v>
      </c>
      <c r="F1127" s="26">
        <v>1047</v>
      </c>
      <c r="G1127" s="26" t="s">
        <v>4354</v>
      </c>
      <c r="H1127" s="24" t="s">
        <v>570</v>
      </c>
      <c r="I1127" s="24" t="s">
        <v>571</v>
      </c>
      <c r="J1127" s="27" t="s">
        <v>1</v>
      </c>
      <c r="K1127" s="28">
        <v>16.75</v>
      </c>
      <c r="L1127" s="28">
        <v>0</v>
      </c>
    </row>
    <row r="1128" spans="1:12" x14ac:dyDescent="0.25">
      <c r="A1128" s="24" t="s">
        <v>3305</v>
      </c>
      <c r="B1128" s="26">
        <v>2015</v>
      </c>
      <c r="C1128" s="24">
        <v>9</v>
      </c>
      <c r="D1128" s="24" t="s">
        <v>15117</v>
      </c>
      <c r="E1128" s="26">
        <v>245</v>
      </c>
      <c r="F1128" s="26">
        <v>975</v>
      </c>
      <c r="G1128" s="26" t="s">
        <v>4282</v>
      </c>
      <c r="H1128" s="24" t="s">
        <v>610</v>
      </c>
      <c r="I1128" s="24" t="s">
        <v>611</v>
      </c>
      <c r="J1128" s="27" t="s">
        <v>1</v>
      </c>
      <c r="K1128" s="28">
        <v>11.03</v>
      </c>
      <c r="L1128" s="28">
        <v>0</v>
      </c>
    </row>
    <row r="1129" spans="1:12" x14ac:dyDescent="0.25">
      <c r="A1129" s="24" t="s">
        <v>3305</v>
      </c>
      <c r="B1129" s="26">
        <v>2015</v>
      </c>
      <c r="C1129" s="24">
        <v>9</v>
      </c>
      <c r="D1129" s="24" t="s">
        <v>15117</v>
      </c>
      <c r="E1129" s="26">
        <v>245</v>
      </c>
      <c r="F1129" s="26">
        <v>1048</v>
      </c>
      <c r="G1129" s="26" t="s">
        <v>4355</v>
      </c>
      <c r="H1129" s="24" t="s">
        <v>612</v>
      </c>
      <c r="I1129" s="24" t="s">
        <v>613</v>
      </c>
      <c r="J1129" s="27" t="s">
        <v>1</v>
      </c>
      <c r="K1129" s="28">
        <v>32.880000000000003</v>
      </c>
      <c r="L1129" s="28">
        <v>0</v>
      </c>
    </row>
    <row r="1130" spans="1:12" x14ac:dyDescent="0.25">
      <c r="A1130" s="24" t="s">
        <v>3305</v>
      </c>
      <c r="B1130" s="26">
        <v>2015</v>
      </c>
      <c r="C1130" s="24">
        <v>9</v>
      </c>
      <c r="D1130" s="24" t="s">
        <v>15117</v>
      </c>
      <c r="E1130" s="26">
        <v>245</v>
      </c>
      <c r="F1130" s="26">
        <v>1049</v>
      </c>
      <c r="G1130" s="26" t="s">
        <v>4356</v>
      </c>
      <c r="H1130" s="24" t="s">
        <v>556</v>
      </c>
      <c r="I1130" s="24" t="s">
        <v>557</v>
      </c>
      <c r="J1130" s="27" t="s">
        <v>1</v>
      </c>
      <c r="K1130" s="28">
        <v>4.415</v>
      </c>
      <c r="L1130" s="28">
        <v>0</v>
      </c>
    </row>
    <row r="1131" spans="1:12" x14ac:dyDescent="0.25">
      <c r="A1131" s="24" t="s">
        <v>3305</v>
      </c>
      <c r="B1131" s="26">
        <v>2015</v>
      </c>
      <c r="C1131" s="24">
        <v>9</v>
      </c>
      <c r="D1131" s="24" t="s">
        <v>15117</v>
      </c>
      <c r="E1131" s="26">
        <v>245</v>
      </c>
      <c r="F1131" s="26">
        <v>1050</v>
      </c>
      <c r="G1131" s="26" t="s">
        <v>4357</v>
      </c>
      <c r="H1131" s="24" t="s">
        <v>69</v>
      </c>
      <c r="I1131" s="24" t="s">
        <v>70</v>
      </c>
      <c r="J1131" s="27" t="s">
        <v>1</v>
      </c>
      <c r="K1131" s="28">
        <v>16.75</v>
      </c>
      <c r="L1131" s="28">
        <v>0</v>
      </c>
    </row>
    <row r="1132" spans="1:12" x14ac:dyDescent="0.25">
      <c r="A1132" s="24" t="s">
        <v>3305</v>
      </c>
      <c r="B1132" s="26">
        <v>2015</v>
      </c>
      <c r="C1132" s="24">
        <v>9</v>
      </c>
      <c r="D1132" s="24" t="s">
        <v>15117</v>
      </c>
      <c r="E1132" s="26">
        <v>245</v>
      </c>
      <c r="F1132" s="26">
        <v>1051</v>
      </c>
      <c r="G1132" s="26" t="s">
        <v>4358</v>
      </c>
      <c r="H1132" s="24" t="s">
        <v>69</v>
      </c>
      <c r="I1132" s="24" t="s">
        <v>70</v>
      </c>
      <c r="J1132" s="27" t="s">
        <v>1</v>
      </c>
      <c r="K1132" s="28">
        <v>16.75</v>
      </c>
      <c r="L1132" s="28">
        <v>0</v>
      </c>
    </row>
    <row r="1133" spans="1:12" x14ac:dyDescent="0.25">
      <c r="A1133" s="24" t="s">
        <v>3305</v>
      </c>
      <c r="B1133" s="26">
        <v>2015</v>
      </c>
      <c r="C1133" s="24">
        <v>9</v>
      </c>
      <c r="D1133" s="24" t="s">
        <v>15117</v>
      </c>
      <c r="E1133" s="26">
        <v>245</v>
      </c>
      <c r="F1133" s="26">
        <v>1052</v>
      </c>
      <c r="G1133" s="26" t="s">
        <v>4359</v>
      </c>
      <c r="H1133" s="24" t="s">
        <v>164</v>
      </c>
      <c r="I1133" s="24" t="s">
        <v>165</v>
      </c>
      <c r="J1133" s="27" t="s">
        <v>1</v>
      </c>
      <c r="K1133" s="28">
        <v>16.75</v>
      </c>
      <c r="L1133" s="28">
        <v>0</v>
      </c>
    </row>
    <row r="1134" spans="1:12" x14ac:dyDescent="0.25">
      <c r="A1134" s="24" t="s">
        <v>3305</v>
      </c>
      <c r="B1134" s="26">
        <v>2015</v>
      </c>
      <c r="C1134" s="24">
        <v>9</v>
      </c>
      <c r="D1134" s="24" t="s">
        <v>15117</v>
      </c>
      <c r="E1134" s="26">
        <v>245</v>
      </c>
      <c r="F1134" s="26">
        <v>1053</v>
      </c>
      <c r="G1134" s="26" t="s">
        <v>4360</v>
      </c>
      <c r="H1134" s="24" t="s">
        <v>614</v>
      </c>
      <c r="I1134" s="24" t="s">
        <v>615</v>
      </c>
      <c r="J1134" s="27" t="s">
        <v>1</v>
      </c>
      <c r="K1134" s="28">
        <v>16.75</v>
      </c>
      <c r="L1134" s="28">
        <v>0</v>
      </c>
    </row>
    <row r="1135" spans="1:12" x14ac:dyDescent="0.25">
      <c r="A1135" s="24" t="s">
        <v>3305</v>
      </c>
      <c r="B1135" s="26">
        <v>2015</v>
      </c>
      <c r="C1135" s="24">
        <v>9</v>
      </c>
      <c r="D1135" s="24" t="s">
        <v>15117</v>
      </c>
      <c r="E1135" s="26">
        <v>245</v>
      </c>
      <c r="F1135" s="26">
        <v>1054</v>
      </c>
      <c r="G1135" s="26" t="s">
        <v>4361</v>
      </c>
      <c r="H1135" s="24" t="s">
        <v>218</v>
      </c>
      <c r="I1135" s="24" t="s">
        <v>219</v>
      </c>
      <c r="J1135" s="27" t="s">
        <v>1</v>
      </c>
      <c r="K1135" s="28">
        <v>4.415</v>
      </c>
      <c r="L1135" s="28">
        <v>0</v>
      </c>
    </row>
    <row r="1136" spans="1:12" x14ac:dyDescent="0.25">
      <c r="A1136" s="24" t="s">
        <v>3305</v>
      </c>
      <c r="B1136" s="26">
        <v>2015</v>
      </c>
      <c r="C1136" s="24">
        <v>9</v>
      </c>
      <c r="D1136" s="24" t="s">
        <v>15117</v>
      </c>
      <c r="E1136" s="26">
        <v>245</v>
      </c>
      <c r="F1136" s="26">
        <v>1055</v>
      </c>
      <c r="G1136" s="26" t="s">
        <v>4362</v>
      </c>
      <c r="H1136" s="24" t="s">
        <v>67</v>
      </c>
      <c r="I1136" s="24" t="s">
        <v>68</v>
      </c>
      <c r="J1136" s="27" t="s">
        <v>1</v>
      </c>
      <c r="K1136" s="28">
        <v>16.75</v>
      </c>
      <c r="L1136" s="28">
        <v>0</v>
      </c>
    </row>
    <row r="1137" spans="1:12" x14ac:dyDescent="0.25">
      <c r="A1137" s="24" t="s">
        <v>3305</v>
      </c>
      <c r="B1137" s="26">
        <v>2015</v>
      </c>
      <c r="C1137" s="24">
        <v>9</v>
      </c>
      <c r="D1137" s="24" t="s">
        <v>15117</v>
      </c>
      <c r="E1137" s="26">
        <v>245</v>
      </c>
      <c r="F1137" s="26">
        <v>1056</v>
      </c>
      <c r="G1137" s="26" t="s">
        <v>4363</v>
      </c>
      <c r="H1137" s="24" t="s">
        <v>67</v>
      </c>
      <c r="I1137" s="24" t="s">
        <v>68</v>
      </c>
      <c r="J1137" s="27" t="s">
        <v>1</v>
      </c>
      <c r="K1137" s="28">
        <v>11.03</v>
      </c>
      <c r="L1137" s="28">
        <v>0</v>
      </c>
    </row>
    <row r="1138" spans="1:12" x14ac:dyDescent="0.25">
      <c r="A1138" s="24" t="s">
        <v>3305</v>
      </c>
      <c r="B1138" s="26">
        <v>2015</v>
      </c>
      <c r="C1138" s="24">
        <v>9</v>
      </c>
      <c r="D1138" s="24" t="s">
        <v>15117</v>
      </c>
      <c r="E1138" s="26">
        <v>245</v>
      </c>
      <c r="F1138" s="26">
        <v>1057</v>
      </c>
      <c r="G1138" s="26" t="s">
        <v>4364</v>
      </c>
      <c r="H1138" s="24" t="s">
        <v>77</v>
      </c>
      <c r="I1138" s="24" t="s">
        <v>78</v>
      </c>
      <c r="J1138" s="27" t="s">
        <v>1</v>
      </c>
      <c r="K1138" s="28">
        <v>4.415</v>
      </c>
      <c r="L1138" s="28">
        <v>0</v>
      </c>
    </row>
    <row r="1139" spans="1:12" x14ac:dyDescent="0.25">
      <c r="A1139" s="24" t="s">
        <v>3305</v>
      </c>
      <c r="B1139" s="26">
        <v>2015</v>
      </c>
      <c r="C1139" s="24">
        <v>9</v>
      </c>
      <c r="D1139" s="24" t="s">
        <v>15117</v>
      </c>
      <c r="E1139" s="26">
        <v>245</v>
      </c>
      <c r="F1139" s="26">
        <v>1058</v>
      </c>
      <c r="G1139" s="26" t="s">
        <v>4365</v>
      </c>
      <c r="H1139" s="24" t="s">
        <v>616</v>
      </c>
      <c r="I1139" s="24" t="s">
        <v>617</v>
      </c>
      <c r="J1139" s="27" t="s">
        <v>1</v>
      </c>
      <c r="K1139" s="28">
        <v>16.75</v>
      </c>
      <c r="L1139" s="28">
        <v>0</v>
      </c>
    </row>
    <row r="1140" spans="1:12" x14ac:dyDescent="0.25">
      <c r="A1140" s="24" t="s">
        <v>3305</v>
      </c>
      <c r="B1140" s="26">
        <v>2015</v>
      </c>
      <c r="C1140" s="24">
        <v>9</v>
      </c>
      <c r="D1140" s="24" t="s">
        <v>15117</v>
      </c>
      <c r="E1140" s="26">
        <v>246</v>
      </c>
      <c r="F1140" s="26">
        <v>1059</v>
      </c>
      <c r="G1140" s="26" t="s">
        <v>4366</v>
      </c>
      <c r="H1140" s="24" t="s">
        <v>69</v>
      </c>
      <c r="I1140" s="24" t="s">
        <v>70</v>
      </c>
      <c r="J1140" s="27" t="s">
        <v>1</v>
      </c>
      <c r="K1140" s="28">
        <v>16.75</v>
      </c>
      <c r="L1140" s="28">
        <v>0</v>
      </c>
    </row>
    <row r="1141" spans="1:12" x14ac:dyDescent="0.25">
      <c r="A1141" s="24" t="s">
        <v>3305</v>
      </c>
      <c r="B1141" s="26">
        <v>2015</v>
      </c>
      <c r="C1141" s="24">
        <v>9</v>
      </c>
      <c r="D1141" s="24" t="s">
        <v>15117</v>
      </c>
      <c r="E1141" s="26">
        <v>246</v>
      </c>
      <c r="F1141" s="26">
        <v>1060</v>
      </c>
      <c r="G1141" s="26" t="s">
        <v>4367</v>
      </c>
      <c r="H1141" s="24" t="s">
        <v>372</v>
      </c>
      <c r="I1141" s="24" t="s">
        <v>373</v>
      </c>
      <c r="J1141" s="27" t="s">
        <v>1</v>
      </c>
      <c r="K1141" s="28">
        <v>16.75</v>
      </c>
      <c r="L1141" s="28">
        <v>0</v>
      </c>
    </row>
    <row r="1142" spans="1:12" x14ac:dyDescent="0.25">
      <c r="A1142" s="24" t="s">
        <v>3305</v>
      </c>
      <c r="B1142" s="26">
        <v>2015</v>
      </c>
      <c r="C1142" s="24">
        <v>9</v>
      </c>
      <c r="D1142" s="24" t="s">
        <v>15117</v>
      </c>
      <c r="E1142" s="26">
        <v>246</v>
      </c>
      <c r="F1142" s="26">
        <v>1061</v>
      </c>
      <c r="G1142" s="26" t="s">
        <v>4368</v>
      </c>
      <c r="H1142" s="24" t="s">
        <v>618</v>
      </c>
      <c r="I1142" s="24" t="s">
        <v>619</v>
      </c>
      <c r="J1142" s="27" t="s">
        <v>1</v>
      </c>
      <c r="K1142" s="28">
        <v>16.75</v>
      </c>
      <c r="L1142" s="28">
        <v>0</v>
      </c>
    </row>
    <row r="1143" spans="1:12" x14ac:dyDescent="0.25">
      <c r="A1143" s="24" t="s">
        <v>3305</v>
      </c>
      <c r="B1143" s="26">
        <v>2015</v>
      </c>
      <c r="C1143" s="24">
        <v>9</v>
      </c>
      <c r="D1143" s="24" t="s">
        <v>15117</v>
      </c>
      <c r="E1143" s="26">
        <v>246</v>
      </c>
      <c r="F1143" s="26">
        <v>1062</v>
      </c>
      <c r="G1143" s="26" t="s">
        <v>4369</v>
      </c>
      <c r="H1143" s="24" t="s">
        <v>67</v>
      </c>
      <c r="I1143" s="24" t="s">
        <v>68</v>
      </c>
      <c r="J1143" s="27" t="s">
        <v>1</v>
      </c>
      <c r="K1143" s="28">
        <v>16.75</v>
      </c>
      <c r="L1143" s="28">
        <v>0</v>
      </c>
    </row>
    <row r="1144" spans="1:12" x14ac:dyDescent="0.25">
      <c r="A1144" s="24" t="s">
        <v>3305</v>
      </c>
      <c r="B1144" s="26">
        <v>2015</v>
      </c>
      <c r="C1144" s="24">
        <v>9</v>
      </c>
      <c r="D1144" s="24" t="s">
        <v>15117</v>
      </c>
      <c r="E1144" s="26">
        <v>246</v>
      </c>
      <c r="F1144" s="26">
        <v>1063</v>
      </c>
      <c r="G1144" s="26" t="s">
        <v>4370</v>
      </c>
      <c r="H1144" s="24" t="s">
        <v>620</v>
      </c>
      <c r="I1144" s="24" t="s">
        <v>621</v>
      </c>
      <c r="J1144" s="27" t="s">
        <v>1</v>
      </c>
      <c r="K1144" s="28">
        <v>21.71</v>
      </c>
      <c r="L1144" s="28">
        <v>0</v>
      </c>
    </row>
    <row r="1145" spans="1:12" x14ac:dyDescent="0.25">
      <c r="A1145" s="24" t="s">
        <v>3305</v>
      </c>
      <c r="B1145" s="26">
        <v>2015</v>
      </c>
      <c r="C1145" s="24">
        <v>9</v>
      </c>
      <c r="D1145" s="24" t="s">
        <v>15117</v>
      </c>
      <c r="E1145" s="26">
        <v>246</v>
      </c>
      <c r="F1145" s="26">
        <v>1064</v>
      </c>
      <c r="G1145" s="26" t="s">
        <v>4371</v>
      </c>
      <c r="H1145" s="24" t="s">
        <v>212</v>
      </c>
      <c r="I1145" s="24" t="s">
        <v>213</v>
      </c>
      <c r="J1145" s="27" t="s">
        <v>1</v>
      </c>
      <c r="K1145" s="28">
        <v>16.75</v>
      </c>
      <c r="L1145" s="28">
        <v>0</v>
      </c>
    </row>
    <row r="1146" spans="1:12" x14ac:dyDescent="0.25">
      <c r="A1146" s="24" t="s">
        <v>3305</v>
      </c>
      <c r="B1146" s="26">
        <v>2015</v>
      </c>
      <c r="C1146" s="24">
        <v>9</v>
      </c>
      <c r="D1146" s="24" t="s">
        <v>15117</v>
      </c>
      <c r="E1146" s="26">
        <v>246</v>
      </c>
      <c r="F1146" s="26">
        <v>1065</v>
      </c>
      <c r="G1146" s="26" t="s">
        <v>4372</v>
      </c>
      <c r="H1146" s="24" t="s">
        <v>622</v>
      </c>
      <c r="I1146" s="24" t="s">
        <v>623</v>
      </c>
      <c r="J1146" s="27" t="s">
        <v>1</v>
      </c>
      <c r="K1146" s="28">
        <v>6.62</v>
      </c>
      <c r="L1146" s="28">
        <v>0</v>
      </c>
    </row>
    <row r="1147" spans="1:12" x14ac:dyDescent="0.25">
      <c r="A1147" s="24" t="s">
        <v>3305</v>
      </c>
      <c r="B1147" s="26">
        <v>2015</v>
      </c>
      <c r="C1147" s="24">
        <v>9</v>
      </c>
      <c r="D1147" s="24" t="s">
        <v>15117</v>
      </c>
      <c r="E1147" s="26">
        <v>246</v>
      </c>
      <c r="F1147" s="26">
        <v>1066</v>
      </c>
      <c r="G1147" s="26" t="s">
        <v>4373</v>
      </c>
      <c r="H1147" s="24" t="s">
        <v>67</v>
      </c>
      <c r="I1147" s="24" t="s">
        <v>68</v>
      </c>
      <c r="J1147" s="27" t="s">
        <v>1</v>
      </c>
      <c r="K1147" s="28">
        <v>16.75</v>
      </c>
      <c r="L1147" s="28">
        <v>0</v>
      </c>
    </row>
    <row r="1148" spans="1:12" x14ac:dyDescent="0.25">
      <c r="A1148" s="24" t="s">
        <v>3305</v>
      </c>
      <c r="B1148" s="26">
        <v>2015</v>
      </c>
      <c r="C1148" s="24">
        <v>9</v>
      </c>
      <c r="D1148" s="24" t="s">
        <v>15117</v>
      </c>
      <c r="E1148" s="26">
        <v>246</v>
      </c>
      <c r="F1148" s="26">
        <v>1067</v>
      </c>
      <c r="G1148" s="26" t="s">
        <v>4374</v>
      </c>
      <c r="H1148" s="24" t="s">
        <v>550</v>
      </c>
      <c r="I1148" s="24" t="s">
        <v>551</v>
      </c>
      <c r="J1148" s="27" t="s">
        <v>1</v>
      </c>
      <c r="K1148" s="28">
        <v>11.03</v>
      </c>
      <c r="L1148" s="28">
        <v>0</v>
      </c>
    </row>
    <row r="1149" spans="1:12" x14ac:dyDescent="0.25">
      <c r="A1149" s="24" t="s">
        <v>3305</v>
      </c>
      <c r="B1149" s="26">
        <v>2015</v>
      </c>
      <c r="C1149" s="24">
        <v>9</v>
      </c>
      <c r="D1149" s="24" t="s">
        <v>15117</v>
      </c>
      <c r="E1149" s="26">
        <v>246</v>
      </c>
      <c r="F1149" s="26">
        <v>1068</v>
      </c>
      <c r="G1149" s="26" t="s">
        <v>4375</v>
      </c>
      <c r="H1149" s="24" t="s">
        <v>466</v>
      </c>
      <c r="I1149" s="24" t="s">
        <v>467</v>
      </c>
      <c r="J1149" s="27" t="s">
        <v>1</v>
      </c>
      <c r="K1149" s="28">
        <v>16.75</v>
      </c>
      <c r="L1149" s="28">
        <v>0</v>
      </c>
    </row>
    <row r="1150" spans="1:12" x14ac:dyDescent="0.25">
      <c r="A1150" s="24" t="s">
        <v>3305</v>
      </c>
      <c r="B1150" s="26">
        <v>2015</v>
      </c>
      <c r="C1150" s="24">
        <v>9</v>
      </c>
      <c r="D1150" s="24" t="s">
        <v>15117</v>
      </c>
      <c r="E1150" s="26">
        <v>246</v>
      </c>
      <c r="F1150" s="26">
        <v>1069</v>
      </c>
      <c r="G1150" s="26" t="s">
        <v>4376</v>
      </c>
      <c r="H1150" s="24" t="s">
        <v>83</v>
      </c>
      <c r="I1150" s="24" t="s">
        <v>84</v>
      </c>
      <c r="J1150" s="27" t="s">
        <v>1</v>
      </c>
      <c r="K1150" s="28">
        <v>10.29</v>
      </c>
      <c r="L1150" s="28">
        <v>0</v>
      </c>
    </row>
    <row r="1151" spans="1:12" x14ac:dyDescent="0.25">
      <c r="A1151" s="24" t="s">
        <v>3305</v>
      </c>
      <c r="B1151" s="26">
        <v>2015</v>
      </c>
      <c r="C1151" s="24">
        <v>9</v>
      </c>
      <c r="D1151" s="24" t="s">
        <v>15117</v>
      </c>
      <c r="E1151" s="26">
        <v>246</v>
      </c>
      <c r="F1151" s="26">
        <v>1070</v>
      </c>
      <c r="G1151" s="26" t="s">
        <v>4377</v>
      </c>
      <c r="H1151" s="24" t="s">
        <v>69</v>
      </c>
      <c r="I1151" s="24" t="s">
        <v>70</v>
      </c>
      <c r="J1151" s="27" t="s">
        <v>1</v>
      </c>
      <c r="K1151" s="28">
        <v>16.75</v>
      </c>
      <c r="L1151" s="28">
        <v>0</v>
      </c>
    </row>
    <row r="1152" spans="1:12" x14ac:dyDescent="0.25">
      <c r="A1152" s="24" t="s">
        <v>3305</v>
      </c>
      <c r="B1152" s="26">
        <v>2015</v>
      </c>
      <c r="C1152" s="24">
        <v>9</v>
      </c>
      <c r="D1152" s="24" t="s">
        <v>15117</v>
      </c>
      <c r="E1152" s="26">
        <v>246</v>
      </c>
      <c r="F1152" s="26">
        <v>1071</v>
      </c>
      <c r="G1152" s="26" t="s">
        <v>4378</v>
      </c>
      <c r="H1152" s="24" t="s">
        <v>77</v>
      </c>
      <c r="I1152" s="24" t="s">
        <v>78</v>
      </c>
      <c r="J1152" s="27" t="s">
        <v>1</v>
      </c>
      <c r="K1152" s="28">
        <v>8.82</v>
      </c>
      <c r="L1152" s="28">
        <v>0</v>
      </c>
    </row>
    <row r="1153" spans="1:12" x14ac:dyDescent="0.25">
      <c r="A1153" s="24" t="s">
        <v>3305</v>
      </c>
      <c r="B1153" s="26">
        <v>2015</v>
      </c>
      <c r="C1153" s="24">
        <v>9</v>
      </c>
      <c r="D1153" s="24" t="s">
        <v>15117</v>
      </c>
      <c r="E1153" s="26">
        <v>246</v>
      </c>
      <c r="F1153" s="26">
        <v>1072</v>
      </c>
      <c r="G1153" s="26" t="s">
        <v>4379</v>
      </c>
      <c r="H1153" s="24" t="s">
        <v>190</v>
      </c>
      <c r="I1153" s="24" t="s">
        <v>191</v>
      </c>
      <c r="J1153" s="27" t="s">
        <v>1</v>
      </c>
      <c r="K1153" s="28">
        <v>16.75</v>
      </c>
      <c r="L1153" s="28">
        <v>0</v>
      </c>
    </row>
    <row r="1154" spans="1:12" x14ac:dyDescent="0.25">
      <c r="A1154" s="24" t="s">
        <v>3305</v>
      </c>
      <c r="B1154" s="26">
        <v>2015</v>
      </c>
      <c r="C1154" s="24">
        <v>9</v>
      </c>
      <c r="D1154" s="24" t="s">
        <v>15117</v>
      </c>
      <c r="E1154" s="26">
        <v>246</v>
      </c>
      <c r="F1154" s="26">
        <v>1073</v>
      </c>
      <c r="G1154" s="26" t="s">
        <v>4380</v>
      </c>
      <c r="H1154" s="24" t="s">
        <v>67</v>
      </c>
      <c r="I1154" s="24" t="s">
        <v>68</v>
      </c>
      <c r="J1154" s="27" t="s">
        <v>1</v>
      </c>
      <c r="K1154" s="28">
        <v>4.97</v>
      </c>
      <c r="L1154" s="28">
        <v>0</v>
      </c>
    </row>
    <row r="1155" spans="1:12" x14ac:dyDescent="0.25">
      <c r="A1155" s="24" t="s">
        <v>3305</v>
      </c>
      <c r="B1155" s="26">
        <v>2015</v>
      </c>
      <c r="C1155" s="24">
        <v>9</v>
      </c>
      <c r="D1155" s="24" t="s">
        <v>15117</v>
      </c>
      <c r="E1155" s="26">
        <v>246</v>
      </c>
      <c r="F1155" s="26">
        <v>1074</v>
      </c>
      <c r="G1155" s="26" t="s">
        <v>4381</v>
      </c>
      <c r="H1155" s="24" t="s">
        <v>510</v>
      </c>
      <c r="I1155" s="24" t="s">
        <v>511</v>
      </c>
      <c r="J1155" s="27" t="s">
        <v>1</v>
      </c>
      <c r="K1155" s="28">
        <v>44.02</v>
      </c>
      <c r="L1155" s="28">
        <v>0</v>
      </c>
    </row>
    <row r="1156" spans="1:12" x14ac:dyDescent="0.25">
      <c r="A1156" s="24" t="s">
        <v>3305</v>
      </c>
      <c r="B1156" s="26">
        <v>2015</v>
      </c>
      <c r="C1156" s="24">
        <v>9</v>
      </c>
      <c r="D1156" s="24" t="s">
        <v>15117</v>
      </c>
      <c r="E1156" s="26">
        <v>246</v>
      </c>
      <c r="F1156" s="26">
        <v>1075</v>
      </c>
      <c r="G1156" s="26" t="s">
        <v>4382</v>
      </c>
      <c r="H1156" s="24" t="s">
        <v>624</v>
      </c>
      <c r="I1156" s="24" t="s">
        <v>625</v>
      </c>
      <c r="J1156" s="27" t="s">
        <v>1</v>
      </c>
      <c r="K1156" s="28">
        <v>13.97</v>
      </c>
      <c r="L1156" s="28">
        <v>0</v>
      </c>
    </row>
    <row r="1157" spans="1:12" x14ac:dyDescent="0.25">
      <c r="A1157" s="24" t="s">
        <v>3305</v>
      </c>
      <c r="B1157" s="26">
        <v>2015</v>
      </c>
      <c r="C1157" s="24">
        <v>9</v>
      </c>
      <c r="D1157" s="24" t="s">
        <v>15117</v>
      </c>
      <c r="E1157" s="26">
        <v>246</v>
      </c>
      <c r="F1157" s="26">
        <v>1076</v>
      </c>
      <c r="G1157" s="26" t="s">
        <v>4383</v>
      </c>
      <c r="H1157" s="24" t="s">
        <v>626</v>
      </c>
      <c r="I1157" s="24" t="s">
        <v>627</v>
      </c>
      <c r="J1157" s="27" t="s">
        <v>1</v>
      </c>
      <c r="K1157" s="28">
        <v>16.75</v>
      </c>
      <c r="L1157" s="28">
        <v>0</v>
      </c>
    </row>
    <row r="1158" spans="1:12" x14ac:dyDescent="0.25">
      <c r="A1158" s="24" t="s">
        <v>3305</v>
      </c>
      <c r="B1158" s="26">
        <v>2015</v>
      </c>
      <c r="C1158" s="24">
        <v>9</v>
      </c>
      <c r="D1158" s="24" t="s">
        <v>15117</v>
      </c>
      <c r="E1158" s="26">
        <v>246</v>
      </c>
      <c r="F1158" s="26">
        <v>1077</v>
      </c>
      <c r="G1158" s="26" t="s">
        <v>4384</v>
      </c>
      <c r="H1158" s="24" t="s">
        <v>628</v>
      </c>
      <c r="I1158" s="24" t="s">
        <v>629</v>
      </c>
      <c r="J1158" s="27" t="s">
        <v>1</v>
      </c>
      <c r="K1158" s="28">
        <v>16.75</v>
      </c>
      <c r="L1158" s="28">
        <v>0</v>
      </c>
    </row>
    <row r="1159" spans="1:12" x14ac:dyDescent="0.25">
      <c r="A1159" s="24" t="s">
        <v>3305</v>
      </c>
      <c r="B1159" s="26">
        <v>2015</v>
      </c>
      <c r="C1159" s="24">
        <v>9</v>
      </c>
      <c r="D1159" s="24" t="s">
        <v>15117</v>
      </c>
      <c r="E1159" s="26">
        <v>246</v>
      </c>
      <c r="F1159" s="26">
        <v>1078</v>
      </c>
      <c r="G1159" s="26" t="s">
        <v>4385</v>
      </c>
      <c r="H1159" s="24" t="s">
        <v>132</v>
      </c>
      <c r="I1159" s="24" t="s">
        <v>133</v>
      </c>
      <c r="J1159" s="27" t="s">
        <v>1</v>
      </c>
      <c r="K1159" s="28">
        <v>16.75</v>
      </c>
      <c r="L1159" s="28">
        <v>0</v>
      </c>
    </row>
    <row r="1160" spans="1:12" x14ac:dyDescent="0.25">
      <c r="A1160" s="24" t="s">
        <v>3305</v>
      </c>
      <c r="B1160" s="26">
        <v>2015</v>
      </c>
      <c r="C1160" s="24">
        <v>9</v>
      </c>
      <c r="D1160" s="24" t="s">
        <v>15117</v>
      </c>
      <c r="E1160" s="26">
        <v>246</v>
      </c>
      <c r="F1160" s="26">
        <v>1079</v>
      </c>
      <c r="G1160" s="26" t="s">
        <v>4386</v>
      </c>
      <c r="H1160" s="24" t="s">
        <v>630</v>
      </c>
      <c r="I1160" s="24" t="s">
        <v>631</v>
      </c>
      <c r="J1160" s="27" t="s">
        <v>1</v>
      </c>
      <c r="K1160" s="28">
        <v>10.29</v>
      </c>
      <c r="L1160" s="28">
        <v>0</v>
      </c>
    </row>
    <row r="1161" spans="1:12" x14ac:dyDescent="0.25">
      <c r="A1161" s="24" t="s">
        <v>3305</v>
      </c>
      <c r="B1161" s="26">
        <v>2015</v>
      </c>
      <c r="C1161" s="24">
        <v>9</v>
      </c>
      <c r="D1161" s="24" t="s">
        <v>15117</v>
      </c>
      <c r="E1161" s="26">
        <v>260</v>
      </c>
      <c r="F1161" s="26">
        <v>1080</v>
      </c>
      <c r="G1161" s="26" t="s">
        <v>4387</v>
      </c>
      <c r="H1161" s="24" t="s">
        <v>77</v>
      </c>
      <c r="I1161" s="24" t="s">
        <v>78</v>
      </c>
      <c r="J1161" s="27" t="s">
        <v>1</v>
      </c>
      <c r="K1161" s="28">
        <v>4.415</v>
      </c>
      <c r="L1161" s="28">
        <v>0</v>
      </c>
    </row>
    <row r="1162" spans="1:12" x14ac:dyDescent="0.25">
      <c r="A1162" s="24" t="s">
        <v>3305</v>
      </c>
      <c r="B1162" s="26">
        <v>2015</v>
      </c>
      <c r="C1162" s="24">
        <v>9</v>
      </c>
      <c r="D1162" s="24" t="s">
        <v>15117</v>
      </c>
      <c r="E1162" s="26">
        <v>260</v>
      </c>
      <c r="F1162" s="26">
        <v>1081</v>
      </c>
      <c r="G1162" s="26" t="s">
        <v>4388</v>
      </c>
      <c r="H1162" s="24" t="s">
        <v>69</v>
      </c>
      <c r="I1162" s="24" t="s">
        <v>70</v>
      </c>
      <c r="J1162" s="27" t="s">
        <v>1</v>
      </c>
      <c r="K1162" s="28">
        <v>6.62</v>
      </c>
      <c r="L1162" s="28">
        <v>0</v>
      </c>
    </row>
    <row r="1163" spans="1:12" x14ac:dyDescent="0.25">
      <c r="A1163" s="24" t="s">
        <v>3305</v>
      </c>
      <c r="B1163" s="26">
        <v>2015</v>
      </c>
      <c r="C1163" s="24">
        <v>9</v>
      </c>
      <c r="D1163" s="24" t="s">
        <v>15117</v>
      </c>
      <c r="E1163" s="26">
        <v>260</v>
      </c>
      <c r="F1163" s="26">
        <v>1082</v>
      </c>
      <c r="G1163" s="26" t="s">
        <v>4389</v>
      </c>
      <c r="H1163" s="24" t="s">
        <v>83</v>
      </c>
      <c r="I1163" s="24" t="s">
        <v>84</v>
      </c>
      <c r="J1163" s="27" t="s">
        <v>1</v>
      </c>
      <c r="K1163" s="28">
        <v>34.884999999999998</v>
      </c>
      <c r="L1163" s="28">
        <v>15.03</v>
      </c>
    </row>
    <row r="1164" spans="1:12" x14ac:dyDescent="0.25">
      <c r="A1164" s="24" t="s">
        <v>3305</v>
      </c>
      <c r="B1164" s="26">
        <v>2015</v>
      </c>
      <c r="C1164" s="24">
        <v>9</v>
      </c>
      <c r="D1164" s="24" t="s">
        <v>15117</v>
      </c>
      <c r="E1164" s="26">
        <v>260</v>
      </c>
      <c r="F1164" s="26">
        <v>1083</v>
      </c>
      <c r="G1164" s="26" t="s">
        <v>4390</v>
      </c>
      <c r="H1164" s="24" t="s">
        <v>67</v>
      </c>
      <c r="I1164" s="24" t="s">
        <v>68</v>
      </c>
      <c r="J1164" s="27" t="s">
        <v>1</v>
      </c>
      <c r="K1164" s="28">
        <v>14.705</v>
      </c>
      <c r="L1164" s="28">
        <v>3.6749999999999998</v>
      </c>
    </row>
    <row r="1165" spans="1:12" x14ac:dyDescent="0.25">
      <c r="A1165" s="24" t="s">
        <v>3305</v>
      </c>
      <c r="B1165" s="26">
        <v>2015</v>
      </c>
      <c r="C1165" s="24">
        <v>9</v>
      </c>
      <c r="D1165" s="24" t="s">
        <v>15117</v>
      </c>
      <c r="E1165" s="26">
        <v>260</v>
      </c>
      <c r="F1165" s="26">
        <v>1084</v>
      </c>
      <c r="G1165" s="26" t="s">
        <v>4391</v>
      </c>
      <c r="H1165" s="24" t="s">
        <v>67</v>
      </c>
      <c r="I1165" s="24" t="s">
        <v>68</v>
      </c>
      <c r="J1165" s="27" t="s">
        <v>1</v>
      </c>
      <c r="K1165" s="28">
        <v>11.03</v>
      </c>
      <c r="L1165" s="28">
        <v>0</v>
      </c>
    </row>
    <row r="1166" spans="1:12" x14ac:dyDescent="0.25">
      <c r="A1166" s="24" t="s">
        <v>3305</v>
      </c>
      <c r="B1166" s="26">
        <v>2015</v>
      </c>
      <c r="C1166" s="24">
        <v>9</v>
      </c>
      <c r="D1166" s="24" t="s">
        <v>15117</v>
      </c>
      <c r="E1166" s="26">
        <v>260</v>
      </c>
      <c r="F1166" s="26">
        <v>1085</v>
      </c>
      <c r="G1166" s="26" t="s">
        <v>4392</v>
      </c>
      <c r="H1166" s="24" t="s">
        <v>67</v>
      </c>
      <c r="I1166" s="24" t="s">
        <v>68</v>
      </c>
      <c r="J1166" s="27" t="s">
        <v>1</v>
      </c>
      <c r="K1166" s="28">
        <v>14.705</v>
      </c>
      <c r="L1166" s="28">
        <v>3.6749999999999998</v>
      </c>
    </row>
    <row r="1167" spans="1:12" x14ac:dyDescent="0.25">
      <c r="A1167" s="24" t="s">
        <v>3305</v>
      </c>
      <c r="B1167" s="26">
        <v>2015</v>
      </c>
      <c r="C1167" s="24">
        <v>9</v>
      </c>
      <c r="D1167" s="24" t="s">
        <v>15117</v>
      </c>
      <c r="E1167" s="26">
        <v>260</v>
      </c>
      <c r="F1167" s="26">
        <v>1086</v>
      </c>
      <c r="G1167" s="26" t="s">
        <v>4393</v>
      </c>
      <c r="H1167" s="24" t="s">
        <v>67</v>
      </c>
      <c r="I1167" s="24" t="s">
        <v>68</v>
      </c>
      <c r="J1167" s="27" t="s">
        <v>1</v>
      </c>
      <c r="K1167" s="28">
        <v>14.705</v>
      </c>
      <c r="L1167" s="28">
        <v>0</v>
      </c>
    </row>
    <row r="1168" spans="1:12" x14ac:dyDescent="0.25">
      <c r="A1168" s="24" t="s">
        <v>3305</v>
      </c>
      <c r="B1168" s="26">
        <v>2015</v>
      </c>
      <c r="C1168" s="24">
        <v>9</v>
      </c>
      <c r="D1168" s="24" t="s">
        <v>15117</v>
      </c>
      <c r="E1168" s="26">
        <v>260</v>
      </c>
      <c r="F1168" s="26">
        <v>1087</v>
      </c>
      <c r="G1168" s="26" t="s">
        <v>4394</v>
      </c>
      <c r="H1168" s="24" t="s">
        <v>632</v>
      </c>
      <c r="I1168" s="24" t="s">
        <v>633</v>
      </c>
      <c r="J1168" s="27" t="s">
        <v>1</v>
      </c>
      <c r="K1168" s="28">
        <v>16.75</v>
      </c>
      <c r="L1168" s="28">
        <v>0</v>
      </c>
    </row>
    <row r="1169" spans="1:12" x14ac:dyDescent="0.25">
      <c r="A1169" s="24" t="s">
        <v>3305</v>
      </c>
      <c r="B1169" s="26">
        <v>2015</v>
      </c>
      <c r="C1169" s="24">
        <v>9</v>
      </c>
      <c r="D1169" s="24" t="s">
        <v>15117</v>
      </c>
      <c r="E1169" s="26">
        <v>261</v>
      </c>
      <c r="F1169" s="26">
        <v>1088</v>
      </c>
      <c r="G1169" s="26" t="s">
        <v>4395</v>
      </c>
      <c r="H1169" s="24" t="s">
        <v>67</v>
      </c>
      <c r="I1169" s="24" t="s">
        <v>68</v>
      </c>
      <c r="J1169" s="27" t="s">
        <v>1</v>
      </c>
      <c r="K1169" s="28">
        <v>11.03</v>
      </c>
      <c r="L1169" s="28">
        <v>0</v>
      </c>
    </row>
    <row r="1170" spans="1:12" x14ac:dyDescent="0.25">
      <c r="A1170" s="24" t="s">
        <v>3305</v>
      </c>
      <c r="B1170" s="26">
        <v>2015</v>
      </c>
      <c r="C1170" s="24">
        <v>9</v>
      </c>
      <c r="D1170" s="24" t="s">
        <v>15117</v>
      </c>
      <c r="E1170" s="26">
        <v>261</v>
      </c>
      <c r="F1170" s="26">
        <v>1089</v>
      </c>
      <c r="G1170" s="26" t="s">
        <v>4396</v>
      </c>
      <c r="H1170" s="24" t="s">
        <v>67</v>
      </c>
      <c r="I1170" s="24" t="s">
        <v>68</v>
      </c>
      <c r="J1170" s="27" t="s">
        <v>1</v>
      </c>
      <c r="K1170" s="28">
        <v>11.03</v>
      </c>
      <c r="L1170" s="28">
        <v>0</v>
      </c>
    </row>
    <row r="1171" spans="1:12" x14ac:dyDescent="0.25">
      <c r="A1171" s="24" t="s">
        <v>3305</v>
      </c>
      <c r="B1171" s="26">
        <v>2015</v>
      </c>
      <c r="C1171" s="24">
        <v>9</v>
      </c>
      <c r="D1171" s="24" t="s">
        <v>15117</v>
      </c>
      <c r="E1171" s="26">
        <v>261</v>
      </c>
      <c r="F1171" s="26">
        <v>1090</v>
      </c>
      <c r="G1171" s="26" t="s">
        <v>4397</v>
      </c>
      <c r="H1171" s="24" t="s">
        <v>142</v>
      </c>
      <c r="I1171" s="24" t="s">
        <v>143</v>
      </c>
      <c r="J1171" s="27" t="s">
        <v>1</v>
      </c>
      <c r="K1171" s="28">
        <v>11.03</v>
      </c>
      <c r="L1171" s="28">
        <v>0</v>
      </c>
    </row>
    <row r="1172" spans="1:12" x14ac:dyDescent="0.25">
      <c r="A1172" s="24" t="s">
        <v>3305</v>
      </c>
      <c r="B1172" s="26">
        <v>2015</v>
      </c>
      <c r="C1172" s="24">
        <v>9</v>
      </c>
      <c r="D1172" s="24" t="s">
        <v>15117</v>
      </c>
      <c r="E1172" s="26">
        <v>261</v>
      </c>
      <c r="F1172" s="26">
        <v>1091</v>
      </c>
      <c r="G1172" s="26" t="s">
        <v>4398</v>
      </c>
      <c r="H1172" s="24" t="s">
        <v>67</v>
      </c>
      <c r="I1172" s="24" t="s">
        <v>68</v>
      </c>
      <c r="J1172" s="27" t="s">
        <v>1</v>
      </c>
      <c r="K1172" s="28">
        <v>27.4</v>
      </c>
      <c r="L1172" s="28">
        <v>0</v>
      </c>
    </row>
    <row r="1173" spans="1:12" x14ac:dyDescent="0.25">
      <c r="A1173" s="24" t="s">
        <v>3305</v>
      </c>
      <c r="B1173" s="26">
        <v>2015</v>
      </c>
      <c r="C1173" s="24">
        <v>9</v>
      </c>
      <c r="D1173" s="24" t="s">
        <v>15117</v>
      </c>
      <c r="E1173" s="26">
        <v>262</v>
      </c>
      <c r="F1173" s="26">
        <v>1092</v>
      </c>
      <c r="G1173" s="26" t="s">
        <v>4399</v>
      </c>
      <c r="H1173" s="24" t="s">
        <v>67</v>
      </c>
      <c r="I1173" s="24" t="s">
        <v>68</v>
      </c>
      <c r="J1173" s="27" t="s">
        <v>1</v>
      </c>
      <c r="K1173" s="28">
        <v>14.705</v>
      </c>
      <c r="L1173" s="28">
        <v>0</v>
      </c>
    </row>
    <row r="1174" spans="1:12" x14ac:dyDescent="0.25">
      <c r="A1174" s="24" t="s">
        <v>3305</v>
      </c>
      <c r="B1174" s="26">
        <v>2015</v>
      </c>
      <c r="C1174" s="24">
        <v>9</v>
      </c>
      <c r="D1174" s="24" t="s">
        <v>15117</v>
      </c>
      <c r="E1174" s="26">
        <v>262</v>
      </c>
      <c r="F1174" s="26">
        <v>1093</v>
      </c>
      <c r="G1174" s="26" t="s">
        <v>4400</v>
      </c>
      <c r="H1174" s="24" t="s">
        <v>226</v>
      </c>
      <c r="I1174" s="24" t="s">
        <v>227</v>
      </c>
      <c r="J1174" s="27" t="s">
        <v>1</v>
      </c>
      <c r="K1174" s="28">
        <v>47.5</v>
      </c>
      <c r="L1174" s="28">
        <v>0</v>
      </c>
    </row>
    <row r="1175" spans="1:12" x14ac:dyDescent="0.25">
      <c r="A1175" s="24" t="s">
        <v>3305</v>
      </c>
      <c r="B1175" s="26">
        <v>2015</v>
      </c>
      <c r="C1175" s="24">
        <v>9</v>
      </c>
      <c r="D1175" s="24" t="s">
        <v>15117</v>
      </c>
      <c r="E1175" s="26">
        <v>262</v>
      </c>
      <c r="F1175" s="26">
        <v>1094</v>
      </c>
      <c r="G1175" s="26" t="s">
        <v>4401</v>
      </c>
      <c r="H1175" s="24" t="s">
        <v>67</v>
      </c>
      <c r="I1175" s="24" t="s">
        <v>68</v>
      </c>
      <c r="J1175" s="27" t="s">
        <v>1</v>
      </c>
      <c r="K1175" s="28">
        <v>14.705</v>
      </c>
      <c r="L1175" s="28">
        <v>0</v>
      </c>
    </row>
    <row r="1176" spans="1:12" x14ac:dyDescent="0.25">
      <c r="A1176" s="24" t="s">
        <v>3305</v>
      </c>
      <c r="B1176" s="26">
        <v>2015</v>
      </c>
      <c r="C1176" s="24">
        <v>9</v>
      </c>
      <c r="D1176" s="24" t="s">
        <v>15117</v>
      </c>
      <c r="E1176" s="26">
        <v>262</v>
      </c>
      <c r="F1176" s="26">
        <v>1095</v>
      </c>
      <c r="G1176" s="26" t="s">
        <v>4402</v>
      </c>
      <c r="H1176" s="24" t="s">
        <v>484</v>
      </c>
      <c r="I1176" s="24" t="s">
        <v>485</v>
      </c>
      <c r="J1176" s="27" t="s">
        <v>1</v>
      </c>
      <c r="K1176" s="28">
        <v>21.71</v>
      </c>
      <c r="L1176" s="28">
        <v>0</v>
      </c>
    </row>
    <row r="1177" spans="1:12" x14ac:dyDescent="0.25">
      <c r="A1177" s="24" t="s">
        <v>3305</v>
      </c>
      <c r="B1177" s="26">
        <v>2015</v>
      </c>
      <c r="C1177" s="24">
        <v>9</v>
      </c>
      <c r="D1177" s="24" t="s">
        <v>15117</v>
      </c>
      <c r="E1177" s="26">
        <v>262</v>
      </c>
      <c r="F1177" s="26">
        <v>1096</v>
      </c>
      <c r="G1177" s="26" t="s">
        <v>4403</v>
      </c>
      <c r="H1177" s="24" t="s">
        <v>67</v>
      </c>
      <c r="I1177" s="24" t="s">
        <v>68</v>
      </c>
      <c r="J1177" s="27" t="s">
        <v>1</v>
      </c>
      <c r="K1177" s="28">
        <v>14.705</v>
      </c>
      <c r="L1177" s="28">
        <v>0</v>
      </c>
    </row>
    <row r="1178" spans="1:12" x14ac:dyDescent="0.25">
      <c r="A1178" s="24" t="s">
        <v>3305</v>
      </c>
      <c r="B1178" s="26">
        <v>2015</v>
      </c>
      <c r="C1178" s="24">
        <v>9</v>
      </c>
      <c r="D1178" s="24" t="s">
        <v>15117</v>
      </c>
      <c r="E1178" s="26">
        <v>262</v>
      </c>
      <c r="F1178" s="26">
        <v>1097</v>
      </c>
      <c r="G1178" s="26" t="s">
        <v>4404</v>
      </c>
      <c r="H1178" s="24" t="s">
        <v>67</v>
      </c>
      <c r="I1178" s="24" t="s">
        <v>68</v>
      </c>
      <c r="J1178" s="27" t="s">
        <v>1</v>
      </c>
      <c r="K1178" s="28">
        <v>14.705</v>
      </c>
      <c r="L1178" s="28">
        <v>0</v>
      </c>
    </row>
    <row r="1179" spans="1:12" x14ac:dyDescent="0.25">
      <c r="A1179" s="24" t="s">
        <v>3305</v>
      </c>
      <c r="B1179" s="26">
        <v>2015</v>
      </c>
      <c r="C1179" s="24">
        <v>9</v>
      </c>
      <c r="D1179" s="24" t="s">
        <v>15117</v>
      </c>
      <c r="E1179" s="26">
        <v>262</v>
      </c>
      <c r="F1179" s="26">
        <v>1098</v>
      </c>
      <c r="G1179" s="26" t="s">
        <v>4405</v>
      </c>
      <c r="H1179" s="24" t="s">
        <v>67</v>
      </c>
      <c r="I1179" s="24" t="s">
        <v>68</v>
      </c>
      <c r="J1179" s="27" t="s">
        <v>1</v>
      </c>
      <c r="K1179" s="28">
        <v>19.850000000000001</v>
      </c>
      <c r="L1179" s="28">
        <v>0</v>
      </c>
    </row>
    <row r="1180" spans="1:12" x14ac:dyDescent="0.25">
      <c r="A1180" s="24" t="s">
        <v>3305</v>
      </c>
      <c r="B1180" s="26">
        <v>2015</v>
      </c>
      <c r="C1180" s="24">
        <v>9</v>
      </c>
      <c r="D1180" s="24" t="s">
        <v>15117</v>
      </c>
      <c r="E1180" s="26">
        <v>262</v>
      </c>
      <c r="F1180" s="26">
        <v>1099</v>
      </c>
      <c r="G1180" s="26" t="s">
        <v>4406</v>
      </c>
      <c r="H1180" s="24" t="s">
        <v>67</v>
      </c>
      <c r="I1180" s="24" t="s">
        <v>68</v>
      </c>
      <c r="J1180" s="27" t="s">
        <v>1</v>
      </c>
      <c r="K1180" s="28">
        <v>11.03</v>
      </c>
      <c r="L1180" s="28">
        <v>0</v>
      </c>
    </row>
    <row r="1181" spans="1:12" x14ac:dyDescent="0.25">
      <c r="A1181" s="24" t="s">
        <v>3305</v>
      </c>
      <c r="B1181" s="26">
        <v>2015</v>
      </c>
      <c r="C1181" s="24">
        <v>9</v>
      </c>
      <c r="D1181" s="24" t="s">
        <v>15117</v>
      </c>
      <c r="E1181" s="26">
        <v>262</v>
      </c>
      <c r="F1181" s="26">
        <v>1100</v>
      </c>
      <c r="G1181" s="26" t="s">
        <v>4407</v>
      </c>
      <c r="H1181" s="24" t="s">
        <v>67</v>
      </c>
      <c r="I1181" s="24" t="s">
        <v>68</v>
      </c>
      <c r="J1181" s="27" t="s">
        <v>1</v>
      </c>
      <c r="K1181" s="28">
        <v>14.705</v>
      </c>
      <c r="L1181" s="28">
        <v>0</v>
      </c>
    </row>
    <row r="1182" spans="1:12" x14ac:dyDescent="0.25">
      <c r="A1182" s="24" t="s">
        <v>3305</v>
      </c>
      <c r="B1182" s="26">
        <v>2015</v>
      </c>
      <c r="C1182" s="24">
        <v>9</v>
      </c>
      <c r="D1182" s="24" t="s">
        <v>15117</v>
      </c>
      <c r="E1182" s="26">
        <v>262</v>
      </c>
      <c r="F1182" s="26">
        <v>1101</v>
      </c>
      <c r="G1182" s="26" t="s">
        <v>4408</v>
      </c>
      <c r="H1182" s="24" t="s">
        <v>634</v>
      </c>
      <c r="I1182" s="24" t="s">
        <v>635</v>
      </c>
      <c r="J1182" s="27" t="s">
        <v>1</v>
      </c>
      <c r="K1182" s="28">
        <v>16.75</v>
      </c>
      <c r="L1182" s="28">
        <v>0</v>
      </c>
    </row>
    <row r="1183" spans="1:12" x14ac:dyDescent="0.25">
      <c r="A1183" s="24" t="s">
        <v>3305</v>
      </c>
      <c r="B1183" s="26">
        <v>2015</v>
      </c>
      <c r="C1183" s="24">
        <v>9</v>
      </c>
      <c r="D1183" s="24" t="s">
        <v>15117</v>
      </c>
      <c r="E1183" s="26">
        <v>262</v>
      </c>
      <c r="F1183" s="26">
        <v>1102</v>
      </c>
      <c r="G1183" s="26" t="s">
        <v>4409</v>
      </c>
      <c r="H1183" s="24" t="s">
        <v>636</v>
      </c>
      <c r="I1183" s="24" t="s">
        <v>637</v>
      </c>
      <c r="J1183" s="27" t="s">
        <v>1</v>
      </c>
      <c r="K1183" s="28">
        <v>16.75</v>
      </c>
      <c r="L1183" s="28">
        <v>0</v>
      </c>
    </row>
    <row r="1184" spans="1:12" x14ac:dyDescent="0.25">
      <c r="A1184" s="24" t="s">
        <v>3305</v>
      </c>
      <c r="B1184" s="26">
        <v>2015</v>
      </c>
      <c r="C1184" s="24">
        <v>9</v>
      </c>
      <c r="D1184" s="24" t="s">
        <v>15117</v>
      </c>
      <c r="E1184" s="26">
        <v>262</v>
      </c>
      <c r="F1184" s="26">
        <v>1103</v>
      </c>
      <c r="G1184" s="26" t="s">
        <v>4410</v>
      </c>
      <c r="H1184" s="24" t="s">
        <v>67</v>
      </c>
      <c r="I1184" s="24" t="s">
        <v>68</v>
      </c>
      <c r="J1184" s="27" t="s">
        <v>1</v>
      </c>
      <c r="K1184" s="28">
        <v>11.03</v>
      </c>
      <c r="L1184" s="28">
        <v>0</v>
      </c>
    </row>
    <row r="1185" spans="1:12" x14ac:dyDescent="0.25">
      <c r="A1185" s="24" t="s">
        <v>3305</v>
      </c>
      <c r="B1185" s="26">
        <v>2015</v>
      </c>
      <c r="C1185" s="24">
        <v>9</v>
      </c>
      <c r="D1185" s="24" t="s">
        <v>15117</v>
      </c>
      <c r="E1185" s="26">
        <v>262</v>
      </c>
      <c r="F1185" s="26">
        <v>1104</v>
      </c>
      <c r="G1185" s="26" t="s">
        <v>4411</v>
      </c>
      <c r="H1185" s="24" t="s">
        <v>67</v>
      </c>
      <c r="I1185" s="24" t="s">
        <v>68</v>
      </c>
      <c r="J1185" s="27" t="s">
        <v>1</v>
      </c>
      <c r="K1185" s="28">
        <v>14.705</v>
      </c>
      <c r="L1185" s="28">
        <v>0</v>
      </c>
    </row>
    <row r="1186" spans="1:12" x14ac:dyDescent="0.25">
      <c r="A1186" s="24" t="s">
        <v>3305</v>
      </c>
      <c r="B1186" s="26">
        <v>2015</v>
      </c>
      <c r="C1186" s="24">
        <v>9</v>
      </c>
      <c r="D1186" s="24" t="s">
        <v>15117</v>
      </c>
      <c r="E1186" s="26">
        <v>263</v>
      </c>
      <c r="F1186" s="26">
        <v>1105</v>
      </c>
      <c r="G1186" s="26" t="s">
        <v>4412</v>
      </c>
      <c r="H1186" s="24" t="s">
        <v>67</v>
      </c>
      <c r="I1186" s="24" t="s">
        <v>68</v>
      </c>
      <c r="J1186" s="27" t="s">
        <v>1</v>
      </c>
      <c r="K1186" s="28">
        <v>30.75</v>
      </c>
      <c r="L1186" s="28">
        <v>0</v>
      </c>
    </row>
    <row r="1187" spans="1:12" x14ac:dyDescent="0.25">
      <c r="A1187" s="24" t="s">
        <v>3305</v>
      </c>
      <c r="B1187" s="26">
        <v>2015</v>
      </c>
      <c r="C1187" s="24">
        <v>9</v>
      </c>
      <c r="D1187" s="24" t="s">
        <v>15117</v>
      </c>
      <c r="E1187" s="26">
        <v>263</v>
      </c>
      <c r="F1187" s="26">
        <v>1106</v>
      </c>
      <c r="G1187" s="26" t="s">
        <v>4413</v>
      </c>
      <c r="H1187" s="24" t="s">
        <v>83</v>
      </c>
      <c r="I1187" s="24" t="s">
        <v>84</v>
      </c>
      <c r="J1187" s="27" t="s">
        <v>1</v>
      </c>
      <c r="K1187" s="28">
        <v>23.524999999999999</v>
      </c>
      <c r="L1187" s="28">
        <v>0</v>
      </c>
    </row>
    <row r="1188" spans="1:12" x14ac:dyDescent="0.25">
      <c r="A1188" s="24" t="s">
        <v>3305</v>
      </c>
      <c r="B1188" s="26">
        <v>2015</v>
      </c>
      <c r="C1188" s="24">
        <v>9</v>
      </c>
      <c r="D1188" s="24" t="s">
        <v>15117</v>
      </c>
      <c r="E1188" s="26">
        <v>263</v>
      </c>
      <c r="F1188" s="26">
        <v>1107</v>
      </c>
      <c r="G1188" s="26" t="s">
        <v>4414</v>
      </c>
      <c r="H1188" s="24" t="s">
        <v>67</v>
      </c>
      <c r="I1188" s="24" t="s">
        <v>68</v>
      </c>
      <c r="J1188" s="27" t="s">
        <v>1</v>
      </c>
      <c r="K1188" s="28">
        <v>14.705</v>
      </c>
      <c r="L1188" s="28">
        <v>0</v>
      </c>
    </row>
    <row r="1189" spans="1:12" x14ac:dyDescent="0.25">
      <c r="A1189" s="24" t="s">
        <v>3305</v>
      </c>
      <c r="B1189" s="26">
        <v>2015</v>
      </c>
      <c r="C1189" s="24">
        <v>9</v>
      </c>
      <c r="D1189" s="24" t="s">
        <v>15117</v>
      </c>
      <c r="E1189" s="26">
        <v>263</v>
      </c>
      <c r="F1189" s="26">
        <v>1108</v>
      </c>
      <c r="G1189" s="26" t="s">
        <v>4415</v>
      </c>
      <c r="H1189" s="24" t="s">
        <v>67</v>
      </c>
      <c r="I1189" s="24" t="s">
        <v>68</v>
      </c>
      <c r="J1189" s="27" t="s">
        <v>1</v>
      </c>
      <c r="K1189" s="28">
        <v>14.705</v>
      </c>
      <c r="L1189" s="28">
        <v>0</v>
      </c>
    </row>
    <row r="1190" spans="1:12" x14ac:dyDescent="0.25">
      <c r="A1190" s="24" t="s">
        <v>3305</v>
      </c>
      <c r="B1190" s="26">
        <v>2015</v>
      </c>
      <c r="C1190" s="24">
        <v>9</v>
      </c>
      <c r="D1190" s="24" t="s">
        <v>15117</v>
      </c>
      <c r="E1190" s="26">
        <v>263</v>
      </c>
      <c r="F1190" s="26">
        <v>1109</v>
      </c>
      <c r="G1190" s="26" t="s">
        <v>4416</v>
      </c>
      <c r="H1190" s="24" t="s">
        <v>67</v>
      </c>
      <c r="I1190" s="24" t="s">
        <v>68</v>
      </c>
      <c r="J1190" s="27" t="s">
        <v>1</v>
      </c>
      <c r="K1190" s="28">
        <v>11.03</v>
      </c>
      <c r="L1190" s="28">
        <v>0</v>
      </c>
    </row>
    <row r="1191" spans="1:12" x14ac:dyDescent="0.25">
      <c r="A1191" s="24" t="s">
        <v>3305</v>
      </c>
      <c r="B1191" s="26">
        <v>2015</v>
      </c>
      <c r="C1191" s="24">
        <v>9</v>
      </c>
      <c r="D1191" s="24" t="s">
        <v>15117</v>
      </c>
      <c r="E1191" s="26">
        <v>263</v>
      </c>
      <c r="F1191" s="26">
        <v>1110</v>
      </c>
      <c r="G1191" s="26" t="s">
        <v>4417</v>
      </c>
      <c r="H1191" s="24" t="s">
        <v>69</v>
      </c>
      <c r="I1191" s="24" t="s">
        <v>70</v>
      </c>
      <c r="J1191" s="27" t="s">
        <v>1</v>
      </c>
      <c r="K1191" s="28">
        <v>16.75</v>
      </c>
      <c r="L1191" s="28">
        <v>0</v>
      </c>
    </row>
    <row r="1192" spans="1:12" x14ac:dyDescent="0.25">
      <c r="A1192" s="24" t="s">
        <v>3305</v>
      </c>
      <c r="B1192" s="26">
        <v>2015</v>
      </c>
      <c r="C1192" s="24">
        <v>9</v>
      </c>
      <c r="D1192" s="24" t="s">
        <v>15117</v>
      </c>
      <c r="E1192" s="26">
        <v>263</v>
      </c>
      <c r="F1192" s="26">
        <v>1111</v>
      </c>
      <c r="G1192" s="26" t="s">
        <v>4418</v>
      </c>
      <c r="H1192" s="24" t="s">
        <v>504</v>
      </c>
      <c r="I1192" s="24" t="s">
        <v>505</v>
      </c>
      <c r="J1192" s="27" t="s">
        <v>1</v>
      </c>
      <c r="K1192" s="28">
        <v>4.415</v>
      </c>
      <c r="L1192" s="28">
        <v>0</v>
      </c>
    </row>
    <row r="1193" spans="1:12" x14ac:dyDescent="0.25">
      <c r="A1193" s="24" t="s">
        <v>3305</v>
      </c>
      <c r="B1193" s="26">
        <v>2015</v>
      </c>
      <c r="C1193" s="24">
        <v>9</v>
      </c>
      <c r="D1193" s="24" t="s">
        <v>15117</v>
      </c>
      <c r="E1193" s="26">
        <v>263</v>
      </c>
      <c r="F1193" s="26">
        <v>1112</v>
      </c>
      <c r="G1193" s="26" t="s">
        <v>4419</v>
      </c>
      <c r="H1193" s="24" t="s">
        <v>67</v>
      </c>
      <c r="I1193" s="24" t="s">
        <v>68</v>
      </c>
      <c r="J1193" s="27" t="s">
        <v>1</v>
      </c>
      <c r="K1193" s="28">
        <v>14.705</v>
      </c>
      <c r="L1193" s="28">
        <v>0</v>
      </c>
    </row>
    <row r="1194" spans="1:12" x14ac:dyDescent="0.25">
      <c r="A1194" s="24" t="s">
        <v>3305</v>
      </c>
      <c r="B1194" s="26">
        <v>2015</v>
      </c>
      <c r="C1194" s="24">
        <v>9</v>
      </c>
      <c r="D1194" s="24" t="s">
        <v>15117</v>
      </c>
      <c r="E1194" s="26">
        <v>263</v>
      </c>
      <c r="F1194" s="26">
        <v>601</v>
      </c>
      <c r="G1194" s="26" t="s">
        <v>3908</v>
      </c>
      <c r="H1194" s="24" t="s">
        <v>638</v>
      </c>
      <c r="I1194" s="24" t="s">
        <v>639</v>
      </c>
      <c r="J1194" s="27" t="s">
        <v>1</v>
      </c>
      <c r="K1194" s="28">
        <v>4.415</v>
      </c>
      <c r="L1194" s="28">
        <v>0</v>
      </c>
    </row>
    <row r="1195" spans="1:12" x14ac:dyDescent="0.25">
      <c r="A1195" s="24" t="s">
        <v>3305</v>
      </c>
      <c r="B1195" s="26">
        <v>2015</v>
      </c>
      <c r="C1195" s="24">
        <v>9</v>
      </c>
      <c r="D1195" s="24" t="s">
        <v>15117</v>
      </c>
      <c r="E1195" s="26">
        <v>263</v>
      </c>
      <c r="F1195" s="26">
        <v>1113</v>
      </c>
      <c r="G1195" s="26" t="s">
        <v>4420</v>
      </c>
      <c r="H1195" s="24" t="s">
        <v>83</v>
      </c>
      <c r="I1195" s="24" t="s">
        <v>84</v>
      </c>
      <c r="J1195" s="27" t="s">
        <v>1</v>
      </c>
      <c r="K1195" s="28">
        <v>16.75</v>
      </c>
      <c r="L1195" s="28">
        <v>0</v>
      </c>
    </row>
    <row r="1196" spans="1:12" x14ac:dyDescent="0.25">
      <c r="A1196" s="24" t="s">
        <v>3305</v>
      </c>
      <c r="B1196" s="26">
        <v>2015</v>
      </c>
      <c r="C1196" s="24">
        <v>9</v>
      </c>
      <c r="D1196" s="24" t="s">
        <v>15117</v>
      </c>
      <c r="E1196" s="26">
        <v>263</v>
      </c>
      <c r="F1196" s="26">
        <v>1114</v>
      </c>
      <c r="G1196" s="26" t="s">
        <v>4421</v>
      </c>
      <c r="H1196" s="24" t="s">
        <v>69</v>
      </c>
      <c r="I1196" s="24" t="s">
        <v>70</v>
      </c>
      <c r="J1196" s="27" t="s">
        <v>1</v>
      </c>
      <c r="K1196" s="28">
        <v>16.75</v>
      </c>
      <c r="L1196" s="28">
        <v>0</v>
      </c>
    </row>
    <row r="1197" spans="1:12" x14ac:dyDescent="0.25">
      <c r="A1197" s="24" t="s">
        <v>3305</v>
      </c>
      <c r="B1197" s="26">
        <v>2015</v>
      </c>
      <c r="C1197" s="24">
        <v>9</v>
      </c>
      <c r="D1197" s="24" t="s">
        <v>15117</v>
      </c>
      <c r="E1197" s="26">
        <v>263</v>
      </c>
      <c r="F1197" s="26">
        <v>1115</v>
      </c>
      <c r="G1197" s="26" t="s">
        <v>4422</v>
      </c>
      <c r="H1197" s="24" t="s">
        <v>594</v>
      </c>
      <c r="I1197" s="24" t="s">
        <v>595</v>
      </c>
      <c r="J1197" s="27" t="s">
        <v>1</v>
      </c>
      <c r="K1197" s="28">
        <v>29.7</v>
      </c>
      <c r="L1197" s="28">
        <v>0</v>
      </c>
    </row>
    <row r="1198" spans="1:12" x14ac:dyDescent="0.25">
      <c r="A1198" s="24" t="s">
        <v>3305</v>
      </c>
      <c r="B1198" s="26">
        <v>2015</v>
      </c>
      <c r="C1198" s="24">
        <v>9</v>
      </c>
      <c r="D1198" s="24" t="s">
        <v>15117</v>
      </c>
      <c r="E1198" s="26">
        <v>263</v>
      </c>
      <c r="F1198" s="26">
        <v>1116</v>
      </c>
      <c r="G1198" s="26" t="s">
        <v>4423</v>
      </c>
      <c r="H1198" s="24" t="s">
        <v>67</v>
      </c>
      <c r="I1198" s="24" t="s">
        <v>68</v>
      </c>
      <c r="J1198" s="27" t="s">
        <v>1</v>
      </c>
      <c r="K1198" s="28">
        <v>14.705</v>
      </c>
      <c r="L1198" s="28">
        <v>0</v>
      </c>
    </row>
    <row r="1199" spans="1:12" x14ac:dyDescent="0.25">
      <c r="A1199" s="24" t="s">
        <v>3305</v>
      </c>
      <c r="B1199" s="26">
        <v>2015</v>
      </c>
      <c r="C1199" s="24">
        <v>9</v>
      </c>
      <c r="D1199" s="24" t="s">
        <v>15117</v>
      </c>
      <c r="E1199" s="26">
        <v>263</v>
      </c>
      <c r="F1199" s="26">
        <v>1117</v>
      </c>
      <c r="G1199" s="26" t="s">
        <v>4424</v>
      </c>
      <c r="H1199" s="24" t="s">
        <v>83</v>
      </c>
      <c r="I1199" s="24" t="s">
        <v>84</v>
      </c>
      <c r="J1199" s="27" t="s">
        <v>1</v>
      </c>
      <c r="K1199" s="28">
        <v>21.71</v>
      </c>
      <c r="L1199" s="28">
        <v>0</v>
      </c>
    </row>
    <row r="1200" spans="1:12" x14ac:dyDescent="0.25">
      <c r="A1200" s="24" t="s">
        <v>3305</v>
      </c>
      <c r="B1200" s="26">
        <v>2015</v>
      </c>
      <c r="C1200" s="24">
        <v>9</v>
      </c>
      <c r="D1200" s="24" t="s">
        <v>15117</v>
      </c>
      <c r="E1200" s="26">
        <v>264</v>
      </c>
      <c r="F1200" s="26">
        <v>1117</v>
      </c>
      <c r="G1200" s="26" t="s">
        <v>4424</v>
      </c>
      <c r="H1200" s="24" t="s">
        <v>83</v>
      </c>
      <c r="I1200" s="24" t="s">
        <v>84</v>
      </c>
      <c r="J1200" s="27" t="s">
        <v>1</v>
      </c>
      <c r="K1200" s="28">
        <v>26.06</v>
      </c>
      <c r="L1200" s="28">
        <v>26.06</v>
      </c>
    </row>
    <row r="1201" spans="1:12" x14ac:dyDescent="0.25">
      <c r="A1201" s="24" t="s">
        <v>3305</v>
      </c>
      <c r="B1201" s="26">
        <v>2015</v>
      </c>
      <c r="C1201" s="24">
        <v>9</v>
      </c>
      <c r="D1201" s="24" t="s">
        <v>15117</v>
      </c>
      <c r="E1201" s="26">
        <v>265</v>
      </c>
      <c r="F1201" s="26">
        <v>1118</v>
      </c>
      <c r="G1201" s="26" t="s">
        <v>4425</v>
      </c>
      <c r="H1201" s="24" t="s">
        <v>67</v>
      </c>
      <c r="I1201" s="24" t="s">
        <v>68</v>
      </c>
      <c r="J1201" s="27" t="s">
        <v>1</v>
      </c>
      <c r="K1201" s="28">
        <v>6.62</v>
      </c>
      <c r="L1201" s="28">
        <v>0</v>
      </c>
    </row>
    <row r="1202" spans="1:12" x14ac:dyDescent="0.25">
      <c r="A1202" s="24" t="s">
        <v>3305</v>
      </c>
      <c r="B1202" s="26">
        <v>2015</v>
      </c>
      <c r="C1202" s="24">
        <v>9</v>
      </c>
      <c r="D1202" s="24" t="s">
        <v>15117</v>
      </c>
      <c r="E1202" s="26">
        <v>265</v>
      </c>
      <c r="F1202" s="26">
        <v>1119</v>
      </c>
      <c r="G1202" s="26" t="s">
        <v>4426</v>
      </c>
      <c r="H1202" s="24" t="s">
        <v>67</v>
      </c>
      <c r="I1202" s="24" t="s">
        <v>68</v>
      </c>
      <c r="J1202" s="27" t="s">
        <v>1</v>
      </c>
      <c r="K1202" s="28">
        <v>14.705</v>
      </c>
      <c r="L1202" s="28">
        <v>0</v>
      </c>
    </row>
    <row r="1203" spans="1:12" x14ac:dyDescent="0.25">
      <c r="A1203" s="24" t="s">
        <v>3305</v>
      </c>
      <c r="B1203" s="26">
        <v>2015</v>
      </c>
      <c r="C1203" s="24">
        <v>9</v>
      </c>
      <c r="D1203" s="24" t="s">
        <v>15117</v>
      </c>
      <c r="E1203" s="26">
        <v>265</v>
      </c>
      <c r="F1203" s="26">
        <v>1120</v>
      </c>
      <c r="G1203" s="26" t="s">
        <v>4427</v>
      </c>
      <c r="H1203" s="24" t="s">
        <v>108</v>
      </c>
      <c r="I1203" s="24" t="s">
        <v>109</v>
      </c>
      <c r="J1203" s="27" t="s">
        <v>1</v>
      </c>
      <c r="K1203" s="28">
        <v>26.06</v>
      </c>
      <c r="L1203" s="28">
        <v>0</v>
      </c>
    </row>
    <row r="1204" spans="1:12" x14ac:dyDescent="0.25">
      <c r="A1204" s="24" t="s">
        <v>3305</v>
      </c>
      <c r="B1204" s="26">
        <v>2015</v>
      </c>
      <c r="C1204" s="24">
        <v>9</v>
      </c>
      <c r="D1204" s="24" t="s">
        <v>15117</v>
      </c>
      <c r="E1204" s="26">
        <v>265</v>
      </c>
      <c r="F1204" s="26">
        <v>1121</v>
      </c>
      <c r="G1204" s="26" t="s">
        <v>4428</v>
      </c>
      <c r="H1204" s="24" t="s">
        <v>558</v>
      </c>
      <c r="I1204" s="24" t="s">
        <v>559</v>
      </c>
      <c r="J1204" s="27" t="s">
        <v>1</v>
      </c>
      <c r="K1204" s="28">
        <v>16.75</v>
      </c>
      <c r="L1204" s="28">
        <v>0</v>
      </c>
    </row>
    <row r="1205" spans="1:12" x14ac:dyDescent="0.25">
      <c r="A1205" s="24" t="s">
        <v>3305</v>
      </c>
      <c r="B1205" s="26">
        <v>2015</v>
      </c>
      <c r="C1205" s="24">
        <v>9</v>
      </c>
      <c r="D1205" s="24" t="s">
        <v>15117</v>
      </c>
      <c r="E1205" s="26">
        <v>265</v>
      </c>
      <c r="F1205" s="26">
        <v>1122</v>
      </c>
      <c r="G1205" s="26" t="s">
        <v>4429</v>
      </c>
      <c r="H1205" s="24" t="s">
        <v>640</v>
      </c>
      <c r="I1205" s="24" t="s">
        <v>641</v>
      </c>
      <c r="J1205" s="27" t="s">
        <v>1</v>
      </c>
      <c r="K1205" s="28">
        <v>14.705</v>
      </c>
      <c r="L1205" s="28">
        <v>0</v>
      </c>
    </row>
    <row r="1206" spans="1:12" x14ac:dyDescent="0.25">
      <c r="A1206" s="24" t="s">
        <v>3305</v>
      </c>
      <c r="B1206" s="26">
        <v>2015</v>
      </c>
      <c r="C1206" s="24">
        <v>9</v>
      </c>
      <c r="D1206" s="24" t="s">
        <v>15117</v>
      </c>
      <c r="E1206" s="26">
        <v>265</v>
      </c>
      <c r="F1206" s="26">
        <v>1123</v>
      </c>
      <c r="G1206" s="26" t="s">
        <v>4430</v>
      </c>
      <c r="H1206" s="24" t="s">
        <v>67</v>
      </c>
      <c r="I1206" s="24" t="s">
        <v>68</v>
      </c>
      <c r="J1206" s="27" t="s">
        <v>1</v>
      </c>
      <c r="K1206" s="28">
        <v>4.415</v>
      </c>
      <c r="L1206" s="28">
        <v>0</v>
      </c>
    </row>
    <row r="1207" spans="1:12" x14ac:dyDescent="0.25">
      <c r="A1207" s="24" t="s">
        <v>3305</v>
      </c>
      <c r="B1207" s="26">
        <v>2015</v>
      </c>
      <c r="C1207" s="24">
        <v>9</v>
      </c>
      <c r="D1207" s="24" t="s">
        <v>15117</v>
      </c>
      <c r="E1207" s="26">
        <v>265</v>
      </c>
      <c r="F1207" s="26">
        <v>1124</v>
      </c>
      <c r="G1207" s="26" t="s">
        <v>4431</v>
      </c>
      <c r="H1207" s="24" t="s">
        <v>640</v>
      </c>
      <c r="I1207" s="24" t="s">
        <v>641</v>
      </c>
      <c r="J1207" s="27" t="s">
        <v>1</v>
      </c>
      <c r="K1207" s="28">
        <v>4.415</v>
      </c>
      <c r="L1207" s="28">
        <v>0</v>
      </c>
    </row>
    <row r="1208" spans="1:12" x14ac:dyDescent="0.25">
      <c r="A1208" s="24" t="s">
        <v>3305</v>
      </c>
      <c r="B1208" s="26">
        <v>2015</v>
      </c>
      <c r="C1208" s="24">
        <v>9</v>
      </c>
      <c r="D1208" s="24" t="s">
        <v>15117</v>
      </c>
      <c r="E1208" s="26">
        <v>265</v>
      </c>
      <c r="F1208" s="26">
        <v>1125</v>
      </c>
      <c r="G1208" s="26" t="s">
        <v>4432</v>
      </c>
      <c r="H1208" s="24" t="s">
        <v>69</v>
      </c>
      <c r="I1208" s="24" t="s">
        <v>70</v>
      </c>
      <c r="J1208" s="27" t="s">
        <v>1</v>
      </c>
      <c r="K1208" s="28">
        <v>16.75</v>
      </c>
      <c r="L1208" s="28">
        <v>0</v>
      </c>
    </row>
    <row r="1209" spans="1:12" x14ac:dyDescent="0.25">
      <c r="A1209" s="24" t="s">
        <v>3305</v>
      </c>
      <c r="B1209" s="26">
        <v>2015</v>
      </c>
      <c r="C1209" s="24">
        <v>9</v>
      </c>
      <c r="D1209" s="24" t="s">
        <v>15117</v>
      </c>
      <c r="E1209" s="26">
        <v>265</v>
      </c>
      <c r="F1209" s="26">
        <v>1126</v>
      </c>
      <c r="G1209" s="26" t="s">
        <v>4433</v>
      </c>
      <c r="H1209" s="24" t="s">
        <v>96</v>
      </c>
      <c r="I1209" s="24" t="s">
        <v>97</v>
      </c>
      <c r="J1209" s="27" t="s">
        <v>1</v>
      </c>
      <c r="K1209" s="28">
        <v>16.75</v>
      </c>
      <c r="L1209" s="28">
        <v>0</v>
      </c>
    </row>
    <row r="1210" spans="1:12" x14ac:dyDescent="0.25">
      <c r="A1210" s="24" t="s">
        <v>3305</v>
      </c>
      <c r="B1210" s="26">
        <v>2015</v>
      </c>
      <c r="C1210" s="24">
        <v>9</v>
      </c>
      <c r="D1210" s="24" t="s">
        <v>15117</v>
      </c>
      <c r="E1210" s="26">
        <v>265</v>
      </c>
      <c r="F1210" s="26">
        <v>1113</v>
      </c>
      <c r="G1210" s="26" t="s">
        <v>4420</v>
      </c>
      <c r="H1210" s="24" t="s">
        <v>218</v>
      </c>
      <c r="I1210" s="24" t="s">
        <v>219</v>
      </c>
      <c r="J1210" s="27" t="s">
        <v>1</v>
      </c>
      <c r="K1210" s="28">
        <v>4.415</v>
      </c>
      <c r="L1210" s="28">
        <v>0</v>
      </c>
    </row>
    <row r="1211" spans="1:12" x14ac:dyDescent="0.25">
      <c r="A1211" s="24" t="s">
        <v>3305</v>
      </c>
      <c r="B1211" s="26">
        <v>2015</v>
      </c>
      <c r="C1211" s="24">
        <v>9</v>
      </c>
      <c r="D1211" s="24" t="s">
        <v>15117</v>
      </c>
      <c r="E1211" s="26">
        <v>265</v>
      </c>
      <c r="F1211" s="26">
        <v>1127</v>
      </c>
      <c r="G1211" s="26" t="s">
        <v>4434</v>
      </c>
      <c r="H1211" s="24" t="s">
        <v>67</v>
      </c>
      <c r="I1211" s="24" t="s">
        <v>68</v>
      </c>
      <c r="J1211" s="27" t="s">
        <v>1</v>
      </c>
      <c r="K1211" s="28">
        <v>16.75</v>
      </c>
      <c r="L1211" s="28">
        <v>0</v>
      </c>
    </row>
    <row r="1212" spans="1:12" x14ac:dyDescent="0.25">
      <c r="A1212" s="24" t="s">
        <v>3305</v>
      </c>
      <c r="B1212" s="26">
        <v>2015</v>
      </c>
      <c r="C1212" s="24">
        <v>9</v>
      </c>
      <c r="D1212" s="24" t="s">
        <v>15117</v>
      </c>
      <c r="E1212" s="26">
        <v>265</v>
      </c>
      <c r="F1212" s="26">
        <v>1128</v>
      </c>
      <c r="G1212" s="26" t="s">
        <v>4435</v>
      </c>
      <c r="H1212" s="24" t="s">
        <v>266</v>
      </c>
      <c r="I1212" s="24" t="s">
        <v>267</v>
      </c>
      <c r="J1212" s="27" t="s">
        <v>1</v>
      </c>
      <c r="K1212" s="28">
        <v>16.75</v>
      </c>
      <c r="L1212" s="28">
        <v>0</v>
      </c>
    </row>
    <row r="1213" spans="1:12" x14ac:dyDescent="0.25">
      <c r="A1213" s="24" t="s">
        <v>3305</v>
      </c>
      <c r="B1213" s="26">
        <v>2015</v>
      </c>
      <c r="C1213" s="24">
        <v>9</v>
      </c>
      <c r="D1213" s="24" t="s">
        <v>15117</v>
      </c>
      <c r="E1213" s="26">
        <v>265</v>
      </c>
      <c r="F1213" s="26">
        <v>1117</v>
      </c>
      <c r="G1213" s="26" t="s">
        <v>4424</v>
      </c>
      <c r="H1213" s="24" t="s">
        <v>218</v>
      </c>
      <c r="I1213" s="24" t="s">
        <v>219</v>
      </c>
      <c r="J1213" s="27" t="s">
        <v>1</v>
      </c>
      <c r="K1213" s="28">
        <v>16.75</v>
      </c>
      <c r="L1213" s="28">
        <v>0</v>
      </c>
    </row>
    <row r="1214" spans="1:12" x14ac:dyDescent="0.25">
      <c r="A1214" s="24" t="s">
        <v>3305</v>
      </c>
      <c r="B1214" s="26">
        <v>2015</v>
      </c>
      <c r="C1214" s="24">
        <v>9</v>
      </c>
      <c r="D1214" s="24" t="s">
        <v>15117</v>
      </c>
      <c r="E1214" s="26">
        <v>266</v>
      </c>
      <c r="F1214" s="26">
        <v>1129</v>
      </c>
      <c r="G1214" s="26" t="s">
        <v>4436</v>
      </c>
      <c r="H1214" s="24" t="s">
        <v>67</v>
      </c>
      <c r="I1214" s="24" t="s">
        <v>68</v>
      </c>
      <c r="J1214" s="27" t="s">
        <v>1</v>
      </c>
      <c r="K1214" s="28">
        <v>11.03</v>
      </c>
      <c r="L1214" s="28">
        <v>0</v>
      </c>
    </row>
    <row r="1215" spans="1:12" x14ac:dyDescent="0.25">
      <c r="A1215" s="24" t="s">
        <v>3305</v>
      </c>
      <c r="B1215" s="26">
        <v>2015</v>
      </c>
      <c r="C1215" s="24">
        <v>9</v>
      </c>
      <c r="D1215" s="24" t="s">
        <v>15117</v>
      </c>
      <c r="E1215" s="26">
        <v>266</v>
      </c>
      <c r="F1215" s="26">
        <v>1130</v>
      </c>
      <c r="G1215" s="26" t="s">
        <v>4437</v>
      </c>
      <c r="H1215" s="24" t="s">
        <v>67</v>
      </c>
      <c r="I1215" s="24" t="s">
        <v>68</v>
      </c>
      <c r="J1215" s="27" t="s">
        <v>1</v>
      </c>
      <c r="K1215" s="28">
        <v>14.705</v>
      </c>
      <c r="L1215" s="28">
        <v>0</v>
      </c>
    </row>
    <row r="1216" spans="1:12" x14ac:dyDescent="0.25">
      <c r="A1216" s="24" t="s">
        <v>3305</v>
      </c>
      <c r="B1216" s="26">
        <v>2015</v>
      </c>
      <c r="C1216" s="24">
        <v>9</v>
      </c>
      <c r="D1216" s="24" t="s">
        <v>15117</v>
      </c>
      <c r="E1216" s="26">
        <v>266</v>
      </c>
      <c r="F1216" s="26">
        <v>1131</v>
      </c>
      <c r="G1216" s="26" t="s">
        <v>4438</v>
      </c>
      <c r="H1216" s="24" t="s">
        <v>67</v>
      </c>
      <c r="I1216" s="24" t="s">
        <v>68</v>
      </c>
      <c r="J1216" s="27" t="s">
        <v>1</v>
      </c>
      <c r="K1216" s="28">
        <v>4.415</v>
      </c>
      <c r="L1216" s="28">
        <v>0</v>
      </c>
    </row>
    <row r="1217" spans="1:12" x14ac:dyDescent="0.25">
      <c r="A1217" s="24" t="s">
        <v>3305</v>
      </c>
      <c r="B1217" s="26">
        <v>2015</v>
      </c>
      <c r="C1217" s="24">
        <v>9</v>
      </c>
      <c r="D1217" s="24" t="s">
        <v>15117</v>
      </c>
      <c r="E1217" s="26">
        <v>266</v>
      </c>
      <c r="F1217" s="26">
        <v>1132</v>
      </c>
      <c r="G1217" s="26" t="s">
        <v>4439</v>
      </c>
      <c r="H1217" s="24" t="s">
        <v>642</v>
      </c>
      <c r="I1217" s="24" t="s">
        <v>643</v>
      </c>
      <c r="J1217" s="27" t="s">
        <v>1</v>
      </c>
      <c r="K1217" s="28">
        <v>16.75</v>
      </c>
      <c r="L1217" s="28">
        <v>0</v>
      </c>
    </row>
    <row r="1218" spans="1:12" x14ac:dyDescent="0.25">
      <c r="A1218" s="24" t="s">
        <v>3305</v>
      </c>
      <c r="B1218" s="26">
        <v>2015</v>
      </c>
      <c r="C1218" s="24">
        <v>9</v>
      </c>
      <c r="D1218" s="24" t="s">
        <v>15117</v>
      </c>
      <c r="E1218" s="26">
        <v>266</v>
      </c>
      <c r="F1218" s="26">
        <v>1133</v>
      </c>
      <c r="G1218" s="26" t="s">
        <v>4440</v>
      </c>
      <c r="H1218" s="24" t="s">
        <v>644</v>
      </c>
      <c r="I1218" s="24" t="s">
        <v>645</v>
      </c>
      <c r="J1218" s="27" t="s">
        <v>1</v>
      </c>
      <c r="K1218" s="28">
        <v>21.71</v>
      </c>
      <c r="L1218" s="28">
        <v>0</v>
      </c>
    </row>
    <row r="1219" spans="1:12" x14ac:dyDescent="0.25">
      <c r="A1219" s="24" t="s">
        <v>3305</v>
      </c>
      <c r="B1219" s="26">
        <v>2015</v>
      </c>
      <c r="C1219" s="24">
        <v>9</v>
      </c>
      <c r="D1219" s="24" t="s">
        <v>15117</v>
      </c>
      <c r="E1219" s="26">
        <v>266</v>
      </c>
      <c r="F1219" s="26">
        <v>1134</v>
      </c>
      <c r="G1219" s="26" t="s">
        <v>4441</v>
      </c>
      <c r="H1219" s="24" t="s">
        <v>67</v>
      </c>
      <c r="I1219" s="24" t="s">
        <v>68</v>
      </c>
      <c r="J1219" s="27" t="s">
        <v>1</v>
      </c>
      <c r="K1219" s="28">
        <v>14.705</v>
      </c>
      <c r="L1219" s="28">
        <v>0</v>
      </c>
    </row>
    <row r="1220" spans="1:12" x14ac:dyDescent="0.25">
      <c r="A1220" s="24" t="s">
        <v>3305</v>
      </c>
      <c r="B1220" s="26">
        <v>2015</v>
      </c>
      <c r="C1220" s="24">
        <v>9</v>
      </c>
      <c r="D1220" s="24" t="s">
        <v>15117</v>
      </c>
      <c r="E1220" s="26">
        <v>266</v>
      </c>
      <c r="F1220" s="26">
        <v>1135</v>
      </c>
      <c r="G1220" s="26" t="s">
        <v>4442</v>
      </c>
      <c r="H1220" s="24" t="s">
        <v>67</v>
      </c>
      <c r="I1220" s="24" t="s">
        <v>68</v>
      </c>
      <c r="J1220" s="27" t="s">
        <v>1</v>
      </c>
      <c r="K1220" s="28">
        <v>14.705</v>
      </c>
      <c r="L1220" s="28">
        <v>0</v>
      </c>
    </row>
    <row r="1221" spans="1:12" x14ac:dyDescent="0.25">
      <c r="A1221" s="24" t="s">
        <v>3305</v>
      </c>
      <c r="B1221" s="26">
        <v>2015</v>
      </c>
      <c r="C1221" s="24">
        <v>9</v>
      </c>
      <c r="D1221" s="24" t="s">
        <v>15117</v>
      </c>
      <c r="E1221" s="26">
        <v>266</v>
      </c>
      <c r="F1221" s="26">
        <v>1136</v>
      </c>
      <c r="G1221" s="26" t="s">
        <v>4443</v>
      </c>
      <c r="H1221" s="24" t="s">
        <v>580</v>
      </c>
      <c r="I1221" s="24" t="s">
        <v>581</v>
      </c>
      <c r="J1221" s="27" t="s">
        <v>1</v>
      </c>
      <c r="K1221" s="28">
        <v>16.75</v>
      </c>
      <c r="L1221" s="28">
        <v>0</v>
      </c>
    </row>
    <row r="1222" spans="1:12" x14ac:dyDescent="0.25">
      <c r="A1222" s="24" t="s">
        <v>3305</v>
      </c>
      <c r="B1222" s="26">
        <v>2015</v>
      </c>
      <c r="C1222" s="24">
        <v>9</v>
      </c>
      <c r="D1222" s="24" t="s">
        <v>15117</v>
      </c>
      <c r="E1222" s="26">
        <v>266</v>
      </c>
      <c r="F1222" s="26">
        <v>1137</v>
      </c>
      <c r="G1222" s="26" t="s">
        <v>4444</v>
      </c>
      <c r="H1222" s="24" t="s">
        <v>646</v>
      </c>
      <c r="I1222" s="24" t="s">
        <v>647</v>
      </c>
      <c r="J1222" s="27" t="s">
        <v>1</v>
      </c>
      <c r="K1222" s="28">
        <v>27.4</v>
      </c>
      <c r="L1222" s="28">
        <v>0</v>
      </c>
    </row>
    <row r="1223" spans="1:12" x14ac:dyDescent="0.25">
      <c r="A1223" s="24" t="s">
        <v>3305</v>
      </c>
      <c r="B1223" s="26">
        <v>2015</v>
      </c>
      <c r="C1223" s="24">
        <v>9</v>
      </c>
      <c r="D1223" s="24" t="s">
        <v>15117</v>
      </c>
      <c r="E1223" s="26">
        <v>266</v>
      </c>
      <c r="F1223" s="26">
        <v>1138</v>
      </c>
      <c r="G1223" s="26" t="s">
        <v>4445</v>
      </c>
      <c r="H1223" s="24" t="s">
        <v>648</v>
      </c>
      <c r="I1223" s="24" t="s">
        <v>649</v>
      </c>
      <c r="J1223" s="27" t="s">
        <v>1</v>
      </c>
      <c r="K1223" s="28">
        <v>16.75</v>
      </c>
      <c r="L1223" s="28">
        <v>0</v>
      </c>
    </row>
    <row r="1224" spans="1:12" x14ac:dyDescent="0.25">
      <c r="A1224" s="24" t="s">
        <v>3305</v>
      </c>
      <c r="B1224" s="26">
        <v>2015</v>
      </c>
      <c r="C1224" s="24">
        <v>9</v>
      </c>
      <c r="D1224" s="24" t="s">
        <v>15117</v>
      </c>
      <c r="E1224" s="26">
        <v>266</v>
      </c>
      <c r="F1224" s="26">
        <v>1139</v>
      </c>
      <c r="G1224" s="26" t="s">
        <v>4446</v>
      </c>
      <c r="H1224" s="24" t="s">
        <v>650</v>
      </c>
      <c r="I1224" s="24" t="s">
        <v>651</v>
      </c>
      <c r="J1224" s="27" t="s">
        <v>1</v>
      </c>
      <c r="K1224" s="28">
        <v>16.75</v>
      </c>
      <c r="L1224" s="28">
        <v>0</v>
      </c>
    </row>
    <row r="1225" spans="1:12" x14ac:dyDescent="0.25">
      <c r="A1225" s="24" t="s">
        <v>3305</v>
      </c>
      <c r="B1225" s="26">
        <v>2015</v>
      </c>
      <c r="C1225" s="24">
        <v>9</v>
      </c>
      <c r="D1225" s="24" t="s">
        <v>15117</v>
      </c>
      <c r="E1225" s="26">
        <v>266</v>
      </c>
      <c r="F1225" s="26">
        <v>1140</v>
      </c>
      <c r="G1225" s="26" t="s">
        <v>4447</v>
      </c>
      <c r="H1225" s="24" t="s">
        <v>67</v>
      </c>
      <c r="I1225" s="24" t="s">
        <v>68</v>
      </c>
      <c r="J1225" s="27" t="s">
        <v>1</v>
      </c>
      <c r="K1225" s="28">
        <v>14.705</v>
      </c>
      <c r="L1225" s="28">
        <v>0</v>
      </c>
    </row>
    <row r="1226" spans="1:12" x14ac:dyDescent="0.25">
      <c r="A1226" s="24" t="s">
        <v>3305</v>
      </c>
      <c r="B1226" s="26">
        <v>2015</v>
      </c>
      <c r="C1226" s="24">
        <v>9</v>
      </c>
      <c r="D1226" s="24" t="s">
        <v>15117</v>
      </c>
      <c r="E1226" s="26">
        <v>267</v>
      </c>
      <c r="F1226" s="26">
        <v>1141</v>
      </c>
      <c r="G1226" s="26" t="s">
        <v>4448</v>
      </c>
      <c r="H1226" s="24" t="s">
        <v>69</v>
      </c>
      <c r="I1226" s="24" t="s">
        <v>70</v>
      </c>
      <c r="J1226" s="27" t="s">
        <v>1</v>
      </c>
      <c r="K1226" s="28">
        <v>27.27</v>
      </c>
      <c r="L1226" s="28">
        <v>27.268999999999998</v>
      </c>
    </row>
    <row r="1227" spans="1:12" x14ac:dyDescent="0.25">
      <c r="A1227" s="24" t="s">
        <v>3305</v>
      </c>
      <c r="B1227" s="26">
        <v>2015</v>
      </c>
      <c r="C1227" s="24">
        <v>9</v>
      </c>
      <c r="D1227" s="24" t="s">
        <v>15117</v>
      </c>
      <c r="E1227" s="26">
        <v>267</v>
      </c>
      <c r="F1227" s="26">
        <v>1142</v>
      </c>
      <c r="G1227" s="26" t="s">
        <v>4449</v>
      </c>
      <c r="H1227" s="24" t="s">
        <v>69</v>
      </c>
      <c r="I1227" s="24" t="s">
        <v>70</v>
      </c>
      <c r="J1227" s="27" t="s">
        <v>1</v>
      </c>
      <c r="K1227" s="28">
        <v>16.75</v>
      </c>
      <c r="L1227" s="28">
        <v>16.75</v>
      </c>
    </row>
    <row r="1228" spans="1:12" x14ac:dyDescent="0.25">
      <c r="A1228" s="24" t="s">
        <v>3305</v>
      </c>
      <c r="B1228" s="26">
        <v>2015</v>
      </c>
      <c r="C1228" s="24">
        <v>9</v>
      </c>
      <c r="D1228" s="24" t="s">
        <v>15117</v>
      </c>
      <c r="E1228" s="26">
        <v>267</v>
      </c>
      <c r="F1228" s="26">
        <v>1143</v>
      </c>
      <c r="G1228" s="26" t="s">
        <v>4450</v>
      </c>
      <c r="H1228" s="24" t="s">
        <v>176</v>
      </c>
      <c r="I1228" s="24" t="s">
        <v>177</v>
      </c>
      <c r="J1228" s="27" t="s">
        <v>1</v>
      </c>
      <c r="K1228" s="28">
        <v>4.415</v>
      </c>
      <c r="L1228" s="28">
        <v>0</v>
      </c>
    </row>
    <row r="1229" spans="1:12" x14ac:dyDescent="0.25">
      <c r="A1229" s="24" t="s">
        <v>3305</v>
      </c>
      <c r="B1229" s="26">
        <v>2015</v>
      </c>
      <c r="C1229" s="24">
        <v>9</v>
      </c>
      <c r="D1229" s="24" t="s">
        <v>15117</v>
      </c>
      <c r="E1229" s="26">
        <v>267</v>
      </c>
      <c r="F1229" s="26">
        <v>1144</v>
      </c>
      <c r="G1229" s="26" t="s">
        <v>4451</v>
      </c>
      <c r="H1229" s="24" t="s">
        <v>67</v>
      </c>
      <c r="I1229" s="24" t="s">
        <v>68</v>
      </c>
      <c r="J1229" s="27" t="s">
        <v>1</v>
      </c>
      <c r="K1229" s="28">
        <v>14.705</v>
      </c>
      <c r="L1229" s="28">
        <v>3.67</v>
      </c>
    </row>
    <row r="1230" spans="1:12" x14ac:dyDescent="0.25">
      <c r="A1230" s="24" t="s">
        <v>3305</v>
      </c>
      <c r="B1230" s="26">
        <v>2015</v>
      </c>
      <c r="C1230" s="24">
        <v>9</v>
      </c>
      <c r="D1230" s="24" t="s">
        <v>15117</v>
      </c>
      <c r="E1230" s="26">
        <v>267</v>
      </c>
      <c r="F1230" s="26">
        <v>1145</v>
      </c>
      <c r="G1230" s="26" t="s">
        <v>4452</v>
      </c>
      <c r="H1230" s="24" t="s">
        <v>224</v>
      </c>
      <c r="I1230" s="24" t="s">
        <v>225</v>
      </c>
      <c r="J1230" s="27" t="s">
        <v>1</v>
      </c>
      <c r="K1230" s="28">
        <v>16.75</v>
      </c>
      <c r="L1230" s="28">
        <v>16.75</v>
      </c>
    </row>
    <row r="1231" spans="1:12" x14ac:dyDescent="0.25">
      <c r="A1231" s="24" t="s">
        <v>3305</v>
      </c>
      <c r="B1231" s="26">
        <v>2015</v>
      </c>
      <c r="C1231" s="24">
        <v>9</v>
      </c>
      <c r="D1231" s="24" t="s">
        <v>15117</v>
      </c>
      <c r="E1231" s="26">
        <v>267</v>
      </c>
      <c r="F1231" s="26">
        <v>1146</v>
      </c>
      <c r="G1231" s="26" t="s">
        <v>4453</v>
      </c>
      <c r="H1231" s="24" t="s">
        <v>300</v>
      </c>
      <c r="I1231" s="24" t="s">
        <v>301</v>
      </c>
      <c r="J1231" s="27" t="s">
        <v>1</v>
      </c>
      <c r="K1231" s="28">
        <v>16.75</v>
      </c>
      <c r="L1231" s="28">
        <v>16.75</v>
      </c>
    </row>
    <row r="1232" spans="1:12" x14ac:dyDescent="0.25">
      <c r="A1232" s="24" t="s">
        <v>3305</v>
      </c>
      <c r="B1232" s="26">
        <v>2015</v>
      </c>
      <c r="C1232" s="24">
        <v>9</v>
      </c>
      <c r="D1232" s="24" t="s">
        <v>15117</v>
      </c>
      <c r="E1232" s="26">
        <v>267</v>
      </c>
      <c r="F1232" s="26">
        <v>1147</v>
      </c>
      <c r="G1232" s="26" t="s">
        <v>4454</v>
      </c>
      <c r="H1232" s="24" t="s">
        <v>142</v>
      </c>
      <c r="I1232" s="24" t="s">
        <v>143</v>
      </c>
      <c r="J1232" s="27" t="s">
        <v>1</v>
      </c>
      <c r="K1232" s="28">
        <v>11.025</v>
      </c>
      <c r="L1232" s="28">
        <v>4.41</v>
      </c>
    </row>
    <row r="1233" spans="1:12" x14ac:dyDescent="0.25">
      <c r="A1233" s="24" t="s">
        <v>3305</v>
      </c>
      <c r="B1233" s="26">
        <v>2015</v>
      </c>
      <c r="C1233" s="24">
        <v>9</v>
      </c>
      <c r="D1233" s="24" t="s">
        <v>15117</v>
      </c>
      <c r="E1233" s="26">
        <v>267</v>
      </c>
      <c r="F1233" s="26">
        <v>1121</v>
      </c>
      <c r="G1233" s="26" t="s">
        <v>4428</v>
      </c>
      <c r="H1233" s="24" t="s">
        <v>652</v>
      </c>
      <c r="I1233" s="24" t="s">
        <v>653</v>
      </c>
      <c r="J1233" s="27" t="s">
        <v>1</v>
      </c>
      <c r="K1233" s="28">
        <v>15.435</v>
      </c>
      <c r="L1233" s="28">
        <v>0</v>
      </c>
    </row>
    <row r="1234" spans="1:12" x14ac:dyDescent="0.25">
      <c r="A1234" s="24" t="s">
        <v>3305</v>
      </c>
      <c r="B1234" s="26">
        <v>2015</v>
      </c>
      <c r="C1234" s="24">
        <v>9</v>
      </c>
      <c r="D1234" s="24" t="s">
        <v>15117</v>
      </c>
      <c r="E1234" s="26">
        <v>267</v>
      </c>
      <c r="F1234" s="26">
        <v>1148</v>
      </c>
      <c r="G1234" s="26" t="s">
        <v>4455</v>
      </c>
      <c r="H1234" s="24" t="s">
        <v>67</v>
      </c>
      <c r="I1234" s="24" t="s">
        <v>68</v>
      </c>
      <c r="J1234" s="27" t="s">
        <v>1</v>
      </c>
      <c r="K1234" s="28">
        <v>14.705</v>
      </c>
      <c r="L1234" s="28">
        <v>0</v>
      </c>
    </row>
    <row r="1235" spans="1:12" x14ac:dyDescent="0.25">
      <c r="A1235" s="24" t="s">
        <v>3305</v>
      </c>
      <c r="B1235" s="26">
        <v>2015</v>
      </c>
      <c r="C1235" s="24">
        <v>9</v>
      </c>
      <c r="D1235" s="24" t="s">
        <v>15117</v>
      </c>
      <c r="E1235" s="26">
        <v>267</v>
      </c>
      <c r="F1235" s="26">
        <v>1149</v>
      </c>
      <c r="G1235" s="26" t="s">
        <v>4456</v>
      </c>
      <c r="H1235" s="24" t="s">
        <v>83</v>
      </c>
      <c r="I1235" s="24" t="s">
        <v>84</v>
      </c>
      <c r="J1235" s="27" t="s">
        <v>1</v>
      </c>
      <c r="K1235" s="28">
        <v>16.75</v>
      </c>
      <c r="L1235" s="28">
        <v>0</v>
      </c>
    </row>
    <row r="1236" spans="1:12" x14ac:dyDescent="0.25">
      <c r="A1236" s="24" t="s">
        <v>3305</v>
      </c>
      <c r="B1236" s="26">
        <v>2015</v>
      </c>
      <c r="C1236" s="24">
        <v>9</v>
      </c>
      <c r="D1236" s="24" t="s">
        <v>15117</v>
      </c>
      <c r="E1236" s="26">
        <v>267</v>
      </c>
      <c r="F1236" s="26">
        <v>1090</v>
      </c>
      <c r="G1236" s="26" t="s">
        <v>4397</v>
      </c>
      <c r="H1236" s="24" t="s">
        <v>654</v>
      </c>
      <c r="I1236" s="24" t="s">
        <v>655</v>
      </c>
      <c r="J1236" s="27" t="s">
        <v>1</v>
      </c>
      <c r="K1236" s="28">
        <v>4.415</v>
      </c>
      <c r="L1236" s="28">
        <v>0</v>
      </c>
    </row>
    <row r="1237" spans="1:12" x14ac:dyDescent="0.25">
      <c r="A1237" s="24" t="s">
        <v>3305</v>
      </c>
      <c r="B1237" s="26">
        <v>2015</v>
      </c>
      <c r="C1237" s="24">
        <v>9</v>
      </c>
      <c r="D1237" s="24" t="s">
        <v>15117</v>
      </c>
      <c r="E1237" s="26">
        <v>267</v>
      </c>
      <c r="F1237" s="26">
        <v>391</v>
      </c>
      <c r="G1237" s="26" t="s">
        <v>3698</v>
      </c>
      <c r="H1237" s="24" t="s">
        <v>94</v>
      </c>
      <c r="I1237" s="24" t="s">
        <v>95</v>
      </c>
      <c r="J1237" s="27" t="s">
        <v>1</v>
      </c>
      <c r="K1237" s="28">
        <v>4.415</v>
      </c>
      <c r="L1237" s="28">
        <v>0</v>
      </c>
    </row>
    <row r="1238" spans="1:12" x14ac:dyDescent="0.25">
      <c r="A1238" s="24" t="s">
        <v>3305</v>
      </c>
      <c r="B1238" s="26">
        <v>2015</v>
      </c>
      <c r="C1238" s="24">
        <v>9</v>
      </c>
      <c r="D1238" s="24" t="s">
        <v>15117</v>
      </c>
      <c r="E1238" s="26">
        <v>268</v>
      </c>
      <c r="F1238" s="26">
        <v>1150</v>
      </c>
      <c r="G1238" s="26" t="s">
        <v>4457</v>
      </c>
      <c r="H1238" s="24" t="s">
        <v>67</v>
      </c>
      <c r="I1238" s="24" t="s">
        <v>68</v>
      </c>
      <c r="J1238" s="27" t="s">
        <v>1</v>
      </c>
      <c r="K1238" s="28">
        <v>6.6150000000000002</v>
      </c>
      <c r="L1238" s="28">
        <v>0</v>
      </c>
    </row>
    <row r="1239" spans="1:12" x14ac:dyDescent="0.25">
      <c r="A1239" s="24" t="s">
        <v>3305</v>
      </c>
      <c r="B1239" s="26">
        <v>2015</v>
      </c>
      <c r="C1239" s="24">
        <v>9</v>
      </c>
      <c r="D1239" s="24" t="s">
        <v>15117</v>
      </c>
      <c r="E1239" s="26">
        <v>268</v>
      </c>
      <c r="F1239" s="26">
        <v>1151</v>
      </c>
      <c r="G1239" s="26" t="s">
        <v>4458</v>
      </c>
      <c r="H1239" s="24" t="s">
        <v>67</v>
      </c>
      <c r="I1239" s="24" t="s">
        <v>68</v>
      </c>
      <c r="J1239" s="27" t="s">
        <v>1</v>
      </c>
      <c r="K1239" s="28">
        <v>11.03</v>
      </c>
      <c r="L1239" s="28">
        <v>0</v>
      </c>
    </row>
    <row r="1240" spans="1:12" x14ac:dyDescent="0.25">
      <c r="A1240" s="24" t="s">
        <v>3305</v>
      </c>
      <c r="B1240" s="26">
        <v>2015</v>
      </c>
      <c r="C1240" s="24">
        <v>9</v>
      </c>
      <c r="D1240" s="24" t="s">
        <v>15117</v>
      </c>
      <c r="E1240" s="26">
        <v>268</v>
      </c>
      <c r="F1240" s="26">
        <v>1152</v>
      </c>
      <c r="G1240" s="26" t="s">
        <v>4459</v>
      </c>
      <c r="H1240" s="24" t="s">
        <v>69</v>
      </c>
      <c r="I1240" s="24" t="s">
        <v>70</v>
      </c>
      <c r="J1240" s="27" t="s">
        <v>1</v>
      </c>
      <c r="K1240" s="28">
        <v>16.75</v>
      </c>
      <c r="L1240" s="28">
        <v>0</v>
      </c>
    </row>
    <row r="1241" spans="1:12" x14ac:dyDescent="0.25">
      <c r="A1241" s="24" t="s">
        <v>3305</v>
      </c>
      <c r="B1241" s="26">
        <v>2015</v>
      </c>
      <c r="C1241" s="24">
        <v>9</v>
      </c>
      <c r="D1241" s="24" t="s">
        <v>15117</v>
      </c>
      <c r="E1241" s="26">
        <v>268</v>
      </c>
      <c r="F1241" s="26">
        <v>1153</v>
      </c>
      <c r="G1241" s="26" t="s">
        <v>4460</v>
      </c>
      <c r="H1241" s="24" t="s">
        <v>67</v>
      </c>
      <c r="I1241" s="24" t="s">
        <v>68</v>
      </c>
      <c r="J1241" s="27" t="s">
        <v>1</v>
      </c>
      <c r="K1241" s="28">
        <v>6.62</v>
      </c>
      <c r="L1241" s="28">
        <v>0</v>
      </c>
    </row>
    <row r="1242" spans="1:12" x14ac:dyDescent="0.25">
      <c r="A1242" s="24" t="s">
        <v>3305</v>
      </c>
      <c r="B1242" s="26">
        <v>2015</v>
      </c>
      <c r="C1242" s="24">
        <v>9</v>
      </c>
      <c r="D1242" s="24" t="s">
        <v>15117</v>
      </c>
      <c r="E1242" s="26">
        <v>268</v>
      </c>
      <c r="F1242" s="26">
        <v>1154</v>
      </c>
      <c r="G1242" s="26" t="s">
        <v>4461</v>
      </c>
      <c r="H1242" s="24" t="s">
        <v>67</v>
      </c>
      <c r="I1242" s="24" t="s">
        <v>68</v>
      </c>
      <c r="J1242" s="27" t="s">
        <v>1</v>
      </c>
      <c r="K1242" s="28">
        <v>11.03</v>
      </c>
      <c r="L1242" s="28">
        <v>0</v>
      </c>
    </row>
    <row r="1243" spans="1:12" x14ac:dyDescent="0.25">
      <c r="A1243" s="24" t="s">
        <v>3305</v>
      </c>
      <c r="B1243" s="26">
        <v>2015</v>
      </c>
      <c r="C1243" s="24">
        <v>9</v>
      </c>
      <c r="D1243" s="24" t="s">
        <v>15117</v>
      </c>
      <c r="E1243" s="26">
        <v>268</v>
      </c>
      <c r="F1243" s="26">
        <v>1155</v>
      </c>
      <c r="G1243" s="26" t="s">
        <v>4462</v>
      </c>
      <c r="H1243" s="24" t="s">
        <v>67</v>
      </c>
      <c r="I1243" s="24" t="s">
        <v>68</v>
      </c>
      <c r="J1243" s="27" t="s">
        <v>1</v>
      </c>
      <c r="K1243" s="28">
        <v>11.03</v>
      </c>
      <c r="L1243" s="28">
        <v>0</v>
      </c>
    </row>
    <row r="1244" spans="1:12" x14ac:dyDescent="0.25">
      <c r="A1244" s="24" t="s">
        <v>3305</v>
      </c>
      <c r="B1244" s="26">
        <v>2015</v>
      </c>
      <c r="C1244" s="24">
        <v>9</v>
      </c>
      <c r="D1244" s="24" t="s">
        <v>15117</v>
      </c>
      <c r="E1244" s="26">
        <v>268</v>
      </c>
      <c r="F1244" s="26">
        <v>1095</v>
      </c>
      <c r="G1244" s="26" t="s">
        <v>4402</v>
      </c>
      <c r="H1244" s="24" t="s">
        <v>67</v>
      </c>
      <c r="I1244" s="24" t="s">
        <v>68</v>
      </c>
      <c r="J1244" s="27" t="s">
        <v>1</v>
      </c>
      <c r="K1244" s="28">
        <v>6.62</v>
      </c>
      <c r="L1244" s="28">
        <v>0</v>
      </c>
    </row>
    <row r="1245" spans="1:12" x14ac:dyDescent="0.25">
      <c r="A1245" s="24" t="s">
        <v>3305</v>
      </c>
      <c r="B1245" s="26">
        <v>2015</v>
      </c>
      <c r="C1245" s="24">
        <v>9</v>
      </c>
      <c r="D1245" s="24" t="s">
        <v>15117</v>
      </c>
      <c r="E1245" s="26">
        <v>268</v>
      </c>
      <c r="F1245" s="26">
        <v>1156</v>
      </c>
      <c r="G1245" s="26" t="s">
        <v>4463</v>
      </c>
      <c r="H1245" s="24" t="s">
        <v>656</v>
      </c>
      <c r="I1245" s="24" t="s">
        <v>657</v>
      </c>
      <c r="J1245" s="27" t="s">
        <v>1</v>
      </c>
      <c r="K1245" s="28">
        <v>14.705</v>
      </c>
      <c r="L1245" s="28">
        <v>0</v>
      </c>
    </row>
    <row r="1246" spans="1:12" x14ac:dyDescent="0.25">
      <c r="A1246" s="24" t="s">
        <v>3305</v>
      </c>
      <c r="B1246" s="26">
        <v>2015</v>
      </c>
      <c r="C1246" s="24">
        <v>9</v>
      </c>
      <c r="D1246" s="24" t="s">
        <v>15117</v>
      </c>
      <c r="E1246" s="26">
        <v>268</v>
      </c>
      <c r="F1246" s="26">
        <v>1157</v>
      </c>
      <c r="G1246" s="26" t="s">
        <v>4464</v>
      </c>
      <c r="H1246" s="24" t="s">
        <v>658</v>
      </c>
      <c r="I1246" s="24" t="s">
        <v>659</v>
      </c>
      <c r="J1246" s="27" t="s">
        <v>1</v>
      </c>
      <c r="K1246" s="28">
        <v>11.03</v>
      </c>
      <c r="L1246" s="28">
        <v>0</v>
      </c>
    </row>
    <row r="1247" spans="1:12" x14ac:dyDescent="0.25">
      <c r="A1247" s="24" t="s">
        <v>3305</v>
      </c>
      <c r="B1247" s="26">
        <v>2015</v>
      </c>
      <c r="C1247" s="24">
        <v>9</v>
      </c>
      <c r="D1247" s="24" t="s">
        <v>15117</v>
      </c>
      <c r="E1247" s="26">
        <v>268</v>
      </c>
      <c r="F1247" s="26">
        <v>1158</v>
      </c>
      <c r="G1247" s="26" t="s">
        <v>4465</v>
      </c>
      <c r="H1247" s="24" t="s">
        <v>660</v>
      </c>
      <c r="I1247" s="24" t="s">
        <v>661</v>
      </c>
      <c r="J1247" s="27" t="s">
        <v>1</v>
      </c>
      <c r="K1247" s="28">
        <v>27.27</v>
      </c>
      <c r="L1247" s="28">
        <v>0</v>
      </c>
    </row>
    <row r="1248" spans="1:12" x14ac:dyDescent="0.25">
      <c r="A1248" s="24" t="s">
        <v>3305</v>
      </c>
      <c r="B1248" s="26">
        <v>2015</v>
      </c>
      <c r="C1248" s="24">
        <v>9</v>
      </c>
      <c r="D1248" s="24" t="s">
        <v>15117</v>
      </c>
      <c r="E1248" s="26">
        <v>268</v>
      </c>
      <c r="F1248" s="26">
        <v>1159</v>
      </c>
      <c r="G1248" s="26" t="s">
        <v>4466</v>
      </c>
      <c r="H1248" s="24" t="s">
        <v>656</v>
      </c>
      <c r="I1248" s="24" t="s">
        <v>657</v>
      </c>
      <c r="J1248" s="27" t="s">
        <v>1</v>
      </c>
      <c r="K1248" s="28">
        <v>14.705</v>
      </c>
      <c r="L1248" s="28">
        <v>0</v>
      </c>
    </row>
    <row r="1249" spans="1:12" x14ac:dyDescent="0.25">
      <c r="A1249" s="24" t="s">
        <v>3305</v>
      </c>
      <c r="B1249" s="26">
        <v>2015</v>
      </c>
      <c r="C1249" s="24">
        <v>9</v>
      </c>
      <c r="D1249" s="24" t="s">
        <v>15117</v>
      </c>
      <c r="E1249" s="26">
        <v>268</v>
      </c>
      <c r="F1249" s="26">
        <v>1160</v>
      </c>
      <c r="G1249" s="26" t="s">
        <v>4467</v>
      </c>
      <c r="H1249" s="24" t="s">
        <v>180</v>
      </c>
      <c r="I1249" s="24" t="s">
        <v>181</v>
      </c>
      <c r="J1249" s="27" t="s">
        <v>1</v>
      </c>
      <c r="K1249" s="28">
        <v>21.164999999999999</v>
      </c>
      <c r="L1249" s="28">
        <v>0</v>
      </c>
    </row>
    <row r="1250" spans="1:12" x14ac:dyDescent="0.25">
      <c r="A1250" s="24" t="s">
        <v>3305</v>
      </c>
      <c r="B1250" s="26">
        <v>2015</v>
      </c>
      <c r="C1250" s="24">
        <v>9</v>
      </c>
      <c r="D1250" s="24" t="s">
        <v>15117</v>
      </c>
      <c r="E1250" s="26">
        <v>268</v>
      </c>
      <c r="F1250" s="26">
        <v>1161</v>
      </c>
      <c r="G1250" s="26" t="s">
        <v>4468</v>
      </c>
      <c r="H1250" s="24" t="s">
        <v>180</v>
      </c>
      <c r="I1250" s="24" t="s">
        <v>181</v>
      </c>
      <c r="J1250" s="27" t="s">
        <v>1</v>
      </c>
      <c r="K1250" s="28">
        <v>11.03</v>
      </c>
      <c r="L1250" s="28">
        <v>0</v>
      </c>
    </row>
    <row r="1251" spans="1:12" x14ac:dyDescent="0.25">
      <c r="A1251" s="24" t="s">
        <v>3305</v>
      </c>
      <c r="B1251" s="26">
        <v>2015</v>
      </c>
      <c r="C1251" s="24">
        <v>9</v>
      </c>
      <c r="D1251" s="24" t="s">
        <v>15117</v>
      </c>
      <c r="E1251" s="26">
        <v>268</v>
      </c>
      <c r="F1251" s="26">
        <v>1162</v>
      </c>
      <c r="G1251" s="26" t="s">
        <v>4469</v>
      </c>
      <c r="H1251" s="24" t="s">
        <v>67</v>
      </c>
      <c r="I1251" s="24" t="s">
        <v>68</v>
      </c>
      <c r="J1251" s="27" t="s">
        <v>1</v>
      </c>
      <c r="K1251" s="28">
        <v>11.03</v>
      </c>
      <c r="L1251" s="28">
        <v>0</v>
      </c>
    </row>
    <row r="1252" spans="1:12" x14ac:dyDescent="0.25">
      <c r="A1252" s="24" t="s">
        <v>3305</v>
      </c>
      <c r="B1252" s="26">
        <v>2015</v>
      </c>
      <c r="C1252" s="24">
        <v>9</v>
      </c>
      <c r="D1252" s="24" t="s">
        <v>15117</v>
      </c>
      <c r="E1252" s="26">
        <v>268</v>
      </c>
      <c r="F1252" s="26">
        <v>1132</v>
      </c>
      <c r="G1252" s="26" t="s">
        <v>4439</v>
      </c>
      <c r="H1252" s="24" t="s">
        <v>67</v>
      </c>
      <c r="I1252" s="24" t="s">
        <v>68</v>
      </c>
      <c r="J1252" s="27" t="s">
        <v>1</v>
      </c>
      <c r="K1252" s="28">
        <v>11.03</v>
      </c>
      <c r="L1252" s="28">
        <v>0</v>
      </c>
    </row>
    <row r="1253" spans="1:12" x14ac:dyDescent="0.25">
      <c r="A1253" s="24" t="s">
        <v>3305</v>
      </c>
      <c r="B1253" s="26">
        <v>2015</v>
      </c>
      <c r="C1253" s="24">
        <v>9</v>
      </c>
      <c r="D1253" s="24" t="s">
        <v>15117</v>
      </c>
      <c r="E1253" s="26">
        <v>268</v>
      </c>
      <c r="F1253" s="26">
        <v>1163</v>
      </c>
      <c r="G1253" s="26" t="s">
        <v>4470</v>
      </c>
      <c r="H1253" s="24" t="s">
        <v>322</v>
      </c>
      <c r="I1253" s="24" t="s">
        <v>323</v>
      </c>
      <c r="J1253" s="27" t="s">
        <v>1</v>
      </c>
      <c r="K1253" s="28">
        <v>16.75</v>
      </c>
      <c r="L1253" s="28">
        <v>0</v>
      </c>
    </row>
    <row r="1254" spans="1:12" x14ac:dyDescent="0.25">
      <c r="A1254" s="24" t="s">
        <v>3305</v>
      </c>
      <c r="B1254" s="26">
        <v>2015</v>
      </c>
      <c r="C1254" s="24">
        <v>9</v>
      </c>
      <c r="D1254" s="24" t="s">
        <v>15117</v>
      </c>
      <c r="E1254" s="26">
        <v>268</v>
      </c>
      <c r="F1254" s="26">
        <v>1164</v>
      </c>
      <c r="G1254" s="26" t="s">
        <v>4471</v>
      </c>
      <c r="H1254" s="24" t="s">
        <v>388</v>
      </c>
      <c r="I1254" s="24" t="s">
        <v>389</v>
      </c>
      <c r="J1254" s="27" t="s">
        <v>1</v>
      </c>
      <c r="K1254" s="28">
        <v>81.03</v>
      </c>
      <c r="L1254" s="28">
        <v>0</v>
      </c>
    </row>
    <row r="1255" spans="1:12" x14ac:dyDescent="0.25">
      <c r="A1255" s="24" t="s">
        <v>3305</v>
      </c>
      <c r="B1255" s="26">
        <v>2015</v>
      </c>
      <c r="C1255" s="24">
        <v>9</v>
      </c>
      <c r="D1255" s="24" t="s">
        <v>15117</v>
      </c>
      <c r="E1255" s="26">
        <v>268</v>
      </c>
      <c r="F1255" s="26">
        <v>1165</v>
      </c>
      <c r="G1255" s="26" t="s">
        <v>4472</v>
      </c>
      <c r="H1255" s="24" t="s">
        <v>662</v>
      </c>
      <c r="I1255" s="24" t="s">
        <v>663</v>
      </c>
      <c r="J1255" s="27" t="s">
        <v>1</v>
      </c>
      <c r="K1255" s="28">
        <v>4.415</v>
      </c>
      <c r="L1255" s="28">
        <v>0</v>
      </c>
    </row>
    <row r="1256" spans="1:12" x14ac:dyDescent="0.25">
      <c r="A1256" s="24" t="s">
        <v>3305</v>
      </c>
      <c r="B1256" s="26">
        <v>2015</v>
      </c>
      <c r="C1256" s="24">
        <v>9</v>
      </c>
      <c r="D1256" s="24" t="s">
        <v>15117</v>
      </c>
      <c r="E1256" s="26">
        <v>268</v>
      </c>
      <c r="F1256" s="26">
        <v>1166</v>
      </c>
      <c r="G1256" s="26" t="s">
        <v>4473</v>
      </c>
      <c r="H1256" s="24" t="s">
        <v>67</v>
      </c>
      <c r="I1256" s="24" t="s">
        <v>68</v>
      </c>
      <c r="J1256" s="27" t="s">
        <v>1</v>
      </c>
      <c r="K1256" s="28">
        <v>11.03</v>
      </c>
      <c r="L1256" s="28">
        <v>0</v>
      </c>
    </row>
    <row r="1257" spans="1:12" x14ac:dyDescent="0.25">
      <c r="A1257" s="24" t="s">
        <v>3305</v>
      </c>
      <c r="B1257" s="26">
        <v>2015</v>
      </c>
      <c r="C1257" s="24">
        <v>9</v>
      </c>
      <c r="D1257" s="24" t="s">
        <v>15117</v>
      </c>
      <c r="E1257" s="26">
        <v>268</v>
      </c>
      <c r="F1257" s="26">
        <v>1167</v>
      </c>
      <c r="G1257" s="26" t="s">
        <v>4474</v>
      </c>
      <c r="H1257" s="24" t="s">
        <v>664</v>
      </c>
      <c r="I1257" s="24" t="s">
        <v>665</v>
      </c>
      <c r="J1257" s="27" t="s">
        <v>1</v>
      </c>
      <c r="K1257" s="28">
        <v>11.03</v>
      </c>
      <c r="L1257" s="28">
        <v>0</v>
      </c>
    </row>
    <row r="1258" spans="1:12" x14ac:dyDescent="0.25">
      <c r="A1258" s="24" t="s">
        <v>3305</v>
      </c>
      <c r="B1258" s="26">
        <v>2015</v>
      </c>
      <c r="C1258" s="24">
        <v>9</v>
      </c>
      <c r="D1258" s="24" t="s">
        <v>15117</v>
      </c>
      <c r="E1258" s="26">
        <v>272</v>
      </c>
      <c r="F1258" s="26">
        <v>1168</v>
      </c>
      <c r="G1258" s="26" t="s">
        <v>4475</v>
      </c>
      <c r="H1258" s="24" t="s">
        <v>69</v>
      </c>
      <c r="I1258" s="24" t="s">
        <v>70</v>
      </c>
      <c r="J1258" s="27" t="s">
        <v>1</v>
      </c>
      <c r="K1258" s="28">
        <v>16.75</v>
      </c>
      <c r="L1258" s="28">
        <v>16.75</v>
      </c>
    </row>
    <row r="1259" spans="1:12" x14ac:dyDescent="0.25">
      <c r="A1259" s="24" t="s">
        <v>3305</v>
      </c>
      <c r="B1259" s="26">
        <v>2015</v>
      </c>
      <c r="C1259" s="24">
        <v>9</v>
      </c>
      <c r="D1259" s="24" t="s">
        <v>15117</v>
      </c>
      <c r="E1259" s="26">
        <v>272</v>
      </c>
      <c r="F1259" s="26">
        <v>1169</v>
      </c>
      <c r="G1259" s="26" t="s">
        <v>4476</v>
      </c>
      <c r="H1259" s="24" t="s">
        <v>666</v>
      </c>
      <c r="I1259" s="24" t="s">
        <v>667</v>
      </c>
      <c r="J1259" s="27" t="s">
        <v>1</v>
      </c>
      <c r="K1259" s="28">
        <v>16.75</v>
      </c>
      <c r="L1259" s="28">
        <v>16.75</v>
      </c>
    </row>
    <row r="1260" spans="1:12" x14ac:dyDescent="0.25">
      <c r="A1260" s="24" t="s">
        <v>3305</v>
      </c>
      <c r="B1260" s="26">
        <v>2015</v>
      </c>
      <c r="C1260" s="24">
        <v>9</v>
      </c>
      <c r="D1260" s="24" t="s">
        <v>15117</v>
      </c>
      <c r="E1260" s="26">
        <v>273</v>
      </c>
      <c r="F1260" s="26">
        <v>1170</v>
      </c>
      <c r="G1260" s="26" t="s">
        <v>4477</v>
      </c>
      <c r="H1260" s="24" t="s">
        <v>67</v>
      </c>
      <c r="I1260" s="24" t="s">
        <v>68</v>
      </c>
      <c r="J1260" s="27" t="s">
        <v>1</v>
      </c>
      <c r="K1260" s="28">
        <v>27.05</v>
      </c>
      <c r="L1260" s="28">
        <v>5.1449999999999996</v>
      </c>
    </row>
    <row r="1261" spans="1:12" x14ac:dyDescent="0.25">
      <c r="A1261" s="24" t="s">
        <v>3305</v>
      </c>
      <c r="B1261" s="26">
        <v>2015</v>
      </c>
      <c r="C1261" s="24">
        <v>9</v>
      </c>
      <c r="D1261" s="24" t="s">
        <v>15117</v>
      </c>
      <c r="E1261" s="26">
        <v>273</v>
      </c>
      <c r="F1261" s="26">
        <v>1171</v>
      </c>
      <c r="G1261" s="26" t="s">
        <v>4478</v>
      </c>
      <c r="H1261" s="24" t="s">
        <v>67</v>
      </c>
      <c r="I1261" s="24" t="s">
        <v>68</v>
      </c>
      <c r="J1261" s="27" t="s">
        <v>1</v>
      </c>
      <c r="K1261" s="28">
        <v>19.850000000000001</v>
      </c>
      <c r="L1261" s="28">
        <v>5.1449999999999996</v>
      </c>
    </row>
    <row r="1262" spans="1:12" x14ac:dyDescent="0.25">
      <c r="A1262" s="24" t="s">
        <v>3305</v>
      </c>
      <c r="B1262" s="26">
        <v>2015</v>
      </c>
      <c r="C1262" s="24">
        <v>9</v>
      </c>
      <c r="D1262" s="24" t="s">
        <v>15117</v>
      </c>
      <c r="E1262" s="26">
        <v>273</v>
      </c>
      <c r="F1262" s="26">
        <v>1172</v>
      </c>
      <c r="G1262" s="26" t="s">
        <v>4479</v>
      </c>
      <c r="H1262" s="24" t="s">
        <v>67</v>
      </c>
      <c r="I1262" s="24" t="s">
        <v>68</v>
      </c>
      <c r="J1262" s="27" t="s">
        <v>1</v>
      </c>
      <c r="K1262" s="28">
        <v>11.03</v>
      </c>
      <c r="L1262" s="28">
        <v>0</v>
      </c>
    </row>
    <row r="1263" spans="1:12" x14ac:dyDescent="0.25">
      <c r="A1263" s="24" t="s">
        <v>3305</v>
      </c>
      <c r="B1263" s="26">
        <v>2015</v>
      </c>
      <c r="C1263" s="24">
        <v>9</v>
      </c>
      <c r="D1263" s="24" t="s">
        <v>15117</v>
      </c>
      <c r="E1263" s="26">
        <v>278</v>
      </c>
      <c r="F1263" s="26">
        <v>1173</v>
      </c>
      <c r="G1263" s="26" t="s">
        <v>4480</v>
      </c>
      <c r="H1263" s="24" t="s">
        <v>266</v>
      </c>
      <c r="I1263" s="24" t="s">
        <v>267</v>
      </c>
      <c r="J1263" s="27" t="s">
        <v>1</v>
      </c>
      <c r="K1263" s="28">
        <v>26.06</v>
      </c>
      <c r="L1263" s="28">
        <v>26.06</v>
      </c>
    </row>
    <row r="1264" spans="1:12" x14ac:dyDescent="0.25">
      <c r="A1264" s="24" t="s">
        <v>3305</v>
      </c>
      <c r="B1264" s="26">
        <v>2015</v>
      </c>
      <c r="C1264" s="24">
        <v>9</v>
      </c>
      <c r="D1264" s="24" t="s">
        <v>15117</v>
      </c>
      <c r="E1264" s="26">
        <v>279</v>
      </c>
      <c r="F1264" s="26">
        <v>1174</v>
      </c>
      <c r="G1264" s="26" t="s">
        <v>4481</v>
      </c>
      <c r="H1264" s="24" t="s">
        <v>110</v>
      </c>
      <c r="I1264" s="24" t="s">
        <v>111</v>
      </c>
      <c r="J1264" s="27" t="s">
        <v>1</v>
      </c>
      <c r="K1264" s="28">
        <v>26.06</v>
      </c>
      <c r="L1264" s="28">
        <v>26.06</v>
      </c>
    </row>
    <row r="1265" spans="1:12" x14ac:dyDescent="0.25">
      <c r="A1265" s="24" t="s">
        <v>3305</v>
      </c>
      <c r="B1265" s="26">
        <v>2015</v>
      </c>
      <c r="C1265" s="24">
        <v>9</v>
      </c>
      <c r="D1265" s="24" t="s">
        <v>15117</v>
      </c>
      <c r="E1265" s="26">
        <v>279</v>
      </c>
      <c r="F1265" s="26">
        <v>1175</v>
      </c>
      <c r="G1265" s="26" t="s">
        <v>4482</v>
      </c>
      <c r="H1265" s="24" t="s">
        <v>396</v>
      </c>
      <c r="I1265" s="24" t="s">
        <v>397</v>
      </c>
      <c r="J1265" s="27" t="s">
        <v>1</v>
      </c>
      <c r="K1265" s="28">
        <v>26.06</v>
      </c>
      <c r="L1265" s="28">
        <v>26.06</v>
      </c>
    </row>
    <row r="1266" spans="1:12" x14ac:dyDescent="0.25">
      <c r="A1266" s="24" t="s">
        <v>3305</v>
      </c>
      <c r="B1266" s="26">
        <v>2015</v>
      </c>
      <c r="C1266" s="24">
        <v>9</v>
      </c>
      <c r="D1266" s="24" t="s">
        <v>15117</v>
      </c>
      <c r="E1266" s="26">
        <v>279</v>
      </c>
      <c r="F1266" s="26">
        <v>1176</v>
      </c>
      <c r="G1266" s="26" t="s">
        <v>4483</v>
      </c>
      <c r="H1266" s="24" t="s">
        <v>152</v>
      </c>
      <c r="I1266" s="24" t="s">
        <v>153</v>
      </c>
      <c r="J1266" s="27" t="s">
        <v>1</v>
      </c>
      <c r="K1266" s="28">
        <v>26.06</v>
      </c>
      <c r="L1266" s="28">
        <v>26.06</v>
      </c>
    </row>
    <row r="1267" spans="1:12" x14ac:dyDescent="0.25">
      <c r="A1267" s="24" t="s">
        <v>3305</v>
      </c>
      <c r="B1267" s="26">
        <v>2015</v>
      </c>
      <c r="C1267" s="24">
        <v>9</v>
      </c>
      <c r="D1267" s="24" t="s">
        <v>15117</v>
      </c>
      <c r="E1267" s="26">
        <v>279</v>
      </c>
      <c r="F1267" s="26">
        <v>1177</v>
      </c>
      <c r="G1267" s="26" t="s">
        <v>4484</v>
      </c>
      <c r="H1267" s="24" t="s">
        <v>94</v>
      </c>
      <c r="I1267" s="24" t="s">
        <v>95</v>
      </c>
      <c r="J1267" s="27" t="s">
        <v>1</v>
      </c>
      <c r="K1267" s="28">
        <v>26.06</v>
      </c>
      <c r="L1267" s="28">
        <v>26.06</v>
      </c>
    </row>
    <row r="1268" spans="1:12" x14ac:dyDescent="0.25">
      <c r="A1268" s="24" t="s">
        <v>3305</v>
      </c>
      <c r="B1268" s="26">
        <v>2015</v>
      </c>
      <c r="C1268" s="24">
        <v>9</v>
      </c>
      <c r="D1268" s="24" t="s">
        <v>15117</v>
      </c>
      <c r="E1268" s="26">
        <v>286</v>
      </c>
      <c r="F1268" s="26">
        <v>1178</v>
      </c>
      <c r="G1268" s="26" t="s">
        <v>4485</v>
      </c>
      <c r="H1268" s="24" t="s">
        <v>668</v>
      </c>
      <c r="I1268" s="24" t="s">
        <v>669</v>
      </c>
      <c r="J1268" s="27" t="s">
        <v>1</v>
      </c>
      <c r="K1268" s="28">
        <v>27.4</v>
      </c>
      <c r="L1268" s="28">
        <v>27.4</v>
      </c>
    </row>
    <row r="1269" spans="1:12" x14ac:dyDescent="0.25">
      <c r="A1269" s="24" t="s">
        <v>3305</v>
      </c>
      <c r="B1269" s="26">
        <v>2015</v>
      </c>
      <c r="C1269" s="24">
        <v>9</v>
      </c>
      <c r="D1269" s="24" t="s">
        <v>15117</v>
      </c>
      <c r="E1269" s="26">
        <v>293</v>
      </c>
      <c r="F1269" s="26">
        <v>1179</v>
      </c>
      <c r="G1269" s="26" t="s">
        <v>4486</v>
      </c>
      <c r="H1269" s="24" t="s">
        <v>77</v>
      </c>
      <c r="I1269" s="24" t="s">
        <v>78</v>
      </c>
      <c r="J1269" s="27" t="s">
        <v>1</v>
      </c>
      <c r="K1269" s="28">
        <v>27.4</v>
      </c>
      <c r="L1269" s="28">
        <v>27.4</v>
      </c>
    </row>
    <row r="1270" spans="1:12" x14ac:dyDescent="0.25">
      <c r="A1270" s="24" t="s">
        <v>3305</v>
      </c>
      <c r="B1270" s="26">
        <v>2015</v>
      </c>
      <c r="C1270" s="24">
        <v>9</v>
      </c>
      <c r="D1270" s="24" t="s">
        <v>15117</v>
      </c>
      <c r="E1270" s="26">
        <v>294</v>
      </c>
      <c r="F1270" s="26">
        <v>1180</v>
      </c>
      <c r="G1270" s="26" t="s">
        <v>4487</v>
      </c>
      <c r="H1270" s="24" t="s">
        <v>670</v>
      </c>
      <c r="I1270" s="24" t="s">
        <v>671</v>
      </c>
      <c r="J1270" s="27" t="s">
        <v>1</v>
      </c>
      <c r="K1270" s="28">
        <v>26.06</v>
      </c>
      <c r="L1270" s="28">
        <v>26.06</v>
      </c>
    </row>
    <row r="1271" spans="1:12" x14ac:dyDescent="0.25">
      <c r="A1271" s="24" t="s">
        <v>3305</v>
      </c>
      <c r="B1271" s="26">
        <v>2015</v>
      </c>
      <c r="C1271" s="24">
        <v>9</v>
      </c>
      <c r="D1271" s="24" t="s">
        <v>15117</v>
      </c>
      <c r="E1271" s="26">
        <v>294</v>
      </c>
      <c r="F1271" s="26">
        <v>1181</v>
      </c>
      <c r="G1271" s="26" t="s">
        <v>4488</v>
      </c>
      <c r="H1271" s="24" t="s">
        <v>67</v>
      </c>
      <c r="I1271" s="24" t="s">
        <v>68</v>
      </c>
      <c r="J1271" s="27" t="s">
        <v>1</v>
      </c>
      <c r="K1271" s="28">
        <v>26.06</v>
      </c>
      <c r="L1271" s="28">
        <v>26.06</v>
      </c>
    </row>
    <row r="1272" spans="1:12" x14ac:dyDescent="0.25">
      <c r="A1272" s="24" t="s">
        <v>3305</v>
      </c>
      <c r="B1272" s="26">
        <v>2015</v>
      </c>
      <c r="C1272" s="24">
        <v>9</v>
      </c>
      <c r="D1272" s="24" t="s">
        <v>15117</v>
      </c>
      <c r="E1272" s="26">
        <v>298</v>
      </c>
      <c r="F1272" s="26">
        <v>1182</v>
      </c>
      <c r="G1272" s="26" t="s">
        <v>4489</v>
      </c>
      <c r="H1272" s="24" t="s">
        <v>126</v>
      </c>
      <c r="I1272" s="24" t="s">
        <v>127</v>
      </c>
      <c r="J1272" s="27" t="s">
        <v>1</v>
      </c>
      <c r="K1272" s="28">
        <v>27.4</v>
      </c>
      <c r="L1272" s="28">
        <v>0</v>
      </c>
    </row>
    <row r="1273" spans="1:12" x14ac:dyDescent="0.25">
      <c r="A1273" s="24" t="s">
        <v>3305</v>
      </c>
      <c r="B1273" s="26">
        <v>2015</v>
      </c>
      <c r="C1273" s="24">
        <v>9</v>
      </c>
      <c r="D1273" s="24" t="s">
        <v>15117</v>
      </c>
      <c r="E1273" s="26">
        <v>298</v>
      </c>
      <c r="F1273" s="26">
        <v>1183</v>
      </c>
      <c r="G1273" s="26" t="s">
        <v>4490</v>
      </c>
      <c r="H1273" s="24" t="s">
        <v>672</v>
      </c>
      <c r="I1273" s="24" t="s">
        <v>673</v>
      </c>
      <c r="J1273" s="27" t="s">
        <v>1</v>
      </c>
      <c r="K1273" s="28">
        <v>27.4</v>
      </c>
      <c r="L1273" s="28">
        <v>0</v>
      </c>
    </row>
    <row r="1274" spans="1:12" x14ac:dyDescent="0.25">
      <c r="A1274" s="24" t="s">
        <v>3305</v>
      </c>
      <c r="B1274" s="26">
        <v>2015</v>
      </c>
      <c r="C1274" s="24">
        <v>9</v>
      </c>
      <c r="D1274" s="24" t="s">
        <v>15117</v>
      </c>
      <c r="E1274" s="26">
        <v>301</v>
      </c>
      <c r="F1274" s="26">
        <v>1184</v>
      </c>
      <c r="G1274" s="26" t="s">
        <v>4491</v>
      </c>
      <c r="H1274" s="24" t="s">
        <v>69</v>
      </c>
      <c r="I1274" s="24" t="s">
        <v>70</v>
      </c>
      <c r="J1274" s="27" t="s">
        <v>1</v>
      </c>
      <c r="K1274" s="28">
        <v>27.4</v>
      </c>
      <c r="L1274" s="28">
        <v>27.4</v>
      </c>
    </row>
    <row r="1275" spans="1:12" x14ac:dyDescent="0.25">
      <c r="A1275" s="24" t="s">
        <v>3305</v>
      </c>
      <c r="B1275" s="26">
        <v>2015</v>
      </c>
      <c r="C1275" s="24">
        <v>9</v>
      </c>
      <c r="D1275" s="24" t="s">
        <v>15117</v>
      </c>
      <c r="E1275" s="26">
        <v>304</v>
      </c>
      <c r="F1275" s="26">
        <v>1185</v>
      </c>
      <c r="G1275" s="26" t="s">
        <v>4492</v>
      </c>
      <c r="H1275" s="24" t="s">
        <v>570</v>
      </c>
      <c r="I1275" s="24" t="s">
        <v>571</v>
      </c>
      <c r="J1275" s="27" t="s">
        <v>1</v>
      </c>
      <c r="K1275" s="28">
        <v>4.415</v>
      </c>
      <c r="L1275" s="28">
        <v>4.41</v>
      </c>
    </row>
    <row r="1276" spans="1:12" x14ac:dyDescent="0.25">
      <c r="A1276" s="24" t="s">
        <v>3305</v>
      </c>
      <c r="B1276" s="26">
        <v>2015</v>
      </c>
      <c r="C1276" s="24">
        <v>9</v>
      </c>
      <c r="D1276" s="24" t="s">
        <v>15117</v>
      </c>
      <c r="E1276" s="26">
        <v>305</v>
      </c>
      <c r="F1276" s="26">
        <v>980</v>
      </c>
      <c r="G1276" s="26" t="s">
        <v>4287</v>
      </c>
      <c r="H1276" s="24" t="s">
        <v>146</v>
      </c>
      <c r="I1276" s="24" t="s">
        <v>147</v>
      </c>
      <c r="J1276" s="27" t="s">
        <v>1</v>
      </c>
      <c r="K1276" s="28">
        <v>26.06</v>
      </c>
      <c r="L1276" s="28">
        <v>0</v>
      </c>
    </row>
    <row r="1277" spans="1:12" x14ac:dyDescent="0.25">
      <c r="A1277" s="24" t="s">
        <v>3305</v>
      </c>
      <c r="B1277" s="26">
        <v>2015</v>
      </c>
      <c r="C1277" s="24">
        <v>9</v>
      </c>
      <c r="D1277" s="24" t="s">
        <v>15117</v>
      </c>
      <c r="E1277" s="26">
        <v>305</v>
      </c>
      <c r="F1277" s="26">
        <v>1186</v>
      </c>
      <c r="G1277" s="26" t="s">
        <v>4493</v>
      </c>
      <c r="H1277" s="24" t="s">
        <v>674</v>
      </c>
      <c r="I1277" s="24" t="s">
        <v>675</v>
      </c>
      <c r="J1277" s="27" t="s">
        <v>1</v>
      </c>
      <c r="K1277" s="28">
        <v>27.4</v>
      </c>
      <c r="L1277" s="28">
        <v>0</v>
      </c>
    </row>
    <row r="1278" spans="1:12" x14ac:dyDescent="0.25">
      <c r="A1278" s="24" t="s">
        <v>3305</v>
      </c>
      <c r="B1278" s="26">
        <v>2015</v>
      </c>
      <c r="C1278" s="24">
        <v>9</v>
      </c>
      <c r="D1278" s="24" t="s">
        <v>15117</v>
      </c>
      <c r="E1278" s="26">
        <v>305</v>
      </c>
      <c r="F1278" s="26">
        <v>1187</v>
      </c>
      <c r="G1278" s="26" t="s">
        <v>4494</v>
      </c>
      <c r="H1278" s="24" t="s">
        <v>676</v>
      </c>
      <c r="I1278" s="24" t="s">
        <v>677</v>
      </c>
      <c r="J1278" s="27" t="s">
        <v>1</v>
      </c>
      <c r="K1278" s="28">
        <v>26.06</v>
      </c>
      <c r="L1278" s="28">
        <v>0</v>
      </c>
    </row>
    <row r="1279" spans="1:12" x14ac:dyDescent="0.25">
      <c r="A1279" s="24" t="s">
        <v>3305</v>
      </c>
      <c r="B1279" s="26">
        <v>2015</v>
      </c>
      <c r="C1279" s="24">
        <v>9</v>
      </c>
      <c r="D1279" s="24" t="s">
        <v>15117</v>
      </c>
      <c r="E1279" s="26">
        <v>339</v>
      </c>
      <c r="F1279" s="26">
        <v>1188</v>
      </c>
      <c r="G1279" s="26" t="s">
        <v>4495</v>
      </c>
      <c r="H1279" s="24" t="s">
        <v>678</v>
      </c>
      <c r="I1279" s="24" t="s">
        <v>679</v>
      </c>
      <c r="J1279" s="27" t="s">
        <v>1</v>
      </c>
      <c r="K1279" s="28">
        <v>26.06</v>
      </c>
      <c r="L1279" s="28">
        <v>0</v>
      </c>
    </row>
    <row r="1280" spans="1:12" x14ac:dyDescent="0.25">
      <c r="A1280" s="24" t="s">
        <v>3305</v>
      </c>
      <c r="B1280" s="26">
        <v>2015</v>
      </c>
      <c r="C1280" s="24">
        <v>9</v>
      </c>
      <c r="D1280" s="24" t="s">
        <v>15117</v>
      </c>
      <c r="E1280" s="26">
        <v>344</v>
      </c>
      <c r="F1280" s="26">
        <v>1189</v>
      </c>
      <c r="G1280" s="26" t="s">
        <v>4496</v>
      </c>
      <c r="H1280" s="24" t="s">
        <v>680</v>
      </c>
      <c r="I1280" s="24" t="s">
        <v>681</v>
      </c>
      <c r="J1280" s="27" t="s">
        <v>1</v>
      </c>
      <c r="K1280" s="28">
        <v>16.75</v>
      </c>
      <c r="L1280" s="28">
        <v>16.75</v>
      </c>
    </row>
    <row r="1281" spans="1:12" x14ac:dyDescent="0.25">
      <c r="A1281" s="24" t="s">
        <v>3305</v>
      </c>
      <c r="B1281" s="26">
        <v>2015</v>
      </c>
      <c r="C1281" s="24">
        <v>9</v>
      </c>
      <c r="D1281" s="24" t="s">
        <v>15117</v>
      </c>
      <c r="E1281" s="26">
        <v>348</v>
      </c>
      <c r="F1281" s="26">
        <v>1190</v>
      </c>
      <c r="G1281" s="26" t="s">
        <v>4497</v>
      </c>
      <c r="H1281" s="24" t="s">
        <v>67</v>
      </c>
      <c r="I1281" s="24" t="s">
        <v>68</v>
      </c>
      <c r="J1281" s="27" t="s">
        <v>1</v>
      </c>
      <c r="K1281" s="28">
        <v>4.415</v>
      </c>
      <c r="L1281" s="28">
        <v>0</v>
      </c>
    </row>
    <row r="1282" spans="1:12" x14ac:dyDescent="0.25">
      <c r="A1282" s="24" t="s">
        <v>3305</v>
      </c>
      <c r="B1282" s="26">
        <v>2015</v>
      </c>
      <c r="C1282" s="24">
        <v>9</v>
      </c>
      <c r="D1282" s="24" t="s">
        <v>15117</v>
      </c>
      <c r="E1282" s="26">
        <v>415</v>
      </c>
      <c r="F1282" s="26">
        <v>1191</v>
      </c>
      <c r="G1282" s="26" t="s">
        <v>4498</v>
      </c>
      <c r="H1282" s="24" t="s">
        <v>77</v>
      </c>
      <c r="I1282" s="24" t="s">
        <v>78</v>
      </c>
      <c r="J1282" s="27" t="s">
        <v>1</v>
      </c>
      <c r="K1282" s="28">
        <v>16.75</v>
      </c>
      <c r="L1282" s="28">
        <v>0</v>
      </c>
    </row>
    <row r="1283" spans="1:12" x14ac:dyDescent="0.25">
      <c r="A1283" s="24" t="s">
        <v>3305</v>
      </c>
      <c r="B1283" s="26">
        <v>2015</v>
      </c>
      <c r="C1283" s="24">
        <v>9</v>
      </c>
      <c r="D1283" s="24" t="s">
        <v>15117</v>
      </c>
      <c r="E1283" s="26">
        <v>419</v>
      </c>
      <c r="F1283" s="26">
        <v>1192</v>
      </c>
      <c r="G1283" s="26" t="s">
        <v>4499</v>
      </c>
      <c r="H1283" s="24" t="s">
        <v>116</v>
      </c>
      <c r="I1283" s="24" t="s">
        <v>117</v>
      </c>
      <c r="J1283" s="27" t="s">
        <v>1</v>
      </c>
      <c r="K1283" s="28">
        <v>26.06</v>
      </c>
      <c r="L1283" s="28">
        <v>0</v>
      </c>
    </row>
    <row r="1284" spans="1:12" x14ac:dyDescent="0.25">
      <c r="A1284" s="24" t="s">
        <v>3305</v>
      </c>
      <c r="B1284" s="26">
        <v>2015</v>
      </c>
      <c r="C1284" s="24">
        <v>9</v>
      </c>
      <c r="D1284" s="24" t="s">
        <v>15117</v>
      </c>
      <c r="E1284" s="26">
        <v>419</v>
      </c>
      <c r="F1284" s="26">
        <v>1193</v>
      </c>
      <c r="G1284" s="26" t="s">
        <v>4500</v>
      </c>
      <c r="H1284" s="24" t="s">
        <v>682</v>
      </c>
      <c r="I1284" s="24" t="s">
        <v>683</v>
      </c>
      <c r="J1284" s="27" t="s">
        <v>1</v>
      </c>
      <c r="K1284" s="28">
        <v>27.4</v>
      </c>
      <c r="L1284" s="28">
        <v>0</v>
      </c>
    </row>
    <row r="1285" spans="1:12" x14ac:dyDescent="0.25">
      <c r="A1285" s="24" t="s">
        <v>3305</v>
      </c>
      <c r="B1285" s="26">
        <v>2015</v>
      </c>
      <c r="C1285" s="24">
        <v>9</v>
      </c>
      <c r="D1285" s="24" t="s">
        <v>15130</v>
      </c>
      <c r="E1285" s="26">
        <v>214</v>
      </c>
      <c r="F1285" s="26">
        <v>1194</v>
      </c>
      <c r="G1285" s="26" t="s">
        <v>4501</v>
      </c>
      <c r="H1285" s="24" t="s">
        <v>59</v>
      </c>
      <c r="I1285" s="24" t="s">
        <v>60</v>
      </c>
      <c r="J1285" s="27" t="s">
        <v>1</v>
      </c>
      <c r="K1285" s="28">
        <v>19.850000000000001</v>
      </c>
      <c r="L1285" s="28">
        <v>0</v>
      </c>
    </row>
    <row r="1286" spans="1:12" x14ac:dyDescent="0.25">
      <c r="A1286" s="24" t="s">
        <v>3305</v>
      </c>
      <c r="B1286" s="26">
        <v>2015</v>
      </c>
      <c r="C1286" s="24">
        <v>9</v>
      </c>
      <c r="D1286" s="24" t="s">
        <v>15130</v>
      </c>
      <c r="E1286" s="26">
        <v>215</v>
      </c>
      <c r="F1286" s="26">
        <v>1195</v>
      </c>
      <c r="G1286" s="26" t="s">
        <v>4502</v>
      </c>
      <c r="H1286" s="24" t="s">
        <v>684</v>
      </c>
      <c r="I1286" s="24" t="s">
        <v>685</v>
      </c>
      <c r="J1286" s="27" t="s">
        <v>1</v>
      </c>
      <c r="K1286" s="28">
        <v>0.6</v>
      </c>
      <c r="L1286" s="28">
        <v>0</v>
      </c>
    </row>
    <row r="1287" spans="1:12" x14ac:dyDescent="0.25">
      <c r="A1287" s="24" t="s">
        <v>3305</v>
      </c>
      <c r="B1287" s="26">
        <v>2015</v>
      </c>
      <c r="C1287" s="24">
        <v>9</v>
      </c>
      <c r="D1287" s="24" t="s">
        <v>15130</v>
      </c>
      <c r="E1287" s="26">
        <v>228</v>
      </c>
      <c r="F1287" s="26">
        <v>1196</v>
      </c>
      <c r="G1287" s="26" t="s">
        <v>4503</v>
      </c>
      <c r="H1287" s="24" t="s">
        <v>59</v>
      </c>
      <c r="I1287" s="24" t="s">
        <v>60</v>
      </c>
      <c r="J1287" s="27" t="s">
        <v>1</v>
      </c>
      <c r="K1287" s="28">
        <v>4.415</v>
      </c>
      <c r="L1287" s="28">
        <v>4.41</v>
      </c>
    </row>
    <row r="1288" spans="1:12" x14ac:dyDescent="0.25">
      <c r="A1288" s="24" t="s">
        <v>3305</v>
      </c>
      <c r="B1288" s="26">
        <v>2015</v>
      </c>
      <c r="C1288" s="24">
        <v>9</v>
      </c>
      <c r="D1288" s="24" t="s">
        <v>15118</v>
      </c>
      <c r="E1288" s="26">
        <v>162</v>
      </c>
      <c r="F1288" s="26">
        <v>1197</v>
      </c>
      <c r="G1288" s="26" t="s">
        <v>4504</v>
      </c>
      <c r="H1288" s="24" t="s">
        <v>470</v>
      </c>
      <c r="I1288" s="24" t="s">
        <v>471</v>
      </c>
      <c r="J1288" s="27" t="s">
        <v>1</v>
      </c>
      <c r="K1288" s="28">
        <v>6.62</v>
      </c>
      <c r="L1288" s="28">
        <v>0</v>
      </c>
    </row>
    <row r="1289" spans="1:12" x14ac:dyDescent="0.25">
      <c r="A1289" s="24" t="s">
        <v>3305</v>
      </c>
      <c r="B1289" s="26">
        <v>2015</v>
      </c>
      <c r="C1289" s="24">
        <v>9</v>
      </c>
      <c r="D1289" s="24" t="s">
        <v>15118</v>
      </c>
      <c r="E1289" s="26">
        <v>163</v>
      </c>
      <c r="F1289" s="26">
        <v>1198</v>
      </c>
      <c r="G1289" s="26" t="s">
        <v>4505</v>
      </c>
      <c r="H1289" s="24" t="s">
        <v>494</v>
      </c>
      <c r="I1289" s="24" t="s">
        <v>495</v>
      </c>
      <c r="J1289" s="27" t="s">
        <v>1</v>
      </c>
      <c r="K1289" s="28">
        <v>4.41</v>
      </c>
      <c r="L1289" s="28">
        <v>0</v>
      </c>
    </row>
    <row r="1290" spans="1:12" x14ac:dyDescent="0.25">
      <c r="A1290" s="24" t="s">
        <v>3305</v>
      </c>
      <c r="B1290" s="26">
        <v>2015</v>
      </c>
      <c r="C1290" s="24">
        <v>9</v>
      </c>
      <c r="D1290" s="24" t="s">
        <v>15118</v>
      </c>
      <c r="E1290" s="26">
        <v>163</v>
      </c>
      <c r="F1290" s="26">
        <v>1199</v>
      </c>
      <c r="G1290" s="26" t="s">
        <v>4506</v>
      </c>
      <c r="H1290" s="24" t="s">
        <v>218</v>
      </c>
      <c r="I1290" s="24" t="s">
        <v>219</v>
      </c>
      <c r="J1290" s="27" t="s">
        <v>1</v>
      </c>
      <c r="K1290" s="28">
        <v>80.69</v>
      </c>
      <c r="L1290" s="28">
        <v>0</v>
      </c>
    </row>
    <row r="1291" spans="1:12" x14ac:dyDescent="0.25">
      <c r="A1291" s="24" t="s">
        <v>3305</v>
      </c>
      <c r="B1291" s="26">
        <v>2015</v>
      </c>
      <c r="C1291" s="24">
        <v>9</v>
      </c>
      <c r="D1291" s="24" t="s">
        <v>15118</v>
      </c>
      <c r="E1291" s="26">
        <v>163</v>
      </c>
      <c r="F1291" s="26">
        <v>1200</v>
      </c>
      <c r="G1291" s="26" t="s">
        <v>4507</v>
      </c>
      <c r="H1291" s="24" t="s">
        <v>388</v>
      </c>
      <c r="I1291" s="24" t="s">
        <v>389</v>
      </c>
      <c r="J1291" s="27" t="s">
        <v>1</v>
      </c>
      <c r="K1291" s="28">
        <v>6.62</v>
      </c>
      <c r="L1291" s="28">
        <v>0</v>
      </c>
    </row>
    <row r="1292" spans="1:12" x14ac:dyDescent="0.25">
      <c r="A1292" s="24" t="s">
        <v>3305</v>
      </c>
      <c r="B1292" s="26">
        <v>2015</v>
      </c>
      <c r="C1292" s="24">
        <v>9</v>
      </c>
      <c r="D1292" s="24" t="s">
        <v>15118</v>
      </c>
      <c r="E1292" s="26">
        <v>164</v>
      </c>
      <c r="F1292" s="26">
        <v>1201</v>
      </c>
      <c r="G1292" s="26" t="s">
        <v>4508</v>
      </c>
      <c r="H1292" s="24" t="s">
        <v>200</v>
      </c>
      <c r="I1292" s="24" t="s">
        <v>201</v>
      </c>
      <c r="J1292" s="27" t="s">
        <v>1</v>
      </c>
      <c r="K1292" s="28">
        <v>10.58</v>
      </c>
      <c r="L1292" s="28">
        <v>0</v>
      </c>
    </row>
    <row r="1293" spans="1:12" x14ac:dyDescent="0.25">
      <c r="A1293" s="24" t="s">
        <v>3305</v>
      </c>
      <c r="B1293" s="26">
        <v>2015</v>
      </c>
      <c r="C1293" s="24">
        <v>9</v>
      </c>
      <c r="D1293" s="24" t="s">
        <v>15118</v>
      </c>
      <c r="E1293" s="26">
        <v>164</v>
      </c>
      <c r="F1293" s="26">
        <v>1202</v>
      </c>
      <c r="G1293" s="26" t="s">
        <v>4509</v>
      </c>
      <c r="H1293" s="24" t="s">
        <v>164</v>
      </c>
      <c r="I1293" s="24" t="s">
        <v>165</v>
      </c>
      <c r="J1293" s="27" t="s">
        <v>1</v>
      </c>
      <c r="K1293" s="28">
        <v>11.03</v>
      </c>
      <c r="L1293" s="28">
        <v>0</v>
      </c>
    </row>
    <row r="1294" spans="1:12" x14ac:dyDescent="0.25">
      <c r="A1294" s="24" t="s">
        <v>3305</v>
      </c>
      <c r="B1294" s="26">
        <v>2015</v>
      </c>
      <c r="C1294" s="24">
        <v>9</v>
      </c>
      <c r="D1294" s="24" t="s">
        <v>15118</v>
      </c>
      <c r="E1294" s="26">
        <v>166</v>
      </c>
      <c r="F1294" s="26">
        <v>1203</v>
      </c>
      <c r="G1294" s="26" t="s">
        <v>4510</v>
      </c>
      <c r="H1294" s="24" t="s">
        <v>388</v>
      </c>
      <c r="I1294" s="24" t="s">
        <v>389</v>
      </c>
      <c r="J1294" s="27" t="s">
        <v>1</v>
      </c>
      <c r="K1294" s="28">
        <v>6.62</v>
      </c>
      <c r="L1294" s="28">
        <v>0</v>
      </c>
    </row>
    <row r="1295" spans="1:12" x14ac:dyDescent="0.25">
      <c r="A1295" s="24" t="s">
        <v>3305</v>
      </c>
      <c r="B1295" s="26">
        <v>2015</v>
      </c>
      <c r="C1295" s="24">
        <v>9</v>
      </c>
      <c r="D1295" s="24" t="s">
        <v>15118</v>
      </c>
      <c r="E1295" s="26">
        <v>168</v>
      </c>
      <c r="F1295" s="26">
        <v>1204</v>
      </c>
      <c r="G1295" s="26" t="s">
        <v>4511</v>
      </c>
      <c r="H1295" s="24" t="s">
        <v>686</v>
      </c>
      <c r="I1295" s="24" t="s">
        <v>687</v>
      </c>
      <c r="J1295" s="27" t="s">
        <v>1</v>
      </c>
      <c r="K1295" s="28">
        <v>142.43</v>
      </c>
      <c r="L1295" s="28">
        <v>0</v>
      </c>
    </row>
    <row r="1296" spans="1:12" x14ac:dyDescent="0.25">
      <c r="A1296" s="24" t="s">
        <v>3305</v>
      </c>
      <c r="B1296" s="26">
        <v>2015</v>
      </c>
      <c r="C1296" s="24">
        <v>9</v>
      </c>
      <c r="D1296" s="24" t="s">
        <v>15118</v>
      </c>
      <c r="E1296" s="26">
        <v>168</v>
      </c>
      <c r="F1296" s="26">
        <v>295</v>
      </c>
      <c r="G1296" s="26" t="s">
        <v>3602</v>
      </c>
      <c r="H1296" s="24" t="s">
        <v>67</v>
      </c>
      <c r="I1296" s="24" t="s">
        <v>68</v>
      </c>
      <c r="J1296" s="27" t="s">
        <v>1</v>
      </c>
      <c r="K1296" s="28">
        <v>108.91</v>
      </c>
      <c r="L1296" s="28">
        <v>0</v>
      </c>
    </row>
    <row r="1297" spans="1:12" x14ac:dyDescent="0.25">
      <c r="A1297" s="24" t="s">
        <v>3305</v>
      </c>
      <c r="B1297" s="26">
        <v>2015</v>
      </c>
      <c r="C1297" s="24">
        <v>9</v>
      </c>
      <c r="D1297" s="24" t="s">
        <v>15118</v>
      </c>
      <c r="E1297" s="26">
        <v>170</v>
      </c>
      <c r="F1297" s="26">
        <v>1205</v>
      </c>
      <c r="G1297" s="26" t="s">
        <v>4512</v>
      </c>
      <c r="H1297" s="24" t="s">
        <v>114</v>
      </c>
      <c r="I1297" s="24" t="s">
        <v>115</v>
      </c>
      <c r="J1297" s="27" t="s">
        <v>1</v>
      </c>
      <c r="K1297" s="28">
        <v>1.34</v>
      </c>
      <c r="L1297" s="28">
        <v>0</v>
      </c>
    </row>
    <row r="1298" spans="1:12" x14ac:dyDescent="0.25">
      <c r="A1298" s="24" t="s">
        <v>3305</v>
      </c>
      <c r="B1298" s="26">
        <v>2015</v>
      </c>
      <c r="C1298" s="24">
        <v>9</v>
      </c>
      <c r="D1298" s="24" t="s">
        <v>15118</v>
      </c>
      <c r="E1298" s="26">
        <v>170</v>
      </c>
      <c r="F1298" s="26">
        <v>1206</v>
      </c>
      <c r="G1298" s="26" t="s">
        <v>4513</v>
      </c>
      <c r="H1298" s="24" t="s">
        <v>65</v>
      </c>
      <c r="I1298" s="24" t="s">
        <v>66</v>
      </c>
      <c r="J1298" s="27" t="s">
        <v>1</v>
      </c>
      <c r="K1298" s="28">
        <v>1.34</v>
      </c>
      <c r="L1298" s="28">
        <v>0</v>
      </c>
    </row>
    <row r="1299" spans="1:12" x14ac:dyDescent="0.25">
      <c r="A1299" s="24" t="s">
        <v>3305</v>
      </c>
      <c r="B1299" s="26">
        <v>2015</v>
      </c>
      <c r="C1299" s="24">
        <v>9</v>
      </c>
      <c r="D1299" s="24" t="s">
        <v>15118</v>
      </c>
      <c r="E1299" s="26">
        <v>170</v>
      </c>
      <c r="F1299" s="26">
        <v>1207</v>
      </c>
      <c r="G1299" s="26" t="s">
        <v>4514</v>
      </c>
      <c r="H1299" s="24" t="s">
        <v>65</v>
      </c>
      <c r="I1299" s="24" t="s">
        <v>66</v>
      </c>
      <c r="J1299" s="27" t="s">
        <v>1</v>
      </c>
      <c r="K1299" s="28">
        <v>1.34</v>
      </c>
      <c r="L1299" s="28">
        <v>0</v>
      </c>
    </row>
    <row r="1300" spans="1:12" x14ac:dyDescent="0.25">
      <c r="A1300" s="24" t="s">
        <v>3305</v>
      </c>
      <c r="B1300" s="26">
        <v>2015</v>
      </c>
      <c r="C1300" s="24">
        <v>9</v>
      </c>
      <c r="D1300" s="24" t="s">
        <v>15118</v>
      </c>
      <c r="E1300" s="26">
        <v>170</v>
      </c>
      <c r="F1300" s="26">
        <v>1208</v>
      </c>
      <c r="G1300" s="26" t="s">
        <v>4515</v>
      </c>
      <c r="H1300" s="24" t="s">
        <v>134</v>
      </c>
      <c r="I1300" s="24" t="s">
        <v>135</v>
      </c>
      <c r="J1300" s="27" t="s">
        <v>1</v>
      </c>
      <c r="K1300" s="28">
        <v>250.03</v>
      </c>
      <c r="L1300" s="28">
        <v>0</v>
      </c>
    </row>
    <row r="1301" spans="1:12" x14ac:dyDescent="0.25">
      <c r="A1301" s="24" t="s">
        <v>3305</v>
      </c>
      <c r="B1301" s="26">
        <v>2015</v>
      </c>
      <c r="C1301" s="24">
        <v>9</v>
      </c>
      <c r="D1301" s="24" t="s">
        <v>15118</v>
      </c>
      <c r="E1301" s="26">
        <v>170</v>
      </c>
      <c r="F1301" s="26">
        <v>1209</v>
      </c>
      <c r="G1301" s="26" t="s">
        <v>4516</v>
      </c>
      <c r="H1301" s="24" t="s">
        <v>688</v>
      </c>
      <c r="I1301" s="24" t="s">
        <v>689</v>
      </c>
      <c r="J1301" s="27" t="s">
        <v>1</v>
      </c>
      <c r="K1301" s="28">
        <v>1.34</v>
      </c>
      <c r="L1301" s="28">
        <v>0</v>
      </c>
    </row>
    <row r="1302" spans="1:12" x14ac:dyDescent="0.25">
      <c r="A1302" s="24" t="s">
        <v>3305</v>
      </c>
      <c r="B1302" s="26">
        <v>2015</v>
      </c>
      <c r="C1302" s="24">
        <v>9</v>
      </c>
      <c r="D1302" s="24" t="s">
        <v>15118</v>
      </c>
      <c r="E1302" s="26">
        <v>171</v>
      </c>
      <c r="F1302" s="26">
        <v>1210</v>
      </c>
      <c r="G1302" s="26" t="s">
        <v>4517</v>
      </c>
      <c r="H1302" s="24" t="s">
        <v>590</v>
      </c>
      <c r="I1302" s="24" t="s">
        <v>591</v>
      </c>
      <c r="J1302" s="27" t="s">
        <v>1</v>
      </c>
      <c r="K1302" s="28">
        <v>80.69</v>
      </c>
      <c r="L1302" s="28">
        <v>0</v>
      </c>
    </row>
    <row r="1303" spans="1:12" x14ac:dyDescent="0.25">
      <c r="A1303" s="24" t="s">
        <v>3305</v>
      </c>
      <c r="B1303" s="26">
        <v>2015</v>
      </c>
      <c r="C1303" s="24">
        <v>9</v>
      </c>
      <c r="D1303" s="24" t="s">
        <v>15118</v>
      </c>
      <c r="E1303" s="26">
        <v>171</v>
      </c>
      <c r="F1303" s="26">
        <v>1211</v>
      </c>
      <c r="G1303" s="26" t="s">
        <v>4518</v>
      </c>
      <c r="H1303" s="24" t="s">
        <v>69</v>
      </c>
      <c r="I1303" s="24" t="s">
        <v>70</v>
      </c>
      <c r="J1303" s="27" t="s">
        <v>1</v>
      </c>
      <c r="K1303" s="28">
        <v>79.349999999999994</v>
      </c>
      <c r="L1303" s="28">
        <v>0</v>
      </c>
    </row>
    <row r="1304" spans="1:12" x14ac:dyDescent="0.25">
      <c r="A1304" s="24" t="s">
        <v>3305</v>
      </c>
      <c r="B1304" s="26">
        <v>2015</v>
      </c>
      <c r="C1304" s="24">
        <v>9</v>
      </c>
      <c r="D1304" s="24" t="s">
        <v>15118</v>
      </c>
      <c r="E1304" s="26">
        <v>171</v>
      </c>
      <c r="F1304" s="26">
        <v>1212</v>
      </c>
      <c r="G1304" s="26" t="s">
        <v>4519</v>
      </c>
      <c r="H1304" s="24" t="s">
        <v>196</v>
      </c>
      <c r="I1304" s="24" t="s">
        <v>197</v>
      </c>
      <c r="J1304" s="27" t="s">
        <v>1</v>
      </c>
      <c r="K1304" s="28">
        <v>79.349999999999994</v>
      </c>
      <c r="L1304" s="28">
        <v>0</v>
      </c>
    </row>
    <row r="1305" spans="1:12" x14ac:dyDescent="0.25">
      <c r="A1305" s="24" t="s">
        <v>3305</v>
      </c>
      <c r="B1305" s="26">
        <v>2015</v>
      </c>
      <c r="C1305" s="24">
        <v>9</v>
      </c>
      <c r="D1305" s="24" t="s">
        <v>15118</v>
      </c>
      <c r="E1305" s="26">
        <v>171</v>
      </c>
      <c r="F1305" s="26">
        <v>1213</v>
      </c>
      <c r="G1305" s="26" t="s">
        <v>4520</v>
      </c>
      <c r="H1305" s="24" t="s">
        <v>83</v>
      </c>
      <c r="I1305" s="24" t="s">
        <v>84</v>
      </c>
      <c r="J1305" s="27" t="s">
        <v>1</v>
      </c>
      <c r="K1305" s="28">
        <v>79.349999999999994</v>
      </c>
      <c r="L1305" s="28">
        <v>0</v>
      </c>
    </row>
    <row r="1306" spans="1:12" x14ac:dyDescent="0.25">
      <c r="A1306" s="24" t="s">
        <v>3305</v>
      </c>
      <c r="B1306" s="26">
        <v>2015</v>
      </c>
      <c r="C1306" s="24">
        <v>9</v>
      </c>
      <c r="D1306" s="24" t="s">
        <v>15118</v>
      </c>
      <c r="E1306" s="26">
        <v>171</v>
      </c>
      <c r="F1306" s="26">
        <v>1214</v>
      </c>
      <c r="G1306" s="26" t="s">
        <v>4521</v>
      </c>
      <c r="H1306" s="24" t="s">
        <v>362</v>
      </c>
      <c r="I1306" s="24" t="s">
        <v>363</v>
      </c>
      <c r="J1306" s="27" t="s">
        <v>1</v>
      </c>
      <c r="K1306" s="28">
        <v>8.82</v>
      </c>
      <c r="L1306" s="28">
        <v>0</v>
      </c>
    </row>
    <row r="1307" spans="1:12" x14ac:dyDescent="0.25">
      <c r="A1307" s="24" t="s">
        <v>3305</v>
      </c>
      <c r="B1307" s="26">
        <v>2015</v>
      </c>
      <c r="C1307" s="24">
        <v>9</v>
      </c>
      <c r="D1307" s="24" t="s">
        <v>15118</v>
      </c>
      <c r="E1307" s="26">
        <v>171</v>
      </c>
      <c r="F1307" s="26">
        <v>1215</v>
      </c>
      <c r="G1307" s="26" t="s">
        <v>4522</v>
      </c>
      <c r="H1307" s="24" t="s">
        <v>134</v>
      </c>
      <c r="I1307" s="24" t="s">
        <v>135</v>
      </c>
      <c r="J1307" s="27" t="s">
        <v>1</v>
      </c>
      <c r="K1307" s="28">
        <v>10.58</v>
      </c>
      <c r="L1307" s="28">
        <v>0</v>
      </c>
    </row>
    <row r="1308" spans="1:12" x14ac:dyDescent="0.25">
      <c r="A1308" s="24" t="s">
        <v>3305</v>
      </c>
      <c r="B1308" s="26">
        <v>2015</v>
      </c>
      <c r="C1308" s="24">
        <v>9</v>
      </c>
      <c r="D1308" s="24" t="s">
        <v>15118</v>
      </c>
      <c r="E1308" s="26">
        <v>171</v>
      </c>
      <c r="F1308" s="26">
        <v>1216</v>
      </c>
      <c r="G1308" s="26" t="s">
        <v>4523</v>
      </c>
      <c r="H1308" s="24" t="s">
        <v>626</v>
      </c>
      <c r="I1308" s="24" t="s">
        <v>627</v>
      </c>
      <c r="J1308" s="27" t="s">
        <v>1</v>
      </c>
      <c r="K1308" s="28">
        <v>13.97</v>
      </c>
      <c r="L1308" s="28">
        <v>0</v>
      </c>
    </row>
    <row r="1309" spans="1:12" x14ac:dyDescent="0.25">
      <c r="A1309" s="24" t="s">
        <v>3305</v>
      </c>
      <c r="B1309" s="26">
        <v>2015</v>
      </c>
      <c r="C1309" s="24">
        <v>9</v>
      </c>
      <c r="D1309" s="24" t="s">
        <v>15118</v>
      </c>
      <c r="E1309" s="26">
        <v>172</v>
      </c>
      <c r="F1309" s="26">
        <v>1201</v>
      </c>
      <c r="G1309" s="26" t="s">
        <v>4508</v>
      </c>
      <c r="H1309" s="24" t="s">
        <v>200</v>
      </c>
      <c r="I1309" s="24" t="s">
        <v>201</v>
      </c>
      <c r="J1309" s="27" t="s">
        <v>1</v>
      </c>
      <c r="K1309" s="28">
        <v>10.58</v>
      </c>
      <c r="L1309" s="28">
        <v>0</v>
      </c>
    </row>
    <row r="1310" spans="1:12" x14ac:dyDescent="0.25">
      <c r="A1310" s="24" t="s">
        <v>3305</v>
      </c>
      <c r="B1310" s="26">
        <v>2015</v>
      </c>
      <c r="C1310" s="24">
        <v>9</v>
      </c>
      <c r="D1310" s="24" t="s">
        <v>15118</v>
      </c>
      <c r="E1310" s="26">
        <v>172</v>
      </c>
      <c r="F1310" s="26">
        <v>1217</v>
      </c>
      <c r="G1310" s="26" t="s">
        <v>4524</v>
      </c>
      <c r="H1310" s="24" t="s">
        <v>69</v>
      </c>
      <c r="I1310" s="24" t="s">
        <v>70</v>
      </c>
      <c r="J1310" s="27" t="s">
        <v>1</v>
      </c>
      <c r="K1310" s="28">
        <v>142.43</v>
      </c>
      <c r="L1310" s="28">
        <v>0</v>
      </c>
    </row>
    <row r="1311" spans="1:12" x14ac:dyDescent="0.25">
      <c r="A1311" s="24" t="s">
        <v>3305</v>
      </c>
      <c r="B1311" s="26">
        <v>2015</v>
      </c>
      <c r="C1311" s="24">
        <v>9</v>
      </c>
      <c r="D1311" s="24" t="s">
        <v>15118</v>
      </c>
      <c r="E1311" s="26">
        <v>173</v>
      </c>
      <c r="F1311" s="26">
        <v>202</v>
      </c>
      <c r="G1311" s="26" t="s">
        <v>3509</v>
      </c>
      <c r="H1311" s="24" t="s">
        <v>134</v>
      </c>
      <c r="I1311" s="24" t="s">
        <v>135</v>
      </c>
      <c r="J1311" s="27" t="s">
        <v>1</v>
      </c>
      <c r="K1311" s="28">
        <v>8.82</v>
      </c>
      <c r="L1311" s="28">
        <v>0</v>
      </c>
    </row>
    <row r="1312" spans="1:12" x14ac:dyDescent="0.25">
      <c r="A1312" s="24" t="s">
        <v>3305</v>
      </c>
      <c r="B1312" s="26">
        <v>2015</v>
      </c>
      <c r="C1312" s="24">
        <v>9</v>
      </c>
      <c r="D1312" s="24" t="s">
        <v>15118</v>
      </c>
      <c r="E1312" s="26">
        <v>174</v>
      </c>
      <c r="F1312" s="26">
        <v>1218</v>
      </c>
      <c r="G1312" s="26" t="s">
        <v>4525</v>
      </c>
      <c r="H1312" s="24" t="s">
        <v>420</v>
      </c>
      <c r="I1312" s="24" t="s">
        <v>421</v>
      </c>
      <c r="J1312" s="27" t="s">
        <v>1</v>
      </c>
      <c r="K1312" s="28">
        <v>969.65</v>
      </c>
      <c r="L1312" s="28">
        <v>0</v>
      </c>
    </row>
    <row r="1313" spans="1:12" x14ac:dyDescent="0.25">
      <c r="A1313" s="24" t="s">
        <v>3305</v>
      </c>
      <c r="B1313" s="26">
        <v>2015</v>
      </c>
      <c r="C1313" s="24">
        <v>9</v>
      </c>
      <c r="D1313" s="24" t="s">
        <v>15118</v>
      </c>
      <c r="E1313" s="26">
        <v>175</v>
      </c>
      <c r="F1313" s="26">
        <v>506</v>
      </c>
      <c r="G1313" s="26" t="s">
        <v>3813</v>
      </c>
      <c r="H1313" s="24" t="s">
        <v>79</v>
      </c>
      <c r="I1313" s="24" t="s">
        <v>80</v>
      </c>
      <c r="J1313" s="27" t="s">
        <v>1</v>
      </c>
      <c r="K1313" s="28">
        <v>480.27</v>
      </c>
      <c r="L1313" s="28">
        <v>0</v>
      </c>
    </row>
    <row r="1314" spans="1:12" x14ac:dyDescent="0.25">
      <c r="A1314" s="24" t="s">
        <v>3305</v>
      </c>
      <c r="B1314" s="26">
        <v>2015</v>
      </c>
      <c r="C1314" s="24">
        <v>9</v>
      </c>
      <c r="D1314" s="24" t="s">
        <v>15118</v>
      </c>
      <c r="E1314" s="26">
        <v>175</v>
      </c>
      <c r="F1314" s="26">
        <v>1219</v>
      </c>
      <c r="G1314" s="26" t="s">
        <v>4526</v>
      </c>
      <c r="H1314" s="24" t="s">
        <v>79</v>
      </c>
      <c r="I1314" s="24" t="s">
        <v>80</v>
      </c>
      <c r="J1314" s="27" t="s">
        <v>1</v>
      </c>
      <c r="K1314" s="28">
        <v>129.96</v>
      </c>
      <c r="L1314" s="28">
        <v>0</v>
      </c>
    </row>
    <row r="1315" spans="1:12" x14ac:dyDescent="0.25">
      <c r="A1315" s="24" t="s">
        <v>3305</v>
      </c>
      <c r="B1315" s="26">
        <v>2015</v>
      </c>
      <c r="C1315" s="24">
        <v>9</v>
      </c>
      <c r="D1315" s="24" t="s">
        <v>15118</v>
      </c>
      <c r="E1315" s="26">
        <v>175</v>
      </c>
      <c r="F1315" s="26">
        <v>1220</v>
      </c>
      <c r="G1315" s="26" t="s">
        <v>4527</v>
      </c>
      <c r="H1315" s="24" t="s">
        <v>90</v>
      </c>
      <c r="I1315" s="24" t="s">
        <v>91</v>
      </c>
      <c r="J1315" s="27" t="s">
        <v>1</v>
      </c>
      <c r="K1315" s="28">
        <v>85.91</v>
      </c>
      <c r="L1315" s="28">
        <v>0</v>
      </c>
    </row>
    <row r="1316" spans="1:12" x14ac:dyDescent="0.25">
      <c r="A1316" s="24" t="s">
        <v>3305</v>
      </c>
      <c r="B1316" s="26">
        <v>2015</v>
      </c>
      <c r="C1316" s="24">
        <v>9</v>
      </c>
      <c r="D1316" s="24" t="s">
        <v>15118</v>
      </c>
      <c r="E1316" s="26">
        <v>175</v>
      </c>
      <c r="F1316" s="26">
        <v>1221</v>
      </c>
      <c r="G1316" s="26" t="s">
        <v>4528</v>
      </c>
      <c r="H1316" s="24" t="s">
        <v>90</v>
      </c>
      <c r="I1316" s="24" t="s">
        <v>91</v>
      </c>
      <c r="J1316" s="27" t="s">
        <v>1</v>
      </c>
      <c r="K1316" s="28">
        <v>70.7</v>
      </c>
      <c r="L1316" s="28">
        <v>0</v>
      </c>
    </row>
    <row r="1317" spans="1:12" x14ac:dyDescent="0.25">
      <c r="A1317" s="24" t="s">
        <v>3305</v>
      </c>
      <c r="B1317" s="26">
        <v>2015</v>
      </c>
      <c r="C1317" s="24">
        <v>9</v>
      </c>
      <c r="D1317" s="24" t="s">
        <v>15118</v>
      </c>
      <c r="E1317" s="26">
        <v>175</v>
      </c>
      <c r="F1317" s="26">
        <v>1222</v>
      </c>
      <c r="G1317" s="26" t="s">
        <v>4529</v>
      </c>
      <c r="H1317" s="24" t="s">
        <v>568</v>
      </c>
      <c r="I1317" s="24" t="s">
        <v>569</v>
      </c>
      <c r="J1317" s="27" t="s">
        <v>1</v>
      </c>
      <c r="K1317" s="28">
        <v>683.12</v>
      </c>
      <c r="L1317" s="28">
        <v>0</v>
      </c>
    </row>
    <row r="1318" spans="1:12" x14ac:dyDescent="0.25">
      <c r="A1318" s="24" t="s">
        <v>3305</v>
      </c>
      <c r="B1318" s="26">
        <v>2015</v>
      </c>
      <c r="C1318" s="24">
        <v>9</v>
      </c>
      <c r="D1318" s="24" t="s">
        <v>15118</v>
      </c>
      <c r="E1318" s="26">
        <v>175</v>
      </c>
      <c r="F1318" s="26">
        <v>1223</v>
      </c>
      <c r="G1318" s="26" t="s">
        <v>4530</v>
      </c>
      <c r="H1318" s="24" t="s">
        <v>90</v>
      </c>
      <c r="I1318" s="24" t="s">
        <v>91</v>
      </c>
      <c r="J1318" s="27" t="s">
        <v>1</v>
      </c>
      <c r="K1318" s="28">
        <v>81.010000000000005</v>
      </c>
      <c r="L1318" s="28">
        <v>0</v>
      </c>
    </row>
    <row r="1319" spans="1:12" x14ac:dyDescent="0.25">
      <c r="A1319" s="24" t="s">
        <v>3305</v>
      </c>
      <c r="B1319" s="26">
        <v>2015</v>
      </c>
      <c r="C1319" s="24">
        <v>9</v>
      </c>
      <c r="D1319" s="24" t="s">
        <v>15118</v>
      </c>
      <c r="E1319" s="26">
        <v>175</v>
      </c>
      <c r="F1319" s="26">
        <v>1224</v>
      </c>
      <c r="G1319" s="26" t="s">
        <v>4531</v>
      </c>
      <c r="H1319" s="24" t="s">
        <v>112</v>
      </c>
      <c r="I1319" s="24" t="s">
        <v>113</v>
      </c>
      <c r="J1319" s="27" t="s">
        <v>1</v>
      </c>
      <c r="K1319" s="28">
        <v>74.150000000000006</v>
      </c>
      <c r="L1319" s="28">
        <v>0</v>
      </c>
    </row>
    <row r="1320" spans="1:12" x14ac:dyDescent="0.25">
      <c r="A1320" s="24" t="s">
        <v>3305</v>
      </c>
      <c r="B1320" s="26">
        <v>2015</v>
      </c>
      <c r="C1320" s="24">
        <v>9</v>
      </c>
      <c r="D1320" s="24" t="s">
        <v>15118</v>
      </c>
      <c r="E1320" s="26">
        <v>175</v>
      </c>
      <c r="F1320" s="26">
        <v>1225</v>
      </c>
      <c r="G1320" s="26" t="s">
        <v>4532</v>
      </c>
      <c r="H1320" s="24" t="s">
        <v>112</v>
      </c>
      <c r="I1320" s="24" t="s">
        <v>113</v>
      </c>
      <c r="J1320" s="27" t="s">
        <v>1</v>
      </c>
      <c r="K1320" s="28">
        <v>1420.39</v>
      </c>
      <c r="L1320" s="28">
        <v>0</v>
      </c>
    </row>
    <row r="1321" spans="1:12" x14ac:dyDescent="0.25">
      <c r="A1321" s="24" t="s">
        <v>3305</v>
      </c>
      <c r="B1321" s="26">
        <v>2015</v>
      </c>
      <c r="C1321" s="24">
        <v>9</v>
      </c>
      <c r="D1321" s="24" t="s">
        <v>15118</v>
      </c>
      <c r="E1321" s="26">
        <v>175</v>
      </c>
      <c r="F1321" s="26">
        <v>1226</v>
      </c>
      <c r="G1321" s="26" t="s">
        <v>4533</v>
      </c>
      <c r="H1321" s="24" t="s">
        <v>528</v>
      </c>
      <c r="I1321" s="24" t="s">
        <v>529</v>
      </c>
      <c r="J1321" s="27" t="s">
        <v>1</v>
      </c>
      <c r="K1321" s="28">
        <v>70.7</v>
      </c>
      <c r="L1321" s="28">
        <v>0</v>
      </c>
    </row>
    <row r="1322" spans="1:12" x14ac:dyDescent="0.25">
      <c r="A1322" s="24" t="s">
        <v>3305</v>
      </c>
      <c r="B1322" s="26">
        <v>2015</v>
      </c>
      <c r="C1322" s="24">
        <v>9</v>
      </c>
      <c r="D1322" s="24" t="s">
        <v>15118</v>
      </c>
      <c r="E1322" s="26">
        <v>175</v>
      </c>
      <c r="F1322" s="26">
        <v>1227</v>
      </c>
      <c r="G1322" s="26" t="s">
        <v>4534</v>
      </c>
      <c r="H1322" s="24" t="s">
        <v>90</v>
      </c>
      <c r="I1322" s="24" t="s">
        <v>91</v>
      </c>
      <c r="J1322" s="27" t="s">
        <v>1</v>
      </c>
      <c r="K1322" s="28">
        <v>62.31</v>
      </c>
      <c r="L1322" s="28">
        <v>0</v>
      </c>
    </row>
    <row r="1323" spans="1:12" x14ac:dyDescent="0.25">
      <c r="A1323" s="24" t="s">
        <v>3305</v>
      </c>
      <c r="B1323" s="26">
        <v>2015</v>
      </c>
      <c r="C1323" s="24">
        <v>9</v>
      </c>
      <c r="D1323" s="24" t="s">
        <v>15118</v>
      </c>
      <c r="E1323" s="26">
        <v>175</v>
      </c>
      <c r="F1323" s="26">
        <v>1228</v>
      </c>
      <c r="G1323" s="26" t="s">
        <v>4535</v>
      </c>
      <c r="H1323" s="24" t="s">
        <v>90</v>
      </c>
      <c r="I1323" s="24" t="s">
        <v>91</v>
      </c>
      <c r="J1323" s="27" t="s">
        <v>1</v>
      </c>
      <c r="K1323" s="28">
        <v>1577.89</v>
      </c>
      <c r="L1323" s="28">
        <v>0</v>
      </c>
    </row>
    <row r="1324" spans="1:12" x14ac:dyDescent="0.25">
      <c r="A1324" s="24" t="s">
        <v>3305</v>
      </c>
      <c r="B1324" s="26">
        <v>2015</v>
      </c>
      <c r="C1324" s="24">
        <v>9</v>
      </c>
      <c r="D1324" s="24" t="s">
        <v>15118</v>
      </c>
      <c r="E1324" s="26">
        <v>175</v>
      </c>
      <c r="F1324" s="26">
        <v>1229</v>
      </c>
      <c r="G1324" s="26" t="s">
        <v>4536</v>
      </c>
      <c r="H1324" s="24" t="s">
        <v>112</v>
      </c>
      <c r="I1324" s="24" t="s">
        <v>113</v>
      </c>
      <c r="J1324" s="27" t="s">
        <v>1</v>
      </c>
      <c r="K1324" s="28">
        <v>208</v>
      </c>
      <c r="L1324" s="28">
        <v>0</v>
      </c>
    </row>
    <row r="1325" spans="1:12" x14ac:dyDescent="0.25">
      <c r="A1325" s="24" t="s">
        <v>3305</v>
      </c>
      <c r="B1325" s="26">
        <v>2015</v>
      </c>
      <c r="C1325" s="24">
        <v>9</v>
      </c>
      <c r="D1325" s="24" t="s">
        <v>15118</v>
      </c>
      <c r="E1325" s="26">
        <v>175</v>
      </c>
      <c r="F1325" s="26">
        <v>1230</v>
      </c>
      <c r="G1325" s="26" t="s">
        <v>4537</v>
      </c>
      <c r="H1325" s="24" t="s">
        <v>112</v>
      </c>
      <c r="I1325" s="24" t="s">
        <v>113</v>
      </c>
      <c r="J1325" s="27" t="s">
        <v>1</v>
      </c>
      <c r="K1325" s="28">
        <v>1243.02</v>
      </c>
      <c r="L1325" s="28">
        <v>0</v>
      </c>
    </row>
    <row r="1326" spans="1:12" x14ac:dyDescent="0.25">
      <c r="A1326" s="24" t="s">
        <v>3305</v>
      </c>
      <c r="B1326" s="26">
        <v>2015</v>
      </c>
      <c r="C1326" s="24">
        <v>9</v>
      </c>
      <c r="D1326" s="24" t="s">
        <v>15118</v>
      </c>
      <c r="E1326" s="26">
        <v>175</v>
      </c>
      <c r="F1326" s="26">
        <v>1231</v>
      </c>
      <c r="G1326" s="26" t="s">
        <v>4538</v>
      </c>
      <c r="H1326" s="24" t="s">
        <v>418</v>
      </c>
      <c r="I1326" s="24" t="s">
        <v>419</v>
      </c>
      <c r="J1326" s="27" t="s">
        <v>1</v>
      </c>
      <c r="K1326" s="28">
        <v>1195.29</v>
      </c>
      <c r="L1326" s="28">
        <v>0</v>
      </c>
    </row>
    <row r="1327" spans="1:12" x14ac:dyDescent="0.25">
      <c r="A1327" s="24" t="s">
        <v>3305</v>
      </c>
      <c r="B1327" s="26">
        <v>2015</v>
      </c>
      <c r="C1327" s="24">
        <v>9</v>
      </c>
      <c r="D1327" s="24" t="s">
        <v>15118</v>
      </c>
      <c r="E1327" s="26">
        <v>175</v>
      </c>
      <c r="F1327" s="26">
        <v>1232</v>
      </c>
      <c r="G1327" s="26" t="s">
        <v>4539</v>
      </c>
      <c r="H1327" s="24" t="s">
        <v>79</v>
      </c>
      <c r="I1327" s="24" t="s">
        <v>80</v>
      </c>
      <c r="J1327" s="27" t="s">
        <v>1</v>
      </c>
      <c r="K1327" s="28">
        <v>140.58000000000001</v>
      </c>
      <c r="L1327" s="28">
        <v>0</v>
      </c>
    </row>
    <row r="1328" spans="1:12" x14ac:dyDescent="0.25">
      <c r="A1328" s="24" t="s">
        <v>3305</v>
      </c>
      <c r="B1328" s="26">
        <v>2015</v>
      </c>
      <c r="C1328" s="24">
        <v>9</v>
      </c>
      <c r="D1328" s="24" t="s">
        <v>15118</v>
      </c>
      <c r="E1328" s="26">
        <v>176</v>
      </c>
      <c r="F1328" s="26">
        <v>1233</v>
      </c>
      <c r="G1328" s="26" t="s">
        <v>4540</v>
      </c>
      <c r="H1328" s="24" t="s">
        <v>90</v>
      </c>
      <c r="I1328" s="24" t="s">
        <v>91</v>
      </c>
      <c r="J1328" s="27" t="s">
        <v>1</v>
      </c>
      <c r="K1328" s="28">
        <v>25.48</v>
      </c>
      <c r="L1328" s="28">
        <v>0</v>
      </c>
    </row>
    <row r="1329" spans="1:12" x14ac:dyDescent="0.25">
      <c r="A1329" s="24" t="s">
        <v>3305</v>
      </c>
      <c r="B1329" s="26">
        <v>2015</v>
      </c>
      <c r="C1329" s="24">
        <v>9</v>
      </c>
      <c r="D1329" s="24" t="s">
        <v>15118</v>
      </c>
      <c r="E1329" s="26">
        <v>176</v>
      </c>
      <c r="F1329" s="26">
        <v>1234</v>
      </c>
      <c r="G1329" s="26" t="s">
        <v>4541</v>
      </c>
      <c r="H1329" s="24" t="s">
        <v>112</v>
      </c>
      <c r="I1329" s="24" t="s">
        <v>113</v>
      </c>
      <c r="J1329" s="27" t="s">
        <v>1</v>
      </c>
      <c r="K1329" s="28">
        <v>228.98</v>
      </c>
      <c r="L1329" s="28">
        <v>0</v>
      </c>
    </row>
    <row r="1330" spans="1:12" x14ac:dyDescent="0.25">
      <c r="A1330" s="24" t="s">
        <v>3305</v>
      </c>
      <c r="B1330" s="26">
        <v>2015</v>
      </c>
      <c r="C1330" s="24">
        <v>9</v>
      </c>
      <c r="D1330" s="24" t="s">
        <v>15118</v>
      </c>
      <c r="E1330" s="26">
        <v>176</v>
      </c>
      <c r="F1330" s="26">
        <v>1235</v>
      </c>
      <c r="G1330" s="26" t="s">
        <v>4542</v>
      </c>
      <c r="H1330" s="24" t="s">
        <v>90</v>
      </c>
      <c r="I1330" s="24" t="s">
        <v>91</v>
      </c>
      <c r="J1330" s="27" t="s">
        <v>1</v>
      </c>
      <c r="K1330" s="28">
        <v>1420.48</v>
      </c>
      <c r="L1330" s="28">
        <v>0</v>
      </c>
    </row>
    <row r="1331" spans="1:12" x14ac:dyDescent="0.25">
      <c r="A1331" s="24" t="s">
        <v>3305</v>
      </c>
      <c r="B1331" s="26">
        <v>2015</v>
      </c>
      <c r="C1331" s="24">
        <v>9</v>
      </c>
      <c r="D1331" s="24" t="s">
        <v>15118</v>
      </c>
      <c r="E1331" s="26">
        <v>176</v>
      </c>
      <c r="F1331" s="26">
        <v>1236</v>
      </c>
      <c r="G1331" s="26" t="s">
        <v>4543</v>
      </c>
      <c r="H1331" s="24" t="s">
        <v>90</v>
      </c>
      <c r="I1331" s="24" t="s">
        <v>91</v>
      </c>
      <c r="J1331" s="27" t="s">
        <v>1</v>
      </c>
      <c r="K1331" s="28">
        <v>228.98</v>
      </c>
      <c r="L1331" s="28">
        <v>0</v>
      </c>
    </row>
    <row r="1332" spans="1:12" x14ac:dyDescent="0.25">
      <c r="A1332" s="24" t="s">
        <v>3305</v>
      </c>
      <c r="B1332" s="26">
        <v>2015</v>
      </c>
      <c r="C1332" s="24">
        <v>9</v>
      </c>
      <c r="D1332" s="24" t="s">
        <v>15118</v>
      </c>
      <c r="E1332" s="26">
        <v>176</v>
      </c>
      <c r="F1332" s="26">
        <v>1237</v>
      </c>
      <c r="G1332" s="26" t="s">
        <v>4544</v>
      </c>
      <c r="H1332" s="24" t="s">
        <v>90</v>
      </c>
      <c r="I1332" s="24" t="s">
        <v>91</v>
      </c>
      <c r="J1332" s="27" t="s">
        <v>1</v>
      </c>
      <c r="K1332" s="28">
        <v>240.82</v>
      </c>
      <c r="L1332" s="28">
        <v>0</v>
      </c>
    </row>
    <row r="1333" spans="1:12" x14ac:dyDescent="0.25">
      <c r="A1333" s="24" t="s">
        <v>3305</v>
      </c>
      <c r="B1333" s="26">
        <v>2015</v>
      </c>
      <c r="C1333" s="24">
        <v>9</v>
      </c>
      <c r="D1333" s="24" t="s">
        <v>15118</v>
      </c>
      <c r="E1333" s="26">
        <v>176</v>
      </c>
      <c r="F1333" s="26">
        <v>1238</v>
      </c>
      <c r="G1333" s="26" t="s">
        <v>4545</v>
      </c>
      <c r="H1333" s="24" t="s">
        <v>112</v>
      </c>
      <c r="I1333" s="24" t="s">
        <v>113</v>
      </c>
      <c r="J1333" s="27" t="s">
        <v>1</v>
      </c>
      <c r="K1333" s="28">
        <v>204.28</v>
      </c>
      <c r="L1333" s="28">
        <v>0</v>
      </c>
    </row>
    <row r="1334" spans="1:12" x14ac:dyDescent="0.25">
      <c r="A1334" s="24" t="s">
        <v>3305</v>
      </c>
      <c r="B1334" s="26">
        <v>2015</v>
      </c>
      <c r="C1334" s="24">
        <v>9</v>
      </c>
      <c r="D1334" s="24" t="s">
        <v>15118</v>
      </c>
      <c r="E1334" s="26">
        <v>176</v>
      </c>
      <c r="F1334" s="26">
        <v>1239</v>
      </c>
      <c r="G1334" s="26" t="s">
        <v>4546</v>
      </c>
      <c r="H1334" s="24" t="s">
        <v>90</v>
      </c>
      <c r="I1334" s="24" t="s">
        <v>91</v>
      </c>
      <c r="J1334" s="27" t="s">
        <v>1</v>
      </c>
      <c r="K1334" s="28">
        <v>228.98</v>
      </c>
      <c r="L1334" s="28">
        <v>0</v>
      </c>
    </row>
    <row r="1335" spans="1:12" x14ac:dyDescent="0.25">
      <c r="A1335" s="24" t="s">
        <v>3305</v>
      </c>
      <c r="B1335" s="26">
        <v>2015</v>
      </c>
      <c r="C1335" s="24">
        <v>9</v>
      </c>
      <c r="D1335" s="24" t="s">
        <v>15118</v>
      </c>
      <c r="E1335" s="26">
        <v>176</v>
      </c>
      <c r="F1335" s="26">
        <v>1240</v>
      </c>
      <c r="G1335" s="26" t="s">
        <v>4547</v>
      </c>
      <c r="H1335" s="24" t="s">
        <v>90</v>
      </c>
      <c r="I1335" s="24" t="s">
        <v>91</v>
      </c>
      <c r="J1335" s="27" t="s">
        <v>1</v>
      </c>
      <c r="K1335" s="28">
        <v>240.82</v>
      </c>
      <c r="L1335" s="28">
        <v>0</v>
      </c>
    </row>
    <row r="1336" spans="1:12" x14ac:dyDescent="0.25">
      <c r="A1336" s="24" t="s">
        <v>3305</v>
      </c>
      <c r="B1336" s="26">
        <v>2015</v>
      </c>
      <c r="C1336" s="24">
        <v>9</v>
      </c>
      <c r="D1336" s="24" t="s">
        <v>15118</v>
      </c>
      <c r="E1336" s="26">
        <v>176</v>
      </c>
      <c r="F1336" s="26">
        <v>1241</v>
      </c>
      <c r="G1336" s="26" t="s">
        <v>4548</v>
      </c>
      <c r="H1336" s="24" t="s">
        <v>90</v>
      </c>
      <c r="I1336" s="24" t="s">
        <v>91</v>
      </c>
      <c r="J1336" s="27" t="s">
        <v>1</v>
      </c>
      <c r="K1336" s="28">
        <v>228.98</v>
      </c>
      <c r="L1336" s="28">
        <v>0</v>
      </c>
    </row>
    <row r="1337" spans="1:12" x14ac:dyDescent="0.25">
      <c r="A1337" s="24" t="s">
        <v>3305</v>
      </c>
      <c r="B1337" s="26">
        <v>2015</v>
      </c>
      <c r="C1337" s="24">
        <v>9</v>
      </c>
      <c r="D1337" s="24" t="s">
        <v>15118</v>
      </c>
      <c r="E1337" s="26">
        <v>176</v>
      </c>
      <c r="F1337" s="26">
        <v>1242</v>
      </c>
      <c r="G1337" s="26" t="s">
        <v>4549</v>
      </c>
      <c r="H1337" s="24" t="s">
        <v>112</v>
      </c>
      <c r="I1337" s="24" t="s">
        <v>113</v>
      </c>
      <c r="J1337" s="27" t="s">
        <v>1</v>
      </c>
      <c r="K1337" s="28">
        <v>0.78</v>
      </c>
      <c r="L1337" s="28">
        <v>0</v>
      </c>
    </row>
    <row r="1338" spans="1:12" x14ac:dyDescent="0.25">
      <c r="A1338" s="24" t="s">
        <v>3305</v>
      </c>
      <c r="B1338" s="26">
        <v>2015</v>
      </c>
      <c r="C1338" s="24">
        <v>9</v>
      </c>
      <c r="D1338" s="24" t="s">
        <v>15118</v>
      </c>
      <c r="E1338" s="26">
        <v>180</v>
      </c>
      <c r="F1338" s="26">
        <v>1243</v>
      </c>
      <c r="G1338" s="26" t="s">
        <v>4550</v>
      </c>
      <c r="H1338" s="24" t="s">
        <v>65</v>
      </c>
      <c r="I1338" s="24" t="s">
        <v>66</v>
      </c>
      <c r="J1338" s="27" t="s">
        <v>1</v>
      </c>
      <c r="K1338" s="28">
        <v>131.18</v>
      </c>
      <c r="L1338" s="28">
        <v>0</v>
      </c>
    </row>
    <row r="1339" spans="1:12" x14ac:dyDescent="0.25">
      <c r="A1339" s="24" t="s">
        <v>3305</v>
      </c>
      <c r="B1339" s="26">
        <v>2015</v>
      </c>
      <c r="C1339" s="24">
        <v>9</v>
      </c>
      <c r="D1339" s="24" t="s">
        <v>15118</v>
      </c>
      <c r="E1339" s="26">
        <v>184</v>
      </c>
      <c r="F1339" s="26">
        <v>1244</v>
      </c>
      <c r="G1339" s="26" t="s">
        <v>4551</v>
      </c>
      <c r="H1339" s="24" t="s">
        <v>360</v>
      </c>
      <c r="I1339" s="24" t="s">
        <v>361</v>
      </c>
      <c r="J1339" s="27" t="s">
        <v>1</v>
      </c>
      <c r="K1339" s="28">
        <v>250.03</v>
      </c>
      <c r="L1339" s="28">
        <v>0</v>
      </c>
    </row>
    <row r="1340" spans="1:12" x14ac:dyDescent="0.25">
      <c r="A1340" s="24" t="s">
        <v>3305</v>
      </c>
      <c r="B1340" s="26">
        <v>2015</v>
      </c>
      <c r="C1340" s="24">
        <v>9</v>
      </c>
      <c r="D1340" s="24" t="s">
        <v>15118</v>
      </c>
      <c r="E1340" s="26">
        <v>184</v>
      </c>
      <c r="F1340" s="26">
        <v>1245</v>
      </c>
      <c r="G1340" s="26" t="s">
        <v>4552</v>
      </c>
      <c r="H1340" s="24" t="s">
        <v>69</v>
      </c>
      <c r="I1340" s="24" t="s">
        <v>70</v>
      </c>
      <c r="J1340" s="27" t="s">
        <v>1</v>
      </c>
      <c r="K1340" s="28">
        <v>311.77</v>
      </c>
      <c r="L1340" s="28">
        <v>0</v>
      </c>
    </row>
    <row r="1341" spans="1:12" x14ac:dyDescent="0.25">
      <c r="A1341" s="24" t="s">
        <v>3305</v>
      </c>
      <c r="B1341" s="26">
        <v>2015</v>
      </c>
      <c r="C1341" s="24">
        <v>9</v>
      </c>
      <c r="D1341" s="24" t="s">
        <v>15118</v>
      </c>
      <c r="E1341" s="26">
        <v>185</v>
      </c>
      <c r="F1341" s="26">
        <v>1246</v>
      </c>
      <c r="G1341" s="26" t="s">
        <v>4553</v>
      </c>
      <c r="H1341" s="24" t="s">
        <v>69</v>
      </c>
      <c r="I1341" s="24" t="s">
        <v>70</v>
      </c>
      <c r="J1341" s="27" t="s">
        <v>1</v>
      </c>
      <c r="K1341" s="28">
        <v>79.349999999999994</v>
      </c>
      <c r="L1341" s="28">
        <v>0</v>
      </c>
    </row>
    <row r="1342" spans="1:12" x14ac:dyDescent="0.25">
      <c r="A1342" s="24" t="s">
        <v>3305</v>
      </c>
      <c r="B1342" s="26">
        <v>2015</v>
      </c>
      <c r="C1342" s="24">
        <v>9</v>
      </c>
      <c r="D1342" s="24" t="s">
        <v>15118</v>
      </c>
      <c r="E1342" s="26">
        <v>188</v>
      </c>
      <c r="F1342" s="26">
        <v>1247</v>
      </c>
      <c r="G1342" s="26" t="s">
        <v>4554</v>
      </c>
      <c r="H1342" s="24" t="s">
        <v>690</v>
      </c>
      <c r="I1342" s="24" t="s">
        <v>691</v>
      </c>
      <c r="J1342" s="27" t="s">
        <v>1</v>
      </c>
      <c r="K1342" s="28">
        <v>724.28</v>
      </c>
      <c r="L1342" s="28">
        <v>0</v>
      </c>
    </row>
    <row r="1343" spans="1:12" x14ac:dyDescent="0.25">
      <c r="A1343" s="24" t="s">
        <v>3305</v>
      </c>
      <c r="B1343" s="26">
        <v>2015</v>
      </c>
      <c r="C1343" s="24">
        <v>9</v>
      </c>
      <c r="D1343" s="24" t="s">
        <v>15118</v>
      </c>
      <c r="E1343" s="26">
        <v>189</v>
      </c>
      <c r="F1343" s="26">
        <v>1248</v>
      </c>
      <c r="G1343" s="26" t="s">
        <v>4555</v>
      </c>
      <c r="H1343" s="24" t="s">
        <v>368</v>
      </c>
      <c r="I1343" s="24" t="s">
        <v>369</v>
      </c>
      <c r="J1343" s="27" t="s">
        <v>1</v>
      </c>
      <c r="K1343" s="28">
        <v>166.11</v>
      </c>
      <c r="L1343" s="28">
        <v>0</v>
      </c>
    </row>
    <row r="1344" spans="1:12" x14ac:dyDescent="0.25">
      <c r="A1344" s="24" t="s">
        <v>3305</v>
      </c>
      <c r="B1344" s="26">
        <v>2015</v>
      </c>
      <c r="C1344" s="24">
        <v>9</v>
      </c>
      <c r="D1344" s="24" t="s">
        <v>15118</v>
      </c>
      <c r="E1344" s="26">
        <v>196</v>
      </c>
      <c r="F1344" s="26">
        <v>1249</v>
      </c>
      <c r="G1344" s="26" t="s">
        <v>4556</v>
      </c>
      <c r="H1344" s="24" t="s">
        <v>692</v>
      </c>
      <c r="I1344" s="24" t="s">
        <v>693</v>
      </c>
      <c r="J1344" s="27" t="s">
        <v>1</v>
      </c>
      <c r="K1344" s="28">
        <v>28.67</v>
      </c>
      <c r="L1344" s="28">
        <v>28.664999999999999</v>
      </c>
    </row>
    <row r="1345" spans="1:12" x14ac:dyDescent="0.25">
      <c r="A1345" s="24" t="s">
        <v>3305</v>
      </c>
      <c r="B1345" s="26">
        <v>2015</v>
      </c>
      <c r="C1345" s="24">
        <v>9</v>
      </c>
      <c r="D1345" s="24" t="s">
        <v>15118</v>
      </c>
      <c r="E1345" s="26">
        <v>198</v>
      </c>
      <c r="F1345" s="26">
        <v>1250</v>
      </c>
      <c r="G1345" s="26" t="s">
        <v>4557</v>
      </c>
      <c r="H1345" s="24" t="s">
        <v>384</v>
      </c>
      <c r="I1345" s="24" t="s">
        <v>385</v>
      </c>
      <c r="J1345" s="27" t="s">
        <v>1</v>
      </c>
      <c r="K1345" s="28">
        <v>8.82</v>
      </c>
      <c r="L1345" s="28">
        <v>0</v>
      </c>
    </row>
    <row r="1346" spans="1:12" x14ac:dyDescent="0.25">
      <c r="A1346" s="24" t="s">
        <v>3305</v>
      </c>
      <c r="B1346" s="26">
        <v>2015</v>
      </c>
      <c r="C1346" s="24">
        <v>9</v>
      </c>
      <c r="D1346" s="24" t="s">
        <v>15118</v>
      </c>
      <c r="E1346" s="26">
        <v>199</v>
      </c>
      <c r="F1346" s="26">
        <v>1251</v>
      </c>
      <c r="G1346" s="26" t="s">
        <v>4558</v>
      </c>
      <c r="H1346" s="24" t="s">
        <v>694</v>
      </c>
      <c r="I1346" s="24" t="s">
        <v>695</v>
      </c>
      <c r="J1346" s="27" t="s">
        <v>1</v>
      </c>
      <c r="K1346" s="28">
        <v>0.98</v>
      </c>
      <c r="L1346" s="28">
        <v>0</v>
      </c>
    </row>
    <row r="1347" spans="1:12" x14ac:dyDescent="0.25">
      <c r="A1347" s="24" t="s">
        <v>3305</v>
      </c>
      <c r="B1347" s="26">
        <v>2015</v>
      </c>
      <c r="C1347" s="24">
        <v>9</v>
      </c>
      <c r="D1347" s="24" t="s">
        <v>15118</v>
      </c>
      <c r="E1347" s="26">
        <v>201</v>
      </c>
      <c r="F1347" s="26">
        <v>1252</v>
      </c>
      <c r="G1347" s="26" t="s">
        <v>4559</v>
      </c>
      <c r="H1347" s="24" t="s">
        <v>218</v>
      </c>
      <c r="I1347" s="24" t="s">
        <v>219</v>
      </c>
      <c r="J1347" s="27" t="s">
        <v>1</v>
      </c>
      <c r="K1347" s="28">
        <v>6.72</v>
      </c>
      <c r="L1347" s="28">
        <v>0</v>
      </c>
    </row>
    <row r="1348" spans="1:12" x14ac:dyDescent="0.25">
      <c r="A1348" s="24" t="s">
        <v>3305</v>
      </c>
      <c r="B1348" s="26">
        <v>2015</v>
      </c>
      <c r="C1348" s="24">
        <v>9</v>
      </c>
      <c r="D1348" s="24" t="s">
        <v>15118</v>
      </c>
      <c r="E1348" s="26">
        <v>201</v>
      </c>
      <c r="F1348" s="26">
        <v>1253</v>
      </c>
      <c r="G1348" s="26" t="s">
        <v>4560</v>
      </c>
      <c r="H1348" s="24" t="s">
        <v>696</v>
      </c>
      <c r="I1348" s="24" t="s">
        <v>697</v>
      </c>
      <c r="J1348" s="27" t="s">
        <v>1</v>
      </c>
      <c r="K1348" s="28">
        <v>142.43</v>
      </c>
      <c r="L1348" s="28">
        <v>0</v>
      </c>
    </row>
    <row r="1349" spans="1:12" x14ac:dyDescent="0.25">
      <c r="A1349" s="24" t="s">
        <v>3305</v>
      </c>
      <c r="B1349" s="26">
        <v>2015</v>
      </c>
      <c r="C1349" s="24">
        <v>9</v>
      </c>
      <c r="D1349" s="24" t="s">
        <v>15118</v>
      </c>
      <c r="E1349" s="26">
        <v>201</v>
      </c>
      <c r="F1349" s="26">
        <v>1254</v>
      </c>
      <c r="G1349" s="26" t="s">
        <v>4561</v>
      </c>
      <c r="H1349" s="24" t="s">
        <v>494</v>
      </c>
      <c r="I1349" s="24" t="s">
        <v>495</v>
      </c>
      <c r="J1349" s="27" t="s">
        <v>1</v>
      </c>
      <c r="K1349" s="28">
        <v>20.16</v>
      </c>
      <c r="L1349" s="28">
        <v>0</v>
      </c>
    </row>
    <row r="1350" spans="1:12" x14ac:dyDescent="0.25">
      <c r="A1350" s="24" t="s">
        <v>3305</v>
      </c>
      <c r="B1350" s="26">
        <v>2015</v>
      </c>
      <c r="C1350" s="24">
        <v>9</v>
      </c>
      <c r="D1350" s="24" t="s">
        <v>15118</v>
      </c>
      <c r="E1350" s="26">
        <v>203</v>
      </c>
      <c r="F1350" s="26">
        <v>1255</v>
      </c>
      <c r="G1350" s="26" t="s">
        <v>4562</v>
      </c>
      <c r="H1350" s="24" t="s">
        <v>698</v>
      </c>
      <c r="I1350" s="24" t="s">
        <v>699</v>
      </c>
      <c r="J1350" s="27" t="s">
        <v>1</v>
      </c>
      <c r="K1350" s="28">
        <v>80</v>
      </c>
      <c r="L1350" s="28">
        <v>0</v>
      </c>
    </row>
    <row r="1351" spans="1:12" x14ac:dyDescent="0.25">
      <c r="A1351" s="24" t="s">
        <v>3305</v>
      </c>
      <c r="B1351" s="26">
        <v>2015</v>
      </c>
      <c r="C1351" s="24">
        <v>9</v>
      </c>
      <c r="D1351" s="24" t="s">
        <v>15118</v>
      </c>
      <c r="E1351" s="26">
        <v>203</v>
      </c>
      <c r="F1351" s="26">
        <v>1256</v>
      </c>
      <c r="G1351" s="26" t="s">
        <v>4563</v>
      </c>
      <c r="H1351" s="24" t="s">
        <v>494</v>
      </c>
      <c r="I1351" s="24" t="s">
        <v>495</v>
      </c>
      <c r="J1351" s="27" t="s">
        <v>1</v>
      </c>
      <c r="K1351" s="28">
        <v>20.16</v>
      </c>
      <c r="L1351" s="28">
        <v>0</v>
      </c>
    </row>
    <row r="1352" spans="1:12" x14ac:dyDescent="0.25">
      <c r="A1352" s="24" t="s">
        <v>3305</v>
      </c>
      <c r="B1352" s="26">
        <v>2015</v>
      </c>
      <c r="C1352" s="24">
        <v>9</v>
      </c>
      <c r="D1352" s="24" t="s">
        <v>15118</v>
      </c>
      <c r="E1352" s="26">
        <v>204</v>
      </c>
      <c r="F1352" s="26">
        <v>1257</v>
      </c>
      <c r="G1352" s="26" t="s">
        <v>4564</v>
      </c>
      <c r="H1352" s="24" t="s">
        <v>158</v>
      </c>
      <c r="I1352" s="24" t="s">
        <v>159</v>
      </c>
      <c r="J1352" s="27" t="s">
        <v>1</v>
      </c>
      <c r="K1352" s="28">
        <v>8.82</v>
      </c>
      <c r="L1352" s="28">
        <v>0</v>
      </c>
    </row>
    <row r="1353" spans="1:12" x14ac:dyDescent="0.25">
      <c r="A1353" s="24" t="s">
        <v>3305</v>
      </c>
      <c r="B1353" s="26">
        <v>2015</v>
      </c>
      <c r="C1353" s="24">
        <v>9</v>
      </c>
      <c r="D1353" s="24" t="s">
        <v>15118</v>
      </c>
      <c r="E1353" s="26">
        <v>205</v>
      </c>
      <c r="F1353" s="26">
        <v>1258</v>
      </c>
      <c r="G1353" s="26" t="s">
        <v>4565</v>
      </c>
      <c r="H1353" s="24" t="s">
        <v>494</v>
      </c>
      <c r="I1353" s="24" t="s">
        <v>495</v>
      </c>
      <c r="J1353" s="27" t="s">
        <v>1</v>
      </c>
      <c r="K1353" s="28">
        <v>13.44</v>
      </c>
      <c r="L1353" s="28">
        <v>0</v>
      </c>
    </row>
    <row r="1354" spans="1:12" x14ac:dyDescent="0.25">
      <c r="A1354" s="24" t="s">
        <v>3305</v>
      </c>
      <c r="B1354" s="26">
        <v>2015</v>
      </c>
      <c r="C1354" s="24">
        <v>9</v>
      </c>
      <c r="D1354" s="24" t="s">
        <v>15118</v>
      </c>
      <c r="E1354" s="26">
        <v>205</v>
      </c>
      <c r="F1354" s="26">
        <v>1259</v>
      </c>
      <c r="G1354" s="26" t="s">
        <v>4566</v>
      </c>
      <c r="H1354" s="24" t="s">
        <v>700</v>
      </c>
      <c r="I1354" s="24" t="s">
        <v>701</v>
      </c>
      <c r="J1354" s="27" t="s">
        <v>1</v>
      </c>
      <c r="K1354" s="28">
        <v>86.4</v>
      </c>
      <c r="L1354" s="28">
        <v>0</v>
      </c>
    </row>
    <row r="1355" spans="1:12" x14ac:dyDescent="0.25">
      <c r="A1355" s="24" t="s">
        <v>3305</v>
      </c>
      <c r="B1355" s="26">
        <v>2015</v>
      </c>
      <c r="C1355" s="24">
        <v>9</v>
      </c>
      <c r="D1355" s="24" t="s">
        <v>15118</v>
      </c>
      <c r="E1355" s="26">
        <v>205</v>
      </c>
      <c r="F1355" s="26">
        <v>337</v>
      </c>
      <c r="G1355" s="26" t="s">
        <v>3644</v>
      </c>
      <c r="H1355" s="24" t="s">
        <v>349</v>
      </c>
      <c r="I1355" s="24" t="s">
        <v>350</v>
      </c>
      <c r="J1355" s="27" t="s">
        <v>1</v>
      </c>
      <c r="K1355" s="28">
        <v>6.62</v>
      </c>
      <c r="L1355" s="28">
        <v>0</v>
      </c>
    </row>
    <row r="1356" spans="1:12" x14ac:dyDescent="0.25">
      <c r="A1356" s="24" t="s">
        <v>3305</v>
      </c>
      <c r="B1356" s="26">
        <v>2015</v>
      </c>
      <c r="C1356" s="24">
        <v>9</v>
      </c>
      <c r="D1356" s="24" t="s">
        <v>15118</v>
      </c>
      <c r="E1356" s="26">
        <v>207</v>
      </c>
      <c r="F1356" s="26">
        <v>1260</v>
      </c>
      <c r="G1356" s="26" t="s">
        <v>4567</v>
      </c>
      <c r="H1356" s="24" t="s">
        <v>349</v>
      </c>
      <c r="I1356" s="24" t="s">
        <v>350</v>
      </c>
      <c r="J1356" s="27" t="s">
        <v>1</v>
      </c>
      <c r="K1356" s="28">
        <v>4.41</v>
      </c>
      <c r="L1356" s="28">
        <v>0</v>
      </c>
    </row>
    <row r="1357" spans="1:12" x14ac:dyDescent="0.25">
      <c r="A1357" s="24" t="s">
        <v>3305</v>
      </c>
      <c r="B1357" s="26">
        <v>2015</v>
      </c>
      <c r="C1357" s="24">
        <v>9</v>
      </c>
      <c r="D1357" s="24" t="s">
        <v>15118</v>
      </c>
      <c r="E1357" s="26">
        <v>207</v>
      </c>
      <c r="F1357" s="26">
        <v>1261</v>
      </c>
      <c r="G1357" s="26" t="s">
        <v>4568</v>
      </c>
      <c r="H1357" s="24" t="s">
        <v>702</v>
      </c>
      <c r="I1357" s="24" t="s">
        <v>703</v>
      </c>
      <c r="J1357" s="27" t="s">
        <v>1</v>
      </c>
      <c r="K1357" s="28">
        <v>6.62</v>
      </c>
      <c r="L1357" s="28">
        <v>0</v>
      </c>
    </row>
    <row r="1358" spans="1:12" x14ac:dyDescent="0.25">
      <c r="A1358" s="24" t="s">
        <v>3305</v>
      </c>
      <c r="B1358" s="26">
        <v>2015</v>
      </c>
      <c r="C1358" s="24">
        <v>9</v>
      </c>
      <c r="D1358" s="24" t="s">
        <v>15118</v>
      </c>
      <c r="E1358" s="26">
        <v>207</v>
      </c>
      <c r="F1358" s="26">
        <v>1262</v>
      </c>
      <c r="G1358" s="26" t="s">
        <v>4569</v>
      </c>
      <c r="H1358" s="24" t="s">
        <v>704</v>
      </c>
      <c r="I1358" s="24" t="s">
        <v>705</v>
      </c>
      <c r="J1358" s="27" t="s">
        <v>1</v>
      </c>
      <c r="K1358" s="28">
        <v>237.23</v>
      </c>
      <c r="L1358" s="28">
        <v>0</v>
      </c>
    </row>
    <row r="1359" spans="1:12" x14ac:dyDescent="0.25">
      <c r="A1359" s="24" t="s">
        <v>3305</v>
      </c>
      <c r="B1359" s="26">
        <v>2015</v>
      </c>
      <c r="C1359" s="24">
        <v>9</v>
      </c>
      <c r="D1359" s="24" t="s">
        <v>15118</v>
      </c>
      <c r="E1359" s="26">
        <v>207</v>
      </c>
      <c r="F1359" s="26">
        <v>1263</v>
      </c>
      <c r="G1359" s="26" t="s">
        <v>4570</v>
      </c>
      <c r="H1359" s="24" t="s">
        <v>706</v>
      </c>
      <c r="I1359" s="24" t="s">
        <v>707</v>
      </c>
      <c r="J1359" s="27" t="s">
        <v>1</v>
      </c>
      <c r="K1359" s="28">
        <v>6.62</v>
      </c>
      <c r="L1359" s="28">
        <v>0</v>
      </c>
    </row>
    <row r="1360" spans="1:12" x14ac:dyDescent="0.25">
      <c r="A1360" s="24" t="s">
        <v>3305</v>
      </c>
      <c r="B1360" s="26">
        <v>2015</v>
      </c>
      <c r="C1360" s="24">
        <v>9</v>
      </c>
      <c r="D1360" s="24" t="s">
        <v>15118</v>
      </c>
      <c r="E1360" s="26">
        <v>210</v>
      </c>
      <c r="F1360" s="26">
        <v>1264</v>
      </c>
      <c r="G1360" s="26" t="s">
        <v>4571</v>
      </c>
      <c r="H1360" s="24" t="s">
        <v>322</v>
      </c>
      <c r="I1360" s="24" t="s">
        <v>323</v>
      </c>
      <c r="J1360" s="27" t="s">
        <v>1</v>
      </c>
      <c r="K1360" s="28">
        <v>13.97</v>
      </c>
      <c r="L1360" s="28">
        <v>0</v>
      </c>
    </row>
    <row r="1361" spans="1:12" x14ac:dyDescent="0.25">
      <c r="A1361" s="24" t="s">
        <v>3305</v>
      </c>
      <c r="B1361" s="26">
        <v>2015</v>
      </c>
      <c r="C1361" s="24">
        <v>9</v>
      </c>
      <c r="D1361" s="24" t="s">
        <v>15118</v>
      </c>
      <c r="E1361" s="26">
        <v>212</v>
      </c>
      <c r="F1361" s="26">
        <v>1265</v>
      </c>
      <c r="G1361" s="26" t="s">
        <v>4572</v>
      </c>
      <c r="H1361" s="24" t="s">
        <v>708</v>
      </c>
      <c r="I1361" s="24" t="s">
        <v>709</v>
      </c>
      <c r="J1361" s="27" t="s">
        <v>1</v>
      </c>
      <c r="K1361" s="28">
        <v>6.62</v>
      </c>
      <c r="L1361" s="28">
        <v>0</v>
      </c>
    </row>
    <row r="1362" spans="1:12" x14ac:dyDescent="0.25">
      <c r="A1362" s="24" t="s">
        <v>3305</v>
      </c>
      <c r="B1362" s="26">
        <v>2015</v>
      </c>
      <c r="C1362" s="24">
        <v>9</v>
      </c>
      <c r="D1362" s="24" t="s">
        <v>15118</v>
      </c>
      <c r="E1362" s="26">
        <v>212</v>
      </c>
      <c r="F1362" s="26">
        <v>1266</v>
      </c>
      <c r="G1362" s="26" t="s">
        <v>4573</v>
      </c>
      <c r="H1362" s="24" t="s">
        <v>328</v>
      </c>
      <c r="I1362" s="24" t="s">
        <v>329</v>
      </c>
      <c r="J1362" s="27" t="s">
        <v>1</v>
      </c>
      <c r="K1362" s="28">
        <v>6.62</v>
      </c>
      <c r="L1362" s="28">
        <v>0</v>
      </c>
    </row>
    <row r="1363" spans="1:12" x14ac:dyDescent="0.25">
      <c r="A1363" s="24" t="s">
        <v>3305</v>
      </c>
      <c r="B1363" s="26">
        <v>2015</v>
      </c>
      <c r="C1363" s="24">
        <v>9</v>
      </c>
      <c r="D1363" s="24" t="s">
        <v>15118</v>
      </c>
      <c r="E1363" s="26">
        <v>212</v>
      </c>
      <c r="F1363" s="26">
        <v>1267</v>
      </c>
      <c r="G1363" s="26" t="s">
        <v>4574</v>
      </c>
      <c r="H1363" s="24" t="s">
        <v>218</v>
      </c>
      <c r="I1363" s="24" t="s">
        <v>219</v>
      </c>
      <c r="J1363" s="27" t="s">
        <v>1</v>
      </c>
      <c r="K1363" s="28">
        <v>6.62</v>
      </c>
      <c r="L1363" s="28">
        <v>0</v>
      </c>
    </row>
    <row r="1364" spans="1:12" x14ac:dyDescent="0.25">
      <c r="A1364" s="24" t="s">
        <v>3305</v>
      </c>
      <c r="B1364" s="26">
        <v>2015</v>
      </c>
      <c r="C1364" s="24">
        <v>9</v>
      </c>
      <c r="D1364" s="24" t="s">
        <v>15118</v>
      </c>
      <c r="E1364" s="26">
        <v>212</v>
      </c>
      <c r="F1364" s="26">
        <v>1268</v>
      </c>
      <c r="G1364" s="26" t="s">
        <v>4575</v>
      </c>
      <c r="H1364" s="24" t="s">
        <v>710</v>
      </c>
      <c r="I1364" s="24" t="s">
        <v>711</v>
      </c>
      <c r="J1364" s="27" t="s">
        <v>1</v>
      </c>
      <c r="K1364" s="28">
        <v>6.62</v>
      </c>
      <c r="L1364" s="28">
        <v>0</v>
      </c>
    </row>
    <row r="1365" spans="1:12" x14ac:dyDescent="0.25">
      <c r="A1365" s="24" t="s">
        <v>3305</v>
      </c>
      <c r="B1365" s="26">
        <v>2015</v>
      </c>
      <c r="C1365" s="24">
        <v>9</v>
      </c>
      <c r="D1365" s="24" t="s">
        <v>15118</v>
      </c>
      <c r="E1365" s="26">
        <v>214</v>
      </c>
      <c r="F1365" s="26">
        <v>1269</v>
      </c>
      <c r="G1365" s="26" t="s">
        <v>4576</v>
      </c>
      <c r="H1365" s="24" t="s">
        <v>544</v>
      </c>
      <c r="I1365" s="24" t="s">
        <v>545</v>
      </c>
      <c r="J1365" s="27" t="s">
        <v>1</v>
      </c>
      <c r="K1365" s="28">
        <v>69.849999999999994</v>
      </c>
      <c r="L1365" s="28">
        <v>0</v>
      </c>
    </row>
    <row r="1366" spans="1:12" x14ac:dyDescent="0.25">
      <c r="A1366" s="24" t="s">
        <v>3305</v>
      </c>
      <c r="B1366" s="26">
        <v>2015</v>
      </c>
      <c r="C1366" s="24">
        <v>9</v>
      </c>
      <c r="D1366" s="24" t="s">
        <v>15118</v>
      </c>
      <c r="E1366" s="26">
        <v>214</v>
      </c>
      <c r="F1366" s="26">
        <v>1270</v>
      </c>
      <c r="G1366" s="26" t="s">
        <v>4577</v>
      </c>
      <c r="H1366" s="24" t="s">
        <v>712</v>
      </c>
      <c r="I1366" s="24" t="s">
        <v>713</v>
      </c>
      <c r="J1366" s="27" t="s">
        <v>1</v>
      </c>
      <c r="K1366" s="28">
        <v>250.03</v>
      </c>
      <c r="L1366" s="28">
        <v>0</v>
      </c>
    </row>
    <row r="1367" spans="1:12" x14ac:dyDescent="0.25">
      <c r="A1367" s="24" t="s">
        <v>3305</v>
      </c>
      <c r="B1367" s="26">
        <v>2015</v>
      </c>
      <c r="C1367" s="24">
        <v>9</v>
      </c>
      <c r="D1367" s="24" t="s">
        <v>15118</v>
      </c>
      <c r="E1367" s="26">
        <v>214</v>
      </c>
      <c r="F1367" s="26">
        <v>107</v>
      </c>
      <c r="G1367" s="26" t="s">
        <v>3414</v>
      </c>
      <c r="H1367" s="24" t="s">
        <v>257</v>
      </c>
      <c r="I1367" s="24" t="s">
        <v>258</v>
      </c>
      <c r="J1367" s="27" t="s">
        <v>1</v>
      </c>
      <c r="K1367" s="28">
        <v>311.77</v>
      </c>
      <c r="L1367" s="28">
        <v>0</v>
      </c>
    </row>
    <row r="1368" spans="1:12" x14ac:dyDescent="0.25">
      <c r="A1368" s="24" t="s">
        <v>3305</v>
      </c>
      <c r="B1368" s="26">
        <v>2015</v>
      </c>
      <c r="C1368" s="24">
        <v>9</v>
      </c>
      <c r="D1368" s="24" t="s">
        <v>15118</v>
      </c>
      <c r="E1368" s="26">
        <v>214</v>
      </c>
      <c r="F1368" s="26">
        <v>1208</v>
      </c>
      <c r="G1368" s="26" t="s">
        <v>4515</v>
      </c>
      <c r="H1368" s="24" t="s">
        <v>134</v>
      </c>
      <c r="I1368" s="24" t="s">
        <v>135</v>
      </c>
      <c r="J1368" s="27" t="s">
        <v>1</v>
      </c>
      <c r="K1368" s="28">
        <v>5.29</v>
      </c>
      <c r="L1368" s="28">
        <v>0</v>
      </c>
    </row>
    <row r="1369" spans="1:12" x14ac:dyDescent="0.25">
      <c r="A1369" s="24" t="s">
        <v>3305</v>
      </c>
      <c r="B1369" s="26">
        <v>2015</v>
      </c>
      <c r="C1369" s="24">
        <v>9</v>
      </c>
      <c r="D1369" s="24" t="s">
        <v>15118</v>
      </c>
      <c r="E1369" s="26">
        <v>214</v>
      </c>
      <c r="F1369" s="26">
        <v>1271</v>
      </c>
      <c r="G1369" s="26" t="s">
        <v>4578</v>
      </c>
      <c r="H1369" s="24" t="s">
        <v>349</v>
      </c>
      <c r="I1369" s="24" t="s">
        <v>350</v>
      </c>
      <c r="J1369" s="27" t="s">
        <v>1</v>
      </c>
      <c r="K1369" s="28">
        <v>21.02</v>
      </c>
      <c r="L1369" s="28">
        <v>0</v>
      </c>
    </row>
    <row r="1370" spans="1:12" x14ac:dyDescent="0.25">
      <c r="A1370" s="24" t="s">
        <v>3305</v>
      </c>
      <c r="B1370" s="26">
        <v>2015</v>
      </c>
      <c r="C1370" s="24">
        <v>9</v>
      </c>
      <c r="D1370" s="24" t="s">
        <v>15118</v>
      </c>
      <c r="E1370" s="26">
        <v>214</v>
      </c>
      <c r="F1370" s="26">
        <v>1272</v>
      </c>
      <c r="G1370" s="26" t="s">
        <v>4579</v>
      </c>
      <c r="H1370" s="24" t="s">
        <v>172</v>
      </c>
      <c r="I1370" s="24" t="s">
        <v>173</v>
      </c>
      <c r="J1370" s="27" t="s">
        <v>1</v>
      </c>
      <c r="K1370" s="28">
        <v>306.48</v>
      </c>
      <c r="L1370" s="28">
        <v>0</v>
      </c>
    </row>
    <row r="1371" spans="1:12" x14ac:dyDescent="0.25">
      <c r="A1371" s="24" t="s">
        <v>3305</v>
      </c>
      <c r="B1371" s="26">
        <v>2015</v>
      </c>
      <c r="C1371" s="24">
        <v>9</v>
      </c>
      <c r="D1371" s="24" t="s">
        <v>15118</v>
      </c>
      <c r="E1371" s="26">
        <v>216</v>
      </c>
      <c r="F1371" s="26">
        <v>1273</v>
      </c>
      <c r="G1371" s="26" t="s">
        <v>4580</v>
      </c>
      <c r="H1371" s="24" t="s">
        <v>328</v>
      </c>
      <c r="I1371" s="24" t="s">
        <v>329</v>
      </c>
      <c r="J1371" s="27" t="s">
        <v>1</v>
      </c>
      <c r="K1371" s="28">
        <v>6.62</v>
      </c>
      <c r="L1371" s="28">
        <v>0</v>
      </c>
    </row>
    <row r="1372" spans="1:12" x14ac:dyDescent="0.25">
      <c r="A1372" s="24" t="s">
        <v>3305</v>
      </c>
      <c r="B1372" s="26">
        <v>2015</v>
      </c>
      <c r="C1372" s="24">
        <v>9</v>
      </c>
      <c r="D1372" s="24" t="s">
        <v>15118</v>
      </c>
      <c r="E1372" s="26">
        <v>216</v>
      </c>
      <c r="F1372" s="26">
        <v>1274</v>
      </c>
      <c r="G1372" s="26" t="s">
        <v>4581</v>
      </c>
      <c r="H1372" s="24" t="s">
        <v>218</v>
      </c>
      <c r="I1372" s="24" t="s">
        <v>219</v>
      </c>
      <c r="J1372" s="27" t="s">
        <v>1</v>
      </c>
      <c r="K1372" s="28">
        <v>6.62</v>
      </c>
      <c r="L1372" s="28">
        <v>0</v>
      </c>
    </row>
    <row r="1373" spans="1:12" x14ac:dyDescent="0.25">
      <c r="A1373" s="24" t="s">
        <v>3305</v>
      </c>
      <c r="B1373" s="26">
        <v>2015</v>
      </c>
      <c r="C1373" s="24">
        <v>9</v>
      </c>
      <c r="D1373" s="24" t="s">
        <v>15118</v>
      </c>
      <c r="E1373" s="26">
        <v>216</v>
      </c>
      <c r="F1373" s="26">
        <v>348</v>
      </c>
      <c r="G1373" s="26" t="s">
        <v>3655</v>
      </c>
      <c r="H1373" s="24" t="s">
        <v>218</v>
      </c>
      <c r="I1373" s="24" t="s">
        <v>219</v>
      </c>
      <c r="J1373" s="27" t="s">
        <v>1</v>
      </c>
      <c r="K1373" s="28">
        <v>6.62</v>
      </c>
      <c r="L1373" s="28">
        <v>0</v>
      </c>
    </row>
    <row r="1374" spans="1:12" x14ac:dyDescent="0.25">
      <c r="A1374" s="24" t="s">
        <v>3305</v>
      </c>
      <c r="B1374" s="26">
        <v>2015</v>
      </c>
      <c r="C1374" s="24">
        <v>9</v>
      </c>
      <c r="D1374" s="24" t="s">
        <v>15118</v>
      </c>
      <c r="E1374" s="26">
        <v>217</v>
      </c>
      <c r="F1374" s="26">
        <v>1275</v>
      </c>
      <c r="G1374" s="26" t="s">
        <v>4582</v>
      </c>
      <c r="H1374" s="24" t="s">
        <v>714</v>
      </c>
      <c r="I1374" s="24" t="s">
        <v>715</v>
      </c>
      <c r="J1374" s="27" t="s">
        <v>1</v>
      </c>
      <c r="K1374" s="28">
        <v>7.83</v>
      </c>
      <c r="L1374" s="28">
        <v>0</v>
      </c>
    </row>
    <row r="1375" spans="1:12" x14ac:dyDescent="0.25">
      <c r="A1375" s="24" t="s">
        <v>3305</v>
      </c>
      <c r="B1375" s="26">
        <v>2015</v>
      </c>
      <c r="C1375" s="24">
        <v>9</v>
      </c>
      <c r="D1375" s="24" t="s">
        <v>15118</v>
      </c>
      <c r="E1375" s="26">
        <v>219</v>
      </c>
      <c r="F1375" s="26">
        <v>1276</v>
      </c>
      <c r="G1375" s="26" t="s">
        <v>4583</v>
      </c>
      <c r="H1375" s="24" t="s">
        <v>90</v>
      </c>
      <c r="I1375" s="24" t="s">
        <v>91</v>
      </c>
      <c r="J1375" s="27" t="s">
        <v>1</v>
      </c>
      <c r="K1375" s="28">
        <v>61.34</v>
      </c>
      <c r="L1375" s="28">
        <v>47.8416</v>
      </c>
    </row>
    <row r="1376" spans="1:12" x14ac:dyDescent="0.25">
      <c r="A1376" s="24" t="s">
        <v>3305</v>
      </c>
      <c r="B1376" s="26">
        <v>2015</v>
      </c>
      <c r="C1376" s="24">
        <v>9</v>
      </c>
      <c r="D1376" s="24" t="s">
        <v>15118</v>
      </c>
      <c r="E1376" s="26">
        <v>219</v>
      </c>
      <c r="F1376" s="26">
        <v>1277</v>
      </c>
      <c r="G1376" s="26" t="s">
        <v>4584</v>
      </c>
      <c r="H1376" s="24" t="s">
        <v>366</v>
      </c>
      <c r="I1376" s="24" t="s">
        <v>367</v>
      </c>
      <c r="J1376" s="27" t="s">
        <v>1</v>
      </c>
      <c r="K1376" s="28">
        <v>209.78</v>
      </c>
      <c r="L1376" s="28">
        <v>165.346</v>
      </c>
    </row>
    <row r="1377" spans="1:12" x14ac:dyDescent="0.25">
      <c r="A1377" s="24" t="s">
        <v>3305</v>
      </c>
      <c r="B1377" s="26">
        <v>2015</v>
      </c>
      <c r="C1377" s="24">
        <v>9</v>
      </c>
      <c r="D1377" s="24" t="s">
        <v>15118</v>
      </c>
      <c r="E1377" s="26">
        <v>219</v>
      </c>
      <c r="F1377" s="26">
        <v>1278</v>
      </c>
      <c r="G1377" s="26" t="s">
        <v>4585</v>
      </c>
      <c r="H1377" s="24" t="s">
        <v>90</v>
      </c>
      <c r="I1377" s="24" t="s">
        <v>91</v>
      </c>
      <c r="J1377" s="27" t="s">
        <v>1</v>
      </c>
      <c r="K1377" s="28">
        <v>1131.22</v>
      </c>
      <c r="L1377" s="28">
        <v>1094.1956</v>
      </c>
    </row>
    <row r="1378" spans="1:12" x14ac:dyDescent="0.25">
      <c r="A1378" s="24" t="s">
        <v>3305</v>
      </c>
      <c r="B1378" s="26">
        <v>2015</v>
      </c>
      <c r="C1378" s="24">
        <v>9</v>
      </c>
      <c r="D1378" s="24" t="s">
        <v>15118</v>
      </c>
      <c r="E1378" s="26">
        <v>219</v>
      </c>
      <c r="F1378" s="26">
        <v>1279</v>
      </c>
      <c r="G1378" s="26" t="s">
        <v>4586</v>
      </c>
      <c r="H1378" s="24" t="s">
        <v>79</v>
      </c>
      <c r="I1378" s="24" t="s">
        <v>80</v>
      </c>
      <c r="J1378" s="27" t="s">
        <v>1</v>
      </c>
      <c r="K1378" s="28">
        <v>485.89</v>
      </c>
      <c r="L1378" s="28">
        <v>470.27800000000002</v>
      </c>
    </row>
    <row r="1379" spans="1:12" x14ac:dyDescent="0.25">
      <c r="A1379" s="24" t="s">
        <v>3305</v>
      </c>
      <c r="B1379" s="26">
        <v>2015</v>
      </c>
      <c r="C1379" s="24">
        <v>9</v>
      </c>
      <c r="D1379" s="24" t="s">
        <v>15118</v>
      </c>
      <c r="E1379" s="26">
        <v>220</v>
      </c>
      <c r="F1379" s="26">
        <v>1280</v>
      </c>
      <c r="G1379" s="26" t="s">
        <v>4587</v>
      </c>
      <c r="H1379" s="24" t="s">
        <v>90</v>
      </c>
      <c r="I1379" s="24" t="s">
        <v>91</v>
      </c>
      <c r="J1379" s="27" t="s">
        <v>1</v>
      </c>
      <c r="K1379" s="28">
        <v>61.88</v>
      </c>
      <c r="L1379" s="28">
        <v>61.717599999999997</v>
      </c>
    </row>
    <row r="1380" spans="1:12" x14ac:dyDescent="0.25">
      <c r="A1380" s="24" t="s">
        <v>3305</v>
      </c>
      <c r="B1380" s="26">
        <v>2015</v>
      </c>
      <c r="C1380" s="24">
        <v>9</v>
      </c>
      <c r="D1380" s="24" t="s">
        <v>15118</v>
      </c>
      <c r="E1380" s="26">
        <v>220</v>
      </c>
      <c r="F1380" s="26">
        <v>1281</v>
      </c>
      <c r="G1380" s="26" t="s">
        <v>4588</v>
      </c>
      <c r="H1380" s="24" t="s">
        <v>716</v>
      </c>
      <c r="I1380" s="24" t="s">
        <v>717</v>
      </c>
      <c r="J1380" s="27" t="s">
        <v>1</v>
      </c>
      <c r="K1380" s="28">
        <v>902.84</v>
      </c>
      <c r="L1380" s="28">
        <v>870.12199999999996</v>
      </c>
    </row>
    <row r="1381" spans="1:12" x14ac:dyDescent="0.25">
      <c r="A1381" s="24" t="s">
        <v>3305</v>
      </c>
      <c r="B1381" s="26">
        <v>2015</v>
      </c>
      <c r="C1381" s="24">
        <v>9</v>
      </c>
      <c r="D1381" s="24" t="s">
        <v>15118</v>
      </c>
      <c r="E1381" s="26">
        <v>220</v>
      </c>
      <c r="F1381" s="26">
        <v>1282</v>
      </c>
      <c r="G1381" s="26" t="s">
        <v>4589</v>
      </c>
      <c r="H1381" s="24" t="s">
        <v>90</v>
      </c>
      <c r="I1381" s="24" t="s">
        <v>91</v>
      </c>
      <c r="J1381" s="27" t="s">
        <v>1</v>
      </c>
      <c r="K1381" s="28">
        <v>1190.56</v>
      </c>
      <c r="L1381" s="28">
        <v>0</v>
      </c>
    </row>
    <row r="1382" spans="1:12" x14ac:dyDescent="0.25">
      <c r="A1382" s="24" t="s">
        <v>3305</v>
      </c>
      <c r="B1382" s="26">
        <v>2015</v>
      </c>
      <c r="C1382" s="24">
        <v>9</v>
      </c>
      <c r="D1382" s="24" t="s">
        <v>15118</v>
      </c>
      <c r="E1382" s="26">
        <v>220</v>
      </c>
      <c r="F1382" s="26">
        <v>1283</v>
      </c>
      <c r="G1382" s="26" t="s">
        <v>4590</v>
      </c>
      <c r="H1382" s="24" t="s">
        <v>112</v>
      </c>
      <c r="I1382" s="24" t="s">
        <v>113</v>
      </c>
      <c r="J1382" s="27" t="s">
        <v>1</v>
      </c>
      <c r="K1382" s="28">
        <v>47.78</v>
      </c>
      <c r="L1382" s="28">
        <v>47.081600000000002</v>
      </c>
    </row>
    <row r="1383" spans="1:12" x14ac:dyDescent="0.25">
      <c r="A1383" s="24" t="s">
        <v>3305</v>
      </c>
      <c r="B1383" s="26">
        <v>2015</v>
      </c>
      <c r="C1383" s="24">
        <v>9</v>
      </c>
      <c r="D1383" s="24" t="s">
        <v>15118</v>
      </c>
      <c r="E1383" s="26">
        <v>220</v>
      </c>
      <c r="F1383" s="26">
        <v>1284</v>
      </c>
      <c r="G1383" s="26" t="s">
        <v>4591</v>
      </c>
      <c r="H1383" s="24" t="s">
        <v>90</v>
      </c>
      <c r="I1383" s="24" t="s">
        <v>91</v>
      </c>
      <c r="J1383" s="27" t="s">
        <v>1</v>
      </c>
      <c r="K1383" s="28">
        <v>1418.29</v>
      </c>
      <c r="L1383" s="28">
        <v>1371.1346000000001</v>
      </c>
    </row>
    <row r="1384" spans="1:12" x14ac:dyDescent="0.25">
      <c r="A1384" s="24" t="s">
        <v>3305</v>
      </c>
      <c r="B1384" s="26">
        <v>2015</v>
      </c>
      <c r="C1384" s="24">
        <v>9</v>
      </c>
      <c r="D1384" s="24" t="s">
        <v>15118</v>
      </c>
      <c r="E1384" s="26">
        <v>220</v>
      </c>
      <c r="F1384" s="26">
        <v>1285</v>
      </c>
      <c r="G1384" s="26" t="s">
        <v>4592</v>
      </c>
      <c r="H1384" s="24" t="s">
        <v>90</v>
      </c>
      <c r="I1384" s="24" t="s">
        <v>91</v>
      </c>
      <c r="J1384" s="27" t="s">
        <v>1</v>
      </c>
      <c r="K1384" s="28">
        <v>238</v>
      </c>
      <c r="L1384" s="28">
        <v>237.99600000000001</v>
      </c>
    </row>
    <row r="1385" spans="1:12" x14ac:dyDescent="0.25">
      <c r="A1385" s="24" t="s">
        <v>3305</v>
      </c>
      <c r="B1385" s="26">
        <v>2015</v>
      </c>
      <c r="C1385" s="24">
        <v>9</v>
      </c>
      <c r="D1385" s="24" t="s">
        <v>15118</v>
      </c>
      <c r="E1385" s="26">
        <v>220</v>
      </c>
      <c r="F1385" s="26">
        <v>1286</v>
      </c>
      <c r="G1385" s="26" t="s">
        <v>4593</v>
      </c>
      <c r="H1385" s="24" t="s">
        <v>79</v>
      </c>
      <c r="I1385" s="24" t="s">
        <v>80</v>
      </c>
      <c r="J1385" s="27" t="s">
        <v>1</v>
      </c>
      <c r="K1385" s="28">
        <v>141.18</v>
      </c>
      <c r="L1385" s="28">
        <v>126.468</v>
      </c>
    </row>
    <row r="1386" spans="1:12" x14ac:dyDescent="0.25">
      <c r="A1386" s="24" t="s">
        <v>3305</v>
      </c>
      <c r="B1386" s="26">
        <v>2015</v>
      </c>
      <c r="C1386" s="24">
        <v>9</v>
      </c>
      <c r="D1386" s="24" t="s">
        <v>15118</v>
      </c>
      <c r="E1386" s="26">
        <v>220</v>
      </c>
      <c r="F1386" s="26">
        <v>1287</v>
      </c>
      <c r="G1386" s="26" t="s">
        <v>4594</v>
      </c>
      <c r="H1386" s="24" t="s">
        <v>90</v>
      </c>
      <c r="I1386" s="24" t="s">
        <v>91</v>
      </c>
      <c r="J1386" s="27" t="s">
        <v>1</v>
      </c>
      <c r="K1386" s="28">
        <v>61.56</v>
      </c>
      <c r="L1386" s="28">
        <v>60.861600000000003</v>
      </c>
    </row>
    <row r="1387" spans="1:12" x14ac:dyDescent="0.25">
      <c r="A1387" s="24" t="s">
        <v>3305</v>
      </c>
      <c r="B1387" s="26">
        <v>2015</v>
      </c>
      <c r="C1387" s="24">
        <v>9</v>
      </c>
      <c r="D1387" s="24" t="s">
        <v>15118</v>
      </c>
      <c r="E1387" s="26">
        <v>220</v>
      </c>
      <c r="F1387" s="26">
        <v>1288</v>
      </c>
      <c r="G1387" s="26" t="s">
        <v>4595</v>
      </c>
      <c r="H1387" s="24" t="s">
        <v>90</v>
      </c>
      <c r="I1387" s="24" t="s">
        <v>91</v>
      </c>
      <c r="J1387" s="27" t="s">
        <v>1</v>
      </c>
      <c r="K1387" s="28">
        <v>264.62</v>
      </c>
      <c r="L1387" s="28">
        <v>264.45760000000001</v>
      </c>
    </row>
    <row r="1388" spans="1:12" x14ac:dyDescent="0.25">
      <c r="A1388" s="24" t="s">
        <v>3305</v>
      </c>
      <c r="B1388" s="26">
        <v>2015</v>
      </c>
      <c r="C1388" s="24">
        <v>9</v>
      </c>
      <c r="D1388" s="24" t="s">
        <v>15118</v>
      </c>
      <c r="E1388" s="26">
        <v>221</v>
      </c>
      <c r="F1388" s="26">
        <v>261</v>
      </c>
      <c r="G1388" s="26" t="s">
        <v>3568</v>
      </c>
      <c r="H1388" s="24" t="s">
        <v>90</v>
      </c>
      <c r="I1388" s="24" t="s">
        <v>91</v>
      </c>
      <c r="J1388" s="27" t="s">
        <v>1</v>
      </c>
      <c r="K1388" s="28">
        <v>26.89</v>
      </c>
      <c r="L1388" s="28">
        <v>26.89</v>
      </c>
    </row>
    <row r="1389" spans="1:12" x14ac:dyDescent="0.25">
      <c r="A1389" s="24" t="s">
        <v>3305</v>
      </c>
      <c r="B1389" s="26">
        <v>2015</v>
      </c>
      <c r="C1389" s="24">
        <v>9</v>
      </c>
      <c r="D1389" s="24" t="s">
        <v>15118</v>
      </c>
      <c r="E1389" s="26">
        <v>221</v>
      </c>
      <c r="F1389" s="26">
        <v>1289</v>
      </c>
      <c r="G1389" s="26" t="s">
        <v>4596</v>
      </c>
      <c r="H1389" s="24" t="s">
        <v>79</v>
      </c>
      <c r="I1389" s="24" t="s">
        <v>80</v>
      </c>
      <c r="J1389" s="27" t="s">
        <v>1</v>
      </c>
      <c r="K1389" s="28">
        <v>100</v>
      </c>
      <c r="L1389" s="28">
        <v>100</v>
      </c>
    </row>
    <row r="1390" spans="1:12" x14ac:dyDescent="0.25">
      <c r="A1390" s="24" t="s">
        <v>3305</v>
      </c>
      <c r="B1390" s="26">
        <v>2015</v>
      </c>
      <c r="C1390" s="24">
        <v>9</v>
      </c>
      <c r="D1390" s="24" t="s">
        <v>15118</v>
      </c>
      <c r="E1390" s="26">
        <v>222</v>
      </c>
      <c r="F1390" s="26">
        <v>1290</v>
      </c>
      <c r="G1390" s="26" t="s">
        <v>4597</v>
      </c>
      <c r="H1390" s="24" t="s">
        <v>79</v>
      </c>
      <c r="I1390" s="24" t="s">
        <v>80</v>
      </c>
      <c r="J1390" s="27" t="s">
        <v>1</v>
      </c>
      <c r="K1390" s="28">
        <v>99.72</v>
      </c>
      <c r="L1390" s="28">
        <v>99.72</v>
      </c>
    </row>
    <row r="1391" spans="1:12" x14ac:dyDescent="0.25">
      <c r="A1391" s="24" t="s">
        <v>3305</v>
      </c>
      <c r="B1391" s="26">
        <v>2015</v>
      </c>
      <c r="C1391" s="24">
        <v>9</v>
      </c>
      <c r="D1391" s="24" t="s">
        <v>15118</v>
      </c>
      <c r="E1391" s="26">
        <v>223</v>
      </c>
      <c r="F1391" s="26">
        <v>1291</v>
      </c>
      <c r="G1391" s="26" t="s">
        <v>4598</v>
      </c>
      <c r="H1391" s="24" t="s">
        <v>286</v>
      </c>
      <c r="I1391" s="24" t="s">
        <v>287</v>
      </c>
      <c r="J1391" s="27" t="s">
        <v>1</v>
      </c>
      <c r="K1391" s="28">
        <v>0.91</v>
      </c>
      <c r="L1391" s="28">
        <v>0.91</v>
      </c>
    </row>
    <row r="1392" spans="1:12" x14ac:dyDescent="0.25">
      <c r="A1392" s="24" t="s">
        <v>3305</v>
      </c>
      <c r="B1392" s="26">
        <v>2015</v>
      </c>
      <c r="C1392" s="24">
        <v>9</v>
      </c>
      <c r="D1392" s="24" t="s">
        <v>15118</v>
      </c>
      <c r="E1392" s="26">
        <v>223</v>
      </c>
      <c r="F1392" s="26">
        <v>1292</v>
      </c>
      <c r="G1392" s="26" t="s">
        <v>4599</v>
      </c>
      <c r="H1392" s="24" t="s">
        <v>418</v>
      </c>
      <c r="I1392" s="24" t="s">
        <v>419</v>
      </c>
      <c r="J1392" s="27" t="s">
        <v>1</v>
      </c>
      <c r="K1392" s="28">
        <v>0.91</v>
      </c>
      <c r="L1392" s="28">
        <v>0.78</v>
      </c>
    </row>
    <row r="1393" spans="1:12" x14ac:dyDescent="0.25">
      <c r="A1393" s="24" t="s">
        <v>3305</v>
      </c>
      <c r="B1393" s="26">
        <v>2015</v>
      </c>
      <c r="C1393" s="24">
        <v>9</v>
      </c>
      <c r="D1393" s="24" t="s">
        <v>15118</v>
      </c>
      <c r="E1393" s="26">
        <v>223</v>
      </c>
      <c r="F1393" s="26">
        <v>1293</v>
      </c>
      <c r="G1393" s="26" t="s">
        <v>4600</v>
      </c>
      <c r="H1393" s="24" t="s">
        <v>718</v>
      </c>
      <c r="I1393" s="24" t="s">
        <v>719</v>
      </c>
      <c r="J1393" s="27" t="s">
        <v>1</v>
      </c>
      <c r="K1393" s="28">
        <v>2.66</v>
      </c>
      <c r="L1393" s="28">
        <v>2.66</v>
      </c>
    </row>
    <row r="1394" spans="1:12" x14ac:dyDescent="0.25">
      <c r="A1394" s="24" t="s">
        <v>3305</v>
      </c>
      <c r="B1394" s="26">
        <v>2015</v>
      </c>
      <c r="C1394" s="24">
        <v>9</v>
      </c>
      <c r="D1394" s="24" t="s">
        <v>15118</v>
      </c>
      <c r="E1394" s="26">
        <v>224</v>
      </c>
      <c r="F1394" s="26">
        <v>1294</v>
      </c>
      <c r="G1394" s="26" t="s">
        <v>4601</v>
      </c>
      <c r="H1394" s="24" t="s">
        <v>79</v>
      </c>
      <c r="I1394" s="24" t="s">
        <v>80</v>
      </c>
      <c r="J1394" s="27" t="s">
        <v>1</v>
      </c>
      <c r="K1394" s="28">
        <v>72.38</v>
      </c>
      <c r="L1394" s="28">
        <v>72.38</v>
      </c>
    </row>
    <row r="1395" spans="1:12" x14ac:dyDescent="0.25">
      <c r="A1395" s="24" t="s">
        <v>3305</v>
      </c>
      <c r="B1395" s="26">
        <v>2015</v>
      </c>
      <c r="C1395" s="24">
        <v>9</v>
      </c>
      <c r="D1395" s="24" t="s">
        <v>15118</v>
      </c>
      <c r="E1395" s="26">
        <v>224</v>
      </c>
      <c r="F1395" s="26">
        <v>1295</v>
      </c>
      <c r="G1395" s="26" t="s">
        <v>4602</v>
      </c>
      <c r="H1395" s="24" t="s">
        <v>112</v>
      </c>
      <c r="I1395" s="24" t="s">
        <v>113</v>
      </c>
      <c r="J1395" s="27" t="s">
        <v>1</v>
      </c>
      <c r="K1395" s="28">
        <v>1398.43</v>
      </c>
      <c r="L1395" s="28">
        <v>1366</v>
      </c>
    </row>
    <row r="1396" spans="1:12" x14ac:dyDescent="0.25">
      <c r="A1396" s="24" t="s">
        <v>3305</v>
      </c>
      <c r="B1396" s="26">
        <v>2015</v>
      </c>
      <c r="C1396" s="24">
        <v>9</v>
      </c>
      <c r="D1396" s="24" t="s">
        <v>15118</v>
      </c>
      <c r="E1396" s="26">
        <v>224</v>
      </c>
      <c r="F1396" s="26">
        <v>1296</v>
      </c>
      <c r="G1396" s="26" t="s">
        <v>4603</v>
      </c>
      <c r="H1396" s="24" t="s">
        <v>706</v>
      </c>
      <c r="I1396" s="24" t="s">
        <v>707</v>
      </c>
      <c r="J1396" s="27" t="s">
        <v>1</v>
      </c>
      <c r="K1396" s="28">
        <v>155.91999999999999</v>
      </c>
      <c r="L1396" s="28">
        <v>145.05000000000001</v>
      </c>
    </row>
    <row r="1397" spans="1:12" x14ac:dyDescent="0.25">
      <c r="A1397" s="24" t="s">
        <v>3305</v>
      </c>
      <c r="B1397" s="26">
        <v>2015</v>
      </c>
      <c r="C1397" s="24">
        <v>9</v>
      </c>
      <c r="D1397" s="24" t="s">
        <v>15118</v>
      </c>
      <c r="E1397" s="26">
        <v>224</v>
      </c>
      <c r="F1397" s="26">
        <v>32</v>
      </c>
      <c r="G1397" s="26" t="s">
        <v>3339</v>
      </c>
      <c r="H1397" s="24" t="s">
        <v>112</v>
      </c>
      <c r="I1397" s="24" t="s">
        <v>113</v>
      </c>
      <c r="J1397" s="27" t="s">
        <v>1</v>
      </c>
      <c r="K1397" s="28">
        <v>25.48</v>
      </c>
      <c r="L1397" s="28">
        <v>0.78</v>
      </c>
    </row>
    <row r="1398" spans="1:12" x14ac:dyDescent="0.25">
      <c r="A1398" s="24" t="s">
        <v>3305</v>
      </c>
      <c r="B1398" s="26">
        <v>2015</v>
      </c>
      <c r="C1398" s="24">
        <v>9</v>
      </c>
      <c r="D1398" s="24" t="s">
        <v>15118</v>
      </c>
      <c r="E1398" s="26">
        <v>224</v>
      </c>
      <c r="F1398" s="26">
        <v>1287</v>
      </c>
      <c r="G1398" s="26" t="s">
        <v>4594</v>
      </c>
      <c r="H1398" s="24" t="s">
        <v>90</v>
      </c>
      <c r="I1398" s="24" t="s">
        <v>91</v>
      </c>
      <c r="J1398" s="27" t="s">
        <v>1</v>
      </c>
      <c r="K1398" s="28">
        <v>14.12</v>
      </c>
      <c r="L1398" s="28">
        <v>14.12</v>
      </c>
    </row>
    <row r="1399" spans="1:12" x14ac:dyDescent="0.25">
      <c r="A1399" s="24" t="s">
        <v>3305</v>
      </c>
      <c r="B1399" s="26">
        <v>2015</v>
      </c>
      <c r="C1399" s="24">
        <v>9</v>
      </c>
      <c r="D1399" s="24" t="s">
        <v>15118</v>
      </c>
      <c r="E1399" s="26">
        <v>224</v>
      </c>
      <c r="F1399" s="26">
        <v>1297</v>
      </c>
      <c r="G1399" s="26" t="s">
        <v>4604</v>
      </c>
      <c r="H1399" s="24" t="s">
        <v>79</v>
      </c>
      <c r="I1399" s="24" t="s">
        <v>80</v>
      </c>
      <c r="J1399" s="27" t="s">
        <v>1</v>
      </c>
      <c r="K1399" s="28">
        <v>99.72</v>
      </c>
      <c r="L1399" s="28">
        <v>99.72</v>
      </c>
    </row>
    <row r="1400" spans="1:12" x14ac:dyDescent="0.25">
      <c r="A1400" s="24" t="s">
        <v>3305</v>
      </c>
      <c r="B1400" s="26">
        <v>2015</v>
      </c>
      <c r="C1400" s="24">
        <v>9</v>
      </c>
      <c r="D1400" s="24" t="s">
        <v>15118</v>
      </c>
      <c r="E1400" s="26">
        <v>228</v>
      </c>
      <c r="F1400" s="26">
        <v>1298</v>
      </c>
      <c r="G1400" s="26" t="s">
        <v>4605</v>
      </c>
      <c r="H1400" s="24" t="s">
        <v>312</v>
      </c>
      <c r="I1400" s="24" t="s">
        <v>313</v>
      </c>
      <c r="J1400" s="27" t="s">
        <v>1</v>
      </c>
      <c r="K1400" s="28">
        <v>8.8249999999999993</v>
      </c>
      <c r="L1400" s="28">
        <v>4.41</v>
      </c>
    </row>
    <row r="1401" spans="1:12" x14ac:dyDescent="0.25">
      <c r="A1401" s="24" t="s">
        <v>3305</v>
      </c>
      <c r="B1401" s="26">
        <v>2015</v>
      </c>
      <c r="C1401" s="24">
        <v>9</v>
      </c>
      <c r="D1401" s="24" t="s">
        <v>15118</v>
      </c>
      <c r="E1401" s="26">
        <v>228</v>
      </c>
      <c r="F1401" s="26">
        <v>1299</v>
      </c>
      <c r="G1401" s="26" t="s">
        <v>4606</v>
      </c>
      <c r="H1401" s="24" t="s">
        <v>349</v>
      </c>
      <c r="I1401" s="24" t="s">
        <v>350</v>
      </c>
      <c r="J1401" s="27" t="s">
        <v>1</v>
      </c>
      <c r="K1401" s="28">
        <v>11.03</v>
      </c>
      <c r="L1401" s="28">
        <v>4.41</v>
      </c>
    </row>
    <row r="1402" spans="1:12" x14ac:dyDescent="0.25">
      <c r="A1402" s="24" t="s">
        <v>3305</v>
      </c>
      <c r="B1402" s="26">
        <v>2015</v>
      </c>
      <c r="C1402" s="24">
        <v>9</v>
      </c>
      <c r="D1402" s="24" t="s">
        <v>15118</v>
      </c>
      <c r="E1402" s="26">
        <v>228</v>
      </c>
      <c r="F1402" s="26">
        <v>1300</v>
      </c>
      <c r="G1402" s="26" t="s">
        <v>4607</v>
      </c>
      <c r="H1402" s="24" t="s">
        <v>720</v>
      </c>
      <c r="I1402" s="24" t="s">
        <v>721</v>
      </c>
      <c r="J1402" s="27" t="s">
        <v>1</v>
      </c>
      <c r="K1402" s="28">
        <v>11.03</v>
      </c>
      <c r="L1402" s="28">
        <v>4.41</v>
      </c>
    </row>
    <row r="1403" spans="1:12" x14ac:dyDescent="0.25">
      <c r="A1403" s="24" t="s">
        <v>3305</v>
      </c>
      <c r="B1403" s="26">
        <v>2015</v>
      </c>
      <c r="C1403" s="24">
        <v>9</v>
      </c>
      <c r="D1403" s="24" t="s">
        <v>15118</v>
      </c>
      <c r="E1403" s="26">
        <v>228</v>
      </c>
      <c r="F1403" s="26">
        <v>1301</v>
      </c>
      <c r="G1403" s="26" t="s">
        <v>4608</v>
      </c>
      <c r="H1403" s="24" t="s">
        <v>218</v>
      </c>
      <c r="I1403" s="24" t="s">
        <v>219</v>
      </c>
      <c r="J1403" s="27" t="s">
        <v>1</v>
      </c>
      <c r="K1403" s="28">
        <v>9.43</v>
      </c>
      <c r="L1403" s="28">
        <v>9.1020000000000003</v>
      </c>
    </row>
    <row r="1404" spans="1:12" x14ac:dyDescent="0.25">
      <c r="A1404" s="24" t="s">
        <v>3305</v>
      </c>
      <c r="B1404" s="26">
        <v>2015</v>
      </c>
      <c r="C1404" s="24">
        <v>9</v>
      </c>
      <c r="D1404" s="24" t="s">
        <v>15118</v>
      </c>
      <c r="E1404" s="26">
        <v>228</v>
      </c>
      <c r="F1404" s="26">
        <v>1302</v>
      </c>
      <c r="G1404" s="26" t="s">
        <v>4609</v>
      </c>
      <c r="H1404" s="24" t="s">
        <v>670</v>
      </c>
      <c r="I1404" s="24" t="s">
        <v>671</v>
      </c>
      <c r="J1404" s="27" t="s">
        <v>1</v>
      </c>
      <c r="K1404" s="28">
        <v>102.44</v>
      </c>
      <c r="L1404" s="28">
        <v>67.938000000000002</v>
      </c>
    </row>
    <row r="1405" spans="1:12" x14ac:dyDescent="0.25">
      <c r="A1405" s="24" t="s">
        <v>3305</v>
      </c>
      <c r="B1405" s="26">
        <v>2015</v>
      </c>
      <c r="C1405" s="24">
        <v>9</v>
      </c>
      <c r="D1405" s="24" t="s">
        <v>15118</v>
      </c>
      <c r="E1405" s="26">
        <v>228</v>
      </c>
      <c r="F1405" s="26">
        <v>1303</v>
      </c>
      <c r="G1405" s="26" t="s">
        <v>4610</v>
      </c>
      <c r="H1405" s="24" t="s">
        <v>722</v>
      </c>
      <c r="I1405" s="24" t="s">
        <v>723</v>
      </c>
      <c r="J1405" s="27" t="s">
        <v>1</v>
      </c>
      <c r="K1405" s="28">
        <v>158.18</v>
      </c>
      <c r="L1405" s="28">
        <v>0</v>
      </c>
    </row>
    <row r="1406" spans="1:12" x14ac:dyDescent="0.25">
      <c r="A1406" s="24" t="s">
        <v>3305</v>
      </c>
      <c r="B1406" s="26">
        <v>2015</v>
      </c>
      <c r="C1406" s="24">
        <v>9</v>
      </c>
      <c r="D1406" s="24" t="s">
        <v>15118</v>
      </c>
      <c r="E1406" s="26">
        <v>228</v>
      </c>
      <c r="F1406" s="26">
        <v>1304</v>
      </c>
      <c r="G1406" s="26" t="s">
        <v>4611</v>
      </c>
      <c r="H1406" s="24" t="s">
        <v>218</v>
      </c>
      <c r="I1406" s="24" t="s">
        <v>219</v>
      </c>
      <c r="J1406" s="27" t="s">
        <v>1</v>
      </c>
      <c r="K1406" s="28">
        <v>14.705</v>
      </c>
      <c r="L1406" s="28">
        <v>8.08</v>
      </c>
    </row>
    <row r="1407" spans="1:12" x14ac:dyDescent="0.25">
      <c r="A1407" s="24" t="s">
        <v>3305</v>
      </c>
      <c r="B1407" s="26">
        <v>2015</v>
      </c>
      <c r="C1407" s="24">
        <v>9</v>
      </c>
      <c r="D1407" s="24" t="s">
        <v>15118</v>
      </c>
      <c r="E1407" s="26">
        <v>228</v>
      </c>
      <c r="F1407" s="26">
        <v>1305</v>
      </c>
      <c r="G1407" s="26" t="s">
        <v>4612</v>
      </c>
      <c r="H1407" s="24" t="s">
        <v>724</v>
      </c>
      <c r="I1407" s="24" t="s">
        <v>725</v>
      </c>
      <c r="J1407" s="27" t="s">
        <v>1</v>
      </c>
      <c r="K1407" s="28">
        <v>13.97</v>
      </c>
      <c r="L1407" s="28">
        <v>13.965</v>
      </c>
    </row>
    <row r="1408" spans="1:12" x14ac:dyDescent="0.25">
      <c r="A1408" s="24" t="s">
        <v>3305</v>
      </c>
      <c r="B1408" s="26">
        <v>2015</v>
      </c>
      <c r="C1408" s="24">
        <v>9</v>
      </c>
      <c r="D1408" s="24" t="s">
        <v>15118</v>
      </c>
      <c r="E1408" s="26">
        <v>228</v>
      </c>
      <c r="F1408" s="26">
        <v>1306</v>
      </c>
      <c r="G1408" s="26" t="s">
        <v>4613</v>
      </c>
      <c r="H1408" s="24" t="s">
        <v>388</v>
      </c>
      <c r="I1408" s="24" t="s">
        <v>389</v>
      </c>
      <c r="J1408" s="27" t="s">
        <v>1</v>
      </c>
      <c r="K1408" s="28">
        <v>14.705</v>
      </c>
      <c r="L1408" s="28">
        <v>8.08</v>
      </c>
    </row>
    <row r="1409" spans="1:12" x14ac:dyDescent="0.25">
      <c r="A1409" s="24" t="s">
        <v>3305</v>
      </c>
      <c r="B1409" s="26">
        <v>2015</v>
      </c>
      <c r="C1409" s="24">
        <v>9</v>
      </c>
      <c r="D1409" s="24" t="s">
        <v>15118</v>
      </c>
      <c r="E1409" s="26">
        <v>228</v>
      </c>
      <c r="F1409" s="26">
        <v>1307</v>
      </c>
      <c r="G1409" s="26" t="s">
        <v>4614</v>
      </c>
      <c r="H1409" s="24" t="s">
        <v>726</v>
      </c>
      <c r="I1409" s="24" t="s">
        <v>727</v>
      </c>
      <c r="J1409" s="27" t="s">
        <v>1</v>
      </c>
      <c r="K1409" s="28">
        <v>4.415</v>
      </c>
      <c r="L1409" s="28">
        <v>4.41</v>
      </c>
    </row>
    <row r="1410" spans="1:12" x14ac:dyDescent="0.25">
      <c r="A1410" s="24" t="s">
        <v>3305</v>
      </c>
      <c r="B1410" s="26">
        <v>2015</v>
      </c>
      <c r="C1410" s="24">
        <v>9</v>
      </c>
      <c r="D1410" s="24" t="s">
        <v>15118</v>
      </c>
      <c r="E1410" s="26">
        <v>228</v>
      </c>
      <c r="F1410" s="26">
        <v>1308</v>
      </c>
      <c r="G1410" s="26" t="s">
        <v>4615</v>
      </c>
      <c r="H1410" s="24" t="s">
        <v>328</v>
      </c>
      <c r="I1410" s="24" t="s">
        <v>329</v>
      </c>
      <c r="J1410" s="27" t="s">
        <v>1</v>
      </c>
      <c r="K1410" s="28">
        <v>4.415</v>
      </c>
      <c r="L1410" s="28">
        <v>0</v>
      </c>
    </row>
    <row r="1411" spans="1:12" x14ac:dyDescent="0.25">
      <c r="A1411" s="24" t="s">
        <v>3305</v>
      </c>
      <c r="B1411" s="26">
        <v>2015</v>
      </c>
      <c r="C1411" s="24">
        <v>9</v>
      </c>
      <c r="D1411" s="24" t="s">
        <v>15118</v>
      </c>
      <c r="E1411" s="26">
        <v>228</v>
      </c>
      <c r="F1411" s="26">
        <v>1309</v>
      </c>
      <c r="G1411" s="26" t="s">
        <v>4616</v>
      </c>
      <c r="H1411" s="24" t="s">
        <v>444</v>
      </c>
      <c r="I1411" s="24" t="s">
        <v>445</v>
      </c>
      <c r="J1411" s="27" t="s">
        <v>1</v>
      </c>
      <c r="K1411" s="28">
        <v>41.75</v>
      </c>
      <c r="L1411" s="28">
        <v>37.340000000000003</v>
      </c>
    </row>
    <row r="1412" spans="1:12" x14ac:dyDescent="0.25">
      <c r="A1412" s="24" t="s">
        <v>3305</v>
      </c>
      <c r="B1412" s="26">
        <v>2015</v>
      </c>
      <c r="C1412" s="24">
        <v>9</v>
      </c>
      <c r="D1412" s="24" t="s">
        <v>15118</v>
      </c>
      <c r="E1412" s="26">
        <v>228</v>
      </c>
      <c r="F1412" s="26">
        <v>1310</v>
      </c>
      <c r="G1412" s="26" t="s">
        <v>4617</v>
      </c>
      <c r="H1412" s="24" t="s">
        <v>444</v>
      </c>
      <c r="I1412" s="24" t="s">
        <v>445</v>
      </c>
      <c r="J1412" s="27" t="s">
        <v>1</v>
      </c>
      <c r="K1412" s="28">
        <v>19.07</v>
      </c>
      <c r="L1412" s="28">
        <v>5.0999999999999996</v>
      </c>
    </row>
    <row r="1413" spans="1:12" x14ac:dyDescent="0.25">
      <c r="A1413" s="24" t="s">
        <v>3305</v>
      </c>
      <c r="B1413" s="26">
        <v>2015</v>
      </c>
      <c r="C1413" s="24">
        <v>9</v>
      </c>
      <c r="D1413" s="24" t="s">
        <v>15118</v>
      </c>
      <c r="E1413" s="26">
        <v>229</v>
      </c>
      <c r="F1413" s="26">
        <v>1311</v>
      </c>
      <c r="G1413" s="26" t="s">
        <v>4618</v>
      </c>
      <c r="H1413" s="24" t="s">
        <v>578</v>
      </c>
      <c r="I1413" s="24" t="s">
        <v>579</v>
      </c>
      <c r="J1413" s="27" t="s">
        <v>1</v>
      </c>
      <c r="K1413" s="28">
        <v>11.03</v>
      </c>
      <c r="L1413" s="28">
        <v>0</v>
      </c>
    </row>
    <row r="1414" spans="1:12" x14ac:dyDescent="0.25">
      <c r="A1414" s="24" t="s">
        <v>3305</v>
      </c>
      <c r="B1414" s="26">
        <v>2015</v>
      </c>
      <c r="C1414" s="24">
        <v>9</v>
      </c>
      <c r="D1414" s="24" t="s">
        <v>15118</v>
      </c>
      <c r="E1414" s="26">
        <v>229</v>
      </c>
      <c r="F1414" s="26">
        <v>1312</v>
      </c>
      <c r="G1414" s="26" t="s">
        <v>4619</v>
      </c>
      <c r="H1414" s="24" t="s">
        <v>534</v>
      </c>
      <c r="I1414" s="24" t="s">
        <v>535</v>
      </c>
      <c r="J1414" s="27" t="s">
        <v>1</v>
      </c>
      <c r="K1414" s="28">
        <v>14.705</v>
      </c>
      <c r="L1414" s="28">
        <v>0</v>
      </c>
    </row>
    <row r="1415" spans="1:12" x14ac:dyDescent="0.25">
      <c r="A1415" s="24" t="s">
        <v>3305</v>
      </c>
      <c r="B1415" s="26">
        <v>2015</v>
      </c>
      <c r="C1415" s="24">
        <v>9</v>
      </c>
      <c r="D1415" s="24" t="s">
        <v>15118</v>
      </c>
      <c r="E1415" s="26">
        <v>229</v>
      </c>
      <c r="F1415" s="26">
        <v>1313</v>
      </c>
      <c r="G1415" s="26" t="s">
        <v>4620</v>
      </c>
      <c r="H1415" s="24" t="s">
        <v>388</v>
      </c>
      <c r="I1415" s="24" t="s">
        <v>389</v>
      </c>
      <c r="J1415" s="27" t="s">
        <v>1</v>
      </c>
      <c r="K1415" s="28">
        <v>4.415</v>
      </c>
      <c r="L1415" s="28">
        <v>0</v>
      </c>
    </row>
    <row r="1416" spans="1:12" x14ac:dyDescent="0.25">
      <c r="A1416" s="24" t="s">
        <v>3305</v>
      </c>
      <c r="B1416" s="26">
        <v>2015</v>
      </c>
      <c r="C1416" s="24">
        <v>9</v>
      </c>
      <c r="D1416" s="24" t="s">
        <v>15118</v>
      </c>
      <c r="E1416" s="26">
        <v>229</v>
      </c>
      <c r="F1416" s="26">
        <v>1314</v>
      </c>
      <c r="G1416" s="26" t="s">
        <v>4621</v>
      </c>
      <c r="H1416" s="24" t="s">
        <v>218</v>
      </c>
      <c r="I1416" s="24" t="s">
        <v>219</v>
      </c>
      <c r="J1416" s="27" t="s">
        <v>1</v>
      </c>
      <c r="K1416" s="28">
        <v>11.03</v>
      </c>
      <c r="L1416" s="28">
        <v>0</v>
      </c>
    </row>
    <row r="1417" spans="1:12" x14ac:dyDescent="0.25">
      <c r="A1417" s="24" t="s">
        <v>3305</v>
      </c>
      <c r="B1417" s="26">
        <v>2015</v>
      </c>
      <c r="C1417" s="24">
        <v>9</v>
      </c>
      <c r="D1417" s="24" t="s">
        <v>15118</v>
      </c>
      <c r="E1417" s="26">
        <v>229</v>
      </c>
      <c r="F1417" s="26">
        <v>1315</v>
      </c>
      <c r="G1417" s="26" t="s">
        <v>4622</v>
      </c>
      <c r="H1417" s="24" t="s">
        <v>218</v>
      </c>
      <c r="I1417" s="24" t="s">
        <v>219</v>
      </c>
      <c r="J1417" s="27" t="s">
        <v>1</v>
      </c>
      <c r="K1417" s="28">
        <v>6.62</v>
      </c>
      <c r="L1417" s="28">
        <v>0</v>
      </c>
    </row>
    <row r="1418" spans="1:12" x14ac:dyDescent="0.25">
      <c r="A1418" s="24" t="s">
        <v>3305</v>
      </c>
      <c r="B1418" s="26">
        <v>2015</v>
      </c>
      <c r="C1418" s="24">
        <v>9</v>
      </c>
      <c r="D1418" s="24" t="s">
        <v>15118</v>
      </c>
      <c r="E1418" s="26">
        <v>229</v>
      </c>
      <c r="F1418" s="26">
        <v>1316</v>
      </c>
      <c r="G1418" s="26" t="s">
        <v>4623</v>
      </c>
      <c r="H1418" s="24" t="s">
        <v>218</v>
      </c>
      <c r="I1418" s="24" t="s">
        <v>219</v>
      </c>
      <c r="J1418" s="27" t="s">
        <v>1</v>
      </c>
      <c r="K1418" s="28">
        <v>14.705</v>
      </c>
      <c r="L1418" s="28">
        <v>0</v>
      </c>
    </row>
    <row r="1419" spans="1:12" x14ac:dyDescent="0.25">
      <c r="A1419" s="24" t="s">
        <v>3305</v>
      </c>
      <c r="B1419" s="26">
        <v>2015</v>
      </c>
      <c r="C1419" s="24">
        <v>9</v>
      </c>
      <c r="D1419" s="24" t="s">
        <v>15118</v>
      </c>
      <c r="E1419" s="26">
        <v>230</v>
      </c>
      <c r="F1419" s="26">
        <v>1317</v>
      </c>
      <c r="G1419" s="26" t="s">
        <v>4624</v>
      </c>
      <c r="H1419" s="24" t="s">
        <v>328</v>
      </c>
      <c r="I1419" s="24" t="s">
        <v>329</v>
      </c>
      <c r="J1419" s="27" t="s">
        <v>1</v>
      </c>
      <c r="K1419" s="28">
        <v>6.62</v>
      </c>
      <c r="L1419" s="28">
        <v>0</v>
      </c>
    </row>
    <row r="1420" spans="1:12" x14ac:dyDescent="0.25">
      <c r="A1420" s="24" t="s">
        <v>3305</v>
      </c>
      <c r="B1420" s="26">
        <v>2015</v>
      </c>
      <c r="C1420" s="24">
        <v>9</v>
      </c>
      <c r="D1420" s="24" t="s">
        <v>15118</v>
      </c>
      <c r="E1420" s="26">
        <v>230</v>
      </c>
      <c r="F1420" s="26">
        <v>1318</v>
      </c>
      <c r="G1420" s="26" t="s">
        <v>4625</v>
      </c>
      <c r="H1420" s="24" t="s">
        <v>388</v>
      </c>
      <c r="I1420" s="24" t="s">
        <v>389</v>
      </c>
      <c r="J1420" s="27" t="s">
        <v>1</v>
      </c>
      <c r="K1420" s="28">
        <v>19.850000000000001</v>
      </c>
      <c r="L1420" s="28">
        <v>0</v>
      </c>
    </row>
    <row r="1421" spans="1:12" x14ac:dyDescent="0.25">
      <c r="A1421" s="24" t="s">
        <v>3305</v>
      </c>
      <c r="B1421" s="26">
        <v>2015</v>
      </c>
      <c r="C1421" s="24">
        <v>9</v>
      </c>
      <c r="D1421" s="24" t="s">
        <v>15118</v>
      </c>
      <c r="E1421" s="26">
        <v>230</v>
      </c>
      <c r="F1421" s="26">
        <v>1319</v>
      </c>
      <c r="G1421" s="26" t="s">
        <v>4626</v>
      </c>
      <c r="H1421" s="24" t="s">
        <v>378</v>
      </c>
      <c r="I1421" s="24" t="s">
        <v>379</v>
      </c>
      <c r="J1421" s="27" t="s">
        <v>1</v>
      </c>
      <c r="K1421" s="28">
        <v>6.62</v>
      </c>
      <c r="L1421" s="28">
        <v>0</v>
      </c>
    </row>
    <row r="1422" spans="1:12" x14ac:dyDescent="0.25">
      <c r="A1422" s="24" t="s">
        <v>3305</v>
      </c>
      <c r="B1422" s="26">
        <v>2015</v>
      </c>
      <c r="C1422" s="24">
        <v>9</v>
      </c>
      <c r="D1422" s="24" t="s">
        <v>15118</v>
      </c>
      <c r="E1422" s="26">
        <v>230</v>
      </c>
      <c r="F1422" s="26">
        <v>1320</v>
      </c>
      <c r="G1422" s="26" t="s">
        <v>4627</v>
      </c>
      <c r="H1422" s="24" t="s">
        <v>470</v>
      </c>
      <c r="I1422" s="24" t="s">
        <v>471</v>
      </c>
      <c r="J1422" s="27" t="s">
        <v>1</v>
      </c>
      <c r="K1422" s="28">
        <v>6.62</v>
      </c>
      <c r="L1422" s="28">
        <v>0</v>
      </c>
    </row>
    <row r="1423" spans="1:12" x14ac:dyDescent="0.25">
      <c r="A1423" s="24" t="s">
        <v>3305</v>
      </c>
      <c r="B1423" s="26">
        <v>2015</v>
      </c>
      <c r="C1423" s="24">
        <v>9</v>
      </c>
      <c r="D1423" s="24" t="s">
        <v>15118</v>
      </c>
      <c r="E1423" s="26">
        <v>230</v>
      </c>
      <c r="F1423" s="26">
        <v>1321</v>
      </c>
      <c r="G1423" s="26" t="s">
        <v>4628</v>
      </c>
      <c r="H1423" s="24" t="s">
        <v>494</v>
      </c>
      <c r="I1423" s="24" t="s">
        <v>495</v>
      </c>
      <c r="J1423" s="27" t="s">
        <v>1</v>
      </c>
      <c r="K1423" s="28">
        <v>6.62</v>
      </c>
      <c r="L1423" s="28">
        <v>0</v>
      </c>
    </row>
    <row r="1424" spans="1:12" x14ac:dyDescent="0.25">
      <c r="A1424" s="24" t="s">
        <v>3305</v>
      </c>
      <c r="B1424" s="26">
        <v>2015</v>
      </c>
      <c r="C1424" s="24">
        <v>9</v>
      </c>
      <c r="D1424" s="24" t="s">
        <v>15118</v>
      </c>
      <c r="E1424" s="26">
        <v>230</v>
      </c>
      <c r="F1424" s="26">
        <v>1322</v>
      </c>
      <c r="G1424" s="26" t="s">
        <v>4629</v>
      </c>
      <c r="H1424" s="24" t="s">
        <v>728</v>
      </c>
      <c r="I1424" s="24" t="s">
        <v>729</v>
      </c>
      <c r="J1424" s="27" t="s">
        <v>1</v>
      </c>
      <c r="K1424" s="28">
        <v>13.97</v>
      </c>
      <c r="L1424" s="28">
        <v>0</v>
      </c>
    </row>
    <row r="1425" spans="1:12" x14ac:dyDescent="0.25">
      <c r="A1425" s="24" t="s">
        <v>3305</v>
      </c>
      <c r="B1425" s="26">
        <v>2015</v>
      </c>
      <c r="C1425" s="24">
        <v>9</v>
      </c>
      <c r="D1425" s="24" t="s">
        <v>15118</v>
      </c>
      <c r="E1425" s="26">
        <v>232</v>
      </c>
      <c r="F1425" s="26">
        <v>1323</v>
      </c>
      <c r="G1425" s="26" t="s">
        <v>4630</v>
      </c>
      <c r="H1425" s="24" t="s">
        <v>730</v>
      </c>
      <c r="I1425" s="24" t="s">
        <v>731</v>
      </c>
      <c r="J1425" s="27" t="s">
        <v>1</v>
      </c>
      <c r="K1425" s="28">
        <v>13.97</v>
      </c>
      <c r="L1425" s="28">
        <v>0</v>
      </c>
    </row>
    <row r="1426" spans="1:12" x14ac:dyDescent="0.25">
      <c r="A1426" s="24" t="s">
        <v>3305</v>
      </c>
      <c r="B1426" s="26">
        <v>2015</v>
      </c>
      <c r="C1426" s="24">
        <v>9</v>
      </c>
      <c r="D1426" s="24" t="s">
        <v>15118</v>
      </c>
      <c r="E1426" s="26">
        <v>232</v>
      </c>
      <c r="F1426" s="26">
        <v>952</v>
      </c>
      <c r="G1426" s="26" t="s">
        <v>4259</v>
      </c>
      <c r="H1426" s="24" t="s">
        <v>218</v>
      </c>
      <c r="I1426" s="24" t="s">
        <v>219</v>
      </c>
      <c r="J1426" s="27" t="s">
        <v>1</v>
      </c>
      <c r="K1426" s="28">
        <v>13.97</v>
      </c>
      <c r="L1426" s="28">
        <v>0</v>
      </c>
    </row>
    <row r="1427" spans="1:12" x14ac:dyDescent="0.25">
      <c r="A1427" s="24" t="s">
        <v>3305</v>
      </c>
      <c r="B1427" s="26">
        <v>2015</v>
      </c>
      <c r="C1427" s="24">
        <v>9</v>
      </c>
      <c r="D1427" s="24" t="s">
        <v>15118</v>
      </c>
      <c r="E1427" s="26">
        <v>232</v>
      </c>
      <c r="F1427" s="26">
        <v>633</v>
      </c>
      <c r="G1427" s="26" t="s">
        <v>3940</v>
      </c>
      <c r="H1427" s="24" t="s">
        <v>732</v>
      </c>
      <c r="I1427" s="24" t="s">
        <v>733</v>
      </c>
      <c r="J1427" s="27" t="s">
        <v>1</v>
      </c>
      <c r="K1427" s="28">
        <v>6.62</v>
      </c>
      <c r="L1427" s="28">
        <v>0</v>
      </c>
    </row>
    <row r="1428" spans="1:12" x14ac:dyDescent="0.25">
      <c r="A1428" s="24" t="s">
        <v>3305</v>
      </c>
      <c r="B1428" s="26">
        <v>2015</v>
      </c>
      <c r="C1428" s="24">
        <v>9</v>
      </c>
      <c r="D1428" s="24" t="s">
        <v>15118</v>
      </c>
      <c r="E1428" s="26">
        <v>232</v>
      </c>
      <c r="F1428" s="26">
        <v>1324</v>
      </c>
      <c r="G1428" s="26" t="s">
        <v>4631</v>
      </c>
      <c r="H1428" s="24" t="s">
        <v>734</v>
      </c>
      <c r="I1428" s="24" t="s">
        <v>735</v>
      </c>
      <c r="J1428" s="27" t="s">
        <v>1</v>
      </c>
      <c r="K1428" s="28">
        <v>4.415</v>
      </c>
      <c r="L1428" s="28">
        <v>0</v>
      </c>
    </row>
    <row r="1429" spans="1:12" x14ac:dyDescent="0.25">
      <c r="A1429" s="24" t="s">
        <v>3305</v>
      </c>
      <c r="B1429" s="26">
        <v>2015</v>
      </c>
      <c r="C1429" s="24">
        <v>9</v>
      </c>
      <c r="D1429" s="24" t="s">
        <v>15118</v>
      </c>
      <c r="E1429" s="26">
        <v>232</v>
      </c>
      <c r="F1429" s="26">
        <v>1325</v>
      </c>
      <c r="G1429" s="26" t="s">
        <v>4632</v>
      </c>
      <c r="H1429" s="24" t="s">
        <v>736</v>
      </c>
      <c r="I1429" s="24" t="s">
        <v>737</v>
      </c>
      <c r="J1429" s="27" t="s">
        <v>1</v>
      </c>
      <c r="K1429" s="28">
        <v>61.64</v>
      </c>
      <c r="L1429" s="28">
        <v>0</v>
      </c>
    </row>
    <row r="1430" spans="1:12" x14ac:dyDescent="0.25">
      <c r="A1430" s="24" t="s">
        <v>3305</v>
      </c>
      <c r="B1430" s="26">
        <v>2015</v>
      </c>
      <c r="C1430" s="24">
        <v>9</v>
      </c>
      <c r="D1430" s="24" t="s">
        <v>15118</v>
      </c>
      <c r="E1430" s="26">
        <v>232</v>
      </c>
      <c r="F1430" s="26">
        <v>1326</v>
      </c>
      <c r="G1430" s="26" t="s">
        <v>4633</v>
      </c>
      <c r="H1430" s="24" t="s">
        <v>218</v>
      </c>
      <c r="I1430" s="24" t="s">
        <v>219</v>
      </c>
      <c r="J1430" s="27" t="s">
        <v>1</v>
      </c>
      <c r="K1430" s="28">
        <v>6.62</v>
      </c>
      <c r="L1430" s="28">
        <v>0</v>
      </c>
    </row>
    <row r="1431" spans="1:12" x14ac:dyDescent="0.25">
      <c r="A1431" s="24" t="s">
        <v>3305</v>
      </c>
      <c r="B1431" s="26">
        <v>2015</v>
      </c>
      <c r="C1431" s="24">
        <v>9</v>
      </c>
      <c r="D1431" s="24" t="s">
        <v>15118</v>
      </c>
      <c r="E1431" s="26">
        <v>232</v>
      </c>
      <c r="F1431" s="26">
        <v>1327</v>
      </c>
      <c r="G1431" s="26" t="s">
        <v>4634</v>
      </c>
      <c r="H1431" s="24" t="s">
        <v>388</v>
      </c>
      <c r="I1431" s="24" t="s">
        <v>389</v>
      </c>
      <c r="J1431" s="27" t="s">
        <v>1</v>
      </c>
      <c r="K1431" s="28">
        <v>13.97</v>
      </c>
      <c r="L1431" s="28">
        <v>0</v>
      </c>
    </row>
    <row r="1432" spans="1:12" x14ac:dyDescent="0.25">
      <c r="A1432" s="24" t="s">
        <v>3305</v>
      </c>
      <c r="B1432" s="26">
        <v>2015</v>
      </c>
      <c r="C1432" s="24">
        <v>9</v>
      </c>
      <c r="D1432" s="24" t="s">
        <v>15118</v>
      </c>
      <c r="E1432" s="26">
        <v>232</v>
      </c>
      <c r="F1432" s="26">
        <v>1328</v>
      </c>
      <c r="G1432" s="26" t="s">
        <v>4635</v>
      </c>
      <c r="H1432" s="24" t="s">
        <v>388</v>
      </c>
      <c r="I1432" s="24" t="s">
        <v>389</v>
      </c>
      <c r="J1432" s="27" t="s">
        <v>1</v>
      </c>
      <c r="K1432" s="28">
        <v>6.62</v>
      </c>
      <c r="L1432" s="28">
        <v>0</v>
      </c>
    </row>
    <row r="1433" spans="1:12" x14ac:dyDescent="0.25">
      <c r="A1433" s="24" t="s">
        <v>3305</v>
      </c>
      <c r="B1433" s="26">
        <v>2015</v>
      </c>
      <c r="C1433" s="24">
        <v>9</v>
      </c>
      <c r="D1433" s="24" t="s">
        <v>15118</v>
      </c>
      <c r="E1433" s="26">
        <v>232</v>
      </c>
      <c r="F1433" s="26">
        <v>1329</v>
      </c>
      <c r="G1433" s="26" t="s">
        <v>4636</v>
      </c>
      <c r="H1433" s="24" t="s">
        <v>218</v>
      </c>
      <c r="I1433" s="24" t="s">
        <v>219</v>
      </c>
      <c r="J1433" s="27" t="s">
        <v>1</v>
      </c>
      <c r="K1433" s="28">
        <v>4.415</v>
      </c>
      <c r="L1433" s="28">
        <v>0</v>
      </c>
    </row>
    <row r="1434" spans="1:12" x14ac:dyDescent="0.25">
      <c r="A1434" s="24" t="s">
        <v>3305</v>
      </c>
      <c r="B1434" s="26">
        <v>2015</v>
      </c>
      <c r="C1434" s="24">
        <v>9</v>
      </c>
      <c r="D1434" s="24" t="s">
        <v>15118</v>
      </c>
      <c r="E1434" s="26">
        <v>232</v>
      </c>
      <c r="F1434" s="26">
        <v>1330</v>
      </c>
      <c r="G1434" s="26" t="s">
        <v>4637</v>
      </c>
      <c r="H1434" s="24" t="s">
        <v>218</v>
      </c>
      <c r="I1434" s="24" t="s">
        <v>219</v>
      </c>
      <c r="J1434" s="27" t="s">
        <v>1</v>
      </c>
      <c r="K1434" s="28">
        <v>6.62</v>
      </c>
      <c r="L1434" s="28">
        <v>0</v>
      </c>
    </row>
    <row r="1435" spans="1:12" x14ac:dyDescent="0.25">
      <c r="A1435" s="24" t="s">
        <v>3305</v>
      </c>
      <c r="B1435" s="26">
        <v>2015</v>
      </c>
      <c r="C1435" s="24">
        <v>9</v>
      </c>
      <c r="D1435" s="24" t="s">
        <v>15118</v>
      </c>
      <c r="E1435" s="26">
        <v>232</v>
      </c>
      <c r="F1435" s="26">
        <v>1331</v>
      </c>
      <c r="G1435" s="26" t="s">
        <v>4638</v>
      </c>
      <c r="H1435" s="24" t="s">
        <v>378</v>
      </c>
      <c r="I1435" s="24" t="s">
        <v>379</v>
      </c>
      <c r="J1435" s="27" t="s">
        <v>1</v>
      </c>
      <c r="K1435" s="28">
        <v>11.03</v>
      </c>
      <c r="L1435" s="28">
        <v>0</v>
      </c>
    </row>
    <row r="1436" spans="1:12" x14ac:dyDescent="0.25">
      <c r="A1436" s="24" t="s">
        <v>3305</v>
      </c>
      <c r="B1436" s="26">
        <v>2015</v>
      </c>
      <c r="C1436" s="24">
        <v>9</v>
      </c>
      <c r="D1436" s="24" t="s">
        <v>15118</v>
      </c>
      <c r="E1436" s="26">
        <v>232</v>
      </c>
      <c r="F1436" s="26">
        <v>1332</v>
      </c>
      <c r="G1436" s="26" t="s">
        <v>4639</v>
      </c>
      <c r="H1436" s="24" t="s">
        <v>738</v>
      </c>
      <c r="I1436" s="24" t="s">
        <v>739</v>
      </c>
      <c r="J1436" s="27" t="s">
        <v>1</v>
      </c>
      <c r="K1436" s="28">
        <v>13.24</v>
      </c>
      <c r="L1436" s="28">
        <v>0</v>
      </c>
    </row>
    <row r="1437" spans="1:12" x14ac:dyDescent="0.25">
      <c r="A1437" s="24" t="s">
        <v>3305</v>
      </c>
      <c r="B1437" s="26">
        <v>2015</v>
      </c>
      <c r="C1437" s="24">
        <v>9</v>
      </c>
      <c r="D1437" s="24" t="s">
        <v>15118</v>
      </c>
      <c r="E1437" s="26">
        <v>232</v>
      </c>
      <c r="F1437" s="26">
        <v>1333</v>
      </c>
      <c r="G1437" s="26" t="s">
        <v>4640</v>
      </c>
      <c r="H1437" s="24" t="s">
        <v>544</v>
      </c>
      <c r="I1437" s="24" t="s">
        <v>545</v>
      </c>
      <c r="J1437" s="27" t="s">
        <v>1</v>
      </c>
      <c r="K1437" s="28">
        <v>5.15</v>
      </c>
      <c r="L1437" s="28">
        <v>0</v>
      </c>
    </row>
    <row r="1438" spans="1:12" x14ac:dyDescent="0.25">
      <c r="A1438" s="24" t="s">
        <v>3305</v>
      </c>
      <c r="B1438" s="26">
        <v>2015</v>
      </c>
      <c r="C1438" s="24">
        <v>9</v>
      </c>
      <c r="D1438" s="24" t="s">
        <v>15118</v>
      </c>
      <c r="E1438" s="26">
        <v>233</v>
      </c>
      <c r="F1438" s="26">
        <v>1334</v>
      </c>
      <c r="G1438" s="26" t="s">
        <v>4641</v>
      </c>
      <c r="H1438" s="24" t="s">
        <v>218</v>
      </c>
      <c r="I1438" s="24" t="s">
        <v>219</v>
      </c>
      <c r="J1438" s="27" t="s">
        <v>1</v>
      </c>
      <c r="K1438" s="28">
        <v>6.62</v>
      </c>
      <c r="L1438" s="28">
        <v>0</v>
      </c>
    </row>
    <row r="1439" spans="1:12" x14ac:dyDescent="0.25">
      <c r="A1439" s="24" t="s">
        <v>3305</v>
      </c>
      <c r="B1439" s="26">
        <v>2015</v>
      </c>
      <c r="C1439" s="24">
        <v>9</v>
      </c>
      <c r="D1439" s="24" t="s">
        <v>15118</v>
      </c>
      <c r="E1439" s="26">
        <v>233</v>
      </c>
      <c r="F1439" s="26">
        <v>1335</v>
      </c>
      <c r="G1439" s="26" t="s">
        <v>4642</v>
      </c>
      <c r="H1439" s="24" t="s">
        <v>720</v>
      </c>
      <c r="I1439" s="24" t="s">
        <v>721</v>
      </c>
      <c r="J1439" s="27" t="s">
        <v>1</v>
      </c>
      <c r="K1439" s="28">
        <v>6.62</v>
      </c>
      <c r="L1439" s="28">
        <v>0</v>
      </c>
    </row>
    <row r="1440" spans="1:12" x14ac:dyDescent="0.25">
      <c r="A1440" s="24" t="s">
        <v>3305</v>
      </c>
      <c r="B1440" s="26">
        <v>2015</v>
      </c>
      <c r="C1440" s="24">
        <v>9</v>
      </c>
      <c r="D1440" s="24" t="s">
        <v>15118</v>
      </c>
      <c r="E1440" s="26">
        <v>233</v>
      </c>
      <c r="F1440" s="26">
        <v>1336</v>
      </c>
      <c r="G1440" s="26" t="s">
        <v>4643</v>
      </c>
      <c r="H1440" s="24" t="s">
        <v>81</v>
      </c>
      <c r="I1440" s="24" t="s">
        <v>82</v>
      </c>
      <c r="J1440" s="27" t="s">
        <v>1</v>
      </c>
      <c r="K1440" s="28">
        <v>6.62</v>
      </c>
      <c r="L1440" s="28">
        <v>0</v>
      </c>
    </row>
    <row r="1441" spans="1:12" x14ac:dyDescent="0.25">
      <c r="A1441" s="24" t="s">
        <v>3305</v>
      </c>
      <c r="B1441" s="26">
        <v>2015</v>
      </c>
      <c r="C1441" s="24">
        <v>9</v>
      </c>
      <c r="D1441" s="24" t="s">
        <v>15118</v>
      </c>
      <c r="E1441" s="26">
        <v>233</v>
      </c>
      <c r="F1441" s="26">
        <v>1337</v>
      </c>
      <c r="G1441" s="26" t="s">
        <v>4644</v>
      </c>
      <c r="H1441" s="24" t="s">
        <v>730</v>
      </c>
      <c r="I1441" s="24" t="s">
        <v>731</v>
      </c>
      <c r="J1441" s="27" t="s">
        <v>1</v>
      </c>
      <c r="K1441" s="28">
        <v>13.97</v>
      </c>
      <c r="L1441" s="28">
        <v>0</v>
      </c>
    </row>
    <row r="1442" spans="1:12" x14ac:dyDescent="0.25">
      <c r="A1442" s="24" t="s">
        <v>3305</v>
      </c>
      <c r="B1442" s="26">
        <v>2015</v>
      </c>
      <c r="C1442" s="24">
        <v>9</v>
      </c>
      <c r="D1442" s="24" t="s">
        <v>15118</v>
      </c>
      <c r="E1442" s="26">
        <v>233</v>
      </c>
      <c r="F1442" s="26">
        <v>1338</v>
      </c>
      <c r="G1442" s="26" t="s">
        <v>4645</v>
      </c>
      <c r="H1442" s="24" t="s">
        <v>370</v>
      </c>
      <c r="I1442" s="24" t="s">
        <v>371</v>
      </c>
      <c r="J1442" s="27" t="s">
        <v>1</v>
      </c>
      <c r="K1442" s="28">
        <v>11.03</v>
      </c>
      <c r="L1442" s="28">
        <v>0</v>
      </c>
    </row>
    <row r="1443" spans="1:12" x14ac:dyDescent="0.25">
      <c r="A1443" s="24" t="s">
        <v>3305</v>
      </c>
      <c r="B1443" s="26">
        <v>2015</v>
      </c>
      <c r="C1443" s="24">
        <v>9</v>
      </c>
      <c r="D1443" s="24" t="s">
        <v>15118</v>
      </c>
      <c r="E1443" s="26">
        <v>233</v>
      </c>
      <c r="F1443" s="26">
        <v>1339</v>
      </c>
      <c r="G1443" s="26" t="s">
        <v>4646</v>
      </c>
      <c r="H1443" s="24" t="s">
        <v>218</v>
      </c>
      <c r="I1443" s="24" t="s">
        <v>219</v>
      </c>
      <c r="J1443" s="27" t="s">
        <v>1</v>
      </c>
      <c r="K1443" s="28">
        <v>11.03</v>
      </c>
      <c r="L1443" s="28">
        <v>0</v>
      </c>
    </row>
    <row r="1444" spans="1:12" x14ac:dyDescent="0.25">
      <c r="A1444" s="24" t="s">
        <v>3305</v>
      </c>
      <c r="B1444" s="26">
        <v>2015</v>
      </c>
      <c r="C1444" s="24">
        <v>9</v>
      </c>
      <c r="D1444" s="24" t="s">
        <v>15118</v>
      </c>
      <c r="E1444" s="26">
        <v>233</v>
      </c>
      <c r="F1444" s="26">
        <v>1340</v>
      </c>
      <c r="G1444" s="26" t="s">
        <v>4647</v>
      </c>
      <c r="H1444" s="24" t="s">
        <v>720</v>
      </c>
      <c r="I1444" s="24" t="s">
        <v>721</v>
      </c>
      <c r="J1444" s="27" t="s">
        <v>1</v>
      </c>
      <c r="K1444" s="28">
        <v>11.03</v>
      </c>
      <c r="L1444" s="28">
        <v>0</v>
      </c>
    </row>
    <row r="1445" spans="1:12" x14ac:dyDescent="0.25">
      <c r="A1445" s="24" t="s">
        <v>3305</v>
      </c>
      <c r="B1445" s="26">
        <v>2015</v>
      </c>
      <c r="C1445" s="24">
        <v>9</v>
      </c>
      <c r="D1445" s="24" t="s">
        <v>15118</v>
      </c>
      <c r="E1445" s="26">
        <v>233</v>
      </c>
      <c r="F1445" s="26">
        <v>1341</v>
      </c>
      <c r="G1445" s="26" t="s">
        <v>4648</v>
      </c>
      <c r="H1445" s="24" t="s">
        <v>388</v>
      </c>
      <c r="I1445" s="24" t="s">
        <v>389</v>
      </c>
      <c r="J1445" s="27" t="s">
        <v>1</v>
      </c>
      <c r="K1445" s="28">
        <v>11.03</v>
      </c>
      <c r="L1445" s="28">
        <v>0</v>
      </c>
    </row>
    <row r="1446" spans="1:12" x14ac:dyDescent="0.25">
      <c r="A1446" s="24" t="s">
        <v>3305</v>
      </c>
      <c r="B1446" s="26">
        <v>2015</v>
      </c>
      <c r="C1446" s="24">
        <v>9</v>
      </c>
      <c r="D1446" s="24" t="s">
        <v>15118</v>
      </c>
      <c r="E1446" s="26">
        <v>234</v>
      </c>
      <c r="F1446" s="26">
        <v>1342</v>
      </c>
      <c r="G1446" s="26" t="s">
        <v>4649</v>
      </c>
      <c r="H1446" s="24" t="s">
        <v>218</v>
      </c>
      <c r="I1446" s="24" t="s">
        <v>219</v>
      </c>
      <c r="J1446" s="27" t="s">
        <v>1</v>
      </c>
      <c r="K1446" s="28">
        <v>20</v>
      </c>
      <c r="L1446" s="28">
        <v>0</v>
      </c>
    </row>
    <row r="1447" spans="1:12" x14ac:dyDescent="0.25">
      <c r="A1447" s="24" t="s">
        <v>3305</v>
      </c>
      <c r="B1447" s="26">
        <v>2015</v>
      </c>
      <c r="C1447" s="24">
        <v>9</v>
      </c>
      <c r="D1447" s="24" t="s">
        <v>15118</v>
      </c>
      <c r="E1447" s="26">
        <v>234</v>
      </c>
      <c r="F1447" s="26">
        <v>1343</v>
      </c>
      <c r="G1447" s="26" t="s">
        <v>4650</v>
      </c>
      <c r="H1447" s="24" t="s">
        <v>218</v>
      </c>
      <c r="I1447" s="24" t="s">
        <v>219</v>
      </c>
      <c r="J1447" s="27" t="s">
        <v>1</v>
      </c>
      <c r="K1447" s="28">
        <v>11.03</v>
      </c>
      <c r="L1447" s="28">
        <v>0</v>
      </c>
    </row>
    <row r="1448" spans="1:12" x14ac:dyDescent="0.25">
      <c r="A1448" s="24" t="s">
        <v>3305</v>
      </c>
      <c r="B1448" s="26">
        <v>2015</v>
      </c>
      <c r="C1448" s="24">
        <v>9</v>
      </c>
      <c r="D1448" s="24" t="s">
        <v>15118</v>
      </c>
      <c r="E1448" s="26">
        <v>234</v>
      </c>
      <c r="F1448" s="26">
        <v>1344</v>
      </c>
      <c r="G1448" s="26" t="s">
        <v>4651</v>
      </c>
      <c r="H1448" s="24" t="s">
        <v>388</v>
      </c>
      <c r="I1448" s="24" t="s">
        <v>389</v>
      </c>
      <c r="J1448" s="27" t="s">
        <v>1</v>
      </c>
      <c r="K1448" s="28">
        <v>6.62</v>
      </c>
      <c r="L1448" s="28">
        <v>0</v>
      </c>
    </row>
    <row r="1449" spans="1:12" x14ac:dyDescent="0.25">
      <c r="A1449" s="24" t="s">
        <v>3305</v>
      </c>
      <c r="B1449" s="26">
        <v>2015</v>
      </c>
      <c r="C1449" s="24">
        <v>9</v>
      </c>
      <c r="D1449" s="24" t="s">
        <v>15118</v>
      </c>
      <c r="E1449" s="26">
        <v>234</v>
      </c>
      <c r="F1449" s="26">
        <v>1345</v>
      </c>
      <c r="G1449" s="26" t="s">
        <v>4652</v>
      </c>
      <c r="H1449" s="24" t="s">
        <v>614</v>
      </c>
      <c r="I1449" s="24" t="s">
        <v>615</v>
      </c>
      <c r="J1449" s="27" t="s">
        <v>1</v>
      </c>
      <c r="K1449" s="28">
        <v>4.415</v>
      </c>
      <c r="L1449" s="28">
        <v>0</v>
      </c>
    </row>
    <row r="1450" spans="1:12" x14ac:dyDescent="0.25">
      <c r="A1450" s="24" t="s">
        <v>3305</v>
      </c>
      <c r="B1450" s="26">
        <v>2015</v>
      </c>
      <c r="C1450" s="24">
        <v>9</v>
      </c>
      <c r="D1450" s="24" t="s">
        <v>15118</v>
      </c>
      <c r="E1450" s="26">
        <v>235</v>
      </c>
      <c r="F1450" s="26">
        <v>1346</v>
      </c>
      <c r="G1450" s="26" t="s">
        <v>4653</v>
      </c>
      <c r="H1450" s="24" t="s">
        <v>726</v>
      </c>
      <c r="I1450" s="24" t="s">
        <v>727</v>
      </c>
      <c r="J1450" s="27" t="s">
        <v>1</v>
      </c>
      <c r="K1450" s="28">
        <v>4.415</v>
      </c>
      <c r="L1450" s="28">
        <v>0</v>
      </c>
    </row>
    <row r="1451" spans="1:12" x14ac:dyDescent="0.25">
      <c r="A1451" s="24" t="s">
        <v>3305</v>
      </c>
      <c r="B1451" s="26">
        <v>2015</v>
      </c>
      <c r="C1451" s="24">
        <v>9</v>
      </c>
      <c r="D1451" s="24" t="s">
        <v>15118</v>
      </c>
      <c r="E1451" s="26">
        <v>235</v>
      </c>
      <c r="F1451" s="26">
        <v>1347</v>
      </c>
      <c r="G1451" s="26" t="s">
        <v>4654</v>
      </c>
      <c r="H1451" s="24" t="s">
        <v>39</v>
      </c>
      <c r="I1451" s="24" t="s">
        <v>40</v>
      </c>
      <c r="J1451" s="27" t="s">
        <v>1</v>
      </c>
      <c r="K1451" s="28">
        <v>14.705</v>
      </c>
      <c r="L1451" s="28">
        <v>0</v>
      </c>
    </row>
    <row r="1452" spans="1:12" x14ac:dyDescent="0.25">
      <c r="A1452" s="24" t="s">
        <v>3305</v>
      </c>
      <c r="B1452" s="26">
        <v>2015</v>
      </c>
      <c r="C1452" s="24">
        <v>9</v>
      </c>
      <c r="D1452" s="24" t="s">
        <v>15118</v>
      </c>
      <c r="E1452" s="26">
        <v>235</v>
      </c>
      <c r="F1452" s="26">
        <v>1348</v>
      </c>
      <c r="G1452" s="26" t="s">
        <v>4655</v>
      </c>
      <c r="H1452" s="24" t="s">
        <v>578</v>
      </c>
      <c r="I1452" s="24" t="s">
        <v>579</v>
      </c>
      <c r="J1452" s="27" t="s">
        <v>1</v>
      </c>
      <c r="K1452" s="28">
        <v>14.705</v>
      </c>
      <c r="L1452" s="28">
        <v>0</v>
      </c>
    </row>
    <row r="1453" spans="1:12" x14ac:dyDescent="0.25">
      <c r="A1453" s="24" t="s">
        <v>3305</v>
      </c>
      <c r="B1453" s="26">
        <v>2015</v>
      </c>
      <c r="C1453" s="24">
        <v>9</v>
      </c>
      <c r="D1453" s="24" t="s">
        <v>15118</v>
      </c>
      <c r="E1453" s="26">
        <v>235</v>
      </c>
      <c r="F1453" s="26">
        <v>1349</v>
      </c>
      <c r="G1453" s="26" t="s">
        <v>4656</v>
      </c>
      <c r="H1453" s="24" t="s">
        <v>218</v>
      </c>
      <c r="I1453" s="24" t="s">
        <v>219</v>
      </c>
      <c r="J1453" s="27" t="s">
        <v>1</v>
      </c>
      <c r="K1453" s="28">
        <v>11.03</v>
      </c>
      <c r="L1453" s="28">
        <v>0</v>
      </c>
    </row>
    <row r="1454" spans="1:12" x14ac:dyDescent="0.25">
      <c r="A1454" s="24" t="s">
        <v>3305</v>
      </c>
      <c r="B1454" s="26">
        <v>2015</v>
      </c>
      <c r="C1454" s="24">
        <v>9</v>
      </c>
      <c r="D1454" s="24" t="s">
        <v>15118</v>
      </c>
      <c r="E1454" s="26">
        <v>235</v>
      </c>
      <c r="F1454" s="26">
        <v>1350</v>
      </c>
      <c r="G1454" s="26" t="s">
        <v>4657</v>
      </c>
      <c r="H1454" s="24" t="s">
        <v>218</v>
      </c>
      <c r="I1454" s="24" t="s">
        <v>219</v>
      </c>
      <c r="J1454" s="27" t="s">
        <v>1</v>
      </c>
      <c r="K1454" s="28">
        <v>14.705</v>
      </c>
      <c r="L1454" s="28">
        <v>0</v>
      </c>
    </row>
    <row r="1455" spans="1:12" x14ac:dyDescent="0.25">
      <c r="A1455" s="24" t="s">
        <v>3305</v>
      </c>
      <c r="B1455" s="26">
        <v>2015</v>
      </c>
      <c r="C1455" s="24">
        <v>9</v>
      </c>
      <c r="D1455" s="24" t="s">
        <v>15118</v>
      </c>
      <c r="E1455" s="26">
        <v>235</v>
      </c>
      <c r="F1455" s="26">
        <v>1351</v>
      </c>
      <c r="G1455" s="26" t="s">
        <v>4658</v>
      </c>
      <c r="H1455" s="24" t="s">
        <v>740</v>
      </c>
      <c r="I1455" s="24" t="s">
        <v>741</v>
      </c>
      <c r="J1455" s="27" t="s">
        <v>1</v>
      </c>
      <c r="K1455" s="28">
        <v>4.415</v>
      </c>
      <c r="L1455" s="28">
        <v>0</v>
      </c>
    </row>
    <row r="1456" spans="1:12" x14ac:dyDescent="0.25">
      <c r="A1456" s="24" t="s">
        <v>3305</v>
      </c>
      <c r="B1456" s="26">
        <v>2015</v>
      </c>
      <c r="C1456" s="24">
        <v>9</v>
      </c>
      <c r="D1456" s="24" t="s">
        <v>15118</v>
      </c>
      <c r="E1456" s="26">
        <v>235</v>
      </c>
      <c r="F1456" s="26">
        <v>1352</v>
      </c>
      <c r="G1456" s="26" t="s">
        <v>4659</v>
      </c>
      <c r="H1456" s="24" t="s">
        <v>370</v>
      </c>
      <c r="I1456" s="24" t="s">
        <v>371</v>
      </c>
      <c r="J1456" s="27" t="s">
        <v>1</v>
      </c>
      <c r="K1456" s="28">
        <v>11.03</v>
      </c>
      <c r="L1456" s="28">
        <v>0</v>
      </c>
    </row>
    <row r="1457" spans="1:12" x14ac:dyDescent="0.25">
      <c r="A1457" s="24" t="s">
        <v>3305</v>
      </c>
      <c r="B1457" s="26">
        <v>2015</v>
      </c>
      <c r="C1457" s="24">
        <v>9</v>
      </c>
      <c r="D1457" s="24" t="s">
        <v>15118</v>
      </c>
      <c r="E1457" s="26">
        <v>237</v>
      </c>
      <c r="F1457" s="26">
        <v>1353</v>
      </c>
      <c r="G1457" s="26" t="s">
        <v>4660</v>
      </c>
      <c r="H1457" s="24" t="s">
        <v>126</v>
      </c>
      <c r="I1457" s="24" t="s">
        <v>127</v>
      </c>
      <c r="J1457" s="27" t="s">
        <v>1</v>
      </c>
      <c r="K1457" s="28">
        <v>1.76</v>
      </c>
      <c r="L1457" s="28">
        <v>0</v>
      </c>
    </row>
    <row r="1458" spans="1:12" x14ac:dyDescent="0.25">
      <c r="A1458" s="24" t="s">
        <v>3305</v>
      </c>
      <c r="B1458" s="26">
        <v>2015</v>
      </c>
      <c r="C1458" s="24">
        <v>9</v>
      </c>
      <c r="D1458" s="24" t="s">
        <v>15118</v>
      </c>
      <c r="E1458" s="26">
        <v>237</v>
      </c>
      <c r="F1458" s="26">
        <v>1354</v>
      </c>
      <c r="G1458" s="26" t="s">
        <v>4661</v>
      </c>
      <c r="H1458" s="24" t="s">
        <v>358</v>
      </c>
      <c r="I1458" s="24" t="s">
        <v>359</v>
      </c>
      <c r="J1458" s="27" t="s">
        <v>1</v>
      </c>
      <c r="K1458" s="28">
        <v>19.404</v>
      </c>
      <c r="L1458" s="28">
        <v>0</v>
      </c>
    </row>
    <row r="1459" spans="1:12" x14ac:dyDescent="0.25">
      <c r="A1459" s="24" t="s">
        <v>3305</v>
      </c>
      <c r="B1459" s="26">
        <v>2015</v>
      </c>
      <c r="C1459" s="24">
        <v>9</v>
      </c>
      <c r="D1459" s="24" t="s">
        <v>15118</v>
      </c>
      <c r="E1459" s="26">
        <v>238</v>
      </c>
      <c r="F1459" s="26">
        <v>1355</v>
      </c>
      <c r="G1459" s="26" t="s">
        <v>4662</v>
      </c>
      <c r="H1459" s="24" t="s">
        <v>686</v>
      </c>
      <c r="I1459" s="24" t="s">
        <v>687</v>
      </c>
      <c r="J1459" s="27" t="s">
        <v>1</v>
      </c>
      <c r="K1459" s="28">
        <v>68.34</v>
      </c>
      <c r="L1459" s="28">
        <v>0</v>
      </c>
    </row>
    <row r="1460" spans="1:12" x14ac:dyDescent="0.25">
      <c r="A1460" s="24" t="s">
        <v>3305</v>
      </c>
      <c r="B1460" s="26">
        <v>2015</v>
      </c>
      <c r="C1460" s="24">
        <v>9</v>
      </c>
      <c r="D1460" s="24" t="s">
        <v>15118</v>
      </c>
      <c r="E1460" s="26">
        <v>238</v>
      </c>
      <c r="F1460" s="26">
        <v>1356</v>
      </c>
      <c r="G1460" s="26" t="s">
        <v>4663</v>
      </c>
      <c r="H1460" s="24" t="s">
        <v>304</v>
      </c>
      <c r="I1460" s="24" t="s">
        <v>305</v>
      </c>
      <c r="J1460" s="27" t="s">
        <v>1</v>
      </c>
      <c r="K1460" s="28">
        <v>68.34</v>
      </c>
      <c r="L1460" s="28">
        <v>0</v>
      </c>
    </row>
    <row r="1461" spans="1:12" x14ac:dyDescent="0.25">
      <c r="A1461" s="24" t="s">
        <v>3305</v>
      </c>
      <c r="B1461" s="26">
        <v>2015</v>
      </c>
      <c r="C1461" s="24">
        <v>9</v>
      </c>
      <c r="D1461" s="24" t="s">
        <v>15118</v>
      </c>
      <c r="E1461" s="26">
        <v>238</v>
      </c>
      <c r="F1461" s="26">
        <v>1357</v>
      </c>
      <c r="G1461" s="26" t="s">
        <v>4664</v>
      </c>
      <c r="H1461" s="24" t="s">
        <v>544</v>
      </c>
      <c r="I1461" s="24" t="s">
        <v>545</v>
      </c>
      <c r="J1461" s="27" t="s">
        <v>1</v>
      </c>
      <c r="K1461" s="28">
        <v>8.8249999999999993</v>
      </c>
      <c r="L1461" s="28">
        <v>0</v>
      </c>
    </row>
    <row r="1462" spans="1:12" x14ac:dyDescent="0.25">
      <c r="A1462" s="24" t="s">
        <v>3305</v>
      </c>
      <c r="B1462" s="26">
        <v>2015</v>
      </c>
      <c r="C1462" s="24">
        <v>9</v>
      </c>
      <c r="D1462" s="24" t="s">
        <v>15118</v>
      </c>
      <c r="E1462" s="26">
        <v>238</v>
      </c>
      <c r="F1462" s="26">
        <v>1358</v>
      </c>
      <c r="G1462" s="26" t="s">
        <v>4665</v>
      </c>
      <c r="H1462" s="24" t="s">
        <v>544</v>
      </c>
      <c r="I1462" s="24" t="s">
        <v>545</v>
      </c>
      <c r="J1462" s="27" t="s">
        <v>1</v>
      </c>
      <c r="K1462" s="28">
        <v>19.86</v>
      </c>
      <c r="L1462" s="28">
        <v>0</v>
      </c>
    </row>
    <row r="1463" spans="1:12" x14ac:dyDescent="0.25">
      <c r="A1463" s="24" t="s">
        <v>3305</v>
      </c>
      <c r="B1463" s="26">
        <v>2015</v>
      </c>
      <c r="C1463" s="24">
        <v>9</v>
      </c>
      <c r="D1463" s="24" t="s">
        <v>15118</v>
      </c>
      <c r="E1463" s="26">
        <v>239</v>
      </c>
      <c r="F1463" s="26">
        <v>1359</v>
      </c>
      <c r="G1463" s="26" t="s">
        <v>4666</v>
      </c>
      <c r="H1463" s="24" t="s">
        <v>444</v>
      </c>
      <c r="I1463" s="24" t="s">
        <v>445</v>
      </c>
      <c r="J1463" s="27" t="s">
        <v>1</v>
      </c>
      <c r="K1463" s="28">
        <v>13.97</v>
      </c>
      <c r="L1463" s="28">
        <v>0</v>
      </c>
    </row>
    <row r="1464" spans="1:12" x14ac:dyDescent="0.25">
      <c r="A1464" s="24" t="s">
        <v>3305</v>
      </c>
      <c r="B1464" s="26">
        <v>2015</v>
      </c>
      <c r="C1464" s="24">
        <v>9</v>
      </c>
      <c r="D1464" s="24" t="s">
        <v>15118</v>
      </c>
      <c r="E1464" s="26">
        <v>239</v>
      </c>
      <c r="F1464" s="26">
        <v>1360</v>
      </c>
      <c r="G1464" s="26" t="s">
        <v>4667</v>
      </c>
      <c r="H1464" s="24" t="s">
        <v>322</v>
      </c>
      <c r="I1464" s="24" t="s">
        <v>323</v>
      </c>
      <c r="J1464" s="27" t="s">
        <v>1</v>
      </c>
      <c r="K1464" s="28">
        <v>68.34</v>
      </c>
      <c r="L1464" s="28">
        <v>6.7</v>
      </c>
    </row>
    <row r="1465" spans="1:12" x14ac:dyDescent="0.25">
      <c r="A1465" s="24" t="s">
        <v>3305</v>
      </c>
      <c r="B1465" s="26">
        <v>2015</v>
      </c>
      <c r="C1465" s="24">
        <v>9</v>
      </c>
      <c r="D1465" s="24" t="s">
        <v>15118</v>
      </c>
      <c r="E1465" s="26">
        <v>239</v>
      </c>
      <c r="F1465" s="26">
        <v>1361</v>
      </c>
      <c r="G1465" s="26" t="s">
        <v>4668</v>
      </c>
      <c r="H1465" s="24" t="s">
        <v>742</v>
      </c>
      <c r="I1465" s="24" t="s">
        <v>743</v>
      </c>
      <c r="J1465" s="27" t="s">
        <v>1</v>
      </c>
      <c r="K1465" s="28">
        <v>68.34</v>
      </c>
      <c r="L1465" s="28">
        <v>6.7</v>
      </c>
    </row>
    <row r="1466" spans="1:12" x14ac:dyDescent="0.25">
      <c r="A1466" s="24" t="s">
        <v>3305</v>
      </c>
      <c r="B1466" s="26">
        <v>2015</v>
      </c>
      <c r="C1466" s="24">
        <v>9</v>
      </c>
      <c r="D1466" s="24" t="s">
        <v>15118</v>
      </c>
      <c r="E1466" s="26">
        <v>240</v>
      </c>
      <c r="F1466" s="26">
        <v>1362</v>
      </c>
      <c r="G1466" s="26" t="s">
        <v>4669</v>
      </c>
      <c r="H1466" s="24" t="s">
        <v>544</v>
      </c>
      <c r="I1466" s="24" t="s">
        <v>545</v>
      </c>
      <c r="J1466" s="27" t="s">
        <v>1</v>
      </c>
      <c r="K1466" s="28">
        <v>4.415</v>
      </c>
      <c r="L1466" s="28">
        <v>0</v>
      </c>
    </row>
    <row r="1467" spans="1:12" x14ac:dyDescent="0.25">
      <c r="A1467" s="24" t="s">
        <v>3305</v>
      </c>
      <c r="B1467" s="26">
        <v>2015</v>
      </c>
      <c r="C1467" s="24">
        <v>9</v>
      </c>
      <c r="D1467" s="24" t="s">
        <v>15118</v>
      </c>
      <c r="E1467" s="26">
        <v>242</v>
      </c>
      <c r="F1467" s="26">
        <v>1363</v>
      </c>
      <c r="G1467" s="26" t="s">
        <v>4670</v>
      </c>
      <c r="H1467" s="24" t="s">
        <v>218</v>
      </c>
      <c r="I1467" s="24" t="s">
        <v>219</v>
      </c>
      <c r="J1467" s="27" t="s">
        <v>1</v>
      </c>
      <c r="K1467" s="28">
        <v>4.415</v>
      </c>
      <c r="L1467" s="28">
        <v>0</v>
      </c>
    </row>
    <row r="1468" spans="1:12" x14ac:dyDescent="0.25">
      <c r="A1468" s="24" t="s">
        <v>3305</v>
      </c>
      <c r="B1468" s="26">
        <v>2015</v>
      </c>
      <c r="C1468" s="24">
        <v>9</v>
      </c>
      <c r="D1468" s="24" t="s">
        <v>15118</v>
      </c>
      <c r="E1468" s="26">
        <v>242</v>
      </c>
      <c r="F1468" s="26">
        <v>359</v>
      </c>
      <c r="G1468" s="26" t="s">
        <v>3666</v>
      </c>
      <c r="H1468" s="24" t="s">
        <v>218</v>
      </c>
      <c r="I1468" s="24" t="s">
        <v>219</v>
      </c>
      <c r="J1468" s="27" t="s">
        <v>1</v>
      </c>
      <c r="K1468" s="28">
        <v>14.705</v>
      </c>
      <c r="L1468" s="28">
        <v>0</v>
      </c>
    </row>
    <row r="1469" spans="1:12" x14ac:dyDescent="0.25">
      <c r="A1469" s="24" t="s">
        <v>3305</v>
      </c>
      <c r="B1469" s="26">
        <v>2015</v>
      </c>
      <c r="C1469" s="24">
        <v>9</v>
      </c>
      <c r="D1469" s="24" t="s">
        <v>15118</v>
      </c>
      <c r="E1469" s="26">
        <v>242</v>
      </c>
      <c r="F1469" s="26">
        <v>1364</v>
      </c>
      <c r="G1469" s="26" t="s">
        <v>4671</v>
      </c>
      <c r="H1469" s="24" t="s">
        <v>164</v>
      </c>
      <c r="I1469" s="24" t="s">
        <v>165</v>
      </c>
      <c r="J1469" s="27" t="s">
        <v>1</v>
      </c>
      <c r="K1469" s="28">
        <v>11.03</v>
      </c>
      <c r="L1469" s="28">
        <v>0</v>
      </c>
    </row>
    <row r="1470" spans="1:12" x14ac:dyDescent="0.25">
      <c r="A1470" s="24" t="s">
        <v>3305</v>
      </c>
      <c r="B1470" s="26">
        <v>2015</v>
      </c>
      <c r="C1470" s="24">
        <v>9</v>
      </c>
      <c r="D1470" s="24" t="s">
        <v>15118</v>
      </c>
      <c r="E1470" s="26">
        <v>242</v>
      </c>
      <c r="F1470" s="26">
        <v>1365</v>
      </c>
      <c r="G1470" s="26" t="s">
        <v>4672</v>
      </c>
      <c r="H1470" s="24" t="s">
        <v>358</v>
      </c>
      <c r="I1470" s="24" t="s">
        <v>359</v>
      </c>
      <c r="J1470" s="27" t="s">
        <v>1</v>
      </c>
      <c r="K1470" s="28">
        <v>11.03</v>
      </c>
      <c r="L1470" s="28">
        <v>0</v>
      </c>
    </row>
    <row r="1471" spans="1:12" x14ac:dyDescent="0.25">
      <c r="A1471" s="24" t="s">
        <v>3305</v>
      </c>
      <c r="B1471" s="26">
        <v>2015</v>
      </c>
      <c r="C1471" s="24">
        <v>9</v>
      </c>
      <c r="D1471" s="24" t="s">
        <v>15118</v>
      </c>
      <c r="E1471" s="26">
        <v>242</v>
      </c>
      <c r="F1471" s="26">
        <v>1366</v>
      </c>
      <c r="G1471" s="26" t="s">
        <v>4673</v>
      </c>
      <c r="H1471" s="24" t="s">
        <v>218</v>
      </c>
      <c r="I1471" s="24" t="s">
        <v>219</v>
      </c>
      <c r="J1471" s="27" t="s">
        <v>1</v>
      </c>
      <c r="K1471" s="28">
        <v>11.03</v>
      </c>
      <c r="L1471" s="28">
        <v>0</v>
      </c>
    </row>
    <row r="1472" spans="1:12" x14ac:dyDescent="0.25">
      <c r="A1472" s="24" t="s">
        <v>3305</v>
      </c>
      <c r="B1472" s="26">
        <v>2015</v>
      </c>
      <c r="C1472" s="24">
        <v>9</v>
      </c>
      <c r="D1472" s="24" t="s">
        <v>15118</v>
      </c>
      <c r="E1472" s="26">
        <v>242</v>
      </c>
      <c r="F1472" s="26">
        <v>1367</v>
      </c>
      <c r="G1472" s="26" t="s">
        <v>4674</v>
      </c>
      <c r="H1472" s="24" t="s">
        <v>494</v>
      </c>
      <c r="I1472" s="24" t="s">
        <v>495</v>
      </c>
      <c r="J1472" s="27" t="s">
        <v>1</v>
      </c>
      <c r="K1472" s="28">
        <v>14.705</v>
      </c>
      <c r="L1472" s="28">
        <v>0</v>
      </c>
    </row>
    <row r="1473" spans="1:12" x14ac:dyDescent="0.25">
      <c r="A1473" s="24" t="s">
        <v>3305</v>
      </c>
      <c r="B1473" s="26">
        <v>2015</v>
      </c>
      <c r="C1473" s="24">
        <v>9</v>
      </c>
      <c r="D1473" s="24" t="s">
        <v>15118</v>
      </c>
      <c r="E1473" s="26">
        <v>242</v>
      </c>
      <c r="F1473" s="26">
        <v>1368</v>
      </c>
      <c r="G1473" s="26" t="s">
        <v>4675</v>
      </c>
      <c r="H1473" s="24" t="s">
        <v>396</v>
      </c>
      <c r="I1473" s="24" t="s">
        <v>397</v>
      </c>
      <c r="J1473" s="27" t="s">
        <v>1</v>
      </c>
      <c r="K1473" s="28">
        <v>4.415</v>
      </c>
      <c r="L1473" s="28">
        <v>0</v>
      </c>
    </row>
    <row r="1474" spans="1:12" x14ac:dyDescent="0.25">
      <c r="A1474" s="24" t="s">
        <v>3305</v>
      </c>
      <c r="B1474" s="26">
        <v>2015</v>
      </c>
      <c r="C1474" s="24">
        <v>9</v>
      </c>
      <c r="D1474" s="24" t="s">
        <v>15118</v>
      </c>
      <c r="E1474" s="26">
        <v>242</v>
      </c>
      <c r="F1474" s="26">
        <v>1369</v>
      </c>
      <c r="G1474" s="26" t="s">
        <v>4676</v>
      </c>
      <c r="H1474" s="24" t="s">
        <v>39</v>
      </c>
      <c r="I1474" s="24" t="s">
        <v>40</v>
      </c>
      <c r="J1474" s="27" t="s">
        <v>1</v>
      </c>
      <c r="K1474" s="28">
        <v>6.62</v>
      </c>
      <c r="L1474" s="28">
        <v>0</v>
      </c>
    </row>
    <row r="1475" spans="1:12" x14ac:dyDescent="0.25">
      <c r="A1475" s="24" t="s">
        <v>3305</v>
      </c>
      <c r="B1475" s="26">
        <v>2015</v>
      </c>
      <c r="C1475" s="24">
        <v>9</v>
      </c>
      <c r="D1475" s="24" t="s">
        <v>15118</v>
      </c>
      <c r="E1475" s="26">
        <v>242</v>
      </c>
      <c r="F1475" s="26">
        <v>1370</v>
      </c>
      <c r="G1475" s="26" t="s">
        <v>4677</v>
      </c>
      <c r="H1475" s="24" t="s">
        <v>190</v>
      </c>
      <c r="I1475" s="24" t="s">
        <v>191</v>
      </c>
      <c r="J1475" s="27" t="s">
        <v>1</v>
      </c>
      <c r="K1475" s="28">
        <v>102.44</v>
      </c>
      <c r="L1475" s="28">
        <v>0</v>
      </c>
    </row>
    <row r="1476" spans="1:12" x14ac:dyDescent="0.25">
      <c r="A1476" s="24" t="s">
        <v>3305</v>
      </c>
      <c r="B1476" s="26">
        <v>2015</v>
      </c>
      <c r="C1476" s="24">
        <v>9</v>
      </c>
      <c r="D1476" s="24" t="s">
        <v>15118</v>
      </c>
      <c r="E1476" s="26">
        <v>242</v>
      </c>
      <c r="F1476" s="26">
        <v>1371</v>
      </c>
      <c r="G1476" s="26" t="s">
        <v>4678</v>
      </c>
      <c r="H1476" s="24" t="s">
        <v>328</v>
      </c>
      <c r="I1476" s="24" t="s">
        <v>329</v>
      </c>
      <c r="J1476" s="27" t="s">
        <v>1</v>
      </c>
      <c r="K1476" s="28">
        <v>4.415</v>
      </c>
      <c r="L1476" s="28">
        <v>0</v>
      </c>
    </row>
    <row r="1477" spans="1:12" x14ac:dyDescent="0.25">
      <c r="A1477" s="24" t="s">
        <v>3305</v>
      </c>
      <c r="B1477" s="26">
        <v>2015</v>
      </c>
      <c r="C1477" s="24">
        <v>9</v>
      </c>
      <c r="D1477" s="24" t="s">
        <v>15118</v>
      </c>
      <c r="E1477" s="26">
        <v>242</v>
      </c>
      <c r="F1477" s="26">
        <v>363</v>
      </c>
      <c r="G1477" s="26" t="s">
        <v>3670</v>
      </c>
      <c r="H1477" s="24" t="s">
        <v>218</v>
      </c>
      <c r="I1477" s="24" t="s">
        <v>219</v>
      </c>
      <c r="J1477" s="27" t="s">
        <v>1</v>
      </c>
      <c r="K1477" s="28">
        <v>14.705</v>
      </c>
      <c r="L1477" s="28">
        <v>0</v>
      </c>
    </row>
    <row r="1478" spans="1:12" x14ac:dyDescent="0.25">
      <c r="A1478" s="24" t="s">
        <v>3305</v>
      </c>
      <c r="B1478" s="26">
        <v>2015</v>
      </c>
      <c r="C1478" s="24">
        <v>9</v>
      </c>
      <c r="D1478" s="24" t="s">
        <v>15118</v>
      </c>
      <c r="E1478" s="26">
        <v>243</v>
      </c>
      <c r="F1478" s="26">
        <v>1372</v>
      </c>
      <c r="G1478" s="26" t="s">
        <v>4679</v>
      </c>
      <c r="H1478" s="24" t="s">
        <v>218</v>
      </c>
      <c r="I1478" s="24" t="s">
        <v>219</v>
      </c>
      <c r="J1478" s="27" t="s">
        <v>1</v>
      </c>
      <c r="K1478" s="28">
        <v>11.03</v>
      </c>
      <c r="L1478" s="28">
        <v>0</v>
      </c>
    </row>
    <row r="1479" spans="1:12" x14ac:dyDescent="0.25">
      <c r="A1479" s="24" t="s">
        <v>3305</v>
      </c>
      <c r="B1479" s="26">
        <v>2015</v>
      </c>
      <c r="C1479" s="24">
        <v>9</v>
      </c>
      <c r="D1479" s="24" t="s">
        <v>15118</v>
      </c>
      <c r="E1479" s="26">
        <v>243</v>
      </c>
      <c r="F1479" s="26">
        <v>1373</v>
      </c>
      <c r="G1479" s="26" t="s">
        <v>4680</v>
      </c>
      <c r="H1479" s="24" t="s">
        <v>218</v>
      </c>
      <c r="I1479" s="24" t="s">
        <v>219</v>
      </c>
      <c r="J1479" s="27" t="s">
        <v>1</v>
      </c>
      <c r="K1479" s="28">
        <v>4.415</v>
      </c>
      <c r="L1479" s="28">
        <v>0</v>
      </c>
    </row>
    <row r="1480" spans="1:12" x14ac:dyDescent="0.25">
      <c r="A1480" s="24" t="s">
        <v>3305</v>
      </c>
      <c r="B1480" s="26">
        <v>2015</v>
      </c>
      <c r="C1480" s="24">
        <v>9</v>
      </c>
      <c r="D1480" s="24" t="s">
        <v>15118</v>
      </c>
      <c r="E1480" s="26">
        <v>243</v>
      </c>
      <c r="F1480" s="26">
        <v>1374</v>
      </c>
      <c r="G1480" s="26" t="s">
        <v>4681</v>
      </c>
      <c r="H1480" s="24" t="s">
        <v>218</v>
      </c>
      <c r="I1480" s="24" t="s">
        <v>219</v>
      </c>
      <c r="J1480" s="27" t="s">
        <v>1</v>
      </c>
      <c r="K1480" s="28">
        <v>19.850000000000001</v>
      </c>
      <c r="L1480" s="28">
        <v>0</v>
      </c>
    </row>
    <row r="1481" spans="1:12" x14ac:dyDescent="0.25">
      <c r="A1481" s="24" t="s">
        <v>3305</v>
      </c>
      <c r="B1481" s="26">
        <v>2015</v>
      </c>
      <c r="C1481" s="24">
        <v>9</v>
      </c>
      <c r="D1481" s="24" t="s">
        <v>15118</v>
      </c>
      <c r="E1481" s="26">
        <v>243</v>
      </c>
      <c r="F1481" s="26">
        <v>1375</v>
      </c>
      <c r="G1481" s="26" t="s">
        <v>4682</v>
      </c>
      <c r="H1481" s="24" t="s">
        <v>349</v>
      </c>
      <c r="I1481" s="24" t="s">
        <v>350</v>
      </c>
      <c r="J1481" s="27" t="s">
        <v>1</v>
      </c>
      <c r="K1481" s="28">
        <v>11.03</v>
      </c>
      <c r="L1481" s="28">
        <v>0</v>
      </c>
    </row>
    <row r="1482" spans="1:12" x14ac:dyDescent="0.25">
      <c r="A1482" s="24" t="s">
        <v>3305</v>
      </c>
      <c r="B1482" s="26">
        <v>2015</v>
      </c>
      <c r="C1482" s="24">
        <v>9</v>
      </c>
      <c r="D1482" s="24" t="s">
        <v>15118</v>
      </c>
      <c r="E1482" s="26">
        <v>243</v>
      </c>
      <c r="F1482" s="26">
        <v>1376</v>
      </c>
      <c r="G1482" s="26" t="s">
        <v>4683</v>
      </c>
      <c r="H1482" s="24" t="s">
        <v>328</v>
      </c>
      <c r="I1482" s="24" t="s">
        <v>329</v>
      </c>
      <c r="J1482" s="27" t="s">
        <v>1</v>
      </c>
      <c r="K1482" s="28">
        <v>11.03</v>
      </c>
      <c r="L1482" s="28">
        <v>0</v>
      </c>
    </row>
    <row r="1483" spans="1:12" x14ac:dyDescent="0.25">
      <c r="A1483" s="24" t="s">
        <v>3305</v>
      </c>
      <c r="B1483" s="26">
        <v>2015</v>
      </c>
      <c r="C1483" s="24">
        <v>9</v>
      </c>
      <c r="D1483" s="24" t="s">
        <v>15118</v>
      </c>
      <c r="E1483" s="26">
        <v>243</v>
      </c>
      <c r="F1483" s="26">
        <v>1377</v>
      </c>
      <c r="G1483" s="26" t="s">
        <v>4684</v>
      </c>
      <c r="H1483" s="24" t="s">
        <v>744</v>
      </c>
      <c r="I1483" s="24" t="s">
        <v>745</v>
      </c>
      <c r="J1483" s="27" t="s">
        <v>1</v>
      </c>
      <c r="K1483" s="28">
        <v>4.415</v>
      </c>
      <c r="L1483" s="28">
        <v>0</v>
      </c>
    </row>
    <row r="1484" spans="1:12" x14ac:dyDescent="0.25">
      <c r="A1484" s="24" t="s">
        <v>3305</v>
      </c>
      <c r="B1484" s="26">
        <v>2015</v>
      </c>
      <c r="C1484" s="24">
        <v>9</v>
      </c>
      <c r="D1484" s="24" t="s">
        <v>15118</v>
      </c>
      <c r="E1484" s="26">
        <v>244</v>
      </c>
      <c r="F1484" s="26">
        <v>1378</v>
      </c>
      <c r="G1484" s="26" t="s">
        <v>4685</v>
      </c>
      <c r="H1484" s="24" t="s">
        <v>67</v>
      </c>
      <c r="I1484" s="24" t="s">
        <v>68</v>
      </c>
      <c r="J1484" s="27" t="s">
        <v>1</v>
      </c>
      <c r="K1484" s="28">
        <v>80.69</v>
      </c>
      <c r="L1484" s="28">
        <v>0</v>
      </c>
    </row>
    <row r="1485" spans="1:12" x14ac:dyDescent="0.25">
      <c r="A1485" s="24" t="s">
        <v>3305</v>
      </c>
      <c r="B1485" s="26">
        <v>2015</v>
      </c>
      <c r="C1485" s="24">
        <v>9</v>
      </c>
      <c r="D1485" s="24" t="s">
        <v>15118</v>
      </c>
      <c r="E1485" s="26">
        <v>244</v>
      </c>
      <c r="F1485" s="26">
        <v>1379</v>
      </c>
      <c r="G1485" s="26" t="s">
        <v>4686</v>
      </c>
      <c r="H1485" s="24" t="s">
        <v>746</v>
      </c>
      <c r="I1485" s="24" t="s">
        <v>747</v>
      </c>
      <c r="J1485" s="27" t="s">
        <v>1</v>
      </c>
      <c r="K1485" s="28">
        <v>68.34</v>
      </c>
      <c r="L1485" s="28">
        <v>0</v>
      </c>
    </row>
    <row r="1486" spans="1:12" x14ac:dyDescent="0.25">
      <c r="A1486" s="24" t="s">
        <v>3305</v>
      </c>
      <c r="B1486" s="26">
        <v>2015</v>
      </c>
      <c r="C1486" s="24">
        <v>9</v>
      </c>
      <c r="D1486" s="24" t="s">
        <v>15118</v>
      </c>
      <c r="E1486" s="26">
        <v>244</v>
      </c>
      <c r="F1486" s="26">
        <v>1380</v>
      </c>
      <c r="G1486" s="26" t="s">
        <v>4687</v>
      </c>
      <c r="H1486" s="24" t="s">
        <v>686</v>
      </c>
      <c r="I1486" s="24" t="s">
        <v>687</v>
      </c>
      <c r="J1486" s="27" t="s">
        <v>1</v>
      </c>
      <c r="K1486" s="28">
        <v>68.34</v>
      </c>
      <c r="L1486" s="28">
        <v>0</v>
      </c>
    </row>
    <row r="1487" spans="1:12" x14ac:dyDescent="0.25">
      <c r="A1487" s="24" t="s">
        <v>3305</v>
      </c>
      <c r="B1487" s="26">
        <v>2015</v>
      </c>
      <c r="C1487" s="24">
        <v>9</v>
      </c>
      <c r="D1487" s="24" t="s">
        <v>15118</v>
      </c>
      <c r="E1487" s="26">
        <v>244</v>
      </c>
      <c r="F1487" s="26">
        <v>1381</v>
      </c>
      <c r="G1487" s="26" t="s">
        <v>4688</v>
      </c>
      <c r="H1487" s="24" t="s">
        <v>700</v>
      </c>
      <c r="I1487" s="24" t="s">
        <v>701</v>
      </c>
      <c r="J1487" s="27" t="s">
        <v>1</v>
      </c>
      <c r="K1487" s="28">
        <v>68.34</v>
      </c>
      <c r="L1487" s="28">
        <v>0</v>
      </c>
    </row>
    <row r="1488" spans="1:12" x14ac:dyDescent="0.25">
      <c r="A1488" s="24" t="s">
        <v>3305</v>
      </c>
      <c r="B1488" s="26">
        <v>2015</v>
      </c>
      <c r="C1488" s="24">
        <v>9</v>
      </c>
      <c r="D1488" s="24" t="s">
        <v>15118</v>
      </c>
      <c r="E1488" s="26">
        <v>244</v>
      </c>
      <c r="F1488" s="26">
        <v>1382</v>
      </c>
      <c r="G1488" s="26" t="s">
        <v>4689</v>
      </c>
      <c r="H1488" s="24" t="s">
        <v>81</v>
      </c>
      <c r="I1488" s="24" t="s">
        <v>82</v>
      </c>
      <c r="J1488" s="27" t="s">
        <v>1</v>
      </c>
      <c r="K1488" s="28">
        <v>5.0000000000000001E-3</v>
      </c>
      <c r="L1488" s="28">
        <v>0</v>
      </c>
    </row>
    <row r="1489" spans="1:12" x14ac:dyDescent="0.25">
      <c r="A1489" s="24" t="s">
        <v>3305</v>
      </c>
      <c r="B1489" s="26">
        <v>2015</v>
      </c>
      <c r="C1489" s="24">
        <v>9</v>
      </c>
      <c r="D1489" s="24" t="s">
        <v>15118</v>
      </c>
      <c r="E1489" s="26">
        <v>244</v>
      </c>
      <c r="F1489" s="26">
        <v>1383</v>
      </c>
      <c r="G1489" s="26" t="s">
        <v>4690</v>
      </c>
      <c r="H1489" s="24" t="s">
        <v>328</v>
      </c>
      <c r="I1489" s="24" t="s">
        <v>329</v>
      </c>
      <c r="J1489" s="27" t="s">
        <v>1</v>
      </c>
      <c r="K1489" s="28">
        <v>4.415</v>
      </c>
      <c r="L1489" s="28">
        <v>0</v>
      </c>
    </row>
    <row r="1490" spans="1:12" x14ac:dyDescent="0.25">
      <c r="A1490" s="24" t="s">
        <v>3305</v>
      </c>
      <c r="B1490" s="26">
        <v>2015</v>
      </c>
      <c r="C1490" s="24">
        <v>9</v>
      </c>
      <c r="D1490" s="24" t="s">
        <v>15118</v>
      </c>
      <c r="E1490" s="26">
        <v>244</v>
      </c>
      <c r="F1490" s="26">
        <v>1384</v>
      </c>
      <c r="G1490" s="26" t="s">
        <v>4691</v>
      </c>
      <c r="H1490" s="24" t="s">
        <v>39</v>
      </c>
      <c r="I1490" s="24" t="s">
        <v>40</v>
      </c>
      <c r="J1490" s="27" t="s">
        <v>1</v>
      </c>
      <c r="K1490" s="28">
        <v>11.03</v>
      </c>
      <c r="L1490" s="28">
        <v>0</v>
      </c>
    </row>
    <row r="1491" spans="1:12" x14ac:dyDescent="0.25">
      <c r="A1491" s="24" t="s">
        <v>3305</v>
      </c>
      <c r="B1491" s="26">
        <v>2015</v>
      </c>
      <c r="C1491" s="24">
        <v>9</v>
      </c>
      <c r="D1491" s="24" t="s">
        <v>15118</v>
      </c>
      <c r="E1491" s="26">
        <v>244</v>
      </c>
      <c r="F1491" s="26">
        <v>1385</v>
      </c>
      <c r="G1491" s="26" t="s">
        <v>4692</v>
      </c>
      <c r="H1491" s="24" t="s">
        <v>304</v>
      </c>
      <c r="I1491" s="24" t="s">
        <v>305</v>
      </c>
      <c r="J1491" s="27" t="s">
        <v>1</v>
      </c>
      <c r="K1491" s="28">
        <v>68.34</v>
      </c>
      <c r="L1491" s="28">
        <v>0</v>
      </c>
    </row>
    <row r="1492" spans="1:12" x14ac:dyDescent="0.25">
      <c r="A1492" s="24" t="s">
        <v>3305</v>
      </c>
      <c r="B1492" s="26">
        <v>2015</v>
      </c>
      <c r="C1492" s="24">
        <v>9</v>
      </c>
      <c r="D1492" s="24" t="s">
        <v>15118</v>
      </c>
      <c r="E1492" s="26">
        <v>245</v>
      </c>
      <c r="F1492" s="26">
        <v>1386</v>
      </c>
      <c r="G1492" s="26" t="s">
        <v>4693</v>
      </c>
      <c r="H1492" s="24" t="s">
        <v>388</v>
      </c>
      <c r="I1492" s="24" t="s">
        <v>389</v>
      </c>
      <c r="J1492" s="27" t="s">
        <v>1</v>
      </c>
      <c r="K1492" s="28">
        <v>11.03</v>
      </c>
      <c r="L1492" s="28">
        <v>0</v>
      </c>
    </row>
    <row r="1493" spans="1:12" x14ac:dyDescent="0.25">
      <c r="A1493" s="24" t="s">
        <v>3305</v>
      </c>
      <c r="B1493" s="26">
        <v>2015</v>
      </c>
      <c r="C1493" s="24">
        <v>9</v>
      </c>
      <c r="D1493" s="24" t="s">
        <v>15118</v>
      </c>
      <c r="E1493" s="26">
        <v>245</v>
      </c>
      <c r="F1493" s="26">
        <v>1387</v>
      </c>
      <c r="G1493" s="26" t="s">
        <v>4694</v>
      </c>
      <c r="H1493" s="24" t="s">
        <v>494</v>
      </c>
      <c r="I1493" s="24" t="s">
        <v>495</v>
      </c>
      <c r="J1493" s="27" t="s">
        <v>1</v>
      </c>
      <c r="K1493" s="28">
        <v>11.03</v>
      </c>
      <c r="L1493" s="28">
        <v>0</v>
      </c>
    </row>
    <row r="1494" spans="1:12" x14ac:dyDescent="0.25">
      <c r="A1494" s="24" t="s">
        <v>3305</v>
      </c>
      <c r="B1494" s="26">
        <v>2015</v>
      </c>
      <c r="C1494" s="24">
        <v>9</v>
      </c>
      <c r="D1494" s="24" t="s">
        <v>15118</v>
      </c>
      <c r="E1494" s="26">
        <v>245</v>
      </c>
      <c r="F1494" s="26">
        <v>1388</v>
      </c>
      <c r="G1494" s="26" t="s">
        <v>4695</v>
      </c>
      <c r="H1494" s="24" t="s">
        <v>388</v>
      </c>
      <c r="I1494" s="24" t="s">
        <v>389</v>
      </c>
      <c r="J1494" s="27" t="s">
        <v>1</v>
      </c>
      <c r="K1494" s="28">
        <v>6.62</v>
      </c>
      <c r="L1494" s="28">
        <v>0</v>
      </c>
    </row>
    <row r="1495" spans="1:12" x14ac:dyDescent="0.25">
      <c r="A1495" s="24" t="s">
        <v>3305</v>
      </c>
      <c r="B1495" s="26">
        <v>2015</v>
      </c>
      <c r="C1495" s="24">
        <v>9</v>
      </c>
      <c r="D1495" s="24" t="s">
        <v>15118</v>
      </c>
      <c r="E1495" s="26">
        <v>245</v>
      </c>
      <c r="F1495" s="26">
        <v>1389</v>
      </c>
      <c r="G1495" s="26" t="s">
        <v>4696</v>
      </c>
      <c r="H1495" s="24" t="s">
        <v>218</v>
      </c>
      <c r="I1495" s="24" t="s">
        <v>219</v>
      </c>
      <c r="J1495" s="27" t="s">
        <v>1</v>
      </c>
      <c r="K1495" s="28">
        <v>11.03</v>
      </c>
      <c r="L1495" s="28">
        <v>0</v>
      </c>
    </row>
    <row r="1496" spans="1:12" x14ac:dyDescent="0.25">
      <c r="A1496" s="24" t="s">
        <v>3305</v>
      </c>
      <c r="B1496" s="26">
        <v>2015</v>
      </c>
      <c r="C1496" s="24">
        <v>9</v>
      </c>
      <c r="D1496" s="24" t="s">
        <v>15118</v>
      </c>
      <c r="E1496" s="26">
        <v>246</v>
      </c>
      <c r="F1496" s="26">
        <v>1390</v>
      </c>
      <c r="G1496" s="26" t="s">
        <v>4697</v>
      </c>
      <c r="H1496" s="24" t="s">
        <v>218</v>
      </c>
      <c r="I1496" s="24" t="s">
        <v>219</v>
      </c>
      <c r="J1496" s="27" t="s">
        <v>1</v>
      </c>
      <c r="K1496" s="28">
        <v>10.29</v>
      </c>
      <c r="L1496" s="28">
        <v>0</v>
      </c>
    </row>
    <row r="1497" spans="1:12" x14ac:dyDescent="0.25">
      <c r="A1497" s="24" t="s">
        <v>3305</v>
      </c>
      <c r="B1497" s="26">
        <v>2015</v>
      </c>
      <c r="C1497" s="24">
        <v>9</v>
      </c>
      <c r="D1497" s="24" t="s">
        <v>15118</v>
      </c>
      <c r="E1497" s="26">
        <v>246</v>
      </c>
      <c r="F1497" s="26">
        <v>1391</v>
      </c>
      <c r="G1497" s="26" t="s">
        <v>4698</v>
      </c>
      <c r="H1497" s="24" t="s">
        <v>218</v>
      </c>
      <c r="I1497" s="24" t="s">
        <v>219</v>
      </c>
      <c r="J1497" s="27" t="s">
        <v>1</v>
      </c>
      <c r="K1497" s="28">
        <v>6.62</v>
      </c>
      <c r="L1497" s="28">
        <v>0</v>
      </c>
    </row>
    <row r="1498" spans="1:12" x14ac:dyDescent="0.25">
      <c r="A1498" s="24" t="s">
        <v>3305</v>
      </c>
      <c r="B1498" s="26">
        <v>2015</v>
      </c>
      <c r="C1498" s="24">
        <v>9</v>
      </c>
      <c r="D1498" s="24" t="s">
        <v>15118</v>
      </c>
      <c r="E1498" s="26">
        <v>246</v>
      </c>
      <c r="F1498" s="26">
        <v>1392</v>
      </c>
      <c r="G1498" s="26" t="s">
        <v>4699</v>
      </c>
      <c r="H1498" s="24" t="s">
        <v>748</v>
      </c>
      <c r="I1498" s="24" t="s">
        <v>749</v>
      </c>
      <c r="J1498" s="27" t="s">
        <v>1</v>
      </c>
      <c r="K1498" s="28">
        <v>80</v>
      </c>
      <c r="L1498" s="28">
        <v>0</v>
      </c>
    </row>
    <row r="1499" spans="1:12" x14ac:dyDescent="0.25">
      <c r="A1499" s="24" t="s">
        <v>3305</v>
      </c>
      <c r="B1499" s="26">
        <v>2015</v>
      </c>
      <c r="C1499" s="24">
        <v>9</v>
      </c>
      <c r="D1499" s="24" t="s">
        <v>15118</v>
      </c>
      <c r="E1499" s="26">
        <v>246</v>
      </c>
      <c r="F1499" s="26">
        <v>1393</v>
      </c>
      <c r="G1499" s="26" t="s">
        <v>4700</v>
      </c>
      <c r="H1499" s="24" t="s">
        <v>110</v>
      </c>
      <c r="I1499" s="24" t="s">
        <v>111</v>
      </c>
      <c r="J1499" s="27" t="s">
        <v>1</v>
      </c>
      <c r="K1499" s="28">
        <v>142.43</v>
      </c>
      <c r="L1499" s="28">
        <v>0</v>
      </c>
    </row>
    <row r="1500" spans="1:12" x14ac:dyDescent="0.25">
      <c r="A1500" s="24" t="s">
        <v>3305</v>
      </c>
      <c r="B1500" s="26">
        <v>2015</v>
      </c>
      <c r="C1500" s="24">
        <v>9</v>
      </c>
      <c r="D1500" s="24" t="s">
        <v>15118</v>
      </c>
      <c r="E1500" s="26">
        <v>246</v>
      </c>
      <c r="F1500" s="26">
        <v>1394</v>
      </c>
      <c r="G1500" s="26" t="s">
        <v>4701</v>
      </c>
      <c r="H1500" s="24" t="s">
        <v>370</v>
      </c>
      <c r="I1500" s="24" t="s">
        <v>371</v>
      </c>
      <c r="J1500" s="27" t="s">
        <v>1</v>
      </c>
      <c r="K1500" s="28">
        <v>19.850000000000001</v>
      </c>
      <c r="L1500" s="28">
        <v>0</v>
      </c>
    </row>
    <row r="1501" spans="1:12" x14ac:dyDescent="0.25">
      <c r="A1501" s="24" t="s">
        <v>3305</v>
      </c>
      <c r="B1501" s="26">
        <v>2015</v>
      </c>
      <c r="C1501" s="24">
        <v>9</v>
      </c>
      <c r="D1501" s="24" t="s">
        <v>15118</v>
      </c>
      <c r="E1501" s="26">
        <v>246</v>
      </c>
      <c r="F1501" s="26">
        <v>1395</v>
      </c>
      <c r="G1501" s="26" t="s">
        <v>4702</v>
      </c>
      <c r="H1501" s="24" t="s">
        <v>328</v>
      </c>
      <c r="I1501" s="24" t="s">
        <v>329</v>
      </c>
      <c r="J1501" s="27" t="s">
        <v>1</v>
      </c>
      <c r="K1501" s="28">
        <v>10.29</v>
      </c>
      <c r="L1501" s="28">
        <v>0</v>
      </c>
    </row>
    <row r="1502" spans="1:12" x14ac:dyDescent="0.25">
      <c r="A1502" s="24" t="s">
        <v>3305</v>
      </c>
      <c r="B1502" s="26">
        <v>2015</v>
      </c>
      <c r="C1502" s="24">
        <v>9</v>
      </c>
      <c r="D1502" s="24" t="s">
        <v>15118</v>
      </c>
      <c r="E1502" s="26">
        <v>246</v>
      </c>
      <c r="F1502" s="26">
        <v>1396</v>
      </c>
      <c r="G1502" s="26" t="s">
        <v>4703</v>
      </c>
      <c r="H1502" s="24" t="s">
        <v>750</v>
      </c>
      <c r="I1502" s="24" t="s">
        <v>751</v>
      </c>
      <c r="J1502" s="27" t="s">
        <v>1</v>
      </c>
      <c r="K1502" s="28">
        <v>1.34</v>
      </c>
      <c r="L1502" s="28">
        <v>0</v>
      </c>
    </row>
    <row r="1503" spans="1:12" x14ac:dyDescent="0.25">
      <c r="A1503" s="24" t="s">
        <v>3305</v>
      </c>
      <c r="B1503" s="26">
        <v>2015</v>
      </c>
      <c r="C1503" s="24">
        <v>9</v>
      </c>
      <c r="D1503" s="24" t="s">
        <v>15118</v>
      </c>
      <c r="E1503" s="26">
        <v>246</v>
      </c>
      <c r="F1503" s="26">
        <v>1397</v>
      </c>
      <c r="G1503" s="26" t="s">
        <v>4704</v>
      </c>
      <c r="H1503" s="24" t="s">
        <v>476</v>
      </c>
      <c r="I1503" s="24" t="s">
        <v>477</v>
      </c>
      <c r="J1503" s="27" t="s">
        <v>1</v>
      </c>
      <c r="K1503" s="28">
        <v>4.41</v>
      </c>
      <c r="L1503" s="28">
        <v>0</v>
      </c>
    </row>
    <row r="1504" spans="1:12" x14ac:dyDescent="0.25">
      <c r="A1504" s="24" t="s">
        <v>3305</v>
      </c>
      <c r="B1504" s="26">
        <v>2015</v>
      </c>
      <c r="C1504" s="24">
        <v>9</v>
      </c>
      <c r="D1504" s="24" t="s">
        <v>15118</v>
      </c>
      <c r="E1504" s="26">
        <v>247</v>
      </c>
      <c r="F1504" s="26">
        <v>1398</v>
      </c>
      <c r="G1504" s="26" t="s">
        <v>4705</v>
      </c>
      <c r="H1504" s="24" t="s">
        <v>112</v>
      </c>
      <c r="I1504" s="24" t="s">
        <v>113</v>
      </c>
      <c r="J1504" s="27" t="s">
        <v>1</v>
      </c>
      <c r="K1504" s="28">
        <v>0.91</v>
      </c>
      <c r="L1504" s="28">
        <v>0.91</v>
      </c>
    </row>
    <row r="1505" spans="1:12" x14ac:dyDescent="0.25">
      <c r="A1505" s="24" t="s">
        <v>3305</v>
      </c>
      <c r="B1505" s="26">
        <v>2015</v>
      </c>
      <c r="C1505" s="24">
        <v>9</v>
      </c>
      <c r="D1505" s="24" t="s">
        <v>15118</v>
      </c>
      <c r="E1505" s="26">
        <v>247</v>
      </c>
      <c r="F1505" s="26">
        <v>1399</v>
      </c>
      <c r="G1505" s="26" t="s">
        <v>4706</v>
      </c>
      <c r="H1505" s="24" t="s">
        <v>286</v>
      </c>
      <c r="I1505" s="24" t="s">
        <v>287</v>
      </c>
      <c r="J1505" s="27" t="s">
        <v>1</v>
      </c>
      <c r="K1505" s="28">
        <v>0.91</v>
      </c>
      <c r="L1505" s="28">
        <v>0.91</v>
      </c>
    </row>
    <row r="1506" spans="1:12" x14ac:dyDescent="0.25">
      <c r="A1506" s="24" t="s">
        <v>3305</v>
      </c>
      <c r="B1506" s="26">
        <v>2015</v>
      </c>
      <c r="C1506" s="24">
        <v>9</v>
      </c>
      <c r="D1506" s="24" t="s">
        <v>15118</v>
      </c>
      <c r="E1506" s="26">
        <v>247</v>
      </c>
      <c r="F1506" s="26">
        <v>1400</v>
      </c>
      <c r="G1506" s="26" t="s">
        <v>4707</v>
      </c>
      <c r="H1506" s="24" t="s">
        <v>752</v>
      </c>
      <c r="I1506" s="24" t="s">
        <v>753</v>
      </c>
      <c r="J1506" s="27" t="s">
        <v>1</v>
      </c>
      <c r="K1506" s="28">
        <v>2.66</v>
      </c>
      <c r="L1506" s="28">
        <v>2.66</v>
      </c>
    </row>
    <row r="1507" spans="1:12" x14ac:dyDescent="0.25">
      <c r="A1507" s="24" t="s">
        <v>3305</v>
      </c>
      <c r="B1507" s="26">
        <v>2015</v>
      </c>
      <c r="C1507" s="24">
        <v>9</v>
      </c>
      <c r="D1507" s="24" t="s">
        <v>15118</v>
      </c>
      <c r="E1507" s="26">
        <v>247</v>
      </c>
      <c r="F1507" s="26">
        <v>1401</v>
      </c>
      <c r="G1507" s="26" t="s">
        <v>4708</v>
      </c>
      <c r="H1507" s="24" t="s">
        <v>178</v>
      </c>
      <c r="I1507" s="24" t="s">
        <v>179</v>
      </c>
      <c r="J1507" s="27" t="s">
        <v>1</v>
      </c>
      <c r="K1507" s="28">
        <v>0.78</v>
      </c>
      <c r="L1507" s="28">
        <v>0.78</v>
      </c>
    </row>
    <row r="1508" spans="1:12" x14ac:dyDescent="0.25">
      <c r="A1508" s="24" t="s">
        <v>3305</v>
      </c>
      <c r="B1508" s="26">
        <v>2015</v>
      </c>
      <c r="C1508" s="24">
        <v>9</v>
      </c>
      <c r="D1508" s="24" t="s">
        <v>15118</v>
      </c>
      <c r="E1508" s="26">
        <v>247</v>
      </c>
      <c r="F1508" s="26">
        <v>1402</v>
      </c>
      <c r="G1508" s="26" t="s">
        <v>4709</v>
      </c>
      <c r="H1508" s="24" t="s">
        <v>286</v>
      </c>
      <c r="I1508" s="24" t="s">
        <v>287</v>
      </c>
      <c r="J1508" s="27" t="s">
        <v>1</v>
      </c>
      <c r="K1508" s="28">
        <v>0.91</v>
      </c>
      <c r="L1508" s="28">
        <v>0.91</v>
      </c>
    </row>
    <row r="1509" spans="1:12" x14ac:dyDescent="0.25">
      <c r="A1509" s="24" t="s">
        <v>3305</v>
      </c>
      <c r="B1509" s="26">
        <v>2015</v>
      </c>
      <c r="C1509" s="24">
        <v>9</v>
      </c>
      <c r="D1509" s="24" t="s">
        <v>15118</v>
      </c>
      <c r="E1509" s="26">
        <v>247</v>
      </c>
      <c r="F1509" s="26">
        <v>1403</v>
      </c>
      <c r="G1509" s="26" t="s">
        <v>4710</v>
      </c>
      <c r="H1509" s="24" t="s">
        <v>754</v>
      </c>
      <c r="I1509" s="24" t="s">
        <v>755</v>
      </c>
      <c r="J1509" s="27" t="s">
        <v>1</v>
      </c>
      <c r="K1509" s="28">
        <v>0.78</v>
      </c>
      <c r="L1509" s="28">
        <v>0.78</v>
      </c>
    </row>
    <row r="1510" spans="1:12" x14ac:dyDescent="0.25">
      <c r="A1510" s="24" t="s">
        <v>3305</v>
      </c>
      <c r="B1510" s="26">
        <v>2015</v>
      </c>
      <c r="C1510" s="24">
        <v>9</v>
      </c>
      <c r="D1510" s="24" t="s">
        <v>15118</v>
      </c>
      <c r="E1510" s="26">
        <v>248</v>
      </c>
      <c r="F1510" s="26">
        <v>1404</v>
      </c>
      <c r="G1510" s="26" t="s">
        <v>4711</v>
      </c>
      <c r="H1510" s="24" t="s">
        <v>112</v>
      </c>
      <c r="I1510" s="24" t="s">
        <v>113</v>
      </c>
      <c r="J1510" s="27" t="s">
        <v>1</v>
      </c>
      <c r="K1510" s="28">
        <v>14.12</v>
      </c>
      <c r="L1510" s="28">
        <v>0</v>
      </c>
    </row>
    <row r="1511" spans="1:12" x14ac:dyDescent="0.25">
      <c r="A1511" s="24" t="s">
        <v>3305</v>
      </c>
      <c r="B1511" s="26">
        <v>2015</v>
      </c>
      <c r="C1511" s="24">
        <v>9</v>
      </c>
      <c r="D1511" s="24" t="s">
        <v>15118</v>
      </c>
      <c r="E1511" s="26">
        <v>248</v>
      </c>
      <c r="F1511" s="26">
        <v>1405</v>
      </c>
      <c r="G1511" s="26" t="s">
        <v>4712</v>
      </c>
      <c r="H1511" s="24" t="s">
        <v>79</v>
      </c>
      <c r="I1511" s="24" t="s">
        <v>80</v>
      </c>
      <c r="J1511" s="27" t="s">
        <v>1</v>
      </c>
      <c r="K1511" s="28">
        <v>200.22</v>
      </c>
      <c r="L1511" s="28">
        <v>0</v>
      </c>
    </row>
    <row r="1512" spans="1:12" x14ac:dyDescent="0.25">
      <c r="A1512" s="24" t="s">
        <v>3305</v>
      </c>
      <c r="B1512" s="26">
        <v>2015</v>
      </c>
      <c r="C1512" s="24">
        <v>9</v>
      </c>
      <c r="D1512" s="24" t="s">
        <v>15118</v>
      </c>
      <c r="E1512" s="26">
        <v>248</v>
      </c>
      <c r="F1512" s="26">
        <v>1406</v>
      </c>
      <c r="G1512" s="26" t="s">
        <v>4713</v>
      </c>
      <c r="H1512" s="24" t="s">
        <v>79</v>
      </c>
      <c r="I1512" s="24" t="s">
        <v>80</v>
      </c>
      <c r="J1512" s="27" t="s">
        <v>1</v>
      </c>
      <c r="K1512" s="28">
        <v>99.72</v>
      </c>
      <c r="L1512" s="28">
        <v>0</v>
      </c>
    </row>
    <row r="1513" spans="1:12" x14ac:dyDescent="0.25">
      <c r="A1513" s="24" t="s">
        <v>3305</v>
      </c>
      <c r="B1513" s="26">
        <v>2015</v>
      </c>
      <c r="C1513" s="24">
        <v>9</v>
      </c>
      <c r="D1513" s="24" t="s">
        <v>15118</v>
      </c>
      <c r="E1513" s="26">
        <v>248</v>
      </c>
      <c r="F1513" s="26">
        <v>1407</v>
      </c>
      <c r="G1513" s="26" t="s">
        <v>4714</v>
      </c>
      <c r="H1513" s="24" t="s">
        <v>756</v>
      </c>
      <c r="I1513" s="24" t="s">
        <v>757</v>
      </c>
      <c r="J1513" s="27" t="s">
        <v>1</v>
      </c>
      <c r="K1513" s="28">
        <v>228.98</v>
      </c>
      <c r="L1513" s="28">
        <v>0</v>
      </c>
    </row>
    <row r="1514" spans="1:12" x14ac:dyDescent="0.25">
      <c r="A1514" s="24" t="s">
        <v>3305</v>
      </c>
      <c r="B1514" s="26">
        <v>2015</v>
      </c>
      <c r="C1514" s="24">
        <v>9</v>
      </c>
      <c r="D1514" s="24" t="s">
        <v>15118</v>
      </c>
      <c r="E1514" s="26">
        <v>248</v>
      </c>
      <c r="F1514" s="26">
        <v>1408</v>
      </c>
      <c r="G1514" s="26" t="s">
        <v>4715</v>
      </c>
      <c r="H1514" s="24" t="s">
        <v>79</v>
      </c>
      <c r="I1514" s="24" t="s">
        <v>80</v>
      </c>
      <c r="J1514" s="27" t="s">
        <v>1</v>
      </c>
      <c r="K1514" s="28">
        <v>99.72</v>
      </c>
      <c r="L1514" s="28">
        <v>0</v>
      </c>
    </row>
    <row r="1515" spans="1:12" x14ac:dyDescent="0.25">
      <c r="A1515" s="24" t="s">
        <v>3305</v>
      </c>
      <c r="B1515" s="26">
        <v>2015</v>
      </c>
      <c r="C1515" s="24">
        <v>9</v>
      </c>
      <c r="D1515" s="24" t="s">
        <v>15118</v>
      </c>
      <c r="E1515" s="26">
        <v>248</v>
      </c>
      <c r="F1515" s="26">
        <v>1409</v>
      </c>
      <c r="G1515" s="26" t="s">
        <v>4716</v>
      </c>
      <c r="H1515" s="24" t="s">
        <v>79</v>
      </c>
      <c r="I1515" s="24" t="s">
        <v>80</v>
      </c>
      <c r="J1515" s="27" t="s">
        <v>1</v>
      </c>
      <c r="K1515" s="28">
        <v>114.34</v>
      </c>
      <c r="L1515" s="28">
        <v>0</v>
      </c>
    </row>
    <row r="1516" spans="1:12" x14ac:dyDescent="0.25">
      <c r="A1516" s="24" t="s">
        <v>3305</v>
      </c>
      <c r="B1516" s="26">
        <v>2015</v>
      </c>
      <c r="C1516" s="24">
        <v>9</v>
      </c>
      <c r="D1516" s="24" t="s">
        <v>15118</v>
      </c>
      <c r="E1516" s="26">
        <v>248</v>
      </c>
      <c r="F1516" s="26">
        <v>1410</v>
      </c>
      <c r="G1516" s="26" t="s">
        <v>4717</v>
      </c>
      <c r="H1516" s="24" t="s">
        <v>388</v>
      </c>
      <c r="I1516" s="24" t="s">
        <v>389</v>
      </c>
      <c r="J1516" s="27" t="s">
        <v>1</v>
      </c>
      <c r="K1516" s="28">
        <v>165.7</v>
      </c>
      <c r="L1516" s="28">
        <v>0</v>
      </c>
    </row>
    <row r="1517" spans="1:12" x14ac:dyDescent="0.25">
      <c r="A1517" s="24" t="s">
        <v>3305</v>
      </c>
      <c r="B1517" s="26">
        <v>2015</v>
      </c>
      <c r="C1517" s="24">
        <v>9</v>
      </c>
      <c r="D1517" s="24" t="s">
        <v>15118</v>
      </c>
      <c r="E1517" s="26">
        <v>248</v>
      </c>
      <c r="F1517" s="26">
        <v>1411</v>
      </c>
      <c r="G1517" s="26" t="s">
        <v>4718</v>
      </c>
      <c r="H1517" s="24" t="s">
        <v>79</v>
      </c>
      <c r="I1517" s="24" t="s">
        <v>80</v>
      </c>
      <c r="J1517" s="27" t="s">
        <v>1</v>
      </c>
      <c r="K1517" s="28">
        <v>99.72</v>
      </c>
      <c r="L1517" s="28">
        <v>0</v>
      </c>
    </row>
    <row r="1518" spans="1:12" x14ac:dyDescent="0.25">
      <c r="A1518" s="24" t="s">
        <v>3305</v>
      </c>
      <c r="B1518" s="26">
        <v>2015</v>
      </c>
      <c r="C1518" s="24">
        <v>9</v>
      </c>
      <c r="D1518" s="24" t="s">
        <v>15118</v>
      </c>
      <c r="E1518" s="26">
        <v>249</v>
      </c>
      <c r="F1518" s="26">
        <v>1412</v>
      </c>
      <c r="G1518" s="26" t="s">
        <v>4719</v>
      </c>
      <c r="H1518" s="24" t="s">
        <v>79</v>
      </c>
      <c r="I1518" s="24" t="s">
        <v>80</v>
      </c>
      <c r="J1518" s="27" t="s">
        <v>1</v>
      </c>
      <c r="K1518" s="28">
        <v>184.09</v>
      </c>
      <c r="L1518" s="28">
        <v>0</v>
      </c>
    </row>
    <row r="1519" spans="1:12" x14ac:dyDescent="0.25">
      <c r="A1519" s="24" t="s">
        <v>3305</v>
      </c>
      <c r="B1519" s="26">
        <v>2015</v>
      </c>
      <c r="C1519" s="24">
        <v>9</v>
      </c>
      <c r="D1519" s="24" t="s">
        <v>15118</v>
      </c>
      <c r="E1519" s="26">
        <v>249</v>
      </c>
      <c r="F1519" s="26">
        <v>1413</v>
      </c>
      <c r="G1519" s="26" t="s">
        <v>4720</v>
      </c>
      <c r="H1519" s="24" t="s">
        <v>90</v>
      </c>
      <c r="I1519" s="24" t="s">
        <v>91</v>
      </c>
      <c r="J1519" s="27" t="s">
        <v>1</v>
      </c>
      <c r="K1519" s="28">
        <v>25.48</v>
      </c>
      <c r="L1519" s="28">
        <v>0</v>
      </c>
    </row>
    <row r="1520" spans="1:12" x14ac:dyDescent="0.25">
      <c r="A1520" s="24" t="s">
        <v>3305</v>
      </c>
      <c r="B1520" s="26">
        <v>2015</v>
      </c>
      <c r="C1520" s="24">
        <v>9</v>
      </c>
      <c r="D1520" s="24" t="s">
        <v>15118</v>
      </c>
      <c r="E1520" s="26">
        <v>249</v>
      </c>
      <c r="F1520" s="26">
        <v>1414</v>
      </c>
      <c r="G1520" s="26" t="s">
        <v>4721</v>
      </c>
      <c r="H1520" s="24" t="s">
        <v>90</v>
      </c>
      <c r="I1520" s="24" t="s">
        <v>91</v>
      </c>
      <c r="J1520" s="27" t="s">
        <v>1</v>
      </c>
      <c r="K1520" s="28">
        <v>37.32</v>
      </c>
      <c r="L1520" s="28">
        <v>0</v>
      </c>
    </row>
    <row r="1521" spans="1:12" x14ac:dyDescent="0.25">
      <c r="A1521" s="24" t="s">
        <v>3305</v>
      </c>
      <c r="B1521" s="26">
        <v>2015</v>
      </c>
      <c r="C1521" s="24">
        <v>9</v>
      </c>
      <c r="D1521" s="24" t="s">
        <v>15118</v>
      </c>
      <c r="E1521" s="26">
        <v>249</v>
      </c>
      <c r="F1521" s="26">
        <v>1415</v>
      </c>
      <c r="G1521" s="26" t="s">
        <v>4722</v>
      </c>
      <c r="H1521" s="24" t="s">
        <v>79</v>
      </c>
      <c r="I1521" s="24" t="s">
        <v>80</v>
      </c>
      <c r="J1521" s="27" t="s">
        <v>1</v>
      </c>
      <c r="K1521" s="28">
        <v>184.56</v>
      </c>
      <c r="L1521" s="28">
        <v>0</v>
      </c>
    </row>
    <row r="1522" spans="1:12" x14ac:dyDescent="0.25">
      <c r="A1522" s="24" t="s">
        <v>3305</v>
      </c>
      <c r="B1522" s="26">
        <v>2015</v>
      </c>
      <c r="C1522" s="24">
        <v>9</v>
      </c>
      <c r="D1522" s="24" t="s">
        <v>15118</v>
      </c>
      <c r="E1522" s="26">
        <v>249</v>
      </c>
      <c r="F1522" s="26">
        <v>1416</v>
      </c>
      <c r="G1522" s="26" t="s">
        <v>4723</v>
      </c>
      <c r="H1522" s="24" t="s">
        <v>360</v>
      </c>
      <c r="I1522" s="24" t="s">
        <v>361</v>
      </c>
      <c r="J1522" s="27" t="s">
        <v>1</v>
      </c>
      <c r="K1522" s="28">
        <v>87.77</v>
      </c>
      <c r="L1522" s="28">
        <v>0</v>
      </c>
    </row>
    <row r="1523" spans="1:12" x14ac:dyDescent="0.25">
      <c r="A1523" s="24" t="s">
        <v>3305</v>
      </c>
      <c r="B1523" s="26">
        <v>2015</v>
      </c>
      <c r="C1523" s="24">
        <v>9</v>
      </c>
      <c r="D1523" s="24" t="s">
        <v>15118</v>
      </c>
      <c r="E1523" s="26">
        <v>249</v>
      </c>
      <c r="F1523" s="26">
        <v>1417</v>
      </c>
      <c r="G1523" s="26" t="s">
        <v>4724</v>
      </c>
      <c r="H1523" s="24" t="s">
        <v>79</v>
      </c>
      <c r="I1523" s="24" t="s">
        <v>80</v>
      </c>
      <c r="J1523" s="27" t="s">
        <v>1</v>
      </c>
      <c r="K1523" s="28">
        <v>99.72</v>
      </c>
      <c r="L1523" s="28">
        <v>0</v>
      </c>
    </row>
    <row r="1524" spans="1:12" x14ac:dyDescent="0.25">
      <c r="A1524" s="24" t="s">
        <v>3305</v>
      </c>
      <c r="B1524" s="26">
        <v>2015</v>
      </c>
      <c r="C1524" s="24">
        <v>9</v>
      </c>
      <c r="D1524" s="24" t="s">
        <v>15118</v>
      </c>
      <c r="E1524" s="26">
        <v>249</v>
      </c>
      <c r="F1524" s="26">
        <v>1418</v>
      </c>
      <c r="G1524" s="26" t="s">
        <v>4725</v>
      </c>
      <c r="H1524" s="24" t="s">
        <v>79</v>
      </c>
      <c r="I1524" s="24" t="s">
        <v>80</v>
      </c>
      <c r="J1524" s="27" t="s">
        <v>1</v>
      </c>
      <c r="K1524" s="28">
        <v>99.72</v>
      </c>
      <c r="L1524" s="28">
        <v>0</v>
      </c>
    </row>
    <row r="1525" spans="1:12" x14ac:dyDescent="0.25">
      <c r="A1525" s="24" t="s">
        <v>3305</v>
      </c>
      <c r="B1525" s="26">
        <v>2015</v>
      </c>
      <c r="C1525" s="24">
        <v>9</v>
      </c>
      <c r="D1525" s="24" t="s">
        <v>15118</v>
      </c>
      <c r="E1525" s="26">
        <v>249</v>
      </c>
      <c r="F1525" s="26">
        <v>1419</v>
      </c>
      <c r="G1525" s="26" t="s">
        <v>4726</v>
      </c>
      <c r="H1525" s="24" t="s">
        <v>758</v>
      </c>
      <c r="I1525" s="24" t="s">
        <v>759</v>
      </c>
      <c r="J1525" s="27" t="s">
        <v>1</v>
      </c>
      <c r="K1525" s="28">
        <v>577.39</v>
      </c>
      <c r="L1525" s="28">
        <v>0</v>
      </c>
    </row>
    <row r="1526" spans="1:12" x14ac:dyDescent="0.25">
      <c r="A1526" s="24" t="s">
        <v>3305</v>
      </c>
      <c r="B1526" s="26">
        <v>2015</v>
      </c>
      <c r="C1526" s="24">
        <v>9</v>
      </c>
      <c r="D1526" s="24" t="s">
        <v>15118</v>
      </c>
      <c r="E1526" s="26">
        <v>250</v>
      </c>
      <c r="F1526" s="26">
        <v>1420</v>
      </c>
      <c r="G1526" s="26" t="s">
        <v>4727</v>
      </c>
      <c r="H1526" s="24" t="s">
        <v>90</v>
      </c>
      <c r="I1526" s="24" t="s">
        <v>91</v>
      </c>
      <c r="J1526" s="27" t="s">
        <v>1</v>
      </c>
      <c r="K1526" s="28">
        <v>25.48</v>
      </c>
      <c r="L1526" s="28">
        <v>0</v>
      </c>
    </row>
    <row r="1527" spans="1:12" x14ac:dyDescent="0.25">
      <c r="A1527" s="24" t="s">
        <v>3305</v>
      </c>
      <c r="B1527" s="26">
        <v>2015</v>
      </c>
      <c r="C1527" s="24">
        <v>9</v>
      </c>
      <c r="D1527" s="24" t="s">
        <v>15118</v>
      </c>
      <c r="E1527" s="26">
        <v>250</v>
      </c>
      <c r="F1527" s="26">
        <v>1421</v>
      </c>
      <c r="G1527" s="26" t="s">
        <v>4728</v>
      </c>
      <c r="H1527" s="24" t="s">
        <v>760</v>
      </c>
      <c r="I1527" s="24" t="s">
        <v>761</v>
      </c>
      <c r="J1527" s="27" t="s">
        <v>1</v>
      </c>
      <c r="K1527" s="28">
        <v>166.11</v>
      </c>
      <c r="L1527" s="28">
        <v>0</v>
      </c>
    </row>
    <row r="1528" spans="1:12" x14ac:dyDescent="0.25">
      <c r="A1528" s="24" t="s">
        <v>3305</v>
      </c>
      <c r="B1528" s="26">
        <v>2015</v>
      </c>
      <c r="C1528" s="24">
        <v>9</v>
      </c>
      <c r="D1528" s="24" t="s">
        <v>15118</v>
      </c>
      <c r="E1528" s="26">
        <v>250</v>
      </c>
      <c r="F1528" s="26">
        <v>1422</v>
      </c>
      <c r="G1528" s="26" t="s">
        <v>4729</v>
      </c>
      <c r="H1528" s="24" t="s">
        <v>79</v>
      </c>
      <c r="I1528" s="24" t="s">
        <v>80</v>
      </c>
      <c r="J1528" s="27" t="s">
        <v>1</v>
      </c>
      <c r="K1528" s="28">
        <v>184.56</v>
      </c>
      <c r="L1528" s="28">
        <v>0</v>
      </c>
    </row>
    <row r="1529" spans="1:12" x14ac:dyDescent="0.25">
      <c r="A1529" s="24" t="s">
        <v>3305</v>
      </c>
      <c r="B1529" s="26">
        <v>2015</v>
      </c>
      <c r="C1529" s="24">
        <v>9</v>
      </c>
      <c r="D1529" s="24" t="s">
        <v>15118</v>
      </c>
      <c r="E1529" s="26">
        <v>250</v>
      </c>
      <c r="F1529" s="26">
        <v>1423</v>
      </c>
      <c r="G1529" s="26" t="s">
        <v>4730</v>
      </c>
      <c r="H1529" s="24" t="s">
        <v>79</v>
      </c>
      <c r="I1529" s="24" t="s">
        <v>80</v>
      </c>
      <c r="J1529" s="27" t="s">
        <v>1</v>
      </c>
      <c r="K1529" s="28">
        <v>99.72</v>
      </c>
      <c r="L1529" s="28">
        <v>0</v>
      </c>
    </row>
    <row r="1530" spans="1:12" x14ac:dyDescent="0.25">
      <c r="A1530" s="24" t="s">
        <v>3305</v>
      </c>
      <c r="B1530" s="26">
        <v>2015</v>
      </c>
      <c r="C1530" s="24">
        <v>9</v>
      </c>
      <c r="D1530" s="24" t="s">
        <v>15118</v>
      </c>
      <c r="E1530" s="26">
        <v>250</v>
      </c>
      <c r="F1530" s="26">
        <v>1424</v>
      </c>
      <c r="G1530" s="26" t="s">
        <v>4731</v>
      </c>
      <c r="H1530" s="24" t="s">
        <v>79</v>
      </c>
      <c r="I1530" s="24" t="s">
        <v>80</v>
      </c>
      <c r="J1530" s="27" t="s">
        <v>1</v>
      </c>
      <c r="K1530" s="28">
        <v>99.72</v>
      </c>
      <c r="L1530" s="28">
        <v>0</v>
      </c>
    </row>
    <row r="1531" spans="1:12" x14ac:dyDescent="0.25">
      <c r="A1531" s="24" t="s">
        <v>3305</v>
      </c>
      <c r="B1531" s="26">
        <v>2015</v>
      </c>
      <c r="C1531" s="24">
        <v>9</v>
      </c>
      <c r="D1531" s="24" t="s">
        <v>15118</v>
      </c>
      <c r="E1531" s="26">
        <v>251</v>
      </c>
      <c r="F1531" s="26">
        <v>1425</v>
      </c>
      <c r="G1531" s="26" t="s">
        <v>4732</v>
      </c>
      <c r="H1531" s="24" t="s">
        <v>90</v>
      </c>
      <c r="I1531" s="24" t="s">
        <v>91</v>
      </c>
      <c r="J1531" s="27" t="s">
        <v>1</v>
      </c>
      <c r="K1531" s="28">
        <v>25.48</v>
      </c>
      <c r="L1531" s="28">
        <v>0</v>
      </c>
    </row>
    <row r="1532" spans="1:12" x14ac:dyDescent="0.25">
      <c r="A1532" s="24" t="s">
        <v>3305</v>
      </c>
      <c r="B1532" s="26">
        <v>2015</v>
      </c>
      <c r="C1532" s="24">
        <v>9</v>
      </c>
      <c r="D1532" s="24" t="s">
        <v>15118</v>
      </c>
      <c r="E1532" s="26">
        <v>251</v>
      </c>
      <c r="F1532" s="26">
        <v>1426</v>
      </c>
      <c r="G1532" s="26" t="s">
        <v>4733</v>
      </c>
      <c r="H1532" s="24" t="s">
        <v>79</v>
      </c>
      <c r="I1532" s="24" t="s">
        <v>80</v>
      </c>
      <c r="J1532" s="27" t="s">
        <v>1</v>
      </c>
      <c r="K1532" s="28">
        <v>99.72</v>
      </c>
      <c r="L1532" s="28">
        <v>0</v>
      </c>
    </row>
    <row r="1533" spans="1:12" x14ac:dyDescent="0.25">
      <c r="A1533" s="24" t="s">
        <v>3305</v>
      </c>
      <c r="B1533" s="26">
        <v>2015</v>
      </c>
      <c r="C1533" s="24">
        <v>9</v>
      </c>
      <c r="D1533" s="24" t="s">
        <v>15118</v>
      </c>
      <c r="E1533" s="26">
        <v>251</v>
      </c>
      <c r="F1533" s="26">
        <v>1427</v>
      </c>
      <c r="G1533" s="26" t="s">
        <v>4734</v>
      </c>
      <c r="H1533" s="24" t="s">
        <v>388</v>
      </c>
      <c r="I1533" s="24" t="s">
        <v>389</v>
      </c>
      <c r="J1533" s="27" t="s">
        <v>1</v>
      </c>
      <c r="K1533" s="28">
        <v>151.08000000000001</v>
      </c>
      <c r="L1533" s="28">
        <v>0</v>
      </c>
    </row>
    <row r="1534" spans="1:12" x14ac:dyDescent="0.25">
      <c r="A1534" s="24" t="s">
        <v>3305</v>
      </c>
      <c r="B1534" s="26">
        <v>2015</v>
      </c>
      <c r="C1534" s="24">
        <v>9</v>
      </c>
      <c r="D1534" s="24" t="s">
        <v>15118</v>
      </c>
      <c r="E1534" s="26">
        <v>252</v>
      </c>
      <c r="F1534" s="26">
        <v>1428</v>
      </c>
      <c r="G1534" s="26" t="s">
        <v>4735</v>
      </c>
      <c r="H1534" s="24" t="s">
        <v>90</v>
      </c>
      <c r="I1534" s="24" t="s">
        <v>91</v>
      </c>
      <c r="J1534" s="27" t="s">
        <v>1</v>
      </c>
      <c r="K1534" s="28">
        <v>1397.16</v>
      </c>
      <c r="L1534" s="28">
        <v>0</v>
      </c>
    </row>
    <row r="1535" spans="1:12" x14ac:dyDescent="0.25">
      <c r="A1535" s="24" t="s">
        <v>3305</v>
      </c>
      <c r="B1535" s="26">
        <v>2015</v>
      </c>
      <c r="C1535" s="24">
        <v>9</v>
      </c>
      <c r="D1535" s="24" t="s">
        <v>15118</v>
      </c>
      <c r="E1535" s="26">
        <v>252</v>
      </c>
      <c r="F1535" s="26">
        <v>1429</v>
      </c>
      <c r="G1535" s="26" t="s">
        <v>4736</v>
      </c>
      <c r="H1535" s="24" t="s">
        <v>90</v>
      </c>
      <c r="I1535" s="24" t="s">
        <v>91</v>
      </c>
      <c r="J1535" s="27" t="s">
        <v>1</v>
      </c>
      <c r="K1535" s="28">
        <v>1365.93</v>
      </c>
      <c r="L1535" s="28">
        <v>0</v>
      </c>
    </row>
    <row r="1536" spans="1:12" x14ac:dyDescent="0.25">
      <c r="A1536" s="24" t="s">
        <v>3305</v>
      </c>
      <c r="B1536" s="26">
        <v>2015</v>
      </c>
      <c r="C1536" s="24">
        <v>9</v>
      </c>
      <c r="D1536" s="24" t="s">
        <v>15118</v>
      </c>
      <c r="E1536" s="26">
        <v>252</v>
      </c>
      <c r="F1536" s="26">
        <v>1430</v>
      </c>
      <c r="G1536" s="26" t="s">
        <v>4737</v>
      </c>
      <c r="H1536" s="24" t="s">
        <v>114</v>
      </c>
      <c r="I1536" s="24" t="s">
        <v>115</v>
      </c>
      <c r="J1536" s="27" t="s">
        <v>1</v>
      </c>
      <c r="K1536" s="28">
        <v>2945.26</v>
      </c>
      <c r="L1536" s="28">
        <v>0</v>
      </c>
    </row>
    <row r="1537" spans="1:12" x14ac:dyDescent="0.25">
      <c r="A1537" s="24" t="s">
        <v>3305</v>
      </c>
      <c r="B1537" s="26">
        <v>2015</v>
      </c>
      <c r="C1537" s="24">
        <v>9</v>
      </c>
      <c r="D1537" s="24" t="s">
        <v>15118</v>
      </c>
      <c r="E1537" s="26">
        <v>252</v>
      </c>
      <c r="F1537" s="26">
        <v>1431</v>
      </c>
      <c r="G1537" s="26" t="s">
        <v>4738</v>
      </c>
      <c r="H1537" s="24" t="s">
        <v>126</v>
      </c>
      <c r="I1537" s="24" t="s">
        <v>127</v>
      </c>
      <c r="J1537" s="27" t="s">
        <v>1</v>
      </c>
      <c r="K1537" s="28">
        <v>5367.95</v>
      </c>
      <c r="L1537" s="28">
        <v>0</v>
      </c>
    </row>
    <row r="1538" spans="1:12" x14ac:dyDescent="0.25">
      <c r="A1538" s="24" t="s">
        <v>3305</v>
      </c>
      <c r="B1538" s="26">
        <v>2015</v>
      </c>
      <c r="C1538" s="24">
        <v>9</v>
      </c>
      <c r="D1538" s="24" t="s">
        <v>15118</v>
      </c>
      <c r="E1538" s="26">
        <v>252</v>
      </c>
      <c r="F1538" s="26">
        <v>1432</v>
      </c>
      <c r="G1538" s="26" t="s">
        <v>4739</v>
      </c>
      <c r="H1538" s="24" t="s">
        <v>79</v>
      </c>
      <c r="I1538" s="24" t="s">
        <v>80</v>
      </c>
      <c r="J1538" s="27" t="s">
        <v>1</v>
      </c>
      <c r="K1538" s="28">
        <v>480.24</v>
      </c>
      <c r="L1538" s="28">
        <v>0</v>
      </c>
    </row>
    <row r="1539" spans="1:12" x14ac:dyDescent="0.25">
      <c r="A1539" s="24" t="s">
        <v>3305</v>
      </c>
      <c r="B1539" s="26">
        <v>2015</v>
      </c>
      <c r="C1539" s="24">
        <v>9</v>
      </c>
      <c r="D1539" s="24" t="s">
        <v>15118</v>
      </c>
      <c r="E1539" s="26">
        <v>253</v>
      </c>
      <c r="F1539" s="26">
        <v>1433</v>
      </c>
      <c r="G1539" s="26" t="s">
        <v>4740</v>
      </c>
      <c r="H1539" s="24" t="s">
        <v>328</v>
      </c>
      <c r="I1539" s="24" t="s">
        <v>329</v>
      </c>
      <c r="J1539" s="27" t="s">
        <v>1</v>
      </c>
      <c r="K1539" s="28">
        <v>169.55</v>
      </c>
      <c r="L1539" s="28">
        <v>0</v>
      </c>
    </row>
    <row r="1540" spans="1:12" x14ac:dyDescent="0.25">
      <c r="A1540" s="24" t="s">
        <v>3305</v>
      </c>
      <c r="B1540" s="26">
        <v>2015</v>
      </c>
      <c r="C1540" s="24">
        <v>9</v>
      </c>
      <c r="D1540" s="24" t="s">
        <v>15118</v>
      </c>
      <c r="E1540" s="26">
        <v>253</v>
      </c>
      <c r="F1540" s="26">
        <v>1434</v>
      </c>
      <c r="G1540" s="26" t="s">
        <v>4741</v>
      </c>
      <c r="H1540" s="24" t="s">
        <v>90</v>
      </c>
      <c r="I1540" s="24" t="s">
        <v>91</v>
      </c>
      <c r="J1540" s="27" t="s">
        <v>1</v>
      </c>
      <c r="K1540" s="28">
        <v>1271.28</v>
      </c>
      <c r="L1540" s="28">
        <v>0</v>
      </c>
    </row>
    <row r="1541" spans="1:12" x14ac:dyDescent="0.25">
      <c r="A1541" s="24" t="s">
        <v>3305</v>
      </c>
      <c r="B1541" s="26">
        <v>2015</v>
      </c>
      <c r="C1541" s="24">
        <v>9</v>
      </c>
      <c r="D1541" s="24" t="s">
        <v>15118</v>
      </c>
      <c r="E1541" s="26">
        <v>253</v>
      </c>
      <c r="F1541" s="26">
        <v>1435</v>
      </c>
      <c r="G1541" s="26" t="s">
        <v>4742</v>
      </c>
      <c r="H1541" s="24" t="s">
        <v>79</v>
      </c>
      <c r="I1541" s="24" t="s">
        <v>80</v>
      </c>
      <c r="J1541" s="27" t="s">
        <v>1</v>
      </c>
      <c r="K1541" s="28">
        <v>486.61</v>
      </c>
      <c r="L1541" s="28">
        <v>0</v>
      </c>
    </row>
    <row r="1542" spans="1:12" x14ac:dyDescent="0.25">
      <c r="A1542" s="24" t="s">
        <v>3305</v>
      </c>
      <c r="B1542" s="26">
        <v>2015</v>
      </c>
      <c r="C1542" s="24">
        <v>9</v>
      </c>
      <c r="D1542" s="24" t="s">
        <v>15118</v>
      </c>
      <c r="E1542" s="26">
        <v>253</v>
      </c>
      <c r="F1542" s="26">
        <v>1436</v>
      </c>
      <c r="G1542" s="26" t="s">
        <v>4743</v>
      </c>
      <c r="H1542" s="24" t="s">
        <v>112</v>
      </c>
      <c r="I1542" s="24" t="s">
        <v>113</v>
      </c>
      <c r="J1542" s="27" t="s">
        <v>1</v>
      </c>
      <c r="K1542" s="28">
        <v>1301.32</v>
      </c>
      <c r="L1542" s="28">
        <v>0</v>
      </c>
    </row>
    <row r="1543" spans="1:12" x14ac:dyDescent="0.25">
      <c r="A1543" s="24" t="s">
        <v>3305</v>
      </c>
      <c r="B1543" s="26">
        <v>2015</v>
      </c>
      <c r="C1543" s="24">
        <v>9</v>
      </c>
      <c r="D1543" s="24" t="s">
        <v>15118</v>
      </c>
      <c r="E1543" s="26">
        <v>253</v>
      </c>
      <c r="F1543" s="26">
        <v>1437</v>
      </c>
      <c r="G1543" s="26" t="s">
        <v>4744</v>
      </c>
      <c r="H1543" s="24" t="s">
        <v>79</v>
      </c>
      <c r="I1543" s="24" t="s">
        <v>80</v>
      </c>
      <c r="J1543" s="27" t="s">
        <v>1</v>
      </c>
      <c r="K1543" s="28">
        <v>568.77</v>
      </c>
      <c r="L1543" s="28">
        <v>0</v>
      </c>
    </row>
    <row r="1544" spans="1:12" x14ac:dyDescent="0.25">
      <c r="A1544" s="24" t="s">
        <v>3305</v>
      </c>
      <c r="B1544" s="26">
        <v>2015</v>
      </c>
      <c r="C1544" s="24">
        <v>9</v>
      </c>
      <c r="D1544" s="24" t="s">
        <v>15118</v>
      </c>
      <c r="E1544" s="26">
        <v>253</v>
      </c>
      <c r="F1544" s="26">
        <v>1057</v>
      </c>
      <c r="G1544" s="26" t="s">
        <v>4364</v>
      </c>
      <c r="H1544" s="24" t="s">
        <v>79</v>
      </c>
      <c r="I1544" s="24" t="s">
        <v>80</v>
      </c>
      <c r="J1544" s="27" t="s">
        <v>1</v>
      </c>
      <c r="K1544" s="28">
        <v>486.14</v>
      </c>
      <c r="L1544" s="28">
        <v>0</v>
      </c>
    </row>
    <row r="1545" spans="1:12" x14ac:dyDescent="0.25">
      <c r="A1545" s="24" t="s">
        <v>3305</v>
      </c>
      <c r="B1545" s="26">
        <v>2015</v>
      </c>
      <c r="C1545" s="24">
        <v>9</v>
      </c>
      <c r="D1545" s="24" t="s">
        <v>15118</v>
      </c>
      <c r="E1545" s="26">
        <v>254</v>
      </c>
      <c r="F1545" s="26">
        <v>1438</v>
      </c>
      <c r="G1545" s="26" t="s">
        <v>4745</v>
      </c>
      <c r="H1545" s="24" t="s">
        <v>218</v>
      </c>
      <c r="I1545" s="24" t="s">
        <v>219</v>
      </c>
      <c r="J1545" s="27" t="s">
        <v>1</v>
      </c>
      <c r="K1545" s="28">
        <v>1670.03</v>
      </c>
      <c r="L1545" s="28">
        <v>0</v>
      </c>
    </row>
    <row r="1546" spans="1:12" x14ac:dyDescent="0.25">
      <c r="A1546" s="24" t="s">
        <v>3305</v>
      </c>
      <c r="B1546" s="26">
        <v>2015</v>
      </c>
      <c r="C1546" s="24">
        <v>9</v>
      </c>
      <c r="D1546" s="24" t="s">
        <v>15118</v>
      </c>
      <c r="E1546" s="26">
        <v>254</v>
      </c>
      <c r="F1546" s="26">
        <v>1439</v>
      </c>
      <c r="G1546" s="26" t="s">
        <v>4746</v>
      </c>
      <c r="H1546" s="24" t="s">
        <v>79</v>
      </c>
      <c r="I1546" s="24" t="s">
        <v>80</v>
      </c>
      <c r="J1546" s="27" t="s">
        <v>1</v>
      </c>
      <c r="K1546" s="28">
        <v>479.96</v>
      </c>
      <c r="L1546" s="28">
        <v>0</v>
      </c>
    </row>
    <row r="1547" spans="1:12" x14ac:dyDescent="0.25">
      <c r="A1547" s="24" t="s">
        <v>3305</v>
      </c>
      <c r="B1547" s="26">
        <v>2015</v>
      </c>
      <c r="C1547" s="24">
        <v>9</v>
      </c>
      <c r="D1547" s="24" t="s">
        <v>15118</v>
      </c>
      <c r="E1547" s="26">
        <v>254</v>
      </c>
      <c r="F1547" s="26">
        <v>1440</v>
      </c>
      <c r="G1547" s="26" t="s">
        <v>4747</v>
      </c>
      <c r="H1547" s="24" t="s">
        <v>372</v>
      </c>
      <c r="I1547" s="24" t="s">
        <v>373</v>
      </c>
      <c r="J1547" s="27" t="s">
        <v>1</v>
      </c>
      <c r="K1547" s="28">
        <v>2323.77</v>
      </c>
      <c r="L1547" s="28">
        <v>0</v>
      </c>
    </row>
    <row r="1548" spans="1:12" x14ac:dyDescent="0.25">
      <c r="A1548" s="24" t="s">
        <v>3305</v>
      </c>
      <c r="B1548" s="26">
        <v>2015</v>
      </c>
      <c r="C1548" s="24">
        <v>9</v>
      </c>
      <c r="D1548" s="24" t="s">
        <v>15118</v>
      </c>
      <c r="E1548" s="26">
        <v>254</v>
      </c>
      <c r="F1548" s="26">
        <v>1441</v>
      </c>
      <c r="G1548" s="26" t="s">
        <v>4748</v>
      </c>
      <c r="H1548" s="24" t="s">
        <v>388</v>
      </c>
      <c r="I1548" s="24" t="s">
        <v>389</v>
      </c>
      <c r="J1548" s="27" t="s">
        <v>1</v>
      </c>
      <c r="K1548" s="28">
        <v>600.41999999999996</v>
      </c>
      <c r="L1548" s="28">
        <v>0</v>
      </c>
    </row>
    <row r="1549" spans="1:12" x14ac:dyDescent="0.25">
      <c r="A1549" s="24" t="s">
        <v>3305</v>
      </c>
      <c r="B1549" s="26">
        <v>2015</v>
      </c>
      <c r="C1549" s="24">
        <v>9</v>
      </c>
      <c r="D1549" s="24" t="s">
        <v>15118</v>
      </c>
      <c r="E1549" s="26">
        <v>254</v>
      </c>
      <c r="F1549" s="26">
        <v>1442</v>
      </c>
      <c r="G1549" s="26" t="s">
        <v>4749</v>
      </c>
      <c r="H1549" s="24" t="s">
        <v>382</v>
      </c>
      <c r="I1549" s="24" t="s">
        <v>383</v>
      </c>
      <c r="J1549" s="27" t="s">
        <v>1</v>
      </c>
      <c r="K1549" s="28">
        <v>1547.41</v>
      </c>
      <c r="L1549" s="28">
        <v>0</v>
      </c>
    </row>
    <row r="1550" spans="1:12" x14ac:dyDescent="0.25">
      <c r="A1550" s="24" t="s">
        <v>3305</v>
      </c>
      <c r="B1550" s="26">
        <v>2015</v>
      </c>
      <c r="C1550" s="24">
        <v>9</v>
      </c>
      <c r="D1550" s="24" t="s">
        <v>15118</v>
      </c>
      <c r="E1550" s="26">
        <v>255</v>
      </c>
      <c r="F1550" s="26">
        <v>1443</v>
      </c>
      <c r="G1550" s="26" t="s">
        <v>4750</v>
      </c>
      <c r="H1550" s="24" t="s">
        <v>79</v>
      </c>
      <c r="I1550" s="24" t="s">
        <v>80</v>
      </c>
      <c r="J1550" s="27" t="s">
        <v>1</v>
      </c>
      <c r="K1550" s="28">
        <v>484.49</v>
      </c>
      <c r="L1550" s="28">
        <v>0</v>
      </c>
    </row>
    <row r="1551" spans="1:12" x14ac:dyDescent="0.25">
      <c r="A1551" s="24" t="s">
        <v>3305</v>
      </c>
      <c r="B1551" s="26">
        <v>2015</v>
      </c>
      <c r="C1551" s="24">
        <v>9</v>
      </c>
      <c r="D1551" s="24" t="s">
        <v>15118</v>
      </c>
      <c r="E1551" s="26">
        <v>255</v>
      </c>
      <c r="F1551" s="26">
        <v>1444</v>
      </c>
      <c r="G1551" s="26" t="s">
        <v>4751</v>
      </c>
      <c r="H1551" s="24" t="s">
        <v>90</v>
      </c>
      <c r="I1551" s="24" t="s">
        <v>91</v>
      </c>
      <c r="J1551" s="27" t="s">
        <v>1</v>
      </c>
      <c r="K1551" s="28">
        <v>1302.25</v>
      </c>
      <c r="L1551" s="28">
        <v>0</v>
      </c>
    </row>
    <row r="1552" spans="1:12" x14ac:dyDescent="0.25">
      <c r="A1552" s="24" t="s">
        <v>3305</v>
      </c>
      <c r="B1552" s="26">
        <v>2015</v>
      </c>
      <c r="C1552" s="24">
        <v>9</v>
      </c>
      <c r="D1552" s="24" t="s">
        <v>15118</v>
      </c>
      <c r="E1552" s="26">
        <v>255</v>
      </c>
      <c r="F1552" s="26">
        <v>1445</v>
      </c>
      <c r="G1552" s="26" t="s">
        <v>4752</v>
      </c>
      <c r="H1552" s="24" t="s">
        <v>90</v>
      </c>
      <c r="I1552" s="24" t="s">
        <v>91</v>
      </c>
      <c r="J1552" s="27" t="s">
        <v>1</v>
      </c>
      <c r="K1552" s="28">
        <v>25.48</v>
      </c>
      <c r="L1552" s="28">
        <v>0</v>
      </c>
    </row>
    <row r="1553" spans="1:12" x14ac:dyDescent="0.25">
      <c r="A1553" s="24" t="s">
        <v>3305</v>
      </c>
      <c r="B1553" s="26">
        <v>2015</v>
      </c>
      <c r="C1553" s="24">
        <v>9</v>
      </c>
      <c r="D1553" s="24" t="s">
        <v>15118</v>
      </c>
      <c r="E1553" s="26">
        <v>255</v>
      </c>
      <c r="F1553" s="26">
        <v>1446</v>
      </c>
      <c r="G1553" s="26" t="s">
        <v>4753</v>
      </c>
      <c r="H1553" s="24" t="s">
        <v>79</v>
      </c>
      <c r="I1553" s="24" t="s">
        <v>80</v>
      </c>
      <c r="J1553" s="27" t="s">
        <v>1</v>
      </c>
      <c r="K1553" s="28">
        <v>479.74</v>
      </c>
      <c r="L1553" s="28">
        <v>0</v>
      </c>
    </row>
    <row r="1554" spans="1:12" x14ac:dyDescent="0.25">
      <c r="A1554" s="24" t="s">
        <v>3305</v>
      </c>
      <c r="B1554" s="26">
        <v>2015</v>
      </c>
      <c r="C1554" s="24">
        <v>9</v>
      </c>
      <c r="D1554" s="24" t="s">
        <v>15118</v>
      </c>
      <c r="E1554" s="26">
        <v>255</v>
      </c>
      <c r="F1554" s="26">
        <v>1447</v>
      </c>
      <c r="G1554" s="26" t="s">
        <v>4754</v>
      </c>
      <c r="H1554" s="24" t="s">
        <v>79</v>
      </c>
      <c r="I1554" s="24" t="s">
        <v>80</v>
      </c>
      <c r="J1554" s="27" t="s">
        <v>1</v>
      </c>
      <c r="K1554" s="28">
        <v>545.55999999999995</v>
      </c>
      <c r="L1554" s="28">
        <v>0</v>
      </c>
    </row>
    <row r="1555" spans="1:12" x14ac:dyDescent="0.25">
      <c r="A1555" s="24" t="s">
        <v>3305</v>
      </c>
      <c r="B1555" s="26">
        <v>2015</v>
      </c>
      <c r="C1555" s="24">
        <v>9</v>
      </c>
      <c r="D1555" s="24" t="s">
        <v>15118</v>
      </c>
      <c r="E1555" s="26">
        <v>255</v>
      </c>
      <c r="F1555" s="26">
        <v>1448</v>
      </c>
      <c r="G1555" s="26" t="s">
        <v>4755</v>
      </c>
      <c r="H1555" s="24" t="s">
        <v>79</v>
      </c>
      <c r="I1555" s="24" t="s">
        <v>80</v>
      </c>
      <c r="J1555" s="27" t="s">
        <v>1</v>
      </c>
      <c r="K1555" s="28">
        <v>493.73</v>
      </c>
      <c r="L1555" s="28">
        <v>0</v>
      </c>
    </row>
    <row r="1556" spans="1:12" x14ac:dyDescent="0.25">
      <c r="A1556" s="24" t="s">
        <v>3305</v>
      </c>
      <c r="B1556" s="26">
        <v>2015</v>
      </c>
      <c r="C1556" s="24">
        <v>9</v>
      </c>
      <c r="D1556" s="24" t="s">
        <v>15118</v>
      </c>
      <c r="E1556" s="26">
        <v>256</v>
      </c>
      <c r="F1556" s="26">
        <v>1449</v>
      </c>
      <c r="G1556" s="26" t="s">
        <v>4756</v>
      </c>
      <c r="H1556" s="24" t="s">
        <v>286</v>
      </c>
      <c r="I1556" s="24" t="s">
        <v>287</v>
      </c>
      <c r="J1556" s="27" t="s">
        <v>1</v>
      </c>
      <c r="K1556" s="28">
        <v>2277.94</v>
      </c>
      <c r="L1556" s="28">
        <v>0</v>
      </c>
    </row>
    <row r="1557" spans="1:12" x14ac:dyDescent="0.25">
      <c r="A1557" s="24" t="s">
        <v>3305</v>
      </c>
      <c r="B1557" s="26">
        <v>2015</v>
      </c>
      <c r="C1557" s="24">
        <v>9</v>
      </c>
      <c r="D1557" s="24" t="s">
        <v>15118</v>
      </c>
      <c r="E1557" s="26">
        <v>256</v>
      </c>
      <c r="F1557" s="26">
        <v>1450</v>
      </c>
      <c r="G1557" s="26" t="s">
        <v>4757</v>
      </c>
      <c r="H1557" s="24" t="s">
        <v>762</v>
      </c>
      <c r="I1557" s="24" t="s">
        <v>763</v>
      </c>
      <c r="J1557" s="27" t="s">
        <v>1</v>
      </c>
      <c r="K1557" s="28">
        <v>137.59</v>
      </c>
      <c r="L1557" s="28">
        <v>0</v>
      </c>
    </row>
    <row r="1558" spans="1:12" x14ac:dyDescent="0.25">
      <c r="A1558" s="24" t="s">
        <v>3305</v>
      </c>
      <c r="B1558" s="26">
        <v>2015</v>
      </c>
      <c r="C1558" s="24">
        <v>9</v>
      </c>
      <c r="D1558" s="24" t="s">
        <v>15118</v>
      </c>
      <c r="E1558" s="26">
        <v>256</v>
      </c>
      <c r="F1558" s="26">
        <v>1451</v>
      </c>
      <c r="G1558" s="26" t="s">
        <v>4758</v>
      </c>
      <c r="H1558" s="24" t="s">
        <v>754</v>
      </c>
      <c r="I1558" s="24" t="s">
        <v>755</v>
      </c>
      <c r="J1558" s="27" t="s">
        <v>1</v>
      </c>
      <c r="K1558" s="28">
        <v>4.07</v>
      </c>
      <c r="L1558" s="28">
        <v>0</v>
      </c>
    </row>
    <row r="1559" spans="1:12" x14ac:dyDescent="0.25">
      <c r="A1559" s="24" t="s">
        <v>3305</v>
      </c>
      <c r="B1559" s="26">
        <v>2015</v>
      </c>
      <c r="C1559" s="24">
        <v>9</v>
      </c>
      <c r="D1559" s="24" t="s">
        <v>15118</v>
      </c>
      <c r="E1559" s="26">
        <v>256</v>
      </c>
      <c r="F1559" s="26">
        <v>1452</v>
      </c>
      <c r="G1559" s="26" t="s">
        <v>4759</v>
      </c>
      <c r="H1559" s="24" t="s">
        <v>488</v>
      </c>
      <c r="I1559" s="24" t="s">
        <v>489</v>
      </c>
      <c r="J1559" s="27" t="s">
        <v>1</v>
      </c>
      <c r="K1559" s="28">
        <v>1751.53</v>
      </c>
      <c r="L1559" s="28">
        <v>0</v>
      </c>
    </row>
    <row r="1560" spans="1:12" x14ac:dyDescent="0.25">
      <c r="A1560" s="24" t="s">
        <v>3305</v>
      </c>
      <c r="B1560" s="26">
        <v>2015</v>
      </c>
      <c r="C1560" s="24">
        <v>9</v>
      </c>
      <c r="D1560" s="24" t="s">
        <v>15118</v>
      </c>
      <c r="E1560" s="26">
        <v>256</v>
      </c>
      <c r="F1560" s="26">
        <v>1453</v>
      </c>
      <c r="G1560" s="26" t="s">
        <v>4760</v>
      </c>
      <c r="H1560" s="24" t="s">
        <v>178</v>
      </c>
      <c r="I1560" s="24" t="s">
        <v>179</v>
      </c>
      <c r="J1560" s="27" t="s">
        <v>1</v>
      </c>
      <c r="K1560" s="28">
        <v>1067.5</v>
      </c>
      <c r="L1560" s="28">
        <v>0</v>
      </c>
    </row>
    <row r="1561" spans="1:12" x14ac:dyDescent="0.25">
      <c r="A1561" s="24" t="s">
        <v>3305</v>
      </c>
      <c r="B1561" s="26">
        <v>2015</v>
      </c>
      <c r="C1561" s="24">
        <v>9</v>
      </c>
      <c r="D1561" s="24" t="s">
        <v>15118</v>
      </c>
      <c r="E1561" s="26">
        <v>256</v>
      </c>
      <c r="F1561" s="26">
        <v>1454</v>
      </c>
      <c r="G1561" s="26" t="s">
        <v>4761</v>
      </c>
      <c r="H1561" s="24" t="s">
        <v>420</v>
      </c>
      <c r="I1561" s="24" t="s">
        <v>421</v>
      </c>
      <c r="J1561" s="27" t="s">
        <v>1</v>
      </c>
      <c r="K1561" s="28">
        <v>2149.7199999999998</v>
      </c>
      <c r="L1561" s="28">
        <v>0</v>
      </c>
    </row>
    <row r="1562" spans="1:12" x14ac:dyDescent="0.25">
      <c r="A1562" s="24" t="s">
        <v>3305</v>
      </c>
      <c r="B1562" s="26">
        <v>2015</v>
      </c>
      <c r="C1562" s="24">
        <v>9</v>
      </c>
      <c r="D1562" s="24" t="s">
        <v>15118</v>
      </c>
      <c r="E1562" s="26">
        <v>257</v>
      </c>
      <c r="F1562" s="26">
        <v>1455</v>
      </c>
      <c r="G1562" s="26" t="s">
        <v>4762</v>
      </c>
      <c r="H1562" s="24" t="s">
        <v>112</v>
      </c>
      <c r="I1562" s="24" t="s">
        <v>113</v>
      </c>
      <c r="J1562" s="27" t="s">
        <v>1</v>
      </c>
      <c r="K1562" s="28">
        <v>433.2</v>
      </c>
      <c r="L1562" s="28">
        <v>0</v>
      </c>
    </row>
    <row r="1563" spans="1:12" x14ac:dyDescent="0.25">
      <c r="A1563" s="24" t="s">
        <v>3305</v>
      </c>
      <c r="B1563" s="26">
        <v>2015</v>
      </c>
      <c r="C1563" s="24">
        <v>9</v>
      </c>
      <c r="D1563" s="24" t="s">
        <v>15118</v>
      </c>
      <c r="E1563" s="26">
        <v>257</v>
      </c>
      <c r="F1563" s="26">
        <v>1456</v>
      </c>
      <c r="G1563" s="26" t="s">
        <v>4763</v>
      </c>
      <c r="H1563" s="24" t="s">
        <v>368</v>
      </c>
      <c r="I1563" s="24" t="s">
        <v>369</v>
      </c>
      <c r="J1563" s="27" t="s">
        <v>1</v>
      </c>
      <c r="K1563" s="28">
        <v>1293.75</v>
      </c>
      <c r="L1563" s="28">
        <v>0</v>
      </c>
    </row>
    <row r="1564" spans="1:12" x14ac:dyDescent="0.25">
      <c r="A1564" s="24" t="s">
        <v>3305</v>
      </c>
      <c r="B1564" s="26">
        <v>2015</v>
      </c>
      <c r="C1564" s="24">
        <v>9</v>
      </c>
      <c r="D1564" s="24" t="s">
        <v>15118</v>
      </c>
      <c r="E1564" s="26">
        <v>257</v>
      </c>
      <c r="F1564" s="26">
        <v>1457</v>
      </c>
      <c r="G1564" s="26" t="s">
        <v>4764</v>
      </c>
      <c r="H1564" s="24" t="s">
        <v>380</v>
      </c>
      <c r="I1564" s="24" t="s">
        <v>381</v>
      </c>
      <c r="J1564" s="27" t="s">
        <v>1</v>
      </c>
      <c r="K1564" s="28">
        <v>302.67</v>
      </c>
      <c r="L1564" s="28">
        <v>0</v>
      </c>
    </row>
    <row r="1565" spans="1:12" x14ac:dyDescent="0.25">
      <c r="A1565" s="24" t="s">
        <v>3305</v>
      </c>
      <c r="B1565" s="26">
        <v>2015</v>
      </c>
      <c r="C1565" s="24">
        <v>9</v>
      </c>
      <c r="D1565" s="24" t="s">
        <v>15118</v>
      </c>
      <c r="E1565" s="26">
        <v>257</v>
      </c>
      <c r="F1565" s="26">
        <v>1458</v>
      </c>
      <c r="G1565" s="26" t="s">
        <v>4765</v>
      </c>
      <c r="H1565" s="24" t="s">
        <v>218</v>
      </c>
      <c r="I1565" s="24" t="s">
        <v>219</v>
      </c>
      <c r="J1565" s="27" t="s">
        <v>1</v>
      </c>
      <c r="K1565" s="28">
        <v>5.39</v>
      </c>
      <c r="L1565" s="28">
        <v>0</v>
      </c>
    </row>
    <row r="1566" spans="1:12" x14ac:dyDescent="0.25">
      <c r="A1566" s="24" t="s">
        <v>3305</v>
      </c>
      <c r="B1566" s="26">
        <v>2015</v>
      </c>
      <c r="C1566" s="24">
        <v>9</v>
      </c>
      <c r="D1566" s="24" t="s">
        <v>15118</v>
      </c>
      <c r="E1566" s="26">
        <v>257</v>
      </c>
      <c r="F1566" s="26">
        <v>1459</v>
      </c>
      <c r="G1566" s="26" t="s">
        <v>4766</v>
      </c>
      <c r="H1566" s="24" t="s">
        <v>626</v>
      </c>
      <c r="I1566" s="24" t="s">
        <v>627</v>
      </c>
      <c r="J1566" s="27" t="s">
        <v>1</v>
      </c>
      <c r="K1566" s="28">
        <v>301.23</v>
      </c>
      <c r="L1566" s="28">
        <v>0</v>
      </c>
    </row>
    <row r="1567" spans="1:12" x14ac:dyDescent="0.25">
      <c r="A1567" s="24" t="s">
        <v>3305</v>
      </c>
      <c r="B1567" s="26">
        <v>2015</v>
      </c>
      <c r="C1567" s="24">
        <v>9</v>
      </c>
      <c r="D1567" s="24" t="s">
        <v>15118</v>
      </c>
      <c r="E1567" s="26">
        <v>257</v>
      </c>
      <c r="F1567" s="26">
        <v>1460</v>
      </c>
      <c r="G1567" s="26" t="s">
        <v>4767</v>
      </c>
      <c r="H1567" s="24" t="s">
        <v>764</v>
      </c>
      <c r="I1567" s="24" t="s">
        <v>765</v>
      </c>
      <c r="J1567" s="27" t="s">
        <v>1</v>
      </c>
      <c r="K1567" s="28">
        <v>4919.3599999999997</v>
      </c>
      <c r="L1567" s="28">
        <v>0</v>
      </c>
    </row>
    <row r="1568" spans="1:12" x14ac:dyDescent="0.25">
      <c r="A1568" s="24" t="s">
        <v>3305</v>
      </c>
      <c r="B1568" s="26">
        <v>2015</v>
      </c>
      <c r="C1568" s="24">
        <v>9</v>
      </c>
      <c r="D1568" s="24" t="s">
        <v>15118</v>
      </c>
      <c r="E1568" s="26">
        <v>257</v>
      </c>
      <c r="F1568" s="26">
        <v>1461</v>
      </c>
      <c r="G1568" s="26" t="s">
        <v>4768</v>
      </c>
      <c r="H1568" s="24" t="s">
        <v>766</v>
      </c>
      <c r="I1568" s="24" t="s">
        <v>767</v>
      </c>
      <c r="J1568" s="27" t="s">
        <v>1</v>
      </c>
      <c r="K1568" s="28">
        <v>929.72</v>
      </c>
      <c r="L1568" s="28">
        <v>0</v>
      </c>
    </row>
    <row r="1569" spans="1:12" x14ac:dyDescent="0.25">
      <c r="A1569" s="24" t="s">
        <v>3305</v>
      </c>
      <c r="B1569" s="26">
        <v>2015</v>
      </c>
      <c r="C1569" s="24">
        <v>9</v>
      </c>
      <c r="D1569" s="24" t="s">
        <v>15118</v>
      </c>
      <c r="E1569" s="26">
        <v>258</v>
      </c>
      <c r="F1569" s="26">
        <v>1462</v>
      </c>
      <c r="G1569" s="26" t="s">
        <v>4769</v>
      </c>
      <c r="H1569" s="24" t="s">
        <v>112</v>
      </c>
      <c r="I1569" s="24" t="s">
        <v>113</v>
      </c>
      <c r="J1569" s="27" t="s">
        <v>1</v>
      </c>
      <c r="K1569" s="28">
        <v>1348.12</v>
      </c>
      <c r="L1569" s="28">
        <v>0</v>
      </c>
    </row>
    <row r="1570" spans="1:12" x14ac:dyDescent="0.25">
      <c r="A1570" s="24" t="s">
        <v>3305</v>
      </c>
      <c r="B1570" s="26">
        <v>2015</v>
      </c>
      <c r="C1570" s="24">
        <v>9</v>
      </c>
      <c r="D1570" s="24" t="s">
        <v>15118</v>
      </c>
      <c r="E1570" s="26">
        <v>258</v>
      </c>
      <c r="F1570" s="26">
        <v>1463</v>
      </c>
      <c r="G1570" s="26" t="s">
        <v>4770</v>
      </c>
      <c r="H1570" s="24" t="s">
        <v>112</v>
      </c>
      <c r="I1570" s="24" t="s">
        <v>113</v>
      </c>
      <c r="J1570" s="27" t="s">
        <v>1</v>
      </c>
      <c r="K1570" s="28">
        <v>1413.96</v>
      </c>
      <c r="L1570" s="28">
        <v>0</v>
      </c>
    </row>
    <row r="1571" spans="1:12" x14ac:dyDescent="0.25">
      <c r="A1571" s="24" t="s">
        <v>3305</v>
      </c>
      <c r="B1571" s="26">
        <v>2015</v>
      </c>
      <c r="C1571" s="24">
        <v>9</v>
      </c>
      <c r="D1571" s="24" t="s">
        <v>15118</v>
      </c>
      <c r="E1571" s="26">
        <v>258</v>
      </c>
      <c r="F1571" s="26">
        <v>1464</v>
      </c>
      <c r="G1571" s="26" t="s">
        <v>4771</v>
      </c>
      <c r="H1571" s="24" t="s">
        <v>90</v>
      </c>
      <c r="I1571" s="24" t="s">
        <v>91</v>
      </c>
      <c r="J1571" s="27" t="s">
        <v>1</v>
      </c>
      <c r="K1571" s="28">
        <v>1363.24</v>
      </c>
      <c r="L1571" s="28">
        <v>0</v>
      </c>
    </row>
    <row r="1572" spans="1:12" x14ac:dyDescent="0.25">
      <c r="A1572" s="24" t="s">
        <v>3305</v>
      </c>
      <c r="B1572" s="26">
        <v>2015</v>
      </c>
      <c r="C1572" s="24">
        <v>9</v>
      </c>
      <c r="D1572" s="24" t="s">
        <v>15118</v>
      </c>
      <c r="E1572" s="26">
        <v>258</v>
      </c>
      <c r="F1572" s="26">
        <v>1465</v>
      </c>
      <c r="G1572" s="26" t="s">
        <v>4772</v>
      </c>
      <c r="H1572" s="24" t="s">
        <v>394</v>
      </c>
      <c r="I1572" s="24" t="s">
        <v>395</v>
      </c>
      <c r="J1572" s="27" t="s">
        <v>1</v>
      </c>
      <c r="K1572" s="28">
        <v>2189.77</v>
      </c>
      <c r="L1572" s="28">
        <v>0</v>
      </c>
    </row>
    <row r="1573" spans="1:12" x14ac:dyDescent="0.25">
      <c r="A1573" s="24" t="s">
        <v>3305</v>
      </c>
      <c r="B1573" s="26">
        <v>2015</v>
      </c>
      <c r="C1573" s="24">
        <v>9</v>
      </c>
      <c r="D1573" s="24" t="s">
        <v>15118</v>
      </c>
      <c r="E1573" s="26">
        <v>258</v>
      </c>
      <c r="F1573" s="26">
        <v>1466</v>
      </c>
      <c r="G1573" s="26" t="s">
        <v>4773</v>
      </c>
      <c r="H1573" s="24" t="s">
        <v>79</v>
      </c>
      <c r="I1573" s="24" t="s">
        <v>80</v>
      </c>
      <c r="J1573" s="27" t="s">
        <v>1</v>
      </c>
      <c r="K1573" s="28">
        <v>379.46</v>
      </c>
      <c r="L1573" s="28">
        <v>0</v>
      </c>
    </row>
    <row r="1574" spans="1:12" x14ac:dyDescent="0.25">
      <c r="A1574" s="24" t="s">
        <v>3305</v>
      </c>
      <c r="B1574" s="26">
        <v>2015</v>
      </c>
      <c r="C1574" s="24">
        <v>9</v>
      </c>
      <c r="D1574" s="24" t="s">
        <v>15118</v>
      </c>
      <c r="E1574" s="26">
        <v>258</v>
      </c>
      <c r="F1574" s="26">
        <v>1467</v>
      </c>
      <c r="G1574" s="26" t="s">
        <v>4774</v>
      </c>
      <c r="H1574" s="24" t="s">
        <v>394</v>
      </c>
      <c r="I1574" s="24" t="s">
        <v>395</v>
      </c>
      <c r="J1574" s="27" t="s">
        <v>1</v>
      </c>
      <c r="K1574" s="28">
        <v>2592.1799999999998</v>
      </c>
      <c r="L1574" s="28">
        <v>0</v>
      </c>
    </row>
    <row r="1575" spans="1:12" x14ac:dyDescent="0.25">
      <c r="A1575" s="24" t="s">
        <v>3305</v>
      </c>
      <c r="B1575" s="26">
        <v>2015</v>
      </c>
      <c r="C1575" s="24">
        <v>9</v>
      </c>
      <c r="D1575" s="24" t="s">
        <v>15118</v>
      </c>
      <c r="E1575" s="26">
        <v>258</v>
      </c>
      <c r="F1575" s="26">
        <v>1468</v>
      </c>
      <c r="G1575" s="26" t="s">
        <v>4775</v>
      </c>
      <c r="H1575" s="24" t="s">
        <v>79</v>
      </c>
      <c r="I1575" s="24" t="s">
        <v>80</v>
      </c>
      <c r="J1575" s="27" t="s">
        <v>1</v>
      </c>
      <c r="K1575" s="28">
        <v>514.54</v>
      </c>
      <c r="L1575" s="28">
        <v>0</v>
      </c>
    </row>
    <row r="1576" spans="1:12" x14ac:dyDescent="0.25">
      <c r="A1576" s="24" t="s">
        <v>3305</v>
      </c>
      <c r="B1576" s="26">
        <v>2015</v>
      </c>
      <c r="C1576" s="24">
        <v>9</v>
      </c>
      <c r="D1576" s="24" t="s">
        <v>15118</v>
      </c>
      <c r="E1576" s="26">
        <v>258</v>
      </c>
      <c r="F1576" s="26">
        <v>1469</v>
      </c>
      <c r="G1576" s="26" t="s">
        <v>4776</v>
      </c>
      <c r="H1576" s="24" t="s">
        <v>79</v>
      </c>
      <c r="I1576" s="24" t="s">
        <v>80</v>
      </c>
      <c r="J1576" s="27" t="s">
        <v>1</v>
      </c>
      <c r="K1576" s="28">
        <v>379.49</v>
      </c>
      <c r="L1576" s="28">
        <v>0</v>
      </c>
    </row>
    <row r="1577" spans="1:12" x14ac:dyDescent="0.25">
      <c r="A1577" s="24" t="s">
        <v>3305</v>
      </c>
      <c r="B1577" s="26">
        <v>2015</v>
      </c>
      <c r="C1577" s="24">
        <v>9</v>
      </c>
      <c r="D1577" s="24" t="s">
        <v>15118</v>
      </c>
      <c r="E1577" s="26">
        <v>258</v>
      </c>
      <c r="F1577" s="26">
        <v>1470</v>
      </c>
      <c r="G1577" s="26" t="s">
        <v>4777</v>
      </c>
      <c r="H1577" s="24" t="s">
        <v>388</v>
      </c>
      <c r="I1577" s="24" t="s">
        <v>389</v>
      </c>
      <c r="J1577" s="27" t="s">
        <v>1</v>
      </c>
      <c r="K1577" s="28">
        <v>569.78</v>
      </c>
      <c r="L1577" s="28">
        <v>0</v>
      </c>
    </row>
    <row r="1578" spans="1:12" x14ac:dyDescent="0.25">
      <c r="A1578" s="24" t="s">
        <v>3305</v>
      </c>
      <c r="B1578" s="26">
        <v>2015</v>
      </c>
      <c r="C1578" s="24">
        <v>9</v>
      </c>
      <c r="D1578" s="24" t="s">
        <v>15118</v>
      </c>
      <c r="E1578" s="26">
        <v>258</v>
      </c>
      <c r="F1578" s="26">
        <v>1471</v>
      </c>
      <c r="G1578" s="26" t="s">
        <v>4778</v>
      </c>
      <c r="H1578" s="24" t="s">
        <v>394</v>
      </c>
      <c r="I1578" s="24" t="s">
        <v>395</v>
      </c>
      <c r="J1578" s="27" t="s">
        <v>1</v>
      </c>
      <c r="K1578" s="28">
        <v>1463.19</v>
      </c>
      <c r="L1578" s="28">
        <v>0</v>
      </c>
    </row>
    <row r="1579" spans="1:12" x14ac:dyDescent="0.25">
      <c r="A1579" s="24" t="s">
        <v>3305</v>
      </c>
      <c r="B1579" s="26">
        <v>2015</v>
      </c>
      <c r="C1579" s="24">
        <v>9</v>
      </c>
      <c r="D1579" s="24" t="s">
        <v>15118</v>
      </c>
      <c r="E1579" s="26">
        <v>258</v>
      </c>
      <c r="F1579" s="26">
        <v>1472</v>
      </c>
      <c r="G1579" s="26" t="s">
        <v>4779</v>
      </c>
      <c r="H1579" s="24" t="s">
        <v>79</v>
      </c>
      <c r="I1579" s="24" t="s">
        <v>80</v>
      </c>
      <c r="J1579" s="27" t="s">
        <v>1</v>
      </c>
      <c r="K1579" s="28">
        <v>392.95</v>
      </c>
      <c r="L1579" s="28">
        <v>0</v>
      </c>
    </row>
    <row r="1580" spans="1:12" x14ac:dyDescent="0.25">
      <c r="A1580" s="24" t="s">
        <v>3305</v>
      </c>
      <c r="B1580" s="26">
        <v>2015</v>
      </c>
      <c r="C1580" s="24">
        <v>9</v>
      </c>
      <c r="D1580" s="24" t="s">
        <v>15118</v>
      </c>
      <c r="E1580" s="26">
        <v>259</v>
      </c>
      <c r="F1580" s="26">
        <v>1473</v>
      </c>
      <c r="G1580" s="26" t="s">
        <v>4780</v>
      </c>
      <c r="H1580" s="24" t="s">
        <v>388</v>
      </c>
      <c r="I1580" s="24" t="s">
        <v>389</v>
      </c>
      <c r="J1580" s="27" t="s">
        <v>1</v>
      </c>
      <c r="K1580" s="28">
        <v>192.88</v>
      </c>
      <c r="L1580" s="28">
        <v>0</v>
      </c>
    </row>
    <row r="1581" spans="1:12" x14ac:dyDescent="0.25">
      <c r="A1581" s="24" t="s">
        <v>3305</v>
      </c>
      <c r="B1581" s="26">
        <v>2015</v>
      </c>
      <c r="C1581" s="24">
        <v>9</v>
      </c>
      <c r="D1581" s="24" t="s">
        <v>15118</v>
      </c>
      <c r="E1581" s="26">
        <v>260</v>
      </c>
      <c r="F1581" s="26">
        <v>1474</v>
      </c>
      <c r="G1581" s="26" t="s">
        <v>4781</v>
      </c>
      <c r="H1581" s="24" t="s">
        <v>328</v>
      </c>
      <c r="I1581" s="24" t="s">
        <v>329</v>
      </c>
      <c r="J1581" s="27" t="s">
        <v>1</v>
      </c>
      <c r="K1581" s="28">
        <v>5.15</v>
      </c>
      <c r="L1581" s="28">
        <v>0</v>
      </c>
    </row>
    <row r="1582" spans="1:12" x14ac:dyDescent="0.25">
      <c r="A1582" s="24" t="s">
        <v>3305</v>
      </c>
      <c r="B1582" s="26">
        <v>2015</v>
      </c>
      <c r="C1582" s="24">
        <v>9</v>
      </c>
      <c r="D1582" s="24" t="s">
        <v>15118</v>
      </c>
      <c r="E1582" s="26">
        <v>260</v>
      </c>
      <c r="F1582" s="26">
        <v>1475</v>
      </c>
      <c r="G1582" s="26" t="s">
        <v>4782</v>
      </c>
      <c r="H1582" s="24" t="s">
        <v>218</v>
      </c>
      <c r="I1582" s="24" t="s">
        <v>219</v>
      </c>
      <c r="J1582" s="27" t="s">
        <v>1</v>
      </c>
      <c r="K1582" s="28">
        <v>14.705</v>
      </c>
      <c r="L1582" s="28">
        <v>3.67</v>
      </c>
    </row>
    <row r="1583" spans="1:12" x14ac:dyDescent="0.25">
      <c r="A1583" s="24" t="s">
        <v>3305</v>
      </c>
      <c r="B1583" s="26">
        <v>2015</v>
      </c>
      <c r="C1583" s="24">
        <v>9</v>
      </c>
      <c r="D1583" s="24" t="s">
        <v>15118</v>
      </c>
      <c r="E1583" s="26">
        <v>261</v>
      </c>
      <c r="F1583" s="26">
        <v>1476</v>
      </c>
      <c r="G1583" s="26" t="s">
        <v>4783</v>
      </c>
      <c r="H1583" s="24" t="s">
        <v>686</v>
      </c>
      <c r="I1583" s="24" t="s">
        <v>687</v>
      </c>
      <c r="J1583" s="27" t="s">
        <v>1</v>
      </c>
      <c r="K1583" s="28">
        <v>61.64</v>
      </c>
      <c r="L1583" s="28">
        <v>0</v>
      </c>
    </row>
    <row r="1584" spans="1:12" x14ac:dyDescent="0.25">
      <c r="A1584" s="24" t="s">
        <v>3305</v>
      </c>
      <c r="B1584" s="26">
        <v>2015</v>
      </c>
      <c r="C1584" s="24">
        <v>9</v>
      </c>
      <c r="D1584" s="24" t="s">
        <v>15118</v>
      </c>
      <c r="E1584" s="26">
        <v>261</v>
      </c>
      <c r="F1584" s="26">
        <v>1477</v>
      </c>
      <c r="G1584" s="26" t="s">
        <v>4784</v>
      </c>
      <c r="H1584" s="24" t="s">
        <v>218</v>
      </c>
      <c r="I1584" s="24" t="s">
        <v>219</v>
      </c>
      <c r="J1584" s="27" t="s">
        <v>1</v>
      </c>
      <c r="K1584" s="28">
        <v>15.44</v>
      </c>
      <c r="L1584" s="28">
        <v>0</v>
      </c>
    </row>
    <row r="1585" spans="1:12" x14ac:dyDescent="0.25">
      <c r="A1585" s="24" t="s">
        <v>3305</v>
      </c>
      <c r="B1585" s="26">
        <v>2015</v>
      </c>
      <c r="C1585" s="24">
        <v>9</v>
      </c>
      <c r="D1585" s="24" t="s">
        <v>15118</v>
      </c>
      <c r="E1585" s="26">
        <v>261</v>
      </c>
      <c r="F1585" s="26">
        <v>1478</v>
      </c>
      <c r="G1585" s="26" t="s">
        <v>4785</v>
      </c>
      <c r="H1585" s="24" t="s">
        <v>304</v>
      </c>
      <c r="I1585" s="24" t="s">
        <v>305</v>
      </c>
      <c r="J1585" s="27" t="s">
        <v>1</v>
      </c>
      <c r="K1585" s="28">
        <v>61.64</v>
      </c>
      <c r="L1585" s="28">
        <v>0</v>
      </c>
    </row>
    <row r="1586" spans="1:12" x14ac:dyDescent="0.25">
      <c r="A1586" s="24" t="s">
        <v>3305</v>
      </c>
      <c r="B1586" s="26">
        <v>2015</v>
      </c>
      <c r="C1586" s="24">
        <v>9</v>
      </c>
      <c r="D1586" s="24" t="s">
        <v>15118</v>
      </c>
      <c r="E1586" s="26">
        <v>262</v>
      </c>
      <c r="F1586" s="26">
        <v>1479</v>
      </c>
      <c r="G1586" s="26" t="s">
        <v>4786</v>
      </c>
      <c r="H1586" s="24" t="s">
        <v>768</v>
      </c>
      <c r="I1586" s="24" t="s">
        <v>769</v>
      </c>
      <c r="J1586" s="27" t="s">
        <v>1</v>
      </c>
      <c r="K1586" s="28">
        <v>7.35</v>
      </c>
      <c r="L1586" s="28">
        <v>0</v>
      </c>
    </row>
    <row r="1587" spans="1:12" x14ac:dyDescent="0.25">
      <c r="A1587" s="24" t="s">
        <v>3305</v>
      </c>
      <c r="B1587" s="26">
        <v>2015</v>
      </c>
      <c r="C1587" s="24">
        <v>9</v>
      </c>
      <c r="D1587" s="24" t="s">
        <v>15118</v>
      </c>
      <c r="E1587" s="26">
        <v>265</v>
      </c>
      <c r="F1587" s="26">
        <v>1480</v>
      </c>
      <c r="G1587" s="26" t="s">
        <v>4787</v>
      </c>
      <c r="H1587" s="24" t="s">
        <v>770</v>
      </c>
      <c r="I1587" s="24" t="s">
        <v>771</v>
      </c>
      <c r="J1587" s="27" t="s">
        <v>1</v>
      </c>
      <c r="K1587" s="28">
        <v>68.34</v>
      </c>
      <c r="L1587" s="28">
        <v>0</v>
      </c>
    </row>
    <row r="1588" spans="1:12" x14ac:dyDescent="0.25">
      <c r="A1588" s="24" t="s">
        <v>3305</v>
      </c>
      <c r="B1588" s="26">
        <v>2015</v>
      </c>
      <c r="C1588" s="24">
        <v>9</v>
      </c>
      <c r="D1588" s="24" t="s">
        <v>15118</v>
      </c>
      <c r="E1588" s="26">
        <v>265</v>
      </c>
      <c r="F1588" s="26">
        <v>1481</v>
      </c>
      <c r="G1588" s="26" t="s">
        <v>4788</v>
      </c>
      <c r="H1588" s="24" t="s">
        <v>388</v>
      </c>
      <c r="I1588" s="24" t="s">
        <v>389</v>
      </c>
      <c r="J1588" s="27" t="s">
        <v>1</v>
      </c>
      <c r="K1588" s="28">
        <v>23.524999999999999</v>
      </c>
      <c r="L1588" s="28">
        <v>0</v>
      </c>
    </row>
    <row r="1589" spans="1:12" x14ac:dyDescent="0.25">
      <c r="A1589" s="24" t="s">
        <v>3305</v>
      </c>
      <c r="B1589" s="26">
        <v>2015</v>
      </c>
      <c r="C1589" s="24">
        <v>9</v>
      </c>
      <c r="D1589" s="24" t="s">
        <v>15118</v>
      </c>
      <c r="E1589" s="26">
        <v>265</v>
      </c>
      <c r="F1589" s="26">
        <v>1482</v>
      </c>
      <c r="G1589" s="26" t="s">
        <v>4789</v>
      </c>
      <c r="H1589" s="24" t="s">
        <v>388</v>
      </c>
      <c r="I1589" s="24" t="s">
        <v>389</v>
      </c>
      <c r="J1589" s="27" t="s">
        <v>1</v>
      </c>
      <c r="K1589" s="28">
        <v>14.705</v>
      </c>
      <c r="L1589" s="28">
        <v>0</v>
      </c>
    </row>
    <row r="1590" spans="1:12" x14ac:dyDescent="0.25">
      <c r="A1590" s="24" t="s">
        <v>3305</v>
      </c>
      <c r="B1590" s="26">
        <v>2015</v>
      </c>
      <c r="C1590" s="24">
        <v>9</v>
      </c>
      <c r="D1590" s="24" t="s">
        <v>15118</v>
      </c>
      <c r="E1590" s="26">
        <v>265</v>
      </c>
      <c r="F1590" s="26">
        <v>1483</v>
      </c>
      <c r="G1590" s="26" t="s">
        <v>4790</v>
      </c>
      <c r="H1590" s="24" t="s">
        <v>218</v>
      </c>
      <c r="I1590" s="24" t="s">
        <v>219</v>
      </c>
      <c r="J1590" s="27" t="s">
        <v>1</v>
      </c>
      <c r="K1590" s="28">
        <v>6.62</v>
      </c>
      <c r="L1590" s="28">
        <v>0</v>
      </c>
    </row>
    <row r="1591" spans="1:12" x14ac:dyDescent="0.25">
      <c r="A1591" s="24" t="s">
        <v>3305</v>
      </c>
      <c r="B1591" s="26">
        <v>2015</v>
      </c>
      <c r="C1591" s="24">
        <v>9</v>
      </c>
      <c r="D1591" s="24" t="s">
        <v>15118</v>
      </c>
      <c r="E1591" s="26">
        <v>265</v>
      </c>
      <c r="F1591" s="26">
        <v>1484</v>
      </c>
      <c r="G1591" s="26" t="s">
        <v>4791</v>
      </c>
      <c r="H1591" s="24" t="s">
        <v>218</v>
      </c>
      <c r="I1591" s="24" t="s">
        <v>219</v>
      </c>
      <c r="J1591" s="27" t="s">
        <v>1</v>
      </c>
      <c r="K1591" s="28">
        <v>11.03</v>
      </c>
      <c r="L1591" s="28">
        <v>0</v>
      </c>
    </row>
    <row r="1592" spans="1:12" x14ac:dyDescent="0.25">
      <c r="A1592" s="24" t="s">
        <v>3305</v>
      </c>
      <c r="B1592" s="26">
        <v>2015</v>
      </c>
      <c r="C1592" s="24">
        <v>9</v>
      </c>
      <c r="D1592" s="24" t="s">
        <v>15118</v>
      </c>
      <c r="E1592" s="26">
        <v>266</v>
      </c>
      <c r="F1592" s="26">
        <v>1485</v>
      </c>
      <c r="G1592" s="26" t="s">
        <v>4792</v>
      </c>
      <c r="H1592" s="24" t="s">
        <v>218</v>
      </c>
      <c r="I1592" s="24" t="s">
        <v>219</v>
      </c>
      <c r="J1592" s="27" t="s">
        <v>1</v>
      </c>
      <c r="K1592" s="28">
        <v>19.850000000000001</v>
      </c>
      <c r="L1592" s="28">
        <v>0</v>
      </c>
    </row>
    <row r="1593" spans="1:12" x14ac:dyDescent="0.25">
      <c r="A1593" s="24" t="s">
        <v>3305</v>
      </c>
      <c r="B1593" s="26">
        <v>2015</v>
      </c>
      <c r="C1593" s="24">
        <v>9</v>
      </c>
      <c r="D1593" s="24" t="s">
        <v>15118</v>
      </c>
      <c r="E1593" s="26">
        <v>266</v>
      </c>
      <c r="F1593" s="26">
        <v>1486</v>
      </c>
      <c r="G1593" s="26" t="s">
        <v>4793</v>
      </c>
      <c r="H1593" s="24" t="s">
        <v>378</v>
      </c>
      <c r="I1593" s="24" t="s">
        <v>379</v>
      </c>
      <c r="J1593" s="27" t="s">
        <v>1</v>
      </c>
      <c r="K1593" s="28">
        <v>19.850000000000001</v>
      </c>
      <c r="L1593" s="28">
        <v>0</v>
      </c>
    </row>
    <row r="1594" spans="1:12" x14ac:dyDescent="0.25">
      <c r="A1594" s="24" t="s">
        <v>3305</v>
      </c>
      <c r="B1594" s="26">
        <v>2015</v>
      </c>
      <c r="C1594" s="24">
        <v>9</v>
      </c>
      <c r="D1594" s="24" t="s">
        <v>15118</v>
      </c>
      <c r="E1594" s="26">
        <v>272</v>
      </c>
      <c r="F1594" s="26">
        <v>1487</v>
      </c>
      <c r="G1594" s="26" t="s">
        <v>4794</v>
      </c>
      <c r="H1594" s="24" t="s">
        <v>304</v>
      </c>
      <c r="I1594" s="24" t="s">
        <v>305</v>
      </c>
      <c r="J1594" s="27" t="s">
        <v>1</v>
      </c>
      <c r="K1594" s="28">
        <v>61.64</v>
      </c>
      <c r="L1594" s="28">
        <v>0</v>
      </c>
    </row>
    <row r="1595" spans="1:12" x14ac:dyDescent="0.25">
      <c r="A1595" s="24" t="s">
        <v>3305</v>
      </c>
      <c r="B1595" s="26">
        <v>2015</v>
      </c>
      <c r="C1595" s="24">
        <v>9</v>
      </c>
      <c r="D1595" s="24" t="s">
        <v>15118</v>
      </c>
      <c r="E1595" s="26">
        <v>273</v>
      </c>
      <c r="F1595" s="26">
        <v>1488</v>
      </c>
      <c r="G1595" s="26" t="s">
        <v>4795</v>
      </c>
      <c r="H1595" s="24" t="s">
        <v>110</v>
      </c>
      <c r="I1595" s="24" t="s">
        <v>111</v>
      </c>
      <c r="J1595" s="27" t="s">
        <v>1</v>
      </c>
      <c r="K1595" s="28">
        <v>79.349999999999994</v>
      </c>
      <c r="L1595" s="28">
        <v>79.349999999999994</v>
      </c>
    </row>
    <row r="1596" spans="1:12" x14ac:dyDescent="0.25">
      <c r="A1596" s="24" t="s">
        <v>3305</v>
      </c>
      <c r="B1596" s="26">
        <v>2015</v>
      </c>
      <c r="C1596" s="24">
        <v>9</v>
      </c>
      <c r="D1596" s="24" t="s">
        <v>15118</v>
      </c>
      <c r="E1596" s="26">
        <v>293</v>
      </c>
      <c r="F1596" s="26">
        <v>1489</v>
      </c>
      <c r="G1596" s="26" t="s">
        <v>4796</v>
      </c>
      <c r="H1596" s="24" t="s">
        <v>168</v>
      </c>
      <c r="I1596" s="24" t="s">
        <v>169</v>
      </c>
      <c r="J1596" s="27" t="s">
        <v>1</v>
      </c>
      <c r="K1596" s="28">
        <v>266.99</v>
      </c>
      <c r="L1596" s="28">
        <v>266.98509999999999</v>
      </c>
    </row>
    <row r="1597" spans="1:12" x14ac:dyDescent="0.25">
      <c r="A1597" s="24" t="s">
        <v>3305</v>
      </c>
      <c r="B1597" s="26">
        <v>2015</v>
      </c>
      <c r="C1597" s="24">
        <v>9</v>
      </c>
      <c r="D1597" s="24" t="s">
        <v>15118</v>
      </c>
      <c r="E1597" s="26">
        <v>293</v>
      </c>
      <c r="F1597" s="26">
        <v>1490</v>
      </c>
      <c r="G1597" s="26" t="s">
        <v>4797</v>
      </c>
      <c r="H1597" s="24" t="s">
        <v>772</v>
      </c>
      <c r="I1597" s="24" t="s">
        <v>773</v>
      </c>
      <c r="J1597" s="27" t="s">
        <v>1</v>
      </c>
      <c r="K1597" s="28">
        <v>210.8</v>
      </c>
      <c r="L1597" s="28">
        <v>89.96</v>
      </c>
    </row>
    <row r="1598" spans="1:12" x14ac:dyDescent="0.25">
      <c r="A1598" s="24" t="s">
        <v>3305</v>
      </c>
      <c r="B1598" s="26">
        <v>2015</v>
      </c>
      <c r="C1598" s="24">
        <v>9</v>
      </c>
      <c r="D1598" s="24" t="s">
        <v>15118</v>
      </c>
      <c r="E1598" s="26">
        <v>293</v>
      </c>
      <c r="F1598" s="26">
        <v>1491</v>
      </c>
      <c r="G1598" s="26" t="s">
        <v>4798</v>
      </c>
      <c r="H1598" s="24" t="s">
        <v>347</v>
      </c>
      <c r="I1598" s="24" t="s">
        <v>348</v>
      </c>
      <c r="J1598" s="27" t="s">
        <v>1</v>
      </c>
      <c r="K1598" s="28">
        <v>266.99</v>
      </c>
      <c r="L1598" s="28">
        <v>266.98509999999999</v>
      </c>
    </row>
    <row r="1599" spans="1:12" x14ac:dyDescent="0.25">
      <c r="A1599" s="24" t="s">
        <v>3305</v>
      </c>
      <c r="B1599" s="26">
        <v>2015</v>
      </c>
      <c r="C1599" s="24">
        <v>9</v>
      </c>
      <c r="D1599" s="24" t="s">
        <v>15118</v>
      </c>
      <c r="E1599" s="26">
        <v>294</v>
      </c>
      <c r="F1599" s="26">
        <v>1492</v>
      </c>
      <c r="G1599" s="26" t="s">
        <v>4799</v>
      </c>
      <c r="H1599" s="24" t="s">
        <v>98</v>
      </c>
      <c r="I1599" s="24" t="s">
        <v>99</v>
      </c>
      <c r="J1599" s="27" t="s">
        <v>1</v>
      </c>
      <c r="K1599" s="28">
        <v>266.99</v>
      </c>
      <c r="L1599" s="28">
        <v>266.98509999999999</v>
      </c>
    </row>
    <row r="1600" spans="1:12" x14ac:dyDescent="0.25">
      <c r="A1600" s="24" t="s">
        <v>3305</v>
      </c>
      <c r="B1600" s="26">
        <v>2015</v>
      </c>
      <c r="C1600" s="24">
        <v>9</v>
      </c>
      <c r="D1600" s="24" t="s">
        <v>15118</v>
      </c>
      <c r="E1600" s="26">
        <v>294</v>
      </c>
      <c r="F1600" s="26">
        <v>1493</v>
      </c>
      <c r="G1600" s="26" t="s">
        <v>4800</v>
      </c>
      <c r="H1600" s="24" t="s">
        <v>582</v>
      </c>
      <c r="I1600" s="24" t="s">
        <v>583</v>
      </c>
      <c r="J1600" s="27" t="s">
        <v>1</v>
      </c>
      <c r="K1600" s="28">
        <v>120.06</v>
      </c>
      <c r="L1600" s="28">
        <v>120.06</v>
      </c>
    </row>
    <row r="1601" spans="1:12" x14ac:dyDescent="0.25">
      <c r="A1601" s="24" t="s">
        <v>3305</v>
      </c>
      <c r="B1601" s="26">
        <v>2015</v>
      </c>
      <c r="C1601" s="24">
        <v>9</v>
      </c>
      <c r="D1601" s="24" t="s">
        <v>15118</v>
      </c>
      <c r="E1601" s="26">
        <v>307</v>
      </c>
      <c r="F1601" s="26">
        <v>1494</v>
      </c>
      <c r="G1601" s="26" t="s">
        <v>4801</v>
      </c>
      <c r="H1601" s="24" t="s">
        <v>39</v>
      </c>
      <c r="I1601" s="24" t="s">
        <v>40</v>
      </c>
      <c r="J1601" s="27" t="s">
        <v>1</v>
      </c>
      <c r="K1601" s="28">
        <v>267.38</v>
      </c>
      <c r="L1601" s="28">
        <v>267.38</v>
      </c>
    </row>
    <row r="1602" spans="1:12" x14ac:dyDescent="0.25">
      <c r="A1602" s="24" t="s">
        <v>3305</v>
      </c>
      <c r="B1602" s="26">
        <v>2015</v>
      </c>
      <c r="C1602" s="24">
        <v>9</v>
      </c>
      <c r="D1602" s="24" t="s">
        <v>15118</v>
      </c>
      <c r="E1602" s="26">
        <v>310</v>
      </c>
      <c r="F1602" s="26">
        <v>1495</v>
      </c>
      <c r="G1602" s="26" t="s">
        <v>4802</v>
      </c>
      <c r="H1602" s="24" t="s">
        <v>132</v>
      </c>
      <c r="I1602" s="24" t="s">
        <v>133</v>
      </c>
      <c r="J1602" s="27" t="s">
        <v>1</v>
      </c>
      <c r="K1602" s="28">
        <v>230.51</v>
      </c>
      <c r="L1602" s="28">
        <v>230.51</v>
      </c>
    </row>
    <row r="1603" spans="1:12" x14ac:dyDescent="0.25">
      <c r="A1603" s="24" t="s">
        <v>3305</v>
      </c>
      <c r="B1603" s="26">
        <v>2015</v>
      </c>
      <c r="C1603" s="24">
        <v>9</v>
      </c>
      <c r="D1603" s="24" t="s">
        <v>15118</v>
      </c>
      <c r="E1603" s="26">
        <v>312</v>
      </c>
      <c r="F1603" s="26">
        <v>1496</v>
      </c>
      <c r="G1603" s="26" t="s">
        <v>4803</v>
      </c>
      <c r="H1603" s="24" t="s">
        <v>122</v>
      </c>
      <c r="I1603" s="24" t="s">
        <v>123</v>
      </c>
      <c r="J1603" s="27" t="s">
        <v>1</v>
      </c>
      <c r="K1603" s="28">
        <v>230.51</v>
      </c>
      <c r="L1603" s="28">
        <v>230.51</v>
      </c>
    </row>
    <row r="1604" spans="1:12" x14ac:dyDescent="0.25">
      <c r="A1604" s="24" t="s">
        <v>3305</v>
      </c>
      <c r="B1604" s="26">
        <v>2015</v>
      </c>
      <c r="C1604" s="24">
        <v>9</v>
      </c>
      <c r="D1604" s="24" t="s">
        <v>15118</v>
      </c>
      <c r="E1604" s="26">
        <v>313</v>
      </c>
      <c r="F1604" s="26">
        <v>1497</v>
      </c>
      <c r="G1604" s="26" t="s">
        <v>4804</v>
      </c>
      <c r="H1604" s="24" t="s">
        <v>190</v>
      </c>
      <c r="I1604" s="24" t="s">
        <v>191</v>
      </c>
      <c r="J1604" s="27" t="s">
        <v>1</v>
      </c>
      <c r="K1604" s="28">
        <v>497.89</v>
      </c>
      <c r="L1604" s="28">
        <v>497.89</v>
      </c>
    </row>
    <row r="1605" spans="1:12" x14ac:dyDescent="0.25">
      <c r="A1605" s="24" t="s">
        <v>3305</v>
      </c>
      <c r="B1605" s="26">
        <v>2015</v>
      </c>
      <c r="C1605" s="24">
        <v>9</v>
      </c>
      <c r="D1605" s="24" t="s">
        <v>15118</v>
      </c>
      <c r="E1605" s="26">
        <v>314</v>
      </c>
      <c r="F1605" s="26">
        <v>1498</v>
      </c>
      <c r="G1605" s="26" t="s">
        <v>4805</v>
      </c>
      <c r="H1605" s="24" t="s">
        <v>634</v>
      </c>
      <c r="I1605" s="24" t="s">
        <v>635</v>
      </c>
      <c r="J1605" s="27" t="s">
        <v>1</v>
      </c>
      <c r="K1605" s="28">
        <v>230.51</v>
      </c>
      <c r="L1605" s="28">
        <v>230.51</v>
      </c>
    </row>
    <row r="1606" spans="1:12" x14ac:dyDescent="0.25">
      <c r="A1606" s="24" t="s">
        <v>3305</v>
      </c>
      <c r="B1606" s="26">
        <v>2015</v>
      </c>
      <c r="C1606" s="24">
        <v>9</v>
      </c>
      <c r="D1606" s="24" t="s">
        <v>15118</v>
      </c>
      <c r="E1606" s="26">
        <v>320</v>
      </c>
      <c r="F1606" s="26">
        <v>1499</v>
      </c>
      <c r="G1606" s="26" t="s">
        <v>4806</v>
      </c>
      <c r="H1606" s="24" t="s">
        <v>774</v>
      </c>
      <c r="I1606" s="24" t="s">
        <v>775</v>
      </c>
      <c r="J1606" s="27" t="s">
        <v>1</v>
      </c>
      <c r="K1606" s="28">
        <v>230.51</v>
      </c>
      <c r="L1606" s="28">
        <v>230.51</v>
      </c>
    </row>
    <row r="1607" spans="1:12" x14ac:dyDescent="0.25">
      <c r="A1607" s="24" t="s">
        <v>3305</v>
      </c>
      <c r="B1607" s="26">
        <v>2015</v>
      </c>
      <c r="C1607" s="24">
        <v>9</v>
      </c>
      <c r="D1607" s="24" t="s">
        <v>15118</v>
      </c>
      <c r="E1607" s="26">
        <v>321</v>
      </c>
      <c r="F1607" s="26">
        <v>1500</v>
      </c>
      <c r="G1607" s="26" t="s">
        <v>4807</v>
      </c>
      <c r="H1607" s="24" t="s">
        <v>286</v>
      </c>
      <c r="I1607" s="24" t="s">
        <v>287</v>
      </c>
      <c r="J1607" s="27" t="s">
        <v>1</v>
      </c>
      <c r="K1607" s="28">
        <v>136.74</v>
      </c>
      <c r="L1607" s="28">
        <v>0</v>
      </c>
    </row>
    <row r="1608" spans="1:12" x14ac:dyDescent="0.25">
      <c r="A1608" s="24" t="s">
        <v>3305</v>
      </c>
      <c r="B1608" s="26">
        <v>2015</v>
      </c>
      <c r="C1608" s="24">
        <v>9</v>
      </c>
      <c r="D1608" s="24" t="s">
        <v>15118</v>
      </c>
      <c r="E1608" s="26">
        <v>321</v>
      </c>
      <c r="F1608" s="26">
        <v>1501</v>
      </c>
      <c r="G1608" s="26" t="s">
        <v>4808</v>
      </c>
      <c r="H1608" s="24" t="s">
        <v>418</v>
      </c>
      <c r="I1608" s="24" t="s">
        <v>419</v>
      </c>
      <c r="J1608" s="27" t="s">
        <v>1</v>
      </c>
      <c r="K1608" s="28">
        <v>0.91</v>
      </c>
      <c r="L1608" s="28">
        <v>0</v>
      </c>
    </row>
    <row r="1609" spans="1:12" x14ac:dyDescent="0.25">
      <c r="A1609" s="24" t="s">
        <v>3305</v>
      </c>
      <c r="B1609" s="26">
        <v>2015</v>
      </c>
      <c r="C1609" s="24">
        <v>9</v>
      </c>
      <c r="D1609" s="24" t="s">
        <v>15118</v>
      </c>
      <c r="E1609" s="26">
        <v>321</v>
      </c>
      <c r="F1609" s="26">
        <v>1502</v>
      </c>
      <c r="G1609" s="26" t="s">
        <v>4809</v>
      </c>
      <c r="H1609" s="24" t="s">
        <v>420</v>
      </c>
      <c r="I1609" s="24" t="s">
        <v>421</v>
      </c>
      <c r="J1609" s="27" t="s">
        <v>1</v>
      </c>
      <c r="K1609" s="28">
        <v>0.91</v>
      </c>
      <c r="L1609" s="28">
        <v>0</v>
      </c>
    </row>
    <row r="1610" spans="1:12" x14ac:dyDescent="0.25">
      <c r="A1610" s="24" t="s">
        <v>3305</v>
      </c>
      <c r="B1610" s="26">
        <v>2015</v>
      </c>
      <c r="C1610" s="24">
        <v>9</v>
      </c>
      <c r="D1610" s="24" t="s">
        <v>15118</v>
      </c>
      <c r="E1610" s="26">
        <v>321</v>
      </c>
      <c r="F1610" s="26">
        <v>1503</v>
      </c>
      <c r="G1610" s="26" t="s">
        <v>4810</v>
      </c>
      <c r="H1610" s="24" t="s">
        <v>420</v>
      </c>
      <c r="I1610" s="24" t="s">
        <v>421</v>
      </c>
      <c r="J1610" s="27" t="s">
        <v>1</v>
      </c>
      <c r="K1610" s="28">
        <v>1104.94</v>
      </c>
      <c r="L1610" s="28">
        <v>0</v>
      </c>
    </row>
    <row r="1611" spans="1:12" x14ac:dyDescent="0.25">
      <c r="A1611" s="24" t="s">
        <v>3305</v>
      </c>
      <c r="B1611" s="26">
        <v>2015</v>
      </c>
      <c r="C1611" s="24">
        <v>9</v>
      </c>
      <c r="D1611" s="24" t="s">
        <v>15118</v>
      </c>
      <c r="E1611" s="26">
        <v>321</v>
      </c>
      <c r="F1611" s="26">
        <v>1504</v>
      </c>
      <c r="G1611" s="26" t="s">
        <v>4811</v>
      </c>
      <c r="H1611" s="24" t="s">
        <v>420</v>
      </c>
      <c r="I1611" s="24" t="s">
        <v>421</v>
      </c>
      <c r="J1611" s="27" t="s">
        <v>1</v>
      </c>
      <c r="K1611" s="28">
        <v>0.91</v>
      </c>
      <c r="L1611" s="28">
        <v>0</v>
      </c>
    </row>
    <row r="1612" spans="1:12" x14ac:dyDescent="0.25">
      <c r="A1612" s="24" t="s">
        <v>3305</v>
      </c>
      <c r="B1612" s="26">
        <v>2015</v>
      </c>
      <c r="C1612" s="24">
        <v>9</v>
      </c>
      <c r="D1612" s="24" t="s">
        <v>15118</v>
      </c>
      <c r="E1612" s="26">
        <v>321</v>
      </c>
      <c r="F1612" s="26">
        <v>1505</v>
      </c>
      <c r="G1612" s="26" t="s">
        <v>4812</v>
      </c>
      <c r="H1612" s="24" t="s">
        <v>420</v>
      </c>
      <c r="I1612" s="24" t="s">
        <v>421</v>
      </c>
      <c r="J1612" s="27" t="s">
        <v>1</v>
      </c>
      <c r="K1612" s="28">
        <v>0.91</v>
      </c>
      <c r="L1612" s="28">
        <v>0</v>
      </c>
    </row>
    <row r="1613" spans="1:12" x14ac:dyDescent="0.25">
      <c r="A1613" s="24" t="s">
        <v>3305</v>
      </c>
      <c r="B1613" s="26">
        <v>2015</v>
      </c>
      <c r="C1613" s="24">
        <v>9</v>
      </c>
      <c r="D1613" s="24" t="s">
        <v>15118</v>
      </c>
      <c r="E1613" s="26">
        <v>321</v>
      </c>
      <c r="F1613" s="26">
        <v>1506</v>
      </c>
      <c r="G1613" s="26" t="s">
        <v>4813</v>
      </c>
      <c r="H1613" s="24" t="s">
        <v>418</v>
      </c>
      <c r="I1613" s="24" t="s">
        <v>419</v>
      </c>
      <c r="J1613" s="27" t="s">
        <v>1</v>
      </c>
      <c r="K1613" s="28">
        <v>0.91</v>
      </c>
      <c r="L1613" s="28">
        <v>0</v>
      </c>
    </row>
    <row r="1614" spans="1:12" x14ac:dyDescent="0.25">
      <c r="A1614" s="24" t="s">
        <v>3305</v>
      </c>
      <c r="B1614" s="26">
        <v>2015</v>
      </c>
      <c r="C1614" s="24">
        <v>9</v>
      </c>
      <c r="D1614" s="24" t="s">
        <v>15118</v>
      </c>
      <c r="E1614" s="26">
        <v>321</v>
      </c>
      <c r="F1614" s="26">
        <v>1507</v>
      </c>
      <c r="G1614" s="26" t="s">
        <v>4814</v>
      </c>
      <c r="H1614" s="24" t="s">
        <v>178</v>
      </c>
      <c r="I1614" s="24" t="s">
        <v>179</v>
      </c>
      <c r="J1614" s="27" t="s">
        <v>1</v>
      </c>
      <c r="K1614" s="28">
        <v>3.35</v>
      </c>
      <c r="L1614" s="28">
        <v>0</v>
      </c>
    </row>
    <row r="1615" spans="1:12" x14ac:dyDescent="0.25">
      <c r="A1615" s="24" t="s">
        <v>3305</v>
      </c>
      <c r="B1615" s="26">
        <v>2015</v>
      </c>
      <c r="C1615" s="24">
        <v>9</v>
      </c>
      <c r="D1615" s="24" t="s">
        <v>15118</v>
      </c>
      <c r="E1615" s="26">
        <v>321</v>
      </c>
      <c r="F1615" s="26">
        <v>1508</v>
      </c>
      <c r="G1615" s="26" t="s">
        <v>4815</v>
      </c>
      <c r="H1615" s="24" t="s">
        <v>568</v>
      </c>
      <c r="I1615" s="24" t="s">
        <v>569</v>
      </c>
      <c r="J1615" s="27" t="s">
        <v>1</v>
      </c>
      <c r="K1615" s="28">
        <v>0.91</v>
      </c>
      <c r="L1615" s="28">
        <v>0</v>
      </c>
    </row>
    <row r="1616" spans="1:12" x14ac:dyDescent="0.25">
      <c r="A1616" s="24" t="s">
        <v>3305</v>
      </c>
      <c r="B1616" s="26">
        <v>2015</v>
      </c>
      <c r="C1616" s="24">
        <v>9</v>
      </c>
      <c r="D1616" s="24" t="s">
        <v>15118</v>
      </c>
      <c r="E1616" s="26">
        <v>321</v>
      </c>
      <c r="F1616" s="26">
        <v>1509</v>
      </c>
      <c r="G1616" s="26" t="s">
        <v>4816</v>
      </c>
      <c r="H1616" s="24" t="s">
        <v>776</v>
      </c>
      <c r="I1616" s="24" t="s">
        <v>777</v>
      </c>
      <c r="J1616" s="27" t="s">
        <v>1</v>
      </c>
      <c r="K1616" s="28">
        <v>0.91</v>
      </c>
      <c r="L1616" s="28">
        <v>0</v>
      </c>
    </row>
    <row r="1617" spans="1:12" x14ac:dyDescent="0.25">
      <c r="A1617" s="24" t="s">
        <v>3305</v>
      </c>
      <c r="B1617" s="26">
        <v>2015</v>
      </c>
      <c r="C1617" s="24">
        <v>9</v>
      </c>
      <c r="D1617" s="24" t="s">
        <v>15118</v>
      </c>
      <c r="E1617" s="26">
        <v>321</v>
      </c>
      <c r="F1617" s="26">
        <v>1510</v>
      </c>
      <c r="G1617" s="26" t="s">
        <v>4817</v>
      </c>
      <c r="H1617" s="24" t="s">
        <v>178</v>
      </c>
      <c r="I1617" s="24" t="s">
        <v>179</v>
      </c>
      <c r="J1617" s="27" t="s">
        <v>1</v>
      </c>
      <c r="K1617" s="28">
        <v>0.78</v>
      </c>
      <c r="L1617" s="28">
        <v>0</v>
      </c>
    </row>
    <row r="1618" spans="1:12" x14ac:dyDescent="0.25">
      <c r="A1618" s="24" t="s">
        <v>3305</v>
      </c>
      <c r="B1618" s="26">
        <v>2015</v>
      </c>
      <c r="C1618" s="24">
        <v>9</v>
      </c>
      <c r="D1618" s="24" t="s">
        <v>15118</v>
      </c>
      <c r="E1618" s="26">
        <v>321</v>
      </c>
      <c r="F1618" s="26">
        <v>1511</v>
      </c>
      <c r="G1618" s="26" t="s">
        <v>4818</v>
      </c>
      <c r="H1618" s="24" t="s">
        <v>286</v>
      </c>
      <c r="I1618" s="24" t="s">
        <v>287</v>
      </c>
      <c r="J1618" s="27" t="s">
        <v>1</v>
      </c>
      <c r="K1618" s="28">
        <v>0.91</v>
      </c>
      <c r="L1618" s="28">
        <v>0</v>
      </c>
    </row>
    <row r="1619" spans="1:12" x14ac:dyDescent="0.25">
      <c r="A1619" s="24" t="s">
        <v>3305</v>
      </c>
      <c r="B1619" s="26">
        <v>2015</v>
      </c>
      <c r="C1619" s="24">
        <v>9</v>
      </c>
      <c r="D1619" s="24" t="s">
        <v>15118</v>
      </c>
      <c r="E1619" s="26">
        <v>321</v>
      </c>
      <c r="F1619" s="26">
        <v>1512</v>
      </c>
      <c r="G1619" s="26" t="s">
        <v>4819</v>
      </c>
      <c r="H1619" s="24" t="s">
        <v>420</v>
      </c>
      <c r="I1619" s="24" t="s">
        <v>421</v>
      </c>
      <c r="J1619" s="27" t="s">
        <v>1</v>
      </c>
      <c r="K1619" s="28">
        <v>0.91</v>
      </c>
      <c r="L1619" s="28">
        <v>0</v>
      </c>
    </row>
    <row r="1620" spans="1:12" x14ac:dyDescent="0.25">
      <c r="A1620" s="24" t="s">
        <v>3305</v>
      </c>
      <c r="B1620" s="26">
        <v>2015</v>
      </c>
      <c r="C1620" s="24">
        <v>9</v>
      </c>
      <c r="D1620" s="24" t="s">
        <v>15118</v>
      </c>
      <c r="E1620" s="26">
        <v>321</v>
      </c>
      <c r="F1620" s="26">
        <v>1513</v>
      </c>
      <c r="G1620" s="26" t="s">
        <v>4820</v>
      </c>
      <c r="H1620" s="24" t="s">
        <v>754</v>
      </c>
      <c r="I1620" s="24" t="s">
        <v>755</v>
      </c>
      <c r="J1620" s="27" t="s">
        <v>1</v>
      </c>
      <c r="K1620" s="28">
        <v>2.66</v>
      </c>
      <c r="L1620" s="28">
        <v>0</v>
      </c>
    </row>
    <row r="1621" spans="1:12" x14ac:dyDescent="0.25">
      <c r="A1621" s="24" t="s">
        <v>3305</v>
      </c>
      <c r="B1621" s="26">
        <v>2015</v>
      </c>
      <c r="C1621" s="24">
        <v>9</v>
      </c>
      <c r="D1621" s="24" t="s">
        <v>15118</v>
      </c>
      <c r="E1621" s="26">
        <v>321</v>
      </c>
      <c r="F1621" s="26">
        <v>1514</v>
      </c>
      <c r="G1621" s="26" t="s">
        <v>4821</v>
      </c>
      <c r="H1621" s="24" t="s">
        <v>778</v>
      </c>
      <c r="I1621" s="24" t="s">
        <v>779</v>
      </c>
      <c r="J1621" s="27" t="s">
        <v>1</v>
      </c>
      <c r="K1621" s="28">
        <v>2.66</v>
      </c>
      <c r="L1621" s="28">
        <v>0</v>
      </c>
    </row>
    <row r="1622" spans="1:12" x14ac:dyDescent="0.25">
      <c r="A1622" s="24" t="s">
        <v>3305</v>
      </c>
      <c r="B1622" s="26">
        <v>2015</v>
      </c>
      <c r="C1622" s="24">
        <v>9</v>
      </c>
      <c r="D1622" s="24" t="s">
        <v>15118</v>
      </c>
      <c r="E1622" s="26">
        <v>321</v>
      </c>
      <c r="F1622" s="26">
        <v>1515</v>
      </c>
      <c r="G1622" s="26" t="s">
        <v>4822</v>
      </c>
      <c r="H1622" s="24" t="s">
        <v>112</v>
      </c>
      <c r="I1622" s="24" t="s">
        <v>113</v>
      </c>
      <c r="J1622" s="27" t="s">
        <v>1</v>
      </c>
      <c r="K1622" s="28">
        <v>0.91</v>
      </c>
      <c r="L1622" s="28">
        <v>0</v>
      </c>
    </row>
    <row r="1623" spans="1:12" x14ac:dyDescent="0.25">
      <c r="A1623" s="24" t="s">
        <v>3305</v>
      </c>
      <c r="B1623" s="26">
        <v>2015</v>
      </c>
      <c r="C1623" s="24">
        <v>9</v>
      </c>
      <c r="D1623" s="24" t="s">
        <v>15118</v>
      </c>
      <c r="E1623" s="26">
        <v>321</v>
      </c>
      <c r="F1623" s="26">
        <v>1516</v>
      </c>
      <c r="G1623" s="26" t="s">
        <v>4823</v>
      </c>
      <c r="H1623" s="24" t="s">
        <v>90</v>
      </c>
      <c r="I1623" s="24" t="s">
        <v>91</v>
      </c>
      <c r="J1623" s="27" t="s">
        <v>1</v>
      </c>
      <c r="K1623" s="28">
        <v>969.11</v>
      </c>
      <c r="L1623" s="28">
        <v>0</v>
      </c>
    </row>
    <row r="1624" spans="1:12" x14ac:dyDescent="0.25">
      <c r="A1624" s="24" t="s">
        <v>3305</v>
      </c>
      <c r="B1624" s="26">
        <v>2015</v>
      </c>
      <c r="C1624" s="24">
        <v>9</v>
      </c>
      <c r="D1624" s="24" t="s">
        <v>15118</v>
      </c>
      <c r="E1624" s="26">
        <v>321</v>
      </c>
      <c r="F1624" s="26">
        <v>1517</v>
      </c>
      <c r="G1624" s="26" t="s">
        <v>4824</v>
      </c>
      <c r="H1624" s="24" t="s">
        <v>780</v>
      </c>
      <c r="I1624" s="24" t="s">
        <v>781</v>
      </c>
      <c r="J1624" s="27" t="s">
        <v>1</v>
      </c>
      <c r="K1624" s="28">
        <v>520.79999999999995</v>
      </c>
      <c r="L1624" s="28">
        <v>0</v>
      </c>
    </row>
    <row r="1625" spans="1:12" x14ac:dyDescent="0.25">
      <c r="A1625" s="24" t="s">
        <v>3305</v>
      </c>
      <c r="B1625" s="26">
        <v>2015</v>
      </c>
      <c r="C1625" s="24">
        <v>9</v>
      </c>
      <c r="D1625" s="24" t="s">
        <v>15118</v>
      </c>
      <c r="E1625" s="26">
        <v>322</v>
      </c>
      <c r="F1625" s="26">
        <v>1518</v>
      </c>
      <c r="G1625" s="26" t="s">
        <v>4825</v>
      </c>
      <c r="H1625" s="24" t="s">
        <v>112</v>
      </c>
      <c r="I1625" s="24" t="s">
        <v>113</v>
      </c>
      <c r="J1625" s="27" t="s">
        <v>1</v>
      </c>
      <c r="K1625" s="28">
        <v>30.42</v>
      </c>
      <c r="L1625" s="28">
        <v>0</v>
      </c>
    </row>
    <row r="1626" spans="1:12" x14ac:dyDescent="0.25">
      <c r="A1626" s="24" t="s">
        <v>3305</v>
      </c>
      <c r="B1626" s="26">
        <v>2015</v>
      </c>
      <c r="C1626" s="24">
        <v>9</v>
      </c>
      <c r="D1626" s="24" t="s">
        <v>15118</v>
      </c>
      <c r="E1626" s="26">
        <v>322</v>
      </c>
      <c r="F1626" s="26">
        <v>1519</v>
      </c>
      <c r="G1626" s="26" t="s">
        <v>4826</v>
      </c>
      <c r="H1626" s="24" t="s">
        <v>782</v>
      </c>
      <c r="I1626" s="24" t="s">
        <v>783</v>
      </c>
      <c r="J1626" s="27" t="s">
        <v>1</v>
      </c>
      <c r="K1626" s="28">
        <v>118.9</v>
      </c>
      <c r="L1626" s="28">
        <v>0</v>
      </c>
    </row>
    <row r="1627" spans="1:12" x14ac:dyDescent="0.25">
      <c r="A1627" s="24" t="s">
        <v>3305</v>
      </c>
      <c r="B1627" s="26">
        <v>2015</v>
      </c>
      <c r="C1627" s="24">
        <v>9</v>
      </c>
      <c r="D1627" s="24" t="s">
        <v>15118</v>
      </c>
      <c r="E1627" s="26">
        <v>322</v>
      </c>
      <c r="F1627" s="26">
        <v>1520</v>
      </c>
      <c r="G1627" s="26" t="s">
        <v>4827</v>
      </c>
      <c r="H1627" s="24" t="s">
        <v>79</v>
      </c>
      <c r="I1627" s="24" t="s">
        <v>80</v>
      </c>
      <c r="J1627" s="27" t="s">
        <v>1</v>
      </c>
      <c r="K1627" s="28">
        <v>346.14</v>
      </c>
      <c r="L1627" s="28">
        <v>0</v>
      </c>
    </row>
    <row r="1628" spans="1:12" x14ac:dyDescent="0.25">
      <c r="A1628" s="24" t="s">
        <v>3305</v>
      </c>
      <c r="B1628" s="26">
        <v>2015</v>
      </c>
      <c r="C1628" s="24">
        <v>9</v>
      </c>
      <c r="D1628" s="24" t="s">
        <v>15118</v>
      </c>
      <c r="E1628" s="26">
        <v>322</v>
      </c>
      <c r="F1628" s="26">
        <v>1521</v>
      </c>
      <c r="G1628" s="26" t="s">
        <v>4828</v>
      </c>
      <c r="H1628" s="24" t="s">
        <v>90</v>
      </c>
      <c r="I1628" s="24" t="s">
        <v>91</v>
      </c>
      <c r="J1628" s="27" t="s">
        <v>1</v>
      </c>
      <c r="K1628" s="28">
        <v>30.42</v>
      </c>
      <c r="L1628" s="28">
        <v>0</v>
      </c>
    </row>
    <row r="1629" spans="1:12" x14ac:dyDescent="0.25">
      <c r="A1629" s="24" t="s">
        <v>3305</v>
      </c>
      <c r="B1629" s="26">
        <v>2015</v>
      </c>
      <c r="C1629" s="24">
        <v>9</v>
      </c>
      <c r="D1629" s="24" t="s">
        <v>15118</v>
      </c>
      <c r="E1629" s="26">
        <v>322</v>
      </c>
      <c r="F1629" s="26">
        <v>1522</v>
      </c>
      <c r="G1629" s="26" t="s">
        <v>4829</v>
      </c>
      <c r="H1629" s="24" t="s">
        <v>360</v>
      </c>
      <c r="I1629" s="24" t="s">
        <v>361</v>
      </c>
      <c r="J1629" s="27" t="s">
        <v>1</v>
      </c>
      <c r="K1629" s="28">
        <v>600.04</v>
      </c>
      <c r="L1629" s="28">
        <v>0</v>
      </c>
    </row>
    <row r="1630" spans="1:12" x14ac:dyDescent="0.25">
      <c r="A1630" s="24" t="s">
        <v>3305</v>
      </c>
      <c r="B1630" s="26">
        <v>2015</v>
      </c>
      <c r="C1630" s="24">
        <v>9</v>
      </c>
      <c r="D1630" s="24" t="s">
        <v>15118</v>
      </c>
      <c r="E1630" s="26">
        <v>322</v>
      </c>
      <c r="F1630" s="26">
        <v>1523</v>
      </c>
      <c r="G1630" s="26" t="s">
        <v>4830</v>
      </c>
      <c r="H1630" s="24" t="s">
        <v>79</v>
      </c>
      <c r="I1630" s="24" t="s">
        <v>80</v>
      </c>
      <c r="J1630" s="27" t="s">
        <v>1</v>
      </c>
      <c r="K1630" s="28">
        <v>25.48</v>
      </c>
      <c r="L1630" s="28">
        <v>0</v>
      </c>
    </row>
    <row r="1631" spans="1:12" x14ac:dyDescent="0.25">
      <c r="A1631" s="24" t="s">
        <v>3305</v>
      </c>
      <c r="B1631" s="26">
        <v>2015</v>
      </c>
      <c r="C1631" s="24">
        <v>9</v>
      </c>
      <c r="D1631" s="24" t="s">
        <v>15118</v>
      </c>
      <c r="E1631" s="26">
        <v>322</v>
      </c>
      <c r="F1631" s="26">
        <v>1524</v>
      </c>
      <c r="G1631" s="26" t="s">
        <v>4831</v>
      </c>
      <c r="H1631" s="24" t="s">
        <v>79</v>
      </c>
      <c r="I1631" s="24" t="s">
        <v>80</v>
      </c>
      <c r="J1631" s="27" t="s">
        <v>1</v>
      </c>
      <c r="K1631" s="28">
        <v>346.14</v>
      </c>
      <c r="L1631" s="28">
        <v>0</v>
      </c>
    </row>
    <row r="1632" spans="1:12" x14ac:dyDescent="0.25">
      <c r="A1632" s="24" t="s">
        <v>3305</v>
      </c>
      <c r="B1632" s="26">
        <v>2015</v>
      </c>
      <c r="C1632" s="24">
        <v>9</v>
      </c>
      <c r="D1632" s="24" t="s">
        <v>15118</v>
      </c>
      <c r="E1632" s="26">
        <v>322</v>
      </c>
      <c r="F1632" s="26">
        <v>1525</v>
      </c>
      <c r="G1632" s="26" t="s">
        <v>4832</v>
      </c>
      <c r="H1632" s="24" t="s">
        <v>388</v>
      </c>
      <c r="I1632" s="24" t="s">
        <v>389</v>
      </c>
      <c r="J1632" s="27" t="s">
        <v>1</v>
      </c>
      <c r="K1632" s="28">
        <v>493.62</v>
      </c>
      <c r="L1632" s="28">
        <v>0</v>
      </c>
    </row>
    <row r="1633" spans="1:12" x14ac:dyDescent="0.25">
      <c r="A1633" s="24" t="s">
        <v>3305</v>
      </c>
      <c r="B1633" s="26">
        <v>2015</v>
      </c>
      <c r="C1633" s="24">
        <v>9</v>
      </c>
      <c r="D1633" s="24" t="s">
        <v>15118</v>
      </c>
      <c r="E1633" s="26">
        <v>322</v>
      </c>
      <c r="F1633" s="26">
        <v>1526</v>
      </c>
      <c r="G1633" s="26" t="s">
        <v>4833</v>
      </c>
      <c r="H1633" s="24" t="s">
        <v>65</v>
      </c>
      <c r="I1633" s="24" t="s">
        <v>66</v>
      </c>
      <c r="J1633" s="27" t="s">
        <v>1</v>
      </c>
      <c r="K1633" s="28">
        <v>583.14</v>
      </c>
      <c r="L1633" s="28">
        <v>0</v>
      </c>
    </row>
    <row r="1634" spans="1:12" x14ac:dyDescent="0.25">
      <c r="A1634" s="24" t="s">
        <v>3305</v>
      </c>
      <c r="B1634" s="26">
        <v>2015</v>
      </c>
      <c r="C1634" s="24">
        <v>9</v>
      </c>
      <c r="D1634" s="24" t="s">
        <v>15118</v>
      </c>
      <c r="E1634" s="26">
        <v>322</v>
      </c>
      <c r="F1634" s="26">
        <v>1527</v>
      </c>
      <c r="G1634" s="26" t="s">
        <v>4834</v>
      </c>
      <c r="H1634" s="24" t="s">
        <v>126</v>
      </c>
      <c r="I1634" s="24" t="s">
        <v>127</v>
      </c>
      <c r="J1634" s="27" t="s">
        <v>1</v>
      </c>
      <c r="K1634" s="28">
        <v>350.06</v>
      </c>
      <c r="L1634" s="28">
        <v>0</v>
      </c>
    </row>
    <row r="1635" spans="1:12" x14ac:dyDescent="0.25">
      <c r="A1635" s="24" t="s">
        <v>3305</v>
      </c>
      <c r="B1635" s="26">
        <v>2015</v>
      </c>
      <c r="C1635" s="24">
        <v>9</v>
      </c>
      <c r="D1635" s="24" t="s">
        <v>15118</v>
      </c>
      <c r="E1635" s="26">
        <v>322</v>
      </c>
      <c r="F1635" s="26">
        <v>1528</v>
      </c>
      <c r="G1635" s="26" t="s">
        <v>4835</v>
      </c>
      <c r="H1635" s="24" t="s">
        <v>218</v>
      </c>
      <c r="I1635" s="24" t="s">
        <v>219</v>
      </c>
      <c r="J1635" s="27" t="s">
        <v>1</v>
      </c>
      <c r="K1635" s="28">
        <v>1670.03</v>
      </c>
      <c r="L1635" s="28">
        <v>0</v>
      </c>
    </row>
    <row r="1636" spans="1:12" x14ac:dyDescent="0.25">
      <c r="A1636" s="24" t="s">
        <v>3305</v>
      </c>
      <c r="B1636" s="26">
        <v>2015</v>
      </c>
      <c r="C1636" s="24">
        <v>9</v>
      </c>
      <c r="D1636" s="24" t="s">
        <v>15118</v>
      </c>
      <c r="E1636" s="26">
        <v>322</v>
      </c>
      <c r="F1636" s="26">
        <v>1529</v>
      </c>
      <c r="G1636" s="26" t="s">
        <v>4836</v>
      </c>
      <c r="H1636" s="24" t="s">
        <v>328</v>
      </c>
      <c r="I1636" s="24" t="s">
        <v>329</v>
      </c>
      <c r="J1636" s="27" t="s">
        <v>1</v>
      </c>
      <c r="K1636" s="28">
        <v>638.66</v>
      </c>
      <c r="L1636" s="28">
        <v>0</v>
      </c>
    </row>
    <row r="1637" spans="1:12" x14ac:dyDescent="0.25">
      <c r="A1637" s="24" t="s">
        <v>3305</v>
      </c>
      <c r="B1637" s="26">
        <v>2015</v>
      </c>
      <c r="C1637" s="24">
        <v>9</v>
      </c>
      <c r="D1637" s="24" t="s">
        <v>15118</v>
      </c>
      <c r="E1637" s="26">
        <v>322</v>
      </c>
      <c r="F1637" s="26">
        <v>1530</v>
      </c>
      <c r="G1637" s="26" t="s">
        <v>4837</v>
      </c>
      <c r="H1637" s="24" t="s">
        <v>692</v>
      </c>
      <c r="I1637" s="24" t="s">
        <v>693</v>
      </c>
      <c r="J1637" s="27" t="s">
        <v>1</v>
      </c>
      <c r="K1637" s="28">
        <v>568.9</v>
      </c>
      <c r="L1637" s="28">
        <v>0</v>
      </c>
    </row>
    <row r="1638" spans="1:12" x14ac:dyDescent="0.25">
      <c r="A1638" s="24" t="s">
        <v>3305</v>
      </c>
      <c r="B1638" s="26">
        <v>2015</v>
      </c>
      <c r="C1638" s="24">
        <v>9</v>
      </c>
      <c r="D1638" s="24" t="s">
        <v>15118</v>
      </c>
      <c r="E1638" s="26">
        <v>322</v>
      </c>
      <c r="F1638" s="26">
        <v>1531</v>
      </c>
      <c r="G1638" s="26" t="s">
        <v>4838</v>
      </c>
      <c r="H1638" s="24" t="s">
        <v>126</v>
      </c>
      <c r="I1638" s="24" t="s">
        <v>127</v>
      </c>
      <c r="J1638" s="27" t="s">
        <v>1</v>
      </c>
      <c r="K1638" s="28">
        <v>187.06</v>
      </c>
      <c r="L1638" s="28">
        <v>0</v>
      </c>
    </row>
    <row r="1639" spans="1:12" x14ac:dyDescent="0.25">
      <c r="A1639" s="24" t="s">
        <v>3305</v>
      </c>
      <c r="B1639" s="26">
        <v>2015</v>
      </c>
      <c r="C1639" s="24">
        <v>9</v>
      </c>
      <c r="D1639" s="24" t="s">
        <v>15118</v>
      </c>
      <c r="E1639" s="26">
        <v>322</v>
      </c>
      <c r="F1639" s="26">
        <v>1532</v>
      </c>
      <c r="G1639" s="26" t="s">
        <v>4839</v>
      </c>
      <c r="H1639" s="24" t="s">
        <v>328</v>
      </c>
      <c r="I1639" s="24" t="s">
        <v>329</v>
      </c>
      <c r="J1639" s="27" t="s">
        <v>1</v>
      </c>
      <c r="K1639" s="28">
        <v>638.69000000000005</v>
      </c>
      <c r="L1639" s="28">
        <v>0</v>
      </c>
    </row>
    <row r="1640" spans="1:12" x14ac:dyDescent="0.25">
      <c r="A1640" s="24" t="s">
        <v>3305</v>
      </c>
      <c r="B1640" s="26">
        <v>2015</v>
      </c>
      <c r="C1640" s="24">
        <v>9</v>
      </c>
      <c r="D1640" s="24" t="s">
        <v>15118</v>
      </c>
      <c r="E1640" s="26">
        <v>322</v>
      </c>
      <c r="F1640" s="26">
        <v>1533</v>
      </c>
      <c r="G1640" s="26" t="s">
        <v>4840</v>
      </c>
      <c r="H1640" s="24" t="s">
        <v>126</v>
      </c>
      <c r="I1640" s="24" t="s">
        <v>127</v>
      </c>
      <c r="J1640" s="27" t="s">
        <v>1</v>
      </c>
      <c r="K1640" s="28">
        <v>156.01</v>
      </c>
      <c r="L1640" s="28">
        <v>0</v>
      </c>
    </row>
    <row r="1641" spans="1:12" x14ac:dyDescent="0.25">
      <c r="A1641" s="24" t="s">
        <v>3305</v>
      </c>
      <c r="B1641" s="26">
        <v>2015</v>
      </c>
      <c r="C1641" s="24">
        <v>9</v>
      </c>
      <c r="D1641" s="24" t="s">
        <v>15118</v>
      </c>
      <c r="E1641" s="26">
        <v>322</v>
      </c>
      <c r="F1641" s="26">
        <v>1534</v>
      </c>
      <c r="G1641" s="26" t="s">
        <v>4841</v>
      </c>
      <c r="H1641" s="24" t="s">
        <v>79</v>
      </c>
      <c r="I1641" s="24" t="s">
        <v>80</v>
      </c>
      <c r="J1641" s="27" t="s">
        <v>1</v>
      </c>
      <c r="K1641" s="28">
        <v>346.14</v>
      </c>
      <c r="L1641" s="28">
        <v>0</v>
      </c>
    </row>
    <row r="1642" spans="1:12" x14ac:dyDescent="0.25">
      <c r="A1642" s="24" t="s">
        <v>3305</v>
      </c>
      <c r="B1642" s="26">
        <v>2015</v>
      </c>
      <c r="C1642" s="24">
        <v>9</v>
      </c>
      <c r="D1642" s="24" t="s">
        <v>15118</v>
      </c>
      <c r="E1642" s="26">
        <v>323</v>
      </c>
      <c r="F1642" s="26">
        <v>1535</v>
      </c>
      <c r="G1642" s="26" t="s">
        <v>4842</v>
      </c>
      <c r="H1642" s="24" t="s">
        <v>112</v>
      </c>
      <c r="I1642" s="24" t="s">
        <v>113</v>
      </c>
      <c r="J1642" s="27" t="s">
        <v>1</v>
      </c>
      <c r="K1642" s="28">
        <v>30.42</v>
      </c>
      <c r="L1642" s="28">
        <v>0</v>
      </c>
    </row>
    <row r="1643" spans="1:12" x14ac:dyDescent="0.25">
      <c r="A1643" s="24" t="s">
        <v>3305</v>
      </c>
      <c r="B1643" s="26">
        <v>2015</v>
      </c>
      <c r="C1643" s="24">
        <v>9</v>
      </c>
      <c r="D1643" s="24" t="s">
        <v>15118</v>
      </c>
      <c r="E1643" s="26">
        <v>323</v>
      </c>
      <c r="F1643" s="26">
        <v>1536</v>
      </c>
      <c r="G1643" s="26" t="s">
        <v>4843</v>
      </c>
      <c r="H1643" s="24" t="s">
        <v>112</v>
      </c>
      <c r="I1643" s="24" t="s">
        <v>113</v>
      </c>
      <c r="J1643" s="27" t="s">
        <v>1</v>
      </c>
      <c r="K1643" s="28">
        <v>30.42</v>
      </c>
      <c r="L1643" s="28">
        <v>0</v>
      </c>
    </row>
    <row r="1644" spans="1:12" x14ac:dyDescent="0.25">
      <c r="A1644" s="24" t="s">
        <v>3305</v>
      </c>
      <c r="B1644" s="26">
        <v>2015</v>
      </c>
      <c r="C1644" s="24">
        <v>9</v>
      </c>
      <c r="D1644" s="24" t="s">
        <v>15118</v>
      </c>
      <c r="E1644" s="26">
        <v>323</v>
      </c>
      <c r="F1644" s="26">
        <v>1129</v>
      </c>
      <c r="G1644" s="26" t="s">
        <v>4436</v>
      </c>
      <c r="H1644" s="24" t="s">
        <v>90</v>
      </c>
      <c r="I1644" s="24" t="s">
        <v>91</v>
      </c>
      <c r="J1644" s="27" t="s">
        <v>1</v>
      </c>
      <c r="K1644" s="28">
        <v>30.46</v>
      </c>
      <c r="L1644" s="28">
        <v>0</v>
      </c>
    </row>
    <row r="1645" spans="1:12" x14ac:dyDescent="0.25">
      <c r="A1645" s="24" t="s">
        <v>3305</v>
      </c>
      <c r="B1645" s="26">
        <v>2015</v>
      </c>
      <c r="C1645" s="24">
        <v>9</v>
      </c>
      <c r="D1645" s="24" t="s">
        <v>15118</v>
      </c>
      <c r="E1645" s="26">
        <v>323</v>
      </c>
      <c r="F1645" s="26">
        <v>1537</v>
      </c>
      <c r="G1645" s="26" t="s">
        <v>4844</v>
      </c>
      <c r="H1645" s="24" t="s">
        <v>112</v>
      </c>
      <c r="I1645" s="24" t="s">
        <v>113</v>
      </c>
      <c r="J1645" s="27" t="s">
        <v>1</v>
      </c>
      <c r="K1645" s="28">
        <v>30.42</v>
      </c>
      <c r="L1645" s="28">
        <v>0</v>
      </c>
    </row>
    <row r="1646" spans="1:12" x14ac:dyDescent="0.25">
      <c r="A1646" s="24" t="s">
        <v>3305</v>
      </c>
      <c r="B1646" s="26">
        <v>2015</v>
      </c>
      <c r="C1646" s="24">
        <v>9</v>
      </c>
      <c r="D1646" s="24" t="s">
        <v>15118</v>
      </c>
      <c r="E1646" s="26">
        <v>323</v>
      </c>
      <c r="F1646" s="26">
        <v>1538</v>
      </c>
      <c r="G1646" s="26" t="s">
        <v>4845</v>
      </c>
      <c r="H1646" s="24" t="s">
        <v>112</v>
      </c>
      <c r="I1646" s="24" t="s">
        <v>113</v>
      </c>
      <c r="J1646" s="27" t="s">
        <v>1</v>
      </c>
      <c r="K1646" s="28">
        <v>30.42</v>
      </c>
      <c r="L1646" s="28">
        <v>0</v>
      </c>
    </row>
    <row r="1647" spans="1:12" x14ac:dyDescent="0.25">
      <c r="A1647" s="24" t="s">
        <v>3305</v>
      </c>
      <c r="B1647" s="26">
        <v>2015</v>
      </c>
      <c r="C1647" s="24">
        <v>9</v>
      </c>
      <c r="D1647" s="24" t="s">
        <v>15118</v>
      </c>
      <c r="E1647" s="26">
        <v>323</v>
      </c>
      <c r="F1647" s="26">
        <v>1539</v>
      </c>
      <c r="G1647" s="26" t="s">
        <v>4846</v>
      </c>
      <c r="H1647" s="24" t="s">
        <v>568</v>
      </c>
      <c r="I1647" s="24" t="s">
        <v>569</v>
      </c>
      <c r="J1647" s="27" t="s">
        <v>1</v>
      </c>
      <c r="K1647" s="28">
        <v>994.39</v>
      </c>
      <c r="L1647" s="28">
        <v>0</v>
      </c>
    </row>
    <row r="1648" spans="1:12" x14ac:dyDescent="0.25">
      <c r="A1648" s="24" t="s">
        <v>3305</v>
      </c>
      <c r="B1648" s="26">
        <v>2015</v>
      </c>
      <c r="C1648" s="24">
        <v>9</v>
      </c>
      <c r="D1648" s="24" t="s">
        <v>15118</v>
      </c>
      <c r="E1648" s="26">
        <v>323</v>
      </c>
      <c r="F1648" s="26">
        <v>1540</v>
      </c>
      <c r="G1648" s="26" t="s">
        <v>4847</v>
      </c>
      <c r="H1648" s="24" t="s">
        <v>114</v>
      </c>
      <c r="I1648" s="24" t="s">
        <v>115</v>
      </c>
      <c r="J1648" s="27" t="s">
        <v>1</v>
      </c>
      <c r="K1648" s="28">
        <v>534.22</v>
      </c>
      <c r="L1648" s="28">
        <v>0</v>
      </c>
    </row>
    <row r="1649" spans="1:12" x14ac:dyDescent="0.25">
      <c r="A1649" s="24" t="s">
        <v>3305</v>
      </c>
      <c r="B1649" s="26">
        <v>2015</v>
      </c>
      <c r="C1649" s="24">
        <v>9</v>
      </c>
      <c r="D1649" s="24" t="s">
        <v>15118</v>
      </c>
      <c r="E1649" s="26">
        <v>323</v>
      </c>
      <c r="F1649" s="26">
        <v>1541</v>
      </c>
      <c r="G1649" s="26" t="s">
        <v>4848</v>
      </c>
      <c r="H1649" s="24" t="s">
        <v>218</v>
      </c>
      <c r="I1649" s="24" t="s">
        <v>219</v>
      </c>
      <c r="J1649" s="27" t="s">
        <v>1</v>
      </c>
      <c r="K1649" s="28">
        <v>1512.85</v>
      </c>
      <c r="L1649" s="28">
        <v>0</v>
      </c>
    </row>
    <row r="1650" spans="1:12" x14ac:dyDescent="0.25">
      <c r="A1650" s="24" t="s">
        <v>3305</v>
      </c>
      <c r="B1650" s="26">
        <v>2015</v>
      </c>
      <c r="C1650" s="24">
        <v>9</v>
      </c>
      <c r="D1650" s="24" t="s">
        <v>15118</v>
      </c>
      <c r="E1650" s="26">
        <v>323</v>
      </c>
      <c r="F1650" s="26">
        <v>1542</v>
      </c>
      <c r="G1650" s="26" t="s">
        <v>4849</v>
      </c>
      <c r="H1650" s="24" t="s">
        <v>372</v>
      </c>
      <c r="I1650" s="24" t="s">
        <v>373</v>
      </c>
      <c r="J1650" s="27" t="s">
        <v>1</v>
      </c>
      <c r="K1650" s="28">
        <v>782.93</v>
      </c>
      <c r="L1650" s="28">
        <v>0</v>
      </c>
    </row>
    <row r="1651" spans="1:12" x14ac:dyDescent="0.25">
      <c r="A1651" s="24" t="s">
        <v>3305</v>
      </c>
      <c r="B1651" s="26">
        <v>2015</v>
      </c>
      <c r="C1651" s="24">
        <v>9</v>
      </c>
      <c r="D1651" s="24" t="s">
        <v>15118</v>
      </c>
      <c r="E1651" s="26">
        <v>323</v>
      </c>
      <c r="F1651" s="26">
        <v>1543</v>
      </c>
      <c r="G1651" s="26" t="s">
        <v>4850</v>
      </c>
      <c r="H1651" s="24" t="s">
        <v>784</v>
      </c>
      <c r="I1651" s="24" t="s">
        <v>785</v>
      </c>
      <c r="J1651" s="27" t="s">
        <v>1</v>
      </c>
      <c r="K1651" s="28">
        <v>278.18</v>
      </c>
      <c r="L1651" s="28">
        <v>0</v>
      </c>
    </row>
    <row r="1652" spans="1:12" x14ac:dyDescent="0.25">
      <c r="A1652" s="24" t="s">
        <v>3305</v>
      </c>
      <c r="B1652" s="26">
        <v>2015</v>
      </c>
      <c r="C1652" s="24">
        <v>9</v>
      </c>
      <c r="D1652" s="24" t="s">
        <v>15118</v>
      </c>
      <c r="E1652" s="26">
        <v>323</v>
      </c>
      <c r="F1652" s="26">
        <v>1544</v>
      </c>
      <c r="G1652" s="26" t="s">
        <v>4851</v>
      </c>
      <c r="H1652" s="24" t="s">
        <v>79</v>
      </c>
      <c r="I1652" s="24" t="s">
        <v>80</v>
      </c>
      <c r="J1652" s="27" t="s">
        <v>1</v>
      </c>
      <c r="K1652" s="28">
        <v>346.14</v>
      </c>
      <c r="L1652" s="28">
        <v>0</v>
      </c>
    </row>
    <row r="1653" spans="1:12" x14ac:dyDescent="0.25">
      <c r="A1653" s="24" t="s">
        <v>3305</v>
      </c>
      <c r="B1653" s="26">
        <v>2015</v>
      </c>
      <c r="C1653" s="24">
        <v>9</v>
      </c>
      <c r="D1653" s="24" t="s">
        <v>15118</v>
      </c>
      <c r="E1653" s="26">
        <v>323</v>
      </c>
      <c r="F1653" s="26">
        <v>1545</v>
      </c>
      <c r="G1653" s="26" t="s">
        <v>4852</v>
      </c>
      <c r="H1653" s="24" t="s">
        <v>786</v>
      </c>
      <c r="I1653" s="24" t="s">
        <v>787</v>
      </c>
      <c r="J1653" s="27" t="s">
        <v>1</v>
      </c>
      <c r="K1653" s="28">
        <v>528.6</v>
      </c>
      <c r="L1653" s="28">
        <v>0</v>
      </c>
    </row>
    <row r="1654" spans="1:12" x14ac:dyDescent="0.25">
      <c r="A1654" s="24" t="s">
        <v>3305</v>
      </c>
      <c r="B1654" s="26">
        <v>2015</v>
      </c>
      <c r="C1654" s="24">
        <v>9</v>
      </c>
      <c r="D1654" s="24" t="s">
        <v>15118</v>
      </c>
      <c r="E1654" s="26">
        <v>323</v>
      </c>
      <c r="F1654" s="26">
        <v>1546</v>
      </c>
      <c r="G1654" s="26" t="s">
        <v>4853</v>
      </c>
      <c r="H1654" s="24" t="s">
        <v>786</v>
      </c>
      <c r="I1654" s="24" t="s">
        <v>787</v>
      </c>
      <c r="J1654" s="27" t="s">
        <v>1</v>
      </c>
      <c r="K1654" s="28">
        <v>609.82000000000005</v>
      </c>
      <c r="L1654" s="28">
        <v>0</v>
      </c>
    </row>
    <row r="1655" spans="1:12" x14ac:dyDescent="0.25">
      <c r="A1655" s="24" t="s">
        <v>3305</v>
      </c>
      <c r="B1655" s="26">
        <v>2015</v>
      </c>
      <c r="C1655" s="24">
        <v>9</v>
      </c>
      <c r="D1655" s="24" t="s">
        <v>15118</v>
      </c>
      <c r="E1655" s="26">
        <v>323</v>
      </c>
      <c r="F1655" s="26">
        <v>1547</v>
      </c>
      <c r="G1655" s="26" t="s">
        <v>4854</v>
      </c>
      <c r="H1655" s="24" t="s">
        <v>388</v>
      </c>
      <c r="I1655" s="24" t="s">
        <v>389</v>
      </c>
      <c r="J1655" s="27" t="s">
        <v>1</v>
      </c>
      <c r="K1655" s="28">
        <v>401.25</v>
      </c>
      <c r="L1655" s="28">
        <v>0</v>
      </c>
    </row>
    <row r="1656" spans="1:12" x14ac:dyDescent="0.25">
      <c r="A1656" s="24" t="s">
        <v>3305</v>
      </c>
      <c r="B1656" s="26">
        <v>2015</v>
      </c>
      <c r="C1656" s="24">
        <v>9</v>
      </c>
      <c r="D1656" s="24" t="s">
        <v>15118</v>
      </c>
      <c r="E1656" s="26">
        <v>323</v>
      </c>
      <c r="F1656" s="26">
        <v>1548</v>
      </c>
      <c r="G1656" s="26" t="s">
        <v>4855</v>
      </c>
      <c r="H1656" s="24" t="s">
        <v>388</v>
      </c>
      <c r="I1656" s="24" t="s">
        <v>389</v>
      </c>
      <c r="J1656" s="27" t="s">
        <v>1</v>
      </c>
      <c r="K1656" s="28">
        <v>155.63999999999999</v>
      </c>
      <c r="L1656" s="28">
        <v>0</v>
      </c>
    </row>
    <row r="1657" spans="1:12" x14ac:dyDescent="0.25">
      <c r="A1657" s="24" t="s">
        <v>3305</v>
      </c>
      <c r="B1657" s="26">
        <v>2015</v>
      </c>
      <c r="C1657" s="24">
        <v>9</v>
      </c>
      <c r="D1657" s="24" t="s">
        <v>15118</v>
      </c>
      <c r="E1657" s="26">
        <v>323</v>
      </c>
      <c r="F1657" s="26">
        <v>1549</v>
      </c>
      <c r="G1657" s="26" t="s">
        <v>4856</v>
      </c>
      <c r="H1657" s="24" t="s">
        <v>388</v>
      </c>
      <c r="I1657" s="24" t="s">
        <v>389</v>
      </c>
      <c r="J1657" s="27" t="s">
        <v>1</v>
      </c>
      <c r="K1657" s="28">
        <v>405.34</v>
      </c>
      <c r="L1657" s="28">
        <v>0</v>
      </c>
    </row>
    <row r="1658" spans="1:12" x14ac:dyDescent="0.25">
      <c r="A1658" s="24" t="s">
        <v>3305</v>
      </c>
      <c r="B1658" s="26">
        <v>2015</v>
      </c>
      <c r="C1658" s="24">
        <v>9</v>
      </c>
      <c r="D1658" s="24" t="s">
        <v>15118</v>
      </c>
      <c r="E1658" s="26">
        <v>323</v>
      </c>
      <c r="F1658" s="26">
        <v>1550</v>
      </c>
      <c r="G1658" s="26" t="s">
        <v>4857</v>
      </c>
      <c r="H1658" s="24" t="s">
        <v>328</v>
      </c>
      <c r="I1658" s="24" t="s">
        <v>329</v>
      </c>
      <c r="J1658" s="27" t="s">
        <v>1</v>
      </c>
      <c r="K1658" s="28">
        <v>238.46</v>
      </c>
      <c r="L1658" s="28">
        <v>0</v>
      </c>
    </row>
    <row r="1659" spans="1:12" x14ac:dyDescent="0.25">
      <c r="A1659" s="24" t="s">
        <v>3305</v>
      </c>
      <c r="B1659" s="26">
        <v>2015</v>
      </c>
      <c r="C1659" s="24">
        <v>9</v>
      </c>
      <c r="D1659" s="24" t="s">
        <v>15118</v>
      </c>
      <c r="E1659" s="26">
        <v>323</v>
      </c>
      <c r="F1659" s="26">
        <v>1551</v>
      </c>
      <c r="G1659" s="26" t="s">
        <v>4858</v>
      </c>
      <c r="H1659" s="24" t="s">
        <v>394</v>
      </c>
      <c r="I1659" s="24" t="s">
        <v>395</v>
      </c>
      <c r="J1659" s="27" t="s">
        <v>1</v>
      </c>
      <c r="K1659" s="28">
        <v>0.78</v>
      </c>
      <c r="L1659" s="28">
        <v>0</v>
      </c>
    </row>
    <row r="1660" spans="1:12" x14ac:dyDescent="0.25">
      <c r="A1660" s="24" t="s">
        <v>3305</v>
      </c>
      <c r="B1660" s="26">
        <v>2015</v>
      </c>
      <c r="C1660" s="24">
        <v>9</v>
      </c>
      <c r="D1660" s="24" t="s">
        <v>15118</v>
      </c>
      <c r="E1660" s="26">
        <v>323</v>
      </c>
      <c r="F1660" s="26">
        <v>1552</v>
      </c>
      <c r="G1660" s="26" t="s">
        <v>4859</v>
      </c>
      <c r="H1660" s="24" t="s">
        <v>568</v>
      </c>
      <c r="I1660" s="24" t="s">
        <v>569</v>
      </c>
      <c r="J1660" s="27" t="s">
        <v>1</v>
      </c>
      <c r="K1660" s="28">
        <v>30.42</v>
      </c>
      <c r="L1660" s="28">
        <v>0</v>
      </c>
    </row>
    <row r="1661" spans="1:12" x14ac:dyDescent="0.25">
      <c r="A1661" s="24" t="s">
        <v>3305</v>
      </c>
      <c r="B1661" s="26">
        <v>2015</v>
      </c>
      <c r="C1661" s="24">
        <v>9</v>
      </c>
      <c r="D1661" s="24" t="s">
        <v>15118</v>
      </c>
      <c r="E1661" s="26">
        <v>323</v>
      </c>
      <c r="F1661" s="26">
        <v>1553</v>
      </c>
      <c r="G1661" s="26" t="s">
        <v>4860</v>
      </c>
      <c r="H1661" s="24" t="s">
        <v>788</v>
      </c>
      <c r="I1661" s="24" t="s">
        <v>789</v>
      </c>
      <c r="J1661" s="27" t="s">
        <v>1</v>
      </c>
      <c r="K1661" s="28">
        <v>173.9</v>
      </c>
      <c r="L1661" s="28">
        <v>0</v>
      </c>
    </row>
    <row r="1662" spans="1:12" x14ac:dyDescent="0.25">
      <c r="A1662" s="24" t="s">
        <v>3305</v>
      </c>
      <c r="B1662" s="26">
        <v>2015</v>
      </c>
      <c r="C1662" s="24">
        <v>9</v>
      </c>
      <c r="D1662" s="24" t="s">
        <v>15118</v>
      </c>
      <c r="E1662" s="26">
        <v>324</v>
      </c>
      <c r="F1662" s="26">
        <v>1554</v>
      </c>
      <c r="G1662" s="26" t="s">
        <v>4861</v>
      </c>
      <c r="H1662" s="24" t="s">
        <v>79</v>
      </c>
      <c r="I1662" s="24" t="s">
        <v>80</v>
      </c>
      <c r="J1662" s="27" t="s">
        <v>1</v>
      </c>
      <c r="K1662" s="28">
        <v>346.14</v>
      </c>
      <c r="L1662" s="28">
        <v>0</v>
      </c>
    </row>
    <row r="1663" spans="1:12" x14ac:dyDescent="0.25">
      <c r="A1663" s="24" t="s">
        <v>3305</v>
      </c>
      <c r="B1663" s="26">
        <v>2015</v>
      </c>
      <c r="C1663" s="24">
        <v>9</v>
      </c>
      <c r="D1663" s="24" t="s">
        <v>15118</v>
      </c>
      <c r="E1663" s="26">
        <v>324</v>
      </c>
      <c r="F1663" s="26">
        <v>1555</v>
      </c>
      <c r="G1663" s="26" t="s">
        <v>4862</v>
      </c>
      <c r="H1663" s="24" t="s">
        <v>756</v>
      </c>
      <c r="I1663" s="24" t="s">
        <v>757</v>
      </c>
      <c r="J1663" s="27" t="s">
        <v>1</v>
      </c>
      <c r="K1663" s="28">
        <v>30.42</v>
      </c>
      <c r="L1663" s="28">
        <v>0</v>
      </c>
    </row>
    <row r="1664" spans="1:12" x14ac:dyDescent="0.25">
      <c r="A1664" s="24" t="s">
        <v>3305</v>
      </c>
      <c r="B1664" s="26">
        <v>2015</v>
      </c>
      <c r="C1664" s="24">
        <v>9</v>
      </c>
      <c r="D1664" s="24" t="s">
        <v>15118</v>
      </c>
      <c r="E1664" s="26">
        <v>324</v>
      </c>
      <c r="F1664" s="26">
        <v>1556</v>
      </c>
      <c r="G1664" s="26" t="s">
        <v>4863</v>
      </c>
      <c r="H1664" s="24" t="s">
        <v>81</v>
      </c>
      <c r="I1664" s="24" t="s">
        <v>82</v>
      </c>
      <c r="J1664" s="27" t="s">
        <v>1</v>
      </c>
      <c r="K1664" s="28">
        <v>178.83</v>
      </c>
      <c r="L1664" s="28">
        <v>0</v>
      </c>
    </row>
    <row r="1665" spans="1:12" x14ac:dyDescent="0.25">
      <c r="A1665" s="24" t="s">
        <v>3305</v>
      </c>
      <c r="B1665" s="26">
        <v>2015</v>
      </c>
      <c r="C1665" s="24">
        <v>9</v>
      </c>
      <c r="D1665" s="24" t="s">
        <v>15118</v>
      </c>
      <c r="E1665" s="26">
        <v>324</v>
      </c>
      <c r="F1665" s="26">
        <v>1557</v>
      </c>
      <c r="G1665" s="26" t="s">
        <v>4864</v>
      </c>
      <c r="H1665" s="24" t="s">
        <v>90</v>
      </c>
      <c r="I1665" s="24" t="s">
        <v>91</v>
      </c>
      <c r="J1665" s="27" t="s">
        <v>1</v>
      </c>
      <c r="K1665" s="28">
        <v>43.76</v>
      </c>
      <c r="L1665" s="28">
        <v>0</v>
      </c>
    </row>
    <row r="1666" spans="1:12" x14ac:dyDescent="0.25">
      <c r="A1666" s="24" t="s">
        <v>3305</v>
      </c>
      <c r="B1666" s="26">
        <v>2015</v>
      </c>
      <c r="C1666" s="24">
        <v>9</v>
      </c>
      <c r="D1666" s="24" t="s">
        <v>15118</v>
      </c>
      <c r="E1666" s="26">
        <v>324</v>
      </c>
      <c r="F1666" s="26">
        <v>1558</v>
      </c>
      <c r="G1666" s="26" t="s">
        <v>4865</v>
      </c>
      <c r="H1666" s="24" t="s">
        <v>90</v>
      </c>
      <c r="I1666" s="24" t="s">
        <v>91</v>
      </c>
      <c r="J1666" s="27" t="s">
        <v>1</v>
      </c>
      <c r="K1666" s="28">
        <v>43.76</v>
      </c>
      <c r="L1666" s="28">
        <v>0</v>
      </c>
    </row>
    <row r="1667" spans="1:12" x14ac:dyDescent="0.25">
      <c r="A1667" s="24" t="s">
        <v>3305</v>
      </c>
      <c r="B1667" s="26">
        <v>2015</v>
      </c>
      <c r="C1667" s="24">
        <v>9</v>
      </c>
      <c r="D1667" s="24" t="s">
        <v>15118</v>
      </c>
      <c r="E1667" s="26">
        <v>324</v>
      </c>
      <c r="F1667" s="26">
        <v>1559</v>
      </c>
      <c r="G1667" s="26" t="s">
        <v>4866</v>
      </c>
      <c r="H1667" s="24" t="s">
        <v>90</v>
      </c>
      <c r="I1667" s="24" t="s">
        <v>91</v>
      </c>
      <c r="J1667" s="27" t="s">
        <v>1</v>
      </c>
      <c r="K1667" s="28">
        <v>43.76</v>
      </c>
      <c r="L1667" s="28">
        <v>0</v>
      </c>
    </row>
    <row r="1668" spans="1:12" x14ac:dyDescent="0.25">
      <c r="A1668" s="24" t="s">
        <v>3305</v>
      </c>
      <c r="B1668" s="26">
        <v>2015</v>
      </c>
      <c r="C1668" s="24">
        <v>9</v>
      </c>
      <c r="D1668" s="24" t="s">
        <v>15118</v>
      </c>
      <c r="E1668" s="26">
        <v>324</v>
      </c>
      <c r="F1668" s="26">
        <v>1560</v>
      </c>
      <c r="G1668" s="26" t="s">
        <v>4867</v>
      </c>
      <c r="H1668" s="24" t="s">
        <v>790</v>
      </c>
      <c r="I1668" s="24" t="s">
        <v>791</v>
      </c>
      <c r="J1668" s="27" t="s">
        <v>1</v>
      </c>
      <c r="K1668" s="28">
        <v>150.33000000000001</v>
      </c>
      <c r="L1668" s="28">
        <v>0</v>
      </c>
    </row>
    <row r="1669" spans="1:12" x14ac:dyDescent="0.25">
      <c r="A1669" s="24" t="s">
        <v>3305</v>
      </c>
      <c r="B1669" s="26">
        <v>2015</v>
      </c>
      <c r="C1669" s="24">
        <v>9</v>
      </c>
      <c r="D1669" s="24" t="s">
        <v>15118</v>
      </c>
      <c r="E1669" s="26">
        <v>324</v>
      </c>
      <c r="F1669" s="26">
        <v>1561</v>
      </c>
      <c r="G1669" s="26" t="s">
        <v>4868</v>
      </c>
      <c r="H1669" s="24" t="s">
        <v>349</v>
      </c>
      <c r="I1669" s="24" t="s">
        <v>350</v>
      </c>
      <c r="J1669" s="27" t="s">
        <v>1</v>
      </c>
      <c r="K1669" s="28">
        <v>71.95</v>
      </c>
      <c r="L1669" s="28">
        <v>0</v>
      </c>
    </row>
    <row r="1670" spans="1:12" x14ac:dyDescent="0.25">
      <c r="A1670" s="24" t="s">
        <v>3305</v>
      </c>
      <c r="B1670" s="26">
        <v>2015</v>
      </c>
      <c r="C1670" s="24">
        <v>9</v>
      </c>
      <c r="D1670" s="24" t="s">
        <v>15118</v>
      </c>
      <c r="E1670" s="26">
        <v>324</v>
      </c>
      <c r="F1670" s="26">
        <v>1562</v>
      </c>
      <c r="G1670" s="26" t="s">
        <v>4869</v>
      </c>
      <c r="H1670" s="24" t="s">
        <v>218</v>
      </c>
      <c r="I1670" s="24" t="s">
        <v>219</v>
      </c>
      <c r="J1670" s="27" t="s">
        <v>1</v>
      </c>
      <c r="K1670" s="28">
        <v>1172.3</v>
      </c>
      <c r="L1670" s="28">
        <v>0</v>
      </c>
    </row>
    <row r="1671" spans="1:12" x14ac:dyDescent="0.25">
      <c r="A1671" s="24" t="s">
        <v>3305</v>
      </c>
      <c r="B1671" s="26">
        <v>2015</v>
      </c>
      <c r="C1671" s="24">
        <v>9</v>
      </c>
      <c r="D1671" s="24" t="s">
        <v>15118</v>
      </c>
      <c r="E1671" s="26">
        <v>324</v>
      </c>
      <c r="F1671" s="26">
        <v>1563</v>
      </c>
      <c r="G1671" s="26" t="s">
        <v>4870</v>
      </c>
      <c r="H1671" s="24" t="s">
        <v>378</v>
      </c>
      <c r="I1671" s="24" t="s">
        <v>379</v>
      </c>
      <c r="J1671" s="27" t="s">
        <v>1</v>
      </c>
      <c r="K1671" s="28">
        <v>104.28</v>
      </c>
      <c r="L1671" s="28">
        <v>0</v>
      </c>
    </row>
    <row r="1672" spans="1:12" x14ac:dyDescent="0.25">
      <c r="A1672" s="24" t="s">
        <v>3305</v>
      </c>
      <c r="B1672" s="26">
        <v>2015</v>
      </c>
      <c r="C1672" s="24">
        <v>9</v>
      </c>
      <c r="D1672" s="24" t="s">
        <v>15118</v>
      </c>
      <c r="E1672" s="26">
        <v>324</v>
      </c>
      <c r="F1672" s="26">
        <v>1564</v>
      </c>
      <c r="G1672" s="26" t="s">
        <v>4871</v>
      </c>
      <c r="H1672" s="24" t="s">
        <v>90</v>
      </c>
      <c r="I1672" s="24" t="s">
        <v>91</v>
      </c>
      <c r="J1672" s="27" t="s">
        <v>1</v>
      </c>
      <c r="K1672" s="28">
        <v>30.42</v>
      </c>
      <c r="L1672" s="28">
        <v>0</v>
      </c>
    </row>
    <row r="1673" spans="1:12" x14ac:dyDescent="0.25">
      <c r="A1673" s="24" t="s">
        <v>3305</v>
      </c>
      <c r="B1673" s="26">
        <v>2015</v>
      </c>
      <c r="C1673" s="24">
        <v>9</v>
      </c>
      <c r="D1673" s="24" t="s">
        <v>15118</v>
      </c>
      <c r="E1673" s="26">
        <v>324</v>
      </c>
      <c r="F1673" s="26">
        <v>1565</v>
      </c>
      <c r="G1673" s="26" t="s">
        <v>4872</v>
      </c>
      <c r="H1673" s="24" t="s">
        <v>218</v>
      </c>
      <c r="I1673" s="24" t="s">
        <v>219</v>
      </c>
      <c r="J1673" s="27" t="s">
        <v>1</v>
      </c>
      <c r="K1673" s="28">
        <v>1037.18</v>
      </c>
      <c r="L1673" s="28">
        <v>0</v>
      </c>
    </row>
    <row r="1674" spans="1:12" x14ac:dyDescent="0.25">
      <c r="A1674" s="24" t="s">
        <v>3305</v>
      </c>
      <c r="B1674" s="26">
        <v>2015</v>
      </c>
      <c r="C1674" s="24">
        <v>9</v>
      </c>
      <c r="D1674" s="24" t="s">
        <v>15118</v>
      </c>
      <c r="E1674" s="26">
        <v>324</v>
      </c>
      <c r="F1674" s="26">
        <v>1566</v>
      </c>
      <c r="G1674" s="26" t="s">
        <v>4873</v>
      </c>
      <c r="H1674" s="24" t="s">
        <v>59</v>
      </c>
      <c r="I1674" s="24" t="s">
        <v>60</v>
      </c>
      <c r="J1674" s="27" t="s">
        <v>1</v>
      </c>
      <c r="K1674" s="28">
        <v>37.93</v>
      </c>
      <c r="L1674" s="28">
        <v>0</v>
      </c>
    </row>
    <row r="1675" spans="1:12" x14ac:dyDescent="0.25">
      <c r="A1675" s="24" t="s">
        <v>3305</v>
      </c>
      <c r="B1675" s="26">
        <v>2015</v>
      </c>
      <c r="C1675" s="24">
        <v>9</v>
      </c>
      <c r="D1675" s="24" t="s">
        <v>15118</v>
      </c>
      <c r="E1675" s="26">
        <v>324</v>
      </c>
      <c r="F1675" s="26">
        <v>1567</v>
      </c>
      <c r="G1675" s="26" t="s">
        <v>4874</v>
      </c>
      <c r="H1675" s="24" t="s">
        <v>702</v>
      </c>
      <c r="I1675" s="24" t="s">
        <v>703</v>
      </c>
      <c r="J1675" s="27" t="s">
        <v>1</v>
      </c>
      <c r="K1675" s="28">
        <v>711.17</v>
      </c>
      <c r="L1675" s="28">
        <v>0</v>
      </c>
    </row>
    <row r="1676" spans="1:12" x14ac:dyDescent="0.25">
      <c r="A1676" s="24" t="s">
        <v>3305</v>
      </c>
      <c r="B1676" s="26">
        <v>2015</v>
      </c>
      <c r="C1676" s="24">
        <v>9</v>
      </c>
      <c r="D1676" s="24" t="s">
        <v>15118</v>
      </c>
      <c r="E1676" s="26">
        <v>324</v>
      </c>
      <c r="F1676" s="26">
        <v>1568</v>
      </c>
      <c r="G1676" s="26" t="s">
        <v>4875</v>
      </c>
      <c r="H1676" s="24" t="s">
        <v>79</v>
      </c>
      <c r="I1676" s="24" t="s">
        <v>80</v>
      </c>
      <c r="J1676" s="27" t="s">
        <v>1</v>
      </c>
      <c r="K1676" s="28">
        <v>346.14</v>
      </c>
      <c r="L1676" s="28">
        <v>0</v>
      </c>
    </row>
    <row r="1677" spans="1:12" x14ac:dyDescent="0.25">
      <c r="A1677" s="24" t="s">
        <v>3305</v>
      </c>
      <c r="B1677" s="26">
        <v>2015</v>
      </c>
      <c r="C1677" s="24">
        <v>9</v>
      </c>
      <c r="D1677" s="24" t="s">
        <v>15118</v>
      </c>
      <c r="E1677" s="26">
        <v>324</v>
      </c>
      <c r="F1677" s="26">
        <v>1569</v>
      </c>
      <c r="G1677" s="26" t="s">
        <v>4876</v>
      </c>
      <c r="H1677" s="24" t="s">
        <v>79</v>
      </c>
      <c r="I1677" s="24" t="s">
        <v>80</v>
      </c>
      <c r="J1677" s="27" t="s">
        <v>1</v>
      </c>
      <c r="K1677" s="28">
        <v>346.14</v>
      </c>
      <c r="L1677" s="28">
        <v>0</v>
      </c>
    </row>
    <row r="1678" spans="1:12" x14ac:dyDescent="0.25">
      <c r="A1678" s="24" t="s">
        <v>3305</v>
      </c>
      <c r="B1678" s="26">
        <v>2015</v>
      </c>
      <c r="C1678" s="24">
        <v>9</v>
      </c>
      <c r="D1678" s="24" t="s">
        <v>15118</v>
      </c>
      <c r="E1678" s="26">
        <v>324</v>
      </c>
      <c r="F1678" s="26">
        <v>1570</v>
      </c>
      <c r="G1678" s="26" t="s">
        <v>4877</v>
      </c>
      <c r="H1678" s="24" t="s">
        <v>65</v>
      </c>
      <c r="I1678" s="24" t="s">
        <v>66</v>
      </c>
      <c r="J1678" s="27" t="s">
        <v>1</v>
      </c>
      <c r="K1678" s="28">
        <v>13.34</v>
      </c>
      <c r="L1678" s="28">
        <v>0</v>
      </c>
    </row>
    <row r="1679" spans="1:12" x14ac:dyDescent="0.25">
      <c r="A1679" s="24" t="s">
        <v>3305</v>
      </c>
      <c r="B1679" s="26">
        <v>2015</v>
      </c>
      <c r="C1679" s="24">
        <v>9</v>
      </c>
      <c r="D1679" s="24" t="s">
        <v>15118</v>
      </c>
      <c r="E1679" s="26">
        <v>324</v>
      </c>
      <c r="F1679" s="26">
        <v>1571</v>
      </c>
      <c r="G1679" s="26" t="s">
        <v>4878</v>
      </c>
      <c r="H1679" s="24" t="s">
        <v>218</v>
      </c>
      <c r="I1679" s="24" t="s">
        <v>219</v>
      </c>
      <c r="J1679" s="27" t="s">
        <v>1</v>
      </c>
      <c r="K1679" s="28">
        <v>1239.95</v>
      </c>
      <c r="L1679" s="28">
        <v>0</v>
      </c>
    </row>
    <row r="1680" spans="1:12" x14ac:dyDescent="0.25">
      <c r="A1680" s="24" t="s">
        <v>3305</v>
      </c>
      <c r="B1680" s="26">
        <v>2015</v>
      </c>
      <c r="C1680" s="24">
        <v>9</v>
      </c>
      <c r="D1680" s="24" t="s">
        <v>15118</v>
      </c>
      <c r="E1680" s="26">
        <v>324</v>
      </c>
      <c r="F1680" s="26">
        <v>1572</v>
      </c>
      <c r="G1680" s="26" t="s">
        <v>4879</v>
      </c>
      <c r="H1680" s="24" t="s">
        <v>378</v>
      </c>
      <c r="I1680" s="24" t="s">
        <v>379</v>
      </c>
      <c r="J1680" s="27" t="s">
        <v>1</v>
      </c>
      <c r="K1680" s="28">
        <v>103.81</v>
      </c>
      <c r="L1680" s="28">
        <v>0</v>
      </c>
    </row>
    <row r="1681" spans="1:12" x14ac:dyDescent="0.25">
      <c r="A1681" s="24" t="s">
        <v>3305</v>
      </c>
      <c r="B1681" s="26">
        <v>2015</v>
      </c>
      <c r="C1681" s="24">
        <v>9</v>
      </c>
      <c r="D1681" s="24" t="s">
        <v>15118</v>
      </c>
      <c r="E1681" s="26">
        <v>324</v>
      </c>
      <c r="F1681" s="26">
        <v>1573</v>
      </c>
      <c r="G1681" s="26" t="s">
        <v>4880</v>
      </c>
      <c r="H1681" s="24" t="s">
        <v>792</v>
      </c>
      <c r="I1681" s="24" t="s">
        <v>793</v>
      </c>
      <c r="J1681" s="27" t="s">
        <v>1</v>
      </c>
      <c r="K1681" s="28">
        <v>148.13999999999999</v>
      </c>
      <c r="L1681" s="28">
        <v>0</v>
      </c>
    </row>
    <row r="1682" spans="1:12" x14ac:dyDescent="0.25">
      <c r="A1682" s="24" t="s">
        <v>3305</v>
      </c>
      <c r="B1682" s="26">
        <v>2015</v>
      </c>
      <c r="C1682" s="24">
        <v>9</v>
      </c>
      <c r="D1682" s="24" t="s">
        <v>15118</v>
      </c>
      <c r="E1682" s="26">
        <v>324</v>
      </c>
      <c r="F1682" s="26">
        <v>1574</v>
      </c>
      <c r="G1682" s="26" t="s">
        <v>4881</v>
      </c>
      <c r="H1682" s="24" t="s">
        <v>218</v>
      </c>
      <c r="I1682" s="24" t="s">
        <v>219</v>
      </c>
      <c r="J1682" s="27" t="s">
        <v>1</v>
      </c>
      <c r="K1682" s="28">
        <v>1236.6300000000001</v>
      </c>
      <c r="L1682" s="28">
        <v>0</v>
      </c>
    </row>
    <row r="1683" spans="1:12" x14ac:dyDescent="0.25">
      <c r="A1683" s="24" t="s">
        <v>3305</v>
      </c>
      <c r="B1683" s="26">
        <v>2015</v>
      </c>
      <c r="C1683" s="24">
        <v>9</v>
      </c>
      <c r="D1683" s="24" t="s">
        <v>15118</v>
      </c>
      <c r="E1683" s="26">
        <v>325</v>
      </c>
      <c r="F1683" s="26">
        <v>1575</v>
      </c>
      <c r="G1683" s="26" t="s">
        <v>4882</v>
      </c>
      <c r="H1683" s="24" t="s">
        <v>568</v>
      </c>
      <c r="I1683" s="24" t="s">
        <v>569</v>
      </c>
      <c r="J1683" s="27" t="s">
        <v>1</v>
      </c>
      <c r="K1683" s="28">
        <v>30.42</v>
      </c>
      <c r="L1683" s="28">
        <v>0</v>
      </c>
    </row>
    <row r="1684" spans="1:12" x14ac:dyDescent="0.25">
      <c r="A1684" s="24" t="s">
        <v>3305</v>
      </c>
      <c r="B1684" s="26">
        <v>2015</v>
      </c>
      <c r="C1684" s="24">
        <v>9</v>
      </c>
      <c r="D1684" s="24" t="s">
        <v>15118</v>
      </c>
      <c r="E1684" s="26">
        <v>325</v>
      </c>
      <c r="F1684" s="26">
        <v>1576</v>
      </c>
      <c r="G1684" s="26" t="s">
        <v>4883</v>
      </c>
      <c r="H1684" s="24" t="s">
        <v>90</v>
      </c>
      <c r="I1684" s="24" t="s">
        <v>91</v>
      </c>
      <c r="J1684" s="27" t="s">
        <v>1</v>
      </c>
      <c r="K1684" s="28">
        <v>43.76</v>
      </c>
      <c r="L1684" s="28">
        <v>0</v>
      </c>
    </row>
    <row r="1685" spans="1:12" x14ac:dyDescent="0.25">
      <c r="A1685" s="24" t="s">
        <v>3305</v>
      </c>
      <c r="B1685" s="26">
        <v>2015</v>
      </c>
      <c r="C1685" s="24">
        <v>9</v>
      </c>
      <c r="D1685" s="24" t="s">
        <v>15118</v>
      </c>
      <c r="E1685" s="26">
        <v>325</v>
      </c>
      <c r="F1685" s="26">
        <v>1577</v>
      </c>
      <c r="G1685" s="26" t="s">
        <v>4884</v>
      </c>
      <c r="H1685" s="24" t="s">
        <v>388</v>
      </c>
      <c r="I1685" s="24" t="s">
        <v>389</v>
      </c>
      <c r="J1685" s="27" t="s">
        <v>1</v>
      </c>
      <c r="K1685" s="28">
        <v>288.91000000000003</v>
      </c>
      <c r="L1685" s="28">
        <v>0</v>
      </c>
    </row>
    <row r="1686" spans="1:12" x14ac:dyDescent="0.25">
      <c r="A1686" s="24" t="s">
        <v>3305</v>
      </c>
      <c r="B1686" s="26">
        <v>2015</v>
      </c>
      <c r="C1686" s="24">
        <v>9</v>
      </c>
      <c r="D1686" s="24" t="s">
        <v>15118</v>
      </c>
      <c r="E1686" s="26">
        <v>325</v>
      </c>
      <c r="F1686" s="26">
        <v>1578</v>
      </c>
      <c r="G1686" s="26" t="s">
        <v>4885</v>
      </c>
      <c r="H1686" s="24" t="s">
        <v>218</v>
      </c>
      <c r="I1686" s="24" t="s">
        <v>219</v>
      </c>
      <c r="J1686" s="27" t="s">
        <v>1</v>
      </c>
      <c r="K1686" s="28">
        <v>858.35</v>
      </c>
      <c r="L1686" s="28">
        <v>0</v>
      </c>
    </row>
    <row r="1687" spans="1:12" x14ac:dyDescent="0.25">
      <c r="A1687" s="24" t="s">
        <v>3305</v>
      </c>
      <c r="B1687" s="26">
        <v>2015</v>
      </c>
      <c r="C1687" s="24">
        <v>9</v>
      </c>
      <c r="D1687" s="24" t="s">
        <v>15118</v>
      </c>
      <c r="E1687" s="26">
        <v>325</v>
      </c>
      <c r="F1687" s="26">
        <v>1579</v>
      </c>
      <c r="G1687" s="26" t="s">
        <v>4886</v>
      </c>
      <c r="H1687" s="24" t="s">
        <v>394</v>
      </c>
      <c r="I1687" s="24" t="s">
        <v>395</v>
      </c>
      <c r="J1687" s="27" t="s">
        <v>1</v>
      </c>
      <c r="K1687" s="28">
        <v>596.48</v>
      </c>
      <c r="L1687" s="28">
        <v>0</v>
      </c>
    </row>
    <row r="1688" spans="1:12" x14ac:dyDescent="0.25">
      <c r="A1688" s="24" t="s">
        <v>3305</v>
      </c>
      <c r="B1688" s="26">
        <v>2015</v>
      </c>
      <c r="C1688" s="24">
        <v>9</v>
      </c>
      <c r="D1688" s="24" t="s">
        <v>15118</v>
      </c>
      <c r="E1688" s="26">
        <v>325</v>
      </c>
      <c r="F1688" s="26">
        <v>1580</v>
      </c>
      <c r="G1688" s="26" t="s">
        <v>4887</v>
      </c>
      <c r="H1688" s="24" t="s">
        <v>792</v>
      </c>
      <c r="I1688" s="24" t="s">
        <v>793</v>
      </c>
      <c r="J1688" s="27" t="s">
        <v>1</v>
      </c>
      <c r="K1688" s="28">
        <v>922.47</v>
      </c>
      <c r="L1688" s="28">
        <v>0</v>
      </c>
    </row>
    <row r="1689" spans="1:12" x14ac:dyDescent="0.25">
      <c r="A1689" s="24" t="s">
        <v>3305</v>
      </c>
      <c r="B1689" s="26">
        <v>2015</v>
      </c>
      <c r="C1689" s="24">
        <v>9</v>
      </c>
      <c r="D1689" s="24" t="s">
        <v>15118</v>
      </c>
      <c r="E1689" s="26">
        <v>325</v>
      </c>
      <c r="F1689" s="26">
        <v>1581</v>
      </c>
      <c r="G1689" s="26" t="s">
        <v>4888</v>
      </c>
      <c r="H1689" s="24" t="s">
        <v>218</v>
      </c>
      <c r="I1689" s="24" t="s">
        <v>219</v>
      </c>
      <c r="J1689" s="27" t="s">
        <v>1</v>
      </c>
      <c r="K1689" s="28">
        <v>1031.83</v>
      </c>
      <c r="L1689" s="28">
        <v>0</v>
      </c>
    </row>
    <row r="1690" spans="1:12" x14ac:dyDescent="0.25">
      <c r="A1690" s="24" t="s">
        <v>3305</v>
      </c>
      <c r="B1690" s="26">
        <v>2015</v>
      </c>
      <c r="C1690" s="24">
        <v>9</v>
      </c>
      <c r="D1690" s="24" t="s">
        <v>15118</v>
      </c>
      <c r="E1690" s="26">
        <v>325</v>
      </c>
      <c r="F1690" s="26">
        <v>1582</v>
      </c>
      <c r="G1690" s="26" t="s">
        <v>4889</v>
      </c>
      <c r="H1690" s="24" t="s">
        <v>358</v>
      </c>
      <c r="I1690" s="24" t="s">
        <v>359</v>
      </c>
      <c r="J1690" s="27" t="s">
        <v>1</v>
      </c>
      <c r="K1690" s="28">
        <v>104.28</v>
      </c>
      <c r="L1690" s="28">
        <v>0</v>
      </c>
    </row>
    <row r="1691" spans="1:12" x14ac:dyDescent="0.25">
      <c r="A1691" s="24" t="s">
        <v>3305</v>
      </c>
      <c r="B1691" s="26">
        <v>2015</v>
      </c>
      <c r="C1691" s="24">
        <v>9</v>
      </c>
      <c r="D1691" s="24" t="s">
        <v>15118</v>
      </c>
      <c r="E1691" s="26">
        <v>325</v>
      </c>
      <c r="F1691" s="26">
        <v>1583</v>
      </c>
      <c r="G1691" s="26" t="s">
        <v>4890</v>
      </c>
      <c r="H1691" s="24" t="s">
        <v>218</v>
      </c>
      <c r="I1691" s="24" t="s">
        <v>219</v>
      </c>
      <c r="J1691" s="27" t="s">
        <v>1</v>
      </c>
      <c r="K1691" s="28">
        <v>1016.21</v>
      </c>
      <c r="L1691" s="28">
        <v>0</v>
      </c>
    </row>
    <row r="1692" spans="1:12" x14ac:dyDescent="0.25">
      <c r="A1692" s="24" t="s">
        <v>3305</v>
      </c>
      <c r="B1692" s="26">
        <v>2015</v>
      </c>
      <c r="C1692" s="24">
        <v>9</v>
      </c>
      <c r="D1692" s="24" t="s">
        <v>15118</v>
      </c>
      <c r="E1692" s="26">
        <v>325</v>
      </c>
      <c r="F1692" s="26">
        <v>1584</v>
      </c>
      <c r="G1692" s="26" t="s">
        <v>4891</v>
      </c>
      <c r="H1692" s="24" t="s">
        <v>794</v>
      </c>
      <c r="I1692" s="24" t="s">
        <v>795</v>
      </c>
      <c r="J1692" s="27" t="s">
        <v>1</v>
      </c>
      <c r="K1692" s="28">
        <v>30.42</v>
      </c>
      <c r="L1692" s="28">
        <v>0</v>
      </c>
    </row>
    <row r="1693" spans="1:12" x14ac:dyDescent="0.25">
      <c r="A1693" s="24" t="s">
        <v>3305</v>
      </c>
      <c r="B1693" s="26">
        <v>2015</v>
      </c>
      <c r="C1693" s="24">
        <v>9</v>
      </c>
      <c r="D1693" s="24" t="s">
        <v>15118</v>
      </c>
      <c r="E1693" s="26">
        <v>325</v>
      </c>
      <c r="F1693" s="26">
        <v>1585</v>
      </c>
      <c r="G1693" s="26" t="s">
        <v>4892</v>
      </c>
      <c r="H1693" s="24" t="s">
        <v>388</v>
      </c>
      <c r="I1693" s="24" t="s">
        <v>389</v>
      </c>
      <c r="J1693" s="27" t="s">
        <v>1</v>
      </c>
      <c r="K1693" s="28">
        <v>301.47000000000003</v>
      </c>
      <c r="L1693" s="28">
        <v>0</v>
      </c>
    </row>
    <row r="1694" spans="1:12" x14ac:dyDescent="0.25">
      <c r="A1694" s="24" t="s">
        <v>3305</v>
      </c>
      <c r="B1694" s="26">
        <v>2015</v>
      </c>
      <c r="C1694" s="24">
        <v>9</v>
      </c>
      <c r="D1694" s="24" t="s">
        <v>15118</v>
      </c>
      <c r="E1694" s="26">
        <v>325</v>
      </c>
      <c r="F1694" s="26">
        <v>1586</v>
      </c>
      <c r="G1694" s="26" t="s">
        <v>4893</v>
      </c>
      <c r="H1694" s="24" t="s">
        <v>794</v>
      </c>
      <c r="I1694" s="24" t="s">
        <v>795</v>
      </c>
      <c r="J1694" s="27" t="s">
        <v>1</v>
      </c>
      <c r="K1694" s="28">
        <v>30.42</v>
      </c>
      <c r="L1694" s="28">
        <v>0</v>
      </c>
    </row>
    <row r="1695" spans="1:12" x14ac:dyDescent="0.25">
      <c r="A1695" s="24" t="s">
        <v>3305</v>
      </c>
      <c r="B1695" s="26">
        <v>2015</v>
      </c>
      <c r="C1695" s="24">
        <v>9</v>
      </c>
      <c r="D1695" s="24" t="s">
        <v>15118</v>
      </c>
      <c r="E1695" s="26">
        <v>325</v>
      </c>
      <c r="F1695" s="26">
        <v>1587</v>
      </c>
      <c r="G1695" s="26" t="s">
        <v>4894</v>
      </c>
      <c r="H1695" s="24" t="s">
        <v>79</v>
      </c>
      <c r="I1695" s="24" t="s">
        <v>80</v>
      </c>
      <c r="J1695" s="27" t="s">
        <v>1</v>
      </c>
      <c r="K1695" s="28">
        <v>346.14</v>
      </c>
      <c r="L1695" s="28">
        <v>0</v>
      </c>
    </row>
    <row r="1696" spans="1:12" x14ac:dyDescent="0.25">
      <c r="A1696" s="24" t="s">
        <v>3305</v>
      </c>
      <c r="B1696" s="26">
        <v>2015</v>
      </c>
      <c r="C1696" s="24">
        <v>9</v>
      </c>
      <c r="D1696" s="24" t="s">
        <v>15118</v>
      </c>
      <c r="E1696" s="26">
        <v>325</v>
      </c>
      <c r="F1696" s="26">
        <v>1588</v>
      </c>
      <c r="G1696" s="26" t="s">
        <v>4895</v>
      </c>
      <c r="H1696" s="24" t="s">
        <v>394</v>
      </c>
      <c r="I1696" s="24" t="s">
        <v>395</v>
      </c>
      <c r="J1696" s="27" t="s">
        <v>1</v>
      </c>
      <c r="K1696" s="28">
        <v>682.72</v>
      </c>
      <c r="L1696" s="28">
        <v>0</v>
      </c>
    </row>
    <row r="1697" spans="1:12" x14ac:dyDescent="0.25">
      <c r="A1697" s="24" t="s">
        <v>3305</v>
      </c>
      <c r="B1697" s="26">
        <v>2015</v>
      </c>
      <c r="C1697" s="24">
        <v>9</v>
      </c>
      <c r="D1697" s="24" t="s">
        <v>15118</v>
      </c>
      <c r="E1697" s="26">
        <v>325</v>
      </c>
      <c r="F1697" s="26">
        <v>1589</v>
      </c>
      <c r="G1697" s="26" t="s">
        <v>4896</v>
      </c>
      <c r="H1697" s="24" t="s">
        <v>79</v>
      </c>
      <c r="I1697" s="24" t="s">
        <v>80</v>
      </c>
      <c r="J1697" s="27" t="s">
        <v>1</v>
      </c>
      <c r="K1697" s="28">
        <v>346.14</v>
      </c>
      <c r="L1697" s="28">
        <v>0</v>
      </c>
    </row>
    <row r="1698" spans="1:12" x14ac:dyDescent="0.25">
      <c r="A1698" s="24" t="s">
        <v>3305</v>
      </c>
      <c r="B1698" s="26">
        <v>2015</v>
      </c>
      <c r="C1698" s="24">
        <v>9</v>
      </c>
      <c r="D1698" s="24" t="s">
        <v>15118</v>
      </c>
      <c r="E1698" s="26">
        <v>325</v>
      </c>
      <c r="F1698" s="26">
        <v>1590</v>
      </c>
      <c r="G1698" s="26" t="s">
        <v>4897</v>
      </c>
      <c r="H1698" s="24" t="s">
        <v>760</v>
      </c>
      <c r="I1698" s="24" t="s">
        <v>761</v>
      </c>
      <c r="J1698" s="27" t="s">
        <v>1</v>
      </c>
      <c r="K1698" s="28">
        <v>781.98</v>
      </c>
      <c r="L1698" s="28">
        <v>0</v>
      </c>
    </row>
    <row r="1699" spans="1:12" x14ac:dyDescent="0.25">
      <c r="A1699" s="24" t="s">
        <v>3305</v>
      </c>
      <c r="B1699" s="26">
        <v>2015</v>
      </c>
      <c r="C1699" s="24">
        <v>9</v>
      </c>
      <c r="D1699" s="24" t="s">
        <v>15118</v>
      </c>
      <c r="E1699" s="26">
        <v>325</v>
      </c>
      <c r="F1699" s="26">
        <v>1591</v>
      </c>
      <c r="G1699" s="26" t="s">
        <v>4898</v>
      </c>
      <c r="H1699" s="24" t="s">
        <v>218</v>
      </c>
      <c r="I1699" s="24" t="s">
        <v>219</v>
      </c>
      <c r="J1699" s="27" t="s">
        <v>1</v>
      </c>
      <c r="K1699" s="28">
        <v>1088.46</v>
      </c>
      <c r="L1699" s="28">
        <v>0</v>
      </c>
    </row>
    <row r="1700" spans="1:12" x14ac:dyDescent="0.25">
      <c r="A1700" s="24" t="s">
        <v>3305</v>
      </c>
      <c r="B1700" s="26">
        <v>2015</v>
      </c>
      <c r="C1700" s="24">
        <v>9</v>
      </c>
      <c r="D1700" s="24" t="s">
        <v>15118</v>
      </c>
      <c r="E1700" s="26">
        <v>325</v>
      </c>
      <c r="F1700" s="26">
        <v>1592</v>
      </c>
      <c r="G1700" s="26" t="s">
        <v>4899</v>
      </c>
      <c r="H1700" s="24" t="s">
        <v>796</v>
      </c>
      <c r="I1700" s="24" t="s">
        <v>797</v>
      </c>
      <c r="J1700" s="27" t="s">
        <v>1</v>
      </c>
      <c r="K1700" s="28">
        <v>83.69</v>
      </c>
      <c r="L1700" s="28">
        <v>0</v>
      </c>
    </row>
    <row r="1701" spans="1:12" x14ac:dyDescent="0.25">
      <c r="A1701" s="24" t="s">
        <v>3305</v>
      </c>
      <c r="B1701" s="26">
        <v>2015</v>
      </c>
      <c r="C1701" s="24">
        <v>9</v>
      </c>
      <c r="D1701" s="24" t="s">
        <v>15118</v>
      </c>
      <c r="E1701" s="26">
        <v>325</v>
      </c>
      <c r="F1701" s="26">
        <v>1593</v>
      </c>
      <c r="G1701" s="26" t="s">
        <v>4900</v>
      </c>
      <c r="H1701" s="24" t="s">
        <v>328</v>
      </c>
      <c r="I1701" s="24" t="s">
        <v>329</v>
      </c>
      <c r="J1701" s="27" t="s">
        <v>1</v>
      </c>
      <c r="K1701" s="28">
        <v>630.17999999999995</v>
      </c>
      <c r="L1701" s="28">
        <v>0</v>
      </c>
    </row>
    <row r="1702" spans="1:12" x14ac:dyDescent="0.25">
      <c r="A1702" s="24" t="s">
        <v>3305</v>
      </c>
      <c r="B1702" s="26">
        <v>2015</v>
      </c>
      <c r="C1702" s="24">
        <v>9</v>
      </c>
      <c r="D1702" s="24" t="s">
        <v>15118</v>
      </c>
      <c r="E1702" s="26">
        <v>325</v>
      </c>
      <c r="F1702" s="26">
        <v>1594</v>
      </c>
      <c r="G1702" s="26" t="s">
        <v>4901</v>
      </c>
      <c r="H1702" s="24" t="s">
        <v>112</v>
      </c>
      <c r="I1702" s="24" t="s">
        <v>113</v>
      </c>
      <c r="J1702" s="27" t="s">
        <v>1</v>
      </c>
      <c r="K1702" s="28">
        <v>30.42</v>
      </c>
      <c r="L1702" s="28">
        <v>0</v>
      </c>
    </row>
    <row r="1703" spans="1:12" x14ac:dyDescent="0.25">
      <c r="A1703" s="24" t="s">
        <v>3305</v>
      </c>
      <c r="B1703" s="26">
        <v>2015</v>
      </c>
      <c r="C1703" s="24">
        <v>9</v>
      </c>
      <c r="D1703" s="24" t="s">
        <v>15118</v>
      </c>
      <c r="E1703" s="26">
        <v>325</v>
      </c>
      <c r="F1703" s="26">
        <v>1595</v>
      </c>
      <c r="G1703" s="26" t="s">
        <v>4902</v>
      </c>
      <c r="H1703" s="24" t="s">
        <v>79</v>
      </c>
      <c r="I1703" s="24" t="s">
        <v>80</v>
      </c>
      <c r="J1703" s="27" t="s">
        <v>1</v>
      </c>
      <c r="K1703" s="28">
        <v>346.14</v>
      </c>
      <c r="L1703" s="28">
        <v>0</v>
      </c>
    </row>
    <row r="1704" spans="1:12" x14ac:dyDescent="0.25">
      <c r="A1704" s="24" t="s">
        <v>3305</v>
      </c>
      <c r="B1704" s="26">
        <v>2015</v>
      </c>
      <c r="C1704" s="24">
        <v>9</v>
      </c>
      <c r="D1704" s="24" t="s">
        <v>15118</v>
      </c>
      <c r="E1704" s="26">
        <v>326</v>
      </c>
      <c r="F1704" s="26">
        <v>1596</v>
      </c>
      <c r="G1704" s="26" t="s">
        <v>4903</v>
      </c>
      <c r="H1704" s="24" t="s">
        <v>112</v>
      </c>
      <c r="I1704" s="24" t="s">
        <v>113</v>
      </c>
      <c r="J1704" s="27" t="s">
        <v>1</v>
      </c>
      <c r="K1704" s="28">
        <v>30.42</v>
      </c>
      <c r="L1704" s="28">
        <v>0</v>
      </c>
    </row>
    <row r="1705" spans="1:12" x14ac:dyDescent="0.25">
      <c r="A1705" s="24" t="s">
        <v>3305</v>
      </c>
      <c r="B1705" s="26">
        <v>2015</v>
      </c>
      <c r="C1705" s="24">
        <v>9</v>
      </c>
      <c r="D1705" s="24" t="s">
        <v>15118</v>
      </c>
      <c r="E1705" s="26">
        <v>326</v>
      </c>
      <c r="F1705" s="26">
        <v>1597</v>
      </c>
      <c r="G1705" s="26" t="s">
        <v>4904</v>
      </c>
      <c r="H1705" s="24" t="s">
        <v>112</v>
      </c>
      <c r="I1705" s="24" t="s">
        <v>113</v>
      </c>
      <c r="J1705" s="27" t="s">
        <v>1</v>
      </c>
      <c r="K1705" s="28">
        <v>30.42</v>
      </c>
      <c r="L1705" s="28">
        <v>0</v>
      </c>
    </row>
    <row r="1706" spans="1:12" x14ac:dyDescent="0.25">
      <c r="A1706" s="24" t="s">
        <v>3305</v>
      </c>
      <c r="B1706" s="26">
        <v>2015</v>
      </c>
      <c r="C1706" s="24">
        <v>9</v>
      </c>
      <c r="D1706" s="24" t="s">
        <v>15118</v>
      </c>
      <c r="E1706" s="26">
        <v>326</v>
      </c>
      <c r="F1706" s="26">
        <v>1598</v>
      </c>
      <c r="G1706" s="26" t="s">
        <v>4905</v>
      </c>
      <c r="H1706" s="24" t="s">
        <v>79</v>
      </c>
      <c r="I1706" s="24" t="s">
        <v>80</v>
      </c>
      <c r="J1706" s="27" t="s">
        <v>1</v>
      </c>
      <c r="K1706" s="28">
        <v>346.14</v>
      </c>
      <c r="L1706" s="28">
        <v>0</v>
      </c>
    </row>
    <row r="1707" spans="1:12" x14ac:dyDescent="0.25">
      <c r="A1707" s="24" t="s">
        <v>3305</v>
      </c>
      <c r="B1707" s="26">
        <v>2015</v>
      </c>
      <c r="C1707" s="24">
        <v>9</v>
      </c>
      <c r="D1707" s="24" t="s">
        <v>15118</v>
      </c>
      <c r="E1707" s="26">
        <v>326</v>
      </c>
      <c r="F1707" s="26">
        <v>1599</v>
      </c>
      <c r="G1707" s="26" t="s">
        <v>4906</v>
      </c>
      <c r="H1707" s="24" t="s">
        <v>79</v>
      </c>
      <c r="I1707" s="24" t="s">
        <v>80</v>
      </c>
      <c r="J1707" s="27" t="s">
        <v>1</v>
      </c>
      <c r="K1707" s="28">
        <v>346.14</v>
      </c>
      <c r="L1707" s="28">
        <v>0</v>
      </c>
    </row>
    <row r="1708" spans="1:12" x14ac:dyDescent="0.25">
      <c r="A1708" s="24" t="s">
        <v>3305</v>
      </c>
      <c r="B1708" s="26">
        <v>2015</v>
      </c>
      <c r="C1708" s="24">
        <v>9</v>
      </c>
      <c r="D1708" s="24" t="s">
        <v>15118</v>
      </c>
      <c r="E1708" s="26">
        <v>326</v>
      </c>
      <c r="F1708" s="26">
        <v>1600</v>
      </c>
      <c r="G1708" s="26" t="s">
        <v>4907</v>
      </c>
      <c r="H1708" s="24" t="s">
        <v>67</v>
      </c>
      <c r="I1708" s="24" t="s">
        <v>68</v>
      </c>
      <c r="J1708" s="27" t="s">
        <v>1</v>
      </c>
      <c r="K1708" s="28">
        <v>118.9</v>
      </c>
      <c r="L1708" s="28">
        <v>0</v>
      </c>
    </row>
    <row r="1709" spans="1:12" x14ac:dyDescent="0.25">
      <c r="A1709" s="24" t="s">
        <v>3305</v>
      </c>
      <c r="B1709" s="26">
        <v>2015</v>
      </c>
      <c r="C1709" s="24">
        <v>9</v>
      </c>
      <c r="D1709" s="24" t="s">
        <v>15118</v>
      </c>
      <c r="E1709" s="26">
        <v>326</v>
      </c>
      <c r="F1709" s="26">
        <v>1601</v>
      </c>
      <c r="G1709" s="26" t="s">
        <v>4908</v>
      </c>
      <c r="H1709" s="24" t="s">
        <v>388</v>
      </c>
      <c r="I1709" s="24" t="s">
        <v>389</v>
      </c>
      <c r="J1709" s="27" t="s">
        <v>1</v>
      </c>
      <c r="K1709" s="28">
        <v>567.65</v>
      </c>
      <c r="L1709" s="28">
        <v>0</v>
      </c>
    </row>
    <row r="1710" spans="1:12" x14ac:dyDescent="0.25">
      <c r="A1710" s="24" t="s">
        <v>3305</v>
      </c>
      <c r="B1710" s="26">
        <v>2015</v>
      </c>
      <c r="C1710" s="24">
        <v>9</v>
      </c>
      <c r="D1710" s="24" t="s">
        <v>15118</v>
      </c>
      <c r="E1710" s="26">
        <v>326</v>
      </c>
      <c r="F1710" s="26">
        <v>1602</v>
      </c>
      <c r="G1710" s="26" t="s">
        <v>4909</v>
      </c>
      <c r="H1710" s="24" t="s">
        <v>592</v>
      </c>
      <c r="I1710" s="24" t="s">
        <v>593</v>
      </c>
      <c r="J1710" s="27" t="s">
        <v>1</v>
      </c>
      <c r="K1710" s="28">
        <v>140.63999999999999</v>
      </c>
      <c r="L1710" s="28">
        <v>0</v>
      </c>
    </row>
    <row r="1711" spans="1:12" x14ac:dyDescent="0.25">
      <c r="A1711" s="24" t="s">
        <v>3305</v>
      </c>
      <c r="B1711" s="26">
        <v>2015</v>
      </c>
      <c r="C1711" s="24">
        <v>9</v>
      </c>
      <c r="D1711" s="24" t="s">
        <v>15118</v>
      </c>
      <c r="E1711" s="26">
        <v>326</v>
      </c>
      <c r="F1711" s="26">
        <v>1603</v>
      </c>
      <c r="G1711" s="26" t="s">
        <v>4910</v>
      </c>
      <c r="H1711" s="24" t="s">
        <v>378</v>
      </c>
      <c r="I1711" s="24" t="s">
        <v>379</v>
      </c>
      <c r="J1711" s="27" t="s">
        <v>1</v>
      </c>
      <c r="K1711" s="28">
        <v>339.65</v>
      </c>
      <c r="L1711" s="28">
        <v>0</v>
      </c>
    </row>
    <row r="1712" spans="1:12" x14ac:dyDescent="0.25">
      <c r="A1712" s="24" t="s">
        <v>3305</v>
      </c>
      <c r="B1712" s="26">
        <v>2015</v>
      </c>
      <c r="C1712" s="24">
        <v>9</v>
      </c>
      <c r="D1712" s="24" t="s">
        <v>15118</v>
      </c>
      <c r="E1712" s="26">
        <v>326</v>
      </c>
      <c r="F1712" s="26">
        <v>1604</v>
      </c>
      <c r="G1712" s="26" t="s">
        <v>4911</v>
      </c>
      <c r="H1712" s="24" t="s">
        <v>79</v>
      </c>
      <c r="I1712" s="24" t="s">
        <v>80</v>
      </c>
      <c r="J1712" s="27" t="s">
        <v>1</v>
      </c>
      <c r="K1712" s="28">
        <v>346.14</v>
      </c>
      <c r="L1712" s="28">
        <v>0</v>
      </c>
    </row>
    <row r="1713" spans="1:12" x14ac:dyDescent="0.25">
      <c r="A1713" s="24" t="s">
        <v>3305</v>
      </c>
      <c r="B1713" s="26">
        <v>2015</v>
      </c>
      <c r="C1713" s="24">
        <v>9</v>
      </c>
      <c r="D1713" s="24" t="s">
        <v>15118</v>
      </c>
      <c r="E1713" s="26">
        <v>326</v>
      </c>
      <c r="F1713" s="26">
        <v>1605</v>
      </c>
      <c r="G1713" s="26" t="s">
        <v>4912</v>
      </c>
      <c r="H1713" s="24" t="s">
        <v>79</v>
      </c>
      <c r="I1713" s="24" t="s">
        <v>80</v>
      </c>
      <c r="J1713" s="27" t="s">
        <v>1</v>
      </c>
      <c r="K1713" s="28">
        <v>346.14</v>
      </c>
      <c r="L1713" s="28">
        <v>0</v>
      </c>
    </row>
    <row r="1714" spans="1:12" x14ac:dyDescent="0.25">
      <c r="A1714" s="24" t="s">
        <v>3305</v>
      </c>
      <c r="B1714" s="26">
        <v>2015</v>
      </c>
      <c r="C1714" s="24">
        <v>9</v>
      </c>
      <c r="D1714" s="24" t="s">
        <v>15118</v>
      </c>
      <c r="E1714" s="26">
        <v>326</v>
      </c>
      <c r="F1714" s="26">
        <v>1606</v>
      </c>
      <c r="G1714" s="26" t="s">
        <v>4913</v>
      </c>
      <c r="H1714" s="24" t="s">
        <v>59</v>
      </c>
      <c r="I1714" s="24" t="s">
        <v>60</v>
      </c>
      <c r="J1714" s="27" t="s">
        <v>1</v>
      </c>
      <c r="K1714" s="28">
        <v>37.93</v>
      </c>
      <c r="L1714" s="28">
        <v>0</v>
      </c>
    </row>
    <row r="1715" spans="1:12" x14ac:dyDescent="0.25">
      <c r="A1715" s="24" t="s">
        <v>3305</v>
      </c>
      <c r="B1715" s="26">
        <v>2015</v>
      </c>
      <c r="C1715" s="24">
        <v>9</v>
      </c>
      <c r="D1715" s="24" t="s">
        <v>15118</v>
      </c>
      <c r="E1715" s="26">
        <v>326</v>
      </c>
      <c r="F1715" s="26">
        <v>1607</v>
      </c>
      <c r="G1715" s="26" t="s">
        <v>4914</v>
      </c>
      <c r="H1715" s="24" t="s">
        <v>79</v>
      </c>
      <c r="I1715" s="24" t="s">
        <v>80</v>
      </c>
      <c r="J1715" s="27" t="s">
        <v>1</v>
      </c>
      <c r="K1715" s="28">
        <v>346.14</v>
      </c>
      <c r="L1715" s="28">
        <v>0</v>
      </c>
    </row>
    <row r="1716" spans="1:12" x14ac:dyDescent="0.25">
      <c r="A1716" s="24" t="s">
        <v>3305</v>
      </c>
      <c r="B1716" s="26">
        <v>2015</v>
      </c>
      <c r="C1716" s="24">
        <v>9</v>
      </c>
      <c r="D1716" s="24" t="s">
        <v>15118</v>
      </c>
      <c r="E1716" s="26">
        <v>327</v>
      </c>
      <c r="F1716" s="26">
        <v>1608</v>
      </c>
      <c r="G1716" s="26" t="s">
        <v>4915</v>
      </c>
      <c r="H1716" s="24" t="s">
        <v>794</v>
      </c>
      <c r="I1716" s="24" t="s">
        <v>795</v>
      </c>
      <c r="J1716" s="27" t="s">
        <v>1</v>
      </c>
      <c r="K1716" s="28">
        <v>30.42</v>
      </c>
      <c r="L1716" s="28">
        <v>0</v>
      </c>
    </row>
    <row r="1717" spans="1:12" x14ac:dyDescent="0.25">
      <c r="A1717" s="24" t="s">
        <v>3305</v>
      </c>
      <c r="B1717" s="26">
        <v>2015</v>
      </c>
      <c r="C1717" s="24">
        <v>9</v>
      </c>
      <c r="D1717" s="24" t="s">
        <v>15118</v>
      </c>
      <c r="E1717" s="26">
        <v>327</v>
      </c>
      <c r="F1717" s="26">
        <v>1609</v>
      </c>
      <c r="G1717" s="26" t="s">
        <v>4916</v>
      </c>
      <c r="H1717" s="24" t="s">
        <v>90</v>
      </c>
      <c r="I1717" s="24" t="s">
        <v>91</v>
      </c>
      <c r="J1717" s="27" t="s">
        <v>1</v>
      </c>
      <c r="K1717" s="28">
        <v>1218</v>
      </c>
      <c r="L1717" s="28">
        <v>0</v>
      </c>
    </row>
    <row r="1718" spans="1:12" x14ac:dyDescent="0.25">
      <c r="A1718" s="24" t="s">
        <v>3305</v>
      </c>
      <c r="B1718" s="26">
        <v>2015</v>
      </c>
      <c r="C1718" s="24">
        <v>9</v>
      </c>
      <c r="D1718" s="24" t="s">
        <v>15118</v>
      </c>
      <c r="E1718" s="26">
        <v>327</v>
      </c>
      <c r="F1718" s="26">
        <v>1610</v>
      </c>
      <c r="G1718" s="26" t="s">
        <v>4917</v>
      </c>
      <c r="H1718" s="24" t="s">
        <v>79</v>
      </c>
      <c r="I1718" s="24" t="s">
        <v>80</v>
      </c>
      <c r="J1718" s="27" t="s">
        <v>1</v>
      </c>
      <c r="K1718" s="28">
        <v>346.14</v>
      </c>
      <c r="L1718" s="28">
        <v>0</v>
      </c>
    </row>
    <row r="1719" spans="1:12" x14ac:dyDescent="0.25">
      <c r="A1719" s="24" t="s">
        <v>3305</v>
      </c>
      <c r="B1719" s="26">
        <v>2015</v>
      </c>
      <c r="C1719" s="24">
        <v>9</v>
      </c>
      <c r="D1719" s="24" t="s">
        <v>15118</v>
      </c>
      <c r="E1719" s="26">
        <v>327</v>
      </c>
      <c r="F1719" s="26">
        <v>1611</v>
      </c>
      <c r="G1719" s="26" t="s">
        <v>4918</v>
      </c>
      <c r="H1719" s="24" t="s">
        <v>90</v>
      </c>
      <c r="I1719" s="24" t="s">
        <v>91</v>
      </c>
      <c r="J1719" s="27" t="s">
        <v>1</v>
      </c>
      <c r="K1719" s="28">
        <v>43.76</v>
      </c>
      <c r="L1719" s="28">
        <v>0</v>
      </c>
    </row>
    <row r="1720" spans="1:12" x14ac:dyDescent="0.25">
      <c r="A1720" s="24" t="s">
        <v>3305</v>
      </c>
      <c r="B1720" s="26">
        <v>2015</v>
      </c>
      <c r="C1720" s="24">
        <v>9</v>
      </c>
      <c r="D1720" s="24" t="s">
        <v>15118</v>
      </c>
      <c r="E1720" s="26">
        <v>327</v>
      </c>
      <c r="F1720" s="26">
        <v>1612</v>
      </c>
      <c r="G1720" s="26" t="s">
        <v>4919</v>
      </c>
      <c r="H1720" s="24" t="s">
        <v>90</v>
      </c>
      <c r="I1720" s="24" t="s">
        <v>91</v>
      </c>
      <c r="J1720" s="27" t="s">
        <v>1</v>
      </c>
      <c r="K1720" s="28">
        <v>43.76</v>
      </c>
      <c r="L1720" s="28">
        <v>0</v>
      </c>
    </row>
    <row r="1721" spans="1:12" x14ac:dyDescent="0.25">
      <c r="A1721" s="24" t="s">
        <v>3305</v>
      </c>
      <c r="B1721" s="26">
        <v>2015</v>
      </c>
      <c r="C1721" s="24">
        <v>9</v>
      </c>
      <c r="D1721" s="24" t="s">
        <v>15118</v>
      </c>
      <c r="E1721" s="26">
        <v>327</v>
      </c>
      <c r="F1721" s="26">
        <v>1613</v>
      </c>
      <c r="G1721" s="26" t="s">
        <v>4920</v>
      </c>
      <c r="H1721" s="24" t="s">
        <v>394</v>
      </c>
      <c r="I1721" s="24" t="s">
        <v>395</v>
      </c>
      <c r="J1721" s="27" t="s">
        <v>1</v>
      </c>
      <c r="K1721" s="28">
        <v>1167.3399999999999</v>
      </c>
      <c r="L1721" s="28">
        <v>0</v>
      </c>
    </row>
    <row r="1722" spans="1:12" x14ac:dyDescent="0.25">
      <c r="A1722" s="24" t="s">
        <v>3305</v>
      </c>
      <c r="B1722" s="26">
        <v>2015</v>
      </c>
      <c r="C1722" s="24">
        <v>9</v>
      </c>
      <c r="D1722" s="24" t="s">
        <v>15118</v>
      </c>
      <c r="E1722" s="26">
        <v>327</v>
      </c>
      <c r="F1722" s="26">
        <v>1614</v>
      </c>
      <c r="G1722" s="26" t="s">
        <v>4921</v>
      </c>
      <c r="H1722" s="24" t="s">
        <v>358</v>
      </c>
      <c r="I1722" s="24" t="s">
        <v>359</v>
      </c>
      <c r="J1722" s="27" t="s">
        <v>1</v>
      </c>
      <c r="K1722" s="28">
        <v>104.28</v>
      </c>
      <c r="L1722" s="28">
        <v>0</v>
      </c>
    </row>
    <row r="1723" spans="1:12" x14ac:dyDescent="0.25">
      <c r="A1723" s="24" t="s">
        <v>3305</v>
      </c>
      <c r="B1723" s="26">
        <v>2015</v>
      </c>
      <c r="C1723" s="24">
        <v>9</v>
      </c>
      <c r="D1723" s="24" t="s">
        <v>15118</v>
      </c>
      <c r="E1723" s="26">
        <v>327</v>
      </c>
      <c r="F1723" s="26">
        <v>1615</v>
      </c>
      <c r="G1723" s="26" t="s">
        <v>4922</v>
      </c>
      <c r="H1723" s="24" t="s">
        <v>112</v>
      </c>
      <c r="I1723" s="24" t="s">
        <v>113</v>
      </c>
      <c r="J1723" s="27" t="s">
        <v>1</v>
      </c>
      <c r="K1723" s="28">
        <v>30.42</v>
      </c>
      <c r="L1723" s="28">
        <v>0</v>
      </c>
    </row>
    <row r="1724" spans="1:12" x14ac:dyDescent="0.25">
      <c r="A1724" s="24" t="s">
        <v>3305</v>
      </c>
      <c r="B1724" s="26">
        <v>2015</v>
      </c>
      <c r="C1724" s="24">
        <v>9</v>
      </c>
      <c r="D1724" s="24" t="s">
        <v>15118</v>
      </c>
      <c r="E1724" s="26">
        <v>327</v>
      </c>
      <c r="F1724" s="26">
        <v>1616</v>
      </c>
      <c r="G1724" s="26" t="s">
        <v>4923</v>
      </c>
      <c r="H1724" s="24" t="s">
        <v>114</v>
      </c>
      <c r="I1724" s="24" t="s">
        <v>115</v>
      </c>
      <c r="J1724" s="27" t="s">
        <v>1</v>
      </c>
      <c r="K1724" s="28">
        <v>600.04</v>
      </c>
      <c r="L1724" s="28">
        <v>0</v>
      </c>
    </row>
    <row r="1725" spans="1:12" x14ac:dyDescent="0.25">
      <c r="A1725" s="24" t="s">
        <v>3305</v>
      </c>
      <c r="B1725" s="26">
        <v>2015</v>
      </c>
      <c r="C1725" s="24">
        <v>9</v>
      </c>
      <c r="D1725" s="24" t="s">
        <v>15118</v>
      </c>
      <c r="E1725" s="26">
        <v>327</v>
      </c>
      <c r="F1725" s="26">
        <v>1617</v>
      </c>
      <c r="G1725" s="26" t="s">
        <v>4924</v>
      </c>
      <c r="H1725" s="24" t="s">
        <v>112</v>
      </c>
      <c r="I1725" s="24" t="s">
        <v>113</v>
      </c>
      <c r="J1725" s="27" t="s">
        <v>1</v>
      </c>
      <c r="K1725" s="28">
        <v>1143.8599999999999</v>
      </c>
      <c r="L1725" s="28">
        <v>0</v>
      </c>
    </row>
    <row r="1726" spans="1:12" x14ac:dyDescent="0.25">
      <c r="A1726" s="24" t="s">
        <v>3305</v>
      </c>
      <c r="B1726" s="26">
        <v>2015</v>
      </c>
      <c r="C1726" s="24">
        <v>9</v>
      </c>
      <c r="D1726" s="24" t="s">
        <v>15118</v>
      </c>
      <c r="E1726" s="26">
        <v>327</v>
      </c>
      <c r="F1726" s="26">
        <v>1618</v>
      </c>
      <c r="G1726" s="26" t="s">
        <v>4925</v>
      </c>
      <c r="H1726" s="24" t="s">
        <v>794</v>
      </c>
      <c r="I1726" s="24" t="s">
        <v>795</v>
      </c>
      <c r="J1726" s="27" t="s">
        <v>1</v>
      </c>
      <c r="K1726" s="28">
        <v>30.42</v>
      </c>
      <c r="L1726" s="28">
        <v>0</v>
      </c>
    </row>
    <row r="1727" spans="1:12" x14ac:dyDescent="0.25">
      <c r="A1727" s="24" t="s">
        <v>3305</v>
      </c>
      <c r="B1727" s="26">
        <v>2015</v>
      </c>
      <c r="C1727" s="24">
        <v>9</v>
      </c>
      <c r="D1727" s="24" t="s">
        <v>15118</v>
      </c>
      <c r="E1727" s="26">
        <v>327</v>
      </c>
      <c r="F1727" s="26">
        <v>1619</v>
      </c>
      <c r="G1727" s="26" t="s">
        <v>4926</v>
      </c>
      <c r="H1727" s="24" t="s">
        <v>126</v>
      </c>
      <c r="I1727" s="24" t="s">
        <v>127</v>
      </c>
      <c r="J1727" s="27" t="s">
        <v>1</v>
      </c>
      <c r="K1727" s="28">
        <v>67.78</v>
      </c>
      <c r="L1727" s="28">
        <v>0</v>
      </c>
    </row>
    <row r="1728" spans="1:12" x14ac:dyDescent="0.25">
      <c r="A1728" s="24" t="s">
        <v>3305</v>
      </c>
      <c r="B1728" s="26">
        <v>2015</v>
      </c>
      <c r="C1728" s="24">
        <v>9</v>
      </c>
      <c r="D1728" s="24" t="s">
        <v>15118</v>
      </c>
      <c r="E1728" s="26">
        <v>328</v>
      </c>
      <c r="F1728" s="26">
        <v>1620</v>
      </c>
      <c r="G1728" s="26" t="s">
        <v>4927</v>
      </c>
      <c r="H1728" s="24" t="s">
        <v>754</v>
      </c>
      <c r="I1728" s="24" t="s">
        <v>755</v>
      </c>
      <c r="J1728" s="27" t="s">
        <v>1</v>
      </c>
      <c r="K1728" s="28">
        <v>2.66</v>
      </c>
      <c r="L1728" s="28">
        <v>0</v>
      </c>
    </row>
    <row r="1729" spans="1:12" x14ac:dyDescent="0.25">
      <c r="A1729" s="24" t="s">
        <v>3305</v>
      </c>
      <c r="B1729" s="26">
        <v>2015</v>
      </c>
      <c r="C1729" s="24">
        <v>9</v>
      </c>
      <c r="D1729" s="24" t="s">
        <v>15118</v>
      </c>
      <c r="E1729" s="26">
        <v>328</v>
      </c>
      <c r="F1729" s="26">
        <v>1621</v>
      </c>
      <c r="G1729" s="26" t="s">
        <v>4928</v>
      </c>
      <c r="H1729" s="24" t="s">
        <v>178</v>
      </c>
      <c r="I1729" s="24" t="s">
        <v>179</v>
      </c>
      <c r="J1729" s="27" t="s">
        <v>1</v>
      </c>
      <c r="K1729" s="28">
        <v>2.66</v>
      </c>
      <c r="L1729" s="28">
        <v>0</v>
      </c>
    </row>
    <row r="1730" spans="1:12" x14ac:dyDescent="0.25">
      <c r="A1730" s="24" t="s">
        <v>3305</v>
      </c>
      <c r="B1730" s="26">
        <v>2015</v>
      </c>
      <c r="C1730" s="24">
        <v>9</v>
      </c>
      <c r="D1730" s="24" t="s">
        <v>15118</v>
      </c>
      <c r="E1730" s="26">
        <v>328</v>
      </c>
      <c r="F1730" s="26">
        <v>1452</v>
      </c>
      <c r="G1730" s="26" t="s">
        <v>4759</v>
      </c>
      <c r="H1730" s="24" t="s">
        <v>488</v>
      </c>
      <c r="I1730" s="24" t="s">
        <v>489</v>
      </c>
      <c r="J1730" s="27" t="s">
        <v>1</v>
      </c>
      <c r="K1730" s="28">
        <v>1751.89</v>
      </c>
      <c r="L1730" s="28">
        <v>0</v>
      </c>
    </row>
    <row r="1731" spans="1:12" x14ac:dyDescent="0.25">
      <c r="A1731" s="24" t="s">
        <v>3305</v>
      </c>
      <c r="B1731" s="26">
        <v>2015</v>
      </c>
      <c r="C1731" s="24">
        <v>9</v>
      </c>
      <c r="D1731" s="24" t="s">
        <v>15118</v>
      </c>
      <c r="E1731" s="26">
        <v>329</v>
      </c>
      <c r="F1731" s="26">
        <v>1622</v>
      </c>
      <c r="G1731" s="26" t="s">
        <v>4929</v>
      </c>
      <c r="H1731" s="24" t="s">
        <v>112</v>
      </c>
      <c r="I1731" s="24" t="s">
        <v>113</v>
      </c>
      <c r="J1731" s="27" t="s">
        <v>1</v>
      </c>
      <c r="K1731" s="28">
        <v>30.42</v>
      </c>
      <c r="L1731" s="28">
        <v>0</v>
      </c>
    </row>
    <row r="1732" spans="1:12" x14ac:dyDescent="0.25">
      <c r="A1732" s="24" t="s">
        <v>3305</v>
      </c>
      <c r="B1732" s="26">
        <v>2015</v>
      </c>
      <c r="C1732" s="24">
        <v>9</v>
      </c>
      <c r="D1732" s="24" t="s">
        <v>15118</v>
      </c>
      <c r="E1732" s="26">
        <v>330</v>
      </c>
      <c r="F1732" s="26">
        <v>1623</v>
      </c>
      <c r="G1732" s="26" t="s">
        <v>4930</v>
      </c>
      <c r="H1732" s="24" t="s">
        <v>760</v>
      </c>
      <c r="I1732" s="24" t="s">
        <v>761</v>
      </c>
      <c r="J1732" s="27" t="s">
        <v>1</v>
      </c>
      <c r="K1732" s="28">
        <v>101.2</v>
      </c>
      <c r="L1732" s="28">
        <v>101.2</v>
      </c>
    </row>
    <row r="1733" spans="1:12" x14ac:dyDescent="0.25">
      <c r="A1733" s="24" t="s">
        <v>3305</v>
      </c>
      <c r="B1733" s="26">
        <v>2015</v>
      </c>
      <c r="C1733" s="24">
        <v>9</v>
      </c>
      <c r="D1733" s="24" t="s">
        <v>15118</v>
      </c>
      <c r="E1733" s="26">
        <v>331</v>
      </c>
      <c r="F1733" s="26">
        <v>1624</v>
      </c>
      <c r="G1733" s="26" t="s">
        <v>4931</v>
      </c>
      <c r="H1733" s="24" t="s">
        <v>754</v>
      </c>
      <c r="I1733" s="24" t="s">
        <v>755</v>
      </c>
      <c r="J1733" s="27" t="s">
        <v>1</v>
      </c>
      <c r="K1733" s="28">
        <v>2817.18</v>
      </c>
      <c r="L1733" s="28">
        <v>0</v>
      </c>
    </row>
    <row r="1734" spans="1:12" x14ac:dyDescent="0.25">
      <c r="A1734" s="24" t="s">
        <v>3305</v>
      </c>
      <c r="B1734" s="26">
        <v>2015</v>
      </c>
      <c r="C1734" s="24">
        <v>9</v>
      </c>
      <c r="D1734" s="24" t="s">
        <v>15118</v>
      </c>
      <c r="E1734" s="26">
        <v>331</v>
      </c>
      <c r="F1734" s="26">
        <v>1625</v>
      </c>
      <c r="G1734" s="26" t="s">
        <v>4932</v>
      </c>
      <c r="H1734" s="24" t="s">
        <v>754</v>
      </c>
      <c r="I1734" s="24" t="s">
        <v>755</v>
      </c>
      <c r="J1734" s="27" t="s">
        <v>1</v>
      </c>
      <c r="K1734" s="28">
        <v>0.78</v>
      </c>
      <c r="L1734" s="28">
        <v>0</v>
      </c>
    </row>
    <row r="1735" spans="1:12" x14ac:dyDescent="0.25">
      <c r="A1735" s="24" t="s">
        <v>3305</v>
      </c>
      <c r="B1735" s="26">
        <v>2015</v>
      </c>
      <c r="C1735" s="24">
        <v>9</v>
      </c>
      <c r="D1735" s="24" t="s">
        <v>15118</v>
      </c>
      <c r="E1735" s="26">
        <v>331</v>
      </c>
      <c r="F1735" s="26">
        <v>1400</v>
      </c>
      <c r="G1735" s="26" t="s">
        <v>4707</v>
      </c>
      <c r="H1735" s="24" t="s">
        <v>752</v>
      </c>
      <c r="I1735" s="24" t="s">
        <v>753</v>
      </c>
      <c r="J1735" s="27" t="s">
        <v>1</v>
      </c>
      <c r="K1735" s="28">
        <v>1625.98</v>
      </c>
      <c r="L1735" s="28">
        <v>0</v>
      </c>
    </row>
    <row r="1736" spans="1:12" x14ac:dyDescent="0.25">
      <c r="A1736" s="24" t="s">
        <v>3305</v>
      </c>
      <c r="B1736" s="26">
        <v>2015</v>
      </c>
      <c r="C1736" s="24">
        <v>9</v>
      </c>
      <c r="D1736" s="24" t="s">
        <v>15118</v>
      </c>
      <c r="E1736" s="26">
        <v>332</v>
      </c>
      <c r="F1736" s="26">
        <v>1626</v>
      </c>
      <c r="G1736" s="26" t="s">
        <v>4933</v>
      </c>
      <c r="H1736" s="24" t="s">
        <v>754</v>
      </c>
      <c r="I1736" s="24" t="s">
        <v>755</v>
      </c>
      <c r="J1736" s="27" t="s">
        <v>1</v>
      </c>
      <c r="K1736" s="28">
        <v>0.78</v>
      </c>
      <c r="L1736" s="28">
        <v>0</v>
      </c>
    </row>
    <row r="1737" spans="1:12" x14ac:dyDescent="0.25">
      <c r="A1737" s="24" t="s">
        <v>3305</v>
      </c>
      <c r="B1737" s="26">
        <v>2015</v>
      </c>
      <c r="C1737" s="24">
        <v>9</v>
      </c>
      <c r="D1737" s="24" t="s">
        <v>15118</v>
      </c>
      <c r="E1737" s="26">
        <v>334</v>
      </c>
      <c r="F1737" s="26">
        <v>1627</v>
      </c>
      <c r="G1737" s="26" t="s">
        <v>4934</v>
      </c>
      <c r="H1737" s="24" t="s">
        <v>218</v>
      </c>
      <c r="I1737" s="24" t="s">
        <v>219</v>
      </c>
      <c r="J1737" s="27" t="s">
        <v>1</v>
      </c>
      <c r="K1737" s="28">
        <v>1182.3599999999999</v>
      </c>
      <c r="L1737" s="28">
        <v>0</v>
      </c>
    </row>
    <row r="1738" spans="1:12" x14ac:dyDescent="0.25">
      <c r="A1738" s="24" t="s">
        <v>3305</v>
      </c>
      <c r="B1738" s="26">
        <v>2015</v>
      </c>
      <c r="C1738" s="24">
        <v>9</v>
      </c>
      <c r="D1738" s="24" t="s">
        <v>15118</v>
      </c>
      <c r="E1738" s="26">
        <v>334</v>
      </c>
      <c r="F1738" s="26">
        <v>1628</v>
      </c>
      <c r="G1738" s="26" t="s">
        <v>4935</v>
      </c>
      <c r="H1738" s="24" t="s">
        <v>218</v>
      </c>
      <c r="I1738" s="24" t="s">
        <v>219</v>
      </c>
      <c r="J1738" s="27" t="s">
        <v>1</v>
      </c>
      <c r="K1738" s="28">
        <v>1298.8399999999999</v>
      </c>
      <c r="L1738" s="28">
        <v>326.33999999999997</v>
      </c>
    </row>
    <row r="1739" spans="1:12" x14ac:dyDescent="0.25">
      <c r="A1739" s="24" t="s">
        <v>3305</v>
      </c>
      <c r="B1739" s="26">
        <v>2015</v>
      </c>
      <c r="C1739" s="24">
        <v>9</v>
      </c>
      <c r="D1739" s="24" t="s">
        <v>15118</v>
      </c>
      <c r="E1739" s="26">
        <v>334</v>
      </c>
      <c r="F1739" s="26">
        <v>1629</v>
      </c>
      <c r="G1739" s="26" t="s">
        <v>4936</v>
      </c>
      <c r="H1739" s="24" t="s">
        <v>798</v>
      </c>
      <c r="I1739" s="24" t="s">
        <v>799</v>
      </c>
      <c r="J1739" s="27" t="s">
        <v>1</v>
      </c>
      <c r="K1739" s="28">
        <v>1171.82</v>
      </c>
      <c r="L1739" s="28">
        <v>0</v>
      </c>
    </row>
    <row r="1740" spans="1:12" x14ac:dyDescent="0.25">
      <c r="A1740" s="24" t="s">
        <v>3305</v>
      </c>
      <c r="B1740" s="26">
        <v>2015</v>
      </c>
      <c r="C1740" s="24">
        <v>9</v>
      </c>
      <c r="D1740" s="24" t="s">
        <v>15118</v>
      </c>
      <c r="E1740" s="26">
        <v>335</v>
      </c>
      <c r="F1740" s="26">
        <v>1630</v>
      </c>
      <c r="G1740" s="26" t="s">
        <v>4937</v>
      </c>
      <c r="H1740" s="24" t="s">
        <v>328</v>
      </c>
      <c r="I1740" s="24" t="s">
        <v>329</v>
      </c>
      <c r="J1740" s="27" t="s">
        <v>1</v>
      </c>
      <c r="K1740" s="28">
        <v>751.63</v>
      </c>
      <c r="L1740" s="28">
        <v>0</v>
      </c>
    </row>
    <row r="1741" spans="1:12" x14ac:dyDescent="0.25">
      <c r="A1741" s="24" t="s">
        <v>3305</v>
      </c>
      <c r="B1741" s="26">
        <v>2015</v>
      </c>
      <c r="C1741" s="24">
        <v>9</v>
      </c>
      <c r="D1741" s="24" t="s">
        <v>15118</v>
      </c>
      <c r="E1741" s="26">
        <v>346</v>
      </c>
      <c r="F1741" s="26">
        <v>1631</v>
      </c>
      <c r="G1741" s="26" t="s">
        <v>4938</v>
      </c>
      <c r="H1741" s="24" t="s">
        <v>470</v>
      </c>
      <c r="I1741" s="24" t="s">
        <v>471</v>
      </c>
      <c r="J1741" s="27" t="s">
        <v>1</v>
      </c>
      <c r="K1741" s="28">
        <v>230.51</v>
      </c>
      <c r="L1741" s="28">
        <v>0</v>
      </c>
    </row>
    <row r="1742" spans="1:12" x14ac:dyDescent="0.25">
      <c r="A1742" s="24" t="s">
        <v>3305</v>
      </c>
      <c r="B1742" s="26">
        <v>2015</v>
      </c>
      <c r="C1742" s="24">
        <v>9</v>
      </c>
      <c r="D1742" s="24" t="s">
        <v>15118</v>
      </c>
      <c r="E1742" s="26">
        <v>346</v>
      </c>
      <c r="F1742" s="26">
        <v>1632</v>
      </c>
      <c r="G1742" s="26" t="s">
        <v>4939</v>
      </c>
      <c r="H1742" s="24" t="s">
        <v>192</v>
      </c>
      <c r="I1742" s="24" t="s">
        <v>193</v>
      </c>
      <c r="J1742" s="27" t="s">
        <v>1</v>
      </c>
      <c r="K1742" s="28">
        <v>230.51</v>
      </c>
      <c r="L1742" s="28">
        <v>0</v>
      </c>
    </row>
    <row r="1743" spans="1:12" x14ac:dyDescent="0.25">
      <c r="A1743" s="24" t="s">
        <v>3305</v>
      </c>
      <c r="B1743" s="26">
        <v>2015</v>
      </c>
      <c r="C1743" s="24">
        <v>9</v>
      </c>
      <c r="D1743" s="24" t="s">
        <v>15118</v>
      </c>
      <c r="E1743" s="26">
        <v>346</v>
      </c>
      <c r="F1743" s="26">
        <v>1633</v>
      </c>
      <c r="G1743" s="26" t="s">
        <v>4940</v>
      </c>
      <c r="H1743" s="24" t="s">
        <v>470</v>
      </c>
      <c r="I1743" s="24" t="s">
        <v>471</v>
      </c>
      <c r="J1743" s="27" t="s">
        <v>1</v>
      </c>
      <c r="K1743" s="28">
        <v>230.51</v>
      </c>
      <c r="L1743" s="28">
        <v>0</v>
      </c>
    </row>
    <row r="1744" spans="1:12" x14ac:dyDescent="0.25">
      <c r="A1744" s="24" t="s">
        <v>3305</v>
      </c>
      <c r="B1744" s="26">
        <v>2015</v>
      </c>
      <c r="C1744" s="24">
        <v>9</v>
      </c>
      <c r="D1744" s="24" t="s">
        <v>15118</v>
      </c>
      <c r="E1744" s="26">
        <v>347</v>
      </c>
      <c r="F1744" s="26">
        <v>1634</v>
      </c>
      <c r="G1744" s="26" t="s">
        <v>4941</v>
      </c>
      <c r="H1744" s="24" t="s">
        <v>266</v>
      </c>
      <c r="I1744" s="24" t="s">
        <v>267</v>
      </c>
      <c r="J1744" s="27" t="s">
        <v>1</v>
      </c>
      <c r="K1744" s="28">
        <v>230.51</v>
      </c>
      <c r="L1744" s="28">
        <v>0</v>
      </c>
    </row>
    <row r="1745" spans="1:12" x14ac:dyDescent="0.25">
      <c r="A1745" s="24" t="s">
        <v>3305</v>
      </c>
      <c r="B1745" s="26">
        <v>2015</v>
      </c>
      <c r="C1745" s="24">
        <v>9</v>
      </c>
      <c r="D1745" s="24" t="s">
        <v>15118</v>
      </c>
      <c r="E1745" s="26">
        <v>349</v>
      </c>
      <c r="F1745" s="26">
        <v>1635</v>
      </c>
      <c r="G1745" s="26" t="s">
        <v>4942</v>
      </c>
      <c r="H1745" s="24" t="s">
        <v>544</v>
      </c>
      <c r="I1745" s="24" t="s">
        <v>545</v>
      </c>
      <c r="J1745" s="27" t="s">
        <v>1</v>
      </c>
      <c r="K1745" s="28">
        <v>4.415</v>
      </c>
      <c r="L1745" s="28">
        <v>0</v>
      </c>
    </row>
    <row r="1746" spans="1:12" x14ac:dyDescent="0.25">
      <c r="A1746" s="24" t="s">
        <v>3305</v>
      </c>
      <c r="B1746" s="26">
        <v>2015</v>
      </c>
      <c r="C1746" s="24">
        <v>9</v>
      </c>
      <c r="D1746" s="24" t="s">
        <v>15118</v>
      </c>
      <c r="E1746" s="26">
        <v>349</v>
      </c>
      <c r="F1746" s="26">
        <v>1636</v>
      </c>
      <c r="G1746" s="26" t="s">
        <v>4943</v>
      </c>
      <c r="H1746" s="24" t="s">
        <v>544</v>
      </c>
      <c r="I1746" s="24" t="s">
        <v>545</v>
      </c>
      <c r="J1746" s="27" t="s">
        <v>1</v>
      </c>
      <c r="K1746" s="28">
        <v>4.415</v>
      </c>
      <c r="L1746" s="28">
        <v>0</v>
      </c>
    </row>
    <row r="1747" spans="1:12" x14ac:dyDescent="0.25">
      <c r="A1747" s="24" t="s">
        <v>3305</v>
      </c>
      <c r="B1747" s="26">
        <v>2015</v>
      </c>
      <c r="C1747" s="24">
        <v>9</v>
      </c>
      <c r="D1747" s="24" t="s">
        <v>15118</v>
      </c>
      <c r="E1747" s="26">
        <v>350</v>
      </c>
      <c r="F1747" s="26">
        <v>1637</v>
      </c>
      <c r="G1747" s="26" t="s">
        <v>4944</v>
      </c>
      <c r="H1747" s="24" t="s">
        <v>444</v>
      </c>
      <c r="I1747" s="24" t="s">
        <v>445</v>
      </c>
      <c r="J1747" s="27" t="s">
        <v>1</v>
      </c>
      <c r="K1747" s="28">
        <v>4.415</v>
      </c>
      <c r="L1747" s="28">
        <v>0</v>
      </c>
    </row>
    <row r="1748" spans="1:12" x14ac:dyDescent="0.25">
      <c r="A1748" s="24" t="s">
        <v>3305</v>
      </c>
      <c r="B1748" s="26">
        <v>2015</v>
      </c>
      <c r="C1748" s="24">
        <v>9</v>
      </c>
      <c r="D1748" s="24" t="s">
        <v>15118</v>
      </c>
      <c r="E1748" s="26">
        <v>352</v>
      </c>
      <c r="F1748" s="26">
        <v>107</v>
      </c>
      <c r="G1748" s="26" t="s">
        <v>3414</v>
      </c>
      <c r="H1748" s="24" t="s">
        <v>257</v>
      </c>
      <c r="I1748" s="24" t="s">
        <v>258</v>
      </c>
      <c r="J1748" s="27" t="s">
        <v>1</v>
      </c>
      <c r="K1748" s="28">
        <v>61.74</v>
      </c>
      <c r="L1748" s="28">
        <v>0</v>
      </c>
    </row>
    <row r="1749" spans="1:12" x14ac:dyDescent="0.25">
      <c r="A1749" s="24" t="s">
        <v>3305</v>
      </c>
      <c r="B1749" s="26">
        <v>2015</v>
      </c>
      <c r="C1749" s="24">
        <v>9</v>
      </c>
      <c r="D1749" s="24" t="s">
        <v>15118</v>
      </c>
      <c r="E1749" s="26">
        <v>354</v>
      </c>
      <c r="F1749" s="26">
        <v>1638</v>
      </c>
      <c r="G1749" s="26" t="s">
        <v>4945</v>
      </c>
      <c r="H1749" s="24" t="s">
        <v>114</v>
      </c>
      <c r="I1749" s="24" t="s">
        <v>115</v>
      </c>
      <c r="J1749" s="27" t="s">
        <v>1</v>
      </c>
      <c r="K1749" s="28">
        <v>87.77</v>
      </c>
      <c r="L1749" s="28">
        <v>0</v>
      </c>
    </row>
    <row r="1750" spans="1:12" x14ac:dyDescent="0.25">
      <c r="A1750" s="24" t="s">
        <v>3305</v>
      </c>
      <c r="B1750" s="26">
        <v>2015</v>
      </c>
      <c r="C1750" s="24">
        <v>9</v>
      </c>
      <c r="D1750" s="24" t="s">
        <v>15118</v>
      </c>
      <c r="E1750" s="26">
        <v>355</v>
      </c>
      <c r="F1750" s="26">
        <v>1639</v>
      </c>
      <c r="G1750" s="26" t="s">
        <v>4946</v>
      </c>
      <c r="H1750" s="24" t="s">
        <v>79</v>
      </c>
      <c r="I1750" s="24" t="s">
        <v>80</v>
      </c>
      <c r="J1750" s="27" t="s">
        <v>1</v>
      </c>
      <c r="K1750" s="28">
        <v>43.76</v>
      </c>
      <c r="L1750" s="28">
        <v>0</v>
      </c>
    </row>
    <row r="1751" spans="1:12" x14ac:dyDescent="0.25">
      <c r="A1751" s="24" t="s">
        <v>3305</v>
      </c>
      <c r="B1751" s="26">
        <v>2015</v>
      </c>
      <c r="C1751" s="24">
        <v>9</v>
      </c>
      <c r="D1751" s="24" t="s">
        <v>15118</v>
      </c>
      <c r="E1751" s="26">
        <v>357</v>
      </c>
      <c r="F1751" s="26">
        <v>1640</v>
      </c>
      <c r="G1751" s="26" t="s">
        <v>4947</v>
      </c>
      <c r="H1751" s="24" t="s">
        <v>90</v>
      </c>
      <c r="I1751" s="24" t="s">
        <v>91</v>
      </c>
      <c r="J1751" s="27" t="s">
        <v>1</v>
      </c>
      <c r="K1751" s="28">
        <v>38.82</v>
      </c>
      <c r="L1751" s="28">
        <v>0</v>
      </c>
    </row>
    <row r="1752" spans="1:12" x14ac:dyDescent="0.25">
      <c r="A1752" s="24" t="s">
        <v>3305</v>
      </c>
      <c r="B1752" s="26">
        <v>2015</v>
      </c>
      <c r="C1752" s="24">
        <v>9</v>
      </c>
      <c r="D1752" s="24" t="s">
        <v>15118</v>
      </c>
      <c r="E1752" s="26">
        <v>361</v>
      </c>
      <c r="F1752" s="26">
        <v>1641</v>
      </c>
      <c r="G1752" s="26" t="s">
        <v>4948</v>
      </c>
      <c r="H1752" s="24" t="s">
        <v>800</v>
      </c>
      <c r="I1752" s="24" t="s">
        <v>801</v>
      </c>
      <c r="J1752" s="27" t="s">
        <v>1</v>
      </c>
      <c r="K1752" s="28">
        <v>244.74</v>
      </c>
      <c r="L1752" s="28">
        <v>0</v>
      </c>
    </row>
    <row r="1753" spans="1:12" x14ac:dyDescent="0.25">
      <c r="A1753" s="24" t="s">
        <v>3305</v>
      </c>
      <c r="B1753" s="26">
        <v>2015</v>
      </c>
      <c r="C1753" s="24">
        <v>9</v>
      </c>
      <c r="D1753" s="24" t="s">
        <v>15118</v>
      </c>
      <c r="E1753" s="26">
        <v>362</v>
      </c>
      <c r="F1753" s="26">
        <v>1642</v>
      </c>
      <c r="G1753" s="26" t="s">
        <v>4949</v>
      </c>
      <c r="H1753" s="24" t="s">
        <v>802</v>
      </c>
      <c r="I1753" s="24" t="s">
        <v>803</v>
      </c>
      <c r="J1753" s="27" t="s">
        <v>1</v>
      </c>
      <c r="K1753" s="28">
        <v>250.03</v>
      </c>
      <c r="L1753" s="28">
        <v>0</v>
      </c>
    </row>
    <row r="1754" spans="1:12" x14ac:dyDescent="0.25">
      <c r="A1754" s="24" t="s">
        <v>3305</v>
      </c>
      <c r="B1754" s="26">
        <v>2015</v>
      </c>
      <c r="C1754" s="24">
        <v>9</v>
      </c>
      <c r="D1754" s="24" t="s">
        <v>15118</v>
      </c>
      <c r="E1754" s="26">
        <v>363</v>
      </c>
      <c r="F1754" s="26">
        <v>1643</v>
      </c>
      <c r="G1754" s="26" t="s">
        <v>4950</v>
      </c>
      <c r="H1754" s="24" t="s">
        <v>804</v>
      </c>
      <c r="I1754" s="24" t="s">
        <v>805</v>
      </c>
      <c r="J1754" s="27" t="s">
        <v>1</v>
      </c>
      <c r="K1754" s="28">
        <v>120.06</v>
      </c>
      <c r="L1754" s="28">
        <v>0</v>
      </c>
    </row>
    <row r="1755" spans="1:12" x14ac:dyDescent="0.25">
      <c r="A1755" s="24" t="s">
        <v>3305</v>
      </c>
      <c r="B1755" s="26">
        <v>2015</v>
      </c>
      <c r="C1755" s="24">
        <v>9</v>
      </c>
      <c r="D1755" s="24" t="s">
        <v>15118</v>
      </c>
      <c r="E1755" s="26">
        <v>365</v>
      </c>
      <c r="F1755" s="26">
        <v>1644</v>
      </c>
      <c r="G1755" s="26" t="s">
        <v>4951</v>
      </c>
      <c r="H1755" s="24" t="s">
        <v>544</v>
      </c>
      <c r="I1755" s="24" t="s">
        <v>545</v>
      </c>
      <c r="J1755" s="27" t="s">
        <v>1</v>
      </c>
      <c r="K1755" s="28">
        <v>5.15</v>
      </c>
      <c r="L1755" s="28">
        <v>0</v>
      </c>
    </row>
    <row r="1756" spans="1:12" x14ac:dyDescent="0.25">
      <c r="A1756" s="24" t="s">
        <v>3305</v>
      </c>
      <c r="B1756" s="26">
        <v>2015</v>
      </c>
      <c r="C1756" s="24">
        <v>9</v>
      </c>
      <c r="D1756" s="24" t="s">
        <v>15118</v>
      </c>
      <c r="E1756" s="26">
        <v>367</v>
      </c>
      <c r="F1756" s="26">
        <v>1645</v>
      </c>
      <c r="G1756" s="26" t="s">
        <v>4952</v>
      </c>
      <c r="H1756" s="24" t="s">
        <v>69</v>
      </c>
      <c r="I1756" s="24" t="s">
        <v>70</v>
      </c>
      <c r="J1756" s="27" t="s">
        <v>1</v>
      </c>
      <c r="K1756" s="28">
        <v>61.74</v>
      </c>
      <c r="L1756" s="28">
        <v>0</v>
      </c>
    </row>
    <row r="1757" spans="1:12" x14ac:dyDescent="0.25">
      <c r="A1757" s="24" t="s">
        <v>3305</v>
      </c>
      <c r="B1757" s="26">
        <v>2015</v>
      </c>
      <c r="C1757" s="24">
        <v>9</v>
      </c>
      <c r="D1757" s="24" t="s">
        <v>15118</v>
      </c>
      <c r="E1757" s="26">
        <v>376</v>
      </c>
      <c r="F1757" s="26">
        <v>1646</v>
      </c>
      <c r="G1757" s="26" t="s">
        <v>4953</v>
      </c>
      <c r="H1757" s="24" t="s">
        <v>806</v>
      </c>
      <c r="I1757" s="24" t="s">
        <v>807</v>
      </c>
      <c r="J1757" s="27" t="s">
        <v>1</v>
      </c>
      <c r="K1757" s="28">
        <v>0.91</v>
      </c>
      <c r="L1757" s="28">
        <v>0</v>
      </c>
    </row>
    <row r="1758" spans="1:12" x14ac:dyDescent="0.25">
      <c r="A1758" s="24" t="s">
        <v>3305</v>
      </c>
      <c r="B1758" s="26">
        <v>2015</v>
      </c>
      <c r="C1758" s="24">
        <v>9</v>
      </c>
      <c r="D1758" s="24" t="s">
        <v>15118</v>
      </c>
      <c r="E1758" s="26">
        <v>376</v>
      </c>
      <c r="F1758" s="26">
        <v>1517</v>
      </c>
      <c r="G1758" s="26" t="s">
        <v>4824</v>
      </c>
      <c r="H1758" s="24" t="s">
        <v>780</v>
      </c>
      <c r="I1758" s="24" t="s">
        <v>781</v>
      </c>
      <c r="J1758" s="27" t="s">
        <v>1</v>
      </c>
      <c r="K1758" s="28">
        <v>0.78</v>
      </c>
      <c r="L1758" s="28">
        <v>0</v>
      </c>
    </row>
    <row r="1759" spans="1:12" x14ac:dyDescent="0.25">
      <c r="A1759" s="24" t="s">
        <v>3305</v>
      </c>
      <c r="B1759" s="26">
        <v>2015</v>
      </c>
      <c r="C1759" s="24">
        <v>9</v>
      </c>
      <c r="D1759" s="24" t="s">
        <v>15118</v>
      </c>
      <c r="E1759" s="26">
        <v>381</v>
      </c>
      <c r="F1759" s="26">
        <v>1647</v>
      </c>
      <c r="G1759" s="26" t="s">
        <v>4954</v>
      </c>
      <c r="H1759" s="24" t="s">
        <v>598</v>
      </c>
      <c r="I1759" s="24" t="s">
        <v>599</v>
      </c>
      <c r="J1759" s="27" t="s">
        <v>1</v>
      </c>
      <c r="K1759" s="28">
        <v>230.51</v>
      </c>
      <c r="L1759" s="28">
        <v>0</v>
      </c>
    </row>
    <row r="1760" spans="1:12" x14ac:dyDescent="0.25">
      <c r="A1760" s="24" t="s">
        <v>3305</v>
      </c>
      <c r="B1760" s="26">
        <v>2015</v>
      </c>
      <c r="C1760" s="24">
        <v>9</v>
      </c>
      <c r="D1760" s="24" t="s">
        <v>15118</v>
      </c>
      <c r="E1760" s="26">
        <v>382</v>
      </c>
      <c r="F1760" s="26">
        <v>741</v>
      </c>
      <c r="G1760" s="26" t="s">
        <v>4048</v>
      </c>
      <c r="H1760" s="24" t="s">
        <v>668</v>
      </c>
      <c r="I1760" s="24" t="s">
        <v>669</v>
      </c>
      <c r="J1760" s="27" t="s">
        <v>1</v>
      </c>
      <c r="K1760" s="28">
        <v>230.51</v>
      </c>
      <c r="L1760" s="28">
        <v>0</v>
      </c>
    </row>
    <row r="1761" spans="1:12" x14ac:dyDescent="0.25">
      <c r="A1761" s="24" t="s">
        <v>3305</v>
      </c>
      <c r="B1761" s="26">
        <v>2015</v>
      </c>
      <c r="C1761" s="24">
        <v>9</v>
      </c>
      <c r="D1761" s="24" t="s">
        <v>15118</v>
      </c>
      <c r="E1761" s="26">
        <v>384</v>
      </c>
      <c r="F1761" s="26">
        <v>1648</v>
      </c>
      <c r="G1761" s="26" t="s">
        <v>4955</v>
      </c>
      <c r="H1761" s="24" t="s">
        <v>69</v>
      </c>
      <c r="I1761" s="24" t="s">
        <v>70</v>
      </c>
      <c r="J1761" s="27" t="s">
        <v>1</v>
      </c>
      <c r="K1761" s="28">
        <v>230.51</v>
      </c>
      <c r="L1761" s="28">
        <v>0</v>
      </c>
    </row>
    <row r="1762" spans="1:12" x14ac:dyDescent="0.25">
      <c r="A1762" s="24" t="s">
        <v>3305</v>
      </c>
      <c r="B1762" s="26">
        <v>2015</v>
      </c>
      <c r="C1762" s="24">
        <v>9</v>
      </c>
      <c r="D1762" s="24" t="s">
        <v>15118</v>
      </c>
      <c r="E1762" s="26">
        <v>385</v>
      </c>
      <c r="F1762" s="26">
        <v>1649</v>
      </c>
      <c r="G1762" s="26" t="s">
        <v>4956</v>
      </c>
      <c r="H1762" s="24" t="s">
        <v>140</v>
      </c>
      <c r="I1762" s="24" t="s">
        <v>141</v>
      </c>
      <c r="J1762" s="27" t="s">
        <v>1</v>
      </c>
      <c r="K1762" s="28">
        <v>230.51</v>
      </c>
      <c r="L1762" s="28">
        <v>0</v>
      </c>
    </row>
    <row r="1763" spans="1:12" x14ac:dyDescent="0.25">
      <c r="A1763" s="24" t="s">
        <v>3305</v>
      </c>
      <c r="B1763" s="26">
        <v>2015</v>
      </c>
      <c r="C1763" s="24">
        <v>9</v>
      </c>
      <c r="D1763" s="24" t="s">
        <v>15118</v>
      </c>
      <c r="E1763" s="26">
        <v>385</v>
      </c>
      <c r="F1763" s="26">
        <v>1650</v>
      </c>
      <c r="G1763" s="26" t="s">
        <v>4957</v>
      </c>
      <c r="H1763" s="24" t="s">
        <v>69</v>
      </c>
      <c r="I1763" s="24" t="s">
        <v>70</v>
      </c>
      <c r="J1763" s="27" t="s">
        <v>1</v>
      </c>
      <c r="K1763" s="28">
        <v>230.51</v>
      </c>
      <c r="L1763" s="28">
        <v>0</v>
      </c>
    </row>
    <row r="1764" spans="1:12" x14ac:dyDescent="0.25">
      <c r="A1764" s="24" t="s">
        <v>3305</v>
      </c>
      <c r="B1764" s="26">
        <v>2015</v>
      </c>
      <c r="C1764" s="24">
        <v>9</v>
      </c>
      <c r="D1764" s="24" t="s">
        <v>15118</v>
      </c>
      <c r="E1764" s="26">
        <v>386</v>
      </c>
      <c r="F1764" s="26">
        <v>398</v>
      </c>
      <c r="G1764" s="26" t="s">
        <v>3705</v>
      </c>
      <c r="H1764" s="24" t="s">
        <v>540</v>
      </c>
      <c r="I1764" s="24" t="s">
        <v>541</v>
      </c>
      <c r="J1764" s="27" t="s">
        <v>1</v>
      </c>
      <c r="K1764" s="28">
        <v>230.51</v>
      </c>
      <c r="L1764" s="28">
        <v>0</v>
      </c>
    </row>
    <row r="1765" spans="1:12" x14ac:dyDescent="0.25">
      <c r="A1765" s="24" t="s">
        <v>3305</v>
      </c>
      <c r="B1765" s="26">
        <v>2015</v>
      </c>
      <c r="C1765" s="24">
        <v>9</v>
      </c>
      <c r="D1765" s="24" t="s">
        <v>15118</v>
      </c>
      <c r="E1765" s="26">
        <v>387</v>
      </c>
      <c r="F1765" s="26">
        <v>393</v>
      </c>
      <c r="G1765" s="26" t="s">
        <v>3700</v>
      </c>
      <c r="H1765" s="24" t="s">
        <v>69</v>
      </c>
      <c r="I1765" s="24" t="s">
        <v>70</v>
      </c>
      <c r="J1765" s="27" t="s">
        <v>1</v>
      </c>
      <c r="K1765" s="28">
        <v>230.51</v>
      </c>
      <c r="L1765" s="28">
        <v>0</v>
      </c>
    </row>
    <row r="1766" spans="1:12" x14ac:dyDescent="0.25">
      <c r="A1766" s="24" t="s">
        <v>3305</v>
      </c>
      <c r="B1766" s="26">
        <v>2015</v>
      </c>
      <c r="C1766" s="24">
        <v>9</v>
      </c>
      <c r="D1766" s="24" t="s">
        <v>15118</v>
      </c>
      <c r="E1766" s="26">
        <v>388</v>
      </c>
      <c r="F1766" s="26">
        <v>1651</v>
      </c>
      <c r="G1766" s="26" t="s">
        <v>4958</v>
      </c>
      <c r="H1766" s="24" t="s">
        <v>67</v>
      </c>
      <c r="I1766" s="24" t="s">
        <v>68</v>
      </c>
      <c r="J1766" s="27" t="s">
        <v>1</v>
      </c>
      <c r="K1766" s="28">
        <v>230.51</v>
      </c>
      <c r="L1766" s="28">
        <v>0</v>
      </c>
    </row>
    <row r="1767" spans="1:12" x14ac:dyDescent="0.25">
      <c r="A1767" s="24" t="s">
        <v>3305</v>
      </c>
      <c r="B1767" s="26">
        <v>2015</v>
      </c>
      <c r="C1767" s="24">
        <v>9</v>
      </c>
      <c r="D1767" s="24" t="s">
        <v>15118</v>
      </c>
      <c r="E1767" s="26">
        <v>389</v>
      </c>
      <c r="F1767" s="26">
        <v>1652</v>
      </c>
      <c r="G1767" s="26" t="s">
        <v>4959</v>
      </c>
      <c r="H1767" s="24" t="s">
        <v>69</v>
      </c>
      <c r="I1767" s="24" t="s">
        <v>70</v>
      </c>
      <c r="J1767" s="27" t="s">
        <v>1</v>
      </c>
      <c r="K1767" s="28">
        <v>230.51</v>
      </c>
      <c r="L1767" s="28">
        <v>0</v>
      </c>
    </row>
    <row r="1768" spans="1:12" x14ac:dyDescent="0.25">
      <c r="A1768" s="24" t="s">
        <v>3305</v>
      </c>
      <c r="B1768" s="26">
        <v>2015</v>
      </c>
      <c r="C1768" s="24">
        <v>9</v>
      </c>
      <c r="D1768" s="24" t="s">
        <v>15118</v>
      </c>
      <c r="E1768" s="26">
        <v>390</v>
      </c>
      <c r="F1768" s="26">
        <v>1653</v>
      </c>
      <c r="G1768" s="26" t="s">
        <v>4960</v>
      </c>
      <c r="H1768" s="24" t="s">
        <v>808</v>
      </c>
      <c r="I1768" s="24" t="s">
        <v>809</v>
      </c>
      <c r="J1768" s="27" t="s">
        <v>1</v>
      </c>
      <c r="K1768" s="28">
        <v>230.51</v>
      </c>
      <c r="L1768" s="28">
        <v>0</v>
      </c>
    </row>
    <row r="1769" spans="1:12" x14ac:dyDescent="0.25">
      <c r="A1769" s="24" t="s">
        <v>3305</v>
      </c>
      <c r="B1769" s="26">
        <v>2015</v>
      </c>
      <c r="C1769" s="24">
        <v>9</v>
      </c>
      <c r="D1769" s="24" t="s">
        <v>15118</v>
      </c>
      <c r="E1769" s="26">
        <v>391</v>
      </c>
      <c r="F1769" s="26">
        <v>1654</v>
      </c>
      <c r="G1769" s="26" t="s">
        <v>4961</v>
      </c>
      <c r="H1769" s="24" t="s">
        <v>67</v>
      </c>
      <c r="I1769" s="24" t="s">
        <v>68</v>
      </c>
      <c r="J1769" s="27" t="s">
        <v>1</v>
      </c>
      <c r="K1769" s="28">
        <v>230.51</v>
      </c>
      <c r="L1769" s="28">
        <v>0</v>
      </c>
    </row>
    <row r="1770" spans="1:12" x14ac:dyDescent="0.25">
      <c r="A1770" s="24" t="s">
        <v>3305</v>
      </c>
      <c r="B1770" s="26">
        <v>2015</v>
      </c>
      <c r="C1770" s="24">
        <v>9</v>
      </c>
      <c r="D1770" s="24" t="s">
        <v>15118</v>
      </c>
      <c r="E1770" s="26">
        <v>391</v>
      </c>
      <c r="F1770" s="26">
        <v>1069</v>
      </c>
      <c r="G1770" s="26" t="s">
        <v>4376</v>
      </c>
      <c r="H1770" s="24" t="s">
        <v>810</v>
      </c>
      <c r="I1770" s="24" t="s">
        <v>811</v>
      </c>
      <c r="J1770" s="27" t="s">
        <v>1</v>
      </c>
      <c r="K1770" s="28">
        <v>230.51</v>
      </c>
      <c r="L1770" s="28">
        <v>0</v>
      </c>
    </row>
    <row r="1771" spans="1:12" x14ac:dyDescent="0.25">
      <c r="A1771" s="24" t="s">
        <v>3305</v>
      </c>
      <c r="B1771" s="26">
        <v>2015</v>
      </c>
      <c r="C1771" s="24">
        <v>9</v>
      </c>
      <c r="D1771" s="24" t="s">
        <v>15118</v>
      </c>
      <c r="E1771" s="26">
        <v>391</v>
      </c>
      <c r="F1771" s="26">
        <v>397</v>
      </c>
      <c r="G1771" s="26" t="s">
        <v>3704</v>
      </c>
      <c r="H1771" s="24" t="s">
        <v>69</v>
      </c>
      <c r="I1771" s="24" t="s">
        <v>70</v>
      </c>
      <c r="J1771" s="27" t="s">
        <v>1</v>
      </c>
      <c r="K1771" s="28">
        <v>230.51</v>
      </c>
      <c r="L1771" s="28">
        <v>0</v>
      </c>
    </row>
    <row r="1772" spans="1:12" x14ac:dyDescent="0.25">
      <c r="A1772" s="24" t="s">
        <v>3305</v>
      </c>
      <c r="B1772" s="26">
        <v>2015</v>
      </c>
      <c r="C1772" s="24">
        <v>9</v>
      </c>
      <c r="D1772" s="24" t="s">
        <v>15118</v>
      </c>
      <c r="E1772" s="26">
        <v>391</v>
      </c>
      <c r="F1772" s="26">
        <v>1655</v>
      </c>
      <c r="G1772" s="26" t="s">
        <v>4962</v>
      </c>
      <c r="H1772" s="24" t="s">
        <v>164</v>
      </c>
      <c r="I1772" s="24" t="s">
        <v>165</v>
      </c>
      <c r="J1772" s="27" t="s">
        <v>1</v>
      </c>
      <c r="K1772" s="28">
        <v>230.51</v>
      </c>
      <c r="L1772" s="28">
        <v>0</v>
      </c>
    </row>
    <row r="1773" spans="1:12" x14ac:dyDescent="0.25">
      <c r="A1773" s="24" t="s">
        <v>3305</v>
      </c>
      <c r="B1773" s="26">
        <v>2015</v>
      </c>
      <c r="C1773" s="24">
        <v>9</v>
      </c>
      <c r="D1773" s="24" t="s">
        <v>15118</v>
      </c>
      <c r="E1773" s="26">
        <v>393</v>
      </c>
      <c r="F1773" s="26">
        <v>1656</v>
      </c>
      <c r="G1773" s="26" t="s">
        <v>4963</v>
      </c>
      <c r="H1773" s="24" t="s">
        <v>544</v>
      </c>
      <c r="I1773" s="24" t="s">
        <v>545</v>
      </c>
      <c r="J1773" s="27" t="s">
        <v>1</v>
      </c>
      <c r="K1773" s="28">
        <v>230.51</v>
      </c>
      <c r="L1773" s="28">
        <v>0</v>
      </c>
    </row>
    <row r="1774" spans="1:12" x14ac:dyDescent="0.25">
      <c r="A1774" s="24" t="s">
        <v>3305</v>
      </c>
      <c r="B1774" s="26">
        <v>2015</v>
      </c>
      <c r="C1774" s="24">
        <v>9</v>
      </c>
      <c r="D1774" s="24" t="s">
        <v>15118</v>
      </c>
      <c r="E1774" s="26">
        <v>399</v>
      </c>
      <c r="F1774" s="26">
        <v>1657</v>
      </c>
      <c r="G1774" s="26" t="s">
        <v>4964</v>
      </c>
      <c r="H1774" s="24" t="s">
        <v>164</v>
      </c>
      <c r="I1774" s="24" t="s">
        <v>165</v>
      </c>
      <c r="J1774" s="27" t="s">
        <v>1</v>
      </c>
      <c r="K1774" s="28">
        <v>230.51</v>
      </c>
      <c r="L1774" s="28">
        <v>0</v>
      </c>
    </row>
    <row r="1775" spans="1:12" x14ac:dyDescent="0.25">
      <c r="A1775" s="24" t="s">
        <v>3305</v>
      </c>
      <c r="B1775" s="26">
        <v>2015</v>
      </c>
      <c r="C1775" s="24">
        <v>9</v>
      </c>
      <c r="D1775" s="24" t="s">
        <v>15118</v>
      </c>
      <c r="E1775" s="26">
        <v>400</v>
      </c>
      <c r="F1775" s="26">
        <v>1658</v>
      </c>
      <c r="G1775" s="26" t="s">
        <v>4965</v>
      </c>
      <c r="H1775" s="24" t="s">
        <v>406</v>
      </c>
      <c r="I1775" s="24" t="s">
        <v>407</v>
      </c>
      <c r="J1775" s="27" t="s">
        <v>1</v>
      </c>
      <c r="K1775" s="28">
        <v>267.38</v>
      </c>
      <c r="L1775" s="28">
        <v>0</v>
      </c>
    </row>
    <row r="1776" spans="1:12" x14ac:dyDescent="0.25">
      <c r="A1776" s="24" t="s">
        <v>3305</v>
      </c>
      <c r="B1776" s="26">
        <v>2015</v>
      </c>
      <c r="C1776" s="24">
        <v>9</v>
      </c>
      <c r="D1776" s="24" t="s">
        <v>15118</v>
      </c>
      <c r="E1776" s="26">
        <v>401</v>
      </c>
      <c r="F1776" s="26">
        <v>1659</v>
      </c>
      <c r="G1776" s="26" t="s">
        <v>4966</v>
      </c>
      <c r="H1776" s="24" t="s">
        <v>812</v>
      </c>
      <c r="I1776" s="24" t="s">
        <v>813</v>
      </c>
      <c r="J1776" s="27" t="s">
        <v>1</v>
      </c>
      <c r="K1776" s="28">
        <v>230.51</v>
      </c>
      <c r="L1776" s="28">
        <v>0</v>
      </c>
    </row>
    <row r="1777" spans="1:12" x14ac:dyDescent="0.25">
      <c r="A1777" s="24" t="s">
        <v>3305</v>
      </c>
      <c r="B1777" s="26">
        <v>2015</v>
      </c>
      <c r="C1777" s="24">
        <v>9</v>
      </c>
      <c r="D1777" s="24" t="s">
        <v>15118</v>
      </c>
      <c r="E1777" s="26">
        <v>401</v>
      </c>
      <c r="F1777" s="26">
        <v>1660</v>
      </c>
      <c r="G1777" s="26" t="s">
        <v>4967</v>
      </c>
      <c r="H1777" s="24" t="s">
        <v>108</v>
      </c>
      <c r="I1777" s="24" t="s">
        <v>109</v>
      </c>
      <c r="J1777" s="27" t="s">
        <v>1</v>
      </c>
      <c r="K1777" s="28">
        <v>230.51</v>
      </c>
      <c r="L1777" s="28">
        <v>0</v>
      </c>
    </row>
    <row r="1778" spans="1:12" x14ac:dyDescent="0.25">
      <c r="A1778" s="24" t="s">
        <v>3305</v>
      </c>
      <c r="B1778" s="26">
        <v>2015</v>
      </c>
      <c r="C1778" s="24">
        <v>9</v>
      </c>
      <c r="D1778" s="24" t="s">
        <v>15118</v>
      </c>
      <c r="E1778" s="26">
        <v>402</v>
      </c>
      <c r="F1778" s="26">
        <v>1661</v>
      </c>
      <c r="G1778" s="26" t="s">
        <v>4968</v>
      </c>
      <c r="H1778" s="24" t="s">
        <v>814</v>
      </c>
      <c r="I1778" s="24" t="s">
        <v>815</v>
      </c>
      <c r="J1778" s="27" t="s">
        <v>1</v>
      </c>
      <c r="K1778" s="28">
        <v>230.51</v>
      </c>
      <c r="L1778" s="28">
        <v>0</v>
      </c>
    </row>
    <row r="1779" spans="1:12" x14ac:dyDescent="0.25">
      <c r="A1779" s="24" t="s">
        <v>3305</v>
      </c>
      <c r="B1779" s="26">
        <v>2015</v>
      </c>
      <c r="C1779" s="24">
        <v>9</v>
      </c>
      <c r="D1779" s="24" t="s">
        <v>15118</v>
      </c>
      <c r="E1779" s="26">
        <v>403</v>
      </c>
      <c r="F1779" s="26">
        <v>1662</v>
      </c>
      <c r="G1779" s="26" t="s">
        <v>4969</v>
      </c>
      <c r="H1779" s="24" t="s">
        <v>160</v>
      </c>
      <c r="I1779" s="24" t="s">
        <v>161</v>
      </c>
      <c r="J1779" s="27" t="s">
        <v>1</v>
      </c>
      <c r="K1779" s="28">
        <v>230.51</v>
      </c>
      <c r="L1779" s="28">
        <v>0</v>
      </c>
    </row>
    <row r="1780" spans="1:12" x14ac:dyDescent="0.25">
      <c r="A1780" s="24" t="s">
        <v>3305</v>
      </c>
      <c r="B1780" s="26">
        <v>2015</v>
      </c>
      <c r="C1780" s="24">
        <v>9</v>
      </c>
      <c r="D1780" s="24" t="s">
        <v>15118</v>
      </c>
      <c r="E1780" s="26">
        <v>403</v>
      </c>
      <c r="F1780" s="26">
        <v>406</v>
      </c>
      <c r="G1780" s="26" t="s">
        <v>3713</v>
      </c>
      <c r="H1780" s="24" t="s">
        <v>816</v>
      </c>
      <c r="I1780" s="24" t="s">
        <v>817</v>
      </c>
      <c r="J1780" s="27" t="s">
        <v>1</v>
      </c>
      <c r="K1780" s="28">
        <v>230.51</v>
      </c>
      <c r="L1780" s="28">
        <v>0</v>
      </c>
    </row>
    <row r="1781" spans="1:12" x14ac:dyDescent="0.25">
      <c r="A1781" s="24" t="s">
        <v>3305</v>
      </c>
      <c r="B1781" s="26">
        <v>2015</v>
      </c>
      <c r="C1781" s="24">
        <v>9</v>
      </c>
      <c r="D1781" s="24" t="s">
        <v>15118</v>
      </c>
      <c r="E1781" s="26">
        <v>403</v>
      </c>
      <c r="F1781" s="26">
        <v>1102</v>
      </c>
      <c r="G1781" s="26" t="s">
        <v>4409</v>
      </c>
      <c r="H1781" s="24" t="s">
        <v>345</v>
      </c>
      <c r="I1781" s="24" t="s">
        <v>346</v>
      </c>
      <c r="J1781" s="27" t="s">
        <v>1</v>
      </c>
      <c r="K1781" s="28">
        <v>230.51</v>
      </c>
      <c r="L1781" s="28">
        <v>0</v>
      </c>
    </row>
    <row r="1782" spans="1:12" x14ac:dyDescent="0.25">
      <c r="A1782" s="24" t="s">
        <v>3305</v>
      </c>
      <c r="B1782" s="26">
        <v>2015</v>
      </c>
      <c r="C1782" s="24">
        <v>9</v>
      </c>
      <c r="D1782" s="24" t="s">
        <v>15118</v>
      </c>
      <c r="E1782" s="26">
        <v>404</v>
      </c>
      <c r="F1782" s="26">
        <v>1663</v>
      </c>
      <c r="G1782" s="26" t="s">
        <v>4970</v>
      </c>
      <c r="H1782" s="24" t="s">
        <v>83</v>
      </c>
      <c r="I1782" s="24" t="s">
        <v>84</v>
      </c>
      <c r="J1782" s="27" t="s">
        <v>1</v>
      </c>
      <c r="K1782" s="28">
        <v>267.38</v>
      </c>
      <c r="L1782" s="28">
        <v>0</v>
      </c>
    </row>
    <row r="1783" spans="1:12" x14ac:dyDescent="0.25">
      <c r="A1783" s="24" t="s">
        <v>3305</v>
      </c>
      <c r="B1783" s="26">
        <v>2015</v>
      </c>
      <c r="C1783" s="24">
        <v>9</v>
      </c>
      <c r="D1783" s="24" t="s">
        <v>15118</v>
      </c>
      <c r="E1783" s="26">
        <v>405</v>
      </c>
      <c r="F1783" s="26">
        <v>1664</v>
      </c>
      <c r="G1783" s="26" t="s">
        <v>4971</v>
      </c>
      <c r="H1783" s="24" t="s">
        <v>69</v>
      </c>
      <c r="I1783" s="24" t="s">
        <v>70</v>
      </c>
      <c r="J1783" s="27" t="s">
        <v>1</v>
      </c>
      <c r="K1783" s="28">
        <v>133.05000000000001</v>
      </c>
      <c r="L1783" s="28">
        <v>0</v>
      </c>
    </row>
    <row r="1784" spans="1:12" x14ac:dyDescent="0.25">
      <c r="A1784" s="24" t="s">
        <v>3305</v>
      </c>
      <c r="B1784" s="26">
        <v>2015</v>
      </c>
      <c r="C1784" s="24">
        <v>9</v>
      </c>
      <c r="D1784" s="24" t="s">
        <v>15118</v>
      </c>
      <c r="E1784" s="26">
        <v>405</v>
      </c>
      <c r="F1784" s="26">
        <v>1665</v>
      </c>
      <c r="G1784" s="26" t="s">
        <v>4972</v>
      </c>
      <c r="H1784" s="24" t="s">
        <v>69</v>
      </c>
      <c r="I1784" s="24" t="s">
        <v>70</v>
      </c>
      <c r="J1784" s="27" t="s">
        <v>1</v>
      </c>
      <c r="K1784" s="28">
        <v>76.2</v>
      </c>
      <c r="L1784" s="28">
        <v>0</v>
      </c>
    </row>
    <row r="1785" spans="1:12" x14ac:dyDescent="0.25">
      <c r="A1785" s="24" t="s">
        <v>3305</v>
      </c>
      <c r="B1785" s="26">
        <v>2015</v>
      </c>
      <c r="C1785" s="24">
        <v>9</v>
      </c>
      <c r="D1785" s="24" t="s">
        <v>15118</v>
      </c>
      <c r="E1785" s="26">
        <v>405</v>
      </c>
      <c r="F1785" s="26">
        <v>1666</v>
      </c>
      <c r="G1785" s="26" t="s">
        <v>4973</v>
      </c>
      <c r="H1785" s="24" t="s">
        <v>69</v>
      </c>
      <c r="I1785" s="24" t="s">
        <v>70</v>
      </c>
      <c r="J1785" s="27" t="s">
        <v>1</v>
      </c>
      <c r="K1785" s="28">
        <v>12.9</v>
      </c>
      <c r="L1785" s="28">
        <v>0</v>
      </c>
    </row>
    <row r="1786" spans="1:12" x14ac:dyDescent="0.25">
      <c r="A1786" s="24" t="s">
        <v>3305</v>
      </c>
      <c r="B1786" s="26">
        <v>2015</v>
      </c>
      <c r="C1786" s="24">
        <v>9</v>
      </c>
      <c r="D1786" s="24" t="s">
        <v>15118</v>
      </c>
      <c r="E1786" s="26">
        <v>406</v>
      </c>
      <c r="F1786" s="26">
        <v>1667</v>
      </c>
      <c r="G1786" s="26" t="s">
        <v>4974</v>
      </c>
      <c r="H1786" s="24" t="s">
        <v>126</v>
      </c>
      <c r="I1786" s="24" t="s">
        <v>127</v>
      </c>
      <c r="J1786" s="27" t="s">
        <v>1</v>
      </c>
      <c r="K1786" s="28">
        <v>74.790000000000006</v>
      </c>
      <c r="L1786" s="28">
        <v>0</v>
      </c>
    </row>
    <row r="1787" spans="1:12" x14ac:dyDescent="0.25">
      <c r="A1787" s="24" t="s">
        <v>3305</v>
      </c>
      <c r="B1787" s="26">
        <v>2015</v>
      </c>
      <c r="C1787" s="24">
        <v>9</v>
      </c>
      <c r="D1787" s="24" t="s">
        <v>15118</v>
      </c>
      <c r="E1787" s="26">
        <v>408</v>
      </c>
      <c r="F1787" s="26">
        <v>1668</v>
      </c>
      <c r="G1787" s="26" t="s">
        <v>4975</v>
      </c>
      <c r="H1787" s="24" t="s">
        <v>69</v>
      </c>
      <c r="I1787" s="24" t="s">
        <v>70</v>
      </c>
      <c r="J1787" s="27" t="s">
        <v>1</v>
      </c>
      <c r="K1787" s="28">
        <v>74.790000000000006</v>
      </c>
      <c r="L1787" s="28">
        <v>0</v>
      </c>
    </row>
    <row r="1788" spans="1:12" x14ac:dyDescent="0.25">
      <c r="A1788" s="24" t="s">
        <v>3305</v>
      </c>
      <c r="B1788" s="26">
        <v>2015</v>
      </c>
      <c r="C1788" s="24">
        <v>9</v>
      </c>
      <c r="D1788" s="24" t="s">
        <v>15118</v>
      </c>
      <c r="E1788" s="26">
        <v>408</v>
      </c>
      <c r="F1788" s="26">
        <v>1669</v>
      </c>
      <c r="G1788" s="26" t="s">
        <v>4976</v>
      </c>
      <c r="H1788" s="24" t="s">
        <v>79</v>
      </c>
      <c r="I1788" s="24" t="s">
        <v>80</v>
      </c>
      <c r="J1788" s="27" t="s">
        <v>1</v>
      </c>
      <c r="K1788" s="28">
        <v>74.790000000000006</v>
      </c>
      <c r="L1788" s="28">
        <v>0</v>
      </c>
    </row>
    <row r="1789" spans="1:12" x14ac:dyDescent="0.25">
      <c r="A1789" s="24" t="s">
        <v>3305</v>
      </c>
      <c r="B1789" s="26">
        <v>2015</v>
      </c>
      <c r="C1789" s="24">
        <v>9</v>
      </c>
      <c r="D1789" s="24" t="s">
        <v>15118</v>
      </c>
      <c r="E1789" s="26">
        <v>408</v>
      </c>
      <c r="F1789" s="26">
        <v>1670</v>
      </c>
      <c r="G1789" s="26" t="s">
        <v>4977</v>
      </c>
      <c r="H1789" s="24" t="s">
        <v>818</v>
      </c>
      <c r="I1789" s="24" t="s">
        <v>819</v>
      </c>
      <c r="J1789" s="27" t="s">
        <v>1</v>
      </c>
      <c r="K1789" s="28">
        <v>74.790000000000006</v>
      </c>
      <c r="L1789" s="28">
        <v>0</v>
      </c>
    </row>
    <row r="1790" spans="1:12" x14ac:dyDescent="0.25">
      <c r="A1790" s="24" t="s">
        <v>3305</v>
      </c>
      <c r="B1790" s="26">
        <v>2015</v>
      </c>
      <c r="C1790" s="24">
        <v>9</v>
      </c>
      <c r="D1790" s="24" t="s">
        <v>15118</v>
      </c>
      <c r="E1790" s="26">
        <v>408</v>
      </c>
      <c r="F1790" s="26">
        <v>1671</v>
      </c>
      <c r="G1790" s="26" t="s">
        <v>4978</v>
      </c>
      <c r="H1790" s="24" t="s">
        <v>820</v>
      </c>
      <c r="I1790" s="24" t="s">
        <v>821</v>
      </c>
      <c r="J1790" s="27" t="s">
        <v>1</v>
      </c>
      <c r="K1790" s="28">
        <v>74.790000000000006</v>
      </c>
      <c r="L1790" s="28">
        <v>0</v>
      </c>
    </row>
    <row r="1791" spans="1:12" x14ac:dyDescent="0.25">
      <c r="A1791" s="24" t="s">
        <v>3305</v>
      </c>
      <c r="B1791" s="26">
        <v>2015</v>
      </c>
      <c r="C1791" s="24">
        <v>9</v>
      </c>
      <c r="D1791" s="24" t="s">
        <v>15118</v>
      </c>
      <c r="E1791" s="26">
        <v>408</v>
      </c>
      <c r="F1791" s="26">
        <v>1672</v>
      </c>
      <c r="G1791" s="26" t="s">
        <v>4979</v>
      </c>
      <c r="H1791" s="24" t="s">
        <v>67</v>
      </c>
      <c r="I1791" s="24" t="s">
        <v>68</v>
      </c>
      <c r="J1791" s="27" t="s">
        <v>1</v>
      </c>
      <c r="K1791" s="28">
        <v>99.99</v>
      </c>
      <c r="L1791" s="28">
        <v>0</v>
      </c>
    </row>
    <row r="1792" spans="1:12" x14ac:dyDescent="0.25">
      <c r="A1792" s="24" t="s">
        <v>3305</v>
      </c>
      <c r="B1792" s="26">
        <v>2015</v>
      </c>
      <c r="C1792" s="24">
        <v>9</v>
      </c>
      <c r="D1792" s="24" t="s">
        <v>15118</v>
      </c>
      <c r="E1792" s="26">
        <v>408</v>
      </c>
      <c r="F1792" s="26">
        <v>1673</v>
      </c>
      <c r="G1792" s="26" t="s">
        <v>4980</v>
      </c>
      <c r="H1792" s="24" t="s">
        <v>646</v>
      </c>
      <c r="I1792" s="24" t="s">
        <v>647</v>
      </c>
      <c r="J1792" s="27" t="s">
        <v>1</v>
      </c>
      <c r="K1792" s="28">
        <v>174.78</v>
      </c>
      <c r="L1792" s="28">
        <v>0</v>
      </c>
    </row>
    <row r="1793" spans="1:12" x14ac:dyDescent="0.25">
      <c r="A1793" s="24" t="s">
        <v>3305</v>
      </c>
      <c r="B1793" s="26">
        <v>2015</v>
      </c>
      <c r="C1793" s="24">
        <v>9</v>
      </c>
      <c r="D1793" s="24" t="s">
        <v>15118</v>
      </c>
      <c r="E1793" s="26">
        <v>409</v>
      </c>
      <c r="F1793" s="26">
        <v>1674</v>
      </c>
      <c r="G1793" s="26" t="s">
        <v>4981</v>
      </c>
      <c r="H1793" s="24" t="s">
        <v>69</v>
      </c>
      <c r="I1793" s="24" t="s">
        <v>70</v>
      </c>
      <c r="J1793" s="27" t="s">
        <v>1</v>
      </c>
      <c r="K1793" s="28">
        <v>99.99</v>
      </c>
      <c r="L1793" s="28">
        <v>0</v>
      </c>
    </row>
    <row r="1794" spans="1:12" x14ac:dyDescent="0.25">
      <c r="A1794" s="24" t="s">
        <v>3305</v>
      </c>
      <c r="B1794" s="26">
        <v>2015</v>
      </c>
      <c r="C1794" s="24">
        <v>9</v>
      </c>
      <c r="D1794" s="24" t="s">
        <v>15118</v>
      </c>
      <c r="E1794" s="26">
        <v>410</v>
      </c>
      <c r="F1794" s="26">
        <v>1675</v>
      </c>
      <c r="G1794" s="26" t="s">
        <v>4982</v>
      </c>
      <c r="H1794" s="24" t="s">
        <v>494</v>
      </c>
      <c r="I1794" s="24" t="s">
        <v>495</v>
      </c>
      <c r="J1794" s="27" t="s">
        <v>1</v>
      </c>
      <c r="K1794" s="28">
        <v>324.36</v>
      </c>
      <c r="L1794" s="28">
        <v>0</v>
      </c>
    </row>
    <row r="1795" spans="1:12" x14ac:dyDescent="0.25">
      <c r="A1795" s="24" t="s">
        <v>3305</v>
      </c>
      <c r="B1795" s="26">
        <v>2015</v>
      </c>
      <c r="C1795" s="24">
        <v>9</v>
      </c>
      <c r="D1795" s="24" t="s">
        <v>15118</v>
      </c>
      <c r="E1795" s="26">
        <v>410</v>
      </c>
      <c r="F1795" s="26">
        <v>1676</v>
      </c>
      <c r="G1795" s="26" t="s">
        <v>4983</v>
      </c>
      <c r="H1795" s="24" t="s">
        <v>94</v>
      </c>
      <c r="I1795" s="24" t="s">
        <v>95</v>
      </c>
      <c r="J1795" s="27" t="s">
        <v>1</v>
      </c>
      <c r="K1795" s="28">
        <v>74.790000000000006</v>
      </c>
      <c r="L1795" s="28">
        <v>0</v>
      </c>
    </row>
    <row r="1796" spans="1:12" x14ac:dyDescent="0.25">
      <c r="A1796" s="24" t="s">
        <v>3305</v>
      </c>
      <c r="B1796" s="26">
        <v>2015</v>
      </c>
      <c r="C1796" s="24">
        <v>9</v>
      </c>
      <c r="D1796" s="24" t="s">
        <v>15118</v>
      </c>
      <c r="E1796" s="26">
        <v>410</v>
      </c>
      <c r="F1796" s="26">
        <v>1669</v>
      </c>
      <c r="G1796" s="26" t="s">
        <v>4976</v>
      </c>
      <c r="H1796" s="24" t="s">
        <v>79</v>
      </c>
      <c r="I1796" s="24" t="s">
        <v>80</v>
      </c>
      <c r="J1796" s="27" t="s">
        <v>1</v>
      </c>
      <c r="K1796" s="28">
        <v>149.58000000000001</v>
      </c>
      <c r="L1796" s="28">
        <v>0</v>
      </c>
    </row>
    <row r="1797" spans="1:12" x14ac:dyDescent="0.25">
      <c r="A1797" s="24" t="s">
        <v>3305</v>
      </c>
      <c r="B1797" s="26">
        <v>2015</v>
      </c>
      <c r="C1797" s="24">
        <v>9</v>
      </c>
      <c r="D1797" s="24" t="s">
        <v>15118</v>
      </c>
      <c r="E1797" s="26">
        <v>410</v>
      </c>
      <c r="F1797" s="26">
        <v>1677</v>
      </c>
      <c r="G1797" s="26" t="s">
        <v>4984</v>
      </c>
      <c r="H1797" s="24" t="s">
        <v>338</v>
      </c>
      <c r="I1797" s="24" t="s">
        <v>339</v>
      </c>
      <c r="J1797" s="27" t="s">
        <v>1</v>
      </c>
      <c r="K1797" s="28">
        <v>99.99</v>
      </c>
      <c r="L1797" s="28">
        <v>0</v>
      </c>
    </row>
    <row r="1798" spans="1:12" x14ac:dyDescent="0.25">
      <c r="A1798" s="24" t="s">
        <v>3305</v>
      </c>
      <c r="B1798" s="26">
        <v>2015</v>
      </c>
      <c r="C1798" s="24">
        <v>9</v>
      </c>
      <c r="D1798" s="24" t="s">
        <v>15118</v>
      </c>
      <c r="E1798" s="26">
        <v>410</v>
      </c>
      <c r="F1798" s="26">
        <v>1678</v>
      </c>
      <c r="G1798" s="26" t="s">
        <v>4985</v>
      </c>
      <c r="H1798" s="24" t="s">
        <v>69</v>
      </c>
      <c r="I1798" s="24" t="s">
        <v>70</v>
      </c>
      <c r="J1798" s="27" t="s">
        <v>1</v>
      </c>
      <c r="K1798" s="28">
        <v>299.16000000000003</v>
      </c>
      <c r="L1798" s="28">
        <v>0</v>
      </c>
    </row>
    <row r="1799" spans="1:12" x14ac:dyDescent="0.25">
      <c r="A1799" s="24" t="s">
        <v>3305</v>
      </c>
      <c r="B1799" s="26">
        <v>2015</v>
      </c>
      <c r="C1799" s="24">
        <v>9</v>
      </c>
      <c r="D1799" s="24" t="s">
        <v>15118</v>
      </c>
      <c r="E1799" s="26">
        <v>410</v>
      </c>
      <c r="F1799" s="26">
        <v>1679</v>
      </c>
      <c r="G1799" s="26" t="s">
        <v>4986</v>
      </c>
      <c r="H1799" s="24" t="s">
        <v>612</v>
      </c>
      <c r="I1799" s="24" t="s">
        <v>613</v>
      </c>
      <c r="J1799" s="27" t="s">
        <v>1</v>
      </c>
      <c r="K1799" s="28">
        <v>99.99</v>
      </c>
      <c r="L1799" s="28">
        <v>0</v>
      </c>
    </row>
    <row r="1800" spans="1:12" x14ac:dyDescent="0.25">
      <c r="A1800" s="24" t="s">
        <v>3305</v>
      </c>
      <c r="B1800" s="26">
        <v>2015</v>
      </c>
      <c r="C1800" s="24">
        <v>9</v>
      </c>
      <c r="D1800" s="24" t="s">
        <v>15118</v>
      </c>
      <c r="E1800" s="26">
        <v>410</v>
      </c>
      <c r="F1800" s="26">
        <v>1680</v>
      </c>
      <c r="G1800" s="26" t="s">
        <v>4987</v>
      </c>
      <c r="H1800" s="24" t="s">
        <v>69</v>
      </c>
      <c r="I1800" s="24" t="s">
        <v>70</v>
      </c>
      <c r="J1800" s="27" t="s">
        <v>1</v>
      </c>
      <c r="K1800" s="28">
        <v>174.78</v>
      </c>
      <c r="L1800" s="28">
        <v>0</v>
      </c>
    </row>
    <row r="1801" spans="1:12" x14ac:dyDescent="0.25">
      <c r="A1801" s="24" t="s">
        <v>3305</v>
      </c>
      <c r="B1801" s="26">
        <v>2015</v>
      </c>
      <c r="C1801" s="24">
        <v>9</v>
      </c>
      <c r="D1801" s="24" t="s">
        <v>15118</v>
      </c>
      <c r="E1801" s="26">
        <v>410</v>
      </c>
      <c r="F1801" s="26">
        <v>1681</v>
      </c>
      <c r="G1801" s="26" t="s">
        <v>4988</v>
      </c>
      <c r="H1801" s="24" t="s">
        <v>69</v>
      </c>
      <c r="I1801" s="24" t="s">
        <v>70</v>
      </c>
      <c r="J1801" s="27" t="s">
        <v>1</v>
      </c>
      <c r="K1801" s="28">
        <v>74.790000000000006</v>
      </c>
      <c r="L1801" s="28">
        <v>0</v>
      </c>
    </row>
    <row r="1802" spans="1:12" x14ac:dyDescent="0.25">
      <c r="A1802" s="24" t="s">
        <v>3305</v>
      </c>
      <c r="B1802" s="26">
        <v>2015</v>
      </c>
      <c r="C1802" s="24">
        <v>9</v>
      </c>
      <c r="D1802" s="24" t="s">
        <v>15118</v>
      </c>
      <c r="E1802" s="26">
        <v>411</v>
      </c>
      <c r="F1802" s="26">
        <v>1682</v>
      </c>
      <c r="G1802" s="26" t="s">
        <v>4989</v>
      </c>
      <c r="H1802" s="24" t="s">
        <v>69</v>
      </c>
      <c r="I1802" s="24" t="s">
        <v>70</v>
      </c>
      <c r="J1802" s="27" t="s">
        <v>1</v>
      </c>
      <c r="K1802" s="28">
        <v>74.790000000000006</v>
      </c>
      <c r="L1802" s="28">
        <v>0</v>
      </c>
    </row>
    <row r="1803" spans="1:12" x14ac:dyDescent="0.25">
      <c r="A1803" s="24" t="s">
        <v>3305</v>
      </c>
      <c r="B1803" s="26">
        <v>2015</v>
      </c>
      <c r="C1803" s="24">
        <v>9</v>
      </c>
      <c r="D1803" s="24" t="s">
        <v>15118</v>
      </c>
      <c r="E1803" s="26">
        <v>411</v>
      </c>
      <c r="F1803" s="26">
        <v>1683</v>
      </c>
      <c r="G1803" s="26" t="s">
        <v>4990</v>
      </c>
      <c r="H1803" s="24" t="s">
        <v>69</v>
      </c>
      <c r="I1803" s="24" t="s">
        <v>70</v>
      </c>
      <c r="J1803" s="27" t="s">
        <v>1</v>
      </c>
      <c r="K1803" s="28">
        <v>524.34</v>
      </c>
      <c r="L1803" s="28">
        <v>0</v>
      </c>
    </row>
    <row r="1804" spans="1:12" x14ac:dyDescent="0.25">
      <c r="A1804" s="24" t="s">
        <v>3305</v>
      </c>
      <c r="B1804" s="26">
        <v>2015</v>
      </c>
      <c r="C1804" s="24">
        <v>9</v>
      </c>
      <c r="D1804" s="24" t="s">
        <v>15118</v>
      </c>
      <c r="E1804" s="26">
        <v>411</v>
      </c>
      <c r="F1804" s="26">
        <v>1684</v>
      </c>
      <c r="G1804" s="26" t="s">
        <v>4991</v>
      </c>
      <c r="H1804" s="24" t="s">
        <v>822</v>
      </c>
      <c r="I1804" s="24" t="s">
        <v>823</v>
      </c>
      <c r="J1804" s="27" t="s">
        <v>1</v>
      </c>
      <c r="K1804" s="28">
        <v>374.76</v>
      </c>
      <c r="L1804" s="28">
        <v>0</v>
      </c>
    </row>
    <row r="1805" spans="1:12" x14ac:dyDescent="0.25">
      <c r="A1805" s="24" t="s">
        <v>3305</v>
      </c>
      <c r="B1805" s="26">
        <v>2015</v>
      </c>
      <c r="C1805" s="24">
        <v>9</v>
      </c>
      <c r="D1805" s="24" t="s">
        <v>15118</v>
      </c>
      <c r="E1805" s="26">
        <v>411</v>
      </c>
      <c r="F1805" s="26">
        <v>1685</v>
      </c>
      <c r="G1805" s="26" t="s">
        <v>4992</v>
      </c>
      <c r="H1805" s="24" t="s">
        <v>69</v>
      </c>
      <c r="I1805" s="24" t="s">
        <v>70</v>
      </c>
      <c r="J1805" s="27" t="s">
        <v>1</v>
      </c>
      <c r="K1805" s="28">
        <v>74.790000000000006</v>
      </c>
      <c r="L1805" s="28">
        <v>0</v>
      </c>
    </row>
    <row r="1806" spans="1:12" x14ac:dyDescent="0.25">
      <c r="A1806" s="24" t="s">
        <v>3305</v>
      </c>
      <c r="B1806" s="26">
        <v>2015</v>
      </c>
      <c r="C1806" s="24">
        <v>9</v>
      </c>
      <c r="D1806" s="24" t="s">
        <v>15118</v>
      </c>
      <c r="E1806" s="26">
        <v>411</v>
      </c>
      <c r="F1806" s="26">
        <v>1686</v>
      </c>
      <c r="G1806" s="26" t="s">
        <v>4993</v>
      </c>
      <c r="H1806" s="24" t="s">
        <v>69</v>
      </c>
      <c r="I1806" s="24" t="s">
        <v>70</v>
      </c>
      <c r="J1806" s="27" t="s">
        <v>1</v>
      </c>
      <c r="K1806" s="28">
        <v>149.58000000000001</v>
      </c>
      <c r="L1806" s="28">
        <v>0</v>
      </c>
    </row>
    <row r="1807" spans="1:12" x14ac:dyDescent="0.25">
      <c r="A1807" s="24" t="s">
        <v>3305</v>
      </c>
      <c r="B1807" s="26">
        <v>2015</v>
      </c>
      <c r="C1807" s="24">
        <v>9</v>
      </c>
      <c r="D1807" s="24" t="s">
        <v>15118</v>
      </c>
      <c r="E1807" s="26">
        <v>411</v>
      </c>
      <c r="F1807" s="26">
        <v>1687</v>
      </c>
      <c r="G1807" s="26" t="s">
        <v>4994</v>
      </c>
      <c r="H1807" s="24" t="s">
        <v>132</v>
      </c>
      <c r="I1807" s="24" t="s">
        <v>133</v>
      </c>
      <c r="J1807" s="27" t="s">
        <v>1</v>
      </c>
      <c r="K1807" s="28">
        <v>74.790000000000006</v>
      </c>
      <c r="L1807" s="28">
        <v>0</v>
      </c>
    </row>
    <row r="1808" spans="1:12" x14ac:dyDescent="0.25">
      <c r="A1808" s="24" t="s">
        <v>3305</v>
      </c>
      <c r="B1808" s="26">
        <v>2015</v>
      </c>
      <c r="C1808" s="24">
        <v>9</v>
      </c>
      <c r="D1808" s="24" t="s">
        <v>15118</v>
      </c>
      <c r="E1808" s="26">
        <v>411</v>
      </c>
      <c r="F1808" s="26">
        <v>1688</v>
      </c>
      <c r="G1808" s="26" t="s">
        <v>4995</v>
      </c>
      <c r="H1808" s="24" t="s">
        <v>69</v>
      </c>
      <c r="I1808" s="24" t="s">
        <v>70</v>
      </c>
      <c r="J1808" s="27" t="s">
        <v>1</v>
      </c>
      <c r="K1808" s="28">
        <v>199.98</v>
      </c>
      <c r="L1808" s="28">
        <v>0</v>
      </c>
    </row>
    <row r="1809" spans="1:12" x14ac:dyDescent="0.25">
      <c r="A1809" s="24" t="s">
        <v>3305</v>
      </c>
      <c r="B1809" s="26">
        <v>2015</v>
      </c>
      <c r="C1809" s="24">
        <v>9</v>
      </c>
      <c r="D1809" s="24" t="s">
        <v>15118</v>
      </c>
      <c r="E1809" s="26">
        <v>411</v>
      </c>
      <c r="F1809" s="26">
        <v>1689</v>
      </c>
      <c r="G1809" s="26" t="s">
        <v>4996</v>
      </c>
      <c r="H1809" s="24" t="s">
        <v>69</v>
      </c>
      <c r="I1809" s="24" t="s">
        <v>70</v>
      </c>
      <c r="J1809" s="27" t="s">
        <v>1</v>
      </c>
      <c r="K1809" s="28">
        <v>299.97000000000003</v>
      </c>
      <c r="L1809" s="28">
        <v>0</v>
      </c>
    </row>
    <row r="1810" spans="1:12" x14ac:dyDescent="0.25">
      <c r="A1810" s="24" t="s">
        <v>3305</v>
      </c>
      <c r="B1810" s="26">
        <v>2015</v>
      </c>
      <c r="C1810" s="24">
        <v>9</v>
      </c>
      <c r="D1810" s="24" t="s">
        <v>15118</v>
      </c>
      <c r="E1810" s="26">
        <v>411</v>
      </c>
      <c r="F1810" s="26">
        <v>1690</v>
      </c>
      <c r="G1810" s="26" t="s">
        <v>4997</v>
      </c>
      <c r="H1810" s="24" t="s">
        <v>69</v>
      </c>
      <c r="I1810" s="24" t="s">
        <v>70</v>
      </c>
      <c r="J1810" s="27" t="s">
        <v>1</v>
      </c>
      <c r="K1810" s="28">
        <v>74.790000000000006</v>
      </c>
      <c r="L1810" s="28">
        <v>0</v>
      </c>
    </row>
    <row r="1811" spans="1:12" x14ac:dyDescent="0.25">
      <c r="A1811" s="24" t="s">
        <v>3305</v>
      </c>
      <c r="B1811" s="26">
        <v>2015</v>
      </c>
      <c r="C1811" s="24">
        <v>9</v>
      </c>
      <c r="D1811" s="24" t="s">
        <v>15118</v>
      </c>
      <c r="E1811" s="26">
        <v>412</v>
      </c>
      <c r="F1811" s="26">
        <v>1691</v>
      </c>
      <c r="G1811" s="26" t="s">
        <v>4998</v>
      </c>
      <c r="H1811" s="24" t="s">
        <v>69</v>
      </c>
      <c r="I1811" s="24" t="s">
        <v>70</v>
      </c>
      <c r="J1811" s="27" t="s">
        <v>1</v>
      </c>
      <c r="K1811" s="28">
        <v>38.1</v>
      </c>
      <c r="L1811" s="28">
        <v>0</v>
      </c>
    </row>
    <row r="1812" spans="1:12" x14ac:dyDescent="0.25">
      <c r="A1812" s="24" t="s">
        <v>3305</v>
      </c>
      <c r="B1812" s="26">
        <v>2015</v>
      </c>
      <c r="C1812" s="24">
        <v>9</v>
      </c>
      <c r="D1812" s="24" t="s">
        <v>15118</v>
      </c>
      <c r="E1812" s="26">
        <v>412</v>
      </c>
      <c r="F1812" s="26">
        <v>1692</v>
      </c>
      <c r="G1812" s="26" t="s">
        <v>4999</v>
      </c>
      <c r="H1812" s="24" t="s">
        <v>69</v>
      </c>
      <c r="I1812" s="24" t="s">
        <v>70</v>
      </c>
      <c r="J1812" s="27" t="s">
        <v>1</v>
      </c>
      <c r="K1812" s="28">
        <v>31.65</v>
      </c>
      <c r="L1812" s="28">
        <v>0</v>
      </c>
    </row>
    <row r="1813" spans="1:12" x14ac:dyDescent="0.25">
      <c r="A1813" s="24" t="s">
        <v>3305</v>
      </c>
      <c r="B1813" s="26">
        <v>2015</v>
      </c>
      <c r="C1813" s="24">
        <v>9</v>
      </c>
      <c r="D1813" s="24" t="s">
        <v>15118</v>
      </c>
      <c r="E1813" s="26">
        <v>412</v>
      </c>
      <c r="F1813" s="26">
        <v>1693</v>
      </c>
      <c r="G1813" s="26" t="s">
        <v>5000</v>
      </c>
      <c r="H1813" s="24" t="s">
        <v>172</v>
      </c>
      <c r="I1813" s="24" t="s">
        <v>173</v>
      </c>
      <c r="J1813" s="27" t="s">
        <v>1</v>
      </c>
      <c r="K1813" s="28">
        <v>69.75</v>
      </c>
      <c r="L1813" s="28">
        <v>0</v>
      </c>
    </row>
    <row r="1814" spans="1:12" x14ac:dyDescent="0.25">
      <c r="A1814" s="24" t="s">
        <v>3305</v>
      </c>
      <c r="B1814" s="26">
        <v>2015</v>
      </c>
      <c r="C1814" s="24">
        <v>9</v>
      </c>
      <c r="D1814" s="24" t="s">
        <v>15118</v>
      </c>
      <c r="E1814" s="26">
        <v>412</v>
      </c>
      <c r="F1814" s="26">
        <v>1694</v>
      </c>
      <c r="G1814" s="26" t="s">
        <v>5001</v>
      </c>
      <c r="H1814" s="24" t="s">
        <v>824</v>
      </c>
      <c r="I1814" s="24" t="s">
        <v>825</v>
      </c>
      <c r="J1814" s="27" t="s">
        <v>1</v>
      </c>
      <c r="K1814" s="28">
        <v>44.55</v>
      </c>
      <c r="L1814" s="28">
        <v>0</v>
      </c>
    </row>
    <row r="1815" spans="1:12" x14ac:dyDescent="0.25">
      <c r="A1815" s="24" t="s">
        <v>3305</v>
      </c>
      <c r="B1815" s="26">
        <v>2015</v>
      </c>
      <c r="C1815" s="24">
        <v>9</v>
      </c>
      <c r="D1815" s="24" t="s">
        <v>15118</v>
      </c>
      <c r="E1815" s="26">
        <v>413</v>
      </c>
      <c r="F1815" s="26">
        <v>393</v>
      </c>
      <c r="G1815" s="26" t="s">
        <v>3700</v>
      </c>
      <c r="H1815" s="24" t="s">
        <v>65</v>
      </c>
      <c r="I1815" s="24" t="s">
        <v>66</v>
      </c>
      <c r="J1815" s="27" t="s">
        <v>1</v>
      </c>
      <c r="K1815" s="28">
        <v>89.96</v>
      </c>
      <c r="L1815" s="28">
        <v>0</v>
      </c>
    </row>
    <row r="1816" spans="1:12" x14ac:dyDescent="0.25">
      <c r="A1816" s="24" t="s">
        <v>3305</v>
      </c>
      <c r="B1816" s="26">
        <v>2015</v>
      </c>
      <c r="C1816" s="24">
        <v>9</v>
      </c>
      <c r="D1816" s="24" t="s">
        <v>15118</v>
      </c>
      <c r="E1816" s="26">
        <v>413</v>
      </c>
      <c r="F1816" s="26">
        <v>394</v>
      </c>
      <c r="G1816" s="26" t="s">
        <v>3701</v>
      </c>
      <c r="H1816" s="24" t="s">
        <v>39</v>
      </c>
      <c r="I1816" s="24" t="s">
        <v>40</v>
      </c>
      <c r="J1816" s="27" t="s">
        <v>1</v>
      </c>
      <c r="K1816" s="28">
        <v>89.96</v>
      </c>
      <c r="L1816" s="28">
        <v>0</v>
      </c>
    </row>
    <row r="1817" spans="1:12" x14ac:dyDescent="0.25">
      <c r="A1817" s="24" t="s">
        <v>3305</v>
      </c>
      <c r="B1817" s="26">
        <v>2015</v>
      </c>
      <c r="C1817" s="24">
        <v>9</v>
      </c>
      <c r="D1817" s="24" t="s">
        <v>15118</v>
      </c>
      <c r="E1817" s="26">
        <v>413</v>
      </c>
      <c r="F1817" s="26">
        <v>395</v>
      </c>
      <c r="G1817" s="26" t="s">
        <v>3702</v>
      </c>
      <c r="H1817" s="24" t="s">
        <v>83</v>
      </c>
      <c r="I1817" s="24" t="s">
        <v>84</v>
      </c>
      <c r="J1817" s="27" t="s">
        <v>1</v>
      </c>
      <c r="K1817" s="28">
        <v>89.96</v>
      </c>
      <c r="L1817" s="28">
        <v>0</v>
      </c>
    </row>
    <row r="1818" spans="1:12" x14ac:dyDescent="0.25">
      <c r="A1818" s="24" t="s">
        <v>3305</v>
      </c>
      <c r="B1818" s="26">
        <v>2015</v>
      </c>
      <c r="C1818" s="24">
        <v>9</v>
      </c>
      <c r="D1818" s="24" t="s">
        <v>15118</v>
      </c>
      <c r="E1818" s="26">
        <v>413</v>
      </c>
      <c r="F1818" s="26">
        <v>396</v>
      </c>
      <c r="G1818" s="26" t="s">
        <v>3703</v>
      </c>
      <c r="H1818" s="24" t="s">
        <v>404</v>
      </c>
      <c r="I1818" s="24" t="s">
        <v>405</v>
      </c>
      <c r="J1818" s="27" t="s">
        <v>1</v>
      </c>
      <c r="K1818" s="28">
        <v>89.96</v>
      </c>
      <c r="L1818" s="28">
        <v>0</v>
      </c>
    </row>
    <row r="1819" spans="1:12" x14ac:dyDescent="0.25">
      <c r="A1819" s="24" t="s">
        <v>3305</v>
      </c>
      <c r="B1819" s="26">
        <v>2015</v>
      </c>
      <c r="C1819" s="24">
        <v>9</v>
      </c>
      <c r="D1819" s="24" t="s">
        <v>15118</v>
      </c>
      <c r="E1819" s="26">
        <v>413</v>
      </c>
      <c r="F1819" s="26">
        <v>397</v>
      </c>
      <c r="G1819" s="26" t="s">
        <v>3704</v>
      </c>
      <c r="H1819" s="24" t="s">
        <v>406</v>
      </c>
      <c r="I1819" s="24" t="s">
        <v>407</v>
      </c>
      <c r="J1819" s="27" t="s">
        <v>1</v>
      </c>
      <c r="K1819" s="28">
        <v>89.96</v>
      </c>
      <c r="L1819" s="28">
        <v>0</v>
      </c>
    </row>
    <row r="1820" spans="1:12" x14ac:dyDescent="0.25">
      <c r="A1820" s="24" t="s">
        <v>3305</v>
      </c>
      <c r="B1820" s="26">
        <v>2015</v>
      </c>
      <c r="C1820" s="24">
        <v>9</v>
      </c>
      <c r="D1820" s="24" t="s">
        <v>15118</v>
      </c>
      <c r="E1820" s="26">
        <v>413</v>
      </c>
      <c r="F1820" s="26">
        <v>398</v>
      </c>
      <c r="G1820" s="26" t="s">
        <v>3705</v>
      </c>
      <c r="H1820" s="24" t="s">
        <v>83</v>
      </c>
      <c r="I1820" s="24" t="s">
        <v>84</v>
      </c>
      <c r="J1820" s="27" t="s">
        <v>1</v>
      </c>
      <c r="K1820" s="28">
        <v>89.96</v>
      </c>
      <c r="L1820" s="28">
        <v>0</v>
      </c>
    </row>
    <row r="1821" spans="1:12" x14ac:dyDescent="0.25">
      <c r="A1821" s="24" t="s">
        <v>3305</v>
      </c>
      <c r="B1821" s="26">
        <v>2015</v>
      </c>
      <c r="C1821" s="24">
        <v>9</v>
      </c>
      <c r="D1821" s="24" t="s">
        <v>15118</v>
      </c>
      <c r="E1821" s="26">
        <v>413</v>
      </c>
      <c r="F1821" s="26">
        <v>399</v>
      </c>
      <c r="G1821" s="26" t="s">
        <v>3706</v>
      </c>
      <c r="H1821" s="24" t="s">
        <v>406</v>
      </c>
      <c r="I1821" s="24" t="s">
        <v>407</v>
      </c>
      <c r="J1821" s="27" t="s">
        <v>1</v>
      </c>
      <c r="K1821" s="28">
        <v>89.96</v>
      </c>
      <c r="L1821" s="28">
        <v>0</v>
      </c>
    </row>
    <row r="1822" spans="1:12" x14ac:dyDescent="0.25">
      <c r="A1822" s="24" t="s">
        <v>3305</v>
      </c>
      <c r="B1822" s="26">
        <v>2015</v>
      </c>
      <c r="C1822" s="24">
        <v>9</v>
      </c>
      <c r="D1822" s="24" t="s">
        <v>15118</v>
      </c>
      <c r="E1822" s="26">
        <v>413</v>
      </c>
      <c r="F1822" s="26">
        <v>400</v>
      </c>
      <c r="G1822" s="26" t="s">
        <v>3707</v>
      </c>
      <c r="H1822" s="24" t="s">
        <v>132</v>
      </c>
      <c r="I1822" s="24" t="s">
        <v>133</v>
      </c>
      <c r="J1822" s="27" t="s">
        <v>1</v>
      </c>
      <c r="K1822" s="28">
        <v>89.96</v>
      </c>
      <c r="L1822" s="28">
        <v>0</v>
      </c>
    </row>
    <row r="1823" spans="1:12" x14ac:dyDescent="0.25">
      <c r="A1823" s="24" t="s">
        <v>3305</v>
      </c>
      <c r="B1823" s="26">
        <v>2015</v>
      </c>
      <c r="C1823" s="24">
        <v>9</v>
      </c>
      <c r="D1823" s="24" t="s">
        <v>15118</v>
      </c>
      <c r="E1823" s="26">
        <v>413</v>
      </c>
      <c r="F1823" s="26">
        <v>401</v>
      </c>
      <c r="G1823" s="26" t="s">
        <v>3708</v>
      </c>
      <c r="H1823" s="24" t="s">
        <v>83</v>
      </c>
      <c r="I1823" s="24" t="s">
        <v>84</v>
      </c>
      <c r="J1823" s="27" t="s">
        <v>1</v>
      </c>
      <c r="K1823" s="28">
        <v>89.96</v>
      </c>
      <c r="L1823" s="28">
        <v>0</v>
      </c>
    </row>
    <row r="1824" spans="1:12" x14ac:dyDescent="0.25">
      <c r="A1824" s="24" t="s">
        <v>3305</v>
      </c>
      <c r="B1824" s="26">
        <v>2015</v>
      </c>
      <c r="C1824" s="24">
        <v>9</v>
      </c>
      <c r="D1824" s="24" t="s">
        <v>15118</v>
      </c>
      <c r="E1824" s="26">
        <v>413</v>
      </c>
      <c r="F1824" s="26">
        <v>402</v>
      </c>
      <c r="G1824" s="26" t="s">
        <v>3709</v>
      </c>
      <c r="H1824" s="24" t="s">
        <v>224</v>
      </c>
      <c r="I1824" s="24" t="s">
        <v>225</v>
      </c>
      <c r="J1824" s="27" t="s">
        <v>1</v>
      </c>
      <c r="K1824" s="28">
        <v>89.96</v>
      </c>
      <c r="L1824" s="28">
        <v>0</v>
      </c>
    </row>
    <row r="1825" spans="1:12" x14ac:dyDescent="0.25">
      <c r="A1825" s="24" t="s">
        <v>3305</v>
      </c>
      <c r="B1825" s="26">
        <v>2015</v>
      </c>
      <c r="C1825" s="24">
        <v>9</v>
      </c>
      <c r="D1825" s="24" t="s">
        <v>15118</v>
      </c>
      <c r="E1825" s="26">
        <v>413</v>
      </c>
      <c r="F1825" s="26">
        <v>403</v>
      </c>
      <c r="G1825" s="26" t="s">
        <v>3710</v>
      </c>
      <c r="H1825" s="24" t="s">
        <v>164</v>
      </c>
      <c r="I1825" s="24" t="s">
        <v>165</v>
      </c>
      <c r="J1825" s="27" t="s">
        <v>1</v>
      </c>
      <c r="K1825" s="28">
        <v>75.849999999999994</v>
      </c>
      <c r="L1825" s="28">
        <v>0</v>
      </c>
    </row>
    <row r="1826" spans="1:12" x14ac:dyDescent="0.25">
      <c r="A1826" s="24" t="s">
        <v>3305</v>
      </c>
      <c r="B1826" s="26">
        <v>2015</v>
      </c>
      <c r="C1826" s="24">
        <v>9</v>
      </c>
      <c r="D1826" s="24" t="s">
        <v>15118</v>
      </c>
      <c r="E1826" s="26">
        <v>413</v>
      </c>
      <c r="F1826" s="26">
        <v>404</v>
      </c>
      <c r="G1826" s="26" t="s">
        <v>3711</v>
      </c>
      <c r="H1826" s="24" t="s">
        <v>132</v>
      </c>
      <c r="I1826" s="24" t="s">
        <v>133</v>
      </c>
      <c r="J1826" s="27" t="s">
        <v>1</v>
      </c>
      <c r="K1826" s="28">
        <v>89.96</v>
      </c>
      <c r="L1826" s="28">
        <v>0</v>
      </c>
    </row>
    <row r="1827" spans="1:12" x14ac:dyDescent="0.25">
      <c r="A1827" s="24" t="s">
        <v>3305</v>
      </c>
      <c r="B1827" s="26">
        <v>2015</v>
      </c>
      <c r="C1827" s="24">
        <v>9</v>
      </c>
      <c r="D1827" s="24" t="s">
        <v>15118</v>
      </c>
      <c r="E1827" s="26">
        <v>413</v>
      </c>
      <c r="F1827" s="26">
        <v>405</v>
      </c>
      <c r="G1827" s="26" t="s">
        <v>3712</v>
      </c>
      <c r="H1827" s="24" t="s">
        <v>39</v>
      </c>
      <c r="I1827" s="24" t="s">
        <v>40</v>
      </c>
      <c r="J1827" s="27" t="s">
        <v>1</v>
      </c>
      <c r="K1827" s="28">
        <v>89.96</v>
      </c>
      <c r="L1827" s="28">
        <v>0</v>
      </c>
    </row>
    <row r="1828" spans="1:12" x14ac:dyDescent="0.25">
      <c r="A1828" s="24" t="s">
        <v>3305</v>
      </c>
      <c r="B1828" s="26">
        <v>2015</v>
      </c>
      <c r="C1828" s="24">
        <v>9</v>
      </c>
      <c r="D1828" s="24" t="s">
        <v>15118</v>
      </c>
      <c r="E1828" s="26">
        <v>416</v>
      </c>
      <c r="F1828" s="26">
        <v>1695</v>
      </c>
      <c r="G1828" s="26" t="s">
        <v>5002</v>
      </c>
      <c r="H1828" s="24" t="s">
        <v>608</v>
      </c>
      <c r="I1828" s="24" t="s">
        <v>609</v>
      </c>
      <c r="J1828" s="27" t="s">
        <v>1</v>
      </c>
      <c r="K1828" s="28">
        <v>149.58000000000001</v>
      </c>
      <c r="L1828" s="28">
        <v>0</v>
      </c>
    </row>
    <row r="1829" spans="1:12" x14ac:dyDescent="0.25">
      <c r="A1829" s="24" t="s">
        <v>3305</v>
      </c>
      <c r="B1829" s="26">
        <v>2015</v>
      </c>
      <c r="C1829" s="24">
        <v>9</v>
      </c>
      <c r="D1829" s="24" t="s">
        <v>15118</v>
      </c>
      <c r="E1829" s="26">
        <v>416</v>
      </c>
      <c r="F1829" s="26">
        <v>1696</v>
      </c>
      <c r="G1829" s="26" t="s">
        <v>5003</v>
      </c>
      <c r="H1829" s="24" t="s">
        <v>69</v>
      </c>
      <c r="I1829" s="24" t="s">
        <v>70</v>
      </c>
      <c r="J1829" s="27" t="s">
        <v>1</v>
      </c>
      <c r="K1829" s="28">
        <v>74.790000000000006</v>
      </c>
      <c r="L1829" s="28">
        <v>0</v>
      </c>
    </row>
    <row r="1830" spans="1:12" x14ac:dyDescent="0.25">
      <c r="A1830" s="24" t="s">
        <v>3305</v>
      </c>
      <c r="B1830" s="26">
        <v>2015</v>
      </c>
      <c r="C1830" s="24">
        <v>9</v>
      </c>
      <c r="D1830" s="24" t="s">
        <v>15118</v>
      </c>
      <c r="E1830" s="26">
        <v>416</v>
      </c>
      <c r="F1830" s="26">
        <v>1697</v>
      </c>
      <c r="G1830" s="26" t="s">
        <v>5004</v>
      </c>
      <c r="H1830" s="24" t="s">
        <v>226</v>
      </c>
      <c r="I1830" s="24" t="s">
        <v>227</v>
      </c>
      <c r="J1830" s="27" t="s">
        <v>1</v>
      </c>
      <c r="K1830" s="28">
        <v>99.99</v>
      </c>
      <c r="L1830" s="28">
        <v>0</v>
      </c>
    </row>
    <row r="1831" spans="1:12" x14ac:dyDescent="0.25">
      <c r="A1831" s="24" t="s">
        <v>3305</v>
      </c>
      <c r="B1831" s="26">
        <v>2015</v>
      </c>
      <c r="C1831" s="24">
        <v>9</v>
      </c>
      <c r="D1831" s="24" t="s">
        <v>15118</v>
      </c>
      <c r="E1831" s="26">
        <v>419</v>
      </c>
      <c r="F1831" s="26">
        <v>1698</v>
      </c>
      <c r="G1831" s="26" t="s">
        <v>5005</v>
      </c>
      <c r="H1831" s="24" t="s">
        <v>670</v>
      </c>
      <c r="I1831" s="24" t="s">
        <v>671</v>
      </c>
      <c r="J1831" s="27" t="s">
        <v>1</v>
      </c>
      <c r="K1831" s="28">
        <v>266.99</v>
      </c>
      <c r="L1831" s="28">
        <v>0</v>
      </c>
    </row>
    <row r="1832" spans="1:12" x14ac:dyDescent="0.25">
      <c r="A1832" s="24" t="s">
        <v>3305</v>
      </c>
      <c r="B1832" s="26">
        <v>2015</v>
      </c>
      <c r="C1832" s="24">
        <v>9</v>
      </c>
      <c r="D1832" s="24" t="s">
        <v>15118</v>
      </c>
      <c r="E1832" s="26">
        <v>419</v>
      </c>
      <c r="F1832" s="26">
        <v>1699</v>
      </c>
      <c r="G1832" s="26" t="s">
        <v>5006</v>
      </c>
      <c r="H1832" s="24" t="s">
        <v>826</v>
      </c>
      <c r="I1832" s="24" t="s">
        <v>827</v>
      </c>
      <c r="J1832" s="27" t="s">
        <v>1</v>
      </c>
      <c r="K1832" s="28">
        <v>266.99</v>
      </c>
      <c r="L1832" s="28">
        <v>0</v>
      </c>
    </row>
    <row r="1833" spans="1:12" x14ac:dyDescent="0.25">
      <c r="A1833" s="24" t="s">
        <v>3305</v>
      </c>
      <c r="B1833" s="26">
        <v>2015</v>
      </c>
      <c r="C1833" s="24">
        <v>9</v>
      </c>
      <c r="D1833" s="24" t="s">
        <v>15131</v>
      </c>
      <c r="E1833" s="26">
        <v>229</v>
      </c>
      <c r="F1833" s="26">
        <v>1700</v>
      </c>
      <c r="G1833" s="26" t="s">
        <v>5007</v>
      </c>
      <c r="H1833" s="24" t="s">
        <v>88</v>
      </c>
      <c r="I1833" s="24" t="s">
        <v>89</v>
      </c>
      <c r="J1833" s="27" t="s">
        <v>1</v>
      </c>
      <c r="K1833" s="28">
        <v>11.03</v>
      </c>
      <c r="L1833" s="28">
        <v>0</v>
      </c>
    </row>
    <row r="1834" spans="1:12" x14ac:dyDescent="0.25">
      <c r="A1834" s="24" t="s">
        <v>3305</v>
      </c>
      <c r="B1834" s="26">
        <v>2015</v>
      </c>
      <c r="C1834" s="24">
        <v>9</v>
      </c>
      <c r="D1834" s="24" t="s">
        <v>15131</v>
      </c>
      <c r="E1834" s="26">
        <v>232</v>
      </c>
      <c r="F1834" s="26">
        <v>1701</v>
      </c>
      <c r="G1834" s="26" t="s">
        <v>5008</v>
      </c>
      <c r="H1834" s="24" t="s">
        <v>828</v>
      </c>
      <c r="I1834" s="24" t="s">
        <v>829</v>
      </c>
      <c r="J1834" s="27" t="s">
        <v>1</v>
      </c>
      <c r="K1834" s="28">
        <v>6.62</v>
      </c>
      <c r="L1834" s="28">
        <v>0</v>
      </c>
    </row>
    <row r="1835" spans="1:12" x14ac:dyDescent="0.25">
      <c r="A1835" s="24" t="s">
        <v>3305</v>
      </c>
      <c r="B1835" s="26">
        <v>2015</v>
      </c>
      <c r="C1835" s="24">
        <v>9</v>
      </c>
      <c r="D1835" s="24" t="s">
        <v>15131</v>
      </c>
      <c r="E1835" s="26">
        <v>233</v>
      </c>
      <c r="F1835" s="26">
        <v>1033</v>
      </c>
      <c r="G1835" s="26" t="s">
        <v>4340</v>
      </c>
      <c r="H1835" s="24" t="s">
        <v>830</v>
      </c>
      <c r="I1835" s="24" t="s">
        <v>831</v>
      </c>
      <c r="J1835" s="27" t="s">
        <v>1</v>
      </c>
      <c r="K1835" s="28">
        <v>6.6150000000000002</v>
      </c>
      <c r="L1835" s="28">
        <v>0</v>
      </c>
    </row>
    <row r="1836" spans="1:12" x14ac:dyDescent="0.25">
      <c r="A1836" s="24" t="s">
        <v>3305</v>
      </c>
      <c r="B1836" s="26">
        <v>2015</v>
      </c>
      <c r="C1836" s="24">
        <v>9</v>
      </c>
      <c r="D1836" s="24" t="s">
        <v>15131</v>
      </c>
      <c r="E1836" s="26">
        <v>236</v>
      </c>
      <c r="F1836" s="26">
        <v>1702</v>
      </c>
      <c r="G1836" s="26" t="s">
        <v>5009</v>
      </c>
      <c r="H1836" s="24" t="s">
        <v>832</v>
      </c>
      <c r="I1836" s="24" t="s">
        <v>833</v>
      </c>
      <c r="J1836" s="27" t="s">
        <v>1</v>
      </c>
      <c r="K1836" s="28">
        <v>13.97</v>
      </c>
      <c r="L1836" s="28">
        <v>0</v>
      </c>
    </row>
    <row r="1837" spans="1:12" x14ac:dyDescent="0.25">
      <c r="A1837" s="24" t="s">
        <v>3305</v>
      </c>
      <c r="B1837" s="26">
        <v>2015</v>
      </c>
      <c r="C1837" s="24">
        <v>9</v>
      </c>
      <c r="D1837" s="24" t="s">
        <v>15131</v>
      </c>
      <c r="E1837" s="26">
        <v>273</v>
      </c>
      <c r="F1837" s="26">
        <v>1703</v>
      </c>
      <c r="G1837" s="26" t="s">
        <v>5010</v>
      </c>
      <c r="H1837" s="24" t="s">
        <v>834</v>
      </c>
      <c r="I1837" s="24" t="s">
        <v>835</v>
      </c>
      <c r="J1837" s="27" t="s">
        <v>1</v>
      </c>
      <c r="K1837" s="28">
        <v>13.97</v>
      </c>
      <c r="L1837" s="28">
        <v>0</v>
      </c>
    </row>
    <row r="1838" spans="1:12" x14ac:dyDescent="0.25">
      <c r="A1838" s="24" t="s">
        <v>3305</v>
      </c>
      <c r="B1838" s="26">
        <v>2015</v>
      </c>
      <c r="C1838" s="24">
        <v>9</v>
      </c>
      <c r="D1838" s="24" t="s">
        <v>15119</v>
      </c>
      <c r="E1838" s="26">
        <v>162</v>
      </c>
      <c r="F1838" s="26">
        <v>1704</v>
      </c>
      <c r="G1838" s="26" t="s">
        <v>5011</v>
      </c>
      <c r="H1838" s="24" t="s">
        <v>232</v>
      </c>
      <c r="I1838" s="24" t="s">
        <v>233</v>
      </c>
      <c r="J1838" s="27" t="s">
        <v>1</v>
      </c>
      <c r="K1838" s="28">
        <v>6.62</v>
      </c>
      <c r="L1838" s="28">
        <v>0</v>
      </c>
    </row>
    <row r="1839" spans="1:12" x14ac:dyDescent="0.25">
      <c r="A1839" s="24" t="s">
        <v>3305</v>
      </c>
      <c r="B1839" s="26">
        <v>2015</v>
      </c>
      <c r="C1839" s="24">
        <v>9</v>
      </c>
      <c r="D1839" s="24" t="s">
        <v>15119</v>
      </c>
      <c r="E1839" s="26">
        <v>162</v>
      </c>
      <c r="F1839" s="26">
        <v>1705</v>
      </c>
      <c r="G1839" s="26" t="s">
        <v>5012</v>
      </c>
      <c r="H1839" s="24" t="s">
        <v>59</v>
      </c>
      <c r="I1839" s="24" t="s">
        <v>60</v>
      </c>
      <c r="J1839" s="27" t="s">
        <v>1</v>
      </c>
      <c r="K1839" s="28">
        <v>6.62</v>
      </c>
      <c r="L1839" s="28">
        <v>0</v>
      </c>
    </row>
    <row r="1840" spans="1:12" x14ac:dyDescent="0.25">
      <c r="A1840" s="24" t="s">
        <v>3305</v>
      </c>
      <c r="B1840" s="26">
        <v>2015</v>
      </c>
      <c r="C1840" s="24">
        <v>9</v>
      </c>
      <c r="D1840" s="24" t="s">
        <v>15119</v>
      </c>
      <c r="E1840" s="26">
        <v>163</v>
      </c>
      <c r="F1840" s="26">
        <v>241</v>
      </c>
      <c r="G1840" s="26" t="s">
        <v>3548</v>
      </c>
      <c r="H1840" s="24" t="s">
        <v>836</v>
      </c>
      <c r="I1840" s="24" t="s">
        <v>837</v>
      </c>
      <c r="J1840" s="27" t="s">
        <v>1</v>
      </c>
      <c r="K1840" s="28">
        <v>6.62</v>
      </c>
      <c r="L1840" s="28">
        <v>0</v>
      </c>
    </row>
    <row r="1841" spans="1:12" x14ac:dyDescent="0.25">
      <c r="A1841" s="24" t="s">
        <v>3305</v>
      </c>
      <c r="B1841" s="26">
        <v>2015</v>
      </c>
      <c r="C1841" s="24">
        <v>9</v>
      </c>
      <c r="D1841" s="24" t="s">
        <v>15119</v>
      </c>
      <c r="E1841" s="26">
        <v>166</v>
      </c>
      <c r="F1841" s="26">
        <v>1706</v>
      </c>
      <c r="G1841" s="26" t="s">
        <v>5013</v>
      </c>
      <c r="H1841" s="24" t="s">
        <v>232</v>
      </c>
      <c r="I1841" s="24" t="s">
        <v>233</v>
      </c>
      <c r="J1841" s="27" t="s">
        <v>1</v>
      </c>
      <c r="K1841" s="28">
        <v>12.83</v>
      </c>
      <c r="L1841" s="28">
        <v>0</v>
      </c>
    </row>
    <row r="1842" spans="1:12" x14ac:dyDescent="0.25">
      <c r="A1842" s="24" t="s">
        <v>3305</v>
      </c>
      <c r="B1842" s="26">
        <v>2015</v>
      </c>
      <c r="C1842" s="24">
        <v>9</v>
      </c>
      <c r="D1842" s="24" t="s">
        <v>15119</v>
      </c>
      <c r="E1842" s="26">
        <v>166</v>
      </c>
      <c r="F1842" s="26">
        <v>1707</v>
      </c>
      <c r="G1842" s="26" t="s">
        <v>5014</v>
      </c>
      <c r="H1842" s="24" t="s">
        <v>77</v>
      </c>
      <c r="I1842" s="24" t="s">
        <v>78</v>
      </c>
      <c r="J1842" s="27" t="s">
        <v>1</v>
      </c>
      <c r="K1842" s="28">
        <v>0.88</v>
      </c>
      <c r="L1842" s="28">
        <v>0</v>
      </c>
    </row>
    <row r="1843" spans="1:12" x14ac:dyDescent="0.25">
      <c r="A1843" s="24" t="s">
        <v>3305</v>
      </c>
      <c r="B1843" s="26">
        <v>2015</v>
      </c>
      <c r="C1843" s="24">
        <v>9</v>
      </c>
      <c r="D1843" s="24" t="s">
        <v>15119</v>
      </c>
      <c r="E1843" s="26">
        <v>168</v>
      </c>
      <c r="F1843" s="26">
        <v>1708</v>
      </c>
      <c r="G1843" s="26" t="s">
        <v>5015</v>
      </c>
      <c r="H1843" s="24" t="s">
        <v>59</v>
      </c>
      <c r="I1843" s="24" t="s">
        <v>60</v>
      </c>
      <c r="J1843" s="27" t="s">
        <v>1</v>
      </c>
      <c r="K1843" s="28">
        <v>5.39</v>
      </c>
      <c r="L1843" s="28">
        <v>0</v>
      </c>
    </row>
    <row r="1844" spans="1:12" x14ac:dyDescent="0.25">
      <c r="A1844" s="24" t="s">
        <v>3305</v>
      </c>
      <c r="B1844" s="26">
        <v>2015</v>
      </c>
      <c r="C1844" s="24">
        <v>9</v>
      </c>
      <c r="D1844" s="24" t="s">
        <v>15119</v>
      </c>
      <c r="E1844" s="26">
        <v>171</v>
      </c>
      <c r="F1844" s="26">
        <v>247</v>
      </c>
      <c r="G1844" s="26" t="s">
        <v>3554</v>
      </c>
      <c r="H1844" s="24" t="s">
        <v>249</v>
      </c>
      <c r="I1844" s="24" t="s">
        <v>250</v>
      </c>
      <c r="J1844" s="27" t="s">
        <v>1</v>
      </c>
      <c r="K1844" s="28">
        <v>31.72</v>
      </c>
      <c r="L1844" s="28">
        <v>0</v>
      </c>
    </row>
    <row r="1845" spans="1:12" x14ac:dyDescent="0.25">
      <c r="A1845" s="24" t="s">
        <v>3305</v>
      </c>
      <c r="B1845" s="26">
        <v>2015</v>
      </c>
      <c r="C1845" s="24">
        <v>9</v>
      </c>
      <c r="D1845" s="24" t="s">
        <v>15119</v>
      </c>
      <c r="E1845" s="26">
        <v>205</v>
      </c>
      <c r="F1845" s="26">
        <v>1709</v>
      </c>
      <c r="G1845" s="26" t="s">
        <v>5016</v>
      </c>
      <c r="H1845" s="24" t="s">
        <v>59</v>
      </c>
      <c r="I1845" s="24" t="s">
        <v>60</v>
      </c>
      <c r="J1845" s="27" t="s">
        <v>1</v>
      </c>
      <c r="K1845" s="28">
        <v>5.4</v>
      </c>
      <c r="L1845" s="28">
        <v>0</v>
      </c>
    </row>
    <row r="1846" spans="1:12" x14ac:dyDescent="0.25">
      <c r="A1846" s="24" t="s">
        <v>3305</v>
      </c>
      <c r="B1846" s="26">
        <v>2015</v>
      </c>
      <c r="C1846" s="24">
        <v>9</v>
      </c>
      <c r="D1846" s="24" t="s">
        <v>15119</v>
      </c>
      <c r="E1846" s="26">
        <v>205</v>
      </c>
      <c r="F1846" s="26">
        <v>1710</v>
      </c>
      <c r="G1846" s="26" t="s">
        <v>5017</v>
      </c>
      <c r="H1846" s="24" t="s">
        <v>364</v>
      </c>
      <c r="I1846" s="24" t="s">
        <v>365</v>
      </c>
      <c r="J1846" s="27" t="s">
        <v>1</v>
      </c>
      <c r="K1846" s="28">
        <v>0.6</v>
      </c>
      <c r="L1846" s="28">
        <v>0</v>
      </c>
    </row>
    <row r="1847" spans="1:12" x14ac:dyDescent="0.25">
      <c r="A1847" s="24" t="s">
        <v>3305</v>
      </c>
      <c r="B1847" s="26">
        <v>2015</v>
      </c>
      <c r="C1847" s="24">
        <v>9</v>
      </c>
      <c r="D1847" s="24" t="s">
        <v>15119</v>
      </c>
      <c r="E1847" s="26">
        <v>205</v>
      </c>
      <c r="F1847" s="26">
        <v>1711</v>
      </c>
      <c r="G1847" s="26" t="s">
        <v>5018</v>
      </c>
      <c r="H1847" s="24" t="s">
        <v>59</v>
      </c>
      <c r="I1847" s="24" t="s">
        <v>60</v>
      </c>
      <c r="J1847" s="27" t="s">
        <v>1</v>
      </c>
      <c r="K1847" s="28">
        <v>21.425000000000001</v>
      </c>
      <c r="L1847" s="28">
        <v>0</v>
      </c>
    </row>
    <row r="1848" spans="1:12" x14ac:dyDescent="0.25">
      <c r="A1848" s="24" t="s">
        <v>3305</v>
      </c>
      <c r="B1848" s="26">
        <v>2015</v>
      </c>
      <c r="C1848" s="24">
        <v>9</v>
      </c>
      <c r="D1848" s="24" t="s">
        <v>15119</v>
      </c>
      <c r="E1848" s="26">
        <v>207</v>
      </c>
      <c r="F1848" s="26">
        <v>1712</v>
      </c>
      <c r="G1848" s="26" t="s">
        <v>5019</v>
      </c>
      <c r="H1848" s="24" t="s">
        <v>712</v>
      </c>
      <c r="I1848" s="24" t="s">
        <v>713</v>
      </c>
      <c r="J1848" s="27" t="s">
        <v>1</v>
      </c>
      <c r="K1848" s="28">
        <v>6.62</v>
      </c>
      <c r="L1848" s="28">
        <v>0</v>
      </c>
    </row>
    <row r="1849" spans="1:12" x14ac:dyDescent="0.25">
      <c r="A1849" s="24" t="s">
        <v>3305</v>
      </c>
      <c r="B1849" s="26">
        <v>2015</v>
      </c>
      <c r="C1849" s="24">
        <v>9</v>
      </c>
      <c r="D1849" s="24" t="s">
        <v>15119</v>
      </c>
      <c r="E1849" s="26">
        <v>207</v>
      </c>
      <c r="F1849" s="26">
        <v>1713</v>
      </c>
      <c r="G1849" s="26" t="s">
        <v>5020</v>
      </c>
      <c r="H1849" s="24" t="s">
        <v>59</v>
      </c>
      <c r="I1849" s="24" t="s">
        <v>60</v>
      </c>
      <c r="J1849" s="27" t="s">
        <v>1</v>
      </c>
      <c r="K1849" s="28">
        <v>10.220000000000001</v>
      </c>
      <c r="L1849" s="28">
        <v>0</v>
      </c>
    </row>
    <row r="1850" spans="1:12" x14ac:dyDescent="0.25">
      <c r="A1850" s="24" t="s">
        <v>3305</v>
      </c>
      <c r="B1850" s="26">
        <v>2015</v>
      </c>
      <c r="C1850" s="24">
        <v>9</v>
      </c>
      <c r="D1850" s="24" t="s">
        <v>15119</v>
      </c>
      <c r="E1850" s="26">
        <v>214</v>
      </c>
      <c r="F1850" s="26">
        <v>1714</v>
      </c>
      <c r="G1850" s="26" t="s">
        <v>5021</v>
      </c>
      <c r="H1850" s="24" t="s">
        <v>838</v>
      </c>
      <c r="I1850" s="24" t="s">
        <v>839</v>
      </c>
      <c r="J1850" s="27" t="s">
        <v>1</v>
      </c>
      <c r="K1850" s="28">
        <v>6.62</v>
      </c>
      <c r="L1850" s="28">
        <v>0</v>
      </c>
    </row>
    <row r="1851" spans="1:12" x14ac:dyDescent="0.25">
      <c r="A1851" s="24" t="s">
        <v>3305</v>
      </c>
      <c r="B1851" s="26">
        <v>2015</v>
      </c>
      <c r="C1851" s="24">
        <v>9</v>
      </c>
      <c r="D1851" s="24" t="s">
        <v>15119</v>
      </c>
      <c r="E1851" s="26">
        <v>214</v>
      </c>
      <c r="F1851" s="26">
        <v>1715</v>
      </c>
      <c r="G1851" s="26" t="s">
        <v>5022</v>
      </c>
      <c r="H1851" s="24" t="s">
        <v>59</v>
      </c>
      <c r="I1851" s="24" t="s">
        <v>60</v>
      </c>
      <c r="J1851" s="27" t="s">
        <v>1</v>
      </c>
      <c r="K1851" s="28">
        <v>0.6</v>
      </c>
      <c r="L1851" s="28">
        <v>0</v>
      </c>
    </row>
    <row r="1852" spans="1:12" x14ac:dyDescent="0.25">
      <c r="A1852" s="24" t="s">
        <v>3305</v>
      </c>
      <c r="B1852" s="26">
        <v>2015</v>
      </c>
      <c r="C1852" s="24">
        <v>9</v>
      </c>
      <c r="D1852" s="24" t="s">
        <v>15119</v>
      </c>
      <c r="E1852" s="26">
        <v>216</v>
      </c>
      <c r="F1852" s="26">
        <v>1716</v>
      </c>
      <c r="G1852" s="26" t="s">
        <v>5023</v>
      </c>
      <c r="H1852" s="24" t="s">
        <v>59</v>
      </c>
      <c r="I1852" s="24" t="s">
        <v>60</v>
      </c>
      <c r="J1852" s="27" t="s">
        <v>1</v>
      </c>
      <c r="K1852" s="28">
        <v>0.6</v>
      </c>
      <c r="L1852" s="28">
        <v>0</v>
      </c>
    </row>
    <row r="1853" spans="1:12" x14ac:dyDescent="0.25">
      <c r="A1853" s="24" t="s">
        <v>3305</v>
      </c>
      <c r="B1853" s="26">
        <v>2015</v>
      </c>
      <c r="C1853" s="24">
        <v>9</v>
      </c>
      <c r="D1853" s="24" t="s">
        <v>15119</v>
      </c>
      <c r="E1853" s="26">
        <v>216</v>
      </c>
      <c r="F1853" s="26">
        <v>1717</v>
      </c>
      <c r="G1853" s="26" t="s">
        <v>5024</v>
      </c>
      <c r="H1853" s="24" t="s">
        <v>436</v>
      </c>
      <c r="I1853" s="24" t="s">
        <v>437</v>
      </c>
      <c r="J1853" s="27" t="s">
        <v>1</v>
      </c>
      <c r="K1853" s="28">
        <v>3.6</v>
      </c>
      <c r="L1853" s="28">
        <v>0</v>
      </c>
    </row>
    <row r="1854" spans="1:12" x14ac:dyDescent="0.25">
      <c r="A1854" s="24" t="s">
        <v>3305</v>
      </c>
      <c r="B1854" s="26">
        <v>2015</v>
      </c>
      <c r="C1854" s="24">
        <v>9</v>
      </c>
      <c r="D1854" s="24" t="s">
        <v>15119</v>
      </c>
      <c r="E1854" s="26">
        <v>216</v>
      </c>
      <c r="F1854" s="26">
        <v>1718</v>
      </c>
      <c r="G1854" s="26" t="s">
        <v>5025</v>
      </c>
      <c r="H1854" s="24" t="s">
        <v>59</v>
      </c>
      <c r="I1854" s="24" t="s">
        <v>60</v>
      </c>
      <c r="J1854" s="27" t="s">
        <v>1</v>
      </c>
      <c r="K1854" s="28">
        <v>6.62</v>
      </c>
      <c r="L1854" s="28">
        <v>0</v>
      </c>
    </row>
    <row r="1855" spans="1:12" x14ac:dyDescent="0.25">
      <c r="A1855" s="24" t="s">
        <v>3305</v>
      </c>
      <c r="B1855" s="26">
        <v>2015</v>
      </c>
      <c r="C1855" s="24">
        <v>9</v>
      </c>
      <c r="D1855" s="24" t="s">
        <v>15119</v>
      </c>
      <c r="E1855" s="26">
        <v>216</v>
      </c>
      <c r="F1855" s="26">
        <v>1719</v>
      </c>
      <c r="G1855" s="26" t="s">
        <v>5026</v>
      </c>
      <c r="H1855" s="24" t="s">
        <v>59</v>
      </c>
      <c r="I1855" s="24" t="s">
        <v>60</v>
      </c>
      <c r="J1855" s="27" t="s">
        <v>1</v>
      </c>
      <c r="K1855" s="28">
        <v>0.6</v>
      </c>
      <c r="L1855" s="28">
        <v>0</v>
      </c>
    </row>
    <row r="1856" spans="1:12" x14ac:dyDescent="0.25">
      <c r="A1856" s="24" t="s">
        <v>3305</v>
      </c>
      <c r="B1856" s="26">
        <v>2015</v>
      </c>
      <c r="C1856" s="24">
        <v>9</v>
      </c>
      <c r="D1856" s="24" t="s">
        <v>15119</v>
      </c>
      <c r="E1856" s="26">
        <v>216</v>
      </c>
      <c r="F1856" s="26">
        <v>1720</v>
      </c>
      <c r="G1856" s="26" t="s">
        <v>5027</v>
      </c>
      <c r="H1856" s="24" t="s">
        <v>232</v>
      </c>
      <c r="I1856" s="24" t="s">
        <v>233</v>
      </c>
      <c r="J1856" s="27" t="s">
        <v>1</v>
      </c>
      <c r="K1856" s="28">
        <v>3.6</v>
      </c>
      <c r="L1856" s="28">
        <v>0</v>
      </c>
    </row>
    <row r="1857" spans="1:12" x14ac:dyDescent="0.25">
      <c r="A1857" s="24" t="s">
        <v>3305</v>
      </c>
      <c r="B1857" s="26">
        <v>2015</v>
      </c>
      <c r="C1857" s="24">
        <v>9</v>
      </c>
      <c r="D1857" s="24" t="s">
        <v>15119</v>
      </c>
      <c r="E1857" s="26">
        <v>216</v>
      </c>
      <c r="F1857" s="26">
        <v>1721</v>
      </c>
      <c r="G1857" s="26" t="s">
        <v>5028</v>
      </c>
      <c r="H1857" s="24" t="s">
        <v>245</v>
      </c>
      <c r="I1857" s="24" t="s">
        <v>246</v>
      </c>
      <c r="J1857" s="27" t="s">
        <v>1</v>
      </c>
      <c r="K1857" s="28">
        <v>6.64</v>
      </c>
      <c r="L1857" s="28">
        <v>0</v>
      </c>
    </row>
    <row r="1858" spans="1:12" x14ac:dyDescent="0.25">
      <c r="A1858" s="24" t="s">
        <v>3305</v>
      </c>
      <c r="B1858" s="26">
        <v>2015</v>
      </c>
      <c r="C1858" s="24">
        <v>9</v>
      </c>
      <c r="D1858" s="24" t="s">
        <v>15119</v>
      </c>
      <c r="E1858" s="26">
        <v>217</v>
      </c>
      <c r="F1858" s="26">
        <v>1722</v>
      </c>
      <c r="G1858" s="26" t="s">
        <v>5029</v>
      </c>
      <c r="H1858" s="24" t="s">
        <v>59</v>
      </c>
      <c r="I1858" s="24" t="s">
        <v>60</v>
      </c>
      <c r="J1858" s="27" t="s">
        <v>1</v>
      </c>
      <c r="K1858" s="28">
        <v>7.81</v>
      </c>
      <c r="L1858" s="28">
        <v>0</v>
      </c>
    </row>
    <row r="1859" spans="1:12" x14ac:dyDescent="0.25">
      <c r="A1859" s="24" t="s">
        <v>3305</v>
      </c>
      <c r="B1859" s="26">
        <v>2015</v>
      </c>
      <c r="C1859" s="24">
        <v>9</v>
      </c>
      <c r="D1859" s="24" t="s">
        <v>15119</v>
      </c>
      <c r="E1859" s="26">
        <v>228</v>
      </c>
      <c r="F1859" s="26">
        <v>686</v>
      </c>
      <c r="G1859" s="26" t="s">
        <v>3993</v>
      </c>
      <c r="H1859" s="24" t="s">
        <v>249</v>
      </c>
      <c r="I1859" s="24" t="s">
        <v>250</v>
      </c>
      <c r="J1859" s="27" t="s">
        <v>1</v>
      </c>
      <c r="K1859" s="28">
        <v>11.03</v>
      </c>
      <c r="L1859" s="28">
        <v>4.41</v>
      </c>
    </row>
    <row r="1860" spans="1:12" x14ac:dyDescent="0.25">
      <c r="A1860" s="24" t="s">
        <v>3305</v>
      </c>
      <c r="B1860" s="26">
        <v>2015</v>
      </c>
      <c r="C1860" s="24">
        <v>9</v>
      </c>
      <c r="D1860" s="24" t="s">
        <v>15119</v>
      </c>
      <c r="E1860" s="26">
        <v>228</v>
      </c>
      <c r="F1860" s="26">
        <v>1723</v>
      </c>
      <c r="G1860" s="26" t="s">
        <v>5030</v>
      </c>
      <c r="H1860" s="24" t="s">
        <v>59</v>
      </c>
      <c r="I1860" s="24" t="s">
        <v>60</v>
      </c>
      <c r="J1860" s="27" t="s">
        <v>1</v>
      </c>
      <c r="K1860" s="28">
        <v>13.115</v>
      </c>
      <c r="L1860" s="28">
        <v>13.11</v>
      </c>
    </row>
    <row r="1861" spans="1:12" x14ac:dyDescent="0.25">
      <c r="A1861" s="24" t="s">
        <v>3305</v>
      </c>
      <c r="B1861" s="26">
        <v>2015</v>
      </c>
      <c r="C1861" s="24">
        <v>9</v>
      </c>
      <c r="D1861" s="24" t="s">
        <v>15119</v>
      </c>
      <c r="E1861" s="26">
        <v>228</v>
      </c>
      <c r="F1861" s="26">
        <v>1724</v>
      </c>
      <c r="G1861" s="26" t="s">
        <v>5031</v>
      </c>
      <c r="H1861" s="24" t="s">
        <v>59</v>
      </c>
      <c r="I1861" s="24" t="s">
        <v>60</v>
      </c>
      <c r="J1861" s="27" t="s">
        <v>1</v>
      </c>
      <c r="K1861" s="28">
        <v>9.0500000000000007</v>
      </c>
      <c r="L1861" s="28">
        <v>0</v>
      </c>
    </row>
    <row r="1862" spans="1:12" x14ac:dyDescent="0.25">
      <c r="A1862" s="24" t="s">
        <v>3305</v>
      </c>
      <c r="B1862" s="26">
        <v>2015</v>
      </c>
      <c r="C1862" s="24">
        <v>9</v>
      </c>
      <c r="D1862" s="24" t="s">
        <v>15119</v>
      </c>
      <c r="E1862" s="26">
        <v>229</v>
      </c>
      <c r="F1862" s="26">
        <v>1725</v>
      </c>
      <c r="G1862" s="26" t="s">
        <v>5032</v>
      </c>
      <c r="H1862" s="24" t="s">
        <v>245</v>
      </c>
      <c r="I1862" s="24" t="s">
        <v>246</v>
      </c>
      <c r="J1862" s="27" t="s">
        <v>1</v>
      </c>
      <c r="K1862" s="28">
        <v>11.03</v>
      </c>
      <c r="L1862" s="28">
        <v>0</v>
      </c>
    </row>
    <row r="1863" spans="1:12" x14ac:dyDescent="0.25">
      <c r="A1863" s="24" t="s">
        <v>3305</v>
      </c>
      <c r="B1863" s="26">
        <v>2015</v>
      </c>
      <c r="C1863" s="24">
        <v>9</v>
      </c>
      <c r="D1863" s="24" t="s">
        <v>15119</v>
      </c>
      <c r="E1863" s="26">
        <v>229</v>
      </c>
      <c r="F1863" s="26">
        <v>1726</v>
      </c>
      <c r="G1863" s="26" t="s">
        <v>5033</v>
      </c>
      <c r="H1863" s="24" t="s">
        <v>232</v>
      </c>
      <c r="I1863" s="24" t="s">
        <v>233</v>
      </c>
      <c r="J1863" s="27" t="s">
        <v>1</v>
      </c>
      <c r="K1863" s="28">
        <v>11.03</v>
      </c>
      <c r="L1863" s="28">
        <v>0</v>
      </c>
    </row>
    <row r="1864" spans="1:12" x14ac:dyDescent="0.25">
      <c r="A1864" s="24" t="s">
        <v>3305</v>
      </c>
      <c r="B1864" s="26">
        <v>2015</v>
      </c>
      <c r="C1864" s="24">
        <v>9</v>
      </c>
      <c r="D1864" s="24" t="s">
        <v>15119</v>
      </c>
      <c r="E1864" s="26">
        <v>229</v>
      </c>
      <c r="F1864" s="26">
        <v>1727</v>
      </c>
      <c r="G1864" s="26" t="s">
        <v>5034</v>
      </c>
      <c r="H1864" s="24" t="s">
        <v>59</v>
      </c>
      <c r="I1864" s="24" t="s">
        <v>60</v>
      </c>
      <c r="J1864" s="27" t="s">
        <v>1</v>
      </c>
      <c r="K1864" s="28">
        <v>27.23</v>
      </c>
      <c r="L1864" s="28">
        <v>0</v>
      </c>
    </row>
    <row r="1865" spans="1:12" x14ac:dyDescent="0.25">
      <c r="A1865" s="24" t="s">
        <v>3305</v>
      </c>
      <c r="B1865" s="26">
        <v>2015</v>
      </c>
      <c r="C1865" s="24">
        <v>9</v>
      </c>
      <c r="D1865" s="24" t="s">
        <v>15119</v>
      </c>
      <c r="E1865" s="26">
        <v>229</v>
      </c>
      <c r="F1865" s="26">
        <v>1728</v>
      </c>
      <c r="G1865" s="26" t="s">
        <v>5035</v>
      </c>
      <c r="H1865" s="24" t="s">
        <v>59</v>
      </c>
      <c r="I1865" s="24" t="s">
        <v>60</v>
      </c>
      <c r="J1865" s="27" t="s">
        <v>1</v>
      </c>
      <c r="K1865" s="28">
        <v>4.415</v>
      </c>
      <c r="L1865" s="28">
        <v>0</v>
      </c>
    </row>
    <row r="1866" spans="1:12" x14ac:dyDescent="0.25">
      <c r="A1866" s="24" t="s">
        <v>3305</v>
      </c>
      <c r="B1866" s="26">
        <v>2015</v>
      </c>
      <c r="C1866" s="24">
        <v>9</v>
      </c>
      <c r="D1866" s="24" t="s">
        <v>15119</v>
      </c>
      <c r="E1866" s="26">
        <v>229</v>
      </c>
      <c r="F1866" s="26">
        <v>1729</v>
      </c>
      <c r="G1866" s="26" t="s">
        <v>5036</v>
      </c>
      <c r="H1866" s="24" t="s">
        <v>232</v>
      </c>
      <c r="I1866" s="24" t="s">
        <v>233</v>
      </c>
      <c r="J1866" s="27" t="s">
        <v>1</v>
      </c>
      <c r="K1866" s="28">
        <v>6.62</v>
      </c>
      <c r="L1866" s="28">
        <v>0</v>
      </c>
    </row>
    <row r="1867" spans="1:12" x14ac:dyDescent="0.25">
      <c r="A1867" s="24" t="s">
        <v>3305</v>
      </c>
      <c r="B1867" s="26">
        <v>2015</v>
      </c>
      <c r="C1867" s="24">
        <v>9</v>
      </c>
      <c r="D1867" s="24" t="s">
        <v>15119</v>
      </c>
      <c r="E1867" s="26">
        <v>230</v>
      </c>
      <c r="F1867" s="26">
        <v>1730</v>
      </c>
      <c r="G1867" s="26" t="s">
        <v>5037</v>
      </c>
      <c r="H1867" s="24" t="s">
        <v>232</v>
      </c>
      <c r="I1867" s="24" t="s">
        <v>233</v>
      </c>
      <c r="J1867" s="27" t="s">
        <v>1</v>
      </c>
      <c r="K1867" s="28">
        <v>6.62</v>
      </c>
      <c r="L1867" s="28">
        <v>0</v>
      </c>
    </row>
    <row r="1868" spans="1:12" x14ac:dyDescent="0.25">
      <c r="A1868" s="24" t="s">
        <v>3305</v>
      </c>
      <c r="B1868" s="26">
        <v>2015</v>
      </c>
      <c r="C1868" s="24">
        <v>9</v>
      </c>
      <c r="D1868" s="24" t="s">
        <v>15119</v>
      </c>
      <c r="E1868" s="26">
        <v>230</v>
      </c>
      <c r="F1868" s="26">
        <v>1731</v>
      </c>
      <c r="G1868" s="26" t="s">
        <v>5038</v>
      </c>
      <c r="H1868" s="24" t="s">
        <v>59</v>
      </c>
      <c r="I1868" s="24" t="s">
        <v>60</v>
      </c>
      <c r="J1868" s="27" t="s">
        <v>1</v>
      </c>
      <c r="K1868" s="28">
        <v>6.62</v>
      </c>
      <c r="L1868" s="28">
        <v>0</v>
      </c>
    </row>
    <row r="1869" spans="1:12" x14ac:dyDescent="0.25">
      <c r="A1869" s="24" t="s">
        <v>3305</v>
      </c>
      <c r="B1869" s="26">
        <v>2015</v>
      </c>
      <c r="C1869" s="24">
        <v>9</v>
      </c>
      <c r="D1869" s="24" t="s">
        <v>15119</v>
      </c>
      <c r="E1869" s="26">
        <v>232</v>
      </c>
      <c r="F1869" s="26">
        <v>1732</v>
      </c>
      <c r="G1869" s="26" t="s">
        <v>5039</v>
      </c>
      <c r="H1869" s="24" t="s">
        <v>251</v>
      </c>
      <c r="I1869" s="24" t="s">
        <v>252</v>
      </c>
      <c r="J1869" s="27" t="s">
        <v>1</v>
      </c>
      <c r="K1869" s="28">
        <v>6.6150000000000002</v>
      </c>
      <c r="L1869" s="28">
        <v>0</v>
      </c>
    </row>
    <row r="1870" spans="1:12" x14ac:dyDescent="0.25">
      <c r="A1870" s="24" t="s">
        <v>3305</v>
      </c>
      <c r="B1870" s="26">
        <v>2015</v>
      </c>
      <c r="C1870" s="24">
        <v>9</v>
      </c>
      <c r="D1870" s="24" t="s">
        <v>15119</v>
      </c>
      <c r="E1870" s="26">
        <v>232</v>
      </c>
      <c r="F1870" s="26">
        <v>1733</v>
      </c>
      <c r="G1870" s="26" t="s">
        <v>5040</v>
      </c>
      <c r="H1870" s="24" t="s">
        <v>59</v>
      </c>
      <c r="I1870" s="24" t="s">
        <v>60</v>
      </c>
      <c r="J1870" s="27" t="s">
        <v>1</v>
      </c>
      <c r="K1870" s="28">
        <v>6.62</v>
      </c>
      <c r="L1870" s="28">
        <v>0</v>
      </c>
    </row>
    <row r="1871" spans="1:12" x14ac:dyDescent="0.25">
      <c r="A1871" s="24" t="s">
        <v>3305</v>
      </c>
      <c r="B1871" s="26">
        <v>2015</v>
      </c>
      <c r="C1871" s="24">
        <v>9</v>
      </c>
      <c r="D1871" s="24" t="s">
        <v>15119</v>
      </c>
      <c r="E1871" s="26">
        <v>232</v>
      </c>
      <c r="F1871" s="26">
        <v>1734</v>
      </c>
      <c r="G1871" s="26" t="s">
        <v>5041</v>
      </c>
      <c r="H1871" s="24" t="s">
        <v>232</v>
      </c>
      <c r="I1871" s="24" t="s">
        <v>233</v>
      </c>
      <c r="J1871" s="27" t="s">
        <v>1</v>
      </c>
      <c r="K1871" s="28">
        <v>4.415</v>
      </c>
      <c r="L1871" s="28">
        <v>0</v>
      </c>
    </row>
    <row r="1872" spans="1:12" x14ac:dyDescent="0.25">
      <c r="A1872" s="24" t="s">
        <v>3305</v>
      </c>
      <c r="B1872" s="26">
        <v>2015</v>
      </c>
      <c r="C1872" s="24">
        <v>9</v>
      </c>
      <c r="D1872" s="24" t="s">
        <v>15119</v>
      </c>
      <c r="E1872" s="26">
        <v>233</v>
      </c>
      <c r="F1872" s="26">
        <v>1735</v>
      </c>
      <c r="G1872" s="26" t="s">
        <v>5042</v>
      </c>
      <c r="H1872" s="24" t="s">
        <v>232</v>
      </c>
      <c r="I1872" s="24" t="s">
        <v>233</v>
      </c>
      <c r="J1872" s="27" t="s">
        <v>1</v>
      </c>
      <c r="K1872" s="28">
        <v>11.03</v>
      </c>
      <c r="L1872" s="28">
        <v>0</v>
      </c>
    </row>
    <row r="1873" spans="1:12" x14ac:dyDescent="0.25">
      <c r="A1873" s="24" t="s">
        <v>3305</v>
      </c>
      <c r="B1873" s="26">
        <v>2015</v>
      </c>
      <c r="C1873" s="24">
        <v>9</v>
      </c>
      <c r="D1873" s="24" t="s">
        <v>15119</v>
      </c>
      <c r="E1873" s="26">
        <v>233</v>
      </c>
      <c r="F1873" s="26">
        <v>1736</v>
      </c>
      <c r="G1873" s="26" t="s">
        <v>5043</v>
      </c>
      <c r="H1873" s="24" t="s">
        <v>245</v>
      </c>
      <c r="I1873" s="24" t="s">
        <v>246</v>
      </c>
      <c r="J1873" s="27" t="s">
        <v>1</v>
      </c>
      <c r="K1873" s="28">
        <v>11.03</v>
      </c>
      <c r="L1873" s="28">
        <v>0</v>
      </c>
    </row>
    <row r="1874" spans="1:12" x14ac:dyDescent="0.25">
      <c r="A1874" s="24" t="s">
        <v>3305</v>
      </c>
      <c r="B1874" s="26">
        <v>2015</v>
      </c>
      <c r="C1874" s="24">
        <v>9</v>
      </c>
      <c r="D1874" s="24" t="s">
        <v>15119</v>
      </c>
      <c r="E1874" s="26">
        <v>233</v>
      </c>
      <c r="F1874" s="26">
        <v>1737</v>
      </c>
      <c r="G1874" s="26" t="s">
        <v>5044</v>
      </c>
      <c r="H1874" s="24" t="s">
        <v>232</v>
      </c>
      <c r="I1874" s="24" t="s">
        <v>233</v>
      </c>
      <c r="J1874" s="27" t="s">
        <v>1</v>
      </c>
      <c r="K1874" s="28">
        <v>11.03</v>
      </c>
      <c r="L1874" s="28">
        <v>0</v>
      </c>
    </row>
    <row r="1875" spans="1:12" x14ac:dyDescent="0.25">
      <c r="A1875" s="24" t="s">
        <v>3305</v>
      </c>
      <c r="B1875" s="26">
        <v>2015</v>
      </c>
      <c r="C1875" s="24">
        <v>9</v>
      </c>
      <c r="D1875" s="24" t="s">
        <v>15119</v>
      </c>
      <c r="E1875" s="26">
        <v>234</v>
      </c>
      <c r="F1875" s="26">
        <v>1738</v>
      </c>
      <c r="G1875" s="26" t="s">
        <v>5045</v>
      </c>
      <c r="H1875" s="24" t="s">
        <v>232</v>
      </c>
      <c r="I1875" s="24" t="s">
        <v>233</v>
      </c>
      <c r="J1875" s="27" t="s">
        <v>1</v>
      </c>
      <c r="K1875" s="28">
        <v>6.62</v>
      </c>
      <c r="L1875" s="28">
        <v>0</v>
      </c>
    </row>
    <row r="1876" spans="1:12" x14ac:dyDescent="0.25">
      <c r="A1876" s="24" t="s">
        <v>3305</v>
      </c>
      <c r="B1876" s="26">
        <v>2015</v>
      </c>
      <c r="C1876" s="24">
        <v>9</v>
      </c>
      <c r="D1876" s="24" t="s">
        <v>15119</v>
      </c>
      <c r="E1876" s="26">
        <v>234</v>
      </c>
      <c r="F1876" s="26">
        <v>1739</v>
      </c>
      <c r="G1876" s="26" t="s">
        <v>5046</v>
      </c>
      <c r="H1876" s="24" t="s">
        <v>245</v>
      </c>
      <c r="I1876" s="24" t="s">
        <v>246</v>
      </c>
      <c r="J1876" s="27" t="s">
        <v>1</v>
      </c>
      <c r="K1876" s="28">
        <v>4.415</v>
      </c>
      <c r="L1876" s="28">
        <v>0</v>
      </c>
    </row>
    <row r="1877" spans="1:12" x14ac:dyDescent="0.25">
      <c r="A1877" s="24" t="s">
        <v>3305</v>
      </c>
      <c r="B1877" s="26">
        <v>2015</v>
      </c>
      <c r="C1877" s="24">
        <v>9</v>
      </c>
      <c r="D1877" s="24" t="s">
        <v>15119</v>
      </c>
      <c r="E1877" s="26">
        <v>235</v>
      </c>
      <c r="F1877" s="26">
        <v>1740</v>
      </c>
      <c r="G1877" s="26" t="s">
        <v>5047</v>
      </c>
      <c r="H1877" s="24" t="s">
        <v>59</v>
      </c>
      <c r="I1877" s="24" t="s">
        <v>60</v>
      </c>
      <c r="J1877" s="27" t="s">
        <v>1</v>
      </c>
      <c r="K1877" s="28">
        <v>4.415</v>
      </c>
      <c r="L1877" s="28">
        <v>0</v>
      </c>
    </row>
    <row r="1878" spans="1:12" x14ac:dyDescent="0.25">
      <c r="A1878" s="24" t="s">
        <v>3305</v>
      </c>
      <c r="B1878" s="26">
        <v>2015</v>
      </c>
      <c r="C1878" s="24">
        <v>9</v>
      </c>
      <c r="D1878" s="24" t="s">
        <v>15119</v>
      </c>
      <c r="E1878" s="26">
        <v>235</v>
      </c>
      <c r="F1878" s="26">
        <v>1741</v>
      </c>
      <c r="G1878" s="26" t="s">
        <v>5048</v>
      </c>
      <c r="H1878" s="24" t="s">
        <v>232</v>
      </c>
      <c r="I1878" s="24" t="s">
        <v>233</v>
      </c>
      <c r="J1878" s="27" t="s">
        <v>1</v>
      </c>
      <c r="K1878" s="28">
        <v>11.03</v>
      </c>
      <c r="L1878" s="28">
        <v>0</v>
      </c>
    </row>
    <row r="1879" spans="1:12" x14ac:dyDescent="0.25">
      <c r="A1879" s="24" t="s">
        <v>3305</v>
      </c>
      <c r="B1879" s="26">
        <v>2015</v>
      </c>
      <c r="C1879" s="24">
        <v>9</v>
      </c>
      <c r="D1879" s="24" t="s">
        <v>15119</v>
      </c>
      <c r="E1879" s="26">
        <v>242</v>
      </c>
      <c r="F1879" s="26">
        <v>1742</v>
      </c>
      <c r="G1879" s="26" t="s">
        <v>5049</v>
      </c>
      <c r="H1879" s="24" t="s">
        <v>840</v>
      </c>
      <c r="I1879" s="24" t="s">
        <v>841</v>
      </c>
      <c r="J1879" s="27" t="s">
        <v>1</v>
      </c>
      <c r="K1879" s="28">
        <v>14.705</v>
      </c>
      <c r="L1879" s="28">
        <v>0</v>
      </c>
    </row>
    <row r="1880" spans="1:12" x14ac:dyDescent="0.25">
      <c r="A1880" s="24" t="s">
        <v>3305</v>
      </c>
      <c r="B1880" s="26">
        <v>2015</v>
      </c>
      <c r="C1880" s="24">
        <v>9</v>
      </c>
      <c r="D1880" s="24" t="s">
        <v>15119</v>
      </c>
      <c r="E1880" s="26">
        <v>242</v>
      </c>
      <c r="F1880" s="26">
        <v>1743</v>
      </c>
      <c r="G1880" s="26" t="s">
        <v>5050</v>
      </c>
      <c r="H1880" s="24" t="s">
        <v>59</v>
      </c>
      <c r="I1880" s="24" t="s">
        <v>60</v>
      </c>
      <c r="J1880" s="27" t="s">
        <v>1</v>
      </c>
      <c r="K1880" s="28">
        <v>14.705</v>
      </c>
      <c r="L1880" s="28">
        <v>0</v>
      </c>
    </row>
    <row r="1881" spans="1:12" x14ac:dyDescent="0.25">
      <c r="A1881" s="24" t="s">
        <v>3305</v>
      </c>
      <c r="B1881" s="26">
        <v>2015</v>
      </c>
      <c r="C1881" s="24">
        <v>9</v>
      </c>
      <c r="D1881" s="24" t="s">
        <v>15119</v>
      </c>
      <c r="E1881" s="26">
        <v>242</v>
      </c>
      <c r="F1881" s="26">
        <v>1744</v>
      </c>
      <c r="G1881" s="26" t="s">
        <v>5051</v>
      </c>
      <c r="H1881" s="24" t="s">
        <v>842</v>
      </c>
      <c r="I1881" s="24" t="s">
        <v>843</v>
      </c>
      <c r="J1881" s="27" t="s">
        <v>1</v>
      </c>
      <c r="K1881" s="28">
        <v>6.62</v>
      </c>
      <c r="L1881" s="28">
        <v>0</v>
      </c>
    </row>
    <row r="1882" spans="1:12" x14ac:dyDescent="0.25">
      <c r="A1882" s="24" t="s">
        <v>3305</v>
      </c>
      <c r="B1882" s="26">
        <v>2015</v>
      </c>
      <c r="C1882" s="24">
        <v>9</v>
      </c>
      <c r="D1882" s="24" t="s">
        <v>15119</v>
      </c>
      <c r="E1882" s="26">
        <v>242</v>
      </c>
      <c r="F1882" s="26">
        <v>1745</v>
      </c>
      <c r="G1882" s="26" t="s">
        <v>5052</v>
      </c>
      <c r="H1882" s="24" t="s">
        <v>232</v>
      </c>
      <c r="I1882" s="24" t="s">
        <v>233</v>
      </c>
      <c r="J1882" s="27" t="s">
        <v>1</v>
      </c>
      <c r="K1882" s="28">
        <v>11.03</v>
      </c>
      <c r="L1882" s="28">
        <v>0</v>
      </c>
    </row>
    <row r="1883" spans="1:12" x14ac:dyDescent="0.25">
      <c r="A1883" s="24" t="s">
        <v>3305</v>
      </c>
      <c r="B1883" s="26">
        <v>2015</v>
      </c>
      <c r="C1883" s="24">
        <v>9</v>
      </c>
      <c r="D1883" s="24" t="s">
        <v>15119</v>
      </c>
      <c r="E1883" s="26">
        <v>242</v>
      </c>
      <c r="F1883" s="26">
        <v>1746</v>
      </c>
      <c r="G1883" s="26" t="s">
        <v>5053</v>
      </c>
      <c r="H1883" s="24" t="s">
        <v>59</v>
      </c>
      <c r="I1883" s="24" t="s">
        <v>60</v>
      </c>
      <c r="J1883" s="27" t="s">
        <v>1</v>
      </c>
      <c r="K1883" s="28">
        <v>14.705</v>
      </c>
      <c r="L1883" s="28">
        <v>0</v>
      </c>
    </row>
    <row r="1884" spans="1:12" x14ac:dyDescent="0.25">
      <c r="A1884" s="24" t="s">
        <v>3305</v>
      </c>
      <c r="B1884" s="26">
        <v>2015</v>
      </c>
      <c r="C1884" s="24">
        <v>9</v>
      </c>
      <c r="D1884" s="24" t="s">
        <v>15119</v>
      </c>
      <c r="E1884" s="26">
        <v>242</v>
      </c>
      <c r="F1884" s="26">
        <v>1747</v>
      </c>
      <c r="G1884" s="26" t="s">
        <v>5054</v>
      </c>
      <c r="H1884" s="24" t="s">
        <v>59</v>
      </c>
      <c r="I1884" s="24" t="s">
        <v>60</v>
      </c>
      <c r="J1884" s="27" t="s">
        <v>1</v>
      </c>
      <c r="K1884" s="28">
        <v>4.415</v>
      </c>
      <c r="L1884" s="28">
        <v>0</v>
      </c>
    </row>
    <row r="1885" spans="1:12" x14ac:dyDescent="0.25">
      <c r="A1885" s="24" t="s">
        <v>3305</v>
      </c>
      <c r="B1885" s="26">
        <v>2015</v>
      </c>
      <c r="C1885" s="24">
        <v>9</v>
      </c>
      <c r="D1885" s="24" t="s">
        <v>15119</v>
      </c>
      <c r="E1885" s="26">
        <v>242</v>
      </c>
      <c r="F1885" s="26">
        <v>1748</v>
      </c>
      <c r="G1885" s="26" t="s">
        <v>5055</v>
      </c>
      <c r="H1885" s="24" t="s">
        <v>245</v>
      </c>
      <c r="I1885" s="24" t="s">
        <v>246</v>
      </c>
      <c r="J1885" s="27" t="s">
        <v>1</v>
      </c>
      <c r="K1885" s="28">
        <v>11.03</v>
      </c>
      <c r="L1885" s="28">
        <v>0</v>
      </c>
    </row>
    <row r="1886" spans="1:12" x14ac:dyDescent="0.25">
      <c r="A1886" s="24" t="s">
        <v>3305</v>
      </c>
      <c r="B1886" s="26">
        <v>2015</v>
      </c>
      <c r="C1886" s="24">
        <v>9</v>
      </c>
      <c r="D1886" s="24" t="s">
        <v>15119</v>
      </c>
      <c r="E1886" s="26">
        <v>242</v>
      </c>
      <c r="F1886" s="26">
        <v>1749</v>
      </c>
      <c r="G1886" s="26" t="s">
        <v>5056</v>
      </c>
      <c r="H1886" s="24" t="s">
        <v>59</v>
      </c>
      <c r="I1886" s="24" t="s">
        <v>60</v>
      </c>
      <c r="J1886" s="27" t="s">
        <v>1</v>
      </c>
      <c r="K1886" s="28">
        <v>12.72</v>
      </c>
      <c r="L1886" s="28">
        <v>0</v>
      </c>
    </row>
    <row r="1887" spans="1:12" x14ac:dyDescent="0.25">
      <c r="A1887" s="24" t="s">
        <v>3305</v>
      </c>
      <c r="B1887" s="26">
        <v>2015</v>
      </c>
      <c r="C1887" s="24">
        <v>9</v>
      </c>
      <c r="D1887" s="24" t="s">
        <v>15119</v>
      </c>
      <c r="E1887" s="26">
        <v>243</v>
      </c>
      <c r="F1887" s="26">
        <v>1750</v>
      </c>
      <c r="G1887" s="26" t="s">
        <v>5057</v>
      </c>
      <c r="H1887" s="24" t="s">
        <v>232</v>
      </c>
      <c r="I1887" s="24" t="s">
        <v>233</v>
      </c>
      <c r="J1887" s="27" t="s">
        <v>1</v>
      </c>
      <c r="K1887" s="28">
        <v>26.055</v>
      </c>
      <c r="L1887" s="28">
        <v>0</v>
      </c>
    </row>
    <row r="1888" spans="1:12" x14ac:dyDescent="0.25">
      <c r="A1888" s="24" t="s">
        <v>3305</v>
      </c>
      <c r="B1888" s="26">
        <v>2015</v>
      </c>
      <c r="C1888" s="24">
        <v>9</v>
      </c>
      <c r="D1888" s="24" t="s">
        <v>15119</v>
      </c>
      <c r="E1888" s="26">
        <v>243</v>
      </c>
      <c r="F1888" s="26">
        <v>1751</v>
      </c>
      <c r="G1888" s="26" t="s">
        <v>5058</v>
      </c>
      <c r="H1888" s="24" t="s">
        <v>59</v>
      </c>
      <c r="I1888" s="24" t="s">
        <v>60</v>
      </c>
      <c r="J1888" s="27" t="s">
        <v>1</v>
      </c>
      <c r="K1888" s="28">
        <v>11.03</v>
      </c>
      <c r="L1888" s="28">
        <v>0</v>
      </c>
    </row>
    <row r="1889" spans="1:12" x14ac:dyDescent="0.25">
      <c r="A1889" s="24" t="s">
        <v>3305</v>
      </c>
      <c r="B1889" s="26">
        <v>2015</v>
      </c>
      <c r="C1889" s="24">
        <v>9</v>
      </c>
      <c r="D1889" s="24" t="s">
        <v>15119</v>
      </c>
      <c r="E1889" s="26">
        <v>243</v>
      </c>
      <c r="F1889" s="26">
        <v>365</v>
      </c>
      <c r="G1889" s="26" t="s">
        <v>3672</v>
      </c>
      <c r="H1889" s="24" t="s">
        <v>232</v>
      </c>
      <c r="I1889" s="24" t="s">
        <v>233</v>
      </c>
      <c r="J1889" s="27" t="s">
        <v>1</v>
      </c>
      <c r="K1889" s="28">
        <v>11.03</v>
      </c>
      <c r="L1889" s="28">
        <v>0</v>
      </c>
    </row>
    <row r="1890" spans="1:12" x14ac:dyDescent="0.25">
      <c r="A1890" s="24" t="s">
        <v>3305</v>
      </c>
      <c r="B1890" s="26">
        <v>2015</v>
      </c>
      <c r="C1890" s="24">
        <v>9</v>
      </c>
      <c r="D1890" s="24" t="s">
        <v>15119</v>
      </c>
      <c r="E1890" s="26">
        <v>243</v>
      </c>
      <c r="F1890" s="26">
        <v>1752</v>
      </c>
      <c r="G1890" s="26" t="s">
        <v>5059</v>
      </c>
      <c r="H1890" s="24" t="s">
        <v>59</v>
      </c>
      <c r="I1890" s="24" t="s">
        <v>60</v>
      </c>
      <c r="J1890" s="27" t="s">
        <v>1</v>
      </c>
      <c r="K1890" s="28">
        <v>11.03</v>
      </c>
      <c r="L1890" s="28">
        <v>4.41</v>
      </c>
    </row>
    <row r="1891" spans="1:12" x14ac:dyDescent="0.25">
      <c r="A1891" s="24" t="s">
        <v>3305</v>
      </c>
      <c r="B1891" s="26">
        <v>2015</v>
      </c>
      <c r="C1891" s="24">
        <v>9</v>
      </c>
      <c r="D1891" s="24" t="s">
        <v>15119</v>
      </c>
      <c r="E1891" s="26">
        <v>244</v>
      </c>
      <c r="F1891" s="26">
        <v>1753</v>
      </c>
      <c r="G1891" s="26" t="s">
        <v>5060</v>
      </c>
      <c r="H1891" s="24" t="s">
        <v>232</v>
      </c>
      <c r="I1891" s="24" t="s">
        <v>233</v>
      </c>
      <c r="J1891" s="27" t="s">
        <v>1</v>
      </c>
      <c r="K1891" s="28">
        <v>14.705</v>
      </c>
      <c r="L1891" s="28">
        <v>0</v>
      </c>
    </row>
    <row r="1892" spans="1:12" x14ac:dyDescent="0.25">
      <c r="A1892" s="24" t="s">
        <v>3305</v>
      </c>
      <c r="B1892" s="26">
        <v>2015</v>
      </c>
      <c r="C1892" s="24">
        <v>9</v>
      </c>
      <c r="D1892" s="24" t="s">
        <v>15119</v>
      </c>
      <c r="E1892" s="26">
        <v>244</v>
      </c>
      <c r="F1892" s="26">
        <v>1754</v>
      </c>
      <c r="G1892" s="26" t="s">
        <v>5061</v>
      </c>
      <c r="H1892" s="24" t="s">
        <v>245</v>
      </c>
      <c r="I1892" s="24" t="s">
        <v>246</v>
      </c>
      <c r="J1892" s="27" t="s">
        <v>1</v>
      </c>
      <c r="K1892" s="28">
        <v>11.03</v>
      </c>
      <c r="L1892" s="28">
        <v>0</v>
      </c>
    </row>
    <row r="1893" spans="1:12" x14ac:dyDescent="0.25">
      <c r="A1893" s="24" t="s">
        <v>3305</v>
      </c>
      <c r="B1893" s="26">
        <v>2015</v>
      </c>
      <c r="C1893" s="24">
        <v>9</v>
      </c>
      <c r="D1893" s="24" t="s">
        <v>15119</v>
      </c>
      <c r="E1893" s="26">
        <v>245</v>
      </c>
      <c r="F1893" s="26">
        <v>1755</v>
      </c>
      <c r="G1893" s="26" t="s">
        <v>5062</v>
      </c>
      <c r="H1893" s="24" t="s">
        <v>59</v>
      </c>
      <c r="I1893" s="24" t="s">
        <v>60</v>
      </c>
      <c r="J1893" s="27" t="s">
        <v>1</v>
      </c>
      <c r="K1893" s="28">
        <v>14.705</v>
      </c>
      <c r="L1893" s="28">
        <v>0</v>
      </c>
    </row>
    <row r="1894" spans="1:12" x14ac:dyDescent="0.25">
      <c r="A1894" s="24" t="s">
        <v>3305</v>
      </c>
      <c r="B1894" s="26">
        <v>2015</v>
      </c>
      <c r="C1894" s="24">
        <v>9</v>
      </c>
      <c r="D1894" s="24" t="s">
        <v>15119</v>
      </c>
      <c r="E1894" s="26">
        <v>245</v>
      </c>
      <c r="F1894" s="26">
        <v>1756</v>
      </c>
      <c r="G1894" s="26" t="s">
        <v>5063</v>
      </c>
      <c r="H1894" s="24" t="s">
        <v>232</v>
      </c>
      <c r="I1894" s="24" t="s">
        <v>233</v>
      </c>
      <c r="J1894" s="27" t="s">
        <v>1</v>
      </c>
      <c r="K1894" s="28">
        <v>4.415</v>
      </c>
      <c r="L1894" s="28">
        <v>0</v>
      </c>
    </row>
    <row r="1895" spans="1:12" x14ac:dyDescent="0.25">
      <c r="A1895" s="24" t="s">
        <v>3305</v>
      </c>
      <c r="B1895" s="26">
        <v>2015</v>
      </c>
      <c r="C1895" s="24">
        <v>9</v>
      </c>
      <c r="D1895" s="24" t="s">
        <v>15119</v>
      </c>
      <c r="E1895" s="26">
        <v>246</v>
      </c>
      <c r="F1895" s="26">
        <v>1757</v>
      </c>
      <c r="G1895" s="26" t="s">
        <v>5064</v>
      </c>
      <c r="H1895" s="24" t="s">
        <v>844</v>
      </c>
      <c r="I1895" s="24" t="s">
        <v>845</v>
      </c>
      <c r="J1895" s="27" t="s">
        <v>1</v>
      </c>
      <c r="K1895" s="28">
        <v>15.43</v>
      </c>
      <c r="L1895" s="28">
        <v>0</v>
      </c>
    </row>
    <row r="1896" spans="1:12" x14ac:dyDescent="0.25">
      <c r="A1896" s="24" t="s">
        <v>3305</v>
      </c>
      <c r="B1896" s="26">
        <v>2015</v>
      </c>
      <c r="C1896" s="24">
        <v>9</v>
      </c>
      <c r="D1896" s="24" t="s">
        <v>15119</v>
      </c>
      <c r="E1896" s="26">
        <v>246</v>
      </c>
      <c r="F1896" s="26">
        <v>1758</v>
      </c>
      <c r="G1896" s="26" t="s">
        <v>5065</v>
      </c>
      <c r="H1896" s="24" t="s">
        <v>245</v>
      </c>
      <c r="I1896" s="24" t="s">
        <v>246</v>
      </c>
      <c r="J1896" s="27" t="s">
        <v>1</v>
      </c>
      <c r="K1896" s="28">
        <v>4.41</v>
      </c>
      <c r="L1896" s="28">
        <v>0</v>
      </c>
    </row>
    <row r="1897" spans="1:12" x14ac:dyDescent="0.25">
      <c r="A1897" s="24" t="s">
        <v>3305</v>
      </c>
      <c r="B1897" s="26">
        <v>2015</v>
      </c>
      <c r="C1897" s="24">
        <v>9</v>
      </c>
      <c r="D1897" s="24" t="s">
        <v>15119</v>
      </c>
      <c r="E1897" s="26">
        <v>246</v>
      </c>
      <c r="F1897" s="26">
        <v>1759</v>
      </c>
      <c r="G1897" s="26" t="s">
        <v>5066</v>
      </c>
      <c r="H1897" s="24" t="s">
        <v>59</v>
      </c>
      <c r="I1897" s="24" t="s">
        <v>60</v>
      </c>
      <c r="J1897" s="27" t="s">
        <v>1</v>
      </c>
      <c r="K1897" s="28">
        <v>8.82</v>
      </c>
      <c r="L1897" s="28">
        <v>0</v>
      </c>
    </row>
    <row r="1898" spans="1:12" x14ac:dyDescent="0.25">
      <c r="A1898" s="24" t="s">
        <v>3305</v>
      </c>
      <c r="B1898" s="26">
        <v>2015</v>
      </c>
      <c r="C1898" s="24">
        <v>9</v>
      </c>
      <c r="D1898" s="24" t="s">
        <v>15119</v>
      </c>
      <c r="E1898" s="26">
        <v>246</v>
      </c>
      <c r="F1898" s="26">
        <v>1760</v>
      </c>
      <c r="G1898" s="26" t="s">
        <v>5067</v>
      </c>
      <c r="H1898" s="24" t="s">
        <v>59</v>
      </c>
      <c r="I1898" s="24" t="s">
        <v>60</v>
      </c>
      <c r="J1898" s="27" t="s">
        <v>1</v>
      </c>
      <c r="K1898" s="28">
        <v>8.82</v>
      </c>
      <c r="L1898" s="28">
        <v>0</v>
      </c>
    </row>
    <row r="1899" spans="1:12" x14ac:dyDescent="0.25">
      <c r="A1899" s="24" t="s">
        <v>3305</v>
      </c>
      <c r="B1899" s="26">
        <v>2015</v>
      </c>
      <c r="C1899" s="24">
        <v>9</v>
      </c>
      <c r="D1899" s="24" t="s">
        <v>15119</v>
      </c>
      <c r="E1899" s="26">
        <v>246</v>
      </c>
      <c r="F1899" s="26">
        <v>1761</v>
      </c>
      <c r="G1899" s="26" t="s">
        <v>5068</v>
      </c>
      <c r="H1899" s="24" t="s">
        <v>846</v>
      </c>
      <c r="I1899" s="24" t="s">
        <v>847</v>
      </c>
      <c r="J1899" s="27" t="s">
        <v>1</v>
      </c>
      <c r="K1899" s="28">
        <v>14.7</v>
      </c>
      <c r="L1899" s="28">
        <v>0</v>
      </c>
    </row>
    <row r="1900" spans="1:12" x14ac:dyDescent="0.25">
      <c r="A1900" s="24" t="s">
        <v>3305</v>
      </c>
      <c r="B1900" s="26">
        <v>2015</v>
      </c>
      <c r="C1900" s="24">
        <v>9</v>
      </c>
      <c r="D1900" s="24" t="s">
        <v>15119</v>
      </c>
      <c r="E1900" s="26">
        <v>260</v>
      </c>
      <c r="F1900" s="26">
        <v>1762</v>
      </c>
      <c r="G1900" s="26" t="s">
        <v>5069</v>
      </c>
      <c r="H1900" s="24" t="s">
        <v>245</v>
      </c>
      <c r="I1900" s="24" t="s">
        <v>246</v>
      </c>
      <c r="J1900" s="27" t="s">
        <v>1</v>
      </c>
      <c r="K1900" s="28">
        <v>14.705</v>
      </c>
      <c r="L1900" s="28">
        <v>8.08</v>
      </c>
    </row>
    <row r="1901" spans="1:12" x14ac:dyDescent="0.25">
      <c r="A1901" s="24" t="s">
        <v>3305</v>
      </c>
      <c r="B1901" s="26">
        <v>2015</v>
      </c>
      <c r="C1901" s="24">
        <v>9</v>
      </c>
      <c r="D1901" s="24" t="s">
        <v>15119</v>
      </c>
      <c r="E1901" s="26">
        <v>260</v>
      </c>
      <c r="F1901" s="26">
        <v>1763</v>
      </c>
      <c r="G1901" s="26" t="s">
        <v>5070</v>
      </c>
      <c r="H1901" s="24" t="s">
        <v>848</v>
      </c>
      <c r="I1901" s="24" t="s">
        <v>849</v>
      </c>
      <c r="J1901" s="27" t="s">
        <v>1</v>
      </c>
      <c r="K1901" s="28">
        <v>11.03</v>
      </c>
      <c r="L1901" s="28">
        <v>0</v>
      </c>
    </row>
    <row r="1902" spans="1:12" x14ac:dyDescent="0.25">
      <c r="A1902" s="24" t="s">
        <v>3305</v>
      </c>
      <c r="B1902" s="26">
        <v>2015</v>
      </c>
      <c r="C1902" s="24">
        <v>9</v>
      </c>
      <c r="D1902" s="24" t="s">
        <v>15119</v>
      </c>
      <c r="E1902" s="26">
        <v>260</v>
      </c>
      <c r="F1902" s="26">
        <v>1764</v>
      </c>
      <c r="G1902" s="26" t="s">
        <v>5071</v>
      </c>
      <c r="H1902" s="24" t="s">
        <v>232</v>
      </c>
      <c r="I1902" s="24" t="s">
        <v>233</v>
      </c>
      <c r="J1902" s="27" t="s">
        <v>1</v>
      </c>
      <c r="K1902" s="28">
        <v>5.15</v>
      </c>
      <c r="L1902" s="28">
        <v>4.41</v>
      </c>
    </row>
    <row r="1903" spans="1:12" x14ac:dyDescent="0.25">
      <c r="A1903" s="24" t="s">
        <v>3305</v>
      </c>
      <c r="B1903" s="26">
        <v>2015</v>
      </c>
      <c r="C1903" s="24">
        <v>9</v>
      </c>
      <c r="D1903" s="24" t="s">
        <v>15119</v>
      </c>
      <c r="E1903" s="26">
        <v>260</v>
      </c>
      <c r="F1903" s="26">
        <v>1765</v>
      </c>
      <c r="G1903" s="26" t="s">
        <v>5072</v>
      </c>
      <c r="H1903" s="24" t="s">
        <v>232</v>
      </c>
      <c r="I1903" s="24" t="s">
        <v>233</v>
      </c>
      <c r="J1903" s="27" t="s">
        <v>1</v>
      </c>
      <c r="K1903" s="28">
        <v>4.415</v>
      </c>
      <c r="L1903" s="28">
        <v>4.41</v>
      </c>
    </row>
    <row r="1904" spans="1:12" x14ac:dyDescent="0.25">
      <c r="A1904" s="24" t="s">
        <v>3305</v>
      </c>
      <c r="B1904" s="26">
        <v>2015</v>
      </c>
      <c r="C1904" s="24">
        <v>9</v>
      </c>
      <c r="D1904" s="24" t="s">
        <v>15119</v>
      </c>
      <c r="E1904" s="26">
        <v>260</v>
      </c>
      <c r="F1904" s="26">
        <v>1766</v>
      </c>
      <c r="G1904" s="26" t="s">
        <v>5073</v>
      </c>
      <c r="H1904" s="24" t="s">
        <v>840</v>
      </c>
      <c r="I1904" s="24" t="s">
        <v>841</v>
      </c>
      <c r="J1904" s="27" t="s">
        <v>1</v>
      </c>
      <c r="K1904" s="28">
        <v>11.03</v>
      </c>
      <c r="L1904" s="28">
        <v>4.41</v>
      </c>
    </row>
    <row r="1905" spans="1:12" x14ac:dyDescent="0.25">
      <c r="A1905" s="24" t="s">
        <v>3305</v>
      </c>
      <c r="B1905" s="26">
        <v>2015</v>
      </c>
      <c r="C1905" s="24">
        <v>9</v>
      </c>
      <c r="D1905" s="24" t="s">
        <v>15119</v>
      </c>
      <c r="E1905" s="26">
        <v>260</v>
      </c>
      <c r="F1905" s="26">
        <v>1767</v>
      </c>
      <c r="G1905" s="26" t="s">
        <v>5074</v>
      </c>
      <c r="H1905" s="24" t="s">
        <v>232</v>
      </c>
      <c r="I1905" s="24" t="s">
        <v>233</v>
      </c>
      <c r="J1905" s="27" t="s">
        <v>1</v>
      </c>
      <c r="K1905" s="28">
        <v>4.415</v>
      </c>
      <c r="L1905" s="28">
        <v>0</v>
      </c>
    </row>
    <row r="1906" spans="1:12" x14ac:dyDescent="0.25">
      <c r="A1906" s="24" t="s">
        <v>3305</v>
      </c>
      <c r="B1906" s="26">
        <v>2015</v>
      </c>
      <c r="C1906" s="24">
        <v>9</v>
      </c>
      <c r="D1906" s="24" t="s">
        <v>15119</v>
      </c>
      <c r="E1906" s="26">
        <v>260</v>
      </c>
      <c r="F1906" s="26">
        <v>1768</v>
      </c>
      <c r="G1906" s="26" t="s">
        <v>5075</v>
      </c>
      <c r="H1906" s="24" t="s">
        <v>59</v>
      </c>
      <c r="I1906" s="24" t="s">
        <v>60</v>
      </c>
      <c r="J1906" s="27" t="s">
        <v>1</v>
      </c>
      <c r="K1906" s="28">
        <v>6.62</v>
      </c>
      <c r="L1906" s="28">
        <v>0</v>
      </c>
    </row>
    <row r="1907" spans="1:12" x14ac:dyDescent="0.25">
      <c r="A1907" s="24" t="s">
        <v>3305</v>
      </c>
      <c r="B1907" s="26">
        <v>2015</v>
      </c>
      <c r="C1907" s="24">
        <v>9</v>
      </c>
      <c r="D1907" s="24" t="s">
        <v>15119</v>
      </c>
      <c r="E1907" s="26">
        <v>265</v>
      </c>
      <c r="F1907" s="26">
        <v>1769</v>
      </c>
      <c r="G1907" s="26" t="s">
        <v>5076</v>
      </c>
      <c r="H1907" s="24" t="s">
        <v>245</v>
      </c>
      <c r="I1907" s="24" t="s">
        <v>246</v>
      </c>
      <c r="J1907" s="27" t="s">
        <v>1</v>
      </c>
      <c r="K1907" s="28">
        <v>6.62</v>
      </c>
      <c r="L1907" s="28">
        <v>0</v>
      </c>
    </row>
    <row r="1908" spans="1:12" x14ac:dyDescent="0.25">
      <c r="A1908" s="24" t="s">
        <v>3305</v>
      </c>
      <c r="B1908" s="26">
        <v>2015</v>
      </c>
      <c r="C1908" s="24">
        <v>9</v>
      </c>
      <c r="D1908" s="24" t="s">
        <v>15119</v>
      </c>
      <c r="E1908" s="26">
        <v>265</v>
      </c>
      <c r="F1908" s="26">
        <v>1770</v>
      </c>
      <c r="G1908" s="26" t="s">
        <v>5077</v>
      </c>
      <c r="H1908" s="24" t="s">
        <v>59</v>
      </c>
      <c r="I1908" s="24" t="s">
        <v>60</v>
      </c>
      <c r="J1908" s="27" t="s">
        <v>1</v>
      </c>
      <c r="K1908" s="28">
        <v>11.03</v>
      </c>
      <c r="L1908" s="28">
        <v>0</v>
      </c>
    </row>
    <row r="1909" spans="1:12" x14ac:dyDescent="0.25">
      <c r="A1909" s="24" t="s">
        <v>3305</v>
      </c>
      <c r="B1909" s="26">
        <v>2015</v>
      </c>
      <c r="C1909" s="24">
        <v>9</v>
      </c>
      <c r="D1909" s="24" t="s">
        <v>15119</v>
      </c>
      <c r="E1909" s="26">
        <v>265</v>
      </c>
      <c r="F1909" s="26">
        <v>1771</v>
      </c>
      <c r="G1909" s="26" t="s">
        <v>5078</v>
      </c>
      <c r="H1909" s="24" t="s">
        <v>850</v>
      </c>
      <c r="I1909" s="24" t="s">
        <v>851</v>
      </c>
      <c r="J1909" s="27" t="s">
        <v>1</v>
      </c>
      <c r="K1909" s="28">
        <v>6.62</v>
      </c>
      <c r="L1909" s="28">
        <v>0</v>
      </c>
    </row>
    <row r="1910" spans="1:12" x14ac:dyDescent="0.25">
      <c r="A1910" s="24" t="s">
        <v>3305</v>
      </c>
      <c r="B1910" s="26">
        <v>2015</v>
      </c>
      <c r="C1910" s="24">
        <v>9</v>
      </c>
      <c r="D1910" s="24" t="s">
        <v>15119</v>
      </c>
      <c r="E1910" s="26">
        <v>265</v>
      </c>
      <c r="F1910" s="26">
        <v>1772</v>
      </c>
      <c r="G1910" s="26" t="s">
        <v>5079</v>
      </c>
      <c r="H1910" s="24" t="s">
        <v>232</v>
      </c>
      <c r="I1910" s="24" t="s">
        <v>233</v>
      </c>
      <c r="J1910" s="27" t="s">
        <v>1</v>
      </c>
      <c r="K1910" s="28">
        <v>11.03</v>
      </c>
      <c r="L1910" s="28">
        <v>0</v>
      </c>
    </row>
    <row r="1911" spans="1:12" x14ac:dyDescent="0.25">
      <c r="A1911" s="24" t="s">
        <v>3305</v>
      </c>
      <c r="B1911" s="26">
        <v>2015</v>
      </c>
      <c r="C1911" s="24">
        <v>9</v>
      </c>
      <c r="D1911" s="24" t="s">
        <v>15119</v>
      </c>
      <c r="E1911" s="26">
        <v>265</v>
      </c>
      <c r="F1911" s="26">
        <v>1773</v>
      </c>
      <c r="G1911" s="26" t="s">
        <v>5080</v>
      </c>
      <c r="H1911" s="24" t="s">
        <v>245</v>
      </c>
      <c r="I1911" s="24" t="s">
        <v>246</v>
      </c>
      <c r="J1911" s="27" t="s">
        <v>1</v>
      </c>
      <c r="K1911" s="28">
        <v>14.705</v>
      </c>
      <c r="L1911" s="28">
        <v>0</v>
      </c>
    </row>
    <row r="1912" spans="1:12" x14ac:dyDescent="0.25">
      <c r="A1912" s="24" t="s">
        <v>3305</v>
      </c>
      <c r="B1912" s="26">
        <v>2015</v>
      </c>
      <c r="C1912" s="24">
        <v>9</v>
      </c>
      <c r="D1912" s="24" t="s">
        <v>15119</v>
      </c>
      <c r="E1912" s="26">
        <v>267</v>
      </c>
      <c r="F1912" s="26">
        <v>1774</v>
      </c>
      <c r="G1912" s="26" t="s">
        <v>5081</v>
      </c>
      <c r="H1912" s="24" t="s">
        <v>59</v>
      </c>
      <c r="I1912" s="24" t="s">
        <v>60</v>
      </c>
      <c r="J1912" s="27" t="s">
        <v>1</v>
      </c>
      <c r="K1912" s="28">
        <v>11.03</v>
      </c>
      <c r="L1912" s="28">
        <v>0</v>
      </c>
    </row>
    <row r="1913" spans="1:12" x14ac:dyDescent="0.25">
      <c r="A1913" s="24" t="s">
        <v>3305</v>
      </c>
      <c r="B1913" s="26">
        <v>2015</v>
      </c>
      <c r="C1913" s="24">
        <v>9</v>
      </c>
      <c r="D1913" s="24" t="s">
        <v>15119</v>
      </c>
      <c r="E1913" s="26">
        <v>267</v>
      </c>
      <c r="F1913" s="26">
        <v>1775</v>
      </c>
      <c r="G1913" s="26" t="s">
        <v>5082</v>
      </c>
      <c r="H1913" s="24" t="s">
        <v>232</v>
      </c>
      <c r="I1913" s="24" t="s">
        <v>233</v>
      </c>
      <c r="J1913" s="27" t="s">
        <v>1</v>
      </c>
      <c r="K1913" s="28">
        <v>4.415</v>
      </c>
      <c r="L1913" s="28">
        <v>4.41</v>
      </c>
    </row>
    <row r="1914" spans="1:12" x14ac:dyDescent="0.25">
      <c r="A1914" s="24" t="s">
        <v>3305</v>
      </c>
      <c r="B1914" s="26">
        <v>2015</v>
      </c>
      <c r="C1914" s="24">
        <v>9</v>
      </c>
      <c r="D1914" s="24" t="s">
        <v>15119</v>
      </c>
      <c r="E1914" s="26">
        <v>268</v>
      </c>
      <c r="F1914" s="26">
        <v>1776</v>
      </c>
      <c r="G1914" s="26" t="s">
        <v>5083</v>
      </c>
      <c r="H1914" s="24" t="s">
        <v>232</v>
      </c>
      <c r="I1914" s="24" t="s">
        <v>233</v>
      </c>
      <c r="J1914" s="27" t="s">
        <v>1</v>
      </c>
      <c r="K1914" s="28">
        <v>11.03</v>
      </c>
      <c r="L1914" s="28">
        <v>0</v>
      </c>
    </row>
    <row r="1915" spans="1:12" x14ac:dyDescent="0.25">
      <c r="A1915" s="24" t="s">
        <v>3305</v>
      </c>
      <c r="B1915" s="26">
        <v>2015</v>
      </c>
      <c r="C1915" s="24">
        <v>9</v>
      </c>
      <c r="D1915" s="24" t="s">
        <v>15119</v>
      </c>
      <c r="E1915" s="26">
        <v>273</v>
      </c>
      <c r="F1915" s="26">
        <v>1777</v>
      </c>
      <c r="G1915" s="26" t="s">
        <v>5084</v>
      </c>
      <c r="H1915" s="24" t="s">
        <v>59</v>
      </c>
      <c r="I1915" s="24" t="s">
        <v>60</v>
      </c>
      <c r="J1915" s="27" t="s">
        <v>1</v>
      </c>
      <c r="K1915" s="28">
        <v>14.705</v>
      </c>
      <c r="L1915" s="28">
        <v>0</v>
      </c>
    </row>
    <row r="1916" spans="1:12" x14ac:dyDescent="0.25">
      <c r="A1916" s="24" t="s">
        <v>3305</v>
      </c>
      <c r="B1916" s="26">
        <v>2015</v>
      </c>
      <c r="C1916" s="24">
        <v>9</v>
      </c>
      <c r="D1916" s="24" t="s">
        <v>15132</v>
      </c>
      <c r="E1916" s="26">
        <v>322</v>
      </c>
      <c r="F1916" s="26">
        <v>1778</v>
      </c>
      <c r="G1916" s="26" t="s">
        <v>5085</v>
      </c>
      <c r="H1916" s="24" t="s">
        <v>394</v>
      </c>
      <c r="I1916" s="24" t="s">
        <v>395</v>
      </c>
      <c r="J1916" s="27" t="s">
        <v>1</v>
      </c>
      <c r="K1916" s="28">
        <v>2285.67</v>
      </c>
      <c r="L1916" s="28">
        <v>0</v>
      </c>
    </row>
    <row r="1917" spans="1:12" x14ac:dyDescent="0.25">
      <c r="A1917" s="24" t="s">
        <v>3305</v>
      </c>
      <c r="B1917" s="26">
        <v>2015</v>
      </c>
      <c r="C1917" s="24">
        <v>9</v>
      </c>
      <c r="D1917" s="24" t="s">
        <v>15132</v>
      </c>
      <c r="E1917" s="26">
        <v>322</v>
      </c>
      <c r="F1917" s="26">
        <v>1779</v>
      </c>
      <c r="G1917" s="26" t="s">
        <v>5086</v>
      </c>
      <c r="H1917" s="24" t="s">
        <v>126</v>
      </c>
      <c r="I1917" s="24" t="s">
        <v>127</v>
      </c>
      <c r="J1917" s="27" t="s">
        <v>1</v>
      </c>
      <c r="K1917" s="28">
        <v>1734.49</v>
      </c>
      <c r="L1917" s="28">
        <v>0</v>
      </c>
    </row>
    <row r="1918" spans="1:12" x14ac:dyDescent="0.25">
      <c r="A1918" s="24" t="s">
        <v>3305</v>
      </c>
      <c r="B1918" s="26">
        <v>2015</v>
      </c>
      <c r="C1918" s="24">
        <v>9</v>
      </c>
      <c r="D1918" s="24" t="s">
        <v>15132</v>
      </c>
      <c r="E1918" s="26">
        <v>322</v>
      </c>
      <c r="F1918" s="26">
        <v>1780</v>
      </c>
      <c r="G1918" s="26" t="s">
        <v>5087</v>
      </c>
      <c r="H1918" s="24" t="s">
        <v>394</v>
      </c>
      <c r="I1918" s="24" t="s">
        <v>395</v>
      </c>
      <c r="J1918" s="27" t="s">
        <v>1</v>
      </c>
      <c r="K1918" s="28">
        <v>3709.69</v>
      </c>
      <c r="L1918" s="28">
        <v>0</v>
      </c>
    </row>
    <row r="1919" spans="1:12" x14ac:dyDescent="0.25">
      <c r="A1919" s="24" t="s">
        <v>3305</v>
      </c>
      <c r="B1919" s="26">
        <v>2015</v>
      </c>
      <c r="C1919" s="24">
        <v>9</v>
      </c>
      <c r="D1919" s="24" t="s">
        <v>15132</v>
      </c>
      <c r="E1919" s="26">
        <v>323</v>
      </c>
      <c r="F1919" s="26">
        <v>1781</v>
      </c>
      <c r="G1919" s="26" t="s">
        <v>5088</v>
      </c>
      <c r="H1919" s="24" t="s">
        <v>760</v>
      </c>
      <c r="I1919" s="24" t="s">
        <v>761</v>
      </c>
      <c r="J1919" s="27" t="s">
        <v>1</v>
      </c>
      <c r="K1919" s="28">
        <v>1919.42</v>
      </c>
      <c r="L1919" s="28">
        <v>0</v>
      </c>
    </row>
    <row r="1920" spans="1:12" x14ac:dyDescent="0.25">
      <c r="A1920" s="24" t="s">
        <v>3305</v>
      </c>
      <c r="B1920" s="26">
        <v>2015</v>
      </c>
      <c r="C1920" s="24">
        <v>9</v>
      </c>
      <c r="D1920" s="24" t="s">
        <v>15132</v>
      </c>
      <c r="E1920" s="26">
        <v>324</v>
      </c>
      <c r="F1920" s="26">
        <v>1782</v>
      </c>
      <c r="G1920" s="26" t="s">
        <v>5089</v>
      </c>
      <c r="H1920" s="24" t="s">
        <v>126</v>
      </c>
      <c r="I1920" s="24" t="s">
        <v>127</v>
      </c>
      <c r="J1920" s="27" t="s">
        <v>1</v>
      </c>
      <c r="K1920" s="28">
        <v>1534.48</v>
      </c>
      <c r="L1920" s="28">
        <v>0</v>
      </c>
    </row>
    <row r="1921" spans="1:12" x14ac:dyDescent="0.25">
      <c r="A1921" s="24" t="s">
        <v>3305</v>
      </c>
      <c r="B1921" s="26">
        <v>2015</v>
      </c>
      <c r="C1921" s="24">
        <v>9</v>
      </c>
      <c r="D1921" s="24" t="s">
        <v>15132</v>
      </c>
      <c r="E1921" s="26">
        <v>324</v>
      </c>
      <c r="F1921" s="26">
        <v>1783</v>
      </c>
      <c r="G1921" s="26" t="s">
        <v>5090</v>
      </c>
      <c r="H1921" s="24" t="s">
        <v>760</v>
      </c>
      <c r="I1921" s="24" t="s">
        <v>761</v>
      </c>
      <c r="J1921" s="27" t="s">
        <v>1</v>
      </c>
      <c r="K1921" s="28">
        <v>3610.96</v>
      </c>
      <c r="L1921" s="28">
        <v>0</v>
      </c>
    </row>
    <row r="1922" spans="1:12" x14ac:dyDescent="0.25">
      <c r="A1922" s="24" t="s">
        <v>3305</v>
      </c>
      <c r="B1922" s="26">
        <v>2015</v>
      </c>
      <c r="C1922" s="24">
        <v>9</v>
      </c>
      <c r="D1922" s="24" t="s">
        <v>15132</v>
      </c>
      <c r="E1922" s="26">
        <v>325</v>
      </c>
      <c r="F1922" s="26">
        <v>1784</v>
      </c>
      <c r="G1922" s="26" t="s">
        <v>5091</v>
      </c>
      <c r="H1922" s="24" t="s">
        <v>126</v>
      </c>
      <c r="I1922" s="24" t="s">
        <v>127</v>
      </c>
      <c r="J1922" s="27" t="s">
        <v>1</v>
      </c>
      <c r="K1922" s="28">
        <v>1356.34</v>
      </c>
      <c r="L1922" s="28">
        <v>0</v>
      </c>
    </row>
    <row r="1923" spans="1:12" x14ac:dyDescent="0.25">
      <c r="A1923" s="24" t="s">
        <v>3305</v>
      </c>
      <c r="B1923" s="26">
        <v>2015</v>
      </c>
      <c r="C1923" s="24">
        <v>9</v>
      </c>
      <c r="D1923" s="24" t="s">
        <v>15132</v>
      </c>
      <c r="E1923" s="26">
        <v>325</v>
      </c>
      <c r="F1923" s="26">
        <v>1785</v>
      </c>
      <c r="G1923" s="26" t="s">
        <v>5092</v>
      </c>
      <c r="H1923" s="24" t="s">
        <v>394</v>
      </c>
      <c r="I1923" s="24" t="s">
        <v>395</v>
      </c>
      <c r="J1923" s="27" t="s">
        <v>1</v>
      </c>
      <c r="K1923" s="28">
        <v>1499.93</v>
      </c>
      <c r="L1923" s="28">
        <v>0</v>
      </c>
    </row>
    <row r="1924" spans="1:12" x14ac:dyDescent="0.25">
      <c r="A1924" s="24" t="s">
        <v>3305</v>
      </c>
      <c r="B1924" s="26">
        <v>2015</v>
      </c>
      <c r="C1924" s="24">
        <v>9</v>
      </c>
      <c r="D1924" s="24" t="s">
        <v>15132</v>
      </c>
      <c r="E1924" s="26">
        <v>327</v>
      </c>
      <c r="F1924" s="26">
        <v>1786</v>
      </c>
      <c r="G1924" s="26" t="s">
        <v>5093</v>
      </c>
      <c r="H1924" s="24" t="s">
        <v>126</v>
      </c>
      <c r="I1924" s="24" t="s">
        <v>127</v>
      </c>
      <c r="J1924" s="27" t="s">
        <v>1</v>
      </c>
      <c r="K1924" s="28">
        <v>2158.33</v>
      </c>
      <c r="L1924" s="28">
        <v>0</v>
      </c>
    </row>
    <row r="1925" spans="1:12" x14ac:dyDescent="0.25">
      <c r="A1925" s="24" t="s">
        <v>3305</v>
      </c>
      <c r="B1925" s="26">
        <v>2015</v>
      </c>
      <c r="C1925" s="24">
        <v>9</v>
      </c>
      <c r="D1925" s="24" t="s">
        <v>15132</v>
      </c>
      <c r="E1925" s="26">
        <v>329</v>
      </c>
      <c r="F1925" s="26">
        <v>1787</v>
      </c>
      <c r="G1925" s="26" t="s">
        <v>5094</v>
      </c>
      <c r="H1925" s="24" t="s">
        <v>394</v>
      </c>
      <c r="I1925" s="24" t="s">
        <v>395</v>
      </c>
      <c r="J1925" s="27" t="s">
        <v>1</v>
      </c>
      <c r="K1925" s="28">
        <v>3246.45</v>
      </c>
      <c r="L1925" s="28">
        <v>0</v>
      </c>
    </row>
    <row r="1926" spans="1:12" x14ac:dyDescent="0.25">
      <c r="A1926" s="24" t="s">
        <v>3305</v>
      </c>
      <c r="B1926" s="26">
        <v>2015</v>
      </c>
      <c r="C1926" s="24">
        <v>9</v>
      </c>
      <c r="D1926" s="24" t="s">
        <v>15133</v>
      </c>
      <c r="E1926" s="26">
        <v>166</v>
      </c>
      <c r="F1926" s="26">
        <v>1788</v>
      </c>
      <c r="G1926" s="26" t="s">
        <v>5095</v>
      </c>
      <c r="H1926" s="24" t="s">
        <v>852</v>
      </c>
      <c r="I1926" s="24" t="s">
        <v>853</v>
      </c>
      <c r="J1926" s="27" t="s">
        <v>1</v>
      </c>
      <c r="K1926" s="28">
        <v>19.850000000000001</v>
      </c>
      <c r="L1926" s="28">
        <v>0</v>
      </c>
    </row>
    <row r="1927" spans="1:12" x14ac:dyDescent="0.25">
      <c r="A1927" s="24" t="s">
        <v>3305</v>
      </c>
      <c r="B1927" s="26">
        <v>2015</v>
      </c>
      <c r="C1927" s="24">
        <v>9</v>
      </c>
      <c r="D1927" s="24" t="s">
        <v>15133</v>
      </c>
      <c r="E1927" s="26">
        <v>166</v>
      </c>
      <c r="F1927" s="26">
        <v>1789</v>
      </c>
      <c r="G1927" s="26" t="s">
        <v>5096</v>
      </c>
      <c r="H1927" s="24" t="s">
        <v>304</v>
      </c>
      <c r="I1927" s="24" t="s">
        <v>305</v>
      </c>
      <c r="J1927" s="27" t="s">
        <v>1</v>
      </c>
      <c r="K1927" s="28">
        <v>6.62</v>
      </c>
      <c r="L1927" s="28">
        <v>0</v>
      </c>
    </row>
    <row r="1928" spans="1:12" x14ac:dyDescent="0.25">
      <c r="A1928" s="24" t="s">
        <v>3305</v>
      </c>
      <c r="B1928" s="26">
        <v>2015</v>
      </c>
      <c r="C1928" s="24">
        <v>9</v>
      </c>
      <c r="D1928" s="24" t="s">
        <v>15133</v>
      </c>
      <c r="E1928" s="26">
        <v>172</v>
      </c>
      <c r="F1928" s="26">
        <v>1790</v>
      </c>
      <c r="G1928" s="26" t="s">
        <v>5097</v>
      </c>
      <c r="H1928" s="24" t="s">
        <v>854</v>
      </c>
      <c r="I1928" s="24" t="s">
        <v>855</v>
      </c>
      <c r="J1928" s="27" t="s">
        <v>1</v>
      </c>
      <c r="K1928" s="28">
        <v>91.85</v>
      </c>
      <c r="L1928" s="28">
        <v>0</v>
      </c>
    </row>
    <row r="1929" spans="1:12" x14ac:dyDescent="0.25">
      <c r="A1929" s="24" t="s">
        <v>3305</v>
      </c>
      <c r="B1929" s="26">
        <v>2015</v>
      </c>
      <c r="C1929" s="24">
        <v>9</v>
      </c>
      <c r="D1929" s="24" t="s">
        <v>15133</v>
      </c>
      <c r="E1929" s="26">
        <v>179</v>
      </c>
      <c r="F1929" s="26">
        <v>1243</v>
      </c>
      <c r="G1929" s="26" t="s">
        <v>4550</v>
      </c>
      <c r="H1929" s="24" t="s">
        <v>65</v>
      </c>
      <c r="I1929" s="24" t="s">
        <v>66</v>
      </c>
      <c r="J1929" s="27" t="s">
        <v>1</v>
      </c>
      <c r="K1929" s="28">
        <v>142.43</v>
      </c>
      <c r="L1929" s="28">
        <v>0</v>
      </c>
    </row>
    <row r="1930" spans="1:12" x14ac:dyDescent="0.25">
      <c r="A1930" s="24" t="s">
        <v>3305</v>
      </c>
      <c r="B1930" s="26">
        <v>2015</v>
      </c>
      <c r="C1930" s="24">
        <v>9</v>
      </c>
      <c r="D1930" s="24" t="s">
        <v>15133</v>
      </c>
      <c r="E1930" s="26">
        <v>179</v>
      </c>
      <c r="F1930" s="26">
        <v>1791</v>
      </c>
      <c r="G1930" s="26" t="s">
        <v>5098</v>
      </c>
      <c r="H1930" s="24" t="s">
        <v>77</v>
      </c>
      <c r="I1930" s="24" t="s">
        <v>78</v>
      </c>
      <c r="J1930" s="27" t="s">
        <v>1</v>
      </c>
      <c r="K1930" s="28">
        <v>16.2</v>
      </c>
      <c r="L1930" s="28">
        <v>0</v>
      </c>
    </row>
    <row r="1931" spans="1:12" x14ac:dyDescent="0.25">
      <c r="A1931" s="24" t="s">
        <v>3305</v>
      </c>
      <c r="B1931" s="26">
        <v>2015</v>
      </c>
      <c r="C1931" s="24">
        <v>9</v>
      </c>
      <c r="D1931" s="24" t="s">
        <v>15133</v>
      </c>
      <c r="E1931" s="26">
        <v>194</v>
      </c>
      <c r="F1931" s="26">
        <v>1792</v>
      </c>
      <c r="G1931" s="26" t="s">
        <v>5099</v>
      </c>
      <c r="H1931" s="24" t="s">
        <v>856</v>
      </c>
      <c r="I1931" s="24" t="s">
        <v>857</v>
      </c>
      <c r="J1931" s="27" t="s">
        <v>1</v>
      </c>
      <c r="K1931" s="28">
        <v>17.37</v>
      </c>
      <c r="L1931" s="28">
        <v>0</v>
      </c>
    </row>
    <row r="1932" spans="1:12" x14ac:dyDescent="0.25">
      <c r="A1932" s="24" t="s">
        <v>3305</v>
      </c>
      <c r="B1932" s="26">
        <v>2015</v>
      </c>
      <c r="C1932" s="24">
        <v>9</v>
      </c>
      <c r="D1932" s="24" t="s">
        <v>15133</v>
      </c>
      <c r="E1932" s="26">
        <v>200</v>
      </c>
      <c r="F1932" s="26">
        <v>1793</v>
      </c>
      <c r="G1932" s="26" t="s">
        <v>5100</v>
      </c>
      <c r="H1932" s="24" t="s">
        <v>858</v>
      </c>
      <c r="I1932" s="24" t="s">
        <v>859</v>
      </c>
      <c r="J1932" s="27" t="s">
        <v>1</v>
      </c>
      <c r="K1932" s="28">
        <v>18</v>
      </c>
      <c r="L1932" s="28">
        <v>18</v>
      </c>
    </row>
    <row r="1933" spans="1:12" x14ac:dyDescent="0.25">
      <c r="A1933" s="24" t="s">
        <v>3305</v>
      </c>
      <c r="B1933" s="26">
        <v>2015</v>
      </c>
      <c r="C1933" s="24">
        <v>9</v>
      </c>
      <c r="D1933" s="24" t="s">
        <v>15133</v>
      </c>
      <c r="E1933" s="26">
        <v>200</v>
      </c>
      <c r="F1933" s="26">
        <v>1794</v>
      </c>
      <c r="G1933" s="26" t="s">
        <v>5101</v>
      </c>
      <c r="H1933" s="24" t="s">
        <v>860</v>
      </c>
      <c r="I1933" s="24" t="s">
        <v>861</v>
      </c>
      <c r="J1933" s="27" t="s">
        <v>1</v>
      </c>
      <c r="K1933" s="28">
        <v>142.43</v>
      </c>
      <c r="L1933" s="28">
        <v>142.428</v>
      </c>
    </row>
    <row r="1934" spans="1:12" x14ac:dyDescent="0.25">
      <c r="A1934" s="24" t="s">
        <v>3305</v>
      </c>
      <c r="B1934" s="26">
        <v>2015</v>
      </c>
      <c r="C1934" s="24">
        <v>9</v>
      </c>
      <c r="D1934" s="24" t="s">
        <v>15133</v>
      </c>
      <c r="E1934" s="26">
        <v>201</v>
      </c>
      <c r="F1934" s="26">
        <v>1795</v>
      </c>
      <c r="G1934" s="26" t="s">
        <v>5102</v>
      </c>
      <c r="H1934" s="24" t="s">
        <v>862</v>
      </c>
      <c r="I1934" s="24" t="s">
        <v>863</v>
      </c>
      <c r="J1934" s="27" t="s">
        <v>1</v>
      </c>
      <c r="K1934" s="28">
        <v>10.78</v>
      </c>
      <c r="L1934" s="28">
        <v>0</v>
      </c>
    </row>
    <row r="1935" spans="1:12" x14ac:dyDescent="0.25">
      <c r="A1935" s="24" t="s">
        <v>3305</v>
      </c>
      <c r="B1935" s="26">
        <v>2015</v>
      </c>
      <c r="C1935" s="24">
        <v>9</v>
      </c>
      <c r="D1935" s="24" t="s">
        <v>15133</v>
      </c>
      <c r="E1935" s="26">
        <v>205</v>
      </c>
      <c r="F1935" s="26">
        <v>1796</v>
      </c>
      <c r="G1935" s="26" t="s">
        <v>5103</v>
      </c>
      <c r="H1935" s="24" t="s">
        <v>110</v>
      </c>
      <c r="I1935" s="24" t="s">
        <v>111</v>
      </c>
      <c r="J1935" s="27" t="s">
        <v>1</v>
      </c>
      <c r="K1935" s="28">
        <v>26.47</v>
      </c>
      <c r="L1935" s="28">
        <v>0</v>
      </c>
    </row>
    <row r="1936" spans="1:12" x14ac:dyDescent="0.25">
      <c r="A1936" s="24" t="s">
        <v>3305</v>
      </c>
      <c r="B1936" s="26">
        <v>2015</v>
      </c>
      <c r="C1936" s="24">
        <v>9</v>
      </c>
      <c r="D1936" s="24" t="s">
        <v>15133</v>
      </c>
      <c r="E1936" s="26">
        <v>207</v>
      </c>
      <c r="F1936" s="26">
        <v>1797</v>
      </c>
      <c r="G1936" s="26" t="s">
        <v>5104</v>
      </c>
      <c r="H1936" s="24" t="s">
        <v>322</v>
      </c>
      <c r="I1936" s="24" t="s">
        <v>323</v>
      </c>
      <c r="J1936" s="27" t="s">
        <v>1</v>
      </c>
      <c r="K1936" s="28">
        <v>6.62</v>
      </c>
      <c r="L1936" s="28">
        <v>0</v>
      </c>
    </row>
    <row r="1937" spans="1:12" x14ac:dyDescent="0.25">
      <c r="A1937" s="24" t="s">
        <v>3305</v>
      </c>
      <c r="B1937" s="26">
        <v>2015</v>
      </c>
      <c r="C1937" s="24">
        <v>9</v>
      </c>
      <c r="D1937" s="24" t="s">
        <v>15133</v>
      </c>
      <c r="E1937" s="26">
        <v>207</v>
      </c>
      <c r="F1937" s="26">
        <v>1798</v>
      </c>
      <c r="G1937" s="26" t="s">
        <v>5105</v>
      </c>
      <c r="H1937" s="24" t="s">
        <v>322</v>
      </c>
      <c r="I1937" s="24" t="s">
        <v>323</v>
      </c>
      <c r="J1937" s="27" t="s">
        <v>1</v>
      </c>
      <c r="K1937" s="28">
        <v>6.62</v>
      </c>
      <c r="L1937" s="28">
        <v>0</v>
      </c>
    </row>
    <row r="1938" spans="1:12" x14ac:dyDescent="0.25">
      <c r="A1938" s="24" t="s">
        <v>3305</v>
      </c>
      <c r="B1938" s="26">
        <v>2015</v>
      </c>
      <c r="C1938" s="24">
        <v>9</v>
      </c>
      <c r="D1938" s="24" t="s">
        <v>15133</v>
      </c>
      <c r="E1938" s="26">
        <v>208</v>
      </c>
      <c r="F1938" s="26">
        <v>1799</v>
      </c>
      <c r="G1938" s="26" t="s">
        <v>5106</v>
      </c>
      <c r="H1938" s="24" t="s">
        <v>110</v>
      </c>
      <c r="I1938" s="24" t="s">
        <v>111</v>
      </c>
      <c r="J1938" s="27" t="s">
        <v>1</v>
      </c>
      <c r="K1938" s="28">
        <v>6.62</v>
      </c>
      <c r="L1938" s="28">
        <v>0</v>
      </c>
    </row>
    <row r="1939" spans="1:12" x14ac:dyDescent="0.25">
      <c r="A1939" s="24" t="s">
        <v>3305</v>
      </c>
      <c r="B1939" s="26">
        <v>2015</v>
      </c>
      <c r="C1939" s="24">
        <v>9</v>
      </c>
      <c r="D1939" s="24" t="s">
        <v>15133</v>
      </c>
      <c r="E1939" s="26">
        <v>208</v>
      </c>
      <c r="F1939" s="26">
        <v>350</v>
      </c>
      <c r="G1939" s="26" t="s">
        <v>3657</v>
      </c>
      <c r="H1939" s="24" t="s">
        <v>366</v>
      </c>
      <c r="I1939" s="24" t="s">
        <v>367</v>
      </c>
      <c r="J1939" s="27" t="s">
        <v>1</v>
      </c>
      <c r="K1939" s="28">
        <v>8.8249999999999993</v>
      </c>
      <c r="L1939" s="28">
        <v>0</v>
      </c>
    </row>
    <row r="1940" spans="1:12" x14ac:dyDescent="0.25">
      <c r="A1940" s="24" t="s">
        <v>3305</v>
      </c>
      <c r="B1940" s="26">
        <v>2015</v>
      </c>
      <c r="C1940" s="24">
        <v>9</v>
      </c>
      <c r="D1940" s="24" t="s">
        <v>15133</v>
      </c>
      <c r="E1940" s="26">
        <v>208</v>
      </c>
      <c r="F1940" s="26">
        <v>98</v>
      </c>
      <c r="G1940" s="26" t="s">
        <v>3405</v>
      </c>
      <c r="H1940" s="24" t="s">
        <v>67</v>
      </c>
      <c r="I1940" s="24" t="s">
        <v>68</v>
      </c>
      <c r="J1940" s="27" t="s">
        <v>1</v>
      </c>
      <c r="K1940" s="28">
        <v>6.62</v>
      </c>
      <c r="L1940" s="28">
        <v>0</v>
      </c>
    </row>
    <row r="1941" spans="1:12" x14ac:dyDescent="0.25">
      <c r="A1941" s="24" t="s">
        <v>3305</v>
      </c>
      <c r="B1941" s="26">
        <v>2015</v>
      </c>
      <c r="C1941" s="24">
        <v>9</v>
      </c>
      <c r="D1941" s="24" t="s">
        <v>15133</v>
      </c>
      <c r="E1941" s="26">
        <v>208</v>
      </c>
      <c r="F1941" s="26">
        <v>1800</v>
      </c>
      <c r="G1941" s="26" t="s">
        <v>5107</v>
      </c>
      <c r="H1941" s="24" t="s">
        <v>686</v>
      </c>
      <c r="I1941" s="24" t="s">
        <v>687</v>
      </c>
      <c r="J1941" s="27" t="s">
        <v>1</v>
      </c>
      <c r="K1941" s="28">
        <v>0.73499999999999999</v>
      </c>
      <c r="L1941" s="28">
        <v>0</v>
      </c>
    </row>
    <row r="1942" spans="1:12" x14ac:dyDescent="0.25">
      <c r="A1942" s="24" t="s">
        <v>3305</v>
      </c>
      <c r="B1942" s="26">
        <v>2015</v>
      </c>
      <c r="C1942" s="24">
        <v>9</v>
      </c>
      <c r="D1942" s="24" t="s">
        <v>15133</v>
      </c>
      <c r="E1942" s="26">
        <v>208</v>
      </c>
      <c r="F1942" s="26">
        <v>1801</v>
      </c>
      <c r="G1942" s="26" t="s">
        <v>5108</v>
      </c>
      <c r="H1942" s="24" t="s">
        <v>864</v>
      </c>
      <c r="I1942" s="24" t="s">
        <v>865</v>
      </c>
      <c r="J1942" s="27" t="s">
        <v>1</v>
      </c>
      <c r="K1942" s="28">
        <v>6.62</v>
      </c>
      <c r="L1942" s="28">
        <v>0</v>
      </c>
    </row>
    <row r="1943" spans="1:12" x14ac:dyDescent="0.25">
      <c r="A1943" s="24" t="s">
        <v>3305</v>
      </c>
      <c r="B1943" s="26">
        <v>2015</v>
      </c>
      <c r="C1943" s="24">
        <v>9</v>
      </c>
      <c r="D1943" s="24" t="s">
        <v>15133</v>
      </c>
      <c r="E1943" s="26">
        <v>211</v>
      </c>
      <c r="F1943" s="26">
        <v>323</v>
      </c>
      <c r="G1943" s="26" t="s">
        <v>3630</v>
      </c>
      <c r="H1943" s="24" t="s">
        <v>110</v>
      </c>
      <c r="I1943" s="24" t="s">
        <v>111</v>
      </c>
      <c r="J1943" s="27" t="s">
        <v>1</v>
      </c>
      <c r="K1943" s="28">
        <v>61.64</v>
      </c>
      <c r="L1943" s="28">
        <v>0</v>
      </c>
    </row>
    <row r="1944" spans="1:12" x14ac:dyDescent="0.25">
      <c r="A1944" s="24" t="s">
        <v>3305</v>
      </c>
      <c r="B1944" s="26">
        <v>2015</v>
      </c>
      <c r="C1944" s="24">
        <v>9</v>
      </c>
      <c r="D1944" s="24" t="s">
        <v>15133</v>
      </c>
      <c r="E1944" s="26">
        <v>212</v>
      </c>
      <c r="F1944" s="26">
        <v>1802</v>
      </c>
      <c r="G1944" s="26" t="s">
        <v>5109</v>
      </c>
      <c r="H1944" s="24" t="s">
        <v>322</v>
      </c>
      <c r="I1944" s="24" t="s">
        <v>323</v>
      </c>
      <c r="J1944" s="27" t="s">
        <v>1</v>
      </c>
      <c r="K1944" s="28">
        <v>6.62</v>
      </c>
      <c r="L1944" s="28">
        <v>0</v>
      </c>
    </row>
    <row r="1945" spans="1:12" x14ac:dyDescent="0.25">
      <c r="A1945" s="24" t="s">
        <v>3305</v>
      </c>
      <c r="B1945" s="26">
        <v>2015</v>
      </c>
      <c r="C1945" s="24">
        <v>9</v>
      </c>
      <c r="D1945" s="24" t="s">
        <v>15133</v>
      </c>
      <c r="E1945" s="26">
        <v>212</v>
      </c>
      <c r="F1945" s="26">
        <v>1803</v>
      </c>
      <c r="G1945" s="26" t="s">
        <v>5110</v>
      </c>
      <c r="H1945" s="24" t="s">
        <v>686</v>
      </c>
      <c r="I1945" s="24" t="s">
        <v>687</v>
      </c>
      <c r="J1945" s="27" t="s">
        <v>1</v>
      </c>
      <c r="K1945" s="28">
        <v>15.44</v>
      </c>
      <c r="L1945" s="28">
        <v>0</v>
      </c>
    </row>
    <row r="1946" spans="1:12" x14ac:dyDescent="0.25">
      <c r="A1946" s="24" t="s">
        <v>3305</v>
      </c>
      <c r="B1946" s="26">
        <v>2015</v>
      </c>
      <c r="C1946" s="24">
        <v>9</v>
      </c>
      <c r="D1946" s="24" t="s">
        <v>15133</v>
      </c>
      <c r="E1946" s="26">
        <v>214</v>
      </c>
      <c r="F1946" s="26">
        <v>1804</v>
      </c>
      <c r="G1946" s="26" t="s">
        <v>5111</v>
      </c>
      <c r="H1946" s="24" t="s">
        <v>862</v>
      </c>
      <c r="I1946" s="24" t="s">
        <v>863</v>
      </c>
      <c r="J1946" s="27" t="s">
        <v>1</v>
      </c>
      <c r="K1946" s="28">
        <v>6.62</v>
      </c>
      <c r="L1946" s="28">
        <v>0</v>
      </c>
    </row>
    <row r="1947" spans="1:12" x14ac:dyDescent="0.25">
      <c r="A1947" s="24" t="s">
        <v>3305</v>
      </c>
      <c r="B1947" s="26">
        <v>2015</v>
      </c>
      <c r="C1947" s="24">
        <v>9</v>
      </c>
      <c r="D1947" s="24" t="s">
        <v>15133</v>
      </c>
      <c r="E1947" s="26">
        <v>214</v>
      </c>
      <c r="F1947" s="26">
        <v>1805</v>
      </c>
      <c r="G1947" s="26" t="s">
        <v>5112</v>
      </c>
      <c r="H1947" s="24" t="s">
        <v>110</v>
      </c>
      <c r="I1947" s="24" t="s">
        <v>111</v>
      </c>
      <c r="J1947" s="27" t="s">
        <v>1</v>
      </c>
      <c r="K1947" s="28">
        <v>59.8</v>
      </c>
      <c r="L1947" s="28">
        <v>0</v>
      </c>
    </row>
    <row r="1948" spans="1:12" x14ac:dyDescent="0.25">
      <c r="A1948" s="24" t="s">
        <v>3305</v>
      </c>
      <c r="B1948" s="26">
        <v>2015</v>
      </c>
      <c r="C1948" s="24">
        <v>9</v>
      </c>
      <c r="D1948" s="24" t="s">
        <v>15133</v>
      </c>
      <c r="E1948" s="26">
        <v>216</v>
      </c>
      <c r="F1948" s="26">
        <v>1806</v>
      </c>
      <c r="G1948" s="26" t="s">
        <v>5113</v>
      </c>
      <c r="H1948" s="24" t="s">
        <v>686</v>
      </c>
      <c r="I1948" s="24" t="s">
        <v>687</v>
      </c>
      <c r="J1948" s="27" t="s">
        <v>1</v>
      </c>
      <c r="K1948" s="28">
        <v>13.23</v>
      </c>
      <c r="L1948" s="28">
        <v>0</v>
      </c>
    </row>
    <row r="1949" spans="1:12" x14ac:dyDescent="0.25">
      <c r="A1949" s="24" t="s">
        <v>3305</v>
      </c>
      <c r="B1949" s="26">
        <v>2015</v>
      </c>
      <c r="C1949" s="24">
        <v>9</v>
      </c>
      <c r="D1949" s="24" t="s">
        <v>15133</v>
      </c>
      <c r="E1949" s="26">
        <v>216</v>
      </c>
      <c r="F1949" s="26">
        <v>1807</v>
      </c>
      <c r="G1949" s="26" t="s">
        <v>5114</v>
      </c>
      <c r="H1949" s="24" t="s">
        <v>866</v>
      </c>
      <c r="I1949" s="24" t="s">
        <v>867</v>
      </c>
      <c r="J1949" s="27" t="s">
        <v>1</v>
      </c>
      <c r="K1949" s="28">
        <v>0.6</v>
      </c>
      <c r="L1949" s="28">
        <v>0</v>
      </c>
    </row>
    <row r="1950" spans="1:12" x14ac:dyDescent="0.25">
      <c r="A1950" s="24" t="s">
        <v>3305</v>
      </c>
      <c r="B1950" s="26">
        <v>2015</v>
      </c>
      <c r="C1950" s="24">
        <v>9</v>
      </c>
      <c r="D1950" s="24" t="s">
        <v>15133</v>
      </c>
      <c r="E1950" s="26">
        <v>216</v>
      </c>
      <c r="F1950" s="26">
        <v>1808</v>
      </c>
      <c r="G1950" s="26" t="s">
        <v>5115</v>
      </c>
      <c r="H1950" s="24" t="s">
        <v>868</v>
      </c>
      <c r="I1950" s="24" t="s">
        <v>869</v>
      </c>
      <c r="J1950" s="27" t="s">
        <v>1</v>
      </c>
      <c r="K1950" s="28">
        <v>6.62</v>
      </c>
      <c r="L1950" s="28">
        <v>0</v>
      </c>
    </row>
    <row r="1951" spans="1:12" x14ac:dyDescent="0.25">
      <c r="A1951" s="24" t="s">
        <v>3305</v>
      </c>
      <c r="B1951" s="26">
        <v>2015</v>
      </c>
      <c r="C1951" s="24">
        <v>9</v>
      </c>
      <c r="D1951" s="24" t="s">
        <v>15133</v>
      </c>
      <c r="E1951" s="26">
        <v>217</v>
      </c>
      <c r="F1951" s="26">
        <v>1809</v>
      </c>
      <c r="G1951" s="26" t="s">
        <v>5116</v>
      </c>
      <c r="H1951" s="24" t="s">
        <v>870</v>
      </c>
      <c r="I1951" s="24" t="s">
        <v>871</v>
      </c>
      <c r="J1951" s="27" t="s">
        <v>1</v>
      </c>
      <c r="K1951" s="28">
        <v>6.62</v>
      </c>
      <c r="L1951" s="28">
        <v>0</v>
      </c>
    </row>
    <row r="1952" spans="1:12" x14ac:dyDescent="0.25">
      <c r="A1952" s="24" t="s">
        <v>3305</v>
      </c>
      <c r="B1952" s="26">
        <v>2015</v>
      </c>
      <c r="C1952" s="24">
        <v>9</v>
      </c>
      <c r="D1952" s="24" t="s">
        <v>15133</v>
      </c>
      <c r="E1952" s="26">
        <v>217</v>
      </c>
      <c r="F1952" s="26">
        <v>1810</v>
      </c>
      <c r="G1952" s="26" t="s">
        <v>5117</v>
      </c>
      <c r="H1952" s="24" t="s">
        <v>110</v>
      </c>
      <c r="I1952" s="24" t="s">
        <v>111</v>
      </c>
      <c r="J1952" s="27" t="s">
        <v>1</v>
      </c>
      <c r="K1952" s="28">
        <v>6.62</v>
      </c>
      <c r="L1952" s="28">
        <v>0</v>
      </c>
    </row>
    <row r="1953" spans="1:12" x14ac:dyDescent="0.25">
      <c r="A1953" s="24" t="s">
        <v>3305</v>
      </c>
      <c r="B1953" s="26">
        <v>2015</v>
      </c>
      <c r="C1953" s="24">
        <v>9</v>
      </c>
      <c r="D1953" s="24" t="s">
        <v>15133</v>
      </c>
      <c r="E1953" s="26">
        <v>217</v>
      </c>
      <c r="F1953" s="26">
        <v>1811</v>
      </c>
      <c r="G1953" s="26" t="s">
        <v>5118</v>
      </c>
      <c r="H1953" s="24" t="s">
        <v>872</v>
      </c>
      <c r="I1953" s="24" t="s">
        <v>873</v>
      </c>
      <c r="J1953" s="27" t="s">
        <v>1</v>
      </c>
      <c r="K1953" s="28">
        <v>6.62</v>
      </c>
      <c r="L1953" s="28">
        <v>0</v>
      </c>
    </row>
    <row r="1954" spans="1:12" x14ac:dyDescent="0.25">
      <c r="A1954" s="24" t="s">
        <v>3305</v>
      </c>
      <c r="B1954" s="26">
        <v>2015</v>
      </c>
      <c r="C1954" s="24">
        <v>9</v>
      </c>
      <c r="D1954" s="24" t="s">
        <v>15133</v>
      </c>
      <c r="E1954" s="26">
        <v>228</v>
      </c>
      <c r="F1954" s="26">
        <v>1812</v>
      </c>
      <c r="G1954" s="26" t="s">
        <v>5119</v>
      </c>
      <c r="H1954" s="24" t="s">
        <v>322</v>
      </c>
      <c r="I1954" s="24" t="s">
        <v>323</v>
      </c>
      <c r="J1954" s="27" t="s">
        <v>1</v>
      </c>
      <c r="K1954" s="28">
        <v>11.03</v>
      </c>
      <c r="L1954" s="28">
        <v>4.41</v>
      </c>
    </row>
    <row r="1955" spans="1:12" x14ac:dyDescent="0.25">
      <c r="A1955" s="24" t="s">
        <v>3305</v>
      </c>
      <c r="B1955" s="26">
        <v>2015</v>
      </c>
      <c r="C1955" s="24">
        <v>9</v>
      </c>
      <c r="D1955" s="24" t="s">
        <v>15133</v>
      </c>
      <c r="E1955" s="26">
        <v>229</v>
      </c>
      <c r="F1955" s="26">
        <v>1813</v>
      </c>
      <c r="G1955" s="26" t="s">
        <v>5120</v>
      </c>
      <c r="H1955" s="24" t="s">
        <v>110</v>
      </c>
      <c r="I1955" s="24" t="s">
        <v>111</v>
      </c>
      <c r="J1955" s="27" t="s">
        <v>1</v>
      </c>
      <c r="K1955" s="28">
        <v>6.62</v>
      </c>
      <c r="L1955" s="28">
        <v>0</v>
      </c>
    </row>
    <row r="1956" spans="1:12" x14ac:dyDescent="0.25">
      <c r="A1956" s="24" t="s">
        <v>3305</v>
      </c>
      <c r="B1956" s="26">
        <v>2015</v>
      </c>
      <c r="C1956" s="24">
        <v>9</v>
      </c>
      <c r="D1956" s="24" t="s">
        <v>15133</v>
      </c>
      <c r="E1956" s="26">
        <v>229</v>
      </c>
      <c r="F1956" s="26">
        <v>1814</v>
      </c>
      <c r="G1956" s="26" t="s">
        <v>5121</v>
      </c>
      <c r="H1956" s="24" t="s">
        <v>746</v>
      </c>
      <c r="I1956" s="24" t="s">
        <v>747</v>
      </c>
      <c r="J1956" s="27" t="s">
        <v>1</v>
      </c>
      <c r="K1956" s="28">
        <v>46.15</v>
      </c>
      <c r="L1956" s="28">
        <v>0</v>
      </c>
    </row>
    <row r="1957" spans="1:12" x14ac:dyDescent="0.25">
      <c r="A1957" s="24" t="s">
        <v>3305</v>
      </c>
      <c r="B1957" s="26">
        <v>2015</v>
      </c>
      <c r="C1957" s="24">
        <v>9</v>
      </c>
      <c r="D1957" s="24" t="s">
        <v>15133</v>
      </c>
      <c r="E1957" s="26">
        <v>229</v>
      </c>
      <c r="F1957" s="26">
        <v>1815</v>
      </c>
      <c r="G1957" s="26" t="s">
        <v>5122</v>
      </c>
      <c r="H1957" s="24" t="s">
        <v>874</v>
      </c>
      <c r="I1957" s="24" t="s">
        <v>875</v>
      </c>
      <c r="J1957" s="27" t="s">
        <v>1</v>
      </c>
      <c r="K1957" s="28">
        <v>11.03</v>
      </c>
      <c r="L1957" s="28">
        <v>0</v>
      </c>
    </row>
    <row r="1958" spans="1:12" x14ac:dyDescent="0.25">
      <c r="A1958" s="24" t="s">
        <v>3305</v>
      </c>
      <c r="B1958" s="26">
        <v>2015</v>
      </c>
      <c r="C1958" s="24">
        <v>9</v>
      </c>
      <c r="D1958" s="24" t="s">
        <v>15133</v>
      </c>
      <c r="E1958" s="26">
        <v>229</v>
      </c>
      <c r="F1958" s="26">
        <v>1816</v>
      </c>
      <c r="G1958" s="26" t="s">
        <v>5123</v>
      </c>
      <c r="H1958" s="24" t="s">
        <v>110</v>
      </c>
      <c r="I1958" s="24" t="s">
        <v>111</v>
      </c>
      <c r="J1958" s="27" t="s">
        <v>1</v>
      </c>
      <c r="K1958" s="28">
        <v>138.9</v>
      </c>
      <c r="L1958" s="28">
        <v>0</v>
      </c>
    </row>
    <row r="1959" spans="1:12" x14ac:dyDescent="0.25">
      <c r="A1959" s="24" t="s">
        <v>3305</v>
      </c>
      <c r="B1959" s="26">
        <v>2015</v>
      </c>
      <c r="C1959" s="24">
        <v>9</v>
      </c>
      <c r="D1959" s="24" t="s">
        <v>15133</v>
      </c>
      <c r="E1959" s="26">
        <v>229</v>
      </c>
      <c r="F1959" s="26">
        <v>1817</v>
      </c>
      <c r="G1959" s="26" t="s">
        <v>5124</v>
      </c>
      <c r="H1959" s="24" t="s">
        <v>876</v>
      </c>
      <c r="I1959" s="24" t="s">
        <v>877</v>
      </c>
      <c r="J1959" s="27" t="s">
        <v>1</v>
      </c>
      <c r="K1959" s="28">
        <v>6.6150000000000002</v>
      </c>
      <c r="L1959" s="28">
        <v>0</v>
      </c>
    </row>
    <row r="1960" spans="1:12" x14ac:dyDescent="0.25">
      <c r="A1960" s="24" t="s">
        <v>3305</v>
      </c>
      <c r="B1960" s="26">
        <v>2015</v>
      </c>
      <c r="C1960" s="24">
        <v>9</v>
      </c>
      <c r="D1960" s="24" t="s">
        <v>15133</v>
      </c>
      <c r="E1960" s="26">
        <v>229</v>
      </c>
      <c r="F1960" s="26">
        <v>1818</v>
      </c>
      <c r="G1960" s="26" t="s">
        <v>5125</v>
      </c>
      <c r="H1960" s="24" t="s">
        <v>878</v>
      </c>
      <c r="I1960" s="24" t="s">
        <v>879</v>
      </c>
      <c r="J1960" s="27" t="s">
        <v>1</v>
      </c>
      <c r="K1960" s="28">
        <v>4.415</v>
      </c>
      <c r="L1960" s="28">
        <v>0</v>
      </c>
    </row>
    <row r="1961" spans="1:12" x14ac:dyDescent="0.25">
      <c r="A1961" s="24" t="s">
        <v>3305</v>
      </c>
      <c r="B1961" s="26">
        <v>2015</v>
      </c>
      <c r="C1961" s="24">
        <v>9</v>
      </c>
      <c r="D1961" s="24" t="s">
        <v>15133</v>
      </c>
      <c r="E1961" s="26">
        <v>230</v>
      </c>
      <c r="F1961" s="26">
        <v>1819</v>
      </c>
      <c r="G1961" s="26" t="s">
        <v>5126</v>
      </c>
      <c r="H1961" s="24" t="s">
        <v>854</v>
      </c>
      <c r="I1961" s="24" t="s">
        <v>855</v>
      </c>
      <c r="J1961" s="27" t="s">
        <v>1</v>
      </c>
      <c r="K1961" s="28">
        <v>5.8849999999999998</v>
      </c>
      <c r="L1961" s="28">
        <v>0</v>
      </c>
    </row>
    <row r="1962" spans="1:12" x14ac:dyDescent="0.25">
      <c r="A1962" s="24" t="s">
        <v>3305</v>
      </c>
      <c r="B1962" s="26">
        <v>2015</v>
      </c>
      <c r="C1962" s="24">
        <v>9</v>
      </c>
      <c r="D1962" s="24" t="s">
        <v>15133</v>
      </c>
      <c r="E1962" s="26">
        <v>230</v>
      </c>
      <c r="F1962" s="26">
        <v>1820</v>
      </c>
      <c r="G1962" s="26" t="s">
        <v>5127</v>
      </c>
      <c r="H1962" s="24" t="s">
        <v>880</v>
      </c>
      <c r="I1962" s="24" t="s">
        <v>881</v>
      </c>
      <c r="J1962" s="27" t="s">
        <v>1</v>
      </c>
      <c r="K1962" s="28">
        <v>6.62</v>
      </c>
      <c r="L1962" s="28">
        <v>0</v>
      </c>
    </row>
    <row r="1963" spans="1:12" x14ac:dyDescent="0.25">
      <c r="A1963" s="24" t="s">
        <v>3305</v>
      </c>
      <c r="B1963" s="26">
        <v>2015</v>
      </c>
      <c r="C1963" s="24">
        <v>9</v>
      </c>
      <c r="D1963" s="24" t="s">
        <v>15133</v>
      </c>
      <c r="E1963" s="26">
        <v>230</v>
      </c>
      <c r="F1963" s="26">
        <v>1821</v>
      </c>
      <c r="G1963" s="26" t="s">
        <v>5128</v>
      </c>
      <c r="H1963" s="24" t="s">
        <v>110</v>
      </c>
      <c r="I1963" s="24" t="s">
        <v>111</v>
      </c>
      <c r="J1963" s="27" t="s">
        <v>1</v>
      </c>
      <c r="K1963" s="28">
        <v>19.850000000000001</v>
      </c>
      <c r="L1963" s="28">
        <v>0</v>
      </c>
    </row>
    <row r="1964" spans="1:12" x14ac:dyDescent="0.25">
      <c r="A1964" s="24" t="s">
        <v>3305</v>
      </c>
      <c r="B1964" s="26">
        <v>2015</v>
      </c>
      <c r="C1964" s="24">
        <v>9</v>
      </c>
      <c r="D1964" s="24" t="s">
        <v>15133</v>
      </c>
      <c r="E1964" s="26">
        <v>230</v>
      </c>
      <c r="F1964" s="26">
        <v>1822</v>
      </c>
      <c r="G1964" s="26" t="s">
        <v>5129</v>
      </c>
      <c r="H1964" s="24" t="s">
        <v>322</v>
      </c>
      <c r="I1964" s="24" t="s">
        <v>323</v>
      </c>
      <c r="J1964" s="27" t="s">
        <v>1</v>
      </c>
      <c r="K1964" s="28">
        <v>6.6150000000000002</v>
      </c>
      <c r="L1964" s="28">
        <v>0</v>
      </c>
    </row>
    <row r="1965" spans="1:12" x14ac:dyDescent="0.25">
      <c r="A1965" s="24" t="s">
        <v>3305</v>
      </c>
      <c r="B1965" s="26">
        <v>2015</v>
      </c>
      <c r="C1965" s="24">
        <v>9</v>
      </c>
      <c r="D1965" s="24" t="s">
        <v>15133</v>
      </c>
      <c r="E1965" s="26">
        <v>232</v>
      </c>
      <c r="F1965" s="26">
        <v>1823</v>
      </c>
      <c r="G1965" s="26" t="s">
        <v>5130</v>
      </c>
      <c r="H1965" s="24" t="s">
        <v>334</v>
      </c>
      <c r="I1965" s="24" t="s">
        <v>335</v>
      </c>
      <c r="J1965" s="27" t="s">
        <v>1</v>
      </c>
      <c r="K1965" s="28">
        <v>6.62</v>
      </c>
      <c r="L1965" s="28">
        <v>0</v>
      </c>
    </row>
    <row r="1966" spans="1:12" x14ac:dyDescent="0.25">
      <c r="A1966" s="24" t="s">
        <v>3305</v>
      </c>
      <c r="B1966" s="26">
        <v>2015</v>
      </c>
      <c r="C1966" s="24">
        <v>9</v>
      </c>
      <c r="D1966" s="24" t="s">
        <v>15133</v>
      </c>
      <c r="E1966" s="26">
        <v>232</v>
      </c>
      <c r="F1966" s="26">
        <v>1824</v>
      </c>
      <c r="G1966" s="26" t="s">
        <v>5131</v>
      </c>
      <c r="H1966" s="24" t="s">
        <v>882</v>
      </c>
      <c r="I1966" s="24" t="s">
        <v>883</v>
      </c>
      <c r="J1966" s="27" t="s">
        <v>1</v>
      </c>
      <c r="K1966" s="28">
        <v>4.415</v>
      </c>
      <c r="L1966" s="28">
        <v>0</v>
      </c>
    </row>
    <row r="1967" spans="1:12" x14ac:dyDescent="0.25">
      <c r="A1967" s="24" t="s">
        <v>3305</v>
      </c>
      <c r="B1967" s="26">
        <v>2015</v>
      </c>
      <c r="C1967" s="24">
        <v>9</v>
      </c>
      <c r="D1967" s="24" t="s">
        <v>15133</v>
      </c>
      <c r="E1967" s="26">
        <v>232</v>
      </c>
      <c r="F1967" s="26">
        <v>1825</v>
      </c>
      <c r="G1967" s="26" t="s">
        <v>5132</v>
      </c>
      <c r="H1967" s="24" t="s">
        <v>746</v>
      </c>
      <c r="I1967" s="24" t="s">
        <v>747</v>
      </c>
      <c r="J1967" s="27" t="s">
        <v>1</v>
      </c>
      <c r="K1967" s="28">
        <v>6.62</v>
      </c>
      <c r="L1967" s="28">
        <v>0</v>
      </c>
    </row>
    <row r="1968" spans="1:12" x14ac:dyDescent="0.25">
      <c r="A1968" s="24" t="s">
        <v>3305</v>
      </c>
      <c r="B1968" s="26">
        <v>2015</v>
      </c>
      <c r="C1968" s="24">
        <v>9</v>
      </c>
      <c r="D1968" s="24" t="s">
        <v>15133</v>
      </c>
      <c r="E1968" s="26">
        <v>233</v>
      </c>
      <c r="F1968" s="26">
        <v>1826</v>
      </c>
      <c r="G1968" s="26" t="s">
        <v>5133</v>
      </c>
      <c r="H1968" s="24" t="s">
        <v>322</v>
      </c>
      <c r="I1968" s="24" t="s">
        <v>323</v>
      </c>
      <c r="J1968" s="27" t="s">
        <v>1</v>
      </c>
      <c r="K1968" s="28">
        <v>6.62</v>
      </c>
      <c r="L1968" s="28">
        <v>0</v>
      </c>
    </row>
    <row r="1969" spans="1:12" x14ac:dyDescent="0.25">
      <c r="A1969" s="24" t="s">
        <v>3305</v>
      </c>
      <c r="B1969" s="26">
        <v>2015</v>
      </c>
      <c r="C1969" s="24">
        <v>9</v>
      </c>
      <c r="D1969" s="24" t="s">
        <v>15133</v>
      </c>
      <c r="E1969" s="26">
        <v>234</v>
      </c>
      <c r="F1969" s="26">
        <v>1827</v>
      </c>
      <c r="G1969" s="26" t="s">
        <v>5134</v>
      </c>
      <c r="H1969" s="24" t="s">
        <v>700</v>
      </c>
      <c r="I1969" s="24" t="s">
        <v>701</v>
      </c>
      <c r="J1969" s="27" t="s">
        <v>1</v>
      </c>
      <c r="K1969" s="28">
        <v>17.675000000000001</v>
      </c>
      <c r="L1969" s="28">
        <v>0</v>
      </c>
    </row>
    <row r="1970" spans="1:12" x14ac:dyDescent="0.25">
      <c r="A1970" s="24" t="s">
        <v>3305</v>
      </c>
      <c r="B1970" s="26">
        <v>2015</v>
      </c>
      <c r="C1970" s="24">
        <v>9</v>
      </c>
      <c r="D1970" s="24" t="s">
        <v>15133</v>
      </c>
      <c r="E1970" s="26">
        <v>235</v>
      </c>
      <c r="F1970" s="26">
        <v>1828</v>
      </c>
      <c r="G1970" s="26" t="s">
        <v>5135</v>
      </c>
      <c r="H1970" s="24" t="s">
        <v>110</v>
      </c>
      <c r="I1970" s="24" t="s">
        <v>111</v>
      </c>
      <c r="J1970" s="27" t="s">
        <v>1</v>
      </c>
      <c r="K1970" s="28">
        <v>19.850000000000001</v>
      </c>
      <c r="L1970" s="28">
        <v>0</v>
      </c>
    </row>
    <row r="1971" spans="1:12" x14ac:dyDescent="0.25">
      <c r="A1971" s="24" t="s">
        <v>3305</v>
      </c>
      <c r="B1971" s="26">
        <v>2015</v>
      </c>
      <c r="C1971" s="24">
        <v>9</v>
      </c>
      <c r="D1971" s="24" t="s">
        <v>15133</v>
      </c>
      <c r="E1971" s="26">
        <v>235</v>
      </c>
      <c r="F1971" s="26">
        <v>1829</v>
      </c>
      <c r="G1971" s="26" t="s">
        <v>5136</v>
      </c>
      <c r="H1971" s="24" t="s">
        <v>110</v>
      </c>
      <c r="I1971" s="24" t="s">
        <v>111</v>
      </c>
      <c r="J1971" s="27" t="s">
        <v>1</v>
      </c>
      <c r="K1971" s="28">
        <v>4.415</v>
      </c>
      <c r="L1971" s="28">
        <v>0</v>
      </c>
    </row>
    <row r="1972" spans="1:12" x14ac:dyDescent="0.25">
      <c r="A1972" s="24" t="s">
        <v>3305</v>
      </c>
      <c r="B1972" s="26">
        <v>2015</v>
      </c>
      <c r="C1972" s="24">
        <v>9</v>
      </c>
      <c r="D1972" s="24" t="s">
        <v>15133</v>
      </c>
      <c r="E1972" s="26">
        <v>235</v>
      </c>
      <c r="F1972" s="26">
        <v>1830</v>
      </c>
      <c r="G1972" s="26" t="s">
        <v>5137</v>
      </c>
      <c r="H1972" s="24" t="s">
        <v>884</v>
      </c>
      <c r="I1972" s="24" t="s">
        <v>885</v>
      </c>
      <c r="J1972" s="27" t="s">
        <v>1</v>
      </c>
      <c r="K1972" s="28">
        <v>4.415</v>
      </c>
      <c r="L1972" s="28">
        <v>0</v>
      </c>
    </row>
    <row r="1973" spans="1:12" x14ac:dyDescent="0.25">
      <c r="A1973" s="24" t="s">
        <v>3305</v>
      </c>
      <c r="B1973" s="26">
        <v>2015</v>
      </c>
      <c r="C1973" s="24">
        <v>9</v>
      </c>
      <c r="D1973" s="24" t="s">
        <v>15133</v>
      </c>
      <c r="E1973" s="26">
        <v>235</v>
      </c>
      <c r="F1973" s="26">
        <v>1831</v>
      </c>
      <c r="G1973" s="26" t="s">
        <v>5138</v>
      </c>
      <c r="H1973" s="24" t="s">
        <v>808</v>
      </c>
      <c r="I1973" s="24" t="s">
        <v>809</v>
      </c>
      <c r="J1973" s="27" t="s">
        <v>1</v>
      </c>
      <c r="K1973" s="28">
        <v>4.415</v>
      </c>
      <c r="L1973" s="28">
        <v>0</v>
      </c>
    </row>
    <row r="1974" spans="1:12" x14ac:dyDescent="0.25">
      <c r="A1974" s="24" t="s">
        <v>3305</v>
      </c>
      <c r="B1974" s="26">
        <v>2015</v>
      </c>
      <c r="C1974" s="24">
        <v>9</v>
      </c>
      <c r="D1974" s="24" t="s">
        <v>15133</v>
      </c>
      <c r="E1974" s="26">
        <v>237</v>
      </c>
      <c r="F1974" s="26">
        <v>1832</v>
      </c>
      <c r="G1974" s="26" t="s">
        <v>5139</v>
      </c>
      <c r="H1974" s="24" t="s">
        <v>302</v>
      </c>
      <c r="I1974" s="24" t="s">
        <v>303</v>
      </c>
      <c r="J1974" s="27" t="s">
        <v>1</v>
      </c>
      <c r="K1974" s="28">
        <v>11.03</v>
      </c>
      <c r="L1974" s="28">
        <v>0</v>
      </c>
    </row>
    <row r="1975" spans="1:12" x14ac:dyDescent="0.25">
      <c r="A1975" s="24" t="s">
        <v>3305</v>
      </c>
      <c r="B1975" s="26">
        <v>2015</v>
      </c>
      <c r="C1975" s="24">
        <v>9</v>
      </c>
      <c r="D1975" s="24" t="s">
        <v>15133</v>
      </c>
      <c r="E1975" s="26">
        <v>237</v>
      </c>
      <c r="F1975" s="26">
        <v>1833</v>
      </c>
      <c r="G1975" s="26" t="s">
        <v>5140</v>
      </c>
      <c r="H1975" s="24" t="s">
        <v>110</v>
      </c>
      <c r="I1975" s="24" t="s">
        <v>111</v>
      </c>
      <c r="J1975" s="27" t="s">
        <v>1</v>
      </c>
      <c r="K1975" s="28">
        <v>45.02</v>
      </c>
      <c r="L1975" s="28">
        <v>0</v>
      </c>
    </row>
    <row r="1976" spans="1:12" x14ac:dyDescent="0.25">
      <c r="A1976" s="24" t="s">
        <v>3305</v>
      </c>
      <c r="B1976" s="26">
        <v>2015</v>
      </c>
      <c r="C1976" s="24">
        <v>9</v>
      </c>
      <c r="D1976" s="24" t="s">
        <v>15133</v>
      </c>
      <c r="E1976" s="26">
        <v>238</v>
      </c>
      <c r="F1976" s="26">
        <v>1834</v>
      </c>
      <c r="G1976" s="26" t="s">
        <v>5141</v>
      </c>
      <c r="H1976" s="24" t="s">
        <v>884</v>
      </c>
      <c r="I1976" s="24" t="s">
        <v>885</v>
      </c>
      <c r="J1976" s="27" t="s">
        <v>1</v>
      </c>
      <c r="K1976" s="28">
        <v>7.415</v>
      </c>
      <c r="L1976" s="28">
        <v>0</v>
      </c>
    </row>
    <row r="1977" spans="1:12" x14ac:dyDescent="0.25">
      <c r="A1977" s="24" t="s">
        <v>3305</v>
      </c>
      <c r="B1977" s="26">
        <v>2015</v>
      </c>
      <c r="C1977" s="24">
        <v>9</v>
      </c>
      <c r="D1977" s="24" t="s">
        <v>15133</v>
      </c>
      <c r="E1977" s="26">
        <v>239</v>
      </c>
      <c r="F1977" s="26">
        <v>1835</v>
      </c>
      <c r="G1977" s="26" t="s">
        <v>5142</v>
      </c>
      <c r="H1977" s="24" t="s">
        <v>852</v>
      </c>
      <c r="I1977" s="24" t="s">
        <v>853</v>
      </c>
      <c r="J1977" s="27" t="s">
        <v>1</v>
      </c>
      <c r="K1977" s="28">
        <v>6.62</v>
      </c>
      <c r="L1977" s="28">
        <v>0</v>
      </c>
    </row>
    <row r="1978" spans="1:12" x14ac:dyDescent="0.25">
      <c r="A1978" s="24" t="s">
        <v>3305</v>
      </c>
      <c r="B1978" s="26">
        <v>2015</v>
      </c>
      <c r="C1978" s="24">
        <v>9</v>
      </c>
      <c r="D1978" s="24" t="s">
        <v>15133</v>
      </c>
      <c r="E1978" s="26">
        <v>239</v>
      </c>
      <c r="F1978" s="26">
        <v>1836</v>
      </c>
      <c r="G1978" s="26" t="s">
        <v>5143</v>
      </c>
      <c r="H1978" s="24" t="s">
        <v>884</v>
      </c>
      <c r="I1978" s="24" t="s">
        <v>885</v>
      </c>
      <c r="J1978" s="27" t="s">
        <v>1</v>
      </c>
      <c r="K1978" s="28">
        <v>6.62</v>
      </c>
      <c r="L1978" s="28">
        <v>0</v>
      </c>
    </row>
    <row r="1979" spans="1:12" x14ac:dyDescent="0.25">
      <c r="A1979" s="24" t="s">
        <v>3305</v>
      </c>
      <c r="B1979" s="26">
        <v>2015</v>
      </c>
      <c r="C1979" s="24">
        <v>9</v>
      </c>
      <c r="D1979" s="24" t="s">
        <v>15133</v>
      </c>
      <c r="E1979" s="26">
        <v>240</v>
      </c>
      <c r="F1979" s="26">
        <v>1837</v>
      </c>
      <c r="G1979" s="26" t="s">
        <v>5144</v>
      </c>
      <c r="H1979" s="24" t="s">
        <v>884</v>
      </c>
      <c r="I1979" s="24" t="s">
        <v>885</v>
      </c>
      <c r="J1979" s="27" t="s">
        <v>1</v>
      </c>
      <c r="K1979" s="28">
        <v>6.62</v>
      </c>
      <c r="L1979" s="28">
        <v>0</v>
      </c>
    </row>
    <row r="1980" spans="1:12" x14ac:dyDescent="0.25">
      <c r="A1980" s="24" t="s">
        <v>3305</v>
      </c>
      <c r="B1980" s="26">
        <v>2015</v>
      </c>
      <c r="C1980" s="24">
        <v>9</v>
      </c>
      <c r="D1980" s="24" t="s">
        <v>15133</v>
      </c>
      <c r="E1980" s="26">
        <v>240</v>
      </c>
      <c r="F1980" s="26">
        <v>1396</v>
      </c>
      <c r="G1980" s="26" t="s">
        <v>4703</v>
      </c>
      <c r="H1980" s="24" t="s">
        <v>750</v>
      </c>
      <c r="I1980" s="24" t="s">
        <v>751</v>
      </c>
      <c r="J1980" s="27" t="s">
        <v>1</v>
      </c>
      <c r="K1980" s="28">
        <v>68.34</v>
      </c>
      <c r="L1980" s="28">
        <v>0</v>
      </c>
    </row>
    <row r="1981" spans="1:12" x14ac:dyDescent="0.25">
      <c r="A1981" s="24" t="s">
        <v>3305</v>
      </c>
      <c r="B1981" s="26">
        <v>2015</v>
      </c>
      <c r="C1981" s="24">
        <v>9</v>
      </c>
      <c r="D1981" s="24" t="s">
        <v>15133</v>
      </c>
      <c r="E1981" s="26">
        <v>242</v>
      </c>
      <c r="F1981" s="26">
        <v>1838</v>
      </c>
      <c r="G1981" s="26" t="s">
        <v>5145</v>
      </c>
      <c r="H1981" s="24" t="s">
        <v>856</v>
      </c>
      <c r="I1981" s="24" t="s">
        <v>857</v>
      </c>
      <c r="J1981" s="27" t="s">
        <v>1</v>
      </c>
      <c r="K1981" s="28">
        <v>11.03</v>
      </c>
      <c r="L1981" s="28">
        <v>0</v>
      </c>
    </row>
    <row r="1982" spans="1:12" x14ac:dyDescent="0.25">
      <c r="A1982" s="24" t="s">
        <v>3305</v>
      </c>
      <c r="B1982" s="26">
        <v>2015</v>
      </c>
      <c r="C1982" s="24">
        <v>9</v>
      </c>
      <c r="D1982" s="24" t="s">
        <v>15133</v>
      </c>
      <c r="E1982" s="26">
        <v>242</v>
      </c>
      <c r="F1982" s="26">
        <v>1839</v>
      </c>
      <c r="G1982" s="26" t="s">
        <v>5146</v>
      </c>
      <c r="H1982" s="24" t="s">
        <v>854</v>
      </c>
      <c r="I1982" s="24" t="s">
        <v>855</v>
      </c>
      <c r="J1982" s="27" t="s">
        <v>1</v>
      </c>
      <c r="K1982" s="28">
        <v>6.6150000000000002</v>
      </c>
      <c r="L1982" s="28">
        <v>0</v>
      </c>
    </row>
    <row r="1983" spans="1:12" x14ac:dyDescent="0.25">
      <c r="A1983" s="24" t="s">
        <v>3305</v>
      </c>
      <c r="B1983" s="26">
        <v>2015</v>
      </c>
      <c r="C1983" s="24">
        <v>9</v>
      </c>
      <c r="D1983" s="24" t="s">
        <v>15133</v>
      </c>
      <c r="E1983" s="26">
        <v>242</v>
      </c>
      <c r="F1983" s="26">
        <v>1840</v>
      </c>
      <c r="G1983" s="26" t="s">
        <v>5147</v>
      </c>
      <c r="H1983" s="24" t="s">
        <v>304</v>
      </c>
      <c r="I1983" s="24" t="s">
        <v>305</v>
      </c>
      <c r="J1983" s="27" t="s">
        <v>1</v>
      </c>
      <c r="K1983" s="28">
        <v>6.62</v>
      </c>
      <c r="L1983" s="28">
        <v>0</v>
      </c>
    </row>
    <row r="1984" spans="1:12" x14ac:dyDescent="0.25">
      <c r="A1984" s="24" t="s">
        <v>3305</v>
      </c>
      <c r="B1984" s="26">
        <v>2015</v>
      </c>
      <c r="C1984" s="24">
        <v>9</v>
      </c>
      <c r="D1984" s="24" t="s">
        <v>15133</v>
      </c>
      <c r="E1984" s="26">
        <v>243</v>
      </c>
      <c r="F1984" s="26">
        <v>1841</v>
      </c>
      <c r="G1984" s="26" t="s">
        <v>5148</v>
      </c>
      <c r="H1984" s="24" t="s">
        <v>110</v>
      </c>
      <c r="I1984" s="24" t="s">
        <v>111</v>
      </c>
      <c r="J1984" s="27" t="s">
        <v>1</v>
      </c>
      <c r="K1984" s="28">
        <v>15.44</v>
      </c>
      <c r="L1984" s="28">
        <v>0</v>
      </c>
    </row>
    <row r="1985" spans="1:12" x14ac:dyDescent="0.25">
      <c r="A1985" s="24" t="s">
        <v>3305</v>
      </c>
      <c r="B1985" s="26">
        <v>2015</v>
      </c>
      <c r="C1985" s="24">
        <v>9</v>
      </c>
      <c r="D1985" s="24" t="s">
        <v>15133</v>
      </c>
      <c r="E1985" s="26">
        <v>243</v>
      </c>
      <c r="F1985" s="26">
        <v>1842</v>
      </c>
      <c r="G1985" s="26" t="s">
        <v>5149</v>
      </c>
      <c r="H1985" s="24" t="s">
        <v>868</v>
      </c>
      <c r="I1985" s="24" t="s">
        <v>869</v>
      </c>
      <c r="J1985" s="27" t="s">
        <v>1</v>
      </c>
      <c r="K1985" s="28">
        <v>11.03</v>
      </c>
      <c r="L1985" s="28">
        <v>0</v>
      </c>
    </row>
    <row r="1986" spans="1:12" x14ac:dyDescent="0.25">
      <c r="A1986" s="24" t="s">
        <v>3305</v>
      </c>
      <c r="B1986" s="26">
        <v>2015</v>
      </c>
      <c r="C1986" s="24">
        <v>9</v>
      </c>
      <c r="D1986" s="24" t="s">
        <v>15133</v>
      </c>
      <c r="E1986" s="26">
        <v>243</v>
      </c>
      <c r="F1986" s="26">
        <v>1843</v>
      </c>
      <c r="G1986" s="26" t="s">
        <v>5150</v>
      </c>
      <c r="H1986" s="24" t="s">
        <v>700</v>
      </c>
      <c r="I1986" s="24" t="s">
        <v>701</v>
      </c>
      <c r="J1986" s="27" t="s">
        <v>1</v>
      </c>
      <c r="K1986" s="28">
        <v>80.69</v>
      </c>
      <c r="L1986" s="28">
        <v>80.69</v>
      </c>
    </row>
    <row r="1987" spans="1:12" x14ac:dyDescent="0.25">
      <c r="A1987" s="24" t="s">
        <v>3305</v>
      </c>
      <c r="B1987" s="26">
        <v>2015</v>
      </c>
      <c r="C1987" s="24">
        <v>9</v>
      </c>
      <c r="D1987" s="24" t="s">
        <v>15133</v>
      </c>
      <c r="E1987" s="26">
        <v>244</v>
      </c>
      <c r="F1987" s="26">
        <v>1844</v>
      </c>
      <c r="G1987" s="26" t="s">
        <v>5151</v>
      </c>
      <c r="H1987" s="24" t="s">
        <v>388</v>
      </c>
      <c r="I1987" s="24" t="s">
        <v>389</v>
      </c>
      <c r="J1987" s="27" t="s">
        <v>1</v>
      </c>
      <c r="K1987" s="28">
        <v>68.34</v>
      </c>
      <c r="L1987" s="28">
        <v>0</v>
      </c>
    </row>
    <row r="1988" spans="1:12" x14ac:dyDescent="0.25">
      <c r="A1988" s="24" t="s">
        <v>3305</v>
      </c>
      <c r="B1988" s="26">
        <v>2015</v>
      </c>
      <c r="C1988" s="24">
        <v>9</v>
      </c>
      <c r="D1988" s="24" t="s">
        <v>15133</v>
      </c>
      <c r="E1988" s="26">
        <v>244</v>
      </c>
      <c r="F1988" s="26">
        <v>1845</v>
      </c>
      <c r="G1988" s="26" t="s">
        <v>5152</v>
      </c>
      <c r="H1988" s="24" t="s">
        <v>886</v>
      </c>
      <c r="I1988" s="24" t="s">
        <v>887</v>
      </c>
      <c r="J1988" s="27" t="s">
        <v>1</v>
      </c>
      <c r="K1988" s="28">
        <v>36.31</v>
      </c>
      <c r="L1988" s="28">
        <v>0</v>
      </c>
    </row>
    <row r="1989" spans="1:12" x14ac:dyDescent="0.25">
      <c r="A1989" s="24" t="s">
        <v>3305</v>
      </c>
      <c r="B1989" s="26">
        <v>2015</v>
      </c>
      <c r="C1989" s="24">
        <v>9</v>
      </c>
      <c r="D1989" s="24" t="s">
        <v>15133</v>
      </c>
      <c r="E1989" s="26">
        <v>245</v>
      </c>
      <c r="F1989" s="26">
        <v>1846</v>
      </c>
      <c r="G1989" s="26" t="s">
        <v>5153</v>
      </c>
      <c r="H1989" s="24" t="s">
        <v>860</v>
      </c>
      <c r="I1989" s="24" t="s">
        <v>861</v>
      </c>
      <c r="J1989" s="27" t="s">
        <v>1</v>
      </c>
      <c r="K1989" s="28">
        <v>4.415</v>
      </c>
      <c r="L1989" s="28">
        <v>0</v>
      </c>
    </row>
    <row r="1990" spans="1:12" x14ac:dyDescent="0.25">
      <c r="A1990" s="24" t="s">
        <v>3305</v>
      </c>
      <c r="B1990" s="26">
        <v>2015</v>
      </c>
      <c r="C1990" s="24">
        <v>9</v>
      </c>
      <c r="D1990" s="24" t="s">
        <v>15133</v>
      </c>
      <c r="E1990" s="26">
        <v>245</v>
      </c>
      <c r="F1990" s="26">
        <v>1847</v>
      </c>
      <c r="G1990" s="26" t="s">
        <v>5154</v>
      </c>
      <c r="H1990" s="24" t="s">
        <v>322</v>
      </c>
      <c r="I1990" s="24" t="s">
        <v>323</v>
      </c>
      <c r="J1990" s="27" t="s">
        <v>1</v>
      </c>
      <c r="K1990" s="28">
        <v>68.34</v>
      </c>
      <c r="L1990" s="28">
        <v>0</v>
      </c>
    </row>
    <row r="1991" spans="1:12" x14ac:dyDescent="0.25">
      <c r="A1991" s="24" t="s">
        <v>3305</v>
      </c>
      <c r="B1991" s="26">
        <v>2015</v>
      </c>
      <c r="C1991" s="24">
        <v>9</v>
      </c>
      <c r="D1991" s="24" t="s">
        <v>15133</v>
      </c>
      <c r="E1991" s="26">
        <v>246</v>
      </c>
      <c r="F1991" s="26">
        <v>1848</v>
      </c>
      <c r="G1991" s="26" t="s">
        <v>5155</v>
      </c>
      <c r="H1991" s="24" t="s">
        <v>888</v>
      </c>
      <c r="I1991" s="24" t="s">
        <v>889</v>
      </c>
      <c r="J1991" s="27" t="s">
        <v>1</v>
      </c>
      <c r="K1991" s="28">
        <v>6.62</v>
      </c>
      <c r="L1991" s="28">
        <v>0</v>
      </c>
    </row>
    <row r="1992" spans="1:12" x14ac:dyDescent="0.25">
      <c r="A1992" s="24" t="s">
        <v>3305</v>
      </c>
      <c r="B1992" s="26">
        <v>2015</v>
      </c>
      <c r="C1992" s="24">
        <v>9</v>
      </c>
      <c r="D1992" s="24" t="s">
        <v>15133</v>
      </c>
      <c r="E1992" s="26">
        <v>246</v>
      </c>
      <c r="F1992" s="26">
        <v>1849</v>
      </c>
      <c r="G1992" s="26" t="s">
        <v>5156</v>
      </c>
      <c r="H1992" s="24" t="s">
        <v>110</v>
      </c>
      <c r="I1992" s="24" t="s">
        <v>111</v>
      </c>
      <c r="J1992" s="27" t="s">
        <v>1</v>
      </c>
      <c r="K1992" s="28">
        <v>11.03</v>
      </c>
      <c r="L1992" s="28">
        <v>0</v>
      </c>
    </row>
    <row r="1993" spans="1:12" x14ac:dyDescent="0.25">
      <c r="A1993" s="24" t="s">
        <v>3305</v>
      </c>
      <c r="B1993" s="26">
        <v>2015</v>
      </c>
      <c r="C1993" s="24">
        <v>9</v>
      </c>
      <c r="D1993" s="24" t="s">
        <v>15133</v>
      </c>
      <c r="E1993" s="26">
        <v>246</v>
      </c>
      <c r="F1993" s="26">
        <v>1850</v>
      </c>
      <c r="G1993" s="26" t="s">
        <v>5157</v>
      </c>
      <c r="H1993" s="24" t="s">
        <v>890</v>
      </c>
      <c r="I1993" s="24" t="s">
        <v>891</v>
      </c>
      <c r="J1993" s="27" t="s">
        <v>1</v>
      </c>
      <c r="K1993" s="28">
        <v>89.51</v>
      </c>
      <c r="L1993" s="28">
        <v>0</v>
      </c>
    </row>
    <row r="1994" spans="1:12" x14ac:dyDescent="0.25">
      <c r="A1994" s="24" t="s">
        <v>3305</v>
      </c>
      <c r="B1994" s="26">
        <v>2015</v>
      </c>
      <c r="C1994" s="24">
        <v>9</v>
      </c>
      <c r="D1994" s="24" t="s">
        <v>15133</v>
      </c>
      <c r="E1994" s="26">
        <v>260</v>
      </c>
      <c r="F1994" s="26">
        <v>1477</v>
      </c>
      <c r="G1994" s="26" t="s">
        <v>4784</v>
      </c>
      <c r="H1994" s="24" t="s">
        <v>892</v>
      </c>
      <c r="I1994" s="24" t="s">
        <v>893</v>
      </c>
      <c r="J1994" s="27" t="s">
        <v>1</v>
      </c>
      <c r="K1994" s="28">
        <v>6.62</v>
      </c>
      <c r="L1994" s="28">
        <v>0</v>
      </c>
    </row>
    <row r="1995" spans="1:12" x14ac:dyDescent="0.25">
      <c r="A1995" s="24" t="s">
        <v>3305</v>
      </c>
      <c r="B1995" s="26">
        <v>2015</v>
      </c>
      <c r="C1995" s="24">
        <v>9</v>
      </c>
      <c r="D1995" s="24" t="s">
        <v>15133</v>
      </c>
      <c r="E1995" s="26">
        <v>260</v>
      </c>
      <c r="F1995" s="26">
        <v>1851</v>
      </c>
      <c r="G1995" s="26" t="s">
        <v>5158</v>
      </c>
      <c r="H1995" s="24" t="s">
        <v>854</v>
      </c>
      <c r="I1995" s="24" t="s">
        <v>855</v>
      </c>
      <c r="J1995" s="27" t="s">
        <v>1</v>
      </c>
      <c r="K1995" s="28">
        <v>6.6150000000000002</v>
      </c>
      <c r="L1995" s="28">
        <v>0</v>
      </c>
    </row>
    <row r="1996" spans="1:12" x14ac:dyDescent="0.25">
      <c r="A1996" s="24" t="s">
        <v>3305</v>
      </c>
      <c r="B1996" s="26">
        <v>2015</v>
      </c>
      <c r="C1996" s="24">
        <v>9</v>
      </c>
      <c r="D1996" s="24" t="s">
        <v>15133</v>
      </c>
      <c r="E1996" s="26">
        <v>260</v>
      </c>
      <c r="F1996" s="26">
        <v>1852</v>
      </c>
      <c r="G1996" s="26" t="s">
        <v>5159</v>
      </c>
      <c r="H1996" s="24" t="s">
        <v>322</v>
      </c>
      <c r="I1996" s="24" t="s">
        <v>323</v>
      </c>
      <c r="J1996" s="27" t="s">
        <v>1</v>
      </c>
      <c r="K1996" s="28">
        <v>4.415</v>
      </c>
      <c r="L1996" s="28">
        <v>0</v>
      </c>
    </row>
    <row r="1997" spans="1:12" x14ac:dyDescent="0.25">
      <c r="A1997" s="24" t="s">
        <v>3305</v>
      </c>
      <c r="B1997" s="26">
        <v>2015</v>
      </c>
      <c r="C1997" s="24">
        <v>9</v>
      </c>
      <c r="D1997" s="24" t="s">
        <v>15133</v>
      </c>
      <c r="E1997" s="26">
        <v>260</v>
      </c>
      <c r="F1997" s="26">
        <v>391</v>
      </c>
      <c r="G1997" s="26" t="s">
        <v>3698</v>
      </c>
      <c r="H1997" s="24" t="s">
        <v>894</v>
      </c>
      <c r="I1997" s="24" t="s">
        <v>895</v>
      </c>
      <c r="J1997" s="27" t="s">
        <v>1</v>
      </c>
      <c r="K1997" s="28">
        <v>15.44</v>
      </c>
      <c r="L1997" s="28">
        <v>0</v>
      </c>
    </row>
    <row r="1998" spans="1:12" x14ac:dyDescent="0.25">
      <c r="A1998" s="24" t="s">
        <v>3305</v>
      </c>
      <c r="B1998" s="26">
        <v>2015</v>
      </c>
      <c r="C1998" s="24">
        <v>9</v>
      </c>
      <c r="D1998" s="24" t="s">
        <v>15133</v>
      </c>
      <c r="E1998" s="26">
        <v>261</v>
      </c>
      <c r="F1998" s="26">
        <v>1853</v>
      </c>
      <c r="G1998" s="26" t="s">
        <v>5160</v>
      </c>
      <c r="H1998" s="24" t="s">
        <v>110</v>
      </c>
      <c r="I1998" s="24" t="s">
        <v>111</v>
      </c>
      <c r="J1998" s="27" t="s">
        <v>1</v>
      </c>
      <c r="K1998" s="28">
        <v>6.62</v>
      </c>
      <c r="L1998" s="28">
        <v>0</v>
      </c>
    </row>
    <row r="1999" spans="1:12" x14ac:dyDescent="0.25">
      <c r="A1999" s="24" t="s">
        <v>3305</v>
      </c>
      <c r="B1999" s="26">
        <v>2015</v>
      </c>
      <c r="C1999" s="24">
        <v>9</v>
      </c>
      <c r="D1999" s="24" t="s">
        <v>15133</v>
      </c>
      <c r="E1999" s="26">
        <v>261</v>
      </c>
      <c r="F1999" s="26">
        <v>1854</v>
      </c>
      <c r="G1999" s="26" t="s">
        <v>5161</v>
      </c>
      <c r="H1999" s="24" t="s">
        <v>268</v>
      </c>
      <c r="I1999" s="24" t="s">
        <v>269</v>
      </c>
      <c r="J1999" s="27" t="s">
        <v>1</v>
      </c>
      <c r="K1999" s="28">
        <v>12.68</v>
      </c>
      <c r="L1999" s="28">
        <v>0</v>
      </c>
    </row>
    <row r="2000" spans="1:12" x14ac:dyDescent="0.25">
      <c r="A2000" s="24" t="s">
        <v>3305</v>
      </c>
      <c r="B2000" s="26">
        <v>2015</v>
      </c>
      <c r="C2000" s="24">
        <v>9</v>
      </c>
      <c r="D2000" s="24" t="s">
        <v>15133</v>
      </c>
      <c r="E2000" s="26">
        <v>262</v>
      </c>
      <c r="F2000" s="26">
        <v>1855</v>
      </c>
      <c r="G2000" s="26" t="s">
        <v>5162</v>
      </c>
      <c r="H2000" s="24" t="s">
        <v>110</v>
      </c>
      <c r="I2000" s="24" t="s">
        <v>111</v>
      </c>
      <c r="J2000" s="27" t="s">
        <v>1</v>
      </c>
      <c r="K2000" s="28">
        <v>11.03</v>
      </c>
      <c r="L2000" s="28">
        <v>0</v>
      </c>
    </row>
    <row r="2001" spans="1:12" x14ac:dyDescent="0.25">
      <c r="A2001" s="24" t="s">
        <v>3305</v>
      </c>
      <c r="B2001" s="26">
        <v>2015</v>
      </c>
      <c r="C2001" s="24">
        <v>9</v>
      </c>
      <c r="D2001" s="24" t="s">
        <v>15133</v>
      </c>
      <c r="E2001" s="26">
        <v>265</v>
      </c>
      <c r="F2001" s="26">
        <v>1084</v>
      </c>
      <c r="G2001" s="26" t="s">
        <v>4391</v>
      </c>
      <c r="H2001" s="24" t="s">
        <v>746</v>
      </c>
      <c r="I2001" s="24" t="s">
        <v>747</v>
      </c>
      <c r="J2001" s="27" t="s">
        <v>1</v>
      </c>
      <c r="K2001" s="28">
        <v>11.03</v>
      </c>
      <c r="L2001" s="28">
        <v>0</v>
      </c>
    </row>
    <row r="2002" spans="1:12" x14ac:dyDescent="0.25">
      <c r="A2002" s="24" t="s">
        <v>3305</v>
      </c>
      <c r="B2002" s="26">
        <v>2015</v>
      </c>
      <c r="C2002" s="24">
        <v>9</v>
      </c>
      <c r="D2002" s="24" t="s">
        <v>15133</v>
      </c>
      <c r="E2002" s="26">
        <v>265</v>
      </c>
      <c r="F2002" s="26">
        <v>1856</v>
      </c>
      <c r="G2002" s="26" t="s">
        <v>5163</v>
      </c>
      <c r="H2002" s="24" t="s">
        <v>896</v>
      </c>
      <c r="I2002" s="24" t="s">
        <v>897</v>
      </c>
      <c r="J2002" s="27" t="s">
        <v>1</v>
      </c>
      <c r="K2002" s="28">
        <v>6.62</v>
      </c>
      <c r="L2002" s="28">
        <v>0</v>
      </c>
    </row>
    <row r="2003" spans="1:12" x14ac:dyDescent="0.25">
      <c r="A2003" s="24" t="s">
        <v>3305</v>
      </c>
      <c r="B2003" s="26">
        <v>2015</v>
      </c>
      <c r="C2003" s="24">
        <v>9</v>
      </c>
      <c r="D2003" s="24" t="s">
        <v>15133</v>
      </c>
      <c r="E2003" s="26">
        <v>266</v>
      </c>
      <c r="F2003" s="26">
        <v>1857</v>
      </c>
      <c r="G2003" s="26" t="s">
        <v>5164</v>
      </c>
      <c r="H2003" s="24" t="s">
        <v>898</v>
      </c>
      <c r="I2003" s="24" t="s">
        <v>899</v>
      </c>
      <c r="J2003" s="27" t="s">
        <v>1</v>
      </c>
      <c r="K2003" s="28">
        <v>6.62</v>
      </c>
      <c r="L2003" s="28">
        <v>0</v>
      </c>
    </row>
    <row r="2004" spans="1:12" x14ac:dyDescent="0.25">
      <c r="A2004" s="24" t="s">
        <v>3305</v>
      </c>
      <c r="B2004" s="26">
        <v>2015</v>
      </c>
      <c r="C2004" s="24">
        <v>9</v>
      </c>
      <c r="D2004" s="24" t="s">
        <v>15133</v>
      </c>
      <c r="E2004" s="26">
        <v>266</v>
      </c>
      <c r="F2004" s="26">
        <v>1858</v>
      </c>
      <c r="G2004" s="26" t="s">
        <v>5165</v>
      </c>
      <c r="H2004" s="24" t="s">
        <v>900</v>
      </c>
      <c r="I2004" s="24" t="s">
        <v>901</v>
      </c>
      <c r="J2004" s="27" t="s">
        <v>1</v>
      </c>
      <c r="K2004" s="28">
        <v>4.415</v>
      </c>
      <c r="L2004" s="28">
        <v>0</v>
      </c>
    </row>
    <row r="2005" spans="1:12" x14ac:dyDescent="0.25">
      <c r="A2005" s="24" t="s">
        <v>3305</v>
      </c>
      <c r="B2005" s="26">
        <v>2015</v>
      </c>
      <c r="C2005" s="24">
        <v>9</v>
      </c>
      <c r="D2005" s="24" t="s">
        <v>15133</v>
      </c>
      <c r="E2005" s="26">
        <v>266</v>
      </c>
      <c r="F2005" s="26">
        <v>1859</v>
      </c>
      <c r="G2005" s="26" t="s">
        <v>5166</v>
      </c>
      <c r="H2005" s="24" t="s">
        <v>854</v>
      </c>
      <c r="I2005" s="24" t="s">
        <v>855</v>
      </c>
      <c r="J2005" s="27" t="s">
        <v>1</v>
      </c>
      <c r="K2005" s="28">
        <v>15.44</v>
      </c>
      <c r="L2005" s="28">
        <v>0</v>
      </c>
    </row>
    <row r="2006" spans="1:12" x14ac:dyDescent="0.25">
      <c r="A2006" s="24" t="s">
        <v>3305</v>
      </c>
      <c r="B2006" s="26">
        <v>2015</v>
      </c>
      <c r="C2006" s="24">
        <v>9</v>
      </c>
      <c r="D2006" s="24" t="s">
        <v>15133</v>
      </c>
      <c r="E2006" s="26">
        <v>267</v>
      </c>
      <c r="F2006" s="26">
        <v>1860</v>
      </c>
      <c r="G2006" s="26" t="s">
        <v>5167</v>
      </c>
      <c r="H2006" s="24" t="s">
        <v>902</v>
      </c>
      <c r="I2006" s="24" t="s">
        <v>903</v>
      </c>
      <c r="J2006" s="27" t="s">
        <v>1</v>
      </c>
      <c r="K2006" s="28">
        <v>15.44</v>
      </c>
      <c r="L2006" s="28">
        <v>0</v>
      </c>
    </row>
    <row r="2007" spans="1:12" x14ac:dyDescent="0.25">
      <c r="A2007" s="24" t="s">
        <v>3305</v>
      </c>
      <c r="B2007" s="26">
        <v>2015</v>
      </c>
      <c r="C2007" s="24">
        <v>9</v>
      </c>
      <c r="D2007" s="24" t="s">
        <v>15133</v>
      </c>
      <c r="E2007" s="26">
        <v>267</v>
      </c>
      <c r="F2007" s="26">
        <v>1861</v>
      </c>
      <c r="G2007" s="26" t="s">
        <v>5168</v>
      </c>
      <c r="H2007" s="24" t="s">
        <v>852</v>
      </c>
      <c r="I2007" s="24" t="s">
        <v>853</v>
      </c>
      <c r="J2007" s="27" t="s">
        <v>1</v>
      </c>
      <c r="K2007" s="28">
        <v>13.97</v>
      </c>
      <c r="L2007" s="28">
        <v>0</v>
      </c>
    </row>
    <row r="2008" spans="1:12" x14ac:dyDescent="0.25">
      <c r="A2008" s="24" t="s">
        <v>3305</v>
      </c>
      <c r="B2008" s="26">
        <v>2015</v>
      </c>
      <c r="C2008" s="24">
        <v>9</v>
      </c>
      <c r="D2008" s="24" t="s">
        <v>15133</v>
      </c>
      <c r="E2008" s="26">
        <v>267</v>
      </c>
      <c r="F2008" s="26">
        <v>1862</v>
      </c>
      <c r="G2008" s="26" t="s">
        <v>5169</v>
      </c>
      <c r="H2008" s="24" t="s">
        <v>874</v>
      </c>
      <c r="I2008" s="24" t="s">
        <v>875</v>
      </c>
      <c r="J2008" s="27" t="s">
        <v>1</v>
      </c>
      <c r="K2008" s="28">
        <v>11.03</v>
      </c>
      <c r="L2008" s="28">
        <v>0</v>
      </c>
    </row>
    <row r="2009" spans="1:12" x14ac:dyDescent="0.25">
      <c r="A2009" s="24" t="s">
        <v>3305</v>
      </c>
      <c r="B2009" s="26">
        <v>2015</v>
      </c>
      <c r="C2009" s="24">
        <v>9</v>
      </c>
      <c r="D2009" s="24" t="s">
        <v>15133</v>
      </c>
      <c r="E2009" s="26">
        <v>268</v>
      </c>
      <c r="F2009" s="26">
        <v>1863</v>
      </c>
      <c r="G2009" s="26" t="s">
        <v>5170</v>
      </c>
      <c r="H2009" s="24" t="s">
        <v>904</v>
      </c>
      <c r="I2009" s="24" t="s">
        <v>905</v>
      </c>
      <c r="J2009" s="27" t="s">
        <v>1</v>
      </c>
      <c r="K2009" s="28">
        <v>11.03</v>
      </c>
      <c r="L2009" s="28">
        <v>0</v>
      </c>
    </row>
    <row r="2010" spans="1:12" x14ac:dyDescent="0.25">
      <c r="A2010" s="24" t="s">
        <v>3305</v>
      </c>
      <c r="B2010" s="26">
        <v>2015</v>
      </c>
      <c r="C2010" s="24">
        <v>9</v>
      </c>
      <c r="D2010" s="24" t="s">
        <v>15133</v>
      </c>
      <c r="E2010" s="26">
        <v>268</v>
      </c>
      <c r="F2010" s="26">
        <v>1864</v>
      </c>
      <c r="G2010" s="26" t="s">
        <v>5171</v>
      </c>
      <c r="H2010" s="24" t="s">
        <v>906</v>
      </c>
      <c r="I2010" s="24" t="s">
        <v>907</v>
      </c>
      <c r="J2010" s="27" t="s">
        <v>1</v>
      </c>
      <c r="K2010" s="28">
        <v>15.435</v>
      </c>
      <c r="L2010" s="28">
        <v>0</v>
      </c>
    </row>
    <row r="2011" spans="1:12" x14ac:dyDescent="0.25">
      <c r="A2011" s="24" t="s">
        <v>3305</v>
      </c>
      <c r="B2011" s="26">
        <v>2015</v>
      </c>
      <c r="C2011" s="24">
        <v>9</v>
      </c>
      <c r="D2011" s="24" t="s">
        <v>15133</v>
      </c>
      <c r="E2011" s="26">
        <v>268</v>
      </c>
      <c r="F2011" s="26">
        <v>1865</v>
      </c>
      <c r="G2011" s="26" t="s">
        <v>5172</v>
      </c>
      <c r="H2011" s="24" t="s">
        <v>908</v>
      </c>
      <c r="I2011" s="24" t="s">
        <v>909</v>
      </c>
      <c r="J2011" s="27" t="s">
        <v>1</v>
      </c>
      <c r="K2011" s="28">
        <v>22.06</v>
      </c>
      <c r="L2011" s="28">
        <v>0</v>
      </c>
    </row>
    <row r="2012" spans="1:12" x14ac:dyDescent="0.25">
      <c r="A2012" s="24" t="s">
        <v>3305</v>
      </c>
      <c r="B2012" s="26">
        <v>2015</v>
      </c>
      <c r="C2012" s="24">
        <v>9</v>
      </c>
      <c r="D2012" s="24" t="s">
        <v>15133</v>
      </c>
      <c r="E2012" s="26">
        <v>268</v>
      </c>
      <c r="F2012" s="26">
        <v>1866</v>
      </c>
      <c r="G2012" s="26" t="s">
        <v>5173</v>
      </c>
      <c r="H2012" s="24" t="s">
        <v>864</v>
      </c>
      <c r="I2012" s="24" t="s">
        <v>865</v>
      </c>
      <c r="J2012" s="27" t="s">
        <v>1</v>
      </c>
      <c r="K2012" s="28">
        <v>4.415</v>
      </c>
      <c r="L2012" s="28">
        <v>0</v>
      </c>
    </row>
    <row r="2013" spans="1:12" x14ac:dyDescent="0.25">
      <c r="A2013" s="24" t="s">
        <v>3305</v>
      </c>
      <c r="B2013" s="26">
        <v>2015</v>
      </c>
      <c r="C2013" s="24">
        <v>9</v>
      </c>
      <c r="D2013" s="24" t="s">
        <v>15133</v>
      </c>
      <c r="E2013" s="26">
        <v>272</v>
      </c>
      <c r="F2013" s="26">
        <v>1867</v>
      </c>
      <c r="G2013" s="26" t="s">
        <v>5174</v>
      </c>
      <c r="H2013" s="24" t="s">
        <v>910</v>
      </c>
      <c r="I2013" s="24" t="s">
        <v>911</v>
      </c>
      <c r="J2013" s="27" t="s">
        <v>1</v>
      </c>
      <c r="K2013" s="28">
        <v>61.64</v>
      </c>
      <c r="L2013" s="28">
        <v>0</v>
      </c>
    </row>
    <row r="2014" spans="1:12" x14ac:dyDescent="0.25">
      <c r="A2014" s="24" t="s">
        <v>3305</v>
      </c>
      <c r="B2014" s="26">
        <v>2015</v>
      </c>
      <c r="C2014" s="24">
        <v>9</v>
      </c>
      <c r="D2014" s="24" t="s">
        <v>15133</v>
      </c>
      <c r="E2014" s="26">
        <v>272</v>
      </c>
      <c r="F2014" s="26">
        <v>1868</v>
      </c>
      <c r="G2014" s="26" t="s">
        <v>5175</v>
      </c>
      <c r="H2014" s="24" t="s">
        <v>110</v>
      </c>
      <c r="I2014" s="24" t="s">
        <v>111</v>
      </c>
      <c r="J2014" s="27" t="s">
        <v>1</v>
      </c>
      <c r="K2014" s="28">
        <v>61.64</v>
      </c>
      <c r="L2014" s="28">
        <v>0</v>
      </c>
    </row>
    <row r="2015" spans="1:12" x14ac:dyDescent="0.25">
      <c r="A2015" s="24" t="s">
        <v>3305</v>
      </c>
      <c r="B2015" s="26">
        <v>2015</v>
      </c>
      <c r="C2015" s="24">
        <v>9</v>
      </c>
      <c r="D2015" s="24" t="s">
        <v>15133</v>
      </c>
      <c r="E2015" s="26">
        <v>273</v>
      </c>
      <c r="F2015" s="26">
        <v>1869</v>
      </c>
      <c r="G2015" s="26" t="s">
        <v>5176</v>
      </c>
      <c r="H2015" s="24" t="s">
        <v>912</v>
      </c>
      <c r="I2015" s="24" t="s">
        <v>913</v>
      </c>
      <c r="J2015" s="27" t="s">
        <v>1</v>
      </c>
      <c r="K2015" s="28">
        <v>4.415</v>
      </c>
      <c r="L2015" s="28">
        <v>0</v>
      </c>
    </row>
    <row r="2016" spans="1:12" x14ac:dyDescent="0.25">
      <c r="A2016" s="24" t="s">
        <v>3305</v>
      </c>
      <c r="B2016" s="26">
        <v>2015</v>
      </c>
      <c r="C2016" s="24">
        <v>9</v>
      </c>
      <c r="D2016" s="24" t="s">
        <v>15133</v>
      </c>
      <c r="E2016" s="26">
        <v>273</v>
      </c>
      <c r="F2016" s="26">
        <v>1870</v>
      </c>
      <c r="G2016" s="26" t="s">
        <v>5177</v>
      </c>
      <c r="H2016" s="24" t="s">
        <v>914</v>
      </c>
      <c r="I2016" s="24" t="s">
        <v>915</v>
      </c>
      <c r="J2016" s="27" t="s">
        <v>1</v>
      </c>
      <c r="K2016" s="28">
        <v>14.705</v>
      </c>
      <c r="L2016" s="28">
        <v>0</v>
      </c>
    </row>
    <row r="2017" spans="1:12" x14ac:dyDescent="0.25">
      <c r="A2017" s="24" t="s">
        <v>3305</v>
      </c>
      <c r="B2017" s="26">
        <v>2015</v>
      </c>
      <c r="C2017" s="24">
        <v>9</v>
      </c>
      <c r="D2017" s="24" t="s">
        <v>15133</v>
      </c>
      <c r="E2017" s="26">
        <v>361</v>
      </c>
      <c r="F2017" s="26">
        <v>1871</v>
      </c>
      <c r="G2017" s="26" t="s">
        <v>5178</v>
      </c>
      <c r="H2017" s="24" t="s">
        <v>916</v>
      </c>
      <c r="I2017" s="24" t="s">
        <v>917</v>
      </c>
      <c r="J2017" s="27" t="s">
        <v>1</v>
      </c>
      <c r="K2017" s="28">
        <v>68.34</v>
      </c>
      <c r="L2017" s="28">
        <v>0</v>
      </c>
    </row>
    <row r="2018" spans="1:12" x14ac:dyDescent="0.25">
      <c r="A2018" s="24" t="s">
        <v>3305</v>
      </c>
      <c r="B2018" s="26">
        <v>2015</v>
      </c>
      <c r="C2018" s="24">
        <v>9</v>
      </c>
      <c r="D2018" s="24" t="s">
        <v>15133</v>
      </c>
      <c r="E2018" s="26">
        <v>405</v>
      </c>
      <c r="F2018" s="26">
        <v>1664</v>
      </c>
      <c r="G2018" s="26" t="s">
        <v>4971</v>
      </c>
      <c r="H2018" s="24" t="s">
        <v>69</v>
      </c>
      <c r="I2018" s="24" t="s">
        <v>70</v>
      </c>
      <c r="J2018" s="27" t="s">
        <v>1</v>
      </c>
      <c r="K2018" s="28">
        <v>341.7</v>
      </c>
      <c r="L2018" s="28">
        <v>0</v>
      </c>
    </row>
    <row r="2019" spans="1:12" x14ac:dyDescent="0.25">
      <c r="A2019" s="24" t="s">
        <v>3305</v>
      </c>
      <c r="B2019" s="26">
        <v>2015</v>
      </c>
      <c r="C2019" s="24">
        <v>9</v>
      </c>
      <c r="D2019" s="24" t="s">
        <v>15133</v>
      </c>
      <c r="E2019" s="26">
        <v>405</v>
      </c>
      <c r="F2019" s="26">
        <v>1665</v>
      </c>
      <c r="G2019" s="26" t="s">
        <v>4972</v>
      </c>
      <c r="H2019" s="24" t="s">
        <v>69</v>
      </c>
      <c r="I2019" s="24" t="s">
        <v>70</v>
      </c>
      <c r="J2019" s="27" t="s">
        <v>1</v>
      </c>
      <c r="K2019" s="28">
        <v>273.36</v>
      </c>
      <c r="L2019" s="28">
        <v>0</v>
      </c>
    </row>
    <row r="2020" spans="1:12" x14ac:dyDescent="0.25">
      <c r="A2020" s="24" t="s">
        <v>3305</v>
      </c>
      <c r="B2020" s="26">
        <v>2015</v>
      </c>
      <c r="C2020" s="24">
        <v>9</v>
      </c>
      <c r="D2020" s="24" t="s">
        <v>15133</v>
      </c>
      <c r="E2020" s="26">
        <v>405</v>
      </c>
      <c r="F2020" s="26">
        <v>1666</v>
      </c>
      <c r="G2020" s="26" t="s">
        <v>4973</v>
      </c>
      <c r="H2020" s="24" t="s">
        <v>69</v>
      </c>
      <c r="I2020" s="24" t="s">
        <v>70</v>
      </c>
      <c r="J2020" s="27" t="s">
        <v>1</v>
      </c>
      <c r="K2020" s="28">
        <v>136.68</v>
      </c>
      <c r="L2020" s="28">
        <v>0</v>
      </c>
    </row>
    <row r="2021" spans="1:12" x14ac:dyDescent="0.25">
      <c r="A2021" s="24" t="s">
        <v>3305</v>
      </c>
      <c r="B2021" s="26">
        <v>2015</v>
      </c>
      <c r="C2021" s="24">
        <v>9</v>
      </c>
      <c r="D2021" s="24" t="s">
        <v>15133</v>
      </c>
      <c r="E2021" s="26">
        <v>406</v>
      </c>
      <c r="F2021" s="26">
        <v>1667</v>
      </c>
      <c r="G2021" s="26" t="s">
        <v>4974</v>
      </c>
      <c r="H2021" s="24" t="s">
        <v>126</v>
      </c>
      <c r="I2021" s="24" t="s">
        <v>127</v>
      </c>
      <c r="J2021" s="27" t="s">
        <v>1</v>
      </c>
      <c r="K2021" s="28">
        <v>249.57</v>
      </c>
      <c r="L2021" s="28">
        <v>0</v>
      </c>
    </row>
    <row r="2022" spans="1:12" x14ac:dyDescent="0.25">
      <c r="A2022" s="24" t="s">
        <v>3305</v>
      </c>
      <c r="B2022" s="26">
        <v>2015</v>
      </c>
      <c r="C2022" s="24">
        <v>9</v>
      </c>
      <c r="D2022" s="24" t="s">
        <v>15133</v>
      </c>
      <c r="E2022" s="26">
        <v>408</v>
      </c>
      <c r="F2022" s="26">
        <v>1668</v>
      </c>
      <c r="G2022" s="26" t="s">
        <v>4975</v>
      </c>
      <c r="H2022" s="24" t="s">
        <v>69</v>
      </c>
      <c r="I2022" s="24" t="s">
        <v>70</v>
      </c>
      <c r="J2022" s="27" t="s">
        <v>1</v>
      </c>
      <c r="K2022" s="28">
        <v>299.97000000000003</v>
      </c>
      <c r="L2022" s="28">
        <v>0</v>
      </c>
    </row>
    <row r="2023" spans="1:12" x14ac:dyDescent="0.25">
      <c r="A2023" s="24" t="s">
        <v>3305</v>
      </c>
      <c r="B2023" s="26">
        <v>2015</v>
      </c>
      <c r="C2023" s="24">
        <v>9</v>
      </c>
      <c r="D2023" s="24" t="s">
        <v>15133</v>
      </c>
      <c r="E2023" s="26">
        <v>408</v>
      </c>
      <c r="F2023" s="26">
        <v>1669</v>
      </c>
      <c r="G2023" s="26" t="s">
        <v>4976</v>
      </c>
      <c r="H2023" s="24" t="s">
        <v>79</v>
      </c>
      <c r="I2023" s="24" t="s">
        <v>80</v>
      </c>
      <c r="J2023" s="27" t="s">
        <v>1</v>
      </c>
      <c r="K2023" s="28">
        <v>74.790000000000006</v>
      </c>
      <c r="L2023" s="28">
        <v>0</v>
      </c>
    </row>
    <row r="2024" spans="1:12" x14ac:dyDescent="0.25">
      <c r="A2024" s="24" t="s">
        <v>3305</v>
      </c>
      <c r="B2024" s="26">
        <v>2015</v>
      </c>
      <c r="C2024" s="24">
        <v>9</v>
      </c>
      <c r="D2024" s="24" t="s">
        <v>15133</v>
      </c>
      <c r="E2024" s="26">
        <v>408</v>
      </c>
      <c r="F2024" s="26">
        <v>1670</v>
      </c>
      <c r="G2024" s="26" t="s">
        <v>4977</v>
      </c>
      <c r="H2024" s="24" t="s">
        <v>818</v>
      </c>
      <c r="I2024" s="24" t="s">
        <v>819</v>
      </c>
      <c r="J2024" s="27" t="s">
        <v>1</v>
      </c>
      <c r="K2024" s="28">
        <v>249.57</v>
      </c>
      <c r="L2024" s="28">
        <v>0</v>
      </c>
    </row>
    <row r="2025" spans="1:12" x14ac:dyDescent="0.25">
      <c r="A2025" s="24" t="s">
        <v>3305</v>
      </c>
      <c r="B2025" s="26">
        <v>2015</v>
      </c>
      <c r="C2025" s="24">
        <v>9</v>
      </c>
      <c r="D2025" s="24" t="s">
        <v>15133</v>
      </c>
      <c r="E2025" s="26">
        <v>408</v>
      </c>
      <c r="F2025" s="26">
        <v>1671</v>
      </c>
      <c r="G2025" s="26" t="s">
        <v>4978</v>
      </c>
      <c r="H2025" s="24" t="s">
        <v>820</v>
      </c>
      <c r="I2025" s="24" t="s">
        <v>821</v>
      </c>
      <c r="J2025" s="27" t="s">
        <v>1</v>
      </c>
      <c r="K2025" s="28">
        <v>74.790000000000006</v>
      </c>
      <c r="L2025" s="28">
        <v>0</v>
      </c>
    </row>
    <row r="2026" spans="1:12" x14ac:dyDescent="0.25">
      <c r="A2026" s="24" t="s">
        <v>3305</v>
      </c>
      <c r="B2026" s="26">
        <v>2015</v>
      </c>
      <c r="C2026" s="24">
        <v>9</v>
      </c>
      <c r="D2026" s="24" t="s">
        <v>15133</v>
      </c>
      <c r="E2026" s="26">
        <v>408</v>
      </c>
      <c r="F2026" s="26">
        <v>1673</v>
      </c>
      <c r="G2026" s="26" t="s">
        <v>4980</v>
      </c>
      <c r="H2026" s="24" t="s">
        <v>646</v>
      </c>
      <c r="I2026" s="24" t="s">
        <v>647</v>
      </c>
      <c r="J2026" s="27" t="s">
        <v>1</v>
      </c>
      <c r="K2026" s="28">
        <v>149.58000000000001</v>
      </c>
      <c r="L2026" s="28">
        <v>0</v>
      </c>
    </row>
    <row r="2027" spans="1:12" x14ac:dyDescent="0.25">
      <c r="A2027" s="24" t="s">
        <v>3305</v>
      </c>
      <c r="B2027" s="26">
        <v>2015</v>
      </c>
      <c r="C2027" s="24">
        <v>9</v>
      </c>
      <c r="D2027" s="24" t="s">
        <v>15133</v>
      </c>
      <c r="E2027" s="26">
        <v>409</v>
      </c>
      <c r="F2027" s="26">
        <v>1674</v>
      </c>
      <c r="G2027" s="26" t="s">
        <v>4981</v>
      </c>
      <c r="H2027" s="24" t="s">
        <v>69</v>
      </c>
      <c r="I2027" s="24" t="s">
        <v>70</v>
      </c>
      <c r="J2027" s="27" t="s">
        <v>1</v>
      </c>
      <c r="K2027" s="28">
        <v>99.99</v>
      </c>
      <c r="L2027" s="28">
        <v>0</v>
      </c>
    </row>
    <row r="2028" spans="1:12" x14ac:dyDescent="0.25">
      <c r="A2028" s="24" t="s">
        <v>3305</v>
      </c>
      <c r="B2028" s="26">
        <v>2015</v>
      </c>
      <c r="C2028" s="24">
        <v>9</v>
      </c>
      <c r="D2028" s="24" t="s">
        <v>15133</v>
      </c>
      <c r="E2028" s="26">
        <v>410</v>
      </c>
      <c r="F2028" s="26">
        <v>1675</v>
      </c>
      <c r="G2028" s="26" t="s">
        <v>4982</v>
      </c>
      <c r="H2028" s="24" t="s">
        <v>494</v>
      </c>
      <c r="I2028" s="24" t="s">
        <v>495</v>
      </c>
      <c r="J2028" s="27" t="s">
        <v>1</v>
      </c>
      <c r="K2028" s="28">
        <v>224.37</v>
      </c>
      <c r="L2028" s="28">
        <v>0</v>
      </c>
    </row>
    <row r="2029" spans="1:12" x14ac:dyDescent="0.25">
      <c r="A2029" s="24" t="s">
        <v>3305</v>
      </c>
      <c r="B2029" s="26">
        <v>2015</v>
      </c>
      <c r="C2029" s="24">
        <v>9</v>
      </c>
      <c r="D2029" s="24" t="s">
        <v>15133</v>
      </c>
      <c r="E2029" s="26">
        <v>410</v>
      </c>
      <c r="F2029" s="26">
        <v>1677</v>
      </c>
      <c r="G2029" s="26" t="s">
        <v>4984</v>
      </c>
      <c r="H2029" s="24" t="s">
        <v>338</v>
      </c>
      <c r="I2029" s="24" t="s">
        <v>339</v>
      </c>
      <c r="J2029" s="27" t="s">
        <v>1</v>
      </c>
      <c r="K2029" s="28">
        <v>99.99</v>
      </c>
      <c r="L2029" s="28">
        <v>0</v>
      </c>
    </row>
    <row r="2030" spans="1:12" x14ac:dyDescent="0.25">
      <c r="A2030" s="24" t="s">
        <v>3305</v>
      </c>
      <c r="B2030" s="26">
        <v>2015</v>
      </c>
      <c r="C2030" s="24">
        <v>9</v>
      </c>
      <c r="D2030" s="24" t="s">
        <v>15133</v>
      </c>
      <c r="E2030" s="26">
        <v>410</v>
      </c>
      <c r="F2030" s="26">
        <v>1678</v>
      </c>
      <c r="G2030" s="26" t="s">
        <v>4985</v>
      </c>
      <c r="H2030" s="24" t="s">
        <v>69</v>
      </c>
      <c r="I2030" s="24" t="s">
        <v>70</v>
      </c>
      <c r="J2030" s="27" t="s">
        <v>1</v>
      </c>
      <c r="K2030" s="28">
        <v>299.16000000000003</v>
      </c>
      <c r="L2030" s="28">
        <v>0</v>
      </c>
    </row>
    <row r="2031" spans="1:12" x14ac:dyDescent="0.25">
      <c r="A2031" s="24" t="s">
        <v>3305</v>
      </c>
      <c r="B2031" s="26">
        <v>2015</v>
      </c>
      <c r="C2031" s="24">
        <v>9</v>
      </c>
      <c r="D2031" s="24" t="s">
        <v>15133</v>
      </c>
      <c r="E2031" s="26">
        <v>410</v>
      </c>
      <c r="F2031" s="26">
        <v>1679</v>
      </c>
      <c r="G2031" s="26" t="s">
        <v>4986</v>
      </c>
      <c r="H2031" s="24" t="s">
        <v>612</v>
      </c>
      <c r="I2031" s="24" t="s">
        <v>613</v>
      </c>
      <c r="J2031" s="27" t="s">
        <v>1</v>
      </c>
      <c r="K2031" s="28">
        <v>99.99</v>
      </c>
      <c r="L2031" s="28">
        <v>0</v>
      </c>
    </row>
    <row r="2032" spans="1:12" x14ac:dyDescent="0.25">
      <c r="A2032" s="24" t="s">
        <v>3305</v>
      </c>
      <c r="B2032" s="26">
        <v>2015</v>
      </c>
      <c r="C2032" s="24">
        <v>9</v>
      </c>
      <c r="D2032" s="24" t="s">
        <v>15133</v>
      </c>
      <c r="E2032" s="26">
        <v>410</v>
      </c>
      <c r="F2032" s="26">
        <v>1680</v>
      </c>
      <c r="G2032" s="26" t="s">
        <v>4987</v>
      </c>
      <c r="H2032" s="24" t="s">
        <v>69</v>
      </c>
      <c r="I2032" s="24" t="s">
        <v>70</v>
      </c>
      <c r="J2032" s="27" t="s">
        <v>1</v>
      </c>
      <c r="K2032" s="28">
        <v>199.98</v>
      </c>
      <c r="L2032" s="28">
        <v>0</v>
      </c>
    </row>
    <row r="2033" spans="1:12" x14ac:dyDescent="0.25">
      <c r="A2033" s="24" t="s">
        <v>3305</v>
      </c>
      <c r="B2033" s="26">
        <v>2015</v>
      </c>
      <c r="C2033" s="24">
        <v>9</v>
      </c>
      <c r="D2033" s="24" t="s">
        <v>15133</v>
      </c>
      <c r="E2033" s="26">
        <v>410</v>
      </c>
      <c r="F2033" s="26">
        <v>1681</v>
      </c>
      <c r="G2033" s="26" t="s">
        <v>4988</v>
      </c>
      <c r="H2033" s="24" t="s">
        <v>69</v>
      </c>
      <c r="I2033" s="24" t="s">
        <v>70</v>
      </c>
      <c r="J2033" s="27" t="s">
        <v>1</v>
      </c>
      <c r="K2033" s="28">
        <v>149.58000000000001</v>
      </c>
      <c r="L2033" s="28">
        <v>0</v>
      </c>
    </row>
    <row r="2034" spans="1:12" x14ac:dyDescent="0.25">
      <c r="A2034" s="24" t="s">
        <v>3305</v>
      </c>
      <c r="B2034" s="26">
        <v>2015</v>
      </c>
      <c r="C2034" s="24">
        <v>9</v>
      </c>
      <c r="D2034" s="24" t="s">
        <v>15133</v>
      </c>
      <c r="E2034" s="26">
        <v>411</v>
      </c>
      <c r="F2034" s="26">
        <v>1682</v>
      </c>
      <c r="G2034" s="26" t="s">
        <v>4989</v>
      </c>
      <c r="H2034" s="24" t="s">
        <v>69</v>
      </c>
      <c r="I2034" s="24" t="s">
        <v>70</v>
      </c>
      <c r="J2034" s="27" t="s">
        <v>1</v>
      </c>
      <c r="K2034" s="28">
        <v>149.58000000000001</v>
      </c>
      <c r="L2034" s="28">
        <v>0</v>
      </c>
    </row>
    <row r="2035" spans="1:12" x14ac:dyDescent="0.25">
      <c r="A2035" s="24" t="s">
        <v>3305</v>
      </c>
      <c r="B2035" s="26">
        <v>2015</v>
      </c>
      <c r="C2035" s="24">
        <v>9</v>
      </c>
      <c r="D2035" s="24" t="s">
        <v>15133</v>
      </c>
      <c r="E2035" s="26">
        <v>411</v>
      </c>
      <c r="F2035" s="26">
        <v>1683</v>
      </c>
      <c r="G2035" s="26" t="s">
        <v>4990</v>
      </c>
      <c r="H2035" s="24" t="s">
        <v>69</v>
      </c>
      <c r="I2035" s="24" t="s">
        <v>70</v>
      </c>
      <c r="J2035" s="27" t="s">
        <v>1</v>
      </c>
      <c r="K2035" s="28">
        <v>149.58000000000001</v>
      </c>
      <c r="L2035" s="28">
        <v>0</v>
      </c>
    </row>
    <row r="2036" spans="1:12" x14ac:dyDescent="0.25">
      <c r="A2036" s="24" t="s">
        <v>3305</v>
      </c>
      <c r="B2036" s="26">
        <v>2015</v>
      </c>
      <c r="C2036" s="24">
        <v>9</v>
      </c>
      <c r="D2036" s="24" t="s">
        <v>15133</v>
      </c>
      <c r="E2036" s="26">
        <v>411</v>
      </c>
      <c r="F2036" s="26">
        <v>1685</v>
      </c>
      <c r="G2036" s="26" t="s">
        <v>4992</v>
      </c>
      <c r="H2036" s="24" t="s">
        <v>69</v>
      </c>
      <c r="I2036" s="24" t="s">
        <v>70</v>
      </c>
      <c r="J2036" s="27" t="s">
        <v>1</v>
      </c>
      <c r="K2036" s="28">
        <v>74.790000000000006</v>
      </c>
      <c r="L2036" s="28">
        <v>0</v>
      </c>
    </row>
    <row r="2037" spans="1:12" x14ac:dyDescent="0.25">
      <c r="A2037" s="24" t="s">
        <v>3305</v>
      </c>
      <c r="B2037" s="26">
        <v>2015</v>
      </c>
      <c r="C2037" s="24">
        <v>9</v>
      </c>
      <c r="D2037" s="24" t="s">
        <v>15133</v>
      </c>
      <c r="E2037" s="26">
        <v>411</v>
      </c>
      <c r="F2037" s="26">
        <v>1872</v>
      </c>
      <c r="G2037" s="26" t="s">
        <v>5179</v>
      </c>
      <c r="H2037" s="24" t="s">
        <v>918</v>
      </c>
      <c r="I2037" s="24" t="s">
        <v>919</v>
      </c>
      <c r="J2037" s="27" t="s">
        <v>1</v>
      </c>
      <c r="K2037" s="28">
        <v>74.790000000000006</v>
      </c>
      <c r="L2037" s="28">
        <v>0</v>
      </c>
    </row>
    <row r="2038" spans="1:12" x14ac:dyDescent="0.25">
      <c r="A2038" s="24" t="s">
        <v>3305</v>
      </c>
      <c r="B2038" s="26">
        <v>2015</v>
      </c>
      <c r="C2038" s="24">
        <v>9</v>
      </c>
      <c r="D2038" s="24" t="s">
        <v>15133</v>
      </c>
      <c r="E2038" s="26">
        <v>411</v>
      </c>
      <c r="F2038" s="26">
        <v>1873</v>
      </c>
      <c r="G2038" s="26" t="s">
        <v>5180</v>
      </c>
      <c r="H2038" s="24" t="s">
        <v>132</v>
      </c>
      <c r="I2038" s="24" t="s">
        <v>133</v>
      </c>
      <c r="J2038" s="27" t="s">
        <v>1</v>
      </c>
      <c r="K2038" s="28">
        <v>74.790000000000006</v>
      </c>
      <c r="L2038" s="28">
        <v>0</v>
      </c>
    </row>
    <row r="2039" spans="1:12" x14ac:dyDescent="0.25">
      <c r="A2039" s="24" t="s">
        <v>3305</v>
      </c>
      <c r="B2039" s="26">
        <v>2015</v>
      </c>
      <c r="C2039" s="24">
        <v>9</v>
      </c>
      <c r="D2039" s="24" t="s">
        <v>15133</v>
      </c>
      <c r="E2039" s="26">
        <v>411</v>
      </c>
      <c r="F2039" s="26">
        <v>1686</v>
      </c>
      <c r="G2039" s="26" t="s">
        <v>4993</v>
      </c>
      <c r="H2039" s="24" t="s">
        <v>69</v>
      </c>
      <c r="I2039" s="24" t="s">
        <v>70</v>
      </c>
      <c r="J2039" s="27" t="s">
        <v>1</v>
      </c>
      <c r="K2039" s="28">
        <v>74.790000000000006</v>
      </c>
      <c r="L2039" s="28">
        <v>0</v>
      </c>
    </row>
    <row r="2040" spans="1:12" x14ac:dyDescent="0.25">
      <c r="A2040" s="24" t="s">
        <v>3305</v>
      </c>
      <c r="B2040" s="26">
        <v>2015</v>
      </c>
      <c r="C2040" s="24">
        <v>9</v>
      </c>
      <c r="D2040" s="24" t="s">
        <v>15133</v>
      </c>
      <c r="E2040" s="26">
        <v>411</v>
      </c>
      <c r="F2040" s="26">
        <v>1687</v>
      </c>
      <c r="G2040" s="26" t="s">
        <v>4994</v>
      </c>
      <c r="H2040" s="24" t="s">
        <v>132</v>
      </c>
      <c r="I2040" s="24" t="s">
        <v>133</v>
      </c>
      <c r="J2040" s="27" t="s">
        <v>1</v>
      </c>
      <c r="K2040" s="28">
        <v>174.78</v>
      </c>
      <c r="L2040" s="28">
        <v>0</v>
      </c>
    </row>
    <row r="2041" spans="1:12" x14ac:dyDescent="0.25">
      <c r="A2041" s="24" t="s">
        <v>3305</v>
      </c>
      <c r="B2041" s="26">
        <v>2015</v>
      </c>
      <c r="C2041" s="24">
        <v>9</v>
      </c>
      <c r="D2041" s="24" t="s">
        <v>15133</v>
      </c>
      <c r="E2041" s="26">
        <v>411</v>
      </c>
      <c r="F2041" s="26">
        <v>1688</v>
      </c>
      <c r="G2041" s="26" t="s">
        <v>4995</v>
      </c>
      <c r="H2041" s="24" t="s">
        <v>69</v>
      </c>
      <c r="I2041" s="24" t="s">
        <v>70</v>
      </c>
      <c r="J2041" s="27" t="s">
        <v>1</v>
      </c>
      <c r="K2041" s="28">
        <v>299.97000000000003</v>
      </c>
      <c r="L2041" s="28">
        <v>0</v>
      </c>
    </row>
    <row r="2042" spans="1:12" x14ac:dyDescent="0.25">
      <c r="A2042" s="24" t="s">
        <v>3305</v>
      </c>
      <c r="B2042" s="26">
        <v>2015</v>
      </c>
      <c r="C2042" s="24">
        <v>9</v>
      </c>
      <c r="D2042" s="24" t="s">
        <v>15133</v>
      </c>
      <c r="E2042" s="26">
        <v>411</v>
      </c>
      <c r="F2042" s="26">
        <v>1689</v>
      </c>
      <c r="G2042" s="26" t="s">
        <v>4996</v>
      </c>
      <c r="H2042" s="24" t="s">
        <v>69</v>
      </c>
      <c r="I2042" s="24" t="s">
        <v>70</v>
      </c>
      <c r="J2042" s="27" t="s">
        <v>1</v>
      </c>
      <c r="K2042" s="28">
        <v>74.790000000000006</v>
      </c>
      <c r="L2042" s="28">
        <v>0</v>
      </c>
    </row>
    <row r="2043" spans="1:12" x14ac:dyDescent="0.25">
      <c r="A2043" s="24" t="s">
        <v>3305</v>
      </c>
      <c r="B2043" s="26">
        <v>2015</v>
      </c>
      <c r="C2043" s="24">
        <v>9</v>
      </c>
      <c r="D2043" s="24" t="s">
        <v>15133</v>
      </c>
      <c r="E2043" s="26">
        <v>411</v>
      </c>
      <c r="F2043" s="26">
        <v>1690</v>
      </c>
      <c r="G2043" s="26" t="s">
        <v>4997</v>
      </c>
      <c r="H2043" s="24" t="s">
        <v>69</v>
      </c>
      <c r="I2043" s="24" t="s">
        <v>70</v>
      </c>
      <c r="J2043" s="27" t="s">
        <v>1</v>
      </c>
      <c r="K2043" s="28">
        <v>199.98</v>
      </c>
      <c r="L2043" s="28">
        <v>0</v>
      </c>
    </row>
    <row r="2044" spans="1:12" x14ac:dyDescent="0.25">
      <c r="A2044" s="24" t="s">
        <v>3305</v>
      </c>
      <c r="B2044" s="26">
        <v>2015</v>
      </c>
      <c r="C2044" s="24">
        <v>9</v>
      </c>
      <c r="D2044" s="24" t="s">
        <v>15133</v>
      </c>
      <c r="E2044" s="26">
        <v>412</v>
      </c>
      <c r="F2044" s="26">
        <v>1691</v>
      </c>
      <c r="G2044" s="26" t="s">
        <v>4998</v>
      </c>
      <c r="H2044" s="24" t="s">
        <v>69</v>
      </c>
      <c r="I2044" s="24" t="s">
        <v>70</v>
      </c>
      <c r="J2044" s="27" t="s">
        <v>1</v>
      </c>
      <c r="K2044" s="28">
        <v>136.68</v>
      </c>
      <c r="L2044" s="28">
        <v>0</v>
      </c>
    </row>
    <row r="2045" spans="1:12" x14ac:dyDescent="0.25">
      <c r="A2045" s="24" t="s">
        <v>3305</v>
      </c>
      <c r="B2045" s="26">
        <v>2015</v>
      </c>
      <c r="C2045" s="24">
        <v>9</v>
      </c>
      <c r="D2045" s="24" t="s">
        <v>15133</v>
      </c>
      <c r="E2045" s="26">
        <v>412</v>
      </c>
      <c r="F2045" s="26">
        <v>1692</v>
      </c>
      <c r="G2045" s="26" t="s">
        <v>4999</v>
      </c>
      <c r="H2045" s="24" t="s">
        <v>69</v>
      </c>
      <c r="I2045" s="24" t="s">
        <v>70</v>
      </c>
      <c r="J2045" s="27" t="s">
        <v>1</v>
      </c>
      <c r="K2045" s="28">
        <v>68.34</v>
      </c>
      <c r="L2045" s="28">
        <v>0</v>
      </c>
    </row>
    <row r="2046" spans="1:12" x14ac:dyDescent="0.25">
      <c r="A2046" s="24" t="s">
        <v>3305</v>
      </c>
      <c r="B2046" s="26">
        <v>2015</v>
      </c>
      <c r="C2046" s="24">
        <v>9</v>
      </c>
      <c r="D2046" s="24" t="s">
        <v>15133</v>
      </c>
      <c r="E2046" s="26">
        <v>412</v>
      </c>
      <c r="F2046" s="26">
        <v>1693</v>
      </c>
      <c r="G2046" s="26" t="s">
        <v>5000</v>
      </c>
      <c r="H2046" s="24" t="s">
        <v>172</v>
      </c>
      <c r="I2046" s="24" t="s">
        <v>173</v>
      </c>
      <c r="J2046" s="27" t="s">
        <v>1</v>
      </c>
      <c r="K2046" s="28">
        <v>205.02</v>
      </c>
      <c r="L2046" s="28">
        <v>0</v>
      </c>
    </row>
    <row r="2047" spans="1:12" x14ac:dyDescent="0.25">
      <c r="A2047" s="24" t="s">
        <v>3305</v>
      </c>
      <c r="B2047" s="26">
        <v>2015</v>
      </c>
      <c r="C2047" s="24">
        <v>9</v>
      </c>
      <c r="D2047" s="24" t="s">
        <v>15133</v>
      </c>
      <c r="E2047" s="26">
        <v>412</v>
      </c>
      <c r="F2047" s="26">
        <v>1694</v>
      </c>
      <c r="G2047" s="26" t="s">
        <v>5001</v>
      </c>
      <c r="H2047" s="24" t="s">
        <v>824</v>
      </c>
      <c r="I2047" s="24" t="s">
        <v>825</v>
      </c>
      <c r="J2047" s="27" t="s">
        <v>1</v>
      </c>
      <c r="K2047" s="28">
        <v>205.02</v>
      </c>
      <c r="L2047" s="28">
        <v>0</v>
      </c>
    </row>
    <row r="2048" spans="1:12" x14ac:dyDescent="0.25">
      <c r="A2048" s="24" t="s">
        <v>3305</v>
      </c>
      <c r="B2048" s="26">
        <v>2015</v>
      </c>
      <c r="C2048" s="24">
        <v>9</v>
      </c>
      <c r="D2048" s="24" t="s">
        <v>15133</v>
      </c>
      <c r="E2048" s="26">
        <v>416</v>
      </c>
      <c r="F2048" s="26">
        <v>1695</v>
      </c>
      <c r="G2048" s="26" t="s">
        <v>5002</v>
      </c>
      <c r="H2048" s="24" t="s">
        <v>608</v>
      </c>
      <c r="I2048" s="24" t="s">
        <v>609</v>
      </c>
      <c r="J2048" s="27" t="s">
        <v>1</v>
      </c>
      <c r="K2048" s="28">
        <v>448.74</v>
      </c>
      <c r="L2048" s="28">
        <v>0</v>
      </c>
    </row>
    <row r="2049" spans="1:12" x14ac:dyDescent="0.25">
      <c r="A2049" s="24" t="s">
        <v>3305</v>
      </c>
      <c r="B2049" s="26">
        <v>2015</v>
      </c>
      <c r="C2049" s="24">
        <v>9</v>
      </c>
      <c r="D2049" s="24" t="s">
        <v>15133</v>
      </c>
      <c r="E2049" s="26">
        <v>416</v>
      </c>
      <c r="F2049" s="26">
        <v>1697</v>
      </c>
      <c r="G2049" s="26" t="s">
        <v>5004</v>
      </c>
      <c r="H2049" s="24" t="s">
        <v>226</v>
      </c>
      <c r="I2049" s="24" t="s">
        <v>227</v>
      </c>
      <c r="J2049" s="27" t="s">
        <v>1</v>
      </c>
      <c r="K2049" s="28">
        <v>99.99</v>
      </c>
      <c r="L2049" s="28">
        <v>0</v>
      </c>
    </row>
    <row r="2050" spans="1:12" x14ac:dyDescent="0.25">
      <c r="A2050" s="24" t="s">
        <v>3305</v>
      </c>
      <c r="B2050" s="26">
        <v>2015</v>
      </c>
      <c r="C2050" s="24">
        <v>9</v>
      </c>
      <c r="D2050" s="24" t="s">
        <v>15134</v>
      </c>
      <c r="E2050" s="26">
        <v>163</v>
      </c>
      <c r="F2050" s="26">
        <v>1874</v>
      </c>
      <c r="G2050" s="26" t="s">
        <v>5181</v>
      </c>
      <c r="H2050" s="24" t="s">
        <v>414</v>
      </c>
      <c r="I2050" s="24" t="s">
        <v>415</v>
      </c>
      <c r="J2050" s="27" t="s">
        <v>1</v>
      </c>
      <c r="K2050" s="28">
        <v>13.97</v>
      </c>
      <c r="L2050" s="28">
        <v>0</v>
      </c>
    </row>
    <row r="2051" spans="1:12" x14ac:dyDescent="0.25">
      <c r="A2051" s="24" t="s">
        <v>3305</v>
      </c>
      <c r="B2051" s="26">
        <v>2015</v>
      </c>
      <c r="C2051" s="24">
        <v>9</v>
      </c>
      <c r="D2051" s="24" t="s">
        <v>15134</v>
      </c>
      <c r="E2051" s="26">
        <v>164</v>
      </c>
      <c r="F2051" s="26">
        <v>1875</v>
      </c>
      <c r="G2051" s="26" t="s">
        <v>5182</v>
      </c>
      <c r="H2051" s="24" t="s">
        <v>504</v>
      </c>
      <c r="I2051" s="24" t="s">
        <v>505</v>
      </c>
      <c r="J2051" s="27" t="s">
        <v>1</v>
      </c>
      <c r="K2051" s="28">
        <v>39.340000000000003</v>
      </c>
      <c r="L2051" s="28">
        <v>0</v>
      </c>
    </row>
    <row r="2052" spans="1:12" x14ac:dyDescent="0.25">
      <c r="A2052" s="24" t="s">
        <v>3305</v>
      </c>
      <c r="B2052" s="26">
        <v>2015</v>
      </c>
      <c r="C2052" s="24">
        <v>9</v>
      </c>
      <c r="D2052" s="24" t="s">
        <v>15134</v>
      </c>
      <c r="E2052" s="26">
        <v>165</v>
      </c>
      <c r="F2052" s="26">
        <v>1876</v>
      </c>
      <c r="G2052" s="26" t="s">
        <v>5183</v>
      </c>
      <c r="H2052" s="24" t="s">
        <v>94</v>
      </c>
      <c r="I2052" s="24" t="s">
        <v>95</v>
      </c>
      <c r="J2052" s="27" t="s">
        <v>1</v>
      </c>
      <c r="K2052" s="28">
        <v>11.7</v>
      </c>
      <c r="L2052" s="28">
        <v>0</v>
      </c>
    </row>
    <row r="2053" spans="1:12" x14ac:dyDescent="0.25">
      <c r="A2053" s="24" t="s">
        <v>3305</v>
      </c>
      <c r="B2053" s="26">
        <v>2015</v>
      </c>
      <c r="C2053" s="24">
        <v>9</v>
      </c>
      <c r="D2053" s="24" t="s">
        <v>15134</v>
      </c>
      <c r="E2053" s="26">
        <v>168</v>
      </c>
      <c r="F2053" s="26">
        <v>1877</v>
      </c>
      <c r="G2053" s="26" t="s">
        <v>5184</v>
      </c>
      <c r="H2053" s="24" t="s">
        <v>77</v>
      </c>
      <c r="I2053" s="24" t="s">
        <v>78</v>
      </c>
      <c r="J2053" s="27" t="s">
        <v>1</v>
      </c>
      <c r="K2053" s="28">
        <v>15.3</v>
      </c>
      <c r="L2053" s="28">
        <v>0</v>
      </c>
    </row>
    <row r="2054" spans="1:12" x14ac:dyDescent="0.25">
      <c r="A2054" s="24" t="s">
        <v>3305</v>
      </c>
      <c r="B2054" s="26">
        <v>2015</v>
      </c>
      <c r="C2054" s="24">
        <v>9</v>
      </c>
      <c r="D2054" s="24" t="s">
        <v>15134</v>
      </c>
      <c r="E2054" s="26">
        <v>169</v>
      </c>
      <c r="F2054" s="26">
        <v>1878</v>
      </c>
      <c r="G2054" s="26" t="s">
        <v>5185</v>
      </c>
      <c r="H2054" s="24" t="s">
        <v>77</v>
      </c>
      <c r="I2054" s="24" t="s">
        <v>78</v>
      </c>
      <c r="J2054" s="27" t="s">
        <v>1</v>
      </c>
      <c r="K2054" s="28">
        <v>8.1</v>
      </c>
      <c r="L2054" s="28">
        <v>0</v>
      </c>
    </row>
    <row r="2055" spans="1:12" x14ac:dyDescent="0.25">
      <c r="A2055" s="24" t="s">
        <v>3305</v>
      </c>
      <c r="B2055" s="26">
        <v>2015</v>
      </c>
      <c r="C2055" s="24">
        <v>9</v>
      </c>
      <c r="D2055" s="24" t="s">
        <v>15134</v>
      </c>
      <c r="E2055" s="26">
        <v>169</v>
      </c>
      <c r="F2055" s="26">
        <v>1879</v>
      </c>
      <c r="G2055" s="26" t="s">
        <v>5186</v>
      </c>
      <c r="H2055" s="24" t="s">
        <v>77</v>
      </c>
      <c r="I2055" s="24" t="s">
        <v>78</v>
      </c>
      <c r="J2055" s="27" t="s">
        <v>1</v>
      </c>
      <c r="K2055" s="28">
        <v>10.95</v>
      </c>
      <c r="L2055" s="28">
        <v>0</v>
      </c>
    </row>
    <row r="2056" spans="1:12" x14ac:dyDescent="0.25">
      <c r="A2056" s="24" t="s">
        <v>3305</v>
      </c>
      <c r="B2056" s="26">
        <v>2015</v>
      </c>
      <c r="C2056" s="24">
        <v>9</v>
      </c>
      <c r="D2056" s="24" t="s">
        <v>15134</v>
      </c>
      <c r="E2056" s="26">
        <v>171</v>
      </c>
      <c r="F2056" s="26">
        <v>1880</v>
      </c>
      <c r="G2056" s="26" t="s">
        <v>5187</v>
      </c>
      <c r="H2056" s="24" t="s">
        <v>77</v>
      </c>
      <c r="I2056" s="24" t="s">
        <v>78</v>
      </c>
      <c r="J2056" s="27" t="s">
        <v>1</v>
      </c>
      <c r="K2056" s="28">
        <v>39.700000000000003</v>
      </c>
      <c r="L2056" s="28">
        <v>0</v>
      </c>
    </row>
    <row r="2057" spans="1:12" x14ac:dyDescent="0.25">
      <c r="A2057" s="24" t="s">
        <v>3305</v>
      </c>
      <c r="B2057" s="26">
        <v>2015</v>
      </c>
      <c r="C2057" s="24">
        <v>9</v>
      </c>
      <c r="D2057" s="24" t="s">
        <v>15134</v>
      </c>
      <c r="E2057" s="26">
        <v>186</v>
      </c>
      <c r="F2057" s="26">
        <v>1881</v>
      </c>
      <c r="G2057" s="26" t="s">
        <v>5188</v>
      </c>
      <c r="H2057" s="24" t="s">
        <v>77</v>
      </c>
      <c r="I2057" s="24" t="s">
        <v>78</v>
      </c>
      <c r="J2057" s="27" t="s">
        <v>1</v>
      </c>
      <c r="K2057" s="28">
        <v>19.850000000000001</v>
      </c>
      <c r="L2057" s="28">
        <v>0</v>
      </c>
    </row>
    <row r="2058" spans="1:12" x14ac:dyDescent="0.25">
      <c r="A2058" s="24" t="s">
        <v>3305</v>
      </c>
      <c r="B2058" s="26">
        <v>2015</v>
      </c>
      <c r="C2058" s="24">
        <v>9</v>
      </c>
      <c r="D2058" s="24" t="s">
        <v>15134</v>
      </c>
      <c r="E2058" s="26">
        <v>186</v>
      </c>
      <c r="F2058" s="26">
        <v>1882</v>
      </c>
      <c r="G2058" s="26" t="s">
        <v>5189</v>
      </c>
      <c r="H2058" s="24" t="s">
        <v>266</v>
      </c>
      <c r="I2058" s="24" t="s">
        <v>267</v>
      </c>
      <c r="J2058" s="27" t="s">
        <v>1</v>
      </c>
      <c r="K2058" s="28">
        <v>28.67</v>
      </c>
      <c r="L2058" s="28">
        <v>0</v>
      </c>
    </row>
    <row r="2059" spans="1:12" x14ac:dyDescent="0.25">
      <c r="A2059" s="24" t="s">
        <v>3305</v>
      </c>
      <c r="B2059" s="26">
        <v>2015</v>
      </c>
      <c r="C2059" s="24">
        <v>9</v>
      </c>
      <c r="D2059" s="24" t="s">
        <v>15134</v>
      </c>
      <c r="E2059" s="26">
        <v>195</v>
      </c>
      <c r="F2059" s="26">
        <v>1883</v>
      </c>
      <c r="G2059" s="26" t="s">
        <v>5190</v>
      </c>
      <c r="H2059" s="24" t="s">
        <v>77</v>
      </c>
      <c r="I2059" s="24" t="s">
        <v>78</v>
      </c>
      <c r="J2059" s="27" t="s">
        <v>1</v>
      </c>
      <c r="K2059" s="28">
        <v>47.7</v>
      </c>
      <c r="L2059" s="28">
        <v>0</v>
      </c>
    </row>
    <row r="2060" spans="1:12" x14ac:dyDescent="0.25">
      <c r="A2060" s="24" t="s">
        <v>3305</v>
      </c>
      <c r="B2060" s="26">
        <v>2015</v>
      </c>
      <c r="C2060" s="24">
        <v>9</v>
      </c>
      <c r="D2060" s="24" t="s">
        <v>15134</v>
      </c>
      <c r="E2060" s="26">
        <v>199</v>
      </c>
      <c r="F2060" s="26">
        <v>1884</v>
      </c>
      <c r="G2060" s="26" t="s">
        <v>5191</v>
      </c>
      <c r="H2060" s="24" t="s">
        <v>920</v>
      </c>
      <c r="I2060" s="24" t="s">
        <v>921</v>
      </c>
      <c r="J2060" s="27" t="s">
        <v>1</v>
      </c>
      <c r="K2060" s="28">
        <v>6.62</v>
      </c>
      <c r="L2060" s="28">
        <v>0</v>
      </c>
    </row>
    <row r="2061" spans="1:12" x14ac:dyDescent="0.25">
      <c r="A2061" s="24" t="s">
        <v>3305</v>
      </c>
      <c r="B2061" s="26">
        <v>2015</v>
      </c>
      <c r="C2061" s="24">
        <v>9</v>
      </c>
      <c r="D2061" s="24" t="s">
        <v>15134</v>
      </c>
      <c r="E2061" s="26">
        <v>205</v>
      </c>
      <c r="F2061" s="26">
        <v>464</v>
      </c>
      <c r="G2061" s="26" t="s">
        <v>3771</v>
      </c>
      <c r="H2061" s="24" t="s">
        <v>77</v>
      </c>
      <c r="I2061" s="24" t="s">
        <v>78</v>
      </c>
      <c r="J2061" s="27" t="s">
        <v>1</v>
      </c>
      <c r="K2061" s="28">
        <v>19.850000000000001</v>
      </c>
      <c r="L2061" s="28">
        <v>0</v>
      </c>
    </row>
    <row r="2062" spans="1:12" x14ac:dyDescent="0.25">
      <c r="A2062" s="24" t="s">
        <v>3305</v>
      </c>
      <c r="B2062" s="26">
        <v>2015</v>
      </c>
      <c r="C2062" s="24">
        <v>9</v>
      </c>
      <c r="D2062" s="24" t="s">
        <v>15134</v>
      </c>
      <c r="E2062" s="26">
        <v>205</v>
      </c>
      <c r="F2062" s="26">
        <v>1885</v>
      </c>
      <c r="G2062" s="26" t="s">
        <v>5192</v>
      </c>
      <c r="H2062" s="24" t="s">
        <v>922</v>
      </c>
      <c r="I2062" s="24" t="s">
        <v>923</v>
      </c>
      <c r="J2062" s="27" t="s">
        <v>1</v>
      </c>
      <c r="K2062" s="28">
        <v>34.25</v>
      </c>
      <c r="L2062" s="28">
        <v>0</v>
      </c>
    </row>
    <row r="2063" spans="1:12" x14ac:dyDescent="0.25">
      <c r="A2063" s="24" t="s">
        <v>3305</v>
      </c>
      <c r="B2063" s="26">
        <v>2015</v>
      </c>
      <c r="C2063" s="24">
        <v>9</v>
      </c>
      <c r="D2063" s="24" t="s">
        <v>15134</v>
      </c>
      <c r="E2063" s="26">
        <v>205</v>
      </c>
      <c r="F2063" s="26">
        <v>1886</v>
      </c>
      <c r="G2063" s="26" t="s">
        <v>5193</v>
      </c>
      <c r="H2063" s="24" t="s">
        <v>237</v>
      </c>
      <c r="I2063" s="24" t="s">
        <v>238</v>
      </c>
      <c r="J2063" s="27" t="s">
        <v>1</v>
      </c>
      <c r="K2063" s="28">
        <v>6.62</v>
      </c>
      <c r="L2063" s="28">
        <v>0</v>
      </c>
    </row>
    <row r="2064" spans="1:12" x14ac:dyDescent="0.25">
      <c r="A2064" s="24" t="s">
        <v>3305</v>
      </c>
      <c r="B2064" s="26">
        <v>2015</v>
      </c>
      <c r="C2064" s="24">
        <v>9</v>
      </c>
      <c r="D2064" s="24" t="s">
        <v>15134</v>
      </c>
      <c r="E2064" s="26">
        <v>205</v>
      </c>
      <c r="F2064" s="26">
        <v>1887</v>
      </c>
      <c r="G2064" s="26" t="s">
        <v>5194</v>
      </c>
      <c r="H2064" s="24" t="s">
        <v>77</v>
      </c>
      <c r="I2064" s="24" t="s">
        <v>78</v>
      </c>
      <c r="J2064" s="27" t="s">
        <v>1</v>
      </c>
      <c r="K2064" s="28">
        <v>6.62</v>
      </c>
      <c r="L2064" s="28">
        <v>0</v>
      </c>
    </row>
    <row r="2065" spans="1:12" x14ac:dyDescent="0.25">
      <c r="A2065" s="24" t="s">
        <v>3305</v>
      </c>
      <c r="B2065" s="26">
        <v>2015</v>
      </c>
      <c r="C2065" s="24">
        <v>9</v>
      </c>
      <c r="D2065" s="24" t="s">
        <v>15134</v>
      </c>
      <c r="E2065" s="26">
        <v>205</v>
      </c>
      <c r="F2065" s="26">
        <v>1888</v>
      </c>
      <c r="G2065" s="26" t="s">
        <v>5195</v>
      </c>
      <c r="H2065" s="24" t="s">
        <v>77</v>
      </c>
      <c r="I2065" s="24" t="s">
        <v>78</v>
      </c>
      <c r="J2065" s="27" t="s">
        <v>1</v>
      </c>
      <c r="K2065" s="28">
        <v>6.62</v>
      </c>
      <c r="L2065" s="28">
        <v>0</v>
      </c>
    </row>
    <row r="2066" spans="1:12" x14ac:dyDescent="0.25">
      <c r="A2066" s="24" t="s">
        <v>3305</v>
      </c>
      <c r="B2066" s="26">
        <v>2015</v>
      </c>
      <c r="C2066" s="24">
        <v>9</v>
      </c>
      <c r="D2066" s="24" t="s">
        <v>15134</v>
      </c>
      <c r="E2066" s="26">
        <v>207</v>
      </c>
      <c r="F2066" s="26">
        <v>1889</v>
      </c>
      <c r="G2066" s="26" t="s">
        <v>5196</v>
      </c>
      <c r="H2066" s="24" t="s">
        <v>94</v>
      </c>
      <c r="I2066" s="24" t="s">
        <v>95</v>
      </c>
      <c r="J2066" s="27" t="s">
        <v>1</v>
      </c>
      <c r="K2066" s="28">
        <v>25.25</v>
      </c>
      <c r="L2066" s="28">
        <v>0</v>
      </c>
    </row>
    <row r="2067" spans="1:12" x14ac:dyDescent="0.25">
      <c r="A2067" s="24" t="s">
        <v>3305</v>
      </c>
      <c r="B2067" s="26">
        <v>2015</v>
      </c>
      <c r="C2067" s="24">
        <v>9</v>
      </c>
      <c r="D2067" s="24" t="s">
        <v>15134</v>
      </c>
      <c r="E2067" s="26">
        <v>207</v>
      </c>
      <c r="F2067" s="26">
        <v>1611</v>
      </c>
      <c r="G2067" s="26" t="s">
        <v>4918</v>
      </c>
      <c r="H2067" s="24" t="s">
        <v>77</v>
      </c>
      <c r="I2067" s="24" t="s">
        <v>78</v>
      </c>
      <c r="J2067" s="27" t="s">
        <v>1</v>
      </c>
      <c r="K2067" s="28">
        <v>6.62</v>
      </c>
      <c r="L2067" s="28">
        <v>0</v>
      </c>
    </row>
    <row r="2068" spans="1:12" x14ac:dyDescent="0.25">
      <c r="A2068" s="24" t="s">
        <v>3305</v>
      </c>
      <c r="B2068" s="26">
        <v>2015</v>
      </c>
      <c r="C2068" s="24">
        <v>9</v>
      </c>
      <c r="D2068" s="24" t="s">
        <v>15134</v>
      </c>
      <c r="E2068" s="26">
        <v>207</v>
      </c>
      <c r="F2068" s="26">
        <v>1890</v>
      </c>
      <c r="G2068" s="26" t="s">
        <v>5197</v>
      </c>
      <c r="H2068" s="24" t="s">
        <v>77</v>
      </c>
      <c r="I2068" s="24" t="s">
        <v>78</v>
      </c>
      <c r="J2068" s="27" t="s">
        <v>1</v>
      </c>
      <c r="K2068" s="28">
        <v>6.62</v>
      </c>
      <c r="L2068" s="28">
        <v>0</v>
      </c>
    </row>
    <row r="2069" spans="1:12" x14ac:dyDescent="0.25">
      <c r="A2069" s="24" t="s">
        <v>3305</v>
      </c>
      <c r="B2069" s="26">
        <v>2015</v>
      </c>
      <c r="C2069" s="24">
        <v>9</v>
      </c>
      <c r="D2069" s="24" t="s">
        <v>15134</v>
      </c>
      <c r="E2069" s="26">
        <v>207</v>
      </c>
      <c r="F2069" s="26">
        <v>1891</v>
      </c>
      <c r="G2069" s="26" t="s">
        <v>5198</v>
      </c>
      <c r="H2069" s="24" t="s">
        <v>253</v>
      </c>
      <c r="I2069" s="24" t="s">
        <v>254</v>
      </c>
      <c r="J2069" s="27" t="s">
        <v>1</v>
      </c>
      <c r="K2069" s="28">
        <v>6.62</v>
      </c>
      <c r="L2069" s="28">
        <v>0</v>
      </c>
    </row>
    <row r="2070" spans="1:12" x14ac:dyDescent="0.25">
      <c r="A2070" s="24" t="s">
        <v>3305</v>
      </c>
      <c r="B2070" s="26">
        <v>2015</v>
      </c>
      <c r="C2070" s="24">
        <v>9</v>
      </c>
      <c r="D2070" s="24" t="s">
        <v>15134</v>
      </c>
      <c r="E2070" s="26">
        <v>207</v>
      </c>
      <c r="F2070" s="26">
        <v>829</v>
      </c>
      <c r="G2070" s="26" t="s">
        <v>4136</v>
      </c>
      <c r="H2070" s="24" t="s">
        <v>922</v>
      </c>
      <c r="I2070" s="24" t="s">
        <v>923</v>
      </c>
      <c r="J2070" s="27" t="s">
        <v>1</v>
      </c>
      <c r="K2070" s="28">
        <v>6.62</v>
      </c>
      <c r="L2070" s="28">
        <v>0</v>
      </c>
    </row>
    <row r="2071" spans="1:12" x14ac:dyDescent="0.25">
      <c r="A2071" s="24" t="s">
        <v>3305</v>
      </c>
      <c r="B2071" s="26">
        <v>2015</v>
      </c>
      <c r="C2071" s="24">
        <v>9</v>
      </c>
      <c r="D2071" s="24" t="s">
        <v>15134</v>
      </c>
      <c r="E2071" s="26">
        <v>207</v>
      </c>
      <c r="F2071" s="26">
        <v>1892</v>
      </c>
      <c r="G2071" s="26" t="s">
        <v>5199</v>
      </c>
      <c r="H2071" s="24" t="s">
        <v>253</v>
      </c>
      <c r="I2071" s="24" t="s">
        <v>254</v>
      </c>
      <c r="J2071" s="27" t="s">
        <v>1</v>
      </c>
      <c r="K2071" s="28">
        <v>6.62</v>
      </c>
      <c r="L2071" s="28">
        <v>0</v>
      </c>
    </row>
    <row r="2072" spans="1:12" x14ac:dyDescent="0.25">
      <c r="A2072" s="24" t="s">
        <v>3305</v>
      </c>
      <c r="B2072" s="26">
        <v>2015</v>
      </c>
      <c r="C2072" s="24">
        <v>9</v>
      </c>
      <c r="D2072" s="24" t="s">
        <v>15134</v>
      </c>
      <c r="E2072" s="26">
        <v>207</v>
      </c>
      <c r="F2072" s="26">
        <v>1893</v>
      </c>
      <c r="G2072" s="26" t="s">
        <v>5200</v>
      </c>
      <c r="H2072" s="24" t="s">
        <v>94</v>
      </c>
      <c r="I2072" s="24" t="s">
        <v>95</v>
      </c>
      <c r="J2072" s="27" t="s">
        <v>1</v>
      </c>
      <c r="K2072" s="28">
        <v>6.62</v>
      </c>
      <c r="L2072" s="28">
        <v>0</v>
      </c>
    </row>
    <row r="2073" spans="1:12" x14ac:dyDescent="0.25">
      <c r="A2073" s="24" t="s">
        <v>3305</v>
      </c>
      <c r="B2073" s="26">
        <v>2015</v>
      </c>
      <c r="C2073" s="24">
        <v>9</v>
      </c>
      <c r="D2073" s="24" t="s">
        <v>15134</v>
      </c>
      <c r="E2073" s="26">
        <v>207</v>
      </c>
      <c r="F2073" s="26">
        <v>1894</v>
      </c>
      <c r="G2073" s="26" t="s">
        <v>5201</v>
      </c>
      <c r="H2073" s="24" t="s">
        <v>140</v>
      </c>
      <c r="I2073" s="24" t="s">
        <v>141</v>
      </c>
      <c r="J2073" s="27" t="s">
        <v>1</v>
      </c>
      <c r="K2073" s="28">
        <v>6.62</v>
      </c>
      <c r="L2073" s="28">
        <v>0</v>
      </c>
    </row>
    <row r="2074" spans="1:12" x14ac:dyDescent="0.25">
      <c r="A2074" s="24" t="s">
        <v>3305</v>
      </c>
      <c r="B2074" s="26">
        <v>2015</v>
      </c>
      <c r="C2074" s="24">
        <v>9</v>
      </c>
      <c r="D2074" s="24" t="s">
        <v>15134</v>
      </c>
      <c r="E2074" s="26">
        <v>207</v>
      </c>
      <c r="F2074" s="26">
        <v>1895</v>
      </c>
      <c r="G2074" s="26" t="s">
        <v>5202</v>
      </c>
      <c r="H2074" s="24" t="s">
        <v>77</v>
      </c>
      <c r="I2074" s="24" t="s">
        <v>78</v>
      </c>
      <c r="J2074" s="27" t="s">
        <v>1</v>
      </c>
      <c r="K2074" s="28">
        <v>4.41</v>
      </c>
      <c r="L2074" s="28">
        <v>0</v>
      </c>
    </row>
    <row r="2075" spans="1:12" x14ac:dyDescent="0.25">
      <c r="A2075" s="24" t="s">
        <v>3305</v>
      </c>
      <c r="B2075" s="26">
        <v>2015</v>
      </c>
      <c r="C2075" s="24">
        <v>9</v>
      </c>
      <c r="D2075" s="24" t="s">
        <v>15134</v>
      </c>
      <c r="E2075" s="26">
        <v>208</v>
      </c>
      <c r="F2075" s="26">
        <v>1896</v>
      </c>
      <c r="G2075" s="26" t="s">
        <v>5203</v>
      </c>
      <c r="H2075" s="24" t="s">
        <v>77</v>
      </c>
      <c r="I2075" s="24" t="s">
        <v>78</v>
      </c>
      <c r="J2075" s="27" t="s">
        <v>1</v>
      </c>
      <c r="K2075" s="28">
        <v>6.62</v>
      </c>
      <c r="L2075" s="28">
        <v>0</v>
      </c>
    </row>
    <row r="2076" spans="1:12" x14ac:dyDescent="0.25">
      <c r="A2076" s="24" t="s">
        <v>3305</v>
      </c>
      <c r="B2076" s="26">
        <v>2015</v>
      </c>
      <c r="C2076" s="24">
        <v>9</v>
      </c>
      <c r="D2076" s="24" t="s">
        <v>15134</v>
      </c>
      <c r="E2076" s="26">
        <v>210</v>
      </c>
      <c r="F2076" s="26">
        <v>1897</v>
      </c>
      <c r="G2076" s="26" t="s">
        <v>5204</v>
      </c>
      <c r="H2076" s="24" t="s">
        <v>924</v>
      </c>
      <c r="I2076" s="24" t="s">
        <v>925</v>
      </c>
      <c r="J2076" s="27" t="s">
        <v>1</v>
      </c>
      <c r="K2076" s="28">
        <v>8.8249999999999993</v>
      </c>
      <c r="L2076" s="28">
        <v>0</v>
      </c>
    </row>
    <row r="2077" spans="1:12" x14ac:dyDescent="0.25">
      <c r="A2077" s="24" t="s">
        <v>3305</v>
      </c>
      <c r="B2077" s="26">
        <v>2015</v>
      </c>
      <c r="C2077" s="24">
        <v>9</v>
      </c>
      <c r="D2077" s="24" t="s">
        <v>15134</v>
      </c>
      <c r="E2077" s="26">
        <v>210</v>
      </c>
      <c r="F2077" s="26">
        <v>1898</v>
      </c>
      <c r="G2077" s="26" t="s">
        <v>5205</v>
      </c>
      <c r="H2077" s="24" t="s">
        <v>77</v>
      </c>
      <c r="I2077" s="24" t="s">
        <v>78</v>
      </c>
      <c r="J2077" s="27" t="s">
        <v>1</v>
      </c>
      <c r="K2077" s="28">
        <v>6.62</v>
      </c>
      <c r="L2077" s="28">
        <v>0</v>
      </c>
    </row>
    <row r="2078" spans="1:12" x14ac:dyDescent="0.25">
      <c r="A2078" s="24" t="s">
        <v>3305</v>
      </c>
      <c r="B2078" s="26">
        <v>2015</v>
      </c>
      <c r="C2078" s="24">
        <v>9</v>
      </c>
      <c r="D2078" s="24" t="s">
        <v>15134</v>
      </c>
      <c r="E2078" s="26">
        <v>212</v>
      </c>
      <c r="F2078" s="26">
        <v>1899</v>
      </c>
      <c r="G2078" s="26" t="s">
        <v>5206</v>
      </c>
      <c r="H2078" s="24" t="s">
        <v>668</v>
      </c>
      <c r="I2078" s="24" t="s">
        <v>669</v>
      </c>
      <c r="J2078" s="27" t="s">
        <v>1</v>
      </c>
      <c r="K2078" s="28">
        <v>6.62</v>
      </c>
      <c r="L2078" s="28">
        <v>0</v>
      </c>
    </row>
    <row r="2079" spans="1:12" x14ac:dyDescent="0.25">
      <c r="A2079" s="24" t="s">
        <v>3305</v>
      </c>
      <c r="B2079" s="26">
        <v>2015</v>
      </c>
      <c r="C2079" s="24">
        <v>9</v>
      </c>
      <c r="D2079" s="24" t="s">
        <v>15134</v>
      </c>
      <c r="E2079" s="26">
        <v>212</v>
      </c>
      <c r="F2079" s="26">
        <v>1900</v>
      </c>
      <c r="G2079" s="26" t="s">
        <v>5207</v>
      </c>
      <c r="H2079" s="24" t="s">
        <v>94</v>
      </c>
      <c r="I2079" s="24" t="s">
        <v>95</v>
      </c>
      <c r="J2079" s="27" t="s">
        <v>1</v>
      </c>
      <c r="K2079" s="28">
        <v>8.8249999999999993</v>
      </c>
      <c r="L2079" s="28">
        <v>0</v>
      </c>
    </row>
    <row r="2080" spans="1:12" x14ac:dyDescent="0.25">
      <c r="A2080" s="24" t="s">
        <v>3305</v>
      </c>
      <c r="B2080" s="26">
        <v>2015</v>
      </c>
      <c r="C2080" s="24">
        <v>9</v>
      </c>
      <c r="D2080" s="24" t="s">
        <v>15134</v>
      </c>
      <c r="E2080" s="26">
        <v>212</v>
      </c>
      <c r="F2080" s="26">
        <v>1901</v>
      </c>
      <c r="G2080" s="26" t="s">
        <v>5208</v>
      </c>
      <c r="H2080" s="24" t="s">
        <v>926</v>
      </c>
      <c r="I2080" s="24" t="s">
        <v>927</v>
      </c>
      <c r="J2080" s="27" t="s">
        <v>1</v>
      </c>
      <c r="K2080" s="28">
        <v>28.8</v>
      </c>
      <c r="L2080" s="28">
        <v>0</v>
      </c>
    </row>
    <row r="2081" spans="1:12" x14ac:dyDescent="0.25">
      <c r="A2081" s="24" t="s">
        <v>3305</v>
      </c>
      <c r="B2081" s="26">
        <v>2015</v>
      </c>
      <c r="C2081" s="24">
        <v>9</v>
      </c>
      <c r="D2081" s="24" t="s">
        <v>15134</v>
      </c>
      <c r="E2081" s="26">
        <v>214</v>
      </c>
      <c r="F2081" s="26">
        <v>201</v>
      </c>
      <c r="G2081" s="26" t="s">
        <v>3508</v>
      </c>
      <c r="H2081" s="24" t="s">
        <v>253</v>
      </c>
      <c r="I2081" s="24" t="s">
        <v>254</v>
      </c>
      <c r="J2081" s="27" t="s">
        <v>1</v>
      </c>
      <c r="K2081" s="28">
        <v>6.62</v>
      </c>
      <c r="L2081" s="28">
        <v>0</v>
      </c>
    </row>
    <row r="2082" spans="1:12" x14ac:dyDescent="0.25">
      <c r="A2082" s="24" t="s">
        <v>3305</v>
      </c>
      <c r="B2082" s="26">
        <v>2015</v>
      </c>
      <c r="C2082" s="24">
        <v>9</v>
      </c>
      <c r="D2082" s="24" t="s">
        <v>15134</v>
      </c>
      <c r="E2082" s="26">
        <v>214</v>
      </c>
      <c r="F2082" s="26">
        <v>1902</v>
      </c>
      <c r="G2082" s="26" t="s">
        <v>5209</v>
      </c>
      <c r="H2082" s="24" t="s">
        <v>94</v>
      </c>
      <c r="I2082" s="24" t="s">
        <v>95</v>
      </c>
      <c r="J2082" s="27" t="s">
        <v>1</v>
      </c>
      <c r="K2082" s="28">
        <v>31.5</v>
      </c>
      <c r="L2082" s="28">
        <v>0</v>
      </c>
    </row>
    <row r="2083" spans="1:12" x14ac:dyDescent="0.25">
      <c r="A2083" s="24" t="s">
        <v>3305</v>
      </c>
      <c r="B2083" s="26">
        <v>2015</v>
      </c>
      <c r="C2083" s="24">
        <v>9</v>
      </c>
      <c r="D2083" s="24" t="s">
        <v>15134</v>
      </c>
      <c r="E2083" s="26">
        <v>215</v>
      </c>
      <c r="F2083" s="26">
        <v>430</v>
      </c>
      <c r="G2083" s="26" t="s">
        <v>3737</v>
      </c>
      <c r="H2083" s="24" t="s">
        <v>77</v>
      </c>
      <c r="I2083" s="24" t="s">
        <v>78</v>
      </c>
      <c r="J2083" s="27" t="s">
        <v>1</v>
      </c>
      <c r="K2083" s="28">
        <v>6.62</v>
      </c>
      <c r="L2083" s="28">
        <v>0</v>
      </c>
    </row>
    <row r="2084" spans="1:12" x14ac:dyDescent="0.25">
      <c r="A2084" s="24" t="s">
        <v>3305</v>
      </c>
      <c r="B2084" s="26">
        <v>2015</v>
      </c>
      <c r="C2084" s="24">
        <v>9</v>
      </c>
      <c r="D2084" s="24" t="s">
        <v>15134</v>
      </c>
      <c r="E2084" s="26">
        <v>215</v>
      </c>
      <c r="F2084" s="26">
        <v>1903</v>
      </c>
      <c r="G2084" s="26" t="s">
        <v>5210</v>
      </c>
      <c r="H2084" s="24" t="s">
        <v>924</v>
      </c>
      <c r="I2084" s="24" t="s">
        <v>925</v>
      </c>
      <c r="J2084" s="27" t="s">
        <v>1</v>
      </c>
      <c r="K2084" s="28">
        <v>6.62</v>
      </c>
      <c r="L2084" s="28">
        <v>0</v>
      </c>
    </row>
    <row r="2085" spans="1:12" x14ac:dyDescent="0.25">
      <c r="A2085" s="24" t="s">
        <v>3305</v>
      </c>
      <c r="B2085" s="26">
        <v>2015</v>
      </c>
      <c r="C2085" s="24">
        <v>9</v>
      </c>
      <c r="D2085" s="24" t="s">
        <v>15134</v>
      </c>
      <c r="E2085" s="26">
        <v>215</v>
      </c>
      <c r="F2085" s="26">
        <v>1904</v>
      </c>
      <c r="G2085" s="26" t="s">
        <v>5211</v>
      </c>
      <c r="H2085" s="24" t="s">
        <v>94</v>
      </c>
      <c r="I2085" s="24" t="s">
        <v>95</v>
      </c>
      <c r="J2085" s="27" t="s">
        <v>1</v>
      </c>
      <c r="K2085" s="28">
        <v>66.5</v>
      </c>
      <c r="L2085" s="28">
        <v>0</v>
      </c>
    </row>
    <row r="2086" spans="1:12" x14ac:dyDescent="0.25">
      <c r="A2086" s="24" t="s">
        <v>3305</v>
      </c>
      <c r="B2086" s="26">
        <v>2015</v>
      </c>
      <c r="C2086" s="24">
        <v>9</v>
      </c>
      <c r="D2086" s="24" t="s">
        <v>15134</v>
      </c>
      <c r="E2086" s="26">
        <v>215</v>
      </c>
      <c r="F2086" s="26">
        <v>1905</v>
      </c>
      <c r="G2086" s="26" t="s">
        <v>5212</v>
      </c>
      <c r="H2086" s="24" t="s">
        <v>94</v>
      </c>
      <c r="I2086" s="24" t="s">
        <v>95</v>
      </c>
      <c r="J2086" s="27" t="s">
        <v>1</v>
      </c>
      <c r="K2086" s="28">
        <v>6.62</v>
      </c>
      <c r="L2086" s="28">
        <v>0</v>
      </c>
    </row>
    <row r="2087" spans="1:12" x14ac:dyDescent="0.25">
      <c r="A2087" s="24" t="s">
        <v>3305</v>
      </c>
      <c r="B2087" s="26">
        <v>2015</v>
      </c>
      <c r="C2087" s="24">
        <v>9</v>
      </c>
      <c r="D2087" s="24" t="s">
        <v>15134</v>
      </c>
      <c r="E2087" s="26">
        <v>215</v>
      </c>
      <c r="F2087" s="26">
        <v>1906</v>
      </c>
      <c r="G2087" s="26" t="s">
        <v>5213</v>
      </c>
      <c r="H2087" s="24" t="s">
        <v>140</v>
      </c>
      <c r="I2087" s="24" t="s">
        <v>141</v>
      </c>
      <c r="J2087" s="27" t="s">
        <v>1</v>
      </c>
      <c r="K2087" s="28">
        <v>6.62</v>
      </c>
      <c r="L2087" s="28">
        <v>0</v>
      </c>
    </row>
    <row r="2088" spans="1:12" x14ac:dyDescent="0.25">
      <c r="A2088" s="24" t="s">
        <v>3305</v>
      </c>
      <c r="B2088" s="26">
        <v>2015</v>
      </c>
      <c r="C2088" s="24">
        <v>9</v>
      </c>
      <c r="D2088" s="24" t="s">
        <v>15134</v>
      </c>
      <c r="E2088" s="26">
        <v>216</v>
      </c>
      <c r="F2088" s="26">
        <v>772</v>
      </c>
      <c r="G2088" s="26" t="s">
        <v>4079</v>
      </c>
      <c r="H2088" s="24" t="s">
        <v>616</v>
      </c>
      <c r="I2088" s="24" t="s">
        <v>617</v>
      </c>
      <c r="J2088" s="27" t="s">
        <v>1</v>
      </c>
      <c r="K2088" s="28">
        <v>6.62</v>
      </c>
      <c r="L2088" s="28">
        <v>0</v>
      </c>
    </row>
    <row r="2089" spans="1:12" x14ac:dyDescent="0.25">
      <c r="A2089" s="24" t="s">
        <v>3305</v>
      </c>
      <c r="B2089" s="26">
        <v>2015</v>
      </c>
      <c r="C2089" s="24">
        <v>9</v>
      </c>
      <c r="D2089" s="24" t="s">
        <v>15134</v>
      </c>
      <c r="E2089" s="26">
        <v>216</v>
      </c>
      <c r="F2089" s="26">
        <v>1907</v>
      </c>
      <c r="G2089" s="26" t="s">
        <v>5214</v>
      </c>
      <c r="H2089" s="24" t="s">
        <v>928</v>
      </c>
      <c r="I2089" s="24" t="s">
        <v>929</v>
      </c>
      <c r="J2089" s="27" t="s">
        <v>1</v>
      </c>
      <c r="K2089" s="28">
        <v>56.75</v>
      </c>
      <c r="L2089" s="28">
        <v>0</v>
      </c>
    </row>
    <row r="2090" spans="1:12" x14ac:dyDescent="0.25">
      <c r="A2090" s="24" t="s">
        <v>3305</v>
      </c>
      <c r="B2090" s="26">
        <v>2015</v>
      </c>
      <c r="C2090" s="24">
        <v>9</v>
      </c>
      <c r="D2090" s="24" t="s">
        <v>15134</v>
      </c>
      <c r="E2090" s="26">
        <v>217</v>
      </c>
      <c r="F2090" s="26">
        <v>1908</v>
      </c>
      <c r="G2090" s="26" t="s">
        <v>5215</v>
      </c>
      <c r="H2090" s="24" t="s">
        <v>140</v>
      </c>
      <c r="I2090" s="24" t="s">
        <v>141</v>
      </c>
      <c r="J2090" s="27" t="s">
        <v>1</v>
      </c>
      <c r="K2090" s="28">
        <v>6.62</v>
      </c>
      <c r="L2090" s="28">
        <v>0</v>
      </c>
    </row>
    <row r="2091" spans="1:12" x14ac:dyDescent="0.25">
      <c r="A2091" s="24" t="s">
        <v>3305</v>
      </c>
      <c r="B2091" s="26">
        <v>2015</v>
      </c>
      <c r="C2091" s="24">
        <v>9</v>
      </c>
      <c r="D2091" s="24" t="s">
        <v>15134</v>
      </c>
      <c r="E2091" s="26">
        <v>217</v>
      </c>
      <c r="F2091" s="26">
        <v>1909</v>
      </c>
      <c r="G2091" s="26" t="s">
        <v>5216</v>
      </c>
      <c r="H2091" s="24" t="s">
        <v>77</v>
      </c>
      <c r="I2091" s="24" t="s">
        <v>78</v>
      </c>
      <c r="J2091" s="27" t="s">
        <v>1</v>
      </c>
      <c r="K2091" s="28">
        <v>6.62</v>
      </c>
      <c r="L2091" s="28">
        <v>0</v>
      </c>
    </row>
    <row r="2092" spans="1:12" x14ac:dyDescent="0.25">
      <c r="A2092" s="24" t="s">
        <v>3305</v>
      </c>
      <c r="B2092" s="26">
        <v>2015</v>
      </c>
      <c r="C2092" s="24">
        <v>9</v>
      </c>
      <c r="D2092" s="24" t="s">
        <v>15134</v>
      </c>
      <c r="E2092" s="26">
        <v>217</v>
      </c>
      <c r="F2092" s="26">
        <v>1910</v>
      </c>
      <c r="G2092" s="26" t="s">
        <v>5217</v>
      </c>
      <c r="H2092" s="24" t="s">
        <v>77</v>
      </c>
      <c r="I2092" s="24" t="s">
        <v>78</v>
      </c>
      <c r="J2092" s="27" t="s">
        <v>1</v>
      </c>
      <c r="K2092" s="28">
        <v>27.05</v>
      </c>
      <c r="L2092" s="28">
        <v>0</v>
      </c>
    </row>
    <row r="2093" spans="1:12" x14ac:dyDescent="0.25">
      <c r="A2093" s="24" t="s">
        <v>3305</v>
      </c>
      <c r="B2093" s="26">
        <v>2015</v>
      </c>
      <c r="C2093" s="24">
        <v>9</v>
      </c>
      <c r="D2093" s="24" t="s">
        <v>15134</v>
      </c>
      <c r="E2093" s="26">
        <v>217</v>
      </c>
      <c r="F2093" s="26">
        <v>1911</v>
      </c>
      <c r="G2093" s="26" t="s">
        <v>5218</v>
      </c>
      <c r="H2093" s="24" t="s">
        <v>77</v>
      </c>
      <c r="I2093" s="24" t="s">
        <v>78</v>
      </c>
      <c r="J2093" s="27" t="s">
        <v>1</v>
      </c>
      <c r="K2093" s="28">
        <v>6.62</v>
      </c>
      <c r="L2093" s="28">
        <v>0</v>
      </c>
    </row>
    <row r="2094" spans="1:12" x14ac:dyDescent="0.25">
      <c r="A2094" s="24" t="s">
        <v>3305</v>
      </c>
      <c r="B2094" s="26">
        <v>2015</v>
      </c>
      <c r="C2094" s="24">
        <v>9</v>
      </c>
      <c r="D2094" s="24" t="s">
        <v>15134</v>
      </c>
      <c r="E2094" s="26">
        <v>228</v>
      </c>
      <c r="F2094" s="26">
        <v>1912</v>
      </c>
      <c r="G2094" s="26" t="s">
        <v>5219</v>
      </c>
      <c r="H2094" s="24" t="s">
        <v>77</v>
      </c>
      <c r="I2094" s="24" t="s">
        <v>78</v>
      </c>
      <c r="J2094" s="27" t="s">
        <v>1</v>
      </c>
      <c r="K2094" s="28">
        <v>4.415</v>
      </c>
      <c r="L2094" s="28">
        <v>0</v>
      </c>
    </row>
    <row r="2095" spans="1:12" x14ac:dyDescent="0.25">
      <c r="A2095" s="24" t="s">
        <v>3305</v>
      </c>
      <c r="B2095" s="26">
        <v>2015</v>
      </c>
      <c r="C2095" s="24">
        <v>9</v>
      </c>
      <c r="D2095" s="24" t="s">
        <v>15134</v>
      </c>
      <c r="E2095" s="26">
        <v>228</v>
      </c>
      <c r="F2095" s="26">
        <v>1913</v>
      </c>
      <c r="G2095" s="26" t="s">
        <v>5220</v>
      </c>
      <c r="H2095" s="24" t="s">
        <v>77</v>
      </c>
      <c r="I2095" s="24" t="s">
        <v>78</v>
      </c>
      <c r="J2095" s="27" t="s">
        <v>1</v>
      </c>
      <c r="K2095" s="28">
        <v>11.03</v>
      </c>
      <c r="L2095" s="28">
        <v>4.41</v>
      </c>
    </row>
    <row r="2096" spans="1:12" x14ac:dyDescent="0.25">
      <c r="A2096" s="24" t="s">
        <v>3305</v>
      </c>
      <c r="B2096" s="26">
        <v>2015</v>
      </c>
      <c r="C2096" s="24">
        <v>9</v>
      </c>
      <c r="D2096" s="24" t="s">
        <v>15134</v>
      </c>
      <c r="E2096" s="26">
        <v>228</v>
      </c>
      <c r="F2096" s="26">
        <v>1914</v>
      </c>
      <c r="G2096" s="26" t="s">
        <v>5221</v>
      </c>
      <c r="H2096" s="24" t="s">
        <v>77</v>
      </c>
      <c r="I2096" s="24" t="s">
        <v>78</v>
      </c>
      <c r="J2096" s="27" t="s">
        <v>1</v>
      </c>
      <c r="K2096" s="28">
        <v>11.03</v>
      </c>
      <c r="L2096" s="28">
        <v>4.41</v>
      </c>
    </row>
    <row r="2097" spans="1:12" x14ac:dyDescent="0.25">
      <c r="A2097" s="24" t="s">
        <v>3305</v>
      </c>
      <c r="B2097" s="26">
        <v>2015</v>
      </c>
      <c r="C2097" s="24">
        <v>9</v>
      </c>
      <c r="D2097" s="24" t="s">
        <v>15134</v>
      </c>
      <c r="E2097" s="26">
        <v>228</v>
      </c>
      <c r="F2097" s="26">
        <v>1915</v>
      </c>
      <c r="G2097" s="26" t="s">
        <v>5222</v>
      </c>
      <c r="H2097" s="24" t="s">
        <v>77</v>
      </c>
      <c r="I2097" s="24" t="s">
        <v>78</v>
      </c>
      <c r="J2097" s="27" t="s">
        <v>1</v>
      </c>
      <c r="K2097" s="28">
        <v>17.649999999999999</v>
      </c>
      <c r="L2097" s="28">
        <v>4.41</v>
      </c>
    </row>
    <row r="2098" spans="1:12" x14ac:dyDescent="0.25">
      <c r="A2098" s="24" t="s">
        <v>3305</v>
      </c>
      <c r="B2098" s="26">
        <v>2015</v>
      </c>
      <c r="C2098" s="24">
        <v>9</v>
      </c>
      <c r="D2098" s="24" t="s">
        <v>15134</v>
      </c>
      <c r="E2098" s="26">
        <v>228</v>
      </c>
      <c r="F2098" s="26">
        <v>1916</v>
      </c>
      <c r="G2098" s="26" t="s">
        <v>5223</v>
      </c>
      <c r="H2098" s="24" t="s">
        <v>94</v>
      </c>
      <c r="I2098" s="24" t="s">
        <v>95</v>
      </c>
      <c r="J2098" s="27" t="s">
        <v>1</v>
      </c>
      <c r="K2098" s="28">
        <v>11.03</v>
      </c>
      <c r="L2098" s="28">
        <v>4.41</v>
      </c>
    </row>
    <row r="2099" spans="1:12" x14ac:dyDescent="0.25">
      <c r="A2099" s="24" t="s">
        <v>3305</v>
      </c>
      <c r="B2099" s="26">
        <v>2015</v>
      </c>
      <c r="C2099" s="24">
        <v>9</v>
      </c>
      <c r="D2099" s="24" t="s">
        <v>15134</v>
      </c>
      <c r="E2099" s="26">
        <v>228</v>
      </c>
      <c r="F2099" s="26">
        <v>1351</v>
      </c>
      <c r="G2099" s="26" t="s">
        <v>4658</v>
      </c>
      <c r="H2099" s="24" t="s">
        <v>930</v>
      </c>
      <c r="I2099" s="24" t="s">
        <v>931</v>
      </c>
      <c r="J2099" s="27" t="s">
        <v>1</v>
      </c>
      <c r="K2099" s="28">
        <v>8.8249999999999993</v>
      </c>
      <c r="L2099" s="28">
        <v>4.41</v>
      </c>
    </row>
    <row r="2100" spans="1:12" x14ac:dyDescent="0.25">
      <c r="A2100" s="24" t="s">
        <v>3305</v>
      </c>
      <c r="B2100" s="26">
        <v>2015</v>
      </c>
      <c r="C2100" s="24">
        <v>9</v>
      </c>
      <c r="D2100" s="24" t="s">
        <v>15134</v>
      </c>
      <c r="E2100" s="26">
        <v>229</v>
      </c>
      <c r="F2100" s="26">
        <v>1917</v>
      </c>
      <c r="G2100" s="26" t="s">
        <v>5224</v>
      </c>
      <c r="H2100" s="24" t="s">
        <v>932</v>
      </c>
      <c r="I2100" s="24" t="s">
        <v>933</v>
      </c>
      <c r="J2100" s="27" t="s">
        <v>1</v>
      </c>
      <c r="K2100" s="28">
        <v>11.03</v>
      </c>
      <c r="L2100" s="28">
        <v>0</v>
      </c>
    </row>
    <row r="2101" spans="1:12" x14ac:dyDescent="0.25">
      <c r="A2101" s="24" t="s">
        <v>3305</v>
      </c>
      <c r="B2101" s="26">
        <v>2015</v>
      </c>
      <c r="C2101" s="24">
        <v>9</v>
      </c>
      <c r="D2101" s="24" t="s">
        <v>15134</v>
      </c>
      <c r="E2101" s="26">
        <v>229</v>
      </c>
      <c r="F2101" s="26">
        <v>1918</v>
      </c>
      <c r="G2101" s="26" t="s">
        <v>5225</v>
      </c>
      <c r="H2101" s="24" t="s">
        <v>77</v>
      </c>
      <c r="I2101" s="24" t="s">
        <v>78</v>
      </c>
      <c r="J2101" s="27" t="s">
        <v>1</v>
      </c>
      <c r="K2101" s="28">
        <v>11.03</v>
      </c>
      <c r="L2101" s="28">
        <v>0</v>
      </c>
    </row>
    <row r="2102" spans="1:12" x14ac:dyDescent="0.25">
      <c r="A2102" s="24" t="s">
        <v>3305</v>
      </c>
      <c r="B2102" s="26">
        <v>2015</v>
      </c>
      <c r="C2102" s="24">
        <v>9</v>
      </c>
      <c r="D2102" s="24" t="s">
        <v>15134</v>
      </c>
      <c r="E2102" s="26">
        <v>229</v>
      </c>
      <c r="F2102" s="26">
        <v>1919</v>
      </c>
      <c r="G2102" s="26" t="s">
        <v>5226</v>
      </c>
      <c r="H2102" s="24" t="s">
        <v>77</v>
      </c>
      <c r="I2102" s="24" t="s">
        <v>78</v>
      </c>
      <c r="J2102" s="27" t="s">
        <v>1</v>
      </c>
      <c r="K2102" s="28">
        <v>14.705</v>
      </c>
      <c r="L2102" s="28">
        <v>0</v>
      </c>
    </row>
    <row r="2103" spans="1:12" x14ac:dyDescent="0.25">
      <c r="A2103" s="24" t="s">
        <v>3305</v>
      </c>
      <c r="B2103" s="26">
        <v>2015</v>
      </c>
      <c r="C2103" s="24">
        <v>9</v>
      </c>
      <c r="D2103" s="24" t="s">
        <v>15134</v>
      </c>
      <c r="E2103" s="26">
        <v>230</v>
      </c>
      <c r="F2103" s="26">
        <v>1920</v>
      </c>
      <c r="G2103" s="26" t="s">
        <v>5227</v>
      </c>
      <c r="H2103" s="24" t="s">
        <v>934</v>
      </c>
      <c r="I2103" s="24" t="s">
        <v>935</v>
      </c>
      <c r="J2103" s="27" t="s">
        <v>1</v>
      </c>
      <c r="K2103" s="28">
        <v>0.74</v>
      </c>
      <c r="L2103" s="28">
        <v>0</v>
      </c>
    </row>
    <row r="2104" spans="1:12" x14ac:dyDescent="0.25">
      <c r="A2104" s="24" t="s">
        <v>3305</v>
      </c>
      <c r="B2104" s="26">
        <v>2015</v>
      </c>
      <c r="C2104" s="24">
        <v>9</v>
      </c>
      <c r="D2104" s="24" t="s">
        <v>15134</v>
      </c>
      <c r="E2104" s="26">
        <v>230</v>
      </c>
      <c r="F2104" s="26">
        <v>1921</v>
      </c>
      <c r="G2104" s="26" t="s">
        <v>5228</v>
      </c>
      <c r="H2104" s="24" t="s">
        <v>247</v>
      </c>
      <c r="I2104" s="24" t="s">
        <v>248</v>
      </c>
      <c r="J2104" s="27" t="s">
        <v>1</v>
      </c>
      <c r="K2104" s="28">
        <v>6.62</v>
      </c>
      <c r="L2104" s="28">
        <v>0</v>
      </c>
    </row>
    <row r="2105" spans="1:12" x14ac:dyDescent="0.25">
      <c r="A2105" s="24" t="s">
        <v>3305</v>
      </c>
      <c r="B2105" s="26">
        <v>2015</v>
      </c>
      <c r="C2105" s="24">
        <v>9</v>
      </c>
      <c r="D2105" s="24" t="s">
        <v>15134</v>
      </c>
      <c r="E2105" s="26">
        <v>230</v>
      </c>
      <c r="F2105" s="26">
        <v>1922</v>
      </c>
      <c r="G2105" s="26" t="s">
        <v>5229</v>
      </c>
      <c r="H2105" s="24" t="s">
        <v>206</v>
      </c>
      <c r="I2105" s="24" t="s">
        <v>207</v>
      </c>
      <c r="J2105" s="27" t="s">
        <v>1</v>
      </c>
      <c r="K2105" s="28">
        <v>19.850000000000001</v>
      </c>
      <c r="L2105" s="28">
        <v>0</v>
      </c>
    </row>
    <row r="2106" spans="1:12" x14ac:dyDescent="0.25">
      <c r="A2106" s="24" t="s">
        <v>3305</v>
      </c>
      <c r="B2106" s="26">
        <v>2015</v>
      </c>
      <c r="C2106" s="24">
        <v>9</v>
      </c>
      <c r="D2106" s="24" t="s">
        <v>15134</v>
      </c>
      <c r="E2106" s="26">
        <v>231</v>
      </c>
      <c r="F2106" s="26">
        <v>1923</v>
      </c>
      <c r="G2106" s="26" t="s">
        <v>5230</v>
      </c>
      <c r="H2106" s="24" t="s">
        <v>922</v>
      </c>
      <c r="I2106" s="24" t="s">
        <v>923</v>
      </c>
      <c r="J2106" s="27" t="s">
        <v>1</v>
      </c>
      <c r="K2106" s="28">
        <v>25.25</v>
      </c>
      <c r="L2106" s="28">
        <v>0</v>
      </c>
    </row>
    <row r="2107" spans="1:12" x14ac:dyDescent="0.25">
      <c r="A2107" s="24" t="s">
        <v>3305</v>
      </c>
      <c r="B2107" s="26">
        <v>2015</v>
      </c>
      <c r="C2107" s="24">
        <v>9</v>
      </c>
      <c r="D2107" s="24" t="s">
        <v>15134</v>
      </c>
      <c r="E2107" s="26">
        <v>232</v>
      </c>
      <c r="F2107" s="26">
        <v>1924</v>
      </c>
      <c r="G2107" s="26" t="s">
        <v>5231</v>
      </c>
      <c r="H2107" s="24" t="s">
        <v>140</v>
      </c>
      <c r="I2107" s="24" t="s">
        <v>141</v>
      </c>
      <c r="J2107" s="27" t="s">
        <v>1</v>
      </c>
      <c r="K2107" s="28">
        <v>66.319999999999993</v>
      </c>
      <c r="L2107" s="28">
        <v>0</v>
      </c>
    </row>
    <row r="2108" spans="1:12" x14ac:dyDescent="0.25">
      <c r="A2108" s="24" t="s">
        <v>3305</v>
      </c>
      <c r="B2108" s="26">
        <v>2015</v>
      </c>
      <c r="C2108" s="24">
        <v>9</v>
      </c>
      <c r="D2108" s="24" t="s">
        <v>15134</v>
      </c>
      <c r="E2108" s="26">
        <v>232</v>
      </c>
      <c r="F2108" s="26">
        <v>1925</v>
      </c>
      <c r="G2108" s="26" t="s">
        <v>5232</v>
      </c>
      <c r="H2108" s="24" t="s">
        <v>94</v>
      </c>
      <c r="I2108" s="24" t="s">
        <v>95</v>
      </c>
      <c r="J2108" s="27" t="s">
        <v>1</v>
      </c>
      <c r="K2108" s="28">
        <v>6.62</v>
      </c>
      <c r="L2108" s="28">
        <v>0</v>
      </c>
    </row>
    <row r="2109" spans="1:12" x14ac:dyDescent="0.25">
      <c r="A2109" s="24" t="s">
        <v>3305</v>
      </c>
      <c r="B2109" s="26">
        <v>2015</v>
      </c>
      <c r="C2109" s="24">
        <v>9</v>
      </c>
      <c r="D2109" s="24" t="s">
        <v>15134</v>
      </c>
      <c r="E2109" s="26">
        <v>232</v>
      </c>
      <c r="F2109" s="26">
        <v>1926</v>
      </c>
      <c r="G2109" s="26" t="s">
        <v>5233</v>
      </c>
      <c r="H2109" s="24" t="s">
        <v>668</v>
      </c>
      <c r="I2109" s="24" t="s">
        <v>669</v>
      </c>
      <c r="J2109" s="27" t="s">
        <v>1</v>
      </c>
      <c r="K2109" s="28">
        <v>6.62</v>
      </c>
      <c r="L2109" s="28">
        <v>0</v>
      </c>
    </row>
    <row r="2110" spans="1:12" x14ac:dyDescent="0.25">
      <c r="A2110" s="24" t="s">
        <v>3305</v>
      </c>
      <c r="B2110" s="26">
        <v>2015</v>
      </c>
      <c r="C2110" s="24">
        <v>9</v>
      </c>
      <c r="D2110" s="24" t="s">
        <v>15134</v>
      </c>
      <c r="E2110" s="26">
        <v>233</v>
      </c>
      <c r="F2110" s="26">
        <v>669</v>
      </c>
      <c r="G2110" s="26" t="s">
        <v>3976</v>
      </c>
      <c r="H2110" s="24" t="s">
        <v>920</v>
      </c>
      <c r="I2110" s="24" t="s">
        <v>921</v>
      </c>
      <c r="J2110" s="27" t="s">
        <v>1</v>
      </c>
      <c r="K2110" s="28">
        <v>15.44</v>
      </c>
      <c r="L2110" s="28">
        <v>0</v>
      </c>
    </row>
    <row r="2111" spans="1:12" x14ac:dyDescent="0.25">
      <c r="A2111" s="24" t="s">
        <v>3305</v>
      </c>
      <c r="B2111" s="26">
        <v>2015</v>
      </c>
      <c r="C2111" s="24">
        <v>9</v>
      </c>
      <c r="D2111" s="24" t="s">
        <v>15134</v>
      </c>
      <c r="E2111" s="26">
        <v>233</v>
      </c>
      <c r="F2111" s="26">
        <v>1927</v>
      </c>
      <c r="G2111" s="26" t="s">
        <v>5234</v>
      </c>
      <c r="H2111" s="24" t="s">
        <v>164</v>
      </c>
      <c r="I2111" s="24" t="s">
        <v>165</v>
      </c>
      <c r="J2111" s="27" t="s">
        <v>1</v>
      </c>
      <c r="K2111" s="28">
        <v>6.62</v>
      </c>
      <c r="L2111" s="28">
        <v>0</v>
      </c>
    </row>
    <row r="2112" spans="1:12" x14ac:dyDescent="0.25">
      <c r="A2112" s="24" t="s">
        <v>3305</v>
      </c>
      <c r="B2112" s="26">
        <v>2015</v>
      </c>
      <c r="C2112" s="24">
        <v>9</v>
      </c>
      <c r="D2112" s="24" t="s">
        <v>15134</v>
      </c>
      <c r="E2112" s="26">
        <v>233</v>
      </c>
      <c r="F2112" s="26">
        <v>1928</v>
      </c>
      <c r="G2112" s="26" t="s">
        <v>5235</v>
      </c>
      <c r="H2112" s="24" t="s">
        <v>668</v>
      </c>
      <c r="I2112" s="24" t="s">
        <v>669</v>
      </c>
      <c r="J2112" s="27" t="s">
        <v>1</v>
      </c>
      <c r="K2112" s="28">
        <v>6.62</v>
      </c>
      <c r="L2112" s="28">
        <v>0</v>
      </c>
    </row>
    <row r="2113" spans="1:12" x14ac:dyDescent="0.25">
      <c r="A2113" s="24" t="s">
        <v>3305</v>
      </c>
      <c r="B2113" s="26">
        <v>2015</v>
      </c>
      <c r="C2113" s="24">
        <v>9</v>
      </c>
      <c r="D2113" s="24" t="s">
        <v>15134</v>
      </c>
      <c r="E2113" s="26">
        <v>233</v>
      </c>
      <c r="F2113" s="26">
        <v>1929</v>
      </c>
      <c r="G2113" s="26" t="s">
        <v>5236</v>
      </c>
      <c r="H2113" s="24" t="s">
        <v>94</v>
      </c>
      <c r="I2113" s="24" t="s">
        <v>95</v>
      </c>
      <c r="J2113" s="27" t="s">
        <v>1</v>
      </c>
      <c r="K2113" s="28">
        <v>16.170000000000002</v>
      </c>
      <c r="L2113" s="28">
        <v>0</v>
      </c>
    </row>
    <row r="2114" spans="1:12" x14ac:dyDescent="0.25">
      <c r="A2114" s="24" t="s">
        <v>3305</v>
      </c>
      <c r="B2114" s="26">
        <v>2015</v>
      </c>
      <c r="C2114" s="24">
        <v>9</v>
      </c>
      <c r="D2114" s="24" t="s">
        <v>15134</v>
      </c>
      <c r="E2114" s="26">
        <v>235</v>
      </c>
      <c r="F2114" s="26">
        <v>1930</v>
      </c>
      <c r="G2114" s="26" t="s">
        <v>5237</v>
      </c>
      <c r="H2114" s="24" t="s">
        <v>922</v>
      </c>
      <c r="I2114" s="24" t="s">
        <v>923</v>
      </c>
      <c r="J2114" s="27" t="s">
        <v>1</v>
      </c>
      <c r="K2114" s="28">
        <v>11.03</v>
      </c>
      <c r="L2114" s="28">
        <v>0</v>
      </c>
    </row>
    <row r="2115" spans="1:12" x14ac:dyDescent="0.25">
      <c r="A2115" s="24" t="s">
        <v>3305</v>
      </c>
      <c r="B2115" s="26">
        <v>2015</v>
      </c>
      <c r="C2115" s="24">
        <v>9</v>
      </c>
      <c r="D2115" s="24" t="s">
        <v>15134</v>
      </c>
      <c r="E2115" s="26">
        <v>235</v>
      </c>
      <c r="F2115" s="26">
        <v>1931</v>
      </c>
      <c r="G2115" s="26" t="s">
        <v>5238</v>
      </c>
      <c r="H2115" s="24" t="s">
        <v>402</v>
      </c>
      <c r="I2115" s="24" t="s">
        <v>403</v>
      </c>
      <c r="J2115" s="27" t="s">
        <v>1</v>
      </c>
      <c r="K2115" s="28">
        <v>6.62</v>
      </c>
      <c r="L2115" s="28">
        <v>0</v>
      </c>
    </row>
    <row r="2116" spans="1:12" x14ac:dyDescent="0.25">
      <c r="A2116" s="24" t="s">
        <v>3305</v>
      </c>
      <c r="B2116" s="26">
        <v>2015</v>
      </c>
      <c r="C2116" s="24">
        <v>9</v>
      </c>
      <c r="D2116" s="24" t="s">
        <v>15134</v>
      </c>
      <c r="E2116" s="26">
        <v>235</v>
      </c>
      <c r="F2116" s="26">
        <v>1932</v>
      </c>
      <c r="G2116" s="26" t="s">
        <v>5239</v>
      </c>
      <c r="H2116" s="24" t="s">
        <v>77</v>
      </c>
      <c r="I2116" s="24" t="s">
        <v>78</v>
      </c>
      <c r="J2116" s="27" t="s">
        <v>1</v>
      </c>
      <c r="K2116" s="28">
        <v>11.03</v>
      </c>
      <c r="L2116" s="28">
        <v>0</v>
      </c>
    </row>
    <row r="2117" spans="1:12" x14ac:dyDescent="0.25">
      <c r="A2117" s="24" t="s">
        <v>3305</v>
      </c>
      <c r="B2117" s="26">
        <v>2015</v>
      </c>
      <c r="C2117" s="24">
        <v>9</v>
      </c>
      <c r="D2117" s="24" t="s">
        <v>15134</v>
      </c>
      <c r="E2117" s="26">
        <v>237</v>
      </c>
      <c r="F2117" s="26">
        <v>572</v>
      </c>
      <c r="G2117" s="26" t="s">
        <v>3879</v>
      </c>
      <c r="H2117" s="24" t="s">
        <v>77</v>
      </c>
      <c r="I2117" s="24" t="s">
        <v>78</v>
      </c>
      <c r="J2117" s="27" t="s">
        <v>1</v>
      </c>
      <c r="K2117" s="28">
        <v>6.62</v>
      </c>
      <c r="L2117" s="28">
        <v>0</v>
      </c>
    </row>
    <row r="2118" spans="1:12" x14ac:dyDescent="0.25">
      <c r="A2118" s="24" t="s">
        <v>3305</v>
      </c>
      <c r="B2118" s="26">
        <v>2015</v>
      </c>
      <c r="C2118" s="24">
        <v>9</v>
      </c>
      <c r="D2118" s="24" t="s">
        <v>15134</v>
      </c>
      <c r="E2118" s="26">
        <v>237</v>
      </c>
      <c r="F2118" s="26">
        <v>1933</v>
      </c>
      <c r="G2118" s="26" t="s">
        <v>5240</v>
      </c>
      <c r="H2118" s="24" t="s">
        <v>77</v>
      </c>
      <c r="I2118" s="24" t="s">
        <v>78</v>
      </c>
      <c r="J2118" s="27" t="s">
        <v>1</v>
      </c>
      <c r="K2118" s="28">
        <v>21.274999999999999</v>
      </c>
      <c r="L2118" s="28">
        <v>0</v>
      </c>
    </row>
    <row r="2119" spans="1:12" x14ac:dyDescent="0.25">
      <c r="A2119" s="24" t="s">
        <v>3305</v>
      </c>
      <c r="B2119" s="26">
        <v>2015</v>
      </c>
      <c r="C2119" s="24">
        <v>9</v>
      </c>
      <c r="D2119" s="24" t="s">
        <v>15134</v>
      </c>
      <c r="E2119" s="26">
        <v>237</v>
      </c>
      <c r="F2119" s="26">
        <v>1934</v>
      </c>
      <c r="G2119" s="26" t="s">
        <v>5241</v>
      </c>
      <c r="H2119" s="24" t="s">
        <v>668</v>
      </c>
      <c r="I2119" s="24" t="s">
        <v>669</v>
      </c>
      <c r="J2119" s="27" t="s">
        <v>1</v>
      </c>
      <c r="K2119" s="28">
        <v>6.62</v>
      </c>
      <c r="L2119" s="28">
        <v>0</v>
      </c>
    </row>
    <row r="2120" spans="1:12" x14ac:dyDescent="0.25">
      <c r="A2120" s="24" t="s">
        <v>3305</v>
      </c>
      <c r="B2120" s="26">
        <v>2015</v>
      </c>
      <c r="C2120" s="24">
        <v>9</v>
      </c>
      <c r="D2120" s="24" t="s">
        <v>15134</v>
      </c>
      <c r="E2120" s="26">
        <v>237</v>
      </c>
      <c r="F2120" s="26">
        <v>1935</v>
      </c>
      <c r="G2120" s="26" t="s">
        <v>5242</v>
      </c>
      <c r="H2120" s="24" t="s">
        <v>77</v>
      </c>
      <c r="I2120" s="24" t="s">
        <v>78</v>
      </c>
      <c r="J2120" s="27" t="s">
        <v>1</v>
      </c>
      <c r="K2120" s="28">
        <v>64.2</v>
      </c>
      <c r="L2120" s="28">
        <v>0</v>
      </c>
    </row>
    <row r="2121" spans="1:12" x14ac:dyDescent="0.25">
      <c r="A2121" s="24" t="s">
        <v>3305</v>
      </c>
      <c r="B2121" s="26">
        <v>2015</v>
      </c>
      <c r="C2121" s="24">
        <v>9</v>
      </c>
      <c r="D2121" s="24" t="s">
        <v>15134</v>
      </c>
      <c r="E2121" s="26">
        <v>238</v>
      </c>
      <c r="F2121" s="26">
        <v>1936</v>
      </c>
      <c r="G2121" s="26" t="s">
        <v>5243</v>
      </c>
      <c r="H2121" s="24" t="s">
        <v>77</v>
      </c>
      <c r="I2121" s="24" t="s">
        <v>78</v>
      </c>
      <c r="J2121" s="27" t="s">
        <v>1</v>
      </c>
      <c r="K2121" s="28">
        <v>6.62</v>
      </c>
      <c r="L2121" s="28">
        <v>0</v>
      </c>
    </row>
    <row r="2122" spans="1:12" x14ac:dyDescent="0.25">
      <c r="A2122" s="24" t="s">
        <v>3305</v>
      </c>
      <c r="B2122" s="26">
        <v>2015</v>
      </c>
      <c r="C2122" s="24">
        <v>9</v>
      </c>
      <c r="D2122" s="24" t="s">
        <v>15134</v>
      </c>
      <c r="E2122" s="26">
        <v>238</v>
      </c>
      <c r="F2122" s="26">
        <v>1937</v>
      </c>
      <c r="G2122" s="26" t="s">
        <v>5244</v>
      </c>
      <c r="H2122" s="24" t="s">
        <v>77</v>
      </c>
      <c r="I2122" s="24" t="s">
        <v>78</v>
      </c>
      <c r="J2122" s="27" t="s">
        <v>1</v>
      </c>
      <c r="K2122" s="28">
        <v>4.415</v>
      </c>
      <c r="L2122" s="28">
        <v>0</v>
      </c>
    </row>
    <row r="2123" spans="1:12" x14ac:dyDescent="0.25">
      <c r="A2123" s="24" t="s">
        <v>3305</v>
      </c>
      <c r="B2123" s="26">
        <v>2015</v>
      </c>
      <c r="C2123" s="24">
        <v>9</v>
      </c>
      <c r="D2123" s="24" t="s">
        <v>15134</v>
      </c>
      <c r="E2123" s="26">
        <v>240</v>
      </c>
      <c r="F2123" s="26">
        <v>1938</v>
      </c>
      <c r="G2123" s="26" t="s">
        <v>5245</v>
      </c>
      <c r="H2123" s="24" t="s">
        <v>936</v>
      </c>
      <c r="I2123" s="24" t="s">
        <v>937</v>
      </c>
      <c r="J2123" s="27" t="s">
        <v>1</v>
      </c>
      <c r="K2123" s="28">
        <v>14.705</v>
      </c>
      <c r="L2123" s="28">
        <v>5.1449999999999996</v>
      </c>
    </row>
    <row r="2124" spans="1:12" x14ac:dyDescent="0.25">
      <c r="A2124" s="24" t="s">
        <v>3305</v>
      </c>
      <c r="B2124" s="26">
        <v>2015</v>
      </c>
      <c r="C2124" s="24">
        <v>9</v>
      </c>
      <c r="D2124" s="24" t="s">
        <v>15134</v>
      </c>
      <c r="E2124" s="26">
        <v>240</v>
      </c>
      <c r="F2124" s="26">
        <v>403</v>
      </c>
      <c r="G2124" s="26" t="s">
        <v>3710</v>
      </c>
      <c r="H2124" s="24" t="s">
        <v>164</v>
      </c>
      <c r="I2124" s="24" t="s">
        <v>165</v>
      </c>
      <c r="J2124" s="27" t="s">
        <v>1</v>
      </c>
      <c r="K2124" s="28">
        <v>4.415</v>
      </c>
      <c r="L2124" s="28">
        <v>0</v>
      </c>
    </row>
    <row r="2125" spans="1:12" x14ac:dyDescent="0.25">
      <c r="A2125" s="24" t="s">
        <v>3305</v>
      </c>
      <c r="B2125" s="26">
        <v>2015</v>
      </c>
      <c r="C2125" s="24">
        <v>9</v>
      </c>
      <c r="D2125" s="24" t="s">
        <v>15134</v>
      </c>
      <c r="E2125" s="26">
        <v>242</v>
      </c>
      <c r="F2125" s="26">
        <v>1939</v>
      </c>
      <c r="G2125" s="26" t="s">
        <v>5246</v>
      </c>
      <c r="H2125" s="24" t="s">
        <v>922</v>
      </c>
      <c r="I2125" s="24" t="s">
        <v>923</v>
      </c>
      <c r="J2125" s="27" t="s">
        <v>1</v>
      </c>
      <c r="K2125" s="28">
        <v>17.405000000000001</v>
      </c>
      <c r="L2125" s="28">
        <v>0</v>
      </c>
    </row>
    <row r="2126" spans="1:12" x14ac:dyDescent="0.25">
      <c r="A2126" s="24" t="s">
        <v>3305</v>
      </c>
      <c r="B2126" s="26">
        <v>2015</v>
      </c>
      <c r="C2126" s="24">
        <v>9</v>
      </c>
      <c r="D2126" s="24" t="s">
        <v>15134</v>
      </c>
      <c r="E2126" s="26">
        <v>242</v>
      </c>
      <c r="F2126" s="26">
        <v>1940</v>
      </c>
      <c r="G2126" s="26" t="s">
        <v>5247</v>
      </c>
      <c r="H2126" s="24" t="s">
        <v>69</v>
      </c>
      <c r="I2126" s="24" t="s">
        <v>70</v>
      </c>
      <c r="J2126" s="27" t="s">
        <v>1</v>
      </c>
      <c r="K2126" s="28">
        <v>4.415</v>
      </c>
      <c r="L2126" s="28">
        <v>0</v>
      </c>
    </row>
    <row r="2127" spans="1:12" x14ac:dyDescent="0.25">
      <c r="A2127" s="24" t="s">
        <v>3305</v>
      </c>
      <c r="B2127" s="26">
        <v>2015</v>
      </c>
      <c r="C2127" s="24">
        <v>9</v>
      </c>
      <c r="D2127" s="24" t="s">
        <v>15134</v>
      </c>
      <c r="E2127" s="26">
        <v>242</v>
      </c>
      <c r="F2127" s="26">
        <v>854</v>
      </c>
      <c r="G2127" s="26" t="s">
        <v>4161</v>
      </c>
      <c r="H2127" s="24" t="s">
        <v>77</v>
      </c>
      <c r="I2127" s="24" t="s">
        <v>78</v>
      </c>
      <c r="J2127" s="27" t="s">
        <v>1</v>
      </c>
      <c r="K2127" s="28">
        <v>0.6</v>
      </c>
      <c r="L2127" s="28">
        <v>0</v>
      </c>
    </row>
    <row r="2128" spans="1:12" x14ac:dyDescent="0.25">
      <c r="A2128" s="24" t="s">
        <v>3305</v>
      </c>
      <c r="B2128" s="26">
        <v>2015</v>
      </c>
      <c r="C2128" s="24">
        <v>9</v>
      </c>
      <c r="D2128" s="24" t="s">
        <v>15134</v>
      </c>
      <c r="E2128" s="26">
        <v>242</v>
      </c>
      <c r="F2128" s="26">
        <v>1941</v>
      </c>
      <c r="G2128" s="26" t="s">
        <v>5248</v>
      </c>
      <c r="H2128" s="24" t="s">
        <v>94</v>
      </c>
      <c r="I2128" s="24" t="s">
        <v>95</v>
      </c>
      <c r="J2128" s="27" t="s">
        <v>1</v>
      </c>
      <c r="K2128" s="28">
        <v>14.705</v>
      </c>
      <c r="L2128" s="28">
        <v>0</v>
      </c>
    </row>
    <row r="2129" spans="1:12" x14ac:dyDescent="0.25">
      <c r="A2129" s="24" t="s">
        <v>3305</v>
      </c>
      <c r="B2129" s="26">
        <v>2015</v>
      </c>
      <c r="C2129" s="24">
        <v>9</v>
      </c>
      <c r="D2129" s="24" t="s">
        <v>15134</v>
      </c>
      <c r="E2129" s="26">
        <v>242</v>
      </c>
      <c r="F2129" s="26">
        <v>1942</v>
      </c>
      <c r="G2129" s="26" t="s">
        <v>5249</v>
      </c>
      <c r="H2129" s="24" t="s">
        <v>77</v>
      </c>
      <c r="I2129" s="24" t="s">
        <v>78</v>
      </c>
      <c r="J2129" s="27" t="s">
        <v>1</v>
      </c>
      <c r="K2129" s="28">
        <v>11.03</v>
      </c>
      <c r="L2129" s="28">
        <v>0</v>
      </c>
    </row>
    <row r="2130" spans="1:12" x14ac:dyDescent="0.25">
      <c r="A2130" s="24" t="s">
        <v>3305</v>
      </c>
      <c r="B2130" s="26">
        <v>2015</v>
      </c>
      <c r="C2130" s="24">
        <v>9</v>
      </c>
      <c r="D2130" s="24" t="s">
        <v>15134</v>
      </c>
      <c r="E2130" s="26">
        <v>243</v>
      </c>
      <c r="F2130" s="26">
        <v>1943</v>
      </c>
      <c r="G2130" s="26" t="s">
        <v>5250</v>
      </c>
      <c r="H2130" s="24" t="s">
        <v>237</v>
      </c>
      <c r="I2130" s="24" t="s">
        <v>238</v>
      </c>
      <c r="J2130" s="27" t="s">
        <v>1</v>
      </c>
      <c r="K2130" s="28">
        <v>14.705</v>
      </c>
      <c r="L2130" s="28">
        <v>5.1449999999999996</v>
      </c>
    </row>
    <row r="2131" spans="1:12" x14ac:dyDescent="0.25">
      <c r="A2131" s="24" t="s">
        <v>3305</v>
      </c>
      <c r="B2131" s="26">
        <v>2015</v>
      </c>
      <c r="C2131" s="24">
        <v>9</v>
      </c>
      <c r="D2131" s="24" t="s">
        <v>15134</v>
      </c>
      <c r="E2131" s="26">
        <v>243</v>
      </c>
      <c r="F2131" s="26">
        <v>1944</v>
      </c>
      <c r="G2131" s="26" t="s">
        <v>5251</v>
      </c>
      <c r="H2131" s="24" t="s">
        <v>668</v>
      </c>
      <c r="I2131" s="24" t="s">
        <v>669</v>
      </c>
      <c r="J2131" s="27" t="s">
        <v>1</v>
      </c>
      <c r="K2131" s="28">
        <v>4.415</v>
      </c>
      <c r="L2131" s="28">
        <v>0</v>
      </c>
    </row>
    <row r="2132" spans="1:12" x14ac:dyDescent="0.25">
      <c r="A2132" s="24" t="s">
        <v>3305</v>
      </c>
      <c r="B2132" s="26">
        <v>2015</v>
      </c>
      <c r="C2132" s="24">
        <v>9</v>
      </c>
      <c r="D2132" s="24" t="s">
        <v>15134</v>
      </c>
      <c r="E2132" s="26">
        <v>243</v>
      </c>
      <c r="F2132" s="26">
        <v>1945</v>
      </c>
      <c r="G2132" s="26" t="s">
        <v>5252</v>
      </c>
      <c r="H2132" s="24" t="s">
        <v>77</v>
      </c>
      <c r="I2132" s="24" t="s">
        <v>78</v>
      </c>
      <c r="J2132" s="27" t="s">
        <v>1</v>
      </c>
      <c r="K2132" s="28">
        <v>11.03</v>
      </c>
      <c r="L2132" s="28">
        <v>4.41</v>
      </c>
    </row>
    <row r="2133" spans="1:12" x14ac:dyDescent="0.25">
      <c r="A2133" s="24" t="s">
        <v>3305</v>
      </c>
      <c r="B2133" s="26">
        <v>2015</v>
      </c>
      <c r="C2133" s="24">
        <v>9</v>
      </c>
      <c r="D2133" s="24" t="s">
        <v>15134</v>
      </c>
      <c r="E2133" s="26">
        <v>243</v>
      </c>
      <c r="F2133" s="26">
        <v>1946</v>
      </c>
      <c r="G2133" s="26" t="s">
        <v>5253</v>
      </c>
      <c r="H2133" s="24" t="s">
        <v>77</v>
      </c>
      <c r="I2133" s="24" t="s">
        <v>78</v>
      </c>
      <c r="J2133" s="27" t="s">
        <v>1</v>
      </c>
      <c r="K2133" s="28">
        <v>4.415</v>
      </c>
      <c r="L2133" s="28">
        <v>4.41</v>
      </c>
    </row>
    <row r="2134" spans="1:12" x14ac:dyDescent="0.25">
      <c r="A2134" s="24" t="s">
        <v>3305</v>
      </c>
      <c r="B2134" s="26">
        <v>2015</v>
      </c>
      <c r="C2134" s="24">
        <v>9</v>
      </c>
      <c r="D2134" s="24" t="s">
        <v>15134</v>
      </c>
      <c r="E2134" s="26">
        <v>243</v>
      </c>
      <c r="F2134" s="26">
        <v>1947</v>
      </c>
      <c r="G2134" s="26" t="s">
        <v>5254</v>
      </c>
      <c r="H2134" s="24" t="s">
        <v>140</v>
      </c>
      <c r="I2134" s="24" t="s">
        <v>141</v>
      </c>
      <c r="J2134" s="27" t="s">
        <v>1</v>
      </c>
      <c r="K2134" s="28">
        <v>11.664999999999999</v>
      </c>
      <c r="L2134" s="28">
        <v>0</v>
      </c>
    </row>
    <row r="2135" spans="1:12" x14ac:dyDescent="0.25">
      <c r="A2135" s="24" t="s">
        <v>3305</v>
      </c>
      <c r="B2135" s="26">
        <v>2015</v>
      </c>
      <c r="C2135" s="24">
        <v>9</v>
      </c>
      <c r="D2135" s="24" t="s">
        <v>15134</v>
      </c>
      <c r="E2135" s="26">
        <v>245</v>
      </c>
      <c r="F2135" s="26">
        <v>1948</v>
      </c>
      <c r="G2135" s="26" t="s">
        <v>5255</v>
      </c>
      <c r="H2135" s="24" t="s">
        <v>77</v>
      </c>
      <c r="I2135" s="24" t="s">
        <v>78</v>
      </c>
      <c r="J2135" s="27" t="s">
        <v>1</v>
      </c>
      <c r="K2135" s="28">
        <v>14.705</v>
      </c>
      <c r="L2135" s="28">
        <v>0</v>
      </c>
    </row>
    <row r="2136" spans="1:12" x14ac:dyDescent="0.25">
      <c r="A2136" s="24" t="s">
        <v>3305</v>
      </c>
      <c r="B2136" s="26">
        <v>2015</v>
      </c>
      <c r="C2136" s="24">
        <v>9</v>
      </c>
      <c r="D2136" s="24" t="s">
        <v>15134</v>
      </c>
      <c r="E2136" s="26">
        <v>245</v>
      </c>
      <c r="F2136" s="26">
        <v>1949</v>
      </c>
      <c r="G2136" s="26" t="s">
        <v>5256</v>
      </c>
      <c r="H2136" s="24" t="s">
        <v>94</v>
      </c>
      <c r="I2136" s="24" t="s">
        <v>95</v>
      </c>
      <c r="J2136" s="27" t="s">
        <v>1</v>
      </c>
      <c r="K2136" s="28">
        <v>5.8849999999999998</v>
      </c>
      <c r="L2136" s="28">
        <v>0</v>
      </c>
    </row>
    <row r="2137" spans="1:12" x14ac:dyDescent="0.25">
      <c r="A2137" s="24" t="s">
        <v>3305</v>
      </c>
      <c r="B2137" s="26">
        <v>2015</v>
      </c>
      <c r="C2137" s="24">
        <v>9</v>
      </c>
      <c r="D2137" s="24" t="s">
        <v>15134</v>
      </c>
      <c r="E2137" s="26">
        <v>246</v>
      </c>
      <c r="F2137" s="26">
        <v>1950</v>
      </c>
      <c r="G2137" s="26" t="s">
        <v>5257</v>
      </c>
      <c r="H2137" s="24" t="s">
        <v>924</v>
      </c>
      <c r="I2137" s="24" t="s">
        <v>925</v>
      </c>
      <c r="J2137" s="27" t="s">
        <v>1</v>
      </c>
      <c r="K2137" s="28">
        <v>10.29</v>
      </c>
      <c r="L2137" s="28">
        <v>0</v>
      </c>
    </row>
    <row r="2138" spans="1:12" x14ac:dyDescent="0.25">
      <c r="A2138" s="24" t="s">
        <v>3305</v>
      </c>
      <c r="B2138" s="26">
        <v>2015</v>
      </c>
      <c r="C2138" s="24">
        <v>9</v>
      </c>
      <c r="D2138" s="24" t="s">
        <v>15134</v>
      </c>
      <c r="E2138" s="26">
        <v>246</v>
      </c>
      <c r="F2138" s="26">
        <v>1951</v>
      </c>
      <c r="G2138" s="26" t="s">
        <v>5258</v>
      </c>
      <c r="H2138" s="24" t="s">
        <v>94</v>
      </c>
      <c r="I2138" s="24" t="s">
        <v>95</v>
      </c>
      <c r="J2138" s="27" t="s">
        <v>1</v>
      </c>
      <c r="K2138" s="28">
        <v>10.29</v>
      </c>
      <c r="L2138" s="28">
        <v>0</v>
      </c>
    </row>
    <row r="2139" spans="1:12" x14ac:dyDescent="0.25">
      <c r="A2139" s="24" t="s">
        <v>3305</v>
      </c>
      <c r="B2139" s="26">
        <v>2015</v>
      </c>
      <c r="C2139" s="24">
        <v>9</v>
      </c>
      <c r="D2139" s="24" t="s">
        <v>15134</v>
      </c>
      <c r="E2139" s="26">
        <v>246</v>
      </c>
      <c r="F2139" s="26">
        <v>1952</v>
      </c>
      <c r="G2139" s="26" t="s">
        <v>5259</v>
      </c>
      <c r="H2139" s="24" t="s">
        <v>922</v>
      </c>
      <c r="I2139" s="24" t="s">
        <v>923</v>
      </c>
      <c r="J2139" s="27" t="s">
        <v>1</v>
      </c>
      <c r="K2139" s="28">
        <v>34.549999999999997</v>
      </c>
      <c r="L2139" s="28">
        <v>0</v>
      </c>
    </row>
    <row r="2140" spans="1:12" x14ac:dyDescent="0.25">
      <c r="A2140" s="24" t="s">
        <v>3305</v>
      </c>
      <c r="B2140" s="26">
        <v>2015</v>
      </c>
      <c r="C2140" s="24">
        <v>9</v>
      </c>
      <c r="D2140" s="24" t="s">
        <v>15134</v>
      </c>
      <c r="E2140" s="26">
        <v>260</v>
      </c>
      <c r="F2140" s="26">
        <v>1953</v>
      </c>
      <c r="G2140" s="26" t="s">
        <v>5260</v>
      </c>
      <c r="H2140" s="24" t="s">
        <v>77</v>
      </c>
      <c r="I2140" s="24" t="s">
        <v>78</v>
      </c>
      <c r="J2140" s="27" t="s">
        <v>1</v>
      </c>
      <c r="K2140" s="28">
        <v>6.62</v>
      </c>
      <c r="L2140" s="28">
        <v>0</v>
      </c>
    </row>
    <row r="2141" spans="1:12" x14ac:dyDescent="0.25">
      <c r="A2141" s="24" t="s">
        <v>3305</v>
      </c>
      <c r="B2141" s="26">
        <v>2015</v>
      </c>
      <c r="C2141" s="24">
        <v>9</v>
      </c>
      <c r="D2141" s="24" t="s">
        <v>15134</v>
      </c>
      <c r="E2141" s="26">
        <v>260</v>
      </c>
      <c r="F2141" s="26">
        <v>1954</v>
      </c>
      <c r="G2141" s="26" t="s">
        <v>5261</v>
      </c>
      <c r="H2141" s="24" t="s">
        <v>106</v>
      </c>
      <c r="I2141" s="24" t="s">
        <v>107</v>
      </c>
      <c r="J2141" s="27" t="s">
        <v>1</v>
      </c>
      <c r="K2141" s="28">
        <v>45.95</v>
      </c>
      <c r="L2141" s="28">
        <v>39.33</v>
      </c>
    </row>
    <row r="2142" spans="1:12" x14ac:dyDescent="0.25">
      <c r="A2142" s="24" t="s">
        <v>3305</v>
      </c>
      <c r="B2142" s="26">
        <v>2015</v>
      </c>
      <c r="C2142" s="24">
        <v>9</v>
      </c>
      <c r="D2142" s="24" t="s">
        <v>15134</v>
      </c>
      <c r="E2142" s="26">
        <v>260</v>
      </c>
      <c r="F2142" s="26">
        <v>1955</v>
      </c>
      <c r="G2142" s="26" t="s">
        <v>5262</v>
      </c>
      <c r="H2142" s="24" t="s">
        <v>938</v>
      </c>
      <c r="I2142" s="24" t="s">
        <v>939</v>
      </c>
      <c r="J2142" s="27" t="s">
        <v>1</v>
      </c>
      <c r="K2142" s="28">
        <v>8.8249999999999993</v>
      </c>
      <c r="L2142" s="28">
        <v>0</v>
      </c>
    </row>
    <row r="2143" spans="1:12" x14ac:dyDescent="0.25">
      <c r="A2143" s="24" t="s">
        <v>3305</v>
      </c>
      <c r="B2143" s="26">
        <v>2015</v>
      </c>
      <c r="C2143" s="24">
        <v>9</v>
      </c>
      <c r="D2143" s="24" t="s">
        <v>15134</v>
      </c>
      <c r="E2143" s="26">
        <v>261</v>
      </c>
      <c r="F2143" s="26">
        <v>1956</v>
      </c>
      <c r="G2143" s="26" t="s">
        <v>5263</v>
      </c>
      <c r="H2143" s="24" t="s">
        <v>940</v>
      </c>
      <c r="I2143" s="24" t="s">
        <v>941</v>
      </c>
      <c r="J2143" s="27" t="s">
        <v>1</v>
      </c>
      <c r="K2143" s="28">
        <v>6.62</v>
      </c>
      <c r="L2143" s="28">
        <v>0</v>
      </c>
    </row>
    <row r="2144" spans="1:12" x14ac:dyDescent="0.25">
      <c r="A2144" s="24" t="s">
        <v>3305</v>
      </c>
      <c r="B2144" s="26">
        <v>2015</v>
      </c>
      <c r="C2144" s="24">
        <v>9</v>
      </c>
      <c r="D2144" s="24" t="s">
        <v>15134</v>
      </c>
      <c r="E2144" s="26">
        <v>261</v>
      </c>
      <c r="F2144" s="26">
        <v>1957</v>
      </c>
      <c r="G2144" s="26" t="s">
        <v>5264</v>
      </c>
      <c r="H2144" s="24" t="s">
        <v>94</v>
      </c>
      <c r="I2144" s="24" t="s">
        <v>95</v>
      </c>
      <c r="J2144" s="27" t="s">
        <v>1</v>
      </c>
      <c r="K2144" s="28">
        <v>15.44</v>
      </c>
      <c r="L2144" s="28">
        <v>0</v>
      </c>
    </row>
    <row r="2145" spans="1:12" x14ac:dyDescent="0.25">
      <c r="A2145" s="24" t="s">
        <v>3305</v>
      </c>
      <c r="B2145" s="26">
        <v>2015</v>
      </c>
      <c r="C2145" s="24">
        <v>9</v>
      </c>
      <c r="D2145" s="24" t="s">
        <v>15134</v>
      </c>
      <c r="E2145" s="26">
        <v>261</v>
      </c>
      <c r="F2145" s="26">
        <v>1958</v>
      </c>
      <c r="G2145" s="26" t="s">
        <v>5265</v>
      </c>
      <c r="H2145" s="24" t="s">
        <v>77</v>
      </c>
      <c r="I2145" s="24" t="s">
        <v>78</v>
      </c>
      <c r="J2145" s="27" t="s">
        <v>1</v>
      </c>
      <c r="K2145" s="28">
        <v>6.62</v>
      </c>
      <c r="L2145" s="28">
        <v>0</v>
      </c>
    </row>
    <row r="2146" spans="1:12" x14ac:dyDescent="0.25">
      <c r="A2146" s="24" t="s">
        <v>3305</v>
      </c>
      <c r="B2146" s="26">
        <v>2015</v>
      </c>
      <c r="C2146" s="24">
        <v>9</v>
      </c>
      <c r="D2146" s="24" t="s">
        <v>15134</v>
      </c>
      <c r="E2146" s="26">
        <v>262</v>
      </c>
      <c r="F2146" s="26">
        <v>1959</v>
      </c>
      <c r="G2146" s="26" t="s">
        <v>5266</v>
      </c>
      <c r="H2146" s="24" t="s">
        <v>77</v>
      </c>
      <c r="I2146" s="24" t="s">
        <v>78</v>
      </c>
      <c r="J2146" s="27" t="s">
        <v>1</v>
      </c>
      <c r="K2146" s="28">
        <v>11.03</v>
      </c>
      <c r="L2146" s="28">
        <v>0</v>
      </c>
    </row>
    <row r="2147" spans="1:12" x14ac:dyDescent="0.25">
      <c r="A2147" s="24" t="s">
        <v>3305</v>
      </c>
      <c r="B2147" s="26">
        <v>2015</v>
      </c>
      <c r="C2147" s="24">
        <v>9</v>
      </c>
      <c r="D2147" s="24" t="s">
        <v>15134</v>
      </c>
      <c r="E2147" s="26">
        <v>262</v>
      </c>
      <c r="F2147" s="26">
        <v>1960</v>
      </c>
      <c r="G2147" s="26" t="s">
        <v>5267</v>
      </c>
      <c r="H2147" s="24" t="s">
        <v>77</v>
      </c>
      <c r="I2147" s="24" t="s">
        <v>78</v>
      </c>
      <c r="J2147" s="27" t="s">
        <v>1</v>
      </c>
      <c r="K2147" s="28">
        <v>75.31</v>
      </c>
      <c r="L2147" s="28">
        <v>0</v>
      </c>
    </row>
    <row r="2148" spans="1:12" x14ac:dyDescent="0.25">
      <c r="A2148" s="24" t="s">
        <v>3305</v>
      </c>
      <c r="B2148" s="26">
        <v>2015</v>
      </c>
      <c r="C2148" s="24">
        <v>9</v>
      </c>
      <c r="D2148" s="24" t="s">
        <v>15134</v>
      </c>
      <c r="E2148" s="26">
        <v>262</v>
      </c>
      <c r="F2148" s="26">
        <v>1961</v>
      </c>
      <c r="G2148" s="26" t="s">
        <v>5268</v>
      </c>
      <c r="H2148" s="24" t="s">
        <v>77</v>
      </c>
      <c r="I2148" s="24" t="s">
        <v>78</v>
      </c>
      <c r="J2148" s="27" t="s">
        <v>1</v>
      </c>
      <c r="K2148" s="28">
        <v>11.03</v>
      </c>
      <c r="L2148" s="28">
        <v>0</v>
      </c>
    </row>
    <row r="2149" spans="1:12" x14ac:dyDescent="0.25">
      <c r="A2149" s="24" t="s">
        <v>3305</v>
      </c>
      <c r="B2149" s="26">
        <v>2015</v>
      </c>
      <c r="C2149" s="24">
        <v>9</v>
      </c>
      <c r="D2149" s="24" t="s">
        <v>15134</v>
      </c>
      <c r="E2149" s="26">
        <v>262</v>
      </c>
      <c r="F2149" s="26">
        <v>1962</v>
      </c>
      <c r="G2149" s="26" t="s">
        <v>5269</v>
      </c>
      <c r="H2149" s="24" t="s">
        <v>77</v>
      </c>
      <c r="I2149" s="24" t="s">
        <v>78</v>
      </c>
      <c r="J2149" s="27" t="s">
        <v>1</v>
      </c>
      <c r="K2149" s="28">
        <v>11.03</v>
      </c>
      <c r="L2149" s="28">
        <v>0</v>
      </c>
    </row>
    <row r="2150" spans="1:12" x14ac:dyDescent="0.25">
      <c r="A2150" s="24" t="s">
        <v>3305</v>
      </c>
      <c r="B2150" s="26">
        <v>2015</v>
      </c>
      <c r="C2150" s="24">
        <v>9</v>
      </c>
      <c r="D2150" s="24" t="s">
        <v>15134</v>
      </c>
      <c r="E2150" s="26">
        <v>262</v>
      </c>
      <c r="F2150" s="26">
        <v>1963</v>
      </c>
      <c r="G2150" s="26" t="s">
        <v>5270</v>
      </c>
      <c r="H2150" s="24" t="s">
        <v>942</v>
      </c>
      <c r="I2150" s="24" t="s">
        <v>943</v>
      </c>
      <c r="J2150" s="27" t="s">
        <v>1</v>
      </c>
      <c r="K2150" s="28">
        <v>11.03</v>
      </c>
      <c r="L2150" s="28">
        <v>0</v>
      </c>
    </row>
    <row r="2151" spans="1:12" x14ac:dyDescent="0.25">
      <c r="A2151" s="24" t="s">
        <v>3305</v>
      </c>
      <c r="B2151" s="26">
        <v>2015</v>
      </c>
      <c r="C2151" s="24">
        <v>9</v>
      </c>
      <c r="D2151" s="24" t="s">
        <v>15134</v>
      </c>
      <c r="E2151" s="26">
        <v>262</v>
      </c>
      <c r="F2151" s="26">
        <v>1964</v>
      </c>
      <c r="G2151" s="26" t="s">
        <v>5271</v>
      </c>
      <c r="H2151" s="24" t="s">
        <v>77</v>
      </c>
      <c r="I2151" s="24" t="s">
        <v>78</v>
      </c>
      <c r="J2151" s="27" t="s">
        <v>1</v>
      </c>
      <c r="K2151" s="28">
        <v>11.03</v>
      </c>
      <c r="L2151" s="28">
        <v>0</v>
      </c>
    </row>
    <row r="2152" spans="1:12" x14ac:dyDescent="0.25">
      <c r="A2152" s="24" t="s">
        <v>3305</v>
      </c>
      <c r="B2152" s="26">
        <v>2015</v>
      </c>
      <c r="C2152" s="24">
        <v>9</v>
      </c>
      <c r="D2152" s="24" t="s">
        <v>15134</v>
      </c>
      <c r="E2152" s="26">
        <v>262</v>
      </c>
      <c r="F2152" s="26">
        <v>1965</v>
      </c>
      <c r="G2152" s="26" t="s">
        <v>5272</v>
      </c>
      <c r="H2152" s="24" t="s">
        <v>77</v>
      </c>
      <c r="I2152" s="24" t="s">
        <v>78</v>
      </c>
      <c r="J2152" s="27" t="s">
        <v>1</v>
      </c>
      <c r="K2152" s="28">
        <v>6.62</v>
      </c>
      <c r="L2152" s="28">
        <v>0</v>
      </c>
    </row>
    <row r="2153" spans="1:12" x14ac:dyDescent="0.25">
      <c r="A2153" s="24" t="s">
        <v>3305</v>
      </c>
      <c r="B2153" s="26">
        <v>2015</v>
      </c>
      <c r="C2153" s="24">
        <v>9</v>
      </c>
      <c r="D2153" s="24" t="s">
        <v>15134</v>
      </c>
      <c r="E2153" s="26">
        <v>263</v>
      </c>
      <c r="F2153" s="26">
        <v>1966</v>
      </c>
      <c r="G2153" s="26" t="s">
        <v>5273</v>
      </c>
      <c r="H2153" s="24" t="s">
        <v>924</v>
      </c>
      <c r="I2153" s="24" t="s">
        <v>925</v>
      </c>
      <c r="J2153" s="27" t="s">
        <v>1</v>
      </c>
      <c r="K2153" s="28">
        <v>11.03</v>
      </c>
      <c r="L2153" s="28">
        <v>0</v>
      </c>
    </row>
    <row r="2154" spans="1:12" x14ac:dyDescent="0.25">
      <c r="A2154" s="24" t="s">
        <v>3305</v>
      </c>
      <c r="B2154" s="26">
        <v>2015</v>
      </c>
      <c r="C2154" s="24">
        <v>9</v>
      </c>
      <c r="D2154" s="24" t="s">
        <v>15134</v>
      </c>
      <c r="E2154" s="26">
        <v>263</v>
      </c>
      <c r="F2154" s="26">
        <v>1967</v>
      </c>
      <c r="G2154" s="26" t="s">
        <v>5274</v>
      </c>
      <c r="H2154" s="24" t="s">
        <v>77</v>
      </c>
      <c r="I2154" s="24" t="s">
        <v>78</v>
      </c>
      <c r="J2154" s="27" t="s">
        <v>1</v>
      </c>
      <c r="K2154" s="28">
        <v>11.03</v>
      </c>
      <c r="L2154" s="28">
        <v>0</v>
      </c>
    </row>
    <row r="2155" spans="1:12" x14ac:dyDescent="0.25">
      <c r="A2155" s="24" t="s">
        <v>3305</v>
      </c>
      <c r="B2155" s="26">
        <v>2015</v>
      </c>
      <c r="C2155" s="24">
        <v>9</v>
      </c>
      <c r="D2155" s="24" t="s">
        <v>15134</v>
      </c>
      <c r="E2155" s="26">
        <v>263</v>
      </c>
      <c r="F2155" s="26">
        <v>1968</v>
      </c>
      <c r="G2155" s="26" t="s">
        <v>5275</v>
      </c>
      <c r="H2155" s="24" t="s">
        <v>944</v>
      </c>
      <c r="I2155" s="24" t="s">
        <v>945</v>
      </c>
      <c r="J2155" s="27" t="s">
        <v>1</v>
      </c>
      <c r="K2155" s="28">
        <v>11.03</v>
      </c>
      <c r="L2155" s="28">
        <v>0</v>
      </c>
    </row>
    <row r="2156" spans="1:12" x14ac:dyDescent="0.25">
      <c r="A2156" s="24" t="s">
        <v>3305</v>
      </c>
      <c r="B2156" s="26">
        <v>2015</v>
      </c>
      <c r="C2156" s="24">
        <v>9</v>
      </c>
      <c r="D2156" s="24" t="s">
        <v>15134</v>
      </c>
      <c r="E2156" s="26">
        <v>265</v>
      </c>
      <c r="F2156" s="26">
        <v>1969</v>
      </c>
      <c r="G2156" s="26" t="s">
        <v>5276</v>
      </c>
      <c r="H2156" s="24" t="s">
        <v>77</v>
      </c>
      <c r="I2156" s="24" t="s">
        <v>78</v>
      </c>
      <c r="J2156" s="27" t="s">
        <v>1</v>
      </c>
      <c r="K2156" s="28">
        <v>11.03</v>
      </c>
      <c r="L2156" s="28">
        <v>0</v>
      </c>
    </row>
    <row r="2157" spans="1:12" x14ac:dyDescent="0.25">
      <c r="A2157" s="24" t="s">
        <v>3305</v>
      </c>
      <c r="B2157" s="26">
        <v>2015</v>
      </c>
      <c r="C2157" s="24">
        <v>9</v>
      </c>
      <c r="D2157" s="24" t="s">
        <v>15134</v>
      </c>
      <c r="E2157" s="26">
        <v>265</v>
      </c>
      <c r="F2157" s="26">
        <v>1970</v>
      </c>
      <c r="G2157" s="26" t="s">
        <v>5277</v>
      </c>
      <c r="H2157" s="24" t="s">
        <v>164</v>
      </c>
      <c r="I2157" s="24" t="s">
        <v>165</v>
      </c>
      <c r="J2157" s="27" t="s">
        <v>1</v>
      </c>
      <c r="K2157" s="28">
        <v>11.03</v>
      </c>
      <c r="L2157" s="28">
        <v>0</v>
      </c>
    </row>
    <row r="2158" spans="1:12" x14ac:dyDescent="0.25">
      <c r="A2158" s="24" t="s">
        <v>3305</v>
      </c>
      <c r="B2158" s="26">
        <v>2015</v>
      </c>
      <c r="C2158" s="24">
        <v>9</v>
      </c>
      <c r="D2158" s="24" t="s">
        <v>15134</v>
      </c>
      <c r="E2158" s="26">
        <v>266</v>
      </c>
      <c r="F2158" s="26">
        <v>1971</v>
      </c>
      <c r="G2158" s="26" t="s">
        <v>5278</v>
      </c>
      <c r="H2158" s="24" t="s">
        <v>164</v>
      </c>
      <c r="I2158" s="24" t="s">
        <v>165</v>
      </c>
      <c r="J2158" s="27" t="s">
        <v>1</v>
      </c>
      <c r="K2158" s="28">
        <v>6.62</v>
      </c>
      <c r="L2158" s="28">
        <v>0</v>
      </c>
    </row>
    <row r="2159" spans="1:12" x14ac:dyDescent="0.25">
      <c r="A2159" s="24" t="s">
        <v>3305</v>
      </c>
      <c r="B2159" s="26">
        <v>2015</v>
      </c>
      <c r="C2159" s="24">
        <v>9</v>
      </c>
      <c r="D2159" s="24" t="s">
        <v>15134</v>
      </c>
      <c r="E2159" s="26">
        <v>267</v>
      </c>
      <c r="F2159" s="26">
        <v>1972</v>
      </c>
      <c r="G2159" s="26" t="s">
        <v>5279</v>
      </c>
      <c r="H2159" s="24" t="s">
        <v>77</v>
      </c>
      <c r="I2159" s="24" t="s">
        <v>78</v>
      </c>
      <c r="J2159" s="27" t="s">
        <v>1</v>
      </c>
      <c r="K2159" s="28">
        <v>11.03</v>
      </c>
      <c r="L2159" s="28">
        <v>4.41</v>
      </c>
    </row>
    <row r="2160" spans="1:12" x14ac:dyDescent="0.25">
      <c r="A2160" s="24" t="s">
        <v>3305</v>
      </c>
      <c r="B2160" s="26">
        <v>2015</v>
      </c>
      <c r="C2160" s="24">
        <v>9</v>
      </c>
      <c r="D2160" s="24" t="s">
        <v>15134</v>
      </c>
      <c r="E2160" s="26">
        <v>267</v>
      </c>
      <c r="F2160" s="26">
        <v>1108</v>
      </c>
      <c r="G2160" s="26" t="s">
        <v>4415</v>
      </c>
      <c r="H2160" s="24" t="s">
        <v>940</v>
      </c>
      <c r="I2160" s="24" t="s">
        <v>941</v>
      </c>
      <c r="J2160" s="27" t="s">
        <v>1</v>
      </c>
      <c r="K2160" s="28">
        <v>11.03</v>
      </c>
      <c r="L2160" s="28">
        <v>4.41</v>
      </c>
    </row>
    <row r="2161" spans="1:12" x14ac:dyDescent="0.25">
      <c r="A2161" s="24" t="s">
        <v>3305</v>
      </c>
      <c r="B2161" s="26">
        <v>2015</v>
      </c>
      <c r="C2161" s="24">
        <v>9</v>
      </c>
      <c r="D2161" s="24" t="s">
        <v>15134</v>
      </c>
      <c r="E2161" s="26">
        <v>267</v>
      </c>
      <c r="F2161" s="26">
        <v>1973</v>
      </c>
      <c r="G2161" s="26" t="s">
        <v>5280</v>
      </c>
      <c r="H2161" s="24" t="s">
        <v>164</v>
      </c>
      <c r="I2161" s="24" t="s">
        <v>165</v>
      </c>
      <c r="J2161" s="27" t="s">
        <v>1</v>
      </c>
      <c r="K2161" s="28">
        <v>11.03</v>
      </c>
      <c r="L2161" s="28">
        <v>4.41</v>
      </c>
    </row>
    <row r="2162" spans="1:12" x14ac:dyDescent="0.25">
      <c r="A2162" s="24" t="s">
        <v>3305</v>
      </c>
      <c r="B2162" s="26">
        <v>2015</v>
      </c>
      <c r="C2162" s="24">
        <v>9</v>
      </c>
      <c r="D2162" s="24" t="s">
        <v>15134</v>
      </c>
      <c r="E2162" s="26">
        <v>268</v>
      </c>
      <c r="F2162" s="26">
        <v>1974</v>
      </c>
      <c r="G2162" s="26" t="s">
        <v>5281</v>
      </c>
      <c r="H2162" s="24" t="s">
        <v>94</v>
      </c>
      <c r="I2162" s="24" t="s">
        <v>95</v>
      </c>
      <c r="J2162" s="27" t="s">
        <v>1</v>
      </c>
      <c r="K2162" s="28">
        <v>6.62</v>
      </c>
      <c r="L2162" s="28">
        <v>0</v>
      </c>
    </row>
    <row r="2163" spans="1:12" x14ac:dyDescent="0.25">
      <c r="A2163" s="24" t="s">
        <v>3305</v>
      </c>
      <c r="B2163" s="26">
        <v>2015</v>
      </c>
      <c r="C2163" s="24">
        <v>9</v>
      </c>
      <c r="D2163" s="24" t="s">
        <v>15134</v>
      </c>
      <c r="E2163" s="26">
        <v>268</v>
      </c>
      <c r="F2163" s="26">
        <v>1975</v>
      </c>
      <c r="G2163" s="26" t="s">
        <v>5282</v>
      </c>
      <c r="H2163" s="24" t="s">
        <v>77</v>
      </c>
      <c r="I2163" s="24" t="s">
        <v>78</v>
      </c>
      <c r="J2163" s="27" t="s">
        <v>1</v>
      </c>
      <c r="K2163" s="28">
        <v>11.03</v>
      </c>
      <c r="L2163" s="28">
        <v>0</v>
      </c>
    </row>
    <row r="2164" spans="1:12" x14ac:dyDescent="0.25">
      <c r="A2164" s="24" t="s">
        <v>3305</v>
      </c>
      <c r="B2164" s="26">
        <v>2015</v>
      </c>
      <c r="C2164" s="24">
        <v>9</v>
      </c>
      <c r="D2164" s="24" t="s">
        <v>15134</v>
      </c>
      <c r="E2164" s="26">
        <v>268</v>
      </c>
      <c r="F2164" s="26">
        <v>1976</v>
      </c>
      <c r="G2164" s="26" t="s">
        <v>5283</v>
      </c>
      <c r="H2164" s="24" t="s">
        <v>77</v>
      </c>
      <c r="I2164" s="24" t="s">
        <v>78</v>
      </c>
      <c r="J2164" s="27" t="s">
        <v>1</v>
      </c>
      <c r="K2164" s="28">
        <v>6.62</v>
      </c>
      <c r="L2164" s="28">
        <v>0</v>
      </c>
    </row>
    <row r="2165" spans="1:12" x14ac:dyDescent="0.25">
      <c r="A2165" s="24" t="s">
        <v>3305</v>
      </c>
      <c r="B2165" s="26">
        <v>2015</v>
      </c>
      <c r="C2165" s="24">
        <v>9</v>
      </c>
      <c r="D2165" s="24" t="s">
        <v>15134</v>
      </c>
      <c r="E2165" s="26">
        <v>268</v>
      </c>
      <c r="F2165" s="26">
        <v>1977</v>
      </c>
      <c r="G2165" s="26" t="s">
        <v>5284</v>
      </c>
      <c r="H2165" s="24" t="s">
        <v>94</v>
      </c>
      <c r="I2165" s="24" t="s">
        <v>95</v>
      </c>
      <c r="J2165" s="27" t="s">
        <v>1</v>
      </c>
      <c r="K2165" s="28">
        <v>58.73</v>
      </c>
      <c r="L2165" s="28">
        <v>0</v>
      </c>
    </row>
    <row r="2166" spans="1:12" x14ac:dyDescent="0.25">
      <c r="A2166" s="24" t="s">
        <v>3305</v>
      </c>
      <c r="B2166" s="26">
        <v>2015</v>
      </c>
      <c r="C2166" s="24">
        <v>9</v>
      </c>
      <c r="D2166" s="24" t="s">
        <v>15134</v>
      </c>
      <c r="E2166" s="26">
        <v>268</v>
      </c>
      <c r="F2166" s="26">
        <v>1775</v>
      </c>
      <c r="G2166" s="26" t="s">
        <v>5082</v>
      </c>
      <c r="H2166" s="24" t="s">
        <v>938</v>
      </c>
      <c r="I2166" s="24" t="s">
        <v>939</v>
      </c>
      <c r="J2166" s="27" t="s">
        <v>1</v>
      </c>
      <c r="K2166" s="28">
        <v>11.03</v>
      </c>
      <c r="L2166" s="28">
        <v>0</v>
      </c>
    </row>
    <row r="2167" spans="1:12" x14ac:dyDescent="0.25">
      <c r="A2167" s="24" t="s">
        <v>3305</v>
      </c>
      <c r="B2167" s="26">
        <v>2015</v>
      </c>
      <c r="C2167" s="24">
        <v>9</v>
      </c>
      <c r="D2167" s="24" t="s">
        <v>15134</v>
      </c>
      <c r="E2167" s="26">
        <v>363</v>
      </c>
      <c r="F2167" s="26">
        <v>1978</v>
      </c>
      <c r="G2167" s="26" t="s">
        <v>5285</v>
      </c>
      <c r="H2167" s="24" t="s">
        <v>730</v>
      </c>
      <c r="I2167" s="24" t="s">
        <v>731</v>
      </c>
      <c r="J2167" s="27" t="s">
        <v>1</v>
      </c>
      <c r="K2167" s="28">
        <v>7.35</v>
      </c>
      <c r="L2167" s="28">
        <v>0</v>
      </c>
    </row>
    <row r="2168" spans="1:12" x14ac:dyDescent="0.25">
      <c r="A2168" s="24" t="s">
        <v>3305</v>
      </c>
      <c r="B2168" s="26">
        <v>2015</v>
      </c>
      <c r="C2168" s="24">
        <v>9</v>
      </c>
      <c r="D2168" s="24" t="s">
        <v>15120</v>
      </c>
      <c r="E2168" s="26">
        <v>160</v>
      </c>
      <c r="F2168" s="26">
        <v>349</v>
      </c>
      <c r="G2168" s="26" t="s">
        <v>3656</v>
      </c>
      <c r="H2168" s="24" t="s">
        <v>364</v>
      </c>
      <c r="I2168" s="24" t="s">
        <v>365</v>
      </c>
      <c r="J2168" s="27" t="s">
        <v>1</v>
      </c>
      <c r="K2168" s="28">
        <v>20.58</v>
      </c>
      <c r="L2168" s="28">
        <v>20.58</v>
      </c>
    </row>
    <row r="2169" spans="1:12" x14ac:dyDescent="0.25">
      <c r="A2169" s="24" t="s">
        <v>3305</v>
      </c>
      <c r="B2169" s="26">
        <v>2015</v>
      </c>
      <c r="C2169" s="24">
        <v>9</v>
      </c>
      <c r="D2169" s="24" t="s">
        <v>15120</v>
      </c>
      <c r="E2169" s="26">
        <v>160</v>
      </c>
      <c r="F2169" s="26">
        <v>1979</v>
      </c>
      <c r="G2169" s="26" t="s">
        <v>5286</v>
      </c>
      <c r="H2169" s="24" t="s">
        <v>67</v>
      </c>
      <c r="I2169" s="24" t="s">
        <v>68</v>
      </c>
      <c r="J2169" s="27" t="s">
        <v>1</v>
      </c>
      <c r="K2169" s="28">
        <v>65.849999999999994</v>
      </c>
      <c r="L2169" s="28">
        <v>61.634999999999998</v>
      </c>
    </row>
    <row r="2170" spans="1:12" x14ac:dyDescent="0.25">
      <c r="A2170" s="24" t="s">
        <v>3305</v>
      </c>
      <c r="B2170" s="26">
        <v>2015</v>
      </c>
      <c r="C2170" s="24">
        <v>9</v>
      </c>
      <c r="D2170" s="24" t="s">
        <v>15120</v>
      </c>
      <c r="E2170" s="26">
        <v>160</v>
      </c>
      <c r="F2170" s="26">
        <v>1980</v>
      </c>
      <c r="G2170" s="26" t="s">
        <v>5287</v>
      </c>
      <c r="H2170" s="24" t="s">
        <v>77</v>
      </c>
      <c r="I2170" s="24" t="s">
        <v>78</v>
      </c>
      <c r="J2170" s="27" t="s">
        <v>1</v>
      </c>
      <c r="K2170" s="28">
        <v>19.850000000000001</v>
      </c>
      <c r="L2170" s="28">
        <v>19.844999999999999</v>
      </c>
    </row>
    <row r="2171" spans="1:12" x14ac:dyDescent="0.25">
      <c r="A2171" s="24" t="s">
        <v>3305</v>
      </c>
      <c r="B2171" s="26">
        <v>2015</v>
      </c>
      <c r="C2171" s="24">
        <v>9</v>
      </c>
      <c r="D2171" s="24" t="s">
        <v>15120</v>
      </c>
      <c r="E2171" s="26">
        <v>160</v>
      </c>
      <c r="F2171" s="26">
        <v>1981</v>
      </c>
      <c r="G2171" s="26" t="s">
        <v>5288</v>
      </c>
      <c r="H2171" s="24" t="s">
        <v>212</v>
      </c>
      <c r="I2171" s="24" t="s">
        <v>213</v>
      </c>
      <c r="J2171" s="27" t="s">
        <v>1</v>
      </c>
      <c r="K2171" s="28">
        <v>19.850000000000001</v>
      </c>
      <c r="L2171" s="28">
        <v>19.844999999999999</v>
      </c>
    </row>
    <row r="2172" spans="1:12" x14ac:dyDescent="0.25">
      <c r="A2172" s="24" t="s">
        <v>3305</v>
      </c>
      <c r="B2172" s="26">
        <v>2015</v>
      </c>
      <c r="C2172" s="24">
        <v>9</v>
      </c>
      <c r="D2172" s="24" t="s">
        <v>15120</v>
      </c>
      <c r="E2172" s="26">
        <v>160</v>
      </c>
      <c r="F2172" s="26">
        <v>1982</v>
      </c>
      <c r="G2172" s="26" t="s">
        <v>5289</v>
      </c>
      <c r="H2172" s="24" t="s">
        <v>67</v>
      </c>
      <c r="I2172" s="24" t="s">
        <v>68</v>
      </c>
      <c r="J2172" s="27" t="s">
        <v>1</v>
      </c>
      <c r="K2172" s="28">
        <v>19.850000000000001</v>
      </c>
      <c r="L2172" s="28">
        <v>19.844999999999999</v>
      </c>
    </row>
    <row r="2173" spans="1:12" x14ac:dyDescent="0.25">
      <c r="A2173" s="24" t="s">
        <v>3305</v>
      </c>
      <c r="B2173" s="26">
        <v>2015</v>
      </c>
      <c r="C2173" s="24">
        <v>9</v>
      </c>
      <c r="D2173" s="24" t="s">
        <v>15120</v>
      </c>
      <c r="E2173" s="26">
        <v>160</v>
      </c>
      <c r="F2173" s="26">
        <v>1983</v>
      </c>
      <c r="G2173" s="26" t="s">
        <v>5290</v>
      </c>
      <c r="H2173" s="24" t="s">
        <v>94</v>
      </c>
      <c r="I2173" s="24" t="s">
        <v>95</v>
      </c>
      <c r="J2173" s="27" t="s">
        <v>1</v>
      </c>
      <c r="K2173" s="28">
        <v>28.67</v>
      </c>
      <c r="L2173" s="28">
        <v>28.664999999999999</v>
      </c>
    </row>
    <row r="2174" spans="1:12" x14ac:dyDescent="0.25">
      <c r="A2174" s="24" t="s">
        <v>3305</v>
      </c>
      <c r="B2174" s="26">
        <v>2015</v>
      </c>
      <c r="C2174" s="24">
        <v>9</v>
      </c>
      <c r="D2174" s="24" t="s">
        <v>15120</v>
      </c>
      <c r="E2174" s="26">
        <v>160</v>
      </c>
      <c r="F2174" s="26">
        <v>1984</v>
      </c>
      <c r="G2174" s="26" t="s">
        <v>5291</v>
      </c>
      <c r="H2174" s="24" t="s">
        <v>206</v>
      </c>
      <c r="I2174" s="24" t="s">
        <v>207</v>
      </c>
      <c r="J2174" s="27" t="s">
        <v>1</v>
      </c>
      <c r="K2174" s="28">
        <v>30.47</v>
      </c>
      <c r="L2174" s="28">
        <v>30.465</v>
      </c>
    </row>
    <row r="2175" spans="1:12" x14ac:dyDescent="0.25">
      <c r="A2175" s="24" t="s">
        <v>3305</v>
      </c>
      <c r="B2175" s="26">
        <v>2015</v>
      </c>
      <c r="C2175" s="24">
        <v>9</v>
      </c>
      <c r="D2175" s="24" t="s">
        <v>15120</v>
      </c>
      <c r="E2175" s="26">
        <v>160</v>
      </c>
      <c r="F2175" s="26">
        <v>1985</v>
      </c>
      <c r="G2175" s="26" t="s">
        <v>5292</v>
      </c>
      <c r="H2175" s="24" t="s">
        <v>212</v>
      </c>
      <c r="I2175" s="24" t="s">
        <v>213</v>
      </c>
      <c r="J2175" s="27" t="s">
        <v>1</v>
      </c>
      <c r="K2175" s="28">
        <v>71.27</v>
      </c>
      <c r="L2175" s="28">
        <v>28.664999999999999</v>
      </c>
    </row>
    <row r="2176" spans="1:12" x14ac:dyDescent="0.25">
      <c r="A2176" s="24" t="s">
        <v>3305</v>
      </c>
      <c r="B2176" s="26">
        <v>2015</v>
      </c>
      <c r="C2176" s="24">
        <v>9</v>
      </c>
      <c r="D2176" s="24" t="s">
        <v>15120</v>
      </c>
      <c r="E2176" s="26">
        <v>160</v>
      </c>
      <c r="F2176" s="26">
        <v>226</v>
      </c>
      <c r="G2176" s="26" t="s">
        <v>3533</v>
      </c>
      <c r="H2176" s="24" t="s">
        <v>946</v>
      </c>
      <c r="I2176" s="24" t="s">
        <v>947</v>
      </c>
      <c r="J2176" s="27" t="s">
        <v>1</v>
      </c>
      <c r="K2176" s="28">
        <v>19.850000000000001</v>
      </c>
      <c r="L2176" s="28">
        <v>19.844999999999999</v>
      </c>
    </row>
    <row r="2177" spans="1:12" x14ac:dyDescent="0.25">
      <c r="A2177" s="24" t="s">
        <v>3305</v>
      </c>
      <c r="B2177" s="26">
        <v>2015</v>
      </c>
      <c r="C2177" s="24">
        <v>9</v>
      </c>
      <c r="D2177" s="24" t="s">
        <v>15120</v>
      </c>
      <c r="E2177" s="26">
        <v>160</v>
      </c>
      <c r="F2177" s="26">
        <v>283</v>
      </c>
      <c r="G2177" s="26" t="s">
        <v>3590</v>
      </c>
      <c r="H2177" s="24" t="s">
        <v>646</v>
      </c>
      <c r="I2177" s="24" t="s">
        <v>647</v>
      </c>
      <c r="J2177" s="27" t="s">
        <v>1</v>
      </c>
      <c r="K2177" s="28">
        <v>19.850000000000001</v>
      </c>
      <c r="L2177" s="28">
        <v>19.844999999999999</v>
      </c>
    </row>
    <row r="2178" spans="1:12" x14ac:dyDescent="0.25">
      <c r="A2178" s="24" t="s">
        <v>3305</v>
      </c>
      <c r="B2178" s="26">
        <v>2015</v>
      </c>
      <c r="C2178" s="24">
        <v>9</v>
      </c>
      <c r="D2178" s="24" t="s">
        <v>15120</v>
      </c>
      <c r="E2178" s="26">
        <v>160</v>
      </c>
      <c r="F2178" s="26">
        <v>1986</v>
      </c>
      <c r="G2178" s="26" t="s">
        <v>5293</v>
      </c>
      <c r="H2178" s="24" t="s">
        <v>61</v>
      </c>
      <c r="I2178" s="24" t="s">
        <v>62</v>
      </c>
      <c r="J2178" s="27" t="s">
        <v>1</v>
      </c>
      <c r="K2178" s="28">
        <v>19.850000000000001</v>
      </c>
      <c r="L2178" s="28">
        <v>19.844999999999999</v>
      </c>
    </row>
    <row r="2179" spans="1:12" x14ac:dyDescent="0.25">
      <c r="A2179" s="24" t="s">
        <v>3305</v>
      </c>
      <c r="B2179" s="26">
        <v>2015</v>
      </c>
      <c r="C2179" s="24">
        <v>9</v>
      </c>
      <c r="D2179" s="24" t="s">
        <v>15120</v>
      </c>
      <c r="E2179" s="26">
        <v>160</v>
      </c>
      <c r="F2179" s="26">
        <v>1987</v>
      </c>
      <c r="G2179" s="26" t="s">
        <v>5294</v>
      </c>
      <c r="H2179" s="24" t="s">
        <v>67</v>
      </c>
      <c r="I2179" s="24" t="s">
        <v>68</v>
      </c>
      <c r="J2179" s="27" t="s">
        <v>1</v>
      </c>
      <c r="K2179" s="28">
        <v>19.850000000000001</v>
      </c>
      <c r="L2179" s="28">
        <v>19.844999999999999</v>
      </c>
    </row>
    <row r="2180" spans="1:12" x14ac:dyDescent="0.25">
      <c r="A2180" s="24" t="s">
        <v>3305</v>
      </c>
      <c r="B2180" s="26">
        <v>2015</v>
      </c>
      <c r="C2180" s="24">
        <v>9</v>
      </c>
      <c r="D2180" s="24" t="s">
        <v>15120</v>
      </c>
      <c r="E2180" s="26">
        <v>160</v>
      </c>
      <c r="F2180" s="26">
        <v>1988</v>
      </c>
      <c r="G2180" s="26" t="s">
        <v>5295</v>
      </c>
      <c r="H2180" s="24" t="s">
        <v>198</v>
      </c>
      <c r="I2180" s="24" t="s">
        <v>199</v>
      </c>
      <c r="J2180" s="27" t="s">
        <v>1</v>
      </c>
      <c r="K2180" s="28">
        <v>19.850000000000001</v>
      </c>
      <c r="L2180" s="28">
        <v>19.844999999999999</v>
      </c>
    </row>
    <row r="2181" spans="1:12" x14ac:dyDescent="0.25">
      <c r="A2181" s="24" t="s">
        <v>3305</v>
      </c>
      <c r="B2181" s="26">
        <v>2015</v>
      </c>
      <c r="C2181" s="24">
        <v>9</v>
      </c>
      <c r="D2181" s="24" t="s">
        <v>15120</v>
      </c>
      <c r="E2181" s="26">
        <v>160</v>
      </c>
      <c r="F2181" s="26">
        <v>1989</v>
      </c>
      <c r="G2181" s="26" t="s">
        <v>5296</v>
      </c>
      <c r="H2181" s="24" t="s">
        <v>77</v>
      </c>
      <c r="I2181" s="24" t="s">
        <v>78</v>
      </c>
      <c r="J2181" s="27" t="s">
        <v>1</v>
      </c>
      <c r="K2181" s="28">
        <v>28.67</v>
      </c>
      <c r="L2181" s="28">
        <v>28.664999999999999</v>
      </c>
    </row>
    <row r="2182" spans="1:12" x14ac:dyDescent="0.25">
      <c r="A2182" s="24" t="s">
        <v>3305</v>
      </c>
      <c r="B2182" s="26">
        <v>2015</v>
      </c>
      <c r="C2182" s="24">
        <v>9</v>
      </c>
      <c r="D2182" s="24" t="s">
        <v>15120</v>
      </c>
      <c r="E2182" s="26">
        <v>160</v>
      </c>
      <c r="F2182" s="26">
        <v>1990</v>
      </c>
      <c r="G2182" s="26" t="s">
        <v>5297</v>
      </c>
      <c r="H2182" s="24" t="s">
        <v>67</v>
      </c>
      <c r="I2182" s="24" t="s">
        <v>68</v>
      </c>
      <c r="J2182" s="27" t="s">
        <v>1</v>
      </c>
      <c r="K2182" s="28">
        <v>19.850000000000001</v>
      </c>
      <c r="L2182" s="28">
        <v>19.844999999999999</v>
      </c>
    </row>
    <row r="2183" spans="1:12" x14ac:dyDescent="0.25">
      <c r="A2183" s="24" t="s">
        <v>3305</v>
      </c>
      <c r="B2183" s="26">
        <v>2015</v>
      </c>
      <c r="C2183" s="24">
        <v>9</v>
      </c>
      <c r="D2183" s="24" t="s">
        <v>15120</v>
      </c>
      <c r="E2183" s="26">
        <v>160</v>
      </c>
      <c r="F2183" s="26">
        <v>1991</v>
      </c>
      <c r="G2183" s="26" t="s">
        <v>5298</v>
      </c>
      <c r="H2183" s="24" t="s">
        <v>134</v>
      </c>
      <c r="I2183" s="24" t="s">
        <v>135</v>
      </c>
      <c r="J2183" s="27" t="s">
        <v>1</v>
      </c>
      <c r="K2183" s="28">
        <v>17.57</v>
      </c>
      <c r="L2183" s="28">
        <v>17.565000000000001</v>
      </c>
    </row>
    <row r="2184" spans="1:12" x14ac:dyDescent="0.25">
      <c r="A2184" s="24" t="s">
        <v>3305</v>
      </c>
      <c r="B2184" s="26">
        <v>2015</v>
      </c>
      <c r="C2184" s="24">
        <v>9</v>
      </c>
      <c r="D2184" s="24" t="s">
        <v>15120</v>
      </c>
      <c r="E2184" s="26">
        <v>160</v>
      </c>
      <c r="F2184" s="26">
        <v>1992</v>
      </c>
      <c r="G2184" s="26" t="s">
        <v>5299</v>
      </c>
      <c r="H2184" s="24" t="s">
        <v>114</v>
      </c>
      <c r="I2184" s="24" t="s">
        <v>115</v>
      </c>
      <c r="J2184" s="27" t="s">
        <v>1</v>
      </c>
      <c r="K2184" s="28">
        <v>19.02</v>
      </c>
      <c r="L2184" s="28">
        <v>19.02</v>
      </c>
    </row>
    <row r="2185" spans="1:12" x14ac:dyDescent="0.25">
      <c r="A2185" s="24" t="s">
        <v>3305</v>
      </c>
      <c r="B2185" s="26">
        <v>2015</v>
      </c>
      <c r="C2185" s="24">
        <v>9</v>
      </c>
      <c r="D2185" s="24" t="s">
        <v>15120</v>
      </c>
      <c r="E2185" s="26">
        <v>160</v>
      </c>
      <c r="F2185" s="26">
        <v>1993</v>
      </c>
      <c r="G2185" s="26" t="s">
        <v>5300</v>
      </c>
      <c r="H2185" s="24" t="s">
        <v>61</v>
      </c>
      <c r="I2185" s="24" t="s">
        <v>62</v>
      </c>
      <c r="J2185" s="27" t="s">
        <v>1</v>
      </c>
      <c r="K2185" s="28">
        <v>13.97</v>
      </c>
      <c r="L2185" s="28">
        <v>13.965</v>
      </c>
    </row>
    <row r="2186" spans="1:12" x14ac:dyDescent="0.25">
      <c r="A2186" s="24" t="s">
        <v>3305</v>
      </c>
      <c r="B2186" s="26">
        <v>2015</v>
      </c>
      <c r="C2186" s="24">
        <v>9</v>
      </c>
      <c r="D2186" s="24" t="s">
        <v>15120</v>
      </c>
      <c r="E2186" s="26">
        <v>160</v>
      </c>
      <c r="F2186" s="26">
        <v>1994</v>
      </c>
      <c r="G2186" s="26" t="s">
        <v>5301</v>
      </c>
      <c r="H2186" s="24" t="s">
        <v>176</v>
      </c>
      <c r="I2186" s="24" t="s">
        <v>177</v>
      </c>
      <c r="J2186" s="27" t="s">
        <v>1</v>
      </c>
      <c r="K2186" s="28">
        <v>19.850000000000001</v>
      </c>
      <c r="L2186" s="28">
        <v>19.844999999999999</v>
      </c>
    </row>
    <row r="2187" spans="1:12" x14ac:dyDescent="0.25">
      <c r="A2187" s="24" t="s">
        <v>3305</v>
      </c>
      <c r="B2187" s="26">
        <v>2015</v>
      </c>
      <c r="C2187" s="24">
        <v>9</v>
      </c>
      <c r="D2187" s="24" t="s">
        <v>15120</v>
      </c>
      <c r="E2187" s="26">
        <v>160</v>
      </c>
      <c r="F2187" s="26">
        <v>1995</v>
      </c>
      <c r="G2187" s="26" t="s">
        <v>5302</v>
      </c>
      <c r="H2187" s="24" t="s">
        <v>59</v>
      </c>
      <c r="I2187" s="24" t="s">
        <v>60</v>
      </c>
      <c r="J2187" s="27" t="s">
        <v>1</v>
      </c>
      <c r="K2187" s="28">
        <v>20.58</v>
      </c>
      <c r="L2187" s="28">
        <v>20.58</v>
      </c>
    </row>
    <row r="2188" spans="1:12" x14ac:dyDescent="0.25">
      <c r="A2188" s="24" t="s">
        <v>3305</v>
      </c>
      <c r="B2188" s="26">
        <v>2015</v>
      </c>
      <c r="C2188" s="24">
        <v>9</v>
      </c>
      <c r="D2188" s="24" t="s">
        <v>15120</v>
      </c>
      <c r="E2188" s="26">
        <v>160</v>
      </c>
      <c r="F2188" s="26">
        <v>1996</v>
      </c>
      <c r="G2188" s="26" t="s">
        <v>5303</v>
      </c>
      <c r="H2188" s="24" t="s">
        <v>418</v>
      </c>
      <c r="I2188" s="24" t="s">
        <v>419</v>
      </c>
      <c r="J2188" s="27" t="s">
        <v>1</v>
      </c>
      <c r="K2188" s="28">
        <v>1.8</v>
      </c>
      <c r="L2188" s="28">
        <v>1.8</v>
      </c>
    </row>
    <row r="2189" spans="1:12" x14ac:dyDescent="0.25">
      <c r="A2189" s="24" t="s">
        <v>3305</v>
      </c>
      <c r="B2189" s="26">
        <v>2015</v>
      </c>
      <c r="C2189" s="24">
        <v>9</v>
      </c>
      <c r="D2189" s="24" t="s">
        <v>15120</v>
      </c>
      <c r="E2189" s="26">
        <v>160</v>
      </c>
      <c r="F2189" s="26">
        <v>1997</v>
      </c>
      <c r="G2189" s="26" t="s">
        <v>5304</v>
      </c>
      <c r="H2189" s="24" t="s">
        <v>77</v>
      </c>
      <c r="I2189" s="24" t="s">
        <v>78</v>
      </c>
      <c r="J2189" s="27" t="s">
        <v>1</v>
      </c>
      <c r="K2189" s="28">
        <v>19.37</v>
      </c>
      <c r="L2189" s="28">
        <v>19.364999999999998</v>
      </c>
    </row>
    <row r="2190" spans="1:12" x14ac:dyDescent="0.25">
      <c r="A2190" s="24" t="s">
        <v>3305</v>
      </c>
      <c r="B2190" s="26">
        <v>2015</v>
      </c>
      <c r="C2190" s="24">
        <v>9</v>
      </c>
      <c r="D2190" s="24" t="s">
        <v>15120</v>
      </c>
      <c r="E2190" s="26">
        <v>160</v>
      </c>
      <c r="F2190" s="26">
        <v>1998</v>
      </c>
      <c r="G2190" s="26" t="s">
        <v>5305</v>
      </c>
      <c r="H2190" s="24" t="s">
        <v>102</v>
      </c>
      <c r="I2190" s="24" t="s">
        <v>103</v>
      </c>
      <c r="J2190" s="27" t="s">
        <v>1</v>
      </c>
      <c r="K2190" s="28">
        <v>19.850000000000001</v>
      </c>
      <c r="L2190" s="28">
        <v>19.844999999999999</v>
      </c>
    </row>
    <row r="2191" spans="1:12" x14ac:dyDescent="0.25">
      <c r="A2191" s="24" t="s">
        <v>3305</v>
      </c>
      <c r="B2191" s="26">
        <v>2015</v>
      </c>
      <c r="C2191" s="24">
        <v>9</v>
      </c>
      <c r="D2191" s="24" t="s">
        <v>15120</v>
      </c>
      <c r="E2191" s="26">
        <v>160</v>
      </c>
      <c r="F2191" s="26">
        <v>1999</v>
      </c>
      <c r="G2191" s="26" t="s">
        <v>5306</v>
      </c>
      <c r="H2191" s="24" t="s">
        <v>67</v>
      </c>
      <c r="I2191" s="24" t="s">
        <v>68</v>
      </c>
      <c r="J2191" s="27" t="s">
        <v>1</v>
      </c>
      <c r="K2191" s="28">
        <v>145.62</v>
      </c>
      <c r="L2191" s="28">
        <v>13.965</v>
      </c>
    </row>
    <row r="2192" spans="1:12" x14ac:dyDescent="0.25">
      <c r="A2192" s="24" t="s">
        <v>3305</v>
      </c>
      <c r="B2192" s="26">
        <v>2015</v>
      </c>
      <c r="C2192" s="24">
        <v>9</v>
      </c>
      <c r="D2192" s="24" t="s">
        <v>15120</v>
      </c>
      <c r="E2192" s="26">
        <v>160</v>
      </c>
      <c r="F2192" s="26">
        <v>2000</v>
      </c>
      <c r="G2192" s="26" t="s">
        <v>5307</v>
      </c>
      <c r="H2192" s="24" t="s">
        <v>948</v>
      </c>
      <c r="I2192" s="24" t="s">
        <v>949</v>
      </c>
      <c r="J2192" s="27" t="s">
        <v>1</v>
      </c>
      <c r="K2192" s="28">
        <v>86.4</v>
      </c>
      <c r="L2192" s="28">
        <v>0</v>
      </c>
    </row>
    <row r="2193" spans="1:12" x14ac:dyDescent="0.25">
      <c r="A2193" s="24" t="s">
        <v>3305</v>
      </c>
      <c r="B2193" s="26">
        <v>2015</v>
      </c>
      <c r="C2193" s="24">
        <v>9</v>
      </c>
      <c r="D2193" s="24" t="s">
        <v>15120</v>
      </c>
      <c r="E2193" s="26">
        <v>160</v>
      </c>
      <c r="F2193" s="26">
        <v>2001</v>
      </c>
      <c r="G2193" s="26" t="s">
        <v>5308</v>
      </c>
      <c r="H2193" s="24" t="s">
        <v>176</v>
      </c>
      <c r="I2193" s="24" t="s">
        <v>177</v>
      </c>
      <c r="J2193" s="27" t="s">
        <v>1</v>
      </c>
      <c r="K2193" s="28">
        <v>52.85</v>
      </c>
      <c r="L2193" s="28">
        <v>21.945</v>
      </c>
    </row>
    <row r="2194" spans="1:12" x14ac:dyDescent="0.25">
      <c r="A2194" s="24" t="s">
        <v>3305</v>
      </c>
      <c r="B2194" s="26">
        <v>2015</v>
      </c>
      <c r="C2194" s="24">
        <v>9</v>
      </c>
      <c r="D2194" s="24" t="s">
        <v>15120</v>
      </c>
      <c r="E2194" s="26">
        <v>160</v>
      </c>
      <c r="F2194" s="26">
        <v>2002</v>
      </c>
      <c r="G2194" s="26" t="s">
        <v>5309</v>
      </c>
      <c r="H2194" s="24" t="s">
        <v>132</v>
      </c>
      <c r="I2194" s="24" t="s">
        <v>133</v>
      </c>
      <c r="J2194" s="27" t="s">
        <v>1</v>
      </c>
      <c r="K2194" s="28">
        <v>28.8</v>
      </c>
      <c r="L2194" s="28">
        <v>0</v>
      </c>
    </row>
    <row r="2195" spans="1:12" x14ac:dyDescent="0.25">
      <c r="A2195" s="24" t="s">
        <v>3305</v>
      </c>
      <c r="B2195" s="26">
        <v>2015</v>
      </c>
      <c r="C2195" s="24">
        <v>9</v>
      </c>
      <c r="D2195" s="24" t="s">
        <v>15120</v>
      </c>
      <c r="E2195" s="26">
        <v>160</v>
      </c>
      <c r="F2195" s="26">
        <v>2003</v>
      </c>
      <c r="G2195" s="26" t="s">
        <v>5310</v>
      </c>
      <c r="H2195" s="24" t="s">
        <v>950</v>
      </c>
      <c r="I2195" s="24" t="s">
        <v>951</v>
      </c>
      <c r="J2195" s="27" t="s">
        <v>1</v>
      </c>
      <c r="K2195" s="28">
        <v>26.89</v>
      </c>
      <c r="L2195" s="28">
        <v>26.885000000000002</v>
      </c>
    </row>
    <row r="2196" spans="1:12" x14ac:dyDescent="0.25">
      <c r="A2196" s="24" t="s">
        <v>3305</v>
      </c>
      <c r="B2196" s="26">
        <v>2015</v>
      </c>
      <c r="C2196" s="24">
        <v>9</v>
      </c>
      <c r="D2196" s="24" t="s">
        <v>15120</v>
      </c>
      <c r="E2196" s="26">
        <v>160</v>
      </c>
      <c r="F2196" s="26">
        <v>2004</v>
      </c>
      <c r="G2196" s="26" t="s">
        <v>5311</v>
      </c>
      <c r="H2196" s="24" t="s">
        <v>186</v>
      </c>
      <c r="I2196" s="24" t="s">
        <v>187</v>
      </c>
      <c r="J2196" s="27" t="s">
        <v>1</v>
      </c>
      <c r="K2196" s="28">
        <v>19.850000000000001</v>
      </c>
      <c r="L2196" s="28">
        <v>19.844999999999999</v>
      </c>
    </row>
    <row r="2197" spans="1:12" x14ac:dyDescent="0.25">
      <c r="A2197" s="24" t="s">
        <v>3305</v>
      </c>
      <c r="B2197" s="26">
        <v>2015</v>
      </c>
      <c r="C2197" s="24">
        <v>9</v>
      </c>
      <c r="D2197" s="24" t="s">
        <v>15120</v>
      </c>
      <c r="E2197" s="26">
        <v>160</v>
      </c>
      <c r="F2197" s="26">
        <v>2005</v>
      </c>
      <c r="G2197" s="26" t="s">
        <v>5312</v>
      </c>
      <c r="H2197" s="24" t="s">
        <v>110</v>
      </c>
      <c r="I2197" s="24" t="s">
        <v>111</v>
      </c>
      <c r="J2197" s="27" t="s">
        <v>1</v>
      </c>
      <c r="K2197" s="28">
        <v>19.850000000000001</v>
      </c>
      <c r="L2197" s="28">
        <v>19.844999999999999</v>
      </c>
    </row>
    <row r="2198" spans="1:12" x14ac:dyDescent="0.25">
      <c r="A2198" s="24" t="s">
        <v>3305</v>
      </c>
      <c r="B2198" s="26">
        <v>2015</v>
      </c>
      <c r="C2198" s="24">
        <v>9</v>
      </c>
      <c r="D2198" s="24" t="s">
        <v>15120</v>
      </c>
      <c r="E2198" s="26">
        <v>160</v>
      </c>
      <c r="F2198" s="26">
        <v>2006</v>
      </c>
      <c r="G2198" s="26" t="s">
        <v>5313</v>
      </c>
      <c r="H2198" s="24" t="s">
        <v>77</v>
      </c>
      <c r="I2198" s="24" t="s">
        <v>78</v>
      </c>
      <c r="J2198" s="27" t="s">
        <v>1</v>
      </c>
      <c r="K2198" s="28">
        <v>19.850000000000001</v>
      </c>
      <c r="L2198" s="28">
        <v>19.844999999999999</v>
      </c>
    </row>
    <row r="2199" spans="1:12" x14ac:dyDescent="0.25">
      <c r="A2199" s="24" t="s">
        <v>3305</v>
      </c>
      <c r="B2199" s="26">
        <v>2015</v>
      </c>
      <c r="C2199" s="24">
        <v>9</v>
      </c>
      <c r="D2199" s="24" t="s">
        <v>15120</v>
      </c>
      <c r="E2199" s="26">
        <v>160</v>
      </c>
      <c r="F2199" s="26">
        <v>2007</v>
      </c>
      <c r="G2199" s="26" t="s">
        <v>5314</v>
      </c>
      <c r="H2199" s="24" t="s">
        <v>100</v>
      </c>
      <c r="I2199" s="24" t="s">
        <v>101</v>
      </c>
      <c r="J2199" s="27" t="s">
        <v>1</v>
      </c>
      <c r="K2199" s="28">
        <v>19.850000000000001</v>
      </c>
      <c r="L2199" s="28">
        <v>19.844999999999999</v>
      </c>
    </row>
    <row r="2200" spans="1:12" x14ac:dyDescent="0.25">
      <c r="A2200" s="24" t="s">
        <v>3305</v>
      </c>
      <c r="B2200" s="26">
        <v>2015</v>
      </c>
      <c r="C2200" s="24">
        <v>9</v>
      </c>
      <c r="D2200" s="24" t="s">
        <v>15120</v>
      </c>
      <c r="E2200" s="26">
        <v>160</v>
      </c>
      <c r="F2200" s="26">
        <v>2008</v>
      </c>
      <c r="G2200" s="26" t="s">
        <v>5315</v>
      </c>
      <c r="H2200" s="24" t="s">
        <v>406</v>
      </c>
      <c r="I2200" s="24" t="s">
        <v>407</v>
      </c>
      <c r="J2200" s="27" t="s">
        <v>1</v>
      </c>
      <c r="K2200" s="28">
        <v>86.4</v>
      </c>
      <c r="L2200" s="28">
        <v>0</v>
      </c>
    </row>
    <row r="2201" spans="1:12" x14ac:dyDescent="0.25">
      <c r="A2201" s="24" t="s">
        <v>3305</v>
      </c>
      <c r="B2201" s="26">
        <v>2015</v>
      </c>
      <c r="C2201" s="24">
        <v>9</v>
      </c>
      <c r="D2201" s="24" t="s">
        <v>15120</v>
      </c>
      <c r="E2201" s="26">
        <v>160</v>
      </c>
      <c r="F2201" s="26">
        <v>2009</v>
      </c>
      <c r="G2201" s="26" t="s">
        <v>5316</v>
      </c>
      <c r="H2201" s="24" t="s">
        <v>77</v>
      </c>
      <c r="I2201" s="24" t="s">
        <v>78</v>
      </c>
      <c r="J2201" s="27" t="s">
        <v>1</v>
      </c>
      <c r="K2201" s="28">
        <v>13.97</v>
      </c>
      <c r="L2201" s="28">
        <v>13.965</v>
      </c>
    </row>
    <row r="2202" spans="1:12" x14ac:dyDescent="0.25">
      <c r="A2202" s="24" t="s">
        <v>3305</v>
      </c>
      <c r="B2202" s="26">
        <v>2015</v>
      </c>
      <c r="C2202" s="24">
        <v>9</v>
      </c>
      <c r="D2202" s="24" t="s">
        <v>15120</v>
      </c>
      <c r="E2202" s="26">
        <v>160</v>
      </c>
      <c r="F2202" s="26">
        <v>2010</v>
      </c>
      <c r="G2202" s="26" t="s">
        <v>5317</v>
      </c>
      <c r="H2202" s="24" t="s">
        <v>952</v>
      </c>
      <c r="I2202" s="24" t="s">
        <v>953</v>
      </c>
      <c r="J2202" s="27" t="s">
        <v>1</v>
      </c>
      <c r="K2202" s="28">
        <v>19.850000000000001</v>
      </c>
      <c r="L2202" s="28">
        <v>19.844999999999999</v>
      </c>
    </row>
    <row r="2203" spans="1:12" x14ac:dyDescent="0.25">
      <c r="A2203" s="24" t="s">
        <v>3305</v>
      </c>
      <c r="B2203" s="26">
        <v>2015</v>
      </c>
      <c r="C2203" s="24">
        <v>9</v>
      </c>
      <c r="D2203" s="24" t="s">
        <v>15120</v>
      </c>
      <c r="E2203" s="26">
        <v>160</v>
      </c>
      <c r="F2203" s="26">
        <v>2011</v>
      </c>
      <c r="G2203" s="26" t="s">
        <v>5318</v>
      </c>
      <c r="H2203" s="24" t="s">
        <v>77</v>
      </c>
      <c r="I2203" s="24" t="s">
        <v>78</v>
      </c>
      <c r="J2203" s="27" t="s">
        <v>1</v>
      </c>
      <c r="K2203" s="28">
        <v>13.97</v>
      </c>
      <c r="L2203" s="28">
        <v>13.965</v>
      </c>
    </row>
    <row r="2204" spans="1:12" x14ac:dyDescent="0.25">
      <c r="A2204" s="24" t="s">
        <v>3305</v>
      </c>
      <c r="B2204" s="26">
        <v>2015</v>
      </c>
      <c r="C2204" s="24">
        <v>9</v>
      </c>
      <c r="D2204" s="24" t="s">
        <v>15120</v>
      </c>
      <c r="E2204" s="26">
        <v>160</v>
      </c>
      <c r="F2204" s="26">
        <v>2012</v>
      </c>
      <c r="G2204" s="26" t="s">
        <v>5319</v>
      </c>
      <c r="H2204" s="24" t="s">
        <v>148</v>
      </c>
      <c r="I2204" s="24" t="s">
        <v>149</v>
      </c>
      <c r="J2204" s="27" t="s">
        <v>1</v>
      </c>
      <c r="K2204" s="28">
        <v>13.97</v>
      </c>
      <c r="L2204" s="28">
        <v>13.965</v>
      </c>
    </row>
    <row r="2205" spans="1:12" x14ac:dyDescent="0.25">
      <c r="A2205" s="24" t="s">
        <v>3305</v>
      </c>
      <c r="B2205" s="26">
        <v>2015</v>
      </c>
      <c r="C2205" s="24">
        <v>9</v>
      </c>
      <c r="D2205" s="24" t="s">
        <v>15120</v>
      </c>
      <c r="E2205" s="26">
        <v>160</v>
      </c>
      <c r="F2205" s="26">
        <v>2013</v>
      </c>
      <c r="G2205" s="26" t="s">
        <v>5320</v>
      </c>
      <c r="H2205" s="24" t="s">
        <v>954</v>
      </c>
      <c r="I2205" s="24" t="s">
        <v>955</v>
      </c>
      <c r="J2205" s="27" t="s">
        <v>1</v>
      </c>
      <c r="K2205" s="28">
        <v>33.18</v>
      </c>
      <c r="L2205" s="28">
        <v>22.68</v>
      </c>
    </row>
    <row r="2206" spans="1:12" x14ac:dyDescent="0.25">
      <c r="A2206" s="24" t="s">
        <v>3305</v>
      </c>
      <c r="B2206" s="26">
        <v>2015</v>
      </c>
      <c r="C2206" s="24">
        <v>9</v>
      </c>
      <c r="D2206" s="24" t="s">
        <v>15120</v>
      </c>
      <c r="E2206" s="26">
        <v>160</v>
      </c>
      <c r="F2206" s="26">
        <v>2014</v>
      </c>
      <c r="G2206" s="26" t="s">
        <v>5321</v>
      </c>
      <c r="H2206" s="24" t="s">
        <v>118</v>
      </c>
      <c r="I2206" s="24" t="s">
        <v>119</v>
      </c>
      <c r="J2206" s="27" t="s">
        <v>1</v>
      </c>
      <c r="K2206" s="28">
        <v>38.22</v>
      </c>
      <c r="L2206" s="28">
        <v>38.22</v>
      </c>
    </row>
    <row r="2207" spans="1:12" x14ac:dyDescent="0.25">
      <c r="A2207" s="24" t="s">
        <v>3305</v>
      </c>
      <c r="B2207" s="26">
        <v>2015</v>
      </c>
      <c r="C2207" s="24">
        <v>9</v>
      </c>
      <c r="D2207" s="24" t="s">
        <v>15120</v>
      </c>
      <c r="E2207" s="26">
        <v>160</v>
      </c>
      <c r="F2207" s="26">
        <v>2015</v>
      </c>
      <c r="G2207" s="26" t="s">
        <v>5322</v>
      </c>
      <c r="H2207" s="24" t="s">
        <v>956</v>
      </c>
      <c r="I2207" s="24" t="s">
        <v>957</v>
      </c>
      <c r="J2207" s="27" t="s">
        <v>1</v>
      </c>
      <c r="K2207" s="28">
        <v>21.65</v>
      </c>
      <c r="L2207" s="28">
        <v>21.645</v>
      </c>
    </row>
    <row r="2208" spans="1:12" x14ac:dyDescent="0.25">
      <c r="A2208" s="24" t="s">
        <v>3305</v>
      </c>
      <c r="B2208" s="26">
        <v>2015</v>
      </c>
      <c r="C2208" s="24">
        <v>9</v>
      </c>
      <c r="D2208" s="24" t="s">
        <v>15120</v>
      </c>
      <c r="E2208" s="26">
        <v>160</v>
      </c>
      <c r="F2208" s="26">
        <v>1900</v>
      </c>
      <c r="G2208" s="26" t="s">
        <v>5207</v>
      </c>
      <c r="H2208" s="24" t="s">
        <v>94</v>
      </c>
      <c r="I2208" s="24" t="s">
        <v>95</v>
      </c>
      <c r="J2208" s="27" t="s">
        <v>1</v>
      </c>
      <c r="K2208" s="28">
        <v>19.850000000000001</v>
      </c>
      <c r="L2208" s="28">
        <v>19.844999999999999</v>
      </c>
    </row>
    <row r="2209" spans="1:12" x14ac:dyDescent="0.25">
      <c r="A2209" s="24" t="s">
        <v>3305</v>
      </c>
      <c r="B2209" s="26">
        <v>2015</v>
      </c>
      <c r="C2209" s="24">
        <v>9</v>
      </c>
      <c r="D2209" s="24" t="s">
        <v>15120</v>
      </c>
      <c r="E2209" s="26">
        <v>160</v>
      </c>
      <c r="F2209" s="26">
        <v>527</v>
      </c>
      <c r="G2209" s="26" t="s">
        <v>3834</v>
      </c>
      <c r="H2209" s="24" t="s">
        <v>600</v>
      </c>
      <c r="I2209" s="24" t="s">
        <v>601</v>
      </c>
      <c r="J2209" s="27" t="s">
        <v>1</v>
      </c>
      <c r="K2209" s="28">
        <v>103.97</v>
      </c>
      <c r="L2209" s="28">
        <v>17.565000000000001</v>
      </c>
    </row>
    <row r="2210" spans="1:12" x14ac:dyDescent="0.25">
      <c r="A2210" s="24" t="s">
        <v>3305</v>
      </c>
      <c r="B2210" s="26">
        <v>2015</v>
      </c>
      <c r="C2210" s="24">
        <v>9</v>
      </c>
      <c r="D2210" s="24" t="s">
        <v>15120</v>
      </c>
      <c r="E2210" s="26">
        <v>160</v>
      </c>
      <c r="F2210" s="26">
        <v>2016</v>
      </c>
      <c r="G2210" s="26" t="s">
        <v>5323</v>
      </c>
      <c r="H2210" s="24" t="s">
        <v>958</v>
      </c>
      <c r="I2210" s="24" t="s">
        <v>959</v>
      </c>
      <c r="J2210" s="27" t="s">
        <v>1</v>
      </c>
      <c r="K2210" s="28">
        <v>15.4</v>
      </c>
      <c r="L2210" s="28">
        <v>0</v>
      </c>
    </row>
    <row r="2211" spans="1:12" x14ac:dyDescent="0.25">
      <c r="A2211" s="24" t="s">
        <v>3305</v>
      </c>
      <c r="B2211" s="26">
        <v>2015</v>
      </c>
      <c r="C2211" s="24">
        <v>9</v>
      </c>
      <c r="D2211" s="24" t="s">
        <v>15120</v>
      </c>
      <c r="E2211" s="26">
        <v>160</v>
      </c>
      <c r="F2211" s="26">
        <v>789</v>
      </c>
      <c r="G2211" s="26" t="s">
        <v>4096</v>
      </c>
      <c r="H2211" s="24" t="s">
        <v>132</v>
      </c>
      <c r="I2211" s="24" t="s">
        <v>133</v>
      </c>
      <c r="J2211" s="27" t="s">
        <v>1</v>
      </c>
      <c r="K2211" s="28">
        <v>19.850000000000001</v>
      </c>
      <c r="L2211" s="28">
        <v>19.844999999999999</v>
      </c>
    </row>
    <row r="2212" spans="1:12" x14ac:dyDescent="0.25">
      <c r="A2212" s="24" t="s">
        <v>3305</v>
      </c>
      <c r="B2212" s="26">
        <v>2015</v>
      </c>
      <c r="C2212" s="24">
        <v>9</v>
      </c>
      <c r="D2212" s="24" t="s">
        <v>15120</v>
      </c>
      <c r="E2212" s="26">
        <v>160</v>
      </c>
      <c r="F2212" s="26">
        <v>2017</v>
      </c>
      <c r="G2212" s="26" t="s">
        <v>5324</v>
      </c>
      <c r="H2212" s="24" t="s">
        <v>112</v>
      </c>
      <c r="I2212" s="24" t="s">
        <v>113</v>
      </c>
      <c r="J2212" s="27" t="s">
        <v>1</v>
      </c>
      <c r="K2212" s="28">
        <v>19.850000000000001</v>
      </c>
      <c r="L2212" s="28">
        <v>19.844999999999999</v>
      </c>
    </row>
    <row r="2213" spans="1:12" x14ac:dyDescent="0.25">
      <c r="A2213" s="24" t="s">
        <v>3305</v>
      </c>
      <c r="B2213" s="26">
        <v>2015</v>
      </c>
      <c r="C2213" s="24">
        <v>9</v>
      </c>
      <c r="D2213" s="24" t="s">
        <v>15120</v>
      </c>
      <c r="E2213" s="26">
        <v>160</v>
      </c>
      <c r="F2213" s="26">
        <v>2018</v>
      </c>
      <c r="G2213" s="26" t="s">
        <v>5325</v>
      </c>
      <c r="H2213" s="24" t="s">
        <v>582</v>
      </c>
      <c r="I2213" s="24" t="s">
        <v>583</v>
      </c>
      <c r="J2213" s="27" t="s">
        <v>1</v>
      </c>
      <c r="K2213" s="28">
        <v>114.05</v>
      </c>
      <c r="L2213" s="28">
        <v>23.445</v>
      </c>
    </row>
    <row r="2214" spans="1:12" x14ac:dyDescent="0.25">
      <c r="A2214" s="24" t="s">
        <v>3305</v>
      </c>
      <c r="B2214" s="26">
        <v>2015</v>
      </c>
      <c r="C2214" s="24">
        <v>9</v>
      </c>
      <c r="D2214" s="24" t="s">
        <v>15120</v>
      </c>
      <c r="E2214" s="26">
        <v>160</v>
      </c>
      <c r="F2214" s="26">
        <v>2019</v>
      </c>
      <c r="G2214" s="26" t="s">
        <v>5326</v>
      </c>
      <c r="H2214" s="24" t="s">
        <v>504</v>
      </c>
      <c r="I2214" s="24" t="s">
        <v>505</v>
      </c>
      <c r="J2214" s="27" t="s">
        <v>1</v>
      </c>
      <c r="K2214" s="28">
        <v>13.97</v>
      </c>
      <c r="L2214" s="28">
        <v>13.965</v>
      </c>
    </row>
    <row r="2215" spans="1:12" x14ac:dyDescent="0.25">
      <c r="A2215" s="24" t="s">
        <v>3305</v>
      </c>
      <c r="B2215" s="26">
        <v>2015</v>
      </c>
      <c r="C2215" s="24">
        <v>9</v>
      </c>
      <c r="D2215" s="24" t="s">
        <v>15120</v>
      </c>
      <c r="E2215" s="26">
        <v>160</v>
      </c>
      <c r="F2215" s="26">
        <v>2020</v>
      </c>
      <c r="G2215" s="26" t="s">
        <v>5327</v>
      </c>
      <c r="H2215" s="24" t="s">
        <v>948</v>
      </c>
      <c r="I2215" s="24" t="s">
        <v>949</v>
      </c>
      <c r="J2215" s="27" t="s">
        <v>1</v>
      </c>
      <c r="K2215" s="28">
        <v>111.35</v>
      </c>
      <c r="L2215" s="28">
        <v>24.945</v>
      </c>
    </row>
    <row r="2216" spans="1:12" x14ac:dyDescent="0.25">
      <c r="A2216" s="24" t="s">
        <v>3305</v>
      </c>
      <c r="B2216" s="26">
        <v>2015</v>
      </c>
      <c r="C2216" s="24">
        <v>9</v>
      </c>
      <c r="D2216" s="24" t="s">
        <v>15120</v>
      </c>
      <c r="E2216" s="26">
        <v>160</v>
      </c>
      <c r="F2216" s="26">
        <v>792</v>
      </c>
      <c r="G2216" s="26" t="s">
        <v>4099</v>
      </c>
      <c r="H2216" s="24" t="s">
        <v>138</v>
      </c>
      <c r="I2216" s="24" t="s">
        <v>139</v>
      </c>
      <c r="J2216" s="27" t="s">
        <v>1</v>
      </c>
      <c r="K2216" s="28">
        <v>19.850000000000001</v>
      </c>
      <c r="L2216" s="28">
        <v>19.844999999999999</v>
      </c>
    </row>
    <row r="2217" spans="1:12" x14ac:dyDescent="0.25">
      <c r="A2217" s="24" t="s">
        <v>3305</v>
      </c>
      <c r="B2217" s="26">
        <v>2015</v>
      </c>
      <c r="C2217" s="24">
        <v>9</v>
      </c>
      <c r="D2217" s="24" t="s">
        <v>15120</v>
      </c>
      <c r="E2217" s="26">
        <v>160</v>
      </c>
      <c r="F2217" s="26">
        <v>2021</v>
      </c>
      <c r="G2217" s="26" t="s">
        <v>5328</v>
      </c>
      <c r="H2217" s="24" t="s">
        <v>67</v>
      </c>
      <c r="I2217" s="24" t="s">
        <v>68</v>
      </c>
      <c r="J2217" s="27" t="s">
        <v>1</v>
      </c>
      <c r="K2217" s="28">
        <v>19.850000000000001</v>
      </c>
      <c r="L2217" s="28">
        <v>19.844999999999999</v>
      </c>
    </row>
    <row r="2218" spans="1:12" x14ac:dyDescent="0.25">
      <c r="A2218" s="24" t="s">
        <v>3305</v>
      </c>
      <c r="B2218" s="26">
        <v>2015</v>
      </c>
      <c r="C2218" s="24">
        <v>9</v>
      </c>
      <c r="D2218" s="24" t="s">
        <v>15120</v>
      </c>
      <c r="E2218" s="26">
        <v>160</v>
      </c>
      <c r="F2218" s="26">
        <v>2022</v>
      </c>
      <c r="G2218" s="26" t="s">
        <v>5329</v>
      </c>
      <c r="H2218" s="24" t="s">
        <v>67</v>
      </c>
      <c r="I2218" s="24" t="s">
        <v>68</v>
      </c>
      <c r="J2218" s="27" t="s">
        <v>1</v>
      </c>
      <c r="K2218" s="28">
        <v>19.850000000000001</v>
      </c>
      <c r="L2218" s="28">
        <v>19.844999999999999</v>
      </c>
    </row>
    <row r="2219" spans="1:12" x14ac:dyDescent="0.25">
      <c r="A2219" s="24" t="s">
        <v>3305</v>
      </c>
      <c r="B2219" s="26">
        <v>2015</v>
      </c>
      <c r="C2219" s="24">
        <v>9</v>
      </c>
      <c r="D2219" s="24" t="s">
        <v>15120</v>
      </c>
      <c r="E2219" s="26">
        <v>160</v>
      </c>
      <c r="F2219" s="26">
        <v>2023</v>
      </c>
      <c r="G2219" s="26" t="s">
        <v>5330</v>
      </c>
      <c r="H2219" s="24" t="s">
        <v>960</v>
      </c>
      <c r="I2219" s="24" t="s">
        <v>961</v>
      </c>
      <c r="J2219" s="27" t="s">
        <v>1</v>
      </c>
      <c r="K2219" s="28">
        <v>19.850000000000001</v>
      </c>
      <c r="L2219" s="28">
        <v>19.844999999999999</v>
      </c>
    </row>
    <row r="2220" spans="1:12" x14ac:dyDescent="0.25">
      <c r="A2220" s="24" t="s">
        <v>3305</v>
      </c>
      <c r="B2220" s="26">
        <v>2015</v>
      </c>
      <c r="C2220" s="24">
        <v>9</v>
      </c>
      <c r="D2220" s="24" t="s">
        <v>15120</v>
      </c>
      <c r="E2220" s="26">
        <v>160</v>
      </c>
      <c r="F2220" s="26">
        <v>2024</v>
      </c>
      <c r="G2220" s="26" t="s">
        <v>5331</v>
      </c>
      <c r="H2220" s="24" t="s">
        <v>962</v>
      </c>
      <c r="I2220" s="24" t="s">
        <v>963</v>
      </c>
      <c r="J2220" s="27" t="s">
        <v>1</v>
      </c>
      <c r="K2220" s="28">
        <v>19.850000000000001</v>
      </c>
      <c r="L2220" s="28">
        <v>19.844999999999999</v>
      </c>
    </row>
    <row r="2221" spans="1:12" x14ac:dyDescent="0.25">
      <c r="A2221" s="24" t="s">
        <v>3305</v>
      </c>
      <c r="B2221" s="26">
        <v>2015</v>
      </c>
      <c r="C2221" s="24">
        <v>9</v>
      </c>
      <c r="D2221" s="24" t="s">
        <v>15120</v>
      </c>
      <c r="E2221" s="26">
        <v>160</v>
      </c>
      <c r="F2221" s="26">
        <v>2025</v>
      </c>
      <c r="G2221" s="26" t="s">
        <v>5332</v>
      </c>
      <c r="H2221" s="24" t="s">
        <v>964</v>
      </c>
      <c r="I2221" s="24" t="s">
        <v>965</v>
      </c>
      <c r="J2221" s="27" t="s">
        <v>1</v>
      </c>
      <c r="K2221" s="28">
        <v>19.850000000000001</v>
      </c>
      <c r="L2221" s="28">
        <v>19.844999999999999</v>
      </c>
    </row>
    <row r="2222" spans="1:12" x14ac:dyDescent="0.25">
      <c r="A2222" s="24" t="s">
        <v>3305</v>
      </c>
      <c r="B2222" s="26">
        <v>2015</v>
      </c>
      <c r="C2222" s="24">
        <v>9</v>
      </c>
      <c r="D2222" s="24" t="s">
        <v>15120</v>
      </c>
      <c r="E2222" s="26">
        <v>160</v>
      </c>
      <c r="F2222" s="26">
        <v>206</v>
      </c>
      <c r="G2222" s="26" t="s">
        <v>3513</v>
      </c>
      <c r="H2222" s="24" t="s">
        <v>360</v>
      </c>
      <c r="I2222" s="24" t="s">
        <v>361</v>
      </c>
      <c r="J2222" s="27" t="s">
        <v>1</v>
      </c>
      <c r="K2222" s="28">
        <v>57.47</v>
      </c>
      <c r="L2222" s="28">
        <v>28.664999999999999</v>
      </c>
    </row>
    <row r="2223" spans="1:12" x14ac:dyDescent="0.25">
      <c r="A2223" s="24" t="s">
        <v>3305</v>
      </c>
      <c r="B2223" s="26">
        <v>2015</v>
      </c>
      <c r="C2223" s="24">
        <v>9</v>
      </c>
      <c r="D2223" s="24" t="s">
        <v>15120</v>
      </c>
      <c r="E2223" s="26">
        <v>160</v>
      </c>
      <c r="F2223" s="26">
        <v>2026</v>
      </c>
      <c r="G2223" s="26" t="s">
        <v>5333</v>
      </c>
      <c r="H2223" s="24" t="s">
        <v>218</v>
      </c>
      <c r="I2223" s="24" t="s">
        <v>219</v>
      </c>
      <c r="J2223" s="27" t="s">
        <v>1</v>
      </c>
      <c r="K2223" s="28">
        <v>103.29</v>
      </c>
      <c r="L2223" s="28">
        <v>16.885000000000002</v>
      </c>
    </row>
    <row r="2224" spans="1:12" x14ac:dyDescent="0.25">
      <c r="A2224" s="24" t="s">
        <v>3305</v>
      </c>
      <c r="B2224" s="26">
        <v>2015</v>
      </c>
      <c r="C2224" s="24">
        <v>9</v>
      </c>
      <c r="D2224" s="24" t="s">
        <v>15120</v>
      </c>
      <c r="E2224" s="26">
        <v>160</v>
      </c>
      <c r="F2224" s="26">
        <v>2027</v>
      </c>
      <c r="G2224" s="26" t="s">
        <v>5334</v>
      </c>
      <c r="H2224" s="24" t="s">
        <v>77</v>
      </c>
      <c r="I2224" s="24" t="s">
        <v>78</v>
      </c>
      <c r="J2224" s="27" t="s">
        <v>1</v>
      </c>
      <c r="K2224" s="28">
        <v>19.850000000000001</v>
      </c>
      <c r="L2224" s="28">
        <v>19.844999999999999</v>
      </c>
    </row>
    <row r="2225" spans="1:12" x14ac:dyDescent="0.25">
      <c r="A2225" s="24" t="s">
        <v>3305</v>
      </c>
      <c r="B2225" s="26">
        <v>2015</v>
      </c>
      <c r="C2225" s="24">
        <v>9</v>
      </c>
      <c r="D2225" s="24" t="s">
        <v>15120</v>
      </c>
      <c r="E2225" s="26">
        <v>160</v>
      </c>
      <c r="F2225" s="26">
        <v>2028</v>
      </c>
      <c r="G2225" s="26" t="s">
        <v>5335</v>
      </c>
      <c r="H2225" s="24" t="s">
        <v>67</v>
      </c>
      <c r="I2225" s="24" t="s">
        <v>68</v>
      </c>
      <c r="J2225" s="27" t="s">
        <v>1</v>
      </c>
      <c r="K2225" s="28">
        <v>34.25</v>
      </c>
      <c r="L2225" s="28">
        <v>19.844999999999999</v>
      </c>
    </row>
    <row r="2226" spans="1:12" x14ac:dyDescent="0.25">
      <c r="A2226" s="24" t="s">
        <v>3305</v>
      </c>
      <c r="B2226" s="26">
        <v>2015</v>
      </c>
      <c r="C2226" s="24">
        <v>9</v>
      </c>
      <c r="D2226" s="24" t="s">
        <v>15120</v>
      </c>
      <c r="E2226" s="26">
        <v>160</v>
      </c>
      <c r="F2226" s="26">
        <v>2029</v>
      </c>
      <c r="G2226" s="26" t="s">
        <v>5336</v>
      </c>
      <c r="H2226" s="24" t="s">
        <v>440</v>
      </c>
      <c r="I2226" s="24" t="s">
        <v>441</v>
      </c>
      <c r="J2226" s="27" t="s">
        <v>1</v>
      </c>
      <c r="K2226" s="28">
        <v>19.850000000000001</v>
      </c>
      <c r="L2226" s="28">
        <v>19.844999999999999</v>
      </c>
    </row>
    <row r="2227" spans="1:12" x14ac:dyDescent="0.25">
      <c r="A2227" s="24" t="s">
        <v>3305</v>
      </c>
      <c r="B2227" s="26">
        <v>2015</v>
      </c>
      <c r="C2227" s="24">
        <v>9</v>
      </c>
      <c r="D2227" s="24" t="s">
        <v>15120</v>
      </c>
      <c r="E2227" s="26">
        <v>160</v>
      </c>
      <c r="F2227" s="26">
        <v>797</v>
      </c>
      <c r="G2227" s="26" t="s">
        <v>4104</v>
      </c>
      <c r="H2227" s="24" t="s">
        <v>79</v>
      </c>
      <c r="I2227" s="24" t="s">
        <v>80</v>
      </c>
      <c r="J2227" s="27" t="s">
        <v>1</v>
      </c>
      <c r="K2227" s="28">
        <v>13.97</v>
      </c>
      <c r="L2227" s="28">
        <v>13.965</v>
      </c>
    </row>
    <row r="2228" spans="1:12" x14ac:dyDescent="0.25">
      <c r="A2228" s="24" t="s">
        <v>3305</v>
      </c>
      <c r="B2228" s="26">
        <v>2015</v>
      </c>
      <c r="C2228" s="24">
        <v>9</v>
      </c>
      <c r="D2228" s="24" t="s">
        <v>15120</v>
      </c>
      <c r="E2228" s="26">
        <v>160</v>
      </c>
      <c r="F2228" s="26">
        <v>2030</v>
      </c>
      <c r="G2228" s="26" t="s">
        <v>5337</v>
      </c>
      <c r="H2228" s="24" t="s">
        <v>98</v>
      </c>
      <c r="I2228" s="24" t="s">
        <v>99</v>
      </c>
      <c r="J2228" s="27" t="s">
        <v>1</v>
      </c>
      <c r="K2228" s="28">
        <v>19.850000000000001</v>
      </c>
      <c r="L2228" s="28">
        <v>19.844999999999999</v>
      </c>
    </row>
    <row r="2229" spans="1:12" x14ac:dyDescent="0.25">
      <c r="A2229" s="24" t="s">
        <v>3305</v>
      </c>
      <c r="B2229" s="26">
        <v>2015</v>
      </c>
      <c r="C2229" s="24">
        <v>9</v>
      </c>
      <c r="D2229" s="24" t="s">
        <v>15120</v>
      </c>
      <c r="E2229" s="26">
        <v>160</v>
      </c>
      <c r="F2229" s="26">
        <v>2031</v>
      </c>
      <c r="G2229" s="26" t="s">
        <v>5338</v>
      </c>
      <c r="H2229" s="24" t="s">
        <v>966</v>
      </c>
      <c r="I2229" s="24" t="s">
        <v>967</v>
      </c>
      <c r="J2229" s="27" t="s">
        <v>1</v>
      </c>
      <c r="K2229" s="28">
        <v>19.850000000000001</v>
      </c>
      <c r="L2229" s="28">
        <v>19.844999999999999</v>
      </c>
    </row>
    <row r="2230" spans="1:12" x14ac:dyDescent="0.25">
      <c r="A2230" s="24" t="s">
        <v>3305</v>
      </c>
      <c r="B2230" s="26">
        <v>2015</v>
      </c>
      <c r="C2230" s="24">
        <v>9</v>
      </c>
      <c r="D2230" s="24" t="s">
        <v>15120</v>
      </c>
      <c r="E2230" s="26">
        <v>160</v>
      </c>
      <c r="F2230" s="26">
        <v>2032</v>
      </c>
      <c r="G2230" s="26" t="s">
        <v>5339</v>
      </c>
      <c r="H2230" s="24" t="s">
        <v>968</v>
      </c>
      <c r="I2230" s="24" t="s">
        <v>969</v>
      </c>
      <c r="J2230" s="27" t="s">
        <v>1</v>
      </c>
      <c r="K2230" s="28">
        <v>48.65</v>
      </c>
      <c r="L2230" s="28">
        <v>19.844999999999999</v>
      </c>
    </row>
    <row r="2231" spans="1:12" x14ac:dyDescent="0.25">
      <c r="A2231" s="24" t="s">
        <v>3305</v>
      </c>
      <c r="B2231" s="26">
        <v>2015</v>
      </c>
      <c r="C2231" s="24">
        <v>9</v>
      </c>
      <c r="D2231" s="24" t="s">
        <v>15120</v>
      </c>
      <c r="E2231" s="26">
        <v>160</v>
      </c>
      <c r="F2231" s="26">
        <v>2033</v>
      </c>
      <c r="G2231" s="26" t="s">
        <v>5340</v>
      </c>
      <c r="H2231" s="24" t="s">
        <v>928</v>
      </c>
      <c r="I2231" s="24" t="s">
        <v>929</v>
      </c>
      <c r="J2231" s="27" t="s">
        <v>1</v>
      </c>
      <c r="K2231" s="28">
        <v>26.87</v>
      </c>
      <c r="L2231" s="28">
        <v>21.765000000000001</v>
      </c>
    </row>
    <row r="2232" spans="1:12" x14ac:dyDescent="0.25">
      <c r="A2232" s="24" t="s">
        <v>3305</v>
      </c>
      <c r="B2232" s="26">
        <v>2015</v>
      </c>
      <c r="C2232" s="24">
        <v>9</v>
      </c>
      <c r="D2232" s="24" t="s">
        <v>15120</v>
      </c>
      <c r="E2232" s="26">
        <v>160</v>
      </c>
      <c r="F2232" s="26">
        <v>2034</v>
      </c>
      <c r="G2232" s="26" t="s">
        <v>5341</v>
      </c>
      <c r="H2232" s="24" t="s">
        <v>494</v>
      </c>
      <c r="I2232" s="24" t="s">
        <v>495</v>
      </c>
      <c r="J2232" s="27" t="s">
        <v>1</v>
      </c>
      <c r="K2232" s="28">
        <v>20.16</v>
      </c>
      <c r="L2232" s="28">
        <v>0</v>
      </c>
    </row>
    <row r="2233" spans="1:12" x14ac:dyDescent="0.25">
      <c r="A2233" s="24" t="s">
        <v>3305</v>
      </c>
      <c r="B2233" s="26">
        <v>2015</v>
      </c>
      <c r="C2233" s="24">
        <v>9</v>
      </c>
      <c r="D2233" s="24" t="s">
        <v>15120</v>
      </c>
      <c r="E2233" s="26">
        <v>160</v>
      </c>
      <c r="F2233" s="26">
        <v>2035</v>
      </c>
      <c r="G2233" s="26" t="s">
        <v>5342</v>
      </c>
      <c r="H2233" s="24" t="s">
        <v>118</v>
      </c>
      <c r="I2233" s="24" t="s">
        <v>119</v>
      </c>
      <c r="J2233" s="27" t="s">
        <v>1</v>
      </c>
      <c r="K2233" s="28">
        <v>28.67</v>
      </c>
      <c r="L2233" s="28">
        <v>28.664999999999999</v>
      </c>
    </row>
    <row r="2234" spans="1:12" x14ac:dyDescent="0.25">
      <c r="A2234" s="24" t="s">
        <v>3305</v>
      </c>
      <c r="B2234" s="26">
        <v>2015</v>
      </c>
      <c r="C2234" s="24">
        <v>9</v>
      </c>
      <c r="D2234" s="24" t="s">
        <v>15120</v>
      </c>
      <c r="E2234" s="26">
        <v>160</v>
      </c>
      <c r="F2234" s="26">
        <v>2036</v>
      </c>
      <c r="G2234" s="26" t="s">
        <v>5343</v>
      </c>
      <c r="H2234" s="24" t="s">
        <v>970</v>
      </c>
      <c r="I2234" s="24" t="s">
        <v>971</v>
      </c>
      <c r="J2234" s="27" t="s">
        <v>1</v>
      </c>
      <c r="K2234" s="28">
        <v>31.53</v>
      </c>
      <c r="L2234" s="28">
        <v>19.844999999999999</v>
      </c>
    </row>
    <row r="2235" spans="1:12" x14ac:dyDescent="0.25">
      <c r="A2235" s="24" t="s">
        <v>3305</v>
      </c>
      <c r="B2235" s="26">
        <v>2015</v>
      </c>
      <c r="C2235" s="24">
        <v>9</v>
      </c>
      <c r="D2235" s="24" t="s">
        <v>15120</v>
      </c>
      <c r="E2235" s="26">
        <v>160</v>
      </c>
      <c r="F2235" s="26">
        <v>2037</v>
      </c>
      <c r="G2235" s="26" t="s">
        <v>5344</v>
      </c>
      <c r="H2235" s="24" t="s">
        <v>972</v>
      </c>
      <c r="I2235" s="24" t="s">
        <v>973</v>
      </c>
      <c r="J2235" s="27" t="s">
        <v>1</v>
      </c>
      <c r="K2235" s="28">
        <v>28.67</v>
      </c>
      <c r="L2235" s="28">
        <v>28.664999999999999</v>
      </c>
    </row>
    <row r="2236" spans="1:12" x14ac:dyDescent="0.25">
      <c r="A2236" s="24" t="s">
        <v>3305</v>
      </c>
      <c r="B2236" s="26">
        <v>2015</v>
      </c>
      <c r="C2236" s="24">
        <v>9</v>
      </c>
      <c r="D2236" s="24" t="s">
        <v>15120</v>
      </c>
      <c r="E2236" s="26">
        <v>160</v>
      </c>
      <c r="F2236" s="26">
        <v>2038</v>
      </c>
      <c r="G2236" s="26" t="s">
        <v>5345</v>
      </c>
      <c r="H2236" s="24" t="s">
        <v>194</v>
      </c>
      <c r="I2236" s="24" t="s">
        <v>195</v>
      </c>
      <c r="J2236" s="27" t="s">
        <v>1</v>
      </c>
      <c r="K2236" s="28">
        <v>25.56</v>
      </c>
      <c r="L2236" s="28">
        <v>25.555</v>
      </c>
    </row>
    <row r="2237" spans="1:12" x14ac:dyDescent="0.25">
      <c r="A2237" s="24" t="s">
        <v>3305</v>
      </c>
      <c r="B2237" s="26">
        <v>2015</v>
      </c>
      <c r="C2237" s="24">
        <v>9</v>
      </c>
      <c r="D2237" s="24" t="s">
        <v>15120</v>
      </c>
      <c r="E2237" s="26">
        <v>160</v>
      </c>
      <c r="F2237" s="26">
        <v>2039</v>
      </c>
      <c r="G2237" s="26" t="s">
        <v>5346</v>
      </c>
      <c r="H2237" s="24" t="s">
        <v>67</v>
      </c>
      <c r="I2237" s="24" t="s">
        <v>68</v>
      </c>
      <c r="J2237" s="27" t="s">
        <v>1</v>
      </c>
      <c r="K2237" s="28">
        <v>19.850000000000001</v>
      </c>
      <c r="L2237" s="28">
        <v>19.844999999999999</v>
      </c>
    </row>
    <row r="2238" spans="1:12" x14ac:dyDescent="0.25">
      <c r="A2238" s="24" t="s">
        <v>3305</v>
      </c>
      <c r="B2238" s="26">
        <v>2015</v>
      </c>
      <c r="C2238" s="24">
        <v>9</v>
      </c>
      <c r="D2238" s="24" t="s">
        <v>15120</v>
      </c>
      <c r="E2238" s="26">
        <v>160</v>
      </c>
      <c r="F2238" s="26">
        <v>2040</v>
      </c>
      <c r="G2238" s="26" t="s">
        <v>5347</v>
      </c>
      <c r="H2238" s="24" t="s">
        <v>974</v>
      </c>
      <c r="I2238" s="24" t="s">
        <v>975</v>
      </c>
      <c r="J2238" s="27" t="s">
        <v>1</v>
      </c>
      <c r="K2238" s="28">
        <v>28.67</v>
      </c>
      <c r="L2238" s="28">
        <v>28.664999999999999</v>
      </c>
    </row>
    <row r="2239" spans="1:12" x14ac:dyDescent="0.25">
      <c r="A2239" s="24" t="s">
        <v>3305</v>
      </c>
      <c r="B2239" s="26">
        <v>2015</v>
      </c>
      <c r="C2239" s="24">
        <v>9</v>
      </c>
      <c r="D2239" s="24" t="s">
        <v>15120</v>
      </c>
      <c r="E2239" s="26">
        <v>160</v>
      </c>
      <c r="F2239" s="26">
        <v>2041</v>
      </c>
      <c r="G2239" s="26" t="s">
        <v>5348</v>
      </c>
      <c r="H2239" s="24" t="s">
        <v>444</v>
      </c>
      <c r="I2239" s="24" t="s">
        <v>445</v>
      </c>
      <c r="J2239" s="27" t="s">
        <v>1</v>
      </c>
      <c r="K2239" s="28">
        <v>19.850000000000001</v>
      </c>
      <c r="L2239" s="28">
        <v>19.844999999999999</v>
      </c>
    </row>
    <row r="2240" spans="1:12" x14ac:dyDescent="0.25">
      <c r="A2240" s="24" t="s">
        <v>3305</v>
      </c>
      <c r="B2240" s="26">
        <v>2015</v>
      </c>
      <c r="C2240" s="24">
        <v>9</v>
      </c>
      <c r="D2240" s="24" t="s">
        <v>15120</v>
      </c>
      <c r="E2240" s="26">
        <v>160</v>
      </c>
      <c r="F2240" s="26">
        <v>2042</v>
      </c>
      <c r="G2240" s="26" t="s">
        <v>5349</v>
      </c>
      <c r="H2240" s="24" t="s">
        <v>976</v>
      </c>
      <c r="I2240" s="24" t="s">
        <v>977</v>
      </c>
      <c r="J2240" s="27" t="s">
        <v>1</v>
      </c>
      <c r="K2240" s="28">
        <v>19.850000000000001</v>
      </c>
      <c r="L2240" s="28">
        <v>19.844999999999999</v>
      </c>
    </row>
    <row r="2241" spans="1:12" x14ac:dyDescent="0.25">
      <c r="A2241" s="24" t="s">
        <v>3305</v>
      </c>
      <c r="B2241" s="26">
        <v>2015</v>
      </c>
      <c r="C2241" s="24">
        <v>9</v>
      </c>
      <c r="D2241" s="24" t="s">
        <v>15120</v>
      </c>
      <c r="E2241" s="26">
        <v>160</v>
      </c>
      <c r="F2241" s="26">
        <v>2043</v>
      </c>
      <c r="G2241" s="26" t="s">
        <v>5350</v>
      </c>
      <c r="H2241" s="24" t="s">
        <v>61</v>
      </c>
      <c r="I2241" s="24" t="s">
        <v>62</v>
      </c>
      <c r="J2241" s="27" t="s">
        <v>1</v>
      </c>
      <c r="K2241" s="28">
        <v>19.850000000000001</v>
      </c>
      <c r="L2241" s="28">
        <v>19.844999999999999</v>
      </c>
    </row>
    <row r="2242" spans="1:12" x14ac:dyDescent="0.25">
      <c r="A2242" s="24" t="s">
        <v>3305</v>
      </c>
      <c r="B2242" s="26">
        <v>2015</v>
      </c>
      <c r="C2242" s="24">
        <v>9</v>
      </c>
      <c r="D2242" s="24" t="s">
        <v>15120</v>
      </c>
      <c r="E2242" s="26">
        <v>160</v>
      </c>
      <c r="F2242" s="26">
        <v>2044</v>
      </c>
      <c r="G2242" s="26" t="s">
        <v>5351</v>
      </c>
      <c r="H2242" s="24" t="s">
        <v>77</v>
      </c>
      <c r="I2242" s="24" t="s">
        <v>78</v>
      </c>
      <c r="J2242" s="27" t="s">
        <v>1</v>
      </c>
      <c r="K2242" s="28">
        <v>63.05</v>
      </c>
      <c r="L2242" s="28">
        <v>19.844999999999999</v>
      </c>
    </row>
    <row r="2243" spans="1:12" x14ac:dyDescent="0.25">
      <c r="A2243" s="24" t="s">
        <v>3305</v>
      </c>
      <c r="B2243" s="26">
        <v>2015</v>
      </c>
      <c r="C2243" s="24">
        <v>9</v>
      </c>
      <c r="D2243" s="24" t="s">
        <v>15120</v>
      </c>
      <c r="E2243" s="26">
        <v>160</v>
      </c>
      <c r="F2243" s="26">
        <v>2045</v>
      </c>
      <c r="G2243" s="26" t="s">
        <v>5352</v>
      </c>
      <c r="H2243" s="24" t="s">
        <v>570</v>
      </c>
      <c r="I2243" s="24" t="s">
        <v>571</v>
      </c>
      <c r="J2243" s="27" t="s">
        <v>1</v>
      </c>
      <c r="K2243" s="28">
        <v>19.850000000000001</v>
      </c>
      <c r="L2243" s="28">
        <v>19.844999999999999</v>
      </c>
    </row>
    <row r="2244" spans="1:12" x14ac:dyDescent="0.25">
      <c r="A2244" s="24" t="s">
        <v>3305</v>
      </c>
      <c r="B2244" s="26">
        <v>2015</v>
      </c>
      <c r="C2244" s="24">
        <v>9</v>
      </c>
      <c r="D2244" s="24" t="s">
        <v>15120</v>
      </c>
      <c r="E2244" s="26">
        <v>160</v>
      </c>
      <c r="F2244" s="26">
        <v>2046</v>
      </c>
      <c r="G2244" s="26" t="s">
        <v>5353</v>
      </c>
      <c r="H2244" s="24" t="s">
        <v>314</v>
      </c>
      <c r="I2244" s="24" t="s">
        <v>315</v>
      </c>
      <c r="J2244" s="27" t="s">
        <v>1</v>
      </c>
      <c r="K2244" s="28">
        <v>19.850000000000001</v>
      </c>
      <c r="L2244" s="28">
        <v>19.844999999999999</v>
      </c>
    </row>
    <row r="2245" spans="1:12" x14ac:dyDescent="0.25">
      <c r="A2245" s="24" t="s">
        <v>3305</v>
      </c>
      <c r="B2245" s="26">
        <v>2015</v>
      </c>
      <c r="C2245" s="24">
        <v>9</v>
      </c>
      <c r="D2245" s="24" t="s">
        <v>15120</v>
      </c>
      <c r="E2245" s="26">
        <v>161</v>
      </c>
      <c r="F2245" s="26">
        <v>2047</v>
      </c>
      <c r="G2245" s="26" t="s">
        <v>5354</v>
      </c>
      <c r="H2245" s="24" t="s">
        <v>644</v>
      </c>
      <c r="I2245" s="24" t="s">
        <v>645</v>
      </c>
      <c r="J2245" s="27" t="s">
        <v>1</v>
      </c>
      <c r="K2245" s="28">
        <v>13.97</v>
      </c>
      <c r="L2245" s="28">
        <v>13.965</v>
      </c>
    </row>
    <row r="2246" spans="1:12" x14ac:dyDescent="0.25">
      <c r="A2246" s="24" t="s">
        <v>3305</v>
      </c>
      <c r="B2246" s="26">
        <v>2015</v>
      </c>
      <c r="C2246" s="24">
        <v>9</v>
      </c>
      <c r="D2246" s="24" t="s">
        <v>15120</v>
      </c>
      <c r="E2246" s="26">
        <v>161</v>
      </c>
      <c r="F2246" s="26">
        <v>2048</v>
      </c>
      <c r="G2246" s="26" t="s">
        <v>5355</v>
      </c>
      <c r="H2246" s="24" t="s">
        <v>94</v>
      </c>
      <c r="I2246" s="24" t="s">
        <v>95</v>
      </c>
      <c r="J2246" s="27" t="s">
        <v>1</v>
      </c>
      <c r="K2246" s="28">
        <v>13.97</v>
      </c>
      <c r="L2246" s="28">
        <v>13.965</v>
      </c>
    </row>
    <row r="2247" spans="1:12" x14ac:dyDescent="0.25">
      <c r="A2247" s="24" t="s">
        <v>3305</v>
      </c>
      <c r="B2247" s="26">
        <v>2015</v>
      </c>
      <c r="C2247" s="24">
        <v>9</v>
      </c>
      <c r="D2247" s="24" t="s">
        <v>15120</v>
      </c>
      <c r="E2247" s="26">
        <v>161</v>
      </c>
      <c r="F2247" s="26">
        <v>2049</v>
      </c>
      <c r="G2247" s="26" t="s">
        <v>5356</v>
      </c>
      <c r="H2247" s="24" t="s">
        <v>866</v>
      </c>
      <c r="I2247" s="24" t="s">
        <v>867</v>
      </c>
      <c r="J2247" s="27" t="s">
        <v>1</v>
      </c>
      <c r="K2247" s="28">
        <v>13.97</v>
      </c>
      <c r="L2247" s="28">
        <v>13.965</v>
      </c>
    </row>
    <row r="2248" spans="1:12" x14ac:dyDescent="0.25">
      <c r="A2248" s="24" t="s">
        <v>3305</v>
      </c>
      <c r="B2248" s="26">
        <v>2015</v>
      </c>
      <c r="C2248" s="24">
        <v>9</v>
      </c>
      <c r="D2248" s="24" t="s">
        <v>15120</v>
      </c>
      <c r="E2248" s="26">
        <v>161</v>
      </c>
      <c r="F2248" s="26">
        <v>2050</v>
      </c>
      <c r="G2248" s="26" t="s">
        <v>5357</v>
      </c>
      <c r="H2248" s="24" t="s">
        <v>582</v>
      </c>
      <c r="I2248" s="24" t="s">
        <v>583</v>
      </c>
      <c r="J2248" s="27" t="s">
        <v>1</v>
      </c>
      <c r="K2248" s="28">
        <v>19.850000000000001</v>
      </c>
      <c r="L2248" s="28">
        <v>19.844999999999999</v>
      </c>
    </row>
    <row r="2249" spans="1:12" x14ac:dyDescent="0.25">
      <c r="A2249" s="24" t="s">
        <v>3305</v>
      </c>
      <c r="B2249" s="26">
        <v>2015</v>
      </c>
      <c r="C2249" s="24">
        <v>9</v>
      </c>
      <c r="D2249" s="24" t="s">
        <v>15120</v>
      </c>
      <c r="E2249" s="26">
        <v>161</v>
      </c>
      <c r="F2249" s="26">
        <v>2051</v>
      </c>
      <c r="G2249" s="26" t="s">
        <v>5358</v>
      </c>
      <c r="H2249" s="24" t="s">
        <v>39</v>
      </c>
      <c r="I2249" s="24" t="s">
        <v>40</v>
      </c>
      <c r="J2249" s="27" t="s">
        <v>1</v>
      </c>
      <c r="K2249" s="28">
        <v>69.7</v>
      </c>
      <c r="L2249" s="28">
        <v>69.69</v>
      </c>
    </row>
    <row r="2250" spans="1:12" x14ac:dyDescent="0.25">
      <c r="A2250" s="24" t="s">
        <v>3305</v>
      </c>
      <c r="B2250" s="26">
        <v>2015</v>
      </c>
      <c r="C2250" s="24">
        <v>9</v>
      </c>
      <c r="D2250" s="24" t="s">
        <v>15120</v>
      </c>
      <c r="E2250" s="26">
        <v>161</v>
      </c>
      <c r="F2250" s="26">
        <v>714</v>
      </c>
      <c r="G2250" s="26" t="s">
        <v>4021</v>
      </c>
      <c r="H2250" s="24" t="s">
        <v>345</v>
      </c>
      <c r="I2250" s="24" t="s">
        <v>346</v>
      </c>
      <c r="J2250" s="27" t="s">
        <v>1</v>
      </c>
      <c r="K2250" s="28">
        <v>19.850000000000001</v>
      </c>
      <c r="L2250" s="28">
        <v>19.844999999999999</v>
      </c>
    </row>
    <row r="2251" spans="1:12" x14ac:dyDescent="0.25">
      <c r="A2251" s="24" t="s">
        <v>3305</v>
      </c>
      <c r="B2251" s="26">
        <v>2015</v>
      </c>
      <c r="C2251" s="24">
        <v>9</v>
      </c>
      <c r="D2251" s="24" t="s">
        <v>15120</v>
      </c>
      <c r="E2251" s="26">
        <v>161</v>
      </c>
      <c r="F2251" s="26">
        <v>2052</v>
      </c>
      <c r="G2251" s="26" t="s">
        <v>5359</v>
      </c>
      <c r="H2251" s="24" t="s">
        <v>67</v>
      </c>
      <c r="I2251" s="24" t="s">
        <v>68</v>
      </c>
      <c r="J2251" s="27" t="s">
        <v>1</v>
      </c>
      <c r="K2251" s="28">
        <v>39.700000000000003</v>
      </c>
      <c r="L2251" s="28">
        <v>39.69</v>
      </c>
    </row>
    <row r="2252" spans="1:12" x14ac:dyDescent="0.25">
      <c r="A2252" s="24" t="s">
        <v>3305</v>
      </c>
      <c r="B2252" s="26">
        <v>2015</v>
      </c>
      <c r="C2252" s="24">
        <v>9</v>
      </c>
      <c r="D2252" s="24" t="s">
        <v>15120</v>
      </c>
      <c r="E2252" s="26">
        <v>161</v>
      </c>
      <c r="F2252" s="26">
        <v>2053</v>
      </c>
      <c r="G2252" s="26" t="s">
        <v>5360</v>
      </c>
      <c r="H2252" s="24" t="s">
        <v>67</v>
      </c>
      <c r="I2252" s="24" t="s">
        <v>68</v>
      </c>
      <c r="J2252" s="27" t="s">
        <v>1</v>
      </c>
      <c r="K2252" s="28">
        <v>43.2</v>
      </c>
      <c r="L2252" s="28">
        <v>0</v>
      </c>
    </row>
    <row r="2253" spans="1:12" x14ac:dyDescent="0.25">
      <c r="A2253" s="24" t="s">
        <v>3305</v>
      </c>
      <c r="B2253" s="26">
        <v>2015</v>
      </c>
      <c r="C2253" s="24">
        <v>9</v>
      </c>
      <c r="D2253" s="24" t="s">
        <v>15120</v>
      </c>
      <c r="E2253" s="26">
        <v>161</v>
      </c>
      <c r="F2253" s="26">
        <v>2054</v>
      </c>
      <c r="G2253" s="26" t="s">
        <v>5361</v>
      </c>
      <c r="H2253" s="24" t="s">
        <v>138</v>
      </c>
      <c r="I2253" s="24" t="s">
        <v>139</v>
      </c>
      <c r="J2253" s="27" t="s">
        <v>1</v>
      </c>
      <c r="K2253" s="28">
        <v>19.850000000000001</v>
      </c>
      <c r="L2253" s="28">
        <v>19.844999999999999</v>
      </c>
    </row>
    <row r="2254" spans="1:12" x14ac:dyDescent="0.25">
      <c r="A2254" s="24" t="s">
        <v>3305</v>
      </c>
      <c r="B2254" s="26">
        <v>2015</v>
      </c>
      <c r="C2254" s="24">
        <v>9</v>
      </c>
      <c r="D2254" s="24" t="s">
        <v>15120</v>
      </c>
      <c r="E2254" s="26">
        <v>161</v>
      </c>
      <c r="F2254" s="26">
        <v>2055</v>
      </c>
      <c r="G2254" s="26" t="s">
        <v>5362</v>
      </c>
      <c r="H2254" s="24" t="s">
        <v>67</v>
      </c>
      <c r="I2254" s="24" t="s">
        <v>68</v>
      </c>
      <c r="J2254" s="27" t="s">
        <v>1</v>
      </c>
      <c r="K2254" s="28">
        <v>13.97</v>
      </c>
      <c r="L2254" s="28">
        <v>13.965</v>
      </c>
    </row>
    <row r="2255" spans="1:12" x14ac:dyDescent="0.25">
      <c r="A2255" s="24" t="s">
        <v>3305</v>
      </c>
      <c r="B2255" s="26">
        <v>2015</v>
      </c>
      <c r="C2255" s="24">
        <v>9</v>
      </c>
      <c r="D2255" s="24" t="s">
        <v>15120</v>
      </c>
      <c r="E2255" s="26">
        <v>161</v>
      </c>
      <c r="F2255" s="26">
        <v>2056</v>
      </c>
      <c r="G2255" s="26" t="s">
        <v>5363</v>
      </c>
      <c r="H2255" s="24" t="s">
        <v>978</v>
      </c>
      <c r="I2255" s="24" t="s">
        <v>979</v>
      </c>
      <c r="J2255" s="27" t="s">
        <v>1</v>
      </c>
      <c r="K2255" s="28">
        <v>13.97</v>
      </c>
      <c r="L2255" s="28">
        <v>13.965</v>
      </c>
    </row>
    <row r="2256" spans="1:12" x14ac:dyDescent="0.25">
      <c r="A2256" s="24" t="s">
        <v>3305</v>
      </c>
      <c r="B2256" s="26">
        <v>2015</v>
      </c>
      <c r="C2256" s="24">
        <v>9</v>
      </c>
      <c r="D2256" s="24" t="s">
        <v>15120</v>
      </c>
      <c r="E2256" s="26">
        <v>161</v>
      </c>
      <c r="F2256" s="26">
        <v>2057</v>
      </c>
      <c r="G2256" s="26" t="s">
        <v>5364</v>
      </c>
      <c r="H2256" s="24" t="s">
        <v>134</v>
      </c>
      <c r="I2256" s="24" t="s">
        <v>135</v>
      </c>
      <c r="J2256" s="27" t="s">
        <v>1</v>
      </c>
      <c r="K2256" s="28">
        <v>0.24</v>
      </c>
      <c r="L2256" s="28">
        <v>0.24</v>
      </c>
    </row>
    <row r="2257" spans="1:12" x14ac:dyDescent="0.25">
      <c r="A2257" s="24" t="s">
        <v>3305</v>
      </c>
      <c r="B2257" s="26">
        <v>2015</v>
      </c>
      <c r="C2257" s="24">
        <v>9</v>
      </c>
      <c r="D2257" s="24" t="s">
        <v>15120</v>
      </c>
      <c r="E2257" s="26">
        <v>161</v>
      </c>
      <c r="F2257" s="26">
        <v>2058</v>
      </c>
      <c r="G2257" s="26" t="s">
        <v>5365</v>
      </c>
      <c r="H2257" s="24" t="s">
        <v>104</v>
      </c>
      <c r="I2257" s="24" t="s">
        <v>105</v>
      </c>
      <c r="J2257" s="27" t="s">
        <v>1</v>
      </c>
      <c r="K2257" s="28">
        <v>19.850000000000001</v>
      </c>
      <c r="L2257" s="28">
        <v>19.844999999999999</v>
      </c>
    </row>
    <row r="2258" spans="1:12" x14ac:dyDescent="0.25">
      <c r="A2258" s="24" t="s">
        <v>3305</v>
      </c>
      <c r="B2258" s="26">
        <v>2015</v>
      </c>
      <c r="C2258" s="24">
        <v>9</v>
      </c>
      <c r="D2258" s="24" t="s">
        <v>15120</v>
      </c>
      <c r="E2258" s="26">
        <v>161</v>
      </c>
      <c r="F2258" s="26">
        <v>2059</v>
      </c>
      <c r="G2258" s="26" t="s">
        <v>5366</v>
      </c>
      <c r="H2258" s="24" t="s">
        <v>67</v>
      </c>
      <c r="I2258" s="24" t="s">
        <v>68</v>
      </c>
      <c r="J2258" s="27" t="s">
        <v>1</v>
      </c>
      <c r="K2258" s="28">
        <v>19.850000000000001</v>
      </c>
      <c r="L2258" s="28">
        <v>19.844999999999999</v>
      </c>
    </row>
    <row r="2259" spans="1:12" x14ac:dyDescent="0.25">
      <c r="A2259" s="24" t="s">
        <v>3305</v>
      </c>
      <c r="B2259" s="26">
        <v>2015</v>
      </c>
      <c r="C2259" s="24">
        <v>9</v>
      </c>
      <c r="D2259" s="24" t="s">
        <v>15120</v>
      </c>
      <c r="E2259" s="26">
        <v>161</v>
      </c>
      <c r="F2259" s="26">
        <v>2060</v>
      </c>
      <c r="G2259" s="26" t="s">
        <v>5367</v>
      </c>
      <c r="H2259" s="24" t="s">
        <v>67</v>
      </c>
      <c r="I2259" s="24" t="s">
        <v>68</v>
      </c>
      <c r="J2259" s="27" t="s">
        <v>1</v>
      </c>
      <c r="K2259" s="28">
        <v>19.850000000000001</v>
      </c>
      <c r="L2259" s="28">
        <v>13.23</v>
      </c>
    </row>
    <row r="2260" spans="1:12" x14ac:dyDescent="0.25">
      <c r="A2260" s="24" t="s">
        <v>3305</v>
      </c>
      <c r="B2260" s="26">
        <v>2015</v>
      </c>
      <c r="C2260" s="24">
        <v>9</v>
      </c>
      <c r="D2260" s="24" t="s">
        <v>15120</v>
      </c>
      <c r="E2260" s="26">
        <v>161</v>
      </c>
      <c r="F2260" s="26">
        <v>2061</v>
      </c>
      <c r="G2260" s="26" t="s">
        <v>5368</v>
      </c>
      <c r="H2260" s="24" t="s">
        <v>980</v>
      </c>
      <c r="I2260" s="24" t="s">
        <v>981</v>
      </c>
      <c r="J2260" s="27" t="s">
        <v>1</v>
      </c>
      <c r="K2260" s="28">
        <v>43.2</v>
      </c>
      <c r="L2260" s="28">
        <v>43.2</v>
      </c>
    </row>
    <row r="2261" spans="1:12" x14ac:dyDescent="0.25">
      <c r="A2261" s="24" t="s">
        <v>3305</v>
      </c>
      <c r="B2261" s="26">
        <v>2015</v>
      </c>
      <c r="C2261" s="24">
        <v>9</v>
      </c>
      <c r="D2261" s="24" t="s">
        <v>15120</v>
      </c>
      <c r="E2261" s="26">
        <v>161</v>
      </c>
      <c r="F2261" s="26">
        <v>2062</v>
      </c>
      <c r="G2261" s="26" t="s">
        <v>5369</v>
      </c>
      <c r="H2261" s="24" t="s">
        <v>134</v>
      </c>
      <c r="I2261" s="24" t="s">
        <v>135</v>
      </c>
      <c r="J2261" s="27" t="s">
        <v>1</v>
      </c>
      <c r="K2261" s="28">
        <v>13.97</v>
      </c>
      <c r="L2261" s="28">
        <v>13.965</v>
      </c>
    </row>
    <row r="2262" spans="1:12" x14ac:dyDescent="0.25">
      <c r="A2262" s="24" t="s">
        <v>3305</v>
      </c>
      <c r="B2262" s="26">
        <v>2015</v>
      </c>
      <c r="C2262" s="24">
        <v>9</v>
      </c>
      <c r="D2262" s="24" t="s">
        <v>15120</v>
      </c>
      <c r="E2262" s="26">
        <v>161</v>
      </c>
      <c r="F2262" s="26">
        <v>2063</v>
      </c>
      <c r="G2262" s="26" t="s">
        <v>5370</v>
      </c>
      <c r="H2262" s="24" t="s">
        <v>126</v>
      </c>
      <c r="I2262" s="24" t="s">
        <v>127</v>
      </c>
      <c r="J2262" s="27" t="s">
        <v>1</v>
      </c>
      <c r="K2262" s="28">
        <v>19.850000000000001</v>
      </c>
      <c r="L2262" s="28">
        <v>19.844999999999999</v>
      </c>
    </row>
    <row r="2263" spans="1:12" x14ac:dyDescent="0.25">
      <c r="A2263" s="24" t="s">
        <v>3305</v>
      </c>
      <c r="B2263" s="26">
        <v>2015</v>
      </c>
      <c r="C2263" s="24">
        <v>9</v>
      </c>
      <c r="D2263" s="24" t="s">
        <v>15120</v>
      </c>
      <c r="E2263" s="26">
        <v>161</v>
      </c>
      <c r="F2263" s="26">
        <v>2064</v>
      </c>
      <c r="G2263" s="26" t="s">
        <v>5371</v>
      </c>
      <c r="H2263" s="24" t="s">
        <v>67</v>
      </c>
      <c r="I2263" s="24" t="s">
        <v>68</v>
      </c>
      <c r="J2263" s="27" t="s">
        <v>1</v>
      </c>
      <c r="K2263" s="28">
        <v>40.549999999999997</v>
      </c>
      <c r="L2263" s="28">
        <v>40.545000000000002</v>
      </c>
    </row>
    <row r="2264" spans="1:12" x14ac:dyDescent="0.25">
      <c r="A2264" s="24" t="s">
        <v>3305</v>
      </c>
      <c r="B2264" s="26">
        <v>2015</v>
      </c>
      <c r="C2264" s="24">
        <v>9</v>
      </c>
      <c r="D2264" s="24" t="s">
        <v>15120</v>
      </c>
      <c r="E2264" s="26">
        <v>161</v>
      </c>
      <c r="F2264" s="26">
        <v>2065</v>
      </c>
      <c r="G2264" s="26" t="s">
        <v>5372</v>
      </c>
      <c r="H2264" s="24" t="s">
        <v>67</v>
      </c>
      <c r="I2264" s="24" t="s">
        <v>68</v>
      </c>
      <c r="J2264" s="27" t="s">
        <v>1</v>
      </c>
      <c r="K2264" s="28">
        <v>20.58</v>
      </c>
      <c r="L2264" s="28">
        <v>20.58</v>
      </c>
    </row>
    <row r="2265" spans="1:12" x14ac:dyDescent="0.25">
      <c r="A2265" s="24" t="s">
        <v>3305</v>
      </c>
      <c r="B2265" s="26">
        <v>2015</v>
      </c>
      <c r="C2265" s="24">
        <v>9</v>
      </c>
      <c r="D2265" s="24" t="s">
        <v>15120</v>
      </c>
      <c r="E2265" s="26">
        <v>161</v>
      </c>
      <c r="F2265" s="26">
        <v>2066</v>
      </c>
      <c r="G2265" s="26" t="s">
        <v>5373</v>
      </c>
      <c r="H2265" s="24" t="s">
        <v>982</v>
      </c>
      <c r="I2265" s="24" t="s">
        <v>983</v>
      </c>
      <c r="J2265" s="27" t="s">
        <v>1</v>
      </c>
      <c r="K2265" s="28">
        <v>130.84</v>
      </c>
      <c r="L2265" s="28">
        <v>130.83000000000001</v>
      </c>
    </row>
    <row r="2266" spans="1:12" x14ac:dyDescent="0.25">
      <c r="A2266" s="24" t="s">
        <v>3305</v>
      </c>
      <c r="B2266" s="26">
        <v>2015</v>
      </c>
      <c r="C2266" s="24">
        <v>9</v>
      </c>
      <c r="D2266" s="24" t="s">
        <v>15120</v>
      </c>
      <c r="E2266" s="26">
        <v>161</v>
      </c>
      <c r="F2266" s="26">
        <v>2067</v>
      </c>
      <c r="G2266" s="26" t="s">
        <v>5374</v>
      </c>
      <c r="H2266" s="24" t="s">
        <v>984</v>
      </c>
      <c r="I2266" s="24" t="s">
        <v>985</v>
      </c>
      <c r="J2266" s="27" t="s">
        <v>1</v>
      </c>
      <c r="K2266" s="28">
        <v>29.4</v>
      </c>
      <c r="L2266" s="28">
        <v>29.4</v>
      </c>
    </row>
    <row r="2267" spans="1:12" x14ac:dyDescent="0.25">
      <c r="A2267" s="24" t="s">
        <v>3305</v>
      </c>
      <c r="B2267" s="26">
        <v>2015</v>
      </c>
      <c r="C2267" s="24">
        <v>9</v>
      </c>
      <c r="D2267" s="24" t="s">
        <v>15120</v>
      </c>
      <c r="E2267" s="26">
        <v>161</v>
      </c>
      <c r="F2267" s="26">
        <v>2068</v>
      </c>
      <c r="G2267" s="26" t="s">
        <v>5375</v>
      </c>
      <c r="H2267" s="24" t="s">
        <v>958</v>
      </c>
      <c r="I2267" s="24" t="s">
        <v>959</v>
      </c>
      <c r="J2267" s="27" t="s">
        <v>1</v>
      </c>
      <c r="K2267" s="28">
        <v>100.37</v>
      </c>
      <c r="L2267" s="28">
        <v>100.36499999999999</v>
      </c>
    </row>
    <row r="2268" spans="1:12" x14ac:dyDescent="0.25">
      <c r="A2268" s="24" t="s">
        <v>3305</v>
      </c>
      <c r="B2268" s="26">
        <v>2015</v>
      </c>
      <c r="C2268" s="24">
        <v>9</v>
      </c>
      <c r="D2268" s="24" t="s">
        <v>15120</v>
      </c>
      <c r="E2268" s="26">
        <v>161</v>
      </c>
      <c r="F2268" s="26">
        <v>2069</v>
      </c>
      <c r="G2268" s="26" t="s">
        <v>5376</v>
      </c>
      <c r="H2268" s="24" t="s">
        <v>986</v>
      </c>
      <c r="I2268" s="24" t="s">
        <v>987</v>
      </c>
      <c r="J2268" s="27" t="s">
        <v>1</v>
      </c>
      <c r="K2268" s="28">
        <v>63.05</v>
      </c>
      <c r="L2268" s="28">
        <v>19.844999999999999</v>
      </c>
    </row>
    <row r="2269" spans="1:12" x14ac:dyDescent="0.25">
      <c r="A2269" s="24" t="s">
        <v>3305</v>
      </c>
      <c r="B2269" s="26">
        <v>2015</v>
      </c>
      <c r="C2269" s="24">
        <v>9</v>
      </c>
      <c r="D2269" s="24" t="s">
        <v>15120</v>
      </c>
      <c r="E2269" s="26">
        <v>161</v>
      </c>
      <c r="F2269" s="26">
        <v>2070</v>
      </c>
      <c r="G2269" s="26" t="s">
        <v>5377</v>
      </c>
      <c r="H2269" s="24" t="s">
        <v>266</v>
      </c>
      <c r="I2269" s="24" t="s">
        <v>267</v>
      </c>
      <c r="J2269" s="27" t="s">
        <v>1</v>
      </c>
      <c r="K2269" s="28">
        <v>19.850000000000001</v>
      </c>
      <c r="L2269" s="28">
        <v>19.844999999999999</v>
      </c>
    </row>
    <row r="2270" spans="1:12" x14ac:dyDescent="0.25">
      <c r="A2270" s="24" t="s">
        <v>3305</v>
      </c>
      <c r="B2270" s="26">
        <v>2015</v>
      </c>
      <c r="C2270" s="24">
        <v>9</v>
      </c>
      <c r="D2270" s="24" t="s">
        <v>15120</v>
      </c>
      <c r="E2270" s="26">
        <v>161</v>
      </c>
      <c r="F2270" s="26">
        <v>2071</v>
      </c>
      <c r="G2270" s="26" t="s">
        <v>5378</v>
      </c>
      <c r="H2270" s="24" t="s">
        <v>484</v>
      </c>
      <c r="I2270" s="24" t="s">
        <v>485</v>
      </c>
      <c r="J2270" s="27" t="s">
        <v>1</v>
      </c>
      <c r="K2270" s="28">
        <v>39.700000000000003</v>
      </c>
      <c r="L2270" s="28">
        <v>39.69</v>
      </c>
    </row>
    <row r="2271" spans="1:12" x14ac:dyDescent="0.25">
      <c r="A2271" s="24" t="s">
        <v>3305</v>
      </c>
      <c r="B2271" s="26">
        <v>2015</v>
      </c>
      <c r="C2271" s="24">
        <v>9</v>
      </c>
      <c r="D2271" s="24" t="s">
        <v>15120</v>
      </c>
      <c r="E2271" s="26">
        <v>161</v>
      </c>
      <c r="F2271" s="26">
        <v>2072</v>
      </c>
      <c r="G2271" s="26" t="s">
        <v>5379</v>
      </c>
      <c r="H2271" s="24" t="s">
        <v>77</v>
      </c>
      <c r="I2271" s="24" t="s">
        <v>78</v>
      </c>
      <c r="J2271" s="27" t="s">
        <v>1</v>
      </c>
      <c r="K2271" s="28">
        <v>58.91</v>
      </c>
      <c r="L2271" s="28">
        <v>58.905000000000001</v>
      </c>
    </row>
    <row r="2272" spans="1:12" x14ac:dyDescent="0.25">
      <c r="A2272" s="24" t="s">
        <v>3305</v>
      </c>
      <c r="B2272" s="26">
        <v>2015</v>
      </c>
      <c r="C2272" s="24">
        <v>9</v>
      </c>
      <c r="D2272" s="24" t="s">
        <v>15120</v>
      </c>
      <c r="E2272" s="26">
        <v>161</v>
      </c>
      <c r="F2272" s="26">
        <v>2073</v>
      </c>
      <c r="G2272" s="26" t="s">
        <v>5380</v>
      </c>
      <c r="H2272" s="24" t="s">
        <v>65</v>
      </c>
      <c r="I2272" s="24" t="s">
        <v>66</v>
      </c>
      <c r="J2272" s="27" t="s">
        <v>1</v>
      </c>
      <c r="K2272" s="28">
        <v>19.850000000000001</v>
      </c>
      <c r="L2272" s="28">
        <v>19.844999999999999</v>
      </c>
    </row>
    <row r="2273" spans="1:12" x14ac:dyDescent="0.25">
      <c r="A2273" s="24" t="s">
        <v>3305</v>
      </c>
      <c r="B2273" s="26">
        <v>2015</v>
      </c>
      <c r="C2273" s="24">
        <v>9</v>
      </c>
      <c r="D2273" s="24" t="s">
        <v>15120</v>
      </c>
      <c r="E2273" s="26">
        <v>161</v>
      </c>
      <c r="F2273" s="26">
        <v>2074</v>
      </c>
      <c r="G2273" s="26" t="s">
        <v>5381</v>
      </c>
      <c r="H2273" s="24" t="s">
        <v>196</v>
      </c>
      <c r="I2273" s="24" t="s">
        <v>197</v>
      </c>
      <c r="J2273" s="27" t="s">
        <v>1</v>
      </c>
      <c r="K2273" s="28">
        <v>19.850000000000001</v>
      </c>
      <c r="L2273" s="28">
        <v>19.844999999999999</v>
      </c>
    </row>
    <row r="2274" spans="1:12" x14ac:dyDescent="0.25">
      <c r="A2274" s="24" t="s">
        <v>3305</v>
      </c>
      <c r="B2274" s="26">
        <v>2015</v>
      </c>
      <c r="C2274" s="24">
        <v>9</v>
      </c>
      <c r="D2274" s="24" t="s">
        <v>15120</v>
      </c>
      <c r="E2274" s="26">
        <v>161</v>
      </c>
      <c r="F2274" s="26">
        <v>2075</v>
      </c>
      <c r="G2274" s="26" t="s">
        <v>5382</v>
      </c>
      <c r="H2274" s="24" t="s">
        <v>67</v>
      </c>
      <c r="I2274" s="24" t="s">
        <v>68</v>
      </c>
      <c r="J2274" s="27" t="s">
        <v>1</v>
      </c>
      <c r="K2274" s="28">
        <v>19.850000000000001</v>
      </c>
      <c r="L2274" s="28">
        <v>19.844999999999999</v>
      </c>
    </row>
    <row r="2275" spans="1:12" x14ac:dyDescent="0.25">
      <c r="A2275" s="24" t="s">
        <v>3305</v>
      </c>
      <c r="B2275" s="26">
        <v>2015</v>
      </c>
      <c r="C2275" s="24">
        <v>9</v>
      </c>
      <c r="D2275" s="24" t="s">
        <v>15120</v>
      </c>
      <c r="E2275" s="26">
        <v>161</v>
      </c>
      <c r="F2275" s="26">
        <v>2076</v>
      </c>
      <c r="G2275" s="26" t="s">
        <v>5383</v>
      </c>
      <c r="H2275" s="24" t="s">
        <v>77</v>
      </c>
      <c r="I2275" s="24" t="s">
        <v>78</v>
      </c>
      <c r="J2275" s="27" t="s">
        <v>1</v>
      </c>
      <c r="K2275" s="28">
        <v>20.58</v>
      </c>
      <c r="L2275" s="28">
        <v>20.58</v>
      </c>
    </row>
    <row r="2276" spans="1:12" x14ac:dyDescent="0.25">
      <c r="A2276" s="24" t="s">
        <v>3305</v>
      </c>
      <c r="B2276" s="26">
        <v>2015</v>
      </c>
      <c r="C2276" s="24">
        <v>9</v>
      </c>
      <c r="D2276" s="24" t="s">
        <v>15120</v>
      </c>
      <c r="E2276" s="26">
        <v>161</v>
      </c>
      <c r="F2276" s="26">
        <v>2077</v>
      </c>
      <c r="G2276" s="26" t="s">
        <v>5384</v>
      </c>
      <c r="H2276" s="24" t="s">
        <v>988</v>
      </c>
      <c r="I2276" s="24" t="s">
        <v>989</v>
      </c>
      <c r="J2276" s="27" t="s">
        <v>1</v>
      </c>
      <c r="K2276" s="28">
        <v>19.850000000000001</v>
      </c>
      <c r="L2276" s="28">
        <v>19.844999999999999</v>
      </c>
    </row>
    <row r="2277" spans="1:12" x14ac:dyDescent="0.25">
      <c r="A2277" s="24" t="s">
        <v>3305</v>
      </c>
      <c r="B2277" s="26">
        <v>2015</v>
      </c>
      <c r="C2277" s="24">
        <v>9</v>
      </c>
      <c r="D2277" s="24" t="s">
        <v>15120</v>
      </c>
      <c r="E2277" s="26">
        <v>161</v>
      </c>
      <c r="F2277" s="26">
        <v>2078</v>
      </c>
      <c r="G2277" s="26" t="s">
        <v>5385</v>
      </c>
      <c r="H2277" s="24" t="s">
        <v>65</v>
      </c>
      <c r="I2277" s="24" t="s">
        <v>66</v>
      </c>
      <c r="J2277" s="27" t="s">
        <v>1</v>
      </c>
      <c r="K2277" s="28">
        <v>19.850000000000001</v>
      </c>
      <c r="L2277" s="28">
        <v>19.844999999999999</v>
      </c>
    </row>
    <row r="2278" spans="1:12" x14ac:dyDescent="0.25">
      <c r="A2278" s="24" t="s">
        <v>3305</v>
      </c>
      <c r="B2278" s="26">
        <v>2015</v>
      </c>
      <c r="C2278" s="24">
        <v>9</v>
      </c>
      <c r="D2278" s="24" t="s">
        <v>15120</v>
      </c>
      <c r="E2278" s="26">
        <v>161</v>
      </c>
      <c r="F2278" s="26">
        <v>2079</v>
      </c>
      <c r="G2278" s="26" t="s">
        <v>5386</v>
      </c>
      <c r="H2278" s="24" t="s">
        <v>132</v>
      </c>
      <c r="I2278" s="24" t="s">
        <v>133</v>
      </c>
      <c r="J2278" s="27" t="s">
        <v>1</v>
      </c>
      <c r="K2278" s="28">
        <v>77.45</v>
      </c>
      <c r="L2278" s="28">
        <v>77.444999999999993</v>
      </c>
    </row>
    <row r="2279" spans="1:12" x14ac:dyDescent="0.25">
      <c r="A2279" s="24" t="s">
        <v>3305</v>
      </c>
      <c r="B2279" s="26">
        <v>2015</v>
      </c>
      <c r="C2279" s="24">
        <v>9</v>
      </c>
      <c r="D2279" s="24" t="s">
        <v>15120</v>
      </c>
      <c r="E2279" s="26">
        <v>161</v>
      </c>
      <c r="F2279" s="26">
        <v>2080</v>
      </c>
      <c r="G2279" s="26" t="s">
        <v>5387</v>
      </c>
      <c r="H2279" s="24" t="s">
        <v>990</v>
      </c>
      <c r="I2279" s="24" t="s">
        <v>991</v>
      </c>
      <c r="J2279" s="27" t="s">
        <v>1</v>
      </c>
      <c r="K2279" s="28">
        <v>124.85</v>
      </c>
      <c r="L2279" s="28">
        <v>124.845</v>
      </c>
    </row>
    <row r="2280" spans="1:12" x14ac:dyDescent="0.25">
      <c r="A2280" s="24" t="s">
        <v>3305</v>
      </c>
      <c r="B2280" s="26">
        <v>2015</v>
      </c>
      <c r="C2280" s="24">
        <v>9</v>
      </c>
      <c r="D2280" s="24" t="s">
        <v>15120</v>
      </c>
      <c r="E2280" s="26">
        <v>161</v>
      </c>
      <c r="F2280" s="26">
        <v>2081</v>
      </c>
      <c r="G2280" s="26" t="s">
        <v>5388</v>
      </c>
      <c r="H2280" s="24" t="s">
        <v>90</v>
      </c>
      <c r="I2280" s="24" t="s">
        <v>91</v>
      </c>
      <c r="J2280" s="27" t="s">
        <v>1</v>
      </c>
      <c r="K2280" s="28">
        <v>13.97</v>
      </c>
      <c r="L2280" s="28">
        <v>13.965</v>
      </c>
    </row>
    <row r="2281" spans="1:12" x14ac:dyDescent="0.25">
      <c r="A2281" s="24" t="s">
        <v>3305</v>
      </c>
      <c r="B2281" s="26">
        <v>2015</v>
      </c>
      <c r="C2281" s="24">
        <v>9</v>
      </c>
      <c r="D2281" s="24" t="s">
        <v>15120</v>
      </c>
      <c r="E2281" s="26">
        <v>161</v>
      </c>
      <c r="F2281" s="26">
        <v>2082</v>
      </c>
      <c r="G2281" s="26" t="s">
        <v>5389</v>
      </c>
      <c r="H2281" s="24" t="s">
        <v>67</v>
      </c>
      <c r="I2281" s="24" t="s">
        <v>68</v>
      </c>
      <c r="J2281" s="27" t="s">
        <v>1</v>
      </c>
      <c r="K2281" s="28">
        <v>118.37</v>
      </c>
      <c r="L2281" s="28">
        <v>118.36499999999999</v>
      </c>
    </row>
    <row r="2282" spans="1:12" x14ac:dyDescent="0.25">
      <c r="A2282" s="24" t="s">
        <v>3305</v>
      </c>
      <c r="B2282" s="26">
        <v>2015</v>
      </c>
      <c r="C2282" s="24">
        <v>9</v>
      </c>
      <c r="D2282" s="24" t="s">
        <v>15120</v>
      </c>
      <c r="E2282" s="26">
        <v>161</v>
      </c>
      <c r="F2282" s="26">
        <v>2083</v>
      </c>
      <c r="G2282" s="26" t="s">
        <v>5390</v>
      </c>
      <c r="H2282" s="24" t="s">
        <v>106</v>
      </c>
      <c r="I2282" s="24" t="s">
        <v>107</v>
      </c>
      <c r="J2282" s="27" t="s">
        <v>1</v>
      </c>
      <c r="K2282" s="28">
        <v>19.850000000000001</v>
      </c>
      <c r="L2282" s="28">
        <v>19.844999999999999</v>
      </c>
    </row>
    <row r="2283" spans="1:12" x14ac:dyDescent="0.25">
      <c r="A2283" s="24" t="s">
        <v>3305</v>
      </c>
      <c r="B2283" s="26">
        <v>2015</v>
      </c>
      <c r="C2283" s="24">
        <v>9</v>
      </c>
      <c r="D2283" s="24" t="s">
        <v>15120</v>
      </c>
      <c r="E2283" s="26">
        <v>161</v>
      </c>
      <c r="F2283" s="26">
        <v>2084</v>
      </c>
      <c r="G2283" s="26" t="s">
        <v>5391</v>
      </c>
      <c r="H2283" s="24" t="s">
        <v>300</v>
      </c>
      <c r="I2283" s="24" t="s">
        <v>301</v>
      </c>
      <c r="J2283" s="27" t="s">
        <v>1</v>
      </c>
      <c r="K2283" s="28">
        <v>19.850000000000001</v>
      </c>
      <c r="L2283" s="28">
        <v>19.844999999999999</v>
      </c>
    </row>
    <row r="2284" spans="1:12" x14ac:dyDescent="0.25">
      <c r="A2284" s="24" t="s">
        <v>3305</v>
      </c>
      <c r="B2284" s="26">
        <v>2015</v>
      </c>
      <c r="C2284" s="24">
        <v>9</v>
      </c>
      <c r="D2284" s="24" t="s">
        <v>15120</v>
      </c>
      <c r="E2284" s="26">
        <v>161</v>
      </c>
      <c r="F2284" s="26">
        <v>2085</v>
      </c>
      <c r="G2284" s="26" t="s">
        <v>5392</v>
      </c>
      <c r="H2284" s="24" t="s">
        <v>67</v>
      </c>
      <c r="I2284" s="24" t="s">
        <v>68</v>
      </c>
      <c r="J2284" s="27" t="s">
        <v>1</v>
      </c>
      <c r="K2284" s="28">
        <v>19.850000000000001</v>
      </c>
      <c r="L2284" s="28">
        <v>19.844999999999999</v>
      </c>
    </row>
    <row r="2285" spans="1:12" x14ac:dyDescent="0.25">
      <c r="A2285" s="24" t="s">
        <v>3305</v>
      </c>
      <c r="B2285" s="26">
        <v>2015</v>
      </c>
      <c r="C2285" s="24">
        <v>9</v>
      </c>
      <c r="D2285" s="24" t="s">
        <v>15120</v>
      </c>
      <c r="E2285" s="26">
        <v>161</v>
      </c>
      <c r="F2285" s="26">
        <v>2086</v>
      </c>
      <c r="G2285" s="26" t="s">
        <v>5393</v>
      </c>
      <c r="H2285" s="24" t="s">
        <v>118</v>
      </c>
      <c r="I2285" s="24" t="s">
        <v>119</v>
      </c>
      <c r="J2285" s="27" t="s">
        <v>1</v>
      </c>
      <c r="K2285" s="28">
        <v>38.22</v>
      </c>
      <c r="L2285" s="28">
        <v>38.22</v>
      </c>
    </row>
    <row r="2286" spans="1:12" x14ac:dyDescent="0.25">
      <c r="A2286" s="24" t="s">
        <v>3305</v>
      </c>
      <c r="B2286" s="26">
        <v>2015</v>
      </c>
      <c r="C2286" s="24">
        <v>9</v>
      </c>
      <c r="D2286" s="24" t="s">
        <v>15120</v>
      </c>
      <c r="E2286" s="26">
        <v>161</v>
      </c>
      <c r="F2286" s="26">
        <v>2087</v>
      </c>
      <c r="G2286" s="26" t="s">
        <v>5394</v>
      </c>
      <c r="H2286" s="24" t="s">
        <v>992</v>
      </c>
      <c r="I2286" s="24" t="s">
        <v>993</v>
      </c>
      <c r="J2286" s="27" t="s">
        <v>1</v>
      </c>
      <c r="K2286" s="28">
        <v>28.67</v>
      </c>
      <c r="L2286" s="28">
        <v>28.664999999999999</v>
      </c>
    </row>
    <row r="2287" spans="1:12" x14ac:dyDescent="0.25">
      <c r="A2287" s="24" t="s">
        <v>3305</v>
      </c>
      <c r="B2287" s="26">
        <v>2015</v>
      </c>
      <c r="C2287" s="24">
        <v>9</v>
      </c>
      <c r="D2287" s="24" t="s">
        <v>15120</v>
      </c>
      <c r="E2287" s="26">
        <v>161</v>
      </c>
      <c r="F2287" s="26">
        <v>2088</v>
      </c>
      <c r="G2287" s="26" t="s">
        <v>5395</v>
      </c>
      <c r="H2287" s="24" t="s">
        <v>206</v>
      </c>
      <c r="I2287" s="24" t="s">
        <v>207</v>
      </c>
      <c r="J2287" s="27" t="s">
        <v>1</v>
      </c>
      <c r="K2287" s="28">
        <v>28.67</v>
      </c>
      <c r="L2287" s="28">
        <v>28.664999999999999</v>
      </c>
    </row>
    <row r="2288" spans="1:12" x14ac:dyDescent="0.25">
      <c r="A2288" s="24" t="s">
        <v>3305</v>
      </c>
      <c r="B2288" s="26">
        <v>2015</v>
      </c>
      <c r="C2288" s="24">
        <v>9</v>
      </c>
      <c r="D2288" s="24" t="s">
        <v>15120</v>
      </c>
      <c r="E2288" s="26">
        <v>161</v>
      </c>
      <c r="F2288" s="26">
        <v>2089</v>
      </c>
      <c r="G2288" s="26" t="s">
        <v>5396</v>
      </c>
      <c r="H2288" s="24" t="s">
        <v>61</v>
      </c>
      <c r="I2288" s="24" t="s">
        <v>62</v>
      </c>
      <c r="J2288" s="27" t="s">
        <v>1</v>
      </c>
      <c r="K2288" s="28">
        <v>19.850000000000001</v>
      </c>
      <c r="L2288" s="28">
        <v>19.844999999999999</v>
      </c>
    </row>
    <row r="2289" spans="1:12" x14ac:dyDescent="0.25">
      <c r="A2289" s="24" t="s">
        <v>3305</v>
      </c>
      <c r="B2289" s="26">
        <v>2015</v>
      </c>
      <c r="C2289" s="24">
        <v>9</v>
      </c>
      <c r="D2289" s="24" t="s">
        <v>15120</v>
      </c>
      <c r="E2289" s="26">
        <v>161</v>
      </c>
      <c r="F2289" s="26">
        <v>2090</v>
      </c>
      <c r="G2289" s="26" t="s">
        <v>5397</v>
      </c>
      <c r="H2289" s="24" t="s">
        <v>994</v>
      </c>
      <c r="I2289" s="24" t="s">
        <v>995</v>
      </c>
      <c r="J2289" s="27" t="s">
        <v>1</v>
      </c>
      <c r="K2289" s="28">
        <v>13.97</v>
      </c>
      <c r="L2289" s="28">
        <v>13.965</v>
      </c>
    </row>
    <row r="2290" spans="1:12" x14ac:dyDescent="0.25">
      <c r="A2290" s="24" t="s">
        <v>3305</v>
      </c>
      <c r="B2290" s="26">
        <v>2015</v>
      </c>
      <c r="C2290" s="24">
        <v>9</v>
      </c>
      <c r="D2290" s="24" t="s">
        <v>15120</v>
      </c>
      <c r="E2290" s="26">
        <v>161</v>
      </c>
      <c r="F2290" s="26">
        <v>2091</v>
      </c>
      <c r="G2290" s="26" t="s">
        <v>5398</v>
      </c>
      <c r="H2290" s="24" t="s">
        <v>996</v>
      </c>
      <c r="I2290" s="24" t="s">
        <v>997</v>
      </c>
      <c r="J2290" s="27" t="s">
        <v>1</v>
      </c>
      <c r="K2290" s="28">
        <v>19.850000000000001</v>
      </c>
      <c r="L2290" s="28">
        <v>19.844999999999999</v>
      </c>
    </row>
    <row r="2291" spans="1:12" x14ac:dyDescent="0.25">
      <c r="A2291" s="24" t="s">
        <v>3305</v>
      </c>
      <c r="B2291" s="26">
        <v>2015</v>
      </c>
      <c r="C2291" s="24">
        <v>9</v>
      </c>
      <c r="D2291" s="24" t="s">
        <v>15120</v>
      </c>
      <c r="E2291" s="26">
        <v>161</v>
      </c>
      <c r="F2291" s="26">
        <v>2092</v>
      </c>
      <c r="G2291" s="26" t="s">
        <v>5399</v>
      </c>
      <c r="H2291" s="24" t="s">
        <v>266</v>
      </c>
      <c r="I2291" s="24" t="s">
        <v>267</v>
      </c>
      <c r="J2291" s="27" t="s">
        <v>1</v>
      </c>
      <c r="K2291" s="28">
        <v>19.850000000000001</v>
      </c>
      <c r="L2291" s="28">
        <v>19.844999999999999</v>
      </c>
    </row>
    <row r="2292" spans="1:12" x14ac:dyDescent="0.25">
      <c r="A2292" s="24" t="s">
        <v>3305</v>
      </c>
      <c r="B2292" s="26">
        <v>2015</v>
      </c>
      <c r="C2292" s="24">
        <v>9</v>
      </c>
      <c r="D2292" s="24" t="s">
        <v>15120</v>
      </c>
      <c r="E2292" s="26">
        <v>161</v>
      </c>
      <c r="F2292" s="26">
        <v>2093</v>
      </c>
      <c r="G2292" s="26" t="s">
        <v>5400</v>
      </c>
      <c r="H2292" s="24" t="s">
        <v>876</v>
      </c>
      <c r="I2292" s="24" t="s">
        <v>877</v>
      </c>
      <c r="J2292" s="27" t="s">
        <v>1</v>
      </c>
      <c r="K2292" s="28">
        <v>19.850000000000001</v>
      </c>
      <c r="L2292" s="28">
        <v>19.844999999999999</v>
      </c>
    </row>
    <row r="2293" spans="1:12" x14ac:dyDescent="0.25">
      <c r="A2293" s="24" t="s">
        <v>3305</v>
      </c>
      <c r="B2293" s="26">
        <v>2015</v>
      </c>
      <c r="C2293" s="24">
        <v>9</v>
      </c>
      <c r="D2293" s="24" t="s">
        <v>15120</v>
      </c>
      <c r="E2293" s="26">
        <v>161</v>
      </c>
      <c r="F2293" s="26">
        <v>2094</v>
      </c>
      <c r="G2293" s="26" t="s">
        <v>5401</v>
      </c>
      <c r="H2293" s="24" t="s">
        <v>138</v>
      </c>
      <c r="I2293" s="24" t="s">
        <v>139</v>
      </c>
      <c r="J2293" s="27" t="s">
        <v>1</v>
      </c>
      <c r="K2293" s="28">
        <v>19.850000000000001</v>
      </c>
      <c r="L2293" s="28">
        <v>19.844999999999999</v>
      </c>
    </row>
    <row r="2294" spans="1:12" x14ac:dyDescent="0.25">
      <c r="A2294" s="24" t="s">
        <v>3305</v>
      </c>
      <c r="B2294" s="26">
        <v>2015</v>
      </c>
      <c r="C2294" s="24">
        <v>9</v>
      </c>
      <c r="D2294" s="24" t="s">
        <v>15120</v>
      </c>
      <c r="E2294" s="26">
        <v>161</v>
      </c>
      <c r="F2294" s="26">
        <v>2095</v>
      </c>
      <c r="G2294" s="26" t="s">
        <v>5402</v>
      </c>
      <c r="H2294" s="24" t="s">
        <v>324</v>
      </c>
      <c r="I2294" s="24" t="s">
        <v>325</v>
      </c>
      <c r="J2294" s="27" t="s">
        <v>1</v>
      </c>
      <c r="K2294" s="28">
        <v>13.97</v>
      </c>
      <c r="L2294" s="28">
        <v>13.965</v>
      </c>
    </row>
    <row r="2295" spans="1:12" x14ac:dyDescent="0.25">
      <c r="A2295" s="24" t="s">
        <v>3305</v>
      </c>
      <c r="B2295" s="26">
        <v>2015</v>
      </c>
      <c r="C2295" s="24">
        <v>9</v>
      </c>
      <c r="D2295" s="24" t="s">
        <v>15120</v>
      </c>
      <c r="E2295" s="26">
        <v>161</v>
      </c>
      <c r="F2295" s="26">
        <v>450</v>
      </c>
      <c r="G2295" s="26" t="s">
        <v>3757</v>
      </c>
      <c r="H2295" s="24" t="s">
        <v>406</v>
      </c>
      <c r="I2295" s="24" t="s">
        <v>407</v>
      </c>
      <c r="J2295" s="27" t="s">
        <v>1</v>
      </c>
      <c r="K2295" s="28">
        <v>116.56</v>
      </c>
      <c r="L2295" s="28">
        <v>116.56</v>
      </c>
    </row>
    <row r="2296" spans="1:12" x14ac:dyDescent="0.25">
      <c r="A2296" s="24" t="s">
        <v>3305</v>
      </c>
      <c r="B2296" s="26">
        <v>2015</v>
      </c>
      <c r="C2296" s="24">
        <v>9</v>
      </c>
      <c r="D2296" s="24" t="s">
        <v>15120</v>
      </c>
      <c r="E2296" s="26">
        <v>161</v>
      </c>
      <c r="F2296" s="26">
        <v>2096</v>
      </c>
      <c r="G2296" s="26" t="s">
        <v>5403</v>
      </c>
      <c r="H2296" s="24" t="s">
        <v>232</v>
      </c>
      <c r="I2296" s="24" t="s">
        <v>233</v>
      </c>
      <c r="J2296" s="27" t="s">
        <v>1</v>
      </c>
      <c r="K2296" s="28">
        <v>28.67</v>
      </c>
      <c r="L2296" s="28">
        <v>28.664999999999999</v>
      </c>
    </row>
    <row r="2297" spans="1:12" x14ac:dyDescent="0.25">
      <c r="A2297" s="24" t="s">
        <v>3305</v>
      </c>
      <c r="B2297" s="26">
        <v>2015</v>
      </c>
      <c r="C2297" s="24">
        <v>9</v>
      </c>
      <c r="D2297" s="24" t="s">
        <v>15120</v>
      </c>
      <c r="E2297" s="26">
        <v>161</v>
      </c>
      <c r="F2297" s="26">
        <v>2097</v>
      </c>
      <c r="G2297" s="26" t="s">
        <v>5404</v>
      </c>
      <c r="H2297" s="24" t="s">
        <v>83</v>
      </c>
      <c r="I2297" s="24" t="s">
        <v>84</v>
      </c>
      <c r="J2297" s="27" t="s">
        <v>1</v>
      </c>
      <c r="K2297" s="28">
        <v>77.45</v>
      </c>
      <c r="L2297" s="28">
        <v>77.444999999999993</v>
      </c>
    </row>
    <row r="2298" spans="1:12" x14ac:dyDescent="0.25">
      <c r="A2298" s="24" t="s">
        <v>3305</v>
      </c>
      <c r="B2298" s="26">
        <v>2015</v>
      </c>
      <c r="C2298" s="24">
        <v>9</v>
      </c>
      <c r="D2298" s="24" t="s">
        <v>15120</v>
      </c>
      <c r="E2298" s="26">
        <v>161</v>
      </c>
      <c r="F2298" s="26">
        <v>2098</v>
      </c>
      <c r="G2298" s="26" t="s">
        <v>5405</v>
      </c>
      <c r="H2298" s="24" t="s">
        <v>77</v>
      </c>
      <c r="I2298" s="24" t="s">
        <v>78</v>
      </c>
      <c r="J2298" s="27" t="s">
        <v>1</v>
      </c>
      <c r="K2298" s="28">
        <v>19.850000000000001</v>
      </c>
      <c r="L2298" s="28">
        <v>19.844999999999999</v>
      </c>
    </row>
    <row r="2299" spans="1:12" x14ac:dyDescent="0.25">
      <c r="A2299" s="24" t="s">
        <v>3305</v>
      </c>
      <c r="B2299" s="26">
        <v>2015</v>
      </c>
      <c r="C2299" s="24">
        <v>9</v>
      </c>
      <c r="D2299" s="24" t="s">
        <v>15120</v>
      </c>
      <c r="E2299" s="26">
        <v>161</v>
      </c>
      <c r="F2299" s="26">
        <v>2099</v>
      </c>
      <c r="G2299" s="26" t="s">
        <v>5406</v>
      </c>
      <c r="H2299" s="24" t="s">
        <v>182</v>
      </c>
      <c r="I2299" s="24" t="s">
        <v>183</v>
      </c>
      <c r="J2299" s="27" t="s">
        <v>1</v>
      </c>
      <c r="K2299" s="28">
        <v>14.4</v>
      </c>
      <c r="L2299" s="28">
        <v>14.4</v>
      </c>
    </row>
    <row r="2300" spans="1:12" x14ac:dyDescent="0.25">
      <c r="A2300" s="24" t="s">
        <v>3305</v>
      </c>
      <c r="B2300" s="26">
        <v>2015</v>
      </c>
      <c r="C2300" s="24">
        <v>9</v>
      </c>
      <c r="D2300" s="24" t="s">
        <v>15120</v>
      </c>
      <c r="E2300" s="26">
        <v>161</v>
      </c>
      <c r="F2300" s="26">
        <v>2100</v>
      </c>
      <c r="G2300" s="26" t="s">
        <v>5407</v>
      </c>
      <c r="H2300" s="24" t="s">
        <v>67</v>
      </c>
      <c r="I2300" s="24" t="s">
        <v>68</v>
      </c>
      <c r="J2300" s="27" t="s">
        <v>1</v>
      </c>
      <c r="K2300" s="28">
        <v>13.97</v>
      </c>
      <c r="L2300" s="28">
        <v>13.965</v>
      </c>
    </row>
    <row r="2301" spans="1:12" x14ac:dyDescent="0.25">
      <c r="A2301" s="24" t="s">
        <v>3305</v>
      </c>
      <c r="B2301" s="26">
        <v>2015</v>
      </c>
      <c r="C2301" s="24">
        <v>9</v>
      </c>
      <c r="D2301" s="24" t="s">
        <v>15120</v>
      </c>
      <c r="E2301" s="26">
        <v>161</v>
      </c>
      <c r="F2301" s="26">
        <v>2101</v>
      </c>
      <c r="G2301" s="26" t="s">
        <v>5408</v>
      </c>
      <c r="H2301" s="24" t="s">
        <v>570</v>
      </c>
      <c r="I2301" s="24" t="s">
        <v>571</v>
      </c>
      <c r="J2301" s="27" t="s">
        <v>1</v>
      </c>
      <c r="K2301" s="28">
        <v>27.94</v>
      </c>
      <c r="L2301" s="28">
        <v>27.93</v>
      </c>
    </row>
    <row r="2302" spans="1:12" x14ac:dyDescent="0.25">
      <c r="A2302" s="24" t="s">
        <v>3305</v>
      </c>
      <c r="B2302" s="26">
        <v>2015</v>
      </c>
      <c r="C2302" s="24">
        <v>9</v>
      </c>
      <c r="D2302" s="24" t="s">
        <v>15120</v>
      </c>
      <c r="E2302" s="26">
        <v>161</v>
      </c>
      <c r="F2302" s="26">
        <v>2102</v>
      </c>
      <c r="G2302" s="26" t="s">
        <v>5409</v>
      </c>
      <c r="H2302" s="24" t="s">
        <v>998</v>
      </c>
      <c r="I2302" s="24" t="s">
        <v>999</v>
      </c>
      <c r="J2302" s="27" t="s">
        <v>1</v>
      </c>
      <c r="K2302" s="28">
        <v>28.67</v>
      </c>
      <c r="L2302" s="28">
        <v>28.664999999999999</v>
      </c>
    </row>
    <row r="2303" spans="1:12" x14ac:dyDescent="0.25">
      <c r="A2303" s="24" t="s">
        <v>3305</v>
      </c>
      <c r="B2303" s="26">
        <v>2015</v>
      </c>
      <c r="C2303" s="24">
        <v>9</v>
      </c>
      <c r="D2303" s="24" t="s">
        <v>15120</v>
      </c>
      <c r="E2303" s="26">
        <v>161</v>
      </c>
      <c r="F2303" s="26">
        <v>2103</v>
      </c>
      <c r="G2303" s="26" t="s">
        <v>5410</v>
      </c>
      <c r="H2303" s="24" t="s">
        <v>1000</v>
      </c>
      <c r="I2303" s="24" t="s">
        <v>1001</v>
      </c>
      <c r="J2303" s="27" t="s">
        <v>1</v>
      </c>
      <c r="K2303" s="28">
        <v>48.65</v>
      </c>
      <c r="L2303" s="28">
        <v>48.645000000000003</v>
      </c>
    </row>
    <row r="2304" spans="1:12" x14ac:dyDescent="0.25">
      <c r="A2304" s="24" t="s">
        <v>3305</v>
      </c>
      <c r="B2304" s="26">
        <v>2015</v>
      </c>
      <c r="C2304" s="24">
        <v>9</v>
      </c>
      <c r="D2304" s="24" t="s">
        <v>15120</v>
      </c>
      <c r="E2304" s="26">
        <v>161</v>
      </c>
      <c r="F2304" s="26">
        <v>2104</v>
      </c>
      <c r="G2304" s="26" t="s">
        <v>5411</v>
      </c>
      <c r="H2304" s="24" t="s">
        <v>1002</v>
      </c>
      <c r="I2304" s="24" t="s">
        <v>1003</v>
      </c>
      <c r="J2304" s="27" t="s">
        <v>1</v>
      </c>
      <c r="K2304" s="28">
        <v>63.95</v>
      </c>
      <c r="L2304" s="28">
        <v>57.33</v>
      </c>
    </row>
    <row r="2305" spans="1:12" x14ac:dyDescent="0.25">
      <c r="A2305" s="24" t="s">
        <v>3305</v>
      </c>
      <c r="B2305" s="26">
        <v>2015</v>
      </c>
      <c r="C2305" s="24">
        <v>9</v>
      </c>
      <c r="D2305" s="24" t="s">
        <v>15120</v>
      </c>
      <c r="E2305" s="26">
        <v>161</v>
      </c>
      <c r="F2305" s="26">
        <v>2105</v>
      </c>
      <c r="G2305" s="26" t="s">
        <v>5412</v>
      </c>
      <c r="H2305" s="24" t="s">
        <v>1004</v>
      </c>
      <c r="I2305" s="24" t="s">
        <v>1005</v>
      </c>
      <c r="J2305" s="27" t="s">
        <v>1</v>
      </c>
      <c r="K2305" s="28">
        <v>28.67</v>
      </c>
      <c r="L2305" s="28">
        <v>28.664999999999999</v>
      </c>
    </row>
    <row r="2306" spans="1:12" x14ac:dyDescent="0.25">
      <c r="A2306" s="24" t="s">
        <v>3305</v>
      </c>
      <c r="B2306" s="26">
        <v>2015</v>
      </c>
      <c r="C2306" s="24">
        <v>9</v>
      </c>
      <c r="D2306" s="24" t="s">
        <v>15120</v>
      </c>
      <c r="E2306" s="26">
        <v>161</v>
      </c>
      <c r="F2306" s="26">
        <v>2106</v>
      </c>
      <c r="G2306" s="26" t="s">
        <v>5413</v>
      </c>
      <c r="H2306" s="24" t="s">
        <v>212</v>
      </c>
      <c r="I2306" s="24" t="s">
        <v>213</v>
      </c>
      <c r="J2306" s="27" t="s">
        <v>1</v>
      </c>
      <c r="K2306" s="28">
        <v>20.58</v>
      </c>
      <c r="L2306" s="28">
        <v>20.58</v>
      </c>
    </row>
    <row r="2307" spans="1:12" x14ac:dyDescent="0.25">
      <c r="A2307" s="24" t="s">
        <v>3305</v>
      </c>
      <c r="B2307" s="26">
        <v>2015</v>
      </c>
      <c r="C2307" s="24">
        <v>9</v>
      </c>
      <c r="D2307" s="24" t="s">
        <v>15120</v>
      </c>
      <c r="E2307" s="26">
        <v>161</v>
      </c>
      <c r="F2307" s="26">
        <v>2107</v>
      </c>
      <c r="G2307" s="26" t="s">
        <v>5414</v>
      </c>
      <c r="H2307" s="24" t="s">
        <v>67</v>
      </c>
      <c r="I2307" s="24" t="s">
        <v>68</v>
      </c>
      <c r="J2307" s="27" t="s">
        <v>1</v>
      </c>
      <c r="K2307" s="28">
        <v>19.850000000000001</v>
      </c>
      <c r="L2307" s="28">
        <v>19.844999999999999</v>
      </c>
    </row>
    <row r="2308" spans="1:12" x14ac:dyDescent="0.25">
      <c r="A2308" s="24" t="s">
        <v>3305</v>
      </c>
      <c r="B2308" s="26">
        <v>2015</v>
      </c>
      <c r="C2308" s="24">
        <v>9</v>
      </c>
      <c r="D2308" s="24" t="s">
        <v>15120</v>
      </c>
      <c r="E2308" s="26">
        <v>161</v>
      </c>
      <c r="F2308" s="26">
        <v>2108</v>
      </c>
      <c r="G2308" s="26" t="s">
        <v>5415</v>
      </c>
      <c r="H2308" s="24" t="s">
        <v>98</v>
      </c>
      <c r="I2308" s="24" t="s">
        <v>99</v>
      </c>
      <c r="J2308" s="27" t="s">
        <v>1</v>
      </c>
      <c r="K2308" s="28">
        <v>49.85</v>
      </c>
      <c r="L2308" s="28">
        <v>49.844999999999999</v>
      </c>
    </row>
    <row r="2309" spans="1:12" x14ac:dyDescent="0.25">
      <c r="A2309" s="24" t="s">
        <v>3305</v>
      </c>
      <c r="B2309" s="26">
        <v>2015</v>
      </c>
      <c r="C2309" s="24">
        <v>9</v>
      </c>
      <c r="D2309" s="24" t="s">
        <v>15120</v>
      </c>
      <c r="E2309" s="26">
        <v>161</v>
      </c>
      <c r="F2309" s="26">
        <v>2109</v>
      </c>
      <c r="G2309" s="26" t="s">
        <v>5416</v>
      </c>
      <c r="H2309" s="24" t="s">
        <v>67</v>
      </c>
      <c r="I2309" s="24" t="s">
        <v>68</v>
      </c>
      <c r="J2309" s="27" t="s">
        <v>1</v>
      </c>
      <c r="K2309" s="28">
        <v>19.850000000000001</v>
      </c>
      <c r="L2309" s="28">
        <v>19.844999999999999</v>
      </c>
    </row>
    <row r="2310" spans="1:12" x14ac:dyDescent="0.25">
      <c r="A2310" s="24" t="s">
        <v>3305</v>
      </c>
      <c r="B2310" s="26">
        <v>2015</v>
      </c>
      <c r="C2310" s="24">
        <v>9</v>
      </c>
      <c r="D2310" s="24" t="s">
        <v>15120</v>
      </c>
      <c r="E2310" s="26">
        <v>162</v>
      </c>
      <c r="F2310" s="26">
        <v>2110</v>
      </c>
      <c r="G2310" s="26" t="s">
        <v>5417</v>
      </c>
      <c r="H2310" s="24" t="s">
        <v>362</v>
      </c>
      <c r="I2310" s="24" t="s">
        <v>363</v>
      </c>
      <c r="J2310" s="27" t="s">
        <v>1</v>
      </c>
      <c r="K2310" s="28">
        <v>0.9</v>
      </c>
      <c r="L2310" s="28">
        <v>0</v>
      </c>
    </row>
    <row r="2311" spans="1:12" x14ac:dyDescent="0.25">
      <c r="A2311" s="24" t="s">
        <v>3305</v>
      </c>
      <c r="B2311" s="26">
        <v>2015</v>
      </c>
      <c r="C2311" s="24">
        <v>9</v>
      </c>
      <c r="D2311" s="24" t="s">
        <v>15120</v>
      </c>
      <c r="E2311" s="26">
        <v>162</v>
      </c>
      <c r="F2311" s="26">
        <v>2111</v>
      </c>
      <c r="G2311" s="26" t="s">
        <v>5418</v>
      </c>
      <c r="H2311" s="24" t="s">
        <v>1006</v>
      </c>
      <c r="I2311" s="24" t="s">
        <v>1007</v>
      </c>
      <c r="J2311" s="27" t="s">
        <v>1</v>
      </c>
      <c r="K2311" s="28">
        <v>13.97</v>
      </c>
      <c r="L2311" s="28">
        <v>13.965</v>
      </c>
    </row>
    <row r="2312" spans="1:12" x14ac:dyDescent="0.25">
      <c r="A2312" s="24" t="s">
        <v>3305</v>
      </c>
      <c r="B2312" s="26">
        <v>2015</v>
      </c>
      <c r="C2312" s="24">
        <v>9</v>
      </c>
      <c r="D2312" s="24" t="s">
        <v>15120</v>
      </c>
      <c r="E2312" s="26">
        <v>162</v>
      </c>
      <c r="F2312" s="26">
        <v>2112</v>
      </c>
      <c r="G2312" s="26" t="s">
        <v>5419</v>
      </c>
      <c r="H2312" s="24" t="s">
        <v>98</v>
      </c>
      <c r="I2312" s="24" t="s">
        <v>99</v>
      </c>
      <c r="J2312" s="27" t="s">
        <v>1</v>
      </c>
      <c r="K2312" s="28">
        <v>108.2</v>
      </c>
      <c r="L2312" s="28">
        <v>0</v>
      </c>
    </row>
    <row r="2313" spans="1:12" x14ac:dyDescent="0.25">
      <c r="A2313" s="24" t="s">
        <v>3305</v>
      </c>
      <c r="B2313" s="26">
        <v>2015</v>
      </c>
      <c r="C2313" s="24">
        <v>9</v>
      </c>
      <c r="D2313" s="24" t="s">
        <v>15120</v>
      </c>
      <c r="E2313" s="26">
        <v>162</v>
      </c>
      <c r="F2313" s="26">
        <v>2113</v>
      </c>
      <c r="G2313" s="26" t="s">
        <v>5420</v>
      </c>
      <c r="H2313" s="24" t="s">
        <v>83</v>
      </c>
      <c r="I2313" s="24" t="s">
        <v>84</v>
      </c>
      <c r="J2313" s="27" t="s">
        <v>1</v>
      </c>
      <c r="K2313" s="28">
        <v>106.25</v>
      </c>
      <c r="L2313" s="28">
        <v>0</v>
      </c>
    </row>
    <row r="2314" spans="1:12" x14ac:dyDescent="0.25">
      <c r="A2314" s="24" t="s">
        <v>3305</v>
      </c>
      <c r="B2314" s="26">
        <v>2015</v>
      </c>
      <c r="C2314" s="24">
        <v>9</v>
      </c>
      <c r="D2314" s="24" t="s">
        <v>15120</v>
      </c>
      <c r="E2314" s="26">
        <v>162</v>
      </c>
      <c r="F2314" s="26">
        <v>2114</v>
      </c>
      <c r="G2314" s="26" t="s">
        <v>5421</v>
      </c>
      <c r="H2314" s="24" t="s">
        <v>152</v>
      </c>
      <c r="I2314" s="24" t="s">
        <v>153</v>
      </c>
      <c r="J2314" s="27" t="s">
        <v>1</v>
      </c>
      <c r="K2314" s="28">
        <v>77.45</v>
      </c>
      <c r="L2314" s="28">
        <v>0</v>
      </c>
    </row>
    <row r="2315" spans="1:12" x14ac:dyDescent="0.25">
      <c r="A2315" s="24" t="s">
        <v>3305</v>
      </c>
      <c r="B2315" s="26">
        <v>2015</v>
      </c>
      <c r="C2315" s="24">
        <v>9</v>
      </c>
      <c r="D2315" s="24" t="s">
        <v>15120</v>
      </c>
      <c r="E2315" s="26">
        <v>162</v>
      </c>
      <c r="F2315" s="26">
        <v>2115</v>
      </c>
      <c r="G2315" s="26" t="s">
        <v>5422</v>
      </c>
      <c r="H2315" s="24" t="s">
        <v>188</v>
      </c>
      <c r="I2315" s="24" t="s">
        <v>189</v>
      </c>
      <c r="J2315" s="27" t="s">
        <v>1</v>
      </c>
      <c r="K2315" s="28">
        <v>19.850000000000001</v>
      </c>
      <c r="L2315" s="28">
        <v>0</v>
      </c>
    </row>
    <row r="2316" spans="1:12" x14ac:dyDescent="0.25">
      <c r="A2316" s="24" t="s">
        <v>3305</v>
      </c>
      <c r="B2316" s="26">
        <v>2015</v>
      </c>
      <c r="C2316" s="24">
        <v>9</v>
      </c>
      <c r="D2316" s="24" t="s">
        <v>15120</v>
      </c>
      <c r="E2316" s="26">
        <v>162</v>
      </c>
      <c r="F2316" s="26">
        <v>2116</v>
      </c>
      <c r="G2316" s="26" t="s">
        <v>5423</v>
      </c>
      <c r="H2316" s="24" t="s">
        <v>249</v>
      </c>
      <c r="I2316" s="24" t="s">
        <v>250</v>
      </c>
      <c r="J2316" s="27" t="s">
        <v>1</v>
      </c>
      <c r="K2316" s="28">
        <v>13.97</v>
      </c>
      <c r="L2316" s="28">
        <v>13.965</v>
      </c>
    </row>
    <row r="2317" spans="1:12" x14ac:dyDescent="0.25">
      <c r="A2317" s="24" t="s">
        <v>3305</v>
      </c>
      <c r="B2317" s="26">
        <v>2015</v>
      </c>
      <c r="C2317" s="24">
        <v>9</v>
      </c>
      <c r="D2317" s="24" t="s">
        <v>15120</v>
      </c>
      <c r="E2317" s="26">
        <v>162</v>
      </c>
      <c r="F2317" s="26">
        <v>2117</v>
      </c>
      <c r="G2317" s="26" t="s">
        <v>5424</v>
      </c>
      <c r="H2317" s="24" t="s">
        <v>67</v>
      </c>
      <c r="I2317" s="24" t="s">
        <v>68</v>
      </c>
      <c r="J2317" s="27" t="s">
        <v>1</v>
      </c>
      <c r="K2317" s="28">
        <v>19.850000000000001</v>
      </c>
      <c r="L2317" s="28">
        <v>13.23</v>
      </c>
    </row>
    <row r="2318" spans="1:12" x14ac:dyDescent="0.25">
      <c r="A2318" s="24" t="s">
        <v>3305</v>
      </c>
      <c r="B2318" s="26">
        <v>2015</v>
      </c>
      <c r="C2318" s="24">
        <v>9</v>
      </c>
      <c r="D2318" s="24" t="s">
        <v>15120</v>
      </c>
      <c r="E2318" s="26">
        <v>162</v>
      </c>
      <c r="F2318" s="26">
        <v>2118</v>
      </c>
      <c r="G2318" s="26" t="s">
        <v>5425</v>
      </c>
      <c r="H2318" s="24" t="s">
        <v>65</v>
      </c>
      <c r="I2318" s="24" t="s">
        <v>66</v>
      </c>
      <c r="J2318" s="27" t="s">
        <v>1</v>
      </c>
      <c r="K2318" s="28">
        <v>13.97</v>
      </c>
      <c r="L2318" s="28">
        <v>0</v>
      </c>
    </row>
    <row r="2319" spans="1:12" x14ac:dyDescent="0.25">
      <c r="A2319" s="24" t="s">
        <v>3305</v>
      </c>
      <c r="B2319" s="26">
        <v>2015</v>
      </c>
      <c r="C2319" s="24">
        <v>9</v>
      </c>
      <c r="D2319" s="24" t="s">
        <v>15120</v>
      </c>
      <c r="E2319" s="26">
        <v>162</v>
      </c>
      <c r="F2319" s="26">
        <v>2119</v>
      </c>
      <c r="G2319" s="26" t="s">
        <v>5426</v>
      </c>
      <c r="H2319" s="24" t="s">
        <v>1008</v>
      </c>
      <c r="I2319" s="24" t="s">
        <v>1009</v>
      </c>
      <c r="J2319" s="27" t="s">
        <v>1</v>
      </c>
      <c r="K2319" s="28">
        <v>325.08</v>
      </c>
      <c r="L2319" s="28">
        <v>0</v>
      </c>
    </row>
    <row r="2320" spans="1:12" x14ac:dyDescent="0.25">
      <c r="A2320" s="24" t="s">
        <v>3305</v>
      </c>
      <c r="B2320" s="26">
        <v>2015</v>
      </c>
      <c r="C2320" s="24">
        <v>9</v>
      </c>
      <c r="D2320" s="24" t="s">
        <v>15120</v>
      </c>
      <c r="E2320" s="26">
        <v>162</v>
      </c>
      <c r="F2320" s="26">
        <v>2120</v>
      </c>
      <c r="G2320" s="26" t="s">
        <v>5427</v>
      </c>
      <c r="H2320" s="24" t="s">
        <v>314</v>
      </c>
      <c r="I2320" s="24" t="s">
        <v>315</v>
      </c>
      <c r="J2320" s="27" t="s">
        <v>1</v>
      </c>
      <c r="K2320" s="28">
        <v>19.850000000000001</v>
      </c>
      <c r="L2320" s="28">
        <v>13.23</v>
      </c>
    </row>
    <row r="2321" spans="1:12" x14ac:dyDescent="0.25">
      <c r="A2321" s="24" t="s">
        <v>3305</v>
      </c>
      <c r="B2321" s="26">
        <v>2015</v>
      </c>
      <c r="C2321" s="24">
        <v>9</v>
      </c>
      <c r="D2321" s="24" t="s">
        <v>15120</v>
      </c>
      <c r="E2321" s="26">
        <v>162</v>
      </c>
      <c r="F2321" s="26">
        <v>2121</v>
      </c>
      <c r="G2321" s="26" t="s">
        <v>5428</v>
      </c>
      <c r="H2321" s="24" t="s">
        <v>504</v>
      </c>
      <c r="I2321" s="24" t="s">
        <v>505</v>
      </c>
      <c r="J2321" s="27" t="s">
        <v>1</v>
      </c>
      <c r="K2321" s="28">
        <v>127.67</v>
      </c>
      <c r="L2321" s="28">
        <v>0</v>
      </c>
    </row>
    <row r="2322" spans="1:12" x14ac:dyDescent="0.25">
      <c r="A2322" s="24" t="s">
        <v>3305</v>
      </c>
      <c r="B2322" s="26">
        <v>2015</v>
      </c>
      <c r="C2322" s="24">
        <v>9</v>
      </c>
      <c r="D2322" s="24" t="s">
        <v>15120</v>
      </c>
      <c r="E2322" s="26">
        <v>162</v>
      </c>
      <c r="F2322" s="26">
        <v>2122</v>
      </c>
      <c r="G2322" s="26" t="s">
        <v>5429</v>
      </c>
      <c r="H2322" s="24" t="s">
        <v>90</v>
      </c>
      <c r="I2322" s="24" t="s">
        <v>91</v>
      </c>
      <c r="J2322" s="27" t="s">
        <v>1</v>
      </c>
      <c r="K2322" s="28">
        <v>28.67</v>
      </c>
      <c r="L2322" s="28">
        <v>13.23</v>
      </c>
    </row>
    <row r="2323" spans="1:12" x14ac:dyDescent="0.25">
      <c r="A2323" s="24" t="s">
        <v>3305</v>
      </c>
      <c r="B2323" s="26">
        <v>2015</v>
      </c>
      <c r="C2323" s="24">
        <v>9</v>
      </c>
      <c r="D2323" s="24" t="s">
        <v>15120</v>
      </c>
      <c r="E2323" s="26">
        <v>162</v>
      </c>
      <c r="F2323" s="26">
        <v>2123</v>
      </c>
      <c r="G2323" s="26" t="s">
        <v>5430</v>
      </c>
      <c r="H2323" s="24" t="s">
        <v>196</v>
      </c>
      <c r="I2323" s="24" t="s">
        <v>197</v>
      </c>
      <c r="J2323" s="27" t="s">
        <v>1</v>
      </c>
      <c r="K2323" s="28">
        <v>48.65</v>
      </c>
      <c r="L2323" s="28">
        <v>0</v>
      </c>
    </row>
    <row r="2324" spans="1:12" x14ac:dyDescent="0.25">
      <c r="A2324" s="24" t="s">
        <v>3305</v>
      </c>
      <c r="B2324" s="26">
        <v>2015</v>
      </c>
      <c r="C2324" s="24">
        <v>9</v>
      </c>
      <c r="D2324" s="24" t="s">
        <v>15120</v>
      </c>
      <c r="E2324" s="26">
        <v>162</v>
      </c>
      <c r="F2324" s="26">
        <v>2124</v>
      </c>
      <c r="G2324" s="26" t="s">
        <v>5431</v>
      </c>
      <c r="H2324" s="24" t="s">
        <v>342</v>
      </c>
      <c r="I2324" s="24" t="s">
        <v>343</v>
      </c>
      <c r="J2324" s="27" t="s">
        <v>1</v>
      </c>
      <c r="K2324" s="28">
        <v>19.850000000000001</v>
      </c>
      <c r="L2324" s="28">
        <v>0</v>
      </c>
    </row>
    <row r="2325" spans="1:12" x14ac:dyDescent="0.25">
      <c r="A2325" s="24" t="s">
        <v>3305</v>
      </c>
      <c r="B2325" s="26">
        <v>2015</v>
      </c>
      <c r="C2325" s="24">
        <v>9</v>
      </c>
      <c r="D2325" s="24" t="s">
        <v>15120</v>
      </c>
      <c r="E2325" s="26">
        <v>162</v>
      </c>
      <c r="F2325" s="26">
        <v>2125</v>
      </c>
      <c r="G2325" s="26" t="s">
        <v>5432</v>
      </c>
      <c r="H2325" s="24" t="s">
        <v>90</v>
      </c>
      <c r="I2325" s="24" t="s">
        <v>91</v>
      </c>
      <c r="J2325" s="27" t="s">
        <v>1</v>
      </c>
      <c r="K2325" s="28">
        <v>28.67</v>
      </c>
      <c r="L2325" s="28">
        <v>13.23</v>
      </c>
    </row>
    <row r="2326" spans="1:12" x14ac:dyDescent="0.25">
      <c r="A2326" s="24" t="s">
        <v>3305</v>
      </c>
      <c r="B2326" s="26">
        <v>2015</v>
      </c>
      <c r="C2326" s="24">
        <v>9</v>
      </c>
      <c r="D2326" s="24" t="s">
        <v>15120</v>
      </c>
      <c r="E2326" s="26">
        <v>162</v>
      </c>
      <c r="F2326" s="26">
        <v>2126</v>
      </c>
      <c r="G2326" s="26" t="s">
        <v>5433</v>
      </c>
      <c r="H2326" s="24" t="s">
        <v>90</v>
      </c>
      <c r="I2326" s="24" t="s">
        <v>91</v>
      </c>
      <c r="J2326" s="27" t="s">
        <v>1</v>
      </c>
      <c r="K2326" s="28">
        <v>19.850000000000001</v>
      </c>
      <c r="L2326" s="28">
        <v>0</v>
      </c>
    </row>
    <row r="2327" spans="1:12" x14ac:dyDescent="0.25">
      <c r="A2327" s="24" t="s">
        <v>3305</v>
      </c>
      <c r="B2327" s="26">
        <v>2015</v>
      </c>
      <c r="C2327" s="24">
        <v>9</v>
      </c>
      <c r="D2327" s="24" t="s">
        <v>15120</v>
      </c>
      <c r="E2327" s="26">
        <v>162</v>
      </c>
      <c r="F2327" s="26">
        <v>2127</v>
      </c>
      <c r="G2327" s="26" t="s">
        <v>5434</v>
      </c>
      <c r="H2327" s="24" t="s">
        <v>98</v>
      </c>
      <c r="I2327" s="24" t="s">
        <v>99</v>
      </c>
      <c r="J2327" s="27" t="s">
        <v>1</v>
      </c>
      <c r="K2327" s="28">
        <v>19.850000000000001</v>
      </c>
      <c r="L2327" s="28">
        <v>0</v>
      </c>
    </row>
    <row r="2328" spans="1:12" x14ac:dyDescent="0.25">
      <c r="A2328" s="24" t="s">
        <v>3305</v>
      </c>
      <c r="B2328" s="26">
        <v>2015</v>
      </c>
      <c r="C2328" s="24">
        <v>9</v>
      </c>
      <c r="D2328" s="24" t="s">
        <v>15120</v>
      </c>
      <c r="E2328" s="26">
        <v>162</v>
      </c>
      <c r="F2328" s="26">
        <v>2128</v>
      </c>
      <c r="G2328" s="26" t="s">
        <v>5435</v>
      </c>
      <c r="H2328" s="24" t="s">
        <v>67</v>
      </c>
      <c r="I2328" s="24" t="s">
        <v>68</v>
      </c>
      <c r="J2328" s="27" t="s">
        <v>1</v>
      </c>
      <c r="K2328" s="28">
        <v>19.850000000000001</v>
      </c>
      <c r="L2328" s="28">
        <v>0</v>
      </c>
    </row>
    <row r="2329" spans="1:12" x14ac:dyDescent="0.25">
      <c r="A2329" s="24" t="s">
        <v>3305</v>
      </c>
      <c r="B2329" s="26">
        <v>2015</v>
      </c>
      <c r="C2329" s="24">
        <v>9</v>
      </c>
      <c r="D2329" s="24" t="s">
        <v>15120</v>
      </c>
      <c r="E2329" s="26">
        <v>162</v>
      </c>
      <c r="F2329" s="26">
        <v>2129</v>
      </c>
      <c r="G2329" s="26" t="s">
        <v>5436</v>
      </c>
      <c r="H2329" s="24" t="s">
        <v>518</v>
      </c>
      <c r="I2329" s="24" t="s">
        <v>519</v>
      </c>
      <c r="J2329" s="27" t="s">
        <v>1</v>
      </c>
      <c r="K2329" s="28">
        <v>19.850000000000001</v>
      </c>
      <c r="L2329" s="28">
        <v>13.23</v>
      </c>
    </row>
    <row r="2330" spans="1:12" x14ac:dyDescent="0.25">
      <c r="A2330" s="24" t="s">
        <v>3305</v>
      </c>
      <c r="B2330" s="26">
        <v>2015</v>
      </c>
      <c r="C2330" s="24">
        <v>9</v>
      </c>
      <c r="D2330" s="24" t="s">
        <v>15120</v>
      </c>
      <c r="E2330" s="26">
        <v>162</v>
      </c>
      <c r="F2330" s="26">
        <v>2130</v>
      </c>
      <c r="G2330" s="26" t="s">
        <v>5437</v>
      </c>
      <c r="H2330" s="24" t="s">
        <v>67</v>
      </c>
      <c r="I2330" s="24" t="s">
        <v>68</v>
      </c>
      <c r="J2330" s="27" t="s">
        <v>1</v>
      </c>
      <c r="K2330" s="28">
        <v>19.850000000000001</v>
      </c>
      <c r="L2330" s="28">
        <v>13.23</v>
      </c>
    </row>
    <row r="2331" spans="1:12" x14ac:dyDescent="0.25">
      <c r="A2331" s="24" t="s">
        <v>3305</v>
      </c>
      <c r="B2331" s="26">
        <v>2015</v>
      </c>
      <c r="C2331" s="24">
        <v>9</v>
      </c>
      <c r="D2331" s="24" t="s">
        <v>15120</v>
      </c>
      <c r="E2331" s="26">
        <v>162</v>
      </c>
      <c r="F2331" s="26">
        <v>2131</v>
      </c>
      <c r="G2331" s="26" t="s">
        <v>5438</v>
      </c>
      <c r="H2331" s="24" t="s">
        <v>1010</v>
      </c>
      <c r="I2331" s="24" t="s">
        <v>1011</v>
      </c>
      <c r="J2331" s="27" t="s">
        <v>1</v>
      </c>
      <c r="K2331" s="28">
        <v>265.98</v>
      </c>
      <c r="L2331" s="28">
        <v>0</v>
      </c>
    </row>
    <row r="2332" spans="1:12" x14ac:dyDescent="0.25">
      <c r="A2332" s="24" t="s">
        <v>3305</v>
      </c>
      <c r="B2332" s="26">
        <v>2015</v>
      </c>
      <c r="C2332" s="24">
        <v>9</v>
      </c>
      <c r="D2332" s="24" t="s">
        <v>15120</v>
      </c>
      <c r="E2332" s="26">
        <v>162</v>
      </c>
      <c r="F2332" s="26">
        <v>2132</v>
      </c>
      <c r="G2332" s="26" t="s">
        <v>5439</v>
      </c>
      <c r="H2332" s="24" t="s">
        <v>154</v>
      </c>
      <c r="I2332" s="24" t="s">
        <v>155</v>
      </c>
      <c r="J2332" s="27" t="s">
        <v>1</v>
      </c>
      <c r="K2332" s="28">
        <v>19.850000000000001</v>
      </c>
      <c r="L2332" s="28">
        <v>0</v>
      </c>
    </row>
    <row r="2333" spans="1:12" x14ac:dyDescent="0.25">
      <c r="A2333" s="24" t="s">
        <v>3305</v>
      </c>
      <c r="B2333" s="26">
        <v>2015</v>
      </c>
      <c r="C2333" s="24">
        <v>9</v>
      </c>
      <c r="D2333" s="24" t="s">
        <v>15120</v>
      </c>
      <c r="E2333" s="26">
        <v>162</v>
      </c>
      <c r="F2333" s="26">
        <v>2133</v>
      </c>
      <c r="G2333" s="26" t="s">
        <v>5440</v>
      </c>
      <c r="H2333" s="24" t="s">
        <v>69</v>
      </c>
      <c r="I2333" s="24" t="s">
        <v>70</v>
      </c>
      <c r="J2333" s="27" t="s">
        <v>1</v>
      </c>
      <c r="K2333" s="28">
        <v>664.2</v>
      </c>
      <c r="L2333" s="28">
        <v>664.2</v>
      </c>
    </row>
    <row r="2334" spans="1:12" x14ac:dyDescent="0.25">
      <c r="A2334" s="24" t="s">
        <v>3305</v>
      </c>
      <c r="B2334" s="26">
        <v>2015</v>
      </c>
      <c r="C2334" s="24">
        <v>9</v>
      </c>
      <c r="D2334" s="24" t="s">
        <v>15120</v>
      </c>
      <c r="E2334" s="26">
        <v>162</v>
      </c>
      <c r="F2334" s="26">
        <v>722</v>
      </c>
      <c r="G2334" s="26" t="s">
        <v>4029</v>
      </c>
      <c r="H2334" s="24" t="s">
        <v>67</v>
      </c>
      <c r="I2334" s="24" t="s">
        <v>68</v>
      </c>
      <c r="J2334" s="27" t="s">
        <v>1</v>
      </c>
      <c r="K2334" s="28">
        <v>58.49</v>
      </c>
      <c r="L2334" s="28">
        <v>0</v>
      </c>
    </row>
    <row r="2335" spans="1:12" x14ac:dyDescent="0.25">
      <c r="A2335" s="24" t="s">
        <v>3305</v>
      </c>
      <c r="B2335" s="26">
        <v>2015</v>
      </c>
      <c r="C2335" s="24">
        <v>9</v>
      </c>
      <c r="D2335" s="24" t="s">
        <v>15120</v>
      </c>
      <c r="E2335" s="26">
        <v>162</v>
      </c>
      <c r="F2335" s="26">
        <v>2134</v>
      </c>
      <c r="G2335" s="26" t="s">
        <v>5441</v>
      </c>
      <c r="H2335" s="24" t="s">
        <v>77</v>
      </c>
      <c r="I2335" s="24" t="s">
        <v>78</v>
      </c>
      <c r="J2335" s="27" t="s">
        <v>1</v>
      </c>
      <c r="K2335" s="28">
        <v>13.97</v>
      </c>
      <c r="L2335" s="28">
        <v>0</v>
      </c>
    </row>
    <row r="2336" spans="1:12" x14ac:dyDescent="0.25">
      <c r="A2336" s="24" t="s">
        <v>3305</v>
      </c>
      <c r="B2336" s="26">
        <v>2015</v>
      </c>
      <c r="C2336" s="24">
        <v>9</v>
      </c>
      <c r="D2336" s="24" t="s">
        <v>15120</v>
      </c>
      <c r="E2336" s="26">
        <v>162</v>
      </c>
      <c r="F2336" s="26">
        <v>2135</v>
      </c>
      <c r="G2336" s="26" t="s">
        <v>5442</v>
      </c>
      <c r="H2336" s="24" t="s">
        <v>1012</v>
      </c>
      <c r="I2336" s="24" t="s">
        <v>1013</v>
      </c>
      <c r="J2336" s="27" t="s">
        <v>1</v>
      </c>
      <c r="K2336" s="28">
        <v>13.97</v>
      </c>
      <c r="L2336" s="28">
        <v>0</v>
      </c>
    </row>
    <row r="2337" spans="1:12" x14ac:dyDescent="0.25">
      <c r="A2337" s="24" t="s">
        <v>3305</v>
      </c>
      <c r="B2337" s="26">
        <v>2015</v>
      </c>
      <c r="C2337" s="24">
        <v>9</v>
      </c>
      <c r="D2337" s="24" t="s">
        <v>15120</v>
      </c>
      <c r="E2337" s="26">
        <v>162</v>
      </c>
      <c r="F2337" s="26">
        <v>269</v>
      </c>
      <c r="G2337" s="26" t="s">
        <v>3576</v>
      </c>
      <c r="H2337" s="24" t="s">
        <v>77</v>
      </c>
      <c r="I2337" s="24" t="s">
        <v>78</v>
      </c>
      <c r="J2337" s="27" t="s">
        <v>1</v>
      </c>
      <c r="K2337" s="28">
        <v>19.850000000000001</v>
      </c>
      <c r="L2337" s="28">
        <v>13.23</v>
      </c>
    </row>
    <row r="2338" spans="1:12" x14ac:dyDescent="0.25">
      <c r="A2338" s="24" t="s">
        <v>3305</v>
      </c>
      <c r="B2338" s="26">
        <v>2015</v>
      </c>
      <c r="C2338" s="24">
        <v>9</v>
      </c>
      <c r="D2338" s="24" t="s">
        <v>15120</v>
      </c>
      <c r="E2338" s="26">
        <v>162</v>
      </c>
      <c r="F2338" s="26">
        <v>2136</v>
      </c>
      <c r="G2338" s="26" t="s">
        <v>5443</v>
      </c>
      <c r="H2338" s="24" t="s">
        <v>77</v>
      </c>
      <c r="I2338" s="24" t="s">
        <v>78</v>
      </c>
      <c r="J2338" s="27" t="s">
        <v>1</v>
      </c>
      <c r="K2338" s="28">
        <v>19.850000000000001</v>
      </c>
      <c r="L2338" s="28">
        <v>0</v>
      </c>
    </row>
    <row r="2339" spans="1:12" x14ac:dyDescent="0.25">
      <c r="A2339" s="24" t="s">
        <v>3305</v>
      </c>
      <c r="B2339" s="26">
        <v>2015</v>
      </c>
      <c r="C2339" s="24">
        <v>9</v>
      </c>
      <c r="D2339" s="24" t="s">
        <v>15120</v>
      </c>
      <c r="E2339" s="26">
        <v>162</v>
      </c>
      <c r="F2339" s="26">
        <v>2137</v>
      </c>
      <c r="G2339" s="26" t="s">
        <v>5444</v>
      </c>
      <c r="H2339" s="24" t="s">
        <v>1014</v>
      </c>
      <c r="I2339" s="24" t="s">
        <v>1015</v>
      </c>
      <c r="J2339" s="27" t="s">
        <v>1</v>
      </c>
      <c r="K2339" s="28">
        <v>29.87</v>
      </c>
      <c r="L2339" s="28">
        <v>0</v>
      </c>
    </row>
    <row r="2340" spans="1:12" x14ac:dyDescent="0.25">
      <c r="A2340" s="24" t="s">
        <v>3305</v>
      </c>
      <c r="B2340" s="26">
        <v>2015</v>
      </c>
      <c r="C2340" s="24">
        <v>9</v>
      </c>
      <c r="D2340" s="24" t="s">
        <v>15120</v>
      </c>
      <c r="E2340" s="26">
        <v>162</v>
      </c>
      <c r="F2340" s="26">
        <v>2138</v>
      </c>
      <c r="G2340" s="26" t="s">
        <v>5445</v>
      </c>
      <c r="H2340" s="24" t="s">
        <v>94</v>
      </c>
      <c r="I2340" s="24" t="s">
        <v>95</v>
      </c>
      <c r="J2340" s="27" t="s">
        <v>1</v>
      </c>
      <c r="K2340" s="28">
        <v>13.97</v>
      </c>
      <c r="L2340" s="28">
        <v>13.965</v>
      </c>
    </row>
    <row r="2341" spans="1:12" x14ac:dyDescent="0.25">
      <c r="A2341" s="24" t="s">
        <v>3305</v>
      </c>
      <c r="B2341" s="26">
        <v>2015</v>
      </c>
      <c r="C2341" s="24">
        <v>9</v>
      </c>
      <c r="D2341" s="24" t="s">
        <v>15120</v>
      </c>
      <c r="E2341" s="26">
        <v>162</v>
      </c>
      <c r="F2341" s="26">
        <v>2139</v>
      </c>
      <c r="G2341" s="26" t="s">
        <v>5446</v>
      </c>
      <c r="H2341" s="24" t="s">
        <v>59</v>
      </c>
      <c r="I2341" s="24" t="s">
        <v>60</v>
      </c>
      <c r="J2341" s="27" t="s">
        <v>1</v>
      </c>
      <c r="K2341" s="28">
        <v>19.850000000000001</v>
      </c>
      <c r="L2341" s="28">
        <v>0</v>
      </c>
    </row>
    <row r="2342" spans="1:12" x14ac:dyDescent="0.25">
      <c r="A2342" s="24" t="s">
        <v>3305</v>
      </c>
      <c r="B2342" s="26">
        <v>2015</v>
      </c>
      <c r="C2342" s="24">
        <v>9</v>
      </c>
      <c r="D2342" s="24" t="s">
        <v>15120</v>
      </c>
      <c r="E2342" s="26">
        <v>162</v>
      </c>
      <c r="F2342" s="26">
        <v>2140</v>
      </c>
      <c r="G2342" s="26" t="s">
        <v>5447</v>
      </c>
      <c r="H2342" s="24" t="s">
        <v>494</v>
      </c>
      <c r="I2342" s="24" t="s">
        <v>495</v>
      </c>
      <c r="J2342" s="27" t="s">
        <v>1</v>
      </c>
      <c r="K2342" s="28">
        <v>19.850000000000001</v>
      </c>
      <c r="L2342" s="28">
        <v>0</v>
      </c>
    </row>
    <row r="2343" spans="1:12" x14ac:dyDescent="0.25">
      <c r="A2343" s="24" t="s">
        <v>3305</v>
      </c>
      <c r="B2343" s="26">
        <v>2015</v>
      </c>
      <c r="C2343" s="24">
        <v>9</v>
      </c>
      <c r="D2343" s="24" t="s">
        <v>15120</v>
      </c>
      <c r="E2343" s="26">
        <v>162</v>
      </c>
      <c r="F2343" s="26">
        <v>448</v>
      </c>
      <c r="G2343" s="26" t="s">
        <v>3755</v>
      </c>
      <c r="H2343" s="24" t="s">
        <v>67</v>
      </c>
      <c r="I2343" s="24" t="s">
        <v>68</v>
      </c>
      <c r="J2343" s="27" t="s">
        <v>1</v>
      </c>
      <c r="K2343" s="28">
        <v>19.850000000000001</v>
      </c>
      <c r="L2343" s="28">
        <v>13.23</v>
      </c>
    </row>
    <row r="2344" spans="1:12" x14ac:dyDescent="0.25">
      <c r="A2344" s="24" t="s">
        <v>3305</v>
      </c>
      <c r="B2344" s="26">
        <v>2015</v>
      </c>
      <c r="C2344" s="24">
        <v>9</v>
      </c>
      <c r="D2344" s="24" t="s">
        <v>15120</v>
      </c>
      <c r="E2344" s="26">
        <v>162</v>
      </c>
      <c r="F2344" s="26">
        <v>328</v>
      </c>
      <c r="G2344" s="26" t="s">
        <v>3635</v>
      </c>
      <c r="H2344" s="24" t="s">
        <v>922</v>
      </c>
      <c r="I2344" s="24" t="s">
        <v>923</v>
      </c>
      <c r="J2344" s="27" t="s">
        <v>1</v>
      </c>
      <c r="K2344" s="28">
        <v>13.97</v>
      </c>
      <c r="L2344" s="28">
        <v>0</v>
      </c>
    </row>
    <row r="2345" spans="1:12" x14ac:dyDescent="0.25">
      <c r="A2345" s="24" t="s">
        <v>3305</v>
      </c>
      <c r="B2345" s="26">
        <v>2015</v>
      </c>
      <c r="C2345" s="24">
        <v>9</v>
      </c>
      <c r="D2345" s="24" t="s">
        <v>15120</v>
      </c>
      <c r="E2345" s="26">
        <v>162</v>
      </c>
      <c r="F2345" s="26">
        <v>63</v>
      </c>
      <c r="G2345" s="26" t="s">
        <v>3370</v>
      </c>
      <c r="H2345" s="24" t="s">
        <v>164</v>
      </c>
      <c r="I2345" s="24" t="s">
        <v>165</v>
      </c>
      <c r="J2345" s="27" t="s">
        <v>1</v>
      </c>
      <c r="K2345" s="28">
        <v>58.25</v>
      </c>
      <c r="L2345" s="28">
        <v>0</v>
      </c>
    </row>
    <row r="2346" spans="1:12" x14ac:dyDescent="0.25">
      <c r="A2346" s="24" t="s">
        <v>3305</v>
      </c>
      <c r="B2346" s="26">
        <v>2015</v>
      </c>
      <c r="C2346" s="24">
        <v>9</v>
      </c>
      <c r="D2346" s="24" t="s">
        <v>15120</v>
      </c>
      <c r="E2346" s="26">
        <v>162</v>
      </c>
      <c r="F2346" s="26">
        <v>2141</v>
      </c>
      <c r="G2346" s="26" t="s">
        <v>5448</v>
      </c>
      <c r="H2346" s="24" t="s">
        <v>77</v>
      </c>
      <c r="I2346" s="24" t="s">
        <v>78</v>
      </c>
      <c r="J2346" s="27" t="s">
        <v>1</v>
      </c>
      <c r="K2346" s="28">
        <v>35.479999999999997</v>
      </c>
      <c r="L2346" s="28">
        <v>0</v>
      </c>
    </row>
    <row r="2347" spans="1:12" x14ac:dyDescent="0.25">
      <c r="A2347" s="24" t="s">
        <v>3305</v>
      </c>
      <c r="B2347" s="26">
        <v>2015</v>
      </c>
      <c r="C2347" s="24">
        <v>9</v>
      </c>
      <c r="D2347" s="24" t="s">
        <v>15120</v>
      </c>
      <c r="E2347" s="26">
        <v>162</v>
      </c>
      <c r="F2347" s="26">
        <v>2142</v>
      </c>
      <c r="G2347" s="26" t="s">
        <v>5449</v>
      </c>
      <c r="H2347" s="24" t="s">
        <v>1016</v>
      </c>
      <c r="I2347" s="24" t="s">
        <v>1017</v>
      </c>
      <c r="J2347" s="27" t="s">
        <v>1</v>
      </c>
      <c r="K2347" s="28">
        <v>48.65</v>
      </c>
      <c r="L2347" s="28">
        <v>0</v>
      </c>
    </row>
    <row r="2348" spans="1:12" x14ac:dyDescent="0.25">
      <c r="A2348" s="24" t="s">
        <v>3305</v>
      </c>
      <c r="B2348" s="26">
        <v>2015</v>
      </c>
      <c r="C2348" s="24">
        <v>9</v>
      </c>
      <c r="D2348" s="24" t="s">
        <v>15120</v>
      </c>
      <c r="E2348" s="26">
        <v>162</v>
      </c>
      <c r="F2348" s="26">
        <v>2143</v>
      </c>
      <c r="G2348" s="26" t="s">
        <v>5450</v>
      </c>
      <c r="H2348" s="24" t="s">
        <v>504</v>
      </c>
      <c r="I2348" s="24" t="s">
        <v>505</v>
      </c>
      <c r="J2348" s="27" t="s">
        <v>1</v>
      </c>
      <c r="K2348" s="28">
        <v>57.6</v>
      </c>
      <c r="L2348" s="28">
        <v>0</v>
      </c>
    </row>
    <row r="2349" spans="1:12" x14ac:dyDescent="0.25">
      <c r="A2349" s="24" t="s">
        <v>3305</v>
      </c>
      <c r="B2349" s="26">
        <v>2015</v>
      </c>
      <c r="C2349" s="24">
        <v>9</v>
      </c>
      <c r="D2349" s="24" t="s">
        <v>15120</v>
      </c>
      <c r="E2349" s="26">
        <v>162</v>
      </c>
      <c r="F2349" s="26">
        <v>2144</v>
      </c>
      <c r="G2349" s="26" t="s">
        <v>5451</v>
      </c>
      <c r="H2349" s="24" t="s">
        <v>77</v>
      </c>
      <c r="I2349" s="24" t="s">
        <v>78</v>
      </c>
      <c r="J2349" s="27" t="s">
        <v>1</v>
      </c>
      <c r="K2349" s="28">
        <v>19.850000000000001</v>
      </c>
      <c r="L2349" s="28">
        <v>13.23</v>
      </c>
    </row>
    <row r="2350" spans="1:12" x14ac:dyDescent="0.25">
      <c r="A2350" s="24" t="s">
        <v>3305</v>
      </c>
      <c r="B2350" s="26">
        <v>2015</v>
      </c>
      <c r="C2350" s="24">
        <v>9</v>
      </c>
      <c r="D2350" s="24" t="s">
        <v>15120</v>
      </c>
      <c r="E2350" s="26">
        <v>162</v>
      </c>
      <c r="F2350" s="26">
        <v>2145</v>
      </c>
      <c r="G2350" s="26" t="s">
        <v>5452</v>
      </c>
      <c r="H2350" s="24" t="s">
        <v>106</v>
      </c>
      <c r="I2350" s="24" t="s">
        <v>107</v>
      </c>
      <c r="J2350" s="27" t="s">
        <v>1</v>
      </c>
      <c r="K2350" s="28">
        <v>19.850000000000001</v>
      </c>
      <c r="L2350" s="28">
        <v>0</v>
      </c>
    </row>
    <row r="2351" spans="1:12" x14ac:dyDescent="0.25">
      <c r="A2351" s="24" t="s">
        <v>3305</v>
      </c>
      <c r="B2351" s="26">
        <v>2015</v>
      </c>
      <c r="C2351" s="24">
        <v>9</v>
      </c>
      <c r="D2351" s="24" t="s">
        <v>15120</v>
      </c>
      <c r="E2351" s="26">
        <v>162</v>
      </c>
      <c r="F2351" s="26">
        <v>70</v>
      </c>
      <c r="G2351" s="26" t="s">
        <v>3377</v>
      </c>
      <c r="H2351" s="24" t="s">
        <v>77</v>
      </c>
      <c r="I2351" s="24" t="s">
        <v>78</v>
      </c>
      <c r="J2351" s="27" t="s">
        <v>1</v>
      </c>
      <c r="K2351" s="28">
        <v>19.850000000000001</v>
      </c>
      <c r="L2351" s="28">
        <v>0</v>
      </c>
    </row>
    <row r="2352" spans="1:12" x14ac:dyDescent="0.25">
      <c r="A2352" s="24" t="s">
        <v>3305</v>
      </c>
      <c r="B2352" s="26">
        <v>2015</v>
      </c>
      <c r="C2352" s="24">
        <v>9</v>
      </c>
      <c r="D2352" s="24" t="s">
        <v>15120</v>
      </c>
      <c r="E2352" s="26">
        <v>162</v>
      </c>
      <c r="F2352" s="26">
        <v>2146</v>
      </c>
      <c r="G2352" s="26" t="s">
        <v>5453</v>
      </c>
      <c r="H2352" s="24" t="s">
        <v>77</v>
      </c>
      <c r="I2352" s="24" t="s">
        <v>78</v>
      </c>
      <c r="J2352" s="27" t="s">
        <v>1</v>
      </c>
      <c r="K2352" s="28">
        <v>19.850000000000001</v>
      </c>
      <c r="L2352" s="28">
        <v>0</v>
      </c>
    </row>
    <row r="2353" spans="1:12" x14ac:dyDescent="0.25">
      <c r="A2353" s="24" t="s">
        <v>3305</v>
      </c>
      <c r="B2353" s="26">
        <v>2015</v>
      </c>
      <c r="C2353" s="24">
        <v>9</v>
      </c>
      <c r="D2353" s="24" t="s">
        <v>15120</v>
      </c>
      <c r="E2353" s="26">
        <v>162</v>
      </c>
      <c r="F2353" s="26">
        <v>2147</v>
      </c>
      <c r="G2353" s="26" t="s">
        <v>5454</v>
      </c>
      <c r="H2353" s="24" t="s">
        <v>538</v>
      </c>
      <c r="I2353" s="24" t="s">
        <v>539</v>
      </c>
      <c r="J2353" s="27" t="s">
        <v>1</v>
      </c>
      <c r="K2353" s="28">
        <v>28.67</v>
      </c>
      <c r="L2353" s="28">
        <v>13.23</v>
      </c>
    </row>
    <row r="2354" spans="1:12" x14ac:dyDescent="0.25">
      <c r="A2354" s="24" t="s">
        <v>3305</v>
      </c>
      <c r="B2354" s="26">
        <v>2015</v>
      </c>
      <c r="C2354" s="24">
        <v>9</v>
      </c>
      <c r="D2354" s="24" t="s">
        <v>15120</v>
      </c>
      <c r="E2354" s="26">
        <v>162</v>
      </c>
      <c r="F2354" s="26">
        <v>2148</v>
      </c>
      <c r="G2354" s="26" t="s">
        <v>5455</v>
      </c>
      <c r="H2354" s="24" t="s">
        <v>67</v>
      </c>
      <c r="I2354" s="24" t="s">
        <v>68</v>
      </c>
      <c r="J2354" s="27" t="s">
        <v>1</v>
      </c>
      <c r="K2354" s="28">
        <v>28.67</v>
      </c>
      <c r="L2354" s="28">
        <v>0</v>
      </c>
    </row>
    <row r="2355" spans="1:12" x14ac:dyDescent="0.25">
      <c r="A2355" s="24" t="s">
        <v>3305</v>
      </c>
      <c r="B2355" s="26">
        <v>2015</v>
      </c>
      <c r="C2355" s="24">
        <v>9</v>
      </c>
      <c r="D2355" s="24" t="s">
        <v>15120</v>
      </c>
      <c r="E2355" s="26">
        <v>162</v>
      </c>
      <c r="F2355" s="26">
        <v>71</v>
      </c>
      <c r="G2355" s="26" t="s">
        <v>3378</v>
      </c>
      <c r="H2355" s="24" t="s">
        <v>59</v>
      </c>
      <c r="I2355" s="24" t="s">
        <v>60</v>
      </c>
      <c r="J2355" s="27" t="s">
        <v>1</v>
      </c>
      <c r="K2355" s="28">
        <v>19.850000000000001</v>
      </c>
      <c r="L2355" s="28">
        <v>13.23</v>
      </c>
    </row>
    <row r="2356" spans="1:12" x14ac:dyDescent="0.25">
      <c r="A2356" s="24" t="s">
        <v>3305</v>
      </c>
      <c r="B2356" s="26">
        <v>2015</v>
      </c>
      <c r="C2356" s="24">
        <v>9</v>
      </c>
      <c r="D2356" s="24" t="s">
        <v>15120</v>
      </c>
      <c r="E2356" s="26">
        <v>162</v>
      </c>
      <c r="F2356" s="26">
        <v>2149</v>
      </c>
      <c r="G2356" s="26" t="s">
        <v>5456</v>
      </c>
      <c r="H2356" s="24" t="s">
        <v>404</v>
      </c>
      <c r="I2356" s="24" t="s">
        <v>405</v>
      </c>
      <c r="J2356" s="27" t="s">
        <v>1</v>
      </c>
      <c r="K2356" s="28">
        <v>106.25</v>
      </c>
      <c r="L2356" s="28">
        <v>0</v>
      </c>
    </row>
    <row r="2357" spans="1:12" x14ac:dyDescent="0.25">
      <c r="A2357" s="24" t="s">
        <v>3305</v>
      </c>
      <c r="B2357" s="26">
        <v>2015</v>
      </c>
      <c r="C2357" s="24">
        <v>9</v>
      </c>
      <c r="D2357" s="24" t="s">
        <v>15120</v>
      </c>
      <c r="E2357" s="26">
        <v>162</v>
      </c>
      <c r="F2357" s="26">
        <v>2150</v>
      </c>
      <c r="G2357" s="26" t="s">
        <v>5457</v>
      </c>
      <c r="H2357" s="24" t="s">
        <v>94</v>
      </c>
      <c r="I2357" s="24" t="s">
        <v>95</v>
      </c>
      <c r="J2357" s="27" t="s">
        <v>1</v>
      </c>
      <c r="K2357" s="28">
        <v>13.23</v>
      </c>
      <c r="L2357" s="28">
        <v>13.23</v>
      </c>
    </row>
    <row r="2358" spans="1:12" x14ac:dyDescent="0.25">
      <c r="A2358" s="24" t="s">
        <v>3305</v>
      </c>
      <c r="B2358" s="26">
        <v>2015</v>
      </c>
      <c r="C2358" s="24">
        <v>9</v>
      </c>
      <c r="D2358" s="24" t="s">
        <v>15120</v>
      </c>
      <c r="E2358" s="26">
        <v>162</v>
      </c>
      <c r="F2358" s="26">
        <v>2151</v>
      </c>
      <c r="G2358" s="26" t="s">
        <v>5458</v>
      </c>
      <c r="H2358" s="24" t="s">
        <v>67</v>
      </c>
      <c r="I2358" s="24" t="s">
        <v>68</v>
      </c>
      <c r="J2358" s="27" t="s">
        <v>1</v>
      </c>
      <c r="K2358" s="28">
        <v>19.850000000000001</v>
      </c>
      <c r="L2358" s="28">
        <v>0</v>
      </c>
    </row>
    <row r="2359" spans="1:12" x14ac:dyDescent="0.25">
      <c r="A2359" s="24" t="s">
        <v>3305</v>
      </c>
      <c r="B2359" s="26">
        <v>2015</v>
      </c>
      <c r="C2359" s="24">
        <v>9</v>
      </c>
      <c r="D2359" s="24" t="s">
        <v>15120</v>
      </c>
      <c r="E2359" s="26">
        <v>162</v>
      </c>
      <c r="F2359" s="26">
        <v>2152</v>
      </c>
      <c r="G2359" s="26" t="s">
        <v>5459</v>
      </c>
      <c r="H2359" s="24" t="s">
        <v>178</v>
      </c>
      <c r="I2359" s="24" t="s">
        <v>179</v>
      </c>
      <c r="J2359" s="27" t="s">
        <v>1</v>
      </c>
      <c r="K2359" s="28">
        <v>19.850000000000001</v>
      </c>
      <c r="L2359" s="28">
        <v>0</v>
      </c>
    </row>
    <row r="2360" spans="1:12" x14ac:dyDescent="0.25">
      <c r="A2360" s="24" t="s">
        <v>3305</v>
      </c>
      <c r="B2360" s="26">
        <v>2015</v>
      </c>
      <c r="C2360" s="24">
        <v>9</v>
      </c>
      <c r="D2360" s="24" t="s">
        <v>15120</v>
      </c>
      <c r="E2360" s="26">
        <v>162</v>
      </c>
      <c r="F2360" s="26">
        <v>2153</v>
      </c>
      <c r="G2360" s="26" t="s">
        <v>5460</v>
      </c>
      <c r="H2360" s="24" t="s">
        <v>104</v>
      </c>
      <c r="I2360" s="24" t="s">
        <v>105</v>
      </c>
      <c r="J2360" s="27" t="s">
        <v>1</v>
      </c>
      <c r="K2360" s="28">
        <v>19.850000000000001</v>
      </c>
      <c r="L2360" s="28">
        <v>13.23</v>
      </c>
    </row>
    <row r="2361" spans="1:12" x14ac:dyDescent="0.25">
      <c r="A2361" s="24" t="s">
        <v>3305</v>
      </c>
      <c r="B2361" s="26">
        <v>2015</v>
      </c>
      <c r="C2361" s="24">
        <v>9</v>
      </c>
      <c r="D2361" s="24" t="s">
        <v>15120</v>
      </c>
      <c r="E2361" s="26">
        <v>162</v>
      </c>
      <c r="F2361" s="26">
        <v>2154</v>
      </c>
      <c r="G2361" s="26" t="s">
        <v>5461</v>
      </c>
      <c r="H2361" s="24" t="s">
        <v>77</v>
      </c>
      <c r="I2361" s="24" t="s">
        <v>78</v>
      </c>
      <c r="J2361" s="27" t="s">
        <v>1</v>
      </c>
      <c r="K2361" s="28">
        <v>19.850000000000001</v>
      </c>
      <c r="L2361" s="28">
        <v>0</v>
      </c>
    </row>
    <row r="2362" spans="1:12" x14ac:dyDescent="0.25">
      <c r="A2362" s="24" t="s">
        <v>3305</v>
      </c>
      <c r="B2362" s="26">
        <v>2015</v>
      </c>
      <c r="C2362" s="24">
        <v>9</v>
      </c>
      <c r="D2362" s="24" t="s">
        <v>15120</v>
      </c>
      <c r="E2362" s="26">
        <v>162</v>
      </c>
      <c r="F2362" s="26">
        <v>2155</v>
      </c>
      <c r="G2362" s="26" t="s">
        <v>5462</v>
      </c>
      <c r="H2362" s="24" t="s">
        <v>67</v>
      </c>
      <c r="I2362" s="24" t="s">
        <v>68</v>
      </c>
      <c r="J2362" s="27" t="s">
        <v>1</v>
      </c>
      <c r="K2362" s="28">
        <v>19.850000000000001</v>
      </c>
      <c r="L2362" s="28">
        <v>0</v>
      </c>
    </row>
    <row r="2363" spans="1:12" x14ac:dyDescent="0.25">
      <c r="A2363" s="24" t="s">
        <v>3305</v>
      </c>
      <c r="B2363" s="26">
        <v>2015</v>
      </c>
      <c r="C2363" s="24">
        <v>9</v>
      </c>
      <c r="D2363" s="24" t="s">
        <v>15120</v>
      </c>
      <c r="E2363" s="26">
        <v>163</v>
      </c>
      <c r="F2363" s="26">
        <v>2156</v>
      </c>
      <c r="G2363" s="26" t="s">
        <v>5463</v>
      </c>
      <c r="H2363" s="24" t="s">
        <v>360</v>
      </c>
      <c r="I2363" s="24" t="s">
        <v>361</v>
      </c>
      <c r="J2363" s="27" t="s">
        <v>1</v>
      </c>
      <c r="K2363" s="28">
        <v>19.850000000000001</v>
      </c>
      <c r="L2363" s="28">
        <v>0</v>
      </c>
    </row>
    <row r="2364" spans="1:12" x14ac:dyDescent="0.25">
      <c r="A2364" s="24" t="s">
        <v>3305</v>
      </c>
      <c r="B2364" s="26">
        <v>2015</v>
      </c>
      <c r="C2364" s="24">
        <v>9</v>
      </c>
      <c r="D2364" s="24" t="s">
        <v>15120</v>
      </c>
      <c r="E2364" s="26">
        <v>163</v>
      </c>
      <c r="F2364" s="26">
        <v>2157</v>
      </c>
      <c r="G2364" s="26" t="s">
        <v>5464</v>
      </c>
      <c r="H2364" s="24" t="s">
        <v>1018</v>
      </c>
      <c r="I2364" s="24" t="s">
        <v>1019</v>
      </c>
      <c r="J2364" s="27" t="s">
        <v>1</v>
      </c>
      <c r="K2364" s="28">
        <v>29.4</v>
      </c>
      <c r="L2364" s="28">
        <v>0</v>
      </c>
    </row>
    <row r="2365" spans="1:12" x14ac:dyDescent="0.25">
      <c r="A2365" s="24" t="s">
        <v>3305</v>
      </c>
      <c r="B2365" s="26">
        <v>2015</v>
      </c>
      <c r="C2365" s="24">
        <v>9</v>
      </c>
      <c r="D2365" s="24" t="s">
        <v>15120</v>
      </c>
      <c r="E2365" s="26">
        <v>163</v>
      </c>
      <c r="F2365" s="26">
        <v>2158</v>
      </c>
      <c r="G2365" s="26" t="s">
        <v>5465</v>
      </c>
      <c r="H2365" s="24" t="s">
        <v>112</v>
      </c>
      <c r="I2365" s="24" t="s">
        <v>113</v>
      </c>
      <c r="J2365" s="27" t="s">
        <v>1</v>
      </c>
      <c r="K2365" s="28">
        <v>19.850000000000001</v>
      </c>
      <c r="L2365" s="28">
        <v>0</v>
      </c>
    </row>
    <row r="2366" spans="1:12" x14ac:dyDescent="0.25">
      <c r="A2366" s="24" t="s">
        <v>3305</v>
      </c>
      <c r="B2366" s="26">
        <v>2015</v>
      </c>
      <c r="C2366" s="24">
        <v>9</v>
      </c>
      <c r="D2366" s="24" t="s">
        <v>15120</v>
      </c>
      <c r="E2366" s="26">
        <v>163</v>
      </c>
      <c r="F2366" s="26">
        <v>2159</v>
      </c>
      <c r="G2366" s="26" t="s">
        <v>5466</v>
      </c>
      <c r="H2366" s="24" t="s">
        <v>90</v>
      </c>
      <c r="I2366" s="24" t="s">
        <v>91</v>
      </c>
      <c r="J2366" s="27" t="s">
        <v>1</v>
      </c>
      <c r="K2366" s="28">
        <v>19.850000000000001</v>
      </c>
      <c r="L2366" s="28">
        <v>0</v>
      </c>
    </row>
    <row r="2367" spans="1:12" x14ac:dyDescent="0.25">
      <c r="A2367" s="24" t="s">
        <v>3305</v>
      </c>
      <c r="B2367" s="26">
        <v>2015</v>
      </c>
      <c r="C2367" s="24">
        <v>9</v>
      </c>
      <c r="D2367" s="24" t="s">
        <v>15120</v>
      </c>
      <c r="E2367" s="26">
        <v>163</v>
      </c>
      <c r="F2367" s="26">
        <v>2160</v>
      </c>
      <c r="G2367" s="26" t="s">
        <v>5467</v>
      </c>
      <c r="H2367" s="24" t="s">
        <v>59</v>
      </c>
      <c r="I2367" s="24" t="s">
        <v>60</v>
      </c>
      <c r="J2367" s="27" t="s">
        <v>1</v>
      </c>
      <c r="K2367" s="28">
        <v>20.58</v>
      </c>
      <c r="L2367" s="28">
        <v>0</v>
      </c>
    </row>
    <row r="2368" spans="1:12" x14ac:dyDescent="0.25">
      <c r="A2368" s="24" t="s">
        <v>3305</v>
      </c>
      <c r="B2368" s="26">
        <v>2015</v>
      </c>
      <c r="C2368" s="24">
        <v>9</v>
      </c>
      <c r="D2368" s="24" t="s">
        <v>15120</v>
      </c>
      <c r="E2368" s="26">
        <v>163</v>
      </c>
      <c r="F2368" s="26">
        <v>2161</v>
      </c>
      <c r="G2368" s="26" t="s">
        <v>5468</v>
      </c>
      <c r="H2368" s="24" t="s">
        <v>67</v>
      </c>
      <c r="I2368" s="24" t="s">
        <v>68</v>
      </c>
      <c r="J2368" s="27" t="s">
        <v>1</v>
      </c>
      <c r="K2368" s="28">
        <v>49.38</v>
      </c>
      <c r="L2368" s="28">
        <v>0</v>
      </c>
    </row>
    <row r="2369" spans="1:12" x14ac:dyDescent="0.25">
      <c r="A2369" s="24" t="s">
        <v>3305</v>
      </c>
      <c r="B2369" s="26">
        <v>2015</v>
      </c>
      <c r="C2369" s="24">
        <v>9</v>
      </c>
      <c r="D2369" s="24" t="s">
        <v>15120</v>
      </c>
      <c r="E2369" s="26">
        <v>163</v>
      </c>
      <c r="F2369" s="26">
        <v>2162</v>
      </c>
      <c r="G2369" s="26" t="s">
        <v>5469</v>
      </c>
      <c r="H2369" s="24" t="s">
        <v>77</v>
      </c>
      <c r="I2369" s="24" t="s">
        <v>78</v>
      </c>
      <c r="J2369" s="27" t="s">
        <v>1</v>
      </c>
      <c r="K2369" s="28">
        <v>28.67</v>
      </c>
      <c r="L2369" s="28">
        <v>0</v>
      </c>
    </row>
    <row r="2370" spans="1:12" x14ac:dyDescent="0.25">
      <c r="A2370" s="24" t="s">
        <v>3305</v>
      </c>
      <c r="B2370" s="26">
        <v>2015</v>
      </c>
      <c r="C2370" s="24">
        <v>9</v>
      </c>
      <c r="D2370" s="24" t="s">
        <v>15120</v>
      </c>
      <c r="E2370" s="26">
        <v>163</v>
      </c>
      <c r="F2370" s="26">
        <v>2163</v>
      </c>
      <c r="G2370" s="26" t="s">
        <v>5470</v>
      </c>
      <c r="H2370" s="24" t="s">
        <v>1020</v>
      </c>
      <c r="I2370" s="24" t="s">
        <v>1021</v>
      </c>
      <c r="J2370" s="27" t="s">
        <v>1</v>
      </c>
      <c r="K2370" s="28">
        <v>19.850000000000001</v>
      </c>
      <c r="L2370" s="28">
        <v>0</v>
      </c>
    </row>
    <row r="2371" spans="1:12" x14ac:dyDescent="0.25">
      <c r="A2371" s="24" t="s">
        <v>3305</v>
      </c>
      <c r="B2371" s="26">
        <v>2015</v>
      </c>
      <c r="C2371" s="24">
        <v>9</v>
      </c>
      <c r="D2371" s="24" t="s">
        <v>15120</v>
      </c>
      <c r="E2371" s="26">
        <v>163</v>
      </c>
      <c r="F2371" s="26">
        <v>2164</v>
      </c>
      <c r="G2371" s="26" t="s">
        <v>5471</v>
      </c>
      <c r="H2371" s="24" t="s">
        <v>1022</v>
      </c>
      <c r="I2371" s="24" t="s">
        <v>1023</v>
      </c>
      <c r="J2371" s="27" t="s">
        <v>1</v>
      </c>
      <c r="K2371" s="28">
        <v>13.97</v>
      </c>
      <c r="L2371" s="28">
        <v>0</v>
      </c>
    </row>
    <row r="2372" spans="1:12" x14ac:dyDescent="0.25">
      <c r="A2372" s="24" t="s">
        <v>3305</v>
      </c>
      <c r="B2372" s="26">
        <v>2015</v>
      </c>
      <c r="C2372" s="24">
        <v>9</v>
      </c>
      <c r="D2372" s="24" t="s">
        <v>15120</v>
      </c>
      <c r="E2372" s="26">
        <v>163</v>
      </c>
      <c r="F2372" s="26">
        <v>2165</v>
      </c>
      <c r="G2372" s="26" t="s">
        <v>5472</v>
      </c>
      <c r="H2372" s="24" t="s">
        <v>190</v>
      </c>
      <c r="I2372" s="24" t="s">
        <v>191</v>
      </c>
      <c r="J2372" s="27" t="s">
        <v>1</v>
      </c>
      <c r="K2372" s="28">
        <v>19.850000000000001</v>
      </c>
      <c r="L2372" s="28">
        <v>0</v>
      </c>
    </row>
    <row r="2373" spans="1:12" x14ac:dyDescent="0.25">
      <c r="A2373" s="24" t="s">
        <v>3305</v>
      </c>
      <c r="B2373" s="26">
        <v>2015</v>
      </c>
      <c r="C2373" s="24">
        <v>9</v>
      </c>
      <c r="D2373" s="24" t="s">
        <v>15120</v>
      </c>
      <c r="E2373" s="26">
        <v>163</v>
      </c>
      <c r="F2373" s="26">
        <v>2166</v>
      </c>
      <c r="G2373" s="26" t="s">
        <v>5473</v>
      </c>
      <c r="H2373" s="24" t="s">
        <v>77</v>
      </c>
      <c r="I2373" s="24" t="s">
        <v>78</v>
      </c>
      <c r="J2373" s="27" t="s">
        <v>1</v>
      </c>
      <c r="K2373" s="28">
        <v>20.58</v>
      </c>
      <c r="L2373" s="28">
        <v>0</v>
      </c>
    </row>
    <row r="2374" spans="1:12" x14ac:dyDescent="0.25">
      <c r="A2374" s="24" t="s">
        <v>3305</v>
      </c>
      <c r="B2374" s="26">
        <v>2015</v>
      </c>
      <c r="C2374" s="24">
        <v>9</v>
      </c>
      <c r="D2374" s="24" t="s">
        <v>15120</v>
      </c>
      <c r="E2374" s="26">
        <v>163</v>
      </c>
      <c r="F2374" s="26">
        <v>2167</v>
      </c>
      <c r="G2374" s="26" t="s">
        <v>5474</v>
      </c>
      <c r="H2374" s="24" t="s">
        <v>342</v>
      </c>
      <c r="I2374" s="24" t="s">
        <v>343</v>
      </c>
      <c r="J2374" s="27" t="s">
        <v>1</v>
      </c>
      <c r="K2374" s="28">
        <v>19.850000000000001</v>
      </c>
      <c r="L2374" s="28">
        <v>0</v>
      </c>
    </row>
    <row r="2375" spans="1:12" x14ac:dyDescent="0.25">
      <c r="A2375" s="24" t="s">
        <v>3305</v>
      </c>
      <c r="B2375" s="26">
        <v>2015</v>
      </c>
      <c r="C2375" s="24">
        <v>9</v>
      </c>
      <c r="D2375" s="24" t="s">
        <v>15120</v>
      </c>
      <c r="E2375" s="26">
        <v>163</v>
      </c>
      <c r="F2375" s="26">
        <v>2168</v>
      </c>
      <c r="G2375" s="26" t="s">
        <v>5475</v>
      </c>
      <c r="H2375" s="24" t="s">
        <v>192</v>
      </c>
      <c r="I2375" s="24" t="s">
        <v>193</v>
      </c>
      <c r="J2375" s="27" t="s">
        <v>1</v>
      </c>
      <c r="K2375" s="28">
        <v>19.850000000000001</v>
      </c>
      <c r="L2375" s="28">
        <v>0</v>
      </c>
    </row>
    <row r="2376" spans="1:12" x14ac:dyDescent="0.25">
      <c r="A2376" s="24" t="s">
        <v>3305</v>
      </c>
      <c r="B2376" s="26">
        <v>2015</v>
      </c>
      <c r="C2376" s="24">
        <v>9</v>
      </c>
      <c r="D2376" s="24" t="s">
        <v>15120</v>
      </c>
      <c r="E2376" s="26">
        <v>163</v>
      </c>
      <c r="F2376" s="26">
        <v>2169</v>
      </c>
      <c r="G2376" s="26" t="s">
        <v>5476</v>
      </c>
      <c r="H2376" s="24" t="s">
        <v>67</v>
      </c>
      <c r="I2376" s="24" t="s">
        <v>68</v>
      </c>
      <c r="J2376" s="27" t="s">
        <v>1</v>
      </c>
      <c r="K2376" s="28">
        <v>19.850000000000001</v>
      </c>
      <c r="L2376" s="28">
        <v>0</v>
      </c>
    </row>
    <row r="2377" spans="1:12" x14ac:dyDescent="0.25">
      <c r="A2377" s="24" t="s">
        <v>3305</v>
      </c>
      <c r="B2377" s="26">
        <v>2015</v>
      </c>
      <c r="C2377" s="24">
        <v>9</v>
      </c>
      <c r="D2377" s="24" t="s">
        <v>15120</v>
      </c>
      <c r="E2377" s="26">
        <v>163</v>
      </c>
      <c r="F2377" s="26">
        <v>2170</v>
      </c>
      <c r="G2377" s="26" t="s">
        <v>5477</v>
      </c>
      <c r="H2377" s="24" t="s">
        <v>291</v>
      </c>
      <c r="I2377" s="24" t="s">
        <v>292</v>
      </c>
      <c r="J2377" s="27" t="s">
        <v>1</v>
      </c>
      <c r="K2377" s="28">
        <v>19.850000000000001</v>
      </c>
      <c r="L2377" s="28">
        <v>0</v>
      </c>
    </row>
    <row r="2378" spans="1:12" x14ac:dyDescent="0.25">
      <c r="A2378" s="24" t="s">
        <v>3305</v>
      </c>
      <c r="B2378" s="26">
        <v>2015</v>
      </c>
      <c r="C2378" s="24">
        <v>9</v>
      </c>
      <c r="D2378" s="24" t="s">
        <v>15120</v>
      </c>
      <c r="E2378" s="26">
        <v>163</v>
      </c>
      <c r="F2378" s="26">
        <v>2171</v>
      </c>
      <c r="G2378" s="26" t="s">
        <v>5478</v>
      </c>
      <c r="H2378" s="24" t="s">
        <v>418</v>
      </c>
      <c r="I2378" s="24" t="s">
        <v>419</v>
      </c>
      <c r="J2378" s="27" t="s">
        <v>1</v>
      </c>
      <c r="K2378" s="28">
        <v>38.22</v>
      </c>
      <c r="L2378" s="28">
        <v>0</v>
      </c>
    </row>
    <row r="2379" spans="1:12" x14ac:dyDescent="0.25">
      <c r="A2379" s="24" t="s">
        <v>3305</v>
      </c>
      <c r="B2379" s="26">
        <v>2015</v>
      </c>
      <c r="C2379" s="24">
        <v>9</v>
      </c>
      <c r="D2379" s="24" t="s">
        <v>15120</v>
      </c>
      <c r="E2379" s="26">
        <v>163</v>
      </c>
      <c r="F2379" s="26">
        <v>2172</v>
      </c>
      <c r="G2379" s="26" t="s">
        <v>5479</v>
      </c>
      <c r="H2379" s="24" t="s">
        <v>436</v>
      </c>
      <c r="I2379" s="24" t="s">
        <v>437</v>
      </c>
      <c r="J2379" s="27" t="s">
        <v>1</v>
      </c>
      <c r="K2379" s="28">
        <v>19.850000000000001</v>
      </c>
      <c r="L2379" s="28">
        <v>0</v>
      </c>
    </row>
    <row r="2380" spans="1:12" x14ac:dyDescent="0.25">
      <c r="A2380" s="24" t="s">
        <v>3305</v>
      </c>
      <c r="B2380" s="26">
        <v>2015</v>
      </c>
      <c r="C2380" s="24">
        <v>9</v>
      </c>
      <c r="D2380" s="24" t="s">
        <v>15120</v>
      </c>
      <c r="E2380" s="26">
        <v>163</v>
      </c>
      <c r="F2380" s="26">
        <v>2173</v>
      </c>
      <c r="G2380" s="26" t="s">
        <v>5480</v>
      </c>
      <c r="H2380" s="24" t="s">
        <v>67</v>
      </c>
      <c r="I2380" s="24" t="s">
        <v>68</v>
      </c>
      <c r="J2380" s="27" t="s">
        <v>1</v>
      </c>
      <c r="K2380" s="28">
        <v>19.850000000000001</v>
      </c>
      <c r="L2380" s="28">
        <v>0</v>
      </c>
    </row>
    <row r="2381" spans="1:12" x14ac:dyDescent="0.25">
      <c r="A2381" s="24" t="s">
        <v>3305</v>
      </c>
      <c r="B2381" s="26">
        <v>2015</v>
      </c>
      <c r="C2381" s="24">
        <v>9</v>
      </c>
      <c r="D2381" s="24" t="s">
        <v>15120</v>
      </c>
      <c r="E2381" s="26">
        <v>163</v>
      </c>
      <c r="F2381" s="26">
        <v>2174</v>
      </c>
      <c r="G2381" s="26" t="s">
        <v>5481</v>
      </c>
      <c r="H2381" s="24" t="s">
        <v>1018</v>
      </c>
      <c r="I2381" s="24" t="s">
        <v>1019</v>
      </c>
      <c r="J2381" s="27" t="s">
        <v>1</v>
      </c>
      <c r="K2381" s="28">
        <v>19.850000000000001</v>
      </c>
      <c r="L2381" s="28">
        <v>0</v>
      </c>
    </row>
    <row r="2382" spans="1:12" x14ac:dyDescent="0.25">
      <c r="A2382" s="24" t="s">
        <v>3305</v>
      </c>
      <c r="B2382" s="26">
        <v>2015</v>
      </c>
      <c r="C2382" s="24">
        <v>9</v>
      </c>
      <c r="D2382" s="24" t="s">
        <v>15120</v>
      </c>
      <c r="E2382" s="26">
        <v>163</v>
      </c>
      <c r="F2382" s="26">
        <v>2175</v>
      </c>
      <c r="G2382" s="26" t="s">
        <v>5482</v>
      </c>
      <c r="H2382" s="24" t="s">
        <v>226</v>
      </c>
      <c r="I2382" s="24" t="s">
        <v>227</v>
      </c>
      <c r="J2382" s="27" t="s">
        <v>1</v>
      </c>
      <c r="K2382" s="28">
        <v>19.850000000000001</v>
      </c>
      <c r="L2382" s="28">
        <v>0</v>
      </c>
    </row>
    <row r="2383" spans="1:12" x14ac:dyDescent="0.25">
      <c r="A2383" s="24" t="s">
        <v>3305</v>
      </c>
      <c r="B2383" s="26">
        <v>2015</v>
      </c>
      <c r="C2383" s="24">
        <v>9</v>
      </c>
      <c r="D2383" s="24" t="s">
        <v>15120</v>
      </c>
      <c r="E2383" s="26">
        <v>163</v>
      </c>
      <c r="F2383" s="26">
        <v>98</v>
      </c>
      <c r="G2383" s="26" t="s">
        <v>3405</v>
      </c>
      <c r="H2383" s="24" t="s">
        <v>67</v>
      </c>
      <c r="I2383" s="24" t="s">
        <v>68</v>
      </c>
      <c r="J2383" s="27" t="s">
        <v>1</v>
      </c>
      <c r="K2383" s="28">
        <v>106.25</v>
      </c>
      <c r="L2383" s="28">
        <v>0</v>
      </c>
    </row>
    <row r="2384" spans="1:12" x14ac:dyDescent="0.25">
      <c r="A2384" s="24" t="s">
        <v>3305</v>
      </c>
      <c r="B2384" s="26">
        <v>2015</v>
      </c>
      <c r="C2384" s="24">
        <v>9</v>
      </c>
      <c r="D2384" s="24" t="s">
        <v>15120</v>
      </c>
      <c r="E2384" s="26">
        <v>163</v>
      </c>
      <c r="F2384" s="26">
        <v>2176</v>
      </c>
      <c r="G2384" s="26" t="s">
        <v>5483</v>
      </c>
      <c r="H2384" s="24" t="s">
        <v>1024</v>
      </c>
      <c r="I2384" s="24" t="s">
        <v>1025</v>
      </c>
      <c r="J2384" s="27" t="s">
        <v>1</v>
      </c>
      <c r="K2384" s="28">
        <v>20.58</v>
      </c>
      <c r="L2384" s="28">
        <v>0</v>
      </c>
    </row>
    <row r="2385" spans="1:12" x14ac:dyDescent="0.25">
      <c r="A2385" s="24" t="s">
        <v>3305</v>
      </c>
      <c r="B2385" s="26">
        <v>2015</v>
      </c>
      <c r="C2385" s="24">
        <v>9</v>
      </c>
      <c r="D2385" s="24" t="s">
        <v>15120</v>
      </c>
      <c r="E2385" s="26">
        <v>163</v>
      </c>
      <c r="F2385" s="26">
        <v>2177</v>
      </c>
      <c r="G2385" s="26" t="s">
        <v>5484</v>
      </c>
      <c r="H2385" s="24" t="s">
        <v>59</v>
      </c>
      <c r="I2385" s="24" t="s">
        <v>60</v>
      </c>
      <c r="J2385" s="27" t="s">
        <v>1</v>
      </c>
      <c r="K2385" s="28">
        <v>19.850000000000001</v>
      </c>
      <c r="L2385" s="28">
        <v>0</v>
      </c>
    </row>
    <row r="2386" spans="1:12" x14ac:dyDescent="0.25">
      <c r="A2386" s="24" t="s">
        <v>3305</v>
      </c>
      <c r="B2386" s="26">
        <v>2015</v>
      </c>
      <c r="C2386" s="24">
        <v>9</v>
      </c>
      <c r="D2386" s="24" t="s">
        <v>15120</v>
      </c>
      <c r="E2386" s="26">
        <v>163</v>
      </c>
      <c r="F2386" s="26">
        <v>2178</v>
      </c>
      <c r="G2386" s="26" t="s">
        <v>5485</v>
      </c>
      <c r="H2386" s="24" t="s">
        <v>61</v>
      </c>
      <c r="I2386" s="24" t="s">
        <v>62</v>
      </c>
      <c r="J2386" s="27" t="s">
        <v>1</v>
      </c>
      <c r="K2386" s="28">
        <v>19.850000000000001</v>
      </c>
      <c r="L2386" s="28">
        <v>0</v>
      </c>
    </row>
    <row r="2387" spans="1:12" x14ac:dyDescent="0.25">
      <c r="A2387" s="24" t="s">
        <v>3305</v>
      </c>
      <c r="B2387" s="26">
        <v>2015</v>
      </c>
      <c r="C2387" s="24">
        <v>9</v>
      </c>
      <c r="D2387" s="24" t="s">
        <v>15120</v>
      </c>
      <c r="E2387" s="26">
        <v>163</v>
      </c>
      <c r="F2387" s="26">
        <v>2179</v>
      </c>
      <c r="G2387" s="26" t="s">
        <v>5486</v>
      </c>
      <c r="H2387" s="24" t="s">
        <v>77</v>
      </c>
      <c r="I2387" s="24" t="s">
        <v>78</v>
      </c>
      <c r="J2387" s="27" t="s">
        <v>1</v>
      </c>
      <c r="K2387" s="28">
        <v>20.58</v>
      </c>
      <c r="L2387" s="28">
        <v>0</v>
      </c>
    </row>
    <row r="2388" spans="1:12" x14ac:dyDescent="0.25">
      <c r="A2388" s="24" t="s">
        <v>3305</v>
      </c>
      <c r="B2388" s="26">
        <v>2015</v>
      </c>
      <c r="C2388" s="24">
        <v>9</v>
      </c>
      <c r="D2388" s="24" t="s">
        <v>15120</v>
      </c>
      <c r="E2388" s="26">
        <v>163</v>
      </c>
      <c r="F2388" s="26">
        <v>2180</v>
      </c>
      <c r="G2388" s="26" t="s">
        <v>5487</v>
      </c>
      <c r="H2388" s="24" t="s">
        <v>158</v>
      </c>
      <c r="I2388" s="24" t="s">
        <v>159</v>
      </c>
      <c r="J2388" s="27" t="s">
        <v>1</v>
      </c>
      <c r="K2388" s="28">
        <v>28.67</v>
      </c>
      <c r="L2388" s="28">
        <v>0</v>
      </c>
    </row>
    <row r="2389" spans="1:12" x14ac:dyDescent="0.25">
      <c r="A2389" s="24" t="s">
        <v>3305</v>
      </c>
      <c r="B2389" s="26">
        <v>2015</v>
      </c>
      <c r="C2389" s="24">
        <v>9</v>
      </c>
      <c r="D2389" s="24" t="s">
        <v>15120</v>
      </c>
      <c r="E2389" s="26">
        <v>163</v>
      </c>
      <c r="F2389" s="26">
        <v>2181</v>
      </c>
      <c r="G2389" s="26" t="s">
        <v>5488</v>
      </c>
      <c r="H2389" s="24" t="s">
        <v>106</v>
      </c>
      <c r="I2389" s="24" t="s">
        <v>107</v>
      </c>
      <c r="J2389" s="27" t="s">
        <v>1</v>
      </c>
      <c r="K2389" s="28">
        <v>19.850000000000001</v>
      </c>
      <c r="L2389" s="28">
        <v>0</v>
      </c>
    </row>
    <row r="2390" spans="1:12" x14ac:dyDescent="0.25">
      <c r="A2390" s="24" t="s">
        <v>3305</v>
      </c>
      <c r="B2390" s="26">
        <v>2015</v>
      </c>
      <c r="C2390" s="24">
        <v>9</v>
      </c>
      <c r="D2390" s="24" t="s">
        <v>15120</v>
      </c>
      <c r="E2390" s="26">
        <v>163</v>
      </c>
      <c r="F2390" s="26">
        <v>410</v>
      </c>
      <c r="G2390" s="26" t="s">
        <v>3717</v>
      </c>
      <c r="H2390" s="24" t="s">
        <v>182</v>
      </c>
      <c r="I2390" s="24" t="s">
        <v>183</v>
      </c>
      <c r="J2390" s="27" t="s">
        <v>1</v>
      </c>
      <c r="K2390" s="28">
        <v>48.52</v>
      </c>
      <c r="L2390" s="28">
        <v>0</v>
      </c>
    </row>
    <row r="2391" spans="1:12" x14ac:dyDescent="0.25">
      <c r="A2391" s="24" t="s">
        <v>3305</v>
      </c>
      <c r="B2391" s="26">
        <v>2015</v>
      </c>
      <c r="C2391" s="24">
        <v>9</v>
      </c>
      <c r="D2391" s="24" t="s">
        <v>15120</v>
      </c>
      <c r="E2391" s="26">
        <v>163</v>
      </c>
      <c r="F2391" s="26">
        <v>2182</v>
      </c>
      <c r="G2391" s="26" t="s">
        <v>5489</v>
      </c>
      <c r="H2391" s="24" t="s">
        <v>67</v>
      </c>
      <c r="I2391" s="24" t="s">
        <v>68</v>
      </c>
      <c r="J2391" s="27" t="s">
        <v>1</v>
      </c>
      <c r="K2391" s="28">
        <v>13.97</v>
      </c>
      <c r="L2391" s="28">
        <v>0</v>
      </c>
    </row>
    <row r="2392" spans="1:12" x14ac:dyDescent="0.25">
      <c r="A2392" s="24" t="s">
        <v>3305</v>
      </c>
      <c r="B2392" s="26">
        <v>2015</v>
      </c>
      <c r="C2392" s="24">
        <v>9</v>
      </c>
      <c r="D2392" s="24" t="s">
        <v>15120</v>
      </c>
      <c r="E2392" s="26">
        <v>163</v>
      </c>
      <c r="F2392" s="26">
        <v>2183</v>
      </c>
      <c r="G2392" s="26" t="s">
        <v>5490</v>
      </c>
      <c r="H2392" s="24" t="s">
        <v>266</v>
      </c>
      <c r="I2392" s="24" t="s">
        <v>267</v>
      </c>
      <c r="J2392" s="27" t="s">
        <v>1</v>
      </c>
      <c r="K2392" s="28">
        <v>19.850000000000001</v>
      </c>
      <c r="L2392" s="28">
        <v>0</v>
      </c>
    </row>
    <row r="2393" spans="1:12" x14ac:dyDescent="0.25">
      <c r="A2393" s="24" t="s">
        <v>3305</v>
      </c>
      <c r="B2393" s="26">
        <v>2015</v>
      </c>
      <c r="C2393" s="24">
        <v>9</v>
      </c>
      <c r="D2393" s="24" t="s">
        <v>15120</v>
      </c>
      <c r="E2393" s="26">
        <v>163</v>
      </c>
      <c r="F2393" s="26">
        <v>2184</v>
      </c>
      <c r="G2393" s="26" t="s">
        <v>5491</v>
      </c>
      <c r="H2393" s="24" t="s">
        <v>186</v>
      </c>
      <c r="I2393" s="24" t="s">
        <v>187</v>
      </c>
      <c r="J2393" s="27" t="s">
        <v>1</v>
      </c>
      <c r="K2393" s="28">
        <v>19.850000000000001</v>
      </c>
      <c r="L2393" s="28">
        <v>0</v>
      </c>
    </row>
    <row r="2394" spans="1:12" x14ac:dyDescent="0.25">
      <c r="A2394" s="24" t="s">
        <v>3305</v>
      </c>
      <c r="B2394" s="26">
        <v>2015</v>
      </c>
      <c r="C2394" s="24">
        <v>9</v>
      </c>
      <c r="D2394" s="24" t="s">
        <v>15120</v>
      </c>
      <c r="E2394" s="26">
        <v>163</v>
      </c>
      <c r="F2394" s="26">
        <v>2185</v>
      </c>
      <c r="G2394" s="26" t="s">
        <v>5492</v>
      </c>
      <c r="H2394" s="24" t="s">
        <v>94</v>
      </c>
      <c r="I2394" s="24" t="s">
        <v>95</v>
      </c>
      <c r="J2394" s="27" t="s">
        <v>1</v>
      </c>
      <c r="K2394" s="28">
        <v>19.850000000000001</v>
      </c>
      <c r="L2394" s="28">
        <v>0</v>
      </c>
    </row>
    <row r="2395" spans="1:12" x14ac:dyDescent="0.25">
      <c r="A2395" s="24" t="s">
        <v>3305</v>
      </c>
      <c r="B2395" s="26">
        <v>2015</v>
      </c>
      <c r="C2395" s="24">
        <v>9</v>
      </c>
      <c r="D2395" s="24" t="s">
        <v>15120</v>
      </c>
      <c r="E2395" s="26">
        <v>163</v>
      </c>
      <c r="F2395" s="26">
        <v>2186</v>
      </c>
      <c r="G2395" s="26" t="s">
        <v>5493</v>
      </c>
      <c r="H2395" s="24" t="s">
        <v>67</v>
      </c>
      <c r="I2395" s="24" t="s">
        <v>68</v>
      </c>
      <c r="J2395" s="27" t="s">
        <v>1</v>
      </c>
      <c r="K2395" s="28">
        <v>23.45</v>
      </c>
      <c r="L2395" s="28">
        <v>0</v>
      </c>
    </row>
    <row r="2396" spans="1:12" x14ac:dyDescent="0.25">
      <c r="A2396" s="24" t="s">
        <v>3305</v>
      </c>
      <c r="B2396" s="26">
        <v>2015</v>
      </c>
      <c r="C2396" s="24">
        <v>9</v>
      </c>
      <c r="D2396" s="24" t="s">
        <v>15120</v>
      </c>
      <c r="E2396" s="26">
        <v>163</v>
      </c>
      <c r="F2396" s="26">
        <v>2187</v>
      </c>
      <c r="G2396" s="26" t="s">
        <v>5494</v>
      </c>
      <c r="H2396" s="24" t="s">
        <v>480</v>
      </c>
      <c r="I2396" s="24" t="s">
        <v>481</v>
      </c>
      <c r="J2396" s="27" t="s">
        <v>1</v>
      </c>
      <c r="K2396" s="28">
        <v>19.850000000000001</v>
      </c>
      <c r="L2396" s="28">
        <v>0</v>
      </c>
    </row>
    <row r="2397" spans="1:12" x14ac:dyDescent="0.25">
      <c r="A2397" s="24" t="s">
        <v>3305</v>
      </c>
      <c r="B2397" s="26">
        <v>2015</v>
      </c>
      <c r="C2397" s="24">
        <v>9</v>
      </c>
      <c r="D2397" s="24" t="s">
        <v>15120</v>
      </c>
      <c r="E2397" s="26">
        <v>163</v>
      </c>
      <c r="F2397" s="26">
        <v>2188</v>
      </c>
      <c r="G2397" s="26" t="s">
        <v>5495</v>
      </c>
      <c r="H2397" s="24" t="s">
        <v>83</v>
      </c>
      <c r="I2397" s="24" t="s">
        <v>84</v>
      </c>
      <c r="J2397" s="27" t="s">
        <v>1</v>
      </c>
      <c r="K2397" s="28">
        <v>106.25</v>
      </c>
      <c r="L2397" s="28">
        <v>0</v>
      </c>
    </row>
    <row r="2398" spans="1:12" x14ac:dyDescent="0.25">
      <c r="A2398" s="24" t="s">
        <v>3305</v>
      </c>
      <c r="B2398" s="26">
        <v>2015</v>
      </c>
      <c r="C2398" s="24">
        <v>9</v>
      </c>
      <c r="D2398" s="24" t="s">
        <v>15120</v>
      </c>
      <c r="E2398" s="26">
        <v>163</v>
      </c>
      <c r="F2398" s="26">
        <v>2189</v>
      </c>
      <c r="G2398" s="26" t="s">
        <v>5496</v>
      </c>
      <c r="H2398" s="24" t="s">
        <v>816</v>
      </c>
      <c r="I2398" s="24" t="s">
        <v>817</v>
      </c>
      <c r="J2398" s="27" t="s">
        <v>1</v>
      </c>
      <c r="K2398" s="28">
        <v>20.58</v>
      </c>
      <c r="L2398" s="28">
        <v>0</v>
      </c>
    </row>
    <row r="2399" spans="1:12" x14ac:dyDescent="0.25">
      <c r="A2399" s="24" t="s">
        <v>3305</v>
      </c>
      <c r="B2399" s="26">
        <v>2015</v>
      </c>
      <c r="C2399" s="24">
        <v>9</v>
      </c>
      <c r="D2399" s="24" t="s">
        <v>15120</v>
      </c>
      <c r="E2399" s="26">
        <v>163</v>
      </c>
      <c r="F2399" s="26">
        <v>2190</v>
      </c>
      <c r="G2399" s="26" t="s">
        <v>5497</v>
      </c>
      <c r="H2399" s="24" t="s">
        <v>470</v>
      </c>
      <c r="I2399" s="24" t="s">
        <v>471</v>
      </c>
      <c r="J2399" s="27" t="s">
        <v>1</v>
      </c>
      <c r="K2399" s="28">
        <v>19.850000000000001</v>
      </c>
      <c r="L2399" s="28">
        <v>0</v>
      </c>
    </row>
    <row r="2400" spans="1:12" x14ac:dyDescent="0.25">
      <c r="A2400" s="24" t="s">
        <v>3305</v>
      </c>
      <c r="B2400" s="26">
        <v>2015</v>
      </c>
      <c r="C2400" s="24">
        <v>9</v>
      </c>
      <c r="D2400" s="24" t="s">
        <v>15120</v>
      </c>
      <c r="E2400" s="26">
        <v>163</v>
      </c>
      <c r="F2400" s="26">
        <v>2191</v>
      </c>
      <c r="G2400" s="26" t="s">
        <v>5498</v>
      </c>
      <c r="H2400" s="24" t="s">
        <v>1026</v>
      </c>
      <c r="I2400" s="24" t="s">
        <v>1027</v>
      </c>
      <c r="J2400" s="27" t="s">
        <v>1</v>
      </c>
      <c r="K2400" s="28">
        <v>19.850000000000001</v>
      </c>
      <c r="L2400" s="28">
        <v>0</v>
      </c>
    </row>
    <row r="2401" spans="1:12" x14ac:dyDescent="0.25">
      <c r="A2401" s="24" t="s">
        <v>3305</v>
      </c>
      <c r="B2401" s="26">
        <v>2015</v>
      </c>
      <c r="C2401" s="24">
        <v>9</v>
      </c>
      <c r="D2401" s="24" t="s">
        <v>15120</v>
      </c>
      <c r="E2401" s="26">
        <v>163</v>
      </c>
      <c r="F2401" s="26">
        <v>2192</v>
      </c>
      <c r="G2401" s="26" t="s">
        <v>5499</v>
      </c>
      <c r="H2401" s="24" t="s">
        <v>404</v>
      </c>
      <c r="I2401" s="24" t="s">
        <v>405</v>
      </c>
      <c r="J2401" s="27" t="s">
        <v>1</v>
      </c>
      <c r="K2401" s="28">
        <v>115.07</v>
      </c>
      <c r="L2401" s="28">
        <v>0</v>
      </c>
    </row>
    <row r="2402" spans="1:12" x14ac:dyDescent="0.25">
      <c r="A2402" s="24" t="s">
        <v>3305</v>
      </c>
      <c r="B2402" s="26">
        <v>2015</v>
      </c>
      <c r="C2402" s="24">
        <v>9</v>
      </c>
      <c r="D2402" s="24" t="s">
        <v>15120</v>
      </c>
      <c r="E2402" s="26">
        <v>163</v>
      </c>
      <c r="F2402" s="26">
        <v>2193</v>
      </c>
      <c r="G2402" s="26" t="s">
        <v>5500</v>
      </c>
      <c r="H2402" s="24" t="s">
        <v>1028</v>
      </c>
      <c r="I2402" s="24" t="s">
        <v>1029</v>
      </c>
      <c r="J2402" s="27" t="s">
        <v>1</v>
      </c>
      <c r="K2402" s="28">
        <v>106.25</v>
      </c>
      <c r="L2402" s="28">
        <v>0</v>
      </c>
    </row>
    <row r="2403" spans="1:12" x14ac:dyDescent="0.25">
      <c r="A2403" s="24" t="s">
        <v>3305</v>
      </c>
      <c r="B2403" s="26">
        <v>2015</v>
      </c>
      <c r="C2403" s="24">
        <v>9</v>
      </c>
      <c r="D2403" s="24" t="s">
        <v>15120</v>
      </c>
      <c r="E2403" s="26">
        <v>163</v>
      </c>
      <c r="F2403" s="26">
        <v>111</v>
      </c>
      <c r="G2403" s="26" t="s">
        <v>3418</v>
      </c>
      <c r="H2403" s="24" t="s">
        <v>67</v>
      </c>
      <c r="I2403" s="24" t="s">
        <v>68</v>
      </c>
      <c r="J2403" s="27" t="s">
        <v>1</v>
      </c>
      <c r="K2403" s="28">
        <v>22.77</v>
      </c>
      <c r="L2403" s="28">
        <v>0</v>
      </c>
    </row>
    <row r="2404" spans="1:12" x14ac:dyDescent="0.25">
      <c r="A2404" s="24" t="s">
        <v>3305</v>
      </c>
      <c r="B2404" s="26">
        <v>2015</v>
      </c>
      <c r="C2404" s="24">
        <v>9</v>
      </c>
      <c r="D2404" s="24" t="s">
        <v>15120</v>
      </c>
      <c r="E2404" s="26">
        <v>163</v>
      </c>
      <c r="F2404" s="26">
        <v>2194</v>
      </c>
      <c r="G2404" s="26" t="s">
        <v>5501</v>
      </c>
      <c r="H2404" s="24" t="s">
        <v>1030</v>
      </c>
      <c r="I2404" s="24" t="s">
        <v>1031</v>
      </c>
      <c r="J2404" s="27" t="s">
        <v>1</v>
      </c>
      <c r="K2404" s="28">
        <v>13.97</v>
      </c>
      <c r="L2404" s="28">
        <v>0</v>
      </c>
    </row>
    <row r="2405" spans="1:12" x14ac:dyDescent="0.25">
      <c r="A2405" s="24" t="s">
        <v>3305</v>
      </c>
      <c r="B2405" s="26">
        <v>2015</v>
      </c>
      <c r="C2405" s="24">
        <v>9</v>
      </c>
      <c r="D2405" s="24" t="s">
        <v>15120</v>
      </c>
      <c r="E2405" s="26">
        <v>163</v>
      </c>
      <c r="F2405" s="26">
        <v>570</v>
      </c>
      <c r="G2405" s="26" t="s">
        <v>3877</v>
      </c>
      <c r="H2405" s="24" t="s">
        <v>458</v>
      </c>
      <c r="I2405" s="24" t="s">
        <v>459</v>
      </c>
      <c r="J2405" s="27" t="s">
        <v>1</v>
      </c>
      <c r="K2405" s="28">
        <v>19.850000000000001</v>
      </c>
      <c r="L2405" s="28">
        <v>0</v>
      </c>
    </row>
    <row r="2406" spans="1:12" x14ac:dyDescent="0.25">
      <c r="A2406" s="24" t="s">
        <v>3305</v>
      </c>
      <c r="B2406" s="26">
        <v>2015</v>
      </c>
      <c r="C2406" s="24">
        <v>9</v>
      </c>
      <c r="D2406" s="24" t="s">
        <v>15120</v>
      </c>
      <c r="E2406" s="26">
        <v>163</v>
      </c>
      <c r="F2406" s="26">
        <v>2195</v>
      </c>
      <c r="G2406" s="26" t="s">
        <v>5502</v>
      </c>
      <c r="H2406" s="24" t="s">
        <v>132</v>
      </c>
      <c r="I2406" s="24" t="s">
        <v>133</v>
      </c>
      <c r="J2406" s="27" t="s">
        <v>1</v>
      </c>
      <c r="K2406" s="28">
        <v>106.25</v>
      </c>
      <c r="L2406" s="28">
        <v>0</v>
      </c>
    </row>
    <row r="2407" spans="1:12" x14ac:dyDescent="0.25">
      <c r="A2407" s="24" t="s">
        <v>3305</v>
      </c>
      <c r="B2407" s="26">
        <v>2015</v>
      </c>
      <c r="C2407" s="24">
        <v>9</v>
      </c>
      <c r="D2407" s="24" t="s">
        <v>15120</v>
      </c>
      <c r="E2407" s="26">
        <v>163</v>
      </c>
      <c r="F2407" s="26">
        <v>2196</v>
      </c>
      <c r="G2407" s="26" t="s">
        <v>5503</v>
      </c>
      <c r="H2407" s="24" t="s">
        <v>67</v>
      </c>
      <c r="I2407" s="24" t="s">
        <v>68</v>
      </c>
      <c r="J2407" s="27" t="s">
        <v>1</v>
      </c>
      <c r="K2407" s="28">
        <v>19.850000000000001</v>
      </c>
      <c r="L2407" s="28">
        <v>0</v>
      </c>
    </row>
    <row r="2408" spans="1:12" x14ac:dyDescent="0.25">
      <c r="A2408" s="24" t="s">
        <v>3305</v>
      </c>
      <c r="B2408" s="26">
        <v>2015</v>
      </c>
      <c r="C2408" s="24">
        <v>9</v>
      </c>
      <c r="D2408" s="24" t="s">
        <v>15120</v>
      </c>
      <c r="E2408" s="26">
        <v>163</v>
      </c>
      <c r="F2408" s="26">
        <v>2197</v>
      </c>
      <c r="G2408" s="26" t="s">
        <v>5504</v>
      </c>
      <c r="H2408" s="24" t="s">
        <v>67</v>
      </c>
      <c r="I2408" s="24" t="s">
        <v>68</v>
      </c>
      <c r="J2408" s="27" t="s">
        <v>1</v>
      </c>
      <c r="K2408" s="28">
        <v>63.05</v>
      </c>
      <c r="L2408" s="28">
        <v>0</v>
      </c>
    </row>
    <row r="2409" spans="1:12" x14ac:dyDescent="0.25">
      <c r="A2409" s="24" t="s">
        <v>3305</v>
      </c>
      <c r="B2409" s="26">
        <v>2015</v>
      </c>
      <c r="C2409" s="24">
        <v>9</v>
      </c>
      <c r="D2409" s="24" t="s">
        <v>15120</v>
      </c>
      <c r="E2409" s="26">
        <v>163</v>
      </c>
      <c r="F2409" s="26">
        <v>2198</v>
      </c>
      <c r="G2409" s="26" t="s">
        <v>5505</v>
      </c>
      <c r="H2409" s="24" t="s">
        <v>77</v>
      </c>
      <c r="I2409" s="24" t="s">
        <v>78</v>
      </c>
      <c r="J2409" s="27" t="s">
        <v>1</v>
      </c>
      <c r="K2409" s="28">
        <v>19.850000000000001</v>
      </c>
      <c r="L2409" s="28">
        <v>0</v>
      </c>
    </row>
    <row r="2410" spans="1:12" x14ac:dyDescent="0.25">
      <c r="A2410" s="24" t="s">
        <v>3305</v>
      </c>
      <c r="B2410" s="26">
        <v>2015</v>
      </c>
      <c r="C2410" s="24">
        <v>9</v>
      </c>
      <c r="D2410" s="24" t="s">
        <v>15120</v>
      </c>
      <c r="E2410" s="26">
        <v>163</v>
      </c>
      <c r="F2410" s="26">
        <v>2199</v>
      </c>
      <c r="G2410" s="26" t="s">
        <v>5506</v>
      </c>
      <c r="H2410" s="24" t="s">
        <v>77</v>
      </c>
      <c r="I2410" s="24" t="s">
        <v>78</v>
      </c>
      <c r="J2410" s="27" t="s">
        <v>1</v>
      </c>
      <c r="K2410" s="28">
        <v>28.67</v>
      </c>
      <c r="L2410" s="28">
        <v>0</v>
      </c>
    </row>
    <row r="2411" spans="1:12" x14ac:dyDescent="0.25">
      <c r="A2411" s="24" t="s">
        <v>3305</v>
      </c>
      <c r="B2411" s="26">
        <v>2015</v>
      </c>
      <c r="C2411" s="24">
        <v>9</v>
      </c>
      <c r="D2411" s="24" t="s">
        <v>15120</v>
      </c>
      <c r="E2411" s="26">
        <v>163</v>
      </c>
      <c r="F2411" s="26">
        <v>2200</v>
      </c>
      <c r="G2411" s="26" t="s">
        <v>5507</v>
      </c>
      <c r="H2411" s="24" t="s">
        <v>65</v>
      </c>
      <c r="I2411" s="24" t="s">
        <v>66</v>
      </c>
      <c r="J2411" s="27" t="s">
        <v>1</v>
      </c>
      <c r="K2411" s="28">
        <v>19.850000000000001</v>
      </c>
      <c r="L2411" s="28">
        <v>0</v>
      </c>
    </row>
    <row r="2412" spans="1:12" x14ac:dyDescent="0.25">
      <c r="A2412" s="24" t="s">
        <v>3305</v>
      </c>
      <c r="B2412" s="26">
        <v>2015</v>
      </c>
      <c r="C2412" s="24">
        <v>9</v>
      </c>
      <c r="D2412" s="24" t="s">
        <v>15120</v>
      </c>
      <c r="E2412" s="26">
        <v>163</v>
      </c>
      <c r="F2412" s="26">
        <v>2201</v>
      </c>
      <c r="G2412" s="26" t="s">
        <v>5508</v>
      </c>
      <c r="H2412" s="24" t="s">
        <v>1032</v>
      </c>
      <c r="I2412" s="24" t="s">
        <v>1033</v>
      </c>
      <c r="J2412" s="27" t="s">
        <v>1</v>
      </c>
      <c r="K2412" s="28">
        <v>28.67</v>
      </c>
      <c r="L2412" s="28">
        <v>0</v>
      </c>
    </row>
    <row r="2413" spans="1:12" x14ac:dyDescent="0.25">
      <c r="A2413" s="24" t="s">
        <v>3305</v>
      </c>
      <c r="B2413" s="26">
        <v>2015</v>
      </c>
      <c r="C2413" s="24">
        <v>9</v>
      </c>
      <c r="D2413" s="24" t="s">
        <v>15120</v>
      </c>
      <c r="E2413" s="26">
        <v>163</v>
      </c>
      <c r="F2413" s="26">
        <v>2202</v>
      </c>
      <c r="G2413" s="26" t="s">
        <v>5509</v>
      </c>
      <c r="H2413" s="24" t="s">
        <v>90</v>
      </c>
      <c r="I2413" s="24" t="s">
        <v>91</v>
      </c>
      <c r="J2413" s="27" t="s">
        <v>1</v>
      </c>
      <c r="K2413" s="28">
        <v>19.850000000000001</v>
      </c>
      <c r="L2413" s="28">
        <v>0</v>
      </c>
    </row>
    <row r="2414" spans="1:12" x14ac:dyDescent="0.25">
      <c r="A2414" s="24" t="s">
        <v>3305</v>
      </c>
      <c r="B2414" s="26">
        <v>2015</v>
      </c>
      <c r="C2414" s="24">
        <v>9</v>
      </c>
      <c r="D2414" s="24" t="s">
        <v>15120</v>
      </c>
      <c r="E2414" s="26">
        <v>163</v>
      </c>
      <c r="F2414" s="26">
        <v>2203</v>
      </c>
      <c r="G2414" s="26" t="s">
        <v>5510</v>
      </c>
      <c r="H2414" s="24" t="s">
        <v>1034</v>
      </c>
      <c r="I2414" s="24" t="s">
        <v>1035</v>
      </c>
      <c r="J2414" s="27" t="s">
        <v>1</v>
      </c>
      <c r="K2414" s="28">
        <v>19.850000000000001</v>
      </c>
      <c r="L2414" s="28">
        <v>0</v>
      </c>
    </row>
    <row r="2415" spans="1:12" x14ac:dyDescent="0.25">
      <c r="A2415" s="24" t="s">
        <v>3305</v>
      </c>
      <c r="B2415" s="26">
        <v>2015</v>
      </c>
      <c r="C2415" s="24">
        <v>9</v>
      </c>
      <c r="D2415" s="24" t="s">
        <v>15120</v>
      </c>
      <c r="E2415" s="26">
        <v>163</v>
      </c>
      <c r="F2415" s="26">
        <v>2204</v>
      </c>
      <c r="G2415" s="26" t="s">
        <v>5511</v>
      </c>
      <c r="H2415" s="24" t="s">
        <v>114</v>
      </c>
      <c r="I2415" s="24" t="s">
        <v>115</v>
      </c>
      <c r="J2415" s="27" t="s">
        <v>1</v>
      </c>
      <c r="K2415" s="28">
        <v>19.850000000000001</v>
      </c>
      <c r="L2415" s="28">
        <v>0</v>
      </c>
    </row>
    <row r="2416" spans="1:12" x14ac:dyDescent="0.25">
      <c r="A2416" s="24" t="s">
        <v>3305</v>
      </c>
      <c r="B2416" s="26">
        <v>2015</v>
      </c>
      <c r="C2416" s="24">
        <v>9</v>
      </c>
      <c r="D2416" s="24" t="s">
        <v>15120</v>
      </c>
      <c r="E2416" s="26">
        <v>163</v>
      </c>
      <c r="F2416" s="26">
        <v>2205</v>
      </c>
      <c r="G2416" s="26" t="s">
        <v>5512</v>
      </c>
      <c r="H2416" s="24" t="s">
        <v>362</v>
      </c>
      <c r="I2416" s="24" t="s">
        <v>363</v>
      </c>
      <c r="J2416" s="27" t="s">
        <v>1</v>
      </c>
      <c r="K2416" s="28">
        <v>19.850000000000001</v>
      </c>
      <c r="L2416" s="28">
        <v>0</v>
      </c>
    </row>
    <row r="2417" spans="1:12" x14ac:dyDescent="0.25">
      <c r="A2417" s="24" t="s">
        <v>3305</v>
      </c>
      <c r="B2417" s="26">
        <v>2015</v>
      </c>
      <c r="C2417" s="24">
        <v>9</v>
      </c>
      <c r="D2417" s="24" t="s">
        <v>15120</v>
      </c>
      <c r="E2417" s="26">
        <v>163</v>
      </c>
      <c r="F2417" s="26">
        <v>2206</v>
      </c>
      <c r="G2417" s="26" t="s">
        <v>5513</v>
      </c>
      <c r="H2417" s="24" t="s">
        <v>67</v>
      </c>
      <c r="I2417" s="24" t="s">
        <v>68</v>
      </c>
      <c r="J2417" s="27" t="s">
        <v>1</v>
      </c>
      <c r="K2417" s="28">
        <v>19.850000000000001</v>
      </c>
      <c r="L2417" s="28">
        <v>0</v>
      </c>
    </row>
    <row r="2418" spans="1:12" x14ac:dyDescent="0.25">
      <c r="A2418" s="24" t="s">
        <v>3305</v>
      </c>
      <c r="B2418" s="26">
        <v>2015</v>
      </c>
      <c r="C2418" s="24">
        <v>9</v>
      </c>
      <c r="D2418" s="24" t="s">
        <v>15120</v>
      </c>
      <c r="E2418" s="26">
        <v>163</v>
      </c>
      <c r="F2418" s="26">
        <v>2207</v>
      </c>
      <c r="G2418" s="26" t="s">
        <v>5514</v>
      </c>
      <c r="H2418" s="24" t="s">
        <v>65</v>
      </c>
      <c r="I2418" s="24" t="s">
        <v>66</v>
      </c>
      <c r="J2418" s="27" t="s">
        <v>1</v>
      </c>
      <c r="K2418" s="28">
        <v>13.97</v>
      </c>
      <c r="L2418" s="28">
        <v>0</v>
      </c>
    </row>
    <row r="2419" spans="1:12" x14ac:dyDescent="0.25">
      <c r="A2419" s="24" t="s">
        <v>3305</v>
      </c>
      <c r="B2419" s="26">
        <v>2015</v>
      </c>
      <c r="C2419" s="24">
        <v>9</v>
      </c>
      <c r="D2419" s="24" t="s">
        <v>15120</v>
      </c>
      <c r="E2419" s="26">
        <v>163</v>
      </c>
      <c r="F2419" s="26">
        <v>2208</v>
      </c>
      <c r="G2419" s="26" t="s">
        <v>5515</v>
      </c>
      <c r="H2419" s="24" t="s">
        <v>194</v>
      </c>
      <c r="I2419" s="24" t="s">
        <v>195</v>
      </c>
      <c r="J2419" s="27" t="s">
        <v>1</v>
      </c>
      <c r="K2419" s="28">
        <v>29.4</v>
      </c>
      <c r="L2419" s="28">
        <v>0</v>
      </c>
    </row>
    <row r="2420" spans="1:12" x14ac:dyDescent="0.25">
      <c r="A2420" s="24" t="s">
        <v>3305</v>
      </c>
      <c r="B2420" s="26">
        <v>2015</v>
      </c>
      <c r="C2420" s="24">
        <v>9</v>
      </c>
      <c r="D2420" s="24" t="s">
        <v>15120</v>
      </c>
      <c r="E2420" s="26">
        <v>163</v>
      </c>
      <c r="F2420" s="26">
        <v>2209</v>
      </c>
      <c r="G2420" s="26" t="s">
        <v>5516</v>
      </c>
      <c r="H2420" s="24" t="s">
        <v>266</v>
      </c>
      <c r="I2420" s="24" t="s">
        <v>267</v>
      </c>
      <c r="J2420" s="27" t="s">
        <v>1</v>
      </c>
      <c r="K2420" s="28">
        <v>13.97</v>
      </c>
      <c r="L2420" s="28">
        <v>0</v>
      </c>
    </row>
    <row r="2421" spans="1:12" x14ac:dyDescent="0.25">
      <c r="A2421" s="24" t="s">
        <v>3305</v>
      </c>
      <c r="B2421" s="26">
        <v>2015</v>
      </c>
      <c r="C2421" s="24">
        <v>9</v>
      </c>
      <c r="D2421" s="24" t="s">
        <v>15120</v>
      </c>
      <c r="E2421" s="26">
        <v>163</v>
      </c>
      <c r="F2421" s="26">
        <v>2210</v>
      </c>
      <c r="G2421" s="26" t="s">
        <v>5517</v>
      </c>
      <c r="H2421" s="24" t="s">
        <v>186</v>
      </c>
      <c r="I2421" s="24" t="s">
        <v>187</v>
      </c>
      <c r="J2421" s="27" t="s">
        <v>1</v>
      </c>
      <c r="K2421" s="28">
        <v>32.270000000000003</v>
      </c>
      <c r="L2421" s="28">
        <v>0</v>
      </c>
    </row>
    <row r="2422" spans="1:12" x14ac:dyDescent="0.25">
      <c r="A2422" s="24" t="s">
        <v>3305</v>
      </c>
      <c r="B2422" s="26">
        <v>2015</v>
      </c>
      <c r="C2422" s="24">
        <v>9</v>
      </c>
      <c r="D2422" s="24" t="s">
        <v>15120</v>
      </c>
      <c r="E2422" s="26">
        <v>163</v>
      </c>
      <c r="F2422" s="26">
        <v>2211</v>
      </c>
      <c r="G2422" s="26" t="s">
        <v>5518</v>
      </c>
      <c r="H2422" s="24" t="s">
        <v>314</v>
      </c>
      <c r="I2422" s="24" t="s">
        <v>315</v>
      </c>
      <c r="J2422" s="27" t="s">
        <v>1</v>
      </c>
      <c r="K2422" s="28">
        <v>21.05</v>
      </c>
      <c r="L2422" s="28">
        <v>0</v>
      </c>
    </row>
    <row r="2423" spans="1:12" x14ac:dyDescent="0.25">
      <c r="A2423" s="24" t="s">
        <v>3305</v>
      </c>
      <c r="B2423" s="26">
        <v>2015</v>
      </c>
      <c r="C2423" s="24">
        <v>9</v>
      </c>
      <c r="D2423" s="24" t="s">
        <v>15120</v>
      </c>
      <c r="E2423" s="26">
        <v>163</v>
      </c>
      <c r="F2423" s="26">
        <v>2212</v>
      </c>
      <c r="G2423" s="26" t="s">
        <v>5519</v>
      </c>
      <c r="H2423" s="24" t="s">
        <v>214</v>
      </c>
      <c r="I2423" s="24" t="s">
        <v>215</v>
      </c>
      <c r="J2423" s="27" t="s">
        <v>1</v>
      </c>
      <c r="K2423" s="28">
        <v>19.850000000000001</v>
      </c>
      <c r="L2423" s="28">
        <v>0</v>
      </c>
    </row>
    <row r="2424" spans="1:12" x14ac:dyDescent="0.25">
      <c r="A2424" s="24" t="s">
        <v>3305</v>
      </c>
      <c r="B2424" s="26">
        <v>2015</v>
      </c>
      <c r="C2424" s="24">
        <v>9</v>
      </c>
      <c r="D2424" s="24" t="s">
        <v>15120</v>
      </c>
      <c r="E2424" s="26">
        <v>163</v>
      </c>
      <c r="F2424" s="26">
        <v>2213</v>
      </c>
      <c r="G2424" s="26" t="s">
        <v>5520</v>
      </c>
      <c r="H2424" s="24" t="s">
        <v>1036</v>
      </c>
      <c r="I2424" s="24" t="s">
        <v>1037</v>
      </c>
      <c r="J2424" s="27" t="s">
        <v>1</v>
      </c>
      <c r="K2424" s="28">
        <v>13.97</v>
      </c>
      <c r="L2424" s="28">
        <v>0</v>
      </c>
    </row>
    <row r="2425" spans="1:12" x14ac:dyDescent="0.25">
      <c r="A2425" s="24" t="s">
        <v>3305</v>
      </c>
      <c r="B2425" s="26">
        <v>2015</v>
      </c>
      <c r="C2425" s="24">
        <v>9</v>
      </c>
      <c r="D2425" s="24" t="s">
        <v>15120</v>
      </c>
      <c r="E2425" s="26">
        <v>163</v>
      </c>
      <c r="F2425" s="26">
        <v>2214</v>
      </c>
      <c r="G2425" s="26" t="s">
        <v>5521</v>
      </c>
      <c r="H2425" s="24" t="s">
        <v>67</v>
      </c>
      <c r="I2425" s="24" t="s">
        <v>68</v>
      </c>
      <c r="J2425" s="27" t="s">
        <v>1</v>
      </c>
      <c r="K2425" s="28">
        <v>19.850000000000001</v>
      </c>
      <c r="L2425" s="28">
        <v>0</v>
      </c>
    </row>
    <row r="2426" spans="1:12" x14ac:dyDescent="0.25">
      <c r="A2426" s="24" t="s">
        <v>3305</v>
      </c>
      <c r="B2426" s="26">
        <v>2015</v>
      </c>
      <c r="C2426" s="24">
        <v>9</v>
      </c>
      <c r="D2426" s="24" t="s">
        <v>15120</v>
      </c>
      <c r="E2426" s="26">
        <v>163</v>
      </c>
      <c r="F2426" s="26">
        <v>2215</v>
      </c>
      <c r="G2426" s="26" t="s">
        <v>5522</v>
      </c>
      <c r="H2426" s="24" t="s">
        <v>1038</v>
      </c>
      <c r="I2426" s="24" t="s">
        <v>1039</v>
      </c>
      <c r="J2426" s="27" t="s">
        <v>1</v>
      </c>
      <c r="K2426" s="28">
        <v>13.97</v>
      </c>
      <c r="L2426" s="28">
        <v>0</v>
      </c>
    </row>
    <row r="2427" spans="1:12" x14ac:dyDescent="0.25">
      <c r="A2427" s="24" t="s">
        <v>3305</v>
      </c>
      <c r="B2427" s="26">
        <v>2015</v>
      </c>
      <c r="C2427" s="24">
        <v>9</v>
      </c>
      <c r="D2427" s="24" t="s">
        <v>15120</v>
      </c>
      <c r="E2427" s="26">
        <v>163</v>
      </c>
      <c r="F2427" s="26">
        <v>2216</v>
      </c>
      <c r="G2427" s="26" t="s">
        <v>5523</v>
      </c>
      <c r="H2427" s="24" t="s">
        <v>94</v>
      </c>
      <c r="I2427" s="24" t="s">
        <v>95</v>
      </c>
      <c r="J2427" s="27" t="s">
        <v>1</v>
      </c>
      <c r="K2427" s="28">
        <v>34.25</v>
      </c>
      <c r="L2427" s="28">
        <v>0</v>
      </c>
    </row>
    <row r="2428" spans="1:12" x14ac:dyDescent="0.25">
      <c r="A2428" s="24" t="s">
        <v>3305</v>
      </c>
      <c r="B2428" s="26">
        <v>2015</v>
      </c>
      <c r="C2428" s="24">
        <v>9</v>
      </c>
      <c r="D2428" s="24" t="s">
        <v>15120</v>
      </c>
      <c r="E2428" s="26">
        <v>163</v>
      </c>
      <c r="F2428" s="26">
        <v>2217</v>
      </c>
      <c r="G2428" s="26" t="s">
        <v>5524</v>
      </c>
      <c r="H2428" s="24" t="s">
        <v>75</v>
      </c>
      <c r="I2428" s="24" t="s">
        <v>76</v>
      </c>
      <c r="J2428" s="27" t="s">
        <v>1</v>
      </c>
      <c r="K2428" s="28">
        <v>19.850000000000001</v>
      </c>
      <c r="L2428" s="28">
        <v>0</v>
      </c>
    </row>
    <row r="2429" spans="1:12" x14ac:dyDescent="0.25">
      <c r="A2429" s="24" t="s">
        <v>3305</v>
      </c>
      <c r="B2429" s="26">
        <v>2015</v>
      </c>
      <c r="C2429" s="24">
        <v>9</v>
      </c>
      <c r="D2429" s="24" t="s">
        <v>15120</v>
      </c>
      <c r="E2429" s="26">
        <v>163</v>
      </c>
      <c r="F2429" s="26">
        <v>2218</v>
      </c>
      <c r="G2429" s="26" t="s">
        <v>5525</v>
      </c>
      <c r="H2429" s="24" t="s">
        <v>67</v>
      </c>
      <c r="I2429" s="24" t="s">
        <v>68</v>
      </c>
      <c r="J2429" s="27" t="s">
        <v>1</v>
      </c>
      <c r="K2429" s="28">
        <v>48.65</v>
      </c>
      <c r="L2429" s="28">
        <v>0</v>
      </c>
    </row>
    <row r="2430" spans="1:12" x14ac:dyDescent="0.25">
      <c r="A2430" s="24" t="s">
        <v>3305</v>
      </c>
      <c r="B2430" s="26">
        <v>2015</v>
      </c>
      <c r="C2430" s="24">
        <v>9</v>
      </c>
      <c r="D2430" s="24" t="s">
        <v>15120</v>
      </c>
      <c r="E2430" s="26">
        <v>163</v>
      </c>
      <c r="F2430" s="26">
        <v>2219</v>
      </c>
      <c r="G2430" s="26" t="s">
        <v>5526</v>
      </c>
      <c r="H2430" s="24" t="s">
        <v>98</v>
      </c>
      <c r="I2430" s="24" t="s">
        <v>99</v>
      </c>
      <c r="J2430" s="27" t="s">
        <v>1</v>
      </c>
      <c r="K2430" s="28">
        <v>19.850000000000001</v>
      </c>
      <c r="L2430" s="28">
        <v>0</v>
      </c>
    </row>
    <row r="2431" spans="1:12" x14ac:dyDescent="0.25">
      <c r="A2431" s="24" t="s">
        <v>3305</v>
      </c>
      <c r="B2431" s="26">
        <v>2015</v>
      </c>
      <c r="C2431" s="24">
        <v>9</v>
      </c>
      <c r="D2431" s="24" t="s">
        <v>15120</v>
      </c>
      <c r="E2431" s="26">
        <v>163</v>
      </c>
      <c r="F2431" s="26">
        <v>2220</v>
      </c>
      <c r="G2431" s="26" t="s">
        <v>5527</v>
      </c>
      <c r="H2431" s="24" t="s">
        <v>874</v>
      </c>
      <c r="I2431" s="24" t="s">
        <v>875</v>
      </c>
      <c r="J2431" s="27" t="s">
        <v>1</v>
      </c>
      <c r="K2431" s="28">
        <v>19.850000000000001</v>
      </c>
      <c r="L2431" s="28">
        <v>0</v>
      </c>
    </row>
    <row r="2432" spans="1:12" x14ac:dyDescent="0.25">
      <c r="A2432" s="24" t="s">
        <v>3305</v>
      </c>
      <c r="B2432" s="26">
        <v>2015</v>
      </c>
      <c r="C2432" s="24">
        <v>9</v>
      </c>
      <c r="D2432" s="24" t="s">
        <v>15120</v>
      </c>
      <c r="E2432" s="26">
        <v>163</v>
      </c>
      <c r="F2432" s="26">
        <v>2221</v>
      </c>
      <c r="G2432" s="26" t="s">
        <v>5528</v>
      </c>
      <c r="H2432" s="24" t="s">
        <v>480</v>
      </c>
      <c r="I2432" s="24" t="s">
        <v>481</v>
      </c>
      <c r="J2432" s="27" t="s">
        <v>1</v>
      </c>
      <c r="K2432" s="28">
        <v>34.97</v>
      </c>
      <c r="L2432" s="28">
        <v>0</v>
      </c>
    </row>
    <row r="2433" spans="1:12" x14ac:dyDescent="0.25">
      <c r="A2433" s="24" t="s">
        <v>3305</v>
      </c>
      <c r="B2433" s="26">
        <v>2015</v>
      </c>
      <c r="C2433" s="24">
        <v>9</v>
      </c>
      <c r="D2433" s="24" t="s">
        <v>15120</v>
      </c>
      <c r="E2433" s="26">
        <v>163</v>
      </c>
      <c r="F2433" s="26">
        <v>2222</v>
      </c>
      <c r="G2433" s="26" t="s">
        <v>5529</v>
      </c>
      <c r="H2433" s="24" t="s">
        <v>150</v>
      </c>
      <c r="I2433" s="24" t="s">
        <v>151</v>
      </c>
      <c r="J2433" s="27" t="s">
        <v>1</v>
      </c>
      <c r="K2433" s="28">
        <v>77.45</v>
      </c>
      <c r="L2433" s="28">
        <v>0</v>
      </c>
    </row>
    <row r="2434" spans="1:12" x14ac:dyDescent="0.25">
      <c r="A2434" s="24" t="s">
        <v>3305</v>
      </c>
      <c r="B2434" s="26">
        <v>2015</v>
      </c>
      <c r="C2434" s="24">
        <v>9</v>
      </c>
      <c r="D2434" s="24" t="s">
        <v>15120</v>
      </c>
      <c r="E2434" s="26">
        <v>163</v>
      </c>
      <c r="F2434" s="26">
        <v>2223</v>
      </c>
      <c r="G2434" s="26" t="s">
        <v>5530</v>
      </c>
      <c r="H2434" s="24" t="s">
        <v>77</v>
      </c>
      <c r="I2434" s="24" t="s">
        <v>78</v>
      </c>
      <c r="J2434" s="27" t="s">
        <v>1</v>
      </c>
      <c r="K2434" s="28">
        <v>19.850000000000001</v>
      </c>
      <c r="L2434" s="28">
        <v>0</v>
      </c>
    </row>
    <row r="2435" spans="1:12" x14ac:dyDescent="0.25">
      <c r="A2435" s="24" t="s">
        <v>3305</v>
      </c>
      <c r="B2435" s="26">
        <v>2015</v>
      </c>
      <c r="C2435" s="24">
        <v>9</v>
      </c>
      <c r="D2435" s="24" t="s">
        <v>15120</v>
      </c>
      <c r="E2435" s="26">
        <v>163</v>
      </c>
      <c r="F2435" s="26">
        <v>2224</v>
      </c>
      <c r="G2435" s="26" t="s">
        <v>5531</v>
      </c>
      <c r="H2435" s="24" t="s">
        <v>1040</v>
      </c>
      <c r="I2435" s="24" t="s">
        <v>1041</v>
      </c>
      <c r="J2435" s="27" t="s">
        <v>1</v>
      </c>
      <c r="K2435" s="28">
        <v>19.850000000000001</v>
      </c>
      <c r="L2435" s="28">
        <v>0</v>
      </c>
    </row>
    <row r="2436" spans="1:12" x14ac:dyDescent="0.25">
      <c r="A2436" s="24" t="s">
        <v>3305</v>
      </c>
      <c r="B2436" s="26">
        <v>2015</v>
      </c>
      <c r="C2436" s="24">
        <v>9</v>
      </c>
      <c r="D2436" s="24" t="s">
        <v>15120</v>
      </c>
      <c r="E2436" s="26">
        <v>163</v>
      </c>
      <c r="F2436" s="26">
        <v>2225</v>
      </c>
      <c r="G2436" s="26" t="s">
        <v>5532</v>
      </c>
      <c r="H2436" s="24" t="s">
        <v>67</v>
      </c>
      <c r="I2436" s="24" t="s">
        <v>68</v>
      </c>
      <c r="J2436" s="27" t="s">
        <v>1</v>
      </c>
      <c r="K2436" s="28">
        <v>19.850000000000001</v>
      </c>
      <c r="L2436" s="28">
        <v>0</v>
      </c>
    </row>
    <row r="2437" spans="1:12" x14ac:dyDescent="0.25">
      <c r="A2437" s="24" t="s">
        <v>3305</v>
      </c>
      <c r="B2437" s="26">
        <v>2015</v>
      </c>
      <c r="C2437" s="24">
        <v>9</v>
      </c>
      <c r="D2437" s="24" t="s">
        <v>15120</v>
      </c>
      <c r="E2437" s="26">
        <v>163</v>
      </c>
      <c r="F2437" s="26">
        <v>2226</v>
      </c>
      <c r="G2437" s="26" t="s">
        <v>5533</v>
      </c>
      <c r="H2437" s="24" t="s">
        <v>77</v>
      </c>
      <c r="I2437" s="24" t="s">
        <v>78</v>
      </c>
      <c r="J2437" s="27" t="s">
        <v>1</v>
      </c>
      <c r="K2437" s="28">
        <v>19.850000000000001</v>
      </c>
      <c r="L2437" s="28">
        <v>0</v>
      </c>
    </row>
    <row r="2438" spans="1:12" x14ac:dyDescent="0.25">
      <c r="A2438" s="24" t="s">
        <v>3305</v>
      </c>
      <c r="B2438" s="26">
        <v>2015</v>
      </c>
      <c r="C2438" s="24">
        <v>9</v>
      </c>
      <c r="D2438" s="24" t="s">
        <v>15120</v>
      </c>
      <c r="E2438" s="26">
        <v>163</v>
      </c>
      <c r="F2438" s="26">
        <v>2227</v>
      </c>
      <c r="G2438" s="26" t="s">
        <v>5534</v>
      </c>
      <c r="H2438" s="24" t="s">
        <v>212</v>
      </c>
      <c r="I2438" s="24" t="s">
        <v>213</v>
      </c>
      <c r="J2438" s="27" t="s">
        <v>1</v>
      </c>
      <c r="K2438" s="28">
        <v>63.05</v>
      </c>
      <c r="L2438" s="28">
        <v>0</v>
      </c>
    </row>
    <row r="2439" spans="1:12" x14ac:dyDescent="0.25">
      <c r="A2439" s="24" t="s">
        <v>3305</v>
      </c>
      <c r="B2439" s="26">
        <v>2015</v>
      </c>
      <c r="C2439" s="24">
        <v>9</v>
      </c>
      <c r="D2439" s="24" t="s">
        <v>15120</v>
      </c>
      <c r="E2439" s="26">
        <v>163</v>
      </c>
      <c r="F2439" s="26">
        <v>2228</v>
      </c>
      <c r="G2439" s="26" t="s">
        <v>5535</v>
      </c>
      <c r="H2439" s="24" t="s">
        <v>132</v>
      </c>
      <c r="I2439" s="24" t="s">
        <v>133</v>
      </c>
      <c r="J2439" s="27" t="s">
        <v>1</v>
      </c>
      <c r="K2439" s="28">
        <v>63.05</v>
      </c>
      <c r="L2439" s="28">
        <v>0</v>
      </c>
    </row>
    <row r="2440" spans="1:12" x14ac:dyDescent="0.25">
      <c r="A2440" s="24" t="s">
        <v>3305</v>
      </c>
      <c r="B2440" s="26">
        <v>2015</v>
      </c>
      <c r="C2440" s="24">
        <v>9</v>
      </c>
      <c r="D2440" s="24" t="s">
        <v>15120</v>
      </c>
      <c r="E2440" s="26">
        <v>163</v>
      </c>
      <c r="F2440" s="26">
        <v>2229</v>
      </c>
      <c r="G2440" s="26" t="s">
        <v>5536</v>
      </c>
      <c r="H2440" s="24" t="s">
        <v>124</v>
      </c>
      <c r="I2440" s="24" t="s">
        <v>125</v>
      </c>
      <c r="J2440" s="27" t="s">
        <v>1</v>
      </c>
      <c r="K2440" s="28">
        <v>26.15</v>
      </c>
      <c r="L2440" s="28">
        <v>0</v>
      </c>
    </row>
    <row r="2441" spans="1:12" x14ac:dyDescent="0.25">
      <c r="A2441" s="24" t="s">
        <v>3305</v>
      </c>
      <c r="B2441" s="26">
        <v>2015</v>
      </c>
      <c r="C2441" s="24">
        <v>9</v>
      </c>
      <c r="D2441" s="24" t="s">
        <v>15120</v>
      </c>
      <c r="E2441" s="26">
        <v>163</v>
      </c>
      <c r="F2441" s="26">
        <v>2230</v>
      </c>
      <c r="G2441" s="26" t="s">
        <v>5537</v>
      </c>
      <c r="H2441" s="24" t="s">
        <v>1042</v>
      </c>
      <c r="I2441" s="24" t="s">
        <v>1043</v>
      </c>
      <c r="J2441" s="27" t="s">
        <v>1</v>
      </c>
      <c r="K2441" s="28">
        <v>67.069999999999993</v>
      </c>
      <c r="L2441" s="28">
        <v>0</v>
      </c>
    </row>
    <row r="2442" spans="1:12" x14ac:dyDescent="0.25">
      <c r="A2442" s="24" t="s">
        <v>3305</v>
      </c>
      <c r="B2442" s="26">
        <v>2015</v>
      </c>
      <c r="C2442" s="24">
        <v>9</v>
      </c>
      <c r="D2442" s="24" t="s">
        <v>15120</v>
      </c>
      <c r="E2442" s="26">
        <v>163</v>
      </c>
      <c r="F2442" s="26">
        <v>2231</v>
      </c>
      <c r="G2442" s="26" t="s">
        <v>5538</v>
      </c>
      <c r="H2442" s="24" t="s">
        <v>94</v>
      </c>
      <c r="I2442" s="24" t="s">
        <v>95</v>
      </c>
      <c r="J2442" s="27" t="s">
        <v>1</v>
      </c>
      <c r="K2442" s="28">
        <v>19.850000000000001</v>
      </c>
      <c r="L2442" s="28">
        <v>0</v>
      </c>
    </row>
    <row r="2443" spans="1:12" x14ac:dyDescent="0.25">
      <c r="A2443" s="24" t="s">
        <v>3305</v>
      </c>
      <c r="B2443" s="26">
        <v>2015</v>
      </c>
      <c r="C2443" s="24">
        <v>9</v>
      </c>
      <c r="D2443" s="24" t="s">
        <v>15120</v>
      </c>
      <c r="E2443" s="26">
        <v>163</v>
      </c>
      <c r="F2443" s="26">
        <v>417</v>
      </c>
      <c r="G2443" s="26" t="s">
        <v>3724</v>
      </c>
      <c r="H2443" s="24" t="s">
        <v>67</v>
      </c>
      <c r="I2443" s="24" t="s">
        <v>68</v>
      </c>
      <c r="J2443" s="27" t="s">
        <v>1</v>
      </c>
      <c r="K2443" s="28">
        <v>19.850000000000001</v>
      </c>
      <c r="L2443" s="28">
        <v>0</v>
      </c>
    </row>
    <row r="2444" spans="1:12" x14ac:dyDescent="0.25">
      <c r="A2444" s="24" t="s">
        <v>3305</v>
      </c>
      <c r="B2444" s="26">
        <v>2015</v>
      </c>
      <c r="C2444" s="24">
        <v>9</v>
      </c>
      <c r="D2444" s="24" t="s">
        <v>15120</v>
      </c>
      <c r="E2444" s="26">
        <v>163</v>
      </c>
      <c r="F2444" s="26">
        <v>2232</v>
      </c>
      <c r="G2444" s="26" t="s">
        <v>5539</v>
      </c>
      <c r="H2444" s="24" t="s">
        <v>102</v>
      </c>
      <c r="I2444" s="24" t="s">
        <v>103</v>
      </c>
      <c r="J2444" s="27" t="s">
        <v>1</v>
      </c>
      <c r="K2444" s="28">
        <v>19.850000000000001</v>
      </c>
      <c r="L2444" s="28">
        <v>0</v>
      </c>
    </row>
    <row r="2445" spans="1:12" x14ac:dyDescent="0.25">
      <c r="A2445" s="24" t="s">
        <v>3305</v>
      </c>
      <c r="B2445" s="26">
        <v>2015</v>
      </c>
      <c r="C2445" s="24">
        <v>9</v>
      </c>
      <c r="D2445" s="24" t="s">
        <v>15120</v>
      </c>
      <c r="E2445" s="26">
        <v>163</v>
      </c>
      <c r="F2445" s="26">
        <v>2233</v>
      </c>
      <c r="G2445" s="26" t="s">
        <v>5540</v>
      </c>
      <c r="H2445" s="24" t="s">
        <v>116</v>
      </c>
      <c r="I2445" s="24" t="s">
        <v>117</v>
      </c>
      <c r="J2445" s="27" t="s">
        <v>1</v>
      </c>
      <c r="K2445" s="28">
        <v>13.97</v>
      </c>
      <c r="L2445" s="28">
        <v>0</v>
      </c>
    </row>
    <row r="2446" spans="1:12" x14ac:dyDescent="0.25">
      <c r="A2446" s="24" t="s">
        <v>3305</v>
      </c>
      <c r="B2446" s="26">
        <v>2015</v>
      </c>
      <c r="C2446" s="24">
        <v>9</v>
      </c>
      <c r="D2446" s="24" t="s">
        <v>15120</v>
      </c>
      <c r="E2446" s="26">
        <v>163</v>
      </c>
      <c r="F2446" s="26">
        <v>2234</v>
      </c>
      <c r="G2446" s="26" t="s">
        <v>5541</v>
      </c>
      <c r="H2446" s="24" t="s">
        <v>194</v>
      </c>
      <c r="I2446" s="24" t="s">
        <v>195</v>
      </c>
      <c r="J2446" s="27" t="s">
        <v>1</v>
      </c>
      <c r="K2446" s="28">
        <v>28.67</v>
      </c>
      <c r="L2446" s="28">
        <v>0</v>
      </c>
    </row>
    <row r="2447" spans="1:12" x14ac:dyDescent="0.25">
      <c r="A2447" s="24" t="s">
        <v>3305</v>
      </c>
      <c r="B2447" s="26">
        <v>2015</v>
      </c>
      <c r="C2447" s="24">
        <v>9</v>
      </c>
      <c r="D2447" s="24" t="s">
        <v>15120</v>
      </c>
      <c r="E2447" s="26">
        <v>163</v>
      </c>
      <c r="F2447" s="26">
        <v>2235</v>
      </c>
      <c r="G2447" s="26" t="s">
        <v>5542</v>
      </c>
      <c r="H2447" s="24" t="s">
        <v>67</v>
      </c>
      <c r="I2447" s="24" t="s">
        <v>68</v>
      </c>
      <c r="J2447" s="27" t="s">
        <v>1</v>
      </c>
      <c r="K2447" s="28">
        <v>19.850000000000001</v>
      </c>
      <c r="L2447" s="28">
        <v>0</v>
      </c>
    </row>
    <row r="2448" spans="1:12" x14ac:dyDescent="0.25">
      <c r="A2448" s="24" t="s">
        <v>3305</v>
      </c>
      <c r="B2448" s="26">
        <v>2015</v>
      </c>
      <c r="C2448" s="24">
        <v>9</v>
      </c>
      <c r="D2448" s="24" t="s">
        <v>15120</v>
      </c>
      <c r="E2448" s="26">
        <v>163</v>
      </c>
      <c r="F2448" s="26">
        <v>2236</v>
      </c>
      <c r="G2448" s="26" t="s">
        <v>5543</v>
      </c>
      <c r="H2448" s="24" t="s">
        <v>194</v>
      </c>
      <c r="I2448" s="24" t="s">
        <v>195</v>
      </c>
      <c r="J2448" s="27" t="s">
        <v>1</v>
      </c>
      <c r="K2448" s="28">
        <v>19.850000000000001</v>
      </c>
      <c r="L2448" s="28">
        <v>0</v>
      </c>
    </row>
    <row r="2449" spans="1:12" x14ac:dyDescent="0.25">
      <c r="A2449" s="24" t="s">
        <v>3305</v>
      </c>
      <c r="B2449" s="26">
        <v>2015</v>
      </c>
      <c r="C2449" s="24">
        <v>9</v>
      </c>
      <c r="D2449" s="24" t="s">
        <v>15120</v>
      </c>
      <c r="E2449" s="26">
        <v>163</v>
      </c>
      <c r="F2449" s="26">
        <v>2237</v>
      </c>
      <c r="G2449" s="26" t="s">
        <v>5544</v>
      </c>
      <c r="H2449" s="24" t="s">
        <v>61</v>
      </c>
      <c r="I2449" s="24" t="s">
        <v>62</v>
      </c>
      <c r="J2449" s="27" t="s">
        <v>1</v>
      </c>
      <c r="K2449" s="28">
        <v>33.82</v>
      </c>
      <c r="L2449" s="28">
        <v>0</v>
      </c>
    </row>
    <row r="2450" spans="1:12" x14ac:dyDescent="0.25">
      <c r="A2450" s="24" t="s">
        <v>3305</v>
      </c>
      <c r="B2450" s="26">
        <v>2015</v>
      </c>
      <c r="C2450" s="24">
        <v>9</v>
      </c>
      <c r="D2450" s="24" t="s">
        <v>15120</v>
      </c>
      <c r="E2450" s="26">
        <v>163</v>
      </c>
      <c r="F2450" s="26">
        <v>2238</v>
      </c>
      <c r="G2450" s="26" t="s">
        <v>5545</v>
      </c>
      <c r="H2450" s="24" t="s">
        <v>1044</v>
      </c>
      <c r="I2450" s="24" t="s">
        <v>1045</v>
      </c>
      <c r="J2450" s="27" t="s">
        <v>1</v>
      </c>
      <c r="K2450" s="28">
        <v>13.97</v>
      </c>
      <c r="L2450" s="28">
        <v>0</v>
      </c>
    </row>
    <row r="2451" spans="1:12" x14ac:dyDescent="0.25">
      <c r="A2451" s="24" t="s">
        <v>3305</v>
      </c>
      <c r="B2451" s="26">
        <v>2015</v>
      </c>
      <c r="C2451" s="24">
        <v>9</v>
      </c>
      <c r="D2451" s="24" t="s">
        <v>15120</v>
      </c>
      <c r="E2451" s="26">
        <v>163</v>
      </c>
      <c r="F2451" s="26">
        <v>2239</v>
      </c>
      <c r="G2451" s="26" t="s">
        <v>5546</v>
      </c>
      <c r="H2451" s="24" t="s">
        <v>1046</v>
      </c>
      <c r="I2451" s="24" t="s">
        <v>1047</v>
      </c>
      <c r="J2451" s="27" t="s">
        <v>1</v>
      </c>
      <c r="K2451" s="28">
        <v>19.850000000000001</v>
      </c>
      <c r="L2451" s="28">
        <v>0</v>
      </c>
    </row>
    <row r="2452" spans="1:12" x14ac:dyDescent="0.25">
      <c r="A2452" s="24" t="s">
        <v>3305</v>
      </c>
      <c r="B2452" s="26">
        <v>2015</v>
      </c>
      <c r="C2452" s="24">
        <v>9</v>
      </c>
      <c r="D2452" s="24" t="s">
        <v>15120</v>
      </c>
      <c r="E2452" s="26">
        <v>163</v>
      </c>
      <c r="F2452" s="26">
        <v>321</v>
      </c>
      <c r="G2452" s="26" t="s">
        <v>3628</v>
      </c>
      <c r="H2452" s="24" t="s">
        <v>188</v>
      </c>
      <c r="I2452" s="24" t="s">
        <v>189</v>
      </c>
      <c r="J2452" s="27" t="s">
        <v>1</v>
      </c>
      <c r="K2452" s="28">
        <v>19.850000000000001</v>
      </c>
      <c r="L2452" s="28">
        <v>0</v>
      </c>
    </row>
    <row r="2453" spans="1:12" x14ac:dyDescent="0.25">
      <c r="A2453" s="24" t="s">
        <v>3305</v>
      </c>
      <c r="B2453" s="26">
        <v>2015</v>
      </c>
      <c r="C2453" s="24">
        <v>9</v>
      </c>
      <c r="D2453" s="24" t="s">
        <v>15120</v>
      </c>
      <c r="E2453" s="26">
        <v>163</v>
      </c>
      <c r="F2453" s="26">
        <v>2240</v>
      </c>
      <c r="G2453" s="26" t="s">
        <v>5547</v>
      </c>
      <c r="H2453" s="24" t="s">
        <v>67</v>
      </c>
      <c r="I2453" s="24" t="s">
        <v>68</v>
      </c>
      <c r="J2453" s="27" t="s">
        <v>1</v>
      </c>
      <c r="K2453" s="28">
        <v>28.67</v>
      </c>
      <c r="L2453" s="28">
        <v>0</v>
      </c>
    </row>
    <row r="2454" spans="1:12" x14ac:dyDescent="0.25">
      <c r="A2454" s="24" t="s">
        <v>3305</v>
      </c>
      <c r="B2454" s="26">
        <v>2015</v>
      </c>
      <c r="C2454" s="24">
        <v>9</v>
      </c>
      <c r="D2454" s="24" t="s">
        <v>15120</v>
      </c>
      <c r="E2454" s="26">
        <v>163</v>
      </c>
      <c r="F2454" s="26">
        <v>2241</v>
      </c>
      <c r="G2454" s="26" t="s">
        <v>5548</v>
      </c>
      <c r="H2454" s="24" t="s">
        <v>349</v>
      </c>
      <c r="I2454" s="24" t="s">
        <v>350</v>
      </c>
      <c r="J2454" s="27" t="s">
        <v>1</v>
      </c>
      <c r="K2454" s="28">
        <v>63.05</v>
      </c>
      <c r="L2454" s="28">
        <v>0</v>
      </c>
    </row>
    <row r="2455" spans="1:12" x14ac:dyDescent="0.25">
      <c r="A2455" s="24" t="s">
        <v>3305</v>
      </c>
      <c r="B2455" s="26">
        <v>2015</v>
      </c>
      <c r="C2455" s="24">
        <v>9</v>
      </c>
      <c r="D2455" s="24" t="s">
        <v>15120</v>
      </c>
      <c r="E2455" s="26">
        <v>163</v>
      </c>
      <c r="F2455" s="26">
        <v>2242</v>
      </c>
      <c r="G2455" s="26" t="s">
        <v>5549</v>
      </c>
      <c r="H2455" s="24" t="s">
        <v>226</v>
      </c>
      <c r="I2455" s="24" t="s">
        <v>227</v>
      </c>
      <c r="J2455" s="27" t="s">
        <v>1</v>
      </c>
      <c r="K2455" s="28">
        <v>20.58</v>
      </c>
      <c r="L2455" s="28">
        <v>0</v>
      </c>
    </row>
    <row r="2456" spans="1:12" x14ac:dyDescent="0.25">
      <c r="A2456" s="24" t="s">
        <v>3305</v>
      </c>
      <c r="B2456" s="26">
        <v>2015</v>
      </c>
      <c r="C2456" s="24">
        <v>9</v>
      </c>
      <c r="D2456" s="24" t="s">
        <v>15120</v>
      </c>
      <c r="E2456" s="26">
        <v>163</v>
      </c>
      <c r="F2456" s="26">
        <v>2243</v>
      </c>
      <c r="G2456" s="26" t="s">
        <v>5550</v>
      </c>
      <c r="H2456" s="24" t="s">
        <v>345</v>
      </c>
      <c r="I2456" s="24" t="s">
        <v>346</v>
      </c>
      <c r="J2456" s="27" t="s">
        <v>1</v>
      </c>
      <c r="K2456" s="28">
        <v>28.67</v>
      </c>
      <c r="L2456" s="28">
        <v>0</v>
      </c>
    </row>
    <row r="2457" spans="1:12" x14ac:dyDescent="0.25">
      <c r="A2457" s="24" t="s">
        <v>3305</v>
      </c>
      <c r="B2457" s="26">
        <v>2015</v>
      </c>
      <c r="C2457" s="24">
        <v>9</v>
      </c>
      <c r="D2457" s="24" t="s">
        <v>15120</v>
      </c>
      <c r="E2457" s="26">
        <v>163</v>
      </c>
      <c r="F2457" s="26">
        <v>2244</v>
      </c>
      <c r="G2457" s="26" t="s">
        <v>5551</v>
      </c>
      <c r="H2457" s="24" t="s">
        <v>67</v>
      </c>
      <c r="I2457" s="24" t="s">
        <v>68</v>
      </c>
      <c r="J2457" s="27" t="s">
        <v>1</v>
      </c>
      <c r="K2457" s="28">
        <v>13.97</v>
      </c>
      <c r="L2457" s="28">
        <v>0</v>
      </c>
    </row>
    <row r="2458" spans="1:12" x14ac:dyDescent="0.25">
      <c r="A2458" s="24" t="s">
        <v>3305</v>
      </c>
      <c r="B2458" s="26">
        <v>2015</v>
      </c>
      <c r="C2458" s="24">
        <v>9</v>
      </c>
      <c r="D2458" s="24" t="s">
        <v>15120</v>
      </c>
      <c r="E2458" s="26">
        <v>163</v>
      </c>
      <c r="F2458" s="26">
        <v>2245</v>
      </c>
      <c r="G2458" s="26" t="s">
        <v>5552</v>
      </c>
      <c r="H2458" s="24" t="s">
        <v>67</v>
      </c>
      <c r="I2458" s="24" t="s">
        <v>68</v>
      </c>
      <c r="J2458" s="27" t="s">
        <v>1</v>
      </c>
      <c r="K2458" s="28">
        <v>19.850000000000001</v>
      </c>
      <c r="L2458" s="28">
        <v>0</v>
      </c>
    </row>
    <row r="2459" spans="1:12" x14ac:dyDescent="0.25">
      <c r="A2459" s="24" t="s">
        <v>3305</v>
      </c>
      <c r="B2459" s="26">
        <v>2015</v>
      </c>
      <c r="C2459" s="24">
        <v>9</v>
      </c>
      <c r="D2459" s="24" t="s">
        <v>15120</v>
      </c>
      <c r="E2459" s="26">
        <v>163</v>
      </c>
      <c r="F2459" s="26">
        <v>2246</v>
      </c>
      <c r="G2459" s="26" t="s">
        <v>5553</v>
      </c>
      <c r="H2459" s="24" t="s">
        <v>226</v>
      </c>
      <c r="I2459" s="24" t="s">
        <v>227</v>
      </c>
      <c r="J2459" s="27" t="s">
        <v>1</v>
      </c>
      <c r="K2459" s="28">
        <v>19.850000000000001</v>
      </c>
      <c r="L2459" s="28">
        <v>0</v>
      </c>
    </row>
    <row r="2460" spans="1:12" x14ac:dyDescent="0.25">
      <c r="A2460" s="24" t="s">
        <v>3305</v>
      </c>
      <c r="B2460" s="26">
        <v>2015</v>
      </c>
      <c r="C2460" s="24">
        <v>9</v>
      </c>
      <c r="D2460" s="24" t="s">
        <v>15120</v>
      </c>
      <c r="E2460" s="26">
        <v>163</v>
      </c>
      <c r="F2460" s="26">
        <v>2247</v>
      </c>
      <c r="G2460" s="26" t="s">
        <v>5554</v>
      </c>
      <c r="H2460" s="24" t="s">
        <v>188</v>
      </c>
      <c r="I2460" s="24" t="s">
        <v>189</v>
      </c>
      <c r="J2460" s="27" t="s">
        <v>1</v>
      </c>
      <c r="K2460" s="28">
        <v>19.850000000000001</v>
      </c>
      <c r="L2460" s="28">
        <v>0</v>
      </c>
    </row>
    <row r="2461" spans="1:12" x14ac:dyDescent="0.25">
      <c r="A2461" s="24" t="s">
        <v>3305</v>
      </c>
      <c r="B2461" s="26">
        <v>2015</v>
      </c>
      <c r="C2461" s="24">
        <v>9</v>
      </c>
      <c r="D2461" s="24" t="s">
        <v>15120</v>
      </c>
      <c r="E2461" s="26">
        <v>163</v>
      </c>
      <c r="F2461" s="26">
        <v>2248</v>
      </c>
      <c r="G2461" s="26" t="s">
        <v>5555</v>
      </c>
      <c r="H2461" s="24" t="s">
        <v>1048</v>
      </c>
      <c r="I2461" s="24" t="s">
        <v>1049</v>
      </c>
      <c r="J2461" s="27" t="s">
        <v>1</v>
      </c>
      <c r="K2461" s="28">
        <v>19.850000000000001</v>
      </c>
      <c r="L2461" s="28">
        <v>0</v>
      </c>
    </row>
    <row r="2462" spans="1:12" x14ac:dyDescent="0.25">
      <c r="A2462" s="24" t="s">
        <v>3305</v>
      </c>
      <c r="B2462" s="26">
        <v>2015</v>
      </c>
      <c r="C2462" s="24">
        <v>9</v>
      </c>
      <c r="D2462" s="24" t="s">
        <v>15120</v>
      </c>
      <c r="E2462" s="26">
        <v>163</v>
      </c>
      <c r="F2462" s="26">
        <v>2249</v>
      </c>
      <c r="G2462" s="26" t="s">
        <v>5556</v>
      </c>
      <c r="H2462" s="24" t="s">
        <v>94</v>
      </c>
      <c r="I2462" s="24" t="s">
        <v>95</v>
      </c>
      <c r="J2462" s="27" t="s">
        <v>1</v>
      </c>
      <c r="K2462" s="28">
        <v>13.97</v>
      </c>
      <c r="L2462" s="28">
        <v>0</v>
      </c>
    </row>
    <row r="2463" spans="1:12" x14ac:dyDescent="0.25">
      <c r="A2463" s="24" t="s">
        <v>3305</v>
      </c>
      <c r="B2463" s="26">
        <v>2015</v>
      </c>
      <c r="C2463" s="24">
        <v>9</v>
      </c>
      <c r="D2463" s="24" t="s">
        <v>15120</v>
      </c>
      <c r="E2463" s="26">
        <v>163</v>
      </c>
      <c r="F2463" s="26">
        <v>2250</v>
      </c>
      <c r="G2463" s="26" t="s">
        <v>5557</v>
      </c>
      <c r="H2463" s="24" t="s">
        <v>67</v>
      </c>
      <c r="I2463" s="24" t="s">
        <v>68</v>
      </c>
      <c r="J2463" s="27" t="s">
        <v>1</v>
      </c>
      <c r="K2463" s="28">
        <v>19.850000000000001</v>
      </c>
      <c r="L2463" s="28">
        <v>0</v>
      </c>
    </row>
    <row r="2464" spans="1:12" x14ac:dyDescent="0.25">
      <c r="A2464" s="24" t="s">
        <v>3305</v>
      </c>
      <c r="B2464" s="26">
        <v>2015</v>
      </c>
      <c r="C2464" s="24">
        <v>9</v>
      </c>
      <c r="D2464" s="24" t="s">
        <v>15120</v>
      </c>
      <c r="E2464" s="26">
        <v>163</v>
      </c>
      <c r="F2464" s="26">
        <v>2251</v>
      </c>
      <c r="G2464" s="26" t="s">
        <v>5558</v>
      </c>
      <c r="H2464" s="24" t="s">
        <v>69</v>
      </c>
      <c r="I2464" s="24" t="s">
        <v>70</v>
      </c>
      <c r="J2464" s="27" t="s">
        <v>1</v>
      </c>
      <c r="K2464" s="28">
        <v>87.6</v>
      </c>
      <c r="L2464" s="28">
        <v>0</v>
      </c>
    </row>
    <row r="2465" spans="1:12" x14ac:dyDescent="0.25">
      <c r="A2465" s="24" t="s">
        <v>3305</v>
      </c>
      <c r="B2465" s="26">
        <v>2015</v>
      </c>
      <c r="C2465" s="24">
        <v>9</v>
      </c>
      <c r="D2465" s="24" t="s">
        <v>15120</v>
      </c>
      <c r="E2465" s="26">
        <v>163</v>
      </c>
      <c r="F2465" s="26">
        <v>2252</v>
      </c>
      <c r="G2465" s="26" t="s">
        <v>5559</v>
      </c>
      <c r="H2465" s="24" t="s">
        <v>176</v>
      </c>
      <c r="I2465" s="24" t="s">
        <v>177</v>
      </c>
      <c r="J2465" s="27" t="s">
        <v>1</v>
      </c>
      <c r="K2465" s="28">
        <v>19.850000000000001</v>
      </c>
      <c r="L2465" s="28">
        <v>0</v>
      </c>
    </row>
    <row r="2466" spans="1:12" x14ac:dyDescent="0.25">
      <c r="A2466" s="24" t="s">
        <v>3305</v>
      </c>
      <c r="B2466" s="26">
        <v>2015</v>
      </c>
      <c r="C2466" s="24">
        <v>9</v>
      </c>
      <c r="D2466" s="24" t="s">
        <v>15120</v>
      </c>
      <c r="E2466" s="26">
        <v>163</v>
      </c>
      <c r="F2466" s="26">
        <v>818</v>
      </c>
      <c r="G2466" s="26" t="s">
        <v>4125</v>
      </c>
      <c r="H2466" s="24" t="s">
        <v>360</v>
      </c>
      <c r="I2466" s="24" t="s">
        <v>361</v>
      </c>
      <c r="J2466" s="27" t="s">
        <v>1</v>
      </c>
      <c r="K2466" s="28">
        <v>19.850000000000001</v>
      </c>
      <c r="L2466" s="28">
        <v>0</v>
      </c>
    </row>
    <row r="2467" spans="1:12" x14ac:dyDescent="0.25">
      <c r="A2467" s="24" t="s">
        <v>3305</v>
      </c>
      <c r="B2467" s="26">
        <v>2015</v>
      </c>
      <c r="C2467" s="24">
        <v>9</v>
      </c>
      <c r="D2467" s="24" t="s">
        <v>15120</v>
      </c>
      <c r="E2467" s="26">
        <v>163</v>
      </c>
      <c r="F2467" s="26">
        <v>2253</v>
      </c>
      <c r="G2467" s="26" t="s">
        <v>5560</v>
      </c>
      <c r="H2467" s="24" t="s">
        <v>1018</v>
      </c>
      <c r="I2467" s="24" t="s">
        <v>1019</v>
      </c>
      <c r="J2467" s="27" t="s">
        <v>1</v>
      </c>
      <c r="K2467" s="28">
        <v>16.670000000000002</v>
      </c>
      <c r="L2467" s="28">
        <v>0</v>
      </c>
    </row>
    <row r="2468" spans="1:12" x14ac:dyDescent="0.25">
      <c r="A2468" s="24" t="s">
        <v>3305</v>
      </c>
      <c r="B2468" s="26">
        <v>2015</v>
      </c>
      <c r="C2468" s="24">
        <v>9</v>
      </c>
      <c r="D2468" s="24" t="s">
        <v>15120</v>
      </c>
      <c r="E2468" s="26">
        <v>163</v>
      </c>
      <c r="F2468" s="26">
        <v>2254</v>
      </c>
      <c r="G2468" s="26" t="s">
        <v>5561</v>
      </c>
      <c r="H2468" s="24" t="s">
        <v>802</v>
      </c>
      <c r="I2468" s="24" t="s">
        <v>803</v>
      </c>
      <c r="J2468" s="27" t="s">
        <v>1</v>
      </c>
      <c r="K2468" s="28">
        <v>19.850000000000001</v>
      </c>
      <c r="L2468" s="28">
        <v>0</v>
      </c>
    </row>
    <row r="2469" spans="1:12" x14ac:dyDescent="0.25">
      <c r="A2469" s="24" t="s">
        <v>3305</v>
      </c>
      <c r="B2469" s="26">
        <v>2015</v>
      </c>
      <c r="C2469" s="24">
        <v>9</v>
      </c>
      <c r="D2469" s="24" t="s">
        <v>15120</v>
      </c>
      <c r="E2469" s="26">
        <v>163</v>
      </c>
      <c r="F2469" s="26">
        <v>2255</v>
      </c>
      <c r="G2469" s="26" t="s">
        <v>5562</v>
      </c>
      <c r="H2469" s="24" t="s">
        <v>59</v>
      </c>
      <c r="I2469" s="24" t="s">
        <v>60</v>
      </c>
      <c r="J2469" s="27" t="s">
        <v>1</v>
      </c>
      <c r="K2469" s="28">
        <v>19.850000000000001</v>
      </c>
      <c r="L2469" s="28">
        <v>0</v>
      </c>
    </row>
    <row r="2470" spans="1:12" x14ac:dyDescent="0.25">
      <c r="A2470" s="24" t="s">
        <v>3305</v>
      </c>
      <c r="B2470" s="26">
        <v>2015</v>
      </c>
      <c r="C2470" s="24">
        <v>9</v>
      </c>
      <c r="D2470" s="24" t="s">
        <v>15120</v>
      </c>
      <c r="E2470" s="26">
        <v>163</v>
      </c>
      <c r="F2470" s="26">
        <v>2256</v>
      </c>
      <c r="G2470" s="26" t="s">
        <v>5563</v>
      </c>
      <c r="H2470" s="24" t="s">
        <v>1050</v>
      </c>
      <c r="I2470" s="24" t="s">
        <v>1051</v>
      </c>
      <c r="J2470" s="27" t="s">
        <v>1</v>
      </c>
      <c r="K2470" s="28">
        <v>19.850000000000001</v>
      </c>
      <c r="L2470" s="28">
        <v>0</v>
      </c>
    </row>
    <row r="2471" spans="1:12" x14ac:dyDescent="0.25">
      <c r="A2471" s="24" t="s">
        <v>3305</v>
      </c>
      <c r="B2471" s="26">
        <v>2015</v>
      </c>
      <c r="C2471" s="24">
        <v>9</v>
      </c>
      <c r="D2471" s="24" t="s">
        <v>15120</v>
      </c>
      <c r="E2471" s="26">
        <v>163</v>
      </c>
      <c r="F2471" s="26">
        <v>2257</v>
      </c>
      <c r="G2471" s="26" t="s">
        <v>5564</v>
      </c>
      <c r="H2471" s="24" t="s">
        <v>1052</v>
      </c>
      <c r="I2471" s="24" t="s">
        <v>1053</v>
      </c>
      <c r="J2471" s="27" t="s">
        <v>1</v>
      </c>
      <c r="K2471" s="28">
        <v>19.850000000000001</v>
      </c>
      <c r="L2471" s="28">
        <v>0</v>
      </c>
    </row>
    <row r="2472" spans="1:12" x14ac:dyDescent="0.25">
      <c r="A2472" s="24" t="s">
        <v>3305</v>
      </c>
      <c r="B2472" s="26">
        <v>2015</v>
      </c>
      <c r="C2472" s="24">
        <v>9</v>
      </c>
      <c r="D2472" s="24" t="s">
        <v>15120</v>
      </c>
      <c r="E2472" s="26">
        <v>163</v>
      </c>
      <c r="F2472" s="26">
        <v>2258</v>
      </c>
      <c r="G2472" s="26" t="s">
        <v>5565</v>
      </c>
      <c r="H2472" s="24" t="s">
        <v>1054</v>
      </c>
      <c r="I2472" s="24" t="s">
        <v>1055</v>
      </c>
      <c r="J2472" s="27" t="s">
        <v>1</v>
      </c>
      <c r="K2472" s="28">
        <v>19.850000000000001</v>
      </c>
      <c r="L2472" s="28">
        <v>0</v>
      </c>
    </row>
    <row r="2473" spans="1:12" x14ac:dyDescent="0.25">
      <c r="A2473" s="24" t="s">
        <v>3305</v>
      </c>
      <c r="B2473" s="26">
        <v>2015</v>
      </c>
      <c r="C2473" s="24">
        <v>9</v>
      </c>
      <c r="D2473" s="24" t="s">
        <v>15120</v>
      </c>
      <c r="E2473" s="26">
        <v>163</v>
      </c>
      <c r="F2473" s="26">
        <v>2259</v>
      </c>
      <c r="G2473" s="26" t="s">
        <v>5566</v>
      </c>
      <c r="H2473" s="24" t="s">
        <v>67</v>
      </c>
      <c r="I2473" s="24" t="s">
        <v>68</v>
      </c>
      <c r="J2473" s="27" t="s">
        <v>1</v>
      </c>
      <c r="K2473" s="28">
        <v>106.25</v>
      </c>
      <c r="L2473" s="28">
        <v>0</v>
      </c>
    </row>
    <row r="2474" spans="1:12" x14ac:dyDescent="0.25">
      <c r="A2474" s="24" t="s">
        <v>3305</v>
      </c>
      <c r="B2474" s="26">
        <v>2015</v>
      </c>
      <c r="C2474" s="24">
        <v>9</v>
      </c>
      <c r="D2474" s="24" t="s">
        <v>15120</v>
      </c>
      <c r="E2474" s="26">
        <v>163</v>
      </c>
      <c r="F2474" s="26">
        <v>2260</v>
      </c>
      <c r="G2474" s="26" t="s">
        <v>5567</v>
      </c>
      <c r="H2474" s="24" t="s">
        <v>214</v>
      </c>
      <c r="I2474" s="24" t="s">
        <v>215</v>
      </c>
      <c r="J2474" s="27" t="s">
        <v>1</v>
      </c>
      <c r="K2474" s="28">
        <v>19.850000000000001</v>
      </c>
      <c r="L2474" s="28">
        <v>0</v>
      </c>
    </row>
    <row r="2475" spans="1:12" x14ac:dyDescent="0.25">
      <c r="A2475" s="24" t="s">
        <v>3305</v>
      </c>
      <c r="B2475" s="26">
        <v>2015</v>
      </c>
      <c r="C2475" s="24">
        <v>9</v>
      </c>
      <c r="D2475" s="24" t="s">
        <v>15120</v>
      </c>
      <c r="E2475" s="26">
        <v>163</v>
      </c>
      <c r="F2475" s="26">
        <v>2261</v>
      </c>
      <c r="G2475" s="26" t="s">
        <v>5568</v>
      </c>
      <c r="H2475" s="24" t="s">
        <v>67</v>
      </c>
      <c r="I2475" s="24" t="s">
        <v>68</v>
      </c>
      <c r="J2475" s="27" t="s">
        <v>1</v>
      </c>
      <c r="K2475" s="28">
        <v>13.97</v>
      </c>
      <c r="L2475" s="28">
        <v>0</v>
      </c>
    </row>
    <row r="2476" spans="1:12" x14ac:dyDescent="0.25">
      <c r="A2476" s="24" t="s">
        <v>3305</v>
      </c>
      <c r="B2476" s="26">
        <v>2015</v>
      </c>
      <c r="C2476" s="24">
        <v>9</v>
      </c>
      <c r="D2476" s="24" t="s">
        <v>15120</v>
      </c>
      <c r="E2476" s="26">
        <v>163</v>
      </c>
      <c r="F2476" s="26">
        <v>2262</v>
      </c>
      <c r="G2476" s="26" t="s">
        <v>5569</v>
      </c>
      <c r="H2476" s="24" t="s">
        <v>328</v>
      </c>
      <c r="I2476" s="24" t="s">
        <v>329</v>
      </c>
      <c r="J2476" s="27" t="s">
        <v>1</v>
      </c>
      <c r="K2476" s="28">
        <v>13.97</v>
      </c>
      <c r="L2476" s="28">
        <v>0</v>
      </c>
    </row>
    <row r="2477" spans="1:12" x14ac:dyDescent="0.25">
      <c r="A2477" s="24" t="s">
        <v>3305</v>
      </c>
      <c r="B2477" s="26">
        <v>2015</v>
      </c>
      <c r="C2477" s="24">
        <v>9</v>
      </c>
      <c r="D2477" s="24" t="s">
        <v>15120</v>
      </c>
      <c r="E2477" s="26">
        <v>163</v>
      </c>
      <c r="F2477" s="26">
        <v>2263</v>
      </c>
      <c r="G2477" s="26" t="s">
        <v>5570</v>
      </c>
      <c r="H2477" s="24" t="s">
        <v>77</v>
      </c>
      <c r="I2477" s="24" t="s">
        <v>78</v>
      </c>
      <c r="J2477" s="27" t="s">
        <v>1</v>
      </c>
      <c r="K2477" s="28">
        <v>19.850000000000001</v>
      </c>
      <c r="L2477" s="28">
        <v>0</v>
      </c>
    </row>
    <row r="2478" spans="1:12" x14ac:dyDescent="0.25">
      <c r="A2478" s="24" t="s">
        <v>3305</v>
      </c>
      <c r="B2478" s="26">
        <v>2015</v>
      </c>
      <c r="C2478" s="24">
        <v>9</v>
      </c>
      <c r="D2478" s="24" t="s">
        <v>15120</v>
      </c>
      <c r="E2478" s="26">
        <v>163</v>
      </c>
      <c r="F2478" s="26">
        <v>2264</v>
      </c>
      <c r="G2478" s="26" t="s">
        <v>5571</v>
      </c>
      <c r="H2478" s="24" t="s">
        <v>1012</v>
      </c>
      <c r="I2478" s="24" t="s">
        <v>1013</v>
      </c>
      <c r="J2478" s="27" t="s">
        <v>1</v>
      </c>
      <c r="K2478" s="28">
        <v>13.97</v>
      </c>
      <c r="L2478" s="28">
        <v>0</v>
      </c>
    </row>
    <row r="2479" spans="1:12" x14ac:dyDescent="0.25">
      <c r="A2479" s="24" t="s">
        <v>3305</v>
      </c>
      <c r="B2479" s="26">
        <v>2015</v>
      </c>
      <c r="C2479" s="24">
        <v>9</v>
      </c>
      <c r="D2479" s="24" t="s">
        <v>15120</v>
      </c>
      <c r="E2479" s="26">
        <v>163</v>
      </c>
      <c r="F2479" s="26">
        <v>2265</v>
      </c>
      <c r="G2479" s="26" t="s">
        <v>5572</v>
      </c>
      <c r="H2479" s="24" t="s">
        <v>1056</v>
      </c>
      <c r="I2479" s="24" t="s">
        <v>1057</v>
      </c>
      <c r="J2479" s="27" t="s">
        <v>1</v>
      </c>
      <c r="K2479" s="28">
        <v>13.97</v>
      </c>
      <c r="L2479" s="28">
        <v>0</v>
      </c>
    </row>
    <row r="2480" spans="1:12" x14ac:dyDescent="0.25">
      <c r="A2480" s="24" t="s">
        <v>3305</v>
      </c>
      <c r="B2480" s="26">
        <v>2015</v>
      </c>
      <c r="C2480" s="24">
        <v>9</v>
      </c>
      <c r="D2480" s="24" t="s">
        <v>15120</v>
      </c>
      <c r="E2480" s="26">
        <v>163</v>
      </c>
      <c r="F2480" s="26">
        <v>2106</v>
      </c>
      <c r="G2480" s="26" t="s">
        <v>5413</v>
      </c>
      <c r="H2480" s="24" t="s">
        <v>212</v>
      </c>
      <c r="I2480" s="24" t="s">
        <v>213</v>
      </c>
      <c r="J2480" s="27" t="s">
        <v>1</v>
      </c>
      <c r="K2480" s="28">
        <v>57.17</v>
      </c>
      <c r="L2480" s="28">
        <v>0</v>
      </c>
    </row>
    <row r="2481" spans="1:12" x14ac:dyDescent="0.25">
      <c r="A2481" s="24" t="s">
        <v>3305</v>
      </c>
      <c r="B2481" s="26">
        <v>2015</v>
      </c>
      <c r="C2481" s="24">
        <v>9</v>
      </c>
      <c r="D2481" s="24" t="s">
        <v>15120</v>
      </c>
      <c r="E2481" s="26">
        <v>163</v>
      </c>
      <c r="F2481" s="26">
        <v>2266</v>
      </c>
      <c r="G2481" s="26" t="s">
        <v>5573</v>
      </c>
      <c r="H2481" s="24" t="s">
        <v>77</v>
      </c>
      <c r="I2481" s="24" t="s">
        <v>78</v>
      </c>
      <c r="J2481" s="27" t="s">
        <v>1</v>
      </c>
      <c r="K2481" s="28">
        <v>20.58</v>
      </c>
      <c r="L2481" s="28">
        <v>0</v>
      </c>
    </row>
    <row r="2482" spans="1:12" x14ac:dyDescent="0.25">
      <c r="A2482" s="24" t="s">
        <v>3305</v>
      </c>
      <c r="B2482" s="26">
        <v>2015</v>
      </c>
      <c r="C2482" s="24">
        <v>9</v>
      </c>
      <c r="D2482" s="24" t="s">
        <v>15120</v>
      </c>
      <c r="E2482" s="26">
        <v>163</v>
      </c>
      <c r="F2482" s="26">
        <v>1721</v>
      </c>
      <c r="G2482" s="26" t="s">
        <v>5028</v>
      </c>
      <c r="H2482" s="24" t="s">
        <v>98</v>
      </c>
      <c r="I2482" s="24" t="s">
        <v>99</v>
      </c>
      <c r="J2482" s="27" t="s">
        <v>1</v>
      </c>
      <c r="K2482" s="28">
        <v>48.65</v>
      </c>
      <c r="L2482" s="28">
        <v>0</v>
      </c>
    </row>
    <row r="2483" spans="1:12" x14ac:dyDescent="0.25">
      <c r="A2483" s="24" t="s">
        <v>3305</v>
      </c>
      <c r="B2483" s="26">
        <v>2015</v>
      </c>
      <c r="C2483" s="24">
        <v>9</v>
      </c>
      <c r="D2483" s="24" t="s">
        <v>15120</v>
      </c>
      <c r="E2483" s="26">
        <v>163</v>
      </c>
      <c r="F2483" s="26">
        <v>2267</v>
      </c>
      <c r="G2483" s="26" t="s">
        <v>5574</v>
      </c>
      <c r="H2483" s="24" t="s">
        <v>314</v>
      </c>
      <c r="I2483" s="24" t="s">
        <v>315</v>
      </c>
      <c r="J2483" s="27" t="s">
        <v>1</v>
      </c>
      <c r="K2483" s="28">
        <v>13.97</v>
      </c>
      <c r="L2483" s="28">
        <v>0</v>
      </c>
    </row>
    <row r="2484" spans="1:12" x14ac:dyDescent="0.25">
      <c r="A2484" s="24" t="s">
        <v>3305</v>
      </c>
      <c r="B2484" s="26">
        <v>2015</v>
      </c>
      <c r="C2484" s="24">
        <v>9</v>
      </c>
      <c r="D2484" s="24" t="s">
        <v>15120</v>
      </c>
      <c r="E2484" s="26">
        <v>163</v>
      </c>
      <c r="F2484" s="26">
        <v>2268</v>
      </c>
      <c r="G2484" s="26" t="s">
        <v>5575</v>
      </c>
      <c r="H2484" s="24" t="s">
        <v>98</v>
      </c>
      <c r="I2484" s="24" t="s">
        <v>99</v>
      </c>
      <c r="J2484" s="27" t="s">
        <v>1</v>
      </c>
      <c r="K2484" s="28">
        <v>19.850000000000001</v>
      </c>
      <c r="L2484" s="28">
        <v>0</v>
      </c>
    </row>
    <row r="2485" spans="1:12" x14ac:dyDescent="0.25">
      <c r="A2485" s="24" t="s">
        <v>3305</v>
      </c>
      <c r="B2485" s="26">
        <v>2015</v>
      </c>
      <c r="C2485" s="24">
        <v>9</v>
      </c>
      <c r="D2485" s="24" t="s">
        <v>15120</v>
      </c>
      <c r="E2485" s="26">
        <v>163</v>
      </c>
      <c r="F2485" s="26">
        <v>2269</v>
      </c>
      <c r="G2485" s="26" t="s">
        <v>5576</v>
      </c>
      <c r="H2485" s="24" t="s">
        <v>1058</v>
      </c>
      <c r="I2485" s="24" t="s">
        <v>1059</v>
      </c>
      <c r="J2485" s="27" t="s">
        <v>1</v>
      </c>
      <c r="K2485" s="28">
        <v>19.850000000000001</v>
      </c>
      <c r="L2485" s="28">
        <v>0</v>
      </c>
    </row>
    <row r="2486" spans="1:12" x14ac:dyDescent="0.25">
      <c r="A2486" s="24" t="s">
        <v>3305</v>
      </c>
      <c r="B2486" s="26">
        <v>2015</v>
      </c>
      <c r="C2486" s="24">
        <v>9</v>
      </c>
      <c r="D2486" s="24" t="s">
        <v>15120</v>
      </c>
      <c r="E2486" s="26">
        <v>163</v>
      </c>
      <c r="F2486" s="26">
        <v>2270</v>
      </c>
      <c r="G2486" s="26" t="s">
        <v>5577</v>
      </c>
      <c r="H2486" s="24" t="s">
        <v>1060</v>
      </c>
      <c r="I2486" s="24" t="s">
        <v>1061</v>
      </c>
      <c r="J2486" s="27" t="s">
        <v>1</v>
      </c>
      <c r="K2486" s="28">
        <v>19.850000000000001</v>
      </c>
      <c r="L2486" s="28">
        <v>0</v>
      </c>
    </row>
    <row r="2487" spans="1:12" x14ac:dyDescent="0.25">
      <c r="A2487" s="24" t="s">
        <v>3305</v>
      </c>
      <c r="B2487" s="26">
        <v>2015</v>
      </c>
      <c r="C2487" s="24">
        <v>9</v>
      </c>
      <c r="D2487" s="24" t="s">
        <v>15120</v>
      </c>
      <c r="E2487" s="26">
        <v>163</v>
      </c>
      <c r="F2487" s="26">
        <v>2271</v>
      </c>
      <c r="G2487" s="26" t="s">
        <v>5578</v>
      </c>
      <c r="H2487" s="24" t="s">
        <v>98</v>
      </c>
      <c r="I2487" s="24" t="s">
        <v>99</v>
      </c>
      <c r="J2487" s="27" t="s">
        <v>1</v>
      </c>
      <c r="K2487" s="28">
        <v>44.21</v>
      </c>
      <c r="L2487" s="28">
        <v>0</v>
      </c>
    </row>
    <row r="2488" spans="1:12" x14ac:dyDescent="0.25">
      <c r="A2488" s="24" t="s">
        <v>3305</v>
      </c>
      <c r="B2488" s="26">
        <v>2015</v>
      </c>
      <c r="C2488" s="24">
        <v>9</v>
      </c>
      <c r="D2488" s="24" t="s">
        <v>15120</v>
      </c>
      <c r="E2488" s="26">
        <v>163</v>
      </c>
      <c r="F2488" s="26">
        <v>2272</v>
      </c>
      <c r="G2488" s="26" t="s">
        <v>5579</v>
      </c>
      <c r="H2488" s="24" t="s">
        <v>184</v>
      </c>
      <c r="I2488" s="24" t="s">
        <v>185</v>
      </c>
      <c r="J2488" s="27" t="s">
        <v>1</v>
      </c>
      <c r="K2488" s="28">
        <v>13.97</v>
      </c>
      <c r="L2488" s="28">
        <v>0</v>
      </c>
    </row>
    <row r="2489" spans="1:12" x14ac:dyDescent="0.25">
      <c r="A2489" s="24" t="s">
        <v>3305</v>
      </c>
      <c r="B2489" s="26">
        <v>2015</v>
      </c>
      <c r="C2489" s="24">
        <v>9</v>
      </c>
      <c r="D2489" s="24" t="s">
        <v>15120</v>
      </c>
      <c r="E2489" s="26">
        <v>163</v>
      </c>
      <c r="F2489" s="26">
        <v>2273</v>
      </c>
      <c r="G2489" s="26" t="s">
        <v>5580</v>
      </c>
      <c r="H2489" s="24" t="s">
        <v>67</v>
      </c>
      <c r="I2489" s="24" t="s">
        <v>68</v>
      </c>
      <c r="J2489" s="27" t="s">
        <v>1</v>
      </c>
      <c r="K2489" s="28">
        <v>13.97</v>
      </c>
      <c r="L2489" s="28">
        <v>0</v>
      </c>
    </row>
    <row r="2490" spans="1:12" x14ac:dyDescent="0.25">
      <c r="A2490" s="24" t="s">
        <v>3305</v>
      </c>
      <c r="B2490" s="26">
        <v>2015</v>
      </c>
      <c r="C2490" s="24">
        <v>9</v>
      </c>
      <c r="D2490" s="24" t="s">
        <v>15120</v>
      </c>
      <c r="E2490" s="26">
        <v>163</v>
      </c>
      <c r="F2490" s="26">
        <v>2274</v>
      </c>
      <c r="G2490" s="26" t="s">
        <v>5581</v>
      </c>
      <c r="H2490" s="24" t="s">
        <v>77</v>
      </c>
      <c r="I2490" s="24" t="s">
        <v>78</v>
      </c>
      <c r="J2490" s="27" t="s">
        <v>1</v>
      </c>
      <c r="K2490" s="28">
        <v>28.67</v>
      </c>
      <c r="L2490" s="28">
        <v>0</v>
      </c>
    </row>
    <row r="2491" spans="1:12" x14ac:dyDescent="0.25">
      <c r="A2491" s="24" t="s">
        <v>3305</v>
      </c>
      <c r="B2491" s="26">
        <v>2015</v>
      </c>
      <c r="C2491" s="24">
        <v>9</v>
      </c>
      <c r="D2491" s="24" t="s">
        <v>15120</v>
      </c>
      <c r="E2491" s="26">
        <v>163</v>
      </c>
      <c r="F2491" s="26">
        <v>2275</v>
      </c>
      <c r="G2491" s="26" t="s">
        <v>5582</v>
      </c>
      <c r="H2491" s="24" t="s">
        <v>184</v>
      </c>
      <c r="I2491" s="24" t="s">
        <v>185</v>
      </c>
      <c r="J2491" s="27" t="s">
        <v>1</v>
      </c>
      <c r="K2491" s="28">
        <v>19.850000000000001</v>
      </c>
      <c r="L2491" s="28">
        <v>0</v>
      </c>
    </row>
    <row r="2492" spans="1:12" x14ac:dyDescent="0.25">
      <c r="A2492" s="24" t="s">
        <v>3305</v>
      </c>
      <c r="B2492" s="26">
        <v>2015</v>
      </c>
      <c r="C2492" s="24">
        <v>9</v>
      </c>
      <c r="D2492" s="24" t="s">
        <v>15120</v>
      </c>
      <c r="E2492" s="26">
        <v>163</v>
      </c>
      <c r="F2492" s="26">
        <v>2276</v>
      </c>
      <c r="G2492" s="26" t="s">
        <v>5583</v>
      </c>
      <c r="H2492" s="24" t="s">
        <v>110</v>
      </c>
      <c r="I2492" s="24" t="s">
        <v>111</v>
      </c>
      <c r="J2492" s="27" t="s">
        <v>1</v>
      </c>
      <c r="K2492" s="28">
        <v>19.850000000000001</v>
      </c>
      <c r="L2492" s="28">
        <v>0</v>
      </c>
    </row>
    <row r="2493" spans="1:12" x14ac:dyDescent="0.25">
      <c r="A2493" s="24" t="s">
        <v>3305</v>
      </c>
      <c r="B2493" s="26">
        <v>2015</v>
      </c>
      <c r="C2493" s="24">
        <v>9</v>
      </c>
      <c r="D2493" s="24" t="s">
        <v>15120</v>
      </c>
      <c r="E2493" s="26">
        <v>164</v>
      </c>
      <c r="F2493" s="26">
        <v>2277</v>
      </c>
      <c r="G2493" s="26" t="s">
        <v>5584</v>
      </c>
      <c r="H2493" s="24" t="s">
        <v>77</v>
      </c>
      <c r="I2493" s="24" t="s">
        <v>78</v>
      </c>
      <c r="J2493" s="27" t="s">
        <v>1</v>
      </c>
      <c r="K2493" s="28">
        <v>5.5</v>
      </c>
      <c r="L2493" s="28">
        <v>0</v>
      </c>
    </row>
    <row r="2494" spans="1:12" x14ac:dyDescent="0.25">
      <c r="A2494" s="24" t="s">
        <v>3305</v>
      </c>
      <c r="B2494" s="26">
        <v>2015</v>
      </c>
      <c r="C2494" s="24">
        <v>9</v>
      </c>
      <c r="D2494" s="24" t="s">
        <v>15120</v>
      </c>
      <c r="E2494" s="26">
        <v>164</v>
      </c>
      <c r="F2494" s="26">
        <v>2278</v>
      </c>
      <c r="G2494" s="26" t="s">
        <v>5585</v>
      </c>
      <c r="H2494" s="24" t="s">
        <v>67</v>
      </c>
      <c r="I2494" s="24" t="s">
        <v>68</v>
      </c>
      <c r="J2494" s="27" t="s">
        <v>1</v>
      </c>
      <c r="K2494" s="28">
        <v>8.65</v>
      </c>
      <c r="L2494" s="28">
        <v>0</v>
      </c>
    </row>
    <row r="2495" spans="1:12" x14ac:dyDescent="0.25">
      <c r="A2495" s="24" t="s">
        <v>3305</v>
      </c>
      <c r="B2495" s="26">
        <v>2015</v>
      </c>
      <c r="C2495" s="24">
        <v>9</v>
      </c>
      <c r="D2495" s="24" t="s">
        <v>15120</v>
      </c>
      <c r="E2495" s="26">
        <v>164</v>
      </c>
      <c r="F2495" s="26">
        <v>2279</v>
      </c>
      <c r="G2495" s="26" t="s">
        <v>5586</v>
      </c>
      <c r="H2495" s="24" t="s">
        <v>118</v>
      </c>
      <c r="I2495" s="24" t="s">
        <v>119</v>
      </c>
      <c r="J2495" s="27" t="s">
        <v>1</v>
      </c>
      <c r="K2495" s="28">
        <v>99.08</v>
      </c>
      <c r="L2495" s="28">
        <v>0</v>
      </c>
    </row>
    <row r="2496" spans="1:12" x14ac:dyDescent="0.25">
      <c r="A2496" s="24" t="s">
        <v>3305</v>
      </c>
      <c r="B2496" s="26">
        <v>2015</v>
      </c>
      <c r="C2496" s="24">
        <v>9</v>
      </c>
      <c r="D2496" s="24" t="s">
        <v>15120</v>
      </c>
      <c r="E2496" s="26">
        <v>164</v>
      </c>
      <c r="F2496" s="26">
        <v>2113</v>
      </c>
      <c r="G2496" s="26" t="s">
        <v>5420</v>
      </c>
      <c r="H2496" s="24" t="s">
        <v>67</v>
      </c>
      <c r="I2496" s="24" t="s">
        <v>68</v>
      </c>
      <c r="J2496" s="27" t="s">
        <v>1</v>
      </c>
      <c r="K2496" s="28">
        <v>5.4</v>
      </c>
      <c r="L2496" s="28">
        <v>0</v>
      </c>
    </row>
    <row r="2497" spans="1:12" x14ac:dyDescent="0.25">
      <c r="A2497" s="24" t="s">
        <v>3305</v>
      </c>
      <c r="B2497" s="26">
        <v>2015</v>
      </c>
      <c r="C2497" s="24">
        <v>9</v>
      </c>
      <c r="D2497" s="24" t="s">
        <v>15120</v>
      </c>
      <c r="E2497" s="26">
        <v>164</v>
      </c>
      <c r="F2497" s="26">
        <v>2280</v>
      </c>
      <c r="G2497" s="26" t="s">
        <v>5587</v>
      </c>
      <c r="H2497" s="24" t="s">
        <v>1062</v>
      </c>
      <c r="I2497" s="24" t="s">
        <v>1063</v>
      </c>
      <c r="J2497" s="27" t="s">
        <v>1</v>
      </c>
      <c r="K2497" s="28">
        <v>63.34</v>
      </c>
      <c r="L2497" s="28">
        <v>0</v>
      </c>
    </row>
    <row r="2498" spans="1:12" x14ac:dyDescent="0.25">
      <c r="A2498" s="24" t="s">
        <v>3305</v>
      </c>
      <c r="B2498" s="26">
        <v>2015</v>
      </c>
      <c r="C2498" s="24">
        <v>9</v>
      </c>
      <c r="D2498" s="24" t="s">
        <v>15120</v>
      </c>
      <c r="E2498" s="26">
        <v>164</v>
      </c>
      <c r="F2498" s="26">
        <v>2281</v>
      </c>
      <c r="G2498" s="26" t="s">
        <v>5588</v>
      </c>
      <c r="H2498" s="24" t="s">
        <v>98</v>
      </c>
      <c r="I2498" s="24" t="s">
        <v>99</v>
      </c>
      <c r="J2498" s="27" t="s">
        <v>1</v>
      </c>
      <c r="K2498" s="28">
        <v>0.9</v>
      </c>
      <c r="L2498" s="28">
        <v>0</v>
      </c>
    </row>
    <row r="2499" spans="1:12" x14ac:dyDescent="0.25">
      <c r="A2499" s="24" t="s">
        <v>3305</v>
      </c>
      <c r="B2499" s="26">
        <v>2015</v>
      </c>
      <c r="C2499" s="24">
        <v>9</v>
      </c>
      <c r="D2499" s="24" t="s">
        <v>15120</v>
      </c>
      <c r="E2499" s="26">
        <v>164</v>
      </c>
      <c r="F2499" s="26">
        <v>2282</v>
      </c>
      <c r="G2499" s="26" t="s">
        <v>5589</v>
      </c>
      <c r="H2499" s="24" t="s">
        <v>506</v>
      </c>
      <c r="I2499" s="24" t="s">
        <v>507</v>
      </c>
      <c r="J2499" s="27" t="s">
        <v>1</v>
      </c>
      <c r="K2499" s="28">
        <v>2.35</v>
      </c>
      <c r="L2499" s="28">
        <v>0</v>
      </c>
    </row>
    <row r="2500" spans="1:12" x14ac:dyDescent="0.25">
      <c r="A2500" s="24" t="s">
        <v>3305</v>
      </c>
      <c r="B2500" s="26">
        <v>2015</v>
      </c>
      <c r="C2500" s="24">
        <v>9</v>
      </c>
      <c r="D2500" s="24" t="s">
        <v>15120</v>
      </c>
      <c r="E2500" s="26">
        <v>164</v>
      </c>
      <c r="F2500" s="26">
        <v>2283</v>
      </c>
      <c r="G2500" s="26" t="s">
        <v>5590</v>
      </c>
      <c r="H2500" s="24" t="s">
        <v>67</v>
      </c>
      <c r="I2500" s="24" t="s">
        <v>68</v>
      </c>
      <c r="J2500" s="27" t="s">
        <v>1</v>
      </c>
      <c r="K2500" s="28">
        <v>14.4</v>
      </c>
      <c r="L2500" s="28">
        <v>0</v>
      </c>
    </row>
    <row r="2501" spans="1:12" x14ac:dyDescent="0.25">
      <c r="A2501" s="24" t="s">
        <v>3305</v>
      </c>
      <c r="B2501" s="26">
        <v>2015</v>
      </c>
      <c r="C2501" s="24">
        <v>9</v>
      </c>
      <c r="D2501" s="24" t="s">
        <v>15120</v>
      </c>
      <c r="E2501" s="26">
        <v>164</v>
      </c>
      <c r="F2501" s="26">
        <v>2284</v>
      </c>
      <c r="G2501" s="26" t="s">
        <v>5591</v>
      </c>
      <c r="H2501" s="24" t="s">
        <v>67</v>
      </c>
      <c r="I2501" s="24" t="s">
        <v>68</v>
      </c>
      <c r="J2501" s="27" t="s">
        <v>1</v>
      </c>
      <c r="K2501" s="28">
        <v>60.35</v>
      </c>
      <c r="L2501" s="28">
        <v>0</v>
      </c>
    </row>
    <row r="2502" spans="1:12" x14ac:dyDescent="0.25">
      <c r="A2502" s="24" t="s">
        <v>3305</v>
      </c>
      <c r="B2502" s="26">
        <v>2015</v>
      </c>
      <c r="C2502" s="24">
        <v>9</v>
      </c>
      <c r="D2502" s="24" t="s">
        <v>15120</v>
      </c>
      <c r="E2502" s="26">
        <v>164</v>
      </c>
      <c r="F2502" s="26">
        <v>2285</v>
      </c>
      <c r="G2502" s="26" t="s">
        <v>5592</v>
      </c>
      <c r="H2502" s="24" t="s">
        <v>67</v>
      </c>
      <c r="I2502" s="24" t="s">
        <v>68</v>
      </c>
      <c r="J2502" s="27" t="s">
        <v>1</v>
      </c>
      <c r="K2502" s="28">
        <v>8.1</v>
      </c>
      <c r="L2502" s="28">
        <v>0</v>
      </c>
    </row>
    <row r="2503" spans="1:12" x14ac:dyDescent="0.25">
      <c r="A2503" s="24" t="s">
        <v>3305</v>
      </c>
      <c r="B2503" s="26">
        <v>2015</v>
      </c>
      <c r="C2503" s="24">
        <v>9</v>
      </c>
      <c r="D2503" s="24" t="s">
        <v>15120</v>
      </c>
      <c r="E2503" s="26">
        <v>164</v>
      </c>
      <c r="F2503" s="26">
        <v>2286</v>
      </c>
      <c r="G2503" s="26" t="s">
        <v>5593</v>
      </c>
      <c r="H2503" s="24" t="s">
        <v>77</v>
      </c>
      <c r="I2503" s="24" t="s">
        <v>78</v>
      </c>
      <c r="J2503" s="27" t="s">
        <v>1</v>
      </c>
      <c r="K2503" s="28">
        <v>36.9</v>
      </c>
      <c r="L2503" s="28">
        <v>0</v>
      </c>
    </row>
    <row r="2504" spans="1:12" x14ac:dyDescent="0.25">
      <c r="A2504" s="24" t="s">
        <v>3305</v>
      </c>
      <c r="B2504" s="26">
        <v>2015</v>
      </c>
      <c r="C2504" s="24">
        <v>9</v>
      </c>
      <c r="D2504" s="24" t="s">
        <v>15120</v>
      </c>
      <c r="E2504" s="26">
        <v>164</v>
      </c>
      <c r="F2504" s="26">
        <v>45</v>
      </c>
      <c r="G2504" s="26" t="s">
        <v>3352</v>
      </c>
      <c r="H2504" s="24" t="s">
        <v>67</v>
      </c>
      <c r="I2504" s="24" t="s">
        <v>68</v>
      </c>
      <c r="J2504" s="27" t="s">
        <v>1</v>
      </c>
      <c r="K2504" s="28">
        <v>0.3</v>
      </c>
      <c r="L2504" s="28">
        <v>0</v>
      </c>
    </row>
    <row r="2505" spans="1:12" x14ac:dyDescent="0.25">
      <c r="A2505" s="24" t="s">
        <v>3305</v>
      </c>
      <c r="B2505" s="26">
        <v>2015</v>
      </c>
      <c r="C2505" s="24">
        <v>9</v>
      </c>
      <c r="D2505" s="24" t="s">
        <v>15120</v>
      </c>
      <c r="E2505" s="26">
        <v>164</v>
      </c>
      <c r="F2505" s="26">
        <v>2287</v>
      </c>
      <c r="G2505" s="26" t="s">
        <v>5594</v>
      </c>
      <c r="H2505" s="24" t="s">
        <v>132</v>
      </c>
      <c r="I2505" s="24" t="s">
        <v>133</v>
      </c>
      <c r="J2505" s="27" t="s">
        <v>1</v>
      </c>
      <c r="K2505" s="28">
        <v>98.18</v>
      </c>
      <c r="L2505" s="28">
        <v>0</v>
      </c>
    </row>
    <row r="2506" spans="1:12" x14ac:dyDescent="0.25">
      <c r="A2506" s="24" t="s">
        <v>3305</v>
      </c>
      <c r="B2506" s="26">
        <v>2015</v>
      </c>
      <c r="C2506" s="24">
        <v>9</v>
      </c>
      <c r="D2506" s="24" t="s">
        <v>15120</v>
      </c>
      <c r="E2506" s="26">
        <v>164</v>
      </c>
      <c r="F2506" s="26">
        <v>2288</v>
      </c>
      <c r="G2506" s="26" t="s">
        <v>5595</v>
      </c>
      <c r="H2506" s="24" t="s">
        <v>206</v>
      </c>
      <c r="I2506" s="24" t="s">
        <v>207</v>
      </c>
      <c r="J2506" s="27" t="s">
        <v>1</v>
      </c>
      <c r="K2506" s="28">
        <v>69.3</v>
      </c>
      <c r="L2506" s="28">
        <v>0</v>
      </c>
    </row>
    <row r="2507" spans="1:12" x14ac:dyDescent="0.25">
      <c r="A2507" s="24" t="s">
        <v>3305</v>
      </c>
      <c r="B2507" s="26">
        <v>2015</v>
      </c>
      <c r="C2507" s="24">
        <v>9</v>
      </c>
      <c r="D2507" s="24" t="s">
        <v>15120</v>
      </c>
      <c r="E2507" s="26">
        <v>164</v>
      </c>
      <c r="F2507" s="26">
        <v>2289</v>
      </c>
      <c r="G2507" s="26" t="s">
        <v>5596</v>
      </c>
      <c r="H2507" s="24" t="s">
        <v>347</v>
      </c>
      <c r="I2507" s="24" t="s">
        <v>348</v>
      </c>
      <c r="J2507" s="27" t="s">
        <v>1</v>
      </c>
      <c r="K2507" s="28">
        <v>1.8</v>
      </c>
      <c r="L2507" s="28">
        <v>0</v>
      </c>
    </row>
    <row r="2508" spans="1:12" x14ac:dyDescent="0.25">
      <c r="A2508" s="24" t="s">
        <v>3305</v>
      </c>
      <c r="B2508" s="26">
        <v>2015</v>
      </c>
      <c r="C2508" s="24">
        <v>9</v>
      </c>
      <c r="D2508" s="24" t="s">
        <v>15120</v>
      </c>
      <c r="E2508" s="26">
        <v>164</v>
      </c>
      <c r="F2508" s="26">
        <v>2290</v>
      </c>
      <c r="G2508" s="26" t="s">
        <v>5597</v>
      </c>
      <c r="H2508" s="24" t="s">
        <v>314</v>
      </c>
      <c r="I2508" s="24" t="s">
        <v>315</v>
      </c>
      <c r="J2508" s="27" t="s">
        <v>1</v>
      </c>
      <c r="K2508" s="28">
        <v>103.6</v>
      </c>
      <c r="L2508" s="28">
        <v>0</v>
      </c>
    </row>
    <row r="2509" spans="1:12" x14ac:dyDescent="0.25">
      <c r="A2509" s="24" t="s">
        <v>3305</v>
      </c>
      <c r="B2509" s="26">
        <v>2015</v>
      </c>
      <c r="C2509" s="24">
        <v>9</v>
      </c>
      <c r="D2509" s="24" t="s">
        <v>15120</v>
      </c>
      <c r="E2509" s="26">
        <v>164</v>
      </c>
      <c r="F2509" s="26">
        <v>2291</v>
      </c>
      <c r="G2509" s="26" t="s">
        <v>5598</v>
      </c>
      <c r="H2509" s="24" t="s">
        <v>98</v>
      </c>
      <c r="I2509" s="24" t="s">
        <v>99</v>
      </c>
      <c r="J2509" s="27" t="s">
        <v>1</v>
      </c>
      <c r="K2509" s="28">
        <v>17.7</v>
      </c>
      <c r="L2509" s="28">
        <v>0</v>
      </c>
    </row>
    <row r="2510" spans="1:12" x14ac:dyDescent="0.25">
      <c r="A2510" s="24" t="s">
        <v>3305</v>
      </c>
      <c r="B2510" s="26">
        <v>2015</v>
      </c>
      <c r="C2510" s="24">
        <v>9</v>
      </c>
      <c r="D2510" s="24" t="s">
        <v>15120</v>
      </c>
      <c r="E2510" s="26">
        <v>164</v>
      </c>
      <c r="F2510" s="26">
        <v>2292</v>
      </c>
      <c r="G2510" s="26" t="s">
        <v>5599</v>
      </c>
      <c r="H2510" s="24" t="s">
        <v>67</v>
      </c>
      <c r="I2510" s="24" t="s">
        <v>68</v>
      </c>
      <c r="J2510" s="27" t="s">
        <v>1</v>
      </c>
      <c r="K2510" s="28">
        <v>85.37</v>
      </c>
      <c r="L2510" s="28">
        <v>0</v>
      </c>
    </row>
    <row r="2511" spans="1:12" x14ac:dyDescent="0.25">
      <c r="A2511" s="24" t="s">
        <v>3305</v>
      </c>
      <c r="B2511" s="26">
        <v>2015</v>
      </c>
      <c r="C2511" s="24">
        <v>9</v>
      </c>
      <c r="D2511" s="24" t="s">
        <v>15120</v>
      </c>
      <c r="E2511" s="26">
        <v>164</v>
      </c>
      <c r="F2511" s="26">
        <v>2293</v>
      </c>
      <c r="G2511" s="26" t="s">
        <v>5600</v>
      </c>
      <c r="H2511" s="24" t="s">
        <v>838</v>
      </c>
      <c r="I2511" s="24" t="s">
        <v>839</v>
      </c>
      <c r="J2511" s="27" t="s">
        <v>1</v>
      </c>
      <c r="K2511" s="28">
        <v>16.8</v>
      </c>
      <c r="L2511" s="28">
        <v>0</v>
      </c>
    </row>
    <row r="2512" spans="1:12" x14ac:dyDescent="0.25">
      <c r="A2512" s="24" t="s">
        <v>3305</v>
      </c>
      <c r="B2512" s="26">
        <v>2015</v>
      </c>
      <c r="C2512" s="24">
        <v>9</v>
      </c>
      <c r="D2512" s="24" t="s">
        <v>15120</v>
      </c>
      <c r="E2512" s="26">
        <v>164</v>
      </c>
      <c r="F2512" s="26">
        <v>2294</v>
      </c>
      <c r="G2512" s="26" t="s">
        <v>5601</v>
      </c>
      <c r="H2512" s="24" t="s">
        <v>77</v>
      </c>
      <c r="I2512" s="24" t="s">
        <v>78</v>
      </c>
      <c r="J2512" s="27" t="s">
        <v>1</v>
      </c>
      <c r="K2512" s="28">
        <v>9</v>
      </c>
      <c r="L2512" s="28">
        <v>0</v>
      </c>
    </row>
    <row r="2513" spans="1:12" x14ac:dyDescent="0.25">
      <c r="A2513" s="24" t="s">
        <v>3305</v>
      </c>
      <c r="B2513" s="26">
        <v>2015</v>
      </c>
      <c r="C2513" s="24">
        <v>9</v>
      </c>
      <c r="D2513" s="24" t="s">
        <v>15120</v>
      </c>
      <c r="E2513" s="26">
        <v>164</v>
      </c>
      <c r="F2513" s="26">
        <v>2295</v>
      </c>
      <c r="G2513" s="26" t="s">
        <v>5602</v>
      </c>
      <c r="H2513" s="24" t="s">
        <v>98</v>
      </c>
      <c r="I2513" s="24" t="s">
        <v>99</v>
      </c>
      <c r="J2513" s="27" t="s">
        <v>1</v>
      </c>
      <c r="K2513" s="28">
        <v>106.78</v>
      </c>
      <c r="L2513" s="28">
        <v>0</v>
      </c>
    </row>
    <row r="2514" spans="1:12" x14ac:dyDescent="0.25">
      <c r="A2514" s="24" t="s">
        <v>3305</v>
      </c>
      <c r="B2514" s="26">
        <v>2015</v>
      </c>
      <c r="C2514" s="24">
        <v>9</v>
      </c>
      <c r="D2514" s="24" t="s">
        <v>15120</v>
      </c>
      <c r="E2514" s="26">
        <v>164</v>
      </c>
      <c r="F2514" s="26">
        <v>2296</v>
      </c>
      <c r="G2514" s="26" t="s">
        <v>5603</v>
      </c>
      <c r="H2514" s="24" t="s">
        <v>94</v>
      </c>
      <c r="I2514" s="24" t="s">
        <v>95</v>
      </c>
      <c r="J2514" s="27" t="s">
        <v>1</v>
      </c>
      <c r="K2514" s="28">
        <v>19.8</v>
      </c>
      <c r="L2514" s="28">
        <v>0</v>
      </c>
    </row>
    <row r="2515" spans="1:12" x14ac:dyDescent="0.25">
      <c r="A2515" s="24" t="s">
        <v>3305</v>
      </c>
      <c r="B2515" s="26">
        <v>2015</v>
      </c>
      <c r="C2515" s="24">
        <v>9</v>
      </c>
      <c r="D2515" s="24" t="s">
        <v>15120</v>
      </c>
      <c r="E2515" s="26">
        <v>164</v>
      </c>
      <c r="F2515" s="26">
        <v>2297</v>
      </c>
      <c r="G2515" s="26" t="s">
        <v>5604</v>
      </c>
      <c r="H2515" s="24" t="s">
        <v>67</v>
      </c>
      <c r="I2515" s="24" t="s">
        <v>68</v>
      </c>
      <c r="J2515" s="27" t="s">
        <v>1</v>
      </c>
      <c r="K2515" s="28">
        <v>5.4</v>
      </c>
      <c r="L2515" s="28">
        <v>0</v>
      </c>
    </row>
    <row r="2516" spans="1:12" x14ac:dyDescent="0.25">
      <c r="A2516" s="24" t="s">
        <v>3305</v>
      </c>
      <c r="B2516" s="26">
        <v>2015</v>
      </c>
      <c r="C2516" s="24">
        <v>9</v>
      </c>
      <c r="D2516" s="24" t="s">
        <v>15120</v>
      </c>
      <c r="E2516" s="26">
        <v>164</v>
      </c>
      <c r="F2516" s="26">
        <v>2298</v>
      </c>
      <c r="G2516" s="26" t="s">
        <v>5605</v>
      </c>
      <c r="H2516" s="24" t="s">
        <v>77</v>
      </c>
      <c r="I2516" s="24" t="s">
        <v>78</v>
      </c>
      <c r="J2516" s="27" t="s">
        <v>1</v>
      </c>
      <c r="K2516" s="28">
        <v>36</v>
      </c>
      <c r="L2516" s="28">
        <v>0</v>
      </c>
    </row>
    <row r="2517" spans="1:12" x14ac:dyDescent="0.25">
      <c r="A2517" s="24" t="s">
        <v>3305</v>
      </c>
      <c r="B2517" s="26">
        <v>2015</v>
      </c>
      <c r="C2517" s="24">
        <v>9</v>
      </c>
      <c r="D2517" s="24" t="s">
        <v>15120</v>
      </c>
      <c r="E2517" s="26">
        <v>164</v>
      </c>
      <c r="F2517" s="26">
        <v>2299</v>
      </c>
      <c r="G2517" s="26" t="s">
        <v>5606</v>
      </c>
      <c r="H2517" s="24" t="s">
        <v>67</v>
      </c>
      <c r="I2517" s="24" t="s">
        <v>68</v>
      </c>
      <c r="J2517" s="27" t="s">
        <v>1</v>
      </c>
      <c r="K2517" s="28">
        <v>1.55</v>
      </c>
      <c r="L2517" s="28">
        <v>0</v>
      </c>
    </row>
    <row r="2518" spans="1:12" x14ac:dyDescent="0.25">
      <c r="A2518" s="24" t="s">
        <v>3305</v>
      </c>
      <c r="B2518" s="26">
        <v>2015</v>
      </c>
      <c r="C2518" s="24">
        <v>9</v>
      </c>
      <c r="D2518" s="24" t="s">
        <v>15120</v>
      </c>
      <c r="E2518" s="26">
        <v>164</v>
      </c>
      <c r="F2518" s="26">
        <v>2300</v>
      </c>
      <c r="G2518" s="26" t="s">
        <v>5607</v>
      </c>
      <c r="H2518" s="24" t="s">
        <v>266</v>
      </c>
      <c r="I2518" s="24" t="s">
        <v>267</v>
      </c>
      <c r="J2518" s="27" t="s">
        <v>1</v>
      </c>
      <c r="K2518" s="28">
        <v>3.73</v>
      </c>
      <c r="L2518" s="28">
        <v>0</v>
      </c>
    </row>
    <row r="2519" spans="1:12" x14ac:dyDescent="0.25">
      <c r="A2519" s="24" t="s">
        <v>3305</v>
      </c>
      <c r="B2519" s="26">
        <v>2015</v>
      </c>
      <c r="C2519" s="24">
        <v>9</v>
      </c>
      <c r="D2519" s="24" t="s">
        <v>15120</v>
      </c>
      <c r="E2519" s="26">
        <v>164</v>
      </c>
      <c r="F2519" s="26">
        <v>2301</v>
      </c>
      <c r="G2519" s="26" t="s">
        <v>5608</v>
      </c>
      <c r="H2519" s="24" t="s">
        <v>67</v>
      </c>
      <c r="I2519" s="24" t="s">
        <v>68</v>
      </c>
      <c r="J2519" s="27" t="s">
        <v>1</v>
      </c>
      <c r="K2519" s="28">
        <v>9.66</v>
      </c>
      <c r="L2519" s="28">
        <v>0</v>
      </c>
    </row>
    <row r="2520" spans="1:12" x14ac:dyDescent="0.25">
      <c r="A2520" s="24" t="s">
        <v>3305</v>
      </c>
      <c r="B2520" s="26">
        <v>2015</v>
      </c>
      <c r="C2520" s="24">
        <v>9</v>
      </c>
      <c r="D2520" s="24" t="s">
        <v>15120</v>
      </c>
      <c r="E2520" s="26">
        <v>164</v>
      </c>
      <c r="F2520" s="26">
        <v>2302</v>
      </c>
      <c r="G2520" s="26" t="s">
        <v>5609</v>
      </c>
      <c r="H2520" s="24" t="s">
        <v>67</v>
      </c>
      <c r="I2520" s="24" t="s">
        <v>68</v>
      </c>
      <c r="J2520" s="27" t="s">
        <v>1</v>
      </c>
      <c r="K2520" s="28">
        <v>31.2</v>
      </c>
      <c r="L2520" s="28">
        <v>0</v>
      </c>
    </row>
    <row r="2521" spans="1:12" x14ac:dyDescent="0.25">
      <c r="A2521" s="24" t="s">
        <v>3305</v>
      </c>
      <c r="B2521" s="26">
        <v>2015</v>
      </c>
      <c r="C2521" s="24">
        <v>9</v>
      </c>
      <c r="D2521" s="24" t="s">
        <v>15120</v>
      </c>
      <c r="E2521" s="26">
        <v>164</v>
      </c>
      <c r="F2521" s="26">
        <v>2303</v>
      </c>
      <c r="G2521" s="26" t="s">
        <v>5610</v>
      </c>
      <c r="H2521" s="24" t="s">
        <v>150</v>
      </c>
      <c r="I2521" s="24" t="s">
        <v>151</v>
      </c>
      <c r="J2521" s="27" t="s">
        <v>1</v>
      </c>
      <c r="K2521" s="28">
        <v>86.4</v>
      </c>
      <c r="L2521" s="28">
        <v>0</v>
      </c>
    </row>
    <row r="2522" spans="1:12" x14ac:dyDescent="0.25">
      <c r="A2522" s="24" t="s">
        <v>3305</v>
      </c>
      <c r="B2522" s="26">
        <v>2015</v>
      </c>
      <c r="C2522" s="24">
        <v>9</v>
      </c>
      <c r="D2522" s="24" t="s">
        <v>15120</v>
      </c>
      <c r="E2522" s="26">
        <v>164</v>
      </c>
      <c r="F2522" s="26">
        <v>52</v>
      </c>
      <c r="G2522" s="26" t="s">
        <v>3359</v>
      </c>
      <c r="H2522" s="24" t="s">
        <v>196</v>
      </c>
      <c r="I2522" s="24" t="s">
        <v>197</v>
      </c>
      <c r="J2522" s="27" t="s">
        <v>1</v>
      </c>
      <c r="K2522" s="28">
        <v>32.28</v>
      </c>
      <c r="L2522" s="28">
        <v>0</v>
      </c>
    </row>
    <row r="2523" spans="1:12" x14ac:dyDescent="0.25">
      <c r="A2523" s="24" t="s">
        <v>3305</v>
      </c>
      <c r="B2523" s="26">
        <v>2015</v>
      </c>
      <c r="C2523" s="24">
        <v>9</v>
      </c>
      <c r="D2523" s="24" t="s">
        <v>15120</v>
      </c>
      <c r="E2523" s="26">
        <v>164</v>
      </c>
      <c r="F2523" s="26">
        <v>2304</v>
      </c>
      <c r="G2523" s="26" t="s">
        <v>5611</v>
      </c>
      <c r="H2523" s="24" t="s">
        <v>214</v>
      </c>
      <c r="I2523" s="24" t="s">
        <v>215</v>
      </c>
      <c r="J2523" s="27" t="s">
        <v>1</v>
      </c>
      <c r="K2523" s="28">
        <v>14.4</v>
      </c>
      <c r="L2523" s="28">
        <v>0</v>
      </c>
    </row>
    <row r="2524" spans="1:12" x14ac:dyDescent="0.25">
      <c r="A2524" s="24" t="s">
        <v>3305</v>
      </c>
      <c r="B2524" s="26">
        <v>2015</v>
      </c>
      <c r="C2524" s="24">
        <v>9</v>
      </c>
      <c r="D2524" s="24" t="s">
        <v>15120</v>
      </c>
      <c r="E2524" s="26">
        <v>164</v>
      </c>
      <c r="F2524" s="26">
        <v>2305</v>
      </c>
      <c r="G2524" s="26" t="s">
        <v>5612</v>
      </c>
      <c r="H2524" s="24" t="s">
        <v>492</v>
      </c>
      <c r="I2524" s="24" t="s">
        <v>493</v>
      </c>
      <c r="J2524" s="27" t="s">
        <v>1</v>
      </c>
      <c r="K2524" s="28">
        <v>27.24</v>
      </c>
      <c r="L2524" s="28">
        <v>0</v>
      </c>
    </row>
    <row r="2525" spans="1:12" x14ac:dyDescent="0.25">
      <c r="A2525" s="24" t="s">
        <v>3305</v>
      </c>
      <c r="B2525" s="26">
        <v>2015</v>
      </c>
      <c r="C2525" s="24">
        <v>9</v>
      </c>
      <c r="D2525" s="24" t="s">
        <v>15120</v>
      </c>
      <c r="E2525" s="26">
        <v>164</v>
      </c>
      <c r="F2525" s="26">
        <v>446</v>
      </c>
      <c r="G2525" s="26" t="s">
        <v>3753</v>
      </c>
      <c r="H2525" s="24" t="s">
        <v>134</v>
      </c>
      <c r="I2525" s="24" t="s">
        <v>135</v>
      </c>
      <c r="J2525" s="27" t="s">
        <v>1</v>
      </c>
      <c r="K2525" s="28">
        <v>18.8</v>
      </c>
      <c r="L2525" s="28">
        <v>0</v>
      </c>
    </row>
    <row r="2526" spans="1:12" x14ac:dyDescent="0.25">
      <c r="A2526" s="24" t="s">
        <v>3305</v>
      </c>
      <c r="B2526" s="26">
        <v>2015</v>
      </c>
      <c r="C2526" s="24">
        <v>9</v>
      </c>
      <c r="D2526" s="24" t="s">
        <v>15120</v>
      </c>
      <c r="E2526" s="26">
        <v>164</v>
      </c>
      <c r="F2526" s="26">
        <v>2306</v>
      </c>
      <c r="G2526" s="26" t="s">
        <v>5613</v>
      </c>
      <c r="H2526" s="24" t="s">
        <v>1064</v>
      </c>
      <c r="I2526" s="24" t="s">
        <v>1065</v>
      </c>
      <c r="J2526" s="27" t="s">
        <v>1</v>
      </c>
      <c r="K2526" s="28">
        <v>145.65</v>
      </c>
      <c r="L2526" s="28">
        <v>0</v>
      </c>
    </row>
    <row r="2527" spans="1:12" x14ac:dyDescent="0.25">
      <c r="A2527" s="24" t="s">
        <v>3305</v>
      </c>
      <c r="B2527" s="26">
        <v>2015</v>
      </c>
      <c r="C2527" s="24">
        <v>9</v>
      </c>
      <c r="D2527" s="24" t="s">
        <v>15120</v>
      </c>
      <c r="E2527" s="26">
        <v>164</v>
      </c>
      <c r="F2527" s="26">
        <v>2307</v>
      </c>
      <c r="G2527" s="26" t="s">
        <v>5614</v>
      </c>
      <c r="H2527" s="24" t="s">
        <v>67</v>
      </c>
      <c r="I2527" s="24" t="s">
        <v>68</v>
      </c>
      <c r="J2527" s="27" t="s">
        <v>1</v>
      </c>
      <c r="K2527" s="28">
        <v>52.8</v>
      </c>
      <c r="L2527" s="28">
        <v>0</v>
      </c>
    </row>
    <row r="2528" spans="1:12" x14ac:dyDescent="0.25">
      <c r="A2528" s="24" t="s">
        <v>3305</v>
      </c>
      <c r="B2528" s="26">
        <v>2015</v>
      </c>
      <c r="C2528" s="24">
        <v>9</v>
      </c>
      <c r="D2528" s="24" t="s">
        <v>15120</v>
      </c>
      <c r="E2528" s="26">
        <v>164</v>
      </c>
      <c r="F2528" s="26">
        <v>1209</v>
      </c>
      <c r="G2528" s="26" t="s">
        <v>4516</v>
      </c>
      <c r="H2528" s="24" t="s">
        <v>1018</v>
      </c>
      <c r="I2528" s="24" t="s">
        <v>1019</v>
      </c>
      <c r="J2528" s="27" t="s">
        <v>1</v>
      </c>
      <c r="K2528" s="28">
        <v>4.2</v>
      </c>
      <c r="L2528" s="28">
        <v>0</v>
      </c>
    </row>
    <row r="2529" spans="1:12" x14ac:dyDescent="0.25">
      <c r="A2529" s="24" t="s">
        <v>3305</v>
      </c>
      <c r="B2529" s="26">
        <v>2015</v>
      </c>
      <c r="C2529" s="24">
        <v>9</v>
      </c>
      <c r="D2529" s="24" t="s">
        <v>15120</v>
      </c>
      <c r="E2529" s="26">
        <v>164</v>
      </c>
      <c r="F2529" s="26">
        <v>726</v>
      </c>
      <c r="G2529" s="26" t="s">
        <v>4033</v>
      </c>
      <c r="H2529" s="24" t="s">
        <v>77</v>
      </c>
      <c r="I2529" s="24" t="s">
        <v>78</v>
      </c>
      <c r="J2529" s="27" t="s">
        <v>1</v>
      </c>
      <c r="K2529" s="28">
        <v>25.15</v>
      </c>
      <c r="L2529" s="28">
        <v>0</v>
      </c>
    </row>
    <row r="2530" spans="1:12" x14ac:dyDescent="0.25">
      <c r="A2530" s="24" t="s">
        <v>3305</v>
      </c>
      <c r="B2530" s="26">
        <v>2015</v>
      </c>
      <c r="C2530" s="24">
        <v>9</v>
      </c>
      <c r="D2530" s="24" t="s">
        <v>15120</v>
      </c>
      <c r="E2530" s="26">
        <v>164</v>
      </c>
      <c r="F2530" s="26">
        <v>832</v>
      </c>
      <c r="G2530" s="26" t="s">
        <v>4139</v>
      </c>
      <c r="H2530" s="24" t="s">
        <v>98</v>
      </c>
      <c r="I2530" s="24" t="s">
        <v>99</v>
      </c>
      <c r="J2530" s="27" t="s">
        <v>1</v>
      </c>
      <c r="K2530" s="28">
        <v>28.8</v>
      </c>
      <c r="L2530" s="28">
        <v>0</v>
      </c>
    </row>
    <row r="2531" spans="1:12" x14ac:dyDescent="0.25">
      <c r="A2531" s="24" t="s">
        <v>3305</v>
      </c>
      <c r="B2531" s="26">
        <v>2015</v>
      </c>
      <c r="C2531" s="24">
        <v>9</v>
      </c>
      <c r="D2531" s="24" t="s">
        <v>15120</v>
      </c>
      <c r="E2531" s="26">
        <v>164</v>
      </c>
      <c r="F2531" s="26">
        <v>2308</v>
      </c>
      <c r="G2531" s="26" t="s">
        <v>5615</v>
      </c>
      <c r="H2531" s="24" t="s">
        <v>67</v>
      </c>
      <c r="I2531" s="24" t="s">
        <v>68</v>
      </c>
      <c r="J2531" s="27" t="s">
        <v>1</v>
      </c>
      <c r="K2531" s="28">
        <v>7.21</v>
      </c>
      <c r="L2531" s="28">
        <v>0</v>
      </c>
    </row>
    <row r="2532" spans="1:12" x14ac:dyDescent="0.25">
      <c r="A2532" s="24" t="s">
        <v>3305</v>
      </c>
      <c r="B2532" s="26">
        <v>2015</v>
      </c>
      <c r="C2532" s="24">
        <v>9</v>
      </c>
      <c r="D2532" s="24" t="s">
        <v>15120</v>
      </c>
      <c r="E2532" s="26">
        <v>164</v>
      </c>
      <c r="F2532" s="26">
        <v>2309</v>
      </c>
      <c r="G2532" s="26" t="s">
        <v>5616</v>
      </c>
      <c r="H2532" s="24" t="s">
        <v>1066</v>
      </c>
      <c r="I2532" s="24" t="s">
        <v>1067</v>
      </c>
      <c r="J2532" s="27" t="s">
        <v>1</v>
      </c>
      <c r="K2532" s="28">
        <v>14.4</v>
      </c>
      <c r="L2532" s="28">
        <v>0</v>
      </c>
    </row>
    <row r="2533" spans="1:12" x14ac:dyDescent="0.25">
      <c r="A2533" s="24" t="s">
        <v>3305</v>
      </c>
      <c r="B2533" s="26">
        <v>2015</v>
      </c>
      <c r="C2533" s="24">
        <v>9</v>
      </c>
      <c r="D2533" s="24" t="s">
        <v>15120</v>
      </c>
      <c r="E2533" s="26">
        <v>164</v>
      </c>
      <c r="F2533" s="26">
        <v>2310</v>
      </c>
      <c r="G2533" s="26" t="s">
        <v>5617</v>
      </c>
      <c r="H2533" s="24" t="s">
        <v>90</v>
      </c>
      <c r="I2533" s="24" t="s">
        <v>91</v>
      </c>
      <c r="J2533" s="27" t="s">
        <v>1</v>
      </c>
      <c r="K2533" s="28">
        <v>67.17</v>
      </c>
      <c r="L2533" s="28">
        <v>0</v>
      </c>
    </row>
    <row r="2534" spans="1:12" x14ac:dyDescent="0.25">
      <c r="A2534" s="24" t="s">
        <v>3305</v>
      </c>
      <c r="B2534" s="26">
        <v>2015</v>
      </c>
      <c r="C2534" s="24">
        <v>9</v>
      </c>
      <c r="D2534" s="24" t="s">
        <v>15120</v>
      </c>
      <c r="E2534" s="26">
        <v>164</v>
      </c>
      <c r="F2534" s="26">
        <v>2152</v>
      </c>
      <c r="G2534" s="26" t="s">
        <v>5459</v>
      </c>
      <c r="H2534" s="24" t="s">
        <v>178</v>
      </c>
      <c r="I2534" s="24" t="s">
        <v>179</v>
      </c>
      <c r="J2534" s="27" t="s">
        <v>1</v>
      </c>
      <c r="K2534" s="28">
        <v>13.5</v>
      </c>
      <c r="L2534" s="28">
        <v>0</v>
      </c>
    </row>
    <row r="2535" spans="1:12" x14ac:dyDescent="0.25">
      <c r="A2535" s="24" t="s">
        <v>3305</v>
      </c>
      <c r="B2535" s="26">
        <v>2015</v>
      </c>
      <c r="C2535" s="24">
        <v>9</v>
      </c>
      <c r="D2535" s="24" t="s">
        <v>15120</v>
      </c>
      <c r="E2535" s="26">
        <v>164</v>
      </c>
      <c r="F2535" s="26">
        <v>534</v>
      </c>
      <c r="G2535" s="26" t="s">
        <v>3841</v>
      </c>
      <c r="H2535" s="24" t="s">
        <v>77</v>
      </c>
      <c r="I2535" s="24" t="s">
        <v>78</v>
      </c>
      <c r="J2535" s="27" t="s">
        <v>1</v>
      </c>
      <c r="K2535" s="28">
        <v>21.6</v>
      </c>
      <c r="L2535" s="28">
        <v>0</v>
      </c>
    </row>
    <row r="2536" spans="1:12" x14ac:dyDescent="0.25">
      <c r="A2536" s="24" t="s">
        <v>3305</v>
      </c>
      <c r="B2536" s="26">
        <v>2015</v>
      </c>
      <c r="C2536" s="24">
        <v>9</v>
      </c>
      <c r="D2536" s="24" t="s">
        <v>15120</v>
      </c>
      <c r="E2536" s="26">
        <v>164</v>
      </c>
      <c r="F2536" s="26">
        <v>2311</v>
      </c>
      <c r="G2536" s="26" t="s">
        <v>5618</v>
      </c>
      <c r="H2536" s="24" t="s">
        <v>237</v>
      </c>
      <c r="I2536" s="24" t="s">
        <v>238</v>
      </c>
      <c r="J2536" s="27" t="s">
        <v>1</v>
      </c>
      <c r="K2536" s="28">
        <v>60.6</v>
      </c>
      <c r="L2536" s="28">
        <v>0</v>
      </c>
    </row>
    <row r="2537" spans="1:12" x14ac:dyDescent="0.25">
      <c r="A2537" s="24" t="s">
        <v>3305</v>
      </c>
      <c r="B2537" s="26">
        <v>2015</v>
      </c>
      <c r="C2537" s="24">
        <v>9</v>
      </c>
      <c r="D2537" s="24" t="s">
        <v>15120</v>
      </c>
      <c r="E2537" s="26">
        <v>164</v>
      </c>
      <c r="F2537" s="26">
        <v>2312</v>
      </c>
      <c r="G2537" s="26" t="s">
        <v>5619</v>
      </c>
      <c r="H2537" s="24" t="s">
        <v>274</v>
      </c>
      <c r="I2537" s="24" t="s">
        <v>275</v>
      </c>
      <c r="J2537" s="27" t="s">
        <v>1</v>
      </c>
      <c r="K2537" s="28">
        <v>4.2</v>
      </c>
      <c r="L2537" s="28">
        <v>0</v>
      </c>
    </row>
    <row r="2538" spans="1:12" x14ac:dyDescent="0.25">
      <c r="A2538" s="24" t="s">
        <v>3305</v>
      </c>
      <c r="B2538" s="26">
        <v>2015</v>
      </c>
      <c r="C2538" s="24">
        <v>9</v>
      </c>
      <c r="D2538" s="24" t="s">
        <v>15120</v>
      </c>
      <c r="E2538" s="26">
        <v>164</v>
      </c>
      <c r="F2538" s="26">
        <v>2313</v>
      </c>
      <c r="G2538" s="26" t="s">
        <v>5620</v>
      </c>
      <c r="H2538" s="24" t="s">
        <v>59</v>
      </c>
      <c r="I2538" s="24" t="s">
        <v>60</v>
      </c>
      <c r="J2538" s="27" t="s">
        <v>1</v>
      </c>
      <c r="K2538" s="28">
        <v>0.84</v>
      </c>
      <c r="L2538" s="28">
        <v>0</v>
      </c>
    </row>
    <row r="2539" spans="1:12" x14ac:dyDescent="0.25">
      <c r="A2539" s="24" t="s">
        <v>3305</v>
      </c>
      <c r="B2539" s="26">
        <v>2015</v>
      </c>
      <c r="C2539" s="24">
        <v>9</v>
      </c>
      <c r="D2539" s="24" t="s">
        <v>15120</v>
      </c>
      <c r="E2539" s="26">
        <v>165</v>
      </c>
      <c r="F2539" s="26">
        <v>507</v>
      </c>
      <c r="G2539" s="26" t="s">
        <v>3814</v>
      </c>
      <c r="H2539" s="24" t="s">
        <v>1068</v>
      </c>
      <c r="I2539" s="24" t="s">
        <v>1069</v>
      </c>
      <c r="J2539" s="27" t="s">
        <v>1</v>
      </c>
      <c r="K2539" s="28">
        <v>1.8</v>
      </c>
      <c r="L2539" s="28">
        <v>0</v>
      </c>
    </row>
    <row r="2540" spans="1:12" x14ac:dyDescent="0.25">
      <c r="A2540" s="24" t="s">
        <v>3305</v>
      </c>
      <c r="B2540" s="26">
        <v>2015</v>
      </c>
      <c r="C2540" s="24">
        <v>9</v>
      </c>
      <c r="D2540" s="24" t="s">
        <v>15120</v>
      </c>
      <c r="E2540" s="26">
        <v>165</v>
      </c>
      <c r="F2540" s="26">
        <v>2314</v>
      </c>
      <c r="G2540" s="26" t="s">
        <v>5621</v>
      </c>
      <c r="H2540" s="24" t="s">
        <v>67</v>
      </c>
      <c r="I2540" s="24" t="s">
        <v>68</v>
      </c>
      <c r="J2540" s="27" t="s">
        <v>1</v>
      </c>
      <c r="K2540" s="28">
        <v>57.6</v>
      </c>
      <c r="L2540" s="28">
        <v>0</v>
      </c>
    </row>
    <row r="2541" spans="1:12" x14ac:dyDescent="0.25">
      <c r="A2541" s="24" t="s">
        <v>3305</v>
      </c>
      <c r="B2541" s="26">
        <v>2015</v>
      </c>
      <c r="C2541" s="24">
        <v>9</v>
      </c>
      <c r="D2541" s="24" t="s">
        <v>15120</v>
      </c>
      <c r="E2541" s="26">
        <v>165</v>
      </c>
      <c r="F2541" s="26">
        <v>2315</v>
      </c>
      <c r="G2541" s="26" t="s">
        <v>5622</v>
      </c>
      <c r="H2541" s="24" t="s">
        <v>186</v>
      </c>
      <c r="I2541" s="24" t="s">
        <v>187</v>
      </c>
      <c r="J2541" s="27" t="s">
        <v>1</v>
      </c>
      <c r="K2541" s="28">
        <v>16.97</v>
      </c>
      <c r="L2541" s="28">
        <v>0</v>
      </c>
    </row>
    <row r="2542" spans="1:12" x14ac:dyDescent="0.25">
      <c r="A2542" s="24" t="s">
        <v>3305</v>
      </c>
      <c r="B2542" s="26">
        <v>2015</v>
      </c>
      <c r="C2542" s="24">
        <v>9</v>
      </c>
      <c r="D2542" s="24" t="s">
        <v>15120</v>
      </c>
      <c r="E2542" s="26">
        <v>165</v>
      </c>
      <c r="F2542" s="26">
        <v>2316</v>
      </c>
      <c r="G2542" s="26" t="s">
        <v>5623</v>
      </c>
      <c r="H2542" s="24" t="s">
        <v>67</v>
      </c>
      <c r="I2542" s="24" t="s">
        <v>68</v>
      </c>
      <c r="J2542" s="27" t="s">
        <v>1</v>
      </c>
      <c r="K2542" s="28">
        <v>7.2</v>
      </c>
      <c r="L2542" s="28">
        <v>0</v>
      </c>
    </row>
    <row r="2543" spans="1:12" x14ac:dyDescent="0.25">
      <c r="A2543" s="24" t="s">
        <v>3305</v>
      </c>
      <c r="B2543" s="26">
        <v>2015</v>
      </c>
      <c r="C2543" s="24">
        <v>9</v>
      </c>
      <c r="D2543" s="24" t="s">
        <v>15120</v>
      </c>
      <c r="E2543" s="26">
        <v>165</v>
      </c>
      <c r="F2543" s="26">
        <v>1270</v>
      </c>
      <c r="G2543" s="26" t="s">
        <v>4577</v>
      </c>
      <c r="H2543" s="24" t="s">
        <v>540</v>
      </c>
      <c r="I2543" s="24" t="s">
        <v>541</v>
      </c>
      <c r="J2543" s="27" t="s">
        <v>1</v>
      </c>
      <c r="K2543" s="28">
        <v>8.1</v>
      </c>
      <c r="L2543" s="28">
        <v>0</v>
      </c>
    </row>
    <row r="2544" spans="1:12" x14ac:dyDescent="0.25">
      <c r="A2544" s="24" t="s">
        <v>3305</v>
      </c>
      <c r="B2544" s="26">
        <v>2015</v>
      </c>
      <c r="C2544" s="24">
        <v>9</v>
      </c>
      <c r="D2544" s="24" t="s">
        <v>15120</v>
      </c>
      <c r="E2544" s="26">
        <v>165</v>
      </c>
      <c r="F2544" s="26">
        <v>2317</v>
      </c>
      <c r="G2544" s="26" t="s">
        <v>5624</v>
      </c>
      <c r="H2544" s="24" t="s">
        <v>237</v>
      </c>
      <c r="I2544" s="24" t="s">
        <v>238</v>
      </c>
      <c r="J2544" s="27" t="s">
        <v>1</v>
      </c>
      <c r="K2544" s="28">
        <v>15.4</v>
      </c>
      <c r="L2544" s="28">
        <v>0</v>
      </c>
    </row>
    <row r="2545" spans="1:12" x14ac:dyDescent="0.25">
      <c r="A2545" s="24" t="s">
        <v>3305</v>
      </c>
      <c r="B2545" s="26">
        <v>2015</v>
      </c>
      <c r="C2545" s="24">
        <v>9</v>
      </c>
      <c r="D2545" s="24" t="s">
        <v>15120</v>
      </c>
      <c r="E2545" s="26">
        <v>165</v>
      </c>
      <c r="F2545" s="26">
        <v>2318</v>
      </c>
      <c r="G2545" s="26" t="s">
        <v>5625</v>
      </c>
      <c r="H2545" s="24" t="s">
        <v>476</v>
      </c>
      <c r="I2545" s="24" t="s">
        <v>477</v>
      </c>
      <c r="J2545" s="27" t="s">
        <v>1</v>
      </c>
      <c r="K2545" s="28">
        <v>8.1</v>
      </c>
      <c r="L2545" s="28">
        <v>0</v>
      </c>
    </row>
    <row r="2546" spans="1:12" x14ac:dyDescent="0.25">
      <c r="A2546" s="24" t="s">
        <v>3305</v>
      </c>
      <c r="B2546" s="26">
        <v>2015</v>
      </c>
      <c r="C2546" s="24">
        <v>9</v>
      </c>
      <c r="D2546" s="24" t="s">
        <v>15120</v>
      </c>
      <c r="E2546" s="26">
        <v>165</v>
      </c>
      <c r="F2546" s="26">
        <v>2319</v>
      </c>
      <c r="G2546" s="26" t="s">
        <v>5626</v>
      </c>
      <c r="H2546" s="24" t="s">
        <v>77</v>
      </c>
      <c r="I2546" s="24" t="s">
        <v>78</v>
      </c>
      <c r="J2546" s="27" t="s">
        <v>1</v>
      </c>
      <c r="K2546" s="28">
        <v>47.7</v>
      </c>
      <c r="L2546" s="28">
        <v>0</v>
      </c>
    </row>
    <row r="2547" spans="1:12" x14ac:dyDescent="0.25">
      <c r="A2547" s="24" t="s">
        <v>3305</v>
      </c>
      <c r="B2547" s="26">
        <v>2015</v>
      </c>
      <c r="C2547" s="24">
        <v>9</v>
      </c>
      <c r="D2547" s="24" t="s">
        <v>15120</v>
      </c>
      <c r="E2547" s="26">
        <v>165</v>
      </c>
      <c r="F2547" s="26">
        <v>2320</v>
      </c>
      <c r="G2547" s="26" t="s">
        <v>5627</v>
      </c>
      <c r="H2547" s="24" t="s">
        <v>286</v>
      </c>
      <c r="I2547" s="24" t="s">
        <v>287</v>
      </c>
      <c r="J2547" s="27" t="s">
        <v>1</v>
      </c>
      <c r="K2547" s="28">
        <v>13.97</v>
      </c>
      <c r="L2547" s="28">
        <v>0</v>
      </c>
    </row>
    <row r="2548" spans="1:12" x14ac:dyDescent="0.25">
      <c r="A2548" s="24" t="s">
        <v>3305</v>
      </c>
      <c r="B2548" s="26">
        <v>2015</v>
      </c>
      <c r="C2548" s="24">
        <v>9</v>
      </c>
      <c r="D2548" s="24" t="s">
        <v>15120</v>
      </c>
      <c r="E2548" s="26">
        <v>165</v>
      </c>
      <c r="F2548" s="26">
        <v>525</v>
      </c>
      <c r="G2548" s="26" t="s">
        <v>3832</v>
      </c>
      <c r="H2548" s="24" t="s">
        <v>67</v>
      </c>
      <c r="I2548" s="24" t="s">
        <v>68</v>
      </c>
      <c r="J2548" s="27" t="s">
        <v>1</v>
      </c>
      <c r="K2548" s="28">
        <v>10.62</v>
      </c>
      <c r="L2548" s="28">
        <v>0</v>
      </c>
    </row>
    <row r="2549" spans="1:12" x14ac:dyDescent="0.25">
      <c r="A2549" s="24" t="s">
        <v>3305</v>
      </c>
      <c r="B2549" s="26">
        <v>2015</v>
      </c>
      <c r="C2549" s="24">
        <v>9</v>
      </c>
      <c r="D2549" s="24" t="s">
        <v>15120</v>
      </c>
      <c r="E2549" s="26">
        <v>165</v>
      </c>
      <c r="F2549" s="26">
        <v>2321</v>
      </c>
      <c r="G2549" s="26" t="s">
        <v>5628</v>
      </c>
      <c r="H2549" s="24" t="s">
        <v>67</v>
      </c>
      <c r="I2549" s="24" t="s">
        <v>68</v>
      </c>
      <c r="J2549" s="27" t="s">
        <v>1</v>
      </c>
      <c r="K2549" s="28">
        <v>30.24</v>
      </c>
      <c r="L2549" s="28">
        <v>0</v>
      </c>
    </row>
    <row r="2550" spans="1:12" x14ac:dyDescent="0.25">
      <c r="A2550" s="24" t="s">
        <v>3305</v>
      </c>
      <c r="B2550" s="26">
        <v>2015</v>
      </c>
      <c r="C2550" s="24">
        <v>9</v>
      </c>
      <c r="D2550" s="24" t="s">
        <v>15120</v>
      </c>
      <c r="E2550" s="26">
        <v>165</v>
      </c>
      <c r="F2550" s="26">
        <v>2322</v>
      </c>
      <c r="G2550" s="26" t="s">
        <v>5629</v>
      </c>
      <c r="H2550" s="24" t="s">
        <v>67</v>
      </c>
      <c r="I2550" s="24" t="s">
        <v>68</v>
      </c>
      <c r="J2550" s="27" t="s">
        <v>1</v>
      </c>
      <c r="K2550" s="28">
        <v>4.38</v>
      </c>
      <c r="L2550" s="28">
        <v>0</v>
      </c>
    </row>
    <row r="2551" spans="1:12" x14ac:dyDescent="0.25">
      <c r="A2551" s="24" t="s">
        <v>3305</v>
      </c>
      <c r="B2551" s="26">
        <v>2015</v>
      </c>
      <c r="C2551" s="24">
        <v>9</v>
      </c>
      <c r="D2551" s="24" t="s">
        <v>15120</v>
      </c>
      <c r="E2551" s="26">
        <v>165</v>
      </c>
      <c r="F2551" s="26">
        <v>2323</v>
      </c>
      <c r="G2551" s="26" t="s">
        <v>5630</v>
      </c>
      <c r="H2551" s="24" t="s">
        <v>257</v>
      </c>
      <c r="I2551" s="24" t="s">
        <v>258</v>
      </c>
      <c r="J2551" s="27" t="s">
        <v>1</v>
      </c>
      <c r="K2551" s="28">
        <v>42.07</v>
      </c>
      <c r="L2551" s="28">
        <v>0</v>
      </c>
    </row>
    <row r="2552" spans="1:12" x14ac:dyDescent="0.25">
      <c r="A2552" s="24" t="s">
        <v>3305</v>
      </c>
      <c r="B2552" s="26">
        <v>2015</v>
      </c>
      <c r="C2552" s="24">
        <v>9</v>
      </c>
      <c r="D2552" s="24" t="s">
        <v>15120</v>
      </c>
      <c r="E2552" s="26">
        <v>165</v>
      </c>
      <c r="F2552" s="26">
        <v>2324</v>
      </c>
      <c r="G2552" s="26" t="s">
        <v>5631</v>
      </c>
      <c r="H2552" s="24" t="s">
        <v>98</v>
      </c>
      <c r="I2552" s="24" t="s">
        <v>99</v>
      </c>
      <c r="J2552" s="27" t="s">
        <v>1</v>
      </c>
      <c r="K2552" s="28">
        <v>168.24</v>
      </c>
      <c r="L2552" s="28">
        <v>0</v>
      </c>
    </row>
    <row r="2553" spans="1:12" x14ac:dyDescent="0.25">
      <c r="A2553" s="24" t="s">
        <v>3305</v>
      </c>
      <c r="B2553" s="26">
        <v>2015</v>
      </c>
      <c r="C2553" s="24">
        <v>9</v>
      </c>
      <c r="D2553" s="24" t="s">
        <v>15120</v>
      </c>
      <c r="E2553" s="26">
        <v>165</v>
      </c>
      <c r="F2553" s="26">
        <v>2325</v>
      </c>
      <c r="G2553" s="26" t="s">
        <v>5632</v>
      </c>
      <c r="H2553" s="24" t="s">
        <v>67</v>
      </c>
      <c r="I2553" s="24" t="s">
        <v>68</v>
      </c>
      <c r="J2553" s="27" t="s">
        <v>1</v>
      </c>
      <c r="K2553" s="28">
        <v>8.1</v>
      </c>
      <c r="L2553" s="28">
        <v>0</v>
      </c>
    </row>
    <row r="2554" spans="1:12" x14ac:dyDescent="0.25">
      <c r="A2554" s="24" t="s">
        <v>3305</v>
      </c>
      <c r="B2554" s="26">
        <v>2015</v>
      </c>
      <c r="C2554" s="24">
        <v>9</v>
      </c>
      <c r="D2554" s="24" t="s">
        <v>15120</v>
      </c>
      <c r="E2554" s="26">
        <v>165</v>
      </c>
      <c r="F2554" s="26">
        <v>2326</v>
      </c>
      <c r="G2554" s="26" t="s">
        <v>5633</v>
      </c>
      <c r="H2554" s="24" t="s">
        <v>1070</v>
      </c>
      <c r="I2554" s="24" t="s">
        <v>1071</v>
      </c>
      <c r="J2554" s="27" t="s">
        <v>1</v>
      </c>
      <c r="K2554" s="28">
        <v>7.3</v>
      </c>
      <c r="L2554" s="28">
        <v>0</v>
      </c>
    </row>
    <row r="2555" spans="1:12" x14ac:dyDescent="0.25">
      <c r="A2555" s="24" t="s">
        <v>3305</v>
      </c>
      <c r="B2555" s="26">
        <v>2015</v>
      </c>
      <c r="C2555" s="24">
        <v>9</v>
      </c>
      <c r="D2555" s="24" t="s">
        <v>15120</v>
      </c>
      <c r="E2555" s="26">
        <v>165</v>
      </c>
      <c r="F2555" s="26">
        <v>75</v>
      </c>
      <c r="G2555" s="26" t="s">
        <v>3382</v>
      </c>
      <c r="H2555" s="24" t="s">
        <v>206</v>
      </c>
      <c r="I2555" s="24" t="s">
        <v>207</v>
      </c>
      <c r="J2555" s="27" t="s">
        <v>1</v>
      </c>
      <c r="K2555" s="28">
        <v>3.6</v>
      </c>
      <c r="L2555" s="28">
        <v>0</v>
      </c>
    </row>
    <row r="2556" spans="1:12" x14ac:dyDescent="0.25">
      <c r="A2556" s="24" t="s">
        <v>3305</v>
      </c>
      <c r="B2556" s="26">
        <v>2015</v>
      </c>
      <c r="C2556" s="24">
        <v>9</v>
      </c>
      <c r="D2556" s="24" t="s">
        <v>15120</v>
      </c>
      <c r="E2556" s="26">
        <v>165</v>
      </c>
      <c r="F2556" s="26">
        <v>1721</v>
      </c>
      <c r="G2556" s="26" t="s">
        <v>5028</v>
      </c>
      <c r="H2556" s="24" t="s">
        <v>77</v>
      </c>
      <c r="I2556" s="24" t="s">
        <v>78</v>
      </c>
      <c r="J2556" s="27" t="s">
        <v>1</v>
      </c>
      <c r="K2556" s="28">
        <v>15.3</v>
      </c>
      <c r="L2556" s="28">
        <v>0</v>
      </c>
    </row>
    <row r="2557" spans="1:12" x14ac:dyDescent="0.25">
      <c r="A2557" s="24" t="s">
        <v>3305</v>
      </c>
      <c r="B2557" s="26">
        <v>2015</v>
      </c>
      <c r="C2557" s="24">
        <v>9</v>
      </c>
      <c r="D2557" s="24" t="s">
        <v>15120</v>
      </c>
      <c r="E2557" s="26">
        <v>165</v>
      </c>
      <c r="F2557" s="26">
        <v>2327</v>
      </c>
      <c r="G2557" s="26" t="s">
        <v>5634</v>
      </c>
      <c r="H2557" s="24" t="s">
        <v>1072</v>
      </c>
      <c r="I2557" s="24" t="s">
        <v>1073</v>
      </c>
      <c r="J2557" s="27" t="s">
        <v>1</v>
      </c>
      <c r="K2557" s="28">
        <v>58.2</v>
      </c>
      <c r="L2557" s="28">
        <v>0</v>
      </c>
    </row>
    <row r="2558" spans="1:12" x14ac:dyDescent="0.25">
      <c r="A2558" s="24" t="s">
        <v>3305</v>
      </c>
      <c r="B2558" s="26">
        <v>2015</v>
      </c>
      <c r="C2558" s="24">
        <v>9</v>
      </c>
      <c r="D2558" s="24" t="s">
        <v>15120</v>
      </c>
      <c r="E2558" s="26">
        <v>166</v>
      </c>
      <c r="F2558" s="26">
        <v>2328</v>
      </c>
      <c r="G2558" s="26" t="s">
        <v>5635</v>
      </c>
      <c r="H2558" s="24" t="s">
        <v>178</v>
      </c>
      <c r="I2558" s="24" t="s">
        <v>179</v>
      </c>
      <c r="J2558" s="27" t="s">
        <v>1</v>
      </c>
      <c r="K2558" s="28">
        <v>17.16</v>
      </c>
      <c r="L2558" s="28">
        <v>0</v>
      </c>
    </row>
    <row r="2559" spans="1:12" x14ac:dyDescent="0.25">
      <c r="A2559" s="24" t="s">
        <v>3305</v>
      </c>
      <c r="B2559" s="26">
        <v>2015</v>
      </c>
      <c r="C2559" s="24">
        <v>9</v>
      </c>
      <c r="D2559" s="24" t="s">
        <v>15120</v>
      </c>
      <c r="E2559" s="26">
        <v>166</v>
      </c>
      <c r="F2559" s="26">
        <v>2329</v>
      </c>
      <c r="G2559" s="26" t="s">
        <v>5636</v>
      </c>
      <c r="H2559" s="24" t="s">
        <v>77</v>
      </c>
      <c r="I2559" s="24" t="s">
        <v>78</v>
      </c>
      <c r="J2559" s="27" t="s">
        <v>1</v>
      </c>
      <c r="K2559" s="28">
        <v>31.2</v>
      </c>
      <c r="L2559" s="28">
        <v>0</v>
      </c>
    </row>
    <row r="2560" spans="1:12" x14ac:dyDescent="0.25">
      <c r="A2560" s="24" t="s">
        <v>3305</v>
      </c>
      <c r="B2560" s="26">
        <v>2015</v>
      </c>
      <c r="C2560" s="24">
        <v>9</v>
      </c>
      <c r="D2560" s="24" t="s">
        <v>15120</v>
      </c>
      <c r="E2560" s="26">
        <v>167</v>
      </c>
      <c r="F2560" s="26">
        <v>2330</v>
      </c>
      <c r="G2560" s="26" t="s">
        <v>5637</v>
      </c>
      <c r="H2560" s="24" t="s">
        <v>1018</v>
      </c>
      <c r="I2560" s="24" t="s">
        <v>1019</v>
      </c>
      <c r="J2560" s="27" t="s">
        <v>1</v>
      </c>
      <c r="K2560" s="28">
        <v>5.4</v>
      </c>
      <c r="L2560" s="28">
        <v>5.4</v>
      </c>
    </row>
    <row r="2561" spans="1:12" x14ac:dyDescent="0.25">
      <c r="A2561" s="24" t="s">
        <v>3305</v>
      </c>
      <c r="B2561" s="26">
        <v>2015</v>
      </c>
      <c r="C2561" s="24">
        <v>9</v>
      </c>
      <c r="D2561" s="24" t="s">
        <v>15120</v>
      </c>
      <c r="E2561" s="26">
        <v>167</v>
      </c>
      <c r="F2561" s="26">
        <v>2331</v>
      </c>
      <c r="G2561" s="26" t="s">
        <v>5638</v>
      </c>
      <c r="H2561" s="24" t="s">
        <v>65</v>
      </c>
      <c r="I2561" s="24" t="s">
        <v>66</v>
      </c>
      <c r="J2561" s="27" t="s">
        <v>1</v>
      </c>
      <c r="K2561" s="28">
        <v>2.7</v>
      </c>
      <c r="L2561" s="28">
        <v>2.7</v>
      </c>
    </row>
    <row r="2562" spans="1:12" x14ac:dyDescent="0.25">
      <c r="A2562" s="24" t="s">
        <v>3305</v>
      </c>
      <c r="B2562" s="26">
        <v>2015</v>
      </c>
      <c r="C2562" s="24">
        <v>9</v>
      </c>
      <c r="D2562" s="24" t="s">
        <v>15120</v>
      </c>
      <c r="E2562" s="26">
        <v>168</v>
      </c>
      <c r="F2562" s="26">
        <v>608</v>
      </c>
      <c r="G2562" s="26" t="s">
        <v>3915</v>
      </c>
      <c r="H2562" s="24" t="s">
        <v>540</v>
      </c>
      <c r="I2562" s="24" t="s">
        <v>541</v>
      </c>
      <c r="J2562" s="27" t="s">
        <v>1</v>
      </c>
      <c r="K2562" s="28">
        <v>39.6</v>
      </c>
      <c r="L2562" s="28">
        <v>0</v>
      </c>
    </row>
    <row r="2563" spans="1:12" x14ac:dyDescent="0.25">
      <c r="A2563" s="24" t="s">
        <v>3305</v>
      </c>
      <c r="B2563" s="26">
        <v>2015</v>
      </c>
      <c r="C2563" s="24">
        <v>9</v>
      </c>
      <c r="D2563" s="24" t="s">
        <v>15120</v>
      </c>
      <c r="E2563" s="26">
        <v>168</v>
      </c>
      <c r="F2563" s="26">
        <v>2332</v>
      </c>
      <c r="G2563" s="26" t="s">
        <v>5639</v>
      </c>
      <c r="H2563" s="24" t="s">
        <v>59</v>
      </c>
      <c r="I2563" s="24" t="s">
        <v>60</v>
      </c>
      <c r="J2563" s="27" t="s">
        <v>1</v>
      </c>
      <c r="K2563" s="28">
        <v>3.9</v>
      </c>
      <c r="L2563" s="28">
        <v>0</v>
      </c>
    </row>
    <row r="2564" spans="1:12" x14ac:dyDescent="0.25">
      <c r="A2564" s="24" t="s">
        <v>3305</v>
      </c>
      <c r="B2564" s="26">
        <v>2015</v>
      </c>
      <c r="C2564" s="24">
        <v>9</v>
      </c>
      <c r="D2564" s="24" t="s">
        <v>15120</v>
      </c>
      <c r="E2564" s="26">
        <v>168</v>
      </c>
      <c r="F2564" s="26">
        <v>507</v>
      </c>
      <c r="G2564" s="26" t="s">
        <v>3814</v>
      </c>
      <c r="H2564" s="24" t="s">
        <v>67</v>
      </c>
      <c r="I2564" s="24" t="s">
        <v>68</v>
      </c>
      <c r="J2564" s="27" t="s">
        <v>1</v>
      </c>
      <c r="K2564" s="28">
        <v>33.18</v>
      </c>
      <c r="L2564" s="28">
        <v>0</v>
      </c>
    </row>
    <row r="2565" spans="1:12" x14ac:dyDescent="0.25">
      <c r="A2565" s="24" t="s">
        <v>3305</v>
      </c>
      <c r="B2565" s="26">
        <v>2015</v>
      </c>
      <c r="C2565" s="24">
        <v>9</v>
      </c>
      <c r="D2565" s="24" t="s">
        <v>15120</v>
      </c>
      <c r="E2565" s="26">
        <v>168</v>
      </c>
      <c r="F2565" s="26">
        <v>2333</v>
      </c>
      <c r="G2565" s="26" t="s">
        <v>5640</v>
      </c>
      <c r="H2565" s="24" t="s">
        <v>90</v>
      </c>
      <c r="I2565" s="24" t="s">
        <v>91</v>
      </c>
      <c r="J2565" s="27" t="s">
        <v>1</v>
      </c>
      <c r="K2565" s="28">
        <v>49.04</v>
      </c>
      <c r="L2565" s="28">
        <v>0</v>
      </c>
    </row>
    <row r="2566" spans="1:12" x14ac:dyDescent="0.25">
      <c r="A2566" s="24" t="s">
        <v>3305</v>
      </c>
      <c r="B2566" s="26">
        <v>2015</v>
      </c>
      <c r="C2566" s="24">
        <v>9</v>
      </c>
      <c r="D2566" s="24" t="s">
        <v>15120</v>
      </c>
      <c r="E2566" s="26">
        <v>168</v>
      </c>
      <c r="F2566" s="26">
        <v>2334</v>
      </c>
      <c r="G2566" s="26" t="s">
        <v>5641</v>
      </c>
      <c r="H2566" s="24" t="s">
        <v>948</v>
      </c>
      <c r="I2566" s="24" t="s">
        <v>949</v>
      </c>
      <c r="J2566" s="27" t="s">
        <v>1</v>
      </c>
      <c r="K2566" s="28">
        <v>27.6</v>
      </c>
      <c r="L2566" s="28">
        <v>0</v>
      </c>
    </row>
    <row r="2567" spans="1:12" x14ac:dyDescent="0.25">
      <c r="A2567" s="24" t="s">
        <v>3305</v>
      </c>
      <c r="B2567" s="26">
        <v>2015</v>
      </c>
      <c r="C2567" s="24">
        <v>9</v>
      </c>
      <c r="D2567" s="24" t="s">
        <v>15120</v>
      </c>
      <c r="E2567" s="26">
        <v>168</v>
      </c>
      <c r="F2567" s="26">
        <v>2335</v>
      </c>
      <c r="G2567" s="26" t="s">
        <v>5642</v>
      </c>
      <c r="H2567" s="24" t="s">
        <v>132</v>
      </c>
      <c r="I2567" s="24" t="s">
        <v>133</v>
      </c>
      <c r="J2567" s="27" t="s">
        <v>1</v>
      </c>
      <c r="K2567" s="28">
        <v>133.19999999999999</v>
      </c>
      <c r="L2567" s="28">
        <v>0</v>
      </c>
    </row>
    <row r="2568" spans="1:12" x14ac:dyDescent="0.25">
      <c r="A2568" s="24" t="s">
        <v>3305</v>
      </c>
      <c r="B2568" s="26">
        <v>2015</v>
      </c>
      <c r="C2568" s="24">
        <v>9</v>
      </c>
      <c r="D2568" s="24" t="s">
        <v>15120</v>
      </c>
      <c r="E2568" s="26">
        <v>168</v>
      </c>
      <c r="F2568" s="26">
        <v>2336</v>
      </c>
      <c r="G2568" s="26" t="s">
        <v>5643</v>
      </c>
      <c r="H2568" s="24" t="s">
        <v>67</v>
      </c>
      <c r="I2568" s="24" t="s">
        <v>68</v>
      </c>
      <c r="J2568" s="27" t="s">
        <v>1</v>
      </c>
      <c r="K2568" s="28">
        <v>45</v>
      </c>
      <c r="L2568" s="28">
        <v>0</v>
      </c>
    </row>
    <row r="2569" spans="1:12" x14ac:dyDescent="0.25">
      <c r="A2569" s="24" t="s">
        <v>3305</v>
      </c>
      <c r="B2569" s="26">
        <v>2015</v>
      </c>
      <c r="C2569" s="24">
        <v>9</v>
      </c>
      <c r="D2569" s="24" t="s">
        <v>15120</v>
      </c>
      <c r="E2569" s="26">
        <v>168</v>
      </c>
      <c r="F2569" s="26">
        <v>2337</v>
      </c>
      <c r="G2569" s="26" t="s">
        <v>5644</v>
      </c>
      <c r="H2569" s="24" t="s">
        <v>770</v>
      </c>
      <c r="I2569" s="24" t="s">
        <v>771</v>
      </c>
      <c r="J2569" s="27" t="s">
        <v>1</v>
      </c>
      <c r="K2569" s="28">
        <v>0.6</v>
      </c>
      <c r="L2569" s="28">
        <v>0</v>
      </c>
    </row>
    <row r="2570" spans="1:12" x14ac:dyDescent="0.25">
      <c r="A2570" s="24" t="s">
        <v>3305</v>
      </c>
      <c r="B2570" s="26">
        <v>2015</v>
      </c>
      <c r="C2570" s="24">
        <v>9</v>
      </c>
      <c r="D2570" s="24" t="s">
        <v>15120</v>
      </c>
      <c r="E2570" s="26">
        <v>168</v>
      </c>
      <c r="F2570" s="26">
        <v>2338</v>
      </c>
      <c r="G2570" s="26" t="s">
        <v>5645</v>
      </c>
      <c r="H2570" s="24" t="s">
        <v>322</v>
      </c>
      <c r="I2570" s="24" t="s">
        <v>323</v>
      </c>
      <c r="J2570" s="27" t="s">
        <v>1</v>
      </c>
      <c r="K2570" s="28">
        <v>23.68</v>
      </c>
      <c r="L2570" s="28">
        <v>0</v>
      </c>
    </row>
    <row r="2571" spans="1:12" x14ac:dyDescent="0.25">
      <c r="A2571" s="24" t="s">
        <v>3305</v>
      </c>
      <c r="B2571" s="26">
        <v>2015</v>
      </c>
      <c r="C2571" s="24">
        <v>9</v>
      </c>
      <c r="D2571" s="24" t="s">
        <v>15120</v>
      </c>
      <c r="E2571" s="26">
        <v>168</v>
      </c>
      <c r="F2571" s="26">
        <v>2339</v>
      </c>
      <c r="G2571" s="26" t="s">
        <v>5646</v>
      </c>
      <c r="H2571" s="24" t="s">
        <v>958</v>
      </c>
      <c r="I2571" s="24" t="s">
        <v>959</v>
      </c>
      <c r="J2571" s="27" t="s">
        <v>1</v>
      </c>
      <c r="K2571" s="28">
        <v>86.4</v>
      </c>
      <c r="L2571" s="28">
        <v>0</v>
      </c>
    </row>
    <row r="2572" spans="1:12" x14ac:dyDescent="0.25">
      <c r="A2572" s="24" t="s">
        <v>3305</v>
      </c>
      <c r="B2572" s="26">
        <v>2015</v>
      </c>
      <c r="C2572" s="24">
        <v>9</v>
      </c>
      <c r="D2572" s="24" t="s">
        <v>15120</v>
      </c>
      <c r="E2572" s="26">
        <v>168</v>
      </c>
      <c r="F2572" s="26">
        <v>2340</v>
      </c>
      <c r="G2572" s="26" t="s">
        <v>5647</v>
      </c>
      <c r="H2572" s="24" t="s">
        <v>198</v>
      </c>
      <c r="I2572" s="24" t="s">
        <v>199</v>
      </c>
      <c r="J2572" s="27" t="s">
        <v>1</v>
      </c>
      <c r="K2572" s="28">
        <v>29.14</v>
      </c>
      <c r="L2572" s="28">
        <v>0</v>
      </c>
    </row>
    <row r="2573" spans="1:12" x14ac:dyDescent="0.25">
      <c r="A2573" s="24" t="s">
        <v>3305</v>
      </c>
      <c r="B2573" s="26">
        <v>2015</v>
      </c>
      <c r="C2573" s="24">
        <v>9</v>
      </c>
      <c r="D2573" s="24" t="s">
        <v>15120</v>
      </c>
      <c r="E2573" s="26">
        <v>168</v>
      </c>
      <c r="F2573" s="26">
        <v>2341</v>
      </c>
      <c r="G2573" s="26" t="s">
        <v>5648</v>
      </c>
      <c r="H2573" s="24" t="s">
        <v>1074</v>
      </c>
      <c r="I2573" s="24" t="s">
        <v>1075</v>
      </c>
      <c r="J2573" s="27" t="s">
        <v>1</v>
      </c>
      <c r="K2573" s="28">
        <v>4.05</v>
      </c>
      <c r="L2573" s="28">
        <v>0</v>
      </c>
    </row>
    <row r="2574" spans="1:12" x14ac:dyDescent="0.25">
      <c r="A2574" s="24" t="s">
        <v>3305</v>
      </c>
      <c r="B2574" s="26">
        <v>2015</v>
      </c>
      <c r="C2574" s="24">
        <v>9</v>
      </c>
      <c r="D2574" s="24" t="s">
        <v>15120</v>
      </c>
      <c r="E2574" s="26">
        <v>168</v>
      </c>
      <c r="F2574" s="26">
        <v>2342</v>
      </c>
      <c r="G2574" s="26" t="s">
        <v>5649</v>
      </c>
      <c r="H2574" s="24" t="s">
        <v>132</v>
      </c>
      <c r="I2574" s="24" t="s">
        <v>133</v>
      </c>
      <c r="J2574" s="27" t="s">
        <v>1</v>
      </c>
      <c r="K2574" s="28">
        <v>30.9</v>
      </c>
      <c r="L2574" s="28">
        <v>0</v>
      </c>
    </row>
    <row r="2575" spans="1:12" x14ac:dyDescent="0.25">
      <c r="A2575" s="24" t="s">
        <v>3305</v>
      </c>
      <c r="B2575" s="26">
        <v>2015</v>
      </c>
      <c r="C2575" s="24">
        <v>9</v>
      </c>
      <c r="D2575" s="24" t="s">
        <v>15120</v>
      </c>
      <c r="E2575" s="26">
        <v>168</v>
      </c>
      <c r="F2575" s="26">
        <v>2343</v>
      </c>
      <c r="G2575" s="26" t="s">
        <v>5650</v>
      </c>
      <c r="H2575" s="24" t="s">
        <v>83</v>
      </c>
      <c r="I2575" s="24" t="s">
        <v>84</v>
      </c>
      <c r="J2575" s="27" t="s">
        <v>1</v>
      </c>
      <c r="K2575" s="28">
        <v>113.9</v>
      </c>
      <c r="L2575" s="28">
        <v>0</v>
      </c>
    </row>
    <row r="2576" spans="1:12" x14ac:dyDescent="0.25">
      <c r="A2576" s="24" t="s">
        <v>3305</v>
      </c>
      <c r="B2576" s="26">
        <v>2015</v>
      </c>
      <c r="C2576" s="24">
        <v>9</v>
      </c>
      <c r="D2576" s="24" t="s">
        <v>15120</v>
      </c>
      <c r="E2576" s="26">
        <v>168</v>
      </c>
      <c r="F2576" s="26">
        <v>2344</v>
      </c>
      <c r="G2576" s="26" t="s">
        <v>5651</v>
      </c>
      <c r="H2576" s="24" t="s">
        <v>67</v>
      </c>
      <c r="I2576" s="24" t="s">
        <v>68</v>
      </c>
      <c r="J2576" s="27" t="s">
        <v>1</v>
      </c>
      <c r="K2576" s="28">
        <v>7.3</v>
      </c>
      <c r="L2576" s="28">
        <v>0</v>
      </c>
    </row>
    <row r="2577" spans="1:12" x14ac:dyDescent="0.25">
      <c r="A2577" s="24" t="s">
        <v>3305</v>
      </c>
      <c r="B2577" s="26">
        <v>2015</v>
      </c>
      <c r="C2577" s="24">
        <v>9</v>
      </c>
      <c r="D2577" s="24" t="s">
        <v>15120</v>
      </c>
      <c r="E2577" s="26">
        <v>168</v>
      </c>
      <c r="F2577" s="26">
        <v>2345</v>
      </c>
      <c r="G2577" s="26" t="s">
        <v>5652</v>
      </c>
      <c r="H2577" s="24" t="s">
        <v>474</v>
      </c>
      <c r="I2577" s="24" t="s">
        <v>475</v>
      </c>
      <c r="J2577" s="27" t="s">
        <v>1</v>
      </c>
      <c r="K2577" s="28">
        <v>86.4</v>
      </c>
      <c r="L2577" s="28">
        <v>0</v>
      </c>
    </row>
    <row r="2578" spans="1:12" x14ac:dyDescent="0.25">
      <c r="A2578" s="24" t="s">
        <v>3305</v>
      </c>
      <c r="B2578" s="26">
        <v>2015</v>
      </c>
      <c r="C2578" s="24">
        <v>9</v>
      </c>
      <c r="D2578" s="24" t="s">
        <v>15120</v>
      </c>
      <c r="E2578" s="26">
        <v>168</v>
      </c>
      <c r="F2578" s="26">
        <v>2346</v>
      </c>
      <c r="G2578" s="26" t="s">
        <v>5653</v>
      </c>
      <c r="H2578" s="24" t="s">
        <v>77</v>
      </c>
      <c r="I2578" s="24" t="s">
        <v>78</v>
      </c>
      <c r="J2578" s="27" t="s">
        <v>1</v>
      </c>
      <c r="K2578" s="28">
        <v>1.46</v>
      </c>
      <c r="L2578" s="28">
        <v>0</v>
      </c>
    </row>
    <row r="2579" spans="1:12" x14ac:dyDescent="0.25">
      <c r="A2579" s="24" t="s">
        <v>3305</v>
      </c>
      <c r="B2579" s="26">
        <v>2015</v>
      </c>
      <c r="C2579" s="24">
        <v>9</v>
      </c>
      <c r="D2579" s="24" t="s">
        <v>15120</v>
      </c>
      <c r="E2579" s="26">
        <v>168</v>
      </c>
      <c r="F2579" s="26">
        <v>2347</v>
      </c>
      <c r="G2579" s="26" t="s">
        <v>5654</v>
      </c>
      <c r="H2579" s="24" t="s">
        <v>1076</v>
      </c>
      <c r="I2579" s="24" t="s">
        <v>1077</v>
      </c>
      <c r="J2579" s="27" t="s">
        <v>1</v>
      </c>
      <c r="K2579" s="28">
        <v>43.2</v>
      </c>
      <c r="L2579" s="28">
        <v>0</v>
      </c>
    </row>
    <row r="2580" spans="1:12" x14ac:dyDescent="0.25">
      <c r="A2580" s="24" t="s">
        <v>3305</v>
      </c>
      <c r="B2580" s="26">
        <v>2015</v>
      </c>
      <c r="C2580" s="24">
        <v>9</v>
      </c>
      <c r="D2580" s="24" t="s">
        <v>15120</v>
      </c>
      <c r="E2580" s="26">
        <v>168</v>
      </c>
      <c r="F2580" s="26">
        <v>2348</v>
      </c>
      <c r="G2580" s="26" t="s">
        <v>5655</v>
      </c>
      <c r="H2580" s="24" t="s">
        <v>328</v>
      </c>
      <c r="I2580" s="24" t="s">
        <v>329</v>
      </c>
      <c r="J2580" s="27" t="s">
        <v>1</v>
      </c>
      <c r="K2580" s="28">
        <v>67.8</v>
      </c>
      <c r="L2580" s="28">
        <v>0</v>
      </c>
    </row>
    <row r="2581" spans="1:12" x14ac:dyDescent="0.25">
      <c r="A2581" s="24" t="s">
        <v>3305</v>
      </c>
      <c r="B2581" s="26">
        <v>2015</v>
      </c>
      <c r="C2581" s="24">
        <v>9</v>
      </c>
      <c r="D2581" s="24" t="s">
        <v>15120</v>
      </c>
      <c r="E2581" s="26">
        <v>168</v>
      </c>
      <c r="F2581" s="26">
        <v>2349</v>
      </c>
      <c r="G2581" s="26" t="s">
        <v>5656</v>
      </c>
      <c r="H2581" s="24" t="s">
        <v>190</v>
      </c>
      <c r="I2581" s="24" t="s">
        <v>191</v>
      </c>
      <c r="J2581" s="27" t="s">
        <v>1</v>
      </c>
      <c r="K2581" s="28">
        <v>10.8</v>
      </c>
      <c r="L2581" s="28">
        <v>0</v>
      </c>
    </row>
    <row r="2582" spans="1:12" x14ac:dyDescent="0.25">
      <c r="A2582" s="24" t="s">
        <v>3305</v>
      </c>
      <c r="B2582" s="26">
        <v>2015</v>
      </c>
      <c r="C2582" s="24">
        <v>9</v>
      </c>
      <c r="D2582" s="24" t="s">
        <v>15120</v>
      </c>
      <c r="E2582" s="26">
        <v>168</v>
      </c>
      <c r="F2582" s="26">
        <v>2319</v>
      </c>
      <c r="G2582" s="26" t="s">
        <v>5626</v>
      </c>
      <c r="H2582" s="24" t="s">
        <v>77</v>
      </c>
      <c r="I2582" s="24" t="s">
        <v>78</v>
      </c>
      <c r="J2582" s="27" t="s">
        <v>1</v>
      </c>
      <c r="K2582" s="28">
        <v>114.65</v>
      </c>
      <c r="L2582" s="28">
        <v>0</v>
      </c>
    </row>
    <row r="2583" spans="1:12" x14ac:dyDescent="0.25">
      <c r="A2583" s="24" t="s">
        <v>3305</v>
      </c>
      <c r="B2583" s="26">
        <v>2015</v>
      </c>
      <c r="C2583" s="24">
        <v>9</v>
      </c>
      <c r="D2583" s="24" t="s">
        <v>15120</v>
      </c>
      <c r="E2583" s="26">
        <v>168</v>
      </c>
      <c r="F2583" s="26">
        <v>2350</v>
      </c>
      <c r="G2583" s="26" t="s">
        <v>5657</v>
      </c>
      <c r="H2583" s="24" t="s">
        <v>98</v>
      </c>
      <c r="I2583" s="24" t="s">
        <v>99</v>
      </c>
      <c r="J2583" s="27" t="s">
        <v>1</v>
      </c>
      <c r="K2583" s="28">
        <v>196.2</v>
      </c>
      <c r="L2583" s="28">
        <v>0</v>
      </c>
    </row>
    <row r="2584" spans="1:12" x14ac:dyDescent="0.25">
      <c r="A2584" s="24" t="s">
        <v>3305</v>
      </c>
      <c r="B2584" s="26">
        <v>2015</v>
      </c>
      <c r="C2584" s="24">
        <v>9</v>
      </c>
      <c r="D2584" s="24" t="s">
        <v>15120</v>
      </c>
      <c r="E2584" s="26">
        <v>168</v>
      </c>
      <c r="F2584" s="26">
        <v>2351</v>
      </c>
      <c r="G2584" s="26" t="s">
        <v>5658</v>
      </c>
      <c r="H2584" s="24" t="s">
        <v>77</v>
      </c>
      <c r="I2584" s="24" t="s">
        <v>78</v>
      </c>
      <c r="J2584" s="27" t="s">
        <v>1</v>
      </c>
      <c r="K2584" s="28">
        <v>2.7</v>
      </c>
      <c r="L2584" s="28">
        <v>0</v>
      </c>
    </row>
    <row r="2585" spans="1:12" x14ac:dyDescent="0.25">
      <c r="A2585" s="24" t="s">
        <v>3305</v>
      </c>
      <c r="B2585" s="26">
        <v>2015</v>
      </c>
      <c r="C2585" s="24">
        <v>9</v>
      </c>
      <c r="D2585" s="24" t="s">
        <v>15120</v>
      </c>
      <c r="E2585" s="26">
        <v>168</v>
      </c>
      <c r="F2585" s="26">
        <v>2352</v>
      </c>
      <c r="G2585" s="26" t="s">
        <v>5659</v>
      </c>
      <c r="H2585" s="24" t="s">
        <v>946</v>
      </c>
      <c r="I2585" s="24" t="s">
        <v>947</v>
      </c>
      <c r="J2585" s="27" t="s">
        <v>1</v>
      </c>
      <c r="K2585" s="28">
        <v>119.82</v>
      </c>
      <c r="L2585" s="28">
        <v>0</v>
      </c>
    </row>
    <row r="2586" spans="1:12" x14ac:dyDescent="0.25">
      <c r="A2586" s="24" t="s">
        <v>3305</v>
      </c>
      <c r="B2586" s="26">
        <v>2015</v>
      </c>
      <c r="C2586" s="24">
        <v>9</v>
      </c>
      <c r="D2586" s="24" t="s">
        <v>15120</v>
      </c>
      <c r="E2586" s="26">
        <v>168</v>
      </c>
      <c r="F2586" s="26">
        <v>2353</v>
      </c>
      <c r="G2586" s="26" t="s">
        <v>5660</v>
      </c>
      <c r="H2586" s="24" t="s">
        <v>257</v>
      </c>
      <c r="I2586" s="24" t="s">
        <v>258</v>
      </c>
      <c r="J2586" s="27" t="s">
        <v>1</v>
      </c>
      <c r="K2586" s="28">
        <v>0.6</v>
      </c>
      <c r="L2586" s="28">
        <v>0</v>
      </c>
    </row>
    <row r="2587" spans="1:12" x14ac:dyDescent="0.25">
      <c r="A2587" s="24" t="s">
        <v>3305</v>
      </c>
      <c r="B2587" s="26">
        <v>2015</v>
      </c>
      <c r="C2587" s="24">
        <v>9</v>
      </c>
      <c r="D2587" s="24" t="s">
        <v>15120</v>
      </c>
      <c r="E2587" s="26">
        <v>168</v>
      </c>
      <c r="F2587" s="26">
        <v>2211</v>
      </c>
      <c r="G2587" s="26" t="s">
        <v>5518</v>
      </c>
      <c r="H2587" s="24" t="s">
        <v>98</v>
      </c>
      <c r="I2587" s="24" t="s">
        <v>99</v>
      </c>
      <c r="J2587" s="27" t="s">
        <v>1</v>
      </c>
      <c r="K2587" s="28">
        <v>2.8</v>
      </c>
      <c r="L2587" s="28">
        <v>0</v>
      </c>
    </row>
    <row r="2588" spans="1:12" x14ac:dyDescent="0.25">
      <c r="A2588" s="24" t="s">
        <v>3305</v>
      </c>
      <c r="B2588" s="26">
        <v>2015</v>
      </c>
      <c r="C2588" s="24">
        <v>9</v>
      </c>
      <c r="D2588" s="24" t="s">
        <v>15120</v>
      </c>
      <c r="E2588" s="26">
        <v>168</v>
      </c>
      <c r="F2588" s="26">
        <v>2354</v>
      </c>
      <c r="G2588" s="26" t="s">
        <v>5661</v>
      </c>
      <c r="H2588" s="24" t="s">
        <v>1078</v>
      </c>
      <c r="I2588" s="24" t="s">
        <v>1079</v>
      </c>
      <c r="J2588" s="27" t="s">
        <v>1</v>
      </c>
      <c r="K2588" s="28">
        <v>50.4</v>
      </c>
      <c r="L2588" s="28">
        <v>0</v>
      </c>
    </row>
    <row r="2589" spans="1:12" x14ac:dyDescent="0.25">
      <c r="A2589" s="24" t="s">
        <v>3305</v>
      </c>
      <c r="B2589" s="26">
        <v>2015</v>
      </c>
      <c r="C2589" s="24">
        <v>9</v>
      </c>
      <c r="D2589" s="24" t="s">
        <v>15120</v>
      </c>
      <c r="E2589" s="26">
        <v>168</v>
      </c>
      <c r="F2589" s="26">
        <v>2355</v>
      </c>
      <c r="G2589" s="26" t="s">
        <v>5662</v>
      </c>
      <c r="H2589" s="24" t="s">
        <v>112</v>
      </c>
      <c r="I2589" s="24" t="s">
        <v>113</v>
      </c>
      <c r="J2589" s="27" t="s">
        <v>1</v>
      </c>
      <c r="K2589" s="28">
        <v>33.6</v>
      </c>
      <c r="L2589" s="28">
        <v>0</v>
      </c>
    </row>
    <row r="2590" spans="1:12" x14ac:dyDescent="0.25">
      <c r="A2590" s="24" t="s">
        <v>3305</v>
      </c>
      <c r="B2590" s="26">
        <v>2015</v>
      </c>
      <c r="C2590" s="24">
        <v>9</v>
      </c>
      <c r="D2590" s="24" t="s">
        <v>15120</v>
      </c>
      <c r="E2590" s="26">
        <v>168</v>
      </c>
      <c r="F2590" s="26">
        <v>2356</v>
      </c>
      <c r="G2590" s="26" t="s">
        <v>5663</v>
      </c>
      <c r="H2590" s="24" t="s">
        <v>566</v>
      </c>
      <c r="I2590" s="24" t="s">
        <v>567</v>
      </c>
      <c r="J2590" s="27" t="s">
        <v>1</v>
      </c>
      <c r="K2590" s="28">
        <v>28.8</v>
      </c>
      <c r="L2590" s="28">
        <v>0</v>
      </c>
    </row>
    <row r="2591" spans="1:12" x14ac:dyDescent="0.25">
      <c r="A2591" s="24" t="s">
        <v>3305</v>
      </c>
      <c r="B2591" s="26">
        <v>2015</v>
      </c>
      <c r="C2591" s="24">
        <v>9</v>
      </c>
      <c r="D2591" s="24" t="s">
        <v>15120</v>
      </c>
      <c r="E2591" s="26">
        <v>168</v>
      </c>
      <c r="F2591" s="26">
        <v>510</v>
      </c>
      <c r="G2591" s="26" t="s">
        <v>3817</v>
      </c>
      <c r="H2591" s="24" t="s">
        <v>94</v>
      </c>
      <c r="I2591" s="24" t="s">
        <v>95</v>
      </c>
      <c r="J2591" s="27" t="s">
        <v>1</v>
      </c>
      <c r="K2591" s="28">
        <v>1.8</v>
      </c>
      <c r="L2591" s="28">
        <v>0</v>
      </c>
    </row>
    <row r="2592" spans="1:12" x14ac:dyDescent="0.25">
      <c r="A2592" s="24" t="s">
        <v>3305</v>
      </c>
      <c r="B2592" s="26">
        <v>2015</v>
      </c>
      <c r="C2592" s="24">
        <v>9</v>
      </c>
      <c r="D2592" s="24" t="s">
        <v>15120</v>
      </c>
      <c r="E2592" s="26">
        <v>168</v>
      </c>
      <c r="F2592" s="26">
        <v>2357</v>
      </c>
      <c r="G2592" s="26" t="s">
        <v>5664</v>
      </c>
      <c r="H2592" s="24" t="s">
        <v>340</v>
      </c>
      <c r="I2592" s="24" t="s">
        <v>341</v>
      </c>
      <c r="J2592" s="27" t="s">
        <v>1</v>
      </c>
      <c r="K2592" s="28">
        <v>2.1</v>
      </c>
      <c r="L2592" s="28">
        <v>0</v>
      </c>
    </row>
    <row r="2593" spans="1:12" x14ac:dyDescent="0.25">
      <c r="A2593" s="24" t="s">
        <v>3305</v>
      </c>
      <c r="B2593" s="26">
        <v>2015</v>
      </c>
      <c r="C2593" s="24">
        <v>9</v>
      </c>
      <c r="D2593" s="24" t="s">
        <v>15120</v>
      </c>
      <c r="E2593" s="26">
        <v>168</v>
      </c>
      <c r="F2593" s="26">
        <v>2358</v>
      </c>
      <c r="G2593" s="26" t="s">
        <v>5665</v>
      </c>
      <c r="H2593" s="24" t="s">
        <v>190</v>
      </c>
      <c r="I2593" s="24" t="s">
        <v>191</v>
      </c>
      <c r="J2593" s="27" t="s">
        <v>1</v>
      </c>
      <c r="K2593" s="28">
        <v>30.24</v>
      </c>
      <c r="L2593" s="28">
        <v>0</v>
      </c>
    </row>
    <row r="2594" spans="1:12" x14ac:dyDescent="0.25">
      <c r="A2594" s="24" t="s">
        <v>3305</v>
      </c>
      <c r="B2594" s="26">
        <v>2015</v>
      </c>
      <c r="C2594" s="24">
        <v>9</v>
      </c>
      <c r="D2594" s="24" t="s">
        <v>15120</v>
      </c>
      <c r="E2594" s="26">
        <v>168</v>
      </c>
      <c r="F2594" s="26">
        <v>2359</v>
      </c>
      <c r="G2594" s="26" t="s">
        <v>5666</v>
      </c>
      <c r="H2594" s="24" t="s">
        <v>67</v>
      </c>
      <c r="I2594" s="24" t="s">
        <v>68</v>
      </c>
      <c r="J2594" s="27" t="s">
        <v>1</v>
      </c>
      <c r="K2594" s="28">
        <v>143.19999999999999</v>
      </c>
      <c r="L2594" s="28">
        <v>0</v>
      </c>
    </row>
    <row r="2595" spans="1:12" x14ac:dyDescent="0.25">
      <c r="A2595" s="24" t="s">
        <v>3305</v>
      </c>
      <c r="B2595" s="26">
        <v>2015</v>
      </c>
      <c r="C2595" s="24">
        <v>9</v>
      </c>
      <c r="D2595" s="24" t="s">
        <v>15120</v>
      </c>
      <c r="E2595" s="26">
        <v>168</v>
      </c>
      <c r="F2595" s="26">
        <v>59</v>
      </c>
      <c r="G2595" s="26" t="s">
        <v>3366</v>
      </c>
      <c r="H2595" s="24" t="s">
        <v>94</v>
      </c>
      <c r="I2595" s="24" t="s">
        <v>95</v>
      </c>
      <c r="J2595" s="27" t="s">
        <v>1</v>
      </c>
      <c r="K2595" s="28">
        <v>6.3</v>
      </c>
      <c r="L2595" s="28">
        <v>0</v>
      </c>
    </row>
    <row r="2596" spans="1:12" x14ac:dyDescent="0.25">
      <c r="A2596" s="24" t="s">
        <v>3305</v>
      </c>
      <c r="B2596" s="26">
        <v>2015</v>
      </c>
      <c r="C2596" s="24">
        <v>9</v>
      </c>
      <c r="D2596" s="24" t="s">
        <v>15120</v>
      </c>
      <c r="E2596" s="26">
        <v>168</v>
      </c>
      <c r="F2596" s="26">
        <v>1810</v>
      </c>
      <c r="G2596" s="26" t="s">
        <v>5117</v>
      </c>
      <c r="H2596" s="24" t="s">
        <v>98</v>
      </c>
      <c r="I2596" s="24" t="s">
        <v>99</v>
      </c>
      <c r="J2596" s="27" t="s">
        <v>1</v>
      </c>
      <c r="K2596" s="28">
        <v>4.26</v>
      </c>
      <c r="L2596" s="28">
        <v>0</v>
      </c>
    </row>
    <row r="2597" spans="1:12" x14ac:dyDescent="0.25">
      <c r="A2597" s="24" t="s">
        <v>3305</v>
      </c>
      <c r="B2597" s="26">
        <v>2015</v>
      </c>
      <c r="C2597" s="24">
        <v>9</v>
      </c>
      <c r="D2597" s="24" t="s">
        <v>15120</v>
      </c>
      <c r="E2597" s="26">
        <v>168</v>
      </c>
      <c r="F2597" s="26">
        <v>2227</v>
      </c>
      <c r="G2597" s="26" t="s">
        <v>5534</v>
      </c>
      <c r="H2597" s="24" t="s">
        <v>1080</v>
      </c>
      <c r="I2597" s="24" t="s">
        <v>1081</v>
      </c>
      <c r="J2597" s="27" t="s">
        <v>1</v>
      </c>
      <c r="K2597" s="28">
        <v>71.14</v>
      </c>
      <c r="L2597" s="28">
        <v>0</v>
      </c>
    </row>
    <row r="2598" spans="1:12" x14ac:dyDescent="0.25">
      <c r="A2598" s="24" t="s">
        <v>3305</v>
      </c>
      <c r="B2598" s="26">
        <v>2015</v>
      </c>
      <c r="C2598" s="24">
        <v>9</v>
      </c>
      <c r="D2598" s="24" t="s">
        <v>15120</v>
      </c>
      <c r="E2598" s="26">
        <v>168</v>
      </c>
      <c r="F2598" s="26">
        <v>2360</v>
      </c>
      <c r="G2598" s="26" t="s">
        <v>5667</v>
      </c>
      <c r="H2598" s="24" t="s">
        <v>67</v>
      </c>
      <c r="I2598" s="24" t="s">
        <v>68</v>
      </c>
      <c r="J2598" s="27" t="s">
        <v>1</v>
      </c>
      <c r="K2598" s="28">
        <v>53.1</v>
      </c>
      <c r="L2598" s="28">
        <v>0</v>
      </c>
    </row>
    <row r="2599" spans="1:12" x14ac:dyDescent="0.25">
      <c r="A2599" s="24" t="s">
        <v>3305</v>
      </c>
      <c r="B2599" s="26">
        <v>2015</v>
      </c>
      <c r="C2599" s="24">
        <v>9</v>
      </c>
      <c r="D2599" s="24" t="s">
        <v>15120</v>
      </c>
      <c r="E2599" s="26">
        <v>168</v>
      </c>
      <c r="F2599" s="26">
        <v>2361</v>
      </c>
      <c r="G2599" s="26" t="s">
        <v>5668</v>
      </c>
      <c r="H2599" s="24" t="s">
        <v>494</v>
      </c>
      <c r="I2599" s="24" t="s">
        <v>495</v>
      </c>
      <c r="J2599" s="27" t="s">
        <v>1</v>
      </c>
      <c r="K2599" s="28">
        <v>13.44</v>
      </c>
      <c r="L2599" s="28">
        <v>0</v>
      </c>
    </row>
    <row r="2600" spans="1:12" x14ac:dyDescent="0.25">
      <c r="A2600" s="24" t="s">
        <v>3305</v>
      </c>
      <c r="B2600" s="26">
        <v>2015</v>
      </c>
      <c r="C2600" s="24">
        <v>9</v>
      </c>
      <c r="D2600" s="24" t="s">
        <v>15120</v>
      </c>
      <c r="E2600" s="26">
        <v>168</v>
      </c>
      <c r="F2600" s="26">
        <v>2362</v>
      </c>
      <c r="G2600" s="26" t="s">
        <v>5669</v>
      </c>
      <c r="H2600" s="24" t="s">
        <v>77</v>
      </c>
      <c r="I2600" s="24" t="s">
        <v>78</v>
      </c>
      <c r="J2600" s="27" t="s">
        <v>1</v>
      </c>
      <c r="K2600" s="28">
        <v>2.7</v>
      </c>
      <c r="L2600" s="28">
        <v>0</v>
      </c>
    </row>
    <row r="2601" spans="1:12" x14ac:dyDescent="0.25">
      <c r="A2601" s="24" t="s">
        <v>3305</v>
      </c>
      <c r="B2601" s="26">
        <v>2015</v>
      </c>
      <c r="C2601" s="24">
        <v>9</v>
      </c>
      <c r="D2601" s="24" t="s">
        <v>15120</v>
      </c>
      <c r="E2601" s="26">
        <v>168</v>
      </c>
      <c r="F2601" s="26">
        <v>2363</v>
      </c>
      <c r="G2601" s="26" t="s">
        <v>5670</v>
      </c>
      <c r="H2601" s="24" t="s">
        <v>132</v>
      </c>
      <c r="I2601" s="24" t="s">
        <v>133</v>
      </c>
      <c r="J2601" s="27" t="s">
        <v>1</v>
      </c>
      <c r="K2601" s="28">
        <v>43.2</v>
      </c>
      <c r="L2601" s="28">
        <v>0</v>
      </c>
    </row>
    <row r="2602" spans="1:12" x14ac:dyDescent="0.25">
      <c r="A2602" s="24" t="s">
        <v>3305</v>
      </c>
      <c r="B2602" s="26">
        <v>2015</v>
      </c>
      <c r="C2602" s="24">
        <v>9</v>
      </c>
      <c r="D2602" s="24" t="s">
        <v>15120</v>
      </c>
      <c r="E2602" s="26">
        <v>168</v>
      </c>
      <c r="F2602" s="26">
        <v>2364</v>
      </c>
      <c r="G2602" s="26" t="s">
        <v>5671</v>
      </c>
      <c r="H2602" s="24" t="s">
        <v>77</v>
      </c>
      <c r="I2602" s="24" t="s">
        <v>78</v>
      </c>
      <c r="J2602" s="27" t="s">
        <v>1</v>
      </c>
      <c r="K2602" s="28">
        <v>1.8</v>
      </c>
      <c r="L2602" s="28">
        <v>0</v>
      </c>
    </row>
    <row r="2603" spans="1:12" x14ac:dyDescent="0.25">
      <c r="A2603" s="24" t="s">
        <v>3305</v>
      </c>
      <c r="B2603" s="26">
        <v>2015</v>
      </c>
      <c r="C2603" s="24">
        <v>9</v>
      </c>
      <c r="D2603" s="24" t="s">
        <v>15120</v>
      </c>
      <c r="E2603" s="26">
        <v>168</v>
      </c>
      <c r="F2603" s="26">
        <v>2365</v>
      </c>
      <c r="G2603" s="26" t="s">
        <v>5672</v>
      </c>
      <c r="H2603" s="24" t="s">
        <v>224</v>
      </c>
      <c r="I2603" s="24" t="s">
        <v>225</v>
      </c>
      <c r="J2603" s="27" t="s">
        <v>1</v>
      </c>
      <c r="K2603" s="28">
        <v>28.8</v>
      </c>
      <c r="L2603" s="28">
        <v>0</v>
      </c>
    </row>
    <row r="2604" spans="1:12" x14ac:dyDescent="0.25">
      <c r="A2604" s="24" t="s">
        <v>3305</v>
      </c>
      <c r="B2604" s="26">
        <v>2015</v>
      </c>
      <c r="C2604" s="24">
        <v>9</v>
      </c>
      <c r="D2604" s="24" t="s">
        <v>15120</v>
      </c>
      <c r="E2604" s="26">
        <v>168</v>
      </c>
      <c r="F2604" s="26">
        <v>2366</v>
      </c>
      <c r="G2604" s="26" t="s">
        <v>5673</v>
      </c>
      <c r="H2604" s="24" t="s">
        <v>106</v>
      </c>
      <c r="I2604" s="24" t="s">
        <v>107</v>
      </c>
      <c r="J2604" s="27" t="s">
        <v>1</v>
      </c>
      <c r="K2604" s="28">
        <v>70.06</v>
      </c>
      <c r="L2604" s="28">
        <v>0</v>
      </c>
    </row>
    <row r="2605" spans="1:12" x14ac:dyDescent="0.25">
      <c r="A2605" s="24" t="s">
        <v>3305</v>
      </c>
      <c r="B2605" s="26">
        <v>2015</v>
      </c>
      <c r="C2605" s="24">
        <v>9</v>
      </c>
      <c r="D2605" s="24" t="s">
        <v>15120</v>
      </c>
      <c r="E2605" s="26">
        <v>168</v>
      </c>
      <c r="F2605" s="26">
        <v>2367</v>
      </c>
      <c r="G2605" s="26" t="s">
        <v>5674</v>
      </c>
      <c r="H2605" s="24" t="s">
        <v>94</v>
      </c>
      <c r="I2605" s="24" t="s">
        <v>95</v>
      </c>
      <c r="J2605" s="27" t="s">
        <v>1</v>
      </c>
      <c r="K2605" s="28">
        <v>49.04</v>
      </c>
      <c r="L2605" s="28">
        <v>0</v>
      </c>
    </row>
    <row r="2606" spans="1:12" x14ac:dyDescent="0.25">
      <c r="A2606" s="24" t="s">
        <v>3305</v>
      </c>
      <c r="B2606" s="26">
        <v>2015</v>
      </c>
      <c r="C2606" s="24">
        <v>9</v>
      </c>
      <c r="D2606" s="24" t="s">
        <v>15120</v>
      </c>
      <c r="E2606" s="26">
        <v>168</v>
      </c>
      <c r="F2606" s="26">
        <v>2368</v>
      </c>
      <c r="G2606" s="26" t="s">
        <v>5675</v>
      </c>
      <c r="H2606" s="24" t="s">
        <v>77</v>
      </c>
      <c r="I2606" s="24" t="s">
        <v>78</v>
      </c>
      <c r="J2606" s="27" t="s">
        <v>1</v>
      </c>
      <c r="K2606" s="28">
        <v>56.7</v>
      </c>
      <c r="L2606" s="28">
        <v>0</v>
      </c>
    </row>
    <row r="2607" spans="1:12" x14ac:dyDescent="0.25">
      <c r="A2607" s="24" t="s">
        <v>3305</v>
      </c>
      <c r="B2607" s="26">
        <v>2015</v>
      </c>
      <c r="C2607" s="24">
        <v>9</v>
      </c>
      <c r="D2607" s="24" t="s">
        <v>15120</v>
      </c>
      <c r="E2607" s="26">
        <v>168</v>
      </c>
      <c r="F2607" s="26">
        <v>512</v>
      </c>
      <c r="G2607" s="26" t="s">
        <v>3819</v>
      </c>
      <c r="H2607" s="24" t="s">
        <v>67</v>
      </c>
      <c r="I2607" s="24" t="s">
        <v>68</v>
      </c>
      <c r="J2607" s="27" t="s">
        <v>1</v>
      </c>
      <c r="K2607" s="28">
        <v>18</v>
      </c>
      <c r="L2607" s="28">
        <v>0</v>
      </c>
    </row>
    <row r="2608" spans="1:12" x14ac:dyDescent="0.25">
      <c r="A2608" s="24" t="s">
        <v>3305</v>
      </c>
      <c r="B2608" s="26">
        <v>2015</v>
      </c>
      <c r="C2608" s="24">
        <v>9</v>
      </c>
      <c r="D2608" s="24" t="s">
        <v>15120</v>
      </c>
      <c r="E2608" s="26">
        <v>168</v>
      </c>
      <c r="F2608" s="26">
        <v>2369</v>
      </c>
      <c r="G2608" s="26" t="s">
        <v>5676</v>
      </c>
      <c r="H2608" s="24" t="s">
        <v>852</v>
      </c>
      <c r="I2608" s="24" t="s">
        <v>853</v>
      </c>
      <c r="J2608" s="27" t="s">
        <v>1</v>
      </c>
      <c r="K2608" s="28">
        <v>69.12</v>
      </c>
      <c r="L2608" s="28">
        <v>0</v>
      </c>
    </row>
    <row r="2609" spans="1:12" x14ac:dyDescent="0.25">
      <c r="A2609" s="24" t="s">
        <v>3305</v>
      </c>
      <c r="B2609" s="26">
        <v>2015</v>
      </c>
      <c r="C2609" s="24">
        <v>9</v>
      </c>
      <c r="D2609" s="24" t="s">
        <v>15120</v>
      </c>
      <c r="E2609" s="26">
        <v>168</v>
      </c>
      <c r="F2609" s="26">
        <v>2370</v>
      </c>
      <c r="G2609" s="26" t="s">
        <v>5677</v>
      </c>
      <c r="H2609" s="24" t="s">
        <v>498</v>
      </c>
      <c r="I2609" s="24" t="s">
        <v>499</v>
      </c>
      <c r="J2609" s="27" t="s">
        <v>1</v>
      </c>
      <c r="K2609" s="28">
        <v>49.98</v>
      </c>
      <c r="L2609" s="28">
        <v>0</v>
      </c>
    </row>
    <row r="2610" spans="1:12" x14ac:dyDescent="0.25">
      <c r="A2610" s="24" t="s">
        <v>3305</v>
      </c>
      <c r="B2610" s="26">
        <v>2015</v>
      </c>
      <c r="C2610" s="24">
        <v>9</v>
      </c>
      <c r="D2610" s="24" t="s">
        <v>15120</v>
      </c>
      <c r="E2610" s="26">
        <v>169</v>
      </c>
      <c r="F2610" s="26">
        <v>2371</v>
      </c>
      <c r="G2610" s="26" t="s">
        <v>5678</v>
      </c>
      <c r="H2610" s="24" t="s">
        <v>67</v>
      </c>
      <c r="I2610" s="24" t="s">
        <v>68</v>
      </c>
      <c r="J2610" s="27" t="s">
        <v>1</v>
      </c>
      <c r="K2610" s="28">
        <v>19.850000000000001</v>
      </c>
      <c r="L2610" s="28">
        <v>0</v>
      </c>
    </row>
    <row r="2611" spans="1:12" x14ac:dyDescent="0.25">
      <c r="A2611" s="24" t="s">
        <v>3305</v>
      </c>
      <c r="B2611" s="26">
        <v>2015</v>
      </c>
      <c r="C2611" s="24">
        <v>9</v>
      </c>
      <c r="D2611" s="24" t="s">
        <v>15120</v>
      </c>
      <c r="E2611" s="26">
        <v>169</v>
      </c>
      <c r="F2611" s="26">
        <v>2372</v>
      </c>
      <c r="G2611" s="26" t="s">
        <v>5679</v>
      </c>
      <c r="H2611" s="24" t="s">
        <v>184</v>
      </c>
      <c r="I2611" s="24" t="s">
        <v>185</v>
      </c>
      <c r="J2611" s="27" t="s">
        <v>1</v>
      </c>
      <c r="K2611" s="28">
        <v>101.8</v>
      </c>
      <c r="L2611" s="28">
        <v>0</v>
      </c>
    </row>
    <row r="2612" spans="1:12" x14ac:dyDescent="0.25">
      <c r="A2612" s="24" t="s">
        <v>3305</v>
      </c>
      <c r="B2612" s="26">
        <v>2015</v>
      </c>
      <c r="C2612" s="24">
        <v>9</v>
      </c>
      <c r="D2612" s="24" t="s">
        <v>15120</v>
      </c>
      <c r="E2612" s="26">
        <v>169</v>
      </c>
      <c r="F2612" s="26">
        <v>2373</v>
      </c>
      <c r="G2612" s="26" t="s">
        <v>5680</v>
      </c>
      <c r="H2612" s="24" t="s">
        <v>406</v>
      </c>
      <c r="I2612" s="24" t="s">
        <v>407</v>
      </c>
      <c r="J2612" s="27" t="s">
        <v>1</v>
      </c>
      <c r="K2612" s="28">
        <v>94.59</v>
      </c>
      <c r="L2612" s="28">
        <v>0</v>
      </c>
    </row>
    <row r="2613" spans="1:12" x14ac:dyDescent="0.25">
      <c r="A2613" s="24" t="s">
        <v>3305</v>
      </c>
      <c r="B2613" s="26">
        <v>2015</v>
      </c>
      <c r="C2613" s="24">
        <v>9</v>
      </c>
      <c r="D2613" s="24" t="s">
        <v>15120</v>
      </c>
      <c r="E2613" s="26">
        <v>169</v>
      </c>
      <c r="F2613" s="26">
        <v>2374</v>
      </c>
      <c r="G2613" s="26" t="s">
        <v>5681</v>
      </c>
      <c r="H2613" s="24" t="s">
        <v>132</v>
      </c>
      <c r="I2613" s="24" t="s">
        <v>133</v>
      </c>
      <c r="J2613" s="27" t="s">
        <v>1</v>
      </c>
      <c r="K2613" s="28">
        <v>88.2</v>
      </c>
      <c r="L2613" s="28">
        <v>0</v>
      </c>
    </row>
    <row r="2614" spans="1:12" x14ac:dyDescent="0.25">
      <c r="A2614" s="24" t="s">
        <v>3305</v>
      </c>
      <c r="B2614" s="26">
        <v>2015</v>
      </c>
      <c r="C2614" s="24">
        <v>9</v>
      </c>
      <c r="D2614" s="24" t="s">
        <v>15120</v>
      </c>
      <c r="E2614" s="26">
        <v>169</v>
      </c>
      <c r="F2614" s="26">
        <v>2375</v>
      </c>
      <c r="G2614" s="26" t="s">
        <v>5682</v>
      </c>
      <c r="H2614" s="24" t="s">
        <v>67</v>
      </c>
      <c r="I2614" s="24" t="s">
        <v>68</v>
      </c>
      <c r="J2614" s="27" t="s">
        <v>1</v>
      </c>
      <c r="K2614" s="28">
        <v>0.6</v>
      </c>
      <c r="L2614" s="28">
        <v>0</v>
      </c>
    </row>
    <row r="2615" spans="1:12" x14ac:dyDescent="0.25">
      <c r="A2615" s="24" t="s">
        <v>3305</v>
      </c>
      <c r="B2615" s="26">
        <v>2015</v>
      </c>
      <c r="C2615" s="24">
        <v>9</v>
      </c>
      <c r="D2615" s="24" t="s">
        <v>15120</v>
      </c>
      <c r="E2615" s="26">
        <v>169</v>
      </c>
      <c r="F2615" s="26">
        <v>2376</v>
      </c>
      <c r="G2615" s="26" t="s">
        <v>5683</v>
      </c>
      <c r="H2615" s="24" t="s">
        <v>83</v>
      </c>
      <c r="I2615" s="24" t="s">
        <v>84</v>
      </c>
      <c r="J2615" s="27" t="s">
        <v>1</v>
      </c>
      <c r="K2615" s="28">
        <v>14.4</v>
      </c>
      <c r="L2615" s="28">
        <v>0</v>
      </c>
    </row>
    <row r="2616" spans="1:12" x14ac:dyDescent="0.25">
      <c r="A2616" s="24" t="s">
        <v>3305</v>
      </c>
      <c r="B2616" s="26">
        <v>2015</v>
      </c>
      <c r="C2616" s="24">
        <v>9</v>
      </c>
      <c r="D2616" s="24" t="s">
        <v>15120</v>
      </c>
      <c r="E2616" s="26">
        <v>169</v>
      </c>
      <c r="F2616" s="26">
        <v>717</v>
      </c>
      <c r="G2616" s="26" t="s">
        <v>4024</v>
      </c>
      <c r="H2616" s="24" t="s">
        <v>67</v>
      </c>
      <c r="I2616" s="24" t="s">
        <v>68</v>
      </c>
      <c r="J2616" s="27" t="s">
        <v>1</v>
      </c>
      <c r="K2616" s="28">
        <v>3</v>
      </c>
      <c r="L2616" s="28">
        <v>0</v>
      </c>
    </row>
    <row r="2617" spans="1:12" x14ac:dyDescent="0.25">
      <c r="A2617" s="24" t="s">
        <v>3305</v>
      </c>
      <c r="B2617" s="26">
        <v>2015</v>
      </c>
      <c r="C2617" s="24">
        <v>9</v>
      </c>
      <c r="D2617" s="24" t="s">
        <v>15120</v>
      </c>
      <c r="E2617" s="26">
        <v>169</v>
      </c>
      <c r="F2617" s="26">
        <v>2377</v>
      </c>
      <c r="G2617" s="26" t="s">
        <v>5684</v>
      </c>
      <c r="H2617" s="24" t="s">
        <v>77</v>
      </c>
      <c r="I2617" s="24" t="s">
        <v>78</v>
      </c>
      <c r="J2617" s="27" t="s">
        <v>1</v>
      </c>
      <c r="K2617" s="28">
        <v>15.3</v>
      </c>
      <c r="L2617" s="28">
        <v>0</v>
      </c>
    </row>
    <row r="2618" spans="1:12" x14ac:dyDescent="0.25">
      <c r="A2618" s="24" t="s">
        <v>3305</v>
      </c>
      <c r="B2618" s="26">
        <v>2015</v>
      </c>
      <c r="C2618" s="24">
        <v>9</v>
      </c>
      <c r="D2618" s="24" t="s">
        <v>15120</v>
      </c>
      <c r="E2618" s="26">
        <v>169</v>
      </c>
      <c r="F2618" s="26">
        <v>2378</v>
      </c>
      <c r="G2618" s="26" t="s">
        <v>5685</v>
      </c>
      <c r="H2618" s="24" t="s">
        <v>98</v>
      </c>
      <c r="I2618" s="24" t="s">
        <v>99</v>
      </c>
      <c r="J2618" s="27" t="s">
        <v>1</v>
      </c>
      <c r="K2618" s="28">
        <v>3.6</v>
      </c>
      <c r="L2618" s="28">
        <v>0</v>
      </c>
    </row>
    <row r="2619" spans="1:12" x14ac:dyDescent="0.25">
      <c r="A2619" s="24" t="s">
        <v>3305</v>
      </c>
      <c r="B2619" s="26">
        <v>2015</v>
      </c>
      <c r="C2619" s="24">
        <v>9</v>
      </c>
      <c r="D2619" s="24" t="s">
        <v>15120</v>
      </c>
      <c r="E2619" s="26">
        <v>169</v>
      </c>
      <c r="F2619" s="26">
        <v>2379</v>
      </c>
      <c r="G2619" s="26" t="s">
        <v>5686</v>
      </c>
      <c r="H2619" s="24" t="s">
        <v>214</v>
      </c>
      <c r="I2619" s="24" t="s">
        <v>215</v>
      </c>
      <c r="J2619" s="27" t="s">
        <v>1</v>
      </c>
      <c r="K2619" s="28">
        <v>7.2</v>
      </c>
      <c r="L2619" s="28">
        <v>0</v>
      </c>
    </row>
    <row r="2620" spans="1:12" x14ac:dyDescent="0.25">
      <c r="A2620" s="24" t="s">
        <v>3305</v>
      </c>
      <c r="B2620" s="26">
        <v>2015</v>
      </c>
      <c r="C2620" s="24">
        <v>9</v>
      </c>
      <c r="D2620" s="24" t="s">
        <v>15120</v>
      </c>
      <c r="E2620" s="26">
        <v>169</v>
      </c>
      <c r="F2620" s="26">
        <v>336</v>
      </c>
      <c r="G2620" s="26" t="s">
        <v>3643</v>
      </c>
      <c r="H2620" s="24" t="s">
        <v>1082</v>
      </c>
      <c r="I2620" s="24" t="s">
        <v>1083</v>
      </c>
      <c r="J2620" s="27" t="s">
        <v>1</v>
      </c>
      <c r="K2620" s="28">
        <v>10.08</v>
      </c>
      <c r="L2620" s="28">
        <v>0</v>
      </c>
    </row>
    <row r="2621" spans="1:12" x14ac:dyDescent="0.25">
      <c r="A2621" s="24" t="s">
        <v>3305</v>
      </c>
      <c r="B2621" s="26">
        <v>2015</v>
      </c>
      <c r="C2621" s="24">
        <v>9</v>
      </c>
      <c r="D2621" s="24" t="s">
        <v>15120</v>
      </c>
      <c r="E2621" s="26">
        <v>169</v>
      </c>
      <c r="F2621" s="26">
        <v>2380</v>
      </c>
      <c r="G2621" s="26" t="s">
        <v>5687</v>
      </c>
      <c r="H2621" s="24" t="s">
        <v>94</v>
      </c>
      <c r="I2621" s="24" t="s">
        <v>95</v>
      </c>
      <c r="J2621" s="27" t="s">
        <v>1</v>
      </c>
      <c r="K2621" s="28">
        <v>9</v>
      </c>
      <c r="L2621" s="28">
        <v>0</v>
      </c>
    </row>
    <row r="2622" spans="1:12" x14ac:dyDescent="0.25">
      <c r="A2622" s="24" t="s">
        <v>3305</v>
      </c>
      <c r="B2622" s="26">
        <v>2015</v>
      </c>
      <c r="C2622" s="24">
        <v>9</v>
      </c>
      <c r="D2622" s="24" t="s">
        <v>15120</v>
      </c>
      <c r="E2622" s="26">
        <v>169</v>
      </c>
      <c r="F2622" s="26">
        <v>2381</v>
      </c>
      <c r="G2622" s="26" t="s">
        <v>5688</v>
      </c>
      <c r="H2622" s="24" t="s">
        <v>77</v>
      </c>
      <c r="I2622" s="24" t="s">
        <v>78</v>
      </c>
      <c r="J2622" s="27" t="s">
        <v>1</v>
      </c>
      <c r="K2622" s="28">
        <v>60</v>
      </c>
      <c r="L2622" s="28">
        <v>0</v>
      </c>
    </row>
    <row r="2623" spans="1:12" x14ac:dyDescent="0.25">
      <c r="A2623" s="24" t="s">
        <v>3305</v>
      </c>
      <c r="B2623" s="26">
        <v>2015</v>
      </c>
      <c r="C2623" s="24">
        <v>9</v>
      </c>
      <c r="D2623" s="24" t="s">
        <v>15120</v>
      </c>
      <c r="E2623" s="26">
        <v>169</v>
      </c>
      <c r="F2623" s="26">
        <v>2382</v>
      </c>
      <c r="G2623" s="26" t="s">
        <v>5689</v>
      </c>
      <c r="H2623" s="24" t="s">
        <v>118</v>
      </c>
      <c r="I2623" s="24" t="s">
        <v>119</v>
      </c>
      <c r="J2623" s="27" t="s">
        <v>1</v>
      </c>
      <c r="K2623" s="28">
        <v>12.96</v>
      </c>
      <c r="L2623" s="28">
        <v>0</v>
      </c>
    </row>
    <row r="2624" spans="1:12" x14ac:dyDescent="0.25">
      <c r="A2624" s="24" t="s">
        <v>3305</v>
      </c>
      <c r="B2624" s="26">
        <v>2015</v>
      </c>
      <c r="C2624" s="24">
        <v>9</v>
      </c>
      <c r="D2624" s="24" t="s">
        <v>15120</v>
      </c>
      <c r="E2624" s="26">
        <v>169</v>
      </c>
      <c r="F2624" s="26">
        <v>2383</v>
      </c>
      <c r="G2624" s="26" t="s">
        <v>5690</v>
      </c>
      <c r="H2624" s="24" t="s">
        <v>59</v>
      </c>
      <c r="I2624" s="24" t="s">
        <v>60</v>
      </c>
      <c r="J2624" s="27" t="s">
        <v>1</v>
      </c>
      <c r="K2624" s="28">
        <v>0.6</v>
      </c>
      <c r="L2624" s="28">
        <v>0</v>
      </c>
    </row>
    <row r="2625" spans="1:12" x14ac:dyDescent="0.25">
      <c r="A2625" s="24" t="s">
        <v>3305</v>
      </c>
      <c r="B2625" s="26">
        <v>2015</v>
      </c>
      <c r="C2625" s="24">
        <v>9</v>
      </c>
      <c r="D2625" s="24" t="s">
        <v>15120</v>
      </c>
      <c r="E2625" s="26">
        <v>169</v>
      </c>
      <c r="F2625" s="26">
        <v>2384</v>
      </c>
      <c r="G2625" s="26" t="s">
        <v>5691</v>
      </c>
      <c r="H2625" s="24" t="s">
        <v>67</v>
      </c>
      <c r="I2625" s="24" t="s">
        <v>68</v>
      </c>
      <c r="J2625" s="27" t="s">
        <v>1</v>
      </c>
      <c r="K2625" s="28">
        <v>1.8</v>
      </c>
      <c r="L2625" s="28">
        <v>0</v>
      </c>
    </row>
    <row r="2626" spans="1:12" x14ac:dyDescent="0.25">
      <c r="A2626" s="24" t="s">
        <v>3305</v>
      </c>
      <c r="B2626" s="26">
        <v>2015</v>
      </c>
      <c r="C2626" s="24">
        <v>9</v>
      </c>
      <c r="D2626" s="24" t="s">
        <v>15120</v>
      </c>
      <c r="E2626" s="26">
        <v>169</v>
      </c>
      <c r="F2626" s="26">
        <v>2385</v>
      </c>
      <c r="G2626" s="26" t="s">
        <v>5692</v>
      </c>
      <c r="H2626" s="24" t="s">
        <v>345</v>
      </c>
      <c r="I2626" s="24" t="s">
        <v>346</v>
      </c>
      <c r="J2626" s="27" t="s">
        <v>1</v>
      </c>
      <c r="K2626" s="28">
        <v>14.4</v>
      </c>
      <c r="L2626" s="28">
        <v>0</v>
      </c>
    </row>
    <row r="2627" spans="1:12" x14ac:dyDescent="0.25">
      <c r="A2627" s="24" t="s">
        <v>3305</v>
      </c>
      <c r="B2627" s="26">
        <v>2015</v>
      </c>
      <c r="C2627" s="24">
        <v>9</v>
      </c>
      <c r="D2627" s="24" t="s">
        <v>15120</v>
      </c>
      <c r="E2627" s="26">
        <v>169</v>
      </c>
      <c r="F2627" s="26">
        <v>2386</v>
      </c>
      <c r="G2627" s="26" t="s">
        <v>5693</v>
      </c>
      <c r="H2627" s="24" t="s">
        <v>206</v>
      </c>
      <c r="I2627" s="24" t="s">
        <v>207</v>
      </c>
      <c r="J2627" s="27" t="s">
        <v>1</v>
      </c>
      <c r="K2627" s="28">
        <v>63.34</v>
      </c>
      <c r="L2627" s="28">
        <v>0</v>
      </c>
    </row>
    <row r="2628" spans="1:12" x14ac:dyDescent="0.25">
      <c r="A2628" s="24" t="s">
        <v>3305</v>
      </c>
      <c r="B2628" s="26">
        <v>2015</v>
      </c>
      <c r="C2628" s="24">
        <v>9</v>
      </c>
      <c r="D2628" s="24" t="s">
        <v>15120</v>
      </c>
      <c r="E2628" s="26">
        <v>169</v>
      </c>
      <c r="F2628" s="26">
        <v>2387</v>
      </c>
      <c r="G2628" s="26" t="s">
        <v>5694</v>
      </c>
      <c r="H2628" s="24" t="s">
        <v>39</v>
      </c>
      <c r="I2628" s="24" t="s">
        <v>40</v>
      </c>
      <c r="J2628" s="27" t="s">
        <v>1</v>
      </c>
      <c r="K2628" s="28">
        <v>86.4</v>
      </c>
      <c r="L2628" s="28">
        <v>0</v>
      </c>
    </row>
    <row r="2629" spans="1:12" x14ac:dyDescent="0.25">
      <c r="A2629" s="24" t="s">
        <v>3305</v>
      </c>
      <c r="B2629" s="26">
        <v>2015</v>
      </c>
      <c r="C2629" s="24">
        <v>9</v>
      </c>
      <c r="D2629" s="24" t="s">
        <v>15120</v>
      </c>
      <c r="E2629" s="26">
        <v>169</v>
      </c>
      <c r="F2629" s="26">
        <v>2388</v>
      </c>
      <c r="G2629" s="26" t="s">
        <v>5695</v>
      </c>
      <c r="H2629" s="24" t="s">
        <v>364</v>
      </c>
      <c r="I2629" s="24" t="s">
        <v>365</v>
      </c>
      <c r="J2629" s="27" t="s">
        <v>1</v>
      </c>
      <c r="K2629" s="28">
        <v>55.8</v>
      </c>
      <c r="L2629" s="28">
        <v>0</v>
      </c>
    </row>
    <row r="2630" spans="1:12" x14ac:dyDescent="0.25">
      <c r="A2630" s="24" t="s">
        <v>3305</v>
      </c>
      <c r="B2630" s="26">
        <v>2015</v>
      </c>
      <c r="C2630" s="24">
        <v>9</v>
      </c>
      <c r="D2630" s="24" t="s">
        <v>15120</v>
      </c>
      <c r="E2630" s="26">
        <v>169</v>
      </c>
      <c r="F2630" s="26">
        <v>2388</v>
      </c>
      <c r="G2630" s="26" t="s">
        <v>5695</v>
      </c>
      <c r="H2630" s="24" t="s">
        <v>69</v>
      </c>
      <c r="I2630" s="24" t="s">
        <v>70</v>
      </c>
      <c r="J2630" s="27" t="s">
        <v>1</v>
      </c>
      <c r="K2630" s="28">
        <v>282.77</v>
      </c>
      <c r="L2630" s="28">
        <v>0</v>
      </c>
    </row>
    <row r="2631" spans="1:12" x14ac:dyDescent="0.25">
      <c r="A2631" s="24" t="s">
        <v>3305</v>
      </c>
      <c r="B2631" s="26">
        <v>2015</v>
      </c>
      <c r="C2631" s="24">
        <v>9</v>
      </c>
      <c r="D2631" s="24" t="s">
        <v>15120</v>
      </c>
      <c r="E2631" s="26">
        <v>169</v>
      </c>
      <c r="F2631" s="26">
        <v>2389</v>
      </c>
      <c r="G2631" s="26" t="s">
        <v>5696</v>
      </c>
      <c r="H2631" s="24" t="s">
        <v>278</v>
      </c>
      <c r="I2631" s="24" t="s">
        <v>279</v>
      </c>
      <c r="J2631" s="27" t="s">
        <v>1</v>
      </c>
      <c r="K2631" s="28">
        <v>305.17</v>
      </c>
      <c r="L2631" s="28">
        <v>0</v>
      </c>
    </row>
    <row r="2632" spans="1:12" x14ac:dyDescent="0.25">
      <c r="A2632" s="24" t="s">
        <v>3305</v>
      </c>
      <c r="B2632" s="26">
        <v>2015</v>
      </c>
      <c r="C2632" s="24">
        <v>9</v>
      </c>
      <c r="D2632" s="24" t="s">
        <v>15120</v>
      </c>
      <c r="E2632" s="26">
        <v>169</v>
      </c>
      <c r="F2632" s="26">
        <v>2390</v>
      </c>
      <c r="G2632" s="26" t="s">
        <v>5697</v>
      </c>
      <c r="H2632" s="24" t="s">
        <v>866</v>
      </c>
      <c r="I2632" s="24" t="s">
        <v>867</v>
      </c>
      <c r="J2632" s="27" t="s">
        <v>1</v>
      </c>
      <c r="K2632" s="28">
        <v>31.68</v>
      </c>
      <c r="L2632" s="28">
        <v>0</v>
      </c>
    </row>
    <row r="2633" spans="1:12" x14ac:dyDescent="0.25">
      <c r="A2633" s="24" t="s">
        <v>3305</v>
      </c>
      <c r="B2633" s="26">
        <v>2015</v>
      </c>
      <c r="C2633" s="24">
        <v>9</v>
      </c>
      <c r="D2633" s="24" t="s">
        <v>15120</v>
      </c>
      <c r="E2633" s="26">
        <v>169</v>
      </c>
      <c r="F2633" s="26">
        <v>2289</v>
      </c>
      <c r="G2633" s="26" t="s">
        <v>5596</v>
      </c>
      <c r="H2633" s="24" t="s">
        <v>146</v>
      </c>
      <c r="I2633" s="24" t="s">
        <v>147</v>
      </c>
      <c r="J2633" s="27" t="s">
        <v>1</v>
      </c>
      <c r="K2633" s="28">
        <v>1.8</v>
      </c>
      <c r="L2633" s="28">
        <v>0</v>
      </c>
    </row>
    <row r="2634" spans="1:12" x14ac:dyDescent="0.25">
      <c r="A2634" s="24" t="s">
        <v>3305</v>
      </c>
      <c r="B2634" s="26">
        <v>2015</v>
      </c>
      <c r="C2634" s="24">
        <v>9</v>
      </c>
      <c r="D2634" s="24" t="s">
        <v>15120</v>
      </c>
      <c r="E2634" s="26">
        <v>169</v>
      </c>
      <c r="F2634" s="26">
        <v>2391</v>
      </c>
      <c r="G2634" s="26" t="s">
        <v>5698</v>
      </c>
      <c r="H2634" s="24" t="s">
        <v>196</v>
      </c>
      <c r="I2634" s="24" t="s">
        <v>197</v>
      </c>
      <c r="J2634" s="27" t="s">
        <v>1</v>
      </c>
      <c r="K2634" s="28">
        <v>31.2</v>
      </c>
      <c r="L2634" s="28">
        <v>0</v>
      </c>
    </row>
    <row r="2635" spans="1:12" x14ac:dyDescent="0.25">
      <c r="A2635" s="24" t="s">
        <v>3305</v>
      </c>
      <c r="B2635" s="26">
        <v>2015</v>
      </c>
      <c r="C2635" s="24">
        <v>9</v>
      </c>
      <c r="D2635" s="24" t="s">
        <v>15120</v>
      </c>
      <c r="E2635" s="26">
        <v>169</v>
      </c>
      <c r="F2635" s="26">
        <v>2392</v>
      </c>
      <c r="G2635" s="26" t="s">
        <v>5699</v>
      </c>
      <c r="H2635" s="24" t="s">
        <v>194</v>
      </c>
      <c r="I2635" s="24" t="s">
        <v>195</v>
      </c>
      <c r="J2635" s="27" t="s">
        <v>1</v>
      </c>
      <c r="K2635" s="28">
        <v>3.87</v>
      </c>
      <c r="L2635" s="28">
        <v>0</v>
      </c>
    </row>
    <row r="2636" spans="1:12" x14ac:dyDescent="0.25">
      <c r="A2636" s="24" t="s">
        <v>3305</v>
      </c>
      <c r="B2636" s="26">
        <v>2015</v>
      </c>
      <c r="C2636" s="24">
        <v>9</v>
      </c>
      <c r="D2636" s="24" t="s">
        <v>15120</v>
      </c>
      <c r="E2636" s="26">
        <v>169</v>
      </c>
      <c r="F2636" s="26">
        <v>2393</v>
      </c>
      <c r="G2636" s="26" t="s">
        <v>5700</v>
      </c>
      <c r="H2636" s="24" t="s">
        <v>67</v>
      </c>
      <c r="I2636" s="24" t="s">
        <v>68</v>
      </c>
      <c r="J2636" s="27" t="s">
        <v>1</v>
      </c>
      <c r="K2636" s="28">
        <v>22</v>
      </c>
      <c r="L2636" s="28">
        <v>0</v>
      </c>
    </row>
    <row r="2637" spans="1:12" x14ac:dyDescent="0.25">
      <c r="A2637" s="24" t="s">
        <v>3305</v>
      </c>
      <c r="B2637" s="26">
        <v>2015</v>
      </c>
      <c r="C2637" s="24">
        <v>9</v>
      </c>
      <c r="D2637" s="24" t="s">
        <v>15120</v>
      </c>
      <c r="E2637" s="26">
        <v>169</v>
      </c>
      <c r="F2637" s="26">
        <v>2394</v>
      </c>
      <c r="G2637" s="26" t="s">
        <v>5701</v>
      </c>
      <c r="H2637" s="24" t="s">
        <v>218</v>
      </c>
      <c r="I2637" s="24" t="s">
        <v>219</v>
      </c>
      <c r="J2637" s="27" t="s">
        <v>1</v>
      </c>
      <c r="K2637" s="28">
        <v>16</v>
      </c>
      <c r="L2637" s="28">
        <v>0</v>
      </c>
    </row>
    <row r="2638" spans="1:12" x14ac:dyDescent="0.25">
      <c r="A2638" s="24" t="s">
        <v>3305</v>
      </c>
      <c r="B2638" s="26">
        <v>2015</v>
      </c>
      <c r="C2638" s="24">
        <v>9</v>
      </c>
      <c r="D2638" s="24" t="s">
        <v>15120</v>
      </c>
      <c r="E2638" s="26">
        <v>169</v>
      </c>
      <c r="F2638" s="26">
        <v>2395</v>
      </c>
      <c r="G2638" s="26" t="s">
        <v>5702</v>
      </c>
      <c r="H2638" s="24" t="s">
        <v>77</v>
      </c>
      <c r="I2638" s="24" t="s">
        <v>78</v>
      </c>
      <c r="J2638" s="27" t="s">
        <v>1</v>
      </c>
      <c r="K2638" s="28">
        <v>88.2</v>
      </c>
      <c r="L2638" s="28">
        <v>0</v>
      </c>
    </row>
    <row r="2639" spans="1:12" x14ac:dyDescent="0.25">
      <c r="A2639" s="24" t="s">
        <v>3305</v>
      </c>
      <c r="B2639" s="26">
        <v>2015</v>
      </c>
      <c r="C2639" s="24">
        <v>9</v>
      </c>
      <c r="D2639" s="24" t="s">
        <v>15120</v>
      </c>
      <c r="E2639" s="26">
        <v>169</v>
      </c>
      <c r="F2639" s="26">
        <v>2396</v>
      </c>
      <c r="G2639" s="26" t="s">
        <v>5703</v>
      </c>
      <c r="H2639" s="24" t="s">
        <v>122</v>
      </c>
      <c r="I2639" s="24" t="s">
        <v>123</v>
      </c>
      <c r="J2639" s="27" t="s">
        <v>1</v>
      </c>
      <c r="K2639" s="28">
        <v>119.4</v>
      </c>
      <c r="L2639" s="28">
        <v>0</v>
      </c>
    </row>
    <row r="2640" spans="1:12" x14ac:dyDescent="0.25">
      <c r="A2640" s="24" t="s">
        <v>3305</v>
      </c>
      <c r="B2640" s="26">
        <v>2015</v>
      </c>
      <c r="C2640" s="24">
        <v>9</v>
      </c>
      <c r="D2640" s="24" t="s">
        <v>15120</v>
      </c>
      <c r="E2640" s="26">
        <v>169</v>
      </c>
      <c r="F2640" s="26">
        <v>2397</v>
      </c>
      <c r="G2640" s="26" t="s">
        <v>5704</v>
      </c>
      <c r="H2640" s="24" t="s">
        <v>406</v>
      </c>
      <c r="I2640" s="24" t="s">
        <v>407</v>
      </c>
      <c r="J2640" s="27" t="s">
        <v>1</v>
      </c>
      <c r="K2640" s="28">
        <v>131.4</v>
      </c>
      <c r="L2640" s="28">
        <v>0</v>
      </c>
    </row>
    <row r="2641" spans="1:12" x14ac:dyDescent="0.25">
      <c r="A2641" s="24" t="s">
        <v>3305</v>
      </c>
      <c r="B2641" s="26">
        <v>2015</v>
      </c>
      <c r="C2641" s="24">
        <v>9</v>
      </c>
      <c r="D2641" s="24" t="s">
        <v>15120</v>
      </c>
      <c r="E2641" s="26">
        <v>169</v>
      </c>
      <c r="F2641" s="26">
        <v>2398</v>
      </c>
      <c r="G2641" s="26" t="s">
        <v>5705</v>
      </c>
      <c r="H2641" s="24" t="s">
        <v>206</v>
      </c>
      <c r="I2641" s="24" t="s">
        <v>207</v>
      </c>
      <c r="J2641" s="27" t="s">
        <v>1</v>
      </c>
      <c r="K2641" s="28">
        <v>4.9000000000000004</v>
      </c>
      <c r="L2641" s="28">
        <v>0</v>
      </c>
    </row>
    <row r="2642" spans="1:12" x14ac:dyDescent="0.25">
      <c r="A2642" s="24" t="s">
        <v>3305</v>
      </c>
      <c r="B2642" s="26">
        <v>2015</v>
      </c>
      <c r="C2642" s="24">
        <v>9</v>
      </c>
      <c r="D2642" s="24" t="s">
        <v>15120</v>
      </c>
      <c r="E2642" s="26">
        <v>169</v>
      </c>
      <c r="F2642" s="26">
        <v>2399</v>
      </c>
      <c r="G2642" s="26" t="s">
        <v>5706</v>
      </c>
      <c r="H2642" s="24" t="s">
        <v>77</v>
      </c>
      <c r="I2642" s="24" t="s">
        <v>78</v>
      </c>
      <c r="J2642" s="27" t="s">
        <v>1</v>
      </c>
      <c r="K2642" s="28">
        <v>11.6</v>
      </c>
      <c r="L2642" s="28">
        <v>0</v>
      </c>
    </row>
    <row r="2643" spans="1:12" x14ac:dyDescent="0.25">
      <c r="A2643" s="24" t="s">
        <v>3305</v>
      </c>
      <c r="B2643" s="26">
        <v>2015</v>
      </c>
      <c r="C2643" s="24">
        <v>9</v>
      </c>
      <c r="D2643" s="24" t="s">
        <v>15120</v>
      </c>
      <c r="E2643" s="26">
        <v>169</v>
      </c>
      <c r="F2643" s="26">
        <v>2400</v>
      </c>
      <c r="G2643" s="26" t="s">
        <v>5707</v>
      </c>
      <c r="H2643" s="24" t="s">
        <v>59</v>
      </c>
      <c r="I2643" s="24" t="s">
        <v>60</v>
      </c>
      <c r="J2643" s="27" t="s">
        <v>1</v>
      </c>
      <c r="K2643" s="28">
        <v>32.5</v>
      </c>
      <c r="L2643" s="28">
        <v>0</v>
      </c>
    </row>
    <row r="2644" spans="1:12" x14ac:dyDescent="0.25">
      <c r="A2644" s="24" t="s">
        <v>3305</v>
      </c>
      <c r="B2644" s="26">
        <v>2015</v>
      </c>
      <c r="C2644" s="24">
        <v>9</v>
      </c>
      <c r="D2644" s="24" t="s">
        <v>15120</v>
      </c>
      <c r="E2644" s="26">
        <v>169</v>
      </c>
      <c r="F2644" s="26">
        <v>56</v>
      </c>
      <c r="G2644" s="26" t="s">
        <v>3363</v>
      </c>
      <c r="H2644" s="24" t="s">
        <v>266</v>
      </c>
      <c r="I2644" s="24" t="s">
        <v>267</v>
      </c>
      <c r="J2644" s="27" t="s">
        <v>1</v>
      </c>
      <c r="K2644" s="28">
        <v>28.8</v>
      </c>
      <c r="L2644" s="28">
        <v>0</v>
      </c>
    </row>
    <row r="2645" spans="1:12" x14ac:dyDescent="0.25">
      <c r="A2645" s="24" t="s">
        <v>3305</v>
      </c>
      <c r="B2645" s="26">
        <v>2015</v>
      </c>
      <c r="C2645" s="24">
        <v>9</v>
      </c>
      <c r="D2645" s="24" t="s">
        <v>15120</v>
      </c>
      <c r="E2645" s="26">
        <v>169</v>
      </c>
      <c r="F2645" s="26">
        <v>2401</v>
      </c>
      <c r="G2645" s="26" t="s">
        <v>5708</v>
      </c>
      <c r="H2645" s="24" t="s">
        <v>504</v>
      </c>
      <c r="I2645" s="24" t="s">
        <v>505</v>
      </c>
      <c r="J2645" s="27" t="s">
        <v>1</v>
      </c>
      <c r="K2645" s="28">
        <v>5.4</v>
      </c>
      <c r="L2645" s="28">
        <v>0</v>
      </c>
    </row>
    <row r="2646" spans="1:12" x14ac:dyDescent="0.25">
      <c r="A2646" s="24" t="s">
        <v>3305</v>
      </c>
      <c r="B2646" s="26">
        <v>2015</v>
      </c>
      <c r="C2646" s="24">
        <v>9</v>
      </c>
      <c r="D2646" s="24" t="s">
        <v>15120</v>
      </c>
      <c r="E2646" s="26">
        <v>169</v>
      </c>
      <c r="F2646" s="26">
        <v>2402</v>
      </c>
      <c r="G2646" s="26" t="s">
        <v>5709</v>
      </c>
      <c r="H2646" s="24" t="s">
        <v>1030</v>
      </c>
      <c r="I2646" s="24" t="s">
        <v>1031</v>
      </c>
      <c r="J2646" s="27" t="s">
        <v>1</v>
      </c>
      <c r="K2646" s="28">
        <v>3.6</v>
      </c>
      <c r="L2646" s="28">
        <v>0</v>
      </c>
    </row>
    <row r="2647" spans="1:12" x14ac:dyDescent="0.25">
      <c r="A2647" s="24" t="s">
        <v>3305</v>
      </c>
      <c r="B2647" s="26">
        <v>2015</v>
      </c>
      <c r="C2647" s="24">
        <v>9</v>
      </c>
      <c r="D2647" s="24" t="s">
        <v>15120</v>
      </c>
      <c r="E2647" s="26">
        <v>169</v>
      </c>
      <c r="F2647" s="26">
        <v>2403</v>
      </c>
      <c r="G2647" s="26" t="s">
        <v>5710</v>
      </c>
      <c r="H2647" s="24" t="s">
        <v>984</v>
      </c>
      <c r="I2647" s="24" t="s">
        <v>985</v>
      </c>
      <c r="J2647" s="27" t="s">
        <v>1</v>
      </c>
      <c r="K2647" s="28">
        <v>2.94</v>
      </c>
      <c r="L2647" s="28">
        <v>0</v>
      </c>
    </row>
    <row r="2648" spans="1:12" x14ac:dyDescent="0.25">
      <c r="A2648" s="24" t="s">
        <v>3305</v>
      </c>
      <c r="B2648" s="26">
        <v>2015</v>
      </c>
      <c r="C2648" s="24">
        <v>9</v>
      </c>
      <c r="D2648" s="24" t="s">
        <v>15120</v>
      </c>
      <c r="E2648" s="26">
        <v>169</v>
      </c>
      <c r="F2648" s="26">
        <v>2404</v>
      </c>
      <c r="G2648" s="26" t="s">
        <v>5711</v>
      </c>
      <c r="H2648" s="24" t="s">
        <v>198</v>
      </c>
      <c r="I2648" s="24" t="s">
        <v>199</v>
      </c>
      <c r="J2648" s="27" t="s">
        <v>1</v>
      </c>
      <c r="K2648" s="28">
        <v>3.85</v>
      </c>
      <c r="L2648" s="28">
        <v>0</v>
      </c>
    </row>
    <row r="2649" spans="1:12" x14ac:dyDescent="0.25">
      <c r="A2649" s="24" t="s">
        <v>3305</v>
      </c>
      <c r="B2649" s="26">
        <v>2015</v>
      </c>
      <c r="C2649" s="24">
        <v>9</v>
      </c>
      <c r="D2649" s="24" t="s">
        <v>15120</v>
      </c>
      <c r="E2649" s="26">
        <v>169</v>
      </c>
      <c r="F2649" s="26">
        <v>2405</v>
      </c>
      <c r="G2649" s="26" t="s">
        <v>5712</v>
      </c>
      <c r="H2649" s="24" t="s">
        <v>59</v>
      </c>
      <c r="I2649" s="24" t="s">
        <v>60</v>
      </c>
      <c r="J2649" s="27" t="s">
        <v>1</v>
      </c>
      <c r="K2649" s="28">
        <v>1.2</v>
      </c>
      <c r="L2649" s="28">
        <v>0</v>
      </c>
    </row>
    <row r="2650" spans="1:12" x14ac:dyDescent="0.25">
      <c r="A2650" s="24" t="s">
        <v>3305</v>
      </c>
      <c r="B2650" s="26">
        <v>2015</v>
      </c>
      <c r="C2650" s="24">
        <v>9</v>
      </c>
      <c r="D2650" s="24" t="s">
        <v>15120</v>
      </c>
      <c r="E2650" s="26">
        <v>169</v>
      </c>
      <c r="F2650" s="26">
        <v>2406</v>
      </c>
      <c r="G2650" s="26" t="s">
        <v>5713</v>
      </c>
      <c r="H2650" s="24" t="s">
        <v>176</v>
      </c>
      <c r="I2650" s="24" t="s">
        <v>177</v>
      </c>
      <c r="J2650" s="27" t="s">
        <v>1</v>
      </c>
      <c r="K2650" s="28">
        <v>436.9</v>
      </c>
      <c r="L2650" s="28">
        <v>0</v>
      </c>
    </row>
    <row r="2651" spans="1:12" x14ac:dyDescent="0.25">
      <c r="A2651" s="24" t="s">
        <v>3305</v>
      </c>
      <c r="B2651" s="26">
        <v>2015</v>
      </c>
      <c r="C2651" s="24">
        <v>9</v>
      </c>
      <c r="D2651" s="24" t="s">
        <v>15120</v>
      </c>
      <c r="E2651" s="26">
        <v>169</v>
      </c>
      <c r="F2651" s="26">
        <v>2407</v>
      </c>
      <c r="G2651" s="26" t="s">
        <v>5714</v>
      </c>
      <c r="H2651" s="24" t="s">
        <v>1084</v>
      </c>
      <c r="I2651" s="24" t="s">
        <v>1085</v>
      </c>
      <c r="J2651" s="27" t="s">
        <v>1</v>
      </c>
      <c r="K2651" s="28">
        <v>9.9</v>
      </c>
      <c r="L2651" s="28">
        <v>0</v>
      </c>
    </row>
    <row r="2652" spans="1:12" x14ac:dyDescent="0.25">
      <c r="A2652" s="24" t="s">
        <v>3305</v>
      </c>
      <c r="B2652" s="26">
        <v>2015</v>
      </c>
      <c r="C2652" s="24">
        <v>9</v>
      </c>
      <c r="D2652" s="24" t="s">
        <v>15120</v>
      </c>
      <c r="E2652" s="26">
        <v>169</v>
      </c>
      <c r="F2652" s="26">
        <v>2408</v>
      </c>
      <c r="G2652" s="26" t="s">
        <v>5715</v>
      </c>
      <c r="H2652" s="24" t="s">
        <v>83</v>
      </c>
      <c r="I2652" s="24" t="s">
        <v>84</v>
      </c>
      <c r="J2652" s="27" t="s">
        <v>1</v>
      </c>
      <c r="K2652" s="28">
        <v>28.8</v>
      </c>
      <c r="L2652" s="28">
        <v>0</v>
      </c>
    </row>
    <row r="2653" spans="1:12" x14ac:dyDescent="0.25">
      <c r="A2653" s="24" t="s">
        <v>3305</v>
      </c>
      <c r="B2653" s="26">
        <v>2015</v>
      </c>
      <c r="C2653" s="24">
        <v>9</v>
      </c>
      <c r="D2653" s="24" t="s">
        <v>15120</v>
      </c>
      <c r="E2653" s="26">
        <v>169</v>
      </c>
      <c r="F2653" s="26">
        <v>790</v>
      </c>
      <c r="G2653" s="26" t="s">
        <v>4097</v>
      </c>
      <c r="H2653" s="24" t="s">
        <v>212</v>
      </c>
      <c r="I2653" s="24" t="s">
        <v>213</v>
      </c>
      <c r="J2653" s="27" t="s">
        <v>1</v>
      </c>
      <c r="K2653" s="28">
        <v>15.6</v>
      </c>
      <c r="L2653" s="28">
        <v>0</v>
      </c>
    </row>
    <row r="2654" spans="1:12" x14ac:dyDescent="0.25">
      <c r="A2654" s="24" t="s">
        <v>3305</v>
      </c>
      <c r="B2654" s="26">
        <v>2015</v>
      </c>
      <c r="C2654" s="24">
        <v>9</v>
      </c>
      <c r="D2654" s="24" t="s">
        <v>15120</v>
      </c>
      <c r="E2654" s="26">
        <v>169</v>
      </c>
      <c r="F2654" s="26">
        <v>2409</v>
      </c>
      <c r="G2654" s="26" t="s">
        <v>5716</v>
      </c>
      <c r="H2654" s="24" t="s">
        <v>77</v>
      </c>
      <c r="I2654" s="24" t="s">
        <v>78</v>
      </c>
      <c r="J2654" s="27" t="s">
        <v>1</v>
      </c>
      <c r="K2654" s="28">
        <v>42.6</v>
      </c>
      <c r="L2654" s="28">
        <v>0</v>
      </c>
    </row>
    <row r="2655" spans="1:12" x14ac:dyDescent="0.25">
      <c r="A2655" s="24" t="s">
        <v>3305</v>
      </c>
      <c r="B2655" s="26">
        <v>2015</v>
      </c>
      <c r="C2655" s="24">
        <v>9</v>
      </c>
      <c r="D2655" s="24" t="s">
        <v>15120</v>
      </c>
      <c r="E2655" s="26">
        <v>169</v>
      </c>
      <c r="F2655" s="26">
        <v>2410</v>
      </c>
      <c r="G2655" s="26" t="s">
        <v>5717</v>
      </c>
      <c r="H2655" s="24" t="s">
        <v>67</v>
      </c>
      <c r="I2655" s="24" t="s">
        <v>68</v>
      </c>
      <c r="J2655" s="27" t="s">
        <v>1</v>
      </c>
      <c r="K2655" s="28">
        <v>28.8</v>
      </c>
      <c r="L2655" s="28">
        <v>0</v>
      </c>
    </row>
    <row r="2656" spans="1:12" x14ac:dyDescent="0.25">
      <c r="A2656" s="24" t="s">
        <v>3305</v>
      </c>
      <c r="B2656" s="26">
        <v>2015</v>
      </c>
      <c r="C2656" s="24">
        <v>9</v>
      </c>
      <c r="D2656" s="24" t="s">
        <v>15120</v>
      </c>
      <c r="E2656" s="26">
        <v>169</v>
      </c>
      <c r="F2656" s="26">
        <v>2411</v>
      </c>
      <c r="G2656" s="26" t="s">
        <v>5718</v>
      </c>
      <c r="H2656" s="24" t="s">
        <v>102</v>
      </c>
      <c r="I2656" s="24" t="s">
        <v>103</v>
      </c>
      <c r="J2656" s="27" t="s">
        <v>1</v>
      </c>
      <c r="K2656" s="28">
        <v>16.739999999999998</v>
      </c>
      <c r="L2656" s="28">
        <v>0</v>
      </c>
    </row>
    <row r="2657" spans="1:12" x14ac:dyDescent="0.25">
      <c r="A2657" s="24" t="s">
        <v>3305</v>
      </c>
      <c r="B2657" s="26">
        <v>2015</v>
      </c>
      <c r="C2657" s="24">
        <v>9</v>
      </c>
      <c r="D2657" s="24" t="s">
        <v>15120</v>
      </c>
      <c r="E2657" s="26">
        <v>169</v>
      </c>
      <c r="F2657" s="26">
        <v>2412</v>
      </c>
      <c r="G2657" s="26" t="s">
        <v>5719</v>
      </c>
      <c r="H2657" s="24" t="s">
        <v>67</v>
      </c>
      <c r="I2657" s="24" t="s">
        <v>68</v>
      </c>
      <c r="J2657" s="27" t="s">
        <v>1</v>
      </c>
      <c r="K2657" s="28">
        <v>57.6</v>
      </c>
      <c r="L2657" s="28">
        <v>0</v>
      </c>
    </row>
    <row r="2658" spans="1:12" x14ac:dyDescent="0.25">
      <c r="A2658" s="24" t="s">
        <v>3305</v>
      </c>
      <c r="B2658" s="26">
        <v>2015</v>
      </c>
      <c r="C2658" s="24">
        <v>9</v>
      </c>
      <c r="D2658" s="24" t="s">
        <v>15120</v>
      </c>
      <c r="E2658" s="26">
        <v>169</v>
      </c>
      <c r="F2658" s="26">
        <v>2413</v>
      </c>
      <c r="G2658" s="26" t="s">
        <v>5720</v>
      </c>
      <c r="H2658" s="24" t="s">
        <v>65</v>
      </c>
      <c r="I2658" s="24" t="s">
        <v>66</v>
      </c>
      <c r="J2658" s="27" t="s">
        <v>1</v>
      </c>
      <c r="K2658" s="28">
        <v>4.2</v>
      </c>
      <c r="L2658" s="28">
        <v>0</v>
      </c>
    </row>
    <row r="2659" spans="1:12" x14ac:dyDescent="0.25">
      <c r="A2659" s="24" t="s">
        <v>3305</v>
      </c>
      <c r="B2659" s="26">
        <v>2015</v>
      </c>
      <c r="C2659" s="24">
        <v>9</v>
      </c>
      <c r="D2659" s="24" t="s">
        <v>15120</v>
      </c>
      <c r="E2659" s="26">
        <v>169</v>
      </c>
      <c r="F2659" s="26">
        <v>2414</v>
      </c>
      <c r="G2659" s="26" t="s">
        <v>5721</v>
      </c>
      <c r="H2659" s="24" t="s">
        <v>300</v>
      </c>
      <c r="I2659" s="24" t="s">
        <v>301</v>
      </c>
      <c r="J2659" s="27" t="s">
        <v>1</v>
      </c>
      <c r="K2659" s="28">
        <v>8.1</v>
      </c>
      <c r="L2659" s="28">
        <v>0</v>
      </c>
    </row>
    <row r="2660" spans="1:12" x14ac:dyDescent="0.25">
      <c r="A2660" s="24" t="s">
        <v>3305</v>
      </c>
      <c r="B2660" s="26">
        <v>2015</v>
      </c>
      <c r="C2660" s="24">
        <v>9</v>
      </c>
      <c r="D2660" s="24" t="s">
        <v>15120</v>
      </c>
      <c r="E2660" s="26">
        <v>169</v>
      </c>
      <c r="F2660" s="26">
        <v>2415</v>
      </c>
      <c r="G2660" s="26" t="s">
        <v>5722</v>
      </c>
      <c r="H2660" s="24" t="s">
        <v>39</v>
      </c>
      <c r="I2660" s="24" t="s">
        <v>40</v>
      </c>
      <c r="J2660" s="27" t="s">
        <v>1</v>
      </c>
      <c r="K2660" s="28">
        <v>5.6</v>
      </c>
      <c r="L2660" s="28">
        <v>0</v>
      </c>
    </row>
    <row r="2661" spans="1:12" x14ac:dyDescent="0.25">
      <c r="A2661" s="24" t="s">
        <v>3305</v>
      </c>
      <c r="B2661" s="26">
        <v>2015</v>
      </c>
      <c r="C2661" s="24">
        <v>9</v>
      </c>
      <c r="D2661" s="24" t="s">
        <v>15120</v>
      </c>
      <c r="E2661" s="26">
        <v>169</v>
      </c>
      <c r="F2661" s="26">
        <v>248</v>
      </c>
      <c r="G2661" s="26" t="s">
        <v>3555</v>
      </c>
      <c r="H2661" s="24" t="s">
        <v>1086</v>
      </c>
      <c r="I2661" s="24" t="s">
        <v>1087</v>
      </c>
      <c r="J2661" s="27" t="s">
        <v>1</v>
      </c>
      <c r="K2661" s="28">
        <v>18.8</v>
      </c>
      <c r="L2661" s="28">
        <v>0</v>
      </c>
    </row>
    <row r="2662" spans="1:12" x14ac:dyDescent="0.25">
      <c r="A2662" s="24" t="s">
        <v>3305</v>
      </c>
      <c r="B2662" s="26">
        <v>2015</v>
      </c>
      <c r="C2662" s="24">
        <v>9</v>
      </c>
      <c r="D2662" s="24" t="s">
        <v>15120</v>
      </c>
      <c r="E2662" s="26">
        <v>169</v>
      </c>
      <c r="F2662" s="26">
        <v>2416</v>
      </c>
      <c r="G2662" s="26" t="s">
        <v>5723</v>
      </c>
      <c r="H2662" s="24" t="s">
        <v>1088</v>
      </c>
      <c r="I2662" s="24" t="s">
        <v>1089</v>
      </c>
      <c r="J2662" s="27" t="s">
        <v>1</v>
      </c>
      <c r="K2662" s="28">
        <v>43.2</v>
      </c>
      <c r="L2662" s="28">
        <v>0</v>
      </c>
    </row>
    <row r="2663" spans="1:12" x14ac:dyDescent="0.25">
      <c r="A2663" s="24" t="s">
        <v>3305</v>
      </c>
      <c r="B2663" s="26">
        <v>2015</v>
      </c>
      <c r="C2663" s="24">
        <v>9</v>
      </c>
      <c r="D2663" s="24" t="s">
        <v>15120</v>
      </c>
      <c r="E2663" s="26">
        <v>169</v>
      </c>
      <c r="F2663" s="26">
        <v>2417</v>
      </c>
      <c r="G2663" s="26" t="s">
        <v>5724</v>
      </c>
      <c r="H2663" s="24" t="s">
        <v>138</v>
      </c>
      <c r="I2663" s="24" t="s">
        <v>139</v>
      </c>
      <c r="J2663" s="27" t="s">
        <v>1</v>
      </c>
      <c r="K2663" s="28">
        <v>0.6</v>
      </c>
      <c r="L2663" s="28">
        <v>0</v>
      </c>
    </row>
    <row r="2664" spans="1:12" x14ac:dyDescent="0.25">
      <c r="A2664" s="24" t="s">
        <v>3305</v>
      </c>
      <c r="B2664" s="26">
        <v>2015</v>
      </c>
      <c r="C2664" s="24">
        <v>9</v>
      </c>
      <c r="D2664" s="24" t="s">
        <v>15120</v>
      </c>
      <c r="E2664" s="26">
        <v>169</v>
      </c>
      <c r="F2664" s="26">
        <v>2418</v>
      </c>
      <c r="G2664" s="26" t="s">
        <v>5725</v>
      </c>
      <c r="H2664" s="24" t="s">
        <v>65</v>
      </c>
      <c r="I2664" s="24" t="s">
        <v>66</v>
      </c>
      <c r="J2664" s="27" t="s">
        <v>1</v>
      </c>
      <c r="K2664" s="28">
        <v>6.6</v>
      </c>
      <c r="L2664" s="28">
        <v>0</v>
      </c>
    </row>
    <row r="2665" spans="1:12" x14ac:dyDescent="0.25">
      <c r="A2665" s="24" t="s">
        <v>3305</v>
      </c>
      <c r="B2665" s="26">
        <v>2015</v>
      </c>
      <c r="C2665" s="24">
        <v>9</v>
      </c>
      <c r="D2665" s="24" t="s">
        <v>15120</v>
      </c>
      <c r="E2665" s="26">
        <v>169</v>
      </c>
      <c r="F2665" s="26">
        <v>429</v>
      </c>
      <c r="G2665" s="26" t="s">
        <v>3736</v>
      </c>
      <c r="H2665" s="24" t="s">
        <v>77</v>
      </c>
      <c r="I2665" s="24" t="s">
        <v>78</v>
      </c>
      <c r="J2665" s="27" t="s">
        <v>1</v>
      </c>
      <c r="K2665" s="28">
        <v>97.69</v>
      </c>
      <c r="L2665" s="28">
        <v>0</v>
      </c>
    </row>
    <row r="2666" spans="1:12" x14ac:dyDescent="0.25">
      <c r="A2666" s="24" t="s">
        <v>3305</v>
      </c>
      <c r="B2666" s="26">
        <v>2015</v>
      </c>
      <c r="C2666" s="24">
        <v>9</v>
      </c>
      <c r="D2666" s="24" t="s">
        <v>15120</v>
      </c>
      <c r="E2666" s="26">
        <v>169</v>
      </c>
      <c r="F2666" s="26">
        <v>2419</v>
      </c>
      <c r="G2666" s="26" t="s">
        <v>5726</v>
      </c>
      <c r="H2666" s="24" t="s">
        <v>77</v>
      </c>
      <c r="I2666" s="24" t="s">
        <v>78</v>
      </c>
      <c r="J2666" s="27" t="s">
        <v>1</v>
      </c>
      <c r="K2666" s="28">
        <v>5.84</v>
      </c>
      <c r="L2666" s="28">
        <v>0</v>
      </c>
    </row>
    <row r="2667" spans="1:12" x14ac:dyDescent="0.25">
      <c r="A2667" s="24" t="s">
        <v>3305</v>
      </c>
      <c r="B2667" s="26">
        <v>2015</v>
      </c>
      <c r="C2667" s="24">
        <v>9</v>
      </c>
      <c r="D2667" s="24" t="s">
        <v>15120</v>
      </c>
      <c r="E2667" s="26">
        <v>169</v>
      </c>
      <c r="F2667" s="26">
        <v>2420</v>
      </c>
      <c r="G2667" s="26" t="s">
        <v>5727</v>
      </c>
      <c r="H2667" s="24" t="s">
        <v>224</v>
      </c>
      <c r="I2667" s="24" t="s">
        <v>225</v>
      </c>
      <c r="J2667" s="27" t="s">
        <v>1</v>
      </c>
      <c r="K2667" s="28">
        <v>28.8</v>
      </c>
      <c r="L2667" s="28">
        <v>0</v>
      </c>
    </row>
    <row r="2668" spans="1:12" x14ac:dyDescent="0.25">
      <c r="A2668" s="24" t="s">
        <v>3305</v>
      </c>
      <c r="B2668" s="26">
        <v>2015</v>
      </c>
      <c r="C2668" s="24">
        <v>9</v>
      </c>
      <c r="D2668" s="24" t="s">
        <v>15120</v>
      </c>
      <c r="E2668" s="26">
        <v>169</v>
      </c>
      <c r="F2668" s="26">
        <v>2421</v>
      </c>
      <c r="G2668" s="26" t="s">
        <v>5728</v>
      </c>
      <c r="H2668" s="24" t="s">
        <v>1090</v>
      </c>
      <c r="I2668" s="24" t="s">
        <v>1091</v>
      </c>
      <c r="J2668" s="27" t="s">
        <v>1</v>
      </c>
      <c r="K2668" s="28">
        <v>33</v>
      </c>
      <c r="L2668" s="28">
        <v>0</v>
      </c>
    </row>
    <row r="2669" spans="1:12" x14ac:dyDescent="0.25">
      <c r="A2669" s="24" t="s">
        <v>3305</v>
      </c>
      <c r="B2669" s="26">
        <v>2015</v>
      </c>
      <c r="C2669" s="24">
        <v>9</v>
      </c>
      <c r="D2669" s="24" t="s">
        <v>15120</v>
      </c>
      <c r="E2669" s="26">
        <v>169</v>
      </c>
      <c r="F2669" s="26">
        <v>512</v>
      </c>
      <c r="G2669" s="26" t="s">
        <v>3819</v>
      </c>
      <c r="H2669" s="24" t="s">
        <v>77</v>
      </c>
      <c r="I2669" s="24" t="s">
        <v>78</v>
      </c>
      <c r="J2669" s="27" t="s">
        <v>1</v>
      </c>
      <c r="K2669" s="28">
        <v>94.56</v>
      </c>
      <c r="L2669" s="28">
        <v>0</v>
      </c>
    </row>
    <row r="2670" spans="1:12" x14ac:dyDescent="0.25">
      <c r="A2670" s="24" t="s">
        <v>3305</v>
      </c>
      <c r="B2670" s="26">
        <v>2015</v>
      </c>
      <c r="C2670" s="24">
        <v>9</v>
      </c>
      <c r="D2670" s="24" t="s">
        <v>15120</v>
      </c>
      <c r="E2670" s="26">
        <v>169</v>
      </c>
      <c r="F2670" s="26">
        <v>2034</v>
      </c>
      <c r="G2670" s="26" t="s">
        <v>5341</v>
      </c>
      <c r="H2670" s="24" t="s">
        <v>1092</v>
      </c>
      <c r="I2670" s="24" t="s">
        <v>1093</v>
      </c>
      <c r="J2670" s="27" t="s">
        <v>1</v>
      </c>
      <c r="K2670" s="28">
        <v>4.38</v>
      </c>
      <c r="L2670" s="28">
        <v>0</v>
      </c>
    </row>
    <row r="2671" spans="1:12" x14ac:dyDescent="0.25">
      <c r="A2671" s="24" t="s">
        <v>3305</v>
      </c>
      <c r="B2671" s="26">
        <v>2015</v>
      </c>
      <c r="C2671" s="24">
        <v>9</v>
      </c>
      <c r="D2671" s="24" t="s">
        <v>15120</v>
      </c>
      <c r="E2671" s="26">
        <v>169</v>
      </c>
      <c r="F2671" s="26">
        <v>2422</v>
      </c>
      <c r="G2671" s="26" t="s">
        <v>5729</v>
      </c>
      <c r="H2671" s="24" t="s">
        <v>77</v>
      </c>
      <c r="I2671" s="24" t="s">
        <v>78</v>
      </c>
      <c r="J2671" s="27" t="s">
        <v>1</v>
      </c>
      <c r="K2671" s="28">
        <v>40.700000000000003</v>
      </c>
      <c r="L2671" s="28">
        <v>0</v>
      </c>
    </row>
    <row r="2672" spans="1:12" x14ac:dyDescent="0.25">
      <c r="A2672" s="24" t="s">
        <v>3305</v>
      </c>
      <c r="B2672" s="26">
        <v>2015</v>
      </c>
      <c r="C2672" s="24">
        <v>9</v>
      </c>
      <c r="D2672" s="24" t="s">
        <v>15120</v>
      </c>
      <c r="E2672" s="26">
        <v>169</v>
      </c>
      <c r="F2672" s="26">
        <v>2423</v>
      </c>
      <c r="G2672" s="26" t="s">
        <v>5730</v>
      </c>
      <c r="H2672" s="24" t="s">
        <v>178</v>
      </c>
      <c r="I2672" s="24" t="s">
        <v>179</v>
      </c>
      <c r="J2672" s="27" t="s">
        <v>1</v>
      </c>
      <c r="K2672" s="28">
        <v>1.68</v>
      </c>
      <c r="L2672" s="28">
        <v>0</v>
      </c>
    </row>
    <row r="2673" spans="1:12" x14ac:dyDescent="0.25">
      <c r="A2673" s="24" t="s">
        <v>3305</v>
      </c>
      <c r="B2673" s="26">
        <v>2015</v>
      </c>
      <c r="C2673" s="24">
        <v>9</v>
      </c>
      <c r="D2673" s="24" t="s">
        <v>15120</v>
      </c>
      <c r="E2673" s="26">
        <v>169</v>
      </c>
      <c r="F2673" s="26">
        <v>1184</v>
      </c>
      <c r="G2673" s="26" t="s">
        <v>4491</v>
      </c>
      <c r="H2673" s="24" t="s">
        <v>956</v>
      </c>
      <c r="I2673" s="24" t="s">
        <v>957</v>
      </c>
      <c r="J2673" s="27" t="s">
        <v>1</v>
      </c>
      <c r="K2673" s="28">
        <v>13.97</v>
      </c>
      <c r="L2673" s="28">
        <v>0</v>
      </c>
    </row>
    <row r="2674" spans="1:12" x14ac:dyDescent="0.25">
      <c r="A2674" s="24" t="s">
        <v>3305</v>
      </c>
      <c r="B2674" s="26">
        <v>2015</v>
      </c>
      <c r="C2674" s="24">
        <v>9</v>
      </c>
      <c r="D2674" s="24" t="s">
        <v>15120</v>
      </c>
      <c r="E2674" s="26">
        <v>169</v>
      </c>
      <c r="F2674" s="26">
        <v>2424</v>
      </c>
      <c r="G2674" s="26" t="s">
        <v>5731</v>
      </c>
      <c r="H2674" s="24" t="s">
        <v>1094</v>
      </c>
      <c r="I2674" s="24" t="s">
        <v>1095</v>
      </c>
      <c r="J2674" s="27" t="s">
        <v>1</v>
      </c>
      <c r="K2674" s="28">
        <v>20</v>
      </c>
      <c r="L2674" s="28">
        <v>0</v>
      </c>
    </row>
    <row r="2675" spans="1:12" x14ac:dyDescent="0.25">
      <c r="A2675" s="24" t="s">
        <v>3305</v>
      </c>
      <c r="B2675" s="26">
        <v>2015</v>
      </c>
      <c r="C2675" s="24">
        <v>9</v>
      </c>
      <c r="D2675" s="24" t="s">
        <v>15120</v>
      </c>
      <c r="E2675" s="26">
        <v>169</v>
      </c>
      <c r="F2675" s="26">
        <v>2425</v>
      </c>
      <c r="G2675" s="26" t="s">
        <v>5732</v>
      </c>
      <c r="H2675" s="24" t="s">
        <v>122</v>
      </c>
      <c r="I2675" s="24" t="s">
        <v>123</v>
      </c>
      <c r="J2675" s="27" t="s">
        <v>1</v>
      </c>
      <c r="K2675" s="28">
        <v>86.4</v>
      </c>
      <c r="L2675" s="28">
        <v>0</v>
      </c>
    </row>
    <row r="2676" spans="1:12" x14ac:dyDescent="0.25">
      <c r="A2676" s="24" t="s">
        <v>3305</v>
      </c>
      <c r="B2676" s="26">
        <v>2015</v>
      </c>
      <c r="C2676" s="24">
        <v>9</v>
      </c>
      <c r="D2676" s="24" t="s">
        <v>15120</v>
      </c>
      <c r="E2676" s="26">
        <v>171</v>
      </c>
      <c r="F2676" s="26">
        <v>2426</v>
      </c>
      <c r="G2676" s="26" t="s">
        <v>5733</v>
      </c>
      <c r="H2676" s="24" t="s">
        <v>266</v>
      </c>
      <c r="I2676" s="24" t="s">
        <v>267</v>
      </c>
      <c r="J2676" s="27" t="s">
        <v>1</v>
      </c>
      <c r="K2676" s="28">
        <v>66.72</v>
      </c>
      <c r="L2676" s="28">
        <v>0</v>
      </c>
    </row>
    <row r="2677" spans="1:12" x14ac:dyDescent="0.25">
      <c r="A2677" s="24" t="s">
        <v>3305</v>
      </c>
      <c r="B2677" s="26">
        <v>2015</v>
      </c>
      <c r="C2677" s="24">
        <v>9</v>
      </c>
      <c r="D2677" s="24" t="s">
        <v>15120</v>
      </c>
      <c r="E2677" s="26">
        <v>171</v>
      </c>
      <c r="F2677" s="26">
        <v>2427</v>
      </c>
      <c r="G2677" s="26" t="s">
        <v>5734</v>
      </c>
      <c r="H2677" s="24" t="s">
        <v>98</v>
      </c>
      <c r="I2677" s="24" t="s">
        <v>99</v>
      </c>
      <c r="J2677" s="27" t="s">
        <v>1</v>
      </c>
      <c r="K2677" s="28">
        <v>52.77</v>
      </c>
      <c r="L2677" s="28">
        <v>0</v>
      </c>
    </row>
    <row r="2678" spans="1:12" x14ac:dyDescent="0.25">
      <c r="A2678" s="24" t="s">
        <v>3305</v>
      </c>
      <c r="B2678" s="26">
        <v>2015</v>
      </c>
      <c r="C2678" s="24">
        <v>9</v>
      </c>
      <c r="D2678" s="24" t="s">
        <v>15120</v>
      </c>
      <c r="E2678" s="26">
        <v>171</v>
      </c>
      <c r="F2678" s="26">
        <v>2050</v>
      </c>
      <c r="G2678" s="26" t="s">
        <v>5357</v>
      </c>
      <c r="H2678" s="24" t="s">
        <v>61</v>
      </c>
      <c r="I2678" s="24" t="s">
        <v>62</v>
      </c>
      <c r="J2678" s="27" t="s">
        <v>1</v>
      </c>
      <c r="K2678" s="28">
        <v>19.850000000000001</v>
      </c>
      <c r="L2678" s="28">
        <v>0</v>
      </c>
    </row>
    <row r="2679" spans="1:12" x14ac:dyDescent="0.25">
      <c r="A2679" s="24" t="s">
        <v>3305</v>
      </c>
      <c r="B2679" s="26">
        <v>2015</v>
      </c>
      <c r="C2679" s="24">
        <v>9</v>
      </c>
      <c r="D2679" s="24" t="s">
        <v>15120</v>
      </c>
      <c r="E2679" s="26">
        <v>171</v>
      </c>
      <c r="F2679" s="26">
        <v>2428</v>
      </c>
      <c r="G2679" s="26" t="s">
        <v>5735</v>
      </c>
      <c r="H2679" s="24" t="s">
        <v>648</v>
      </c>
      <c r="I2679" s="24" t="s">
        <v>649</v>
      </c>
      <c r="J2679" s="27" t="s">
        <v>1</v>
      </c>
      <c r="K2679" s="28">
        <v>37.549999999999997</v>
      </c>
      <c r="L2679" s="28">
        <v>0</v>
      </c>
    </row>
    <row r="2680" spans="1:12" x14ac:dyDescent="0.25">
      <c r="A2680" s="24" t="s">
        <v>3305</v>
      </c>
      <c r="B2680" s="26">
        <v>2015</v>
      </c>
      <c r="C2680" s="24">
        <v>9</v>
      </c>
      <c r="D2680" s="24" t="s">
        <v>15120</v>
      </c>
      <c r="E2680" s="26">
        <v>171</v>
      </c>
      <c r="F2680" s="26">
        <v>2429</v>
      </c>
      <c r="G2680" s="26" t="s">
        <v>5736</v>
      </c>
      <c r="H2680" s="24" t="s">
        <v>67</v>
      </c>
      <c r="I2680" s="24" t="s">
        <v>68</v>
      </c>
      <c r="J2680" s="27" t="s">
        <v>1</v>
      </c>
      <c r="K2680" s="28">
        <v>19.850000000000001</v>
      </c>
      <c r="L2680" s="28">
        <v>0</v>
      </c>
    </row>
    <row r="2681" spans="1:12" x14ac:dyDescent="0.25">
      <c r="A2681" s="24" t="s">
        <v>3305</v>
      </c>
      <c r="B2681" s="26">
        <v>2015</v>
      </c>
      <c r="C2681" s="24">
        <v>9</v>
      </c>
      <c r="D2681" s="24" t="s">
        <v>15120</v>
      </c>
      <c r="E2681" s="26">
        <v>171</v>
      </c>
      <c r="F2681" s="26">
        <v>2430</v>
      </c>
      <c r="G2681" s="26" t="s">
        <v>5737</v>
      </c>
      <c r="H2681" s="24" t="s">
        <v>174</v>
      </c>
      <c r="I2681" s="24" t="s">
        <v>175</v>
      </c>
      <c r="J2681" s="27" t="s">
        <v>1</v>
      </c>
      <c r="K2681" s="28">
        <v>33.49</v>
      </c>
      <c r="L2681" s="28">
        <v>0</v>
      </c>
    </row>
    <row r="2682" spans="1:12" x14ac:dyDescent="0.25">
      <c r="A2682" s="24" t="s">
        <v>3305</v>
      </c>
      <c r="B2682" s="26">
        <v>2015</v>
      </c>
      <c r="C2682" s="24">
        <v>9</v>
      </c>
      <c r="D2682" s="24" t="s">
        <v>15120</v>
      </c>
      <c r="E2682" s="26">
        <v>171</v>
      </c>
      <c r="F2682" s="26">
        <v>185</v>
      </c>
      <c r="G2682" s="26" t="s">
        <v>3492</v>
      </c>
      <c r="H2682" s="24" t="s">
        <v>192</v>
      </c>
      <c r="I2682" s="24" t="s">
        <v>193</v>
      </c>
      <c r="J2682" s="27" t="s">
        <v>1</v>
      </c>
      <c r="K2682" s="28">
        <v>28.03</v>
      </c>
      <c r="L2682" s="28">
        <v>0</v>
      </c>
    </row>
    <row r="2683" spans="1:12" x14ac:dyDescent="0.25">
      <c r="A2683" s="24" t="s">
        <v>3305</v>
      </c>
      <c r="B2683" s="26">
        <v>2015</v>
      </c>
      <c r="C2683" s="24">
        <v>9</v>
      </c>
      <c r="D2683" s="24" t="s">
        <v>15120</v>
      </c>
      <c r="E2683" s="26">
        <v>171</v>
      </c>
      <c r="F2683" s="26">
        <v>2431</v>
      </c>
      <c r="G2683" s="26" t="s">
        <v>5738</v>
      </c>
      <c r="H2683" s="24" t="s">
        <v>176</v>
      </c>
      <c r="I2683" s="24" t="s">
        <v>177</v>
      </c>
      <c r="J2683" s="27" t="s">
        <v>1</v>
      </c>
      <c r="K2683" s="28">
        <v>123.07</v>
      </c>
      <c r="L2683" s="28">
        <v>0</v>
      </c>
    </row>
    <row r="2684" spans="1:12" x14ac:dyDescent="0.25">
      <c r="A2684" s="24" t="s">
        <v>3305</v>
      </c>
      <c r="B2684" s="26">
        <v>2015</v>
      </c>
      <c r="C2684" s="24">
        <v>9</v>
      </c>
      <c r="D2684" s="24" t="s">
        <v>15120</v>
      </c>
      <c r="E2684" s="26">
        <v>171</v>
      </c>
      <c r="F2684" s="26">
        <v>2432</v>
      </c>
      <c r="G2684" s="26" t="s">
        <v>5739</v>
      </c>
      <c r="H2684" s="24" t="s">
        <v>67</v>
      </c>
      <c r="I2684" s="24" t="s">
        <v>68</v>
      </c>
      <c r="J2684" s="27" t="s">
        <v>1</v>
      </c>
      <c r="K2684" s="28">
        <v>19.850000000000001</v>
      </c>
      <c r="L2684" s="28">
        <v>0</v>
      </c>
    </row>
    <row r="2685" spans="1:12" x14ac:dyDescent="0.25">
      <c r="A2685" s="24" t="s">
        <v>3305</v>
      </c>
      <c r="B2685" s="26">
        <v>2015</v>
      </c>
      <c r="C2685" s="24">
        <v>9</v>
      </c>
      <c r="D2685" s="24" t="s">
        <v>15120</v>
      </c>
      <c r="E2685" s="26">
        <v>171</v>
      </c>
      <c r="F2685" s="26">
        <v>2433</v>
      </c>
      <c r="G2685" s="26" t="s">
        <v>5740</v>
      </c>
      <c r="H2685" s="24" t="s">
        <v>67</v>
      </c>
      <c r="I2685" s="24" t="s">
        <v>68</v>
      </c>
      <c r="J2685" s="27" t="s">
        <v>1</v>
      </c>
      <c r="K2685" s="28">
        <v>40.22</v>
      </c>
      <c r="L2685" s="28">
        <v>0</v>
      </c>
    </row>
    <row r="2686" spans="1:12" x14ac:dyDescent="0.25">
      <c r="A2686" s="24" t="s">
        <v>3305</v>
      </c>
      <c r="B2686" s="26">
        <v>2015</v>
      </c>
      <c r="C2686" s="24">
        <v>9</v>
      </c>
      <c r="D2686" s="24" t="s">
        <v>15120</v>
      </c>
      <c r="E2686" s="26">
        <v>171</v>
      </c>
      <c r="F2686" s="26">
        <v>2434</v>
      </c>
      <c r="G2686" s="26" t="s">
        <v>5741</v>
      </c>
      <c r="H2686" s="24" t="s">
        <v>67</v>
      </c>
      <c r="I2686" s="24" t="s">
        <v>68</v>
      </c>
      <c r="J2686" s="27" t="s">
        <v>1</v>
      </c>
      <c r="K2686" s="28">
        <v>19.850000000000001</v>
      </c>
      <c r="L2686" s="28">
        <v>0</v>
      </c>
    </row>
    <row r="2687" spans="1:12" x14ac:dyDescent="0.25">
      <c r="A2687" s="24" t="s">
        <v>3305</v>
      </c>
      <c r="B2687" s="26">
        <v>2015</v>
      </c>
      <c r="C2687" s="24">
        <v>9</v>
      </c>
      <c r="D2687" s="24" t="s">
        <v>15120</v>
      </c>
      <c r="E2687" s="26">
        <v>171</v>
      </c>
      <c r="F2687" s="26">
        <v>2435</v>
      </c>
      <c r="G2687" s="26" t="s">
        <v>5742</v>
      </c>
      <c r="H2687" s="24" t="s">
        <v>192</v>
      </c>
      <c r="I2687" s="24" t="s">
        <v>193</v>
      </c>
      <c r="J2687" s="27" t="s">
        <v>1</v>
      </c>
      <c r="K2687" s="28">
        <v>19.850000000000001</v>
      </c>
      <c r="L2687" s="28">
        <v>0</v>
      </c>
    </row>
    <row r="2688" spans="1:12" x14ac:dyDescent="0.25">
      <c r="A2688" s="24" t="s">
        <v>3305</v>
      </c>
      <c r="B2688" s="26">
        <v>2015</v>
      </c>
      <c r="C2688" s="24">
        <v>9</v>
      </c>
      <c r="D2688" s="24" t="s">
        <v>15120</v>
      </c>
      <c r="E2688" s="26">
        <v>171</v>
      </c>
      <c r="F2688" s="26">
        <v>2436</v>
      </c>
      <c r="G2688" s="26" t="s">
        <v>5743</v>
      </c>
      <c r="H2688" s="24" t="s">
        <v>61</v>
      </c>
      <c r="I2688" s="24" t="s">
        <v>62</v>
      </c>
      <c r="J2688" s="27" t="s">
        <v>1</v>
      </c>
      <c r="K2688" s="28">
        <v>19.850000000000001</v>
      </c>
      <c r="L2688" s="28">
        <v>0</v>
      </c>
    </row>
    <row r="2689" spans="1:12" x14ac:dyDescent="0.25">
      <c r="A2689" s="24" t="s">
        <v>3305</v>
      </c>
      <c r="B2689" s="26">
        <v>2015</v>
      </c>
      <c r="C2689" s="24">
        <v>9</v>
      </c>
      <c r="D2689" s="24" t="s">
        <v>15120</v>
      </c>
      <c r="E2689" s="26">
        <v>171</v>
      </c>
      <c r="F2689" s="26">
        <v>2437</v>
      </c>
      <c r="G2689" s="26" t="s">
        <v>5744</v>
      </c>
      <c r="H2689" s="24" t="s">
        <v>232</v>
      </c>
      <c r="I2689" s="24" t="s">
        <v>233</v>
      </c>
      <c r="J2689" s="27" t="s">
        <v>1</v>
      </c>
      <c r="K2689" s="28">
        <v>19.850000000000001</v>
      </c>
      <c r="L2689" s="28">
        <v>0</v>
      </c>
    </row>
    <row r="2690" spans="1:12" x14ac:dyDescent="0.25">
      <c r="A2690" s="24" t="s">
        <v>3305</v>
      </c>
      <c r="B2690" s="26">
        <v>2015</v>
      </c>
      <c r="C2690" s="24">
        <v>9</v>
      </c>
      <c r="D2690" s="24" t="s">
        <v>15120</v>
      </c>
      <c r="E2690" s="26">
        <v>171</v>
      </c>
      <c r="F2690" s="26">
        <v>2438</v>
      </c>
      <c r="G2690" s="26" t="s">
        <v>5745</v>
      </c>
      <c r="H2690" s="24" t="s">
        <v>446</v>
      </c>
      <c r="I2690" s="24" t="s">
        <v>447</v>
      </c>
      <c r="J2690" s="27" t="s">
        <v>1</v>
      </c>
      <c r="K2690" s="28">
        <v>28.67</v>
      </c>
      <c r="L2690" s="28">
        <v>0</v>
      </c>
    </row>
    <row r="2691" spans="1:12" x14ac:dyDescent="0.25">
      <c r="A2691" s="24" t="s">
        <v>3305</v>
      </c>
      <c r="B2691" s="26">
        <v>2015</v>
      </c>
      <c r="C2691" s="24">
        <v>9</v>
      </c>
      <c r="D2691" s="24" t="s">
        <v>15120</v>
      </c>
      <c r="E2691" s="26">
        <v>171</v>
      </c>
      <c r="F2691" s="26">
        <v>2439</v>
      </c>
      <c r="G2691" s="26" t="s">
        <v>5746</v>
      </c>
      <c r="H2691" s="24" t="s">
        <v>77</v>
      </c>
      <c r="I2691" s="24" t="s">
        <v>78</v>
      </c>
      <c r="J2691" s="27" t="s">
        <v>1</v>
      </c>
      <c r="K2691" s="28">
        <v>7.2</v>
      </c>
      <c r="L2691" s="28">
        <v>0</v>
      </c>
    </row>
    <row r="2692" spans="1:12" x14ac:dyDescent="0.25">
      <c r="A2692" s="24" t="s">
        <v>3305</v>
      </c>
      <c r="B2692" s="26">
        <v>2015</v>
      </c>
      <c r="C2692" s="24">
        <v>9</v>
      </c>
      <c r="D2692" s="24" t="s">
        <v>15120</v>
      </c>
      <c r="E2692" s="26">
        <v>171</v>
      </c>
      <c r="F2692" s="26">
        <v>2440</v>
      </c>
      <c r="G2692" s="26" t="s">
        <v>5747</v>
      </c>
      <c r="H2692" s="24" t="s">
        <v>67</v>
      </c>
      <c r="I2692" s="24" t="s">
        <v>68</v>
      </c>
      <c r="J2692" s="27" t="s">
        <v>1</v>
      </c>
      <c r="K2692" s="28">
        <v>19.850000000000001</v>
      </c>
      <c r="L2692" s="28">
        <v>0</v>
      </c>
    </row>
    <row r="2693" spans="1:12" x14ac:dyDescent="0.25">
      <c r="A2693" s="24" t="s">
        <v>3305</v>
      </c>
      <c r="B2693" s="26">
        <v>2015</v>
      </c>
      <c r="C2693" s="24">
        <v>9</v>
      </c>
      <c r="D2693" s="24" t="s">
        <v>15120</v>
      </c>
      <c r="E2693" s="26">
        <v>171</v>
      </c>
      <c r="F2693" s="26">
        <v>757</v>
      </c>
      <c r="G2693" s="26" t="s">
        <v>4064</v>
      </c>
      <c r="H2693" s="24" t="s">
        <v>114</v>
      </c>
      <c r="I2693" s="24" t="s">
        <v>115</v>
      </c>
      <c r="J2693" s="27" t="s">
        <v>1</v>
      </c>
      <c r="K2693" s="28">
        <v>13.97</v>
      </c>
      <c r="L2693" s="28">
        <v>0</v>
      </c>
    </row>
    <row r="2694" spans="1:12" x14ac:dyDescent="0.25">
      <c r="A2694" s="24" t="s">
        <v>3305</v>
      </c>
      <c r="B2694" s="26">
        <v>2015</v>
      </c>
      <c r="C2694" s="24">
        <v>9</v>
      </c>
      <c r="D2694" s="24" t="s">
        <v>15120</v>
      </c>
      <c r="E2694" s="26">
        <v>171</v>
      </c>
      <c r="F2694" s="26">
        <v>2441</v>
      </c>
      <c r="G2694" s="26" t="s">
        <v>5748</v>
      </c>
      <c r="H2694" s="24" t="s">
        <v>1096</v>
      </c>
      <c r="I2694" s="24" t="s">
        <v>1097</v>
      </c>
      <c r="J2694" s="27" t="s">
        <v>1</v>
      </c>
      <c r="K2694" s="28">
        <v>13.97</v>
      </c>
      <c r="L2694" s="28">
        <v>0</v>
      </c>
    </row>
    <row r="2695" spans="1:12" x14ac:dyDescent="0.25">
      <c r="A2695" s="24" t="s">
        <v>3305</v>
      </c>
      <c r="B2695" s="26">
        <v>2015</v>
      </c>
      <c r="C2695" s="24">
        <v>9</v>
      </c>
      <c r="D2695" s="24" t="s">
        <v>15120</v>
      </c>
      <c r="E2695" s="26">
        <v>171</v>
      </c>
      <c r="F2695" s="26">
        <v>746</v>
      </c>
      <c r="G2695" s="26" t="s">
        <v>4053</v>
      </c>
      <c r="H2695" s="24" t="s">
        <v>404</v>
      </c>
      <c r="I2695" s="24" t="s">
        <v>405</v>
      </c>
      <c r="J2695" s="27" t="s">
        <v>1</v>
      </c>
      <c r="K2695" s="28">
        <v>106.25</v>
      </c>
      <c r="L2695" s="28">
        <v>0</v>
      </c>
    </row>
    <row r="2696" spans="1:12" x14ac:dyDescent="0.25">
      <c r="A2696" s="24" t="s">
        <v>3305</v>
      </c>
      <c r="B2696" s="26">
        <v>2015</v>
      </c>
      <c r="C2696" s="24">
        <v>9</v>
      </c>
      <c r="D2696" s="24" t="s">
        <v>15120</v>
      </c>
      <c r="E2696" s="26">
        <v>171</v>
      </c>
      <c r="F2696" s="26">
        <v>2442</v>
      </c>
      <c r="G2696" s="26" t="s">
        <v>5749</v>
      </c>
      <c r="H2696" s="24" t="s">
        <v>77</v>
      </c>
      <c r="I2696" s="24" t="s">
        <v>78</v>
      </c>
      <c r="J2696" s="27" t="s">
        <v>1</v>
      </c>
      <c r="K2696" s="28">
        <v>19.850000000000001</v>
      </c>
      <c r="L2696" s="28">
        <v>0</v>
      </c>
    </row>
    <row r="2697" spans="1:12" x14ac:dyDescent="0.25">
      <c r="A2697" s="24" t="s">
        <v>3305</v>
      </c>
      <c r="B2697" s="26">
        <v>2015</v>
      </c>
      <c r="C2697" s="24">
        <v>9</v>
      </c>
      <c r="D2697" s="24" t="s">
        <v>15120</v>
      </c>
      <c r="E2697" s="26">
        <v>171</v>
      </c>
      <c r="F2697" s="26">
        <v>2443</v>
      </c>
      <c r="G2697" s="26" t="s">
        <v>5750</v>
      </c>
      <c r="H2697" s="24" t="s">
        <v>934</v>
      </c>
      <c r="I2697" s="24" t="s">
        <v>935</v>
      </c>
      <c r="J2697" s="27" t="s">
        <v>1</v>
      </c>
      <c r="K2697" s="28">
        <v>26.73</v>
      </c>
      <c r="L2697" s="28">
        <v>0</v>
      </c>
    </row>
    <row r="2698" spans="1:12" x14ac:dyDescent="0.25">
      <c r="A2698" s="24" t="s">
        <v>3305</v>
      </c>
      <c r="B2698" s="26">
        <v>2015</v>
      </c>
      <c r="C2698" s="24">
        <v>9</v>
      </c>
      <c r="D2698" s="24" t="s">
        <v>15120</v>
      </c>
      <c r="E2698" s="26">
        <v>171</v>
      </c>
      <c r="F2698" s="26">
        <v>718</v>
      </c>
      <c r="G2698" s="26" t="s">
        <v>4025</v>
      </c>
      <c r="H2698" s="24" t="s">
        <v>946</v>
      </c>
      <c r="I2698" s="24" t="s">
        <v>947</v>
      </c>
      <c r="J2698" s="27" t="s">
        <v>1</v>
      </c>
      <c r="K2698" s="28">
        <v>19.850000000000001</v>
      </c>
      <c r="L2698" s="28">
        <v>0</v>
      </c>
    </row>
    <row r="2699" spans="1:12" x14ac:dyDescent="0.25">
      <c r="A2699" s="24" t="s">
        <v>3305</v>
      </c>
      <c r="B2699" s="26">
        <v>2015</v>
      </c>
      <c r="C2699" s="24">
        <v>9</v>
      </c>
      <c r="D2699" s="24" t="s">
        <v>15120</v>
      </c>
      <c r="E2699" s="26">
        <v>171</v>
      </c>
      <c r="F2699" s="26">
        <v>2061</v>
      </c>
      <c r="G2699" s="26" t="s">
        <v>5368</v>
      </c>
      <c r="H2699" s="24" t="s">
        <v>132</v>
      </c>
      <c r="I2699" s="24" t="s">
        <v>133</v>
      </c>
      <c r="J2699" s="27" t="s">
        <v>1</v>
      </c>
      <c r="K2699" s="28">
        <v>106.25</v>
      </c>
      <c r="L2699" s="28">
        <v>0</v>
      </c>
    </row>
    <row r="2700" spans="1:12" x14ac:dyDescent="0.25">
      <c r="A2700" s="24" t="s">
        <v>3305</v>
      </c>
      <c r="B2700" s="26">
        <v>2015</v>
      </c>
      <c r="C2700" s="24">
        <v>9</v>
      </c>
      <c r="D2700" s="24" t="s">
        <v>15120</v>
      </c>
      <c r="E2700" s="26">
        <v>171</v>
      </c>
      <c r="F2700" s="26">
        <v>1804</v>
      </c>
      <c r="G2700" s="26" t="s">
        <v>5111</v>
      </c>
      <c r="H2700" s="24" t="s">
        <v>67</v>
      </c>
      <c r="I2700" s="24" t="s">
        <v>68</v>
      </c>
      <c r="J2700" s="27" t="s">
        <v>1</v>
      </c>
      <c r="K2700" s="28">
        <v>22.55</v>
      </c>
      <c r="L2700" s="28">
        <v>0</v>
      </c>
    </row>
    <row r="2701" spans="1:12" x14ac:dyDescent="0.25">
      <c r="A2701" s="24" t="s">
        <v>3305</v>
      </c>
      <c r="B2701" s="26">
        <v>2015</v>
      </c>
      <c r="C2701" s="24">
        <v>9</v>
      </c>
      <c r="D2701" s="24" t="s">
        <v>15120</v>
      </c>
      <c r="E2701" s="26">
        <v>171</v>
      </c>
      <c r="F2701" s="26">
        <v>1804</v>
      </c>
      <c r="G2701" s="26" t="s">
        <v>5111</v>
      </c>
      <c r="H2701" s="24" t="s">
        <v>134</v>
      </c>
      <c r="I2701" s="24" t="s">
        <v>135</v>
      </c>
      <c r="J2701" s="27" t="s">
        <v>1</v>
      </c>
      <c r="K2701" s="28">
        <v>33.67</v>
      </c>
      <c r="L2701" s="28">
        <v>0</v>
      </c>
    </row>
    <row r="2702" spans="1:12" x14ac:dyDescent="0.25">
      <c r="A2702" s="24" t="s">
        <v>3305</v>
      </c>
      <c r="B2702" s="26">
        <v>2015</v>
      </c>
      <c r="C2702" s="24">
        <v>9</v>
      </c>
      <c r="D2702" s="24" t="s">
        <v>15120</v>
      </c>
      <c r="E2702" s="26">
        <v>171</v>
      </c>
      <c r="F2702" s="26">
        <v>523</v>
      </c>
      <c r="G2702" s="26" t="s">
        <v>3830</v>
      </c>
      <c r="H2702" s="24" t="s">
        <v>1098</v>
      </c>
      <c r="I2702" s="24" t="s">
        <v>1099</v>
      </c>
      <c r="J2702" s="27" t="s">
        <v>1</v>
      </c>
      <c r="K2702" s="28">
        <v>15.17</v>
      </c>
      <c r="L2702" s="28">
        <v>0</v>
      </c>
    </row>
    <row r="2703" spans="1:12" x14ac:dyDescent="0.25">
      <c r="A2703" s="24" t="s">
        <v>3305</v>
      </c>
      <c r="B2703" s="26">
        <v>2015</v>
      </c>
      <c r="C2703" s="24">
        <v>9</v>
      </c>
      <c r="D2703" s="24" t="s">
        <v>15120</v>
      </c>
      <c r="E2703" s="26">
        <v>171</v>
      </c>
      <c r="F2703" s="26">
        <v>2444</v>
      </c>
      <c r="G2703" s="26" t="s">
        <v>5751</v>
      </c>
      <c r="H2703" s="24" t="s">
        <v>1100</v>
      </c>
      <c r="I2703" s="24" t="s">
        <v>1101</v>
      </c>
      <c r="J2703" s="27" t="s">
        <v>1</v>
      </c>
      <c r="K2703" s="28">
        <v>19.850000000000001</v>
      </c>
      <c r="L2703" s="28">
        <v>0</v>
      </c>
    </row>
    <row r="2704" spans="1:12" x14ac:dyDescent="0.25">
      <c r="A2704" s="24" t="s">
        <v>3305</v>
      </c>
      <c r="B2704" s="26">
        <v>2015</v>
      </c>
      <c r="C2704" s="24">
        <v>9</v>
      </c>
      <c r="D2704" s="24" t="s">
        <v>15120</v>
      </c>
      <c r="E2704" s="26">
        <v>171</v>
      </c>
      <c r="F2704" s="26">
        <v>2445</v>
      </c>
      <c r="G2704" s="26" t="s">
        <v>5752</v>
      </c>
      <c r="H2704" s="24" t="s">
        <v>1102</v>
      </c>
      <c r="I2704" s="24" t="s">
        <v>1103</v>
      </c>
      <c r="J2704" s="27" t="s">
        <v>1</v>
      </c>
      <c r="K2704" s="28">
        <v>20.57</v>
      </c>
      <c r="L2704" s="28">
        <v>0</v>
      </c>
    </row>
    <row r="2705" spans="1:12" x14ac:dyDescent="0.25">
      <c r="A2705" s="24" t="s">
        <v>3305</v>
      </c>
      <c r="B2705" s="26">
        <v>2015</v>
      </c>
      <c r="C2705" s="24">
        <v>9</v>
      </c>
      <c r="D2705" s="24" t="s">
        <v>15120</v>
      </c>
      <c r="E2705" s="26">
        <v>171</v>
      </c>
      <c r="F2705" s="26">
        <v>2446</v>
      </c>
      <c r="G2705" s="26" t="s">
        <v>5753</v>
      </c>
      <c r="H2705" s="24" t="s">
        <v>94</v>
      </c>
      <c r="I2705" s="24" t="s">
        <v>95</v>
      </c>
      <c r="J2705" s="27" t="s">
        <v>1</v>
      </c>
      <c r="K2705" s="28">
        <v>21.65</v>
      </c>
      <c r="L2705" s="28">
        <v>0</v>
      </c>
    </row>
    <row r="2706" spans="1:12" x14ac:dyDescent="0.25">
      <c r="A2706" s="24" t="s">
        <v>3305</v>
      </c>
      <c r="B2706" s="26">
        <v>2015</v>
      </c>
      <c r="C2706" s="24">
        <v>9</v>
      </c>
      <c r="D2706" s="24" t="s">
        <v>15120</v>
      </c>
      <c r="E2706" s="26">
        <v>171</v>
      </c>
      <c r="F2706" s="26">
        <v>2384</v>
      </c>
      <c r="G2706" s="26" t="s">
        <v>5691</v>
      </c>
      <c r="H2706" s="24" t="s">
        <v>1104</v>
      </c>
      <c r="I2706" s="24" t="s">
        <v>1105</v>
      </c>
      <c r="J2706" s="27" t="s">
        <v>1</v>
      </c>
      <c r="K2706" s="28">
        <v>39.700000000000003</v>
      </c>
      <c r="L2706" s="28">
        <v>0</v>
      </c>
    </row>
    <row r="2707" spans="1:12" x14ac:dyDescent="0.25">
      <c r="A2707" s="24" t="s">
        <v>3305</v>
      </c>
      <c r="B2707" s="26">
        <v>2015</v>
      </c>
      <c r="C2707" s="24">
        <v>9</v>
      </c>
      <c r="D2707" s="24" t="s">
        <v>15120</v>
      </c>
      <c r="E2707" s="26">
        <v>171</v>
      </c>
      <c r="F2707" s="26">
        <v>2447</v>
      </c>
      <c r="G2707" s="26" t="s">
        <v>5754</v>
      </c>
      <c r="H2707" s="24" t="s">
        <v>102</v>
      </c>
      <c r="I2707" s="24" t="s">
        <v>103</v>
      </c>
      <c r="J2707" s="27" t="s">
        <v>1</v>
      </c>
      <c r="K2707" s="28">
        <v>71.59</v>
      </c>
      <c r="L2707" s="28">
        <v>0</v>
      </c>
    </row>
    <row r="2708" spans="1:12" x14ac:dyDescent="0.25">
      <c r="A2708" s="24" t="s">
        <v>3305</v>
      </c>
      <c r="B2708" s="26">
        <v>2015</v>
      </c>
      <c r="C2708" s="24">
        <v>9</v>
      </c>
      <c r="D2708" s="24" t="s">
        <v>15120</v>
      </c>
      <c r="E2708" s="26">
        <v>171</v>
      </c>
      <c r="F2708" s="26">
        <v>2448</v>
      </c>
      <c r="G2708" s="26" t="s">
        <v>5755</v>
      </c>
      <c r="H2708" s="24" t="s">
        <v>67</v>
      </c>
      <c r="I2708" s="24" t="s">
        <v>68</v>
      </c>
      <c r="J2708" s="27" t="s">
        <v>1</v>
      </c>
      <c r="K2708" s="28">
        <v>19.850000000000001</v>
      </c>
      <c r="L2708" s="28">
        <v>0</v>
      </c>
    </row>
    <row r="2709" spans="1:12" x14ac:dyDescent="0.25">
      <c r="A2709" s="24" t="s">
        <v>3305</v>
      </c>
      <c r="B2709" s="26">
        <v>2015</v>
      </c>
      <c r="C2709" s="24">
        <v>9</v>
      </c>
      <c r="D2709" s="24" t="s">
        <v>15120</v>
      </c>
      <c r="E2709" s="26">
        <v>171</v>
      </c>
      <c r="F2709" s="26">
        <v>2449</v>
      </c>
      <c r="G2709" s="26" t="s">
        <v>5756</v>
      </c>
      <c r="H2709" s="24" t="s">
        <v>61</v>
      </c>
      <c r="I2709" s="24" t="s">
        <v>62</v>
      </c>
      <c r="J2709" s="27" t="s">
        <v>1</v>
      </c>
      <c r="K2709" s="28">
        <v>20.58</v>
      </c>
      <c r="L2709" s="28">
        <v>0</v>
      </c>
    </row>
    <row r="2710" spans="1:12" x14ac:dyDescent="0.25">
      <c r="A2710" s="24" t="s">
        <v>3305</v>
      </c>
      <c r="B2710" s="26">
        <v>2015</v>
      </c>
      <c r="C2710" s="24">
        <v>9</v>
      </c>
      <c r="D2710" s="24" t="s">
        <v>15120</v>
      </c>
      <c r="E2710" s="26">
        <v>171</v>
      </c>
      <c r="F2710" s="26">
        <v>436</v>
      </c>
      <c r="G2710" s="26" t="s">
        <v>3743</v>
      </c>
      <c r="H2710" s="24" t="s">
        <v>67</v>
      </c>
      <c r="I2710" s="24" t="s">
        <v>68</v>
      </c>
      <c r="J2710" s="27" t="s">
        <v>1</v>
      </c>
      <c r="K2710" s="28">
        <v>60.47</v>
      </c>
      <c r="L2710" s="28">
        <v>0</v>
      </c>
    </row>
    <row r="2711" spans="1:12" x14ac:dyDescent="0.25">
      <c r="A2711" s="24" t="s">
        <v>3305</v>
      </c>
      <c r="B2711" s="26">
        <v>2015</v>
      </c>
      <c r="C2711" s="24">
        <v>9</v>
      </c>
      <c r="D2711" s="24" t="s">
        <v>15120</v>
      </c>
      <c r="E2711" s="26">
        <v>171</v>
      </c>
      <c r="F2711" s="26">
        <v>2450</v>
      </c>
      <c r="G2711" s="26" t="s">
        <v>5757</v>
      </c>
      <c r="H2711" s="24" t="s">
        <v>67</v>
      </c>
      <c r="I2711" s="24" t="s">
        <v>68</v>
      </c>
      <c r="J2711" s="27" t="s">
        <v>1</v>
      </c>
      <c r="K2711" s="28">
        <v>13.97</v>
      </c>
      <c r="L2711" s="28">
        <v>0</v>
      </c>
    </row>
    <row r="2712" spans="1:12" x14ac:dyDescent="0.25">
      <c r="A2712" s="24" t="s">
        <v>3305</v>
      </c>
      <c r="B2712" s="26">
        <v>2015</v>
      </c>
      <c r="C2712" s="24">
        <v>9</v>
      </c>
      <c r="D2712" s="24" t="s">
        <v>15120</v>
      </c>
      <c r="E2712" s="26">
        <v>171</v>
      </c>
      <c r="F2712" s="26">
        <v>2451</v>
      </c>
      <c r="G2712" s="26" t="s">
        <v>5758</v>
      </c>
      <c r="H2712" s="24" t="s">
        <v>706</v>
      </c>
      <c r="I2712" s="24" t="s">
        <v>707</v>
      </c>
      <c r="J2712" s="27" t="s">
        <v>1</v>
      </c>
      <c r="K2712" s="28">
        <v>21.35</v>
      </c>
      <c r="L2712" s="28">
        <v>0</v>
      </c>
    </row>
    <row r="2713" spans="1:12" x14ac:dyDescent="0.25">
      <c r="A2713" s="24" t="s">
        <v>3305</v>
      </c>
      <c r="B2713" s="26">
        <v>2015</v>
      </c>
      <c r="C2713" s="24">
        <v>9</v>
      </c>
      <c r="D2713" s="24" t="s">
        <v>15120</v>
      </c>
      <c r="E2713" s="26">
        <v>171</v>
      </c>
      <c r="F2713" s="26">
        <v>2452</v>
      </c>
      <c r="G2713" s="26" t="s">
        <v>5759</v>
      </c>
      <c r="H2713" s="24" t="s">
        <v>67</v>
      </c>
      <c r="I2713" s="24" t="s">
        <v>68</v>
      </c>
      <c r="J2713" s="27" t="s">
        <v>1</v>
      </c>
      <c r="K2713" s="28">
        <v>19.850000000000001</v>
      </c>
      <c r="L2713" s="28">
        <v>0</v>
      </c>
    </row>
    <row r="2714" spans="1:12" x14ac:dyDescent="0.25">
      <c r="A2714" s="24" t="s">
        <v>3305</v>
      </c>
      <c r="B2714" s="26">
        <v>2015</v>
      </c>
      <c r="C2714" s="24">
        <v>9</v>
      </c>
      <c r="D2714" s="24" t="s">
        <v>15120</v>
      </c>
      <c r="E2714" s="26">
        <v>171</v>
      </c>
      <c r="F2714" s="26">
        <v>2453</v>
      </c>
      <c r="G2714" s="26" t="s">
        <v>5760</v>
      </c>
      <c r="H2714" s="24" t="s">
        <v>67</v>
      </c>
      <c r="I2714" s="24" t="s">
        <v>68</v>
      </c>
      <c r="J2714" s="27" t="s">
        <v>1</v>
      </c>
      <c r="K2714" s="28">
        <v>24.05</v>
      </c>
      <c r="L2714" s="28">
        <v>0</v>
      </c>
    </row>
    <row r="2715" spans="1:12" x14ac:dyDescent="0.25">
      <c r="A2715" s="24" t="s">
        <v>3305</v>
      </c>
      <c r="B2715" s="26">
        <v>2015</v>
      </c>
      <c r="C2715" s="24">
        <v>9</v>
      </c>
      <c r="D2715" s="24" t="s">
        <v>15120</v>
      </c>
      <c r="E2715" s="26">
        <v>171</v>
      </c>
      <c r="F2715" s="26">
        <v>2454</v>
      </c>
      <c r="G2715" s="26" t="s">
        <v>5761</v>
      </c>
      <c r="H2715" s="24" t="s">
        <v>1106</v>
      </c>
      <c r="I2715" s="24" t="s">
        <v>1107</v>
      </c>
      <c r="J2715" s="27" t="s">
        <v>1</v>
      </c>
      <c r="K2715" s="28">
        <v>109.48</v>
      </c>
      <c r="L2715" s="28">
        <v>0</v>
      </c>
    </row>
    <row r="2716" spans="1:12" x14ac:dyDescent="0.25">
      <c r="A2716" s="24" t="s">
        <v>3305</v>
      </c>
      <c r="B2716" s="26">
        <v>2015</v>
      </c>
      <c r="C2716" s="24">
        <v>9</v>
      </c>
      <c r="D2716" s="24" t="s">
        <v>15120</v>
      </c>
      <c r="E2716" s="26">
        <v>171</v>
      </c>
      <c r="F2716" s="26">
        <v>2455</v>
      </c>
      <c r="G2716" s="26" t="s">
        <v>5762</v>
      </c>
      <c r="H2716" s="24" t="s">
        <v>102</v>
      </c>
      <c r="I2716" s="24" t="s">
        <v>103</v>
      </c>
      <c r="J2716" s="27" t="s">
        <v>1</v>
      </c>
      <c r="K2716" s="28">
        <v>19.850000000000001</v>
      </c>
      <c r="L2716" s="28">
        <v>0</v>
      </c>
    </row>
    <row r="2717" spans="1:12" x14ac:dyDescent="0.25">
      <c r="A2717" s="24" t="s">
        <v>3305</v>
      </c>
      <c r="B2717" s="26">
        <v>2015</v>
      </c>
      <c r="C2717" s="24">
        <v>9</v>
      </c>
      <c r="D2717" s="24" t="s">
        <v>15120</v>
      </c>
      <c r="E2717" s="26">
        <v>171</v>
      </c>
      <c r="F2717" s="26">
        <v>2456</v>
      </c>
      <c r="G2717" s="26" t="s">
        <v>5763</v>
      </c>
      <c r="H2717" s="24" t="s">
        <v>274</v>
      </c>
      <c r="I2717" s="24" t="s">
        <v>275</v>
      </c>
      <c r="J2717" s="27" t="s">
        <v>1</v>
      </c>
      <c r="K2717" s="28">
        <v>20.58</v>
      </c>
      <c r="L2717" s="28">
        <v>0</v>
      </c>
    </row>
    <row r="2718" spans="1:12" x14ac:dyDescent="0.25">
      <c r="A2718" s="24" t="s">
        <v>3305</v>
      </c>
      <c r="B2718" s="26">
        <v>2015</v>
      </c>
      <c r="C2718" s="24">
        <v>9</v>
      </c>
      <c r="D2718" s="24" t="s">
        <v>15120</v>
      </c>
      <c r="E2718" s="26">
        <v>171</v>
      </c>
      <c r="F2718" s="26">
        <v>2457</v>
      </c>
      <c r="G2718" s="26" t="s">
        <v>5764</v>
      </c>
      <c r="H2718" s="24" t="s">
        <v>176</v>
      </c>
      <c r="I2718" s="24" t="s">
        <v>177</v>
      </c>
      <c r="J2718" s="27" t="s">
        <v>1</v>
      </c>
      <c r="K2718" s="28">
        <v>70.77</v>
      </c>
      <c r="L2718" s="28">
        <v>0</v>
      </c>
    </row>
    <row r="2719" spans="1:12" x14ac:dyDescent="0.25">
      <c r="A2719" s="24" t="s">
        <v>3305</v>
      </c>
      <c r="B2719" s="26">
        <v>2015</v>
      </c>
      <c r="C2719" s="24">
        <v>9</v>
      </c>
      <c r="D2719" s="24" t="s">
        <v>15120</v>
      </c>
      <c r="E2719" s="26">
        <v>171</v>
      </c>
      <c r="F2719" s="26">
        <v>468</v>
      </c>
      <c r="G2719" s="26" t="s">
        <v>3775</v>
      </c>
      <c r="H2719" s="24" t="s">
        <v>67</v>
      </c>
      <c r="I2719" s="24" t="s">
        <v>68</v>
      </c>
      <c r="J2719" s="27" t="s">
        <v>1</v>
      </c>
      <c r="K2719" s="28">
        <v>19.850000000000001</v>
      </c>
      <c r="L2719" s="28">
        <v>0</v>
      </c>
    </row>
    <row r="2720" spans="1:12" x14ac:dyDescent="0.25">
      <c r="A2720" s="24" t="s">
        <v>3305</v>
      </c>
      <c r="B2720" s="26">
        <v>2015</v>
      </c>
      <c r="C2720" s="24">
        <v>9</v>
      </c>
      <c r="D2720" s="24" t="s">
        <v>15120</v>
      </c>
      <c r="E2720" s="26">
        <v>171</v>
      </c>
      <c r="F2720" s="26">
        <v>2198</v>
      </c>
      <c r="G2720" s="26" t="s">
        <v>5505</v>
      </c>
      <c r="H2720" s="24" t="s">
        <v>77</v>
      </c>
      <c r="I2720" s="24" t="s">
        <v>78</v>
      </c>
      <c r="J2720" s="27" t="s">
        <v>1</v>
      </c>
      <c r="K2720" s="28">
        <v>60.98</v>
      </c>
      <c r="L2720" s="28">
        <v>0</v>
      </c>
    </row>
    <row r="2721" spans="1:12" x14ac:dyDescent="0.25">
      <c r="A2721" s="24" t="s">
        <v>3305</v>
      </c>
      <c r="B2721" s="26">
        <v>2015</v>
      </c>
      <c r="C2721" s="24">
        <v>9</v>
      </c>
      <c r="D2721" s="24" t="s">
        <v>15120</v>
      </c>
      <c r="E2721" s="26">
        <v>171</v>
      </c>
      <c r="F2721" s="26">
        <v>2458</v>
      </c>
      <c r="G2721" s="26" t="s">
        <v>5765</v>
      </c>
      <c r="H2721" s="24" t="s">
        <v>77</v>
      </c>
      <c r="I2721" s="24" t="s">
        <v>78</v>
      </c>
      <c r="J2721" s="27" t="s">
        <v>1</v>
      </c>
      <c r="K2721" s="28">
        <v>78.650000000000006</v>
      </c>
      <c r="L2721" s="28">
        <v>0</v>
      </c>
    </row>
    <row r="2722" spans="1:12" x14ac:dyDescent="0.25">
      <c r="A2722" s="24" t="s">
        <v>3305</v>
      </c>
      <c r="B2722" s="26">
        <v>2015</v>
      </c>
      <c r="C2722" s="24">
        <v>9</v>
      </c>
      <c r="D2722" s="24" t="s">
        <v>15120</v>
      </c>
      <c r="E2722" s="26">
        <v>171</v>
      </c>
      <c r="F2722" s="26">
        <v>2459</v>
      </c>
      <c r="G2722" s="26" t="s">
        <v>5766</v>
      </c>
      <c r="H2722" s="24" t="s">
        <v>204</v>
      </c>
      <c r="I2722" s="24" t="s">
        <v>205</v>
      </c>
      <c r="J2722" s="27" t="s">
        <v>1</v>
      </c>
      <c r="K2722" s="28">
        <v>19.850000000000001</v>
      </c>
      <c r="L2722" s="28">
        <v>0</v>
      </c>
    </row>
    <row r="2723" spans="1:12" x14ac:dyDescent="0.25">
      <c r="A2723" s="24" t="s">
        <v>3305</v>
      </c>
      <c r="B2723" s="26">
        <v>2015</v>
      </c>
      <c r="C2723" s="24">
        <v>9</v>
      </c>
      <c r="D2723" s="24" t="s">
        <v>15120</v>
      </c>
      <c r="E2723" s="26">
        <v>171</v>
      </c>
      <c r="F2723" s="26">
        <v>456</v>
      </c>
      <c r="G2723" s="26" t="s">
        <v>3763</v>
      </c>
      <c r="H2723" s="24" t="s">
        <v>418</v>
      </c>
      <c r="I2723" s="24" t="s">
        <v>419</v>
      </c>
      <c r="J2723" s="27" t="s">
        <v>1</v>
      </c>
      <c r="K2723" s="28">
        <v>19.850000000000001</v>
      </c>
      <c r="L2723" s="28">
        <v>0</v>
      </c>
    </row>
    <row r="2724" spans="1:12" x14ac:dyDescent="0.25">
      <c r="A2724" s="24" t="s">
        <v>3305</v>
      </c>
      <c r="B2724" s="26">
        <v>2015</v>
      </c>
      <c r="C2724" s="24">
        <v>9</v>
      </c>
      <c r="D2724" s="24" t="s">
        <v>15120</v>
      </c>
      <c r="E2724" s="26">
        <v>171</v>
      </c>
      <c r="F2724" s="26">
        <v>2460</v>
      </c>
      <c r="G2724" s="26" t="s">
        <v>5767</v>
      </c>
      <c r="H2724" s="24" t="s">
        <v>1108</v>
      </c>
      <c r="I2724" s="24" t="s">
        <v>1109</v>
      </c>
      <c r="J2724" s="27" t="s">
        <v>1</v>
      </c>
      <c r="K2724" s="28">
        <v>21.65</v>
      </c>
      <c r="L2724" s="28">
        <v>0</v>
      </c>
    </row>
    <row r="2725" spans="1:12" x14ac:dyDescent="0.25">
      <c r="A2725" s="24" t="s">
        <v>3305</v>
      </c>
      <c r="B2725" s="26">
        <v>2015</v>
      </c>
      <c r="C2725" s="24">
        <v>9</v>
      </c>
      <c r="D2725" s="24" t="s">
        <v>15120</v>
      </c>
      <c r="E2725" s="26">
        <v>171</v>
      </c>
      <c r="F2725" s="26">
        <v>1876</v>
      </c>
      <c r="G2725" s="26" t="s">
        <v>5183</v>
      </c>
      <c r="H2725" s="24" t="s">
        <v>1110</v>
      </c>
      <c r="I2725" s="24" t="s">
        <v>1111</v>
      </c>
      <c r="J2725" s="27" t="s">
        <v>1</v>
      </c>
      <c r="K2725" s="28">
        <v>20.58</v>
      </c>
      <c r="L2725" s="28">
        <v>0</v>
      </c>
    </row>
    <row r="2726" spans="1:12" x14ac:dyDescent="0.25">
      <c r="A2726" s="24" t="s">
        <v>3305</v>
      </c>
      <c r="B2726" s="26">
        <v>2015</v>
      </c>
      <c r="C2726" s="24">
        <v>9</v>
      </c>
      <c r="D2726" s="24" t="s">
        <v>15120</v>
      </c>
      <c r="E2726" s="26">
        <v>171</v>
      </c>
      <c r="F2726" s="26">
        <v>2461</v>
      </c>
      <c r="G2726" s="26" t="s">
        <v>5768</v>
      </c>
      <c r="H2726" s="24" t="s">
        <v>1112</v>
      </c>
      <c r="I2726" s="24" t="s">
        <v>1113</v>
      </c>
      <c r="J2726" s="27" t="s">
        <v>1</v>
      </c>
      <c r="K2726" s="28">
        <v>20.58</v>
      </c>
      <c r="L2726" s="28">
        <v>0</v>
      </c>
    </row>
    <row r="2727" spans="1:12" x14ac:dyDescent="0.25">
      <c r="A2727" s="24" t="s">
        <v>3305</v>
      </c>
      <c r="B2727" s="26">
        <v>2015</v>
      </c>
      <c r="C2727" s="24">
        <v>9</v>
      </c>
      <c r="D2727" s="24" t="s">
        <v>15120</v>
      </c>
      <c r="E2727" s="26">
        <v>171</v>
      </c>
      <c r="F2727" s="26">
        <v>2462</v>
      </c>
      <c r="G2727" s="26" t="s">
        <v>5769</v>
      </c>
      <c r="H2727" s="24" t="s">
        <v>94</v>
      </c>
      <c r="I2727" s="24" t="s">
        <v>95</v>
      </c>
      <c r="J2727" s="27" t="s">
        <v>1</v>
      </c>
      <c r="K2727" s="28">
        <v>63.95</v>
      </c>
      <c r="L2727" s="28">
        <v>0</v>
      </c>
    </row>
    <row r="2728" spans="1:12" x14ac:dyDescent="0.25">
      <c r="A2728" s="24" t="s">
        <v>3305</v>
      </c>
      <c r="B2728" s="26">
        <v>2015</v>
      </c>
      <c r="C2728" s="24">
        <v>9</v>
      </c>
      <c r="D2728" s="24" t="s">
        <v>15120</v>
      </c>
      <c r="E2728" s="26">
        <v>171</v>
      </c>
      <c r="F2728" s="26">
        <v>2463</v>
      </c>
      <c r="G2728" s="26" t="s">
        <v>5770</v>
      </c>
      <c r="H2728" s="24" t="s">
        <v>67</v>
      </c>
      <c r="I2728" s="24" t="s">
        <v>68</v>
      </c>
      <c r="J2728" s="27" t="s">
        <v>1</v>
      </c>
      <c r="K2728" s="28">
        <v>19.850000000000001</v>
      </c>
      <c r="L2728" s="28">
        <v>0</v>
      </c>
    </row>
    <row r="2729" spans="1:12" x14ac:dyDescent="0.25">
      <c r="A2729" s="24" t="s">
        <v>3305</v>
      </c>
      <c r="B2729" s="26">
        <v>2015</v>
      </c>
      <c r="C2729" s="24">
        <v>9</v>
      </c>
      <c r="D2729" s="24" t="s">
        <v>15120</v>
      </c>
      <c r="E2729" s="26">
        <v>171</v>
      </c>
      <c r="F2729" s="26">
        <v>2464</v>
      </c>
      <c r="G2729" s="26" t="s">
        <v>5771</v>
      </c>
      <c r="H2729" s="24" t="s">
        <v>77</v>
      </c>
      <c r="I2729" s="24" t="s">
        <v>78</v>
      </c>
      <c r="J2729" s="27" t="s">
        <v>1</v>
      </c>
      <c r="K2729" s="28">
        <v>19.850000000000001</v>
      </c>
      <c r="L2729" s="28">
        <v>0</v>
      </c>
    </row>
    <row r="2730" spans="1:12" x14ac:dyDescent="0.25">
      <c r="A2730" s="24" t="s">
        <v>3305</v>
      </c>
      <c r="B2730" s="26">
        <v>2015</v>
      </c>
      <c r="C2730" s="24">
        <v>9</v>
      </c>
      <c r="D2730" s="24" t="s">
        <v>15120</v>
      </c>
      <c r="E2730" s="26">
        <v>171</v>
      </c>
      <c r="F2730" s="26">
        <v>415</v>
      </c>
      <c r="G2730" s="26" t="s">
        <v>3722</v>
      </c>
      <c r="H2730" s="24" t="s">
        <v>446</v>
      </c>
      <c r="I2730" s="24" t="s">
        <v>447</v>
      </c>
      <c r="J2730" s="27" t="s">
        <v>1</v>
      </c>
      <c r="K2730" s="28">
        <v>19.850000000000001</v>
      </c>
      <c r="L2730" s="28">
        <v>0</v>
      </c>
    </row>
    <row r="2731" spans="1:12" x14ac:dyDescent="0.25">
      <c r="A2731" s="24" t="s">
        <v>3305</v>
      </c>
      <c r="B2731" s="26">
        <v>2015</v>
      </c>
      <c r="C2731" s="24">
        <v>9</v>
      </c>
      <c r="D2731" s="24" t="s">
        <v>15120</v>
      </c>
      <c r="E2731" s="26">
        <v>171</v>
      </c>
      <c r="F2731" s="26">
        <v>2465</v>
      </c>
      <c r="G2731" s="26" t="s">
        <v>5772</v>
      </c>
      <c r="H2731" s="24" t="s">
        <v>880</v>
      </c>
      <c r="I2731" s="24" t="s">
        <v>881</v>
      </c>
      <c r="J2731" s="27" t="s">
        <v>1</v>
      </c>
      <c r="K2731" s="28">
        <v>13.97</v>
      </c>
      <c r="L2731" s="28">
        <v>0</v>
      </c>
    </row>
    <row r="2732" spans="1:12" x14ac:dyDescent="0.25">
      <c r="A2732" s="24" t="s">
        <v>3305</v>
      </c>
      <c r="B2732" s="26">
        <v>2015</v>
      </c>
      <c r="C2732" s="24">
        <v>9</v>
      </c>
      <c r="D2732" s="24" t="s">
        <v>15120</v>
      </c>
      <c r="E2732" s="26">
        <v>171</v>
      </c>
      <c r="F2732" s="26">
        <v>2466</v>
      </c>
      <c r="G2732" s="26" t="s">
        <v>5773</v>
      </c>
      <c r="H2732" s="24" t="s">
        <v>59</v>
      </c>
      <c r="I2732" s="24" t="s">
        <v>60</v>
      </c>
      <c r="J2732" s="27" t="s">
        <v>1</v>
      </c>
      <c r="K2732" s="28">
        <v>19.850000000000001</v>
      </c>
      <c r="L2732" s="28">
        <v>0</v>
      </c>
    </row>
    <row r="2733" spans="1:12" x14ac:dyDescent="0.25">
      <c r="A2733" s="24" t="s">
        <v>3305</v>
      </c>
      <c r="B2733" s="26">
        <v>2015</v>
      </c>
      <c r="C2733" s="24">
        <v>9</v>
      </c>
      <c r="D2733" s="24" t="s">
        <v>15120</v>
      </c>
      <c r="E2733" s="26">
        <v>171</v>
      </c>
      <c r="F2733" s="26">
        <v>2467</v>
      </c>
      <c r="G2733" s="26" t="s">
        <v>5774</v>
      </c>
      <c r="H2733" s="24" t="s">
        <v>67</v>
      </c>
      <c r="I2733" s="24" t="s">
        <v>68</v>
      </c>
      <c r="J2733" s="27" t="s">
        <v>1</v>
      </c>
      <c r="K2733" s="28">
        <v>19.850000000000001</v>
      </c>
      <c r="L2733" s="28">
        <v>0</v>
      </c>
    </row>
    <row r="2734" spans="1:12" x14ac:dyDescent="0.25">
      <c r="A2734" s="24" t="s">
        <v>3305</v>
      </c>
      <c r="B2734" s="26">
        <v>2015</v>
      </c>
      <c r="C2734" s="24">
        <v>9</v>
      </c>
      <c r="D2734" s="24" t="s">
        <v>15120</v>
      </c>
      <c r="E2734" s="26">
        <v>171</v>
      </c>
      <c r="F2734" s="26">
        <v>2468</v>
      </c>
      <c r="G2734" s="26" t="s">
        <v>5775</v>
      </c>
      <c r="H2734" s="24" t="s">
        <v>192</v>
      </c>
      <c r="I2734" s="24" t="s">
        <v>193</v>
      </c>
      <c r="J2734" s="27" t="s">
        <v>1</v>
      </c>
      <c r="K2734" s="28">
        <v>633.49</v>
      </c>
      <c r="L2734" s="28">
        <v>0</v>
      </c>
    </row>
    <row r="2735" spans="1:12" x14ac:dyDescent="0.25">
      <c r="A2735" s="24" t="s">
        <v>3305</v>
      </c>
      <c r="B2735" s="26">
        <v>2015</v>
      </c>
      <c r="C2735" s="24">
        <v>9</v>
      </c>
      <c r="D2735" s="24" t="s">
        <v>15120</v>
      </c>
      <c r="E2735" s="26">
        <v>171</v>
      </c>
      <c r="F2735" s="26">
        <v>2469</v>
      </c>
      <c r="G2735" s="26" t="s">
        <v>5776</v>
      </c>
      <c r="H2735" s="24" t="s">
        <v>504</v>
      </c>
      <c r="I2735" s="24" t="s">
        <v>505</v>
      </c>
      <c r="J2735" s="27" t="s">
        <v>1</v>
      </c>
      <c r="K2735" s="28">
        <v>48.65</v>
      </c>
      <c r="L2735" s="28">
        <v>0</v>
      </c>
    </row>
    <row r="2736" spans="1:12" x14ac:dyDescent="0.25">
      <c r="A2736" s="24" t="s">
        <v>3305</v>
      </c>
      <c r="B2736" s="26">
        <v>2015</v>
      </c>
      <c r="C2736" s="24">
        <v>9</v>
      </c>
      <c r="D2736" s="24" t="s">
        <v>15120</v>
      </c>
      <c r="E2736" s="26">
        <v>171</v>
      </c>
      <c r="F2736" s="26">
        <v>2470</v>
      </c>
      <c r="G2736" s="26" t="s">
        <v>5777</v>
      </c>
      <c r="H2736" s="24" t="s">
        <v>188</v>
      </c>
      <c r="I2736" s="24" t="s">
        <v>189</v>
      </c>
      <c r="J2736" s="27" t="s">
        <v>1</v>
      </c>
      <c r="K2736" s="28">
        <v>19.850000000000001</v>
      </c>
      <c r="L2736" s="28">
        <v>0</v>
      </c>
    </row>
    <row r="2737" spans="1:12" x14ac:dyDescent="0.25">
      <c r="A2737" s="24" t="s">
        <v>3305</v>
      </c>
      <c r="B2737" s="26">
        <v>2015</v>
      </c>
      <c r="C2737" s="24">
        <v>9</v>
      </c>
      <c r="D2737" s="24" t="s">
        <v>15120</v>
      </c>
      <c r="E2737" s="26">
        <v>171</v>
      </c>
      <c r="F2737" s="26">
        <v>2471</v>
      </c>
      <c r="G2737" s="26" t="s">
        <v>5778</v>
      </c>
      <c r="H2737" s="24" t="s">
        <v>67</v>
      </c>
      <c r="I2737" s="24" t="s">
        <v>68</v>
      </c>
      <c r="J2737" s="27" t="s">
        <v>1</v>
      </c>
      <c r="K2737" s="28">
        <v>19.850000000000001</v>
      </c>
      <c r="L2737" s="28">
        <v>0</v>
      </c>
    </row>
    <row r="2738" spans="1:12" x14ac:dyDescent="0.25">
      <c r="A2738" s="24" t="s">
        <v>3305</v>
      </c>
      <c r="B2738" s="26">
        <v>2015</v>
      </c>
      <c r="C2738" s="24">
        <v>9</v>
      </c>
      <c r="D2738" s="24" t="s">
        <v>15120</v>
      </c>
      <c r="E2738" s="26">
        <v>171</v>
      </c>
      <c r="F2738" s="26">
        <v>2472</v>
      </c>
      <c r="G2738" s="26" t="s">
        <v>5779</v>
      </c>
      <c r="H2738" s="24" t="s">
        <v>176</v>
      </c>
      <c r="I2738" s="24" t="s">
        <v>177</v>
      </c>
      <c r="J2738" s="27" t="s">
        <v>1</v>
      </c>
      <c r="K2738" s="28">
        <v>74.5</v>
      </c>
      <c r="L2738" s="28">
        <v>0</v>
      </c>
    </row>
    <row r="2739" spans="1:12" x14ac:dyDescent="0.25">
      <c r="A2739" s="24" t="s">
        <v>3305</v>
      </c>
      <c r="B2739" s="26">
        <v>2015</v>
      </c>
      <c r="C2739" s="24">
        <v>9</v>
      </c>
      <c r="D2739" s="24" t="s">
        <v>15120</v>
      </c>
      <c r="E2739" s="26">
        <v>171</v>
      </c>
      <c r="F2739" s="26">
        <v>2473</v>
      </c>
      <c r="G2739" s="26" t="s">
        <v>5780</v>
      </c>
      <c r="H2739" s="24" t="s">
        <v>1114</v>
      </c>
      <c r="I2739" s="24" t="s">
        <v>1115</v>
      </c>
      <c r="J2739" s="27" t="s">
        <v>1</v>
      </c>
      <c r="K2739" s="28">
        <v>61.51</v>
      </c>
      <c r="L2739" s="28">
        <v>0</v>
      </c>
    </row>
    <row r="2740" spans="1:12" x14ac:dyDescent="0.25">
      <c r="A2740" s="24" t="s">
        <v>3305</v>
      </c>
      <c r="B2740" s="26">
        <v>2015</v>
      </c>
      <c r="C2740" s="24">
        <v>9</v>
      </c>
      <c r="D2740" s="24" t="s">
        <v>15120</v>
      </c>
      <c r="E2740" s="26">
        <v>171</v>
      </c>
      <c r="F2740" s="26">
        <v>2474</v>
      </c>
      <c r="G2740" s="26" t="s">
        <v>5781</v>
      </c>
      <c r="H2740" s="24" t="s">
        <v>150</v>
      </c>
      <c r="I2740" s="24" t="s">
        <v>151</v>
      </c>
      <c r="J2740" s="27" t="s">
        <v>1</v>
      </c>
      <c r="K2740" s="28">
        <v>78.650000000000006</v>
      </c>
      <c r="L2740" s="28">
        <v>0</v>
      </c>
    </row>
    <row r="2741" spans="1:12" x14ac:dyDescent="0.25">
      <c r="A2741" s="24" t="s">
        <v>3305</v>
      </c>
      <c r="B2741" s="26">
        <v>2015</v>
      </c>
      <c r="C2741" s="24">
        <v>9</v>
      </c>
      <c r="D2741" s="24" t="s">
        <v>15120</v>
      </c>
      <c r="E2741" s="26">
        <v>171</v>
      </c>
      <c r="F2741" s="26">
        <v>527</v>
      </c>
      <c r="G2741" s="26" t="s">
        <v>3834</v>
      </c>
      <c r="H2741" s="24" t="s">
        <v>266</v>
      </c>
      <c r="I2741" s="24" t="s">
        <v>267</v>
      </c>
      <c r="J2741" s="27" t="s">
        <v>1</v>
      </c>
      <c r="K2741" s="28">
        <v>63.34</v>
      </c>
      <c r="L2741" s="28">
        <v>0</v>
      </c>
    </row>
    <row r="2742" spans="1:12" x14ac:dyDescent="0.25">
      <c r="A2742" s="24" t="s">
        <v>3305</v>
      </c>
      <c r="B2742" s="26">
        <v>2015</v>
      </c>
      <c r="C2742" s="24">
        <v>9</v>
      </c>
      <c r="D2742" s="24" t="s">
        <v>15120</v>
      </c>
      <c r="E2742" s="26">
        <v>171</v>
      </c>
      <c r="F2742" s="26">
        <v>2220</v>
      </c>
      <c r="G2742" s="26" t="s">
        <v>5527</v>
      </c>
      <c r="H2742" s="24" t="s">
        <v>98</v>
      </c>
      <c r="I2742" s="24" t="s">
        <v>99</v>
      </c>
      <c r="J2742" s="27" t="s">
        <v>1</v>
      </c>
      <c r="K2742" s="28">
        <v>73.27</v>
      </c>
      <c r="L2742" s="28">
        <v>0</v>
      </c>
    </row>
    <row r="2743" spans="1:12" x14ac:dyDescent="0.25">
      <c r="A2743" s="24" t="s">
        <v>3305</v>
      </c>
      <c r="B2743" s="26">
        <v>2015</v>
      </c>
      <c r="C2743" s="24">
        <v>9</v>
      </c>
      <c r="D2743" s="24" t="s">
        <v>15120</v>
      </c>
      <c r="E2743" s="26">
        <v>171</v>
      </c>
      <c r="F2743" s="26">
        <v>2475</v>
      </c>
      <c r="G2743" s="26" t="s">
        <v>5782</v>
      </c>
      <c r="H2743" s="24" t="s">
        <v>164</v>
      </c>
      <c r="I2743" s="24" t="s">
        <v>165</v>
      </c>
      <c r="J2743" s="27" t="s">
        <v>1</v>
      </c>
      <c r="K2743" s="28">
        <v>22.38</v>
      </c>
      <c r="L2743" s="28">
        <v>0</v>
      </c>
    </row>
    <row r="2744" spans="1:12" x14ac:dyDescent="0.25">
      <c r="A2744" s="24" t="s">
        <v>3305</v>
      </c>
      <c r="B2744" s="26">
        <v>2015</v>
      </c>
      <c r="C2744" s="24">
        <v>9</v>
      </c>
      <c r="D2744" s="24" t="s">
        <v>15120</v>
      </c>
      <c r="E2744" s="26">
        <v>171</v>
      </c>
      <c r="F2744" s="26">
        <v>2476</v>
      </c>
      <c r="G2744" s="26" t="s">
        <v>5783</v>
      </c>
      <c r="H2744" s="24" t="s">
        <v>504</v>
      </c>
      <c r="I2744" s="24" t="s">
        <v>505</v>
      </c>
      <c r="J2744" s="27" t="s">
        <v>1</v>
      </c>
      <c r="K2744" s="28">
        <v>19.850000000000001</v>
      </c>
      <c r="L2744" s="28">
        <v>0</v>
      </c>
    </row>
    <row r="2745" spans="1:12" x14ac:dyDescent="0.25">
      <c r="A2745" s="24" t="s">
        <v>3305</v>
      </c>
      <c r="B2745" s="26">
        <v>2015</v>
      </c>
      <c r="C2745" s="24">
        <v>9</v>
      </c>
      <c r="D2745" s="24" t="s">
        <v>15120</v>
      </c>
      <c r="E2745" s="26">
        <v>171</v>
      </c>
      <c r="F2745" s="26">
        <v>2477</v>
      </c>
      <c r="G2745" s="26" t="s">
        <v>5784</v>
      </c>
      <c r="H2745" s="24" t="s">
        <v>1116</v>
      </c>
      <c r="I2745" s="24" t="s">
        <v>1117</v>
      </c>
      <c r="J2745" s="27" t="s">
        <v>1</v>
      </c>
      <c r="K2745" s="28">
        <v>79.55</v>
      </c>
      <c r="L2745" s="28">
        <v>0</v>
      </c>
    </row>
    <row r="2746" spans="1:12" x14ac:dyDescent="0.25">
      <c r="A2746" s="24" t="s">
        <v>3305</v>
      </c>
      <c r="B2746" s="26">
        <v>2015</v>
      </c>
      <c r="C2746" s="24">
        <v>9</v>
      </c>
      <c r="D2746" s="24" t="s">
        <v>15120</v>
      </c>
      <c r="E2746" s="26">
        <v>171</v>
      </c>
      <c r="F2746" s="26">
        <v>2478</v>
      </c>
      <c r="G2746" s="26" t="s">
        <v>5785</v>
      </c>
      <c r="H2746" s="24" t="s">
        <v>300</v>
      </c>
      <c r="I2746" s="24" t="s">
        <v>301</v>
      </c>
      <c r="J2746" s="27" t="s">
        <v>1</v>
      </c>
      <c r="K2746" s="28">
        <v>19.850000000000001</v>
      </c>
      <c r="L2746" s="28">
        <v>0</v>
      </c>
    </row>
    <row r="2747" spans="1:12" x14ac:dyDescent="0.25">
      <c r="A2747" s="24" t="s">
        <v>3305</v>
      </c>
      <c r="B2747" s="26">
        <v>2015</v>
      </c>
      <c r="C2747" s="24">
        <v>9</v>
      </c>
      <c r="D2747" s="24" t="s">
        <v>15120</v>
      </c>
      <c r="E2747" s="26">
        <v>171</v>
      </c>
      <c r="F2747" s="26">
        <v>2479</v>
      </c>
      <c r="G2747" s="26" t="s">
        <v>5786</v>
      </c>
      <c r="H2747" s="24" t="s">
        <v>116</v>
      </c>
      <c r="I2747" s="24" t="s">
        <v>117</v>
      </c>
      <c r="J2747" s="27" t="s">
        <v>1</v>
      </c>
      <c r="K2747" s="28">
        <v>26.93</v>
      </c>
      <c r="L2747" s="28">
        <v>0</v>
      </c>
    </row>
    <row r="2748" spans="1:12" x14ac:dyDescent="0.25">
      <c r="A2748" s="24" t="s">
        <v>3305</v>
      </c>
      <c r="B2748" s="26">
        <v>2015</v>
      </c>
      <c r="C2748" s="24">
        <v>9</v>
      </c>
      <c r="D2748" s="24" t="s">
        <v>15120</v>
      </c>
      <c r="E2748" s="26">
        <v>171</v>
      </c>
      <c r="F2748" s="26">
        <v>2480</v>
      </c>
      <c r="G2748" s="26" t="s">
        <v>5787</v>
      </c>
      <c r="H2748" s="24" t="s">
        <v>1118</v>
      </c>
      <c r="I2748" s="24" t="s">
        <v>1119</v>
      </c>
      <c r="J2748" s="27" t="s">
        <v>1</v>
      </c>
      <c r="K2748" s="28">
        <v>19.850000000000001</v>
      </c>
      <c r="L2748" s="28">
        <v>0</v>
      </c>
    </row>
    <row r="2749" spans="1:12" x14ac:dyDescent="0.25">
      <c r="A2749" s="24" t="s">
        <v>3305</v>
      </c>
      <c r="B2749" s="26">
        <v>2015</v>
      </c>
      <c r="C2749" s="24">
        <v>9</v>
      </c>
      <c r="D2749" s="24" t="s">
        <v>15120</v>
      </c>
      <c r="E2749" s="26">
        <v>171</v>
      </c>
      <c r="F2749" s="26">
        <v>2481</v>
      </c>
      <c r="G2749" s="26" t="s">
        <v>5788</v>
      </c>
      <c r="H2749" s="24" t="s">
        <v>132</v>
      </c>
      <c r="I2749" s="24" t="s">
        <v>133</v>
      </c>
      <c r="J2749" s="27" t="s">
        <v>1</v>
      </c>
      <c r="K2749" s="28">
        <v>71.87</v>
      </c>
      <c r="L2749" s="28">
        <v>0</v>
      </c>
    </row>
    <row r="2750" spans="1:12" x14ac:dyDescent="0.25">
      <c r="A2750" s="24" t="s">
        <v>3305</v>
      </c>
      <c r="B2750" s="26">
        <v>2015</v>
      </c>
      <c r="C2750" s="24">
        <v>9</v>
      </c>
      <c r="D2750" s="24" t="s">
        <v>15120</v>
      </c>
      <c r="E2750" s="26">
        <v>171</v>
      </c>
      <c r="F2750" s="26">
        <v>2482</v>
      </c>
      <c r="G2750" s="26" t="s">
        <v>5789</v>
      </c>
      <c r="H2750" s="24" t="s">
        <v>67</v>
      </c>
      <c r="I2750" s="24" t="s">
        <v>68</v>
      </c>
      <c r="J2750" s="27" t="s">
        <v>1</v>
      </c>
      <c r="K2750" s="28">
        <v>19.850000000000001</v>
      </c>
      <c r="L2750" s="28">
        <v>0</v>
      </c>
    </row>
    <row r="2751" spans="1:12" x14ac:dyDescent="0.25">
      <c r="A2751" s="24" t="s">
        <v>3305</v>
      </c>
      <c r="B2751" s="26">
        <v>2015</v>
      </c>
      <c r="C2751" s="24">
        <v>9</v>
      </c>
      <c r="D2751" s="24" t="s">
        <v>15120</v>
      </c>
      <c r="E2751" s="26">
        <v>171</v>
      </c>
      <c r="F2751" s="26">
        <v>2483</v>
      </c>
      <c r="G2751" s="26" t="s">
        <v>5790</v>
      </c>
      <c r="H2751" s="24" t="s">
        <v>94</v>
      </c>
      <c r="I2751" s="24" t="s">
        <v>95</v>
      </c>
      <c r="J2751" s="27" t="s">
        <v>1</v>
      </c>
      <c r="K2751" s="28">
        <v>19.850000000000001</v>
      </c>
      <c r="L2751" s="28">
        <v>0</v>
      </c>
    </row>
    <row r="2752" spans="1:12" x14ac:dyDescent="0.25">
      <c r="A2752" s="24" t="s">
        <v>3305</v>
      </c>
      <c r="B2752" s="26">
        <v>2015</v>
      </c>
      <c r="C2752" s="24">
        <v>9</v>
      </c>
      <c r="D2752" s="24" t="s">
        <v>15120</v>
      </c>
      <c r="E2752" s="26">
        <v>171</v>
      </c>
      <c r="F2752" s="26">
        <v>2484</v>
      </c>
      <c r="G2752" s="26" t="s">
        <v>5791</v>
      </c>
      <c r="H2752" s="24" t="s">
        <v>77</v>
      </c>
      <c r="I2752" s="24" t="s">
        <v>78</v>
      </c>
      <c r="J2752" s="27" t="s">
        <v>1</v>
      </c>
      <c r="K2752" s="28">
        <v>13.97</v>
      </c>
      <c r="L2752" s="28">
        <v>0</v>
      </c>
    </row>
    <row r="2753" spans="1:12" x14ac:dyDescent="0.25">
      <c r="A2753" s="24" t="s">
        <v>3305</v>
      </c>
      <c r="B2753" s="26">
        <v>2015</v>
      </c>
      <c r="C2753" s="24">
        <v>9</v>
      </c>
      <c r="D2753" s="24" t="s">
        <v>15120</v>
      </c>
      <c r="E2753" s="26">
        <v>171</v>
      </c>
      <c r="F2753" s="26">
        <v>2485</v>
      </c>
      <c r="G2753" s="26" t="s">
        <v>5792</v>
      </c>
      <c r="H2753" s="24" t="s">
        <v>194</v>
      </c>
      <c r="I2753" s="24" t="s">
        <v>195</v>
      </c>
      <c r="J2753" s="27" t="s">
        <v>1</v>
      </c>
      <c r="K2753" s="28">
        <v>19.850000000000001</v>
      </c>
      <c r="L2753" s="28">
        <v>0</v>
      </c>
    </row>
    <row r="2754" spans="1:12" x14ac:dyDescent="0.25">
      <c r="A2754" s="24" t="s">
        <v>3305</v>
      </c>
      <c r="B2754" s="26">
        <v>2015</v>
      </c>
      <c r="C2754" s="24">
        <v>9</v>
      </c>
      <c r="D2754" s="24" t="s">
        <v>15120</v>
      </c>
      <c r="E2754" s="26">
        <v>171</v>
      </c>
      <c r="F2754" s="26">
        <v>2486</v>
      </c>
      <c r="G2754" s="26" t="s">
        <v>5793</v>
      </c>
      <c r="H2754" s="24" t="s">
        <v>948</v>
      </c>
      <c r="I2754" s="24" t="s">
        <v>949</v>
      </c>
      <c r="J2754" s="27" t="s">
        <v>1</v>
      </c>
      <c r="K2754" s="28">
        <v>106.25</v>
      </c>
      <c r="L2754" s="28">
        <v>0</v>
      </c>
    </row>
    <row r="2755" spans="1:12" x14ac:dyDescent="0.25">
      <c r="A2755" s="24" t="s">
        <v>3305</v>
      </c>
      <c r="B2755" s="26">
        <v>2015</v>
      </c>
      <c r="C2755" s="24">
        <v>9</v>
      </c>
      <c r="D2755" s="24" t="s">
        <v>15120</v>
      </c>
      <c r="E2755" s="26">
        <v>171</v>
      </c>
      <c r="F2755" s="26">
        <v>2487</v>
      </c>
      <c r="G2755" s="26" t="s">
        <v>5794</v>
      </c>
      <c r="H2755" s="24" t="s">
        <v>67</v>
      </c>
      <c r="I2755" s="24" t="s">
        <v>68</v>
      </c>
      <c r="J2755" s="27" t="s">
        <v>1</v>
      </c>
      <c r="K2755" s="28">
        <v>15.73</v>
      </c>
      <c r="L2755" s="28">
        <v>0</v>
      </c>
    </row>
    <row r="2756" spans="1:12" x14ac:dyDescent="0.25">
      <c r="A2756" s="24" t="s">
        <v>3305</v>
      </c>
      <c r="B2756" s="26">
        <v>2015</v>
      </c>
      <c r="C2756" s="24">
        <v>9</v>
      </c>
      <c r="D2756" s="24" t="s">
        <v>15120</v>
      </c>
      <c r="E2756" s="26">
        <v>171</v>
      </c>
      <c r="F2756" s="26">
        <v>2488</v>
      </c>
      <c r="G2756" s="26" t="s">
        <v>5795</v>
      </c>
      <c r="H2756" s="24" t="s">
        <v>314</v>
      </c>
      <c r="I2756" s="24" t="s">
        <v>315</v>
      </c>
      <c r="J2756" s="27" t="s">
        <v>1</v>
      </c>
      <c r="K2756" s="28">
        <v>19.850000000000001</v>
      </c>
      <c r="L2756" s="28">
        <v>0</v>
      </c>
    </row>
    <row r="2757" spans="1:12" x14ac:dyDescent="0.25">
      <c r="A2757" s="24" t="s">
        <v>3305</v>
      </c>
      <c r="B2757" s="26">
        <v>2015</v>
      </c>
      <c r="C2757" s="24">
        <v>9</v>
      </c>
      <c r="D2757" s="24" t="s">
        <v>15120</v>
      </c>
      <c r="E2757" s="26">
        <v>171</v>
      </c>
      <c r="F2757" s="26">
        <v>2489</v>
      </c>
      <c r="G2757" s="26" t="s">
        <v>5796</v>
      </c>
      <c r="H2757" s="24" t="s">
        <v>1120</v>
      </c>
      <c r="I2757" s="24" t="s">
        <v>1121</v>
      </c>
      <c r="J2757" s="27" t="s">
        <v>1</v>
      </c>
      <c r="K2757" s="28">
        <v>31.55</v>
      </c>
      <c r="L2757" s="28">
        <v>0</v>
      </c>
    </row>
    <row r="2758" spans="1:12" x14ac:dyDescent="0.25">
      <c r="A2758" s="24" t="s">
        <v>3305</v>
      </c>
      <c r="B2758" s="26">
        <v>2015</v>
      </c>
      <c r="C2758" s="24">
        <v>9</v>
      </c>
      <c r="D2758" s="24" t="s">
        <v>15120</v>
      </c>
      <c r="E2758" s="26">
        <v>171</v>
      </c>
      <c r="F2758" s="26">
        <v>2490</v>
      </c>
      <c r="G2758" s="26" t="s">
        <v>5797</v>
      </c>
      <c r="H2758" s="24" t="s">
        <v>1122</v>
      </c>
      <c r="I2758" s="24" t="s">
        <v>1123</v>
      </c>
      <c r="J2758" s="27" t="s">
        <v>1</v>
      </c>
      <c r="K2758" s="28">
        <v>29.27</v>
      </c>
      <c r="L2758" s="28">
        <v>0</v>
      </c>
    </row>
    <row r="2759" spans="1:12" x14ac:dyDescent="0.25">
      <c r="A2759" s="24" t="s">
        <v>3305</v>
      </c>
      <c r="B2759" s="26">
        <v>2015</v>
      </c>
      <c r="C2759" s="24">
        <v>9</v>
      </c>
      <c r="D2759" s="24" t="s">
        <v>15120</v>
      </c>
      <c r="E2759" s="26">
        <v>171</v>
      </c>
      <c r="F2759" s="26">
        <v>2491</v>
      </c>
      <c r="G2759" s="26" t="s">
        <v>5798</v>
      </c>
      <c r="H2759" s="24" t="s">
        <v>67</v>
      </c>
      <c r="I2759" s="24" t="s">
        <v>68</v>
      </c>
      <c r="J2759" s="27" t="s">
        <v>1</v>
      </c>
      <c r="K2759" s="28">
        <v>48.65</v>
      </c>
      <c r="L2759" s="28">
        <v>0</v>
      </c>
    </row>
    <row r="2760" spans="1:12" x14ac:dyDescent="0.25">
      <c r="A2760" s="24" t="s">
        <v>3305</v>
      </c>
      <c r="B2760" s="26">
        <v>2015</v>
      </c>
      <c r="C2760" s="24">
        <v>9</v>
      </c>
      <c r="D2760" s="24" t="s">
        <v>15120</v>
      </c>
      <c r="E2760" s="26">
        <v>171</v>
      </c>
      <c r="F2760" s="26">
        <v>2492</v>
      </c>
      <c r="G2760" s="26" t="s">
        <v>5799</v>
      </c>
      <c r="H2760" s="24" t="s">
        <v>972</v>
      </c>
      <c r="I2760" s="24" t="s">
        <v>973</v>
      </c>
      <c r="J2760" s="27" t="s">
        <v>1</v>
      </c>
      <c r="K2760" s="28">
        <v>23.46</v>
      </c>
      <c r="L2760" s="28">
        <v>0</v>
      </c>
    </row>
    <row r="2761" spans="1:12" x14ac:dyDescent="0.25">
      <c r="A2761" s="24" t="s">
        <v>3305</v>
      </c>
      <c r="B2761" s="26">
        <v>2015</v>
      </c>
      <c r="C2761" s="24">
        <v>9</v>
      </c>
      <c r="D2761" s="24" t="s">
        <v>15120</v>
      </c>
      <c r="E2761" s="26">
        <v>171</v>
      </c>
      <c r="F2761" s="26">
        <v>2493</v>
      </c>
      <c r="G2761" s="26" t="s">
        <v>5800</v>
      </c>
      <c r="H2761" s="24" t="s">
        <v>1016</v>
      </c>
      <c r="I2761" s="24" t="s">
        <v>1017</v>
      </c>
      <c r="J2761" s="27" t="s">
        <v>1</v>
      </c>
      <c r="K2761" s="28">
        <v>0.6</v>
      </c>
      <c r="L2761" s="28">
        <v>0</v>
      </c>
    </row>
    <row r="2762" spans="1:12" x14ac:dyDescent="0.25">
      <c r="A2762" s="24" t="s">
        <v>3305</v>
      </c>
      <c r="B2762" s="26">
        <v>2015</v>
      </c>
      <c r="C2762" s="24">
        <v>9</v>
      </c>
      <c r="D2762" s="24" t="s">
        <v>15120</v>
      </c>
      <c r="E2762" s="26">
        <v>171</v>
      </c>
      <c r="F2762" s="26">
        <v>2494</v>
      </c>
      <c r="G2762" s="26" t="s">
        <v>5801</v>
      </c>
      <c r="H2762" s="24" t="s">
        <v>77</v>
      </c>
      <c r="I2762" s="24" t="s">
        <v>78</v>
      </c>
      <c r="J2762" s="27" t="s">
        <v>1</v>
      </c>
      <c r="K2762" s="28">
        <v>78.17</v>
      </c>
      <c r="L2762" s="28">
        <v>0</v>
      </c>
    </row>
    <row r="2763" spans="1:12" x14ac:dyDescent="0.25">
      <c r="A2763" s="24" t="s">
        <v>3305</v>
      </c>
      <c r="B2763" s="26">
        <v>2015</v>
      </c>
      <c r="C2763" s="24">
        <v>9</v>
      </c>
      <c r="D2763" s="24" t="s">
        <v>15120</v>
      </c>
      <c r="E2763" s="26">
        <v>171</v>
      </c>
      <c r="F2763" s="26">
        <v>2367</v>
      </c>
      <c r="G2763" s="26" t="s">
        <v>5674</v>
      </c>
      <c r="H2763" s="24" t="s">
        <v>118</v>
      </c>
      <c r="I2763" s="24" t="s">
        <v>119</v>
      </c>
      <c r="J2763" s="27" t="s">
        <v>1</v>
      </c>
      <c r="K2763" s="28">
        <v>19.850000000000001</v>
      </c>
      <c r="L2763" s="28">
        <v>0</v>
      </c>
    </row>
    <row r="2764" spans="1:12" x14ac:dyDescent="0.25">
      <c r="A2764" s="24" t="s">
        <v>3305</v>
      </c>
      <c r="B2764" s="26">
        <v>2015</v>
      </c>
      <c r="C2764" s="24">
        <v>9</v>
      </c>
      <c r="D2764" s="24" t="s">
        <v>15120</v>
      </c>
      <c r="E2764" s="26">
        <v>171</v>
      </c>
      <c r="F2764" s="26">
        <v>2495</v>
      </c>
      <c r="G2764" s="26" t="s">
        <v>5802</v>
      </c>
      <c r="H2764" s="24" t="s">
        <v>200</v>
      </c>
      <c r="I2764" s="24" t="s">
        <v>201</v>
      </c>
      <c r="J2764" s="27" t="s">
        <v>1</v>
      </c>
      <c r="K2764" s="28">
        <v>13.97</v>
      </c>
      <c r="L2764" s="28">
        <v>0</v>
      </c>
    </row>
    <row r="2765" spans="1:12" x14ac:dyDescent="0.25">
      <c r="A2765" s="24" t="s">
        <v>3305</v>
      </c>
      <c r="B2765" s="26">
        <v>2015</v>
      </c>
      <c r="C2765" s="24">
        <v>9</v>
      </c>
      <c r="D2765" s="24" t="s">
        <v>15120</v>
      </c>
      <c r="E2765" s="26">
        <v>171</v>
      </c>
      <c r="F2765" s="26">
        <v>2496</v>
      </c>
      <c r="G2765" s="26" t="s">
        <v>5803</v>
      </c>
      <c r="H2765" s="24" t="s">
        <v>1124</v>
      </c>
      <c r="I2765" s="24" t="s">
        <v>1125</v>
      </c>
      <c r="J2765" s="27" t="s">
        <v>1</v>
      </c>
      <c r="K2765" s="28">
        <v>21.65</v>
      </c>
      <c r="L2765" s="28">
        <v>0</v>
      </c>
    </row>
    <row r="2766" spans="1:12" x14ac:dyDescent="0.25">
      <c r="A2766" s="24" t="s">
        <v>3305</v>
      </c>
      <c r="B2766" s="26">
        <v>2015</v>
      </c>
      <c r="C2766" s="24">
        <v>9</v>
      </c>
      <c r="D2766" s="24" t="s">
        <v>15120</v>
      </c>
      <c r="E2766" s="26">
        <v>171</v>
      </c>
      <c r="F2766" s="26">
        <v>2497</v>
      </c>
      <c r="G2766" s="26" t="s">
        <v>5804</v>
      </c>
      <c r="H2766" s="24" t="s">
        <v>77</v>
      </c>
      <c r="I2766" s="24" t="s">
        <v>78</v>
      </c>
      <c r="J2766" s="27" t="s">
        <v>1</v>
      </c>
      <c r="K2766" s="28">
        <v>22.97</v>
      </c>
      <c r="L2766" s="28">
        <v>0</v>
      </c>
    </row>
    <row r="2767" spans="1:12" x14ac:dyDescent="0.25">
      <c r="A2767" s="24" t="s">
        <v>3305</v>
      </c>
      <c r="B2767" s="26">
        <v>2015</v>
      </c>
      <c r="C2767" s="24">
        <v>9</v>
      </c>
      <c r="D2767" s="24" t="s">
        <v>15120</v>
      </c>
      <c r="E2767" s="26">
        <v>171</v>
      </c>
      <c r="F2767" s="26">
        <v>2498</v>
      </c>
      <c r="G2767" s="26" t="s">
        <v>5805</v>
      </c>
      <c r="H2767" s="24" t="s">
        <v>226</v>
      </c>
      <c r="I2767" s="24" t="s">
        <v>227</v>
      </c>
      <c r="J2767" s="27" t="s">
        <v>1</v>
      </c>
      <c r="K2767" s="28">
        <v>13.97</v>
      </c>
      <c r="L2767" s="28">
        <v>0</v>
      </c>
    </row>
    <row r="2768" spans="1:12" x14ac:dyDescent="0.25">
      <c r="A2768" s="24" t="s">
        <v>3305</v>
      </c>
      <c r="B2768" s="26">
        <v>2015</v>
      </c>
      <c r="C2768" s="24">
        <v>9</v>
      </c>
      <c r="D2768" s="24" t="s">
        <v>15120</v>
      </c>
      <c r="E2768" s="26">
        <v>171</v>
      </c>
      <c r="F2768" s="26">
        <v>2499</v>
      </c>
      <c r="G2768" s="26" t="s">
        <v>5806</v>
      </c>
      <c r="H2768" s="24" t="s">
        <v>1126</v>
      </c>
      <c r="I2768" s="24" t="s">
        <v>1127</v>
      </c>
      <c r="J2768" s="27" t="s">
        <v>1</v>
      </c>
      <c r="K2768" s="28">
        <v>266.45</v>
      </c>
      <c r="L2768" s="28">
        <v>0</v>
      </c>
    </row>
    <row r="2769" spans="1:12" x14ac:dyDescent="0.25">
      <c r="A2769" s="24" t="s">
        <v>3305</v>
      </c>
      <c r="B2769" s="26">
        <v>2015</v>
      </c>
      <c r="C2769" s="24">
        <v>9</v>
      </c>
      <c r="D2769" s="24" t="s">
        <v>15120</v>
      </c>
      <c r="E2769" s="26">
        <v>171</v>
      </c>
      <c r="F2769" s="26">
        <v>2500</v>
      </c>
      <c r="G2769" s="26" t="s">
        <v>5807</v>
      </c>
      <c r="H2769" s="24" t="s">
        <v>67</v>
      </c>
      <c r="I2769" s="24" t="s">
        <v>68</v>
      </c>
      <c r="J2769" s="27" t="s">
        <v>1</v>
      </c>
      <c r="K2769" s="28">
        <v>26.76</v>
      </c>
      <c r="L2769" s="28">
        <v>0</v>
      </c>
    </row>
    <row r="2770" spans="1:12" x14ac:dyDescent="0.25">
      <c r="A2770" s="24" t="s">
        <v>3305</v>
      </c>
      <c r="B2770" s="26">
        <v>2015</v>
      </c>
      <c r="C2770" s="24">
        <v>9</v>
      </c>
      <c r="D2770" s="24" t="s">
        <v>15120</v>
      </c>
      <c r="E2770" s="26">
        <v>171</v>
      </c>
      <c r="F2770" s="26">
        <v>2501</v>
      </c>
      <c r="G2770" s="26" t="s">
        <v>5808</v>
      </c>
      <c r="H2770" s="24" t="s">
        <v>1128</v>
      </c>
      <c r="I2770" s="24" t="s">
        <v>1129</v>
      </c>
      <c r="J2770" s="27" t="s">
        <v>1</v>
      </c>
      <c r="K2770" s="28">
        <v>26.09</v>
      </c>
      <c r="L2770" s="28">
        <v>0</v>
      </c>
    </row>
    <row r="2771" spans="1:12" x14ac:dyDescent="0.25">
      <c r="A2771" s="24" t="s">
        <v>3305</v>
      </c>
      <c r="B2771" s="26">
        <v>2015</v>
      </c>
      <c r="C2771" s="24">
        <v>9</v>
      </c>
      <c r="D2771" s="24" t="s">
        <v>15120</v>
      </c>
      <c r="E2771" s="26">
        <v>171</v>
      </c>
      <c r="F2771" s="26">
        <v>2502</v>
      </c>
      <c r="G2771" s="26" t="s">
        <v>5809</v>
      </c>
      <c r="H2771" s="24" t="s">
        <v>998</v>
      </c>
      <c r="I2771" s="24" t="s">
        <v>999</v>
      </c>
      <c r="J2771" s="27" t="s">
        <v>1</v>
      </c>
      <c r="K2771" s="28">
        <v>19.850000000000001</v>
      </c>
      <c r="L2771" s="28">
        <v>0</v>
      </c>
    </row>
    <row r="2772" spans="1:12" x14ac:dyDescent="0.25">
      <c r="A2772" s="24" t="s">
        <v>3305</v>
      </c>
      <c r="B2772" s="26">
        <v>2015</v>
      </c>
      <c r="C2772" s="24">
        <v>9</v>
      </c>
      <c r="D2772" s="24" t="s">
        <v>15120</v>
      </c>
      <c r="E2772" s="26">
        <v>171</v>
      </c>
      <c r="F2772" s="26">
        <v>2503</v>
      </c>
      <c r="G2772" s="26" t="s">
        <v>5810</v>
      </c>
      <c r="H2772" s="24" t="s">
        <v>1130</v>
      </c>
      <c r="I2772" s="24" t="s">
        <v>1131</v>
      </c>
      <c r="J2772" s="27" t="s">
        <v>1</v>
      </c>
      <c r="K2772" s="28">
        <v>24.05</v>
      </c>
      <c r="L2772" s="28">
        <v>0</v>
      </c>
    </row>
    <row r="2773" spans="1:12" x14ac:dyDescent="0.25">
      <c r="A2773" s="24" t="s">
        <v>3305</v>
      </c>
      <c r="B2773" s="26">
        <v>2015</v>
      </c>
      <c r="C2773" s="24">
        <v>9</v>
      </c>
      <c r="D2773" s="24" t="s">
        <v>15120</v>
      </c>
      <c r="E2773" s="26">
        <v>171</v>
      </c>
      <c r="F2773" s="26">
        <v>2504</v>
      </c>
      <c r="G2773" s="26" t="s">
        <v>5811</v>
      </c>
      <c r="H2773" s="24" t="s">
        <v>94</v>
      </c>
      <c r="I2773" s="24" t="s">
        <v>95</v>
      </c>
      <c r="J2773" s="27" t="s">
        <v>1</v>
      </c>
      <c r="K2773" s="28">
        <v>79.010000000000005</v>
      </c>
      <c r="L2773" s="28">
        <v>0</v>
      </c>
    </row>
    <row r="2774" spans="1:12" x14ac:dyDescent="0.25">
      <c r="A2774" s="24" t="s">
        <v>3305</v>
      </c>
      <c r="B2774" s="26">
        <v>2015</v>
      </c>
      <c r="C2774" s="24">
        <v>9</v>
      </c>
      <c r="D2774" s="24" t="s">
        <v>15120</v>
      </c>
      <c r="E2774" s="26">
        <v>171</v>
      </c>
      <c r="F2774" s="26">
        <v>2505</v>
      </c>
      <c r="G2774" s="26" t="s">
        <v>5812</v>
      </c>
      <c r="H2774" s="24" t="s">
        <v>59</v>
      </c>
      <c r="I2774" s="24" t="s">
        <v>60</v>
      </c>
      <c r="J2774" s="27" t="s">
        <v>1</v>
      </c>
      <c r="K2774" s="28">
        <v>40.74</v>
      </c>
      <c r="L2774" s="28">
        <v>0</v>
      </c>
    </row>
    <row r="2775" spans="1:12" x14ac:dyDescent="0.25">
      <c r="A2775" s="24" t="s">
        <v>3305</v>
      </c>
      <c r="B2775" s="26">
        <v>2015</v>
      </c>
      <c r="C2775" s="24">
        <v>9</v>
      </c>
      <c r="D2775" s="24" t="s">
        <v>15120</v>
      </c>
      <c r="E2775" s="26">
        <v>171</v>
      </c>
      <c r="F2775" s="26">
        <v>2506</v>
      </c>
      <c r="G2775" s="26" t="s">
        <v>5813</v>
      </c>
      <c r="H2775" s="24" t="s">
        <v>67</v>
      </c>
      <c r="I2775" s="24" t="s">
        <v>68</v>
      </c>
      <c r="J2775" s="27" t="s">
        <v>1</v>
      </c>
      <c r="K2775" s="28">
        <v>46.97</v>
      </c>
      <c r="L2775" s="28">
        <v>0</v>
      </c>
    </row>
    <row r="2776" spans="1:12" x14ac:dyDescent="0.25">
      <c r="A2776" s="24" t="s">
        <v>3305</v>
      </c>
      <c r="B2776" s="26">
        <v>2015</v>
      </c>
      <c r="C2776" s="24">
        <v>9</v>
      </c>
      <c r="D2776" s="24" t="s">
        <v>15120</v>
      </c>
      <c r="E2776" s="26">
        <v>171</v>
      </c>
      <c r="F2776" s="26">
        <v>2507</v>
      </c>
      <c r="G2776" s="26" t="s">
        <v>5814</v>
      </c>
      <c r="H2776" s="24" t="s">
        <v>212</v>
      </c>
      <c r="I2776" s="24" t="s">
        <v>213</v>
      </c>
      <c r="J2776" s="27" t="s">
        <v>1</v>
      </c>
      <c r="K2776" s="28">
        <v>21.65</v>
      </c>
      <c r="L2776" s="28">
        <v>0</v>
      </c>
    </row>
    <row r="2777" spans="1:12" x14ac:dyDescent="0.25">
      <c r="A2777" s="24" t="s">
        <v>3305</v>
      </c>
      <c r="B2777" s="26">
        <v>2015</v>
      </c>
      <c r="C2777" s="24">
        <v>9</v>
      </c>
      <c r="D2777" s="24" t="s">
        <v>15120</v>
      </c>
      <c r="E2777" s="26">
        <v>171</v>
      </c>
      <c r="F2777" s="26">
        <v>2508</v>
      </c>
      <c r="G2777" s="26" t="s">
        <v>5815</v>
      </c>
      <c r="H2777" s="24" t="s">
        <v>404</v>
      </c>
      <c r="I2777" s="24" t="s">
        <v>405</v>
      </c>
      <c r="J2777" s="27" t="s">
        <v>1</v>
      </c>
      <c r="K2777" s="28">
        <v>149.44999999999999</v>
      </c>
      <c r="L2777" s="28">
        <v>0</v>
      </c>
    </row>
    <row r="2778" spans="1:12" x14ac:dyDescent="0.25">
      <c r="A2778" s="24" t="s">
        <v>3305</v>
      </c>
      <c r="B2778" s="26">
        <v>2015</v>
      </c>
      <c r="C2778" s="24">
        <v>9</v>
      </c>
      <c r="D2778" s="24" t="s">
        <v>15120</v>
      </c>
      <c r="E2778" s="26">
        <v>171</v>
      </c>
      <c r="F2778" s="26">
        <v>2509</v>
      </c>
      <c r="G2778" s="26" t="s">
        <v>5816</v>
      </c>
      <c r="H2778" s="24" t="s">
        <v>1132</v>
      </c>
      <c r="I2778" s="24" t="s">
        <v>1133</v>
      </c>
      <c r="J2778" s="27" t="s">
        <v>1</v>
      </c>
      <c r="K2778" s="28">
        <v>19.850000000000001</v>
      </c>
      <c r="L2778" s="28">
        <v>0</v>
      </c>
    </row>
    <row r="2779" spans="1:12" x14ac:dyDescent="0.25">
      <c r="A2779" s="24" t="s">
        <v>3305</v>
      </c>
      <c r="B2779" s="26">
        <v>2015</v>
      </c>
      <c r="C2779" s="24">
        <v>9</v>
      </c>
      <c r="D2779" s="24" t="s">
        <v>15120</v>
      </c>
      <c r="E2779" s="26">
        <v>171</v>
      </c>
      <c r="F2779" s="26">
        <v>2510</v>
      </c>
      <c r="G2779" s="26" t="s">
        <v>5817</v>
      </c>
      <c r="H2779" s="24" t="s">
        <v>224</v>
      </c>
      <c r="I2779" s="24" t="s">
        <v>225</v>
      </c>
      <c r="J2779" s="27" t="s">
        <v>1</v>
      </c>
      <c r="K2779" s="28">
        <v>48.05</v>
      </c>
      <c r="L2779" s="28">
        <v>0</v>
      </c>
    </row>
    <row r="2780" spans="1:12" x14ac:dyDescent="0.25">
      <c r="A2780" s="24" t="s">
        <v>3305</v>
      </c>
      <c r="B2780" s="26">
        <v>2015</v>
      </c>
      <c r="C2780" s="24">
        <v>9</v>
      </c>
      <c r="D2780" s="24" t="s">
        <v>15120</v>
      </c>
      <c r="E2780" s="26">
        <v>171</v>
      </c>
      <c r="F2780" s="26">
        <v>2511</v>
      </c>
      <c r="G2780" s="26" t="s">
        <v>5818</v>
      </c>
      <c r="H2780" s="24" t="s">
        <v>77</v>
      </c>
      <c r="I2780" s="24" t="s">
        <v>78</v>
      </c>
      <c r="J2780" s="27" t="s">
        <v>1</v>
      </c>
      <c r="K2780" s="28">
        <v>19.850000000000001</v>
      </c>
      <c r="L2780" s="28">
        <v>0</v>
      </c>
    </row>
    <row r="2781" spans="1:12" x14ac:dyDescent="0.25">
      <c r="A2781" s="24" t="s">
        <v>3305</v>
      </c>
      <c r="B2781" s="26">
        <v>2015</v>
      </c>
      <c r="C2781" s="24">
        <v>9</v>
      </c>
      <c r="D2781" s="24" t="s">
        <v>15120</v>
      </c>
      <c r="E2781" s="26">
        <v>171</v>
      </c>
      <c r="F2781" s="26">
        <v>2512</v>
      </c>
      <c r="G2781" s="26" t="s">
        <v>5819</v>
      </c>
      <c r="H2781" s="24" t="s">
        <v>83</v>
      </c>
      <c r="I2781" s="24" t="s">
        <v>84</v>
      </c>
      <c r="J2781" s="27" t="s">
        <v>1</v>
      </c>
      <c r="K2781" s="28">
        <v>46.25</v>
      </c>
      <c r="L2781" s="28">
        <v>0</v>
      </c>
    </row>
    <row r="2782" spans="1:12" x14ac:dyDescent="0.25">
      <c r="A2782" s="24" t="s">
        <v>3305</v>
      </c>
      <c r="B2782" s="26">
        <v>2015</v>
      </c>
      <c r="C2782" s="24">
        <v>9</v>
      </c>
      <c r="D2782" s="24" t="s">
        <v>15120</v>
      </c>
      <c r="E2782" s="26">
        <v>171</v>
      </c>
      <c r="F2782" s="26">
        <v>2513</v>
      </c>
      <c r="G2782" s="26" t="s">
        <v>5820</v>
      </c>
      <c r="H2782" s="24" t="s">
        <v>546</v>
      </c>
      <c r="I2782" s="24" t="s">
        <v>547</v>
      </c>
      <c r="J2782" s="27" t="s">
        <v>1</v>
      </c>
      <c r="K2782" s="28">
        <v>32.6</v>
      </c>
      <c r="L2782" s="28">
        <v>0</v>
      </c>
    </row>
    <row r="2783" spans="1:12" x14ac:dyDescent="0.25">
      <c r="A2783" s="24" t="s">
        <v>3305</v>
      </c>
      <c r="B2783" s="26">
        <v>2015</v>
      </c>
      <c r="C2783" s="24">
        <v>9</v>
      </c>
      <c r="D2783" s="24" t="s">
        <v>15120</v>
      </c>
      <c r="E2783" s="26">
        <v>171</v>
      </c>
      <c r="F2783" s="26">
        <v>2514</v>
      </c>
      <c r="G2783" s="26" t="s">
        <v>5821</v>
      </c>
      <c r="H2783" s="24" t="s">
        <v>696</v>
      </c>
      <c r="I2783" s="24" t="s">
        <v>697</v>
      </c>
      <c r="J2783" s="27" t="s">
        <v>1</v>
      </c>
      <c r="K2783" s="28">
        <v>20.58</v>
      </c>
      <c r="L2783" s="28">
        <v>0</v>
      </c>
    </row>
    <row r="2784" spans="1:12" x14ac:dyDescent="0.25">
      <c r="A2784" s="24" t="s">
        <v>3305</v>
      </c>
      <c r="B2784" s="26">
        <v>2015</v>
      </c>
      <c r="C2784" s="24">
        <v>9</v>
      </c>
      <c r="D2784" s="24" t="s">
        <v>15120</v>
      </c>
      <c r="E2784" s="26">
        <v>171</v>
      </c>
      <c r="F2784" s="26">
        <v>2515</v>
      </c>
      <c r="G2784" s="26" t="s">
        <v>5822</v>
      </c>
      <c r="H2784" s="24" t="s">
        <v>77</v>
      </c>
      <c r="I2784" s="24" t="s">
        <v>78</v>
      </c>
      <c r="J2784" s="27" t="s">
        <v>1</v>
      </c>
      <c r="K2784" s="28">
        <v>21.27</v>
      </c>
      <c r="L2784" s="28">
        <v>0</v>
      </c>
    </row>
    <row r="2785" spans="1:12" x14ac:dyDescent="0.25">
      <c r="A2785" s="24" t="s">
        <v>3305</v>
      </c>
      <c r="B2785" s="26">
        <v>2015</v>
      </c>
      <c r="C2785" s="24">
        <v>9</v>
      </c>
      <c r="D2785" s="24" t="s">
        <v>15120</v>
      </c>
      <c r="E2785" s="26">
        <v>171</v>
      </c>
      <c r="F2785" s="26">
        <v>2516</v>
      </c>
      <c r="G2785" s="26" t="s">
        <v>5823</v>
      </c>
      <c r="H2785" s="24" t="s">
        <v>1134</v>
      </c>
      <c r="I2785" s="24" t="s">
        <v>1135</v>
      </c>
      <c r="J2785" s="27" t="s">
        <v>1</v>
      </c>
      <c r="K2785" s="28">
        <v>24.97</v>
      </c>
      <c r="L2785" s="28">
        <v>0</v>
      </c>
    </row>
    <row r="2786" spans="1:12" x14ac:dyDescent="0.25">
      <c r="A2786" s="24" t="s">
        <v>3305</v>
      </c>
      <c r="B2786" s="26">
        <v>2015</v>
      </c>
      <c r="C2786" s="24">
        <v>9</v>
      </c>
      <c r="D2786" s="24" t="s">
        <v>15120</v>
      </c>
      <c r="E2786" s="26">
        <v>171</v>
      </c>
      <c r="F2786" s="26">
        <v>2517</v>
      </c>
      <c r="G2786" s="26" t="s">
        <v>5824</v>
      </c>
      <c r="H2786" s="24" t="s">
        <v>67</v>
      </c>
      <c r="I2786" s="24" t="s">
        <v>68</v>
      </c>
      <c r="J2786" s="27" t="s">
        <v>1</v>
      </c>
      <c r="K2786" s="28">
        <v>13.97</v>
      </c>
      <c r="L2786" s="28">
        <v>0</v>
      </c>
    </row>
    <row r="2787" spans="1:12" x14ac:dyDescent="0.25">
      <c r="A2787" s="24" t="s">
        <v>3305</v>
      </c>
      <c r="B2787" s="26">
        <v>2015</v>
      </c>
      <c r="C2787" s="24">
        <v>9</v>
      </c>
      <c r="D2787" s="24" t="s">
        <v>15120</v>
      </c>
      <c r="E2787" s="26">
        <v>171</v>
      </c>
      <c r="F2787" s="26">
        <v>2518</v>
      </c>
      <c r="G2787" s="26" t="s">
        <v>5825</v>
      </c>
      <c r="H2787" s="24" t="s">
        <v>176</v>
      </c>
      <c r="I2787" s="24" t="s">
        <v>177</v>
      </c>
      <c r="J2787" s="27" t="s">
        <v>1</v>
      </c>
      <c r="K2787" s="28">
        <v>23.45</v>
      </c>
      <c r="L2787" s="28">
        <v>0</v>
      </c>
    </row>
    <row r="2788" spans="1:12" x14ac:dyDescent="0.25">
      <c r="A2788" s="24" t="s">
        <v>3305</v>
      </c>
      <c r="B2788" s="26">
        <v>2015</v>
      </c>
      <c r="C2788" s="24">
        <v>9</v>
      </c>
      <c r="D2788" s="24" t="s">
        <v>15120</v>
      </c>
      <c r="E2788" s="26">
        <v>172</v>
      </c>
      <c r="F2788" s="26">
        <v>2519</v>
      </c>
      <c r="G2788" s="26" t="s">
        <v>5826</v>
      </c>
      <c r="H2788" s="24" t="s">
        <v>61</v>
      </c>
      <c r="I2788" s="24" t="s">
        <v>62</v>
      </c>
      <c r="J2788" s="27" t="s">
        <v>1</v>
      </c>
      <c r="K2788" s="28">
        <v>198.22</v>
      </c>
      <c r="L2788" s="28">
        <v>0</v>
      </c>
    </row>
    <row r="2789" spans="1:12" x14ac:dyDescent="0.25">
      <c r="A2789" s="24" t="s">
        <v>3305</v>
      </c>
      <c r="B2789" s="26">
        <v>2015</v>
      </c>
      <c r="C2789" s="24">
        <v>9</v>
      </c>
      <c r="D2789" s="24" t="s">
        <v>15120</v>
      </c>
      <c r="E2789" s="26">
        <v>172</v>
      </c>
      <c r="F2789" s="26">
        <v>2520</v>
      </c>
      <c r="G2789" s="26" t="s">
        <v>5827</v>
      </c>
      <c r="H2789" s="24" t="s">
        <v>1136</v>
      </c>
      <c r="I2789" s="24" t="s">
        <v>1137</v>
      </c>
      <c r="J2789" s="27" t="s">
        <v>1</v>
      </c>
      <c r="K2789" s="28">
        <v>30.6</v>
      </c>
      <c r="L2789" s="28">
        <v>0</v>
      </c>
    </row>
    <row r="2790" spans="1:12" x14ac:dyDescent="0.25">
      <c r="A2790" s="24" t="s">
        <v>3305</v>
      </c>
      <c r="B2790" s="26">
        <v>2015</v>
      </c>
      <c r="C2790" s="24">
        <v>9</v>
      </c>
      <c r="D2790" s="24" t="s">
        <v>15120</v>
      </c>
      <c r="E2790" s="26">
        <v>172</v>
      </c>
      <c r="F2790" s="26">
        <v>2521</v>
      </c>
      <c r="G2790" s="26" t="s">
        <v>5828</v>
      </c>
      <c r="H2790" s="24" t="s">
        <v>976</v>
      </c>
      <c r="I2790" s="24" t="s">
        <v>977</v>
      </c>
      <c r="J2790" s="27" t="s">
        <v>1</v>
      </c>
      <c r="K2790" s="28">
        <v>0.6</v>
      </c>
      <c r="L2790" s="28">
        <v>0</v>
      </c>
    </row>
    <row r="2791" spans="1:12" x14ac:dyDescent="0.25">
      <c r="A2791" s="24" t="s">
        <v>3305</v>
      </c>
      <c r="B2791" s="26">
        <v>2015</v>
      </c>
      <c r="C2791" s="24">
        <v>9</v>
      </c>
      <c r="D2791" s="24" t="s">
        <v>15120</v>
      </c>
      <c r="E2791" s="26">
        <v>172</v>
      </c>
      <c r="F2791" s="26">
        <v>2133</v>
      </c>
      <c r="G2791" s="26" t="s">
        <v>5440</v>
      </c>
      <c r="H2791" s="24" t="s">
        <v>69</v>
      </c>
      <c r="I2791" s="24" t="s">
        <v>70</v>
      </c>
      <c r="J2791" s="27" t="s">
        <v>1</v>
      </c>
      <c r="K2791" s="28">
        <v>212.4</v>
      </c>
      <c r="L2791" s="28">
        <v>0</v>
      </c>
    </row>
    <row r="2792" spans="1:12" x14ac:dyDescent="0.25">
      <c r="A2792" s="24" t="s">
        <v>3305</v>
      </c>
      <c r="B2792" s="26">
        <v>2015</v>
      </c>
      <c r="C2792" s="24">
        <v>9</v>
      </c>
      <c r="D2792" s="24" t="s">
        <v>15120</v>
      </c>
      <c r="E2792" s="26">
        <v>172</v>
      </c>
      <c r="F2792" s="26">
        <v>2522</v>
      </c>
      <c r="G2792" s="26" t="s">
        <v>5829</v>
      </c>
      <c r="H2792" s="24" t="s">
        <v>345</v>
      </c>
      <c r="I2792" s="24" t="s">
        <v>346</v>
      </c>
      <c r="J2792" s="27" t="s">
        <v>1</v>
      </c>
      <c r="K2792" s="28">
        <v>9</v>
      </c>
      <c r="L2792" s="28">
        <v>0</v>
      </c>
    </row>
    <row r="2793" spans="1:12" x14ac:dyDescent="0.25">
      <c r="A2793" s="24" t="s">
        <v>3305</v>
      </c>
      <c r="B2793" s="26">
        <v>2015</v>
      </c>
      <c r="C2793" s="24">
        <v>9</v>
      </c>
      <c r="D2793" s="24" t="s">
        <v>15120</v>
      </c>
      <c r="E2793" s="26">
        <v>172</v>
      </c>
      <c r="F2793" s="26">
        <v>2523</v>
      </c>
      <c r="G2793" s="26" t="s">
        <v>5830</v>
      </c>
      <c r="H2793" s="24" t="s">
        <v>77</v>
      </c>
      <c r="I2793" s="24" t="s">
        <v>78</v>
      </c>
      <c r="J2793" s="27" t="s">
        <v>1</v>
      </c>
      <c r="K2793" s="28">
        <v>5.39</v>
      </c>
      <c r="L2793" s="28">
        <v>0</v>
      </c>
    </row>
    <row r="2794" spans="1:12" x14ac:dyDescent="0.25">
      <c r="A2794" s="24" t="s">
        <v>3305</v>
      </c>
      <c r="B2794" s="26">
        <v>2015</v>
      </c>
      <c r="C2794" s="24">
        <v>9</v>
      </c>
      <c r="D2794" s="24" t="s">
        <v>15120</v>
      </c>
      <c r="E2794" s="26">
        <v>172</v>
      </c>
      <c r="F2794" s="26">
        <v>2524</v>
      </c>
      <c r="G2794" s="26" t="s">
        <v>5831</v>
      </c>
      <c r="H2794" s="24" t="s">
        <v>77</v>
      </c>
      <c r="I2794" s="24" t="s">
        <v>78</v>
      </c>
      <c r="J2794" s="27" t="s">
        <v>1</v>
      </c>
      <c r="K2794" s="28">
        <v>3.6</v>
      </c>
      <c r="L2794" s="28">
        <v>0</v>
      </c>
    </row>
    <row r="2795" spans="1:12" x14ac:dyDescent="0.25">
      <c r="A2795" s="24" t="s">
        <v>3305</v>
      </c>
      <c r="B2795" s="26">
        <v>2015</v>
      </c>
      <c r="C2795" s="24">
        <v>9</v>
      </c>
      <c r="D2795" s="24" t="s">
        <v>15120</v>
      </c>
      <c r="E2795" s="26">
        <v>173</v>
      </c>
      <c r="F2795" s="26">
        <v>440</v>
      </c>
      <c r="G2795" s="26" t="s">
        <v>3747</v>
      </c>
      <c r="H2795" s="24" t="s">
        <v>67</v>
      </c>
      <c r="I2795" s="24" t="s">
        <v>68</v>
      </c>
      <c r="J2795" s="27" t="s">
        <v>1</v>
      </c>
      <c r="K2795" s="28">
        <v>50.09</v>
      </c>
      <c r="L2795" s="28">
        <v>0</v>
      </c>
    </row>
    <row r="2796" spans="1:12" x14ac:dyDescent="0.25">
      <c r="A2796" s="24" t="s">
        <v>3305</v>
      </c>
      <c r="B2796" s="26">
        <v>2015</v>
      </c>
      <c r="C2796" s="24">
        <v>9</v>
      </c>
      <c r="D2796" s="24" t="s">
        <v>15120</v>
      </c>
      <c r="E2796" s="26">
        <v>173</v>
      </c>
      <c r="F2796" s="26">
        <v>2525</v>
      </c>
      <c r="G2796" s="26" t="s">
        <v>5832</v>
      </c>
      <c r="H2796" s="24" t="s">
        <v>1138</v>
      </c>
      <c r="I2796" s="24" t="s">
        <v>1139</v>
      </c>
      <c r="J2796" s="27" t="s">
        <v>1</v>
      </c>
      <c r="K2796" s="28">
        <v>77.45</v>
      </c>
      <c r="L2796" s="28">
        <v>0</v>
      </c>
    </row>
    <row r="2797" spans="1:12" x14ac:dyDescent="0.25">
      <c r="A2797" s="24" t="s">
        <v>3305</v>
      </c>
      <c r="B2797" s="26">
        <v>2015</v>
      </c>
      <c r="C2797" s="24">
        <v>9</v>
      </c>
      <c r="D2797" s="24" t="s">
        <v>15120</v>
      </c>
      <c r="E2797" s="26">
        <v>173</v>
      </c>
      <c r="F2797" s="26">
        <v>2526</v>
      </c>
      <c r="G2797" s="26" t="s">
        <v>5833</v>
      </c>
      <c r="H2797" s="24" t="s">
        <v>39</v>
      </c>
      <c r="I2797" s="24" t="s">
        <v>40</v>
      </c>
      <c r="J2797" s="27" t="s">
        <v>1</v>
      </c>
      <c r="K2797" s="28">
        <v>70.55</v>
      </c>
      <c r="L2797" s="28">
        <v>0</v>
      </c>
    </row>
    <row r="2798" spans="1:12" x14ac:dyDescent="0.25">
      <c r="A2798" s="24" t="s">
        <v>3305</v>
      </c>
      <c r="B2798" s="26">
        <v>2015</v>
      </c>
      <c r="C2798" s="24">
        <v>9</v>
      </c>
      <c r="D2798" s="24" t="s">
        <v>15120</v>
      </c>
      <c r="E2798" s="26">
        <v>173</v>
      </c>
      <c r="F2798" s="26">
        <v>2527</v>
      </c>
      <c r="G2798" s="26" t="s">
        <v>5834</v>
      </c>
      <c r="H2798" s="24" t="s">
        <v>674</v>
      </c>
      <c r="I2798" s="24" t="s">
        <v>675</v>
      </c>
      <c r="J2798" s="27" t="s">
        <v>1</v>
      </c>
      <c r="K2798" s="28">
        <v>28.67</v>
      </c>
      <c r="L2798" s="28">
        <v>0</v>
      </c>
    </row>
    <row r="2799" spans="1:12" x14ac:dyDescent="0.25">
      <c r="A2799" s="24" t="s">
        <v>3305</v>
      </c>
      <c r="B2799" s="26">
        <v>2015</v>
      </c>
      <c r="C2799" s="24">
        <v>9</v>
      </c>
      <c r="D2799" s="24" t="s">
        <v>15120</v>
      </c>
      <c r="E2799" s="26">
        <v>173</v>
      </c>
      <c r="F2799" s="26">
        <v>2528</v>
      </c>
      <c r="G2799" s="26" t="s">
        <v>5835</v>
      </c>
      <c r="H2799" s="24" t="s">
        <v>188</v>
      </c>
      <c r="I2799" s="24" t="s">
        <v>189</v>
      </c>
      <c r="J2799" s="27" t="s">
        <v>1</v>
      </c>
      <c r="K2799" s="28">
        <v>81.650000000000006</v>
      </c>
      <c r="L2799" s="28">
        <v>0</v>
      </c>
    </row>
    <row r="2800" spans="1:12" x14ac:dyDescent="0.25">
      <c r="A2800" s="24" t="s">
        <v>3305</v>
      </c>
      <c r="B2800" s="26">
        <v>2015</v>
      </c>
      <c r="C2800" s="24">
        <v>9</v>
      </c>
      <c r="D2800" s="24" t="s">
        <v>15120</v>
      </c>
      <c r="E2800" s="26">
        <v>173</v>
      </c>
      <c r="F2800" s="26">
        <v>2529</v>
      </c>
      <c r="G2800" s="26" t="s">
        <v>5836</v>
      </c>
      <c r="H2800" s="24" t="s">
        <v>132</v>
      </c>
      <c r="I2800" s="24" t="s">
        <v>133</v>
      </c>
      <c r="J2800" s="27" t="s">
        <v>1</v>
      </c>
      <c r="K2800" s="28">
        <v>42.77</v>
      </c>
      <c r="L2800" s="28">
        <v>0</v>
      </c>
    </row>
    <row r="2801" spans="1:12" x14ac:dyDescent="0.25">
      <c r="A2801" s="24" t="s">
        <v>3305</v>
      </c>
      <c r="B2801" s="26">
        <v>2015</v>
      </c>
      <c r="C2801" s="24">
        <v>9</v>
      </c>
      <c r="D2801" s="24" t="s">
        <v>15120</v>
      </c>
      <c r="E2801" s="26">
        <v>173</v>
      </c>
      <c r="F2801" s="26">
        <v>453</v>
      </c>
      <c r="G2801" s="26" t="s">
        <v>3760</v>
      </c>
      <c r="H2801" s="24" t="s">
        <v>77</v>
      </c>
      <c r="I2801" s="24" t="s">
        <v>78</v>
      </c>
      <c r="J2801" s="27" t="s">
        <v>1</v>
      </c>
      <c r="K2801" s="28">
        <v>19.850000000000001</v>
      </c>
      <c r="L2801" s="28">
        <v>0</v>
      </c>
    </row>
    <row r="2802" spans="1:12" x14ac:dyDescent="0.25">
      <c r="A2802" s="24" t="s">
        <v>3305</v>
      </c>
      <c r="B2802" s="26">
        <v>2015</v>
      </c>
      <c r="C2802" s="24">
        <v>9</v>
      </c>
      <c r="D2802" s="24" t="s">
        <v>15120</v>
      </c>
      <c r="E2802" s="26">
        <v>173</v>
      </c>
      <c r="F2802" s="26">
        <v>2530</v>
      </c>
      <c r="G2802" s="26" t="s">
        <v>5837</v>
      </c>
      <c r="H2802" s="24" t="s">
        <v>1140</v>
      </c>
      <c r="I2802" s="24" t="s">
        <v>1141</v>
      </c>
      <c r="J2802" s="27" t="s">
        <v>1</v>
      </c>
      <c r="K2802" s="28">
        <v>28.27</v>
      </c>
      <c r="L2802" s="28">
        <v>0</v>
      </c>
    </row>
    <row r="2803" spans="1:12" x14ac:dyDescent="0.25">
      <c r="A2803" s="24" t="s">
        <v>3305</v>
      </c>
      <c r="B2803" s="26">
        <v>2015</v>
      </c>
      <c r="C2803" s="24">
        <v>9</v>
      </c>
      <c r="D2803" s="24" t="s">
        <v>15120</v>
      </c>
      <c r="E2803" s="26">
        <v>173</v>
      </c>
      <c r="F2803" s="26">
        <v>2531</v>
      </c>
      <c r="G2803" s="26" t="s">
        <v>5838</v>
      </c>
      <c r="H2803" s="24" t="s">
        <v>77</v>
      </c>
      <c r="I2803" s="24" t="s">
        <v>78</v>
      </c>
      <c r="J2803" s="27" t="s">
        <v>1</v>
      </c>
      <c r="K2803" s="28">
        <v>19.850000000000001</v>
      </c>
      <c r="L2803" s="28">
        <v>0</v>
      </c>
    </row>
    <row r="2804" spans="1:12" x14ac:dyDescent="0.25">
      <c r="A2804" s="24" t="s">
        <v>3305</v>
      </c>
      <c r="B2804" s="26">
        <v>2015</v>
      </c>
      <c r="C2804" s="24">
        <v>9</v>
      </c>
      <c r="D2804" s="24" t="s">
        <v>15120</v>
      </c>
      <c r="E2804" s="26">
        <v>173</v>
      </c>
      <c r="F2804" s="26">
        <v>2532</v>
      </c>
      <c r="G2804" s="26" t="s">
        <v>5839</v>
      </c>
      <c r="H2804" s="24" t="s">
        <v>67</v>
      </c>
      <c r="I2804" s="24" t="s">
        <v>68</v>
      </c>
      <c r="J2804" s="27" t="s">
        <v>1</v>
      </c>
      <c r="K2804" s="28">
        <v>13.97</v>
      </c>
      <c r="L2804" s="28">
        <v>0</v>
      </c>
    </row>
    <row r="2805" spans="1:12" x14ac:dyDescent="0.25">
      <c r="A2805" s="24" t="s">
        <v>3305</v>
      </c>
      <c r="B2805" s="26">
        <v>2015</v>
      </c>
      <c r="C2805" s="24">
        <v>9</v>
      </c>
      <c r="D2805" s="24" t="s">
        <v>15120</v>
      </c>
      <c r="E2805" s="26">
        <v>173</v>
      </c>
      <c r="F2805" s="26">
        <v>2533</v>
      </c>
      <c r="G2805" s="26" t="s">
        <v>5840</v>
      </c>
      <c r="H2805" s="24" t="s">
        <v>67</v>
      </c>
      <c r="I2805" s="24" t="s">
        <v>68</v>
      </c>
      <c r="J2805" s="27" t="s">
        <v>1</v>
      </c>
      <c r="K2805" s="28">
        <v>19.850000000000001</v>
      </c>
      <c r="L2805" s="28">
        <v>0</v>
      </c>
    </row>
    <row r="2806" spans="1:12" x14ac:dyDescent="0.25">
      <c r="A2806" s="24" t="s">
        <v>3305</v>
      </c>
      <c r="B2806" s="26">
        <v>2015</v>
      </c>
      <c r="C2806" s="24">
        <v>9</v>
      </c>
      <c r="D2806" s="24" t="s">
        <v>15120</v>
      </c>
      <c r="E2806" s="26">
        <v>173</v>
      </c>
      <c r="F2806" s="26">
        <v>2534</v>
      </c>
      <c r="G2806" s="26" t="s">
        <v>5841</v>
      </c>
      <c r="H2806" s="24" t="s">
        <v>132</v>
      </c>
      <c r="I2806" s="24" t="s">
        <v>133</v>
      </c>
      <c r="J2806" s="27" t="s">
        <v>1</v>
      </c>
      <c r="K2806" s="28">
        <v>70.25</v>
      </c>
      <c r="L2806" s="28">
        <v>0</v>
      </c>
    </row>
    <row r="2807" spans="1:12" x14ac:dyDescent="0.25">
      <c r="A2807" s="24" t="s">
        <v>3305</v>
      </c>
      <c r="B2807" s="26">
        <v>2015</v>
      </c>
      <c r="C2807" s="24">
        <v>9</v>
      </c>
      <c r="D2807" s="24" t="s">
        <v>15120</v>
      </c>
      <c r="E2807" s="26">
        <v>173</v>
      </c>
      <c r="F2807" s="26">
        <v>2535</v>
      </c>
      <c r="G2807" s="26" t="s">
        <v>5842</v>
      </c>
      <c r="H2807" s="24" t="s">
        <v>59</v>
      </c>
      <c r="I2807" s="24" t="s">
        <v>60</v>
      </c>
      <c r="J2807" s="27" t="s">
        <v>1</v>
      </c>
      <c r="K2807" s="28">
        <v>2.4</v>
      </c>
      <c r="L2807" s="28">
        <v>0</v>
      </c>
    </row>
    <row r="2808" spans="1:12" x14ac:dyDescent="0.25">
      <c r="A2808" s="24" t="s">
        <v>3305</v>
      </c>
      <c r="B2808" s="26">
        <v>2015</v>
      </c>
      <c r="C2808" s="24">
        <v>9</v>
      </c>
      <c r="D2808" s="24" t="s">
        <v>15120</v>
      </c>
      <c r="E2808" s="26">
        <v>173</v>
      </c>
      <c r="F2808" s="26">
        <v>2536</v>
      </c>
      <c r="G2808" s="26" t="s">
        <v>5843</v>
      </c>
      <c r="H2808" s="24" t="s">
        <v>404</v>
      </c>
      <c r="I2808" s="24" t="s">
        <v>405</v>
      </c>
      <c r="J2808" s="27" t="s">
        <v>1</v>
      </c>
      <c r="K2808" s="28">
        <v>86.27</v>
      </c>
      <c r="L2808" s="28">
        <v>0</v>
      </c>
    </row>
    <row r="2809" spans="1:12" x14ac:dyDescent="0.25">
      <c r="A2809" s="24" t="s">
        <v>3305</v>
      </c>
      <c r="B2809" s="26">
        <v>2015</v>
      </c>
      <c r="C2809" s="24">
        <v>9</v>
      </c>
      <c r="D2809" s="24" t="s">
        <v>15120</v>
      </c>
      <c r="E2809" s="26">
        <v>173</v>
      </c>
      <c r="F2809" s="26">
        <v>2537</v>
      </c>
      <c r="G2809" s="26" t="s">
        <v>5844</v>
      </c>
      <c r="H2809" s="24" t="s">
        <v>241</v>
      </c>
      <c r="I2809" s="24" t="s">
        <v>242</v>
      </c>
      <c r="J2809" s="27" t="s">
        <v>1</v>
      </c>
      <c r="K2809" s="28">
        <v>28.67</v>
      </c>
      <c r="L2809" s="28">
        <v>0</v>
      </c>
    </row>
    <row r="2810" spans="1:12" x14ac:dyDescent="0.25">
      <c r="A2810" s="24" t="s">
        <v>3305</v>
      </c>
      <c r="B2810" s="26">
        <v>2015</v>
      </c>
      <c r="C2810" s="24">
        <v>9</v>
      </c>
      <c r="D2810" s="24" t="s">
        <v>15120</v>
      </c>
      <c r="E2810" s="26">
        <v>173</v>
      </c>
      <c r="F2810" s="26">
        <v>2538</v>
      </c>
      <c r="G2810" s="26" t="s">
        <v>5845</v>
      </c>
      <c r="H2810" s="24" t="s">
        <v>1142</v>
      </c>
      <c r="I2810" s="24" t="s">
        <v>1143</v>
      </c>
      <c r="J2810" s="27" t="s">
        <v>1</v>
      </c>
      <c r="K2810" s="28">
        <v>19.850000000000001</v>
      </c>
      <c r="L2810" s="28">
        <v>0</v>
      </c>
    </row>
    <row r="2811" spans="1:12" x14ac:dyDescent="0.25">
      <c r="A2811" s="24" t="s">
        <v>3305</v>
      </c>
      <c r="B2811" s="26">
        <v>2015</v>
      </c>
      <c r="C2811" s="24">
        <v>9</v>
      </c>
      <c r="D2811" s="24" t="s">
        <v>15120</v>
      </c>
      <c r="E2811" s="26">
        <v>173</v>
      </c>
      <c r="F2811" s="26">
        <v>2539</v>
      </c>
      <c r="G2811" s="26" t="s">
        <v>5846</v>
      </c>
      <c r="H2811" s="24" t="s">
        <v>444</v>
      </c>
      <c r="I2811" s="24" t="s">
        <v>445</v>
      </c>
      <c r="J2811" s="27" t="s">
        <v>1</v>
      </c>
      <c r="K2811" s="28">
        <v>12.3</v>
      </c>
      <c r="L2811" s="28">
        <v>0</v>
      </c>
    </row>
    <row r="2812" spans="1:12" x14ac:dyDescent="0.25">
      <c r="A2812" s="24" t="s">
        <v>3305</v>
      </c>
      <c r="B2812" s="26">
        <v>2015</v>
      </c>
      <c r="C2812" s="24">
        <v>9</v>
      </c>
      <c r="D2812" s="24" t="s">
        <v>15120</v>
      </c>
      <c r="E2812" s="26">
        <v>173</v>
      </c>
      <c r="F2812" s="26">
        <v>2540</v>
      </c>
      <c r="G2812" s="26" t="s">
        <v>5847</v>
      </c>
      <c r="H2812" s="24" t="s">
        <v>67</v>
      </c>
      <c r="I2812" s="24" t="s">
        <v>68</v>
      </c>
      <c r="J2812" s="27" t="s">
        <v>1</v>
      </c>
      <c r="K2812" s="28">
        <v>19.850000000000001</v>
      </c>
      <c r="L2812" s="28">
        <v>0</v>
      </c>
    </row>
    <row r="2813" spans="1:12" x14ac:dyDescent="0.25">
      <c r="A2813" s="24" t="s">
        <v>3305</v>
      </c>
      <c r="B2813" s="26">
        <v>2015</v>
      </c>
      <c r="C2813" s="24">
        <v>9</v>
      </c>
      <c r="D2813" s="24" t="s">
        <v>15120</v>
      </c>
      <c r="E2813" s="26">
        <v>173</v>
      </c>
      <c r="F2813" s="26">
        <v>2541</v>
      </c>
      <c r="G2813" s="26" t="s">
        <v>5848</v>
      </c>
      <c r="H2813" s="24" t="s">
        <v>208</v>
      </c>
      <c r="I2813" s="24" t="s">
        <v>209</v>
      </c>
      <c r="J2813" s="27" t="s">
        <v>1</v>
      </c>
      <c r="K2813" s="28">
        <v>19.850000000000001</v>
      </c>
      <c r="L2813" s="28">
        <v>0</v>
      </c>
    </row>
    <row r="2814" spans="1:12" x14ac:dyDescent="0.25">
      <c r="A2814" s="24" t="s">
        <v>3305</v>
      </c>
      <c r="B2814" s="26">
        <v>2015</v>
      </c>
      <c r="C2814" s="24">
        <v>9</v>
      </c>
      <c r="D2814" s="24" t="s">
        <v>15120</v>
      </c>
      <c r="E2814" s="26">
        <v>173</v>
      </c>
      <c r="F2814" s="26">
        <v>301</v>
      </c>
      <c r="G2814" s="26" t="s">
        <v>3608</v>
      </c>
      <c r="H2814" s="24" t="s">
        <v>77</v>
      </c>
      <c r="I2814" s="24" t="s">
        <v>78</v>
      </c>
      <c r="J2814" s="27" t="s">
        <v>1</v>
      </c>
      <c r="K2814" s="28">
        <v>28.67</v>
      </c>
      <c r="L2814" s="28">
        <v>0</v>
      </c>
    </row>
    <row r="2815" spans="1:12" x14ac:dyDescent="0.25">
      <c r="A2815" s="24" t="s">
        <v>3305</v>
      </c>
      <c r="B2815" s="26">
        <v>2015</v>
      </c>
      <c r="C2815" s="24">
        <v>9</v>
      </c>
      <c r="D2815" s="24" t="s">
        <v>15120</v>
      </c>
      <c r="E2815" s="26">
        <v>173</v>
      </c>
      <c r="F2815" s="26">
        <v>2542</v>
      </c>
      <c r="G2815" s="26" t="s">
        <v>5849</v>
      </c>
      <c r="H2815" s="24" t="s">
        <v>67</v>
      </c>
      <c r="I2815" s="24" t="s">
        <v>68</v>
      </c>
      <c r="J2815" s="27" t="s">
        <v>1</v>
      </c>
      <c r="K2815" s="28">
        <v>23.46</v>
      </c>
      <c r="L2815" s="28">
        <v>0</v>
      </c>
    </row>
    <row r="2816" spans="1:12" x14ac:dyDescent="0.25">
      <c r="A2816" s="24" t="s">
        <v>3305</v>
      </c>
      <c r="B2816" s="26">
        <v>2015</v>
      </c>
      <c r="C2816" s="24">
        <v>9</v>
      </c>
      <c r="D2816" s="24" t="s">
        <v>15120</v>
      </c>
      <c r="E2816" s="26">
        <v>173</v>
      </c>
      <c r="F2816" s="26">
        <v>2543</v>
      </c>
      <c r="G2816" s="26" t="s">
        <v>5850</v>
      </c>
      <c r="H2816" s="24" t="s">
        <v>67</v>
      </c>
      <c r="I2816" s="24" t="s">
        <v>68</v>
      </c>
      <c r="J2816" s="27" t="s">
        <v>1</v>
      </c>
      <c r="K2816" s="28">
        <v>13.97</v>
      </c>
      <c r="L2816" s="28">
        <v>0</v>
      </c>
    </row>
    <row r="2817" spans="1:12" x14ac:dyDescent="0.25">
      <c r="A2817" s="24" t="s">
        <v>3305</v>
      </c>
      <c r="B2817" s="26">
        <v>2015</v>
      </c>
      <c r="C2817" s="24">
        <v>9</v>
      </c>
      <c r="D2817" s="24" t="s">
        <v>15120</v>
      </c>
      <c r="E2817" s="26">
        <v>173</v>
      </c>
      <c r="F2817" s="26">
        <v>2213</v>
      </c>
      <c r="G2817" s="26" t="s">
        <v>5520</v>
      </c>
      <c r="H2817" s="24" t="s">
        <v>1144</v>
      </c>
      <c r="I2817" s="24" t="s">
        <v>1145</v>
      </c>
      <c r="J2817" s="27" t="s">
        <v>1</v>
      </c>
      <c r="K2817" s="28">
        <v>28.67</v>
      </c>
      <c r="L2817" s="28">
        <v>0</v>
      </c>
    </row>
    <row r="2818" spans="1:12" x14ac:dyDescent="0.25">
      <c r="A2818" s="24" t="s">
        <v>3305</v>
      </c>
      <c r="B2818" s="26">
        <v>2015</v>
      </c>
      <c r="C2818" s="24">
        <v>9</v>
      </c>
      <c r="D2818" s="24" t="s">
        <v>15120</v>
      </c>
      <c r="E2818" s="26">
        <v>173</v>
      </c>
      <c r="F2818" s="26">
        <v>2544</v>
      </c>
      <c r="G2818" s="26" t="s">
        <v>5851</v>
      </c>
      <c r="H2818" s="24" t="s">
        <v>1146</v>
      </c>
      <c r="I2818" s="24" t="s">
        <v>1147</v>
      </c>
      <c r="J2818" s="27" t="s">
        <v>1</v>
      </c>
      <c r="K2818" s="28">
        <v>67.599999999999994</v>
      </c>
      <c r="L2818" s="28">
        <v>0</v>
      </c>
    </row>
    <row r="2819" spans="1:12" x14ac:dyDescent="0.25">
      <c r="A2819" s="24" t="s">
        <v>3305</v>
      </c>
      <c r="B2819" s="26">
        <v>2015</v>
      </c>
      <c r="C2819" s="24">
        <v>9</v>
      </c>
      <c r="D2819" s="24" t="s">
        <v>15120</v>
      </c>
      <c r="E2819" s="26">
        <v>173</v>
      </c>
      <c r="F2819" s="26">
        <v>2545</v>
      </c>
      <c r="G2819" s="26" t="s">
        <v>5852</v>
      </c>
      <c r="H2819" s="24" t="s">
        <v>1148</v>
      </c>
      <c r="I2819" s="24" t="s">
        <v>1149</v>
      </c>
      <c r="J2819" s="27" t="s">
        <v>1</v>
      </c>
      <c r="K2819" s="28">
        <v>34.07</v>
      </c>
      <c r="L2819" s="28">
        <v>0</v>
      </c>
    </row>
    <row r="2820" spans="1:12" x14ac:dyDescent="0.25">
      <c r="A2820" s="24" t="s">
        <v>3305</v>
      </c>
      <c r="B2820" s="26">
        <v>2015</v>
      </c>
      <c r="C2820" s="24">
        <v>9</v>
      </c>
      <c r="D2820" s="24" t="s">
        <v>15120</v>
      </c>
      <c r="E2820" s="26">
        <v>173</v>
      </c>
      <c r="F2820" s="26">
        <v>723</v>
      </c>
      <c r="G2820" s="26" t="s">
        <v>4030</v>
      </c>
      <c r="H2820" s="24" t="s">
        <v>1150</v>
      </c>
      <c r="I2820" s="24" t="s">
        <v>1151</v>
      </c>
      <c r="J2820" s="27" t="s">
        <v>1</v>
      </c>
      <c r="K2820" s="28">
        <v>70.25</v>
      </c>
      <c r="L2820" s="28">
        <v>0</v>
      </c>
    </row>
    <row r="2821" spans="1:12" x14ac:dyDescent="0.25">
      <c r="A2821" s="24" t="s">
        <v>3305</v>
      </c>
      <c r="B2821" s="26">
        <v>2015</v>
      </c>
      <c r="C2821" s="24">
        <v>9</v>
      </c>
      <c r="D2821" s="24" t="s">
        <v>15120</v>
      </c>
      <c r="E2821" s="26">
        <v>173</v>
      </c>
      <c r="F2821" s="26">
        <v>2546</v>
      </c>
      <c r="G2821" s="26" t="s">
        <v>5853</v>
      </c>
      <c r="H2821" s="24" t="s">
        <v>374</v>
      </c>
      <c r="I2821" s="24" t="s">
        <v>375</v>
      </c>
      <c r="J2821" s="27" t="s">
        <v>1</v>
      </c>
      <c r="K2821" s="28">
        <v>19.850000000000001</v>
      </c>
      <c r="L2821" s="28">
        <v>0</v>
      </c>
    </row>
    <row r="2822" spans="1:12" x14ac:dyDescent="0.25">
      <c r="A2822" s="24" t="s">
        <v>3305</v>
      </c>
      <c r="B2822" s="26">
        <v>2015</v>
      </c>
      <c r="C2822" s="24">
        <v>9</v>
      </c>
      <c r="D2822" s="24" t="s">
        <v>15120</v>
      </c>
      <c r="E2822" s="26">
        <v>173</v>
      </c>
      <c r="F2822" s="26">
        <v>2547</v>
      </c>
      <c r="G2822" s="26" t="s">
        <v>5854</v>
      </c>
      <c r="H2822" s="24" t="s">
        <v>77</v>
      </c>
      <c r="I2822" s="24" t="s">
        <v>78</v>
      </c>
      <c r="J2822" s="27" t="s">
        <v>1</v>
      </c>
      <c r="K2822" s="28">
        <v>63.34</v>
      </c>
      <c r="L2822" s="28">
        <v>0</v>
      </c>
    </row>
    <row r="2823" spans="1:12" x14ac:dyDescent="0.25">
      <c r="A2823" s="24" t="s">
        <v>3305</v>
      </c>
      <c r="B2823" s="26">
        <v>2015</v>
      </c>
      <c r="C2823" s="24">
        <v>9</v>
      </c>
      <c r="D2823" s="24" t="s">
        <v>15120</v>
      </c>
      <c r="E2823" s="26">
        <v>173</v>
      </c>
      <c r="F2823" s="26">
        <v>2548</v>
      </c>
      <c r="G2823" s="26" t="s">
        <v>5855</v>
      </c>
      <c r="H2823" s="24" t="s">
        <v>65</v>
      </c>
      <c r="I2823" s="24" t="s">
        <v>66</v>
      </c>
      <c r="J2823" s="27" t="s">
        <v>1</v>
      </c>
      <c r="K2823" s="28">
        <v>19.850000000000001</v>
      </c>
      <c r="L2823" s="28">
        <v>0</v>
      </c>
    </row>
    <row r="2824" spans="1:12" x14ac:dyDescent="0.25">
      <c r="A2824" s="24" t="s">
        <v>3305</v>
      </c>
      <c r="B2824" s="26">
        <v>2015</v>
      </c>
      <c r="C2824" s="24">
        <v>9</v>
      </c>
      <c r="D2824" s="24" t="s">
        <v>15120</v>
      </c>
      <c r="E2824" s="26">
        <v>173</v>
      </c>
      <c r="F2824" s="26">
        <v>2549</v>
      </c>
      <c r="G2824" s="26" t="s">
        <v>5856</v>
      </c>
      <c r="H2824" s="24" t="s">
        <v>670</v>
      </c>
      <c r="I2824" s="24" t="s">
        <v>671</v>
      </c>
      <c r="J2824" s="27" t="s">
        <v>1</v>
      </c>
      <c r="K2824" s="28">
        <v>28.67</v>
      </c>
      <c r="L2824" s="28">
        <v>0</v>
      </c>
    </row>
    <row r="2825" spans="1:12" x14ac:dyDescent="0.25">
      <c r="A2825" s="24" t="s">
        <v>3305</v>
      </c>
      <c r="B2825" s="26">
        <v>2015</v>
      </c>
      <c r="C2825" s="24">
        <v>9</v>
      </c>
      <c r="D2825" s="24" t="s">
        <v>15120</v>
      </c>
      <c r="E2825" s="26">
        <v>173</v>
      </c>
      <c r="F2825" s="26">
        <v>2550</v>
      </c>
      <c r="G2825" s="26" t="s">
        <v>5857</v>
      </c>
      <c r="H2825" s="24" t="s">
        <v>504</v>
      </c>
      <c r="I2825" s="24" t="s">
        <v>505</v>
      </c>
      <c r="J2825" s="27" t="s">
        <v>1</v>
      </c>
      <c r="K2825" s="28">
        <v>19.850000000000001</v>
      </c>
      <c r="L2825" s="28">
        <v>0</v>
      </c>
    </row>
    <row r="2826" spans="1:12" x14ac:dyDescent="0.25">
      <c r="A2826" s="24" t="s">
        <v>3305</v>
      </c>
      <c r="B2826" s="26">
        <v>2015</v>
      </c>
      <c r="C2826" s="24">
        <v>9</v>
      </c>
      <c r="D2826" s="24" t="s">
        <v>15120</v>
      </c>
      <c r="E2826" s="26">
        <v>173</v>
      </c>
      <c r="F2826" s="26">
        <v>2551</v>
      </c>
      <c r="G2826" s="26" t="s">
        <v>5858</v>
      </c>
      <c r="H2826" s="24" t="s">
        <v>474</v>
      </c>
      <c r="I2826" s="24" t="s">
        <v>475</v>
      </c>
      <c r="J2826" s="27" t="s">
        <v>1</v>
      </c>
      <c r="K2826" s="28">
        <v>19.850000000000001</v>
      </c>
      <c r="L2826" s="28">
        <v>0</v>
      </c>
    </row>
    <row r="2827" spans="1:12" x14ac:dyDescent="0.25">
      <c r="A2827" s="24" t="s">
        <v>3305</v>
      </c>
      <c r="B2827" s="26">
        <v>2015</v>
      </c>
      <c r="C2827" s="24">
        <v>9</v>
      </c>
      <c r="D2827" s="24" t="s">
        <v>15120</v>
      </c>
      <c r="E2827" s="26">
        <v>173</v>
      </c>
      <c r="F2827" s="26">
        <v>2552</v>
      </c>
      <c r="G2827" s="26" t="s">
        <v>5859</v>
      </c>
      <c r="H2827" s="24" t="s">
        <v>1152</v>
      </c>
      <c r="I2827" s="24" t="s">
        <v>1153</v>
      </c>
      <c r="J2827" s="27" t="s">
        <v>1</v>
      </c>
      <c r="K2827" s="28">
        <v>21.48</v>
      </c>
      <c r="L2827" s="28">
        <v>0</v>
      </c>
    </row>
    <row r="2828" spans="1:12" x14ac:dyDescent="0.25">
      <c r="A2828" s="24" t="s">
        <v>3305</v>
      </c>
      <c r="B2828" s="26">
        <v>2015</v>
      </c>
      <c r="C2828" s="24">
        <v>9</v>
      </c>
      <c r="D2828" s="24" t="s">
        <v>15120</v>
      </c>
      <c r="E2828" s="26">
        <v>173</v>
      </c>
      <c r="F2828" s="26">
        <v>2553</v>
      </c>
      <c r="G2828" s="26" t="s">
        <v>5860</v>
      </c>
      <c r="H2828" s="24" t="s">
        <v>67</v>
      </c>
      <c r="I2828" s="24" t="s">
        <v>68</v>
      </c>
      <c r="J2828" s="27" t="s">
        <v>1</v>
      </c>
      <c r="K2828" s="28">
        <v>13.97</v>
      </c>
      <c r="L2828" s="28">
        <v>0</v>
      </c>
    </row>
    <row r="2829" spans="1:12" x14ac:dyDescent="0.25">
      <c r="A2829" s="24" t="s">
        <v>3305</v>
      </c>
      <c r="B2829" s="26">
        <v>2015</v>
      </c>
      <c r="C2829" s="24">
        <v>9</v>
      </c>
      <c r="D2829" s="24" t="s">
        <v>15120</v>
      </c>
      <c r="E2829" s="26">
        <v>173</v>
      </c>
      <c r="F2829" s="26">
        <v>2554</v>
      </c>
      <c r="G2829" s="26" t="s">
        <v>5861</v>
      </c>
      <c r="H2829" s="24" t="s">
        <v>67</v>
      </c>
      <c r="I2829" s="24" t="s">
        <v>68</v>
      </c>
      <c r="J2829" s="27" t="s">
        <v>1</v>
      </c>
      <c r="K2829" s="28">
        <v>37.56</v>
      </c>
      <c r="L2829" s="28">
        <v>0</v>
      </c>
    </row>
    <row r="2830" spans="1:12" x14ac:dyDescent="0.25">
      <c r="A2830" s="24" t="s">
        <v>3305</v>
      </c>
      <c r="B2830" s="26">
        <v>2015</v>
      </c>
      <c r="C2830" s="24">
        <v>9</v>
      </c>
      <c r="D2830" s="24" t="s">
        <v>15120</v>
      </c>
      <c r="E2830" s="26">
        <v>173</v>
      </c>
      <c r="F2830" s="26">
        <v>2555</v>
      </c>
      <c r="G2830" s="26" t="s">
        <v>5862</v>
      </c>
      <c r="H2830" s="24" t="s">
        <v>224</v>
      </c>
      <c r="I2830" s="24" t="s">
        <v>225</v>
      </c>
      <c r="J2830" s="27" t="s">
        <v>1</v>
      </c>
      <c r="K2830" s="28">
        <v>39.700000000000003</v>
      </c>
      <c r="L2830" s="28">
        <v>0</v>
      </c>
    </row>
    <row r="2831" spans="1:12" x14ac:dyDescent="0.25">
      <c r="A2831" s="24" t="s">
        <v>3305</v>
      </c>
      <c r="B2831" s="26">
        <v>2015</v>
      </c>
      <c r="C2831" s="24">
        <v>9</v>
      </c>
      <c r="D2831" s="24" t="s">
        <v>15120</v>
      </c>
      <c r="E2831" s="26">
        <v>173</v>
      </c>
      <c r="F2831" s="26">
        <v>2556</v>
      </c>
      <c r="G2831" s="26" t="s">
        <v>5863</v>
      </c>
      <c r="H2831" s="24" t="s">
        <v>198</v>
      </c>
      <c r="I2831" s="24" t="s">
        <v>199</v>
      </c>
      <c r="J2831" s="27" t="s">
        <v>1</v>
      </c>
      <c r="K2831" s="28">
        <v>77.02</v>
      </c>
      <c r="L2831" s="28">
        <v>0</v>
      </c>
    </row>
    <row r="2832" spans="1:12" x14ac:dyDescent="0.25">
      <c r="A2832" s="24" t="s">
        <v>3305</v>
      </c>
      <c r="B2832" s="26">
        <v>2015</v>
      </c>
      <c r="C2832" s="24">
        <v>9</v>
      </c>
      <c r="D2832" s="24" t="s">
        <v>15120</v>
      </c>
      <c r="E2832" s="26">
        <v>173</v>
      </c>
      <c r="F2832" s="26">
        <v>2557</v>
      </c>
      <c r="G2832" s="26" t="s">
        <v>5864</v>
      </c>
      <c r="H2832" s="24" t="s">
        <v>190</v>
      </c>
      <c r="I2832" s="24" t="s">
        <v>191</v>
      </c>
      <c r="J2832" s="27" t="s">
        <v>1</v>
      </c>
      <c r="K2832" s="28">
        <v>44.21</v>
      </c>
      <c r="L2832" s="28">
        <v>0</v>
      </c>
    </row>
    <row r="2833" spans="1:12" x14ac:dyDescent="0.25">
      <c r="A2833" s="24" t="s">
        <v>3305</v>
      </c>
      <c r="B2833" s="26">
        <v>2015</v>
      </c>
      <c r="C2833" s="24">
        <v>9</v>
      </c>
      <c r="D2833" s="24" t="s">
        <v>15120</v>
      </c>
      <c r="E2833" s="26">
        <v>173</v>
      </c>
      <c r="F2833" s="26">
        <v>2558</v>
      </c>
      <c r="G2833" s="26" t="s">
        <v>5865</v>
      </c>
      <c r="H2833" s="24" t="s">
        <v>65</v>
      </c>
      <c r="I2833" s="24" t="s">
        <v>66</v>
      </c>
      <c r="J2833" s="27" t="s">
        <v>1</v>
      </c>
      <c r="K2833" s="28">
        <v>19.850000000000001</v>
      </c>
      <c r="L2833" s="28">
        <v>0</v>
      </c>
    </row>
    <row r="2834" spans="1:12" x14ac:dyDescent="0.25">
      <c r="A2834" s="24" t="s">
        <v>3305</v>
      </c>
      <c r="B2834" s="26">
        <v>2015</v>
      </c>
      <c r="C2834" s="24">
        <v>9</v>
      </c>
      <c r="D2834" s="24" t="s">
        <v>15120</v>
      </c>
      <c r="E2834" s="26">
        <v>173</v>
      </c>
      <c r="F2834" s="26">
        <v>2559</v>
      </c>
      <c r="G2834" s="26" t="s">
        <v>5866</v>
      </c>
      <c r="H2834" s="24" t="s">
        <v>1154</v>
      </c>
      <c r="I2834" s="24" t="s">
        <v>1155</v>
      </c>
      <c r="J2834" s="27" t="s">
        <v>1</v>
      </c>
      <c r="K2834" s="28">
        <v>25.35</v>
      </c>
      <c r="L2834" s="28">
        <v>0</v>
      </c>
    </row>
    <row r="2835" spans="1:12" x14ac:dyDescent="0.25">
      <c r="A2835" s="24" t="s">
        <v>3305</v>
      </c>
      <c r="B2835" s="26">
        <v>2015</v>
      </c>
      <c r="C2835" s="24">
        <v>9</v>
      </c>
      <c r="D2835" s="24" t="s">
        <v>15120</v>
      </c>
      <c r="E2835" s="26">
        <v>173</v>
      </c>
      <c r="F2835" s="26">
        <v>2560</v>
      </c>
      <c r="G2835" s="26" t="s">
        <v>5867</v>
      </c>
      <c r="H2835" s="24" t="s">
        <v>106</v>
      </c>
      <c r="I2835" s="24" t="s">
        <v>107</v>
      </c>
      <c r="J2835" s="27" t="s">
        <v>1</v>
      </c>
      <c r="K2835" s="28">
        <v>50.09</v>
      </c>
      <c r="L2835" s="28">
        <v>0</v>
      </c>
    </row>
    <row r="2836" spans="1:12" x14ac:dyDescent="0.25">
      <c r="A2836" s="24" t="s">
        <v>3305</v>
      </c>
      <c r="B2836" s="26">
        <v>2015</v>
      </c>
      <c r="C2836" s="24">
        <v>9</v>
      </c>
      <c r="D2836" s="24" t="s">
        <v>15120</v>
      </c>
      <c r="E2836" s="26">
        <v>173</v>
      </c>
      <c r="F2836" s="26">
        <v>2561</v>
      </c>
      <c r="G2836" s="26" t="s">
        <v>5868</v>
      </c>
      <c r="H2836" s="24" t="s">
        <v>77</v>
      </c>
      <c r="I2836" s="24" t="s">
        <v>78</v>
      </c>
      <c r="J2836" s="27" t="s">
        <v>1</v>
      </c>
      <c r="K2836" s="28">
        <v>19.850000000000001</v>
      </c>
      <c r="L2836" s="28">
        <v>0</v>
      </c>
    </row>
    <row r="2837" spans="1:12" x14ac:dyDescent="0.25">
      <c r="A2837" s="24" t="s">
        <v>3305</v>
      </c>
      <c r="B2837" s="26">
        <v>2015</v>
      </c>
      <c r="C2837" s="24">
        <v>9</v>
      </c>
      <c r="D2837" s="24" t="s">
        <v>15120</v>
      </c>
      <c r="E2837" s="26">
        <v>173</v>
      </c>
      <c r="F2837" s="26">
        <v>2562</v>
      </c>
      <c r="G2837" s="26" t="s">
        <v>5869</v>
      </c>
      <c r="H2837" s="24" t="s">
        <v>178</v>
      </c>
      <c r="I2837" s="24" t="s">
        <v>179</v>
      </c>
      <c r="J2837" s="27" t="s">
        <v>1</v>
      </c>
      <c r="K2837" s="28">
        <v>31.19</v>
      </c>
      <c r="L2837" s="28">
        <v>0</v>
      </c>
    </row>
    <row r="2838" spans="1:12" x14ac:dyDescent="0.25">
      <c r="A2838" s="24" t="s">
        <v>3305</v>
      </c>
      <c r="B2838" s="26">
        <v>2015</v>
      </c>
      <c r="C2838" s="24">
        <v>9</v>
      </c>
      <c r="D2838" s="24" t="s">
        <v>15120</v>
      </c>
      <c r="E2838" s="26">
        <v>173</v>
      </c>
      <c r="F2838" s="26">
        <v>2563</v>
      </c>
      <c r="G2838" s="26" t="s">
        <v>5870</v>
      </c>
      <c r="H2838" s="24" t="s">
        <v>518</v>
      </c>
      <c r="I2838" s="24" t="s">
        <v>519</v>
      </c>
      <c r="J2838" s="27" t="s">
        <v>1</v>
      </c>
      <c r="K2838" s="28">
        <v>44.57</v>
      </c>
      <c r="L2838" s="28">
        <v>0</v>
      </c>
    </row>
    <row r="2839" spans="1:12" x14ac:dyDescent="0.25">
      <c r="A2839" s="24" t="s">
        <v>3305</v>
      </c>
      <c r="B2839" s="26">
        <v>2015</v>
      </c>
      <c r="C2839" s="24">
        <v>9</v>
      </c>
      <c r="D2839" s="24" t="s">
        <v>15120</v>
      </c>
      <c r="E2839" s="26">
        <v>173</v>
      </c>
      <c r="F2839" s="26">
        <v>2564</v>
      </c>
      <c r="G2839" s="26" t="s">
        <v>5871</v>
      </c>
      <c r="H2839" s="24" t="s">
        <v>98</v>
      </c>
      <c r="I2839" s="24" t="s">
        <v>99</v>
      </c>
      <c r="J2839" s="27" t="s">
        <v>1</v>
      </c>
      <c r="K2839" s="28">
        <v>28.67</v>
      </c>
      <c r="L2839" s="28">
        <v>0</v>
      </c>
    </row>
    <row r="2840" spans="1:12" x14ac:dyDescent="0.25">
      <c r="A2840" s="24" t="s">
        <v>3305</v>
      </c>
      <c r="B2840" s="26">
        <v>2015</v>
      </c>
      <c r="C2840" s="24">
        <v>9</v>
      </c>
      <c r="D2840" s="24" t="s">
        <v>15120</v>
      </c>
      <c r="E2840" s="26">
        <v>173</v>
      </c>
      <c r="F2840" s="26">
        <v>1666</v>
      </c>
      <c r="G2840" s="26" t="s">
        <v>4973</v>
      </c>
      <c r="H2840" s="24" t="s">
        <v>994</v>
      </c>
      <c r="I2840" s="24" t="s">
        <v>995</v>
      </c>
      <c r="J2840" s="27" t="s">
        <v>1</v>
      </c>
      <c r="K2840" s="28">
        <v>19.850000000000001</v>
      </c>
      <c r="L2840" s="28">
        <v>0</v>
      </c>
    </row>
    <row r="2841" spans="1:12" x14ac:dyDescent="0.25">
      <c r="A2841" s="24" t="s">
        <v>3305</v>
      </c>
      <c r="B2841" s="26">
        <v>2015</v>
      </c>
      <c r="C2841" s="24">
        <v>9</v>
      </c>
      <c r="D2841" s="24" t="s">
        <v>15120</v>
      </c>
      <c r="E2841" s="26">
        <v>173</v>
      </c>
      <c r="F2841" s="26">
        <v>2565</v>
      </c>
      <c r="G2841" s="26" t="s">
        <v>5872</v>
      </c>
      <c r="H2841" s="24" t="s">
        <v>124</v>
      </c>
      <c r="I2841" s="24" t="s">
        <v>125</v>
      </c>
      <c r="J2841" s="27" t="s">
        <v>1</v>
      </c>
      <c r="K2841" s="28">
        <v>49.43</v>
      </c>
      <c r="L2841" s="28">
        <v>0</v>
      </c>
    </row>
    <row r="2842" spans="1:12" x14ac:dyDescent="0.25">
      <c r="A2842" s="24" t="s">
        <v>3305</v>
      </c>
      <c r="B2842" s="26">
        <v>2015</v>
      </c>
      <c r="C2842" s="24">
        <v>9</v>
      </c>
      <c r="D2842" s="24" t="s">
        <v>15120</v>
      </c>
      <c r="E2842" s="26">
        <v>173</v>
      </c>
      <c r="F2842" s="26">
        <v>2566</v>
      </c>
      <c r="G2842" s="26" t="s">
        <v>5873</v>
      </c>
      <c r="H2842" s="24" t="s">
        <v>241</v>
      </c>
      <c r="I2842" s="24" t="s">
        <v>242</v>
      </c>
      <c r="J2842" s="27" t="s">
        <v>1</v>
      </c>
      <c r="K2842" s="28">
        <v>19.850000000000001</v>
      </c>
      <c r="L2842" s="28">
        <v>0</v>
      </c>
    </row>
    <row r="2843" spans="1:12" x14ac:dyDescent="0.25">
      <c r="A2843" s="24" t="s">
        <v>3305</v>
      </c>
      <c r="B2843" s="26">
        <v>2015</v>
      </c>
      <c r="C2843" s="24">
        <v>9</v>
      </c>
      <c r="D2843" s="24" t="s">
        <v>15120</v>
      </c>
      <c r="E2843" s="26">
        <v>173</v>
      </c>
      <c r="F2843" s="26">
        <v>2567</v>
      </c>
      <c r="G2843" s="26" t="s">
        <v>5874</v>
      </c>
      <c r="H2843" s="24" t="s">
        <v>106</v>
      </c>
      <c r="I2843" s="24" t="s">
        <v>107</v>
      </c>
      <c r="J2843" s="27" t="s">
        <v>1</v>
      </c>
      <c r="K2843" s="28">
        <v>19.850000000000001</v>
      </c>
      <c r="L2843" s="28">
        <v>0</v>
      </c>
    </row>
    <row r="2844" spans="1:12" x14ac:dyDescent="0.25">
      <c r="A2844" s="24" t="s">
        <v>3305</v>
      </c>
      <c r="B2844" s="26">
        <v>2015</v>
      </c>
      <c r="C2844" s="24">
        <v>9</v>
      </c>
      <c r="D2844" s="24" t="s">
        <v>15120</v>
      </c>
      <c r="E2844" s="26">
        <v>173</v>
      </c>
      <c r="F2844" s="26">
        <v>160</v>
      </c>
      <c r="G2844" s="26" t="s">
        <v>3467</v>
      </c>
      <c r="H2844" s="24" t="s">
        <v>61</v>
      </c>
      <c r="I2844" s="24" t="s">
        <v>62</v>
      </c>
      <c r="J2844" s="27" t="s">
        <v>1</v>
      </c>
      <c r="K2844" s="28">
        <v>19.850000000000001</v>
      </c>
      <c r="L2844" s="28">
        <v>0</v>
      </c>
    </row>
    <row r="2845" spans="1:12" x14ac:dyDescent="0.25">
      <c r="A2845" s="24" t="s">
        <v>3305</v>
      </c>
      <c r="B2845" s="26">
        <v>2015</v>
      </c>
      <c r="C2845" s="24">
        <v>9</v>
      </c>
      <c r="D2845" s="24" t="s">
        <v>15120</v>
      </c>
      <c r="E2845" s="26">
        <v>173</v>
      </c>
      <c r="F2845" s="26">
        <v>2568</v>
      </c>
      <c r="G2845" s="26" t="s">
        <v>5875</v>
      </c>
      <c r="H2845" s="24" t="s">
        <v>61</v>
      </c>
      <c r="I2845" s="24" t="s">
        <v>62</v>
      </c>
      <c r="J2845" s="27" t="s">
        <v>1</v>
      </c>
      <c r="K2845" s="28">
        <v>19.850000000000001</v>
      </c>
      <c r="L2845" s="28">
        <v>0</v>
      </c>
    </row>
    <row r="2846" spans="1:12" x14ac:dyDescent="0.25">
      <c r="A2846" s="24" t="s">
        <v>3305</v>
      </c>
      <c r="B2846" s="26">
        <v>2015</v>
      </c>
      <c r="C2846" s="24">
        <v>9</v>
      </c>
      <c r="D2846" s="24" t="s">
        <v>15120</v>
      </c>
      <c r="E2846" s="26">
        <v>173</v>
      </c>
      <c r="F2846" s="26">
        <v>2569</v>
      </c>
      <c r="G2846" s="26" t="s">
        <v>5876</v>
      </c>
      <c r="H2846" s="24" t="s">
        <v>106</v>
      </c>
      <c r="I2846" s="24" t="s">
        <v>107</v>
      </c>
      <c r="J2846" s="27" t="s">
        <v>1</v>
      </c>
      <c r="K2846" s="28">
        <v>19.850000000000001</v>
      </c>
      <c r="L2846" s="28">
        <v>0</v>
      </c>
    </row>
    <row r="2847" spans="1:12" x14ac:dyDescent="0.25">
      <c r="A2847" s="24" t="s">
        <v>3305</v>
      </c>
      <c r="B2847" s="26">
        <v>2015</v>
      </c>
      <c r="C2847" s="24">
        <v>9</v>
      </c>
      <c r="D2847" s="24" t="s">
        <v>15120</v>
      </c>
      <c r="E2847" s="26">
        <v>173</v>
      </c>
      <c r="F2847" s="26">
        <v>2570</v>
      </c>
      <c r="G2847" s="26" t="s">
        <v>5877</v>
      </c>
      <c r="H2847" s="24" t="s">
        <v>67</v>
      </c>
      <c r="I2847" s="24" t="s">
        <v>68</v>
      </c>
      <c r="J2847" s="27" t="s">
        <v>1</v>
      </c>
      <c r="K2847" s="28">
        <v>19.850000000000001</v>
      </c>
      <c r="L2847" s="28">
        <v>0</v>
      </c>
    </row>
    <row r="2848" spans="1:12" x14ac:dyDescent="0.25">
      <c r="A2848" s="24" t="s">
        <v>3305</v>
      </c>
      <c r="B2848" s="26">
        <v>2015</v>
      </c>
      <c r="C2848" s="24">
        <v>9</v>
      </c>
      <c r="D2848" s="24" t="s">
        <v>15120</v>
      </c>
      <c r="E2848" s="26">
        <v>174</v>
      </c>
      <c r="F2848" s="26">
        <v>2571</v>
      </c>
      <c r="G2848" s="26" t="s">
        <v>5878</v>
      </c>
      <c r="H2848" s="24" t="s">
        <v>418</v>
      </c>
      <c r="I2848" s="24" t="s">
        <v>419</v>
      </c>
      <c r="J2848" s="27" t="s">
        <v>1</v>
      </c>
      <c r="K2848" s="28">
        <v>1105.48</v>
      </c>
      <c r="L2848" s="28">
        <v>0</v>
      </c>
    </row>
    <row r="2849" spans="1:12" x14ac:dyDescent="0.25">
      <c r="A2849" s="24" t="s">
        <v>3305</v>
      </c>
      <c r="B2849" s="26">
        <v>2015</v>
      </c>
      <c r="C2849" s="24">
        <v>9</v>
      </c>
      <c r="D2849" s="24" t="s">
        <v>15120</v>
      </c>
      <c r="E2849" s="26">
        <v>174</v>
      </c>
      <c r="F2849" s="26">
        <v>2572</v>
      </c>
      <c r="G2849" s="26" t="s">
        <v>5879</v>
      </c>
      <c r="H2849" s="24" t="s">
        <v>806</v>
      </c>
      <c r="I2849" s="24" t="s">
        <v>807</v>
      </c>
      <c r="J2849" s="27" t="s">
        <v>1</v>
      </c>
      <c r="K2849" s="28">
        <v>1105.48</v>
      </c>
      <c r="L2849" s="28">
        <v>0</v>
      </c>
    </row>
    <row r="2850" spans="1:12" x14ac:dyDescent="0.25">
      <c r="A2850" s="24" t="s">
        <v>3305</v>
      </c>
      <c r="B2850" s="26">
        <v>2015</v>
      </c>
      <c r="C2850" s="24">
        <v>9</v>
      </c>
      <c r="D2850" s="24" t="s">
        <v>15120</v>
      </c>
      <c r="E2850" s="26">
        <v>174</v>
      </c>
      <c r="F2850" s="26">
        <v>2328</v>
      </c>
      <c r="G2850" s="26" t="s">
        <v>5635</v>
      </c>
      <c r="H2850" s="24" t="s">
        <v>178</v>
      </c>
      <c r="I2850" s="24" t="s">
        <v>179</v>
      </c>
      <c r="J2850" s="27" t="s">
        <v>1</v>
      </c>
      <c r="K2850" s="28">
        <v>801.36</v>
      </c>
      <c r="L2850" s="28">
        <v>0</v>
      </c>
    </row>
    <row r="2851" spans="1:12" x14ac:dyDescent="0.25">
      <c r="A2851" s="24" t="s">
        <v>3305</v>
      </c>
      <c r="B2851" s="26">
        <v>2015</v>
      </c>
      <c r="C2851" s="24">
        <v>9</v>
      </c>
      <c r="D2851" s="24" t="s">
        <v>15120</v>
      </c>
      <c r="E2851" s="26">
        <v>175</v>
      </c>
      <c r="F2851" s="26">
        <v>2573</v>
      </c>
      <c r="G2851" s="26" t="s">
        <v>5880</v>
      </c>
      <c r="H2851" s="24" t="s">
        <v>568</v>
      </c>
      <c r="I2851" s="24" t="s">
        <v>569</v>
      </c>
      <c r="J2851" s="27" t="s">
        <v>1</v>
      </c>
      <c r="K2851" s="28">
        <v>503.54</v>
      </c>
      <c r="L2851" s="28">
        <v>0</v>
      </c>
    </row>
    <row r="2852" spans="1:12" x14ac:dyDescent="0.25">
      <c r="A2852" s="24" t="s">
        <v>3305</v>
      </c>
      <c r="B2852" s="26">
        <v>2015</v>
      </c>
      <c r="C2852" s="24">
        <v>9</v>
      </c>
      <c r="D2852" s="24" t="s">
        <v>15120</v>
      </c>
      <c r="E2852" s="26">
        <v>175</v>
      </c>
      <c r="F2852" s="26">
        <v>2574</v>
      </c>
      <c r="G2852" s="26" t="s">
        <v>5881</v>
      </c>
      <c r="H2852" s="24" t="s">
        <v>112</v>
      </c>
      <c r="I2852" s="24" t="s">
        <v>113</v>
      </c>
      <c r="J2852" s="27" t="s">
        <v>1</v>
      </c>
      <c r="K2852" s="28">
        <v>16.5</v>
      </c>
      <c r="L2852" s="28">
        <v>0</v>
      </c>
    </row>
    <row r="2853" spans="1:12" x14ac:dyDescent="0.25">
      <c r="A2853" s="24" t="s">
        <v>3305</v>
      </c>
      <c r="B2853" s="26">
        <v>2015</v>
      </c>
      <c r="C2853" s="24">
        <v>9</v>
      </c>
      <c r="D2853" s="24" t="s">
        <v>15120</v>
      </c>
      <c r="E2853" s="26">
        <v>175</v>
      </c>
      <c r="F2853" s="26">
        <v>2575</v>
      </c>
      <c r="G2853" s="26" t="s">
        <v>5882</v>
      </c>
      <c r="H2853" s="24" t="s">
        <v>112</v>
      </c>
      <c r="I2853" s="24" t="s">
        <v>113</v>
      </c>
      <c r="J2853" s="27" t="s">
        <v>1</v>
      </c>
      <c r="K2853" s="28">
        <v>1386.51</v>
      </c>
      <c r="L2853" s="28">
        <v>0</v>
      </c>
    </row>
    <row r="2854" spans="1:12" x14ac:dyDescent="0.25">
      <c r="A2854" s="24" t="s">
        <v>3305</v>
      </c>
      <c r="B2854" s="26">
        <v>2015</v>
      </c>
      <c r="C2854" s="24">
        <v>9</v>
      </c>
      <c r="D2854" s="24" t="s">
        <v>15120</v>
      </c>
      <c r="E2854" s="26">
        <v>175</v>
      </c>
      <c r="F2854" s="26">
        <v>2170</v>
      </c>
      <c r="G2854" s="26" t="s">
        <v>5477</v>
      </c>
      <c r="H2854" s="24" t="s">
        <v>90</v>
      </c>
      <c r="I2854" s="24" t="s">
        <v>91</v>
      </c>
      <c r="J2854" s="27" t="s">
        <v>1</v>
      </c>
      <c r="K2854" s="28">
        <v>96.94</v>
      </c>
      <c r="L2854" s="28">
        <v>0</v>
      </c>
    </row>
    <row r="2855" spans="1:12" x14ac:dyDescent="0.25">
      <c r="A2855" s="24" t="s">
        <v>3305</v>
      </c>
      <c r="B2855" s="26">
        <v>2015</v>
      </c>
      <c r="C2855" s="24">
        <v>9</v>
      </c>
      <c r="D2855" s="24" t="s">
        <v>15120</v>
      </c>
      <c r="E2855" s="26">
        <v>175</v>
      </c>
      <c r="F2855" s="26">
        <v>18</v>
      </c>
      <c r="G2855" s="26" t="s">
        <v>3325</v>
      </c>
      <c r="H2855" s="24" t="s">
        <v>112</v>
      </c>
      <c r="I2855" s="24" t="s">
        <v>113</v>
      </c>
      <c r="J2855" s="27" t="s">
        <v>1</v>
      </c>
      <c r="K2855" s="28">
        <v>1296.29</v>
      </c>
      <c r="L2855" s="28">
        <v>0</v>
      </c>
    </row>
    <row r="2856" spans="1:12" x14ac:dyDescent="0.25">
      <c r="A2856" s="24" t="s">
        <v>3305</v>
      </c>
      <c r="B2856" s="26">
        <v>2015</v>
      </c>
      <c r="C2856" s="24">
        <v>9</v>
      </c>
      <c r="D2856" s="24" t="s">
        <v>15120</v>
      </c>
      <c r="E2856" s="26">
        <v>175</v>
      </c>
      <c r="F2856" s="26">
        <v>2576</v>
      </c>
      <c r="G2856" s="26" t="s">
        <v>5883</v>
      </c>
      <c r="H2856" s="24" t="s">
        <v>112</v>
      </c>
      <c r="I2856" s="24" t="s">
        <v>113</v>
      </c>
      <c r="J2856" s="27" t="s">
        <v>1</v>
      </c>
      <c r="K2856" s="28">
        <v>1342.87</v>
      </c>
      <c r="L2856" s="28">
        <v>0</v>
      </c>
    </row>
    <row r="2857" spans="1:12" x14ac:dyDescent="0.25">
      <c r="A2857" s="24" t="s">
        <v>3305</v>
      </c>
      <c r="B2857" s="26">
        <v>2015</v>
      </c>
      <c r="C2857" s="24">
        <v>9</v>
      </c>
      <c r="D2857" s="24" t="s">
        <v>15120</v>
      </c>
      <c r="E2857" s="26">
        <v>175</v>
      </c>
      <c r="F2857" s="26">
        <v>2577</v>
      </c>
      <c r="G2857" s="26" t="s">
        <v>5884</v>
      </c>
      <c r="H2857" s="24" t="s">
        <v>378</v>
      </c>
      <c r="I2857" s="24" t="s">
        <v>379</v>
      </c>
      <c r="J2857" s="27" t="s">
        <v>1</v>
      </c>
      <c r="K2857" s="28">
        <v>166.52</v>
      </c>
      <c r="L2857" s="28">
        <v>0</v>
      </c>
    </row>
    <row r="2858" spans="1:12" x14ac:dyDescent="0.25">
      <c r="A2858" s="24" t="s">
        <v>3305</v>
      </c>
      <c r="B2858" s="26">
        <v>2015</v>
      </c>
      <c r="C2858" s="24">
        <v>9</v>
      </c>
      <c r="D2858" s="24" t="s">
        <v>15120</v>
      </c>
      <c r="E2858" s="26">
        <v>175</v>
      </c>
      <c r="F2858" s="26">
        <v>2578</v>
      </c>
      <c r="G2858" s="26" t="s">
        <v>5885</v>
      </c>
      <c r="H2858" s="24" t="s">
        <v>90</v>
      </c>
      <c r="I2858" s="24" t="s">
        <v>91</v>
      </c>
      <c r="J2858" s="27" t="s">
        <v>1</v>
      </c>
      <c r="K2858" s="28">
        <v>1263.8800000000001</v>
      </c>
      <c r="L2858" s="28">
        <v>0</v>
      </c>
    </row>
    <row r="2859" spans="1:12" x14ac:dyDescent="0.25">
      <c r="A2859" s="24" t="s">
        <v>3305</v>
      </c>
      <c r="B2859" s="26">
        <v>2015</v>
      </c>
      <c r="C2859" s="24">
        <v>9</v>
      </c>
      <c r="D2859" s="24" t="s">
        <v>15120</v>
      </c>
      <c r="E2859" s="26">
        <v>175</v>
      </c>
      <c r="F2859" s="26">
        <v>2579</v>
      </c>
      <c r="G2859" s="26" t="s">
        <v>5886</v>
      </c>
      <c r="H2859" s="24" t="s">
        <v>112</v>
      </c>
      <c r="I2859" s="24" t="s">
        <v>113</v>
      </c>
      <c r="J2859" s="27" t="s">
        <v>1</v>
      </c>
      <c r="K2859" s="28">
        <v>1430.68</v>
      </c>
      <c r="L2859" s="28">
        <v>0</v>
      </c>
    </row>
    <row r="2860" spans="1:12" x14ac:dyDescent="0.25">
      <c r="A2860" s="24" t="s">
        <v>3305</v>
      </c>
      <c r="B2860" s="26">
        <v>2015</v>
      </c>
      <c r="C2860" s="24">
        <v>9</v>
      </c>
      <c r="D2860" s="24" t="s">
        <v>15120</v>
      </c>
      <c r="E2860" s="26">
        <v>175</v>
      </c>
      <c r="F2860" s="26">
        <v>2580</v>
      </c>
      <c r="G2860" s="26" t="s">
        <v>5887</v>
      </c>
      <c r="H2860" s="24" t="s">
        <v>112</v>
      </c>
      <c r="I2860" s="24" t="s">
        <v>113</v>
      </c>
      <c r="J2860" s="27" t="s">
        <v>1</v>
      </c>
      <c r="K2860" s="28">
        <v>87.58</v>
      </c>
      <c r="L2860" s="28">
        <v>0</v>
      </c>
    </row>
    <row r="2861" spans="1:12" x14ac:dyDescent="0.25">
      <c r="A2861" s="24" t="s">
        <v>3305</v>
      </c>
      <c r="B2861" s="26">
        <v>2015</v>
      </c>
      <c r="C2861" s="24">
        <v>9</v>
      </c>
      <c r="D2861" s="24" t="s">
        <v>15120</v>
      </c>
      <c r="E2861" s="26">
        <v>175</v>
      </c>
      <c r="F2861" s="26">
        <v>2462</v>
      </c>
      <c r="G2861" s="26" t="s">
        <v>5769</v>
      </c>
      <c r="H2861" s="24" t="s">
        <v>112</v>
      </c>
      <c r="I2861" s="24" t="s">
        <v>113</v>
      </c>
      <c r="J2861" s="27" t="s">
        <v>1</v>
      </c>
      <c r="K2861" s="28">
        <v>1292.68</v>
      </c>
      <c r="L2861" s="28">
        <v>0</v>
      </c>
    </row>
    <row r="2862" spans="1:12" x14ac:dyDescent="0.25">
      <c r="A2862" s="24" t="s">
        <v>3305</v>
      </c>
      <c r="B2862" s="26">
        <v>2015</v>
      </c>
      <c r="C2862" s="24">
        <v>9</v>
      </c>
      <c r="D2862" s="24" t="s">
        <v>15120</v>
      </c>
      <c r="E2862" s="26">
        <v>175</v>
      </c>
      <c r="F2862" s="26">
        <v>2581</v>
      </c>
      <c r="G2862" s="26" t="s">
        <v>5888</v>
      </c>
      <c r="H2862" s="24" t="s">
        <v>1156</v>
      </c>
      <c r="I2862" s="24" t="s">
        <v>1157</v>
      </c>
      <c r="J2862" s="27" t="s">
        <v>1</v>
      </c>
      <c r="K2862" s="28">
        <v>632.85</v>
      </c>
      <c r="L2862" s="28">
        <v>0</v>
      </c>
    </row>
    <row r="2863" spans="1:12" x14ac:dyDescent="0.25">
      <c r="A2863" s="24" t="s">
        <v>3305</v>
      </c>
      <c r="B2863" s="26">
        <v>2015</v>
      </c>
      <c r="C2863" s="24">
        <v>9</v>
      </c>
      <c r="D2863" s="24" t="s">
        <v>15120</v>
      </c>
      <c r="E2863" s="26">
        <v>175</v>
      </c>
      <c r="F2863" s="26">
        <v>2582</v>
      </c>
      <c r="G2863" s="26" t="s">
        <v>5889</v>
      </c>
      <c r="H2863" s="24" t="s">
        <v>378</v>
      </c>
      <c r="I2863" s="24" t="s">
        <v>379</v>
      </c>
      <c r="J2863" s="27" t="s">
        <v>1</v>
      </c>
      <c r="K2863" s="28">
        <v>126.41</v>
      </c>
      <c r="L2863" s="28">
        <v>0</v>
      </c>
    </row>
    <row r="2864" spans="1:12" x14ac:dyDescent="0.25">
      <c r="A2864" s="24" t="s">
        <v>3305</v>
      </c>
      <c r="B2864" s="26">
        <v>2015</v>
      </c>
      <c r="C2864" s="24">
        <v>9</v>
      </c>
      <c r="D2864" s="24" t="s">
        <v>15120</v>
      </c>
      <c r="E2864" s="26">
        <v>175</v>
      </c>
      <c r="F2864" s="26">
        <v>2583</v>
      </c>
      <c r="G2864" s="26" t="s">
        <v>5890</v>
      </c>
      <c r="H2864" s="24" t="s">
        <v>90</v>
      </c>
      <c r="I2864" s="24" t="s">
        <v>91</v>
      </c>
      <c r="J2864" s="27" t="s">
        <v>1</v>
      </c>
      <c r="K2864" s="28">
        <v>165.04</v>
      </c>
      <c r="L2864" s="28">
        <v>0</v>
      </c>
    </row>
    <row r="2865" spans="1:12" x14ac:dyDescent="0.25">
      <c r="A2865" s="24" t="s">
        <v>3305</v>
      </c>
      <c r="B2865" s="26">
        <v>2015</v>
      </c>
      <c r="C2865" s="24">
        <v>9</v>
      </c>
      <c r="D2865" s="24" t="s">
        <v>15120</v>
      </c>
      <c r="E2865" s="26">
        <v>175</v>
      </c>
      <c r="F2865" s="26">
        <v>2584</v>
      </c>
      <c r="G2865" s="26" t="s">
        <v>5891</v>
      </c>
      <c r="H2865" s="24" t="s">
        <v>528</v>
      </c>
      <c r="I2865" s="24" t="s">
        <v>529</v>
      </c>
      <c r="J2865" s="27" t="s">
        <v>1</v>
      </c>
      <c r="K2865" s="28">
        <v>93.41</v>
      </c>
      <c r="L2865" s="28">
        <v>0</v>
      </c>
    </row>
    <row r="2866" spans="1:12" x14ac:dyDescent="0.25">
      <c r="A2866" s="24" t="s">
        <v>3305</v>
      </c>
      <c r="B2866" s="26">
        <v>2015</v>
      </c>
      <c r="C2866" s="24">
        <v>9</v>
      </c>
      <c r="D2866" s="24" t="s">
        <v>15120</v>
      </c>
      <c r="E2866" s="26">
        <v>175</v>
      </c>
      <c r="F2866" s="26">
        <v>2585</v>
      </c>
      <c r="G2866" s="26" t="s">
        <v>5892</v>
      </c>
      <c r="H2866" s="24" t="s">
        <v>112</v>
      </c>
      <c r="I2866" s="24" t="s">
        <v>113</v>
      </c>
      <c r="J2866" s="27" t="s">
        <v>1</v>
      </c>
      <c r="K2866" s="28">
        <v>78.209999999999994</v>
      </c>
      <c r="L2866" s="28">
        <v>0</v>
      </c>
    </row>
    <row r="2867" spans="1:12" x14ac:dyDescent="0.25">
      <c r="A2867" s="24" t="s">
        <v>3305</v>
      </c>
      <c r="B2867" s="26">
        <v>2015</v>
      </c>
      <c r="C2867" s="24">
        <v>9</v>
      </c>
      <c r="D2867" s="24" t="s">
        <v>15120</v>
      </c>
      <c r="E2867" s="26">
        <v>175</v>
      </c>
      <c r="F2867" s="26">
        <v>2586</v>
      </c>
      <c r="G2867" s="26" t="s">
        <v>5893</v>
      </c>
      <c r="H2867" s="24" t="s">
        <v>79</v>
      </c>
      <c r="I2867" s="24" t="s">
        <v>80</v>
      </c>
      <c r="J2867" s="27" t="s">
        <v>1</v>
      </c>
      <c r="K2867" s="28">
        <v>466.54</v>
      </c>
      <c r="L2867" s="28">
        <v>0</v>
      </c>
    </row>
    <row r="2868" spans="1:12" x14ac:dyDescent="0.25">
      <c r="A2868" s="24" t="s">
        <v>3305</v>
      </c>
      <c r="B2868" s="26">
        <v>2015</v>
      </c>
      <c r="C2868" s="24">
        <v>9</v>
      </c>
      <c r="D2868" s="24" t="s">
        <v>15120</v>
      </c>
      <c r="E2868" s="26">
        <v>175</v>
      </c>
      <c r="F2868" s="26">
        <v>253</v>
      </c>
      <c r="G2868" s="26" t="s">
        <v>3560</v>
      </c>
      <c r="H2868" s="24" t="s">
        <v>59</v>
      </c>
      <c r="I2868" s="24" t="s">
        <v>60</v>
      </c>
      <c r="J2868" s="27" t="s">
        <v>1</v>
      </c>
      <c r="K2868" s="28">
        <v>985.2</v>
      </c>
      <c r="L2868" s="28">
        <v>0</v>
      </c>
    </row>
    <row r="2869" spans="1:12" x14ac:dyDescent="0.25">
      <c r="A2869" s="24" t="s">
        <v>3305</v>
      </c>
      <c r="B2869" s="26">
        <v>2015</v>
      </c>
      <c r="C2869" s="24">
        <v>9</v>
      </c>
      <c r="D2869" s="24" t="s">
        <v>15120</v>
      </c>
      <c r="E2869" s="26">
        <v>175</v>
      </c>
      <c r="F2869" s="26">
        <v>2587</v>
      </c>
      <c r="G2869" s="26" t="s">
        <v>5894</v>
      </c>
      <c r="H2869" s="24" t="s">
        <v>90</v>
      </c>
      <c r="I2869" s="24" t="s">
        <v>91</v>
      </c>
      <c r="J2869" s="27" t="s">
        <v>1</v>
      </c>
      <c r="K2869" s="28">
        <v>1346.34</v>
      </c>
      <c r="L2869" s="28">
        <v>0</v>
      </c>
    </row>
    <row r="2870" spans="1:12" x14ac:dyDescent="0.25">
      <c r="A2870" s="24" t="s">
        <v>3305</v>
      </c>
      <c r="B2870" s="26">
        <v>2015</v>
      </c>
      <c r="C2870" s="24">
        <v>9</v>
      </c>
      <c r="D2870" s="24" t="s">
        <v>15120</v>
      </c>
      <c r="E2870" s="26">
        <v>176</v>
      </c>
      <c r="F2870" s="26">
        <v>2588</v>
      </c>
      <c r="G2870" s="26" t="s">
        <v>5895</v>
      </c>
      <c r="H2870" s="24" t="s">
        <v>79</v>
      </c>
      <c r="I2870" s="24" t="s">
        <v>80</v>
      </c>
      <c r="J2870" s="27" t="s">
        <v>1</v>
      </c>
      <c r="K2870" s="28">
        <v>471.85</v>
      </c>
      <c r="L2870" s="28">
        <v>0</v>
      </c>
    </row>
    <row r="2871" spans="1:12" x14ac:dyDescent="0.25">
      <c r="A2871" s="24" t="s">
        <v>3305</v>
      </c>
      <c r="B2871" s="26">
        <v>2015</v>
      </c>
      <c r="C2871" s="24">
        <v>9</v>
      </c>
      <c r="D2871" s="24" t="s">
        <v>15120</v>
      </c>
      <c r="E2871" s="26">
        <v>176</v>
      </c>
      <c r="F2871" s="26">
        <v>2589</v>
      </c>
      <c r="G2871" s="26" t="s">
        <v>5896</v>
      </c>
      <c r="H2871" s="24" t="s">
        <v>1158</v>
      </c>
      <c r="I2871" s="24" t="s">
        <v>1159</v>
      </c>
      <c r="J2871" s="27" t="s">
        <v>1</v>
      </c>
      <c r="K2871" s="28">
        <v>147.91</v>
      </c>
      <c r="L2871" s="28">
        <v>0</v>
      </c>
    </row>
    <row r="2872" spans="1:12" x14ac:dyDescent="0.25">
      <c r="A2872" s="24" t="s">
        <v>3305</v>
      </c>
      <c r="B2872" s="26">
        <v>2015</v>
      </c>
      <c r="C2872" s="24">
        <v>9</v>
      </c>
      <c r="D2872" s="24" t="s">
        <v>15120</v>
      </c>
      <c r="E2872" s="26">
        <v>176</v>
      </c>
      <c r="F2872" s="26">
        <v>2590</v>
      </c>
      <c r="G2872" s="26" t="s">
        <v>5897</v>
      </c>
      <c r="H2872" s="24" t="s">
        <v>1160</v>
      </c>
      <c r="I2872" s="24" t="s">
        <v>1161</v>
      </c>
      <c r="J2872" s="27" t="s">
        <v>1</v>
      </c>
      <c r="K2872" s="28">
        <v>223.68</v>
      </c>
      <c r="L2872" s="28">
        <v>0</v>
      </c>
    </row>
    <row r="2873" spans="1:12" x14ac:dyDescent="0.25">
      <c r="A2873" s="24" t="s">
        <v>3305</v>
      </c>
      <c r="B2873" s="26">
        <v>2015</v>
      </c>
      <c r="C2873" s="24">
        <v>9</v>
      </c>
      <c r="D2873" s="24" t="s">
        <v>15120</v>
      </c>
      <c r="E2873" s="26">
        <v>176</v>
      </c>
      <c r="F2873" s="26">
        <v>2591</v>
      </c>
      <c r="G2873" s="26" t="s">
        <v>5898</v>
      </c>
      <c r="H2873" s="24" t="s">
        <v>1162</v>
      </c>
      <c r="I2873" s="24" t="s">
        <v>1163</v>
      </c>
      <c r="J2873" s="27" t="s">
        <v>1</v>
      </c>
      <c r="K2873" s="28">
        <v>265.11</v>
      </c>
      <c r="L2873" s="28">
        <v>0</v>
      </c>
    </row>
    <row r="2874" spans="1:12" x14ac:dyDescent="0.25">
      <c r="A2874" s="24" t="s">
        <v>3305</v>
      </c>
      <c r="B2874" s="26">
        <v>2015</v>
      </c>
      <c r="C2874" s="24">
        <v>9</v>
      </c>
      <c r="D2874" s="24" t="s">
        <v>15120</v>
      </c>
      <c r="E2874" s="26">
        <v>176</v>
      </c>
      <c r="F2874" s="26">
        <v>2592</v>
      </c>
      <c r="G2874" s="26" t="s">
        <v>5899</v>
      </c>
      <c r="H2874" s="24" t="s">
        <v>90</v>
      </c>
      <c r="I2874" s="24" t="s">
        <v>91</v>
      </c>
      <c r="J2874" s="27" t="s">
        <v>1</v>
      </c>
      <c r="K2874" s="28">
        <v>240.82</v>
      </c>
      <c r="L2874" s="28">
        <v>0</v>
      </c>
    </row>
    <row r="2875" spans="1:12" x14ac:dyDescent="0.25">
      <c r="A2875" s="24" t="s">
        <v>3305</v>
      </c>
      <c r="B2875" s="26">
        <v>2015</v>
      </c>
      <c r="C2875" s="24">
        <v>9</v>
      </c>
      <c r="D2875" s="24" t="s">
        <v>15120</v>
      </c>
      <c r="E2875" s="26">
        <v>176</v>
      </c>
      <c r="F2875" s="26">
        <v>2593</v>
      </c>
      <c r="G2875" s="26" t="s">
        <v>5900</v>
      </c>
      <c r="H2875" s="24" t="s">
        <v>1164</v>
      </c>
      <c r="I2875" s="24" t="s">
        <v>1165</v>
      </c>
      <c r="J2875" s="27" t="s">
        <v>1</v>
      </c>
      <c r="K2875" s="28">
        <v>232.48</v>
      </c>
      <c r="L2875" s="28">
        <v>0</v>
      </c>
    </row>
    <row r="2876" spans="1:12" x14ac:dyDescent="0.25">
      <c r="A2876" s="24" t="s">
        <v>3305</v>
      </c>
      <c r="B2876" s="26">
        <v>2015</v>
      </c>
      <c r="C2876" s="24">
        <v>9</v>
      </c>
      <c r="D2876" s="24" t="s">
        <v>15120</v>
      </c>
      <c r="E2876" s="26">
        <v>176</v>
      </c>
      <c r="F2876" s="26">
        <v>2594</v>
      </c>
      <c r="G2876" s="26" t="s">
        <v>5901</v>
      </c>
      <c r="H2876" s="24" t="s">
        <v>90</v>
      </c>
      <c r="I2876" s="24" t="s">
        <v>91</v>
      </c>
      <c r="J2876" s="27" t="s">
        <v>1</v>
      </c>
      <c r="K2876" s="28">
        <v>228.98</v>
      </c>
      <c r="L2876" s="28">
        <v>0</v>
      </c>
    </row>
    <row r="2877" spans="1:12" x14ac:dyDescent="0.25">
      <c r="A2877" s="24" t="s">
        <v>3305</v>
      </c>
      <c r="B2877" s="26">
        <v>2015</v>
      </c>
      <c r="C2877" s="24">
        <v>9</v>
      </c>
      <c r="D2877" s="24" t="s">
        <v>15120</v>
      </c>
      <c r="E2877" s="26">
        <v>176</v>
      </c>
      <c r="F2877" s="26">
        <v>2595</v>
      </c>
      <c r="G2877" s="26" t="s">
        <v>5902</v>
      </c>
      <c r="H2877" s="24" t="s">
        <v>90</v>
      </c>
      <c r="I2877" s="24" t="s">
        <v>91</v>
      </c>
      <c r="J2877" s="27" t="s">
        <v>1</v>
      </c>
      <c r="K2877" s="28">
        <v>37.32</v>
      </c>
      <c r="L2877" s="28">
        <v>0</v>
      </c>
    </row>
    <row r="2878" spans="1:12" x14ac:dyDescent="0.25">
      <c r="A2878" s="24" t="s">
        <v>3305</v>
      </c>
      <c r="B2878" s="26">
        <v>2015</v>
      </c>
      <c r="C2878" s="24">
        <v>9</v>
      </c>
      <c r="D2878" s="24" t="s">
        <v>15120</v>
      </c>
      <c r="E2878" s="26">
        <v>176</v>
      </c>
      <c r="F2878" s="26">
        <v>2596</v>
      </c>
      <c r="G2878" s="26" t="s">
        <v>5903</v>
      </c>
      <c r="H2878" s="24" t="s">
        <v>90</v>
      </c>
      <c r="I2878" s="24" t="s">
        <v>91</v>
      </c>
      <c r="J2878" s="27" t="s">
        <v>1</v>
      </c>
      <c r="K2878" s="28">
        <v>228.98</v>
      </c>
      <c r="L2878" s="28">
        <v>0</v>
      </c>
    </row>
    <row r="2879" spans="1:12" x14ac:dyDescent="0.25">
      <c r="A2879" s="24" t="s">
        <v>3305</v>
      </c>
      <c r="B2879" s="26">
        <v>2015</v>
      </c>
      <c r="C2879" s="24">
        <v>9</v>
      </c>
      <c r="D2879" s="24" t="s">
        <v>15120</v>
      </c>
      <c r="E2879" s="26">
        <v>176</v>
      </c>
      <c r="F2879" s="26">
        <v>2597</v>
      </c>
      <c r="G2879" s="26" t="s">
        <v>5904</v>
      </c>
      <c r="H2879" s="24" t="s">
        <v>90</v>
      </c>
      <c r="I2879" s="24" t="s">
        <v>91</v>
      </c>
      <c r="J2879" s="27" t="s">
        <v>1</v>
      </c>
      <c r="K2879" s="28">
        <v>1436.01</v>
      </c>
      <c r="L2879" s="28">
        <v>0</v>
      </c>
    </row>
    <row r="2880" spans="1:12" x14ac:dyDescent="0.25">
      <c r="A2880" s="24" t="s">
        <v>3305</v>
      </c>
      <c r="B2880" s="26">
        <v>2015</v>
      </c>
      <c r="C2880" s="24">
        <v>9</v>
      </c>
      <c r="D2880" s="24" t="s">
        <v>15120</v>
      </c>
      <c r="E2880" s="26">
        <v>176</v>
      </c>
      <c r="F2880" s="26">
        <v>2598</v>
      </c>
      <c r="G2880" s="26" t="s">
        <v>5905</v>
      </c>
      <c r="H2880" s="24" t="s">
        <v>90</v>
      </c>
      <c r="I2880" s="24" t="s">
        <v>91</v>
      </c>
      <c r="J2880" s="27" t="s">
        <v>1</v>
      </c>
      <c r="K2880" s="28">
        <v>1256.6300000000001</v>
      </c>
      <c r="L2880" s="28">
        <v>0</v>
      </c>
    </row>
    <row r="2881" spans="1:12" x14ac:dyDescent="0.25">
      <c r="A2881" s="24" t="s">
        <v>3305</v>
      </c>
      <c r="B2881" s="26">
        <v>2015</v>
      </c>
      <c r="C2881" s="24">
        <v>9</v>
      </c>
      <c r="D2881" s="24" t="s">
        <v>15120</v>
      </c>
      <c r="E2881" s="26">
        <v>176</v>
      </c>
      <c r="F2881" s="26">
        <v>2599</v>
      </c>
      <c r="G2881" s="26" t="s">
        <v>5906</v>
      </c>
      <c r="H2881" s="24" t="s">
        <v>90</v>
      </c>
      <c r="I2881" s="24" t="s">
        <v>91</v>
      </c>
      <c r="J2881" s="27" t="s">
        <v>1</v>
      </c>
      <c r="K2881" s="28">
        <v>240.82</v>
      </c>
      <c r="L2881" s="28">
        <v>0</v>
      </c>
    </row>
    <row r="2882" spans="1:12" x14ac:dyDescent="0.25">
      <c r="A2882" s="24" t="s">
        <v>3305</v>
      </c>
      <c r="B2882" s="26">
        <v>2015</v>
      </c>
      <c r="C2882" s="24">
        <v>9</v>
      </c>
      <c r="D2882" s="24" t="s">
        <v>15120</v>
      </c>
      <c r="E2882" s="26">
        <v>176</v>
      </c>
      <c r="F2882" s="26">
        <v>2600</v>
      </c>
      <c r="G2882" s="26" t="s">
        <v>5907</v>
      </c>
      <c r="H2882" s="24" t="s">
        <v>90</v>
      </c>
      <c r="I2882" s="24" t="s">
        <v>91</v>
      </c>
      <c r="J2882" s="27" t="s">
        <v>1</v>
      </c>
      <c r="K2882" s="28">
        <v>240.82</v>
      </c>
      <c r="L2882" s="28">
        <v>0</v>
      </c>
    </row>
    <row r="2883" spans="1:12" x14ac:dyDescent="0.25">
      <c r="A2883" s="24" t="s">
        <v>3305</v>
      </c>
      <c r="B2883" s="26">
        <v>2015</v>
      </c>
      <c r="C2883" s="24">
        <v>9</v>
      </c>
      <c r="D2883" s="24" t="s">
        <v>15120</v>
      </c>
      <c r="E2883" s="26">
        <v>176</v>
      </c>
      <c r="F2883" s="26">
        <v>2601</v>
      </c>
      <c r="G2883" s="26" t="s">
        <v>5908</v>
      </c>
      <c r="H2883" s="24" t="s">
        <v>112</v>
      </c>
      <c r="I2883" s="24" t="s">
        <v>113</v>
      </c>
      <c r="J2883" s="27" t="s">
        <v>1</v>
      </c>
      <c r="K2883" s="28">
        <v>216.12</v>
      </c>
      <c r="L2883" s="28">
        <v>0</v>
      </c>
    </row>
    <row r="2884" spans="1:12" x14ac:dyDescent="0.25">
      <c r="A2884" s="24" t="s">
        <v>3305</v>
      </c>
      <c r="B2884" s="26">
        <v>2015</v>
      </c>
      <c r="C2884" s="24">
        <v>9</v>
      </c>
      <c r="D2884" s="24" t="s">
        <v>15120</v>
      </c>
      <c r="E2884" s="26">
        <v>176</v>
      </c>
      <c r="F2884" s="26">
        <v>2602</v>
      </c>
      <c r="G2884" s="26" t="s">
        <v>5909</v>
      </c>
      <c r="H2884" s="24" t="s">
        <v>378</v>
      </c>
      <c r="I2884" s="24" t="s">
        <v>379</v>
      </c>
      <c r="J2884" s="27" t="s">
        <v>1</v>
      </c>
      <c r="K2884" s="28">
        <v>428.1</v>
      </c>
      <c r="L2884" s="28">
        <v>0</v>
      </c>
    </row>
    <row r="2885" spans="1:12" x14ac:dyDescent="0.25">
      <c r="A2885" s="24" t="s">
        <v>3305</v>
      </c>
      <c r="B2885" s="26">
        <v>2015</v>
      </c>
      <c r="C2885" s="24">
        <v>9</v>
      </c>
      <c r="D2885" s="24" t="s">
        <v>15120</v>
      </c>
      <c r="E2885" s="26">
        <v>176</v>
      </c>
      <c r="F2885" s="26">
        <v>2603</v>
      </c>
      <c r="G2885" s="26" t="s">
        <v>5910</v>
      </c>
      <c r="H2885" s="24" t="s">
        <v>568</v>
      </c>
      <c r="I2885" s="24" t="s">
        <v>569</v>
      </c>
      <c r="J2885" s="27" t="s">
        <v>1</v>
      </c>
      <c r="K2885" s="28">
        <v>2785.51</v>
      </c>
      <c r="L2885" s="28">
        <v>0</v>
      </c>
    </row>
    <row r="2886" spans="1:12" x14ac:dyDescent="0.25">
      <c r="A2886" s="24" t="s">
        <v>3305</v>
      </c>
      <c r="B2886" s="26">
        <v>2015</v>
      </c>
      <c r="C2886" s="24">
        <v>9</v>
      </c>
      <c r="D2886" s="24" t="s">
        <v>15120</v>
      </c>
      <c r="E2886" s="26">
        <v>176</v>
      </c>
      <c r="F2886" s="26">
        <v>2604</v>
      </c>
      <c r="G2886" s="26" t="s">
        <v>5911</v>
      </c>
      <c r="H2886" s="24" t="s">
        <v>112</v>
      </c>
      <c r="I2886" s="24" t="s">
        <v>113</v>
      </c>
      <c r="J2886" s="27" t="s">
        <v>1</v>
      </c>
      <c r="K2886" s="28">
        <v>840.32</v>
      </c>
      <c r="L2886" s="28">
        <v>0</v>
      </c>
    </row>
    <row r="2887" spans="1:12" x14ac:dyDescent="0.25">
      <c r="A2887" s="24" t="s">
        <v>3305</v>
      </c>
      <c r="B2887" s="26">
        <v>2015</v>
      </c>
      <c r="C2887" s="24">
        <v>9</v>
      </c>
      <c r="D2887" s="24" t="s">
        <v>15120</v>
      </c>
      <c r="E2887" s="26">
        <v>176</v>
      </c>
      <c r="F2887" s="26">
        <v>2567</v>
      </c>
      <c r="G2887" s="26" t="s">
        <v>5874</v>
      </c>
      <c r="H2887" s="24" t="s">
        <v>90</v>
      </c>
      <c r="I2887" s="24" t="s">
        <v>91</v>
      </c>
      <c r="J2887" s="27" t="s">
        <v>1</v>
      </c>
      <c r="K2887" s="28">
        <v>850.48</v>
      </c>
      <c r="L2887" s="28">
        <v>0</v>
      </c>
    </row>
    <row r="2888" spans="1:12" x14ac:dyDescent="0.25">
      <c r="A2888" s="24" t="s">
        <v>3305</v>
      </c>
      <c r="B2888" s="26">
        <v>2015</v>
      </c>
      <c r="C2888" s="24">
        <v>9</v>
      </c>
      <c r="D2888" s="24" t="s">
        <v>15120</v>
      </c>
      <c r="E2888" s="26">
        <v>179</v>
      </c>
      <c r="F2888" s="26">
        <v>2605</v>
      </c>
      <c r="G2888" s="26" t="s">
        <v>5912</v>
      </c>
      <c r="H2888" s="24" t="s">
        <v>77</v>
      </c>
      <c r="I2888" s="24" t="s">
        <v>78</v>
      </c>
      <c r="J2888" s="27" t="s">
        <v>1</v>
      </c>
      <c r="K2888" s="28">
        <v>4.2</v>
      </c>
      <c r="L2888" s="28">
        <v>0</v>
      </c>
    </row>
    <row r="2889" spans="1:12" x14ac:dyDescent="0.25">
      <c r="A2889" s="24" t="s">
        <v>3305</v>
      </c>
      <c r="B2889" s="26">
        <v>2015</v>
      </c>
      <c r="C2889" s="24">
        <v>9</v>
      </c>
      <c r="D2889" s="24" t="s">
        <v>15120</v>
      </c>
      <c r="E2889" s="26">
        <v>179</v>
      </c>
      <c r="F2889" s="26">
        <v>2606</v>
      </c>
      <c r="G2889" s="26" t="s">
        <v>5913</v>
      </c>
      <c r="H2889" s="24" t="s">
        <v>67</v>
      </c>
      <c r="I2889" s="24" t="s">
        <v>68</v>
      </c>
      <c r="J2889" s="27" t="s">
        <v>1</v>
      </c>
      <c r="K2889" s="28">
        <v>5.58</v>
      </c>
      <c r="L2889" s="28">
        <v>0</v>
      </c>
    </row>
    <row r="2890" spans="1:12" x14ac:dyDescent="0.25">
      <c r="A2890" s="24" t="s">
        <v>3305</v>
      </c>
      <c r="B2890" s="26">
        <v>2015</v>
      </c>
      <c r="C2890" s="24">
        <v>9</v>
      </c>
      <c r="D2890" s="24" t="s">
        <v>15120</v>
      </c>
      <c r="E2890" s="26">
        <v>179</v>
      </c>
      <c r="F2890" s="26">
        <v>2607</v>
      </c>
      <c r="G2890" s="26" t="s">
        <v>5914</v>
      </c>
      <c r="H2890" s="24" t="s">
        <v>77</v>
      </c>
      <c r="I2890" s="24" t="s">
        <v>78</v>
      </c>
      <c r="J2890" s="27" t="s">
        <v>1</v>
      </c>
      <c r="K2890" s="28">
        <v>86.4</v>
      </c>
      <c r="L2890" s="28">
        <v>0</v>
      </c>
    </row>
    <row r="2891" spans="1:12" x14ac:dyDescent="0.25">
      <c r="A2891" s="24" t="s">
        <v>3305</v>
      </c>
      <c r="B2891" s="26">
        <v>2015</v>
      </c>
      <c r="C2891" s="24">
        <v>9</v>
      </c>
      <c r="D2891" s="24" t="s">
        <v>15120</v>
      </c>
      <c r="E2891" s="26">
        <v>179</v>
      </c>
      <c r="F2891" s="26">
        <v>2608</v>
      </c>
      <c r="G2891" s="26" t="s">
        <v>5915</v>
      </c>
      <c r="H2891" s="24" t="s">
        <v>77</v>
      </c>
      <c r="I2891" s="24" t="s">
        <v>78</v>
      </c>
      <c r="J2891" s="27" t="s">
        <v>1</v>
      </c>
      <c r="K2891" s="28">
        <v>77.84</v>
      </c>
      <c r="L2891" s="28">
        <v>0</v>
      </c>
    </row>
    <row r="2892" spans="1:12" x14ac:dyDescent="0.25">
      <c r="A2892" s="24" t="s">
        <v>3305</v>
      </c>
      <c r="B2892" s="26">
        <v>2015</v>
      </c>
      <c r="C2892" s="24">
        <v>9</v>
      </c>
      <c r="D2892" s="24" t="s">
        <v>15120</v>
      </c>
      <c r="E2892" s="26">
        <v>179</v>
      </c>
      <c r="F2892" s="26">
        <v>2609</v>
      </c>
      <c r="G2892" s="26" t="s">
        <v>5916</v>
      </c>
      <c r="H2892" s="24" t="s">
        <v>77</v>
      </c>
      <c r="I2892" s="24" t="s">
        <v>78</v>
      </c>
      <c r="J2892" s="27" t="s">
        <v>1</v>
      </c>
      <c r="K2892" s="28">
        <v>1.44</v>
      </c>
      <c r="L2892" s="28">
        <v>0</v>
      </c>
    </row>
    <row r="2893" spans="1:12" x14ac:dyDescent="0.25">
      <c r="A2893" s="24" t="s">
        <v>3305</v>
      </c>
      <c r="B2893" s="26">
        <v>2015</v>
      </c>
      <c r="C2893" s="24">
        <v>9</v>
      </c>
      <c r="D2893" s="24" t="s">
        <v>15120</v>
      </c>
      <c r="E2893" s="26">
        <v>179</v>
      </c>
      <c r="F2893" s="26">
        <v>2610</v>
      </c>
      <c r="G2893" s="26" t="s">
        <v>5917</v>
      </c>
      <c r="H2893" s="24" t="s">
        <v>122</v>
      </c>
      <c r="I2893" s="24" t="s">
        <v>123</v>
      </c>
      <c r="J2893" s="27" t="s">
        <v>1</v>
      </c>
      <c r="K2893" s="28">
        <v>86.4</v>
      </c>
      <c r="L2893" s="28">
        <v>0</v>
      </c>
    </row>
    <row r="2894" spans="1:12" x14ac:dyDescent="0.25">
      <c r="A2894" s="24" t="s">
        <v>3305</v>
      </c>
      <c r="B2894" s="26">
        <v>2015</v>
      </c>
      <c r="C2894" s="24">
        <v>9</v>
      </c>
      <c r="D2894" s="24" t="s">
        <v>15120</v>
      </c>
      <c r="E2894" s="26">
        <v>179</v>
      </c>
      <c r="F2894" s="26">
        <v>2611</v>
      </c>
      <c r="G2894" s="26" t="s">
        <v>5918</v>
      </c>
      <c r="H2894" s="24" t="s">
        <v>67</v>
      </c>
      <c r="I2894" s="24" t="s">
        <v>68</v>
      </c>
      <c r="J2894" s="27" t="s">
        <v>1</v>
      </c>
      <c r="K2894" s="28">
        <v>64.77</v>
      </c>
      <c r="L2894" s="28">
        <v>0</v>
      </c>
    </row>
    <row r="2895" spans="1:12" x14ac:dyDescent="0.25">
      <c r="A2895" s="24" t="s">
        <v>3305</v>
      </c>
      <c r="B2895" s="26">
        <v>2015</v>
      </c>
      <c r="C2895" s="24">
        <v>9</v>
      </c>
      <c r="D2895" s="24" t="s">
        <v>15120</v>
      </c>
      <c r="E2895" s="26">
        <v>179</v>
      </c>
      <c r="F2895" s="26">
        <v>2612</v>
      </c>
      <c r="G2895" s="26" t="s">
        <v>5919</v>
      </c>
      <c r="H2895" s="24" t="s">
        <v>1166</v>
      </c>
      <c r="I2895" s="24" t="s">
        <v>1167</v>
      </c>
      <c r="J2895" s="27" t="s">
        <v>1</v>
      </c>
      <c r="K2895" s="28">
        <v>0.9</v>
      </c>
      <c r="L2895" s="28">
        <v>0</v>
      </c>
    </row>
    <row r="2896" spans="1:12" x14ac:dyDescent="0.25">
      <c r="A2896" s="24" t="s">
        <v>3305</v>
      </c>
      <c r="B2896" s="26">
        <v>2015</v>
      </c>
      <c r="C2896" s="24">
        <v>9</v>
      </c>
      <c r="D2896" s="24" t="s">
        <v>15120</v>
      </c>
      <c r="E2896" s="26">
        <v>179</v>
      </c>
      <c r="F2896" s="26">
        <v>2613</v>
      </c>
      <c r="G2896" s="26" t="s">
        <v>5920</v>
      </c>
      <c r="H2896" s="24" t="s">
        <v>190</v>
      </c>
      <c r="I2896" s="24" t="s">
        <v>191</v>
      </c>
      <c r="J2896" s="27" t="s">
        <v>1</v>
      </c>
      <c r="K2896" s="28">
        <v>119.49</v>
      </c>
      <c r="L2896" s="28">
        <v>0</v>
      </c>
    </row>
    <row r="2897" spans="1:12" x14ac:dyDescent="0.25">
      <c r="A2897" s="24" t="s">
        <v>3305</v>
      </c>
      <c r="B2897" s="26">
        <v>2015</v>
      </c>
      <c r="C2897" s="24">
        <v>9</v>
      </c>
      <c r="D2897" s="24" t="s">
        <v>15120</v>
      </c>
      <c r="E2897" s="26">
        <v>179</v>
      </c>
      <c r="F2897" s="26">
        <v>2614</v>
      </c>
      <c r="G2897" s="26" t="s">
        <v>5921</v>
      </c>
      <c r="H2897" s="24" t="s">
        <v>77</v>
      </c>
      <c r="I2897" s="24" t="s">
        <v>78</v>
      </c>
      <c r="J2897" s="27" t="s">
        <v>1</v>
      </c>
      <c r="K2897" s="28">
        <v>1.8</v>
      </c>
      <c r="L2897" s="28">
        <v>0</v>
      </c>
    </row>
    <row r="2898" spans="1:12" x14ac:dyDescent="0.25">
      <c r="A2898" s="24" t="s">
        <v>3305</v>
      </c>
      <c r="B2898" s="26">
        <v>2015</v>
      </c>
      <c r="C2898" s="24">
        <v>9</v>
      </c>
      <c r="D2898" s="24" t="s">
        <v>15120</v>
      </c>
      <c r="E2898" s="26">
        <v>179</v>
      </c>
      <c r="F2898" s="26">
        <v>2615</v>
      </c>
      <c r="G2898" s="26" t="s">
        <v>5922</v>
      </c>
      <c r="H2898" s="24" t="s">
        <v>1168</v>
      </c>
      <c r="I2898" s="24" t="s">
        <v>1169</v>
      </c>
      <c r="J2898" s="27" t="s">
        <v>1</v>
      </c>
      <c r="K2898" s="28">
        <v>5.5</v>
      </c>
      <c r="L2898" s="28">
        <v>0</v>
      </c>
    </row>
    <row r="2899" spans="1:12" x14ac:dyDescent="0.25">
      <c r="A2899" s="24" t="s">
        <v>3305</v>
      </c>
      <c r="B2899" s="26">
        <v>2015</v>
      </c>
      <c r="C2899" s="24">
        <v>9</v>
      </c>
      <c r="D2899" s="24" t="s">
        <v>15120</v>
      </c>
      <c r="E2899" s="26">
        <v>179</v>
      </c>
      <c r="F2899" s="26">
        <v>2616</v>
      </c>
      <c r="G2899" s="26" t="s">
        <v>5923</v>
      </c>
      <c r="H2899" s="24" t="s">
        <v>67</v>
      </c>
      <c r="I2899" s="24" t="s">
        <v>68</v>
      </c>
      <c r="J2899" s="27" t="s">
        <v>1</v>
      </c>
      <c r="K2899" s="28">
        <v>106.2</v>
      </c>
      <c r="L2899" s="28">
        <v>0</v>
      </c>
    </row>
    <row r="2900" spans="1:12" x14ac:dyDescent="0.25">
      <c r="A2900" s="24" t="s">
        <v>3305</v>
      </c>
      <c r="B2900" s="26">
        <v>2015</v>
      </c>
      <c r="C2900" s="24">
        <v>9</v>
      </c>
      <c r="D2900" s="24" t="s">
        <v>15120</v>
      </c>
      <c r="E2900" s="26">
        <v>179</v>
      </c>
      <c r="F2900" s="26">
        <v>1667</v>
      </c>
      <c r="G2900" s="26" t="s">
        <v>4974</v>
      </c>
      <c r="H2900" s="24" t="s">
        <v>1170</v>
      </c>
      <c r="I2900" s="24" t="s">
        <v>1171</v>
      </c>
      <c r="J2900" s="27" t="s">
        <v>1</v>
      </c>
      <c r="K2900" s="28">
        <v>6.24</v>
      </c>
      <c r="L2900" s="28">
        <v>0</v>
      </c>
    </row>
    <row r="2901" spans="1:12" x14ac:dyDescent="0.25">
      <c r="A2901" s="24" t="s">
        <v>3305</v>
      </c>
      <c r="B2901" s="26">
        <v>2015</v>
      </c>
      <c r="C2901" s="24">
        <v>9</v>
      </c>
      <c r="D2901" s="24" t="s">
        <v>15120</v>
      </c>
      <c r="E2901" s="26">
        <v>179</v>
      </c>
      <c r="F2901" s="26">
        <v>2617</v>
      </c>
      <c r="G2901" s="26" t="s">
        <v>5924</v>
      </c>
      <c r="H2901" s="24" t="s">
        <v>67</v>
      </c>
      <c r="I2901" s="24" t="s">
        <v>68</v>
      </c>
      <c r="J2901" s="27" t="s">
        <v>1</v>
      </c>
      <c r="K2901" s="28">
        <v>5.4</v>
      </c>
      <c r="L2901" s="28">
        <v>0</v>
      </c>
    </row>
    <row r="2902" spans="1:12" x14ac:dyDescent="0.25">
      <c r="A2902" s="24" t="s">
        <v>3305</v>
      </c>
      <c r="B2902" s="26">
        <v>2015</v>
      </c>
      <c r="C2902" s="24">
        <v>9</v>
      </c>
      <c r="D2902" s="24" t="s">
        <v>15120</v>
      </c>
      <c r="E2902" s="26">
        <v>179</v>
      </c>
      <c r="F2902" s="26">
        <v>2618</v>
      </c>
      <c r="G2902" s="26" t="s">
        <v>5925</v>
      </c>
      <c r="H2902" s="24" t="s">
        <v>67</v>
      </c>
      <c r="I2902" s="24" t="s">
        <v>68</v>
      </c>
      <c r="J2902" s="27" t="s">
        <v>1</v>
      </c>
      <c r="K2902" s="28">
        <v>43.2</v>
      </c>
      <c r="L2902" s="28">
        <v>0</v>
      </c>
    </row>
    <row r="2903" spans="1:12" x14ac:dyDescent="0.25">
      <c r="A2903" s="24" t="s">
        <v>3305</v>
      </c>
      <c r="B2903" s="26">
        <v>2015</v>
      </c>
      <c r="C2903" s="24">
        <v>9</v>
      </c>
      <c r="D2903" s="24" t="s">
        <v>15120</v>
      </c>
      <c r="E2903" s="26">
        <v>180</v>
      </c>
      <c r="F2903" s="26">
        <v>2619</v>
      </c>
      <c r="G2903" s="26" t="s">
        <v>5926</v>
      </c>
      <c r="H2903" s="24" t="s">
        <v>196</v>
      </c>
      <c r="I2903" s="24" t="s">
        <v>197</v>
      </c>
      <c r="J2903" s="27" t="s">
        <v>1</v>
      </c>
      <c r="K2903" s="28">
        <v>11</v>
      </c>
      <c r="L2903" s="28">
        <v>0</v>
      </c>
    </row>
    <row r="2904" spans="1:12" x14ac:dyDescent="0.25">
      <c r="A2904" s="24" t="s">
        <v>3305</v>
      </c>
      <c r="B2904" s="26">
        <v>2015</v>
      </c>
      <c r="C2904" s="24">
        <v>9</v>
      </c>
      <c r="D2904" s="24" t="s">
        <v>15120</v>
      </c>
      <c r="E2904" s="26">
        <v>180</v>
      </c>
      <c r="F2904" s="26">
        <v>2620</v>
      </c>
      <c r="G2904" s="26" t="s">
        <v>5927</v>
      </c>
      <c r="H2904" s="24" t="s">
        <v>176</v>
      </c>
      <c r="I2904" s="24" t="s">
        <v>177</v>
      </c>
      <c r="J2904" s="27" t="s">
        <v>1</v>
      </c>
      <c r="K2904" s="28">
        <v>43.2</v>
      </c>
      <c r="L2904" s="28">
        <v>0</v>
      </c>
    </row>
    <row r="2905" spans="1:12" x14ac:dyDescent="0.25">
      <c r="A2905" s="24" t="s">
        <v>3305</v>
      </c>
      <c r="B2905" s="26">
        <v>2015</v>
      </c>
      <c r="C2905" s="24">
        <v>9</v>
      </c>
      <c r="D2905" s="24" t="s">
        <v>15120</v>
      </c>
      <c r="E2905" s="26">
        <v>180</v>
      </c>
      <c r="F2905" s="26">
        <v>2621</v>
      </c>
      <c r="G2905" s="26" t="s">
        <v>5928</v>
      </c>
      <c r="H2905" s="24" t="s">
        <v>67</v>
      </c>
      <c r="I2905" s="24" t="s">
        <v>68</v>
      </c>
      <c r="J2905" s="27" t="s">
        <v>1</v>
      </c>
      <c r="K2905" s="28">
        <v>10.18</v>
      </c>
      <c r="L2905" s="28">
        <v>0</v>
      </c>
    </row>
    <row r="2906" spans="1:12" x14ac:dyDescent="0.25">
      <c r="A2906" s="24" t="s">
        <v>3305</v>
      </c>
      <c r="B2906" s="26">
        <v>2015</v>
      </c>
      <c r="C2906" s="24">
        <v>9</v>
      </c>
      <c r="D2906" s="24" t="s">
        <v>15120</v>
      </c>
      <c r="E2906" s="26">
        <v>180</v>
      </c>
      <c r="F2906" s="26">
        <v>2622</v>
      </c>
      <c r="G2906" s="26" t="s">
        <v>5929</v>
      </c>
      <c r="H2906" s="24" t="s">
        <v>132</v>
      </c>
      <c r="I2906" s="24" t="s">
        <v>133</v>
      </c>
      <c r="J2906" s="27" t="s">
        <v>1</v>
      </c>
      <c r="K2906" s="28">
        <v>28.8</v>
      </c>
      <c r="L2906" s="28">
        <v>0</v>
      </c>
    </row>
    <row r="2907" spans="1:12" x14ac:dyDescent="0.25">
      <c r="A2907" s="24" t="s">
        <v>3305</v>
      </c>
      <c r="B2907" s="26">
        <v>2015</v>
      </c>
      <c r="C2907" s="24">
        <v>9</v>
      </c>
      <c r="D2907" s="24" t="s">
        <v>15120</v>
      </c>
      <c r="E2907" s="26">
        <v>180</v>
      </c>
      <c r="F2907" s="26">
        <v>2317</v>
      </c>
      <c r="G2907" s="26" t="s">
        <v>5624</v>
      </c>
      <c r="H2907" s="24" t="s">
        <v>237</v>
      </c>
      <c r="I2907" s="24" t="s">
        <v>238</v>
      </c>
      <c r="J2907" s="27" t="s">
        <v>1</v>
      </c>
      <c r="K2907" s="28">
        <v>1.8</v>
      </c>
      <c r="L2907" s="28">
        <v>0</v>
      </c>
    </row>
    <row r="2908" spans="1:12" x14ac:dyDescent="0.25">
      <c r="A2908" s="24" t="s">
        <v>3305</v>
      </c>
      <c r="B2908" s="26">
        <v>2015</v>
      </c>
      <c r="C2908" s="24">
        <v>9</v>
      </c>
      <c r="D2908" s="24" t="s">
        <v>15120</v>
      </c>
      <c r="E2908" s="26">
        <v>180</v>
      </c>
      <c r="F2908" s="26">
        <v>2623</v>
      </c>
      <c r="G2908" s="26" t="s">
        <v>5930</v>
      </c>
      <c r="H2908" s="24" t="s">
        <v>83</v>
      </c>
      <c r="I2908" s="24" t="s">
        <v>84</v>
      </c>
      <c r="J2908" s="27" t="s">
        <v>1</v>
      </c>
      <c r="K2908" s="28">
        <v>135.9</v>
      </c>
      <c r="L2908" s="28">
        <v>0</v>
      </c>
    </row>
    <row r="2909" spans="1:12" x14ac:dyDescent="0.25">
      <c r="A2909" s="24" t="s">
        <v>3305</v>
      </c>
      <c r="B2909" s="26">
        <v>2015</v>
      </c>
      <c r="C2909" s="24">
        <v>9</v>
      </c>
      <c r="D2909" s="24" t="s">
        <v>15120</v>
      </c>
      <c r="E2909" s="26">
        <v>180</v>
      </c>
      <c r="F2909" s="26">
        <v>2624</v>
      </c>
      <c r="G2909" s="26" t="s">
        <v>5931</v>
      </c>
      <c r="H2909" s="24" t="s">
        <v>228</v>
      </c>
      <c r="I2909" s="24" t="s">
        <v>229</v>
      </c>
      <c r="J2909" s="27" t="s">
        <v>1</v>
      </c>
      <c r="K2909" s="28">
        <v>14.4</v>
      </c>
      <c r="L2909" s="28">
        <v>0</v>
      </c>
    </row>
    <row r="2910" spans="1:12" x14ac:dyDescent="0.25">
      <c r="A2910" s="24" t="s">
        <v>3305</v>
      </c>
      <c r="B2910" s="26">
        <v>2015</v>
      </c>
      <c r="C2910" s="24">
        <v>9</v>
      </c>
      <c r="D2910" s="24" t="s">
        <v>15120</v>
      </c>
      <c r="E2910" s="26">
        <v>180</v>
      </c>
      <c r="F2910" s="26">
        <v>2625</v>
      </c>
      <c r="G2910" s="26" t="s">
        <v>5932</v>
      </c>
      <c r="H2910" s="24" t="s">
        <v>77</v>
      </c>
      <c r="I2910" s="24" t="s">
        <v>78</v>
      </c>
      <c r="J2910" s="27" t="s">
        <v>1</v>
      </c>
      <c r="K2910" s="28">
        <v>91.24</v>
      </c>
      <c r="L2910" s="28">
        <v>0</v>
      </c>
    </row>
    <row r="2911" spans="1:12" x14ac:dyDescent="0.25">
      <c r="A2911" s="24" t="s">
        <v>3305</v>
      </c>
      <c r="B2911" s="26">
        <v>2015</v>
      </c>
      <c r="C2911" s="24">
        <v>9</v>
      </c>
      <c r="D2911" s="24" t="s">
        <v>15120</v>
      </c>
      <c r="E2911" s="26">
        <v>180</v>
      </c>
      <c r="F2911" s="26">
        <v>2626</v>
      </c>
      <c r="G2911" s="26" t="s">
        <v>5933</v>
      </c>
      <c r="H2911" s="24" t="s">
        <v>77</v>
      </c>
      <c r="I2911" s="24" t="s">
        <v>78</v>
      </c>
      <c r="J2911" s="27" t="s">
        <v>1</v>
      </c>
      <c r="K2911" s="28">
        <v>5.84</v>
      </c>
      <c r="L2911" s="28">
        <v>0</v>
      </c>
    </row>
    <row r="2912" spans="1:12" x14ac:dyDescent="0.25">
      <c r="A2912" s="24" t="s">
        <v>3305</v>
      </c>
      <c r="B2912" s="26">
        <v>2015</v>
      </c>
      <c r="C2912" s="24">
        <v>9</v>
      </c>
      <c r="D2912" s="24" t="s">
        <v>15120</v>
      </c>
      <c r="E2912" s="26">
        <v>180</v>
      </c>
      <c r="F2912" s="26">
        <v>2627</v>
      </c>
      <c r="G2912" s="26" t="s">
        <v>5934</v>
      </c>
      <c r="H2912" s="24" t="s">
        <v>67</v>
      </c>
      <c r="I2912" s="24" t="s">
        <v>68</v>
      </c>
      <c r="J2912" s="27" t="s">
        <v>1</v>
      </c>
      <c r="K2912" s="28">
        <v>3.9</v>
      </c>
      <c r="L2912" s="28">
        <v>0</v>
      </c>
    </row>
    <row r="2913" spans="1:12" x14ac:dyDescent="0.25">
      <c r="A2913" s="24" t="s">
        <v>3305</v>
      </c>
      <c r="B2913" s="26">
        <v>2015</v>
      </c>
      <c r="C2913" s="24">
        <v>9</v>
      </c>
      <c r="D2913" s="24" t="s">
        <v>15120</v>
      </c>
      <c r="E2913" s="26">
        <v>180</v>
      </c>
      <c r="F2913" s="26">
        <v>2628</v>
      </c>
      <c r="G2913" s="26" t="s">
        <v>5935</v>
      </c>
      <c r="H2913" s="24" t="s">
        <v>404</v>
      </c>
      <c r="I2913" s="24" t="s">
        <v>405</v>
      </c>
      <c r="J2913" s="27" t="s">
        <v>1</v>
      </c>
      <c r="K2913" s="28">
        <v>57.6</v>
      </c>
      <c r="L2913" s="28">
        <v>0</v>
      </c>
    </row>
    <row r="2914" spans="1:12" x14ac:dyDescent="0.25">
      <c r="A2914" s="24" t="s">
        <v>3305</v>
      </c>
      <c r="B2914" s="26">
        <v>2015</v>
      </c>
      <c r="C2914" s="24">
        <v>9</v>
      </c>
      <c r="D2914" s="24" t="s">
        <v>15120</v>
      </c>
      <c r="E2914" s="26">
        <v>180</v>
      </c>
      <c r="F2914" s="26">
        <v>2629</v>
      </c>
      <c r="G2914" s="26" t="s">
        <v>5936</v>
      </c>
      <c r="H2914" s="24" t="s">
        <v>90</v>
      </c>
      <c r="I2914" s="24" t="s">
        <v>91</v>
      </c>
      <c r="J2914" s="27" t="s">
        <v>1</v>
      </c>
      <c r="K2914" s="28">
        <v>68.510000000000005</v>
      </c>
      <c r="L2914" s="28">
        <v>0</v>
      </c>
    </row>
    <row r="2915" spans="1:12" x14ac:dyDescent="0.25">
      <c r="A2915" s="24" t="s">
        <v>3305</v>
      </c>
      <c r="B2915" s="26">
        <v>2015</v>
      </c>
      <c r="C2915" s="24">
        <v>9</v>
      </c>
      <c r="D2915" s="24" t="s">
        <v>15120</v>
      </c>
      <c r="E2915" s="26">
        <v>180</v>
      </c>
      <c r="F2915" s="26">
        <v>2630</v>
      </c>
      <c r="G2915" s="26" t="s">
        <v>5937</v>
      </c>
      <c r="H2915" s="24" t="s">
        <v>77</v>
      </c>
      <c r="I2915" s="24" t="s">
        <v>78</v>
      </c>
      <c r="J2915" s="27" t="s">
        <v>1</v>
      </c>
      <c r="K2915" s="28">
        <v>76.34</v>
      </c>
      <c r="L2915" s="28">
        <v>0</v>
      </c>
    </row>
    <row r="2916" spans="1:12" x14ac:dyDescent="0.25">
      <c r="A2916" s="24" t="s">
        <v>3305</v>
      </c>
      <c r="B2916" s="26">
        <v>2015</v>
      </c>
      <c r="C2916" s="24">
        <v>9</v>
      </c>
      <c r="D2916" s="24" t="s">
        <v>15120</v>
      </c>
      <c r="E2916" s="26">
        <v>180</v>
      </c>
      <c r="F2916" s="26">
        <v>2631</v>
      </c>
      <c r="G2916" s="26" t="s">
        <v>5938</v>
      </c>
      <c r="H2916" s="24" t="s">
        <v>67</v>
      </c>
      <c r="I2916" s="24" t="s">
        <v>68</v>
      </c>
      <c r="J2916" s="27" t="s">
        <v>1</v>
      </c>
      <c r="K2916" s="28">
        <v>7.3</v>
      </c>
      <c r="L2916" s="28">
        <v>0</v>
      </c>
    </row>
    <row r="2917" spans="1:12" x14ac:dyDescent="0.25">
      <c r="A2917" s="24" t="s">
        <v>3305</v>
      </c>
      <c r="B2917" s="26">
        <v>2015</v>
      </c>
      <c r="C2917" s="24">
        <v>9</v>
      </c>
      <c r="D2917" s="24" t="s">
        <v>15120</v>
      </c>
      <c r="E2917" s="26">
        <v>180</v>
      </c>
      <c r="F2917" s="26">
        <v>2632</v>
      </c>
      <c r="G2917" s="26" t="s">
        <v>5939</v>
      </c>
      <c r="H2917" s="24" t="s">
        <v>186</v>
      </c>
      <c r="I2917" s="24" t="s">
        <v>187</v>
      </c>
      <c r="J2917" s="27" t="s">
        <v>1</v>
      </c>
      <c r="K2917" s="28">
        <v>21.05</v>
      </c>
      <c r="L2917" s="28">
        <v>0</v>
      </c>
    </row>
    <row r="2918" spans="1:12" x14ac:dyDescent="0.25">
      <c r="A2918" s="24" t="s">
        <v>3305</v>
      </c>
      <c r="B2918" s="26">
        <v>2015</v>
      </c>
      <c r="C2918" s="24">
        <v>9</v>
      </c>
      <c r="D2918" s="24" t="s">
        <v>15120</v>
      </c>
      <c r="E2918" s="26">
        <v>180</v>
      </c>
      <c r="F2918" s="26">
        <v>2633</v>
      </c>
      <c r="G2918" s="26" t="s">
        <v>5940</v>
      </c>
      <c r="H2918" s="24" t="s">
        <v>124</v>
      </c>
      <c r="I2918" s="24" t="s">
        <v>125</v>
      </c>
      <c r="J2918" s="27" t="s">
        <v>1</v>
      </c>
      <c r="K2918" s="28">
        <v>43.2</v>
      </c>
      <c r="L2918" s="28">
        <v>0</v>
      </c>
    </row>
    <row r="2919" spans="1:12" x14ac:dyDescent="0.25">
      <c r="A2919" s="24" t="s">
        <v>3305</v>
      </c>
      <c r="B2919" s="26">
        <v>2015</v>
      </c>
      <c r="C2919" s="24">
        <v>9</v>
      </c>
      <c r="D2919" s="24" t="s">
        <v>15120</v>
      </c>
      <c r="E2919" s="26">
        <v>180</v>
      </c>
      <c r="F2919" s="26">
        <v>2634</v>
      </c>
      <c r="G2919" s="26" t="s">
        <v>5941</v>
      </c>
      <c r="H2919" s="24" t="s">
        <v>204</v>
      </c>
      <c r="I2919" s="24" t="s">
        <v>205</v>
      </c>
      <c r="J2919" s="27" t="s">
        <v>1</v>
      </c>
      <c r="K2919" s="28">
        <v>2.1</v>
      </c>
      <c r="L2919" s="28">
        <v>0</v>
      </c>
    </row>
    <row r="2920" spans="1:12" x14ac:dyDescent="0.25">
      <c r="A2920" s="24" t="s">
        <v>3305</v>
      </c>
      <c r="B2920" s="26">
        <v>2015</v>
      </c>
      <c r="C2920" s="24">
        <v>9</v>
      </c>
      <c r="D2920" s="24" t="s">
        <v>15120</v>
      </c>
      <c r="E2920" s="26">
        <v>180</v>
      </c>
      <c r="F2920" s="26">
        <v>2635</v>
      </c>
      <c r="G2920" s="26" t="s">
        <v>5942</v>
      </c>
      <c r="H2920" s="24" t="s">
        <v>237</v>
      </c>
      <c r="I2920" s="24" t="s">
        <v>238</v>
      </c>
      <c r="J2920" s="27" t="s">
        <v>1</v>
      </c>
      <c r="K2920" s="28">
        <v>63.77</v>
      </c>
      <c r="L2920" s="28">
        <v>0</v>
      </c>
    </row>
    <row r="2921" spans="1:12" x14ac:dyDescent="0.25">
      <c r="A2921" s="24" t="s">
        <v>3305</v>
      </c>
      <c r="B2921" s="26">
        <v>2015</v>
      </c>
      <c r="C2921" s="24">
        <v>9</v>
      </c>
      <c r="D2921" s="24" t="s">
        <v>15120</v>
      </c>
      <c r="E2921" s="26">
        <v>180</v>
      </c>
      <c r="F2921" s="26">
        <v>2636</v>
      </c>
      <c r="G2921" s="26" t="s">
        <v>5943</v>
      </c>
      <c r="H2921" s="24" t="s">
        <v>1172</v>
      </c>
      <c r="I2921" s="24" t="s">
        <v>1173</v>
      </c>
      <c r="J2921" s="27" t="s">
        <v>1</v>
      </c>
      <c r="K2921" s="28">
        <v>83.12</v>
      </c>
      <c r="L2921" s="28">
        <v>0</v>
      </c>
    </row>
    <row r="2922" spans="1:12" x14ac:dyDescent="0.25">
      <c r="A2922" s="24" t="s">
        <v>3305</v>
      </c>
      <c r="B2922" s="26">
        <v>2015</v>
      </c>
      <c r="C2922" s="24">
        <v>9</v>
      </c>
      <c r="D2922" s="24" t="s">
        <v>15120</v>
      </c>
      <c r="E2922" s="26">
        <v>180</v>
      </c>
      <c r="F2922" s="26">
        <v>2637</v>
      </c>
      <c r="G2922" s="26" t="s">
        <v>5944</v>
      </c>
      <c r="H2922" s="24" t="s">
        <v>77</v>
      </c>
      <c r="I2922" s="24" t="s">
        <v>78</v>
      </c>
      <c r="J2922" s="27" t="s">
        <v>1</v>
      </c>
      <c r="K2922" s="28">
        <v>28.8</v>
      </c>
      <c r="L2922" s="28">
        <v>0</v>
      </c>
    </row>
    <row r="2923" spans="1:12" x14ac:dyDescent="0.25">
      <c r="A2923" s="24" t="s">
        <v>3305</v>
      </c>
      <c r="B2923" s="26">
        <v>2015</v>
      </c>
      <c r="C2923" s="24">
        <v>9</v>
      </c>
      <c r="D2923" s="24" t="s">
        <v>15120</v>
      </c>
      <c r="E2923" s="26">
        <v>180</v>
      </c>
      <c r="F2923" s="26">
        <v>2638</v>
      </c>
      <c r="G2923" s="26" t="s">
        <v>5945</v>
      </c>
      <c r="H2923" s="24" t="s">
        <v>188</v>
      </c>
      <c r="I2923" s="24" t="s">
        <v>189</v>
      </c>
      <c r="J2923" s="27" t="s">
        <v>1</v>
      </c>
      <c r="K2923" s="28">
        <v>54.52</v>
      </c>
      <c r="L2923" s="28">
        <v>0</v>
      </c>
    </row>
    <row r="2924" spans="1:12" x14ac:dyDescent="0.25">
      <c r="A2924" s="24" t="s">
        <v>3305</v>
      </c>
      <c r="B2924" s="26">
        <v>2015</v>
      </c>
      <c r="C2924" s="24">
        <v>9</v>
      </c>
      <c r="D2924" s="24" t="s">
        <v>15120</v>
      </c>
      <c r="E2924" s="26">
        <v>181</v>
      </c>
      <c r="F2924" s="26">
        <v>2639</v>
      </c>
      <c r="G2924" s="26" t="s">
        <v>5946</v>
      </c>
      <c r="H2924" s="24" t="s">
        <v>1174</v>
      </c>
      <c r="I2924" s="24" t="s">
        <v>1175</v>
      </c>
      <c r="J2924" s="27" t="s">
        <v>1</v>
      </c>
      <c r="K2924" s="28">
        <v>28.8</v>
      </c>
      <c r="L2924" s="28">
        <v>0</v>
      </c>
    </row>
    <row r="2925" spans="1:12" x14ac:dyDescent="0.25">
      <c r="A2925" s="24" t="s">
        <v>3305</v>
      </c>
      <c r="B2925" s="26">
        <v>2015</v>
      </c>
      <c r="C2925" s="24">
        <v>9</v>
      </c>
      <c r="D2925" s="24" t="s">
        <v>15120</v>
      </c>
      <c r="E2925" s="26">
        <v>181</v>
      </c>
      <c r="F2925" s="26">
        <v>2640</v>
      </c>
      <c r="G2925" s="26" t="s">
        <v>5947</v>
      </c>
      <c r="H2925" s="24" t="s">
        <v>724</v>
      </c>
      <c r="I2925" s="24" t="s">
        <v>725</v>
      </c>
      <c r="J2925" s="27" t="s">
        <v>1</v>
      </c>
      <c r="K2925" s="28">
        <v>0.72</v>
      </c>
      <c r="L2925" s="28">
        <v>0</v>
      </c>
    </row>
    <row r="2926" spans="1:12" x14ac:dyDescent="0.25">
      <c r="A2926" s="24" t="s">
        <v>3305</v>
      </c>
      <c r="B2926" s="26">
        <v>2015</v>
      </c>
      <c r="C2926" s="24">
        <v>9</v>
      </c>
      <c r="D2926" s="24" t="s">
        <v>15120</v>
      </c>
      <c r="E2926" s="26">
        <v>182</v>
      </c>
      <c r="F2926" s="26">
        <v>2641</v>
      </c>
      <c r="G2926" s="26" t="s">
        <v>5948</v>
      </c>
      <c r="H2926" s="24" t="s">
        <v>1176</v>
      </c>
      <c r="I2926" s="24" t="s">
        <v>1177</v>
      </c>
      <c r="J2926" s="27" t="s">
        <v>1</v>
      </c>
      <c r="K2926" s="28">
        <v>34.97</v>
      </c>
      <c r="L2926" s="28">
        <v>0</v>
      </c>
    </row>
    <row r="2927" spans="1:12" x14ac:dyDescent="0.25">
      <c r="A2927" s="24" t="s">
        <v>3305</v>
      </c>
      <c r="B2927" s="26">
        <v>2015</v>
      </c>
      <c r="C2927" s="24">
        <v>9</v>
      </c>
      <c r="D2927" s="24" t="s">
        <v>15120</v>
      </c>
      <c r="E2927" s="26">
        <v>182</v>
      </c>
      <c r="F2927" s="26">
        <v>2642</v>
      </c>
      <c r="G2927" s="26" t="s">
        <v>5949</v>
      </c>
      <c r="H2927" s="24" t="s">
        <v>67</v>
      </c>
      <c r="I2927" s="24" t="s">
        <v>68</v>
      </c>
      <c r="J2927" s="27" t="s">
        <v>1</v>
      </c>
      <c r="K2927" s="28">
        <v>63.95</v>
      </c>
      <c r="L2927" s="28">
        <v>0</v>
      </c>
    </row>
    <row r="2928" spans="1:12" x14ac:dyDescent="0.25">
      <c r="A2928" s="24" t="s">
        <v>3305</v>
      </c>
      <c r="B2928" s="26">
        <v>2015</v>
      </c>
      <c r="C2928" s="24">
        <v>9</v>
      </c>
      <c r="D2928" s="24" t="s">
        <v>15120</v>
      </c>
      <c r="E2928" s="26">
        <v>182</v>
      </c>
      <c r="F2928" s="26">
        <v>2643</v>
      </c>
      <c r="G2928" s="26" t="s">
        <v>5950</v>
      </c>
      <c r="H2928" s="24" t="s">
        <v>77</v>
      </c>
      <c r="I2928" s="24" t="s">
        <v>78</v>
      </c>
      <c r="J2928" s="27" t="s">
        <v>1</v>
      </c>
      <c r="K2928" s="28">
        <v>99.35</v>
      </c>
      <c r="L2928" s="28">
        <v>0</v>
      </c>
    </row>
    <row r="2929" spans="1:12" x14ac:dyDescent="0.25">
      <c r="A2929" s="24" t="s">
        <v>3305</v>
      </c>
      <c r="B2929" s="26">
        <v>2015</v>
      </c>
      <c r="C2929" s="24">
        <v>9</v>
      </c>
      <c r="D2929" s="24" t="s">
        <v>15120</v>
      </c>
      <c r="E2929" s="26">
        <v>182</v>
      </c>
      <c r="F2929" s="26">
        <v>2627</v>
      </c>
      <c r="G2929" s="26" t="s">
        <v>5934</v>
      </c>
      <c r="H2929" s="24" t="s">
        <v>958</v>
      </c>
      <c r="I2929" s="24" t="s">
        <v>959</v>
      </c>
      <c r="J2929" s="27" t="s">
        <v>1</v>
      </c>
      <c r="K2929" s="28">
        <v>28.8</v>
      </c>
      <c r="L2929" s="28">
        <v>0</v>
      </c>
    </row>
    <row r="2930" spans="1:12" x14ac:dyDescent="0.25">
      <c r="A2930" s="24" t="s">
        <v>3305</v>
      </c>
      <c r="B2930" s="26">
        <v>2015</v>
      </c>
      <c r="C2930" s="24">
        <v>9</v>
      </c>
      <c r="D2930" s="24" t="s">
        <v>15120</v>
      </c>
      <c r="E2930" s="26">
        <v>182</v>
      </c>
      <c r="F2930" s="26">
        <v>2644</v>
      </c>
      <c r="G2930" s="26" t="s">
        <v>5951</v>
      </c>
      <c r="H2930" s="24" t="s">
        <v>596</v>
      </c>
      <c r="I2930" s="24" t="s">
        <v>597</v>
      </c>
      <c r="J2930" s="27" t="s">
        <v>1</v>
      </c>
      <c r="K2930" s="28">
        <v>8.4</v>
      </c>
      <c r="L2930" s="28">
        <v>0</v>
      </c>
    </row>
    <row r="2931" spans="1:12" x14ac:dyDescent="0.25">
      <c r="A2931" s="24" t="s">
        <v>3305</v>
      </c>
      <c r="B2931" s="26">
        <v>2015</v>
      </c>
      <c r="C2931" s="24">
        <v>9</v>
      </c>
      <c r="D2931" s="24" t="s">
        <v>15120</v>
      </c>
      <c r="E2931" s="26">
        <v>182</v>
      </c>
      <c r="F2931" s="26">
        <v>2645</v>
      </c>
      <c r="G2931" s="26" t="s">
        <v>5952</v>
      </c>
      <c r="H2931" s="24" t="s">
        <v>190</v>
      </c>
      <c r="I2931" s="24" t="s">
        <v>191</v>
      </c>
      <c r="J2931" s="27" t="s">
        <v>1</v>
      </c>
      <c r="K2931" s="28">
        <v>115.12</v>
      </c>
      <c r="L2931" s="28">
        <v>0</v>
      </c>
    </row>
    <row r="2932" spans="1:12" x14ac:dyDescent="0.25">
      <c r="A2932" s="24" t="s">
        <v>3305</v>
      </c>
      <c r="B2932" s="26">
        <v>2015</v>
      </c>
      <c r="C2932" s="24">
        <v>9</v>
      </c>
      <c r="D2932" s="24" t="s">
        <v>15120</v>
      </c>
      <c r="E2932" s="26">
        <v>182</v>
      </c>
      <c r="F2932" s="26">
        <v>2646</v>
      </c>
      <c r="G2932" s="26" t="s">
        <v>5953</v>
      </c>
      <c r="H2932" s="24" t="s">
        <v>110</v>
      </c>
      <c r="I2932" s="24" t="s">
        <v>111</v>
      </c>
      <c r="J2932" s="27" t="s">
        <v>1</v>
      </c>
      <c r="K2932" s="28">
        <v>3.9</v>
      </c>
      <c r="L2932" s="28">
        <v>0</v>
      </c>
    </row>
    <row r="2933" spans="1:12" x14ac:dyDescent="0.25">
      <c r="A2933" s="24" t="s">
        <v>3305</v>
      </c>
      <c r="B2933" s="26">
        <v>2015</v>
      </c>
      <c r="C2933" s="24">
        <v>9</v>
      </c>
      <c r="D2933" s="24" t="s">
        <v>15120</v>
      </c>
      <c r="E2933" s="26">
        <v>183</v>
      </c>
      <c r="F2933" s="26">
        <v>2647</v>
      </c>
      <c r="G2933" s="26" t="s">
        <v>5954</v>
      </c>
      <c r="H2933" s="24" t="s">
        <v>838</v>
      </c>
      <c r="I2933" s="24" t="s">
        <v>839</v>
      </c>
      <c r="J2933" s="27" t="s">
        <v>1</v>
      </c>
      <c r="K2933" s="28">
        <v>982.28</v>
      </c>
      <c r="L2933" s="28">
        <v>0</v>
      </c>
    </row>
    <row r="2934" spans="1:12" x14ac:dyDescent="0.25">
      <c r="A2934" s="24" t="s">
        <v>3305</v>
      </c>
      <c r="B2934" s="26">
        <v>2015</v>
      </c>
      <c r="C2934" s="24">
        <v>9</v>
      </c>
      <c r="D2934" s="24" t="s">
        <v>15120</v>
      </c>
      <c r="E2934" s="26">
        <v>183</v>
      </c>
      <c r="F2934" s="26">
        <v>2648</v>
      </c>
      <c r="G2934" s="26" t="s">
        <v>5955</v>
      </c>
      <c r="H2934" s="24" t="s">
        <v>1178</v>
      </c>
      <c r="I2934" s="24" t="s">
        <v>1179</v>
      </c>
      <c r="J2934" s="27" t="s">
        <v>1</v>
      </c>
      <c r="K2934" s="28">
        <v>18.8</v>
      </c>
      <c r="L2934" s="28">
        <v>0</v>
      </c>
    </row>
    <row r="2935" spans="1:12" x14ac:dyDescent="0.25">
      <c r="A2935" s="24" t="s">
        <v>3305</v>
      </c>
      <c r="B2935" s="26">
        <v>2015</v>
      </c>
      <c r="C2935" s="24">
        <v>9</v>
      </c>
      <c r="D2935" s="24" t="s">
        <v>15120</v>
      </c>
      <c r="E2935" s="26">
        <v>183</v>
      </c>
      <c r="F2935" s="26">
        <v>538</v>
      </c>
      <c r="G2935" s="26" t="s">
        <v>3845</v>
      </c>
      <c r="H2935" s="24" t="s">
        <v>67</v>
      </c>
      <c r="I2935" s="24" t="s">
        <v>68</v>
      </c>
      <c r="J2935" s="27" t="s">
        <v>1</v>
      </c>
      <c r="K2935" s="28">
        <v>9.73</v>
      </c>
      <c r="L2935" s="28">
        <v>0</v>
      </c>
    </row>
    <row r="2936" spans="1:12" x14ac:dyDescent="0.25">
      <c r="A2936" s="24" t="s">
        <v>3305</v>
      </c>
      <c r="B2936" s="26">
        <v>2015</v>
      </c>
      <c r="C2936" s="24">
        <v>9</v>
      </c>
      <c r="D2936" s="24" t="s">
        <v>15120</v>
      </c>
      <c r="E2936" s="26">
        <v>183</v>
      </c>
      <c r="F2936" s="26">
        <v>2649</v>
      </c>
      <c r="G2936" s="26" t="s">
        <v>5956</v>
      </c>
      <c r="H2936" s="24" t="s">
        <v>77</v>
      </c>
      <c r="I2936" s="24" t="s">
        <v>78</v>
      </c>
      <c r="J2936" s="27" t="s">
        <v>1</v>
      </c>
      <c r="K2936" s="28">
        <v>211.6</v>
      </c>
      <c r="L2936" s="28">
        <v>0</v>
      </c>
    </row>
    <row r="2937" spans="1:12" x14ac:dyDescent="0.25">
      <c r="A2937" s="24" t="s">
        <v>3305</v>
      </c>
      <c r="B2937" s="26">
        <v>2015</v>
      </c>
      <c r="C2937" s="24">
        <v>9</v>
      </c>
      <c r="D2937" s="24" t="s">
        <v>15120</v>
      </c>
      <c r="E2937" s="26">
        <v>183</v>
      </c>
      <c r="F2937" s="26">
        <v>2650</v>
      </c>
      <c r="G2937" s="26" t="s">
        <v>5957</v>
      </c>
      <c r="H2937" s="24" t="s">
        <v>77</v>
      </c>
      <c r="I2937" s="24" t="s">
        <v>78</v>
      </c>
      <c r="J2937" s="27" t="s">
        <v>1</v>
      </c>
      <c r="K2937" s="28">
        <v>10.08</v>
      </c>
      <c r="L2937" s="28">
        <v>0</v>
      </c>
    </row>
    <row r="2938" spans="1:12" x14ac:dyDescent="0.25">
      <c r="A2938" s="24" t="s">
        <v>3305</v>
      </c>
      <c r="B2938" s="26">
        <v>2015</v>
      </c>
      <c r="C2938" s="24">
        <v>9</v>
      </c>
      <c r="D2938" s="24" t="s">
        <v>15120</v>
      </c>
      <c r="E2938" s="26">
        <v>183</v>
      </c>
      <c r="F2938" s="26">
        <v>2651</v>
      </c>
      <c r="G2938" s="26" t="s">
        <v>5958</v>
      </c>
      <c r="H2938" s="24" t="s">
        <v>1180</v>
      </c>
      <c r="I2938" s="24" t="s">
        <v>1181</v>
      </c>
      <c r="J2938" s="27" t="s">
        <v>1</v>
      </c>
      <c r="K2938" s="28">
        <v>594</v>
      </c>
      <c r="L2938" s="28">
        <v>0</v>
      </c>
    </row>
    <row r="2939" spans="1:12" x14ac:dyDescent="0.25">
      <c r="A2939" s="24" t="s">
        <v>3305</v>
      </c>
      <c r="B2939" s="26">
        <v>2015</v>
      </c>
      <c r="C2939" s="24">
        <v>9</v>
      </c>
      <c r="D2939" s="24" t="s">
        <v>15120</v>
      </c>
      <c r="E2939" s="26">
        <v>183</v>
      </c>
      <c r="F2939" s="26">
        <v>2652</v>
      </c>
      <c r="G2939" s="26" t="s">
        <v>5959</v>
      </c>
      <c r="H2939" s="24" t="s">
        <v>98</v>
      </c>
      <c r="I2939" s="24" t="s">
        <v>99</v>
      </c>
      <c r="J2939" s="27" t="s">
        <v>1</v>
      </c>
      <c r="K2939" s="28">
        <v>32.4</v>
      </c>
      <c r="L2939" s="28">
        <v>0</v>
      </c>
    </row>
    <row r="2940" spans="1:12" x14ac:dyDescent="0.25">
      <c r="A2940" s="24" t="s">
        <v>3305</v>
      </c>
      <c r="B2940" s="26">
        <v>2015</v>
      </c>
      <c r="C2940" s="24">
        <v>9</v>
      </c>
      <c r="D2940" s="24" t="s">
        <v>15120</v>
      </c>
      <c r="E2940" s="26">
        <v>185</v>
      </c>
      <c r="F2940" s="26">
        <v>2653</v>
      </c>
      <c r="G2940" s="26" t="s">
        <v>5960</v>
      </c>
      <c r="H2940" s="24" t="s">
        <v>390</v>
      </c>
      <c r="I2940" s="24" t="s">
        <v>391</v>
      </c>
      <c r="J2940" s="27" t="s">
        <v>1</v>
      </c>
      <c r="K2940" s="28">
        <v>32.840000000000003</v>
      </c>
      <c r="L2940" s="28">
        <v>0</v>
      </c>
    </row>
    <row r="2941" spans="1:12" x14ac:dyDescent="0.25">
      <c r="A2941" s="24" t="s">
        <v>3305</v>
      </c>
      <c r="B2941" s="26">
        <v>2015</v>
      </c>
      <c r="C2941" s="24">
        <v>9</v>
      </c>
      <c r="D2941" s="24" t="s">
        <v>15120</v>
      </c>
      <c r="E2941" s="26">
        <v>185</v>
      </c>
      <c r="F2941" s="26">
        <v>2654</v>
      </c>
      <c r="G2941" s="26" t="s">
        <v>5961</v>
      </c>
      <c r="H2941" s="24" t="s">
        <v>182</v>
      </c>
      <c r="I2941" s="24" t="s">
        <v>183</v>
      </c>
      <c r="J2941" s="27" t="s">
        <v>1</v>
      </c>
      <c r="K2941" s="28">
        <v>24.87</v>
      </c>
      <c r="L2941" s="28">
        <v>0</v>
      </c>
    </row>
    <row r="2942" spans="1:12" x14ac:dyDescent="0.25">
      <c r="A2942" s="24" t="s">
        <v>3305</v>
      </c>
      <c r="B2942" s="26">
        <v>2015</v>
      </c>
      <c r="C2942" s="24">
        <v>9</v>
      </c>
      <c r="D2942" s="24" t="s">
        <v>15120</v>
      </c>
      <c r="E2942" s="26">
        <v>185</v>
      </c>
      <c r="F2942" s="26">
        <v>1881</v>
      </c>
      <c r="G2942" s="26" t="s">
        <v>5188</v>
      </c>
      <c r="H2942" s="24" t="s">
        <v>77</v>
      </c>
      <c r="I2942" s="24" t="s">
        <v>78</v>
      </c>
      <c r="J2942" s="27" t="s">
        <v>1</v>
      </c>
      <c r="K2942" s="28">
        <v>42.54</v>
      </c>
      <c r="L2942" s="28">
        <v>0</v>
      </c>
    </row>
    <row r="2943" spans="1:12" x14ac:dyDescent="0.25">
      <c r="A2943" s="24" t="s">
        <v>3305</v>
      </c>
      <c r="B2943" s="26">
        <v>2015</v>
      </c>
      <c r="C2943" s="24">
        <v>9</v>
      </c>
      <c r="D2943" s="24" t="s">
        <v>15120</v>
      </c>
      <c r="E2943" s="26">
        <v>185</v>
      </c>
      <c r="F2943" s="26">
        <v>2655</v>
      </c>
      <c r="G2943" s="26" t="s">
        <v>5962</v>
      </c>
      <c r="H2943" s="24" t="s">
        <v>39</v>
      </c>
      <c r="I2943" s="24" t="s">
        <v>40</v>
      </c>
      <c r="J2943" s="27" t="s">
        <v>1</v>
      </c>
      <c r="K2943" s="28">
        <v>86.4</v>
      </c>
      <c r="L2943" s="28">
        <v>0</v>
      </c>
    </row>
    <row r="2944" spans="1:12" x14ac:dyDescent="0.25">
      <c r="A2944" s="24" t="s">
        <v>3305</v>
      </c>
      <c r="B2944" s="26">
        <v>2015</v>
      </c>
      <c r="C2944" s="24">
        <v>9</v>
      </c>
      <c r="D2944" s="24" t="s">
        <v>15120</v>
      </c>
      <c r="E2944" s="26">
        <v>185</v>
      </c>
      <c r="F2944" s="26">
        <v>2656</v>
      </c>
      <c r="G2944" s="26" t="s">
        <v>5963</v>
      </c>
      <c r="H2944" s="24" t="s">
        <v>67</v>
      </c>
      <c r="I2944" s="24" t="s">
        <v>68</v>
      </c>
      <c r="J2944" s="27" t="s">
        <v>1</v>
      </c>
      <c r="K2944" s="28">
        <v>68.84</v>
      </c>
      <c r="L2944" s="28">
        <v>0</v>
      </c>
    </row>
    <row r="2945" spans="1:12" x14ac:dyDescent="0.25">
      <c r="A2945" s="24" t="s">
        <v>3305</v>
      </c>
      <c r="B2945" s="26">
        <v>2015</v>
      </c>
      <c r="C2945" s="24">
        <v>9</v>
      </c>
      <c r="D2945" s="24" t="s">
        <v>15120</v>
      </c>
      <c r="E2945" s="26">
        <v>185</v>
      </c>
      <c r="F2945" s="26">
        <v>2657</v>
      </c>
      <c r="G2945" s="26" t="s">
        <v>5964</v>
      </c>
      <c r="H2945" s="24" t="s">
        <v>67</v>
      </c>
      <c r="I2945" s="24" t="s">
        <v>68</v>
      </c>
      <c r="J2945" s="27" t="s">
        <v>1</v>
      </c>
      <c r="K2945" s="28">
        <v>57.6</v>
      </c>
      <c r="L2945" s="28">
        <v>0</v>
      </c>
    </row>
    <row r="2946" spans="1:12" x14ac:dyDescent="0.25">
      <c r="A2946" s="24" t="s">
        <v>3305</v>
      </c>
      <c r="B2946" s="26">
        <v>2015</v>
      </c>
      <c r="C2946" s="24">
        <v>9</v>
      </c>
      <c r="D2946" s="24" t="s">
        <v>15120</v>
      </c>
      <c r="E2946" s="26">
        <v>185</v>
      </c>
      <c r="F2946" s="26">
        <v>2658</v>
      </c>
      <c r="G2946" s="26" t="s">
        <v>5965</v>
      </c>
      <c r="H2946" s="24" t="s">
        <v>77</v>
      </c>
      <c r="I2946" s="24" t="s">
        <v>78</v>
      </c>
      <c r="J2946" s="27" t="s">
        <v>1</v>
      </c>
      <c r="K2946" s="28">
        <v>35.28</v>
      </c>
      <c r="L2946" s="28">
        <v>0</v>
      </c>
    </row>
    <row r="2947" spans="1:12" x14ac:dyDescent="0.25">
      <c r="A2947" s="24" t="s">
        <v>3305</v>
      </c>
      <c r="B2947" s="26">
        <v>2015</v>
      </c>
      <c r="C2947" s="24">
        <v>9</v>
      </c>
      <c r="D2947" s="24" t="s">
        <v>15120</v>
      </c>
      <c r="E2947" s="26">
        <v>185</v>
      </c>
      <c r="F2947" s="26">
        <v>2659</v>
      </c>
      <c r="G2947" s="26" t="s">
        <v>5966</v>
      </c>
      <c r="H2947" s="24" t="s">
        <v>648</v>
      </c>
      <c r="I2947" s="24" t="s">
        <v>649</v>
      </c>
      <c r="J2947" s="27" t="s">
        <v>1</v>
      </c>
      <c r="K2947" s="28">
        <v>0.6</v>
      </c>
      <c r="L2947" s="28">
        <v>0</v>
      </c>
    </row>
    <row r="2948" spans="1:12" x14ac:dyDescent="0.25">
      <c r="A2948" s="24" t="s">
        <v>3305</v>
      </c>
      <c r="B2948" s="26">
        <v>2015</v>
      </c>
      <c r="C2948" s="24">
        <v>9</v>
      </c>
      <c r="D2948" s="24" t="s">
        <v>15120</v>
      </c>
      <c r="E2948" s="26">
        <v>185</v>
      </c>
      <c r="F2948" s="26">
        <v>2660</v>
      </c>
      <c r="G2948" s="26" t="s">
        <v>5967</v>
      </c>
      <c r="H2948" s="24" t="s">
        <v>67</v>
      </c>
      <c r="I2948" s="24" t="s">
        <v>68</v>
      </c>
      <c r="J2948" s="27" t="s">
        <v>1</v>
      </c>
      <c r="K2948" s="28">
        <v>70.67</v>
      </c>
      <c r="L2948" s="28">
        <v>0</v>
      </c>
    </row>
    <row r="2949" spans="1:12" x14ac:dyDescent="0.25">
      <c r="A2949" s="24" t="s">
        <v>3305</v>
      </c>
      <c r="B2949" s="26">
        <v>2015</v>
      </c>
      <c r="C2949" s="24">
        <v>9</v>
      </c>
      <c r="D2949" s="24" t="s">
        <v>15120</v>
      </c>
      <c r="E2949" s="26">
        <v>185</v>
      </c>
      <c r="F2949" s="26">
        <v>2661</v>
      </c>
      <c r="G2949" s="26" t="s">
        <v>5968</v>
      </c>
      <c r="H2949" s="24" t="s">
        <v>67</v>
      </c>
      <c r="I2949" s="24" t="s">
        <v>68</v>
      </c>
      <c r="J2949" s="27" t="s">
        <v>1</v>
      </c>
      <c r="K2949" s="28">
        <v>29.45</v>
      </c>
      <c r="L2949" s="28">
        <v>0</v>
      </c>
    </row>
    <row r="2950" spans="1:12" x14ac:dyDescent="0.25">
      <c r="A2950" s="24" t="s">
        <v>3305</v>
      </c>
      <c r="B2950" s="26">
        <v>2015</v>
      </c>
      <c r="C2950" s="24">
        <v>9</v>
      </c>
      <c r="D2950" s="24" t="s">
        <v>15120</v>
      </c>
      <c r="E2950" s="26">
        <v>185</v>
      </c>
      <c r="F2950" s="26">
        <v>2662</v>
      </c>
      <c r="G2950" s="26" t="s">
        <v>5969</v>
      </c>
      <c r="H2950" s="24" t="s">
        <v>39</v>
      </c>
      <c r="I2950" s="24" t="s">
        <v>40</v>
      </c>
      <c r="J2950" s="27" t="s">
        <v>1</v>
      </c>
      <c r="K2950" s="28">
        <v>21.6</v>
      </c>
      <c r="L2950" s="28">
        <v>0</v>
      </c>
    </row>
    <row r="2951" spans="1:12" x14ac:dyDescent="0.25">
      <c r="A2951" s="24" t="s">
        <v>3305</v>
      </c>
      <c r="B2951" s="26">
        <v>2015</v>
      </c>
      <c r="C2951" s="24">
        <v>9</v>
      </c>
      <c r="D2951" s="24" t="s">
        <v>15120</v>
      </c>
      <c r="E2951" s="26">
        <v>185</v>
      </c>
      <c r="F2951" s="26">
        <v>2663</v>
      </c>
      <c r="G2951" s="26" t="s">
        <v>5970</v>
      </c>
      <c r="H2951" s="24" t="s">
        <v>196</v>
      </c>
      <c r="I2951" s="24" t="s">
        <v>197</v>
      </c>
      <c r="J2951" s="27" t="s">
        <v>1</v>
      </c>
      <c r="K2951" s="28">
        <v>19.62</v>
      </c>
      <c r="L2951" s="28">
        <v>0</v>
      </c>
    </row>
    <row r="2952" spans="1:12" x14ac:dyDescent="0.25">
      <c r="A2952" s="24" t="s">
        <v>3305</v>
      </c>
      <c r="B2952" s="26">
        <v>2015</v>
      </c>
      <c r="C2952" s="24">
        <v>9</v>
      </c>
      <c r="D2952" s="24" t="s">
        <v>15120</v>
      </c>
      <c r="E2952" s="26">
        <v>185</v>
      </c>
      <c r="F2952" s="26">
        <v>2664</v>
      </c>
      <c r="G2952" s="26" t="s">
        <v>5971</v>
      </c>
      <c r="H2952" s="24" t="s">
        <v>116</v>
      </c>
      <c r="I2952" s="24" t="s">
        <v>117</v>
      </c>
      <c r="J2952" s="27" t="s">
        <v>1</v>
      </c>
      <c r="K2952" s="28">
        <v>57.6</v>
      </c>
      <c r="L2952" s="28">
        <v>0</v>
      </c>
    </row>
    <row r="2953" spans="1:12" x14ac:dyDescent="0.25">
      <c r="A2953" s="24" t="s">
        <v>3305</v>
      </c>
      <c r="B2953" s="26">
        <v>2015</v>
      </c>
      <c r="C2953" s="24">
        <v>9</v>
      </c>
      <c r="D2953" s="24" t="s">
        <v>15120</v>
      </c>
      <c r="E2953" s="26">
        <v>185</v>
      </c>
      <c r="F2953" s="26">
        <v>2665</v>
      </c>
      <c r="G2953" s="26" t="s">
        <v>5972</v>
      </c>
      <c r="H2953" s="24" t="s">
        <v>94</v>
      </c>
      <c r="I2953" s="24" t="s">
        <v>95</v>
      </c>
      <c r="J2953" s="27" t="s">
        <v>1</v>
      </c>
      <c r="K2953" s="28">
        <v>43.68</v>
      </c>
      <c r="L2953" s="28">
        <v>0</v>
      </c>
    </row>
    <row r="2954" spans="1:12" x14ac:dyDescent="0.25">
      <c r="A2954" s="24" t="s">
        <v>3305</v>
      </c>
      <c r="B2954" s="26">
        <v>2015</v>
      </c>
      <c r="C2954" s="24">
        <v>9</v>
      </c>
      <c r="D2954" s="24" t="s">
        <v>15120</v>
      </c>
      <c r="E2954" s="26">
        <v>185</v>
      </c>
      <c r="F2954" s="26">
        <v>2666</v>
      </c>
      <c r="G2954" s="26" t="s">
        <v>5973</v>
      </c>
      <c r="H2954" s="24" t="s">
        <v>132</v>
      </c>
      <c r="I2954" s="24" t="s">
        <v>133</v>
      </c>
      <c r="J2954" s="27" t="s">
        <v>1</v>
      </c>
      <c r="K2954" s="28">
        <v>86.4</v>
      </c>
      <c r="L2954" s="28">
        <v>0</v>
      </c>
    </row>
    <row r="2955" spans="1:12" x14ac:dyDescent="0.25">
      <c r="A2955" s="24" t="s">
        <v>3305</v>
      </c>
      <c r="B2955" s="26">
        <v>2015</v>
      </c>
      <c r="C2955" s="24">
        <v>9</v>
      </c>
      <c r="D2955" s="24" t="s">
        <v>15120</v>
      </c>
      <c r="E2955" s="26">
        <v>185</v>
      </c>
      <c r="F2955" s="26">
        <v>2667</v>
      </c>
      <c r="G2955" s="26" t="s">
        <v>5974</v>
      </c>
      <c r="H2955" s="24" t="s">
        <v>98</v>
      </c>
      <c r="I2955" s="24" t="s">
        <v>99</v>
      </c>
      <c r="J2955" s="27" t="s">
        <v>1</v>
      </c>
      <c r="K2955" s="28">
        <v>19.850000000000001</v>
      </c>
      <c r="L2955" s="28">
        <v>0</v>
      </c>
    </row>
    <row r="2956" spans="1:12" x14ac:dyDescent="0.25">
      <c r="A2956" s="24" t="s">
        <v>3305</v>
      </c>
      <c r="B2956" s="26">
        <v>2015</v>
      </c>
      <c r="C2956" s="24">
        <v>9</v>
      </c>
      <c r="D2956" s="24" t="s">
        <v>15120</v>
      </c>
      <c r="E2956" s="26">
        <v>185</v>
      </c>
      <c r="F2956" s="26">
        <v>2668</v>
      </c>
      <c r="G2956" s="26" t="s">
        <v>5975</v>
      </c>
      <c r="H2956" s="24" t="s">
        <v>1182</v>
      </c>
      <c r="I2956" s="24" t="s">
        <v>1183</v>
      </c>
      <c r="J2956" s="27" t="s">
        <v>1</v>
      </c>
      <c r="K2956" s="28">
        <v>132.30000000000001</v>
      </c>
      <c r="L2956" s="28">
        <v>0</v>
      </c>
    </row>
    <row r="2957" spans="1:12" x14ac:dyDescent="0.25">
      <c r="A2957" s="24" t="s">
        <v>3305</v>
      </c>
      <c r="B2957" s="26">
        <v>2015</v>
      </c>
      <c r="C2957" s="24">
        <v>9</v>
      </c>
      <c r="D2957" s="24" t="s">
        <v>15120</v>
      </c>
      <c r="E2957" s="26">
        <v>185</v>
      </c>
      <c r="F2957" s="26">
        <v>2669</v>
      </c>
      <c r="G2957" s="26" t="s">
        <v>5976</v>
      </c>
      <c r="H2957" s="24" t="s">
        <v>186</v>
      </c>
      <c r="I2957" s="24" t="s">
        <v>187</v>
      </c>
      <c r="J2957" s="27" t="s">
        <v>1</v>
      </c>
      <c r="K2957" s="28">
        <v>43.25</v>
      </c>
      <c r="L2957" s="28">
        <v>0</v>
      </c>
    </row>
    <row r="2958" spans="1:12" x14ac:dyDescent="0.25">
      <c r="A2958" s="24" t="s">
        <v>3305</v>
      </c>
      <c r="B2958" s="26">
        <v>2015</v>
      </c>
      <c r="C2958" s="24">
        <v>9</v>
      </c>
      <c r="D2958" s="24" t="s">
        <v>15120</v>
      </c>
      <c r="E2958" s="26">
        <v>185</v>
      </c>
      <c r="F2958" s="26">
        <v>2670</v>
      </c>
      <c r="G2958" s="26" t="s">
        <v>5977</v>
      </c>
      <c r="H2958" s="24" t="s">
        <v>670</v>
      </c>
      <c r="I2958" s="24" t="s">
        <v>671</v>
      </c>
      <c r="J2958" s="27" t="s">
        <v>1</v>
      </c>
      <c r="K2958" s="28">
        <v>12</v>
      </c>
      <c r="L2958" s="28">
        <v>0</v>
      </c>
    </row>
    <row r="2959" spans="1:12" x14ac:dyDescent="0.25">
      <c r="A2959" s="24" t="s">
        <v>3305</v>
      </c>
      <c r="B2959" s="26">
        <v>2015</v>
      </c>
      <c r="C2959" s="24">
        <v>9</v>
      </c>
      <c r="D2959" s="24" t="s">
        <v>15120</v>
      </c>
      <c r="E2959" s="26">
        <v>185</v>
      </c>
      <c r="F2959" s="26">
        <v>2671</v>
      </c>
      <c r="G2959" s="26" t="s">
        <v>5978</v>
      </c>
      <c r="H2959" s="24" t="s">
        <v>79</v>
      </c>
      <c r="I2959" s="24" t="s">
        <v>80</v>
      </c>
      <c r="J2959" s="27" t="s">
        <v>1</v>
      </c>
      <c r="K2959" s="28">
        <v>38.22</v>
      </c>
      <c r="L2959" s="28">
        <v>0</v>
      </c>
    </row>
    <row r="2960" spans="1:12" x14ac:dyDescent="0.25">
      <c r="A2960" s="24" t="s">
        <v>3305</v>
      </c>
      <c r="B2960" s="26">
        <v>2015</v>
      </c>
      <c r="C2960" s="24">
        <v>9</v>
      </c>
      <c r="D2960" s="24" t="s">
        <v>15120</v>
      </c>
      <c r="E2960" s="26">
        <v>186</v>
      </c>
      <c r="F2960" s="26">
        <v>2672</v>
      </c>
      <c r="G2960" s="26" t="s">
        <v>5979</v>
      </c>
      <c r="H2960" s="24" t="s">
        <v>77</v>
      </c>
      <c r="I2960" s="24" t="s">
        <v>78</v>
      </c>
      <c r="J2960" s="27" t="s">
        <v>1</v>
      </c>
      <c r="K2960" s="28">
        <v>55.5</v>
      </c>
      <c r="L2960" s="28">
        <v>0</v>
      </c>
    </row>
    <row r="2961" spans="1:12" x14ac:dyDescent="0.25">
      <c r="A2961" s="24" t="s">
        <v>3305</v>
      </c>
      <c r="B2961" s="26">
        <v>2015</v>
      </c>
      <c r="C2961" s="24">
        <v>9</v>
      </c>
      <c r="D2961" s="24" t="s">
        <v>15120</v>
      </c>
      <c r="E2961" s="26">
        <v>186</v>
      </c>
      <c r="F2961" s="26">
        <v>2673</v>
      </c>
      <c r="G2961" s="26" t="s">
        <v>5980</v>
      </c>
      <c r="H2961" s="24" t="s">
        <v>65</v>
      </c>
      <c r="I2961" s="24" t="s">
        <v>66</v>
      </c>
      <c r="J2961" s="27" t="s">
        <v>1</v>
      </c>
      <c r="K2961" s="28">
        <v>12.58</v>
      </c>
      <c r="L2961" s="28">
        <v>0</v>
      </c>
    </row>
    <row r="2962" spans="1:12" x14ac:dyDescent="0.25">
      <c r="A2962" s="24" t="s">
        <v>3305</v>
      </c>
      <c r="B2962" s="26">
        <v>2015</v>
      </c>
      <c r="C2962" s="24">
        <v>9</v>
      </c>
      <c r="D2962" s="24" t="s">
        <v>15120</v>
      </c>
      <c r="E2962" s="26">
        <v>186</v>
      </c>
      <c r="F2962" s="26">
        <v>2651</v>
      </c>
      <c r="G2962" s="26" t="s">
        <v>5958</v>
      </c>
      <c r="H2962" s="24" t="s">
        <v>686</v>
      </c>
      <c r="I2962" s="24" t="s">
        <v>687</v>
      </c>
      <c r="J2962" s="27" t="s">
        <v>1</v>
      </c>
      <c r="K2962" s="28">
        <v>15.17</v>
      </c>
      <c r="L2962" s="28">
        <v>0</v>
      </c>
    </row>
    <row r="2963" spans="1:12" x14ac:dyDescent="0.25">
      <c r="A2963" s="24" t="s">
        <v>3305</v>
      </c>
      <c r="B2963" s="26">
        <v>2015</v>
      </c>
      <c r="C2963" s="24">
        <v>9</v>
      </c>
      <c r="D2963" s="24" t="s">
        <v>15120</v>
      </c>
      <c r="E2963" s="26">
        <v>186</v>
      </c>
      <c r="F2963" s="26">
        <v>2674</v>
      </c>
      <c r="G2963" s="26" t="s">
        <v>5981</v>
      </c>
      <c r="H2963" s="24" t="s">
        <v>67</v>
      </c>
      <c r="I2963" s="24" t="s">
        <v>68</v>
      </c>
      <c r="J2963" s="27" t="s">
        <v>1</v>
      </c>
      <c r="K2963" s="28">
        <v>32.28</v>
      </c>
      <c r="L2963" s="28">
        <v>0</v>
      </c>
    </row>
    <row r="2964" spans="1:12" x14ac:dyDescent="0.25">
      <c r="A2964" s="24" t="s">
        <v>3305</v>
      </c>
      <c r="B2964" s="26">
        <v>2015</v>
      </c>
      <c r="C2964" s="24">
        <v>9</v>
      </c>
      <c r="D2964" s="24" t="s">
        <v>15120</v>
      </c>
      <c r="E2964" s="26">
        <v>186</v>
      </c>
      <c r="F2964" s="26">
        <v>2675</v>
      </c>
      <c r="G2964" s="26" t="s">
        <v>5982</v>
      </c>
      <c r="H2964" s="24" t="s">
        <v>104</v>
      </c>
      <c r="I2964" s="24" t="s">
        <v>105</v>
      </c>
      <c r="J2964" s="27" t="s">
        <v>1</v>
      </c>
      <c r="K2964" s="28">
        <v>26.26</v>
      </c>
      <c r="L2964" s="28">
        <v>0</v>
      </c>
    </row>
    <row r="2965" spans="1:12" x14ac:dyDescent="0.25">
      <c r="A2965" s="24" t="s">
        <v>3305</v>
      </c>
      <c r="B2965" s="26">
        <v>2015</v>
      </c>
      <c r="C2965" s="24">
        <v>9</v>
      </c>
      <c r="D2965" s="24" t="s">
        <v>15120</v>
      </c>
      <c r="E2965" s="26">
        <v>189</v>
      </c>
      <c r="F2965" s="26">
        <v>2676</v>
      </c>
      <c r="G2965" s="26" t="s">
        <v>5983</v>
      </c>
      <c r="H2965" s="24" t="s">
        <v>79</v>
      </c>
      <c r="I2965" s="24" t="s">
        <v>80</v>
      </c>
      <c r="J2965" s="27" t="s">
        <v>1</v>
      </c>
      <c r="K2965" s="28">
        <v>151.97999999999999</v>
      </c>
      <c r="L2965" s="28">
        <v>0</v>
      </c>
    </row>
    <row r="2966" spans="1:12" x14ac:dyDescent="0.25">
      <c r="A2966" s="24" t="s">
        <v>3305</v>
      </c>
      <c r="B2966" s="26">
        <v>2015</v>
      </c>
      <c r="C2966" s="24">
        <v>9</v>
      </c>
      <c r="D2966" s="24" t="s">
        <v>15120</v>
      </c>
      <c r="E2966" s="26">
        <v>189</v>
      </c>
      <c r="F2966" s="26">
        <v>2677</v>
      </c>
      <c r="G2966" s="26" t="s">
        <v>5984</v>
      </c>
      <c r="H2966" s="24" t="s">
        <v>79</v>
      </c>
      <c r="I2966" s="24" t="s">
        <v>80</v>
      </c>
      <c r="J2966" s="27" t="s">
        <v>1</v>
      </c>
      <c r="K2966" s="28">
        <v>479.85</v>
      </c>
      <c r="L2966" s="28">
        <v>0</v>
      </c>
    </row>
    <row r="2967" spans="1:12" x14ac:dyDescent="0.25">
      <c r="A2967" s="24" t="s">
        <v>3305</v>
      </c>
      <c r="B2967" s="26">
        <v>2015</v>
      </c>
      <c r="C2967" s="24">
        <v>9</v>
      </c>
      <c r="D2967" s="24" t="s">
        <v>15120</v>
      </c>
      <c r="E2967" s="26">
        <v>189</v>
      </c>
      <c r="F2967" s="26">
        <v>2678</v>
      </c>
      <c r="G2967" s="26" t="s">
        <v>5985</v>
      </c>
      <c r="H2967" s="24" t="s">
        <v>90</v>
      </c>
      <c r="I2967" s="24" t="s">
        <v>91</v>
      </c>
      <c r="J2967" s="27" t="s">
        <v>1</v>
      </c>
      <c r="K2967" s="28">
        <v>69.62</v>
      </c>
      <c r="L2967" s="28">
        <v>0</v>
      </c>
    </row>
    <row r="2968" spans="1:12" x14ac:dyDescent="0.25">
      <c r="A2968" s="24" t="s">
        <v>3305</v>
      </c>
      <c r="B2968" s="26">
        <v>2015</v>
      </c>
      <c r="C2968" s="24">
        <v>9</v>
      </c>
      <c r="D2968" s="24" t="s">
        <v>15120</v>
      </c>
      <c r="E2968" s="26">
        <v>194</v>
      </c>
      <c r="F2968" s="26">
        <v>2679</v>
      </c>
      <c r="G2968" s="26" t="s">
        <v>5986</v>
      </c>
      <c r="H2968" s="24" t="s">
        <v>98</v>
      </c>
      <c r="I2968" s="24" t="s">
        <v>99</v>
      </c>
      <c r="J2968" s="27" t="s">
        <v>1</v>
      </c>
      <c r="K2968" s="28">
        <v>46.82</v>
      </c>
      <c r="L2968" s="28">
        <v>0</v>
      </c>
    </row>
    <row r="2969" spans="1:12" x14ac:dyDescent="0.25">
      <c r="A2969" s="24" t="s">
        <v>3305</v>
      </c>
      <c r="B2969" s="26">
        <v>2015</v>
      </c>
      <c r="C2969" s="24">
        <v>9</v>
      </c>
      <c r="D2969" s="24" t="s">
        <v>15120</v>
      </c>
      <c r="E2969" s="26">
        <v>194</v>
      </c>
      <c r="F2969" s="26">
        <v>2680</v>
      </c>
      <c r="G2969" s="26" t="s">
        <v>5987</v>
      </c>
      <c r="H2969" s="24" t="s">
        <v>396</v>
      </c>
      <c r="I2969" s="24" t="s">
        <v>397</v>
      </c>
      <c r="J2969" s="27" t="s">
        <v>1</v>
      </c>
      <c r="K2969" s="28">
        <v>57.6</v>
      </c>
      <c r="L2969" s="28">
        <v>0</v>
      </c>
    </row>
    <row r="2970" spans="1:12" x14ac:dyDescent="0.25">
      <c r="A2970" s="24" t="s">
        <v>3305</v>
      </c>
      <c r="B2970" s="26">
        <v>2015</v>
      </c>
      <c r="C2970" s="24">
        <v>9</v>
      </c>
      <c r="D2970" s="24" t="s">
        <v>15120</v>
      </c>
      <c r="E2970" s="26">
        <v>194</v>
      </c>
      <c r="F2970" s="26">
        <v>2681</v>
      </c>
      <c r="G2970" s="26" t="s">
        <v>5988</v>
      </c>
      <c r="H2970" s="24" t="s">
        <v>1010</v>
      </c>
      <c r="I2970" s="24" t="s">
        <v>1011</v>
      </c>
      <c r="J2970" s="27" t="s">
        <v>1</v>
      </c>
      <c r="K2970" s="28">
        <v>66.2</v>
      </c>
      <c r="L2970" s="28">
        <v>0</v>
      </c>
    </row>
    <row r="2971" spans="1:12" x14ac:dyDescent="0.25">
      <c r="A2971" s="24" t="s">
        <v>3305</v>
      </c>
      <c r="B2971" s="26">
        <v>2015</v>
      </c>
      <c r="C2971" s="24">
        <v>9</v>
      </c>
      <c r="D2971" s="24" t="s">
        <v>15120</v>
      </c>
      <c r="E2971" s="26">
        <v>194</v>
      </c>
      <c r="F2971" s="26">
        <v>2682</v>
      </c>
      <c r="G2971" s="26" t="s">
        <v>5989</v>
      </c>
      <c r="H2971" s="24" t="s">
        <v>1080</v>
      </c>
      <c r="I2971" s="24" t="s">
        <v>1081</v>
      </c>
      <c r="J2971" s="27" t="s">
        <v>1</v>
      </c>
      <c r="K2971" s="28">
        <v>28.8</v>
      </c>
      <c r="L2971" s="28">
        <v>0</v>
      </c>
    </row>
    <row r="2972" spans="1:12" x14ac:dyDescent="0.25">
      <c r="A2972" s="24" t="s">
        <v>3305</v>
      </c>
      <c r="B2972" s="26">
        <v>2015</v>
      </c>
      <c r="C2972" s="24">
        <v>9</v>
      </c>
      <c r="D2972" s="24" t="s">
        <v>15120</v>
      </c>
      <c r="E2972" s="26">
        <v>194</v>
      </c>
      <c r="F2972" s="26">
        <v>2683</v>
      </c>
      <c r="G2972" s="26" t="s">
        <v>5990</v>
      </c>
      <c r="H2972" s="24" t="s">
        <v>102</v>
      </c>
      <c r="I2972" s="24" t="s">
        <v>103</v>
      </c>
      <c r="J2972" s="27" t="s">
        <v>1</v>
      </c>
      <c r="K2972" s="28">
        <v>51.3</v>
      </c>
      <c r="L2972" s="28">
        <v>0</v>
      </c>
    </row>
    <row r="2973" spans="1:12" x14ac:dyDescent="0.25">
      <c r="A2973" s="24" t="s">
        <v>3305</v>
      </c>
      <c r="B2973" s="26">
        <v>2015</v>
      </c>
      <c r="C2973" s="24">
        <v>9</v>
      </c>
      <c r="D2973" s="24" t="s">
        <v>15120</v>
      </c>
      <c r="E2973" s="26">
        <v>194</v>
      </c>
      <c r="F2973" s="26">
        <v>2684</v>
      </c>
      <c r="G2973" s="26" t="s">
        <v>5991</v>
      </c>
      <c r="H2973" s="24" t="s">
        <v>206</v>
      </c>
      <c r="I2973" s="24" t="s">
        <v>207</v>
      </c>
      <c r="J2973" s="27" t="s">
        <v>1</v>
      </c>
      <c r="K2973" s="28">
        <v>1.46</v>
      </c>
      <c r="L2973" s="28">
        <v>0</v>
      </c>
    </row>
    <row r="2974" spans="1:12" x14ac:dyDescent="0.25">
      <c r="A2974" s="24" t="s">
        <v>3305</v>
      </c>
      <c r="B2974" s="26">
        <v>2015</v>
      </c>
      <c r="C2974" s="24">
        <v>9</v>
      </c>
      <c r="D2974" s="24" t="s">
        <v>15120</v>
      </c>
      <c r="E2974" s="26">
        <v>194</v>
      </c>
      <c r="F2974" s="26">
        <v>2685</v>
      </c>
      <c r="G2974" s="26" t="s">
        <v>5992</v>
      </c>
      <c r="H2974" s="24" t="s">
        <v>672</v>
      </c>
      <c r="I2974" s="24" t="s">
        <v>673</v>
      </c>
      <c r="J2974" s="27" t="s">
        <v>1</v>
      </c>
      <c r="K2974" s="28">
        <v>28.8</v>
      </c>
      <c r="L2974" s="28">
        <v>0</v>
      </c>
    </row>
    <row r="2975" spans="1:12" x14ac:dyDescent="0.25">
      <c r="A2975" s="24" t="s">
        <v>3305</v>
      </c>
      <c r="B2975" s="26">
        <v>2015</v>
      </c>
      <c r="C2975" s="24">
        <v>9</v>
      </c>
      <c r="D2975" s="24" t="s">
        <v>15120</v>
      </c>
      <c r="E2975" s="26">
        <v>194</v>
      </c>
      <c r="F2975" s="26">
        <v>2686</v>
      </c>
      <c r="G2975" s="26" t="s">
        <v>5993</v>
      </c>
      <c r="H2975" s="24" t="s">
        <v>178</v>
      </c>
      <c r="I2975" s="24" t="s">
        <v>179</v>
      </c>
      <c r="J2975" s="27" t="s">
        <v>1</v>
      </c>
      <c r="K2975" s="28">
        <v>126.25</v>
      </c>
      <c r="L2975" s="28">
        <v>0</v>
      </c>
    </row>
    <row r="2976" spans="1:12" x14ac:dyDescent="0.25">
      <c r="A2976" s="24" t="s">
        <v>3305</v>
      </c>
      <c r="B2976" s="26">
        <v>2015</v>
      </c>
      <c r="C2976" s="24">
        <v>9</v>
      </c>
      <c r="D2976" s="24" t="s">
        <v>15120</v>
      </c>
      <c r="E2976" s="26">
        <v>194</v>
      </c>
      <c r="F2976" s="26">
        <v>1933</v>
      </c>
      <c r="G2976" s="26" t="s">
        <v>5240</v>
      </c>
      <c r="H2976" s="24" t="s">
        <v>77</v>
      </c>
      <c r="I2976" s="24" t="s">
        <v>78</v>
      </c>
      <c r="J2976" s="27" t="s">
        <v>1</v>
      </c>
      <c r="K2976" s="28">
        <v>28.8</v>
      </c>
      <c r="L2976" s="28">
        <v>0</v>
      </c>
    </row>
    <row r="2977" spans="1:12" x14ac:dyDescent="0.25">
      <c r="A2977" s="24" t="s">
        <v>3305</v>
      </c>
      <c r="B2977" s="26">
        <v>2015</v>
      </c>
      <c r="C2977" s="24">
        <v>9</v>
      </c>
      <c r="D2977" s="24" t="s">
        <v>15120</v>
      </c>
      <c r="E2977" s="26">
        <v>194</v>
      </c>
      <c r="F2977" s="26">
        <v>2687</v>
      </c>
      <c r="G2977" s="26" t="s">
        <v>5994</v>
      </c>
      <c r="H2977" s="24" t="s">
        <v>164</v>
      </c>
      <c r="I2977" s="24" t="s">
        <v>165</v>
      </c>
      <c r="J2977" s="27" t="s">
        <v>1</v>
      </c>
      <c r="K2977" s="28">
        <v>28.8</v>
      </c>
      <c r="L2977" s="28">
        <v>0</v>
      </c>
    </row>
    <row r="2978" spans="1:12" x14ac:dyDescent="0.25">
      <c r="A2978" s="24" t="s">
        <v>3305</v>
      </c>
      <c r="B2978" s="26">
        <v>2015</v>
      </c>
      <c r="C2978" s="24">
        <v>9</v>
      </c>
      <c r="D2978" s="24" t="s">
        <v>15120</v>
      </c>
      <c r="E2978" s="26">
        <v>194</v>
      </c>
      <c r="F2978" s="26">
        <v>2688</v>
      </c>
      <c r="G2978" s="26" t="s">
        <v>5995</v>
      </c>
      <c r="H2978" s="24" t="s">
        <v>67</v>
      </c>
      <c r="I2978" s="24" t="s">
        <v>68</v>
      </c>
      <c r="J2978" s="27" t="s">
        <v>1</v>
      </c>
      <c r="K2978" s="28">
        <v>58.04</v>
      </c>
      <c r="L2978" s="28">
        <v>0</v>
      </c>
    </row>
    <row r="2979" spans="1:12" x14ac:dyDescent="0.25">
      <c r="A2979" s="24" t="s">
        <v>3305</v>
      </c>
      <c r="B2979" s="26">
        <v>2015</v>
      </c>
      <c r="C2979" s="24">
        <v>9</v>
      </c>
      <c r="D2979" s="24" t="s">
        <v>15120</v>
      </c>
      <c r="E2979" s="26">
        <v>194</v>
      </c>
      <c r="F2979" s="26">
        <v>2689</v>
      </c>
      <c r="G2979" s="26" t="s">
        <v>5996</v>
      </c>
      <c r="H2979" s="24" t="s">
        <v>83</v>
      </c>
      <c r="I2979" s="24" t="s">
        <v>84</v>
      </c>
      <c r="J2979" s="27" t="s">
        <v>1</v>
      </c>
      <c r="K2979" s="28">
        <v>1.8</v>
      </c>
      <c r="L2979" s="28">
        <v>0</v>
      </c>
    </row>
    <row r="2980" spans="1:12" x14ac:dyDescent="0.25">
      <c r="A2980" s="24" t="s">
        <v>3305</v>
      </c>
      <c r="B2980" s="26">
        <v>2015</v>
      </c>
      <c r="C2980" s="24">
        <v>9</v>
      </c>
      <c r="D2980" s="24" t="s">
        <v>15120</v>
      </c>
      <c r="E2980" s="26">
        <v>194</v>
      </c>
      <c r="F2980" s="26">
        <v>2690</v>
      </c>
      <c r="G2980" s="26" t="s">
        <v>5997</v>
      </c>
      <c r="H2980" s="24" t="s">
        <v>1184</v>
      </c>
      <c r="I2980" s="24" t="s">
        <v>1185</v>
      </c>
      <c r="J2980" s="27" t="s">
        <v>1</v>
      </c>
      <c r="K2980" s="28">
        <v>28.8</v>
      </c>
      <c r="L2980" s="28">
        <v>0</v>
      </c>
    </row>
    <row r="2981" spans="1:12" x14ac:dyDescent="0.25">
      <c r="A2981" s="24" t="s">
        <v>3305</v>
      </c>
      <c r="B2981" s="26">
        <v>2015</v>
      </c>
      <c r="C2981" s="24">
        <v>9</v>
      </c>
      <c r="D2981" s="24" t="s">
        <v>15120</v>
      </c>
      <c r="E2981" s="26">
        <v>194</v>
      </c>
      <c r="F2981" s="26">
        <v>2691</v>
      </c>
      <c r="G2981" s="26" t="s">
        <v>5998</v>
      </c>
      <c r="H2981" s="24" t="s">
        <v>174</v>
      </c>
      <c r="I2981" s="24" t="s">
        <v>175</v>
      </c>
      <c r="J2981" s="27" t="s">
        <v>1</v>
      </c>
      <c r="K2981" s="28">
        <v>62.1</v>
      </c>
      <c r="L2981" s="28">
        <v>0</v>
      </c>
    </row>
    <row r="2982" spans="1:12" x14ac:dyDescent="0.25">
      <c r="A2982" s="24" t="s">
        <v>3305</v>
      </c>
      <c r="B2982" s="26">
        <v>2015</v>
      </c>
      <c r="C2982" s="24">
        <v>9</v>
      </c>
      <c r="D2982" s="24" t="s">
        <v>15120</v>
      </c>
      <c r="E2982" s="26">
        <v>194</v>
      </c>
      <c r="F2982" s="26">
        <v>2692</v>
      </c>
      <c r="G2982" s="26" t="s">
        <v>5999</v>
      </c>
      <c r="H2982" s="24" t="s">
        <v>132</v>
      </c>
      <c r="I2982" s="24" t="s">
        <v>133</v>
      </c>
      <c r="J2982" s="27" t="s">
        <v>1</v>
      </c>
      <c r="K2982" s="28">
        <v>38.5</v>
      </c>
      <c r="L2982" s="28">
        <v>0</v>
      </c>
    </row>
    <row r="2983" spans="1:12" x14ac:dyDescent="0.25">
      <c r="A2983" s="24" t="s">
        <v>3305</v>
      </c>
      <c r="B2983" s="26">
        <v>2015</v>
      </c>
      <c r="C2983" s="24">
        <v>9</v>
      </c>
      <c r="D2983" s="24" t="s">
        <v>15120</v>
      </c>
      <c r="E2983" s="26">
        <v>194</v>
      </c>
      <c r="F2983" s="26">
        <v>2693</v>
      </c>
      <c r="G2983" s="26" t="s">
        <v>6000</v>
      </c>
      <c r="H2983" s="24" t="s">
        <v>257</v>
      </c>
      <c r="I2983" s="24" t="s">
        <v>258</v>
      </c>
      <c r="J2983" s="27" t="s">
        <v>1</v>
      </c>
      <c r="K2983" s="28">
        <v>0.78</v>
      </c>
      <c r="L2983" s="28">
        <v>0</v>
      </c>
    </row>
    <row r="2984" spans="1:12" x14ac:dyDescent="0.25">
      <c r="A2984" s="24" t="s">
        <v>3305</v>
      </c>
      <c r="B2984" s="26">
        <v>2015</v>
      </c>
      <c r="C2984" s="24">
        <v>9</v>
      </c>
      <c r="D2984" s="24" t="s">
        <v>15120</v>
      </c>
      <c r="E2984" s="26">
        <v>194</v>
      </c>
      <c r="F2984" s="26">
        <v>2694</v>
      </c>
      <c r="G2984" s="26" t="s">
        <v>6001</v>
      </c>
      <c r="H2984" s="24" t="s">
        <v>164</v>
      </c>
      <c r="I2984" s="24" t="s">
        <v>165</v>
      </c>
      <c r="J2984" s="27" t="s">
        <v>1</v>
      </c>
      <c r="K2984" s="28">
        <v>28.8</v>
      </c>
      <c r="L2984" s="28">
        <v>0</v>
      </c>
    </row>
    <row r="2985" spans="1:12" x14ac:dyDescent="0.25">
      <c r="A2985" s="24" t="s">
        <v>3305</v>
      </c>
      <c r="B2985" s="26">
        <v>2015</v>
      </c>
      <c r="C2985" s="24">
        <v>9</v>
      </c>
      <c r="D2985" s="24" t="s">
        <v>15120</v>
      </c>
      <c r="E2985" s="26">
        <v>194</v>
      </c>
      <c r="F2985" s="26">
        <v>2695</v>
      </c>
      <c r="G2985" s="26" t="s">
        <v>6002</v>
      </c>
      <c r="H2985" s="24" t="s">
        <v>188</v>
      </c>
      <c r="I2985" s="24" t="s">
        <v>189</v>
      </c>
      <c r="J2985" s="27" t="s">
        <v>1</v>
      </c>
      <c r="K2985" s="28">
        <v>40.24</v>
      </c>
      <c r="L2985" s="28">
        <v>0</v>
      </c>
    </row>
    <row r="2986" spans="1:12" x14ac:dyDescent="0.25">
      <c r="A2986" s="24" t="s">
        <v>3305</v>
      </c>
      <c r="B2986" s="26">
        <v>2015</v>
      </c>
      <c r="C2986" s="24">
        <v>9</v>
      </c>
      <c r="D2986" s="24" t="s">
        <v>15120</v>
      </c>
      <c r="E2986" s="26">
        <v>194</v>
      </c>
      <c r="F2986" s="26">
        <v>2696</v>
      </c>
      <c r="G2986" s="26" t="s">
        <v>6003</v>
      </c>
      <c r="H2986" s="24" t="s">
        <v>164</v>
      </c>
      <c r="I2986" s="24" t="s">
        <v>165</v>
      </c>
      <c r="J2986" s="27" t="s">
        <v>1</v>
      </c>
      <c r="K2986" s="28">
        <v>28.8</v>
      </c>
      <c r="L2986" s="28">
        <v>0</v>
      </c>
    </row>
    <row r="2987" spans="1:12" x14ac:dyDescent="0.25">
      <c r="A2987" s="24" t="s">
        <v>3305</v>
      </c>
      <c r="B2987" s="26">
        <v>2015</v>
      </c>
      <c r="C2987" s="24">
        <v>9</v>
      </c>
      <c r="D2987" s="24" t="s">
        <v>15120</v>
      </c>
      <c r="E2987" s="26">
        <v>194</v>
      </c>
      <c r="F2987" s="26">
        <v>2697</v>
      </c>
      <c r="G2987" s="26" t="s">
        <v>6004</v>
      </c>
      <c r="H2987" s="24" t="s">
        <v>218</v>
      </c>
      <c r="I2987" s="24" t="s">
        <v>219</v>
      </c>
      <c r="J2987" s="27" t="s">
        <v>1</v>
      </c>
      <c r="K2987" s="28">
        <v>12.15</v>
      </c>
      <c r="L2987" s="28">
        <v>0</v>
      </c>
    </row>
    <row r="2988" spans="1:12" x14ac:dyDescent="0.25">
      <c r="A2988" s="24" t="s">
        <v>3305</v>
      </c>
      <c r="B2988" s="26">
        <v>2015</v>
      </c>
      <c r="C2988" s="24">
        <v>9</v>
      </c>
      <c r="D2988" s="24" t="s">
        <v>15120</v>
      </c>
      <c r="E2988" s="26">
        <v>194</v>
      </c>
      <c r="F2988" s="26">
        <v>2698</v>
      </c>
      <c r="G2988" s="26" t="s">
        <v>6005</v>
      </c>
      <c r="H2988" s="24" t="s">
        <v>158</v>
      </c>
      <c r="I2988" s="24" t="s">
        <v>159</v>
      </c>
      <c r="J2988" s="27" t="s">
        <v>1</v>
      </c>
      <c r="K2988" s="28">
        <v>0.78</v>
      </c>
      <c r="L2988" s="28">
        <v>0</v>
      </c>
    </row>
    <row r="2989" spans="1:12" x14ac:dyDescent="0.25">
      <c r="A2989" s="24" t="s">
        <v>3305</v>
      </c>
      <c r="B2989" s="26">
        <v>2015</v>
      </c>
      <c r="C2989" s="24">
        <v>9</v>
      </c>
      <c r="D2989" s="24" t="s">
        <v>15120</v>
      </c>
      <c r="E2989" s="26">
        <v>194</v>
      </c>
      <c r="F2989" s="26">
        <v>2699</v>
      </c>
      <c r="G2989" s="26" t="s">
        <v>6006</v>
      </c>
      <c r="H2989" s="24" t="s">
        <v>132</v>
      </c>
      <c r="I2989" s="24" t="s">
        <v>133</v>
      </c>
      <c r="J2989" s="27" t="s">
        <v>1</v>
      </c>
      <c r="K2989" s="28">
        <v>15</v>
      </c>
      <c r="L2989" s="28">
        <v>0</v>
      </c>
    </row>
    <row r="2990" spans="1:12" x14ac:dyDescent="0.25">
      <c r="A2990" s="24" t="s">
        <v>3305</v>
      </c>
      <c r="B2990" s="26">
        <v>2015</v>
      </c>
      <c r="C2990" s="24">
        <v>9</v>
      </c>
      <c r="D2990" s="24" t="s">
        <v>15120</v>
      </c>
      <c r="E2990" s="26">
        <v>194</v>
      </c>
      <c r="F2990" s="26">
        <v>2700</v>
      </c>
      <c r="G2990" s="26" t="s">
        <v>6007</v>
      </c>
      <c r="H2990" s="24" t="s">
        <v>1186</v>
      </c>
      <c r="I2990" s="24" t="s">
        <v>1187</v>
      </c>
      <c r="J2990" s="27" t="s">
        <v>1</v>
      </c>
      <c r="K2990" s="28">
        <v>14.4</v>
      </c>
      <c r="L2990" s="28">
        <v>0</v>
      </c>
    </row>
    <row r="2991" spans="1:12" x14ac:dyDescent="0.25">
      <c r="A2991" s="24" t="s">
        <v>3305</v>
      </c>
      <c r="B2991" s="26">
        <v>2015</v>
      </c>
      <c r="C2991" s="24">
        <v>9</v>
      </c>
      <c r="D2991" s="24" t="s">
        <v>15120</v>
      </c>
      <c r="E2991" s="26">
        <v>194</v>
      </c>
      <c r="F2991" s="26">
        <v>2701</v>
      </c>
      <c r="G2991" s="26" t="s">
        <v>6008</v>
      </c>
      <c r="H2991" s="24" t="s">
        <v>1188</v>
      </c>
      <c r="I2991" s="24" t="s">
        <v>1189</v>
      </c>
      <c r="J2991" s="27" t="s">
        <v>1</v>
      </c>
      <c r="K2991" s="28">
        <v>1.26</v>
      </c>
      <c r="L2991" s="28">
        <v>0</v>
      </c>
    </row>
    <row r="2992" spans="1:12" x14ac:dyDescent="0.25">
      <c r="A2992" s="24" t="s">
        <v>3305</v>
      </c>
      <c r="B2992" s="26">
        <v>2015</v>
      </c>
      <c r="C2992" s="24">
        <v>9</v>
      </c>
      <c r="D2992" s="24" t="s">
        <v>15120</v>
      </c>
      <c r="E2992" s="26">
        <v>194</v>
      </c>
      <c r="F2992" s="26">
        <v>2702</v>
      </c>
      <c r="G2992" s="26" t="s">
        <v>6009</v>
      </c>
      <c r="H2992" s="24" t="s">
        <v>1190</v>
      </c>
      <c r="I2992" s="24" t="s">
        <v>1191</v>
      </c>
      <c r="J2992" s="27" t="s">
        <v>1</v>
      </c>
      <c r="K2992" s="28">
        <v>30.24</v>
      </c>
      <c r="L2992" s="28">
        <v>0</v>
      </c>
    </row>
    <row r="2993" spans="1:12" x14ac:dyDescent="0.25">
      <c r="A2993" s="24" t="s">
        <v>3305</v>
      </c>
      <c r="B2993" s="26">
        <v>2015</v>
      </c>
      <c r="C2993" s="24">
        <v>9</v>
      </c>
      <c r="D2993" s="24" t="s">
        <v>15120</v>
      </c>
      <c r="E2993" s="26">
        <v>194</v>
      </c>
      <c r="F2993" s="26">
        <v>2703</v>
      </c>
      <c r="G2993" s="26" t="s">
        <v>6010</v>
      </c>
      <c r="H2993" s="24" t="s">
        <v>274</v>
      </c>
      <c r="I2993" s="24" t="s">
        <v>275</v>
      </c>
      <c r="J2993" s="27" t="s">
        <v>1</v>
      </c>
      <c r="K2993" s="28">
        <v>22.5</v>
      </c>
      <c r="L2993" s="28">
        <v>0</v>
      </c>
    </row>
    <row r="2994" spans="1:12" x14ac:dyDescent="0.25">
      <c r="A2994" s="24" t="s">
        <v>3305</v>
      </c>
      <c r="B2994" s="26">
        <v>2015</v>
      </c>
      <c r="C2994" s="24">
        <v>9</v>
      </c>
      <c r="D2994" s="24" t="s">
        <v>15120</v>
      </c>
      <c r="E2994" s="26">
        <v>194</v>
      </c>
      <c r="F2994" s="26">
        <v>2704</v>
      </c>
      <c r="G2994" s="26" t="s">
        <v>6011</v>
      </c>
      <c r="H2994" s="24" t="s">
        <v>190</v>
      </c>
      <c r="I2994" s="24" t="s">
        <v>191</v>
      </c>
      <c r="J2994" s="27" t="s">
        <v>1</v>
      </c>
      <c r="K2994" s="28">
        <v>43.2</v>
      </c>
      <c r="L2994" s="28">
        <v>0</v>
      </c>
    </row>
    <row r="2995" spans="1:12" x14ac:dyDescent="0.25">
      <c r="A2995" s="24" t="s">
        <v>3305</v>
      </c>
      <c r="B2995" s="26">
        <v>2015</v>
      </c>
      <c r="C2995" s="24">
        <v>9</v>
      </c>
      <c r="D2995" s="24" t="s">
        <v>15120</v>
      </c>
      <c r="E2995" s="26">
        <v>194</v>
      </c>
      <c r="F2995" s="26">
        <v>2705</v>
      </c>
      <c r="G2995" s="26" t="s">
        <v>6012</v>
      </c>
      <c r="H2995" s="24" t="s">
        <v>396</v>
      </c>
      <c r="I2995" s="24" t="s">
        <v>397</v>
      </c>
      <c r="J2995" s="27" t="s">
        <v>1</v>
      </c>
      <c r="K2995" s="28">
        <v>57.6</v>
      </c>
      <c r="L2995" s="28">
        <v>0</v>
      </c>
    </row>
    <row r="2996" spans="1:12" x14ac:dyDescent="0.25">
      <c r="A2996" s="24" t="s">
        <v>3305</v>
      </c>
      <c r="B2996" s="26">
        <v>2015</v>
      </c>
      <c r="C2996" s="24">
        <v>9</v>
      </c>
      <c r="D2996" s="24" t="s">
        <v>15120</v>
      </c>
      <c r="E2996" s="26">
        <v>194</v>
      </c>
      <c r="F2996" s="26">
        <v>2706</v>
      </c>
      <c r="G2996" s="26" t="s">
        <v>6013</v>
      </c>
      <c r="H2996" s="24" t="s">
        <v>98</v>
      </c>
      <c r="I2996" s="24" t="s">
        <v>99</v>
      </c>
      <c r="J2996" s="27" t="s">
        <v>1</v>
      </c>
      <c r="K2996" s="28">
        <v>45.42</v>
      </c>
      <c r="L2996" s="28">
        <v>0</v>
      </c>
    </row>
    <row r="2997" spans="1:12" x14ac:dyDescent="0.25">
      <c r="A2997" s="24" t="s">
        <v>3305</v>
      </c>
      <c r="B2997" s="26">
        <v>2015</v>
      </c>
      <c r="C2997" s="24">
        <v>9</v>
      </c>
      <c r="D2997" s="24" t="s">
        <v>15120</v>
      </c>
      <c r="E2997" s="26">
        <v>194</v>
      </c>
      <c r="F2997" s="26">
        <v>2707</v>
      </c>
      <c r="G2997" s="26" t="s">
        <v>6014</v>
      </c>
      <c r="H2997" s="24" t="s">
        <v>206</v>
      </c>
      <c r="I2997" s="24" t="s">
        <v>207</v>
      </c>
      <c r="J2997" s="27" t="s">
        <v>1</v>
      </c>
      <c r="K2997" s="28">
        <v>30.24</v>
      </c>
      <c r="L2997" s="28">
        <v>0</v>
      </c>
    </row>
    <row r="2998" spans="1:12" x14ac:dyDescent="0.25">
      <c r="A2998" s="24" t="s">
        <v>3305</v>
      </c>
      <c r="B2998" s="26">
        <v>2015</v>
      </c>
      <c r="C2998" s="24">
        <v>9</v>
      </c>
      <c r="D2998" s="24" t="s">
        <v>15120</v>
      </c>
      <c r="E2998" s="26">
        <v>194</v>
      </c>
      <c r="F2998" s="26">
        <v>2708</v>
      </c>
      <c r="G2998" s="26" t="s">
        <v>6015</v>
      </c>
      <c r="H2998" s="24" t="s">
        <v>182</v>
      </c>
      <c r="I2998" s="24" t="s">
        <v>183</v>
      </c>
      <c r="J2998" s="27" t="s">
        <v>1</v>
      </c>
      <c r="K2998" s="28">
        <v>28.8</v>
      </c>
      <c r="L2998" s="28">
        <v>0</v>
      </c>
    </row>
    <row r="2999" spans="1:12" x14ac:dyDescent="0.25">
      <c r="A2999" s="24" t="s">
        <v>3305</v>
      </c>
      <c r="B2999" s="26">
        <v>2015</v>
      </c>
      <c r="C2999" s="24">
        <v>9</v>
      </c>
      <c r="D2999" s="24" t="s">
        <v>15120</v>
      </c>
      <c r="E2999" s="26">
        <v>194</v>
      </c>
      <c r="F2999" s="26">
        <v>2709</v>
      </c>
      <c r="G2999" s="26" t="s">
        <v>6016</v>
      </c>
      <c r="H2999" s="24" t="s">
        <v>182</v>
      </c>
      <c r="I2999" s="24" t="s">
        <v>183</v>
      </c>
      <c r="J2999" s="27" t="s">
        <v>1</v>
      </c>
      <c r="K2999" s="28">
        <v>28.8</v>
      </c>
      <c r="L2999" s="28">
        <v>0</v>
      </c>
    </row>
    <row r="3000" spans="1:12" x14ac:dyDescent="0.25">
      <c r="A3000" s="24" t="s">
        <v>3305</v>
      </c>
      <c r="B3000" s="26">
        <v>2015</v>
      </c>
      <c r="C3000" s="24">
        <v>9</v>
      </c>
      <c r="D3000" s="24" t="s">
        <v>15120</v>
      </c>
      <c r="E3000" s="26">
        <v>194</v>
      </c>
      <c r="F3000" s="26">
        <v>2710</v>
      </c>
      <c r="G3000" s="26" t="s">
        <v>6017</v>
      </c>
      <c r="H3000" s="24" t="s">
        <v>406</v>
      </c>
      <c r="I3000" s="24" t="s">
        <v>407</v>
      </c>
      <c r="J3000" s="27" t="s">
        <v>1</v>
      </c>
      <c r="K3000" s="28">
        <v>86.4</v>
      </c>
      <c r="L3000" s="28">
        <v>0</v>
      </c>
    </row>
    <row r="3001" spans="1:12" x14ac:dyDescent="0.25">
      <c r="A3001" s="24" t="s">
        <v>3305</v>
      </c>
      <c r="B3001" s="26">
        <v>2015</v>
      </c>
      <c r="C3001" s="24">
        <v>9</v>
      </c>
      <c r="D3001" s="24" t="s">
        <v>15120</v>
      </c>
      <c r="E3001" s="26">
        <v>194</v>
      </c>
      <c r="F3001" s="26">
        <v>2711</v>
      </c>
      <c r="G3001" s="26" t="s">
        <v>6018</v>
      </c>
      <c r="H3001" s="24" t="s">
        <v>150</v>
      </c>
      <c r="I3001" s="24" t="s">
        <v>151</v>
      </c>
      <c r="J3001" s="27" t="s">
        <v>1</v>
      </c>
      <c r="K3001" s="28">
        <v>5.5</v>
      </c>
      <c r="L3001" s="28">
        <v>0</v>
      </c>
    </row>
    <row r="3002" spans="1:12" x14ac:dyDescent="0.25">
      <c r="A3002" s="24" t="s">
        <v>3305</v>
      </c>
      <c r="B3002" s="26">
        <v>2015</v>
      </c>
      <c r="C3002" s="24">
        <v>9</v>
      </c>
      <c r="D3002" s="24" t="s">
        <v>15120</v>
      </c>
      <c r="E3002" s="26">
        <v>194</v>
      </c>
      <c r="F3002" s="26">
        <v>2712</v>
      </c>
      <c r="G3002" s="26" t="s">
        <v>6019</v>
      </c>
      <c r="H3002" s="24" t="s">
        <v>1192</v>
      </c>
      <c r="I3002" s="24" t="s">
        <v>1193</v>
      </c>
      <c r="J3002" s="27" t="s">
        <v>1</v>
      </c>
      <c r="K3002" s="28">
        <v>3.32</v>
      </c>
      <c r="L3002" s="28">
        <v>0</v>
      </c>
    </row>
    <row r="3003" spans="1:12" x14ac:dyDescent="0.25">
      <c r="A3003" s="24" t="s">
        <v>3305</v>
      </c>
      <c r="B3003" s="26">
        <v>2015</v>
      </c>
      <c r="C3003" s="24">
        <v>9</v>
      </c>
      <c r="D3003" s="24" t="s">
        <v>15120</v>
      </c>
      <c r="E3003" s="26">
        <v>194</v>
      </c>
      <c r="F3003" s="26">
        <v>2713</v>
      </c>
      <c r="G3003" s="26" t="s">
        <v>6020</v>
      </c>
      <c r="H3003" s="24" t="s">
        <v>77</v>
      </c>
      <c r="I3003" s="24" t="s">
        <v>78</v>
      </c>
      <c r="J3003" s="27" t="s">
        <v>1</v>
      </c>
      <c r="K3003" s="28">
        <v>43.2</v>
      </c>
      <c r="L3003" s="28">
        <v>0</v>
      </c>
    </row>
    <row r="3004" spans="1:12" x14ac:dyDescent="0.25">
      <c r="A3004" s="24" t="s">
        <v>3305</v>
      </c>
      <c r="B3004" s="26">
        <v>2015</v>
      </c>
      <c r="C3004" s="24">
        <v>9</v>
      </c>
      <c r="D3004" s="24" t="s">
        <v>15120</v>
      </c>
      <c r="E3004" s="26">
        <v>195</v>
      </c>
      <c r="F3004" s="26">
        <v>2714</v>
      </c>
      <c r="G3004" s="26" t="s">
        <v>6021</v>
      </c>
      <c r="H3004" s="24" t="s">
        <v>1194</v>
      </c>
      <c r="I3004" s="24" t="s">
        <v>1195</v>
      </c>
      <c r="J3004" s="27" t="s">
        <v>1</v>
      </c>
      <c r="K3004" s="28">
        <v>8.58</v>
      </c>
      <c r="L3004" s="28">
        <v>0</v>
      </c>
    </row>
    <row r="3005" spans="1:12" x14ac:dyDescent="0.25">
      <c r="A3005" s="24" t="s">
        <v>3305</v>
      </c>
      <c r="B3005" s="26">
        <v>2015</v>
      </c>
      <c r="C3005" s="24">
        <v>9</v>
      </c>
      <c r="D3005" s="24" t="s">
        <v>15120</v>
      </c>
      <c r="E3005" s="26">
        <v>195</v>
      </c>
      <c r="F3005" s="26">
        <v>2715</v>
      </c>
      <c r="G3005" s="26" t="s">
        <v>6022</v>
      </c>
      <c r="H3005" s="24" t="s">
        <v>1140</v>
      </c>
      <c r="I3005" s="24" t="s">
        <v>1141</v>
      </c>
      <c r="J3005" s="27" t="s">
        <v>1</v>
      </c>
      <c r="K3005" s="28">
        <v>9.9</v>
      </c>
      <c r="L3005" s="28">
        <v>0</v>
      </c>
    </row>
    <row r="3006" spans="1:12" x14ac:dyDescent="0.25">
      <c r="A3006" s="24" t="s">
        <v>3305</v>
      </c>
      <c r="B3006" s="26">
        <v>2015</v>
      </c>
      <c r="C3006" s="24">
        <v>9</v>
      </c>
      <c r="D3006" s="24" t="s">
        <v>15120</v>
      </c>
      <c r="E3006" s="26">
        <v>195</v>
      </c>
      <c r="F3006" s="26">
        <v>2716</v>
      </c>
      <c r="G3006" s="26" t="s">
        <v>6023</v>
      </c>
      <c r="H3006" s="24" t="s">
        <v>77</v>
      </c>
      <c r="I3006" s="24" t="s">
        <v>78</v>
      </c>
      <c r="J3006" s="27" t="s">
        <v>1</v>
      </c>
      <c r="K3006" s="28">
        <v>28.8</v>
      </c>
      <c r="L3006" s="28">
        <v>0</v>
      </c>
    </row>
    <row r="3007" spans="1:12" x14ac:dyDescent="0.25">
      <c r="A3007" s="24" t="s">
        <v>3305</v>
      </c>
      <c r="B3007" s="26">
        <v>2015</v>
      </c>
      <c r="C3007" s="24">
        <v>9</v>
      </c>
      <c r="D3007" s="24" t="s">
        <v>15120</v>
      </c>
      <c r="E3007" s="26">
        <v>195</v>
      </c>
      <c r="F3007" s="26">
        <v>2717</v>
      </c>
      <c r="G3007" s="26" t="s">
        <v>6024</v>
      </c>
      <c r="H3007" s="24" t="s">
        <v>132</v>
      </c>
      <c r="I3007" s="24" t="s">
        <v>133</v>
      </c>
      <c r="J3007" s="27" t="s">
        <v>1</v>
      </c>
      <c r="K3007" s="28">
        <v>35.92</v>
      </c>
      <c r="L3007" s="28">
        <v>0</v>
      </c>
    </row>
    <row r="3008" spans="1:12" x14ac:dyDescent="0.25">
      <c r="A3008" s="24" t="s">
        <v>3305</v>
      </c>
      <c r="B3008" s="26">
        <v>2015</v>
      </c>
      <c r="C3008" s="24">
        <v>9</v>
      </c>
      <c r="D3008" s="24" t="s">
        <v>15120</v>
      </c>
      <c r="E3008" s="26">
        <v>195</v>
      </c>
      <c r="F3008" s="26">
        <v>2718</v>
      </c>
      <c r="G3008" s="26" t="s">
        <v>6025</v>
      </c>
      <c r="H3008" s="24" t="s">
        <v>396</v>
      </c>
      <c r="I3008" s="24" t="s">
        <v>397</v>
      </c>
      <c r="J3008" s="27" t="s">
        <v>1</v>
      </c>
      <c r="K3008" s="28">
        <v>58.26</v>
      </c>
      <c r="L3008" s="28">
        <v>0</v>
      </c>
    </row>
    <row r="3009" spans="1:12" x14ac:dyDescent="0.25">
      <c r="A3009" s="24" t="s">
        <v>3305</v>
      </c>
      <c r="B3009" s="26">
        <v>2015</v>
      </c>
      <c r="C3009" s="24">
        <v>9</v>
      </c>
      <c r="D3009" s="24" t="s">
        <v>15120</v>
      </c>
      <c r="E3009" s="26">
        <v>195</v>
      </c>
      <c r="F3009" s="26">
        <v>2719</v>
      </c>
      <c r="G3009" s="26" t="s">
        <v>6026</v>
      </c>
      <c r="H3009" s="24" t="s">
        <v>174</v>
      </c>
      <c r="I3009" s="24" t="s">
        <v>175</v>
      </c>
      <c r="J3009" s="27" t="s">
        <v>1</v>
      </c>
      <c r="K3009" s="28">
        <v>19.8</v>
      </c>
      <c r="L3009" s="28">
        <v>0</v>
      </c>
    </row>
    <row r="3010" spans="1:12" x14ac:dyDescent="0.25">
      <c r="A3010" s="24" t="s">
        <v>3305</v>
      </c>
      <c r="B3010" s="26">
        <v>2015</v>
      </c>
      <c r="C3010" s="24">
        <v>9</v>
      </c>
      <c r="D3010" s="24" t="s">
        <v>15120</v>
      </c>
      <c r="E3010" s="26">
        <v>195</v>
      </c>
      <c r="F3010" s="26">
        <v>2720</v>
      </c>
      <c r="G3010" s="26" t="s">
        <v>6027</v>
      </c>
      <c r="H3010" s="24" t="s">
        <v>474</v>
      </c>
      <c r="I3010" s="24" t="s">
        <v>475</v>
      </c>
      <c r="J3010" s="27" t="s">
        <v>1</v>
      </c>
      <c r="K3010" s="28">
        <v>57.6</v>
      </c>
      <c r="L3010" s="28">
        <v>0</v>
      </c>
    </row>
    <row r="3011" spans="1:12" x14ac:dyDescent="0.25">
      <c r="A3011" s="24" t="s">
        <v>3305</v>
      </c>
      <c r="B3011" s="26">
        <v>2015</v>
      </c>
      <c r="C3011" s="24">
        <v>9</v>
      </c>
      <c r="D3011" s="24" t="s">
        <v>15120</v>
      </c>
      <c r="E3011" s="26">
        <v>195</v>
      </c>
      <c r="F3011" s="26">
        <v>2721</v>
      </c>
      <c r="G3011" s="26" t="s">
        <v>6028</v>
      </c>
      <c r="H3011" s="24" t="s">
        <v>860</v>
      </c>
      <c r="I3011" s="24" t="s">
        <v>861</v>
      </c>
      <c r="J3011" s="27" t="s">
        <v>1</v>
      </c>
      <c r="K3011" s="28">
        <v>98.18</v>
      </c>
      <c r="L3011" s="28">
        <v>0</v>
      </c>
    </row>
    <row r="3012" spans="1:12" x14ac:dyDescent="0.25">
      <c r="A3012" s="24" t="s">
        <v>3305</v>
      </c>
      <c r="B3012" s="26">
        <v>2015</v>
      </c>
      <c r="C3012" s="24">
        <v>9</v>
      </c>
      <c r="D3012" s="24" t="s">
        <v>15120</v>
      </c>
      <c r="E3012" s="26">
        <v>196</v>
      </c>
      <c r="F3012" s="26">
        <v>2722</v>
      </c>
      <c r="G3012" s="26" t="s">
        <v>6029</v>
      </c>
      <c r="H3012" s="24" t="s">
        <v>77</v>
      </c>
      <c r="I3012" s="24" t="s">
        <v>78</v>
      </c>
      <c r="J3012" s="27" t="s">
        <v>1</v>
      </c>
      <c r="K3012" s="28">
        <v>1.71</v>
      </c>
      <c r="L3012" s="28">
        <v>1.71</v>
      </c>
    </row>
    <row r="3013" spans="1:12" x14ac:dyDescent="0.25">
      <c r="A3013" s="24" t="s">
        <v>3305</v>
      </c>
      <c r="B3013" s="26">
        <v>2015</v>
      </c>
      <c r="C3013" s="24">
        <v>9</v>
      </c>
      <c r="D3013" s="24" t="s">
        <v>15120</v>
      </c>
      <c r="E3013" s="26">
        <v>196</v>
      </c>
      <c r="F3013" s="26">
        <v>2723</v>
      </c>
      <c r="G3013" s="26" t="s">
        <v>6030</v>
      </c>
      <c r="H3013" s="24" t="s">
        <v>67</v>
      </c>
      <c r="I3013" s="24" t="s">
        <v>68</v>
      </c>
      <c r="J3013" s="27" t="s">
        <v>1</v>
      </c>
      <c r="K3013" s="28">
        <v>14.4</v>
      </c>
      <c r="L3013" s="28">
        <v>0</v>
      </c>
    </row>
    <row r="3014" spans="1:12" x14ac:dyDescent="0.25">
      <c r="A3014" s="24" t="s">
        <v>3305</v>
      </c>
      <c r="B3014" s="26">
        <v>2015</v>
      </c>
      <c r="C3014" s="24">
        <v>9</v>
      </c>
      <c r="D3014" s="24" t="s">
        <v>15120</v>
      </c>
      <c r="E3014" s="26">
        <v>196</v>
      </c>
      <c r="F3014" s="26">
        <v>2724</v>
      </c>
      <c r="G3014" s="26" t="s">
        <v>6031</v>
      </c>
      <c r="H3014" s="24" t="s">
        <v>418</v>
      </c>
      <c r="I3014" s="24" t="s">
        <v>419</v>
      </c>
      <c r="J3014" s="27" t="s">
        <v>1</v>
      </c>
      <c r="K3014" s="28">
        <v>8.1</v>
      </c>
      <c r="L3014" s="28">
        <v>0</v>
      </c>
    </row>
    <row r="3015" spans="1:12" x14ac:dyDescent="0.25">
      <c r="A3015" s="24" t="s">
        <v>3305</v>
      </c>
      <c r="B3015" s="26">
        <v>2015</v>
      </c>
      <c r="C3015" s="24">
        <v>9</v>
      </c>
      <c r="D3015" s="24" t="s">
        <v>15120</v>
      </c>
      <c r="E3015" s="26">
        <v>196</v>
      </c>
      <c r="F3015" s="26">
        <v>2725</v>
      </c>
      <c r="G3015" s="26" t="s">
        <v>6032</v>
      </c>
      <c r="H3015" s="24" t="s">
        <v>470</v>
      </c>
      <c r="I3015" s="24" t="s">
        <v>471</v>
      </c>
      <c r="J3015" s="27" t="s">
        <v>1</v>
      </c>
      <c r="K3015" s="28">
        <v>2.23</v>
      </c>
      <c r="L3015" s="28">
        <v>2.2000000000000002</v>
      </c>
    </row>
    <row r="3016" spans="1:12" x14ac:dyDescent="0.25">
      <c r="A3016" s="24" t="s">
        <v>3305</v>
      </c>
      <c r="B3016" s="26">
        <v>2015</v>
      </c>
      <c r="C3016" s="24">
        <v>9</v>
      </c>
      <c r="D3016" s="24" t="s">
        <v>15120</v>
      </c>
      <c r="E3016" s="26">
        <v>196</v>
      </c>
      <c r="F3016" s="26">
        <v>2726</v>
      </c>
      <c r="G3016" s="26" t="s">
        <v>6033</v>
      </c>
      <c r="H3016" s="24" t="s">
        <v>132</v>
      </c>
      <c r="I3016" s="24" t="s">
        <v>133</v>
      </c>
      <c r="J3016" s="27" t="s">
        <v>1</v>
      </c>
      <c r="K3016" s="28">
        <v>25.4</v>
      </c>
      <c r="L3016" s="28">
        <v>11</v>
      </c>
    </row>
    <row r="3017" spans="1:12" x14ac:dyDescent="0.25">
      <c r="A3017" s="24" t="s">
        <v>3305</v>
      </c>
      <c r="B3017" s="26">
        <v>2015</v>
      </c>
      <c r="C3017" s="24">
        <v>9</v>
      </c>
      <c r="D3017" s="24" t="s">
        <v>15120</v>
      </c>
      <c r="E3017" s="26">
        <v>196</v>
      </c>
      <c r="F3017" s="26">
        <v>2727</v>
      </c>
      <c r="G3017" s="26" t="s">
        <v>6034</v>
      </c>
      <c r="H3017" s="24" t="s">
        <v>1196</v>
      </c>
      <c r="I3017" s="24" t="s">
        <v>1197</v>
      </c>
      <c r="J3017" s="27" t="s">
        <v>1</v>
      </c>
      <c r="K3017" s="28">
        <v>86.4</v>
      </c>
      <c r="L3017" s="28">
        <v>0</v>
      </c>
    </row>
    <row r="3018" spans="1:12" x14ac:dyDescent="0.25">
      <c r="A3018" s="24" t="s">
        <v>3305</v>
      </c>
      <c r="B3018" s="26">
        <v>2015</v>
      </c>
      <c r="C3018" s="24">
        <v>9</v>
      </c>
      <c r="D3018" s="24" t="s">
        <v>15120</v>
      </c>
      <c r="E3018" s="26">
        <v>196</v>
      </c>
      <c r="F3018" s="26">
        <v>1007</v>
      </c>
      <c r="G3018" s="26" t="s">
        <v>4314</v>
      </c>
      <c r="H3018" s="24" t="s">
        <v>237</v>
      </c>
      <c r="I3018" s="24" t="s">
        <v>238</v>
      </c>
      <c r="J3018" s="27" t="s">
        <v>1</v>
      </c>
      <c r="K3018" s="28">
        <v>1.8</v>
      </c>
      <c r="L3018" s="28">
        <v>1.8</v>
      </c>
    </row>
    <row r="3019" spans="1:12" x14ac:dyDescent="0.25">
      <c r="A3019" s="24" t="s">
        <v>3305</v>
      </c>
      <c r="B3019" s="26">
        <v>2015</v>
      </c>
      <c r="C3019" s="24">
        <v>9</v>
      </c>
      <c r="D3019" s="24" t="s">
        <v>15120</v>
      </c>
      <c r="E3019" s="26">
        <v>196</v>
      </c>
      <c r="F3019" s="26">
        <v>2728</v>
      </c>
      <c r="G3019" s="26" t="s">
        <v>6035</v>
      </c>
      <c r="H3019" s="24" t="s">
        <v>77</v>
      </c>
      <c r="I3019" s="24" t="s">
        <v>78</v>
      </c>
      <c r="J3019" s="27" t="s">
        <v>1</v>
      </c>
      <c r="K3019" s="28">
        <v>33.299999999999997</v>
      </c>
      <c r="L3019" s="28">
        <v>0</v>
      </c>
    </row>
    <row r="3020" spans="1:12" x14ac:dyDescent="0.25">
      <c r="A3020" s="24" t="s">
        <v>3305</v>
      </c>
      <c r="B3020" s="26">
        <v>2015</v>
      </c>
      <c r="C3020" s="24">
        <v>9</v>
      </c>
      <c r="D3020" s="24" t="s">
        <v>15120</v>
      </c>
      <c r="E3020" s="26">
        <v>196</v>
      </c>
      <c r="F3020" s="26">
        <v>2729</v>
      </c>
      <c r="G3020" s="26" t="s">
        <v>6036</v>
      </c>
      <c r="H3020" s="24" t="s">
        <v>77</v>
      </c>
      <c r="I3020" s="24" t="s">
        <v>78</v>
      </c>
      <c r="J3020" s="27" t="s">
        <v>1</v>
      </c>
      <c r="K3020" s="28">
        <v>38.4</v>
      </c>
      <c r="L3020" s="28">
        <v>0</v>
      </c>
    </row>
    <row r="3021" spans="1:12" x14ac:dyDescent="0.25">
      <c r="A3021" s="24" t="s">
        <v>3305</v>
      </c>
      <c r="B3021" s="26">
        <v>2015</v>
      </c>
      <c r="C3021" s="24">
        <v>9</v>
      </c>
      <c r="D3021" s="24" t="s">
        <v>15120</v>
      </c>
      <c r="E3021" s="26">
        <v>196</v>
      </c>
      <c r="F3021" s="26">
        <v>2730</v>
      </c>
      <c r="G3021" s="26" t="s">
        <v>6037</v>
      </c>
      <c r="H3021" s="24" t="s">
        <v>1198</v>
      </c>
      <c r="I3021" s="24" t="s">
        <v>1199</v>
      </c>
      <c r="J3021" s="27" t="s">
        <v>1</v>
      </c>
      <c r="K3021" s="28">
        <v>40.479999999999997</v>
      </c>
      <c r="L3021" s="28">
        <v>11.68</v>
      </c>
    </row>
    <row r="3022" spans="1:12" x14ac:dyDescent="0.25">
      <c r="A3022" s="24" t="s">
        <v>3305</v>
      </c>
      <c r="B3022" s="26">
        <v>2015</v>
      </c>
      <c r="C3022" s="24">
        <v>9</v>
      </c>
      <c r="D3022" s="24" t="s">
        <v>15120</v>
      </c>
      <c r="E3022" s="26">
        <v>196</v>
      </c>
      <c r="F3022" s="26">
        <v>2731</v>
      </c>
      <c r="G3022" s="26" t="s">
        <v>6038</v>
      </c>
      <c r="H3022" s="24" t="s">
        <v>190</v>
      </c>
      <c r="I3022" s="24" t="s">
        <v>191</v>
      </c>
      <c r="J3022" s="27" t="s">
        <v>1</v>
      </c>
      <c r="K3022" s="28">
        <v>86.4</v>
      </c>
      <c r="L3022" s="28">
        <v>0</v>
      </c>
    </row>
    <row r="3023" spans="1:12" x14ac:dyDescent="0.25">
      <c r="A3023" s="24" t="s">
        <v>3305</v>
      </c>
      <c r="B3023" s="26">
        <v>2015</v>
      </c>
      <c r="C3023" s="24">
        <v>9</v>
      </c>
      <c r="D3023" s="24" t="s">
        <v>15120</v>
      </c>
      <c r="E3023" s="26">
        <v>196</v>
      </c>
      <c r="F3023" s="26">
        <v>2732</v>
      </c>
      <c r="G3023" s="26" t="s">
        <v>6039</v>
      </c>
      <c r="H3023" s="24" t="s">
        <v>674</v>
      </c>
      <c r="I3023" s="24" t="s">
        <v>675</v>
      </c>
      <c r="J3023" s="27" t="s">
        <v>1</v>
      </c>
      <c r="K3023" s="28">
        <v>28.8</v>
      </c>
      <c r="L3023" s="28">
        <v>0</v>
      </c>
    </row>
    <row r="3024" spans="1:12" x14ac:dyDescent="0.25">
      <c r="A3024" s="24" t="s">
        <v>3305</v>
      </c>
      <c r="B3024" s="26">
        <v>2015</v>
      </c>
      <c r="C3024" s="24">
        <v>9</v>
      </c>
      <c r="D3024" s="24" t="s">
        <v>15120</v>
      </c>
      <c r="E3024" s="26">
        <v>196</v>
      </c>
      <c r="F3024" s="26">
        <v>2733</v>
      </c>
      <c r="G3024" s="26" t="s">
        <v>6040</v>
      </c>
      <c r="H3024" s="24" t="s">
        <v>1200</v>
      </c>
      <c r="I3024" s="24" t="s">
        <v>1201</v>
      </c>
      <c r="J3024" s="27" t="s">
        <v>1</v>
      </c>
      <c r="K3024" s="28">
        <v>1.26</v>
      </c>
      <c r="L3024" s="28">
        <v>1.26</v>
      </c>
    </row>
    <row r="3025" spans="1:12" x14ac:dyDescent="0.25">
      <c r="A3025" s="24" t="s">
        <v>3305</v>
      </c>
      <c r="B3025" s="26">
        <v>2015</v>
      </c>
      <c r="C3025" s="24">
        <v>9</v>
      </c>
      <c r="D3025" s="24" t="s">
        <v>15120</v>
      </c>
      <c r="E3025" s="26">
        <v>196</v>
      </c>
      <c r="F3025" s="26">
        <v>2734</v>
      </c>
      <c r="G3025" s="26" t="s">
        <v>6041</v>
      </c>
      <c r="H3025" s="24" t="s">
        <v>812</v>
      </c>
      <c r="I3025" s="24" t="s">
        <v>813</v>
      </c>
      <c r="J3025" s="27" t="s">
        <v>1</v>
      </c>
      <c r="K3025" s="28">
        <v>26.63</v>
      </c>
      <c r="L3025" s="28">
        <v>26.63</v>
      </c>
    </row>
    <row r="3026" spans="1:12" x14ac:dyDescent="0.25">
      <c r="A3026" s="24" t="s">
        <v>3305</v>
      </c>
      <c r="B3026" s="26">
        <v>2015</v>
      </c>
      <c r="C3026" s="24">
        <v>9</v>
      </c>
      <c r="D3026" s="24" t="s">
        <v>15120</v>
      </c>
      <c r="E3026" s="26">
        <v>196</v>
      </c>
      <c r="F3026" s="26">
        <v>2735</v>
      </c>
      <c r="G3026" s="26" t="s">
        <v>6042</v>
      </c>
      <c r="H3026" s="24" t="s">
        <v>736</v>
      </c>
      <c r="I3026" s="24" t="s">
        <v>737</v>
      </c>
      <c r="J3026" s="27" t="s">
        <v>1</v>
      </c>
      <c r="K3026" s="28">
        <v>1.8</v>
      </c>
      <c r="L3026" s="28">
        <v>0</v>
      </c>
    </row>
    <row r="3027" spans="1:12" x14ac:dyDescent="0.25">
      <c r="A3027" s="24" t="s">
        <v>3305</v>
      </c>
      <c r="B3027" s="26">
        <v>2015</v>
      </c>
      <c r="C3027" s="24">
        <v>9</v>
      </c>
      <c r="D3027" s="24" t="s">
        <v>15120</v>
      </c>
      <c r="E3027" s="26">
        <v>196</v>
      </c>
      <c r="F3027" s="26">
        <v>2736</v>
      </c>
      <c r="G3027" s="26" t="s">
        <v>6043</v>
      </c>
      <c r="H3027" s="24" t="s">
        <v>300</v>
      </c>
      <c r="I3027" s="24" t="s">
        <v>301</v>
      </c>
      <c r="J3027" s="27" t="s">
        <v>1</v>
      </c>
      <c r="K3027" s="28">
        <v>24.56</v>
      </c>
      <c r="L3027" s="28">
        <v>24.56</v>
      </c>
    </row>
    <row r="3028" spans="1:12" x14ac:dyDescent="0.25">
      <c r="A3028" s="24" t="s">
        <v>3305</v>
      </c>
      <c r="B3028" s="26">
        <v>2015</v>
      </c>
      <c r="C3028" s="24">
        <v>9</v>
      </c>
      <c r="D3028" s="24" t="s">
        <v>15120</v>
      </c>
      <c r="E3028" s="26">
        <v>196</v>
      </c>
      <c r="F3028" s="26">
        <v>2737</v>
      </c>
      <c r="G3028" s="26" t="s">
        <v>6044</v>
      </c>
      <c r="H3028" s="24" t="s">
        <v>538</v>
      </c>
      <c r="I3028" s="24" t="s">
        <v>539</v>
      </c>
      <c r="J3028" s="27" t="s">
        <v>1</v>
      </c>
      <c r="K3028" s="28">
        <v>81.819999999999993</v>
      </c>
      <c r="L3028" s="28">
        <v>81.814999999999998</v>
      </c>
    </row>
    <row r="3029" spans="1:12" x14ac:dyDescent="0.25">
      <c r="A3029" s="24" t="s">
        <v>3305</v>
      </c>
      <c r="B3029" s="26">
        <v>2015</v>
      </c>
      <c r="C3029" s="24">
        <v>9</v>
      </c>
      <c r="D3029" s="24" t="s">
        <v>15120</v>
      </c>
      <c r="E3029" s="26">
        <v>196</v>
      </c>
      <c r="F3029" s="26">
        <v>2738</v>
      </c>
      <c r="G3029" s="26" t="s">
        <v>6045</v>
      </c>
      <c r="H3029" s="24" t="s">
        <v>1202</v>
      </c>
      <c r="I3029" s="24" t="s">
        <v>1203</v>
      </c>
      <c r="J3029" s="27" t="s">
        <v>1</v>
      </c>
      <c r="K3029" s="28">
        <v>20.37</v>
      </c>
      <c r="L3029" s="28">
        <v>20.364999999999998</v>
      </c>
    </row>
    <row r="3030" spans="1:12" x14ac:dyDescent="0.25">
      <c r="A3030" s="24" t="s">
        <v>3305</v>
      </c>
      <c r="B3030" s="26">
        <v>2015</v>
      </c>
      <c r="C3030" s="24">
        <v>9</v>
      </c>
      <c r="D3030" s="24" t="s">
        <v>15120</v>
      </c>
      <c r="E3030" s="26">
        <v>196</v>
      </c>
      <c r="F3030" s="26">
        <v>2739</v>
      </c>
      <c r="G3030" s="26" t="s">
        <v>6046</v>
      </c>
      <c r="H3030" s="24" t="s">
        <v>212</v>
      </c>
      <c r="I3030" s="24" t="s">
        <v>213</v>
      </c>
      <c r="J3030" s="27" t="s">
        <v>1</v>
      </c>
      <c r="K3030" s="28">
        <v>11</v>
      </c>
      <c r="L3030" s="28">
        <v>0</v>
      </c>
    </row>
    <row r="3031" spans="1:12" x14ac:dyDescent="0.25">
      <c r="A3031" s="24" t="s">
        <v>3305</v>
      </c>
      <c r="B3031" s="26">
        <v>2015</v>
      </c>
      <c r="C3031" s="24">
        <v>9</v>
      </c>
      <c r="D3031" s="24" t="s">
        <v>15120</v>
      </c>
      <c r="E3031" s="26">
        <v>196</v>
      </c>
      <c r="F3031" s="26">
        <v>2740</v>
      </c>
      <c r="G3031" s="26" t="s">
        <v>6047</v>
      </c>
      <c r="H3031" s="24" t="s">
        <v>338</v>
      </c>
      <c r="I3031" s="24" t="s">
        <v>339</v>
      </c>
      <c r="J3031" s="27" t="s">
        <v>1</v>
      </c>
      <c r="K3031" s="28">
        <v>28.8</v>
      </c>
      <c r="L3031" s="28">
        <v>0</v>
      </c>
    </row>
    <row r="3032" spans="1:12" x14ac:dyDescent="0.25">
      <c r="A3032" s="24" t="s">
        <v>3305</v>
      </c>
      <c r="B3032" s="26">
        <v>2015</v>
      </c>
      <c r="C3032" s="24">
        <v>9</v>
      </c>
      <c r="D3032" s="24" t="s">
        <v>15120</v>
      </c>
      <c r="E3032" s="26">
        <v>196</v>
      </c>
      <c r="F3032" s="26">
        <v>2741</v>
      </c>
      <c r="G3032" s="26" t="s">
        <v>6048</v>
      </c>
      <c r="H3032" s="24" t="s">
        <v>460</v>
      </c>
      <c r="I3032" s="24" t="s">
        <v>461</v>
      </c>
      <c r="J3032" s="27" t="s">
        <v>1</v>
      </c>
      <c r="K3032" s="28">
        <v>19.8</v>
      </c>
      <c r="L3032" s="28">
        <v>0</v>
      </c>
    </row>
    <row r="3033" spans="1:12" x14ac:dyDescent="0.25">
      <c r="A3033" s="24" t="s">
        <v>3305</v>
      </c>
      <c r="B3033" s="26">
        <v>2015</v>
      </c>
      <c r="C3033" s="24">
        <v>9</v>
      </c>
      <c r="D3033" s="24" t="s">
        <v>15120</v>
      </c>
      <c r="E3033" s="26">
        <v>196</v>
      </c>
      <c r="F3033" s="26">
        <v>2742</v>
      </c>
      <c r="G3033" s="26" t="s">
        <v>6049</v>
      </c>
      <c r="H3033" s="24" t="s">
        <v>132</v>
      </c>
      <c r="I3033" s="24" t="s">
        <v>133</v>
      </c>
      <c r="J3033" s="27" t="s">
        <v>1</v>
      </c>
      <c r="K3033" s="28">
        <v>43.35</v>
      </c>
      <c r="L3033" s="28">
        <v>0</v>
      </c>
    </row>
    <row r="3034" spans="1:12" x14ac:dyDescent="0.25">
      <c r="A3034" s="24" t="s">
        <v>3305</v>
      </c>
      <c r="B3034" s="26">
        <v>2015</v>
      </c>
      <c r="C3034" s="24">
        <v>9</v>
      </c>
      <c r="D3034" s="24" t="s">
        <v>15120</v>
      </c>
      <c r="E3034" s="26">
        <v>196</v>
      </c>
      <c r="F3034" s="26">
        <v>2743</v>
      </c>
      <c r="G3034" s="26" t="s">
        <v>6050</v>
      </c>
      <c r="H3034" s="24" t="s">
        <v>164</v>
      </c>
      <c r="I3034" s="24" t="s">
        <v>165</v>
      </c>
      <c r="J3034" s="27" t="s">
        <v>1</v>
      </c>
      <c r="K3034" s="28">
        <v>30.47</v>
      </c>
      <c r="L3034" s="28">
        <v>30.465</v>
      </c>
    </row>
    <row r="3035" spans="1:12" x14ac:dyDescent="0.25">
      <c r="A3035" s="24" t="s">
        <v>3305</v>
      </c>
      <c r="B3035" s="26">
        <v>2015</v>
      </c>
      <c r="C3035" s="24">
        <v>9</v>
      </c>
      <c r="D3035" s="24" t="s">
        <v>15120</v>
      </c>
      <c r="E3035" s="26">
        <v>196</v>
      </c>
      <c r="F3035" s="26">
        <v>1843</v>
      </c>
      <c r="G3035" s="26" t="s">
        <v>5150</v>
      </c>
      <c r="H3035" s="24" t="s">
        <v>700</v>
      </c>
      <c r="I3035" s="24" t="s">
        <v>701</v>
      </c>
      <c r="J3035" s="27" t="s">
        <v>1</v>
      </c>
      <c r="K3035" s="28">
        <v>15.82</v>
      </c>
      <c r="L3035" s="28">
        <v>15.815</v>
      </c>
    </row>
    <row r="3036" spans="1:12" x14ac:dyDescent="0.25">
      <c r="A3036" s="24" t="s">
        <v>3305</v>
      </c>
      <c r="B3036" s="26">
        <v>2015</v>
      </c>
      <c r="C3036" s="24">
        <v>9</v>
      </c>
      <c r="D3036" s="24" t="s">
        <v>15120</v>
      </c>
      <c r="E3036" s="26">
        <v>196</v>
      </c>
      <c r="F3036" s="26">
        <v>2744</v>
      </c>
      <c r="G3036" s="26" t="s">
        <v>6051</v>
      </c>
      <c r="H3036" s="24" t="s">
        <v>188</v>
      </c>
      <c r="I3036" s="24" t="s">
        <v>189</v>
      </c>
      <c r="J3036" s="27" t="s">
        <v>1</v>
      </c>
      <c r="K3036" s="28">
        <v>55.28</v>
      </c>
      <c r="L3036" s="28">
        <v>12.08</v>
      </c>
    </row>
    <row r="3037" spans="1:12" x14ac:dyDescent="0.25">
      <c r="A3037" s="24" t="s">
        <v>3305</v>
      </c>
      <c r="B3037" s="26">
        <v>2015</v>
      </c>
      <c r="C3037" s="24">
        <v>9</v>
      </c>
      <c r="D3037" s="24" t="s">
        <v>15120</v>
      </c>
      <c r="E3037" s="26">
        <v>196</v>
      </c>
      <c r="F3037" s="26">
        <v>2745</v>
      </c>
      <c r="G3037" s="26" t="s">
        <v>6052</v>
      </c>
      <c r="H3037" s="24" t="s">
        <v>904</v>
      </c>
      <c r="I3037" s="24" t="s">
        <v>905</v>
      </c>
      <c r="J3037" s="27" t="s">
        <v>1</v>
      </c>
      <c r="K3037" s="28">
        <v>1.2</v>
      </c>
      <c r="L3037" s="28">
        <v>1.2</v>
      </c>
    </row>
    <row r="3038" spans="1:12" x14ac:dyDescent="0.25">
      <c r="A3038" s="24" t="s">
        <v>3305</v>
      </c>
      <c r="B3038" s="26">
        <v>2015</v>
      </c>
      <c r="C3038" s="24">
        <v>9</v>
      </c>
      <c r="D3038" s="24" t="s">
        <v>15120</v>
      </c>
      <c r="E3038" s="26">
        <v>196</v>
      </c>
      <c r="F3038" s="26">
        <v>2746</v>
      </c>
      <c r="G3038" s="26" t="s">
        <v>6053</v>
      </c>
      <c r="H3038" s="24" t="s">
        <v>67</v>
      </c>
      <c r="I3038" s="24" t="s">
        <v>68</v>
      </c>
      <c r="J3038" s="27" t="s">
        <v>1</v>
      </c>
      <c r="K3038" s="28">
        <v>26.2</v>
      </c>
      <c r="L3038" s="28">
        <v>26.2</v>
      </c>
    </row>
    <row r="3039" spans="1:12" x14ac:dyDescent="0.25">
      <c r="A3039" s="24" t="s">
        <v>3305</v>
      </c>
      <c r="B3039" s="26">
        <v>2015</v>
      </c>
      <c r="C3039" s="24">
        <v>9</v>
      </c>
      <c r="D3039" s="24" t="s">
        <v>15120</v>
      </c>
      <c r="E3039" s="26">
        <v>196</v>
      </c>
      <c r="F3039" s="26">
        <v>2747</v>
      </c>
      <c r="G3039" s="26" t="s">
        <v>6054</v>
      </c>
      <c r="H3039" s="24" t="s">
        <v>552</v>
      </c>
      <c r="I3039" s="24" t="s">
        <v>553</v>
      </c>
      <c r="J3039" s="27" t="s">
        <v>1</v>
      </c>
      <c r="K3039" s="28">
        <v>35.979999999999997</v>
      </c>
      <c r="L3039" s="28">
        <v>7.18</v>
      </c>
    </row>
    <row r="3040" spans="1:12" x14ac:dyDescent="0.25">
      <c r="A3040" s="24" t="s">
        <v>3305</v>
      </c>
      <c r="B3040" s="26">
        <v>2015</v>
      </c>
      <c r="C3040" s="24">
        <v>9</v>
      </c>
      <c r="D3040" s="24" t="s">
        <v>15120</v>
      </c>
      <c r="E3040" s="26">
        <v>196</v>
      </c>
      <c r="F3040" s="26">
        <v>2748</v>
      </c>
      <c r="G3040" s="26" t="s">
        <v>6055</v>
      </c>
      <c r="H3040" s="24" t="s">
        <v>1204</v>
      </c>
      <c r="I3040" s="24" t="s">
        <v>1205</v>
      </c>
      <c r="J3040" s="27" t="s">
        <v>1</v>
      </c>
      <c r="K3040" s="28">
        <v>21.95</v>
      </c>
      <c r="L3040" s="28">
        <v>21.95</v>
      </c>
    </row>
    <row r="3041" spans="1:12" x14ac:dyDescent="0.25">
      <c r="A3041" s="24" t="s">
        <v>3305</v>
      </c>
      <c r="B3041" s="26">
        <v>2015</v>
      </c>
      <c r="C3041" s="24">
        <v>9</v>
      </c>
      <c r="D3041" s="24" t="s">
        <v>15120</v>
      </c>
      <c r="E3041" s="26">
        <v>196</v>
      </c>
      <c r="F3041" s="26">
        <v>2749</v>
      </c>
      <c r="G3041" s="26" t="s">
        <v>6056</v>
      </c>
      <c r="H3041" s="24" t="s">
        <v>1192</v>
      </c>
      <c r="I3041" s="24" t="s">
        <v>1193</v>
      </c>
      <c r="J3041" s="27" t="s">
        <v>1</v>
      </c>
      <c r="K3041" s="28">
        <v>3.05</v>
      </c>
      <c r="L3041" s="28">
        <v>3.05</v>
      </c>
    </row>
    <row r="3042" spans="1:12" x14ac:dyDescent="0.25">
      <c r="A3042" s="24" t="s">
        <v>3305</v>
      </c>
      <c r="B3042" s="26">
        <v>2015</v>
      </c>
      <c r="C3042" s="24">
        <v>9</v>
      </c>
      <c r="D3042" s="24" t="s">
        <v>15120</v>
      </c>
      <c r="E3042" s="26">
        <v>197</v>
      </c>
      <c r="F3042" s="26">
        <v>589</v>
      </c>
      <c r="G3042" s="26" t="s">
        <v>3896</v>
      </c>
      <c r="H3042" s="24" t="s">
        <v>320</v>
      </c>
      <c r="I3042" s="24" t="s">
        <v>321</v>
      </c>
      <c r="J3042" s="27" t="s">
        <v>1</v>
      </c>
      <c r="K3042" s="28">
        <v>72.12</v>
      </c>
      <c r="L3042" s="28">
        <v>13.62</v>
      </c>
    </row>
    <row r="3043" spans="1:12" x14ac:dyDescent="0.25">
      <c r="A3043" s="24" t="s">
        <v>3305</v>
      </c>
      <c r="B3043" s="26">
        <v>2015</v>
      </c>
      <c r="C3043" s="24">
        <v>9</v>
      </c>
      <c r="D3043" s="24" t="s">
        <v>15120</v>
      </c>
      <c r="E3043" s="26">
        <v>197</v>
      </c>
      <c r="F3043" s="26">
        <v>2750</v>
      </c>
      <c r="G3043" s="26" t="s">
        <v>6057</v>
      </c>
      <c r="H3043" s="24" t="s">
        <v>1206</v>
      </c>
      <c r="I3043" s="24" t="s">
        <v>1207</v>
      </c>
      <c r="J3043" s="27" t="s">
        <v>1</v>
      </c>
      <c r="K3043" s="28">
        <v>28.8</v>
      </c>
      <c r="L3043" s="28">
        <v>0</v>
      </c>
    </row>
    <row r="3044" spans="1:12" x14ac:dyDescent="0.25">
      <c r="A3044" s="24" t="s">
        <v>3305</v>
      </c>
      <c r="B3044" s="26">
        <v>2015</v>
      </c>
      <c r="C3044" s="24">
        <v>9</v>
      </c>
      <c r="D3044" s="24" t="s">
        <v>15120</v>
      </c>
      <c r="E3044" s="26">
        <v>197</v>
      </c>
      <c r="F3044" s="26">
        <v>1002</v>
      </c>
      <c r="G3044" s="26" t="s">
        <v>4309</v>
      </c>
      <c r="H3044" s="24" t="s">
        <v>67</v>
      </c>
      <c r="I3044" s="24" t="s">
        <v>68</v>
      </c>
      <c r="J3044" s="27" t="s">
        <v>1</v>
      </c>
      <c r="K3044" s="28">
        <v>3.6</v>
      </c>
      <c r="L3044" s="28">
        <v>3.6</v>
      </c>
    </row>
    <row r="3045" spans="1:12" x14ac:dyDescent="0.25">
      <c r="A3045" s="24" t="s">
        <v>3305</v>
      </c>
      <c r="B3045" s="26">
        <v>2015</v>
      </c>
      <c r="C3045" s="24">
        <v>9</v>
      </c>
      <c r="D3045" s="24" t="s">
        <v>15120</v>
      </c>
      <c r="E3045" s="26">
        <v>197</v>
      </c>
      <c r="F3045" s="26">
        <v>2751</v>
      </c>
      <c r="G3045" s="26" t="s">
        <v>6058</v>
      </c>
      <c r="H3045" s="24" t="s">
        <v>1208</v>
      </c>
      <c r="I3045" s="24" t="s">
        <v>1209</v>
      </c>
      <c r="J3045" s="27" t="s">
        <v>1</v>
      </c>
      <c r="K3045" s="28">
        <v>7.2</v>
      </c>
      <c r="L3045" s="28">
        <v>7.2</v>
      </c>
    </row>
    <row r="3046" spans="1:12" x14ac:dyDescent="0.25">
      <c r="A3046" s="24" t="s">
        <v>3305</v>
      </c>
      <c r="B3046" s="26">
        <v>2015</v>
      </c>
      <c r="C3046" s="24">
        <v>9</v>
      </c>
      <c r="D3046" s="24" t="s">
        <v>15120</v>
      </c>
      <c r="E3046" s="26">
        <v>197</v>
      </c>
      <c r="F3046" s="26">
        <v>2752</v>
      </c>
      <c r="G3046" s="26" t="s">
        <v>6059</v>
      </c>
      <c r="H3046" s="24" t="s">
        <v>190</v>
      </c>
      <c r="I3046" s="24" t="s">
        <v>191</v>
      </c>
      <c r="J3046" s="27" t="s">
        <v>1</v>
      </c>
      <c r="K3046" s="28">
        <v>57.6</v>
      </c>
      <c r="L3046" s="28">
        <v>0</v>
      </c>
    </row>
    <row r="3047" spans="1:12" x14ac:dyDescent="0.25">
      <c r="A3047" s="24" t="s">
        <v>3305</v>
      </c>
      <c r="B3047" s="26">
        <v>2015</v>
      </c>
      <c r="C3047" s="24">
        <v>9</v>
      </c>
      <c r="D3047" s="24" t="s">
        <v>15120</v>
      </c>
      <c r="E3047" s="26">
        <v>197</v>
      </c>
      <c r="F3047" s="26">
        <v>2753</v>
      </c>
      <c r="G3047" s="26" t="s">
        <v>6060</v>
      </c>
      <c r="H3047" s="24" t="s">
        <v>1210</v>
      </c>
      <c r="I3047" s="24" t="s">
        <v>1211</v>
      </c>
      <c r="J3047" s="27" t="s">
        <v>1</v>
      </c>
      <c r="K3047" s="28">
        <v>40.270000000000003</v>
      </c>
      <c r="L3047" s="28">
        <v>40.265000000000001</v>
      </c>
    </row>
    <row r="3048" spans="1:12" x14ac:dyDescent="0.25">
      <c r="A3048" s="24" t="s">
        <v>3305</v>
      </c>
      <c r="B3048" s="26">
        <v>2015</v>
      </c>
      <c r="C3048" s="24">
        <v>9</v>
      </c>
      <c r="D3048" s="24" t="s">
        <v>15120</v>
      </c>
      <c r="E3048" s="26">
        <v>197</v>
      </c>
      <c r="F3048" s="26">
        <v>598</v>
      </c>
      <c r="G3048" s="26" t="s">
        <v>3905</v>
      </c>
      <c r="H3048" s="24" t="s">
        <v>972</v>
      </c>
      <c r="I3048" s="24" t="s">
        <v>973</v>
      </c>
      <c r="J3048" s="27" t="s">
        <v>1</v>
      </c>
      <c r="K3048" s="28">
        <v>1.8</v>
      </c>
      <c r="L3048" s="28">
        <v>0</v>
      </c>
    </row>
    <row r="3049" spans="1:12" x14ac:dyDescent="0.25">
      <c r="A3049" s="24" t="s">
        <v>3305</v>
      </c>
      <c r="B3049" s="26">
        <v>2015</v>
      </c>
      <c r="C3049" s="24">
        <v>9</v>
      </c>
      <c r="D3049" s="24" t="s">
        <v>15120</v>
      </c>
      <c r="E3049" s="26">
        <v>197</v>
      </c>
      <c r="F3049" s="26">
        <v>2754</v>
      </c>
      <c r="G3049" s="26" t="s">
        <v>6061</v>
      </c>
      <c r="H3049" s="24" t="s">
        <v>63</v>
      </c>
      <c r="I3049" s="24" t="s">
        <v>64</v>
      </c>
      <c r="J3049" s="27" t="s">
        <v>1</v>
      </c>
      <c r="K3049" s="28">
        <v>98.18</v>
      </c>
      <c r="L3049" s="28">
        <v>98.178100000000001</v>
      </c>
    </row>
    <row r="3050" spans="1:12" x14ac:dyDescent="0.25">
      <c r="A3050" s="24" t="s">
        <v>3305</v>
      </c>
      <c r="B3050" s="26">
        <v>2015</v>
      </c>
      <c r="C3050" s="24">
        <v>9</v>
      </c>
      <c r="D3050" s="24" t="s">
        <v>15120</v>
      </c>
      <c r="E3050" s="26">
        <v>197</v>
      </c>
      <c r="F3050" s="26">
        <v>2755</v>
      </c>
      <c r="G3050" s="26" t="s">
        <v>6062</v>
      </c>
      <c r="H3050" s="24" t="s">
        <v>77</v>
      </c>
      <c r="I3050" s="24" t="s">
        <v>78</v>
      </c>
      <c r="J3050" s="27" t="s">
        <v>1</v>
      </c>
      <c r="K3050" s="28">
        <v>3.31</v>
      </c>
      <c r="L3050" s="28">
        <v>0</v>
      </c>
    </row>
    <row r="3051" spans="1:12" x14ac:dyDescent="0.25">
      <c r="A3051" s="24" t="s">
        <v>3305</v>
      </c>
      <c r="B3051" s="26">
        <v>2015</v>
      </c>
      <c r="C3051" s="24">
        <v>9</v>
      </c>
      <c r="D3051" s="24" t="s">
        <v>15120</v>
      </c>
      <c r="E3051" s="26">
        <v>197</v>
      </c>
      <c r="F3051" s="26">
        <v>2756</v>
      </c>
      <c r="G3051" s="26" t="s">
        <v>6063</v>
      </c>
      <c r="H3051" s="24" t="s">
        <v>102</v>
      </c>
      <c r="I3051" s="24" t="s">
        <v>103</v>
      </c>
      <c r="J3051" s="27" t="s">
        <v>1</v>
      </c>
      <c r="K3051" s="28">
        <v>43.2</v>
      </c>
      <c r="L3051" s="28">
        <v>0</v>
      </c>
    </row>
    <row r="3052" spans="1:12" x14ac:dyDescent="0.25">
      <c r="A3052" s="24" t="s">
        <v>3305</v>
      </c>
      <c r="B3052" s="26">
        <v>2015</v>
      </c>
      <c r="C3052" s="24">
        <v>9</v>
      </c>
      <c r="D3052" s="24" t="s">
        <v>15120</v>
      </c>
      <c r="E3052" s="26">
        <v>197</v>
      </c>
      <c r="F3052" s="26">
        <v>2757</v>
      </c>
      <c r="G3052" s="26" t="s">
        <v>6064</v>
      </c>
      <c r="H3052" s="24" t="s">
        <v>130</v>
      </c>
      <c r="I3052" s="24" t="s">
        <v>131</v>
      </c>
      <c r="J3052" s="27" t="s">
        <v>1</v>
      </c>
      <c r="K3052" s="28">
        <v>5.88</v>
      </c>
      <c r="L3052" s="28">
        <v>5.88</v>
      </c>
    </row>
    <row r="3053" spans="1:12" x14ac:dyDescent="0.25">
      <c r="A3053" s="24" t="s">
        <v>3305</v>
      </c>
      <c r="B3053" s="26">
        <v>2015</v>
      </c>
      <c r="C3053" s="24">
        <v>9</v>
      </c>
      <c r="D3053" s="24" t="s">
        <v>15120</v>
      </c>
      <c r="E3053" s="26">
        <v>197</v>
      </c>
      <c r="F3053" s="26">
        <v>2758</v>
      </c>
      <c r="G3053" s="26" t="s">
        <v>6065</v>
      </c>
      <c r="H3053" s="24" t="s">
        <v>77</v>
      </c>
      <c r="I3053" s="24" t="s">
        <v>78</v>
      </c>
      <c r="J3053" s="27" t="s">
        <v>1</v>
      </c>
      <c r="K3053" s="28">
        <v>45.6</v>
      </c>
      <c r="L3053" s="28">
        <v>45.6</v>
      </c>
    </row>
    <row r="3054" spans="1:12" x14ac:dyDescent="0.25">
      <c r="A3054" s="24" t="s">
        <v>3305</v>
      </c>
      <c r="B3054" s="26">
        <v>2015</v>
      </c>
      <c r="C3054" s="24">
        <v>9</v>
      </c>
      <c r="D3054" s="24" t="s">
        <v>15120</v>
      </c>
      <c r="E3054" s="26">
        <v>197</v>
      </c>
      <c r="F3054" s="26">
        <v>2759</v>
      </c>
      <c r="G3054" s="26" t="s">
        <v>6066</v>
      </c>
      <c r="H3054" s="24" t="s">
        <v>132</v>
      </c>
      <c r="I3054" s="24" t="s">
        <v>133</v>
      </c>
      <c r="J3054" s="27" t="s">
        <v>1</v>
      </c>
      <c r="K3054" s="28">
        <v>132.13</v>
      </c>
      <c r="L3054" s="28">
        <v>0</v>
      </c>
    </row>
    <row r="3055" spans="1:12" x14ac:dyDescent="0.25">
      <c r="A3055" s="24" t="s">
        <v>3305</v>
      </c>
      <c r="B3055" s="26">
        <v>2015</v>
      </c>
      <c r="C3055" s="24">
        <v>9</v>
      </c>
      <c r="D3055" s="24" t="s">
        <v>15120</v>
      </c>
      <c r="E3055" s="26">
        <v>197</v>
      </c>
      <c r="F3055" s="26">
        <v>2760</v>
      </c>
      <c r="G3055" s="26" t="s">
        <v>6067</v>
      </c>
      <c r="H3055" s="24" t="s">
        <v>206</v>
      </c>
      <c r="I3055" s="24" t="s">
        <v>207</v>
      </c>
      <c r="J3055" s="27" t="s">
        <v>1</v>
      </c>
      <c r="K3055" s="28">
        <v>28.8</v>
      </c>
      <c r="L3055" s="28">
        <v>0</v>
      </c>
    </row>
    <row r="3056" spans="1:12" x14ac:dyDescent="0.25">
      <c r="A3056" s="24" t="s">
        <v>3305</v>
      </c>
      <c r="B3056" s="26">
        <v>2015</v>
      </c>
      <c r="C3056" s="24">
        <v>9</v>
      </c>
      <c r="D3056" s="24" t="s">
        <v>15120</v>
      </c>
      <c r="E3056" s="26">
        <v>197</v>
      </c>
      <c r="F3056" s="26">
        <v>2761</v>
      </c>
      <c r="G3056" s="26" t="s">
        <v>6068</v>
      </c>
      <c r="H3056" s="24" t="s">
        <v>190</v>
      </c>
      <c r="I3056" s="24" t="s">
        <v>191</v>
      </c>
      <c r="J3056" s="27" t="s">
        <v>1</v>
      </c>
      <c r="K3056" s="28">
        <v>57.6</v>
      </c>
      <c r="L3056" s="28">
        <v>0</v>
      </c>
    </row>
    <row r="3057" spans="1:12" x14ac:dyDescent="0.25">
      <c r="A3057" s="24" t="s">
        <v>3305</v>
      </c>
      <c r="B3057" s="26">
        <v>2015</v>
      </c>
      <c r="C3057" s="24">
        <v>9</v>
      </c>
      <c r="D3057" s="24" t="s">
        <v>15120</v>
      </c>
      <c r="E3057" s="26">
        <v>197</v>
      </c>
      <c r="F3057" s="26">
        <v>2762</v>
      </c>
      <c r="G3057" s="26" t="s">
        <v>6069</v>
      </c>
      <c r="H3057" s="24" t="s">
        <v>470</v>
      </c>
      <c r="I3057" s="24" t="s">
        <v>471</v>
      </c>
      <c r="J3057" s="27" t="s">
        <v>1</v>
      </c>
      <c r="K3057" s="28">
        <v>97.8</v>
      </c>
      <c r="L3057" s="28">
        <v>11.4</v>
      </c>
    </row>
    <row r="3058" spans="1:12" x14ac:dyDescent="0.25">
      <c r="A3058" s="24" t="s">
        <v>3305</v>
      </c>
      <c r="B3058" s="26">
        <v>2015</v>
      </c>
      <c r="C3058" s="24">
        <v>9</v>
      </c>
      <c r="D3058" s="24" t="s">
        <v>15120</v>
      </c>
      <c r="E3058" s="26">
        <v>197</v>
      </c>
      <c r="F3058" s="26">
        <v>2763</v>
      </c>
      <c r="G3058" s="26" t="s">
        <v>6070</v>
      </c>
      <c r="H3058" s="24" t="s">
        <v>77</v>
      </c>
      <c r="I3058" s="24" t="s">
        <v>78</v>
      </c>
      <c r="J3058" s="27" t="s">
        <v>1</v>
      </c>
      <c r="K3058" s="28">
        <v>3.6</v>
      </c>
      <c r="L3058" s="28">
        <v>3.6</v>
      </c>
    </row>
    <row r="3059" spans="1:12" x14ac:dyDescent="0.25">
      <c r="A3059" s="24" t="s">
        <v>3305</v>
      </c>
      <c r="B3059" s="26">
        <v>2015</v>
      </c>
      <c r="C3059" s="24">
        <v>9</v>
      </c>
      <c r="D3059" s="24" t="s">
        <v>15120</v>
      </c>
      <c r="E3059" s="26">
        <v>197</v>
      </c>
      <c r="F3059" s="26">
        <v>2764</v>
      </c>
      <c r="G3059" s="26" t="s">
        <v>6071</v>
      </c>
      <c r="H3059" s="24" t="s">
        <v>67</v>
      </c>
      <c r="I3059" s="24" t="s">
        <v>68</v>
      </c>
      <c r="J3059" s="27" t="s">
        <v>1</v>
      </c>
      <c r="K3059" s="28">
        <v>105.23</v>
      </c>
      <c r="L3059" s="28">
        <v>0</v>
      </c>
    </row>
    <row r="3060" spans="1:12" x14ac:dyDescent="0.25">
      <c r="A3060" s="24" t="s">
        <v>3305</v>
      </c>
      <c r="B3060" s="26">
        <v>2015</v>
      </c>
      <c r="C3060" s="24">
        <v>9</v>
      </c>
      <c r="D3060" s="24" t="s">
        <v>15120</v>
      </c>
      <c r="E3060" s="26">
        <v>197</v>
      </c>
      <c r="F3060" s="26">
        <v>2765</v>
      </c>
      <c r="G3060" s="26" t="s">
        <v>6072</v>
      </c>
      <c r="H3060" s="24" t="s">
        <v>492</v>
      </c>
      <c r="I3060" s="24" t="s">
        <v>493</v>
      </c>
      <c r="J3060" s="27" t="s">
        <v>1</v>
      </c>
      <c r="K3060" s="28">
        <v>3.4</v>
      </c>
      <c r="L3060" s="28">
        <v>2.92</v>
      </c>
    </row>
    <row r="3061" spans="1:12" x14ac:dyDescent="0.25">
      <c r="A3061" s="24" t="s">
        <v>3305</v>
      </c>
      <c r="B3061" s="26">
        <v>2015</v>
      </c>
      <c r="C3061" s="24">
        <v>9</v>
      </c>
      <c r="D3061" s="24" t="s">
        <v>15120</v>
      </c>
      <c r="E3061" s="26">
        <v>197</v>
      </c>
      <c r="F3061" s="26">
        <v>2766</v>
      </c>
      <c r="G3061" s="26" t="s">
        <v>6073</v>
      </c>
      <c r="H3061" s="24" t="s">
        <v>132</v>
      </c>
      <c r="I3061" s="24" t="s">
        <v>133</v>
      </c>
      <c r="J3061" s="27" t="s">
        <v>1</v>
      </c>
      <c r="K3061" s="28">
        <v>69.400000000000006</v>
      </c>
      <c r="L3061" s="28">
        <v>26.2</v>
      </c>
    </row>
    <row r="3062" spans="1:12" x14ac:dyDescent="0.25">
      <c r="A3062" s="24" t="s">
        <v>3305</v>
      </c>
      <c r="B3062" s="26">
        <v>2015</v>
      </c>
      <c r="C3062" s="24">
        <v>9</v>
      </c>
      <c r="D3062" s="24" t="s">
        <v>15120</v>
      </c>
      <c r="E3062" s="26">
        <v>197</v>
      </c>
      <c r="F3062" s="26">
        <v>2767</v>
      </c>
      <c r="G3062" s="26" t="s">
        <v>6074</v>
      </c>
      <c r="H3062" s="24" t="s">
        <v>688</v>
      </c>
      <c r="I3062" s="24" t="s">
        <v>689</v>
      </c>
      <c r="J3062" s="27" t="s">
        <v>1</v>
      </c>
      <c r="K3062" s="28">
        <v>2.1</v>
      </c>
      <c r="L3062" s="28">
        <v>2.1</v>
      </c>
    </row>
    <row r="3063" spans="1:12" x14ac:dyDescent="0.25">
      <c r="A3063" s="24" t="s">
        <v>3305</v>
      </c>
      <c r="B3063" s="26">
        <v>2015</v>
      </c>
      <c r="C3063" s="24">
        <v>9</v>
      </c>
      <c r="D3063" s="24" t="s">
        <v>15120</v>
      </c>
      <c r="E3063" s="26">
        <v>197</v>
      </c>
      <c r="F3063" s="26">
        <v>2768</v>
      </c>
      <c r="G3063" s="26" t="s">
        <v>6075</v>
      </c>
      <c r="H3063" s="24" t="s">
        <v>738</v>
      </c>
      <c r="I3063" s="24" t="s">
        <v>739</v>
      </c>
      <c r="J3063" s="27" t="s">
        <v>1</v>
      </c>
      <c r="K3063" s="28">
        <v>10.4</v>
      </c>
      <c r="L3063" s="28">
        <v>10.4</v>
      </c>
    </row>
    <row r="3064" spans="1:12" x14ac:dyDescent="0.25">
      <c r="A3064" s="24" t="s">
        <v>3305</v>
      </c>
      <c r="B3064" s="26">
        <v>2015</v>
      </c>
      <c r="C3064" s="24">
        <v>9</v>
      </c>
      <c r="D3064" s="24" t="s">
        <v>15120</v>
      </c>
      <c r="E3064" s="26">
        <v>197</v>
      </c>
      <c r="F3064" s="26">
        <v>2769</v>
      </c>
      <c r="G3064" s="26" t="s">
        <v>6076</v>
      </c>
      <c r="H3064" s="24" t="s">
        <v>1088</v>
      </c>
      <c r="I3064" s="24" t="s">
        <v>1089</v>
      </c>
      <c r="J3064" s="27" t="s">
        <v>1</v>
      </c>
      <c r="K3064" s="28">
        <v>0.92</v>
      </c>
      <c r="L3064" s="28">
        <v>0</v>
      </c>
    </row>
    <row r="3065" spans="1:12" x14ac:dyDescent="0.25">
      <c r="A3065" s="24" t="s">
        <v>3305</v>
      </c>
      <c r="B3065" s="26">
        <v>2015</v>
      </c>
      <c r="C3065" s="24">
        <v>9</v>
      </c>
      <c r="D3065" s="24" t="s">
        <v>15120</v>
      </c>
      <c r="E3065" s="26">
        <v>197</v>
      </c>
      <c r="F3065" s="26">
        <v>2770</v>
      </c>
      <c r="G3065" s="26" t="s">
        <v>6077</v>
      </c>
      <c r="H3065" s="24" t="s">
        <v>182</v>
      </c>
      <c r="I3065" s="24" t="s">
        <v>183</v>
      </c>
      <c r="J3065" s="27" t="s">
        <v>1</v>
      </c>
      <c r="K3065" s="28">
        <v>91.8</v>
      </c>
      <c r="L3065" s="28">
        <v>5.4</v>
      </c>
    </row>
    <row r="3066" spans="1:12" x14ac:dyDescent="0.25">
      <c r="A3066" s="24" t="s">
        <v>3305</v>
      </c>
      <c r="B3066" s="26">
        <v>2015</v>
      </c>
      <c r="C3066" s="24">
        <v>9</v>
      </c>
      <c r="D3066" s="24" t="s">
        <v>15120</v>
      </c>
      <c r="E3066" s="26">
        <v>197</v>
      </c>
      <c r="F3066" s="26">
        <v>2771</v>
      </c>
      <c r="G3066" s="26" t="s">
        <v>6078</v>
      </c>
      <c r="H3066" s="24" t="s">
        <v>164</v>
      </c>
      <c r="I3066" s="24" t="s">
        <v>165</v>
      </c>
      <c r="J3066" s="27" t="s">
        <v>1</v>
      </c>
      <c r="K3066" s="28">
        <v>12.6</v>
      </c>
      <c r="L3066" s="28">
        <v>0</v>
      </c>
    </row>
    <row r="3067" spans="1:12" x14ac:dyDescent="0.25">
      <c r="A3067" s="24" t="s">
        <v>3305</v>
      </c>
      <c r="B3067" s="26">
        <v>2015</v>
      </c>
      <c r="C3067" s="24">
        <v>9</v>
      </c>
      <c r="D3067" s="24" t="s">
        <v>15120</v>
      </c>
      <c r="E3067" s="26">
        <v>197</v>
      </c>
      <c r="F3067" s="26">
        <v>2772</v>
      </c>
      <c r="G3067" s="26" t="s">
        <v>6079</v>
      </c>
      <c r="H3067" s="24" t="s">
        <v>126</v>
      </c>
      <c r="I3067" s="24" t="s">
        <v>127</v>
      </c>
      <c r="J3067" s="27" t="s">
        <v>1</v>
      </c>
      <c r="K3067" s="28">
        <v>12.02</v>
      </c>
      <c r="L3067" s="28">
        <v>12.02</v>
      </c>
    </row>
    <row r="3068" spans="1:12" x14ac:dyDescent="0.25">
      <c r="A3068" s="24" t="s">
        <v>3305</v>
      </c>
      <c r="B3068" s="26">
        <v>2015</v>
      </c>
      <c r="C3068" s="24">
        <v>9</v>
      </c>
      <c r="D3068" s="24" t="s">
        <v>15120</v>
      </c>
      <c r="E3068" s="26">
        <v>197</v>
      </c>
      <c r="F3068" s="26">
        <v>2773</v>
      </c>
      <c r="G3068" s="26" t="s">
        <v>6080</v>
      </c>
      <c r="H3068" s="24" t="s">
        <v>552</v>
      </c>
      <c r="I3068" s="24" t="s">
        <v>553</v>
      </c>
      <c r="J3068" s="27" t="s">
        <v>1</v>
      </c>
      <c r="K3068" s="28">
        <v>50.4</v>
      </c>
      <c r="L3068" s="28">
        <v>0</v>
      </c>
    </row>
    <row r="3069" spans="1:12" x14ac:dyDescent="0.25">
      <c r="A3069" s="24" t="s">
        <v>3305</v>
      </c>
      <c r="B3069" s="26">
        <v>2015</v>
      </c>
      <c r="C3069" s="24">
        <v>9</v>
      </c>
      <c r="D3069" s="24" t="s">
        <v>15120</v>
      </c>
      <c r="E3069" s="26">
        <v>197</v>
      </c>
      <c r="F3069" s="26">
        <v>2774</v>
      </c>
      <c r="G3069" s="26" t="s">
        <v>6081</v>
      </c>
      <c r="H3069" s="24" t="s">
        <v>1088</v>
      </c>
      <c r="I3069" s="24" t="s">
        <v>1089</v>
      </c>
      <c r="J3069" s="27" t="s">
        <v>1</v>
      </c>
      <c r="K3069" s="28">
        <v>47.92</v>
      </c>
      <c r="L3069" s="28">
        <v>0</v>
      </c>
    </row>
    <row r="3070" spans="1:12" x14ac:dyDescent="0.25">
      <c r="A3070" s="24" t="s">
        <v>3305</v>
      </c>
      <c r="B3070" s="26">
        <v>2015</v>
      </c>
      <c r="C3070" s="24">
        <v>9</v>
      </c>
      <c r="D3070" s="24" t="s">
        <v>15120</v>
      </c>
      <c r="E3070" s="26">
        <v>197</v>
      </c>
      <c r="F3070" s="26">
        <v>2775</v>
      </c>
      <c r="G3070" s="26" t="s">
        <v>6082</v>
      </c>
      <c r="H3070" s="24" t="s">
        <v>132</v>
      </c>
      <c r="I3070" s="24" t="s">
        <v>133</v>
      </c>
      <c r="J3070" s="27" t="s">
        <v>1</v>
      </c>
      <c r="K3070" s="28">
        <v>14.4</v>
      </c>
      <c r="L3070" s="28">
        <v>0</v>
      </c>
    </row>
    <row r="3071" spans="1:12" x14ac:dyDescent="0.25">
      <c r="A3071" s="24" t="s">
        <v>3305</v>
      </c>
      <c r="B3071" s="26">
        <v>2015</v>
      </c>
      <c r="C3071" s="24">
        <v>9</v>
      </c>
      <c r="D3071" s="24" t="s">
        <v>15120</v>
      </c>
      <c r="E3071" s="26">
        <v>197</v>
      </c>
      <c r="F3071" s="26">
        <v>2776</v>
      </c>
      <c r="G3071" s="26" t="s">
        <v>6083</v>
      </c>
      <c r="H3071" s="24" t="s">
        <v>530</v>
      </c>
      <c r="I3071" s="24" t="s">
        <v>531</v>
      </c>
      <c r="J3071" s="27" t="s">
        <v>1</v>
      </c>
      <c r="K3071" s="28">
        <v>1.44</v>
      </c>
      <c r="L3071" s="28">
        <v>0</v>
      </c>
    </row>
    <row r="3072" spans="1:12" x14ac:dyDescent="0.25">
      <c r="A3072" s="24" t="s">
        <v>3305</v>
      </c>
      <c r="B3072" s="26">
        <v>2015</v>
      </c>
      <c r="C3072" s="24">
        <v>9</v>
      </c>
      <c r="D3072" s="24" t="s">
        <v>15120</v>
      </c>
      <c r="E3072" s="26">
        <v>197</v>
      </c>
      <c r="F3072" s="26">
        <v>2777</v>
      </c>
      <c r="G3072" s="26" t="s">
        <v>6084</v>
      </c>
      <c r="H3072" s="24" t="s">
        <v>39</v>
      </c>
      <c r="I3072" s="24" t="s">
        <v>40</v>
      </c>
      <c r="J3072" s="27" t="s">
        <v>1</v>
      </c>
      <c r="K3072" s="28">
        <v>30</v>
      </c>
      <c r="L3072" s="28">
        <v>1.2</v>
      </c>
    </row>
    <row r="3073" spans="1:12" x14ac:dyDescent="0.25">
      <c r="A3073" s="24" t="s">
        <v>3305</v>
      </c>
      <c r="B3073" s="26">
        <v>2015</v>
      </c>
      <c r="C3073" s="24">
        <v>9</v>
      </c>
      <c r="D3073" s="24" t="s">
        <v>15120</v>
      </c>
      <c r="E3073" s="26">
        <v>197</v>
      </c>
      <c r="F3073" s="26">
        <v>2778</v>
      </c>
      <c r="G3073" s="26" t="s">
        <v>6085</v>
      </c>
      <c r="H3073" s="24" t="s">
        <v>670</v>
      </c>
      <c r="I3073" s="24" t="s">
        <v>671</v>
      </c>
      <c r="J3073" s="27" t="s">
        <v>1</v>
      </c>
      <c r="K3073" s="28">
        <v>7.9</v>
      </c>
      <c r="L3073" s="28">
        <v>2.4</v>
      </c>
    </row>
    <row r="3074" spans="1:12" x14ac:dyDescent="0.25">
      <c r="A3074" s="24" t="s">
        <v>3305</v>
      </c>
      <c r="B3074" s="26">
        <v>2015</v>
      </c>
      <c r="C3074" s="24">
        <v>9</v>
      </c>
      <c r="D3074" s="24" t="s">
        <v>15120</v>
      </c>
      <c r="E3074" s="26">
        <v>197</v>
      </c>
      <c r="F3074" s="26">
        <v>2779</v>
      </c>
      <c r="G3074" s="26" t="s">
        <v>6086</v>
      </c>
      <c r="H3074" s="24" t="s">
        <v>724</v>
      </c>
      <c r="I3074" s="24" t="s">
        <v>725</v>
      </c>
      <c r="J3074" s="27" t="s">
        <v>1</v>
      </c>
      <c r="K3074" s="28">
        <v>9.8000000000000007</v>
      </c>
      <c r="L3074" s="28">
        <v>0</v>
      </c>
    </row>
    <row r="3075" spans="1:12" x14ac:dyDescent="0.25">
      <c r="A3075" s="24" t="s">
        <v>3305</v>
      </c>
      <c r="B3075" s="26">
        <v>2015</v>
      </c>
      <c r="C3075" s="24">
        <v>9</v>
      </c>
      <c r="D3075" s="24" t="s">
        <v>15120</v>
      </c>
      <c r="E3075" s="26">
        <v>197</v>
      </c>
      <c r="F3075" s="26">
        <v>2780</v>
      </c>
      <c r="G3075" s="26" t="s">
        <v>6087</v>
      </c>
      <c r="H3075" s="24" t="s">
        <v>1186</v>
      </c>
      <c r="I3075" s="24" t="s">
        <v>1187</v>
      </c>
      <c r="J3075" s="27" t="s">
        <v>1</v>
      </c>
      <c r="K3075" s="28">
        <v>14.4</v>
      </c>
      <c r="L3075" s="28">
        <v>0</v>
      </c>
    </row>
    <row r="3076" spans="1:12" x14ac:dyDescent="0.25">
      <c r="A3076" s="24" t="s">
        <v>3305</v>
      </c>
      <c r="B3076" s="26">
        <v>2015</v>
      </c>
      <c r="C3076" s="24">
        <v>9</v>
      </c>
      <c r="D3076" s="24" t="s">
        <v>15120</v>
      </c>
      <c r="E3076" s="26">
        <v>197</v>
      </c>
      <c r="F3076" s="26">
        <v>2781</v>
      </c>
      <c r="G3076" s="26" t="s">
        <v>6088</v>
      </c>
      <c r="H3076" s="24" t="s">
        <v>77</v>
      </c>
      <c r="I3076" s="24" t="s">
        <v>78</v>
      </c>
      <c r="J3076" s="27" t="s">
        <v>1</v>
      </c>
      <c r="K3076" s="28">
        <v>32.450000000000003</v>
      </c>
      <c r="L3076" s="28">
        <v>0</v>
      </c>
    </row>
    <row r="3077" spans="1:12" x14ac:dyDescent="0.25">
      <c r="A3077" s="24" t="s">
        <v>3305</v>
      </c>
      <c r="B3077" s="26">
        <v>2015</v>
      </c>
      <c r="C3077" s="24">
        <v>9</v>
      </c>
      <c r="D3077" s="24" t="s">
        <v>15120</v>
      </c>
      <c r="E3077" s="26">
        <v>197</v>
      </c>
      <c r="F3077" s="26">
        <v>2782</v>
      </c>
      <c r="G3077" s="26" t="s">
        <v>6089</v>
      </c>
      <c r="H3077" s="24" t="s">
        <v>1212</v>
      </c>
      <c r="I3077" s="24" t="s">
        <v>1213</v>
      </c>
      <c r="J3077" s="27" t="s">
        <v>1</v>
      </c>
      <c r="K3077" s="28">
        <v>1.62</v>
      </c>
      <c r="L3077" s="28">
        <v>1.62</v>
      </c>
    </row>
    <row r="3078" spans="1:12" x14ac:dyDescent="0.25">
      <c r="A3078" s="24" t="s">
        <v>3305</v>
      </c>
      <c r="B3078" s="26">
        <v>2015</v>
      </c>
      <c r="C3078" s="24">
        <v>9</v>
      </c>
      <c r="D3078" s="24" t="s">
        <v>15120</v>
      </c>
      <c r="E3078" s="26">
        <v>197</v>
      </c>
      <c r="F3078" s="26">
        <v>2783</v>
      </c>
      <c r="G3078" s="26" t="s">
        <v>6090</v>
      </c>
      <c r="H3078" s="24" t="s">
        <v>1214</v>
      </c>
      <c r="I3078" s="24" t="s">
        <v>1215</v>
      </c>
      <c r="J3078" s="27" t="s">
        <v>1</v>
      </c>
      <c r="K3078" s="28">
        <v>18.18</v>
      </c>
      <c r="L3078" s="28">
        <v>0</v>
      </c>
    </row>
    <row r="3079" spans="1:12" x14ac:dyDescent="0.25">
      <c r="A3079" s="24" t="s">
        <v>3305</v>
      </c>
      <c r="B3079" s="26">
        <v>2015</v>
      </c>
      <c r="C3079" s="24">
        <v>9</v>
      </c>
      <c r="D3079" s="24" t="s">
        <v>15120</v>
      </c>
      <c r="E3079" s="26">
        <v>198</v>
      </c>
      <c r="F3079" s="26">
        <v>2784</v>
      </c>
      <c r="G3079" s="26" t="s">
        <v>6091</v>
      </c>
      <c r="H3079" s="24" t="s">
        <v>922</v>
      </c>
      <c r="I3079" s="24" t="s">
        <v>923</v>
      </c>
      <c r="J3079" s="27" t="s">
        <v>1</v>
      </c>
      <c r="K3079" s="28">
        <v>11</v>
      </c>
      <c r="L3079" s="28">
        <v>11</v>
      </c>
    </row>
    <row r="3080" spans="1:12" x14ac:dyDescent="0.25">
      <c r="A3080" s="24" t="s">
        <v>3305</v>
      </c>
      <c r="B3080" s="26">
        <v>2015</v>
      </c>
      <c r="C3080" s="24">
        <v>9</v>
      </c>
      <c r="D3080" s="24" t="s">
        <v>15120</v>
      </c>
      <c r="E3080" s="26">
        <v>198</v>
      </c>
      <c r="F3080" s="26">
        <v>2785</v>
      </c>
      <c r="G3080" s="26" t="s">
        <v>6092</v>
      </c>
      <c r="H3080" s="24" t="s">
        <v>1084</v>
      </c>
      <c r="I3080" s="24" t="s">
        <v>1085</v>
      </c>
      <c r="J3080" s="27" t="s">
        <v>1</v>
      </c>
      <c r="K3080" s="28">
        <v>0.92</v>
      </c>
      <c r="L3080" s="28">
        <v>0.92</v>
      </c>
    </row>
    <row r="3081" spans="1:12" x14ac:dyDescent="0.25">
      <c r="A3081" s="24" t="s">
        <v>3305</v>
      </c>
      <c r="B3081" s="26">
        <v>2015</v>
      </c>
      <c r="C3081" s="24">
        <v>9</v>
      </c>
      <c r="D3081" s="24" t="s">
        <v>15120</v>
      </c>
      <c r="E3081" s="26">
        <v>198</v>
      </c>
      <c r="F3081" s="26">
        <v>2786</v>
      </c>
      <c r="G3081" s="26" t="s">
        <v>6093</v>
      </c>
      <c r="H3081" s="24" t="s">
        <v>77</v>
      </c>
      <c r="I3081" s="24" t="s">
        <v>78</v>
      </c>
      <c r="J3081" s="27" t="s">
        <v>1</v>
      </c>
      <c r="K3081" s="28">
        <v>12.6</v>
      </c>
      <c r="L3081" s="28">
        <v>12.6</v>
      </c>
    </row>
    <row r="3082" spans="1:12" x14ac:dyDescent="0.25">
      <c r="A3082" s="24" t="s">
        <v>3305</v>
      </c>
      <c r="B3082" s="26">
        <v>2015</v>
      </c>
      <c r="C3082" s="24">
        <v>9</v>
      </c>
      <c r="D3082" s="24" t="s">
        <v>15120</v>
      </c>
      <c r="E3082" s="26">
        <v>198</v>
      </c>
      <c r="F3082" s="26">
        <v>2787</v>
      </c>
      <c r="G3082" s="26" t="s">
        <v>6094</v>
      </c>
      <c r="H3082" s="24" t="s">
        <v>102</v>
      </c>
      <c r="I3082" s="24" t="s">
        <v>103</v>
      </c>
      <c r="J3082" s="27" t="s">
        <v>1</v>
      </c>
      <c r="K3082" s="28">
        <v>1.8</v>
      </c>
      <c r="L3082" s="28">
        <v>0</v>
      </c>
    </row>
    <row r="3083" spans="1:12" x14ac:dyDescent="0.25">
      <c r="A3083" s="24" t="s">
        <v>3305</v>
      </c>
      <c r="B3083" s="26">
        <v>2015</v>
      </c>
      <c r="C3083" s="24">
        <v>9</v>
      </c>
      <c r="D3083" s="24" t="s">
        <v>15120</v>
      </c>
      <c r="E3083" s="26">
        <v>198</v>
      </c>
      <c r="F3083" s="26">
        <v>2788</v>
      </c>
      <c r="G3083" s="26" t="s">
        <v>6095</v>
      </c>
      <c r="H3083" s="24" t="s">
        <v>150</v>
      </c>
      <c r="I3083" s="24" t="s">
        <v>151</v>
      </c>
      <c r="J3083" s="27" t="s">
        <v>1</v>
      </c>
      <c r="K3083" s="28">
        <v>22.82</v>
      </c>
      <c r="L3083" s="28">
        <v>8.42</v>
      </c>
    </row>
    <row r="3084" spans="1:12" x14ac:dyDescent="0.25">
      <c r="A3084" s="24" t="s">
        <v>3305</v>
      </c>
      <c r="B3084" s="26">
        <v>2015</v>
      </c>
      <c r="C3084" s="24">
        <v>9</v>
      </c>
      <c r="D3084" s="24" t="s">
        <v>15120</v>
      </c>
      <c r="E3084" s="26">
        <v>198</v>
      </c>
      <c r="F3084" s="26">
        <v>871</v>
      </c>
      <c r="G3084" s="26" t="s">
        <v>4178</v>
      </c>
      <c r="H3084" s="24" t="s">
        <v>874</v>
      </c>
      <c r="I3084" s="24" t="s">
        <v>875</v>
      </c>
      <c r="J3084" s="27" t="s">
        <v>1</v>
      </c>
      <c r="K3084" s="28">
        <v>25.35</v>
      </c>
      <c r="L3084" s="28">
        <v>25.344999999999999</v>
      </c>
    </row>
    <row r="3085" spans="1:12" x14ac:dyDescent="0.25">
      <c r="A3085" s="24" t="s">
        <v>3305</v>
      </c>
      <c r="B3085" s="26">
        <v>2015</v>
      </c>
      <c r="C3085" s="24">
        <v>9</v>
      </c>
      <c r="D3085" s="24" t="s">
        <v>15120</v>
      </c>
      <c r="E3085" s="26">
        <v>198</v>
      </c>
      <c r="F3085" s="26">
        <v>2789</v>
      </c>
      <c r="G3085" s="26" t="s">
        <v>6096</v>
      </c>
      <c r="H3085" s="24" t="s">
        <v>59</v>
      </c>
      <c r="I3085" s="24" t="s">
        <v>60</v>
      </c>
      <c r="J3085" s="27" t="s">
        <v>1</v>
      </c>
      <c r="K3085" s="28">
        <v>2.4</v>
      </c>
      <c r="L3085" s="28">
        <v>2.4</v>
      </c>
    </row>
    <row r="3086" spans="1:12" x14ac:dyDescent="0.25">
      <c r="A3086" s="24" t="s">
        <v>3305</v>
      </c>
      <c r="B3086" s="26">
        <v>2015</v>
      </c>
      <c r="C3086" s="24">
        <v>9</v>
      </c>
      <c r="D3086" s="24" t="s">
        <v>15120</v>
      </c>
      <c r="E3086" s="26">
        <v>198</v>
      </c>
      <c r="F3086" s="26">
        <v>2790</v>
      </c>
      <c r="G3086" s="26" t="s">
        <v>6097</v>
      </c>
      <c r="H3086" s="24" t="s">
        <v>176</v>
      </c>
      <c r="I3086" s="24" t="s">
        <v>177</v>
      </c>
      <c r="J3086" s="27" t="s">
        <v>1</v>
      </c>
      <c r="K3086" s="28">
        <v>158.47999999999999</v>
      </c>
      <c r="L3086" s="28">
        <v>0</v>
      </c>
    </row>
    <row r="3087" spans="1:12" x14ac:dyDescent="0.25">
      <c r="A3087" s="24" t="s">
        <v>3305</v>
      </c>
      <c r="B3087" s="26">
        <v>2015</v>
      </c>
      <c r="C3087" s="24">
        <v>9</v>
      </c>
      <c r="D3087" s="24" t="s">
        <v>15120</v>
      </c>
      <c r="E3087" s="26">
        <v>198</v>
      </c>
      <c r="F3087" s="26">
        <v>2791</v>
      </c>
      <c r="G3087" s="26" t="s">
        <v>6098</v>
      </c>
      <c r="H3087" s="24" t="s">
        <v>67</v>
      </c>
      <c r="I3087" s="24" t="s">
        <v>68</v>
      </c>
      <c r="J3087" s="27" t="s">
        <v>1</v>
      </c>
      <c r="K3087" s="28">
        <v>18.190000000000001</v>
      </c>
      <c r="L3087" s="28">
        <v>18.190000000000001</v>
      </c>
    </row>
    <row r="3088" spans="1:12" x14ac:dyDescent="0.25">
      <c r="A3088" s="24" t="s">
        <v>3305</v>
      </c>
      <c r="B3088" s="26">
        <v>2015</v>
      </c>
      <c r="C3088" s="24">
        <v>9</v>
      </c>
      <c r="D3088" s="24" t="s">
        <v>15120</v>
      </c>
      <c r="E3088" s="26">
        <v>198</v>
      </c>
      <c r="F3088" s="26">
        <v>2792</v>
      </c>
      <c r="G3088" s="26" t="s">
        <v>6099</v>
      </c>
      <c r="H3088" s="24" t="s">
        <v>1216</v>
      </c>
      <c r="I3088" s="24" t="s">
        <v>1217</v>
      </c>
      <c r="J3088" s="27" t="s">
        <v>1</v>
      </c>
      <c r="K3088" s="28">
        <v>0.6</v>
      </c>
      <c r="L3088" s="28">
        <v>0</v>
      </c>
    </row>
    <row r="3089" spans="1:12" x14ac:dyDescent="0.25">
      <c r="A3089" s="24" t="s">
        <v>3305</v>
      </c>
      <c r="B3089" s="26">
        <v>2015</v>
      </c>
      <c r="C3089" s="24">
        <v>9</v>
      </c>
      <c r="D3089" s="24" t="s">
        <v>15120</v>
      </c>
      <c r="E3089" s="26">
        <v>198</v>
      </c>
      <c r="F3089" s="26">
        <v>2793</v>
      </c>
      <c r="G3089" s="26" t="s">
        <v>6100</v>
      </c>
      <c r="H3089" s="24" t="s">
        <v>152</v>
      </c>
      <c r="I3089" s="24" t="s">
        <v>153</v>
      </c>
      <c r="J3089" s="27" t="s">
        <v>1</v>
      </c>
      <c r="K3089" s="28">
        <v>2.88</v>
      </c>
      <c r="L3089" s="28">
        <v>0</v>
      </c>
    </row>
    <row r="3090" spans="1:12" x14ac:dyDescent="0.25">
      <c r="A3090" s="24" t="s">
        <v>3305</v>
      </c>
      <c r="B3090" s="26">
        <v>2015</v>
      </c>
      <c r="C3090" s="24">
        <v>9</v>
      </c>
      <c r="D3090" s="24" t="s">
        <v>15120</v>
      </c>
      <c r="E3090" s="26">
        <v>198</v>
      </c>
      <c r="F3090" s="26">
        <v>2794</v>
      </c>
      <c r="G3090" s="26" t="s">
        <v>6101</v>
      </c>
      <c r="H3090" s="24" t="s">
        <v>176</v>
      </c>
      <c r="I3090" s="24" t="s">
        <v>177</v>
      </c>
      <c r="J3090" s="27" t="s">
        <v>1</v>
      </c>
      <c r="K3090" s="28">
        <v>1.8</v>
      </c>
      <c r="L3090" s="28">
        <v>0</v>
      </c>
    </row>
    <row r="3091" spans="1:12" x14ac:dyDescent="0.25">
      <c r="A3091" s="24" t="s">
        <v>3305</v>
      </c>
      <c r="B3091" s="26">
        <v>2015</v>
      </c>
      <c r="C3091" s="24">
        <v>9</v>
      </c>
      <c r="D3091" s="24" t="s">
        <v>15120</v>
      </c>
      <c r="E3091" s="26">
        <v>198</v>
      </c>
      <c r="F3091" s="26">
        <v>2795</v>
      </c>
      <c r="G3091" s="26" t="s">
        <v>6102</v>
      </c>
      <c r="H3091" s="24" t="s">
        <v>77</v>
      </c>
      <c r="I3091" s="24" t="s">
        <v>78</v>
      </c>
      <c r="J3091" s="27" t="s">
        <v>1</v>
      </c>
      <c r="K3091" s="28">
        <v>29.96</v>
      </c>
      <c r="L3091" s="28">
        <v>1.1599999999999999</v>
      </c>
    </row>
    <row r="3092" spans="1:12" x14ac:dyDescent="0.25">
      <c r="A3092" s="24" t="s">
        <v>3305</v>
      </c>
      <c r="B3092" s="26">
        <v>2015</v>
      </c>
      <c r="C3092" s="24">
        <v>9</v>
      </c>
      <c r="D3092" s="24" t="s">
        <v>15120</v>
      </c>
      <c r="E3092" s="26">
        <v>198</v>
      </c>
      <c r="F3092" s="26">
        <v>2796</v>
      </c>
      <c r="G3092" s="26" t="s">
        <v>6103</v>
      </c>
      <c r="H3092" s="24" t="s">
        <v>79</v>
      </c>
      <c r="I3092" s="24" t="s">
        <v>80</v>
      </c>
      <c r="J3092" s="27" t="s">
        <v>1</v>
      </c>
      <c r="K3092" s="28">
        <v>14.88</v>
      </c>
      <c r="L3092" s="28">
        <v>14.88</v>
      </c>
    </row>
    <row r="3093" spans="1:12" x14ac:dyDescent="0.25">
      <c r="A3093" s="24" t="s">
        <v>3305</v>
      </c>
      <c r="B3093" s="26">
        <v>2015</v>
      </c>
      <c r="C3093" s="24">
        <v>9</v>
      </c>
      <c r="D3093" s="24" t="s">
        <v>15120</v>
      </c>
      <c r="E3093" s="26">
        <v>198</v>
      </c>
      <c r="F3093" s="26">
        <v>2797</v>
      </c>
      <c r="G3093" s="26" t="s">
        <v>6104</v>
      </c>
      <c r="H3093" s="24" t="s">
        <v>570</v>
      </c>
      <c r="I3093" s="24" t="s">
        <v>571</v>
      </c>
      <c r="J3093" s="27" t="s">
        <v>1</v>
      </c>
      <c r="K3093" s="28">
        <v>12.3</v>
      </c>
      <c r="L3093" s="28">
        <v>12.3</v>
      </c>
    </row>
    <row r="3094" spans="1:12" x14ac:dyDescent="0.25">
      <c r="A3094" s="24" t="s">
        <v>3305</v>
      </c>
      <c r="B3094" s="26">
        <v>2015</v>
      </c>
      <c r="C3094" s="24">
        <v>9</v>
      </c>
      <c r="D3094" s="24" t="s">
        <v>15120</v>
      </c>
      <c r="E3094" s="26">
        <v>198</v>
      </c>
      <c r="F3094" s="26">
        <v>2798</v>
      </c>
      <c r="G3094" s="26" t="s">
        <v>6105</v>
      </c>
      <c r="H3094" s="24" t="s">
        <v>77</v>
      </c>
      <c r="I3094" s="24" t="s">
        <v>78</v>
      </c>
      <c r="J3094" s="27" t="s">
        <v>1</v>
      </c>
      <c r="K3094" s="28">
        <v>49.04</v>
      </c>
      <c r="L3094" s="28">
        <v>0</v>
      </c>
    </row>
    <row r="3095" spans="1:12" x14ac:dyDescent="0.25">
      <c r="A3095" s="24" t="s">
        <v>3305</v>
      </c>
      <c r="B3095" s="26">
        <v>2015</v>
      </c>
      <c r="C3095" s="24">
        <v>9</v>
      </c>
      <c r="D3095" s="24" t="s">
        <v>15120</v>
      </c>
      <c r="E3095" s="26">
        <v>198</v>
      </c>
      <c r="F3095" s="26">
        <v>2799</v>
      </c>
      <c r="G3095" s="26" t="s">
        <v>6106</v>
      </c>
      <c r="H3095" s="24" t="s">
        <v>362</v>
      </c>
      <c r="I3095" s="24" t="s">
        <v>363</v>
      </c>
      <c r="J3095" s="27" t="s">
        <v>1</v>
      </c>
      <c r="K3095" s="28">
        <v>42.55</v>
      </c>
      <c r="L3095" s="28">
        <v>42.545000000000002</v>
      </c>
    </row>
    <row r="3096" spans="1:12" x14ac:dyDescent="0.25">
      <c r="A3096" s="24" t="s">
        <v>3305</v>
      </c>
      <c r="B3096" s="26">
        <v>2015</v>
      </c>
      <c r="C3096" s="24">
        <v>9</v>
      </c>
      <c r="D3096" s="24" t="s">
        <v>15120</v>
      </c>
      <c r="E3096" s="26">
        <v>198</v>
      </c>
      <c r="F3096" s="26">
        <v>2800</v>
      </c>
      <c r="G3096" s="26" t="s">
        <v>6107</v>
      </c>
      <c r="H3096" s="24" t="s">
        <v>69</v>
      </c>
      <c r="I3096" s="24" t="s">
        <v>70</v>
      </c>
      <c r="J3096" s="27" t="s">
        <v>1</v>
      </c>
      <c r="K3096" s="28">
        <v>429.32</v>
      </c>
      <c r="L3096" s="28">
        <v>429.32</v>
      </c>
    </row>
    <row r="3097" spans="1:12" x14ac:dyDescent="0.25">
      <c r="A3097" s="24" t="s">
        <v>3305</v>
      </c>
      <c r="B3097" s="26">
        <v>2015</v>
      </c>
      <c r="C3097" s="24">
        <v>9</v>
      </c>
      <c r="D3097" s="24" t="s">
        <v>15120</v>
      </c>
      <c r="E3097" s="26">
        <v>198</v>
      </c>
      <c r="F3097" s="26">
        <v>2801</v>
      </c>
      <c r="G3097" s="26" t="s">
        <v>6108</v>
      </c>
      <c r="H3097" s="24" t="s">
        <v>224</v>
      </c>
      <c r="I3097" s="24" t="s">
        <v>225</v>
      </c>
      <c r="J3097" s="27" t="s">
        <v>1</v>
      </c>
      <c r="K3097" s="28">
        <v>43.2</v>
      </c>
      <c r="L3097" s="28">
        <v>0</v>
      </c>
    </row>
    <row r="3098" spans="1:12" x14ac:dyDescent="0.25">
      <c r="A3098" s="24" t="s">
        <v>3305</v>
      </c>
      <c r="B3098" s="26">
        <v>2015</v>
      </c>
      <c r="C3098" s="24">
        <v>9</v>
      </c>
      <c r="D3098" s="24" t="s">
        <v>15120</v>
      </c>
      <c r="E3098" s="26">
        <v>198</v>
      </c>
      <c r="F3098" s="26">
        <v>2802</v>
      </c>
      <c r="G3098" s="26" t="s">
        <v>6109</v>
      </c>
      <c r="H3098" s="24" t="s">
        <v>476</v>
      </c>
      <c r="I3098" s="24" t="s">
        <v>477</v>
      </c>
      <c r="J3098" s="27" t="s">
        <v>1</v>
      </c>
      <c r="K3098" s="28">
        <v>9.93</v>
      </c>
      <c r="L3098" s="28">
        <v>9.93</v>
      </c>
    </row>
    <row r="3099" spans="1:12" x14ac:dyDescent="0.25">
      <c r="A3099" s="24" t="s">
        <v>3305</v>
      </c>
      <c r="B3099" s="26">
        <v>2015</v>
      </c>
      <c r="C3099" s="24">
        <v>9</v>
      </c>
      <c r="D3099" s="24" t="s">
        <v>15120</v>
      </c>
      <c r="E3099" s="26">
        <v>198</v>
      </c>
      <c r="F3099" s="26">
        <v>2803</v>
      </c>
      <c r="G3099" s="26" t="s">
        <v>6110</v>
      </c>
      <c r="H3099" s="24" t="s">
        <v>67</v>
      </c>
      <c r="I3099" s="24" t="s">
        <v>68</v>
      </c>
      <c r="J3099" s="27" t="s">
        <v>1</v>
      </c>
      <c r="K3099" s="28">
        <v>0.3</v>
      </c>
      <c r="L3099" s="28">
        <v>0.3</v>
      </c>
    </row>
    <row r="3100" spans="1:12" x14ac:dyDescent="0.25">
      <c r="A3100" s="24" t="s">
        <v>3305</v>
      </c>
      <c r="B3100" s="26">
        <v>2015</v>
      </c>
      <c r="C3100" s="24">
        <v>9</v>
      </c>
      <c r="D3100" s="24" t="s">
        <v>15120</v>
      </c>
      <c r="E3100" s="26">
        <v>198</v>
      </c>
      <c r="F3100" s="26">
        <v>2804</v>
      </c>
      <c r="G3100" s="26" t="s">
        <v>6111</v>
      </c>
      <c r="H3100" s="24" t="s">
        <v>1218</v>
      </c>
      <c r="I3100" s="24" t="s">
        <v>1219</v>
      </c>
      <c r="J3100" s="27" t="s">
        <v>1</v>
      </c>
      <c r="K3100" s="28">
        <v>0.2</v>
      </c>
      <c r="L3100" s="28">
        <v>0.2</v>
      </c>
    </row>
    <row r="3101" spans="1:12" x14ac:dyDescent="0.25">
      <c r="A3101" s="24" t="s">
        <v>3305</v>
      </c>
      <c r="B3101" s="26">
        <v>2015</v>
      </c>
      <c r="C3101" s="24">
        <v>9</v>
      </c>
      <c r="D3101" s="24" t="s">
        <v>15120</v>
      </c>
      <c r="E3101" s="26">
        <v>198</v>
      </c>
      <c r="F3101" s="26">
        <v>2805</v>
      </c>
      <c r="G3101" s="26" t="s">
        <v>6112</v>
      </c>
      <c r="H3101" s="24" t="s">
        <v>1220</v>
      </c>
      <c r="I3101" s="24" t="s">
        <v>1221</v>
      </c>
      <c r="J3101" s="27" t="s">
        <v>1</v>
      </c>
      <c r="K3101" s="28">
        <v>21</v>
      </c>
      <c r="L3101" s="28">
        <v>0</v>
      </c>
    </row>
    <row r="3102" spans="1:12" x14ac:dyDescent="0.25">
      <c r="A3102" s="24" t="s">
        <v>3305</v>
      </c>
      <c r="B3102" s="26">
        <v>2015</v>
      </c>
      <c r="C3102" s="24">
        <v>9</v>
      </c>
      <c r="D3102" s="24" t="s">
        <v>15120</v>
      </c>
      <c r="E3102" s="26">
        <v>198</v>
      </c>
      <c r="F3102" s="26">
        <v>2806</v>
      </c>
      <c r="G3102" s="26" t="s">
        <v>6113</v>
      </c>
      <c r="H3102" s="24" t="s">
        <v>345</v>
      </c>
      <c r="I3102" s="24" t="s">
        <v>346</v>
      </c>
      <c r="J3102" s="27" t="s">
        <v>1</v>
      </c>
      <c r="K3102" s="28">
        <v>22.55</v>
      </c>
      <c r="L3102" s="28">
        <v>0</v>
      </c>
    </row>
    <row r="3103" spans="1:12" x14ac:dyDescent="0.25">
      <c r="A3103" s="24" t="s">
        <v>3305</v>
      </c>
      <c r="B3103" s="26">
        <v>2015</v>
      </c>
      <c r="C3103" s="24">
        <v>9</v>
      </c>
      <c r="D3103" s="24" t="s">
        <v>15120</v>
      </c>
      <c r="E3103" s="26">
        <v>198</v>
      </c>
      <c r="F3103" s="26">
        <v>2807</v>
      </c>
      <c r="G3103" s="26" t="s">
        <v>6114</v>
      </c>
      <c r="H3103" s="24" t="s">
        <v>39</v>
      </c>
      <c r="I3103" s="24" t="s">
        <v>40</v>
      </c>
      <c r="J3103" s="27" t="s">
        <v>1</v>
      </c>
      <c r="K3103" s="28">
        <v>58.55</v>
      </c>
      <c r="L3103" s="28">
        <v>26.745000000000001</v>
      </c>
    </row>
    <row r="3104" spans="1:12" x14ac:dyDescent="0.25">
      <c r="A3104" s="24" t="s">
        <v>3305</v>
      </c>
      <c r="B3104" s="26">
        <v>2015</v>
      </c>
      <c r="C3104" s="24">
        <v>9</v>
      </c>
      <c r="D3104" s="24" t="s">
        <v>15120</v>
      </c>
      <c r="E3104" s="26">
        <v>198</v>
      </c>
      <c r="F3104" s="26">
        <v>2808</v>
      </c>
      <c r="G3104" s="26" t="s">
        <v>6115</v>
      </c>
      <c r="H3104" s="24" t="s">
        <v>582</v>
      </c>
      <c r="I3104" s="24" t="s">
        <v>583</v>
      </c>
      <c r="J3104" s="27" t="s">
        <v>1</v>
      </c>
      <c r="K3104" s="28">
        <v>0.6</v>
      </c>
      <c r="L3104" s="28">
        <v>0</v>
      </c>
    </row>
    <row r="3105" spans="1:12" x14ac:dyDescent="0.25">
      <c r="A3105" s="24" t="s">
        <v>3305</v>
      </c>
      <c r="B3105" s="26">
        <v>2015</v>
      </c>
      <c r="C3105" s="24">
        <v>9</v>
      </c>
      <c r="D3105" s="24" t="s">
        <v>15120</v>
      </c>
      <c r="E3105" s="26">
        <v>198</v>
      </c>
      <c r="F3105" s="26">
        <v>2809</v>
      </c>
      <c r="G3105" s="26" t="s">
        <v>6116</v>
      </c>
      <c r="H3105" s="24" t="s">
        <v>612</v>
      </c>
      <c r="I3105" s="24" t="s">
        <v>613</v>
      </c>
      <c r="J3105" s="27" t="s">
        <v>1</v>
      </c>
      <c r="K3105" s="28">
        <v>4.8</v>
      </c>
      <c r="L3105" s="28">
        <v>4.8</v>
      </c>
    </row>
    <row r="3106" spans="1:12" x14ac:dyDescent="0.25">
      <c r="A3106" s="24" t="s">
        <v>3305</v>
      </c>
      <c r="B3106" s="26">
        <v>2015</v>
      </c>
      <c r="C3106" s="24">
        <v>9</v>
      </c>
      <c r="D3106" s="24" t="s">
        <v>15120</v>
      </c>
      <c r="E3106" s="26">
        <v>198</v>
      </c>
      <c r="F3106" s="26">
        <v>2810</v>
      </c>
      <c r="G3106" s="26" t="s">
        <v>6117</v>
      </c>
      <c r="H3106" s="24" t="s">
        <v>724</v>
      </c>
      <c r="I3106" s="24" t="s">
        <v>725</v>
      </c>
      <c r="J3106" s="27" t="s">
        <v>1</v>
      </c>
      <c r="K3106" s="28">
        <v>0.72</v>
      </c>
      <c r="L3106" s="28">
        <v>0.72</v>
      </c>
    </row>
    <row r="3107" spans="1:12" x14ac:dyDescent="0.25">
      <c r="A3107" s="24" t="s">
        <v>3305</v>
      </c>
      <c r="B3107" s="26">
        <v>2015</v>
      </c>
      <c r="C3107" s="24">
        <v>9</v>
      </c>
      <c r="D3107" s="24" t="s">
        <v>15120</v>
      </c>
      <c r="E3107" s="26">
        <v>198</v>
      </c>
      <c r="F3107" s="26">
        <v>2811</v>
      </c>
      <c r="G3107" s="26" t="s">
        <v>6118</v>
      </c>
      <c r="H3107" s="24" t="s">
        <v>1088</v>
      </c>
      <c r="I3107" s="24" t="s">
        <v>1089</v>
      </c>
      <c r="J3107" s="27" t="s">
        <v>1</v>
      </c>
      <c r="K3107" s="28">
        <v>7.12</v>
      </c>
      <c r="L3107" s="28">
        <v>7.12</v>
      </c>
    </row>
    <row r="3108" spans="1:12" x14ac:dyDescent="0.25">
      <c r="A3108" s="24" t="s">
        <v>3305</v>
      </c>
      <c r="B3108" s="26">
        <v>2015</v>
      </c>
      <c r="C3108" s="24">
        <v>9</v>
      </c>
      <c r="D3108" s="24" t="s">
        <v>15120</v>
      </c>
      <c r="E3108" s="26">
        <v>198</v>
      </c>
      <c r="F3108" s="26">
        <v>2812</v>
      </c>
      <c r="G3108" s="26" t="s">
        <v>6119</v>
      </c>
      <c r="H3108" s="24" t="s">
        <v>104</v>
      </c>
      <c r="I3108" s="24" t="s">
        <v>105</v>
      </c>
      <c r="J3108" s="27" t="s">
        <v>1</v>
      </c>
      <c r="K3108" s="28">
        <v>4.78</v>
      </c>
      <c r="L3108" s="28">
        <v>4.78</v>
      </c>
    </row>
    <row r="3109" spans="1:12" x14ac:dyDescent="0.25">
      <c r="A3109" s="24" t="s">
        <v>3305</v>
      </c>
      <c r="B3109" s="26">
        <v>2015</v>
      </c>
      <c r="C3109" s="24">
        <v>9</v>
      </c>
      <c r="D3109" s="24" t="s">
        <v>15120</v>
      </c>
      <c r="E3109" s="26">
        <v>198</v>
      </c>
      <c r="F3109" s="26">
        <v>2813</v>
      </c>
      <c r="G3109" s="26" t="s">
        <v>6120</v>
      </c>
      <c r="H3109" s="24" t="s">
        <v>206</v>
      </c>
      <c r="I3109" s="24" t="s">
        <v>207</v>
      </c>
      <c r="J3109" s="27" t="s">
        <v>1</v>
      </c>
      <c r="K3109" s="28">
        <v>54.7</v>
      </c>
      <c r="L3109" s="28">
        <v>11.5</v>
      </c>
    </row>
    <row r="3110" spans="1:12" x14ac:dyDescent="0.25">
      <c r="A3110" s="24" t="s">
        <v>3305</v>
      </c>
      <c r="B3110" s="26">
        <v>2015</v>
      </c>
      <c r="C3110" s="24">
        <v>9</v>
      </c>
      <c r="D3110" s="24" t="s">
        <v>15120</v>
      </c>
      <c r="E3110" s="26">
        <v>198</v>
      </c>
      <c r="F3110" s="26">
        <v>2814</v>
      </c>
      <c r="G3110" s="26" t="s">
        <v>6121</v>
      </c>
      <c r="H3110" s="24" t="s">
        <v>98</v>
      </c>
      <c r="I3110" s="24" t="s">
        <v>99</v>
      </c>
      <c r="J3110" s="27" t="s">
        <v>1</v>
      </c>
      <c r="K3110" s="28">
        <v>17.7</v>
      </c>
      <c r="L3110" s="28">
        <v>17.7</v>
      </c>
    </row>
    <row r="3111" spans="1:12" x14ac:dyDescent="0.25">
      <c r="A3111" s="24" t="s">
        <v>3305</v>
      </c>
      <c r="B3111" s="26">
        <v>2015</v>
      </c>
      <c r="C3111" s="24">
        <v>9</v>
      </c>
      <c r="D3111" s="24" t="s">
        <v>15120</v>
      </c>
      <c r="E3111" s="26">
        <v>198</v>
      </c>
      <c r="F3111" s="26">
        <v>2815</v>
      </c>
      <c r="G3111" s="26" t="s">
        <v>6122</v>
      </c>
      <c r="H3111" s="24" t="s">
        <v>932</v>
      </c>
      <c r="I3111" s="24" t="s">
        <v>933</v>
      </c>
      <c r="J3111" s="27" t="s">
        <v>1</v>
      </c>
      <c r="K3111" s="28">
        <v>7.3</v>
      </c>
      <c r="L3111" s="28">
        <v>7.3</v>
      </c>
    </row>
    <row r="3112" spans="1:12" x14ac:dyDescent="0.25">
      <c r="A3112" s="24" t="s">
        <v>3305</v>
      </c>
      <c r="B3112" s="26">
        <v>2015</v>
      </c>
      <c r="C3112" s="24">
        <v>9</v>
      </c>
      <c r="D3112" s="24" t="s">
        <v>15120</v>
      </c>
      <c r="E3112" s="26">
        <v>199</v>
      </c>
      <c r="F3112" s="26">
        <v>2816</v>
      </c>
      <c r="G3112" s="26" t="s">
        <v>6123</v>
      </c>
      <c r="H3112" s="24" t="s">
        <v>266</v>
      </c>
      <c r="I3112" s="24" t="s">
        <v>267</v>
      </c>
      <c r="J3112" s="27" t="s">
        <v>1</v>
      </c>
      <c r="K3112" s="28">
        <v>3.6</v>
      </c>
      <c r="L3112" s="28">
        <v>0</v>
      </c>
    </row>
    <row r="3113" spans="1:12" x14ac:dyDescent="0.25">
      <c r="A3113" s="24" t="s">
        <v>3305</v>
      </c>
      <c r="B3113" s="26">
        <v>2015</v>
      </c>
      <c r="C3113" s="24">
        <v>9</v>
      </c>
      <c r="D3113" s="24" t="s">
        <v>15120</v>
      </c>
      <c r="E3113" s="26">
        <v>199</v>
      </c>
      <c r="F3113" s="26">
        <v>2817</v>
      </c>
      <c r="G3113" s="26" t="s">
        <v>6124</v>
      </c>
      <c r="H3113" s="24" t="s">
        <v>237</v>
      </c>
      <c r="I3113" s="24" t="s">
        <v>238</v>
      </c>
      <c r="J3113" s="27" t="s">
        <v>1</v>
      </c>
      <c r="K3113" s="28">
        <v>1.8</v>
      </c>
      <c r="L3113" s="28">
        <v>1.8</v>
      </c>
    </row>
    <row r="3114" spans="1:12" x14ac:dyDescent="0.25">
      <c r="A3114" s="24" t="s">
        <v>3305</v>
      </c>
      <c r="B3114" s="26">
        <v>2015</v>
      </c>
      <c r="C3114" s="24">
        <v>9</v>
      </c>
      <c r="D3114" s="24" t="s">
        <v>15120</v>
      </c>
      <c r="E3114" s="26">
        <v>199</v>
      </c>
      <c r="F3114" s="26">
        <v>2818</v>
      </c>
      <c r="G3114" s="26" t="s">
        <v>6125</v>
      </c>
      <c r="H3114" s="24" t="s">
        <v>77</v>
      </c>
      <c r="I3114" s="24" t="s">
        <v>78</v>
      </c>
      <c r="J3114" s="27" t="s">
        <v>1</v>
      </c>
      <c r="K3114" s="28">
        <v>91.82</v>
      </c>
      <c r="L3114" s="28">
        <v>0</v>
      </c>
    </row>
    <row r="3115" spans="1:12" x14ac:dyDescent="0.25">
      <c r="A3115" s="24" t="s">
        <v>3305</v>
      </c>
      <c r="B3115" s="26">
        <v>2015</v>
      </c>
      <c r="C3115" s="24">
        <v>9</v>
      </c>
      <c r="D3115" s="24" t="s">
        <v>15120</v>
      </c>
      <c r="E3115" s="26">
        <v>199</v>
      </c>
      <c r="F3115" s="26">
        <v>2819</v>
      </c>
      <c r="G3115" s="26" t="s">
        <v>6126</v>
      </c>
      <c r="H3115" s="24" t="s">
        <v>158</v>
      </c>
      <c r="I3115" s="24" t="s">
        <v>159</v>
      </c>
      <c r="J3115" s="27" t="s">
        <v>1</v>
      </c>
      <c r="K3115" s="28">
        <v>20</v>
      </c>
      <c r="L3115" s="28">
        <v>0</v>
      </c>
    </row>
    <row r="3116" spans="1:12" x14ac:dyDescent="0.25">
      <c r="A3116" s="24" t="s">
        <v>3305</v>
      </c>
      <c r="B3116" s="26">
        <v>2015</v>
      </c>
      <c r="C3116" s="24">
        <v>9</v>
      </c>
      <c r="D3116" s="24" t="s">
        <v>15120</v>
      </c>
      <c r="E3116" s="26">
        <v>199</v>
      </c>
      <c r="F3116" s="26">
        <v>2820</v>
      </c>
      <c r="G3116" s="26" t="s">
        <v>6127</v>
      </c>
      <c r="H3116" s="24" t="s">
        <v>67</v>
      </c>
      <c r="I3116" s="24" t="s">
        <v>68</v>
      </c>
      <c r="J3116" s="27" t="s">
        <v>1</v>
      </c>
      <c r="K3116" s="28">
        <v>34.56</v>
      </c>
      <c r="L3116" s="28">
        <v>4.32</v>
      </c>
    </row>
    <row r="3117" spans="1:12" x14ac:dyDescent="0.25">
      <c r="A3117" s="24" t="s">
        <v>3305</v>
      </c>
      <c r="B3117" s="26">
        <v>2015</v>
      </c>
      <c r="C3117" s="24">
        <v>9</v>
      </c>
      <c r="D3117" s="24" t="s">
        <v>15120</v>
      </c>
      <c r="E3117" s="26">
        <v>199</v>
      </c>
      <c r="F3117" s="26">
        <v>2821</v>
      </c>
      <c r="G3117" s="26" t="s">
        <v>6128</v>
      </c>
      <c r="H3117" s="24" t="s">
        <v>1214</v>
      </c>
      <c r="I3117" s="24" t="s">
        <v>1215</v>
      </c>
      <c r="J3117" s="27" t="s">
        <v>1</v>
      </c>
      <c r="K3117" s="28">
        <v>14.4</v>
      </c>
      <c r="L3117" s="28">
        <v>0</v>
      </c>
    </row>
    <row r="3118" spans="1:12" x14ac:dyDescent="0.25">
      <c r="A3118" s="24" t="s">
        <v>3305</v>
      </c>
      <c r="B3118" s="26">
        <v>2015</v>
      </c>
      <c r="C3118" s="24">
        <v>9</v>
      </c>
      <c r="D3118" s="24" t="s">
        <v>15120</v>
      </c>
      <c r="E3118" s="26">
        <v>199</v>
      </c>
      <c r="F3118" s="26">
        <v>2822</v>
      </c>
      <c r="G3118" s="26" t="s">
        <v>6129</v>
      </c>
      <c r="H3118" s="24" t="s">
        <v>108</v>
      </c>
      <c r="I3118" s="24" t="s">
        <v>109</v>
      </c>
      <c r="J3118" s="27" t="s">
        <v>1</v>
      </c>
      <c r="K3118" s="28">
        <v>1.86</v>
      </c>
      <c r="L3118" s="28">
        <v>1.86</v>
      </c>
    </row>
    <row r="3119" spans="1:12" x14ac:dyDescent="0.25">
      <c r="A3119" s="24" t="s">
        <v>3305</v>
      </c>
      <c r="B3119" s="26">
        <v>2015</v>
      </c>
      <c r="C3119" s="24">
        <v>9</v>
      </c>
      <c r="D3119" s="24" t="s">
        <v>15120</v>
      </c>
      <c r="E3119" s="26">
        <v>199</v>
      </c>
      <c r="F3119" s="26">
        <v>2823</v>
      </c>
      <c r="G3119" s="26" t="s">
        <v>6130</v>
      </c>
      <c r="H3119" s="24" t="s">
        <v>98</v>
      </c>
      <c r="I3119" s="24" t="s">
        <v>99</v>
      </c>
      <c r="J3119" s="27" t="s">
        <v>1</v>
      </c>
      <c r="K3119" s="28">
        <v>11.1</v>
      </c>
      <c r="L3119" s="28">
        <v>11.1</v>
      </c>
    </row>
    <row r="3120" spans="1:12" x14ac:dyDescent="0.25">
      <c r="A3120" s="24" t="s">
        <v>3305</v>
      </c>
      <c r="B3120" s="26">
        <v>2015</v>
      </c>
      <c r="C3120" s="24">
        <v>9</v>
      </c>
      <c r="D3120" s="24" t="s">
        <v>15120</v>
      </c>
      <c r="E3120" s="26">
        <v>199</v>
      </c>
      <c r="F3120" s="26">
        <v>2824</v>
      </c>
      <c r="G3120" s="26" t="s">
        <v>6131</v>
      </c>
      <c r="H3120" s="24" t="s">
        <v>132</v>
      </c>
      <c r="I3120" s="24" t="s">
        <v>133</v>
      </c>
      <c r="J3120" s="27" t="s">
        <v>1</v>
      </c>
      <c r="K3120" s="28">
        <v>28.8</v>
      </c>
      <c r="L3120" s="28">
        <v>0</v>
      </c>
    </row>
    <row r="3121" spans="1:12" x14ac:dyDescent="0.25">
      <c r="A3121" s="24" t="s">
        <v>3305</v>
      </c>
      <c r="B3121" s="26">
        <v>2015</v>
      </c>
      <c r="C3121" s="24">
        <v>9</v>
      </c>
      <c r="D3121" s="24" t="s">
        <v>15120</v>
      </c>
      <c r="E3121" s="26">
        <v>199</v>
      </c>
      <c r="F3121" s="26">
        <v>2825</v>
      </c>
      <c r="G3121" s="26" t="s">
        <v>6132</v>
      </c>
      <c r="H3121" s="24" t="s">
        <v>176</v>
      </c>
      <c r="I3121" s="24" t="s">
        <v>177</v>
      </c>
      <c r="J3121" s="27" t="s">
        <v>1</v>
      </c>
      <c r="K3121" s="28">
        <v>27</v>
      </c>
      <c r="L3121" s="28">
        <v>0</v>
      </c>
    </row>
    <row r="3122" spans="1:12" x14ac:dyDescent="0.25">
      <c r="A3122" s="24" t="s">
        <v>3305</v>
      </c>
      <c r="B3122" s="26">
        <v>2015</v>
      </c>
      <c r="C3122" s="24">
        <v>9</v>
      </c>
      <c r="D3122" s="24" t="s">
        <v>15120</v>
      </c>
      <c r="E3122" s="26">
        <v>199</v>
      </c>
      <c r="F3122" s="26">
        <v>2826</v>
      </c>
      <c r="G3122" s="26" t="s">
        <v>6133</v>
      </c>
      <c r="H3122" s="24" t="s">
        <v>67</v>
      </c>
      <c r="I3122" s="24" t="s">
        <v>68</v>
      </c>
      <c r="J3122" s="27" t="s">
        <v>1</v>
      </c>
      <c r="K3122" s="28">
        <v>0.42</v>
      </c>
      <c r="L3122" s="28">
        <v>0</v>
      </c>
    </row>
    <row r="3123" spans="1:12" x14ac:dyDescent="0.25">
      <c r="A3123" s="24" t="s">
        <v>3305</v>
      </c>
      <c r="B3123" s="26">
        <v>2015</v>
      </c>
      <c r="C3123" s="24">
        <v>9</v>
      </c>
      <c r="D3123" s="24" t="s">
        <v>15120</v>
      </c>
      <c r="E3123" s="26">
        <v>199</v>
      </c>
      <c r="F3123" s="26">
        <v>2827</v>
      </c>
      <c r="G3123" s="26" t="s">
        <v>6134</v>
      </c>
      <c r="H3123" s="24" t="s">
        <v>67</v>
      </c>
      <c r="I3123" s="24" t="s">
        <v>68</v>
      </c>
      <c r="J3123" s="27" t="s">
        <v>1</v>
      </c>
      <c r="K3123" s="28">
        <v>10.220000000000001</v>
      </c>
      <c r="L3123" s="28">
        <v>10.220000000000001</v>
      </c>
    </row>
    <row r="3124" spans="1:12" x14ac:dyDescent="0.25">
      <c r="A3124" s="24" t="s">
        <v>3305</v>
      </c>
      <c r="B3124" s="26">
        <v>2015</v>
      </c>
      <c r="C3124" s="24">
        <v>9</v>
      </c>
      <c r="D3124" s="24" t="s">
        <v>15120</v>
      </c>
      <c r="E3124" s="26">
        <v>199</v>
      </c>
      <c r="F3124" s="26">
        <v>2828</v>
      </c>
      <c r="G3124" s="26" t="s">
        <v>6135</v>
      </c>
      <c r="H3124" s="24" t="s">
        <v>69</v>
      </c>
      <c r="I3124" s="24" t="s">
        <v>70</v>
      </c>
      <c r="J3124" s="27" t="s">
        <v>1</v>
      </c>
      <c r="K3124" s="28">
        <v>429.32</v>
      </c>
      <c r="L3124" s="28">
        <v>0</v>
      </c>
    </row>
    <row r="3125" spans="1:12" x14ac:dyDescent="0.25">
      <c r="A3125" s="24" t="s">
        <v>3305</v>
      </c>
      <c r="B3125" s="26">
        <v>2015</v>
      </c>
      <c r="C3125" s="24">
        <v>9</v>
      </c>
      <c r="D3125" s="24" t="s">
        <v>15120</v>
      </c>
      <c r="E3125" s="26">
        <v>199</v>
      </c>
      <c r="F3125" s="26">
        <v>2829</v>
      </c>
      <c r="G3125" s="26" t="s">
        <v>6136</v>
      </c>
      <c r="H3125" s="24" t="s">
        <v>134</v>
      </c>
      <c r="I3125" s="24" t="s">
        <v>135</v>
      </c>
      <c r="J3125" s="27" t="s">
        <v>1</v>
      </c>
      <c r="K3125" s="28">
        <v>21.6</v>
      </c>
      <c r="L3125" s="28">
        <v>0</v>
      </c>
    </row>
    <row r="3126" spans="1:12" x14ac:dyDescent="0.25">
      <c r="A3126" s="24" t="s">
        <v>3305</v>
      </c>
      <c r="B3126" s="26">
        <v>2015</v>
      </c>
      <c r="C3126" s="24">
        <v>9</v>
      </c>
      <c r="D3126" s="24" t="s">
        <v>15120</v>
      </c>
      <c r="E3126" s="26">
        <v>199</v>
      </c>
      <c r="F3126" s="26">
        <v>2830</v>
      </c>
      <c r="G3126" s="26" t="s">
        <v>6137</v>
      </c>
      <c r="H3126" s="24" t="s">
        <v>67</v>
      </c>
      <c r="I3126" s="24" t="s">
        <v>68</v>
      </c>
      <c r="J3126" s="27" t="s">
        <v>1</v>
      </c>
      <c r="K3126" s="28">
        <v>31.6</v>
      </c>
      <c r="L3126" s="28">
        <v>0</v>
      </c>
    </row>
    <row r="3127" spans="1:12" x14ac:dyDescent="0.25">
      <c r="A3127" s="24" t="s">
        <v>3305</v>
      </c>
      <c r="B3127" s="26">
        <v>2015</v>
      </c>
      <c r="C3127" s="24">
        <v>9</v>
      </c>
      <c r="D3127" s="24" t="s">
        <v>15120</v>
      </c>
      <c r="E3127" s="26">
        <v>199</v>
      </c>
      <c r="F3127" s="26">
        <v>2831</v>
      </c>
      <c r="G3127" s="26" t="s">
        <v>6138</v>
      </c>
      <c r="H3127" s="24" t="s">
        <v>196</v>
      </c>
      <c r="I3127" s="24" t="s">
        <v>197</v>
      </c>
      <c r="J3127" s="27" t="s">
        <v>1</v>
      </c>
      <c r="K3127" s="28">
        <v>48.98</v>
      </c>
      <c r="L3127" s="28">
        <v>0</v>
      </c>
    </row>
    <row r="3128" spans="1:12" x14ac:dyDescent="0.25">
      <c r="A3128" s="24" t="s">
        <v>3305</v>
      </c>
      <c r="B3128" s="26">
        <v>2015</v>
      </c>
      <c r="C3128" s="24">
        <v>9</v>
      </c>
      <c r="D3128" s="24" t="s">
        <v>15120</v>
      </c>
      <c r="E3128" s="26">
        <v>199</v>
      </c>
      <c r="F3128" s="26">
        <v>2832</v>
      </c>
      <c r="G3128" s="26" t="s">
        <v>6139</v>
      </c>
      <c r="H3128" s="24" t="s">
        <v>934</v>
      </c>
      <c r="I3128" s="24" t="s">
        <v>935</v>
      </c>
      <c r="J3128" s="27" t="s">
        <v>1</v>
      </c>
      <c r="K3128" s="28">
        <v>10.58</v>
      </c>
      <c r="L3128" s="28">
        <v>0</v>
      </c>
    </row>
    <row r="3129" spans="1:12" x14ac:dyDescent="0.25">
      <c r="A3129" s="24" t="s">
        <v>3305</v>
      </c>
      <c r="B3129" s="26">
        <v>2015</v>
      </c>
      <c r="C3129" s="24">
        <v>9</v>
      </c>
      <c r="D3129" s="24" t="s">
        <v>15120</v>
      </c>
      <c r="E3129" s="26">
        <v>199</v>
      </c>
      <c r="F3129" s="26">
        <v>2833</v>
      </c>
      <c r="G3129" s="26" t="s">
        <v>6140</v>
      </c>
      <c r="H3129" s="24" t="s">
        <v>77</v>
      </c>
      <c r="I3129" s="24" t="s">
        <v>78</v>
      </c>
      <c r="J3129" s="27" t="s">
        <v>1</v>
      </c>
      <c r="K3129" s="28">
        <v>4.72</v>
      </c>
      <c r="L3129" s="28">
        <v>0</v>
      </c>
    </row>
    <row r="3130" spans="1:12" x14ac:dyDescent="0.25">
      <c r="A3130" s="24" t="s">
        <v>3305</v>
      </c>
      <c r="B3130" s="26">
        <v>2015</v>
      </c>
      <c r="C3130" s="24">
        <v>9</v>
      </c>
      <c r="D3130" s="24" t="s">
        <v>15120</v>
      </c>
      <c r="E3130" s="26">
        <v>199</v>
      </c>
      <c r="F3130" s="26">
        <v>2834</v>
      </c>
      <c r="G3130" s="26" t="s">
        <v>6141</v>
      </c>
      <c r="H3130" s="24" t="s">
        <v>1206</v>
      </c>
      <c r="I3130" s="24" t="s">
        <v>1207</v>
      </c>
      <c r="J3130" s="27" t="s">
        <v>1</v>
      </c>
      <c r="K3130" s="28">
        <v>235.98</v>
      </c>
      <c r="L3130" s="28">
        <v>0</v>
      </c>
    </row>
    <row r="3131" spans="1:12" x14ac:dyDescent="0.25">
      <c r="A3131" s="24" t="s">
        <v>3305</v>
      </c>
      <c r="B3131" s="26">
        <v>2015</v>
      </c>
      <c r="C3131" s="24">
        <v>9</v>
      </c>
      <c r="D3131" s="24" t="s">
        <v>15120</v>
      </c>
      <c r="E3131" s="26">
        <v>199</v>
      </c>
      <c r="F3131" s="26">
        <v>2835</v>
      </c>
      <c r="G3131" s="26" t="s">
        <v>6142</v>
      </c>
      <c r="H3131" s="24" t="s">
        <v>77</v>
      </c>
      <c r="I3131" s="24" t="s">
        <v>78</v>
      </c>
      <c r="J3131" s="27" t="s">
        <v>1</v>
      </c>
      <c r="K3131" s="28">
        <v>13.2</v>
      </c>
      <c r="L3131" s="28">
        <v>0</v>
      </c>
    </row>
    <row r="3132" spans="1:12" x14ac:dyDescent="0.25">
      <c r="A3132" s="24" t="s">
        <v>3305</v>
      </c>
      <c r="B3132" s="26">
        <v>2015</v>
      </c>
      <c r="C3132" s="24">
        <v>9</v>
      </c>
      <c r="D3132" s="24" t="s">
        <v>15120</v>
      </c>
      <c r="E3132" s="26">
        <v>199</v>
      </c>
      <c r="F3132" s="26">
        <v>2836</v>
      </c>
      <c r="G3132" s="26" t="s">
        <v>6143</v>
      </c>
      <c r="H3132" s="24" t="s">
        <v>612</v>
      </c>
      <c r="I3132" s="24" t="s">
        <v>613</v>
      </c>
      <c r="J3132" s="27" t="s">
        <v>1</v>
      </c>
      <c r="K3132" s="28">
        <v>9.5399999999999991</v>
      </c>
      <c r="L3132" s="28">
        <v>9.5399999999999991</v>
      </c>
    </row>
    <row r="3133" spans="1:12" x14ac:dyDescent="0.25">
      <c r="A3133" s="24" t="s">
        <v>3305</v>
      </c>
      <c r="B3133" s="26">
        <v>2015</v>
      </c>
      <c r="C3133" s="24">
        <v>9</v>
      </c>
      <c r="D3133" s="24" t="s">
        <v>15120</v>
      </c>
      <c r="E3133" s="26">
        <v>199</v>
      </c>
      <c r="F3133" s="26">
        <v>2837</v>
      </c>
      <c r="G3133" s="26" t="s">
        <v>6144</v>
      </c>
      <c r="H3133" s="24" t="s">
        <v>164</v>
      </c>
      <c r="I3133" s="24" t="s">
        <v>165</v>
      </c>
      <c r="J3133" s="27" t="s">
        <v>1</v>
      </c>
      <c r="K3133" s="28">
        <v>19.82</v>
      </c>
      <c r="L3133" s="28">
        <v>0</v>
      </c>
    </row>
    <row r="3134" spans="1:12" x14ac:dyDescent="0.25">
      <c r="A3134" s="24" t="s">
        <v>3305</v>
      </c>
      <c r="B3134" s="26">
        <v>2015</v>
      </c>
      <c r="C3134" s="24">
        <v>9</v>
      </c>
      <c r="D3134" s="24" t="s">
        <v>15120</v>
      </c>
      <c r="E3134" s="26">
        <v>199</v>
      </c>
      <c r="F3134" s="26">
        <v>2838</v>
      </c>
      <c r="G3134" s="26" t="s">
        <v>6145</v>
      </c>
      <c r="H3134" s="24" t="s">
        <v>77</v>
      </c>
      <c r="I3134" s="24" t="s">
        <v>78</v>
      </c>
      <c r="J3134" s="27" t="s">
        <v>1</v>
      </c>
      <c r="K3134" s="28">
        <v>6.84</v>
      </c>
      <c r="L3134" s="28">
        <v>0</v>
      </c>
    </row>
    <row r="3135" spans="1:12" x14ac:dyDescent="0.25">
      <c r="A3135" s="24" t="s">
        <v>3305</v>
      </c>
      <c r="B3135" s="26">
        <v>2015</v>
      </c>
      <c r="C3135" s="24">
        <v>9</v>
      </c>
      <c r="D3135" s="24" t="s">
        <v>15120</v>
      </c>
      <c r="E3135" s="26">
        <v>199</v>
      </c>
      <c r="F3135" s="26">
        <v>2839</v>
      </c>
      <c r="G3135" s="26" t="s">
        <v>6146</v>
      </c>
      <c r="H3135" s="24" t="s">
        <v>37</v>
      </c>
      <c r="I3135" s="24" t="s">
        <v>38</v>
      </c>
      <c r="J3135" s="27" t="s">
        <v>1</v>
      </c>
      <c r="K3135" s="28">
        <v>13.2</v>
      </c>
      <c r="L3135" s="28">
        <v>0</v>
      </c>
    </row>
    <row r="3136" spans="1:12" x14ac:dyDescent="0.25">
      <c r="A3136" s="24" t="s">
        <v>3305</v>
      </c>
      <c r="B3136" s="26">
        <v>2015</v>
      </c>
      <c r="C3136" s="24">
        <v>9</v>
      </c>
      <c r="D3136" s="24" t="s">
        <v>15120</v>
      </c>
      <c r="E3136" s="26">
        <v>199</v>
      </c>
      <c r="F3136" s="26">
        <v>2840</v>
      </c>
      <c r="G3136" s="26" t="s">
        <v>6147</v>
      </c>
      <c r="H3136" s="24" t="s">
        <v>39</v>
      </c>
      <c r="I3136" s="24" t="s">
        <v>40</v>
      </c>
      <c r="J3136" s="27" t="s">
        <v>1</v>
      </c>
      <c r="K3136" s="28">
        <v>14.4</v>
      </c>
      <c r="L3136" s="28">
        <v>0</v>
      </c>
    </row>
    <row r="3137" spans="1:12" x14ac:dyDescent="0.25">
      <c r="A3137" s="24" t="s">
        <v>3305</v>
      </c>
      <c r="B3137" s="26">
        <v>2015</v>
      </c>
      <c r="C3137" s="24">
        <v>9</v>
      </c>
      <c r="D3137" s="24" t="s">
        <v>15120</v>
      </c>
      <c r="E3137" s="26">
        <v>199</v>
      </c>
      <c r="F3137" s="26">
        <v>2841</v>
      </c>
      <c r="G3137" s="26" t="s">
        <v>6148</v>
      </c>
      <c r="H3137" s="24" t="s">
        <v>396</v>
      </c>
      <c r="I3137" s="24" t="s">
        <v>397</v>
      </c>
      <c r="J3137" s="27" t="s">
        <v>1</v>
      </c>
      <c r="K3137" s="28">
        <v>59.7</v>
      </c>
      <c r="L3137" s="28">
        <v>0</v>
      </c>
    </row>
    <row r="3138" spans="1:12" x14ac:dyDescent="0.25">
      <c r="A3138" s="24" t="s">
        <v>3305</v>
      </c>
      <c r="B3138" s="26">
        <v>2015</v>
      </c>
      <c r="C3138" s="24">
        <v>9</v>
      </c>
      <c r="D3138" s="24" t="s">
        <v>15120</v>
      </c>
      <c r="E3138" s="26">
        <v>199</v>
      </c>
      <c r="F3138" s="26">
        <v>2842</v>
      </c>
      <c r="G3138" s="26" t="s">
        <v>6149</v>
      </c>
      <c r="H3138" s="24" t="s">
        <v>266</v>
      </c>
      <c r="I3138" s="24" t="s">
        <v>267</v>
      </c>
      <c r="J3138" s="27" t="s">
        <v>1</v>
      </c>
      <c r="K3138" s="28">
        <v>0.52</v>
      </c>
      <c r="L3138" s="28">
        <v>0</v>
      </c>
    </row>
    <row r="3139" spans="1:12" x14ac:dyDescent="0.25">
      <c r="A3139" s="24" t="s">
        <v>3305</v>
      </c>
      <c r="B3139" s="26">
        <v>2015</v>
      </c>
      <c r="C3139" s="24">
        <v>9</v>
      </c>
      <c r="D3139" s="24" t="s">
        <v>15120</v>
      </c>
      <c r="E3139" s="26">
        <v>199</v>
      </c>
      <c r="F3139" s="26">
        <v>2843</v>
      </c>
      <c r="G3139" s="26" t="s">
        <v>6150</v>
      </c>
      <c r="H3139" s="24" t="s">
        <v>75</v>
      </c>
      <c r="I3139" s="24" t="s">
        <v>76</v>
      </c>
      <c r="J3139" s="27" t="s">
        <v>1</v>
      </c>
      <c r="K3139" s="28">
        <v>1.2</v>
      </c>
      <c r="L3139" s="28">
        <v>0</v>
      </c>
    </row>
    <row r="3140" spans="1:12" x14ac:dyDescent="0.25">
      <c r="A3140" s="24" t="s">
        <v>3305</v>
      </c>
      <c r="B3140" s="26">
        <v>2015</v>
      </c>
      <c r="C3140" s="24">
        <v>9</v>
      </c>
      <c r="D3140" s="24" t="s">
        <v>15120</v>
      </c>
      <c r="E3140" s="26">
        <v>199</v>
      </c>
      <c r="F3140" s="26">
        <v>2844</v>
      </c>
      <c r="G3140" s="26" t="s">
        <v>6151</v>
      </c>
      <c r="H3140" s="24" t="s">
        <v>264</v>
      </c>
      <c r="I3140" s="24" t="s">
        <v>265</v>
      </c>
      <c r="J3140" s="27" t="s">
        <v>1</v>
      </c>
      <c r="K3140" s="28">
        <v>4.2</v>
      </c>
      <c r="L3140" s="28">
        <v>0</v>
      </c>
    </row>
    <row r="3141" spans="1:12" x14ac:dyDescent="0.25">
      <c r="A3141" s="24" t="s">
        <v>3305</v>
      </c>
      <c r="B3141" s="26">
        <v>2015</v>
      </c>
      <c r="C3141" s="24">
        <v>9</v>
      </c>
      <c r="D3141" s="24" t="s">
        <v>15120</v>
      </c>
      <c r="E3141" s="26">
        <v>199</v>
      </c>
      <c r="F3141" s="26">
        <v>2845</v>
      </c>
      <c r="G3141" s="26" t="s">
        <v>6152</v>
      </c>
      <c r="H3141" s="24" t="s">
        <v>462</v>
      </c>
      <c r="I3141" s="24" t="s">
        <v>463</v>
      </c>
      <c r="J3141" s="27" t="s">
        <v>1</v>
      </c>
      <c r="K3141" s="28">
        <v>8.1</v>
      </c>
      <c r="L3141" s="28">
        <v>8.1</v>
      </c>
    </row>
    <row r="3142" spans="1:12" x14ac:dyDescent="0.25">
      <c r="A3142" s="24" t="s">
        <v>3305</v>
      </c>
      <c r="B3142" s="26">
        <v>2015</v>
      </c>
      <c r="C3142" s="24">
        <v>9</v>
      </c>
      <c r="D3142" s="24" t="s">
        <v>15120</v>
      </c>
      <c r="E3142" s="26">
        <v>199</v>
      </c>
      <c r="F3142" s="26">
        <v>2846</v>
      </c>
      <c r="G3142" s="26" t="s">
        <v>6153</v>
      </c>
      <c r="H3142" s="24" t="s">
        <v>164</v>
      </c>
      <c r="I3142" s="24" t="s">
        <v>165</v>
      </c>
      <c r="J3142" s="27" t="s">
        <v>1</v>
      </c>
      <c r="K3142" s="28">
        <v>7.63</v>
      </c>
      <c r="L3142" s="28">
        <v>7.63</v>
      </c>
    </row>
    <row r="3143" spans="1:12" x14ac:dyDescent="0.25">
      <c r="A3143" s="24" t="s">
        <v>3305</v>
      </c>
      <c r="B3143" s="26">
        <v>2015</v>
      </c>
      <c r="C3143" s="24">
        <v>9</v>
      </c>
      <c r="D3143" s="24" t="s">
        <v>15120</v>
      </c>
      <c r="E3143" s="26">
        <v>199</v>
      </c>
      <c r="F3143" s="26">
        <v>2847</v>
      </c>
      <c r="G3143" s="26" t="s">
        <v>6154</v>
      </c>
      <c r="H3143" s="24" t="s">
        <v>1222</v>
      </c>
      <c r="I3143" s="24" t="s">
        <v>1223</v>
      </c>
      <c r="J3143" s="27" t="s">
        <v>1</v>
      </c>
      <c r="K3143" s="28">
        <v>6.24</v>
      </c>
      <c r="L3143" s="28">
        <v>0</v>
      </c>
    </row>
    <row r="3144" spans="1:12" x14ac:dyDescent="0.25">
      <c r="A3144" s="24" t="s">
        <v>3305</v>
      </c>
      <c r="B3144" s="26">
        <v>2015</v>
      </c>
      <c r="C3144" s="24">
        <v>9</v>
      </c>
      <c r="D3144" s="24" t="s">
        <v>15120</v>
      </c>
      <c r="E3144" s="26">
        <v>199</v>
      </c>
      <c r="F3144" s="26">
        <v>2848</v>
      </c>
      <c r="G3144" s="26" t="s">
        <v>6155</v>
      </c>
      <c r="H3144" s="24" t="s">
        <v>1224</v>
      </c>
      <c r="I3144" s="24" t="s">
        <v>1225</v>
      </c>
      <c r="J3144" s="27" t="s">
        <v>1</v>
      </c>
      <c r="K3144" s="28">
        <v>38.5</v>
      </c>
      <c r="L3144" s="28">
        <v>0</v>
      </c>
    </row>
    <row r="3145" spans="1:12" x14ac:dyDescent="0.25">
      <c r="A3145" s="24" t="s">
        <v>3305</v>
      </c>
      <c r="B3145" s="26">
        <v>2015</v>
      </c>
      <c r="C3145" s="24">
        <v>9</v>
      </c>
      <c r="D3145" s="24" t="s">
        <v>15120</v>
      </c>
      <c r="E3145" s="26">
        <v>199</v>
      </c>
      <c r="F3145" s="26">
        <v>2849</v>
      </c>
      <c r="G3145" s="26" t="s">
        <v>6156</v>
      </c>
      <c r="H3145" s="24" t="s">
        <v>374</v>
      </c>
      <c r="I3145" s="24" t="s">
        <v>375</v>
      </c>
      <c r="J3145" s="27" t="s">
        <v>1</v>
      </c>
      <c r="K3145" s="28">
        <v>4.88</v>
      </c>
      <c r="L3145" s="28">
        <v>0</v>
      </c>
    </row>
    <row r="3146" spans="1:12" x14ac:dyDescent="0.25">
      <c r="A3146" s="24" t="s">
        <v>3305</v>
      </c>
      <c r="B3146" s="26">
        <v>2015</v>
      </c>
      <c r="C3146" s="24">
        <v>9</v>
      </c>
      <c r="D3146" s="24" t="s">
        <v>15120</v>
      </c>
      <c r="E3146" s="26">
        <v>199</v>
      </c>
      <c r="F3146" s="26">
        <v>2850</v>
      </c>
      <c r="G3146" s="26" t="s">
        <v>6157</v>
      </c>
      <c r="H3146" s="24" t="s">
        <v>724</v>
      </c>
      <c r="I3146" s="24" t="s">
        <v>725</v>
      </c>
      <c r="J3146" s="27" t="s">
        <v>1</v>
      </c>
      <c r="K3146" s="28">
        <v>1.66</v>
      </c>
      <c r="L3146" s="28">
        <v>0</v>
      </c>
    </row>
    <row r="3147" spans="1:12" x14ac:dyDescent="0.25">
      <c r="A3147" s="24" t="s">
        <v>3305</v>
      </c>
      <c r="B3147" s="26">
        <v>2015</v>
      </c>
      <c r="C3147" s="24">
        <v>9</v>
      </c>
      <c r="D3147" s="24" t="s">
        <v>15120</v>
      </c>
      <c r="E3147" s="26">
        <v>199</v>
      </c>
      <c r="F3147" s="26">
        <v>2851</v>
      </c>
      <c r="G3147" s="26" t="s">
        <v>6158</v>
      </c>
      <c r="H3147" s="24" t="s">
        <v>552</v>
      </c>
      <c r="I3147" s="24" t="s">
        <v>553</v>
      </c>
      <c r="J3147" s="27" t="s">
        <v>1</v>
      </c>
      <c r="K3147" s="28">
        <v>28.8</v>
      </c>
      <c r="L3147" s="28">
        <v>0</v>
      </c>
    </row>
    <row r="3148" spans="1:12" x14ac:dyDescent="0.25">
      <c r="A3148" s="24" t="s">
        <v>3305</v>
      </c>
      <c r="B3148" s="26">
        <v>2015</v>
      </c>
      <c r="C3148" s="24">
        <v>9</v>
      </c>
      <c r="D3148" s="24" t="s">
        <v>15120</v>
      </c>
      <c r="E3148" s="26">
        <v>199</v>
      </c>
      <c r="F3148" s="26">
        <v>2852</v>
      </c>
      <c r="G3148" s="26" t="s">
        <v>6159</v>
      </c>
      <c r="H3148" s="24" t="s">
        <v>1074</v>
      </c>
      <c r="I3148" s="24" t="s">
        <v>1075</v>
      </c>
      <c r="J3148" s="27" t="s">
        <v>1</v>
      </c>
      <c r="K3148" s="28">
        <v>1.2</v>
      </c>
      <c r="L3148" s="28">
        <v>0</v>
      </c>
    </row>
    <row r="3149" spans="1:12" x14ac:dyDescent="0.25">
      <c r="A3149" s="24" t="s">
        <v>3305</v>
      </c>
      <c r="B3149" s="26">
        <v>2015</v>
      </c>
      <c r="C3149" s="24">
        <v>9</v>
      </c>
      <c r="D3149" s="24" t="s">
        <v>15120</v>
      </c>
      <c r="E3149" s="26">
        <v>199</v>
      </c>
      <c r="F3149" s="26">
        <v>2853</v>
      </c>
      <c r="G3149" s="26" t="s">
        <v>6160</v>
      </c>
      <c r="H3149" s="24" t="s">
        <v>102</v>
      </c>
      <c r="I3149" s="24" t="s">
        <v>103</v>
      </c>
      <c r="J3149" s="27" t="s">
        <v>1</v>
      </c>
      <c r="K3149" s="28">
        <v>1.8</v>
      </c>
      <c r="L3149" s="28">
        <v>0</v>
      </c>
    </row>
    <row r="3150" spans="1:12" x14ac:dyDescent="0.25">
      <c r="A3150" s="24" t="s">
        <v>3305</v>
      </c>
      <c r="B3150" s="26">
        <v>2015</v>
      </c>
      <c r="C3150" s="24">
        <v>9</v>
      </c>
      <c r="D3150" s="24" t="s">
        <v>15120</v>
      </c>
      <c r="E3150" s="26">
        <v>199</v>
      </c>
      <c r="F3150" s="26">
        <v>2854</v>
      </c>
      <c r="G3150" s="26" t="s">
        <v>6161</v>
      </c>
      <c r="H3150" s="24" t="s">
        <v>122</v>
      </c>
      <c r="I3150" s="24" t="s">
        <v>123</v>
      </c>
      <c r="J3150" s="27" t="s">
        <v>1</v>
      </c>
      <c r="K3150" s="28">
        <v>86.4</v>
      </c>
      <c r="L3150" s="28">
        <v>0</v>
      </c>
    </row>
    <row r="3151" spans="1:12" x14ac:dyDescent="0.25">
      <c r="A3151" s="24" t="s">
        <v>3305</v>
      </c>
      <c r="B3151" s="26">
        <v>2015</v>
      </c>
      <c r="C3151" s="24">
        <v>9</v>
      </c>
      <c r="D3151" s="24" t="s">
        <v>15120</v>
      </c>
      <c r="E3151" s="26">
        <v>199</v>
      </c>
      <c r="F3151" s="26">
        <v>2855</v>
      </c>
      <c r="G3151" s="26" t="s">
        <v>6162</v>
      </c>
      <c r="H3151" s="24" t="s">
        <v>67</v>
      </c>
      <c r="I3151" s="24" t="s">
        <v>68</v>
      </c>
      <c r="J3151" s="27" t="s">
        <v>1</v>
      </c>
      <c r="K3151" s="28">
        <v>0.84</v>
      </c>
      <c r="L3151" s="28">
        <v>0</v>
      </c>
    </row>
    <row r="3152" spans="1:12" x14ac:dyDescent="0.25">
      <c r="A3152" s="24" t="s">
        <v>3305</v>
      </c>
      <c r="B3152" s="26">
        <v>2015</v>
      </c>
      <c r="C3152" s="24">
        <v>9</v>
      </c>
      <c r="D3152" s="24" t="s">
        <v>15120</v>
      </c>
      <c r="E3152" s="26">
        <v>199</v>
      </c>
      <c r="F3152" s="26">
        <v>2856</v>
      </c>
      <c r="G3152" s="26" t="s">
        <v>6163</v>
      </c>
      <c r="H3152" s="24" t="s">
        <v>406</v>
      </c>
      <c r="I3152" s="24" t="s">
        <v>407</v>
      </c>
      <c r="J3152" s="27" t="s">
        <v>1</v>
      </c>
      <c r="K3152" s="28">
        <v>18.899999999999999</v>
      </c>
      <c r="L3152" s="28">
        <v>0</v>
      </c>
    </row>
    <row r="3153" spans="1:12" x14ac:dyDescent="0.25">
      <c r="A3153" s="24" t="s">
        <v>3305</v>
      </c>
      <c r="B3153" s="26">
        <v>2015</v>
      </c>
      <c r="C3153" s="24">
        <v>9</v>
      </c>
      <c r="D3153" s="24" t="s">
        <v>15120</v>
      </c>
      <c r="E3153" s="26">
        <v>199</v>
      </c>
      <c r="F3153" s="26">
        <v>2857</v>
      </c>
      <c r="G3153" s="26" t="s">
        <v>6164</v>
      </c>
      <c r="H3153" s="24" t="s">
        <v>94</v>
      </c>
      <c r="I3153" s="24" t="s">
        <v>95</v>
      </c>
      <c r="J3153" s="27" t="s">
        <v>1</v>
      </c>
      <c r="K3153" s="28">
        <v>7.2</v>
      </c>
      <c r="L3153" s="28">
        <v>0</v>
      </c>
    </row>
    <row r="3154" spans="1:12" x14ac:dyDescent="0.25">
      <c r="A3154" s="24" t="s">
        <v>3305</v>
      </c>
      <c r="B3154" s="26">
        <v>2015</v>
      </c>
      <c r="C3154" s="24">
        <v>9</v>
      </c>
      <c r="D3154" s="24" t="s">
        <v>15120</v>
      </c>
      <c r="E3154" s="26">
        <v>199</v>
      </c>
      <c r="F3154" s="26">
        <v>2858</v>
      </c>
      <c r="G3154" s="26" t="s">
        <v>6165</v>
      </c>
      <c r="H3154" s="24" t="s">
        <v>1186</v>
      </c>
      <c r="I3154" s="24" t="s">
        <v>1187</v>
      </c>
      <c r="J3154" s="27" t="s">
        <v>1</v>
      </c>
      <c r="K3154" s="28">
        <v>1.8</v>
      </c>
      <c r="L3154" s="28">
        <v>1.8</v>
      </c>
    </row>
    <row r="3155" spans="1:12" x14ac:dyDescent="0.25">
      <c r="A3155" s="24" t="s">
        <v>3305</v>
      </c>
      <c r="B3155" s="26">
        <v>2015</v>
      </c>
      <c r="C3155" s="24">
        <v>9</v>
      </c>
      <c r="D3155" s="24" t="s">
        <v>15120</v>
      </c>
      <c r="E3155" s="26">
        <v>199</v>
      </c>
      <c r="F3155" s="26">
        <v>2859</v>
      </c>
      <c r="G3155" s="26" t="s">
        <v>6166</v>
      </c>
      <c r="H3155" s="24" t="s">
        <v>94</v>
      </c>
      <c r="I3155" s="24" t="s">
        <v>95</v>
      </c>
      <c r="J3155" s="27" t="s">
        <v>1</v>
      </c>
      <c r="K3155" s="28">
        <v>68.89</v>
      </c>
      <c r="L3155" s="28">
        <v>0</v>
      </c>
    </row>
    <row r="3156" spans="1:12" x14ac:dyDescent="0.25">
      <c r="A3156" s="24" t="s">
        <v>3305</v>
      </c>
      <c r="B3156" s="26">
        <v>2015</v>
      </c>
      <c r="C3156" s="24">
        <v>9</v>
      </c>
      <c r="D3156" s="24" t="s">
        <v>15120</v>
      </c>
      <c r="E3156" s="26">
        <v>200</v>
      </c>
      <c r="F3156" s="26">
        <v>2860</v>
      </c>
      <c r="G3156" s="26" t="s">
        <v>6167</v>
      </c>
      <c r="H3156" s="24" t="s">
        <v>1226</v>
      </c>
      <c r="I3156" s="24" t="s">
        <v>1227</v>
      </c>
      <c r="J3156" s="27" t="s">
        <v>1</v>
      </c>
      <c r="K3156" s="28">
        <v>86.4</v>
      </c>
      <c r="L3156" s="28">
        <v>0</v>
      </c>
    </row>
    <row r="3157" spans="1:12" x14ac:dyDescent="0.25">
      <c r="A3157" s="24" t="s">
        <v>3305</v>
      </c>
      <c r="B3157" s="26">
        <v>2015</v>
      </c>
      <c r="C3157" s="24">
        <v>9</v>
      </c>
      <c r="D3157" s="24" t="s">
        <v>15120</v>
      </c>
      <c r="E3157" s="26">
        <v>200</v>
      </c>
      <c r="F3157" s="26">
        <v>2861</v>
      </c>
      <c r="G3157" s="26" t="s">
        <v>6168</v>
      </c>
      <c r="H3157" s="24" t="s">
        <v>1216</v>
      </c>
      <c r="I3157" s="24" t="s">
        <v>1217</v>
      </c>
      <c r="J3157" s="27" t="s">
        <v>1</v>
      </c>
      <c r="K3157" s="28">
        <v>66.14</v>
      </c>
      <c r="L3157" s="28">
        <v>0</v>
      </c>
    </row>
    <row r="3158" spans="1:12" x14ac:dyDescent="0.25">
      <c r="A3158" s="24" t="s">
        <v>3305</v>
      </c>
      <c r="B3158" s="26">
        <v>2015</v>
      </c>
      <c r="C3158" s="24">
        <v>9</v>
      </c>
      <c r="D3158" s="24" t="s">
        <v>15120</v>
      </c>
      <c r="E3158" s="26">
        <v>200</v>
      </c>
      <c r="F3158" s="26">
        <v>2862</v>
      </c>
      <c r="G3158" s="26" t="s">
        <v>6169</v>
      </c>
      <c r="H3158" s="24" t="s">
        <v>118</v>
      </c>
      <c r="I3158" s="24" t="s">
        <v>119</v>
      </c>
      <c r="J3158" s="27" t="s">
        <v>1</v>
      </c>
      <c r="K3158" s="28">
        <v>2.7</v>
      </c>
      <c r="L3158" s="28">
        <v>2.7</v>
      </c>
    </row>
    <row r="3159" spans="1:12" x14ac:dyDescent="0.25">
      <c r="A3159" s="24" t="s">
        <v>3305</v>
      </c>
      <c r="B3159" s="26">
        <v>2015</v>
      </c>
      <c r="C3159" s="24">
        <v>9</v>
      </c>
      <c r="D3159" s="24" t="s">
        <v>15120</v>
      </c>
      <c r="E3159" s="26">
        <v>200</v>
      </c>
      <c r="F3159" s="26">
        <v>2863</v>
      </c>
      <c r="G3159" s="26" t="s">
        <v>6170</v>
      </c>
      <c r="H3159" s="24" t="s">
        <v>700</v>
      </c>
      <c r="I3159" s="24" t="s">
        <v>701</v>
      </c>
      <c r="J3159" s="27" t="s">
        <v>1</v>
      </c>
      <c r="K3159" s="28">
        <v>0.28000000000000003</v>
      </c>
      <c r="L3159" s="28">
        <v>0</v>
      </c>
    </row>
    <row r="3160" spans="1:12" x14ac:dyDescent="0.25">
      <c r="A3160" s="24" t="s">
        <v>3305</v>
      </c>
      <c r="B3160" s="26">
        <v>2015</v>
      </c>
      <c r="C3160" s="24">
        <v>9</v>
      </c>
      <c r="D3160" s="24" t="s">
        <v>15120</v>
      </c>
      <c r="E3160" s="26">
        <v>200</v>
      </c>
      <c r="F3160" s="26">
        <v>2864</v>
      </c>
      <c r="G3160" s="26" t="s">
        <v>6171</v>
      </c>
      <c r="H3160" s="24" t="s">
        <v>196</v>
      </c>
      <c r="I3160" s="24" t="s">
        <v>197</v>
      </c>
      <c r="J3160" s="27" t="s">
        <v>1</v>
      </c>
      <c r="K3160" s="28">
        <v>28.8</v>
      </c>
      <c r="L3160" s="28">
        <v>0</v>
      </c>
    </row>
    <row r="3161" spans="1:12" x14ac:dyDescent="0.25">
      <c r="A3161" s="24" t="s">
        <v>3305</v>
      </c>
      <c r="B3161" s="26">
        <v>2015</v>
      </c>
      <c r="C3161" s="24">
        <v>9</v>
      </c>
      <c r="D3161" s="24" t="s">
        <v>15120</v>
      </c>
      <c r="E3161" s="26">
        <v>200</v>
      </c>
      <c r="F3161" s="26">
        <v>2865</v>
      </c>
      <c r="G3161" s="26" t="s">
        <v>6172</v>
      </c>
      <c r="H3161" s="24" t="s">
        <v>77</v>
      </c>
      <c r="I3161" s="24" t="s">
        <v>78</v>
      </c>
      <c r="J3161" s="27" t="s">
        <v>1</v>
      </c>
      <c r="K3161" s="28">
        <v>43.2</v>
      </c>
      <c r="L3161" s="28">
        <v>0</v>
      </c>
    </row>
    <row r="3162" spans="1:12" x14ac:dyDescent="0.25">
      <c r="A3162" s="24" t="s">
        <v>3305</v>
      </c>
      <c r="B3162" s="26">
        <v>2015</v>
      </c>
      <c r="C3162" s="24">
        <v>9</v>
      </c>
      <c r="D3162" s="24" t="s">
        <v>15120</v>
      </c>
      <c r="E3162" s="26">
        <v>200</v>
      </c>
      <c r="F3162" s="26">
        <v>2866</v>
      </c>
      <c r="G3162" s="26" t="s">
        <v>6173</v>
      </c>
      <c r="H3162" s="24" t="s">
        <v>890</v>
      </c>
      <c r="I3162" s="24" t="s">
        <v>891</v>
      </c>
      <c r="J3162" s="27" t="s">
        <v>1</v>
      </c>
      <c r="K3162" s="28">
        <v>50.4</v>
      </c>
      <c r="L3162" s="28">
        <v>0</v>
      </c>
    </row>
    <row r="3163" spans="1:12" x14ac:dyDescent="0.25">
      <c r="A3163" s="24" t="s">
        <v>3305</v>
      </c>
      <c r="B3163" s="26">
        <v>2015</v>
      </c>
      <c r="C3163" s="24">
        <v>9</v>
      </c>
      <c r="D3163" s="24" t="s">
        <v>15120</v>
      </c>
      <c r="E3163" s="26">
        <v>200</v>
      </c>
      <c r="F3163" s="26">
        <v>2867</v>
      </c>
      <c r="G3163" s="26" t="s">
        <v>6174</v>
      </c>
      <c r="H3163" s="24" t="s">
        <v>274</v>
      </c>
      <c r="I3163" s="24" t="s">
        <v>275</v>
      </c>
      <c r="J3163" s="27" t="s">
        <v>1</v>
      </c>
      <c r="K3163" s="28">
        <v>28.8</v>
      </c>
      <c r="L3163" s="28">
        <v>0</v>
      </c>
    </row>
    <row r="3164" spans="1:12" x14ac:dyDescent="0.25">
      <c r="A3164" s="24" t="s">
        <v>3305</v>
      </c>
      <c r="B3164" s="26">
        <v>2015</v>
      </c>
      <c r="C3164" s="24">
        <v>9</v>
      </c>
      <c r="D3164" s="24" t="s">
        <v>15120</v>
      </c>
      <c r="E3164" s="26">
        <v>200</v>
      </c>
      <c r="F3164" s="26">
        <v>2868</v>
      </c>
      <c r="G3164" s="26" t="s">
        <v>6175</v>
      </c>
      <c r="H3164" s="24" t="s">
        <v>670</v>
      </c>
      <c r="I3164" s="24" t="s">
        <v>671</v>
      </c>
      <c r="J3164" s="27" t="s">
        <v>1</v>
      </c>
      <c r="K3164" s="28">
        <v>0.8</v>
      </c>
      <c r="L3164" s="28">
        <v>0</v>
      </c>
    </row>
    <row r="3165" spans="1:12" x14ac:dyDescent="0.25">
      <c r="A3165" s="24" t="s">
        <v>3305</v>
      </c>
      <c r="B3165" s="26">
        <v>2015</v>
      </c>
      <c r="C3165" s="24">
        <v>9</v>
      </c>
      <c r="D3165" s="24" t="s">
        <v>15120</v>
      </c>
      <c r="E3165" s="26">
        <v>200</v>
      </c>
      <c r="F3165" s="26">
        <v>2869</v>
      </c>
      <c r="G3165" s="26" t="s">
        <v>6176</v>
      </c>
      <c r="H3165" s="24" t="s">
        <v>132</v>
      </c>
      <c r="I3165" s="24" t="s">
        <v>133</v>
      </c>
      <c r="J3165" s="27" t="s">
        <v>1</v>
      </c>
      <c r="K3165" s="28">
        <v>28.8</v>
      </c>
      <c r="L3165" s="28">
        <v>0</v>
      </c>
    </row>
    <row r="3166" spans="1:12" x14ac:dyDescent="0.25">
      <c r="A3166" s="24" t="s">
        <v>3305</v>
      </c>
      <c r="B3166" s="26">
        <v>2015</v>
      </c>
      <c r="C3166" s="24">
        <v>9</v>
      </c>
      <c r="D3166" s="24" t="s">
        <v>15120</v>
      </c>
      <c r="E3166" s="26">
        <v>200</v>
      </c>
      <c r="F3166" s="26">
        <v>2870</v>
      </c>
      <c r="G3166" s="26" t="s">
        <v>6177</v>
      </c>
      <c r="H3166" s="24" t="s">
        <v>83</v>
      </c>
      <c r="I3166" s="24" t="s">
        <v>84</v>
      </c>
      <c r="J3166" s="27" t="s">
        <v>1</v>
      </c>
      <c r="K3166" s="28">
        <v>5.46</v>
      </c>
      <c r="L3166" s="28">
        <v>0</v>
      </c>
    </row>
    <row r="3167" spans="1:12" x14ac:dyDescent="0.25">
      <c r="A3167" s="24" t="s">
        <v>3305</v>
      </c>
      <c r="B3167" s="26">
        <v>2015</v>
      </c>
      <c r="C3167" s="24">
        <v>9</v>
      </c>
      <c r="D3167" s="24" t="s">
        <v>15120</v>
      </c>
      <c r="E3167" s="26">
        <v>200</v>
      </c>
      <c r="F3167" s="26">
        <v>2871</v>
      </c>
      <c r="G3167" s="26" t="s">
        <v>6178</v>
      </c>
      <c r="H3167" s="24" t="s">
        <v>69</v>
      </c>
      <c r="I3167" s="24" t="s">
        <v>70</v>
      </c>
      <c r="J3167" s="27" t="s">
        <v>1</v>
      </c>
      <c r="K3167" s="28">
        <v>429.32</v>
      </c>
      <c r="L3167" s="28">
        <v>0</v>
      </c>
    </row>
    <row r="3168" spans="1:12" x14ac:dyDescent="0.25">
      <c r="A3168" s="24" t="s">
        <v>3305</v>
      </c>
      <c r="B3168" s="26">
        <v>2015</v>
      </c>
      <c r="C3168" s="24">
        <v>9</v>
      </c>
      <c r="D3168" s="24" t="s">
        <v>15120</v>
      </c>
      <c r="E3168" s="26">
        <v>200</v>
      </c>
      <c r="F3168" s="26">
        <v>2872</v>
      </c>
      <c r="G3168" s="26" t="s">
        <v>6179</v>
      </c>
      <c r="H3168" s="24" t="s">
        <v>506</v>
      </c>
      <c r="I3168" s="24" t="s">
        <v>507</v>
      </c>
      <c r="J3168" s="27" t="s">
        <v>1</v>
      </c>
      <c r="K3168" s="28">
        <v>43.2</v>
      </c>
      <c r="L3168" s="28">
        <v>0</v>
      </c>
    </row>
    <row r="3169" spans="1:12" x14ac:dyDescent="0.25">
      <c r="A3169" s="24" t="s">
        <v>3305</v>
      </c>
      <c r="B3169" s="26">
        <v>2015</v>
      </c>
      <c r="C3169" s="24">
        <v>9</v>
      </c>
      <c r="D3169" s="24" t="s">
        <v>15120</v>
      </c>
      <c r="E3169" s="26">
        <v>200</v>
      </c>
      <c r="F3169" s="26">
        <v>2873</v>
      </c>
      <c r="G3169" s="26" t="s">
        <v>6180</v>
      </c>
      <c r="H3169" s="24" t="s">
        <v>182</v>
      </c>
      <c r="I3169" s="24" t="s">
        <v>183</v>
      </c>
      <c r="J3169" s="27" t="s">
        <v>1</v>
      </c>
      <c r="K3169" s="28">
        <v>2.1</v>
      </c>
      <c r="L3169" s="28">
        <v>0</v>
      </c>
    </row>
    <row r="3170" spans="1:12" x14ac:dyDescent="0.25">
      <c r="A3170" s="24" t="s">
        <v>3305</v>
      </c>
      <c r="B3170" s="26">
        <v>2015</v>
      </c>
      <c r="C3170" s="24">
        <v>9</v>
      </c>
      <c r="D3170" s="24" t="s">
        <v>15120</v>
      </c>
      <c r="E3170" s="26">
        <v>200</v>
      </c>
      <c r="F3170" s="26">
        <v>2874</v>
      </c>
      <c r="G3170" s="26" t="s">
        <v>6181</v>
      </c>
      <c r="H3170" s="24" t="s">
        <v>190</v>
      </c>
      <c r="I3170" s="24" t="s">
        <v>191</v>
      </c>
      <c r="J3170" s="27" t="s">
        <v>1</v>
      </c>
      <c r="K3170" s="28">
        <v>57.6</v>
      </c>
      <c r="L3170" s="28">
        <v>0</v>
      </c>
    </row>
    <row r="3171" spans="1:12" x14ac:dyDescent="0.25">
      <c r="A3171" s="24" t="s">
        <v>3305</v>
      </c>
      <c r="B3171" s="26">
        <v>2015</v>
      </c>
      <c r="C3171" s="24">
        <v>9</v>
      </c>
      <c r="D3171" s="24" t="s">
        <v>15120</v>
      </c>
      <c r="E3171" s="26">
        <v>200</v>
      </c>
      <c r="F3171" s="26">
        <v>2875</v>
      </c>
      <c r="G3171" s="26" t="s">
        <v>6182</v>
      </c>
      <c r="H3171" s="24" t="s">
        <v>298</v>
      </c>
      <c r="I3171" s="24" t="s">
        <v>299</v>
      </c>
      <c r="J3171" s="27" t="s">
        <v>1</v>
      </c>
      <c r="K3171" s="28">
        <v>1.53</v>
      </c>
      <c r="L3171" s="28">
        <v>0</v>
      </c>
    </row>
    <row r="3172" spans="1:12" x14ac:dyDescent="0.25">
      <c r="A3172" s="24" t="s">
        <v>3305</v>
      </c>
      <c r="B3172" s="26">
        <v>2015</v>
      </c>
      <c r="C3172" s="24">
        <v>9</v>
      </c>
      <c r="D3172" s="24" t="s">
        <v>15120</v>
      </c>
      <c r="E3172" s="26">
        <v>200</v>
      </c>
      <c r="F3172" s="26">
        <v>2876</v>
      </c>
      <c r="G3172" s="26" t="s">
        <v>6183</v>
      </c>
      <c r="H3172" s="24" t="s">
        <v>552</v>
      </c>
      <c r="I3172" s="24" t="s">
        <v>553</v>
      </c>
      <c r="J3172" s="27" t="s">
        <v>1</v>
      </c>
      <c r="K3172" s="28">
        <v>28.8</v>
      </c>
      <c r="L3172" s="28">
        <v>0</v>
      </c>
    </row>
    <row r="3173" spans="1:12" x14ac:dyDescent="0.25">
      <c r="A3173" s="24" t="s">
        <v>3305</v>
      </c>
      <c r="B3173" s="26">
        <v>2015</v>
      </c>
      <c r="C3173" s="24">
        <v>9</v>
      </c>
      <c r="D3173" s="24" t="s">
        <v>15120</v>
      </c>
      <c r="E3173" s="26">
        <v>200</v>
      </c>
      <c r="F3173" s="26">
        <v>2877</v>
      </c>
      <c r="G3173" s="26" t="s">
        <v>6184</v>
      </c>
      <c r="H3173" s="24" t="s">
        <v>1228</v>
      </c>
      <c r="I3173" s="24" t="s">
        <v>1229</v>
      </c>
      <c r="J3173" s="27" t="s">
        <v>1</v>
      </c>
      <c r="K3173" s="28">
        <v>113.4</v>
      </c>
      <c r="L3173" s="28">
        <v>0</v>
      </c>
    </row>
    <row r="3174" spans="1:12" x14ac:dyDescent="0.25">
      <c r="A3174" s="24" t="s">
        <v>3305</v>
      </c>
      <c r="B3174" s="26">
        <v>2015</v>
      </c>
      <c r="C3174" s="24">
        <v>9</v>
      </c>
      <c r="D3174" s="24" t="s">
        <v>15120</v>
      </c>
      <c r="E3174" s="26">
        <v>200</v>
      </c>
      <c r="F3174" s="26">
        <v>2878</v>
      </c>
      <c r="G3174" s="26" t="s">
        <v>6185</v>
      </c>
      <c r="H3174" s="24" t="s">
        <v>39</v>
      </c>
      <c r="I3174" s="24" t="s">
        <v>40</v>
      </c>
      <c r="J3174" s="27" t="s">
        <v>1</v>
      </c>
      <c r="K3174" s="28">
        <v>1.1399999999999999</v>
      </c>
      <c r="L3174" s="28">
        <v>1.1399999999999999</v>
      </c>
    </row>
    <row r="3175" spans="1:12" x14ac:dyDescent="0.25">
      <c r="A3175" s="24" t="s">
        <v>3305</v>
      </c>
      <c r="B3175" s="26">
        <v>2015</v>
      </c>
      <c r="C3175" s="24">
        <v>9</v>
      </c>
      <c r="D3175" s="24" t="s">
        <v>15120</v>
      </c>
      <c r="E3175" s="26">
        <v>200</v>
      </c>
      <c r="F3175" s="26">
        <v>2879</v>
      </c>
      <c r="G3175" s="26" t="s">
        <v>6186</v>
      </c>
      <c r="H3175" s="24" t="s">
        <v>132</v>
      </c>
      <c r="I3175" s="24" t="s">
        <v>133</v>
      </c>
      <c r="J3175" s="27" t="s">
        <v>1</v>
      </c>
      <c r="K3175" s="28">
        <v>28.8</v>
      </c>
      <c r="L3175" s="28">
        <v>0</v>
      </c>
    </row>
    <row r="3176" spans="1:12" x14ac:dyDescent="0.25">
      <c r="A3176" s="24" t="s">
        <v>3305</v>
      </c>
      <c r="B3176" s="26">
        <v>2015</v>
      </c>
      <c r="C3176" s="24">
        <v>9</v>
      </c>
      <c r="D3176" s="24" t="s">
        <v>15120</v>
      </c>
      <c r="E3176" s="26">
        <v>200</v>
      </c>
      <c r="F3176" s="26">
        <v>2880</v>
      </c>
      <c r="G3176" s="26" t="s">
        <v>6187</v>
      </c>
      <c r="H3176" s="24" t="s">
        <v>1070</v>
      </c>
      <c r="I3176" s="24" t="s">
        <v>1071</v>
      </c>
      <c r="J3176" s="27" t="s">
        <v>1</v>
      </c>
      <c r="K3176" s="28">
        <v>20.58</v>
      </c>
      <c r="L3176" s="28">
        <v>0</v>
      </c>
    </row>
    <row r="3177" spans="1:12" x14ac:dyDescent="0.25">
      <c r="A3177" s="24" t="s">
        <v>3305</v>
      </c>
      <c r="B3177" s="26">
        <v>2015</v>
      </c>
      <c r="C3177" s="24">
        <v>9</v>
      </c>
      <c r="D3177" s="24" t="s">
        <v>15120</v>
      </c>
      <c r="E3177" s="26">
        <v>200</v>
      </c>
      <c r="F3177" s="26">
        <v>2881</v>
      </c>
      <c r="G3177" s="26" t="s">
        <v>6188</v>
      </c>
      <c r="H3177" s="24" t="s">
        <v>1226</v>
      </c>
      <c r="I3177" s="24" t="s">
        <v>1227</v>
      </c>
      <c r="J3177" s="27" t="s">
        <v>1</v>
      </c>
      <c r="K3177" s="28">
        <v>57.6</v>
      </c>
      <c r="L3177" s="28">
        <v>0</v>
      </c>
    </row>
    <row r="3178" spans="1:12" x14ac:dyDescent="0.25">
      <c r="A3178" s="24" t="s">
        <v>3305</v>
      </c>
      <c r="B3178" s="26">
        <v>2015</v>
      </c>
      <c r="C3178" s="24">
        <v>9</v>
      </c>
      <c r="D3178" s="24" t="s">
        <v>15120</v>
      </c>
      <c r="E3178" s="26">
        <v>200</v>
      </c>
      <c r="F3178" s="26">
        <v>2882</v>
      </c>
      <c r="G3178" s="26" t="s">
        <v>6189</v>
      </c>
      <c r="H3178" s="24" t="s">
        <v>460</v>
      </c>
      <c r="I3178" s="24" t="s">
        <v>461</v>
      </c>
      <c r="J3178" s="27" t="s">
        <v>1</v>
      </c>
      <c r="K3178" s="28">
        <v>7.48</v>
      </c>
      <c r="L3178" s="28">
        <v>0</v>
      </c>
    </row>
    <row r="3179" spans="1:12" x14ac:dyDescent="0.25">
      <c r="A3179" s="24" t="s">
        <v>3305</v>
      </c>
      <c r="B3179" s="26">
        <v>2015</v>
      </c>
      <c r="C3179" s="24">
        <v>9</v>
      </c>
      <c r="D3179" s="24" t="s">
        <v>15120</v>
      </c>
      <c r="E3179" s="26">
        <v>201</v>
      </c>
      <c r="F3179" s="26">
        <v>2883</v>
      </c>
      <c r="G3179" s="26" t="s">
        <v>6190</v>
      </c>
      <c r="H3179" s="24" t="s">
        <v>760</v>
      </c>
      <c r="I3179" s="24" t="s">
        <v>761</v>
      </c>
      <c r="J3179" s="27" t="s">
        <v>1</v>
      </c>
      <c r="K3179" s="28">
        <v>7.49</v>
      </c>
      <c r="L3179" s="28">
        <v>0</v>
      </c>
    </row>
    <row r="3180" spans="1:12" x14ac:dyDescent="0.25">
      <c r="A3180" s="24" t="s">
        <v>3305</v>
      </c>
      <c r="B3180" s="26">
        <v>2015</v>
      </c>
      <c r="C3180" s="24">
        <v>9</v>
      </c>
      <c r="D3180" s="24" t="s">
        <v>15120</v>
      </c>
      <c r="E3180" s="26">
        <v>201</v>
      </c>
      <c r="F3180" s="26">
        <v>2884</v>
      </c>
      <c r="G3180" s="26" t="s">
        <v>6191</v>
      </c>
      <c r="H3180" s="24" t="s">
        <v>67</v>
      </c>
      <c r="I3180" s="24" t="s">
        <v>68</v>
      </c>
      <c r="J3180" s="27" t="s">
        <v>1</v>
      </c>
      <c r="K3180" s="28">
        <v>57.6</v>
      </c>
      <c r="L3180" s="28">
        <v>0</v>
      </c>
    </row>
    <row r="3181" spans="1:12" x14ac:dyDescent="0.25">
      <c r="A3181" s="24" t="s">
        <v>3305</v>
      </c>
      <c r="B3181" s="26">
        <v>2015</v>
      </c>
      <c r="C3181" s="24">
        <v>9</v>
      </c>
      <c r="D3181" s="24" t="s">
        <v>15120</v>
      </c>
      <c r="E3181" s="26">
        <v>201</v>
      </c>
      <c r="F3181" s="26">
        <v>2885</v>
      </c>
      <c r="G3181" s="26" t="s">
        <v>6192</v>
      </c>
      <c r="H3181" s="24" t="s">
        <v>896</v>
      </c>
      <c r="I3181" s="24" t="s">
        <v>897</v>
      </c>
      <c r="J3181" s="27" t="s">
        <v>1</v>
      </c>
      <c r="K3181" s="28">
        <v>429.32</v>
      </c>
      <c r="L3181" s="28">
        <v>0</v>
      </c>
    </row>
    <row r="3182" spans="1:12" x14ac:dyDescent="0.25">
      <c r="A3182" s="24" t="s">
        <v>3305</v>
      </c>
      <c r="B3182" s="26">
        <v>2015</v>
      </c>
      <c r="C3182" s="24">
        <v>9</v>
      </c>
      <c r="D3182" s="24" t="s">
        <v>15120</v>
      </c>
      <c r="E3182" s="26">
        <v>201</v>
      </c>
      <c r="F3182" s="26">
        <v>2886</v>
      </c>
      <c r="G3182" s="26" t="s">
        <v>6193</v>
      </c>
      <c r="H3182" s="24" t="s">
        <v>948</v>
      </c>
      <c r="I3182" s="24" t="s">
        <v>949</v>
      </c>
      <c r="J3182" s="27" t="s">
        <v>1</v>
      </c>
      <c r="K3182" s="28">
        <v>15.54</v>
      </c>
      <c r="L3182" s="28">
        <v>0</v>
      </c>
    </row>
    <row r="3183" spans="1:12" x14ac:dyDescent="0.25">
      <c r="A3183" s="24" t="s">
        <v>3305</v>
      </c>
      <c r="B3183" s="26">
        <v>2015</v>
      </c>
      <c r="C3183" s="24">
        <v>9</v>
      </c>
      <c r="D3183" s="24" t="s">
        <v>15120</v>
      </c>
      <c r="E3183" s="26">
        <v>201</v>
      </c>
      <c r="F3183" s="26">
        <v>2887</v>
      </c>
      <c r="G3183" s="26" t="s">
        <v>6194</v>
      </c>
      <c r="H3183" s="24" t="s">
        <v>132</v>
      </c>
      <c r="I3183" s="24" t="s">
        <v>133</v>
      </c>
      <c r="J3183" s="27" t="s">
        <v>1</v>
      </c>
      <c r="K3183" s="28">
        <v>28.92</v>
      </c>
      <c r="L3183" s="28">
        <v>0</v>
      </c>
    </row>
    <row r="3184" spans="1:12" x14ac:dyDescent="0.25">
      <c r="A3184" s="24" t="s">
        <v>3305</v>
      </c>
      <c r="B3184" s="26">
        <v>2015</v>
      </c>
      <c r="C3184" s="24">
        <v>9</v>
      </c>
      <c r="D3184" s="24" t="s">
        <v>15120</v>
      </c>
      <c r="E3184" s="26">
        <v>201</v>
      </c>
      <c r="F3184" s="26">
        <v>2888</v>
      </c>
      <c r="G3184" s="26" t="s">
        <v>6195</v>
      </c>
      <c r="H3184" s="24" t="s">
        <v>1026</v>
      </c>
      <c r="I3184" s="24" t="s">
        <v>1027</v>
      </c>
      <c r="J3184" s="27" t="s">
        <v>1</v>
      </c>
      <c r="K3184" s="28">
        <v>3.93</v>
      </c>
      <c r="L3184" s="28">
        <v>0</v>
      </c>
    </row>
    <row r="3185" spans="1:12" x14ac:dyDescent="0.25">
      <c r="A3185" s="24" t="s">
        <v>3305</v>
      </c>
      <c r="B3185" s="26">
        <v>2015</v>
      </c>
      <c r="C3185" s="24">
        <v>9</v>
      </c>
      <c r="D3185" s="24" t="s">
        <v>15120</v>
      </c>
      <c r="E3185" s="26">
        <v>202</v>
      </c>
      <c r="F3185" s="26">
        <v>2889</v>
      </c>
      <c r="G3185" s="26" t="s">
        <v>6196</v>
      </c>
      <c r="H3185" s="24" t="s">
        <v>172</v>
      </c>
      <c r="I3185" s="24" t="s">
        <v>173</v>
      </c>
      <c r="J3185" s="27" t="s">
        <v>1</v>
      </c>
      <c r="K3185" s="28">
        <v>19.8</v>
      </c>
      <c r="L3185" s="28">
        <v>0</v>
      </c>
    </row>
    <row r="3186" spans="1:12" x14ac:dyDescent="0.25">
      <c r="A3186" s="24" t="s">
        <v>3305</v>
      </c>
      <c r="B3186" s="26">
        <v>2015</v>
      </c>
      <c r="C3186" s="24">
        <v>9</v>
      </c>
      <c r="D3186" s="24" t="s">
        <v>15120</v>
      </c>
      <c r="E3186" s="26">
        <v>202</v>
      </c>
      <c r="F3186" s="26">
        <v>2890</v>
      </c>
      <c r="G3186" s="26" t="s">
        <v>6197</v>
      </c>
      <c r="H3186" s="24" t="s">
        <v>218</v>
      </c>
      <c r="I3186" s="24" t="s">
        <v>219</v>
      </c>
      <c r="J3186" s="27" t="s">
        <v>1</v>
      </c>
      <c r="K3186" s="28">
        <v>14.4</v>
      </c>
      <c r="L3186" s="28">
        <v>0</v>
      </c>
    </row>
    <row r="3187" spans="1:12" x14ac:dyDescent="0.25">
      <c r="A3187" s="24" t="s">
        <v>3305</v>
      </c>
      <c r="B3187" s="26">
        <v>2015</v>
      </c>
      <c r="C3187" s="24">
        <v>9</v>
      </c>
      <c r="D3187" s="24" t="s">
        <v>15120</v>
      </c>
      <c r="E3187" s="26">
        <v>202</v>
      </c>
      <c r="F3187" s="26">
        <v>2891</v>
      </c>
      <c r="G3187" s="26" t="s">
        <v>6198</v>
      </c>
      <c r="H3187" s="24" t="s">
        <v>470</v>
      </c>
      <c r="I3187" s="24" t="s">
        <v>471</v>
      </c>
      <c r="J3187" s="27" t="s">
        <v>1</v>
      </c>
      <c r="K3187" s="28">
        <v>63.1</v>
      </c>
      <c r="L3187" s="28">
        <v>0</v>
      </c>
    </row>
    <row r="3188" spans="1:12" x14ac:dyDescent="0.25">
      <c r="A3188" s="24" t="s">
        <v>3305</v>
      </c>
      <c r="B3188" s="26">
        <v>2015</v>
      </c>
      <c r="C3188" s="24">
        <v>9</v>
      </c>
      <c r="D3188" s="24" t="s">
        <v>15120</v>
      </c>
      <c r="E3188" s="26">
        <v>202</v>
      </c>
      <c r="F3188" s="26">
        <v>2892</v>
      </c>
      <c r="G3188" s="26" t="s">
        <v>6199</v>
      </c>
      <c r="H3188" s="24" t="s">
        <v>77</v>
      </c>
      <c r="I3188" s="24" t="s">
        <v>78</v>
      </c>
      <c r="J3188" s="27" t="s">
        <v>1</v>
      </c>
      <c r="K3188" s="28">
        <v>5.5</v>
      </c>
      <c r="L3188" s="28">
        <v>0</v>
      </c>
    </row>
    <row r="3189" spans="1:12" x14ac:dyDescent="0.25">
      <c r="A3189" s="24" t="s">
        <v>3305</v>
      </c>
      <c r="B3189" s="26">
        <v>2015</v>
      </c>
      <c r="C3189" s="24">
        <v>9</v>
      </c>
      <c r="D3189" s="24" t="s">
        <v>15120</v>
      </c>
      <c r="E3189" s="26">
        <v>202</v>
      </c>
      <c r="F3189" s="26">
        <v>2893</v>
      </c>
      <c r="G3189" s="26" t="s">
        <v>6200</v>
      </c>
      <c r="H3189" s="24" t="s">
        <v>186</v>
      </c>
      <c r="I3189" s="24" t="s">
        <v>187</v>
      </c>
      <c r="J3189" s="27" t="s">
        <v>1</v>
      </c>
      <c r="K3189" s="28">
        <v>1.8</v>
      </c>
      <c r="L3189" s="28">
        <v>0</v>
      </c>
    </row>
    <row r="3190" spans="1:12" x14ac:dyDescent="0.25">
      <c r="A3190" s="24" t="s">
        <v>3305</v>
      </c>
      <c r="B3190" s="26">
        <v>2015</v>
      </c>
      <c r="C3190" s="24">
        <v>9</v>
      </c>
      <c r="D3190" s="24" t="s">
        <v>15120</v>
      </c>
      <c r="E3190" s="26">
        <v>202</v>
      </c>
      <c r="F3190" s="26">
        <v>2894</v>
      </c>
      <c r="G3190" s="26" t="s">
        <v>6201</v>
      </c>
      <c r="H3190" s="24" t="s">
        <v>190</v>
      </c>
      <c r="I3190" s="24" t="s">
        <v>191</v>
      </c>
      <c r="J3190" s="27" t="s">
        <v>1</v>
      </c>
      <c r="K3190" s="28">
        <v>20.16</v>
      </c>
      <c r="L3190" s="28">
        <v>0</v>
      </c>
    </row>
    <row r="3191" spans="1:12" x14ac:dyDescent="0.25">
      <c r="A3191" s="24" t="s">
        <v>3305</v>
      </c>
      <c r="B3191" s="26">
        <v>2015</v>
      </c>
      <c r="C3191" s="24">
        <v>9</v>
      </c>
      <c r="D3191" s="24" t="s">
        <v>15120</v>
      </c>
      <c r="E3191" s="26">
        <v>202</v>
      </c>
      <c r="F3191" s="26">
        <v>1496</v>
      </c>
      <c r="G3191" s="26" t="s">
        <v>4803</v>
      </c>
      <c r="H3191" s="24" t="s">
        <v>122</v>
      </c>
      <c r="I3191" s="24" t="s">
        <v>123</v>
      </c>
      <c r="J3191" s="27" t="s">
        <v>1</v>
      </c>
      <c r="K3191" s="28">
        <v>86.4</v>
      </c>
      <c r="L3191" s="28">
        <v>0</v>
      </c>
    </row>
    <row r="3192" spans="1:12" x14ac:dyDescent="0.25">
      <c r="A3192" s="24" t="s">
        <v>3305</v>
      </c>
      <c r="B3192" s="26">
        <v>2015</v>
      </c>
      <c r="C3192" s="24">
        <v>9</v>
      </c>
      <c r="D3192" s="24" t="s">
        <v>15120</v>
      </c>
      <c r="E3192" s="26">
        <v>202</v>
      </c>
      <c r="F3192" s="26">
        <v>2895</v>
      </c>
      <c r="G3192" s="26" t="s">
        <v>6202</v>
      </c>
      <c r="H3192" s="24" t="s">
        <v>69</v>
      </c>
      <c r="I3192" s="24" t="s">
        <v>70</v>
      </c>
      <c r="J3192" s="27" t="s">
        <v>1</v>
      </c>
      <c r="K3192" s="28">
        <v>429.32</v>
      </c>
      <c r="L3192" s="28">
        <v>0</v>
      </c>
    </row>
    <row r="3193" spans="1:12" x14ac:dyDescent="0.25">
      <c r="A3193" s="24" t="s">
        <v>3305</v>
      </c>
      <c r="B3193" s="26">
        <v>2015</v>
      </c>
      <c r="C3193" s="24">
        <v>9</v>
      </c>
      <c r="D3193" s="24" t="s">
        <v>15120</v>
      </c>
      <c r="E3193" s="26">
        <v>202</v>
      </c>
      <c r="F3193" s="26">
        <v>2896</v>
      </c>
      <c r="G3193" s="26" t="s">
        <v>6203</v>
      </c>
      <c r="H3193" s="24" t="s">
        <v>206</v>
      </c>
      <c r="I3193" s="24" t="s">
        <v>207</v>
      </c>
      <c r="J3193" s="27" t="s">
        <v>1</v>
      </c>
      <c r="K3193" s="28">
        <v>42.21</v>
      </c>
      <c r="L3193" s="28">
        <v>0</v>
      </c>
    </row>
    <row r="3194" spans="1:12" x14ac:dyDescent="0.25">
      <c r="A3194" s="24" t="s">
        <v>3305</v>
      </c>
      <c r="B3194" s="26">
        <v>2015</v>
      </c>
      <c r="C3194" s="24">
        <v>9</v>
      </c>
      <c r="D3194" s="24" t="s">
        <v>15120</v>
      </c>
      <c r="E3194" s="26">
        <v>202</v>
      </c>
      <c r="F3194" s="26">
        <v>2897</v>
      </c>
      <c r="G3194" s="26" t="s">
        <v>6204</v>
      </c>
      <c r="H3194" s="24" t="s">
        <v>77</v>
      </c>
      <c r="I3194" s="24" t="s">
        <v>78</v>
      </c>
      <c r="J3194" s="27" t="s">
        <v>1</v>
      </c>
      <c r="K3194" s="28">
        <v>28.22</v>
      </c>
      <c r="L3194" s="28">
        <v>0</v>
      </c>
    </row>
    <row r="3195" spans="1:12" x14ac:dyDescent="0.25">
      <c r="A3195" s="24" t="s">
        <v>3305</v>
      </c>
      <c r="B3195" s="26">
        <v>2015</v>
      </c>
      <c r="C3195" s="24">
        <v>9</v>
      </c>
      <c r="D3195" s="24" t="s">
        <v>15120</v>
      </c>
      <c r="E3195" s="26">
        <v>202</v>
      </c>
      <c r="F3195" s="26">
        <v>2898</v>
      </c>
      <c r="G3195" s="26" t="s">
        <v>6205</v>
      </c>
      <c r="H3195" s="24" t="s">
        <v>67</v>
      </c>
      <c r="I3195" s="24" t="s">
        <v>68</v>
      </c>
      <c r="J3195" s="27" t="s">
        <v>1</v>
      </c>
      <c r="K3195" s="28">
        <v>1.8</v>
      </c>
      <c r="L3195" s="28">
        <v>0</v>
      </c>
    </row>
    <row r="3196" spans="1:12" x14ac:dyDescent="0.25">
      <c r="A3196" s="24" t="s">
        <v>3305</v>
      </c>
      <c r="B3196" s="26">
        <v>2015</v>
      </c>
      <c r="C3196" s="24">
        <v>9</v>
      </c>
      <c r="D3196" s="24" t="s">
        <v>15120</v>
      </c>
      <c r="E3196" s="26">
        <v>202</v>
      </c>
      <c r="F3196" s="26">
        <v>2899</v>
      </c>
      <c r="G3196" s="26" t="s">
        <v>6206</v>
      </c>
      <c r="H3196" s="24" t="s">
        <v>77</v>
      </c>
      <c r="I3196" s="24" t="s">
        <v>78</v>
      </c>
      <c r="J3196" s="27" t="s">
        <v>1</v>
      </c>
      <c r="K3196" s="28">
        <v>5.5</v>
      </c>
      <c r="L3196" s="28">
        <v>0</v>
      </c>
    </row>
    <row r="3197" spans="1:12" x14ac:dyDescent="0.25">
      <c r="A3197" s="24" t="s">
        <v>3305</v>
      </c>
      <c r="B3197" s="26">
        <v>2015</v>
      </c>
      <c r="C3197" s="24">
        <v>9</v>
      </c>
      <c r="D3197" s="24" t="s">
        <v>15120</v>
      </c>
      <c r="E3197" s="26">
        <v>202</v>
      </c>
      <c r="F3197" s="26">
        <v>2900</v>
      </c>
      <c r="G3197" s="26" t="s">
        <v>6207</v>
      </c>
      <c r="H3197" s="24" t="s">
        <v>1078</v>
      </c>
      <c r="I3197" s="24" t="s">
        <v>1079</v>
      </c>
      <c r="J3197" s="27" t="s">
        <v>1</v>
      </c>
      <c r="K3197" s="28">
        <v>6.3</v>
      </c>
      <c r="L3197" s="28">
        <v>0</v>
      </c>
    </row>
    <row r="3198" spans="1:12" x14ac:dyDescent="0.25">
      <c r="A3198" s="24" t="s">
        <v>3305</v>
      </c>
      <c r="B3198" s="26">
        <v>2015</v>
      </c>
      <c r="C3198" s="24">
        <v>9</v>
      </c>
      <c r="D3198" s="24" t="s">
        <v>15120</v>
      </c>
      <c r="E3198" s="26">
        <v>202</v>
      </c>
      <c r="F3198" s="26">
        <v>2901</v>
      </c>
      <c r="G3198" s="26" t="s">
        <v>6208</v>
      </c>
      <c r="H3198" s="24" t="s">
        <v>132</v>
      </c>
      <c r="I3198" s="24" t="s">
        <v>133</v>
      </c>
      <c r="J3198" s="27" t="s">
        <v>1</v>
      </c>
      <c r="K3198" s="28">
        <v>31.06</v>
      </c>
      <c r="L3198" s="28">
        <v>0</v>
      </c>
    </row>
    <row r="3199" spans="1:12" x14ac:dyDescent="0.25">
      <c r="A3199" s="24" t="s">
        <v>3305</v>
      </c>
      <c r="B3199" s="26">
        <v>2015</v>
      </c>
      <c r="C3199" s="24">
        <v>9</v>
      </c>
      <c r="D3199" s="24" t="s">
        <v>15120</v>
      </c>
      <c r="E3199" s="26">
        <v>202</v>
      </c>
      <c r="F3199" s="26">
        <v>2902</v>
      </c>
      <c r="G3199" s="26" t="s">
        <v>6209</v>
      </c>
      <c r="H3199" s="24" t="s">
        <v>182</v>
      </c>
      <c r="I3199" s="24" t="s">
        <v>183</v>
      </c>
      <c r="J3199" s="27" t="s">
        <v>1</v>
      </c>
      <c r="K3199" s="28">
        <v>28.8</v>
      </c>
      <c r="L3199" s="28">
        <v>0</v>
      </c>
    </row>
    <row r="3200" spans="1:12" x14ac:dyDescent="0.25">
      <c r="A3200" s="24" t="s">
        <v>3305</v>
      </c>
      <c r="B3200" s="26">
        <v>2015</v>
      </c>
      <c r="C3200" s="24">
        <v>9</v>
      </c>
      <c r="D3200" s="24" t="s">
        <v>15120</v>
      </c>
      <c r="E3200" s="26">
        <v>202</v>
      </c>
      <c r="F3200" s="26">
        <v>2903</v>
      </c>
      <c r="G3200" s="26" t="s">
        <v>6210</v>
      </c>
      <c r="H3200" s="24" t="s">
        <v>39</v>
      </c>
      <c r="I3200" s="24" t="s">
        <v>40</v>
      </c>
      <c r="J3200" s="27" t="s">
        <v>1</v>
      </c>
      <c r="K3200" s="28">
        <v>86.9</v>
      </c>
      <c r="L3200" s="28">
        <v>0</v>
      </c>
    </row>
    <row r="3201" spans="1:12" x14ac:dyDescent="0.25">
      <c r="A3201" s="24" t="s">
        <v>3305</v>
      </c>
      <c r="B3201" s="26">
        <v>2015</v>
      </c>
      <c r="C3201" s="24">
        <v>9</v>
      </c>
      <c r="D3201" s="24" t="s">
        <v>15120</v>
      </c>
      <c r="E3201" s="26">
        <v>202</v>
      </c>
      <c r="F3201" s="26">
        <v>2904</v>
      </c>
      <c r="G3201" s="26" t="s">
        <v>6211</v>
      </c>
      <c r="H3201" s="24" t="s">
        <v>94</v>
      </c>
      <c r="I3201" s="24" t="s">
        <v>95</v>
      </c>
      <c r="J3201" s="27" t="s">
        <v>1</v>
      </c>
      <c r="K3201" s="28">
        <v>8.8000000000000007</v>
      </c>
      <c r="L3201" s="28">
        <v>0</v>
      </c>
    </row>
    <row r="3202" spans="1:12" x14ac:dyDescent="0.25">
      <c r="A3202" s="24" t="s">
        <v>3305</v>
      </c>
      <c r="B3202" s="26">
        <v>2015</v>
      </c>
      <c r="C3202" s="24">
        <v>9</v>
      </c>
      <c r="D3202" s="24" t="s">
        <v>15120</v>
      </c>
      <c r="E3202" s="26">
        <v>202</v>
      </c>
      <c r="F3202" s="26">
        <v>2905</v>
      </c>
      <c r="G3202" s="26" t="s">
        <v>6212</v>
      </c>
      <c r="H3202" s="24" t="s">
        <v>345</v>
      </c>
      <c r="I3202" s="24" t="s">
        <v>346</v>
      </c>
      <c r="J3202" s="27" t="s">
        <v>1</v>
      </c>
      <c r="K3202" s="28">
        <v>1.8</v>
      </c>
      <c r="L3202" s="28">
        <v>0</v>
      </c>
    </row>
    <row r="3203" spans="1:12" x14ac:dyDescent="0.25">
      <c r="A3203" s="24" t="s">
        <v>3305</v>
      </c>
      <c r="B3203" s="26">
        <v>2015</v>
      </c>
      <c r="C3203" s="24">
        <v>9</v>
      </c>
      <c r="D3203" s="24" t="s">
        <v>15120</v>
      </c>
      <c r="E3203" s="26">
        <v>202</v>
      </c>
      <c r="F3203" s="26">
        <v>2906</v>
      </c>
      <c r="G3203" s="26" t="s">
        <v>6213</v>
      </c>
      <c r="H3203" s="24" t="s">
        <v>67</v>
      </c>
      <c r="I3203" s="24" t="s">
        <v>68</v>
      </c>
      <c r="J3203" s="27" t="s">
        <v>1</v>
      </c>
      <c r="K3203" s="28">
        <v>1.86</v>
      </c>
      <c r="L3203" s="28">
        <v>0</v>
      </c>
    </row>
    <row r="3204" spans="1:12" x14ac:dyDescent="0.25">
      <c r="A3204" s="24" t="s">
        <v>3305</v>
      </c>
      <c r="B3204" s="26">
        <v>2015</v>
      </c>
      <c r="C3204" s="24">
        <v>9</v>
      </c>
      <c r="D3204" s="24" t="s">
        <v>15120</v>
      </c>
      <c r="E3204" s="26">
        <v>202</v>
      </c>
      <c r="F3204" s="26">
        <v>2907</v>
      </c>
      <c r="G3204" s="26" t="s">
        <v>6214</v>
      </c>
      <c r="H3204" s="24" t="s">
        <v>132</v>
      </c>
      <c r="I3204" s="24" t="s">
        <v>133</v>
      </c>
      <c r="J3204" s="27" t="s">
        <v>1</v>
      </c>
      <c r="K3204" s="28">
        <v>43.2</v>
      </c>
      <c r="L3204" s="28">
        <v>0</v>
      </c>
    </row>
    <row r="3205" spans="1:12" x14ac:dyDescent="0.25">
      <c r="A3205" s="24" t="s">
        <v>3305</v>
      </c>
      <c r="B3205" s="26">
        <v>2015</v>
      </c>
      <c r="C3205" s="24">
        <v>9</v>
      </c>
      <c r="D3205" s="24" t="s">
        <v>15120</v>
      </c>
      <c r="E3205" s="26">
        <v>202</v>
      </c>
      <c r="F3205" s="26">
        <v>2908</v>
      </c>
      <c r="G3205" s="26" t="s">
        <v>6215</v>
      </c>
      <c r="H3205" s="24" t="s">
        <v>83</v>
      </c>
      <c r="I3205" s="24" t="s">
        <v>84</v>
      </c>
      <c r="J3205" s="27" t="s">
        <v>1</v>
      </c>
      <c r="K3205" s="28">
        <v>43.2</v>
      </c>
      <c r="L3205" s="28">
        <v>0</v>
      </c>
    </row>
    <row r="3206" spans="1:12" x14ac:dyDescent="0.25">
      <c r="A3206" s="24" t="s">
        <v>3305</v>
      </c>
      <c r="B3206" s="26">
        <v>2015</v>
      </c>
      <c r="C3206" s="24">
        <v>9</v>
      </c>
      <c r="D3206" s="24" t="s">
        <v>15120</v>
      </c>
      <c r="E3206" s="26">
        <v>202</v>
      </c>
      <c r="F3206" s="26">
        <v>2909</v>
      </c>
      <c r="G3206" s="26" t="s">
        <v>6216</v>
      </c>
      <c r="H3206" s="24" t="s">
        <v>466</v>
      </c>
      <c r="I3206" s="24" t="s">
        <v>467</v>
      </c>
      <c r="J3206" s="27" t="s">
        <v>1</v>
      </c>
      <c r="K3206" s="28">
        <v>40.15</v>
      </c>
      <c r="L3206" s="28">
        <v>0</v>
      </c>
    </row>
    <row r="3207" spans="1:12" x14ac:dyDescent="0.25">
      <c r="A3207" s="24" t="s">
        <v>3305</v>
      </c>
      <c r="B3207" s="26">
        <v>2015</v>
      </c>
      <c r="C3207" s="24">
        <v>9</v>
      </c>
      <c r="D3207" s="24" t="s">
        <v>15120</v>
      </c>
      <c r="E3207" s="26">
        <v>202</v>
      </c>
      <c r="F3207" s="26">
        <v>2910</v>
      </c>
      <c r="G3207" s="26" t="s">
        <v>6217</v>
      </c>
      <c r="H3207" s="24" t="s">
        <v>206</v>
      </c>
      <c r="I3207" s="24" t="s">
        <v>207</v>
      </c>
      <c r="J3207" s="27" t="s">
        <v>1</v>
      </c>
      <c r="K3207" s="28">
        <v>5.49</v>
      </c>
      <c r="L3207" s="28">
        <v>0</v>
      </c>
    </row>
    <row r="3208" spans="1:12" x14ac:dyDescent="0.25">
      <c r="A3208" s="24" t="s">
        <v>3305</v>
      </c>
      <c r="B3208" s="26">
        <v>2015</v>
      </c>
      <c r="C3208" s="24">
        <v>9</v>
      </c>
      <c r="D3208" s="24" t="s">
        <v>15120</v>
      </c>
      <c r="E3208" s="26">
        <v>202</v>
      </c>
      <c r="F3208" s="26">
        <v>2911</v>
      </c>
      <c r="G3208" s="26" t="s">
        <v>6218</v>
      </c>
      <c r="H3208" s="24" t="s">
        <v>218</v>
      </c>
      <c r="I3208" s="24" t="s">
        <v>219</v>
      </c>
      <c r="J3208" s="27" t="s">
        <v>1</v>
      </c>
      <c r="K3208" s="28">
        <v>31.26</v>
      </c>
      <c r="L3208" s="28">
        <v>0</v>
      </c>
    </row>
    <row r="3209" spans="1:12" x14ac:dyDescent="0.25">
      <c r="A3209" s="24" t="s">
        <v>3305</v>
      </c>
      <c r="B3209" s="26">
        <v>2015</v>
      </c>
      <c r="C3209" s="24">
        <v>9</v>
      </c>
      <c r="D3209" s="24" t="s">
        <v>15120</v>
      </c>
      <c r="E3209" s="26">
        <v>202</v>
      </c>
      <c r="F3209" s="26">
        <v>2912</v>
      </c>
      <c r="G3209" s="26" t="s">
        <v>6219</v>
      </c>
      <c r="H3209" s="24" t="s">
        <v>98</v>
      </c>
      <c r="I3209" s="24" t="s">
        <v>99</v>
      </c>
      <c r="J3209" s="27" t="s">
        <v>1</v>
      </c>
      <c r="K3209" s="28">
        <v>11</v>
      </c>
      <c r="L3209" s="28">
        <v>0</v>
      </c>
    </row>
    <row r="3210" spans="1:12" x14ac:dyDescent="0.25">
      <c r="A3210" s="24" t="s">
        <v>3305</v>
      </c>
      <c r="B3210" s="26">
        <v>2015</v>
      </c>
      <c r="C3210" s="24">
        <v>9</v>
      </c>
      <c r="D3210" s="24" t="s">
        <v>15120</v>
      </c>
      <c r="E3210" s="26">
        <v>202</v>
      </c>
      <c r="F3210" s="26">
        <v>2913</v>
      </c>
      <c r="G3210" s="26" t="s">
        <v>6220</v>
      </c>
      <c r="H3210" s="24" t="s">
        <v>266</v>
      </c>
      <c r="I3210" s="24" t="s">
        <v>267</v>
      </c>
      <c r="J3210" s="27" t="s">
        <v>1</v>
      </c>
      <c r="K3210" s="28">
        <v>6.48</v>
      </c>
      <c r="L3210" s="28">
        <v>0</v>
      </c>
    </row>
    <row r="3211" spans="1:12" x14ac:dyDescent="0.25">
      <c r="A3211" s="24" t="s">
        <v>3305</v>
      </c>
      <c r="B3211" s="26">
        <v>2015</v>
      </c>
      <c r="C3211" s="24">
        <v>9</v>
      </c>
      <c r="D3211" s="24" t="s">
        <v>15120</v>
      </c>
      <c r="E3211" s="26">
        <v>202</v>
      </c>
      <c r="F3211" s="26">
        <v>2914</v>
      </c>
      <c r="G3211" s="26" t="s">
        <v>6221</v>
      </c>
      <c r="H3211" s="24" t="s">
        <v>164</v>
      </c>
      <c r="I3211" s="24" t="s">
        <v>165</v>
      </c>
      <c r="J3211" s="27" t="s">
        <v>1</v>
      </c>
      <c r="K3211" s="28">
        <v>57.6</v>
      </c>
      <c r="L3211" s="28">
        <v>0</v>
      </c>
    </row>
    <row r="3212" spans="1:12" x14ac:dyDescent="0.25">
      <c r="A3212" s="24" t="s">
        <v>3305</v>
      </c>
      <c r="B3212" s="26">
        <v>2015</v>
      </c>
      <c r="C3212" s="24">
        <v>9</v>
      </c>
      <c r="D3212" s="24" t="s">
        <v>15120</v>
      </c>
      <c r="E3212" s="26">
        <v>202</v>
      </c>
      <c r="F3212" s="26">
        <v>2915</v>
      </c>
      <c r="G3212" s="26" t="s">
        <v>6222</v>
      </c>
      <c r="H3212" s="24" t="s">
        <v>322</v>
      </c>
      <c r="I3212" s="24" t="s">
        <v>323</v>
      </c>
      <c r="J3212" s="27" t="s">
        <v>1</v>
      </c>
      <c r="K3212" s="28">
        <v>858.64</v>
      </c>
      <c r="L3212" s="28">
        <v>0</v>
      </c>
    </row>
    <row r="3213" spans="1:12" x14ac:dyDescent="0.25">
      <c r="A3213" s="24" t="s">
        <v>3305</v>
      </c>
      <c r="B3213" s="26">
        <v>2015</v>
      </c>
      <c r="C3213" s="24">
        <v>9</v>
      </c>
      <c r="D3213" s="24" t="s">
        <v>15120</v>
      </c>
      <c r="E3213" s="26">
        <v>202</v>
      </c>
      <c r="F3213" s="26">
        <v>2916</v>
      </c>
      <c r="G3213" s="26" t="s">
        <v>6223</v>
      </c>
      <c r="H3213" s="24" t="s">
        <v>1230</v>
      </c>
      <c r="I3213" s="24" t="s">
        <v>1231</v>
      </c>
      <c r="J3213" s="27" t="s">
        <v>1</v>
      </c>
      <c r="K3213" s="28">
        <v>28.8</v>
      </c>
      <c r="L3213" s="28">
        <v>0</v>
      </c>
    </row>
    <row r="3214" spans="1:12" x14ac:dyDescent="0.25">
      <c r="A3214" s="24" t="s">
        <v>3305</v>
      </c>
      <c r="B3214" s="26">
        <v>2015</v>
      </c>
      <c r="C3214" s="24">
        <v>9</v>
      </c>
      <c r="D3214" s="24" t="s">
        <v>15120</v>
      </c>
      <c r="E3214" s="26">
        <v>202</v>
      </c>
      <c r="F3214" s="26">
        <v>2917</v>
      </c>
      <c r="G3214" s="26" t="s">
        <v>6224</v>
      </c>
      <c r="H3214" s="24" t="s">
        <v>226</v>
      </c>
      <c r="I3214" s="24" t="s">
        <v>227</v>
      </c>
      <c r="J3214" s="27" t="s">
        <v>1</v>
      </c>
      <c r="K3214" s="28">
        <v>0.66</v>
      </c>
      <c r="L3214" s="28">
        <v>0</v>
      </c>
    </row>
    <row r="3215" spans="1:12" x14ac:dyDescent="0.25">
      <c r="A3215" s="24" t="s">
        <v>3305</v>
      </c>
      <c r="B3215" s="26">
        <v>2015</v>
      </c>
      <c r="C3215" s="24">
        <v>9</v>
      </c>
      <c r="D3215" s="24" t="s">
        <v>15120</v>
      </c>
      <c r="E3215" s="26">
        <v>202</v>
      </c>
      <c r="F3215" s="26">
        <v>2918</v>
      </c>
      <c r="G3215" s="26" t="s">
        <v>6225</v>
      </c>
      <c r="H3215" s="24" t="s">
        <v>186</v>
      </c>
      <c r="I3215" s="24" t="s">
        <v>187</v>
      </c>
      <c r="J3215" s="27" t="s">
        <v>1</v>
      </c>
      <c r="K3215" s="28">
        <v>24.18</v>
      </c>
      <c r="L3215" s="28">
        <v>0</v>
      </c>
    </row>
    <row r="3216" spans="1:12" x14ac:dyDescent="0.25">
      <c r="A3216" s="24" t="s">
        <v>3305</v>
      </c>
      <c r="B3216" s="26">
        <v>2015</v>
      </c>
      <c r="C3216" s="24">
        <v>9</v>
      </c>
      <c r="D3216" s="24" t="s">
        <v>15120</v>
      </c>
      <c r="E3216" s="26">
        <v>202</v>
      </c>
      <c r="F3216" s="26">
        <v>2919</v>
      </c>
      <c r="G3216" s="26" t="s">
        <v>6226</v>
      </c>
      <c r="H3216" s="24" t="s">
        <v>132</v>
      </c>
      <c r="I3216" s="24" t="s">
        <v>133</v>
      </c>
      <c r="J3216" s="27" t="s">
        <v>1</v>
      </c>
      <c r="K3216" s="28">
        <v>20.16</v>
      </c>
      <c r="L3216" s="28">
        <v>0</v>
      </c>
    </row>
    <row r="3217" spans="1:12" x14ac:dyDescent="0.25">
      <c r="A3217" s="24" t="s">
        <v>3305</v>
      </c>
      <c r="B3217" s="26">
        <v>2015</v>
      </c>
      <c r="C3217" s="24">
        <v>9</v>
      </c>
      <c r="D3217" s="24" t="s">
        <v>15120</v>
      </c>
      <c r="E3217" s="26">
        <v>202</v>
      </c>
      <c r="F3217" s="26">
        <v>2920</v>
      </c>
      <c r="G3217" s="26" t="s">
        <v>6227</v>
      </c>
      <c r="H3217" s="24" t="s">
        <v>1232</v>
      </c>
      <c r="I3217" s="24" t="s">
        <v>1233</v>
      </c>
      <c r="J3217" s="27" t="s">
        <v>1</v>
      </c>
      <c r="K3217" s="28">
        <v>4.2</v>
      </c>
      <c r="L3217" s="28">
        <v>0</v>
      </c>
    </row>
    <row r="3218" spans="1:12" x14ac:dyDescent="0.25">
      <c r="A3218" s="24" t="s">
        <v>3305</v>
      </c>
      <c r="B3218" s="26">
        <v>2015</v>
      </c>
      <c r="C3218" s="24">
        <v>9</v>
      </c>
      <c r="D3218" s="24" t="s">
        <v>15120</v>
      </c>
      <c r="E3218" s="26">
        <v>202</v>
      </c>
      <c r="F3218" s="26">
        <v>2921</v>
      </c>
      <c r="G3218" s="26" t="s">
        <v>6228</v>
      </c>
      <c r="H3218" s="24" t="s">
        <v>67</v>
      </c>
      <c r="I3218" s="24" t="s">
        <v>68</v>
      </c>
      <c r="J3218" s="27" t="s">
        <v>1</v>
      </c>
      <c r="K3218" s="28">
        <v>1.8</v>
      </c>
      <c r="L3218" s="28">
        <v>0</v>
      </c>
    </row>
    <row r="3219" spans="1:12" x14ac:dyDescent="0.25">
      <c r="A3219" s="24" t="s">
        <v>3305</v>
      </c>
      <c r="B3219" s="26">
        <v>2015</v>
      </c>
      <c r="C3219" s="24">
        <v>9</v>
      </c>
      <c r="D3219" s="24" t="s">
        <v>15120</v>
      </c>
      <c r="E3219" s="26">
        <v>203</v>
      </c>
      <c r="F3219" s="26">
        <v>2922</v>
      </c>
      <c r="G3219" s="26" t="s">
        <v>6229</v>
      </c>
      <c r="H3219" s="24" t="s">
        <v>98</v>
      </c>
      <c r="I3219" s="24" t="s">
        <v>99</v>
      </c>
      <c r="J3219" s="27" t="s">
        <v>1</v>
      </c>
      <c r="K3219" s="28">
        <v>30.24</v>
      </c>
      <c r="L3219" s="28">
        <v>0</v>
      </c>
    </row>
    <row r="3220" spans="1:12" x14ac:dyDescent="0.25">
      <c r="A3220" s="24" t="s">
        <v>3305</v>
      </c>
      <c r="B3220" s="26">
        <v>2015</v>
      </c>
      <c r="C3220" s="24">
        <v>9</v>
      </c>
      <c r="D3220" s="24" t="s">
        <v>15120</v>
      </c>
      <c r="E3220" s="26">
        <v>203</v>
      </c>
      <c r="F3220" s="26">
        <v>2923</v>
      </c>
      <c r="G3220" s="26" t="s">
        <v>6230</v>
      </c>
      <c r="H3220" s="24" t="s">
        <v>94</v>
      </c>
      <c r="I3220" s="24" t="s">
        <v>95</v>
      </c>
      <c r="J3220" s="27" t="s">
        <v>1</v>
      </c>
      <c r="K3220" s="28">
        <v>4.16</v>
      </c>
      <c r="L3220" s="28">
        <v>0</v>
      </c>
    </row>
    <row r="3221" spans="1:12" x14ac:dyDescent="0.25">
      <c r="A3221" s="24" t="s">
        <v>3305</v>
      </c>
      <c r="B3221" s="26">
        <v>2015</v>
      </c>
      <c r="C3221" s="24">
        <v>9</v>
      </c>
      <c r="D3221" s="24" t="s">
        <v>15120</v>
      </c>
      <c r="E3221" s="26">
        <v>203</v>
      </c>
      <c r="F3221" s="26">
        <v>2924</v>
      </c>
      <c r="G3221" s="26" t="s">
        <v>6231</v>
      </c>
      <c r="H3221" s="24" t="s">
        <v>1234</v>
      </c>
      <c r="I3221" s="24" t="s">
        <v>1235</v>
      </c>
      <c r="J3221" s="27" t="s">
        <v>1</v>
      </c>
      <c r="K3221" s="28">
        <v>10.56</v>
      </c>
      <c r="L3221" s="28">
        <v>0</v>
      </c>
    </row>
    <row r="3222" spans="1:12" x14ac:dyDescent="0.25">
      <c r="A3222" s="24" t="s">
        <v>3305</v>
      </c>
      <c r="B3222" s="26">
        <v>2015</v>
      </c>
      <c r="C3222" s="24">
        <v>9</v>
      </c>
      <c r="D3222" s="24" t="s">
        <v>15120</v>
      </c>
      <c r="E3222" s="26">
        <v>203</v>
      </c>
      <c r="F3222" s="26">
        <v>2925</v>
      </c>
      <c r="G3222" s="26" t="s">
        <v>6232</v>
      </c>
      <c r="H3222" s="24" t="s">
        <v>67</v>
      </c>
      <c r="I3222" s="24" t="s">
        <v>68</v>
      </c>
      <c r="J3222" s="27" t="s">
        <v>1</v>
      </c>
      <c r="K3222" s="28">
        <v>133.69999999999999</v>
      </c>
      <c r="L3222" s="28">
        <v>0</v>
      </c>
    </row>
    <row r="3223" spans="1:12" x14ac:dyDescent="0.25">
      <c r="A3223" s="24" t="s">
        <v>3305</v>
      </c>
      <c r="B3223" s="26">
        <v>2015</v>
      </c>
      <c r="C3223" s="24">
        <v>9</v>
      </c>
      <c r="D3223" s="24" t="s">
        <v>15120</v>
      </c>
      <c r="E3223" s="26">
        <v>203</v>
      </c>
      <c r="F3223" s="26">
        <v>2926</v>
      </c>
      <c r="G3223" s="26" t="s">
        <v>6233</v>
      </c>
      <c r="H3223" s="24" t="s">
        <v>67</v>
      </c>
      <c r="I3223" s="24" t="s">
        <v>68</v>
      </c>
      <c r="J3223" s="27" t="s">
        <v>1</v>
      </c>
      <c r="K3223" s="28">
        <v>28.8</v>
      </c>
      <c r="L3223" s="28">
        <v>0</v>
      </c>
    </row>
    <row r="3224" spans="1:12" x14ac:dyDescent="0.25">
      <c r="A3224" s="24" t="s">
        <v>3305</v>
      </c>
      <c r="B3224" s="26">
        <v>2015</v>
      </c>
      <c r="C3224" s="24">
        <v>9</v>
      </c>
      <c r="D3224" s="24" t="s">
        <v>15120</v>
      </c>
      <c r="E3224" s="26">
        <v>203</v>
      </c>
      <c r="F3224" s="26">
        <v>2927</v>
      </c>
      <c r="G3224" s="26" t="s">
        <v>6234</v>
      </c>
      <c r="H3224" s="24" t="s">
        <v>396</v>
      </c>
      <c r="I3224" s="24" t="s">
        <v>397</v>
      </c>
      <c r="J3224" s="27" t="s">
        <v>1</v>
      </c>
      <c r="K3224" s="28">
        <v>58.92</v>
      </c>
      <c r="L3224" s="28">
        <v>0</v>
      </c>
    </row>
    <row r="3225" spans="1:12" x14ac:dyDescent="0.25">
      <c r="A3225" s="24" t="s">
        <v>3305</v>
      </c>
      <c r="B3225" s="26">
        <v>2015</v>
      </c>
      <c r="C3225" s="24">
        <v>9</v>
      </c>
      <c r="D3225" s="24" t="s">
        <v>15120</v>
      </c>
      <c r="E3225" s="26">
        <v>203</v>
      </c>
      <c r="F3225" s="26">
        <v>2928</v>
      </c>
      <c r="G3225" s="26" t="s">
        <v>6235</v>
      </c>
      <c r="H3225" s="24" t="s">
        <v>132</v>
      </c>
      <c r="I3225" s="24" t="s">
        <v>133</v>
      </c>
      <c r="J3225" s="27" t="s">
        <v>1</v>
      </c>
      <c r="K3225" s="28">
        <v>28.8</v>
      </c>
      <c r="L3225" s="28">
        <v>0</v>
      </c>
    </row>
    <row r="3226" spans="1:12" x14ac:dyDescent="0.25">
      <c r="A3226" s="24" t="s">
        <v>3305</v>
      </c>
      <c r="B3226" s="26">
        <v>2015</v>
      </c>
      <c r="C3226" s="24">
        <v>9</v>
      </c>
      <c r="D3226" s="24" t="s">
        <v>15120</v>
      </c>
      <c r="E3226" s="26">
        <v>203</v>
      </c>
      <c r="F3226" s="26">
        <v>2929</v>
      </c>
      <c r="G3226" s="26" t="s">
        <v>6236</v>
      </c>
      <c r="H3226" s="24" t="s">
        <v>320</v>
      </c>
      <c r="I3226" s="24" t="s">
        <v>321</v>
      </c>
      <c r="J3226" s="27" t="s">
        <v>1</v>
      </c>
      <c r="K3226" s="28">
        <v>28.8</v>
      </c>
      <c r="L3226" s="28">
        <v>0</v>
      </c>
    </row>
    <row r="3227" spans="1:12" x14ac:dyDescent="0.25">
      <c r="A3227" s="24" t="s">
        <v>3305</v>
      </c>
      <c r="B3227" s="26">
        <v>2015</v>
      </c>
      <c r="C3227" s="24">
        <v>9</v>
      </c>
      <c r="D3227" s="24" t="s">
        <v>15120</v>
      </c>
      <c r="E3227" s="26">
        <v>203</v>
      </c>
      <c r="F3227" s="26">
        <v>2930</v>
      </c>
      <c r="G3227" s="26" t="s">
        <v>6237</v>
      </c>
      <c r="H3227" s="24" t="s">
        <v>1236</v>
      </c>
      <c r="I3227" s="24" t="s">
        <v>1237</v>
      </c>
      <c r="J3227" s="27" t="s">
        <v>1</v>
      </c>
      <c r="K3227" s="28">
        <v>8.1</v>
      </c>
      <c r="L3227" s="28">
        <v>0</v>
      </c>
    </row>
    <row r="3228" spans="1:12" x14ac:dyDescent="0.25">
      <c r="A3228" s="24" t="s">
        <v>3305</v>
      </c>
      <c r="B3228" s="26">
        <v>2015</v>
      </c>
      <c r="C3228" s="24">
        <v>9</v>
      </c>
      <c r="D3228" s="24" t="s">
        <v>15120</v>
      </c>
      <c r="E3228" s="26">
        <v>203</v>
      </c>
      <c r="F3228" s="26">
        <v>2931</v>
      </c>
      <c r="G3228" s="26" t="s">
        <v>6238</v>
      </c>
      <c r="H3228" s="24" t="s">
        <v>77</v>
      </c>
      <c r="I3228" s="24" t="s">
        <v>78</v>
      </c>
      <c r="J3228" s="27" t="s">
        <v>1</v>
      </c>
      <c r="K3228" s="28">
        <v>17.98</v>
      </c>
      <c r="L3228" s="28">
        <v>0</v>
      </c>
    </row>
    <row r="3229" spans="1:12" x14ac:dyDescent="0.25">
      <c r="A3229" s="24" t="s">
        <v>3305</v>
      </c>
      <c r="B3229" s="26">
        <v>2015</v>
      </c>
      <c r="C3229" s="24">
        <v>9</v>
      </c>
      <c r="D3229" s="24" t="s">
        <v>15120</v>
      </c>
      <c r="E3229" s="26">
        <v>203</v>
      </c>
      <c r="F3229" s="26">
        <v>2932</v>
      </c>
      <c r="G3229" s="26" t="s">
        <v>6239</v>
      </c>
      <c r="H3229" s="24" t="s">
        <v>890</v>
      </c>
      <c r="I3229" s="24" t="s">
        <v>891</v>
      </c>
      <c r="J3229" s="27" t="s">
        <v>1</v>
      </c>
      <c r="K3229" s="28">
        <v>3.56</v>
      </c>
      <c r="L3229" s="28">
        <v>0</v>
      </c>
    </row>
    <row r="3230" spans="1:12" x14ac:dyDescent="0.25">
      <c r="A3230" s="24" t="s">
        <v>3305</v>
      </c>
      <c r="B3230" s="26">
        <v>2015</v>
      </c>
      <c r="C3230" s="24">
        <v>9</v>
      </c>
      <c r="D3230" s="24" t="s">
        <v>15120</v>
      </c>
      <c r="E3230" s="26">
        <v>203</v>
      </c>
      <c r="F3230" s="26">
        <v>2933</v>
      </c>
      <c r="G3230" s="26" t="s">
        <v>6240</v>
      </c>
      <c r="H3230" s="24" t="s">
        <v>77</v>
      </c>
      <c r="I3230" s="24" t="s">
        <v>78</v>
      </c>
      <c r="J3230" s="27" t="s">
        <v>1</v>
      </c>
      <c r="K3230" s="28">
        <v>1.8</v>
      </c>
      <c r="L3230" s="28">
        <v>0</v>
      </c>
    </row>
    <row r="3231" spans="1:12" x14ac:dyDescent="0.25">
      <c r="A3231" s="24" t="s">
        <v>3305</v>
      </c>
      <c r="B3231" s="26">
        <v>2015</v>
      </c>
      <c r="C3231" s="24">
        <v>9</v>
      </c>
      <c r="D3231" s="24" t="s">
        <v>15120</v>
      </c>
      <c r="E3231" s="26">
        <v>203</v>
      </c>
      <c r="F3231" s="26">
        <v>2934</v>
      </c>
      <c r="G3231" s="26" t="s">
        <v>6241</v>
      </c>
      <c r="H3231" s="24" t="s">
        <v>1238</v>
      </c>
      <c r="I3231" s="24" t="s">
        <v>1239</v>
      </c>
      <c r="J3231" s="27" t="s">
        <v>1</v>
      </c>
      <c r="K3231" s="28">
        <v>5.84</v>
      </c>
      <c r="L3231" s="28">
        <v>0</v>
      </c>
    </row>
    <row r="3232" spans="1:12" x14ac:dyDescent="0.25">
      <c r="A3232" s="24" t="s">
        <v>3305</v>
      </c>
      <c r="B3232" s="26">
        <v>2015</v>
      </c>
      <c r="C3232" s="24">
        <v>9</v>
      </c>
      <c r="D3232" s="24" t="s">
        <v>15120</v>
      </c>
      <c r="E3232" s="26">
        <v>203</v>
      </c>
      <c r="F3232" s="26">
        <v>2935</v>
      </c>
      <c r="G3232" s="26" t="s">
        <v>6242</v>
      </c>
      <c r="H3232" s="24" t="s">
        <v>196</v>
      </c>
      <c r="I3232" s="24" t="s">
        <v>197</v>
      </c>
      <c r="J3232" s="27" t="s">
        <v>1</v>
      </c>
      <c r="K3232" s="28">
        <v>28.8</v>
      </c>
      <c r="L3232" s="28">
        <v>0</v>
      </c>
    </row>
    <row r="3233" spans="1:12" x14ac:dyDescent="0.25">
      <c r="A3233" s="24" t="s">
        <v>3305</v>
      </c>
      <c r="B3233" s="26">
        <v>2015</v>
      </c>
      <c r="C3233" s="24">
        <v>9</v>
      </c>
      <c r="D3233" s="24" t="s">
        <v>15120</v>
      </c>
      <c r="E3233" s="26">
        <v>203</v>
      </c>
      <c r="F3233" s="26">
        <v>2936</v>
      </c>
      <c r="G3233" s="26" t="s">
        <v>6243</v>
      </c>
      <c r="H3233" s="24" t="s">
        <v>196</v>
      </c>
      <c r="I3233" s="24" t="s">
        <v>197</v>
      </c>
      <c r="J3233" s="27" t="s">
        <v>1</v>
      </c>
      <c r="K3233" s="28">
        <v>28.8</v>
      </c>
      <c r="L3233" s="28">
        <v>0</v>
      </c>
    </row>
    <row r="3234" spans="1:12" x14ac:dyDescent="0.25">
      <c r="A3234" s="24" t="s">
        <v>3305</v>
      </c>
      <c r="B3234" s="26">
        <v>2015</v>
      </c>
      <c r="C3234" s="24">
        <v>9</v>
      </c>
      <c r="D3234" s="24" t="s">
        <v>15120</v>
      </c>
      <c r="E3234" s="26">
        <v>203</v>
      </c>
      <c r="F3234" s="26">
        <v>2937</v>
      </c>
      <c r="G3234" s="26" t="s">
        <v>6244</v>
      </c>
      <c r="H3234" s="24" t="s">
        <v>176</v>
      </c>
      <c r="I3234" s="24" t="s">
        <v>177</v>
      </c>
      <c r="J3234" s="27" t="s">
        <v>1</v>
      </c>
      <c r="K3234" s="28">
        <v>52.07</v>
      </c>
      <c r="L3234" s="28">
        <v>0</v>
      </c>
    </row>
    <row r="3235" spans="1:12" x14ac:dyDescent="0.25">
      <c r="A3235" s="24" t="s">
        <v>3305</v>
      </c>
      <c r="B3235" s="26">
        <v>2015</v>
      </c>
      <c r="C3235" s="24">
        <v>9</v>
      </c>
      <c r="D3235" s="24" t="s">
        <v>15120</v>
      </c>
      <c r="E3235" s="26">
        <v>203</v>
      </c>
      <c r="F3235" s="26">
        <v>2938</v>
      </c>
      <c r="G3235" s="26" t="s">
        <v>6245</v>
      </c>
      <c r="H3235" s="24" t="s">
        <v>1028</v>
      </c>
      <c r="I3235" s="24" t="s">
        <v>1029</v>
      </c>
      <c r="J3235" s="27" t="s">
        <v>1</v>
      </c>
      <c r="K3235" s="28">
        <v>43.2</v>
      </c>
      <c r="L3235" s="28">
        <v>0</v>
      </c>
    </row>
    <row r="3236" spans="1:12" x14ac:dyDescent="0.25">
      <c r="A3236" s="24" t="s">
        <v>3305</v>
      </c>
      <c r="B3236" s="26">
        <v>2015</v>
      </c>
      <c r="C3236" s="24">
        <v>9</v>
      </c>
      <c r="D3236" s="24" t="s">
        <v>15120</v>
      </c>
      <c r="E3236" s="26">
        <v>203</v>
      </c>
      <c r="F3236" s="26">
        <v>2939</v>
      </c>
      <c r="G3236" s="26" t="s">
        <v>6246</v>
      </c>
      <c r="H3236" s="24" t="s">
        <v>132</v>
      </c>
      <c r="I3236" s="24" t="s">
        <v>133</v>
      </c>
      <c r="J3236" s="27" t="s">
        <v>1</v>
      </c>
      <c r="K3236" s="28">
        <v>17.71</v>
      </c>
      <c r="L3236" s="28">
        <v>0</v>
      </c>
    </row>
    <row r="3237" spans="1:12" x14ac:dyDescent="0.25">
      <c r="A3237" s="24" t="s">
        <v>3305</v>
      </c>
      <c r="B3237" s="26">
        <v>2015</v>
      </c>
      <c r="C3237" s="24">
        <v>9</v>
      </c>
      <c r="D3237" s="24" t="s">
        <v>15120</v>
      </c>
      <c r="E3237" s="26">
        <v>203</v>
      </c>
      <c r="F3237" s="26">
        <v>2940</v>
      </c>
      <c r="G3237" s="26" t="s">
        <v>6247</v>
      </c>
      <c r="H3237" s="24" t="s">
        <v>164</v>
      </c>
      <c r="I3237" s="24" t="s">
        <v>165</v>
      </c>
      <c r="J3237" s="27" t="s">
        <v>1</v>
      </c>
      <c r="K3237" s="28">
        <v>24.96</v>
      </c>
      <c r="L3237" s="28">
        <v>0</v>
      </c>
    </row>
    <row r="3238" spans="1:12" x14ac:dyDescent="0.25">
      <c r="A3238" s="24" t="s">
        <v>3305</v>
      </c>
      <c r="B3238" s="26">
        <v>2015</v>
      </c>
      <c r="C3238" s="24">
        <v>9</v>
      </c>
      <c r="D3238" s="24" t="s">
        <v>15120</v>
      </c>
      <c r="E3238" s="26">
        <v>203</v>
      </c>
      <c r="F3238" s="26">
        <v>2941</v>
      </c>
      <c r="G3238" s="26" t="s">
        <v>6248</v>
      </c>
      <c r="H3238" s="24" t="s">
        <v>1240</v>
      </c>
      <c r="I3238" s="24" t="s">
        <v>1241</v>
      </c>
      <c r="J3238" s="27" t="s">
        <v>1</v>
      </c>
      <c r="K3238" s="28">
        <v>69.739999999999995</v>
      </c>
      <c r="L3238" s="28">
        <v>0</v>
      </c>
    </row>
    <row r="3239" spans="1:12" x14ac:dyDescent="0.25">
      <c r="A3239" s="24" t="s">
        <v>3305</v>
      </c>
      <c r="B3239" s="26">
        <v>2015</v>
      </c>
      <c r="C3239" s="24">
        <v>9</v>
      </c>
      <c r="D3239" s="24" t="s">
        <v>15120</v>
      </c>
      <c r="E3239" s="26">
        <v>203</v>
      </c>
      <c r="F3239" s="26">
        <v>2942</v>
      </c>
      <c r="G3239" s="26" t="s">
        <v>6249</v>
      </c>
      <c r="H3239" s="24" t="s">
        <v>392</v>
      </c>
      <c r="I3239" s="24" t="s">
        <v>393</v>
      </c>
      <c r="J3239" s="27" t="s">
        <v>1</v>
      </c>
      <c r="K3239" s="28">
        <v>7.39</v>
      </c>
      <c r="L3239" s="28">
        <v>0</v>
      </c>
    </row>
    <row r="3240" spans="1:12" x14ac:dyDescent="0.25">
      <c r="A3240" s="24" t="s">
        <v>3305</v>
      </c>
      <c r="B3240" s="26">
        <v>2015</v>
      </c>
      <c r="C3240" s="24">
        <v>9</v>
      </c>
      <c r="D3240" s="24" t="s">
        <v>15120</v>
      </c>
      <c r="E3240" s="26">
        <v>203</v>
      </c>
      <c r="F3240" s="26">
        <v>2943</v>
      </c>
      <c r="G3240" s="26" t="s">
        <v>6250</v>
      </c>
      <c r="H3240" s="24" t="s">
        <v>1206</v>
      </c>
      <c r="I3240" s="24" t="s">
        <v>1207</v>
      </c>
      <c r="J3240" s="27" t="s">
        <v>1</v>
      </c>
      <c r="K3240" s="28">
        <v>28.8</v>
      </c>
      <c r="L3240" s="28">
        <v>0</v>
      </c>
    </row>
    <row r="3241" spans="1:12" x14ac:dyDescent="0.25">
      <c r="A3241" s="24" t="s">
        <v>3305</v>
      </c>
      <c r="B3241" s="26">
        <v>2015</v>
      </c>
      <c r="C3241" s="24">
        <v>9</v>
      </c>
      <c r="D3241" s="24" t="s">
        <v>15120</v>
      </c>
      <c r="E3241" s="26">
        <v>203</v>
      </c>
      <c r="F3241" s="26">
        <v>2944</v>
      </c>
      <c r="G3241" s="26" t="s">
        <v>6251</v>
      </c>
      <c r="H3241" s="24" t="s">
        <v>174</v>
      </c>
      <c r="I3241" s="24" t="s">
        <v>175</v>
      </c>
      <c r="J3241" s="27" t="s">
        <v>1</v>
      </c>
      <c r="K3241" s="28">
        <v>16.600000000000001</v>
      </c>
      <c r="L3241" s="28">
        <v>0</v>
      </c>
    </row>
    <row r="3242" spans="1:12" x14ac:dyDescent="0.25">
      <c r="A3242" s="24" t="s">
        <v>3305</v>
      </c>
      <c r="B3242" s="26">
        <v>2015</v>
      </c>
      <c r="C3242" s="24">
        <v>9</v>
      </c>
      <c r="D3242" s="24" t="s">
        <v>15120</v>
      </c>
      <c r="E3242" s="26">
        <v>203</v>
      </c>
      <c r="F3242" s="26">
        <v>2945</v>
      </c>
      <c r="G3242" s="26" t="s">
        <v>6252</v>
      </c>
      <c r="H3242" s="24" t="s">
        <v>190</v>
      </c>
      <c r="I3242" s="24" t="s">
        <v>191</v>
      </c>
      <c r="J3242" s="27" t="s">
        <v>1</v>
      </c>
      <c r="K3242" s="28">
        <v>28.8</v>
      </c>
      <c r="L3242" s="28">
        <v>0</v>
      </c>
    </row>
    <row r="3243" spans="1:12" x14ac:dyDescent="0.25">
      <c r="A3243" s="24" t="s">
        <v>3305</v>
      </c>
      <c r="B3243" s="26">
        <v>2015</v>
      </c>
      <c r="C3243" s="24">
        <v>9</v>
      </c>
      <c r="D3243" s="24" t="s">
        <v>15120</v>
      </c>
      <c r="E3243" s="26">
        <v>203</v>
      </c>
      <c r="F3243" s="26">
        <v>2946</v>
      </c>
      <c r="G3243" s="26" t="s">
        <v>6253</v>
      </c>
      <c r="H3243" s="24" t="s">
        <v>186</v>
      </c>
      <c r="I3243" s="24" t="s">
        <v>187</v>
      </c>
      <c r="J3243" s="27" t="s">
        <v>1</v>
      </c>
      <c r="K3243" s="28">
        <v>23.45</v>
      </c>
      <c r="L3243" s="28">
        <v>0</v>
      </c>
    </row>
    <row r="3244" spans="1:12" x14ac:dyDescent="0.25">
      <c r="A3244" s="24" t="s">
        <v>3305</v>
      </c>
      <c r="B3244" s="26">
        <v>2015</v>
      </c>
      <c r="C3244" s="24">
        <v>9</v>
      </c>
      <c r="D3244" s="24" t="s">
        <v>15120</v>
      </c>
      <c r="E3244" s="26">
        <v>203</v>
      </c>
      <c r="F3244" s="26">
        <v>2947</v>
      </c>
      <c r="G3244" s="26" t="s">
        <v>6254</v>
      </c>
      <c r="H3244" s="24" t="s">
        <v>164</v>
      </c>
      <c r="I3244" s="24" t="s">
        <v>165</v>
      </c>
      <c r="J3244" s="27" t="s">
        <v>1</v>
      </c>
      <c r="K3244" s="28">
        <v>7.32</v>
      </c>
      <c r="L3244" s="28">
        <v>0</v>
      </c>
    </row>
    <row r="3245" spans="1:12" x14ac:dyDescent="0.25">
      <c r="A3245" s="24" t="s">
        <v>3305</v>
      </c>
      <c r="B3245" s="26">
        <v>2015</v>
      </c>
      <c r="C3245" s="24">
        <v>9</v>
      </c>
      <c r="D3245" s="24" t="s">
        <v>15120</v>
      </c>
      <c r="E3245" s="26">
        <v>203</v>
      </c>
      <c r="F3245" s="26">
        <v>2948</v>
      </c>
      <c r="G3245" s="26" t="s">
        <v>6255</v>
      </c>
      <c r="H3245" s="24" t="s">
        <v>1242</v>
      </c>
      <c r="I3245" s="24" t="s">
        <v>1243</v>
      </c>
      <c r="J3245" s="27" t="s">
        <v>1</v>
      </c>
      <c r="K3245" s="28">
        <v>3.6</v>
      </c>
      <c r="L3245" s="28">
        <v>0</v>
      </c>
    </row>
    <row r="3246" spans="1:12" x14ac:dyDescent="0.25">
      <c r="A3246" s="24" t="s">
        <v>3305</v>
      </c>
      <c r="B3246" s="26">
        <v>2015</v>
      </c>
      <c r="C3246" s="24">
        <v>9</v>
      </c>
      <c r="D3246" s="24" t="s">
        <v>15120</v>
      </c>
      <c r="E3246" s="26">
        <v>203</v>
      </c>
      <c r="F3246" s="26">
        <v>2949</v>
      </c>
      <c r="G3246" s="26" t="s">
        <v>6256</v>
      </c>
      <c r="H3246" s="24" t="s">
        <v>132</v>
      </c>
      <c r="I3246" s="24" t="s">
        <v>133</v>
      </c>
      <c r="J3246" s="27" t="s">
        <v>1</v>
      </c>
      <c r="K3246" s="28">
        <v>28.8</v>
      </c>
      <c r="L3246" s="28">
        <v>0</v>
      </c>
    </row>
    <row r="3247" spans="1:12" x14ac:dyDescent="0.25">
      <c r="A3247" s="24" t="s">
        <v>3305</v>
      </c>
      <c r="B3247" s="26">
        <v>2015</v>
      </c>
      <c r="C3247" s="24">
        <v>9</v>
      </c>
      <c r="D3247" s="24" t="s">
        <v>15120</v>
      </c>
      <c r="E3247" s="26">
        <v>203</v>
      </c>
      <c r="F3247" s="26">
        <v>2950</v>
      </c>
      <c r="G3247" s="26" t="s">
        <v>6257</v>
      </c>
      <c r="H3247" s="24" t="s">
        <v>948</v>
      </c>
      <c r="I3247" s="24" t="s">
        <v>949</v>
      </c>
      <c r="J3247" s="27" t="s">
        <v>1</v>
      </c>
      <c r="K3247" s="28">
        <v>28.8</v>
      </c>
      <c r="L3247" s="28">
        <v>0</v>
      </c>
    </row>
    <row r="3248" spans="1:12" x14ac:dyDescent="0.25">
      <c r="A3248" s="24" t="s">
        <v>3305</v>
      </c>
      <c r="B3248" s="26">
        <v>2015</v>
      </c>
      <c r="C3248" s="24">
        <v>9</v>
      </c>
      <c r="D3248" s="24" t="s">
        <v>15120</v>
      </c>
      <c r="E3248" s="26">
        <v>203</v>
      </c>
      <c r="F3248" s="26">
        <v>2951</v>
      </c>
      <c r="G3248" s="26" t="s">
        <v>6258</v>
      </c>
      <c r="H3248" s="24" t="s">
        <v>77</v>
      </c>
      <c r="I3248" s="24" t="s">
        <v>78</v>
      </c>
      <c r="J3248" s="27" t="s">
        <v>1</v>
      </c>
      <c r="K3248" s="28">
        <v>18.78</v>
      </c>
      <c r="L3248" s="28">
        <v>0</v>
      </c>
    </row>
    <row r="3249" spans="1:12" x14ac:dyDescent="0.25">
      <c r="A3249" s="24" t="s">
        <v>3305</v>
      </c>
      <c r="B3249" s="26">
        <v>2015</v>
      </c>
      <c r="C3249" s="24">
        <v>9</v>
      </c>
      <c r="D3249" s="24" t="s">
        <v>15120</v>
      </c>
      <c r="E3249" s="26">
        <v>203</v>
      </c>
      <c r="F3249" s="26">
        <v>2952</v>
      </c>
      <c r="G3249" s="26" t="s">
        <v>6259</v>
      </c>
      <c r="H3249" s="24" t="s">
        <v>1244</v>
      </c>
      <c r="I3249" s="24" t="s">
        <v>1245</v>
      </c>
      <c r="J3249" s="27" t="s">
        <v>1</v>
      </c>
      <c r="K3249" s="28">
        <v>28.8</v>
      </c>
      <c r="L3249" s="28">
        <v>0</v>
      </c>
    </row>
    <row r="3250" spans="1:12" x14ac:dyDescent="0.25">
      <c r="A3250" s="24" t="s">
        <v>3305</v>
      </c>
      <c r="B3250" s="26">
        <v>2015</v>
      </c>
      <c r="C3250" s="24">
        <v>9</v>
      </c>
      <c r="D3250" s="24" t="s">
        <v>15120</v>
      </c>
      <c r="E3250" s="26">
        <v>203</v>
      </c>
      <c r="F3250" s="26">
        <v>2953</v>
      </c>
      <c r="G3250" s="26" t="s">
        <v>6260</v>
      </c>
      <c r="H3250" s="24" t="s">
        <v>1246</v>
      </c>
      <c r="I3250" s="24" t="s">
        <v>1247</v>
      </c>
      <c r="J3250" s="27" t="s">
        <v>1</v>
      </c>
      <c r="K3250" s="28">
        <v>6.5</v>
      </c>
      <c r="L3250" s="28">
        <v>0</v>
      </c>
    </row>
    <row r="3251" spans="1:12" x14ac:dyDescent="0.25">
      <c r="A3251" s="24" t="s">
        <v>3305</v>
      </c>
      <c r="B3251" s="26">
        <v>2015</v>
      </c>
      <c r="C3251" s="24">
        <v>9</v>
      </c>
      <c r="D3251" s="24" t="s">
        <v>15120</v>
      </c>
      <c r="E3251" s="26">
        <v>204</v>
      </c>
      <c r="F3251" s="26">
        <v>2954</v>
      </c>
      <c r="G3251" s="26" t="s">
        <v>6261</v>
      </c>
      <c r="H3251" s="24" t="s">
        <v>504</v>
      </c>
      <c r="I3251" s="24" t="s">
        <v>505</v>
      </c>
      <c r="J3251" s="27" t="s">
        <v>1</v>
      </c>
      <c r="K3251" s="28">
        <v>9</v>
      </c>
      <c r="L3251" s="28">
        <v>0</v>
      </c>
    </row>
    <row r="3252" spans="1:12" x14ac:dyDescent="0.25">
      <c r="A3252" s="24" t="s">
        <v>3305</v>
      </c>
      <c r="B3252" s="26">
        <v>2015</v>
      </c>
      <c r="C3252" s="24">
        <v>9</v>
      </c>
      <c r="D3252" s="24" t="s">
        <v>15120</v>
      </c>
      <c r="E3252" s="26">
        <v>204</v>
      </c>
      <c r="F3252" s="26">
        <v>2955</v>
      </c>
      <c r="G3252" s="26" t="s">
        <v>6262</v>
      </c>
      <c r="H3252" s="24" t="s">
        <v>61</v>
      </c>
      <c r="I3252" s="24" t="s">
        <v>62</v>
      </c>
      <c r="J3252" s="27" t="s">
        <v>1</v>
      </c>
      <c r="K3252" s="28">
        <v>49.5</v>
      </c>
      <c r="L3252" s="28">
        <v>0</v>
      </c>
    </row>
    <row r="3253" spans="1:12" x14ac:dyDescent="0.25">
      <c r="A3253" s="24" t="s">
        <v>3305</v>
      </c>
      <c r="B3253" s="26">
        <v>2015</v>
      </c>
      <c r="C3253" s="24">
        <v>9</v>
      </c>
      <c r="D3253" s="24" t="s">
        <v>15120</v>
      </c>
      <c r="E3253" s="26">
        <v>204</v>
      </c>
      <c r="F3253" s="26">
        <v>2956</v>
      </c>
      <c r="G3253" s="26" t="s">
        <v>6263</v>
      </c>
      <c r="H3253" s="24" t="s">
        <v>237</v>
      </c>
      <c r="I3253" s="24" t="s">
        <v>238</v>
      </c>
      <c r="J3253" s="27" t="s">
        <v>1</v>
      </c>
      <c r="K3253" s="28">
        <v>1.8</v>
      </c>
      <c r="L3253" s="28">
        <v>0</v>
      </c>
    </row>
    <row r="3254" spans="1:12" x14ac:dyDescent="0.25">
      <c r="A3254" s="24" t="s">
        <v>3305</v>
      </c>
      <c r="B3254" s="26">
        <v>2015</v>
      </c>
      <c r="C3254" s="24">
        <v>9</v>
      </c>
      <c r="D3254" s="24" t="s">
        <v>15120</v>
      </c>
      <c r="E3254" s="26">
        <v>204</v>
      </c>
      <c r="F3254" s="26">
        <v>2957</v>
      </c>
      <c r="G3254" s="26" t="s">
        <v>6264</v>
      </c>
      <c r="H3254" s="24" t="s">
        <v>77</v>
      </c>
      <c r="I3254" s="24" t="s">
        <v>78</v>
      </c>
      <c r="J3254" s="27" t="s">
        <v>1</v>
      </c>
      <c r="K3254" s="28">
        <v>45.96</v>
      </c>
      <c r="L3254" s="28">
        <v>0</v>
      </c>
    </row>
    <row r="3255" spans="1:12" x14ac:dyDescent="0.25">
      <c r="A3255" s="24" t="s">
        <v>3305</v>
      </c>
      <c r="B3255" s="26">
        <v>2015</v>
      </c>
      <c r="C3255" s="24">
        <v>9</v>
      </c>
      <c r="D3255" s="24" t="s">
        <v>15120</v>
      </c>
      <c r="E3255" s="26">
        <v>204</v>
      </c>
      <c r="F3255" s="26">
        <v>2958</v>
      </c>
      <c r="G3255" s="26" t="s">
        <v>6265</v>
      </c>
      <c r="H3255" s="24" t="s">
        <v>67</v>
      </c>
      <c r="I3255" s="24" t="s">
        <v>68</v>
      </c>
      <c r="J3255" s="27" t="s">
        <v>1</v>
      </c>
      <c r="K3255" s="28">
        <v>6.3</v>
      </c>
      <c r="L3255" s="28">
        <v>0</v>
      </c>
    </row>
    <row r="3256" spans="1:12" x14ac:dyDescent="0.25">
      <c r="A3256" s="24" t="s">
        <v>3305</v>
      </c>
      <c r="B3256" s="26">
        <v>2015</v>
      </c>
      <c r="C3256" s="24">
        <v>9</v>
      </c>
      <c r="D3256" s="24" t="s">
        <v>15120</v>
      </c>
      <c r="E3256" s="26">
        <v>204</v>
      </c>
      <c r="F3256" s="26">
        <v>2959</v>
      </c>
      <c r="G3256" s="26" t="s">
        <v>6266</v>
      </c>
      <c r="H3256" s="24" t="s">
        <v>1190</v>
      </c>
      <c r="I3256" s="24" t="s">
        <v>1191</v>
      </c>
      <c r="J3256" s="27" t="s">
        <v>1</v>
      </c>
      <c r="K3256" s="28">
        <v>75.77</v>
      </c>
      <c r="L3256" s="28">
        <v>0</v>
      </c>
    </row>
    <row r="3257" spans="1:12" x14ac:dyDescent="0.25">
      <c r="A3257" s="24" t="s">
        <v>3305</v>
      </c>
      <c r="B3257" s="26">
        <v>2015</v>
      </c>
      <c r="C3257" s="24">
        <v>9</v>
      </c>
      <c r="D3257" s="24" t="s">
        <v>15120</v>
      </c>
      <c r="E3257" s="26">
        <v>204</v>
      </c>
      <c r="F3257" s="26">
        <v>2960</v>
      </c>
      <c r="G3257" s="26" t="s">
        <v>6267</v>
      </c>
      <c r="H3257" s="24" t="s">
        <v>188</v>
      </c>
      <c r="I3257" s="24" t="s">
        <v>189</v>
      </c>
      <c r="J3257" s="27" t="s">
        <v>1</v>
      </c>
      <c r="K3257" s="28">
        <v>31.26</v>
      </c>
      <c r="L3257" s="28">
        <v>0</v>
      </c>
    </row>
    <row r="3258" spans="1:12" x14ac:dyDescent="0.25">
      <c r="A3258" s="24" t="s">
        <v>3305</v>
      </c>
      <c r="B3258" s="26">
        <v>2015</v>
      </c>
      <c r="C3258" s="24">
        <v>9</v>
      </c>
      <c r="D3258" s="24" t="s">
        <v>15120</v>
      </c>
      <c r="E3258" s="26">
        <v>204</v>
      </c>
      <c r="F3258" s="26">
        <v>2961</v>
      </c>
      <c r="G3258" s="26" t="s">
        <v>6268</v>
      </c>
      <c r="H3258" s="24" t="s">
        <v>67</v>
      </c>
      <c r="I3258" s="24" t="s">
        <v>68</v>
      </c>
      <c r="J3258" s="27" t="s">
        <v>1</v>
      </c>
      <c r="K3258" s="28">
        <v>43.2</v>
      </c>
      <c r="L3258" s="28">
        <v>0</v>
      </c>
    </row>
    <row r="3259" spans="1:12" x14ac:dyDescent="0.25">
      <c r="A3259" s="24" t="s">
        <v>3305</v>
      </c>
      <c r="B3259" s="26">
        <v>2015</v>
      </c>
      <c r="C3259" s="24">
        <v>9</v>
      </c>
      <c r="D3259" s="24" t="s">
        <v>15120</v>
      </c>
      <c r="E3259" s="26">
        <v>204</v>
      </c>
      <c r="F3259" s="26">
        <v>2962</v>
      </c>
      <c r="G3259" s="26" t="s">
        <v>6269</v>
      </c>
      <c r="H3259" s="24" t="s">
        <v>94</v>
      </c>
      <c r="I3259" s="24" t="s">
        <v>95</v>
      </c>
      <c r="J3259" s="27" t="s">
        <v>1</v>
      </c>
      <c r="K3259" s="28">
        <v>25.2</v>
      </c>
      <c r="L3259" s="28">
        <v>0</v>
      </c>
    </row>
    <row r="3260" spans="1:12" x14ac:dyDescent="0.25">
      <c r="A3260" s="24" t="s">
        <v>3305</v>
      </c>
      <c r="B3260" s="26">
        <v>2015</v>
      </c>
      <c r="C3260" s="24">
        <v>9</v>
      </c>
      <c r="D3260" s="24" t="s">
        <v>15120</v>
      </c>
      <c r="E3260" s="26">
        <v>204</v>
      </c>
      <c r="F3260" s="26">
        <v>2963</v>
      </c>
      <c r="G3260" s="26" t="s">
        <v>6270</v>
      </c>
      <c r="H3260" s="24" t="s">
        <v>266</v>
      </c>
      <c r="I3260" s="24" t="s">
        <v>267</v>
      </c>
      <c r="J3260" s="27" t="s">
        <v>1</v>
      </c>
      <c r="K3260" s="28">
        <v>15</v>
      </c>
      <c r="L3260" s="28">
        <v>0</v>
      </c>
    </row>
    <row r="3261" spans="1:12" x14ac:dyDescent="0.25">
      <c r="A3261" s="24" t="s">
        <v>3305</v>
      </c>
      <c r="B3261" s="26">
        <v>2015</v>
      </c>
      <c r="C3261" s="24">
        <v>9</v>
      </c>
      <c r="D3261" s="24" t="s">
        <v>15120</v>
      </c>
      <c r="E3261" s="26">
        <v>204</v>
      </c>
      <c r="F3261" s="26">
        <v>2964</v>
      </c>
      <c r="G3261" s="26" t="s">
        <v>6271</v>
      </c>
      <c r="H3261" s="24" t="s">
        <v>59</v>
      </c>
      <c r="I3261" s="24" t="s">
        <v>60</v>
      </c>
      <c r="J3261" s="27" t="s">
        <v>1</v>
      </c>
      <c r="K3261" s="28">
        <v>2.76</v>
      </c>
      <c r="L3261" s="28">
        <v>0</v>
      </c>
    </row>
    <row r="3262" spans="1:12" x14ac:dyDescent="0.25">
      <c r="A3262" s="24" t="s">
        <v>3305</v>
      </c>
      <c r="B3262" s="26">
        <v>2015</v>
      </c>
      <c r="C3262" s="24">
        <v>9</v>
      </c>
      <c r="D3262" s="24" t="s">
        <v>15120</v>
      </c>
      <c r="E3262" s="26">
        <v>204</v>
      </c>
      <c r="F3262" s="26">
        <v>2965</v>
      </c>
      <c r="G3262" s="26" t="s">
        <v>6272</v>
      </c>
      <c r="H3262" s="24" t="s">
        <v>568</v>
      </c>
      <c r="I3262" s="24" t="s">
        <v>569</v>
      </c>
      <c r="J3262" s="27" t="s">
        <v>1</v>
      </c>
      <c r="K3262" s="28">
        <v>22.43</v>
      </c>
      <c r="L3262" s="28">
        <v>0</v>
      </c>
    </row>
    <row r="3263" spans="1:12" x14ac:dyDescent="0.25">
      <c r="A3263" s="24" t="s">
        <v>3305</v>
      </c>
      <c r="B3263" s="26">
        <v>2015</v>
      </c>
      <c r="C3263" s="24">
        <v>9</v>
      </c>
      <c r="D3263" s="24" t="s">
        <v>15120</v>
      </c>
      <c r="E3263" s="26">
        <v>204</v>
      </c>
      <c r="F3263" s="26">
        <v>1069</v>
      </c>
      <c r="G3263" s="26" t="s">
        <v>4376</v>
      </c>
      <c r="H3263" s="24" t="s">
        <v>83</v>
      </c>
      <c r="I3263" s="24" t="s">
        <v>84</v>
      </c>
      <c r="J3263" s="27" t="s">
        <v>1</v>
      </c>
      <c r="K3263" s="28">
        <v>86.4</v>
      </c>
      <c r="L3263" s="28">
        <v>0</v>
      </c>
    </row>
    <row r="3264" spans="1:12" x14ac:dyDescent="0.25">
      <c r="A3264" s="24" t="s">
        <v>3305</v>
      </c>
      <c r="B3264" s="26">
        <v>2015</v>
      </c>
      <c r="C3264" s="24">
        <v>9</v>
      </c>
      <c r="D3264" s="24" t="s">
        <v>15120</v>
      </c>
      <c r="E3264" s="26">
        <v>204</v>
      </c>
      <c r="F3264" s="26">
        <v>2966</v>
      </c>
      <c r="G3264" s="26" t="s">
        <v>6273</v>
      </c>
      <c r="H3264" s="24" t="s">
        <v>1248</v>
      </c>
      <c r="I3264" s="24" t="s">
        <v>1249</v>
      </c>
      <c r="J3264" s="27" t="s">
        <v>1</v>
      </c>
      <c r="K3264" s="28">
        <v>86.4</v>
      </c>
      <c r="L3264" s="28">
        <v>0</v>
      </c>
    </row>
    <row r="3265" spans="1:12" x14ac:dyDescent="0.25">
      <c r="A3265" s="24" t="s">
        <v>3305</v>
      </c>
      <c r="B3265" s="26">
        <v>2015</v>
      </c>
      <c r="C3265" s="24">
        <v>9</v>
      </c>
      <c r="D3265" s="24" t="s">
        <v>15120</v>
      </c>
      <c r="E3265" s="26">
        <v>204</v>
      </c>
      <c r="F3265" s="26">
        <v>2967</v>
      </c>
      <c r="G3265" s="26" t="s">
        <v>6274</v>
      </c>
      <c r="H3265" s="24" t="s">
        <v>77</v>
      </c>
      <c r="I3265" s="24" t="s">
        <v>78</v>
      </c>
      <c r="J3265" s="27" t="s">
        <v>1</v>
      </c>
      <c r="K3265" s="28">
        <v>30.6</v>
      </c>
      <c r="L3265" s="28">
        <v>0</v>
      </c>
    </row>
    <row r="3266" spans="1:12" x14ac:dyDescent="0.25">
      <c r="A3266" s="24" t="s">
        <v>3305</v>
      </c>
      <c r="B3266" s="26">
        <v>2015</v>
      </c>
      <c r="C3266" s="24">
        <v>9</v>
      </c>
      <c r="D3266" s="24" t="s">
        <v>15120</v>
      </c>
      <c r="E3266" s="26">
        <v>204</v>
      </c>
      <c r="F3266" s="26">
        <v>2968</v>
      </c>
      <c r="G3266" s="26" t="s">
        <v>6275</v>
      </c>
      <c r="H3266" s="24" t="s">
        <v>108</v>
      </c>
      <c r="I3266" s="24" t="s">
        <v>109</v>
      </c>
      <c r="J3266" s="27" t="s">
        <v>1</v>
      </c>
      <c r="K3266" s="28">
        <v>43.2</v>
      </c>
      <c r="L3266" s="28">
        <v>0</v>
      </c>
    </row>
    <row r="3267" spans="1:12" x14ac:dyDescent="0.25">
      <c r="A3267" s="24" t="s">
        <v>3305</v>
      </c>
      <c r="B3267" s="26">
        <v>2015</v>
      </c>
      <c r="C3267" s="24">
        <v>9</v>
      </c>
      <c r="D3267" s="24" t="s">
        <v>15120</v>
      </c>
      <c r="E3267" s="26">
        <v>204</v>
      </c>
      <c r="F3267" s="26">
        <v>2969</v>
      </c>
      <c r="G3267" s="26" t="s">
        <v>6276</v>
      </c>
      <c r="H3267" s="24" t="s">
        <v>345</v>
      </c>
      <c r="I3267" s="24" t="s">
        <v>346</v>
      </c>
      <c r="J3267" s="27" t="s">
        <v>1</v>
      </c>
      <c r="K3267" s="28">
        <v>429.32</v>
      </c>
      <c r="L3267" s="28">
        <v>0</v>
      </c>
    </row>
    <row r="3268" spans="1:12" x14ac:dyDescent="0.25">
      <c r="A3268" s="24" t="s">
        <v>3305</v>
      </c>
      <c r="B3268" s="26">
        <v>2015</v>
      </c>
      <c r="C3268" s="24">
        <v>9</v>
      </c>
      <c r="D3268" s="24" t="s">
        <v>15120</v>
      </c>
      <c r="E3268" s="26">
        <v>204</v>
      </c>
      <c r="F3268" s="26">
        <v>2970</v>
      </c>
      <c r="G3268" s="26" t="s">
        <v>6277</v>
      </c>
      <c r="H3268" s="24" t="s">
        <v>708</v>
      </c>
      <c r="I3268" s="24" t="s">
        <v>709</v>
      </c>
      <c r="J3268" s="27" t="s">
        <v>1</v>
      </c>
      <c r="K3268" s="28">
        <v>1.2</v>
      </c>
      <c r="L3268" s="28">
        <v>0</v>
      </c>
    </row>
    <row r="3269" spans="1:12" x14ac:dyDescent="0.25">
      <c r="A3269" s="24" t="s">
        <v>3305</v>
      </c>
      <c r="B3269" s="26">
        <v>2015</v>
      </c>
      <c r="C3269" s="24">
        <v>9</v>
      </c>
      <c r="D3269" s="24" t="s">
        <v>15120</v>
      </c>
      <c r="E3269" s="26">
        <v>204</v>
      </c>
      <c r="F3269" s="26">
        <v>2971</v>
      </c>
      <c r="G3269" s="26" t="s">
        <v>6278</v>
      </c>
      <c r="H3269" s="24" t="s">
        <v>106</v>
      </c>
      <c r="I3269" s="24" t="s">
        <v>107</v>
      </c>
      <c r="J3269" s="27" t="s">
        <v>1</v>
      </c>
      <c r="K3269" s="28">
        <v>0.74</v>
      </c>
      <c r="L3269" s="28">
        <v>0</v>
      </c>
    </row>
    <row r="3270" spans="1:12" x14ac:dyDescent="0.25">
      <c r="A3270" s="24" t="s">
        <v>3305</v>
      </c>
      <c r="B3270" s="26">
        <v>2015</v>
      </c>
      <c r="C3270" s="24">
        <v>9</v>
      </c>
      <c r="D3270" s="24" t="s">
        <v>15120</v>
      </c>
      <c r="E3270" s="26">
        <v>204</v>
      </c>
      <c r="F3270" s="26">
        <v>2972</v>
      </c>
      <c r="G3270" s="26" t="s">
        <v>6279</v>
      </c>
      <c r="H3270" s="24" t="s">
        <v>862</v>
      </c>
      <c r="I3270" s="24" t="s">
        <v>863</v>
      </c>
      <c r="J3270" s="27" t="s">
        <v>1</v>
      </c>
      <c r="K3270" s="28">
        <v>0.6</v>
      </c>
      <c r="L3270" s="28">
        <v>0</v>
      </c>
    </row>
    <row r="3271" spans="1:12" x14ac:dyDescent="0.25">
      <c r="A3271" s="24" t="s">
        <v>3305</v>
      </c>
      <c r="B3271" s="26">
        <v>2015</v>
      </c>
      <c r="C3271" s="24">
        <v>9</v>
      </c>
      <c r="D3271" s="24" t="s">
        <v>15120</v>
      </c>
      <c r="E3271" s="26">
        <v>204</v>
      </c>
      <c r="F3271" s="26">
        <v>2973</v>
      </c>
      <c r="G3271" s="26" t="s">
        <v>6280</v>
      </c>
      <c r="H3271" s="24" t="s">
        <v>126</v>
      </c>
      <c r="I3271" s="24" t="s">
        <v>127</v>
      </c>
      <c r="J3271" s="27" t="s">
        <v>1</v>
      </c>
      <c r="K3271" s="28">
        <v>235.98</v>
      </c>
      <c r="L3271" s="28">
        <v>0</v>
      </c>
    </row>
    <row r="3272" spans="1:12" x14ac:dyDescent="0.25">
      <c r="A3272" s="24" t="s">
        <v>3305</v>
      </c>
      <c r="B3272" s="26">
        <v>2015</v>
      </c>
      <c r="C3272" s="24">
        <v>9</v>
      </c>
      <c r="D3272" s="24" t="s">
        <v>15120</v>
      </c>
      <c r="E3272" s="26">
        <v>204</v>
      </c>
      <c r="F3272" s="26">
        <v>2974</v>
      </c>
      <c r="G3272" s="26" t="s">
        <v>6281</v>
      </c>
      <c r="H3272" s="24" t="s">
        <v>634</v>
      </c>
      <c r="I3272" s="24" t="s">
        <v>635</v>
      </c>
      <c r="J3272" s="27" t="s">
        <v>1</v>
      </c>
      <c r="K3272" s="28">
        <v>28.8</v>
      </c>
      <c r="L3272" s="28">
        <v>0</v>
      </c>
    </row>
    <row r="3273" spans="1:12" x14ac:dyDescent="0.25">
      <c r="A3273" s="24" t="s">
        <v>3305</v>
      </c>
      <c r="B3273" s="26">
        <v>2015</v>
      </c>
      <c r="C3273" s="24">
        <v>9</v>
      </c>
      <c r="D3273" s="24" t="s">
        <v>15120</v>
      </c>
      <c r="E3273" s="26">
        <v>204</v>
      </c>
      <c r="F3273" s="26">
        <v>927</v>
      </c>
      <c r="G3273" s="26" t="s">
        <v>4234</v>
      </c>
      <c r="H3273" s="24" t="s">
        <v>182</v>
      </c>
      <c r="I3273" s="24" t="s">
        <v>183</v>
      </c>
      <c r="J3273" s="27" t="s">
        <v>1</v>
      </c>
      <c r="K3273" s="28">
        <v>28.8</v>
      </c>
      <c r="L3273" s="28">
        <v>0</v>
      </c>
    </row>
    <row r="3274" spans="1:12" x14ac:dyDescent="0.25">
      <c r="A3274" s="24" t="s">
        <v>3305</v>
      </c>
      <c r="B3274" s="26">
        <v>2015</v>
      </c>
      <c r="C3274" s="24">
        <v>9</v>
      </c>
      <c r="D3274" s="24" t="s">
        <v>15120</v>
      </c>
      <c r="E3274" s="26">
        <v>204</v>
      </c>
      <c r="F3274" s="26">
        <v>2975</v>
      </c>
      <c r="G3274" s="26" t="s">
        <v>6282</v>
      </c>
      <c r="H3274" s="24" t="s">
        <v>804</v>
      </c>
      <c r="I3274" s="24" t="s">
        <v>805</v>
      </c>
      <c r="J3274" s="27" t="s">
        <v>1</v>
      </c>
      <c r="K3274" s="28">
        <v>57.6</v>
      </c>
      <c r="L3274" s="28">
        <v>0</v>
      </c>
    </row>
    <row r="3275" spans="1:12" x14ac:dyDescent="0.25">
      <c r="A3275" s="24" t="s">
        <v>3305</v>
      </c>
      <c r="B3275" s="26">
        <v>2015</v>
      </c>
      <c r="C3275" s="24">
        <v>9</v>
      </c>
      <c r="D3275" s="24" t="s">
        <v>15120</v>
      </c>
      <c r="E3275" s="26">
        <v>204</v>
      </c>
      <c r="F3275" s="26">
        <v>2976</v>
      </c>
      <c r="G3275" s="26" t="s">
        <v>6283</v>
      </c>
      <c r="H3275" s="24" t="s">
        <v>982</v>
      </c>
      <c r="I3275" s="24" t="s">
        <v>983</v>
      </c>
      <c r="J3275" s="27" t="s">
        <v>1</v>
      </c>
      <c r="K3275" s="28">
        <v>32.4</v>
      </c>
      <c r="L3275" s="28">
        <v>0</v>
      </c>
    </row>
    <row r="3276" spans="1:12" x14ac:dyDescent="0.25">
      <c r="A3276" s="24" t="s">
        <v>3305</v>
      </c>
      <c r="B3276" s="26">
        <v>2015</v>
      </c>
      <c r="C3276" s="24">
        <v>9</v>
      </c>
      <c r="D3276" s="24" t="s">
        <v>15120</v>
      </c>
      <c r="E3276" s="26">
        <v>204</v>
      </c>
      <c r="F3276" s="26">
        <v>2977</v>
      </c>
      <c r="G3276" s="26" t="s">
        <v>6284</v>
      </c>
      <c r="H3276" s="24" t="s">
        <v>406</v>
      </c>
      <c r="I3276" s="24" t="s">
        <v>407</v>
      </c>
      <c r="J3276" s="27" t="s">
        <v>1</v>
      </c>
      <c r="K3276" s="28">
        <v>14.4</v>
      </c>
      <c r="L3276" s="28">
        <v>0</v>
      </c>
    </row>
    <row r="3277" spans="1:12" x14ac:dyDescent="0.25">
      <c r="A3277" s="24" t="s">
        <v>3305</v>
      </c>
      <c r="B3277" s="26">
        <v>2015</v>
      </c>
      <c r="C3277" s="24">
        <v>9</v>
      </c>
      <c r="D3277" s="24" t="s">
        <v>15120</v>
      </c>
      <c r="E3277" s="26">
        <v>204</v>
      </c>
      <c r="F3277" s="26">
        <v>2978</v>
      </c>
      <c r="G3277" s="26" t="s">
        <v>6285</v>
      </c>
      <c r="H3277" s="24" t="s">
        <v>226</v>
      </c>
      <c r="I3277" s="24" t="s">
        <v>227</v>
      </c>
      <c r="J3277" s="27" t="s">
        <v>1</v>
      </c>
      <c r="K3277" s="28">
        <v>5.88</v>
      </c>
      <c r="L3277" s="28">
        <v>0</v>
      </c>
    </row>
    <row r="3278" spans="1:12" x14ac:dyDescent="0.25">
      <c r="A3278" s="24" t="s">
        <v>3305</v>
      </c>
      <c r="B3278" s="26">
        <v>2015</v>
      </c>
      <c r="C3278" s="24">
        <v>9</v>
      </c>
      <c r="D3278" s="24" t="s">
        <v>15120</v>
      </c>
      <c r="E3278" s="26">
        <v>204</v>
      </c>
      <c r="F3278" s="26">
        <v>2979</v>
      </c>
      <c r="G3278" s="26" t="s">
        <v>6286</v>
      </c>
      <c r="H3278" s="24" t="s">
        <v>644</v>
      </c>
      <c r="I3278" s="24" t="s">
        <v>645</v>
      </c>
      <c r="J3278" s="27" t="s">
        <v>1</v>
      </c>
      <c r="K3278" s="28">
        <v>19.940000000000001</v>
      </c>
      <c r="L3278" s="28">
        <v>0</v>
      </c>
    </row>
    <row r="3279" spans="1:12" x14ac:dyDescent="0.25">
      <c r="A3279" s="24" t="s">
        <v>3305</v>
      </c>
      <c r="B3279" s="26">
        <v>2015</v>
      </c>
      <c r="C3279" s="24">
        <v>9</v>
      </c>
      <c r="D3279" s="24" t="s">
        <v>15120</v>
      </c>
      <c r="E3279" s="26">
        <v>204</v>
      </c>
      <c r="F3279" s="26">
        <v>2980</v>
      </c>
      <c r="G3279" s="26" t="s">
        <v>6287</v>
      </c>
      <c r="H3279" s="24" t="s">
        <v>300</v>
      </c>
      <c r="I3279" s="24" t="s">
        <v>301</v>
      </c>
      <c r="J3279" s="27" t="s">
        <v>1</v>
      </c>
      <c r="K3279" s="28">
        <v>2.66</v>
      </c>
      <c r="L3279" s="28">
        <v>0</v>
      </c>
    </row>
    <row r="3280" spans="1:12" x14ac:dyDescent="0.25">
      <c r="A3280" s="24" t="s">
        <v>3305</v>
      </c>
      <c r="B3280" s="26">
        <v>2015</v>
      </c>
      <c r="C3280" s="24">
        <v>9</v>
      </c>
      <c r="D3280" s="24" t="s">
        <v>15120</v>
      </c>
      <c r="E3280" s="26">
        <v>204</v>
      </c>
      <c r="F3280" s="26">
        <v>2981</v>
      </c>
      <c r="G3280" s="26" t="s">
        <v>6288</v>
      </c>
      <c r="H3280" s="24" t="s">
        <v>1250</v>
      </c>
      <c r="I3280" s="24" t="s">
        <v>1251</v>
      </c>
      <c r="J3280" s="27" t="s">
        <v>1</v>
      </c>
      <c r="K3280" s="28">
        <v>0.74</v>
      </c>
      <c r="L3280" s="28">
        <v>0</v>
      </c>
    </row>
    <row r="3281" spans="1:12" x14ac:dyDescent="0.25">
      <c r="A3281" s="24" t="s">
        <v>3305</v>
      </c>
      <c r="B3281" s="26">
        <v>2015</v>
      </c>
      <c r="C3281" s="24">
        <v>9</v>
      </c>
      <c r="D3281" s="24" t="s">
        <v>15120</v>
      </c>
      <c r="E3281" s="26">
        <v>204</v>
      </c>
      <c r="F3281" s="26">
        <v>2982</v>
      </c>
      <c r="G3281" s="26" t="s">
        <v>6289</v>
      </c>
      <c r="H3281" s="24" t="s">
        <v>83</v>
      </c>
      <c r="I3281" s="24" t="s">
        <v>84</v>
      </c>
      <c r="J3281" s="27" t="s">
        <v>1</v>
      </c>
      <c r="K3281" s="28">
        <v>40.98</v>
      </c>
      <c r="L3281" s="28">
        <v>0</v>
      </c>
    </row>
    <row r="3282" spans="1:12" x14ac:dyDescent="0.25">
      <c r="A3282" s="24" t="s">
        <v>3305</v>
      </c>
      <c r="B3282" s="26">
        <v>2015</v>
      </c>
      <c r="C3282" s="24">
        <v>9</v>
      </c>
      <c r="D3282" s="24" t="s">
        <v>15120</v>
      </c>
      <c r="E3282" s="26">
        <v>204</v>
      </c>
      <c r="F3282" s="26">
        <v>2983</v>
      </c>
      <c r="G3282" s="26" t="s">
        <v>6290</v>
      </c>
      <c r="H3282" s="24" t="s">
        <v>674</v>
      </c>
      <c r="I3282" s="24" t="s">
        <v>675</v>
      </c>
      <c r="J3282" s="27" t="s">
        <v>1</v>
      </c>
      <c r="K3282" s="28">
        <v>28.8</v>
      </c>
      <c r="L3282" s="28">
        <v>0</v>
      </c>
    </row>
    <row r="3283" spans="1:12" x14ac:dyDescent="0.25">
      <c r="A3283" s="24" t="s">
        <v>3305</v>
      </c>
      <c r="B3283" s="26">
        <v>2015</v>
      </c>
      <c r="C3283" s="24">
        <v>9</v>
      </c>
      <c r="D3283" s="24" t="s">
        <v>15120</v>
      </c>
      <c r="E3283" s="26">
        <v>204</v>
      </c>
      <c r="F3283" s="26">
        <v>2984</v>
      </c>
      <c r="G3283" s="26" t="s">
        <v>6291</v>
      </c>
      <c r="H3283" s="24" t="s">
        <v>132</v>
      </c>
      <c r="I3283" s="24" t="s">
        <v>133</v>
      </c>
      <c r="J3283" s="27" t="s">
        <v>1</v>
      </c>
      <c r="K3283" s="28">
        <v>70.7</v>
      </c>
      <c r="L3283" s="28">
        <v>0</v>
      </c>
    </row>
    <row r="3284" spans="1:12" x14ac:dyDescent="0.25">
      <c r="A3284" s="24" t="s">
        <v>3305</v>
      </c>
      <c r="B3284" s="26">
        <v>2015</v>
      </c>
      <c r="C3284" s="24">
        <v>9</v>
      </c>
      <c r="D3284" s="24" t="s">
        <v>15120</v>
      </c>
      <c r="E3284" s="26">
        <v>204</v>
      </c>
      <c r="F3284" s="26">
        <v>2985</v>
      </c>
      <c r="G3284" s="26" t="s">
        <v>6292</v>
      </c>
      <c r="H3284" s="24" t="s">
        <v>1252</v>
      </c>
      <c r="I3284" s="24" t="s">
        <v>1253</v>
      </c>
      <c r="J3284" s="27" t="s">
        <v>1</v>
      </c>
      <c r="K3284" s="28">
        <v>2.4</v>
      </c>
      <c r="L3284" s="28">
        <v>0</v>
      </c>
    </row>
    <row r="3285" spans="1:12" x14ac:dyDescent="0.25">
      <c r="A3285" s="24" t="s">
        <v>3305</v>
      </c>
      <c r="B3285" s="26">
        <v>2015</v>
      </c>
      <c r="C3285" s="24">
        <v>9</v>
      </c>
      <c r="D3285" s="24" t="s">
        <v>15120</v>
      </c>
      <c r="E3285" s="26">
        <v>204</v>
      </c>
      <c r="F3285" s="26">
        <v>2986</v>
      </c>
      <c r="G3285" s="26" t="s">
        <v>6293</v>
      </c>
      <c r="H3285" s="24" t="s">
        <v>67</v>
      </c>
      <c r="I3285" s="24" t="s">
        <v>68</v>
      </c>
      <c r="J3285" s="27" t="s">
        <v>1</v>
      </c>
      <c r="K3285" s="28">
        <v>2.4</v>
      </c>
      <c r="L3285" s="28">
        <v>0</v>
      </c>
    </row>
    <row r="3286" spans="1:12" x14ac:dyDescent="0.25">
      <c r="A3286" s="24" t="s">
        <v>3305</v>
      </c>
      <c r="B3286" s="26">
        <v>2015</v>
      </c>
      <c r="C3286" s="24">
        <v>9</v>
      </c>
      <c r="D3286" s="24" t="s">
        <v>15120</v>
      </c>
      <c r="E3286" s="26">
        <v>204</v>
      </c>
      <c r="F3286" s="26">
        <v>2987</v>
      </c>
      <c r="G3286" s="26" t="s">
        <v>6294</v>
      </c>
      <c r="H3286" s="24" t="s">
        <v>232</v>
      </c>
      <c r="I3286" s="24" t="s">
        <v>233</v>
      </c>
      <c r="J3286" s="27" t="s">
        <v>1</v>
      </c>
      <c r="K3286" s="28">
        <v>16.7</v>
      </c>
      <c r="L3286" s="28">
        <v>0</v>
      </c>
    </row>
    <row r="3287" spans="1:12" x14ac:dyDescent="0.25">
      <c r="A3287" s="24" t="s">
        <v>3305</v>
      </c>
      <c r="B3287" s="26">
        <v>2015</v>
      </c>
      <c r="C3287" s="24">
        <v>9</v>
      </c>
      <c r="D3287" s="24" t="s">
        <v>15120</v>
      </c>
      <c r="E3287" s="26">
        <v>204</v>
      </c>
      <c r="F3287" s="26">
        <v>2988</v>
      </c>
      <c r="G3287" s="26" t="s">
        <v>6295</v>
      </c>
      <c r="H3287" s="24" t="s">
        <v>124</v>
      </c>
      <c r="I3287" s="24" t="s">
        <v>125</v>
      </c>
      <c r="J3287" s="27" t="s">
        <v>1</v>
      </c>
      <c r="K3287" s="28">
        <v>1.2</v>
      </c>
      <c r="L3287" s="28">
        <v>0</v>
      </c>
    </row>
    <row r="3288" spans="1:12" x14ac:dyDescent="0.25">
      <c r="A3288" s="24" t="s">
        <v>3305</v>
      </c>
      <c r="B3288" s="26">
        <v>2015</v>
      </c>
      <c r="C3288" s="24">
        <v>9</v>
      </c>
      <c r="D3288" s="24" t="s">
        <v>15120</v>
      </c>
      <c r="E3288" s="26">
        <v>204</v>
      </c>
      <c r="F3288" s="26">
        <v>2989</v>
      </c>
      <c r="G3288" s="26" t="s">
        <v>6296</v>
      </c>
      <c r="H3288" s="24" t="s">
        <v>634</v>
      </c>
      <c r="I3288" s="24" t="s">
        <v>635</v>
      </c>
      <c r="J3288" s="27" t="s">
        <v>1</v>
      </c>
      <c r="K3288" s="28">
        <v>14.4</v>
      </c>
      <c r="L3288" s="28">
        <v>0</v>
      </c>
    </row>
    <row r="3289" spans="1:12" x14ac:dyDescent="0.25">
      <c r="A3289" s="24" t="s">
        <v>3305</v>
      </c>
      <c r="B3289" s="26">
        <v>2015</v>
      </c>
      <c r="C3289" s="24">
        <v>9</v>
      </c>
      <c r="D3289" s="24" t="s">
        <v>15120</v>
      </c>
      <c r="E3289" s="26">
        <v>205</v>
      </c>
      <c r="F3289" s="26">
        <v>2990</v>
      </c>
      <c r="G3289" s="26" t="s">
        <v>6297</v>
      </c>
      <c r="H3289" s="24" t="s">
        <v>67</v>
      </c>
      <c r="I3289" s="24" t="s">
        <v>68</v>
      </c>
      <c r="J3289" s="27" t="s">
        <v>1</v>
      </c>
      <c r="K3289" s="28">
        <v>50.23</v>
      </c>
      <c r="L3289" s="28">
        <v>0</v>
      </c>
    </row>
    <row r="3290" spans="1:12" x14ac:dyDescent="0.25">
      <c r="A3290" s="24" t="s">
        <v>3305</v>
      </c>
      <c r="B3290" s="26">
        <v>2015</v>
      </c>
      <c r="C3290" s="24">
        <v>9</v>
      </c>
      <c r="D3290" s="24" t="s">
        <v>15120</v>
      </c>
      <c r="E3290" s="26">
        <v>205</v>
      </c>
      <c r="F3290" s="26">
        <v>2991</v>
      </c>
      <c r="G3290" s="26" t="s">
        <v>6298</v>
      </c>
      <c r="H3290" s="24" t="s">
        <v>314</v>
      </c>
      <c r="I3290" s="24" t="s">
        <v>315</v>
      </c>
      <c r="J3290" s="27" t="s">
        <v>1</v>
      </c>
      <c r="K3290" s="28">
        <v>858.64</v>
      </c>
      <c r="L3290" s="28">
        <v>0</v>
      </c>
    </row>
    <row r="3291" spans="1:12" x14ac:dyDescent="0.25">
      <c r="A3291" s="24" t="s">
        <v>3305</v>
      </c>
      <c r="B3291" s="26">
        <v>2015</v>
      </c>
      <c r="C3291" s="24">
        <v>9</v>
      </c>
      <c r="D3291" s="24" t="s">
        <v>15120</v>
      </c>
      <c r="E3291" s="26">
        <v>205</v>
      </c>
      <c r="F3291" s="26">
        <v>2992</v>
      </c>
      <c r="G3291" s="26" t="s">
        <v>6299</v>
      </c>
      <c r="H3291" s="24" t="s">
        <v>67</v>
      </c>
      <c r="I3291" s="24" t="s">
        <v>68</v>
      </c>
      <c r="J3291" s="27" t="s">
        <v>1</v>
      </c>
      <c r="K3291" s="28">
        <v>29.7</v>
      </c>
      <c r="L3291" s="28">
        <v>0</v>
      </c>
    </row>
    <row r="3292" spans="1:12" x14ac:dyDescent="0.25">
      <c r="A3292" s="24" t="s">
        <v>3305</v>
      </c>
      <c r="B3292" s="26">
        <v>2015</v>
      </c>
      <c r="C3292" s="24">
        <v>9</v>
      </c>
      <c r="D3292" s="24" t="s">
        <v>15120</v>
      </c>
      <c r="E3292" s="26">
        <v>205</v>
      </c>
      <c r="F3292" s="26">
        <v>2993</v>
      </c>
      <c r="G3292" s="26" t="s">
        <v>6300</v>
      </c>
      <c r="H3292" s="24" t="s">
        <v>1172</v>
      </c>
      <c r="I3292" s="24" t="s">
        <v>1173</v>
      </c>
      <c r="J3292" s="27" t="s">
        <v>1</v>
      </c>
      <c r="K3292" s="28">
        <v>4.2</v>
      </c>
      <c r="L3292" s="28">
        <v>0</v>
      </c>
    </row>
    <row r="3293" spans="1:12" x14ac:dyDescent="0.25">
      <c r="A3293" s="24" t="s">
        <v>3305</v>
      </c>
      <c r="B3293" s="26">
        <v>2015</v>
      </c>
      <c r="C3293" s="24">
        <v>9</v>
      </c>
      <c r="D3293" s="24" t="s">
        <v>15120</v>
      </c>
      <c r="E3293" s="26">
        <v>205</v>
      </c>
      <c r="F3293" s="26">
        <v>2994</v>
      </c>
      <c r="G3293" s="26" t="s">
        <v>6301</v>
      </c>
      <c r="H3293" s="24" t="s">
        <v>342</v>
      </c>
      <c r="I3293" s="24" t="s">
        <v>343</v>
      </c>
      <c r="J3293" s="27" t="s">
        <v>1</v>
      </c>
      <c r="K3293" s="28">
        <v>50.23</v>
      </c>
      <c r="L3293" s="28">
        <v>0</v>
      </c>
    </row>
    <row r="3294" spans="1:12" x14ac:dyDescent="0.25">
      <c r="A3294" s="24" t="s">
        <v>3305</v>
      </c>
      <c r="B3294" s="26">
        <v>2015</v>
      </c>
      <c r="C3294" s="24">
        <v>9</v>
      </c>
      <c r="D3294" s="24" t="s">
        <v>15120</v>
      </c>
      <c r="E3294" s="26">
        <v>205</v>
      </c>
      <c r="F3294" s="26">
        <v>2995</v>
      </c>
      <c r="G3294" s="26" t="s">
        <v>6302</v>
      </c>
      <c r="H3294" s="24" t="s">
        <v>1254</v>
      </c>
      <c r="I3294" s="24" t="s">
        <v>1255</v>
      </c>
      <c r="J3294" s="27" t="s">
        <v>1</v>
      </c>
      <c r="K3294" s="28">
        <v>50.23</v>
      </c>
      <c r="L3294" s="28">
        <v>0</v>
      </c>
    </row>
    <row r="3295" spans="1:12" x14ac:dyDescent="0.25">
      <c r="A3295" s="24" t="s">
        <v>3305</v>
      </c>
      <c r="B3295" s="26">
        <v>2015</v>
      </c>
      <c r="C3295" s="24">
        <v>9</v>
      </c>
      <c r="D3295" s="24" t="s">
        <v>15120</v>
      </c>
      <c r="E3295" s="26">
        <v>205</v>
      </c>
      <c r="F3295" s="26">
        <v>2996</v>
      </c>
      <c r="G3295" s="26" t="s">
        <v>6303</v>
      </c>
      <c r="H3295" s="24" t="s">
        <v>184</v>
      </c>
      <c r="I3295" s="24" t="s">
        <v>185</v>
      </c>
      <c r="J3295" s="27" t="s">
        <v>1</v>
      </c>
      <c r="K3295" s="28">
        <v>2.1</v>
      </c>
      <c r="L3295" s="28">
        <v>0</v>
      </c>
    </row>
    <row r="3296" spans="1:12" x14ac:dyDescent="0.25">
      <c r="A3296" s="24" t="s">
        <v>3305</v>
      </c>
      <c r="B3296" s="26">
        <v>2015</v>
      </c>
      <c r="C3296" s="24">
        <v>9</v>
      </c>
      <c r="D3296" s="24" t="s">
        <v>15120</v>
      </c>
      <c r="E3296" s="26">
        <v>206</v>
      </c>
      <c r="F3296" s="26">
        <v>2997</v>
      </c>
      <c r="G3296" s="26" t="s">
        <v>6304</v>
      </c>
      <c r="H3296" s="24" t="s">
        <v>190</v>
      </c>
      <c r="I3296" s="24" t="s">
        <v>191</v>
      </c>
      <c r="J3296" s="27" t="s">
        <v>1</v>
      </c>
      <c r="K3296" s="28">
        <v>28.8</v>
      </c>
      <c r="L3296" s="28">
        <v>0</v>
      </c>
    </row>
    <row r="3297" spans="1:12" x14ac:dyDescent="0.25">
      <c r="A3297" s="24" t="s">
        <v>3305</v>
      </c>
      <c r="B3297" s="26">
        <v>2015</v>
      </c>
      <c r="C3297" s="24">
        <v>9</v>
      </c>
      <c r="D3297" s="24" t="s">
        <v>15120</v>
      </c>
      <c r="E3297" s="26">
        <v>206</v>
      </c>
      <c r="F3297" s="26">
        <v>215</v>
      </c>
      <c r="G3297" s="26" t="s">
        <v>3522</v>
      </c>
      <c r="H3297" s="24" t="s">
        <v>67</v>
      </c>
      <c r="I3297" s="24" t="s">
        <v>68</v>
      </c>
      <c r="J3297" s="27" t="s">
        <v>1</v>
      </c>
      <c r="K3297" s="28">
        <v>14.72</v>
      </c>
      <c r="L3297" s="28">
        <v>0</v>
      </c>
    </row>
    <row r="3298" spans="1:12" x14ac:dyDescent="0.25">
      <c r="A3298" s="24" t="s">
        <v>3305</v>
      </c>
      <c r="B3298" s="26">
        <v>2015</v>
      </c>
      <c r="C3298" s="24">
        <v>9</v>
      </c>
      <c r="D3298" s="24" t="s">
        <v>15120</v>
      </c>
      <c r="E3298" s="26">
        <v>206</v>
      </c>
      <c r="F3298" s="26">
        <v>2998</v>
      </c>
      <c r="G3298" s="26" t="s">
        <v>6305</v>
      </c>
      <c r="H3298" s="24" t="s">
        <v>132</v>
      </c>
      <c r="I3298" s="24" t="s">
        <v>133</v>
      </c>
      <c r="J3298" s="27" t="s">
        <v>1</v>
      </c>
      <c r="K3298" s="28">
        <v>11</v>
      </c>
      <c r="L3298" s="28">
        <v>0</v>
      </c>
    </row>
    <row r="3299" spans="1:12" x14ac:dyDescent="0.25">
      <c r="A3299" s="24" t="s">
        <v>3305</v>
      </c>
      <c r="B3299" s="26">
        <v>2015</v>
      </c>
      <c r="C3299" s="24">
        <v>9</v>
      </c>
      <c r="D3299" s="24" t="s">
        <v>15120</v>
      </c>
      <c r="E3299" s="26">
        <v>206</v>
      </c>
      <c r="F3299" s="26">
        <v>2999</v>
      </c>
      <c r="G3299" s="26" t="s">
        <v>6306</v>
      </c>
      <c r="H3299" s="24" t="s">
        <v>102</v>
      </c>
      <c r="I3299" s="24" t="s">
        <v>103</v>
      </c>
      <c r="J3299" s="27" t="s">
        <v>1</v>
      </c>
      <c r="K3299" s="28">
        <v>8.1</v>
      </c>
      <c r="L3299" s="28">
        <v>0</v>
      </c>
    </row>
    <row r="3300" spans="1:12" x14ac:dyDescent="0.25">
      <c r="A3300" s="24" t="s">
        <v>3305</v>
      </c>
      <c r="B3300" s="26">
        <v>2015</v>
      </c>
      <c r="C3300" s="24">
        <v>9</v>
      </c>
      <c r="D3300" s="24" t="s">
        <v>15120</v>
      </c>
      <c r="E3300" s="26">
        <v>206</v>
      </c>
      <c r="F3300" s="26">
        <v>3000</v>
      </c>
      <c r="G3300" s="26" t="s">
        <v>6307</v>
      </c>
      <c r="H3300" s="24" t="s">
        <v>1256</v>
      </c>
      <c r="I3300" s="24" t="s">
        <v>1257</v>
      </c>
      <c r="J3300" s="27" t="s">
        <v>1</v>
      </c>
      <c r="K3300" s="28">
        <v>10.62</v>
      </c>
      <c r="L3300" s="28">
        <v>0</v>
      </c>
    </row>
    <row r="3301" spans="1:12" x14ac:dyDescent="0.25">
      <c r="A3301" s="24" t="s">
        <v>3305</v>
      </c>
      <c r="B3301" s="26">
        <v>2015</v>
      </c>
      <c r="C3301" s="24">
        <v>9</v>
      </c>
      <c r="D3301" s="24" t="s">
        <v>15120</v>
      </c>
      <c r="E3301" s="26">
        <v>207</v>
      </c>
      <c r="F3301" s="26">
        <v>2556</v>
      </c>
      <c r="G3301" s="26" t="s">
        <v>5863</v>
      </c>
      <c r="H3301" s="24" t="s">
        <v>198</v>
      </c>
      <c r="I3301" s="24" t="s">
        <v>199</v>
      </c>
      <c r="J3301" s="27" t="s">
        <v>1</v>
      </c>
      <c r="K3301" s="28">
        <v>3.6</v>
      </c>
      <c r="L3301" s="28">
        <v>0</v>
      </c>
    </row>
    <row r="3302" spans="1:12" x14ac:dyDescent="0.25">
      <c r="A3302" s="24" t="s">
        <v>3305</v>
      </c>
      <c r="B3302" s="26">
        <v>2015</v>
      </c>
      <c r="C3302" s="24">
        <v>9</v>
      </c>
      <c r="D3302" s="24" t="s">
        <v>15120</v>
      </c>
      <c r="E3302" s="26">
        <v>207</v>
      </c>
      <c r="F3302" s="26">
        <v>3001</v>
      </c>
      <c r="G3302" s="26" t="s">
        <v>6308</v>
      </c>
      <c r="H3302" s="24" t="s">
        <v>83</v>
      </c>
      <c r="I3302" s="24" t="s">
        <v>84</v>
      </c>
      <c r="J3302" s="27" t="s">
        <v>1</v>
      </c>
      <c r="K3302" s="28">
        <v>15.91</v>
      </c>
      <c r="L3302" s="28">
        <v>0</v>
      </c>
    </row>
    <row r="3303" spans="1:12" x14ac:dyDescent="0.25">
      <c r="A3303" s="24" t="s">
        <v>3305</v>
      </c>
      <c r="B3303" s="26">
        <v>2015</v>
      </c>
      <c r="C3303" s="24">
        <v>9</v>
      </c>
      <c r="D3303" s="24" t="s">
        <v>15120</v>
      </c>
      <c r="E3303" s="26">
        <v>208</v>
      </c>
      <c r="F3303" s="26">
        <v>3002</v>
      </c>
      <c r="G3303" s="26" t="s">
        <v>6309</v>
      </c>
      <c r="H3303" s="24" t="s">
        <v>1258</v>
      </c>
      <c r="I3303" s="24" t="s">
        <v>1259</v>
      </c>
      <c r="J3303" s="27" t="s">
        <v>1</v>
      </c>
      <c r="K3303" s="28">
        <v>3.36</v>
      </c>
      <c r="L3303" s="28">
        <v>0</v>
      </c>
    </row>
    <row r="3304" spans="1:12" x14ac:dyDescent="0.25">
      <c r="A3304" s="24" t="s">
        <v>3305</v>
      </c>
      <c r="B3304" s="26">
        <v>2015</v>
      </c>
      <c r="C3304" s="24">
        <v>9</v>
      </c>
      <c r="D3304" s="24" t="s">
        <v>15120</v>
      </c>
      <c r="E3304" s="26">
        <v>209</v>
      </c>
      <c r="F3304" s="26">
        <v>38</v>
      </c>
      <c r="G3304" s="26" t="s">
        <v>3345</v>
      </c>
      <c r="H3304" s="24" t="s">
        <v>122</v>
      </c>
      <c r="I3304" s="24" t="s">
        <v>123</v>
      </c>
      <c r="J3304" s="27" t="s">
        <v>1</v>
      </c>
      <c r="K3304" s="28">
        <v>6.62</v>
      </c>
      <c r="L3304" s="28">
        <v>0</v>
      </c>
    </row>
    <row r="3305" spans="1:12" x14ac:dyDescent="0.25">
      <c r="A3305" s="24" t="s">
        <v>3305</v>
      </c>
      <c r="B3305" s="26">
        <v>2015</v>
      </c>
      <c r="C3305" s="24">
        <v>9</v>
      </c>
      <c r="D3305" s="24" t="s">
        <v>15120</v>
      </c>
      <c r="E3305" s="26">
        <v>209</v>
      </c>
      <c r="F3305" s="26">
        <v>3003</v>
      </c>
      <c r="G3305" s="26" t="s">
        <v>6310</v>
      </c>
      <c r="H3305" s="24" t="s">
        <v>67</v>
      </c>
      <c r="I3305" s="24" t="s">
        <v>68</v>
      </c>
      <c r="J3305" s="27" t="s">
        <v>1</v>
      </c>
      <c r="K3305" s="28">
        <v>6.62</v>
      </c>
      <c r="L3305" s="28">
        <v>0</v>
      </c>
    </row>
    <row r="3306" spans="1:12" x14ac:dyDescent="0.25">
      <c r="A3306" s="24" t="s">
        <v>3305</v>
      </c>
      <c r="B3306" s="26">
        <v>2015</v>
      </c>
      <c r="C3306" s="24">
        <v>9</v>
      </c>
      <c r="D3306" s="24" t="s">
        <v>15120</v>
      </c>
      <c r="E3306" s="26">
        <v>209</v>
      </c>
      <c r="F3306" s="26">
        <v>3004</v>
      </c>
      <c r="G3306" s="26" t="s">
        <v>6311</v>
      </c>
      <c r="H3306" s="24" t="s">
        <v>132</v>
      </c>
      <c r="I3306" s="24" t="s">
        <v>133</v>
      </c>
      <c r="J3306" s="27" t="s">
        <v>1</v>
      </c>
      <c r="K3306" s="28">
        <v>14.4</v>
      </c>
      <c r="L3306" s="28">
        <v>0</v>
      </c>
    </row>
    <row r="3307" spans="1:12" x14ac:dyDescent="0.25">
      <c r="A3307" s="24" t="s">
        <v>3305</v>
      </c>
      <c r="B3307" s="26">
        <v>2015</v>
      </c>
      <c r="C3307" s="24">
        <v>9</v>
      </c>
      <c r="D3307" s="24" t="s">
        <v>15120</v>
      </c>
      <c r="E3307" s="26">
        <v>209</v>
      </c>
      <c r="F3307" s="26">
        <v>3005</v>
      </c>
      <c r="G3307" s="26" t="s">
        <v>6312</v>
      </c>
      <c r="H3307" s="24" t="s">
        <v>190</v>
      </c>
      <c r="I3307" s="24" t="s">
        <v>191</v>
      </c>
      <c r="J3307" s="27" t="s">
        <v>1</v>
      </c>
      <c r="K3307" s="28">
        <v>37.85</v>
      </c>
      <c r="L3307" s="28">
        <v>0</v>
      </c>
    </row>
    <row r="3308" spans="1:12" x14ac:dyDescent="0.25">
      <c r="A3308" s="24" t="s">
        <v>3305</v>
      </c>
      <c r="B3308" s="26">
        <v>2015</v>
      </c>
      <c r="C3308" s="24">
        <v>9</v>
      </c>
      <c r="D3308" s="24" t="s">
        <v>15120</v>
      </c>
      <c r="E3308" s="26">
        <v>209</v>
      </c>
      <c r="F3308" s="26">
        <v>214</v>
      </c>
      <c r="G3308" s="26" t="s">
        <v>3521</v>
      </c>
      <c r="H3308" s="24" t="s">
        <v>39</v>
      </c>
      <c r="I3308" s="24" t="s">
        <v>40</v>
      </c>
      <c r="J3308" s="27" t="s">
        <v>1</v>
      </c>
      <c r="K3308" s="28">
        <v>28.8</v>
      </c>
      <c r="L3308" s="28">
        <v>0</v>
      </c>
    </row>
    <row r="3309" spans="1:12" x14ac:dyDescent="0.25">
      <c r="A3309" s="24" t="s">
        <v>3305</v>
      </c>
      <c r="B3309" s="26">
        <v>2015</v>
      </c>
      <c r="C3309" s="24">
        <v>9</v>
      </c>
      <c r="D3309" s="24" t="s">
        <v>15120</v>
      </c>
      <c r="E3309" s="26">
        <v>209</v>
      </c>
      <c r="F3309" s="26">
        <v>3006</v>
      </c>
      <c r="G3309" s="26" t="s">
        <v>6313</v>
      </c>
      <c r="H3309" s="24" t="s">
        <v>838</v>
      </c>
      <c r="I3309" s="24" t="s">
        <v>839</v>
      </c>
      <c r="J3309" s="27" t="s">
        <v>1</v>
      </c>
      <c r="K3309" s="28">
        <v>8.8249999999999993</v>
      </c>
      <c r="L3309" s="28">
        <v>0</v>
      </c>
    </row>
    <row r="3310" spans="1:12" x14ac:dyDescent="0.25">
      <c r="A3310" s="24" t="s">
        <v>3305</v>
      </c>
      <c r="B3310" s="26">
        <v>2015</v>
      </c>
      <c r="C3310" s="24">
        <v>9</v>
      </c>
      <c r="D3310" s="24" t="s">
        <v>15120</v>
      </c>
      <c r="E3310" s="26">
        <v>209</v>
      </c>
      <c r="F3310" s="26">
        <v>3007</v>
      </c>
      <c r="G3310" s="26" t="s">
        <v>6314</v>
      </c>
      <c r="H3310" s="24" t="s">
        <v>67</v>
      </c>
      <c r="I3310" s="24" t="s">
        <v>68</v>
      </c>
      <c r="J3310" s="27" t="s">
        <v>1</v>
      </c>
      <c r="K3310" s="28">
        <v>30.24</v>
      </c>
      <c r="L3310" s="28">
        <v>0</v>
      </c>
    </row>
    <row r="3311" spans="1:12" x14ac:dyDescent="0.25">
      <c r="A3311" s="24" t="s">
        <v>3305</v>
      </c>
      <c r="B3311" s="26">
        <v>2015</v>
      </c>
      <c r="C3311" s="24">
        <v>9</v>
      </c>
      <c r="D3311" s="24" t="s">
        <v>15120</v>
      </c>
      <c r="E3311" s="26">
        <v>209</v>
      </c>
      <c r="F3311" s="26">
        <v>3008</v>
      </c>
      <c r="G3311" s="26" t="s">
        <v>6315</v>
      </c>
      <c r="H3311" s="24" t="s">
        <v>98</v>
      </c>
      <c r="I3311" s="24" t="s">
        <v>99</v>
      </c>
      <c r="J3311" s="27" t="s">
        <v>1</v>
      </c>
      <c r="K3311" s="28">
        <v>28.8</v>
      </c>
      <c r="L3311" s="28">
        <v>0</v>
      </c>
    </row>
    <row r="3312" spans="1:12" x14ac:dyDescent="0.25">
      <c r="A3312" s="24" t="s">
        <v>3305</v>
      </c>
      <c r="B3312" s="26">
        <v>2015</v>
      </c>
      <c r="C3312" s="24">
        <v>9</v>
      </c>
      <c r="D3312" s="24" t="s">
        <v>15120</v>
      </c>
      <c r="E3312" s="26">
        <v>209</v>
      </c>
      <c r="F3312" s="26">
        <v>3009</v>
      </c>
      <c r="G3312" s="26" t="s">
        <v>6316</v>
      </c>
      <c r="H3312" s="24" t="s">
        <v>178</v>
      </c>
      <c r="I3312" s="24" t="s">
        <v>179</v>
      </c>
      <c r="J3312" s="27" t="s">
        <v>1</v>
      </c>
      <c r="K3312" s="28">
        <v>429.32</v>
      </c>
      <c r="L3312" s="28">
        <v>0</v>
      </c>
    </row>
    <row r="3313" spans="1:12" x14ac:dyDescent="0.25">
      <c r="A3313" s="24" t="s">
        <v>3305</v>
      </c>
      <c r="B3313" s="26">
        <v>2015</v>
      </c>
      <c r="C3313" s="24">
        <v>9</v>
      </c>
      <c r="D3313" s="24" t="s">
        <v>15120</v>
      </c>
      <c r="E3313" s="26">
        <v>209</v>
      </c>
      <c r="F3313" s="26">
        <v>3010</v>
      </c>
      <c r="G3313" s="26" t="s">
        <v>6317</v>
      </c>
      <c r="H3313" s="24" t="s">
        <v>1260</v>
      </c>
      <c r="I3313" s="24" t="s">
        <v>1261</v>
      </c>
      <c r="J3313" s="27" t="s">
        <v>1</v>
      </c>
      <c r="K3313" s="28">
        <v>6.62</v>
      </c>
      <c r="L3313" s="28">
        <v>0</v>
      </c>
    </row>
    <row r="3314" spans="1:12" x14ac:dyDescent="0.25">
      <c r="A3314" s="24" t="s">
        <v>3305</v>
      </c>
      <c r="B3314" s="26">
        <v>2015</v>
      </c>
      <c r="C3314" s="24">
        <v>9</v>
      </c>
      <c r="D3314" s="24" t="s">
        <v>15120</v>
      </c>
      <c r="E3314" s="26">
        <v>209</v>
      </c>
      <c r="F3314" s="26">
        <v>529</v>
      </c>
      <c r="G3314" s="26" t="s">
        <v>3836</v>
      </c>
      <c r="H3314" s="24" t="s">
        <v>67</v>
      </c>
      <c r="I3314" s="24" t="s">
        <v>68</v>
      </c>
      <c r="J3314" s="27" t="s">
        <v>1</v>
      </c>
      <c r="K3314" s="28">
        <v>6.62</v>
      </c>
      <c r="L3314" s="28">
        <v>0</v>
      </c>
    </row>
    <row r="3315" spans="1:12" x14ac:dyDescent="0.25">
      <c r="A3315" s="24" t="s">
        <v>3305</v>
      </c>
      <c r="B3315" s="26">
        <v>2015</v>
      </c>
      <c r="C3315" s="24">
        <v>9</v>
      </c>
      <c r="D3315" s="24" t="s">
        <v>15120</v>
      </c>
      <c r="E3315" s="26">
        <v>209</v>
      </c>
      <c r="F3315" s="26">
        <v>3011</v>
      </c>
      <c r="G3315" s="26" t="s">
        <v>6318</v>
      </c>
      <c r="H3315" s="24" t="s">
        <v>94</v>
      </c>
      <c r="I3315" s="24" t="s">
        <v>95</v>
      </c>
      <c r="J3315" s="27" t="s">
        <v>1</v>
      </c>
      <c r="K3315" s="28">
        <v>6.62</v>
      </c>
      <c r="L3315" s="28">
        <v>0</v>
      </c>
    </row>
    <row r="3316" spans="1:12" x14ac:dyDescent="0.25">
      <c r="A3316" s="24" t="s">
        <v>3305</v>
      </c>
      <c r="B3316" s="26">
        <v>2015</v>
      </c>
      <c r="C3316" s="24">
        <v>9</v>
      </c>
      <c r="D3316" s="24" t="s">
        <v>15120</v>
      </c>
      <c r="E3316" s="26">
        <v>210</v>
      </c>
      <c r="F3316" s="26">
        <v>3012</v>
      </c>
      <c r="G3316" s="26" t="s">
        <v>6319</v>
      </c>
      <c r="H3316" s="24" t="s">
        <v>1010</v>
      </c>
      <c r="I3316" s="24" t="s">
        <v>1011</v>
      </c>
      <c r="J3316" s="27" t="s">
        <v>1</v>
      </c>
      <c r="K3316" s="28">
        <v>1.8</v>
      </c>
      <c r="L3316" s="28">
        <v>0</v>
      </c>
    </row>
    <row r="3317" spans="1:12" x14ac:dyDescent="0.25">
      <c r="A3317" s="24" t="s">
        <v>3305</v>
      </c>
      <c r="B3317" s="26">
        <v>2015</v>
      </c>
      <c r="C3317" s="24">
        <v>9</v>
      </c>
      <c r="D3317" s="24" t="s">
        <v>15120</v>
      </c>
      <c r="E3317" s="26">
        <v>210</v>
      </c>
      <c r="F3317" s="26">
        <v>1264</v>
      </c>
      <c r="G3317" s="26" t="s">
        <v>4571</v>
      </c>
      <c r="H3317" s="24" t="s">
        <v>322</v>
      </c>
      <c r="I3317" s="24" t="s">
        <v>323</v>
      </c>
      <c r="J3317" s="27" t="s">
        <v>1</v>
      </c>
      <c r="K3317" s="28">
        <v>1505.4</v>
      </c>
      <c r="L3317" s="28">
        <v>0</v>
      </c>
    </row>
    <row r="3318" spans="1:12" x14ac:dyDescent="0.25">
      <c r="A3318" s="24" t="s">
        <v>3305</v>
      </c>
      <c r="B3318" s="26">
        <v>2015</v>
      </c>
      <c r="C3318" s="24">
        <v>9</v>
      </c>
      <c r="D3318" s="24" t="s">
        <v>15120</v>
      </c>
      <c r="E3318" s="26">
        <v>211</v>
      </c>
      <c r="F3318" s="26">
        <v>3013</v>
      </c>
      <c r="G3318" s="26" t="s">
        <v>6320</v>
      </c>
      <c r="H3318" s="24" t="s">
        <v>946</v>
      </c>
      <c r="I3318" s="24" t="s">
        <v>947</v>
      </c>
      <c r="J3318" s="27" t="s">
        <v>1</v>
      </c>
      <c r="K3318" s="28">
        <v>45</v>
      </c>
      <c r="L3318" s="28">
        <v>0</v>
      </c>
    </row>
    <row r="3319" spans="1:12" x14ac:dyDescent="0.25">
      <c r="A3319" s="24" t="s">
        <v>3305</v>
      </c>
      <c r="B3319" s="26">
        <v>2015</v>
      </c>
      <c r="C3319" s="24">
        <v>9</v>
      </c>
      <c r="D3319" s="24" t="s">
        <v>15120</v>
      </c>
      <c r="E3319" s="26">
        <v>211</v>
      </c>
      <c r="F3319" s="26">
        <v>172</v>
      </c>
      <c r="G3319" s="26" t="s">
        <v>3479</v>
      </c>
      <c r="H3319" s="24" t="s">
        <v>1262</v>
      </c>
      <c r="I3319" s="24" t="s">
        <v>1263</v>
      </c>
      <c r="J3319" s="27" t="s">
        <v>1</v>
      </c>
      <c r="K3319" s="28">
        <v>63</v>
      </c>
      <c r="L3319" s="28">
        <v>0</v>
      </c>
    </row>
    <row r="3320" spans="1:12" x14ac:dyDescent="0.25">
      <c r="A3320" s="24" t="s">
        <v>3305</v>
      </c>
      <c r="B3320" s="26">
        <v>2015</v>
      </c>
      <c r="C3320" s="24">
        <v>9</v>
      </c>
      <c r="D3320" s="24" t="s">
        <v>15120</v>
      </c>
      <c r="E3320" s="26">
        <v>211</v>
      </c>
      <c r="F3320" s="26">
        <v>3014</v>
      </c>
      <c r="G3320" s="26" t="s">
        <v>6321</v>
      </c>
      <c r="H3320" s="24" t="s">
        <v>108</v>
      </c>
      <c r="I3320" s="24" t="s">
        <v>109</v>
      </c>
      <c r="J3320" s="27" t="s">
        <v>1</v>
      </c>
      <c r="K3320" s="28">
        <v>91.515000000000001</v>
      </c>
      <c r="L3320" s="28">
        <v>0</v>
      </c>
    </row>
    <row r="3321" spans="1:12" x14ac:dyDescent="0.25">
      <c r="A3321" s="24" t="s">
        <v>3305</v>
      </c>
      <c r="B3321" s="26">
        <v>2015</v>
      </c>
      <c r="C3321" s="24">
        <v>9</v>
      </c>
      <c r="D3321" s="24" t="s">
        <v>15120</v>
      </c>
      <c r="E3321" s="26">
        <v>211</v>
      </c>
      <c r="F3321" s="26">
        <v>430</v>
      </c>
      <c r="G3321" s="26" t="s">
        <v>3737</v>
      </c>
      <c r="H3321" s="24" t="s">
        <v>67</v>
      </c>
      <c r="I3321" s="24" t="s">
        <v>68</v>
      </c>
      <c r="J3321" s="27" t="s">
        <v>1</v>
      </c>
      <c r="K3321" s="28">
        <v>80.42</v>
      </c>
      <c r="L3321" s="28">
        <v>0</v>
      </c>
    </row>
    <row r="3322" spans="1:12" x14ac:dyDescent="0.25">
      <c r="A3322" s="24" t="s">
        <v>3305</v>
      </c>
      <c r="B3322" s="26">
        <v>2015</v>
      </c>
      <c r="C3322" s="24">
        <v>9</v>
      </c>
      <c r="D3322" s="24" t="s">
        <v>15120</v>
      </c>
      <c r="E3322" s="26">
        <v>211</v>
      </c>
      <c r="F3322" s="26">
        <v>3015</v>
      </c>
      <c r="G3322" s="26" t="s">
        <v>6322</v>
      </c>
      <c r="H3322" s="24" t="s">
        <v>1264</v>
      </c>
      <c r="I3322" s="24" t="s">
        <v>1265</v>
      </c>
      <c r="J3322" s="27" t="s">
        <v>1</v>
      </c>
      <c r="K3322" s="28">
        <v>6.62</v>
      </c>
      <c r="L3322" s="28">
        <v>0</v>
      </c>
    </row>
    <row r="3323" spans="1:12" x14ac:dyDescent="0.25">
      <c r="A3323" s="24" t="s">
        <v>3305</v>
      </c>
      <c r="B3323" s="26">
        <v>2015</v>
      </c>
      <c r="C3323" s="24">
        <v>9</v>
      </c>
      <c r="D3323" s="24" t="s">
        <v>15120</v>
      </c>
      <c r="E3323" s="26">
        <v>211</v>
      </c>
      <c r="F3323" s="26">
        <v>3016</v>
      </c>
      <c r="G3323" s="26" t="s">
        <v>6323</v>
      </c>
      <c r="H3323" s="24" t="s">
        <v>77</v>
      </c>
      <c r="I3323" s="24" t="s">
        <v>78</v>
      </c>
      <c r="J3323" s="27" t="s">
        <v>1</v>
      </c>
      <c r="K3323" s="28">
        <v>56.72</v>
      </c>
      <c r="L3323" s="28">
        <v>0</v>
      </c>
    </row>
    <row r="3324" spans="1:12" x14ac:dyDescent="0.25">
      <c r="A3324" s="24" t="s">
        <v>3305</v>
      </c>
      <c r="B3324" s="26">
        <v>2015</v>
      </c>
      <c r="C3324" s="24">
        <v>9</v>
      </c>
      <c r="D3324" s="24" t="s">
        <v>15120</v>
      </c>
      <c r="E3324" s="26">
        <v>211</v>
      </c>
      <c r="F3324" s="26">
        <v>3017</v>
      </c>
      <c r="G3324" s="26" t="s">
        <v>6324</v>
      </c>
      <c r="H3324" s="24" t="s">
        <v>67</v>
      </c>
      <c r="I3324" s="24" t="s">
        <v>68</v>
      </c>
      <c r="J3324" s="27" t="s">
        <v>1</v>
      </c>
      <c r="K3324" s="28">
        <v>60.62</v>
      </c>
      <c r="L3324" s="28">
        <v>0</v>
      </c>
    </row>
    <row r="3325" spans="1:12" x14ac:dyDescent="0.25">
      <c r="A3325" s="24" t="s">
        <v>3305</v>
      </c>
      <c r="B3325" s="26">
        <v>2015</v>
      </c>
      <c r="C3325" s="24">
        <v>9</v>
      </c>
      <c r="D3325" s="24" t="s">
        <v>15120</v>
      </c>
      <c r="E3325" s="26">
        <v>211</v>
      </c>
      <c r="F3325" s="26">
        <v>3018</v>
      </c>
      <c r="G3325" s="26" t="s">
        <v>6325</v>
      </c>
      <c r="H3325" s="24" t="s">
        <v>196</v>
      </c>
      <c r="I3325" s="24" t="s">
        <v>197</v>
      </c>
      <c r="J3325" s="27" t="s">
        <v>1</v>
      </c>
      <c r="K3325" s="28">
        <v>32.4</v>
      </c>
      <c r="L3325" s="28">
        <v>0</v>
      </c>
    </row>
    <row r="3326" spans="1:12" x14ac:dyDescent="0.25">
      <c r="A3326" s="24" t="s">
        <v>3305</v>
      </c>
      <c r="B3326" s="26">
        <v>2015</v>
      </c>
      <c r="C3326" s="24">
        <v>9</v>
      </c>
      <c r="D3326" s="24" t="s">
        <v>15120</v>
      </c>
      <c r="E3326" s="26">
        <v>211</v>
      </c>
      <c r="F3326" s="26">
        <v>3019</v>
      </c>
      <c r="G3326" s="26" t="s">
        <v>6326</v>
      </c>
      <c r="H3326" s="24" t="s">
        <v>67</v>
      </c>
      <c r="I3326" s="24" t="s">
        <v>68</v>
      </c>
      <c r="J3326" s="27" t="s">
        <v>1</v>
      </c>
      <c r="K3326" s="28">
        <v>1.2</v>
      </c>
      <c r="L3326" s="28">
        <v>0</v>
      </c>
    </row>
    <row r="3327" spans="1:12" x14ac:dyDescent="0.25">
      <c r="A3327" s="24" t="s">
        <v>3305</v>
      </c>
      <c r="B3327" s="26">
        <v>2015</v>
      </c>
      <c r="C3327" s="24">
        <v>9</v>
      </c>
      <c r="D3327" s="24" t="s">
        <v>15120</v>
      </c>
      <c r="E3327" s="26">
        <v>211</v>
      </c>
      <c r="F3327" s="26">
        <v>3020</v>
      </c>
      <c r="G3327" s="26" t="s">
        <v>6327</v>
      </c>
      <c r="H3327" s="24" t="s">
        <v>67</v>
      </c>
      <c r="I3327" s="24" t="s">
        <v>68</v>
      </c>
      <c r="J3327" s="27" t="s">
        <v>1</v>
      </c>
      <c r="K3327" s="28">
        <v>32.869999999999997</v>
      </c>
      <c r="L3327" s="28">
        <v>0</v>
      </c>
    </row>
    <row r="3328" spans="1:12" x14ac:dyDescent="0.25">
      <c r="A3328" s="24" t="s">
        <v>3305</v>
      </c>
      <c r="B3328" s="26">
        <v>2015</v>
      </c>
      <c r="C3328" s="24">
        <v>9</v>
      </c>
      <c r="D3328" s="24" t="s">
        <v>15120</v>
      </c>
      <c r="E3328" s="26">
        <v>211</v>
      </c>
      <c r="F3328" s="26">
        <v>3021</v>
      </c>
      <c r="G3328" s="26" t="s">
        <v>6328</v>
      </c>
      <c r="H3328" s="24" t="s">
        <v>976</v>
      </c>
      <c r="I3328" s="24" t="s">
        <v>977</v>
      </c>
      <c r="J3328" s="27" t="s">
        <v>1</v>
      </c>
      <c r="K3328" s="28">
        <v>10.025</v>
      </c>
      <c r="L3328" s="28">
        <v>0</v>
      </c>
    </row>
    <row r="3329" spans="1:12" x14ac:dyDescent="0.25">
      <c r="A3329" s="24" t="s">
        <v>3305</v>
      </c>
      <c r="B3329" s="26">
        <v>2015</v>
      </c>
      <c r="C3329" s="24">
        <v>9</v>
      </c>
      <c r="D3329" s="24" t="s">
        <v>15120</v>
      </c>
      <c r="E3329" s="26">
        <v>211</v>
      </c>
      <c r="F3329" s="26">
        <v>2304</v>
      </c>
      <c r="G3329" s="26" t="s">
        <v>5611</v>
      </c>
      <c r="H3329" s="24" t="s">
        <v>77</v>
      </c>
      <c r="I3329" s="24" t="s">
        <v>78</v>
      </c>
      <c r="J3329" s="27" t="s">
        <v>1</v>
      </c>
      <c r="K3329" s="28">
        <v>45</v>
      </c>
      <c r="L3329" s="28">
        <v>0</v>
      </c>
    </row>
    <row r="3330" spans="1:12" x14ac:dyDescent="0.25">
      <c r="A3330" s="24" t="s">
        <v>3305</v>
      </c>
      <c r="B3330" s="26">
        <v>2015</v>
      </c>
      <c r="C3330" s="24">
        <v>9</v>
      </c>
      <c r="D3330" s="24" t="s">
        <v>15120</v>
      </c>
      <c r="E3330" s="26">
        <v>211</v>
      </c>
      <c r="F3330" s="26">
        <v>59</v>
      </c>
      <c r="G3330" s="26" t="s">
        <v>3366</v>
      </c>
      <c r="H3330" s="24" t="s">
        <v>94</v>
      </c>
      <c r="I3330" s="24" t="s">
        <v>95</v>
      </c>
      <c r="J3330" s="27" t="s">
        <v>1</v>
      </c>
      <c r="K3330" s="28">
        <v>8.1</v>
      </c>
      <c r="L3330" s="28">
        <v>0</v>
      </c>
    </row>
    <row r="3331" spans="1:12" x14ac:dyDescent="0.25">
      <c r="A3331" s="24" t="s">
        <v>3305</v>
      </c>
      <c r="B3331" s="26">
        <v>2015</v>
      </c>
      <c r="C3331" s="24">
        <v>9</v>
      </c>
      <c r="D3331" s="24" t="s">
        <v>15120</v>
      </c>
      <c r="E3331" s="26">
        <v>211</v>
      </c>
      <c r="F3331" s="26">
        <v>3022</v>
      </c>
      <c r="G3331" s="26" t="s">
        <v>6329</v>
      </c>
      <c r="H3331" s="24" t="s">
        <v>1266</v>
      </c>
      <c r="I3331" s="24" t="s">
        <v>1267</v>
      </c>
      <c r="J3331" s="27" t="s">
        <v>1</v>
      </c>
      <c r="K3331" s="28">
        <v>86.4</v>
      </c>
      <c r="L3331" s="28">
        <v>0</v>
      </c>
    </row>
    <row r="3332" spans="1:12" x14ac:dyDescent="0.25">
      <c r="A3332" s="24" t="s">
        <v>3305</v>
      </c>
      <c r="B3332" s="26">
        <v>2015</v>
      </c>
      <c r="C3332" s="24">
        <v>9</v>
      </c>
      <c r="D3332" s="24" t="s">
        <v>15120</v>
      </c>
      <c r="E3332" s="26">
        <v>211</v>
      </c>
      <c r="F3332" s="26">
        <v>3023</v>
      </c>
      <c r="G3332" s="26" t="s">
        <v>6330</v>
      </c>
      <c r="H3332" s="24" t="s">
        <v>570</v>
      </c>
      <c r="I3332" s="24" t="s">
        <v>571</v>
      </c>
      <c r="J3332" s="27" t="s">
        <v>1</v>
      </c>
      <c r="K3332" s="28">
        <v>35.284999999999997</v>
      </c>
      <c r="L3332" s="28">
        <v>0</v>
      </c>
    </row>
    <row r="3333" spans="1:12" x14ac:dyDescent="0.25">
      <c r="A3333" s="24" t="s">
        <v>3305</v>
      </c>
      <c r="B3333" s="26">
        <v>2015</v>
      </c>
      <c r="C3333" s="24">
        <v>9</v>
      </c>
      <c r="D3333" s="24" t="s">
        <v>15120</v>
      </c>
      <c r="E3333" s="26">
        <v>211</v>
      </c>
      <c r="F3333" s="26">
        <v>3024</v>
      </c>
      <c r="G3333" s="26" t="s">
        <v>6331</v>
      </c>
      <c r="H3333" s="24" t="s">
        <v>247</v>
      </c>
      <c r="I3333" s="24" t="s">
        <v>248</v>
      </c>
      <c r="J3333" s="27" t="s">
        <v>1</v>
      </c>
      <c r="K3333" s="28">
        <v>47.58</v>
      </c>
      <c r="L3333" s="28">
        <v>0</v>
      </c>
    </row>
    <row r="3334" spans="1:12" x14ac:dyDescent="0.25">
      <c r="A3334" s="24" t="s">
        <v>3305</v>
      </c>
      <c r="B3334" s="26">
        <v>2015</v>
      </c>
      <c r="C3334" s="24">
        <v>9</v>
      </c>
      <c r="D3334" s="24" t="s">
        <v>15120</v>
      </c>
      <c r="E3334" s="26">
        <v>211</v>
      </c>
      <c r="F3334" s="26">
        <v>3025</v>
      </c>
      <c r="G3334" s="26" t="s">
        <v>6332</v>
      </c>
      <c r="H3334" s="24" t="s">
        <v>540</v>
      </c>
      <c r="I3334" s="24" t="s">
        <v>541</v>
      </c>
      <c r="J3334" s="27" t="s">
        <v>1</v>
      </c>
      <c r="K3334" s="28">
        <v>37.07</v>
      </c>
      <c r="L3334" s="28">
        <v>0</v>
      </c>
    </row>
    <row r="3335" spans="1:12" x14ac:dyDescent="0.25">
      <c r="A3335" s="24" t="s">
        <v>3305</v>
      </c>
      <c r="B3335" s="26">
        <v>2015</v>
      </c>
      <c r="C3335" s="24">
        <v>9</v>
      </c>
      <c r="D3335" s="24" t="s">
        <v>15120</v>
      </c>
      <c r="E3335" s="26">
        <v>211</v>
      </c>
      <c r="F3335" s="26">
        <v>3026</v>
      </c>
      <c r="G3335" s="26" t="s">
        <v>6333</v>
      </c>
      <c r="H3335" s="24" t="s">
        <v>132</v>
      </c>
      <c r="I3335" s="24" t="s">
        <v>133</v>
      </c>
      <c r="J3335" s="27" t="s">
        <v>1</v>
      </c>
      <c r="K3335" s="28">
        <v>8.8249999999999993</v>
      </c>
      <c r="L3335" s="28">
        <v>0</v>
      </c>
    </row>
    <row r="3336" spans="1:12" x14ac:dyDescent="0.25">
      <c r="A3336" s="24" t="s">
        <v>3305</v>
      </c>
      <c r="B3336" s="26">
        <v>2015</v>
      </c>
      <c r="C3336" s="24">
        <v>9</v>
      </c>
      <c r="D3336" s="24" t="s">
        <v>15120</v>
      </c>
      <c r="E3336" s="26">
        <v>212</v>
      </c>
      <c r="F3336" s="26">
        <v>3027</v>
      </c>
      <c r="G3336" s="26" t="s">
        <v>6334</v>
      </c>
      <c r="H3336" s="24" t="s">
        <v>216</v>
      </c>
      <c r="I3336" s="24" t="s">
        <v>217</v>
      </c>
      <c r="J3336" s="27" t="s">
        <v>1</v>
      </c>
      <c r="K3336" s="28">
        <v>140</v>
      </c>
      <c r="L3336" s="28">
        <v>0</v>
      </c>
    </row>
    <row r="3337" spans="1:12" x14ac:dyDescent="0.25">
      <c r="A3337" s="24" t="s">
        <v>3305</v>
      </c>
      <c r="B3337" s="26">
        <v>2015</v>
      </c>
      <c r="C3337" s="24">
        <v>9</v>
      </c>
      <c r="D3337" s="24" t="s">
        <v>15120</v>
      </c>
      <c r="E3337" s="26">
        <v>212</v>
      </c>
      <c r="F3337" s="26">
        <v>1810</v>
      </c>
      <c r="G3337" s="26" t="s">
        <v>5117</v>
      </c>
      <c r="H3337" s="24" t="s">
        <v>224</v>
      </c>
      <c r="I3337" s="24" t="s">
        <v>225</v>
      </c>
      <c r="J3337" s="27" t="s">
        <v>1</v>
      </c>
      <c r="K3337" s="28">
        <v>28.8</v>
      </c>
      <c r="L3337" s="28">
        <v>0</v>
      </c>
    </row>
    <row r="3338" spans="1:12" x14ac:dyDescent="0.25">
      <c r="A3338" s="24" t="s">
        <v>3305</v>
      </c>
      <c r="B3338" s="26">
        <v>2015</v>
      </c>
      <c r="C3338" s="24">
        <v>9</v>
      </c>
      <c r="D3338" s="24" t="s">
        <v>15120</v>
      </c>
      <c r="E3338" s="26">
        <v>213</v>
      </c>
      <c r="F3338" s="26">
        <v>3028</v>
      </c>
      <c r="G3338" s="26" t="s">
        <v>6335</v>
      </c>
      <c r="H3338" s="24" t="s">
        <v>150</v>
      </c>
      <c r="I3338" s="24" t="s">
        <v>151</v>
      </c>
      <c r="J3338" s="27" t="s">
        <v>1</v>
      </c>
      <c r="K3338" s="28">
        <v>22.48</v>
      </c>
      <c r="L3338" s="28">
        <v>0</v>
      </c>
    </row>
    <row r="3339" spans="1:12" x14ac:dyDescent="0.25">
      <c r="A3339" s="24" t="s">
        <v>3305</v>
      </c>
      <c r="B3339" s="26">
        <v>2015</v>
      </c>
      <c r="C3339" s="24">
        <v>9</v>
      </c>
      <c r="D3339" s="24" t="s">
        <v>15120</v>
      </c>
      <c r="E3339" s="26">
        <v>213</v>
      </c>
      <c r="F3339" s="26">
        <v>217</v>
      </c>
      <c r="G3339" s="26" t="s">
        <v>3524</v>
      </c>
      <c r="H3339" s="24" t="s">
        <v>94</v>
      </c>
      <c r="I3339" s="24" t="s">
        <v>95</v>
      </c>
      <c r="J3339" s="27" t="s">
        <v>1</v>
      </c>
      <c r="K3339" s="28">
        <v>10.62</v>
      </c>
      <c r="L3339" s="28">
        <v>0</v>
      </c>
    </row>
    <row r="3340" spans="1:12" x14ac:dyDescent="0.25">
      <c r="A3340" s="24" t="s">
        <v>3305</v>
      </c>
      <c r="B3340" s="26">
        <v>2015</v>
      </c>
      <c r="C3340" s="24">
        <v>9</v>
      </c>
      <c r="D3340" s="24" t="s">
        <v>15120</v>
      </c>
      <c r="E3340" s="26">
        <v>213</v>
      </c>
      <c r="F3340" s="26">
        <v>3029</v>
      </c>
      <c r="G3340" s="26" t="s">
        <v>6336</v>
      </c>
      <c r="H3340" s="24" t="s">
        <v>134</v>
      </c>
      <c r="I3340" s="24" t="s">
        <v>135</v>
      </c>
      <c r="J3340" s="27" t="s">
        <v>1</v>
      </c>
      <c r="K3340" s="28">
        <v>6.61</v>
      </c>
      <c r="L3340" s="28">
        <v>0</v>
      </c>
    </row>
    <row r="3341" spans="1:12" x14ac:dyDescent="0.25">
      <c r="A3341" s="24" t="s">
        <v>3305</v>
      </c>
      <c r="B3341" s="26">
        <v>2015</v>
      </c>
      <c r="C3341" s="24">
        <v>9</v>
      </c>
      <c r="D3341" s="24" t="s">
        <v>15120</v>
      </c>
      <c r="E3341" s="26">
        <v>213</v>
      </c>
      <c r="F3341" s="26">
        <v>3030</v>
      </c>
      <c r="G3341" s="26" t="s">
        <v>6337</v>
      </c>
      <c r="H3341" s="24" t="s">
        <v>266</v>
      </c>
      <c r="I3341" s="24" t="s">
        <v>267</v>
      </c>
      <c r="J3341" s="27" t="s">
        <v>1</v>
      </c>
      <c r="K3341" s="28">
        <v>9.02</v>
      </c>
      <c r="L3341" s="28">
        <v>0</v>
      </c>
    </row>
    <row r="3342" spans="1:12" x14ac:dyDescent="0.25">
      <c r="A3342" s="24" t="s">
        <v>3305</v>
      </c>
      <c r="B3342" s="26">
        <v>2015</v>
      </c>
      <c r="C3342" s="24">
        <v>9</v>
      </c>
      <c r="D3342" s="24" t="s">
        <v>15120</v>
      </c>
      <c r="E3342" s="26">
        <v>213</v>
      </c>
      <c r="F3342" s="26">
        <v>3031</v>
      </c>
      <c r="G3342" s="26" t="s">
        <v>6338</v>
      </c>
      <c r="H3342" s="24" t="s">
        <v>264</v>
      </c>
      <c r="I3342" s="24" t="s">
        <v>265</v>
      </c>
      <c r="J3342" s="27" t="s">
        <v>1</v>
      </c>
      <c r="K3342" s="28">
        <v>6.62</v>
      </c>
      <c r="L3342" s="28">
        <v>0</v>
      </c>
    </row>
    <row r="3343" spans="1:12" x14ac:dyDescent="0.25">
      <c r="A3343" s="24" t="s">
        <v>3305</v>
      </c>
      <c r="B3343" s="26">
        <v>2015</v>
      </c>
      <c r="C3343" s="24">
        <v>9</v>
      </c>
      <c r="D3343" s="24" t="s">
        <v>15120</v>
      </c>
      <c r="E3343" s="26">
        <v>214</v>
      </c>
      <c r="F3343" s="26">
        <v>3032</v>
      </c>
      <c r="G3343" s="26" t="s">
        <v>6339</v>
      </c>
      <c r="H3343" s="24" t="s">
        <v>968</v>
      </c>
      <c r="I3343" s="24" t="s">
        <v>969</v>
      </c>
      <c r="J3343" s="27" t="s">
        <v>1</v>
      </c>
      <c r="K3343" s="28">
        <v>17.100000000000001</v>
      </c>
      <c r="L3343" s="28">
        <v>0</v>
      </c>
    </row>
    <row r="3344" spans="1:12" x14ac:dyDescent="0.25">
      <c r="A3344" s="24" t="s">
        <v>3305</v>
      </c>
      <c r="B3344" s="26">
        <v>2015</v>
      </c>
      <c r="C3344" s="24">
        <v>9</v>
      </c>
      <c r="D3344" s="24" t="s">
        <v>15120</v>
      </c>
      <c r="E3344" s="26">
        <v>214</v>
      </c>
      <c r="F3344" s="26">
        <v>3033</v>
      </c>
      <c r="G3344" s="26" t="s">
        <v>6340</v>
      </c>
      <c r="H3344" s="24" t="s">
        <v>216</v>
      </c>
      <c r="I3344" s="24" t="s">
        <v>217</v>
      </c>
      <c r="J3344" s="27" t="s">
        <v>1</v>
      </c>
      <c r="K3344" s="28">
        <v>594</v>
      </c>
      <c r="L3344" s="28">
        <v>0</v>
      </c>
    </row>
    <row r="3345" spans="1:12" x14ac:dyDescent="0.25">
      <c r="A3345" s="24" t="s">
        <v>3305</v>
      </c>
      <c r="B3345" s="26">
        <v>2015</v>
      </c>
      <c r="C3345" s="24">
        <v>9</v>
      </c>
      <c r="D3345" s="24" t="s">
        <v>15120</v>
      </c>
      <c r="E3345" s="26">
        <v>216</v>
      </c>
      <c r="F3345" s="26">
        <v>714</v>
      </c>
      <c r="G3345" s="26" t="s">
        <v>4021</v>
      </c>
      <c r="H3345" s="24" t="s">
        <v>518</v>
      </c>
      <c r="I3345" s="24" t="s">
        <v>519</v>
      </c>
      <c r="J3345" s="27" t="s">
        <v>1</v>
      </c>
      <c r="K3345" s="28">
        <v>7.45</v>
      </c>
      <c r="L3345" s="28">
        <v>0</v>
      </c>
    </row>
    <row r="3346" spans="1:12" x14ac:dyDescent="0.25">
      <c r="A3346" s="24" t="s">
        <v>3305</v>
      </c>
      <c r="B3346" s="26">
        <v>2015</v>
      </c>
      <c r="C3346" s="24">
        <v>9</v>
      </c>
      <c r="D3346" s="24" t="s">
        <v>15120</v>
      </c>
      <c r="E3346" s="26">
        <v>216</v>
      </c>
      <c r="F3346" s="26">
        <v>3034</v>
      </c>
      <c r="G3346" s="26" t="s">
        <v>6341</v>
      </c>
      <c r="H3346" s="24" t="s">
        <v>88</v>
      </c>
      <c r="I3346" s="24" t="s">
        <v>89</v>
      </c>
      <c r="J3346" s="27" t="s">
        <v>1</v>
      </c>
      <c r="K3346" s="28">
        <v>10.8</v>
      </c>
      <c r="L3346" s="28">
        <v>0</v>
      </c>
    </row>
    <row r="3347" spans="1:12" x14ac:dyDescent="0.25">
      <c r="A3347" s="24" t="s">
        <v>3305</v>
      </c>
      <c r="B3347" s="26">
        <v>2015</v>
      </c>
      <c r="C3347" s="24">
        <v>9</v>
      </c>
      <c r="D3347" s="24" t="s">
        <v>15120</v>
      </c>
      <c r="E3347" s="26">
        <v>216</v>
      </c>
      <c r="F3347" s="26">
        <v>3035</v>
      </c>
      <c r="G3347" s="26" t="s">
        <v>6342</v>
      </c>
      <c r="H3347" s="24" t="s">
        <v>67</v>
      </c>
      <c r="I3347" s="24" t="s">
        <v>68</v>
      </c>
      <c r="J3347" s="27" t="s">
        <v>1</v>
      </c>
      <c r="K3347" s="28">
        <v>150.69</v>
      </c>
      <c r="L3347" s="28">
        <v>0</v>
      </c>
    </row>
    <row r="3348" spans="1:12" x14ac:dyDescent="0.25">
      <c r="A3348" s="24" t="s">
        <v>3305</v>
      </c>
      <c r="B3348" s="26">
        <v>2015</v>
      </c>
      <c r="C3348" s="24">
        <v>9</v>
      </c>
      <c r="D3348" s="24" t="s">
        <v>15120</v>
      </c>
      <c r="E3348" s="26">
        <v>216</v>
      </c>
      <c r="F3348" s="26">
        <v>3036</v>
      </c>
      <c r="G3348" s="26" t="s">
        <v>6343</v>
      </c>
      <c r="H3348" s="24" t="s">
        <v>67</v>
      </c>
      <c r="I3348" s="24" t="s">
        <v>68</v>
      </c>
      <c r="J3348" s="27" t="s">
        <v>1</v>
      </c>
      <c r="K3348" s="28">
        <v>1.8</v>
      </c>
      <c r="L3348" s="28">
        <v>0</v>
      </c>
    </row>
    <row r="3349" spans="1:12" x14ac:dyDescent="0.25">
      <c r="A3349" s="24" t="s">
        <v>3305</v>
      </c>
      <c r="B3349" s="26">
        <v>2015</v>
      </c>
      <c r="C3349" s="24">
        <v>9</v>
      </c>
      <c r="D3349" s="24" t="s">
        <v>15120</v>
      </c>
      <c r="E3349" s="26">
        <v>216</v>
      </c>
      <c r="F3349" s="26">
        <v>3037</v>
      </c>
      <c r="G3349" s="26" t="s">
        <v>6344</v>
      </c>
      <c r="H3349" s="24" t="s">
        <v>176</v>
      </c>
      <c r="I3349" s="24" t="s">
        <v>177</v>
      </c>
      <c r="J3349" s="27" t="s">
        <v>1</v>
      </c>
      <c r="K3349" s="28">
        <v>43.2</v>
      </c>
      <c r="L3349" s="28">
        <v>0</v>
      </c>
    </row>
    <row r="3350" spans="1:12" x14ac:dyDescent="0.25">
      <c r="A3350" s="24" t="s">
        <v>3305</v>
      </c>
      <c r="B3350" s="26">
        <v>2015</v>
      </c>
      <c r="C3350" s="24">
        <v>9</v>
      </c>
      <c r="D3350" s="24" t="s">
        <v>15120</v>
      </c>
      <c r="E3350" s="26">
        <v>216</v>
      </c>
      <c r="F3350" s="26">
        <v>2476</v>
      </c>
      <c r="G3350" s="26" t="s">
        <v>5783</v>
      </c>
      <c r="H3350" s="24" t="s">
        <v>1268</v>
      </c>
      <c r="I3350" s="24" t="s">
        <v>1269</v>
      </c>
      <c r="J3350" s="27" t="s">
        <v>1</v>
      </c>
      <c r="K3350" s="28">
        <v>150.69</v>
      </c>
      <c r="L3350" s="28">
        <v>0</v>
      </c>
    </row>
    <row r="3351" spans="1:12" x14ac:dyDescent="0.25">
      <c r="A3351" s="24" t="s">
        <v>3305</v>
      </c>
      <c r="B3351" s="26">
        <v>2015</v>
      </c>
      <c r="C3351" s="24">
        <v>9</v>
      </c>
      <c r="D3351" s="24" t="s">
        <v>15120</v>
      </c>
      <c r="E3351" s="26">
        <v>217</v>
      </c>
      <c r="F3351" s="26">
        <v>3038</v>
      </c>
      <c r="G3351" s="26" t="s">
        <v>6345</v>
      </c>
      <c r="H3351" s="24" t="s">
        <v>1270</v>
      </c>
      <c r="I3351" s="24" t="s">
        <v>1271</v>
      </c>
      <c r="J3351" s="27" t="s">
        <v>1</v>
      </c>
      <c r="K3351" s="28">
        <v>18.09</v>
      </c>
      <c r="L3351" s="28">
        <v>0</v>
      </c>
    </row>
    <row r="3352" spans="1:12" x14ac:dyDescent="0.25">
      <c r="A3352" s="24" t="s">
        <v>3305</v>
      </c>
      <c r="B3352" s="26">
        <v>2015</v>
      </c>
      <c r="C3352" s="24">
        <v>9</v>
      </c>
      <c r="D3352" s="24" t="s">
        <v>15120</v>
      </c>
      <c r="E3352" s="26">
        <v>217</v>
      </c>
      <c r="F3352" s="26">
        <v>3039</v>
      </c>
      <c r="G3352" s="26" t="s">
        <v>6346</v>
      </c>
      <c r="H3352" s="24" t="s">
        <v>320</v>
      </c>
      <c r="I3352" s="24" t="s">
        <v>321</v>
      </c>
      <c r="J3352" s="27" t="s">
        <v>1</v>
      </c>
      <c r="K3352" s="28">
        <v>35.200000000000003</v>
      </c>
      <c r="L3352" s="28">
        <v>0</v>
      </c>
    </row>
    <row r="3353" spans="1:12" x14ac:dyDescent="0.25">
      <c r="A3353" s="24" t="s">
        <v>3305</v>
      </c>
      <c r="B3353" s="26">
        <v>2015</v>
      </c>
      <c r="C3353" s="24">
        <v>9</v>
      </c>
      <c r="D3353" s="24" t="s">
        <v>15120</v>
      </c>
      <c r="E3353" s="26">
        <v>217</v>
      </c>
      <c r="F3353" s="26">
        <v>3009</v>
      </c>
      <c r="G3353" s="26" t="s">
        <v>6316</v>
      </c>
      <c r="H3353" s="24" t="s">
        <v>178</v>
      </c>
      <c r="I3353" s="24" t="s">
        <v>179</v>
      </c>
      <c r="J3353" s="27" t="s">
        <v>1</v>
      </c>
      <c r="K3353" s="28">
        <v>429.32</v>
      </c>
      <c r="L3353" s="28">
        <v>0</v>
      </c>
    </row>
    <row r="3354" spans="1:12" x14ac:dyDescent="0.25">
      <c r="A3354" s="24" t="s">
        <v>3305</v>
      </c>
      <c r="B3354" s="26">
        <v>2015</v>
      </c>
      <c r="C3354" s="24">
        <v>9</v>
      </c>
      <c r="D3354" s="24" t="s">
        <v>15120</v>
      </c>
      <c r="E3354" s="26">
        <v>217</v>
      </c>
      <c r="F3354" s="26">
        <v>3040</v>
      </c>
      <c r="G3354" s="26" t="s">
        <v>6347</v>
      </c>
      <c r="H3354" s="24" t="s">
        <v>1272</v>
      </c>
      <c r="I3354" s="24" t="s">
        <v>1273</v>
      </c>
      <c r="J3354" s="27" t="s">
        <v>1</v>
      </c>
      <c r="K3354" s="28">
        <v>693</v>
      </c>
      <c r="L3354" s="28">
        <v>0</v>
      </c>
    </row>
    <row r="3355" spans="1:12" x14ac:dyDescent="0.25">
      <c r="A3355" s="24" t="s">
        <v>3305</v>
      </c>
      <c r="B3355" s="26">
        <v>2015</v>
      </c>
      <c r="C3355" s="24">
        <v>9</v>
      </c>
      <c r="D3355" s="24" t="s">
        <v>15120</v>
      </c>
      <c r="E3355" s="26">
        <v>218</v>
      </c>
      <c r="F3355" s="26">
        <v>3041</v>
      </c>
      <c r="G3355" s="26" t="s">
        <v>6348</v>
      </c>
      <c r="H3355" s="24" t="s">
        <v>1274</v>
      </c>
      <c r="I3355" s="24" t="s">
        <v>1275</v>
      </c>
      <c r="J3355" s="27" t="s">
        <v>1</v>
      </c>
      <c r="K3355" s="28">
        <v>354.94</v>
      </c>
      <c r="L3355" s="28">
        <v>84.676000000000002</v>
      </c>
    </row>
    <row r="3356" spans="1:12" x14ac:dyDescent="0.25">
      <c r="A3356" s="24" t="s">
        <v>3305</v>
      </c>
      <c r="B3356" s="26">
        <v>2015</v>
      </c>
      <c r="C3356" s="24">
        <v>9</v>
      </c>
      <c r="D3356" s="24" t="s">
        <v>15120</v>
      </c>
      <c r="E3356" s="26">
        <v>218</v>
      </c>
      <c r="F3356" s="26">
        <v>3042</v>
      </c>
      <c r="G3356" s="26" t="s">
        <v>6349</v>
      </c>
      <c r="H3356" s="24" t="s">
        <v>1276</v>
      </c>
      <c r="I3356" s="24" t="s">
        <v>1277</v>
      </c>
      <c r="J3356" s="27" t="s">
        <v>1</v>
      </c>
      <c r="K3356" s="28">
        <v>56.56</v>
      </c>
      <c r="L3356" s="28">
        <v>1.56</v>
      </c>
    </row>
    <row r="3357" spans="1:12" x14ac:dyDescent="0.25">
      <c r="A3357" s="24" t="s">
        <v>3305</v>
      </c>
      <c r="B3357" s="26">
        <v>2015</v>
      </c>
      <c r="C3357" s="24">
        <v>9</v>
      </c>
      <c r="D3357" s="24" t="s">
        <v>15120</v>
      </c>
      <c r="E3357" s="26">
        <v>218</v>
      </c>
      <c r="F3357" s="26">
        <v>3043</v>
      </c>
      <c r="G3357" s="26" t="s">
        <v>6350</v>
      </c>
      <c r="H3357" s="24" t="s">
        <v>756</v>
      </c>
      <c r="I3357" s="24" t="s">
        <v>757</v>
      </c>
      <c r="J3357" s="27" t="s">
        <v>1</v>
      </c>
      <c r="K3357" s="28">
        <v>1181.24</v>
      </c>
      <c r="L3357" s="28">
        <v>200.15090000000001</v>
      </c>
    </row>
    <row r="3358" spans="1:12" x14ac:dyDescent="0.25">
      <c r="A3358" s="24" t="s">
        <v>3305</v>
      </c>
      <c r="B3358" s="26">
        <v>2015</v>
      </c>
      <c r="C3358" s="24">
        <v>9</v>
      </c>
      <c r="D3358" s="24" t="s">
        <v>15120</v>
      </c>
      <c r="E3358" s="26">
        <v>219</v>
      </c>
      <c r="F3358" s="26">
        <v>3044</v>
      </c>
      <c r="G3358" s="26" t="s">
        <v>6351</v>
      </c>
      <c r="H3358" s="24" t="s">
        <v>90</v>
      </c>
      <c r="I3358" s="24" t="s">
        <v>91</v>
      </c>
      <c r="J3358" s="27" t="s">
        <v>1</v>
      </c>
      <c r="K3358" s="28">
        <v>1416.89</v>
      </c>
      <c r="L3358" s="28">
        <v>1374.0293999999999</v>
      </c>
    </row>
    <row r="3359" spans="1:12" x14ac:dyDescent="0.25">
      <c r="A3359" s="24" t="s">
        <v>3305</v>
      </c>
      <c r="B3359" s="26">
        <v>2015</v>
      </c>
      <c r="C3359" s="24">
        <v>9</v>
      </c>
      <c r="D3359" s="24" t="s">
        <v>15120</v>
      </c>
      <c r="E3359" s="26">
        <v>219</v>
      </c>
      <c r="F3359" s="26">
        <v>287</v>
      </c>
      <c r="G3359" s="26" t="s">
        <v>3594</v>
      </c>
      <c r="H3359" s="24" t="s">
        <v>90</v>
      </c>
      <c r="I3359" s="24" t="s">
        <v>91</v>
      </c>
      <c r="J3359" s="27" t="s">
        <v>1</v>
      </c>
      <c r="K3359" s="28">
        <v>68.77</v>
      </c>
      <c r="L3359" s="28">
        <v>50.717599999999997</v>
      </c>
    </row>
    <row r="3360" spans="1:12" x14ac:dyDescent="0.25">
      <c r="A3360" s="24" t="s">
        <v>3305</v>
      </c>
      <c r="B3360" s="26">
        <v>2015</v>
      </c>
      <c r="C3360" s="24">
        <v>9</v>
      </c>
      <c r="D3360" s="24" t="s">
        <v>15120</v>
      </c>
      <c r="E3360" s="26">
        <v>219</v>
      </c>
      <c r="F3360" s="26">
        <v>3045</v>
      </c>
      <c r="G3360" s="26" t="s">
        <v>6352</v>
      </c>
      <c r="H3360" s="24" t="s">
        <v>114</v>
      </c>
      <c r="I3360" s="24" t="s">
        <v>115</v>
      </c>
      <c r="J3360" s="27" t="s">
        <v>1</v>
      </c>
      <c r="K3360" s="28">
        <v>1996</v>
      </c>
      <c r="L3360" s="28">
        <v>1908.2819999999999</v>
      </c>
    </row>
    <row r="3361" spans="1:12" x14ac:dyDescent="0.25">
      <c r="A3361" s="24" t="s">
        <v>3305</v>
      </c>
      <c r="B3361" s="26">
        <v>2015</v>
      </c>
      <c r="C3361" s="24">
        <v>9</v>
      </c>
      <c r="D3361" s="24" t="s">
        <v>15120</v>
      </c>
      <c r="E3361" s="26">
        <v>219</v>
      </c>
      <c r="F3361" s="26">
        <v>331</v>
      </c>
      <c r="G3361" s="26" t="s">
        <v>3638</v>
      </c>
      <c r="H3361" s="24" t="s">
        <v>388</v>
      </c>
      <c r="I3361" s="24" t="s">
        <v>389</v>
      </c>
      <c r="J3361" s="27" t="s">
        <v>1</v>
      </c>
      <c r="K3361" s="28">
        <v>133.11000000000001</v>
      </c>
      <c r="L3361" s="28">
        <v>17.190000000000001</v>
      </c>
    </row>
    <row r="3362" spans="1:12" x14ac:dyDescent="0.25">
      <c r="A3362" s="24" t="s">
        <v>3305</v>
      </c>
      <c r="B3362" s="26">
        <v>2015</v>
      </c>
      <c r="C3362" s="24">
        <v>9</v>
      </c>
      <c r="D3362" s="24" t="s">
        <v>15120</v>
      </c>
      <c r="E3362" s="26">
        <v>219</v>
      </c>
      <c r="F3362" s="26">
        <v>3046</v>
      </c>
      <c r="G3362" s="26" t="s">
        <v>6353</v>
      </c>
      <c r="H3362" s="24" t="s">
        <v>90</v>
      </c>
      <c r="I3362" s="24" t="s">
        <v>91</v>
      </c>
      <c r="J3362" s="27" t="s">
        <v>1</v>
      </c>
      <c r="K3362" s="28">
        <v>1445.47</v>
      </c>
      <c r="L3362" s="28">
        <v>1356.2366</v>
      </c>
    </row>
    <row r="3363" spans="1:12" x14ac:dyDescent="0.25">
      <c r="A3363" s="24" t="s">
        <v>3305</v>
      </c>
      <c r="B3363" s="26">
        <v>2015</v>
      </c>
      <c r="C3363" s="24">
        <v>9</v>
      </c>
      <c r="D3363" s="24" t="s">
        <v>15120</v>
      </c>
      <c r="E3363" s="26">
        <v>219</v>
      </c>
      <c r="F3363" s="26">
        <v>3047</v>
      </c>
      <c r="G3363" s="26" t="s">
        <v>6354</v>
      </c>
      <c r="H3363" s="24" t="s">
        <v>90</v>
      </c>
      <c r="I3363" s="24" t="s">
        <v>91</v>
      </c>
      <c r="J3363" s="27" t="s">
        <v>1</v>
      </c>
      <c r="K3363" s="28">
        <v>88.42</v>
      </c>
      <c r="L3363" s="28">
        <v>88.257599999999996</v>
      </c>
    </row>
    <row r="3364" spans="1:12" x14ac:dyDescent="0.25">
      <c r="A3364" s="24" t="s">
        <v>3305</v>
      </c>
      <c r="B3364" s="26">
        <v>2015</v>
      </c>
      <c r="C3364" s="24">
        <v>9</v>
      </c>
      <c r="D3364" s="24" t="s">
        <v>15120</v>
      </c>
      <c r="E3364" s="26">
        <v>219</v>
      </c>
      <c r="F3364" s="26">
        <v>3048</v>
      </c>
      <c r="G3364" s="26" t="s">
        <v>6355</v>
      </c>
      <c r="H3364" s="24" t="s">
        <v>90</v>
      </c>
      <c r="I3364" s="24" t="s">
        <v>91</v>
      </c>
      <c r="J3364" s="27" t="s">
        <v>1</v>
      </c>
      <c r="K3364" s="28">
        <v>277.44</v>
      </c>
      <c r="L3364" s="28">
        <v>266.05759999999998</v>
      </c>
    </row>
    <row r="3365" spans="1:12" x14ac:dyDescent="0.25">
      <c r="A3365" s="24" t="s">
        <v>3305</v>
      </c>
      <c r="B3365" s="26">
        <v>2015</v>
      </c>
      <c r="C3365" s="24">
        <v>9</v>
      </c>
      <c r="D3365" s="24" t="s">
        <v>15120</v>
      </c>
      <c r="E3365" s="26">
        <v>219</v>
      </c>
      <c r="F3365" s="26">
        <v>3049</v>
      </c>
      <c r="G3365" s="26" t="s">
        <v>6356</v>
      </c>
      <c r="H3365" s="24" t="s">
        <v>90</v>
      </c>
      <c r="I3365" s="24" t="s">
        <v>91</v>
      </c>
      <c r="J3365" s="27" t="s">
        <v>1</v>
      </c>
      <c r="K3365" s="28">
        <v>56.88</v>
      </c>
      <c r="L3365" s="28">
        <v>50.814</v>
      </c>
    </row>
    <row r="3366" spans="1:12" x14ac:dyDescent="0.25">
      <c r="A3366" s="24" t="s">
        <v>3305</v>
      </c>
      <c r="B3366" s="26">
        <v>2015</v>
      </c>
      <c r="C3366" s="24">
        <v>9</v>
      </c>
      <c r="D3366" s="24" t="s">
        <v>15120</v>
      </c>
      <c r="E3366" s="26">
        <v>219</v>
      </c>
      <c r="F3366" s="26">
        <v>3050</v>
      </c>
      <c r="G3366" s="26" t="s">
        <v>6357</v>
      </c>
      <c r="H3366" s="24" t="s">
        <v>90</v>
      </c>
      <c r="I3366" s="24" t="s">
        <v>91</v>
      </c>
      <c r="J3366" s="27" t="s">
        <v>1</v>
      </c>
      <c r="K3366" s="28">
        <v>68.010000000000005</v>
      </c>
      <c r="L3366" s="28">
        <v>61.797600000000003</v>
      </c>
    </row>
    <row r="3367" spans="1:12" x14ac:dyDescent="0.25">
      <c r="A3367" s="24" t="s">
        <v>3305</v>
      </c>
      <c r="B3367" s="26">
        <v>2015</v>
      </c>
      <c r="C3367" s="24">
        <v>9</v>
      </c>
      <c r="D3367" s="24" t="s">
        <v>15120</v>
      </c>
      <c r="E3367" s="26">
        <v>219</v>
      </c>
      <c r="F3367" s="26">
        <v>3051</v>
      </c>
      <c r="G3367" s="26" t="s">
        <v>6358</v>
      </c>
      <c r="H3367" s="24" t="s">
        <v>112</v>
      </c>
      <c r="I3367" s="24" t="s">
        <v>113</v>
      </c>
      <c r="J3367" s="27" t="s">
        <v>1</v>
      </c>
      <c r="K3367" s="28">
        <v>48.54</v>
      </c>
      <c r="L3367" s="28">
        <v>48.377600000000001</v>
      </c>
    </row>
    <row r="3368" spans="1:12" x14ac:dyDescent="0.25">
      <c r="A3368" s="24" t="s">
        <v>3305</v>
      </c>
      <c r="B3368" s="26">
        <v>2015</v>
      </c>
      <c r="C3368" s="24">
        <v>9</v>
      </c>
      <c r="D3368" s="24" t="s">
        <v>15120</v>
      </c>
      <c r="E3368" s="26">
        <v>219</v>
      </c>
      <c r="F3368" s="26">
        <v>3052</v>
      </c>
      <c r="G3368" s="26" t="s">
        <v>6359</v>
      </c>
      <c r="H3368" s="24" t="s">
        <v>112</v>
      </c>
      <c r="I3368" s="24" t="s">
        <v>113</v>
      </c>
      <c r="J3368" s="27" t="s">
        <v>1</v>
      </c>
      <c r="K3368" s="28">
        <v>1338.85</v>
      </c>
      <c r="L3368" s="28">
        <v>1277.6666</v>
      </c>
    </row>
    <row r="3369" spans="1:12" x14ac:dyDescent="0.25">
      <c r="A3369" s="24" t="s">
        <v>3305</v>
      </c>
      <c r="B3369" s="26">
        <v>2015</v>
      </c>
      <c r="C3369" s="24">
        <v>9</v>
      </c>
      <c r="D3369" s="24" t="s">
        <v>15120</v>
      </c>
      <c r="E3369" s="26">
        <v>219</v>
      </c>
      <c r="F3369" s="26">
        <v>3053</v>
      </c>
      <c r="G3369" s="26" t="s">
        <v>6360</v>
      </c>
      <c r="H3369" s="24" t="s">
        <v>90</v>
      </c>
      <c r="I3369" s="24" t="s">
        <v>91</v>
      </c>
      <c r="J3369" s="27" t="s">
        <v>1</v>
      </c>
      <c r="K3369" s="28">
        <v>1290</v>
      </c>
      <c r="L3369" s="28">
        <v>0</v>
      </c>
    </row>
    <row r="3370" spans="1:12" x14ac:dyDescent="0.25">
      <c r="A3370" s="24" t="s">
        <v>3305</v>
      </c>
      <c r="B3370" s="26">
        <v>2015</v>
      </c>
      <c r="C3370" s="24">
        <v>9</v>
      </c>
      <c r="D3370" s="24" t="s">
        <v>15120</v>
      </c>
      <c r="E3370" s="26">
        <v>220</v>
      </c>
      <c r="F3370" s="26">
        <v>3054</v>
      </c>
      <c r="G3370" s="26" t="s">
        <v>6361</v>
      </c>
      <c r="H3370" s="24" t="s">
        <v>294</v>
      </c>
      <c r="I3370" s="24" t="s">
        <v>295</v>
      </c>
      <c r="J3370" s="27" t="s">
        <v>1</v>
      </c>
      <c r="K3370" s="28">
        <v>1427.36</v>
      </c>
      <c r="L3370" s="28">
        <v>1219.23</v>
      </c>
    </row>
    <row r="3371" spans="1:12" x14ac:dyDescent="0.25">
      <c r="A3371" s="24" t="s">
        <v>3305</v>
      </c>
      <c r="B3371" s="26">
        <v>2015</v>
      </c>
      <c r="C3371" s="24">
        <v>9</v>
      </c>
      <c r="D3371" s="24" t="s">
        <v>15120</v>
      </c>
      <c r="E3371" s="26">
        <v>220</v>
      </c>
      <c r="F3371" s="26">
        <v>3055</v>
      </c>
      <c r="G3371" s="26" t="s">
        <v>6362</v>
      </c>
      <c r="H3371" s="24" t="s">
        <v>90</v>
      </c>
      <c r="I3371" s="24" t="s">
        <v>91</v>
      </c>
      <c r="J3371" s="27" t="s">
        <v>1</v>
      </c>
      <c r="K3371" s="28">
        <v>62.48</v>
      </c>
      <c r="L3371" s="28">
        <v>51.494</v>
      </c>
    </row>
    <row r="3372" spans="1:12" x14ac:dyDescent="0.25">
      <c r="A3372" s="24" t="s">
        <v>3305</v>
      </c>
      <c r="B3372" s="26">
        <v>2015</v>
      </c>
      <c r="C3372" s="24">
        <v>9</v>
      </c>
      <c r="D3372" s="24" t="s">
        <v>15120</v>
      </c>
      <c r="E3372" s="26">
        <v>220</v>
      </c>
      <c r="F3372" s="26">
        <v>3056</v>
      </c>
      <c r="G3372" s="26" t="s">
        <v>6363</v>
      </c>
      <c r="H3372" s="24" t="s">
        <v>112</v>
      </c>
      <c r="I3372" s="24" t="s">
        <v>113</v>
      </c>
      <c r="J3372" s="27" t="s">
        <v>1</v>
      </c>
      <c r="K3372" s="28">
        <v>61.12</v>
      </c>
      <c r="L3372" s="28">
        <v>61.116</v>
      </c>
    </row>
    <row r="3373" spans="1:12" x14ac:dyDescent="0.25">
      <c r="A3373" s="24" t="s">
        <v>3305</v>
      </c>
      <c r="B3373" s="26">
        <v>2015</v>
      </c>
      <c r="C3373" s="24">
        <v>9</v>
      </c>
      <c r="D3373" s="24" t="s">
        <v>15120</v>
      </c>
      <c r="E3373" s="26">
        <v>220</v>
      </c>
      <c r="F3373" s="26">
        <v>323</v>
      </c>
      <c r="G3373" s="26" t="s">
        <v>3630</v>
      </c>
      <c r="H3373" s="24" t="s">
        <v>1278</v>
      </c>
      <c r="I3373" s="24" t="s">
        <v>1279</v>
      </c>
      <c r="J3373" s="27" t="s">
        <v>1</v>
      </c>
      <c r="K3373" s="28">
        <v>477.57</v>
      </c>
      <c r="L3373" s="28">
        <v>456.822</v>
      </c>
    </row>
    <row r="3374" spans="1:12" x14ac:dyDescent="0.25">
      <c r="A3374" s="24" t="s">
        <v>3305</v>
      </c>
      <c r="B3374" s="26">
        <v>2015</v>
      </c>
      <c r="C3374" s="24">
        <v>9</v>
      </c>
      <c r="D3374" s="24" t="s">
        <v>15120</v>
      </c>
      <c r="E3374" s="26">
        <v>220</v>
      </c>
      <c r="F3374" s="26">
        <v>3057</v>
      </c>
      <c r="G3374" s="26" t="s">
        <v>6364</v>
      </c>
      <c r="H3374" s="24" t="s">
        <v>112</v>
      </c>
      <c r="I3374" s="24" t="s">
        <v>113</v>
      </c>
      <c r="J3374" s="27" t="s">
        <v>1</v>
      </c>
      <c r="K3374" s="28">
        <v>251.28</v>
      </c>
      <c r="L3374" s="28">
        <v>250.58160000000001</v>
      </c>
    </row>
    <row r="3375" spans="1:12" x14ac:dyDescent="0.25">
      <c r="A3375" s="24" t="s">
        <v>3305</v>
      </c>
      <c r="B3375" s="26">
        <v>2015</v>
      </c>
      <c r="C3375" s="24">
        <v>9</v>
      </c>
      <c r="D3375" s="24" t="s">
        <v>15120</v>
      </c>
      <c r="E3375" s="26">
        <v>220</v>
      </c>
      <c r="F3375" s="26">
        <v>3058</v>
      </c>
      <c r="G3375" s="26" t="s">
        <v>6365</v>
      </c>
      <c r="H3375" s="24" t="s">
        <v>90</v>
      </c>
      <c r="I3375" s="24" t="s">
        <v>91</v>
      </c>
      <c r="J3375" s="27" t="s">
        <v>1</v>
      </c>
      <c r="K3375" s="28">
        <v>56.93</v>
      </c>
      <c r="L3375" s="28">
        <v>50.186999999999998</v>
      </c>
    </row>
    <row r="3376" spans="1:12" x14ac:dyDescent="0.25">
      <c r="A3376" s="24" t="s">
        <v>3305</v>
      </c>
      <c r="B3376" s="26">
        <v>2015</v>
      </c>
      <c r="C3376" s="24">
        <v>9</v>
      </c>
      <c r="D3376" s="24" t="s">
        <v>15120</v>
      </c>
      <c r="E3376" s="26">
        <v>220</v>
      </c>
      <c r="F3376" s="26">
        <v>3059</v>
      </c>
      <c r="G3376" s="26" t="s">
        <v>6366</v>
      </c>
      <c r="H3376" s="24" t="s">
        <v>1280</v>
      </c>
      <c r="I3376" s="24" t="s">
        <v>1281</v>
      </c>
      <c r="J3376" s="27" t="s">
        <v>1</v>
      </c>
      <c r="K3376" s="28">
        <v>888.83</v>
      </c>
      <c r="L3376" s="28">
        <v>680.04200000000003</v>
      </c>
    </row>
    <row r="3377" spans="1:12" x14ac:dyDescent="0.25">
      <c r="A3377" s="24" t="s">
        <v>3305</v>
      </c>
      <c r="B3377" s="26">
        <v>2015</v>
      </c>
      <c r="C3377" s="24">
        <v>9</v>
      </c>
      <c r="D3377" s="24" t="s">
        <v>15120</v>
      </c>
      <c r="E3377" s="26">
        <v>220</v>
      </c>
      <c r="F3377" s="26">
        <v>3060</v>
      </c>
      <c r="G3377" s="26" t="s">
        <v>6367</v>
      </c>
      <c r="H3377" s="24" t="s">
        <v>90</v>
      </c>
      <c r="I3377" s="24" t="s">
        <v>91</v>
      </c>
      <c r="J3377" s="27" t="s">
        <v>1</v>
      </c>
      <c r="K3377" s="28">
        <v>170.22</v>
      </c>
      <c r="L3377" s="28">
        <v>54.007599999999996</v>
      </c>
    </row>
    <row r="3378" spans="1:12" x14ac:dyDescent="0.25">
      <c r="A3378" s="24" t="s">
        <v>3305</v>
      </c>
      <c r="B3378" s="26">
        <v>2015</v>
      </c>
      <c r="C3378" s="24">
        <v>9</v>
      </c>
      <c r="D3378" s="24" t="s">
        <v>15120</v>
      </c>
      <c r="E3378" s="26">
        <v>221</v>
      </c>
      <c r="F3378" s="26">
        <v>3061</v>
      </c>
      <c r="G3378" s="26" t="s">
        <v>6368</v>
      </c>
      <c r="H3378" s="24" t="s">
        <v>90</v>
      </c>
      <c r="I3378" s="24" t="s">
        <v>91</v>
      </c>
      <c r="J3378" s="27" t="s">
        <v>1</v>
      </c>
      <c r="K3378" s="28">
        <v>2537.29</v>
      </c>
      <c r="L3378" s="28">
        <v>0</v>
      </c>
    </row>
    <row r="3379" spans="1:12" x14ac:dyDescent="0.25">
      <c r="A3379" s="24" t="s">
        <v>3305</v>
      </c>
      <c r="B3379" s="26">
        <v>2015</v>
      </c>
      <c r="C3379" s="24">
        <v>9</v>
      </c>
      <c r="D3379" s="24" t="s">
        <v>15120</v>
      </c>
      <c r="E3379" s="26">
        <v>221</v>
      </c>
      <c r="F3379" s="26">
        <v>3062</v>
      </c>
      <c r="G3379" s="26" t="s">
        <v>6369</v>
      </c>
      <c r="H3379" s="24" t="s">
        <v>218</v>
      </c>
      <c r="I3379" s="24" t="s">
        <v>219</v>
      </c>
      <c r="J3379" s="27" t="s">
        <v>1</v>
      </c>
      <c r="K3379" s="28">
        <v>7.2</v>
      </c>
      <c r="L3379" s="28">
        <v>0</v>
      </c>
    </row>
    <row r="3380" spans="1:12" x14ac:dyDescent="0.25">
      <c r="A3380" s="24" t="s">
        <v>3305</v>
      </c>
      <c r="B3380" s="26">
        <v>2015</v>
      </c>
      <c r="C3380" s="24">
        <v>9</v>
      </c>
      <c r="D3380" s="24" t="s">
        <v>15120</v>
      </c>
      <c r="E3380" s="26">
        <v>222</v>
      </c>
      <c r="F3380" s="26">
        <v>3063</v>
      </c>
      <c r="G3380" s="26" t="s">
        <v>6370</v>
      </c>
      <c r="H3380" s="24" t="s">
        <v>692</v>
      </c>
      <c r="I3380" s="24" t="s">
        <v>693</v>
      </c>
      <c r="J3380" s="27" t="s">
        <v>1</v>
      </c>
      <c r="K3380" s="28">
        <v>1214.0999999999999</v>
      </c>
      <c r="L3380" s="28">
        <v>962.86649999999997</v>
      </c>
    </row>
    <row r="3381" spans="1:12" x14ac:dyDescent="0.25">
      <c r="A3381" s="24" t="s">
        <v>3305</v>
      </c>
      <c r="B3381" s="26">
        <v>2015</v>
      </c>
      <c r="C3381" s="24">
        <v>9</v>
      </c>
      <c r="D3381" s="24" t="s">
        <v>15120</v>
      </c>
      <c r="E3381" s="26">
        <v>222</v>
      </c>
      <c r="F3381" s="26">
        <v>3064</v>
      </c>
      <c r="G3381" s="26" t="s">
        <v>6371</v>
      </c>
      <c r="H3381" s="24" t="s">
        <v>90</v>
      </c>
      <c r="I3381" s="24" t="s">
        <v>91</v>
      </c>
      <c r="J3381" s="27" t="s">
        <v>1</v>
      </c>
      <c r="K3381" s="28">
        <v>229.78</v>
      </c>
      <c r="L3381" s="28">
        <v>229.78</v>
      </c>
    </row>
    <row r="3382" spans="1:12" x14ac:dyDescent="0.25">
      <c r="A3382" s="24" t="s">
        <v>3305</v>
      </c>
      <c r="B3382" s="26">
        <v>2015</v>
      </c>
      <c r="C3382" s="24">
        <v>9</v>
      </c>
      <c r="D3382" s="24" t="s">
        <v>15120</v>
      </c>
      <c r="E3382" s="26">
        <v>222</v>
      </c>
      <c r="F3382" s="26">
        <v>3065</v>
      </c>
      <c r="G3382" s="26" t="s">
        <v>6372</v>
      </c>
      <c r="H3382" s="24" t="s">
        <v>90</v>
      </c>
      <c r="I3382" s="24" t="s">
        <v>91</v>
      </c>
      <c r="J3382" s="27" t="s">
        <v>1</v>
      </c>
      <c r="K3382" s="28">
        <v>39.869999999999997</v>
      </c>
      <c r="L3382" s="28">
        <v>15.17</v>
      </c>
    </row>
    <row r="3383" spans="1:12" x14ac:dyDescent="0.25">
      <c r="A3383" s="24" t="s">
        <v>3305</v>
      </c>
      <c r="B3383" s="26">
        <v>2015</v>
      </c>
      <c r="C3383" s="24">
        <v>9</v>
      </c>
      <c r="D3383" s="24" t="s">
        <v>15120</v>
      </c>
      <c r="E3383" s="26">
        <v>222</v>
      </c>
      <c r="F3383" s="26">
        <v>3066</v>
      </c>
      <c r="G3383" s="26" t="s">
        <v>6373</v>
      </c>
      <c r="H3383" s="24" t="s">
        <v>90</v>
      </c>
      <c r="I3383" s="24" t="s">
        <v>91</v>
      </c>
      <c r="J3383" s="27" t="s">
        <v>1</v>
      </c>
      <c r="K3383" s="28">
        <v>229.78</v>
      </c>
      <c r="L3383" s="28">
        <v>229.78</v>
      </c>
    </row>
    <row r="3384" spans="1:12" x14ac:dyDescent="0.25">
      <c r="A3384" s="24" t="s">
        <v>3305</v>
      </c>
      <c r="B3384" s="26">
        <v>2015</v>
      </c>
      <c r="C3384" s="24">
        <v>9</v>
      </c>
      <c r="D3384" s="24" t="s">
        <v>15120</v>
      </c>
      <c r="E3384" s="26">
        <v>224</v>
      </c>
      <c r="F3384" s="26">
        <v>3067</v>
      </c>
      <c r="G3384" s="26" t="s">
        <v>6374</v>
      </c>
      <c r="H3384" s="24" t="s">
        <v>112</v>
      </c>
      <c r="I3384" s="24" t="s">
        <v>113</v>
      </c>
      <c r="J3384" s="27" t="s">
        <v>1</v>
      </c>
      <c r="K3384" s="28">
        <v>38.82</v>
      </c>
      <c r="L3384" s="28">
        <v>14.12</v>
      </c>
    </row>
    <row r="3385" spans="1:12" x14ac:dyDescent="0.25">
      <c r="A3385" s="24" t="s">
        <v>3305</v>
      </c>
      <c r="B3385" s="26">
        <v>2015</v>
      </c>
      <c r="C3385" s="24">
        <v>9</v>
      </c>
      <c r="D3385" s="24" t="s">
        <v>15120</v>
      </c>
      <c r="E3385" s="26">
        <v>224</v>
      </c>
      <c r="F3385" s="26">
        <v>3068</v>
      </c>
      <c r="G3385" s="26" t="s">
        <v>6375</v>
      </c>
      <c r="H3385" s="24" t="s">
        <v>112</v>
      </c>
      <c r="I3385" s="24" t="s">
        <v>113</v>
      </c>
      <c r="J3385" s="27" t="s">
        <v>1</v>
      </c>
      <c r="K3385" s="28">
        <v>1429.3</v>
      </c>
      <c r="L3385" s="28">
        <v>1397.47</v>
      </c>
    </row>
    <row r="3386" spans="1:12" x14ac:dyDescent="0.25">
      <c r="A3386" s="24" t="s">
        <v>3305</v>
      </c>
      <c r="B3386" s="26">
        <v>2015</v>
      </c>
      <c r="C3386" s="24">
        <v>9</v>
      </c>
      <c r="D3386" s="24" t="s">
        <v>15120</v>
      </c>
      <c r="E3386" s="26">
        <v>224</v>
      </c>
      <c r="F3386" s="26">
        <v>286</v>
      </c>
      <c r="G3386" s="26" t="s">
        <v>3593</v>
      </c>
      <c r="H3386" s="24" t="s">
        <v>90</v>
      </c>
      <c r="I3386" s="24" t="s">
        <v>91</v>
      </c>
      <c r="J3386" s="27" t="s">
        <v>1</v>
      </c>
      <c r="K3386" s="28">
        <v>1341.68</v>
      </c>
      <c r="L3386" s="28">
        <v>1316.0530000000001</v>
      </c>
    </row>
    <row r="3387" spans="1:12" x14ac:dyDescent="0.25">
      <c r="A3387" s="24" t="s">
        <v>3305</v>
      </c>
      <c r="B3387" s="26">
        <v>2015</v>
      </c>
      <c r="C3387" s="24">
        <v>9</v>
      </c>
      <c r="D3387" s="24" t="s">
        <v>15120</v>
      </c>
      <c r="E3387" s="26">
        <v>224</v>
      </c>
      <c r="F3387" s="26">
        <v>3069</v>
      </c>
      <c r="G3387" s="26" t="s">
        <v>6376</v>
      </c>
      <c r="H3387" s="24" t="s">
        <v>79</v>
      </c>
      <c r="I3387" s="24" t="s">
        <v>80</v>
      </c>
      <c r="J3387" s="27" t="s">
        <v>1</v>
      </c>
      <c r="K3387" s="28">
        <v>99.72</v>
      </c>
      <c r="L3387" s="28">
        <v>99.72</v>
      </c>
    </row>
    <row r="3388" spans="1:12" x14ac:dyDescent="0.25">
      <c r="A3388" s="24" t="s">
        <v>3305</v>
      </c>
      <c r="B3388" s="26">
        <v>2015</v>
      </c>
      <c r="C3388" s="24">
        <v>9</v>
      </c>
      <c r="D3388" s="24" t="s">
        <v>15120</v>
      </c>
      <c r="E3388" s="26">
        <v>224</v>
      </c>
      <c r="F3388" s="26">
        <v>3070</v>
      </c>
      <c r="G3388" s="26" t="s">
        <v>6377</v>
      </c>
      <c r="H3388" s="24" t="s">
        <v>114</v>
      </c>
      <c r="I3388" s="24" t="s">
        <v>115</v>
      </c>
      <c r="J3388" s="27" t="s">
        <v>1</v>
      </c>
      <c r="K3388" s="28">
        <v>1957.77</v>
      </c>
      <c r="L3388" s="28">
        <v>1870.78</v>
      </c>
    </row>
    <row r="3389" spans="1:12" x14ac:dyDescent="0.25">
      <c r="A3389" s="24" t="s">
        <v>3305</v>
      </c>
      <c r="B3389" s="26">
        <v>2015</v>
      </c>
      <c r="C3389" s="24">
        <v>9</v>
      </c>
      <c r="D3389" s="24" t="s">
        <v>15120</v>
      </c>
      <c r="E3389" s="26">
        <v>224</v>
      </c>
      <c r="F3389" s="26">
        <v>3071</v>
      </c>
      <c r="G3389" s="26" t="s">
        <v>6378</v>
      </c>
      <c r="H3389" s="24" t="s">
        <v>90</v>
      </c>
      <c r="I3389" s="24" t="s">
        <v>91</v>
      </c>
      <c r="J3389" s="27" t="s">
        <v>1</v>
      </c>
      <c r="K3389" s="28">
        <v>243.12</v>
      </c>
      <c r="L3389" s="28">
        <v>218.42</v>
      </c>
    </row>
    <row r="3390" spans="1:12" x14ac:dyDescent="0.25">
      <c r="A3390" s="24" t="s">
        <v>3305</v>
      </c>
      <c r="B3390" s="26">
        <v>2015</v>
      </c>
      <c r="C3390" s="24">
        <v>9</v>
      </c>
      <c r="D3390" s="24" t="s">
        <v>15120</v>
      </c>
      <c r="E3390" s="26">
        <v>224</v>
      </c>
      <c r="F3390" s="26">
        <v>3072</v>
      </c>
      <c r="G3390" s="26" t="s">
        <v>6379</v>
      </c>
      <c r="H3390" s="24" t="s">
        <v>90</v>
      </c>
      <c r="I3390" s="24" t="s">
        <v>91</v>
      </c>
      <c r="J3390" s="27" t="s">
        <v>1</v>
      </c>
      <c r="K3390" s="28">
        <v>1332.07</v>
      </c>
      <c r="L3390" s="28">
        <v>1299.48</v>
      </c>
    </row>
    <row r="3391" spans="1:12" x14ac:dyDescent="0.25">
      <c r="A3391" s="24" t="s">
        <v>3305</v>
      </c>
      <c r="B3391" s="26">
        <v>2015</v>
      </c>
      <c r="C3391" s="24">
        <v>9</v>
      </c>
      <c r="D3391" s="24" t="s">
        <v>15120</v>
      </c>
      <c r="E3391" s="26">
        <v>224</v>
      </c>
      <c r="F3391" s="26">
        <v>302</v>
      </c>
      <c r="G3391" s="26" t="s">
        <v>3609</v>
      </c>
      <c r="H3391" s="24" t="s">
        <v>112</v>
      </c>
      <c r="I3391" s="24" t="s">
        <v>113</v>
      </c>
      <c r="J3391" s="27" t="s">
        <v>1</v>
      </c>
      <c r="K3391" s="28">
        <v>39.619999999999997</v>
      </c>
      <c r="L3391" s="28">
        <v>14.92</v>
      </c>
    </row>
    <row r="3392" spans="1:12" x14ac:dyDescent="0.25">
      <c r="A3392" s="24" t="s">
        <v>3305</v>
      </c>
      <c r="B3392" s="26">
        <v>2015</v>
      </c>
      <c r="C3392" s="24">
        <v>9</v>
      </c>
      <c r="D3392" s="24" t="s">
        <v>15120</v>
      </c>
      <c r="E3392" s="26">
        <v>224</v>
      </c>
      <c r="F3392" s="26">
        <v>3073</v>
      </c>
      <c r="G3392" s="26" t="s">
        <v>6380</v>
      </c>
      <c r="H3392" s="24" t="s">
        <v>90</v>
      </c>
      <c r="I3392" s="24" t="s">
        <v>91</v>
      </c>
      <c r="J3392" s="27" t="s">
        <v>1</v>
      </c>
      <c r="K3392" s="28">
        <v>242.32</v>
      </c>
      <c r="L3392" s="28">
        <v>217.62</v>
      </c>
    </row>
    <row r="3393" spans="1:12" x14ac:dyDescent="0.25">
      <c r="A3393" s="24" t="s">
        <v>3305</v>
      </c>
      <c r="B3393" s="26">
        <v>2015</v>
      </c>
      <c r="C3393" s="24">
        <v>9</v>
      </c>
      <c r="D3393" s="24" t="s">
        <v>15120</v>
      </c>
      <c r="E3393" s="26">
        <v>224</v>
      </c>
      <c r="F3393" s="26">
        <v>3074</v>
      </c>
      <c r="G3393" s="26" t="s">
        <v>6381</v>
      </c>
      <c r="H3393" s="24" t="s">
        <v>112</v>
      </c>
      <c r="I3393" s="24" t="s">
        <v>113</v>
      </c>
      <c r="J3393" s="27" t="s">
        <v>1</v>
      </c>
      <c r="K3393" s="28">
        <v>1172.19</v>
      </c>
      <c r="L3393" s="28">
        <v>1121.8</v>
      </c>
    </row>
    <row r="3394" spans="1:12" x14ac:dyDescent="0.25">
      <c r="A3394" s="24" t="s">
        <v>3305</v>
      </c>
      <c r="B3394" s="26">
        <v>2015</v>
      </c>
      <c r="C3394" s="24">
        <v>9</v>
      </c>
      <c r="D3394" s="24" t="s">
        <v>15120</v>
      </c>
      <c r="E3394" s="26">
        <v>224</v>
      </c>
      <c r="F3394" s="26">
        <v>3075</v>
      </c>
      <c r="G3394" s="26" t="s">
        <v>6382</v>
      </c>
      <c r="H3394" s="24" t="s">
        <v>90</v>
      </c>
      <c r="I3394" s="24" t="s">
        <v>91</v>
      </c>
      <c r="J3394" s="27" t="s">
        <v>1</v>
      </c>
      <c r="K3394" s="28">
        <v>26.28</v>
      </c>
      <c r="L3394" s="28">
        <v>1.58</v>
      </c>
    </row>
    <row r="3395" spans="1:12" x14ac:dyDescent="0.25">
      <c r="A3395" s="24" t="s">
        <v>3305</v>
      </c>
      <c r="B3395" s="26">
        <v>2015</v>
      </c>
      <c r="C3395" s="24">
        <v>9</v>
      </c>
      <c r="D3395" s="24" t="s">
        <v>15120</v>
      </c>
      <c r="E3395" s="26">
        <v>224</v>
      </c>
      <c r="F3395" s="26">
        <v>3076</v>
      </c>
      <c r="G3395" s="26" t="s">
        <v>6383</v>
      </c>
      <c r="H3395" s="24" t="s">
        <v>112</v>
      </c>
      <c r="I3395" s="24" t="s">
        <v>113</v>
      </c>
      <c r="J3395" s="27" t="s">
        <v>1</v>
      </c>
      <c r="K3395" s="28">
        <v>1237.1300000000001</v>
      </c>
      <c r="L3395" s="28">
        <v>1205.44</v>
      </c>
    </row>
    <row r="3396" spans="1:12" x14ac:dyDescent="0.25">
      <c r="A3396" s="24" t="s">
        <v>3305</v>
      </c>
      <c r="B3396" s="26">
        <v>2015</v>
      </c>
      <c r="C3396" s="24">
        <v>9</v>
      </c>
      <c r="D3396" s="24" t="s">
        <v>15120</v>
      </c>
      <c r="E3396" s="26">
        <v>224</v>
      </c>
      <c r="F3396" s="26">
        <v>3077</v>
      </c>
      <c r="G3396" s="26" t="s">
        <v>6384</v>
      </c>
      <c r="H3396" s="24" t="s">
        <v>90</v>
      </c>
      <c r="I3396" s="24" t="s">
        <v>91</v>
      </c>
      <c r="J3396" s="27" t="s">
        <v>1</v>
      </c>
      <c r="K3396" s="28">
        <v>229.78</v>
      </c>
      <c r="L3396" s="28">
        <v>229.78</v>
      </c>
    </row>
    <row r="3397" spans="1:12" x14ac:dyDescent="0.25">
      <c r="A3397" s="24" t="s">
        <v>3305</v>
      </c>
      <c r="B3397" s="26">
        <v>2015</v>
      </c>
      <c r="C3397" s="24">
        <v>9</v>
      </c>
      <c r="D3397" s="24" t="s">
        <v>15120</v>
      </c>
      <c r="E3397" s="26">
        <v>224</v>
      </c>
      <c r="F3397" s="26">
        <v>3078</v>
      </c>
      <c r="G3397" s="26" t="s">
        <v>6385</v>
      </c>
      <c r="H3397" s="24" t="s">
        <v>90</v>
      </c>
      <c r="I3397" s="24" t="s">
        <v>91</v>
      </c>
      <c r="J3397" s="27" t="s">
        <v>1</v>
      </c>
      <c r="K3397" s="28">
        <v>242.5</v>
      </c>
      <c r="L3397" s="28">
        <v>217.8</v>
      </c>
    </row>
    <row r="3398" spans="1:12" x14ac:dyDescent="0.25">
      <c r="A3398" s="24" t="s">
        <v>3305</v>
      </c>
      <c r="B3398" s="26">
        <v>2015</v>
      </c>
      <c r="C3398" s="24">
        <v>9</v>
      </c>
      <c r="D3398" s="24" t="s">
        <v>15120</v>
      </c>
      <c r="E3398" s="26">
        <v>224</v>
      </c>
      <c r="F3398" s="26">
        <v>3079</v>
      </c>
      <c r="G3398" s="26" t="s">
        <v>6386</v>
      </c>
      <c r="H3398" s="24" t="s">
        <v>112</v>
      </c>
      <c r="I3398" s="24" t="s">
        <v>113</v>
      </c>
      <c r="J3398" s="27" t="s">
        <v>1</v>
      </c>
      <c r="K3398" s="28">
        <v>1776.3</v>
      </c>
      <c r="L3398" s="28">
        <v>1763.0945999999999</v>
      </c>
    </row>
    <row r="3399" spans="1:12" x14ac:dyDescent="0.25">
      <c r="A3399" s="24" t="s">
        <v>3305</v>
      </c>
      <c r="B3399" s="26">
        <v>2015</v>
      </c>
      <c r="C3399" s="24">
        <v>9</v>
      </c>
      <c r="D3399" s="24" t="s">
        <v>15120</v>
      </c>
      <c r="E3399" s="26">
        <v>228</v>
      </c>
      <c r="F3399" s="26">
        <v>3080</v>
      </c>
      <c r="G3399" s="26" t="s">
        <v>6387</v>
      </c>
      <c r="H3399" s="24" t="s">
        <v>349</v>
      </c>
      <c r="I3399" s="24" t="s">
        <v>350</v>
      </c>
      <c r="J3399" s="27" t="s">
        <v>1</v>
      </c>
      <c r="K3399" s="28">
        <v>10.08</v>
      </c>
      <c r="L3399" s="28">
        <v>0</v>
      </c>
    </row>
    <row r="3400" spans="1:12" x14ac:dyDescent="0.25">
      <c r="A3400" s="24" t="s">
        <v>3305</v>
      </c>
      <c r="B3400" s="26">
        <v>2015</v>
      </c>
      <c r="C3400" s="24">
        <v>9</v>
      </c>
      <c r="D3400" s="24" t="s">
        <v>15120</v>
      </c>
      <c r="E3400" s="26">
        <v>228</v>
      </c>
      <c r="F3400" s="26">
        <v>3081</v>
      </c>
      <c r="G3400" s="26" t="s">
        <v>6388</v>
      </c>
      <c r="H3400" s="24" t="s">
        <v>134</v>
      </c>
      <c r="I3400" s="24" t="s">
        <v>135</v>
      </c>
      <c r="J3400" s="27" t="s">
        <v>1</v>
      </c>
      <c r="K3400" s="28">
        <v>14.85</v>
      </c>
      <c r="L3400" s="28">
        <v>14.85</v>
      </c>
    </row>
    <row r="3401" spans="1:12" x14ac:dyDescent="0.25">
      <c r="A3401" s="24" t="s">
        <v>3305</v>
      </c>
      <c r="B3401" s="26">
        <v>2015</v>
      </c>
      <c r="C3401" s="24">
        <v>9</v>
      </c>
      <c r="D3401" s="24" t="s">
        <v>15120</v>
      </c>
      <c r="E3401" s="26">
        <v>228</v>
      </c>
      <c r="F3401" s="26">
        <v>3082</v>
      </c>
      <c r="G3401" s="26" t="s">
        <v>6389</v>
      </c>
      <c r="H3401" s="24" t="s">
        <v>132</v>
      </c>
      <c r="I3401" s="24" t="s">
        <v>133</v>
      </c>
      <c r="J3401" s="27" t="s">
        <v>1</v>
      </c>
      <c r="K3401" s="28">
        <v>0.84</v>
      </c>
      <c r="L3401" s="28">
        <v>0</v>
      </c>
    </row>
    <row r="3402" spans="1:12" x14ac:dyDescent="0.25">
      <c r="A3402" s="24" t="s">
        <v>3305</v>
      </c>
      <c r="B3402" s="26">
        <v>2015</v>
      </c>
      <c r="C3402" s="24">
        <v>9</v>
      </c>
      <c r="D3402" s="24" t="s">
        <v>15120</v>
      </c>
      <c r="E3402" s="26">
        <v>228</v>
      </c>
      <c r="F3402" s="26">
        <v>3083</v>
      </c>
      <c r="G3402" s="26" t="s">
        <v>6390</v>
      </c>
      <c r="H3402" s="24" t="s">
        <v>67</v>
      </c>
      <c r="I3402" s="24" t="s">
        <v>68</v>
      </c>
      <c r="J3402" s="27" t="s">
        <v>1</v>
      </c>
      <c r="K3402" s="28">
        <v>1.2</v>
      </c>
      <c r="L3402" s="28">
        <v>0</v>
      </c>
    </row>
    <row r="3403" spans="1:12" x14ac:dyDescent="0.25">
      <c r="A3403" s="24" t="s">
        <v>3305</v>
      </c>
      <c r="B3403" s="26">
        <v>2015</v>
      </c>
      <c r="C3403" s="24">
        <v>9</v>
      </c>
      <c r="D3403" s="24" t="s">
        <v>15120</v>
      </c>
      <c r="E3403" s="26">
        <v>228</v>
      </c>
      <c r="F3403" s="26">
        <v>3084</v>
      </c>
      <c r="G3403" s="26" t="s">
        <v>6391</v>
      </c>
      <c r="H3403" s="24" t="s">
        <v>104</v>
      </c>
      <c r="I3403" s="24" t="s">
        <v>105</v>
      </c>
      <c r="J3403" s="27" t="s">
        <v>1</v>
      </c>
      <c r="K3403" s="28">
        <v>3.6</v>
      </c>
      <c r="L3403" s="28">
        <v>3.6</v>
      </c>
    </row>
    <row r="3404" spans="1:12" x14ac:dyDescent="0.25">
      <c r="A3404" s="24" t="s">
        <v>3305</v>
      </c>
      <c r="B3404" s="26">
        <v>2015</v>
      </c>
      <c r="C3404" s="24">
        <v>9</v>
      </c>
      <c r="D3404" s="24" t="s">
        <v>15120</v>
      </c>
      <c r="E3404" s="26">
        <v>228</v>
      </c>
      <c r="F3404" s="26">
        <v>3085</v>
      </c>
      <c r="G3404" s="26" t="s">
        <v>6392</v>
      </c>
      <c r="H3404" s="24" t="s">
        <v>39</v>
      </c>
      <c r="I3404" s="24" t="s">
        <v>40</v>
      </c>
      <c r="J3404" s="27" t="s">
        <v>1</v>
      </c>
      <c r="K3404" s="28">
        <v>12.2</v>
      </c>
      <c r="L3404" s="28">
        <v>1.2</v>
      </c>
    </row>
    <row r="3405" spans="1:12" x14ac:dyDescent="0.25">
      <c r="A3405" s="24" t="s">
        <v>3305</v>
      </c>
      <c r="B3405" s="26">
        <v>2015</v>
      </c>
      <c r="C3405" s="24">
        <v>9</v>
      </c>
      <c r="D3405" s="24" t="s">
        <v>15120</v>
      </c>
      <c r="E3405" s="26">
        <v>228</v>
      </c>
      <c r="F3405" s="26">
        <v>3086</v>
      </c>
      <c r="G3405" s="26" t="s">
        <v>6393</v>
      </c>
      <c r="H3405" s="24" t="s">
        <v>1186</v>
      </c>
      <c r="I3405" s="24" t="s">
        <v>1187</v>
      </c>
      <c r="J3405" s="27" t="s">
        <v>1</v>
      </c>
      <c r="K3405" s="28">
        <v>5.5</v>
      </c>
      <c r="L3405" s="28">
        <v>0</v>
      </c>
    </row>
    <row r="3406" spans="1:12" x14ac:dyDescent="0.25">
      <c r="A3406" s="24" t="s">
        <v>3305</v>
      </c>
      <c r="B3406" s="26">
        <v>2015</v>
      </c>
      <c r="C3406" s="24">
        <v>9</v>
      </c>
      <c r="D3406" s="24" t="s">
        <v>15120</v>
      </c>
      <c r="E3406" s="26">
        <v>228</v>
      </c>
      <c r="F3406" s="26">
        <v>3087</v>
      </c>
      <c r="G3406" s="26" t="s">
        <v>6394</v>
      </c>
      <c r="H3406" s="24" t="s">
        <v>176</v>
      </c>
      <c r="I3406" s="24" t="s">
        <v>177</v>
      </c>
      <c r="J3406" s="27" t="s">
        <v>1</v>
      </c>
      <c r="K3406" s="28">
        <v>3.31</v>
      </c>
      <c r="L3406" s="28">
        <v>0</v>
      </c>
    </row>
    <row r="3407" spans="1:12" x14ac:dyDescent="0.25">
      <c r="A3407" s="24" t="s">
        <v>3305</v>
      </c>
      <c r="B3407" s="26">
        <v>2015</v>
      </c>
      <c r="C3407" s="24">
        <v>9</v>
      </c>
      <c r="D3407" s="24" t="s">
        <v>15120</v>
      </c>
      <c r="E3407" s="26">
        <v>229</v>
      </c>
      <c r="F3407" s="26">
        <v>3088</v>
      </c>
      <c r="G3407" s="26" t="s">
        <v>6395</v>
      </c>
      <c r="H3407" s="24" t="s">
        <v>77</v>
      </c>
      <c r="I3407" s="24" t="s">
        <v>78</v>
      </c>
      <c r="J3407" s="27" t="s">
        <v>1</v>
      </c>
      <c r="K3407" s="28">
        <v>25.2</v>
      </c>
      <c r="L3407" s="28">
        <v>0</v>
      </c>
    </row>
    <row r="3408" spans="1:12" x14ac:dyDescent="0.25">
      <c r="A3408" s="24" t="s">
        <v>3305</v>
      </c>
      <c r="B3408" s="26">
        <v>2015</v>
      </c>
      <c r="C3408" s="24">
        <v>9</v>
      </c>
      <c r="D3408" s="24" t="s">
        <v>15120</v>
      </c>
      <c r="E3408" s="26">
        <v>229</v>
      </c>
      <c r="F3408" s="26">
        <v>3089</v>
      </c>
      <c r="G3408" s="26" t="s">
        <v>6396</v>
      </c>
      <c r="H3408" s="24" t="s">
        <v>67</v>
      </c>
      <c r="I3408" s="24" t="s">
        <v>68</v>
      </c>
      <c r="J3408" s="27" t="s">
        <v>1</v>
      </c>
      <c r="K3408" s="28">
        <v>21.6</v>
      </c>
      <c r="L3408" s="28">
        <v>0</v>
      </c>
    </row>
    <row r="3409" spans="1:12" x14ac:dyDescent="0.25">
      <c r="A3409" s="24" t="s">
        <v>3305</v>
      </c>
      <c r="B3409" s="26">
        <v>2015</v>
      </c>
      <c r="C3409" s="24">
        <v>9</v>
      </c>
      <c r="D3409" s="24" t="s">
        <v>15120</v>
      </c>
      <c r="E3409" s="26">
        <v>229</v>
      </c>
      <c r="F3409" s="26">
        <v>3090</v>
      </c>
      <c r="G3409" s="26" t="s">
        <v>6397</v>
      </c>
      <c r="H3409" s="24" t="s">
        <v>59</v>
      </c>
      <c r="I3409" s="24" t="s">
        <v>60</v>
      </c>
      <c r="J3409" s="27" t="s">
        <v>1</v>
      </c>
      <c r="K3409" s="28">
        <v>8.6999999999999993</v>
      </c>
      <c r="L3409" s="28">
        <v>0</v>
      </c>
    </row>
    <row r="3410" spans="1:12" x14ac:dyDescent="0.25">
      <c r="A3410" s="24" t="s">
        <v>3305</v>
      </c>
      <c r="B3410" s="26">
        <v>2015</v>
      </c>
      <c r="C3410" s="24">
        <v>9</v>
      </c>
      <c r="D3410" s="24" t="s">
        <v>15120</v>
      </c>
      <c r="E3410" s="26">
        <v>229</v>
      </c>
      <c r="F3410" s="26">
        <v>3091</v>
      </c>
      <c r="G3410" s="26" t="s">
        <v>6398</v>
      </c>
      <c r="H3410" s="24" t="s">
        <v>150</v>
      </c>
      <c r="I3410" s="24" t="s">
        <v>151</v>
      </c>
      <c r="J3410" s="27" t="s">
        <v>1</v>
      </c>
      <c r="K3410" s="28">
        <v>2.92</v>
      </c>
      <c r="L3410" s="28">
        <v>0</v>
      </c>
    </row>
    <row r="3411" spans="1:12" x14ac:dyDescent="0.25">
      <c r="A3411" s="24" t="s">
        <v>3305</v>
      </c>
      <c r="B3411" s="26">
        <v>2015</v>
      </c>
      <c r="C3411" s="24">
        <v>9</v>
      </c>
      <c r="D3411" s="24" t="s">
        <v>15120</v>
      </c>
      <c r="E3411" s="26">
        <v>229</v>
      </c>
      <c r="F3411" s="26">
        <v>3092</v>
      </c>
      <c r="G3411" s="26" t="s">
        <v>6399</v>
      </c>
      <c r="H3411" s="24" t="s">
        <v>94</v>
      </c>
      <c r="I3411" s="24" t="s">
        <v>95</v>
      </c>
      <c r="J3411" s="27" t="s">
        <v>1</v>
      </c>
      <c r="K3411" s="28">
        <v>2.92</v>
      </c>
      <c r="L3411" s="28">
        <v>0</v>
      </c>
    </row>
    <row r="3412" spans="1:12" x14ac:dyDescent="0.25">
      <c r="A3412" s="24" t="s">
        <v>3305</v>
      </c>
      <c r="B3412" s="26">
        <v>2015</v>
      </c>
      <c r="C3412" s="24">
        <v>9</v>
      </c>
      <c r="D3412" s="24" t="s">
        <v>15120</v>
      </c>
      <c r="E3412" s="26">
        <v>229</v>
      </c>
      <c r="F3412" s="26">
        <v>3093</v>
      </c>
      <c r="G3412" s="26" t="s">
        <v>6400</v>
      </c>
      <c r="H3412" s="24" t="s">
        <v>300</v>
      </c>
      <c r="I3412" s="24" t="s">
        <v>301</v>
      </c>
      <c r="J3412" s="27" t="s">
        <v>1</v>
      </c>
      <c r="K3412" s="28">
        <v>13.2</v>
      </c>
      <c r="L3412" s="28">
        <v>0</v>
      </c>
    </row>
    <row r="3413" spans="1:12" x14ac:dyDescent="0.25">
      <c r="A3413" s="24" t="s">
        <v>3305</v>
      </c>
      <c r="B3413" s="26">
        <v>2015</v>
      </c>
      <c r="C3413" s="24">
        <v>9</v>
      </c>
      <c r="D3413" s="24" t="s">
        <v>15120</v>
      </c>
      <c r="E3413" s="26">
        <v>229</v>
      </c>
      <c r="F3413" s="26">
        <v>3094</v>
      </c>
      <c r="G3413" s="26" t="s">
        <v>6401</v>
      </c>
      <c r="H3413" s="24" t="s">
        <v>224</v>
      </c>
      <c r="I3413" s="24" t="s">
        <v>225</v>
      </c>
      <c r="J3413" s="27" t="s">
        <v>1</v>
      </c>
      <c r="K3413" s="28">
        <v>21.6</v>
      </c>
      <c r="L3413" s="28">
        <v>0</v>
      </c>
    </row>
    <row r="3414" spans="1:12" x14ac:dyDescent="0.25">
      <c r="A3414" s="24" t="s">
        <v>3305</v>
      </c>
      <c r="B3414" s="26">
        <v>2015</v>
      </c>
      <c r="C3414" s="24">
        <v>9</v>
      </c>
      <c r="D3414" s="24" t="s">
        <v>15120</v>
      </c>
      <c r="E3414" s="26">
        <v>229</v>
      </c>
      <c r="F3414" s="26">
        <v>3095</v>
      </c>
      <c r="G3414" s="26" t="s">
        <v>6402</v>
      </c>
      <c r="H3414" s="24" t="s">
        <v>1282</v>
      </c>
      <c r="I3414" s="24" t="s">
        <v>1283</v>
      </c>
      <c r="J3414" s="27" t="s">
        <v>1</v>
      </c>
      <c r="K3414" s="28">
        <v>23.44</v>
      </c>
      <c r="L3414" s="28">
        <v>0</v>
      </c>
    </row>
    <row r="3415" spans="1:12" x14ac:dyDescent="0.25">
      <c r="A3415" s="24" t="s">
        <v>3305</v>
      </c>
      <c r="B3415" s="26">
        <v>2015</v>
      </c>
      <c r="C3415" s="24">
        <v>9</v>
      </c>
      <c r="D3415" s="24" t="s">
        <v>15120</v>
      </c>
      <c r="E3415" s="26">
        <v>229</v>
      </c>
      <c r="F3415" s="26">
        <v>3096</v>
      </c>
      <c r="G3415" s="26" t="s">
        <v>6403</v>
      </c>
      <c r="H3415" s="24" t="s">
        <v>178</v>
      </c>
      <c r="I3415" s="24" t="s">
        <v>179</v>
      </c>
      <c r="J3415" s="27" t="s">
        <v>1</v>
      </c>
      <c r="K3415" s="28">
        <v>429.32</v>
      </c>
      <c r="L3415" s="28">
        <v>0</v>
      </c>
    </row>
    <row r="3416" spans="1:12" x14ac:dyDescent="0.25">
      <c r="A3416" s="24" t="s">
        <v>3305</v>
      </c>
      <c r="B3416" s="26">
        <v>2015</v>
      </c>
      <c r="C3416" s="24">
        <v>9</v>
      </c>
      <c r="D3416" s="24" t="s">
        <v>15120</v>
      </c>
      <c r="E3416" s="26">
        <v>229</v>
      </c>
      <c r="F3416" s="26">
        <v>1934</v>
      </c>
      <c r="G3416" s="26" t="s">
        <v>5241</v>
      </c>
      <c r="H3416" s="24" t="s">
        <v>668</v>
      </c>
      <c r="I3416" s="24" t="s">
        <v>669</v>
      </c>
      <c r="J3416" s="27" t="s">
        <v>1</v>
      </c>
      <c r="K3416" s="28">
        <v>11.7</v>
      </c>
      <c r="L3416" s="28">
        <v>0</v>
      </c>
    </row>
    <row r="3417" spans="1:12" x14ac:dyDescent="0.25">
      <c r="A3417" s="24" t="s">
        <v>3305</v>
      </c>
      <c r="B3417" s="26">
        <v>2015</v>
      </c>
      <c r="C3417" s="24">
        <v>9</v>
      </c>
      <c r="D3417" s="24" t="s">
        <v>15120</v>
      </c>
      <c r="E3417" s="26">
        <v>229</v>
      </c>
      <c r="F3417" s="26">
        <v>3097</v>
      </c>
      <c r="G3417" s="26" t="s">
        <v>6404</v>
      </c>
      <c r="H3417" s="24" t="s">
        <v>150</v>
      </c>
      <c r="I3417" s="24" t="s">
        <v>151</v>
      </c>
      <c r="J3417" s="27" t="s">
        <v>1</v>
      </c>
      <c r="K3417" s="28">
        <v>3.24</v>
      </c>
      <c r="L3417" s="28">
        <v>0</v>
      </c>
    </row>
    <row r="3418" spans="1:12" x14ac:dyDescent="0.25">
      <c r="A3418" s="24" t="s">
        <v>3305</v>
      </c>
      <c r="B3418" s="26">
        <v>2015</v>
      </c>
      <c r="C3418" s="24">
        <v>9</v>
      </c>
      <c r="D3418" s="24" t="s">
        <v>15120</v>
      </c>
      <c r="E3418" s="26">
        <v>229</v>
      </c>
      <c r="F3418" s="26">
        <v>3098</v>
      </c>
      <c r="G3418" s="26" t="s">
        <v>6405</v>
      </c>
      <c r="H3418" s="24" t="s">
        <v>178</v>
      </c>
      <c r="I3418" s="24" t="s">
        <v>179</v>
      </c>
      <c r="J3418" s="27" t="s">
        <v>1</v>
      </c>
      <c r="K3418" s="28">
        <v>429.32</v>
      </c>
      <c r="L3418" s="28">
        <v>0</v>
      </c>
    </row>
    <row r="3419" spans="1:12" x14ac:dyDescent="0.25">
      <c r="A3419" s="24" t="s">
        <v>3305</v>
      </c>
      <c r="B3419" s="26">
        <v>2015</v>
      </c>
      <c r="C3419" s="24">
        <v>9</v>
      </c>
      <c r="D3419" s="24" t="s">
        <v>15120</v>
      </c>
      <c r="E3419" s="26">
        <v>229</v>
      </c>
      <c r="F3419" s="26">
        <v>3099</v>
      </c>
      <c r="G3419" s="26" t="s">
        <v>6406</v>
      </c>
      <c r="H3419" s="24" t="s">
        <v>1180</v>
      </c>
      <c r="I3419" s="24" t="s">
        <v>1181</v>
      </c>
      <c r="J3419" s="27" t="s">
        <v>1</v>
      </c>
      <c r="K3419" s="28">
        <v>123.93</v>
      </c>
      <c r="L3419" s="28">
        <v>0</v>
      </c>
    </row>
    <row r="3420" spans="1:12" x14ac:dyDescent="0.25">
      <c r="A3420" s="24" t="s">
        <v>3305</v>
      </c>
      <c r="B3420" s="26">
        <v>2015</v>
      </c>
      <c r="C3420" s="24">
        <v>9</v>
      </c>
      <c r="D3420" s="24" t="s">
        <v>15120</v>
      </c>
      <c r="E3420" s="26">
        <v>229</v>
      </c>
      <c r="F3420" s="26">
        <v>3100</v>
      </c>
      <c r="G3420" s="26" t="s">
        <v>6407</v>
      </c>
      <c r="H3420" s="24" t="s">
        <v>1250</v>
      </c>
      <c r="I3420" s="24" t="s">
        <v>1251</v>
      </c>
      <c r="J3420" s="27" t="s">
        <v>1</v>
      </c>
      <c r="K3420" s="28">
        <v>13.2</v>
      </c>
      <c r="L3420" s="28">
        <v>0</v>
      </c>
    </row>
    <row r="3421" spans="1:12" x14ac:dyDescent="0.25">
      <c r="A3421" s="24" t="s">
        <v>3305</v>
      </c>
      <c r="B3421" s="26">
        <v>2015</v>
      </c>
      <c r="C3421" s="24">
        <v>9</v>
      </c>
      <c r="D3421" s="24" t="s">
        <v>15120</v>
      </c>
      <c r="E3421" s="26">
        <v>229</v>
      </c>
      <c r="F3421" s="26">
        <v>2693</v>
      </c>
      <c r="G3421" s="26" t="s">
        <v>6000</v>
      </c>
      <c r="H3421" s="24" t="s">
        <v>1284</v>
      </c>
      <c r="I3421" s="24" t="s">
        <v>1285</v>
      </c>
      <c r="J3421" s="27" t="s">
        <v>1</v>
      </c>
      <c r="K3421" s="28">
        <v>18.09</v>
      </c>
      <c r="L3421" s="28">
        <v>0</v>
      </c>
    </row>
    <row r="3422" spans="1:12" x14ac:dyDescent="0.25">
      <c r="A3422" s="24" t="s">
        <v>3305</v>
      </c>
      <c r="B3422" s="26">
        <v>2015</v>
      </c>
      <c r="C3422" s="24">
        <v>9</v>
      </c>
      <c r="D3422" s="24" t="s">
        <v>15120</v>
      </c>
      <c r="E3422" s="26">
        <v>229</v>
      </c>
      <c r="F3422" s="26">
        <v>3101</v>
      </c>
      <c r="G3422" s="26" t="s">
        <v>6408</v>
      </c>
      <c r="H3422" s="24" t="s">
        <v>164</v>
      </c>
      <c r="I3422" s="24" t="s">
        <v>165</v>
      </c>
      <c r="J3422" s="27" t="s">
        <v>1</v>
      </c>
      <c r="K3422" s="28">
        <v>8.1</v>
      </c>
      <c r="L3422" s="28">
        <v>0</v>
      </c>
    </row>
    <row r="3423" spans="1:12" x14ac:dyDescent="0.25">
      <c r="A3423" s="24" t="s">
        <v>3305</v>
      </c>
      <c r="B3423" s="26">
        <v>2015</v>
      </c>
      <c r="C3423" s="24">
        <v>9</v>
      </c>
      <c r="D3423" s="24" t="s">
        <v>15120</v>
      </c>
      <c r="E3423" s="26">
        <v>229</v>
      </c>
      <c r="F3423" s="26">
        <v>3102</v>
      </c>
      <c r="G3423" s="26" t="s">
        <v>6409</v>
      </c>
      <c r="H3423" s="24" t="s">
        <v>1248</v>
      </c>
      <c r="I3423" s="24" t="s">
        <v>1249</v>
      </c>
      <c r="J3423" s="27" t="s">
        <v>1</v>
      </c>
      <c r="K3423" s="28">
        <v>20.16</v>
      </c>
      <c r="L3423" s="28">
        <v>0</v>
      </c>
    </row>
    <row r="3424" spans="1:12" x14ac:dyDescent="0.25">
      <c r="A3424" s="24" t="s">
        <v>3305</v>
      </c>
      <c r="B3424" s="26">
        <v>2015</v>
      </c>
      <c r="C3424" s="24">
        <v>9</v>
      </c>
      <c r="D3424" s="24" t="s">
        <v>15120</v>
      </c>
      <c r="E3424" s="26">
        <v>230</v>
      </c>
      <c r="F3424" s="26">
        <v>3103</v>
      </c>
      <c r="G3424" s="26" t="s">
        <v>6410</v>
      </c>
      <c r="H3424" s="24" t="s">
        <v>852</v>
      </c>
      <c r="I3424" s="24" t="s">
        <v>853</v>
      </c>
      <c r="J3424" s="27" t="s">
        <v>1</v>
      </c>
      <c r="K3424" s="28">
        <v>30.24</v>
      </c>
      <c r="L3424" s="28">
        <v>0</v>
      </c>
    </row>
    <row r="3425" spans="1:12" x14ac:dyDescent="0.25">
      <c r="A3425" s="24" t="s">
        <v>3305</v>
      </c>
      <c r="B3425" s="26">
        <v>2015</v>
      </c>
      <c r="C3425" s="24">
        <v>9</v>
      </c>
      <c r="D3425" s="24" t="s">
        <v>15120</v>
      </c>
      <c r="E3425" s="26">
        <v>230</v>
      </c>
      <c r="F3425" s="26">
        <v>3104</v>
      </c>
      <c r="G3425" s="26" t="s">
        <v>6411</v>
      </c>
      <c r="H3425" s="24" t="s">
        <v>224</v>
      </c>
      <c r="I3425" s="24" t="s">
        <v>225</v>
      </c>
      <c r="J3425" s="27" t="s">
        <v>1</v>
      </c>
      <c r="K3425" s="28">
        <v>96.3</v>
      </c>
      <c r="L3425" s="28">
        <v>0</v>
      </c>
    </row>
    <row r="3426" spans="1:12" x14ac:dyDescent="0.25">
      <c r="A3426" s="24" t="s">
        <v>3305</v>
      </c>
      <c r="B3426" s="26">
        <v>2015</v>
      </c>
      <c r="C3426" s="24">
        <v>9</v>
      </c>
      <c r="D3426" s="24" t="s">
        <v>15120</v>
      </c>
      <c r="E3426" s="26">
        <v>230</v>
      </c>
      <c r="F3426" s="26">
        <v>3105</v>
      </c>
      <c r="G3426" s="26" t="s">
        <v>6412</v>
      </c>
      <c r="H3426" s="24" t="s">
        <v>264</v>
      </c>
      <c r="I3426" s="24" t="s">
        <v>265</v>
      </c>
      <c r="J3426" s="27" t="s">
        <v>1</v>
      </c>
      <c r="K3426" s="28">
        <v>16.2</v>
      </c>
      <c r="L3426" s="28">
        <v>0</v>
      </c>
    </row>
    <row r="3427" spans="1:12" x14ac:dyDescent="0.25">
      <c r="A3427" s="24" t="s">
        <v>3305</v>
      </c>
      <c r="B3427" s="26">
        <v>2015</v>
      </c>
      <c r="C3427" s="24">
        <v>9</v>
      </c>
      <c r="D3427" s="24" t="s">
        <v>15120</v>
      </c>
      <c r="E3427" s="26">
        <v>230</v>
      </c>
      <c r="F3427" s="26">
        <v>3106</v>
      </c>
      <c r="G3427" s="26" t="s">
        <v>6413</v>
      </c>
      <c r="H3427" s="24" t="s">
        <v>1286</v>
      </c>
      <c r="I3427" s="24" t="s">
        <v>1287</v>
      </c>
      <c r="J3427" s="27" t="s">
        <v>1</v>
      </c>
      <c r="K3427" s="28">
        <v>6.39</v>
      </c>
      <c r="L3427" s="28">
        <v>0</v>
      </c>
    </row>
    <row r="3428" spans="1:12" x14ac:dyDescent="0.25">
      <c r="A3428" s="24" t="s">
        <v>3305</v>
      </c>
      <c r="B3428" s="26">
        <v>2015</v>
      </c>
      <c r="C3428" s="24">
        <v>9</v>
      </c>
      <c r="D3428" s="24" t="s">
        <v>15120</v>
      </c>
      <c r="E3428" s="26">
        <v>230</v>
      </c>
      <c r="F3428" s="26">
        <v>3107</v>
      </c>
      <c r="G3428" s="26" t="s">
        <v>6414</v>
      </c>
      <c r="H3428" s="24" t="s">
        <v>77</v>
      </c>
      <c r="I3428" s="24" t="s">
        <v>78</v>
      </c>
      <c r="J3428" s="27" t="s">
        <v>1</v>
      </c>
      <c r="K3428" s="28">
        <v>41.25</v>
      </c>
      <c r="L3428" s="28">
        <v>0</v>
      </c>
    </row>
    <row r="3429" spans="1:12" x14ac:dyDescent="0.25">
      <c r="A3429" s="24" t="s">
        <v>3305</v>
      </c>
      <c r="B3429" s="26">
        <v>2015</v>
      </c>
      <c r="C3429" s="24">
        <v>9</v>
      </c>
      <c r="D3429" s="24" t="s">
        <v>15120</v>
      </c>
      <c r="E3429" s="26">
        <v>230</v>
      </c>
      <c r="F3429" s="26">
        <v>3108</v>
      </c>
      <c r="G3429" s="26" t="s">
        <v>6415</v>
      </c>
      <c r="H3429" s="24" t="s">
        <v>98</v>
      </c>
      <c r="I3429" s="24" t="s">
        <v>99</v>
      </c>
      <c r="J3429" s="27" t="s">
        <v>1</v>
      </c>
      <c r="K3429" s="28">
        <v>46.5</v>
      </c>
      <c r="L3429" s="28">
        <v>0</v>
      </c>
    </row>
    <row r="3430" spans="1:12" x14ac:dyDescent="0.25">
      <c r="A3430" s="24" t="s">
        <v>3305</v>
      </c>
      <c r="B3430" s="26">
        <v>2015</v>
      </c>
      <c r="C3430" s="24">
        <v>9</v>
      </c>
      <c r="D3430" s="24" t="s">
        <v>15120</v>
      </c>
      <c r="E3430" s="26">
        <v>230</v>
      </c>
      <c r="F3430" s="26">
        <v>3109</v>
      </c>
      <c r="G3430" s="26" t="s">
        <v>6416</v>
      </c>
      <c r="H3430" s="24" t="s">
        <v>1288</v>
      </c>
      <c r="I3430" s="24" t="s">
        <v>1289</v>
      </c>
      <c r="J3430" s="27" t="s">
        <v>1</v>
      </c>
      <c r="K3430" s="28">
        <v>429.32</v>
      </c>
      <c r="L3430" s="28">
        <v>0</v>
      </c>
    </row>
    <row r="3431" spans="1:12" x14ac:dyDescent="0.25">
      <c r="A3431" s="24" t="s">
        <v>3305</v>
      </c>
      <c r="B3431" s="26">
        <v>2015</v>
      </c>
      <c r="C3431" s="24">
        <v>9</v>
      </c>
      <c r="D3431" s="24" t="s">
        <v>15120</v>
      </c>
      <c r="E3431" s="26">
        <v>231</v>
      </c>
      <c r="F3431" s="26">
        <v>3110</v>
      </c>
      <c r="G3431" s="26" t="s">
        <v>6417</v>
      </c>
      <c r="H3431" s="24" t="s">
        <v>266</v>
      </c>
      <c r="I3431" s="24" t="s">
        <v>267</v>
      </c>
      <c r="J3431" s="27" t="s">
        <v>1</v>
      </c>
      <c r="K3431" s="28">
        <v>14.7</v>
      </c>
      <c r="L3431" s="28">
        <v>0</v>
      </c>
    </row>
    <row r="3432" spans="1:12" x14ac:dyDescent="0.25">
      <c r="A3432" s="24" t="s">
        <v>3305</v>
      </c>
      <c r="B3432" s="26">
        <v>2015</v>
      </c>
      <c r="C3432" s="24">
        <v>9</v>
      </c>
      <c r="D3432" s="24" t="s">
        <v>15120</v>
      </c>
      <c r="E3432" s="26">
        <v>231</v>
      </c>
      <c r="F3432" s="26">
        <v>3111</v>
      </c>
      <c r="G3432" s="26" t="s">
        <v>6418</v>
      </c>
      <c r="H3432" s="24" t="s">
        <v>132</v>
      </c>
      <c r="I3432" s="24" t="s">
        <v>133</v>
      </c>
      <c r="J3432" s="27" t="s">
        <v>1</v>
      </c>
      <c r="K3432" s="28">
        <v>31.6</v>
      </c>
      <c r="L3432" s="28">
        <v>0</v>
      </c>
    </row>
    <row r="3433" spans="1:12" x14ac:dyDescent="0.25">
      <c r="A3433" s="24" t="s">
        <v>3305</v>
      </c>
      <c r="B3433" s="26">
        <v>2015</v>
      </c>
      <c r="C3433" s="24">
        <v>9</v>
      </c>
      <c r="D3433" s="24" t="s">
        <v>15120</v>
      </c>
      <c r="E3433" s="26">
        <v>231</v>
      </c>
      <c r="F3433" s="26">
        <v>3112</v>
      </c>
      <c r="G3433" s="26" t="s">
        <v>6419</v>
      </c>
      <c r="H3433" s="24" t="s">
        <v>900</v>
      </c>
      <c r="I3433" s="24" t="s">
        <v>901</v>
      </c>
      <c r="J3433" s="27" t="s">
        <v>1</v>
      </c>
      <c r="K3433" s="28">
        <v>25.02</v>
      </c>
      <c r="L3433" s="28">
        <v>0</v>
      </c>
    </row>
    <row r="3434" spans="1:12" x14ac:dyDescent="0.25">
      <c r="A3434" s="24" t="s">
        <v>3305</v>
      </c>
      <c r="B3434" s="26">
        <v>2015</v>
      </c>
      <c r="C3434" s="24">
        <v>9</v>
      </c>
      <c r="D3434" s="24" t="s">
        <v>15120</v>
      </c>
      <c r="E3434" s="26">
        <v>231</v>
      </c>
      <c r="F3434" s="26">
        <v>3113</v>
      </c>
      <c r="G3434" s="26" t="s">
        <v>6420</v>
      </c>
      <c r="H3434" s="24" t="s">
        <v>182</v>
      </c>
      <c r="I3434" s="24" t="s">
        <v>183</v>
      </c>
      <c r="J3434" s="27" t="s">
        <v>1</v>
      </c>
      <c r="K3434" s="28">
        <v>0.14000000000000001</v>
      </c>
      <c r="L3434" s="28">
        <v>0</v>
      </c>
    </row>
    <row r="3435" spans="1:12" x14ac:dyDescent="0.25">
      <c r="A3435" s="24" t="s">
        <v>3305</v>
      </c>
      <c r="B3435" s="26">
        <v>2015</v>
      </c>
      <c r="C3435" s="24">
        <v>9</v>
      </c>
      <c r="D3435" s="24" t="s">
        <v>15120</v>
      </c>
      <c r="E3435" s="26">
        <v>232</v>
      </c>
      <c r="F3435" s="26">
        <v>3114</v>
      </c>
      <c r="G3435" s="26" t="s">
        <v>6421</v>
      </c>
      <c r="H3435" s="24" t="s">
        <v>714</v>
      </c>
      <c r="I3435" s="24" t="s">
        <v>715</v>
      </c>
      <c r="J3435" s="27" t="s">
        <v>1</v>
      </c>
      <c r="K3435" s="28">
        <v>12.81</v>
      </c>
      <c r="L3435" s="28">
        <v>0</v>
      </c>
    </row>
    <row r="3436" spans="1:12" x14ac:dyDescent="0.25">
      <c r="A3436" s="24" t="s">
        <v>3305</v>
      </c>
      <c r="B3436" s="26">
        <v>2015</v>
      </c>
      <c r="C3436" s="24">
        <v>9</v>
      </c>
      <c r="D3436" s="24" t="s">
        <v>15120</v>
      </c>
      <c r="E3436" s="26">
        <v>233</v>
      </c>
      <c r="F3436" s="26">
        <v>3115</v>
      </c>
      <c r="G3436" s="26" t="s">
        <v>6422</v>
      </c>
      <c r="H3436" s="24" t="s">
        <v>77</v>
      </c>
      <c r="I3436" s="24" t="s">
        <v>78</v>
      </c>
      <c r="J3436" s="27" t="s">
        <v>1</v>
      </c>
      <c r="K3436" s="28">
        <v>13.82</v>
      </c>
      <c r="L3436" s="28">
        <v>0</v>
      </c>
    </row>
    <row r="3437" spans="1:12" x14ac:dyDescent="0.25">
      <c r="A3437" s="24" t="s">
        <v>3305</v>
      </c>
      <c r="B3437" s="26">
        <v>2015</v>
      </c>
      <c r="C3437" s="24">
        <v>9</v>
      </c>
      <c r="D3437" s="24" t="s">
        <v>15120</v>
      </c>
      <c r="E3437" s="26">
        <v>233</v>
      </c>
      <c r="F3437" s="26">
        <v>3116</v>
      </c>
      <c r="G3437" s="26" t="s">
        <v>6423</v>
      </c>
      <c r="H3437" s="24" t="s">
        <v>200</v>
      </c>
      <c r="I3437" s="24" t="s">
        <v>201</v>
      </c>
      <c r="J3437" s="27" t="s">
        <v>1</v>
      </c>
      <c r="K3437" s="28">
        <v>6.6150000000000002</v>
      </c>
      <c r="L3437" s="28">
        <v>0</v>
      </c>
    </row>
    <row r="3438" spans="1:12" x14ac:dyDescent="0.25">
      <c r="A3438" s="24" t="s">
        <v>3305</v>
      </c>
      <c r="B3438" s="26">
        <v>2015</v>
      </c>
      <c r="C3438" s="24">
        <v>9</v>
      </c>
      <c r="D3438" s="24" t="s">
        <v>15120</v>
      </c>
      <c r="E3438" s="26">
        <v>233</v>
      </c>
      <c r="F3438" s="26">
        <v>3117</v>
      </c>
      <c r="G3438" s="26" t="s">
        <v>6424</v>
      </c>
      <c r="H3438" s="24" t="s">
        <v>332</v>
      </c>
      <c r="I3438" s="24" t="s">
        <v>333</v>
      </c>
      <c r="J3438" s="27" t="s">
        <v>1</v>
      </c>
      <c r="K3438" s="28">
        <v>6.62</v>
      </c>
      <c r="L3438" s="28">
        <v>0</v>
      </c>
    </row>
    <row r="3439" spans="1:12" x14ac:dyDescent="0.25">
      <c r="A3439" s="24" t="s">
        <v>3305</v>
      </c>
      <c r="B3439" s="26">
        <v>2015</v>
      </c>
      <c r="C3439" s="24">
        <v>9</v>
      </c>
      <c r="D3439" s="24" t="s">
        <v>15120</v>
      </c>
      <c r="E3439" s="26">
        <v>233</v>
      </c>
      <c r="F3439" s="26">
        <v>3118</v>
      </c>
      <c r="G3439" s="26" t="s">
        <v>6425</v>
      </c>
      <c r="H3439" s="24" t="s">
        <v>1112</v>
      </c>
      <c r="I3439" s="24" t="s">
        <v>1113</v>
      </c>
      <c r="J3439" s="27" t="s">
        <v>1</v>
      </c>
      <c r="K3439" s="28">
        <v>6.62</v>
      </c>
      <c r="L3439" s="28">
        <v>0</v>
      </c>
    </row>
    <row r="3440" spans="1:12" x14ac:dyDescent="0.25">
      <c r="A3440" s="24" t="s">
        <v>3305</v>
      </c>
      <c r="B3440" s="26">
        <v>2015</v>
      </c>
      <c r="C3440" s="24">
        <v>9</v>
      </c>
      <c r="D3440" s="24" t="s">
        <v>15120</v>
      </c>
      <c r="E3440" s="26">
        <v>233</v>
      </c>
      <c r="F3440" s="26">
        <v>3119</v>
      </c>
      <c r="G3440" s="26" t="s">
        <v>6426</v>
      </c>
      <c r="H3440" s="24" t="s">
        <v>65</v>
      </c>
      <c r="I3440" s="24" t="s">
        <v>66</v>
      </c>
      <c r="J3440" s="27" t="s">
        <v>1</v>
      </c>
      <c r="K3440" s="28">
        <v>611.62</v>
      </c>
      <c r="L3440" s="28">
        <v>0</v>
      </c>
    </row>
    <row r="3441" spans="1:12" x14ac:dyDescent="0.25">
      <c r="A3441" s="24" t="s">
        <v>3305</v>
      </c>
      <c r="B3441" s="26">
        <v>2015</v>
      </c>
      <c r="C3441" s="24">
        <v>9</v>
      </c>
      <c r="D3441" s="24" t="s">
        <v>15120</v>
      </c>
      <c r="E3441" s="26">
        <v>233</v>
      </c>
      <c r="F3441" s="26">
        <v>3120</v>
      </c>
      <c r="G3441" s="26" t="s">
        <v>6427</v>
      </c>
      <c r="H3441" s="24" t="s">
        <v>1290</v>
      </c>
      <c r="I3441" s="24" t="s">
        <v>1291</v>
      </c>
      <c r="J3441" s="27" t="s">
        <v>1</v>
      </c>
      <c r="K3441" s="28">
        <v>86.4</v>
      </c>
      <c r="L3441" s="28">
        <v>0</v>
      </c>
    </row>
    <row r="3442" spans="1:12" x14ac:dyDescent="0.25">
      <c r="A3442" s="24" t="s">
        <v>3305</v>
      </c>
      <c r="B3442" s="26">
        <v>2015</v>
      </c>
      <c r="C3442" s="24">
        <v>9</v>
      </c>
      <c r="D3442" s="24" t="s">
        <v>15120</v>
      </c>
      <c r="E3442" s="26">
        <v>233</v>
      </c>
      <c r="F3442" s="26">
        <v>3121</v>
      </c>
      <c r="G3442" s="26" t="s">
        <v>6428</v>
      </c>
      <c r="H3442" s="24" t="s">
        <v>1292</v>
      </c>
      <c r="I3442" s="24" t="s">
        <v>1293</v>
      </c>
      <c r="J3442" s="27" t="s">
        <v>1</v>
      </c>
      <c r="K3442" s="28">
        <v>8.8249999999999993</v>
      </c>
      <c r="L3442" s="28">
        <v>0</v>
      </c>
    </row>
    <row r="3443" spans="1:12" x14ac:dyDescent="0.25">
      <c r="A3443" s="24" t="s">
        <v>3305</v>
      </c>
      <c r="B3443" s="26">
        <v>2015</v>
      </c>
      <c r="C3443" s="24">
        <v>9</v>
      </c>
      <c r="D3443" s="24" t="s">
        <v>15120</v>
      </c>
      <c r="E3443" s="26">
        <v>233</v>
      </c>
      <c r="F3443" s="26">
        <v>3122</v>
      </c>
      <c r="G3443" s="26" t="s">
        <v>6429</v>
      </c>
      <c r="H3443" s="24" t="s">
        <v>232</v>
      </c>
      <c r="I3443" s="24" t="s">
        <v>233</v>
      </c>
      <c r="J3443" s="27" t="s">
        <v>1</v>
      </c>
      <c r="K3443" s="28">
        <v>28.8</v>
      </c>
      <c r="L3443" s="28">
        <v>0</v>
      </c>
    </row>
    <row r="3444" spans="1:12" x14ac:dyDescent="0.25">
      <c r="A3444" s="24" t="s">
        <v>3305</v>
      </c>
      <c r="B3444" s="26">
        <v>2015</v>
      </c>
      <c r="C3444" s="24">
        <v>9</v>
      </c>
      <c r="D3444" s="24" t="s">
        <v>15120</v>
      </c>
      <c r="E3444" s="26">
        <v>233</v>
      </c>
      <c r="F3444" s="26">
        <v>3123</v>
      </c>
      <c r="G3444" s="26" t="s">
        <v>6430</v>
      </c>
      <c r="H3444" s="24" t="s">
        <v>224</v>
      </c>
      <c r="I3444" s="24" t="s">
        <v>225</v>
      </c>
      <c r="J3444" s="27" t="s">
        <v>1</v>
      </c>
      <c r="K3444" s="28">
        <v>6.62</v>
      </c>
      <c r="L3444" s="28">
        <v>0</v>
      </c>
    </row>
    <row r="3445" spans="1:12" x14ac:dyDescent="0.25">
      <c r="A3445" s="24" t="s">
        <v>3305</v>
      </c>
      <c r="B3445" s="26">
        <v>2015</v>
      </c>
      <c r="C3445" s="24">
        <v>9</v>
      </c>
      <c r="D3445" s="24" t="s">
        <v>15120</v>
      </c>
      <c r="E3445" s="26">
        <v>233</v>
      </c>
      <c r="F3445" s="26">
        <v>3124</v>
      </c>
      <c r="G3445" s="26" t="s">
        <v>6431</v>
      </c>
      <c r="H3445" s="24" t="s">
        <v>1018</v>
      </c>
      <c r="I3445" s="24" t="s">
        <v>1019</v>
      </c>
      <c r="J3445" s="27" t="s">
        <v>1</v>
      </c>
      <c r="K3445" s="28">
        <v>6.6150000000000002</v>
      </c>
      <c r="L3445" s="28">
        <v>0</v>
      </c>
    </row>
    <row r="3446" spans="1:12" x14ac:dyDescent="0.25">
      <c r="A3446" s="24" t="s">
        <v>3305</v>
      </c>
      <c r="B3446" s="26">
        <v>2015</v>
      </c>
      <c r="C3446" s="24">
        <v>9</v>
      </c>
      <c r="D3446" s="24" t="s">
        <v>15120</v>
      </c>
      <c r="E3446" s="26">
        <v>233</v>
      </c>
      <c r="F3446" s="26">
        <v>3125</v>
      </c>
      <c r="G3446" s="26" t="s">
        <v>6432</v>
      </c>
      <c r="H3446" s="24" t="s">
        <v>67</v>
      </c>
      <c r="I3446" s="24" t="s">
        <v>68</v>
      </c>
      <c r="J3446" s="27" t="s">
        <v>1</v>
      </c>
      <c r="K3446" s="28">
        <v>6.62</v>
      </c>
      <c r="L3446" s="28">
        <v>0</v>
      </c>
    </row>
    <row r="3447" spans="1:12" x14ac:dyDescent="0.25">
      <c r="A3447" s="24" t="s">
        <v>3305</v>
      </c>
      <c r="B3447" s="26">
        <v>2015</v>
      </c>
      <c r="C3447" s="24">
        <v>9</v>
      </c>
      <c r="D3447" s="24" t="s">
        <v>15120</v>
      </c>
      <c r="E3447" s="26">
        <v>233</v>
      </c>
      <c r="F3447" s="26">
        <v>3126</v>
      </c>
      <c r="G3447" s="26" t="s">
        <v>6433</v>
      </c>
      <c r="H3447" s="24" t="s">
        <v>132</v>
      </c>
      <c r="I3447" s="24" t="s">
        <v>133</v>
      </c>
      <c r="J3447" s="27" t="s">
        <v>1</v>
      </c>
      <c r="K3447" s="28">
        <v>21.02</v>
      </c>
      <c r="L3447" s="28">
        <v>0</v>
      </c>
    </row>
    <row r="3448" spans="1:12" x14ac:dyDescent="0.25">
      <c r="A3448" s="24" t="s">
        <v>3305</v>
      </c>
      <c r="B3448" s="26">
        <v>2015</v>
      </c>
      <c r="C3448" s="24">
        <v>9</v>
      </c>
      <c r="D3448" s="24" t="s">
        <v>15120</v>
      </c>
      <c r="E3448" s="26">
        <v>233</v>
      </c>
      <c r="F3448" s="26">
        <v>3127</v>
      </c>
      <c r="G3448" s="26" t="s">
        <v>6434</v>
      </c>
      <c r="H3448" s="24" t="s">
        <v>838</v>
      </c>
      <c r="I3448" s="24" t="s">
        <v>839</v>
      </c>
      <c r="J3448" s="27" t="s">
        <v>1</v>
      </c>
      <c r="K3448" s="28">
        <v>452.12</v>
      </c>
      <c r="L3448" s="28">
        <v>0</v>
      </c>
    </row>
    <row r="3449" spans="1:12" x14ac:dyDescent="0.25">
      <c r="A3449" s="24" t="s">
        <v>3305</v>
      </c>
      <c r="B3449" s="26">
        <v>2015</v>
      </c>
      <c r="C3449" s="24">
        <v>9</v>
      </c>
      <c r="D3449" s="24" t="s">
        <v>15120</v>
      </c>
      <c r="E3449" s="26">
        <v>233</v>
      </c>
      <c r="F3449" s="26">
        <v>3128</v>
      </c>
      <c r="G3449" s="26" t="s">
        <v>6435</v>
      </c>
      <c r="H3449" s="24" t="s">
        <v>98</v>
      </c>
      <c r="I3449" s="24" t="s">
        <v>99</v>
      </c>
      <c r="J3449" s="27" t="s">
        <v>1</v>
      </c>
      <c r="K3449" s="28">
        <v>6.62</v>
      </c>
      <c r="L3449" s="28">
        <v>0</v>
      </c>
    </row>
    <row r="3450" spans="1:12" x14ac:dyDescent="0.25">
      <c r="A3450" s="24" t="s">
        <v>3305</v>
      </c>
      <c r="B3450" s="26">
        <v>2015</v>
      </c>
      <c r="C3450" s="24">
        <v>9</v>
      </c>
      <c r="D3450" s="24" t="s">
        <v>15120</v>
      </c>
      <c r="E3450" s="26">
        <v>233</v>
      </c>
      <c r="F3450" s="26">
        <v>3129</v>
      </c>
      <c r="G3450" s="26" t="s">
        <v>6436</v>
      </c>
      <c r="H3450" s="24" t="s">
        <v>77</v>
      </c>
      <c r="I3450" s="24" t="s">
        <v>78</v>
      </c>
      <c r="J3450" s="27" t="s">
        <v>1</v>
      </c>
      <c r="K3450" s="28">
        <v>6.62</v>
      </c>
      <c r="L3450" s="28">
        <v>0</v>
      </c>
    </row>
    <row r="3451" spans="1:12" x14ac:dyDescent="0.25">
      <c r="A3451" s="24" t="s">
        <v>3305</v>
      </c>
      <c r="B3451" s="26">
        <v>2015</v>
      </c>
      <c r="C3451" s="24">
        <v>9</v>
      </c>
      <c r="D3451" s="24" t="s">
        <v>15120</v>
      </c>
      <c r="E3451" s="26">
        <v>233</v>
      </c>
      <c r="F3451" s="26">
        <v>3130</v>
      </c>
      <c r="G3451" s="26" t="s">
        <v>6437</v>
      </c>
      <c r="H3451" s="24" t="s">
        <v>345</v>
      </c>
      <c r="I3451" s="24" t="s">
        <v>346</v>
      </c>
      <c r="J3451" s="27" t="s">
        <v>1</v>
      </c>
      <c r="K3451" s="28">
        <v>23.45</v>
      </c>
      <c r="L3451" s="28">
        <v>0</v>
      </c>
    </row>
    <row r="3452" spans="1:12" x14ac:dyDescent="0.25">
      <c r="A3452" s="24" t="s">
        <v>3305</v>
      </c>
      <c r="B3452" s="26">
        <v>2015</v>
      </c>
      <c r="C3452" s="24">
        <v>9</v>
      </c>
      <c r="D3452" s="24" t="s">
        <v>15120</v>
      </c>
      <c r="E3452" s="26">
        <v>233</v>
      </c>
      <c r="F3452" s="26">
        <v>3131</v>
      </c>
      <c r="G3452" s="26" t="s">
        <v>6438</v>
      </c>
      <c r="H3452" s="24" t="s">
        <v>67</v>
      </c>
      <c r="I3452" s="24" t="s">
        <v>68</v>
      </c>
      <c r="J3452" s="27" t="s">
        <v>1</v>
      </c>
      <c r="K3452" s="28">
        <v>6.6150000000000002</v>
      </c>
      <c r="L3452" s="28">
        <v>0</v>
      </c>
    </row>
    <row r="3453" spans="1:12" x14ac:dyDescent="0.25">
      <c r="A3453" s="24" t="s">
        <v>3305</v>
      </c>
      <c r="B3453" s="26">
        <v>2015</v>
      </c>
      <c r="C3453" s="24">
        <v>9</v>
      </c>
      <c r="D3453" s="24" t="s">
        <v>15120</v>
      </c>
      <c r="E3453" s="26">
        <v>233</v>
      </c>
      <c r="F3453" s="26">
        <v>3132</v>
      </c>
      <c r="G3453" s="26" t="s">
        <v>6439</v>
      </c>
      <c r="H3453" s="24" t="s">
        <v>1190</v>
      </c>
      <c r="I3453" s="24" t="s">
        <v>1191</v>
      </c>
      <c r="J3453" s="27" t="s">
        <v>1</v>
      </c>
      <c r="K3453" s="28">
        <v>28.27</v>
      </c>
      <c r="L3453" s="28">
        <v>0</v>
      </c>
    </row>
    <row r="3454" spans="1:12" x14ac:dyDescent="0.25">
      <c r="A3454" s="24" t="s">
        <v>3305</v>
      </c>
      <c r="B3454" s="26">
        <v>2015</v>
      </c>
      <c r="C3454" s="24">
        <v>9</v>
      </c>
      <c r="D3454" s="24" t="s">
        <v>15120</v>
      </c>
      <c r="E3454" s="26">
        <v>233</v>
      </c>
      <c r="F3454" s="26">
        <v>3133</v>
      </c>
      <c r="G3454" s="26" t="s">
        <v>6440</v>
      </c>
      <c r="H3454" s="24" t="s">
        <v>134</v>
      </c>
      <c r="I3454" s="24" t="s">
        <v>135</v>
      </c>
      <c r="J3454" s="27" t="s">
        <v>1</v>
      </c>
      <c r="K3454" s="28">
        <v>6.62</v>
      </c>
      <c r="L3454" s="28">
        <v>0</v>
      </c>
    </row>
    <row r="3455" spans="1:12" x14ac:dyDescent="0.25">
      <c r="A3455" s="24" t="s">
        <v>3305</v>
      </c>
      <c r="B3455" s="26">
        <v>2015</v>
      </c>
      <c r="C3455" s="24">
        <v>9</v>
      </c>
      <c r="D3455" s="24" t="s">
        <v>15120</v>
      </c>
      <c r="E3455" s="26">
        <v>233</v>
      </c>
      <c r="F3455" s="26">
        <v>3134</v>
      </c>
      <c r="G3455" s="26" t="s">
        <v>6441</v>
      </c>
      <c r="H3455" s="24" t="s">
        <v>1294</v>
      </c>
      <c r="I3455" s="24" t="s">
        <v>1295</v>
      </c>
      <c r="J3455" s="27" t="s">
        <v>1</v>
      </c>
      <c r="K3455" s="28">
        <v>6.62</v>
      </c>
      <c r="L3455" s="28">
        <v>0</v>
      </c>
    </row>
    <row r="3456" spans="1:12" x14ac:dyDescent="0.25">
      <c r="A3456" s="24" t="s">
        <v>3305</v>
      </c>
      <c r="B3456" s="26">
        <v>2015</v>
      </c>
      <c r="C3456" s="24">
        <v>9</v>
      </c>
      <c r="D3456" s="24" t="s">
        <v>15120</v>
      </c>
      <c r="E3456" s="26">
        <v>233</v>
      </c>
      <c r="F3456" s="26">
        <v>3135</v>
      </c>
      <c r="G3456" s="26" t="s">
        <v>6442</v>
      </c>
      <c r="H3456" s="24" t="s">
        <v>98</v>
      </c>
      <c r="I3456" s="24" t="s">
        <v>99</v>
      </c>
      <c r="J3456" s="27" t="s">
        <v>1</v>
      </c>
      <c r="K3456" s="28">
        <v>35.42</v>
      </c>
      <c r="L3456" s="28">
        <v>0</v>
      </c>
    </row>
    <row r="3457" spans="1:12" x14ac:dyDescent="0.25">
      <c r="A3457" s="24" t="s">
        <v>3305</v>
      </c>
      <c r="B3457" s="26">
        <v>2015</v>
      </c>
      <c r="C3457" s="24">
        <v>9</v>
      </c>
      <c r="D3457" s="24" t="s">
        <v>15120</v>
      </c>
      <c r="E3457" s="26">
        <v>233</v>
      </c>
      <c r="F3457" s="26">
        <v>3136</v>
      </c>
      <c r="G3457" s="26" t="s">
        <v>6443</v>
      </c>
      <c r="H3457" s="24" t="s">
        <v>77</v>
      </c>
      <c r="I3457" s="24" t="s">
        <v>78</v>
      </c>
      <c r="J3457" s="27" t="s">
        <v>1</v>
      </c>
      <c r="K3457" s="28">
        <v>6.62</v>
      </c>
      <c r="L3457" s="28">
        <v>0</v>
      </c>
    </row>
    <row r="3458" spans="1:12" x14ac:dyDescent="0.25">
      <c r="A3458" s="24" t="s">
        <v>3305</v>
      </c>
      <c r="B3458" s="26">
        <v>2015</v>
      </c>
      <c r="C3458" s="24">
        <v>9</v>
      </c>
      <c r="D3458" s="24" t="s">
        <v>15120</v>
      </c>
      <c r="E3458" s="26">
        <v>233</v>
      </c>
      <c r="F3458" s="26">
        <v>3137</v>
      </c>
      <c r="G3458" s="26" t="s">
        <v>6444</v>
      </c>
      <c r="H3458" s="24" t="s">
        <v>118</v>
      </c>
      <c r="I3458" s="24" t="s">
        <v>119</v>
      </c>
      <c r="J3458" s="27" t="s">
        <v>1</v>
      </c>
      <c r="K3458" s="28">
        <v>6.62</v>
      </c>
      <c r="L3458" s="28">
        <v>0</v>
      </c>
    </row>
    <row r="3459" spans="1:12" x14ac:dyDescent="0.25">
      <c r="A3459" s="24" t="s">
        <v>3305</v>
      </c>
      <c r="B3459" s="26">
        <v>2015</v>
      </c>
      <c r="C3459" s="24">
        <v>9</v>
      </c>
      <c r="D3459" s="24" t="s">
        <v>15120</v>
      </c>
      <c r="E3459" s="26">
        <v>233</v>
      </c>
      <c r="F3459" s="26">
        <v>3138</v>
      </c>
      <c r="G3459" s="26" t="s">
        <v>6445</v>
      </c>
      <c r="H3459" s="24" t="s">
        <v>67</v>
      </c>
      <c r="I3459" s="24" t="s">
        <v>68</v>
      </c>
      <c r="J3459" s="27" t="s">
        <v>1</v>
      </c>
      <c r="K3459" s="28">
        <v>6.62</v>
      </c>
      <c r="L3459" s="28">
        <v>0</v>
      </c>
    </row>
    <row r="3460" spans="1:12" x14ac:dyDescent="0.25">
      <c r="A3460" s="24" t="s">
        <v>3305</v>
      </c>
      <c r="B3460" s="26">
        <v>2015</v>
      </c>
      <c r="C3460" s="24">
        <v>9</v>
      </c>
      <c r="D3460" s="24" t="s">
        <v>15120</v>
      </c>
      <c r="E3460" s="26">
        <v>233</v>
      </c>
      <c r="F3460" s="26">
        <v>3139</v>
      </c>
      <c r="G3460" s="26" t="s">
        <v>6446</v>
      </c>
      <c r="H3460" s="24" t="s">
        <v>67</v>
      </c>
      <c r="I3460" s="24" t="s">
        <v>68</v>
      </c>
      <c r="J3460" s="27" t="s">
        <v>1</v>
      </c>
      <c r="K3460" s="28">
        <v>6.62</v>
      </c>
      <c r="L3460" s="28">
        <v>0</v>
      </c>
    </row>
    <row r="3461" spans="1:12" x14ac:dyDescent="0.25">
      <c r="A3461" s="24" t="s">
        <v>3305</v>
      </c>
      <c r="B3461" s="26">
        <v>2015</v>
      </c>
      <c r="C3461" s="24">
        <v>9</v>
      </c>
      <c r="D3461" s="24" t="s">
        <v>15120</v>
      </c>
      <c r="E3461" s="26">
        <v>233</v>
      </c>
      <c r="F3461" s="26">
        <v>3140</v>
      </c>
      <c r="G3461" s="26" t="s">
        <v>6447</v>
      </c>
      <c r="H3461" s="24" t="s">
        <v>67</v>
      </c>
      <c r="I3461" s="24" t="s">
        <v>68</v>
      </c>
      <c r="J3461" s="27" t="s">
        <v>1</v>
      </c>
      <c r="K3461" s="28">
        <v>93.02</v>
      </c>
      <c r="L3461" s="28">
        <v>0</v>
      </c>
    </row>
    <row r="3462" spans="1:12" x14ac:dyDescent="0.25">
      <c r="A3462" s="24" t="s">
        <v>3305</v>
      </c>
      <c r="B3462" s="26">
        <v>2015</v>
      </c>
      <c r="C3462" s="24">
        <v>9</v>
      </c>
      <c r="D3462" s="24" t="s">
        <v>15120</v>
      </c>
      <c r="E3462" s="26">
        <v>233</v>
      </c>
      <c r="F3462" s="26">
        <v>3141</v>
      </c>
      <c r="G3462" s="26" t="s">
        <v>6448</v>
      </c>
      <c r="H3462" s="24" t="s">
        <v>116</v>
      </c>
      <c r="I3462" s="24" t="s">
        <v>117</v>
      </c>
      <c r="J3462" s="27" t="s">
        <v>1</v>
      </c>
      <c r="K3462" s="28">
        <v>1.8</v>
      </c>
      <c r="L3462" s="28">
        <v>0</v>
      </c>
    </row>
    <row r="3463" spans="1:12" x14ac:dyDescent="0.25">
      <c r="A3463" s="24" t="s">
        <v>3305</v>
      </c>
      <c r="B3463" s="26">
        <v>2015</v>
      </c>
      <c r="C3463" s="24">
        <v>9</v>
      </c>
      <c r="D3463" s="24" t="s">
        <v>15120</v>
      </c>
      <c r="E3463" s="26">
        <v>233</v>
      </c>
      <c r="F3463" s="26">
        <v>3142</v>
      </c>
      <c r="G3463" s="26" t="s">
        <v>6449</v>
      </c>
      <c r="H3463" s="24" t="s">
        <v>67</v>
      </c>
      <c r="I3463" s="24" t="s">
        <v>68</v>
      </c>
      <c r="J3463" s="27" t="s">
        <v>1</v>
      </c>
      <c r="K3463" s="28">
        <v>6.62</v>
      </c>
      <c r="L3463" s="28">
        <v>0</v>
      </c>
    </row>
    <row r="3464" spans="1:12" x14ac:dyDescent="0.25">
      <c r="A3464" s="24" t="s">
        <v>3305</v>
      </c>
      <c r="B3464" s="26">
        <v>2015</v>
      </c>
      <c r="C3464" s="24">
        <v>9</v>
      </c>
      <c r="D3464" s="24" t="s">
        <v>15120</v>
      </c>
      <c r="E3464" s="26">
        <v>233</v>
      </c>
      <c r="F3464" s="26">
        <v>3143</v>
      </c>
      <c r="G3464" s="26" t="s">
        <v>6450</v>
      </c>
      <c r="H3464" s="24" t="s">
        <v>600</v>
      </c>
      <c r="I3464" s="24" t="s">
        <v>601</v>
      </c>
      <c r="J3464" s="27" t="s">
        <v>1</v>
      </c>
      <c r="K3464" s="28">
        <v>93.02</v>
      </c>
      <c r="L3464" s="28">
        <v>0</v>
      </c>
    </row>
    <row r="3465" spans="1:12" x14ac:dyDescent="0.25">
      <c r="A3465" s="24" t="s">
        <v>3305</v>
      </c>
      <c r="B3465" s="26">
        <v>2015</v>
      </c>
      <c r="C3465" s="24">
        <v>9</v>
      </c>
      <c r="D3465" s="24" t="s">
        <v>15120</v>
      </c>
      <c r="E3465" s="26">
        <v>233</v>
      </c>
      <c r="F3465" s="26">
        <v>3144</v>
      </c>
      <c r="G3465" s="26" t="s">
        <v>6451</v>
      </c>
      <c r="H3465" s="24" t="s">
        <v>77</v>
      </c>
      <c r="I3465" s="24" t="s">
        <v>78</v>
      </c>
      <c r="J3465" s="27" t="s">
        <v>1</v>
      </c>
      <c r="K3465" s="28">
        <v>6.62</v>
      </c>
      <c r="L3465" s="28">
        <v>0</v>
      </c>
    </row>
    <row r="3466" spans="1:12" x14ac:dyDescent="0.25">
      <c r="A3466" s="24" t="s">
        <v>3305</v>
      </c>
      <c r="B3466" s="26">
        <v>2015</v>
      </c>
      <c r="C3466" s="24">
        <v>9</v>
      </c>
      <c r="D3466" s="24" t="s">
        <v>15120</v>
      </c>
      <c r="E3466" s="26">
        <v>233</v>
      </c>
      <c r="F3466" s="26">
        <v>3145</v>
      </c>
      <c r="G3466" s="26" t="s">
        <v>6452</v>
      </c>
      <c r="H3466" s="24" t="s">
        <v>94</v>
      </c>
      <c r="I3466" s="24" t="s">
        <v>95</v>
      </c>
      <c r="J3466" s="27" t="s">
        <v>1</v>
      </c>
      <c r="K3466" s="28">
        <v>6.62</v>
      </c>
      <c r="L3466" s="28">
        <v>0</v>
      </c>
    </row>
    <row r="3467" spans="1:12" x14ac:dyDescent="0.25">
      <c r="A3467" s="24" t="s">
        <v>3305</v>
      </c>
      <c r="B3467" s="26">
        <v>2015</v>
      </c>
      <c r="C3467" s="24">
        <v>9</v>
      </c>
      <c r="D3467" s="24" t="s">
        <v>15120</v>
      </c>
      <c r="E3467" s="26">
        <v>233</v>
      </c>
      <c r="F3467" s="26">
        <v>3146</v>
      </c>
      <c r="G3467" s="26" t="s">
        <v>6453</v>
      </c>
      <c r="H3467" s="24" t="s">
        <v>314</v>
      </c>
      <c r="I3467" s="24" t="s">
        <v>315</v>
      </c>
      <c r="J3467" s="27" t="s">
        <v>1</v>
      </c>
      <c r="K3467" s="28">
        <v>6.62</v>
      </c>
      <c r="L3467" s="28">
        <v>0</v>
      </c>
    </row>
    <row r="3468" spans="1:12" x14ac:dyDescent="0.25">
      <c r="A3468" s="24" t="s">
        <v>3305</v>
      </c>
      <c r="B3468" s="26">
        <v>2015</v>
      </c>
      <c r="C3468" s="24">
        <v>9</v>
      </c>
      <c r="D3468" s="24" t="s">
        <v>15120</v>
      </c>
      <c r="E3468" s="26">
        <v>233</v>
      </c>
      <c r="F3468" s="26">
        <v>3147</v>
      </c>
      <c r="G3468" s="26" t="s">
        <v>6454</v>
      </c>
      <c r="H3468" s="24" t="s">
        <v>738</v>
      </c>
      <c r="I3468" s="24" t="s">
        <v>739</v>
      </c>
      <c r="J3468" s="27" t="s">
        <v>1</v>
      </c>
      <c r="K3468" s="28">
        <v>17.64</v>
      </c>
      <c r="L3468" s="28">
        <v>0</v>
      </c>
    </row>
    <row r="3469" spans="1:12" x14ac:dyDescent="0.25">
      <c r="A3469" s="24" t="s">
        <v>3305</v>
      </c>
      <c r="B3469" s="26">
        <v>2015</v>
      </c>
      <c r="C3469" s="24">
        <v>9</v>
      </c>
      <c r="D3469" s="24" t="s">
        <v>15120</v>
      </c>
      <c r="E3469" s="26">
        <v>233</v>
      </c>
      <c r="F3469" s="26">
        <v>3148</v>
      </c>
      <c r="G3469" s="26" t="s">
        <v>6455</v>
      </c>
      <c r="H3469" s="24" t="s">
        <v>1186</v>
      </c>
      <c r="I3469" s="24" t="s">
        <v>1187</v>
      </c>
      <c r="J3469" s="27" t="s">
        <v>1</v>
      </c>
      <c r="K3469" s="28">
        <v>28.8</v>
      </c>
      <c r="L3469" s="28">
        <v>0</v>
      </c>
    </row>
    <row r="3470" spans="1:12" x14ac:dyDescent="0.25">
      <c r="A3470" s="24" t="s">
        <v>3305</v>
      </c>
      <c r="B3470" s="26">
        <v>2015</v>
      </c>
      <c r="C3470" s="24">
        <v>9</v>
      </c>
      <c r="D3470" s="24" t="s">
        <v>15120</v>
      </c>
      <c r="E3470" s="26">
        <v>233</v>
      </c>
      <c r="F3470" s="26">
        <v>3149</v>
      </c>
      <c r="G3470" s="26" t="s">
        <v>6456</v>
      </c>
      <c r="H3470" s="24" t="s">
        <v>192</v>
      </c>
      <c r="I3470" s="24" t="s">
        <v>193</v>
      </c>
      <c r="J3470" s="27" t="s">
        <v>1</v>
      </c>
      <c r="K3470" s="28">
        <v>6.62</v>
      </c>
      <c r="L3470" s="28">
        <v>0</v>
      </c>
    </row>
    <row r="3471" spans="1:12" x14ac:dyDescent="0.25">
      <c r="A3471" s="24" t="s">
        <v>3305</v>
      </c>
      <c r="B3471" s="26">
        <v>2015</v>
      </c>
      <c r="C3471" s="24">
        <v>9</v>
      </c>
      <c r="D3471" s="24" t="s">
        <v>15120</v>
      </c>
      <c r="E3471" s="26">
        <v>233</v>
      </c>
      <c r="F3471" s="26">
        <v>3150</v>
      </c>
      <c r="G3471" s="26" t="s">
        <v>6457</v>
      </c>
      <c r="H3471" s="24" t="s">
        <v>164</v>
      </c>
      <c r="I3471" s="24" t="s">
        <v>165</v>
      </c>
      <c r="J3471" s="27" t="s">
        <v>1</v>
      </c>
      <c r="K3471" s="28">
        <v>44.24</v>
      </c>
      <c r="L3471" s="28">
        <v>0</v>
      </c>
    </row>
    <row r="3472" spans="1:12" x14ac:dyDescent="0.25">
      <c r="A3472" s="24" t="s">
        <v>3305</v>
      </c>
      <c r="B3472" s="26">
        <v>2015</v>
      </c>
      <c r="C3472" s="24">
        <v>9</v>
      </c>
      <c r="D3472" s="24" t="s">
        <v>15120</v>
      </c>
      <c r="E3472" s="26">
        <v>233</v>
      </c>
      <c r="F3472" s="26">
        <v>3151</v>
      </c>
      <c r="G3472" s="26" t="s">
        <v>6458</v>
      </c>
      <c r="H3472" s="24" t="s">
        <v>1296</v>
      </c>
      <c r="I3472" s="24" t="s">
        <v>1297</v>
      </c>
      <c r="J3472" s="27" t="s">
        <v>1</v>
      </c>
      <c r="K3472" s="28">
        <v>15.44</v>
      </c>
      <c r="L3472" s="28">
        <v>0</v>
      </c>
    </row>
    <row r="3473" spans="1:12" x14ac:dyDescent="0.25">
      <c r="A3473" s="24" t="s">
        <v>3305</v>
      </c>
      <c r="B3473" s="26">
        <v>2015</v>
      </c>
      <c r="C3473" s="24">
        <v>9</v>
      </c>
      <c r="D3473" s="24" t="s">
        <v>15120</v>
      </c>
      <c r="E3473" s="26">
        <v>233</v>
      </c>
      <c r="F3473" s="26">
        <v>3152</v>
      </c>
      <c r="G3473" s="26" t="s">
        <v>6459</v>
      </c>
      <c r="H3473" s="24" t="s">
        <v>814</v>
      </c>
      <c r="I3473" s="24" t="s">
        <v>815</v>
      </c>
      <c r="J3473" s="27" t="s">
        <v>1</v>
      </c>
      <c r="K3473" s="28">
        <v>6.62</v>
      </c>
      <c r="L3473" s="28">
        <v>0</v>
      </c>
    </row>
    <row r="3474" spans="1:12" x14ac:dyDescent="0.25">
      <c r="A3474" s="24" t="s">
        <v>3305</v>
      </c>
      <c r="B3474" s="26">
        <v>2015</v>
      </c>
      <c r="C3474" s="24">
        <v>9</v>
      </c>
      <c r="D3474" s="24" t="s">
        <v>15120</v>
      </c>
      <c r="E3474" s="26">
        <v>233</v>
      </c>
      <c r="F3474" s="26">
        <v>3153</v>
      </c>
      <c r="G3474" s="26" t="s">
        <v>6460</v>
      </c>
      <c r="H3474" s="24" t="s">
        <v>118</v>
      </c>
      <c r="I3474" s="24" t="s">
        <v>119</v>
      </c>
      <c r="J3474" s="27" t="s">
        <v>1</v>
      </c>
      <c r="K3474" s="28">
        <v>6.62</v>
      </c>
      <c r="L3474" s="28">
        <v>0</v>
      </c>
    </row>
    <row r="3475" spans="1:12" x14ac:dyDescent="0.25">
      <c r="A3475" s="24" t="s">
        <v>3305</v>
      </c>
      <c r="B3475" s="26">
        <v>2015</v>
      </c>
      <c r="C3475" s="24">
        <v>9</v>
      </c>
      <c r="D3475" s="24" t="s">
        <v>15120</v>
      </c>
      <c r="E3475" s="26">
        <v>233</v>
      </c>
      <c r="F3475" s="26">
        <v>3154</v>
      </c>
      <c r="G3475" s="26" t="s">
        <v>6461</v>
      </c>
      <c r="H3475" s="24" t="s">
        <v>132</v>
      </c>
      <c r="I3475" s="24" t="s">
        <v>133</v>
      </c>
      <c r="J3475" s="27" t="s">
        <v>1</v>
      </c>
      <c r="K3475" s="28">
        <v>64.22</v>
      </c>
      <c r="L3475" s="28">
        <v>0</v>
      </c>
    </row>
    <row r="3476" spans="1:12" x14ac:dyDescent="0.25">
      <c r="A3476" s="24" t="s">
        <v>3305</v>
      </c>
      <c r="B3476" s="26">
        <v>2015</v>
      </c>
      <c r="C3476" s="24">
        <v>9</v>
      </c>
      <c r="D3476" s="24" t="s">
        <v>15120</v>
      </c>
      <c r="E3476" s="26">
        <v>233</v>
      </c>
      <c r="F3476" s="26">
        <v>3155</v>
      </c>
      <c r="G3476" s="26" t="s">
        <v>6462</v>
      </c>
      <c r="H3476" s="24" t="s">
        <v>122</v>
      </c>
      <c r="I3476" s="24" t="s">
        <v>123</v>
      </c>
      <c r="J3476" s="27" t="s">
        <v>1</v>
      </c>
      <c r="K3476" s="28">
        <v>64.22</v>
      </c>
      <c r="L3476" s="28">
        <v>0</v>
      </c>
    </row>
    <row r="3477" spans="1:12" x14ac:dyDescent="0.25">
      <c r="A3477" s="24" t="s">
        <v>3305</v>
      </c>
      <c r="B3477" s="26">
        <v>2015</v>
      </c>
      <c r="C3477" s="24">
        <v>9</v>
      </c>
      <c r="D3477" s="24" t="s">
        <v>15120</v>
      </c>
      <c r="E3477" s="26">
        <v>233</v>
      </c>
      <c r="F3477" s="26">
        <v>3156</v>
      </c>
      <c r="G3477" s="26" t="s">
        <v>6463</v>
      </c>
      <c r="H3477" s="24" t="s">
        <v>396</v>
      </c>
      <c r="I3477" s="24" t="s">
        <v>397</v>
      </c>
      <c r="J3477" s="27" t="s">
        <v>1</v>
      </c>
      <c r="K3477" s="28">
        <v>14.4</v>
      </c>
      <c r="L3477" s="28">
        <v>0</v>
      </c>
    </row>
    <row r="3478" spans="1:12" x14ac:dyDescent="0.25">
      <c r="A3478" s="24" t="s">
        <v>3305</v>
      </c>
      <c r="B3478" s="26">
        <v>2015</v>
      </c>
      <c r="C3478" s="24">
        <v>9</v>
      </c>
      <c r="D3478" s="24" t="s">
        <v>15120</v>
      </c>
      <c r="E3478" s="26">
        <v>233</v>
      </c>
      <c r="F3478" s="26">
        <v>3157</v>
      </c>
      <c r="G3478" s="26" t="s">
        <v>6464</v>
      </c>
      <c r="H3478" s="24" t="s">
        <v>168</v>
      </c>
      <c r="I3478" s="24" t="s">
        <v>169</v>
      </c>
      <c r="J3478" s="27" t="s">
        <v>1</v>
      </c>
      <c r="K3478" s="28">
        <v>4.415</v>
      </c>
      <c r="L3478" s="28">
        <v>0</v>
      </c>
    </row>
    <row r="3479" spans="1:12" x14ac:dyDescent="0.25">
      <c r="A3479" s="24" t="s">
        <v>3305</v>
      </c>
      <c r="B3479" s="26">
        <v>2015</v>
      </c>
      <c r="C3479" s="24">
        <v>9</v>
      </c>
      <c r="D3479" s="24" t="s">
        <v>15120</v>
      </c>
      <c r="E3479" s="26">
        <v>233</v>
      </c>
      <c r="F3479" s="26">
        <v>3158</v>
      </c>
      <c r="G3479" s="26" t="s">
        <v>6465</v>
      </c>
      <c r="H3479" s="24" t="s">
        <v>320</v>
      </c>
      <c r="I3479" s="24" t="s">
        <v>321</v>
      </c>
      <c r="J3479" s="27" t="s">
        <v>1</v>
      </c>
      <c r="K3479" s="28">
        <v>6.6150000000000002</v>
      </c>
      <c r="L3479" s="28">
        <v>0</v>
      </c>
    </row>
    <row r="3480" spans="1:12" x14ac:dyDescent="0.25">
      <c r="A3480" s="24" t="s">
        <v>3305</v>
      </c>
      <c r="B3480" s="26">
        <v>2015</v>
      </c>
      <c r="C3480" s="24">
        <v>9</v>
      </c>
      <c r="D3480" s="24" t="s">
        <v>15120</v>
      </c>
      <c r="E3480" s="26">
        <v>233</v>
      </c>
      <c r="F3480" s="26">
        <v>3159</v>
      </c>
      <c r="G3480" s="26" t="s">
        <v>6466</v>
      </c>
      <c r="H3480" s="24" t="s">
        <v>77</v>
      </c>
      <c r="I3480" s="24" t="s">
        <v>78</v>
      </c>
      <c r="J3480" s="27" t="s">
        <v>1</v>
      </c>
      <c r="K3480" s="28">
        <v>5.15</v>
      </c>
      <c r="L3480" s="28">
        <v>0</v>
      </c>
    </row>
    <row r="3481" spans="1:12" x14ac:dyDescent="0.25">
      <c r="A3481" s="24" t="s">
        <v>3305</v>
      </c>
      <c r="B3481" s="26">
        <v>2015</v>
      </c>
      <c r="C3481" s="24">
        <v>9</v>
      </c>
      <c r="D3481" s="24" t="s">
        <v>15120</v>
      </c>
      <c r="E3481" s="26">
        <v>233</v>
      </c>
      <c r="F3481" s="26">
        <v>3160</v>
      </c>
      <c r="G3481" s="26" t="s">
        <v>6467</v>
      </c>
      <c r="H3481" s="24" t="s">
        <v>164</v>
      </c>
      <c r="I3481" s="24" t="s">
        <v>165</v>
      </c>
      <c r="J3481" s="27" t="s">
        <v>1</v>
      </c>
      <c r="K3481" s="28">
        <v>60.22</v>
      </c>
      <c r="L3481" s="28">
        <v>0</v>
      </c>
    </row>
    <row r="3482" spans="1:12" x14ac:dyDescent="0.25">
      <c r="A3482" s="24" t="s">
        <v>3305</v>
      </c>
      <c r="B3482" s="26">
        <v>2015</v>
      </c>
      <c r="C3482" s="24">
        <v>9</v>
      </c>
      <c r="D3482" s="24" t="s">
        <v>15120</v>
      </c>
      <c r="E3482" s="26">
        <v>233</v>
      </c>
      <c r="F3482" s="26">
        <v>3161</v>
      </c>
      <c r="G3482" s="26" t="s">
        <v>6468</v>
      </c>
      <c r="H3482" s="24" t="s">
        <v>67</v>
      </c>
      <c r="I3482" s="24" t="s">
        <v>68</v>
      </c>
      <c r="J3482" s="27" t="s">
        <v>1</v>
      </c>
      <c r="K3482" s="28">
        <v>6.62</v>
      </c>
      <c r="L3482" s="28">
        <v>0</v>
      </c>
    </row>
    <row r="3483" spans="1:12" x14ac:dyDescent="0.25">
      <c r="A3483" s="24" t="s">
        <v>3305</v>
      </c>
      <c r="B3483" s="26">
        <v>2015</v>
      </c>
      <c r="C3483" s="24">
        <v>9</v>
      </c>
      <c r="D3483" s="24" t="s">
        <v>15120</v>
      </c>
      <c r="E3483" s="26">
        <v>233</v>
      </c>
      <c r="F3483" s="26">
        <v>3162</v>
      </c>
      <c r="G3483" s="26" t="s">
        <v>6469</v>
      </c>
      <c r="H3483" s="24" t="s">
        <v>504</v>
      </c>
      <c r="I3483" s="24" t="s">
        <v>505</v>
      </c>
      <c r="J3483" s="27" t="s">
        <v>1</v>
      </c>
      <c r="K3483" s="28">
        <v>0.74</v>
      </c>
      <c r="L3483" s="28">
        <v>0</v>
      </c>
    </row>
    <row r="3484" spans="1:12" x14ac:dyDescent="0.25">
      <c r="A3484" s="24" t="s">
        <v>3305</v>
      </c>
      <c r="B3484" s="26">
        <v>2015</v>
      </c>
      <c r="C3484" s="24">
        <v>9</v>
      </c>
      <c r="D3484" s="24" t="s">
        <v>15120</v>
      </c>
      <c r="E3484" s="26">
        <v>233</v>
      </c>
      <c r="F3484" s="26">
        <v>3163</v>
      </c>
      <c r="G3484" s="26" t="s">
        <v>6470</v>
      </c>
      <c r="H3484" s="24" t="s">
        <v>266</v>
      </c>
      <c r="I3484" s="24" t="s">
        <v>267</v>
      </c>
      <c r="J3484" s="27" t="s">
        <v>1</v>
      </c>
      <c r="K3484" s="28">
        <v>51.63</v>
      </c>
      <c r="L3484" s="28">
        <v>0</v>
      </c>
    </row>
    <row r="3485" spans="1:12" x14ac:dyDescent="0.25">
      <c r="A3485" s="24" t="s">
        <v>3305</v>
      </c>
      <c r="B3485" s="26">
        <v>2015</v>
      </c>
      <c r="C3485" s="24">
        <v>9</v>
      </c>
      <c r="D3485" s="24" t="s">
        <v>15120</v>
      </c>
      <c r="E3485" s="26">
        <v>233</v>
      </c>
      <c r="F3485" s="26">
        <v>3164</v>
      </c>
      <c r="G3485" s="26" t="s">
        <v>6471</v>
      </c>
      <c r="H3485" s="24" t="s">
        <v>1088</v>
      </c>
      <c r="I3485" s="24" t="s">
        <v>1089</v>
      </c>
      <c r="J3485" s="27" t="s">
        <v>1</v>
      </c>
      <c r="K3485" s="28">
        <v>6.62</v>
      </c>
      <c r="L3485" s="28">
        <v>0</v>
      </c>
    </row>
    <row r="3486" spans="1:12" x14ac:dyDescent="0.25">
      <c r="A3486" s="24" t="s">
        <v>3305</v>
      </c>
      <c r="B3486" s="26">
        <v>2015</v>
      </c>
      <c r="C3486" s="24">
        <v>9</v>
      </c>
      <c r="D3486" s="24" t="s">
        <v>15120</v>
      </c>
      <c r="E3486" s="26">
        <v>233</v>
      </c>
      <c r="F3486" s="26">
        <v>3165</v>
      </c>
      <c r="G3486" s="26" t="s">
        <v>6472</v>
      </c>
      <c r="H3486" s="24" t="s">
        <v>1298</v>
      </c>
      <c r="I3486" s="24" t="s">
        <v>1299</v>
      </c>
      <c r="J3486" s="27" t="s">
        <v>1</v>
      </c>
      <c r="K3486" s="28">
        <v>17.28</v>
      </c>
      <c r="L3486" s="28">
        <v>0</v>
      </c>
    </row>
    <row r="3487" spans="1:12" x14ac:dyDescent="0.25">
      <c r="A3487" s="24" t="s">
        <v>3305</v>
      </c>
      <c r="B3487" s="26">
        <v>2015</v>
      </c>
      <c r="C3487" s="24">
        <v>9</v>
      </c>
      <c r="D3487" s="24" t="s">
        <v>15120</v>
      </c>
      <c r="E3487" s="26">
        <v>233</v>
      </c>
      <c r="F3487" s="26">
        <v>3166</v>
      </c>
      <c r="G3487" s="26" t="s">
        <v>6473</v>
      </c>
      <c r="H3487" s="24" t="s">
        <v>1298</v>
      </c>
      <c r="I3487" s="24" t="s">
        <v>1299</v>
      </c>
      <c r="J3487" s="27" t="s">
        <v>1</v>
      </c>
      <c r="K3487" s="28">
        <v>34.700000000000003</v>
      </c>
      <c r="L3487" s="28">
        <v>0</v>
      </c>
    </row>
    <row r="3488" spans="1:12" x14ac:dyDescent="0.25">
      <c r="A3488" s="24" t="s">
        <v>3305</v>
      </c>
      <c r="B3488" s="26">
        <v>2015</v>
      </c>
      <c r="C3488" s="24">
        <v>9</v>
      </c>
      <c r="D3488" s="24" t="s">
        <v>15120</v>
      </c>
      <c r="E3488" s="26">
        <v>233</v>
      </c>
      <c r="F3488" s="26">
        <v>3167</v>
      </c>
      <c r="G3488" s="26" t="s">
        <v>6474</v>
      </c>
      <c r="H3488" s="24" t="s">
        <v>77</v>
      </c>
      <c r="I3488" s="24" t="s">
        <v>78</v>
      </c>
      <c r="J3488" s="27" t="s">
        <v>1</v>
      </c>
      <c r="K3488" s="28">
        <v>6.62</v>
      </c>
      <c r="L3488" s="28">
        <v>0</v>
      </c>
    </row>
    <row r="3489" spans="1:12" x14ac:dyDescent="0.25">
      <c r="A3489" s="24" t="s">
        <v>3305</v>
      </c>
      <c r="B3489" s="26">
        <v>2015</v>
      </c>
      <c r="C3489" s="24">
        <v>9</v>
      </c>
      <c r="D3489" s="24" t="s">
        <v>15120</v>
      </c>
      <c r="E3489" s="26">
        <v>233</v>
      </c>
      <c r="F3489" s="26">
        <v>3168</v>
      </c>
      <c r="G3489" s="26" t="s">
        <v>6475</v>
      </c>
      <c r="H3489" s="24" t="s">
        <v>1300</v>
      </c>
      <c r="I3489" s="24" t="s">
        <v>1301</v>
      </c>
      <c r="J3489" s="27" t="s">
        <v>1</v>
      </c>
      <c r="K3489" s="28">
        <v>6.62</v>
      </c>
      <c r="L3489" s="28">
        <v>0</v>
      </c>
    </row>
    <row r="3490" spans="1:12" x14ac:dyDescent="0.25">
      <c r="A3490" s="24" t="s">
        <v>3305</v>
      </c>
      <c r="B3490" s="26">
        <v>2015</v>
      </c>
      <c r="C3490" s="24">
        <v>9</v>
      </c>
      <c r="D3490" s="24" t="s">
        <v>15120</v>
      </c>
      <c r="E3490" s="26">
        <v>233</v>
      </c>
      <c r="F3490" s="26">
        <v>3169</v>
      </c>
      <c r="G3490" s="26" t="s">
        <v>6476</v>
      </c>
      <c r="H3490" s="24" t="s">
        <v>190</v>
      </c>
      <c r="I3490" s="24" t="s">
        <v>191</v>
      </c>
      <c r="J3490" s="27" t="s">
        <v>1</v>
      </c>
      <c r="K3490" s="28">
        <v>2.4</v>
      </c>
      <c r="L3490" s="28">
        <v>0</v>
      </c>
    </row>
    <row r="3491" spans="1:12" x14ac:dyDescent="0.25">
      <c r="A3491" s="24" t="s">
        <v>3305</v>
      </c>
      <c r="B3491" s="26">
        <v>2015</v>
      </c>
      <c r="C3491" s="24">
        <v>9</v>
      </c>
      <c r="D3491" s="24" t="s">
        <v>15120</v>
      </c>
      <c r="E3491" s="26">
        <v>233</v>
      </c>
      <c r="F3491" s="26">
        <v>3169</v>
      </c>
      <c r="G3491" s="26" t="s">
        <v>6476</v>
      </c>
      <c r="H3491" s="24" t="s">
        <v>158</v>
      </c>
      <c r="I3491" s="24" t="s">
        <v>159</v>
      </c>
      <c r="J3491" s="27" t="s">
        <v>1</v>
      </c>
      <c r="K3491" s="28">
        <v>6.62</v>
      </c>
      <c r="L3491" s="28">
        <v>0</v>
      </c>
    </row>
    <row r="3492" spans="1:12" x14ac:dyDescent="0.25">
      <c r="A3492" s="24" t="s">
        <v>3305</v>
      </c>
      <c r="B3492" s="26">
        <v>2015</v>
      </c>
      <c r="C3492" s="24">
        <v>9</v>
      </c>
      <c r="D3492" s="24" t="s">
        <v>15120</v>
      </c>
      <c r="E3492" s="26">
        <v>233</v>
      </c>
      <c r="F3492" s="26">
        <v>3170</v>
      </c>
      <c r="G3492" s="26" t="s">
        <v>6477</v>
      </c>
      <c r="H3492" s="24" t="s">
        <v>1302</v>
      </c>
      <c r="I3492" s="24" t="s">
        <v>1303</v>
      </c>
      <c r="J3492" s="27" t="s">
        <v>1</v>
      </c>
      <c r="K3492" s="28">
        <v>11.03</v>
      </c>
      <c r="L3492" s="28">
        <v>0</v>
      </c>
    </row>
    <row r="3493" spans="1:12" x14ac:dyDescent="0.25">
      <c r="A3493" s="24" t="s">
        <v>3305</v>
      </c>
      <c r="B3493" s="26">
        <v>2015</v>
      </c>
      <c r="C3493" s="24">
        <v>9</v>
      </c>
      <c r="D3493" s="24" t="s">
        <v>15120</v>
      </c>
      <c r="E3493" s="26">
        <v>233</v>
      </c>
      <c r="F3493" s="26">
        <v>3171</v>
      </c>
      <c r="G3493" s="26" t="s">
        <v>6478</v>
      </c>
      <c r="H3493" s="24" t="s">
        <v>264</v>
      </c>
      <c r="I3493" s="24" t="s">
        <v>265</v>
      </c>
      <c r="J3493" s="27" t="s">
        <v>1</v>
      </c>
      <c r="K3493" s="28">
        <v>9.93</v>
      </c>
      <c r="L3493" s="28">
        <v>0</v>
      </c>
    </row>
    <row r="3494" spans="1:12" x14ac:dyDescent="0.25">
      <c r="A3494" s="24" t="s">
        <v>3305</v>
      </c>
      <c r="B3494" s="26">
        <v>2015</v>
      </c>
      <c r="C3494" s="24">
        <v>9</v>
      </c>
      <c r="D3494" s="24" t="s">
        <v>15120</v>
      </c>
      <c r="E3494" s="26">
        <v>233</v>
      </c>
      <c r="F3494" s="26">
        <v>3172</v>
      </c>
      <c r="G3494" s="26" t="s">
        <v>6479</v>
      </c>
      <c r="H3494" s="24" t="s">
        <v>372</v>
      </c>
      <c r="I3494" s="24" t="s">
        <v>373</v>
      </c>
      <c r="J3494" s="27" t="s">
        <v>1</v>
      </c>
      <c r="K3494" s="28">
        <v>6.6150000000000002</v>
      </c>
      <c r="L3494" s="28">
        <v>0</v>
      </c>
    </row>
    <row r="3495" spans="1:12" x14ac:dyDescent="0.25">
      <c r="A3495" s="24" t="s">
        <v>3305</v>
      </c>
      <c r="B3495" s="26">
        <v>2015</v>
      </c>
      <c r="C3495" s="24">
        <v>9</v>
      </c>
      <c r="D3495" s="24" t="s">
        <v>15120</v>
      </c>
      <c r="E3495" s="26">
        <v>233</v>
      </c>
      <c r="F3495" s="26">
        <v>3173</v>
      </c>
      <c r="G3495" s="26" t="s">
        <v>6480</v>
      </c>
      <c r="H3495" s="24" t="s">
        <v>266</v>
      </c>
      <c r="I3495" s="24" t="s">
        <v>267</v>
      </c>
      <c r="J3495" s="27" t="s">
        <v>1</v>
      </c>
      <c r="K3495" s="28">
        <v>11.03</v>
      </c>
      <c r="L3495" s="28">
        <v>0</v>
      </c>
    </row>
    <row r="3496" spans="1:12" x14ac:dyDescent="0.25">
      <c r="A3496" s="24" t="s">
        <v>3305</v>
      </c>
      <c r="B3496" s="26">
        <v>2015</v>
      </c>
      <c r="C3496" s="24">
        <v>9</v>
      </c>
      <c r="D3496" s="24" t="s">
        <v>15120</v>
      </c>
      <c r="E3496" s="26">
        <v>233</v>
      </c>
      <c r="F3496" s="26">
        <v>1178</v>
      </c>
      <c r="G3496" s="26" t="s">
        <v>4485</v>
      </c>
      <c r="H3496" s="24" t="s">
        <v>668</v>
      </c>
      <c r="I3496" s="24" t="s">
        <v>669</v>
      </c>
      <c r="J3496" s="27" t="s">
        <v>1</v>
      </c>
      <c r="K3496" s="28">
        <v>6.62</v>
      </c>
      <c r="L3496" s="28">
        <v>0</v>
      </c>
    </row>
    <row r="3497" spans="1:12" x14ac:dyDescent="0.25">
      <c r="A3497" s="24" t="s">
        <v>3305</v>
      </c>
      <c r="B3497" s="26">
        <v>2015</v>
      </c>
      <c r="C3497" s="24">
        <v>9</v>
      </c>
      <c r="D3497" s="24" t="s">
        <v>15120</v>
      </c>
      <c r="E3497" s="26">
        <v>233</v>
      </c>
      <c r="F3497" s="26">
        <v>3174</v>
      </c>
      <c r="G3497" s="26" t="s">
        <v>6481</v>
      </c>
      <c r="H3497" s="24" t="s">
        <v>266</v>
      </c>
      <c r="I3497" s="24" t="s">
        <v>267</v>
      </c>
      <c r="J3497" s="27" t="s">
        <v>1</v>
      </c>
      <c r="K3497" s="28">
        <v>41.18</v>
      </c>
      <c r="L3497" s="28">
        <v>0</v>
      </c>
    </row>
    <row r="3498" spans="1:12" x14ac:dyDescent="0.25">
      <c r="A3498" s="24" t="s">
        <v>3305</v>
      </c>
      <c r="B3498" s="26">
        <v>2015</v>
      </c>
      <c r="C3498" s="24">
        <v>9</v>
      </c>
      <c r="D3498" s="24" t="s">
        <v>15120</v>
      </c>
      <c r="E3498" s="26">
        <v>233</v>
      </c>
      <c r="F3498" s="26">
        <v>3175</v>
      </c>
      <c r="G3498" s="26" t="s">
        <v>6482</v>
      </c>
      <c r="H3498" s="24" t="s">
        <v>110</v>
      </c>
      <c r="I3498" s="24" t="s">
        <v>111</v>
      </c>
      <c r="J3498" s="27" t="s">
        <v>1</v>
      </c>
      <c r="K3498" s="28">
        <v>6.62</v>
      </c>
      <c r="L3498" s="28">
        <v>0</v>
      </c>
    </row>
    <row r="3499" spans="1:12" x14ac:dyDescent="0.25">
      <c r="A3499" s="24" t="s">
        <v>3305</v>
      </c>
      <c r="B3499" s="26">
        <v>2015</v>
      </c>
      <c r="C3499" s="24">
        <v>9</v>
      </c>
      <c r="D3499" s="24" t="s">
        <v>15120</v>
      </c>
      <c r="E3499" s="26">
        <v>233</v>
      </c>
      <c r="F3499" s="26">
        <v>3176</v>
      </c>
      <c r="G3499" s="26" t="s">
        <v>6483</v>
      </c>
      <c r="H3499" s="24" t="s">
        <v>1084</v>
      </c>
      <c r="I3499" s="24" t="s">
        <v>1085</v>
      </c>
      <c r="J3499" s="27" t="s">
        <v>1</v>
      </c>
      <c r="K3499" s="28">
        <v>6.62</v>
      </c>
      <c r="L3499" s="28">
        <v>0</v>
      </c>
    </row>
    <row r="3500" spans="1:12" x14ac:dyDescent="0.25">
      <c r="A3500" s="24" t="s">
        <v>3305</v>
      </c>
      <c r="B3500" s="26">
        <v>2015</v>
      </c>
      <c r="C3500" s="24">
        <v>9</v>
      </c>
      <c r="D3500" s="24" t="s">
        <v>15120</v>
      </c>
      <c r="E3500" s="26">
        <v>233</v>
      </c>
      <c r="F3500" s="26">
        <v>3177</v>
      </c>
      <c r="G3500" s="26" t="s">
        <v>6484</v>
      </c>
      <c r="H3500" s="24" t="s">
        <v>1304</v>
      </c>
      <c r="I3500" s="24" t="s">
        <v>1305</v>
      </c>
      <c r="J3500" s="27" t="s">
        <v>1</v>
      </c>
      <c r="K3500" s="28">
        <v>35.414999999999999</v>
      </c>
      <c r="L3500" s="28">
        <v>0</v>
      </c>
    </row>
    <row r="3501" spans="1:12" x14ac:dyDescent="0.25">
      <c r="A3501" s="24" t="s">
        <v>3305</v>
      </c>
      <c r="B3501" s="26">
        <v>2015</v>
      </c>
      <c r="C3501" s="24">
        <v>9</v>
      </c>
      <c r="D3501" s="24" t="s">
        <v>15120</v>
      </c>
      <c r="E3501" s="26">
        <v>233</v>
      </c>
      <c r="F3501" s="26">
        <v>3178</v>
      </c>
      <c r="G3501" s="26" t="s">
        <v>6485</v>
      </c>
      <c r="H3501" s="24" t="s">
        <v>178</v>
      </c>
      <c r="I3501" s="24" t="s">
        <v>179</v>
      </c>
      <c r="J3501" s="27" t="s">
        <v>1</v>
      </c>
      <c r="K3501" s="28">
        <v>858.64</v>
      </c>
      <c r="L3501" s="28">
        <v>0</v>
      </c>
    </row>
    <row r="3502" spans="1:12" x14ac:dyDescent="0.25">
      <c r="A3502" s="24" t="s">
        <v>3305</v>
      </c>
      <c r="B3502" s="26">
        <v>2015</v>
      </c>
      <c r="C3502" s="24">
        <v>9</v>
      </c>
      <c r="D3502" s="24" t="s">
        <v>15120</v>
      </c>
      <c r="E3502" s="26">
        <v>233</v>
      </c>
      <c r="F3502" s="26">
        <v>3179</v>
      </c>
      <c r="G3502" s="26" t="s">
        <v>6486</v>
      </c>
      <c r="H3502" s="24" t="s">
        <v>1306</v>
      </c>
      <c r="I3502" s="24" t="s">
        <v>1307</v>
      </c>
      <c r="J3502" s="27" t="s">
        <v>1</v>
      </c>
      <c r="K3502" s="28">
        <v>6.62</v>
      </c>
      <c r="L3502" s="28">
        <v>0</v>
      </c>
    </row>
    <row r="3503" spans="1:12" x14ac:dyDescent="0.25">
      <c r="A3503" s="24" t="s">
        <v>3305</v>
      </c>
      <c r="B3503" s="26">
        <v>2015</v>
      </c>
      <c r="C3503" s="24">
        <v>9</v>
      </c>
      <c r="D3503" s="24" t="s">
        <v>15120</v>
      </c>
      <c r="E3503" s="26">
        <v>233</v>
      </c>
      <c r="F3503" s="26">
        <v>3180</v>
      </c>
      <c r="G3503" s="26" t="s">
        <v>6487</v>
      </c>
      <c r="H3503" s="24" t="s">
        <v>98</v>
      </c>
      <c r="I3503" s="24" t="s">
        <v>99</v>
      </c>
      <c r="J3503" s="27" t="s">
        <v>1</v>
      </c>
      <c r="K3503" s="28">
        <v>11.03</v>
      </c>
      <c r="L3503" s="28">
        <v>0</v>
      </c>
    </row>
    <row r="3504" spans="1:12" x14ac:dyDescent="0.25">
      <c r="A3504" s="24" t="s">
        <v>3305</v>
      </c>
      <c r="B3504" s="26">
        <v>2015</v>
      </c>
      <c r="C3504" s="24">
        <v>9</v>
      </c>
      <c r="D3504" s="24" t="s">
        <v>15120</v>
      </c>
      <c r="E3504" s="26">
        <v>233</v>
      </c>
      <c r="F3504" s="26">
        <v>977</v>
      </c>
      <c r="G3504" s="26" t="s">
        <v>4284</v>
      </c>
      <c r="H3504" s="24" t="s">
        <v>94</v>
      </c>
      <c r="I3504" s="24" t="s">
        <v>95</v>
      </c>
      <c r="J3504" s="27" t="s">
        <v>1</v>
      </c>
      <c r="K3504" s="28">
        <v>6.62</v>
      </c>
      <c r="L3504" s="28">
        <v>0</v>
      </c>
    </row>
    <row r="3505" spans="1:12" x14ac:dyDescent="0.25">
      <c r="A3505" s="24" t="s">
        <v>3305</v>
      </c>
      <c r="B3505" s="26">
        <v>2015</v>
      </c>
      <c r="C3505" s="24">
        <v>9</v>
      </c>
      <c r="D3505" s="24" t="s">
        <v>15120</v>
      </c>
      <c r="E3505" s="26">
        <v>233</v>
      </c>
      <c r="F3505" s="26">
        <v>3181</v>
      </c>
      <c r="G3505" s="26" t="s">
        <v>6488</v>
      </c>
      <c r="H3505" s="24" t="s">
        <v>1308</v>
      </c>
      <c r="I3505" s="24" t="s">
        <v>1309</v>
      </c>
      <c r="J3505" s="27" t="s">
        <v>1</v>
      </c>
      <c r="K3505" s="28">
        <v>15.44</v>
      </c>
      <c r="L3505" s="28">
        <v>0</v>
      </c>
    </row>
    <row r="3506" spans="1:12" x14ac:dyDescent="0.25">
      <c r="A3506" s="24" t="s">
        <v>3305</v>
      </c>
      <c r="B3506" s="26">
        <v>2015</v>
      </c>
      <c r="C3506" s="24">
        <v>9</v>
      </c>
      <c r="D3506" s="24" t="s">
        <v>15120</v>
      </c>
      <c r="E3506" s="26">
        <v>233</v>
      </c>
      <c r="F3506" s="26">
        <v>3182</v>
      </c>
      <c r="G3506" s="26" t="s">
        <v>6489</v>
      </c>
      <c r="H3506" s="24" t="s">
        <v>518</v>
      </c>
      <c r="I3506" s="24" t="s">
        <v>519</v>
      </c>
      <c r="J3506" s="27" t="s">
        <v>1</v>
      </c>
      <c r="K3506" s="28">
        <v>39.064999999999998</v>
      </c>
      <c r="L3506" s="28">
        <v>0</v>
      </c>
    </row>
    <row r="3507" spans="1:12" x14ac:dyDescent="0.25">
      <c r="A3507" s="24" t="s">
        <v>3305</v>
      </c>
      <c r="B3507" s="26">
        <v>2015</v>
      </c>
      <c r="C3507" s="24">
        <v>9</v>
      </c>
      <c r="D3507" s="24" t="s">
        <v>15120</v>
      </c>
      <c r="E3507" s="26">
        <v>233</v>
      </c>
      <c r="F3507" s="26">
        <v>3183</v>
      </c>
      <c r="G3507" s="26" t="s">
        <v>6490</v>
      </c>
      <c r="H3507" s="24" t="s">
        <v>77</v>
      </c>
      <c r="I3507" s="24" t="s">
        <v>78</v>
      </c>
      <c r="J3507" s="27" t="s">
        <v>1</v>
      </c>
      <c r="K3507" s="28">
        <v>6.62</v>
      </c>
      <c r="L3507" s="28">
        <v>0</v>
      </c>
    </row>
    <row r="3508" spans="1:12" x14ac:dyDescent="0.25">
      <c r="A3508" s="24" t="s">
        <v>3305</v>
      </c>
      <c r="B3508" s="26">
        <v>2015</v>
      </c>
      <c r="C3508" s="24">
        <v>9</v>
      </c>
      <c r="D3508" s="24" t="s">
        <v>15120</v>
      </c>
      <c r="E3508" s="26">
        <v>233</v>
      </c>
      <c r="F3508" s="26">
        <v>3184</v>
      </c>
      <c r="G3508" s="26" t="s">
        <v>6491</v>
      </c>
      <c r="H3508" s="24" t="s">
        <v>396</v>
      </c>
      <c r="I3508" s="24" t="s">
        <v>397</v>
      </c>
      <c r="J3508" s="27" t="s">
        <v>1</v>
      </c>
      <c r="K3508" s="28">
        <v>6.62</v>
      </c>
      <c r="L3508" s="28">
        <v>0</v>
      </c>
    </row>
    <row r="3509" spans="1:12" x14ac:dyDescent="0.25">
      <c r="A3509" s="24" t="s">
        <v>3305</v>
      </c>
      <c r="B3509" s="26">
        <v>2015</v>
      </c>
      <c r="C3509" s="24">
        <v>9</v>
      </c>
      <c r="D3509" s="24" t="s">
        <v>15120</v>
      </c>
      <c r="E3509" s="26">
        <v>233</v>
      </c>
      <c r="F3509" s="26">
        <v>3185</v>
      </c>
      <c r="G3509" s="26" t="s">
        <v>6492</v>
      </c>
      <c r="H3509" s="24" t="s">
        <v>1310</v>
      </c>
      <c r="I3509" s="24" t="s">
        <v>1311</v>
      </c>
      <c r="J3509" s="27" t="s">
        <v>1</v>
      </c>
      <c r="K3509" s="28">
        <v>15.44</v>
      </c>
      <c r="L3509" s="28">
        <v>0</v>
      </c>
    </row>
    <row r="3510" spans="1:12" x14ac:dyDescent="0.25">
      <c r="A3510" s="24" t="s">
        <v>3305</v>
      </c>
      <c r="B3510" s="26">
        <v>2015</v>
      </c>
      <c r="C3510" s="24">
        <v>9</v>
      </c>
      <c r="D3510" s="24" t="s">
        <v>15120</v>
      </c>
      <c r="E3510" s="26">
        <v>233</v>
      </c>
      <c r="F3510" s="26">
        <v>3186</v>
      </c>
      <c r="G3510" s="26" t="s">
        <v>6493</v>
      </c>
      <c r="H3510" s="24" t="s">
        <v>257</v>
      </c>
      <c r="I3510" s="24" t="s">
        <v>258</v>
      </c>
      <c r="J3510" s="27" t="s">
        <v>1</v>
      </c>
      <c r="K3510" s="28">
        <v>11.03</v>
      </c>
      <c r="L3510" s="28">
        <v>0</v>
      </c>
    </row>
    <row r="3511" spans="1:12" x14ac:dyDescent="0.25">
      <c r="A3511" s="24" t="s">
        <v>3305</v>
      </c>
      <c r="B3511" s="26">
        <v>2015</v>
      </c>
      <c r="C3511" s="24">
        <v>9</v>
      </c>
      <c r="D3511" s="24" t="s">
        <v>15120</v>
      </c>
      <c r="E3511" s="26">
        <v>233</v>
      </c>
      <c r="F3511" s="26">
        <v>3187</v>
      </c>
      <c r="G3511" s="26" t="s">
        <v>6494</v>
      </c>
      <c r="H3511" s="24" t="s">
        <v>1186</v>
      </c>
      <c r="I3511" s="24" t="s">
        <v>1187</v>
      </c>
      <c r="J3511" s="27" t="s">
        <v>1</v>
      </c>
      <c r="K3511" s="28">
        <v>6.62</v>
      </c>
      <c r="L3511" s="28">
        <v>0</v>
      </c>
    </row>
    <row r="3512" spans="1:12" x14ac:dyDescent="0.25">
      <c r="A3512" s="24" t="s">
        <v>3305</v>
      </c>
      <c r="B3512" s="26">
        <v>2015</v>
      </c>
      <c r="C3512" s="24">
        <v>9</v>
      </c>
      <c r="D3512" s="24" t="s">
        <v>15120</v>
      </c>
      <c r="E3512" s="26">
        <v>233</v>
      </c>
      <c r="F3512" s="26">
        <v>3188</v>
      </c>
      <c r="G3512" s="26" t="s">
        <v>6495</v>
      </c>
      <c r="H3512" s="24" t="s">
        <v>77</v>
      </c>
      <c r="I3512" s="24" t="s">
        <v>78</v>
      </c>
      <c r="J3512" s="27" t="s">
        <v>1</v>
      </c>
      <c r="K3512" s="28">
        <v>6.62</v>
      </c>
      <c r="L3512" s="28">
        <v>0</v>
      </c>
    </row>
    <row r="3513" spans="1:12" x14ac:dyDescent="0.25">
      <c r="A3513" s="24" t="s">
        <v>3305</v>
      </c>
      <c r="B3513" s="26">
        <v>2015</v>
      </c>
      <c r="C3513" s="24">
        <v>9</v>
      </c>
      <c r="D3513" s="24" t="s">
        <v>15120</v>
      </c>
      <c r="E3513" s="26">
        <v>234</v>
      </c>
      <c r="F3513" s="26">
        <v>3189</v>
      </c>
      <c r="G3513" s="26" t="s">
        <v>6496</v>
      </c>
      <c r="H3513" s="24" t="s">
        <v>59</v>
      </c>
      <c r="I3513" s="24" t="s">
        <v>60</v>
      </c>
      <c r="J3513" s="27" t="s">
        <v>1</v>
      </c>
      <c r="K3513" s="28">
        <v>0.3</v>
      </c>
      <c r="L3513" s="28">
        <v>0</v>
      </c>
    </row>
    <row r="3514" spans="1:12" x14ac:dyDescent="0.25">
      <c r="A3514" s="24" t="s">
        <v>3305</v>
      </c>
      <c r="B3514" s="26">
        <v>2015</v>
      </c>
      <c r="C3514" s="24">
        <v>9</v>
      </c>
      <c r="D3514" s="24" t="s">
        <v>15120</v>
      </c>
      <c r="E3514" s="26">
        <v>234</v>
      </c>
      <c r="F3514" s="26">
        <v>3190</v>
      </c>
      <c r="G3514" s="26" t="s">
        <v>6497</v>
      </c>
      <c r="H3514" s="24" t="s">
        <v>868</v>
      </c>
      <c r="I3514" s="24" t="s">
        <v>869</v>
      </c>
      <c r="J3514" s="27" t="s">
        <v>1</v>
      </c>
      <c r="K3514" s="28">
        <v>7.92</v>
      </c>
      <c r="L3514" s="28">
        <v>0</v>
      </c>
    </row>
    <row r="3515" spans="1:12" x14ac:dyDescent="0.25">
      <c r="A3515" s="24" t="s">
        <v>3305</v>
      </c>
      <c r="B3515" s="26">
        <v>2015</v>
      </c>
      <c r="C3515" s="24">
        <v>9</v>
      </c>
      <c r="D3515" s="24" t="s">
        <v>15120</v>
      </c>
      <c r="E3515" s="26">
        <v>234</v>
      </c>
      <c r="F3515" s="26">
        <v>3191</v>
      </c>
      <c r="G3515" s="26" t="s">
        <v>6498</v>
      </c>
      <c r="H3515" s="24" t="s">
        <v>206</v>
      </c>
      <c r="I3515" s="24" t="s">
        <v>207</v>
      </c>
      <c r="J3515" s="27" t="s">
        <v>1</v>
      </c>
      <c r="K3515" s="28">
        <v>14.4</v>
      </c>
      <c r="L3515" s="28">
        <v>0</v>
      </c>
    </row>
    <row r="3516" spans="1:12" x14ac:dyDescent="0.25">
      <c r="A3516" s="24" t="s">
        <v>3305</v>
      </c>
      <c r="B3516" s="26">
        <v>2015</v>
      </c>
      <c r="C3516" s="24">
        <v>9</v>
      </c>
      <c r="D3516" s="24" t="s">
        <v>15120</v>
      </c>
      <c r="E3516" s="26">
        <v>234</v>
      </c>
      <c r="F3516" s="26">
        <v>3192</v>
      </c>
      <c r="G3516" s="26" t="s">
        <v>6499</v>
      </c>
      <c r="H3516" s="24" t="s">
        <v>134</v>
      </c>
      <c r="I3516" s="24" t="s">
        <v>135</v>
      </c>
      <c r="J3516" s="27" t="s">
        <v>1</v>
      </c>
      <c r="K3516" s="28">
        <v>0.54</v>
      </c>
      <c r="L3516" s="28">
        <v>0</v>
      </c>
    </row>
    <row r="3517" spans="1:12" x14ac:dyDescent="0.25">
      <c r="A3517" s="24" t="s">
        <v>3305</v>
      </c>
      <c r="B3517" s="26">
        <v>2015</v>
      </c>
      <c r="C3517" s="24">
        <v>9</v>
      </c>
      <c r="D3517" s="24" t="s">
        <v>15120</v>
      </c>
      <c r="E3517" s="26">
        <v>234</v>
      </c>
      <c r="F3517" s="26">
        <v>3193</v>
      </c>
      <c r="G3517" s="26" t="s">
        <v>6500</v>
      </c>
      <c r="H3517" s="24" t="s">
        <v>1312</v>
      </c>
      <c r="I3517" s="24" t="s">
        <v>1313</v>
      </c>
      <c r="J3517" s="27" t="s">
        <v>1</v>
      </c>
      <c r="K3517" s="28">
        <v>28.8</v>
      </c>
      <c r="L3517" s="28">
        <v>0</v>
      </c>
    </row>
    <row r="3518" spans="1:12" x14ac:dyDescent="0.25">
      <c r="A3518" s="24" t="s">
        <v>3305</v>
      </c>
      <c r="B3518" s="26">
        <v>2015</v>
      </c>
      <c r="C3518" s="24">
        <v>9</v>
      </c>
      <c r="D3518" s="24" t="s">
        <v>15120</v>
      </c>
      <c r="E3518" s="26">
        <v>235</v>
      </c>
      <c r="F3518" s="26">
        <v>3194</v>
      </c>
      <c r="G3518" s="26" t="s">
        <v>6501</v>
      </c>
      <c r="H3518" s="24" t="s">
        <v>345</v>
      </c>
      <c r="I3518" s="24" t="s">
        <v>346</v>
      </c>
      <c r="J3518" s="27" t="s">
        <v>1</v>
      </c>
      <c r="K3518" s="28">
        <v>4.415</v>
      </c>
      <c r="L3518" s="28">
        <v>0</v>
      </c>
    </row>
    <row r="3519" spans="1:12" x14ac:dyDescent="0.25">
      <c r="A3519" s="24" t="s">
        <v>3305</v>
      </c>
      <c r="B3519" s="26">
        <v>2015</v>
      </c>
      <c r="C3519" s="24">
        <v>9</v>
      </c>
      <c r="D3519" s="24" t="s">
        <v>15120</v>
      </c>
      <c r="E3519" s="26">
        <v>235</v>
      </c>
      <c r="F3519" s="26">
        <v>3195</v>
      </c>
      <c r="G3519" s="26" t="s">
        <v>6502</v>
      </c>
      <c r="H3519" s="24" t="s">
        <v>196</v>
      </c>
      <c r="I3519" s="24" t="s">
        <v>197</v>
      </c>
      <c r="J3519" s="27" t="s">
        <v>1</v>
      </c>
      <c r="K3519" s="28">
        <v>11.03</v>
      </c>
      <c r="L3519" s="28">
        <v>0</v>
      </c>
    </row>
    <row r="3520" spans="1:12" x14ac:dyDescent="0.25">
      <c r="A3520" s="24" t="s">
        <v>3305</v>
      </c>
      <c r="B3520" s="26">
        <v>2015</v>
      </c>
      <c r="C3520" s="24">
        <v>9</v>
      </c>
      <c r="D3520" s="24" t="s">
        <v>15120</v>
      </c>
      <c r="E3520" s="26">
        <v>235</v>
      </c>
      <c r="F3520" s="26">
        <v>3196</v>
      </c>
      <c r="G3520" s="26" t="s">
        <v>6503</v>
      </c>
      <c r="H3520" s="24" t="s">
        <v>77</v>
      </c>
      <c r="I3520" s="24" t="s">
        <v>78</v>
      </c>
      <c r="J3520" s="27" t="s">
        <v>1</v>
      </c>
      <c r="K3520" s="28">
        <v>6.62</v>
      </c>
      <c r="L3520" s="28">
        <v>0</v>
      </c>
    </row>
    <row r="3521" spans="1:12" x14ac:dyDescent="0.25">
      <c r="A3521" s="24" t="s">
        <v>3305</v>
      </c>
      <c r="B3521" s="26">
        <v>2015</v>
      </c>
      <c r="C3521" s="24">
        <v>9</v>
      </c>
      <c r="D3521" s="24" t="s">
        <v>15120</v>
      </c>
      <c r="E3521" s="26">
        <v>235</v>
      </c>
      <c r="F3521" s="26">
        <v>3197</v>
      </c>
      <c r="G3521" s="26" t="s">
        <v>6504</v>
      </c>
      <c r="H3521" s="24" t="s">
        <v>59</v>
      </c>
      <c r="I3521" s="24" t="s">
        <v>60</v>
      </c>
      <c r="J3521" s="27" t="s">
        <v>1</v>
      </c>
      <c r="K3521" s="28">
        <v>21.83</v>
      </c>
      <c r="L3521" s="28">
        <v>0</v>
      </c>
    </row>
    <row r="3522" spans="1:12" x14ac:dyDescent="0.25">
      <c r="A3522" s="24" t="s">
        <v>3305</v>
      </c>
      <c r="B3522" s="26">
        <v>2015</v>
      </c>
      <c r="C3522" s="24">
        <v>9</v>
      </c>
      <c r="D3522" s="24" t="s">
        <v>15120</v>
      </c>
      <c r="E3522" s="26">
        <v>235</v>
      </c>
      <c r="F3522" s="26">
        <v>3198</v>
      </c>
      <c r="G3522" s="26" t="s">
        <v>6505</v>
      </c>
      <c r="H3522" s="24" t="s">
        <v>39</v>
      </c>
      <c r="I3522" s="24" t="s">
        <v>40</v>
      </c>
      <c r="J3522" s="27" t="s">
        <v>1</v>
      </c>
      <c r="K3522" s="28">
        <v>86.4</v>
      </c>
      <c r="L3522" s="28">
        <v>0</v>
      </c>
    </row>
    <row r="3523" spans="1:12" x14ac:dyDescent="0.25">
      <c r="A3523" s="24" t="s">
        <v>3305</v>
      </c>
      <c r="B3523" s="26">
        <v>2015</v>
      </c>
      <c r="C3523" s="24">
        <v>9</v>
      </c>
      <c r="D3523" s="24" t="s">
        <v>15120</v>
      </c>
      <c r="E3523" s="26">
        <v>235</v>
      </c>
      <c r="F3523" s="26">
        <v>3199</v>
      </c>
      <c r="G3523" s="26" t="s">
        <v>6506</v>
      </c>
      <c r="H3523" s="24" t="s">
        <v>114</v>
      </c>
      <c r="I3523" s="24" t="s">
        <v>115</v>
      </c>
      <c r="J3523" s="27" t="s">
        <v>1</v>
      </c>
      <c r="K3523" s="28">
        <v>11.03</v>
      </c>
      <c r="L3523" s="28">
        <v>0</v>
      </c>
    </row>
    <row r="3524" spans="1:12" x14ac:dyDescent="0.25">
      <c r="A3524" s="24" t="s">
        <v>3305</v>
      </c>
      <c r="B3524" s="26">
        <v>2015</v>
      </c>
      <c r="C3524" s="24">
        <v>9</v>
      </c>
      <c r="D3524" s="24" t="s">
        <v>15120</v>
      </c>
      <c r="E3524" s="26">
        <v>235</v>
      </c>
      <c r="F3524" s="26">
        <v>3200</v>
      </c>
      <c r="G3524" s="26" t="s">
        <v>6507</v>
      </c>
      <c r="H3524" s="24" t="s">
        <v>39</v>
      </c>
      <c r="I3524" s="24" t="s">
        <v>40</v>
      </c>
      <c r="J3524" s="27" t="s">
        <v>1</v>
      </c>
      <c r="K3524" s="28">
        <v>38.29</v>
      </c>
      <c r="L3524" s="28">
        <v>0</v>
      </c>
    </row>
    <row r="3525" spans="1:12" x14ac:dyDescent="0.25">
      <c r="A3525" s="24" t="s">
        <v>3305</v>
      </c>
      <c r="B3525" s="26">
        <v>2015</v>
      </c>
      <c r="C3525" s="24">
        <v>9</v>
      </c>
      <c r="D3525" s="24" t="s">
        <v>15120</v>
      </c>
      <c r="E3525" s="26">
        <v>235</v>
      </c>
      <c r="F3525" s="26">
        <v>3201</v>
      </c>
      <c r="G3525" s="26" t="s">
        <v>6508</v>
      </c>
      <c r="H3525" s="24" t="s">
        <v>77</v>
      </c>
      <c r="I3525" s="24" t="s">
        <v>78</v>
      </c>
      <c r="J3525" s="27" t="s">
        <v>1</v>
      </c>
      <c r="K3525" s="28">
        <v>11.03</v>
      </c>
      <c r="L3525" s="28">
        <v>0</v>
      </c>
    </row>
    <row r="3526" spans="1:12" x14ac:dyDescent="0.25">
      <c r="A3526" s="24" t="s">
        <v>3305</v>
      </c>
      <c r="B3526" s="26">
        <v>2015</v>
      </c>
      <c r="C3526" s="24">
        <v>9</v>
      </c>
      <c r="D3526" s="24" t="s">
        <v>15120</v>
      </c>
      <c r="E3526" s="26">
        <v>235</v>
      </c>
      <c r="F3526" s="26">
        <v>1828</v>
      </c>
      <c r="G3526" s="26" t="s">
        <v>5135</v>
      </c>
      <c r="H3526" s="24" t="s">
        <v>452</v>
      </c>
      <c r="I3526" s="24" t="s">
        <v>453</v>
      </c>
      <c r="J3526" s="27" t="s">
        <v>1</v>
      </c>
      <c r="K3526" s="28">
        <v>31.34</v>
      </c>
      <c r="L3526" s="28">
        <v>0</v>
      </c>
    </row>
    <row r="3527" spans="1:12" x14ac:dyDescent="0.25">
      <c r="A3527" s="24" t="s">
        <v>3305</v>
      </c>
      <c r="B3527" s="26">
        <v>2015</v>
      </c>
      <c r="C3527" s="24">
        <v>9</v>
      </c>
      <c r="D3527" s="24" t="s">
        <v>15120</v>
      </c>
      <c r="E3527" s="26">
        <v>235</v>
      </c>
      <c r="F3527" s="26">
        <v>3202</v>
      </c>
      <c r="G3527" s="26" t="s">
        <v>6509</v>
      </c>
      <c r="H3527" s="24" t="s">
        <v>77</v>
      </c>
      <c r="I3527" s="24" t="s">
        <v>78</v>
      </c>
      <c r="J3527" s="27" t="s">
        <v>1</v>
      </c>
      <c r="K3527" s="28">
        <v>59.25</v>
      </c>
      <c r="L3527" s="28">
        <v>0</v>
      </c>
    </row>
    <row r="3528" spans="1:12" x14ac:dyDescent="0.25">
      <c r="A3528" s="24" t="s">
        <v>3305</v>
      </c>
      <c r="B3528" s="26">
        <v>2015</v>
      </c>
      <c r="C3528" s="24">
        <v>9</v>
      </c>
      <c r="D3528" s="24" t="s">
        <v>15120</v>
      </c>
      <c r="E3528" s="26">
        <v>235</v>
      </c>
      <c r="F3528" s="26">
        <v>3203</v>
      </c>
      <c r="G3528" s="26" t="s">
        <v>6510</v>
      </c>
      <c r="H3528" s="24" t="s">
        <v>114</v>
      </c>
      <c r="I3528" s="24" t="s">
        <v>115</v>
      </c>
      <c r="J3528" s="27" t="s">
        <v>1</v>
      </c>
      <c r="K3528" s="28">
        <v>14.705</v>
      </c>
      <c r="L3528" s="28">
        <v>0</v>
      </c>
    </row>
    <row r="3529" spans="1:12" x14ac:dyDescent="0.25">
      <c r="A3529" s="24" t="s">
        <v>3305</v>
      </c>
      <c r="B3529" s="26">
        <v>2015</v>
      </c>
      <c r="C3529" s="24">
        <v>9</v>
      </c>
      <c r="D3529" s="24" t="s">
        <v>15120</v>
      </c>
      <c r="E3529" s="26">
        <v>235</v>
      </c>
      <c r="F3529" s="26">
        <v>3204</v>
      </c>
      <c r="G3529" s="26" t="s">
        <v>6511</v>
      </c>
      <c r="H3529" s="24" t="s">
        <v>1310</v>
      </c>
      <c r="I3529" s="24" t="s">
        <v>1311</v>
      </c>
      <c r="J3529" s="27" t="s">
        <v>1</v>
      </c>
      <c r="K3529" s="28">
        <v>15.44</v>
      </c>
      <c r="L3529" s="28">
        <v>0</v>
      </c>
    </row>
    <row r="3530" spans="1:12" x14ac:dyDescent="0.25">
      <c r="A3530" s="24" t="s">
        <v>3305</v>
      </c>
      <c r="B3530" s="26">
        <v>2015</v>
      </c>
      <c r="C3530" s="24">
        <v>9</v>
      </c>
      <c r="D3530" s="24" t="s">
        <v>15120</v>
      </c>
      <c r="E3530" s="26">
        <v>235</v>
      </c>
      <c r="F3530" s="26">
        <v>3205</v>
      </c>
      <c r="G3530" s="26" t="s">
        <v>6512</v>
      </c>
      <c r="H3530" s="24" t="s">
        <v>67</v>
      </c>
      <c r="I3530" s="24" t="s">
        <v>68</v>
      </c>
      <c r="J3530" s="27" t="s">
        <v>1</v>
      </c>
      <c r="K3530" s="28">
        <v>13.95</v>
      </c>
      <c r="L3530" s="28">
        <v>0</v>
      </c>
    </row>
    <row r="3531" spans="1:12" x14ac:dyDescent="0.25">
      <c r="A3531" s="24" t="s">
        <v>3305</v>
      </c>
      <c r="B3531" s="26">
        <v>2015</v>
      </c>
      <c r="C3531" s="24">
        <v>9</v>
      </c>
      <c r="D3531" s="24" t="s">
        <v>15120</v>
      </c>
      <c r="E3531" s="26">
        <v>235</v>
      </c>
      <c r="F3531" s="26">
        <v>3206</v>
      </c>
      <c r="G3531" s="26" t="s">
        <v>6513</v>
      </c>
      <c r="H3531" s="24" t="s">
        <v>77</v>
      </c>
      <c r="I3531" s="24" t="s">
        <v>78</v>
      </c>
      <c r="J3531" s="27" t="s">
        <v>1</v>
      </c>
      <c r="K3531" s="28">
        <v>0.3</v>
      </c>
      <c r="L3531" s="28">
        <v>0</v>
      </c>
    </row>
    <row r="3532" spans="1:12" x14ac:dyDescent="0.25">
      <c r="A3532" s="24" t="s">
        <v>3305</v>
      </c>
      <c r="B3532" s="26">
        <v>2015</v>
      </c>
      <c r="C3532" s="24">
        <v>9</v>
      </c>
      <c r="D3532" s="24" t="s">
        <v>15120</v>
      </c>
      <c r="E3532" s="26">
        <v>235</v>
      </c>
      <c r="F3532" s="26">
        <v>3207</v>
      </c>
      <c r="G3532" s="26" t="s">
        <v>6514</v>
      </c>
      <c r="H3532" s="24" t="s">
        <v>118</v>
      </c>
      <c r="I3532" s="24" t="s">
        <v>119</v>
      </c>
      <c r="J3532" s="27" t="s">
        <v>1</v>
      </c>
      <c r="K3532" s="28">
        <v>11.03</v>
      </c>
      <c r="L3532" s="28">
        <v>0</v>
      </c>
    </row>
    <row r="3533" spans="1:12" x14ac:dyDescent="0.25">
      <c r="A3533" s="24" t="s">
        <v>3305</v>
      </c>
      <c r="B3533" s="26">
        <v>2015</v>
      </c>
      <c r="C3533" s="24">
        <v>9</v>
      </c>
      <c r="D3533" s="24" t="s">
        <v>15120</v>
      </c>
      <c r="E3533" s="26">
        <v>235</v>
      </c>
      <c r="F3533" s="26">
        <v>3208</v>
      </c>
      <c r="G3533" s="26" t="s">
        <v>6515</v>
      </c>
      <c r="H3533" s="24" t="s">
        <v>1314</v>
      </c>
      <c r="I3533" s="24" t="s">
        <v>1315</v>
      </c>
      <c r="J3533" s="27" t="s">
        <v>1</v>
      </c>
      <c r="K3533" s="28">
        <v>48.74</v>
      </c>
      <c r="L3533" s="28">
        <v>0</v>
      </c>
    </row>
    <row r="3534" spans="1:12" x14ac:dyDescent="0.25">
      <c r="A3534" s="24" t="s">
        <v>3305</v>
      </c>
      <c r="B3534" s="26">
        <v>2015</v>
      </c>
      <c r="C3534" s="24">
        <v>9</v>
      </c>
      <c r="D3534" s="24" t="s">
        <v>15120</v>
      </c>
      <c r="E3534" s="26">
        <v>235</v>
      </c>
      <c r="F3534" s="26">
        <v>3208</v>
      </c>
      <c r="G3534" s="26" t="s">
        <v>6515</v>
      </c>
      <c r="H3534" s="24" t="s">
        <v>190</v>
      </c>
      <c r="I3534" s="24" t="s">
        <v>191</v>
      </c>
      <c r="J3534" s="27" t="s">
        <v>1</v>
      </c>
      <c r="K3534" s="28">
        <v>6.62</v>
      </c>
      <c r="L3534" s="28">
        <v>0</v>
      </c>
    </row>
    <row r="3535" spans="1:12" x14ac:dyDescent="0.25">
      <c r="A3535" s="24" t="s">
        <v>3305</v>
      </c>
      <c r="B3535" s="26">
        <v>2015</v>
      </c>
      <c r="C3535" s="24">
        <v>9</v>
      </c>
      <c r="D3535" s="24" t="s">
        <v>15120</v>
      </c>
      <c r="E3535" s="26">
        <v>235</v>
      </c>
      <c r="F3535" s="26">
        <v>3209</v>
      </c>
      <c r="G3535" s="26" t="s">
        <v>6516</v>
      </c>
      <c r="H3535" s="24" t="s">
        <v>65</v>
      </c>
      <c r="I3535" s="24" t="s">
        <v>66</v>
      </c>
      <c r="J3535" s="27" t="s">
        <v>1</v>
      </c>
      <c r="K3535" s="28">
        <v>14.07</v>
      </c>
      <c r="L3535" s="28">
        <v>0</v>
      </c>
    </row>
    <row r="3536" spans="1:12" x14ac:dyDescent="0.25">
      <c r="A3536" s="24" t="s">
        <v>3305</v>
      </c>
      <c r="B3536" s="26">
        <v>2015</v>
      </c>
      <c r="C3536" s="24">
        <v>9</v>
      </c>
      <c r="D3536" s="24" t="s">
        <v>15120</v>
      </c>
      <c r="E3536" s="26">
        <v>235</v>
      </c>
      <c r="F3536" s="26">
        <v>3210</v>
      </c>
      <c r="G3536" s="26" t="s">
        <v>6517</v>
      </c>
      <c r="H3536" s="24" t="s">
        <v>856</v>
      </c>
      <c r="I3536" s="24" t="s">
        <v>857</v>
      </c>
      <c r="J3536" s="27" t="s">
        <v>1</v>
      </c>
      <c r="K3536" s="28">
        <v>11.03</v>
      </c>
      <c r="L3536" s="28">
        <v>0</v>
      </c>
    </row>
    <row r="3537" spans="1:12" x14ac:dyDescent="0.25">
      <c r="A3537" s="24" t="s">
        <v>3305</v>
      </c>
      <c r="B3537" s="26">
        <v>2015</v>
      </c>
      <c r="C3537" s="24">
        <v>9</v>
      </c>
      <c r="D3537" s="24" t="s">
        <v>15120</v>
      </c>
      <c r="E3537" s="26">
        <v>235</v>
      </c>
      <c r="F3537" s="26">
        <v>3211</v>
      </c>
      <c r="G3537" s="26" t="s">
        <v>6518</v>
      </c>
      <c r="H3537" s="24" t="s">
        <v>77</v>
      </c>
      <c r="I3537" s="24" t="s">
        <v>78</v>
      </c>
      <c r="J3537" s="27" t="s">
        <v>1</v>
      </c>
      <c r="K3537" s="28">
        <v>11.03</v>
      </c>
      <c r="L3537" s="28">
        <v>0</v>
      </c>
    </row>
    <row r="3538" spans="1:12" x14ac:dyDescent="0.25">
      <c r="A3538" s="24" t="s">
        <v>3305</v>
      </c>
      <c r="B3538" s="26">
        <v>2015</v>
      </c>
      <c r="C3538" s="24">
        <v>9</v>
      </c>
      <c r="D3538" s="24" t="s">
        <v>15120</v>
      </c>
      <c r="E3538" s="26">
        <v>235</v>
      </c>
      <c r="F3538" s="26">
        <v>3212</v>
      </c>
      <c r="G3538" s="26" t="s">
        <v>6519</v>
      </c>
      <c r="H3538" s="24" t="s">
        <v>77</v>
      </c>
      <c r="I3538" s="24" t="s">
        <v>78</v>
      </c>
      <c r="J3538" s="27" t="s">
        <v>1</v>
      </c>
      <c r="K3538" s="28">
        <v>16.8</v>
      </c>
      <c r="L3538" s="28">
        <v>0</v>
      </c>
    </row>
    <row r="3539" spans="1:12" x14ac:dyDescent="0.25">
      <c r="A3539" s="24" t="s">
        <v>3305</v>
      </c>
      <c r="B3539" s="26">
        <v>2015</v>
      </c>
      <c r="C3539" s="24">
        <v>9</v>
      </c>
      <c r="D3539" s="24" t="s">
        <v>15120</v>
      </c>
      <c r="E3539" s="26">
        <v>235</v>
      </c>
      <c r="F3539" s="26">
        <v>3213</v>
      </c>
      <c r="G3539" s="26" t="s">
        <v>6520</v>
      </c>
      <c r="H3539" s="24" t="s">
        <v>67</v>
      </c>
      <c r="I3539" s="24" t="s">
        <v>68</v>
      </c>
      <c r="J3539" s="27" t="s">
        <v>1</v>
      </c>
      <c r="K3539" s="28">
        <v>19.04</v>
      </c>
      <c r="L3539" s="28">
        <v>0</v>
      </c>
    </row>
    <row r="3540" spans="1:12" x14ac:dyDescent="0.25">
      <c r="A3540" s="24" t="s">
        <v>3305</v>
      </c>
      <c r="B3540" s="26">
        <v>2015</v>
      </c>
      <c r="C3540" s="24">
        <v>9</v>
      </c>
      <c r="D3540" s="24" t="s">
        <v>15120</v>
      </c>
      <c r="E3540" s="26">
        <v>235</v>
      </c>
      <c r="F3540" s="26">
        <v>3214</v>
      </c>
      <c r="G3540" s="26" t="s">
        <v>6521</v>
      </c>
      <c r="H3540" s="24" t="s">
        <v>992</v>
      </c>
      <c r="I3540" s="24" t="s">
        <v>993</v>
      </c>
      <c r="J3540" s="27" t="s">
        <v>1</v>
      </c>
      <c r="K3540" s="28">
        <v>11.025</v>
      </c>
      <c r="L3540" s="28">
        <v>0</v>
      </c>
    </row>
    <row r="3541" spans="1:12" x14ac:dyDescent="0.25">
      <c r="A3541" s="24" t="s">
        <v>3305</v>
      </c>
      <c r="B3541" s="26">
        <v>2015</v>
      </c>
      <c r="C3541" s="24">
        <v>9</v>
      </c>
      <c r="D3541" s="24" t="s">
        <v>15120</v>
      </c>
      <c r="E3541" s="26">
        <v>235</v>
      </c>
      <c r="F3541" s="26">
        <v>3215</v>
      </c>
      <c r="G3541" s="26" t="s">
        <v>6522</v>
      </c>
      <c r="H3541" s="24" t="s">
        <v>986</v>
      </c>
      <c r="I3541" s="24" t="s">
        <v>987</v>
      </c>
      <c r="J3541" s="27" t="s">
        <v>1</v>
      </c>
      <c r="K3541" s="28">
        <v>21.23</v>
      </c>
      <c r="L3541" s="28">
        <v>0</v>
      </c>
    </row>
    <row r="3542" spans="1:12" x14ac:dyDescent="0.25">
      <c r="A3542" s="24" t="s">
        <v>3305</v>
      </c>
      <c r="B3542" s="26">
        <v>2015</v>
      </c>
      <c r="C3542" s="24">
        <v>9</v>
      </c>
      <c r="D3542" s="24" t="s">
        <v>15120</v>
      </c>
      <c r="E3542" s="26">
        <v>235</v>
      </c>
      <c r="F3542" s="26">
        <v>3216</v>
      </c>
      <c r="G3542" s="26" t="s">
        <v>6523</v>
      </c>
      <c r="H3542" s="24" t="s">
        <v>994</v>
      </c>
      <c r="I3542" s="24" t="s">
        <v>995</v>
      </c>
      <c r="J3542" s="27" t="s">
        <v>1</v>
      </c>
      <c r="K3542" s="28">
        <v>11.03</v>
      </c>
      <c r="L3542" s="28">
        <v>0</v>
      </c>
    </row>
    <row r="3543" spans="1:12" x14ac:dyDescent="0.25">
      <c r="A3543" s="24" t="s">
        <v>3305</v>
      </c>
      <c r="B3543" s="26">
        <v>2015</v>
      </c>
      <c r="C3543" s="24">
        <v>9</v>
      </c>
      <c r="D3543" s="24" t="s">
        <v>15120</v>
      </c>
      <c r="E3543" s="26">
        <v>235</v>
      </c>
      <c r="F3543" s="26">
        <v>3217</v>
      </c>
      <c r="G3543" s="26" t="s">
        <v>6524</v>
      </c>
      <c r="H3543" s="24" t="s">
        <v>594</v>
      </c>
      <c r="I3543" s="24" t="s">
        <v>595</v>
      </c>
      <c r="J3543" s="27" t="s">
        <v>1</v>
      </c>
      <c r="K3543" s="28">
        <v>4.415</v>
      </c>
      <c r="L3543" s="28">
        <v>0</v>
      </c>
    </row>
    <row r="3544" spans="1:12" x14ac:dyDescent="0.25">
      <c r="A3544" s="24" t="s">
        <v>3305</v>
      </c>
      <c r="B3544" s="26">
        <v>2015</v>
      </c>
      <c r="C3544" s="24">
        <v>9</v>
      </c>
      <c r="D3544" s="24" t="s">
        <v>15120</v>
      </c>
      <c r="E3544" s="26">
        <v>235</v>
      </c>
      <c r="F3544" s="26">
        <v>3218</v>
      </c>
      <c r="G3544" s="26" t="s">
        <v>6525</v>
      </c>
      <c r="H3544" s="24" t="s">
        <v>249</v>
      </c>
      <c r="I3544" s="24" t="s">
        <v>250</v>
      </c>
      <c r="J3544" s="27" t="s">
        <v>1</v>
      </c>
      <c r="K3544" s="28">
        <v>9.3000000000000007</v>
      </c>
      <c r="L3544" s="28">
        <v>0</v>
      </c>
    </row>
    <row r="3545" spans="1:12" x14ac:dyDescent="0.25">
      <c r="A3545" s="24" t="s">
        <v>3305</v>
      </c>
      <c r="B3545" s="26">
        <v>2015</v>
      </c>
      <c r="C3545" s="24">
        <v>9</v>
      </c>
      <c r="D3545" s="24" t="s">
        <v>15120</v>
      </c>
      <c r="E3545" s="26">
        <v>235</v>
      </c>
      <c r="F3545" s="26">
        <v>3219</v>
      </c>
      <c r="G3545" s="26" t="s">
        <v>6526</v>
      </c>
      <c r="H3545" s="24" t="s">
        <v>186</v>
      </c>
      <c r="I3545" s="24" t="s">
        <v>187</v>
      </c>
      <c r="J3545" s="27" t="s">
        <v>1</v>
      </c>
      <c r="K3545" s="28">
        <v>43.61</v>
      </c>
      <c r="L3545" s="28">
        <v>0</v>
      </c>
    </row>
    <row r="3546" spans="1:12" x14ac:dyDescent="0.25">
      <c r="A3546" s="24" t="s">
        <v>3305</v>
      </c>
      <c r="B3546" s="26">
        <v>2015</v>
      </c>
      <c r="C3546" s="24">
        <v>9</v>
      </c>
      <c r="D3546" s="24" t="s">
        <v>15120</v>
      </c>
      <c r="E3546" s="26">
        <v>235</v>
      </c>
      <c r="F3546" s="26">
        <v>3220</v>
      </c>
      <c r="G3546" s="26" t="s">
        <v>6527</v>
      </c>
      <c r="H3546" s="24" t="s">
        <v>77</v>
      </c>
      <c r="I3546" s="24" t="s">
        <v>78</v>
      </c>
      <c r="J3546" s="27" t="s">
        <v>1</v>
      </c>
      <c r="K3546" s="28">
        <v>11.03</v>
      </c>
      <c r="L3546" s="28">
        <v>0</v>
      </c>
    </row>
    <row r="3547" spans="1:12" x14ac:dyDescent="0.25">
      <c r="A3547" s="24" t="s">
        <v>3305</v>
      </c>
      <c r="B3547" s="26">
        <v>2015</v>
      </c>
      <c r="C3547" s="24">
        <v>9</v>
      </c>
      <c r="D3547" s="24" t="s">
        <v>15120</v>
      </c>
      <c r="E3547" s="26">
        <v>235</v>
      </c>
      <c r="F3547" s="26">
        <v>3221</v>
      </c>
      <c r="G3547" s="26" t="s">
        <v>6528</v>
      </c>
      <c r="H3547" s="24" t="s">
        <v>65</v>
      </c>
      <c r="I3547" s="24" t="s">
        <v>66</v>
      </c>
      <c r="J3547" s="27" t="s">
        <v>1</v>
      </c>
      <c r="K3547" s="28">
        <v>6.62</v>
      </c>
      <c r="L3547" s="28">
        <v>0</v>
      </c>
    </row>
    <row r="3548" spans="1:12" x14ac:dyDescent="0.25">
      <c r="A3548" s="24" t="s">
        <v>3305</v>
      </c>
      <c r="B3548" s="26">
        <v>2015</v>
      </c>
      <c r="C3548" s="24">
        <v>9</v>
      </c>
      <c r="D3548" s="24" t="s">
        <v>15120</v>
      </c>
      <c r="E3548" s="26">
        <v>235</v>
      </c>
      <c r="F3548" s="26">
        <v>3222</v>
      </c>
      <c r="G3548" s="26" t="s">
        <v>6529</v>
      </c>
      <c r="H3548" s="24" t="s">
        <v>126</v>
      </c>
      <c r="I3548" s="24" t="s">
        <v>127</v>
      </c>
      <c r="J3548" s="27" t="s">
        <v>1</v>
      </c>
      <c r="K3548" s="28">
        <v>11.03</v>
      </c>
      <c r="L3548" s="28">
        <v>0</v>
      </c>
    </row>
    <row r="3549" spans="1:12" x14ac:dyDescent="0.25">
      <c r="A3549" s="24" t="s">
        <v>3305</v>
      </c>
      <c r="B3549" s="26">
        <v>2015</v>
      </c>
      <c r="C3549" s="24">
        <v>9</v>
      </c>
      <c r="D3549" s="24" t="s">
        <v>15120</v>
      </c>
      <c r="E3549" s="26">
        <v>235</v>
      </c>
      <c r="F3549" s="26">
        <v>3223</v>
      </c>
      <c r="G3549" s="26" t="s">
        <v>6530</v>
      </c>
      <c r="H3549" s="24" t="s">
        <v>196</v>
      </c>
      <c r="I3549" s="24" t="s">
        <v>197</v>
      </c>
      <c r="J3549" s="27" t="s">
        <v>1</v>
      </c>
      <c r="K3549" s="28">
        <v>9.2149999999999999</v>
      </c>
      <c r="L3549" s="28">
        <v>0</v>
      </c>
    </row>
    <row r="3550" spans="1:12" x14ac:dyDescent="0.25">
      <c r="A3550" s="24" t="s">
        <v>3305</v>
      </c>
      <c r="B3550" s="26">
        <v>2015</v>
      </c>
      <c r="C3550" s="24">
        <v>9</v>
      </c>
      <c r="D3550" s="24" t="s">
        <v>15120</v>
      </c>
      <c r="E3550" s="26">
        <v>235</v>
      </c>
      <c r="F3550" s="26">
        <v>3224</v>
      </c>
      <c r="G3550" s="26" t="s">
        <v>6531</v>
      </c>
      <c r="H3550" s="24" t="s">
        <v>466</v>
      </c>
      <c r="I3550" s="24" t="s">
        <v>467</v>
      </c>
      <c r="J3550" s="27" t="s">
        <v>1</v>
      </c>
      <c r="K3550" s="28">
        <v>31.2</v>
      </c>
      <c r="L3550" s="28">
        <v>0</v>
      </c>
    </row>
    <row r="3551" spans="1:12" x14ac:dyDescent="0.25">
      <c r="A3551" s="24" t="s">
        <v>3305</v>
      </c>
      <c r="B3551" s="26">
        <v>2015</v>
      </c>
      <c r="C3551" s="24">
        <v>9</v>
      </c>
      <c r="D3551" s="24" t="s">
        <v>15120</v>
      </c>
      <c r="E3551" s="26">
        <v>235</v>
      </c>
      <c r="F3551" s="26">
        <v>3225</v>
      </c>
      <c r="G3551" s="26" t="s">
        <v>6532</v>
      </c>
      <c r="H3551" s="24" t="s">
        <v>874</v>
      </c>
      <c r="I3551" s="24" t="s">
        <v>875</v>
      </c>
      <c r="J3551" s="27" t="s">
        <v>1</v>
      </c>
      <c r="K3551" s="28">
        <v>6.62</v>
      </c>
      <c r="L3551" s="28">
        <v>0</v>
      </c>
    </row>
    <row r="3552" spans="1:12" x14ac:dyDescent="0.25">
      <c r="A3552" s="24" t="s">
        <v>3305</v>
      </c>
      <c r="B3552" s="26">
        <v>2015</v>
      </c>
      <c r="C3552" s="24">
        <v>9</v>
      </c>
      <c r="D3552" s="24" t="s">
        <v>15120</v>
      </c>
      <c r="E3552" s="26">
        <v>235</v>
      </c>
      <c r="F3552" s="26">
        <v>3226</v>
      </c>
      <c r="G3552" s="26" t="s">
        <v>6533</v>
      </c>
      <c r="H3552" s="24" t="s">
        <v>778</v>
      </c>
      <c r="I3552" s="24" t="s">
        <v>779</v>
      </c>
      <c r="J3552" s="27" t="s">
        <v>1</v>
      </c>
      <c r="K3552" s="28">
        <v>429.32</v>
      </c>
      <c r="L3552" s="28">
        <v>0</v>
      </c>
    </row>
    <row r="3553" spans="1:12" x14ac:dyDescent="0.25">
      <c r="A3553" s="24" t="s">
        <v>3305</v>
      </c>
      <c r="B3553" s="26">
        <v>2015</v>
      </c>
      <c r="C3553" s="24">
        <v>9</v>
      </c>
      <c r="D3553" s="24" t="s">
        <v>15120</v>
      </c>
      <c r="E3553" s="26">
        <v>235</v>
      </c>
      <c r="F3553" s="26">
        <v>3227</v>
      </c>
      <c r="G3553" s="26" t="s">
        <v>6534</v>
      </c>
      <c r="H3553" s="24" t="s">
        <v>1316</v>
      </c>
      <c r="I3553" s="24" t="s">
        <v>1317</v>
      </c>
      <c r="J3553" s="27" t="s">
        <v>1</v>
      </c>
      <c r="K3553" s="28">
        <v>11.03</v>
      </c>
      <c r="L3553" s="28">
        <v>0</v>
      </c>
    </row>
    <row r="3554" spans="1:12" x14ac:dyDescent="0.25">
      <c r="A3554" s="24" t="s">
        <v>3305</v>
      </c>
      <c r="B3554" s="26">
        <v>2015</v>
      </c>
      <c r="C3554" s="24">
        <v>9</v>
      </c>
      <c r="D3554" s="24" t="s">
        <v>15120</v>
      </c>
      <c r="E3554" s="26">
        <v>235</v>
      </c>
      <c r="F3554" s="26">
        <v>3228</v>
      </c>
      <c r="G3554" s="26" t="s">
        <v>6535</v>
      </c>
      <c r="H3554" s="24" t="s">
        <v>79</v>
      </c>
      <c r="I3554" s="24" t="s">
        <v>80</v>
      </c>
      <c r="J3554" s="27" t="s">
        <v>1</v>
      </c>
      <c r="K3554" s="28">
        <v>11.03</v>
      </c>
      <c r="L3554" s="28">
        <v>0</v>
      </c>
    </row>
    <row r="3555" spans="1:12" x14ac:dyDescent="0.25">
      <c r="A3555" s="24" t="s">
        <v>3305</v>
      </c>
      <c r="B3555" s="26">
        <v>2015</v>
      </c>
      <c r="C3555" s="24">
        <v>9</v>
      </c>
      <c r="D3555" s="24" t="s">
        <v>15120</v>
      </c>
      <c r="E3555" s="26">
        <v>235</v>
      </c>
      <c r="F3555" s="26">
        <v>3229</v>
      </c>
      <c r="G3555" s="26" t="s">
        <v>6536</v>
      </c>
      <c r="H3555" s="24" t="s">
        <v>402</v>
      </c>
      <c r="I3555" s="24" t="s">
        <v>403</v>
      </c>
      <c r="J3555" s="27" t="s">
        <v>1</v>
      </c>
      <c r="K3555" s="28">
        <v>6.62</v>
      </c>
      <c r="L3555" s="28">
        <v>0</v>
      </c>
    </row>
    <row r="3556" spans="1:12" x14ac:dyDescent="0.25">
      <c r="A3556" s="24" t="s">
        <v>3305</v>
      </c>
      <c r="B3556" s="26">
        <v>2015</v>
      </c>
      <c r="C3556" s="24">
        <v>9</v>
      </c>
      <c r="D3556" s="24" t="s">
        <v>15120</v>
      </c>
      <c r="E3556" s="26">
        <v>235</v>
      </c>
      <c r="F3556" s="26">
        <v>3230</v>
      </c>
      <c r="G3556" s="26" t="s">
        <v>6537</v>
      </c>
      <c r="H3556" s="24" t="s">
        <v>406</v>
      </c>
      <c r="I3556" s="24" t="s">
        <v>407</v>
      </c>
      <c r="J3556" s="27" t="s">
        <v>1</v>
      </c>
      <c r="K3556" s="28">
        <v>4.415</v>
      </c>
      <c r="L3556" s="28">
        <v>0</v>
      </c>
    </row>
    <row r="3557" spans="1:12" x14ac:dyDescent="0.25">
      <c r="A3557" s="24" t="s">
        <v>3305</v>
      </c>
      <c r="B3557" s="26">
        <v>2015</v>
      </c>
      <c r="C3557" s="24">
        <v>9</v>
      </c>
      <c r="D3557" s="24" t="s">
        <v>15120</v>
      </c>
      <c r="E3557" s="26">
        <v>235</v>
      </c>
      <c r="F3557" s="26">
        <v>3231</v>
      </c>
      <c r="G3557" s="26" t="s">
        <v>6538</v>
      </c>
      <c r="H3557" s="24" t="s">
        <v>224</v>
      </c>
      <c r="I3557" s="24" t="s">
        <v>225</v>
      </c>
      <c r="J3557" s="27" t="s">
        <v>1</v>
      </c>
      <c r="K3557" s="28">
        <v>78.42</v>
      </c>
      <c r="L3557" s="28">
        <v>0</v>
      </c>
    </row>
    <row r="3558" spans="1:12" x14ac:dyDescent="0.25">
      <c r="A3558" s="24" t="s">
        <v>3305</v>
      </c>
      <c r="B3558" s="26">
        <v>2015</v>
      </c>
      <c r="C3558" s="24">
        <v>9</v>
      </c>
      <c r="D3558" s="24" t="s">
        <v>15120</v>
      </c>
      <c r="E3558" s="26">
        <v>235</v>
      </c>
      <c r="F3558" s="26">
        <v>3232</v>
      </c>
      <c r="G3558" s="26" t="s">
        <v>6539</v>
      </c>
      <c r="H3558" s="24" t="s">
        <v>1318</v>
      </c>
      <c r="I3558" s="24" t="s">
        <v>1319</v>
      </c>
      <c r="J3558" s="27" t="s">
        <v>1</v>
      </c>
      <c r="K3558" s="28">
        <v>11.03</v>
      </c>
      <c r="L3558" s="28">
        <v>0</v>
      </c>
    </row>
    <row r="3559" spans="1:12" x14ac:dyDescent="0.25">
      <c r="A3559" s="24" t="s">
        <v>3305</v>
      </c>
      <c r="B3559" s="26">
        <v>2015</v>
      </c>
      <c r="C3559" s="24">
        <v>9</v>
      </c>
      <c r="D3559" s="24" t="s">
        <v>15120</v>
      </c>
      <c r="E3559" s="26">
        <v>235</v>
      </c>
      <c r="F3559" s="26">
        <v>3233</v>
      </c>
      <c r="G3559" s="26" t="s">
        <v>6540</v>
      </c>
      <c r="H3559" s="24" t="s">
        <v>224</v>
      </c>
      <c r="I3559" s="24" t="s">
        <v>225</v>
      </c>
      <c r="J3559" s="27" t="s">
        <v>1</v>
      </c>
      <c r="K3559" s="28">
        <v>33.42</v>
      </c>
      <c r="L3559" s="28">
        <v>0</v>
      </c>
    </row>
    <row r="3560" spans="1:12" x14ac:dyDescent="0.25">
      <c r="A3560" s="24" t="s">
        <v>3305</v>
      </c>
      <c r="B3560" s="26">
        <v>2015</v>
      </c>
      <c r="C3560" s="24">
        <v>9</v>
      </c>
      <c r="D3560" s="24" t="s">
        <v>15120</v>
      </c>
      <c r="E3560" s="26">
        <v>235</v>
      </c>
      <c r="F3560" s="26">
        <v>3234</v>
      </c>
      <c r="G3560" s="26" t="s">
        <v>6541</v>
      </c>
      <c r="H3560" s="24" t="s">
        <v>102</v>
      </c>
      <c r="I3560" s="24" t="s">
        <v>103</v>
      </c>
      <c r="J3560" s="27" t="s">
        <v>1</v>
      </c>
      <c r="K3560" s="28">
        <v>11.03</v>
      </c>
      <c r="L3560" s="28">
        <v>0</v>
      </c>
    </row>
    <row r="3561" spans="1:12" x14ac:dyDescent="0.25">
      <c r="A3561" s="24" t="s">
        <v>3305</v>
      </c>
      <c r="B3561" s="26">
        <v>2015</v>
      </c>
      <c r="C3561" s="24">
        <v>9</v>
      </c>
      <c r="D3561" s="24" t="s">
        <v>15120</v>
      </c>
      <c r="E3561" s="26">
        <v>235</v>
      </c>
      <c r="F3561" s="26">
        <v>3235</v>
      </c>
      <c r="G3561" s="26" t="s">
        <v>6542</v>
      </c>
      <c r="H3561" s="24" t="s">
        <v>436</v>
      </c>
      <c r="I3561" s="24" t="s">
        <v>437</v>
      </c>
      <c r="J3561" s="27" t="s">
        <v>1</v>
      </c>
      <c r="K3561" s="28">
        <v>4.415</v>
      </c>
      <c r="L3561" s="28">
        <v>0</v>
      </c>
    </row>
    <row r="3562" spans="1:12" x14ac:dyDescent="0.25">
      <c r="A3562" s="24" t="s">
        <v>3305</v>
      </c>
      <c r="B3562" s="26">
        <v>2015</v>
      </c>
      <c r="C3562" s="24">
        <v>9</v>
      </c>
      <c r="D3562" s="24" t="s">
        <v>15120</v>
      </c>
      <c r="E3562" s="26">
        <v>235</v>
      </c>
      <c r="F3562" s="26">
        <v>3236</v>
      </c>
      <c r="G3562" s="26" t="s">
        <v>6543</v>
      </c>
      <c r="H3562" s="24" t="s">
        <v>200</v>
      </c>
      <c r="I3562" s="24" t="s">
        <v>201</v>
      </c>
      <c r="J3562" s="27" t="s">
        <v>1</v>
      </c>
      <c r="K3562" s="28">
        <v>4.2</v>
      </c>
      <c r="L3562" s="28">
        <v>0</v>
      </c>
    </row>
    <row r="3563" spans="1:12" x14ac:dyDescent="0.25">
      <c r="A3563" s="24" t="s">
        <v>3305</v>
      </c>
      <c r="B3563" s="26">
        <v>2015</v>
      </c>
      <c r="C3563" s="24">
        <v>9</v>
      </c>
      <c r="D3563" s="24" t="s">
        <v>15120</v>
      </c>
      <c r="E3563" s="26">
        <v>235</v>
      </c>
      <c r="F3563" s="26">
        <v>3237</v>
      </c>
      <c r="G3563" s="26" t="s">
        <v>6544</v>
      </c>
      <c r="H3563" s="24" t="s">
        <v>1310</v>
      </c>
      <c r="I3563" s="24" t="s">
        <v>1311</v>
      </c>
      <c r="J3563" s="27" t="s">
        <v>1</v>
      </c>
      <c r="K3563" s="28">
        <v>19.850000000000001</v>
      </c>
      <c r="L3563" s="28">
        <v>0</v>
      </c>
    </row>
    <row r="3564" spans="1:12" x14ac:dyDescent="0.25">
      <c r="A3564" s="24" t="s">
        <v>3305</v>
      </c>
      <c r="B3564" s="26">
        <v>2015</v>
      </c>
      <c r="C3564" s="24">
        <v>9</v>
      </c>
      <c r="D3564" s="24" t="s">
        <v>15120</v>
      </c>
      <c r="E3564" s="26">
        <v>235</v>
      </c>
      <c r="F3564" s="26">
        <v>3238</v>
      </c>
      <c r="G3564" s="26" t="s">
        <v>6545</v>
      </c>
      <c r="H3564" s="24" t="s">
        <v>67</v>
      </c>
      <c r="I3564" s="24" t="s">
        <v>68</v>
      </c>
      <c r="J3564" s="27" t="s">
        <v>1</v>
      </c>
      <c r="K3564" s="28">
        <v>4.415</v>
      </c>
      <c r="L3564" s="28">
        <v>0</v>
      </c>
    </row>
    <row r="3565" spans="1:12" x14ac:dyDescent="0.25">
      <c r="A3565" s="24" t="s">
        <v>3305</v>
      </c>
      <c r="B3565" s="26">
        <v>2015</v>
      </c>
      <c r="C3565" s="24">
        <v>9</v>
      </c>
      <c r="D3565" s="24" t="s">
        <v>15120</v>
      </c>
      <c r="E3565" s="26">
        <v>235</v>
      </c>
      <c r="F3565" s="26">
        <v>3239</v>
      </c>
      <c r="G3565" s="26" t="s">
        <v>6546</v>
      </c>
      <c r="H3565" s="24" t="s">
        <v>118</v>
      </c>
      <c r="I3565" s="24" t="s">
        <v>119</v>
      </c>
      <c r="J3565" s="27" t="s">
        <v>1</v>
      </c>
      <c r="K3565" s="28">
        <v>4.415</v>
      </c>
      <c r="L3565" s="28">
        <v>0</v>
      </c>
    </row>
    <row r="3566" spans="1:12" x14ac:dyDescent="0.25">
      <c r="A3566" s="24" t="s">
        <v>3305</v>
      </c>
      <c r="B3566" s="26">
        <v>2015</v>
      </c>
      <c r="C3566" s="24">
        <v>9</v>
      </c>
      <c r="D3566" s="24" t="s">
        <v>15120</v>
      </c>
      <c r="E3566" s="26">
        <v>235</v>
      </c>
      <c r="F3566" s="26">
        <v>3240</v>
      </c>
      <c r="G3566" s="26" t="s">
        <v>6547</v>
      </c>
      <c r="H3566" s="24" t="s">
        <v>77</v>
      </c>
      <c r="I3566" s="24" t="s">
        <v>78</v>
      </c>
      <c r="J3566" s="27" t="s">
        <v>1</v>
      </c>
      <c r="K3566" s="28">
        <v>11.03</v>
      </c>
      <c r="L3566" s="28">
        <v>0</v>
      </c>
    </row>
    <row r="3567" spans="1:12" x14ac:dyDescent="0.25">
      <c r="A3567" s="24" t="s">
        <v>3305</v>
      </c>
      <c r="B3567" s="26">
        <v>2015</v>
      </c>
      <c r="C3567" s="24">
        <v>9</v>
      </c>
      <c r="D3567" s="24" t="s">
        <v>15120</v>
      </c>
      <c r="E3567" s="26">
        <v>235</v>
      </c>
      <c r="F3567" s="26">
        <v>3241</v>
      </c>
      <c r="G3567" s="26" t="s">
        <v>6548</v>
      </c>
      <c r="H3567" s="24" t="s">
        <v>67</v>
      </c>
      <c r="I3567" s="24" t="s">
        <v>68</v>
      </c>
      <c r="J3567" s="27" t="s">
        <v>1</v>
      </c>
      <c r="K3567" s="28">
        <v>11.03</v>
      </c>
      <c r="L3567" s="28">
        <v>0</v>
      </c>
    </row>
    <row r="3568" spans="1:12" x14ac:dyDescent="0.25">
      <c r="A3568" s="24" t="s">
        <v>3305</v>
      </c>
      <c r="B3568" s="26">
        <v>2015</v>
      </c>
      <c r="C3568" s="24">
        <v>9</v>
      </c>
      <c r="D3568" s="24" t="s">
        <v>15120</v>
      </c>
      <c r="E3568" s="26">
        <v>235</v>
      </c>
      <c r="F3568" s="26">
        <v>3242</v>
      </c>
      <c r="G3568" s="26" t="s">
        <v>6549</v>
      </c>
      <c r="H3568" s="24" t="s">
        <v>406</v>
      </c>
      <c r="I3568" s="24" t="s">
        <v>407</v>
      </c>
      <c r="J3568" s="27" t="s">
        <v>1</v>
      </c>
      <c r="K3568" s="28">
        <v>47.615000000000002</v>
      </c>
      <c r="L3568" s="28">
        <v>0</v>
      </c>
    </row>
    <row r="3569" spans="1:12" x14ac:dyDescent="0.25">
      <c r="A3569" s="24" t="s">
        <v>3305</v>
      </c>
      <c r="B3569" s="26">
        <v>2015</v>
      </c>
      <c r="C3569" s="24">
        <v>9</v>
      </c>
      <c r="D3569" s="24" t="s">
        <v>15120</v>
      </c>
      <c r="E3569" s="26">
        <v>235</v>
      </c>
      <c r="F3569" s="26">
        <v>3243</v>
      </c>
      <c r="G3569" s="26" t="s">
        <v>6550</v>
      </c>
      <c r="H3569" s="24" t="s">
        <v>98</v>
      </c>
      <c r="I3569" s="24" t="s">
        <v>99</v>
      </c>
      <c r="J3569" s="27" t="s">
        <v>1</v>
      </c>
      <c r="K3569" s="28">
        <v>4.26</v>
      </c>
      <c r="L3569" s="28">
        <v>0</v>
      </c>
    </row>
    <row r="3570" spans="1:12" x14ac:dyDescent="0.25">
      <c r="A3570" s="24" t="s">
        <v>3305</v>
      </c>
      <c r="B3570" s="26">
        <v>2015</v>
      </c>
      <c r="C3570" s="24">
        <v>9</v>
      </c>
      <c r="D3570" s="24" t="s">
        <v>15120</v>
      </c>
      <c r="E3570" s="26">
        <v>235</v>
      </c>
      <c r="F3570" s="26">
        <v>3244</v>
      </c>
      <c r="G3570" s="26" t="s">
        <v>6551</v>
      </c>
      <c r="H3570" s="24" t="s">
        <v>540</v>
      </c>
      <c r="I3570" s="24" t="s">
        <v>541</v>
      </c>
      <c r="J3570" s="27" t="s">
        <v>1</v>
      </c>
      <c r="K3570" s="28">
        <v>11.03</v>
      </c>
      <c r="L3570" s="28">
        <v>0</v>
      </c>
    </row>
    <row r="3571" spans="1:12" x14ac:dyDescent="0.25">
      <c r="A3571" s="24" t="s">
        <v>3305</v>
      </c>
      <c r="B3571" s="26">
        <v>2015</v>
      </c>
      <c r="C3571" s="24">
        <v>9</v>
      </c>
      <c r="D3571" s="24" t="s">
        <v>15120</v>
      </c>
      <c r="E3571" s="26">
        <v>235</v>
      </c>
      <c r="F3571" s="26">
        <v>3245</v>
      </c>
      <c r="G3571" s="26" t="s">
        <v>6552</v>
      </c>
      <c r="H3571" s="24" t="s">
        <v>98</v>
      </c>
      <c r="I3571" s="24" t="s">
        <v>99</v>
      </c>
      <c r="J3571" s="27" t="s">
        <v>1</v>
      </c>
      <c r="K3571" s="28">
        <v>6.62</v>
      </c>
      <c r="L3571" s="28">
        <v>0</v>
      </c>
    </row>
    <row r="3572" spans="1:12" x14ac:dyDescent="0.25">
      <c r="A3572" s="24" t="s">
        <v>3305</v>
      </c>
      <c r="B3572" s="26">
        <v>2015</v>
      </c>
      <c r="C3572" s="24">
        <v>9</v>
      </c>
      <c r="D3572" s="24" t="s">
        <v>15120</v>
      </c>
      <c r="E3572" s="26">
        <v>235</v>
      </c>
      <c r="F3572" s="26">
        <v>3246</v>
      </c>
      <c r="G3572" s="26" t="s">
        <v>6553</v>
      </c>
      <c r="H3572" s="24" t="s">
        <v>212</v>
      </c>
      <c r="I3572" s="24" t="s">
        <v>213</v>
      </c>
      <c r="J3572" s="27" t="s">
        <v>1</v>
      </c>
      <c r="K3572" s="28">
        <v>6.62</v>
      </c>
      <c r="L3572" s="28">
        <v>0</v>
      </c>
    </row>
    <row r="3573" spans="1:12" x14ac:dyDescent="0.25">
      <c r="A3573" s="24" t="s">
        <v>3305</v>
      </c>
      <c r="B3573" s="26">
        <v>2015</v>
      </c>
      <c r="C3573" s="24">
        <v>9</v>
      </c>
      <c r="D3573" s="24" t="s">
        <v>15120</v>
      </c>
      <c r="E3573" s="26">
        <v>235</v>
      </c>
      <c r="F3573" s="26">
        <v>3247</v>
      </c>
      <c r="G3573" s="26" t="s">
        <v>6554</v>
      </c>
      <c r="H3573" s="24" t="s">
        <v>178</v>
      </c>
      <c r="I3573" s="24" t="s">
        <v>179</v>
      </c>
      <c r="J3573" s="27" t="s">
        <v>1</v>
      </c>
      <c r="K3573" s="28">
        <v>429.32</v>
      </c>
      <c r="L3573" s="28">
        <v>0</v>
      </c>
    </row>
    <row r="3574" spans="1:12" x14ac:dyDescent="0.25">
      <c r="A3574" s="24" t="s">
        <v>3305</v>
      </c>
      <c r="B3574" s="26">
        <v>2015</v>
      </c>
      <c r="C3574" s="24">
        <v>9</v>
      </c>
      <c r="D3574" s="24" t="s">
        <v>15120</v>
      </c>
      <c r="E3574" s="26">
        <v>235</v>
      </c>
      <c r="F3574" s="26">
        <v>3248</v>
      </c>
      <c r="G3574" s="26" t="s">
        <v>6555</v>
      </c>
      <c r="H3574" s="24" t="s">
        <v>77</v>
      </c>
      <c r="I3574" s="24" t="s">
        <v>78</v>
      </c>
      <c r="J3574" s="27" t="s">
        <v>1</v>
      </c>
      <c r="K3574" s="28">
        <v>39.020000000000003</v>
      </c>
      <c r="L3574" s="28">
        <v>0</v>
      </c>
    </row>
    <row r="3575" spans="1:12" x14ac:dyDescent="0.25">
      <c r="A3575" s="24" t="s">
        <v>3305</v>
      </c>
      <c r="B3575" s="26">
        <v>2015</v>
      </c>
      <c r="C3575" s="24">
        <v>9</v>
      </c>
      <c r="D3575" s="24" t="s">
        <v>15120</v>
      </c>
      <c r="E3575" s="26">
        <v>235</v>
      </c>
      <c r="F3575" s="26">
        <v>3249</v>
      </c>
      <c r="G3575" s="26" t="s">
        <v>6556</v>
      </c>
      <c r="H3575" s="24" t="s">
        <v>132</v>
      </c>
      <c r="I3575" s="24" t="s">
        <v>133</v>
      </c>
      <c r="J3575" s="27" t="s">
        <v>1</v>
      </c>
      <c r="K3575" s="28">
        <v>106.25</v>
      </c>
      <c r="L3575" s="28">
        <v>0</v>
      </c>
    </row>
    <row r="3576" spans="1:12" x14ac:dyDescent="0.25">
      <c r="A3576" s="24" t="s">
        <v>3305</v>
      </c>
      <c r="B3576" s="26">
        <v>2015</v>
      </c>
      <c r="C3576" s="24">
        <v>9</v>
      </c>
      <c r="D3576" s="24" t="s">
        <v>15120</v>
      </c>
      <c r="E3576" s="26">
        <v>235</v>
      </c>
      <c r="F3576" s="26">
        <v>3250</v>
      </c>
      <c r="G3576" s="26" t="s">
        <v>6557</v>
      </c>
      <c r="H3576" s="24" t="s">
        <v>1128</v>
      </c>
      <c r="I3576" s="24" t="s">
        <v>1129</v>
      </c>
      <c r="J3576" s="27" t="s">
        <v>1</v>
      </c>
      <c r="K3576" s="28">
        <v>11.025</v>
      </c>
      <c r="L3576" s="28">
        <v>0</v>
      </c>
    </row>
    <row r="3577" spans="1:12" x14ac:dyDescent="0.25">
      <c r="A3577" s="24" t="s">
        <v>3305</v>
      </c>
      <c r="B3577" s="26">
        <v>2015</v>
      </c>
      <c r="C3577" s="24">
        <v>9</v>
      </c>
      <c r="D3577" s="24" t="s">
        <v>15120</v>
      </c>
      <c r="E3577" s="26">
        <v>235</v>
      </c>
      <c r="F3577" s="26">
        <v>3251</v>
      </c>
      <c r="G3577" s="26" t="s">
        <v>6558</v>
      </c>
      <c r="H3577" s="24" t="s">
        <v>1012</v>
      </c>
      <c r="I3577" s="24" t="s">
        <v>1013</v>
      </c>
      <c r="J3577" s="27" t="s">
        <v>1</v>
      </c>
      <c r="K3577" s="28">
        <v>4.415</v>
      </c>
      <c r="L3577" s="28">
        <v>0</v>
      </c>
    </row>
    <row r="3578" spans="1:12" x14ac:dyDescent="0.25">
      <c r="A3578" s="24" t="s">
        <v>3305</v>
      </c>
      <c r="B3578" s="26">
        <v>2015</v>
      </c>
      <c r="C3578" s="24">
        <v>9</v>
      </c>
      <c r="D3578" s="24" t="s">
        <v>15120</v>
      </c>
      <c r="E3578" s="26">
        <v>235</v>
      </c>
      <c r="F3578" s="26">
        <v>3252</v>
      </c>
      <c r="G3578" s="26" t="s">
        <v>6559</v>
      </c>
      <c r="H3578" s="24" t="s">
        <v>648</v>
      </c>
      <c r="I3578" s="24" t="s">
        <v>649</v>
      </c>
      <c r="J3578" s="27" t="s">
        <v>1</v>
      </c>
      <c r="K3578" s="28">
        <v>4.415</v>
      </c>
      <c r="L3578" s="28">
        <v>0</v>
      </c>
    </row>
    <row r="3579" spans="1:12" x14ac:dyDescent="0.25">
      <c r="A3579" s="24" t="s">
        <v>3305</v>
      </c>
      <c r="B3579" s="26">
        <v>2015</v>
      </c>
      <c r="C3579" s="24">
        <v>9</v>
      </c>
      <c r="D3579" s="24" t="s">
        <v>15120</v>
      </c>
      <c r="E3579" s="26">
        <v>235</v>
      </c>
      <c r="F3579" s="26">
        <v>3253</v>
      </c>
      <c r="G3579" s="26" t="s">
        <v>6560</v>
      </c>
      <c r="H3579" s="24" t="s">
        <v>488</v>
      </c>
      <c r="I3579" s="24" t="s">
        <v>489</v>
      </c>
      <c r="J3579" s="27" t="s">
        <v>1</v>
      </c>
      <c r="K3579" s="28">
        <v>31.8</v>
      </c>
      <c r="L3579" s="28">
        <v>0</v>
      </c>
    </row>
    <row r="3580" spans="1:12" x14ac:dyDescent="0.25">
      <c r="A3580" s="24" t="s">
        <v>3305</v>
      </c>
      <c r="B3580" s="26">
        <v>2015</v>
      </c>
      <c r="C3580" s="24">
        <v>9</v>
      </c>
      <c r="D3580" s="24" t="s">
        <v>15120</v>
      </c>
      <c r="E3580" s="26">
        <v>235</v>
      </c>
      <c r="F3580" s="26">
        <v>3254</v>
      </c>
      <c r="G3580" s="26" t="s">
        <v>6561</v>
      </c>
      <c r="H3580" s="24" t="s">
        <v>98</v>
      </c>
      <c r="I3580" s="24" t="s">
        <v>99</v>
      </c>
      <c r="J3580" s="27" t="s">
        <v>1</v>
      </c>
      <c r="K3580" s="28">
        <v>71.2</v>
      </c>
      <c r="L3580" s="28">
        <v>0</v>
      </c>
    </row>
    <row r="3581" spans="1:12" x14ac:dyDescent="0.25">
      <c r="A3581" s="24" t="s">
        <v>3305</v>
      </c>
      <c r="B3581" s="26">
        <v>2015</v>
      </c>
      <c r="C3581" s="24">
        <v>9</v>
      </c>
      <c r="D3581" s="24" t="s">
        <v>15120</v>
      </c>
      <c r="E3581" s="26">
        <v>235</v>
      </c>
      <c r="F3581" s="26">
        <v>3255</v>
      </c>
      <c r="G3581" s="26" t="s">
        <v>6562</v>
      </c>
      <c r="H3581" s="24" t="s">
        <v>1018</v>
      </c>
      <c r="I3581" s="24" t="s">
        <v>1019</v>
      </c>
      <c r="J3581" s="27" t="s">
        <v>1</v>
      </c>
      <c r="K3581" s="28">
        <v>4.2</v>
      </c>
      <c r="L3581" s="28">
        <v>0</v>
      </c>
    </row>
    <row r="3582" spans="1:12" x14ac:dyDescent="0.25">
      <c r="A3582" s="24" t="s">
        <v>3305</v>
      </c>
      <c r="B3582" s="26">
        <v>2015</v>
      </c>
      <c r="C3582" s="24">
        <v>9</v>
      </c>
      <c r="D3582" s="24" t="s">
        <v>15120</v>
      </c>
      <c r="E3582" s="26">
        <v>235</v>
      </c>
      <c r="F3582" s="26">
        <v>3256</v>
      </c>
      <c r="G3582" s="26" t="s">
        <v>6563</v>
      </c>
      <c r="H3582" s="24" t="s">
        <v>1320</v>
      </c>
      <c r="I3582" s="24" t="s">
        <v>1321</v>
      </c>
      <c r="J3582" s="27" t="s">
        <v>1</v>
      </c>
      <c r="K3582" s="28">
        <v>98.21</v>
      </c>
      <c r="L3582" s="28">
        <v>0</v>
      </c>
    </row>
    <row r="3583" spans="1:12" x14ac:dyDescent="0.25">
      <c r="A3583" s="24" t="s">
        <v>3305</v>
      </c>
      <c r="B3583" s="26">
        <v>2015</v>
      </c>
      <c r="C3583" s="24">
        <v>9</v>
      </c>
      <c r="D3583" s="24" t="s">
        <v>15120</v>
      </c>
      <c r="E3583" s="26">
        <v>235</v>
      </c>
      <c r="F3583" s="26">
        <v>3257</v>
      </c>
      <c r="G3583" s="26" t="s">
        <v>6564</v>
      </c>
      <c r="H3583" s="24" t="s">
        <v>222</v>
      </c>
      <c r="I3583" s="24" t="s">
        <v>223</v>
      </c>
      <c r="J3583" s="27" t="s">
        <v>1</v>
      </c>
      <c r="K3583" s="28">
        <v>16.170000000000002</v>
      </c>
      <c r="L3583" s="28">
        <v>0</v>
      </c>
    </row>
    <row r="3584" spans="1:12" x14ac:dyDescent="0.25">
      <c r="A3584" s="24" t="s">
        <v>3305</v>
      </c>
      <c r="B3584" s="26">
        <v>2015</v>
      </c>
      <c r="C3584" s="24">
        <v>9</v>
      </c>
      <c r="D3584" s="24" t="s">
        <v>15120</v>
      </c>
      <c r="E3584" s="26">
        <v>235</v>
      </c>
      <c r="F3584" s="26">
        <v>1307</v>
      </c>
      <c r="G3584" s="26" t="s">
        <v>4614</v>
      </c>
      <c r="H3584" s="24" t="s">
        <v>1322</v>
      </c>
      <c r="I3584" s="24" t="s">
        <v>1323</v>
      </c>
      <c r="J3584" s="27" t="s">
        <v>1</v>
      </c>
      <c r="K3584" s="28">
        <v>6.62</v>
      </c>
      <c r="L3584" s="28">
        <v>0</v>
      </c>
    </row>
    <row r="3585" spans="1:12" x14ac:dyDescent="0.25">
      <c r="A3585" s="24" t="s">
        <v>3305</v>
      </c>
      <c r="B3585" s="26">
        <v>2015</v>
      </c>
      <c r="C3585" s="24">
        <v>9</v>
      </c>
      <c r="D3585" s="24" t="s">
        <v>15120</v>
      </c>
      <c r="E3585" s="26">
        <v>235</v>
      </c>
      <c r="F3585" s="26">
        <v>3258</v>
      </c>
      <c r="G3585" s="26" t="s">
        <v>6565</v>
      </c>
      <c r="H3585" s="24" t="s">
        <v>118</v>
      </c>
      <c r="I3585" s="24" t="s">
        <v>119</v>
      </c>
      <c r="J3585" s="27" t="s">
        <v>1</v>
      </c>
      <c r="K3585" s="28">
        <v>4.415</v>
      </c>
      <c r="L3585" s="28">
        <v>0</v>
      </c>
    </row>
    <row r="3586" spans="1:12" x14ac:dyDescent="0.25">
      <c r="A3586" s="24" t="s">
        <v>3305</v>
      </c>
      <c r="B3586" s="26">
        <v>2015</v>
      </c>
      <c r="C3586" s="24">
        <v>9</v>
      </c>
      <c r="D3586" s="24" t="s">
        <v>15120</v>
      </c>
      <c r="E3586" s="26">
        <v>235</v>
      </c>
      <c r="F3586" s="26">
        <v>3259</v>
      </c>
      <c r="G3586" s="26" t="s">
        <v>6566</v>
      </c>
      <c r="H3586" s="24" t="s">
        <v>192</v>
      </c>
      <c r="I3586" s="24" t="s">
        <v>193</v>
      </c>
      <c r="J3586" s="27" t="s">
        <v>1</v>
      </c>
      <c r="K3586" s="28">
        <v>28.664999999999999</v>
      </c>
      <c r="L3586" s="28">
        <v>0</v>
      </c>
    </row>
    <row r="3587" spans="1:12" x14ac:dyDescent="0.25">
      <c r="A3587" s="24" t="s">
        <v>3305</v>
      </c>
      <c r="B3587" s="26">
        <v>2015</v>
      </c>
      <c r="C3587" s="24">
        <v>9</v>
      </c>
      <c r="D3587" s="24" t="s">
        <v>15120</v>
      </c>
      <c r="E3587" s="26">
        <v>235</v>
      </c>
      <c r="F3587" s="26">
        <v>3260</v>
      </c>
      <c r="G3587" s="26" t="s">
        <v>6567</v>
      </c>
      <c r="H3587" s="24" t="s">
        <v>132</v>
      </c>
      <c r="I3587" s="24" t="s">
        <v>133</v>
      </c>
      <c r="J3587" s="27" t="s">
        <v>1</v>
      </c>
      <c r="K3587" s="28">
        <v>39.83</v>
      </c>
      <c r="L3587" s="28">
        <v>0</v>
      </c>
    </row>
    <row r="3588" spans="1:12" x14ac:dyDescent="0.25">
      <c r="A3588" s="24" t="s">
        <v>3305</v>
      </c>
      <c r="B3588" s="26">
        <v>2015</v>
      </c>
      <c r="C3588" s="24">
        <v>9</v>
      </c>
      <c r="D3588" s="24" t="s">
        <v>15120</v>
      </c>
      <c r="E3588" s="26">
        <v>235</v>
      </c>
      <c r="F3588" s="26">
        <v>3261</v>
      </c>
      <c r="G3588" s="26" t="s">
        <v>6568</v>
      </c>
      <c r="H3588" s="24" t="s">
        <v>1324</v>
      </c>
      <c r="I3588" s="24" t="s">
        <v>1325</v>
      </c>
      <c r="J3588" s="27" t="s">
        <v>1</v>
      </c>
      <c r="K3588" s="28">
        <v>54.23</v>
      </c>
      <c r="L3588" s="28">
        <v>0</v>
      </c>
    </row>
    <row r="3589" spans="1:12" x14ac:dyDescent="0.25">
      <c r="A3589" s="24" t="s">
        <v>3305</v>
      </c>
      <c r="B3589" s="26">
        <v>2015</v>
      </c>
      <c r="C3589" s="24">
        <v>9</v>
      </c>
      <c r="D3589" s="24" t="s">
        <v>15120</v>
      </c>
      <c r="E3589" s="26">
        <v>235</v>
      </c>
      <c r="F3589" s="26">
        <v>3262</v>
      </c>
      <c r="G3589" s="26" t="s">
        <v>6569</v>
      </c>
      <c r="H3589" s="24" t="s">
        <v>670</v>
      </c>
      <c r="I3589" s="24" t="s">
        <v>671</v>
      </c>
      <c r="J3589" s="27" t="s">
        <v>1</v>
      </c>
      <c r="K3589" s="28">
        <v>13.82</v>
      </c>
      <c r="L3589" s="28">
        <v>0</v>
      </c>
    </row>
    <row r="3590" spans="1:12" x14ac:dyDescent="0.25">
      <c r="A3590" s="24" t="s">
        <v>3305</v>
      </c>
      <c r="B3590" s="26">
        <v>2015</v>
      </c>
      <c r="C3590" s="24">
        <v>9</v>
      </c>
      <c r="D3590" s="24" t="s">
        <v>15120</v>
      </c>
      <c r="E3590" s="26">
        <v>235</v>
      </c>
      <c r="F3590" s="26">
        <v>3263</v>
      </c>
      <c r="G3590" s="26" t="s">
        <v>6570</v>
      </c>
      <c r="H3590" s="24" t="s">
        <v>338</v>
      </c>
      <c r="I3590" s="24" t="s">
        <v>339</v>
      </c>
      <c r="J3590" s="27" t="s">
        <v>1</v>
      </c>
      <c r="K3590" s="28">
        <v>10.815</v>
      </c>
      <c r="L3590" s="28">
        <v>0</v>
      </c>
    </row>
    <row r="3591" spans="1:12" x14ac:dyDescent="0.25">
      <c r="A3591" s="24" t="s">
        <v>3305</v>
      </c>
      <c r="B3591" s="26">
        <v>2015</v>
      </c>
      <c r="C3591" s="24">
        <v>9</v>
      </c>
      <c r="D3591" s="24" t="s">
        <v>15120</v>
      </c>
      <c r="E3591" s="26">
        <v>235</v>
      </c>
      <c r="F3591" s="26">
        <v>3264</v>
      </c>
      <c r="G3591" s="26" t="s">
        <v>6571</v>
      </c>
      <c r="H3591" s="24" t="s">
        <v>228</v>
      </c>
      <c r="I3591" s="24" t="s">
        <v>229</v>
      </c>
      <c r="J3591" s="27" t="s">
        <v>1</v>
      </c>
      <c r="K3591" s="28">
        <v>14.4</v>
      </c>
      <c r="L3591" s="28">
        <v>0</v>
      </c>
    </row>
    <row r="3592" spans="1:12" x14ac:dyDescent="0.25">
      <c r="A3592" s="24" t="s">
        <v>3305</v>
      </c>
      <c r="B3592" s="26">
        <v>2015</v>
      </c>
      <c r="C3592" s="24">
        <v>9</v>
      </c>
      <c r="D3592" s="24" t="s">
        <v>15120</v>
      </c>
      <c r="E3592" s="26">
        <v>235</v>
      </c>
      <c r="F3592" s="26">
        <v>3265</v>
      </c>
      <c r="G3592" s="26" t="s">
        <v>6572</v>
      </c>
      <c r="H3592" s="24" t="s">
        <v>192</v>
      </c>
      <c r="I3592" s="24" t="s">
        <v>193</v>
      </c>
      <c r="J3592" s="27" t="s">
        <v>1</v>
      </c>
      <c r="K3592" s="28">
        <v>14.705</v>
      </c>
      <c r="L3592" s="28">
        <v>0</v>
      </c>
    </row>
    <row r="3593" spans="1:12" x14ac:dyDescent="0.25">
      <c r="A3593" s="24" t="s">
        <v>3305</v>
      </c>
      <c r="B3593" s="26">
        <v>2015</v>
      </c>
      <c r="C3593" s="24">
        <v>9</v>
      </c>
      <c r="D3593" s="24" t="s">
        <v>15120</v>
      </c>
      <c r="E3593" s="26">
        <v>235</v>
      </c>
      <c r="F3593" s="26">
        <v>3266</v>
      </c>
      <c r="G3593" s="26" t="s">
        <v>6573</v>
      </c>
      <c r="H3593" s="24" t="s">
        <v>1326</v>
      </c>
      <c r="I3593" s="24" t="s">
        <v>1327</v>
      </c>
      <c r="J3593" s="27" t="s">
        <v>1</v>
      </c>
      <c r="K3593" s="28">
        <v>18.815000000000001</v>
      </c>
      <c r="L3593" s="28">
        <v>0</v>
      </c>
    </row>
    <row r="3594" spans="1:12" x14ac:dyDescent="0.25">
      <c r="A3594" s="24" t="s">
        <v>3305</v>
      </c>
      <c r="B3594" s="26">
        <v>2015</v>
      </c>
      <c r="C3594" s="24">
        <v>9</v>
      </c>
      <c r="D3594" s="24" t="s">
        <v>15120</v>
      </c>
      <c r="E3594" s="26">
        <v>235</v>
      </c>
      <c r="F3594" s="26">
        <v>3267</v>
      </c>
      <c r="G3594" s="26" t="s">
        <v>6574</v>
      </c>
      <c r="H3594" s="24" t="s">
        <v>190</v>
      </c>
      <c r="I3594" s="24" t="s">
        <v>191</v>
      </c>
      <c r="J3594" s="27" t="s">
        <v>1</v>
      </c>
      <c r="K3594" s="28">
        <v>11.03</v>
      </c>
      <c r="L3594" s="28">
        <v>0</v>
      </c>
    </row>
    <row r="3595" spans="1:12" x14ac:dyDescent="0.25">
      <c r="A3595" s="24" t="s">
        <v>3305</v>
      </c>
      <c r="B3595" s="26">
        <v>2015</v>
      </c>
      <c r="C3595" s="24">
        <v>9</v>
      </c>
      <c r="D3595" s="24" t="s">
        <v>15120</v>
      </c>
      <c r="E3595" s="26">
        <v>235</v>
      </c>
      <c r="F3595" s="26">
        <v>3268</v>
      </c>
      <c r="G3595" s="26" t="s">
        <v>6575</v>
      </c>
      <c r="H3595" s="24" t="s">
        <v>114</v>
      </c>
      <c r="I3595" s="24" t="s">
        <v>115</v>
      </c>
      <c r="J3595" s="27" t="s">
        <v>1</v>
      </c>
      <c r="K3595" s="28">
        <v>11.03</v>
      </c>
      <c r="L3595" s="28">
        <v>0</v>
      </c>
    </row>
    <row r="3596" spans="1:12" x14ac:dyDescent="0.25">
      <c r="A3596" s="24" t="s">
        <v>3305</v>
      </c>
      <c r="B3596" s="26">
        <v>2015</v>
      </c>
      <c r="C3596" s="24">
        <v>9</v>
      </c>
      <c r="D3596" s="24" t="s">
        <v>15120</v>
      </c>
      <c r="E3596" s="26">
        <v>235</v>
      </c>
      <c r="F3596" s="26">
        <v>3269</v>
      </c>
      <c r="G3596" s="26" t="s">
        <v>6576</v>
      </c>
      <c r="H3596" s="24" t="s">
        <v>494</v>
      </c>
      <c r="I3596" s="24" t="s">
        <v>495</v>
      </c>
      <c r="J3596" s="27" t="s">
        <v>1</v>
      </c>
      <c r="K3596" s="28">
        <v>25.43</v>
      </c>
      <c r="L3596" s="28">
        <v>0</v>
      </c>
    </row>
    <row r="3597" spans="1:12" x14ac:dyDescent="0.25">
      <c r="A3597" s="24" t="s">
        <v>3305</v>
      </c>
      <c r="B3597" s="26">
        <v>2015</v>
      </c>
      <c r="C3597" s="24">
        <v>9</v>
      </c>
      <c r="D3597" s="24" t="s">
        <v>15120</v>
      </c>
      <c r="E3597" s="26">
        <v>235</v>
      </c>
      <c r="F3597" s="26">
        <v>3270</v>
      </c>
      <c r="G3597" s="26" t="s">
        <v>6577</v>
      </c>
      <c r="H3597" s="24" t="s">
        <v>1328</v>
      </c>
      <c r="I3597" s="24" t="s">
        <v>1329</v>
      </c>
      <c r="J3597" s="27" t="s">
        <v>1</v>
      </c>
      <c r="K3597" s="28">
        <v>6.6150000000000002</v>
      </c>
      <c r="L3597" s="28">
        <v>0</v>
      </c>
    </row>
    <row r="3598" spans="1:12" x14ac:dyDescent="0.25">
      <c r="A3598" s="24" t="s">
        <v>3305</v>
      </c>
      <c r="B3598" s="26">
        <v>2015</v>
      </c>
      <c r="C3598" s="24">
        <v>9</v>
      </c>
      <c r="D3598" s="24" t="s">
        <v>15120</v>
      </c>
      <c r="E3598" s="26">
        <v>235</v>
      </c>
      <c r="F3598" s="26">
        <v>3271</v>
      </c>
      <c r="G3598" s="26" t="s">
        <v>6578</v>
      </c>
      <c r="H3598" s="24" t="s">
        <v>1330</v>
      </c>
      <c r="I3598" s="24" t="s">
        <v>1331</v>
      </c>
      <c r="J3598" s="27" t="s">
        <v>1</v>
      </c>
      <c r="K3598" s="28">
        <v>57.23</v>
      </c>
      <c r="L3598" s="28">
        <v>0</v>
      </c>
    </row>
    <row r="3599" spans="1:12" x14ac:dyDescent="0.25">
      <c r="A3599" s="24" t="s">
        <v>3305</v>
      </c>
      <c r="B3599" s="26">
        <v>2015</v>
      </c>
      <c r="C3599" s="24">
        <v>9</v>
      </c>
      <c r="D3599" s="24" t="s">
        <v>15120</v>
      </c>
      <c r="E3599" s="26">
        <v>235</v>
      </c>
      <c r="F3599" s="26">
        <v>3272</v>
      </c>
      <c r="G3599" s="26" t="s">
        <v>6579</v>
      </c>
      <c r="H3599" s="24" t="s">
        <v>79</v>
      </c>
      <c r="I3599" s="24" t="s">
        <v>80</v>
      </c>
      <c r="J3599" s="27" t="s">
        <v>1</v>
      </c>
      <c r="K3599" s="28">
        <v>11.025</v>
      </c>
      <c r="L3599" s="28">
        <v>0</v>
      </c>
    </row>
    <row r="3600" spans="1:12" x14ac:dyDescent="0.25">
      <c r="A3600" s="24" t="s">
        <v>3305</v>
      </c>
      <c r="B3600" s="26">
        <v>2015</v>
      </c>
      <c r="C3600" s="24">
        <v>9</v>
      </c>
      <c r="D3600" s="24" t="s">
        <v>15120</v>
      </c>
      <c r="E3600" s="26">
        <v>235</v>
      </c>
      <c r="F3600" s="26">
        <v>3273</v>
      </c>
      <c r="G3600" s="26" t="s">
        <v>6580</v>
      </c>
      <c r="H3600" s="24" t="s">
        <v>150</v>
      </c>
      <c r="I3600" s="24" t="s">
        <v>151</v>
      </c>
      <c r="J3600" s="27" t="s">
        <v>1</v>
      </c>
      <c r="K3600" s="28">
        <v>6.62</v>
      </c>
      <c r="L3600" s="28">
        <v>0</v>
      </c>
    </row>
    <row r="3601" spans="1:12" x14ac:dyDescent="0.25">
      <c r="A3601" s="24" t="s">
        <v>3305</v>
      </c>
      <c r="B3601" s="26">
        <v>2015</v>
      </c>
      <c r="C3601" s="24">
        <v>9</v>
      </c>
      <c r="D3601" s="24" t="s">
        <v>15120</v>
      </c>
      <c r="E3601" s="26">
        <v>235</v>
      </c>
      <c r="F3601" s="26">
        <v>3274</v>
      </c>
      <c r="G3601" s="26" t="s">
        <v>6581</v>
      </c>
      <c r="H3601" s="24" t="s">
        <v>210</v>
      </c>
      <c r="I3601" s="24" t="s">
        <v>211</v>
      </c>
      <c r="J3601" s="27" t="s">
        <v>1</v>
      </c>
      <c r="K3601" s="28">
        <v>6.62</v>
      </c>
      <c r="L3601" s="28">
        <v>0</v>
      </c>
    </row>
    <row r="3602" spans="1:12" x14ac:dyDescent="0.25">
      <c r="A3602" s="24" t="s">
        <v>3305</v>
      </c>
      <c r="B3602" s="26">
        <v>2015</v>
      </c>
      <c r="C3602" s="24">
        <v>9</v>
      </c>
      <c r="D3602" s="24" t="s">
        <v>15120</v>
      </c>
      <c r="E3602" s="26">
        <v>235</v>
      </c>
      <c r="F3602" s="26">
        <v>3275</v>
      </c>
      <c r="G3602" s="26" t="s">
        <v>6582</v>
      </c>
      <c r="H3602" s="24" t="s">
        <v>247</v>
      </c>
      <c r="I3602" s="24" t="s">
        <v>248</v>
      </c>
      <c r="J3602" s="27" t="s">
        <v>1</v>
      </c>
      <c r="K3602" s="28">
        <v>18.899999999999999</v>
      </c>
      <c r="L3602" s="28">
        <v>0</v>
      </c>
    </row>
    <row r="3603" spans="1:12" x14ac:dyDescent="0.25">
      <c r="A3603" s="24" t="s">
        <v>3305</v>
      </c>
      <c r="B3603" s="26">
        <v>2015</v>
      </c>
      <c r="C3603" s="24">
        <v>9</v>
      </c>
      <c r="D3603" s="24" t="s">
        <v>15120</v>
      </c>
      <c r="E3603" s="26">
        <v>235</v>
      </c>
      <c r="F3603" s="26">
        <v>3276</v>
      </c>
      <c r="G3603" s="26" t="s">
        <v>6583</v>
      </c>
      <c r="H3603" s="24" t="s">
        <v>778</v>
      </c>
      <c r="I3603" s="24" t="s">
        <v>779</v>
      </c>
      <c r="J3603" s="27" t="s">
        <v>1</v>
      </c>
      <c r="K3603" s="28">
        <v>26.15</v>
      </c>
      <c r="L3603" s="28">
        <v>0</v>
      </c>
    </row>
    <row r="3604" spans="1:12" x14ac:dyDescent="0.25">
      <c r="A3604" s="24" t="s">
        <v>3305</v>
      </c>
      <c r="B3604" s="26">
        <v>2015</v>
      </c>
      <c r="C3604" s="24">
        <v>9</v>
      </c>
      <c r="D3604" s="24" t="s">
        <v>15120</v>
      </c>
      <c r="E3604" s="26">
        <v>235</v>
      </c>
      <c r="F3604" s="26">
        <v>3277</v>
      </c>
      <c r="G3604" s="26" t="s">
        <v>6584</v>
      </c>
      <c r="H3604" s="24" t="s">
        <v>174</v>
      </c>
      <c r="I3604" s="24" t="s">
        <v>175</v>
      </c>
      <c r="J3604" s="27" t="s">
        <v>1</v>
      </c>
      <c r="K3604" s="28">
        <v>76.02</v>
      </c>
      <c r="L3604" s="28">
        <v>0</v>
      </c>
    </row>
    <row r="3605" spans="1:12" x14ac:dyDescent="0.25">
      <c r="A3605" s="24" t="s">
        <v>3305</v>
      </c>
      <c r="B3605" s="26">
        <v>2015</v>
      </c>
      <c r="C3605" s="24">
        <v>9</v>
      </c>
      <c r="D3605" s="24" t="s">
        <v>15120</v>
      </c>
      <c r="E3605" s="26">
        <v>235</v>
      </c>
      <c r="F3605" s="26">
        <v>3278</v>
      </c>
      <c r="G3605" s="26" t="s">
        <v>6585</v>
      </c>
      <c r="H3605" s="24" t="s">
        <v>67</v>
      </c>
      <c r="I3605" s="24" t="s">
        <v>68</v>
      </c>
      <c r="J3605" s="27" t="s">
        <v>1</v>
      </c>
      <c r="K3605" s="28">
        <v>6.62</v>
      </c>
      <c r="L3605" s="28">
        <v>0</v>
      </c>
    </row>
    <row r="3606" spans="1:12" x14ac:dyDescent="0.25">
      <c r="A3606" s="24" t="s">
        <v>3305</v>
      </c>
      <c r="B3606" s="26">
        <v>2015</v>
      </c>
      <c r="C3606" s="24">
        <v>9</v>
      </c>
      <c r="D3606" s="24" t="s">
        <v>15120</v>
      </c>
      <c r="E3606" s="26">
        <v>235</v>
      </c>
      <c r="F3606" s="26">
        <v>2988</v>
      </c>
      <c r="G3606" s="26" t="s">
        <v>6295</v>
      </c>
      <c r="H3606" s="24" t="s">
        <v>65</v>
      </c>
      <c r="I3606" s="24" t="s">
        <v>66</v>
      </c>
      <c r="J3606" s="27" t="s">
        <v>1</v>
      </c>
      <c r="K3606" s="28">
        <v>6.62</v>
      </c>
      <c r="L3606" s="28">
        <v>0</v>
      </c>
    </row>
    <row r="3607" spans="1:12" x14ac:dyDescent="0.25">
      <c r="A3607" s="24" t="s">
        <v>3305</v>
      </c>
      <c r="B3607" s="26">
        <v>2015</v>
      </c>
      <c r="C3607" s="24">
        <v>9</v>
      </c>
      <c r="D3607" s="24" t="s">
        <v>15120</v>
      </c>
      <c r="E3607" s="26">
        <v>235</v>
      </c>
      <c r="F3607" s="26">
        <v>3279</v>
      </c>
      <c r="G3607" s="26" t="s">
        <v>6586</v>
      </c>
      <c r="H3607" s="24" t="s">
        <v>1332</v>
      </c>
      <c r="I3607" s="24" t="s">
        <v>1333</v>
      </c>
      <c r="J3607" s="27" t="s">
        <v>1</v>
      </c>
      <c r="K3607" s="28">
        <v>12.455</v>
      </c>
      <c r="L3607" s="28">
        <v>0</v>
      </c>
    </row>
    <row r="3608" spans="1:12" x14ac:dyDescent="0.25">
      <c r="A3608" s="24" t="s">
        <v>3305</v>
      </c>
      <c r="B3608" s="26">
        <v>2015</v>
      </c>
      <c r="C3608" s="24">
        <v>9</v>
      </c>
      <c r="D3608" s="24" t="s">
        <v>15120</v>
      </c>
      <c r="E3608" s="26">
        <v>235</v>
      </c>
      <c r="F3608" s="26">
        <v>3280</v>
      </c>
      <c r="G3608" s="26" t="s">
        <v>6587</v>
      </c>
      <c r="H3608" s="24" t="s">
        <v>178</v>
      </c>
      <c r="I3608" s="24" t="s">
        <v>179</v>
      </c>
      <c r="J3608" s="27" t="s">
        <v>1</v>
      </c>
      <c r="K3608" s="28">
        <v>429.32</v>
      </c>
      <c r="L3608" s="28">
        <v>0</v>
      </c>
    </row>
    <row r="3609" spans="1:12" x14ac:dyDescent="0.25">
      <c r="A3609" s="24" t="s">
        <v>3305</v>
      </c>
      <c r="B3609" s="26">
        <v>2015</v>
      </c>
      <c r="C3609" s="24">
        <v>9</v>
      </c>
      <c r="D3609" s="24" t="s">
        <v>15120</v>
      </c>
      <c r="E3609" s="26">
        <v>235</v>
      </c>
      <c r="F3609" s="26">
        <v>3281</v>
      </c>
      <c r="G3609" s="26" t="s">
        <v>6588</v>
      </c>
      <c r="H3609" s="24" t="s">
        <v>132</v>
      </c>
      <c r="I3609" s="24" t="s">
        <v>133</v>
      </c>
      <c r="J3609" s="27" t="s">
        <v>1</v>
      </c>
      <c r="K3609" s="28">
        <v>4.415</v>
      </c>
      <c r="L3609" s="28">
        <v>0</v>
      </c>
    </row>
    <row r="3610" spans="1:12" x14ac:dyDescent="0.25">
      <c r="A3610" s="24" t="s">
        <v>3305</v>
      </c>
      <c r="B3610" s="26">
        <v>2015</v>
      </c>
      <c r="C3610" s="24">
        <v>9</v>
      </c>
      <c r="D3610" s="24" t="s">
        <v>15120</v>
      </c>
      <c r="E3610" s="26">
        <v>235</v>
      </c>
      <c r="F3610" s="26">
        <v>3282</v>
      </c>
      <c r="G3610" s="26" t="s">
        <v>6589</v>
      </c>
      <c r="H3610" s="24" t="s">
        <v>110</v>
      </c>
      <c r="I3610" s="24" t="s">
        <v>111</v>
      </c>
      <c r="J3610" s="27" t="s">
        <v>1</v>
      </c>
      <c r="K3610" s="28">
        <v>11.03</v>
      </c>
      <c r="L3610" s="28">
        <v>0</v>
      </c>
    </row>
    <row r="3611" spans="1:12" x14ac:dyDescent="0.25">
      <c r="A3611" s="24" t="s">
        <v>3305</v>
      </c>
      <c r="B3611" s="26">
        <v>2015</v>
      </c>
      <c r="C3611" s="24">
        <v>9</v>
      </c>
      <c r="D3611" s="24" t="s">
        <v>15120</v>
      </c>
      <c r="E3611" s="26">
        <v>235</v>
      </c>
      <c r="F3611" s="26">
        <v>3283</v>
      </c>
      <c r="G3611" s="26" t="s">
        <v>6590</v>
      </c>
      <c r="H3611" s="24" t="s">
        <v>110</v>
      </c>
      <c r="I3611" s="24" t="s">
        <v>111</v>
      </c>
      <c r="J3611" s="27" t="s">
        <v>1</v>
      </c>
      <c r="K3611" s="28">
        <v>11.03</v>
      </c>
      <c r="L3611" s="28">
        <v>0</v>
      </c>
    </row>
    <row r="3612" spans="1:12" x14ac:dyDescent="0.25">
      <c r="A3612" s="24" t="s">
        <v>3305</v>
      </c>
      <c r="B3612" s="26">
        <v>2015</v>
      </c>
      <c r="C3612" s="24">
        <v>9</v>
      </c>
      <c r="D3612" s="24" t="s">
        <v>15120</v>
      </c>
      <c r="E3612" s="26">
        <v>235</v>
      </c>
      <c r="F3612" s="26">
        <v>3284</v>
      </c>
      <c r="G3612" s="26" t="s">
        <v>6591</v>
      </c>
      <c r="H3612" s="24" t="s">
        <v>102</v>
      </c>
      <c r="I3612" s="24" t="s">
        <v>103</v>
      </c>
      <c r="J3612" s="27" t="s">
        <v>1</v>
      </c>
      <c r="K3612" s="28">
        <v>11.03</v>
      </c>
      <c r="L3612" s="28">
        <v>0</v>
      </c>
    </row>
    <row r="3613" spans="1:12" x14ac:dyDescent="0.25">
      <c r="A3613" s="24" t="s">
        <v>3305</v>
      </c>
      <c r="B3613" s="26">
        <v>2015</v>
      </c>
      <c r="C3613" s="24">
        <v>9</v>
      </c>
      <c r="D3613" s="24" t="s">
        <v>15120</v>
      </c>
      <c r="E3613" s="26">
        <v>235</v>
      </c>
      <c r="F3613" s="26">
        <v>3285</v>
      </c>
      <c r="G3613" s="26" t="s">
        <v>6592</v>
      </c>
      <c r="H3613" s="24" t="s">
        <v>132</v>
      </c>
      <c r="I3613" s="24" t="s">
        <v>133</v>
      </c>
      <c r="J3613" s="27" t="s">
        <v>1</v>
      </c>
      <c r="K3613" s="28">
        <v>50.75</v>
      </c>
      <c r="L3613" s="28">
        <v>0</v>
      </c>
    </row>
    <row r="3614" spans="1:12" x14ac:dyDescent="0.25">
      <c r="A3614" s="24" t="s">
        <v>3305</v>
      </c>
      <c r="B3614" s="26">
        <v>2015</v>
      </c>
      <c r="C3614" s="24">
        <v>9</v>
      </c>
      <c r="D3614" s="24" t="s">
        <v>15120</v>
      </c>
      <c r="E3614" s="26">
        <v>235</v>
      </c>
      <c r="F3614" s="26">
        <v>3286</v>
      </c>
      <c r="G3614" s="26" t="s">
        <v>6593</v>
      </c>
      <c r="H3614" s="24" t="s">
        <v>360</v>
      </c>
      <c r="I3614" s="24" t="s">
        <v>361</v>
      </c>
      <c r="J3614" s="27" t="s">
        <v>1</v>
      </c>
      <c r="K3614" s="28">
        <v>13.97</v>
      </c>
      <c r="L3614" s="28">
        <v>0</v>
      </c>
    </row>
    <row r="3615" spans="1:12" x14ac:dyDescent="0.25">
      <c r="A3615" s="24" t="s">
        <v>3305</v>
      </c>
      <c r="B3615" s="26">
        <v>2015</v>
      </c>
      <c r="C3615" s="24">
        <v>9</v>
      </c>
      <c r="D3615" s="24" t="s">
        <v>15120</v>
      </c>
      <c r="E3615" s="26">
        <v>235</v>
      </c>
      <c r="F3615" s="26">
        <v>3287</v>
      </c>
      <c r="G3615" s="26" t="s">
        <v>6594</v>
      </c>
      <c r="H3615" s="24" t="s">
        <v>226</v>
      </c>
      <c r="I3615" s="24" t="s">
        <v>227</v>
      </c>
      <c r="J3615" s="27" t="s">
        <v>1</v>
      </c>
      <c r="K3615" s="28">
        <v>40.479999999999997</v>
      </c>
      <c r="L3615" s="28">
        <v>0</v>
      </c>
    </row>
    <row r="3616" spans="1:12" x14ac:dyDescent="0.25">
      <c r="A3616" s="24" t="s">
        <v>3305</v>
      </c>
      <c r="B3616" s="26">
        <v>2015</v>
      </c>
      <c r="C3616" s="24">
        <v>9</v>
      </c>
      <c r="D3616" s="24" t="s">
        <v>15120</v>
      </c>
      <c r="E3616" s="26">
        <v>235</v>
      </c>
      <c r="F3616" s="26">
        <v>3288</v>
      </c>
      <c r="G3616" s="26" t="s">
        <v>6595</v>
      </c>
      <c r="H3616" s="24" t="s">
        <v>126</v>
      </c>
      <c r="I3616" s="24" t="s">
        <v>127</v>
      </c>
      <c r="J3616" s="27" t="s">
        <v>1</v>
      </c>
      <c r="K3616" s="28">
        <v>15.23</v>
      </c>
      <c r="L3616" s="28">
        <v>0</v>
      </c>
    </row>
    <row r="3617" spans="1:12" x14ac:dyDescent="0.25">
      <c r="A3617" s="24" t="s">
        <v>3305</v>
      </c>
      <c r="B3617" s="26">
        <v>2015</v>
      </c>
      <c r="C3617" s="24">
        <v>9</v>
      </c>
      <c r="D3617" s="24" t="s">
        <v>15120</v>
      </c>
      <c r="E3617" s="26">
        <v>235</v>
      </c>
      <c r="F3617" s="26">
        <v>3289</v>
      </c>
      <c r="G3617" s="26" t="s">
        <v>6596</v>
      </c>
      <c r="H3617" s="24" t="s">
        <v>1334</v>
      </c>
      <c r="I3617" s="24" t="s">
        <v>1335</v>
      </c>
      <c r="J3617" s="27" t="s">
        <v>1</v>
      </c>
      <c r="K3617" s="28">
        <v>6.6150000000000002</v>
      </c>
      <c r="L3617" s="28">
        <v>0</v>
      </c>
    </row>
    <row r="3618" spans="1:12" x14ac:dyDescent="0.25">
      <c r="A3618" s="24" t="s">
        <v>3305</v>
      </c>
      <c r="B3618" s="26">
        <v>2015</v>
      </c>
      <c r="C3618" s="24">
        <v>9</v>
      </c>
      <c r="D3618" s="24" t="s">
        <v>15120</v>
      </c>
      <c r="E3618" s="26">
        <v>235</v>
      </c>
      <c r="F3618" s="26">
        <v>3290</v>
      </c>
      <c r="G3618" s="26" t="s">
        <v>6597</v>
      </c>
      <c r="H3618" s="24" t="s">
        <v>276</v>
      </c>
      <c r="I3618" s="24" t="s">
        <v>277</v>
      </c>
      <c r="J3618" s="27" t="s">
        <v>1</v>
      </c>
      <c r="K3618" s="28">
        <v>3.9</v>
      </c>
      <c r="L3618" s="28">
        <v>0</v>
      </c>
    </row>
    <row r="3619" spans="1:12" x14ac:dyDescent="0.25">
      <c r="A3619" s="24" t="s">
        <v>3305</v>
      </c>
      <c r="B3619" s="26">
        <v>2015</v>
      </c>
      <c r="C3619" s="24">
        <v>9</v>
      </c>
      <c r="D3619" s="24" t="s">
        <v>15120</v>
      </c>
      <c r="E3619" s="26">
        <v>236</v>
      </c>
      <c r="F3619" s="26">
        <v>3291</v>
      </c>
      <c r="G3619" s="26" t="s">
        <v>6598</v>
      </c>
      <c r="H3619" s="24" t="s">
        <v>98</v>
      </c>
      <c r="I3619" s="24" t="s">
        <v>99</v>
      </c>
      <c r="J3619" s="27" t="s">
        <v>1</v>
      </c>
      <c r="K3619" s="28">
        <v>6.62</v>
      </c>
      <c r="L3619" s="28">
        <v>0</v>
      </c>
    </row>
    <row r="3620" spans="1:12" x14ac:dyDescent="0.25">
      <c r="A3620" s="24" t="s">
        <v>3305</v>
      </c>
      <c r="B3620" s="26">
        <v>2015</v>
      </c>
      <c r="C3620" s="24">
        <v>9</v>
      </c>
      <c r="D3620" s="24" t="s">
        <v>15120</v>
      </c>
      <c r="E3620" s="26">
        <v>236</v>
      </c>
      <c r="F3620" s="26">
        <v>3292</v>
      </c>
      <c r="G3620" s="26" t="s">
        <v>6599</v>
      </c>
      <c r="H3620" s="24" t="s">
        <v>1310</v>
      </c>
      <c r="I3620" s="24" t="s">
        <v>1311</v>
      </c>
      <c r="J3620" s="27" t="s">
        <v>1</v>
      </c>
      <c r="K3620" s="28">
        <v>19.850000000000001</v>
      </c>
      <c r="L3620" s="28">
        <v>0</v>
      </c>
    </row>
    <row r="3621" spans="1:12" x14ac:dyDescent="0.25">
      <c r="A3621" s="24" t="s">
        <v>3305</v>
      </c>
      <c r="B3621" s="26">
        <v>2015</v>
      </c>
      <c r="C3621" s="24">
        <v>9</v>
      </c>
      <c r="D3621" s="24" t="s">
        <v>15120</v>
      </c>
      <c r="E3621" s="26">
        <v>236</v>
      </c>
      <c r="F3621" s="26">
        <v>3293</v>
      </c>
      <c r="G3621" s="26" t="s">
        <v>6600</v>
      </c>
      <c r="H3621" s="24" t="s">
        <v>132</v>
      </c>
      <c r="I3621" s="24" t="s">
        <v>133</v>
      </c>
      <c r="J3621" s="27" t="s">
        <v>1</v>
      </c>
      <c r="K3621" s="28">
        <v>47.615000000000002</v>
      </c>
      <c r="L3621" s="28">
        <v>0</v>
      </c>
    </row>
    <row r="3622" spans="1:12" x14ac:dyDescent="0.25">
      <c r="A3622" s="24" t="s">
        <v>3305</v>
      </c>
      <c r="B3622" s="26">
        <v>2015</v>
      </c>
      <c r="C3622" s="24">
        <v>9</v>
      </c>
      <c r="D3622" s="24" t="s">
        <v>15120</v>
      </c>
      <c r="E3622" s="26">
        <v>236</v>
      </c>
      <c r="F3622" s="26">
        <v>3294</v>
      </c>
      <c r="G3622" s="26" t="s">
        <v>6601</v>
      </c>
      <c r="H3622" s="24" t="s">
        <v>1018</v>
      </c>
      <c r="I3622" s="24" t="s">
        <v>1019</v>
      </c>
      <c r="J3622" s="27" t="s">
        <v>1</v>
      </c>
      <c r="K3622" s="28">
        <v>4.415</v>
      </c>
      <c r="L3622" s="28">
        <v>0</v>
      </c>
    </row>
    <row r="3623" spans="1:12" x14ac:dyDescent="0.25">
      <c r="A3623" s="24" t="s">
        <v>3305</v>
      </c>
      <c r="B3623" s="26">
        <v>2015</v>
      </c>
      <c r="C3623" s="24">
        <v>9</v>
      </c>
      <c r="D3623" s="24" t="s">
        <v>15120</v>
      </c>
      <c r="E3623" s="26">
        <v>236</v>
      </c>
      <c r="F3623" s="26">
        <v>3295</v>
      </c>
      <c r="G3623" s="26" t="s">
        <v>6602</v>
      </c>
      <c r="H3623" s="24" t="s">
        <v>150</v>
      </c>
      <c r="I3623" s="24" t="s">
        <v>151</v>
      </c>
      <c r="J3623" s="27" t="s">
        <v>1</v>
      </c>
      <c r="K3623" s="28">
        <v>6.62</v>
      </c>
      <c r="L3623" s="28">
        <v>0</v>
      </c>
    </row>
    <row r="3624" spans="1:12" x14ac:dyDescent="0.25">
      <c r="A3624" s="24" t="s">
        <v>3305</v>
      </c>
      <c r="B3624" s="26">
        <v>2015</v>
      </c>
      <c r="C3624" s="24">
        <v>9</v>
      </c>
      <c r="D3624" s="24" t="s">
        <v>15120</v>
      </c>
      <c r="E3624" s="26">
        <v>237</v>
      </c>
      <c r="F3624" s="26">
        <v>3296</v>
      </c>
      <c r="G3624" s="26" t="s">
        <v>6603</v>
      </c>
      <c r="H3624" s="24" t="s">
        <v>908</v>
      </c>
      <c r="I3624" s="24" t="s">
        <v>909</v>
      </c>
      <c r="J3624" s="27" t="s">
        <v>1</v>
      </c>
      <c r="K3624" s="28">
        <v>6.03</v>
      </c>
      <c r="L3624" s="28">
        <v>0</v>
      </c>
    </row>
    <row r="3625" spans="1:12" x14ac:dyDescent="0.25">
      <c r="A3625" s="24" t="s">
        <v>3305</v>
      </c>
      <c r="B3625" s="26">
        <v>2015</v>
      </c>
      <c r="C3625" s="24">
        <v>9</v>
      </c>
      <c r="D3625" s="24" t="s">
        <v>15120</v>
      </c>
      <c r="E3625" s="26">
        <v>237</v>
      </c>
      <c r="F3625" s="26">
        <v>3297</v>
      </c>
      <c r="G3625" s="26" t="s">
        <v>6604</v>
      </c>
      <c r="H3625" s="24" t="s">
        <v>61</v>
      </c>
      <c r="I3625" s="24" t="s">
        <v>62</v>
      </c>
      <c r="J3625" s="27" t="s">
        <v>1</v>
      </c>
      <c r="K3625" s="28">
        <v>31.8</v>
      </c>
      <c r="L3625" s="28">
        <v>0</v>
      </c>
    </row>
    <row r="3626" spans="1:12" x14ac:dyDescent="0.25">
      <c r="A3626" s="24" t="s">
        <v>3305</v>
      </c>
      <c r="B3626" s="26">
        <v>2015</v>
      </c>
      <c r="C3626" s="24">
        <v>9</v>
      </c>
      <c r="D3626" s="24" t="s">
        <v>15120</v>
      </c>
      <c r="E3626" s="26">
        <v>237</v>
      </c>
      <c r="F3626" s="26">
        <v>3298</v>
      </c>
      <c r="G3626" s="26" t="s">
        <v>6605</v>
      </c>
      <c r="H3626" s="24" t="s">
        <v>134</v>
      </c>
      <c r="I3626" s="24" t="s">
        <v>135</v>
      </c>
      <c r="J3626" s="27" t="s">
        <v>1</v>
      </c>
      <c r="K3626" s="28">
        <v>13.2</v>
      </c>
      <c r="L3626" s="28">
        <v>0</v>
      </c>
    </row>
    <row r="3627" spans="1:12" x14ac:dyDescent="0.25">
      <c r="A3627" s="24" t="s">
        <v>3305</v>
      </c>
      <c r="B3627" s="26">
        <v>2015</v>
      </c>
      <c r="C3627" s="24">
        <v>9</v>
      </c>
      <c r="D3627" s="24" t="s">
        <v>15120</v>
      </c>
      <c r="E3627" s="26">
        <v>237</v>
      </c>
      <c r="F3627" s="26">
        <v>3299</v>
      </c>
      <c r="G3627" s="26" t="s">
        <v>6606</v>
      </c>
      <c r="H3627" s="24" t="s">
        <v>644</v>
      </c>
      <c r="I3627" s="24" t="s">
        <v>645</v>
      </c>
      <c r="J3627" s="27" t="s">
        <v>1</v>
      </c>
      <c r="K3627" s="28">
        <v>60.52</v>
      </c>
      <c r="L3627" s="28">
        <v>0</v>
      </c>
    </row>
    <row r="3628" spans="1:12" x14ac:dyDescent="0.25">
      <c r="A3628" s="24" t="s">
        <v>3305</v>
      </c>
      <c r="B3628" s="26">
        <v>2015</v>
      </c>
      <c r="C3628" s="24">
        <v>9</v>
      </c>
      <c r="D3628" s="24" t="s">
        <v>15120</v>
      </c>
      <c r="E3628" s="26">
        <v>237</v>
      </c>
      <c r="F3628" s="26">
        <v>3300</v>
      </c>
      <c r="G3628" s="26" t="s">
        <v>6607</v>
      </c>
      <c r="H3628" s="24" t="s">
        <v>1038</v>
      </c>
      <c r="I3628" s="24" t="s">
        <v>1039</v>
      </c>
      <c r="J3628" s="27" t="s">
        <v>1</v>
      </c>
      <c r="K3628" s="28">
        <v>20.399999999999999</v>
      </c>
      <c r="L3628" s="28">
        <v>0</v>
      </c>
    </row>
    <row r="3629" spans="1:12" x14ac:dyDescent="0.25">
      <c r="A3629" s="24" t="s">
        <v>3305</v>
      </c>
      <c r="B3629" s="26">
        <v>2015</v>
      </c>
      <c r="C3629" s="24">
        <v>9</v>
      </c>
      <c r="D3629" s="24" t="s">
        <v>15120</v>
      </c>
      <c r="E3629" s="26">
        <v>237</v>
      </c>
      <c r="F3629" s="26">
        <v>3301</v>
      </c>
      <c r="G3629" s="26" t="s">
        <v>6608</v>
      </c>
      <c r="H3629" s="24" t="s">
        <v>116</v>
      </c>
      <c r="I3629" s="24" t="s">
        <v>117</v>
      </c>
      <c r="J3629" s="27" t="s">
        <v>1</v>
      </c>
      <c r="K3629" s="28">
        <v>2.1</v>
      </c>
      <c r="L3629" s="28">
        <v>0</v>
      </c>
    </row>
    <row r="3630" spans="1:12" x14ac:dyDescent="0.25">
      <c r="A3630" s="24" t="s">
        <v>3305</v>
      </c>
      <c r="B3630" s="26">
        <v>2015</v>
      </c>
      <c r="C3630" s="24">
        <v>9</v>
      </c>
      <c r="D3630" s="24" t="s">
        <v>15120</v>
      </c>
      <c r="E3630" s="26">
        <v>237</v>
      </c>
      <c r="F3630" s="26">
        <v>3302</v>
      </c>
      <c r="G3630" s="26" t="s">
        <v>6609</v>
      </c>
      <c r="H3630" s="24" t="s">
        <v>460</v>
      </c>
      <c r="I3630" s="24" t="s">
        <v>461</v>
      </c>
      <c r="J3630" s="27" t="s">
        <v>1</v>
      </c>
      <c r="K3630" s="28">
        <v>5.0999999999999996</v>
      </c>
      <c r="L3630" s="28">
        <v>0</v>
      </c>
    </row>
    <row r="3631" spans="1:12" x14ac:dyDescent="0.25">
      <c r="A3631" s="24" t="s">
        <v>3305</v>
      </c>
      <c r="B3631" s="26">
        <v>2015</v>
      </c>
      <c r="C3631" s="24">
        <v>9</v>
      </c>
      <c r="D3631" s="24" t="s">
        <v>15120</v>
      </c>
      <c r="E3631" s="26">
        <v>238</v>
      </c>
      <c r="F3631" s="26">
        <v>3303</v>
      </c>
      <c r="G3631" s="26" t="s">
        <v>6610</v>
      </c>
      <c r="H3631" s="24" t="s">
        <v>162</v>
      </c>
      <c r="I3631" s="24" t="s">
        <v>163</v>
      </c>
      <c r="J3631" s="27" t="s">
        <v>1</v>
      </c>
      <c r="K3631" s="28">
        <v>2.92</v>
      </c>
      <c r="L3631" s="28">
        <v>0</v>
      </c>
    </row>
    <row r="3632" spans="1:12" x14ac:dyDescent="0.25">
      <c r="A3632" s="24" t="s">
        <v>3305</v>
      </c>
      <c r="B3632" s="26">
        <v>2015</v>
      </c>
      <c r="C3632" s="24">
        <v>9</v>
      </c>
      <c r="D3632" s="24" t="s">
        <v>15120</v>
      </c>
      <c r="E3632" s="26">
        <v>238</v>
      </c>
      <c r="F3632" s="26">
        <v>3304</v>
      </c>
      <c r="G3632" s="26" t="s">
        <v>6611</v>
      </c>
      <c r="H3632" s="24" t="s">
        <v>128</v>
      </c>
      <c r="I3632" s="24" t="s">
        <v>129</v>
      </c>
      <c r="J3632" s="27" t="s">
        <v>1</v>
      </c>
      <c r="K3632" s="28">
        <v>19.2</v>
      </c>
      <c r="L3632" s="28">
        <v>0</v>
      </c>
    </row>
    <row r="3633" spans="1:12" x14ac:dyDescent="0.25">
      <c r="A3633" s="24" t="s">
        <v>3305</v>
      </c>
      <c r="B3633" s="26">
        <v>2015</v>
      </c>
      <c r="C3633" s="24">
        <v>9</v>
      </c>
      <c r="D3633" s="24" t="s">
        <v>15120</v>
      </c>
      <c r="E3633" s="26">
        <v>238</v>
      </c>
      <c r="F3633" s="26">
        <v>3305</v>
      </c>
      <c r="G3633" s="26" t="s">
        <v>6612</v>
      </c>
      <c r="H3633" s="24" t="s">
        <v>1256</v>
      </c>
      <c r="I3633" s="24" t="s">
        <v>1257</v>
      </c>
      <c r="J3633" s="27" t="s">
        <v>1</v>
      </c>
      <c r="K3633" s="28">
        <v>14.7</v>
      </c>
      <c r="L3633" s="28">
        <v>0</v>
      </c>
    </row>
    <row r="3634" spans="1:12" x14ac:dyDescent="0.25">
      <c r="A3634" s="24" t="s">
        <v>3305</v>
      </c>
      <c r="B3634" s="26">
        <v>2015</v>
      </c>
      <c r="C3634" s="24">
        <v>9</v>
      </c>
      <c r="D3634" s="24" t="s">
        <v>15120</v>
      </c>
      <c r="E3634" s="26">
        <v>238</v>
      </c>
      <c r="F3634" s="26">
        <v>3306</v>
      </c>
      <c r="G3634" s="26" t="s">
        <v>6613</v>
      </c>
      <c r="H3634" s="24" t="s">
        <v>130</v>
      </c>
      <c r="I3634" s="24" t="s">
        <v>131</v>
      </c>
      <c r="J3634" s="27" t="s">
        <v>1</v>
      </c>
      <c r="K3634" s="28">
        <v>8.58</v>
      </c>
      <c r="L3634" s="28">
        <v>0</v>
      </c>
    </row>
    <row r="3635" spans="1:12" x14ac:dyDescent="0.25">
      <c r="A3635" s="24" t="s">
        <v>3305</v>
      </c>
      <c r="B3635" s="26">
        <v>2015</v>
      </c>
      <c r="C3635" s="24">
        <v>9</v>
      </c>
      <c r="D3635" s="24" t="s">
        <v>15120</v>
      </c>
      <c r="E3635" s="26">
        <v>239</v>
      </c>
      <c r="F3635" s="26">
        <v>3307</v>
      </c>
      <c r="G3635" s="26" t="s">
        <v>6614</v>
      </c>
      <c r="H3635" s="24" t="s">
        <v>79</v>
      </c>
      <c r="I3635" s="24" t="s">
        <v>80</v>
      </c>
      <c r="J3635" s="27" t="s">
        <v>1</v>
      </c>
      <c r="K3635" s="28">
        <v>15.86</v>
      </c>
      <c r="L3635" s="28">
        <v>1.46</v>
      </c>
    </row>
    <row r="3636" spans="1:12" x14ac:dyDescent="0.25">
      <c r="A3636" s="24" t="s">
        <v>3305</v>
      </c>
      <c r="B3636" s="26">
        <v>2015</v>
      </c>
      <c r="C3636" s="24">
        <v>9</v>
      </c>
      <c r="D3636" s="24" t="s">
        <v>15120</v>
      </c>
      <c r="E3636" s="26">
        <v>239</v>
      </c>
      <c r="F3636" s="26">
        <v>3308</v>
      </c>
      <c r="G3636" s="26" t="s">
        <v>6615</v>
      </c>
      <c r="H3636" s="24" t="s">
        <v>226</v>
      </c>
      <c r="I3636" s="24" t="s">
        <v>227</v>
      </c>
      <c r="J3636" s="27" t="s">
        <v>1</v>
      </c>
      <c r="K3636" s="28">
        <v>0.84</v>
      </c>
      <c r="L3636" s="28">
        <v>0.84</v>
      </c>
    </row>
    <row r="3637" spans="1:12" x14ac:dyDescent="0.25">
      <c r="A3637" s="24" t="s">
        <v>3305</v>
      </c>
      <c r="B3637" s="26">
        <v>2015</v>
      </c>
      <c r="C3637" s="24">
        <v>9</v>
      </c>
      <c r="D3637" s="24" t="s">
        <v>15120</v>
      </c>
      <c r="E3637" s="26">
        <v>239</v>
      </c>
      <c r="F3637" s="26">
        <v>3309</v>
      </c>
      <c r="G3637" s="26" t="s">
        <v>6616</v>
      </c>
      <c r="H3637" s="24" t="s">
        <v>322</v>
      </c>
      <c r="I3637" s="24" t="s">
        <v>323</v>
      </c>
      <c r="J3637" s="27" t="s">
        <v>1</v>
      </c>
      <c r="K3637" s="28">
        <v>23.44</v>
      </c>
      <c r="L3637" s="28">
        <v>23.44</v>
      </c>
    </row>
    <row r="3638" spans="1:12" x14ac:dyDescent="0.25">
      <c r="A3638" s="24" t="s">
        <v>3305</v>
      </c>
      <c r="B3638" s="26">
        <v>2015</v>
      </c>
      <c r="C3638" s="24">
        <v>9</v>
      </c>
      <c r="D3638" s="24" t="s">
        <v>15120</v>
      </c>
      <c r="E3638" s="26">
        <v>239</v>
      </c>
      <c r="F3638" s="26">
        <v>3310</v>
      </c>
      <c r="G3638" s="26" t="s">
        <v>6617</v>
      </c>
      <c r="H3638" s="24" t="s">
        <v>1336</v>
      </c>
      <c r="I3638" s="24" t="s">
        <v>1337</v>
      </c>
      <c r="J3638" s="27" t="s">
        <v>1</v>
      </c>
      <c r="K3638" s="28">
        <v>19.7</v>
      </c>
      <c r="L3638" s="28">
        <v>0.9</v>
      </c>
    </row>
    <row r="3639" spans="1:12" x14ac:dyDescent="0.25">
      <c r="A3639" s="24" t="s">
        <v>3305</v>
      </c>
      <c r="B3639" s="26">
        <v>2015</v>
      </c>
      <c r="C3639" s="24">
        <v>9</v>
      </c>
      <c r="D3639" s="24" t="s">
        <v>15120</v>
      </c>
      <c r="E3639" s="26">
        <v>239</v>
      </c>
      <c r="F3639" s="26">
        <v>3311</v>
      </c>
      <c r="G3639" s="26" t="s">
        <v>6618</v>
      </c>
      <c r="H3639" s="24" t="s">
        <v>1338</v>
      </c>
      <c r="I3639" s="24" t="s">
        <v>1339</v>
      </c>
      <c r="J3639" s="27" t="s">
        <v>1</v>
      </c>
      <c r="K3639" s="28">
        <v>8.76</v>
      </c>
      <c r="L3639" s="28">
        <v>0</v>
      </c>
    </row>
    <row r="3640" spans="1:12" x14ac:dyDescent="0.25">
      <c r="A3640" s="24" t="s">
        <v>3305</v>
      </c>
      <c r="B3640" s="26">
        <v>2015</v>
      </c>
      <c r="C3640" s="24">
        <v>9</v>
      </c>
      <c r="D3640" s="24" t="s">
        <v>15120</v>
      </c>
      <c r="E3640" s="26">
        <v>240</v>
      </c>
      <c r="F3640" s="26">
        <v>3312</v>
      </c>
      <c r="G3640" s="26" t="s">
        <v>6619</v>
      </c>
      <c r="H3640" s="24" t="s">
        <v>276</v>
      </c>
      <c r="I3640" s="24" t="s">
        <v>277</v>
      </c>
      <c r="J3640" s="27" t="s">
        <v>1</v>
      </c>
      <c r="K3640" s="28">
        <v>43.2</v>
      </c>
      <c r="L3640" s="28">
        <v>0</v>
      </c>
    </row>
    <row r="3641" spans="1:12" x14ac:dyDescent="0.25">
      <c r="A3641" s="24" t="s">
        <v>3305</v>
      </c>
      <c r="B3641" s="26">
        <v>2015</v>
      </c>
      <c r="C3641" s="24">
        <v>9</v>
      </c>
      <c r="D3641" s="24" t="s">
        <v>15120</v>
      </c>
      <c r="E3641" s="26">
        <v>240</v>
      </c>
      <c r="F3641" s="26">
        <v>3313</v>
      </c>
      <c r="G3641" s="26" t="s">
        <v>6620</v>
      </c>
      <c r="H3641" s="24" t="s">
        <v>1046</v>
      </c>
      <c r="I3641" s="24" t="s">
        <v>1047</v>
      </c>
      <c r="J3641" s="27" t="s">
        <v>1</v>
      </c>
      <c r="K3641" s="28">
        <v>4.415</v>
      </c>
      <c r="L3641" s="28">
        <v>0</v>
      </c>
    </row>
    <row r="3642" spans="1:12" x14ac:dyDescent="0.25">
      <c r="A3642" s="24" t="s">
        <v>3305</v>
      </c>
      <c r="B3642" s="26">
        <v>2015</v>
      </c>
      <c r="C3642" s="24">
        <v>9</v>
      </c>
      <c r="D3642" s="24" t="s">
        <v>15120</v>
      </c>
      <c r="E3642" s="26">
        <v>240</v>
      </c>
      <c r="F3642" s="26">
        <v>3314</v>
      </c>
      <c r="G3642" s="26" t="s">
        <v>6621</v>
      </c>
      <c r="H3642" s="24" t="s">
        <v>67</v>
      </c>
      <c r="I3642" s="24" t="s">
        <v>68</v>
      </c>
      <c r="J3642" s="27" t="s">
        <v>1</v>
      </c>
      <c r="K3642" s="28">
        <v>43.74</v>
      </c>
      <c r="L3642" s="28">
        <v>0</v>
      </c>
    </row>
    <row r="3643" spans="1:12" x14ac:dyDescent="0.25">
      <c r="A3643" s="24" t="s">
        <v>3305</v>
      </c>
      <c r="B3643" s="26">
        <v>2015</v>
      </c>
      <c r="C3643" s="24">
        <v>9</v>
      </c>
      <c r="D3643" s="24" t="s">
        <v>15120</v>
      </c>
      <c r="E3643" s="26">
        <v>240</v>
      </c>
      <c r="F3643" s="26">
        <v>3315</v>
      </c>
      <c r="G3643" s="26" t="s">
        <v>6622</v>
      </c>
      <c r="H3643" s="24" t="s">
        <v>186</v>
      </c>
      <c r="I3643" s="24" t="s">
        <v>187</v>
      </c>
      <c r="J3643" s="27" t="s">
        <v>1</v>
      </c>
      <c r="K3643" s="28">
        <v>75.069999999999993</v>
      </c>
      <c r="L3643" s="28">
        <v>0</v>
      </c>
    </row>
    <row r="3644" spans="1:12" x14ac:dyDescent="0.25">
      <c r="A3644" s="24" t="s">
        <v>3305</v>
      </c>
      <c r="B3644" s="26">
        <v>2015</v>
      </c>
      <c r="C3644" s="24">
        <v>9</v>
      </c>
      <c r="D3644" s="24" t="s">
        <v>15120</v>
      </c>
      <c r="E3644" s="26">
        <v>240</v>
      </c>
      <c r="F3644" s="26">
        <v>3316</v>
      </c>
      <c r="G3644" s="26" t="s">
        <v>6623</v>
      </c>
      <c r="H3644" s="24" t="s">
        <v>956</v>
      </c>
      <c r="I3644" s="24" t="s">
        <v>957</v>
      </c>
      <c r="J3644" s="27" t="s">
        <v>1</v>
      </c>
      <c r="K3644" s="28">
        <v>11.03</v>
      </c>
      <c r="L3644" s="28">
        <v>0</v>
      </c>
    </row>
    <row r="3645" spans="1:12" x14ac:dyDescent="0.25">
      <c r="A3645" s="24" t="s">
        <v>3305</v>
      </c>
      <c r="B3645" s="26">
        <v>2015</v>
      </c>
      <c r="C3645" s="24">
        <v>9</v>
      </c>
      <c r="D3645" s="24" t="s">
        <v>15120</v>
      </c>
      <c r="E3645" s="26">
        <v>240</v>
      </c>
      <c r="F3645" s="26">
        <v>3317</v>
      </c>
      <c r="G3645" s="26" t="s">
        <v>6624</v>
      </c>
      <c r="H3645" s="24" t="s">
        <v>266</v>
      </c>
      <c r="I3645" s="24" t="s">
        <v>267</v>
      </c>
      <c r="J3645" s="27" t="s">
        <v>1</v>
      </c>
      <c r="K3645" s="28">
        <v>20.524999999999999</v>
      </c>
      <c r="L3645" s="28">
        <v>0</v>
      </c>
    </row>
    <row r="3646" spans="1:12" x14ac:dyDescent="0.25">
      <c r="A3646" s="24" t="s">
        <v>3305</v>
      </c>
      <c r="B3646" s="26">
        <v>2015</v>
      </c>
      <c r="C3646" s="24">
        <v>9</v>
      </c>
      <c r="D3646" s="24" t="s">
        <v>15120</v>
      </c>
      <c r="E3646" s="26">
        <v>240</v>
      </c>
      <c r="F3646" s="26">
        <v>3318</v>
      </c>
      <c r="G3646" s="26" t="s">
        <v>6625</v>
      </c>
      <c r="H3646" s="24" t="s">
        <v>190</v>
      </c>
      <c r="I3646" s="24" t="s">
        <v>191</v>
      </c>
      <c r="J3646" s="27" t="s">
        <v>1</v>
      </c>
      <c r="K3646" s="28">
        <v>43.505000000000003</v>
      </c>
      <c r="L3646" s="28">
        <v>5.1449999999999996</v>
      </c>
    </row>
    <row r="3647" spans="1:12" x14ac:dyDescent="0.25">
      <c r="A3647" s="24" t="s">
        <v>3305</v>
      </c>
      <c r="B3647" s="26">
        <v>2015</v>
      </c>
      <c r="C3647" s="24">
        <v>9</v>
      </c>
      <c r="D3647" s="24" t="s">
        <v>15120</v>
      </c>
      <c r="E3647" s="26">
        <v>240</v>
      </c>
      <c r="F3647" s="26">
        <v>3319</v>
      </c>
      <c r="G3647" s="26" t="s">
        <v>6626</v>
      </c>
      <c r="H3647" s="24" t="s">
        <v>334</v>
      </c>
      <c r="I3647" s="24" t="s">
        <v>335</v>
      </c>
      <c r="J3647" s="27" t="s">
        <v>1</v>
      </c>
      <c r="K3647" s="28">
        <v>14.705</v>
      </c>
      <c r="L3647" s="28">
        <v>5.1449999999999996</v>
      </c>
    </row>
    <row r="3648" spans="1:12" x14ac:dyDescent="0.25">
      <c r="A3648" s="24" t="s">
        <v>3305</v>
      </c>
      <c r="B3648" s="26">
        <v>2015</v>
      </c>
      <c r="C3648" s="24">
        <v>9</v>
      </c>
      <c r="D3648" s="24" t="s">
        <v>15120</v>
      </c>
      <c r="E3648" s="26">
        <v>240</v>
      </c>
      <c r="F3648" s="26">
        <v>3320</v>
      </c>
      <c r="G3648" s="26" t="s">
        <v>6627</v>
      </c>
      <c r="H3648" s="24" t="s">
        <v>1022</v>
      </c>
      <c r="I3648" s="24" t="s">
        <v>1023</v>
      </c>
      <c r="J3648" s="27" t="s">
        <v>1</v>
      </c>
      <c r="K3648" s="28">
        <v>11.03</v>
      </c>
      <c r="L3648" s="28">
        <v>4.41</v>
      </c>
    </row>
    <row r="3649" spans="1:12" x14ac:dyDescent="0.25">
      <c r="A3649" s="24" t="s">
        <v>3305</v>
      </c>
      <c r="B3649" s="26">
        <v>2015</v>
      </c>
      <c r="C3649" s="24">
        <v>9</v>
      </c>
      <c r="D3649" s="24" t="s">
        <v>15120</v>
      </c>
      <c r="E3649" s="26">
        <v>240</v>
      </c>
      <c r="F3649" s="26">
        <v>3321</v>
      </c>
      <c r="G3649" s="26" t="s">
        <v>6628</v>
      </c>
      <c r="H3649" s="24" t="s">
        <v>176</v>
      </c>
      <c r="I3649" s="24" t="s">
        <v>177</v>
      </c>
      <c r="J3649" s="27" t="s">
        <v>1</v>
      </c>
      <c r="K3649" s="28">
        <v>48.02</v>
      </c>
      <c r="L3649" s="28">
        <v>0</v>
      </c>
    </row>
    <row r="3650" spans="1:12" x14ac:dyDescent="0.25">
      <c r="A3650" s="24" t="s">
        <v>3305</v>
      </c>
      <c r="B3650" s="26">
        <v>2015</v>
      </c>
      <c r="C3650" s="24">
        <v>9</v>
      </c>
      <c r="D3650" s="24" t="s">
        <v>15120</v>
      </c>
      <c r="E3650" s="26">
        <v>240</v>
      </c>
      <c r="F3650" s="26">
        <v>1302</v>
      </c>
      <c r="G3650" s="26" t="s">
        <v>4609</v>
      </c>
      <c r="H3650" s="24" t="s">
        <v>804</v>
      </c>
      <c r="I3650" s="24" t="s">
        <v>805</v>
      </c>
      <c r="J3650" s="27" t="s">
        <v>1</v>
      </c>
      <c r="K3650" s="28">
        <v>45.61</v>
      </c>
      <c r="L3650" s="28">
        <v>0</v>
      </c>
    </row>
    <row r="3651" spans="1:12" x14ac:dyDescent="0.25">
      <c r="A3651" s="24" t="s">
        <v>3305</v>
      </c>
      <c r="B3651" s="26">
        <v>2015</v>
      </c>
      <c r="C3651" s="24">
        <v>9</v>
      </c>
      <c r="D3651" s="24" t="s">
        <v>15120</v>
      </c>
      <c r="E3651" s="26">
        <v>240</v>
      </c>
      <c r="F3651" s="26">
        <v>3322</v>
      </c>
      <c r="G3651" s="26" t="s">
        <v>6629</v>
      </c>
      <c r="H3651" s="24" t="s">
        <v>88</v>
      </c>
      <c r="I3651" s="24" t="s">
        <v>89</v>
      </c>
      <c r="J3651" s="27" t="s">
        <v>1</v>
      </c>
      <c r="K3651" s="28">
        <v>11.03</v>
      </c>
      <c r="L3651" s="28">
        <v>0</v>
      </c>
    </row>
    <row r="3652" spans="1:12" x14ac:dyDescent="0.25">
      <c r="A3652" s="24" t="s">
        <v>3305</v>
      </c>
      <c r="B3652" s="26">
        <v>2015</v>
      </c>
      <c r="C3652" s="24">
        <v>9</v>
      </c>
      <c r="D3652" s="24" t="s">
        <v>15120</v>
      </c>
      <c r="E3652" s="26">
        <v>240</v>
      </c>
      <c r="F3652" s="26">
        <v>3323</v>
      </c>
      <c r="G3652" s="26" t="s">
        <v>6630</v>
      </c>
      <c r="H3652" s="24" t="s">
        <v>67</v>
      </c>
      <c r="I3652" s="24" t="s">
        <v>68</v>
      </c>
      <c r="J3652" s="27" t="s">
        <v>1</v>
      </c>
      <c r="K3652" s="28">
        <v>6.62</v>
      </c>
      <c r="L3652" s="28">
        <v>0</v>
      </c>
    </row>
    <row r="3653" spans="1:12" x14ac:dyDescent="0.25">
      <c r="A3653" s="24" t="s">
        <v>3305</v>
      </c>
      <c r="B3653" s="26">
        <v>2015</v>
      </c>
      <c r="C3653" s="24">
        <v>9</v>
      </c>
      <c r="D3653" s="24" t="s">
        <v>15120</v>
      </c>
      <c r="E3653" s="26">
        <v>240</v>
      </c>
      <c r="F3653" s="26">
        <v>3324</v>
      </c>
      <c r="G3653" s="26" t="s">
        <v>6631</v>
      </c>
      <c r="H3653" s="24" t="s">
        <v>132</v>
      </c>
      <c r="I3653" s="24" t="s">
        <v>133</v>
      </c>
      <c r="J3653" s="27" t="s">
        <v>1</v>
      </c>
      <c r="K3653" s="28">
        <v>162.44</v>
      </c>
      <c r="L3653" s="28">
        <v>0</v>
      </c>
    </row>
    <row r="3654" spans="1:12" x14ac:dyDescent="0.25">
      <c r="A3654" s="24" t="s">
        <v>3305</v>
      </c>
      <c r="B3654" s="26">
        <v>2015</v>
      </c>
      <c r="C3654" s="24">
        <v>9</v>
      </c>
      <c r="D3654" s="24" t="s">
        <v>15120</v>
      </c>
      <c r="E3654" s="26">
        <v>240</v>
      </c>
      <c r="F3654" s="26">
        <v>3325</v>
      </c>
      <c r="G3654" s="26" t="s">
        <v>6632</v>
      </c>
      <c r="H3654" s="24" t="s">
        <v>518</v>
      </c>
      <c r="I3654" s="24" t="s">
        <v>519</v>
      </c>
      <c r="J3654" s="27" t="s">
        <v>1</v>
      </c>
      <c r="K3654" s="28">
        <v>27.305</v>
      </c>
      <c r="L3654" s="28">
        <v>5.1449999999999996</v>
      </c>
    </row>
    <row r="3655" spans="1:12" x14ac:dyDescent="0.25">
      <c r="A3655" s="24" t="s">
        <v>3305</v>
      </c>
      <c r="B3655" s="26">
        <v>2015</v>
      </c>
      <c r="C3655" s="24">
        <v>9</v>
      </c>
      <c r="D3655" s="24" t="s">
        <v>15120</v>
      </c>
      <c r="E3655" s="26">
        <v>240</v>
      </c>
      <c r="F3655" s="26">
        <v>3326</v>
      </c>
      <c r="G3655" s="26" t="s">
        <v>6633</v>
      </c>
      <c r="H3655" s="24" t="s">
        <v>1340</v>
      </c>
      <c r="I3655" s="24" t="s">
        <v>1341</v>
      </c>
      <c r="J3655" s="27" t="s">
        <v>1</v>
      </c>
      <c r="K3655" s="28">
        <v>2.1</v>
      </c>
      <c r="L3655" s="28">
        <v>0</v>
      </c>
    </row>
    <row r="3656" spans="1:12" x14ac:dyDescent="0.25">
      <c r="A3656" s="24" t="s">
        <v>3305</v>
      </c>
      <c r="B3656" s="26">
        <v>2015</v>
      </c>
      <c r="C3656" s="24">
        <v>9</v>
      </c>
      <c r="D3656" s="24" t="s">
        <v>15120</v>
      </c>
      <c r="E3656" s="26">
        <v>240</v>
      </c>
      <c r="F3656" s="26">
        <v>3327</v>
      </c>
      <c r="G3656" s="26" t="s">
        <v>6634</v>
      </c>
      <c r="H3656" s="24" t="s">
        <v>1000</v>
      </c>
      <c r="I3656" s="24" t="s">
        <v>1001</v>
      </c>
      <c r="J3656" s="27" t="s">
        <v>1</v>
      </c>
      <c r="K3656" s="28">
        <v>10.72</v>
      </c>
      <c r="L3656" s="28">
        <v>5.0199999999999996</v>
      </c>
    </row>
    <row r="3657" spans="1:12" x14ac:dyDescent="0.25">
      <c r="A3657" s="24" t="s">
        <v>3305</v>
      </c>
      <c r="B3657" s="26">
        <v>2015</v>
      </c>
      <c r="C3657" s="24">
        <v>9</v>
      </c>
      <c r="D3657" s="24" t="s">
        <v>15120</v>
      </c>
      <c r="E3657" s="26">
        <v>240</v>
      </c>
      <c r="F3657" s="26">
        <v>3328</v>
      </c>
      <c r="G3657" s="26" t="s">
        <v>6635</v>
      </c>
      <c r="H3657" s="24" t="s">
        <v>190</v>
      </c>
      <c r="I3657" s="24" t="s">
        <v>191</v>
      </c>
      <c r="J3657" s="27" t="s">
        <v>1</v>
      </c>
      <c r="K3657" s="28">
        <v>14.705</v>
      </c>
      <c r="L3657" s="28">
        <v>0</v>
      </c>
    </row>
    <row r="3658" spans="1:12" x14ac:dyDescent="0.25">
      <c r="A3658" s="24" t="s">
        <v>3305</v>
      </c>
      <c r="B3658" s="26">
        <v>2015</v>
      </c>
      <c r="C3658" s="24">
        <v>9</v>
      </c>
      <c r="D3658" s="24" t="s">
        <v>15120</v>
      </c>
      <c r="E3658" s="26">
        <v>240</v>
      </c>
      <c r="F3658" s="26">
        <v>3329</v>
      </c>
      <c r="G3658" s="26" t="s">
        <v>6636</v>
      </c>
      <c r="H3658" s="24" t="s">
        <v>188</v>
      </c>
      <c r="I3658" s="24" t="s">
        <v>189</v>
      </c>
      <c r="J3658" s="27" t="s">
        <v>1</v>
      </c>
      <c r="K3658" s="28">
        <v>43.2</v>
      </c>
      <c r="L3658" s="28">
        <v>0</v>
      </c>
    </row>
    <row r="3659" spans="1:12" x14ac:dyDescent="0.25">
      <c r="A3659" s="24" t="s">
        <v>3305</v>
      </c>
      <c r="B3659" s="26">
        <v>2015</v>
      </c>
      <c r="C3659" s="24">
        <v>9</v>
      </c>
      <c r="D3659" s="24" t="s">
        <v>15120</v>
      </c>
      <c r="E3659" s="26">
        <v>240</v>
      </c>
      <c r="F3659" s="26">
        <v>3330</v>
      </c>
      <c r="G3659" s="26" t="s">
        <v>6637</v>
      </c>
      <c r="H3659" s="24" t="s">
        <v>1116</v>
      </c>
      <c r="I3659" s="24" t="s">
        <v>1117</v>
      </c>
      <c r="J3659" s="27" t="s">
        <v>1</v>
      </c>
      <c r="K3659" s="28">
        <v>17.100000000000001</v>
      </c>
      <c r="L3659" s="28">
        <v>0</v>
      </c>
    </row>
    <row r="3660" spans="1:12" x14ac:dyDescent="0.25">
      <c r="A3660" s="24" t="s">
        <v>3305</v>
      </c>
      <c r="B3660" s="26">
        <v>2015</v>
      </c>
      <c r="C3660" s="24">
        <v>9</v>
      </c>
      <c r="D3660" s="24" t="s">
        <v>15120</v>
      </c>
      <c r="E3660" s="26">
        <v>240</v>
      </c>
      <c r="F3660" s="26">
        <v>3331</v>
      </c>
      <c r="G3660" s="26" t="s">
        <v>6638</v>
      </c>
      <c r="H3660" s="24" t="s">
        <v>94</v>
      </c>
      <c r="I3660" s="24" t="s">
        <v>95</v>
      </c>
      <c r="J3660" s="27" t="s">
        <v>1</v>
      </c>
      <c r="K3660" s="28">
        <v>11.03</v>
      </c>
      <c r="L3660" s="28">
        <v>0</v>
      </c>
    </row>
    <row r="3661" spans="1:12" x14ac:dyDescent="0.25">
      <c r="A3661" s="24" t="s">
        <v>3305</v>
      </c>
      <c r="B3661" s="26">
        <v>2015</v>
      </c>
      <c r="C3661" s="24">
        <v>9</v>
      </c>
      <c r="D3661" s="24" t="s">
        <v>15120</v>
      </c>
      <c r="E3661" s="26">
        <v>240</v>
      </c>
      <c r="F3661" s="26">
        <v>3332</v>
      </c>
      <c r="G3661" s="26" t="s">
        <v>6639</v>
      </c>
      <c r="H3661" s="24" t="s">
        <v>67</v>
      </c>
      <c r="I3661" s="24" t="s">
        <v>68</v>
      </c>
      <c r="J3661" s="27" t="s">
        <v>1</v>
      </c>
      <c r="K3661" s="28">
        <v>4.415</v>
      </c>
      <c r="L3661" s="28">
        <v>3.67</v>
      </c>
    </row>
    <row r="3662" spans="1:12" x14ac:dyDescent="0.25">
      <c r="A3662" s="24" t="s">
        <v>3305</v>
      </c>
      <c r="B3662" s="26">
        <v>2015</v>
      </c>
      <c r="C3662" s="24">
        <v>9</v>
      </c>
      <c r="D3662" s="24" t="s">
        <v>15120</v>
      </c>
      <c r="E3662" s="26">
        <v>240</v>
      </c>
      <c r="F3662" s="26">
        <v>3333</v>
      </c>
      <c r="G3662" s="26" t="s">
        <v>6640</v>
      </c>
      <c r="H3662" s="24" t="s">
        <v>77</v>
      </c>
      <c r="I3662" s="24" t="s">
        <v>78</v>
      </c>
      <c r="J3662" s="27" t="s">
        <v>1</v>
      </c>
      <c r="K3662" s="28">
        <v>14.705</v>
      </c>
      <c r="L3662" s="28">
        <v>0</v>
      </c>
    </row>
    <row r="3663" spans="1:12" x14ac:dyDescent="0.25">
      <c r="A3663" s="24" t="s">
        <v>3305</v>
      </c>
      <c r="B3663" s="26">
        <v>2015</v>
      </c>
      <c r="C3663" s="24">
        <v>9</v>
      </c>
      <c r="D3663" s="24" t="s">
        <v>15120</v>
      </c>
      <c r="E3663" s="26">
        <v>240</v>
      </c>
      <c r="F3663" s="26">
        <v>3334</v>
      </c>
      <c r="G3663" s="26" t="s">
        <v>6641</v>
      </c>
      <c r="H3663" s="24" t="s">
        <v>670</v>
      </c>
      <c r="I3663" s="24" t="s">
        <v>671</v>
      </c>
      <c r="J3663" s="27" t="s">
        <v>1</v>
      </c>
      <c r="K3663" s="28">
        <v>7.54</v>
      </c>
      <c r="L3663" s="28">
        <v>0</v>
      </c>
    </row>
    <row r="3664" spans="1:12" x14ac:dyDescent="0.25">
      <c r="A3664" s="24" t="s">
        <v>3305</v>
      </c>
      <c r="B3664" s="26">
        <v>2015</v>
      </c>
      <c r="C3664" s="24">
        <v>9</v>
      </c>
      <c r="D3664" s="24" t="s">
        <v>15120</v>
      </c>
      <c r="E3664" s="26">
        <v>240</v>
      </c>
      <c r="F3664" s="26">
        <v>3335</v>
      </c>
      <c r="G3664" s="26" t="s">
        <v>6642</v>
      </c>
      <c r="H3664" s="24" t="s">
        <v>98</v>
      </c>
      <c r="I3664" s="24" t="s">
        <v>99</v>
      </c>
      <c r="J3664" s="27" t="s">
        <v>1</v>
      </c>
      <c r="K3664" s="28">
        <v>11.03</v>
      </c>
      <c r="L3664" s="28">
        <v>0</v>
      </c>
    </row>
    <row r="3665" spans="1:12" x14ac:dyDescent="0.25">
      <c r="A3665" s="24" t="s">
        <v>3305</v>
      </c>
      <c r="B3665" s="26">
        <v>2015</v>
      </c>
      <c r="C3665" s="24">
        <v>9</v>
      </c>
      <c r="D3665" s="24" t="s">
        <v>15120</v>
      </c>
      <c r="E3665" s="26">
        <v>240</v>
      </c>
      <c r="F3665" s="26">
        <v>3336</v>
      </c>
      <c r="G3665" s="26" t="s">
        <v>6643</v>
      </c>
      <c r="H3665" s="24" t="s">
        <v>1342</v>
      </c>
      <c r="I3665" s="24" t="s">
        <v>1343</v>
      </c>
      <c r="J3665" s="27" t="s">
        <v>1</v>
      </c>
      <c r="K3665" s="28">
        <v>4.8049999999999997</v>
      </c>
      <c r="L3665" s="28">
        <v>0</v>
      </c>
    </row>
    <row r="3666" spans="1:12" x14ac:dyDescent="0.25">
      <c r="A3666" s="24" t="s">
        <v>3305</v>
      </c>
      <c r="B3666" s="26">
        <v>2015</v>
      </c>
      <c r="C3666" s="24">
        <v>9</v>
      </c>
      <c r="D3666" s="24" t="s">
        <v>15120</v>
      </c>
      <c r="E3666" s="26">
        <v>240</v>
      </c>
      <c r="F3666" s="26">
        <v>3253</v>
      </c>
      <c r="G3666" s="26" t="s">
        <v>6560</v>
      </c>
      <c r="H3666" s="24" t="s">
        <v>488</v>
      </c>
      <c r="I3666" s="24" t="s">
        <v>489</v>
      </c>
      <c r="J3666" s="27" t="s">
        <v>1</v>
      </c>
      <c r="K3666" s="28">
        <v>524.48</v>
      </c>
      <c r="L3666" s="28">
        <v>0</v>
      </c>
    </row>
    <row r="3667" spans="1:12" x14ac:dyDescent="0.25">
      <c r="A3667" s="24" t="s">
        <v>3305</v>
      </c>
      <c r="B3667" s="26">
        <v>2015</v>
      </c>
      <c r="C3667" s="24">
        <v>9</v>
      </c>
      <c r="D3667" s="24" t="s">
        <v>15120</v>
      </c>
      <c r="E3667" s="26">
        <v>240</v>
      </c>
      <c r="F3667" s="26">
        <v>3337</v>
      </c>
      <c r="G3667" s="26" t="s">
        <v>6644</v>
      </c>
      <c r="H3667" s="24" t="s">
        <v>1344</v>
      </c>
      <c r="I3667" s="24" t="s">
        <v>1345</v>
      </c>
      <c r="J3667" s="27" t="s">
        <v>1</v>
      </c>
      <c r="K3667" s="28">
        <v>15.435</v>
      </c>
      <c r="L3667" s="28">
        <v>0</v>
      </c>
    </row>
    <row r="3668" spans="1:12" x14ac:dyDescent="0.25">
      <c r="A3668" s="24" t="s">
        <v>3305</v>
      </c>
      <c r="B3668" s="26">
        <v>2015</v>
      </c>
      <c r="C3668" s="24">
        <v>9</v>
      </c>
      <c r="D3668" s="24" t="s">
        <v>15120</v>
      </c>
      <c r="E3668" s="26">
        <v>240</v>
      </c>
      <c r="F3668" s="26">
        <v>3338</v>
      </c>
      <c r="G3668" s="26" t="s">
        <v>6645</v>
      </c>
      <c r="H3668" s="24" t="s">
        <v>1346</v>
      </c>
      <c r="I3668" s="24" t="s">
        <v>1347</v>
      </c>
      <c r="J3668" s="27" t="s">
        <v>1</v>
      </c>
      <c r="K3668" s="28">
        <v>19.850000000000001</v>
      </c>
      <c r="L3668" s="28">
        <v>0</v>
      </c>
    </row>
    <row r="3669" spans="1:12" x14ac:dyDescent="0.25">
      <c r="A3669" s="24" t="s">
        <v>3305</v>
      </c>
      <c r="B3669" s="26">
        <v>2015</v>
      </c>
      <c r="C3669" s="24">
        <v>9</v>
      </c>
      <c r="D3669" s="24" t="s">
        <v>15120</v>
      </c>
      <c r="E3669" s="26">
        <v>240</v>
      </c>
      <c r="F3669" s="26">
        <v>3339</v>
      </c>
      <c r="G3669" s="26" t="s">
        <v>6646</v>
      </c>
      <c r="H3669" s="24" t="s">
        <v>1190</v>
      </c>
      <c r="I3669" s="24" t="s">
        <v>1191</v>
      </c>
      <c r="J3669" s="27" t="s">
        <v>1</v>
      </c>
      <c r="K3669" s="28">
        <v>39.83</v>
      </c>
      <c r="L3669" s="28">
        <v>4.41</v>
      </c>
    </row>
    <row r="3670" spans="1:12" x14ac:dyDescent="0.25">
      <c r="A3670" s="24" t="s">
        <v>3305</v>
      </c>
      <c r="B3670" s="26">
        <v>2015</v>
      </c>
      <c r="C3670" s="24">
        <v>9</v>
      </c>
      <c r="D3670" s="24" t="s">
        <v>15120</v>
      </c>
      <c r="E3670" s="26">
        <v>240</v>
      </c>
      <c r="F3670" s="26">
        <v>3340</v>
      </c>
      <c r="G3670" s="26" t="s">
        <v>6647</v>
      </c>
      <c r="H3670" s="24" t="s">
        <v>188</v>
      </c>
      <c r="I3670" s="24" t="s">
        <v>189</v>
      </c>
      <c r="J3670" s="27" t="s">
        <v>1</v>
      </c>
      <c r="K3670" s="28">
        <v>41.03</v>
      </c>
      <c r="L3670" s="28">
        <v>0</v>
      </c>
    </row>
    <row r="3671" spans="1:12" x14ac:dyDescent="0.25">
      <c r="A3671" s="24" t="s">
        <v>3305</v>
      </c>
      <c r="B3671" s="26">
        <v>2015</v>
      </c>
      <c r="C3671" s="24">
        <v>9</v>
      </c>
      <c r="D3671" s="24" t="s">
        <v>15120</v>
      </c>
      <c r="E3671" s="26">
        <v>240</v>
      </c>
      <c r="F3671" s="26">
        <v>3341</v>
      </c>
      <c r="G3671" s="26" t="s">
        <v>6648</v>
      </c>
      <c r="H3671" s="24" t="s">
        <v>1348</v>
      </c>
      <c r="I3671" s="24" t="s">
        <v>1349</v>
      </c>
      <c r="J3671" s="27" t="s">
        <v>1</v>
      </c>
      <c r="K3671" s="28">
        <v>18.829999999999998</v>
      </c>
      <c r="L3671" s="28">
        <v>4.41</v>
      </c>
    </row>
    <row r="3672" spans="1:12" x14ac:dyDescent="0.25">
      <c r="A3672" s="24" t="s">
        <v>3305</v>
      </c>
      <c r="B3672" s="26">
        <v>2015</v>
      </c>
      <c r="C3672" s="24">
        <v>9</v>
      </c>
      <c r="D3672" s="24" t="s">
        <v>15120</v>
      </c>
      <c r="E3672" s="26">
        <v>240</v>
      </c>
      <c r="F3672" s="26">
        <v>3342</v>
      </c>
      <c r="G3672" s="26" t="s">
        <v>6649</v>
      </c>
      <c r="H3672" s="24" t="s">
        <v>406</v>
      </c>
      <c r="I3672" s="24" t="s">
        <v>407</v>
      </c>
      <c r="J3672" s="27" t="s">
        <v>1</v>
      </c>
      <c r="K3672" s="28">
        <v>6.6150000000000002</v>
      </c>
      <c r="L3672" s="28">
        <v>0</v>
      </c>
    </row>
    <row r="3673" spans="1:12" x14ac:dyDescent="0.25">
      <c r="A3673" s="24" t="s">
        <v>3305</v>
      </c>
      <c r="B3673" s="26">
        <v>2015</v>
      </c>
      <c r="C3673" s="24">
        <v>9</v>
      </c>
      <c r="D3673" s="24" t="s">
        <v>15120</v>
      </c>
      <c r="E3673" s="26">
        <v>240</v>
      </c>
      <c r="F3673" s="26">
        <v>3343</v>
      </c>
      <c r="G3673" s="26" t="s">
        <v>6650</v>
      </c>
      <c r="H3673" s="24" t="s">
        <v>150</v>
      </c>
      <c r="I3673" s="24" t="s">
        <v>151</v>
      </c>
      <c r="J3673" s="27" t="s">
        <v>1</v>
      </c>
      <c r="K3673" s="28">
        <v>21.32</v>
      </c>
      <c r="L3673" s="28">
        <v>0</v>
      </c>
    </row>
    <row r="3674" spans="1:12" x14ac:dyDescent="0.25">
      <c r="A3674" s="24" t="s">
        <v>3305</v>
      </c>
      <c r="B3674" s="26">
        <v>2015</v>
      </c>
      <c r="C3674" s="24">
        <v>9</v>
      </c>
      <c r="D3674" s="24" t="s">
        <v>15120</v>
      </c>
      <c r="E3674" s="26">
        <v>240</v>
      </c>
      <c r="F3674" s="26">
        <v>3344</v>
      </c>
      <c r="G3674" s="26" t="s">
        <v>6651</v>
      </c>
      <c r="H3674" s="24" t="s">
        <v>754</v>
      </c>
      <c r="I3674" s="24" t="s">
        <v>755</v>
      </c>
      <c r="J3674" s="27" t="s">
        <v>1</v>
      </c>
      <c r="K3674" s="28">
        <v>15.44</v>
      </c>
      <c r="L3674" s="28">
        <v>0</v>
      </c>
    </row>
    <row r="3675" spans="1:12" x14ac:dyDescent="0.25">
      <c r="A3675" s="24" t="s">
        <v>3305</v>
      </c>
      <c r="B3675" s="26">
        <v>2015</v>
      </c>
      <c r="C3675" s="24">
        <v>9</v>
      </c>
      <c r="D3675" s="24" t="s">
        <v>15120</v>
      </c>
      <c r="E3675" s="26">
        <v>240</v>
      </c>
      <c r="F3675" s="26">
        <v>3345</v>
      </c>
      <c r="G3675" s="26" t="s">
        <v>6652</v>
      </c>
      <c r="H3675" s="24" t="s">
        <v>1056</v>
      </c>
      <c r="I3675" s="24" t="s">
        <v>1057</v>
      </c>
      <c r="J3675" s="27" t="s">
        <v>1</v>
      </c>
      <c r="K3675" s="28">
        <v>6.6150000000000002</v>
      </c>
      <c r="L3675" s="28">
        <v>0</v>
      </c>
    </row>
    <row r="3676" spans="1:12" x14ac:dyDescent="0.25">
      <c r="A3676" s="24" t="s">
        <v>3305</v>
      </c>
      <c r="B3676" s="26">
        <v>2015</v>
      </c>
      <c r="C3676" s="24">
        <v>9</v>
      </c>
      <c r="D3676" s="24" t="s">
        <v>15120</v>
      </c>
      <c r="E3676" s="26">
        <v>240</v>
      </c>
      <c r="F3676" s="26">
        <v>3346</v>
      </c>
      <c r="G3676" s="26" t="s">
        <v>6653</v>
      </c>
      <c r="H3676" s="24" t="s">
        <v>39</v>
      </c>
      <c r="I3676" s="24" t="s">
        <v>40</v>
      </c>
      <c r="J3676" s="27" t="s">
        <v>1</v>
      </c>
      <c r="K3676" s="28">
        <v>50.3</v>
      </c>
      <c r="L3676" s="28">
        <v>0</v>
      </c>
    </row>
    <row r="3677" spans="1:12" x14ac:dyDescent="0.25">
      <c r="A3677" s="24" t="s">
        <v>3305</v>
      </c>
      <c r="B3677" s="26">
        <v>2015</v>
      </c>
      <c r="C3677" s="24">
        <v>9</v>
      </c>
      <c r="D3677" s="24" t="s">
        <v>15120</v>
      </c>
      <c r="E3677" s="26">
        <v>240</v>
      </c>
      <c r="F3677" s="26">
        <v>3347</v>
      </c>
      <c r="G3677" s="26" t="s">
        <v>6654</v>
      </c>
      <c r="H3677" s="24" t="s">
        <v>1230</v>
      </c>
      <c r="I3677" s="24" t="s">
        <v>1231</v>
      </c>
      <c r="J3677" s="27" t="s">
        <v>1</v>
      </c>
      <c r="K3677" s="28">
        <v>41.5</v>
      </c>
      <c r="L3677" s="28">
        <v>0</v>
      </c>
    </row>
    <row r="3678" spans="1:12" x14ac:dyDescent="0.25">
      <c r="A3678" s="24" t="s">
        <v>3305</v>
      </c>
      <c r="B3678" s="26">
        <v>2015</v>
      </c>
      <c r="C3678" s="24">
        <v>9</v>
      </c>
      <c r="D3678" s="24" t="s">
        <v>15120</v>
      </c>
      <c r="E3678" s="26">
        <v>240</v>
      </c>
      <c r="F3678" s="26">
        <v>3348</v>
      </c>
      <c r="G3678" s="26" t="s">
        <v>6655</v>
      </c>
      <c r="H3678" s="24" t="s">
        <v>77</v>
      </c>
      <c r="I3678" s="24" t="s">
        <v>78</v>
      </c>
      <c r="J3678" s="27" t="s">
        <v>1</v>
      </c>
      <c r="K3678" s="28">
        <v>6.62</v>
      </c>
      <c r="L3678" s="28">
        <v>0</v>
      </c>
    </row>
    <row r="3679" spans="1:12" x14ac:dyDescent="0.25">
      <c r="A3679" s="24" t="s">
        <v>3305</v>
      </c>
      <c r="B3679" s="26">
        <v>2015</v>
      </c>
      <c r="C3679" s="24">
        <v>9</v>
      </c>
      <c r="D3679" s="24" t="s">
        <v>15120</v>
      </c>
      <c r="E3679" s="26">
        <v>241</v>
      </c>
      <c r="F3679" s="26">
        <v>3349</v>
      </c>
      <c r="G3679" s="26" t="s">
        <v>6656</v>
      </c>
      <c r="H3679" s="24" t="s">
        <v>67</v>
      </c>
      <c r="I3679" s="24" t="s">
        <v>68</v>
      </c>
      <c r="J3679" s="27" t="s">
        <v>1</v>
      </c>
      <c r="K3679" s="28">
        <v>42.77</v>
      </c>
      <c r="L3679" s="28">
        <v>0</v>
      </c>
    </row>
    <row r="3680" spans="1:12" x14ac:dyDescent="0.25">
      <c r="A3680" s="24" t="s">
        <v>3305</v>
      </c>
      <c r="B3680" s="26">
        <v>2015</v>
      </c>
      <c r="C3680" s="24">
        <v>9</v>
      </c>
      <c r="D3680" s="24" t="s">
        <v>15120</v>
      </c>
      <c r="E3680" s="26">
        <v>242</v>
      </c>
      <c r="F3680" s="26">
        <v>3350</v>
      </c>
      <c r="G3680" s="26" t="s">
        <v>6657</v>
      </c>
      <c r="H3680" s="24" t="s">
        <v>67</v>
      </c>
      <c r="I3680" s="24" t="s">
        <v>68</v>
      </c>
      <c r="J3680" s="27" t="s">
        <v>1</v>
      </c>
      <c r="K3680" s="28">
        <v>8.08</v>
      </c>
      <c r="L3680" s="28">
        <v>0</v>
      </c>
    </row>
    <row r="3681" spans="1:12" x14ac:dyDescent="0.25">
      <c r="A3681" s="24" t="s">
        <v>3305</v>
      </c>
      <c r="B3681" s="26">
        <v>2015</v>
      </c>
      <c r="C3681" s="24">
        <v>9</v>
      </c>
      <c r="D3681" s="24" t="s">
        <v>15120</v>
      </c>
      <c r="E3681" s="26">
        <v>242</v>
      </c>
      <c r="F3681" s="26">
        <v>3351</v>
      </c>
      <c r="G3681" s="26" t="s">
        <v>6658</v>
      </c>
      <c r="H3681" s="24" t="s">
        <v>67</v>
      </c>
      <c r="I3681" s="24" t="s">
        <v>68</v>
      </c>
      <c r="J3681" s="27" t="s">
        <v>1</v>
      </c>
      <c r="K3681" s="28">
        <v>4.415</v>
      </c>
      <c r="L3681" s="28">
        <v>0</v>
      </c>
    </row>
    <row r="3682" spans="1:12" x14ac:dyDescent="0.25">
      <c r="A3682" s="24" t="s">
        <v>3305</v>
      </c>
      <c r="B3682" s="26">
        <v>2015</v>
      </c>
      <c r="C3682" s="24">
        <v>9</v>
      </c>
      <c r="D3682" s="24" t="s">
        <v>15120</v>
      </c>
      <c r="E3682" s="26">
        <v>242</v>
      </c>
      <c r="F3682" s="26">
        <v>3352</v>
      </c>
      <c r="G3682" s="26" t="s">
        <v>6659</v>
      </c>
      <c r="H3682" s="24" t="s">
        <v>94</v>
      </c>
      <c r="I3682" s="24" t="s">
        <v>95</v>
      </c>
      <c r="J3682" s="27" t="s">
        <v>1</v>
      </c>
      <c r="K3682" s="28">
        <v>14.705</v>
      </c>
      <c r="L3682" s="28">
        <v>0</v>
      </c>
    </row>
    <row r="3683" spans="1:12" x14ac:dyDescent="0.25">
      <c r="A3683" s="24" t="s">
        <v>3305</v>
      </c>
      <c r="B3683" s="26">
        <v>2015</v>
      </c>
      <c r="C3683" s="24">
        <v>9</v>
      </c>
      <c r="D3683" s="24" t="s">
        <v>15120</v>
      </c>
      <c r="E3683" s="26">
        <v>242</v>
      </c>
      <c r="F3683" s="26">
        <v>3353</v>
      </c>
      <c r="G3683" s="26" t="s">
        <v>6660</v>
      </c>
      <c r="H3683" s="24" t="s">
        <v>1060</v>
      </c>
      <c r="I3683" s="24" t="s">
        <v>1061</v>
      </c>
      <c r="J3683" s="27" t="s">
        <v>1</v>
      </c>
      <c r="K3683" s="28">
        <v>32.72</v>
      </c>
      <c r="L3683" s="28">
        <v>0</v>
      </c>
    </row>
    <row r="3684" spans="1:12" x14ac:dyDescent="0.25">
      <c r="A3684" s="24" t="s">
        <v>3305</v>
      </c>
      <c r="B3684" s="26">
        <v>2015</v>
      </c>
      <c r="C3684" s="24">
        <v>9</v>
      </c>
      <c r="D3684" s="24" t="s">
        <v>15120</v>
      </c>
      <c r="E3684" s="26">
        <v>242</v>
      </c>
      <c r="F3684" s="26">
        <v>3354</v>
      </c>
      <c r="G3684" s="26" t="s">
        <v>6661</v>
      </c>
      <c r="H3684" s="24" t="s">
        <v>67</v>
      </c>
      <c r="I3684" s="24" t="s">
        <v>68</v>
      </c>
      <c r="J3684" s="27" t="s">
        <v>1</v>
      </c>
      <c r="K3684" s="28">
        <v>18.015000000000001</v>
      </c>
      <c r="L3684" s="28">
        <v>0</v>
      </c>
    </row>
    <row r="3685" spans="1:12" x14ac:dyDescent="0.25">
      <c r="A3685" s="24" t="s">
        <v>3305</v>
      </c>
      <c r="B3685" s="26">
        <v>2015</v>
      </c>
      <c r="C3685" s="24">
        <v>9</v>
      </c>
      <c r="D3685" s="24" t="s">
        <v>15120</v>
      </c>
      <c r="E3685" s="26">
        <v>242</v>
      </c>
      <c r="F3685" s="26">
        <v>2682</v>
      </c>
      <c r="G3685" s="26" t="s">
        <v>5989</v>
      </c>
      <c r="H3685" s="24" t="s">
        <v>1186</v>
      </c>
      <c r="I3685" s="24" t="s">
        <v>1187</v>
      </c>
      <c r="J3685" s="27" t="s">
        <v>1</v>
      </c>
      <c r="K3685" s="28">
        <v>21.02</v>
      </c>
      <c r="L3685" s="28">
        <v>0</v>
      </c>
    </row>
    <row r="3686" spans="1:12" x14ac:dyDescent="0.25">
      <c r="A3686" s="24" t="s">
        <v>3305</v>
      </c>
      <c r="B3686" s="26">
        <v>2015</v>
      </c>
      <c r="C3686" s="24">
        <v>9</v>
      </c>
      <c r="D3686" s="24" t="s">
        <v>15120</v>
      </c>
      <c r="E3686" s="26">
        <v>242</v>
      </c>
      <c r="F3686" s="26">
        <v>3355</v>
      </c>
      <c r="G3686" s="26" t="s">
        <v>6662</v>
      </c>
      <c r="H3686" s="24" t="s">
        <v>368</v>
      </c>
      <c r="I3686" s="24" t="s">
        <v>369</v>
      </c>
      <c r="J3686" s="27" t="s">
        <v>1</v>
      </c>
      <c r="K3686" s="28">
        <v>6.0949999999999998</v>
      </c>
      <c r="L3686" s="28">
        <v>0</v>
      </c>
    </row>
    <row r="3687" spans="1:12" x14ac:dyDescent="0.25">
      <c r="A3687" s="24" t="s">
        <v>3305</v>
      </c>
      <c r="B3687" s="26">
        <v>2015</v>
      </c>
      <c r="C3687" s="24">
        <v>9</v>
      </c>
      <c r="D3687" s="24" t="s">
        <v>15120</v>
      </c>
      <c r="E3687" s="26">
        <v>242</v>
      </c>
      <c r="F3687" s="26">
        <v>3356</v>
      </c>
      <c r="G3687" s="26" t="s">
        <v>6663</v>
      </c>
      <c r="H3687" s="24" t="s">
        <v>67</v>
      </c>
      <c r="I3687" s="24" t="s">
        <v>68</v>
      </c>
      <c r="J3687" s="27" t="s">
        <v>1</v>
      </c>
      <c r="K3687" s="28">
        <v>11.03</v>
      </c>
      <c r="L3687" s="28">
        <v>0</v>
      </c>
    </row>
    <row r="3688" spans="1:12" x14ac:dyDescent="0.25">
      <c r="A3688" s="24" t="s">
        <v>3305</v>
      </c>
      <c r="B3688" s="26">
        <v>2015</v>
      </c>
      <c r="C3688" s="24">
        <v>9</v>
      </c>
      <c r="D3688" s="24" t="s">
        <v>15120</v>
      </c>
      <c r="E3688" s="26">
        <v>242</v>
      </c>
      <c r="F3688" s="26">
        <v>3357</v>
      </c>
      <c r="G3688" s="26" t="s">
        <v>6664</v>
      </c>
      <c r="H3688" s="24" t="s">
        <v>61</v>
      </c>
      <c r="I3688" s="24" t="s">
        <v>62</v>
      </c>
      <c r="J3688" s="27" t="s">
        <v>1</v>
      </c>
      <c r="K3688" s="28">
        <v>13.82</v>
      </c>
      <c r="L3688" s="28">
        <v>0</v>
      </c>
    </row>
    <row r="3689" spans="1:12" x14ac:dyDescent="0.25">
      <c r="A3689" s="24" t="s">
        <v>3305</v>
      </c>
      <c r="B3689" s="26">
        <v>2015</v>
      </c>
      <c r="C3689" s="24">
        <v>9</v>
      </c>
      <c r="D3689" s="24" t="s">
        <v>15120</v>
      </c>
      <c r="E3689" s="26">
        <v>242</v>
      </c>
      <c r="F3689" s="26">
        <v>3358</v>
      </c>
      <c r="G3689" s="26" t="s">
        <v>6665</v>
      </c>
      <c r="H3689" s="24" t="s">
        <v>216</v>
      </c>
      <c r="I3689" s="24" t="s">
        <v>217</v>
      </c>
      <c r="J3689" s="27" t="s">
        <v>1</v>
      </c>
      <c r="K3689" s="28">
        <v>8.8249999999999993</v>
      </c>
      <c r="L3689" s="28">
        <v>0</v>
      </c>
    </row>
    <row r="3690" spans="1:12" x14ac:dyDescent="0.25">
      <c r="A3690" s="24" t="s">
        <v>3305</v>
      </c>
      <c r="B3690" s="26">
        <v>2015</v>
      </c>
      <c r="C3690" s="24">
        <v>9</v>
      </c>
      <c r="D3690" s="24" t="s">
        <v>15120</v>
      </c>
      <c r="E3690" s="26">
        <v>242</v>
      </c>
      <c r="F3690" s="26">
        <v>3359</v>
      </c>
      <c r="G3690" s="26" t="s">
        <v>6666</v>
      </c>
      <c r="H3690" s="24" t="s">
        <v>106</v>
      </c>
      <c r="I3690" s="24" t="s">
        <v>107</v>
      </c>
      <c r="J3690" s="27" t="s">
        <v>1</v>
      </c>
      <c r="K3690" s="28">
        <v>11.03</v>
      </c>
      <c r="L3690" s="28">
        <v>0</v>
      </c>
    </row>
    <row r="3691" spans="1:12" x14ac:dyDescent="0.25">
      <c r="A3691" s="24" t="s">
        <v>3305</v>
      </c>
      <c r="B3691" s="26">
        <v>2015</v>
      </c>
      <c r="C3691" s="24">
        <v>9</v>
      </c>
      <c r="D3691" s="24" t="s">
        <v>15120</v>
      </c>
      <c r="E3691" s="26">
        <v>242</v>
      </c>
      <c r="F3691" s="26">
        <v>3360</v>
      </c>
      <c r="G3691" s="26" t="s">
        <v>6667</v>
      </c>
      <c r="H3691" s="24" t="s">
        <v>802</v>
      </c>
      <c r="I3691" s="24" t="s">
        <v>803</v>
      </c>
      <c r="J3691" s="27" t="s">
        <v>1</v>
      </c>
      <c r="K3691" s="28">
        <v>0.9</v>
      </c>
      <c r="L3691" s="28">
        <v>0</v>
      </c>
    </row>
    <row r="3692" spans="1:12" x14ac:dyDescent="0.25">
      <c r="A3692" s="24" t="s">
        <v>3305</v>
      </c>
      <c r="B3692" s="26">
        <v>2015</v>
      </c>
      <c r="C3692" s="24">
        <v>9</v>
      </c>
      <c r="D3692" s="24" t="s">
        <v>15120</v>
      </c>
      <c r="E3692" s="26">
        <v>242</v>
      </c>
      <c r="F3692" s="26">
        <v>3361</v>
      </c>
      <c r="G3692" s="26" t="s">
        <v>6668</v>
      </c>
      <c r="H3692" s="24" t="s">
        <v>134</v>
      </c>
      <c r="I3692" s="24" t="s">
        <v>135</v>
      </c>
      <c r="J3692" s="27" t="s">
        <v>1</v>
      </c>
      <c r="K3692" s="28">
        <v>31.43</v>
      </c>
      <c r="L3692" s="28">
        <v>0</v>
      </c>
    </row>
    <row r="3693" spans="1:12" x14ac:dyDescent="0.25">
      <c r="A3693" s="24" t="s">
        <v>3305</v>
      </c>
      <c r="B3693" s="26">
        <v>2015</v>
      </c>
      <c r="C3693" s="24">
        <v>9</v>
      </c>
      <c r="D3693" s="24" t="s">
        <v>15120</v>
      </c>
      <c r="E3693" s="26">
        <v>242</v>
      </c>
      <c r="F3693" s="26">
        <v>3362</v>
      </c>
      <c r="G3693" s="26" t="s">
        <v>6669</v>
      </c>
      <c r="H3693" s="24" t="s">
        <v>65</v>
      </c>
      <c r="I3693" s="24" t="s">
        <v>66</v>
      </c>
      <c r="J3693" s="27" t="s">
        <v>1</v>
      </c>
      <c r="K3693" s="28">
        <v>8.8249999999999993</v>
      </c>
      <c r="L3693" s="28">
        <v>0</v>
      </c>
    </row>
    <row r="3694" spans="1:12" x14ac:dyDescent="0.25">
      <c r="A3694" s="24" t="s">
        <v>3305</v>
      </c>
      <c r="B3694" s="26">
        <v>2015</v>
      </c>
      <c r="C3694" s="24">
        <v>9</v>
      </c>
      <c r="D3694" s="24" t="s">
        <v>15120</v>
      </c>
      <c r="E3694" s="26">
        <v>242</v>
      </c>
      <c r="F3694" s="26">
        <v>3363</v>
      </c>
      <c r="G3694" s="26" t="s">
        <v>6670</v>
      </c>
      <c r="H3694" s="24" t="s">
        <v>224</v>
      </c>
      <c r="I3694" s="24" t="s">
        <v>225</v>
      </c>
      <c r="J3694" s="27" t="s">
        <v>1</v>
      </c>
      <c r="K3694" s="28">
        <v>76.09</v>
      </c>
      <c r="L3694" s="28">
        <v>0</v>
      </c>
    </row>
    <row r="3695" spans="1:12" x14ac:dyDescent="0.25">
      <c r="A3695" s="24" t="s">
        <v>3305</v>
      </c>
      <c r="B3695" s="26">
        <v>2015</v>
      </c>
      <c r="C3695" s="24">
        <v>9</v>
      </c>
      <c r="D3695" s="24" t="s">
        <v>15120</v>
      </c>
      <c r="E3695" s="26">
        <v>242</v>
      </c>
      <c r="F3695" s="26">
        <v>3364</v>
      </c>
      <c r="G3695" s="26" t="s">
        <v>6671</v>
      </c>
      <c r="H3695" s="24" t="s">
        <v>59</v>
      </c>
      <c r="I3695" s="24" t="s">
        <v>60</v>
      </c>
      <c r="J3695" s="27" t="s">
        <v>1</v>
      </c>
      <c r="K3695" s="28">
        <v>11.81</v>
      </c>
      <c r="L3695" s="28">
        <v>0</v>
      </c>
    </row>
    <row r="3696" spans="1:12" x14ac:dyDescent="0.25">
      <c r="A3696" s="24" t="s">
        <v>3305</v>
      </c>
      <c r="B3696" s="26">
        <v>2015</v>
      </c>
      <c r="C3696" s="24">
        <v>9</v>
      </c>
      <c r="D3696" s="24" t="s">
        <v>15120</v>
      </c>
      <c r="E3696" s="26">
        <v>242</v>
      </c>
      <c r="F3696" s="26">
        <v>3365</v>
      </c>
      <c r="G3696" s="26" t="s">
        <v>6672</v>
      </c>
      <c r="H3696" s="24" t="s">
        <v>67</v>
      </c>
      <c r="I3696" s="24" t="s">
        <v>68</v>
      </c>
      <c r="J3696" s="27" t="s">
        <v>1</v>
      </c>
      <c r="K3696" s="28">
        <v>145.30500000000001</v>
      </c>
      <c r="L3696" s="28">
        <v>0</v>
      </c>
    </row>
    <row r="3697" spans="1:12" x14ac:dyDescent="0.25">
      <c r="A3697" s="24" t="s">
        <v>3305</v>
      </c>
      <c r="B3697" s="26">
        <v>2015</v>
      </c>
      <c r="C3697" s="24">
        <v>9</v>
      </c>
      <c r="D3697" s="24" t="s">
        <v>15120</v>
      </c>
      <c r="E3697" s="26">
        <v>242</v>
      </c>
      <c r="F3697" s="26">
        <v>3366</v>
      </c>
      <c r="G3697" s="26" t="s">
        <v>6673</v>
      </c>
      <c r="H3697" s="24" t="s">
        <v>300</v>
      </c>
      <c r="I3697" s="24" t="s">
        <v>301</v>
      </c>
      <c r="J3697" s="27" t="s">
        <v>1</v>
      </c>
      <c r="K3697" s="28">
        <v>14.03</v>
      </c>
      <c r="L3697" s="28">
        <v>0</v>
      </c>
    </row>
    <row r="3698" spans="1:12" x14ac:dyDescent="0.25">
      <c r="A3698" s="24" t="s">
        <v>3305</v>
      </c>
      <c r="B3698" s="26">
        <v>2015</v>
      </c>
      <c r="C3698" s="24">
        <v>9</v>
      </c>
      <c r="D3698" s="24" t="s">
        <v>15120</v>
      </c>
      <c r="E3698" s="26">
        <v>242</v>
      </c>
      <c r="F3698" s="26">
        <v>3367</v>
      </c>
      <c r="G3698" s="26" t="s">
        <v>6674</v>
      </c>
      <c r="H3698" s="24" t="s">
        <v>94</v>
      </c>
      <c r="I3698" s="24" t="s">
        <v>95</v>
      </c>
      <c r="J3698" s="27" t="s">
        <v>1</v>
      </c>
      <c r="K3698" s="28">
        <v>6.62</v>
      </c>
      <c r="L3698" s="28">
        <v>0</v>
      </c>
    </row>
    <row r="3699" spans="1:12" x14ac:dyDescent="0.25">
      <c r="A3699" s="24" t="s">
        <v>3305</v>
      </c>
      <c r="B3699" s="26">
        <v>2015</v>
      </c>
      <c r="C3699" s="24">
        <v>9</v>
      </c>
      <c r="D3699" s="24" t="s">
        <v>15120</v>
      </c>
      <c r="E3699" s="26">
        <v>242</v>
      </c>
      <c r="F3699" s="26">
        <v>3368</v>
      </c>
      <c r="G3699" s="26" t="s">
        <v>6675</v>
      </c>
      <c r="H3699" s="24" t="s">
        <v>94</v>
      </c>
      <c r="I3699" s="24" t="s">
        <v>95</v>
      </c>
      <c r="J3699" s="27" t="s">
        <v>1</v>
      </c>
      <c r="K3699" s="28">
        <v>11.03</v>
      </c>
      <c r="L3699" s="28">
        <v>0</v>
      </c>
    </row>
    <row r="3700" spans="1:12" x14ac:dyDescent="0.25">
      <c r="A3700" s="24" t="s">
        <v>3305</v>
      </c>
      <c r="B3700" s="26">
        <v>2015</v>
      </c>
      <c r="C3700" s="24">
        <v>9</v>
      </c>
      <c r="D3700" s="24" t="s">
        <v>15120</v>
      </c>
      <c r="E3700" s="26">
        <v>242</v>
      </c>
      <c r="F3700" s="26">
        <v>3369</v>
      </c>
      <c r="G3700" s="26" t="s">
        <v>6676</v>
      </c>
      <c r="H3700" s="24" t="s">
        <v>138</v>
      </c>
      <c r="I3700" s="24" t="s">
        <v>139</v>
      </c>
      <c r="J3700" s="27" t="s">
        <v>1</v>
      </c>
      <c r="K3700" s="28">
        <v>8.8249999999999993</v>
      </c>
      <c r="L3700" s="28">
        <v>0</v>
      </c>
    </row>
    <row r="3701" spans="1:12" x14ac:dyDescent="0.25">
      <c r="A3701" s="24" t="s">
        <v>3305</v>
      </c>
      <c r="B3701" s="26">
        <v>2015</v>
      </c>
      <c r="C3701" s="24">
        <v>9</v>
      </c>
      <c r="D3701" s="24" t="s">
        <v>15120</v>
      </c>
      <c r="E3701" s="26">
        <v>242</v>
      </c>
      <c r="F3701" s="26">
        <v>3370</v>
      </c>
      <c r="G3701" s="26" t="s">
        <v>6677</v>
      </c>
      <c r="H3701" s="24" t="s">
        <v>67</v>
      </c>
      <c r="I3701" s="24" t="s">
        <v>68</v>
      </c>
      <c r="J3701" s="27" t="s">
        <v>1</v>
      </c>
      <c r="K3701" s="28">
        <v>13.95</v>
      </c>
      <c r="L3701" s="28">
        <v>0</v>
      </c>
    </row>
    <row r="3702" spans="1:12" x14ac:dyDescent="0.25">
      <c r="A3702" s="24" t="s">
        <v>3305</v>
      </c>
      <c r="B3702" s="26">
        <v>2015</v>
      </c>
      <c r="C3702" s="24">
        <v>9</v>
      </c>
      <c r="D3702" s="24" t="s">
        <v>15120</v>
      </c>
      <c r="E3702" s="26">
        <v>242</v>
      </c>
      <c r="F3702" s="26">
        <v>3371</v>
      </c>
      <c r="G3702" s="26" t="s">
        <v>6678</v>
      </c>
      <c r="H3702" s="24" t="s">
        <v>61</v>
      </c>
      <c r="I3702" s="24" t="s">
        <v>62</v>
      </c>
      <c r="J3702" s="27" t="s">
        <v>1</v>
      </c>
      <c r="K3702" s="28">
        <v>6.62</v>
      </c>
      <c r="L3702" s="28">
        <v>0</v>
      </c>
    </row>
    <row r="3703" spans="1:12" x14ac:dyDescent="0.25">
      <c r="A3703" s="24" t="s">
        <v>3305</v>
      </c>
      <c r="B3703" s="26">
        <v>2015</v>
      </c>
      <c r="C3703" s="24">
        <v>9</v>
      </c>
      <c r="D3703" s="24" t="s">
        <v>15120</v>
      </c>
      <c r="E3703" s="26">
        <v>242</v>
      </c>
      <c r="F3703" s="26">
        <v>3372</v>
      </c>
      <c r="G3703" s="26" t="s">
        <v>6679</v>
      </c>
      <c r="H3703" s="24" t="s">
        <v>600</v>
      </c>
      <c r="I3703" s="24" t="s">
        <v>601</v>
      </c>
      <c r="J3703" s="27" t="s">
        <v>1</v>
      </c>
      <c r="K3703" s="28">
        <v>12.83</v>
      </c>
      <c r="L3703" s="28">
        <v>0</v>
      </c>
    </row>
    <row r="3704" spans="1:12" x14ac:dyDescent="0.25">
      <c r="A3704" s="24" t="s">
        <v>3305</v>
      </c>
      <c r="B3704" s="26">
        <v>2015</v>
      </c>
      <c r="C3704" s="24">
        <v>9</v>
      </c>
      <c r="D3704" s="24" t="s">
        <v>15120</v>
      </c>
      <c r="E3704" s="26">
        <v>242</v>
      </c>
      <c r="F3704" s="26">
        <v>3373</v>
      </c>
      <c r="G3704" s="26" t="s">
        <v>6680</v>
      </c>
      <c r="H3704" s="24" t="s">
        <v>67</v>
      </c>
      <c r="I3704" s="24" t="s">
        <v>68</v>
      </c>
      <c r="J3704" s="27" t="s">
        <v>1</v>
      </c>
      <c r="K3704" s="28">
        <v>4.38</v>
      </c>
      <c r="L3704" s="28">
        <v>0</v>
      </c>
    </row>
    <row r="3705" spans="1:12" x14ac:dyDescent="0.25">
      <c r="A3705" s="24" t="s">
        <v>3305</v>
      </c>
      <c r="B3705" s="26">
        <v>2015</v>
      </c>
      <c r="C3705" s="24">
        <v>9</v>
      </c>
      <c r="D3705" s="24" t="s">
        <v>15120</v>
      </c>
      <c r="E3705" s="26">
        <v>242</v>
      </c>
      <c r="F3705" s="26">
        <v>3374</v>
      </c>
      <c r="G3705" s="26" t="s">
        <v>6681</v>
      </c>
      <c r="H3705" s="24" t="s">
        <v>39</v>
      </c>
      <c r="I3705" s="24" t="s">
        <v>40</v>
      </c>
      <c r="J3705" s="27" t="s">
        <v>1</v>
      </c>
      <c r="K3705" s="28">
        <v>6.3</v>
      </c>
      <c r="L3705" s="28">
        <v>0</v>
      </c>
    </row>
    <row r="3706" spans="1:12" x14ac:dyDescent="0.25">
      <c r="A3706" s="24" t="s">
        <v>3305</v>
      </c>
      <c r="B3706" s="26">
        <v>2015</v>
      </c>
      <c r="C3706" s="24">
        <v>9</v>
      </c>
      <c r="D3706" s="24" t="s">
        <v>15120</v>
      </c>
      <c r="E3706" s="26">
        <v>242</v>
      </c>
      <c r="F3706" s="26">
        <v>1524</v>
      </c>
      <c r="G3706" s="26" t="s">
        <v>4831</v>
      </c>
      <c r="H3706" s="24" t="s">
        <v>67</v>
      </c>
      <c r="I3706" s="24" t="s">
        <v>68</v>
      </c>
      <c r="J3706" s="27" t="s">
        <v>1</v>
      </c>
      <c r="K3706" s="28">
        <v>11.03</v>
      </c>
      <c r="L3706" s="28">
        <v>0</v>
      </c>
    </row>
    <row r="3707" spans="1:12" x14ac:dyDescent="0.25">
      <c r="A3707" s="24" t="s">
        <v>3305</v>
      </c>
      <c r="B3707" s="26">
        <v>2015</v>
      </c>
      <c r="C3707" s="24">
        <v>9</v>
      </c>
      <c r="D3707" s="24" t="s">
        <v>15120</v>
      </c>
      <c r="E3707" s="26">
        <v>242</v>
      </c>
      <c r="F3707" s="26">
        <v>3093</v>
      </c>
      <c r="G3707" s="26" t="s">
        <v>6400</v>
      </c>
      <c r="H3707" s="24" t="s">
        <v>110</v>
      </c>
      <c r="I3707" s="24" t="s">
        <v>111</v>
      </c>
      <c r="J3707" s="27" t="s">
        <v>1</v>
      </c>
      <c r="K3707" s="28">
        <v>6.62</v>
      </c>
      <c r="L3707" s="28">
        <v>0</v>
      </c>
    </row>
    <row r="3708" spans="1:12" x14ac:dyDescent="0.25">
      <c r="A3708" s="24" t="s">
        <v>3305</v>
      </c>
      <c r="B3708" s="26">
        <v>2015</v>
      </c>
      <c r="C3708" s="24">
        <v>9</v>
      </c>
      <c r="D3708" s="24" t="s">
        <v>15120</v>
      </c>
      <c r="E3708" s="26">
        <v>242</v>
      </c>
      <c r="F3708" s="26">
        <v>3375</v>
      </c>
      <c r="G3708" s="26" t="s">
        <v>6682</v>
      </c>
      <c r="H3708" s="24" t="s">
        <v>302</v>
      </c>
      <c r="I3708" s="24" t="s">
        <v>303</v>
      </c>
      <c r="J3708" s="27" t="s">
        <v>1</v>
      </c>
      <c r="K3708" s="28">
        <v>1.2</v>
      </c>
      <c r="L3708" s="28">
        <v>0</v>
      </c>
    </row>
    <row r="3709" spans="1:12" x14ac:dyDescent="0.25">
      <c r="A3709" s="24" t="s">
        <v>3305</v>
      </c>
      <c r="B3709" s="26">
        <v>2015</v>
      </c>
      <c r="C3709" s="24">
        <v>9</v>
      </c>
      <c r="D3709" s="24" t="s">
        <v>15120</v>
      </c>
      <c r="E3709" s="26">
        <v>242</v>
      </c>
      <c r="F3709" s="26">
        <v>3376</v>
      </c>
      <c r="G3709" s="26" t="s">
        <v>6683</v>
      </c>
      <c r="H3709" s="24" t="s">
        <v>1186</v>
      </c>
      <c r="I3709" s="24" t="s">
        <v>1187</v>
      </c>
      <c r="J3709" s="27" t="s">
        <v>1</v>
      </c>
      <c r="K3709" s="28">
        <v>39.83</v>
      </c>
      <c r="L3709" s="28">
        <v>0</v>
      </c>
    </row>
    <row r="3710" spans="1:12" x14ac:dyDescent="0.25">
      <c r="A3710" s="24" t="s">
        <v>3305</v>
      </c>
      <c r="B3710" s="26">
        <v>2015</v>
      </c>
      <c r="C3710" s="24">
        <v>9</v>
      </c>
      <c r="D3710" s="24" t="s">
        <v>15120</v>
      </c>
      <c r="E3710" s="26">
        <v>242</v>
      </c>
      <c r="F3710" s="26">
        <v>3377</v>
      </c>
      <c r="G3710" s="26" t="s">
        <v>6684</v>
      </c>
      <c r="H3710" s="24" t="s">
        <v>972</v>
      </c>
      <c r="I3710" s="24" t="s">
        <v>973</v>
      </c>
      <c r="J3710" s="27" t="s">
        <v>1</v>
      </c>
      <c r="K3710" s="28">
        <v>11.03</v>
      </c>
      <c r="L3710" s="28">
        <v>0</v>
      </c>
    </row>
    <row r="3711" spans="1:12" x14ac:dyDescent="0.25">
      <c r="A3711" s="24" t="s">
        <v>3305</v>
      </c>
      <c r="B3711" s="26">
        <v>2015</v>
      </c>
      <c r="C3711" s="24">
        <v>9</v>
      </c>
      <c r="D3711" s="24" t="s">
        <v>15120</v>
      </c>
      <c r="E3711" s="26">
        <v>242</v>
      </c>
      <c r="F3711" s="26">
        <v>3378</v>
      </c>
      <c r="G3711" s="26" t="s">
        <v>6685</v>
      </c>
      <c r="H3711" s="24" t="s">
        <v>138</v>
      </c>
      <c r="I3711" s="24" t="s">
        <v>139</v>
      </c>
      <c r="J3711" s="27" t="s">
        <v>1</v>
      </c>
      <c r="K3711" s="28">
        <v>11.03</v>
      </c>
      <c r="L3711" s="28">
        <v>0</v>
      </c>
    </row>
    <row r="3712" spans="1:12" x14ac:dyDescent="0.25">
      <c r="A3712" s="24" t="s">
        <v>3305</v>
      </c>
      <c r="B3712" s="26">
        <v>2015</v>
      </c>
      <c r="C3712" s="24">
        <v>9</v>
      </c>
      <c r="D3712" s="24" t="s">
        <v>15120</v>
      </c>
      <c r="E3712" s="26">
        <v>242</v>
      </c>
      <c r="F3712" s="26">
        <v>3379</v>
      </c>
      <c r="G3712" s="26" t="s">
        <v>6686</v>
      </c>
      <c r="H3712" s="24" t="s">
        <v>39</v>
      </c>
      <c r="I3712" s="24" t="s">
        <v>40</v>
      </c>
      <c r="J3712" s="27" t="s">
        <v>1</v>
      </c>
      <c r="K3712" s="28">
        <v>9</v>
      </c>
      <c r="L3712" s="28">
        <v>0</v>
      </c>
    </row>
    <row r="3713" spans="1:12" x14ac:dyDescent="0.25">
      <c r="A3713" s="24" t="s">
        <v>3305</v>
      </c>
      <c r="B3713" s="26">
        <v>2015</v>
      </c>
      <c r="C3713" s="24">
        <v>9</v>
      </c>
      <c r="D3713" s="24" t="s">
        <v>15120</v>
      </c>
      <c r="E3713" s="26">
        <v>242</v>
      </c>
      <c r="F3713" s="26">
        <v>3300</v>
      </c>
      <c r="G3713" s="26" t="s">
        <v>6607</v>
      </c>
      <c r="H3713" s="24" t="s">
        <v>474</v>
      </c>
      <c r="I3713" s="24" t="s">
        <v>475</v>
      </c>
      <c r="J3713" s="27" t="s">
        <v>1</v>
      </c>
      <c r="K3713" s="28">
        <v>37.625</v>
      </c>
      <c r="L3713" s="28">
        <v>0</v>
      </c>
    </row>
    <row r="3714" spans="1:12" x14ac:dyDescent="0.25">
      <c r="A3714" s="24" t="s">
        <v>3305</v>
      </c>
      <c r="B3714" s="26">
        <v>2015</v>
      </c>
      <c r="C3714" s="24">
        <v>9</v>
      </c>
      <c r="D3714" s="24" t="s">
        <v>15120</v>
      </c>
      <c r="E3714" s="26">
        <v>242</v>
      </c>
      <c r="F3714" s="26">
        <v>3380</v>
      </c>
      <c r="G3714" s="26" t="s">
        <v>6687</v>
      </c>
      <c r="H3714" s="24" t="s">
        <v>372</v>
      </c>
      <c r="I3714" s="24" t="s">
        <v>373</v>
      </c>
      <c r="J3714" s="27" t="s">
        <v>1</v>
      </c>
      <c r="K3714" s="28">
        <v>13.97</v>
      </c>
      <c r="L3714" s="28">
        <v>0</v>
      </c>
    </row>
    <row r="3715" spans="1:12" x14ac:dyDescent="0.25">
      <c r="A3715" s="24" t="s">
        <v>3305</v>
      </c>
      <c r="B3715" s="26">
        <v>2015</v>
      </c>
      <c r="C3715" s="24">
        <v>9</v>
      </c>
      <c r="D3715" s="24" t="s">
        <v>15120</v>
      </c>
      <c r="E3715" s="26">
        <v>242</v>
      </c>
      <c r="F3715" s="26">
        <v>3381</v>
      </c>
      <c r="G3715" s="26" t="s">
        <v>6688</v>
      </c>
      <c r="H3715" s="24" t="s">
        <v>942</v>
      </c>
      <c r="I3715" s="24" t="s">
        <v>943</v>
      </c>
      <c r="J3715" s="27" t="s">
        <v>1</v>
      </c>
      <c r="K3715" s="28">
        <v>17.625</v>
      </c>
      <c r="L3715" s="28">
        <v>0</v>
      </c>
    </row>
    <row r="3716" spans="1:12" x14ac:dyDescent="0.25">
      <c r="A3716" s="24" t="s">
        <v>3305</v>
      </c>
      <c r="B3716" s="26">
        <v>2015</v>
      </c>
      <c r="C3716" s="24">
        <v>9</v>
      </c>
      <c r="D3716" s="24" t="s">
        <v>15120</v>
      </c>
      <c r="E3716" s="26">
        <v>242</v>
      </c>
      <c r="F3716" s="26">
        <v>3382</v>
      </c>
      <c r="G3716" s="26" t="s">
        <v>6689</v>
      </c>
      <c r="H3716" s="24" t="s">
        <v>77</v>
      </c>
      <c r="I3716" s="24" t="s">
        <v>78</v>
      </c>
      <c r="J3716" s="27" t="s">
        <v>1</v>
      </c>
      <c r="K3716" s="28">
        <v>11.03</v>
      </c>
      <c r="L3716" s="28">
        <v>0</v>
      </c>
    </row>
    <row r="3717" spans="1:12" x14ac:dyDescent="0.25">
      <c r="A3717" s="24" t="s">
        <v>3305</v>
      </c>
      <c r="B3717" s="26">
        <v>2015</v>
      </c>
      <c r="C3717" s="24">
        <v>9</v>
      </c>
      <c r="D3717" s="24" t="s">
        <v>15120</v>
      </c>
      <c r="E3717" s="26">
        <v>242</v>
      </c>
      <c r="F3717" s="26">
        <v>3383</v>
      </c>
      <c r="G3717" s="26" t="s">
        <v>6690</v>
      </c>
      <c r="H3717" s="24" t="s">
        <v>812</v>
      </c>
      <c r="I3717" s="24" t="s">
        <v>813</v>
      </c>
      <c r="J3717" s="27" t="s">
        <v>1</v>
      </c>
      <c r="K3717" s="28">
        <v>6.62</v>
      </c>
      <c r="L3717" s="28">
        <v>0</v>
      </c>
    </row>
    <row r="3718" spans="1:12" x14ac:dyDescent="0.25">
      <c r="A3718" s="24" t="s">
        <v>3305</v>
      </c>
      <c r="B3718" s="26">
        <v>2015</v>
      </c>
      <c r="C3718" s="24">
        <v>9</v>
      </c>
      <c r="D3718" s="24" t="s">
        <v>15120</v>
      </c>
      <c r="E3718" s="26">
        <v>242</v>
      </c>
      <c r="F3718" s="26">
        <v>3384</v>
      </c>
      <c r="G3718" s="26" t="s">
        <v>6691</v>
      </c>
      <c r="H3718" s="24" t="s">
        <v>570</v>
      </c>
      <c r="I3718" s="24" t="s">
        <v>571</v>
      </c>
      <c r="J3718" s="27" t="s">
        <v>1</v>
      </c>
      <c r="K3718" s="28">
        <v>46.64</v>
      </c>
      <c r="L3718" s="28">
        <v>0</v>
      </c>
    </row>
    <row r="3719" spans="1:12" x14ac:dyDescent="0.25">
      <c r="A3719" s="24" t="s">
        <v>3305</v>
      </c>
      <c r="B3719" s="26">
        <v>2015</v>
      </c>
      <c r="C3719" s="24">
        <v>9</v>
      </c>
      <c r="D3719" s="24" t="s">
        <v>15120</v>
      </c>
      <c r="E3719" s="26">
        <v>242</v>
      </c>
      <c r="F3719" s="26">
        <v>3385</v>
      </c>
      <c r="G3719" s="26" t="s">
        <v>6692</v>
      </c>
      <c r="H3719" s="24" t="s">
        <v>1350</v>
      </c>
      <c r="I3719" s="24" t="s">
        <v>1351</v>
      </c>
      <c r="J3719" s="27" t="s">
        <v>1</v>
      </c>
      <c r="K3719" s="28">
        <v>6.62</v>
      </c>
      <c r="L3719" s="28">
        <v>0</v>
      </c>
    </row>
    <row r="3720" spans="1:12" x14ac:dyDescent="0.25">
      <c r="A3720" s="24" t="s">
        <v>3305</v>
      </c>
      <c r="B3720" s="26">
        <v>2015</v>
      </c>
      <c r="C3720" s="24">
        <v>9</v>
      </c>
      <c r="D3720" s="24" t="s">
        <v>15120</v>
      </c>
      <c r="E3720" s="26">
        <v>242</v>
      </c>
      <c r="F3720" s="26">
        <v>3386</v>
      </c>
      <c r="G3720" s="26" t="s">
        <v>6693</v>
      </c>
      <c r="H3720" s="24" t="s">
        <v>98</v>
      </c>
      <c r="I3720" s="24" t="s">
        <v>99</v>
      </c>
      <c r="J3720" s="27" t="s">
        <v>1</v>
      </c>
      <c r="K3720" s="28">
        <v>24.254999999999999</v>
      </c>
      <c r="L3720" s="28">
        <v>0</v>
      </c>
    </row>
    <row r="3721" spans="1:12" x14ac:dyDescent="0.25">
      <c r="A3721" s="24" t="s">
        <v>3305</v>
      </c>
      <c r="B3721" s="26">
        <v>2015</v>
      </c>
      <c r="C3721" s="24">
        <v>9</v>
      </c>
      <c r="D3721" s="24" t="s">
        <v>15120</v>
      </c>
      <c r="E3721" s="26">
        <v>242</v>
      </c>
      <c r="F3721" s="26">
        <v>3387</v>
      </c>
      <c r="G3721" s="26" t="s">
        <v>6694</v>
      </c>
      <c r="H3721" s="24" t="s">
        <v>1352</v>
      </c>
      <c r="I3721" s="24" t="s">
        <v>1353</v>
      </c>
      <c r="J3721" s="27" t="s">
        <v>1</v>
      </c>
      <c r="K3721" s="28">
        <v>11.03</v>
      </c>
      <c r="L3721" s="28">
        <v>0</v>
      </c>
    </row>
    <row r="3722" spans="1:12" x14ac:dyDescent="0.25">
      <c r="A3722" s="24" t="s">
        <v>3305</v>
      </c>
      <c r="B3722" s="26">
        <v>2015</v>
      </c>
      <c r="C3722" s="24">
        <v>9</v>
      </c>
      <c r="D3722" s="24" t="s">
        <v>15120</v>
      </c>
      <c r="E3722" s="26">
        <v>242</v>
      </c>
      <c r="F3722" s="26">
        <v>3388</v>
      </c>
      <c r="G3722" s="26" t="s">
        <v>6695</v>
      </c>
      <c r="H3722" s="24" t="s">
        <v>1064</v>
      </c>
      <c r="I3722" s="24" t="s">
        <v>1065</v>
      </c>
      <c r="J3722" s="27" t="s">
        <v>1</v>
      </c>
      <c r="K3722" s="28">
        <v>16.43</v>
      </c>
      <c r="L3722" s="28">
        <v>0</v>
      </c>
    </row>
    <row r="3723" spans="1:12" x14ac:dyDescent="0.25">
      <c r="A3723" s="24" t="s">
        <v>3305</v>
      </c>
      <c r="B3723" s="26">
        <v>2015</v>
      </c>
      <c r="C3723" s="24">
        <v>9</v>
      </c>
      <c r="D3723" s="24" t="s">
        <v>15120</v>
      </c>
      <c r="E3723" s="26">
        <v>242</v>
      </c>
      <c r="F3723" s="26">
        <v>3389</v>
      </c>
      <c r="G3723" s="26" t="s">
        <v>6696</v>
      </c>
      <c r="H3723" s="24" t="s">
        <v>724</v>
      </c>
      <c r="I3723" s="24" t="s">
        <v>725</v>
      </c>
      <c r="J3723" s="27" t="s">
        <v>1</v>
      </c>
      <c r="K3723" s="28">
        <v>6.6150000000000002</v>
      </c>
      <c r="L3723" s="28">
        <v>0</v>
      </c>
    </row>
    <row r="3724" spans="1:12" x14ac:dyDescent="0.25">
      <c r="A3724" s="24" t="s">
        <v>3305</v>
      </c>
      <c r="B3724" s="26">
        <v>2015</v>
      </c>
      <c r="C3724" s="24">
        <v>9</v>
      </c>
      <c r="D3724" s="24" t="s">
        <v>15120</v>
      </c>
      <c r="E3724" s="26">
        <v>242</v>
      </c>
      <c r="F3724" s="26">
        <v>3390</v>
      </c>
      <c r="G3724" s="26" t="s">
        <v>6697</v>
      </c>
      <c r="H3724" s="24" t="s">
        <v>406</v>
      </c>
      <c r="I3724" s="24" t="s">
        <v>407</v>
      </c>
      <c r="J3724" s="27" t="s">
        <v>1</v>
      </c>
      <c r="K3724" s="28">
        <v>68.314999999999998</v>
      </c>
      <c r="L3724" s="28">
        <v>0</v>
      </c>
    </row>
    <row r="3725" spans="1:12" x14ac:dyDescent="0.25">
      <c r="A3725" s="24" t="s">
        <v>3305</v>
      </c>
      <c r="B3725" s="26">
        <v>2015</v>
      </c>
      <c r="C3725" s="24">
        <v>9</v>
      </c>
      <c r="D3725" s="24" t="s">
        <v>15120</v>
      </c>
      <c r="E3725" s="26">
        <v>242</v>
      </c>
      <c r="F3725" s="26">
        <v>3391</v>
      </c>
      <c r="G3725" s="26" t="s">
        <v>6698</v>
      </c>
      <c r="H3725" s="24" t="s">
        <v>67</v>
      </c>
      <c r="I3725" s="24" t="s">
        <v>68</v>
      </c>
      <c r="J3725" s="27" t="s">
        <v>1</v>
      </c>
      <c r="K3725" s="28">
        <v>7.335</v>
      </c>
      <c r="L3725" s="28">
        <v>0</v>
      </c>
    </row>
    <row r="3726" spans="1:12" x14ac:dyDescent="0.25">
      <c r="A3726" s="24" t="s">
        <v>3305</v>
      </c>
      <c r="B3726" s="26">
        <v>2015</v>
      </c>
      <c r="C3726" s="24">
        <v>9</v>
      </c>
      <c r="D3726" s="24" t="s">
        <v>15120</v>
      </c>
      <c r="E3726" s="26">
        <v>242</v>
      </c>
      <c r="F3726" s="26">
        <v>3392</v>
      </c>
      <c r="G3726" s="26" t="s">
        <v>6699</v>
      </c>
      <c r="H3726" s="24" t="s">
        <v>98</v>
      </c>
      <c r="I3726" s="24" t="s">
        <v>99</v>
      </c>
      <c r="J3726" s="27" t="s">
        <v>1</v>
      </c>
      <c r="K3726" s="28">
        <v>1.32</v>
      </c>
      <c r="L3726" s="28">
        <v>0</v>
      </c>
    </row>
    <row r="3727" spans="1:12" x14ac:dyDescent="0.25">
      <c r="A3727" s="24" t="s">
        <v>3305</v>
      </c>
      <c r="B3727" s="26">
        <v>2015</v>
      </c>
      <c r="C3727" s="24">
        <v>9</v>
      </c>
      <c r="D3727" s="24" t="s">
        <v>15120</v>
      </c>
      <c r="E3727" s="26">
        <v>242</v>
      </c>
      <c r="F3727" s="26">
        <v>3393</v>
      </c>
      <c r="G3727" s="26" t="s">
        <v>6700</v>
      </c>
      <c r="H3727" s="24" t="s">
        <v>1354</v>
      </c>
      <c r="I3727" s="24" t="s">
        <v>1355</v>
      </c>
      <c r="J3727" s="27" t="s">
        <v>1</v>
      </c>
      <c r="K3727" s="28">
        <v>4.415</v>
      </c>
      <c r="L3727" s="28">
        <v>0</v>
      </c>
    </row>
    <row r="3728" spans="1:12" x14ac:dyDescent="0.25">
      <c r="A3728" s="24" t="s">
        <v>3305</v>
      </c>
      <c r="B3728" s="26">
        <v>2015</v>
      </c>
      <c r="C3728" s="24">
        <v>9</v>
      </c>
      <c r="D3728" s="24" t="s">
        <v>15120</v>
      </c>
      <c r="E3728" s="26">
        <v>242</v>
      </c>
      <c r="F3728" s="26">
        <v>3394</v>
      </c>
      <c r="G3728" s="26" t="s">
        <v>6701</v>
      </c>
      <c r="H3728" s="24" t="s">
        <v>1128</v>
      </c>
      <c r="I3728" s="24" t="s">
        <v>1129</v>
      </c>
      <c r="J3728" s="27" t="s">
        <v>1</v>
      </c>
      <c r="K3728" s="28">
        <v>6.6150000000000002</v>
      </c>
      <c r="L3728" s="28">
        <v>0</v>
      </c>
    </row>
    <row r="3729" spans="1:12" x14ac:dyDescent="0.25">
      <c r="A3729" s="24" t="s">
        <v>3305</v>
      </c>
      <c r="B3729" s="26">
        <v>2015</v>
      </c>
      <c r="C3729" s="24">
        <v>9</v>
      </c>
      <c r="D3729" s="24" t="s">
        <v>15120</v>
      </c>
      <c r="E3729" s="26">
        <v>242</v>
      </c>
      <c r="F3729" s="26">
        <v>3395</v>
      </c>
      <c r="G3729" s="26" t="s">
        <v>6702</v>
      </c>
      <c r="H3729" s="24" t="s">
        <v>1128</v>
      </c>
      <c r="I3729" s="24" t="s">
        <v>1129</v>
      </c>
      <c r="J3729" s="27" t="s">
        <v>1</v>
      </c>
      <c r="K3729" s="28">
        <v>7.22</v>
      </c>
      <c r="L3729" s="28">
        <v>0</v>
      </c>
    </row>
    <row r="3730" spans="1:12" x14ac:dyDescent="0.25">
      <c r="A3730" s="24" t="s">
        <v>3305</v>
      </c>
      <c r="B3730" s="26">
        <v>2015</v>
      </c>
      <c r="C3730" s="24">
        <v>9</v>
      </c>
      <c r="D3730" s="24" t="s">
        <v>15120</v>
      </c>
      <c r="E3730" s="26">
        <v>242</v>
      </c>
      <c r="F3730" s="26">
        <v>3396</v>
      </c>
      <c r="G3730" s="26" t="s">
        <v>6703</v>
      </c>
      <c r="H3730" s="24" t="s">
        <v>266</v>
      </c>
      <c r="I3730" s="24" t="s">
        <v>267</v>
      </c>
      <c r="J3730" s="27" t="s">
        <v>1</v>
      </c>
      <c r="K3730" s="28">
        <v>52.734999999999999</v>
      </c>
      <c r="L3730" s="28">
        <v>0</v>
      </c>
    </row>
    <row r="3731" spans="1:12" x14ac:dyDescent="0.25">
      <c r="A3731" s="24" t="s">
        <v>3305</v>
      </c>
      <c r="B3731" s="26">
        <v>2015</v>
      </c>
      <c r="C3731" s="24">
        <v>9</v>
      </c>
      <c r="D3731" s="24" t="s">
        <v>15120</v>
      </c>
      <c r="E3731" s="26">
        <v>242</v>
      </c>
      <c r="F3731" s="26">
        <v>3397</v>
      </c>
      <c r="G3731" s="26" t="s">
        <v>6704</v>
      </c>
      <c r="H3731" s="24" t="s">
        <v>394</v>
      </c>
      <c r="I3731" s="24" t="s">
        <v>395</v>
      </c>
      <c r="J3731" s="27" t="s">
        <v>1</v>
      </c>
      <c r="K3731" s="28">
        <v>4.415</v>
      </c>
      <c r="L3731" s="28">
        <v>0</v>
      </c>
    </row>
    <row r="3732" spans="1:12" x14ac:dyDescent="0.25">
      <c r="A3732" s="24" t="s">
        <v>3305</v>
      </c>
      <c r="B3732" s="26">
        <v>2015</v>
      </c>
      <c r="C3732" s="24">
        <v>9</v>
      </c>
      <c r="D3732" s="24" t="s">
        <v>15120</v>
      </c>
      <c r="E3732" s="26">
        <v>242</v>
      </c>
      <c r="F3732" s="26">
        <v>3398</v>
      </c>
      <c r="G3732" s="26" t="s">
        <v>6705</v>
      </c>
      <c r="H3732" s="24" t="s">
        <v>39</v>
      </c>
      <c r="I3732" s="24" t="s">
        <v>40</v>
      </c>
      <c r="J3732" s="27" t="s">
        <v>1</v>
      </c>
      <c r="K3732" s="28">
        <v>11.12</v>
      </c>
      <c r="L3732" s="28">
        <v>0</v>
      </c>
    </row>
    <row r="3733" spans="1:12" x14ac:dyDescent="0.25">
      <c r="A3733" s="24" t="s">
        <v>3305</v>
      </c>
      <c r="B3733" s="26">
        <v>2015</v>
      </c>
      <c r="C3733" s="24">
        <v>9</v>
      </c>
      <c r="D3733" s="24" t="s">
        <v>15120</v>
      </c>
      <c r="E3733" s="26">
        <v>242</v>
      </c>
      <c r="F3733" s="26">
        <v>3399</v>
      </c>
      <c r="G3733" s="26" t="s">
        <v>6706</v>
      </c>
      <c r="H3733" s="24" t="s">
        <v>1308</v>
      </c>
      <c r="I3733" s="24" t="s">
        <v>1309</v>
      </c>
      <c r="J3733" s="27" t="s">
        <v>1</v>
      </c>
      <c r="K3733" s="28">
        <v>4.415</v>
      </c>
      <c r="L3733" s="28">
        <v>0</v>
      </c>
    </row>
    <row r="3734" spans="1:12" x14ac:dyDescent="0.25">
      <c r="A3734" s="24" t="s">
        <v>3305</v>
      </c>
      <c r="B3734" s="26">
        <v>2015</v>
      </c>
      <c r="C3734" s="24">
        <v>9</v>
      </c>
      <c r="D3734" s="24" t="s">
        <v>15120</v>
      </c>
      <c r="E3734" s="26">
        <v>242</v>
      </c>
      <c r="F3734" s="26">
        <v>3400</v>
      </c>
      <c r="G3734" s="26" t="s">
        <v>6707</v>
      </c>
      <c r="H3734" s="24" t="s">
        <v>150</v>
      </c>
      <c r="I3734" s="24" t="s">
        <v>151</v>
      </c>
      <c r="J3734" s="27" t="s">
        <v>1</v>
      </c>
      <c r="K3734" s="28">
        <v>13.95</v>
      </c>
      <c r="L3734" s="28">
        <v>0</v>
      </c>
    </row>
    <row r="3735" spans="1:12" x14ac:dyDescent="0.25">
      <c r="A3735" s="24" t="s">
        <v>3305</v>
      </c>
      <c r="B3735" s="26">
        <v>2015</v>
      </c>
      <c r="C3735" s="24">
        <v>9</v>
      </c>
      <c r="D3735" s="24" t="s">
        <v>15120</v>
      </c>
      <c r="E3735" s="26">
        <v>242</v>
      </c>
      <c r="F3735" s="26">
        <v>3401</v>
      </c>
      <c r="G3735" s="26" t="s">
        <v>6708</v>
      </c>
      <c r="H3735" s="24" t="s">
        <v>132</v>
      </c>
      <c r="I3735" s="24" t="s">
        <v>133</v>
      </c>
      <c r="J3735" s="27" t="s">
        <v>1</v>
      </c>
      <c r="K3735" s="28">
        <v>39.83</v>
      </c>
      <c r="L3735" s="28">
        <v>0</v>
      </c>
    </row>
    <row r="3736" spans="1:12" x14ac:dyDescent="0.25">
      <c r="A3736" s="24" t="s">
        <v>3305</v>
      </c>
      <c r="B3736" s="26">
        <v>2015</v>
      </c>
      <c r="C3736" s="24">
        <v>9</v>
      </c>
      <c r="D3736" s="24" t="s">
        <v>15120</v>
      </c>
      <c r="E3736" s="26">
        <v>242</v>
      </c>
      <c r="F3736" s="26">
        <v>3402</v>
      </c>
      <c r="G3736" s="26" t="s">
        <v>6709</v>
      </c>
      <c r="H3736" s="24" t="s">
        <v>77</v>
      </c>
      <c r="I3736" s="24" t="s">
        <v>78</v>
      </c>
      <c r="J3736" s="27" t="s">
        <v>1</v>
      </c>
      <c r="K3736" s="28">
        <v>4.415</v>
      </c>
      <c r="L3736" s="28">
        <v>0</v>
      </c>
    </row>
    <row r="3737" spans="1:12" x14ac:dyDescent="0.25">
      <c r="A3737" s="24" t="s">
        <v>3305</v>
      </c>
      <c r="B3737" s="26">
        <v>2015</v>
      </c>
      <c r="C3737" s="24">
        <v>9</v>
      </c>
      <c r="D3737" s="24" t="s">
        <v>15120</v>
      </c>
      <c r="E3737" s="26">
        <v>242</v>
      </c>
      <c r="F3737" s="26">
        <v>3403</v>
      </c>
      <c r="G3737" s="26" t="s">
        <v>6710</v>
      </c>
      <c r="H3737" s="24" t="s">
        <v>37</v>
      </c>
      <c r="I3737" s="24" t="s">
        <v>38</v>
      </c>
      <c r="J3737" s="27" t="s">
        <v>1</v>
      </c>
      <c r="K3737" s="28">
        <v>9.9149999999999991</v>
      </c>
      <c r="L3737" s="28">
        <v>0</v>
      </c>
    </row>
    <row r="3738" spans="1:12" x14ac:dyDescent="0.25">
      <c r="A3738" s="24" t="s">
        <v>3305</v>
      </c>
      <c r="B3738" s="26">
        <v>2015</v>
      </c>
      <c r="C3738" s="24">
        <v>9</v>
      </c>
      <c r="D3738" s="24" t="s">
        <v>15120</v>
      </c>
      <c r="E3738" s="26">
        <v>242</v>
      </c>
      <c r="F3738" s="26">
        <v>3404</v>
      </c>
      <c r="G3738" s="26" t="s">
        <v>6711</v>
      </c>
      <c r="H3738" s="24" t="s">
        <v>322</v>
      </c>
      <c r="I3738" s="24" t="s">
        <v>323</v>
      </c>
      <c r="J3738" s="27" t="s">
        <v>1</v>
      </c>
      <c r="K3738" s="28">
        <v>11.84</v>
      </c>
      <c r="L3738" s="28">
        <v>0</v>
      </c>
    </row>
    <row r="3739" spans="1:12" x14ac:dyDescent="0.25">
      <c r="A3739" s="24" t="s">
        <v>3305</v>
      </c>
      <c r="B3739" s="26">
        <v>2015</v>
      </c>
      <c r="C3739" s="24">
        <v>9</v>
      </c>
      <c r="D3739" s="24" t="s">
        <v>15120</v>
      </c>
      <c r="E3739" s="26">
        <v>242</v>
      </c>
      <c r="F3739" s="26">
        <v>3405</v>
      </c>
      <c r="G3739" s="26" t="s">
        <v>6712</v>
      </c>
      <c r="H3739" s="24" t="s">
        <v>852</v>
      </c>
      <c r="I3739" s="24" t="s">
        <v>853</v>
      </c>
      <c r="J3739" s="27" t="s">
        <v>1</v>
      </c>
      <c r="K3739" s="28">
        <v>19.844999999999999</v>
      </c>
      <c r="L3739" s="28">
        <v>0</v>
      </c>
    </row>
    <row r="3740" spans="1:12" x14ac:dyDescent="0.25">
      <c r="A3740" s="24" t="s">
        <v>3305</v>
      </c>
      <c r="B3740" s="26">
        <v>2015</v>
      </c>
      <c r="C3740" s="24">
        <v>9</v>
      </c>
      <c r="D3740" s="24" t="s">
        <v>15120</v>
      </c>
      <c r="E3740" s="26">
        <v>242</v>
      </c>
      <c r="F3740" s="26">
        <v>3406</v>
      </c>
      <c r="G3740" s="26" t="s">
        <v>6713</v>
      </c>
      <c r="H3740" s="24" t="s">
        <v>1356</v>
      </c>
      <c r="I3740" s="24" t="s">
        <v>1357</v>
      </c>
      <c r="J3740" s="27" t="s">
        <v>1</v>
      </c>
      <c r="K3740" s="28">
        <v>17.420000000000002</v>
      </c>
      <c r="L3740" s="28">
        <v>0</v>
      </c>
    </row>
    <row r="3741" spans="1:12" x14ac:dyDescent="0.25">
      <c r="A3741" s="24" t="s">
        <v>3305</v>
      </c>
      <c r="B3741" s="26">
        <v>2015</v>
      </c>
      <c r="C3741" s="24">
        <v>9</v>
      </c>
      <c r="D3741" s="24" t="s">
        <v>15120</v>
      </c>
      <c r="E3741" s="26">
        <v>242</v>
      </c>
      <c r="F3741" s="26">
        <v>3407</v>
      </c>
      <c r="G3741" s="26" t="s">
        <v>6714</v>
      </c>
      <c r="H3741" s="24" t="s">
        <v>1358</v>
      </c>
      <c r="I3741" s="24" t="s">
        <v>1359</v>
      </c>
      <c r="J3741" s="27" t="s">
        <v>1</v>
      </c>
      <c r="K3741" s="28">
        <v>6.62</v>
      </c>
      <c r="L3741" s="28">
        <v>0</v>
      </c>
    </row>
    <row r="3742" spans="1:12" x14ac:dyDescent="0.25">
      <c r="A3742" s="24" t="s">
        <v>3305</v>
      </c>
      <c r="B3742" s="26">
        <v>2015</v>
      </c>
      <c r="C3742" s="24">
        <v>9</v>
      </c>
      <c r="D3742" s="24" t="s">
        <v>15120</v>
      </c>
      <c r="E3742" s="26">
        <v>242</v>
      </c>
      <c r="F3742" s="26">
        <v>3408</v>
      </c>
      <c r="G3742" s="26" t="s">
        <v>6715</v>
      </c>
      <c r="H3742" s="24" t="s">
        <v>1360</v>
      </c>
      <c r="I3742" s="24" t="s">
        <v>1361</v>
      </c>
      <c r="J3742" s="27" t="s">
        <v>1</v>
      </c>
      <c r="K3742" s="28">
        <v>6.62</v>
      </c>
      <c r="L3742" s="28">
        <v>0</v>
      </c>
    </row>
    <row r="3743" spans="1:12" x14ac:dyDescent="0.25">
      <c r="A3743" s="24" t="s">
        <v>3305</v>
      </c>
      <c r="B3743" s="26">
        <v>2015</v>
      </c>
      <c r="C3743" s="24">
        <v>9</v>
      </c>
      <c r="D3743" s="24" t="s">
        <v>15120</v>
      </c>
      <c r="E3743" s="26">
        <v>242</v>
      </c>
      <c r="F3743" s="26">
        <v>3409</v>
      </c>
      <c r="G3743" s="26" t="s">
        <v>6716</v>
      </c>
      <c r="H3743" s="24" t="s">
        <v>1362</v>
      </c>
      <c r="I3743" s="24" t="s">
        <v>1363</v>
      </c>
      <c r="J3743" s="27" t="s">
        <v>1</v>
      </c>
      <c r="K3743" s="28">
        <v>4.415</v>
      </c>
      <c r="L3743" s="28">
        <v>0</v>
      </c>
    </row>
    <row r="3744" spans="1:12" x14ac:dyDescent="0.25">
      <c r="A3744" s="24" t="s">
        <v>3305</v>
      </c>
      <c r="B3744" s="26">
        <v>2015</v>
      </c>
      <c r="C3744" s="24">
        <v>9</v>
      </c>
      <c r="D3744" s="24" t="s">
        <v>15120</v>
      </c>
      <c r="E3744" s="26">
        <v>242</v>
      </c>
      <c r="F3744" s="26">
        <v>3410</v>
      </c>
      <c r="G3744" s="26" t="s">
        <v>6717</v>
      </c>
      <c r="H3744" s="24" t="s">
        <v>314</v>
      </c>
      <c r="I3744" s="24" t="s">
        <v>315</v>
      </c>
      <c r="J3744" s="27" t="s">
        <v>1</v>
      </c>
      <c r="K3744" s="28">
        <v>4.415</v>
      </c>
      <c r="L3744" s="28">
        <v>0</v>
      </c>
    </row>
    <row r="3745" spans="1:12" x14ac:dyDescent="0.25">
      <c r="A3745" s="24" t="s">
        <v>3305</v>
      </c>
      <c r="B3745" s="26">
        <v>2015</v>
      </c>
      <c r="C3745" s="24">
        <v>9</v>
      </c>
      <c r="D3745" s="24" t="s">
        <v>15120</v>
      </c>
      <c r="E3745" s="26">
        <v>242</v>
      </c>
      <c r="F3745" s="26">
        <v>3411</v>
      </c>
      <c r="G3745" s="26" t="s">
        <v>6718</v>
      </c>
      <c r="H3745" s="24" t="s">
        <v>540</v>
      </c>
      <c r="I3745" s="24" t="s">
        <v>541</v>
      </c>
      <c r="J3745" s="27" t="s">
        <v>1</v>
      </c>
      <c r="K3745" s="28">
        <v>40.200000000000003</v>
      </c>
      <c r="L3745" s="28">
        <v>0</v>
      </c>
    </row>
    <row r="3746" spans="1:12" x14ac:dyDescent="0.25">
      <c r="A3746" s="24" t="s">
        <v>3305</v>
      </c>
      <c r="B3746" s="26">
        <v>2015</v>
      </c>
      <c r="C3746" s="24">
        <v>9</v>
      </c>
      <c r="D3746" s="24" t="s">
        <v>15120</v>
      </c>
      <c r="E3746" s="26">
        <v>242</v>
      </c>
      <c r="F3746" s="26">
        <v>3412</v>
      </c>
      <c r="G3746" s="26" t="s">
        <v>6719</v>
      </c>
      <c r="H3746" s="24" t="s">
        <v>1364</v>
      </c>
      <c r="I3746" s="24" t="s">
        <v>1365</v>
      </c>
      <c r="J3746" s="27" t="s">
        <v>1</v>
      </c>
      <c r="K3746" s="28">
        <v>17.64</v>
      </c>
      <c r="L3746" s="28">
        <v>0</v>
      </c>
    </row>
    <row r="3747" spans="1:12" x14ac:dyDescent="0.25">
      <c r="A3747" s="24" t="s">
        <v>3305</v>
      </c>
      <c r="B3747" s="26">
        <v>2015</v>
      </c>
      <c r="C3747" s="24">
        <v>9</v>
      </c>
      <c r="D3747" s="24" t="s">
        <v>15120</v>
      </c>
      <c r="E3747" s="26">
        <v>242</v>
      </c>
      <c r="F3747" s="26">
        <v>3413</v>
      </c>
      <c r="G3747" s="26" t="s">
        <v>6720</v>
      </c>
      <c r="H3747" s="24" t="s">
        <v>190</v>
      </c>
      <c r="I3747" s="24" t="s">
        <v>191</v>
      </c>
      <c r="J3747" s="27" t="s">
        <v>1</v>
      </c>
      <c r="K3747" s="28">
        <v>32.020000000000003</v>
      </c>
      <c r="L3747" s="28">
        <v>0</v>
      </c>
    </row>
    <row r="3748" spans="1:12" x14ac:dyDescent="0.25">
      <c r="A3748" s="24" t="s">
        <v>3305</v>
      </c>
      <c r="B3748" s="26">
        <v>2015</v>
      </c>
      <c r="C3748" s="24">
        <v>9</v>
      </c>
      <c r="D3748" s="24" t="s">
        <v>15120</v>
      </c>
      <c r="E3748" s="26">
        <v>242</v>
      </c>
      <c r="F3748" s="26">
        <v>3414</v>
      </c>
      <c r="G3748" s="26" t="s">
        <v>6721</v>
      </c>
      <c r="H3748" s="24" t="s">
        <v>98</v>
      </c>
      <c r="I3748" s="24" t="s">
        <v>99</v>
      </c>
      <c r="J3748" s="27" t="s">
        <v>1</v>
      </c>
      <c r="K3748" s="28">
        <v>34.299999999999997</v>
      </c>
      <c r="L3748" s="28">
        <v>0</v>
      </c>
    </row>
    <row r="3749" spans="1:12" x14ac:dyDescent="0.25">
      <c r="A3749" s="24" t="s">
        <v>3305</v>
      </c>
      <c r="B3749" s="26">
        <v>2015</v>
      </c>
      <c r="C3749" s="24">
        <v>9</v>
      </c>
      <c r="D3749" s="24" t="s">
        <v>15120</v>
      </c>
      <c r="E3749" s="26">
        <v>242</v>
      </c>
      <c r="F3749" s="26">
        <v>3415</v>
      </c>
      <c r="G3749" s="26" t="s">
        <v>6722</v>
      </c>
      <c r="H3749" s="24" t="s">
        <v>1366</v>
      </c>
      <c r="I3749" s="24" t="s">
        <v>1367</v>
      </c>
      <c r="J3749" s="27" t="s">
        <v>1</v>
      </c>
      <c r="K3749" s="28">
        <v>37</v>
      </c>
      <c r="L3749" s="28">
        <v>0</v>
      </c>
    </row>
    <row r="3750" spans="1:12" x14ac:dyDescent="0.25">
      <c r="A3750" s="24" t="s">
        <v>3305</v>
      </c>
      <c r="B3750" s="26">
        <v>2015</v>
      </c>
      <c r="C3750" s="24">
        <v>9</v>
      </c>
      <c r="D3750" s="24" t="s">
        <v>15120</v>
      </c>
      <c r="E3750" s="26">
        <v>242</v>
      </c>
      <c r="F3750" s="26">
        <v>3416</v>
      </c>
      <c r="G3750" s="26" t="s">
        <v>6723</v>
      </c>
      <c r="H3750" s="24" t="s">
        <v>98</v>
      </c>
      <c r="I3750" s="24" t="s">
        <v>99</v>
      </c>
      <c r="J3750" s="27" t="s">
        <v>1</v>
      </c>
      <c r="K3750" s="28">
        <v>11.53</v>
      </c>
      <c r="L3750" s="28">
        <v>0</v>
      </c>
    </row>
    <row r="3751" spans="1:12" x14ac:dyDescent="0.25">
      <c r="A3751" s="24" t="s">
        <v>3305</v>
      </c>
      <c r="B3751" s="26">
        <v>2015</v>
      </c>
      <c r="C3751" s="24">
        <v>9</v>
      </c>
      <c r="D3751" s="24" t="s">
        <v>15120</v>
      </c>
      <c r="E3751" s="26">
        <v>242</v>
      </c>
      <c r="F3751" s="26">
        <v>3417</v>
      </c>
      <c r="G3751" s="26" t="s">
        <v>6724</v>
      </c>
      <c r="H3751" s="24" t="s">
        <v>1368</v>
      </c>
      <c r="I3751" s="24" t="s">
        <v>1369</v>
      </c>
      <c r="J3751" s="27" t="s">
        <v>1</v>
      </c>
      <c r="K3751" s="28">
        <v>5.875</v>
      </c>
      <c r="L3751" s="28">
        <v>0</v>
      </c>
    </row>
    <row r="3752" spans="1:12" x14ac:dyDescent="0.25">
      <c r="A3752" s="24" t="s">
        <v>3305</v>
      </c>
      <c r="B3752" s="26">
        <v>2015</v>
      </c>
      <c r="C3752" s="24">
        <v>9</v>
      </c>
      <c r="D3752" s="24" t="s">
        <v>15120</v>
      </c>
      <c r="E3752" s="26">
        <v>242</v>
      </c>
      <c r="F3752" s="26">
        <v>3418</v>
      </c>
      <c r="G3752" s="26" t="s">
        <v>6725</v>
      </c>
      <c r="H3752" s="24" t="s">
        <v>1218</v>
      </c>
      <c r="I3752" s="24" t="s">
        <v>1219</v>
      </c>
      <c r="J3752" s="27" t="s">
        <v>1</v>
      </c>
      <c r="K3752" s="28">
        <v>24.47</v>
      </c>
      <c r="L3752" s="28">
        <v>0</v>
      </c>
    </row>
    <row r="3753" spans="1:12" x14ac:dyDescent="0.25">
      <c r="A3753" s="24" t="s">
        <v>3305</v>
      </c>
      <c r="B3753" s="26">
        <v>2015</v>
      </c>
      <c r="C3753" s="24">
        <v>9</v>
      </c>
      <c r="D3753" s="24" t="s">
        <v>15120</v>
      </c>
      <c r="E3753" s="26">
        <v>242</v>
      </c>
      <c r="F3753" s="26">
        <v>3419</v>
      </c>
      <c r="G3753" s="26" t="s">
        <v>6726</v>
      </c>
      <c r="H3753" s="24" t="s">
        <v>77</v>
      </c>
      <c r="I3753" s="24" t="s">
        <v>78</v>
      </c>
      <c r="J3753" s="27" t="s">
        <v>1</v>
      </c>
      <c r="K3753" s="28">
        <v>11.03</v>
      </c>
      <c r="L3753" s="28">
        <v>0</v>
      </c>
    </row>
    <row r="3754" spans="1:12" x14ac:dyDescent="0.25">
      <c r="A3754" s="24" t="s">
        <v>3305</v>
      </c>
      <c r="B3754" s="26">
        <v>2015</v>
      </c>
      <c r="C3754" s="24">
        <v>9</v>
      </c>
      <c r="D3754" s="24" t="s">
        <v>15120</v>
      </c>
      <c r="E3754" s="26">
        <v>242</v>
      </c>
      <c r="F3754" s="26">
        <v>3420</v>
      </c>
      <c r="G3754" s="26" t="s">
        <v>6727</v>
      </c>
      <c r="H3754" s="24" t="s">
        <v>114</v>
      </c>
      <c r="I3754" s="24" t="s">
        <v>115</v>
      </c>
      <c r="J3754" s="27" t="s">
        <v>1</v>
      </c>
      <c r="K3754" s="28">
        <v>6.2149999999999999</v>
      </c>
      <c r="L3754" s="28">
        <v>0</v>
      </c>
    </row>
    <row r="3755" spans="1:12" x14ac:dyDescent="0.25">
      <c r="A3755" s="24" t="s">
        <v>3305</v>
      </c>
      <c r="B3755" s="26">
        <v>2015</v>
      </c>
      <c r="C3755" s="24">
        <v>9</v>
      </c>
      <c r="D3755" s="24" t="s">
        <v>15120</v>
      </c>
      <c r="E3755" s="26">
        <v>242</v>
      </c>
      <c r="F3755" s="26">
        <v>3421</v>
      </c>
      <c r="G3755" s="26" t="s">
        <v>6728</v>
      </c>
      <c r="H3755" s="24" t="s">
        <v>67</v>
      </c>
      <c r="I3755" s="24" t="s">
        <v>68</v>
      </c>
      <c r="J3755" s="27" t="s">
        <v>1</v>
      </c>
      <c r="K3755" s="28">
        <v>15.53</v>
      </c>
      <c r="L3755" s="28">
        <v>0</v>
      </c>
    </row>
    <row r="3756" spans="1:12" x14ac:dyDescent="0.25">
      <c r="A3756" s="24" t="s">
        <v>3305</v>
      </c>
      <c r="B3756" s="26">
        <v>2015</v>
      </c>
      <c r="C3756" s="24">
        <v>9</v>
      </c>
      <c r="D3756" s="24" t="s">
        <v>15120</v>
      </c>
      <c r="E3756" s="26">
        <v>242</v>
      </c>
      <c r="F3756" s="26">
        <v>3422</v>
      </c>
      <c r="G3756" s="26" t="s">
        <v>6729</v>
      </c>
      <c r="H3756" s="24" t="s">
        <v>1370</v>
      </c>
      <c r="I3756" s="24" t="s">
        <v>1371</v>
      </c>
      <c r="J3756" s="27" t="s">
        <v>1</v>
      </c>
      <c r="K3756" s="28">
        <v>11.03</v>
      </c>
      <c r="L3756" s="28">
        <v>0</v>
      </c>
    </row>
    <row r="3757" spans="1:12" x14ac:dyDescent="0.25">
      <c r="A3757" s="24" t="s">
        <v>3305</v>
      </c>
      <c r="B3757" s="26">
        <v>2015</v>
      </c>
      <c r="C3757" s="24">
        <v>9</v>
      </c>
      <c r="D3757" s="24" t="s">
        <v>15120</v>
      </c>
      <c r="E3757" s="26">
        <v>242</v>
      </c>
      <c r="F3757" s="26">
        <v>3423</v>
      </c>
      <c r="G3757" s="26" t="s">
        <v>6730</v>
      </c>
      <c r="H3757" s="24" t="s">
        <v>77</v>
      </c>
      <c r="I3757" s="24" t="s">
        <v>78</v>
      </c>
      <c r="J3757" s="27" t="s">
        <v>1</v>
      </c>
      <c r="K3757" s="28">
        <v>5.15</v>
      </c>
      <c r="L3757" s="28">
        <v>0</v>
      </c>
    </row>
    <row r="3758" spans="1:12" x14ac:dyDescent="0.25">
      <c r="A3758" s="24" t="s">
        <v>3305</v>
      </c>
      <c r="B3758" s="26">
        <v>2015</v>
      </c>
      <c r="C3758" s="24">
        <v>9</v>
      </c>
      <c r="D3758" s="24" t="s">
        <v>15120</v>
      </c>
      <c r="E3758" s="26">
        <v>242</v>
      </c>
      <c r="F3758" s="26">
        <v>3424</v>
      </c>
      <c r="G3758" s="26" t="s">
        <v>6731</v>
      </c>
      <c r="H3758" s="24" t="s">
        <v>1074</v>
      </c>
      <c r="I3758" s="24" t="s">
        <v>1075</v>
      </c>
      <c r="J3758" s="27" t="s">
        <v>1</v>
      </c>
      <c r="K3758" s="28">
        <v>11.03</v>
      </c>
      <c r="L3758" s="28">
        <v>0</v>
      </c>
    </row>
    <row r="3759" spans="1:12" x14ac:dyDescent="0.25">
      <c r="A3759" s="24" t="s">
        <v>3305</v>
      </c>
      <c r="B3759" s="26">
        <v>2015</v>
      </c>
      <c r="C3759" s="24">
        <v>9</v>
      </c>
      <c r="D3759" s="24" t="s">
        <v>15120</v>
      </c>
      <c r="E3759" s="26">
        <v>243</v>
      </c>
      <c r="F3759" s="26">
        <v>3425</v>
      </c>
      <c r="G3759" s="26" t="s">
        <v>6732</v>
      </c>
      <c r="H3759" s="24" t="s">
        <v>61</v>
      </c>
      <c r="I3759" s="24" t="s">
        <v>62</v>
      </c>
      <c r="J3759" s="27" t="s">
        <v>1</v>
      </c>
      <c r="K3759" s="28">
        <v>6.62</v>
      </c>
      <c r="L3759" s="28">
        <v>0</v>
      </c>
    </row>
    <row r="3760" spans="1:12" x14ac:dyDescent="0.25">
      <c r="A3760" s="24" t="s">
        <v>3305</v>
      </c>
      <c r="B3760" s="26">
        <v>2015</v>
      </c>
      <c r="C3760" s="24">
        <v>9</v>
      </c>
      <c r="D3760" s="24" t="s">
        <v>15120</v>
      </c>
      <c r="E3760" s="26">
        <v>243</v>
      </c>
      <c r="F3760" s="26">
        <v>3426</v>
      </c>
      <c r="G3760" s="26" t="s">
        <v>6733</v>
      </c>
      <c r="H3760" s="24" t="s">
        <v>392</v>
      </c>
      <c r="I3760" s="24" t="s">
        <v>393</v>
      </c>
      <c r="J3760" s="27" t="s">
        <v>1</v>
      </c>
      <c r="K3760" s="28">
        <v>1.68</v>
      </c>
      <c r="L3760" s="28">
        <v>0</v>
      </c>
    </row>
    <row r="3761" spans="1:12" x14ac:dyDescent="0.25">
      <c r="A3761" s="24" t="s">
        <v>3305</v>
      </c>
      <c r="B3761" s="26">
        <v>2015</v>
      </c>
      <c r="C3761" s="24">
        <v>9</v>
      </c>
      <c r="D3761" s="24" t="s">
        <v>15120</v>
      </c>
      <c r="E3761" s="26">
        <v>243</v>
      </c>
      <c r="F3761" s="26">
        <v>3427</v>
      </c>
      <c r="G3761" s="26" t="s">
        <v>6734</v>
      </c>
      <c r="H3761" s="24" t="s">
        <v>102</v>
      </c>
      <c r="I3761" s="24" t="s">
        <v>103</v>
      </c>
      <c r="J3761" s="27" t="s">
        <v>1</v>
      </c>
      <c r="K3761" s="28">
        <v>11.03</v>
      </c>
      <c r="L3761" s="28">
        <v>4.41</v>
      </c>
    </row>
    <row r="3762" spans="1:12" x14ac:dyDescent="0.25">
      <c r="A3762" s="24" t="s">
        <v>3305</v>
      </c>
      <c r="B3762" s="26">
        <v>2015</v>
      </c>
      <c r="C3762" s="24">
        <v>9</v>
      </c>
      <c r="D3762" s="24" t="s">
        <v>15120</v>
      </c>
      <c r="E3762" s="26">
        <v>243</v>
      </c>
      <c r="F3762" s="26">
        <v>3428</v>
      </c>
      <c r="G3762" s="26" t="s">
        <v>6735</v>
      </c>
      <c r="H3762" s="24" t="s">
        <v>134</v>
      </c>
      <c r="I3762" s="24" t="s">
        <v>135</v>
      </c>
      <c r="J3762" s="27" t="s">
        <v>1</v>
      </c>
      <c r="K3762" s="28">
        <v>53.52</v>
      </c>
      <c r="L3762" s="28">
        <v>0</v>
      </c>
    </row>
    <row r="3763" spans="1:12" x14ac:dyDescent="0.25">
      <c r="A3763" s="24" t="s">
        <v>3305</v>
      </c>
      <c r="B3763" s="26">
        <v>2015</v>
      </c>
      <c r="C3763" s="24">
        <v>9</v>
      </c>
      <c r="D3763" s="24" t="s">
        <v>15120</v>
      </c>
      <c r="E3763" s="26">
        <v>243</v>
      </c>
      <c r="F3763" s="26">
        <v>3429</v>
      </c>
      <c r="G3763" s="26" t="s">
        <v>6736</v>
      </c>
      <c r="H3763" s="24" t="s">
        <v>94</v>
      </c>
      <c r="I3763" s="24" t="s">
        <v>95</v>
      </c>
      <c r="J3763" s="27" t="s">
        <v>1</v>
      </c>
      <c r="K3763" s="28">
        <v>11.76</v>
      </c>
      <c r="L3763" s="28">
        <v>0</v>
      </c>
    </row>
    <row r="3764" spans="1:12" x14ac:dyDescent="0.25">
      <c r="A3764" s="24" t="s">
        <v>3305</v>
      </c>
      <c r="B3764" s="26">
        <v>2015</v>
      </c>
      <c r="C3764" s="24">
        <v>9</v>
      </c>
      <c r="D3764" s="24" t="s">
        <v>15120</v>
      </c>
      <c r="E3764" s="26">
        <v>243</v>
      </c>
      <c r="F3764" s="26">
        <v>3430</v>
      </c>
      <c r="G3764" s="26" t="s">
        <v>6737</v>
      </c>
      <c r="H3764" s="24" t="s">
        <v>77</v>
      </c>
      <c r="I3764" s="24" t="s">
        <v>78</v>
      </c>
      <c r="J3764" s="27" t="s">
        <v>1</v>
      </c>
      <c r="K3764" s="28">
        <v>11.03</v>
      </c>
      <c r="L3764" s="28">
        <v>4.41</v>
      </c>
    </row>
    <row r="3765" spans="1:12" x14ac:dyDescent="0.25">
      <c r="A3765" s="24" t="s">
        <v>3305</v>
      </c>
      <c r="B3765" s="26">
        <v>2015</v>
      </c>
      <c r="C3765" s="24">
        <v>9</v>
      </c>
      <c r="D3765" s="24" t="s">
        <v>15120</v>
      </c>
      <c r="E3765" s="26">
        <v>243</v>
      </c>
      <c r="F3765" s="26">
        <v>3431</v>
      </c>
      <c r="G3765" s="26" t="s">
        <v>6738</v>
      </c>
      <c r="H3765" s="24" t="s">
        <v>77</v>
      </c>
      <c r="I3765" s="24" t="s">
        <v>78</v>
      </c>
      <c r="J3765" s="27" t="s">
        <v>1</v>
      </c>
      <c r="K3765" s="28">
        <v>11.03</v>
      </c>
      <c r="L3765" s="28">
        <v>0</v>
      </c>
    </row>
    <row r="3766" spans="1:12" x14ac:dyDescent="0.25">
      <c r="A3766" s="24" t="s">
        <v>3305</v>
      </c>
      <c r="B3766" s="26">
        <v>2015</v>
      </c>
      <c r="C3766" s="24">
        <v>9</v>
      </c>
      <c r="D3766" s="24" t="s">
        <v>15120</v>
      </c>
      <c r="E3766" s="26">
        <v>243</v>
      </c>
      <c r="F3766" s="26">
        <v>3432</v>
      </c>
      <c r="G3766" s="26" t="s">
        <v>6739</v>
      </c>
      <c r="H3766" s="24" t="s">
        <v>184</v>
      </c>
      <c r="I3766" s="24" t="s">
        <v>185</v>
      </c>
      <c r="J3766" s="27" t="s">
        <v>1</v>
      </c>
      <c r="K3766" s="28">
        <v>56</v>
      </c>
      <c r="L3766" s="28">
        <v>0</v>
      </c>
    </row>
    <row r="3767" spans="1:12" x14ac:dyDescent="0.25">
      <c r="A3767" s="24" t="s">
        <v>3305</v>
      </c>
      <c r="B3767" s="26">
        <v>2015</v>
      </c>
      <c r="C3767" s="24">
        <v>9</v>
      </c>
      <c r="D3767" s="24" t="s">
        <v>15120</v>
      </c>
      <c r="E3767" s="26">
        <v>243</v>
      </c>
      <c r="F3767" s="26">
        <v>3433</v>
      </c>
      <c r="G3767" s="26" t="s">
        <v>6740</v>
      </c>
      <c r="H3767" s="24" t="s">
        <v>314</v>
      </c>
      <c r="I3767" s="24" t="s">
        <v>315</v>
      </c>
      <c r="J3767" s="27" t="s">
        <v>1</v>
      </c>
      <c r="K3767" s="28">
        <v>28.664999999999999</v>
      </c>
      <c r="L3767" s="28">
        <v>0</v>
      </c>
    </row>
    <row r="3768" spans="1:12" x14ac:dyDescent="0.25">
      <c r="A3768" s="24" t="s">
        <v>3305</v>
      </c>
      <c r="B3768" s="26">
        <v>2015</v>
      </c>
      <c r="C3768" s="24">
        <v>9</v>
      </c>
      <c r="D3768" s="24" t="s">
        <v>15120</v>
      </c>
      <c r="E3768" s="26">
        <v>243</v>
      </c>
      <c r="F3768" s="26">
        <v>3434</v>
      </c>
      <c r="G3768" s="26" t="s">
        <v>6741</v>
      </c>
      <c r="H3768" s="24" t="s">
        <v>65</v>
      </c>
      <c r="I3768" s="24" t="s">
        <v>66</v>
      </c>
      <c r="J3768" s="27" t="s">
        <v>1</v>
      </c>
      <c r="K3768" s="28">
        <v>12.83</v>
      </c>
      <c r="L3768" s="28">
        <v>5.01</v>
      </c>
    </row>
    <row r="3769" spans="1:12" x14ac:dyDescent="0.25">
      <c r="A3769" s="24" t="s">
        <v>3305</v>
      </c>
      <c r="B3769" s="26">
        <v>2015</v>
      </c>
      <c r="C3769" s="24">
        <v>9</v>
      </c>
      <c r="D3769" s="24" t="s">
        <v>15120</v>
      </c>
      <c r="E3769" s="26">
        <v>243</v>
      </c>
      <c r="F3769" s="26">
        <v>3435</v>
      </c>
      <c r="G3769" s="26" t="s">
        <v>6742</v>
      </c>
      <c r="H3769" s="24" t="s">
        <v>582</v>
      </c>
      <c r="I3769" s="24" t="s">
        <v>583</v>
      </c>
      <c r="J3769" s="27" t="s">
        <v>1</v>
      </c>
      <c r="K3769" s="28">
        <v>6.62</v>
      </c>
      <c r="L3769" s="28">
        <v>0</v>
      </c>
    </row>
    <row r="3770" spans="1:12" x14ac:dyDescent="0.25">
      <c r="A3770" s="24" t="s">
        <v>3305</v>
      </c>
      <c r="B3770" s="26">
        <v>2015</v>
      </c>
      <c r="C3770" s="24">
        <v>9</v>
      </c>
      <c r="D3770" s="24" t="s">
        <v>15120</v>
      </c>
      <c r="E3770" s="26">
        <v>243</v>
      </c>
      <c r="F3770" s="26">
        <v>3436</v>
      </c>
      <c r="G3770" s="26" t="s">
        <v>6743</v>
      </c>
      <c r="H3770" s="24" t="s">
        <v>1372</v>
      </c>
      <c r="I3770" s="24" t="s">
        <v>1373</v>
      </c>
      <c r="J3770" s="27" t="s">
        <v>1</v>
      </c>
      <c r="K3770" s="28">
        <v>49.82</v>
      </c>
      <c r="L3770" s="28">
        <v>0</v>
      </c>
    </row>
    <row r="3771" spans="1:12" x14ac:dyDescent="0.25">
      <c r="A3771" s="24" t="s">
        <v>3305</v>
      </c>
      <c r="B3771" s="26">
        <v>2015</v>
      </c>
      <c r="C3771" s="24">
        <v>9</v>
      </c>
      <c r="D3771" s="24" t="s">
        <v>15120</v>
      </c>
      <c r="E3771" s="26">
        <v>243</v>
      </c>
      <c r="F3771" s="26">
        <v>1921</v>
      </c>
      <c r="G3771" s="26" t="s">
        <v>5228</v>
      </c>
      <c r="H3771" s="24" t="s">
        <v>138</v>
      </c>
      <c r="I3771" s="24" t="s">
        <v>139</v>
      </c>
      <c r="J3771" s="27" t="s">
        <v>1</v>
      </c>
      <c r="K3771" s="28">
        <v>30.16</v>
      </c>
      <c r="L3771" s="28">
        <v>16.920000000000002</v>
      </c>
    </row>
    <row r="3772" spans="1:12" x14ac:dyDescent="0.25">
      <c r="A3772" s="24" t="s">
        <v>3305</v>
      </c>
      <c r="B3772" s="26">
        <v>2015</v>
      </c>
      <c r="C3772" s="24">
        <v>9</v>
      </c>
      <c r="D3772" s="24" t="s">
        <v>15120</v>
      </c>
      <c r="E3772" s="26">
        <v>243</v>
      </c>
      <c r="F3772" s="26">
        <v>3437</v>
      </c>
      <c r="G3772" s="26" t="s">
        <v>6744</v>
      </c>
      <c r="H3772" s="24" t="s">
        <v>868</v>
      </c>
      <c r="I3772" s="24" t="s">
        <v>869</v>
      </c>
      <c r="J3772" s="27" t="s">
        <v>1</v>
      </c>
      <c r="K3772" s="28">
        <v>12.06</v>
      </c>
      <c r="L3772" s="28">
        <v>0</v>
      </c>
    </row>
    <row r="3773" spans="1:12" x14ac:dyDescent="0.25">
      <c r="A3773" s="24" t="s">
        <v>3305</v>
      </c>
      <c r="B3773" s="26">
        <v>2015</v>
      </c>
      <c r="C3773" s="24">
        <v>9</v>
      </c>
      <c r="D3773" s="24" t="s">
        <v>15120</v>
      </c>
      <c r="E3773" s="26">
        <v>243</v>
      </c>
      <c r="F3773" s="26">
        <v>3438</v>
      </c>
      <c r="G3773" s="26" t="s">
        <v>6745</v>
      </c>
      <c r="H3773" s="24" t="s">
        <v>406</v>
      </c>
      <c r="I3773" s="24" t="s">
        <v>407</v>
      </c>
      <c r="J3773" s="27" t="s">
        <v>1</v>
      </c>
      <c r="K3773" s="28">
        <v>11.03</v>
      </c>
      <c r="L3773" s="28">
        <v>0</v>
      </c>
    </row>
    <row r="3774" spans="1:12" x14ac:dyDescent="0.25">
      <c r="A3774" s="24" t="s">
        <v>3305</v>
      </c>
      <c r="B3774" s="26">
        <v>2015</v>
      </c>
      <c r="C3774" s="24">
        <v>9</v>
      </c>
      <c r="D3774" s="24" t="s">
        <v>15120</v>
      </c>
      <c r="E3774" s="26">
        <v>243</v>
      </c>
      <c r="F3774" s="26">
        <v>3439</v>
      </c>
      <c r="G3774" s="26" t="s">
        <v>6746</v>
      </c>
      <c r="H3774" s="24" t="s">
        <v>736</v>
      </c>
      <c r="I3774" s="24" t="s">
        <v>737</v>
      </c>
      <c r="J3774" s="27" t="s">
        <v>1</v>
      </c>
      <c r="K3774" s="28">
        <v>4.415</v>
      </c>
      <c r="L3774" s="28">
        <v>0</v>
      </c>
    </row>
    <row r="3775" spans="1:12" x14ac:dyDescent="0.25">
      <c r="A3775" s="24" t="s">
        <v>3305</v>
      </c>
      <c r="B3775" s="26">
        <v>2015</v>
      </c>
      <c r="C3775" s="24">
        <v>9</v>
      </c>
      <c r="D3775" s="24" t="s">
        <v>15120</v>
      </c>
      <c r="E3775" s="26">
        <v>243</v>
      </c>
      <c r="F3775" s="26">
        <v>3440</v>
      </c>
      <c r="G3775" s="26" t="s">
        <v>6747</v>
      </c>
      <c r="H3775" s="24" t="s">
        <v>237</v>
      </c>
      <c r="I3775" s="24" t="s">
        <v>238</v>
      </c>
      <c r="J3775" s="27" t="s">
        <v>1</v>
      </c>
      <c r="K3775" s="28">
        <v>83.224999999999994</v>
      </c>
      <c r="L3775" s="28">
        <v>13.244999999999999</v>
      </c>
    </row>
    <row r="3776" spans="1:12" x14ac:dyDescent="0.25">
      <c r="A3776" s="24" t="s">
        <v>3305</v>
      </c>
      <c r="B3776" s="26">
        <v>2015</v>
      </c>
      <c r="C3776" s="24">
        <v>9</v>
      </c>
      <c r="D3776" s="24" t="s">
        <v>15120</v>
      </c>
      <c r="E3776" s="26">
        <v>243</v>
      </c>
      <c r="F3776" s="26">
        <v>3441</v>
      </c>
      <c r="G3776" s="26" t="s">
        <v>6748</v>
      </c>
      <c r="H3776" s="24" t="s">
        <v>196</v>
      </c>
      <c r="I3776" s="24" t="s">
        <v>197</v>
      </c>
      <c r="J3776" s="27" t="s">
        <v>1</v>
      </c>
      <c r="K3776" s="28">
        <v>39.83</v>
      </c>
      <c r="L3776" s="28">
        <v>0</v>
      </c>
    </row>
    <row r="3777" spans="1:12" x14ac:dyDescent="0.25">
      <c r="A3777" s="24" t="s">
        <v>3305</v>
      </c>
      <c r="B3777" s="26">
        <v>2015</v>
      </c>
      <c r="C3777" s="24">
        <v>9</v>
      </c>
      <c r="D3777" s="24" t="s">
        <v>15120</v>
      </c>
      <c r="E3777" s="26">
        <v>243</v>
      </c>
      <c r="F3777" s="26">
        <v>3442</v>
      </c>
      <c r="G3777" s="26" t="s">
        <v>6749</v>
      </c>
      <c r="H3777" s="24" t="s">
        <v>114</v>
      </c>
      <c r="I3777" s="24" t="s">
        <v>115</v>
      </c>
      <c r="J3777" s="27" t="s">
        <v>1</v>
      </c>
      <c r="K3777" s="28">
        <v>7.2149999999999999</v>
      </c>
      <c r="L3777" s="28">
        <v>0</v>
      </c>
    </row>
    <row r="3778" spans="1:12" x14ac:dyDescent="0.25">
      <c r="A3778" s="24" t="s">
        <v>3305</v>
      </c>
      <c r="B3778" s="26">
        <v>2015</v>
      </c>
      <c r="C3778" s="24">
        <v>9</v>
      </c>
      <c r="D3778" s="24" t="s">
        <v>15120</v>
      </c>
      <c r="E3778" s="26">
        <v>243</v>
      </c>
      <c r="F3778" s="26">
        <v>3443</v>
      </c>
      <c r="G3778" s="26" t="s">
        <v>6750</v>
      </c>
      <c r="H3778" s="24" t="s">
        <v>98</v>
      </c>
      <c r="I3778" s="24" t="s">
        <v>99</v>
      </c>
      <c r="J3778" s="27" t="s">
        <v>1</v>
      </c>
      <c r="K3778" s="28">
        <v>100.03</v>
      </c>
      <c r="L3778" s="28">
        <v>0</v>
      </c>
    </row>
    <row r="3779" spans="1:12" x14ac:dyDescent="0.25">
      <c r="A3779" s="24" t="s">
        <v>3305</v>
      </c>
      <c r="B3779" s="26">
        <v>2015</v>
      </c>
      <c r="C3779" s="24">
        <v>9</v>
      </c>
      <c r="D3779" s="24" t="s">
        <v>15120</v>
      </c>
      <c r="E3779" s="26">
        <v>243</v>
      </c>
      <c r="F3779" s="26">
        <v>3444</v>
      </c>
      <c r="G3779" s="26" t="s">
        <v>6751</v>
      </c>
      <c r="H3779" s="24" t="s">
        <v>1190</v>
      </c>
      <c r="I3779" s="24" t="s">
        <v>1191</v>
      </c>
      <c r="J3779" s="27" t="s">
        <v>1</v>
      </c>
      <c r="K3779" s="28">
        <v>36.86</v>
      </c>
      <c r="L3779" s="28">
        <v>0</v>
      </c>
    </row>
    <row r="3780" spans="1:12" x14ac:dyDescent="0.25">
      <c r="A3780" s="24" t="s">
        <v>3305</v>
      </c>
      <c r="B3780" s="26">
        <v>2015</v>
      </c>
      <c r="C3780" s="24">
        <v>9</v>
      </c>
      <c r="D3780" s="24" t="s">
        <v>15120</v>
      </c>
      <c r="E3780" s="26">
        <v>243</v>
      </c>
      <c r="F3780" s="26">
        <v>3445</v>
      </c>
      <c r="G3780" s="26" t="s">
        <v>6752</v>
      </c>
      <c r="H3780" s="24" t="s">
        <v>406</v>
      </c>
      <c r="I3780" s="24" t="s">
        <v>407</v>
      </c>
      <c r="J3780" s="27" t="s">
        <v>1</v>
      </c>
      <c r="K3780" s="28">
        <v>15.41</v>
      </c>
      <c r="L3780" s="28">
        <v>0</v>
      </c>
    </row>
    <row r="3781" spans="1:12" x14ac:dyDescent="0.25">
      <c r="A3781" s="24" t="s">
        <v>3305</v>
      </c>
      <c r="B3781" s="26">
        <v>2015</v>
      </c>
      <c r="C3781" s="24">
        <v>9</v>
      </c>
      <c r="D3781" s="24" t="s">
        <v>15120</v>
      </c>
      <c r="E3781" s="26">
        <v>243</v>
      </c>
      <c r="F3781" s="26">
        <v>3446</v>
      </c>
      <c r="G3781" s="26" t="s">
        <v>6753</v>
      </c>
      <c r="H3781" s="24" t="s">
        <v>266</v>
      </c>
      <c r="I3781" s="24" t="s">
        <v>267</v>
      </c>
      <c r="J3781" s="27" t="s">
        <v>1</v>
      </c>
      <c r="K3781" s="28">
        <v>57.6</v>
      </c>
      <c r="L3781" s="28">
        <v>0</v>
      </c>
    </row>
    <row r="3782" spans="1:12" x14ac:dyDescent="0.25">
      <c r="A3782" s="24" t="s">
        <v>3305</v>
      </c>
      <c r="B3782" s="26">
        <v>2015</v>
      </c>
      <c r="C3782" s="24">
        <v>9</v>
      </c>
      <c r="D3782" s="24" t="s">
        <v>15120</v>
      </c>
      <c r="E3782" s="26">
        <v>243</v>
      </c>
      <c r="F3782" s="26">
        <v>3447</v>
      </c>
      <c r="G3782" s="26" t="s">
        <v>6754</v>
      </c>
      <c r="H3782" s="24" t="s">
        <v>224</v>
      </c>
      <c r="I3782" s="24" t="s">
        <v>225</v>
      </c>
      <c r="J3782" s="27" t="s">
        <v>1</v>
      </c>
      <c r="K3782" s="28">
        <v>6.62</v>
      </c>
      <c r="L3782" s="28">
        <v>0</v>
      </c>
    </row>
    <row r="3783" spans="1:12" x14ac:dyDescent="0.25">
      <c r="A3783" s="24" t="s">
        <v>3305</v>
      </c>
      <c r="B3783" s="26">
        <v>2015</v>
      </c>
      <c r="C3783" s="24">
        <v>9</v>
      </c>
      <c r="D3783" s="24" t="s">
        <v>15120</v>
      </c>
      <c r="E3783" s="26">
        <v>243</v>
      </c>
      <c r="F3783" s="26">
        <v>3448</v>
      </c>
      <c r="G3783" s="26" t="s">
        <v>6755</v>
      </c>
      <c r="H3783" s="24" t="s">
        <v>67</v>
      </c>
      <c r="I3783" s="24" t="s">
        <v>68</v>
      </c>
      <c r="J3783" s="27" t="s">
        <v>1</v>
      </c>
      <c r="K3783" s="28">
        <v>14.705</v>
      </c>
      <c r="L3783" s="28">
        <v>0</v>
      </c>
    </row>
    <row r="3784" spans="1:12" x14ac:dyDescent="0.25">
      <c r="A3784" s="24" t="s">
        <v>3305</v>
      </c>
      <c r="B3784" s="26">
        <v>2015</v>
      </c>
      <c r="C3784" s="24">
        <v>9</v>
      </c>
      <c r="D3784" s="24" t="s">
        <v>15120</v>
      </c>
      <c r="E3784" s="26">
        <v>243</v>
      </c>
      <c r="F3784" s="26">
        <v>3449</v>
      </c>
      <c r="G3784" s="26" t="s">
        <v>6756</v>
      </c>
      <c r="H3784" s="24" t="s">
        <v>67</v>
      </c>
      <c r="I3784" s="24" t="s">
        <v>68</v>
      </c>
      <c r="J3784" s="27" t="s">
        <v>1</v>
      </c>
      <c r="K3784" s="28">
        <v>6.62</v>
      </c>
      <c r="L3784" s="28">
        <v>0</v>
      </c>
    </row>
    <row r="3785" spans="1:12" x14ac:dyDescent="0.25">
      <c r="A3785" s="24" t="s">
        <v>3305</v>
      </c>
      <c r="B3785" s="26">
        <v>2015</v>
      </c>
      <c r="C3785" s="24">
        <v>9</v>
      </c>
      <c r="D3785" s="24" t="s">
        <v>15120</v>
      </c>
      <c r="E3785" s="26">
        <v>243</v>
      </c>
      <c r="F3785" s="26">
        <v>3450</v>
      </c>
      <c r="G3785" s="26" t="s">
        <v>6757</v>
      </c>
      <c r="H3785" s="24" t="s">
        <v>724</v>
      </c>
      <c r="I3785" s="24" t="s">
        <v>725</v>
      </c>
      <c r="J3785" s="27" t="s">
        <v>1</v>
      </c>
      <c r="K3785" s="28">
        <v>6.62</v>
      </c>
      <c r="L3785" s="28">
        <v>0</v>
      </c>
    </row>
    <row r="3786" spans="1:12" x14ac:dyDescent="0.25">
      <c r="A3786" s="24" t="s">
        <v>3305</v>
      </c>
      <c r="B3786" s="26">
        <v>2015</v>
      </c>
      <c r="C3786" s="24">
        <v>9</v>
      </c>
      <c r="D3786" s="24" t="s">
        <v>15120</v>
      </c>
      <c r="E3786" s="26">
        <v>243</v>
      </c>
      <c r="F3786" s="26">
        <v>3451</v>
      </c>
      <c r="G3786" s="26" t="s">
        <v>6758</v>
      </c>
      <c r="H3786" s="24" t="s">
        <v>79</v>
      </c>
      <c r="I3786" s="24" t="s">
        <v>80</v>
      </c>
      <c r="J3786" s="27" t="s">
        <v>1</v>
      </c>
      <c r="K3786" s="28">
        <v>3.56</v>
      </c>
      <c r="L3786" s="28">
        <v>0</v>
      </c>
    </row>
    <row r="3787" spans="1:12" x14ac:dyDescent="0.25">
      <c r="A3787" s="24" t="s">
        <v>3305</v>
      </c>
      <c r="B3787" s="26">
        <v>2015</v>
      </c>
      <c r="C3787" s="24">
        <v>9</v>
      </c>
      <c r="D3787" s="24" t="s">
        <v>15120</v>
      </c>
      <c r="E3787" s="26">
        <v>243</v>
      </c>
      <c r="F3787" s="26">
        <v>3452</v>
      </c>
      <c r="G3787" s="26" t="s">
        <v>6759</v>
      </c>
      <c r="H3787" s="24" t="s">
        <v>226</v>
      </c>
      <c r="I3787" s="24" t="s">
        <v>227</v>
      </c>
      <c r="J3787" s="27" t="s">
        <v>1</v>
      </c>
      <c r="K3787" s="28">
        <v>6.62</v>
      </c>
      <c r="L3787" s="28">
        <v>0</v>
      </c>
    </row>
    <row r="3788" spans="1:12" x14ac:dyDescent="0.25">
      <c r="A3788" s="24" t="s">
        <v>3305</v>
      </c>
      <c r="B3788" s="26">
        <v>2015</v>
      </c>
      <c r="C3788" s="24">
        <v>9</v>
      </c>
      <c r="D3788" s="24" t="s">
        <v>15120</v>
      </c>
      <c r="E3788" s="26">
        <v>243</v>
      </c>
      <c r="F3788" s="26">
        <v>3453</v>
      </c>
      <c r="G3788" s="26" t="s">
        <v>6760</v>
      </c>
      <c r="H3788" s="24" t="s">
        <v>540</v>
      </c>
      <c r="I3788" s="24" t="s">
        <v>541</v>
      </c>
      <c r="J3788" s="27" t="s">
        <v>1</v>
      </c>
      <c r="K3788" s="28">
        <v>53.104999999999997</v>
      </c>
      <c r="L3788" s="28">
        <v>38.744999999999997</v>
      </c>
    </row>
    <row r="3789" spans="1:12" x14ac:dyDescent="0.25">
      <c r="A3789" s="24" t="s">
        <v>3305</v>
      </c>
      <c r="B3789" s="26">
        <v>2015</v>
      </c>
      <c r="C3789" s="24">
        <v>9</v>
      </c>
      <c r="D3789" s="24" t="s">
        <v>15120</v>
      </c>
      <c r="E3789" s="26">
        <v>243</v>
      </c>
      <c r="F3789" s="26">
        <v>3454</v>
      </c>
      <c r="G3789" s="26" t="s">
        <v>6761</v>
      </c>
      <c r="H3789" s="24" t="s">
        <v>77</v>
      </c>
      <c r="I3789" s="24" t="s">
        <v>78</v>
      </c>
      <c r="J3789" s="27" t="s">
        <v>1</v>
      </c>
      <c r="K3789" s="28">
        <v>4.415</v>
      </c>
      <c r="L3789" s="28">
        <v>4.41</v>
      </c>
    </row>
    <row r="3790" spans="1:12" x14ac:dyDescent="0.25">
      <c r="A3790" s="24" t="s">
        <v>3305</v>
      </c>
      <c r="B3790" s="26">
        <v>2015</v>
      </c>
      <c r="C3790" s="24">
        <v>9</v>
      </c>
      <c r="D3790" s="24" t="s">
        <v>15120</v>
      </c>
      <c r="E3790" s="26">
        <v>243</v>
      </c>
      <c r="F3790" s="26">
        <v>3455</v>
      </c>
      <c r="G3790" s="26" t="s">
        <v>6762</v>
      </c>
      <c r="H3790" s="24" t="s">
        <v>67</v>
      </c>
      <c r="I3790" s="24" t="s">
        <v>68</v>
      </c>
      <c r="J3790" s="27" t="s">
        <v>1</v>
      </c>
      <c r="K3790" s="28">
        <v>11.03</v>
      </c>
      <c r="L3790" s="28">
        <v>4.41</v>
      </c>
    </row>
    <row r="3791" spans="1:12" x14ac:dyDescent="0.25">
      <c r="A3791" s="24" t="s">
        <v>3305</v>
      </c>
      <c r="B3791" s="26">
        <v>2015</v>
      </c>
      <c r="C3791" s="24">
        <v>9</v>
      </c>
      <c r="D3791" s="24" t="s">
        <v>15120</v>
      </c>
      <c r="E3791" s="26">
        <v>243</v>
      </c>
      <c r="F3791" s="26">
        <v>3456</v>
      </c>
      <c r="G3791" s="26" t="s">
        <v>6763</v>
      </c>
      <c r="H3791" s="24" t="s">
        <v>77</v>
      </c>
      <c r="I3791" s="24" t="s">
        <v>78</v>
      </c>
      <c r="J3791" s="27" t="s">
        <v>1</v>
      </c>
      <c r="K3791" s="28">
        <v>11.03</v>
      </c>
      <c r="L3791" s="28">
        <v>0</v>
      </c>
    </row>
    <row r="3792" spans="1:12" x14ac:dyDescent="0.25">
      <c r="A3792" s="24" t="s">
        <v>3305</v>
      </c>
      <c r="B3792" s="26">
        <v>2015</v>
      </c>
      <c r="C3792" s="24">
        <v>9</v>
      </c>
      <c r="D3792" s="24" t="s">
        <v>15120</v>
      </c>
      <c r="E3792" s="26">
        <v>243</v>
      </c>
      <c r="F3792" s="26">
        <v>3457</v>
      </c>
      <c r="G3792" s="26" t="s">
        <v>6764</v>
      </c>
      <c r="H3792" s="24" t="s">
        <v>406</v>
      </c>
      <c r="I3792" s="24" t="s">
        <v>407</v>
      </c>
      <c r="J3792" s="27" t="s">
        <v>1</v>
      </c>
      <c r="K3792" s="28">
        <v>18.815000000000001</v>
      </c>
      <c r="L3792" s="28">
        <v>0</v>
      </c>
    </row>
    <row r="3793" spans="1:12" x14ac:dyDescent="0.25">
      <c r="A3793" s="24" t="s">
        <v>3305</v>
      </c>
      <c r="B3793" s="26">
        <v>2015</v>
      </c>
      <c r="C3793" s="24">
        <v>9</v>
      </c>
      <c r="D3793" s="24" t="s">
        <v>15120</v>
      </c>
      <c r="E3793" s="26">
        <v>243</v>
      </c>
      <c r="F3793" s="26">
        <v>3458</v>
      </c>
      <c r="G3793" s="26" t="s">
        <v>6765</v>
      </c>
      <c r="H3793" s="24" t="s">
        <v>266</v>
      </c>
      <c r="I3793" s="24" t="s">
        <v>267</v>
      </c>
      <c r="J3793" s="27" t="s">
        <v>1</v>
      </c>
      <c r="K3793" s="28">
        <v>11</v>
      </c>
      <c r="L3793" s="28">
        <v>0</v>
      </c>
    </row>
    <row r="3794" spans="1:12" x14ac:dyDescent="0.25">
      <c r="A3794" s="24" t="s">
        <v>3305</v>
      </c>
      <c r="B3794" s="26">
        <v>2015</v>
      </c>
      <c r="C3794" s="24">
        <v>9</v>
      </c>
      <c r="D3794" s="24" t="s">
        <v>15120</v>
      </c>
      <c r="E3794" s="26">
        <v>243</v>
      </c>
      <c r="F3794" s="26">
        <v>3459</v>
      </c>
      <c r="G3794" s="26" t="s">
        <v>6766</v>
      </c>
      <c r="H3794" s="24" t="s">
        <v>59</v>
      </c>
      <c r="I3794" s="24" t="s">
        <v>60</v>
      </c>
      <c r="J3794" s="27" t="s">
        <v>1</v>
      </c>
      <c r="K3794" s="28">
        <v>14.705</v>
      </c>
      <c r="L3794" s="28">
        <v>0</v>
      </c>
    </row>
    <row r="3795" spans="1:12" x14ac:dyDescent="0.25">
      <c r="A3795" s="24" t="s">
        <v>3305</v>
      </c>
      <c r="B3795" s="26">
        <v>2015</v>
      </c>
      <c r="C3795" s="24">
        <v>9</v>
      </c>
      <c r="D3795" s="24" t="s">
        <v>15120</v>
      </c>
      <c r="E3795" s="26">
        <v>243</v>
      </c>
      <c r="F3795" s="26">
        <v>3460</v>
      </c>
      <c r="G3795" s="26" t="s">
        <v>6767</v>
      </c>
      <c r="H3795" s="24" t="s">
        <v>164</v>
      </c>
      <c r="I3795" s="24" t="s">
        <v>165</v>
      </c>
      <c r="J3795" s="27" t="s">
        <v>1</v>
      </c>
      <c r="K3795" s="28">
        <v>6.62</v>
      </c>
      <c r="L3795" s="28">
        <v>0</v>
      </c>
    </row>
    <row r="3796" spans="1:12" x14ac:dyDescent="0.25">
      <c r="A3796" s="24" t="s">
        <v>3305</v>
      </c>
      <c r="B3796" s="26">
        <v>2015</v>
      </c>
      <c r="C3796" s="24">
        <v>9</v>
      </c>
      <c r="D3796" s="24" t="s">
        <v>15120</v>
      </c>
      <c r="E3796" s="26">
        <v>243</v>
      </c>
      <c r="F3796" s="26">
        <v>3461</v>
      </c>
      <c r="G3796" s="26" t="s">
        <v>6768</v>
      </c>
      <c r="H3796" s="24" t="s">
        <v>1374</v>
      </c>
      <c r="I3796" s="24" t="s">
        <v>1375</v>
      </c>
      <c r="J3796" s="27" t="s">
        <v>1</v>
      </c>
      <c r="K3796" s="28">
        <v>764.96</v>
      </c>
      <c r="L3796" s="28">
        <v>0</v>
      </c>
    </row>
    <row r="3797" spans="1:12" x14ac:dyDescent="0.25">
      <c r="A3797" s="24" t="s">
        <v>3305</v>
      </c>
      <c r="B3797" s="26">
        <v>2015</v>
      </c>
      <c r="C3797" s="24">
        <v>9</v>
      </c>
      <c r="D3797" s="24" t="s">
        <v>15120</v>
      </c>
      <c r="E3797" s="26">
        <v>243</v>
      </c>
      <c r="F3797" s="26">
        <v>3462</v>
      </c>
      <c r="G3797" s="26" t="s">
        <v>6769</v>
      </c>
      <c r="H3797" s="24" t="s">
        <v>628</v>
      </c>
      <c r="I3797" s="24" t="s">
        <v>629</v>
      </c>
      <c r="J3797" s="27" t="s">
        <v>1</v>
      </c>
      <c r="K3797" s="28">
        <v>619.70500000000004</v>
      </c>
      <c r="L3797" s="28">
        <v>0</v>
      </c>
    </row>
    <row r="3798" spans="1:12" x14ac:dyDescent="0.25">
      <c r="A3798" s="24" t="s">
        <v>3305</v>
      </c>
      <c r="B3798" s="26">
        <v>2015</v>
      </c>
      <c r="C3798" s="24">
        <v>9</v>
      </c>
      <c r="D3798" s="24" t="s">
        <v>15120</v>
      </c>
      <c r="E3798" s="26">
        <v>243</v>
      </c>
      <c r="F3798" s="26">
        <v>3463</v>
      </c>
      <c r="G3798" s="26" t="s">
        <v>6770</v>
      </c>
      <c r="H3798" s="24" t="s">
        <v>67</v>
      </c>
      <c r="I3798" s="24" t="s">
        <v>68</v>
      </c>
      <c r="J3798" s="27" t="s">
        <v>1</v>
      </c>
      <c r="K3798" s="28">
        <v>14.705</v>
      </c>
      <c r="L3798" s="28">
        <v>5.1449999999999996</v>
      </c>
    </row>
    <row r="3799" spans="1:12" x14ac:dyDescent="0.25">
      <c r="A3799" s="24" t="s">
        <v>3305</v>
      </c>
      <c r="B3799" s="26">
        <v>2015</v>
      </c>
      <c r="C3799" s="24">
        <v>9</v>
      </c>
      <c r="D3799" s="24" t="s">
        <v>15120</v>
      </c>
      <c r="E3799" s="26">
        <v>243</v>
      </c>
      <c r="F3799" s="26">
        <v>3464</v>
      </c>
      <c r="G3799" s="26" t="s">
        <v>6771</v>
      </c>
      <c r="H3799" s="24" t="s">
        <v>582</v>
      </c>
      <c r="I3799" s="24" t="s">
        <v>583</v>
      </c>
      <c r="J3799" s="27" t="s">
        <v>1</v>
      </c>
      <c r="K3799" s="28">
        <v>11.03</v>
      </c>
      <c r="L3799" s="28">
        <v>4.41</v>
      </c>
    </row>
    <row r="3800" spans="1:12" x14ac:dyDescent="0.25">
      <c r="A3800" s="24" t="s">
        <v>3305</v>
      </c>
      <c r="B3800" s="26">
        <v>2015</v>
      </c>
      <c r="C3800" s="24">
        <v>9</v>
      </c>
      <c r="D3800" s="24" t="s">
        <v>15120</v>
      </c>
      <c r="E3800" s="26">
        <v>243</v>
      </c>
      <c r="F3800" s="26">
        <v>3465</v>
      </c>
      <c r="G3800" s="26" t="s">
        <v>6772</v>
      </c>
      <c r="H3800" s="24" t="s">
        <v>212</v>
      </c>
      <c r="I3800" s="24" t="s">
        <v>213</v>
      </c>
      <c r="J3800" s="27" t="s">
        <v>1</v>
      </c>
      <c r="K3800" s="28">
        <v>13.47</v>
      </c>
      <c r="L3800" s="28">
        <v>0</v>
      </c>
    </row>
    <row r="3801" spans="1:12" x14ac:dyDescent="0.25">
      <c r="A3801" s="24" t="s">
        <v>3305</v>
      </c>
      <c r="B3801" s="26">
        <v>2015</v>
      </c>
      <c r="C3801" s="24">
        <v>9</v>
      </c>
      <c r="D3801" s="24" t="s">
        <v>15120</v>
      </c>
      <c r="E3801" s="26">
        <v>243</v>
      </c>
      <c r="F3801" s="26">
        <v>3466</v>
      </c>
      <c r="G3801" s="26" t="s">
        <v>6773</v>
      </c>
      <c r="H3801" s="24" t="s">
        <v>192</v>
      </c>
      <c r="I3801" s="24" t="s">
        <v>193</v>
      </c>
      <c r="J3801" s="27" t="s">
        <v>1</v>
      </c>
      <c r="K3801" s="28">
        <v>11.03</v>
      </c>
      <c r="L3801" s="28">
        <v>0</v>
      </c>
    </row>
    <row r="3802" spans="1:12" x14ac:dyDescent="0.25">
      <c r="A3802" s="24" t="s">
        <v>3305</v>
      </c>
      <c r="B3802" s="26">
        <v>2015</v>
      </c>
      <c r="C3802" s="24">
        <v>9</v>
      </c>
      <c r="D3802" s="24" t="s">
        <v>15120</v>
      </c>
      <c r="E3802" s="26">
        <v>243</v>
      </c>
      <c r="F3802" s="26">
        <v>3467</v>
      </c>
      <c r="G3802" s="26" t="s">
        <v>6774</v>
      </c>
      <c r="H3802" s="24" t="s">
        <v>1298</v>
      </c>
      <c r="I3802" s="24" t="s">
        <v>1299</v>
      </c>
      <c r="J3802" s="27" t="s">
        <v>1</v>
      </c>
      <c r="K3802" s="28">
        <v>11.03</v>
      </c>
      <c r="L3802" s="28">
        <v>0</v>
      </c>
    </row>
    <row r="3803" spans="1:12" x14ac:dyDescent="0.25">
      <c r="A3803" s="24" t="s">
        <v>3305</v>
      </c>
      <c r="B3803" s="26">
        <v>2015</v>
      </c>
      <c r="C3803" s="24">
        <v>9</v>
      </c>
      <c r="D3803" s="24" t="s">
        <v>15120</v>
      </c>
      <c r="E3803" s="26">
        <v>243</v>
      </c>
      <c r="F3803" s="26">
        <v>3468</v>
      </c>
      <c r="G3803" s="26" t="s">
        <v>6775</v>
      </c>
      <c r="H3803" s="24" t="s">
        <v>300</v>
      </c>
      <c r="I3803" s="24" t="s">
        <v>301</v>
      </c>
      <c r="J3803" s="27" t="s">
        <v>1</v>
      </c>
      <c r="K3803" s="28">
        <v>20.51</v>
      </c>
      <c r="L3803" s="28">
        <v>0</v>
      </c>
    </row>
    <row r="3804" spans="1:12" x14ac:dyDescent="0.25">
      <c r="A3804" s="24" t="s">
        <v>3305</v>
      </c>
      <c r="B3804" s="26">
        <v>2015</v>
      </c>
      <c r="C3804" s="24">
        <v>9</v>
      </c>
      <c r="D3804" s="24" t="s">
        <v>15120</v>
      </c>
      <c r="E3804" s="26">
        <v>243</v>
      </c>
      <c r="F3804" s="26">
        <v>3469</v>
      </c>
      <c r="G3804" s="26" t="s">
        <v>6776</v>
      </c>
      <c r="H3804" s="24" t="s">
        <v>83</v>
      </c>
      <c r="I3804" s="24" t="s">
        <v>84</v>
      </c>
      <c r="J3804" s="27" t="s">
        <v>1</v>
      </c>
      <c r="K3804" s="28">
        <v>47.43</v>
      </c>
      <c r="L3804" s="28">
        <v>4.41</v>
      </c>
    </row>
    <row r="3805" spans="1:12" x14ac:dyDescent="0.25">
      <c r="A3805" s="24" t="s">
        <v>3305</v>
      </c>
      <c r="B3805" s="26">
        <v>2015</v>
      </c>
      <c r="C3805" s="24">
        <v>9</v>
      </c>
      <c r="D3805" s="24" t="s">
        <v>15120</v>
      </c>
      <c r="E3805" s="26">
        <v>243</v>
      </c>
      <c r="F3805" s="26">
        <v>3470</v>
      </c>
      <c r="G3805" s="26" t="s">
        <v>6777</v>
      </c>
      <c r="H3805" s="24" t="s">
        <v>406</v>
      </c>
      <c r="I3805" s="24" t="s">
        <v>407</v>
      </c>
      <c r="J3805" s="27" t="s">
        <v>1</v>
      </c>
      <c r="K3805" s="28">
        <v>1.46</v>
      </c>
      <c r="L3805" s="28">
        <v>0</v>
      </c>
    </row>
    <row r="3806" spans="1:12" x14ac:dyDescent="0.25">
      <c r="A3806" s="24" t="s">
        <v>3305</v>
      </c>
      <c r="B3806" s="26">
        <v>2015</v>
      </c>
      <c r="C3806" s="24">
        <v>9</v>
      </c>
      <c r="D3806" s="24" t="s">
        <v>15120</v>
      </c>
      <c r="E3806" s="26">
        <v>243</v>
      </c>
      <c r="F3806" s="26">
        <v>3471</v>
      </c>
      <c r="G3806" s="26" t="s">
        <v>6778</v>
      </c>
      <c r="H3806" s="24" t="s">
        <v>67</v>
      </c>
      <c r="I3806" s="24" t="s">
        <v>68</v>
      </c>
      <c r="J3806" s="27" t="s">
        <v>1</v>
      </c>
      <c r="K3806" s="28">
        <v>11.03</v>
      </c>
      <c r="L3806" s="28">
        <v>4.41</v>
      </c>
    </row>
    <row r="3807" spans="1:12" x14ac:dyDescent="0.25">
      <c r="A3807" s="24" t="s">
        <v>3305</v>
      </c>
      <c r="B3807" s="26">
        <v>2015</v>
      </c>
      <c r="C3807" s="24">
        <v>9</v>
      </c>
      <c r="D3807" s="24" t="s">
        <v>15120</v>
      </c>
      <c r="E3807" s="26">
        <v>243</v>
      </c>
      <c r="F3807" s="26">
        <v>3472</v>
      </c>
      <c r="G3807" s="26" t="s">
        <v>6779</v>
      </c>
      <c r="H3807" s="24" t="s">
        <v>474</v>
      </c>
      <c r="I3807" s="24" t="s">
        <v>475</v>
      </c>
      <c r="J3807" s="27" t="s">
        <v>1</v>
      </c>
      <c r="K3807" s="28">
        <v>33</v>
      </c>
      <c r="L3807" s="28">
        <v>4.2</v>
      </c>
    </row>
    <row r="3808" spans="1:12" x14ac:dyDescent="0.25">
      <c r="A3808" s="24" t="s">
        <v>3305</v>
      </c>
      <c r="B3808" s="26">
        <v>2015</v>
      </c>
      <c r="C3808" s="24">
        <v>9</v>
      </c>
      <c r="D3808" s="24" t="s">
        <v>15120</v>
      </c>
      <c r="E3808" s="26">
        <v>243</v>
      </c>
      <c r="F3808" s="26">
        <v>3473</v>
      </c>
      <c r="G3808" s="26" t="s">
        <v>6780</v>
      </c>
      <c r="H3808" s="24" t="s">
        <v>126</v>
      </c>
      <c r="I3808" s="24" t="s">
        <v>127</v>
      </c>
      <c r="J3808" s="27" t="s">
        <v>1</v>
      </c>
      <c r="K3808" s="28">
        <v>2.1</v>
      </c>
      <c r="L3808" s="28">
        <v>0</v>
      </c>
    </row>
    <row r="3809" spans="1:12" x14ac:dyDescent="0.25">
      <c r="A3809" s="24" t="s">
        <v>3305</v>
      </c>
      <c r="B3809" s="26">
        <v>2015</v>
      </c>
      <c r="C3809" s="24">
        <v>9</v>
      </c>
      <c r="D3809" s="24" t="s">
        <v>15120</v>
      </c>
      <c r="E3809" s="26">
        <v>243</v>
      </c>
      <c r="F3809" s="26">
        <v>3474</v>
      </c>
      <c r="G3809" s="26" t="s">
        <v>6781</v>
      </c>
      <c r="H3809" s="24" t="s">
        <v>83</v>
      </c>
      <c r="I3809" s="24" t="s">
        <v>84</v>
      </c>
      <c r="J3809" s="27" t="s">
        <v>1</v>
      </c>
      <c r="K3809" s="28">
        <v>8.42</v>
      </c>
      <c r="L3809" s="28">
        <v>0</v>
      </c>
    </row>
    <row r="3810" spans="1:12" x14ac:dyDescent="0.25">
      <c r="A3810" s="24" t="s">
        <v>3305</v>
      </c>
      <c r="B3810" s="26">
        <v>2015</v>
      </c>
      <c r="C3810" s="24">
        <v>9</v>
      </c>
      <c r="D3810" s="24" t="s">
        <v>15120</v>
      </c>
      <c r="E3810" s="26">
        <v>243</v>
      </c>
      <c r="F3810" s="26">
        <v>3475</v>
      </c>
      <c r="G3810" s="26" t="s">
        <v>6782</v>
      </c>
      <c r="H3810" s="24" t="s">
        <v>1310</v>
      </c>
      <c r="I3810" s="24" t="s">
        <v>1311</v>
      </c>
      <c r="J3810" s="27" t="s">
        <v>1</v>
      </c>
      <c r="K3810" s="28">
        <v>126.25</v>
      </c>
      <c r="L3810" s="28">
        <v>0</v>
      </c>
    </row>
    <row r="3811" spans="1:12" x14ac:dyDescent="0.25">
      <c r="A3811" s="24" t="s">
        <v>3305</v>
      </c>
      <c r="B3811" s="26">
        <v>2015</v>
      </c>
      <c r="C3811" s="24">
        <v>9</v>
      </c>
      <c r="D3811" s="24" t="s">
        <v>15120</v>
      </c>
      <c r="E3811" s="26">
        <v>243</v>
      </c>
      <c r="F3811" s="26">
        <v>3476</v>
      </c>
      <c r="G3811" s="26" t="s">
        <v>6783</v>
      </c>
      <c r="H3811" s="24" t="s">
        <v>1376</v>
      </c>
      <c r="I3811" s="24" t="s">
        <v>1377</v>
      </c>
      <c r="J3811" s="27" t="s">
        <v>1</v>
      </c>
      <c r="K3811" s="28">
        <v>13.04</v>
      </c>
      <c r="L3811" s="28">
        <v>0</v>
      </c>
    </row>
    <row r="3812" spans="1:12" x14ac:dyDescent="0.25">
      <c r="A3812" s="24" t="s">
        <v>3305</v>
      </c>
      <c r="B3812" s="26">
        <v>2015</v>
      </c>
      <c r="C3812" s="24">
        <v>9</v>
      </c>
      <c r="D3812" s="24" t="s">
        <v>15120</v>
      </c>
      <c r="E3812" s="26">
        <v>243</v>
      </c>
      <c r="F3812" s="26">
        <v>3477</v>
      </c>
      <c r="G3812" s="26" t="s">
        <v>6784</v>
      </c>
      <c r="H3812" s="24" t="s">
        <v>304</v>
      </c>
      <c r="I3812" s="24" t="s">
        <v>305</v>
      </c>
      <c r="J3812" s="27" t="s">
        <v>1</v>
      </c>
      <c r="K3812" s="28">
        <v>6.62</v>
      </c>
      <c r="L3812" s="28">
        <v>0</v>
      </c>
    </row>
    <row r="3813" spans="1:12" x14ac:dyDescent="0.25">
      <c r="A3813" s="24" t="s">
        <v>3305</v>
      </c>
      <c r="B3813" s="26">
        <v>2015</v>
      </c>
      <c r="C3813" s="24">
        <v>9</v>
      </c>
      <c r="D3813" s="24" t="s">
        <v>15120</v>
      </c>
      <c r="E3813" s="26">
        <v>243</v>
      </c>
      <c r="F3813" s="26">
        <v>3478</v>
      </c>
      <c r="G3813" s="26" t="s">
        <v>6785</v>
      </c>
      <c r="H3813" s="24" t="s">
        <v>1378</v>
      </c>
      <c r="I3813" s="24" t="s">
        <v>1379</v>
      </c>
      <c r="J3813" s="27" t="s">
        <v>1</v>
      </c>
      <c r="K3813" s="28">
        <v>33.795000000000002</v>
      </c>
      <c r="L3813" s="28">
        <v>0</v>
      </c>
    </row>
    <row r="3814" spans="1:12" x14ac:dyDescent="0.25">
      <c r="A3814" s="24" t="s">
        <v>3305</v>
      </c>
      <c r="B3814" s="26">
        <v>2015</v>
      </c>
      <c r="C3814" s="24">
        <v>9</v>
      </c>
      <c r="D3814" s="24" t="s">
        <v>15120</v>
      </c>
      <c r="E3814" s="26">
        <v>243</v>
      </c>
      <c r="F3814" s="26">
        <v>3479</v>
      </c>
      <c r="G3814" s="26" t="s">
        <v>6786</v>
      </c>
      <c r="H3814" s="24" t="s">
        <v>1380</v>
      </c>
      <c r="I3814" s="24" t="s">
        <v>1381</v>
      </c>
      <c r="J3814" s="27" t="s">
        <v>1</v>
      </c>
      <c r="K3814" s="28">
        <v>12.23</v>
      </c>
      <c r="L3814" s="28">
        <v>0</v>
      </c>
    </row>
    <row r="3815" spans="1:12" x14ac:dyDescent="0.25">
      <c r="A3815" s="24" t="s">
        <v>3305</v>
      </c>
      <c r="B3815" s="26">
        <v>2015</v>
      </c>
      <c r="C3815" s="24">
        <v>9</v>
      </c>
      <c r="D3815" s="24" t="s">
        <v>15120</v>
      </c>
      <c r="E3815" s="26">
        <v>243</v>
      </c>
      <c r="F3815" s="26">
        <v>3480</v>
      </c>
      <c r="G3815" s="26" t="s">
        <v>6787</v>
      </c>
      <c r="H3815" s="24" t="s">
        <v>736</v>
      </c>
      <c r="I3815" s="24" t="s">
        <v>737</v>
      </c>
      <c r="J3815" s="27" t="s">
        <v>1</v>
      </c>
      <c r="K3815" s="28">
        <v>4.415</v>
      </c>
      <c r="L3815" s="28">
        <v>0</v>
      </c>
    </row>
    <row r="3816" spans="1:12" x14ac:dyDescent="0.25">
      <c r="A3816" s="24" t="s">
        <v>3305</v>
      </c>
      <c r="B3816" s="26">
        <v>2015</v>
      </c>
      <c r="C3816" s="24">
        <v>9</v>
      </c>
      <c r="D3816" s="24" t="s">
        <v>15120</v>
      </c>
      <c r="E3816" s="26">
        <v>243</v>
      </c>
      <c r="F3816" s="26">
        <v>3481</v>
      </c>
      <c r="G3816" s="26" t="s">
        <v>6788</v>
      </c>
      <c r="H3816" s="24" t="s">
        <v>98</v>
      </c>
      <c r="I3816" s="24" t="s">
        <v>99</v>
      </c>
      <c r="J3816" s="27" t="s">
        <v>1</v>
      </c>
      <c r="K3816" s="28">
        <v>28.8</v>
      </c>
      <c r="L3816" s="28">
        <v>0</v>
      </c>
    </row>
    <row r="3817" spans="1:12" x14ac:dyDescent="0.25">
      <c r="A3817" s="24" t="s">
        <v>3305</v>
      </c>
      <c r="B3817" s="26">
        <v>2015</v>
      </c>
      <c r="C3817" s="24">
        <v>9</v>
      </c>
      <c r="D3817" s="24" t="s">
        <v>15120</v>
      </c>
      <c r="E3817" s="26">
        <v>243</v>
      </c>
      <c r="F3817" s="26">
        <v>3482</v>
      </c>
      <c r="G3817" s="26" t="s">
        <v>6789</v>
      </c>
      <c r="H3817" s="24" t="s">
        <v>824</v>
      </c>
      <c r="I3817" s="24" t="s">
        <v>825</v>
      </c>
      <c r="J3817" s="27" t="s">
        <v>1</v>
      </c>
      <c r="K3817" s="28">
        <v>7.7249999999999996</v>
      </c>
      <c r="L3817" s="28">
        <v>0</v>
      </c>
    </row>
    <row r="3818" spans="1:12" x14ac:dyDescent="0.25">
      <c r="A3818" s="24" t="s">
        <v>3305</v>
      </c>
      <c r="B3818" s="26">
        <v>2015</v>
      </c>
      <c r="C3818" s="24">
        <v>9</v>
      </c>
      <c r="D3818" s="24" t="s">
        <v>15120</v>
      </c>
      <c r="E3818" s="26">
        <v>243</v>
      </c>
      <c r="F3818" s="26">
        <v>2811</v>
      </c>
      <c r="G3818" s="26" t="s">
        <v>6118</v>
      </c>
      <c r="H3818" s="24" t="s">
        <v>1088</v>
      </c>
      <c r="I3818" s="24" t="s">
        <v>1089</v>
      </c>
      <c r="J3818" s="27" t="s">
        <v>1</v>
      </c>
      <c r="K3818" s="28">
        <v>28.35</v>
      </c>
      <c r="L3818" s="28">
        <v>0</v>
      </c>
    </row>
    <row r="3819" spans="1:12" x14ac:dyDescent="0.25">
      <c r="A3819" s="24" t="s">
        <v>3305</v>
      </c>
      <c r="B3819" s="26">
        <v>2015</v>
      </c>
      <c r="C3819" s="24">
        <v>9</v>
      </c>
      <c r="D3819" s="24" t="s">
        <v>15120</v>
      </c>
      <c r="E3819" s="26">
        <v>243</v>
      </c>
      <c r="F3819" s="26">
        <v>3483</v>
      </c>
      <c r="G3819" s="26" t="s">
        <v>6790</v>
      </c>
      <c r="H3819" s="24" t="s">
        <v>176</v>
      </c>
      <c r="I3819" s="24" t="s">
        <v>177</v>
      </c>
      <c r="J3819" s="27" t="s">
        <v>1</v>
      </c>
      <c r="K3819" s="28">
        <v>8.8249999999999993</v>
      </c>
      <c r="L3819" s="28">
        <v>0</v>
      </c>
    </row>
    <row r="3820" spans="1:12" x14ac:dyDescent="0.25">
      <c r="A3820" s="24" t="s">
        <v>3305</v>
      </c>
      <c r="B3820" s="26">
        <v>2015</v>
      </c>
      <c r="C3820" s="24">
        <v>9</v>
      </c>
      <c r="D3820" s="24" t="s">
        <v>15120</v>
      </c>
      <c r="E3820" s="26">
        <v>243</v>
      </c>
      <c r="F3820" s="26">
        <v>3484</v>
      </c>
      <c r="G3820" s="26" t="s">
        <v>6791</v>
      </c>
      <c r="H3820" s="24" t="s">
        <v>67</v>
      </c>
      <c r="I3820" s="24" t="s">
        <v>68</v>
      </c>
      <c r="J3820" s="27" t="s">
        <v>1</v>
      </c>
      <c r="K3820" s="28">
        <v>11.03</v>
      </c>
      <c r="L3820" s="28">
        <v>0</v>
      </c>
    </row>
    <row r="3821" spans="1:12" x14ac:dyDescent="0.25">
      <c r="A3821" s="24" t="s">
        <v>3305</v>
      </c>
      <c r="B3821" s="26">
        <v>2015</v>
      </c>
      <c r="C3821" s="24">
        <v>9</v>
      </c>
      <c r="D3821" s="24" t="s">
        <v>15120</v>
      </c>
      <c r="E3821" s="26">
        <v>243</v>
      </c>
      <c r="F3821" s="26">
        <v>3485</v>
      </c>
      <c r="G3821" s="26" t="s">
        <v>6792</v>
      </c>
      <c r="H3821" s="24" t="s">
        <v>318</v>
      </c>
      <c r="I3821" s="24" t="s">
        <v>319</v>
      </c>
      <c r="J3821" s="27" t="s">
        <v>1</v>
      </c>
      <c r="K3821" s="28">
        <v>4.415</v>
      </c>
      <c r="L3821" s="28">
        <v>0</v>
      </c>
    </row>
    <row r="3822" spans="1:12" x14ac:dyDescent="0.25">
      <c r="A3822" s="24" t="s">
        <v>3305</v>
      </c>
      <c r="B3822" s="26">
        <v>2015</v>
      </c>
      <c r="C3822" s="24">
        <v>9</v>
      </c>
      <c r="D3822" s="24" t="s">
        <v>15120</v>
      </c>
      <c r="E3822" s="26">
        <v>243</v>
      </c>
      <c r="F3822" s="26">
        <v>3486</v>
      </c>
      <c r="G3822" s="26" t="s">
        <v>6793</v>
      </c>
      <c r="H3822" s="24" t="s">
        <v>1232</v>
      </c>
      <c r="I3822" s="24" t="s">
        <v>1233</v>
      </c>
      <c r="J3822" s="27" t="s">
        <v>1</v>
      </c>
      <c r="K3822" s="28">
        <v>673.59</v>
      </c>
      <c r="L3822" s="28">
        <v>659.47</v>
      </c>
    </row>
    <row r="3823" spans="1:12" x14ac:dyDescent="0.25">
      <c r="A3823" s="24" t="s">
        <v>3305</v>
      </c>
      <c r="B3823" s="26">
        <v>2015</v>
      </c>
      <c r="C3823" s="24">
        <v>9</v>
      </c>
      <c r="D3823" s="24" t="s">
        <v>15120</v>
      </c>
      <c r="E3823" s="26">
        <v>243</v>
      </c>
      <c r="F3823" s="26">
        <v>3487</v>
      </c>
      <c r="G3823" s="26" t="s">
        <v>6794</v>
      </c>
      <c r="H3823" s="24" t="s">
        <v>1382</v>
      </c>
      <c r="I3823" s="24" t="s">
        <v>1383</v>
      </c>
      <c r="J3823" s="27" t="s">
        <v>1</v>
      </c>
      <c r="K3823" s="28">
        <v>11.03</v>
      </c>
      <c r="L3823" s="28">
        <v>4.41</v>
      </c>
    </row>
    <row r="3824" spans="1:12" x14ac:dyDescent="0.25">
      <c r="A3824" s="24" t="s">
        <v>3305</v>
      </c>
      <c r="B3824" s="26">
        <v>2015</v>
      </c>
      <c r="C3824" s="24">
        <v>9</v>
      </c>
      <c r="D3824" s="24" t="s">
        <v>15120</v>
      </c>
      <c r="E3824" s="26">
        <v>243</v>
      </c>
      <c r="F3824" s="26">
        <v>3488</v>
      </c>
      <c r="G3824" s="26" t="s">
        <v>6795</v>
      </c>
      <c r="H3824" s="24" t="s">
        <v>67</v>
      </c>
      <c r="I3824" s="24" t="s">
        <v>68</v>
      </c>
      <c r="J3824" s="27" t="s">
        <v>1</v>
      </c>
      <c r="K3824" s="28">
        <v>38.5</v>
      </c>
      <c r="L3824" s="28">
        <v>0</v>
      </c>
    </row>
    <row r="3825" spans="1:12" x14ac:dyDescent="0.25">
      <c r="A3825" s="24" t="s">
        <v>3305</v>
      </c>
      <c r="B3825" s="26">
        <v>2015</v>
      </c>
      <c r="C3825" s="24">
        <v>9</v>
      </c>
      <c r="D3825" s="24" t="s">
        <v>15120</v>
      </c>
      <c r="E3825" s="26">
        <v>243</v>
      </c>
      <c r="F3825" s="26">
        <v>3489</v>
      </c>
      <c r="G3825" s="26" t="s">
        <v>6796</v>
      </c>
      <c r="H3825" s="24" t="s">
        <v>1384</v>
      </c>
      <c r="I3825" s="24" t="s">
        <v>1385</v>
      </c>
      <c r="J3825" s="27" t="s">
        <v>1</v>
      </c>
      <c r="K3825" s="28">
        <v>10.315</v>
      </c>
      <c r="L3825" s="28">
        <v>0</v>
      </c>
    </row>
    <row r="3826" spans="1:12" x14ac:dyDescent="0.25">
      <c r="A3826" s="24" t="s">
        <v>3305</v>
      </c>
      <c r="B3826" s="26">
        <v>2015</v>
      </c>
      <c r="C3826" s="24">
        <v>9</v>
      </c>
      <c r="D3826" s="24" t="s">
        <v>15120</v>
      </c>
      <c r="E3826" s="26">
        <v>243</v>
      </c>
      <c r="F3826" s="26">
        <v>3490</v>
      </c>
      <c r="G3826" s="26" t="s">
        <v>6797</v>
      </c>
      <c r="H3826" s="24" t="s">
        <v>322</v>
      </c>
      <c r="I3826" s="24" t="s">
        <v>323</v>
      </c>
      <c r="J3826" s="27" t="s">
        <v>1</v>
      </c>
      <c r="K3826" s="28">
        <v>6.6150000000000002</v>
      </c>
      <c r="L3826" s="28">
        <v>0</v>
      </c>
    </row>
    <row r="3827" spans="1:12" x14ac:dyDescent="0.25">
      <c r="A3827" s="24" t="s">
        <v>3305</v>
      </c>
      <c r="B3827" s="26">
        <v>2015</v>
      </c>
      <c r="C3827" s="24">
        <v>9</v>
      </c>
      <c r="D3827" s="24" t="s">
        <v>15120</v>
      </c>
      <c r="E3827" s="26">
        <v>243</v>
      </c>
      <c r="F3827" s="26">
        <v>3491</v>
      </c>
      <c r="G3827" s="26" t="s">
        <v>6798</v>
      </c>
      <c r="H3827" s="24" t="s">
        <v>67</v>
      </c>
      <c r="I3827" s="24" t="s">
        <v>68</v>
      </c>
      <c r="J3827" s="27" t="s">
        <v>1</v>
      </c>
      <c r="K3827" s="28">
        <v>11.03</v>
      </c>
      <c r="L3827" s="28">
        <v>4.41</v>
      </c>
    </row>
    <row r="3828" spans="1:12" x14ac:dyDescent="0.25">
      <c r="A3828" s="24" t="s">
        <v>3305</v>
      </c>
      <c r="B3828" s="26">
        <v>2015</v>
      </c>
      <c r="C3828" s="24">
        <v>9</v>
      </c>
      <c r="D3828" s="24" t="s">
        <v>15120</v>
      </c>
      <c r="E3828" s="26">
        <v>243</v>
      </c>
      <c r="F3828" s="26">
        <v>3492</v>
      </c>
      <c r="G3828" s="26" t="s">
        <v>6799</v>
      </c>
      <c r="H3828" s="24" t="s">
        <v>1018</v>
      </c>
      <c r="I3828" s="24" t="s">
        <v>1019</v>
      </c>
      <c r="J3828" s="27" t="s">
        <v>1</v>
      </c>
      <c r="K3828" s="28">
        <v>11.72</v>
      </c>
      <c r="L3828" s="28">
        <v>0</v>
      </c>
    </row>
    <row r="3829" spans="1:12" x14ac:dyDescent="0.25">
      <c r="A3829" s="24" t="s">
        <v>3305</v>
      </c>
      <c r="B3829" s="26">
        <v>2015</v>
      </c>
      <c r="C3829" s="24">
        <v>9</v>
      </c>
      <c r="D3829" s="24" t="s">
        <v>15120</v>
      </c>
      <c r="E3829" s="26">
        <v>243</v>
      </c>
      <c r="F3829" s="26">
        <v>3493</v>
      </c>
      <c r="G3829" s="26" t="s">
        <v>6800</v>
      </c>
      <c r="H3829" s="24" t="s">
        <v>470</v>
      </c>
      <c r="I3829" s="24" t="s">
        <v>471</v>
      </c>
      <c r="J3829" s="27" t="s">
        <v>1</v>
      </c>
      <c r="K3829" s="28">
        <v>20.75</v>
      </c>
      <c r="L3829" s="28">
        <v>4.41</v>
      </c>
    </row>
    <row r="3830" spans="1:12" x14ac:dyDescent="0.25">
      <c r="A3830" s="24" t="s">
        <v>3305</v>
      </c>
      <c r="B3830" s="26">
        <v>2015</v>
      </c>
      <c r="C3830" s="24">
        <v>9</v>
      </c>
      <c r="D3830" s="24" t="s">
        <v>15120</v>
      </c>
      <c r="E3830" s="26">
        <v>243</v>
      </c>
      <c r="F3830" s="26">
        <v>3494</v>
      </c>
      <c r="G3830" s="26" t="s">
        <v>6801</v>
      </c>
      <c r="H3830" s="24" t="s">
        <v>146</v>
      </c>
      <c r="I3830" s="24" t="s">
        <v>147</v>
      </c>
      <c r="J3830" s="27" t="s">
        <v>1</v>
      </c>
      <c r="K3830" s="28">
        <v>11.03</v>
      </c>
      <c r="L3830" s="28">
        <v>4.41</v>
      </c>
    </row>
    <row r="3831" spans="1:12" x14ac:dyDescent="0.25">
      <c r="A3831" s="24" t="s">
        <v>3305</v>
      </c>
      <c r="B3831" s="26">
        <v>2015</v>
      </c>
      <c r="C3831" s="24">
        <v>9</v>
      </c>
      <c r="D3831" s="24" t="s">
        <v>15120</v>
      </c>
      <c r="E3831" s="26">
        <v>243</v>
      </c>
      <c r="F3831" s="26">
        <v>3495</v>
      </c>
      <c r="G3831" s="26" t="s">
        <v>6802</v>
      </c>
      <c r="H3831" s="24" t="s">
        <v>77</v>
      </c>
      <c r="I3831" s="24" t="s">
        <v>78</v>
      </c>
      <c r="J3831" s="27" t="s">
        <v>1</v>
      </c>
      <c r="K3831" s="28">
        <v>4.415</v>
      </c>
      <c r="L3831" s="28">
        <v>4.41</v>
      </c>
    </row>
    <row r="3832" spans="1:12" x14ac:dyDescent="0.25">
      <c r="A3832" s="24" t="s">
        <v>3305</v>
      </c>
      <c r="B3832" s="26">
        <v>2015</v>
      </c>
      <c r="C3832" s="24">
        <v>9</v>
      </c>
      <c r="D3832" s="24" t="s">
        <v>15120</v>
      </c>
      <c r="E3832" s="26">
        <v>243</v>
      </c>
      <c r="F3832" s="26">
        <v>3496</v>
      </c>
      <c r="G3832" s="26" t="s">
        <v>6803</v>
      </c>
      <c r="H3832" s="24" t="s">
        <v>506</v>
      </c>
      <c r="I3832" s="24" t="s">
        <v>507</v>
      </c>
      <c r="J3832" s="27" t="s">
        <v>1</v>
      </c>
      <c r="K3832" s="28">
        <v>11.03</v>
      </c>
      <c r="L3832" s="28">
        <v>0</v>
      </c>
    </row>
    <row r="3833" spans="1:12" x14ac:dyDescent="0.25">
      <c r="A3833" s="24" t="s">
        <v>3305</v>
      </c>
      <c r="B3833" s="26">
        <v>2015</v>
      </c>
      <c r="C3833" s="24">
        <v>9</v>
      </c>
      <c r="D3833" s="24" t="s">
        <v>15120</v>
      </c>
      <c r="E3833" s="26">
        <v>243</v>
      </c>
      <c r="F3833" s="26">
        <v>3497</v>
      </c>
      <c r="G3833" s="26" t="s">
        <v>6804</v>
      </c>
      <c r="H3833" s="24" t="s">
        <v>1186</v>
      </c>
      <c r="I3833" s="24" t="s">
        <v>1187</v>
      </c>
      <c r="J3833" s="27" t="s">
        <v>1</v>
      </c>
      <c r="K3833" s="28">
        <v>6.62</v>
      </c>
      <c r="L3833" s="28">
        <v>0</v>
      </c>
    </row>
    <row r="3834" spans="1:12" x14ac:dyDescent="0.25">
      <c r="A3834" s="24" t="s">
        <v>3305</v>
      </c>
      <c r="B3834" s="26">
        <v>2015</v>
      </c>
      <c r="C3834" s="24">
        <v>9</v>
      </c>
      <c r="D3834" s="24" t="s">
        <v>15120</v>
      </c>
      <c r="E3834" s="26">
        <v>243</v>
      </c>
      <c r="F3834" s="26">
        <v>3498</v>
      </c>
      <c r="G3834" s="26" t="s">
        <v>6805</v>
      </c>
      <c r="H3834" s="24" t="s">
        <v>362</v>
      </c>
      <c r="I3834" s="24" t="s">
        <v>363</v>
      </c>
      <c r="J3834" s="27" t="s">
        <v>1</v>
      </c>
      <c r="K3834" s="28">
        <v>5.4649999999999999</v>
      </c>
      <c r="L3834" s="28">
        <v>4.41</v>
      </c>
    </row>
    <row r="3835" spans="1:12" x14ac:dyDescent="0.25">
      <c r="A3835" s="24" t="s">
        <v>3305</v>
      </c>
      <c r="B3835" s="26">
        <v>2015</v>
      </c>
      <c r="C3835" s="24">
        <v>9</v>
      </c>
      <c r="D3835" s="24" t="s">
        <v>15120</v>
      </c>
      <c r="E3835" s="26">
        <v>243</v>
      </c>
      <c r="F3835" s="26">
        <v>3499</v>
      </c>
      <c r="G3835" s="26" t="s">
        <v>6806</v>
      </c>
      <c r="H3835" s="24" t="s">
        <v>1186</v>
      </c>
      <c r="I3835" s="24" t="s">
        <v>1187</v>
      </c>
      <c r="J3835" s="27" t="s">
        <v>1</v>
      </c>
      <c r="K3835" s="28">
        <v>4.8</v>
      </c>
      <c r="L3835" s="28">
        <v>0</v>
      </c>
    </row>
    <row r="3836" spans="1:12" x14ac:dyDescent="0.25">
      <c r="A3836" s="24" t="s">
        <v>3305</v>
      </c>
      <c r="B3836" s="26">
        <v>2015</v>
      </c>
      <c r="C3836" s="24">
        <v>9</v>
      </c>
      <c r="D3836" s="24" t="s">
        <v>15120</v>
      </c>
      <c r="E3836" s="26">
        <v>243</v>
      </c>
      <c r="F3836" s="26">
        <v>3500</v>
      </c>
      <c r="G3836" s="26" t="s">
        <v>6807</v>
      </c>
      <c r="H3836" s="24" t="s">
        <v>152</v>
      </c>
      <c r="I3836" s="24" t="s">
        <v>153</v>
      </c>
      <c r="J3836" s="27" t="s">
        <v>1</v>
      </c>
      <c r="K3836" s="28">
        <v>30.23</v>
      </c>
      <c r="L3836" s="28">
        <v>4.41</v>
      </c>
    </row>
    <row r="3837" spans="1:12" x14ac:dyDescent="0.25">
      <c r="A3837" s="24" t="s">
        <v>3305</v>
      </c>
      <c r="B3837" s="26">
        <v>2015</v>
      </c>
      <c r="C3837" s="24">
        <v>9</v>
      </c>
      <c r="D3837" s="24" t="s">
        <v>15120</v>
      </c>
      <c r="E3837" s="26">
        <v>244</v>
      </c>
      <c r="F3837" s="26">
        <v>3118</v>
      </c>
      <c r="G3837" s="26" t="s">
        <v>6425</v>
      </c>
      <c r="H3837" s="24" t="s">
        <v>65</v>
      </c>
      <c r="I3837" s="24" t="s">
        <v>66</v>
      </c>
      <c r="J3837" s="27" t="s">
        <v>1</v>
      </c>
      <c r="K3837" s="28">
        <v>29.41</v>
      </c>
      <c r="L3837" s="28">
        <v>0</v>
      </c>
    </row>
    <row r="3838" spans="1:12" x14ac:dyDescent="0.25">
      <c r="A3838" s="24" t="s">
        <v>3305</v>
      </c>
      <c r="B3838" s="26">
        <v>2015</v>
      </c>
      <c r="C3838" s="24">
        <v>9</v>
      </c>
      <c r="D3838" s="24" t="s">
        <v>15120</v>
      </c>
      <c r="E3838" s="26">
        <v>244</v>
      </c>
      <c r="F3838" s="26">
        <v>3501</v>
      </c>
      <c r="G3838" s="26" t="s">
        <v>6808</v>
      </c>
      <c r="H3838" s="24" t="s">
        <v>200</v>
      </c>
      <c r="I3838" s="24" t="s">
        <v>201</v>
      </c>
      <c r="J3838" s="27" t="s">
        <v>1</v>
      </c>
      <c r="K3838" s="28">
        <v>16.07</v>
      </c>
      <c r="L3838" s="28">
        <v>0</v>
      </c>
    </row>
    <row r="3839" spans="1:12" x14ac:dyDescent="0.25">
      <c r="A3839" s="24" t="s">
        <v>3305</v>
      </c>
      <c r="B3839" s="26">
        <v>2015</v>
      </c>
      <c r="C3839" s="24">
        <v>9</v>
      </c>
      <c r="D3839" s="24" t="s">
        <v>15120</v>
      </c>
      <c r="E3839" s="26">
        <v>244</v>
      </c>
      <c r="F3839" s="26">
        <v>3502</v>
      </c>
      <c r="G3839" s="26" t="s">
        <v>6809</v>
      </c>
      <c r="H3839" s="24" t="s">
        <v>39</v>
      </c>
      <c r="I3839" s="24" t="s">
        <v>40</v>
      </c>
      <c r="J3839" s="27" t="s">
        <v>1</v>
      </c>
      <c r="K3839" s="28">
        <v>14.705</v>
      </c>
      <c r="L3839" s="28">
        <v>0</v>
      </c>
    </row>
    <row r="3840" spans="1:12" x14ac:dyDescent="0.25">
      <c r="A3840" s="24" t="s">
        <v>3305</v>
      </c>
      <c r="B3840" s="26">
        <v>2015</v>
      </c>
      <c r="C3840" s="24">
        <v>9</v>
      </c>
      <c r="D3840" s="24" t="s">
        <v>15120</v>
      </c>
      <c r="E3840" s="26">
        <v>244</v>
      </c>
      <c r="F3840" s="26">
        <v>3503</v>
      </c>
      <c r="G3840" s="26" t="s">
        <v>6810</v>
      </c>
      <c r="H3840" s="24" t="s">
        <v>164</v>
      </c>
      <c r="I3840" s="24" t="s">
        <v>165</v>
      </c>
      <c r="J3840" s="27" t="s">
        <v>1</v>
      </c>
      <c r="K3840" s="28">
        <v>11.025</v>
      </c>
      <c r="L3840" s="28">
        <v>0</v>
      </c>
    </row>
    <row r="3841" spans="1:12" x14ac:dyDescent="0.25">
      <c r="A3841" s="24" t="s">
        <v>3305</v>
      </c>
      <c r="B3841" s="26">
        <v>2015</v>
      </c>
      <c r="C3841" s="24">
        <v>9</v>
      </c>
      <c r="D3841" s="24" t="s">
        <v>15120</v>
      </c>
      <c r="E3841" s="26">
        <v>244</v>
      </c>
      <c r="F3841" s="26">
        <v>3504</v>
      </c>
      <c r="G3841" s="26" t="s">
        <v>6811</v>
      </c>
      <c r="H3841" s="24" t="s">
        <v>67</v>
      </c>
      <c r="I3841" s="24" t="s">
        <v>68</v>
      </c>
      <c r="J3841" s="27" t="s">
        <v>1</v>
      </c>
      <c r="K3841" s="28">
        <v>46.37</v>
      </c>
      <c r="L3841" s="28">
        <v>0</v>
      </c>
    </row>
    <row r="3842" spans="1:12" x14ac:dyDescent="0.25">
      <c r="A3842" s="24" t="s">
        <v>3305</v>
      </c>
      <c r="B3842" s="26">
        <v>2015</v>
      </c>
      <c r="C3842" s="24">
        <v>9</v>
      </c>
      <c r="D3842" s="24" t="s">
        <v>15120</v>
      </c>
      <c r="E3842" s="26">
        <v>244</v>
      </c>
      <c r="F3842" s="26">
        <v>3505</v>
      </c>
      <c r="G3842" s="26" t="s">
        <v>6812</v>
      </c>
      <c r="H3842" s="24" t="s">
        <v>338</v>
      </c>
      <c r="I3842" s="24" t="s">
        <v>339</v>
      </c>
      <c r="J3842" s="27" t="s">
        <v>1</v>
      </c>
      <c r="K3842" s="28">
        <v>19.670000000000002</v>
      </c>
      <c r="L3842" s="28">
        <v>0</v>
      </c>
    </row>
    <row r="3843" spans="1:12" x14ac:dyDescent="0.25">
      <c r="A3843" s="24" t="s">
        <v>3305</v>
      </c>
      <c r="B3843" s="26">
        <v>2015</v>
      </c>
      <c r="C3843" s="24">
        <v>9</v>
      </c>
      <c r="D3843" s="24" t="s">
        <v>15120</v>
      </c>
      <c r="E3843" s="26">
        <v>244</v>
      </c>
      <c r="F3843" s="26">
        <v>3506</v>
      </c>
      <c r="G3843" s="26" t="s">
        <v>6813</v>
      </c>
      <c r="H3843" s="24" t="s">
        <v>212</v>
      </c>
      <c r="I3843" s="24" t="s">
        <v>213</v>
      </c>
      <c r="J3843" s="27" t="s">
        <v>1</v>
      </c>
      <c r="K3843" s="28">
        <v>108.77</v>
      </c>
      <c r="L3843" s="28">
        <v>0</v>
      </c>
    </row>
    <row r="3844" spans="1:12" x14ac:dyDescent="0.25">
      <c r="A3844" s="24" t="s">
        <v>3305</v>
      </c>
      <c r="B3844" s="26">
        <v>2015</v>
      </c>
      <c r="C3844" s="24">
        <v>9</v>
      </c>
      <c r="D3844" s="24" t="s">
        <v>15120</v>
      </c>
      <c r="E3844" s="26">
        <v>244</v>
      </c>
      <c r="F3844" s="26">
        <v>3507</v>
      </c>
      <c r="G3844" s="26" t="s">
        <v>6814</v>
      </c>
      <c r="H3844" s="24" t="s">
        <v>540</v>
      </c>
      <c r="I3844" s="24" t="s">
        <v>541</v>
      </c>
      <c r="J3844" s="27" t="s">
        <v>1</v>
      </c>
      <c r="K3844" s="28">
        <v>4.415</v>
      </c>
      <c r="L3844" s="28">
        <v>0</v>
      </c>
    </row>
    <row r="3845" spans="1:12" x14ac:dyDescent="0.25">
      <c r="A3845" s="24" t="s">
        <v>3305</v>
      </c>
      <c r="B3845" s="26">
        <v>2015</v>
      </c>
      <c r="C3845" s="24">
        <v>9</v>
      </c>
      <c r="D3845" s="24" t="s">
        <v>15120</v>
      </c>
      <c r="E3845" s="26">
        <v>244</v>
      </c>
      <c r="F3845" s="26">
        <v>3508</v>
      </c>
      <c r="G3845" s="26" t="s">
        <v>6815</v>
      </c>
      <c r="H3845" s="24" t="s">
        <v>1386</v>
      </c>
      <c r="I3845" s="24" t="s">
        <v>1387</v>
      </c>
      <c r="J3845" s="27" t="s">
        <v>1</v>
      </c>
      <c r="K3845" s="28">
        <v>6.62</v>
      </c>
      <c r="L3845" s="28">
        <v>0</v>
      </c>
    </row>
    <row r="3846" spans="1:12" x14ac:dyDescent="0.25">
      <c r="A3846" s="24" t="s">
        <v>3305</v>
      </c>
      <c r="B3846" s="26">
        <v>2015</v>
      </c>
      <c r="C3846" s="24">
        <v>9</v>
      </c>
      <c r="D3846" s="24" t="s">
        <v>15120</v>
      </c>
      <c r="E3846" s="26">
        <v>244</v>
      </c>
      <c r="F3846" s="26">
        <v>3509</v>
      </c>
      <c r="G3846" s="26" t="s">
        <v>6816</v>
      </c>
      <c r="H3846" s="24" t="s">
        <v>132</v>
      </c>
      <c r="I3846" s="24" t="s">
        <v>133</v>
      </c>
      <c r="J3846" s="27" t="s">
        <v>1</v>
      </c>
      <c r="K3846" s="28">
        <v>28.8</v>
      </c>
      <c r="L3846" s="28">
        <v>0</v>
      </c>
    </row>
    <row r="3847" spans="1:12" x14ac:dyDescent="0.25">
      <c r="A3847" s="24" t="s">
        <v>3305</v>
      </c>
      <c r="B3847" s="26">
        <v>2015</v>
      </c>
      <c r="C3847" s="24">
        <v>9</v>
      </c>
      <c r="D3847" s="24" t="s">
        <v>15120</v>
      </c>
      <c r="E3847" s="26">
        <v>244</v>
      </c>
      <c r="F3847" s="26">
        <v>3510</v>
      </c>
      <c r="G3847" s="26" t="s">
        <v>6817</v>
      </c>
      <c r="H3847" s="24" t="s">
        <v>1388</v>
      </c>
      <c r="I3847" s="24" t="s">
        <v>1389</v>
      </c>
      <c r="J3847" s="27" t="s">
        <v>1</v>
      </c>
      <c r="K3847" s="28">
        <v>18.27</v>
      </c>
      <c r="L3847" s="28">
        <v>0</v>
      </c>
    </row>
    <row r="3848" spans="1:12" x14ac:dyDescent="0.25">
      <c r="A3848" s="24" t="s">
        <v>3305</v>
      </c>
      <c r="B3848" s="26">
        <v>2015</v>
      </c>
      <c r="C3848" s="24">
        <v>9</v>
      </c>
      <c r="D3848" s="24" t="s">
        <v>15120</v>
      </c>
      <c r="E3848" s="26">
        <v>244</v>
      </c>
      <c r="F3848" s="26">
        <v>3511</v>
      </c>
      <c r="G3848" s="26" t="s">
        <v>6818</v>
      </c>
      <c r="H3848" s="24" t="s">
        <v>100</v>
      </c>
      <c r="I3848" s="24" t="s">
        <v>101</v>
      </c>
      <c r="J3848" s="27" t="s">
        <v>1</v>
      </c>
      <c r="K3848" s="28">
        <v>6.62</v>
      </c>
      <c r="L3848" s="28">
        <v>0</v>
      </c>
    </row>
    <row r="3849" spans="1:12" x14ac:dyDescent="0.25">
      <c r="A3849" s="24" t="s">
        <v>3305</v>
      </c>
      <c r="B3849" s="26">
        <v>2015</v>
      </c>
      <c r="C3849" s="24">
        <v>9</v>
      </c>
      <c r="D3849" s="24" t="s">
        <v>15120</v>
      </c>
      <c r="E3849" s="26">
        <v>244</v>
      </c>
      <c r="F3849" s="26">
        <v>3512</v>
      </c>
      <c r="G3849" s="26" t="s">
        <v>6819</v>
      </c>
      <c r="H3849" s="24" t="s">
        <v>1032</v>
      </c>
      <c r="I3849" s="24" t="s">
        <v>1033</v>
      </c>
      <c r="J3849" s="27" t="s">
        <v>1</v>
      </c>
      <c r="K3849" s="28">
        <v>429.32</v>
      </c>
      <c r="L3849" s="28">
        <v>0</v>
      </c>
    </row>
    <row r="3850" spans="1:12" x14ac:dyDescent="0.25">
      <c r="A3850" s="24" t="s">
        <v>3305</v>
      </c>
      <c r="B3850" s="26">
        <v>2015</v>
      </c>
      <c r="C3850" s="24">
        <v>9</v>
      </c>
      <c r="D3850" s="24" t="s">
        <v>15120</v>
      </c>
      <c r="E3850" s="26">
        <v>244</v>
      </c>
      <c r="F3850" s="26">
        <v>3513</v>
      </c>
      <c r="G3850" s="26" t="s">
        <v>6820</v>
      </c>
      <c r="H3850" s="24" t="s">
        <v>538</v>
      </c>
      <c r="I3850" s="24" t="s">
        <v>539</v>
      </c>
      <c r="J3850" s="27" t="s">
        <v>1</v>
      </c>
      <c r="K3850" s="28">
        <v>14.705</v>
      </c>
      <c r="L3850" s="28">
        <v>0</v>
      </c>
    </row>
    <row r="3851" spans="1:12" x14ac:dyDescent="0.25">
      <c r="A3851" s="24" t="s">
        <v>3305</v>
      </c>
      <c r="B3851" s="26">
        <v>2015</v>
      </c>
      <c r="C3851" s="24">
        <v>9</v>
      </c>
      <c r="D3851" s="24" t="s">
        <v>15120</v>
      </c>
      <c r="E3851" s="26">
        <v>244</v>
      </c>
      <c r="F3851" s="26">
        <v>3514</v>
      </c>
      <c r="G3851" s="26" t="s">
        <v>6821</v>
      </c>
      <c r="H3851" s="24" t="s">
        <v>404</v>
      </c>
      <c r="I3851" s="24" t="s">
        <v>405</v>
      </c>
      <c r="J3851" s="27" t="s">
        <v>1</v>
      </c>
      <c r="K3851" s="28">
        <v>86.4</v>
      </c>
      <c r="L3851" s="28">
        <v>0</v>
      </c>
    </row>
    <row r="3852" spans="1:12" x14ac:dyDescent="0.25">
      <c r="A3852" s="24" t="s">
        <v>3305</v>
      </c>
      <c r="B3852" s="26">
        <v>2015</v>
      </c>
      <c r="C3852" s="24">
        <v>9</v>
      </c>
      <c r="D3852" s="24" t="s">
        <v>15120</v>
      </c>
      <c r="E3852" s="26">
        <v>244</v>
      </c>
      <c r="F3852" s="26">
        <v>3515</v>
      </c>
      <c r="G3852" s="26" t="s">
        <v>6822</v>
      </c>
      <c r="H3852" s="24" t="s">
        <v>83</v>
      </c>
      <c r="I3852" s="24" t="s">
        <v>84</v>
      </c>
      <c r="J3852" s="27" t="s">
        <v>1</v>
      </c>
      <c r="K3852" s="28">
        <v>57.6</v>
      </c>
      <c r="L3852" s="28">
        <v>0</v>
      </c>
    </row>
    <row r="3853" spans="1:12" x14ac:dyDescent="0.25">
      <c r="A3853" s="24" t="s">
        <v>3305</v>
      </c>
      <c r="B3853" s="26">
        <v>2015</v>
      </c>
      <c r="C3853" s="24">
        <v>9</v>
      </c>
      <c r="D3853" s="24" t="s">
        <v>15120</v>
      </c>
      <c r="E3853" s="26">
        <v>244</v>
      </c>
      <c r="F3853" s="26">
        <v>3516</v>
      </c>
      <c r="G3853" s="26" t="s">
        <v>6823</v>
      </c>
      <c r="H3853" s="24" t="s">
        <v>116</v>
      </c>
      <c r="I3853" s="24" t="s">
        <v>117</v>
      </c>
      <c r="J3853" s="27" t="s">
        <v>1</v>
      </c>
      <c r="K3853" s="28">
        <v>49.82</v>
      </c>
      <c r="L3853" s="28">
        <v>0</v>
      </c>
    </row>
    <row r="3854" spans="1:12" x14ac:dyDescent="0.25">
      <c r="A3854" s="24" t="s">
        <v>3305</v>
      </c>
      <c r="B3854" s="26">
        <v>2015</v>
      </c>
      <c r="C3854" s="24">
        <v>9</v>
      </c>
      <c r="D3854" s="24" t="s">
        <v>15120</v>
      </c>
      <c r="E3854" s="26">
        <v>244</v>
      </c>
      <c r="F3854" s="26">
        <v>3517</v>
      </c>
      <c r="G3854" s="26" t="s">
        <v>6824</v>
      </c>
      <c r="H3854" s="24" t="s">
        <v>192</v>
      </c>
      <c r="I3854" s="24" t="s">
        <v>193</v>
      </c>
      <c r="J3854" s="27" t="s">
        <v>1</v>
      </c>
      <c r="K3854" s="28">
        <v>19.670000000000002</v>
      </c>
      <c r="L3854" s="28">
        <v>0</v>
      </c>
    </row>
    <row r="3855" spans="1:12" x14ac:dyDescent="0.25">
      <c r="A3855" s="24" t="s">
        <v>3305</v>
      </c>
      <c r="B3855" s="26">
        <v>2015</v>
      </c>
      <c r="C3855" s="24">
        <v>9</v>
      </c>
      <c r="D3855" s="24" t="s">
        <v>15120</v>
      </c>
      <c r="E3855" s="26">
        <v>244</v>
      </c>
      <c r="F3855" s="26">
        <v>3518</v>
      </c>
      <c r="G3855" s="26" t="s">
        <v>6825</v>
      </c>
      <c r="H3855" s="24" t="s">
        <v>100</v>
      </c>
      <c r="I3855" s="24" t="s">
        <v>101</v>
      </c>
      <c r="J3855" s="27" t="s">
        <v>1</v>
      </c>
      <c r="K3855" s="28">
        <v>1.2</v>
      </c>
      <c r="L3855" s="28">
        <v>0</v>
      </c>
    </row>
    <row r="3856" spans="1:12" x14ac:dyDescent="0.25">
      <c r="A3856" s="24" t="s">
        <v>3305</v>
      </c>
      <c r="B3856" s="26">
        <v>2015</v>
      </c>
      <c r="C3856" s="24">
        <v>9</v>
      </c>
      <c r="D3856" s="24" t="s">
        <v>15120</v>
      </c>
      <c r="E3856" s="26">
        <v>244</v>
      </c>
      <c r="F3856" s="26">
        <v>3519</v>
      </c>
      <c r="G3856" s="26" t="s">
        <v>6826</v>
      </c>
      <c r="H3856" s="24" t="s">
        <v>124</v>
      </c>
      <c r="I3856" s="24" t="s">
        <v>125</v>
      </c>
      <c r="J3856" s="27" t="s">
        <v>1</v>
      </c>
      <c r="K3856" s="28">
        <v>43.2</v>
      </c>
      <c r="L3856" s="28">
        <v>0</v>
      </c>
    </row>
    <row r="3857" spans="1:12" x14ac:dyDescent="0.25">
      <c r="A3857" s="24" t="s">
        <v>3305</v>
      </c>
      <c r="B3857" s="26">
        <v>2015</v>
      </c>
      <c r="C3857" s="24">
        <v>9</v>
      </c>
      <c r="D3857" s="24" t="s">
        <v>15120</v>
      </c>
      <c r="E3857" s="26">
        <v>245</v>
      </c>
      <c r="F3857" s="26">
        <v>3520</v>
      </c>
      <c r="G3857" s="26" t="s">
        <v>6827</v>
      </c>
      <c r="H3857" s="24" t="s">
        <v>226</v>
      </c>
      <c r="I3857" s="24" t="s">
        <v>227</v>
      </c>
      <c r="J3857" s="27" t="s">
        <v>1</v>
      </c>
      <c r="K3857" s="28">
        <v>11.025</v>
      </c>
      <c r="L3857" s="28">
        <v>0</v>
      </c>
    </row>
    <row r="3858" spans="1:12" x14ac:dyDescent="0.25">
      <c r="A3858" s="24" t="s">
        <v>3305</v>
      </c>
      <c r="B3858" s="26">
        <v>2015</v>
      </c>
      <c r="C3858" s="24">
        <v>9</v>
      </c>
      <c r="D3858" s="24" t="s">
        <v>15120</v>
      </c>
      <c r="E3858" s="26">
        <v>245</v>
      </c>
      <c r="F3858" s="26">
        <v>3521</v>
      </c>
      <c r="G3858" s="26" t="s">
        <v>6828</v>
      </c>
      <c r="H3858" s="24" t="s">
        <v>67</v>
      </c>
      <c r="I3858" s="24" t="s">
        <v>68</v>
      </c>
      <c r="J3858" s="27" t="s">
        <v>1</v>
      </c>
      <c r="K3858" s="28">
        <v>11.03</v>
      </c>
      <c r="L3858" s="28">
        <v>0</v>
      </c>
    </row>
    <row r="3859" spans="1:12" x14ac:dyDescent="0.25">
      <c r="A3859" s="24" t="s">
        <v>3305</v>
      </c>
      <c r="B3859" s="26">
        <v>2015</v>
      </c>
      <c r="C3859" s="24">
        <v>9</v>
      </c>
      <c r="D3859" s="24" t="s">
        <v>15120</v>
      </c>
      <c r="E3859" s="26">
        <v>245</v>
      </c>
      <c r="F3859" s="26">
        <v>3522</v>
      </c>
      <c r="G3859" s="26" t="s">
        <v>6829</v>
      </c>
      <c r="H3859" s="24" t="s">
        <v>1390</v>
      </c>
      <c r="I3859" s="24" t="s">
        <v>1391</v>
      </c>
      <c r="J3859" s="27" t="s">
        <v>1</v>
      </c>
      <c r="K3859" s="28">
        <v>6.62</v>
      </c>
      <c r="L3859" s="28">
        <v>0</v>
      </c>
    </row>
    <row r="3860" spans="1:12" x14ac:dyDescent="0.25">
      <c r="A3860" s="24" t="s">
        <v>3305</v>
      </c>
      <c r="B3860" s="26">
        <v>2015</v>
      </c>
      <c r="C3860" s="24">
        <v>9</v>
      </c>
      <c r="D3860" s="24" t="s">
        <v>15120</v>
      </c>
      <c r="E3860" s="26">
        <v>245</v>
      </c>
      <c r="F3860" s="26">
        <v>3523</v>
      </c>
      <c r="G3860" s="26" t="s">
        <v>6830</v>
      </c>
      <c r="H3860" s="24" t="s">
        <v>67</v>
      </c>
      <c r="I3860" s="24" t="s">
        <v>68</v>
      </c>
      <c r="J3860" s="27" t="s">
        <v>1</v>
      </c>
      <c r="K3860" s="28">
        <v>14.705</v>
      </c>
      <c r="L3860" s="28">
        <v>0</v>
      </c>
    </row>
    <row r="3861" spans="1:12" x14ac:dyDescent="0.25">
      <c r="A3861" s="24" t="s">
        <v>3305</v>
      </c>
      <c r="B3861" s="26">
        <v>2015</v>
      </c>
      <c r="C3861" s="24">
        <v>9</v>
      </c>
      <c r="D3861" s="24" t="s">
        <v>15120</v>
      </c>
      <c r="E3861" s="26">
        <v>245</v>
      </c>
      <c r="F3861" s="26">
        <v>3524</v>
      </c>
      <c r="G3861" s="26" t="s">
        <v>6831</v>
      </c>
      <c r="H3861" s="24" t="s">
        <v>538</v>
      </c>
      <c r="I3861" s="24" t="s">
        <v>539</v>
      </c>
      <c r="J3861" s="27" t="s">
        <v>1</v>
      </c>
      <c r="K3861" s="28">
        <v>28.67</v>
      </c>
      <c r="L3861" s="28">
        <v>0</v>
      </c>
    </row>
    <row r="3862" spans="1:12" x14ac:dyDescent="0.25">
      <c r="A3862" s="24" t="s">
        <v>3305</v>
      </c>
      <c r="B3862" s="26">
        <v>2015</v>
      </c>
      <c r="C3862" s="24">
        <v>9</v>
      </c>
      <c r="D3862" s="24" t="s">
        <v>15120</v>
      </c>
      <c r="E3862" s="26">
        <v>245</v>
      </c>
      <c r="F3862" s="26">
        <v>3525</v>
      </c>
      <c r="G3862" s="26" t="s">
        <v>6832</v>
      </c>
      <c r="H3862" s="24" t="s">
        <v>67</v>
      </c>
      <c r="I3862" s="24" t="s">
        <v>68</v>
      </c>
      <c r="J3862" s="27" t="s">
        <v>1</v>
      </c>
      <c r="K3862" s="28">
        <v>11.03</v>
      </c>
      <c r="L3862" s="28">
        <v>0</v>
      </c>
    </row>
    <row r="3863" spans="1:12" x14ac:dyDescent="0.25">
      <c r="A3863" s="24" t="s">
        <v>3305</v>
      </c>
      <c r="B3863" s="26">
        <v>2015</v>
      </c>
      <c r="C3863" s="24">
        <v>9</v>
      </c>
      <c r="D3863" s="24" t="s">
        <v>15120</v>
      </c>
      <c r="E3863" s="26">
        <v>245</v>
      </c>
      <c r="F3863" s="26">
        <v>3526</v>
      </c>
      <c r="G3863" s="26" t="s">
        <v>6833</v>
      </c>
      <c r="H3863" s="24" t="s">
        <v>65</v>
      </c>
      <c r="I3863" s="24" t="s">
        <v>66</v>
      </c>
      <c r="J3863" s="27" t="s">
        <v>1</v>
      </c>
      <c r="K3863" s="28">
        <v>13.97</v>
      </c>
      <c r="L3863" s="28">
        <v>0</v>
      </c>
    </row>
    <row r="3864" spans="1:12" x14ac:dyDescent="0.25">
      <c r="A3864" s="24" t="s">
        <v>3305</v>
      </c>
      <c r="B3864" s="26">
        <v>2015</v>
      </c>
      <c r="C3864" s="24">
        <v>9</v>
      </c>
      <c r="D3864" s="24" t="s">
        <v>15120</v>
      </c>
      <c r="E3864" s="26">
        <v>245</v>
      </c>
      <c r="F3864" s="26">
        <v>3527</v>
      </c>
      <c r="G3864" s="26" t="s">
        <v>6834</v>
      </c>
      <c r="H3864" s="24" t="s">
        <v>778</v>
      </c>
      <c r="I3864" s="24" t="s">
        <v>779</v>
      </c>
      <c r="J3864" s="27" t="s">
        <v>1</v>
      </c>
      <c r="K3864" s="28">
        <v>24.254999999999999</v>
      </c>
      <c r="L3864" s="28">
        <v>0</v>
      </c>
    </row>
    <row r="3865" spans="1:12" x14ac:dyDescent="0.25">
      <c r="A3865" s="24" t="s">
        <v>3305</v>
      </c>
      <c r="B3865" s="26">
        <v>2015</v>
      </c>
      <c r="C3865" s="24">
        <v>9</v>
      </c>
      <c r="D3865" s="24" t="s">
        <v>15120</v>
      </c>
      <c r="E3865" s="26">
        <v>245</v>
      </c>
      <c r="F3865" s="26">
        <v>3528</v>
      </c>
      <c r="G3865" s="26" t="s">
        <v>6835</v>
      </c>
      <c r="H3865" s="24" t="s">
        <v>340</v>
      </c>
      <c r="I3865" s="24" t="s">
        <v>341</v>
      </c>
      <c r="J3865" s="27" t="s">
        <v>1</v>
      </c>
      <c r="K3865" s="28">
        <v>11.03</v>
      </c>
      <c r="L3865" s="28">
        <v>0</v>
      </c>
    </row>
    <row r="3866" spans="1:12" x14ac:dyDescent="0.25">
      <c r="A3866" s="24" t="s">
        <v>3305</v>
      </c>
      <c r="B3866" s="26">
        <v>2015</v>
      </c>
      <c r="C3866" s="24">
        <v>9</v>
      </c>
      <c r="D3866" s="24" t="s">
        <v>15120</v>
      </c>
      <c r="E3866" s="26">
        <v>245</v>
      </c>
      <c r="F3866" s="26">
        <v>3529</v>
      </c>
      <c r="G3866" s="26" t="s">
        <v>6836</v>
      </c>
      <c r="H3866" s="24" t="s">
        <v>860</v>
      </c>
      <c r="I3866" s="24" t="s">
        <v>861</v>
      </c>
      <c r="J3866" s="27" t="s">
        <v>1</v>
      </c>
      <c r="K3866" s="28">
        <v>6.62</v>
      </c>
      <c r="L3866" s="28">
        <v>0</v>
      </c>
    </row>
    <row r="3867" spans="1:12" x14ac:dyDescent="0.25">
      <c r="A3867" s="24" t="s">
        <v>3305</v>
      </c>
      <c r="B3867" s="26">
        <v>2015</v>
      </c>
      <c r="C3867" s="24">
        <v>9</v>
      </c>
      <c r="D3867" s="24" t="s">
        <v>15120</v>
      </c>
      <c r="E3867" s="26">
        <v>245</v>
      </c>
      <c r="F3867" s="26">
        <v>3530</v>
      </c>
      <c r="G3867" s="26" t="s">
        <v>6837</v>
      </c>
      <c r="H3867" s="24" t="s">
        <v>1186</v>
      </c>
      <c r="I3867" s="24" t="s">
        <v>1187</v>
      </c>
      <c r="J3867" s="27" t="s">
        <v>1</v>
      </c>
      <c r="K3867" s="28">
        <v>28.8</v>
      </c>
      <c r="L3867" s="28">
        <v>0</v>
      </c>
    </row>
    <row r="3868" spans="1:12" x14ac:dyDescent="0.25">
      <c r="A3868" s="24" t="s">
        <v>3305</v>
      </c>
      <c r="B3868" s="26">
        <v>2015</v>
      </c>
      <c r="C3868" s="24">
        <v>9</v>
      </c>
      <c r="D3868" s="24" t="s">
        <v>15120</v>
      </c>
      <c r="E3868" s="26">
        <v>245</v>
      </c>
      <c r="F3868" s="26">
        <v>3531</v>
      </c>
      <c r="G3868" s="26" t="s">
        <v>6838</v>
      </c>
      <c r="H3868" s="24" t="s">
        <v>110</v>
      </c>
      <c r="I3868" s="24" t="s">
        <v>111</v>
      </c>
      <c r="J3868" s="27" t="s">
        <v>1</v>
      </c>
      <c r="K3868" s="28">
        <v>1.89</v>
      </c>
      <c r="L3868" s="28">
        <v>0</v>
      </c>
    </row>
    <row r="3869" spans="1:12" x14ac:dyDescent="0.25">
      <c r="A3869" s="24" t="s">
        <v>3305</v>
      </c>
      <c r="B3869" s="26">
        <v>2015</v>
      </c>
      <c r="C3869" s="24">
        <v>9</v>
      </c>
      <c r="D3869" s="24" t="s">
        <v>15120</v>
      </c>
      <c r="E3869" s="26">
        <v>245</v>
      </c>
      <c r="F3869" s="26">
        <v>3532</v>
      </c>
      <c r="G3869" s="26" t="s">
        <v>6839</v>
      </c>
      <c r="H3869" s="24" t="s">
        <v>65</v>
      </c>
      <c r="I3869" s="24" t="s">
        <v>66</v>
      </c>
      <c r="J3869" s="27" t="s">
        <v>1</v>
      </c>
      <c r="K3869" s="28">
        <v>11.03</v>
      </c>
      <c r="L3869" s="28">
        <v>0</v>
      </c>
    </row>
    <row r="3870" spans="1:12" x14ac:dyDescent="0.25">
      <c r="A3870" s="24" t="s">
        <v>3305</v>
      </c>
      <c r="B3870" s="26">
        <v>2015</v>
      </c>
      <c r="C3870" s="24">
        <v>9</v>
      </c>
      <c r="D3870" s="24" t="s">
        <v>15120</v>
      </c>
      <c r="E3870" s="26">
        <v>245</v>
      </c>
      <c r="F3870" s="26">
        <v>3533</v>
      </c>
      <c r="G3870" s="26" t="s">
        <v>6840</v>
      </c>
      <c r="H3870" s="24" t="s">
        <v>172</v>
      </c>
      <c r="I3870" s="24" t="s">
        <v>173</v>
      </c>
      <c r="J3870" s="27" t="s">
        <v>1</v>
      </c>
      <c r="K3870" s="28">
        <v>11.03</v>
      </c>
      <c r="L3870" s="28">
        <v>0</v>
      </c>
    </row>
    <row r="3871" spans="1:12" x14ac:dyDescent="0.25">
      <c r="A3871" s="24" t="s">
        <v>3305</v>
      </c>
      <c r="B3871" s="26">
        <v>2015</v>
      </c>
      <c r="C3871" s="24">
        <v>9</v>
      </c>
      <c r="D3871" s="24" t="s">
        <v>15120</v>
      </c>
      <c r="E3871" s="26">
        <v>245</v>
      </c>
      <c r="F3871" s="26">
        <v>3534</v>
      </c>
      <c r="G3871" s="26" t="s">
        <v>6841</v>
      </c>
      <c r="H3871" s="24" t="s">
        <v>812</v>
      </c>
      <c r="I3871" s="24" t="s">
        <v>813</v>
      </c>
      <c r="J3871" s="27" t="s">
        <v>1</v>
      </c>
      <c r="K3871" s="28">
        <v>19.850000000000001</v>
      </c>
      <c r="L3871" s="28">
        <v>0</v>
      </c>
    </row>
    <row r="3872" spans="1:12" x14ac:dyDescent="0.25">
      <c r="A3872" s="24" t="s">
        <v>3305</v>
      </c>
      <c r="B3872" s="26">
        <v>2015</v>
      </c>
      <c r="C3872" s="24">
        <v>9</v>
      </c>
      <c r="D3872" s="24" t="s">
        <v>15120</v>
      </c>
      <c r="E3872" s="26">
        <v>245</v>
      </c>
      <c r="F3872" s="26">
        <v>2885</v>
      </c>
      <c r="G3872" s="26" t="s">
        <v>6192</v>
      </c>
      <c r="H3872" s="24" t="s">
        <v>178</v>
      </c>
      <c r="I3872" s="24" t="s">
        <v>179</v>
      </c>
      <c r="J3872" s="27" t="s">
        <v>1</v>
      </c>
      <c r="K3872" s="28">
        <v>19.850000000000001</v>
      </c>
      <c r="L3872" s="28">
        <v>0</v>
      </c>
    </row>
    <row r="3873" spans="1:12" x14ac:dyDescent="0.25">
      <c r="A3873" s="24" t="s">
        <v>3305</v>
      </c>
      <c r="B3873" s="26">
        <v>2015</v>
      </c>
      <c r="C3873" s="24">
        <v>9</v>
      </c>
      <c r="D3873" s="24" t="s">
        <v>15120</v>
      </c>
      <c r="E3873" s="26">
        <v>245</v>
      </c>
      <c r="F3873" s="26">
        <v>3535</v>
      </c>
      <c r="G3873" s="26" t="s">
        <v>6842</v>
      </c>
      <c r="H3873" s="24" t="s">
        <v>900</v>
      </c>
      <c r="I3873" s="24" t="s">
        <v>901</v>
      </c>
      <c r="J3873" s="27" t="s">
        <v>1</v>
      </c>
      <c r="K3873" s="28">
        <v>14.705</v>
      </c>
      <c r="L3873" s="28">
        <v>0</v>
      </c>
    </row>
    <row r="3874" spans="1:12" x14ac:dyDescent="0.25">
      <c r="A3874" s="24" t="s">
        <v>3305</v>
      </c>
      <c r="B3874" s="26">
        <v>2015</v>
      </c>
      <c r="C3874" s="24">
        <v>9</v>
      </c>
      <c r="D3874" s="24" t="s">
        <v>15120</v>
      </c>
      <c r="E3874" s="26">
        <v>245</v>
      </c>
      <c r="F3874" s="26">
        <v>3536</v>
      </c>
      <c r="G3874" s="26" t="s">
        <v>6843</v>
      </c>
      <c r="H3874" s="24" t="s">
        <v>1392</v>
      </c>
      <c r="I3874" s="24" t="s">
        <v>1393</v>
      </c>
      <c r="J3874" s="27" t="s">
        <v>1</v>
      </c>
      <c r="K3874" s="28">
        <v>126.25</v>
      </c>
      <c r="L3874" s="28">
        <v>0</v>
      </c>
    </row>
    <row r="3875" spans="1:12" x14ac:dyDescent="0.25">
      <c r="A3875" s="24" t="s">
        <v>3305</v>
      </c>
      <c r="B3875" s="26">
        <v>2015</v>
      </c>
      <c r="C3875" s="24">
        <v>9</v>
      </c>
      <c r="D3875" s="24" t="s">
        <v>15120</v>
      </c>
      <c r="E3875" s="26">
        <v>245</v>
      </c>
      <c r="F3875" s="26">
        <v>3537</v>
      </c>
      <c r="G3875" s="26" t="s">
        <v>6844</v>
      </c>
      <c r="H3875" s="24" t="s">
        <v>1176</v>
      </c>
      <c r="I3875" s="24" t="s">
        <v>1177</v>
      </c>
      <c r="J3875" s="27" t="s">
        <v>1</v>
      </c>
      <c r="K3875" s="28">
        <v>11.03</v>
      </c>
      <c r="L3875" s="28">
        <v>0</v>
      </c>
    </row>
    <row r="3876" spans="1:12" x14ac:dyDescent="0.25">
      <c r="A3876" s="24" t="s">
        <v>3305</v>
      </c>
      <c r="B3876" s="26">
        <v>2015</v>
      </c>
      <c r="C3876" s="24">
        <v>9</v>
      </c>
      <c r="D3876" s="24" t="s">
        <v>15120</v>
      </c>
      <c r="E3876" s="26">
        <v>245</v>
      </c>
      <c r="F3876" s="26">
        <v>3538</v>
      </c>
      <c r="G3876" s="26" t="s">
        <v>6845</v>
      </c>
      <c r="H3876" s="24" t="s">
        <v>632</v>
      </c>
      <c r="I3876" s="24" t="s">
        <v>633</v>
      </c>
      <c r="J3876" s="27" t="s">
        <v>1</v>
      </c>
      <c r="K3876" s="28">
        <v>4.415</v>
      </c>
      <c r="L3876" s="28">
        <v>0</v>
      </c>
    </row>
    <row r="3877" spans="1:12" x14ac:dyDescent="0.25">
      <c r="A3877" s="24" t="s">
        <v>3305</v>
      </c>
      <c r="B3877" s="26">
        <v>2015</v>
      </c>
      <c r="C3877" s="24">
        <v>9</v>
      </c>
      <c r="D3877" s="24" t="s">
        <v>15120</v>
      </c>
      <c r="E3877" s="26">
        <v>245</v>
      </c>
      <c r="F3877" s="26">
        <v>3539</v>
      </c>
      <c r="G3877" s="26" t="s">
        <v>6846</v>
      </c>
      <c r="H3877" s="24" t="s">
        <v>634</v>
      </c>
      <c r="I3877" s="24" t="s">
        <v>635</v>
      </c>
      <c r="J3877" s="27" t="s">
        <v>1</v>
      </c>
      <c r="K3877" s="28">
        <v>11.025</v>
      </c>
      <c r="L3877" s="28">
        <v>0</v>
      </c>
    </row>
    <row r="3878" spans="1:12" x14ac:dyDescent="0.25">
      <c r="A3878" s="24" t="s">
        <v>3305</v>
      </c>
      <c r="B3878" s="26">
        <v>2015</v>
      </c>
      <c r="C3878" s="24">
        <v>9</v>
      </c>
      <c r="D3878" s="24" t="s">
        <v>15120</v>
      </c>
      <c r="E3878" s="26">
        <v>245</v>
      </c>
      <c r="F3878" s="26">
        <v>3540</v>
      </c>
      <c r="G3878" s="26" t="s">
        <v>6847</v>
      </c>
      <c r="H3878" s="24" t="s">
        <v>274</v>
      </c>
      <c r="I3878" s="24" t="s">
        <v>275</v>
      </c>
      <c r="J3878" s="27" t="s">
        <v>1</v>
      </c>
      <c r="K3878" s="28">
        <v>19.850000000000001</v>
      </c>
      <c r="L3878" s="28">
        <v>0</v>
      </c>
    </row>
    <row r="3879" spans="1:12" x14ac:dyDescent="0.25">
      <c r="A3879" s="24" t="s">
        <v>3305</v>
      </c>
      <c r="B3879" s="26">
        <v>2015</v>
      </c>
      <c r="C3879" s="24">
        <v>9</v>
      </c>
      <c r="D3879" s="24" t="s">
        <v>15120</v>
      </c>
      <c r="E3879" s="26">
        <v>245</v>
      </c>
      <c r="F3879" s="26">
        <v>3541</v>
      </c>
      <c r="G3879" s="26" t="s">
        <v>6848</v>
      </c>
      <c r="H3879" s="24" t="s">
        <v>1310</v>
      </c>
      <c r="I3879" s="24" t="s">
        <v>1311</v>
      </c>
      <c r="J3879" s="27" t="s">
        <v>1</v>
      </c>
      <c r="K3879" s="28">
        <v>11.03</v>
      </c>
      <c r="L3879" s="28">
        <v>0</v>
      </c>
    </row>
    <row r="3880" spans="1:12" x14ac:dyDescent="0.25">
      <c r="A3880" s="24" t="s">
        <v>3305</v>
      </c>
      <c r="B3880" s="26">
        <v>2015</v>
      </c>
      <c r="C3880" s="24">
        <v>9</v>
      </c>
      <c r="D3880" s="24" t="s">
        <v>15120</v>
      </c>
      <c r="E3880" s="26">
        <v>245</v>
      </c>
      <c r="F3880" s="26">
        <v>3542</v>
      </c>
      <c r="G3880" s="26" t="s">
        <v>6849</v>
      </c>
      <c r="H3880" s="24" t="s">
        <v>648</v>
      </c>
      <c r="I3880" s="24" t="s">
        <v>649</v>
      </c>
      <c r="J3880" s="27" t="s">
        <v>1</v>
      </c>
      <c r="K3880" s="28">
        <v>4.415</v>
      </c>
      <c r="L3880" s="28">
        <v>0</v>
      </c>
    </row>
    <row r="3881" spans="1:12" x14ac:dyDescent="0.25">
      <c r="A3881" s="24" t="s">
        <v>3305</v>
      </c>
      <c r="B3881" s="26">
        <v>2015</v>
      </c>
      <c r="C3881" s="24">
        <v>9</v>
      </c>
      <c r="D3881" s="24" t="s">
        <v>15120</v>
      </c>
      <c r="E3881" s="26">
        <v>245</v>
      </c>
      <c r="F3881" s="26">
        <v>3543</v>
      </c>
      <c r="G3881" s="26" t="s">
        <v>6850</v>
      </c>
      <c r="H3881" s="24" t="s">
        <v>1394</v>
      </c>
      <c r="I3881" s="24" t="s">
        <v>1395</v>
      </c>
      <c r="J3881" s="27" t="s">
        <v>1</v>
      </c>
      <c r="K3881" s="28">
        <v>6.62</v>
      </c>
      <c r="L3881" s="28">
        <v>0</v>
      </c>
    </row>
    <row r="3882" spans="1:12" x14ac:dyDescent="0.25">
      <c r="A3882" s="24" t="s">
        <v>3305</v>
      </c>
      <c r="B3882" s="26">
        <v>2015</v>
      </c>
      <c r="C3882" s="24">
        <v>9</v>
      </c>
      <c r="D3882" s="24" t="s">
        <v>15120</v>
      </c>
      <c r="E3882" s="26">
        <v>245</v>
      </c>
      <c r="F3882" s="26">
        <v>3544</v>
      </c>
      <c r="G3882" s="26" t="s">
        <v>6851</v>
      </c>
      <c r="H3882" s="24" t="s">
        <v>1396</v>
      </c>
      <c r="I3882" s="24" t="s">
        <v>1397</v>
      </c>
      <c r="J3882" s="27" t="s">
        <v>1</v>
      </c>
      <c r="K3882" s="28">
        <v>14.705</v>
      </c>
      <c r="L3882" s="28">
        <v>0</v>
      </c>
    </row>
    <row r="3883" spans="1:12" x14ac:dyDescent="0.25">
      <c r="A3883" s="24" t="s">
        <v>3305</v>
      </c>
      <c r="B3883" s="26">
        <v>2015</v>
      </c>
      <c r="C3883" s="24">
        <v>9</v>
      </c>
      <c r="D3883" s="24" t="s">
        <v>15120</v>
      </c>
      <c r="E3883" s="26">
        <v>245</v>
      </c>
      <c r="F3883" s="26">
        <v>3545</v>
      </c>
      <c r="G3883" s="26" t="s">
        <v>6852</v>
      </c>
      <c r="H3883" s="24" t="s">
        <v>1222</v>
      </c>
      <c r="I3883" s="24" t="s">
        <v>1223</v>
      </c>
      <c r="J3883" s="27" t="s">
        <v>1</v>
      </c>
      <c r="K3883" s="28">
        <v>6.6150000000000002</v>
      </c>
      <c r="L3883" s="28">
        <v>0</v>
      </c>
    </row>
    <row r="3884" spans="1:12" x14ac:dyDescent="0.25">
      <c r="A3884" s="24" t="s">
        <v>3305</v>
      </c>
      <c r="B3884" s="26">
        <v>2015</v>
      </c>
      <c r="C3884" s="24">
        <v>9</v>
      </c>
      <c r="D3884" s="24" t="s">
        <v>15120</v>
      </c>
      <c r="E3884" s="26">
        <v>245</v>
      </c>
      <c r="F3884" s="26">
        <v>3546</v>
      </c>
      <c r="G3884" s="26" t="s">
        <v>6853</v>
      </c>
      <c r="H3884" s="24" t="s">
        <v>1074</v>
      </c>
      <c r="I3884" s="24" t="s">
        <v>1075</v>
      </c>
      <c r="J3884" s="27" t="s">
        <v>1</v>
      </c>
      <c r="K3884" s="28">
        <v>4.415</v>
      </c>
      <c r="L3884" s="28">
        <v>0</v>
      </c>
    </row>
    <row r="3885" spans="1:12" x14ac:dyDescent="0.25">
      <c r="A3885" s="24" t="s">
        <v>3305</v>
      </c>
      <c r="B3885" s="26">
        <v>2015</v>
      </c>
      <c r="C3885" s="24">
        <v>9</v>
      </c>
      <c r="D3885" s="24" t="s">
        <v>15120</v>
      </c>
      <c r="E3885" s="26">
        <v>245</v>
      </c>
      <c r="F3885" s="26">
        <v>3547</v>
      </c>
      <c r="G3885" s="26" t="s">
        <v>6854</v>
      </c>
      <c r="H3885" s="24" t="s">
        <v>266</v>
      </c>
      <c r="I3885" s="24" t="s">
        <v>267</v>
      </c>
      <c r="J3885" s="27" t="s">
        <v>1</v>
      </c>
      <c r="K3885" s="28">
        <v>11.03</v>
      </c>
      <c r="L3885" s="28">
        <v>0</v>
      </c>
    </row>
    <row r="3886" spans="1:12" x14ac:dyDescent="0.25">
      <c r="A3886" s="24" t="s">
        <v>3305</v>
      </c>
      <c r="B3886" s="26">
        <v>2015</v>
      </c>
      <c r="C3886" s="24">
        <v>9</v>
      </c>
      <c r="D3886" s="24" t="s">
        <v>15120</v>
      </c>
      <c r="E3886" s="26">
        <v>245</v>
      </c>
      <c r="F3886" s="26">
        <v>3548</v>
      </c>
      <c r="G3886" s="26" t="s">
        <v>6855</v>
      </c>
      <c r="H3886" s="24" t="s">
        <v>98</v>
      </c>
      <c r="I3886" s="24" t="s">
        <v>99</v>
      </c>
      <c r="J3886" s="27" t="s">
        <v>1</v>
      </c>
      <c r="K3886" s="28">
        <v>2.1</v>
      </c>
      <c r="L3886" s="28">
        <v>0</v>
      </c>
    </row>
    <row r="3887" spans="1:12" x14ac:dyDescent="0.25">
      <c r="A3887" s="24" t="s">
        <v>3305</v>
      </c>
      <c r="B3887" s="26">
        <v>2015</v>
      </c>
      <c r="C3887" s="24">
        <v>9</v>
      </c>
      <c r="D3887" s="24" t="s">
        <v>15120</v>
      </c>
      <c r="E3887" s="26">
        <v>245</v>
      </c>
      <c r="F3887" s="26">
        <v>3549</v>
      </c>
      <c r="G3887" s="26" t="s">
        <v>6856</v>
      </c>
      <c r="H3887" s="24" t="s">
        <v>196</v>
      </c>
      <c r="I3887" s="24" t="s">
        <v>197</v>
      </c>
      <c r="J3887" s="27" t="s">
        <v>1</v>
      </c>
      <c r="K3887" s="28">
        <v>11.03</v>
      </c>
      <c r="L3887" s="28">
        <v>0</v>
      </c>
    </row>
    <row r="3888" spans="1:12" x14ac:dyDescent="0.25">
      <c r="A3888" s="24" t="s">
        <v>3305</v>
      </c>
      <c r="B3888" s="26">
        <v>2015</v>
      </c>
      <c r="C3888" s="24">
        <v>9</v>
      </c>
      <c r="D3888" s="24" t="s">
        <v>15120</v>
      </c>
      <c r="E3888" s="26">
        <v>245</v>
      </c>
      <c r="F3888" s="26">
        <v>3550</v>
      </c>
      <c r="G3888" s="26" t="s">
        <v>6857</v>
      </c>
      <c r="H3888" s="24" t="s">
        <v>1398</v>
      </c>
      <c r="I3888" s="24" t="s">
        <v>1399</v>
      </c>
      <c r="J3888" s="27" t="s">
        <v>1</v>
      </c>
      <c r="K3888" s="28">
        <v>235.98</v>
      </c>
      <c r="L3888" s="28">
        <v>0</v>
      </c>
    </row>
    <row r="3889" spans="1:12" x14ac:dyDescent="0.25">
      <c r="A3889" s="24" t="s">
        <v>3305</v>
      </c>
      <c r="B3889" s="26">
        <v>2015</v>
      </c>
      <c r="C3889" s="24">
        <v>9</v>
      </c>
      <c r="D3889" s="24" t="s">
        <v>15120</v>
      </c>
      <c r="E3889" s="26">
        <v>245</v>
      </c>
      <c r="F3889" s="26">
        <v>3551</v>
      </c>
      <c r="G3889" s="26" t="s">
        <v>6858</v>
      </c>
      <c r="H3889" s="24" t="s">
        <v>394</v>
      </c>
      <c r="I3889" s="24" t="s">
        <v>395</v>
      </c>
      <c r="J3889" s="27" t="s">
        <v>1</v>
      </c>
      <c r="K3889" s="28">
        <v>19.844999999999999</v>
      </c>
      <c r="L3889" s="28">
        <v>0</v>
      </c>
    </row>
    <row r="3890" spans="1:12" x14ac:dyDescent="0.25">
      <c r="A3890" s="24" t="s">
        <v>3305</v>
      </c>
      <c r="B3890" s="26">
        <v>2015</v>
      </c>
      <c r="C3890" s="24">
        <v>9</v>
      </c>
      <c r="D3890" s="24" t="s">
        <v>15120</v>
      </c>
      <c r="E3890" s="26">
        <v>246</v>
      </c>
      <c r="F3890" s="26">
        <v>3552</v>
      </c>
      <c r="G3890" s="26" t="s">
        <v>6859</v>
      </c>
      <c r="H3890" s="24" t="s">
        <v>249</v>
      </c>
      <c r="I3890" s="24" t="s">
        <v>250</v>
      </c>
      <c r="J3890" s="27" t="s">
        <v>1</v>
      </c>
      <c r="K3890" s="28">
        <v>23.52</v>
      </c>
      <c r="L3890" s="28">
        <v>0</v>
      </c>
    </row>
    <row r="3891" spans="1:12" x14ac:dyDescent="0.25">
      <c r="A3891" s="24" t="s">
        <v>3305</v>
      </c>
      <c r="B3891" s="26">
        <v>2015</v>
      </c>
      <c r="C3891" s="24">
        <v>9</v>
      </c>
      <c r="D3891" s="24" t="s">
        <v>15120</v>
      </c>
      <c r="E3891" s="26">
        <v>246</v>
      </c>
      <c r="F3891" s="26">
        <v>3553</v>
      </c>
      <c r="G3891" s="26" t="s">
        <v>6860</v>
      </c>
      <c r="H3891" s="24" t="s">
        <v>1310</v>
      </c>
      <c r="I3891" s="24" t="s">
        <v>1311</v>
      </c>
      <c r="J3891" s="27" t="s">
        <v>1</v>
      </c>
      <c r="K3891" s="28">
        <v>38.64</v>
      </c>
      <c r="L3891" s="28">
        <v>0</v>
      </c>
    </row>
    <row r="3892" spans="1:12" x14ac:dyDescent="0.25">
      <c r="A3892" s="24" t="s">
        <v>3305</v>
      </c>
      <c r="B3892" s="26">
        <v>2015</v>
      </c>
      <c r="C3892" s="24">
        <v>9</v>
      </c>
      <c r="D3892" s="24" t="s">
        <v>15120</v>
      </c>
      <c r="E3892" s="26">
        <v>246</v>
      </c>
      <c r="F3892" s="26">
        <v>3554</v>
      </c>
      <c r="G3892" s="26" t="s">
        <v>6861</v>
      </c>
      <c r="H3892" s="24" t="s">
        <v>1140</v>
      </c>
      <c r="I3892" s="24" t="s">
        <v>1141</v>
      </c>
      <c r="J3892" s="27" t="s">
        <v>1</v>
      </c>
      <c r="K3892" s="28">
        <v>0.9</v>
      </c>
      <c r="L3892" s="28">
        <v>0</v>
      </c>
    </row>
    <row r="3893" spans="1:12" x14ac:dyDescent="0.25">
      <c r="A3893" s="24" t="s">
        <v>3305</v>
      </c>
      <c r="B3893" s="26">
        <v>2015</v>
      </c>
      <c r="C3893" s="24">
        <v>9</v>
      </c>
      <c r="D3893" s="24" t="s">
        <v>15120</v>
      </c>
      <c r="E3893" s="26">
        <v>246</v>
      </c>
      <c r="F3893" s="26">
        <v>3555</v>
      </c>
      <c r="G3893" s="26" t="s">
        <v>6862</v>
      </c>
      <c r="H3893" s="24" t="s">
        <v>67</v>
      </c>
      <c r="I3893" s="24" t="s">
        <v>68</v>
      </c>
      <c r="J3893" s="27" t="s">
        <v>1</v>
      </c>
      <c r="K3893" s="28">
        <v>10.29</v>
      </c>
      <c r="L3893" s="28">
        <v>0</v>
      </c>
    </row>
    <row r="3894" spans="1:12" x14ac:dyDescent="0.25">
      <c r="A3894" s="24" t="s">
        <v>3305</v>
      </c>
      <c r="B3894" s="26">
        <v>2015</v>
      </c>
      <c r="C3894" s="24">
        <v>9</v>
      </c>
      <c r="D3894" s="24" t="s">
        <v>15120</v>
      </c>
      <c r="E3894" s="26">
        <v>246</v>
      </c>
      <c r="F3894" s="26">
        <v>3556</v>
      </c>
      <c r="G3894" s="26" t="s">
        <v>6863</v>
      </c>
      <c r="H3894" s="24" t="s">
        <v>224</v>
      </c>
      <c r="I3894" s="24" t="s">
        <v>225</v>
      </c>
      <c r="J3894" s="27" t="s">
        <v>1</v>
      </c>
      <c r="K3894" s="28">
        <v>10.29</v>
      </c>
      <c r="L3894" s="28">
        <v>0</v>
      </c>
    </row>
    <row r="3895" spans="1:12" x14ac:dyDescent="0.25">
      <c r="A3895" s="24" t="s">
        <v>3305</v>
      </c>
      <c r="B3895" s="26">
        <v>2015</v>
      </c>
      <c r="C3895" s="24">
        <v>9</v>
      </c>
      <c r="D3895" s="24" t="s">
        <v>15120</v>
      </c>
      <c r="E3895" s="26">
        <v>246</v>
      </c>
      <c r="F3895" s="26">
        <v>3557</v>
      </c>
      <c r="G3895" s="26" t="s">
        <v>6864</v>
      </c>
      <c r="H3895" s="24" t="s">
        <v>67</v>
      </c>
      <c r="I3895" s="24" t="s">
        <v>68</v>
      </c>
      <c r="J3895" s="27" t="s">
        <v>1</v>
      </c>
      <c r="K3895" s="28">
        <v>28.66</v>
      </c>
      <c r="L3895" s="28">
        <v>0</v>
      </c>
    </row>
    <row r="3896" spans="1:12" x14ac:dyDescent="0.25">
      <c r="A3896" s="24" t="s">
        <v>3305</v>
      </c>
      <c r="B3896" s="26">
        <v>2015</v>
      </c>
      <c r="C3896" s="24">
        <v>9</v>
      </c>
      <c r="D3896" s="24" t="s">
        <v>15120</v>
      </c>
      <c r="E3896" s="26">
        <v>246</v>
      </c>
      <c r="F3896" s="26">
        <v>3558</v>
      </c>
      <c r="G3896" s="26" t="s">
        <v>6865</v>
      </c>
      <c r="H3896" s="24" t="s">
        <v>67</v>
      </c>
      <c r="I3896" s="24" t="s">
        <v>68</v>
      </c>
      <c r="J3896" s="27" t="s">
        <v>1</v>
      </c>
      <c r="K3896" s="28">
        <v>6.62</v>
      </c>
      <c r="L3896" s="28">
        <v>0</v>
      </c>
    </row>
    <row r="3897" spans="1:12" x14ac:dyDescent="0.25">
      <c r="A3897" s="24" t="s">
        <v>3305</v>
      </c>
      <c r="B3897" s="26">
        <v>2015</v>
      </c>
      <c r="C3897" s="24">
        <v>9</v>
      </c>
      <c r="D3897" s="24" t="s">
        <v>15120</v>
      </c>
      <c r="E3897" s="26">
        <v>246</v>
      </c>
      <c r="F3897" s="26">
        <v>3559</v>
      </c>
      <c r="G3897" s="26" t="s">
        <v>6866</v>
      </c>
      <c r="H3897" s="24" t="s">
        <v>75</v>
      </c>
      <c r="I3897" s="24" t="s">
        <v>76</v>
      </c>
      <c r="J3897" s="27" t="s">
        <v>1</v>
      </c>
      <c r="K3897" s="28">
        <v>8.82</v>
      </c>
      <c r="L3897" s="28">
        <v>0</v>
      </c>
    </row>
    <row r="3898" spans="1:12" x14ac:dyDescent="0.25">
      <c r="A3898" s="24" t="s">
        <v>3305</v>
      </c>
      <c r="B3898" s="26">
        <v>2015</v>
      </c>
      <c r="C3898" s="24">
        <v>9</v>
      </c>
      <c r="D3898" s="24" t="s">
        <v>15120</v>
      </c>
      <c r="E3898" s="26">
        <v>246</v>
      </c>
      <c r="F3898" s="26">
        <v>3560</v>
      </c>
      <c r="G3898" s="26" t="s">
        <v>6867</v>
      </c>
      <c r="H3898" s="24" t="s">
        <v>67</v>
      </c>
      <c r="I3898" s="24" t="s">
        <v>68</v>
      </c>
      <c r="J3898" s="27" t="s">
        <v>1</v>
      </c>
      <c r="K3898" s="28">
        <v>10.29</v>
      </c>
      <c r="L3898" s="28">
        <v>0</v>
      </c>
    </row>
    <row r="3899" spans="1:12" x14ac:dyDescent="0.25">
      <c r="A3899" s="24" t="s">
        <v>3305</v>
      </c>
      <c r="B3899" s="26">
        <v>2015</v>
      </c>
      <c r="C3899" s="24">
        <v>9</v>
      </c>
      <c r="D3899" s="24" t="s">
        <v>15120</v>
      </c>
      <c r="E3899" s="26">
        <v>246</v>
      </c>
      <c r="F3899" s="26">
        <v>3561</v>
      </c>
      <c r="G3899" s="26" t="s">
        <v>6868</v>
      </c>
      <c r="H3899" s="24" t="s">
        <v>188</v>
      </c>
      <c r="I3899" s="24" t="s">
        <v>189</v>
      </c>
      <c r="J3899" s="27" t="s">
        <v>1</v>
      </c>
      <c r="K3899" s="28">
        <v>4.41</v>
      </c>
      <c r="L3899" s="28">
        <v>0</v>
      </c>
    </row>
    <row r="3900" spans="1:12" x14ac:dyDescent="0.25">
      <c r="A3900" s="24" t="s">
        <v>3305</v>
      </c>
      <c r="B3900" s="26">
        <v>2015</v>
      </c>
      <c r="C3900" s="24">
        <v>9</v>
      </c>
      <c r="D3900" s="24" t="s">
        <v>15120</v>
      </c>
      <c r="E3900" s="26">
        <v>246</v>
      </c>
      <c r="F3900" s="26">
        <v>3562</v>
      </c>
      <c r="G3900" s="26" t="s">
        <v>6869</v>
      </c>
      <c r="H3900" s="24" t="s">
        <v>65</v>
      </c>
      <c r="I3900" s="24" t="s">
        <v>66</v>
      </c>
      <c r="J3900" s="27" t="s">
        <v>1</v>
      </c>
      <c r="K3900" s="28">
        <v>19.11</v>
      </c>
      <c r="L3900" s="28">
        <v>0</v>
      </c>
    </row>
    <row r="3901" spans="1:12" x14ac:dyDescent="0.25">
      <c r="A3901" s="24" t="s">
        <v>3305</v>
      </c>
      <c r="B3901" s="26">
        <v>2015</v>
      </c>
      <c r="C3901" s="24">
        <v>9</v>
      </c>
      <c r="D3901" s="24" t="s">
        <v>15120</v>
      </c>
      <c r="E3901" s="26">
        <v>246</v>
      </c>
      <c r="F3901" s="26">
        <v>3563</v>
      </c>
      <c r="G3901" s="26" t="s">
        <v>6870</v>
      </c>
      <c r="H3901" s="24" t="s">
        <v>700</v>
      </c>
      <c r="I3901" s="24" t="s">
        <v>701</v>
      </c>
      <c r="J3901" s="27" t="s">
        <v>1</v>
      </c>
      <c r="K3901" s="28">
        <v>11.02</v>
      </c>
      <c r="L3901" s="28">
        <v>0</v>
      </c>
    </row>
    <row r="3902" spans="1:12" x14ac:dyDescent="0.25">
      <c r="A3902" s="24" t="s">
        <v>3305</v>
      </c>
      <c r="B3902" s="26">
        <v>2015</v>
      </c>
      <c r="C3902" s="24">
        <v>9</v>
      </c>
      <c r="D3902" s="24" t="s">
        <v>15120</v>
      </c>
      <c r="E3902" s="26">
        <v>246</v>
      </c>
      <c r="F3902" s="26">
        <v>3564</v>
      </c>
      <c r="G3902" s="26" t="s">
        <v>6871</v>
      </c>
      <c r="H3902" s="24" t="s">
        <v>164</v>
      </c>
      <c r="I3902" s="24" t="s">
        <v>165</v>
      </c>
      <c r="J3902" s="27" t="s">
        <v>1</v>
      </c>
      <c r="K3902" s="28">
        <v>20.309999999999999</v>
      </c>
      <c r="L3902" s="28">
        <v>0</v>
      </c>
    </row>
    <row r="3903" spans="1:12" x14ac:dyDescent="0.25">
      <c r="A3903" s="24" t="s">
        <v>3305</v>
      </c>
      <c r="B3903" s="26">
        <v>2015</v>
      </c>
      <c r="C3903" s="24">
        <v>9</v>
      </c>
      <c r="D3903" s="24" t="s">
        <v>15120</v>
      </c>
      <c r="E3903" s="26">
        <v>246</v>
      </c>
      <c r="F3903" s="26">
        <v>3565</v>
      </c>
      <c r="G3903" s="26" t="s">
        <v>6872</v>
      </c>
      <c r="H3903" s="24" t="s">
        <v>152</v>
      </c>
      <c r="I3903" s="24" t="s">
        <v>153</v>
      </c>
      <c r="J3903" s="27" t="s">
        <v>1</v>
      </c>
      <c r="K3903" s="28">
        <v>11.03</v>
      </c>
      <c r="L3903" s="28">
        <v>0</v>
      </c>
    </row>
    <row r="3904" spans="1:12" x14ac:dyDescent="0.25">
      <c r="A3904" s="24" t="s">
        <v>3305</v>
      </c>
      <c r="B3904" s="26">
        <v>2015</v>
      </c>
      <c r="C3904" s="24">
        <v>9</v>
      </c>
      <c r="D3904" s="24" t="s">
        <v>15120</v>
      </c>
      <c r="E3904" s="26">
        <v>246</v>
      </c>
      <c r="F3904" s="26">
        <v>3566</v>
      </c>
      <c r="G3904" s="26" t="s">
        <v>6873</v>
      </c>
      <c r="H3904" s="24" t="s">
        <v>1400</v>
      </c>
      <c r="I3904" s="24" t="s">
        <v>1401</v>
      </c>
      <c r="J3904" s="27" t="s">
        <v>1</v>
      </c>
      <c r="K3904" s="28">
        <v>1.2</v>
      </c>
      <c r="L3904" s="28">
        <v>0</v>
      </c>
    </row>
    <row r="3905" spans="1:12" x14ac:dyDescent="0.25">
      <c r="A3905" s="24" t="s">
        <v>3305</v>
      </c>
      <c r="B3905" s="26">
        <v>2015</v>
      </c>
      <c r="C3905" s="24">
        <v>9</v>
      </c>
      <c r="D3905" s="24" t="s">
        <v>15120</v>
      </c>
      <c r="E3905" s="26">
        <v>246</v>
      </c>
      <c r="F3905" s="26">
        <v>3567</v>
      </c>
      <c r="G3905" s="26" t="s">
        <v>6874</v>
      </c>
      <c r="H3905" s="24" t="s">
        <v>972</v>
      </c>
      <c r="I3905" s="24" t="s">
        <v>973</v>
      </c>
      <c r="J3905" s="27" t="s">
        <v>1</v>
      </c>
      <c r="K3905" s="28">
        <v>10.29</v>
      </c>
      <c r="L3905" s="28">
        <v>0</v>
      </c>
    </row>
    <row r="3906" spans="1:12" x14ac:dyDescent="0.25">
      <c r="A3906" s="24" t="s">
        <v>3305</v>
      </c>
      <c r="B3906" s="26">
        <v>2015</v>
      </c>
      <c r="C3906" s="24">
        <v>9</v>
      </c>
      <c r="D3906" s="24" t="s">
        <v>15120</v>
      </c>
      <c r="E3906" s="26">
        <v>246</v>
      </c>
      <c r="F3906" s="26">
        <v>3568</v>
      </c>
      <c r="G3906" s="26" t="s">
        <v>6875</v>
      </c>
      <c r="H3906" s="24" t="s">
        <v>1402</v>
      </c>
      <c r="I3906" s="24" t="s">
        <v>1403</v>
      </c>
      <c r="J3906" s="27" t="s">
        <v>1</v>
      </c>
      <c r="K3906" s="28">
        <v>83.4</v>
      </c>
      <c r="L3906" s="28">
        <v>0</v>
      </c>
    </row>
    <row r="3907" spans="1:12" x14ac:dyDescent="0.25">
      <c r="A3907" s="24" t="s">
        <v>3305</v>
      </c>
      <c r="B3907" s="26">
        <v>2015</v>
      </c>
      <c r="C3907" s="24">
        <v>9</v>
      </c>
      <c r="D3907" s="24" t="s">
        <v>15120</v>
      </c>
      <c r="E3907" s="26">
        <v>246</v>
      </c>
      <c r="F3907" s="26">
        <v>3569</v>
      </c>
      <c r="G3907" s="26" t="s">
        <v>6876</v>
      </c>
      <c r="H3907" s="24" t="s">
        <v>192</v>
      </c>
      <c r="I3907" s="24" t="s">
        <v>193</v>
      </c>
      <c r="J3907" s="27" t="s">
        <v>1</v>
      </c>
      <c r="K3907" s="28">
        <v>10.29</v>
      </c>
      <c r="L3907" s="28">
        <v>0</v>
      </c>
    </row>
    <row r="3908" spans="1:12" x14ac:dyDescent="0.25">
      <c r="A3908" s="24" t="s">
        <v>3305</v>
      </c>
      <c r="B3908" s="26">
        <v>2015</v>
      </c>
      <c r="C3908" s="24">
        <v>9</v>
      </c>
      <c r="D3908" s="24" t="s">
        <v>15120</v>
      </c>
      <c r="E3908" s="26">
        <v>246</v>
      </c>
      <c r="F3908" s="26">
        <v>3570</v>
      </c>
      <c r="G3908" s="26" t="s">
        <v>6877</v>
      </c>
      <c r="H3908" s="24" t="s">
        <v>134</v>
      </c>
      <c r="I3908" s="24" t="s">
        <v>135</v>
      </c>
      <c r="J3908" s="27" t="s">
        <v>1</v>
      </c>
      <c r="K3908" s="28">
        <v>5.15</v>
      </c>
      <c r="L3908" s="28">
        <v>0</v>
      </c>
    </row>
    <row r="3909" spans="1:12" x14ac:dyDescent="0.25">
      <c r="A3909" s="24" t="s">
        <v>3305</v>
      </c>
      <c r="B3909" s="26">
        <v>2015</v>
      </c>
      <c r="C3909" s="24">
        <v>9</v>
      </c>
      <c r="D3909" s="24" t="s">
        <v>15120</v>
      </c>
      <c r="E3909" s="26">
        <v>246</v>
      </c>
      <c r="F3909" s="26">
        <v>3571</v>
      </c>
      <c r="G3909" s="26" t="s">
        <v>6878</v>
      </c>
      <c r="H3909" s="24" t="s">
        <v>1018</v>
      </c>
      <c r="I3909" s="24" t="s">
        <v>1019</v>
      </c>
      <c r="J3909" s="27" t="s">
        <v>1</v>
      </c>
      <c r="K3909" s="28">
        <v>6.62</v>
      </c>
      <c r="L3909" s="28">
        <v>0</v>
      </c>
    </row>
    <row r="3910" spans="1:12" x14ac:dyDescent="0.25">
      <c r="A3910" s="24" t="s">
        <v>3305</v>
      </c>
      <c r="B3910" s="26">
        <v>2015</v>
      </c>
      <c r="C3910" s="24">
        <v>9</v>
      </c>
      <c r="D3910" s="24" t="s">
        <v>15120</v>
      </c>
      <c r="E3910" s="26">
        <v>246</v>
      </c>
      <c r="F3910" s="26">
        <v>3572</v>
      </c>
      <c r="G3910" s="26" t="s">
        <v>6879</v>
      </c>
      <c r="H3910" s="24" t="s">
        <v>420</v>
      </c>
      <c r="I3910" s="24" t="s">
        <v>421</v>
      </c>
      <c r="J3910" s="27" t="s">
        <v>1</v>
      </c>
      <c r="K3910" s="28">
        <v>4.41</v>
      </c>
      <c r="L3910" s="28">
        <v>0</v>
      </c>
    </row>
    <row r="3911" spans="1:12" x14ac:dyDescent="0.25">
      <c r="A3911" s="24" t="s">
        <v>3305</v>
      </c>
      <c r="B3911" s="26">
        <v>2015</v>
      </c>
      <c r="C3911" s="24">
        <v>9</v>
      </c>
      <c r="D3911" s="24" t="s">
        <v>15120</v>
      </c>
      <c r="E3911" s="26">
        <v>246</v>
      </c>
      <c r="F3911" s="26">
        <v>3573</v>
      </c>
      <c r="G3911" s="26" t="s">
        <v>6880</v>
      </c>
      <c r="H3911" s="24" t="s">
        <v>77</v>
      </c>
      <c r="I3911" s="24" t="s">
        <v>78</v>
      </c>
      <c r="J3911" s="27" t="s">
        <v>1</v>
      </c>
      <c r="K3911" s="28">
        <v>14.7</v>
      </c>
      <c r="L3911" s="28">
        <v>0</v>
      </c>
    </row>
    <row r="3912" spans="1:12" x14ac:dyDescent="0.25">
      <c r="A3912" s="24" t="s">
        <v>3305</v>
      </c>
      <c r="B3912" s="26">
        <v>2015</v>
      </c>
      <c r="C3912" s="24">
        <v>9</v>
      </c>
      <c r="D3912" s="24" t="s">
        <v>15120</v>
      </c>
      <c r="E3912" s="26">
        <v>246</v>
      </c>
      <c r="F3912" s="26">
        <v>3574</v>
      </c>
      <c r="G3912" s="26" t="s">
        <v>6881</v>
      </c>
      <c r="H3912" s="24" t="s">
        <v>200</v>
      </c>
      <c r="I3912" s="24" t="s">
        <v>201</v>
      </c>
      <c r="J3912" s="27" t="s">
        <v>1</v>
      </c>
      <c r="K3912" s="28">
        <v>15.43</v>
      </c>
      <c r="L3912" s="28">
        <v>0</v>
      </c>
    </row>
    <row r="3913" spans="1:12" x14ac:dyDescent="0.25">
      <c r="A3913" s="24" t="s">
        <v>3305</v>
      </c>
      <c r="B3913" s="26">
        <v>2015</v>
      </c>
      <c r="C3913" s="24">
        <v>9</v>
      </c>
      <c r="D3913" s="24" t="s">
        <v>15120</v>
      </c>
      <c r="E3913" s="26">
        <v>246</v>
      </c>
      <c r="F3913" s="26">
        <v>3575</v>
      </c>
      <c r="G3913" s="26" t="s">
        <v>6882</v>
      </c>
      <c r="H3913" s="24" t="s">
        <v>1018</v>
      </c>
      <c r="I3913" s="24" t="s">
        <v>1019</v>
      </c>
      <c r="J3913" s="27" t="s">
        <v>1</v>
      </c>
      <c r="K3913" s="28">
        <v>11.76</v>
      </c>
      <c r="L3913" s="28">
        <v>0</v>
      </c>
    </row>
    <row r="3914" spans="1:12" x14ac:dyDescent="0.25">
      <c r="A3914" s="24" t="s">
        <v>3305</v>
      </c>
      <c r="B3914" s="26">
        <v>2015</v>
      </c>
      <c r="C3914" s="24">
        <v>9</v>
      </c>
      <c r="D3914" s="24" t="s">
        <v>15120</v>
      </c>
      <c r="E3914" s="26">
        <v>246</v>
      </c>
      <c r="F3914" s="26">
        <v>3576</v>
      </c>
      <c r="G3914" s="26" t="s">
        <v>6883</v>
      </c>
      <c r="H3914" s="24" t="s">
        <v>126</v>
      </c>
      <c r="I3914" s="24" t="s">
        <v>127</v>
      </c>
      <c r="J3914" s="27" t="s">
        <v>1</v>
      </c>
      <c r="K3914" s="28">
        <v>14.63</v>
      </c>
      <c r="L3914" s="28">
        <v>0</v>
      </c>
    </row>
    <row r="3915" spans="1:12" x14ac:dyDescent="0.25">
      <c r="A3915" s="24" t="s">
        <v>3305</v>
      </c>
      <c r="B3915" s="26">
        <v>2015</v>
      </c>
      <c r="C3915" s="24">
        <v>9</v>
      </c>
      <c r="D3915" s="24" t="s">
        <v>15120</v>
      </c>
      <c r="E3915" s="26">
        <v>246</v>
      </c>
      <c r="F3915" s="26">
        <v>3577</v>
      </c>
      <c r="G3915" s="26" t="s">
        <v>6884</v>
      </c>
      <c r="H3915" s="24" t="s">
        <v>314</v>
      </c>
      <c r="I3915" s="24" t="s">
        <v>315</v>
      </c>
      <c r="J3915" s="27" t="s">
        <v>1</v>
      </c>
      <c r="K3915" s="28">
        <v>11.03</v>
      </c>
      <c r="L3915" s="28">
        <v>0</v>
      </c>
    </row>
    <row r="3916" spans="1:12" x14ac:dyDescent="0.25">
      <c r="A3916" s="24" t="s">
        <v>3305</v>
      </c>
      <c r="B3916" s="26">
        <v>2015</v>
      </c>
      <c r="C3916" s="24">
        <v>9</v>
      </c>
      <c r="D3916" s="24" t="s">
        <v>15120</v>
      </c>
      <c r="E3916" s="26">
        <v>246</v>
      </c>
      <c r="F3916" s="26">
        <v>3578</v>
      </c>
      <c r="G3916" s="26" t="s">
        <v>6885</v>
      </c>
      <c r="H3916" s="24" t="s">
        <v>224</v>
      </c>
      <c r="I3916" s="24" t="s">
        <v>225</v>
      </c>
      <c r="J3916" s="27" t="s">
        <v>1</v>
      </c>
      <c r="K3916" s="28">
        <v>0.84</v>
      </c>
      <c r="L3916" s="28">
        <v>0</v>
      </c>
    </row>
    <row r="3917" spans="1:12" x14ac:dyDescent="0.25">
      <c r="A3917" s="24" t="s">
        <v>3305</v>
      </c>
      <c r="B3917" s="26">
        <v>2015</v>
      </c>
      <c r="C3917" s="24">
        <v>9</v>
      </c>
      <c r="D3917" s="24" t="s">
        <v>15120</v>
      </c>
      <c r="E3917" s="26">
        <v>246</v>
      </c>
      <c r="F3917" s="26">
        <v>3579</v>
      </c>
      <c r="G3917" s="26" t="s">
        <v>6886</v>
      </c>
      <c r="H3917" s="24" t="s">
        <v>245</v>
      </c>
      <c r="I3917" s="24" t="s">
        <v>246</v>
      </c>
      <c r="J3917" s="27" t="s">
        <v>1</v>
      </c>
      <c r="K3917" s="28">
        <v>14.7</v>
      </c>
      <c r="L3917" s="28">
        <v>0</v>
      </c>
    </row>
    <row r="3918" spans="1:12" x14ac:dyDescent="0.25">
      <c r="A3918" s="24" t="s">
        <v>3305</v>
      </c>
      <c r="B3918" s="26">
        <v>2015</v>
      </c>
      <c r="C3918" s="24">
        <v>9</v>
      </c>
      <c r="D3918" s="24" t="s">
        <v>15120</v>
      </c>
      <c r="E3918" s="26">
        <v>246</v>
      </c>
      <c r="F3918" s="26">
        <v>3580</v>
      </c>
      <c r="G3918" s="26" t="s">
        <v>6887</v>
      </c>
      <c r="H3918" s="24" t="s">
        <v>1130</v>
      </c>
      <c r="I3918" s="24" t="s">
        <v>1131</v>
      </c>
      <c r="J3918" s="27" t="s">
        <v>1</v>
      </c>
      <c r="K3918" s="28">
        <v>11.03</v>
      </c>
      <c r="L3918" s="28">
        <v>0</v>
      </c>
    </row>
    <row r="3919" spans="1:12" x14ac:dyDescent="0.25">
      <c r="A3919" s="24" t="s">
        <v>3305</v>
      </c>
      <c r="B3919" s="26">
        <v>2015</v>
      </c>
      <c r="C3919" s="24">
        <v>9</v>
      </c>
      <c r="D3919" s="24" t="s">
        <v>15120</v>
      </c>
      <c r="E3919" s="26">
        <v>246</v>
      </c>
      <c r="F3919" s="26">
        <v>3581</v>
      </c>
      <c r="G3919" s="26" t="s">
        <v>6888</v>
      </c>
      <c r="H3919" s="24" t="s">
        <v>1404</v>
      </c>
      <c r="I3919" s="24" t="s">
        <v>1405</v>
      </c>
      <c r="J3919" s="27" t="s">
        <v>1</v>
      </c>
      <c r="K3919" s="28">
        <v>14.7</v>
      </c>
      <c r="L3919" s="28">
        <v>0</v>
      </c>
    </row>
    <row r="3920" spans="1:12" x14ac:dyDescent="0.25">
      <c r="A3920" s="24" t="s">
        <v>3305</v>
      </c>
      <c r="B3920" s="26">
        <v>2015</v>
      </c>
      <c r="C3920" s="24">
        <v>9</v>
      </c>
      <c r="D3920" s="24" t="s">
        <v>15120</v>
      </c>
      <c r="E3920" s="26">
        <v>246</v>
      </c>
      <c r="F3920" s="26">
        <v>3582</v>
      </c>
      <c r="G3920" s="26" t="s">
        <v>6889</v>
      </c>
      <c r="H3920" s="24" t="s">
        <v>1406</v>
      </c>
      <c r="I3920" s="24" t="s">
        <v>1407</v>
      </c>
      <c r="J3920" s="27" t="s">
        <v>1</v>
      </c>
      <c r="K3920" s="28">
        <v>4.41</v>
      </c>
      <c r="L3920" s="28">
        <v>0</v>
      </c>
    </row>
    <row r="3921" spans="1:12" x14ac:dyDescent="0.25">
      <c r="A3921" s="24" t="s">
        <v>3305</v>
      </c>
      <c r="B3921" s="26">
        <v>2015</v>
      </c>
      <c r="C3921" s="24">
        <v>9</v>
      </c>
      <c r="D3921" s="24" t="s">
        <v>15120</v>
      </c>
      <c r="E3921" s="26">
        <v>246</v>
      </c>
      <c r="F3921" s="26">
        <v>3583</v>
      </c>
      <c r="G3921" s="26" t="s">
        <v>6890</v>
      </c>
      <c r="H3921" s="24" t="s">
        <v>648</v>
      </c>
      <c r="I3921" s="24" t="s">
        <v>649</v>
      </c>
      <c r="J3921" s="27" t="s">
        <v>1</v>
      </c>
      <c r="K3921" s="28">
        <v>5.88</v>
      </c>
      <c r="L3921" s="28">
        <v>0</v>
      </c>
    </row>
    <row r="3922" spans="1:12" x14ac:dyDescent="0.25">
      <c r="A3922" s="24" t="s">
        <v>3305</v>
      </c>
      <c r="B3922" s="26">
        <v>2015</v>
      </c>
      <c r="C3922" s="24">
        <v>9</v>
      </c>
      <c r="D3922" s="24" t="s">
        <v>15120</v>
      </c>
      <c r="E3922" s="26">
        <v>246</v>
      </c>
      <c r="F3922" s="26">
        <v>3584</v>
      </c>
      <c r="G3922" s="26" t="s">
        <v>6891</v>
      </c>
      <c r="H3922" s="24" t="s">
        <v>102</v>
      </c>
      <c r="I3922" s="24" t="s">
        <v>103</v>
      </c>
      <c r="J3922" s="27" t="s">
        <v>1</v>
      </c>
      <c r="K3922" s="28">
        <v>10.29</v>
      </c>
      <c r="L3922" s="28">
        <v>0</v>
      </c>
    </row>
    <row r="3923" spans="1:12" x14ac:dyDescent="0.25">
      <c r="A3923" s="24" t="s">
        <v>3305</v>
      </c>
      <c r="B3923" s="26">
        <v>2015</v>
      </c>
      <c r="C3923" s="24">
        <v>9</v>
      </c>
      <c r="D3923" s="24" t="s">
        <v>15120</v>
      </c>
      <c r="E3923" s="26">
        <v>246</v>
      </c>
      <c r="F3923" s="26">
        <v>3585</v>
      </c>
      <c r="G3923" s="26" t="s">
        <v>6892</v>
      </c>
      <c r="H3923" s="24" t="s">
        <v>178</v>
      </c>
      <c r="I3923" s="24" t="s">
        <v>179</v>
      </c>
      <c r="J3923" s="27" t="s">
        <v>1</v>
      </c>
      <c r="K3923" s="28">
        <v>14.7</v>
      </c>
      <c r="L3923" s="28">
        <v>0</v>
      </c>
    </row>
    <row r="3924" spans="1:12" x14ac:dyDescent="0.25">
      <c r="A3924" s="24" t="s">
        <v>3305</v>
      </c>
      <c r="B3924" s="26">
        <v>2015</v>
      </c>
      <c r="C3924" s="24">
        <v>9</v>
      </c>
      <c r="D3924" s="24" t="s">
        <v>15120</v>
      </c>
      <c r="E3924" s="26">
        <v>246</v>
      </c>
      <c r="F3924" s="26">
        <v>3586</v>
      </c>
      <c r="G3924" s="26" t="s">
        <v>6893</v>
      </c>
      <c r="H3924" s="24" t="s">
        <v>1220</v>
      </c>
      <c r="I3924" s="24" t="s">
        <v>1221</v>
      </c>
      <c r="J3924" s="27" t="s">
        <v>1</v>
      </c>
      <c r="K3924" s="28">
        <v>6.62</v>
      </c>
      <c r="L3924" s="28">
        <v>0</v>
      </c>
    </row>
    <row r="3925" spans="1:12" x14ac:dyDescent="0.25">
      <c r="A3925" s="24" t="s">
        <v>3305</v>
      </c>
      <c r="B3925" s="26">
        <v>2015</v>
      </c>
      <c r="C3925" s="24">
        <v>9</v>
      </c>
      <c r="D3925" s="24" t="s">
        <v>15120</v>
      </c>
      <c r="E3925" s="26">
        <v>246</v>
      </c>
      <c r="F3925" s="26">
        <v>3587</v>
      </c>
      <c r="G3925" s="26" t="s">
        <v>6894</v>
      </c>
      <c r="H3925" s="24" t="s">
        <v>1408</v>
      </c>
      <c r="I3925" s="24" t="s">
        <v>1409</v>
      </c>
      <c r="J3925" s="27" t="s">
        <v>1</v>
      </c>
      <c r="K3925" s="28">
        <v>6.61</v>
      </c>
      <c r="L3925" s="28">
        <v>0</v>
      </c>
    </row>
    <row r="3926" spans="1:12" x14ac:dyDescent="0.25">
      <c r="A3926" s="24" t="s">
        <v>3305</v>
      </c>
      <c r="B3926" s="26">
        <v>2015</v>
      </c>
      <c r="C3926" s="24">
        <v>9</v>
      </c>
      <c r="D3926" s="24" t="s">
        <v>15120</v>
      </c>
      <c r="E3926" s="26">
        <v>246</v>
      </c>
      <c r="F3926" s="26">
        <v>3588</v>
      </c>
      <c r="G3926" s="26" t="s">
        <v>6895</v>
      </c>
      <c r="H3926" s="24" t="s">
        <v>176</v>
      </c>
      <c r="I3926" s="24" t="s">
        <v>177</v>
      </c>
      <c r="J3926" s="27" t="s">
        <v>1</v>
      </c>
      <c r="K3926" s="28">
        <v>14.7</v>
      </c>
      <c r="L3926" s="28">
        <v>0</v>
      </c>
    </row>
    <row r="3927" spans="1:12" x14ac:dyDescent="0.25">
      <c r="A3927" s="24" t="s">
        <v>3305</v>
      </c>
      <c r="B3927" s="26">
        <v>2015</v>
      </c>
      <c r="C3927" s="24">
        <v>9</v>
      </c>
      <c r="D3927" s="24" t="s">
        <v>15120</v>
      </c>
      <c r="E3927" s="26">
        <v>246</v>
      </c>
      <c r="F3927" s="26">
        <v>3589</v>
      </c>
      <c r="G3927" s="26" t="s">
        <v>6896</v>
      </c>
      <c r="H3927" s="24" t="s">
        <v>502</v>
      </c>
      <c r="I3927" s="24" t="s">
        <v>503</v>
      </c>
      <c r="J3927" s="27" t="s">
        <v>1</v>
      </c>
      <c r="K3927" s="28">
        <v>24.03</v>
      </c>
      <c r="L3927" s="28">
        <v>0</v>
      </c>
    </row>
    <row r="3928" spans="1:12" x14ac:dyDescent="0.25">
      <c r="A3928" s="24" t="s">
        <v>3305</v>
      </c>
      <c r="B3928" s="26">
        <v>2015</v>
      </c>
      <c r="C3928" s="24">
        <v>9</v>
      </c>
      <c r="D3928" s="24" t="s">
        <v>15120</v>
      </c>
      <c r="E3928" s="26">
        <v>246</v>
      </c>
      <c r="F3928" s="26">
        <v>3590</v>
      </c>
      <c r="G3928" s="26" t="s">
        <v>6897</v>
      </c>
      <c r="H3928" s="24" t="s">
        <v>556</v>
      </c>
      <c r="I3928" s="24" t="s">
        <v>557</v>
      </c>
      <c r="J3928" s="27" t="s">
        <v>1</v>
      </c>
      <c r="K3928" s="28">
        <v>11.03</v>
      </c>
      <c r="L3928" s="28">
        <v>0</v>
      </c>
    </row>
    <row r="3929" spans="1:12" x14ac:dyDescent="0.25">
      <c r="A3929" s="24" t="s">
        <v>3305</v>
      </c>
      <c r="B3929" s="26">
        <v>2015</v>
      </c>
      <c r="C3929" s="24">
        <v>9</v>
      </c>
      <c r="D3929" s="24" t="s">
        <v>15120</v>
      </c>
      <c r="E3929" s="26">
        <v>246</v>
      </c>
      <c r="F3929" s="26">
        <v>3591</v>
      </c>
      <c r="G3929" s="26" t="s">
        <v>6898</v>
      </c>
      <c r="H3929" s="24" t="s">
        <v>856</v>
      </c>
      <c r="I3929" s="24" t="s">
        <v>857</v>
      </c>
      <c r="J3929" s="27" t="s">
        <v>1</v>
      </c>
      <c r="K3929" s="28">
        <v>11.03</v>
      </c>
      <c r="L3929" s="28">
        <v>0</v>
      </c>
    </row>
    <row r="3930" spans="1:12" x14ac:dyDescent="0.25">
      <c r="A3930" s="24" t="s">
        <v>3305</v>
      </c>
      <c r="B3930" s="26">
        <v>2015</v>
      </c>
      <c r="C3930" s="24">
        <v>9</v>
      </c>
      <c r="D3930" s="24" t="s">
        <v>15120</v>
      </c>
      <c r="E3930" s="26">
        <v>246</v>
      </c>
      <c r="F3930" s="26">
        <v>3592</v>
      </c>
      <c r="G3930" s="26" t="s">
        <v>6899</v>
      </c>
      <c r="H3930" s="24" t="s">
        <v>224</v>
      </c>
      <c r="I3930" s="24" t="s">
        <v>225</v>
      </c>
      <c r="J3930" s="27" t="s">
        <v>1</v>
      </c>
      <c r="K3930" s="28">
        <v>10.29</v>
      </c>
      <c r="L3930" s="28">
        <v>0</v>
      </c>
    </row>
    <row r="3931" spans="1:12" x14ac:dyDescent="0.25">
      <c r="A3931" s="24" t="s">
        <v>3305</v>
      </c>
      <c r="B3931" s="26">
        <v>2015</v>
      </c>
      <c r="C3931" s="24">
        <v>9</v>
      </c>
      <c r="D3931" s="24" t="s">
        <v>15120</v>
      </c>
      <c r="E3931" s="26">
        <v>246</v>
      </c>
      <c r="F3931" s="26">
        <v>3593</v>
      </c>
      <c r="G3931" s="26" t="s">
        <v>6900</v>
      </c>
      <c r="H3931" s="24" t="s">
        <v>192</v>
      </c>
      <c r="I3931" s="24" t="s">
        <v>193</v>
      </c>
      <c r="J3931" s="27" t="s">
        <v>1</v>
      </c>
      <c r="K3931" s="28">
        <v>19.84</v>
      </c>
      <c r="L3931" s="28">
        <v>0</v>
      </c>
    </row>
    <row r="3932" spans="1:12" x14ac:dyDescent="0.25">
      <c r="A3932" s="24" t="s">
        <v>3305</v>
      </c>
      <c r="B3932" s="26">
        <v>2015</v>
      </c>
      <c r="C3932" s="24">
        <v>9</v>
      </c>
      <c r="D3932" s="24" t="s">
        <v>15120</v>
      </c>
      <c r="E3932" s="26">
        <v>246</v>
      </c>
      <c r="F3932" s="26">
        <v>3594</v>
      </c>
      <c r="G3932" s="26" t="s">
        <v>6901</v>
      </c>
      <c r="H3932" s="24" t="s">
        <v>1354</v>
      </c>
      <c r="I3932" s="24" t="s">
        <v>1355</v>
      </c>
      <c r="J3932" s="27" t="s">
        <v>1</v>
      </c>
      <c r="K3932" s="28">
        <v>89.05</v>
      </c>
      <c r="L3932" s="28">
        <v>0</v>
      </c>
    </row>
    <row r="3933" spans="1:12" x14ac:dyDescent="0.25">
      <c r="A3933" s="24" t="s">
        <v>3305</v>
      </c>
      <c r="B3933" s="26">
        <v>2015</v>
      </c>
      <c r="C3933" s="24">
        <v>9</v>
      </c>
      <c r="D3933" s="24" t="s">
        <v>15120</v>
      </c>
      <c r="E3933" s="26">
        <v>246</v>
      </c>
      <c r="F3933" s="26">
        <v>3595</v>
      </c>
      <c r="G3933" s="26" t="s">
        <v>6902</v>
      </c>
      <c r="H3933" s="24" t="s">
        <v>760</v>
      </c>
      <c r="I3933" s="24" t="s">
        <v>761</v>
      </c>
      <c r="J3933" s="27" t="s">
        <v>1</v>
      </c>
      <c r="K3933" s="28">
        <v>11.76</v>
      </c>
      <c r="L3933" s="28">
        <v>0</v>
      </c>
    </row>
    <row r="3934" spans="1:12" x14ac:dyDescent="0.25">
      <c r="A3934" s="24" t="s">
        <v>3305</v>
      </c>
      <c r="B3934" s="26">
        <v>2015</v>
      </c>
      <c r="C3934" s="24">
        <v>9</v>
      </c>
      <c r="D3934" s="24" t="s">
        <v>15120</v>
      </c>
      <c r="E3934" s="26">
        <v>246</v>
      </c>
      <c r="F3934" s="26">
        <v>3596</v>
      </c>
      <c r="G3934" s="26" t="s">
        <v>6903</v>
      </c>
      <c r="H3934" s="24" t="s">
        <v>174</v>
      </c>
      <c r="I3934" s="24" t="s">
        <v>175</v>
      </c>
      <c r="J3934" s="27" t="s">
        <v>1</v>
      </c>
      <c r="K3934" s="28">
        <v>23.4</v>
      </c>
      <c r="L3934" s="28">
        <v>0</v>
      </c>
    </row>
    <row r="3935" spans="1:12" x14ac:dyDescent="0.25">
      <c r="A3935" s="24" t="s">
        <v>3305</v>
      </c>
      <c r="B3935" s="26">
        <v>2015</v>
      </c>
      <c r="C3935" s="24">
        <v>9</v>
      </c>
      <c r="D3935" s="24" t="s">
        <v>15120</v>
      </c>
      <c r="E3935" s="26">
        <v>246</v>
      </c>
      <c r="F3935" s="26">
        <v>3597</v>
      </c>
      <c r="G3935" s="26" t="s">
        <v>6904</v>
      </c>
      <c r="H3935" s="24" t="s">
        <v>67</v>
      </c>
      <c r="I3935" s="24" t="s">
        <v>68</v>
      </c>
      <c r="J3935" s="27" t="s">
        <v>1</v>
      </c>
      <c r="K3935" s="28">
        <v>11.76</v>
      </c>
      <c r="L3935" s="28">
        <v>0</v>
      </c>
    </row>
    <row r="3936" spans="1:12" x14ac:dyDescent="0.25">
      <c r="A3936" s="24" t="s">
        <v>3305</v>
      </c>
      <c r="B3936" s="26">
        <v>2015</v>
      </c>
      <c r="C3936" s="24">
        <v>9</v>
      </c>
      <c r="D3936" s="24" t="s">
        <v>15120</v>
      </c>
      <c r="E3936" s="26">
        <v>246</v>
      </c>
      <c r="F3936" s="26">
        <v>3598</v>
      </c>
      <c r="G3936" s="26" t="s">
        <v>6905</v>
      </c>
      <c r="H3936" s="24" t="s">
        <v>504</v>
      </c>
      <c r="I3936" s="24" t="s">
        <v>505</v>
      </c>
      <c r="J3936" s="27" t="s">
        <v>1</v>
      </c>
      <c r="K3936" s="28">
        <v>7.8</v>
      </c>
      <c r="L3936" s="28">
        <v>0</v>
      </c>
    </row>
    <row r="3937" spans="1:12" x14ac:dyDescent="0.25">
      <c r="A3937" s="24" t="s">
        <v>3305</v>
      </c>
      <c r="B3937" s="26">
        <v>2015</v>
      </c>
      <c r="C3937" s="24">
        <v>9</v>
      </c>
      <c r="D3937" s="24" t="s">
        <v>15120</v>
      </c>
      <c r="E3937" s="26">
        <v>246</v>
      </c>
      <c r="F3937" s="26">
        <v>3599</v>
      </c>
      <c r="G3937" s="26" t="s">
        <v>6906</v>
      </c>
      <c r="H3937" s="24" t="s">
        <v>192</v>
      </c>
      <c r="I3937" s="24" t="s">
        <v>193</v>
      </c>
      <c r="J3937" s="27" t="s">
        <v>1</v>
      </c>
      <c r="K3937" s="28">
        <v>13.82</v>
      </c>
      <c r="L3937" s="28">
        <v>0</v>
      </c>
    </row>
    <row r="3938" spans="1:12" x14ac:dyDescent="0.25">
      <c r="A3938" s="24" t="s">
        <v>3305</v>
      </c>
      <c r="B3938" s="26">
        <v>2015</v>
      </c>
      <c r="C3938" s="24">
        <v>9</v>
      </c>
      <c r="D3938" s="24" t="s">
        <v>15120</v>
      </c>
      <c r="E3938" s="26">
        <v>246</v>
      </c>
      <c r="F3938" s="26">
        <v>3600</v>
      </c>
      <c r="G3938" s="26" t="s">
        <v>6907</v>
      </c>
      <c r="H3938" s="24" t="s">
        <v>237</v>
      </c>
      <c r="I3938" s="24" t="s">
        <v>238</v>
      </c>
      <c r="J3938" s="27" t="s">
        <v>1</v>
      </c>
      <c r="K3938" s="28">
        <v>30.88</v>
      </c>
      <c r="L3938" s="28">
        <v>0</v>
      </c>
    </row>
    <row r="3939" spans="1:12" x14ac:dyDescent="0.25">
      <c r="A3939" s="24" t="s">
        <v>3305</v>
      </c>
      <c r="B3939" s="26">
        <v>2015</v>
      </c>
      <c r="C3939" s="24">
        <v>9</v>
      </c>
      <c r="D3939" s="24" t="s">
        <v>15120</v>
      </c>
      <c r="E3939" s="26">
        <v>248</v>
      </c>
      <c r="F3939" s="26">
        <v>3601</v>
      </c>
      <c r="G3939" s="26" t="s">
        <v>6908</v>
      </c>
      <c r="H3939" s="24" t="s">
        <v>1410</v>
      </c>
      <c r="I3939" s="24" t="s">
        <v>1411</v>
      </c>
      <c r="J3939" s="27" t="s">
        <v>1</v>
      </c>
      <c r="K3939" s="28">
        <v>118.43</v>
      </c>
      <c r="L3939" s="28">
        <v>0</v>
      </c>
    </row>
    <row r="3940" spans="1:12" x14ac:dyDescent="0.25">
      <c r="A3940" s="24" t="s">
        <v>3305</v>
      </c>
      <c r="B3940" s="26">
        <v>2015</v>
      </c>
      <c r="C3940" s="24">
        <v>9</v>
      </c>
      <c r="D3940" s="24" t="s">
        <v>15120</v>
      </c>
      <c r="E3940" s="26">
        <v>248</v>
      </c>
      <c r="F3940" s="26">
        <v>3602</v>
      </c>
      <c r="G3940" s="26" t="s">
        <v>6909</v>
      </c>
      <c r="H3940" s="24" t="s">
        <v>792</v>
      </c>
      <c r="I3940" s="24" t="s">
        <v>793</v>
      </c>
      <c r="J3940" s="27" t="s">
        <v>1</v>
      </c>
      <c r="K3940" s="28">
        <v>12.62</v>
      </c>
      <c r="L3940" s="28">
        <v>0</v>
      </c>
    </row>
    <row r="3941" spans="1:12" x14ac:dyDescent="0.25">
      <c r="A3941" s="24" t="s">
        <v>3305</v>
      </c>
      <c r="B3941" s="26">
        <v>2015</v>
      </c>
      <c r="C3941" s="24">
        <v>9</v>
      </c>
      <c r="D3941" s="24" t="s">
        <v>15120</v>
      </c>
      <c r="E3941" s="26">
        <v>248</v>
      </c>
      <c r="F3941" s="26">
        <v>3603</v>
      </c>
      <c r="G3941" s="26" t="s">
        <v>6910</v>
      </c>
      <c r="H3941" s="24" t="s">
        <v>114</v>
      </c>
      <c r="I3941" s="24" t="s">
        <v>115</v>
      </c>
      <c r="J3941" s="27" t="s">
        <v>1</v>
      </c>
      <c r="K3941" s="28">
        <v>87.77</v>
      </c>
      <c r="L3941" s="28">
        <v>0</v>
      </c>
    </row>
    <row r="3942" spans="1:12" x14ac:dyDescent="0.25">
      <c r="A3942" s="24" t="s">
        <v>3305</v>
      </c>
      <c r="B3942" s="26">
        <v>2015</v>
      </c>
      <c r="C3942" s="24">
        <v>9</v>
      </c>
      <c r="D3942" s="24" t="s">
        <v>15120</v>
      </c>
      <c r="E3942" s="26">
        <v>248</v>
      </c>
      <c r="F3942" s="26">
        <v>3604</v>
      </c>
      <c r="G3942" s="26" t="s">
        <v>6911</v>
      </c>
      <c r="H3942" s="24" t="s">
        <v>760</v>
      </c>
      <c r="I3942" s="24" t="s">
        <v>761</v>
      </c>
      <c r="J3942" s="27" t="s">
        <v>1</v>
      </c>
      <c r="K3942" s="28">
        <v>138.77000000000001</v>
      </c>
      <c r="L3942" s="28">
        <v>0</v>
      </c>
    </row>
    <row r="3943" spans="1:12" x14ac:dyDescent="0.25">
      <c r="A3943" s="24" t="s">
        <v>3305</v>
      </c>
      <c r="B3943" s="26">
        <v>2015</v>
      </c>
      <c r="C3943" s="24">
        <v>9</v>
      </c>
      <c r="D3943" s="24" t="s">
        <v>15120</v>
      </c>
      <c r="E3943" s="26">
        <v>248</v>
      </c>
      <c r="F3943" s="26">
        <v>3605</v>
      </c>
      <c r="G3943" s="26" t="s">
        <v>6912</v>
      </c>
      <c r="H3943" s="24" t="s">
        <v>79</v>
      </c>
      <c r="I3943" s="24" t="s">
        <v>80</v>
      </c>
      <c r="J3943" s="27" t="s">
        <v>1</v>
      </c>
      <c r="K3943" s="28">
        <v>200.22</v>
      </c>
      <c r="L3943" s="28">
        <v>0</v>
      </c>
    </row>
    <row r="3944" spans="1:12" x14ac:dyDescent="0.25">
      <c r="A3944" s="24" t="s">
        <v>3305</v>
      </c>
      <c r="B3944" s="26">
        <v>2015</v>
      </c>
      <c r="C3944" s="24">
        <v>9</v>
      </c>
      <c r="D3944" s="24" t="s">
        <v>15120</v>
      </c>
      <c r="E3944" s="26">
        <v>248</v>
      </c>
      <c r="F3944" s="26">
        <v>3606</v>
      </c>
      <c r="G3944" s="26" t="s">
        <v>6913</v>
      </c>
      <c r="H3944" s="24" t="s">
        <v>79</v>
      </c>
      <c r="I3944" s="24" t="s">
        <v>80</v>
      </c>
      <c r="J3944" s="27" t="s">
        <v>1</v>
      </c>
      <c r="K3944" s="28">
        <v>180.52</v>
      </c>
      <c r="L3944" s="28">
        <v>0</v>
      </c>
    </row>
    <row r="3945" spans="1:12" x14ac:dyDescent="0.25">
      <c r="A3945" s="24" t="s">
        <v>3305</v>
      </c>
      <c r="B3945" s="26">
        <v>2015</v>
      </c>
      <c r="C3945" s="24">
        <v>9</v>
      </c>
      <c r="D3945" s="24" t="s">
        <v>15120</v>
      </c>
      <c r="E3945" s="26">
        <v>248</v>
      </c>
      <c r="F3945" s="26">
        <v>3607</v>
      </c>
      <c r="G3945" s="26" t="s">
        <v>6914</v>
      </c>
      <c r="H3945" s="24" t="s">
        <v>79</v>
      </c>
      <c r="I3945" s="24" t="s">
        <v>80</v>
      </c>
      <c r="J3945" s="27" t="s">
        <v>1</v>
      </c>
      <c r="K3945" s="28">
        <v>99.72</v>
      </c>
      <c r="L3945" s="28">
        <v>0</v>
      </c>
    </row>
    <row r="3946" spans="1:12" x14ac:dyDescent="0.25">
      <c r="A3946" s="24" t="s">
        <v>3305</v>
      </c>
      <c r="B3946" s="26">
        <v>2015</v>
      </c>
      <c r="C3946" s="24">
        <v>9</v>
      </c>
      <c r="D3946" s="24" t="s">
        <v>15120</v>
      </c>
      <c r="E3946" s="26">
        <v>248</v>
      </c>
      <c r="F3946" s="26">
        <v>3608</v>
      </c>
      <c r="G3946" s="26" t="s">
        <v>6915</v>
      </c>
      <c r="H3946" s="24" t="s">
        <v>112</v>
      </c>
      <c r="I3946" s="24" t="s">
        <v>113</v>
      </c>
      <c r="J3946" s="27" t="s">
        <v>1</v>
      </c>
      <c r="K3946" s="28">
        <v>25.48</v>
      </c>
      <c r="L3946" s="28">
        <v>0</v>
      </c>
    </row>
    <row r="3947" spans="1:12" x14ac:dyDescent="0.25">
      <c r="A3947" s="24" t="s">
        <v>3305</v>
      </c>
      <c r="B3947" s="26">
        <v>2015</v>
      </c>
      <c r="C3947" s="24">
        <v>9</v>
      </c>
      <c r="D3947" s="24" t="s">
        <v>15120</v>
      </c>
      <c r="E3947" s="26">
        <v>249</v>
      </c>
      <c r="F3947" s="26">
        <v>3609</v>
      </c>
      <c r="G3947" s="26" t="s">
        <v>6916</v>
      </c>
      <c r="H3947" s="24" t="s">
        <v>90</v>
      </c>
      <c r="I3947" s="24" t="s">
        <v>91</v>
      </c>
      <c r="J3947" s="27" t="s">
        <v>1</v>
      </c>
      <c r="K3947" s="28">
        <v>426.76</v>
      </c>
      <c r="L3947" s="28">
        <v>0</v>
      </c>
    </row>
    <row r="3948" spans="1:12" x14ac:dyDescent="0.25">
      <c r="A3948" s="24" t="s">
        <v>3305</v>
      </c>
      <c r="B3948" s="26">
        <v>2015</v>
      </c>
      <c r="C3948" s="24">
        <v>9</v>
      </c>
      <c r="D3948" s="24" t="s">
        <v>15120</v>
      </c>
      <c r="E3948" s="26">
        <v>249</v>
      </c>
      <c r="F3948" s="26">
        <v>3610</v>
      </c>
      <c r="G3948" s="26" t="s">
        <v>6917</v>
      </c>
      <c r="H3948" s="24" t="s">
        <v>90</v>
      </c>
      <c r="I3948" s="24" t="s">
        <v>91</v>
      </c>
      <c r="J3948" s="27" t="s">
        <v>1</v>
      </c>
      <c r="K3948" s="28">
        <v>493.31</v>
      </c>
      <c r="L3948" s="28">
        <v>0</v>
      </c>
    </row>
    <row r="3949" spans="1:12" x14ac:dyDescent="0.25">
      <c r="A3949" s="24" t="s">
        <v>3305</v>
      </c>
      <c r="B3949" s="26">
        <v>2015</v>
      </c>
      <c r="C3949" s="24">
        <v>9</v>
      </c>
      <c r="D3949" s="24" t="s">
        <v>15120</v>
      </c>
      <c r="E3949" s="26">
        <v>249</v>
      </c>
      <c r="F3949" s="26">
        <v>3611</v>
      </c>
      <c r="G3949" s="26" t="s">
        <v>6918</v>
      </c>
      <c r="H3949" s="24" t="s">
        <v>790</v>
      </c>
      <c r="I3949" s="24" t="s">
        <v>791</v>
      </c>
      <c r="J3949" s="27" t="s">
        <v>1</v>
      </c>
      <c r="K3949" s="28">
        <v>170.26</v>
      </c>
      <c r="L3949" s="28">
        <v>0</v>
      </c>
    </row>
    <row r="3950" spans="1:12" x14ac:dyDescent="0.25">
      <c r="A3950" s="24" t="s">
        <v>3305</v>
      </c>
      <c r="B3950" s="26">
        <v>2015</v>
      </c>
      <c r="C3950" s="24">
        <v>9</v>
      </c>
      <c r="D3950" s="24" t="s">
        <v>15120</v>
      </c>
      <c r="E3950" s="26">
        <v>249</v>
      </c>
      <c r="F3950" s="26">
        <v>3612</v>
      </c>
      <c r="G3950" s="26" t="s">
        <v>6919</v>
      </c>
      <c r="H3950" s="24" t="s">
        <v>760</v>
      </c>
      <c r="I3950" s="24" t="s">
        <v>761</v>
      </c>
      <c r="J3950" s="27" t="s">
        <v>1</v>
      </c>
      <c r="K3950" s="28">
        <v>274.14999999999998</v>
      </c>
      <c r="L3950" s="28">
        <v>0</v>
      </c>
    </row>
    <row r="3951" spans="1:12" x14ac:dyDescent="0.25">
      <c r="A3951" s="24" t="s">
        <v>3305</v>
      </c>
      <c r="B3951" s="26">
        <v>2015</v>
      </c>
      <c r="C3951" s="24">
        <v>9</v>
      </c>
      <c r="D3951" s="24" t="s">
        <v>15120</v>
      </c>
      <c r="E3951" s="26">
        <v>249</v>
      </c>
      <c r="F3951" s="26">
        <v>3613</v>
      </c>
      <c r="G3951" s="26" t="s">
        <v>6920</v>
      </c>
      <c r="H3951" s="24" t="s">
        <v>372</v>
      </c>
      <c r="I3951" s="24" t="s">
        <v>373</v>
      </c>
      <c r="J3951" s="27" t="s">
        <v>1</v>
      </c>
      <c r="K3951" s="28">
        <v>0.78</v>
      </c>
      <c r="L3951" s="28">
        <v>0</v>
      </c>
    </row>
    <row r="3952" spans="1:12" x14ac:dyDescent="0.25">
      <c r="A3952" s="24" t="s">
        <v>3305</v>
      </c>
      <c r="B3952" s="26">
        <v>2015</v>
      </c>
      <c r="C3952" s="24">
        <v>9</v>
      </c>
      <c r="D3952" s="24" t="s">
        <v>15120</v>
      </c>
      <c r="E3952" s="26">
        <v>249</v>
      </c>
      <c r="F3952" s="26">
        <v>3614</v>
      </c>
      <c r="G3952" s="26" t="s">
        <v>6921</v>
      </c>
      <c r="H3952" s="24" t="s">
        <v>79</v>
      </c>
      <c r="I3952" s="24" t="s">
        <v>80</v>
      </c>
      <c r="J3952" s="27" t="s">
        <v>1</v>
      </c>
      <c r="K3952" s="28">
        <v>99.72</v>
      </c>
      <c r="L3952" s="28">
        <v>0</v>
      </c>
    </row>
    <row r="3953" spans="1:12" x14ac:dyDescent="0.25">
      <c r="A3953" s="24" t="s">
        <v>3305</v>
      </c>
      <c r="B3953" s="26">
        <v>2015</v>
      </c>
      <c r="C3953" s="24">
        <v>9</v>
      </c>
      <c r="D3953" s="24" t="s">
        <v>15120</v>
      </c>
      <c r="E3953" s="26">
        <v>250</v>
      </c>
      <c r="F3953" s="26">
        <v>3615</v>
      </c>
      <c r="G3953" s="26" t="s">
        <v>6922</v>
      </c>
      <c r="H3953" s="24" t="s">
        <v>378</v>
      </c>
      <c r="I3953" s="24" t="s">
        <v>379</v>
      </c>
      <c r="J3953" s="27" t="s">
        <v>1</v>
      </c>
      <c r="K3953" s="28">
        <v>149.69</v>
      </c>
      <c r="L3953" s="28">
        <v>0</v>
      </c>
    </row>
    <row r="3954" spans="1:12" x14ac:dyDescent="0.25">
      <c r="A3954" s="24" t="s">
        <v>3305</v>
      </c>
      <c r="B3954" s="26">
        <v>2015</v>
      </c>
      <c r="C3954" s="24">
        <v>9</v>
      </c>
      <c r="D3954" s="24" t="s">
        <v>15120</v>
      </c>
      <c r="E3954" s="26">
        <v>250</v>
      </c>
      <c r="F3954" s="26">
        <v>3616</v>
      </c>
      <c r="G3954" s="26" t="s">
        <v>6923</v>
      </c>
      <c r="H3954" s="24" t="s">
        <v>90</v>
      </c>
      <c r="I3954" s="24" t="s">
        <v>91</v>
      </c>
      <c r="J3954" s="27" t="s">
        <v>1</v>
      </c>
      <c r="K3954" s="28">
        <v>38.82</v>
      </c>
      <c r="L3954" s="28">
        <v>0</v>
      </c>
    </row>
    <row r="3955" spans="1:12" x14ac:dyDescent="0.25">
      <c r="A3955" s="24" t="s">
        <v>3305</v>
      </c>
      <c r="B3955" s="26">
        <v>2015</v>
      </c>
      <c r="C3955" s="24">
        <v>9</v>
      </c>
      <c r="D3955" s="24" t="s">
        <v>15120</v>
      </c>
      <c r="E3955" s="26">
        <v>250</v>
      </c>
      <c r="F3955" s="26">
        <v>3617</v>
      </c>
      <c r="G3955" s="26" t="s">
        <v>6924</v>
      </c>
      <c r="H3955" s="24" t="s">
        <v>126</v>
      </c>
      <c r="I3955" s="24" t="s">
        <v>127</v>
      </c>
      <c r="J3955" s="27" t="s">
        <v>1</v>
      </c>
      <c r="K3955" s="28">
        <v>0.78</v>
      </c>
      <c r="L3955" s="28">
        <v>0</v>
      </c>
    </row>
    <row r="3956" spans="1:12" x14ac:dyDescent="0.25">
      <c r="A3956" s="24" t="s">
        <v>3305</v>
      </c>
      <c r="B3956" s="26">
        <v>2015</v>
      </c>
      <c r="C3956" s="24">
        <v>9</v>
      </c>
      <c r="D3956" s="24" t="s">
        <v>15120</v>
      </c>
      <c r="E3956" s="26">
        <v>250</v>
      </c>
      <c r="F3956" s="26">
        <v>3618</v>
      </c>
      <c r="G3956" s="26" t="s">
        <v>6925</v>
      </c>
      <c r="H3956" s="24" t="s">
        <v>112</v>
      </c>
      <c r="I3956" s="24" t="s">
        <v>113</v>
      </c>
      <c r="J3956" s="27" t="s">
        <v>1</v>
      </c>
      <c r="K3956" s="28">
        <v>13.34</v>
      </c>
      <c r="L3956" s="28">
        <v>0</v>
      </c>
    </row>
    <row r="3957" spans="1:12" x14ac:dyDescent="0.25">
      <c r="A3957" s="24" t="s">
        <v>3305</v>
      </c>
      <c r="B3957" s="26">
        <v>2015</v>
      </c>
      <c r="C3957" s="24">
        <v>9</v>
      </c>
      <c r="D3957" s="24" t="s">
        <v>15120</v>
      </c>
      <c r="E3957" s="26">
        <v>250</v>
      </c>
      <c r="F3957" s="26">
        <v>3619</v>
      </c>
      <c r="G3957" s="26" t="s">
        <v>6926</v>
      </c>
      <c r="H3957" s="24" t="s">
        <v>802</v>
      </c>
      <c r="I3957" s="24" t="s">
        <v>803</v>
      </c>
      <c r="J3957" s="27" t="s">
        <v>1</v>
      </c>
      <c r="K3957" s="28">
        <v>2960.26</v>
      </c>
      <c r="L3957" s="28">
        <v>0</v>
      </c>
    </row>
    <row r="3958" spans="1:12" x14ac:dyDescent="0.25">
      <c r="A3958" s="24" t="s">
        <v>3305</v>
      </c>
      <c r="B3958" s="26">
        <v>2015</v>
      </c>
      <c r="C3958" s="24">
        <v>9</v>
      </c>
      <c r="D3958" s="24" t="s">
        <v>15120</v>
      </c>
      <c r="E3958" s="26">
        <v>250</v>
      </c>
      <c r="F3958" s="26">
        <v>3620</v>
      </c>
      <c r="G3958" s="26" t="s">
        <v>6927</v>
      </c>
      <c r="H3958" s="24" t="s">
        <v>90</v>
      </c>
      <c r="I3958" s="24" t="s">
        <v>91</v>
      </c>
      <c r="J3958" s="27" t="s">
        <v>1</v>
      </c>
      <c r="K3958" s="28">
        <v>37.32</v>
      </c>
      <c r="L3958" s="28">
        <v>0</v>
      </c>
    </row>
    <row r="3959" spans="1:12" x14ac:dyDescent="0.25">
      <c r="A3959" s="24" t="s">
        <v>3305</v>
      </c>
      <c r="B3959" s="26">
        <v>2015</v>
      </c>
      <c r="C3959" s="24">
        <v>9</v>
      </c>
      <c r="D3959" s="24" t="s">
        <v>15120</v>
      </c>
      <c r="E3959" s="26">
        <v>250</v>
      </c>
      <c r="F3959" s="26">
        <v>3621</v>
      </c>
      <c r="G3959" s="26" t="s">
        <v>6928</v>
      </c>
      <c r="H3959" s="24" t="s">
        <v>368</v>
      </c>
      <c r="I3959" s="24" t="s">
        <v>369</v>
      </c>
      <c r="J3959" s="27" t="s">
        <v>1</v>
      </c>
      <c r="K3959" s="28">
        <v>126.59</v>
      </c>
      <c r="L3959" s="28">
        <v>0</v>
      </c>
    </row>
    <row r="3960" spans="1:12" x14ac:dyDescent="0.25">
      <c r="A3960" s="24" t="s">
        <v>3305</v>
      </c>
      <c r="B3960" s="26">
        <v>2015</v>
      </c>
      <c r="C3960" s="24">
        <v>9</v>
      </c>
      <c r="D3960" s="24" t="s">
        <v>15120</v>
      </c>
      <c r="E3960" s="26">
        <v>250</v>
      </c>
      <c r="F3960" s="26">
        <v>3622</v>
      </c>
      <c r="G3960" s="26" t="s">
        <v>6929</v>
      </c>
      <c r="H3960" s="24" t="s">
        <v>114</v>
      </c>
      <c r="I3960" s="24" t="s">
        <v>115</v>
      </c>
      <c r="J3960" s="27" t="s">
        <v>1</v>
      </c>
      <c r="K3960" s="28">
        <v>87.77</v>
      </c>
      <c r="L3960" s="28">
        <v>0</v>
      </c>
    </row>
    <row r="3961" spans="1:12" x14ac:dyDescent="0.25">
      <c r="A3961" s="24" t="s">
        <v>3305</v>
      </c>
      <c r="B3961" s="26">
        <v>2015</v>
      </c>
      <c r="C3961" s="24">
        <v>9</v>
      </c>
      <c r="D3961" s="24" t="s">
        <v>15120</v>
      </c>
      <c r="E3961" s="26">
        <v>250</v>
      </c>
      <c r="F3961" s="26">
        <v>3623</v>
      </c>
      <c r="G3961" s="26" t="s">
        <v>6930</v>
      </c>
      <c r="H3961" s="24" t="s">
        <v>79</v>
      </c>
      <c r="I3961" s="24" t="s">
        <v>80</v>
      </c>
      <c r="J3961" s="27" t="s">
        <v>1</v>
      </c>
      <c r="K3961" s="28">
        <v>99.72</v>
      </c>
      <c r="L3961" s="28">
        <v>0</v>
      </c>
    </row>
    <row r="3962" spans="1:12" x14ac:dyDescent="0.25">
      <c r="A3962" s="24" t="s">
        <v>3305</v>
      </c>
      <c r="B3962" s="26">
        <v>2015</v>
      </c>
      <c r="C3962" s="24">
        <v>9</v>
      </c>
      <c r="D3962" s="24" t="s">
        <v>15120</v>
      </c>
      <c r="E3962" s="26">
        <v>251</v>
      </c>
      <c r="F3962" s="26">
        <v>3624</v>
      </c>
      <c r="G3962" s="26" t="s">
        <v>6931</v>
      </c>
      <c r="H3962" s="24" t="s">
        <v>732</v>
      </c>
      <c r="I3962" s="24" t="s">
        <v>733</v>
      </c>
      <c r="J3962" s="27" t="s">
        <v>1</v>
      </c>
      <c r="K3962" s="28">
        <v>29.74</v>
      </c>
      <c r="L3962" s="28">
        <v>0</v>
      </c>
    </row>
    <row r="3963" spans="1:12" x14ac:dyDescent="0.25">
      <c r="A3963" s="24" t="s">
        <v>3305</v>
      </c>
      <c r="B3963" s="26">
        <v>2015</v>
      </c>
      <c r="C3963" s="24">
        <v>9</v>
      </c>
      <c r="D3963" s="24" t="s">
        <v>15120</v>
      </c>
      <c r="E3963" s="26">
        <v>251</v>
      </c>
      <c r="F3963" s="26">
        <v>3625</v>
      </c>
      <c r="G3963" s="26" t="s">
        <v>6932</v>
      </c>
      <c r="H3963" s="24" t="s">
        <v>380</v>
      </c>
      <c r="I3963" s="24" t="s">
        <v>381</v>
      </c>
      <c r="J3963" s="27" t="s">
        <v>1</v>
      </c>
      <c r="K3963" s="28">
        <v>237.04</v>
      </c>
      <c r="L3963" s="28">
        <v>0</v>
      </c>
    </row>
    <row r="3964" spans="1:12" x14ac:dyDescent="0.25">
      <c r="A3964" s="24" t="s">
        <v>3305</v>
      </c>
      <c r="B3964" s="26">
        <v>2015</v>
      </c>
      <c r="C3964" s="24">
        <v>9</v>
      </c>
      <c r="D3964" s="24" t="s">
        <v>15120</v>
      </c>
      <c r="E3964" s="26">
        <v>251</v>
      </c>
      <c r="F3964" s="26">
        <v>3626</v>
      </c>
      <c r="G3964" s="26" t="s">
        <v>6933</v>
      </c>
      <c r="H3964" s="24" t="s">
        <v>372</v>
      </c>
      <c r="I3964" s="24" t="s">
        <v>373</v>
      </c>
      <c r="J3964" s="27" t="s">
        <v>1</v>
      </c>
      <c r="K3964" s="28">
        <v>1581.9</v>
      </c>
      <c r="L3964" s="28">
        <v>0</v>
      </c>
    </row>
    <row r="3965" spans="1:12" x14ac:dyDescent="0.25">
      <c r="A3965" s="24" t="s">
        <v>3305</v>
      </c>
      <c r="B3965" s="26">
        <v>2015</v>
      </c>
      <c r="C3965" s="24">
        <v>9</v>
      </c>
      <c r="D3965" s="24" t="s">
        <v>15120</v>
      </c>
      <c r="E3965" s="26">
        <v>251</v>
      </c>
      <c r="F3965" s="26">
        <v>3627</v>
      </c>
      <c r="G3965" s="26" t="s">
        <v>6934</v>
      </c>
      <c r="H3965" s="24" t="s">
        <v>59</v>
      </c>
      <c r="I3965" s="24" t="s">
        <v>60</v>
      </c>
      <c r="J3965" s="27" t="s">
        <v>1</v>
      </c>
      <c r="K3965" s="28">
        <v>642.27</v>
      </c>
      <c r="L3965" s="28">
        <v>0</v>
      </c>
    </row>
    <row r="3966" spans="1:12" x14ac:dyDescent="0.25">
      <c r="A3966" s="24" t="s">
        <v>3305</v>
      </c>
      <c r="B3966" s="26">
        <v>2015</v>
      </c>
      <c r="C3966" s="24">
        <v>9</v>
      </c>
      <c r="D3966" s="24" t="s">
        <v>15120</v>
      </c>
      <c r="E3966" s="26">
        <v>251</v>
      </c>
      <c r="F3966" s="26">
        <v>3628</v>
      </c>
      <c r="G3966" s="26" t="s">
        <v>6935</v>
      </c>
      <c r="H3966" s="24" t="s">
        <v>368</v>
      </c>
      <c r="I3966" s="24" t="s">
        <v>369</v>
      </c>
      <c r="J3966" s="27" t="s">
        <v>1</v>
      </c>
      <c r="K3966" s="28">
        <v>141.21</v>
      </c>
      <c r="L3966" s="28">
        <v>0</v>
      </c>
    </row>
    <row r="3967" spans="1:12" x14ac:dyDescent="0.25">
      <c r="A3967" s="24" t="s">
        <v>3305</v>
      </c>
      <c r="B3967" s="26">
        <v>2015</v>
      </c>
      <c r="C3967" s="24">
        <v>9</v>
      </c>
      <c r="D3967" s="24" t="s">
        <v>15120</v>
      </c>
      <c r="E3967" s="26">
        <v>251</v>
      </c>
      <c r="F3967" s="26">
        <v>3629</v>
      </c>
      <c r="G3967" s="26" t="s">
        <v>6936</v>
      </c>
      <c r="H3967" s="24" t="s">
        <v>79</v>
      </c>
      <c r="I3967" s="24" t="s">
        <v>80</v>
      </c>
      <c r="J3967" s="27" t="s">
        <v>1</v>
      </c>
      <c r="K3967" s="28">
        <v>99.72</v>
      </c>
      <c r="L3967" s="28">
        <v>0</v>
      </c>
    </row>
    <row r="3968" spans="1:12" x14ac:dyDescent="0.25">
      <c r="A3968" s="24" t="s">
        <v>3305</v>
      </c>
      <c r="B3968" s="26">
        <v>2015</v>
      </c>
      <c r="C3968" s="24">
        <v>9</v>
      </c>
      <c r="D3968" s="24" t="s">
        <v>15120</v>
      </c>
      <c r="E3968" s="26">
        <v>251</v>
      </c>
      <c r="F3968" s="26">
        <v>3630</v>
      </c>
      <c r="G3968" s="26" t="s">
        <v>6937</v>
      </c>
      <c r="H3968" s="24" t="s">
        <v>388</v>
      </c>
      <c r="I3968" s="24" t="s">
        <v>389</v>
      </c>
      <c r="J3968" s="27" t="s">
        <v>1</v>
      </c>
      <c r="K3968" s="28">
        <v>161.13999999999999</v>
      </c>
      <c r="L3968" s="28">
        <v>0</v>
      </c>
    </row>
    <row r="3969" spans="1:12" x14ac:dyDescent="0.25">
      <c r="A3969" s="24" t="s">
        <v>3305</v>
      </c>
      <c r="B3969" s="26">
        <v>2015</v>
      </c>
      <c r="C3969" s="24">
        <v>9</v>
      </c>
      <c r="D3969" s="24" t="s">
        <v>15120</v>
      </c>
      <c r="E3969" s="26">
        <v>251</v>
      </c>
      <c r="F3969" s="26">
        <v>3631</v>
      </c>
      <c r="G3969" s="26" t="s">
        <v>6938</v>
      </c>
      <c r="H3969" s="24" t="s">
        <v>756</v>
      </c>
      <c r="I3969" s="24" t="s">
        <v>757</v>
      </c>
      <c r="J3969" s="27" t="s">
        <v>1</v>
      </c>
      <c r="K3969" s="28">
        <v>119.53</v>
      </c>
      <c r="L3969" s="28">
        <v>0</v>
      </c>
    </row>
    <row r="3970" spans="1:12" x14ac:dyDescent="0.25">
      <c r="A3970" s="24" t="s">
        <v>3305</v>
      </c>
      <c r="B3970" s="26">
        <v>2015</v>
      </c>
      <c r="C3970" s="24">
        <v>9</v>
      </c>
      <c r="D3970" s="24" t="s">
        <v>15120</v>
      </c>
      <c r="E3970" s="26">
        <v>252</v>
      </c>
      <c r="F3970" s="26">
        <v>3632</v>
      </c>
      <c r="G3970" s="26" t="s">
        <v>6939</v>
      </c>
      <c r="H3970" s="24" t="s">
        <v>90</v>
      </c>
      <c r="I3970" s="24" t="s">
        <v>91</v>
      </c>
      <c r="J3970" s="27" t="s">
        <v>1</v>
      </c>
      <c r="K3970" s="28">
        <v>1298.71</v>
      </c>
      <c r="L3970" s="28">
        <v>0</v>
      </c>
    </row>
    <row r="3971" spans="1:12" x14ac:dyDescent="0.25">
      <c r="A3971" s="24" t="s">
        <v>3305</v>
      </c>
      <c r="B3971" s="26">
        <v>2015</v>
      </c>
      <c r="C3971" s="24">
        <v>9</v>
      </c>
      <c r="D3971" s="24" t="s">
        <v>15120</v>
      </c>
      <c r="E3971" s="26">
        <v>252</v>
      </c>
      <c r="F3971" s="26">
        <v>3633</v>
      </c>
      <c r="G3971" s="26" t="s">
        <v>6940</v>
      </c>
      <c r="H3971" s="24" t="s">
        <v>79</v>
      </c>
      <c r="I3971" s="24" t="s">
        <v>80</v>
      </c>
      <c r="J3971" s="27" t="s">
        <v>1</v>
      </c>
      <c r="K3971" s="28">
        <v>488.16</v>
      </c>
      <c r="L3971" s="28">
        <v>0</v>
      </c>
    </row>
    <row r="3972" spans="1:12" x14ac:dyDescent="0.25">
      <c r="A3972" s="24" t="s">
        <v>3305</v>
      </c>
      <c r="B3972" s="26">
        <v>2015</v>
      </c>
      <c r="C3972" s="24">
        <v>9</v>
      </c>
      <c r="D3972" s="24" t="s">
        <v>15120</v>
      </c>
      <c r="E3972" s="26">
        <v>252</v>
      </c>
      <c r="F3972" s="26">
        <v>3634</v>
      </c>
      <c r="G3972" s="26" t="s">
        <v>6941</v>
      </c>
      <c r="H3972" s="24" t="s">
        <v>79</v>
      </c>
      <c r="I3972" s="24" t="s">
        <v>80</v>
      </c>
      <c r="J3972" s="27" t="s">
        <v>1</v>
      </c>
      <c r="K3972" s="28">
        <v>513.64</v>
      </c>
      <c r="L3972" s="28">
        <v>0</v>
      </c>
    </row>
    <row r="3973" spans="1:12" x14ac:dyDescent="0.25">
      <c r="A3973" s="24" t="s">
        <v>3305</v>
      </c>
      <c r="B3973" s="26">
        <v>2015</v>
      </c>
      <c r="C3973" s="24">
        <v>9</v>
      </c>
      <c r="D3973" s="24" t="s">
        <v>15120</v>
      </c>
      <c r="E3973" s="26">
        <v>252</v>
      </c>
      <c r="F3973" s="26">
        <v>3635</v>
      </c>
      <c r="G3973" s="26" t="s">
        <v>6942</v>
      </c>
      <c r="H3973" s="24" t="s">
        <v>79</v>
      </c>
      <c r="I3973" s="24" t="s">
        <v>80</v>
      </c>
      <c r="J3973" s="27" t="s">
        <v>1</v>
      </c>
      <c r="K3973" s="28">
        <v>493.55</v>
      </c>
      <c r="L3973" s="28">
        <v>0</v>
      </c>
    </row>
    <row r="3974" spans="1:12" x14ac:dyDescent="0.25">
      <c r="A3974" s="24" t="s">
        <v>3305</v>
      </c>
      <c r="B3974" s="26">
        <v>2015</v>
      </c>
      <c r="C3974" s="24">
        <v>9</v>
      </c>
      <c r="D3974" s="24" t="s">
        <v>15120</v>
      </c>
      <c r="E3974" s="26">
        <v>252</v>
      </c>
      <c r="F3974" s="26">
        <v>3636</v>
      </c>
      <c r="G3974" s="26" t="s">
        <v>6943</v>
      </c>
      <c r="H3974" s="24" t="s">
        <v>349</v>
      </c>
      <c r="I3974" s="24" t="s">
        <v>350</v>
      </c>
      <c r="J3974" s="27" t="s">
        <v>1</v>
      </c>
      <c r="K3974" s="28">
        <v>858.06</v>
      </c>
      <c r="L3974" s="28">
        <v>0</v>
      </c>
    </row>
    <row r="3975" spans="1:12" x14ac:dyDescent="0.25">
      <c r="A3975" s="24" t="s">
        <v>3305</v>
      </c>
      <c r="B3975" s="26">
        <v>2015</v>
      </c>
      <c r="C3975" s="24">
        <v>9</v>
      </c>
      <c r="D3975" s="24" t="s">
        <v>15120</v>
      </c>
      <c r="E3975" s="26">
        <v>252</v>
      </c>
      <c r="F3975" s="26">
        <v>3637</v>
      </c>
      <c r="G3975" s="26" t="s">
        <v>6944</v>
      </c>
      <c r="H3975" s="24" t="s">
        <v>79</v>
      </c>
      <c r="I3975" s="24" t="s">
        <v>80</v>
      </c>
      <c r="J3975" s="27" t="s">
        <v>1</v>
      </c>
      <c r="K3975" s="28">
        <v>480.24</v>
      </c>
      <c r="L3975" s="28">
        <v>0</v>
      </c>
    </row>
    <row r="3976" spans="1:12" x14ac:dyDescent="0.25">
      <c r="A3976" s="24" t="s">
        <v>3305</v>
      </c>
      <c r="B3976" s="26">
        <v>2015</v>
      </c>
      <c r="C3976" s="24">
        <v>9</v>
      </c>
      <c r="D3976" s="24" t="s">
        <v>15120</v>
      </c>
      <c r="E3976" s="26">
        <v>252</v>
      </c>
      <c r="F3976" s="26">
        <v>3638</v>
      </c>
      <c r="G3976" s="26" t="s">
        <v>6945</v>
      </c>
      <c r="H3976" s="24" t="s">
        <v>79</v>
      </c>
      <c r="I3976" s="24" t="s">
        <v>80</v>
      </c>
      <c r="J3976" s="27" t="s">
        <v>1</v>
      </c>
      <c r="K3976" s="28">
        <v>99.72</v>
      </c>
      <c r="L3976" s="28">
        <v>0</v>
      </c>
    </row>
    <row r="3977" spans="1:12" x14ac:dyDescent="0.25">
      <c r="A3977" s="24" t="s">
        <v>3305</v>
      </c>
      <c r="B3977" s="26">
        <v>2015</v>
      </c>
      <c r="C3977" s="24">
        <v>9</v>
      </c>
      <c r="D3977" s="24" t="s">
        <v>15120</v>
      </c>
      <c r="E3977" s="26">
        <v>252</v>
      </c>
      <c r="F3977" s="26">
        <v>3639</v>
      </c>
      <c r="G3977" s="26" t="s">
        <v>6946</v>
      </c>
      <c r="H3977" s="24" t="s">
        <v>906</v>
      </c>
      <c r="I3977" s="24" t="s">
        <v>907</v>
      </c>
      <c r="J3977" s="27" t="s">
        <v>1</v>
      </c>
      <c r="K3977" s="28">
        <v>331.41</v>
      </c>
      <c r="L3977" s="28">
        <v>0</v>
      </c>
    </row>
    <row r="3978" spans="1:12" x14ac:dyDescent="0.25">
      <c r="A3978" s="24" t="s">
        <v>3305</v>
      </c>
      <c r="B3978" s="26">
        <v>2015</v>
      </c>
      <c r="C3978" s="24">
        <v>9</v>
      </c>
      <c r="D3978" s="24" t="s">
        <v>15120</v>
      </c>
      <c r="E3978" s="26">
        <v>253</v>
      </c>
      <c r="F3978" s="26">
        <v>3640</v>
      </c>
      <c r="G3978" s="26" t="s">
        <v>6947</v>
      </c>
      <c r="H3978" s="24" t="s">
        <v>90</v>
      </c>
      <c r="I3978" s="24" t="s">
        <v>91</v>
      </c>
      <c r="J3978" s="27" t="s">
        <v>1</v>
      </c>
      <c r="K3978" s="28">
        <v>1467.68</v>
      </c>
      <c r="L3978" s="28">
        <v>0</v>
      </c>
    </row>
    <row r="3979" spans="1:12" x14ac:dyDescent="0.25">
      <c r="A3979" s="24" t="s">
        <v>3305</v>
      </c>
      <c r="B3979" s="26">
        <v>2015</v>
      </c>
      <c r="C3979" s="24">
        <v>9</v>
      </c>
      <c r="D3979" s="24" t="s">
        <v>15120</v>
      </c>
      <c r="E3979" s="26">
        <v>253</v>
      </c>
      <c r="F3979" s="26">
        <v>3641</v>
      </c>
      <c r="G3979" s="26" t="s">
        <v>6948</v>
      </c>
      <c r="H3979" s="24" t="s">
        <v>448</v>
      </c>
      <c r="I3979" s="24" t="s">
        <v>449</v>
      </c>
      <c r="J3979" s="27" t="s">
        <v>1</v>
      </c>
      <c r="K3979" s="28">
        <v>14.12</v>
      </c>
      <c r="L3979" s="28">
        <v>0</v>
      </c>
    </row>
    <row r="3980" spans="1:12" x14ac:dyDescent="0.25">
      <c r="A3980" s="24" t="s">
        <v>3305</v>
      </c>
      <c r="B3980" s="26">
        <v>2015</v>
      </c>
      <c r="C3980" s="24">
        <v>9</v>
      </c>
      <c r="D3980" s="24" t="s">
        <v>15120</v>
      </c>
      <c r="E3980" s="26">
        <v>253</v>
      </c>
      <c r="F3980" s="26">
        <v>3642</v>
      </c>
      <c r="G3980" s="26" t="s">
        <v>6949</v>
      </c>
      <c r="H3980" s="24" t="s">
        <v>79</v>
      </c>
      <c r="I3980" s="24" t="s">
        <v>80</v>
      </c>
      <c r="J3980" s="27" t="s">
        <v>1</v>
      </c>
      <c r="K3980" s="28">
        <v>99.72</v>
      </c>
      <c r="L3980" s="28">
        <v>0</v>
      </c>
    </row>
    <row r="3981" spans="1:12" x14ac:dyDescent="0.25">
      <c r="A3981" s="24" t="s">
        <v>3305</v>
      </c>
      <c r="B3981" s="26">
        <v>2015</v>
      </c>
      <c r="C3981" s="24">
        <v>9</v>
      </c>
      <c r="D3981" s="24" t="s">
        <v>15120</v>
      </c>
      <c r="E3981" s="26">
        <v>253</v>
      </c>
      <c r="F3981" s="26">
        <v>3643</v>
      </c>
      <c r="G3981" s="26" t="s">
        <v>6950</v>
      </c>
      <c r="H3981" s="24" t="s">
        <v>328</v>
      </c>
      <c r="I3981" s="24" t="s">
        <v>329</v>
      </c>
      <c r="J3981" s="27" t="s">
        <v>1</v>
      </c>
      <c r="K3981" s="28">
        <v>786.19</v>
      </c>
      <c r="L3981" s="28">
        <v>0</v>
      </c>
    </row>
    <row r="3982" spans="1:12" x14ac:dyDescent="0.25">
      <c r="A3982" s="24" t="s">
        <v>3305</v>
      </c>
      <c r="B3982" s="26">
        <v>2015</v>
      </c>
      <c r="C3982" s="24">
        <v>9</v>
      </c>
      <c r="D3982" s="24" t="s">
        <v>15120</v>
      </c>
      <c r="E3982" s="26">
        <v>253</v>
      </c>
      <c r="F3982" s="26">
        <v>3644</v>
      </c>
      <c r="G3982" s="26" t="s">
        <v>6951</v>
      </c>
      <c r="H3982" s="24" t="s">
        <v>112</v>
      </c>
      <c r="I3982" s="24" t="s">
        <v>113</v>
      </c>
      <c r="J3982" s="27" t="s">
        <v>1</v>
      </c>
      <c r="K3982" s="28">
        <v>25.48</v>
      </c>
      <c r="L3982" s="28">
        <v>0</v>
      </c>
    </row>
    <row r="3983" spans="1:12" x14ac:dyDescent="0.25">
      <c r="A3983" s="24" t="s">
        <v>3305</v>
      </c>
      <c r="B3983" s="26">
        <v>2015</v>
      </c>
      <c r="C3983" s="24">
        <v>9</v>
      </c>
      <c r="D3983" s="24" t="s">
        <v>15120</v>
      </c>
      <c r="E3983" s="26">
        <v>253</v>
      </c>
      <c r="F3983" s="26">
        <v>3645</v>
      </c>
      <c r="G3983" s="26" t="s">
        <v>6952</v>
      </c>
      <c r="H3983" s="24" t="s">
        <v>90</v>
      </c>
      <c r="I3983" s="24" t="s">
        <v>91</v>
      </c>
      <c r="J3983" s="27" t="s">
        <v>1</v>
      </c>
      <c r="K3983" s="28">
        <v>1390.34</v>
      </c>
      <c r="L3983" s="28">
        <v>0</v>
      </c>
    </row>
    <row r="3984" spans="1:12" x14ac:dyDescent="0.25">
      <c r="A3984" s="24" t="s">
        <v>3305</v>
      </c>
      <c r="B3984" s="26">
        <v>2015</v>
      </c>
      <c r="C3984" s="24">
        <v>9</v>
      </c>
      <c r="D3984" s="24" t="s">
        <v>15120</v>
      </c>
      <c r="E3984" s="26">
        <v>253</v>
      </c>
      <c r="F3984" s="26">
        <v>1391</v>
      </c>
      <c r="G3984" s="26" t="s">
        <v>4698</v>
      </c>
      <c r="H3984" s="24" t="s">
        <v>312</v>
      </c>
      <c r="I3984" s="24" t="s">
        <v>313</v>
      </c>
      <c r="J3984" s="27" t="s">
        <v>1</v>
      </c>
      <c r="K3984" s="28">
        <v>1670.03</v>
      </c>
      <c r="L3984" s="28">
        <v>0</v>
      </c>
    </row>
    <row r="3985" spans="1:12" x14ac:dyDescent="0.25">
      <c r="A3985" s="24" t="s">
        <v>3305</v>
      </c>
      <c r="B3985" s="26">
        <v>2015</v>
      </c>
      <c r="C3985" s="24">
        <v>9</v>
      </c>
      <c r="D3985" s="24" t="s">
        <v>15120</v>
      </c>
      <c r="E3985" s="26">
        <v>253</v>
      </c>
      <c r="F3985" s="26">
        <v>3646</v>
      </c>
      <c r="G3985" s="26" t="s">
        <v>6953</v>
      </c>
      <c r="H3985" s="24" t="s">
        <v>79</v>
      </c>
      <c r="I3985" s="24" t="s">
        <v>80</v>
      </c>
      <c r="J3985" s="27" t="s">
        <v>1</v>
      </c>
      <c r="K3985" s="28">
        <v>99.72</v>
      </c>
      <c r="L3985" s="28">
        <v>0</v>
      </c>
    </row>
    <row r="3986" spans="1:12" x14ac:dyDescent="0.25">
      <c r="A3986" s="24" t="s">
        <v>3305</v>
      </c>
      <c r="B3986" s="26">
        <v>2015</v>
      </c>
      <c r="C3986" s="24">
        <v>9</v>
      </c>
      <c r="D3986" s="24" t="s">
        <v>15120</v>
      </c>
      <c r="E3986" s="26">
        <v>253</v>
      </c>
      <c r="F3986" s="26">
        <v>3647</v>
      </c>
      <c r="G3986" s="26" t="s">
        <v>6954</v>
      </c>
      <c r="H3986" s="24" t="s">
        <v>218</v>
      </c>
      <c r="I3986" s="24" t="s">
        <v>219</v>
      </c>
      <c r="J3986" s="27" t="s">
        <v>1</v>
      </c>
      <c r="K3986" s="28">
        <v>1670.03</v>
      </c>
      <c r="L3986" s="28">
        <v>0</v>
      </c>
    </row>
    <row r="3987" spans="1:12" x14ac:dyDescent="0.25">
      <c r="A3987" s="24" t="s">
        <v>3305</v>
      </c>
      <c r="B3987" s="26">
        <v>2015</v>
      </c>
      <c r="C3987" s="24">
        <v>9</v>
      </c>
      <c r="D3987" s="24" t="s">
        <v>15120</v>
      </c>
      <c r="E3987" s="26">
        <v>253</v>
      </c>
      <c r="F3987" s="26">
        <v>3648</v>
      </c>
      <c r="G3987" s="26" t="s">
        <v>6955</v>
      </c>
      <c r="H3987" s="24" t="s">
        <v>79</v>
      </c>
      <c r="I3987" s="24" t="s">
        <v>80</v>
      </c>
      <c r="J3987" s="27" t="s">
        <v>1</v>
      </c>
      <c r="K3987" s="28">
        <v>386.11</v>
      </c>
      <c r="L3987" s="28">
        <v>0</v>
      </c>
    </row>
    <row r="3988" spans="1:12" x14ac:dyDescent="0.25">
      <c r="A3988" s="24" t="s">
        <v>3305</v>
      </c>
      <c r="B3988" s="26">
        <v>2015</v>
      </c>
      <c r="C3988" s="24">
        <v>9</v>
      </c>
      <c r="D3988" s="24" t="s">
        <v>15120</v>
      </c>
      <c r="E3988" s="26">
        <v>253</v>
      </c>
      <c r="F3988" s="26">
        <v>3649</v>
      </c>
      <c r="G3988" s="26" t="s">
        <v>6956</v>
      </c>
      <c r="H3988" s="24" t="s">
        <v>760</v>
      </c>
      <c r="I3988" s="24" t="s">
        <v>761</v>
      </c>
      <c r="J3988" s="27" t="s">
        <v>1</v>
      </c>
      <c r="K3988" s="28">
        <v>0.78</v>
      </c>
      <c r="L3988" s="28">
        <v>0</v>
      </c>
    </row>
    <row r="3989" spans="1:12" x14ac:dyDescent="0.25">
      <c r="A3989" s="24" t="s">
        <v>3305</v>
      </c>
      <c r="B3989" s="26">
        <v>2015</v>
      </c>
      <c r="C3989" s="24">
        <v>9</v>
      </c>
      <c r="D3989" s="24" t="s">
        <v>15120</v>
      </c>
      <c r="E3989" s="26">
        <v>253</v>
      </c>
      <c r="F3989" s="26">
        <v>3650</v>
      </c>
      <c r="G3989" s="26" t="s">
        <v>6957</v>
      </c>
      <c r="H3989" s="24" t="s">
        <v>378</v>
      </c>
      <c r="I3989" s="24" t="s">
        <v>379</v>
      </c>
      <c r="J3989" s="27" t="s">
        <v>1</v>
      </c>
      <c r="K3989" s="28">
        <v>297.10000000000002</v>
      </c>
      <c r="L3989" s="28">
        <v>0</v>
      </c>
    </row>
    <row r="3990" spans="1:12" x14ac:dyDescent="0.25">
      <c r="A3990" s="24" t="s">
        <v>3305</v>
      </c>
      <c r="B3990" s="26">
        <v>2015</v>
      </c>
      <c r="C3990" s="24">
        <v>9</v>
      </c>
      <c r="D3990" s="24" t="s">
        <v>15120</v>
      </c>
      <c r="E3990" s="26">
        <v>253</v>
      </c>
      <c r="F3990" s="26">
        <v>3651</v>
      </c>
      <c r="G3990" s="26" t="s">
        <v>6958</v>
      </c>
      <c r="H3990" s="24" t="s">
        <v>378</v>
      </c>
      <c r="I3990" s="24" t="s">
        <v>379</v>
      </c>
      <c r="J3990" s="27" t="s">
        <v>1</v>
      </c>
      <c r="K3990" s="28">
        <v>526.15</v>
      </c>
      <c r="L3990" s="28">
        <v>0</v>
      </c>
    </row>
    <row r="3991" spans="1:12" x14ac:dyDescent="0.25">
      <c r="A3991" s="24" t="s">
        <v>3305</v>
      </c>
      <c r="B3991" s="26">
        <v>2015</v>
      </c>
      <c r="C3991" s="24">
        <v>9</v>
      </c>
      <c r="D3991" s="24" t="s">
        <v>15120</v>
      </c>
      <c r="E3991" s="26">
        <v>253</v>
      </c>
      <c r="F3991" s="26">
        <v>3652</v>
      </c>
      <c r="G3991" s="26" t="s">
        <v>6959</v>
      </c>
      <c r="H3991" s="24" t="s">
        <v>79</v>
      </c>
      <c r="I3991" s="24" t="s">
        <v>80</v>
      </c>
      <c r="J3991" s="27" t="s">
        <v>1</v>
      </c>
      <c r="K3991" s="28">
        <v>486.64</v>
      </c>
      <c r="L3991" s="28">
        <v>0</v>
      </c>
    </row>
    <row r="3992" spans="1:12" x14ac:dyDescent="0.25">
      <c r="A3992" s="24" t="s">
        <v>3305</v>
      </c>
      <c r="B3992" s="26">
        <v>2015</v>
      </c>
      <c r="C3992" s="24">
        <v>9</v>
      </c>
      <c r="D3992" s="24" t="s">
        <v>15120</v>
      </c>
      <c r="E3992" s="26">
        <v>253</v>
      </c>
      <c r="F3992" s="26">
        <v>3653</v>
      </c>
      <c r="G3992" s="26" t="s">
        <v>6960</v>
      </c>
      <c r="H3992" s="24" t="s">
        <v>90</v>
      </c>
      <c r="I3992" s="24" t="s">
        <v>91</v>
      </c>
      <c r="J3992" s="27" t="s">
        <v>1</v>
      </c>
      <c r="K3992" s="28">
        <v>1535.94</v>
      </c>
      <c r="L3992" s="28">
        <v>0</v>
      </c>
    </row>
    <row r="3993" spans="1:12" x14ac:dyDescent="0.25">
      <c r="A3993" s="24" t="s">
        <v>3305</v>
      </c>
      <c r="B3993" s="26">
        <v>2015</v>
      </c>
      <c r="C3993" s="24">
        <v>9</v>
      </c>
      <c r="D3993" s="24" t="s">
        <v>15120</v>
      </c>
      <c r="E3993" s="26">
        <v>254</v>
      </c>
      <c r="F3993" s="26">
        <v>1762</v>
      </c>
      <c r="G3993" s="26" t="s">
        <v>5069</v>
      </c>
      <c r="H3993" s="24" t="s">
        <v>245</v>
      </c>
      <c r="I3993" s="24" t="s">
        <v>246</v>
      </c>
      <c r="J3993" s="27" t="s">
        <v>1</v>
      </c>
      <c r="K3993" s="28">
        <v>17.43</v>
      </c>
      <c r="L3993" s="28">
        <v>0</v>
      </c>
    </row>
    <row r="3994" spans="1:12" x14ac:dyDescent="0.25">
      <c r="A3994" s="24" t="s">
        <v>3305</v>
      </c>
      <c r="B3994" s="26">
        <v>2015</v>
      </c>
      <c r="C3994" s="24">
        <v>9</v>
      </c>
      <c r="D3994" s="24" t="s">
        <v>15120</v>
      </c>
      <c r="E3994" s="26">
        <v>254</v>
      </c>
      <c r="F3994" s="26">
        <v>3654</v>
      </c>
      <c r="G3994" s="26" t="s">
        <v>6961</v>
      </c>
      <c r="H3994" s="24" t="s">
        <v>77</v>
      </c>
      <c r="I3994" s="24" t="s">
        <v>78</v>
      </c>
      <c r="J3994" s="27" t="s">
        <v>1</v>
      </c>
      <c r="K3994" s="28">
        <v>1117.5</v>
      </c>
      <c r="L3994" s="28">
        <v>0</v>
      </c>
    </row>
    <row r="3995" spans="1:12" x14ac:dyDescent="0.25">
      <c r="A3995" s="24" t="s">
        <v>3305</v>
      </c>
      <c r="B3995" s="26">
        <v>2015</v>
      </c>
      <c r="C3995" s="24">
        <v>9</v>
      </c>
      <c r="D3995" s="24" t="s">
        <v>15120</v>
      </c>
      <c r="E3995" s="26">
        <v>254</v>
      </c>
      <c r="F3995" s="26">
        <v>3655</v>
      </c>
      <c r="G3995" s="26" t="s">
        <v>6962</v>
      </c>
      <c r="H3995" s="24" t="s">
        <v>79</v>
      </c>
      <c r="I3995" s="24" t="s">
        <v>80</v>
      </c>
      <c r="J3995" s="27" t="s">
        <v>1</v>
      </c>
      <c r="K3995" s="28">
        <v>1304.83</v>
      </c>
      <c r="L3995" s="28">
        <v>0</v>
      </c>
    </row>
    <row r="3996" spans="1:12" x14ac:dyDescent="0.25">
      <c r="A3996" s="24" t="s">
        <v>3305</v>
      </c>
      <c r="B3996" s="26">
        <v>2015</v>
      </c>
      <c r="C3996" s="24">
        <v>9</v>
      </c>
      <c r="D3996" s="24" t="s">
        <v>15120</v>
      </c>
      <c r="E3996" s="26">
        <v>254</v>
      </c>
      <c r="F3996" s="26">
        <v>3656</v>
      </c>
      <c r="G3996" s="26" t="s">
        <v>6963</v>
      </c>
      <c r="H3996" s="24" t="s">
        <v>394</v>
      </c>
      <c r="I3996" s="24" t="s">
        <v>395</v>
      </c>
      <c r="J3996" s="27" t="s">
        <v>1</v>
      </c>
      <c r="K3996" s="28">
        <v>3682.15</v>
      </c>
      <c r="L3996" s="28">
        <v>0</v>
      </c>
    </row>
    <row r="3997" spans="1:12" x14ac:dyDescent="0.25">
      <c r="A3997" s="24" t="s">
        <v>3305</v>
      </c>
      <c r="B3997" s="26">
        <v>2015</v>
      </c>
      <c r="C3997" s="24">
        <v>9</v>
      </c>
      <c r="D3997" s="24" t="s">
        <v>15120</v>
      </c>
      <c r="E3997" s="26">
        <v>254</v>
      </c>
      <c r="F3997" s="26">
        <v>3657</v>
      </c>
      <c r="G3997" s="26" t="s">
        <v>6964</v>
      </c>
      <c r="H3997" s="24" t="s">
        <v>79</v>
      </c>
      <c r="I3997" s="24" t="s">
        <v>80</v>
      </c>
      <c r="J3997" s="27" t="s">
        <v>1</v>
      </c>
      <c r="K3997" s="28">
        <v>485.89</v>
      </c>
      <c r="L3997" s="28">
        <v>0</v>
      </c>
    </row>
    <row r="3998" spans="1:12" x14ac:dyDescent="0.25">
      <c r="A3998" s="24" t="s">
        <v>3305</v>
      </c>
      <c r="B3998" s="26">
        <v>2015</v>
      </c>
      <c r="C3998" s="24">
        <v>9</v>
      </c>
      <c r="D3998" s="24" t="s">
        <v>15120</v>
      </c>
      <c r="E3998" s="26">
        <v>254</v>
      </c>
      <c r="F3998" s="26">
        <v>3658</v>
      </c>
      <c r="G3998" s="26" t="s">
        <v>6965</v>
      </c>
      <c r="H3998" s="24" t="s">
        <v>556</v>
      </c>
      <c r="I3998" s="24" t="s">
        <v>557</v>
      </c>
      <c r="J3998" s="27" t="s">
        <v>1</v>
      </c>
      <c r="K3998" s="28">
        <v>7788.69</v>
      </c>
      <c r="L3998" s="28">
        <v>0</v>
      </c>
    </row>
    <row r="3999" spans="1:12" x14ac:dyDescent="0.25">
      <c r="A3999" s="24" t="s">
        <v>3305</v>
      </c>
      <c r="B3999" s="26">
        <v>2015</v>
      </c>
      <c r="C3999" s="24">
        <v>9</v>
      </c>
      <c r="D3999" s="24" t="s">
        <v>15120</v>
      </c>
      <c r="E3999" s="26">
        <v>254</v>
      </c>
      <c r="F3999" s="26">
        <v>3659</v>
      </c>
      <c r="G3999" s="26" t="s">
        <v>6966</v>
      </c>
      <c r="H3999" s="24" t="s">
        <v>79</v>
      </c>
      <c r="I3999" s="24" t="s">
        <v>80</v>
      </c>
      <c r="J3999" s="27" t="s">
        <v>1</v>
      </c>
      <c r="K3999" s="28">
        <v>486.36</v>
      </c>
      <c r="L3999" s="28">
        <v>0</v>
      </c>
    </row>
    <row r="4000" spans="1:12" x14ac:dyDescent="0.25">
      <c r="A4000" s="24" t="s">
        <v>3305</v>
      </c>
      <c r="B4000" s="26">
        <v>2015</v>
      </c>
      <c r="C4000" s="24">
        <v>9</v>
      </c>
      <c r="D4000" s="24" t="s">
        <v>15120</v>
      </c>
      <c r="E4000" s="26">
        <v>254</v>
      </c>
      <c r="F4000" s="26">
        <v>3579</v>
      </c>
      <c r="G4000" s="26" t="s">
        <v>6886</v>
      </c>
      <c r="H4000" s="24" t="s">
        <v>59</v>
      </c>
      <c r="I4000" s="24" t="s">
        <v>60</v>
      </c>
      <c r="J4000" s="27" t="s">
        <v>1</v>
      </c>
      <c r="K4000" s="28">
        <v>715.89</v>
      </c>
      <c r="L4000" s="28">
        <v>0</v>
      </c>
    </row>
    <row r="4001" spans="1:12" x14ac:dyDescent="0.25">
      <c r="A4001" s="24" t="s">
        <v>3305</v>
      </c>
      <c r="B4001" s="26">
        <v>2015</v>
      </c>
      <c r="C4001" s="24">
        <v>9</v>
      </c>
      <c r="D4001" s="24" t="s">
        <v>15120</v>
      </c>
      <c r="E4001" s="26">
        <v>254</v>
      </c>
      <c r="F4001" s="26">
        <v>3660</v>
      </c>
      <c r="G4001" s="26" t="s">
        <v>6967</v>
      </c>
      <c r="H4001" s="24" t="s">
        <v>372</v>
      </c>
      <c r="I4001" s="24" t="s">
        <v>373</v>
      </c>
      <c r="J4001" s="27" t="s">
        <v>1</v>
      </c>
      <c r="K4001" s="28">
        <v>2263.84</v>
      </c>
      <c r="L4001" s="28">
        <v>0</v>
      </c>
    </row>
    <row r="4002" spans="1:12" x14ac:dyDescent="0.25">
      <c r="A4002" s="24" t="s">
        <v>3305</v>
      </c>
      <c r="B4002" s="26">
        <v>2015</v>
      </c>
      <c r="C4002" s="24">
        <v>9</v>
      </c>
      <c r="D4002" s="24" t="s">
        <v>15120</v>
      </c>
      <c r="E4002" s="26">
        <v>254</v>
      </c>
      <c r="F4002" s="26">
        <v>3661</v>
      </c>
      <c r="G4002" s="26" t="s">
        <v>6968</v>
      </c>
      <c r="H4002" s="24" t="s">
        <v>81</v>
      </c>
      <c r="I4002" s="24" t="s">
        <v>82</v>
      </c>
      <c r="J4002" s="27" t="s">
        <v>1</v>
      </c>
      <c r="K4002" s="28">
        <v>118.43</v>
      </c>
      <c r="L4002" s="28">
        <v>0</v>
      </c>
    </row>
    <row r="4003" spans="1:12" x14ac:dyDescent="0.25">
      <c r="A4003" s="24" t="s">
        <v>3305</v>
      </c>
      <c r="B4003" s="26">
        <v>2015</v>
      </c>
      <c r="C4003" s="24">
        <v>9</v>
      </c>
      <c r="D4003" s="24" t="s">
        <v>15120</v>
      </c>
      <c r="E4003" s="26">
        <v>254</v>
      </c>
      <c r="F4003" s="26">
        <v>3662</v>
      </c>
      <c r="G4003" s="26" t="s">
        <v>6969</v>
      </c>
      <c r="H4003" s="24" t="s">
        <v>79</v>
      </c>
      <c r="I4003" s="24" t="s">
        <v>80</v>
      </c>
      <c r="J4003" s="27" t="s">
        <v>1</v>
      </c>
      <c r="K4003" s="28">
        <v>72.38</v>
      </c>
      <c r="L4003" s="28">
        <v>0</v>
      </c>
    </row>
    <row r="4004" spans="1:12" x14ac:dyDescent="0.25">
      <c r="A4004" s="24" t="s">
        <v>3305</v>
      </c>
      <c r="B4004" s="26">
        <v>2015</v>
      </c>
      <c r="C4004" s="24">
        <v>9</v>
      </c>
      <c r="D4004" s="24" t="s">
        <v>15120</v>
      </c>
      <c r="E4004" s="26">
        <v>254</v>
      </c>
      <c r="F4004" s="26">
        <v>3663</v>
      </c>
      <c r="G4004" s="26" t="s">
        <v>6970</v>
      </c>
      <c r="H4004" s="24" t="s">
        <v>488</v>
      </c>
      <c r="I4004" s="24" t="s">
        <v>489</v>
      </c>
      <c r="J4004" s="27" t="s">
        <v>1</v>
      </c>
      <c r="K4004" s="28">
        <v>103.59</v>
      </c>
      <c r="L4004" s="28">
        <v>0</v>
      </c>
    </row>
    <row r="4005" spans="1:12" x14ac:dyDescent="0.25">
      <c r="A4005" s="24" t="s">
        <v>3305</v>
      </c>
      <c r="B4005" s="26">
        <v>2015</v>
      </c>
      <c r="C4005" s="24">
        <v>9</v>
      </c>
      <c r="D4005" s="24" t="s">
        <v>15120</v>
      </c>
      <c r="E4005" s="26">
        <v>255</v>
      </c>
      <c r="F4005" s="26">
        <v>3664</v>
      </c>
      <c r="G4005" s="26" t="s">
        <v>6971</v>
      </c>
      <c r="H4005" s="24" t="s">
        <v>79</v>
      </c>
      <c r="I4005" s="24" t="s">
        <v>80</v>
      </c>
      <c r="J4005" s="27" t="s">
        <v>1</v>
      </c>
      <c r="K4005" s="28">
        <v>494.02</v>
      </c>
      <c r="L4005" s="28">
        <v>0</v>
      </c>
    </row>
    <row r="4006" spans="1:12" x14ac:dyDescent="0.25">
      <c r="A4006" s="24" t="s">
        <v>3305</v>
      </c>
      <c r="B4006" s="26">
        <v>2015</v>
      </c>
      <c r="C4006" s="24">
        <v>9</v>
      </c>
      <c r="D4006" s="24" t="s">
        <v>15120</v>
      </c>
      <c r="E4006" s="26">
        <v>255</v>
      </c>
      <c r="F4006" s="26">
        <v>3665</v>
      </c>
      <c r="G4006" s="26" t="s">
        <v>6972</v>
      </c>
      <c r="H4006" s="24" t="s">
        <v>760</v>
      </c>
      <c r="I4006" s="24" t="s">
        <v>761</v>
      </c>
      <c r="J4006" s="27" t="s">
        <v>1</v>
      </c>
      <c r="K4006" s="28">
        <v>4954.32</v>
      </c>
      <c r="L4006" s="28">
        <v>0</v>
      </c>
    </row>
    <row r="4007" spans="1:12" x14ac:dyDescent="0.25">
      <c r="A4007" s="24" t="s">
        <v>3305</v>
      </c>
      <c r="B4007" s="26">
        <v>2015</v>
      </c>
      <c r="C4007" s="24">
        <v>9</v>
      </c>
      <c r="D4007" s="24" t="s">
        <v>15120</v>
      </c>
      <c r="E4007" s="26">
        <v>255</v>
      </c>
      <c r="F4007" s="26">
        <v>3666</v>
      </c>
      <c r="G4007" s="26" t="s">
        <v>6973</v>
      </c>
      <c r="H4007" s="24" t="s">
        <v>59</v>
      </c>
      <c r="I4007" s="24" t="s">
        <v>60</v>
      </c>
      <c r="J4007" s="27" t="s">
        <v>1</v>
      </c>
      <c r="K4007" s="28">
        <v>733.39</v>
      </c>
      <c r="L4007" s="28">
        <v>0</v>
      </c>
    </row>
    <row r="4008" spans="1:12" x14ac:dyDescent="0.25">
      <c r="A4008" s="24" t="s">
        <v>3305</v>
      </c>
      <c r="B4008" s="26">
        <v>2015</v>
      </c>
      <c r="C4008" s="24">
        <v>9</v>
      </c>
      <c r="D4008" s="24" t="s">
        <v>15120</v>
      </c>
      <c r="E4008" s="26">
        <v>255</v>
      </c>
      <c r="F4008" s="26">
        <v>3667</v>
      </c>
      <c r="G4008" s="26" t="s">
        <v>6974</v>
      </c>
      <c r="H4008" s="24" t="s">
        <v>79</v>
      </c>
      <c r="I4008" s="24" t="s">
        <v>80</v>
      </c>
      <c r="J4008" s="27" t="s">
        <v>1</v>
      </c>
      <c r="K4008" s="28">
        <v>99.25</v>
      </c>
      <c r="L4008" s="28">
        <v>0</v>
      </c>
    </row>
    <row r="4009" spans="1:12" x14ac:dyDescent="0.25">
      <c r="A4009" s="24" t="s">
        <v>3305</v>
      </c>
      <c r="B4009" s="26">
        <v>2015</v>
      </c>
      <c r="C4009" s="24">
        <v>9</v>
      </c>
      <c r="D4009" s="24" t="s">
        <v>15120</v>
      </c>
      <c r="E4009" s="26">
        <v>255</v>
      </c>
      <c r="F4009" s="26">
        <v>3668</v>
      </c>
      <c r="G4009" s="26" t="s">
        <v>6975</v>
      </c>
      <c r="H4009" s="24" t="s">
        <v>218</v>
      </c>
      <c r="I4009" s="24" t="s">
        <v>219</v>
      </c>
      <c r="J4009" s="27" t="s">
        <v>1</v>
      </c>
      <c r="K4009" s="28">
        <v>1670.03</v>
      </c>
      <c r="L4009" s="28">
        <v>0</v>
      </c>
    </row>
    <row r="4010" spans="1:12" x14ac:dyDescent="0.25">
      <c r="A4010" s="24" t="s">
        <v>3305</v>
      </c>
      <c r="B4010" s="26">
        <v>2015</v>
      </c>
      <c r="C4010" s="24">
        <v>9</v>
      </c>
      <c r="D4010" s="24" t="s">
        <v>15120</v>
      </c>
      <c r="E4010" s="26">
        <v>255</v>
      </c>
      <c r="F4010" s="26">
        <v>3669</v>
      </c>
      <c r="G4010" s="26" t="s">
        <v>6976</v>
      </c>
      <c r="H4010" s="24" t="s">
        <v>79</v>
      </c>
      <c r="I4010" s="24" t="s">
        <v>80</v>
      </c>
      <c r="J4010" s="27" t="s">
        <v>1</v>
      </c>
      <c r="K4010" s="28">
        <v>493.48</v>
      </c>
      <c r="L4010" s="28">
        <v>0</v>
      </c>
    </row>
    <row r="4011" spans="1:12" x14ac:dyDescent="0.25">
      <c r="A4011" s="24" t="s">
        <v>3305</v>
      </c>
      <c r="B4011" s="26">
        <v>2015</v>
      </c>
      <c r="C4011" s="24">
        <v>9</v>
      </c>
      <c r="D4011" s="24" t="s">
        <v>15120</v>
      </c>
      <c r="E4011" s="26">
        <v>255</v>
      </c>
      <c r="F4011" s="26">
        <v>3670</v>
      </c>
      <c r="G4011" s="26" t="s">
        <v>6977</v>
      </c>
      <c r="H4011" s="24" t="s">
        <v>766</v>
      </c>
      <c r="I4011" s="24" t="s">
        <v>767</v>
      </c>
      <c r="J4011" s="27" t="s">
        <v>1</v>
      </c>
      <c r="K4011" s="28">
        <v>4129.5600000000004</v>
      </c>
      <c r="L4011" s="28">
        <v>0</v>
      </c>
    </row>
    <row r="4012" spans="1:12" x14ac:dyDescent="0.25">
      <c r="A4012" s="24" t="s">
        <v>3305</v>
      </c>
      <c r="B4012" s="26">
        <v>2015</v>
      </c>
      <c r="C4012" s="24">
        <v>9</v>
      </c>
      <c r="D4012" s="24" t="s">
        <v>15120</v>
      </c>
      <c r="E4012" s="26">
        <v>255</v>
      </c>
      <c r="F4012" s="26">
        <v>3671</v>
      </c>
      <c r="G4012" s="26" t="s">
        <v>6978</v>
      </c>
      <c r="H4012" s="24" t="s">
        <v>79</v>
      </c>
      <c r="I4012" s="24" t="s">
        <v>80</v>
      </c>
      <c r="J4012" s="27" t="s">
        <v>1</v>
      </c>
      <c r="K4012" s="28">
        <v>493.73</v>
      </c>
      <c r="L4012" s="28">
        <v>0</v>
      </c>
    </row>
    <row r="4013" spans="1:12" x14ac:dyDescent="0.25">
      <c r="A4013" s="24" t="s">
        <v>3305</v>
      </c>
      <c r="B4013" s="26">
        <v>2015</v>
      </c>
      <c r="C4013" s="24">
        <v>9</v>
      </c>
      <c r="D4013" s="24" t="s">
        <v>15120</v>
      </c>
      <c r="E4013" s="26">
        <v>255</v>
      </c>
      <c r="F4013" s="26">
        <v>3672</v>
      </c>
      <c r="G4013" s="26" t="s">
        <v>6979</v>
      </c>
      <c r="H4013" s="24" t="s">
        <v>794</v>
      </c>
      <c r="I4013" s="24" t="s">
        <v>795</v>
      </c>
      <c r="J4013" s="27" t="s">
        <v>1</v>
      </c>
      <c r="K4013" s="28">
        <v>1268.3</v>
      </c>
      <c r="L4013" s="28">
        <v>0</v>
      </c>
    </row>
    <row r="4014" spans="1:12" x14ac:dyDescent="0.25">
      <c r="A4014" s="24" t="s">
        <v>3305</v>
      </c>
      <c r="B4014" s="26">
        <v>2015</v>
      </c>
      <c r="C4014" s="24">
        <v>9</v>
      </c>
      <c r="D4014" s="24" t="s">
        <v>15120</v>
      </c>
      <c r="E4014" s="26">
        <v>255</v>
      </c>
      <c r="F4014" s="26">
        <v>3673</v>
      </c>
      <c r="G4014" s="26" t="s">
        <v>6980</v>
      </c>
      <c r="H4014" s="24" t="s">
        <v>218</v>
      </c>
      <c r="I4014" s="24" t="s">
        <v>219</v>
      </c>
      <c r="J4014" s="27" t="s">
        <v>1</v>
      </c>
      <c r="K4014" s="28">
        <v>1670.03</v>
      </c>
      <c r="L4014" s="28">
        <v>0</v>
      </c>
    </row>
    <row r="4015" spans="1:12" x14ac:dyDescent="0.25">
      <c r="A4015" s="24" t="s">
        <v>3305</v>
      </c>
      <c r="B4015" s="26">
        <v>2015</v>
      </c>
      <c r="C4015" s="24">
        <v>9</v>
      </c>
      <c r="D4015" s="24" t="s">
        <v>15120</v>
      </c>
      <c r="E4015" s="26">
        <v>255</v>
      </c>
      <c r="F4015" s="26">
        <v>3674</v>
      </c>
      <c r="G4015" s="26" t="s">
        <v>6981</v>
      </c>
      <c r="H4015" s="24" t="s">
        <v>79</v>
      </c>
      <c r="I4015" s="24" t="s">
        <v>80</v>
      </c>
      <c r="J4015" s="27" t="s">
        <v>1</v>
      </c>
      <c r="K4015" s="28">
        <v>479.74</v>
      </c>
      <c r="L4015" s="28">
        <v>0</v>
      </c>
    </row>
    <row r="4016" spans="1:12" x14ac:dyDescent="0.25">
      <c r="A4016" s="24" t="s">
        <v>3305</v>
      </c>
      <c r="B4016" s="26">
        <v>2015</v>
      </c>
      <c r="C4016" s="24">
        <v>9</v>
      </c>
      <c r="D4016" s="24" t="s">
        <v>15120</v>
      </c>
      <c r="E4016" s="26">
        <v>255</v>
      </c>
      <c r="F4016" s="26">
        <v>3675</v>
      </c>
      <c r="G4016" s="26" t="s">
        <v>6982</v>
      </c>
      <c r="H4016" s="24" t="s">
        <v>218</v>
      </c>
      <c r="I4016" s="24" t="s">
        <v>219</v>
      </c>
      <c r="J4016" s="27" t="s">
        <v>1</v>
      </c>
      <c r="K4016" s="28">
        <v>1670.03</v>
      </c>
      <c r="L4016" s="28">
        <v>0</v>
      </c>
    </row>
    <row r="4017" spans="1:12" x14ac:dyDescent="0.25">
      <c r="A4017" s="24" t="s">
        <v>3305</v>
      </c>
      <c r="B4017" s="26">
        <v>2015</v>
      </c>
      <c r="C4017" s="24">
        <v>9</v>
      </c>
      <c r="D4017" s="24" t="s">
        <v>15120</v>
      </c>
      <c r="E4017" s="26">
        <v>257</v>
      </c>
      <c r="F4017" s="26">
        <v>3676</v>
      </c>
      <c r="G4017" s="26" t="s">
        <v>6983</v>
      </c>
      <c r="H4017" s="24" t="s">
        <v>1412</v>
      </c>
      <c r="I4017" s="24" t="s">
        <v>1413</v>
      </c>
      <c r="J4017" s="27" t="s">
        <v>1</v>
      </c>
      <c r="K4017" s="28">
        <v>57.53</v>
      </c>
      <c r="L4017" s="28">
        <v>0</v>
      </c>
    </row>
    <row r="4018" spans="1:12" x14ac:dyDescent="0.25">
      <c r="A4018" s="24" t="s">
        <v>3305</v>
      </c>
      <c r="B4018" s="26">
        <v>2015</v>
      </c>
      <c r="C4018" s="24">
        <v>9</v>
      </c>
      <c r="D4018" s="24" t="s">
        <v>15120</v>
      </c>
      <c r="E4018" s="26">
        <v>257</v>
      </c>
      <c r="F4018" s="26">
        <v>3677</v>
      </c>
      <c r="G4018" s="26" t="s">
        <v>6984</v>
      </c>
      <c r="H4018" s="24" t="s">
        <v>378</v>
      </c>
      <c r="I4018" s="24" t="s">
        <v>379</v>
      </c>
      <c r="J4018" s="27" t="s">
        <v>1</v>
      </c>
      <c r="K4018" s="28">
        <v>367.96</v>
      </c>
      <c r="L4018" s="28">
        <v>0</v>
      </c>
    </row>
    <row r="4019" spans="1:12" x14ac:dyDescent="0.25">
      <c r="A4019" s="24" t="s">
        <v>3305</v>
      </c>
      <c r="B4019" s="26">
        <v>2015</v>
      </c>
      <c r="C4019" s="24">
        <v>9</v>
      </c>
      <c r="D4019" s="24" t="s">
        <v>15120</v>
      </c>
      <c r="E4019" s="26">
        <v>257</v>
      </c>
      <c r="F4019" s="26">
        <v>3678</v>
      </c>
      <c r="G4019" s="26" t="s">
        <v>6985</v>
      </c>
      <c r="H4019" s="24" t="s">
        <v>90</v>
      </c>
      <c r="I4019" s="24" t="s">
        <v>91</v>
      </c>
      <c r="J4019" s="27" t="s">
        <v>1</v>
      </c>
      <c r="K4019" s="28">
        <v>225.43</v>
      </c>
      <c r="L4019" s="28">
        <v>0</v>
      </c>
    </row>
    <row r="4020" spans="1:12" x14ac:dyDescent="0.25">
      <c r="A4020" s="24" t="s">
        <v>3305</v>
      </c>
      <c r="B4020" s="26">
        <v>2015</v>
      </c>
      <c r="C4020" s="24">
        <v>9</v>
      </c>
      <c r="D4020" s="24" t="s">
        <v>15120</v>
      </c>
      <c r="E4020" s="26">
        <v>257</v>
      </c>
      <c r="F4020" s="26">
        <v>3679</v>
      </c>
      <c r="G4020" s="26" t="s">
        <v>6986</v>
      </c>
      <c r="H4020" s="24" t="s">
        <v>472</v>
      </c>
      <c r="I4020" s="24" t="s">
        <v>473</v>
      </c>
      <c r="J4020" s="27" t="s">
        <v>1</v>
      </c>
      <c r="K4020" s="28">
        <v>348.53</v>
      </c>
      <c r="L4020" s="28">
        <v>0</v>
      </c>
    </row>
    <row r="4021" spans="1:12" x14ac:dyDescent="0.25">
      <c r="A4021" s="24" t="s">
        <v>3305</v>
      </c>
      <c r="B4021" s="26">
        <v>2015</v>
      </c>
      <c r="C4021" s="24">
        <v>9</v>
      </c>
      <c r="D4021" s="24" t="s">
        <v>15120</v>
      </c>
      <c r="E4021" s="26">
        <v>257</v>
      </c>
      <c r="F4021" s="26">
        <v>3680</v>
      </c>
      <c r="G4021" s="26" t="s">
        <v>6987</v>
      </c>
      <c r="H4021" s="24" t="s">
        <v>388</v>
      </c>
      <c r="I4021" s="24" t="s">
        <v>389</v>
      </c>
      <c r="J4021" s="27" t="s">
        <v>1</v>
      </c>
      <c r="K4021" s="28">
        <v>624.78</v>
      </c>
      <c r="L4021" s="28">
        <v>0</v>
      </c>
    </row>
    <row r="4022" spans="1:12" x14ac:dyDescent="0.25">
      <c r="A4022" s="24" t="s">
        <v>3305</v>
      </c>
      <c r="B4022" s="26">
        <v>2015</v>
      </c>
      <c r="C4022" s="24">
        <v>9</v>
      </c>
      <c r="D4022" s="24" t="s">
        <v>15120</v>
      </c>
      <c r="E4022" s="26">
        <v>257</v>
      </c>
      <c r="F4022" s="26">
        <v>3681</v>
      </c>
      <c r="G4022" s="26" t="s">
        <v>6988</v>
      </c>
      <c r="H4022" s="24" t="s">
        <v>1414</v>
      </c>
      <c r="I4022" s="24" t="s">
        <v>1415</v>
      </c>
      <c r="J4022" s="27" t="s">
        <v>1</v>
      </c>
      <c r="K4022" s="28">
        <v>344.53</v>
      </c>
      <c r="L4022" s="28">
        <v>0</v>
      </c>
    </row>
    <row r="4023" spans="1:12" x14ac:dyDescent="0.25">
      <c r="A4023" s="24" t="s">
        <v>3305</v>
      </c>
      <c r="B4023" s="26">
        <v>2015</v>
      </c>
      <c r="C4023" s="24">
        <v>9</v>
      </c>
      <c r="D4023" s="24" t="s">
        <v>15120</v>
      </c>
      <c r="E4023" s="26">
        <v>257</v>
      </c>
      <c r="F4023" s="26">
        <v>3682</v>
      </c>
      <c r="G4023" s="26" t="s">
        <v>6989</v>
      </c>
      <c r="H4023" s="24" t="s">
        <v>394</v>
      </c>
      <c r="I4023" s="24" t="s">
        <v>395</v>
      </c>
      <c r="J4023" s="27" t="s">
        <v>1</v>
      </c>
      <c r="K4023" s="28">
        <v>36.11</v>
      </c>
      <c r="L4023" s="28">
        <v>0</v>
      </c>
    </row>
    <row r="4024" spans="1:12" x14ac:dyDescent="0.25">
      <c r="A4024" s="24" t="s">
        <v>3305</v>
      </c>
      <c r="B4024" s="26">
        <v>2015</v>
      </c>
      <c r="C4024" s="24">
        <v>9</v>
      </c>
      <c r="D4024" s="24" t="s">
        <v>15120</v>
      </c>
      <c r="E4024" s="26">
        <v>257</v>
      </c>
      <c r="F4024" s="26">
        <v>3683</v>
      </c>
      <c r="G4024" s="26" t="s">
        <v>6990</v>
      </c>
      <c r="H4024" s="24" t="s">
        <v>1416</v>
      </c>
      <c r="I4024" s="24" t="s">
        <v>1417</v>
      </c>
      <c r="J4024" s="27" t="s">
        <v>1</v>
      </c>
      <c r="K4024" s="28">
        <v>2236.62</v>
      </c>
      <c r="L4024" s="28">
        <v>0</v>
      </c>
    </row>
    <row r="4025" spans="1:12" x14ac:dyDescent="0.25">
      <c r="A4025" s="24" t="s">
        <v>3305</v>
      </c>
      <c r="B4025" s="26">
        <v>2015</v>
      </c>
      <c r="C4025" s="24">
        <v>9</v>
      </c>
      <c r="D4025" s="24" t="s">
        <v>15120</v>
      </c>
      <c r="E4025" s="26">
        <v>257</v>
      </c>
      <c r="F4025" s="26">
        <v>3684</v>
      </c>
      <c r="G4025" s="26" t="s">
        <v>6991</v>
      </c>
      <c r="H4025" s="24" t="s">
        <v>392</v>
      </c>
      <c r="I4025" s="24" t="s">
        <v>393</v>
      </c>
      <c r="J4025" s="27" t="s">
        <v>1</v>
      </c>
      <c r="K4025" s="28">
        <v>6377.14</v>
      </c>
      <c r="L4025" s="28">
        <v>0</v>
      </c>
    </row>
    <row r="4026" spans="1:12" x14ac:dyDescent="0.25">
      <c r="A4026" s="24" t="s">
        <v>3305</v>
      </c>
      <c r="B4026" s="26">
        <v>2015</v>
      </c>
      <c r="C4026" s="24">
        <v>9</v>
      </c>
      <c r="D4026" s="24" t="s">
        <v>15120</v>
      </c>
      <c r="E4026" s="26">
        <v>257</v>
      </c>
      <c r="F4026" s="26">
        <v>3685</v>
      </c>
      <c r="G4026" s="26" t="s">
        <v>6992</v>
      </c>
      <c r="H4026" s="24" t="s">
        <v>1418</v>
      </c>
      <c r="I4026" s="24" t="s">
        <v>1419</v>
      </c>
      <c r="J4026" s="27" t="s">
        <v>1</v>
      </c>
      <c r="K4026" s="28">
        <v>1027.31</v>
      </c>
      <c r="L4026" s="28">
        <v>0</v>
      </c>
    </row>
    <row r="4027" spans="1:12" x14ac:dyDescent="0.25">
      <c r="A4027" s="24" t="s">
        <v>3305</v>
      </c>
      <c r="B4027" s="26">
        <v>2015</v>
      </c>
      <c r="C4027" s="24">
        <v>9</v>
      </c>
      <c r="D4027" s="24" t="s">
        <v>15120</v>
      </c>
      <c r="E4027" s="26">
        <v>257</v>
      </c>
      <c r="F4027" s="26">
        <v>3686</v>
      </c>
      <c r="G4027" s="26" t="s">
        <v>6993</v>
      </c>
      <c r="H4027" s="24" t="s">
        <v>472</v>
      </c>
      <c r="I4027" s="24" t="s">
        <v>473</v>
      </c>
      <c r="J4027" s="27" t="s">
        <v>1</v>
      </c>
      <c r="K4027" s="28">
        <v>171.14</v>
      </c>
      <c r="L4027" s="28">
        <v>0</v>
      </c>
    </row>
    <row r="4028" spans="1:12" x14ac:dyDescent="0.25">
      <c r="A4028" s="24" t="s">
        <v>3305</v>
      </c>
      <c r="B4028" s="26">
        <v>2015</v>
      </c>
      <c r="C4028" s="24">
        <v>9</v>
      </c>
      <c r="D4028" s="24" t="s">
        <v>15120</v>
      </c>
      <c r="E4028" s="26">
        <v>257</v>
      </c>
      <c r="F4028" s="26">
        <v>3687</v>
      </c>
      <c r="G4028" s="26" t="s">
        <v>6994</v>
      </c>
      <c r="H4028" s="24" t="s">
        <v>328</v>
      </c>
      <c r="I4028" s="24" t="s">
        <v>329</v>
      </c>
      <c r="J4028" s="27" t="s">
        <v>1</v>
      </c>
      <c r="K4028" s="28">
        <v>917.59</v>
      </c>
      <c r="L4028" s="28">
        <v>0</v>
      </c>
    </row>
    <row r="4029" spans="1:12" x14ac:dyDescent="0.25">
      <c r="A4029" s="24" t="s">
        <v>3305</v>
      </c>
      <c r="B4029" s="26">
        <v>2015</v>
      </c>
      <c r="C4029" s="24">
        <v>9</v>
      </c>
      <c r="D4029" s="24" t="s">
        <v>15120</v>
      </c>
      <c r="E4029" s="26">
        <v>257</v>
      </c>
      <c r="F4029" s="26">
        <v>1321</v>
      </c>
      <c r="G4029" s="26" t="s">
        <v>4628</v>
      </c>
      <c r="H4029" s="24" t="s">
        <v>218</v>
      </c>
      <c r="I4029" s="24" t="s">
        <v>219</v>
      </c>
      <c r="J4029" s="27" t="s">
        <v>1</v>
      </c>
      <c r="K4029" s="28">
        <v>1670.03</v>
      </c>
      <c r="L4029" s="28">
        <v>0</v>
      </c>
    </row>
    <row r="4030" spans="1:12" x14ac:dyDescent="0.25">
      <c r="A4030" s="24" t="s">
        <v>3305</v>
      </c>
      <c r="B4030" s="26">
        <v>2015</v>
      </c>
      <c r="C4030" s="24">
        <v>9</v>
      </c>
      <c r="D4030" s="24" t="s">
        <v>15120</v>
      </c>
      <c r="E4030" s="26">
        <v>257</v>
      </c>
      <c r="F4030" s="26">
        <v>3688</v>
      </c>
      <c r="G4030" s="26" t="s">
        <v>6995</v>
      </c>
      <c r="H4030" s="24" t="s">
        <v>1420</v>
      </c>
      <c r="I4030" s="24" t="s">
        <v>1421</v>
      </c>
      <c r="J4030" s="27" t="s">
        <v>1</v>
      </c>
      <c r="K4030" s="28">
        <v>190.6</v>
      </c>
      <c r="L4030" s="28">
        <v>0</v>
      </c>
    </row>
    <row r="4031" spans="1:12" x14ac:dyDescent="0.25">
      <c r="A4031" s="24" t="s">
        <v>3305</v>
      </c>
      <c r="B4031" s="26">
        <v>2015</v>
      </c>
      <c r="C4031" s="24">
        <v>9</v>
      </c>
      <c r="D4031" s="24" t="s">
        <v>15120</v>
      </c>
      <c r="E4031" s="26">
        <v>257</v>
      </c>
      <c r="F4031" s="26">
        <v>3689</v>
      </c>
      <c r="G4031" s="26" t="s">
        <v>6996</v>
      </c>
      <c r="H4031" s="24" t="s">
        <v>760</v>
      </c>
      <c r="I4031" s="24" t="s">
        <v>761</v>
      </c>
      <c r="J4031" s="27" t="s">
        <v>1</v>
      </c>
      <c r="K4031" s="28">
        <v>5501.64</v>
      </c>
      <c r="L4031" s="28">
        <v>0</v>
      </c>
    </row>
    <row r="4032" spans="1:12" x14ac:dyDescent="0.25">
      <c r="A4032" s="24" t="s">
        <v>3305</v>
      </c>
      <c r="B4032" s="26">
        <v>2015</v>
      </c>
      <c r="C4032" s="24">
        <v>9</v>
      </c>
      <c r="D4032" s="24" t="s">
        <v>15120</v>
      </c>
      <c r="E4032" s="26">
        <v>258</v>
      </c>
      <c r="F4032" s="26">
        <v>3690</v>
      </c>
      <c r="G4032" s="26" t="s">
        <v>6997</v>
      </c>
      <c r="H4032" s="24" t="s">
        <v>112</v>
      </c>
      <c r="I4032" s="24" t="s">
        <v>113</v>
      </c>
      <c r="J4032" s="27" t="s">
        <v>1</v>
      </c>
      <c r="K4032" s="28">
        <v>129.19999999999999</v>
      </c>
      <c r="L4032" s="28">
        <v>0</v>
      </c>
    </row>
    <row r="4033" spans="1:12" x14ac:dyDescent="0.25">
      <c r="A4033" s="24" t="s">
        <v>3305</v>
      </c>
      <c r="B4033" s="26">
        <v>2015</v>
      </c>
      <c r="C4033" s="24">
        <v>9</v>
      </c>
      <c r="D4033" s="24" t="s">
        <v>15120</v>
      </c>
      <c r="E4033" s="26">
        <v>258</v>
      </c>
      <c r="F4033" s="26">
        <v>3691</v>
      </c>
      <c r="G4033" s="26" t="s">
        <v>6998</v>
      </c>
      <c r="H4033" s="24" t="s">
        <v>79</v>
      </c>
      <c r="I4033" s="24" t="s">
        <v>80</v>
      </c>
      <c r="J4033" s="27" t="s">
        <v>1</v>
      </c>
      <c r="K4033" s="28">
        <v>486.95</v>
      </c>
      <c r="L4033" s="28">
        <v>0</v>
      </c>
    </row>
    <row r="4034" spans="1:12" x14ac:dyDescent="0.25">
      <c r="A4034" s="24" t="s">
        <v>3305</v>
      </c>
      <c r="B4034" s="26">
        <v>2015</v>
      </c>
      <c r="C4034" s="24">
        <v>9</v>
      </c>
      <c r="D4034" s="24" t="s">
        <v>15120</v>
      </c>
      <c r="E4034" s="26">
        <v>258</v>
      </c>
      <c r="F4034" s="26">
        <v>3692</v>
      </c>
      <c r="G4034" s="26" t="s">
        <v>6999</v>
      </c>
      <c r="H4034" s="24" t="s">
        <v>368</v>
      </c>
      <c r="I4034" s="24" t="s">
        <v>369</v>
      </c>
      <c r="J4034" s="27" t="s">
        <v>1</v>
      </c>
      <c r="K4034" s="28">
        <v>1285.44</v>
      </c>
      <c r="L4034" s="28">
        <v>0</v>
      </c>
    </row>
    <row r="4035" spans="1:12" x14ac:dyDescent="0.25">
      <c r="A4035" s="24" t="s">
        <v>3305</v>
      </c>
      <c r="B4035" s="26">
        <v>2015</v>
      </c>
      <c r="C4035" s="24">
        <v>9</v>
      </c>
      <c r="D4035" s="24" t="s">
        <v>15120</v>
      </c>
      <c r="E4035" s="26">
        <v>258</v>
      </c>
      <c r="F4035" s="26">
        <v>3693</v>
      </c>
      <c r="G4035" s="26" t="s">
        <v>7000</v>
      </c>
      <c r="H4035" s="24" t="s">
        <v>90</v>
      </c>
      <c r="I4035" s="24" t="s">
        <v>91</v>
      </c>
      <c r="J4035" s="27" t="s">
        <v>1</v>
      </c>
      <c r="K4035" s="28">
        <v>1402.56</v>
      </c>
      <c r="L4035" s="28">
        <v>0</v>
      </c>
    </row>
    <row r="4036" spans="1:12" x14ac:dyDescent="0.25">
      <c r="A4036" s="24" t="s">
        <v>3305</v>
      </c>
      <c r="B4036" s="26">
        <v>2015</v>
      </c>
      <c r="C4036" s="24">
        <v>9</v>
      </c>
      <c r="D4036" s="24" t="s">
        <v>15120</v>
      </c>
      <c r="E4036" s="26">
        <v>258</v>
      </c>
      <c r="F4036" s="26">
        <v>3694</v>
      </c>
      <c r="G4036" s="26" t="s">
        <v>7001</v>
      </c>
      <c r="H4036" s="24" t="s">
        <v>756</v>
      </c>
      <c r="I4036" s="24" t="s">
        <v>757</v>
      </c>
      <c r="J4036" s="27" t="s">
        <v>1</v>
      </c>
      <c r="K4036" s="28">
        <v>1383.71</v>
      </c>
      <c r="L4036" s="28">
        <v>0</v>
      </c>
    </row>
    <row r="4037" spans="1:12" x14ac:dyDescent="0.25">
      <c r="A4037" s="24" t="s">
        <v>3305</v>
      </c>
      <c r="B4037" s="26">
        <v>2015</v>
      </c>
      <c r="C4037" s="24">
        <v>9</v>
      </c>
      <c r="D4037" s="24" t="s">
        <v>15120</v>
      </c>
      <c r="E4037" s="26">
        <v>258</v>
      </c>
      <c r="F4037" s="26">
        <v>3695</v>
      </c>
      <c r="G4037" s="26" t="s">
        <v>7002</v>
      </c>
      <c r="H4037" s="24" t="s">
        <v>112</v>
      </c>
      <c r="I4037" s="24" t="s">
        <v>113</v>
      </c>
      <c r="J4037" s="27" t="s">
        <v>1</v>
      </c>
      <c r="K4037" s="28">
        <v>1095.25</v>
      </c>
      <c r="L4037" s="28">
        <v>0</v>
      </c>
    </row>
    <row r="4038" spans="1:12" x14ac:dyDescent="0.25">
      <c r="A4038" s="24" t="s">
        <v>3305</v>
      </c>
      <c r="B4038" s="26">
        <v>2015</v>
      </c>
      <c r="C4038" s="24">
        <v>9</v>
      </c>
      <c r="D4038" s="24" t="s">
        <v>15120</v>
      </c>
      <c r="E4038" s="26">
        <v>258</v>
      </c>
      <c r="F4038" s="26">
        <v>3696</v>
      </c>
      <c r="G4038" s="26" t="s">
        <v>7003</v>
      </c>
      <c r="H4038" s="24" t="s">
        <v>218</v>
      </c>
      <c r="I4038" s="24" t="s">
        <v>219</v>
      </c>
      <c r="J4038" s="27" t="s">
        <v>1</v>
      </c>
      <c r="K4038" s="28">
        <v>1670.03</v>
      </c>
      <c r="L4038" s="28">
        <v>0</v>
      </c>
    </row>
    <row r="4039" spans="1:12" x14ac:dyDescent="0.25">
      <c r="A4039" s="24" t="s">
        <v>3305</v>
      </c>
      <c r="B4039" s="26">
        <v>2015</v>
      </c>
      <c r="C4039" s="24">
        <v>9</v>
      </c>
      <c r="D4039" s="24" t="s">
        <v>15120</v>
      </c>
      <c r="E4039" s="26">
        <v>258</v>
      </c>
      <c r="F4039" s="26">
        <v>3697</v>
      </c>
      <c r="G4039" s="26" t="s">
        <v>7004</v>
      </c>
      <c r="H4039" s="24" t="s">
        <v>756</v>
      </c>
      <c r="I4039" s="24" t="s">
        <v>757</v>
      </c>
      <c r="J4039" s="27" t="s">
        <v>1</v>
      </c>
      <c r="K4039" s="28">
        <v>1353.58</v>
      </c>
      <c r="L4039" s="28">
        <v>0</v>
      </c>
    </row>
    <row r="4040" spans="1:12" x14ac:dyDescent="0.25">
      <c r="A4040" s="24" t="s">
        <v>3305</v>
      </c>
      <c r="B4040" s="26">
        <v>2015</v>
      </c>
      <c r="C4040" s="24">
        <v>9</v>
      </c>
      <c r="D4040" s="24" t="s">
        <v>15120</v>
      </c>
      <c r="E4040" s="26">
        <v>258</v>
      </c>
      <c r="F4040" s="26">
        <v>3698</v>
      </c>
      <c r="G4040" s="26" t="s">
        <v>7005</v>
      </c>
      <c r="H4040" s="24" t="s">
        <v>112</v>
      </c>
      <c r="I4040" s="24" t="s">
        <v>113</v>
      </c>
      <c r="J4040" s="27" t="s">
        <v>1</v>
      </c>
      <c r="K4040" s="28">
        <v>210.04</v>
      </c>
      <c r="L4040" s="28">
        <v>0</v>
      </c>
    </row>
    <row r="4041" spans="1:12" x14ac:dyDescent="0.25">
      <c r="A4041" s="24" t="s">
        <v>3305</v>
      </c>
      <c r="B4041" s="26">
        <v>2015</v>
      </c>
      <c r="C4041" s="24">
        <v>9</v>
      </c>
      <c r="D4041" s="24" t="s">
        <v>15120</v>
      </c>
      <c r="E4041" s="26">
        <v>258</v>
      </c>
      <c r="F4041" s="26">
        <v>3699</v>
      </c>
      <c r="G4041" s="26" t="s">
        <v>7006</v>
      </c>
      <c r="H4041" s="24" t="s">
        <v>218</v>
      </c>
      <c r="I4041" s="24" t="s">
        <v>219</v>
      </c>
      <c r="J4041" s="27" t="s">
        <v>1</v>
      </c>
      <c r="K4041" s="28">
        <v>1692.15</v>
      </c>
      <c r="L4041" s="28">
        <v>0</v>
      </c>
    </row>
    <row r="4042" spans="1:12" x14ac:dyDescent="0.25">
      <c r="A4042" s="24" t="s">
        <v>3305</v>
      </c>
      <c r="B4042" s="26">
        <v>2015</v>
      </c>
      <c r="C4042" s="24">
        <v>9</v>
      </c>
      <c r="D4042" s="24" t="s">
        <v>15120</v>
      </c>
      <c r="E4042" s="26">
        <v>258</v>
      </c>
      <c r="F4042" s="26">
        <v>3700</v>
      </c>
      <c r="G4042" s="26" t="s">
        <v>7007</v>
      </c>
      <c r="H4042" s="24" t="s">
        <v>394</v>
      </c>
      <c r="I4042" s="24" t="s">
        <v>395</v>
      </c>
      <c r="J4042" s="27" t="s">
        <v>1</v>
      </c>
      <c r="K4042" s="28">
        <v>2095.73</v>
      </c>
      <c r="L4042" s="28">
        <v>0</v>
      </c>
    </row>
    <row r="4043" spans="1:12" x14ac:dyDescent="0.25">
      <c r="A4043" s="24" t="s">
        <v>3305</v>
      </c>
      <c r="B4043" s="26">
        <v>2015</v>
      </c>
      <c r="C4043" s="24">
        <v>9</v>
      </c>
      <c r="D4043" s="24" t="s">
        <v>15120</v>
      </c>
      <c r="E4043" s="26">
        <v>258</v>
      </c>
      <c r="F4043" s="26">
        <v>3701</v>
      </c>
      <c r="G4043" s="26" t="s">
        <v>7008</v>
      </c>
      <c r="H4043" s="24" t="s">
        <v>760</v>
      </c>
      <c r="I4043" s="24" t="s">
        <v>761</v>
      </c>
      <c r="J4043" s="27" t="s">
        <v>1</v>
      </c>
      <c r="K4043" s="28">
        <v>1995.44</v>
      </c>
      <c r="L4043" s="28">
        <v>0</v>
      </c>
    </row>
    <row r="4044" spans="1:12" x14ac:dyDescent="0.25">
      <c r="A4044" s="24" t="s">
        <v>3305</v>
      </c>
      <c r="B4044" s="26">
        <v>2015</v>
      </c>
      <c r="C4044" s="24">
        <v>9</v>
      </c>
      <c r="D4044" s="24" t="s">
        <v>15120</v>
      </c>
      <c r="E4044" s="26">
        <v>258</v>
      </c>
      <c r="F4044" s="26">
        <v>3702</v>
      </c>
      <c r="G4044" s="26" t="s">
        <v>7009</v>
      </c>
      <c r="H4044" s="24" t="s">
        <v>114</v>
      </c>
      <c r="I4044" s="24" t="s">
        <v>115</v>
      </c>
      <c r="J4044" s="27" t="s">
        <v>1</v>
      </c>
      <c r="K4044" s="28">
        <v>191.2</v>
      </c>
      <c r="L4044" s="28">
        <v>0</v>
      </c>
    </row>
    <row r="4045" spans="1:12" x14ac:dyDescent="0.25">
      <c r="A4045" s="24" t="s">
        <v>3305</v>
      </c>
      <c r="B4045" s="26">
        <v>2015</v>
      </c>
      <c r="C4045" s="24">
        <v>9</v>
      </c>
      <c r="D4045" s="24" t="s">
        <v>15120</v>
      </c>
      <c r="E4045" s="26">
        <v>258</v>
      </c>
      <c r="F4045" s="26">
        <v>3703</v>
      </c>
      <c r="G4045" s="26" t="s">
        <v>7010</v>
      </c>
      <c r="H4045" s="24" t="s">
        <v>372</v>
      </c>
      <c r="I4045" s="24" t="s">
        <v>373</v>
      </c>
      <c r="J4045" s="27" t="s">
        <v>1</v>
      </c>
      <c r="K4045" s="28">
        <v>2350.2600000000002</v>
      </c>
      <c r="L4045" s="28">
        <v>0</v>
      </c>
    </row>
    <row r="4046" spans="1:12" x14ac:dyDescent="0.25">
      <c r="A4046" s="24" t="s">
        <v>3305</v>
      </c>
      <c r="B4046" s="26">
        <v>2015</v>
      </c>
      <c r="C4046" s="24">
        <v>9</v>
      </c>
      <c r="D4046" s="24" t="s">
        <v>15120</v>
      </c>
      <c r="E4046" s="26">
        <v>258</v>
      </c>
      <c r="F4046" s="26">
        <v>3704</v>
      </c>
      <c r="G4046" s="26" t="s">
        <v>7011</v>
      </c>
      <c r="H4046" s="24" t="s">
        <v>79</v>
      </c>
      <c r="I4046" s="24" t="s">
        <v>80</v>
      </c>
      <c r="J4046" s="27" t="s">
        <v>1</v>
      </c>
      <c r="K4046" s="28">
        <v>486.32</v>
      </c>
      <c r="L4046" s="28">
        <v>0</v>
      </c>
    </row>
    <row r="4047" spans="1:12" x14ac:dyDescent="0.25">
      <c r="A4047" s="24" t="s">
        <v>3305</v>
      </c>
      <c r="B4047" s="26">
        <v>2015</v>
      </c>
      <c r="C4047" s="24">
        <v>9</v>
      </c>
      <c r="D4047" s="24" t="s">
        <v>15120</v>
      </c>
      <c r="E4047" s="26">
        <v>258</v>
      </c>
      <c r="F4047" s="26">
        <v>3705</v>
      </c>
      <c r="G4047" s="26" t="s">
        <v>7012</v>
      </c>
      <c r="H4047" s="24" t="s">
        <v>380</v>
      </c>
      <c r="I4047" s="24" t="s">
        <v>381</v>
      </c>
      <c r="J4047" s="27" t="s">
        <v>1</v>
      </c>
      <c r="K4047" s="28">
        <v>287.3</v>
      </c>
      <c r="L4047" s="28">
        <v>0</v>
      </c>
    </row>
    <row r="4048" spans="1:12" x14ac:dyDescent="0.25">
      <c r="A4048" s="24" t="s">
        <v>3305</v>
      </c>
      <c r="B4048" s="26">
        <v>2015</v>
      </c>
      <c r="C4048" s="24">
        <v>9</v>
      </c>
      <c r="D4048" s="24" t="s">
        <v>15120</v>
      </c>
      <c r="E4048" s="26">
        <v>258</v>
      </c>
      <c r="F4048" s="26">
        <v>3706</v>
      </c>
      <c r="G4048" s="26" t="s">
        <v>7013</v>
      </c>
      <c r="H4048" s="24" t="s">
        <v>328</v>
      </c>
      <c r="I4048" s="24" t="s">
        <v>329</v>
      </c>
      <c r="J4048" s="27" t="s">
        <v>1</v>
      </c>
      <c r="K4048" s="28">
        <v>784.21</v>
      </c>
      <c r="L4048" s="28">
        <v>0</v>
      </c>
    </row>
    <row r="4049" spans="1:12" x14ac:dyDescent="0.25">
      <c r="A4049" s="24" t="s">
        <v>3305</v>
      </c>
      <c r="B4049" s="26">
        <v>2015</v>
      </c>
      <c r="C4049" s="24">
        <v>9</v>
      </c>
      <c r="D4049" s="24" t="s">
        <v>15120</v>
      </c>
      <c r="E4049" s="26">
        <v>258</v>
      </c>
      <c r="F4049" s="26">
        <v>3707</v>
      </c>
      <c r="G4049" s="26" t="s">
        <v>7014</v>
      </c>
      <c r="H4049" s="24" t="s">
        <v>79</v>
      </c>
      <c r="I4049" s="24" t="s">
        <v>80</v>
      </c>
      <c r="J4049" s="27" t="s">
        <v>1</v>
      </c>
      <c r="K4049" s="28">
        <v>113.32</v>
      </c>
      <c r="L4049" s="28">
        <v>0</v>
      </c>
    </row>
    <row r="4050" spans="1:12" x14ac:dyDescent="0.25">
      <c r="A4050" s="24" t="s">
        <v>3305</v>
      </c>
      <c r="B4050" s="26">
        <v>2015</v>
      </c>
      <c r="C4050" s="24">
        <v>9</v>
      </c>
      <c r="D4050" s="24" t="s">
        <v>15120</v>
      </c>
      <c r="E4050" s="26">
        <v>259</v>
      </c>
      <c r="F4050" s="26">
        <v>3708</v>
      </c>
      <c r="G4050" s="26" t="s">
        <v>7015</v>
      </c>
      <c r="H4050" s="24" t="s">
        <v>358</v>
      </c>
      <c r="I4050" s="24" t="s">
        <v>359</v>
      </c>
      <c r="J4050" s="27" t="s">
        <v>1</v>
      </c>
      <c r="K4050" s="28">
        <v>108.37</v>
      </c>
      <c r="L4050" s="28">
        <v>0</v>
      </c>
    </row>
    <row r="4051" spans="1:12" x14ac:dyDescent="0.25">
      <c r="A4051" s="24" t="s">
        <v>3305</v>
      </c>
      <c r="B4051" s="26">
        <v>2015</v>
      </c>
      <c r="C4051" s="24">
        <v>9</v>
      </c>
      <c r="D4051" s="24" t="s">
        <v>15120</v>
      </c>
      <c r="E4051" s="26">
        <v>260</v>
      </c>
      <c r="F4051" s="26">
        <v>3709</v>
      </c>
      <c r="G4051" s="26" t="s">
        <v>7016</v>
      </c>
      <c r="H4051" s="24" t="s">
        <v>124</v>
      </c>
      <c r="I4051" s="24" t="s">
        <v>125</v>
      </c>
      <c r="J4051" s="27" t="s">
        <v>1</v>
      </c>
      <c r="K4051" s="28">
        <v>67.260000000000005</v>
      </c>
      <c r="L4051" s="28">
        <v>38.46</v>
      </c>
    </row>
    <row r="4052" spans="1:12" x14ac:dyDescent="0.25">
      <c r="A4052" s="24" t="s">
        <v>3305</v>
      </c>
      <c r="B4052" s="26">
        <v>2015</v>
      </c>
      <c r="C4052" s="24">
        <v>9</v>
      </c>
      <c r="D4052" s="24" t="s">
        <v>15120</v>
      </c>
      <c r="E4052" s="26">
        <v>260</v>
      </c>
      <c r="F4052" s="26">
        <v>3710</v>
      </c>
      <c r="G4052" s="26" t="s">
        <v>7017</v>
      </c>
      <c r="H4052" s="24" t="s">
        <v>126</v>
      </c>
      <c r="I4052" s="24" t="s">
        <v>127</v>
      </c>
      <c r="J4052" s="27" t="s">
        <v>1</v>
      </c>
      <c r="K4052" s="28">
        <v>4.5</v>
      </c>
      <c r="L4052" s="28">
        <v>0</v>
      </c>
    </row>
    <row r="4053" spans="1:12" x14ac:dyDescent="0.25">
      <c r="A4053" s="24" t="s">
        <v>3305</v>
      </c>
      <c r="B4053" s="26">
        <v>2015</v>
      </c>
      <c r="C4053" s="24">
        <v>9</v>
      </c>
      <c r="D4053" s="24" t="s">
        <v>15120</v>
      </c>
      <c r="E4053" s="26">
        <v>260</v>
      </c>
      <c r="F4053" s="26">
        <v>3711</v>
      </c>
      <c r="G4053" s="26" t="s">
        <v>7018</v>
      </c>
      <c r="H4053" s="24" t="s">
        <v>204</v>
      </c>
      <c r="I4053" s="24" t="s">
        <v>205</v>
      </c>
      <c r="J4053" s="27" t="s">
        <v>1</v>
      </c>
      <c r="K4053" s="28">
        <v>0.36</v>
      </c>
      <c r="L4053" s="28">
        <v>0</v>
      </c>
    </row>
    <row r="4054" spans="1:12" x14ac:dyDescent="0.25">
      <c r="A4054" s="24" t="s">
        <v>3305</v>
      </c>
      <c r="B4054" s="26">
        <v>2015</v>
      </c>
      <c r="C4054" s="24">
        <v>9</v>
      </c>
      <c r="D4054" s="24" t="s">
        <v>15120</v>
      </c>
      <c r="E4054" s="26">
        <v>260</v>
      </c>
      <c r="F4054" s="26">
        <v>3712</v>
      </c>
      <c r="G4054" s="26" t="s">
        <v>7019</v>
      </c>
      <c r="H4054" s="24" t="s">
        <v>69</v>
      </c>
      <c r="I4054" s="24" t="s">
        <v>70</v>
      </c>
      <c r="J4054" s="27" t="s">
        <v>1</v>
      </c>
      <c r="K4054" s="28">
        <v>429.32</v>
      </c>
      <c r="L4054" s="28">
        <v>0</v>
      </c>
    </row>
    <row r="4055" spans="1:12" x14ac:dyDescent="0.25">
      <c r="A4055" s="24" t="s">
        <v>3305</v>
      </c>
      <c r="B4055" s="26">
        <v>2015</v>
      </c>
      <c r="C4055" s="24">
        <v>9</v>
      </c>
      <c r="D4055" s="24" t="s">
        <v>15120</v>
      </c>
      <c r="E4055" s="26">
        <v>260</v>
      </c>
      <c r="F4055" s="26">
        <v>3713</v>
      </c>
      <c r="G4055" s="26" t="s">
        <v>7020</v>
      </c>
      <c r="H4055" s="24" t="s">
        <v>83</v>
      </c>
      <c r="I4055" s="24" t="s">
        <v>84</v>
      </c>
      <c r="J4055" s="27" t="s">
        <v>1</v>
      </c>
      <c r="K4055" s="28">
        <v>16.8</v>
      </c>
      <c r="L4055" s="28">
        <v>0</v>
      </c>
    </row>
    <row r="4056" spans="1:12" x14ac:dyDescent="0.25">
      <c r="A4056" s="24" t="s">
        <v>3305</v>
      </c>
      <c r="B4056" s="26">
        <v>2015</v>
      </c>
      <c r="C4056" s="24">
        <v>9</v>
      </c>
      <c r="D4056" s="24" t="s">
        <v>15120</v>
      </c>
      <c r="E4056" s="26">
        <v>261</v>
      </c>
      <c r="F4056" s="26">
        <v>3714</v>
      </c>
      <c r="G4056" s="26" t="s">
        <v>7021</v>
      </c>
      <c r="H4056" s="24" t="s">
        <v>83</v>
      </c>
      <c r="I4056" s="24" t="s">
        <v>84</v>
      </c>
      <c r="J4056" s="27" t="s">
        <v>1</v>
      </c>
      <c r="K4056" s="28">
        <v>6.62</v>
      </c>
      <c r="L4056" s="28">
        <v>0</v>
      </c>
    </row>
    <row r="4057" spans="1:12" x14ac:dyDescent="0.25">
      <c r="A4057" s="24" t="s">
        <v>3305</v>
      </c>
      <c r="B4057" s="26">
        <v>2015</v>
      </c>
      <c r="C4057" s="24">
        <v>9</v>
      </c>
      <c r="D4057" s="24" t="s">
        <v>15120</v>
      </c>
      <c r="E4057" s="26">
        <v>261</v>
      </c>
      <c r="F4057" s="26">
        <v>3715</v>
      </c>
      <c r="G4057" s="26" t="s">
        <v>7022</v>
      </c>
      <c r="H4057" s="24" t="s">
        <v>226</v>
      </c>
      <c r="I4057" s="24" t="s">
        <v>227</v>
      </c>
      <c r="J4057" s="27" t="s">
        <v>1</v>
      </c>
      <c r="K4057" s="28">
        <v>17.649999999999999</v>
      </c>
      <c r="L4057" s="28">
        <v>0</v>
      </c>
    </row>
    <row r="4058" spans="1:12" x14ac:dyDescent="0.25">
      <c r="A4058" s="24" t="s">
        <v>3305</v>
      </c>
      <c r="B4058" s="26">
        <v>2015</v>
      </c>
      <c r="C4058" s="24">
        <v>9</v>
      </c>
      <c r="D4058" s="24" t="s">
        <v>15120</v>
      </c>
      <c r="E4058" s="26">
        <v>261</v>
      </c>
      <c r="F4058" s="26">
        <v>3716</v>
      </c>
      <c r="G4058" s="26" t="s">
        <v>7023</v>
      </c>
      <c r="H4058" s="24" t="s">
        <v>212</v>
      </c>
      <c r="I4058" s="24" t="s">
        <v>213</v>
      </c>
      <c r="J4058" s="27" t="s">
        <v>1</v>
      </c>
      <c r="K4058" s="28">
        <v>6.62</v>
      </c>
      <c r="L4058" s="28">
        <v>0</v>
      </c>
    </row>
    <row r="4059" spans="1:12" x14ac:dyDescent="0.25">
      <c r="A4059" s="24" t="s">
        <v>3305</v>
      </c>
      <c r="B4059" s="26">
        <v>2015</v>
      </c>
      <c r="C4059" s="24">
        <v>9</v>
      </c>
      <c r="D4059" s="24" t="s">
        <v>15120</v>
      </c>
      <c r="E4059" s="26">
        <v>261</v>
      </c>
      <c r="F4059" s="26">
        <v>3717</v>
      </c>
      <c r="G4059" s="26" t="s">
        <v>7024</v>
      </c>
      <c r="H4059" s="24" t="s">
        <v>77</v>
      </c>
      <c r="I4059" s="24" t="s">
        <v>78</v>
      </c>
      <c r="J4059" s="27" t="s">
        <v>1</v>
      </c>
      <c r="K4059" s="28">
        <v>27.64</v>
      </c>
      <c r="L4059" s="28">
        <v>0</v>
      </c>
    </row>
    <row r="4060" spans="1:12" x14ac:dyDescent="0.25">
      <c r="A4060" s="24" t="s">
        <v>3305</v>
      </c>
      <c r="B4060" s="26">
        <v>2015</v>
      </c>
      <c r="C4060" s="24">
        <v>9</v>
      </c>
      <c r="D4060" s="24" t="s">
        <v>15120</v>
      </c>
      <c r="E4060" s="26">
        <v>261</v>
      </c>
      <c r="F4060" s="26">
        <v>1092</v>
      </c>
      <c r="G4060" s="26" t="s">
        <v>4399</v>
      </c>
      <c r="H4060" s="24" t="s">
        <v>83</v>
      </c>
      <c r="I4060" s="24" t="s">
        <v>84</v>
      </c>
      <c r="J4060" s="27" t="s">
        <v>1</v>
      </c>
      <c r="K4060" s="28">
        <v>6.62</v>
      </c>
      <c r="L4060" s="28">
        <v>0</v>
      </c>
    </row>
    <row r="4061" spans="1:12" x14ac:dyDescent="0.25">
      <c r="A4061" s="24" t="s">
        <v>3305</v>
      </c>
      <c r="B4061" s="26">
        <v>2015</v>
      </c>
      <c r="C4061" s="24">
        <v>9</v>
      </c>
      <c r="D4061" s="24" t="s">
        <v>15120</v>
      </c>
      <c r="E4061" s="26">
        <v>261</v>
      </c>
      <c r="F4061" s="26">
        <v>3718</v>
      </c>
      <c r="G4061" s="26" t="s">
        <v>7025</v>
      </c>
      <c r="H4061" s="24" t="s">
        <v>67</v>
      </c>
      <c r="I4061" s="24" t="s">
        <v>68</v>
      </c>
      <c r="J4061" s="27" t="s">
        <v>1</v>
      </c>
      <c r="K4061" s="28">
        <v>23.86</v>
      </c>
      <c r="L4061" s="28">
        <v>0</v>
      </c>
    </row>
    <row r="4062" spans="1:12" x14ac:dyDescent="0.25">
      <c r="A4062" s="24" t="s">
        <v>3305</v>
      </c>
      <c r="B4062" s="26">
        <v>2015</v>
      </c>
      <c r="C4062" s="24">
        <v>9</v>
      </c>
      <c r="D4062" s="24" t="s">
        <v>15120</v>
      </c>
      <c r="E4062" s="26">
        <v>261</v>
      </c>
      <c r="F4062" s="26">
        <v>3719</v>
      </c>
      <c r="G4062" s="26" t="s">
        <v>7026</v>
      </c>
      <c r="H4062" s="24" t="s">
        <v>77</v>
      </c>
      <c r="I4062" s="24" t="s">
        <v>78</v>
      </c>
      <c r="J4062" s="27" t="s">
        <v>1</v>
      </c>
      <c r="K4062" s="28">
        <v>47.48</v>
      </c>
      <c r="L4062" s="28">
        <v>0</v>
      </c>
    </row>
    <row r="4063" spans="1:12" x14ac:dyDescent="0.25">
      <c r="A4063" s="24" t="s">
        <v>3305</v>
      </c>
      <c r="B4063" s="26">
        <v>2015</v>
      </c>
      <c r="C4063" s="24">
        <v>9</v>
      </c>
      <c r="D4063" s="24" t="s">
        <v>15120</v>
      </c>
      <c r="E4063" s="26">
        <v>261</v>
      </c>
      <c r="F4063" s="26">
        <v>3720</v>
      </c>
      <c r="G4063" s="26" t="s">
        <v>7027</v>
      </c>
      <c r="H4063" s="24" t="s">
        <v>83</v>
      </c>
      <c r="I4063" s="24" t="s">
        <v>84</v>
      </c>
      <c r="J4063" s="27" t="s">
        <v>1</v>
      </c>
      <c r="K4063" s="28">
        <v>11.03</v>
      </c>
      <c r="L4063" s="28">
        <v>0</v>
      </c>
    </row>
    <row r="4064" spans="1:12" x14ac:dyDescent="0.25">
      <c r="A4064" s="24" t="s">
        <v>3305</v>
      </c>
      <c r="B4064" s="26">
        <v>2015</v>
      </c>
      <c r="C4064" s="24">
        <v>9</v>
      </c>
      <c r="D4064" s="24" t="s">
        <v>15120</v>
      </c>
      <c r="E4064" s="26">
        <v>261</v>
      </c>
      <c r="F4064" s="26">
        <v>3721</v>
      </c>
      <c r="G4064" s="26" t="s">
        <v>7028</v>
      </c>
      <c r="H4064" s="24" t="s">
        <v>212</v>
      </c>
      <c r="I4064" s="24" t="s">
        <v>213</v>
      </c>
      <c r="J4064" s="27" t="s">
        <v>1</v>
      </c>
      <c r="K4064" s="28">
        <v>49.82</v>
      </c>
      <c r="L4064" s="28">
        <v>0</v>
      </c>
    </row>
    <row r="4065" spans="1:12" x14ac:dyDescent="0.25">
      <c r="A4065" s="24" t="s">
        <v>3305</v>
      </c>
      <c r="B4065" s="26">
        <v>2015</v>
      </c>
      <c r="C4065" s="24">
        <v>9</v>
      </c>
      <c r="D4065" s="24" t="s">
        <v>15120</v>
      </c>
      <c r="E4065" s="26">
        <v>261</v>
      </c>
      <c r="F4065" s="26">
        <v>3722</v>
      </c>
      <c r="G4065" s="26" t="s">
        <v>7029</v>
      </c>
      <c r="H4065" s="24" t="s">
        <v>1422</v>
      </c>
      <c r="I4065" s="24" t="s">
        <v>1423</v>
      </c>
      <c r="J4065" s="27" t="s">
        <v>1</v>
      </c>
      <c r="K4065" s="28">
        <v>6.62</v>
      </c>
      <c r="L4065" s="28">
        <v>0</v>
      </c>
    </row>
    <row r="4066" spans="1:12" x14ac:dyDescent="0.25">
      <c r="A4066" s="24" t="s">
        <v>3305</v>
      </c>
      <c r="B4066" s="26">
        <v>2015</v>
      </c>
      <c r="C4066" s="24">
        <v>9</v>
      </c>
      <c r="D4066" s="24" t="s">
        <v>15120</v>
      </c>
      <c r="E4066" s="26">
        <v>261</v>
      </c>
      <c r="F4066" s="26">
        <v>3723</v>
      </c>
      <c r="G4066" s="26" t="s">
        <v>7030</v>
      </c>
      <c r="H4066" s="24" t="s">
        <v>122</v>
      </c>
      <c r="I4066" s="24" t="s">
        <v>123</v>
      </c>
      <c r="J4066" s="27" t="s">
        <v>1</v>
      </c>
      <c r="K4066" s="28">
        <v>13.24</v>
      </c>
      <c r="L4066" s="28">
        <v>0</v>
      </c>
    </row>
    <row r="4067" spans="1:12" x14ac:dyDescent="0.25">
      <c r="A4067" s="24" t="s">
        <v>3305</v>
      </c>
      <c r="B4067" s="26">
        <v>2015</v>
      </c>
      <c r="C4067" s="24">
        <v>9</v>
      </c>
      <c r="D4067" s="24" t="s">
        <v>15120</v>
      </c>
      <c r="E4067" s="26">
        <v>261</v>
      </c>
      <c r="F4067" s="26">
        <v>3724</v>
      </c>
      <c r="G4067" s="26" t="s">
        <v>7031</v>
      </c>
      <c r="H4067" s="24" t="s">
        <v>67</v>
      </c>
      <c r="I4067" s="24" t="s">
        <v>68</v>
      </c>
      <c r="J4067" s="27" t="s">
        <v>1</v>
      </c>
      <c r="K4067" s="28">
        <v>19.850000000000001</v>
      </c>
      <c r="L4067" s="28">
        <v>0</v>
      </c>
    </row>
    <row r="4068" spans="1:12" x14ac:dyDescent="0.25">
      <c r="A4068" s="24" t="s">
        <v>3305</v>
      </c>
      <c r="B4068" s="26">
        <v>2015</v>
      </c>
      <c r="C4068" s="24">
        <v>9</v>
      </c>
      <c r="D4068" s="24" t="s">
        <v>15120</v>
      </c>
      <c r="E4068" s="26">
        <v>261</v>
      </c>
      <c r="F4068" s="26">
        <v>3725</v>
      </c>
      <c r="G4068" s="26" t="s">
        <v>7032</v>
      </c>
      <c r="H4068" s="24" t="s">
        <v>69</v>
      </c>
      <c r="I4068" s="24" t="s">
        <v>70</v>
      </c>
      <c r="J4068" s="27" t="s">
        <v>1</v>
      </c>
      <c r="K4068" s="28">
        <v>23.2</v>
      </c>
      <c r="L4068" s="28">
        <v>0</v>
      </c>
    </row>
    <row r="4069" spans="1:12" x14ac:dyDescent="0.25">
      <c r="A4069" s="24" t="s">
        <v>3305</v>
      </c>
      <c r="B4069" s="26">
        <v>2015</v>
      </c>
      <c r="C4069" s="24">
        <v>9</v>
      </c>
      <c r="D4069" s="24" t="s">
        <v>15120</v>
      </c>
      <c r="E4069" s="26">
        <v>261</v>
      </c>
      <c r="F4069" s="26">
        <v>3726</v>
      </c>
      <c r="G4069" s="26" t="s">
        <v>7033</v>
      </c>
      <c r="H4069" s="24" t="s">
        <v>122</v>
      </c>
      <c r="I4069" s="24" t="s">
        <v>123</v>
      </c>
      <c r="J4069" s="27" t="s">
        <v>1</v>
      </c>
      <c r="K4069" s="28">
        <v>6.62</v>
      </c>
      <c r="L4069" s="28">
        <v>0</v>
      </c>
    </row>
    <row r="4070" spans="1:12" x14ac:dyDescent="0.25">
      <c r="A4070" s="24" t="s">
        <v>3305</v>
      </c>
      <c r="B4070" s="26">
        <v>2015</v>
      </c>
      <c r="C4070" s="24">
        <v>9</v>
      </c>
      <c r="D4070" s="24" t="s">
        <v>15120</v>
      </c>
      <c r="E4070" s="26">
        <v>261</v>
      </c>
      <c r="F4070" s="26">
        <v>3727</v>
      </c>
      <c r="G4070" s="26" t="s">
        <v>7034</v>
      </c>
      <c r="H4070" s="24" t="s">
        <v>83</v>
      </c>
      <c r="I4070" s="24" t="s">
        <v>84</v>
      </c>
      <c r="J4070" s="27" t="s">
        <v>1</v>
      </c>
      <c r="K4070" s="28">
        <v>6.62</v>
      </c>
      <c r="L4070" s="28">
        <v>0</v>
      </c>
    </row>
    <row r="4071" spans="1:12" x14ac:dyDescent="0.25">
      <c r="A4071" s="24" t="s">
        <v>3305</v>
      </c>
      <c r="B4071" s="26">
        <v>2015</v>
      </c>
      <c r="C4071" s="24">
        <v>9</v>
      </c>
      <c r="D4071" s="24" t="s">
        <v>15120</v>
      </c>
      <c r="E4071" s="26">
        <v>261</v>
      </c>
      <c r="F4071" s="26">
        <v>3728</v>
      </c>
      <c r="G4071" s="26" t="s">
        <v>7035</v>
      </c>
      <c r="H4071" s="24" t="s">
        <v>83</v>
      </c>
      <c r="I4071" s="24" t="s">
        <v>84</v>
      </c>
      <c r="J4071" s="27" t="s">
        <v>1</v>
      </c>
      <c r="K4071" s="28">
        <v>78.62</v>
      </c>
      <c r="L4071" s="28">
        <v>0</v>
      </c>
    </row>
    <row r="4072" spans="1:12" x14ac:dyDescent="0.25">
      <c r="A4072" s="24" t="s">
        <v>3305</v>
      </c>
      <c r="B4072" s="26">
        <v>2015</v>
      </c>
      <c r="C4072" s="24">
        <v>9</v>
      </c>
      <c r="D4072" s="24" t="s">
        <v>15120</v>
      </c>
      <c r="E4072" s="26">
        <v>261</v>
      </c>
      <c r="F4072" s="26">
        <v>3729</v>
      </c>
      <c r="G4072" s="26" t="s">
        <v>7036</v>
      </c>
      <c r="H4072" s="24" t="s">
        <v>67</v>
      </c>
      <c r="I4072" s="24" t="s">
        <v>68</v>
      </c>
      <c r="J4072" s="27" t="s">
        <v>1</v>
      </c>
      <c r="K4072" s="28">
        <v>11.03</v>
      </c>
      <c r="L4072" s="28">
        <v>0</v>
      </c>
    </row>
    <row r="4073" spans="1:12" x14ac:dyDescent="0.25">
      <c r="A4073" s="24" t="s">
        <v>3305</v>
      </c>
      <c r="B4073" s="26">
        <v>2015</v>
      </c>
      <c r="C4073" s="24">
        <v>9</v>
      </c>
      <c r="D4073" s="24" t="s">
        <v>15120</v>
      </c>
      <c r="E4073" s="26">
        <v>261</v>
      </c>
      <c r="F4073" s="26">
        <v>3730</v>
      </c>
      <c r="G4073" s="26" t="s">
        <v>7037</v>
      </c>
      <c r="H4073" s="24" t="s">
        <v>226</v>
      </c>
      <c r="I4073" s="24" t="s">
        <v>227</v>
      </c>
      <c r="J4073" s="27" t="s">
        <v>1</v>
      </c>
      <c r="K4073" s="28">
        <v>6.62</v>
      </c>
      <c r="L4073" s="28">
        <v>0</v>
      </c>
    </row>
    <row r="4074" spans="1:12" x14ac:dyDescent="0.25">
      <c r="A4074" s="24" t="s">
        <v>3305</v>
      </c>
      <c r="B4074" s="26">
        <v>2015</v>
      </c>
      <c r="C4074" s="24">
        <v>9</v>
      </c>
      <c r="D4074" s="24" t="s">
        <v>15120</v>
      </c>
      <c r="E4074" s="26">
        <v>261</v>
      </c>
      <c r="F4074" s="26">
        <v>3731</v>
      </c>
      <c r="G4074" s="26" t="s">
        <v>7038</v>
      </c>
      <c r="H4074" s="24" t="s">
        <v>83</v>
      </c>
      <c r="I4074" s="24" t="s">
        <v>84</v>
      </c>
      <c r="J4074" s="27" t="s">
        <v>1</v>
      </c>
      <c r="K4074" s="28">
        <v>83.03</v>
      </c>
      <c r="L4074" s="28">
        <v>0</v>
      </c>
    </row>
    <row r="4075" spans="1:12" x14ac:dyDescent="0.25">
      <c r="A4075" s="24" t="s">
        <v>3305</v>
      </c>
      <c r="B4075" s="26">
        <v>2015</v>
      </c>
      <c r="C4075" s="24">
        <v>9</v>
      </c>
      <c r="D4075" s="24" t="s">
        <v>15120</v>
      </c>
      <c r="E4075" s="26">
        <v>261</v>
      </c>
      <c r="F4075" s="26">
        <v>3732</v>
      </c>
      <c r="G4075" s="26" t="s">
        <v>7039</v>
      </c>
      <c r="H4075" s="24" t="s">
        <v>582</v>
      </c>
      <c r="I4075" s="24" t="s">
        <v>583</v>
      </c>
      <c r="J4075" s="27" t="s">
        <v>1</v>
      </c>
      <c r="K4075" s="28">
        <v>11.03</v>
      </c>
      <c r="L4075" s="28">
        <v>0</v>
      </c>
    </row>
    <row r="4076" spans="1:12" x14ac:dyDescent="0.25">
      <c r="A4076" s="24" t="s">
        <v>3305</v>
      </c>
      <c r="B4076" s="26">
        <v>2015</v>
      </c>
      <c r="C4076" s="24">
        <v>9</v>
      </c>
      <c r="D4076" s="24" t="s">
        <v>15120</v>
      </c>
      <c r="E4076" s="26">
        <v>261</v>
      </c>
      <c r="F4076" s="26">
        <v>3733</v>
      </c>
      <c r="G4076" s="26" t="s">
        <v>7040</v>
      </c>
      <c r="H4076" s="24" t="s">
        <v>194</v>
      </c>
      <c r="I4076" s="24" t="s">
        <v>195</v>
      </c>
      <c r="J4076" s="27" t="s">
        <v>1</v>
      </c>
      <c r="K4076" s="28">
        <v>11.03</v>
      </c>
      <c r="L4076" s="28">
        <v>0</v>
      </c>
    </row>
    <row r="4077" spans="1:12" x14ac:dyDescent="0.25">
      <c r="A4077" s="24" t="s">
        <v>3305</v>
      </c>
      <c r="B4077" s="26">
        <v>2015</v>
      </c>
      <c r="C4077" s="24">
        <v>9</v>
      </c>
      <c r="D4077" s="24" t="s">
        <v>15120</v>
      </c>
      <c r="E4077" s="26">
        <v>261</v>
      </c>
      <c r="F4077" s="26">
        <v>1111</v>
      </c>
      <c r="G4077" s="26" t="s">
        <v>4418</v>
      </c>
      <c r="H4077" s="24" t="s">
        <v>1186</v>
      </c>
      <c r="I4077" s="24" t="s">
        <v>1187</v>
      </c>
      <c r="J4077" s="27" t="s">
        <v>1</v>
      </c>
      <c r="K4077" s="28">
        <v>7.82</v>
      </c>
      <c r="L4077" s="28">
        <v>0</v>
      </c>
    </row>
    <row r="4078" spans="1:12" x14ac:dyDescent="0.25">
      <c r="A4078" s="24" t="s">
        <v>3305</v>
      </c>
      <c r="B4078" s="26">
        <v>2015</v>
      </c>
      <c r="C4078" s="24">
        <v>9</v>
      </c>
      <c r="D4078" s="24" t="s">
        <v>15120</v>
      </c>
      <c r="E4078" s="26">
        <v>261</v>
      </c>
      <c r="F4078" s="26">
        <v>3734</v>
      </c>
      <c r="G4078" s="26" t="s">
        <v>7041</v>
      </c>
      <c r="H4078" s="24" t="s">
        <v>812</v>
      </c>
      <c r="I4078" s="24" t="s">
        <v>813</v>
      </c>
      <c r="J4078" s="27" t="s">
        <v>1</v>
      </c>
      <c r="K4078" s="28">
        <v>6.6150000000000002</v>
      </c>
      <c r="L4078" s="28">
        <v>0</v>
      </c>
    </row>
    <row r="4079" spans="1:12" x14ac:dyDescent="0.25">
      <c r="A4079" s="24" t="s">
        <v>3305</v>
      </c>
      <c r="B4079" s="26">
        <v>2015</v>
      </c>
      <c r="C4079" s="24">
        <v>9</v>
      </c>
      <c r="D4079" s="24" t="s">
        <v>15120</v>
      </c>
      <c r="E4079" s="26">
        <v>261</v>
      </c>
      <c r="F4079" s="26">
        <v>3735</v>
      </c>
      <c r="G4079" s="26" t="s">
        <v>7042</v>
      </c>
      <c r="H4079" s="24" t="s">
        <v>194</v>
      </c>
      <c r="I4079" s="24" t="s">
        <v>195</v>
      </c>
      <c r="J4079" s="27" t="s">
        <v>1</v>
      </c>
      <c r="K4079" s="28">
        <v>11.03</v>
      </c>
      <c r="L4079" s="28">
        <v>0</v>
      </c>
    </row>
    <row r="4080" spans="1:12" x14ac:dyDescent="0.25">
      <c r="A4080" s="24" t="s">
        <v>3305</v>
      </c>
      <c r="B4080" s="26">
        <v>2015</v>
      </c>
      <c r="C4080" s="24">
        <v>9</v>
      </c>
      <c r="D4080" s="24" t="s">
        <v>15120</v>
      </c>
      <c r="E4080" s="26">
        <v>261</v>
      </c>
      <c r="F4080" s="26">
        <v>3736</v>
      </c>
      <c r="G4080" s="26" t="s">
        <v>7043</v>
      </c>
      <c r="H4080" s="24" t="s">
        <v>75</v>
      </c>
      <c r="I4080" s="24" t="s">
        <v>76</v>
      </c>
      <c r="J4080" s="27" t="s">
        <v>1</v>
      </c>
      <c r="K4080" s="28">
        <v>6.62</v>
      </c>
      <c r="L4080" s="28">
        <v>0</v>
      </c>
    </row>
    <row r="4081" spans="1:12" x14ac:dyDescent="0.25">
      <c r="A4081" s="24" t="s">
        <v>3305</v>
      </c>
      <c r="B4081" s="26">
        <v>2015</v>
      </c>
      <c r="C4081" s="24">
        <v>9</v>
      </c>
      <c r="D4081" s="24" t="s">
        <v>15120</v>
      </c>
      <c r="E4081" s="26">
        <v>261</v>
      </c>
      <c r="F4081" s="26">
        <v>1102</v>
      </c>
      <c r="G4081" s="26" t="s">
        <v>4409</v>
      </c>
      <c r="H4081" s="24" t="s">
        <v>1424</v>
      </c>
      <c r="I4081" s="24" t="s">
        <v>1425</v>
      </c>
      <c r="J4081" s="27" t="s">
        <v>1</v>
      </c>
      <c r="K4081" s="28">
        <v>6.62</v>
      </c>
      <c r="L4081" s="28">
        <v>0</v>
      </c>
    </row>
    <row r="4082" spans="1:12" x14ac:dyDescent="0.25">
      <c r="A4082" s="24" t="s">
        <v>3305</v>
      </c>
      <c r="B4082" s="26">
        <v>2015</v>
      </c>
      <c r="C4082" s="24">
        <v>9</v>
      </c>
      <c r="D4082" s="24" t="s">
        <v>15120</v>
      </c>
      <c r="E4082" s="26">
        <v>261</v>
      </c>
      <c r="F4082" s="26">
        <v>3737</v>
      </c>
      <c r="G4082" s="26" t="s">
        <v>7044</v>
      </c>
      <c r="H4082" s="24" t="s">
        <v>257</v>
      </c>
      <c r="I4082" s="24" t="s">
        <v>258</v>
      </c>
      <c r="J4082" s="27" t="s">
        <v>1</v>
      </c>
      <c r="K4082" s="28">
        <v>6.62</v>
      </c>
      <c r="L4082" s="28">
        <v>0</v>
      </c>
    </row>
    <row r="4083" spans="1:12" x14ac:dyDescent="0.25">
      <c r="A4083" s="24" t="s">
        <v>3305</v>
      </c>
      <c r="B4083" s="26">
        <v>2015</v>
      </c>
      <c r="C4083" s="24">
        <v>9</v>
      </c>
      <c r="D4083" s="24" t="s">
        <v>15120</v>
      </c>
      <c r="E4083" s="26">
        <v>261</v>
      </c>
      <c r="F4083" s="26">
        <v>3738</v>
      </c>
      <c r="G4083" s="26" t="s">
        <v>7045</v>
      </c>
      <c r="H4083" s="24" t="s">
        <v>83</v>
      </c>
      <c r="I4083" s="24" t="s">
        <v>84</v>
      </c>
      <c r="J4083" s="27" t="s">
        <v>1</v>
      </c>
      <c r="K4083" s="28">
        <v>11.03</v>
      </c>
      <c r="L4083" s="28">
        <v>0</v>
      </c>
    </row>
    <row r="4084" spans="1:12" x14ac:dyDescent="0.25">
      <c r="A4084" s="24" t="s">
        <v>3305</v>
      </c>
      <c r="B4084" s="26">
        <v>2015</v>
      </c>
      <c r="C4084" s="24">
        <v>9</v>
      </c>
      <c r="D4084" s="24" t="s">
        <v>15120</v>
      </c>
      <c r="E4084" s="26">
        <v>261</v>
      </c>
      <c r="F4084" s="26">
        <v>3739</v>
      </c>
      <c r="G4084" s="26" t="s">
        <v>7046</v>
      </c>
      <c r="H4084" s="24" t="s">
        <v>586</v>
      </c>
      <c r="I4084" s="24" t="s">
        <v>587</v>
      </c>
      <c r="J4084" s="27" t="s">
        <v>1</v>
      </c>
      <c r="K4084" s="28">
        <v>6.62</v>
      </c>
      <c r="L4084" s="28">
        <v>0</v>
      </c>
    </row>
    <row r="4085" spans="1:12" x14ac:dyDescent="0.25">
      <c r="A4085" s="24" t="s">
        <v>3305</v>
      </c>
      <c r="B4085" s="26">
        <v>2015</v>
      </c>
      <c r="C4085" s="24">
        <v>9</v>
      </c>
      <c r="D4085" s="24" t="s">
        <v>15120</v>
      </c>
      <c r="E4085" s="26">
        <v>261</v>
      </c>
      <c r="F4085" s="26">
        <v>3740</v>
      </c>
      <c r="G4085" s="26" t="s">
        <v>7047</v>
      </c>
      <c r="H4085" s="24" t="s">
        <v>266</v>
      </c>
      <c r="I4085" s="24" t="s">
        <v>267</v>
      </c>
      <c r="J4085" s="27" t="s">
        <v>1</v>
      </c>
      <c r="K4085" s="28">
        <v>15.44</v>
      </c>
      <c r="L4085" s="28">
        <v>0</v>
      </c>
    </row>
    <row r="4086" spans="1:12" x14ac:dyDescent="0.25">
      <c r="A4086" s="24" t="s">
        <v>3305</v>
      </c>
      <c r="B4086" s="26">
        <v>2015</v>
      </c>
      <c r="C4086" s="24">
        <v>9</v>
      </c>
      <c r="D4086" s="24" t="s">
        <v>15120</v>
      </c>
      <c r="E4086" s="26">
        <v>261</v>
      </c>
      <c r="F4086" s="26">
        <v>3741</v>
      </c>
      <c r="G4086" s="26" t="s">
        <v>7048</v>
      </c>
      <c r="H4086" s="24" t="s">
        <v>998</v>
      </c>
      <c r="I4086" s="24" t="s">
        <v>999</v>
      </c>
      <c r="J4086" s="27" t="s">
        <v>1</v>
      </c>
      <c r="K4086" s="28">
        <v>6.62</v>
      </c>
      <c r="L4086" s="28">
        <v>0</v>
      </c>
    </row>
    <row r="4087" spans="1:12" x14ac:dyDescent="0.25">
      <c r="A4087" s="24" t="s">
        <v>3305</v>
      </c>
      <c r="B4087" s="26">
        <v>2015</v>
      </c>
      <c r="C4087" s="24">
        <v>9</v>
      </c>
      <c r="D4087" s="24" t="s">
        <v>15120</v>
      </c>
      <c r="E4087" s="26">
        <v>261</v>
      </c>
      <c r="F4087" s="26">
        <v>3742</v>
      </c>
      <c r="G4087" s="26" t="s">
        <v>7049</v>
      </c>
      <c r="H4087" s="24" t="s">
        <v>226</v>
      </c>
      <c r="I4087" s="24" t="s">
        <v>227</v>
      </c>
      <c r="J4087" s="27" t="s">
        <v>1</v>
      </c>
      <c r="K4087" s="28">
        <v>37.99</v>
      </c>
      <c r="L4087" s="28">
        <v>0</v>
      </c>
    </row>
    <row r="4088" spans="1:12" x14ac:dyDescent="0.25">
      <c r="A4088" s="24" t="s">
        <v>3305</v>
      </c>
      <c r="B4088" s="26">
        <v>2015</v>
      </c>
      <c r="C4088" s="24">
        <v>9</v>
      </c>
      <c r="D4088" s="24" t="s">
        <v>15120</v>
      </c>
      <c r="E4088" s="26">
        <v>261</v>
      </c>
      <c r="F4088" s="26">
        <v>1115</v>
      </c>
      <c r="G4088" s="26" t="s">
        <v>4422</v>
      </c>
      <c r="H4088" s="24" t="s">
        <v>108</v>
      </c>
      <c r="I4088" s="24" t="s">
        <v>109</v>
      </c>
      <c r="J4088" s="27" t="s">
        <v>1</v>
      </c>
      <c r="K4088" s="28">
        <v>13.44</v>
      </c>
      <c r="L4088" s="28">
        <v>0</v>
      </c>
    </row>
    <row r="4089" spans="1:12" x14ac:dyDescent="0.25">
      <c r="A4089" s="24" t="s">
        <v>3305</v>
      </c>
      <c r="B4089" s="26">
        <v>2015</v>
      </c>
      <c r="C4089" s="24">
        <v>9</v>
      </c>
      <c r="D4089" s="24" t="s">
        <v>15120</v>
      </c>
      <c r="E4089" s="26">
        <v>261</v>
      </c>
      <c r="F4089" s="26">
        <v>3743</v>
      </c>
      <c r="G4089" s="26" t="s">
        <v>7050</v>
      </c>
      <c r="H4089" s="24" t="s">
        <v>600</v>
      </c>
      <c r="I4089" s="24" t="s">
        <v>601</v>
      </c>
      <c r="J4089" s="27" t="s">
        <v>1</v>
      </c>
      <c r="K4089" s="28">
        <v>97.43</v>
      </c>
      <c r="L4089" s="28">
        <v>0</v>
      </c>
    </row>
    <row r="4090" spans="1:12" x14ac:dyDescent="0.25">
      <c r="A4090" s="24" t="s">
        <v>3305</v>
      </c>
      <c r="B4090" s="26">
        <v>2015</v>
      </c>
      <c r="C4090" s="24">
        <v>9</v>
      </c>
      <c r="D4090" s="24" t="s">
        <v>15120</v>
      </c>
      <c r="E4090" s="26">
        <v>261</v>
      </c>
      <c r="F4090" s="26">
        <v>3744</v>
      </c>
      <c r="G4090" s="26" t="s">
        <v>7051</v>
      </c>
      <c r="H4090" s="24" t="s">
        <v>110</v>
      </c>
      <c r="I4090" s="24" t="s">
        <v>111</v>
      </c>
      <c r="J4090" s="27" t="s">
        <v>1</v>
      </c>
      <c r="K4090" s="28">
        <v>26.47</v>
      </c>
      <c r="L4090" s="28">
        <v>0</v>
      </c>
    </row>
    <row r="4091" spans="1:12" x14ac:dyDescent="0.25">
      <c r="A4091" s="24" t="s">
        <v>3305</v>
      </c>
      <c r="B4091" s="26">
        <v>2015</v>
      </c>
      <c r="C4091" s="24">
        <v>9</v>
      </c>
      <c r="D4091" s="24" t="s">
        <v>15120</v>
      </c>
      <c r="E4091" s="26">
        <v>261</v>
      </c>
      <c r="F4091" s="26">
        <v>3745</v>
      </c>
      <c r="G4091" s="26" t="s">
        <v>7052</v>
      </c>
      <c r="H4091" s="24" t="s">
        <v>353</v>
      </c>
      <c r="I4091" s="24" t="s">
        <v>354</v>
      </c>
      <c r="J4091" s="27" t="s">
        <v>1</v>
      </c>
      <c r="K4091" s="28">
        <v>11.03</v>
      </c>
      <c r="L4091" s="28">
        <v>0</v>
      </c>
    </row>
    <row r="4092" spans="1:12" x14ac:dyDescent="0.25">
      <c r="A4092" s="24" t="s">
        <v>3305</v>
      </c>
      <c r="B4092" s="26">
        <v>2015</v>
      </c>
      <c r="C4092" s="24">
        <v>9</v>
      </c>
      <c r="D4092" s="24" t="s">
        <v>15120</v>
      </c>
      <c r="E4092" s="26">
        <v>262</v>
      </c>
      <c r="F4092" s="26">
        <v>1953</v>
      </c>
      <c r="G4092" s="26" t="s">
        <v>5260</v>
      </c>
      <c r="H4092" s="24" t="s">
        <v>77</v>
      </c>
      <c r="I4092" s="24" t="s">
        <v>78</v>
      </c>
      <c r="J4092" s="27" t="s">
        <v>1</v>
      </c>
      <c r="K4092" s="28">
        <v>5.04</v>
      </c>
      <c r="L4092" s="28">
        <v>0</v>
      </c>
    </row>
    <row r="4093" spans="1:12" x14ac:dyDescent="0.25">
      <c r="A4093" s="24" t="s">
        <v>3305</v>
      </c>
      <c r="B4093" s="26">
        <v>2015</v>
      </c>
      <c r="C4093" s="24">
        <v>9</v>
      </c>
      <c r="D4093" s="24" t="s">
        <v>15120</v>
      </c>
      <c r="E4093" s="26">
        <v>262</v>
      </c>
      <c r="F4093" s="26">
        <v>3746</v>
      </c>
      <c r="G4093" s="26" t="s">
        <v>7053</v>
      </c>
      <c r="H4093" s="24" t="s">
        <v>600</v>
      </c>
      <c r="I4093" s="24" t="s">
        <v>601</v>
      </c>
      <c r="J4093" s="27" t="s">
        <v>1</v>
      </c>
      <c r="K4093" s="28">
        <v>74.92</v>
      </c>
      <c r="L4093" s="28">
        <v>0</v>
      </c>
    </row>
    <row r="4094" spans="1:12" x14ac:dyDescent="0.25">
      <c r="A4094" s="24" t="s">
        <v>3305</v>
      </c>
      <c r="B4094" s="26">
        <v>2015</v>
      </c>
      <c r="C4094" s="24">
        <v>9</v>
      </c>
      <c r="D4094" s="24" t="s">
        <v>15120</v>
      </c>
      <c r="E4094" s="26">
        <v>262</v>
      </c>
      <c r="F4094" s="26">
        <v>3747</v>
      </c>
      <c r="G4094" s="26" t="s">
        <v>7054</v>
      </c>
      <c r="H4094" s="24" t="s">
        <v>65</v>
      </c>
      <c r="I4094" s="24" t="s">
        <v>66</v>
      </c>
      <c r="J4094" s="27" t="s">
        <v>1</v>
      </c>
      <c r="K4094" s="28">
        <v>11.4</v>
      </c>
      <c r="L4094" s="28">
        <v>0</v>
      </c>
    </row>
    <row r="4095" spans="1:12" x14ac:dyDescent="0.25">
      <c r="A4095" s="24" t="s">
        <v>3305</v>
      </c>
      <c r="B4095" s="26">
        <v>2015</v>
      </c>
      <c r="C4095" s="24">
        <v>9</v>
      </c>
      <c r="D4095" s="24" t="s">
        <v>15120</v>
      </c>
      <c r="E4095" s="26">
        <v>262</v>
      </c>
      <c r="F4095" s="26">
        <v>3748</v>
      </c>
      <c r="G4095" s="26" t="s">
        <v>7055</v>
      </c>
      <c r="H4095" s="24" t="s">
        <v>754</v>
      </c>
      <c r="I4095" s="24" t="s">
        <v>755</v>
      </c>
      <c r="J4095" s="27" t="s">
        <v>1</v>
      </c>
      <c r="K4095" s="28">
        <v>429.32</v>
      </c>
      <c r="L4095" s="28">
        <v>0</v>
      </c>
    </row>
    <row r="4096" spans="1:12" x14ac:dyDescent="0.25">
      <c r="A4096" s="24" t="s">
        <v>3305</v>
      </c>
      <c r="B4096" s="26">
        <v>2015</v>
      </c>
      <c r="C4096" s="24">
        <v>9</v>
      </c>
      <c r="D4096" s="24" t="s">
        <v>15120</v>
      </c>
      <c r="E4096" s="26">
        <v>262</v>
      </c>
      <c r="F4096" s="26">
        <v>3749</v>
      </c>
      <c r="G4096" s="26" t="s">
        <v>7056</v>
      </c>
      <c r="H4096" s="24" t="s">
        <v>226</v>
      </c>
      <c r="I4096" s="24" t="s">
        <v>227</v>
      </c>
      <c r="J4096" s="27" t="s">
        <v>1</v>
      </c>
      <c r="K4096" s="28">
        <v>2.94</v>
      </c>
      <c r="L4096" s="28">
        <v>0</v>
      </c>
    </row>
    <row r="4097" spans="1:12" x14ac:dyDescent="0.25">
      <c r="A4097" s="24" t="s">
        <v>3305</v>
      </c>
      <c r="B4097" s="26">
        <v>2015</v>
      </c>
      <c r="C4097" s="24">
        <v>9</v>
      </c>
      <c r="D4097" s="24" t="s">
        <v>15120</v>
      </c>
      <c r="E4097" s="26">
        <v>262</v>
      </c>
      <c r="F4097" s="26">
        <v>3750</v>
      </c>
      <c r="G4097" s="26" t="s">
        <v>7057</v>
      </c>
      <c r="H4097" s="24" t="s">
        <v>634</v>
      </c>
      <c r="I4097" s="24" t="s">
        <v>635</v>
      </c>
      <c r="J4097" s="27" t="s">
        <v>1</v>
      </c>
      <c r="K4097" s="28">
        <v>11</v>
      </c>
      <c r="L4097" s="28">
        <v>0</v>
      </c>
    </row>
    <row r="4098" spans="1:12" x14ac:dyDescent="0.25">
      <c r="A4098" s="24" t="s">
        <v>3305</v>
      </c>
      <c r="B4098" s="26">
        <v>2015</v>
      </c>
      <c r="C4098" s="24">
        <v>9</v>
      </c>
      <c r="D4098" s="24" t="s">
        <v>15120</v>
      </c>
      <c r="E4098" s="26">
        <v>262</v>
      </c>
      <c r="F4098" s="26">
        <v>3751</v>
      </c>
      <c r="G4098" s="26" t="s">
        <v>7058</v>
      </c>
      <c r="H4098" s="24" t="s">
        <v>1220</v>
      </c>
      <c r="I4098" s="24" t="s">
        <v>1221</v>
      </c>
      <c r="J4098" s="27" t="s">
        <v>1</v>
      </c>
      <c r="K4098" s="28">
        <v>11</v>
      </c>
      <c r="L4098" s="28">
        <v>0</v>
      </c>
    </row>
    <row r="4099" spans="1:12" x14ac:dyDescent="0.25">
      <c r="A4099" s="24" t="s">
        <v>3305</v>
      </c>
      <c r="B4099" s="26">
        <v>2015</v>
      </c>
      <c r="C4099" s="24">
        <v>9</v>
      </c>
      <c r="D4099" s="24" t="s">
        <v>15120</v>
      </c>
      <c r="E4099" s="26">
        <v>262</v>
      </c>
      <c r="F4099" s="26">
        <v>3752</v>
      </c>
      <c r="G4099" s="26" t="s">
        <v>7059</v>
      </c>
      <c r="H4099" s="24" t="s">
        <v>1220</v>
      </c>
      <c r="I4099" s="24" t="s">
        <v>1221</v>
      </c>
      <c r="J4099" s="27" t="s">
        <v>1</v>
      </c>
      <c r="K4099" s="28">
        <v>11</v>
      </c>
      <c r="L4099" s="28">
        <v>0</v>
      </c>
    </row>
    <row r="4100" spans="1:12" x14ac:dyDescent="0.25">
      <c r="A4100" s="24" t="s">
        <v>3305</v>
      </c>
      <c r="B4100" s="26">
        <v>2015</v>
      </c>
      <c r="C4100" s="24">
        <v>9</v>
      </c>
      <c r="D4100" s="24" t="s">
        <v>15120</v>
      </c>
      <c r="E4100" s="26">
        <v>262</v>
      </c>
      <c r="F4100" s="26">
        <v>3753</v>
      </c>
      <c r="G4100" s="26" t="s">
        <v>7060</v>
      </c>
      <c r="H4100" s="24" t="s">
        <v>470</v>
      </c>
      <c r="I4100" s="24" t="s">
        <v>471</v>
      </c>
      <c r="J4100" s="27" t="s">
        <v>1</v>
      </c>
      <c r="K4100" s="28">
        <v>45.7</v>
      </c>
      <c r="L4100" s="28">
        <v>0</v>
      </c>
    </row>
    <row r="4101" spans="1:12" x14ac:dyDescent="0.25">
      <c r="A4101" s="24" t="s">
        <v>3305</v>
      </c>
      <c r="B4101" s="26">
        <v>2015</v>
      </c>
      <c r="C4101" s="24">
        <v>9</v>
      </c>
      <c r="D4101" s="24" t="s">
        <v>15120</v>
      </c>
      <c r="E4101" s="26">
        <v>262</v>
      </c>
      <c r="F4101" s="26">
        <v>3754</v>
      </c>
      <c r="G4101" s="26" t="s">
        <v>7061</v>
      </c>
      <c r="H4101" s="24" t="s">
        <v>1426</v>
      </c>
      <c r="I4101" s="24" t="s">
        <v>1427</v>
      </c>
      <c r="J4101" s="27" t="s">
        <v>1</v>
      </c>
      <c r="K4101" s="28">
        <v>10.98</v>
      </c>
      <c r="L4101" s="28">
        <v>0</v>
      </c>
    </row>
    <row r="4102" spans="1:12" x14ac:dyDescent="0.25">
      <c r="A4102" s="24" t="s">
        <v>3305</v>
      </c>
      <c r="B4102" s="26">
        <v>2015</v>
      </c>
      <c r="C4102" s="24">
        <v>9</v>
      </c>
      <c r="D4102" s="24" t="s">
        <v>15120</v>
      </c>
      <c r="E4102" s="26">
        <v>262</v>
      </c>
      <c r="F4102" s="26">
        <v>3755</v>
      </c>
      <c r="G4102" s="26" t="s">
        <v>7062</v>
      </c>
      <c r="H4102" s="24" t="s">
        <v>1426</v>
      </c>
      <c r="I4102" s="24" t="s">
        <v>1427</v>
      </c>
      <c r="J4102" s="27" t="s">
        <v>1</v>
      </c>
      <c r="K4102" s="28">
        <v>52.21</v>
      </c>
      <c r="L4102" s="28">
        <v>0</v>
      </c>
    </row>
    <row r="4103" spans="1:12" x14ac:dyDescent="0.25">
      <c r="A4103" s="24" t="s">
        <v>3305</v>
      </c>
      <c r="B4103" s="26">
        <v>2015</v>
      </c>
      <c r="C4103" s="24">
        <v>9</v>
      </c>
      <c r="D4103" s="24" t="s">
        <v>15120</v>
      </c>
      <c r="E4103" s="26">
        <v>262</v>
      </c>
      <c r="F4103" s="26">
        <v>3756</v>
      </c>
      <c r="G4103" s="26" t="s">
        <v>7063</v>
      </c>
      <c r="H4103" s="24" t="s">
        <v>132</v>
      </c>
      <c r="I4103" s="24" t="s">
        <v>133</v>
      </c>
      <c r="J4103" s="27" t="s">
        <v>1</v>
      </c>
      <c r="K4103" s="28">
        <v>1.46</v>
      </c>
      <c r="L4103" s="28">
        <v>0</v>
      </c>
    </row>
    <row r="4104" spans="1:12" x14ac:dyDescent="0.25">
      <c r="A4104" s="24" t="s">
        <v>3305</v>
      </c>
      <c r="B4104" s="26">
        <v>2015</v>
      </c>
      <c r="C4104" s="24">
        <v>9</v>
      </c>
      <c r="D4104" s="24" t="s">
        <v>15120</v>
      </c>
      <c r="E4104" s="26">
        <v>263</v>
      </c>
      <c r="F4104" s="29">
        <v>3757</v>
      </c>
      <c r="G4104" s="26" t="s">
        <v>7064</v>
      </c>
      <c r="H4104" s="24" t="s">
        <v>1220</v>
      </c>
      <c r="I4104" s="24" t="s">
        <v>1221</v>
      </c>
      <c r="J4104" s="27" t="s">
        <v>1</v>
      </c>
      <c r="K4104" s="28">
        <v>4.38</v>
      </c>
      <c r="L4104" s="28">
        <v>0</v>
      </c>
    </row>
    <row r="4105" spans="1:12" x14ac:dyDescent="0.25">
      <c r="A4105" s="24" t="s">
        <v>3305</v>
      </c>
      <c r="B4105" s="26">
        <v>2015</v>
      </c>
      <c r="C4105" s="24">
        <v>9</v>
      </c>
      <c r="D4105" s="24" t="s">
        <v>15120</v>
      </c>
      <c r="E4105" s="26">
        <v>263</v>
      </c>
      <c r="F4105" s="24">
        <v>3758</v>
      </c>
      <c r="G4105" s="26" t="s">
        <v>7065</v>
      </c>
      <c r="H4105" s="24" t="s">
        <v>994</v>
      </c>
      <c r="I4105" s="24" t="s">
        <v>995</v>
      </c>
      <c r="J4105" s="27" t="s">
        <v>1</v>
      </c>
      <c r="K4105" s="28">
        <v>5.84</v>
      </c>
      <c r="L4105" s="28">
        <v>0</v>
      </c>
    </row>
    <row r="4106" spans="1:12" x14ac:dyDescent="0.25">
      <c r="A4106" s="24" t="s">
        <v>3305</v>
      </c>
      <c r="B4106" s="26">
        <v>2015</v>
      </c>
      <c r="C4106" s="24">
        <v>9</v>
      </c>
      <c r="D4106" s="24" t="s">
        <v>15120</v>
      </c>
      <c r="E4106" s="26">
        <v>263</v>
      </c>
      <c r="F4106" s="24">
        <v>3759</v>
      </c>
      <c r="G4106" s="26" t="s">
        <v>7066</v>
      </c>
      <c r="H4106" s="24" t="s">
        <v>956</v>
      </c>
      <c r="I4106" s="24" t="s">
        <v>957</v>
      </c>
      <c r="J4106" s="27" t="s">
        <v>1</v>
      </c>
      <c r="K4106" s="28">
        <v>16.239999999999998</v>
      </c>
      <c r="L4106" s="28">
        <v>0</v>
      </c>
    </row>
    <row r="4107" spans="1:12" x14ac:dyDescent="0.25">
      <c r="A4107" s="24" t="s">
        <v>3305</v>
      </c>
      <c r="B4107" s="26">
        <v>2015</v>
      </c>
      <c r="C4107" s="24">
        <v>9</v>
      </c>
      <c r="D4107" s="24" t="s">
        <v>15120</v>
      </c>
      <c r="E4107" s="26">
        <v>263</v>
      </c>
      <c r="F4107" s="24">
        <v>3760</v>
      </c>
      <c r="G4107" s="26" t="s">
        <v>7067</v>
      </c>
      <c r="H4107" s="24" t="s">
        <v>956</v>
      </c>
      <c r="I4107" s="24" t="s">
        <v>957</v>
      </c>
      <c r="J4107" s="27" t="s">
        <v>1</v>
      </c>
      <c r="K4107" s="28">
        <v>5.2</v>
      </c>
      <c r="L4107" s="28">
        <v>0</v>
      </c>
    </row>
    <row r="4108" spans="1:12" x14ac:dyDescent="0.25">
      <c r="A4108" s="24" t="s">
        <v>3305</v>
      </c>
      <c r="B4108" s="26">
        <v>2015</v>
      </c>
      <c r="C4108" s="24">
        <v>9</v>
      </c>
      <c r="D4108" s="24" t="s">
        <v>15120</v>
      </c>
      <c r="E4108" s="26">
        <v>263</v>
      </c>
      <c r="F4108" s="24">
        <v>3761</v>
      </c>
      <c r="G4108" s="26" t="s">
        <v>7068</v>
      </c>
      <c r="H4108" s="24" t="s">
        <v>196</v>
      </c>
      <c r="I4108" s="24" t="s">
        <v>197</v>
      </c>
      <c r="J4108" s="27" t="s">
        <v>1</v>
      </c>
      <c r="K4108" s="28">
        <v>8.8000000000000007</v>
      </c>
      <c r="L4108" s="28">
        <v>0</v>
      </c>
    </row>
    <row r="4109" spans="1:12" x14ac:dyDescent="0.25">
      <c r="A4109" s="24" t="s">
        <v>3305</v>
      </c>
      <c r="B4109" s="26">
        <v>2015</v>
      </c>
      <c r="C4109" s="24">
        <v>9</v>
      </c>
      <c r="D4109" s="24" t="s">
        <v>15120</v>
      </c>
      <c r="E4109" s="26">
        <v>263</v>
      </c>
      <c r="F4109" s="24">
        <v>3762</v>
      </c>
      <c r="G4109" s="26" t="s">
        <v>7069</v>
      </c>
      <c r="H4109" s="24" t="s">
        <v>736</v>
      </c>
      <c r="I4109" s="24" t="s">
        <v>737</v>
      </c>
      <c r="J4109" s="27" t="s">
        <v>1</v>
      </c>
      <c r="K4109" s="28">
        <v>0.4</v>
      </c>
      <c r="L4109" s="28">
        <v>0</v>
      </c>
    </row>
    <row r="4110" spans="1:12" x14ac:dyDescent="0.25">
      <c r="A4110" s="24" t="s">
        <v>3305</v>
      </c>
      <c r="B4110" s="26">
        <v>2015</v>
      </c>
      <c r="C4110" s="24">
        <v>9</v>
      </c>
      <c r="D4110" s="24" t="s">
        <v>15120</v>
      </c>
      <c r="E4110" s="26">
        <v>263</v>
      </c>
      <c r="F4110" s="24">
        <v>3763</v>
      </c>
      <c r="G4110" s="26" t="s">
        <v>7070</v>
      </c>
      <c r="H4110" s="24" t="s">
        <v>300</v>
      </c>
      <c r="I4110" s="24" t="s">
        <v>301</v>
      </c>
      <c r="J4110" s="27" t="s">
        <v>1</v>
      </c>
      <c r="K4110" s="28">
        <v>38.5</v>
      </c>
      <c r="L4110" s="28">
        <v>0</v>
      </c>
    </row>
    <row r="4111" spans="1:12" x14ac:dyDescent="0.25">
      <c r="A4111" s="24" t="s">
        <v>3305</v>
      </c>
      <c r="B4111" s="26">
        <v>2015</v>
      </c>
      <c r="C4111" s="24">
        <v>9</v>
      </c>
      <c r="D4111" s="24" t="s">
        <v>15120</v>
      </c>
      <c r="E4111" s="26">
        <v>265</v>
      </c>
      <c r="F4111" s="24">
        <v>3714</v>
      </c>
      <c r="G4111" s="26" t="s">
        <v>7021</v>
      </c>
      <c r="H4111" s="24" t="s">
        <v>956</v>
      </c>
      <c r="I4111" s="24" t="s">
        <v>957</v>
      </c>
      <c r="J4111" s="27" t="s">
        <v>1</v>
      </c>
      <c r="K4111" s="28">
        <v>11.03</v>
      </c>
      <c r="L4111" s="28">
        <v>0</v>
      </c>
    </row>
    <row r="4112" spans="1:12" x14ac:dyDescent="0.25">
      <c r="A4112" s="24" t="s">
        <v>3305</v>
      </c>
      <c r="B4112" s="26">
        <v>2015</v>
      </c>
      <c r="C4112" s="24">
        <v>9</v>
      </c>
      <c r="D4112" s="24" t="s">
        <v>15120</v>
      </c>
      <c r="E4112" s="26">
        <v>265</v>
      </c>
      <c r="F4112" s="24">
        <v>3764</v>
      </c>
      <c r="G4112" s="26" t="s">
        <v>7071</v>
      </c>
      <c r="H4112" s="24" t="s">
        <v>67</v>
      </c>
      <c r="I4112" s="24" t="s">
        <v>68</v>
      </c>
      <c r="J4112" s="27" t="s">
        <v>1</v>
      </c>
      <c r="K4112" s="28">
        <v>32.125</v>
      </c>
      <c r="L4112" s="28">
        <v>0</v>
      </c>
    </row>
    <row r="4113" spans="1:12" x14ac:dyDescent="0.25">
      <c r="A4113" s="24" t="s">
        <v>3305</v>
      </c>
      <c r="B4113" s="26">
        <v>2015</v>
      </c>
      <c r="C4113" s="24">
        <v>9</v>
      </c>
      <c r="D4113" s="24" t="s">
        <v>15120</v>
      </c>
      <c r="E4113" s="26">
        <v>265</v>
      </c>
      <c r="F4113" s="24">
        <v>3765</v>
      </c>
      <c r="G4113" s="26" t="s">
        <v>7072</v>
      </c>
      <c r="H4113" s="24" t="s">
        <v>134</v>
      </c>
      <c r="I4113" s="24" t="s">
        <v>135</v>
      </c>
      <c r="J4113" s="27" t="s">
        <v>1</v>
      </c>
      <c r="K4113" s="28">
        <v>14.705</v>
      </c>
      <c r="L4113" s="28">
        <v>0</v>
      </c>
    </row>
    <row r="4114" spans="1:12" x14ac:dyDescent="0.25">
      <c r="A4114" s="24" t="s">
        <v>3305</v>
      </c>
      <c r="B4114" s="26">
        <v>2015</v>
      </c>
      <c r="C4114" s="24">
        <v>9</v>
      </c>
      <c r="D4114" s="24" t="s">
        <v>15120</v>
      </c>
      <c r="E4114" s="26">
        <v>265</v>
      </c>
      <c r="F4114" s="24">
        <v>3766</v>
      </c>
      <c r="G4114" s="26" t="s">
        <v>7073</v>
      </c>
      <c r="H4114" s="24" t="s">
        <v>94</v>
      </c>
      <c r="I4114" s="24" t="s">
        <v>95</v>
      </c>
      <c r="J4114" s="27" t="s">
        <v>1</v>
      </c>
      <c r="K4114" s="28">
        <v>6.62</v>
      </c>
      <c r="L4114" s="28">
        <v>0</v>
      </c>
    </row>
    <row r="4115" spans="1:12" x14ac:dyDescent="0.25">
      <c r="A4115" s="24" t="s">
        <v>3305</v>
      </c>
      <c r="B4115" s="26">
        <v>2015</v>
      </c>
      <c r="C4115" s="24">
        <v>9</v>
      </c>
      <c r="D4115" s="24" t="s">
        <v>15120</v>
      </c>
      <c r="E4115" s="26">
        <v>265</v>
      </c>
      <c r="F4115" s="24">
        <v>3767</v>
      </c>
      <c r="G4115" s="26" t="s">
        <v>7074</v>
      </c>
      <c r="H4115" s="24" t="s">
        <v>226</v>
      </c>
      <c r="I4115" s="24" t="s">
        <v>227</v>
      </c>
      <c r="J4115" s="27" t="s">
        <v>1</v>
      </c>
      <c r="K4115" s="28">
        <v>30.72</v>
      </c>
      <c r="L4115" s="28">
        <v>0</v>
      </c>
    </row>
    <row r="4116" spans="1:12" x14ac:dyDescent="0.25">
      <c r="A4116" s="24" t="s">
        <v>3305</v>
      </c>
      <c r="B4116" s="26">
        <v>2015</v>
      </c>
      <c r="C4116" s="24">
        <v>9</v>
      </c>
      <c r="D4116" s="24" t="s">
        <v>15120</v>
      </c>
      <c r="E4116" s="26">
        <v>265</v>
      </c>
      <c r="F4116" s="24">
        <v>3768</v>
      </c>
      <c r="G4116" s="26" t="s">
        <v>7075</v>
      </c>
      <c r="H4116" s="24" t="s">
        <v>956</v>
      </c>
      <c r="I4116" s="24" t="s">
        <v>957</v>
      </c>
      <c r="J4116" s="27" t="s">
        <v>1</v>
      </c>
      <c r="K4116" s="28">
        <v>1.32</v>
      </c>
      <c r="L4116" s="28">
        <v>0</v>
      </c>
    </row>
    <row r="4117" spans="1:12" x14ac:dyDescent="0.25">
      <c r="A4117" s="24" t="s">
        <v>3305</v>
      </c>
      <c r="B4117" s="26">
        <v>2015</v>
      </c>
      <c r="C4117" s="24">
        <v>9</v>
      </c>
      <c r="D4117" s="24" t="s">
        <v>15120</v>
      </c>
      <c r="E4117" s="26">
        <v>265</v>
      </c>
      <c r="F4117" s="24">
        <v>3769</v>
      </c>
      <c r="G4117" s="26" t="s">
        <v>7076</v>
      </c>
      <c r="H4117" s="24" t="s">
        <v>69</v>
      </c>
      <c r="I4117" s="24" t="s">
        <v>70</v>
      </c>
      <c r="J4117" s="27" t="s">
        <v>1</v>
      </c>
      <c r="K4117" s="28">
        <v>37.56</v>
      </c>
      <c r="L4117" s="28">
        <v>0</v>
      </c>
    </row>
    <row r="4118" spans="1:12" x14ac:dyDescent="0.25">
      <c r="A4118" s="24" t="s">
        <v>3305</v>
      </c>
      <c r="B4118" s="26">
        <v>2015</v>
      </c>
      <c r="C4118" s="24">
        <v>9</v>
      </c>
      <c r="D4118" s="24" t="s">
        <v>15120</v>
      </c>
      <c r="E4118" s="26">
        <v>265</v>
      </c>
      <c r="F4118" s="24">
        <v>3770</v>
      </c>
      <c r="G4118" s="26" t="s">
        <v>7077</v>
      </c>
      <c r="H4118" s="24" t="s">
        <v>1428</v>
      </c>
      <c r="I4118" s="24" t="s">
        <v>1429</v>
      </c>
      <c r="J4118" s="27" t="s">
        <v>1</v>
      </c>
      <c r="K4118" s="28">
        <v>2.12</v>
      </c>
      <c r="L4118" s="28">
        <v>0</v>
      </c>
    </row>
    <row r="4119" spans="1:12" x14ac:dyDescent="0.25">
      <c r="A4119" s="24" t="s">
        <v>3305</v>
      </c>
      <c r="B4119" s="26">
        <v>2015</v>
      </c>
      <c r="C4119" s="24">
        <v>9</v>
      </c>
      <c r="D4119" s="24" t="s">
        <v>15120</v>
      </c>
      <c r="E4119" s="26">
        <v>265</v>
      </c>
      <c r="F4119" s="24">
        <v>3771</v>
      </c>
      <c r="G4119" s="26" t="s">
        <v>7078</v>
      </c>
      <c r="H4119" s="24" t="s">
        <v>184</v>
      </c>
      <c r="I4119" s="24" t="s">
        <v>185</v>
      </c>
      <c r="J4119" s="27" t="s">
        <v>1</v>
      </c>
      <c r="K4119" s="28">
        <v>6.62</v>
      </c>
      <c r="L4119" s="28">
        <v>0</v>
      </c>
    </row>
    <row r="4120" spans="1:12" x14ac:dyDescent="0.25">
      <c r="A4120" s="24" t="s">
        <v>3305</v>
      </c>
      <c r="B4120" s="26">
        <v>2015</v>
      </c>
      <c r="C4120" s="24">
        <v>9</v>
      </c>
      <c r="D4120" s="24" t="s">
        <v>15120</v>
      </c>
      <c r="E4120" s="26">
        <v>265</v>
      </c>
      <c r="F4120" s="24">
        <v>3772</v>
      </c>
      <c r="G4120" s="26" t="s">
        <v>7079</v>
      </c>
      <c r="H4120" s="24" t="s">
        <v>1430</v>
      </c>
      <c r="I4120" s="24" t="s">
        <v>1431</v>
      </c>
      <c r="J4120" s="27" t="s">
        <v>1</v>
      </c>
      <c r="K4120" s="28">
        <v>4.415</v>
      </c>
      <c r="L4120" s="28">
        <v>0</v>
      </c>
    </row>
    <row r="4121" spans="1:12" x14ac:dyDescent="0.25">
      <c r="A4121" s="24" t="s">
        <v>3305</v>
      </c>
      <c r="B4121" s="26">
        <v>2015</v>
      </c>
      <c r="C4121" s="24">
        <v>9</v>
      </c>
      <c r="D4121" s="24" t="s">
        <v>15120</v>
      </c>
      <c r="E4121" s="26">
        <v>265</v>
      </c>
      <c r="F4121" s="24">
        <v>3773</v>
      </c>
      <c r="G4121" s="26" t="s">
        <v>7080</v>
      </c>
      <c r="H4121" s="24" t="s">
        <v>134</v>
      </c>
      <c r="I4121" s="24" t="s">
        <v>135</v>
      </c>
      <c r="J4121" s="27" t="s">
        <v>1</v>
      </c>
      <c r="K4121" s="28">
        <v>19.850000000000001</v>
      </c>
      <c r="L4121" s="28">
        <v>0</v>
      </c>
    </row>
    <row r="4122" spans="1:12" x14ac:dyDescent="0.25">
      <c r="A4122" s="24" t="s">
        <v>3305</v>
      </c>
      <c r="B4122" s="26">
        <v>2015</v>
      </c>
      <c r="C4122" s="24">
        <v>9</v>
      </c>
      <c r="D4122" s="24" t="s">
        <v>15120</v>
      </c>
      <c r="E4122" s="26">
        <v>265</v>
      </c>
      <c r="F4122" s="24">
        <v>1975</v>
      </c>
      <c r="G4122" s="26" t="s">
        <v>5282</v>
      </c>
      <c r="H4122" s="24" t="s">
        <v>142</v>
      </c>
      <c r="I4122" s="24" t="s">
        <v>143</v>
      </c>
      <c r="J4122" s="27" t="s">
        <v>1</v>
      </c>
      <c r="K4122" s="28">
        <v>14.705</v>
      </c>
      <c r="L4122" s="28">
        <v>0</v>
      </c>
    </row>
    <row r="4123" spans="1:12" x14ac:dyDescent="0.25">
      <c r="A4123" s="24" t="s">
        <v>3305</v>
      </c>
      <c r="B4123" s="26">
        <v>2015</v>
      </c>
      <c r="C4123" s="24">
        <v>9</v>
      </c>
      <c r="D4123" s="24" t="s">
        <v>15120</v>
      </c>
      <c r="E4123" s="26">
        <v>265</v>
      </c>
      <c r="F4123" s="24">
        <v>3774</v>
      </c>
      <c r="G4123" s="26" t="s">
        <v>7081</v>
      </c>
      <c r="H4123" s="24" t="s">
        <v>67</v>
      </c>
      <c r="I4123" s="24" t="s">
        <v>68</v>
      </c>
      <c r="J4123" s="27" t="s">
        <v>1</v>
      </c>
      <c r="K4123" s="28">
        <v>14.705</v>
      </c>
      <c r="L4123" s="28">
        <v>0</v>
      </c>
    </row>
    <row r="4124" spans="1:12" x14ac:dyDescent="0.25">
      <c r="A4124" s="24" t="s">
        <v>3305</v>
      </c>
      <c r="B4124" s="26">
        <v>2015</v>
      </c>
      <c r="C4124" s="24">
        <v>9</v>
      </c>
      <c r="D4124" s="24" t="s">
        <v>15120</v>
      </c>
      <c r="E4124" s="26">
        <v>265</v>
      </c>
      <c r="F4124" s="24">
        <v>3775</v>
      </c>
      <c r="G4124" s="26" t="s">
        <v>7082</v>
      </c>
      <c r="H4124" s="24" t="s">
        <v>77</v>
      </c>
      <c r="I4124" s="24" t="s">
        <v>78</v>
      </c>
      <c r="J4124" s="27" t="s">
        <v>1</v>
      </c>
      <c r="K4124" s="28">
        <v>11.03</v>
      </c>
      <c r="L4124" s="28">
        <v>0</v>
      </c>
    </row>
    <row r="4125" spans="1:12" x14ac:dyDescent="0.25">
      <c r="A4125" s="24" t="s">
        <v>3305</v>
      </c>
      <c r="B4125" s="26">
        <v>2015</v>
      </c>
      <c r="C4125" s="24">
        <v>9</v>
      </c>
      <c r="D4125" s="24" t="s">
        <v>15120</v>
      </c>
      <c r="E4125" s="26">
        <v>265</v>
      </c>
      <c r="F4125" s="24">
        <v>3776</v>
      </c>
      <c r="G4125" s="26" t="s">
        <v>7083</v>
      </c>
      <c r="H4125" s="24" t="s">
        <v>94</v>
      </c>
      <c r="I4125" s="24" t="s">
        <v>95</v>
      </c>
      <c r="J4125" s="27" t="s">
        <v>1</v>
      </c>
      <c r="K4125" s="28">
        <v>11.03</v>
      </c>
      <c r="L4125" s="28">
        <v>0</v>
      </c>
    </row>
    <row r="4126" spans="1:12" x14ac:dyDescent="0.25">
      <c r="A4126" s="24" t="s">
        <v>3305</v>
      </c>
      <c r="B4126" s="26">
        <v>2015</v>
      </c>
      <c r="C4126" s="24">
        <v>9</v>
      </c>
      <c r="D4126" s="24" t="s">
        <v>15120</v>
      </c>
      <c r="E4126" s="26">
        <v>265</v>
      </c>
      <c r="F4126" s="24">
        <v>1854</v>
      </c>
      <c r="G4126" s="26" t="s">
        <v>5161</v>
      </c>
      <c r="H4126" s="24" t="s">
        <v>986</v>
      </c>
      <c r="I4126" s="24" t="s">
        <v>987</v>
      </c>
      <c r="J4126" s="27" t="s">
        <v>1</v>
      </c>
      <c r="K4126" s="28">
        <v>11.03</v>
      </c>
      <c r="L4126" s="28">
        <v>0</v>
      </c>
    </row>
    <row r="4127" spans="1:12" x14ac:dyDescent="0.25">
      <c r="A4127" s="24" t="s">
        <v>3305</v>
      </c>
      <c r="B4127" s="26">
        <v>2015</v>
      </c>
      <c r="C4127" s="24">
        <v>9</v>
      </c>
      <c r="D4127" s="24" t="s">
        <v>15120</v>
      </c>
      <c r="E4127" s="26">
        <v>265</v>
      </c>
      <c r="F4127" s="24">
        <v>3777</v>
      </c>
      <c r="G4127" s="26" t="s">
        <v>7084</v>
      </c>
      <c r="H4127" s="24" t="s">
        <v>956</v>
      </c>
      <c r="I4127" s="24" t="s">
        <v>957</v>
      </c>
      <c r="J4127" s="27" t="s">
        <v>1</v>
      </c>
      <c r="K4127" s="28">
        <v>5.2</v>
      </c>
      <c r="L4127" s="28">
        <v>0</v>
      </c>
    </row>
    <row r="4128" spans="1:12" x14ac:dyDescent="0.25">
      <c r="A4128" s="24" t="s">
        <v>3305</v>
      </c>
      <c r="B4128" s="26">
        <v>2015</v>
      </c>
      <c r="C4128" s="24">
        <v>9</v>
      </c>
      <c r="D4128" s="24" t="s">
        <v>15120</v>
      </c>
      <c r="E4128" s="26">
        <v>265</v>
      </c>
      <c r="F4128" s="24">
        <v>3778</v>
      </c>
      <c r="G4128" s="26" t="s">
        <v>7085</v>
      </c>
      <c r="H4128" s="24" t="s">
        <v>1432</v>
      </c>
      <c r="I4128" s="24" t="s">
        <v>1433</v>
      </c>
      <c r="J4128" s="27" t="s">
        <v>1</v>
      </c>
      <c r="K4128" s="28">
        <v>11.03</v>
      </c>
      <c r="L4128" s="28">
        <v>0</v>
      </c>
    </row>
    <row r="4129" spans="1:12" x14ac:dyDescent="0.25">
      <c r="A4129" s="24" t="s">
        <v>3305</v>
      </c>
      <c r="B4129" s="26">
        <v>2015</v>
      </c>
      <c r="C4129" s="24">
        <v>9</v>
      </c>
      <c r="D4129" s="24" t="s">
        <v>15120</v>
      </c>
      <c r="E4129" s="26">
        <v>265</v>
      </c>
      <c r="F4129" s="24">
        <v>3779</v>
      </c>
      <c r="G4129" s="26" t="s">
        <v>7086</v>
      </c>
      <c r="H4129" s="24" t="s">
        <v>67</v>
      </c>
      <c r="I4129" s="24" t="s">
        <v>68</v>
      </c>
      <c r="J4129" s="27" t="s">
        <v>1</v>
      </c>
      <c r="K4129" s="28">
        <v>11.03</v>
      </c>
      <c r="L4129" s="28">
        <v>0</v>
      </c>
    </row>
    <row r="4130" spans="1:12" x14ac:dyDescent="0.25">
      <c r="A4130" s="24" t="s">
        <v>3305</v>
      </c>
      <c r="B4130" s="26">
        <v>2015</v>
      </c>
      <c r="C4130" s="24">
        <v>9</v>
      </c>
      <c r="D4130" s="24" t="s">
        <v>15120</v>
      </c>
      <c r="E4130" s="26">
        <v>265</v>
      </c>
      <c r="F4130" s="24">
        <v>3780</v>
      </c>
      <c r="G4130" s="26" t="s">
        <v>7087</v>
      </c>
      <c r="H4130" s="24" t="s">
        <v>1414</v>
      </c>
      <c r="I4130" s="24" t="s">
        <v>1415</v>
      </c>
      <c r="J4130" s="27" t="s">
        <v>1</v>
      </c>
      <c r="K4130" s="28">
        <v>8.58</v>
      </c>
      <c r="L4130" s="28">
        <v>0</v>
      </c>
    </row>
    <row r="4131" spans="1:12" x14ac:dyDescent="0.25">
      <c r="A4131" s="24" t="s">
        <v>3305</v>
      </c>
      <c r="B4131" s="26">
        <v>2015</v>
      </c>
      <c r="C4131" s="24">
        <v>9</v>
      </c>
      <c r="D4131" s="24" t="s">
        <v>15120</v>
      </c>
      <c r="E4131" s="26">
        <v>265</v>
      </c>
      <c r="F4131" s="24">
        <v>3781</v>
      </c>
      <c r="G4131" s="26" t="s">
        <v>7088</v>
      </c>
      <c r="H4131" s="24" t="s">
        <v>190</v>
      </c>
      <c r="I4131" s="24" t="s">
        <v>191</v>
      </c>
      <c r="J4131" s="27" t="s">
        <v>1</v>
      </c>
      <c r="K4131" s="28">
        <v>35.42</v>
      </c>
      <c r="L4131" s="28">
        <v>0</v>
      </c>
    </row>
    <row r="4132" spans="1:12" x14ac:dyDescent="0.25">
      <c r="A4132" s="24" t="s">
        <v>3305</v>
      </c>
      <c r="B4132" s="26">
        <v>2015</v>
      </c>
      <c r="C4132" s="24">
        <v>9</v>
      </c>
      <c r="D4132" s="24" t="s">
        <v>15120</v>
      </c>
      <c r="E4132" s="26">
        <v>265</v>
      </c>
      <c r="F4132" s="24">
        <v>3782</v>
      </c>
      <c r="G4132" s="26" t="s">
        <v>7089</v>
      </c>
      <c r="H4132" s="24" t="s">
        <v>190</v>
      </c>
      <c r="I4132" s="24" t="s">
        <v>191</v>
      </c>
      <c r="J4132" s="27" t="s">
        <v>1</v>
      </c>
      <c r="K4132" s="28">
        <v>11.03</v>
      </c>
      <c r="L4132" s="28">
        <v>0</v>
      </c>
    </row>
    <row r="4133" spans="1:12" x14ac:dyDescent="0.25">
      <c r="A4133" s="24" t="s">
        <v>3305</v>
      </c>
      <c r="B4133" s="26">
        <v>2015</v>
      </c>
      <c r="C4133" s="24">
        <v>9</v>
      </c>
      <c r="D4133" s="24" t="s">
        <v>15120</v>
      </c>
      <c r="E4133" s="26">
        <v>265</v>
      </c>
      <c r="F4133" s="24">
        <v>3783</v>
      </c>
      <c r="G4133" s="26" t="s">
        <v>7090</v>
      </c>
      <c r="H4133" s="24" t="s">
        <v>648</v>
      </c>
      <c r="I4133" s="24" t="s">
        <v>649</v>
      </c>
      <c r="J4133" s="27" t="s">
        <v>1</v>
      </c>
      <c r="K4133" s="28">
        <v>27.68</v>
      </c>
      <c r="L4133" s="28">
        <v>0</v>
      </c>
    </row>
    <row r="4134" spans="1:12" x14ac:dyDescent="0.25">
      <c r="A4134" s="24" t="s">
        <v>3305</v>
      </c>
      <c r="B4134" s="26">
        <v>2015</v>
      </c>
      <c r="C4134" s="24">
        <v>9</v>
      </c>
      <c r="D4134" s="24" t="s">
        <v>15120</v>
      </c>
      <c r="E4134" s="26">
        <v>265</v>
      </c>
      <c r="F4134" s="24">
        <v>3784</v>
      </c>
      <c r="G4134" s="26" t="s">
        <v>7091</v>
      </c>
      <c r="H4134" s="24" t="s">
        <v>1434</v>
      </c>
      <c r="I4134" s="24" t="s">
        <v>1435</v>
      </c>
      <c r="J4134" s="27" t="s">
        <v>1</v>
      </c>
      <c r="K4134" s="28">
        <v>28.664999999999999</v>
      </c>
      <c r="L4134" s="28">
        <v>0</v>
      </c>
    </row>
    <row r="4135" spans="1:12" x14ac:dyDescent="0.25">
      <c r="A4135" s="24" t="s">
        <v>3305</v>
      </c>
      <c r="B4135" s="26">
        <v>2015</v>
      </c>
      <c r="C4135" s="24">
        <v>9</v>
      </c>
      <c r="D4135" s="24" t="s">
        <v>15120</v>
      </c>
      <c r="E4135" s="26">
        <v>265</v>
      </c>
      <c r="F4135" s="24">
        <v>3785</v>
      </c>
      <c r="G4135" s="26" t="s">
        <v>7092</v>
      </c>
      <c r="H4135" s="24" t="s">
        <v>194</v>
      </c>
      <c r="I4135" s="24" t="s">
        <v>195</v>
      </c>
      <c r="J4135" s="27" t="s">
        <v>1</v>
      </c>
      <c r="K4135" s="28">
        <v>35.340000000000003</v>
      </c>
      <c r="L4135" s="28">
        <v>0</v>
      </c>
    </row>
    <row r="4136" spans="1:12" x14ac:dyDescent="0.25">
      <c r="A4136" s="24" t="s">
        <v>3305</v>
      </c>
      <c r="B4136" s="26">
        <v>2015</v>
      </c>
      <c r="C4136" s="24">
        <v>9</v>
      </c>
      <c r="D4136" s="24" t="s">
        <v>15120</v>
      </c>
      <c r="E4136" s="26">
        <v>265</v>
      </c>
      <c r="F4136" s="24">
        <v>3786</v>
      </c>
      <c r="G4136" s="26" t="s">
        <v>7093</v>
      </c>
      <c r="H4136" s="24" t="s">
        <v>114</v>
      </c>
      <c r="I4136" s="24" t="s">
        <v>115</v>
      </c>
      <c r="J4136" s="27" t="s">
        <v>1</v>
      </c>
      <c r="K4136" s="28">
        <v>104.39</v>
      </c>
      <c r="L4136" s="28">
        <v>0</v>
      </c>
    </row>
    <row r="4137" spans="1:12" x14ac:dyDescent="0.25">
      <c r="A4137" s="24" t="s">
        <v>3305</v>
      </c>
      <c r="B4137" s="26">
        <v>2015</v>
      </c>
      <c r="C4137" s="24">
        <v>9</v>
      </c>
      <c r="D4137" s="24" t="s">
        <v>15120</v>
      </c>
      <c r="E4137" s="26">
        <v>266</v>
      </c>
      <c r="F4137" s="24">
        <v>1762</v>
      </c>
      <c r="G4137" s="26" t="s">
        <v>5069</v>
      </c>
      <c r="H4137" s="24" t="s">
        <v>110</v>
      </c>
      <c r="I4137" s="24" t="s">
        <v>111</v>
      </c>
      <c r="J4137" s="27" t="s">
        <v>1</v>
      </c>
      <c r="K4137" s="28">
        <v>15.44</v>
      </c>
      <c r="L4137" s="28">
        <v>0</v>
      </c>
    </row>
    <row r="4138" spans="1:12" x14ac:dyDescent="0.25">
      <c r="A4138" s="24" t="s">
        <v>3305</v>
      </c>
      <c r="B4138" s="26">
        <v>2015</v>
      </c>
      <c r="C4138" s="24">
        <v>9</v>
      </c>
      <c r="D4138" s="24" t="s">
        <v>15120</v>
      </c>
      <c r="E4138" s="26">
        <v>266</v>
      </c>
      <c r="F4138" s="24">
        <v>3787</v>
      </c>
      <c r="G4138" s="26" t="s">
        <v>7094</v>
      </c>
      <c r="H4138" s="24" t="s">
        <v>274</v>
      </c>
      <c r="I4138" s="24" t="s">
        <v>275</v>
      </c>
      <c r="J4138" s="27" t="s">
        <v>1</v>
      </c>
      <c r="K4138" s="28">
        <v>4.8</v>
      </c>
      <c r="L4138" s="28">
        <v>0</v>
      </c>
    </row>
    <row r="4139" spans="1:12" x14ac:dyDescent="0.25">
      <c r="A4139" s="24" t="s">
        <v>3305</v>
      </c>
      <c r="B4139" s="26">
        <v>2015</v>
      </c>
      <c r="C4139" s="24">
        <v>9</v>
      </c>
      <c r="D4139" s="24" t="s">
        <v>15120</v>
      </c>
      <c r="E4139" s="26">
        <v>266</v>
      </c>
      <c r="F4139" s="24">
        <v>3788</v>
      </c>
      <c r="G4139" s="26" t="s">
        <v>7095</v>
      </c>
      <c r="H4139" s="24" t="s">
        <v>83</v>
      </c>
      <c r="I4139" s="24" t="s">
        <v>84</v>
      </c>
      <c r="J4139" s="27" t="s">
        <v>1</v>
      </c>
      <c r="K4139" s="28">
        <v>97.43</v>
      </c>
      <c r="L4139" s="28">
        <v>0</v>
      </c>
    </row>
    <row r="4140" spans="1:12" x14ac:dyDescent="0.25">
      <c r="A4140" s="24" t="s">
        <v>3305</v>
      </c>
      <c r="B4140" s="26">
        <v>2015</v>
      </c>
      <c r="C4140" s="24">
        <v>9</v>
      </c>
      <c r="D4140" s="24" t="s">
        <v>15120</v>
      </c>
      <c r="E4140" s="26">
        <v>266</v>
      </c>
      <c r="F4140" s="24">
        <v>3789</v>
      </c>
      <c r="G4140" s="26" t="s">
        <v>7096</v>
      </c>
      <c r="H4140" s="24" t="s">
        <v>196</v>
      </c>
      <c r="I4140" s="24" t="s">
        <v>197</v>
      </c>
      <c r="J4140" s="27" t="s">
        <v>1</v>
      </c>
      <c r="K4140" s="28">
        <v>24.78</v>
      </c>
      <c r="L4140" s="28">
        <v>0</v>
      </c>
    </row>
    <row r="4141" spans="1:12" x14ac:dyDescent="0.25">
      <c r="A4141" s="24" t="s">
        <v>3305</v>
      </c>
      <c r="B4141" s="26">
        <v>2015</v>
      </c>
      <c r="C4141" s="24">
        <v>9</v>
      </c>
      <c r="D4141" s="24" t="s">
        <v>15120</v>
      </c>
      <c r="E4141" s="26">
        <v>266</v>
      </c>
      <c r="F4141" s="24">
        <v>3790</v>
      </c>
      <c r="G4141" s="26" t="s">
        <v>7097</v>
      </c>
      <c r="H4141" s="24" t="s">
        <v>347</v>
      </c>
      <c r="I4141" s="24" t="s">
        <v>348</v>
      </c>
      <c r="J4141" s="27" t="s">
        <v>1</v>
      </c>
      <c r="K4141" s="28">
        <v>8.4</v>
      </c>
      <c r="L4141" s="28">
        <v>0</v>
      </c>
    </row>
    <row r="4142" spans="1:12" x14ac:dyDescent="0.25">
      <c r="A4142" s="24" t="s">
        <v>3305</v>
      </c>
      <c r="B4142" s="26">
        <v>2015</v>
      </c>
      <c r="C4142" s="24">
        <v>9</v>
      </c>
      <c r="D4142" s="24" t="s">
        <v>15120</v>
      </c>
      <c r="E4142" s="26">
        <v>266</v>
      </c>
      <c r="F4142" s="24">
        <v>3791</v>
      </c>
      <c r="G4142" s="26" t="s">
        <v>7098</v>
      </c>
      <c r="H4142" s="24" t="s">
        <v>896</v>
      </c>
      <c r="I4142" s="24" t="s">
        <v>897</v>
      </c>
      <c r="J4142" s="27" t="s">
        <v>1</v>
      </c>
      <c r="K4142" s="28">
        <v>17.64</v>
      </c>
      <c r="L4142" s="28">
        <v>0</v>
      </c>
    </row>
    <row r="4143" spans="1:12" x14ac:dyDescent="0.25">
      <c r="A4143" s="24" t="s">
        <v>3305</v>
      </c>
      <c r="B4143" s="26">
        <v>2015</v>
      </c>
      <c r="C4143" s="24">
        <v>9</v>
      </c>
      <c r="D4143" s="24" t="s">
        <v>15120</v>
      </c>
      <c r="E4143" s="26">
        <v>266</v>
      </c>
      <c r="F4143" s="24">
        <v>3792</v>
      </c>
      <c r="G4143" s="26" t="s">
        <v>7099</v>
      </c>
      <c r="H4143" s="24" t="s">
        <v>130</v>
      </c>
      <c r="I4143" s="24" t="s">
        <v>131</v>
      </c>
      <c r="J4143" s="27" t="s">
        <v>1</v>
      </c>
      <c r="K4143" s="28">
        <v>11.03</v>
      </c>
      <c r="L4143" s="28">
        <v>0</v>
      </c>
    </row>
    <row r="4144" spans="1:12" x14ac:dyDescent="0.25">
      <c r="A4144" s="24" t="s">
        <v>3305</v>
      </c>
      <c r="B4144" s="26">
        <v>2015</v>
      </c>
      <c r="C4144" s="24">
        <v>9</v>
      </c>
      <c r="D4144" s="24" t="s">
        <v>15120</v>
      </c>
      <c r="E4144" s="26">
        <v>266</v>
      </c>
      <c r="F4144" s="24">
        <v>3793</v>
      </c>
      <c r="G4144" s="26" t="s">
        <v>7100</v>
      </c>
      <c r="H4144" s="24" t="s">
        <v>67</v>
      </c>
      <c r="I4144" s="24" t="s">
        <v>68</v>
      </c>
      <c r="J4144" s="27" t="s">
        <v>1</v>
      </c>
      <c r="K4144" s="28">
        <v>14.705</v>
      </c>
      <c r="L4144" s="28">
        <v>0</v>
      </c>
    </row>
    <row r="4145" spans="1:12" x14ac:dyDescent="0.25">
      <c r="A4145" s="24" t="s">
        <v>3305</v>
      </c>
      <c r="B4145" s="26">
        <v>2015</v>
      </c>
      <c r="C4145" s="24">
        <v>9</v>
      </c>
      <c r="D4145" s="24" t="s">
        <v>15120</v>
      </c>
      <c r="E4145" s="26">
        <v>266</v>
      </c>
      <c r="F4145" s="24">
        <v>3081</v>
      </c>
      <c r="G4145" s="26" t="s">
        <v>6388</v>
      </c>
      <c r="H4145" s="24" t="s">
        <v>134</v>
      </c>
      <c r="I4145" s="24" t="s">
        <v>135</v>
      </c>
      <c r="J4145" s="27" t="s">
        <v>1</v>
      </c>
      <c r="K4145" s="28">
        <v>45.18</v>
      </c>
      <c r="L4145" s="28">
        <v>0</v>
      </c>
    </row>
    <row r="4146" spans="1:12" x14ac:dyDescent="0.25">
      <c r="A4146" s="24" t="s">
        <v>3305</v>
      </c>
      <c r="B4146" s="26">
        <v>2015</v>
      </c>
      <c r="C4146" s="24">
        <v>9</v>
      </c>
      <c r="D4146" s="24" t="s">
        <v>15120</v>
      </c>
      <c r="E4146" s="26">
        <v>266</v>
      </c>
      <c r="F4146" s="24">
        <v>1476</v>
      </c>
      <c r="G4146" s="26" t="s">
        <v>4783</v>
      </c>
      <c r="H4146" s="24" t="s">
        <v>612</v>
      </c>
      <c r="I4146" s="24" t="s">
        <v>613</v>
      </c>
      <c r="J4146" s="27" t="s">
        <v>1</v>
      </c>
      <c r="K4146" s="28">
        <v>16.170000000000002</v>
      </c>
      <c r="L4146" s="28">
        <v>0</v>
      </c>
    </row>
    <row r="4147" spans="1:12" x14ac:dyDescent="0.25">
      <c r="A4147" s="24" t="s">
        <v>3305</v>
      </c>
      <c r="B4147" s="26">
        <v>2015</v>
      </c>
      <c r="C4147" s="24">
        <v>9</v>
      </c>
      <c r="D4147" s="24" t="s">
        <v>15120</v>
      </c>
      <c r="E4147" s="26">
        <v>266</v>
      </c>
      <c r="F4147" s="24">
        <v>3794</v>
      </c>
      <c r="G4147" s="26" t="s">
        <v>7101</v>
      </c>
      <c r="H4147" s="24" t="s">
        <v>226</v>
      </c>
      <c r="I4147" s="24" t="s">
        <v>227</v>
      </c>
      <c r="J4147" s="27" t="s">
        <v>1</v>
      </c>
      <c r="K4147" s="28">
        <v>12.83</v>
      </c>
      <c r="L4147" s="28">
        <v>0</v>
      </c>
    </row>
    <row r="4148" spans="1:12" x14ac:dyDescent="0.25">
      <c r="A4148" s="24" t="s">
        <v>3305</v>
      </c>
      <c r="B4148" s="26">
        <v>2015</v>
      </c>
      <c r="C4148" s="24">
        <v>9</v>
      </c>
      <c r="D4148" s="24" t="s">
        <v>15120</v>
      </c>
      <c r="E4148" s="26">
        <v>266</v>
      </c>
      <c r="F4148" s="24">
        <v>3795</v>
      </c>
      <c r="G4148" s="26" t="s">
        <v>7102</v>
      </c>
      <c r="H4148" s="24" t="s">
        <v>98</v>
      </c>
      <c r="I4148" s="24" t="s">
        <v>99</v>
      </c>
      <c r="J4148" s="27" t="s">
        <v>1</v>
      </c>
      <c r="K4148" s="28">
        <v>11.03</v>
      </c>
      <c r="L4148" s="28">
        <v>0</v>
      </c>
    </row>
    <row r="4149" spans="1:12" x14ac:dyDescent="0.25">
      <c r="A4149" s="24" t="s">
        <v>3305</v>
      </c>
      <c r="B4149" s="26">
        <v>2015</v>
      </c>
      <c r="C4149" s="24">
        <v>9</v>
      </c>
      <c r="D4149" s="24" t="s">
        <v>15120</v>
      </c>
      <c r="E4149" s="26">
        <v>266</v>
      </c>
      <c r="F4149" s="24">
        <v>3796</v>
      </c>
      <c r="G4149" s="26" t="s">
        <v>7103</v>
      </c>
      <c r="H4149" s="24" t="s">
        <v>196</v>
      </c>
      <c r="I4149" s="24" t="s">
        <v>197</v>
      </c>
      <c r="J4149" s="27" t="s">
        <v>1</v>
      </c>
      <c r="K4149" s="28">
        <v>8.8249999999999993</v>
      </c>
      <c r="L4149" s="28">
        <v>0</v>
      </c>
    </row>
    <row r="4150" spans="1:12" x14ac:dyDescent="0.25">
      <c r="A4150" s="24" t="s">
        <v>3305</v>
      </c>
      <c r="B4150" s="26">
        <v>2015</v>
      </c>
      <c r="C4150" s="24">
        <v>9</v>
      </c>
      <c r="D4150" s="24" t="s">
        <v>15120</v>
      </c>
      <c r="E4150" s="26">
        <v>266</v>
      </c>
      <c r="F4150" s="24">
        <v>3797</v>
      </c>
      <c r="G4150" s="26" t="s">
        <v>7104</v>
      </c>
      <c r="H4150" s="24" t="s">
        <v>1436</v>
      </c>
      <c r="I4150" s="24" t="s">
        <v>1437</v>
      </c>
      <c r="J4150" s="27" t="s">
        <v>1</v>
      </c>
      <c r="K4150" s="28">
        <v>20.8</v>
      </c>
      <c r="L4150" s="28">
        <v>0</v>
      </c>
    </row>
    <row r="4151" spans="1:12" x14ac:dyDescent="0.25">
      <c r="A4151" s="24" t="s">
        <v>3305</v>
      </c>
      <c r="B4151" s="26">
        <v>2015</v>
      </c>
      <c r="C4151" s="24">
        <v>9</v>
      </c>
      <c r="D4151" s="24" t="s">
        <v>15120</v>
      </c>
      <c r="E4151" s="26">
        <v>266</v>
      </c>
      <c r="F4151" s="24">
        <v>3798</v>
      </c>
      <c r="G4151" s="26" t="s">
        <v>7105</v>
      </c>
      <c r="H4151" s="24" t="s">
        <v>122</v>
      </c>
      <c r="I4151" s="24" t="s">
        <v>123</v>
      </c>
      <c r="J4151" s="27" t="s">
        <v>1</v>
      </c>
      <c r="K4151" s="28">
        <v>14.705</v>
      </c>
      <c r="L4151" s="28">
        <v>0</v>
      </c>
    </row>
    <row r="4152" spans="1:12" x14ac:dyDescent="0.25">
      <c r="A4152" s="24" t="s">
        <v>3305</v>
      </c>
      <c r="B4152" s="26">
        <v>2015</v>
      </c>
      <c r="C4152" s="24">
        <v>9</v>
      </c>
      <c r="D4152" s="24" t="s">
        <v>15120</v>
      </c>
      <c r="E4152" s="26">
        <v>266</v>
      </c>
      <c r="F4152" s="24">
        <v>3799</v>
      </c>
      <c r="G4152" s="26" t="s">
        <v>7106</v>
      </c>
      <c r="H4152" s="24" t="s">
        <v>190</v>
      </c>
      <c r="I4152" s="24" t="s">
        <v>191</v>
      </c>
      <c r="J4152" s="27" t="s">
        <v>1</v>
      </c>
      <c r="K4152" s="28">
        <v>15.545</v>
      </c>
      <c r="L4152" s="28">
        <v>0</v>
      </c>
    </row>
    <row r="4153" spans="1:12" x14ac:dyDescent="0.25">
      <c r="A4153" s="24" t="s">
        <v>3305</v>
      </c>
      <c r="B4153" s="26">
        <v>2015</v>
      </c>
      <c r="C4153" s="24">
        <v>9</v>
      </c>
      <c r="D4153" s="24" t="s">
        <v>15120</v>
      </c>
      <c r="E4153" s="26">
        <v>266</v>
      </c>
      <c r="F4153" s="24">
        <v>3722</v>
      </c>
      <c r="G4153" s="26" t="s">
        <v>7029</v>
      </c>
      <c r="H4153" s="24" t="s">
        <v>1180</v>
      </c>
      <c r="I4153" s="24" t="s">
        <v>1181</v>
      </c>
      <c r="J4153" s="27" t="s">
        <v>1</v>
      </c>
      <c r="K4153" s="28">
        <v>6.62</v>
      </c>
      <c r="L4153" s="28">
        <v>0</v>
      </c>
    </row>
    <row r="4154" spans="1:12" x14ac:dyDescent="0.25">
      <c r="A4154" s="24" t="s">
        <v>3305</v>
      </c>
      <c r="B4154" s="26">
        <v>2015</v>
      </c>
      <c r="C4154" s="24">
        <v>9</v>
      </c>
      <c r="D4154" s="24" t="s">
        <v>15120</v>
      </c>
      <c r="E4154" s="26">
        <v>266</v>
      </c>
      <c r="F4154" s="24">
        <v>3800</v>
      </c>
      <c r="G4154" s="26" t="s">
        <v>7107</v>
      </c>
      <c r="H4154" s="24" t="s">
        <v>1422</v>
      </c>
      <c r="I4154" s="24" t="s">
        <v>1423</v>
      </c>
      <c r="J4154" s="27" t="s">
        <v>1</v>
      </c>
      <c r="K4154" s="28">
        <v>26.93</v>
      </c>
      <c r="L4154" s="28">
        <v>0</v>
      </c>
    </row>
    <row r="4155" spans="1:12" x14ac:dyDescent="0.25">
      <c r="A4155" s="24" t="s">
        <v>3305</v>
      </c>
      <c r="B4155" s="26">
        <v>2015</v>
      </c>
      <c r="C4155" s="24">
        <v>9</v>
      </c>
      <c r="D4155" s="24" t="s">
        <v>15120</v>
      </c>
      <c r="E4155" s="26">
        <v>266</v>
      </c>
      <c r="F4155" s="24">
        <v>3801</v>
      </c>
      <c r="G4155" s="26" t="s">
        <v>7108</v>
      </c>
      <c r="H4155" s="24" t="s">
        <v>83</v>
      </c>
      <c r="I4155" s="24" t="s">
        <v>84</v>
      </c>
      <c r="J4155" s="27" t="s">
        <v>1</v>
      </c>
      <c r="K4155" s="28">
        <v>14.705</v>
      </c>
      <c r="L4155" s="28">
        <v>0</v>
      </c>
    </row>
    <row r="4156" spans="1:12" x14ac:dyDescent="0.25">
      <c r="A4156" s="24" t="s">
        <v>3305</v>
      </c>
      <c r="B4156" s="26">
        <v>2015</v>
      </c>
      <c r="C4156" s="24">
        <v>9</v>
      </c>
      <c r="D4156" s="24" t="s">
        <v>15120</v>
      </c>
      <c r="E4156" s="26">
        <v>266</v>
      </c>
      <c r="F4156" s="24">
        <v>3802</v>
      </c>
      <c r="G4156" s="26" t="s">
        <v>7109</v>
      </c>
      <c r="H4156" s="24" t="s">
        <v>132</v>
      </c>
      <c r="I4156" s="24" t="s">
        <v>133</v>
      </c>
      <c r="J4156" s="27" t="s">
        <v>1</v>
      </c>
      <c r="K4156" s="28">
        <v>21.02</v>
      </c>
      <c r="L4156" s="28">
        <v>0</v>
      </c>
    </row>
    <row r="4157" spans="1:12" x14ac:dyDescent="0.25">
      <c r="A4157" s="24" t="s">
        <v>3305</v>
      </c>
      <c r="B4157" s="26">
        <v>2015</v>
      </c>
      <c r="C4157" s="24">
        <v>9</v>
      </c>
      <c r="D4157" s="24" t="s">
        <v>15120</v>
      </c>
      <c r="E4157" s="26">
        <v>266</v>
      </c>
      <c r="F4157" s="24">
        <v>3803</v>
      </c>
      <c r="G4157" s="26" t="s">
        <v>7110</v>
      </c>
      <c r="H4157" s="24" t="s">
        <v>1438</v>
      </c>
      <c r="I4157" s="24" t="s">
        <v>1439</v>
      </c>
      <c r="J4157" s="27" t="s">
        <v>1</v>
      </c>
      <c r="K4157" s="28">
        <v>3</v>
      </c>
      <c r="L4157" s="28">
        <v>0</v>
      </c>
    </row>
    <row r="4158" spans="1:12" x14ac:dyDescent="0.25">
      <c r="A4158" s="24" t="s">
        <v>3305</v>
      </c>
      <c r="B4158" s="26">
        <v>2015</v>
      </c>
      <c r="C4158" s="24">
        <v>9</v>
      </c>
      <c r="D4158" s="24" t="s">
        <v>15120</v>
      </c>
      <c r="E4158" s="26">
        <v>266</v>
      </c>
      <c r="F4158" s="24">
        <v>3804</v>
      </c>
      <c r="G4158" s="26" t="s">
        <v>7111</v>
      </c>
      <c r="H4158" s="24" t="s">
        <v>504</v>
      </c>
      <c r="I4158" s="24" t="s">
        <v>505</v>
      </c>
      <c r="J4158" s="27" t="s">
        <v>1</v>
      </c>
      <c r="K4158" s="28">
        <v>64.22</v>
      </c>
      <c r="L4158" s="28">
        <v>0</v>
      </c>
    </row>
    <row r="4159" spans="1:12" x14ac:dyDescent="0.25">
      <c r="A4159" s="24" t="s">
        <v>3305</v>
      </c>
      <c r="B4159" s="26">
        <v>2015</v>
      </c>
      <c r="C4159" s="24">
        <v>9</v>
      </c>
      <c r="D4159" s="24" t="s">
        <v>15120</v>
      </c>
      <c r="E4159" s="26">
        <v>266</v>
      </c>
      <c r="F4159" s="24">
        <v>3805</v>
      </c>
      <c r="G4159" s="26" t="s">
        <v>7112</v>
      </c>
      <c r="H4159" s="24" t="s">
        <v>300</v>
      </c>
      <c r="I4159" s="24" t="s">
        <v>301</v>
      </c>
      <c r="J4159" s="27" t="s">
        <v>1</v>
      </c>
      <c r="K4159" s="28">
        <v>34.799999999999997</v>
      </c>
      <c r="L4159" s="28">
        <v>0</v>
      </c>
    </row>
    <row r="4160" spans="1:12" x14ac:dyDescent="0.25">
      <c r="A4160" s="24" t="s">
        <v>3305</v>
      </c>
      <c r="B4160" s="26">
        <v>2015</v>
      </c>
      <c r="C4160" s="24">
        <v>9</v>
      </c>
      <c r="D4160" s="24" t="s">
        <v>15120</v>
      </c>
      <c r="E4160" s="26">
        <v>266</v>
      </c>
      <c r="F4160" s="24">
        <v>3806</v>
      </c>
      <c r="G4160" s="26" t="s">
        <v>7113</v>
      </c>
      <c r="H4160" s="24" t="s">
        <v>1440</v>
      </c>
      <c r="I4160" s="24" t="s">
        <v>1441</v>
      </c>
      <c r="J4160" s="27" t="s">
        <v>1</v>
      </c>
      <c r="K4160" s="28">
        <v>11.03</v>
      </c>
      <c r="L4160" s="28">
        <v>0</v>
      </c>
    </row>
    <row r="4161" spans="1:12" x14ac:dyDescent="0.25">
      <c r="A4161" s="24" t="s">
        <v>3305</v>
      </c>
      <c r="B4161" s="26">
        <v>2015</v>
      </c>
      <c r="C4161" s="24">
        <v>9</v>
      </c>
      <c r="D4161" s="24" t="s">
        <v>15120</v>
      </c>
      <c r="E4161" s="26">
        <v>266</v>
      </c>
      <c r="F4161" s="24">
        <v>3807</v>
      </c>
      <c r="G4161" s="26" t="s">
        <v>7114</v>
      </c>
      <c r="H4161" s="24" t="s">
        <v>132</v>
      </c>
      <c r="I4161" s="24" t="s">
        <v>133</v>
      </c>
      <c r="J4161" s="27" t="s">
        <v>1</v>
      </c>
      <c r="K4161" s="28">
        <v>19.850000000000001</v>
      </c>
      <c r="L4161" s="28">
        <v>0</v>
      </c>
    </row>
    <row r="4162" spans="1:12" x14ac:dyDescent="0.25">
      <c r="A4162" s="24" t="s">
        <v>3305</v>
      </c>
      <c r="B4162" s="26">
        <v>2015</v>
      </c>
      <c r="C4162" s="24">
        <v>9</v>
      </c>
      <c r="D4162" s="24" t="s">
        <v>15120</v>
      </c>
      <c r="E4162" s="26">
        <v>266</v>
      </c>
      <c r="F4162" s="24">
        <v>1160</v>
      </c>
      <c r="G4162" s="26" t="s">
        <v>4467</v>
      </c>
      <c r="H4162" s="24" t="s">
        <v>83</v>
      </c>
      <c r="I4162" s="24" t="s">
        <v>84</v>
      </c>
      <c r="J4162" s="27" t="s">
        <v>1</v>
      </c>
      <c r="K4162" s="28">
        <v>90.814999999999998</v>
      </c>
      <c r="L4162" s="28">
        <v>0</v>
      </c>
    </row>
    <row r="4163" spans="1:12" x14ac:dyDescent="0.25">
      <c r="A4163" s="24" t="s">
        <v>3305</v>
      </c>
      <c r="B4163" s="26">
        <v>2015</v>
      </c>
      <c r="C4163" s="24">
        <v>9</v>
      </c>
      <c r="D4163" s="24" t="s">
        <v>15120</v>
      </c>
      <c r="E4163" s="26">
        <v>266</v>
      </c>
      <c r="F4163" s="24">
        <v>1099</v>
      </c>
      <c r="G4163" s="26" t="s">
        <v>4406</v>
      </c>
      <c r="H4163" s="24" t="s">
        <v>67</v>
      </c>
      <c r="I4163" s="24" t="s">
        <v>68</v>
      </c>
      <c r="J4163" s="27" t="s">
        <v>1</v>
      </c>
      <c r="K4163" s="28">
        <v>3.6</v>
      </c>
      <c r="L4163" s="28">
        <v>0</v>
      </c>
    </row>
    <row r="4164" spans="1:12" x14ac:dyDescent="0.25">
      <c r="A4164" s="24" t="s">
        <v>3305</v>
      </c>
      <c r="B4164" s="26">
        <v>2015</v>
      </c>
      <c r="C4164" s="24">
        <v>9</v>
      </c>
      <c r="D4164" s="24" t="s">
        <v>15120</v>
      </c>
      <c r="E4164" s="26">
        <v>266</v>
      </c>
      <c r="F4164" s="24">
        <v>3808</v>
      </c>
      <c r="G4164" s="26" t="s">
        <v>7115</v>
      </c>
      <c r="H4164" s="24" t="s">
        <v>1442</v>
      </c>
      <c r="I4164" s="24" t="s">
        <v>1443</v>
      </c>
      <c r="J4164" s="27" t="s">
        <v>1</v>
      </c>
      <c r="K4164" s="28">
        <v>6.62</v>
      </c>
      <c r="L4164" s="28">
        <v>0</v>
      </c>
    </row>
    <row r="4165" spans="1:12" x14ac:dyDescent="0.25">
      <c r="A4165" s="24" t="s">
        <v>3305</v>
      </c>
      <c r="B4165" s="26">
        <v>2015</v>
      </c>
      <c r="C4165" s="24">
        <v>9</v>
      </c>
      <c r="D4165" s="24" t="s">
        <v>15120</v>
      </c>
      <c r="E4165" s="26">
        <v>266</v>
      </c>
      <c r="F4165" s="24">
        <v>3809</v>
      </c>
      <c r="G4165" s="26" t="s">
        <v>7116</v>
      </c>
      <c r="H4165" s="24" t="s">
        <v>1422</v>
      </c>
      <c r="I4165" s="24" t="s">
        <v>1423</v>
      </c>
      <c r="J4165" s="27" t="s">
        <v>1</v>
      </c>
      <c r="K4165" s="28">
        <v>5.88</v>
      </c>
      <c r="L4165" s="28">
        <v>0</v>
      </c>
    </row>
    <row r="4166" spans="1:12" x14ac:dyDescent="0.25">
      <c r="A4166" s="24" t="s">
        <v>3305</v>
      </c>
      <c r="B4166" s="26">
        <v>2015</v>
      </c>
      <c r="C4166" s="24">
        <v>9</v>
      </c>
      <c r="D4166" s="24" t="s">
        <v>15120</v>
      </c>
      <c r="E4166" s="26">
        <v>266</v>
      </c>
      <c r="F4166" s="24">
        <v>1774</v>
      </c>
      <c r="G4166" s="26" t="s">
        <v>5081</v>
      </c>
      <c r="H4166" s="24" t="s">
        <v>1028</v>
      </c>
      <c r="I4166" s="24" t="s">
        <v>1029</v>
      </c>
      <c r="J4166" s="27" t="s">
        <v>1</v>
      </c>
      <c r="K4166" s="28">
        <v>48.65</v>
      </c>
      <c r="L4166" s="28">
        <v>0</v>
      </c>
    </row>
    <row r="4167" spans="1:12" x14ac:dyDescent="0.25">
      <c r="A4167" s="24" t="s">
        <v>3305</v>
      </c>
      <c r="B4167" s="26">
        <v>2015</v>
      </c>
      <c r="C4167" s="24">
        <v>9</v>
      </c>
      <c r="D4167" s="24" t="s">
        <v>15120</v>
      </c>
      <c r="E4167" s="26">
        <v>266</v>
      </c>
      <c r="F4167" s="24">
        <v>3810</v>
      </c>
      <c r="G4167" s="26" t="s">
        <v>7117</v>
      </c>
      <c r="H4167" s="24" t="s">
        <v>65</v>
      </c>
      <c r="I4167" s="24" t="s">
        <v>66</v>
      </c>
      <c r="J4167" s="27" t="s">
        <v>1</v>
      </c>
      <c r="K4167" s="28">
        <v>60.83</v>
      </c>
      <c r="L4167" s="28">
        <v>0</v>
      </c>
    </row>
    <row r="4168" spans="1:12" x14ac:dyDescent="0.25">
      <c r="A4168" s="24" t="s">
        <v>3305</v>
      </c>
      <c r="B4168" s="26">
        <v>2015</v>
      </c>
      <c r="C4168" s="24">
        <v>9</v>
      </c>
      <c r="D4168" s="24" t="s">
        <v>15120</v>
      </c>
      <c r="E4168" s="26">
        <v>266</v>
      </c>
      <c r="F4168" s="24">
        <v>3811</v>
      </c>
      <c r="G4168" s="26" t="s">
        <v>7118</v>
      </c>
      <c r="H4168" s="24" t="s">
        <v>234</v>
      </c>
      <c r="I4168" s="24" t="s">
        <v>235</v>
      </c>
      <c r="J4168" s="27" t="s">
        <v>1</v>
      </c>
      <c r="K4168" s="28">
        <v>30.07</v>
      </c>
      <c r="L4168" s="28">
        <v>0</v>
      </c>
    </row>
    <row r="4169" spans="1:12" x14ac:dyDescent="0.25">
      <c r="A4169" s="24" t="s">
        <v>3305</v>
      </c>
      <c r="B4169" s="26">
        <v>2015</v>
      </c>
      <c r="C4169" s="24">
        <v>9</v>
      </c>
      <c r="D4169" s="24" t="s">
        <v>15120</v>
      </c>
      <c r="E4169" s="26">
        <v>266</v>
      </c>
      <c r="F4169" s="24">
        <v>3812</v>
      </c>
      <c r="G4169" s="26" t="s">
        <v>7119</v>
      </c>
      <c r="H4169" s="24" t="s">
        <v>300</v>
      </c>
      <c r="I4169" s="24" t="s">
        <v>301</v>
      </c>
      <c r="J4169" s="27" t="s">
        <v>1</v>
      </c>
      <c r="K4169" s="28">
        <v>19.82</v>
      </c>
      <c r="L4169" s="28">
        <v>0</v>
      </c>
    </row>
    <row r="4170" spans="1:12" x14ac:dyDescent="0.25">
      <c r="A4170" s="24" t="s">
        <v>3305</v>
      </c>
      <c r="B4170" s="26">
        <v>2015</v>
      </c>
      <c r="C4170" s="24">
        <v>9</v>
      </c>
      <c r="D4170" s="24" t="s">
        <v>15120</v>
      </c>
      <c r="E4170" s="26">
        <v>266</v>
      </c>
      <c r="F4170" s="24">
        <v>3813</v>
      </c>
      <c r="G4170" s="26" t="s">
        <v>7120</v>
      </c>
      <c r="H4170" s="24" t="s">
        <v>83</v>
      </c>
      <c r="I4170" s="24" t="s">
        <v>84</v>
      </c>
      <c r="J4170" s="27" t="s">
        <v>1</v>
      </c>
      <c r="K4170" s="28">
        <v>11.03</v>
      </c>
      <c r="L4170" s="28">
        <v>0</v>
      </c>
    </row>
    <row r="4171" spans="1:12" x14ac:dyDescent="0.25">
      <c r="A4171" s="24" t="s">
        <v>3305</v>
      </c>
      <c r="B4171" s="26">
        <v>2015</v>
      </c>
      <c r="C4171" s="24">
        <v>9</v>
      </c>
      <c r="D4171" s="24" t="s">
        <v>15120</v>
      </c>
      <c r="E4171" s="26">
        <v>266</v>
      </c>
      <c r="F4171" s="24">
        <v>3814</v>
      </c>
      <c r="G4171" s="26" t="s">
        <v>7121</v>
      </c>
      <c r="H4171" s="24" t="s">
        <v>122</v>
      </c>
      <c r="I4171" s="24" t="s">
        <v>123</v>
      </c>
      <c r="J4171" s="27" t="s">
        <v>1</v>
      </c>
      <c r="K4171" s="28">
        <v>14.705</v>
      </c>
      <c r="L4171" s="28">
        <v>0</v>
      </c>
    </row>
    <row r="4172" spans="1:12" x14ac:dyDescent="0.25">
      <c r="A4172" s="24" t="s">
        <v>3305</v>
      </c>
      <c r="B4172" s="26">
        <v>2015</v>
      </c>
      <c r="C4172" s="24">
        <v>9</v>
      </c>
      <c r="D4172" s="24" t="s">
        <v>15120</v>
      </c>
      <c r="E4172" s="26">
        <v>266</v>
      </c>
      <c r="F4172" s="24">
        <v>3815</v>
      </c>
      <c r="G4172" s="26" t="s">
        <v>7122</v>
      </c>
      <c r="H4172" s="24" t="s">
        <v>77</v>
      </c>
      <c r="I4172" s="24" t="s">
        <v>78</v>
      </c>
      <c r="J4172" s="27" t="s">
        <v>1</v>
      </c>
      <c r="K4172" s="28">
        <v>6.62</v>
      </c>
      <c r="L4172" s="28">
        <v>0</v>
      </c>
    </row>
    <row r="4173" spans="1:12" x14ac:dyDescent="0.25">
      <c r="A4173" s="24" t="s">
        <v>3305</v>
      </c>
      <c r="B4173" s="26">
        <v>2015</v>
      </c>
      <c r="C4173" s="24">
        <v>9</v>
      </c>
      <c r="D4173" s="24" t="s">
        <v>15120</v>
      </c>
      <c r="E4173" s="26">
        <v>266</v>
      </c>
      <c r="F4173" s="24">
        <v>3816</v>
      </c>
      <c r="G4173" s="26" t="s">
        <v>7123</v>
      </c>
      <c r="H4173" s="24" t="s">
        <v>816</v>
      </c>
      <c r="I4173" s="24" t="s">
        <v>817</v>
      </c>
      <c r="J4173" s="27" t="s">
        <v>1</v>
      </c>
      <c r="K4173" s="28">
        <v>6</v>
      </c>
      <c r="L4173" s="28">
        <v>0</v>
      </c>
    </row>
    <row r="4174" spans="1:12" x14ac:dyDescent="0.25">
      <c r="A4174" s="24" t="s">
        <v>3305</v>
      </c>
      <c r="B4174" s="26">
        <v>2015</v>
      </c>
      <c r="C4174" s="24">
        <v>9</v>
      </c>
      <c r="D4174" s="24" t="s">
        <v>15120</v>
      </c>
      <c r="E4174" s="26">
        <v>266</v>
      </c>
      <c r="F4174" s="24">
        <v>3817</v>
      </c>
      <c r="G4174" s="26" t="s">
        <v>7124</v>
      </c>
      <c r="H4174" s="24" t="s">
        <v>1116</v>
      </c>
      <c r="I4174" s="24" t="s">
        <v>1117</v>
      </c>
      <c r="J4174" s="27" t="s">
        <v>1</v>
      </c>
      <c r="K4174" s="28">
        <v>28.8</v>
      </c>
      <c r="L4174" s="28">
        <v>0</v>
      </c>
    </row>
    <row r="4175" spans="1:12" x14ac:dyDescent="0.25">
      <c r="A4175" s="24" t="s">
        <v>3305</v>
      </c>
      <c r="B4175" s="26">
        <v>2015</v>
      </c>
      <c r="C4175" s="24">
        <v>9</v>
      </c>
      <c r="D4175" s="24" t="s">
        <v>15120</v>
      </c>
      <c r="E4175" s="26">
        <v>266</v>
      </c>
      <c r="F4175" s="24">
        <v>3818</v>
      </c>
      <c r="G4175" s="26" t="s">
        <v>7125</v>
      </c>
      <c r="H4175" s="24" t="s">
        <v>106</v>
      </c>
      <c r="I4175" s="24" t="s">
        <v>107</v>
      </c>
      <c r="J4175" s="27" t="s">
        <v>1</v>
      </c>
      <c r="K4175" s="28">
        <v>54.23</v>
      </c>
      <c r="L4175" s="28">
        <v>0</v>
      </c>
    </row>
    <row r="4176" spans="1:12" x14ac:dyDescent="0.25">
      <c r="A4176" s="24" t="s">
        <v>3305</v>
      </c>
      <c r="B4176" s="26">
        <v>2015</v>
      </c>
      <c r="C4176" s="24">
        <v>9</v>
      </c>
      <c r="D4176" s="24" t="s">
        <v>15120</v>
      </c>
      <c r="E4176" s="26">
        <v>266</v>
      </c>
      <c r="F4176" s="24">
        <v>3819</v>
      </c>
      <c r="G4176" s="26" t="s">
        <v>7126</v>
      </c>
      <c r="H4176" s="24" t="s">
        <v>816</v>
      </c>
      <c r="I4176" s="24" t="s">
        <v>817</v>
      </c>
      <c r="J4176" s="27" t="s">
        <v>1</v>
      </c>
      <c r="K4176" s="28">
        <v>8.58</v>
      </c>
      <c r="L4176" s="28">
        <v>0</v>
      </c>
    </row>
    <row r="4177" spans="1:12" x14ac:dyDescent="0.25">
      <c r="A4177" s="24" t="s">
        <v>3305</v>
      </c>
      <c r="B4177" s="26">
        <v>2015</v>
      </c>
      <c r="C4177" s="24">
        <v>9</v>
      </c>
      <c r="D4177" s="24" t="s">
        <v>15120</v>
      </c>
      <c r="E4177" s="26">
        <v>266</v>
      </c>
      <c r="F4177" s="24">
        <v>3820</v>
      </c>
      <c r="G4177" s="26" t="s">
        <v>7127</v>
      </c>
      <c r="H4177" s="24" t="s">
        <v>67</v>
      </c>
      <c r="I4177" s="24" t="s">
        <v>68</v>
      </c>
      <c r="J4177" s="27" t="s">
        <v>1</v>
      </c>
      <c r="K4177" s="28">
        <v>45.45</v>
      </c>
      <c r="L4177" s="28">
        <v>0</v>
      </c>
    </row>
    <row r="4178" spans="1:12" x14ac:dyDescent="0.25">
      <c r="A4178" s="24" t="s">
        <v>3305</v>
      </c>
      <c r="B4178" s="26">
        <v>2015</v>
      </c>
      <c r="C4178" s="24">
        <v>9</v>
      </c>
      <c r="D4178" s="24" t="s">
        <v>15120</v>
      </c>
      <c r="E4178" s="26">
        <v>266</v>
      </c>
      <c r="F4178" s="24">
        <v>1123</v>
      </c>
      <c r="G4178" s="26" t="s">
        <v>4430</v>
      </c>
      <c r="H4178" s="24" t="s">
        <v>1444</v>
      </c>
      <c r="I4178" s="24" t="s">
        <v>1445</v>
      </c>
      <c r="J4178" s="27" t="s">
        <v>1</v>
      </c>
      <c r="K4178" s="28">
        <v>24.72</v>
      </c>
      <c r="L4178" s="28">
        <v>0</v>
      </c>
    </row>
    <row r="4179" spans="1:12" x14ac:dyDescent="0.25">
      <c r="A4179" s="24" t="s">
        <v>3305</v>
      </c>
      <c r="B4179" s="26">
        <v>2015</v>
      </c>
      <c r="C4179" s="24">
        <v>9</v>
      </c>
      <c r="D4179" s="24" t="s">
        <v>15120</v>
      </c>
      <c r="E4179" s="26">
        <v>266</v>
      </c>
      <c r="F4179" s="24">
        <v>3821</v>
      </c>
      <c r="G4179" s="26" t="s">
        <v>7128</v>
      </c>
      <c r="H4179" s="24" t="s">
        <v>1446</v>
      </c>
      <c r="I4179" s="24" t="s">
        <v>1447</v>
      </c>
      <c r="J4179" s="27" t="s">
        <v>1</v>
      </c>
      <c r="K4179" s="28">
        <v>15.335000000000001</v>
      </c>
      <c r="L4179" s="28">
        <v>0</v>
      </c>
    </row>
    <row r="4180" spans="1:12" x14ac:dyDescent="0.25">
      <c r="A4180" s="24" t="s">
        <v>3305</v>
      </c>
      <c r="B4180" s="26">
        <v>2015</v>
      </c>
      <c r="C4180" s="24">
        <v>9</v>
      </c>
      <c r="D4180" s="24" t="s">
        <v>15120</v>
      </c>
      <c r="E4180" s="26">
        <v>266</v>
      </c>
      <c r="F4180" s="24">
        <v>3822</v>
      </c>
      <c r="G4180" s="26" t="s">
        <v>7129</v>
      </c>
      <c r="H4180" s="24" t="s">
        <v>150</v>
      </c>
      <c r="I4180" s="24" t="s">
        <v>151</v>
      </c>
      <c r="J4180" s="27" t="s">
        <v>1</v>
      </c>
      <c r="K4180" s="28">
        <v>66.05</v>
      </c>
      <c r="L4180" s="28">
        <v>0</v>
      </c>
    </row>
    <row r="4181" spans="1:12" x14ac:dyDescent="0.25">
      <c r="A4181" s="24" t="s">
        <v>3305</v>
      </c>
      <c r="B4181" s="26">
        <v>2015</v>
      </c>
      <c r="C4181" s="24">
        <v>9</v>
      </c>
      <c r="D4181" s="24" t="s">
        <v>15120</v>
      </c>
      <c r="E4181" s="26">
        <v>266</v>
      </c>
      <c r="F4181" s="24">
        <v>3823</v>
      </c>
      <c r="G4181" s="26" t="s">
        <v>7130</v>
      </c>
      <c r="H4181" s="24" t="s">
        <v>814</v>
      </c>
      <c r="I4181" s="24" t="s">
        <v>815</v>
      </c>
      <c r="J4181" s="27" t="s">
        <v>1</v>
      </c>
      <c r="K4181" s="28">
        <v>9.92</v>
      </c>
      <c r="L4181" s="28">
        <v>0</v>
      </c>
    </row>
    <row r="4182" spans="1:12" x14ac:dyDescent="0.25">
      <c r="A4182" s="24" t="s">
        <v>3305</v>
      </c>
      <c r="B4182" s="26">
        <v>2015</v>
      </c>
      <c r="C4182" s="24">
        <v>9</v>
      </c>
      <c r="D4182" s="24" t="s">
        <v>15120</v>
      </c>
      <c r="E4182" s="26">
        <v>266</v>
      </c>
      <c r="F4182" s="24">
        <v>3824</v>
      </c>
      <c r="G4182" s="26" t="s">
        <v>7131</v>
      </c>
      <c r="H4182" s="24" t="s">
        <v>122</v>
      </c>
      <c r="I4182" s="24" t="s">
        <v>123</v>
      </c>
      <c r="J4182" s="27" t="s">
        <v>1</v>
      </c>
      <c r="K4182" s="28">
        <v>97.43</v>
      </c>
      <c r="L4182" s="28">
        <v>0</v>
      </c>
    </row>
    <row r="4183" spans="1:12" x14ac:dyDescent="0.25">
      <c r="A4183" s="24" t="s">
        <v>3305</v>
      </c>
      <c r="B4183" s="26">
        <v>2015</v>
      </c>
      <c r="C4183" s="24">
        <v>9</v>
      </c>
      <c r="D4183" s="24" t="s">
        <v>15120</v>
      </c>
      <c r="E4183" s="26">
        <v>266</v>
      </c>
      <c r="F4183" s="24">
        <v>3825</v>
      </c>
      <c r="G4183" s="26" t="s">
        <v>7132</v>
      </c>
      <c r="H4183" s="24" t="s">
        <v>164</v>
      </c>
      <c r="I4183" s="24" t="s">
        <v>165</v>
      </c>
      <c r="J4183" s="27" t="s">
        <v>1</v>
      </c>
      <c r="K4183" s="28">
        <v>11.03</v>
      </c>
      <c r="L4183" s="28">
        <v>0</v>
      </c>
    </row>
    <row r="4184" spans="1:12" x14ac:dyDescent="0.25">
      <c r="A4184" s="24" t="s">
        <v>3305</v>
      </c>
      <c r="B4184" s="26">
        <v>2015</v>
      </c>
      <c r="C4184" s="24">
        <v>9</v>
      </c>
      <c r="D4184" s="24" t="s">
        <v>15120</v>
      </c>
      <c r="E4184" s="26">
        <v>266</v>
      </c>
      <c r="F4184" s="24">
        <v>3826</v>
      </c>
      <c r="G4184" s="26" t="s">
        <v>7133</v>
      </c>
      <c r="H4184" s="24" t="s">
        <v>1448</v>
      </c>
      <c r="I4184" s="24" t="s">
        <v>1449</v>
      </c>
      <c r="J4184" s="27" t="s">
        <v>1</v>
      </c>
      <c r="K4184" s="28">
        <v>6.62</v>
      </c>
      <c r="L4184" s="28">
        <v>0</v>
      </c>
    </row>
    <row r="4185" spans="1:12" x14ac:dyDescent="0.25">
      <c r="A4185" s="24" t="s">
        <v>3305</v>
      </c>
      <c r="B4185" s="26">
        <v>2015</v>
      </c>
      <c r="C4185" s="24">
        <v>9</v>
      </c>
      <c r="D4185" s="24" t="s">
        <v>15120</v>
      </c>
      <c r="E4185" s="26">
        <v>266</v>
      </c>
      <c r="F4185" s="24">
        <v>3827</v>
      </c>
      <c r="G4185" s="26" t="s">
        <v>7134</v>
      </c>
      <c r="H4185" s="24" t="s">
        <v>226</v>
      </c>
      <c r="I4185" s="24" t="s">
        <v>227</v>
      </c>
      <c r="J4185" s="27" t="s">
        <v>1</v>
      </c>
      <c r="K4185" s="28">
        <v>26.9</v>
      </c>
      <c r="L4185" s="28">
        <v>0</v>
      </c>
    </row>
    <row r="4186" spans="1:12" x14ac:dyDescent="0.25">
      <c r="A4186" s="24" t="s">
        <v>3305</v>
      </c>
      <c r="B4186" s="26">
        <v>2015</v>
      </c>
      <c r="C4186" s="24">
        <v>9</v>
      </c>
      <c r="D4186" s="24" t="s">
        <v>15120</v>
      </c>
      <c r="E4186" s="26">
        <v>266</v>
      </c>
      <c r="F4186" s="24">
        <v>3828</v>
      </c>
      <c r="G4186" s="26" t="s">
        <v>7135</v>
      </c>
      <c r="H4186" s="24" t="s">
        <v>1426</v>
      </c>
      <c r="I4186" s="24" t="s">
        <v>1427</v>
      </c>
      <c r="J4186" s="27" t="s">
        <v>1</v>
      </c>
      <c r="K4186" s="28">
        <v>18.72</v>
      </c>
      <c r="L4186" s="28">
        <v>0</v>
      </c>
    </row>
    <row r="4187" spans="1:12" x14ac:dyDescent="0.25">
      <c r="A4187" s="24" t="s">
        <v>3305</v>
      </c>
      <c r="B4187" s="26">
        <v>2015</v>
      </c>
      <c r="C4187" s="24">
        <v>9</v>
      </c>
      <c r="D4187" s="24" t="s">
        <v>15120</v>
      </c>
      <c r="E4187" s="26">
        <v>266</v>
      </c>
      <c r="F4187" s="24">
        <v>3829</v>
      </c>
      <c r="G4187" s="26" t="s">
        <v>7136</v>
      </c>
      <c r="H4187" s="24" t="s">
        <v>1220</v>
      </c>
      <c r="I4187" s="24" t="s">
        <v>1221</v>
      </c>
      <c r="J4187" s="27" t="s">
        <v>1</v>
      </c>
      <c r="K4187" s="28">
        <v>6.62</v>
      </c>
      <c r="L4187" s="28">
        <v>0</v>
      </c>
    </row>
    <row r="4188" spans="1:12" x14ac:dyDescent="0.25">
      <c r="A4188" s="24" t="s">
        <v>3305</v>
      </c>
      <c r="B4188" s="26">
        <v>2015</v>
      </c>
      <c r="C4188" s="24">
        <v>9</v>
      </c>
      <c r="D4188" s="24" t="s">
        <v>15120</v>
      </c>
      <c r="E4188" s="26">
        <v>266</v>
      </c>
      <c r="F4188" s="24">
        <v>3830</v>
      </c>
      <c r="G4188" s="26" t="s">
        <v>7137</v>
      </c>
      <c r="H4188" s="24" t="s">
        <v>83</v>
      </c>
      <c r="I4188" s="24" t="s">
        <v>84</v>
      </c>
      <c r="J4188" s="27" t="s">
        <v>1</v>
      </c>
      <c r="K4188" s="28">
        <v>109.01</v>
      </c>
      <c r="L4188" s="28">
        <v>0</v>
      </c>
    </row>
    <row r="4189" spans="1:12" x14ac:dyDescent="0.25">
      <c r="A4189" s="24" t="s">
        <v>3305</v>
      </c>
      <c r="B4189" s="26">
        <v>2015</v>
      </c>
      <c r="C4189" s="24">
        <v>9</v>
      </c>
      <c r="D4189" s="24" t="s">
        <v>15120</v>
      </c>
      <c r="E4189" s="26">
        <v>266</v>
      </c>
      <c r="F4189" s="24">
        <v>3831</v>
      </c>
      <c r="G4189" s="26" t="s">
        <v>7138</v>
      </c>
      <c r="H4189" s="24" t="s">
        <v>300</v>
      </c>
      <c r="I4189" s="24" t="s">
        <v>301</v>
      </c>
      <c r="J4189" s="27" t="s">
        <v>1</v>
      </c>
      <c r="K4189" s="28">
        <v>19.850000000000001</v>
      </c>
      <c r="L4189" s="28">
        <v>0</v>
      </c>
    </row>
    <row r="4190" spans="1:12" x14ac:dyDescent="0.25">
      <c r="A4190" s="24" t="s">
        <v>3305</v>
      </c>
      <c r="B4190" s="26">
        <v>2015</v>
      </c>
      <c r="C4190" s="24">
        <v>9</v>
      </c>
      <c r="D4190" s="24" t="s">
        <v>15120</v>
      </c>
      <c r="E4190" s="26">
        <v>266</v>
      </c>
      <c r="F4190" s="24">
        <v>3832</v>
      </c>
      <c r="G4190" s="26" t="s">
        <v>7139</v>
      </c>
      <c r="H4190" s="24" t="s">
        <v>910</v>
      </c>
      <c r="I4190" s="24" t="s">
        <v>911</v>
      </c>
      <c r="J4190" s="27" t="s">
        <v>1</v>
      </c>
      <c r="K4190" s="28">
        <v>5.0999999999999996</v>
      </c>
      <c r="L4190" s="28">
        <v>0</v>
      </c>
    </row>
    <row r="4191" spans="1:12" x14ac:dyDescent="0.25">
      <c r="A4191" s="24" t="s">
        <v>3305</v>
      </c>
      <c r="B4191" s="26">
        <v>2015</v>
      </c>
      <c r="C4191" s="24">
        <v>9</v>
      </c>
      <c r="D4191" s="24" t="s">
        <v>15120</v>
      </c>
      <c r="E4191" s="26">
        <v>266</v>
      </c>
      <c r="F4191" s="24">
        <v>3833</v>
      </c>
      <c r="G4191" s="26" t="s">
        <v>7140</v>
      </c>
      <c r="H4191" s="24" t="s">
        <v>300</v>
      </c>
      <c r="I4191" s="24" t="s">
        <v>301</v>
      </c>
      <c r="J4191" s="27" t="s">
        <v>1</v>
      </c>
      <c r="K4191" s="28">
        <v>19.47</v>
      </c>
      <c r="L4191" s="28">
        <v>0</v>
      </c>
    </row>
    <row r="4192" spans="1:12" x14ac:dyDescent="0.25">
      <c r="A4192" s="24" t="s">
        <v>3305</v>
      </c>
      <c r="B4192" s="26">
        <v>2015</v>
      </c>
      <c r="C4192" s="24">
        <v>9</v>
      </c>
      <c r="D4192" s="24" t="s">
        <v>15120</v>
      </c>
      <c r="E4192" s="26">
        <v>266</v>
      </c>
      <c r="F4192" s="24">
        <v>3834</v>
      </c>
      <c r="G4192" s="26" t="s">
        <v>7141</v>
      </c>
      <c r="H4192" s="24" t="s">
        <v>1434</v>
      </c>
      <c r="I4192" s="24" t="s">
        <v>1435</v>
      </c>
      <c r="J4192" s="27" t="s">
        <v>1</v>
      </c>
      <c r="K4192" s="28">
        <v>5.0149999999999997</v>
      </c>
      <c r="L4192" s="28">
        <v>0</v>
      </c>
    </row>
    <row r="4193" spans="1:12" x14ac:dyDescent="0.25">
      <c r="A4193" s="24" t="s">
        <v>3305</v>
      </c>
      <c r="B4193" s="26">
        <v>2015</v>
      </c>
      <c r="C4193" s="24">
        <v>9</v>
      </c>
      <c r="D4193" s="24" t="s">
        <v>15120</v>
      </c>
      <c r="E4193" s="26">
        <v>266</v>
      </c>
      <c r="F4193" s="24">
        <v>3835</v>
      </c>
      <c r="G4193" s="26" t="s">
        <v>7142</v>
      </c>
      <c r="H4193" s="24" t="s">
        <v>226</v>
      </c>
      <c r="I4193" s="24" t="s">
        <v>227</v>
      </c>
      <c r="J4193" s="27" t="s">
        <v>1</v>
      </c>
      <c r="K4193" s="28">
        <v>8.42</v>
      </c>
      <c r="L4193" s="28">
        <v>0</v>
      </c>
    </row>
    <row r="4194" spans="1:12" x14ac:dyDescent="0.25">
      <c r="A4194" s="24" t="s">
        <v>3305</v>
      </c>
      <c r="B4194" s="26">
        <v>2015</v>
      </c>
      <c r="C4194" s="24">
        <v>9</v>
      </c>
      <c r="D4194" s="24" t="s">
        <v>15120</v>
      </c>
      <c r="E4194" s="26">
        <v>266</v>
      </c>
      <c r="F4194" s="24">
        <v>3836</v>
      </c>
      <c r="G4194" s="26" t="s">
        <v>7143</v>
      </c>
      <c r="H4194" s="24" t="s">
        <v>1450</v>
      </c>
      <c r="I4194" s="24" t="s">
        <v>1451</v>
      </c>
      <c r="J4194" s="27" t="s">
        <v>1</v>
      </c>
      <c r="K4194" s="28">
        <v>17.399999999999999</v>
      </c>
      <c r="L4194" s="28">
        <v>0</v>
      </c>
    </row>
    <row r="4195" spans="1:12" x14ac:dyDescent="0.25">
      <c r="A4195" s="24" t="s">
        <v>3305</v>
      </c>
      <c r="B4195" s="26">
        <v>2015</v>
      </c>
      <c r="C4195" s="24">
        <v>9</v>
      </c>
      <c r="D4195" s="24" t="s">
        <v>15120</v>
      </c>
      <c r="E4195" s="26">
        <v>266</v>
      </c>
      <c r="F4195" s="24">
        <v>3837</v>
      </c>
      <c r="G4195" s="26" t="s">
        <v>7144</v>
      </c>
      <c r="H4195" s="24" t="s">
        <v>924</v>
      </c>
      <c r="I4195" s="24" t="s">
        <v>925</v>
      </c>
      <c r="J4195" s="27" t="s">
        <v>1</v>
      </c>
      <c r="K4195" s="28">
        <v>6.62</v>
      </c>
      <c r="L4195" s="28">
        <v>0</v>
      </c>
    </row>
    <row r="4196" spans="1:12" x14ac:dyDescent="0.25">
      <c r="A4196" s="24" t="s">
        <v>3305</v>
      </c>
      <c r="B4196" s="26">
        <v>2015</v>
      </c>
      <c r="C4196" s="24">
        <v>9</v>
      </c>
      <c r="D4196" s="24" t="s">
        <v>15120</v>
      </c>
      <c r="E4196" s="26">
        <v>266</v>
      </c>
      <c r="F4196" s="24">
        <v>3838</v>
      </c>
      <c r="G4196" s="26" t="s">
        <v>7145</v>
      </c>
      <c r="H4196" s="24" t="s">
        <v>226</v>
      </c>
      <c r="I4196" s="24" t="s">
        <v>227</v>
      </c>
      <c r="J4196" s="27" t="s">
        <v>1</v>
      </c>
      <c r="K4196" s="28">
        <v>15.2</v>
      </c>
      <c r="L4196" s="28">
        <v>0</v>
      </c>
    </row>
    <row r="4197" spans="1:12" x14ac:dyDescent="0.25">
      <c r="A4197" s="24" t="s">
        <v>3305</v>
      </c>
      <c r="B4197" s="26">
        <v>2015</v>
      </c>
      <c r="C4197" s="24">
        <v>9</v>
      </c>
      <c r="D4197" s="24" t="s">
        <v>15120</v>
      </c>
      <c r="E4197" s="26">
        <v>267</v>
      </c>
      <c r="F4197" s="24">
        <v>3839</v>
      </c>
      <c r="G4197" s="26" t="s">
        <v>7146</v>
      </c>
      <c r="H4197" s="24" t="s">
        <v>67</v>
      </c>
      <c r="I4197" s="24" t="s">
        <v>68</v>
      </c>
      <c r="J4197" s="27" t="s">
        <v>1</v>
      </c>
      <c r="K4197" s="28">
        <v>11.03</v>
      </c>
      <c r="L4197" s="28">
        <v>0</v>
      </c>
    </row>
    <row r="4198" spans="1:12" x14ac:dyDescent="0.25">
      <c r="A4198" s="24" t="s">
        <v>3305</v>
      </c>
      <c r="B4198" s="26">
        <v>2015</v>
      </c>
      <c r="C4198" s="24">
        <v>9</v>
      </c>
      <c r="D4198" s="24" t="s">
        <v>15120</v>
      </c>
      <c r="E4198" s="26">
        <v>267</v>
      </c>
      <c r="F4198" s="24">
        <v>3840</v>
      </c>
      <c r="G4198" s="26" t="s">
        <v>7147</v>
      </c>
      <c r="H4198" s="24" t="s">
        <v>184</v>
      </c>
      <c r="I4198" s="24" t="s">
        <v>185</v>
      </c>
      <c r="J4198" s="27" t="s">
        <v>1</v>
      </c>
      <c r="K4198" s="28">
        <v>11.03</v>
      </c>
      <c r="L4198" s="28">
        <v>0</v>
      </c>
    </row>
    <row r="4199" spans="1:12" x14ac:dyDescent="0.25">
      <c r="A4199" s="24" t="s">
        <v>3305</v>
      </c>
      <c r="B4199" s="26">
        <v>2015</v>
      </c>
      <c r="C4199" s="24">
        <v>9</v>
      </c>
      <c r="D4199" s="24" t="s">
        <v>15120</v>
      </c>
      <c r="E4199" s="26">
        <v>267</v>
      </c>
      <c r="F4199" s="24">
        <v>1188</v>
      </c>
      <c r="G4199" s="26" t="s">
        <v>4495</v>
      </c>
      <c r="H4199" s="24" t="s">
        <v>274</v>
      </c>
      <c r="I4199" s="24" t="s">
        <v>275</v>
      </c>
      <c r="J4199" s="27" t="s">
        <v>1</v>
      </c>
      <c r="K4199" s="28">
        <v>33.82</v>
      </c>
      <c r="L4199" s="28">
        <v>11.76</v>
      </c>
    </row>
    <row r="4200" spans="1:12" x14ac:dyDescent="0.25">
      <c r="A4200" s="24" t="s">
        <v>3305</v>
      </c>
      <c r="B4200" s="26">
        <v>2015</v>
      </c>
      <c r="C4200" s="24">
        <v>9</v>
      </c>
      <c r="D4200" s="24" t="s">
        <v>15120</v>
      </c>
      <c r="E4200" s="26">
        <v>267</v>
      </c>
      <c r="F4200" s="24">
        <v>3841</v>
      </c>
      <c r="G4200" s="26" t="s">
        <v>7148</v>
      </c>
      <c r="H4200" s="24" t="s">
        <v>132</v>
      </c>
      <c r="I4200" s="24" t="s">
        <v>133</v>
      </c>
      <c r="J4200" s="27" t="s">
        <v>1</v>
      </c>
      <c r="K4200" s="28">
        <v>28.8</v>
      </c>
      <c r="L4200" s="28">
        <v>0</v>
      </c>
    </row>
    <row r="4201" spans="1:12" x14ac:dyDescent="0.25">
      <c r="A4201" s="24" t="s">
        <v>3305</v>
      </c>
      <c r="B4201" s="26">
        <v>2015</v>
      </c>
      <c r="C4201" s="24">
        <v>9</v>
      </c>
      <c r="D4201" s="24" t="s">
        <v>15120</v>
      </c>
      <c r="E4201" s="26">
        <v>267</v>
      </c>
      <c r="F4201" s="24">
        <v>3842</v>
      </c>
      <c r="G4201" s="26" t="s">
        <v>7149</v>
      </c>
      <c r="H4201" s="24" t="s">
        <v>67</v>
      </c>
      <c r="I4201" s="24" t="s">
        <v>68</v>
      </c>
      <c r="J4201" s="27" t="s">
        <v>1</v>
      </c>
      <c r="K4201" s="28">
        <v>70.260000000000005</v>
      </c>
      <c r="L4201" s="28">
        <v>12.66</v>
      </c>
    </row>
    <row r="4202" spans="1:12" x14ac:dyDescent="0.25">
      <c r="A4202" s="24" t="s">
        <v>3305</v>
      </c>
      <c r="B4202" s="26">
        <v>2015</v>
      </c>
      <c r="C4202" s="24">
        <v>9</v>
      </c>
      <c r="D4202" s="24" t="s">
        <v>15120</v>
      </c>
      <c r="E4202" s="26">
        <v>267</v>
      </c>
      <c r="F4202" s="24">
        <v>1129</v>
      </c>
      <c r="G4202" s="26" t="s">
        <v>4436</v>
      </c>
      <c r="H4202" s="24" t="s">
        <v>152</v>
      </c>
      <c r="I4202" s="24" t="s">
        <v>153</v>
      </c>
      <c r="J4202" s="27" t="s">
        <v>1</v>
      </c>
      <c r="K4202" s="28">
        <v>12.84</v>
      </c>
      <c r="L4202" s="28">
        <v>8.1</v>
      </c>
    </row>
    <row r="4203" spans="1:12" x14ac:dyDescent="0.25">
      <c r="A4203" s="24" t="s">
        <v>3305</v>
      </c>
      <c r="B4203" s="26">
        <v>2015</v>
      </c>
      <c r="C4203" s="24">
        <v>9</v>
      </c>
      <c r="D4203" s="24" t="s">
        <v>15120</v>
      </c>
      <c r="E4203" s="26">
        <v>267</v>
      </c>
      <c r="F4203" s="24">
        <v>3843</v>
      </c>
      <c r="G4203" s="26" t="s">
        <v>7150</v>
      </c>
      <c r="H4203" s="24" t="s">
        <v>1262</v>
      </c>
      <c r="I4203" s="24" t="s">
        <v>1263</v>
      </c>
      <c r="J4203" s="27" t="s">
        <v>1</v>
      </c>
      <c r="K4203" s="28">
        <v>39.5</v>
      </c>
      <c r="L4203" s="28">
        <v>27.463999999999999</v>
      </c>
    </row>
    <row r="4204" spans="1:12" x14ac:dyDescent="0.25">
      <c r="A4204" s="24" t="s">
        <v>3305</v>
      </c>
      <c r="B4204" s="26">
        <v>2015</v>
      </c>
      <c r="C4204" s="24">
        <v>9</v>
      </c>
      <c r="D4204" s="24" t="s">
        <v>15120</v>
      </c>
      <c r="E4204" s="26">
        <v>267</v>
      </c>
      <c r="F4204" s="24">
        <v>3844</v>
      </c>
      <c r="G4204" s="26" t="s">
        <v>7151</v>
      </c>
      <c r="H4204" s="24" t="s">
        <v>184</v>
      </c>
      <c r="I4204" s="24" t="s">
        <v>185</v>
      </c>
      <c r="J4204" s="27" t="s">
        <v>1</v>
      </c>
      <c r="K4204" s="28">
        <v>4.415</v>
      </c>
      <c r="L4204" s="28">
        <v>0</v>
      </c>
    </row>
    <row r="4205" spans="1:12" x14ac:dyDescent="0.25">
      <c r="A4205" s="24" t="s">
        <v>3305</v>
      </c>
      <c r="B4205" s="26">
        <v>2015</v>
      </c>
      <c r="C4205" s="24">
        <v>9</v>
      </c>
      <c r="D4205" s="24" t="s">
        <v>15120</v>
      </c>
      <c r="E4205" s="26">
        <v>267</v>
      </c>
      <c r="F4205" s="24">
        <v>1106</v>
      </c>
      <c r="G4205" s="26" t="s">
        <v>4413</v>
      </c>
      <c r="H4205" s="24" t="s">
        <v>338</v>
      </c>
      <c r="I4205" s="24" t="s">
        <v>339</v>
      </c>
      <c r="J4205" s="27" t="s">
        <v>1</v>
      </c>
      <c r="K4205" s="28">
        <v>21.954999999999998</v>
      </c>
      <c r="L4205" s="28">
        <v>2.1</v>
      </c>
    </row>
    <row r="4206" spans="1:12" x14ac:dyDescent="0.25">
      <c r="A4206" s="24" t="s">
        <v>3305</v>
      </c>
      <c r="B4206" s="26">
        <v>2015</v>
      </c>
      <c r="C4206" s="24">
        <v>9</v>
      </c>
      <c r="D4206" s="24" t="s">
        <v>15120</v>
      </c>
      <c r="E4206" s="26">
        <v>267</v>
      </c>
      <c r="F4206" s="24">
        <v>3845</v>
      </c>
      <c r="G4206" s="26" t="s">
        <v>7152</v>
      </c>
      <c r="H4206" s="24" t="s">
        <v>192</v>
      </c>
      <c r="I4206" s="24" t="s">
        <v>193</v>
      </c>
      <c r="J4206" s="27" t="s">
        <v>1</v>
      </c>
      <c r="K4206" s="28">
        <v>11.03</v>
      </c>
      <c r="L4206" s="28">
        <v>0</v>
      </c>
    </row>
    <row r="4207" spans="1:12" x14ac:dyDescent="0.25">
      <c r="A4207" s="24" t="s">
        <v>3305</v>
      </c>
      <c r="B4207" s="26">
        <v>2015</v>
      </c>
      <c r="C4207" s="24">
        <v>9</v>
      </c>
      <c r="D4207" s="24" t="s">
        <v>15120</v>
      </c>
      <c r="E4207" s="26">
        <v>267</v>
      </c>
      <c r="F4207" s="24">
        <v>3846</v>
      </c>
      <c r="G4207" s="26" t="s">
        <v>7153</v>
      </c>
      <c r="H4207" s="24" t="s">
        <v>338</v>
      </c>
      <c r="I4207" s="24" t="s">
        <v>339</v>
      </c>
      <c r="J4207" s="27" t="s">
        <v>1</v>
      </c>
      <c r="K4207" s="28">
        <v>11.03</v>
      </c>
      <c r="L4207" s="28">
        <v>0</v>
      </c>
    </row>
    <row r="4208" spans="1:12" x14ac:dyDescent="0.25">
      <c r="A4208" s="24" t="s">
        <v>3305</v>
      </c>
      <c r="B4208" s="26">
        <v>2015</v>
      </c>
      <c r="C4208" s="24">
        <v>9</v>
      </c>
      <c r="D4208" s="24" t="s">
        <v>15120</v>
      </c>
      <c r="E4208" s="26">
        <v>267</v>
      </c>
      <c r="F4208" s="24">
        <v>3847</v>
      </c>
      <c r="G4208" s="26" t="s">
        <v>7154</v>
      </c>
      <c r="H4208" s="24" t="s">
        <v>67</v>
      </c>
      <c r="I4208" s="24" t="s">
        <v>68</v>
      </c>
      <c r="J4208" s="27" t="s">
        <v>1</v>
      </c>
      <c r="K4208" s="28">
        <v>19.850000000000001</v>
      </c>
      <c r="L4208" s="28">
        <v>0</v>
      </c>
    </row>
    <row r="4209" spans="1:12" x14ac:dyDescent="0.25">
      <c r="A4209" s="24" t="s">
        <v>3305</v>
      </c>
      <c r="B4209" s="26">
        <v>2015</v>
      </c>
      <c r="C4209" s="24">
        <v>9</v>
      </c>
      <c r="D4209" s="24" t="s">
        <v>15120</v>
      </c>
      <c r="E4209" s="26">
        <v>267</v>
      </c>
      <c r="F4209" s="24">
        <v>3848</v>
      </c>
      <c r="G4209" s="26" t="s">
        <v>7155</v>
      </c>
      <c r="H4209" s="24" t="s">
        <v>67</v>
      </c>
      <c r="I4209" s="24" t="s">
        <v>68</v>
      </c>
      <c r="J4209" s="27" t="s">
        <v>1</v>
      </c>
      <c r="K4209" s="28">
        <v>14.705</v>
      </c>
      <c r="L4209" s="28">
        <v>0</v>
      </c>
    </row>
    <row r="4210" spans="1:12" x14ac:dyDescent="0.25">
      <c r="A4210" s="24" t="s">
        <v>3305</v>
      </c>
      <c r="B4210" s="26">
        <v>2015</v>
      </c>
      <c r="C4210" s="24">
        <v>9</v>
      </c>
      <c r="D4210" s="24" t="s">
        <v>15120</v>
      </c>
      <c r="E4210" s="26">
        <v>267</v>
      </c>
      <c r="F4210" s="24">
        <v>1867</v>
      </c>
      <c r="G4210" s="26" t="s">
        <v>5174</v>
      </c>
      <c r="H4210" s="24" t="s">
        <v>910</v>
      </c>
      <c r="I4210" s="24" t="s">
        <v>911</v>
      </c>
      <c r="J4210" s="27" t="s">
        <v>1</v>
      </c>
      <c r="K4210" s="28">
        <v>41.47</v>
      </c>
      <c r="L4210" s="28">
        <v>35.97</v>
      </c>
    </row>
    <row r="4211" spans="1:12" x14ac:dyDescent="0.25">
      <c r="A4211" s="24" t="s">
        <v>3305</v>
      </c>
      <c r="B4211" s="26">
        <v>2015</v>
      </c>
      <c r="C4211" s="24">
        <v>9</v>
      </c>
      <c r="D4211" s="24" t="s">
        <v>15120</v>
      </c>
      <c r="E4211" s="26">
        <v>267</v>
      </c>
      <c r="F4211" s="24">
        <v>3807</v>
      </c>
      <c r="G4211" s="26" t="s">
        <v>7114</v>
      </c>
      <c r="H4211" s="24" t="s">
        <v>67</v>
      </c>
      <c r="I4211" s="24" t="s">
        <v>68</v>
      </c>
      <c r="J4211" s="27" t="s">
        <v>1</v>
      </c>
      <c r="K4211" s="28">
        <v>14.705</v>
      </c>
      <c r="L4211" s="28">
        <v>8.82</v>
      </c>
    </row>
    <row r="4212" spans="1:12" x14ac:dyDescent="0.25">
      <c r="A4212" s="24" t="s">
        <v>3305</v>
      </c>
      <c r="B4212" s="26">
        <v>2015</v>
      </c>
      <c r="C4212" s="24">
        <v>9</v>
      </c>
      <c r="D4212" s="24" t="s">
        <v>15120</v>
      </c>
      <c r="E4212" s="26">
        <v>267</v>
      </c>
      <c r="F4212" s="24">
        <v>3849</v>
      </c>
      <c r="G4212" s="26" t="s">
        <v>7156</v>
      </c>
      <c r="H4212" s="24" t="s">
        <v>59</v>
      </c>
      <c r="I4212" s="24" t="s">
        <v>60</v>
      </c>
      <c r="J4212" s="27" t="s">
        <v>1</v>
      </c>
      <c r="K4212" s="28">
        <v>19.850000000000001</v>
      </c>
      <c r="L4212" s="28">
        <v>4.41</v>
      </c>
    </row>
    <row r="4213" spans="1:12" x14ac:dyDescent="0.25">
      <c r="A4213" s="24" t="s">
        <v>3305</v>
      </c>
      <c r="B4213" s="26">
        <v>2015</v>
      </c>
      <c r="C4213" s="24">
        <v>9</v>
      </c>
      <c r="D4213" s="24" t="s">
        <v>15120</v>
      </c>
      <c r="E4213" s="26">
        <v>267</v>
      </c>
      <c r="F4213" s="24">
        <v>1081</v>
      </c>
      <c r="G4213" s="26" t="s">
        <v>4388</v>
      </c>
      <c r="H4213" s="24" t="s">
        <v>772</v>
      </c>
      <c r="I4213" s="24" t="s">
        <v>773</v>
      </c>
      <c r="J4213" s="27" t="s">
        <v>1</v>
      </c>
      <c r="K4213" s="28">
        <v>11.03</v>
      </c>
      <c r="L4213" s="28">
        <v>4.41</v>
      </c>
    </row>
    <row r="4214" spans="1:12" x14ac:dyDescent="0.25">
      <c r="A4214" s="24" t="s">
        <v>3305</v>
      </c>
      <c r="B4214" s="26">
        <v>2015</v>
      </c>
      <c r="C4214" s="24">
        <v>9</v>
      </c>
      <c r="D4214" s="24" t="s">
        <v>15120</v>
      </c>
      <c r="E4214" s="26">
        <v>267</v>
      </c>
      <c r="F4214" s="24">
        <v>3850</v>
      </c>
      <c r="G4214" s="26" t="s">
        <v>7157</v>
      </c>
      <c r="H4214" s="24" t="s">
        <v>338</v>
      </c>
      <c r="I4214" s="24" t="s">
        <v>339</v>
      </c>
      <c r="J4214" s="27" t="s">
        <v>1</v>
      </c>
      <c r="K4214" s="28">
        <v>12.99</v>
      </c>
      <c r="L4214" s="28">
        <v>6.37</v>
      </c>
    </row>
    <row r="4215" spans="1:12" x14ac:dyDescent="0.25">
      <c r="A4215" s="24" t="s">
        <v>3305</v>
      </c>
      <c r="B4215" s="26">
        <v>2015</v>
      </c>
      <c r="C4215" s="24">
        <v>9</v>
      </c>
      <c r="D4215" s="24" t="s">
        <v>15120</v>
      </c>
      <c r="E4215" s="26">
        <v>267</v>
      </c>
      <c r="F4215" s="24">
        <v>3851</v>
      </c>
      <c r="G4215" s="26" t="s">
        <v>7158</v>
      </c>
      <c r="H4215" s="24" t="s">
        <v>1452</v>
      </c>
      <c r="I4215" s="24" t="s">
        <v>1453</v>
      </c>
      <c r="J4215" s="27" t="s">
        <v>1</v>
      </c>
      <c r="K4215" s="28">
        <v>6.375</v>
      </c>
      <c r="L4215" s="28">
        <v>1.96</v>
      </c>
    </row>
    <row r="4216" spans="1:12" x14ac:dyDescent="0.25">
      <c r="A4216" s="24" t="s">
        <v>3305</v>
      </c>
      <c r="B4216" s="26">
        <v>2015</v>
      </c>
      <c r="C4216" s="24">
        <v>9</v>
      </c>
      <c r="D4216" s="24" t="s">
        <v>15120</v>
      </c>
      <c r="E4216" s="26">
        <v>267</v>
      </c>
      <c r="F4216" s="24">
        <v>3852</v>
      </c>
      <c r="G4216" s="26" t="s">
        <v>7159</v>
      </c>
      <c r="H4216" s="24" t="s">
        <v>1454</v>
      </c>
      <c r="I4216" s="24" t="s">
        <v>1455</v>
      </c>
      <c r="J4216" s="27" t="s">
        <v>1</v>
      </c>
      <c r="K4216" s="28">
        <v>8.7200000000000006</v>
      </c>
      <c r="L4216" s="28">
        <v>0</v>
      </c>
    </row>
    <row r="4217" spans="1:12" x14ac:dyDescent="0.25">
      <c r="A4217" s="24" t="s">
        <v>3305</v>
      </c>
      <c r="B4217" s="26">
        <v>2015</v>
      </c>
      <c r="C4217" s="24">
        <v>9</v>
      </c>
      <c r="D4217" s="24" t="s">
        <v>15120</v>
      </c>
      <c r="E4217" s="26">
        <v>267</v>
      </c>
      <c r="F4217" s="24">
        <v>3853</v>
      </c>
      <c r="G4217" s="26" t="s">
        <v>7160</v>
      </c>
      <c r="H4217" s="24" t="s">
        <v>77</v>
      </c>
      <c r="I4217" s="24" t="s">
        <v>78</v>
      </c>
      <c r="J4217" s="27" t="s">
        <v>1</v>
      </c>
      <c r="K4217" s="28">
        <v>1.8</v>
      </c>
      <c r="L4217" s="28">
        <v>0</v>
      </c>
    </row>
    <row r="4218" spans="1:12" x14ac:dyDescent="0.25">
      <c r="A4218" s="24" t="s">
        <v>3305</v>
      </c>
      <c r="B4218" s="26">
        <v>2015</v>
      </c>
      <c r="C4218" s="24">
        <v>9</v>
      </c>
      <c r="D4218" s="24" t="s">
        <v>15120</v>
      </c>
      <c r="E4218" s="26">
        <v>267</v>
      </c>
      <c r="F4218" s="24">
        <v>3854</v>
      </c>
      <c r="G4218" s="26" t="s">
        <v>7161</v>
      </c>
      <c r="H4218" s="24" t="s">
        <v>67</v>
      </c>
      <c r="I4218" s="24" t="s">
        <v>68</v>
      </c>
      <c r="J4218" s="27" t="s">
        <v>1</v>
      </c>
      <c r="K4218" s="28">
        <v>11.03</v>
      </c>
      <c r="L4218" s="28">
        <v>0</v>
      </c>
    </row>
    <row r="4219" spans="1:12" x14ac:dyDescent="0.25">
      <c r="A4219" s="24" t="s">
        <v>3305</v>
      </c>
      <c r="B4219" s="26">
        <v>2015</v>
      </c>
      <c r="C4219" s="24">
        <v>9</v>
      </c>
      <c r="D4219" s="24" t="s">
        <v>15120</v>
      </c>
      <c r="E4219" s="26">
        <v>267</v>
      </c>
      <c r="F4219" s="24">
        <v>3855</v>
      </c>
      <c r="G4219" s="26" t="s">
        <v>7162</v>
      </c>
      <c r="H4219" s="24" t="s">
        <v>402</v>
      </c>
      <c r="I4219" s="24" t="s">
        <v>403</v>
      </c>
      <c r="J4219" s="27" t="s">
        <v>1</v>
      </c>
      <c r="K4219" s="28">
        <v>13.4</v>
      </c>
      <c r="L4219" s="28">
        <v>13.4</v>
      </c>
    </row>
    <row r="4220" spans="1:12" x14ac:dyDescent="0.25">
      <c r="A4220" s="24" t="s">
        <v>3305</v>
      </c>
      <c r="B4220" s="26">
        <v>2015</v>
      </c>
      <c r="C4220" s="24">
        <v>9</v>
      </c>
      <c r="D4220" s="24" t="s">
        <v>15120</v>
      </c>
      <c r="E4220" s="26">
        <v>267</v>
      </c>
      <c r="F4220" s="24">
        <v>3856</v>
      </c>
      <c r="G4220" s="26" t="s">
        <v>7163</v>
      </c>
      <c r="H4220" s="24" t="s">
        <v>67</v>
      </c>
      <c r="I4220" s="24" t="s">
        <v>68</v>
      </c>
      <c r="J4220" s="27" t="s">
        <v>1</v>
      </c>
      <c r="K4220" s="28">
        <v>14.705</v>
      </c>
      <c r="L4220" s="28">
        <v>0</v>
      </c>
    </row>
    <row r="4221" spans="1:12" x14ac:dyDescent="0.25">
      <c r="A4221" s="24" t="s">
        <v>3305</v>
      </c>
      <c r="B4221" s="26">
        <v>2015</v>
      </c>
      <c r="C4221" s="24">
        <v>9</v>
      </c>
      <c r="D4221" s="24" t="s">
        <v>15120</v>
      </c>
      <c r="E4221" s="26">
        <v>267</v>
      </c>
      <c r="F4221" s="24">
        <v>3857</v>
      </c>
      <c r="G4221" s="26" t="s">
        <v>7164</v>
      </c>
      <c r="H4221" s="24" t="s">
        <v>1456</v>
      </c>
      <c r="I4221" s="24" t="s">
        <v>1457</v>
      </c>
      <c r="J4221" s="27" t="s">
        <v>1</v>
      </c>
      <c r="K4221" s="28">
        <v>12.5</v>
      </c>
      <c r="L4221" s="28">
        <v>1.47</v>
      </c>
    </row>
    <row r="4222" spans="1:12" x14ac:dyDescent="0.25">
      <c r="A4222" s="24" t="s">
        <v>3305</v>
      </c>
      <c r="B4222" s="26">
        <v>2015</v>
      </c>
      <c r="C4222" s="24">
        <v>9</v>
      </c>
      <c r="D4222" s="24" t="s">
        <v>15120</v>
      </c>
      <c r="E4222" s="26">
        <v>267</v>
      </c>
      <c r="F4222" s="24">
        <v>3858</v>
      </c>
      <c r="G4222" s="26" t="s">
        <v>7165</v>
      </c>
      <c r="H4222" s="24" t="s">
        <v>1012</v>
      </c>
      <c r="I4222" s="24" t="s">
        <v>1013</v>
      </c>
      <c r="J4222" s="27" t="s">
        <v>1</v>
      </c>
      <c r="K4222" s="28">
        <v>6.62</v>
      </c>
      <c r="L4222" s="28">
        <v>0</v>
      </c>
    </row>
    <row r="4223" spans="1:12" x14ac:dyDescent="0.25">
      <c r="A4223" s="24" t="s">
        <v>3305</v>
      </c>
      <c r="B4223" s="26">
        <v>2015</v>
      </c>
      <c r="C4223" s="24">
        <v>9</v>
      </c>
      <c r="D4223" s="24" t="s">
        <v>15120</v>
      </c>
      <c r="E4223" s="26">
        <v>267</v>
      </c>
      <c r="F4223" s="24">
        <v>3859</v>
      </c>
      <c r="G4223" s="26" t="s">
        <v>7166</v>
      </c>
      <c r="H4223" s="24" t="s">
        <v>98</v>
      </c>
      <c r="I4223" s="24" t="s">
        <v>99</v>
      </c>
      <c r="J4223" s="27" t="s">
        <v>1</v>
      </c>
      <c r="K4223" s="28">
        <v>15.435</v>
      </c>
      <c r="L4223" s="28">
        <v>0</v>
      </c>
    </row>
    <row r="4224" spans="1:12" x14ac:dyDescent="0.25">
      <c r="A4224" s="24" t="s">
        <v>3305</v>
      </c>
      <c r="B4224" s="26">
        <v>2015</v>
      </c>
      <c r="C4224" s="24">
        <v>9</v>
      </c>
      <c r="D4224" s="24" t="s">
        <v>15120</v>
      </c>
      <c r="E4224" s="26">
        <v>267</v>
      </c>
      <c r="F4224" s="24">
        <v>3860</v>
      </c>
      <c r="G4224" s="26" t="s">
        <v>7167</v>
      </c>
      <c r="H4224" s="24" t="s">
        <v>148</v>
      </c>
      <c r="I4224" s="24" t="s">
        <v>149</v>
      </c>
      <c r="J4224" s="27" t="s">
        <v>1</v>
      </c>
      <c r="K4224" s="28">
        <v>11.03</v>
      </c>
      <c r="L4224" s="28">
        <v>0</v>
      </c>
    </row>
    <row r="4225" spans="1:12" x14ac:dyDescent="0.25">
      <c r="A4225" s="24" t="s">
        <v>3305</v>
      </c>
      <c r="B4225" s="26">
        <v>2015</v>
      </c>
      <c r="C4225" s="24">
        <v>9</v>
      </c>
      <c r="D4225" s="24" t="s">
        <v>15120</v>
      </c>
      <c r="E4225" s="26">
        <v>267</v>
      </c>
      <c r="F4225" s="24">
        <v>3861</v>
      </c>
      <c r="G4225" s="26" t="s">
        <v>7168</v>
      </c>
      <c r="H4225" s="24" t="s">
        <v>351</v>
      </c>
      <c r="I4225" s="24" t="s">
        <v>352</v>
      </c>
      <c r="J4225" s="27" t="s">
        <v>1</v>
      </c>
      <c r="K4225" s="28">
        <v>0.35</v>
      </c>
      <c r="L4225" s="28">
        <v>0.35</v>
      </c>
    </row>
    <row r="4226" spans="1:12" x14ac:dyDescent="0.25">
      <c r="A4226" s="24" t="s">
        <v>3305</v>
      </c>
      <c r="B4226" s="26">
        <v>2015</v>
      </c>
      <c r="C4226" s="24">
        <v>9</v>
      </c>
      <c r="D4226" s="24" t="s">
        <v>15120</v>
      </c>
      <c r="E4226" s="26">
        <v>267</v>
      </c>
      <c r="F4226" s="24">
        <v>3862</v>
      </c>
      <c r="G4226" s="26" t="s">
        <v>7169</v>
      </c>
      <c r="H4226" s="24" t="s">
        <v>438</v>
      </c>
      <c r="I4226" s="24" t="s">
        <v>439</v>
      </c>
      <c r="J4226" s="27" t="s">
        <v>1</v>
      </c>
      <c r="K4226" s="28">
        <v>11.03</v>
      </c>
      <c r="L4226" s="28">
        <v>4.41</v>
      </c>
    </row>
    <row r="4227" spans="1:12" x14ac:dyDescent="0.25">
      <c r="A4227" s="24" t="s">
        <v>3305</v>
      </c>
      <c r="B4227" s="26">
        <v>2015</v>
      </c>
      <c r="C4227" s="24">
        <v>9</v>
      </c>
      <c r="D4227" s="24" t="s">
        <v>15120</v>
      </c>
      <c r="E4227" s="26">
        <v>267</v>
      </c>
      <c r="F4227" s="24">
        <v>3863</v>
      </c>
      <c r="G4227" s="26" t="s">
        <v>7170</v>
      </c>
      <c r="H4227" s="24" t="s">
        <v>1116</v>
      </c>
      <c r="I4227" s="24" t="s">
        <v>1117</v>
      </c>
      <c r="J4227" s="27" t="s">
        <v>1</v>
      </c>
      <c r="K4227" s="28">
        <v>43.505000000000003</v>
      </c>
      <c r="L4227" s="28">
        <v>0</v>
      </c>
    </row>
    <row r="4228" spans="1:12" x14ac:dyDescent="0.25">
      <c r="A4228" s="24" t="s">
        <v>3305</v>
      </c>
      <c r="B4228" s="26">
        <v>2015</v>
      </c>
      <c r="C4228" s="24">
        <v>9</v>
      </c>
      <c r="D4228" s="24" t="s">
        <v>15120</v>
      </c>
      <c r="E4228" s="26">
        <v>267</v>
      </c>
      <c r="F4228" s="24">
        <v>3864</v>
      </c>
      <c r="G4228" s="26" t="s">
        <v>7171</v>
      </c>
      <c r="H4228" s="24" t="s">
        <v>192</v>
      </c>
      <c r="I4228" s="24" t="s">
        <v>193</v>
      </c>
      <c r="J4228" s="27" t="s">
        <v>1</v>
      </c>
      <c r="K4228" s="28">
        <v>4.415</v>
      </c>
      <c r="L4228" s="28">
        <v>4.41</v>
      </c>
    </row>
    <row r="4229" spans="1:12" x14ac:dyDescent="0.25">
      <c r="A4229" s="24" t="s">
        <v>3305</v>
      </c>
      <c r="B4229" s="26">
        <v>2015</v>
      </c>
      <c r="C4229" s="24">
        <v>9</v>
      </c>
      <c r="D4229" s="24" t="s">
        <v>15120</v>
      </c>
      <c r="E4229" s="26">
        <v>267</v>
      </c>
      <c r="F4229" s="24">
        <v>3865</v>
      </c>
      <c r="G4229" s="26" t="s">
        <v>7172</v>
      </c>
      <c r="H4229" s="24" t="s">
        <v>126</v>
      </c>
      <c r="I4229" s="24" t="s">
        <v>127</v>
      </c>
      <c r="J4229" s="27" t="s">
        <v>1</v>
      </c>
      <c r="K4229" s="28">
        <v>11.03</v>
      </c>
      <c r="L4229" s="28">
        <v>0</v>
      </c>
    </row>
    <row r="4230" spans="1:12" x14ac:dyDescent="0.25">
      <c r="A4230" s="24" t="s">
        <v>3305</v>
      </c>
      <c r="B4230" s="26">
        <v>2015</v>
      </c>
      <c r="C4230" s="24">
        <v>9</v>
      </c>
      <c r="D4230" s="24" t="s">
        <v>15120</v>
      </c>
      <c r="E4230" s="26">
        <v>267</v>
      </c>
      <c r="F4230" s="24">
        <v>3866</v>
      </c>
      <c r="G4230" s="26" t="s">
        <v>7173</v>
      </c>
      <c r="H4230" s="24" t="s">
        <v>266</v>
      </c>
      <c r="I4230" s="24" t="s">
        <v>267</v>
      </c>
      <c r="J4230" s="27" t="s">
        <v>1</v>
      </c>
      <c r="K4230" s="28">
        <v>6.62</v>
      </c>
      <c r="L4230" s="28">
        <v>0</v>
      </c>
    </row>
    <row r="4231" spans="1:12" x14ac:dyDescent="0.25">
      <c r="A4231" s="24" t="s">
        <v>3305</v>
      </c>
      <c r="B4231" s="26">
        <v>2015</v>
      </c>
      <c r="C4231" s="24">
        <v>9</v>
      </c>
      <c r="D4231" s="24" t="s">
        <v>15120</v>
      </c>
      <c r="E4231" s="26">
        <v>267</v>
      </c>
      <c r="F4231" s="24">
        <v>3867</v>
      </c>
      <c r="G4231" s="26" t="s">
        <v>7174</v>
      </c>
      <c r="H4231" s="24" t="s">
        <v>126</v>
      </c>
      <c r="I4231" s="24" t="s">
        <v>127</v>
      </c>
      <c r="J4231" s="27" t="s">
        <v>1</v>
      </c>
      <c r="K4231" s="28">
        <v>6.62</v>
      </c>
      <c r="L4231" s="28">
        <v>0</v>
      </c>
    </row>
    <row r="4232" spans="1:12" x14ac:dyDescent="0.25">
      <c r="A4232" s="24" t="s">
        <v>3305</v>
      </c>
      <c r="B4232" s="26">
        <v>2015</v>
      </c>
      <c r="C4232" s="24">
        <v>9</v>
      </c>
      <c r="D4232" s="24" t="s">
        <v>15120</v>
      </c>
      <c r="E4232" s="26">
        <v>267</v>
      </c>
      <c r="F4232" s="24">
        <v>3868</v>
      </c>
      <c r="G4232" s="26" t="s">
        <v>7175</v>
      </c>
      <c r="H4232" s="24" t="s">
        <v>184</v>
      </c>
      <c r="I4232" s="24" t="s">
        <v>185</v>
      </c>
      <c r="J4232" s="27" t="s">
        <v>1</v>
      </c>
      <c r="K4232" s="28">
        <v>6.62</v>
      </c>
      <c r="L4232" s="28">
        <v>0</v>
      </c>
    </row>
    <row r="4233" spans="1:12" x14ac:dyDescent="0.25">
      <c r="A4233" s="24" t="s">
        <v>3305</v>
      </c>
      <c r="B4233" s="26">
        <v>2015</v>
      </c>
      <c r="C4233" s="24">
        <v>9</v>
      </c>
      <c r="D4233" s="24" t="s">
        <v>15120</v>
      </c>
      <c r="E4233" s="26">
        <v>267</v>
      </c>
      <c r="F4233" s="24">
        <v>3869</v>
      </c>
      <c r="G4233" s="26" t="s">
        <v>7176</v>
      </c>
      <c r="H4233" s="24" t="s">
        <v>184</v>
      </c>
      <c r="I4233" s="24" t="s">
        <v>185</v>
      </c>
      <c r="J4233" s="27" t="s">
        <v>1</v>
      </c>
      <c r="K4233" s="28">
        <v>5.8849999999999998</v>
      </c>
      <c r="L4233" s="28">
        <v>1.47</v>
      </c>
    </row>
    <row r="4234" spans="1:12" x14ac:dyDescent="0.25">
      <c r="A4234" s="24" t="s">
        <v>3305</v>
      </c>
      <c r="B4234" s="26">
        <v>2015</v>
      </c>
      <c r="C4234" s="24">
        <v>9</v>
      </c>
      <c r="D4234" s="24" t="s">
        <v>15120</v>
      </c>
      <c r="E4234" s="26">
        <v>267</v>
      </c>
      <c r="F4234" s="24">
        <v>3870</v>
      </c>
      <c r="G4234" s="26" t="s">
        <v>7177</v>
      </c>
      <c r="H4234" s="24" t="s">
        <v>582</v>
      </c>
      <c r="I4234" s="24" t="s">
        <v>583</v>
      </c>
      <c r="J4234" s="27" t="s">
        <v>1</v>
      </c>
      <c r="K4234" s="28">
        <v>11.025</v>
      </c>
      <c r="L4234" s="28">
        <v>4.41</v>
      </c>
    </row>
    <row r="4235" spans="1:12" x14ac:dyDescent="0.25">
      <c r="A4235" s="24" t="s">
        <v>3305</v>
      </c>
      <c r="B4235" s="26">
        <v>2015</v>
      </c>
      <c r="C4235" s="24">
        <v>9</v>
      </c>
      <c r="D4235" s="24" t="s">
        <v>15120</v>
      </c>
      <c r="E4235" s="26">
        <v>267</v>
      </c>
      <c r="F4235" s="24">
        <v>3871</v>
      </c>
      <c r="G4235" s="26" t="s">
        <v>7178</v>
      </c>
      <c r="H4235" s="24" t="s">
        <v>1298</v>
      </c>
      <c r="I4235" s="24" t="s">
        <v>1299</v>
      </c>
      <c r="J4235" s="27" t="s">
        <v>1</v>
      </c>
      <c r="K4235" s="28">
        <v>15.265000000000001</v>
      </c>
      <c r="L4235" s="28">
        <v>8.08</v>
      </c>
    </row>
    <row r="4236" spans="1:12" x14ac:dyDescent="0.25">
      <c r="A4236" s="24" t="s">
        <v>3305</v>
      </c>
      <c r="B4236" s="26">
        <v>2015</v>
      </c>
      <c r="C4236" s="24">
        <v>9</v>
      </c>
      <c r="D4236" s="24" t="s">
        <v>15120</v>
      </c>
      <c r="E4236" s="26">
        <v>267</v>
      </c>
      <c r="F4236" s="24">
        <v>3872</v>
      </c>
      <c r="G4236" s="26" t="s">
        <v>7179</v>
      </c>
      <c r="H4236" s="24" t="s">
        <v>184</v>
      </c>
      <c r="I4236" s="24" t="s">
        <v>185</v>
      </c>
      <c r="J4236" s="27" t="s">
        <v>1</v>
      </c>
      <c r="K4236" s="28">
        <v>8.6150000000000002</v>
      </c>
      <c r="L4236" s="28">
        <v>4.2</v>
      </c>
    </row>
    <row r="4237" spans="1:12" x14ac:dyDescent="0.25">
      <c r="A4237" s="24" t="s">
        <v>3305</v>
      </c>
      <c r="B4237" s="26">
        <v>2015</v>
      </c>
      <c r="C4237" s="24">
        <v>9</v>
      </c>
      <c r="D4237" s="24" t="s">
        <v>15120</v>
      </c>
      <c r="E4237" s="26">
        <v>267</v>
      </c>
      <c r="F4237" s="24">
        <v>3873</v>
      </c>
      <c r="G4237" s="26" t="s">
        <v>7180</v>
      </c>
      <c r="H4237" s="24" t="s">
        <v>190</v>
      </c>
      <c r="I4237" s="24" t="s">
        <v>191</v>
      </c>
      <c r="J4237" s="27" t="s">
        <v>1</v>
      </c>
      <c r="K4237" s="28">
        <v>11.135</v>
      </c>
      <c r="L4237" s="28">
        <v>4.41</v>
      </c>
    </row>
    <row r="4238" spans="1:12" x14ac:dyDescent="0.25">
      <c r="A4238" s="24" t="s">
        <v>3305</v>
      </c>
      <c r="B4238" s="26">
        <v>2015</v>
      </c>
      <c r="C4238" s="24">
        <v>9</v>
      </c>
      <c r="D4238" s="24" t="s">
        <v>15120</v>
      </c>
      <c r="E4238" s="26">
        <v>267</v>
      </c>
      <c r="F4238" s="24">
        <v>3874</v>
      </c>
      <c r="G4238" s="26" t="s">
        <v>7181</v>
      </c>
      <c r="H4238" s="24" t="s">
        <v>1452</v>
      </c>
      <c r="I4238" s="24" t="s">
        <v>1453</v>
      </c>
      <c r="J4238" s="27" t="s">
        <v>1</v>
      </c>
      <c r="K4238" s="28">
        <v>9.8149999999999995</v>
      </c>
      <c r="L4238" s="28">
        <v>0</v>
      </c>
    </row>
    <row r="4239" spans="1:12" x14ac:dyDescent="0.25">
      <c r="A4239" s="24" t="s">
        <v>3305</v>
      </c>
      <c r="B4239" s="26">
        <v>2015</v>
      </c>
      <c r="C4239" s="24">
        <v>9</v>
      </c>
      <c r="D4239" s="24" t="s">
        <v>15120</v>
      </c>
      <c r="E4239" s="26">
        <v>267</v>
      </c>
      <c r="F4239" s="24">
        <v>3875</v>
      </c>
      <c r="G4239" s="26" t="s">
        <v>7182</v>
      </c>
      <c r="H4239" s="24" t="s">
        <v>1012</v>
      </c>
      <c r="I4239" s="24" t="s">
        <v>1013</v>
      </c>
      <c r="J4239" s="27" t="s">
        <v>1</v>
      </c>
      <c r="K4239" s="28">
        <v>11.03</v>
      </c>
      <c r="L4239" s="28">
        <v>4.41</v>
      </c>
    </row>
    <row r="4240" spans="1:12" x14ac:dyDescent="0.25">
      <c r="A4240" s="24" t="s">
        <v>3305</v>
      </c>
      <c r="B4240" s="26">
        <v>2015</v>
      </c>
      <c r="C4240" s="24">
        <v>9</v>
      </c>
      <c r="D4240" s="24" t="s">
        <v>15120</v>
      </c>
      <c r="E4240" s="26">
        <v>267</v>
      </c>
      <c r="F4240" s="24">
        <v>3876</v>
      </c>
      <c r="G4240" s="26" t="s">
        <v>7183</v>
      </c>
      <c r="H4240" s="24" t="s">
        <v>152</v>
      </c>
      <c r="I4240" s="24" t="s">
        <v>153</v>
      </c>
      <c r="J4240" s="27" t="s">
        <v>1</v>
      </c>
      <c r="K4240" s="28">
        <v>6.62</v>
      </c>
      <c r="L4240" s="28">
        <v>0</v>
      </c>
    </row>
    <row r="4241" spans="1:12" x14ac:dyDescent="0.25">
      <c r="A4241" s="24" t="s">
        <v>3305</v>
      </c>
      <c r="B4241" s="26">
        <v>2015</v>
      </c>
      <c r="C4241" s="24">
        <v>9</v>
      </c>
      <c r="D4241" s="24" t="s">
        <v>15120</v>
      </c>
      <c r="E4241" s="26">
        <v>267</v>
      </c>
      <c r="F4241" s="24">
        <v>3877</v>
      </c>
      <c r="G4241" s="26" t="s">
        <v>7184</v>
      </c>
      <c r="H4241" s="24" t="s">
        <v>340</v>
      </c>
      <c r="I4241" s="24" t="s">
        <v>341</v>
      </c>
      <c r="J4241" s="27" t="s">
        <v>1</v>
      </c>
      <c r="K4241" s="28">
        <v>6.375</v>
      </c>
      <c r="L4241" s="28">
        <v>6.37</v>
      </c>
    </row>
    <row r="4242" spans="1:12" x14ac:dyDescent="0.25">
      <c r="A4242" s="24" t="s">
        <v>3305</v>
      </c>
      <c r="B4242" s="26">
        <v>2015</v>
      </c>
      <c r="C4242" s="24">
        <v>9</v>
      </c>
      <c r="D4242" s="24" t="s">
        <v>15120</v>
      </c>
      <c r="E4242" s="26">
        <v>267</v>
      </c>
      <c r="F4242" s="24">
        <v>3878</v>
      </c>
      <c r="G4242" s="26" t="s">
        <v>7185</v>
      </c>
      <c r="H4242" s="24" t="s">
        <v>39</v>
      </c>
      <c r="I4242" s="24" t="s">
        <v>40</v>
      </c>
      <c r="J4242" s="27" t="s">
        <v>1</v>
      </c>
      <c r="K4242" s="28">
        <v>6.62</v>
      </c>
      <c r="L4242" s="28">
        <v>0</v>
      </c>
    </row>
    <row r="4243" spans="1:12" x14ac:dyDescent="0.25">
      <c r="A4243" s="24" t="s">
        <v>3305</v>
      </c>
      <c r="B4243" s="26">
        <v>2015</v>
      </c>
      <c r="C4243" s="24">
        <v>9</v>
      </c>
      <c r="D4243" s="24" t="s">
        <v>15120</v>
      </c>
      <c r="E4243" s="26">
        <v>267</v>
      </c>
      <c r="F4243" s="24">
        <v>3879</v>
      </c>
      <c r="G4243" s="26" t="s">
        <v>7186</v>
      </c>
      <c r="H4243" s="24" t="s">
        <v>856</v>
      </c>
      <c r="I4243" s="24" t="s">
        <v>857</v>
      </c>
      <c r="J4243" s="27" t="s">
        <v>1</v>
      </c>
      <c r="K4243" s="28">
        <v>41.97</v>
      </c>
      <c r="L4243" s="28">
        <v>0</v>
      </c>
    </row>
    <row r="4244" spans="1:12" x14ac:dyDescent="0.25">
      <c r="A4244" s="24" t="s">
        <v>3305</v>
      </c>
      <c r="B4244" s="26">
        <v>2015</v>
      </c>
      <c r="C4244" s="24">
        <v>9</v>
      </c>
      <c r="D4244" s="24" t="s">
        <v>15120</v>
      </c>
      <c r="E4244" s="26">
        <v>267</v>
      </c>
      <c r="F4244" s="24">
        <v>3880</v>
      </c>
      <c r="G4244" s="26" t="s">
        <v>7187</v>
      </c>
      <c r="H4244" s="24" t="s">
        <v>65</v>
      </c>
      <c r="I4244" s="24" t="s">
        <v>66</v>
      </c>
      <c r="J4244" s="27" t="s">
        <v>1</v>
      </c>
      <c r="K4244" s="28">
        <v>4.38</v>
      </c>
      <c r="L4244" s="28">
        <v>0</v>
      </c>
    </row>
    <row r="4245" spans="1:12" x14ac:dyDescent="0.25">
      <c r="A4245" s="24" t="s">
        <v>3305</v>
      </c>
      <c r="B4245" s="26">
        <v>2015</v>
      </c>
      <c r="C4245" s="24">
        <v>9</v>
      </c>
      <c r="D4245" s="24" t="s">
        <v>15120</v>
      </c>
      <c r="E4245" s="26">
        <v>268</v>
      </c>
      <c r="F4245" s="24">
        <v>3881</v>
      </c>
      <c r="G4245" s="26" t="s">
        <v>7188</v>
      </c>
      <c r="H4245" s="24" t="s">
        <v>132</v>
      </c>
      <c r="I4245" s="24" t="s">
        <v>133</v>
      </c>
      <c r="J4245" s="27" t="s">
        <v>1</v>
      </c>
      <c r="K4245" s="28">
        <v>43.505000000000003</v>
      </c>
      <c r="L4245" s="28">
        <v>0</v>
      </c>
    </row>
    <row r="4246" spans="1:12" x14ac:dyDescent="0.25">
      <c r="A4246" s="24" t="s">
        <v>3305</v>
      </c>
      <c r="B4246" s="26">
        <v>2015</v>
      </c>
      <c r="C4246" s="24">
        <v>9</v>
      </c>
      <c r="D4246" s="24" t="s">
        <v>15120</v>
      </c>
      <c r="E4246" s="26">
        <v>268</v>
      </c>
      <c r="F4246" s="24">
        <v>3789</v>
      </c>
      <c r="G4246" s="26" t="s">
        <v>7096</v>
      </c>
      <c r="H4246" s="24" t="s">
        <v>118</v>
      </c>
      <c r="I4246" s="24" t="s">
        <v>119</v>
      </c>
      <c r="J4246" s="27" t="s">
        <v>1</v>
      </c>
      <c r="K4246" s="28">
        <v>98.18</v>
      </c>
      <c r="L4246" s="28">
        <v>0</v>
      </c>
    </row>
    <row r="4247" spans="1:12" x14ac:dyDescent="0.25">
      <c r="A4247" s="24" t="s">
        <v>3305</v>
      </c>
      <c r="B4247" s="26">
        <v>2015</v>
      </c>
      <c r="C4247" s="24">
        <v>9</v>
      </c>
      <c r="D4247" s="24" t="s">
        <v>15120</v>
      </c>
      <c r="E4247" s="26">
        <v>268</v>
      </c>
      <c r="F4247" s="24">
        <v>3882</v>
      </c>
      <c r="G4247" s="26" t="s">
        <v>7189</v>
      </c>
      <c r="H4247" s="24" t="s">
        <v>77</v>
      </c>
      <c r="I4247" s="24" t="s">
        <v>78</v>
      </c>
      <c r="J4247" s="27" t="s">
        <v>1</v>
      </c>
      <c r="K4247" s="28">
        <v>23.524999999999999</v>
      </c>
      <c r="L4247" s="28">
        <v>0</v>
      </c>
    </row>
    <row r="4248" spans="1:12" x14ac:dyDescent="0.25">
      <c r="A4248" s="24" t="s">
        <v>3305</v>
      </c>
      <c r="B4248" s="26">
        <v>2015</v>
      </c>
      <c r="C4248" s="24">
        <v>9</v>
      </c>
      <c r="D4248" s="24" t="s">
        <v>15120</v>
      </c>
      <c r="E4248" s="26">
        <v>268</v>
      </c>
      <c r="F4248" s="24">
        <v>3883</v>
      </c>
      <c r="G4248" s="26" t="s">
        <v>7190</v>
      </c>
      <c r="H4248" s="24" t="s">
        <v>1182</v>
      </c>
      <c r="I4248" s="24" t="s">
        <v>1183</v>
      </c>
      <c r="J4248" s="27" t="s">
        <v>1</v>
      </c>
      <c r="K4248" s="28">
        <v>11.03</v>
      </c>
      <c r="L4248" s="28">
        <v>0</v>
      </c>
    </row>
    <row r="4249" spans="1:12" x14ac:dyDescent="0.25">
      <c r="A4249" s="24" t="s">
        <v>3305</v>
      </c>
      <c r="B4249" s="26">
        <v>2015</v>
      </c>
      <c r="C4249" s="24">
        <v>9</v>
      </c>
      <c r="D4249" s="24" t="s">
        <v>15120</v>
      </c>
      <c r="E4249" s="26">
        <v>268</v>
      </c>
      <c r="F4249" s="24">
        <v>1092</v>
      </c>
      <c r="G4249" s="26" t="s">
        <v>4399</v>
      </c>
      <c r="H4249" s="24" t="s">
        <v>132</v>
      </c>
      <c r="I4249" s="24" t="s">
        <v>133</v>
      </c>
      <c r="J4249" s="27" t="s">
        <v>1</v>
      </c>
      <c r="K4249" s="28">
        <v>49.82</v>
      </c>
      <c r="L4249" s="28">
        <v>0</v>
      </c>
    </row>
    <row r="4250" spans="1:12" x14ac:dyDescent="0.25">
      <c r="A4250" s="24" t="s">
        <v>3305</v>
      </c>
      <c r="B4250" s="26">
        <v>2015</v>
      </c>
      <c r="C4250" s="24">
        <v>9</v>
      </c>
      <c r="D4250" s="24" t="s">
        <v>15120</v>
      </c>
      <c r="E4250" s="26">
        <v>268</v>
      </c>
      <c r="F4250" s="24">
        <v>1093</v>
      </c>
      <c r="G4250" s="26" t="s">
        <v>4400</v>
      </c>
      <c r="H4250" s="24" t="s">
        <v>77</v>
      </c>
      <c r="I4250" s="24" t="s">
        <v>78</v>
      </c>
      <c r="J4250" s="27" t="s">
        <v>1</v>
      </c>
      <c r="K4250" s="28">
        <v>20.03</v>
      </c>
      <c r="L4250" s="28">
        <v>0</v>
      </c>
    </row>
    <row r="4251" spans="1:12" x14ac:dyDescent="0.25">
      <c r="A4251" s="24" t="s">
        <v>3305</v>
      </c>
      <c r="B4251" s="26">
        <v>2015</v>
      </c>
      <c r="C4251" s="24">
        <v>9</v>
      </c>
      <c r="D4251" s="24" t="s">
        <v>15120</v>
      </c>
      <c r="E4251" s="26">
        <v>268</v>
      </c>
      <c r="F4251" s="24">
        <v>3884</v>
      </c>
      <c r="G4251" s="26" t="s">
        <v>7191</v>
      </c>
      <c r="H4251" s="24" t="s">
        <v>77</v>
      </c>
      <c r="I4251" s="24" t="s">
        <v>78</v>
      </c>
      <c r="J4251" s="27" t="s">
        <v>1</v>
      </c>
      <c r="K4251" s="28">
        <v>14.705</v>
      </c>
      <c r="L4251" s="28">
        <v>0</v>
      </c>
    </row>
    <row r="4252" spans="1:12" x14ac:dyDescent="0.25">
      <c r="A4252" s="24" t="s">
        <v>3305</v>
      </c>
      <c r="B4252" s="26">
        <v>2015</v>
      </c>
      <c r="C4252" s="24">
        <v>9</v>
      </c>
      <c r="D4252" s="24" t="s">
        <v>15120</v>
      </c>
      <c r="E4252" s="26">
        <v>268</v>
      </c>
      <c r="F4252" s="24">
        <v>3885</v>
      </c>
      <c r="G4252" s="26" t="s">
        <v>7192</v>
      </c>
      <c r="H4252" s="24" t="s">
        <v>1310</v>
      </c>
      <c r="I4252" s="24" t="s">
        <v>1311</v>
      </c>
      <c r="J4252" s="27" t="s">
        <v>1</v>
      </c>
      <c r="K4252" s="28">
        <v>21.004999999999999</v>
      </c>
      <c r="L4252" s="28">
        <v>0</v>
      </c>
    </row>
    <row r="4253" spans="1:12" x14ac:dyDescent="0.25">
      <c r="A4253" s="24" t="s">
        <v>3305</v>
      </c>
      <c r="B4253" s="26">
        <v>2015</v>
      </c>
      <c r="C4253" s="24">
        <v>9</v>
      </c>
      <c r="D4253" s="24" t="s">
        <v>15120</v>
      </c>
      <c r="E4253" s="26">
        <v>268</v>
      </c>
      <c r="F4253" s="24">
        <v>3793</v>
      </c>
      <c r="G4253" s="26" t="s">
        <v>7100</v>
      </c>
      <c r="H4253" s="24" t="s">
        <v>75</v>
      </c>
      <c r="I4253" s="24" t="s">
        <v>76</v>
      </c>
      <c r="J4253" s="27" t="s">
        <v>1</v>
      </c>
      <c r="K4253" s="28">
        <v>66.745000000000005</v>
      </c>
      <c r="L4253" s="28">
        <v>0</v>
      </c>
    </row>
    <row r="4254" spans="1:12" x14ac:dyDescent="0.25">
      <c r="A4254" s="24" t="s">
        <v>3305</v>
      </c>
      <c r="B4254" s="26">
        <v>2015</v>
      </c>
      <c r="C4254" s="24">
        <v>9</v>
      </c>
      <c r="D4254" s="24" t="s">
        <v>15120</v>
      </c>
      <c r="E4254" s="26">
        <v>268</v>
      </c>
      <c r="F4254" s="24">
        <v>3886</v>
      </c>
      <c r="G4254" s="26" t="s">
        <v>7193</v>
      </c>
      <c r="H4254" s="24" t="s">
        <v>396</v>
      </c>
      <c r="I4254" s="24" t="s">
        <v>397</v>
      </c>
      <c r="J4254" s="27" t="s">
        <v>1</v>
      </c>
      <c r="K4254" s="28">
        <v>42.79</v>
      </c>
      <c r="L4254" s="28">
        <v>0</v>
      </c>
    </row>
    <row r="4255" spans="1:12" x14ac:dyDescent="0.25">
      <c r="A4255" s="24" t="s">
        <v>3305</v>
      </c>
      <c r="B4255" s="26">
        <v>2015</v>
      </c>
      <c r="C4255" s="24">
        <v>9</v>
      </c>
      <c r="D4255" s="24" t="s">
        <v>15120</v>
      </c>
      <c r="E4255" s="26">
        <v>268</v>
      </c>
      <c r="F4255" s="24">
        <v>1154</v>
      </c>
      <c r="G4255" s="26" t="s">
        <v>4461</v>
      </c>
      <c r="H4255" s="24" t="s">
        <v>122</v>
      </c>
      <c r="I4255" s="24" t="s">
        <v>123</v>
      </c>
      <c r="J4255" s="27" t="s">
        <v>1</v>
      </c>
      <c r="K4255" s="28">
        <v>101.105</v>
      </c>
      <c r="L4255" s="28">
        <v>0</v>
      </c>
    </row>
    <row r="4256" spans="1:12" x14ac:dyDescent="0.25">
      <c r="A4256" s="24" t="s">
        <v>3305</v>
      </c>
      <c r="B4256" s="26">
        <v>2015</v>
      </c>
      <c r="C4256" s="24">
        <v>9</v>
      </c>
      <c r="D4256" s="24" t="s">
        <v>15120</v>
      </c>
      <c r="E4256" s="26">
        <v>268</v>
      </c>
      <c r="F4256" s="24">
        <v>3887</v>
      </c>
      <c r="G4256" s="26" t="s">
        <v>7194</v>
      </c>
      <c r="H4256" s="24" t="s">
        <v>83</v>
      </c>
      <c r="I4256" s="24" t="s">
        <v>84</v>
      </c>
      <c r="J4256" s="27" t="s">
        <v>1</v>
      </c>
      <c r="K4256" s="28">
        <v>4.415</v>
      </c>
      <c r="L4256" s="28">
        <v>0</v>
      </c>
    </row>
    <row r="4257" spans="1:12" x14ac:dyDescent="0.25">
      <c r="A4257" s="24" t="s">
        <v>3305</v>
      </c>
      <c r="B4257" s="26">
        <v>2015</v>
      </c>
      <c r="C4257" s="24">
        <v>9</v>
      </c>
      <c r="D4257" s="24" t="s">
        <v>15120</v>
      </c>
      <c r="E4257" s="26">
        <v>268</v>
      </c>
      <c r="F4257" s="24">
        <v>3888</v>
      </c>
      <c r="G4257" s="26" t="s">
        <v>7195</v>
      </c>
      <c r="H4257" s="24" t="s">
        <v>77</v>
      </c>
      <c r="I4257" s="24" t="s">
        <v>78</v>
      </c>
      <c r="J4257" s="27" t="s">
        <v>1</v>
      </c>
      <c r="K4257" s="28">
        <v>51.55</v>
      </c>
      <c r="L4257" s="28">
        <v>0</v>
      </c>
    </row>
    <row r="4258" spans="1:12" x14ac:dyDescent="0.25">
      <c r="A4258" s="24" t="s">
        <v>3305</v>
      </c>
      <c r="B4258" s="26">
        <v>2015</v>
      </c>
      <c r="C4258" s="24">
        <v>9</v>
      </c>
      <c r="D4258" s="24" t="s">
        <v>15120</v>
      </c>
      <c r="E4258" s="26">
        <v>268</v>
      </c>
      <c r="F4258" s="24">
        <v>3889</v>
      </c>
      <c r="G4258" s="26" t="s">
        <v>7196</v>
      </c>
      <c r="H4258" s="24" t="s">
        <v>600</v>
      </c>
      <c r="I4258" s="24" t="s">
        <v>601</v>
      </c>
      <c r="J4258" s="27" t="s">
        <v>1</v>
      </c>
      <c r="K4258" s="28">
        <v>97.43</v>
      </c>
      <c r="L4258" s="28">
        <v>0</v>
      </c>
    </row>
    <row r="4259" spans="1:12" x14ac:dyDescent="0.25">
      <c r="A4259" s="24" t="s">
        <v>3305</v>
      </c>
      <c r="B4259" s="26">
        <v>2015</v>
      </c>
      <c r="C4259" s="24">
        <v>9</v>
      </c>
      <c r="D4259" s="24" t="s">
        <v>15120</v>
      </c>
      <c r="E4259" s="26">
        <v>268</v>
      </c>
      <c r="F4259" s="24">
        <v>3768</v>
      </c>
      <c r="G4259" s="26" t="s">
        <v>7075</v>
      </c>
      <c r="H4259" s="24" t="s">
        <v>83</v>
      </c>
      <c r="I4259" s="24" t="s">
        <v>84</v>
      </c>
      <c r="J4259" s="27" t="s">
        <v>1</v>
      </c>
      <c r="K4259" s="28">
        <v>101.105</v>
      </c>
      <c r="L4259" s="28">
        <v>0</v>
      </c>
    </row>
    <row r="4260" spans="1:12" x14ac:dyDescent="0.25">
      <c r="A4260" s="24" t="s">
        <v>3305</v>
      </c>
      <c r="B4260" s="26">
        <v>2015</v>
      </c>
      <c r="C4260" s="24">
        <v>9</v>
      </c>
      <c r="D4260" s="24" t="s">
        <v>15120</v>
      </c>
      <c r="E4260" s="26">
        <v>268</v>
      </c>
      <c r="F4260" s="24">
        <v>3890</v>
      </c>
      <c r="G4260" s="26" t="s">
        <v>7197</v>
      </c>
      <c r="H4260" s="24" t="s">
        <v>1458</v>
      </c>
      <c r="I4260" s="24" t="s">
        <v>1459</v>
      </c>
      <c r="J4260" s="27" t="s">
        <v>1</v>
      </c>
      <c r="K4260" s="28">
        <v>6.62</v>
      </c>
      <c r="L4260" s="28">
        <v>0</v>
      </c>
    </row>
    <row r="4261" spans="1:12" x14ac:dyDescent="0.25">
      <c r="A4261" s="24" t="s">
        <v>3305</v>
      </c>
      <c r="B4261" s="26">
        <v>2015</v>
      </c>
      <c r="C4261" s="24">
        <v>9</v>
      </c>
      <c r="D4261" s="24" t="s">
        <v>15120</v>
      </c>
      <c r="E4261" s="26">
        <v>268</v>
      </c>
      <c r="F4261" s="24">
        <v>3891</v>
      </c>
      <c r="G4261" s="26" t="s">
        <v>7198</v>
      </c>
      <c r="H4261" s="24" t="s">
        <v>192</v>
      </c>
      <c r="I4261" s="24" t="s">
        <v>193</v>
      </c>
      <c r="J4261" s="27" t="s">
        <v>1</v>
      </c>
      <c r="K4261" s="28">
        <v>11.03</v>
      </c>
      <c r="L4261" s="28">
        <v>0</v>
      </c>
    </row>
    <row r="4262" spans="1:12" x14ac:dyDescent="0.25">
      <c r="A4262" s="24" t="s">
        <v>3305</v>
      </c>
      <c r="B4262" s="26">
        <v>2015</v>
      </c>
      <c r="C4262" s="24">
        <v>9</v>
      </c>
      <c r="D4262" s="24" t="s">
        <v>15120</v>
      </c>
      <c r="E4262" s="26">
        <v>268</v>
      </c>
      <c r="F4262" s="24">
        <v>3892</v>
      </c>
      <c r="G4262" s="26" t="s">
        <v>7199</v>
      </c>
      <c r="H4262" s="24" t="s">
        <v>164</v>
      </c>
      <c r="I4262" s="24" t="s">
        <v>165</v>
      </c>
      <c r="J4262" s="27" t="s">
        <v>1</v>
      </c>
      <c r="K4262" s="28">
        <v>4.415</v>
      </c>
      <c r="L4262" s="28">
        <v>0</v>
      </c>
    </row>
    <row r="4263" spans="1:12" x14ac:dyDescent="0.25">
      <c r="A4263" s="24" t="s">
        <v>3305</v>
      </c>
      <c r="B4263" s="26">
        <v>2015</v>
      </c>
      <c r="C4263" s="24">
        <v>9</v>
      </c>
      <c r="D4263" s="24" t="s">
        <v>15120</v>
      </c>
      <c r="E4263" s="26">
        <v>268</v>
      </c>
      <c r="F4263" s="24">
        <v>3723</v>
      </c>
      <c r="G4263" s="26" t="s">
        <v>7030</v>
      </c>
      <c r="H4263" s="24" t="s">
        <v>67</v>
      </c>
      <c r="I4263" s="24" t="s">
        <v>68</v>
      </c>
      <c r="J4263" s="27" t="s">
        <v>1</v>
      </c>
      <c r="K4263" s="28">
        <v>11.03</v>
      </c>
      <c r="L4263" s="28">
        <v>0</v>
      </c>
    </row>
    <row r="4264" spans="1:12" x14ac:dyDescent="0.25">
      <c r="A4264" s="24" t="s">
        <v>3305</v>
      </c>
      <c r="B4264" s="26">
        <v>2015</v>
      </c>
      <c r="C4264" s="24">
        <v>9</v>
      </c>
      <c r="D4264" s="24" t="s">
        <v>15120</v>
      </c>
      <c r="E4264" s="26">
        <v>268</v>
      </c>
      <c r="F4264" s="24">
        <v>3723</v>
      </c>
      <c r="G4264" s="26" t="s">
        <v>7030</v>
      </c>
      <c r="H4264" s="24" t="s">
        <v>148</v>
      </c>
      <c r="I4264" s="24" t="s">
        <v>149</v>
      </c>
      <c r="J4264" s="27" t="s">
        <v>1</v>
      </c>
      <c r="K4264" s="28">
        <v>11.03</v>
      </c>
      <c r="L4264" s="28">
        <v>0</v>
      </c>
    </row>
    <row r="4265" spans="1:12" x14ac:dyDescent="0.25">
      <c r="A4265" s="24" t="s">
        <v>3305</v>
      </c>
      <c r="B4265" s="26">
        <v>2015</v>
      </c>
      <c r="C4265" s="24">
        <v>9</v>
      </c>
      <c r="D4265" s="24" t="s">
        <v>15120</v>
      </c>
      <c r="E4265" s="26">
        <v>268</v>
      </c>
      <c r="F4265" s="24">
        <v>3893</v>
      </c>
      <c r="G4265" s="26" t="s">
        <v>7200</v>
      </c>
      <c r="H4265" s="24" t="s">
        <v>257</v>
      </c>
      <c r="I4265" s="24" t="s">
        <v>258</v>
      </c>
      <c r="J4265" s="27" t="s">
        <v>1</v>
      </c>
      <c r="K4265" s="28">
        <v>6.62</v>
      </c>
      <c r="L4265" s="28">
        <v>0</v>
      </c>
    </row>
    <row r="4266" spans="1:12" x14ac:dyDescent="0.25">
      <c r="A4266" s="24" t="s">
        <v>3305</v>
      </c>
      <c r="B4266" s="26">
        <v>2015</v>
      </c>
      <c r="C4266" s="24">
        <v>9</v>
      </c>
      <c r="D4266" s="24" t="s">
        <v>15120</v>
      </c>
      <c r="E4266" s="26">
        <v>268</v>
      </c>
      <c r="F4266" s="24">
        <v>3894</v>
      </c>
      <c r="G4266" s="26" t="s">
        <v>7201</v>
      </c>
      <c r="H4266" s="24" t="s">
        <v>65</v>
      </c>
      <c r="I4266" s="24" t="s">
        <v>66</v>
      </c>
      <c r="J4266" s="27" t="s">
        <v>1</v>
      </c>
      <c r="K4266" s="28">
        <v>23.524999999999999</v>
      </c>
      <c r="L4266" s="28">
        <v>0</v>
      </c>
    </row>
    <row r="4267" spans="1:12" x14ac:dyDescent="0.25">
      <c r="A4267" s="24" t="s">
        <v>3305</v>
      </c>
      <c r="B4267" s="26">
        <v>2015</v>
      </c>
      <c r="C4267" s="24">
        <v>9</v>
      </c>
      <c r="D4267" s="24" t="s">
        <v>15120</v>
      </c>
      <c r="E4267" s="26">
        <v>268</v>
      </c>
      <c r="F4267" s="24">
        <v>3895</v>
      </c>
      <c r="G4267" s="26" t="s">
        <v>7202</v>
      </c>
      <c r="H4267" s="24" t="s">
        <v>67</v>
      </c>
      <c r="I4267" s="24" t="s">
        <v>68</v>
      </c>
      <c r="J4267" s="27" t="s">
        <v>1</v>
      </c>
      <c r="K4267" s="28">
        <v>14.705</v>
      </c>
      <c r="L4267" s="28">
        <v>0</v>
      </c>
    </row>
    <row r="4268" spans="1:12" x14ac:dyDescent="0.25">
      <c r="A4268" s="24" t="s">
        <v>3305</v>
      </c>
      <c r="B4268" s="26">
        <v>2015</v>
      </c>
      <c r="C4268" s="24">
        <v>9</v>
      </c>
      <c r="D4268" s="24" t="s">
        <v>15120</v>
      </c>
      <c r="E4268" s="26">
        <v>268</v>
      </c>
      <c r="F4268" s="24">
        <v>3896</v>
      </c>
      <c r="G4268" s="26" t="s">
        <v>7203</v>
      </c>
      <c r="H4268" s="24" t="s">
        <v>67</v>
      </c>
      <c r="I4268" s="24" t="s">
        <v>68</v>
      </c>
      <c r="J4268" s="27" t="s">
        <v>1</v>
      </c>
      <c r="K4268" s="28">
        <v>14.705</v>
      </c>
      <c r="L4268" s="28">
        <v>0</v>
      </c>
    </row>
    <row r="4269" spans="1:12" x14ac:dyDescent="0.25">
      <c r="A4269" s="24" t="s">
        <v>3305</v>
      </c>
      <c r="B4269" s="26">
        <v>2015</v>
      </c>
      <c r="C4269" s="24">
        <v>9</v>
      </c>
      <c r="D4269" s="24" t="s">
        <v>15120</v>
      </c>
      <c r="E4269" s="26">
        <v>268</v>
      </c>
      <c r="F4269" s="24">
        <v>1170</v>
      </c>
      <c r="G4269" s="26" t="s">
        <v>4477</v>
      </c>
      <c r="H4269" s="24" t="s">
        <v>190</v>
      </c>
      <c r="I4269" s="24" t="s">
        <v>191</v>
      </c>
      <c r="J4269" s="27" t="s">
        <v>1</v>
      </c>
      <c r="K4269" s="28">
        <v>19.22</v>
      </c>
      <c r="L4269" s="28">
        <v>0</v>
      </c>
    </row>
    <row r="4270" spans="1:12" x14ac:dyDescent="0.25">
      <c r="A4270" s="24" t="s">
        <v>3305</v>
      </c>
      <c r="B4270" s="26">
        <v>2015</v>
      </c>
      <c r="C4270" s="24">
        <v>9</v>
      </c>
      <c r="D4270" s="24" t="s">
        <v>15120</v>
      </c>
      <c r="E4270" s="26">
        <v>268</v>
      </c>
      <c r="F4270" s="24">
        <v>1857</v>
      </c>
      <c r="G4270" s="26" t="s">
        <v>5164</v>
      </c>
      <c r="H4270" s="24" t="s">
        <v>226</v>
      </c>
      <c r="I4270" s="24" t="s">
        <v>227</v>
      </c>
      <c r="J4270" s="27" t="s">
        <v>1</v>
      </c>
      <c r="K4270" s="28">
        <v>18.96</v>
      </c>
      <c r="L4270" s="28">
        <v>0</v>
      </c>
    </row>
    <row r="4271" spans="1:12" x14ac:dyDescent="0.25">
      <c r="A4271" s="24" t="s">
        <v>3305</v>
      </c>
      <c r="B4271" s="26">
        <v>2015</v>
      </c>
      <c r="C4271" s="24">
        <v>9</v>
      </c>
      <c r="D4271" s="24" t="s">
        <v>15120</v>
      </c>
      <c r="E4271" s="26">
        <v>268</v>
      </c>
      <c r="F4271" s="24">
        <v>3897</v>
      </c>
      <c r="G4271" s="26" t="s">
        <v>7204</v>
      </c>
      <c r="H4271" s="24" t="s">
        <v>192</v>
      </c>
      <c r="I4271" s="24" t="s">
        <v>193</v>
      </c>
      <c r="J4271" s="27" t="s">
        <v>1</v>
      </c>
      <c r="K4271" s="28">
        <v>11.03</v>
      </c>
      <c r="L4271" s="28">
        <v>0</v>
      </c>
    </row>
    <row r="4272" spans="1:12" x14ac:dyDescent="0.25">
      <c r="A4272" s="24" t="s">
        <v>3305</v>
      </c>
      <c r="B4272" s="26">
        <v>2015</v>
      </c>
      <c r="C4272" s="24">
        <v>9</v>
      </c>
      <c r="D4272" s="24" t="s">
        <v>15120</v>
      </c>
      <c r="E4272" s="26">
        <v>268</v>
      </c>
      <c r="F4272" s="24">
        <v>3898</v>
      </c>
      <c r="G4272" s="26" t="s">
        <v>7205</v>
      </c>
      <c r="H4272" s="24" t="s">
        <v>132</v>
      </c>
      <c r="I4272" s="24" t="s">
        <v>133</v>
      </c>
      <c r="J4272" s="27" t="s">
        <v>1</v>
      </c>
      <c r="K4272" s="28">
        <v>4.415</v>
      </c>
      <c r="L4272" s="28">
        <v>0</v>
      </c>
    </row>
    <row r="4273" spans="1:12" x14ac:dyDescent="0.25">
      <c r="A4273" s="24" t="s">
        <v>3305</v>
      </c>
      <c r="B4273" s="26">
        <v>2015</v>
      </c>
      <c r="C4273" s="24">
        <v>9</v>
      </c>
      <c r="D4273" s="24" t="s">
        <v>15120</v>
      </c>
      <c r="E4273" s="26">
        <v>268</v>
      </c>
      <c r="F4273" s="24">
        <v>3773</v>
      </c>
      <c r="G4273" s="26" t="s">
        <v>7080</v>
      </c>
      <c r="H4273" s="24" t="s">
        <v>164</v>
      </c>
      <c r="I4273" s="24" t="s">
        <v>165</v>
      </c>
      <c r="J4273" s="27" t="s">
        <v>1</v>
      </c>
      <c r="K4273" s="28">
        <v>11.03</v>
      </c>
      <c r="L4273" s="28">
        <v>0</v>
      </c>
    </row>
    <row r="4274" spans="1:12" x14ac:dyDescent="0.25">
      <c r="A4274" s="24" t="s">
        <v>3305</v>
      </c>
      <c r="B4274" s="26">
        <v>2015</v>
      </c>
      <c r="C4274" s="24">
        <v>9</v>
      </c>
      <c r="D4274" s="24" t="s">
        <v>15120</v>
      </c>
      <c r="E4274" s="26">
        <v>268</v>
      </c>
      <c r="F4274" s="24">
        <v>3803</v>
      </c>
      <c r="G4274" s="26" t="s">
        <v>7110</v>
      </c>
      <c r="H4274" s="24" t="s">
        <v>192</v>
      </c>
      <c r="I4274" s="24" t="s">
        <v>193</v>
      </c>
      <c r="J4274" s="27" t="s">
        <v>1</v>
      </c>
      <c r="K4274" s="28">
        <v>235.98</v>
      </c>
      <c r="L4274" s="28">
        <v>0</v>
      </c>
    </row>
    <row r="4275" spans="1:12" x14ac:dyDescent="0.25">
      <c r="A4275" s="24" t="s">
        <v>3305</v>
      </c>
      <c r="B4275" s="26">
        <v>2015</v>
      </c>
      <c r="C4275" s="24">
        <v>9</v>
      </c>
      <c r="D4275" s="24" t="s">
        <v>15120</v>
      </c>
      <c r="E4275" s="26">
        <v>268</v>
      </c>
      <c r="F4275" s="24">
        <v>3899</v>
      </c>
      <c r="G4275" s="26" t="s">
        <v>7206</v>
      </c>
      <c r="H4275" s="24" t="s">
        <v>75</v>
      </c>
      <c r="I4275" s="24" t="s">
        <v>76</v>
      </c>
      <c r="J4275" s="27" t="s">
        <v>1</v>
      </c>
      <c r="K4275" s="28">
        <v>12.17</v>
      </c>
      <c r="L4275" s="28">
        <v>0</v>
      </c>
    </row>
    <row r="4276" spans="1:12" x14ac:dyDescent="0.25">
      <c r="A4276" s="24" t="s">
        <v>3305</v>
      </c>
      <c r="B4276" s="26">
        <v>2015</v>
      </c>
      <c r="C4276" s="24">
        <v>9</v>
      </c>
      <c r="D4276" s="24" t="s">
        <v>15120</v>
      </c>
      <c r="E4276" s="26">
        <v>268</v>
      </c>
      <c r="F4276" s="24">
        <v>3900</v>
      </c>
      <c r="G4276" s="26" t="s">
        <v>7207</v>
      </c>
      <c r="H4276" s="24" t="s">
        <v>226</v>
      </c>
      <c r="I4276" s="24" t="s">
        <v>227</v>
      </c>
      <c r="J4276" s="27" t="s">
        <v>1</v>
      </c>
      <c r="K4276" s="28">
        <v>18.71</v>
      </c>
      <c r="L4276" s="28">
        <v>0</v>
      </c>
    </row>
    <row r="4277" spans="1:12" x14ac:dyDescent="0.25">
      <c r="A4277" s="24" t="s">
        <v>3305</v>
      </c>
      <c r="B4277" s="26">
        <v>2015</v>
      </c>
      <c r="C4277" s="24">
        <v>9</v>
      </c>
      <c r="D4277" s="24" t="s">
        <v>15120</v>
      </c>
      <c r="E4277" s="26">
        <v>268</v>
      </c>
      <c r="F4277" s="24">
        <v>3901</v>
      </c>
      <c r="G4277" s="26" t="s">
        <v>7208</v>
      </c>
      <c r="H4277" s="24" t="s">
        <v>582</v>
      </c>
      <c r="I4277" s="24" t="s">
        <v>583</v>
      </c>
      <c r="J4277" s="27" t="s">
        <v>1</v>
      </c>
      <c r="K4277" s="28">
        <v>2.4</v>
      </c>
      <c r="L4277" s="28">
        <v>0</v>
      </c>
    </row>
    <row r="4278" spans="1:12" x14ac:dyDescent="0.25">
      <c r="A4278" s="24" t="s">
        <v>3305</v>
      </c>
      <c r="B4278" s="26">
        <v>2015</v>
      </c>
      <c r="C4278" s="24">
        <v>9</v>
      </c>
      <c r="D4278" s="24" t="s">
        <v>15120</v>
      </c>
      <c r="E4278" s="26">
        <v>268</v>
      </c>
      <c r="F4278" s="24">
        <v>3902</v>
      </c>
      <c r="G4278" s="26" t="s">
        <v>7209</v>
      </c>
      <c r="H4278" s="24" t="s">
        <v>266</v>
      </c>
      <c r="I4278" s="24" t="s">
        <v>267</v>
      </c>
      <c r="J4278" s="27" t="s">
        <v>1</v>
      </c>
      <c r="K4278" s="28">
        <v>11.03</v>
      </c>
      <c r="L4278" s="28">
        <v>0</v>
      </c>
    </row>
    <row r="4279" spans="1:12" x14ac:dyDescent="0.25">
      <c r="A4279" s="24" t="s">
        <v>3305</v>
      </c>
      <c r="B4279" s="26">
        <v>2015</v>
      </c>
      <c r="C4279" s="24">
        <v>9</v>
      </c>
      <c r="D4279" s="24" t="s">
        <v>15120</v>
      </c>
      <c r="E4279" s="26">
        <v>268</v>
      </c>
      <c r="F4279" s="24">
        <v>3903</v>
      </c>
      <c r="G4279" s="26" t="s">
        <v>7210</v>
      </c>
      <c r="H4279" s="24" t="s">
        <v>1092</v>
      </c>
      <c r="I4279" s="24" t="s">
        <v>1093</v>
      </c>
      <c r="J4279" s="27" t="s">
        <v>1</v>
      </c>
      <c r="K4279" s="28">
        <v>11.03</v>
      </c>
      <c r="L4279" s="28">
        <v>0</v>
      </c>
    </row>
    <row r="4280" spans="1:12" x14ac:dyDescent="0.25">
      <c r="A4280" s="24" t="s">
        <v>3305</v>
      </c>
      <c r="B4280" s="26">
        <v>2015</v>
      </c>
      <c r="C4280" s="24">
        <v>9</v>
      </c>
      <c r="D4280" s="24" t="s">
        <v>15120</v>
      </c>
      <c r="E4280" s="26">
        <v>268</v>
      </c>
      <c r="F4280" s="24">
        <v>3904</v>
      </c>
      <c r="G4280" s="26" t="s">
        <v>7211</v>
      </c>
      <c r="H4280" s="24" t="s">
        <v>67</v>
      </c>
      <c r="I4280" s="24" t="s">
        <v>68</v>
      </c>
      <c r="J4280" s="27" t="s">
        <v>1</v>
      </c>
      <c r="K4280" s="28">
        <v>12.71</v>
      </c>
      <c r="L4280" s="28">
        <v>0</v>
      </c>
    </row>
    <row r="4281" spans="1:12" x14ac:dyDescent="0.25">
      <c r="A4281" s="24" t="s">
        <v>3305</v>
      </c>
      <c r="B4281" s="26">
        <v>2015</v>
      </c>
      <c r="C4281" s="24">
        <v>9</v>
      </c>
      <c r="D4281" s="24" t="s">
        <v>15120</v>
      </c>
      <c r="E4281" s="26">
        <v>268</v>
      </c>
      <c r="F4281" s="24">
        <v>3905</v>
      </c>
      <c r="G4281" s="26" t="s">
        <v>7212</v>
      </c>
      <c r="H4281" s="24" t="s">
        <v>1460</v>
      </c>
      <c r="I4281" s="24" t="s">
        <v>1461</v>
      </c>
      <c r="J4281" s="27" t="s">
        <v>1</v>
      </c>
      <c r="K4281" s="28">
        <v>5.88</v>
      </c>
      <c r="L4281" s="28">
        <v>0</v>
      </c>
    </row>
    <row r="4282" spans="1:12" x14ac:dyDescent="0.25">
      <c r="A4282" s="24" t="s">
        <v>3305</v>
      </c>
      <c r="B4282" s="26">
        <v>2015</v>
      </c>
      <c r="C4282" s="24">
        <v>9</v>
      </c>
      <c r="D4282" s="24" t="s">
        <v>15120</v>
      </c>
      <c r="E4282" s="26">
        <v>268</v>
      </c>
      <c r="F4282" s="24">
        <v>3728</v>
      </c>
      <c r="G4282" s="26" t="s">
        <v>7035</v>
      </c>
      <c r="H4282" s="24" t="s">
        <v>241</v>
      </c>
      <c r="I4282" s="24" t="s">
        <v>242</v>
      </c>
      <c r="J4282" s="27" t="s">
        <v>1</v>
      </c>
      <c r="K4282" s="28">
        <v>38.755000000000003</v>
      </c>
      <c r="L4282" s="28">
        <v>0</v>
      </c>
    </row>
    <row r="4283" spans="1:12" x14ac:dyDescent="0.25">
      <c r="A4283" s="24" t="s">
        <v>3305</v>
      </c>
      <c r="B4283" s="26">
        <v>2015</v>
      </c>
      <c r="C4283" s="24">
        <v>9</v>
      </c>
      <c r="D4283" s="24" t="s">
        <v>15120</v>
      </c>
      <c r="E4283" s="26">
        <v>268</v>
      </c>
      <c r="F4283" s="24">
        <v>3906</v>
      </c>
      <c r="G4283" s="26" t="s">
        <v>7213</v>
      </c>
      <c r="H4283" s="24" t="s">
        <v>108</v>
      </c>
      <c r="I4283" s="24" t="s">
        <v>109</v>
      </c>
      <c r="J4283" s="27" t="s">
        <v>1</v>
      </c>
      <c r="K4283" s="28">
        <v>11.025</v>
      </c>
      <c r="L4283" s="28">
        <v>0</v>
      </c>
    </row>
    <row r="4284" spans="1:12" x14ac:dyDescent="0.25">
      <c r="A4284" s="24" t="s">
        <v>3305</v>
      </c>
      <c r="B4284" s="26">
        <v>2015</v>
      </c>
      <c r="C4284" s="24">
        <v>9</v>
      </c>
      <c r="D4284" s="24" t="s">
        <v>15120</v>
      </c>
      <c r="E4284" s="26">
        <v>268</v>
      </c>
      <c r="F4284" s="24">
        <v>3907</v>
      </c>
      <c r="G4284" s="26" t="s">
        <v>7214</v>
      </c>
      <c r="H4284" s="24" t="s">
        <v>114</v>
      </c>
      <c r="I4284" s="24" t="s">
        <v>115</v>
      </c>
      <c r="J4284" s="27" t="s">
        <v>1</v>
      </c>
      <c r="K4284" s="28">
        <v>8.8249999999999993</v>
      </c>
      <c r="L4284" s="28">
        <v>0</v>
      </c>
    </row>
    <row r="4285" spans="1:12" x14ac:dyDescent="0.25">
      <c r="A4285" s="24" t="s">
        <v>3305</v>
      </c>
      <c r="B4285" s="26">
        <v>2015</v>
      </c>
      <c r="C4285" s="24">
        <v>9</v>
      </c>
      <c r="D4285" s="24" t="s">
        <v>15120</v>
      </c>
      <c r="E4285" s="26">
        <v>268</v>
      </c>
      <c r="F4285" s="24">
        <v>1975</v>
      </c>
      <c r="G4285" s="26" t="s">
        <v>5282</v>
      </c>
      <c r="H4285" s="24" t="s">
        <v>77</v>
      </c>
      <c r="I4285" s="24" t="s">
        <v>78</v>
      </c>
      <c r="J4285" s="27" t="s">
        <v>1</v>
      </c>
      <c r="K4285" s="28">
        <v>27</v>
      </c>
      <c r="L4285" s="28">
        <v>0</v>
      </c>
    </row>
    <row r="4286" spans="1:12" x14ac:dyDescent="0.25">
      <c r="A4286" s="24" t="s">
        <v>3305</v>
      </c>
      <c r="B4286" s="26">
        <v>2015</v>
      </c>
      <c r="C4286" s="24">
        <v>9</v>
      </c>
      <c r="D4286" s="24" t="s">
        <v>15120</v>
      </c>
      <c r="E4286" s="26">
        <v>268</v>
      </c>
      <c r="F4286" s="24">
        <v>3908</v>
      </c>
      <c r="G4286" s="26" t="s">
        <v>7215</v>
      </c>
      <c r="H4286" s="24" t="s">
        <v>67</v>
      </c>
      <c r="I4286" s="24" t="s">
        <v>68</v>
      </c>
      <c r="J4286" s="27" t="s">
        <v>1</v>
      </c>
      <c r="K4286" s="28">
        <v>6.62</v>
      </c>
      <c r="L4286" s="28">
        <v>0</v>
      </c>
    </row>
    <row r="4287" spans="1:12" x14ac:dyDescent="0.25">
      <c r="A4287" s="24" t="s">
        <v>3305</v>
      </c>
      <c r="B4287" s="26">
        <v>2015</v>
      </c>
      <c r="C4287" s="24">
        <v>9</v>
      </c>
      <c r="D4287" s="24" t="s">
        <v>15120</v>
      </c>
      <c r="E4287" s="26">
        <v>268</v>
      </c>
      <c r="F4287" s="24">
        <v>3909</v>
      </c>
      <c r="G4287" s="26" t="s">
        <v>7216</v>
      </c>
      <c r="H4287" s="24" t="s">
        <v>1092</v>
      </c>
      <c r="I4287" s="24" t="s">
        <v>1093</v>
      </c>
      <c r="J4287" s="27" t="s">
        <v>1</v>
      </c>
      <c r="K4287" s="28">
        <v>24.47</v>
      </c>
      <c r="L4287" s="28">
        <v>0</v>
      </c>
    </row>
    <row r="4288" spans="1:12" x14ac:dyDescent="0.25">
      <c r="A4288" s="24" t="s">
        <v>3305</v>
      </c>
      <c r="B4288" s="26">
        <v>2015</v>
      </c>
      <c r="C4288" s="24">
        <v>9</v>
      </c>
      <c r="D4288" s="24" t="s">
        <v>15120</v>
      </c>
      <c r="E4288" s="26">
        <v>268</v>
      </c>
      <c r="F4288" s="24">
        <v>3910</v>
      </c>
      <c r="G4288" s="26" t="s">
        <v>7217</v>
      </c>
      <c r="H4288" s="24" t="s">
        <v>192</v>
      </c>
      <c r="I4288" s="24" t="s">
        <v>193</v>
      </c>
      <c r="J4288" s="27" t="s">
        <v>1</v>
      </c>
      <c r="K4288" s="28">
        <v>14.63</v>
      </c>
      <c r="L4288" s="28">
        <v>0</v>
      </c>
    </row>
    <row r="4289" spans="1:12" x14ac:dyDescent="0.25">
      <c r="A4289" s="24" t="s">
        <v>3305</v>
      </c>
      <c r="B4289" s="26">
        <v>2015</v>
      </c>
      <c r="C4289" s="24">
        <v>9</v>
      </c>
      <c r="D4289" s="24" t="s">
        <v>15120</v>
      </c>
      <c r="E4289" s="26">
        <v>268</v>
      </c>
      <c r="F4289" s="24">
        <v>3911</v>
      </c>
      <c r="G4289" s="26" t="s">
        <v>7218</v>
      </c>
      <c r="H4289" s="24" t="s">
        <v>504</v>
      </c>
      <c r="I4289" s="24" t="s">
        <v>505</v>
      </c>
      <c r="J4289" s="27" t="s">
        <v>1</v>
      </c>
      <c r="K4289" s="28">
        <v>39.83</v>
      </c>
      <c r="L4289" s="28">
        <v>0</v>
      </c>
    </row>
    <row r="4290" spans="1:12" x14ac:dyDescent="0.25">
      <c r="A4290" s="24" t="s">
        <v>3305</v>
      </c>
      <c r="B4290" s="26">
        <v>2015</v>
      </c>
      <c r="C4290" s="24">
        <v>9</v>
      </c>
      <c r="D4290" s="24" t="s">
        <v>15120</v>
      </c>
      <c r="E4290" s="26">
        <v>268</v>
      </c>
      <c r="F4290" s="24">
        <v>3912</v>
      </c>
      <c r="G4290" s="26" t="s">
        <v>7219</v>
      </c>
      <c r="H4290" s="24" t="s">
        <v>412</v>
      </c>
      <c r="I4290" s="24" t="s">
        <v>413</v>
      </c>
      <c r="J4290" s="27" t="s">
        <v>1</v>
      </c>
      <c r="K4290" s="28">
        <v>5.2</v>
      </c>
      <c r="L4290" s="28">
        <v>0</v>
      </c>
    </row>
    <row r="4291" spans="1:12" x14ac:dyDescent="0.25">
      <c r="A4291" s="24" t="s">
        <v>3305</v>
      </c>
      <c r="B4291" s="26">
        <v>2015</v>
      </c>
      <c r="C4291" s="24">
        <v>9</v>
      </c>
      <c r="D4291" s="24" t="s">
        <v>15120</v>
      </c>
      <c r="E4291" s="26">
        <v>268</v>
      </c>
      <c r="F4291" s="24">
        <v>3731</v>
      </c>
      <c r="G4291" s="26" t="s">
        <v>7038</v>
      </c>
      <c r="H4291" s="24" t="s">
        <v>656</v>
      </c>
      <c r="I4291" s="24" t="s">
        <v>657</v>
      </c>
      <c r="J4291" s="27" t="s">
        <v>1</v>
      </c>
      <c r="K4291" s="28">
        <v>14.705</v>
      </c>
      <c r="L4291" s="28">
        <v>0</v>
      </c>
    </row>
    <row r="4292" spans="1:12" x14ac:dyDescent="0.25">
      <c r="A4292" s="24" t="s">
        <v>3305</v>
      </c>
      <c r="B4292" s="26">
        <v>2015</v>
      </c>
      <c r="C4292" s="24">
        <v>9</v>
      </c>
      <c r="D4292" s="24" t="s">
        <v>15120</v>
      </c>
      <c r="E4292" s="26">
        <v>268</v>
      </c>
      <c r="F4292" s="24">
        <v>3913</v>
      </c>
      <c r="G4292" s="26" t="s">
        <v>7220</v>
      </c>
      <c r="H4292" s="24" t="s">
        <v>106</v>
      </c>
      <c r="I4292" s="24" t="s">
        <v>107</v>
      </c>
      <c r="J4292" s="27" t="s">
        <v>1</v>
      </c>
      <c r="K4292" s="28">
        <v>40.07</v>
      </c>
      <c r="L4292" s="28">
        <v>0</v>
      </c>
    </row>
    <row r="4293" spans="1:12" x14ac:dyDescent="0.25">
      <c r="A4293" s="24" t="s">
        <v>3305</v>
      </c>
      <c r="B4293" s="26">
        <v>2015</v>
      </c>
      <c r="C4293" s="24">
        <v>9</v>
      </c>
      <c r="D4293" s="24" t="s">
        <v>15120</v>
      </c>
      <c r="E4293" s="26">
        <v>268</v>
      </c>
      <c r="F4293" s="24">
        <v>1969</v>
      </c>
      <c r="G4293" s="26" t="s">
        <v>5276</v>
      </c>
      <c r="H4293" s="24" t="s">
        <v>1462</v>
      </c>
      <c r="I4293" s="24" t="s">
        <v>1463</v>
      </c>
      <c r="J4293" s="27" t="s">
        <v>1</v>
      </c>
      <c r="K4293" s="28">
        <v>13.13</v>
      </c>
      <c r="L4293" s="28">
        <v>0</v>
      </c>
    </row>
    <row r="4294" spans="1:12" x14ac:dyDescent="0.25">
      <c r="A4294" s="24" t="s">
        <v>3305</v>
      </c>
      <c r="B4294" s="26">
        <v>2015</v>
      </c>
      <c r="C4294" s="24">
        <v>9</v>
      </c>
      <c r="D4294" s="24" t="s">
        <v>15120</v>
      </c>
      <c r="E4294" s="26">
        <v>268</v>
      </c>
      <c r="F4294" s="24">
        <v>1976</v>
      </c>
      <c r="G4294" s="26" t="s">
        <v>5283</v>
      </c>
      <c r="H4294" s="24" t="s">
        <v>1464</v>
      </c>
      <c r="I4294" s="24" t="s">
        <v>1465</v>
      </c>
      <c r="J4294" s="27" t="s">
        <v>1</v>
      </c>
      <c r="K4294" s="28">
        <v>20.73</v>
      </c>
      <c r="L4294" s="28">
        <v>0</v>
      </c>
    </row>
    <row r="4295" spans="1:12" x14ac:dyDescent="0.25">
      <c r="A4295" s="24" t="s">
        <v>3305</v>
      </c>
      <c r="B4295" s="26">
        <v>2015</v>
      </c>
      <c r="C4295" s="24">
        <v>9</v>
      </c>
      <c r="D4295" s="24" t="s">
        <v>15120</v>
      </c>
      <c r="E4295" s="26">
        <v>268</v>
      </c>
      <c r="F4295" s="24">
        <v>3914</v>
      </c>
      <c r="G4295" s="26" t="s">
        <v>7221</v>
      </c>
      <c r="H4295" s="24" t="s">
        <v>224</v>
      </c>
      <c r="I4295" s="24" t="s">
        <v>225</v>
      </c>
      <c r="J4295" s="27" t="s">
        <v>1</v>
      </c>
      <c r="K4295" s="28">
        <v>39.094999999999999</v>
      </c>
      <c r="L4295" s="28">
        <v>0</v>
      </c>
    </row>
    <row r="4296" spans="1:12" x14ac:dyDescent="0.25">
      <c r="A4296" s="24" t="s">
        <v>3305</v>
      </c>
      <c r="B4296" s="26">
        <v>2015</v>
      </c>
      <c r="C4296" s="24">
        <v>9</v>
      </c>
      <c r="D4296" s="24" t="s">
        <v>15120</v>
      </c>
      <c r="E4296" s="26">
        <v>268</v>
      </c>
      <c r="F4296" s="24">
        <v>3915</v>
      </c>
      <c r="G4296" s="26" t="s">
        <v>7222</v>
      </c>
      <c r="H4296" s="24" t="s">
        <v>1256</v>
      </c>
      <c r="I4296" s="24" t="s">
        <v>1257</v>
      </c>
      <c r="J4296" s="27" t="s">
        <v>1</v>
      </c>
      <c r="K4296" s="28">
        <v>4.76</v>
      </c>
      <c r="L4296" s="28">
        <v>0</v>
      </c>
    </row>
    <row r="4297" spans="1:12" x14ac:dyDescent="0.25">
      <c r="A4297" s="24" t="s">
        <v>3305</v>
      </c>
      <c r="B4297" s="26">
        <v>2015</v>
      </c>
      <c r="C4297" s="24">
        <v>9</v>
      </c>
      <c r="D4297" s="24" t="s">
        <v>15120</v>
      </c>
      <c r="E4297" s="26">
        <v>268</v>
      </c>
      <c r="F4297" s="24">
        <v>3916</v>
      </c>
      <c r="G4297" s="26" t="s">
        <v>7223</v>
      </c>
      <c r="H4297" s="24" t="s">
        <v>540</v>
      </c>
      <c r="I4297" s="24" t="s">
        <v>541</v>
      </c>
      <c r="J4297" s="27" t="s">
        <v>1</v>
      </c>
      <c r="K4297" s="28">
        <v>19.850000000000001</v>
      </c>
      <c r="L4297" s="28">
        <v>0</v>
      </c>
    </row>
    <row r="4298" spans="1:12" x14ac:dyDescent="0.25">
      <c r="A4298" s="24" t="s">
        <v>3305</v>
      </c>
      <c r="B4298" s="26">
        <v>2015</v>
      </c>
      <c r="C4298" s="24">
        <v>9</v>
      </c>
      <c r="D4298" s="24" t="s">
        <v>15120</v>
      </c>
      <c r="E4298" s="26">
        <v>268</v>
      </c>
      <c r="F4298" s="24">
        <v>1168</v>
      </c>
      <c r="G4298" s="26" t="s">
        <v>4475</v>
      </c>
      <c r="H4298" s="24" t="s">
        <v>232</v>
      </c>
      <c r="I4298" s="24" t="s">
        <v>233</v>
      </c>
      <c r="J4298" s="27" t="s">
        <v>1</v>
      </c>
      <c r="K4298" s="28">
        <v>4.415</v>
      </c>
      <c r="L4298" s="28">
        <v>0</v>
      </c>
    </row>
    <row r="4299" spans="1:12" x14ac:dyDescent="0.25">
      <c r="A4299" s="24" t="s">
        <v>3305</v>
      </c>
      <c r="B4299" s="26">
        <v>2015</v>
      </c>
      <c r="C4299" s="24">
        <v>9</v>
      </c>
      <c r="D4299" s="24" t="s">
        <v>15120</v>
      </c>
      <c r="E4299" s="26">
        <v>268</v>
      </c>
      <c r="F4299" s="24">
        <v>3917</v>
      </c>
      <c r="G4299" s="26" t="s">
        <v>7224</v>
      </c>
      <c r="H4299" s="24" t="s">
        <v>172</v>
      </c>
      <c r="I4299" s="24" t="s">
        <v>173</v>
      </c>
      <c r="J4299" s="27" t="s">
        <v>1</v>
      </c>
      <c r="K4299" s="28">
        <v>14.705</v>
      </c>
      <c r="L4299" s="28">
        <v>0</v>
      </c>
    </row>
    <row r="4300" spans="1:12" x14ac:dyDescent="0.25">
      <c r="A4300" s="24" t="s">
        <v>3305</v>
      </c>
      <c r="B4300" s="26">
        <v>2015</v>
      </c>
      <c r="C4300" s="24">
        <v>9</v>
      </c>
      <c r="D4300" s="24" t="s">
        <v>15120</v>
      </c>
      <c r="E4300" s="26">
        <v>268</v>
      </c>
      <c r="F4300" s="24">
        <v>3762</v>
      </c>
      <c r="G4300" s="26" t="s">
        <v>7069</v>
      </c>
      <c r="H4300" s="24" t="s">
        <v>1466</v>
      </c>
      <c r="I4300" s="24" t="s">
        <v>1467</v>
      </c>
      <c r="J4300" s="27" t="s">
        <v>1</v>
      </c>
      <c r="K4300" s="28">
        <v>19.61</v>
      </c>
      <c r="L4300" s="28">
        <v>0</v>
      </c>
    </row>
    <row r="4301" spans="1:12" x14ac:dyDescent="0.25">
      <c r="A4301" s="24" t="s">
        <v>3305</v>
      </c>
      <c r="B4301" s="26">
        <v>2015</v>
      </c>
      <c r="C4301" s="24">
        <v>9</v>
      </c>
      <c r="D4301" s="24" t="s">
        <v>15120</v>
      </c>
      <c r="E4301" s="26">
        <v>268</v>
      </c>
      <c r="F4301" s="24">
        <v>1967</v>
      </c>
      <c r="G4301" s="26" t="s">
        <v>5274</v>
      </c>
      <c r="H4301" s="24" t="s">
        <v>83</v>
      </c>
      <c r="I4301" s="24" t="s">
        <v>84</v>
      </c>
      <c r="J4301" s="27" t="s">
        <v>1</v>
      </c>
      <c r="K4301" s="28">
        <v>101.105</v>
      </c>
      <c r="L4301" s="28">
        <v>0</v>
      </c>
    </row>
    <row r="4302" spans="1:12" x14ac:dyDescent="0.25">
      <c r="A4302" s="24" t="s">
        <v>3305</v>
      </c>
      <c r="B4302" s="26">
        <v>2015</v>
      </c>
      <c r="C4302" s="24">
        <v>9</v>
      </c>
      <c r="D4302" s="24" t="s">
        <v>15120</v>
      </c>
      <c r="E4302" s="26">
        <v>268</v>
      </c>
      <c r="F4302" s="24">
        <v>3918</v>
      </c>
      <c r="G4302" s="26" t="s">
        <v>7225</v>
      </c>
      <c r="H4302" s="24" t="s">
        <v>1468</v>
      </c>
      <c r="I4302" s="24" t="s">
        <v>1469</v>
      </c>
      <c r="J4302" s="27" t="s">
        <v>1</v>
      </c>
      <c r="K4302" s="28">
        <v>35.1</v>
      </c>
      <c r="L4302" s="28">
        <v>0</v>
      </c>
    </row>
    <row r="4303" spans="1:12" x14ac:dyDescent="0.25">
      <c r="A4303" s="24" t="s">
        <v>3305</v>
      </c>
      <c r="B4303" s="26">
        <v>2015</v>
      </c>
      <c r="C4303" s="24">
        <v>9</v>
      </c>
      <c r="D4303" s="24" t="s">
        <v>15120</v>
      </c>
      <c r="E4303" s="26">
        <v>268</v>
      </c>
      <c r="F4303" s="24">
        <v>3919</v>
      </c>
      <c r="G4303" s="26" t="s">
        <v>7226</v>
      </c>
      <c r="H4303" s="24" t="s">
        <v>65</v>
      </c>
      <c r="I4303" s="24" t="s">
        <v>66</v>
      </c>
      <c r="J4303" s="27" t="s">
        <v>1</v>
      </c>
      <c r="K4303" s="28">
        <v>17.03</v>
      </c>
      <c r="L4303" s="28">
        <v>0</v>
      </c>
    </row>
    <row r="4304" spans="1:12" x14ac:dyDescent="0.25">
      <c r="A4304" s="24" t="s">
        <v>3305</v>
      </c>
      <c r="B4304" s="26">
        <v>2015</v>
      </c>
      <c r="C4304" s="24">
        <v>9</v>
      </c>
      <c r="D4304" s="24" t="s">
        <v>15120</v>
      </c>
      <c r="E4304" s="26">
        <v>268</v>
      </c>
      <c r="F4304" s="24">
        <v>3920</v>
      </c>
      <c r="G4304" s="26" t="s">
        <v>7227</v>
      </c>
      <c r="H4304" s="24" t="s">
        <v>1046</v>
      </c>
      <c r="I4304" s="24" t="s">
        <v>1047</v>
      </c>
      <c r="J4304" s="27" t="s">
        <v>1</v>
      </c>
      <c r="K4304" s="28">
        <v>17.21</v>
      </c>
      <c r="L4304" s="28">
        <v>0</v>
      </c>
    </row>
    <row r="4305" spans="1:12" x14ac:dyDescent="0.25">
      <c r="A4305" s="24" t="s">
        <v>3305</v>
      </c>
      <c r="B4305" s="26">
        <v>2015</v>
      </c>
      <c r="C4305" s="24">
        <v>9</v>
      </c>
      <c r="D4305" s="24" t="s">
        <v>15120</v>
      </c>
      <c r="E4305" s="26">
        <v>268</v>
      </c>
      <c r="F4305" s="24">
        <v>3921</v>
      </c>
      <c r="G4305" s="26" t="s">
        <v>7228</v>
      </c>
      <c r="H4305" s="24" t="s">
        <v>77</v>
      </c>
      <c r="I4305" s="24" t="s">
        <v>78</v>
      </c>
      <c r="J4305" s="27" t="s">
        <v>1</v>
      </c>
      <c r="K4305" s="28">
        <v>58.73</v>
      </c>
      <c r="L4305" s="28">
        <v>0</v>
      </c>
    </row>
    <row r="4306" spans="1:12" x14ac:dyDescent="0.25">
      <c r="A4306" s="24" t="s">
        <v>3305</v>
      </c>
      <c r="B4306" s="26">
        <v>2015</v>
      </c>
      <c r="C4306" s="24">
        <v>9</v>
      </c>
      <c r="D4306" s="24" t="s">
        <v>15120</v>
      </c>
      <c r="E4306" s="26">
        <v>268</v>
      </c>
      <c r="F4306" s="24">
        <v>3922</v>
      </c>
      <c r="G4306" s="26" t="s">
        <v>7229</v>
      </c>
      <c r="H4306" s="24" t="s">
        <v>148</v>
      </c>
      <c r="I4306" s="24" t="s">
        <v>149</v>
      </c>
      <c r="J4306" s="27" t="s">
        <v>1</v>
      </c>
      <c r="K4306" s="28">
        <v>10.08</v>
      </c>
      <c r="L4306" s="28">
        <v>0</v>
      </c>
    </row>
    <row r="4307" spans="1:12" x14ac:dyDescent="0.25">
      <c r="A4307" s="24" t="s">
        <v>3305</v>
      </c>
      <c r="B4307" s="26">
        <v>2015</v>
      </c>
      <c r="C4307" s="24">
        <v>9</v>
      </c>
      <c r="D4307" s="24" t="s">
        <v>15120</v>
      </c>
      <c r="E4307" s="26">
        <v>268</v>
      </c>
      <c r="F4307" s="24">
        <v>3923</v>
      </c>
      <c r="G4307" s="26" t="s">
        <v>7230</v>
      </c>
      <c r="H4307" s="24" t="s">
        <v>148</v>
      </c>
      <c r="I4307" s="24" t="s">
        <v>149</v>
      </c>
      <c r="J4307" s="27" t="s">
        <v>1</v>
      </c>
      <c r="K4307" s="28">
        <v>23.344999999999999</v>
      </c>
      <c r="L4307" s="28">
        <v>0</v>
      </c>
    </row>
    <row r="4308" spans="1:12" x14ac:dyDescent="0.25">
      <c r="A4308" s="24" t="s">
        <v>3305</v>
      </c>
      <c r="B4308" s="26">
        <v>2015</v>
      </c>
      <c r="C4308" s="24">
        <v>9</v>
      </c>
      <c r="D4308" s="24" t="s">
        <v>15120</v>
      </c>
      <c r="E4308" s="26">
        <v>268</v>
      </c>
      <c r="F4308" s="24">
        <v>3924</v>
      </c>
      <c r="G4308" s="26" t="s">
        <v>7231</v>
      </c>
      <c r="H4308" s="24" t="s">
        <v>39</v>
      </c>
      <c r="I4308" s="24" t="s">
        <v>40</v>
      </c>
      <c r="J4308" s="27" t="s">
        <v>1</v>
      </c>
      <c r="K4308" s="28">
        <v>32.4</v>
      </c>
      <c r="L4308" s="28">
        <v>0</v>
      </c>
    </row>
    <row r="4309" spans="1:12" x14ac:dyDescent="0.25">
      <c r="A4309" s="24" t="s">
        <v>3305</v>
      </c>
      <c r="B4309" s="26">
        <v>2015</v>
      </c>
      <c r="C4309" s="24">
        <v>9</v>
      </c>
      <c r="D4309" s="24" t="s">
        <v>15120</v>
      </c>
      <c r="E4309" s="26">
        <v>268</v>
      </c>
      <c r="F4309" s="24">
        <v>3925</v>
      </c>
      <c r="G4309" s="26" t="s">
        <v>7232</v>
      </c>
      <c r="H4309" s="24" t="s">
        <v>132</v>
      </c>
      <c r="I4309" s="24" t="s">
        <v>133</v>
      </c>
      <c r="J4309" s="27" t="s">
        <v>1</v>
      </c>
      <c r="K4309" s="28">
        <v>54.23</v>
      </c>
      <c r="L4309" s="28">
        <v>0</v>
      </c>
    </row>
    <row r="4310" spans="1:12" x14ac:dyDescent="0.25">
      <c r="A4310" s="24" t="s">
        <v>3305</v>
      </c>
      <c r="B4310" s="26">
        <v>2015</v>
      </c>
      <c r="C4310" s="24">
        <v>9</v>
      </c>
      <c r="D4310" s="24" t="s">
        <v>15120</v>
      </c>
      <c r="E4310" s="26">
        <v>268</v>
      </c>
      <c r="F4310" s="24">
        <v>3926</v>
      </c>
      <c r="G4310" s="26" t="s">
        <v>7233</v>
      </c>
      <c r="H4310" s="24" t="s">
        <v>148</v>
      </c>
      <c r="I4310" s="24" t="s">
        <v>149</v>
      </c>
      <c r="J4310" s="27" t="s">
        <v>1</v>
      </c>
      <c r="K4310" s="28">
        <v>14.705</v>
      </c>
      <c r="L4310" s="28">
        <v>0</v>
      </c>
    </row>
    <row r="4311" spans="1:12" x14ac:dyDescent="0.25">
      <c r="A4311" s="24" t="s">
        <v>3305</v>
      </c>
      <c r="B4311" s="26">
        <v>2015</v>
      </c>
      <c r="C4311" s="24">
        <v>9</v>
      </c>
      <c r="D4311" s="24" t="s">
        <v>15120</v>
      </c>
      <c r="E4311" s="26">
        <v>268</v>
      </c>
      <c r="F4311" s="24">
        <v>3927</v>
      </c>
      <c r="G4311" s="26" t="s">
        <v>7234</v>
      </c>
      <c r="H4311" s="24" t="s">
        <v>77</v>
      </c>
      <c r="I4311" s="24" t="s">
        <v>78</v>
      </c>
      <c r="J4311" s="27" t="s">
        <v>1</v>
      </c>
      <c r="K4311" s="28">
        <v>11.03</v>
      </c>
      <c r="L4311" s="28">
        <v>0</v>
      </c>
    </row>
    <row r="4312" spans="1:12" x14ac:dyDescent="0.25">
      <c r="A4312" s="24" t="s">
        <v>3305</v>
      </c>
      <c r="B4312" s="26">
        <v>2015</v>
      </c>
      <c r="C4312" s="24">
        <v>9</v>
      </c>
      <c r="D4312" s="24" t="s">
        <v>15120</v>
      </c>
      <c r="E4312" s="26">
        <v>268</v>
      </c>
      <c r="F4312" s="24">
        <v>3928</v>
      </c>
      <c r="G4312" s="26" t="s">
        <v>7235</v>
      </c>
      <c r="H4312" s="24" t="s">
        <v>396</v>
      </c>
      <c r="I4312" s="24" t="s">
        <v>397</v>
      </c>
      <c r="J4312" s="27" t="s">
        <v>1</v>
      </c>
      <c r="K4312" s="28">
        <v>11.03</v>
      </c>
      <c r="L4312" s="28">
        <v>0</v>
      </c>
    </row>
    <row r="4313" spans="1:12" x14ac:dyDescent="0.25">
      <c r="A4313" s="24" t="s">
        <v>3305</v>
      </c>
      <c r="B4313" s="26">
        <v>2015</v>
      </c>
      <c r="C4313" s="24">
        <v>9</v>
      </c>
      <c r="D4313" s="24" t="s">
        <v>15120</v>
      </c>
      <c r="E4313" s="26">
        <v>268</v>
      </c>
      <c r="F4313" s="24">
        <v>3929</v>
      </c>
      <c r="G4313" s="26" t="s">
        <v>7236</v>
      </c>
      <c r="H4313" s="24" t="s">
        <v>1414</v>
      </c>
      <c r="I4313" s="24" t="s">
        <v>1415</v>
      </c>
      <c r="J4313" s="27" t="s">
        <v>1</v>
      </c>
      <c r="K4313" s="28">
        <v>15.2</v>
      </c>
      <c r="L4313" s="28">
        <v>0</v>
      </c>
    </row>
    <row r="4314" spans="1:12" x14ac:dyDescent="0.25">
      <c r="A4314" s="24" t="s">
        <v>3305</v>
      </c>
      <c r="B4314" s="26">
        <v>2015</v>
      </c>
      <c r="C4314" s="24">
        <v>9</v>
      </c>
      <c r="D4314" s="24" t="s">
        <v>15120</v>
      </c>
      <c r="E4314" s="26">
        <v>268</v>
      </c>
      <c r="F4314" s="24">
        <v>3930</v>
      </c>
      <c r="G4314" s="26" t="s">
        <v>7237</v>
      </c>
      <c r="H4314" s="24" t="s">
        <v>83</v>
      </c>
      <c r="I4314" s="24" t="s">
        <v>84</v>
      </c>
      <c r="J4314" s="27" t="s">
        <v>1</v>
      </c>
      <c r="K4314" s="28">
        <v>14.705</v>
      </c>
      <c r="L4314" s="28">
        <v>0</v>
      </c>
    </row>
    <row r="4315" spans="1:12" x14ac:dyDescent="0.25">
      <c r="A4315" s="24" t="s">
        <v>3305</v>
      </c>
      <c r="B4315" s="26">
        <v>2015</v>
      </c>
      <c r="C4315" s="24">
        <v>9</v>
      </c>
      <c r="D4315" s="24" t="s">
        <v>15120</v>
      </c>
      <c r="E4315" s="26">
        <v>268</v>
      </c>
      <c r="F4315" s="24">
        <v>3931</v>
      </c>
      <c r="G4315" s="26" t="s">
        <v>7238</v>
      </c>
      <c r="H4315" s="24" t="s">
        <v>582</v>
      </c>
      <c r="I4315" s="24" t="s">
        <v>583</v>
      </c>
      <c r="J4315" s="27" t="s">
        <v>1</v>
      </c>
      <c r="K4315" s="28">
        <v>6</v>
      </c>
      <c r="L4315" s="28">
        <v>0</v>
      </c>
    </row>
    <row r="4316" spans="1:12" x14ac:dyDescent="0.25">
      <c r="A4316" s="24" t="s">
        <v>3305</v>
      </c>
      <c r="B4316" s="26">
        <v>2015</v>
      </c>
      <c r="C4316" s="24">
        <v>9</v>
      </c>
      <c r="D4316" s="24" t="s">
        <v>15120</v>
      </c>
      <c r="E4316" s="26">
        <v>268</v>
      </c>
      <c r="F4316" s="24">
        <v>3932</v>
      </c>
      <c r="G4316" s="26" t="s">
        <v>7239</v>
      </c>
      <c r="H4316" s="24" t="s">
        <v>67</v>
      </c>
      <c r="I4316" s="24" t="s">
        <v>68</v>
      </c>
      <c r="J4316" s="27" t="s">
        <v>1</v>
      </c>
      <c r="K4316" s="28">
        <v>14.705</v>
      </c>
      <c r="L4316" s="28">
        <v>0</v>
      </c>
    </row>
    <row r="4317" spans="1:12" x14ac:dyDescent="0.25">
      <c r="A4317" s="24" t="s">
        <v>3305</v>
      </c>
      <c r="B4317" s="26">
        <v>2015</v>
      </c>
      <c r="C4317" s="24">
        <v>9</v>
      </c>
      <c r="D4317" s="24" t="s">
        <v>15120</v>
      </c>
      <c r="E4317" s="26">
        <v>268</v>
      </c>
      <c r="F4317" s="24">
        <v>3933</v>
      </c>
      <c r="G4317" s="26" t="s">
        <v>7240</v>
      </c>
      <c r="H4317" s="24" t="s">
        <v>1212</v>
      </c>
      <c r="I4317" s="24" t="s">
        <v>1213</v>
      </c>
      <c r="J4317" s="27" t="s">
        <v>1</v>
      </c>
      <c r="K4317" s="28">
        <v>2.02</v>
      </c>
      <c r="L4317" s="28">
        <v>0</v>
      </c>
    </row>
    <row r="4318" spans="1:12" x14ac:dyDescent="0.25">
      <c r="A4318" s="24" t="s">
        <v>3305</v>
      </c>
      <c r="B4318" s="26">
        <v>2015</v>
      </c>
      <c r="C4318" s="24">
        <v>9</v>
      </c>
      <c r="D4318" s="24" t="s">
        <v>15120</v>
      </c>
      <c r="E4318" s="26">
        <v>268</v>
      </c>
      <c r="F4318" s="24">
        <v>3934</v>
      </c>
      <c r="G4318" s="26" t="s">
        <v>7241</v>
      </c>
      <c r="H4318" s="24" t="s">
        <v>772</v>
      </c>
      <c r="I4318" s="24" t="s">
        <v>773</v>
      </c>
      <c r="J4318" s="27" t="s">
        <v>1</v>
      </c>
      <c r="K4318" s="28">
        <v>14.705</v>
      </c>
      <c r="L4318" s="28">
        <v>0</v>
      </c>
    </row>
    <row r="4319" spans="1:12" x14ac:dyDescent="0.25">
      <c r="A4319" s="24" t="s">
        <v>3305</v>
      </c>
      <c r="B4319" s="26">
        <v>2015</v>
      </c>
      <c r="C4319" s="24">
        <v>9</v>
      </c>
      <c r="D4319" s="24" t="s">
        <v>15120</v>
      </c>
      <c r="E4319" s="26">
        <v>268</v>
      </c>
      <c r="F4319" s="24">
        <v>3935</v>
      </c>
      <c r="G4319" s="26" t="s">
        <v>7242</v>
      </c>
      <c r="H4319" s="24" t="s">
        <v>1256</v>
      </c>
      <c r="I4319" s="24" t="s">
        <v>1257</v>
      </c>
      <c r="J4319" s="27" t="s">
        <v>1</v>
      </c>
      <c r="K4319" s="28">
        <v>17.43</v>
      </c>
      <c r="L4319" s="28">
        <v>0</v>
      </c>
    </row>
    <row r="4320" spans="1:12" x14ac:dyDescent="0.25">
      <c r="A4320" s="24" t="s">
        <v>3305</v>
      </c>
      <c r="B4320" s="26">
        <v>2015</v>
      </c>
      <c r="C4320" s="24">
        <v>9</v>
      </c>
      <c r="D4320" s="24" t="s">
        <v>15120</v>
      </c>
      <c r="E4320" s="26">
        <v>268</v>
      </c>
      <c r="F4320" s="24">
        <v>3936</v>
      </c>
      <c r="G4320" s="26" t="s">
        <v>7243</v>
      </c>
      <c r="H4320" s="24" t="s">
        <v>190</v>
      </c>
      <c r="I4320" s="24" t="s">
        <v>191</v>
      </c>
      <c r="J4320" s="27" t="s">
        <v>1</v>
      </c>
      <c r="K4320" s="28">
        <v>35.840000000000003</v>
      </c>
      <c r="L4320" s="28">
        <v>0</v>
      </c>
    </row>
    <row r="4321" spans="1:12" x14ac:dyDescent="0.25">
      <c r="A4321" s="24" t="s">
        <v>3305</v>
      </c>
      <c r="B4321" s="26">
        <v>2015</v>
      </c>
      <c r="C4321" s="24">
        <v>9</v>
      </c>
      <c r="D4321" s="24" t="s">
        <v>15120</v>
      </c>
      <c r="E4321" s="26">
        <v>268</v>
      </c>
      <c r="F4321" s="24">
        <v>3937</v>
      </c>
      <c r="G4321" s="26" t="s">
        <v>7244</v>
      </c>
      <c r="H4321" s="24" t="s">
        <v>674</v>
      </c>
      <c r="I4321" s="24" t="s">
        <v>675</v>
      </c>
      <c r="J4321" s="27" t="s">
        <v>1</v>
      </c>
      <c r="K4321" s="28">
        <v>4.415</v>
      </c>
      <c r="L4321" s="28">
        <v>0</v>
      </c>
    </row>
    <row r="4322" spans="1:12" x14ac:dyDescent="0.25">
      <c r="A4322" s="24" t="s">
        <v>3305</v>
      </c>
      <c r="B4322" s="26">
        <v>2015</v>
      </c>
      <c r="C4322" s="24">
        <v>9</v>
      </c>
      <c r="D4322" s="24" t="s">
        <v>15120</v>
      </c>
      <c r="E4322" s="26">
        <v>268</v>
      </c>
      <c r="F4322" s="24">
        <v>3938</v>
      </c>
      <c r="G4322" s="26" t="s">
        <v>7245</v>
      </c>
      <c r="H4322" s="24" t="s">
        <v>224</v>
      </c>
      <c r="I4322" s="24" t="s">
        <v>225</v>
      </c>
      <c r="J4322" s="27" t="s">
        <v>1</v>
      </c>
      <c r="K4322" s="28">
        <v>12.17</v>
      </c>
      <c r="L4322" s="28">
        <v>0</v>
      </c>
    </row>
    <row r="4323" spans="1:12" x14ac:dyDescent="0.25">
      <c r="A4323" s="24" t="s">
        <v>3305</v>
      </c>
      <c r="B4323" s="26">
        <v>2015</v>
      </c>
      <c r="C4323" s="24">
        <v>9</v>
      </c>
      <c r="D4323" s="24" t="s">
        <v>15120</v>
      </c>
      <c r="E4323" s="26">
        <v>268</v>
      </c>
      <c r="F4323" s="24">
        <v>3939</v>
      </c>
      <c r="G4323" s="26" t="s">
        <v>7246</v>
      </c>
      <c r="H4323" s="24" t="s">
        <v>360</v>
      </c>
      <c r="I4323" s="24" t="s">
        <v>361</v>
      </c>
      <c r="J4323" s="27" t="s">
        <v>1</v>
      </c>
      <c r="K4323" s="28">
        <v>12.74</v>
      </c>
      <c r="L4323" s="28">
        <v>0</v>
      </c>
    </row>
    <row r="4324" spans="1:12" x14ac:dyDescent="0.25">
      <c r="A4324" s="24" t="s">
        <v>3305</v>
      </c>
      <c r="B4324" s="26">
        <v>2015</v>
      </c>
      <c r="C4324" s="24">
        <v>9</v>
      </c>
      <c r="D4324" s="24" t="s">
        <v>15120</v>
      </c>
      <c r="E4324" s="26">
        <v>268</v>
      </c>
      <c r="F4324" s="24">
        <v>3940</v>
      </c>
      <c r="G4324" s="26" t="s">
        <v>7247</v>
      </c>
      <c r="H4324" s="24" t="s">
        <v>1470</v>
      </c>
      <c r="I4324" s="24" t="s">
        <v>1471</v>
      </c>
      <c r="J4324" s="27" t="s">
        <v>1</v>
      </c>
      <c r="K4324" s="28">
        <v>14.705</v>
      </c>
      <c r="L4324" s="28">
        <v>0</v>
      </c>
    </row>
    <row r="4325" spans="1:12" x14ac:dyDescent="0.25">
      <c r="A4325" s="24" t="s">
        <v>3305</v>
      </c>
      <c r="B4325" s="26">
        <v>2015</v>
      </c>
      <c r="C4325" s="24">
        <v>9</v>
      </c>
      <c r="D4325" s="24" t="s">
        <v>15120</v>
      </c>
      <c r="E4325" s="26">
        <v>268</v>
      </c>
      <c r="F4325" s="24">
        <v>3941</v>
      </c>
      <c r="G4325" s="26" t="s">
        <v>7248</v>
      </c>
      <c r="H4325" s="24" t="s">
        <v>224</v>
      </c>
      <c r="I4325" s="24" t="s">
        <v>225</v>
      </c>
      <c r="J4325" s="27" t="s">
        <v>1</v>
      </c>
      <c r="K4325" s="28">
        <v>54.65</v>
      </c>
      <c r="L4325" s="28">
        <v>0</v>
      </c>
    </row>
    <row r="4326" spans="1:12" x14ac:dyDescent="0.25">
      <c r="A4326" s="24" t="s">
        <v>3305</v>
      </c>
      <c r="B4326" s="26">
        <v>2015</v>
      </c>
      <c r="C4326" s="24">
        <v>9</v>
      </c>
      <c r="D4326" s="24" t="s">
        <v>15120</v>
      </c>
      <c r="E4326" s="26">
        <v>268</v>
      </c>
      <c r="F4326" s="24">
        <v>3942</v>
      </c>
      <c r="G4326" s="26" t="s">
        <v>7249</v>
      </c>
      <c r="H4326" s="24" t="s">
        <v>300</v>
      </c>
      <c r="I4326" s="24" t="s">
        <v>301</v>
      </c>
      <c r="J4326" s="27" t="s">
        <v>1</v>
      </c>
      <c r="K4326" s="28">
        <v>1.46</v>
      </c>
      <c r="L4326" s="28">
        <v>0</v>
      </c>
    </row>
    <row r="4327" spans="1:12" x14ac:dyDescent="0.25">
      <c r="A4327" s="24" t="s">
        <v>3305</v>
      </c>
      <c r="B4327" s="26">
        <v>2015</v>
      </c>
      <c r="C4327" s="24">
        <v>9</v>
      </c>
      <c r="D4327" s="24" t="s">
        <v>15120</v>
      </c>
      <c r="E4327" s="26">
        <v>268</v>
      </c>
      <c r="F4327" s="24">
        <v>3943</v>
      </c>
      <c r="G4327" s="26" t="s">
        <v>7250</v>
      </c>
      <c r="H4327" s="24" t="s">
        <v>1088</v>
      </c>
      <c r="I4327" s="24" t="s">
        <v>1089</v>
      </c>
      <c r="J4327" s="27" t="s">
        <v>1</v>
      </c>
      <c r="K4327" s="28">
        <v>19.850000000000001</v>
      </c>
      <c r="L4327" s="28">
        <v>0</v>
      </c>
    </row>
    <row r="4328" spans="1:12" x14ac:dyDescent="0.25">
      <c r="A4328" s="24" t="s">
        <v>3305</v>
      </c>
      <c r="B4328" s="26">
        <v>2015</v>
      </c>
      <c r="C4328" s="24">
        <v>9</v>
      </c>
      <c r="D4328" s="24" t="s">
        <v>15120</v>
      </c>
      <c r="E4328" s="26">
        <v>268</v>
      </c>
      <c r="F4328" s="24">
        <v>3944</v>
      </c>
      <c r="G4328" s="26" t="s">
        <v>7251</v>
      </c>
      <c r="H4328" s="24" t="s">
        <v>96</v>
      </c>
      <c r="I4328" s="24" t="s">
        <v>97</v>
      </c>
      <c r="J4328" s="27" t="s">
        <v>1</v>
      </c>
      <c r="K4328" s="28">
        <v>9.39</v>
      </c>
      <c r="L4328" s="28">
        <v>0</v>
      </c>
    </row>
    <row r="4329" spans="1:12" x14ac:dyDescent="0.25">
      <c r="A4329" s="24" t="s">
        <v>3305</v>
      </c>
      <c r="B4329" s="26">
        <v>2015</v>
      </c>
      <c r="C4329" s="24">
        <v>9</v>
      </c>
      <c r="D4329" s="24" t="s">
        <v>15120</v>
      </c>
      <c r="E4329" s="26">
        <v>268</v>
      </c>
      <c r="F4329" s="24">
        <v>3945</v>
      </c>
      <c r="G4329" s="26" t="s">
        <v>7252</v>
      </c>
      <c r="H4329" s="24" t="s">
        <v>1354</v>
      </c>
      <c r="I4329" s="24" t="s">
        <v>1355</v>
      </c>
      <c r="J4329" s="27" t="s">
        <v>1</v>
      </c>
      <c r="K4329" s="28">
        <v>2.8</v>
      </c>
      <c r="L4329" s="28">
        <v>0</v>
      </c>
    </row>
    <row r="4330" spans="1:12" x14ac:dyDescent="0.25">
      <c r="A4330" s="24" t="s">
        <v>3305</v>
      </c>
      <c r="B4330" s="26">
        <v>2015</v>
      </c>
      <c r="C4330" s="24">
        <v>9</v>
      </c>
      <c r="D4330" s="24" t="s">
        <v>15120</v>
      </c>
      <c r="E4330" s="26">
        <v>268</v>
      </c>
      <c r="F4330" s="24">
        <v>3946</v>
      </c>
      <c r="G4330" s="26" t="s">
        <v>7253</v>
      </c>
      <c r="H4330" s="24" t="s">
        <v>1426</v>
      </c>
      <c r="I4330" s="24" t="s">
        <v>1427</v>
      </c>
      <c r="J4330" s="27" t="s">
        <v>1</v>
      </c>
      <c r="K4330" s="28">
        <v>5.65</v>
      </c>
      <c r="L4330" s="28">
        <v>0</v>
      </c>
    </row>
    <row r="4331" spans="1:12" x14ac:dyDescent="0.25">
      <c r="A4331" s="24" t="s">
        <v>3305</v>
      </c>
      <c r="B4331" s="26">
        <v>2015</v>
      </c>
      <c r="C4331" s="24">
        <v>9</v>
      </c>
      <c r="D4331" s="24" t="s">
        <v>15120</v>
      </c>
      <c r="E4331" s="26">
        <v>268</v>
      </c>
      <c r="F4331" s="24">
        <v>3947</v>
      </c>
      <c r="G4331" s="26" t="s">
        <v>7254</v>
      </c>
      <c r="H4331" s="24" t="s">
        <v>978</v>
      </c>
      <c r="I4331" s="24" t="s">
        <v>979</v>
      </c>
      <c r="J4331" s="27" t="s">
        <v>1</v>
      </c>
      <c r="K4331" s="28">
        <v>11.03</v>
      </c>
      <c r="L4331" s="28">
        <v>0</v>
      </c>
    </row>
    <row r="4332" spans="1:12" x14ac:dyDescent="0.25">
      <c r="A4332" s="24" t="s">
        <v>3305</v>
      </c>
      <c r="B4332" s="26">
        <v>2015</v>
      </c>
      <c r="C4332" s="24">
        <v>9</v>
      </c>
      <c r="D4332" s="24" t="s">
        <v>15120</v>
      </c>
      <c r="E4332" s="26">
        <v>268</v>
      </c>
      <c r="F4332" s="24">
        <v>3948</v>
      </c>
      <c r="G4332" s="26" t="s">
        <v>7255</v>
      </c>
      <c r="H4332" s="24" t="s">
        <v>1466</v>
      </c>
      <c r="I4332" s="24" t="s">
        <v>1467</v>
      </c>
      <c r="J4332" s="27" t="s">
        <v>1</v>
      </c>
      <c r="K4332" s="28">
        <v>12.01</v>
      </c>
      <c r="L4332" s="28">
        <v>0</v>
      </c>
    </row>
    <row r="4333" spans="1:12" x14ac:dyDescent="0.25">
      <c r="A4333" s="24" t="s">
        <v>3305</v>
      </c>
      <c r="B4333" s="26">
        <v>2015</v>
      </c>
      <c r="C4333" s="24">
        <v>9</v>
      </c>
      <c r="D4333" s="24" t="s">
        <v>15120</v>
      </c>
      <c r="E4333" s="26">
        <v>268</v>
      </c>
      <c r="F4333" s="24">
        <v>3949</v>
      </c>
      <c r="G4333" s="26" t="s">
        <v>7256</v>
      </c>
      <c r="H4333" s="24" t="s">
        <v>132</v>
      </c>
      <c r="I4333" s="24" t="s">
        <v>133</v>
      </c>
      <c r="J4333" s="27" t="s">
        <v>1</v>
      </c>
      <c r="K4333" s="28">
        <v>46.725000000000001</v>
      </c>
      <c r="L4333" s="28">
        <v>0</v>
      </c>
    </row>
    <row r="4334" spans="1:12" x14ac:dyDescent="0.25">
      <c r="A4334" s="24" t="s">
        <v>3305</v>
      </c>
      <c r="B4334" s="26">
        <v>2015</v>
      </c>
      <c r="C4334" s="24">
        <v>9</v>
      </c>
      <c r="D4334" s="24" t="s">
        <v>15120</v>
      </c>
      <c r="E4334" s="26">
        <v>268</v>
      </c>
      <c r="F4334" s="24">
        <v>1964</v>
      </c>
      <c r="G4334" s="26" t="s">
        <v>5271</v>
      </c>
      <c r="H4334" s="24" t="s">
        <v>484</v>
      </c>
      <c r="I4334" s="24" t="s">
        <v>485</v>
      </c>
      <c r="J4334" s="27" t="s">
        <v>1</v>
      </c>
      <c r="K4334" s="28">
        <v>6.62</v>
      </c>
      <c r="L4334" s="28">
        <v>0</v>
      </c>
    </row>
    <row r="4335" spans="1:12" x14ac:dyDescent="0.25">
      <c r="A4335" s="24" t="s">
        <v>3305</v>
      </c>
      <c r="B4335" s="26">
        <v>2015</v>
      </c>
      <c r="C4335" s="24">
        <v>9</v>
      </c>
      <c r="D4335" s="24" t="s">
        <v>15120</v>
      </c>
      <c r="E4335" s="26">
        <v>268</v>
      </c>
      <c r="F4335" s="24">
        <v>3950</v>
      </c>
      <c r="G4335" s="26" t="s">
        <v>7257</v>
      </c>
      <c r="H4335" s="24" t="s">
        <v>67</v>
      </c>
      <c r="I4335" s="24" t="s">
        <v>68</v>
      </c>
      <c r="J4335" s="27" t="s">
        <v>1</v>
      </c>
      <c r="K4335" s="28">
        <v>42.53</v>
      </c>
      <c r="L4335" s="28">
        <v>0</v>
      </c>
    </row>
    <row r="4336" spans="1:12" x14ac:dyDescent="0.25">
      <c r="A4336" s="24" t="s">
        <v>3305</v>
      </c>
      <c r="B4336" s="26">
        <v>2015</v>
      </c>
      <c r="C4336" s="24">
        <v>9</v>
      </c>
      <c r="D4336" s="24" t="s">
        <v>15120</v>
      </c>
      <c r="E4336" s="26">
        <v>268</v>
      </c>
      <c r="F4336" s="24">
        <v>3951</v>
      </c>
      <c r="G4336" s="26" t="s">
        <v>7258</v>
      </c>
      <c r="H4336" s="24" t="s">
        <v>298</v>
      </c>
      <c r="I4336" s="24" t="s">
        <v>299</v>
      </c>
      <c r="J4336" s="27" t="s">
        <v>1</v>
      </c>
      <c r="K4336" s="28">
        <v>28.8</v>
      </c>
      <c r="L4336" s="28">
        <v>0</v>
      </c>
    </row>
    <row r="4337" spans="1:12" x14ac:dyDescent="0.25">
      <c r="A4337" s="24" t="s">
        <v>3305</v>
      </c>
      <c r="B4337" s="26">
        <v>2015</v>
      </c>
      <c r="C4337" s="24">
        <v>9</v>
      </c>
      <c r="D4337" s="24" t="s">
        <v>15120</v>
      </c>
      <c r="E4337" s="26">
        <v>268</v>
      </c>
      <c r="F4337" s="24">
        <v>3952</v>
      </c>
      <c r="G4337" s="26" t="s">
        <v>7259</v>
      </c>
      <c r="H4337" s="24" t="s">
        <v>83</v>
      </c>
      <c r="I4337" s="24" t="s">
        <v>84</v>
      </c>
      <c r="J4337" s="27" t="s">
        <v>1</v>
      </c>
      <c r="K4337" s="28">
        <v>11.03</v>
      </c>
      <c r="L4337" s="28">
        <v>0</v>
      </c>
    </row>
    <row r="4338" spans="1:12" x14ac:dyDescent="0.25">
      <c r="A4338" s="24" t="s">
        <v>3305</v>
      </c>
      <c r="B4338" s="26">
        <v>2015</v>
      </c>
      <c r="C4338" s="24">
        <v>9</v>
      </c>
      <c r="D4338" s="24" t="s">
        <v>15120</v>
      </c>
      <c r="E4338" s="26">
        <v>268</v>
      </c>
      <c r="F4338" s="24">
        <v>3953</v>
      </c>
      <c r="G4338" s="26" t="s">
        <v>7260</v>
      </c>
      <c r="H4338" s="24" t="s">
        <v>168</v>
      </c>
      <c r="I4338" s="24" t="s">
        <v>169</v>
      </c>
      <c r="J4338" s="27" t="s">
        <v>1</v>
      </c>
      <c r="K4338" s="28">
        <v>43.2</v>
      </c>
      <c r="L4338" s="28">
        <v>0</v>
      </c>
    </row>
    <row r="4339" spans="1:12" x14ac:dyDescent="0.25">
      <c r="A4339" s="24" t="s">
        <v>3305</v>
      </c>
      <c r="B4339" s="26">
        <v>2015</v>
      </c>
      <c r="C4339" s="24">
        <v>9</v>
      </c>
      <c r="D4339" s="24" t="s">
        <v>15120</v>
      </c>
      <c r="E4339" s="26">
        <v>268</v>
      </c>
      <c r="F4339" s="24">
        <v>3954</v>
      </c>
      <c r="G4339" s="26" t="s">
        <v>7261</v>
      </c>
      <c r="H4339" s="24" t="s">
        <v>226</v>
      </c>
      <c r="I4339" s="24" t="s">
        <v>227</v>
      </c>
      <c r="J4339" s="27" t="s">
        <v>1</v>
      </c>
      <c r="K4339" s="28">
        <v>57.85</v>
      </c>
      <c r="L4339" s="28">
        <v>0</v>
      </c>
    </row>
    <row r="4340" spans="1:12" x14ac:dyDescent="0.25">
      <c r="A4340" s="24" t="s">
        <v>3305</v>
      </c>
      <c r="B4340" s="26">
        <v>2015</v>
      </c>
      <c r="C4340" s="24">
        <v>9</v>
      </c>
      <c r="D4340" s="24" t="s">
        <v>15120</v>
      </c>
      <c r="E4340" s="26">
        <v>268</v>
      </c>
      <c r="F4340" s="24">
        <v>3955</v>
      </c>
      <c r="G4340" s="26" t="s">
        <v>7262</v>
      </c>
      <c r="H4340" s="24" t="s">
        <v>67</v>
      </c>
      <c r="I4340" s="24" t="s">
        <v>68</v>
      </c>
      <c r="J4340" s="27" t="s">
        <v>1</v>
      </c>
      <c r="K4340" s="28">
        <v>11.03</v>
      </c>
      <c r="L4340" s="28">
        <v>0</v>
      </c>
    </row>
    <row r="4341" spans="1:12" x14ac:dyDescent="0.25">
      <c r="A4341" s="24" t="s">
        <v>3305</v>
      </c>
      <c r="B4341" s="26">
        <v>2015</v>
      </c>
      <c r="C4341" s="24">
        <v>9</v>
      </c>
      <c r="D4341" s="24" t="s">
        <v>15120</v>
      </c>
      <c r="E4341" s="26">
        <v>268</v>
      </c>
      <c r="F4341" s="24">
        <v>3956</v>
      </c>
      <c r="G4341" s="26" t="s">
        <v>7263</v>
      </c>
      <c r="H4341" s="24" t="s">
        <v>83</v>
      </c>
      <c r="I4341" s="24" t="s">
        <v>84</v>
      </c>
      <c r="J4341" s="27" t="s">
        <v>1</v>
      </c>
      <c r="K4341" s="28">
        <v>97.43</v>
      </c>
      <c r="L4341" s="28">
        <v>0</v>
      </c>
    </row>
    <row r="4342" spans="1:12" x14ac:dyDescent="0.25">
      <c r="A4342" s="24" t="s">
        <v>3305</v>
      </c>
      <c r="B4342" s="26">
        <v>2015</v>
      </c>
      <c r="C4342" s="24">
        <v>9</v>
      </c>
      <c r="D4342" s="24" t="s">
        <v>15120</v>
      </c>
      <c r="E4342" s="26">
        <v>268</v>
      </c>
      <c r="F4342" s="24">
        <v>3957</v>
      </c>
      <c r="G4342" s="26" t="s">
        <v>7264</v>
      </c>
      <c r="H4342" s="24" t="s">
        <v>158</v>
      </c>
      <c r="I4342" s="24" t="s">
        <v>159</v>
      </c>
      <c r="J4342" s="27" t="s">
        <v>1</v>
      </c>
      <c r="K4342" s="28">
        <v>14.705</v>
      </c>
      <c r="L4342" s="28">
        <v>0</v>
      </c>
    </row>
    <row r="4343" spans="1:12" x14ac:dyDescent="0.25">
      <c r="A4343" s="24" t="s">
        <v>3305</v>
      </c>
      <c r="B4343" s="26">
        <v>2015</v>
      </c>
      <c r="C4343" s="24">
        <v>9</v>
      </c>
      <c r="D4343" s="24" t="s">
        <v>15120</v>
      </c>
      <c r="E4343" s="26">
        <v>268</v>
      </c>
      <c r="F4343" s="24">
        <v>3958</v>
      </c>
      <c r="G4343" s="26" t="s">
        <v>7265</v>
      </c>
      <c r="H4343" s="24" t="s">
        <v>226</v>
      </c>
      <c r="I4343" s="24" t="s">
        <v>227</v>
      </c>
      <c r="J4343" s="27" t="s">
        <v>1</v>
      </c>
      <c r="K4343" s="28">
        <v>14.3</v>
      </c>
      <c r="L4343" s="28">
        <v>0</v>
      </c>
    </row>
    <row r="4344" spans="1:12" x14ac:dyDescent="0.25">
      <c r="A4344" s="24" t="s">
        <v>3305</v>
      </c>
      <c r="B4344" s="26">
        <v>2015</v>
      </c>
      <c r="C4344" s="24">
        <v>9</v>
      </c>
      <c r="D4344" s="24" t="s">
        <v>15120</v>
      </c>
      <c r="E4344" s="26">
        <v>268</v>
      </c>
      <c r="F4344" s="24">
        <v>3959</v>
      </c>
      <c r="G4344" s="26" t="s">
        <v>7266</v>
      </c>
      <c r="H4344" s="24" t="s">
        <v>88</v>
      </c>
      <c r="I4344" s="24" t="s">
        <v>89</v>
      </c>
      <c r="J4344" s="27" t="s">
        <v>1</v>
      </c>
      <c r="K4344" s="28">
        <v>4.2</v>
      </c>
      <c r="L4344" s="28">
        <v>0</v>
      </c>
    </row>
    <row r="4345" spans="1:12" x14ac:dyDescent="0.25">
      <c r="A4345" s="24" t="s">
        <v>3305</v>
      </c>
      <c r="B4345" s="26">
        <v>2015</v>
      </c>
      <c r="C4345" s="24">
        <v>9</v>
      </c>
      <c r="D4345" s="24" t="s">
        <v>15120</v>
      </c>
      <c r="E4345" s="26">
        <v>268</v>
      </c>
      <c r="F4345" s="24">
        <v>3960</v>
      </c>
      <c r="G4345" s="26" t="s">
        <v>7267</v>
      </c>
      <c r="H4345" s="24" t="s">
        <v>83</v>
      </c>
      <c r="I4345" s="24" t="s">
        <v>84</v>
      </c>
      <c r="J4345" s="27" t="s">
        <v>1</v>
      </c>
      <c r="K4345" s="28">
        <v>12.04</v>
      </c>
      <c r="L4345" s="28">
        <v>0</v>
      </c>
    </row>
    <row r="4346" spans="1:12" x14ac:dyDescent="0.25">
      <c r="A4346" s="24" t="s">
        <v>3305</v>
      </c>
      <c r="B4346" s="26">
        <v>2015</v>
      </c>
      <c r="C4346" s="24">
        <v>9</v>
      </c>
      <c r="D4346" s="24" t="s">
        <v>15120</v>
      </c>
      <c r="E4346" s="26">
        <v>268</v>
      </c>
      <c r="F4346" s="24">
        <v>1618</v>
      </c>
      <c r="G4346" s="26" t="s">
        <v>4925</v>
      </c>
      <c r="H4346" s="24" t="s">
        <v>224</v>
      </c>
      <c r="I4346" s="24" t="s">
        <v>225</v>
      </c>
      <c r="J4346" s="27" t="s">
        <v>1</v>
      </c>
      <c r="K4346" s="28">
        <v>66</v>
      </c>
      <c r="L4346" s="28">
        <v>0</v>
      </c>
    </row>
    <row r="4347" spans="1:12" x14ac:dyDescent="0.25">
      <c r="A4347" s="24" t="s">
        <v>3305</v>
      </c>
      <c r="B4347" s="26">
        <v>2015</v>
      </c>
      <c r="C4347" s="24">
        <v>9</v>
      </c>
      <c r="D4347" s="24" t="s">
        <v>15120</v>
      </c>
      <c r="E4347" s="26">
        <v>268</v>
      </c>
      <c r="F4347" s="24">
        <v>3961</v>
      </c>
      <c r="G4347" s="26" t="s">
        <v>7268</v>
      </c>
      <c r="H4347" s="24" t="s">
        <v>132</v>
      </c>
      <c r="I4347" s="24" t="s">
        <v>133</v>
      </c>
      <c r="J4347" s="27" t="s">
        <v>1</v>
      </c>
      <c r="K4347" s="28">
        <v>72.305000000000007</v>
      </c>
      <c r="L4347" s="28">
        <v>0</v>
      </c>
    </row>
    <row r="4348" spans="1:12" x14ac:dyDescent="0.25">
      <c r="A4348" s="24" t="s">
        <v>3305</v>
      </c>
      <c r="B4348" s="26">
        <v>2015</v>
      </c>
      <c r="C4348" s="24">
        <v>9</v>
      </c>
      <c r="D4348" s="24" t="s">
        <v>15120</v>
      </c>
      <c r="E4348" s="26">
        <v>272</v>
      </c>
      <c r="F4348" s="24">
        <v>3740</v>
      </c>
      <c r="G4348" s="26" t="s">
        <v>7047</v>
      </c>
      <c r="H4348" s="24" t="s">
        <v>266</v>
      </c>
      <c r="I4348" s="24" t="s">
        <v>267</v>
      </c>
      <c r="J4348" s="27" t="s">
        <v>1</v>
      </c>
      <c r="K4348" s="28">
        <v>17.28</v>
      </c>
      <c r="L4348" s="28">
        <v>0</v>
      </c>
    </row>
    <row r="4349" spans="1:12" x14ac:dyDescent="0.25">
      <c r="A4349" s="24" t="s">
        <v>3305</v>
      </c>
      <c r="B4349" s="26">
        <v>2015</v>
      </c>
      <c r="C4349" s="24">
        <v>9</v>
      </c>
      <c r="D4349" s="24" t="s">
        <v>15120</v>
      </c>
      <c r="E4349" s="26">
        <v>272</v>
      </c>
      <c r="F4349" s="24">
        <v>3962</v>
      </c>
      <c r="G4349" s="26" t="s">
        <v>7269</v>
      </c>
      <c r="H4349" s="24" t="s">
        <v>114</v>
      </c>
      <c r="I4349" s="24" t="s">
        <v>115</v>
      </c>
      <c r="J4349" s="27" t="s">
        <v>1</v>
      </c>
      <c r="K4349" s="28">
        <v>605</v>
      </c>
      <c r="L4349" s="28">
        <v>605</v>
      </c>
    </row>
    <row r="4350" spans="1:12" x14ac:dyDescent="0.25">
      <c r="A4350" s="24" t="s">
        <v>3305</v>
      </c>
      <c r="B4350" s="26">
        <v>2015</v>
      </c>
      <c r="C4350" s="24">
        <v>9</v>
      </c>
      <c r="D4350" s="24" t="s">
        <v>15120</v>
      </c>
      <c r="E4350" s="26">
        <v>273</v>
      </c>
      <c r="F4350" s="24">
        <v>3963</v>
      </c>
      <c r="G4350" s="26" t="s">
        <v>7270</v>
      </c>
      <c r="H4350" s="24" t="s">
        <v>190</v>
      </c>
      <c r="I4350" s="24" t="s">
        <v>191</v>
      </c>
      <c r="J4350" s="27" t="s">
        <v>1</v>
      </c>
      <c r="K4350" s="28">
        <v>87.89</v>
      </c>
      <c r="L4350" s="28">
        <v>68.040000000000006</v>
      </c>
    </row>
    <row r="4351" spans="1:12" x14ac:dyDescent="0.25">
      <c r="A4351" s="24" t="s">
        <v>3305</v>
      </c>
      <c r="B4351" s="26">
        <v>2015</v>
      </c>
      <c r="C4351" s="24">
        <v>9</v>
      </c>
      <c r="D4351" s="24" t="s">
        <v>15120</v>
      </c>
      <c r="E4351" s="26">
        <v>273</v>
      </c>
      <c r="F4351" s="24">
        <v>3964</v>
      </c>
      <c r="G4351" s="26" t="s">
        <v>7271</v>
      </c>
      <c r="H4351" s="24" t="s">
        <v>67</v>
      </c>
      <c r="I4351" s="24" t="s">
        <v>68</v>
      </c>
      <c r="J4351" s="27" t="s">
        <v>1</v>
      </c>
      <c r="K4351" s="28">
        <v>47.71</v>
      </c>
      <c r="L4351" s="28">
        <v>0</v>
      </c>
    </row>
    <row r="4352" spans="1:12" x14ac:dyDescent="0.25">
      <c r="A4352" s="24" t="s">
        <v>3305</v>
      </c>
      <c r="B4352" s="26">
        <v>2015</v>
      </c>
      <c r="C4352" s="24">
        <v>9</v>
      </c>
      <c r="D4352" s="24" t="s">
        <v>15120</v>
      </c>
      <c r="E4352" s="26">
        <v>273</v>
      </c>
      <c r="F4352" s="24">
        <v>3965</v>
      </c>
      <c r="G4352" s="26" t="s">
        <v>7272</v>
      </c>
      <c r="H4352" s="24" t="s">
        <v>210</v>
      </c>
      <c r="I4352" s="24" t="s">
        <v>211</v>
      </c>
      <c r="J4352" s="27" t="s">
        <v>1</v>
      </c>
      <c r="K4352" s="28">
        <v>4.415</v>
      </c>
      <c r="L4352" s="28">
        <v>3.67</v>
      </c>
    </row>
    <row r="4353" spans="1:12" x14ac:dyDescent="0.25">
      <c r="A4353" s="24" t="s">
        <v>3305</v>
      </c>
      <c r="B4353" s="26">
        <v>2015</v>
      </c>
      <c r="C4353" s="24">
        <v>9</v>
      </c>
      <c r="D4353" s="24" t="s">
        <v>15120</v>
      </c>
      <c r="E4353" s="26">
        <v>273</v>
      </c>
      <c r="F4353" s="24">
        <v>3966</v>
      </c>
      <c r="G4353" s="26" t="s">
        <v>7273</v>
      </c>
      <c r="H4353" s="24" t="s">
        <v>1472</v>
      </c>
      <c r="I4353" s="24" t="s">
        <v>1473</v>
      </c>
      <c r="J4353" s="27" t="s">
        <v>1</v>
      </c>
      <c r="K4353" s="28">
        <v>33.950000000000003</v>
      </c>
      <c r="L4353" s="28">
        <v>19.245000000000001</v>
      </c>
    </row>
    <row r="4354" spans="1:12" x14ac:dyDescent="0.25">
      <c r="A4354" s="24" t="s">
        <v>3305</v>
      </c>
      <c r="B4354" s="26">
        <v>2015</v>
      </c>
      <c r="C4354" s="24">
        <v>9</v>
      </c>
      <c r="D4354" s="24" t="s">
        <v>15120</v>
      </c>
      <c r="E4354" s="26">
        <v>273</v>
      </c>
      <c r="F4354" s="24">
        <v>3967</v>
      </c>
      <c r="G4354" s="26" t="s">
        <v>7274</v>
      </c>
      <c r="H4354" s="24" t="s">
        <v>190</v>
      </c>
      <c r="I4354" s="24" t="s">
        <v>191</v>
      </c>
      <c r="J4354" s="27" t="s">
        <v>1</v>
      </c>
      <c r="K4354" s="28">
        <v>19.850000000000001</v>
      </c>
      <c r="L4354" s="28">
        <v>0</v>
      </c>
    </row>
    <row r="4355" spans="1:12" x14ac:dyDescent="0.25">
      <c r="A4355" s="24" t="s">
        <v>3305</v>
      </c>
      <c r="B4355" s="26">
        <v>2015</v>
      </c>
      <c r="C4355" s="24">
        <v>9</v>
      </c>
      <c r="D4355" s="24" t="s">
        <v>15120</v>
      </c>
      <c r="E4355" s="26">
        <v>273</v>
      </c>
      <c r="F4355" s="24">
        <v>3968</v>
      </c>
      <c r="G4355" s="26" t="s">
        <v>7275</v>
      </c>
      <c r="H4355" s="24" t="s">
        <v>552</v>
      </c>
      <c r="I4355" s="24" t="s">
        <v>553</v>
      </c>
      <c r="J4355" s="27" t="s">
        <v>1</v>
      </c>
      <c r="K4355" s="28">
        <v>37.229999999999997</v>
      </c>
      <c r="L4355" s="28">
        <v>30.61</v>
      </c>
    </row>
    <row r="4356" spans="1:12" x14ac:dyDescent="0.25">
      <c r="A4356" s="24" t="s">
        <v>3305</v>
      </c>
      <c r="B4356" s="26">
        <v>2015</v>
      </c>
      <c r="C4356" s="24">
        <v>9</v>
      </c>
      <c r="D4356" s="24" t="s">
        <v>15120</v>
      </c>
      <c r="E4356" s="26">
        <v>278</v>
      </c>
      <c r="F4356" s="24">
        <v>3969</v>
      </c>
      <c r="G4356" s="26" t="s">
        <v>7276</v>
      </c>
      <c r="H4356" s="24" t="s">
        <v>1474</v>
      </c>
      <c r="I4356" s="24" t="s">
        <v>1475</v>
      </c>
      <c r="J4356" s="27" t="s">
        <v>1</v>
      </c>
      <c r="K4356" s="28">
        <v>16.2</v>
      </c>
      <c r="L4356" s="28">
        <v>0</v>
      </c>
    </row>
    <row r="4357" spans="1:12" x14ac:dyDescent="0.25">
      <c r="A4357" s="24" t="s">
        <v>3305</v>
      </c>
      <c r="B4357" s="26">
        <v>2015</v>
      </c>
      <c r="C4357" s="24">
        <v>9</v>
      </c>
      <c r="D4357" s="24" t="s">
        <v>15120</v>
      </c>
      <c r="E4357" s="26">
        <v>279</v>
      </c>
      <c r="F4357" s="24">
        <v>3970</v>
      </c>
      <c r="G4357" s="26" t="s">
        <v>7277</v>
      </c>
      <c r="H4357" s="24" t="s">
        <v>1474</v>
      </c>
      <c r="I4357" s="24" t="s">
        <v>1475</v>
      </c>
      <c r="J4357" s="27" t="s">
        <v>1</v>
      </c>
      <c r="K4357" s="28">
        <v>6.3</v>
      </c>
      <c r="L4357" s="28">
        <v>0</v>
      </c>
    </row>
    <row r="4358" spans="1:12" x14ac:dyDescent="0.25">
      <c r="A4358" s="24" t="s">
        <v>3305</v>
      </c>
      <c r="B4358" s="26">
        <v>2015</v>
      </c>
      <c r="C4358" s="24">
        <v>9</v>
      </c>
      <c r="D4358" s="24" t="s">
        <v>15120</v>
      </c>
      <c r="E4358" s="26">
        <v>288</v>
      </c>
      <c r="F4358" s="24">
        <v>3971</v>
      </c>
      <c r="G4358" s="26" t="s">
        <v>7278</v>
      </c>
      <c r="H4358" s="24" t="s">
        <v>190</v>
      </c>
      <c r="I4358" s="24" t="s">
        <v>191</v>
      </c>
      <c r="J4358" s="27" t="s">
        <v>1</v>
      </c>
      <c r="K4358" s="28">
        <v>98.18</v>
      </c>
      <c r="L4358" s="28">
        <v>98.178100000000001</v>
      </c>
    </row>
    <row r="4359" spans="1:12" x14ac:dyDescent="0.25">
      <c r="A4359" s="24" t="s">
        <v>3305</v>
      </c>
      <c r="B4359" s="26">
        <v>2015</v>
      </c>
      <c r="C4359" s="24">
        <v>9</v>
      </c>
      <c r="D4359" s="24" t="s">
        <v>15120</v>
      </c>
      <c r="E4359" s="26">
        <v>288</v>
      </c>
      <c r="F4359" s="24">
        <v>3972</v>
      </c>
      <c r="G4359" s="26" t="s">
        <v>7279</v>
      </c>
      <c r="H4359" s="24" t="s">
        <v>69</v>
      </c>
      <c r="I4359" s="24" t="s">
        <v>70</v>
      </c>
      <c r="J4359" s="27" t="s">
        <v>1</v>
      </c>
      <c r="K4359" s="28">
        <v>98.18</v>
      </c>
      <c r="L4359" s="28">
        <v>98.178100000000001</v>
      </c>
    </row>
    <row r="4360" spans="1:12" x14ac:dyDescent="0.25">
      <c r="A4360" s="24" t="s">
        <v>3305</v>
      </c>
      <c r="B4360" s="26">
        <v>2015</v>
      </c>
      <c r="C4360" s="24">
        <v>9</v>
      </c>
      <c r="D4360" s="24" t="s">
        <v>15120</v>
      </c>
      <c r="E4360" s="26">
        <v>288</v>
      </c>
      <c r="F4360" s="24">
        <v>3973</v>
      </c>
      <c r="G4360" s="26" t="s">
        <v>7280</v>
      </c>
      <c r="H4360" s="24" t="s">
        <v>180</v>
      </c>
      <c r="I4360" s="24" t="s">
        <v>181</v>
      </c>
      <c r="J4360" s="27" t="s">
        <v>1</v>
      </c>
      <c r="K4360" s="28">
        <v>98.18</v>
      </c>
      <c r="L4360" s="28">
        <v>98.178100000000001</v>
      </c>
    </row>
    <row r="4361" spans="1:12" x14ac:dyDescent="0.25">
      <c r="A4361" s="24" t="s">
        <v>3305</v>
      </c>
      <c r="B4361" s="26">
        <v>2015</v>
      </c>
      <c r="C4361" s="24">
        <v>9</v>
      </c>
      <c r="D4361" s="24" t="s">
        <v>15120</v>
      </c>
      <c r="E4361" s="26">
        <v>289</v>
      </c>
      <c r="F4361" s="24">
        <v>3974</v>
      </c>
      <c r="G4361" s="26" t="s">
        <v>7281</v>
      </c>
      <c r="H4361" s="24" t="s">
        <v>67</v>
      </c>
      <c r="I4361" s="24" t="s">
        <v>68</v>
      </c>
      <c r="J4361" s="27" t="s">
        <v>1</v>
      </c>
      <c r="K4361" s="28">
        <v>98.18</v>
      </c>
      <c r="L4361" s="28">
        <v>0</v>
      </c>
    </row>
    <row r="4362" spans="1:12" x14ac:dyDescent="0.25">
      <c r="A4362" s="24" t="s">
        <v>3305</v>
      </c>
      <c r="B4362" s="26">
        <v>2015</v>
      </c>
      <c r="C4362" s="24">
        <v>9</v>
      </c>
      <c r="D4362" s="24" t="s">
        <v>15120</v>
      </c>
      <c r="E4362" s="26">
        <v>290</v>
      </c>
      <c r="F4362" s="24">
        <v>3975</v>
      </c>
      <c r="G4362" s="26" t="s">
        <v>7282</v>
      </c>
      <c r="H4362" s="24" t="s">
        <v>67</v>
      </c>
      <c r="I4362" s="24" t="s">
        <v>68</v>
      </c>
      <c r="J4362" s="27" t="s">
        <v>1</v>
      </c>
      <c r="K4362" s="28">
        <v>98.18</v>
      </c>
      <c r="L4362" s="28">
        <v>98.178100000000001</v>
      </c>
    </row>
    <row r="4363" spans="1:12" x14ac:dyDescent="0.25">
      <c r="A4363" s="24" t="s">
        <v>3305</v>
      </c>
      <c r="B4363" s="26">
        <v>2015</v>
      </c>
      <c r="C4363" s="24">
        <v>9</v>
      </c>
      <c r="D4363" s="24" t="s">
        <v>15120</v>
      </c>
      <c r="E4363" s="26">
        <v>292</v>
      </c>
      <c r="F4363" s="24">
        <v>3976</v>
      </c>
      <c r="G4363" s="26" t="s">
        <v>7283</v>
      </c>
      <c r="H4363" s="24" t="s">
        <v>192</v>
      </c>
      <c r="I4363" s="24" t="s">
        <v>193</v>
      </c>
      <c r="J4363" s="27" t="s">
        <v>1</v>
      </c>
      <c r="K4363" s="28">
        <v>98.18</v>
      </c>
      <c r="L4363" s="28">
        <v>98.178100000000001</v>
      </c>
    </row>
    <row r="4364" spans="1:12" x14ac:dyDescent="0.25">
      <c r="A4364" s="24" t="s">
        <v>3305</v>
      </c>
      <c r="B4364" s="26">
        <v>2015</v>
      </c>
      <c r="C4364" s="24">
        <v>9</v>
      </c>
      <c r="D4364" s="24" t="s">
        <v>15120</v>
      </c>
      <c r="E4364" s="26">
        <v>302</v>
      </c>
      <c r="F4364" s="24">
        <v>3977</v>
      </c>
      <c r="G4364" s="26" t="s">
        <v>7284</v>
      </c>
      <c r="H4364" s="24" t="s">
        <v>106</v>
      </c>
      <c r="I4364" s="24" t="s">
        <v>107</v>
      </c>
      <c r="J4364" s="27" t="s">
        <v>1</v>
      </c>
      <c r="K4364" s="28">
        <v>412.59</v>
      </c>
      <c r="L4364" s="28">
        <v>0</v>
      </c>
    </row>
    <row r="4365" spans="1:12" x14ac:dyDescent="0.25">
      <c r="A4365" s="24" t="s">
        <v>3305</v>
      </c>
      <c r="B4365" s="26">
        <v>2015</v>
      </c>
      <c r="C4365" s="24">
        <v>9</v>
      </c>
      <c r="D4365" s="24" t="s">
        <v>15120</v>
      </c>
      <c r="E4365" s="26">
        <v>302</v>
      </c>
      <c r="F4365" s="24">
        <v>3978</v>
      </c>
      <c r="G4365" s="26" t="s">
        <v>7285</v>
      </c>
      <c r="H4365" s="24" t="s">
        <v>406</v>
      </c>
      <c r="I4365" s="24" t="s">
        <v>407</v>
      </c>
      <c r="J4365" s="27" t="s">
        <v>1</v>
      </c>
      <c r="K4365" s="28">
        <v>63.34</v>
      </c>
      <c r="L4365" s="28">
        <v>0</v>
      </c>
    </row>
    <row r="4366" spans="1:12" x14ac:dyDescent="0.25">
      <c r="A4366" s="24" t="s">
        <v>3305</v>
      </c>
      <c r="B4366" s="26">
        <v>2015</v>
      </c>
      <c r="C4366" s="24">
        <v>9</v>
      </c>
      <c r="D4366" s="24" t="s">
        <v>15120</v>
      </c>
      <c r="E4366" s="26">
        <v>302</v>
      </c>
      <c r="F4366" s="24">
        <v>3979</v>
      </c>
      <c r="G4366" s="26" t="s">
        <v>7286</v>
      </c>
      <c r="H4366" s="24" t="s">
        <v>347</v>
      </c>
      <c r="I4366" s="24" t="s">
        <v>348</v>
      </c>
      <c r="J4366" s="27" t="s">
        <v>1</v>
      </c>
      <c r="K4366" s="28">
        <v>63.34</v>
      </c>
      <c r="L4366" s="28">
        <v>0</v>
      </c>
    </row>
    <row r="4367" spans="1:12" x14ac:dyDescent="0.25">
      <c r="A4367" s="24" t="s">
        <v>3305</v>
      </c>
      <c r="B4367" s="26">
        <v>2015</v>
      </c>
      <c r="C4367" s="24">
        <v>9</v>
      </c>
      <c r="D4367" s="24" t="s">
        <v>15120</v>
      </c>
      <c r="E4367" s="26">
        <v>306</v>
      </c>
      <c r="F4367" s="24">
        <v>3980</v>
      </c>
      <c r="G4367" s="26" t="s">
        <v>7287</v>
      </c>
      <c r="H4367" s="24" t="s">
        <v>190</v>
      </c>
      <c r="I4367" s="24" t="s">
        <v>191</v>
      </c>
      <c r="J4367" s="27" t="s">
        <v>1</v>
      </c>
      <c r="K4367" s="28">
        <v>196.69</v>
      </c>
      <c r="L4367" s="28">
        <v>75.849999999999994</v>
      </c>
    </row>
    <row r="4368" spans="1:12" x14ac:dyDescent="0.25">
      <c r="A4368" s="24" t="s">
        <v>3305</v>
      </c>
      <c r="B4368" s="26">
        <v>2015</v>
      </c>
      <c r="C4368" s="24">
        <v>9</v>
      </c>
      <c r="D4368" s="24" t="s">
        <v>15120</v>
      </c>
      <c r="E4368" s="26">
        <v>308</v>
      </c>
      <c r="F4368" s="24">
        <v>3981</v>
      </c>
      <c r="G4368" s="26" t="s">
        <v>7288</v>
      </c>
      <c r="H4368" s="24" t="s">
        <v>1248</v>
      </c>
      <c r="I4368" s="24" t="s">
        <v>1249</v>
      </c>
      <c r="J4368" s="27" t="s">
        <v>1</v>
      </c>
      <c r="K4368" s="28">
        <v>210.8</v>
      </c>
      <c r="L4368" s="28">
        <v>89.96</v>
      </c>
    </row>
    <row r="4369" spans="1:12" x14ac:dyDescent="0.25">
      <c r="A4369" s="24" t="s">
        <v>3305</v>
      </c>
      <c r="B4369" s="26">
        <v>2015</v>
      </c>
      <c r="C4369" s="24">
        <v>9</v>
      </c>
      <c r="D4369" s="24" t="s">
        <v>15120</v>
      </c>
      <c r="E4369" s="26">
        <v>308</v>
      </c>
      <c r="F4369" s="24">
        <v>3982</v>
      </c>
      <c r="G4369" s="26" t="s">
        <v>7289</v>
      </c>
      <c r="H4369" s="24" t="s">
        <v>190</v>
      </c>
      <c r="I4369" s="24" t="s">
        <v>191</v>
      </c>
      <c r="J4369" s="27" t="s">
        <v>1</v>
      </c>
      <c r="K4369" s="28">
        <v>210.8</v>
      </c>
      <c r="L4369" s="28">
        <v>89.96</v>
      </c>
    </row>
    <row r="4370" spans="1:12" x14ac:dyDescent="0.25">
      <c r="A4370" s="24" t="s">
        <v>3305</v>
      </c>
      <c r="B4370" s="26">
        <v>2015</v>
      </c>
      <c r="C4370" s="24">
        <v>9</v>
      </c>
      <c r="D4370" s="24" t="s">
        <v>15120</v>
      </c>
      <c r="E4370" s="26">
        <v>309</v>
      </c>
      <c r="F4370" s="24">
        <v>3983</v>
      </c>
      <c r="G4370" s="26" t="s">
        <v>7290</v>
      </c>
      <c r="H4370" s="24" t="s">
        <v>226</v>
      </c>
      <c r="I4370" s="24" t="s">
        <v>227</v>
      </c>
      <c r="J4370" s="27" t="s">
        <v>1</v>
      </c>
      <c r="K4370" s="28">
        <v>210.8</v>
      </c>
      <c r="L4370" s="28">
        <v>89.96</v>
      </c>
    </row>
    <row r="4371" spans="1:12" x14ac:dyDescent="0.25">
      <c r="A4371" s="24" t="s">
        <v>3305</v>
      </c>
      <c r="B4371" s="26">
        <v>2015</v>
      </c>
      <c r="C4371" s="24">
        <v>9</v>
      </c>
      <c r="D4371" s="24" t="s">
        <v>15120</v>
      </c>
      <c r="E4371" s="26">
        <v>309</v>
      </c>
      <c r="F4371" s="24">
        <v>3984</v>
      </c>
      <c r="G4371" s="26" t="s">
        <v>7291</v>
      </c>
      <c r="H4371" s="24" t="s">
        <v>67</v>
      </c>
      <c r="I4371" s="24" t="s">
        <v>68</v>
      </c>
      <c r="J4371" s="27" t="s">
        <v>1</v>
      </c>
      <c r="K4371" s="28">
        <v>210.8</v>
      </c>
      <c r="L4371" s="28">
        <v>89.96</v>
      </c>
    </row>
    <row r="4372" spans="1:12" x14ac:dyDescent="0.25">
      <c r="A4372" s="24" t="s">
        <v>3305</v>
      </c>
      <c r="B4372" s="26">
        <v>2015</v>
      </c>
      <c r="C4372" s="24">
        <v>9</v>
      </c>
      <c r="D4372" s="24" t="s">
        <v>15120</v>
      </c>
      <c r="E4372" s="26">
        <v>309</v>
      </c>
      <c r="F4372" s="24">
        <v>1496</v>
      </c>
      <c r="G4372" s="26" t="s">
        <v>4803</v>
      </c>
      <c r="H4372" s="24" t="s">
        <v>83</v>
      </c>
      <c r="I4372" s="24" t="s">
        <v>84</v>
      </c>
      <c r="J4372" s="27" t="s">
        <v>1</v>
      </c>
      <c r="K4372" s="28">
        <v>210.8</v>
      </c>
      <c r="L4372" s="28">
        <v>89.96</v>
      </c>
    </row>
    <row r="4373" spans="1:12" x14ac:dyDescent="0.25">
      <c r="A4373" s="24" t="s">
        <v>3305</v>
      </c>
      <c r="B4373" s="26">
        <v>2015</v>
      </c>
      <c r="C4373" s="24">
        <v>9</v>
      </c>
      <c r="D4373" s="24" t="s">
        <v>15120</v>
      </c>
      <c r="E4373" s="26">
        <v>309</v>
      </c>
      <c r="F4373" s="24">
        <v>3985</v>
      </c>
      <c r="G4373" s="26" t="s">
        <v>7292</v>
      </c>
      <c r="H4373" s="24" t="s">
        <v>1248</v>
      </c>
      <c r="I4373" s="24" t="s">
        <v>1249</v>
      </c>
      <c r="J4373" s="27" t="s">
        <v>1</v>
      </c>
      <c r="K4373" s="28">
        <v>210.8</v>
      </c>
      <c r="L4373" s="28">
        <v>89.96</v>
      </c>
    </row>
    <row r="4374" spans="1:12" x14ac:dyDescent="0.25">
      <c r="A4374" s="24" t="s">
        <v>3305</v>
      </c>
      <c r="B4374" s="26">
        <v>2015</v>
      </c>
      <c r="C4374" s="24">
        <v>9</v>
      </c>
      <c r="D4374" s="24" t="s">
        <v>15120</v>
      </c>
      <c r="E4374" s="26">
        <v>311</v>
      </c>
      <c r="F4374" s="24">
        <v>3986</v>
      </c>
      <c r="G4374" s="26" t="s">
        <v>7293</v>
      </c>
      <c r="H4374" s="24" t="s">
        <v>77</v>
      </c>
      <c r="I4374" s="24" t="s">
        <v>78</v>
      </c>
      <c r="J4374" s="27" t="s">
        <v>1</v>
      </c>
      <c r="K4374" s="28">
        <v>196.69</v>
      </c>
      <c r="L4374" s="28">
        <v>75.849999999999994</v>
      </c>
    </row>
    <row r="4375" spans="1:12" x14ac:dyDescent="0.25">
      <c r="A4375" s="24" t="s">
        <v>3305</v>
      </c>
      <c r="B4375" s="26">
        <v>2015</v>
      </c>
      <c r="C4375" s="24">
        <v>9</v>
      </c>
      <c r="D4375" s="24" t="s">
        <v>15120</v>
      </c>
      <c r="E4375" s="26">
        <v>311</v>
      </c>
      <c r="F4375" s="24">
        <v>3987</v>
      </c>
      <c r="G4375" s="26" t="s">
        <v>7294</v>
      </c>
      <c r="H4375" s="24" t="s">
        <v>172</v>
      </c>
      <c r="I4375" s="24" t="s">
        <v>173</v>
      </c>
      <c r="J4375" s="27" t="s">
        <v>1</v>
      </c>
      <c r="K4375" s="28">
        <v>210.8</v>
      </c>
      <c r="L4375" s="28">
        <v>89.96</v>
      </c>
    </row>
    <row r="4376" spans="1:12" x14ac:dyDescent="0.25">
      <c r="A4376" s="24" t="s">
        <v>3305</v>
      </c>
      <c r="B4376" s="26">
        <v>2015</v>
      </c>
      <c r="C4376" s="24">
        <v>9</v>
      </c>
      <c r="D4376" s="24" t="s">
        <v>15120</v>
      </c>
      <c r="E4376" s="26">
        <v>312</v>
      </c>
      <c r="F4376" s="24">
        <v>3988</v>
      </c>
      <c r="G4376" s="26" t="s">
        <v>7295</v>
      </c>
      <c r="H4376" s="24" t="s">
        <v>134</v>
      </c>
      <c r="I4376" s="24" t="s">
        <v>135</v>
      </c>
      <c r="J4376" s="27" t="s">
        <v>1</v>
      </c>
      <c r="K4376" s="28">
        <v>6</v>
      </c>
      <c r="L4376" s="28">
        <v>6</v>
      </c>
    </row>
    <row r="4377" spans="1:12" x14ac:dyDescent="0.25">
      <c r="A4377" s="24" t="s">
        <v>3305</v>
      </c>
      <c r="B4377" s="26">
        <v>2015</v>
      </c>
      <c r="C4377" s="24">
        <v>9</v>
      </c>
      <c r="D4377" s="24" t="s">
        <v>15120</v>
      </c>
      <c r="E4377" s="26">
        <v>316</v>
      </c>
      <c r="F4377" s="24">
        <v>3989</v>
      </c>
      <c r="G4377" s="26" t="s">
        <v>7296</v>
      </c>
      <c r="H4377" s="24" t="s">
        <v>1092</v>
      </c>
      <c r="I4377" s="24" t="s">
        <v>1093</v>
      </c>
      <c r="J4377" s="27" t="s">
        <v>1</v>
      </c>
      <c r="K4377" s="28">
        <v>210.8</v>
      </c>
      <c r="L4377" s="28">
        <v>89.96</v>
      </c>
    </row>
    <row r="4378" spans="1:12" x14ac:dyDescent="0.25">
      <c r="A4378" s="24" t="s">
        <v>3305</v>
      </c>
      <c r="B4378" s="26">
        <v>2015</v>
      </c>
      <c r="C4378" s="24">
        <v>9</v>
      </c>
      <c r="D4378" s="24" t="s">
        <v>15120</v>
      </c>
      <c r="E4378" s="26">
        <v>317</v>
      </c>
      <c r="F4378" s="24">
        <v>3990</v>
      </c>
      <c r="G4378" s="26" t="s">
        <v>7297</v>
      </c>
      <c r="H4378" s="24" t="s">
        <v>83</v>
      </c>
      <c r="I4378" s="24" t="s">
        <v>84</v>
      </c>
      <c r="J4378" s="27" t="s">
        <v>1</v>
      </c>
      <c r="K4378" s="28">
        <v>196.69</v>
      </c>
      <c r="L4378" s="28">
        <v>75.849999999999994</v>
      </c>
    </row>
    <row r="4379" spans="1:12" x14ac:dyDescent="0.25">
      <c r="A4379" s="24" t="s">
        <v>3305</v>
      </c>
      <c r="B4379" s="26">
        <v>2015</v>
      </c>
      <c r="C4379" s="24">
        <v>9</v>
      </c>
      <c r="D4379" s="24" t="s">
        <v>15120</v>
      </c>
      <c r="E4379" s="26">
        <v>319</v>
      </c>
      <c r="F4379" s="24">
        <v>3991</v>
      </c>
      <c r="G4379" s="26" t="s">
        <v>7298</v>
      </c>
      <c r="H4379" s="24" t="s">
        <v>83</v>
      </c>
      <c r="I4379" s="24" t="s">
        <v>84</v>
      </c>
      <c r="J4379" s="27" t="s">
        <v>1</v>
      </c>
      <c r="K4379" s="28">
        <v>210.8</v>
      </c>
      <c r="L4379" s="28">
        <v>89.96</v>
      </c>
    </row>
    <row r="4380" spans="1:12" x14ac:dyDescent="0.25">
      <c r="A4380" s="24" t="s">
        <v>3305</v>
      </c>
      <c r="B4380" s="26">
        <v>2015</v>
      </c>
      <c r="C4380" s="24">
        <v>9</v>
      </c>
      <c r="D4380" s="24" t="s">
        <v>15120</v>
      </c>
      <c r="E4380" s="26">
        <v>321</v>
      </c>
      <c r="F4380" s="24">
        <v>1517</v>
      </c>
      <c r="G4380" s="26" t="s">
        <v>4824</v>
      </c>
      <c r="H4380" s="24" t="s">
        <v>1476</v>
      </c>
      <c r="I4380" s="24" t="s">
        <v>1477</v>
      </c>
      <c r="J4380" s="27" t="s">
        <v>1</v>
      </c>
      <c r="K4380" s="28">
        <v>548.34</v>
      </c>
      <c r="L4380" s="28">
        <v>0</v>
      </c>
    </row>
    <row r="4381" spans="1:12" x14ac:dyDescent="0.25">
      <c r="A4381" s="24" t="s">
        <v>3305</v>
      </c>
      <c r="B4381" s="26">
        <v>2015</v>
      </c>
      <c r="C4381" s="24">
        <v>9</v>
      </c>
      <c r="D4381" s="24" t="s">
        <v>15120</v>
      </c>
      <c r="E4381" s="26">
        <v>326</v>
      </c>
      <c r="F4381" s="24">
        <v>3992</v>
      </c>
      <c r="G4381" s="26" t="s">
        <v>7299</v>
      </c>
      <c r="H4381" s="24" t="s">
        <v>90</v>
      </c>
      <c r="I4381" s="24" t="s">
        <v>91</v>
      </c>
      <c r="J4381" s="27" t="s">
        <v>1</v>
      </c>
      <c r="K4381" s="28">
        <v>25.48</v>
      </c>
      <c r="L4381" s="28">
        <v>0</v>
      </c>
    </row>
    <row r="4382" spans="1:12" x14ac:dyDescent="0.25">
      <c r="A4382" s="24" t="s">
        <v>3305</v>
      </c>
      <c r="B4382" s="26">
        <v>2015</v>
      </c>
      <c r="C4382" s="24">
        <v>9</v>
      </c>
      <c r="D4382" s="24" t="s">
        <v>15120</v>
      </c>
      <c r="E4382" s="26">
        <v>326</v>
      </c>
      <c r="F4382" s="24">
        <v>3993</v>
      </c>
      <c r="G4382" s="26" t="s">
        <v>7300</v>
      </c>
      <c r="H4382" s="24" t="s">
        <v>378</v>
      </c>
      <c r="I4382" s="24" t="s">
        <v>379</v>
      </c>
      <c r="J4382" s="27" t="s">
        <v>1</v>
      </c>
      <c r="K4382" s="28">
        <v>104.28</v>
      </c>
      <c r="L4382" s="28">
        <v>0</v>
      </c>
    </row>
    <row r="4383" spans="1:12" x14ac:dyDescent="0.25">
      <c r="A4383" s="24" t="s">
        <v>3305</v>
      </c>
      <c r="B4383" s="26">
        <v>2015</v>
      </c>
      <c r="C4383" s="24">
        <v>9</v>
      </c>
      <c r="D4383" s="24" t="s">
        <v>15120</v>
      </c>
      <c r="E4383" s="26">
        <v>326</v>
      </c>
      <c r="F4383" s="24">
        <v>3994</v>
      </c>
      <c r="G4383" s="26" t="s">
        <v>7301</v>
      </c>
      <c r="H4383" s="24" t="s">
        <v>218</v>
      </c>
      <c r="I4383" s="24" t="s">
        <v>219</v>
      </c>
      <c r="J4383" s="27" t="s">
        <v>1</v>
      </c>
      <c r="K4383" s="28">
        <v>1326.17</v>
      </c>
      <c r="L4383" s="28">
        <v>0</v>
      </c>
    </row>
    <row r="4384" spans="1:12" x14ac:dyDescent="0.25">
      <c r="A4384" s="24" t="s">
        <v>3305</v>
      </c>
      <c r="B4384" s="26">
        <v>2015</v>
      </c>
      <c r="C4384" s="24">
        <v>9</v>
      </c>
      <c r="D4384" s="24" t="s">
        <v>15120</v>
      </c>
      <c r="E4384" s="26">
        <v>326</v>
      </c>
      <c r="F4384" s="24">
        <v>3995</v>
      </c>
      <c r="G4384" s="26" t="s">
        <v>7302</v>
      </c>
      <c r="H4384" s="24" t="s">
        <v>112</v>
      </c>
      <c r="I4384" s="24" t="s">
        <v>113</v>
      </c>
      <c r="J4384" s="27" t="s">
        <v>1</v>
      </c>
      <c r="K4384" s="28">
        <v>29.64</v>
      </c>
      <c r="L4384" s="28">
        <v>0</v>
      </c>
    </row>
    <row r="4385" spans="1:12" x14ac:dyDescent="0.25">
      <c r="A4385" s="24" t="s">
        <v>3305</v>
      </c>
      <c r="B4385" s="26">
        <v>2015</v>
      </c>
      <c r="C4385" s="24">
        <v>9</v>
      </c>
      <c r="D4385" s="24" t="s">
        <v>15120</v>
      </c>
      <c r="E4385" s="26">
        <v>326</v>
      </c>
      <c r="F4385" s="24">
        <v>3996</v>
      </c>
      <c r="G4385" s="26" t="s">
        <v>7303</v>
      </c>
      <c r="H4385" s="24" t="s">
        <v>59</v>
      </c>
      <c r="I4385" s="24" t="s">
        <v>60</v>
      </c>
      <c r="J4385" s="27" t="s">
        <v>1</v>
      </c>
      <c r="K4385" s="28">
        <v>603.71</v>
      </c>
      <c r="L4385" s="28">
        <v>0</v>
      </c>
    </row>
    <row r="4386" spans="1:12" x14ac:dyDescent="0.25">
      <c r="A4386" s="24" t="s">
        <v>3305</v>
      </c>
      <c r="B4386" s="26">
        <v>2015</v>
      </c>
      <c r="C4386" s="24">
        <v>9</v>
      </c>
      <c r="D4386" s="24" t="s">
        <v>15120</v>
      </c>
      <c r="E4386" s="26">
        <v>326</v>
      </c>
      <c r="F4386" s="24">
        <v>3997</v>
      </c>
      <c r="G4386" s="26" t="s">
        <v>7304</v>
      </c>
      <c r="H4386" s="24" t="s">
        <v>1478</v>
      </c>
      <c r="I4386" s="24" t="s">
        <v>1479</v>
      </c>
      <c r="J4386" s="27" t="s">
        <v>1</v>
      </c>
      <c r="K4386" s="28">
        <v>167.29</v>
      </c>
      <c r="L4386" s="28">
        <v>0</v>
      </c>
    </row>
    <row r="4387" spans="1:12" x14ac:dyDescent="0.25">
      <c r="A4387" s="24" t="s">
        <v>3305</v>
      </c>
      <c r="B4387" s="26">
        <v>2015</v>
      </c>
      <c r="C4387" s="24">
        <v>9</v>
      </c>
      <c r="D4387" s="24" t="s">
        <v>15120</v>
      </c>
      <c r="E4387" s="26">
        <v>326</v>
      </c>
      <c r="F4387" s="24">
        <v>3998</v>
      </c>
      <c r="G4387" s="26" t="s">
        <v>7305</v>
      </c>
      <c r="H4387" s="24" t="s">
        <v>59</v>
      </c>
      <c r="I4387" s="24" t="s">
        <v>60</v>
      </c>
      <c r="J4387" s="27" t="s">
        <v>1</v>
      </c>
      <c r="K4387" s="28">
        <v>45.52</v>
      </c>
      <c r="L4387" s="28">
        <v>0</v>
      </c>
    </row>
    <row r="4388" spans="1:12" x14ac:dyDescent="0.25">
      <c r="A4388" s="24" t="s">
        <v>3305</v>
      </c>
      <c r="B4388" s="26">
        <v>2015</v>
      </c>
      <c r="C4388" s="24">
        <v>9</v>
      </c>
      <c r="D4388" s="24" t="s">
        <v>15120</v>
      </c>
      <c r="E4388" s="26">
        <v>326</v>
      </c>
      <c r="F4388" s="24">
        <v>3999</v>
      </c>
      <c r="G4388" s="26" t="s">
        <v>7306</v>
      </c>
      <c r="H4388" s="24" t="s">
        <v>756</v>
      </c>
      <c r="I4388" s="24" t="s">
        <v>757</v>
      </c>
      <c r="J4388" s="27" t="s">
        <v>1</v>
      </c>
      <c r="K4388" s="28">
        <v>30.42</v>
      </c>
      <c r="L4388" s="28">
        <v>0</v>
      </c>
    </row>
    <row r="4389" spans="1:12" x14ac:dyDescent="0.25">
      <c r="A4389" s="24" t="s">
        <v>3305</v>
      </c>
      <c r="B4389" s="26">
        <v>2015</v>
      </c>
      <c r="C4389" s="24">
        <v>9</v>
      </c>
      <c r="D4389" s="24" t="s">
        <v>15120</v>
      </c>
      <c r="E4389" s="26">
        <v>326</v>
      </c>
      <c r="F4389" s="24">
        <v>4000</v>
      </c>
      <c r="G4389" s="26" t="s">
        <v>7307</v>
      </c>
      <c r="H4389" s="24" t="s">
        <v>760</v>
      </c>
      <c r="I4389" s="24" t="s">
        <v>761</v>
      </c>
      <c r="J4389" s="27" t="s">
        <v>1</v>
      </c>
      <c r="K4389" s="28">
        <v>583.04</v>
      </c>
      <c r="L4389" s="28">
        <v>0</v>
      </c>
    </row>
    <row r="4390" spans="1:12" x14ac:dyDescent="0.25">
      <c r="A4390" s="24" t="s">
        <v>3305</v>
      </c>
      <c r="B4390" s="26">
        <v>2015</v>
      </c>
      <c r="C4390" s="24">
        <v>9</v>
      </c>
      <c r="D4390" s="24" t="s">
        <v>15120</v>
      </c>
      <c r="E4390" s="26">
        <v>326</v>
      </c>
      <c r="F4390" s="24">
        <v>4001</v>
      </c>
      <c r="G4390" s="26" t="s">
        <v>7308</v>
      </c>
      <c r="H4390" s="24" t="s">
        <v>1480</v>
      </c>
      <c r="I4390" s="24" t="s">
        <v>1481</v>
      </c>
      <c r="J4390" s="27" t="s">
        <v>1</v>
      </c>
      <c r="K4390" s="28">
        <v>1570.53</v>
      </c>
      <c r="L4390" s="28">
        <v>0</v>
      </c>
    </row>
    <row r="4391" spans="1:12" x14ac:dyDescent="0.25">
      <c r="A4391" s="24" t="s">
        <v>3305</v>
      </c>
      <c r="B4391" s="26">
        <v>2015</v>
      </c>
      <c r="C4391" s="24">
        <v>9</v>
      </c>
      <c r="D4391" s="24" t="s">
        <v>15120</v>
      </c>
      <c r="E4391" s="26">
        <v>326</v>
      </c>
      <c r="F4391" s="24">
        <v>4002</v>
      </c>
      <c r="G4391" s="26" t="s">
        <v>7309</v>
      </c>
      <c r="H4391" s="24" t="s">
        <v>794</v>
      </c>
      <c r="I4391" s="24" t="s">
        <v>795</v>
      </c>
      <c r="J4391" s="27" t="s">
        <v>1</v>
      </c>
      <c r="K4391" s="28">
        <v>30.42</v>
      </c>
      <c r="L4391" s="28">
        <v>0</v>
      </c>
    </row>
    <row r="4392" spans="1:12" x14ac:dyDescent="0.25">
      <c r="A4392" s="24" t="s">
        <v>3305</v>
      </c>
      <c r="B4392" s="26">
        <v>2015</v>
      </c>
      <c r="C4392" s="24">
        <v>9</v>
      </c>
      <c r="D4392" s="24" t="s">
        <v>15120</v>
      </c>
      <c r="E4392" s="26">
        <v>326</v>
      </c>
      <c r="F4392" s="24">
        <v>4003</v>
      </c>
      <c r="G4392" s="26" t="s">
        <v>7310</v>
      </c>
      <c r="H4392" s="24" t="s">
        <v>328</v>
      </c>
      <c r="I4392" s="24" t="s">
        <v>329</v>
      </c>
      <c r="J4392" s="27" t="s">
        <v>1</v>
      </c>
      <c r="K4392" s="28">
        <v>622.04</v>
      </c>
      <c r="L4392" s="28">
        <v>0</v>
      </c>
    </row>
    <row r="4393" spans="1:12" x14ac:dyDescent="0.25">
      <c r="A4393" s="24" t="s">
        <v>3305</v>
      </c>
      <c r="B4393" s="26">
        <v>2015</v>
      </c>
      <c r="C4393" s="24">
        <v>9</v>
      </c>
      <c r="D4393" s="24" t="s">
        <v>15120</v>
      </c>
      <c r="E4393" s="26">
        <v>326</v>
      </c>
      <c r="F4393" s="24">
        <v>4004</v>
      </c>
      <c r="G4393" s="26" t="s">
        <v>7311</v>
      </c>
      <c r="H4393" s="24" t="s">
        <v>79</v>
      </c>
      <c r="I4393" s="24" t="s">
        <v>80</v>
      </c>
      <c r="J4393" s="27" t="s">
        <v>1</v>
      </c>
      <c r="K4393" s="28">
        <v>346.14</v>
      </c>
      <c r="L4393" s="28">
        <v>0</v>
      </c>
    </row>
    <row r="4394" spans="1:12" x14ac:dyDescent="0.25">
      <c r="A4394" s="24" t="s">
        <v>3305</v>
      </c>
      <c r="B4394" s="26">
        <v>2015</v>
      </c>
      <c r="C4394" s="24">
        <v>9</v>
      </c>
      <c r="D4394" s="24" t="s">
        <v>15120</v>
      </c>
      <c r="E4394" s="26">
        <v>326</v>
      </c>
      <c r="F4394" s="24">
        <v>4005</v>
      </c>
      <c r="G4394" s="26" t="s">
        <v>7312</v>
      </c>
      <c r="H4394" s="24" t="s">
        <v>358</v>
      </c>
      <c r="I4394" s="24" t="s">
        <v>359</v>
      </c>
      <c r="J4394" s="27" t="s">
        <v>1</v>
      </c>
      <c r="K4394" s="28">
        <v>328.87</v>
      </c>
      <c r="L4394" s="28">
        <v>0</v>
      </c>
    </row>
    <row r="4395" spans="1:12" x14ac:dyDescent="0.25">
      <c r="A4395" s="24" t="s">
        <v>3305</v>
      </c>
      <c r="B4395" s="26">
        <v>2015</v>
      </c>
      <c r="C4395" s="24">
        <v>9</v>
      </c>
      <c r="D4395" s="24" t="s">
        <v>15120</v>
      </c>
      <c r="E4395" s="26">
        <v>326</v>
      </c>
      <c r="F4395" s="24">
        <v>3838</v>
      </c>
      <c r="G4395" s="26" t="s">
        <v>7145</v>
      </c>
      <c r="H4395" s="24" t="s">
        <v>1482</v>
      </c>
      <c r="I4395" s="24" t="s">
        <v>1483</v>
      </c>
      <c r="J4395" s="27" t="s">
        <v>1</v>
      </c>
      <c r="K4395" s="28">
        <v>1498.53</v>
      </c>
      <c r="L4395" s="28">
        <v>0</v>
      </c>
    </row>
    <row r="4396" spans="1:12" x14ac:dyDescent="0.25">
      <c r="A4396" s="24" t="s">
        <v>3305</v>
      </c>
      <c r="B4396" s="26">
        <v>2015</v>
      </c>
      <c r="C4396" s="24">
        <v>9</v>
      </c>
      <c r="D4396" s="24" t="s">
        <v>15120</v>
      </c>
      <c r="E4396" s="26">
        <v>330</v>
      </c>
      <c r="F4396" s="24">
        <v>4006</v>
      </c>
      <c r="G4396" s="26" t="s">
        <v>7313</v>
      </c>
      <c r="H4396" s="24" t="s">
        <v>218</v>
      </c>
      <c r="I4396" s="24" t="s">
        <v>219</v>
      </c>
      <c r="J4396" s="27" t="s">
        <v>1</v>
      </c>
      <c r="K4396" s="28">
        <v>1670.03</v>
      </c>
      <c r="L4396" s="28">
        <v>326.33999999999997</v>
      </c>
    </row>
    <row r="4397" spans="1:12" x14ac:dyDescent="0.25">
      <c r="A4397" s="24" t="s">
        <v>3305</v>
      </c>
      <c r="B4397" s="26">
        <v>2015</v>
      </c>
      <c r="C4397" s="24">
        <v>9</v>
      </c>
      <c r="D4397" s="24" t="s">
        <v>15120</v>
      </c>
      <c r="E4397" s="26">
        <v>334</v>
      </c>
      <c r="F4397" s="24">
        <v>4007</v>
      </c>
      <c r="G4397" s="26" t="s">
        <v>7314</v>
      </c>
      <c r="H4397" s="24" t="s">
        <v>59</v>
      </c>
      <c r="I4397" s="24" t="s">
        <v>60</v>
      </c>
      <c r="J4397" s="27" t="s">
        <v>1</v>
      </c>
      <c r="K4397" s="28">
        <v>5.9</v>
      </c>
      <c r="L4397" s="28">
        <v>0</v>
      </c>
    </row>
    <row r="4398" spans="1:12" x14ac:dyDescent="0.25">
      <c r="A4398" s="24" t="s">
        <v>3305</v>
      </c>
      <c r="B4398" s="26">
        <v>2015</v>
      </c>
      <c r="C4398" s="24">
        <v>9</v>
      </c>
      <c r="D4398" s="24" t="s">
        <v>15120</v>
      </c>
      <c r="E4398" s="26">
        <v>334</v>
      </c>
      <c r="F4398" s="24">
        <v>4008</v>
      </c>
      <c r="G4398" s="26" t="s">
        <v>7315</v>
      </c>
      <c r="H4398" s="24" t="s">
        <v>218</v>
      </c>
      <c r="I4398" s="24" t="s">
        <v>219</v>
      </c>
      <c r="J4398" s="27" t="s">
        <v>1</v>
      </c>
      <c r="K4398" s="28">
        <v>1442.15</v>
      </c>
      <c r="L4398" s="28">
        <v>326.33999999999997</v>
      </c>
    </row>
    <row r="4399" spans="1:12" x14ac:dyDescent="0.25">
      <c r="A4399" s="24" t="s">
        <v>3305</v>
      </c>
      <c r="B4399" s="26">
        <v>2015</v>
      </c>
      <c r="C4399" s="24">
        <v>9</v>
      </c>
      <c r="D4399" s="24" t="s">
        <v>15120</v>
      </c>
      <c r="E4399" s="26">
        <v>334</v>
      </c>
      <c r="F4399" s="24">
        <v>4009</v>
      </c>
      <c r="G4399" s="26" t="s">
        <v>7316</v>
      </c>
      <c r="H4399" s="24" t="s">
        <v>218</v>
      </c>
      <c r="I4399" s="24" t="s">
        <v>219</v>
      </c>
      <c r="J4399" s="27" t="s">
        <v>1</v>
      </c>
      <c r="K4399" s="28">
        <v>1262.51</v>
      </c>
      <c r="L4399" s="28">
        <v>0</v>
      </c>
    </row>
    <row r="4400" spans="1:12" x14ac:dyDescent="0.25">
      <c r="A4400" s="24" t="s">
        <v>3305</v>
      </c>
      <c r="B4400" s="26">
        <v>2015</v>
      </c>
      <c r="C4400" s="24">
        <v>9</v>
      </c>
      <c r="D4400" s="24" t="s">
        <v>15120</v>
      </c>
      <c r="E4400" s="26">
        <v>334</v>
      </c>
      <c r="F4400" s="24">
        <v>1387</v>
      </c>
      <c r="G4400" s="26" t="s">
        <v>4694</v>
      </c>
      <c r="H4400" s="24" t="s">
        <v>358</v>
      </c>
      <c r="I4400" s="24" t="s">
        <v>359</v>
      </c>
      <c r="J4400" s="27" t="s">
        <v>1</v>
      </c>
      <c r="K4400" s="28">
        <v>145.63999999999999</v>
      </c>
      <c r="L4400" s="28">
        <v>20.309999999999999</v>
      </c>
    </row>
    <row r="4401" spans="1:12" x14ac:dyDescent="0.25">
      <c r="A4401" s="24" t="s">
        <v>3305</v>
      </c>
      <c r="B4401" s="26">
        <v>2015</v>
      </c>
      <c r="C4401" s="24">
        <v>9</v>
      </c>
      <c r="D4401" s="24" t="s">
        <v>15120</v>
      </c>
      <c r="E4401" s="26">
        <v>334</v>
      </c>
      <c r="F4401" s="24">
        <v>4010</v>
      </c>
      <c r="G4401" s="26" t="s">
        <v>7317</v>
      </c>
      <c r="H4401" s="24" t="s">
        <v>218</v>
      </c>
      <c r="I4401" s="24" t="s">
        <v>219</v>
      </c>
      <c r="J4401" s="27" t="s">
        <v>1</v>
      </c>
      <c r="K4401" s="28">
        <v>1438.48</v>
      </c>
      <c r="L4401" s="28">
        <v>326.33999999999997</v>
      </c>
    </row>
    <row r="4402" spans="1:12" x14ac:dyDescent="0.25">
      <c r="A4402" s="24" t="s">
        <v>3305</v>
      </c>
      <c r="B4402" s="26">
        <v>2015</v>
      </c>
      <c r="C4402" s="24">
        <v>9</v>
      </c>
      <c r="D4402" s="24" t="s">
        <v>15120</v>
      </c>
      <c r="E4402" s="26">
        <v>334</v>
      </c>
      <c r="F4402" s="24">
        <v>4011</v>
      </c>
      <c r="G4402" s="26" t="s">
        <v>7318</v>
      </c>
      <c r="H4402" s="24" t="s">
        <v>388</v>
      </c>
      <c r="I4402" s="24" t="s">
        <v>389</v>
      </c>
      <c r="J4402" s="27" t="s">
        <v>1</v>
      </c>
      <c r="K4402" s="28">
        <v>680.35</v>
      </c>
      <c r="L4402" s="28">
        <v>0</v>
      </c>
    </row>
    <row r="4403" spans="1:12" x14ac:dyDescent="0.25">
      <c r="A4403" s="24" t="s">
        <v>3305</v>
      </c>
      <c r="B4403" s="26">
        <v>2015</v>
      </c>
      <c r="C4403" s="24">
        <v>9</v>
      </c>
      <c r="D4403" s="24" t="s">
        <v>15120</v>
      </c>
      <c r="E4403" s="26">
        <v>334</v>
      </c>
      <c r="F4403" s="24">
        <v>1304</v>
      </c>
      <c r="G4403" s="26" t="s">
        <v>4611</v>
      </c>
      <c r="H4403" s="24" t="s">
        <v>218</v>
      </c>
      <c r="I4403" s="24" t="s">
        <v>219</v>
      </c>
      <c r="J4403" s="27" t="s">
        <v>1</v>
      </c>
      <c r="K4403" s="28">
        <v>1445.05</v>
      </c>
      <c r="L4403" s="28">
        <v>0</v>
      </c>
    </row>
    <row r="4404" spans="1:12" x14ac:dyDescent="0.25">
      <c r="A4404" s="24" t="s">
        <v>3305</v>
      </c>
      <c r="B4404" s="26">
        <v>2015</v>
      </c>
      <c r="C4404" s="24">
        <v>9</v>
      </c>
      <c r="D4404" s="24" t="s">
        <v>15120</v>
      </c>
      <c r="E4404" s="26">
        <v>334</v>
      </c>
      <c r="F4404" s="24">
        <v>4012</v>
      </c>
      <c r="G4404" s="26" t="s">
        <v>7319</v>
      </c>
      <c r="H4404" s="24" t="s">
        <v>388</v>
      </c>
      <c r="I4404" s="24" t="s">
        <v>389</v>
      </c>
      <c r="J4404" s="27" t="s">
        <v>1</v>
      </c>
      <c r="K4404" s="28">
        <v>572.46</v>
      </c>
      <c r="L4404" s="28">
        <v>0</v>
      </c>
    </row>
    <row r="4405" spans="1:12" x14ac:dyDescent="0.25">
      <c r="A4405" s="24" t="s">
        <v>3305</v>
      </c>
      <c r="B4405" s="26">
        <v>2015</v>
      </c>
      <c r="C4405" s="24">
        <v>9</v>
      </c>
      <c r="D4405" s="24" t="s">
        <v>15120</v>
      </c>
      <c r="E4405" s="26">
        <v>334</v>
      </c>
      <c r="F4405" s="24">
        <v>4013</v>
      </c>
      <c r="G4405" s="26" t="s">
        <v>7320</v>
      </c>
      <c r="H4405" s="24" t="s">
        <v>218</v>
      </c>
      <c r="I4405" s="24" t="s">
        <v>219</v>
      </c>
      <c r="J4405" s="27" t="s">
        <v>1</v>
      </c>
      <c r="K4405" s="28">
        <v>1426.29</v>
      </c>
      <c r="L4405" s="28">
        <v>326.33999999999997</v>
      </c>
    </row>
    <row r="4406" spans="1:12" x14ac:dyDescent="0.25">
      <c r="A4406" s="24" t="s">
        <v>3305</v>
      </c>
      <c r="B4406" s="26">
        <v>2015</v>
      </c>
      <c r="C4406" s="24">
        <v>9</v>
      </c>
      <c r="D4406" s="24" t="s">
        <v>15120</v>
      </c>
      <c r="E4406" s="26">
        <v>334</v>
      </c>
      <c r="F4406" s="24">
        <v>4014</v>
      </c>
      <c r="G4406" s="26" t="s">
        <v>7321</v>
      </c>
      <c r="H4406" s="24" t="s">
        <v>388</v>
      </c>
      <c r="I4406" s="24" t="s">
        <v>389</v>
      </c>
      <c r="J4406" s="27" t="s">
        <v>1</v>
      </c>
      <c r="K4406" s="28">
        <v>24.66</v>
      </c>
      <c r="L4406" s="28">
        <v>24.66</v>
      </c>
    </row>
    <row r="4407" spans="1:12" x14ac:dyDescent="0.25">
      <c r="A4407" s="24" t="s">
        <v>3305</v>
      </c>
      <c r="B4407" s="26">
        <v>2015</v>
      </c>
      <c r="C4407" s="24">
        <v>9</v>
      </c>
      <c r="D4407" s="24" t="s">
        <v>15120</v>
      </c>
      <c r="E4407" s="26">
        <v>334</v>
      </c>
      <c r="F4407" s="24">
        <v>4015</v>
      </c>
      <c r="G4407" s="26" t="s">
        <v>7322</v>
      </c>
      <c r="H4407" s="24" t="s">
        <v>218</v>
      </c>
      <c r="I4407" s="24" t="s">
        <v>219</v>
      </c>
      <c r="J4407" s="27" t="s">
        <v>1</v>
      </c>
      <c r="K4407" s="28">
        <v>1381.27</v>
      </c>
      <c r="L4407" s="28">
        <v>326.33999999999997</v>
      </c>
    </row>
    <row r="4408" spans="1:12" x14ac:dyDescent="0.25">
      <c r="A4408" s="24" t="s">
        <v>3305</v>
      </c>
      <c r="B4408" s="26">
        <v>2015</v>
      </c>
      <c r="C4408" s="24">
        <v>9</v>
      </c>
      <c r="D4408" s="24" t="s">
        <v>15120</v>
      </c>
      <c r="E4408" s="26">
        <v>334</v>
      </c>
      <c r="F4408" s="24">
        <v>4016</v>
      </c>
      <c r="G4408" s="26" t="s">
        <v>7323</v>
      </c>
      <c r="H4408" s="24" t="s">
        <v>626</v>
      </c>
      <c r="I4408" s="24" t="s">
        <v>627</v>
      </c>
      <c r="J4408" s="27" t="s">
        <v>1</v>
      </c>
      <c r="K4408" s="28">
        <v>142.91999999999999</v>
      </c>
      <c r="L4408" s="28">
        <v>0</v>
      </c>
    </row>
    <row r="4409" spans="1:12" x14ac:dyDescent="0.25">
      <c r="A4409" s="24" t="s">
        <v>3305</v>
      </c>
      <c r="B4409" s="26">
        <v>2015</v>
      </c>
      <c r="C4409" s="24">
        <v>9</v>
      </c>
      <c r="D4409" s="24" t="s">
        <v>15120</v>
      </c>
      <c r="E4409" s="26">
        <v>334</v>
      </c>
      <c r="F4409" s="24">
        <v>4017</v>
      </c>
      <c r="G4409" s="26" t="s">
        <v>7324</v>
      </c>
      <c r="H4409" s="24" t="s">
        <v>218</v>
      </c>
      <c r="I4409" s="24" t="s">
        <v>219</v>
      </c>
      <c r="J4409" s="27" t="s">
        <v>1</v>
      </c>
      <c r="K4409" s="28">
        <v>1437.25</v>
      </c>
      <c r="L4409" s="28">
        <v>326.33999999999997</v>
      </c>
    </row>
    <row r="4410" spans="1:12" x14ac:dyDescent="0.25">
      <c r="A4410" s="24" t="s">
        <v>3305</v>
      </c>
      <c r="B4410" s="26">
        <v>2015</v>
      </c>
      <c r="C4410" s="24">
        <v>9</v>
      </c>
      <c r="D4410" s="24" t="s">
        <v>15120</v>
      </c>
      <c r="E4410" s="26">
        <v>335</v>
      </c>
      <c r="F4410" s="24">
        <v>4018</v>
      </c>
      <c r="G4410" s="26" t="s">
        <v>7325</v>
      </c>
      <c r="H4410" s="24" t="s">
        <v>328</v>
      </c>
      <c r="I4410" s="24" t="s">
        <v>329</v>
      </c>
      <c r="J4410" s="27" t="s">
        <v>1</v>
      </c>
      <c r="K4410" s="28">
        <v>23.94</v>
      </c>
      <c r="L4410" s="28">
        <v>11.84</v>
      </c>
    </row>
    <row r="4411" spans="1:12" x14ac:dyDescent="0.25">
      <c r="A4411" s="24" t="s">
        <v>3305</v>
      </c>
      <c r="B4411" s="26">
        <v>2015</v>
      </c>
      <c r="C4411" s="24">
        <v>9</v>
      </c>
      <c r="D4411" s="24" t="s">
        <v>15120</v>
      </c>
      <c r="E4411" s="26">
        <v>335</v>
      </c>
      <c r="F4411" s="24">
        <v>4019</v>
      </c>
      <c r="G4411" s="26" t="s">
        <v>7326</v>
      </c>
      <c r="H4411" s="24" t="s">
        <v>218</v>
      </c>
      <c r="I4411" s="24" t="s">
        <v>219</v>
      </c>
      <c r="J4411" s="27" t="s">
        <v>1</v>
      </c>
      <c r="K4411" s="28">
        <v>1670.03</v>
      </c>
      <c r="L4411" s="28">
        <v>326.33999999999997</v>
      </c>
    </row>
    <row r="4412" spans="1:12" x14ac:dyDescent="0.25">
      <c r="A4412" s="24" t="s">
        <v>3305</v>
      </c>
      <c r="B4412" s="26">
        <v>2015</v>
      </c>
      <c r="C4412" s="24">
        <v>9</v>
      </c>
      <c r="D4412" s="24" t="s">
        <v>15120</v>
      </c>
      <c r="E4412" s="26">
        <v>338</v>
      </c>
      <c r="F4412" s="24">
        <v>4020</v>
      </c>
      <c r="G4412" s="26" t="s">
        <v>7327</v>
      </c>
      <c r="H4412" s="24" t="s">
        <v>1474</v>
      </c>
      <c r="I4412" s="24" t="s">
        <v>1475</v>
      </c>
      <c r="J4412" s="27" t="s">
        <v>1</v>
      </c>
      <c r="K4412" s="28">
        <v>35.799999999999997</v>
      </c>
      <c r="L4412" s="28">
        <v>29.5</v>
      </c>
    </row>
    <row r="4413" spans="1:12" x14ac:dyDescent="0.25">
      <c r="A4413" s="24" t="s">
        <v>3305</v>
      </c>
      <c r="B4413" s="26">
        <v>2015</v>
      </c>
      <c r="C4413" s="24">
        <v>9</v>
      </c>
      <c r="D4413" s="24" t="s">
        <v>15120</v>
      </c>
      <c r="E4413" s="26">
        <v>338</v>
      </c>
      <c r="F4413" s="24">
        <v>4021</v>
      </c>
      <c r="G4413" s="26" t="s">
        <v>7328</v>
      </c>
      <c r="H4413" s="24" t="s">
        <v>1474</v>
      </c>
      <c r="I4413" s="24" t="s">
        <v>1475</v>
      </c>
      <c r="J4413" s="27" t="s">
        <v>1</v>
      </c>
      <c r="K4413" s="28">
        <v>50.15</v>
      </c>
      <c r="L4413" s="28">
        <v>50.145000000000003</v>
      </c>
    </row>
    <row r="4414" spans="1:12" x14ac:dyDescent="0.25">
      <c r="A4414" s="24" t="s">
        <v>3305</v>
      </c>
      <c r="B4414" s="26">
        <v>2015</v>
      </c>
      <c r="C4414" s="24">
        <v>9</v>
      </c>
      <c r="D4414" s="24" t="s">
        <v>15120</v>
      </c>
      <c r="E4414" s="26">
        <v>342</v>
      </c>
      <c r="F4414" s="24">
        <v>1632</v>
      </c>
      <c r="G4414" s="26" t="s">
        <v>4939</v>
      </c>
      <c r="H4414" s="24" t="s">
        <v>192</v>
      </c>
      <c r="I4414" s="24" t="s">
        <v>193</v>
      </c>
      <c r="J4414" s="27" t="s">
        <v>1</v>
      </c>
      <c r="K4414" s="28">
        <v>210.8</v>
      </c>
      <c r="L4414" s="28">
        <v>169.54</v>
      </c>
    </row>
    <row r="4415" spans="1:12" x14ac:dyDescent="0.25">
      <c r="A4415" s="24" t="s">
        <v>3305</v>
      </c>
      <c r="B4415" s="26">
        <v>2015</v>
      </c>
      <c r="C4415" s="24">
        <v>9</v>
      </c>
      <c r="D4415" s="24" t="s">
        <v>15120</v>
      </c>
      <c r="E4415" s="26">
        <v>342</v>
      </c>
      <c r="F4415" s="24">
        <v>4022</v>
      </c>
      <c r="G4415" s="26" t="s">
        <v>7329</v>
      </c>
      <c r="H4415" s="24" t="s">
        <v>1484</v>
      </c>
      <c r="I4415" s="24" t="s">
        <v>1485</v>
      </c>
      <c r="J4415" s="27" t="s">
        <v>1</v>
      </c>
      <c r="K4415" s="28">
        <v>210.8</v>
      </c>
      <c r="L4415" s="28">
        <v>168.49</v>
      </c>
    </row>
    <row r="4416" spans="1:12" x14ac:dyDescent="0.25">
      <c r="A4416" s="24" t="s">
        <v>3305</v>
      </c>
      <c r="B4416" s="26">
        <v>2015</v>
      </c>
      <c r="C4416" s="24">
        <v>9</v>
      </c>
      <c r="D4416" s="24" t="s">
        <v>15120</v>
      </c>
      <c r="E4416" s="26">
        <v>345</v>
      </c>
      <c r="F4416" s="24">
        <v>4023</v>
      </c>
      <c r="G4416" s="26" t="s">
        <v>7330</v>
      </c>
      <c r="H4416" s="24" t="s">
        <v>1486</v>
      </c>
      <c r="I4416" s="24" t="s">
        <v>1487</v>
      </c>
      <c r="J4416" s="27" t="s">
        <v>1</v>
      </c>
      <c r="K4416" s="28">
        <v>210.8</v>
      </c>
      <c r="L4416" s="28">
        <v>89.96</v>
      </c>
    </row>
    <row r="4417" spans="1:12" x14ac:dyDescent="0.25">
      <c r="A4417" s="24" t="s">
        <v>3305</v>
      </c>
      <c r="B4417" s="26">
        <v>2015</v>
      </c>
      <c r="C4417" s="24">
        <v>9</v>
      </c>
      <c r="D4417" s="24" t="s">
        <v>15120</v>
      </c>
      <c r="E4417" s="26">
        <v>346</v>
      </c>
      <c r="F4417" s="24">
        <v>4024</v>
      </c>
      <c r="G4417" s="26" t="s">
        <v>7331</v>
      </c>
      <c r="H4417" s="24" t="s">
        <v>39</v>
      </c>
      <c r="I4417" s="24" t="s">
        <v>40</v>
      </c>
      <c r="J4417" s="27" t="s">
        <v>1</v>
      </c>
      <c r="K4417" s="28">
        <v>210.22</v>
      </c>
      <c r="L4417" s="28">
        <v>0</v>
      </c>
    </row>
    <row r="4418" spans="1:12" x14ac:dyDescent="0.25">
      <c r="A4418" s="24" t="s">
        <v>3305</v>
      </c>
      <c r="B4418" s="26">
        <v>2015</v>
      </c>
      <c r="C4418" s="24">
        <v>9</v>
      </c>
      <c r="D4418" s="24" t="s">
        <v>15120</v>
      </c>
      <c r="E4418" s="26">
        <v>346</v>
      </c>
      <c r="F4418" s="24">
        <v>1631</v>
      </c>
      <c r="G4418" s="26" t="s">
        <v>4938</v>
      </c>
      <c r="H4418" s="24" t="s">
        <v>470</v>
      </c>
      <c r="I4418" s="24" t="s">
        <v>471</v>
      </c>
      <c r="J4418" s="27" t="s">
        <v>1</v>
      </c>
      <c r="K4418" s="28">
        <v>216.83</v>
      </c>
      <c r="L4418" s="28">
        <v>0</v>
      </c>
    </row>
    <row r="4419" spans="1:12" x14ac:dyDescent="0.25">
      <c r="A4419" s="24" t="s">
        <v>3305</v>
      </c>
      <c r="B4419" s="26">
        <v>2015</v>
      </c>
      <c r="C4419" s="24">
        <v>9</v>
      </c>
      <c r="D4419" s="24" t="s">
        <v>15120</v>
      </c>
      <c r="E4419" s="26">
        <v>346</v>
      </c>
      <c r="F4419" s="24">
        <v>392</v>
      </c>
      <c r="G4419" s="26" t="s">
        <v>3699</v>
      </c>
      <c r="H4419" s="24" t="s">
        <v>39</v>
      </c>
      <c r="I4419" s="24" t="s">
        <v>40</v>
      </c>
      <c r="J4419" s="27" t="s">
        <v>1</v>
      </c>
      <c r="K4419" s="28">
        <v>174.68</v>
      </c>
      <c r="L4419" s="28">
        <v>0</v>
      </c>
    </row>
    <row r="4420" spans="1:12" x14ac:dyDescent="0.25">
      <c r="A4420" s="24" t="s">
        <v>3305</v>
      </c>
      <c r="B4420" s="26">
        <v>2015</v>
      </c>
      <c r="C4420" s="24">
        <v>9</v>
      </c>
      <c r="D4420" s="24" t="s">
        <v>15120</v>
      </c>
      <c r="E4420" s="26">
        <v>349</v>
      </c>
      <c r="F4420" s="24">
        <v>1264</v>
      </c>
      <c r="G4420" s="26" t="s">
        <v>4571</v>
      </c>
      <c r="H4420" s="24" t="s">
        <v>1488</v>
      </c>
      <c r="I4420" s="24" t="s">
        <v>1489</v>
      </c>
      <c r="J4420" s="27" t="s">
        <v>1</v>
      </c>
      <c r="K4420" s="28">
        <v>5.46</v>
      </c>
      <c r="L4420" s="28">
        <v>0</v>
      </c>
    </row>
    <row r="4421" spans="1:12" x14ac:dyDescent="0.25">
      <c r="A4421" s="24" t="s">
        <v>3305</v>
      </c>
      <c r="B4421" s="26">
        <v>2015</v>
      </c>
      <c r="C4421" s="24">
        <v>9</v>
      </c>
      <c r="D4421" s="24" t="s">
        <v>15120</v>
      </c>
      <c r="E4421" s="26">
        <v>350</v>
      </c>
      <c r="F4421" s="24">
        <v>4025</v>
      </c>
      <c r="G4421" s="26" t="s">
        <v>7332</v>
      </c>
      <c r="H4421" s="24" t="s">
        <v>112</v>
      </c>
      <c r="I4421" s="24" t="s">
        <v>113</v>
      </c>
      <c r="J4421" s="27" t="s">
        <v>1</v>
      </c>
      <c r="K4421" s="28">
        <v>11.03</v>
      </c>
      <c r="L4421" s="28">
        <v>0</v>
      </c>
    </row>
    <row r="4422" spans="1:12" x14ac:dyDescent="0.25">
      <c r="A4422" s="24" t="s">
        <v>3305</v>
      </c>
      <c r="B4422" s="26">
        <v>2015</v>
      </c>
      <c r="C4422" s="24">
        <v>9</v>
      </c>
      <c r="D4422" s="24" t="s">
        <v>15120</v>
      </c>
      <c r="E4422" s="26">
        <v>353</v>
      </c>
      <c r="F4422" s="24">
        <v>4026</v>
      </c>
      <c r="G4422" s="26" t="s">
        <v>7333</v>
      </c>
      <c r="H4422" s="24" t="s">
        <v>420</v>
      </c>
      <c r="I4422" s="24" t="s">
        <v>421</v>
      </c>
      <c r="J4422" s="27" t="s">
        <v>1</v>
      </c>
      <c r="K4422" s="28">
        <v>0.91</v>
      </c>
      <c r="L4422" s="28">
        <v>0</v>
      </c>
    </row>
    <row r="4423" spans="1:12" x14ac:dyDescent="0.25">
      <c r="A4423" s="24" t="s">
        <v>3305</v>
      </c>
      <c r="B4423" s="26">
        <v>2015</v>
      </c>
      <c r="C4423" s="24">
        <v>9</v>
      </c>
      <c r="D4423" s="24" t="s">
        <v>15120</v>
      </c>
      <c r="E4423" s="26">
        <v>354</v>
      </c>
      <c r="F4423" s="24">
        <v>4027</v>
      </c>
      <c r="G4423" s="26" t="s">
        <v>7334</v>
      </c>
      <c r="H4423" s="24" t="s">
        <v>90</v>
      </c>
      <c r="I4423" s="24" t="s">
        <v>91</v>
      </c>
      <c r="J4423" s="27" t="s">
        <v>1</v>
      </c>
      <c r="K4423" s="28">
        <v>43.76</v>
      </c>
      <c r="L4423" s="28">
        <v>0</v>
      </c>
    </row>
    <row r="4424" spans="1:12" x14ac:dyDescent="0.25">
      <c r="A4424" s="24" t="s">
        <v>3305</v>
      </c>
      <c r="B4424" s="26">
        <v>2015</v>
      </c>
      <c r="C4424" s="24">
        <v>9</v>
      </c>
      <c r="D4424" s="24" t="s">
        <v>15120</v>
      </c>
      <c r="E4424" s="26">
        <v>354</v>
      </c>
      <c r="F4424" s="24">
        <v>4028</v>
      </c>
      <c r="G4424" s="26" t="s">
        <v>7335</v>
      </c>
      <c r="H4424" s="24" t="s">
        <v>1026</v>
      </c>
      <c r="I4424" s="24" t="s">
        <v>1027</v>
      </c>
      <c r="J4424" s="27" t="s">
        <v>1</v>
      </c>
      <c r="K4424" s="28">
        <v>126.06</v>
      </c>
      <c r="L4424" s="28">
        <v>0</v>
      </c>
    </row>
    <row r="4425" spans="1:12" x14ac:dyDescent="0.25">
      <c r="A4425" s="24" t="s">
        <v>3305</v>
      </c>
      <c r="B4425" s="26">
        <v>2015</v>
      </c>
      <c r="C4425" s="24">
        <v>9</v>
      </c>
      <c r="D4425" s="24" t="s">
        <v>15120</v>
      </c>
      <c r="E4425" s="26">
        <v>354</v>
      </c>
      <c r="F4425" s="24">
        <v>4029</v>
      </c>
      <c r="G4425" s="26" t="s">
        <v>7336</v>
      </c>
      <c r="H4425" s="24" t="s">
        <v>112</v>
      </c>
      <c r="I4425" s="24" t="s">
        <v>113</v>
      </c>
      <c r="J4425" s="27" t="s">
        <v>1</v>
      </c>
      <c r="K4425" s="28">
        <v>1359.59</v>
      </c>
      <c r="L4425" s="28">
        <v>0</v>
      </c>
    </row>
    <row r="4426" spans="1:12" x14ac:dyDescent="0.25">
      <c r="A4426" s="24" t="s">
        <v>3305</v>
      </c>
      <c r="B4426" s="26">
        <v>2015</v>
      </c>
      <c r="C4426" s="24">
        <v>9</v>
      </c>
      <c r="D4426" s="24" t="s">
        <v>15120</v>
      </c>
      <c r="E4426" s="26">
        <v>356</v>
      </c>
      <c r="F4426" s="24">
        <v>4030</v>
      </c>
      <c r="G4426" s="26" t="s">
        <v>7337</v>
      </c>
      <c r="H4426" s="24" t="s">
        <v>792</v>
      </c>
      <c r="I4426" s="24" t="s">
        <v>793</v>
      </c>
      <c r="J4426" s="27" t="s">
        <v>1</v>
      </c>
      <c r="K4426" s="28">
        <v>12.62</v>
      </c>
      <c r="L4426" s="28">
        <v>0</v>
      </c>
    </row>
    <row r="4427" spans="1:12" x14ac:dyDescent="0.25">
      <c r="A4427" s="24" t="s">
        <v>3305</v>
      </c>
      <c r="B4427" s="26">
        <v>2015</v>
      </c>
      <c r="C4427" s="24">
        <v>9</v>
      </c>
      <c r="D4427" s="24" t="s">
        <v>15120</v>
      </c>
      <c r="E4427" s="26">
        <v>357</v>
      </c>
      <c r="F4427" s="24">
        <v>4031</v>
      </c>
      <c r="G4427" s="26" t="s">
        <v>7338</v>
      </c>
      <c r="H4427" s="24" t="s">
        <v>79</v>
      </c>
      <c r="I4427" s="24" t="s">
        <v>80</v>
      </c>
      <c r="J4427" s="27" t="s">
        <v>1</v>
      </c>
      <c r="K4427" s="28">
        <v>99.72</v>
      </c>
      <c r="L4427" s="28">
        <v>0</v>
      </c>
    </row>
    <row r="4428" spans="1:12" x14ac:dyDescent="0.25">
      <c r="A4428" s="24" t="s">
        <v>3305</v>
      </c>
      <c r="B4428" s="26">
        <v>2015</v>
      </c>
      <c r="C4428" s="24">
        <v>9</v>
      </c>
      <c r="D4428" s="24" t="s">
        <v>15120</v>
      </c>
      <c r="E4428" s="26">
        <v>358</v>
      </c>
      <c r="F4428" s="24">
        <v>4032</v>
      </c>
      <c r="G4428" s="26" t="s">
        <v>7339</v>
      </c>
      <c r="H4428" s="24" t="s">
        <v>1488</v>
      </c>
      <c r="I4428" s="24" t="s">
        <v>1489</v>
      </c>
      <c r="J4428" s="27" t="s">
        <v>1</v>
      </c>
      <c r="K4428" s="28">
        <v>29.7</v>
      </c>
      <c r="L4428" s="28">
        <v>0</v>
      </c>
    </row>
    <row r="4429" spans="1:12" x14ac:dyDescent="0.25">
      <c r="A4429" s="24" t="s">
        <v>3305</v>
      </c>
      <c r="B4429" s="26">
        <v>2015</v>
      </c>
      <c r="C4429" s="24">
        <v>9</v>
      </c>
      <c r="D4429" s="24" t="s">
        <v>15120</v>
      </c>
      <c r="E4429" s="26">
        <v>359</v>
      </c>
      <c r="F4429" s="24">
        <v>4033</v>
      </c>
      <c r="G4429" s="26" t="s">
        <v>7340</v>
      </c>
      <c r="H4429" s="24" t="s">
        <v>118</v>
      </c>
      <c r="I4429" s="24" t="s">
        <v>119</v>
      </c>
      <c r="J4429" s="27" t="s">
        <v>1</v>
      </c>
      <c r="K4429" s="28">
        <v>15.44</v>
      </c>
      <c r="L4429" s="28">
        <v>0</v>
      </c>
    </row>
    <row r="4430" spans="1:12" x14ac:dyDescent="0.25">
      <c r="A4430" s="24" t="s">
        <v>3305</v>
      </c>
      <c r="B4430" s="26">
        <v>2015</v>
      </c>
      <c r="C4430" s="24">
        <v>9</v>
      </c>
      <c r="D4430" s="24" t="s">
        <v>15120</v>
      </c>
      <c r="E4430" s="26">
        <v>360</v>
      </c>
      <c r="F4430" s="24">
        <v>4034</v>
      </c>
      <c r="G4430" s="26" t="s">
        <v>7341</v>
      </c>
      <c r="H4430" s="24" t="s">
        <v>134</v>
      </c>
      <c r="I4430" s="24" t="s">
        <v>135</v>
      </c>
      <c r="J4430" s="27" t="s">
        <v>1</v>
      </c>
      <c r="K4430" s="28">
        <v>0.74</v>
      </c>
      <c r="L4430" s="28">
        <v>0</v>
      </c>
    </row>
    <row r="4431" spans="1:12" x14ac:dyDescent="0.25">
      <c r="A4431" s="24" t="s">
        <v>3305</v>
      </c>
      <c r="B4431" s="26">
        <v>2015</v>
      </c>
      <c r="C4431" s="24">
        <v>9</v>
      </c>
      <c r="D4431" s="24" t="s">
        <v>15120</v>
      </c>
      <c r="E4431" s="26">
        <v>360</v>
      </c>
      <c r="F4431" s="24">
        <v>4035</v>
      </c>
      <c r="G4431" s="26" t="s">
        <v>7342</v>
      </c>
      <c r="H4431" s="24" t="s">
        <v>1018</v>
      </c>
      <c r="I4431" s="24" t="s">
        <v>1019</v>
      </c>
      <c r="J4431" s="27" t="s">
        <v>1</v>
      </c>
      <c r="K4431" s="28">
        <v>15.435</v>
      </c>
      <c r="L4431" s="28">
        <v>0</v>
      </c>
    </row>
    <row r="4432" spans="1:12" x14ac:dyDescent="0.25">
      <c r="A4432" s="24" t="s">
        <v>3305</v>
      </c>
      <c r="B4432" s="26">
        <v>2015</v>
      </c>
      <c r="C4432" s="24">
        <v>9</v>
      </c>
      <c r="D4432" s="24" t="s">
        <v>15120</v>
      </c>
      <c r="E4432" s="26">
        <v>360</v>
      </c>
      <c r="F4432" s="24">
        <v>4036</v>
      </c>
      <c r="G4432" s="26" t="s">
        <v>7343</v>
      </c>
      <c r="H4432" s="24" t="s">
        <v>1018</v>
      </c>
      <c r="I4432" s="24" t="s">
        <v>1019</v>
      </c>
      <c r="J4432" s="27" t="s">
        <v>1</v>
      </c>
      <c r="K4432" s="28">
        <v>6.62</v>
      </c>
      <c r="L4432" s="28">
        <v>0</v>
      </c>
    </row>
    <row r="4433" spans="1:12" x14ac:dyDescent="0.25">
      <c r="A4433" s="24" t="s">
        <v>3305</v>
      </c>
      <c r="B4433" s="26">
        <v>2015</v>
      </c>
      <c r="C4433" s="24">
        <v>9</v>
      </c>
      <c r="D4433" s="24" t="s">
        <v>15120</v>
      </c>
      <c r="E4433" s="26">
        <v>361</v>
      </c>
      <c r="F4433" s="24">
        <v>4037</v>
      </c>
      <c r="G4433" s="26" t="s">
        <v>7344</v>
      </c>
      <c r="H4433" s="24" t="s">
        <v>59</v>
      </c>
      <c r="I4433" s="24" t="s">
        <v>60</v>
      </c>
      <c r="J4433" s="27" t="s">
        <v>1</v>
      </c>
      <c r="K4433" s="28">
        <v>5.5</v>
      </c>
      <c r="L4433" s="28">
        <v>0</v>
      </c>
    </row>
    <row r="4434" spans="1:12" x14ac:dyDescent="0.25">
      <c r="A4434" s="24" t="s">
        <v>3305</v>
      </c>
      <c r="B4434" s="26">
        <v>2015</v>
      </c>
      <c r="C4434" s="24">
        <v>9</v>
      </c>
      <c r="D4434" s="24" t="s">
        <v>15120</v>
      </c>
      <c r="E4434" s="26">
        <v>362</v>
      </c>
      <c r="F4434" s="24">
        <v>4038</v>
      </c>
      <c r="G4434" s="26" t="s">
        <v>7345</v>
      </c>
      <c r="H4434" s="24" t="s">
        <v>444</v>
      </c>
      <c r="I4434" s="24" t="s">
        <v>445</v>
      </c>
      <c r="J4434" s="27" t="s">
        <v>1</v>
      </c>
      <c r="K4434" s="28">
        <v>24.69</v>
      </c>
      <c r="L4434" s="28">
        <v>0</v>
      </c>
    </row>
    <row r="4435" spans="1:12" x14ac:dyDescent="0.25">
      <c r="A4435" s="24" t="s">
        <v>3305</v>
      </c>
      <c r="B4435" s="26">
        <v>2015</v>
      </c>
      <c r="C4435" s="24">
        <v>9</v>
      </c>
      <c r="D4435" s="24" t="s">
        <v>15120</v>
      </c>
      <c r="E4435" s="26">
        <v>362</v>
      </c>
      <c r="F4435" s="24">
        <v>4039</v>
      </c>
      <c r="G4435" s="26" t="s">
        <v>7346</v>
      </c>
      <c r="H4435" s="24" t="s">
        <v>264</v>
      </c>
      <c r="I4435" s="24" t="s">
        <v>265</v>
      </c>
      <c r="J4435" s="27" t="s">
        <v>1</v>
      </c>
      <c r="K4435" s="28">
        <v>120.06</v>
      </c>
      <c r="L4435" s="28">
        <v>0</v>
      </c>
    </row>
    <row r="4436" spans="1:12" x14ac:dyDescent="0.25">
      <c r="A4436" s="24" t="s">
        <v>3305</v>
      </c>
      <c r="B4436" s="26">
        <v>2015</v>
      </c>
      <c r="C4436" s="24">
        <v>9</v>
      </c>
      <c r="D4436" s="24" t="s">
        <v>15120</v>
      </c>
      <c r="E4436" s="26">
        <v>364</v>
      </c>
      <c r="F4436" s="24">
        <v>4040</v>
      </c>
      <c r="G4436" s="26" t="s">
        <v>7347</v>
      </c>
      <c r="H4436" s="24" t="s">
        <v>444</v>
      </c>
      <c r="I4436" s="24" t="s">
        <v>445</v>
      </c>
      <c r="J4436" s="27" t="s">
        <v>1</v>
      </c>
      <c r="K4436" s="28">
        <v>0.74</v>
      </c>
      <c r="L4436" s="28">
        <v>0</v>
      </c>
    </row>
    <row r="4437" spans="1:12" x14ac:dyDescent="0.25">
      <c r="A4437" s="24" t="s">
        <v>3305</v>
      </c>
      <c r="B4437" s="26">
        <v>2015</v>
      </c>
      <c r="C4437" s="24">
        <v>9</v>
      </c>
      <c r="D4437" s="24" t="s">
        <v>15120</v>
      </c>
      <c r="E4437" s="26">
        <v>365</v>
      </c>
      <c r="F4437" s="24">
        <v>4041</v>
      </c>
      <c r="G4437" s="26" t="s">
        <v>7348</v>
      </c>
      <c r="H4437" s="24" t="s">
        <v>444</v>
      </c>
      <c r="I4437" s="24" t="s">
        <v>445</v>
      </c>
      <c r="J4437" s="27" t="s">
        <v>1</v>
      </c>
      <c r="K4437" s="28">
        <v>5.15</v>
      </c>
      <c r="L4437" s="28">
        <v>0</v>
      </c>
    </row>
    <row r="4438" spans="1:12" x14ac:dyDescent="0.25">
      <c r="A4438" s="24" t="s">
        <v>3305</v>
      </c>
      <c r="B4438" s="26">
        <v>2015</v>
      </c>
      <c r="C4438" s="24">
        <v>9</v>
      </c>
      <c r="D4438" s="24" t="s">
        <v>15120</v>
      </c>
      <c r="E4438" s="26">
        <v>365</v>
      </c>
      <c r="F4438" s="24">
        <v>4042</v>
      </c>
      <c r="G4438" s="26" t="s">
        <v>7349</v>
      </c>
      <c r="H4438" s="24" t="s">
        <v>730</v>
      </c>
      <c r="I4438" s="24" t="s">
        <v>731</v>
      </c>
      <c r="J4438" s="27" t="s">
        <v>1</v>
      </c>
      <c r="K4438" s="28">
        <v>1.57</v>
      </c>
      <c r="L4438" s="28">
        <v>0</v>
      </c>
    </row>
    <row r="4439" spans="1:12" x14ac:dyDescent="0.25">
      <c r="A4439" s="24" t="s">
        <v>3305</v>
      </c>
      <c r="B4439" s="26">
        <v>2015</v>
      </c>
      <c r="C4439" s="24">
        <v>9</v>
      </c>
      <c r="D4439" s="24" t="s">
        <v>15120</v>
      </c>
      <c r="E4439" s="26">
        <v>365</v>
      </c>
      <c r="F4439" s="24">
        <v>4043</v>
      </c>
      <c r="G4439" s="26" t="s">
        <v>7350</v>
      </c>
      <c r="H4439" s="24" t="s">
        <v>1488</v>
      </c>
      <c r="I4439" s="24" t="s">
        <v>1489</v>
      </c>
      <c r="J4439" s="27" t="s">
        <v>1</v>
      </c>
      <c r="K4439" s="28">
        <v>5.15</v>
      </c>
      <c r="L4439" s="28">
        <v>0</v>
      </c>
    </row>
    <row r="4440" spans="1:12" x14ac:dyDescent="0.25">
      <c r="A4440" s="24" t="s">
        <v>3305</v>
      </c>
      <c r="B4440" s="26">
        <v>2015</v>
      </c>
      <c r="C4440" s="24">
        <v>9</v>
      </c>
      <c r="D4440" s="24" t="s">
        <v>15120</v>
      </c>
      <c r="E4440" s="26">
        <v>366</v>
      </c>
      <c r="F4440" s="24">
        <v>4044</v>
      </c>
      <c r="G4440" s="26" t="s">
        <v>7351</v>
      </c>
      <c r="H4440" s="24" t="s">
        <v>674</v>
      </c>
      <c r="I4440" s="24" t="s">
        <v>675</v>
      </c>
      <c r="J4440" s="27" t="s">
        <v>1</v>
      </c>
      <c r="K4440" s="28">
        <v>92.35</v>
      </c>
      <c r="L4440" s="28">
        <v>0</v>
      </c>
    </row>
    <row r="4441" spans="1:12" x14ac:dyDescent="0.25">
      <c r="A4441" s="24" t="s">
        <v>3305</v>
      </c>
      <c r="B4441" s="26">
        <v>2015</v>
      </c>
      <c r="C4441" s="24">
        <v>9</v>
      </c>
      <c r="D4441" s="24" t="s">
        <v>15120</v>
      </c>
      <c r="E4441" s="26">
        <v>370</v>
      </c>
      <c r="F4441" s="24">
        <v>4045</v>
      </c>
      <c r="G4441" s="26" t="s">
        <v>7352</v>
      </c>
      <c r="H4441" s="24" t="s">
        <v>132</v>
      </c>
      <c r="I4441" s="24" t="s">
        <v>133</v>
      </c>
      <c r="J4441" s="27" t="s">
        <v>1</v>
      </c>
      <c r="K4441" s="28">
        <v>24.55</v>
      </c>
      <c r="L4441" s="28">
        <v>0</v>
      </c>
    </row>
    <row r="4442" spans="1:12" x14ac:dyDescent="0.25">
      <c r="A4442" s="24" t="s">
        <v>3305</v>
      </c>
      <c r="B4442" s="26">
        <v>2015</v>
      </c>
      <c r="C4442" s="24">
        <v>9</v>
      </c>
      <c r="D4442" s="24" t="s">
        <v>15120</v>
      </c>
      <c r="E4442" s="26">
        <v>370</v>
      </c>
      <c r="F4442" s="24">
        <v>4046</v>
      </c>
      <c r="G4442" s="26" t="s">
        <v>7353</v>
      </c>
      <c r="H4442" s="24" t="s">
        <v>118</v>
      </c>
      <c r="I4442" s="24" t="s">
        <v>119</v>
      </c>
      <c r="J4442" s="27" t="s">
        <v>1</v>
      </c>
      <c r="K4442" s="28">
        <v>16.170000000000002</v>
      </c>
      <c r="L4442" s="28">
        <v>0</v>
      </c>
    </row>
    <row r="4443" spans="1:12" x14ac:dyDescent="0.25">
      <c r="A4443" s="24" t="s">
        <v>3305</v>
      </c>
      <c r="B4443" s="26">
        <v>2015</v>
      </c>
      <c r="C4443" s="24">
        <v>9</v>
      </c>
      <c r="D4443" s="24" t="s">
        <v>15120</v>
      </c>
      <c r="E4443" s="26">
        <v>371</v>
      </c>
      <c r="F4443" s="24">
        <v>4047</v>
      </c>
      <c r="G4443" s="26" t="s">
        <v>7354</v>
      </c>
      <c r="H4443" s="24" t="s">
        <v>1284</v>
      </c>
      <c r="I4443" s="24" t="s">
        <v>1285</v>
      </c>
      <c r="J4443" s="27" t="s">
        <v>1</v>
      </c>
      <c r="K4443" s="28">
        <v>15.435</v>
      </c>
      <c r="L4443" s="28">
        <v>0</v>
      </c>
    </row>
    <row r="4444" spans="1:12" x14ac:dyDescent="0.25">
      <c r="A4444" s="24" t="s">
        <v>3305</v>
      </c>
      <c r="B4444" s="26">
        <v>2015</v>
      </c>
      <c r="C4444" s="24">
        <v>9</v>
      </c>
      <c r="D4444" s="24" t="s">
        <v>15120</v>
      </c>
      <c r="E4444" s="26">
        <v>372</v>
      </c>
      <c r="F4444" s="24">
        <v>4048</v>
      </c>
      <c r="G4444" s="26" t="s">
        <v>7355</v>
      </c>
      <c r="H4444" s="24" t="s">
        <v>134</v>
      </c>
      <c r="I4444" s="24" t="s">
        <v>135</v>
      </c>
      <c r="J4444" s="27" t="s">
        <v>1</v>
      </c>
      <c r="K4444" s="28">
        <v>47.56</v>
      </c>
      <c r="L4444" s="28">
        <v>0</v>
      </c>
    </row>
    <row r="4445" spans="1:12" x14ac:dyDescent="0.25">
      <c r="A4445" s="24" t="s">
        <v>3305</v>
      </c>
      <c r="B4445" s="26">
        <v>2015</v>
      </c>
      <c r="C4445" s="24">
        <v>9</v>
      </c>
      <c r="D4445" s="24" t="s">
        <v>15120</v>
      </c>
      <c r="E4445" s="26">
        <v>372</v>
      </c>
      <c r="F4445" s="24">
        <v>4049</v>
      </c>
      <c r="G4445" s="26" t="s">
        <v>7356</v>
      </c>
      <c r="H4445" s="24" t="s">
        <v>1018</v>
      </c>
      <c r="I4445" s="24" t="s">
        <v>1019</v>
      </c>
      <c r="J4445" s="27" t="s">
        <v>1</v>
      </c>
      <c r="K4445" s="28">
        <v>129.78</v>
      </c>
      <c r="L4445" s="28">
        <v>0</v>
      </c>
    </row>
    <row r="4446" spans="1:12" x14ac:dyDescent="0.25">
      <c r="A4446" s="24" t="s">
        <v>3305</v>
      </c>
      <c r="B4446" s="26">
        <v>2015</v>
      </c>
      <c r="C4446" s="24">
        <v>9</v>
      </c>
      <c r="D4446" s="24" t="s">
        <v>15120</v>
      </c>
      <c r="E4446" s="26">
        <v>373</v>
      </c>
      <c r="F4446" s="24">
        <v>4050</v>
      </c>
      <c r="G4446" s="26" t="s">
        <v>7357</v>
      </c>
      <c r="H4446" s="24" t="s">
        <v>1018</v>
      </c>
      <c r="I4446" s="24" t="s">
        <v>1019</v>
      </c>
      <c r="J4446" s="27" t="s">
        <v>1</v>
      </c>
      <c r="K4446" s="28">
        <v>6.62</v>
      </c>
      <c r="L4446" s="28">
        <v>0</v>
      </c>
    </row>
    <row r="4447" spans="1:12" x14ac:dyDescent="0.25">
      <c r="A4447" s="24" t="s">
        <v>3305</v>
      </c>
      <c r="B4447" s="26">
        <v>2015</v>
      </c>
      <c r="C4447" s="24">
        <v>9</v>
      </c>
      <c r="D4447" s="24" t="s">
        <v>15120</v>
      </c>
      <c r="E4447" s="26">
        <v>373</v>
      </c>
      <c r="F4447" s="24">
        <v>4051</v>
      </c>
      <c r="G4447" s="26" t="s">
        <v>7358</v>
      </c>
      <c r="H4447" s="24" t="s">
        <v>200</v>
      </c>
      <c r="I4447" s="24" t="s">
        <v>201</v>
      </c>
      <c r="J4447" s="27" t="s">
        <v>1</v>
      </c>
      <c r="K4447" s="28">
        <v>11.025</v>
      </c>
      <c r="L4447" s="28">
        <v>0</v>
      </c>
    </row>
    <row r="4448" spans="1:12" x14ac:dyDescent="0.25">
      <c r="A4448" s="24" t="s">
        <v>3305</v>
      </c>
      <c r="B4448" s="26">
        <v>2015</v>
      </c>
      <c r="C4448" s="24">
        <v>9</v>
      </c>
      <c r="D4448" s="24" t="s">
        <v>15120</v>
      </c>
      <c r="E4448" s="26">
        <v>373</v>
      </c>
      <c r="F4448" s="24">
        <v>4052</v>
      </c>
      <c r="G4448" s="26" t="s">
        <v>7359</v>
      </c>
      <c r="H4448" s="24" t="s">
        <v>540</v>
      </c>
      <c r="I4448" s="24" t="s">
        <v>541</v>
      </c>
      <c r="J4448" s="27" t="s">
        <v>1</v>
      </c>
      <c r="K4448" s="28">
        <v>19.850000000000001</v>
      </c>
      <c r="L4448" s="28">
        <v>0</v>
      </c>
    </row>
    <row r="4449" spans="1:12" x14ac:dyDescent="0.25">
      <c r="A4449" s="24" t="s">
        <v>3305</v>
      </c>
      <c r="B4449" s="26">
        <v>2015</v>
      </c>
      <c r="C4449" s="24">
        <v>9</v>
      </c>
      <c r="D4449" s="24" t="s">
        <v>15120</v>
      </c>
      <c r="E4449" s="26">
        <v>373</v>
      </c>
      <c r="F4449" s="24">
        <v>2830</v>
      </c>
      <c r="G4449" s="26" t="s">
        <v>6137</v>
      </c>
      <c r="H4449" s="24" t="s">
        <v>200</v>
      </c>
      <c r="I4449" s="24" t="s">
        <v>201</v>
      </c>
      <c r="J4449" s="27" t="s">
        <v>1</v>
      </c>
      <c r="K4449" s="28">
        <v>11.025</v>
      </c>
      <c r="L4449" s="28">
        <v>0</v>
      </c>
    </row>
    <row r="4450" spans="1:12" x14ac:dyDescent="0.25">
      <c r="A4450" s="24" t="s">
        <v>3305</v>
      </c>
      <c r="B4450" s="26">
        <v>2015</v>
      </c>
      <c r="C4450" s="24">
        <v>9</v>
      </c>
      <c r="D4450" s="24" t="s">
        <v>15120</v>
      </c>
      <c r="E4450" s="26">
        <v>373</v>
      </c>
      <c r="F4450" s="24">
        <v>4053</v>
      </c>
      <c r="G4450" s="26" t="s">
        <v>7360</v>
      </c>
      <c r="H4450" s="24" t="s">
        <v>98</v>
      </c>
      <c r="I4450" s="24" t="s">
        <v>99</v>
      </c>
      <c r="J4450" s="27" t="s">
        <v>1</v>
      </c>
      <c r="K4450" s="28">
        <v>15.435</v>
      </c>
      <c r="L4450" s="28">
        <v>0</v>
      </c>
    </row>
    <row r="4451" spans="1:12" x14ac:dyDescent="0.25">
      <c r="A4451" s="24" t="s">
        <v>3305</v>
      </c>
      <c r="B4451" s="26">
        <v>2015</v>
      </c>
      <c r="C4451" s="24">
        <v>9</v>
      </c>
      <c r="D4451" s="24" t="s">
        <v>15120</v>
      </c>
      <c r="E4451" s="26">
        <v>373</v>
      </c>
      <c r="F4451" s="24">
        <v>3458</v>
      </c>
      <c r="G4451" s="26" t="s">
        <v>6765</v>
      </c>
      <c r="H4451" s="24" t="s">
        <v>540</v>
      </c>
      <c r="I4451" s="24" t="s">
        <v>541</v>
      </c>
      <c r="J4451" s="27" t="s">
        <v>1</v>
      </c>
      <c r="K4451" s="28">
        <v>19.850000000000001</v>
      </c>
      <c r="L4451" s="28">
        <v>0</v>
      </c>
    </row>
    <row r="4452" spans="1:12" x14ac:dyDescent="0.25">
      <c r="A4452" s="24" t="s">
        <v>3305</v>
      </c>
      <c r="B4452" s="26">
        <v>2015</v>
      </c>
      <c r="C4452" s="24">
        <v>9</v>
      </c>
      <c r="D4452" s="24" t="s">
        <v>15120</v>
      </c>
      <c r="E4452" s="26">
        <v>373</v>
      </c>
      <c r="F4452" s="24">
        <v>4054</v>
      </c>
      <c r="G4452" s="26" t="s">
        <v>7361</v>
      </c>
      <c r="H4452" s="24" t="s">
        <v>192</v>
      </c>
      <c r="I4452" s="24" t="s">
        <v>193</v>
      </c>
      <c r="J4452" s="27" t="s">
        <v>1</v>
      </c>
      <c r="K4452" s="28">
        <v>6.62</v>
      </c>
      <c r="L4452" s="28">
        <v>0</v>
      </c>
    </row>
    <row r="4453" spans="1:12" x14ac:dyDescent="0.25">
      <c r="A4453" s="24" t="s">
        <v>3305</v>
      </c>
      <c r="B4453" s="26">
        <v>2015</v>
      </c>
      <c r="C4453" s="24">
        <v>9</v>
      </c>
      <c r="D4453" s="24" t="s">
        <v>15120</v>
      </c>
      <c r="E4453" s="26">
        <v>373</v>
      </c>
      <c r="F4453" s="24">
        <v>4055</v>
      </c>
      <c r="G4453" s="26" t="s">
        <v>7362</v>
      </c>
      <c r="H4453" s="24" t="s">
        <v>1018</v>
      </c>
      <c r="I4453" s="24" t="s">
        <v>1019</v>
      </c>
      <c r="J4453" s="27" t="s">
        <v>1</v>
      </c>
      <c r="K4453" s="28">
        <v>19.850000000000001</v>
      </c>
      <c r="L4453" s="28">
        <v>0</v>
      </c>
    </row>
    <row r="4454" spans="1:12" x14ac:dyDescent="0.25">
      <c r="A4454" s="24" t="s">
        <v>3305</v>
      </c>
      <c r="B4454" s="26">
        <v>2015</v>
      </c>
      <c r="C4454" s="24">
        <v>9</v>
      </c>
      <c r="D4454" s="24" t="s">
        <v>15120</v>
      </c>
      <c r="E4454" s="26">
        <v>373</v>
      </c>
      <c r="F4454" s="24">
        <v>4056</v>
      </c>
      <c r="G4454" s="26" t="s">
        <v>7363</v>
      </c>
      <c r="H4454" s="24" t="s">
        <v>98</v>
      </c>
      <c r="I4454" s="24" t="s">
        <v>99</v>
      </c>
      <c r="J4454" s="27" t="s">
        <v>1</v>
      </c>
      <c r="K4454" s="28">
        <v>15.435</v>
      </c>
      <c r="L4454" s="28">
        <v>0</v>
      </c>
    </row>
    <row r="4455" spans="1:12" x14ac:dyDescent="0.25">
      <c r="A4455" s="24" t="s">
        <v>3305</v>
      </c>
      <c r="B4455" s="26">
        <v>2015</v>
      </c>
      <c r="C4455" s="24">
        <v>9</v>
      </c>
      <c r="D4455" s="24" t="s">
        <v>15120</v>
      </c>
      <c r="E4455" s="26">
        <v>374</v>
      </c>
      <c r="F4455" s="24">
        <v>4057</v>
      </c>
      <c r="G4455" s="26" t="s">
        <v>7364</v>
      </c>
      <c r="H4455" s="24" t="s">
        <v>134</v>
      </c>
      <c r="I4455" s="24" t="s">
        <v>135</v>
      </c>
      <c r="J4455" s="27" t="s">
        <v>1</v>
      </c>
      <c r="K4455" s="28">
        <v>4.415</v>
      </c>
      <c r="L4455" s="28">
        <v>0</v>
      </c>
    </row>
    <row r="4456" spans="1:12" x14ac:dyDescent="0.25">
      <c r="A4456" s="24" t="s">
        <v>3305</v>
      </c>
      <c r="B4456" s="26">
        <v>2015</v>
      </c>
      <c r="C4456" s="24">
        <v>9</v>
      </c>
      <c r="D4456" s="24" t="s">
        <v>15120</v>
      </c>
      <c r="E4456" s="26">
        <v>374</v>
      </c>
      <c r="F4456" s="24">
        <v>4058</v>
      </c>
      <c r="G4456" s="26" t="s">
        <v>7365</v>
      </c>
      <c r="H4456" s="24" t="s">
        <v>1000</v>
      </c>
      <c r="I4456" s="24" t="s">
        <v>1001</v>
      </c>
      <c r="J4456" s="27" t="s">
        <v>1</v>
      </c>
      <c r="K4456" s="28">
        <v>17.84</v>
      </c>
      <c r="L4456" s="28">
        <v>0</v>
      </c>
    </row>
    <row r="4457" spans="1:12" x14ac:dyDescent="0.25">
      <c r="A4457" s="24" t="s">
        <v>3305</v>
      </c>
      <c r="B4457" s="26">
        <v>2015</v>
      </c>
      <c r="C4457" s="24">
        <v>9</v>
      </c>
      <c r="D4457" s="24" t="s">
        <v>15120</v>
      </c>
      <c r="E4457" s="26">
        <v>374</v>
      </c>
      <c r="F4457" s="24">
        <v>4059</v>
      </c>
      <c r="G4457" s="26" t="s">
        <v>7366</v>
      </c>
      <c r="H4457" s="24" t="s">
        <v>1490</v>
      </c>
      <c r="I4457" s="24" t="s">
        <v>1491</v>
      </c>
      <c r="J4457" s="27" t="s">
        <v>1</v>
      </c>
      <c r="K4457" s="28">
        <v>19.850000000000001</v>
      </c>
      <c r="L4457" s="28">
        <v>0</v>
      </c>
    </row>
    <row r="4458" spans="1:12" x14ac:dyDescent="0.25">
      <c r="A4458" s="24" t="s">
        <v>3305</v>
      </c>
      <c r="B4458" s="26">
        <v>2015</v>
      </c>
      <c r="C4458" s="24">
        <v>9</v>
      </c>
      <c r="D4458" s="24" t="s">
        <v>15120</v>
      </c>
      <c r="E4458" s="26">
        <v>374</v>
      </c>
      <c r="F4458" s="24">
        <v>4060</v>
      </c>
      <c r="G4458" s="26" t="s">
        <v>7367</v>
      </c>
      <c r="H4458" s="24" t="s">
        <v>1492</v>
      </c>
      <c r="I4458" s="24" t="s">
        <v>1493</v>
      </c>
      <c r="J4458" s="27" t="s">
        <v>1</v>
      </c>
      <c r="K4458" s="28">
        <v>11.03</v>
      </c>
      <c r="L4458" s="28">
        <v>0</v>
      </c>
    </row>
    <row r="4459" spans="1:12" x14ac:dyDescent="0.25">
      <c r="A4459" s="24" t="s">
        <v>3305</v>
      </c>
      <c r="B4459" s="26">
        <v>2015</v>
      </c>
      <c r="C4459" s="24">
        <v>9</v>
      </c>
      <c r="D4459" s="24" t="s">
        <v>15120</v>
      </c>
      <c r="E4459" s="26">
        <v>375</v>
      </c>
      <c r="F4459" s="24">
        <v>4061</v>
      </c>
      <c r="G4459" s="26" t="s">
        <v>7368</v>
      </c>
      <c r="H4459" s="24" t="s">
        <v>200</v>
      </c>
      <c r="I4459" s="24" t="s">
        <v>201</v>
      </c>
      <c r="J4459" s="27" t="s">
        <v>1</v>
      </c>
      <c r="K4459" s="28">
        <v>11.03</v>
      </c>
      <c r="L4459" s="28">
        <v>0</v>
      </c>
    </row>
    <row r="4460" spans="1:12" x14ac:dyDescent="0.25">
      <c r="A4460" s="24" t="s">
        <v>3305</v>
      </c>
      <c r="B4460" s="26">
        <v>2015</v>
      </c>
      <c r="C4460" s="24">
        <v>9</v>
      </c>
      <c r="D4460" s="24" t="s">
        <v>15120</v>
      </c>
      <c r="E4460" s="26">
        <v>375</v>
      </c>
      <c r="F4460" s="24">
        <v>4062</v>
      </c>
      <c r="G4460" s="26" t="s">
        <v>7369</v>
      </c>
      <c r="H4460" s="24" t="s">
        <v>540</v>
      </c>
      <c r="I4460" s="24" t="s">
        <v>541</v>
      </c>
      <c r="J4460" s="27" t="s">
        <v>1</v>
      </c>
      <c r="K4460" s="28">
        <v>11.03</v>
      </c>
      <c r="L4460" s="28">
        <v>0</v>
      </c>
    </row>
    <row r="4461" spans="1:12" x14ac:dyDescent="0.25">
      <c r="A4461" s="24" t="s">
        <v>3305</v>
      </c>
      <c r="B4461" s="26">
        <v>2015</v>
      </c>
      <c r="C4461" s="24">
        <v>9</v>
      </c>
      <c r="D4461" s="24" t="s">
        <v>15120</v>
      </c>
      <c r="E4461" s="26">
        <v>375</v>
      </c>
      <c r="F4461" s="24">
        <v>4063</v>
      </c>
      <c r="G4461" s="26" t="s">
        <v>7370</v>
      </c>
      <c r="H4461" s="24" t="s">
        <v>134</v>
      </c>
      <c r="I4461" s="24" t="s">
        <v>135</v>
      </c>
      <c r="J4461" s="27" t="s">
        <v>1</v>
      </c>
      <c r="K4461" s="28">
        <v>15.435</v>
      </c>
      <c r="L4461" s="28">
        <v>0</v>
      </c>
    </row>
    <row r="4462" spans="1:12" x14ac:dyDescent="0.25">
      <c r="A4462" s="24" t="s">
        <v>3305</v>
      </c>
      <c r="B4462" s="26">
        <v>2015</v>
      </c>
      <c r="C4462" s="24">
        <v>9</v>
      </c>
      <c r="D4462" s="24" t="s">
        <v>15120</v>
      </c>
      <c r="E4462" s="26">
        <v>375</v>
      </c>
      <c r="F4462" s="24">
        <v>4064</v>
      </c>
      <c r="G4462" s="26" t="s">
        <v>7371</v>
      </c>
      <c r="H4462" s="24" t="s">
        <v>1018</v>
      </c>
      <c r="I4462" s="24" t="s">
        <v>1019</v>
      </c>
      <c r="J4462" s="27" t="s">
        <v>1</v>
      </c>
      <c r="K4462" s="28">
        <v>6.6150000000000002</v>
      </c>
      <c r="L4462" s="28">
        <v>0</v>
      </c>
    </row>
    <row r="4463" spans="1:12" x14ac:dyDescent="0.25">
      <c r="A4463" s="24" t="s">
        <v>3305</v>
      </c>
      <c r="B4463" s="26">
        <v>2015</v>
      </c>
      <c r="C4463" s="24">
        <v>9</v>
      </c>
      <c r="D4463" s="24" t="s">
        <v>15120</v>
      </c>
      <c r="E4463" s="26">
        <v>375</v>
      </c>
      <c r="F4463" s="24">
        <v>4065</v>
      </c>
      <c r="G4463" s="26" t="s">
        <v>7372</v>
      </c>
      <c r="H4463" s="24" t="s">
        <v>134</v>
      </c>
      <c r="I4463" s="24" t="s">
        <v>135</v>
      </c>
      <c r="J4463" s="27" t="s">
        <v>1</v>
      </c>
      <c r="K4463" s="28">
        <v>15.435</v>
      </c>
      <c r="L4463" s="28">
        <v>0</v>
      </c>
    </row>
    <row r="4464" spans="1:12" x14ac:dyDescent="0.25">
      <c r="A4464" s="24" t="s">
        <v>3305</v>
      </c>
      <c r="B4464" s="26">
        <v>2015</v>
      </c>
      <c r="C4464" s="24">
        <v>9</v>
      </c>
      <c r="D4464" s="24" t="s">
        <v>15120</v>
      </c>
      <c r="E4464" s="26">
        <v>375</v>
      </c>
      <c r="F4464" s="24">
        <v>3245</v>
      </c>
      <c r="G4464" s="26" t="s">
        <v>6552</v>
      </c>
      <c r="H4464" s="24" t="s">
        <v>98</v>
      </c>
      <c r="I4464" s="24" t="s">
        <v>99</v>
      </c>
      <c r="J4464" s="27" t="s">
        <v>1</v>
      </c>
      <c r="K4464" s="28">
        <v>15.44</v>
      </c>
      <c r="L4464" s="28">
        <v>0</v>
      </c>
    </row>
    <row r="4465" spans="1:12" x14ac:dyDescent="0.25">
      <c r="A4465" s="24" t="s">
        <v>3305</v>
      </c>
      <c r="B4465" s="26">
        <v>2015</v>
      </c>
      <c r="C4465" s="24">
        <v>9</v>
      </c>
      <c r="D4465" s="24" t="s">
        <v>15120</v>
      </c>
      <c r="E4465" s="26">
        <v>376</v>
      </c>
      <c r="F4465" s="24">
        <v>4066</v>
      </c>
      <c r="G4465" s="26" t="s">
        <v>7373</v>
      </c>
      <c r="H4465" s="24" t="s">
        <v>420</v>
      </c>
      <c r="I4465" s="24" t="s">
        <v>421</v>
      </c>
      <c r="J4465" s="27" t="s">
        <v>1</v>
      </c>
      <c r="K4465" s="28">
        <v>1169.1300000000001</v>
      </c>
      <c r="L4465" s="28">
        <v>0</v>
      </c>
    </row>
    <row r="4466" spans="1:12" x14ac:dyDescent="0.25">
      <c r="A4466" s="24" t="s">
        <v>3305</v>
      </c>
      <c r="B4466" s="26">
        <v>2015</v>
      </c>
      <c r="C4466" s="24">
        <v>9</v>
      </c>
      <c r="D4466" s="24" t="s">
        <v>15120</v>
      </c>
      <c r="E4466" s="26">
        <v>377</v>
      </c>
      <c r="F4466" s="24">
        <v>4067</v>
      </c>
      <c r="G4466" s="26" t="s">
        <v>7374</v>
      </c>
      <c r="H4466" s="24" t="s">
        <v>760</v>
      </c>
      <c r="I4466" s="24" t="s">
        <v>761</v>
      </c>
      <c r="J4466" s="27" t="s">
        <v>1</v>
      </c>
      <c r="K4466" s="28">
        <v>2650.58</v>
      </c>
      <c r="L4466" s="28">
        <v>0</v>
      </c>
    </row>
    <row r="4467" spans="1:12" x14ac:dyDescent="0.25">
      <c r="A4467" s="24" t="s">
        <v>3305</v>
      </c>
      <c r="B4467" s="26">
        <v>2015</v>
      </c>
      <c r="C4467" s="24">
        <v>9</v>
      </c>
      <c r="D4467" s="24" t="s">
        <v>15120</v>
      </c>
      <c r="E4467" s="26">
        <v>377</v>
      </c>
      <c r="F4467" s="24">
        <v>4068</v>
      </c>
      <c r="G4467" s="26" t="s">
        <v>7375</v>
      </c>
      <c r="H4467" s="24" t="s">
        <v>126</v>
      </c>
      <c r="I4467" s="24" t="s">
        <v>127</v>
      </c>
      <c r="J4467" s="27" t="s">
        <v>1</v>
      </c>
      <c r="K4467" s="28">
        <v>166.11</v>
      </c>
      <c r="L4467" s="28">
        <v>0</v>
      </c>
    </row>
    <row r="4468" spans="1:12" x14ac:dyDescent="0.25">
      <c r="A4468" s="24" t="s">
        <v>3305</v>
      </c>
      <c r="B4468" s="26">
        <v>2015</v>
      </c>
      <c r="C4468" s="24">
        <v>9</v>
      </c>
      <c r="D4468" s="24" t="s">
        <v>15120</v>
      </c>
      <c r="E4468" s="26">
        <v>377</v>
      </c>
      <c r="F4468" s="24">
        <v>4069</v>
      </c>
      <c r="G4468" s="26" t="s">
        <v>7376</v>
      </c>
      <c r="H4468" s="24" t="s">
        <v>126</v>
      </c>
      <c r="I4468" s="24" t="s">
        <v>127</v>
      </c>
      <c r="J4468" s="27" t="s">
        <v>1</v>
      </c>
      <c r="K4468" s="28">
        <v>1749.13</v>
      </c>
      <c r="L4468" s="28">
        <v>0</v>
      </c>
    </row>
    <row r="4469" spans="1:12" x14ac:dyDescent="0.25">
      <c r="A4469" s="24" t="s">
        <v>3305</v>
      </c>
      <c r="B4469" s="26">
        <v>2015</v>
      </c>
      <c r="C4469" s="24">
        <v>9</v>
      </c>
      <c r="D4469" s="24" t="s">
        <v>15120</v>
      </c>
      <c r="E4469" s="26">
        <v>377</v>
      </c>
      <c r="F4469" s="24">
        <v>4070</v>
      </c>
      <c r="G4469" s="26" t="s">
        <v>7377</v>
      </c>
      <c r="H4469" s="24" t="s">
        <v>394</v>
      </c>
      <c r="I4469" s="24" t="s">
        <v>395</v>
      </c>
      <c r="J4469" s="27" t="s">
        <v>1</v>
      </c>
      <c r="K4469" s="28">
        <v>1761.58</v>
      </c>
      <c r="L4469" s="28">
        <v>0</v>
      </c>
    </row>
    <row r="4470" spans="1:12" x14ac:dyDescent="0.25">
      <c r="A4470" s="24" t="s">
        <v>3305</v>
      </c>
      <c r="B4470" s="26">
        <v>2015</v>
      </c>
      <c r="C4470" s="24">
        <v>9</v>
      </c>
      <c r="D4470" s="24" t="s">
        <v>15120</v>
      </c>
      <c r="E4470" s="26">
        <v>378</v>
      </c>
      <c r="F4470" s="24">
        <v>4071</v>
      </c>
      <c r="G4470" s="26" t="s">
        <v>7378</v>
      </c>
      <c r="H4470" s="24" t="s">
        <v>1494</v>
      </c>
      <c r="I4470" s="24" t="s">
        <v>1495</v>
      </c>
      <c r="J4470" s="27" t="s">
        <v>1</v>
      </c>
      <c r="K4470" s="28">
        <v>21.95</v>
      </c>
      <c r="L4470" s="28">
        <v>0</v>
      </c>
    </row>
    <row r="4471" spans="1:12" x14ac:dyDescent="0.25">
      <c r="A4471" s="24" t="s">
        <v>3305</v>
      </c>
      <c r="B4471" s="26">
        <v>2015</v>
      </c>
      <c r="C4471" s="24">
        <v>9</v>
      </c>
      <c r="D4471" s="24" t="s">
        <v>15120</v>
      </c>
      <c r="E4471" s="26">
        <v>379</v>
      </c>
      <c r="F4471" s="24">
        <v>4072</v>
      </c>
      <c r="G4471" s="26" t="s">
        <v>7379</v>
      </c>
      <c r="H4471" s="24" t="s">
        <v>1116</v>
      </c>
      <c r="I4471" s="24" t="s">
        <v>1117</v>
      </c>
      <c r="J4471" s="27" t="s">
        <v>1</v>
      </c>
      <c r="K4471" s="28">
        <v>2.44</v>
      </c>
      <c r="L4471" s="28">
        <v>0</v>
      </c>
    </row>
    <row r="4472" spans="1:12" x14ac:dyDescent="0.25">
      <c r="A4472" s="24" t="s">
        <v>3305</v>
      </c>
      <c r="B4472" s="26">
        <v>2015</v>
      </c>
      <c r="C4472" s="24">
        <v>9</v>
      </c>
      <c r="D4472" s="24" t="s">
        <v>15120</v>
      </c>
      <c r="E4472" s="26">
        <v>392</v>
      </c>
      <c r="F4472" s="24">
        <v>1495</v>
      </c>
      <c r="G4472" s="26" t="s">
        <v>4802</v>
      </c>
      <c r="H4472" s="24" t="s">
        <v>404</v>
      </c>
      <c r="I4472" s="24" t="s">
        <v>405</v>
      </c>
      <c r="J4472" s="27" t="s">
        <v>1</v>
      </c>
      <c r="K4472" s="28">
        <v>218.15</v>
      </c>
      <c r="L4472" s="28">
        <v>0</v>
      </c>
    </row>
    <row r="4473" spans="1:12" x14ac:dyDescent="0.25">
      <c r="A4473" s="24" t="s">
        <v>3305</v>
      </c>
      <c r="B4473" s="26">
        <v>2015</v>
      </c>
      <c r="C4473" s="24">
        <v>9</v>
      </c>
      <c r="D4473" s="24" t="s">
        <v>15120</v>
      </c>
      <c r="E4473" s="26">
        <v>413</v>
      </c>
      <c r="F4473" s="24">
        <v>393</v>
      </c>
      <c r="G4473" s="26" t="s">
        <v>3700</v>
      </c>
      <c r="H4473" s="24" t="s">
        <v>65</v>
      </c>
      <c r="I4473" s="24" t="s">
        <v>66</v>
      </c>
      <c r="J4473" s="27" t="s">
        <v>1</v>
      </c>
      <c r="K4473" s="28">
        <v>13.39</v>
      </c>
      <c r="L4473" s="28">
        <v>0</v>
      </c>
    </row>
    <row r="4474" spans="1:12" x14ac:dyDescent="0.25">
      <c r="A4474" s="24" t="s">
        <v>3305</v>
      </c>
      <c r="B4474" s="26">
        <v>2015</v>
      </c>
      <c r="C4474" s="24">
        <v>9</v>
      </c>
      <c r="D4474" s="24" t="s">
        <v>15120</v>
      </c>
      <c r="E4474" s="26">
        <v>413</v>
      </c>
      <c r="F4474" s="24">
        <v>394</v>
      </c>
      <c r="G4474" s="26" t="s">
        <v>3701</v>
      </c>
      <c r="H4474" s="24" t="s">
        <v>39</v>
      </c>
      <c r="I4474" s="24" t="s">
        <v>40</v>
      </c>
      <c r="J4474" s="27" t="s">
        <v>1</v>
      </c>
      <c r="K4474" s="28">
        <v>0.63</v>
      </c>
      <c r="L4474" s="28">
        <v>0</v>
      </c>
    </row>
    <row r="4475" spans="1:12" x14ac:dyDescent="0.25">
      <c r="A4475" s="24" t="s">
        <v>3305</v>
      </c>
      <c r="B4475" s="26">
        <v>2015</v>
      </c>
      <c r="C4475" s="24">
        <v>9</v>
      </c>
      <c r="D4475" s="24" t="s">
        <v>15120</v>
      </c>
      <c r="E4475" s="26">
        <v>413</v>
      </c>
      <c r="F4475" s="24">
        <v>395</v>
      </c>
      <c r="G4475" s="26" t="s">
        <v>3702</v>
      </c>
      <c r="H4475" s="24" t="s">
        <v>83</v>
      </c>
      <c r="I4475" s="24" t="s">
        <v>84</v>
      </c>
      <c r="J4475" s="27" t="s">
        <v>1</v>
      </c>
      <c r="K4475" s="28">
        <v>10.61</v>
      </c>
      <c r="L4475" s="28">
        <v>0</v>
      </c>
    </row>
    <row r="4476" spans="1:12" x14ac:dyDescent="0.25">
      <c r="A4476" s="24" t="s">
        <v>3305</v>
      </c>
      <c r="B4476" s="26">
        <v>2015</v>
      </c>
      <c r="C4476" s="24">
        <v>9</v>
      </c>
      <c r="D4476" s="24" t="s">
        <v>15120</v>
      </c>
      <c r="E4476" s="26">
        <v>413</v>
      </c>
      <c r="F4476" s="24">
        <v>396</v>
      </c>
      <c r="G4476" s="26" t="s">
        <v>3703</v>
      </c>
      <c r="H4476" s="24" t="s">
        <v>404</v>
      </c>
      <c r="I4476" s="24" t="s">
        <v>405</v>
      </c>
      <c r="J4476" s="27" t="s">
        <v>1</v>
      </c>
      <c r="K4476" s="28">
        <v>12.07</v>
      </c>
      <c r="L4476" s="28">
        <v>0</v>
      </c>
    </row>
    <row r="4477" spans="1:12" x14ac:dyDescent="0.25">
      <c r="A4477" s="24" t="s">
        <v>3305</v>
      </c>
      <c r="B4477" s="26">
        <v>2015</v>
      </c>
      <c r="C4477" s="24">
        <v>9</v>
      </c>
      <c r="D4477" s="24" t="s">
        <v>15120</v>
      </c>
      <c r="E4477" s="26">
        <v>413</v>
      </c>
      <c r="F4477" s="24">
        <v>397</v>
      </c>
      <c r="G4477" s="26" t="s">
        <v>3704</v>
      </c>
      <c r="H4477" s="24" t="s">
        <v>406</v>
      </c>
      <c r="I4477" s="24" t="s">
        <v>407</v>
      </c>
      <c r="J4477" s="27" t="s">
        <v>1</v>
      </c>
      <c r="K4477" s="28">
        <v>5.14</v>
      </c>
      <c r="L4477" s="28">
        <v>0</v>
      </c>
    </row>
    <row r="4478" spans="1:12" x14ac:dyDescent="0.25">
      <c r="A4478" s="24" t="s">
        <v>3305</v>
      </c>
      <c r="B4478" s="26">
        <v>2015</v>
      </c>
      <c r="C4478" s="24">
        <v>9</v>
      </c>
      <c r="D4478" s="24" t="s">
        <v>15120</v>
      </c>
      <c r="E4478" s="26">
        <v>413</v>
      </c>
      <c r="F4478" s="24">
        <v>398</v>
      </c>
      <c r="G4478" s="26" t="s">
        <v>3705</v>
      </c>
      <c r="H4478" s="24" t="s">
        <v>83</v>
      </c>
      <c r="I4478" s="24" t="s">
        <v>84</v>
      </c>
      <c r="J4478" s="27" t="s">
        <v>1</v>
      </c>
      <c r="K4478" s="28">
        <v>17.600000000000001</v>
      </c>
      <c r="L4478" s="28">
        <v>0</v>
      </c>
    </row>
    <row r="4479" spans="1:12" x14ac:dyDescent="0.25">
      <c r="A4479" s="24" t="s">
        <v>3305</v>
      </c>
      <c r="B4479" s="26">
        <v>2015</v>
      </c>
      <c r="C4479" s="24">
        <v>9</v>
      </c>
      <c r="D4479" s="24" t="s">
        <v>15120</v>
      </c>
      <c r="E4479" s="26">
        <v>413</v>
      </c>
      <c r="F4479" s="24">
        <v>399</v>
      </c>
      <c r="G4479" s="26" t="s">
        <v>3706</v>
      </c>
      <c r="H4479" s="24" t="s">
        <v>406</v>
      </c>
      <c r="I4479" s="24" t="s">
        <v>407</v>
      </c>
      <c r="J4479" s="27" t="s">
        <v>1</v>
      </c>
      <c r="K4479" s="28">
        <v>19.34</v>
      </c>
      <c r="L4479" s="28">
        <v>0</v>
      </c>
    </row>
    <row r="4480" spans="1:12" x14ac:dyDescent="0.25">
      <c r="A4480" s="24" t="s">
        <v>3305</v>
      </c>
      <c r="B4480" s="26">
        <v>2015</v>
      </c>
      <c r="C4480" s="24">
        <v>9</v>
      </c>
      <c r="D4480" s="24" t="s">
        <v>15120</v>
      </c>
      <c r="E4480" s="26">
        <v>413</v>
      </c>
      <c r="F4480" s="24">
        <v>400</v>
      </c>
      <c r="G4480" s="26" t="s">
        <v>3707</v>
      </c>
      <c r="H4480" s="24" t="s">
        <v>132</v>
      </c>
      <c r="I4480" s="24" t="s">
        <v>133</v>
      </c>
      <c r="J4480" s="27" t="s">
        <v>1</v>
      </c>
      <c r="K4480" s="28">
        <v>3.51</v>
      </c>
      <c r="L4480" s="28">
        <v>0</v>
      </c>
    </row>
    <row r="4481" spans="1:12" x14ac:dyDescent="0.25">
      <c r="A4481" s="24" t="s">
        <v>3305</v>
      </c>
      <c r="B4481" s="26">
        <v>2015</v>
      </c>
      <c r="C4481" s="24">
        <v>9</v>
      </c>
      <c r="D4481" s="24" t="s">
        <v>15120</v>
      </c>
      <c r="E4481" s="26">
        <v>413</v>
      </c>
      <c r="F4481" s="24">
        <v>402</v>
      </c>
      <c r="G4481" s="26" t="s">
        <v>3709</v>
      </c>
      <c r="H4481" s="24" t="s">
        <v>224</v>
      </c>
      <c r="I4481" s="24" t="s">
        <v>225</v>
      </c>
      <c r="J4481" s="27" t="s">
        <v>1</v>
      </c>
      <c r="K4481" s="28">
        <v>12.59</v>
      </c>
      <c r="L4481" s="28">
        <v>0</v>
      </c>
    </row>
    <row r="4482" spans="1:12" x14ac:dyDescent="0.25">
      <c r="A4482" s="24" t="s">
        <v>3305</v>
      </c>
      <c r="B4482" s="26">
        <v>2015</v>
      </c>
      <c r="C4482" s="24">
        <v>9</v>
      </c>
      <c r="D4482" s="24" t="s">
        <v>15120</v>
      </c>
      <c r="E4482" s="26">
        <v>413</v>
      </c>
      <c r="F4482" s="24">
        <v>403</v>
      </c>
      <c r="G4482" s="26" t="s">
        <v>3710</v>
      </c>
      <c r="H4482" s="24" t="s">
        <v>164</v>
      </c>
      <c r="I4482" s="24" t="s">
        <v>165</v>
      </c>
      <c r="J4482" s="27" t="s">
        <v>1</v>
      </c>
      <c r="K4482" s="28">
        <v>20.98</v>
      </c>
      <c r="L4482" s="28">
        <v>0</v>
      </c>
    </row>
    <row r="4483" spans="1:12" x14ac:dyDescent="0.25">
      <c r="A4483" s="24" t="s">
        <v>3305</v>
      </c>
      <c r="B4483" s="26">
        <v>2015</v>
      </c>
      <c r="C4483" s="24">
        <v>9</v>
      </c>
      <c r="D4483" s="24" t="s">
        <v>15120</v>
      </c>
      <c r="E4483" s="26">
        <v>413</v>
      </c>
      <c r="F4483" s="24">
        <v>404</v>
      </c>
      <c r="G4483" s="26" t="s">
        <v>3711</v>
      </c>
      <c r="H4483" s="24" t="s">
        <v>132</v>
      </c>
      <c r="I4483" s="24" t="s">
        <v>133</v>
      </c>
      <c r="J4483" s="27" t="s">
        <v>1</v>
      </c>
      <c r="K4483" s="28">
        <v>12.08</v>
      </c>
      <c r="L4483" s="28">
        <v>0</v>
      </c>
    </row>
    <row r="4484" spans="1:12" x14ac:dyDescent="0.25">
      <c r="A4484" s="24" t="s">
        <v>3305</v>
      </c>
      <c r="B4484" s="26">
        <v>2015</v>
      </c>
      <c r="C4484" s="24">
        <v>9</v>
      </c>
      <c r="D4484" s="24" t="s">
        <v>15120</v>
      </c>
      <c r="E4484" s="26">
        <v>413</v>
      </c>
      <c r="F4484" s="24">
        <v>405</v>
      </c>
      <c r="G4484" s="26" t="s">
        <v>3712</v>
      </c>
      <c r="H4484" s="24" t="s">
        <v>39</v>
      </c>
      <c r="I4484" s="24" t="s">
        <v>40</v>
      </c>
      <c r="J4484" s="27" t="s">
        <v>1</v>
      </c>
      <c r="K4484" s="28">
        <v>11.3</v>
      </c>
      <c r="L4484" s="28">
        <v>0</v>
      </c>
    </row>
    <row r="4485" spans="1:12" x14ac:dyDescent="0.25">
      <c r="A4485" s="24" t="s">
        <v>3305</v>
      </c>
      <c r="B4485" s="26">
        <v>2015</v>
      </c>
      <c r="C4485" s="24">
        <v>9</v>
      </c>
      <c r="D4485" s="24" t="s">
        <v>15120</v>
      </c>
      <c r="E4485" s="26">
        <v>419</v>
      </c>
      <c r="F4485" s="24">
        <v>4073</v>
      </c>
      <c r="G4485" s="26" t="s">
        <v>7380</v>
      </c>
      <c r="H4485" s="24" t="s">
        <v>77</v>
      </c>
      <c r="I4485" s="24" t="s">
        <v>78</v>
      </c>
      <c r="J4485" s="27" t="s">
        <v>1</v>
      </c>
      <c r="K4485" s="28">
        <v>38.5</v>
      </c>
      <c r="L4485" s="28">
        <v>0</v>
      </c>
    </row>
    <row r="4486" spans="1:12" x14ac:dyDescent="0.25">
      <c r="A4486" s="24" t="s">
        <v>3305</v>
      </c>
      <c r="B4486" s="26">
        <v>2015</v>
      </c>
      <c r="C4486" s="24">
        <v>9</v>
      </c>
      <c r="D4486" s="24" t="s">
        <v>15135</v>
      </c>
      <c r="E4486" s="26">
        <v>177</v>
      </c>
      <c r="F4486" s="24">
        <v>2431</v>
      </c>
      <c r="G4486" s="26" t="s">
        <v>5738</v>
      </c>
      <c r="H4486" s="24" t="s">
        <v>426</v>
      </c>
      <c r="I4486" s="24" t="s">
        <v>427</v>
      </c>
      <c r="J4486" s="27" t="s">
        <v>1</v>
      </c>
      <c r="K4486" s="28">
        <v>19.850000000000001</v>
      </c>
      <c r="L4486" s="28">
        <v>0</v>
      </c>
    </row>
    <row r="4487" spans="1:12" x14ac:dyDescent="0.25">
      <c r="A4487" s="24" t="s">
        <v>3305</v>
      </c>
      <c r="B4487" s="26">
        <v>2015</v>
      </c>
      <c r="C4487" s="24">
        <v>9</v>
      </c>
      <c r="D4487" s="24" t="s">
        <v>15135</v>
      </c>
      <c r="E4487" s="26">
        <v>177</v>
      </c>
      <c r="F4487" s="24">
        <v>4074</v>
      </c>
      <c r="G4487" s="26" t="s">
        <v>7381</v>
      </c>
      <c r="H4487" s="24" t="s">
        <v>192</v>
      </c>
      <c r="I4487" s="24" t="s">
        <v>193</v>
      </c>
      <c r="J4487" s="27" t="s">
        <v>1</v>
      </c>
      <c r="K4487" s="28">
        <v>8.82</v>
      </c>
      <c r="L4487" s="28">
        <v>0</v>
      </c>
    </row>
    <row r="4488" spans="1:12" x14ac:dyDescent="0.25">
      <c r="A4488" s="24" t="s">
        <v>3305</v>
      </c>
      <c r="B4488" s="26">
        <v>2015</v>
      </c>
      <c r="C4488" s="24">
        <v>9</v>
      </c>
      <c r="D4488" s="24" t="s">
        <v>15135</v>
      </c>
      <c r="E4488" s="26">
        <v>177</v>
      </c>
      <c r="F4488" s="24">
        <v>4075</v>
      </c>
      <c r="G4488" s="26" t="s">
        <v>7382</v>
      </c>
      <c r="H4488" s="24" t="s">
        <v>65</v>
      </c>
      <c r="I4488" s="24" t="s">
        <v>66</v>
      </c>
      <c r="J4488" s="27" t="s">
        <v>1</v>
      </c>
      <c r="K4488" s="28">
        <v>13.97</v>
      </c>
      <c r="L4488" s="28">
        <v>0</v>
      </c>
    </row>
    <row r="4489" spans="1:12" x14ac:dyDescent="0.25">
      <c r="A4489" s="24" t="s">
        <v>3305</v>
      </c>
      <c r="B4489" s="26">
        <v>2015</v>
      </c>
      <c r="C4489" s="24">
        <v>9</v>
      </c>
      <c r="D4489" s="24" t="s">
        <v>15135</v>
      </c>
      <c r="E4489" s="26">
        <v>177</v>
      </c>
      <c r="F4489" s="24">
        <v>19</v>
      </c>
      <c r="G4489" s="26" t="s">
        <v>3326</v>
      </c>
      <c r="H4489" s="24" t="s">
        <v>65</v>
      </c>
      <c r="I4489" s="24" t="s">
        <v>66</v>
      </c>
      <c r="J4489" s="27" t="s">
        <v>1</v>
      </c>
      <c r="K4489" s="28">
        <v>19.850000000000001</v>
      </c>
      <c r="L4489" s="28">
        <v>0</v>
      </c>
    </row>
    <row r="4490" spans="1:12" x14ac:dyDescent="0.25">
      <c r="A4490" s="24" t="s">
        <v>3305</v>
      </c>
      <c r="B4490" s="26">
        <v>2015</v>
      </c>
      <c r="C4490" s="24">
        <v>9</v>
      </c>
      <c r="D4490" s="24" t="s">
        <v>15135</v>
      </c>
      <c r="E4490" s="26">
        <v>177</v>
      </c>
      <c r="F4490" s="24">
        <v>4076</v>
      </c>
      <c r="G4490" s="26" t="s">
        <v>7383</v>
      </c>
      <c r="H4490" s="24" t="s">
        <v>192</v>
      </c>
      <c r="I4490" s="24" t="s">
        <v>193</v>
      </c>
      <c r="J4490" s="27" t="s">
        <v>1</v>
      </c>
      <c r="K4490" s="28">
        <v>13.97</v>
      </c>
      <c r="L4490" s="28">
        <v>0</v>
      </c>
    </row>
    <row r="4491" spans="1:12" x14ac:dyDescent="0.25">
      <c r="A4491" s="24" t="s">
        <v>3305</v>
      </c>
      <c r="B4491" s="26">
        <v>2015</v>
      </c>
      <c r="C4491" s="24">
        <v>9</v>
      </c>
      <c r="D4491" s="24" t="s">
        <v>15135</v>
      </c>
      <c r="E4491" s="26">
        <v>177</v>
      </c>
      <c r="F4491" s="24">
        <v>4077</v>
      </c>
      <c r="G4491" s="26" t="s">
        <v>7384</v>
      </c>
      <c r="H4491" s="24" t="s">
        <v>338</v>
      </c>
      <c r="I4491" s="24" t="s">
        <v>339</v>
      </c>
      <c r="J4491" s="27" t="s">
        <v>1</v>
      </c>
      <c r="K4491" s="28">
        <v>9.56</v>
      </c>
      <c r="L4491" s="28">
        <v>0</v>
      </c>
    </row>
    <row r="4492" spans="1:12" x14ac:dyDescent="0.25">
      <c r="A4492" s="24" t="s">
        <v>3305</v>
      </c>
      <c r="B4492" s="26">
        <v>2015</v>
      </c>
      <c r="C4492" s="24">
        <v>9</v>
      </c>
      <c r="D4492" s="24" t="s">
        <v>15135</v>
      </c>
      <c r="E4492" s="26">
        <v>177</v>
      </c>
      <c r="F4492" s="24">
        <v>4078</v>
      </c>
      <c r="G4492" s="26" t="s">
        <v>7385</v>
      </c>
      <c r="H4492" s="24" t="s">
        <v>1496</v>
      </c>
      <c r="I4492" s="24" t="s">
        <v>1497</v>
      </c>
      <c r="J4492" s="27" t="s">
        <v>1</v>
      </c>
      <c r="K4492" s="28">
        <v>11.02</v>
      </c>
      <c r="L4492" s="28">
        <v>0</v>
      </c>
    </row>
    <row r="4493" spans="1:12" x14ac:dyDescent="0.25">
      <c r="A4493" s="24" t="s">
        <v>3305</v>
      </c>
      <c r="B4493" s="26">
        <v>2015</v>
      </c>
      <c r="C4493" s="24">
        <v>9</v>
      </c>
      <c r="D4493" s="24" t="s">
        <v>15135</v>
      </c>
      <c r="E4493" s="26">
        <v>177</v>
      </c>
      <c r="F4493" s="24">
        <v>59</v>
      </c>
      <c r="G4493" s="26" t="s">
        <v>3366</v>
      </c>
      <c r="H4493" s="24" t="s">
        <v>126</v>
      </c>
      <c r="I4493" s="24" t="s">
        <v>127</v>
      </c>
      <c r="J4493" s="27" t="s">
        <v>1</v>
      </c>
      <c r="K4493" s="28">
        <v>13.04</v>
      </c>
      <c r="L4493" s="28">
        <v>0</v>
      </c>
    </row>
    <row r="4494" spans="1:12" x14ac:dyDescent="0.25">
      <c r="A4494" s="24" t="s">
        <v>3305</v>
      </c>
      <c r="B4494" s="26">
        <v>2015</v>
      </c>
      <c r="C4494" s="24">
        <v>9</v>
      </c>
      <c r="D4494" s="24" t="s">
        <v>15135</v>
      </c>
      <c r="E4494" s="26">
        <v>177</v>
      </c>
      <c r="F4494" s="24">
        <v>4079</v>
      </c>
      <c r="G4494" s="26" t="s">
        <v>7386</v>
      </c>
      <c r="H4494" s="24" t="s">
        <v>192</v>
      </c>
      <c r="I4494" s="24" t="s">
        <v>193</v>
      </c>
      <c r="J4494" s="27" t="s">
        <v>1</v>
      </c>
      <c r="K4494" s="28">
        <v>19.850000000000001</v>
      </c>
      <c r="L4494" s="28">
        <v>0</v>
      </c>
    </row>
    <row r="4495" spans="1:12" x14ac:dyDescent="0.25">
      <c r="A4495" s="24" t="s">
        <v>3305</v>
      </c>
      <c r="B4495" s="26">
        <v>2015</v>
      </c>
      <c r="C4495" s="24">
        <v>9</v>
      </c>
      <c r="D4495" s="24" t="s">
        <v>15135</v>
      </c>
      <c r="E4495" s="26">
        <v>177</v>
      </c>
      <c r="F4495" s="24">
        <v>4080</v>
      </c>
      <c r="G4495" s="26" t="s">
        <v>7387</v>
      </c>
      <c r="H4495" s="24" t="s">
        <v>1498</v>
      </c>
      <c r="I4495" s="24" t="s">
        <v>1499</v>
      </c>
      <c r="J4495" s="27" t="s">
        <v>1</v>
      </c>
      <c r="K4495" s="28">
        <v>8.82</v>
      </c>
      <c r="L4495" s="28">
        <v>0</v>
      </c>
    </row>
    <row r="4496" spans="1:12" x14ac:dyDescent="0.25">
      <c r="A4496" s="24" t="s">
        <v>3305</v>
      </c>
      <c r="B4496" s="26">
        <v>2015</v>
      </c>
      <c r="C4496" s="24">
        <v>9</v>
      </c>
      <c r="D4496" s="24" t="s">
        <v>15135</v>
      </c>
      <c r="E4496" s="26">
        <v>177</v>
      </c>
      <c r="F4496" s="24">
        <v>4081</v>
      </c>
      <c r="G4496" s="26" t="s">
        <v>7388</v>
      </c>
      <c r="H4496" s="24" t="s">
        <v>1436</v>
      </c>
      <c r="I4496" s="24" t="s">
        <v>1437</v>
      </c>
      <c r="J4496" s="27" t="s">
        <v>1</v>
      </c>
      <c r="K4496" s="28">
        <v>8.82</v>
      </c>
      <c r="L4496" s="28">
        <v>0</v>
      </c>
    </row>
    <row r="4497" spans="1:12" x14ac:dyDescent="0.25">
      <c r="A4497" s="24" t="s">
        <v>3305</v>
      </c>
      <c r="B4497" s="26">
        <v>2015</v>
      </c>
      <c r="C4497" s="24">
        <v>9</v>
      </c>
      <c r="D4497" s="24" t="s">
        <v>15135</v>
      </c>
      <c r="E4497" s="26">
        <v>178</v>
      </c>
      <c r="F4497" s="24">
        <v>1707</v>
      </c>
      <c r="G4497" s="26" t="s">
        <v>5014</v>
      </c>
      <c r="H4497" s="24" t="s">
        <v>1500</v>
      </c>
      <c r="I4497" s="24" t="s">
        <v>1501</v>
      </c>
      <c r="J4497" s="27" t="s">
        <v>1</v>
      </c>
      <c r="K4497" s="28">
        <v>19.850000000000001</v>
      </c>
      <c r="L4497" s="28">
        <v>0</v>
      </c>
    </row>
    <row r="4498" spans="1:12" x14ac:dyDescent="0.25">
      <c r="A4498" s="24" t="s">
        <v>3305</v>
      </c>
      <c r="B4498" s="26">
        <v>2015</v>
      </c>
      <c r="C4498" s="24">
        <v>9</v>
      </c>
      <c r="D4498" s="24" t="s">
        <v>15135</v>
      </c>
      <c r="E4498" s="26">
        <v>191</v>
      </c>
      <c r="F4498" s="24">
        <v>4082</v>
      </c>
      <c r="G4498" s="26" t="s">
        <v>7389</v>
      </c>
      <c r="H4498" s="24" t="s">
        <v>192</v>
      </c>
      <c r="I4498" s="24" t="s">
        <v>193</v>
      </c>
      <c r="J4498" s="27" t="s">
        <v>1</v>
      </c>
      <c r="K4498" s="28">
        <v>9.56</v>
      </c>
      <c r="L4498" s="28">
        <v>0</v>
      </c>
    </row>
    <row r="4499" spans="1:12" x14ac:dyDescent="0.25">
      <c r="A4499" s="24" t="s">
        <v>3305</v>
      </c>
      <c r="B4499" s="26">
        <v>2015</v>
      </c>
      <c r="C4499" s="24">
        <v>9</v>
      </c>
      <c r="D4499" s="24" t="s">
        <v>15135</v>
      </c>
      <c r="E4499" s="26">
        <v>191</v>
      </c>
      <c r="F4499" s="24">
        <v>2667</v>
      </c>
      <c r="G4499" s="26" t="s">
        <v>5974</v>
      </c>
      <c r="H4499" s="24" t="s">
        <v>100</v>
      </c>
      <c r="I4499" s="24" t="s">
        <v>101</v>
      </c>
      <c r="J4499" s="27" t="s">
        <v>1</v>
      </c>
      <c r="K4499" s="28">
        <v>13.97</v>
      </c>
      <c r="L4499" s="28">
        <v>0</v>
      </c>
    </row>
    <row r="4500" spans="1:12" x14ac:dyDescent="0.25">
      <c r="A4500" s="24" t="s">
        <v>3305</v>
      </c>
      <c r="B4500" s="26">
        <v>2015</v>
      </c>
      <c r="C4500" s="24">
        <v>9</v>
      </c>
      <c r="D4500" s="24" t="s">
        <v>15135</v>
      </c>
      <c r="E4500" s="26">
        <v>226</v>
      </c>
      <c r="F4500" s="24">
        <v>4083</v>
      </c>
      <c r="G4500" s="26" t="s">
        <v>7390</v>
      </c>
      <c r="H4500" s="24" t="s">
        <v>992</v>
      </c>
      <c r="I4500" s="24" t="s">
        <v>993</v>
      </c>
      <c r="J4500" s="27" t="s">
        <v>1</v>
      </c>
      <c r="K4500" s="28">
        <v>8.82</v>
      </c>
      <c r="L4500" s="28">
        <v>0</v>
      </c>
    </row>
    <row r="4501" spans="1:12" x14ac:dyDescent="0.25">
      <c r="A4501" s="24" t="s">
        <v>3305</v>
      </c>
      <c r="B4501" s="26">
        <v>2015</v>
      </c>
      <c r="C4501" s="24">
        <v>9</v>
      </c>
      <c r="D4501" s="24" t="s">
        <v>15135</v>
      </c>
      <c r="E4501" s="26">
        <v>226</v>
      </c>
      <c r="F4501" s="24">
        <v>4084</v>
      </c>
      <c r="G4501" s="26" t="s">
        <v>7391</v>
      </c>
      <c r="H4501" s="24" t="s">
        <v>126</v>
      </c>
      <c r="I4501" s="24" t="s">
        <v>127</v>
      </c>
      <c r="J4501" s="27" t="s">
        <v>1</v>
      </c>
      <c r="K4501" s="28">
        <v>13.97</v>
      </c>
      <c r="L4501" s="28">
        <v>0</v>
      </c>
    </row>
    <row r="4502" spans="1:12" x14ac:dyDescent="0.25">
      <c r="A4502" s="24" t="s">
        <v>3305</v>
      </c>
      <c r="B4502" s="26">
        <v>2015</v>
      </c>
      <c r="C4502" s="24">
        <v>9</v>
      </c>
      <c r="D4502" s="24" t="s">
        <v>15135</v>
      </c>
      <c r="E4502" s="26">
        <v>226</v>
      </c>
      <c r="F4502" s="24">
        <v>351</v>
      </c>
      <c r="G4502" s="26" t="s">
        <v>3658</v>
      </c>
      <c r="H4502" s="24" t="s">
        <v>368</v>
      </c>
      <c r="I4502" s="24" t="s">
        <v>369</v>
      </c>
      <c r="J4502" s="27" t="s">
        <v>1</v>
      </c>
      <c r="K4502" s="28">
        <v>13.97</v>
      </c>
      <c r="L4502" s="28">
        <v>0</v>
      </c>
    </row>
    <row r="4503" spans="1:12" x14ac:dyDescent="0.25">
      <c r="A4503" s="24" t="s">
        <v>3305</v>
      </c>
      <c r="B4503" s="26">
        <v>2015</v>
      </c>
      <c r="C4503" s="24">
        <v>9</v>
      </c>
      <c r="D4503" s="24" t="s">
        <v>15135</v>
      </c>
      <c r="E4503" s="26">
        <v>226</v>
      </c>
      <c r="F4503" s="24">
        <v>4085</v>
      </c>
      <c r="G4503" s="26" t="s">
        <v>7392</v>
      </c>
      <c r="H4503" s="24" t="s">
        <v>126</v>
      </c>
      <c r="I4503" s="24" t="s">
        <v>127</v>
      </c>
      <c r="J4503" s="27" t="s">
        <v>1</v>
      </c>
      <c r="K4503" s="28">
        <v>13.04</v>
      </c>
      <c r="L4503" s="28">
        <v>0</v>
      </c>
    </row>
    <row r="4504" spans="1:12" x14ac:dyDescent="0.25">
      <c r="A4504" s="24" t="s">
        <v>3305</v>
      </c>
      <c r="B4504" s="26">
        <v>2015</v>
      </c>
      <c r="C4504" s="24">
        <v>9</v>
      </c>
      <c r="D4504" s="24" t="s">
        <v>15135</v>
      </c>
      <c r="E4504" s="26">
        <v>226</v>
      </c>
      <c r="F4504" s="24">
        <v>4086</v>
      </c>
      <c r="G4504" s="26" t="s">
        <v>7393</v>
      </c>
      <c r="H4504" s="24" t="s">
        <v>1140</v>
      </c>
      <c r="I4504" s="24" t="s">
        <v>1141</v>
      </c>
      <c r="J4504" s="27" t="s">
        <v>1</v>
      </c>
      <c r="K4504" s="28">
        <v>13.23</v>
      </c>
      <c r="L4504" s="28">
        <v>0</v>
      </c>
    </row>
    <row r="4505" spans="1:12" x14ac:dyDescent="0.25">
      <c r="A4505" s="24" t="s">
        <v>3305</v>
      </c>
      <c r="B4505" s="26">
        <v>2015</v>
      </c>
      <c r="C4505" s="24">
        <v>9</v>
      </c>
      <c r="D4505" s="24" t="s">
        <v>15135</v>
      </c>
      <c r="E4505" s="26">
        <v>226</v>
      </c>
      <c r="F4505" s="24">
        <v>4087</v>
      </c>
      <c r="G4505" s="26" t="s">
        <v>7394</v>
      </c>
      <c r="H4505" s="24" t="s">
        <v>1502</v>
      </c>
      <c r="I4505" s="24" t="s">
        <v>1503</v>
      </c>
      <c r="J4505" s="27" t="s">
        <v>1</v>
      </c>
      <c r="K4505" s="28">
        <v>6.61</v>
      </c>
      <c r="L4505" s="28">
        <v>0</v>
      </c>
    </row>
    <row r="4506" spans="1:12" x14ac:dyDescent="0.25">
      <c r="A4506" s="24" t="s">
        <v>3305</v>
      </c>
      <c r="B4506" s="26">
        <v>2015</v>
      </c>
      <c r="C4506" s="24">
        <v>9</v>
      </c>
      <c r="D4506" s="24" t="s">
        <v>15135</v>
      </c>
      <c r="E4506" s="26">
        <v>226</v>
      </c>
      <c r="F4506" s="24">
        <v>4088</v>
      </c>
      <c r="G4506" s="26" t="s">
        <v>7395</v>
      </c>
      <c r="H4506" s="24" t="s">
        <v>65</v>
      </c>
      <c r="I4506" s="24" t="s">
        <v>66</v>
      </c>
      <c r="J4506" s="27" t="s">
        <v>1</v>
      </c>
      <c r="K4506" s="28">
        <v>5.15</v>
      </c>
      <c r="L4506" s="28">
        <v>0</v>
      </c>
    </row>
    <row r="4507" spans="1:12" x14ac:dyDescent="0.25">
      <c r="A4507" s="24" t="s">
        <v>3305</v>
      </c>
      <c r="B4507" s="26">
        <v>2015</v>
      </c>
      <c r="C4507" s="24">
        <v>9</v>
      </c>
      <c r="D4507" s="24" t="s">
        <v>15135</v>
      </c>
      <c r="E4507" s="26">
        <v>226</v>
      </c>
      <c r="F4507" s="24">
        <v>4089</v>
      </c>
      <c r="G4507" s="26" t="s">
        <v>7396</v>
      </c>
      <c r="H4507" s="24" t="s">
        <v>1436</v>
      </c>
      <c r="I4507" s="24" t="s">
        <v>1437</v>
      </c>
      <c r="J4507" s="27" t="s">
        <v>1</v>
      </c>
      <c r="K4507" s="28">
        <v>13.04</v>
      </c>
      <c r="L4507" s="28">
        <v>0</v>
      </c>
    </row>
    <row r="4508" spans="1:12" x14ac:dyDescent="0.25">
      <c r="A4508" s="24" t="s">
        <v>3305</v>
      </c>
      <c r="B4508" s="26">
        <v>2015</v>
      </c>
      <c r="C4508" s="24">
        <v>9</v>
      </c>
      <c r="D4508" s="24" t="s">
        <v>15135</v>
      </c>
      <c r="E4508" s="26">
        <v>226</v>
      </c>
      <c r="F4508" s="24">
        <v>4090</v>
      </c>
      <c r="G4508" s="26" t="s">
        <v>7397</v>
      </c>
      <c r="H4508" s="24" t="s">
        <v>1504</v>
      </c>
      <c r="I4508" s="24" t="s">
        <v>1505</v>
      </c>
      <c r="J4508" s="27" t="s">
        <v>1</v>
      </c>
      <c r="K4508" s="28">
        <v>8.82</v>
      </c>
      <c r="L4508" s="28">
        <v>0</v>
      </c>
    </row>
    <row r="4509" spans="1:12" x14ac:dyDescent="0.25">
      <c r="A4509" s="24" t="s">
        <v>3305</v>
      </c>
      <c r="B4509" s="26">
        <v>2015</v>
      </c>
      <c r="C4509" s="24">
        <v>9</v>
      </c>
      <c r="D4509" s="24" t="s">
        <v>15135</v>
      </c>
      <c r="E4509" s="26">
        <v>226</v>
      </c>
      <c r="F4509" s="24">
        <v>4091</v>
      </c>
      <c r="G4509" s="26" t="s">
        <v>7398</v>
      </c>
      <c r="H4509" s="24" t="s">
        <v>992</v>
      </c>
      <c r="I4509" s="24" t="s">
        <v>993</v>
      </c>
      <c r="J4509" s="27" t="s">
        <v>1</v>
      </c>
      <c r="K4509" s="28">
        <v>9.56</v>
      </c>
      <c r="L4509" s="28">
        <v>0</v>
      </c>
    </row>
    <row r="4510" spans="1:12" x14ac:dyDescent="0.25">
      <c r="A4510" s="24" t="s">
        <v>3305</v>
      </c>
      <c r="B4510" s="26">
        <v>2015</v>
      </c>
      <c r="C4510" s="24">
        <v>9</v>
      </c>
      <c r="D4510" s="24" t="s">
        <v>15135</v>
      </c>
      <c r="E4510" s="26">
        <v>226</v>
      </c>
      <c r="F4510" s="24">
        <v>4092</v>
      </c>
      <c r="G4510" s="26" t="s">
        <v>7399</v>
      </c>
      <c r="H4510" s="24" t="s">
        <v>1506</v>
      </c>
      <c r="I4510" s="24" t="s">
        <v>1507</v>
      </c>
      <c r="J4510" s="27" t="s">
        <v>1</v>
      </c>
      <c r="K4510" s="28">
        <v>13.23</v>
      </c>
      <c r="L4510" s="28">
        <v>0</v>
      </c>
    </row>
    <row r="4511" spans="1:12" x14ac:dyDescent="0.25">
      <c r="A4511" s="24" t="s">
        <v>3305</v>
      </c>
      <c r="B4511" s="26">
        <v>2015</v>
      </c>
      <c r="C4511" s="24">
        <v>9</v>
      </c>
      <c r="D4511" s="24" t="s">
        <v>15135</v>
      </c>
      <c r="E4511" s="26">
        <v>226</v>
      </c>
      <c r="F4511" s="24">
        <v>4093</v>
      </c>
      <c r="G4511" s="26" t="s">
        <v>7400</v>
      </c>
      <c r="H4511" s="24" t="s">
        <v>992</v>
      </c>
      <c r="I4511" s="24" t="s">
        <v>993</v>
      </c>
      <c r="J4511" s="27" t="s">
        <v>1</v>
      </c>
      <c r="K4511" s="28">
        <v>9.56</v>
      </c>
      <c r="L4511" s="28">
        <v>0</v>
      </c>
    </row>
    <row r="4512" spans="1:12" x14ac:dyDescent="0.25">
      <c r="A4512" s="24" t="s">
        <v>3305</v>
      </c>
      <c r="B4512" s="26">
        <v>2015</v>
      </c>
      <c r="C4512" s="24">
        <v>9</v>
      </c>
      <c r="D4512" s="24" t="s">
        <v>15135</v>
      </c>
      <c r="E4512" s="26">
        <v>226</v>
      </c>
      <c r="F4512" s="24">
        <v>4094</v>
      </c>
      <c r="G4512" s="26" t="s">
        <v>7401</v>
      </c>
      <c r="H4512" s="24" t="s">
        <v>764</v>
      </c>
      <c r="I4512" s="24" t="s">
        <v>765</v>
      </c>
      <c r="J4512" s="27" t="s">
        <v>1</v>
      </c>
      <c r="K4512" s="28">
        <v>13.23</v>
      </c>
      <c r="L4512" s="28">
        <v>0</v>
      </c>
    </row>
    <row r="4513" spans="1:12" x14ac:dyDescent="0.25">
      <c r="A4513" s="24" t="s">
        <v>3305</v>
      </c>
      <c r="B4513" s="26">
        <v>2015</v>
      </c>
      <c r="C4513" s="24">
        <v>9</v>
      </c>
      <c r="D4513" s="24" t="s">
        <v>15135</v>
      </c>
      <c r="E4513" s="26">
        <v>227</v>
      </c>
      <c r="F4513" s="24">
        <v>4095</v>
      </c>
      <c r="G4513" s="26" t="s">
        <v>7402</v>
      </c>
      <c r="H4513" s="24" t="s">
        <v>1508</v>
      </c>
      <c r="I4513" s="24" t="s">
        <v>1509</v>
      </c>
      <c r="J4513" s="27" t="s">
        <v>1</v>
      </c>
      <c r="K4513" s="28">
        <v>13.23</v>
      </c>
      <c r="L4513" s="28">
        <v>0</v>
      </c>
    </row>
    <row r="4514" spans="1:12" x14ac:dyDescent="0.25">
      <c r="A4514" s="24" t="s">
        <v>3305</v>
      </c>
      <c r="B4514" s="26">
        <v>2015</v>
      </c>
      <c r="C4514" s="24">
        <v>9</v>
      </c>
      <c r="D4514" s="24" t="s">
        <v>15135</v>
      </c>
      <c r="E4514" s="26">
        <v>227</v>
      </c>
      <c r="F4514" s="24">
        <v>4096</v>
      </c>
      <c r="G4514" s="26" t="s">
        <v>7403</v>
      </c>
      <c r="H4514" s="24" t="s">
        <v>1510</v>
      </c>
      <c r="I4514" s="24" t="s">
        <v>1511</v>
      </c>
      <c r="J4514" s="27" t="s">
        <v>1</v>
      </c>
      <c r="K4514" s="28">
        <v>8.82</v>
      </c>
      <c r="L4514" s="28">
        <v>0</v>
      </c>
    </row>
    <row r="4515" spans="1:12" x14ac:dyDescent="0.25">
      <c r="A4515" s="24" t="s">
        <v>3305</v>
      </c>
      <c r="B4515" s="26">
        <v>2015</v>
      </c>
      <c r="C4515" s="24">
        <v>9</v>
      </c>
      <c r="D4515" s="24" t="s">
        <v>15135</v>
      </c>
      <c r="E4515" s="26">
        <v>227</v>
      </c>
      <c r="F4515" s="24">
        <v>237</v>
      </c>
      <c r="G4515" s="26" t="s">
        <v>3544</v>
      </c>
      <c r="H4515" s="24" t="s">
        <v>65</v>
      </c>
      <c r="I4515" s="24" t="s">
        <v>66</v>
      </c>
      <c r="J4515" s="27" t="s">
        <v>1</v>
      </c>
      <c r="K4515" s="28">
        <v>23.52</v>
      </c>
      <c r="L4515" s="28">
        <v>0</v>
      </c>
    </row>
    <row r="4516" spans="1:12" x14ac:dyDescent="0.25">
      <c r="A4516" s="24" t="s">
        <v>3305</v>
      </c>
      <c r="B4516" s="26">
        <v>2015</v>
      </c>
      <c r="C4516" s="24">
        <v>9</v>
      </c>
      <c r="D4516" s="24" t="s">
        <v>15135</v>
      </c>
      <c r="E4516" s="26">
        <v>227</v>
      </c>
      <c r="F4516" s="24">
        <v>4097</v>
      </c>
      <c r="G4516" s="26" t="s">
        <v>7404</v>
      </c>
      <c r="H4516" s="24" t="s">
        <v>992</v>
      </c>
      <c r="I4516" s="24" t="s">
        <v>993</v>
      </c>
      <c r="J4516" s="27" t="s">
        <v>1</v>
      </c>
      <c r="K4516" s="28">
        <v>8.82</v>
      </c>
      <c r="L4516" s="28">
        <v>0</v>
      </c>
    </row>
    <row r="4517" spans="1:12" x14ac:dyDescent="0.25">
      <c r="A4517" s="24" t="s">
        <v>3305</v>
      </c>
      <c r="B4517" s="26">
        <v>2015</v>
      </c>
      <c r="C4517" s="24">
        <v>9</v>
      </c>
      <c r="D4517" s="24" t="s">
        <v>15135</v>
      </c>
      <c r="E4517" s="26">
        <v>227</v>
      </c>
      <c r="F4517" s="24">
        <v>4098</v>
      </c>
      <c r="G4517" s="26" t="s">
        <v>7405</v>
      </c>
      <c r="H4517" s="24" t="s">
        <v>1140</v>
      </c>
      <c r="I4517" s="24" t="s">
        <v>1141</v>
      </c>
      <c r="J4517" s="27" t="s">
        <v>1</v>
      </c>
      <c r="K4517" s="28">
        <v>13.97</v>
      </c>
      <c r="L4517" s="28">
        <v>0</v>
      </c>
    </row>
    <row r="4518" spans="1:12" x14ac:dyDescent="0.25">
      <c r="A4518" s="24" t="s">
        <v>3305</v>
      </c>
      <c r="B4518" s="26">
        <v>2015</v>
      </c>
      <c r="C4518" s="24">
        <v>9</v>
      </c>
      <c r="D4518" s="24" t="s">
        <v>15135</v>
      </c>
      <c r="E4518" s="26">
        <v>274</v>
      </c>
      <c r="F4518" s="24">
        <v>4099</v>
      </c>
      <c r="G4518" s="26" t="s">
        <v>7406</v>
      </c>
      <c r="H4518" s="24" t="s">
        <v>1512</v>
      </c>
      <c r="I4518" s="24" t="s">
        <v>1513</v>
      </c>
      <c r="J4518" s="27" t="s">
        <v>1</v>
      </c>
      <c r="K4518" s="28">
        <v>8.82</v>
      </c>
      <c r="L4518" s="28">
        <v>0</v>
      </c>
    </row>
    <row r="4519" spans="1:12" x14ac:dyDescent="0.25">
      <c r="A4519" s="24" t="s">
        <v>3305</v>
      </c>
      <c r="B4519" s="26">
        <v>2015</v>
      </c>
      <c r="C4519" s="24">
        <v>9</v>
      </c>
      <c r="D4519" s="24" t="s">
        <v>15135</v>
      </c>
      <c r="E4519" s="26">
        <v>274</v>
      </c>
      <c r="F4519" s="24">
        <v>4100</v>
      </c>
      <c r="G4519" s="26" t="s">
        <v>7407</v>
      </c>
      <c r="H4519" s="24" t="s">
        <v>192</v>
      </c>
      <c r="I4519" s="24" t="s">
        <v>193</v>
      </c>
      <c r="J4519" s="27" t="s">
        <v>1</v>
      </c>
      <c r="K4519" s="28">
        <v>9.56</v>
      </c>
      <c r="L4519" s="28">
        <v>0</v>
      </c>
    </row>
    <row r="4520" spans="1:12" x14ac:dyDescent="0.25">
      <c r="A4520" s="24" t="s">
        <v>3305</v>
      </c>
      <c r="B4520" s="26">
        <v>2015</v>
      </c>
      <c r="C4520" s="24">
        <v>9</v>
      </c>
      <c r="D4520" s="24" t="s">
        <v>15135</v>
      </c>
      <c r="E4520" s="26">
        <v>274</v>
      </c>
      <c r="F4520" s="24">
        <v>4101</v>
      </c>
      <c r="G4520" s="26" t="s">
        <v>7408</v>
      </c>
      <c r="H4520" s="24" t="s">
        <v>184</v>
      </c>
      <c r="I4520" s="24" t="s">
        <v>185</v>
      </c>
      <c r="J4520" s="27" t="s">
        <v>1</v>
      </c>
      <c r="K4520" s="28">
        <v>5.15</v>
      </c>
      <c r="L4520" s="28">
        <v>0</v>
      </c>
    </row>
    <row r="4521" spans="1:12" x14ac:dyDescent="0.25">
      <c r="A4521" s="24" t="s">
        <v>3305</v>
      </c>
      <c r="B4521" s="26">
        <v>2015</v>
      </c>
      <c r="C4521" s="24">
        <v>9</v>
      </c>
      <c r="D4521" s="24" t="s">
        <v>15135</v>
      </c>
      <c r="E4521" s="26">
        <v>274</v>
      </c>
      <c r="F4521" s="24">
        <v>4102</v>
      </c>
      <c r="G4521" s="26" t="s">
        <v>7409</v>
      </c>
      <c r="H4521" s="24" t="s">
        <v>992</v>
      </c>
      <c r="I4521" s="24" t="s">
        <v>993</v>
      </c>
      <c r="J4521" s="27" t="s">
        <v>1</v>
      </c>
      <c r="K4521" s="28">
        <v>9.56</v>
      </c>
      <c r="L4521" s="28">
        <v>0</v>
      </c>
    </row>
    <row r="4522" spans="1:12" x14ac:dyDescent="0.25">
      <c r="A4522" s="24" t="s">
        <v>3305</v>
      </c>
      <c r="B4522" s="26">
        <v>2015</v>
      </c>
      <c r="C4522" s="24">
        <v>9</v>
      </c>
      <c r="D4522" s="24" t="s">
        <v>15135</v>
      </c>
      <c r="E4522" s="26">
        <v>274</v>
      </c>
      <c r="F4522" s="24">
        <v>4103</v>
      </c>
      <c r="G4522" s="26" t="s">
        <v>7410</v>
      </c>
      <c r="H4522" s="24" t="s">
        <v>65</v>
      </c>
      <c r="I4522" s="24" t="s">
        <v>66</v>
      </c>
      <c r="J4522" s="27" t="s">
        <v>1</v>
      </c>
      <c r="K4522" s="28">
        <v>13.23</v>
      </c>
      <c r="L4522" s="28">
        <v>0</v>
      </c>
    </row>
    <row r="4523" spans="1:12" x14ac:dyDescent="0.25">
      <c r="A4523" s="24" t="s">
        <v>3305</v>
      </c>
      <c r="B4523" s="26">
        <v>2015</v>
      </c>
      <c r="C4523" s="24">
        <v>9</v>
      </c>
      <c r="D4523" s="24" t="s">
        <v>15135</v>
      </c>
      <c r="E4523" s="26">
        <v>274</v>
      </c>
      <c r="F4523" s="24">
        <v>4104</v>
      </c>
      <c r="G4523" s="26" t="s">
        <v>7411</v>
      </c>
      <c r="H4523" s="24" t="s">
        <v>118</v>
      </c>
      <c r="I4523" s="24" t="s">
        <v>119</v>
      </c>
      <c r="J4523" s="27" t="s">
        <v>1</v>
      </c>
      <c r="K4523" s="28">
        <v>13.23</v>
      </c>
      <c r="L4523" s="28">
        <v>0</v>
      </c>
    </row>
    <row r="4524" spans="1:12" x14ac:dyDescent="0.25">
      <c r="A4524" s="24" t="s">
        <v>3305</v>
      </c>
      <c r="B4524" s="26">
        <v>2015</v>
      </c>
      <c r="C4524" s="24">
        <v>9</v>
      </c>
      <c r="D4524" s="24" t="s">
        <v>15135</v>
      </c>
      <c r="E4524" s="26">
        <v>274</v>
      </c>
      <c r="F4524" s="24">
        <v>4105</v>
      </c>
      <c r="G4524" s="26" t="s">
        <v>7412</v>
      </c>
      <c r="H4524" s="24" t="s">
        <v>65</v>
      </c>
      <c r="I4524" s="24" t="s">
        <v>66</v>
      </c>
      <c r="J4524" s="27" t="s">
        <v>1</v>
      </c>
      <c r="K4524" s="28">
        <v>19.850000000000001</v>
      </c>
      <c r="L4524" s="28">
        <v>0</v>
      </c>
    </row>
    <row r="4525" spans="1:12" x14ac:dyDescent="0.25">
      <c r="A4525" s="24" t="s">
        <v>3305</v>
      </c>
      <c r="B4525" s="26">
        <v>2015</v>
      </c>
      <c r="C4525" s="24">
        <v>9</v>
      </c>
      <c r="D4525" s="24" t="s">
        <v>15135</v>
      </c>
      <c r="E4525" s="26">
        <v>274</v>
      </c>
      <c r="F4525" s="24">
        <v>4106</v>
      </c>
      <c r="G4525" s="26" t="s">
        <v>7413</v>
      </c>
      <c r="H4525" s="24" t="s">
        <v>1514</v>
      </c>
      <c r="I4525" s="24" t="s">
        <v>1515</v>
      </c>
      <c r="J4525" s="27" t="s">
        <v>1</v>
      </c>
      <c r="K4525" s="28">
        <v>4.41</v>
      </c>
      <c r="L4525" s="28">
        <v>0</v>
      </c>
    </row>
    <row r="4526" spans="1:12" x14ac:dyDescent="0.25">
      <c r="A4526" s="24" t="s">
        <v>3305</v>
      </c>
      <c r="B4526" s="26">
        <v>2015</v>
      </c>
      <c r="C4526" s="24">
        <v>9</v>
      </c>
      <c r="D4526" s="24" t="s">
        <v>15135</v>
      </c>
      <c r="E4526" s="26">
        <v>274</v>
      </c>
      <c r="F4526" s="24">
        <v>4107</v>
      </c>
      <c r="G4526" s="26" t="s">
        <v>7414</v>
      </c>
      <c r="H4526" s="24" t="s">
        <v>126</v>
      </c>
      <c r="I4526" s="24" t="s">
        <v>127</v>
      </c>
      <c r="J4526" s="27" t="s">
        <v>1</v>
      </c>
      <c r="K4526" s="28">
        <v>13.97</v>
      </c>
      <c r="L4526" s="28">
        <v>0</v>
      </c>
    </row>
    <row r="4527" spans="1:12" x14ac:dyDescent="0.25">
      <c r="A4527" s="24" t="s">
        <v>3305</v>
      </c>
      <c r="B4527" s="26">
        <v>2015</v>
      </c>
      <c r="C4527" s="24">
        <v>9</v>
      </c>
      <c r="D4527" s="24" t="s">
        <v>15135</v>
      </c>
      <c r="E4527" s="26">
        <v>274</v>
      </c>
      <c r="F4527" s="24">
        <v>4108</v>
      </c>
      <c r="G4527" s="26" t="s">
        <v>7415</v>
      </c>
      <c r="H4527" s="24" t="s">
        <v>1336</v>
      </c>
      <c r="I4527" s="24" t="s">
        <v>1337</v>
      </c>
      <c r="J4527" s="27" t="s">
        <v>1</v>
      </c>
      <c r="K4527" s="28">
        <v>13.23</v>
      </c>
      <c r="L4527" s="28">
        <v>0</v>
      </c>
    </row>
    <row r="4528" spans="1:12" x14ac:dyDescent="0.25">
      <c r="A4528" s="24" t="s">
        <v>3305</v>
      </c>
      <c r="B4528" s="26">
        <v>2015</v>
      </c>
      <c r="C4528" s="24">
        <v>9</v>
      </c>
      <c r="D4528" s="24" t="s">
        <v>15135</v>
      </c>
      <c r="E4528" s="26">
        <v>274</v>
      </c>
      <c r="F4528" s="24">
        <v>4109</v>
      </c>
      <c r="G4528" s="26" t="s">
        <v>7416</v>
      </c>
      <c r="H4528" s="24" t="s">
        <v>126</v>
      </c>
      <c r="I4528" s="24" t="s">
        <v>127</v>
      </c>
      <c r="J4528" s="27" t="s">
        <v>1</v>
      </c>
      <c r="K4528" s="28">
        <v>9.56</v>
      </c>
      <c r="L4528" s="28">
        <v>0</v>
      </c>
    </row>
    <row r="4529" spans="1:12" x14ac:dyDescent="0.25">
      <c r="A4529" s="24" t="s">
        <v>3305</v>
      </c>
      <c r="B4529" s="26">
        <v>2015</v>
      </c>
      <c r="C4529" s="24">
        <v>9</v>
      </c>
      <c r="D4529" s="24" t="s">
        <v>15135</v>
      </c>
      <c r="E4529" s="26">
        <v>274</v>
      </c>
      <c r="F4529" s="24">
        <v>4110</v>
      </c>
      <c r="G4529" s="26" t="s">
        <v>7417</v>
      </c>
      <c r="H4529" s="24" t="s">
        <v>1336</v>
      </c>
      <c r="I4529" s="24" t="s">
        <v>1337</v>
      </c>
      <c r="J4529" s="27" t="s">
        <v>1</v>
      </c>
      <c r="K4529" s="28">
        <v>13.97</v>
      </c>
      <c r="L4529" s="28">
        <v>0</v>
      </c>
    </row>
    <row r="4530" spans="1:12" x14ac:dyDescent="0.25">
      <c r="A4530" s="24" t="s">
        <v>3305</v>
      </c>
      <c r="B4530" s="26">
        <v>2015</v>
      </c>
      <c r="C4530" s="24">
        <v>9</v>
      </c>
      <c r="D4530" s="24" t="s">
        <v>15135</v>
      </c>
      <c r="E4530" s="26">
        <v>274</v>
      </c>
      <c r="F4530" s="24">
        <v>4111</v>
      </c>
      <c r="G4530" s="26" t="s">
        <v>7418</v>
      </c>
      <c r="H4530" s="24" t="s">
        <v>1516</v>
      </c>
      <c r="I4530" s="24" t="s">
        <v>1517</v>
      </c>
      <c r="J4530" s="27" t="s">
        <v>1</v>
      </c>
      <c r="K4530" s="28">
        <v>9.56</v>
      </c>
      <c r="L4530" s="28">
        <v>0</v>
      </c>
    </row>
    <row r="4531" spans="1:12" x14ac:dyDescent="0.25">
      <c r="A4531" s="24" t="s">
        <v>3305</v>
      </c>
      <c r="B4531" s="26">
        <v>2015</v>
      </c>
      <c r="C4531" s="24">
        <v>9</v>
      </c>
      <c r="D4531" s="24" t="s">
        <v>15135</v>
      </c>
      <c r="E4531" s="26">
        <v>275</v>
      </c>
      <c r="F4531" s="24">
        <v>4112</v>
      </c>
      <c r="G4531" s="26" t="s">
        <v>7419</v>
      </c>
      <c r="H4531" s="24" t="s">
        <v>1336</v>
      </c>
      <c r="I4531" s="24" t="s">
        <v>1337</v>
      </c>
      <c r="J4531" s="27" t="s">
        <v>1</v>
      </c>
      <c r="K4531" s="28">
        <v>4.41</v>
      </c>
      <c r="L4531" s="28">
        <v>4.41</v>
      </c>
    </row>
    <row r="4532" spans="1:12" x14ac:dyDescent="0.25">
      <c r="A4532" s="24" t="s">
        <v>3305</v>
      </c>
      <c r="B4532" s="26">
        <v>2015</v>
      </c>
      <c r="C4532" s="24">
        <v>9</v>
      </c>
      <c r="D4532" s="24" t="s">
        <v>15135</v>
      </c>
      <c r="E4532" s="26">
        <v>275</v>
      </c>
      <c r="F4532" s="24">
        <v>4113</v>
      </c>
      <c r="G4532" s="26" t="s">
        <v>7420</v>
      </c>
      <c r="H4532" s="24" t="s">
        <v>1390</v>
      </c>
      <c r="I4532" s="24" t="s">
        <v>1391</v>
      </c>
      <c r="J4532" s="27" t="s">
        <v>1</v>
      </c>
      <c r="K4532" s="28">
        <v>13.23</v>
      </c>
      <c r="L4532" s="28">
        <v>13.23</v>
      </c>
    </row>
    <row r="4533" spans="1:12" x14ac:dyDescent="0.25">
      <c r="A4533" s="24" t="s">
        <v>3305</v>
      </c>
      <c r="B4533" s="26">
        <v>2015</v>
      </c>
      <c r="C4533" s="24">
        <v>9</v>
      </c>
      <c r="D4533" s="24" t="s">
        <v>15135</v>
      </c>
      <c r="E4533" s="26">
        <v>275</v>
      </c>
      <c r="F4533" s="24">
        <v>4114</v>
      </c>
      <c r="G4533" s="26" t="s">
        <v>7421</v>
      </c>
      <c r="H4533" s="24" t="s">
        <v>1518</v>
      </c>
      <c r="I4533" s="24" t="s">
        <v>1519</v>
      </c>
      <c r="J4533" s="27" t="s">
        <v>1</v>
      </c>
      <c r="K4533" s="28">
        <v>19.88</v>
      </c>
      <c r="L4533" s="28">
        <v>9.94</v>
      </c>
    </row>
    <row r="4534" spans="1:12" x14ac:dyDescent="0.25">
      <c r="A4534" s="24" t="s">
        <v>3305</v>
      </c>
      <c r="B4534" s="26">
        <v>2015</v>
      </c>
      <c r="C4534" s="24">
        <v>9</v>
      </c>
      <c r="D4534" s="24" t="s">
        <v>15135</v>
      </c>
      <c r="E4534" s="26">
        <v>275</v>
      </c>
      <c r="F4534" s="24">
        <v>4115</v>
      </c>
      <c r="G4534" s="26" t="s">
        <v>7422</v>
      </c>
      <c r="H4534" s="24" t="s">
        <v>1516</v>
      </c>
      <c r="I4534" s="24" t="s">
        <v>1517</v>
      </c>
      <c r="J4534" s="27" t="s">
        <v>1</v>
      </c>
      <c r="K4534" s="28">
        <v>4.41</v>
      </c>
      <c r="L4534" s="28">
        <v>4.41</v>
      </c>
    </row>
    <row r="4535" spans="1:12" x14ac:dyDescent="0.25">
      <c r="A4535" s="24" t="s">
        <v>3305</v>
      </c>
      <c r="B4535" s="26">
        <v>2015</v>
      </c>
      <c r="C4535" s="24">
        <v>9</v>
      </c>
      <c r="D4535" s="24" t="s">
        <v>15135</v>
      </c>
      <c r="E4535" s="26">
        <v>275</v>
      </c>
      <c r="F4535" s="24">
        <v>4116</v>
      </c>
      <c r="G4535" s="26" t="s">
        <v>7423</v>
      </c>
      <c r="H4535" s="24" t="s">
        <v>1336</v>
      </c>
      <c r="I4535" s="24" t="s">
        <v>1337</v>
      </c>
      <c r="J4535" s="27" t="s">
        <v>1</v>
      </c>
      <c r="K4535" s="28">
        <v>4.415</v>
      </c>
      <c r="L4535" s="28">
        <v>0</v>
      </c>
    </row>
    <row r="4536" spans="1:12" x14ac:dyDescent="0.25">
      <c r="A4536" s="24" t="s">
        <v>3305</v>
      </c>
      <c r="B4536" s="26">
        <v>2015</v>
      </c>
      <c r="C4536" s="24">
        <v>9</v>
      </c>
      <c r="D4536" s="24" t="s">
        <v>15135</v>
      </c>
      <c r="E4536" s="26">
        <v>275</v>
      </c>
      <c r="F4536" s="24">
        <v>1959</v>
      </c>
      <c r="G4536" s="26" t="s">
        <v>5266</v>
      </c>
      <c r="H4536" s="24" t="s">
        <v>772</v>
      </c>
      <c r="I4536" s="24" t="s">
        <v>773</v>
      </c>
      <c r="J4536" s="27" t="s">
        <v>1</v>
      </c>
      <c r="K4536" s="28">
        <v>23.52</v>
      </c>
      <c r="L4536" s="28">
        <v>0</v>
      </c>
    </row>
    <row r="4537" spans="1:12" x14ac:dyDescent="0.25">
      <c r="A4537" s="24" t="s">
        <v>3305</v>
      </c>
      <c r="B4537" s="26">
        <v>2015</v>
      </c>
      <c r="C4537" s="24">
        <v>9</v>
      </c>
      <c r="D4537" s="24" t="s">
        <v>15135</v>
      </c>
      <c r="E4537" s="26">
        <v>275</v>
      </c>
      <c r="F4537" s="24">
        <v>4117</v>
      </c>
      <c r="G4537" s="26" t="s">
        <v>7424</v>
      </c>
      <c r="H4537" s="24" t="s">
        <v>184</v>
      </c>
      <c r="I4537" s="24" t="s">
        <v>185</v>
      </c>
      <c r="J4537" s="27" t="s">
        <v>1</v>
      </c>
      <c r="K4537" s="28">
        <v>8.82</v>
      </c>
      <c r="L4537" s="28">
        <v>8.82</v>
      </c>
    </row>
    <row r="4538" spans="1:12" x14ac:dyDescent="0.25">
      <c r="A4538" s="24" t="s">
        <v>3305</v>
      </c>
      <c r="B4538" s="26">
        <v>2015</v>
      </c>
      <c r="C4538" s="24">
        <v>9</v>
      </c>
      <c r="D4538" s="24" t="s">
        <v>15135</v>
      </c>
      <c r="E4538" s="26">
        <v>275</v>
      </c>
      <c r="F4538" s="24">
        <v>4118</v>
      </c>
      <c r="G4538" s="26" t="s">
        <v>7425</v>
      </c>
      <c r="H4538" s="24" t="s">
        <v>338</v>
      </c>
      <c r="I4538" s="24" t="s">
        <v>339</v>
      </c>
      <c r="J4538" s="27" t="s">
        <v>1</v>
      </c>
      <c r="K4538" s="28">
        <v>11.03</v>
      </c>
      <c r="L4538" s="28">
        <v>4.41</v>
      </c>
    </row>
    <row r="4539" spans="1:12" x14ac:dyDescent="0.25">
      <c r="A4539" s="24" t="s">
        <v>3305</v>
      </c>
      <c r="B4539" s="26">
        <v>2015</v>
      </c>
      <c r="C4539" s="24">
        <v>9</v>
      </c>
      <c r="D4539" s="24" t="s">
        <v>15135</v>
      </c>
      <c r="E4539" s="26">
        <v>275</v>
      </c>
      <c r="F4539" s="24">
        <v>4119</v>
      </c>
      <c r="G4539" s="26" t="s">
        <v>7426</v>
      </c>
      <c r="H4539" s="24" t="s">
        <v>65</v>
      </c>
      <c r="I4539" s="24" t="s">
        <v>66</v>
      </c>
      <c r="J4539" s="27" t="s">
        <v>1</v>
      </c>
      <c r="K4539" s="28">
        <v>3.6749999999999998</v>
      </c>
      <c r="L4539" s="28">
        <v>3.67</v>
      </c>
    </row>
    <row r="4540" spans="1:12" x14ac:dyDescent="0.25">
      <c r="A4540" s="24" t="s">
        <v>3305</v>
      </c>
      <c r="B4540" s="26">
        <v>2015</v>
      </c>
      <c r="C4540" s="24">
        <v>9</v>
      </c>
      <c r="D4540" s="24" t="s">
        <v>15135</v>
      </c>
      <c r="E4540" s="26">
        <v>275</v>
      </c>
      <c r="F4540" s="24">
        <v>4120</v>
      </c>
      <c r="G4540" s="26" t="s">
        <v>7427</v>
      </c>
      <c r="H4540" s="24" t="s">
        <v>1348</v>
      </c>
      <c r="I4540" s="24" t="s">
        <v>1349</v>
      </c>
      <c r="J4540" s="27" t="s">
        <v>1</v>
      </c>
      <c r="K4540" s="28">
        <v>20.58</v>
      </c>
      <c r="L4540" s="28">
        <v>20.58</v>
      </c>
    </row>
    <row r="4541" spans="1:12" x14ac:dyDescent="0.25">
      <c r="A4541" s="24" t="s">
        <v>3305</v>
      </c>
      <c r="B4541" s="26">
        <v>2015</v>
      </c>
      <c r="C4541" s="24">
        <v>9</v>
      </c>
      <c r="D4541" s="24" t="s">
        <v>15135</v>
      </c>
      <c r="E4541" s="26">
        <v>275</v>
      </c>
      <c r="F4541" s="24">
        <v>4121</v>
      </c>
      <c r="G4541" s="26" t="s">
        <v>7428</v>
      </c>
      <c r="H4541" s="24" t="s">
        <v>98</v>
      </c>
      <c r="I4541" s="24" t="s">
        <v>99</v>
      </c>
      <c r="J4541" s="27" t="s">
        <v>1</v>
      </c>
      <c r="K4541" s="28">
        <v>4.415</v>
      </c>
      <c r="L4541" s="28">
        <v>0</v>
      </c>
    </row>
    <row r="4542" spans="1:12" x14ac:dyDescent="0.25">
      <c r="A4542" s="24" t="s">
        <v>3305</v>
      </c>
      <c r="B4542" s="26">
        <v>2015</v>
      </c>
      <c r="C4542" s="24">
        <v>9</v>
      </c>
      <c r="D4542" s="24" t="s">
        <v>15135</v>
      </c>
      <c r="E4542" s="26">
        <v>275</v>
      </c>
      <c r="F4542" s="24">
        <v>4122</v>
      </c>
      <c r="G4542" s="26" t="s">
        <v>7429</v>
      </c>
      <c r="H4542" s="24" t="s">
        <v>1496</v>
      </c>
      <c r="I4542" s="24" t="s">
        <v>1497</v>
      </c>
      <c r="J4542" s="27" t="s">
        <v>1</v>
      </c>
      <c r="K4542" s="28">
        <v>6.6150000000000002</v>
      </c>
      <c r="L4542" s="28">
        <v>0</v>
      </c>
    </row>
    <row r="4543" spans="1:12" x14ac:dyDescent="0.25">
      <c r="A4543" s="24" t="s">
        <v>3305</v>
      </c>
      <c r="B4543" s="26">
        <v>2015</v>
      </c>
      <c r="C4543" s="24">
        <v>9</v>
      </c>
      <c r="D4543" s="24" t="s">
        <v>15135</v>
      </c>
      <c r="E4543" s="26">
        <v>275</v>
      </c>
      <c r="F4543" s="24">
        <v>4123</v>
      </c>
      <c r="G4543" s="26" t="s">
        <v>7430</v>
      </c>
      <c r="H4543" s="24" t="s">
        <v>1514</v>
      </c>
      <c r="I4543" s="24" t="s">
        <v>1515</v>
      </c>
      <c r="J4543" s="27" t="s">
        <v>1</v>
      </c>
      <c r="K4543" s="28">
        <v>4.415</v>
      </c>
      <c r="L4543" s="28">
        <v>0</v>
      </c>
    </row>
    <row r="4544" spans="1:12" x14ac:dyDescent="0.25">
      <c r="A4544" s="24" t="s">
        <v>3305</v>
      </c>
      <c r="B4544" s="26">
        <v>2015</v>
      </c>
      <c r="C4544" s="24">
        <v>9</v>
      </c>
      <c r="D4544" s="24" t="s">
        <v>15135</v>
      </c>
      <c r="E4544" s="26">
        <v>275</v>
      </c>
      <c r="F4544" s="24">
        <v>4124</v>
      </c>
      <c r="G4544" s="26" t="s">
        <v>7431</v>
      </c>
      <c r="H4544" s="24" t="s">
        <v>1514</v>
      </c>
      <c r="I4544" s="24" t="s">
        <v>1515</v>
      </c>
      <c r="J4544" s="27" t="s">
        <v>1</v>
      </c>
      <c r="K4544" s="28">
        <v>4.415</v>
      </c>
      <c r="L4544" s="28">
        <v>0</v>
      </c>
    </row>
    <row r="4545" spans="1:12" x14ac:dyDescent="0.25">
      <c r="A4545" s="24" t="s">
        <v>3305</v>
      </c>
      <c r="B4545" s="26">
        <v>2015</v>
      </c>
      <c r="C4545" s="24">
        <v>9</v>
      </c>
      <c r="D4545" s="24" t="s">
        <v>15135</v>
      </c>
      <c r="E4545" s="26">
        <v>275</v>
      </c>
      <c r="F4545" s="24">
        <v>4125</v>
      </c>
      <c r="G4545" s="26" t="s">
        <v>7432</v>
      </c>
      <c r="H4545" s="24" t="s">
        <v>192</v>
      </c>
      <c r="I4545" s="24" t="s">
        <v>193</v>
      </c>
      <c r="J4545" s="27" t="s">
        <v>1</v>
      </c>
      <c r="K4545" s="28">
        <v>4.415</v>
      </c>
      <c r="L4545" s="28">
        <v>0</v>
      </c>
    </row>
    <row r="4546" spans="1:12" x14ac:dyDescent="0.25">
      <c r="A4546" s="24" t="s">
        <v>3305</v>
      </c>
      <c r="B4546" s="26">
        <v>2015</v>
      </c>
      <c r="C4546" s="24">
        <v>9</v>
      </c>
      <c r="D4546" s="24" t="s">
        <v>15135</v>
      </c>
      <c r="E4546" s="26">
        <v>275</v>
      </c>
      <c r="F4546" s="24">
        <v>4126</v>
      </c>
      <c r="G4546" s="26" t="s">
        <v>7433</v>
      </c>
      <c r="H4546" s="24" t="s">
        <v>1472</v>
      </c>
      <c r="I4546" s="24" t="s">
        <v>1473</v>
      </c>
      <c r="J4546" s="27" t="s">
        <v>1</v>
      </c>
      <c r="K4546" s="28">
        <v>8.82</v>
      </c>
      <c r="L4546" s="28">
        <v>8.82</v>
      </c>
    </row>
    <row r="4547" spans="1:12" x14ac:dyDescent="0.25">
      <c r="A4547" s="24" t="s">
        <v>3305</v>
      </c>
      <c r="B4547" s="26">
        <v>2015</v>
      </c>
      <c r="C4547" s="24">
        <v>9</v>
      </c>
      <c r="D4547" s="24" t="s">
        <v>15135</v>
      </c>
      <c r="E4547" s="26">
        <v>275</v>
      </c>
      <c r="F4547" s="24">
        <v>4127</v>
      </c>
      <c r="G4547" s="26" t="s">
        <v>7434</v>
      </c>
      <c r="H4547" s="24" t="s">
        <v>192</v>
      </c>
      <c r="I4547" s="24" t="s">
        <v>193</v>
      </c>
      <c r="J4547" s="27" t="s">
        <v>1</v>
      </c>
      <c r="K4547" s="28">
        <v>13.04</v>
      </c>
      <c r="L4547" s="28">
        <v>0</v>
      </c>
    </row>
    <row r="4548" spans="1:12" x14ac:dyDescent="0.25">
      <c r="A4548" s="24" t="s">
        <v>3305</v>
      </c>
      <c r="B4548" s="26">
        <v>2015</v>
      </c>
      <c r="C4548" s="24">
        <v>9</v>
      </c>
      <c r="D4548" s="24" t="s">
        <v>15135</v>
      </c>
      <c r="E4548" s="26">
        <v>275</v>
      </c>
      <c r="F4548" s="24">
        <v>4128</v>
      </c>
      <c r="G4548" s="26" t="s">
        <v>7435</v>
      </c>
      <c r="H4548" s="24" t="s">
        <v>764</v>
      </c>
      <c r="I4548" s="24" t="s">
        <v>765</v>
      </c>
      <c r="J4548" s="27" t="s">
        <v>1</v>
      </c>
      <c r="K4548" s="28">
        <v>8.82</v>
      </c>
      <c r="L4548" s="28">
        <v>8.82</v>
      </c>
    </row>
    <row r="4549" spans="1:12" x14ac:dyDescent="0.25">
      <c r="A4549" s="24" t="s">
        <v>3305</v>
      </c>
      <c r="B4549" s="26">
        <v>2015</v>
      </c>
      <c r="C4549" s="24">
        <v>9</v>
      </c>
      <c r="D4549" s="24" t="s">
        <v>15135</v>
      </c>
      <c r="E4549" s="26">
        <v>275</v>
      </c>
      <c r="F4549" s="24">
        <v>4129</v>
      </c>
      <c r="G4549" s="26" t="s">
        <v>7436</v>
      </c>
      <c r="H4549" s="24" t="s">
        <v>184</v>
      </c>
      <c r="I4549" s="24" t="s">
        <v>185</v>
      </c>
      <c r="J4549" s="27" t="s">
        <v>1</v>
      </c>
      <c r="K4549" s="28">
        <v>4.41</v>
      </c>
      <c r="L4549" s="28">
        <v>4.41</v>
      </c>
    </row>
    <row r="4550" spans="1:12" x14ac:dyDescent="0.25">
      <c r="A4550" s="24" t="s">
        <v>3305</v>
      </c>
      <c r="B4550" s="26">
        <v>2015</v>
      </c>
      <c r="C4550" s="24">
        <v>9</v>
      </c>
      <c r="D4550" s="24" t="s">
        <v>15135</v>
      </c>
      <c r="E4550" s="26">
        <v>275</v>
      </c>
      <c r="F4550" s="24">
        <v>4130</v>
      </c>
      <c r="G4550" s="26" t="s">
        <v>7437</v>
      </c>
      <c r="H4550" s="24" t="s">
        <v>1336</v>
      </c>
      <c r="I4550" s="24" t="s">
        <v>1337</v>
      </c>
      <c r="J4550" s="27" t="s">
        <v>1</v>
      </c>
      <c r="K4550" s="28">
        <v>11.03</v>
      </c>
      <c r="L4550" s="28">
        <v>4.41</v>
      </c>
    </row>
    <row r="4551" spans="1:12" x14ac:dyDescent="0.25">
      <c r="A4551" s="24" t="s">
        <v>3305</v>
      </c>
      <c r="B4551" s="26">
        <v>2015</v>
      </c>
      <c r="C4551" s="24">
        <v>9</v>
      </c>
      <c r="D4551" s="24" t="s">
        <v>15135</v>
      </c>
      <c r="E4551" s="26">
        <v>275</v>
      </c>
      <c r="F4551" s="24">
        <v>4131</v>
      </c>
      <c r="G4551" s="26" t="s">
        <v>7438</v>
      </c>
      <c r="H4551" s="24" t="s">
        <v>1472</v>
      </c>
      <c r="I4551" s="24" t="s">
        <v>1473</v>
      </c>
      <c r="J4551" s="27" t="s">
        <v>1</v>
      </c>
      <c r="K4551" s="28">
        <v>4.41</v>
      </c>
      <c r="L4551" s="28">
        <v>4.41</v>
      </c>
    </row>
    <row r="4552" spans="1:12" x14ac:dyDescent="0.25">
      <c r="A4552" s="24" t="s">
        <v>3305</v>
      </c>
      <c r="B4552" s="26">
        <v>2015</v>
      </c>
      <c r="C4552" s="24">
        <v>9</v>
      </c>
      <c r="D4552" s="24" t="s">
        <v>15135</v>
      </c>
      <c r="E4552" s="26">
        <v>275</v>
      </c>
      <c r="F4552" s="24">
        <v>4132</v>
      </c>
      <c r="G4552" s="26" t="s">
        <v>7439</v>
      </c>
      <c r="H4552" s="24" t="s">
        <v>1336</v>
      </c>
      <c r="I4552" s="24" t="s">
        <v>1337</v>
      </c>
      <c r="J4552" s="27" t="s">
        <v>1</v>
      </c>
      <c r="K4552" s="28">
        <v>4.415</v>
      </c>
      <c r="L4552" s="28">
        <v>0</v>
      </c>
    </row>
    <row r="4553" spans="1:12" x14ac:dyDescent="0.25">
      <c r="A4553" s="24" t="s">
        <v>3305</v>
      </c>
      <c r="B4553" s="26">
        <v>2015</v>
      </c>
      <c r="C4553" s="24">
        <v>9</v>
      </c>
      <c r="D4553" s="24" t="s">
        <v>15135</v>
      </c>
      <c r="E4553" s="26">
        <v>275</v>
      </c>
      <c r="F4553" s="24">
        <v>4133</v>
      </c>
      <c r="G4553" s="26" t="s">
        <v>7440</v>
      </c>
      <c r="H4553" s="24" t="s">
        <v>184</v>
      </c>
      <c r="I4553" s="24" t="s">
        <v>185</v>
      </c>
      <c r="J4553" s="27" t="s">
        <v>1</v>
      </c>
      <c r="K4553" s="28">
        <v>9.56</v>
      </c>
      <c r="L4553" s="28">
        <v>9.5549999999999997</v>
      </c>
    </row>
    <row r="4554" spans="1:12" x14ac:dyDescent="0.25">
      <c r="A4554" s="24" t="s">
        <v>3305</v>
      </c>
      <c r="B4554" s="26">
        <v>2015</v>
      </c>
      <c r="C4554" s="24">
        <v>9</v>
      </c>
      <c r="D4554" s="24" t="s">
        <v>15135</v>
      </c>
      <c r="E4554" s="26">
        <v>275</v>
      </c>
      <c r="F4554" s="24">
        <v>4134</v>
      </c>
      <c r="G4554" s="26" t="s">
        <v>7441</v>
      </c>
      <c r="H4554" s="24" t="s">
        <v>772</v>
      </c>
      <c r="I4554" s="24" t="s">
        <v>773</v>
      </c>
      <c r="J4554" s="27" t="s">
        <v>1</v>
      </c>
      <c r="K4554" s="28">
        <v>9.56</v>
      </c>
      <c r="L4554" s="28">
        <v>9.5549999999999997</v>
      </c>
    </row>
    <row r="4555" spans="1:12" x14ac:dyDescent="0.25">
      <c r="A4555" s="24" t="s">
        <v>3305</v>
      </c>
      <c r="B4555" s="26">
        <v>2015</v>
      </c>
      <c r="C4555" s="24">
        <v>9</v>
      </c>
      <c r="D4555" s="24" t="s">
        <v>15135</v>
      </c>
      <c r="E4555" s="26">
        <v>275</v>
      </c>
      <c r="F4555" s="24">
        <v>4135</v>
      </c>
      <c r="G4555" s="26" t="s">
        <v>7442</v>
      </c>
      <c r="H4555" s="24" t="s">
        <v>1504</v>
      </c>
      <c r="I4555" s="24" t="s">
        <v>1505</v>
      </c>
      <c r="J4555" s="27" t="s">
        <v>1</v>
      </c>
      <c r="K4555" s="28">
        <v>13.23</v>
      </c>
      <c r="L4555" s="28">
        <v>0</v>
      </c>
    </row>
    <row r="4556" spans="1:12" x14ac:dyDescent="0.25">
      <c r="A4556" s="24" t="s">
        <v>3305</v>
      </c>
      <c r="B4556" s="26">
        <v>2015</v>
      </c>
      <c r="C4556" s="24">
        <v>9</v>
      </c>
      <c r="D4556" s="24" t="s">
        <v>15135</v>
      </c>
      <c r="E4556" s="26">
        <v>275</v>
      </c>
      <c r="F4556" s="24">
        <v>4136</v>
      </c>
      <c r="G4556" s="26" t="s">
        <v>7443</v>
      </c>
      <c r="H4556" s="24" t="s">
        <v>338</v>
      </c>
      <c r="I4556" s="24" t="s">
        <v>339</v>
      </c>
      <c r="J4556" s="27" t="s">
        <v>1</v>
      </c>
      <c r="K4556" s="28">
        <v>11.03</v>
      </c>
      <c r="L4556" s="28">
        <v>4.41</v>
      </c>
    </row>
    <row r="4557" spans="1:12" x14ac:dyDescent="0.25">
      <c r="A4557" s="24" t="s">
        <v>3305</v>
      </c>
      <c r="B4557" s="26">
        <v>2015</v>
      </c>
      <c r="C4557" s="24">
        <v>9</v>
      </c>
      <c r="D4557" s="24" t="s">
        <v>15135</v>
      </c>
      <c r="E4557" s="26">
        <v>275</v>
      </c>
      <c r="F4557" s="24">
        <v>4137</v>
      </c>
      <c r="G4557" s="26" t="s">
        <v>7444</v>
      </c>
      <c r="H4557" s="24" t="s">
        <v>772</v>
      </c>
      <c r="I4557" s="24" t="s">
        <v>773</v>
      </c>
      <c r="J4557" s="27" t="s">
        <v>1</v>
      </c>
      <c r="K4557" s="28">
        <v>4.415</v>
      </c>
      <c r="L4557" s="28">
        <v>0</v>
      </c>
    </row>
    <row r="4558" spans="1:12" x14ac:dyDescent="0.25">
      <c r="A4558" s="24" t="s">
        <v>3305</v>
      </c>
      <c r="B4558" s="26">
        <v>2015</v>
      </c>
      <c r="C4558" s="24">
        <v>9</v>
      </c>
      <c r="D4558" s="24" t="s">
        <v>15135</v>
      </c>
      <c r="E4558" s="26">
        <v>275</v>
      </c>
      <c r="F4558" s="24">
        <v>4138</v>
      </c>
      <c r="G4558" s="26" t="s">
        <v>7445</v>
      </c>
      <c r="H4558" s="24" t="s">
        <v>1348</v>
      </c>
      <c r="I4558" s="24" t="s">
        <v>1349</v>
      </c>
      <c r="J4558" s="27" t="s">
        <v>1</v>
      </c>
      <c r="K4558" s="28">
        <v>23.52</v>
      </c>
      <c r="L4558" s="28">
        <v>23.52</v>
      </c>
    </row>
    <row r="4559" spans="1:12" x14ac:dyDescent="0.25">
      <c r="A4559" s="24" t="s">
        <v>3305</v>
      </c>
      <c r="B4559" s="26">
        <v>2015</v>
      </c>
      <c r="C4559" s="24">
        <v>9</v>
      </c>
      <c r="D4559" s="24" t="s">
        <v>15135</v>
      </c>
      <c r="E4559" s="26">
        <v>275</v>
      </c>
      <c r="F4559" s="24">
        <v>4139</v>
      </c>
      <c r="G4559" s="26" t="s">
        <v>7446</v>
      </c>
      <c r="H4559" s="24" t="s">
        <v>126</v>
      </c>
      <c r="I4559" s="24" t="s">
        <v>127</v>
      </c>
      <c r="J4559" s="27" t="s">
        <v>1</v>
      </c>
      <c r="K4559" s="28">
        <v>8.8249999999999993</v>
      </c>
      <c r="L4559" s="28">
        <v>0</v>
      </c>
    </row>
    <row r="4560" spans="1:12" x14ac:dyDescent="0.25">
      <c r="A4560" s="24" t="s">
        <v>3305</v>
      </c>
      <c r="B4560" s="26">
        <v>2015</v>
      </c>
      <c r="C4560" s="24">
        <v>9</v>
      </c>
      <c r="D4560" s="24" t="s">
        <v>15135</v>
      </c>
      <c r="E4560" s="26">
        <v>275</v>
      </c>
      <c r="F4560" s="24">
        <v>4140</v>
      </c>
      <c r="G4560" s="26" t="s">
        <v>7447</v>
      </c>
      <c r="H4560" s="24" t="s">
        <v>1194</v>
      </c>
      <c r="I4560" s="24" t="s">
        <v>1195</v>
      </c>
      <c r="J4560" s="27" t="s">
        <v>1</v>
      </c>
      <c r="K4560" s="28">
        <v>4.415</v>
      </c>
      <c r="L4560" s="28">
        <v>0</v>
      </c>
    </row>
    <row r="4561" spans="1:12" x14ac:dyDescent="0.25">
      <c r="A4561" s="24" t="s">
        <v>3305</v>
      </c>
      <c r="B4561" s="26">
        <v>2015</v>
      </c>
      <c r="C4561" s="24">
        <v>9</v>
      </c>
      <c r="D4561" s="24" t="s">
        <v>15135</v>
      </c>
      <c r="E4561" s="26">
        <v>275</v>
      </c>
      <c r="F4561" s="24">
        <v>4141</v>
      </c>
      <c r="G4561" s="26" t="s">
        <v>7448</v>
      </c>
      <c r="H4561" s="24" t="s">
        <v>192</v>
      </c>
      <c r="I4561" s="24" t="s">
        <v>193</v>
      </c>
      <c r="J4561" s="27" t="s">
        <v>1</v>
      </c>
      <c r="K4561" s="28">
        <v>13.23</v>
      </c>
      <c r="L4561" s="28">
        <v>13.23</v>
      </c>
    </row>
    <row r="4562" spans="1:12" x14ac:dyDescent="0.25">
      <c r="A4562" s="24" t="s">
        <v>3305</v>
      </c>
      <c r="B4562" s="26">
        <v>2015</v>
      </c>
      <c r="C4562" s="24">
        <v>9</v>
      </c>
      <c r="D4562" s="24" t="s">
        <v>15135</v>
      </c>
      <c r="E4562" s="26">
        <v>275</v>
      </c>
      <c r="F4562" s="24">
        <v>4142</v>
      </c>
      <c r="G4562" s="26" t="s">
        <v>7449</v>
      </c>
      <c r="H4562" s="24" t="s">
        <v>1336</v>
      </c>
      <c r="I4562" s="24" t="s">
        <v>1337</v>
      </c>
      <c r="J4562" s="27" t="s">
        <v>1</v>
      </c>
      <c r="K4562" s="28">
        <v>13.97</v>
      </c>
      <c r="L4562" s="28">
        <v>13.965</v>
      </c>
    </row>
    <row r="4563" spans="1:12" x14ac:dyDescent="0.25">
      <c r="A4563" s="24" t="s">
        <v>3305</v>
      </c>
      <c r="B4563" s="26">
        <v>2015</v>
      </c>
      <c r="C4563" s="24">
        <v>9</v>
      </c>
      <c r="D4563" s="24" t="s">
        <v>15135</v>
      </c>
      <c r="E4563" s="26">
        <v>275</v>
      </c>
      <c r="F4563" s="24">
        <v>4143</v>
      </c>
      <c r="G4563" s="26" t="s">
        <v>7450</v>
      </c>
      <c r="H4563" s="24" t="s">
        <v>65</v>
      </c>
      <c r="I4563" s="24" t="s">
        <v>66</v>
      </c>
      <c r="J4563" s="27" t="s">
        <v>1</v>
      </c>
      <c r="K4563" s="28">
        <v>9.56</v>
      </c>
      <c r="L4563" s="28">
        <v>9.5549999999999997</v>
      </c>
    </row>
    <row r="4564" spans="1:12" x14ac:dyDescent="0.25">
      <c r="A4564" s="24" t="s">
        <v>3305</v>
      </c>
      <c r="B4564" s="26">
        <v>2015</v>
      </c>
      <c r="C4564" s="24">
        <v>9</v>
      </c>
      <c r="D4564" s="24" t="s">
        <v>15135</v>
      </c>
      <c r="E4564" s="26">
        <v>275</v>
      </c>
      <c r="F4564" s="24">
        <v>4144</v>
      </c>
      <c r="G4564" s="26" t="s">
        <v>7451</v>
      </c>
      <c r="H4564" s="24" t="s">
        <v>1520</v>
      </c>
      <c r="I4564" s="24" t="s">
        <v>1521</v>
      </c>
      <c r="J4564" s="27" t="s">
        <v>1</v>
      </c>
      <c r="K4564" s="28">
        <v>4.415</v>
      </c>
      <c r="L4564" s="28">
        <v>0</v>
      </c>
    </row>
    <row r="4565" spans="1:12" x14ac:dyDescent="0.25">
      <c r="A4565" s="24" t="s">
        <v>3305</v>
      </c>
      <c r="B4565" s="26">
        <v>2015</v>
      </c>
      <c r="C4565" s="24">
        <v>9</v>
      </c>
      <c r="D4565" s="24" t="s">
        <v>15135</v>
      </c>
      <c r="E4565" s="26">
        <v>275</v>
      </c>
      <c r="F4565" s="24">
        <v>4145</v>
      </c>
      <c r="G4565" s="26" t="s">
        <v>7452</v>
      </c>
      <c r="H4565" s="24" t="s">
        <v>1522</v>
      </c>
      <c r="I4565" s="24" t="s">
        <v>1523</v>
      </c>
      <c r="J4565" s="27" t="s">
        <v>1</v>
      </c>
      <c r="K4565" s="28">
        <v>4.415</v>
      </c>
      <c r="L4565" s="28">
        <v>0</v>
      </c>
    </row>
    <row r="4566" spans="1:12" x14ac:dyDescent="0.25">
      <c r="A4566" s="24" t="s">
        <v>3305</v>
      </c>
      <c r="B4566" s="26">
        <v>2015</v>
      </c>
      <c r="C4566" s="24">
        <v>9</v>
      </c>
      <c r="D4566" s="24" t="s">
        <v>15135</v>
      </c>
      <c r="E4566" s="26">
        <v>275</v>
      </c>
      <c r="F4566" s="24">
        <v>4146</v>
      </c>
      <c r="G4566" s="26" t="s">
        <v>7453</v>
      </c>
      <c r="H4566" s="24" t="s">
        <v>192</v>
      </c>
      <c r="I4566" s="24" t="s">
        <v>193</v>
      </c>
      <c r="J4566" s="27" t="s">
        <v>1</v>
      </c>
      <c r="K4566" s="28">
        <v>4.415</v>
      </c>
      <c r="L4566" s="28">
        <v>0</v>
      </c>
    </row>
    <row r="4567" spans="1:12" x14ac:dyDescent="0.25">
      <c r="A4567" s="24" t="s">
        <v>3305</v>
      </c>
      <c r="B4567" s="26">
        <v>2015</v>
      </c>
      <c r="C4567" s="24">
        <v>9</v>
      </c>
      <c r="D4567" s="24" t="s">
        <v>15135</v>
      </c>
      <c r="E4567" s="26">
        <v>275</v>
      </c>
      <c r="F4567" s="24">
        <v>4147</v>
      </c>
      <c r="G4567" s="26" t="s">
        <v>7454</v>
      </c>
      <c r="H4567" s="24" t="s">
        <v>184</v>
      </c>
      <c r="I4567" s="24" t="s">
        <v>185</v>
      </c>
      <c r="J4567" s="27" t="s">
        <v>1</v>
      </c>
      <c r="K4567" s="28">
        <v>23.52</v>
      </c>
      <c r="L4567" s="28">
        <v>23.52</v>
      </c>
    </row>
    <row r="4568" spans="1:12" x14ac:dyDescent="0.25">
      <c r="A4568" s="24" t="s">
        <v>3305</v>
      </c>
      <c r="B4568" s="26">
        <v>2015</v>
      </c>
      <c r="C4568" s="24">
        <v>9</v>
      </c>
      <c r="D4568" s="24" t="s">
        <v>15135</v>
      </c>
      <c r="E4568" s="26">
        <v>275</v>
      </c>
      <c r="F4568" s="24">
        <v>4148</v>
      </c>
      <c r="G4568" s="26" t="s">
        <v>7455</v>
      </c>
      <c r="H4568" s="24" t="s">
        <v>392</v>
      </c>
      <c r="I4568" s="24" t="s">
        <v>393</v>
      </c>
      <c r="J4568" s="27" t="s">
        <v>1</v>
      </c>
      <c r="K4568" s="28">
        <v>6.6150000000000002</v>
      </c>
      <c r="L4568" s="28">
        <v>0</v>
      </c>
    </row>
    <row r="4569" spans="1:12" x14ac:dyDescent="0.25">
      <c r="A4569" s="24" t="s">
        <v>3305</v>
      </c>
      <c r="B4569" s="26">
        <v>2015</v>
      </c>
      <c r="C4569" s="24">
        <v>9</v>
      </c>
      <c r="D4569" s="24" t="s">
        <v>15135</v>
      </c>
      <c r="E4569" s="26">
        <v>275</v>
      </c>
      <c r="F4569" s="24">
        <v>4149</v>
      </c>
      <c r="G4569" s="26" t="s">
        <v>7456</v>
      </c>
      <c r="H4569" s="24" t="s">
        <v>764</v>
      </c>
      <c r="I4569" s="24" t="s">
        <v>765</v>
      </c>
      <c r="J4569" s="27" t="s">
        <v>1</v>
      </c>
      <c r="K4569" s="28">
        <v>6.6150000000000002</v>
      </c>
      <c r="L4569" s="28">
        <v>0</v>
      </c>
    </row>
    <row r="4570" spans="1:12" x14ac:dyDescent="0.25">
      <c r="A4570" s="24" t="s">
        <v>3305</v>
      </c>
      <c r="B4570" s="26">
        <v>2015</v>
      </c>
      <c r="C4570" s="24">
        <v>9</v>
      </c>
      <c r="D4570" s="24" t="s">
        <v>15135</v>
      </c>
      <c r="E4570" s="26">
        <v>275</v>
      </c>
      <c r="F4570" s="24">
        <v>4150</v>
      </c>
      <c r="G4570" s="26" t="s">
        <v>7457</v>
      </c>
      <c r="H4570" s="24" t="s">
        <v>1336</v>
      </c>
      <c r="I4570" s="24" t="s">
        <v>1337</v>
      </c>
      <c r="J4570" s="27" t="s">
        <v>1</v>
      </c>
      <c r="K4570" s="28">
        <v>4.415</v>
      </c>
      <c r="L4570" s="28">
        <v>0</v>
      </c>
    </row>
    <row r="4571" spans="1:12" x14ac:dyDescent="0.25">
      <c r="A4571" s="24" t="s">
        <v>3305</v>
      </c>
      <c r="B4571" s="26">
        <v>2015</v>
      </c>
      <c r="C4571" s="24">
        <v>9</v>
      </c>
      <c r="D4571" s="24" t="s">
        <v>15135</v>
      </c>
      <c r="E4571" s="26">
        <v>275</v>
      </c>
      <c r="F4571" s="24">
        <v>4151</v>
      </c>
      <c r="G4571" s="26" t="s">
        <v>7458</v>
      </c>
      <c r="H4571" s="24" t="s">
        <v>1252</v>
      </c>
      <c r="I4571" s="24" t="s">
        <v>1253</v>
      </c>
      <c r="J4571" s="27" t="s">
        <v>1</v>
      </c>
      <c r="K4571" s="28">
        <v>11.025</v>
      </c>
      <c r="L4571" s="28">
        <v>0</v>
      </c>
    </row>
    <row r="4572" spans="1:12" x14ac:dyDescent="0.25">
      <c r="A4572" s="24" t="s">
        <v>3305</v>
      </c>
      <c r="B4572" s="26">
        <v>2015</v>
      </c>
      <c r="C4572" s="24">
        <v>9</v>
      </c>
      <c r="D4572" s="24" t="s">
        <v>15135</v>
      </c>
      <c r="E4572" s="26">
        <v>275</v>
      </c>
      <c r="F4572" s="24">
        <v>4152</v>
      </c>
      <c r="G4572" s="26" t="s">
        <v>7459</v>
      </c>
      <c r="H4572" s="24" t="s">
        <v>192</v>
      </c>
      <c r="I4572" s="24" t="s">
        <v>193</v>
      </c>
      <c r="J4572" s="27" t="s">
        <v>1</v>
      </c>
      <c r="K4572" s="28">
        <v>11.025</v>
      </c>
      <c r="L4572" s="28">
        <v>0</v>
      </c>
    </row>
    <row r="4573" spans="1:12" x14ac:dyDescent="0.25">
      <c r="A4573" s="24" t="s">
        <v>3305</v>
      </c>
      <c r="B4573" s="26">
        <v>2015</v>
      </c>
      <c r="C4573" s="24">
        <v>9</v>
      </c>
      <c r="D4573" s="24" t="s">
        <v>15135</v>
      </c>
      <c r="E4573" s="26">
        <v>275</v>
      </c>
      <c r="F4573" s="24">
        <v>4153</v>
      </c>
      <c r="G4573" s="26" t="s">
        <v>7460</v>
      </c>
      <c r="H4573" s="24" t="s">
        <v>192</v>
      </c>
      <c r="I4573" s="24" t="s">
        <v>193</v>
      </c>
      <c r="J4573" s="27" t="s">
        <v>1</v>
      </c>
      <c r="K4573" s="28">
        <v>9.56</v>
      </c>
      <c r="L4573" s="28">
        <v>9.5549999999999997</v>
      </c>
    </row>
    <row r="4574" spans="1:12" x14ac:dyDescent="0.25">
      <c r="A4574" s="24" t="s">
        <v>3305</v>
      </c>
      <c r="B4574" s="26">
        <v>2015</v>
      </c>
      <c r="C4574" s="24">
        <v>9</v>
      </c>
      <c r="D4574" s="24" t="s">
        <v>15135</v>
      </c>
      <c r="E4574" s="26">
        <v>275</v>
      </c>
      <c r="F4574" s="24">
        <v>4154</v>
      </c>
      <c r="G4574" s="26" t="s">
        <v>7461</v>
      </c>
      <c r="H4574" s="24" t="s">
        <v>1336</v>
      </c>
      <c r="I4574" s="24" t="s">
        <v>1337</v>
      </c>
      <c r="J4574" s="27" t="s">
        <v>1</v>
      </c>
      <c r="K4574" s="28">
        <v>4.415</v>
      </c>
      <c r="L4574" s="28">
        <v>0</v>
      </c>
    </row>
    <row r="4575" spans="1:12" x14ac:dyDescent="0.25">
      <c r="A4575" s="24" t="s">
        <v>3305</v>
      </c>
      <c r="B4575" s="26">
        <v>2015</v>
      </c>
      <c r="C4575" s="24">
        <v>9</v>
      </c>
      <c r="D4575" s="24" t="s">
        <v>15135</v>
      </c>
      <c r="E4575" s="26">
        <v>275</v>
      </c>
      <c r="F4575" s="24">
        <v>4155</v>
      </c>
      <c r="G4575" s="26" t="s">
        <v>7462</v>
      </c>
      <c r="H4575" s="24" t="s">
        <v>1336</v>
      </c>
      <c r="I4575" s="24" t="s">
        <v>1337</v>
      </c>
      <c r="J4575" s="27" t="s">
        <v>1</v>
      </c>
      <c r="K4575" s="28">
        <v>4.415</v>
      </c>
      <c r="L4575" s="28">
        <v>0</v>
      </c>
    </row>
    <row r="4576" spans="1:12" x14ac:dyDescent="0.25">
      <c r="A4576" s="24" t="s">
        <v>3305</v>
      </c>
      <c r="B4576" s="26">
        <v>2015</v>
      </c>
      <c r="C4576" s="24">
        <v>9</v>
      </c>
      <c r="D4576" s="24" t="s">
        <v>15135</v>
      </c>
      <c r="E4576" s="26">
        <v>275</v>
      </c>
      <c r="F4576" s="24">
        <v>4156</v>
      </c>
      <c r="G4576" s="26" t="s">
        <v>7463</v>
      </c>
      <c r="H4576" s="24" t="s">
        <v>65</v>
      </c>
      <c r="I4576" s="24" t="s">
        <v>66</v>
      </c>
      <c r="J4576" s="27" t="s">
        <v>1</v>
      </c>
      <c r="K4576" s="28">
        <v>13.97</v>
      </c>
      <c r="L4576" s="28">
        <v>13.965</v>
      </c>
    </row>
    <row r="4577" spans="1:12" x14ac:dyDescent="0.25">
      <c r="A4577" s="24" t="s">
        <v>3305</v>
      </c>
      <c r="B4577" s="26">
        <v>2015</v>
      </c>
      <c r="C4577" s="24">
        <v>9</v>
      </c>
      <c r="D4577" s="24" t="s">
        <v>15135</v>
      </c>
      <c r="E4577" s="26">
        <v>275</v>
      </c>
      <c r="F4577" s="24">
        <v>4157</v>
      </c>
      <c r="G4577" s="26" t="s">
        <v>7464</v>
      </c>
      <c r="H4577" s="24" t="s">
        <v>764</v>
      </c>
      <c r="I4577" s="24" t="s">
        <v>765</v>
      </c>
      <c r="J4577" s="27" t="s">
        <v>1</v>
      </c>
      <c r="K4577" s="28">
        <v>23.52</v>
      </c>
      <c r="L4577" s="28">
        <v>23.52</v>
      </c>
    </row>
    <row r="4578" spans="1:12" x14ac:dyDescent="0.25">
      <c r="A4578" s="24" t="s">
        <v>3305</v>
      </c>
      <c r="B4578" s="26">
        <v>2015</v>
      </c>
      <c r="C4578" s="24">
        <v>9</v>
      </c>
      <c r="D4578" s="24" t="s">
        <v>15135</v>
      </c>
      <c r="E4578" s="26">
        <v>275</v>
      </c>
      <c r="F4578" s="24">
        <v>4158</v>
      </c>
      <c r="G4578" s="26" t="s">
        <v>7465</v>
      </c>
      <c r="H4578" s="24" t="s">
        <v>1020</v>
      </c>
      <c r="I4578" s="24" t="s">
        <v>1021</v>
      </c>
      <c r="J4578" s="27" t="s">
        <v>1</v>
      </c>
      <c r="K4578" s="28">
        <v>4.41</v>
      </c>
      <c r="L4578" s="28">
        <v>4.41</v>
      </c>
    </row>
    <row r="4579" spans="1:12" x14ac:dyDescent="0.25">
      <c r="A4579" s="24" t="s">
        <v>3305</v>
      </c>
      <c r="B4579" s="26">
        <v>2015</v>
      </c>
      <c r="C4579" s="24">
        <v>9</v>
      </c>
      <c r="D4579" s="24" t="s">
        <v>15135</v>
      </c>
      <c r="E4579" s="26">
        <v>275</v>
      </c>
      <c r="F4579" s="24">
        <v>4159</v>
      </c>
      <c r="G4579" s="26" t="s">
        <v>7466</v>
      </c>
      <c r="H4579" s="24" t="s">
        <v>1020</v>
      </c>
      <c r="I4579" s="24" t="s">
        <v>1021</v>
      </c>
      <c r="J4579" s="27" t="s">
        <v>1</v>
      </c>
      <c r="K4579" s="28">
        <v>4.415</v>
      </c>
      <c r="L4579" s="28">
        <v>0</v>
      </c>
    </row>
    <row r="4580" spans="1:12" x14ac:dyDescent="0.25">
      <c r="A4580" s="24" t="s">
        <v>3305</v>
      </c>
      <c r="B4580" s="26">
        <v>2015</v>
      </c>
      <c r="C4580" s="24">
        <v>9</v>
      </c>
      <c r="D4580" s="24" t="s">
        <v>15135</v>
      </c>
      <c r="E4580" s="26">
        <v>275</v>
      </c>
      <c r="F4580" s="24">
        <v>4160</v>
      </c>
      <c r="G4580" s="26" t="s">
        <v>7467</v>
      </c>
      <c r="H4580" s="24" t="s">
        <v>1524</v>
      </c>
      <c r="I4580" s="24" t="s">
        <v>1525</v>
      </c>
      <c r="J4580" s="27" t="s">
        <v>1</v>
      </c>
      <c r="K4580" s="28">
        <v>6.6150000000000002</v>
      </c>
      <c r="L4580" s="28">
        <v>0</v>
      </c>
    </row>
    <row r="4581" spans="1:12" x14ac:dyDescent="0.25">
      <c r="A4581" s="24" t="s">
        <v>3305</v>
      </c>
      <c r="B4581" s="26">
        <v>2015</v>
      </c>
      <c r="C4581" s="24">
        <v>9</v>
      </c>
      <c r="D4581" s="24" t="s">
        <v>15135</v>
      </c>
      <c r="E4581" s="26">
        <v>276</v>
      </c>
      <c r="F4581" s="24">
        <v>4161</v>
      </c>
      <c r="G4581" s="26" t="s">
        <v>7468</v>
      </c>
      <c r="H4581" s="24" t="s">
        <v>1526</v>
      </c>
      <c r="I4581" s="24" t="s">
        <v>1527</v>
      </c>
      <c r="J4581" s="27" t="s">
        <v>1</v>
      </c>
      <c r="K4581" s="28">
        <v>8.82</v>
      </c>
      <c r="L4581" s="28">
        <v>8.82</v>
      </c>
    </row>
    <row r="4582" spans="1:12" x14ac:dyDescent="0.25">
      <c r="A4582" s="24" t="s">
        <v>3305</v>
      </c>
      <c r="B4582" s="26">
        <v>2015</v>
      </c>
      <c r="C4582" s="24">
        <v>9</v>
      </c>
      <c r="D4582" s="24" t="s">
        <v>15135</v>
      </c>
      <c r="E4582" s="26">
        <v>276</v>
      </c>
      <c r="F4582" s="24">
        <v>4162</v>
      </c>
      <c r="G4582" s="26" t="s">
        <v>7469</v>
      </c>
      <c r="H4582" s="24" t="s">
        <v>1510</v>
      </c>
      <c r="I4582" s="24" t="s">
        <v>1511</v>
      </c>
      <c r="J4582" s="27" t="s">
        <v>1</v>
      </c>
      <c r="K4582" s="28">
        <v>19.850000000000001</v>
      </c>
      <c r="L4582" s="28">
        <v>19.844999999999999</v>
      </c>
    </row>
    <row r="4583" spans="1:12" x14ac:dyDescent="0.25">
      <c r="A4583" s="24" t="s">
        <v>3305</v>
      </c>
      <c r="B4583" s="26">
        <v>2015</v>
      </c>
      <c r="C4583" s="24">
        <v>9</v>
      </c>
      <c r="D4583" s="24" t="s">
        <v>15135</v>
      </c>
      <c r="E4583" s="26">
        <v>276</v>
      </c>
      <c r="F4583" s="24">
        <v>4163</v>
      </c>
      <c r="G4583" s="26" t="s">
        <v>7470</v>
      </c>
      <c r="H4583" s="24" t="s">
        <v>146</v>
      </c>
      <c r="I4583" s="24" t="s">
        <v>147</v>
      </c>
      <c r="J4583" s="27" t="s">
        <v>1</v>
      </c>
      <c r="K4583" s="28">
        <v>13.23</v>
      </c>
      <c r="L4583" s="28">
        <v>0</v>
      </c>
    </row>
    <row r="4584" spans="1:12" x14ac:dyDescent="0.25">
      <c r="A4584" s="24" t="s">
        <v>3305</v>
      </c>
      <c r="B4584" s="26">
        <v>2015</v>
      </c>
      <c r="C4584" s="24">
        <v>9</v>
      </c>
      <c r="D4584" s="24" t="s">
        <v>15135</v>
      </c>
      <c r="E4584" s="26">
        <v>276</v>
      </c>
      <c r="F4584" s="24">
        <v>4164</v>
      </c>
      <c r="G4584" s="26" t="s">
        <v>7471</v>
      </c>
      <c r="H4584" s="24" t="s">
        <v>1520</v>
      </c>
      <c r="I4584" s="24" t="s">
        <v>1521</v>
      </c>
      <c r="J4584" s="27" t="s">
        <v>1</v>
      </c>
      <c r="K4584" s="28">
        <v>13.97</v>
      </c>
      <c r="L4584" s="28">
        <v>13.965</v>
      </c>
    </row>
    <row r="4585" spans="1:12" x14ac:dyDescent="0.25">
      <c r="A4585" s="24" t="s">
        <v>3305</v>
      </c>
      <c r="B4585" s="26">
        <v>2015</v>
      </c>
      <c r="C4585" s="24">
        <v>9</v>
      </c>
      <c r="D4585" s="24" t="s">
        <v>15135</v>
      </c>
      <c r="E4585" s="26">
        <v>276</v>
      </c>
      <c r="F4585" s="24">
        <v>4165</v>
      </c>
      <c r="G4585" s="26" t="s">
        <v>7472</v>
      </c>
      <c r="H4585" s="24" t="s">
        <v>1436</v>
      </c>
      <c r="I4585" s="24" t="s">
        <v>1437</v>
      </c>
      <c r="J4585" s="27" t="s">
        <v>1</v>
      </c>
      <c r="K4585" s="28">
        <v>28.67</v>
      </c>
      <c r="L4585" s="28">
        <v>28.664999999999999</v>
      </c>
    </row>
    <row r="4586" spans="1:12" x14ac:dyDescent="0.25">
      <c r="A4586" s="24" t="s">
        <v>3305</v>
      </c>
      <c r="B4586" s="26">
        <v>2015</v>
      </c>
      <c r="C4586" s="24">
        <v>9</v>
      </c>
      <c r="D4586" s="24" t="s">
        <v>15135</v>
      </c>
      <c r="E4586" s="26">
        <v>276</v>
      </c>
      <c r="F4586" s="24">
        <v>4166</v>
      </c>
      <c r="G4586" s="26" t="s">
        <v>7473</v>
      </c>
      <c r="H4586" s="24" t="s">
        <v>1336</v>
      </c>
      <c r="I4586" s="24" t="s">
        <v>1337</v>
      </c>
      <c r="J4586" s="27" t="s">
        <v>1</v>
      </c>
      <c r="K4586" s="28">
        <v>8.82</v>
      </c>
      <c r="L4586" s="28">
        <v>8.82</v>
      </c>
    </row>
    <row r="4587" spans="1:12" x14ac:dyDescent="0.25">
      <c r="A4587" s="24" t="s">
        <v>3305</v>
      </c>
      <c r="B4587" s="26">
        <v>2015</v>
      </c>
      <c r="C4587" s="24">
        <v>9</v>
      </c>
      <c r="D4587" s="24" t="s">
        <v>15135</v>
      </c>
      <c r="E4587" s="26">
        <v>276</v>
      </c>
      <c r="F4587" s="24">
        <v>4167</v>
      </c>
      <c r="G4587" s="26" t="s">
        <v>7474</v>
      </c>
      <c r="H4587" s="24" t="s">
        <v>992</v>
      </c>
      <c r="I4587" s="24" t="s">
        <v>993</v>
      </c>
      <c r="J4587" s="27" t="s">
        <v>1</v>
      </c>
      <c r="K4587" s="28">
        <v>8.82</v>
      </c>
      <c r="L4587" s="28">
        <v>8.82</v>
      </c>
    </row>
    <row r="4588" spans="1:12" x14ac:dyDescent="0.25">
      <c r="A4588" s="24" t="s">
        <v>3305</v>
      </c>
      <c r="B4588" s="26">
        <v>2015</v>
      </c>
      <c r="C4588" s="24">
        <v>9</v>
      </c>
      <c r="D4588" s="24" t="s">
        <v>15135</v>
      </c>
      <c r="E4588" s="26">
        <v>276</v>
      </c>
      <c r="F4588" s="24">
        <v>3806</v>
      </c>
      <c r="G4588" s="26" t="s">
        <v>7113</v>
      </c>
      <c r="H4588" s="24" t="s">
        <v>1504</v>
      </c>
      <c r="I4588" s="24" t="s">
        <v>1505</v>
      </c>
      <c r="J4588" s="27" t="s">
        <v>1</v>
      </c>
      <c r="K4588" s="28">
        <v>8.82</v>
      </c>
      <c r="L4588" s="28">
        <v>8.82</v>
      </c>
    </row>
    <row r="4589" spans="1:12" x14ac:dyDescent="0.25">
      <c r="A4589" s="24" t="s">
        <v>3305</v>
      </c>
      <c r="B4589" s="26">
        <v>2015</v>
      </c>
      <c r="C4589" s="24">
        <v>9</v>
      </c>
      <c r="D4589" s="24" t="s">
        <v>15135</v>
      </c>
      <c r="E4589" s="26">
        <v>276</v>
      </c>
      <c r="F4589" s="24">
        <v>3729</v>
      </c>
      <c r="G4589" s="26" t="s">
        <v>7036</v>
      </c>
      <c r="H4589" s="24" t="s">
        <v>126</v>
      </c>
      <c r="I4589" s="24" t="s">
        <v>127</v>
      </c>
      <c r="J4589" s="27" t="s">
        <v>1</v>
      </c>
      <c r="K4589" s="28">
        <v>9.56</v>
      </c>
      <c r="L4589" s="28">
        <v>9.5549999999999997</v>
      </c>
    </row>
    <row r="4590" spans="1:12" x14ac:dyDescent="0.25">
      <c r="A4590" s="24" t="s">
        <v>3305</v>
      </c>
      <c r="B4590" s="26">
        <v>2015</v>
      </c>
      <c r="C4590" s="24">
        <v>9</v>
      </c>
      <c r="D4590" s="24" t="s">
        <v>15135</v>
      </c>
      <c r="E4590" s="26">
        <v>276</v>
      </c>
      <c r="F4590" s="24">
        <v>4168</v>
      </c>
      <c r="G4590" s="26" t="s">
        <v>7475</v>
      </c>
      <c r="H4590" s="24" t="s">
        <v>126</v>
      </c>
      <c r="I4590" s="24" t="s">
        <v>127</v>
      </c>
      <c r="J4590" s="27" t="s">
        <v>1</v>
      </c>
      <c r="K4590" s="28">
        <v>8.82</v>
      </c>
      <c r="L4590" s="28">
        <v>8.82</v>
      </c>
    </row>
    <row r="4591" spans="1:12" x14ac:dyDescent="0.25">
      <c r="A4591" s="24" t="s">
        <v>3305</v>
      </c>
      <c r="B4591" s="26">
        <v>2015</v>
      </c>
      <c r="C4591" s="24">
        <v>9</v>
      </c>
      <c r="D4591" s="24" t="s">
        <v>15135</v>
      </c>
      <c r="E4591" s="26">
        <v>276</v>
      </c>
      <c r="F4591" s="24">
        <v>4169</v>
      </c>
      <c r="G4591" s="26" t="s">
        <v>7476</v>
      </c>
      <c r="H4591" s="24" t="s">
        <v>184</v>
      </c>
      <c r="I4591" s="24" t="s">
        <v>185</v>
      </c>
      <c r="J4591" s="27" t="s">
        <v>1</v>
      </c>
      <c r="K4591" s="28">
        <v>8.82</v>
      </c>
      <c r="L4591" s="28">
        <v>8.82</v>
      </c>
    </row>
    <row r="4592" spans="1:12" x14ac:dyDescent="0.25">
      <c r="A4592" s="24" t="s">
        <v>3305</v>
      </c>
      <c r="B4592" s="26">
        <v>2015</v>
      </c>
      <c r="C4592" s="24">
        <v>9</v>
      </c>
      <c r="D4592" s="24" t="s">
        <v>15135</v>
      </c>
      <c r="E4592" s="26">
        <v>276</v>
      </c>
      <c r="F4592" s="24">
        <v>4170</v>
      </c>
      <c r="G4592" s="26" t="s">
        <v>7477</v>
      </c>
      <c r="H4592" s="24" t="s">
        <v>1336</v>
      </c>
      <c r="I4592" s="24" t="s">
        <v>1337</v>
      </c>
      <c r="J4592" s="27" t="s">
        <v>1</v>
      </c>
      <c r="K4592" s="28">
        <v>28.67</v>
      </c>
      <c r="L4592" s="28">
        <v>28.664999999999999</v>
      </c>
    </row>
    <row r="4593" spans="1:12" x14ac:dyDescent="0.25">
      <c r="A4593" s="24" t="s">
        <v>3305</v>
      </c>
      <c r="B4593" s="26">
        <v>2015</v>
      </c>
      <c r="C4593" s="24">
        <v>9</v>
      </c>
      <c r="D4593" s="24" t="s">
        <v>15135</v>
      </c>
      <c r="E4593" s="26">
        <v>276</v>
      </c>
      <c r="F4593" s="24">
        <v>4171</v>
      </c>
      <c r="G4593" s="26" t="s">
        <v>7478</v>
      </c>
      <c r="H4593" s="24" t="s">
        <v>192</v>
      </c>
      <c r="I4593" s="24" t="s">
        <v>193</v>
      </c>
      <c r="J4593" s="27" t="s">
        <v>1</v>
      </c>
      <c r="K4593" s="28">
        <v>9.56</v>
      </c>
      <c r="L4593" s="28">
        <v>0</v>
      </c>
    </row>
    <row r="4594" spans="1:12" x14ac:dyDescent="0.25">
      <c r="A4594" s="24" t="s">
        <v>3305</v>
      </c>
      <c r="B4594" s="26">
        <v>2015</v>
      </c>
      <c r="C4594" s="24">
        <v>9</v>
      </c>
      <c r="D4594" s="24" t="s">
        <v>15135</v>
      </c>
      <c r="E4594" s="26">
        <v>276</v>
      </c>
      <c r="F4594" s="24">
        <v>3865</v>
      </c>
      <c r="G4594" s="26" t="s">
        <v>7172</v>
      </c>
      <c r="H4594" s="24" t="s">
        <v>118</v>
      </c>
      <c r="I4594" s="24" t="s">
        <v>119</v>
      </c>
      <c r="J4594" s="27" t="s">
        <v>1</v>
      </c>
      <c r="K4594" s="28">
        <v>19.850000000000001</v>
      </c>
      <c r="L4594" s="28">
        <v>19.844999999999999</v>
      </c>
    </row>
    <row r="4595" spans="1:12" x14ac:dyDescent="0.25">
      <c r="A4595" s="24" t="s">
        <v>3305</v>
      </c>
      <c r="B4595" s="26">
        <v>2015</v>
      </c>
      <c r="C4595" s="24">
        <v>9</v>
      </c>
      <c r="D4595" s="24" t="s">
        <v>15135</v>
      </c>
      <c r="E4595" s="26">
        <v>276</v>
      </c>
      <c r="F4595" s="24">
        <v>4172</v>
      </c>
      <c r="G4595" s="26" t="s">
        <v>7479</v>
      </c>
      <c r="H4595" s="24" t="s">
        <v>184</v>
      </c>
      <c r="I4595" s="24" t="s">
        <v>185</v>
      </c>
      <c r="J4595" s="27" t="s">
        <v>1</v>
      </c>
      <c r="K4595" s="28">
        <v>5.15</v>
      </c>
      <c r="L4595" s="28">
        <v>5.1449999999999996</v>
      </c>
    </row>
    <row r="4596" spans="1:12" x14ac:dyDescent="0.25">
      <c r="A4596" s="24" t="s">
        <v>3305</v>
      </c>
      <c r="B4596" s="26">
        <v>2015</v>
      </c>
      <c r="C4596" s="24">
        <v>9</v>
      </c>
      <c r="D4596" s="24" t="s">
        <v>15135</v>
      </c>
      <c r="E4596" s="26">
        <v>276</v>
      </c>
      <c r="F4596" s="24">
        <v>3940</v>
      </c>
      <c r="G4596" s="26" t="s">
        <v>7247</v>
      </c>
      <c r="H4596" s="24" t="s">
        <v>1520</v>
      </c>
      <c r="I4596" s="24" t="s">
        <v>1521</v>
      </c>
      <c r="J4596" s="27" t="s">
        <v>1</v>
      </c>
      <c r="K4596" s="28">
        <v>13.23</v>
      </c>
      <c r="L4596" s="28">
        <v>13.23</v>
      </c>
    </row>
    <row r="4597" spans="1:12" x14ac:dyDescent="0.25">
      <c r="A4597" s="24" t="s">
        <v>3305</v>
      </c>
      <c r="B4597" s="26">
        <v>2015</v>
      </c>
      <c r="C4597" s="24">
        <v>9</v>
      </c>
      <c r="D4597" s="24" t="s">
        <v>15135</v>
      </c>
      <c r="E4597" s="26">
        <v>276</v>
      </c>
      <c r="F4597" s="24">
        <v>4173</v>
      </c>
      <c r="G4597" s="26" t="s">
        <v>7480</v>
      </c>
      <c r="H4597" s="24" t="s">
        <v>192</v>
      </c>
      <c r="I4597" s="24" t="s">
        <v>193</v>
      </c>
      <c r="J4597" s="27" t="s">
        <v>1</v>
      </c>
      <c r="K4597" s="28">
        <v>5.15</v>
      </c>
      <c r="L4597" s="28">
        <v>5.1449999999999996</v>
      </c>
    </row>
    <row r="4598" spans="1:12" x14ac:dyDescent="0.25">
      <c r="A4598" s="24" t="s">
        <v>3305</v>
      </c>
      <c r="B4598" s="26">
        <v>2015</v>
      </c>
      <c r="C4598" s="24">
        <v>9</v>
      </c>
      <c r="D4598" s="24" t="s">
        <v>15135</v>
      </c>
      <c r="E4598" s="26">
        <v>276</v>
      </c>
      <c r="F4598" s="24">
        <v>4174</v>
      </c>
      <c r="G4598" s="26" t="s">
        <v>7481</v>
      </c>
      <c r="H4598" s="24" t="s">
        <v>126</v>
      </c>
      <c r="I4598" s="24" t="s">
        <v>127</v>
      </c>
      <c r="J4598" s="27" t="s">
        <v>1</v>
      </c>
      <c r="K4598" s="28">
        <v>9.56</v>
      </c>
      <c r="L4598" s="28">
        <v>9.5549999999999997</v>
      </c>
    </row>
    <row r="4599" spans="1:12" x14ac:dyDescent="0.25">
      <c r="A4599" s="24" t="s">
        <v>3305</v>
      </c>
      <c r="B4599" s="26">
        <v>2015</v>
      </c>
      <c r="C4599" s="24">
        <v>9</v>
      </c>
      <c r="D4599" s="24" t="s">
        <v>15135</v>
      </c>
      <c r="E4599" s="26">
        <v>276</v>
      </c>
      <c r="F4599" s="24">
        <v>4175</v>
      </c>
      <c r="G4599" s="26" t="s">
        <v>7482</v>
      </c>
      <c r="H4599" s="24" t="s">
        <v>1436</v>
      </c>
      <c r="I4599" s="24" t="s">
        <v>1437</v>
      </c>
      <c r="J4599" s="27" t="s">
        <v>1</v>
      </c>
      <c r="K4599" s="28">
        <v>9.56</v>
      </c>
      <c r="L4599" s="28">
        <v>9.5549999999999997</v>
      </c>
    </row>
    <row r="4600" spans="1:12" x14ac:dyDescent="0.25">
      <c r="A4600" s="24" t="s">
        <v>3305</v>
      </c>
      <c r="B4600" s="26">
        <v>2015</v>
      </c>
      <c r="C4600" s="24">
        <v>9</v>
      </c>
      <c r="D4600" s="24" t="s">
        <v>15135</v>
      </c>
      <c r="E4600" s="26">
        <v>276</v>
      </c>
      <c r="F4600" s="24">
        <v>4176</v>
      </c>
      <c r="G4600" s="26" t="s">
        <v>7483</v>
      </c>
      <c r="H4600" s="24" t="s">
        <v>184</v>
      </c>
      <c r="I4600" s="24" t="s">
        <v>185</v>
      </c>
      <c r="J4600" s="27" t="s">
        <v>1</v>
      </c>
      <c r="K4600" s="28">
        <v>13.23</v>
      </c>
      <c r="L4600" s="28">
        <v>13.23</v>
      </c>
    </row>
    <row r="4601" spans="1:12" x14ac:dyDescent="0.25">
      <c r="A4601" s="24" t="s">
        <v>3305</v>
      </c>
      <c r="B4601" s="26">
        <v>2015</v>
      </c>
      <c r="C4601" s="24">
        <v>9</v>
      </c>
      <c r="D4601" s="24" t="s">
        <v>15135</v>
      </c>
      <c r="E4601" s="26">
        <v>277</v>
      </c>
      <c r="F4601" s="24">
        <v>4177</v>
      </c>
      <c r="G4601" s="26" t="s">
        <v>7484</v>
      </c>
      <c r="H4601" s="24" t="s">
        <v>1336</v>
      </c>
      <c r="I4601" s="24" t="s">
        <v>1337</v>
      </c>
      <c r="J4601" s="27" t="s">
        <v>1</v>
      </c>
      <c r="K4601" s="28">
        <v>23.52</v>
      </c>
      <c r="L4601" s="28">
        <v>23.52</v>
      </c>
    </row>
    <row r="4602" spans="1:12" x14ac:dyDescent="0.25">
      <c r="A4602" s="24" t="s">
        <v>3305</v>
      </c>
      <c r="B4602" s="26">
        <v>2015</v>
      </c>
      <c r="C4602" s="24">
        <v>9</v>
      </c>
      <c r="D4602" s="24" t="s">
        <v>15135</v>
      </c>
      <c r="E4602" s="26">
        <v>277</v>
      </c>
      <c r="F4602" s="24">
        <v>3810</v>
      </c>
      <c r="G4602" s="26" t="s">
        <v>7117</v>
      </c>
      <c r="H4602" s="24" t="s">
        <v>392</v>
      </c>
      <c r="I4602" s="24" t="s">
        <v>393</v>
      </c>
      <c r="J4602" s="27" t="s">
        <v>1</v>
      </c>
      <c r="K4602" s="28">
        <v>8.08</v>
      </c>
      <c r="L4602" s="28">
        <v>3.67</v>
      </c>
    </row>
    <row r="4603" spans="1:12" x14ac:dyDescent="0.25">
      <c r="A4603" s="24" t="s">
        <v>3305</v>
      </c>
      <c r="B4603" s="26">
        <v>2015</v>
      </c>
      <c r="C4603" s="24">
        <v>9</v>
      </c>
      <c r="D4603" s="24" t="s">
        <v>15135</v>
      </c>
      <c r="E4603" s="26">
        <v>277</v>
      </c>
      <c r="F4603" s="24">
        <v>4178</v>
      </c>
      <c r="G4603" s="26" t="s">
        <v>7485</v>
      </c>
      <c r="H4603" s="24" t="s">
        <v>184</v>
      </c>
      <c r="I4603" s="24" t="s">
        <v>185</v>
      </c>
      <c r="J4603" s="27" t="s">
        <v>1</v>
      </c>
      <c r="K4603" s="28">
        <v>4.41</v>
      </c>
      <c r="L4603" s="28">
        <v>0</v>
      </c>
    </row>
    <row r="4604" spans="1:12" x14ac:dyDescent="0.25">
      <c r="A4604" s="24" t="s">
        <v>3305</v>
      </c>
      <c r="B4604" s="26">
        <v>2015</v>
      </c>
      <c r="C4604" s="24">
        <v>9</v>
      </c>
      <c r="D4604" s="24" t="s">
        <v>15135</v>
      </c>
      <c r="E4604" s="26">
        <v>277</v>
      </c>
      <c r="F4604" s="24">
        <v>4179</v>
      </c>
      <c r="G4604" s="26" t="s">
        <v>7486</v>
      </c>
      <c r="H4604" s="24" t="s">
        <v>1336</v>
      </c>
      <c r="I4604" s="24" t="s">
        <v>1337</v>
      </c>
      <c r="J4604" s="27" t="s">
        <v>1</v>
      </c>
      <c r="K4604" s="28">
        <v>5.15</v>
      </c>
      <c r="L4604" s="28">
        <v>5.15</v>
      </c>
    </row>
    <row r="4605" spans="1:12" x14ac:dyDescent="0.25">
      <c r="A4605" s="24" t="s">
        <v>3305</v>
      </c>
      <c r="B4605" s="26">
        <v>2015</v>
      </c>
      <c r="C4605" s="24">
        <v>9</v>
      </c>
      <c r="D4605" s="24" t="s">
        <v>15135</v>
      </c>
      <c r="E4605" s="26">
        <v>277</v>
      </c>
      <c r="F4605" s="24">
        <v>4180</v>
      </c>
      <c r="G4605" s="26" t="s">
        <v>7487</v>
      </c>
      <c r="H4605" s="24" t="s">
        <v>126</v>
      </c>
      <c r="I4605" s="24" t="s">
        <v>127</v>
      </c>
      <c r="J4605" s="27" t="s">
        <v>1</v>
      </c>
      <c r="K4605" s="28">
        <v>8.08</v>
      </c>
      <c r="L4605" s="28">
        <v>3.67</v>
      </c>
    </row>
    <row r="4606" spans="1:12" x14ac:dyDescent="0.25">
      <c r="A4606" s="24" t="s">
        <v>3305</v>
      </c>
      <c r="B4606" s="26">
        <v>2015</v>
      </c>
      <c r="C4606" s="24">
        <v>9</v>
      </c>
      <c r="D4606" s="24" t="s">
        <v>15135</v>
      </c>
      <c r="E4606" s="26">
        <v>277</v>
      </c>
      <c r="F4606" s="24">
        <v>4181</v>
      </c>
      <c r="G4606" s="26" t="s">
        <v>7488</v>
      </c>
      <c r="H4606" s="24" t="s">
        <v>1520</v>
      </c>
      <c r="I4606" s="24" t="s">
        <v>1521</v>
      </c>
      <c r="J4606" s="27" t="s">
        <v>1</v>
      </c>
      <c r="K4606" s="28">
        <v>5.15</v>
      </c>
      <c r="L4606" s="28">
        <v>0</v>
      </c>
    </row>
    <row r="4607" spans="1:12" x14ac:dyDescent="0.25">
      <c r="A4607" s="24" t="s">
        <v>3305</v>
      </c>
      <c r="B4607" s="26">
        <v>2015</v>
      </c>
      <c r="C4607" s="24">
        <v>9</v>
      </c>
      <c r="D4607" s="24" t="s">
        <v>15135</v>
      </c>
      <c r="E4607" s="26">
        <v>277</v>
      </c>
      <c r="F4607" s="24">
        <v>4182</v>
      </c>
      <c r="G4607" s="26" t="s">
        <v>7489</v>
      </c>
      <c r="H4607" s="24" t="s">
        <v>1472</v>
      </c>
      <c r="I4607" s="24" t="s">
        <v>1473</v>
      </c>
      <c r="J4607" s="27" t="s">
        <v>1</v>
      </c>
      <c r="K4607" s="28">
        <v>4.41</v>
      </c>
      <c r="L4607" s="28">
        <v>0</v>
      </c>
    </row>
    <row r="4608" spans="1:12" x14ac:dyDescent="0.25">
      <c r="A4608" s="24" t="s">
        <v>3305</v>
      </c>
      <c r="B4608" s="26">
        <v>2015</v>
      </c>
      <c r="C4608" s="24">
        <v>9</v>
      </c>
      <c r="D4608" s="24" t="s">
        <v>15121</v>
      </c>
      <c r="E4608" s="26">
        <v>160</v>
      </c>
      <c r="F4608" s="24">
        <v>4183</v>
      </c>
      <c r="G4608" s="26" t="s">
        <v>7490</v>
      </c>
      <c r="H4608" s="24" t="s">
        <v>150</v>
      </c>
      <c r="I4608" s="24" t="s">
        <v>151</v>
      </c>
      <c r="J4608" s="27" t="s">
        <v>1</v>
      </c>
      <c r="K4608" s="28">
        <v>86.4</v>
      </c>
      <c r="L4608" s="28">
        <v>0</v>
      </c>
    </row>
    <row r="4609" spans="1:12" x14ac:dyDescent="0.25">
      <c r="A4609" s="24" t="s">
        <v>3305</v>
      </c>
      <c r="B4609" s="26">
        <v>2015</v>
      </c>
      <c r="C4609" s="24">
        <v>9</v>
      </c>
      <c r="D4609" s="24" t="s">
        <v>15121</v>
      </c>
      <c r="E4609" s="26">
        <v>160</v>
      </c>
      <c r="F4609" s="24">
        <v>200</v>
      </c>
      <c r="G4609" s="26" t="s">
        <v>3507</v>
      </c>
      <c r="H4609" s="24" t="s">
        <v>90</v>
      </c>
      <c r="I4609" s="24" t="s">
        <v>91</v>
      </c>
      <c r="J4609" s="27" t="s">
        <v>1</v>
      </c>
      <c r="K4609" s="28">
        <v>86.4</v>
      </c>
      <c r="L4609" s="28">
        <v>0</v>
      </c>
    </row>
    <row r="4610" spans="1:12" x14ac:dyDescent="0.25">
      <c r="A4610" s="24" t="s">
        <v>3305</v>
      </c>
      <c r="B4610" s="26">
        <v>2015</v>
      </c>
      <c r="C4610" s="24">
        <v>9</v>
      </c>
      <c r="D4610" s="24" t="s">
        <v>15121</v>
      </c>
      <c r="E4610" s="26">
        <v>160</v>
      </c>
      <c r="F4610" s="24">
        <v>4184</v>
      </c>
      <c r="G4610" s="26" t="s">
        <v>7491</v>
      </c>
      <c r="H4610" s="24" t="s">
        <v>1248</v>
      </c>
      <c r="I4610" s="24" t="s">
        <v>1249</v>
      </c>
      <c r="J4610" s="27" t="s">
        <v>1</v>
      </c>
      <c r="K4610" s="28">
        <v>86.4</v>
      </c>
      <c r="L4610" s="28">
        <v>0</v>
      </c>
    </row>
    <row r="4611" spans="1:12" x14ac:dyDescent="0.25">
      <c r="A4611" s="24" t="s">
        <v>3305</v>
      </c>
      <c r="B4611" s="26">
        <v>2015</v>
      </c>
      <c r="C4611" s="24">
        <v>9</v>
      </c>
      <c r="D4611" s="24" t="s">
        <v>15121</v>
      </c>
      <c r="E4611" s="26">
        <v>161</v>
      </c>
      <c r="F4611" s="24">
        <v>4185</v>
      </c>
      <c r="G4611" s="26" t="s">
        <v>7492</v>
      </c>
      <c r="H4611" s="24" t="s">
        <v>444</v>
      </c>
      <c r="I4611" s="24" t="s">
        <v>445</v>
      </c>
      <c r="J4611" s="27" t="s">
        <v>1</v>
      </c>
      <c r="K4611" s="28">
        <v>86.4</v>
      </c>
      <c r="L4611" s="28">
        <v>86.4</v>
      </c>
    </row>
    <row r="4612" spans="1:12" x14ac:dyDescent="0.25">
      <c r="A4612" s="24" t="s">
        <v>3305</v>
      </c>
      <c r="B4612" s="26">
        <v>2015</v>
      </c>
      <c r="C4612" s="24">
        <v>9</v>
      </c>
      <c r="D4612" s="24" t="s">
        <v>15121</v>
      </c>
      <c r="E4612" s="26">
        <v>166</v>
      </c>
      <c r="F4612" s="24">
        <v>4186</v>
      </c>
      <c r="G4612" s="26" t="s">
        <v>7493</v>
      </c>
      <c r="H4612" s="24" t="s">
        <v>94</v>
      </c>
      <c r="I4612" s="24" t="s">
        <v>95</v>
      </c>
      <c r="J4612" s="27" t="s">
        <v>1</v>
      </c>
      <c r="K4612" s="28">
        <v>43.2</v>
      </c>
      <c r="L4612" s="28">
        <v>0</v>
      </c>
    </row>
    <row r="4613" spans="1:12" x14ac:dyDescent="0.25">
      <c r="A4613" s="24" t="s">
        <v>3305</v>
      </c>
      <c r="B4613" s="26">
        <v>2015</v>
      </c>
      <c r="C4613" s="24">
        <v>9</v>
      </c>
      <c r="D4613" s="24" t="s">
        <v>15121</v>
      </c>
      <c r="E4613" s="26">
        <v>166</v>
      </c>
      <c r="F4613" s="24">
        <v>2191</v>
      </c>
      <c r="G4613" s="26" t="s">
        <v>5498</v>
      </c>
      <c r="H4613" s="24" t="s">
        <v>190</v>
      </c>
      <c r="I4613" s="24" t="s">
        <v>191</v>
      </c>
      <c r="J4613" s="27" t="s">
        <v>1</v>
      </c>
      <c r="K4613" s="28">
        <v>48.58</v>
      </c>
      <c r="L4613" s="28">
        <v>0</v>
      </c>
    </row>
    <row r="4614" spans="1:12" x14ac:dyDescent="0.25">
      <c r="A4614" s="24" t="s">
        <v>3305</v>
      </c>
      <c r="B4614" s="26">
        <v>2015</v>
      </c>
      <c r="C4614" s="24">
        <v>9</v>
      </c>
      <c r="D4614" s="24" t="s">
        <v>15121</v>
      </c>
      <c r="E4614" s="26">
        <v>166</v>
      </c>
      <c r="F4614" s="24">
        <v>4187</v>
      </c>
      <c r="G4614" s="26" t="s">
        <v>7494</v>
      </c>
      <c r="H4614" s="24" t="s">
        <v>150</v>
      </c>
      <c r="I4614" s="24" t="s">
        <v>151</v>
      </c>
      <c r="J4614" s="27" t="s">
        <v>1</v>
      </c>
      <c r="K4614" s="28">
        <v>86.4</v>
      </c>
      <c r="L4614" s="28">
        <v>0</v>
      </c>
    </row>
    <row r="4615" spans="1:12" x14ac:dyDescent="0.25">
      <c r="A4615" s="24" t="s">
        <v>3305</v>
      </c>
      <c r="B4615" s="26">
        <v>2015</v>
      </c>
      <c r="C4615" s="24">
        <v>9</v>
      </c>
      <c r="D4615" s="24" t="s">
        <v>15121</v>
      </c>
      <c r="E4615" s="26">
        <v>166</v>
      </c>
      <c r="F4615" s="24">
        <v>4188</v>
      </c>
      <c r="G4615" s="26" t="s">
        <v>7495</v>
      </c>
      <c r="H4615" s="24" t="s">
        <v>444</v>
      </c>
      <c r="I4615" s="24" t="s">
        <v>445</v>
      </c>
      <c r="J4615" s="27" t="s">
        <v>1</v>
      </c>
      <c r="K4615" s="28">
        <v>58.2</v>
      </c>
      <c r="L4615" s="28">
        <v>0</v>
      </c>
    </row>
    <row r="4616" spans="1:12" x14ac:dyDescent="0.25">
      <c r="A4616" s="24" t="s">
        <v>3305</v>
      </c>
      <c r="B4616" s="26">
        <v>2015</v>
      </c>
      <c r="C4616" s="24">
        <v>9</v>
      </c>
      <c r="D4616" s="24" t="s">
        <v>15121</v>
      </c>
      <c r="E4616" s="26">
        <v>166</v>
      </c>
      <c r="F4616" s="24">
        <v>764</v>
      </c>
      <c r="G4616" s="26" t="s">
        <v>4071</v>
      </c>
      <c r="H4616" s="24" t="s">
        <v>406</v>
      </c>
      <c r="I4616" s="24" t="s">
        <v>407</v>
      </c>
      <c r="J4616" s="27" t="s">
        <v>1</v>
      </c>
      <c r="K4616" s="28">
        <v>4.2</v>
      </c>
      <c r="L4616" s="28">
        <v>0</v>
      </c>
    </row>
    <row r="4617" spans="1:12" x14ac:dyDescent="0.25">
      <c r="A4617" s="24" t="s">
        <v>3305</v>
      </c>
      <c r="B4617" s="26">
        <v>2015</v>
      </c>
      <c r="C4617" s="24">
        <v>9</v>
      </c>
      <c r="D4617" s="24" t="s">
        <v>15121</v>
      </c>
      <c r="E4617" s="26">
        <v>168</v>
      </c>
      <c r="F4617" s="24">
        <v>4189</v>
      </c>
      <c r="G4617" s="26" t="s">
        <v>7496</v>
      </c>
      <c r="H4617" s="24" t="s">
        <v>1528</v>
      </c>
      <c r="I4617" s="24" t="s">
        <v>1529</v>
      </c>
      <c r="J4617" s="27" t="s">
        <v>1</v>
      </c>
      <c r="K4617" s="28">
        <v>28.8</v>
      </c>
      <c r="L4617" s="28">
        <v>0</v>
      </c>
    </row>
    <row r="4618" spans="1:12" x14ac:dyDescent="0.25">
      <c r="A4618" s="24" t="s">
        <v>3305</v>
      </c>
      <c r="B4618" s="26">
        <v>2015</v>
      </c>
      <c r="C4618" s="24">
        <v>9</v>
      </c>
      <c r="D4618" s="24" t="s">
        <v>15121</v>
      </c>
      <c r="E4618" s="26">
        <v>169</v>
      </c>
      <c r="F4618" s="24">
        <v>4190</v>
      </c>
      <c r="G4618" s="26" t="s">
        <v>7497</v>
      </c>
      <c r="H4618" s="24" t="s">
        <v>444</v>
      </c>
      <c r="I4618" s="24" t="s">
        <v>445</v>
      </c>
      <c r="J4618" s="27" t="s">
        <v>1</v>
      </c>
      <c r="K4618" s="28">
        <v>4.2</v>
      </c>
      <c r="L4618" s="28">
        <v>0</v>
      </c>
    </row>
    <row r="4619" spans="1:12" x14ac:dyDescent="0.25">
      <c r="A4619" s="24" t="s">
        <v>3305</v>
      </c>
      <c r="B4619" s="26">
        <v>2015</v>
      </c>
      <c r="C4619" s="24">
        <v>9</v>
      </c>
      <c r="D4619" s="24" t="s">
        <v>15121</v>
      </c>
      <c r="E4619" s="26">
        <v>171</v>
      </c>
      <c r="F4619" s="24">
        <v>4191</v>
      </c>
      <c r="G4619" s="26" t="s">
        <v>7498</v>
      </c>
      <c r="H4619" s="24" t="s">
        <v>404</v>
      </c>
      <c r="I4619" s="24" t="s">
        <v>405</v>
      </c>
      <c r="J4619" s="27" t="s">
        <v>1</v>
      </c>
      <c r="K4619" s="28">
        <v>86.4</v>
      </c>
      <c r="L4619" s="28">
        <v>0</v>
      </c>
    </row>
    <row r="4620" spans="1:12" x14ac:dyDescent="0.25">
      <c r="A4620" s="24" t="s">
        <v>3305</v>
      </c>
      <c r="B4620" s="26">
        <v>2015</v>
      </c>
      <c r="C4620" s="24">
        <v>9</v>
      </c>
      <c r="D4620" s="24" t="s">
        <v>15121</v>
      </c>
      <c r="E4620" s="26">
        <v>171</v>
      </c>
      <c r="F4620" s="24">
        <v>1259</v>
      </c>
      <c r="G4620" s="26" t="s">
        <v>4566</v>
      </c>
      <c r="H4620" s="24" t="s">
        <v>958</v>
      </c>
      <c r="I4620" s="24" t="s">
        <v>959</v>
      </c>
      <c r="J4620" s="27" t="s">
        <v>1</v>
      </c>
      <c r="K4620" s="28">
        <v>19.850000000000001</v>
      </c>
      <c r="L4620" s="28">
        <v>0</v>
      </c>
    </row>
    <row r="4621" spans="1:12" x14ac:dyDescent="0.25">
      <c r="A4621" s="24" t="s">
        <v>3305</v>
      </c>
      <c r="B4621" s="26">
        <v>2015</v>
      </c>
      <c r="C4621" s="24">
        <v>9</v>
      </c>
      <c r="D4621" s="24" t="s">
        <v>15121</v>
      </c>
      <c r="E4621" s="26">
        <v>172</v>
      </c>
      <c r="F4621" s="24">
        <v>260</v>
      </c>
      <c r="G4621" s="26" t="s">
        <v>3567</v>
      </c>
      <c r="H4621" s="24" t="s">
        <v>132</v>
      </c>
      <c r="I4621" s="24" t="s">
        <v>133</v>
      </c>
      <c r="J4621" s="27" t="s">
        <v>1</v>
      </c>
      <c r="K4621" s="28">
        <v>86.4</v>
      </c>
      <c r="L4621" s="28">
        <v>0</v>
      </c>
    </row>
    <row r="4622" spans="1:12" x14ac:dyDescent="0.25">
      <c r="A4622" s="24" t="s">
        <v>3305</v>
      </c>
      <c r="B4622" s="26">
        <v>2015</v>
      </c>
      <c r="C4622" s="24">
        <v>9</v>
      </c>
      <c r="D4622" s="24" t="s">
        <v>15121</v>
      </c>
      <c r="E4622" s="26">
        <v>172</v>
      </c>
      <c r="F4622" s="24">
        <v>4192</v>
      </c>
      <c r="G4622" s="26" t="s">
        <v>7499</v>
      </c>
      <c r="H4622" s="24" t="s">
        <v>958</v>
      </c>
      <c r="I4622" s="24" t="s">
        <v>959</v>
      </c>
      <c r="J4622" s="27" t="s">
        <v>1</v>
      </c>
      <c r="K4622" s="28">
        <v>28.8</v>
      </c>
      <c r="L4622" s="28">
        <v>0</v>
      </c>
    </row>
    <row r="4623" spans="1:12" x14ac:dyDescent="0.25">
      <c r="A4623" s="24" t="s">
        <v>3305</v>
      </c>
      <c r="B4623" s="26">
        <v>2015</v>
      </c>
      <c r="C4623" s="24">
        <v>9</v>
      </c>
      <c r="D4623" s="24" t="s">
        <v>15121</v>
      </c>
      <c r="E4623" s="26">
        <v>172</v>
      </c>
      <c r="F4623" s="24">
        <v>4193</v>
      </c>
      <c r="G4623" s="26" t="s">
        <v>7500</v>
      </c>
      <c r="H4623" s="24" t="s">
        <v>132</v>
      </c>
      <c r="I4623" s="24" t="s">
        <v>133</v>
      </c>
      <c r="J4623" s="27" t="s">
        <v>1</v>
      </c>
      <c r="K4623" s="28">
        <v>28.44</v>
      </c>
      <c r="L4623" s="28">
        <v>0</v>
      </c>
    </row>
    <row r="4624" spans="1:12" x14ac:dyDescent="0.25">
      <c r="A4624" s="24" t="s">
        <v>3305</v>
      </c>
      <c r="B4624" s="26">
        <v>2015</v>
      </c>
      <c r="C4624" s="24">
        <v>9</v>
      </c>
      <c r="D4624" s="24" t="s">
        <v>15121</v>
      </c>
      <c r="E4624" s="26">
        <v>172</v>
      </c>
      <c r="F4624" s="24">
        <v>2098</v>
      </c>
      <c r="G4624" s="26" t="s">
        <v>5405</v>
      </c>
      <c r="H4624" s="24" t="s">
        <v>83</v>
      </c>
      <c r="I4624" s="24" t="s">
        <v>84</v>
      </c>
      <c r="J4624" s="27" t="s">
        <v>1</v>
      </c>
      <c r="K4624" s="28">
        <v>86.4</v>
      </c>
      <c r="L4624" s="28">
        <v>0</v>
      </c>
    </row>
    <row r="4625" spans="1:12" x14ac:dyDescent="0.25">
      <c r="A4625" s="24" t="s">
        <v>3305</v>
      </c>
      <c r="B4625" s="26">
        <v>2015</v>
      </c>
      <c r="C4625" s="24">
        <v>9</v>
      </c>
      <c r="D4625" s="24" t="s">
        <v>15121</v>
      </c>
      <c r="E4625" s="26">
        <v>182</v>
      </c>
      <c r="F4625" s="24">
        <v>4194</v>
      </c>
      <c r="G4625" s="26" t="s">
        <v>7501</v>
      </c>
      <c r="H4625" s="24" t="s">
        <v>188</v>
      </c>
      <c r="I4625" s="24" t="s">
        <v>189</v>
      </c>
      <c r="J4625" s="27" t="s">
        <v>1</v>
      </c>
      <c r="K4625" s="28">
        <v>86.4</v>
      </c>
      <c r="L4625" s="28">
        <v>0</v>
      </c>
    </row>
    <row r="4626" spans="1:12" x14ac:dyDescent="0.25">
      <c r="A4626" s="24" t="s">
        <v>3305</v>
      </c>
      <c r="B4626" s="26">
        <v>2015</v>
      </c>
      <c r="C4626" s="24">
        <v>9</v>
      </c>
      <c r="D4626" s="24" t="s">
        <v>15121</v>
      </c>
      <c r="E4626" s="26">
        <v>186</v>
      </c>
      <c r="F4626" s="24">
        <v>4195</v>
      </c>
      <c r="G4626" s="26" t="s">
        <v>7502</v>
      </c>
      <c r="H4626" s="24" t="s">
        <v>1528</v>
      </c>
      <c r="I4626" s="24" t="s">
        <v>1529</v>
      </c>
      <c r="J4626" s="27" t="s">
        <v>1</v>
      </c>
      <c r="K4626" s="28">
        <v>28.8</v>
      </c>
      <c r="L4626" s="28">
        <v>0</v>
      </c>
    </row>
    <row r="4627" spans="1:12" x14ac:dyDescent="0.25">
      <c r="A4627" s="24" t="s">
        <v>3305</v>
      </c>
      <c r="B4627" s="26">
        <v>2015</v>
      </c>
      <c r="C4627" s="24">
        <v>9</v>
      </c>
      <c r="D4627" s="24" t="s">
        <v>15121</v>
      </c>
      <c r="E4627" s="26">
        <v>194</v>
      </c>
      <c r="F4627" s="24">
        <v>4196</v>
      </c>
      <c r="G4627" s="26" t="s">
        <v>7503</v>
      </c>
      <c r="H4627" s="24" t="s">
        <v>122</v>
      </c>
      <c r="I4627" s="24" t="s">
        <v>123</v>
      </c>
      <c r="J4627" s="27" t="s">
        <v>1</v>
      </c>
      <c r="K4627" s="28">
        <v>86.4</v>
      </c>
      <c r="L4627" s="28">
        <v>0</v>
      </c>
    </row>
    <row r="4628" spans="1:12" x14ac:dyDescent="0.25">
      <c r="A4628" s="24" t="s">
        <v>3305</v>
      </c>
      <c r="B4628" s="26">
        <v>2015</v>
      </c>
      <c r="C4628" s="24">
        <v>9</v>
      </c>
      <c r="D4628" s="24" t="s">
        <v>15121</v>
      </c>
      <c r="E4628" s="26">
        <v>194</v>
      </c>
      <c r="F4628" s="24">
        <v>4197</v>
      </c>
      <c r="G4628" s="26" t="s">
        <v>7504</v>
      </c>
      <c r="H4628" s="24" t="s">
        <v>122</v>
      </c>
      <c r="I4628" s="24" t="s">
        <v>123</v>
      </c>
      <c r="J4628" s="27" t="s">
        <v>1</v>
      </c>
      <c r="K4628" s="28">
        <v>86.4</v>
      </c>
      <c r="L4628" s="28">
        <v>0</v>
      </c>
    </row>
    <row r="4629" spans="1:12" x14ac:dyDescent="0.25">
      <c r="A4629" s="24" t="s">
        <v>3305</v>
      </c>
      <c r="B4629" s="26">
        <v>2015</v>
      </c>
      <c r="C4629" s="24">
        <v>9</v>
      </c>
      <c r="D4629" s="24" t="s">
        <v>15121</v>
      </c>
      <c r="E4629" s="26">
        <v>195</v>
      </c>
      <c r="F4629" s="24">
        <v>4198</v>
      </c>
      <c r="G4629" s="26" t="s">
        <v>7505</v>
      </c>
      <c r="H4629" s="24" t="s">
        <v>39</v>
      </c>
      <c r="I4629" s="24" t="s">
        <v>40</v>
      </c>
      <c r="J4629" s="27" t="s">
        <v>1</v>
      </c>
      <c r="K4629" s="28">
        <v>86.4</v>
      </c>
      <c r="L4629" s="28">
        <v>0</v>
      </c>
    </row>
    <row r="4630" spans="1:12" x14ac:dyDescent="0.25">
      <c r="A4630" s="24" t="s">
        <v>3305</v>
      </c>
      <c r="B4630" s="26">
        <v>2015</v>
      </c>
      <c r="C4630" s="24">
        <v>9</v>
      </c>
      <c r="D4630" s="24" t="s">
        <v>15121</v>
      </c>
      <c r="E4630" s="26">
        <v>195</v>
      </c>
      <c r="F4630" s="24">
        <v>1522</v>
      </c>
      <c r="G4630" s="26" t="s">
        <v>4829</v>
      </c>
      <c r="H4630" s="24" t="s">
        <v>39</v>
      </c>
      <c r="I4630" s="24" t="s">
        <v>40</v>
      </c>
      <c r="J4630" s="27" t="s">
        <v>1</v>
      </c>
      <c r="K4630" s="28">
        <v>86.4</v>
      </c>
      <c r="L4630" s="28">
        <v>0</v>
      </c>
    </row>
    <row r="4631" spans="1:12" x14ac:dyDescent="0.25">
      <c r="A4631" s="24" t="s">
        <v>3305</v>
      </c>
      <c r="B4631" s="26">
        <v>2015</v>
      </c>
      <c r="C4631" s="24">
        <v>9</v>
      </c>
      <c r="D4631" s="24" t="s">
        <v>15121</v>
      </c>
      <c r="E4631" s="26">
        <v>196</v>
      </c>
      <c r="F4631" s="24">
        <v>3980</v>
      </c>
      <c r="G4631" s="26" t="s">
        <v>7287</v>
      </c>
      <c r="H4631" s="24" t="s">
        <v>190</v>
      </c>
      <c r="I4631" s="24" t="s">
        <v>191</v>
      </c>
      <c r="J4631" s="27" t="s">
        <v>1</v>
      </c>
      <c r="K4631" s="28">
        <v>1.1399999999999999</v>
      </c>
      <c r="L4631" s="28">
        <v>0</v>
      </c>
    </row>
    <row r="4632" spans="1:12" x14ac:dyDescent="0.25">
      <c r="A4632" s="24" t="s">
        <v>3305</v>
      </c>
      <c r="B4632" s="26">
        <v>2015</v>
      </c>
      <c r="C4632" s="24">
        <v>9</v>
      </c>
      <c r="D4632" s="24" t="s">
        <v>15121</v>
      </c>
      <c r="E4632" s="26">
        <v>197</v>
      </c>
      <c r="F4632" s="24">
        <v>4199</v>
      </c>
      <c r="G4632" s="26" t="s">
        <v>7506</v>
      </c>
      <c r="H4632" s="24" t="s">
        <v>150</v>
      </c>
      <c r="I4632" s="24" t="s">
        <v>151</v>
      </c>
      <c r="J4632" s="27" t="s">
        <v>1</v>
      </c>
      <c r="K4632" s="28">
        <v>86.4</v>
      </c>
      <c r="L4632" s="28">
        <v>0</v>
      </c>
    </row>
    <row r="4633" spans="1:12" x14ac:dyDescent="0.25">
      <c r="A4633" s="24" t="s">
        <v>3305</v>
      </c>
      <c r="B4633" s="26">
        <v>2015</v>
      </c>
      <c r="C4633" s="24">
        <v>9</v>
      </c>
      <c r="D4633" s="24" t="s">
        <v>15121</v>
      </c>
      <c r="E4633" s="26">
        <v>201</v>
      </c>
      <c r="F4633" s="24">
        <v>4200</v>
      </c>
      <c r="G4633" s="26" t="s">
        <v>7507</v>
      </c>
      <c r="H4633" s="24" t="s">
        <v>83</v>
      </c>
      <c r="I4633" s="24" t="s">
        <v>84</v>
      </c>
      <c r="J4633" s="27" t="s">
        <v>1</v>
      </c>
      <c r="K4633" s="28">
        <v>86.4</v>
      </c>
      <c r="L4633" s="28">
        <v>0</v>
      </c>
    </row>
    <row r="4634" spans="1:12" x14ac:dyDescent="0.25">
      <c r="A4634" s="24" t="s">
        <v>3305</v>
      </c>
      <c r="B4634" s="26">
        <v>2015</v>
      </c>
      <c r="C4634" s="24">
        <v>9</v>
      </c>
      <c r="D4634" s="24" t="s">
        <v>15121</v>
      </c>
      <c r="E4634" s="26">
        <v>203</v>
      </c>
      <c r="F4634" s="24">
        <v>3576</v>
      </c>
      <c r="G4634" s="26" t="s">
        <v>6883</v>
      </c>
      <c r="H4634" s="24" t="s">
        <v>83</v>
      </c>
      <c r="I4634" s="24" t="s">
        <v>84</v>
      </c>
      <c r="J4634" s="27" t="s">
        <v>1</v>
      </c>
      <c r="K4634" s="28">
        <v>86.4</v>
      </c>
      <c r="L4634" s="28">
        <v>0</v>
      </c>
    </row>
    <row r="4635" spans="1:12" x14ac:dyDescent="0.25">
      <c r="A4635" s="24" t="s">
        <v>3305</v>
      </c>
      <c r="B4635" s="26">
        <v>2015</v>
      </c>
      <c r="C4635" s="24">
        <v>9</v>
      </c>
      <c r="D4635" s="24" t="s">
        <v>15121</v>
      </c>
      <c r="E4635" s="26">
        <v>205</v>
      </c>
      <c r="F4635" s="24">
        <v>2445</v>
      </c>
      <c r="G4635" s="26" t="s">
        <v>5752</v>
      </c>
      <c r="H4635" s="24" t="s">
        <v>958</v>
      </c>
      <c r="I4635" s="24" t="s">
        <v>959</v>
      </c>
      <c r="J4635" s="27" t="s">
        <v>1</v>
      </c>
      <c r="K4635" s="28">
        <v>28.8</v>
      </c>
      <c r="L4635" s="28">
        <v>0</v>
      </c>
    </row>
    <row r="4636" spans="1:12" x14ac:dyDescent="0.25">
      <c r="A4636" s="24" t="s">
        <v>3305</v>
      </c>
      <c r="B4636" s="26">
        <v>2015</v>
      </c>
      <c r="C4636" s="24">
        <v>9</v>
      </c>
      <c r="D4636" s="24" t="s">
        <v>15121</v>
      </c>
      <c r="E4636" s="26">
        <v>205</v>
      </c>
      <c r="F4636" s="24">
        <v>118</v>
      </c>
      <c r="G4636" s="26" t="s">
        <v>3425</v>
      </c>
      <c r="H4636" s="24" t="s">
        <v>1530</v>
      </c>
      <c r="I4636" s="24" t="s">
        <v>1531</v>
      </c>
      <c r="J4636" s="27" t="s">
        <v>1</v>
      </c>
      <c r="K4636" s="28">
        <v>136.63</v>
      </c>
      <c r="L4636" s="28">
        <v>0</v>
      </c>
    </row>
    <row r="4637" spans="1:12" x14ac:dyDescent="0.25">
      <c r="A4637" s="24" t="s">
        <v>3305</v>
      </c>
      <c r="B4637" s="26">
        <v>2015</v>
      </c>
      <c r="C4637" s="24">
        <v>9</v>
      </c>
      <c r="D4637" s="24" t="s">
        <v>15121</v>
      </c>
      <c r="E4637" s="26">
        <v>205</v>
      </c>
      <c r="F4637" s="24">
        <v>4201</v>
      </c>
      <c r="G4637" s="26" t="s">
        <v>7508</v>
      </c>
      <c r="H4637" s="24" t="s">
        <v>406</v>
      </c>
      <c r="I4637" s="24" t="s">
        <v>407</v>
      </c>
      <c r="J4637" s="27" t="s">
        <v>1</v>
      </c>
      <c r="K4637" s="28">
        <v>28.8</v>
      </c>
      <c r="L4637" s="28">
        <v>0</v>
      </c>
    </row>
    <row r="4638" spans="1:12" x14ac:dyDescent="0.25">
      <c r="A4638" s="24" t="s">
        <v>3305</v>
      </c>
      <c r="B4638" s="26">
        <v>2015</v>
      </c>
      <c r="C4638" s="24">
        <v>9</v>
      </c>
      <c r="D4638" s="24" t="s">
        <v>15121</v>
      </c>
      <c r="E4638" s="26">
        <v>205</v>
      </c>
      <c r="F4638" s="24">
        <v>4202</v>
      </c>
      <c r="G4638" s="26" t="s">
        <v>7509</v>
      </c>
      <c r="H4638" s="24" t="s">
        <v>132</v>
      </c>
      <c r="I4638" s="24" t="s">
        <v>133</v>
      </c>
      <c r="J4638" s="27" t="s">
        <v>1</v>
      </c>
      <c r="K4638" s="28">
        <v>86.4</v>
      </c>
      <c r="L4638" s="28">
        <v>0</v>
      </c>
    </row>
    <row r="4639" spans="1:12" x14ac:dyDescent="0.25">
      <c r="A4639" s="24" t="s">
        <v>3305</v>
      </c>
      <c r="B4639" s="26">
        <v>2015</v>
      </c>
      <c r="C4639" s="24">
        <v>9</v>
      </c>
      <c r="D4639" s="24" t="s">
        <v>15121</v>
      </c>
      <c r="E4639" s="26">
        <v>205</v>
      </c>
      <c r="F4639" s="24">
        <v>4203</v>
      </c>
      <c r="G4639" s="26" t="s">
        <v>7510</v>
      </c>
      <c r="H4639" s="24" t="s">
        <v>1492</v>
      </c>
      <c r="I4639" s="24" t="s">
        <v>1493</v>
      </c>
      <c r="J4639" s="27" t="s">
        <v>1</v>
      </c>
      <c r="K4639" s="28">
        <v>35.42</v>
      </c>
      <c r="L4639" s="28">
        <v>0</v>
      </c>
    </row>
    <row r="4640" spans="1:12" x14ac:dyDescent="0.25">
      <c r="A4640" s="24" t="s">
        <v>3305</v>
      </c>
      <c r="B4640" s="26">
        <v>2015</v>
      </c>
      <c r="C4640" s="24">
        <v>9</v>
      </c>
      <c r="D4640" s="24" t="s">
        <v>15121</v>
      </c>
      <c r="E4640" s="26">
        <v>205</v>
      </c>
      <c r="F4640" s="24">
        <v>4204</v>
      </c>
      <c r="G4640" s="26" t="s">
        <v>7511</v>
      </c>
      <c r="H4640" s="24" t="s">
        <v>83</v>
      </c>
      <c r="I4640" s="24" t="s">
        <v>84</v>
      </c>
      <c r="J4640" s="27" t="s">
        <v>1</v>
      </c>
      <c r="K4640" s="28">
        <v>31.13</v>
      </c>
      <c r="L4640" s="28">
        <v>0</v>
      </c>
    </row>
    <row r="4641" spans="1:12" x14ac:dyDescent="0.25">
      <c r="A4641" s="24" t="s">
        <v>3305</v>
      </c>
      <c r="B4641" s="26">
        <v>2015</v>
      </c>
      <c r="C4641" s="24">
        <v>9</v>
      </c>
      <c r="D4641" s="24" t="s">
        <v>15121</v>
      </c>
      <c r="E4641" s="26">
        <v>207</v>
      </c>
      <c r="F4641" s="24">
        <v>4205</v>
      </c>
      <c r="G4641" s="26" t="s">
        <v>7512</v>
      </c>
      <c r="H4641" s="24" t="s">
        <v>83</v>
      </c>
      <c r="I4641" s="24" t="s">
        <v>84</v>
      </c>
      <c r="J4641" s="27" t="s">
        <v>1</v>
      </c>
      <c r="K4641" s="28">
        <v>11</v>
      </c>
      <c r="L4641" s="28">
        <v>0</v>
      </c>
    </row>
    <row r="4642" spans="1:12" x14ac:dyDescent="0.25">
      <c r="A4642" s="24" t="s">
        <v>3305</v>
      </c>
      <c r="B4642" s="26">
        <v>2015</v>
      </c>
      <c r="C4642" s="24">
        <v>9</v>
      </c>
      <c r="D4642" s="24" t="s">
        <v>15121</v>
      </c>
      <c r="E4642" s="26">
        <v>207</v>
      </c>
      <c r="F4642" s="24">
        <v>2491</v>
      </c>
      <c r="G4642" s="26" t="s">
        <v>5798</v>
      </c>
      <c r="H4642" s="24" t="s">
        <v>83</v>
      </c>
      <c r="I4642" s="24" t="s">
        <v>84</v>
      </c>
      <c r="J4642" s="27" t="s">
        <v>1</v>
      </c>
      <c r="K4642" s="28">
        <v>11.68</v>
      </c>
      <c r="L4642" s="28">
        <v>0</v>
      </c>
    </row>
    <row r="4643" spans="1:12" x14ac:dyDescent="0.25">
      <c r="A4643" s="24" t="s">
        <v>3305</v>
      </c>
      <c r="B4643" s="26">
        <v>2015</v>
      </c>
      <c r="C4643" s="24">
        <v>9</v>
      </c>
      <c r="D4643" s="24" t="s">
        <v>15121</v>
      </c>
      <c r="E4643" s="26">
        <v>207</v>
      </c>
      <c r="F4643" s="24">
        <v>4206</v>
      </c>
      <c r="G4643" s="26" t="s">
        <v>7513</v>
      </c>
      <c r="H4643" s="24" t="s">
        <v>132</v>
      </c>
      <c r="I4643" s="24" t="s">
        <v>133</v>
      </c>
      <c r="J4643" s="27" t="s">
        <v>1</v>
      </c>
      <c r="K4643" s="28">
        <v>35.42</v>
      </c>
      <c r="L4643" s="28">
        <v>0</v>
      </c>
    </row>
    <row r="4644" spans="1:12" x14ac:dyDescent="0.25">
      <c r="A4644" s="24" t="s">
        <v>3305</v>
      </c>
      <c r="B4644" s="26">
        <v>2015</v>
      </c>
      <c r="C4644" s="24">
        <v>9</v>
      </c>
      <c r="D4644" s="24" t="s">
        <v>15121</v>
      </c>
      <c r="E4644" s="26">
        <v>207</v>
      </c>
      <c r="F4644" s="24">
        <v>4207</v>
      </c>
      <c r="G4644" s="26" t="s">
        <v>7514</v>
      </c>
      <c r="H4644" s="24" t="s">
        <v>1532</v>
      </c>
      <c r="I4644" s="24" t="s">
        <v>1533</v>
      </c>
      <c r="J4644" s="27" t="s">
        <v>1</v>
      </c>
      <c r="K4644" s="28">
        <v>201.05</v>
      </c>
      <c r="L4644" s="28">
        <v>0</v>
      </c>
    </row>
    <row r="4645" spans="1:12" x14ac:dyDescent="0.25">
      <c r="A4645" s="24" t="s">
        <v>3305</v>
      </c>
      <c r="B4645" s="26">
        <v>2015</v>
      </c>
      <c r="C4645" s="24">
        <v>9</v>
      </c>
      <c r="D4645" s="24" t="s">
        <v>15121</v>
      </c>
      <c r="E4645" s="26">
        <v>207</v>
      </c>
      <c r="F4645" s="24">
        <v>4208</v>
      </c>
      <c r="G4645" s="26" t="s">
        <v>7515</v>
      </c>
      <c r="H4645" s="24" t="s">
        <v>132</v>
      </c>
      <c r="I4645" s="24" t="s">
        <v>133</v>
      </c>
      <c r="J4645" s="27" t="s">
        <v>1</v>
      </c>
      <c r="K4645" s="28">
        <v>29.04</v>
      </c>
      <c r="L4645" s="28">
        <v>0</v>
      </c>
    </row>
    <row r="4646" spans="1:12" x14ac:dyDescent="0.25">
      <c r="A4646" s="24" t="s">
        <v>3305</v>
      </c>
      <c r="B4646" s="26">
        <v>2015</v>
      </c>
      <c r="C4646" s="24">
        <v>9</v>
      </c>
      <c r="D4646" s="24" t="s">
        <v>15121</v>
      </c>
      <c r="E4646" s="26">
        <v>207</v>
      </c>
      <c r="F4646" s="24">
        <v>4209</v>
      </c>
      <c r="G4646" s="26" t="s">
        <v>7516</v>
      </c>
      <c r="H4646" s="24" t="s">
        <v>132</v>
      </c>
      <c r="I4646" s="24" t="s">
        <v>133</v>
      </c>
      <c r="J4646" s="27" t="s">
        <v>1</v>
      </c>
      <c r="K4646" s="28">
        <v>28.8</v>
      </c>
      <c r="L4646" s="28">
        <v>0</v>
      </c>
    </row>
    <row r="4647" spans="1:12" x14ac:dyDescent="0.25">
      <c r="A4647" s="24" t="s">
        <v>3305</v>
      </c>
      <c r="B4647" s="26">
        <v>2015</v>
      </c>
      <c r="C4647" s="24">
        <v>9</v>
      </c>
      <c r="D4647" s="24" t="s">
        <v>15121</v>
      </c>
      <c r="E4647" s="26">
        <v>208</v>
      </c>
      <c r="F4647" s="24">
        <v>4210</v>
      </c>
      <c r="G4647" s="26" t="s">
        <v>7517</v>
      </c>
      <c r="H4647" s="24" t="s">
        <v>396</v>
      </c>
      <c r="I4647" s="24" t="s">
        <v>397</v>
      </c>
      <c r="J4647" s="27" t="s">
        <v>1</v>
      </c>
      <c r="K4647" s="28">
        <v>28.8</v>
      </c>
      <c r="L4647" s="28">
        <v>0</v>
      </c>
    </row>
    <row r="4648" spans="1:12" x14ac:dyDescent="0.25">
      <c r="A4648" s="24" t="s">
        <v>3305</v>
      </c>
      <c r="B4648" s="26">
        <v>2015</v>
      </c>
      <c r="C4648" s="24">
        <v>9</v>
      </c>
      <c r="D4648" s="24" t="s">
        <v>15121</v>
      </c>
      <c r="E4648" s="26">
        <v>208</v>
      </c>
      <c r="F4648" s="24">
        <v>1885</v>
      </c>
      <c r="G4648" s="26" t="s">
        <v>5192</v>
      </c>
      <c r="H4648" s="24" t="s">
        <v>1190</v>
      </c>
      <c r="I4648" s="24" t="s">
        <v>1191</v>
      </c>
      <c r="J4648" s="27" t="s">
        <v>1</v>
      </c>
      <c r="K4648" s="28">
        <v>28.8</v>
      </c>
      <c r="L4648" s="28">
        <v>0</v>
      </c>
    </row>
    <row r="4649" spans="1:12" x14ac:dyDescent="0.25">
      <c r="A4649" s="24" t="s">
        <v>3305</v>
      </c>
      <c r="B4649" s="26">
        <v>2015</v>
      </c>
      <c r="C4649" s="24">
        <v>9</v>
      </c>
      <c r="D4649" s="24" t="s">
        <v>15121</v>
      </c>
      <c r="E4649" s="26">
        <v>208</v>
      </c>
      <c r="F4649" s="24">
        <v>4211</v>
      </c>
      <c r="G4649" s="26" t="s">
        <v>7518</v>
      </c>
      <c r="H4649" s="24" t="s">
        <v>958</v>
      </c>
      <c r="I4649" s="24" t="s">
        <v>959</v>
      </c>
      <c r="J4649" s="27" t="s">
        <v>1</v>
      </c>
      <c r="K4649" s="28">
        <v>28.8</v>
      </c>
      <c r="L4649" s="28">
        <v>0</v>
      </c>
    </row>
    <row r="4650" spans="1:12" x14ac:dyDescent="0.25">
      <c r="A4650" s="24" t="s">
        <v>3305</v>
      </c>
      <c r="B4650" s="26">
        <v>2015</v>
      </c>
      <c r="C4650" s="24">
        <v>9</v>
      </c>
      <c r="D4650" s="24" t="s">
        <v>15121</v>
      </c>
      <c r="E4650" s="26">
        <v>210</v>
      </c>
      <c r="F4650" s="24">
        <v>4212</v>
      </c>
      <c r="G4650" s="26" t="s">
        <v>7519</v>
      </c>
      <c r="H4650" s="24" t="s">
        <v>224</v>
      </c>
      <c r="I4650" s="24" t="s">
        <v>225</v>
      </c>
      <c r="J4650" s="27" t="s">
        <v>1</v>
      </c>
      <c r="K4650" s="28">
        <v>28.8</v>
      </c>
      <c r="L4650" s="28">
        <v>0</v>
      </c>
    </row>
    <row r="4651" spans="1:12" x14ac:dyDescent="0.25">
      <c r="A4651" s="24" t="s">
        <v>3305</v>
      </c>
      <c r="B4651" s="26">
        <v>2015</v>
      </c>
      <c r="C4651" s="24">
        <v>9</v>
      </c>
      <c r="D4651" s="24" t="s">
        <v>15121</v>
      </c>
      <c r="E4651" s="26">
        <v>212</v>
      </c>
      <c r="F4651" s="24">
        <v>4213</v>
      </c>
      <c r="G4651" s="26" t="s">
        <v>7520</v>
      </c>
      <c r="H4651" s="24" t="s">
        <v>83</v>
      </c>
      <c r="I4651" s="24" t="s">
        <v>84</v>
      </c>
      <c r="J4651" s="27" t="s">
        <v>1</v>
      </c>
      <c r="K4651" s="28">
        <v>93.02</v>
      </c>
      <c r="L4651" s="28">
        <v>0</v>
      </c>
    </row>
    <row r="4652" spans="1:12" x14ac:dyDescent="0.25">
      <c r="A4652" s="24" t="s">
        <v>3305</v>
      </c>
      <c r="B4652" s="26">
        <v>2015</v>
      </c>
      <c r="C4652" s="24">
        <v>9</v>
      </c>
      <c r="D4652" s="24" t="s">
        <v>15121</v>
      </c>
      <c r="E4652" s="26">
        <v>212</v>
      </c>
      <c r="F4652" s="24">
        <v>4214</v>
      </c>
      <c r="G4652" s="26" t="s">
        <v>7521</v>
      </c>
      <c r="H4652" s="24" t="s">
        <v>83</v>
      </c>
      <c r="I4652" s="24" t="s">
        <v>84</v>
      </c>
      <c r="J4652" s="27" t="s">
        <v>1</v>
      </c>
      <c r="K4652" s="28">
        <v>86.4</v>
      </c>
      <c r="L4652" s="28">
        <v>0</v>
      </c>
    </row>
    <row r="4653" spans="1:12" x14ac:dyDescent="0.25">
      <c r="A4653" s="24" t="s">
        <v>3305</v>
      </c>
      <c r="B4653" s="26">
        <v>2015</v>
      </c>
      <c r="C4653" s="24">
        <v>9</v>
      </c>
      <c r="D4653" s="24" t="s">
        <v>15121</v>
      </c>
      <c r="E4653" s="26">
        <v>212</v>
      </c>
      <c r="F4653" s="24">
        <v>2074</v>
      </c>
      <c r="G4653" s="26" t="s">
        <v>5381</v>
      </c>
      <c r="H4653" s="24" t="s">
        <v>224</v>
      </c>
      <c r="I4653" s="24" t="s">
        <v>225</v>
      </c>
      <c r="J4653" s="27" t="s">
        <v>1</v>
      </c>
      <c r="K4653" s="28">
        <v>28.8</v>
      </c>
      <c r="L4653" s="28">
        <v>0</v>
      </c>
    </row>
    <row r="4654" spans="1:12" x14ac:dyDescent="0.25">
      <c r="A4654" s="24" t="s">
        <v>3305</v>
      </c>
      <c r="B4654" s="26">
        <v>2015</v>
      </c>
      <c r="C4654" s="24">
        <v>9</v>
      </c>
      <c r="D4654" s="24" t="s">
        <v>15121</v>
      </c>
      <c r="E4654" s="26">
        <v>212</v>
      </c>
      <c r="F4654" s="24">
        <v>4215</v>
      </c>
      <c r="G4654" s="26" t="s">
        <v>7522</v>
      </c>
      <c r="H4654" s="24" t="s">
        <v>132</v>
      </c>
      <c r="I4654" s="24" t="s">
        <v>133</v>
      </c>
      <c r="J4654" s="27" t="s">
        <v>1</v>
      </c>
      <c r="K4654" s="28">
        <v>28.8</v>
      </c>
      <c r="L4654" s="28">
        <v>0</v>
      </c>
    </row>
    <row r="4655" spans="1:12" x14ac:dyDescent="0.25">
      <c r="A4655" s="24" t="s">
        <v>3305</v>
      </c>
      <c r="B4655" s="26">
        <v>2015</v>
      </c>
      <c r="C4655" s="24">
        <v>9</v>
      </c>
      <c r="D4655" s="24" t="s">
        <v>15121</v>
      </c>
      <c r="E4655" s="26">
        <v>212</v>
      </c>
      <c r="F4655" s="24">
        <v>4216</v>
      </c>
      <c r="G4655" s="26" t="s">
        <v>7523</v>
      </c>
      <c r="H4655" s="24" t="s">
        <v>83</v>
      </c>
      <c r="I4655" s="24" t="s">
        <v>84</v>
      </c>
      <c r="J4655" s="27" t="s">
        <v>1</v>
      </c>
      <c r="K4655" s="28">
        <v>86.4</v>
      </c>
      <c r="L4655" s="28">
        <v>0</v>
      </c>
    </row>
    <row r="4656" spans="1:12" x14ac:dyDescent="0.25">
      <c r="A4656" s="24" t="s">
        <v>3305</v>
      </c>
      <c r="B4656" s="26">
        <v>2015</v>
      </c>
      <c r="C4656" s="24">
        <v>9</v>
      </c>
      <c r="D4656" s="24" t="s">
        <v>15121</v>
      </c>
      <c r="E4656" s="26">
        <v>212</v>
      </c>
      <c r="F4656" s="24">
        <v>4217</v>
      </c>
      <c r="G4656" s="26" t="s">
        <v>7524</v>
      </c>
      <c r="H4656" s="24" t="s">
        <v>444</v>
      </c>
      <c r="I4656" s="24" t="s">
        <v>445</v>
      </c>
      <c r="J4656" s="27" t="s">
        <v>1</v>
      </c>
      <c r="K4656" s="28">
        <v>86.4</v>
      </c>
      <c r="L4656" s="28">
        <v>0</v>
      </c>
    </row>
    <row r="4657" spans="1:12" x14ac:dyDescent="0.25">
      <c r="A4657" s="24" t="s">
        <v>3305</v>
      </c>
      <c r="B4657" s="26">
        <v>2015</v>
      </c>
      <c r="C4657" s="24">
        <v>9</v>
      </c>
      <c r="D4657" s="24" t="s">
        <v>15121</v>
      </c>
      <c r="E4657" s="26">
        <v>214</v>
      </c>
      <c r="F4657" s="24">
        <v>4218</v>
      </c>
      <c r="G4657" s="26" t="s">
        <v>7525</v>
      </c>
      <c r="H4657" s="24" t="s">
        <v>132</v>
      </c>
      <c r="I4657" s="24" t="s">
        <v>133</v>
      </c>
      <c r="J4657" s="27" t="s">
        <v>1</v>
      </c>
      <c r="K4657" s="28">
        <v>19.32</v>
      </c>
      <c r="L4657" s="28">
        <v>0</v>
      </c>
    </row>
    <row r="4658" spans="1:12" x14ac:dyDescent="0.25">
      <c r="A4658" s="24" t="s">
        <v>3305</v>
      </c>
      <c r="B4658" s="26">
        <v>2015</v>
      </c>
      <c r="C4658" s="24">
        <v>9</v>
      </c>
      <c r="D4658" s="24" t="s">
        <v>15121</v>
      </c>
      <c r="E4658" s="26">
        <v>214</v>
      </c>
      <c r="F4658" s="24">
        <v>473</v>
      </c>
      <c r="G4658" s="26" t="s">
        <v>3780</v>
      </c>
      <c r="H4658" s="24" t="s">
        <v>112</v>
      </c>
      <c r="I4658" s="24" t="s">
        <v>113</v>
      </c>
      <c r="J4658" s="27" t="s">
        <v>1</v>
      </c>
      <c r="K4658" s="28">
        <v>57.17</v>
      </c>
      <c r="L4658" s="28">
        <v>0</v>
      </c>
    </row>
    <row r="4659" spans="1:12" x14ac:dyDescent="0.25">
      <c r="A4659" s="24" t="s">
        <v>3305</v>
      </c>
      <c r="B4659" s="26">
        <v>2015</v>
      </c>
      <c r="C4659" s="24">
        <v>9</v>
      </c>
      <c r="D4659" s="24" t="s">
        <v>15121</v>
      </c>
      <c r="E4659" s="26">
        <v>214</v>
      </c>
      <c r="F4659" s="24">
        <v>4219</v>
      </c>
      <c r="G4659" s="26" t="s">
        <v>7526</v>
      </c>
      <c r="H4659" s="24" t="s">
        <v>1226</v>
      </c>
      <c r="I4659" s="24" t="s">
        <v>1227</v>
      </c>
      <c r="J4659" s="27" t="s">
        <v>1</v>
      </c>
      <c r="K4659" s="28">
        <v>86.4</v>
      </c>
      <c r="L4659" s="28">
        <v>0</v>
      </c>
    </row>
    <row r="4660" spans="1:12" x14ac:dyDescent="0.25">
      <c r="A4660" s="24" t="s">
        <v>3305</v>
      </c>
      <c r="B4660" s="26">
        <v>2015</v>
      </c>
      <c r="C4660" s="24">
        <v>9</v>
      </c>
      <c r="D4660" s="24" t="s">
        <v>15121</v>
      </c>
      <c r="E4660" s="26">
        <v>214</v>
      </c>
      <c r="F4660" s="24">
        <v>4220</v>
      </c>
      <c r="G4660" s="26" t="s">
        <v>7527</v>
      </c>
      <c r="H4660" s="24" t="s">
        <v>39</v>
      </c>
      <c r="I4660" s="24" t="s">
        <v>40</v>
      </c>
      <c r="J4660" s="27" t="s">
        <v>1</v>
      </c>
      <c r="K4660" s="28">
        <v>93.02</v>
      </c>
      <c r="L4660" s="28">
        <v>0</v>
      </c>
    </row>
    <row r="4661" spans="1:12" x14ac:dyDescent="0.25">
      <c r="A4661" s="24" t="s">
        <v>3305</v>
      </c>
      <c r="B4661" s="26">
        <v>2015</v>
      </c>
      <c r="C4661" s="24">
        <v>9</v>
      </c>
      <c r="D4661" s="24" t="s">
        <v>15121</v>
      </c>
      <c r="E4661" s="26">
        <v>214</v>
      </c>
      <c r="F4661" s="24">
        <v>4221</v>
      </c>
      <c r="G4661" s="26" t="s">
        <v>7528</v>
      </c>
      <c r="H4661" s="24" t="s">
        <v>1092</v>
      </c>
      <c r="I4661" s="24" t="s">
        <v>1093</v>
      </c>
      <c r="J4661" s="27" t="s">
        <v>1</v>
      </c>
      <c r="K4661" s="28">
        <v>6.62</v>
      </c>
      <c r="L4661" s="28">
        <v>0</v>
      </c>
    </row>
    <row r="4662" spans="1:12" x14ac:dyDescent="0.25">
      <c r="A4662" s="24" t="s">
        <v>3305</v>
      </c>
      <c r="B4662" s="26">
        <v>2015</v>
      </c>
      <c r="C4662" s="24">
        <v>9</v>
      </c>
      <c r="D4662" s="24" t="s">
        <v>15121</v>
      </c>
      <c r="E4662" s="26">
        <v>214</v>
      </c>
      <c r="F4662" s="24">
        <v>4222</v>
      </c>
      <c r="G4662" s="26" t="s">
        <v>7529</v>
      </c>
      <c r="H4662" s="24" t="s">
        <v>1534</v>
      </c>
      <c r="I4662" s="24" t="s">
        <v>1535</v>
      </c>
      <c r="J4662" s="27" t="s">
        <v>1</v>
      </c>
      <c r="K4662" s="28">
        <v>28.8</v>
      </c>
      <c r="L4662" s="28">
        <v>0</v>
      </c>
    </row>
    <row r="4663" spans="1:12" x14ac:dyDescent="0.25">
      <c r="A4663" s="24" t="s">
        <v>3305</v>
      </c>
      <c r="B4663" s="26">
        <v>2015</v>
      </c>
      <c r="C4663" s="24">
        <v>9</v>
      </c>
      <c r="D4663" s="24" t="s">
        <v>15121</v>
      </c>
      <c r="E4663" s="26">
        <v>214</v>
      </c>
      <c r="F4663" s="24">
        <v>4223</v>
      </c>
      <c r="G4663" s="26" t="s">
        <v>7530</v>
      </c>
      <c r="H4663" s="24" t="s">
        <v>224</v>
      </c>
      <c r="I4663" s="24" t="s">
        <v>225</v>
      </c>
      <c r="J4663" s="27" t="s">
        <v>1</v>
      </c>
      <c r="K4663" s="28">
        <v>41.4</v>
      </c>
      <c r="L4663" s="28">
        <v>0</v>
      </c>
    </row>
    <row r="4664" spans="1:12" x14ac:dyDescent="0.25">
      <c r="A4664" s="24" t="s">
        <v>3305</v>
      </c>
      <c r="B4664" s="26">
        <v>2015</v>
      </c>
      <c r="C4664" s="24">
        <v>9</v>
      </c>
      <c r="D4664" s="24" t="s">
        <v>15121</v>
      </c>
      <c r="E4664" s="26">
        <v>214</v>
      </c>
      <c r="F4664" s="24">
        <v>4224</v>
      </c>
      <c r="G4664" s="26" t="s">
        <v>7531</v>
      </c>
      <c r="H4664" s="24" t="s">
        <v>132</v>
      </c>
      <c r="I4664" s="24" t="s">
        <v>133</v>
      </c>
      <c r="J4664" s="27" t="s">
        <v>1</v>
      </c>
      <c r="K4664" s="28">
        <v>35.42</v>
      </c>
      <c r="L4664" s="28">
        <v>0</v>
      </c>
    </row>
    <row r="4665" spans="1:12" x14ac:dyDescent="0.25">
      <c r="A4665" s="24" t="s">
        <v>3305</v>
      </c>
      <c r="B4665" s="26">
        <v>2015</v>
      </c>
      <c r="C4665" s="24">
        <v>9</v>
      </c>
      <c r="D4665" s="24" t="s">
        <v>15121</v>
      </c>
      <c r="E4665" s="26">
        <v>215</v>
      </c>
      <c r="F4665" s="24">
        <v>4225</v>
      </c>
      <c r="G4665" s="26" t="s">
        <v>7532</v>
      </c>
      <c r="H4665" s="24" t="s">
        <v>132</v>
      </c>
      <c r="I4665" s="24" t="s">
        <v>133</v>
      </c>
      <c r="J4665" s="27" t="s">
        <v>1</v>
      </c>
      <c r="K4665" s="28">
        <v>19.850000000000001</v>
      </c>
      <c r="L4665" s="28">
        <v>0</v>
      </c>
    </row>
    <row r="4666" spans="1:12" x14ac:dyDescent="0.25">
      <c r="A4666" s="24" t="s">
        <v>3305</v>
      </c>
      <c r="B4666" s="26">
        <v>2015</v>
      </c>
      <c r="C4666" s="24">
        <v>9</v>
      </c>
      <c r="D4666" s="24" t="s">
        <v>15121</v>
      </c>
      <c r="E4666" s="26">
        <v>216</v>
      </c>
      <c r="F4666" s="24">
        <v>4226</v>
      </c>
      <c r="G4666" s="26" t="s">
        <v>7533</v>
      </c>
      <c r="H4666" s="24" t="s">
        <v>132</v>
      </c>
      <c r="I4666" s="24" t="s">
        <v>133</v>
      </c>
      <c r="J4666" s="27" t="s">
        <v>1</v>
      </c>
      <c r="K4666" s="28">
        <v>35.42</v>
      </c>
      <c r="L4666" s="28">
        <v>0</v>
      </c>
    </row>
    <row r="4667" spans="1:12" x14ac:dyDescent="0.25">
      <c r="A4667" s="24" t="s">
        <v>3305</v>
      </c>
      <c r="B4667" s="26">
        <v>2015</v>
      </c>
      <c r="C4667" s="24">
        <v>9</v>
      </c>
      <c r="D4667" s="24" t="s">
        <v>15121</v>
      </c>
      <c r="E4667" s="26">
        <v>216</v>
      </c>
      <c r="F4667" s="24">
        <v>4227</v>
      </c>
      <c r="G4667" s="26" t="s">
        <v>7534</v>
      </c>
      <c r="H4667" s="24" t="s">
        <v>224</v>
      </c>
      <c r="I4667" s="24" t="s">
        <v>225</v>
      </c>
      <c r="J4667" s="27" t="s">
        <v>1</v>
      </c>
      <c r="K4667" s="28">
        <v>19.850000000000001</v>
      </c>
      <c r="L4667" s="28">
        <v>0</v>
      </c>
    </row>
    <row r="4668" spans="1:12" x14ac:dyDescent="0.25">
      <c r="A4668" s="24" t="s">
        <v>3305</v>
      </c>
      <c r="B4668" s="26">
        <v>2015</v>
      </c>
      <c r="C4668" s="24">
        <v>9</v>
      </c>
      <c r="D4668" s="24" t="s">
        <v>15121</v>
      </c>
      <c r="E4668" s="26">
        <v>216</v>
      </c>
      <c r="F4668" s="24">
        <v>4228</v>
      </c>
      <c r="G4668" s="26" t="s">
        <v>7535</v>
      </c>
      <c r="H4668" s="24" t="s">
        <v>83</v>
      </c>
      <c r="I4668" s="24" t="s">
        <v>84</v>
      </c>
      <c r="J4668" s="27" t="s">
        <v>1</v>
      </c>
      <c r="K4668" s="28">
        <v>87.41</v>
      </c>
      <c r="L4668" s="28">
        <v>0</v>
      </c>
    </row>
    <row r="4669" spans="1:12" x14ac:dyDescent="0.25">
      <c r="A4669" s="24" t="s">
        <v>3305</v>
      </c>
      <c r="B4669" s="26">
        <v>2015</v>
      </c>
      <c r="C4669" s="24">
        <v>9</v>
      </c>
      <c r="D4669" s="24" t="s">
        <v>15121</v>
      </c>
      <c r="E4669" s="26">
        <v>216</v>
      </c>
      <c r="F4669" s="24">
        <v>156</v>
      </c>
      <c r="G4669" s="26" t="s">
        <v>3463</v>
      </c>
      <c r="H4669" s="24" t="s">
        <v>150</v>
      </c>
      <c r="I4669" s="24" t="s">
        <v>151</v>
      </c>
      <c r="J4669" s="27" t="s">
        <v>1</v>
      </c>
      <c r="K4669" s="28">
        <v>93.02</v>
      </c>
      <c r="L4669" s="28">
        <v>0</v>
      </c>
    </row>
    <row r="4670" spans="1:12" x14ac:dyDescent="0.25">
      <c r="A4670" s="24" t="s">
        <v>3305</v>
      </c>
      <c r="B4670" s="26">
        <v>2015</v>
      </c>
      <c r="C4670" s="24">
        <v>9</v>
      </c>
      <c r="D4670" s="24" t="s">
        <v>15121</v>
      </c>
      <c r="E4670" s="26">
        <v>217</v>
      </c>
      <c r="F4670" s="24">
        <v>825</v>
      </c>
      <c r="G4670" s="26" t="s">
        <v>4132</v>
      </c>
      <c r="H4670" s="24" t="s">
        <v>90</v>
      </c>
      <c r="I4670" s="24" t="s">
        <v>91</v>
      </c>
      <c r="J4670" s="27" t="s">
        <v>1</v>
      </c>
      <c r="K4670" s="28">
        <v>100.37</v>
      </c>
      <c r="L4670" s="28">
        <v>0</v>
      </c>
    </row>
    <row r="4671" spans="1:12" x14ac:dyDescent="0.25">
      <c r="A4671" s="24" t="s">
        <v>3305</v>
      </c>
      <c r="B4671" s="26">
        <v>2015</v>
      </c>
      <c r="C4671" s="24">
        <v>9</v>
      </c>
      <c r="D4671" s="24" t="s">
        <v>15121</v>
      </c>
      <c r="E4671" s="26">
        <v>217</v>
      </c>
      <c r="F4671" s="24">
        <v>2287</v>
      </c>
      <c r="G4671" s="26" t="s">
        <v>5594</v>
      </c>
      <c r="H4671" s="24" t="s">
        <v>224</v>
      </c>
      <c r="I4671" s="24" t="s">
        <v>225</v>
      </c>
      <c r="J4671" s="27" t="s">
        <v>1</v>
      </c>
      <c r="K4671" s="28">
        <v>6.62</v>
      </c>
      <c r="L4671" s="28">
        <v>0</v>
      </c>
    </row>
    <row r="4672" spans="1:12" x14ac:dyDescent="0.25">
      <c r="A4672" s="24" t="s">
        <v>3305</v>
      </c>
      <c r="B4672" s="26">
        <v>2015</v>
      </c>
      <c r="C4672" s="24">
        <v>9</v>
      </c>
      <c r="D4672" s="24" t="s">
        <v>15121</v>
      </c>
      <c r="E4672" s="26">
        <v>217</v>
      </c>
      <c r="F4672" s="24">
        <v>445</v>
      </c>
      <c r="G4672" s="26" t="s">
        <v>3752</v>
      </c>
      <c r="H4672" s="24" t="s">
        <v>1028</v>
      </c>
      <c r="I4672" s="24" t="s">
        <v>1029</v>
      </c>
      <c r="J4672" s="27" t="s">
        <v>1</v>
      </c>
      <c r="K4672" s="28">
        <v>57.6</v>
      </c>
      <c r="L4672" s="28">
        <v>0</v>
      </c>
    </row>
    <row r="4673" spans="1:12" x14ac:dyDescent="0.25">
      <c r="A4673" s="24" t="s">
        <v>3305</v>
      </c>
      <c r="B4673" s="26">
        <v>2015</v>
      </c>
      <c r="C4673" s="24">
        <v>9</v>
      </c>
      <c r="D4673" s="24" t="s">
        <v>15121</v>
      </c>
      <c r="E4673" s="26">
        <v>217</v>
      </c>
      <c r="F4673" s="24">
        <v>4229</v>
      </c>
      <c r="G4673" s="26" t="s">
        <v>7536</v>
      </c>
      <c r="H4673" s="24" t="s">
        <v>132</v>
      </c>
      <c r="I4673" s="24" t="s">
        <v>133</v>
      </c>
      <c r="J4673" s="27" t="s">
        <v>1</v>
      </c>
      <c r="K4673" s="28">
        <v>86.4</v>
      </c>
      <c r="L4673" s="28">
        <v>0</v>
      </c>
    </row>
    <row r="4674" spans="1:12" x14ac:dyDescent="0.25">
      <c r="A4674" s="24" t="s">
        <v>3305</v>
      </c>
      <c r="B4674" s="26">
        <v>2015</v>
      </c>
      <c r="C4674" s="24">
        <v>9</v>
      </c>
      <c r="D4674" s="24" t="s">
        <v>15121</v>
      </c>
      <c r="E4674" s="26">
        <v>228</v>
      </c>
      <c r="F4674" s="24">
        <v>3986</v>
      </c>
      <c r="G4674" s="26" t="s">
        <v>7293</v>
      </c>
      <c r="H4674" s="24" t="s">
        <v>444</v>
      </c>
      <c r="I4674" s="24" t="s">
        <v>445</v>
      </c>
      <c r="J4674" s="27" t="s">
        <v>1</v>
      </c>
      <c r="K4674" s="28">
        <v>84.42</v>
      </c>
      <c r="L4674" s="28">
        <v>0</v>
      </c>
    </row>
    <row r="4675" spans="1:12" x14ac:dyDescent="0.25">
      <c r="A4675" s="24" t="s">
        <v>3305</v>
      </c>
      <c r="B4675" s="26">
        <v>2015</v>
      </c>
      <c r="C4675" s="24">
        <v>9</v>
      </c>
      <c r="D4675" s="24" t="s">
        <v>15121</v>
      </c>
      <c r="E4675" s="26">
        <v>228</v>
      </c>
      <c r="F4675" s="24">
        <v>4230</v>
      </c>
      <c r="G4675" s="26" t="s">
        <v>7537</v>
      </c>
      <c r="H4675" s="24" t="s">
        <v>132</v>
      </c>
      <c r="I4675" s="24" t="s">
        <v>133</v>
      </c>
      <c r="J4675" s="27" t="s">
        <v>1</v>
      </c>
      <c r="K4675" s="28">
        <v>83.03</v>
      </c>
      <c r="L4675" s="28">
        <v>4.41</v>
      </c>
    </row>
    <row r="4676" spans="1:12" x14ac:dyDescent="0.25">
      <c r="A4676" s="24" t="s">
        <v>3305</v>
      </c>
      <c r="B4676" s="26">
        <v>2015</v>
      </c>
      <c r="C4676" s="24">
        <v>9</v>
      </c>
      <c r="D4676" s="24" t="s">
        <v>15121</v>
      </c>
      <c r="E4676" s="26">
        <v>228</v>
      </c>
      <c r="F4676" s="24">
        <v>4231</v>
      </c>
      <c r="G4676" s="26" t="s">
        <v>7538</v>
      </c>
      <c r="H4676" s="24" t="s">
        <v>132</v>
      </c>
      <c r="I4676" s="24" t="s">
        <v>133</v>
      </c>
      <c r="J4676" s="27" t="s">
        <v>1</v>
      </c>
      <c r="K4676" s="28">
        <v>18.3</v>
      </c>
      <c r="L4676" s="28">
        <v>0</v>
      </c>
    </row>
    <row r="4677" spans="1:12" x14ac:dyDescent="0.25">
      <c r="A4677" s="24" t="s">
        <v>3305</v>
      </c>
      <c r="B4677" s="26">
        <v>2015</v>
      </c>
      <c r="C4677" s="24">
        <v>9</v>
      </c>
      <c r="D4677" s="24" t="s">
        <v>15121</v>
      </c>
      <c r="E4677" s="26">
        <v>228</v>
      </c>
      <c r="F4677" s="24">
        <v>4232</v>
      </c>
      <c r="G4677" s="26" t="s">
        <v>7539</v>
      </c>
      <c r="H4677" s="24" t="s">
        <v>948</v>
      </c>
      <c r="I4677" s="24" t="s">
        <v>949</v>
      </c>
      <c r="J4677" s="27" t="s">
        <v>1</v>
      </c>
      <c r="K4677" s="28">
        <v>21</v>
      </c>
      <c r="L4677" s="28">
        <v>0</v>
      </c>
    </row>
    <row r="4678" spans="1:12" x14ac:dyDescent="0.25">
      <c r="A4678" s="24" t="s">
        <v>3305</v>
      </c>
      <c r="B4678" s="26">
        <v>2015</v>
      </c>
      <c r="C4678" s="24">
        <v>9</v>
      </c>
      <c r="D4678" s="24" t="s">
        <v>15121</v>
      </c>
      <c r="E4678" s="26">
        <v>228</v>
      </c>
      <c r="F4678" s="24">
        <v>4233</v>
      </c>
      <c r="G4678" s="26" t="s">
        <v>7540</v>
      </c>
      <c r="H4678" s="24" t="s">
        <v>132</v>
      </c>
      <c r="I4678" s="24" t="s">
        <v>133</v>
      </c>
      <c r="J4678" s="27" t="s">
        <v>1</v>
      </c>
      <c r="K4678" s="28">
        <v>4.415</v>
      </c>
      <c r="L4678" s="28">
        <v>4.41</v>
      </c>
    </row>
    <row r="4679" spans="1:12" x14ac:dyDescent="0.25">
      <c r="A4679" s="24" t="s">
        <v>3305</v>
      </c>
      <c r="B4679" s="26">
        <v>2015</v>
      </c>
      <c r="C4679" s="24">
        <v>9</v>
      </c>
      <c r="D4679" s="24" t="s">
        <v>15121</v>
      </c>
      <c r="E4679" s="26">
        <v>229</v>
      </c>
      <c r="F4679" s="24">
        <v>4234</v>
      </c>
      <c r="G4679" s="26" t="s">
        <v>7541</v>
      </c>
      <c r="H4679" s="24" t="s">
        <v>406</v>
      </c>
      <c r="I4679" s="24" t="s">
        <v>407</v>
      </c>
      <c r="J4679" s="27" t="s">
        <v>1</v>
      </c>
      <c r="K4679" s="28">
        <v>52.93</v>
      </c>
      <c r="L4679" s="28">
        <v>0</v>
      </c>
    </row>
    <row r="4680" spans="1:12" x14ac:dyDescent="0.25">
      <c r="A4680" s="24" t="s">
        <v>3305</v>
      </c>
      <c r="B4680" s="26">
        <v>2015</v>
      </c>
      <c r="C4680" s="24">
        <v>9</v>
      </c>
      <c r="D4680" s="24" t="s">
        <v>15121</v>
      </c>
      <c r="E4680" s="26">
        <v>229</v>
      </c>
      <c r="F4680" s="24">
        <v>4235</v>
      </c>
      <c r="G4680" s="26" t="s">
        <v>7542</v>
      </c>
      <c r="H4680" s="24" t="s">
        <v>958</v>
      </c>
      <c r="I4680" s="24" t="s">
        <v>959</v>
      </c>
      <c r="J4680" s="27" t="s">
        <v>1</v>
      </c>
      <c r="K4680" s="28">
        <v>7.9</v>
      </c>
      <c r="L4680" s="28">
        <v>0</v>
      </c>
    </row>
    <row r="4681" spans="1:12" x14ac:dyDescent="0.25">
      <c r="A4681" s="24" t="s">
        <v>3305</v>
      </c>
      <c r="B4681" s="26">
        <v>2015</v>
      </c>
      <c r="C4681" s="24">
        <v>9</v>
      </c>
      <c r="D4681" s="24" t="s">
        <v>15121</v>
      </c>
      <c r="E4681" s="26">
        <v>229</v>
      </c>
      <c r="F4681" s="24">
        <v>4236</v>
      </c>
      <c r="G4681" s="26" t="s">
        <v>7543</v>
      </c>
      <c r="H4681" s="24" t="s">
        <v>958</v>
      </c>
      <c r="I4681" s="24" t="s">
        <v>959</v>
      </c>
      <c r="J4681" s="27" t="s">
        <v>1</v>
      </c>
      <c r="K4681" s="28">
        <v>6.62</v>
      </c>
      <c r="L4681" s="28">
        <v>0</v>
      </c>
    </row>
    <row r="4682" spans="1:12" x14ac:dyDescent="0.25">
      <c r="A4682" s="24" t="s">
        <v>3305</v>
      </c>
      <c r="B4682" s="26">
        <v>2015</v>
      </c>
      <c r="C4682" s="24">
        <v>9</v>
      </c>
      <c r="D4682" s="24" t="s">
        <v>15121</v>
      </c>
      <c r="E4682" s="26">
        <v>229</v>
      </c>
      <c r="F4682" s="24">
        <v>4237</v>
      </c>
      <c r="G4682" s="26" t="s">
        <v>7544</v>
      </c>
      <c r="H4682" s="24" t="s">
        <v>404</v>
      </c>
      <c r="I4682" s="24" t="s">
        <v>405</v>
      </c>
      <c r="J4682" s="27" t="s">
        <v>1</v>
      </c>
      <c r="K4682" s="28">
        <v>11.03</v>
      </c>
      <c r="L4682" s="28">
        <v>0</v>
      </c>
    </row>
    <row r="4683" spans="1:12" x14ac:dyDescent="0.25">
      <c r="A4683" s="24" t="s">
        <v>3305</v>
      </c>
      <c r="B4683" s="26">
        <v>2015</v>
      </c>
      <c r="C4683" s="24">
        <v>9</v>
      </c>
      <c r="D4683" s="24" t="s">
        <v>15121</v>
      </c>
      <c r="E4683" s="26">
        <v>229</v>
      </c>
      <c r="F4683" s="24">
        <v>4238</v>
      </c>
      <c r="G4683" s="26" t="s">
        <v>7545</v>
      </c>
      <c r="H4683" s="24" t="s">
        <v>83</v>
      </c>
      <c r="I4683" s="24" t="s">
        <v>84</v>
      </c>
      <c r="J4683" s="27" t="s">
        <v>1</v>
      </c>
      <c r="K4683" s="28">
        <v>11.03</v>
      </c>
      <c r="L4683" s="28">
        <v>0</v>
      </c>
    </row>
    <row r="4684" spans="1:12" x14ac:dyDescent="0.25">
      <c r="A4684" s="24" t="s">
        <v>3305</v>
      </c>
      <c r="B4684" s="26">
        <v>2015</v>
      </c>
      <c r="C4684" s="24">
        <v>9</v>
      </c>
      <c r="D4684" s="24" t="s">
        <v>15121</v>
      </c>
      <c r="E4684" s="26">
        <v>229</v>
      </c>
      <c r="F4684" s="24">
        <v>4239</v>
      </c>
      <c r="G4684" s="26" t="s">
        <v>7546</v>
      </c>
      <c r="H4684" s="24" t="s">
        <v>224</v>
      </c>
      <c r="I4684" s="24" t="s">
        <v>225</v>
      </c>
      <c r="J4684" s="27" t="s">
        <v>1</v>
      </c>
      <c r="K4684" s="28">
        <v>6.62</v>
      </c>
      <c r="L4684" s="28">
        <v>0</v>
      </c>
    </row>
    <row r="4685" spans="1:12" x14ac:dyDescent="0.25">
      <c r="A4685" s="24" t="s">
        <v>3305</v>
      </c>
      <c r="B4685" s="26">
        <v>2015</v>
      </c>
      <c r="C4685" s="24">
        <v>9</v>
      </c>
      <c r="D4685" s="24" t="s">
        <v>15121</v>
      </c>
      <c r="E4685" s="26">
        <v>229</v>
      </c>
      <c r="F4685" s="24">
        <v>4240</v>
      </c>
      <c r="G4685" s="26" t="s">
        <v>7547</v>
      </c>
      <c r="H4685" s="24" t="s">
        <v>224</v>
      </c>
      <c r="I4685" s="24" t="s">
        <v>225</v>
      </c>
      <c r="J4685" s="27" t="s">
        <v>1</v>
      </c>
      <c r="K4685" s="28">
        <v>10.295</v>
      </c>
      <c r="L4685" s="28">
        <v>0</v>
      </c>
    </row>
    <row r="4686" spans="1:12" x14ac:dyDescent="0.25">
      <c r="A4686" s="24" t="s">
        <v>3305</v>
      </c>
      <c r="B4686" s="26">
        <v>2015</v>
      </c>
      <c r="C4686" s="24">
        <v>9</v>
      </c>
      <c r="D4686" s="24" t="s">
        <v>15121</v>
      </c>
      <c r="E4686" s="26">
        <v>229</v>
      </c>
      <c r="F4686" s="24">
        <v>4241</v>
      </c>
      <c r="G4686" s="26" t="s">
        <v>7548</v>
      </c>
      <c r="H4686" s="24" t="s">
        <v>404</v>
      </c>
      <c r="I4686" s="24" t="s">
        <v>405</v>
      </c>
      <c r="J4686" s="27" t="s">
        <v>1</v>
      </c>
      <c r="K4686" s="28">
        <v>11.03</v>
      </c>
      <c r="L4686" s="28">
        <v>0</v>
      </c>
    </row>
    <row r="4687" spans="1:12" x14ac:dyDescent="0.25">
      <c r="A4687" s="24" t="s">
        <v>3305</v>
      </c>
      <c r="B4687" s="26">
        <v>2015</v>
      </c>
      <c r="C4687" s="24">
        <v>9</v>
      </c>
      <c r="D4687" s="24" t="s">
        <v>15121</v>
      </c>
      <c r="E4687" s="26">
        <v>229</v>
      </c>
      <c r="F4687" s="24">
        <v>4242</v>
      </c>
      <c r="G4687" s="26" t="s">
        <v>7549</v>
      </c>
      <c r="H4687" s="24" t="s">
        <v>406</v>
      </c>
      <c r="I4687" s="24" t="s">
        <v>407</v>
      </c>
      <c r="J4687" s="27" t="s">
        <v>1</v>
      </c>
      <c r="K4687" s="28">
        <v>6.62</v>
      </c>
      <c r="L4687" s="28">
        <v>0</v>
      </c>
    </row>
    <row r="4688" spans="1:12" x14ac:dyDescent="0.25">
      <c r="A4688" s="24" t="s">
        <v>3305</v>
      </c>
      <c r="B4688" s="26">
        <v>2015</v>
      </c>
      <c r="C4688" s="24">
        <v>9</v>
      </c>
      <c r="D4688" s="24" t="s">
        <v>15121</v>
      </c>
      <c r="E4688" s="26">
        <v>229</v>
      </c>
      <c r="F4688" s="24">
        <v>4243</v>
      </c>
      <c r="G4688" s="26" t="s">
        <v>7550</v>
      </c>
      <c r="H4688" s="24" t="s">
        <v>122</v>
      </c>
      <c r="I4688" s="24" t="s">
        <v>123</v>
      </c>
      <c r="J4688" s="27" t="s">
        <v>1</v>
      </c>
      <c r="K4688" s="28">
        <v>11.03</v>
      </c>
      <c r="L4688" s="28">
        <v>0</v>
      </c>
    </row>
    <row r="4689" spans="1:12" x14ac:dyDescent="0.25">
      <c r="A4689" s="24" t="s">
        <v>3305</v>
      </c>
      <c r="B4689" s="26">
        <v>2015</v>
      </c>
      <c r="C4689" s="24">
        <v>9</v>
      </c>
      <c r="D4689" s="24" t="s">
        <v>15121</v>
      </c>
      <c r="E4689" s="26">
        <v>229</v>
      </c>
      <c r="F4689" s="24">
        <v>4244</v>
      </c>
      <c r="G4689" s="26" t="s">
        <v>7551</v>
      </c>
      <c r="H4689" s="24" t="s">
        <v>122</v>
      </c>
      <c r="I4689" s="24" t="s">
        <v>123</v>
      </c>
      <c r="J4689" s="27" t="s">
        <v>1</v>
      </c>
      <c r="K4689" s="28">
        <v>4.415</v>
      </c>
      <c r="L4689" s="28">
        <v>0</v>
      </c>
    </row>
    <row r="4690" spans="1:12" x14ac:dyDescent="0.25">
      <c r="A4690" s="24" t="s">
        <v>3305</v>
      </c>
      <c r="B4690" s="26">
        <v>2015</v>
      </c>
      <c r="C4690" s="24">
        <v>9</v>
      </c>
      <c r="D4690" s="24" t="s">
        <v>15121</v>
      </c>
      <c r="E4690" s="26">
        <v>229</v>
      </c>
      <c r="F4690" s="24">
        <v>4245</v>
      </c>
      <c r="G4690" s="26" t="s">
        <v>7552</v>
      </c>
      <c r="H4690" s="24" t="s">
        <v>958</v>
      </c>
      <c r="I4690" s="24" t="s">
        <v>959</v>
      </c>
      <c r="J4690" s="27" t="s">
        <v>1</v>
      </c>
      <c r="K4690" s="28">
        <v>0.48</v>
      </c>
      <c r="L4690" s="28">
        <v>0</v>
      </c>
    </row>
    <row r="4691" spans="1:12" x14ac:dyDescent="0.25">
      <c r="A4691" s="24" t="s">
        <v>3305</v>
      </c>
      <c r="B4691" s="26">
        <v>2015</v>
      </c>
      <c r="C4691" s="24">
        <v>9</v>
      </c>
      <c r="D4691" s="24" t="s">
        <v>15121</v>
      </c>
      <c r="E4691" s="26">
        <v>229</v>
      </c>
      <c r="F4691" s="24">
        <v>4246</v>
      </c>
      <c r="G4691" s="26" t="s">
        <v>7553</v>
      </c>
      <c r="H4691" s="24" t="s">
        <v>83</v>
      </c>
      <c r="I4691" s="24" t="s">
        <v>84</v>
      </c>
      <c r="J4691" s="27" t="s">
        <v>1</v>
      </c>
      <c r="K4691" s="28">
        <v>14.705</v>
      </c>
      <c r="L4691" s="28">
        <v>0</v>
      </c>
    </row>
    <row r="4692" spans="1:12" x14ac:dyDescent="0.25">
      <c r="A4692" s="24" t="s">
        <v>3305</v>
      </c>
      <c r="B4692" s="26">
        <v>2015</v>
      </c>
      <c r="C4692" s="24">
        <v>9</v>
      </c>
      <c r="D4692" s="24" t="s">
        <v>15121</v>
      </c>
      <c r="E4692" s="26">
        <v>230</v>
      </c>
      <c r="F4692" s="24">
        <v>4247</v>
      </c>
      <c r="G4692" s="26" t="s">
        <v>7554</v>
      </c>
      <c r="H4692" s="24" t="s">
        <v>600</v>
      </c>
      <c r="I4692" s="24" t="s">
        <v>601</v>
      </c>
      <c r="J4692" s="27" t="s">
        <v>1</v>
      </c>
      <c r="K4692" s="28">
        <v>13.97</v>
      </c>
      <c r="L4692" s="28">
        <v>0</v>
      </c>
    </row>
    <row r="4693" spans="1:12" x14ac:dyDescent="0.25">
      <c r="A4693" s="24" t="s">
        <v>3305</v>
      </c>
      <c r="B4693" s="26">
        <v>2015</v>
      </c>
      <c r="C4693" s="24">
        <v>9</v>
      </c>
      <c r="D4693" s="24" t="s">
        <v>15121</v>
      </c>
      <c r="E4693" s="26">
        <v>230</v>
      </c>
      <c r="F4693" s="24">
        <v>4248</v>
      </c>
      <c r="G4693" s="26" t="s">
        <v>7555</v>
      </c>
      <c r="H4693" s="24" t="s">
        <v>132</v>
      </c>
      <c r="I4693" s="24" t="s">
        <v>133</v>
      </c>
      <c r="J4693" s="27" t="s">
        <v>1</v>
      </c>
      <c r="K4693" s="28">
        <v>14.4</v>
      </c>
      <c r="L4693" s="28">
        <v>0</v>
      </c>
    </row>
    <row r="4694" spans="1:12" x14ac:dyDescent="0.25">
      <c r="A4694" s="24" t="s">
        <v>3305</v>
      </c>
      <c r="B4694" s="26">
        <v>2015</v>
      </c>
      <c r="C4694" s="24">
        <v>9</v>
      </c>
      <c r="D4694" s="24" t="s">
        <v>15121</v>
      </c>
      <c r="E4694" s="26">
        <v>230</v>
      </c>
      <c r="F4694" s="24">
        <v>4249</v>
      </c>
      <c r="G4694" s="26" t="s">
        <v>7556</v>
      </c>
      <c r="H4694" s="24" t="s">
        <v>1226</v>
      </c>
      <c r="I4694" s="24" t="s">
        <v>1227</v>
      </c>
      <c r="J4694" s="27" t="s">
        <v>1</v>
      </c>
      <c r="K4694" s="28">
        <v>72</v>
      </c>
      <c r="L4694" s="28">
        <v>0</v>
      </c>
    </row>
    <row r="4695" spans="1:12" x14ac:dyDescent="0.25">
      <c r="A4695" s="24" t="s">
        <v>3305</v>
      </c>
      <c r="B4695" s="26">
        <v>2015</v>
      </c>
      <c r="C4695" s="24">
        <v>9</v>
      </c>
      <c r="D4695" s="24" t="s">
        <v>15121</v>
      </c>
      <c r="E4695" s="26">
        <v>230</v>
      </c>
      <c r="F4695" s="24">
        <v>4250</v>
      </c>
      <c r="G4695" s="26" t="s">
        <v>7557</v>
      </c>
      <c r="H4695" s="24" t="s">
        <v>224</v>
      </c>
      <c r="I4695" s="24" t="s">
        <v>225</v>
      </c>
      <c r="J4695" s="27" t="s">
        <v>1</v>
      </c>
      <c r="K4695" s="28">
        <v>0.74</v>
      </c>
      <c r="L4695" s="28">
        <v>0</v>
      </c>
    </row>
    <row r="4696" spans="1:12" x14ac:dyDescent="0.25">
      <c r="A4696" s="24" t="s">
        <v>3305</v>
      </c>
      <c r="B4696" s="26">
        <v>2015</v>
      </c>
      <c r="C4696" s="24">
        <v>9</v>
      </c>
      <c r="D4696" s="24" t="s">
        <v>15121</v>
      </c>
      <c r="E4696" s="26">
        <v>230</v>
      </c>
      <c r="F4696" s="24">
        <v>4251</v>
      </c>
      <c r="G4696" s="26" t="s">
        <v>7558</v>
      </c>
      <c r="H4696" s="24" t="s">
        <v>224</v>
      </c>
      <c r="I4696" s="24" t="s">
        <v>225</v>
      </c>
      <c r="J4696" s="27" t="s">
        <v>1</v>
      </c>
      <c r="K4696" s="28">
        <v>6.62</v>
      </c>
      <c r="L4696" s="28">
        <v>0</v>
      </c>
    </row>
    <row r="4697" spans="1:12" x14ac:dyDescent="0.25">
      <c r="A4697" s="24" t="s">
        <v>3305</v>
      </c>
      <c r="B4697" s="26">
        <v>2015</v>
      </c>
      <c r="C4697" s="24">
        <v>9</v>
      </c>
      <c r="D4697" s="24" t="s">
        <v>15121</v>
      </c>
      <c r="E4697" s="26">
        <v>230</v>
      </c>
      <c r="F4697" s="24">
        <v>4252</v>
      </c>
      <c r="G4697" s="26" t="s">
        <v>7559</v>
      </c>
      <c r="H4697" s="24" t="s">
        <v>39</v>
      </c>
      <c r="I4697" s="24" t="s">
        <v>40</v>
      </c>
      <c r="J4697" s="27" t="s">
        <v>1</v>
      </c>
      <c r="K4697" s="28">
        <v>86.4</v>
      </c>
      <c r="L4697" s="28">
        <v>0</v>
      </c>
    </row>
    <row r="4698" spans="1:12" x14ac:dyDescent="0.25">
      <c r="A4698" s="24" t="s">
        <v>3305</v>
      </c>
      <c r="B4698" s="26">
        <v>2015</v>
      </c>
      <c r="C4698" s="24">
        <v>9</v>
      </c>
      <c r="D4698" s="24" t="s">
        <v>15121</v>
      </c>
      <c r="E4698" s="26">
        <v>231</v>
      </c>
      <c r="F4698" s="24">
        <v>4253</v>
      </c>
      <c r="G4698" s="26" t="s">
        <v>7560</v>
      </c>
      <c r="H4698" s="24" t="s">
        <v>470</v>
      </c>
      <c r="I4698" s="24" t="s">
        <v>471</v>
      </c>
      <c r="J4698" s="27" t="s">
        <v>1</v>
      </c>
      <c r="K4698" s="28">
        <v>86.4</v>
      </c>
      <c r="L4698" s="28">
        <v>0</v>
      </c>
    </row>
    <row r="4699" spans="1:12" x14ac:dyDescent="0.25">
      <c r="A4699" s="24" t="s">
        <v>3305</v>
      </c>
      <c r="B4699" s="26">
        <v>2015</v>
      </c>
      <c r="C4699" s="24">
        <v>9</v>
      </c>
      <c r="D4699" s="24" t="s">
        <v>15121</v>
      </c>
      <c r="E4699" s="26">
        <v>232</v>
      </c>
      <c r="F4699" s="24">
        <v>4254</v>
      </c>
      <c r="G4699" s="26" t="s">
        <v>7561</v>
      </c>
      <c r="H4699" s="24" t="s">
        <v>122</v>
      </c>
      <c r="I4699" s="24" t="s">
        <v>123</v>
      </c>
      <c r="J4699" s="27" t="s">
        <v>1</v>
      </c>
      <c r="K4699" s="28">
        <v>6.62</v>
      </c>
      <c r="L4699" s="28">
        <v>0</v>
      </c>
    </row>
    <row r="4700" spans="1:12" x14ac:dyDescent="0.25">
      <c r="A4700" s="24" t="s">
        <v>3305</v>
      </c>
      <c r="B4700" s="26">
        <v>2015</v>
      </c>
      <c r="C4700" s="24">
        <v>9</v>
      </c>
      <c r="D4700" s="24" t="s">
        <v>15121</v>
      </c>
      <c r="E4700" s="26">
        <v>232</v>
      </c>
      <c r="F4700" s="24">
        <v>4255</v>
      </c>
      <c r="G4700" s="26" t="s">
        <v>7562</v>
      </c>
      <c r="H4700" s="24" t="s">
        <v>83</v>
      </c>
      <c r="I4700" s="24" t="s">
        <v>84</v>
      </c>
      <c r="J4700" s="27" t="s">
        <v>1</v>
      </c>
      <c r="K4700" s="28">
        <v>64.22</v>
      </c>
      <c r="L4700" s="28">
        <v>0</v>
      </c>
    </row>
    <row r="4701" spans="1:12" x14ac:dyDescent="0.25">
      <c r="A4701" s="24" t="s">
        <v>3305</v>
      </c>
      <c r="B4701" s="26">
        <v>2015</v>
      </c>
      <c r="C4701" s="24">
        <v>9</v>
      </c>
      <c r="D4701" s="24" t="s">
        <v>15121</v>
      </c>
      <c r="E4701" s="26">
        <v>232</v>
      </c>
      <c r="F4701" s="24">
        <v>4256</v>
      </c>
      <c r="G4701" s="26" t="s">
        <v>7563</v>
      </c>
      <c r="H4701" s="24" t="s">
        <v>39</v>
      </c>
      <c r="I4701" s="24" t="s">
        <v>40</v>
      </c>
      <c r="J4701" s="27" t="s">
        <v>1</v>
      </c>
      <c r="K4701" s="28">
        <v>93.02</v>
      </c>
      <c r="L4701" s="28">
        <v>0</v>
      </c>
    </row>
    <row r="4702" spans="1:12" x14ac:dyDescent="0.25">
      <c r="A4702" s="24" t="s">
        <v>3305</v>
      </c>
      <c r="B4702" s="26">
        <v>2015</v>
      </c>
      <c r="C4702" s="24">
        <v>9</v>
      </c>
      <c r="D4702" s="24" t="s">
        <v>15121</v>
      </c>
      <c r="E4702" s="26">
        <v>232</v>
      </c>
      <c r="F4702" s="24">
        <v>4257</v>
      </c>
      <c r="G4702" s="26" t="s">
        <v>7564</v>
      </c>
      <c r="H4702" s="24" t="s">
        <v>224</v>
      </c>
      <c r="I4702" s="24" t="s">
        <v>225</v>
      </c>
      <c r="J4702" s="27" t="s">
        <v>1</v>
      </c>
      <c r="K4702" s="28">
        <v>21.02</v>
      </c>
      <c r="L4702" s="28">
        <v>0</v>
      </c>
    </row>
    <row r="4703" spans="1:12" x14ac:dyDescent="0.25">
      <c r="A4703" s="24" t="s">
        <v>3305</v>
      </c>
      <c r="B4703" s="26">
        <v>2015</v>
      </c>
      <c r="C4703" s="24">
        <v>9</v>
      </c>
      <c r="D4703" s="24" t="s">
        <v>15121</v>
      </c>
      <c r="E4703" s="26">
        <v>232</v>
      </c>
      <c r="F4703" s="24">
        <v>4258</v>
      </c>
      <c r="G4703" s="26" t="s">
        <v>7565</v>
      </c>
      <c r="H4703" s="24" t="s">
        <v>1536</v>
      </c>
      <c r="I4703" s="24" t="s">
        <v>1537</v>
      </c>
      <c r="J4703" s="27" t="s">
        <v>1</v>
      </c>
      <c r="K4703" s="28">
        <v>6.62</v>
      </c>
      <c r="L4703" s="28">
        <v>0</v>
      </c>
    </row>
    <row r="4704" spans="1:12" x14ac:dyDescent="0.25">
      <c r="A4704" s="24" t="s">
        <v>3305</v>
      </c>
      <c r="B4704" s="26">
        <v>2015</v>
      </c>
      <c r="C4704" s="24">
        <v>9</v>
      </c>
      <c r="D4704" s="24" t="s">
        <v>15121</v>
      </c>
      <c r="E4704" s="26">
        <v>232</v>
      </c>
      <c r="F4704" s="24">
        <v>4259</v>
      </c>
      <c r="G4704" s="26" t="s">
        <v>7566</v>
      </c>
      <c r="H4704" s="24" t="s">
        <v>132</v>
      </c>
      <c r="I4704" s="24" t="s">
        <v>133</v>
      </c>
      <c r="J4704" s="27" t="s">
        <v>1</v>
      </c>
      <c r="K4704" s="28">
        <v>28.8</v>
      </c>
      <c r="L4704" s="28">
        <v>0</v>
      </c>
    </row>
    <row r="4705" spans="1:12" x14ac:dyDescent="0.25">
      <c r="A4705" s="24" t="s">
        <v>3305</v>
      </c>
      <c r="B4705" s="26">
        <v>2015</v>
      </c>
      <c r="C4705" s="24">
        <v>9</v>
      </c>
      <c r="D4705" s="24" t="s">
        <v>15121</v>
      </c>
      <c r="E4705" s="26">
        <v>234</v>
      </c>
      <c r="F4705" s="24">
        <v>4260</v>
      </c>
      <c r="G4705" s="26" t="s">
        <v>7567</v>
      </c>
      <c r="H4705" s="24" t="s">
        <v>406</v>
      </c>
      <c r="I4705" s="24" t="s">
        <v>407</v>
      </c>
      <c r="J4705" s="27" t="s">
        <v>1</v>
      </c>
      <c r="K4705" s="28">
        <v>21.02</v>
      </c>
      <c r="L4705" s="28">
        <v>0</v>
      </c>
    </row>
    <row r="4706" spans="1:12" x14ac:dyDescent="0.25">
      <c r="A4706" s="24" t="s">
        <v>3305</v>
      </c>
      <c r="B4706" s="26">
        <v>2015</v>
      </c>
      <c r="C4706" s="24">
        <v>9</v>
      </c>
      <c r="D4706" s="24" t="s">
        <v>15121</v>
      </c>
      <c r="E4706" s="26">
        <v>234</v>
      </c>
      <c r="F4706" s="24">
        <v>4261</v>
      </c>
      <c r="G4706" s="26" t="s">
        <v>7568</v>
      </c>
      <c r="H4706" s="24" t="s">
        <v>122</v>
      </c>
      <c r="I4706" s="24" t="s">
        <v>123</v>
      </c>
      <c r="J4706" s="27" t="s">
        <v>1</v>
      </c>
      <c r="K4706" s="28">
        <v>6.62</v>
      </c>
      <c r="L4706" s="28">
        <v>0</v>
      </c>
    </row>
    <row r="4707" spans="1:12" x14ac:dyDescent="0.25">
      <c r="A4707" s="24" t="s">
        <v>3305</v>
      </c>
      <c r="B4707" s="26">
        <v>2015</v>
      </c>
      <c r="C4707" s="24">
        <v>9</v>
      </c>
      <c r="D4707" s="24" t="s">
        <v>15121</v>
      </c>
      <c r="E4707" s="26">
        <v>234</v>
      </c>
      <c r="F4707" s="24">
        <v>4262</v>
      </c>
      <c r="G4707" s="26" t="s">
        <v>7569</v>
      </c>
      <c r="H4707" s="24" t="s">
        <v>1028</v>
      </c>
      <c r="I4707" s="24" t="s">
        <v>1029</v>
      </c>
      <c r="J4707" s="27" t="s">
        <v>1</v>
      </c>
      <c r="K4707" s="28">
        <v>11.03</v>
      </c>
      <c r="L4707" s="28">
        <v>0</v>
      </c>
    </row>
    <row r="4708" spans="1:12" x14ac:dyDescent="0.25">
      <c r="A4708" s="24" t="s">
        <v>3305</v>
      </c>
      <c r="B4708" s="26">
        <v>2015</v>
      </c>
      <c r="C4708" s="24">
        <v>9</v>
      </c>
      <c r="D4708" s="24" t="s">
        <v>15121</v>
      </c>
      <c r="E4708" s="26">
        <v>234</v>
      </c>
      <c r="F4708" s="24">
        <v>4263</v>
      </c>
      <c r="G4708" s="26" t="s">
        <v>7570</v>
      </c>
      <c r="H4708" s="24" t="s">
        <v>470</v>
      </c>
      <c r="I4708" s="24" t="s">
        <v>471</v>
      </c>
      <c r="J4708" s="27" t="s">
        <v>1</v>
      </c>
      <c r="K4708" s="28">
        <v>86.4</v>
      </c>
      <c r="L4708" s="28">
        <v>0</v>
      </c>
    </row>
    <row r="4709" spans="1:12" x14ac:dyDescent="0.25">
      <c r="A4709" s="24" t="s">
        <v>3305</v>
      </c>
      <c r="B4709" s="26">
        <v>2015</v>
      </c>
      <c r="C4709" s="24">
        <v>9</v>
      </c>
      <c r="D4709" s="24" t="s">
        <v>15121</v>
      </c>
      <c r="E4709" s="26">
        <v>234</v>
      </c>
      <c r="F4709" s="24">
        <v>4264</v>
      </c>
      <c r="G4709" s="26" t="s">
        <v>7571</v>
      </c>
      <c r="H4709" s="24" t="s">
        <v>406</v>
      </c>
      <c r="I4709" s="24" t="s">
        <v>407</v>
      </c>
      <c r="J4709" s="27" t="s">
        <v>1</v>
      </c>
      <c r="K4709" s="28">
        <v>21.02</v>
      </c>
      <c r="L4709" s="28">
        <v>0</v>
      </c>
    </row>
    <row r="4710" spans="1:12" x14ac:dyDescent="0.25">
      <c r="A4710" s="24" t="s">
        <v>3305</v>
      </c>
      <c r="B4710" s="26">
        <v>2015</v>
      </c>
      <c r="C4710" s="24">
        <v>9</v>
      </c>
      <c r="D4710" s="24" t="s">
        <v>15121</v>
      </c>
      <c r="E4710" s="26">
        <v>234</v>
      </c>
      <c r="F4710" s="24">
        <v>4265</v>
      </c>
      <c r="G4710" s="26" t="s">
        <v>7572</v>
      </c>
      <c r="H4710" s="24" t="s">
        <v>132</v>
      </c>
      <c r="I4710" s="24" t="s">
        <v>133</v>
      </c>
      <c r="J4710" s="27" t="s">
        <v>1</v>
      </c>
      <c r="K4710" s="28">
        <v>11.03</v>
      </c>
      <c r="L4710" s="28">
        <v>0</v>
      </c>
    </row>
    <row r="4711" spans="1:12" x14ac:dyDescent="0.25">
      <c r="A4711" s="24" t="s">
        <v>3305</v>
      </c>
      <c r="B4711" s="26">
        <v>2015</v>
      </c>
      <c r="C4711" s="24">
        <v>9</v>
      </c>
      <c r="D4711" s="24" t="s">
        <v>15121</v>
      </c>
      <c r="E4711" s="26">
        <v>234</v>
      </c>
      <c r="F4711" s="24">
        <v>4266</v>
      </c>
      <c r="G4711" s="26" t="s">
        <v>7573</v>
      </c>
      <c r="H4711" s="24" t="s">
        <v>132</v>
      </c>
      <c r="I4711" s="24" t="s">
        <v>133</v>
      </c>
      <c r="J4711" s="27" t="s">
        <v>1</v>
      </c>
      <c r="K4711" s="28">
        <v>14.4</v>
      </c>
      <c r="L4711" s="28">
        <v>0</v>
      </c>
    </row>
    <row r="4712" spans="1:12" x14ac:dyDescent="0.25">
      <c r="A4712" s="24" t="s">
        <v>3305</v>
      </c>
      <c r="B4712" s="26">
        <v>2015</v>
      </c>
      <c r="C4712" s="24">
        <v>9</v>
      </c>
      <c r="D4712" s="24" t="s">
        <v>15121</v>
      </c>
      <c r="E4712" s="26">
        <v>234</v>
      </c>
      <c r="F4712" s="24">
        <v>4267</v>
      </c>
      <c r="G4712" s="26" t="s">
        <v>7574</v>
      </c>
      <c r="H4712" s="24" t="s">
        <v>1538</v>
      </c>
      <c r="I4712" s="24" t="s">
        <v>1539</v>
      </c>
      <c r="J4712" s="27" t="s">
        <v>1</v>
      </c>
      <c r="K4712" s="28">
        <v>78.62</v>
      </c>
      <c r="L4712" s="28">
        <v>0</v>
      </c>
    </row>
    <row r="4713" spans="1:12" x14ac:dyDescent="0.25">
      <c r="A4713" s="24" t="s">
        <v>3305</v>
      </c>
      <c r="B4713" s="26">
        <v>2015</v>
      </c>
      <c r="C4713" s="24">
        <v>9</v>
      </c>
      <c r="D4713" s="24" t="s">
        <v>15121</v>
      </c>
      <c r="E4713" s="26">
        <v>234</v>
      </c>
      <c r="F4713" s="24">
        <v>4268</v>
      </c>
      <c r="G4713" s="26" t="s">
        <v>7575</v>
      </c>
      <c r="H4713" s="24" t="s">
        <v>83</v>
      </c>
      <c r="I4713" s="24" t="s">
        <v>84</v>
      </c>
      <c r="J4713" s="27" t="s">
        <v>1</v>
      </c>
      <c r="K4713" s="28">
        <v>78.62</v>
      </c>
      <c r="L4713" s="28">
        <v>0</v>
      </c>
    </row>
    <row r="4714" spans="1:12" x14ac:dyDescent="0.25">
      <c r="A4714" s="24" t="s">
        <v>3305</v>
      </c>
      <c r="B4714" s="26">
        <v>2015</v>
      </c>
      <c r="C4714" s="24">
        <v>9</v>
      </c>
      <c r="D4714" s="24" t="s">
        <v>15121</v>
      </c>
      <c r="E4714" s="26">
        <v>235</v>
      </c>
      <c r="F4714" s="24">
        <v>4269</v>
      </c>
      <c r="G4714" s="26" t="s">
        <v>7576</v>
      </c>
      <c r="H4714" s="24" t="s">
        <v>224</v>
      </c>
      <c r="I4714" s="24" t="s">
        <v>225</v>
      </c>
      <c r="J4714" s="27" t="s">
        <v>1</v>
      </c>
      <c r="K4714" s="28">
        <v>12.59</v>
      </c>
      <c r="L4714" s="28">
        <v>0</v>
      </c>
    </row>
    <row r="4715" spans="1:12" x14ac:dyDescent="0.25">
      <c r="A4715" s="24" t="s">
        <v>3305</v>
      </c>
      <c r="B4715" s="26">
        <v>2015</v>
      </c>
      <c r="C4715" s="24">
        <v>9</v>
      </c>
      <c r="D4715" s="24" t="s">
        <v>15121</v>
      </c>
      <c r="E4715" s="26">
        <v>237</v>
      </c>
      <c r="F4715" s="24">
        <v>2692</v>
      </c>
      <c r="G4715" s="26" t="s">
        <v>5999</v>
      </c>
      <c r="H4715" s="24" t="s">
        <v>224</v>
      </c>
      <c r="I4715" s="24" t="s">
        <v>225</v>
      </c>
      <c r="J4715" s="27" t="s">
        <v>1</v>
      </c>
      <c r="K4715" s="28">
        <v>33.03</v>
      </c>
      <c r="L4715" s="28">
        <v>0</v>
      </c>
    </row>
    <row r="4716" spans="1:12" x14ac:dyDescent="0.25">
      <c r="A4716" s="24" t="s">
        <v>3305</v>
      </c>
      <c r="B4716" s="26">
        <v>2015</v>
      </c>
      <c r="C4716" s="24">
        <v>9</v>
      </c>
      <c r="D4716" s="24" t="s">
        <v>15121</v>
      </c>
      <c r="E4716" s="26">
        <v>237</v>
      </c>
      <c r="F4716" s="24">
        <v>4270</v>
      </c>
      <c r="G4716" s="26" t="s">
        <v>7577</v>
      </c>
      <c r="H4716" s="24" t="s">
        <v>406</v>
      </c>
      <c r="I4716" s="24" t="s">
        <v>407</v>
      </c>
      <c r="J4716" s="27" t="s">
        <v>1</v>
      </c>
      <c r="K4716" s="28">
        <v>25.43</v>
      </c>
      <c r="L4716" s="28">
        <v>0</v>
      </c>
    </row>
    <row r="4717" spans="1:12" x14ac:dyDescent="0.25">
      <c r="A4717" s="24" t="s">
        <v>3305</v>
      </c>
      <c r="B4717" s="26">
        <v>2015</v>
      </c>
      <c r="C4717" s="24">
        <v>9</v>
      </c>
      <c r="D4717" s="24" t="s">
        <v>15121</v>
      </c>
      <c r="E4717" s="26">
        <v>238</v>
      </c>
      <c r="F4717" s="24">
        <v>4271</v>
      </c>
      <c r="G4717" s="26" t="s">
        <v>7578</v>
      </c>
      <c r="H4717" s="24" t="s">
        <v>188</v>
      </c>
      <c r="I4717" s="24" t="s">
        <v>189</v>
      </c>
      <c r="J4717" s="27" t="s">
        <v>1</v>
      </c>
      <c r="K4717" s="28">
        <v>25.43</v>
      </c>
      <c r="L4717" s="28">
        <v>0</v>
      </c>
    </row>
    <row r="4718" spans="1:12" x14ac:dyDescent="0.25">
      <c r="A4718" s="24" t="s">
        <v>3305</v>
      </c>
      <c r="B4718" s="26">
        <v>2015</v>
      </c>
      <c r="C4718" s="24">
        <v>9</v>
      </c>
      <c r="D4718" s="24" t="s">
        <v>15121</v>
      </c>
      <c r="E4718" s="26">
        <v>239</v>
      </c>
      <c r="F4718" s="24">
        <v>4272</v>
      </c>
      <c r="G4718" s="26" t="s">
        <v>7579</v>
      </c>
      <c r="H4718" s="24" t="s">
        <v>132</v>
      </c>
      <c r="I4718" s="24" t="s">
        <v>133</v>
      </c>
      <c r="J4718" s="27" t="s">
        <v>1</v>
      </c>
      <c r="K4718" s="28">
        <v>14.4</v>
      </c>
      <c r="L4718" s="28">
        <v>0</v>
      </c>
    </row>
    <row r="4719" spans="1:12" x14ac:dyDescent="0.25">
      <c r="A4719" s="24" t="s">
        <v>3305</v>
      </c>
      <c r="B4719" s="26">
        <v>2015</v>
      </c>
      <c r="C4719" s="24">
        <v>9</v>
      </c>
      <c r="D4719" s="24" t="s">
        <v>15121</v>
      </c>
      <c r="E4719" s="26">
        <v>239</v>
      </c>
      <c r="F4719" s="24">
        <v>4273</v>
      </c>
      <c r="G4719" s="26" t="s">
        <v>7580</v>
      </c>
      <c r="H4719" s="24" t="s">
        <v>132</v>
      </c>
      <c r="I4719" s="24" t="s">
        <v>133</v>
      </c>
      <c r="J4719" s="27" t="s">
        <v>1</v>
      </c>
      <c r="K4719" s="28">
        <v>26.414999999999999</v>
      </c>
      <c r="L4719" s="28">
        <v>26.41</v>
      </c>
    </row>
    <row r="4720" spans="1:12" x14ac:dyDescent="0.25">
      <c r="A4720" s="24" t="s">
        <v>3305</v>
      </c>
      <c r="B4720" s="26">
        <v>2015</v>
      </c>
      <c r="C4720" s="24">
        <v>9</v>
      </c>
      <c r="D4720" s="24" t="s">
        <v>15121</v>
      </c>
      <c r="E4720" s="26">
        <v>239</v>
      </c>
      <c r="F4720" s="24">
        <v>4274</v>
      </c>
      <c r="G4720" s="26" t="s">
        <v>7581</v>
      </c>
      <c r="H4720" s="24" t="s">
        <v>224</v>
      </c>
      <c r="I4720" s="24" t="s">
        <v>225</v>
      </c>
      <c r="J4720" s="27" t="s">
        <v>1</v>
      </c>
      <c r="K4720" s="28">
        <v>6.62</v>
      </c>
      <c r="L4720" s="28">
        <v>0</v>
      </c>
    </row>
    <row r="4721" spans="1:12" x14ac:dyDescent="0.25">
      <c r="A4721" s="24" t="s">
        <v>3305</v>
      </c>
      <c r="B4721" s="26">
        <v>2015</v>
      </c>
      <c r="C4721" s="24">
        <v>9</v>
      </c>
      <c r="D4721" s="24" t="s">
        <v>15121</v>
      </c>
      <c r="E4721" s="26">
        <v>240</v>
      </c>
      <c r="F4721" s="24">
        <v>3080</v>
      </c>
      <c r="G4721" s="26" t="s">
        <v>6387</v>
      </c>
      <c r="H4721" s="24" t="s">
        <v>224</v>
      </c>
      <c r="I4721" s="24" t="s">
        <v>225</v>
      </c>
      <c r="J4721" s="27" t="s">
        <v>1</v>
      </c>
      <c r="K4721" s="28">
        <v>66.540000000000006</v>
      </c>
      <c r="L4721" s="28">
        <v>0</v>
      </c>
    </row>
    <row r="4722" spans="1:12" x14ac:dyDescent="0.25">
      <c r="A4722" s="24" t="s">
        <v>3305</v>
      </c>
      <c r="B4722" s="26">
        <v>2015</v>
      </c>
      <c r="C4722" s="24">
        <v>9</v>
      </c>
      <c r="D4722" s="24" t="s">
        <v>15121</v>
      </c>
      <c r="E4722" s="26">
        <v>240</v>
      </c>
      <c r="F4722" s="24">
        <v>4275</v>
      </c>
      <c r="G4722" s="26" t="s">
        <v>7582</v>
      </c>
      <c r="H4722" s="24" t="s">
        <v>406</v>
      </c>
      <c r="I4722" s="24" t="s">
        <v>407</v>
      </c>
      <c r="J4722" s="27" t="s">
        <v>1</v>
      </c>
      <c r="K4722" s="28">
        <v>11.03</v>
      </c>
      <c r="L4722" s="28">
        <v>4.41</v>
      </c>
    </row>
    <row r="4723" spans="1:12" x14ac:dyDescent="0.25">
      <c r="A4723" s="24" t="s">
        <v>3305</v>
      </c>
      <c r="B4723" s="26">
        <v>2015</v>
      </c>
      <c r="C4723" s="24">
        <v>9</v>
      </c>
      <c r="D4723" s="24" t="s">
        <v>15121</v>
      </c>
      <c r="E4723" s="26">
        <v>242</v>
      </c>
      <c r="F4723" s="24">
        <v>4276</v>
      </c>
      <c r="G4723" s="26" t="s">
        <v>7583</v>
      </c>
      <c r="H4723" s="24" t="s">
        <v>406</v>
      </c>
      <c r="I4723" s="24" t="s">
        <v>407</v>
      </c>
      <c r="J4723" s="27" t="s">
        <v>1</v>
      </c>
      <c r="K4723" s="28">
        <v>17.329999999999998</v>
      </c>
      <c r="L4723" s="28">
        <v>0</v>
      </c>
    </row>
    <row r="4724" spans="1:12" x14ac:dyDescent="0.25">
      <c r="A4724" s="24" t="s">
        <v>3305</v>
      </c>
      <c r="B4724" s="26">
        <v>2015</v>
      </c>
      <c r="C4724" s="24">
        <v>9</v>
      </c>
      <c r="D4724" s="24" t="s">
        <v>15121</v>
      </c>
      <c r="E4724" s="26">
        <v>242</v>
      </c>
      <c r="F4724" s="24">
        <v>1364</v>
      </c>
      <c r="G4724" s="26" t="s">
        <v>4671</v>
      </c>
      <c r="H4724" s="24" t="s">
        <v>404</v>
      </c>
      <c r="I4724" s="24" t="s">
        <v>405</v>
      </c>
      <c r="J4724" s="27" t="s">
        <v>1</v>
      </c>
      <c r="K4724" s="28">
        <v>32.630000000000003</v>
      </c>
      <c r="L4724" s="28">
        <v>0</v>
      </c>
    </row>
    <row r="4725" spans="1:12" x14ac:dyDescent="0.25">
      <c r="A4725" s="24" t="s">
        <v>3305</v>
      </c>
      <c r="B4725" s="26">
        <v>2015</v>
      </c>
      <c r="C4725" s="24">
        <v>9</v>
      </c>
      <c r="D4725" s="24" t="s">
        <v>15121</v>
      </c>
      <c r="E4725" s="26">
        <v>242</v>
      </c>
      <c r="F4725" s="24">
        <v>4277</v>
      </c>
      <c r="G4725" s="26" t="s">
        <v>7584</v>
      </c>
      <c r="H4725" s="24" t="s">
        <v>404</v>
      </c>
      <c r="I4725" s="24" t="s">
        <v>405</v>
      </c>
      <c r="J4725" s="27" t="s">
        <v>1</v>
      </c>
      <c r="K4725" s="28">
        <v>6.62</v>
      </c>
      <c r="L4725" s="28">
        <v>0</v>
      </c>
    </row>
    <row r="4726" spans="1:12" x14ac:dyDescent="0.25">
      <c r="A4726" s="24" t="s">
        <v>3305</v>
      </c>
      <c r="B4726" s="26">
        <v>2015</v>
      </c>
      <c r="C4726" s="24">
        <v>9</v>
      </c>
      <c r="D4726" s="24" t="s">
        <v>15121</v>
      </c>
      <c r="E4726" s="26">
        <v>242</v>
      </c>
      <c r="F4726" s="24">
        <v>4278</v>
      </c>
      <c r="G4726" s="26" t="s">
        <v>7585</v>
      </c>
      <c r="H4726" s="24" t="s">
        <v>122</v>
      </c>
      <c r="I4726" s="24" t="s">
        <v>123</v>
      </c>
      <c r="J4726" s="27" t="s">
        <v>1</v>
      </c>
      <c r="K4726" s="28">
        <v>19.61</v>
      </c>
      <c r="L4726" s="28">
        <v>0</v>
      </c>
    </row>
    <row r="4727" spans="1:12" x14ac:dyDescent="0.25">
      <c r="A4727" s="24" t="s">
        <v>3305</v>
      </c>
      <c r="B4727" s="26">
        <v>2015</v>
      </c>
      <c r="C4727" s="24">
        <v>9</v>
      </c>
      <c r="D4727" s="24" t="s">
        <v>15121</v>
      </c>
      <c r="E4727" s="26">
        <v>243</v>
      </c>
      <c r="F4727" s="24">
        <v>4279</v>
      </c>
      <c r="G4727" s="26" t="s">
        <v>7586</v>
      </c>
      <c r="H4727" s="24" t="s">
        <v>224</v>
      </c>
      <c r="I4727" s="24" t="s">
        <v>225</v>
      </c>
      <c r="J4727" s="27" t="s">
        <v>1</v>
      </c>
      <c r="K4727" s="28">
        <v>19.850000000000001</v>
      </c>
      <c r="L4727" s="28">
        <v>0</v>
      </c>
    </row>
    <row r="4728" spans="1:12" x14ac:dyDescent="0.25">
      <c r="A4728" s="24" t="s">
        <v>3305</v>
      </c>
      <c r="B4728" s="26">
        <v>2015</v>
      </c>
      <c r="C4728" s="24">
        <v>9</v>
      </c>
      <c r="D4728" s="24" t="s">
        <v>15121</v>
      </c>
      <c r="E4728" s="26">
        <v>243</v>
      </c>
      <c r="F4728" s="24">
        <v>4280</v>
      </c>
      <c r="G4728" s="26" t="s">
        <v>7587</v>
      </c>
      <c r="H4728" s="24" t="s">
        <v>566</v>
      </c>
      <c r="I4728" s="24" t="s">
        <v>567</v>
      </c>
      <c r="J4728" s="27" t="s">
        <v>1</v>
      </c>
      <c r="K4728" s="28">
        <v>11</v>
      </c>
      <c r="L4728" s="28">
        <v>0</v>
      </c>
    </row>
    <row r="4729" spans="1:12" x14ac:dyDescent="0.25">
      <c r="A4729" s="24" t="s">
        <v>3305</v>
      </c>
      <c r="B4729" s="26">
        <v>2015</v>
      </c>
      <c r="C4729" s="24">
        <v>9</v>
      </c>
      <c r="D4729" s="24" t="s">
        <v>15121</v>
      </c>
      <c r="E4729" s="26">
        <v>243</v>
      </c>
      <c r="F4729" s="24">
        <v>4281</v>
      </c>
      <c r="G4729" s="26" t="s">
        <v>7588</v>
      </c>
      <c r="H4729" s="24" t="s">
        <v>132</v>
      </c>
      <c r="I4729" s="24" t="s">
        <v>133</v>
      </c>
      <c r="J4729" s="27" t="s">
        <v>1</v>
      </c>
      <c r="K4729" s="28">
        <v>6.62</v>
      </c>
      <c r="L4729" s="28">
        <v>0</v>
      </c>
    </row>
    <row r="4730" spans="1:12" x14ac:dyDescent="0.25">
      <c r="A4730" s="24" t="s">
        <v>3305</v>
      </c>
      <c r="B4730" s="26">
        <v>2015</v>
      </c>
      <c r="C4730" s="24">
        <v>9</v>
      </c>
      <c r="D4730" s="24" t="s">
        <v>15121</v>
      </c>
      <c r="E4730" s="26">
        <v>243</v>
      </c>
      <c r="F4730" s="24">
        <v>4282</v>
      </c>
      <c r="G4730" s="26" t="s">
        <v>7589</v>
      </c>
      <c r="H4730" s="24" t="s">
        <v>1538</v>
      </c>
      <c r="I4730" s="24" t="s">
        <v>1539</v>
      </c>
      <c r="J4730" s="27" t="s">
        <v>1</v>
      </c>
      <c r="K4730" s="28">
        <v>6.62</v>
      </c>
      <c r="L4730" s="28">
        <v>0</v>
      </c>
    </row>
    <row r="4731" spans="1:12" x14ac:dyDescent="0.25">
      <c r="A4731" s="24" t="s">
        <v>3305</v>
      </c>
      <c r="B4731" s="26">
        <v>2015</v>
      </c>
      <c r="C4731" s="24">
        <v>9</v>
      </c>
      <c r="D4731" s="24" t="s">
        <v>15121</v>
      </c>
      <c r="E4731" s="26">
        <v>243</v>
      </c>
      <c r="F4731" s="24">
        <v>4283</v>
      </c>
      <c r="G4731" s="26" t="s">
        <v>7590</v>
      </c>
      <c r="H4731" s="24" t="s">
        <v>406</v>
      </c>
      <c r="I4731" s="24" t="s">
        <v>407</v>
      </c>
      <c r="J4731" s="27" t="s">
        <v>1</v>
      </c>
      <c r="K4731" s="28">
        <v>6.62</v>
      </c>
      <c r="L4731" s="28">
        <v>0</v>
      </c>
    </row>
    <row r="4732" spans="1:12" x14ac:dyDescent="0.25">
      <c r="A4732" s="24" t="s">
        <v>3305</v>
      </c>
      <c r="B4732" s="26">
        <v>2015</v>
      </c>
      <c r="C4732" s="24">
        <v>9</v>
      </c>
      <c r="D4732" s="24" t="s">
        <v>15121</v>
      </c>
      <c r="E4732" s="26">
        <v>243</v>
      </c>
      <c r="F4732" s="24">
        <v>4284</v>
      </c>
      <c r="G4732" s="26" t="s">
        <v>7591</v>
      </c>
      <c r="H4732" s="24" t="s">
        <v>150</v>
      </c>
      <c r="I4732" s="24" t="s">
        <v>151</v>
      </c>
      <c r="J4732" s="27" t="s">
        <v>1</v>
      </c>
      <c r="K4732" s="28">
        <v>68.63</v>
      </c>
      <c r="L4732" s="28">
        <v>0</v>
      </c>
    </row>
    <row r="4733" spans="1:12" x14ac:dyDescent="0.25">
      <c r="A4733" s="24" t="s">
        <v>3305</v>
      </c>
      <c r="B4733" s="26">
        <v>2015</v>
      </c>
      <c r="C4733" s="24">
        <v>9</v>
      </c>
      <c r="D4733" s="24" t="s">
        <v>15121</v>
      </c>
      <c r="E4733" s="26">
        <v>243</v>
      </c>
      <c r="F4733" s="24">
        <v>4285</v>
      </c>
      <c r="G4733" s="26" t="s">
        <v>7592</v>
      </c>
      <c r="H4733" s="24" t="s">
        <v>188</v>
      </c>
      <c r="I4733" s="24" t="s">
        <v>189</v>
      </c>
      <c r="J4733" s="27" t="s">
        <v>1</v>
      </c>
      <c r="K4733" s="28">
        <v>76.415000000000006</v>
      </c>
      <c r="L4733" s="28">
        <v>0</v>
      </c>
    </row>
    <row r="4734" spans="1:12" x14ac:dyDescent="0.25">
      <c r="A4734" s="24" t="s">
        <v>3305</v>
      </c>
      <c r="B4734" s="26">
        <v>2015</v>
      </c>
      <c r="C4734" s="24">
        <v>9</v>
      </c>
      <c r="D4734" s="24" t="s">
        <v>15121</v>
      </c>
      <c r="E4734" s="26">
        <v>243</v>
      </c>
      <c r="F4734" s="24">
        <v>4286</v>
      </c>
      <c r="G4734" s="26" t="s">
        <v>7593</v>
      </c>
      <c r="H4734" s="24" t="s">
        <v>83</v>
      </c>
      <c r="I4734" s="24" t="s">
        <v>84</v>
      </c>
      <c r="J4734" s="27" t="s">
        <v>1</v>
      </c>
      <c r="K4734" s="28">
        <v>13.97</v>
      </c>
      <c r="L4734" s="28">
        <v>0</v>
      </c>
    </row>
    <row r="4735" spans="1:12" x14ac:dyDescent="0.25">
      <c r="A4735" s="24" t="s">
        <v>3305</v>
      </c>
      <c r="B4735" s="26">
        <v>2015</v>
      </c>
      <c r="C4735" s="24">
        <v>9</v>
      </c>
      <c r="D4735" s="24" t="s">
        <v>15121</v>
      </c>
      <c r="E4735" s="26">
        <v>243</v>
      </c>
      <c r="F4735" s="24">
        <v>4287</v>
      </c>
      <c r="G4735" s="26" t="s">
        <v>7594</v>
      </c>
      <c r="H4735" s="24" t="s">
        <v>122</v>
      </c>
      <c r="I4735" s="24" t="s">
        <v>123</v>
      </c>
      <c r="J4735" s="27" t="s">
        <v>1</v>
      </c>
      <c r="K4735" s="28">
        <v>23.285</v>
      </c>
      <c r="L4735" s="28">
        <v>5.1449999999999996</v>
      </c>
    </row>
    <row r="4736" spans="1:12" x14ac:dyDescent="0.25">
      <c r="A4736" s="24" t="s">
        <v>3305</v>
      </c>
      <c r="B4736" s="26">
        <v>2015</v>
      </c>
      <c r="C4736" s="24">
        <v>9</v>
      </c>
      <c r="D4736" s="24" t="s">
        <v>15121</v>
      </c>
      <c r="E4736" s="26">
        <v>244</v>
      </c>
      <c r="F4736" s="24">
        <v>4288</v>
      </c>
      <c r="G4736" s="26" t="s">
        <v>7595</v>
      </c>
      <c r="H4736" s="24" t="s">
        <v>39</v>
      </c>
      <c r="I4736" s="24" t="s">
        <v>40</v>
      </c>
      <c r="J4736" s="27" t="s">
        <v>1</v>
      </c>
      <c r="K4736" s="28">
        <v>86.4</v>
      </c>
      <c r="L4736" s="28">
        <v>0</v>
      </c>
    </row>
    <row r="4737" spans="1:12" x14ac:dyDescent="0.25">
      <c r="A4737" s="24" t="s">
        <v>3305</v>
      </c>
      <c r="B4737" s="26">
        <v>2015</v>
      </c>
      <c r="C4737" s="24">
        <v>9</v>
      </c>
      <c r="D4737" s="24" t="s">
        <v>15121</v>
      </c>
      <c r="E4737" s="26">
        <v>245</v>
      </c>
      <c r="F4737" s="24">
        <v>4289</v>
      </c>
      <c r="G4737" s="26" t="s">
        <v>7596</v>
      </c>
      <c r="H4737" s="24" t="s">
        <v>188</v>
      </c>
      <c r="I4737" s="24" t="s">
        <v>189</v>
      </c>
      <c r="J4737" s="27" t="s">
        <v>1</v>
      </c>
      <c r="K4737" s="28">
        <v>11.03</v>
      </c>
      <c r="L4737" s="28">
        <v>0</v>
      </c>
    </row>
    <row r="4738" spans="1:12" x14ac:dyDescent="0.25">
      <c r="A4738" s="24" t="s">
        <v>3305</v>
      </c>
      <c r="B4738" s="26">
        <v>2015</v>
      </c>
      <c r="C4738" s="24">
        <v>9</v>
      </c>
      <c r="D4738" s="24" t="s">
        <v>15121</v>
      </c>
      <c r="E4738" s="26">
        <v>245</v>
      </c>
      <c r="F4738" s="24">
        <v>4290</v>
      </c>
      <c r="G4738" s="26" t="s">
        <v>7597</v>
      </c>
      <c r="H4738" s="24" t="s">
        <v>39</v>
      </c>
      <c r="I4738" s="24" t="s">
        <v>40</v>
      </c>
      <c r="J4738" s="27" t="s">
        <v>1</v>
      </c>
      <c r="K4738" s="28">
        <v>19.86</v>
      </c>
      <c r="L4738" s="28">
        <v>0</v>
      </c>
    </row>
    <row r="4739" spans="1:12" x14ac:dyDescent="0.25">
      <c r="A4739" s="24" t="s">
        <v>3305</v>
      </c>
      <c r="B4739" s="26">
        <v>2015</v>
      </c>
      <c r="C4739" s="24">
        <v>9</v>
      </c>
      <c r="D4739" s="24" t="s">
        <v>15121</v>
      </c>
      <c r="E4739" s="26">
        <v>246</v>
      </c>
      <c r="F4739" s="24">
        <v>4291</v>
      </c>
      <c r="G4739" s="26" t="s">
        <v>7598</v>
      </c>
      <c r="H4739" s="24" t="s">
        <v>132</v>
      </c>
      <c r="I4739" s="24" t="s">
        <v>133</v>
      </c>
      <c r="J4739" s="27" t="s">
        <v>1</v>
      </c>
      <c r="K4739" s="28">
        <v>11.03</v>
      </c>
      <c r="L4739" s="28">
        <v>0</v>
      </c>
    </row>
    <row r="4740" spans="1:12" x14ac:dyDescent="0.25">
      <c r="A4740" s="24" t="s">
        <v>3305</v>
      </c>
      <c r="B4740" s="26">
        <v>2015</v>
      </c>
      <c r="C4740" s="24">
        <v>9</v>
      </c>
      <c r="D4740" s="24" t="s">
        <v>15121</v>
      </c>
      <c r="E4740" s="26">
        <v>246</v>
      </c>
      <c r="F4740" s="24">
        <v>4292</v>
      </c>
      <c r="G4740" s="26" t="s">
        <v>7599</v>
      </c>
      <c r="H4740" s="24" t="s">
        <v>406</v>
      </c>
      <c r="I4740" s="24" t="s">
        <v>407</v>
      </c>
      <c r="J4740" s="27" t="s">
        <v>1</v>
      </c>
      <c r="K4740" s="28">
        <v>11.03</v>
      </c>
      <c r="L4740" s="28">
        <v>0</v>
      </c>
    </row>
    <row r="4741" spans="1:12" x14ac:dyDescent="0.25">
      <c r="A4741" s="24" t="s">
        <v>3305</v>
      </c>
      <c r="B4741" s="26">
        <v>2015</v>
      </c>
      <c r="C4741" s="24">
        <v>9</v>
      </c>
      <c r="D4741" s="24" t="s">
        <v>15121</v>
      </c>
      <c r="E4741" s="26">
        <v>246</v>
      </c>
      <c r="F4741" s="24">
        <v>4293</v>
      </c>
      <c r="G4741" s="26" t="s">
        <v>7600</v>
      </c>
      <c r="H4741" s="24" t="s">
        <v>83</v>
      </c>
      <c r="I4741" s="24" t="s">
        <v>84</v>
      </c>
      <c r="J4741" s="27" t="s">
        <v>1</v>
      </c>
      <c r="K4741" s="28">
        <v>8.82</v>
      </c>
      <c r="L4741" s="28">
        <v>0</v>
      </c>
    </row>
    <row r="4742" spans="1:12" x14ac:dyDescent="0.25">
      <c r="A4742" s="24" t="s">
        <v>3305</v>
      </c>
      <c r="B4742" s="26">
        <v>2015</v>
      </c>
      <c r="C4742" s="24">
        <v>9</v>
      </c>
      <c r="D4742" s="24" t="s">
        <v>15121</v>
      </c>
      <c r="E4742" s="26">
        <v>261</v>
      </c>
      <c r="F4742" s="24">
        <v>4294</v>
      </c>
      <c r="G4742" s="26" t="s">
        <v>7601</v>
      </c>
      <c r="H4742" s="24" t="s">
        <v>122</v>
      </c>
      <c r="I4742" s="24" t="s">
        <v>123</v>
      </c>
      <c r="J4742" s="27" t="s">
        <v>1</v>
      </c>
      <c r="K4742" s="28">
        <v>11.03</v>
      </c>
      <c r="L4742" s="28">
        <v>0</v>
      </c>
    </row>
    <row r="4743" spans="1:12" x14ac:dyDescent="0.25">
      <c r="A4743" s="24" t="s">
        <v>3305</v>
      </c>
      <c r="B4743" s="26">
        <v>2015</v>
      </c>
      <c r="C4743" s="24">
        <v>9</v>
      </c>
      <c r="D4743" s="24" t="s">
        <v>15121</v>
      </c>
      <c r="E4743" s="26">
        <v>261</v>
      </c>
      <c r="F4743" s="24">
        <v>1149</v>
      </c>
      <c r="G4743" s="26" t="s">
        <v>4456</v>
      </c>
      <c r="H4743" s="24" t="s">
        <v>83</v>
      </c>
      <c r="I4743" s="24" t="s">
        <v>84</v>
      </c>
      <c r="J4743" s="27" t="s">
        <v>1</v>
      </c>
      <c r="K4743" s="28">
        <v>83.03</v>
      </c>
      <c r="L4743" s="28">
        <v>0</v>
      </c>
    </row>
    <row r="4744" spans="1:12" x14ac:dyDescent="0.25">
      <c r="A4744" s="24" t="s">
        <v>3305</v>
      </c>
      <c r="B4744" s="26">
        <v>2015</v>
      </c>
      <c r="C4744" s="24">
        <v>9</v>
      </c>
      <c r="D4744" s="24" t="s">
        <v>15121</v>
      </c>
      <c r="E4744" s="26">
        <v>261</v>
      </c>
      <c r="F4744" s="24">
        <v>4295</v>
      </c>
      <c r="G4744" s="26" t="s">
        <v>7602</v>
      </c>
      <c r="H4744" s="24" t="s">
        <v>122</v>
      </c>
      <c r="I4744" s="24" t="s">
        <v>123</v>
      </c>
      <c r="J4744" s="27" t="s">
        <v>1</v>
      </c>
      <c r="K4744" s="28">
        <v>97.43</v>
      </c>
      <c r="L4744" s="28">
        <v>0</v>
      </c>
    </row>
    <row r="4745" spans="1:12" x14ac:dyDescent="0.25">
      <c r="A4745" s="24" t="s">
        <v>3305</v>
      </c>
      <c r="B4745" s="26">
        <v>2015</v>
      </c>
      <c r="C4745" s="24">
        <v>9</v>
      </c>
      <c r="D4745" s="24" t="s">
        <v>15121</v>
      </c>
      <c r="E4745" s="26">
        <v>261</v>
      </c>
      <c r="F4745" s="24">
        <v>4296</v>
      </c>
      <c r="G4745" s="26" t="s">
        <v>7603</v>
      </c>
      <c r="H4745" s="24" t="s">
        <v>83</v>
      </c>
      <c r="I4745" s="24" t="s">
        <v>84</v>
      </c>
      <c r="J4745" s="27" t="s">
        <v>1</v>
      </c>
      <c r="K4745" s="28">
        <v>6.62</v>
      </c>
      <c r="L4745" s="28">
        <v>0</v>
      </c>
    </row>
    <row r="4746" spans="1:12" x14ac:dyDescent="0.25">
      <c r="A4746" s="24" t="s">
        <v>3305</v>
      </c>
      <c r="B4746" s="26">
        <v>2015</v>
      </c>
      <c r="C4746" s="24">
        <v>9</v>
      </c>
      <c r="D4746" s="24" t="s">
        <v>15121</v>
      </c>
      <c r="E4746" s="26">
        <v>261</v>
      </c>
      <c r="F4746" s="24">
        <v>4297</v>
      </c>
      <c r="G4746" s="26" t="s">
        <v>7604</v>
      </c>
      <c r="H4746" s="24" t="s">
        <v>83</v>
      </c>
      <c r="I4746" s="24" t="s">
        <v>84</v>
      </c>
      <c r="J4746" s="27" t="s">
        <v>1</v>
      </c>
      <c r="K4746" s="28">
        <v>6.62</v>
      </c>
      <c r="L4746" s="28">
        <v>0</v>
      </c>
    </row>
    <row r="4747" spans="1:12" x14ac:dyDescent="0.25">
      <c r="A4747" s="24" t="s">
        <v>3305</v>
      </c>
      <c r="B4747" s="26">
        <v>2015</v>
      </c>
      <c r="C4747" s="24">
        <v>9</v>
      </c>
      <c r="D4747" s="24" t="s">
        <v>15121</v>
      </c>
      <c r="E4747" s="26">
        <v>263</v>
      </c>
      <c r="F4747" s="24">
        <v>4298</v>
      </c>
      <c r="G4747" s="26" t="s">
        <v>7605</v>
      </c>
      <c r="H4747" s="24" t="s">
        <v>1540</v>
      </c>
      <c r="I4747" s="24" t="s">
        <v>1541</v>
      </c>
      <c r="J4747" s="27" t="s">
        <v>1</v>
      </c>
      <c r="K4747" s="28">
        <v>6.62</v>
      </c>
      <c r="L4747" s="28">
        <v>0</v>
      </c>
    </row>
    <row r="4748" spans="1:12" x14ac:dyDescent="0.25">
      <c r="A4748" s="24" t="s">
        <v>3305</v>
      </c>
      <c r="B4748" s="26">
        <v>2015</v>
      </c>
      <c r="C4748" s="24">
        <v>9</v>
      </c>
      <c r="D4748" s="24" t="s">
        <v>15121</v>
      </c>
      <c r="E4748" s="26">
        <v>263</v>
      </c>
      <c r="F4748" s="24">
        <v>3792</v>
      </c>
      <c r="G4748" s="26" t="s">
        <v>7099</v>
      </c>
      <c r="H4748" s="24" t="s">
        <v>224</v>
      </c>
      <c r="I4748" s="24" t="s">
        <v>225</v>
      </c>
      <c r="J4748" s="27" t="s">
        <v>1</v>
      </c>
      <c r="K4748" s="28">
        <v>64.22</v>
      </c>
      <c r="L4748" s="28">
        <v>0</v>
      </c>
    </row>
    <row r="4749" spans="1:12" x14ac:dyDescent="0.25">
      <c r="A4749" s="24" t="s">
        <v>3305</v>
      </c>
      <c r="B4749" s="26">
        <v>2015</v>
      </c>
      <c r="C4749" s="24">
        <v>9</v>
      </c>
      <c r="D4749" s="24" t="s">
        <v>15121</v>
      </c>
      <c r="E4749" s="26">
        <v>263</v>
      </c>
      <c r="F4749" s="24">
        <v>4299</v>
      </c>
      <c r="G4749" s="26" t="s">
        <v>7606</v>
      </c>
      <c r="H4749" s="24" t="s">
        <v>83</v>
      </c>
      <c r="I4749" s="24" t="s">
        <v>84</v>
      </c>
      <c r="J4749" s="27" t="s">
        <v>1</v>
      </c>
      <c r="K4749" s="28">
        <v>130.43</v>
      </c>
      <c r="L4749" s="28">
        <v>0</v>
      </c>
    </row>
    <row r="4750" spans="1:12" x14ac:dyDescent="0.25">
      <c r="A4750" s="24" t="s">
        <v>3305</v>
      </c>
      <c r="B4750" s="26">
        <v>2015</v>
      </c>
      <c r="C4750" s="24">
        <v>9</v>
      </c>
      <c r="D4750" s="24" t="s">
        <v>15121</v>
      </c>
      <c r="E4750" s="26">
        <v>263</v>
      </c>
      <c r="F4750" s="24">
        <v>4300</v>
      </c>
      <c r="G4750" s="26" t="s">
        <v>7607</v>
      </c>
      <c r="H4750" s="24" t="s">
        <v>1542</v>
      </c>
      <c r="I4750" s="24" t="s">
        <v>1543</v>
      </c>
      <c r="J4750" s="27" t="s">
        <v>1</v>
      </c>
      <c r="K4750" s="28">
        <v>28.24</v>
      </c>
      <c r="L4750" s="28">
        <v>0</v>
      </c>
    </row>
    <row r="4751" spans="1:12" x14ac:dyDescent="0.25">
      <c r="A4751" s="24" t="s">
        <v>3305</v>
      </c>
      <c r="B4751" s="26">
        <v>2015</v>
      </c>
      <c r="C4751" s="24">
        <v>9</v>
      </c>
      <c r="D4751" s="24" t="s">
        <v>15121</v>
      </c>
      <c r="E4751" s="26">
        <v>263</v>
      </c>
      <c r="F4751" s="24">
        <v>4301</v>
      </c>
      <c r="G4751" s="26" t="s">
        <v>7608</v>
      </c>
      <c r="H4751" s="24" t="s">
        <v>980</v>
      </c>
      <c r="I4751" s="24" t="s">
        <v>981</v>
      </c>
      <c r="J4751" s="27" t="s">
        <v>1</v>
      </c>
      <c r="K4751" s="28">
        <v>69.53</v>
      </c>
      <c r="L4751" s="28">
        <v>0</v>
      </c>
    </row>
    <row r="4752" spans="1:12" x14ac:dyDescent="0.25">
      <c r="A4752" s="24" t="s">
        <v>3305</v>
      </c>
      <c r="B4752" s="26">
        <v>2015</v>
      </c>
      <c r="C4752" s="24">
        <v>9</v>
      </c>
      <c r="D4752" s="24" t="s">
        <v>15121</v>
      </c>
      <c r="E4752" s="26">
        <v>263</v>
      </c>
      <c r="F4752" s="24">
        <v>4302</v>
      </c>
      <c r="G4752" s="26" t="s">
        <v>7609</v>
      </c>
      <c r="H4752" s="24" t="s">
        <v>188</v>
      </c>
      <c r="I4752" s="24" t="s">
        <v>189</v>
      </c>
      <c r="J4752" s="27" t="s">
        <v>1</v>
      </c>
      <c r="K4752" s="28">
        <v>105.83</v>
      </c>
      <c r="L4752" s="28">
        <v>0</v>
      </c>
    </row>
    <row r="4753" spans="1:12" x14ac:dyDescent="0.25">
      <c r="A4753" s="24" t="s">
        <v>3305</v>
      </c>
      <c r="B4753" s="26">
        <v>2015</v>
      </c>
      <c r="C4753" s="24">
        <v>9</v>
      </c>
      <c r="D4753" s="24" t="s">
        <v>15121</v>
      </c>
      <c r="E4753" s="26">
        <v>263</v>
      </c>
      <c r="F4753" s="24">
        <v>4303</v>
      </c>
      <c r="G4753" s="26" t="s">
        <v>7610</v>
      </c>
      <c r="H4753" s="24" t="s">
        <v>83</v>
      </c>
      <c r="I4753" s="24" t="s">
        <v>84</v>
      </c>
      <c r="J4753" s="27" t="s">
        <v>1</v>
      </c>
      <c r="K4753" s="28">
        <v>11.03</v>
      </c>
      <c r="L4753" s="28">
        <v>0</v>
      </c>
    </row>
    <row r="4754" spans="1:12" x14ac:dyDescent="0.25">
      <c r="A4754" s="24" t="s">
        <v>3305</v>
      </c>
      <c r="B4754" s="26">
        <v>2015</v>
      </c>
      <c r="C4754" s="24">
        <v>9</v>
      </c>
      <c r="D4754" s="24" t="s">
        <v>15121</v>
      </c>
      <c r="E4754" s="26">
        <v>263</v>
      </c>
      <c r="F4754" s="24">
        <v>3893</v>
      </c>
      <c r="G4754" s="26" t="s">
        <v>7200</v>
      </c>
      <c r="H4754" s="24" t="s">
        <v>122</v>
      </c>
      <c r="I4754" s="24" t="s">
        <v>123</v>
      </c>
      <c r="J4754" s="27" t="s">
        <v>1</v>
      </c>
      <c r="K4754" s="28">
        <v>97.43</v>
      </c>
      <c r="L4754" s="28">
        <v>0</v>
      </c>
    </row>
    <row r="4755" spans="1:12" x14ac:dyDescent="0.25">
      <c r="A4755" s="24" t="s">
        <v>3305</v>
      </c>
      <c r="B4755" s="26">
        <v>2015</v>
      </c>
      <c r="C4755" s="24">
        <v>9</v>
      </c>
      <c r="D4755" s="24" t="s">
        <v>15121</v>
      </c>
      <c r="E4755" s="26">
        <v>263</v>
      </c>
      <c r="F4755" s="24">
        <v>4304</v>
      </c>
      <c r="G4755" s="26" t="s">
        <v>7611</v>
      </c>
      <c r="H4755" s="24" t="s">
        <v>224</v>
      </c>
      <c r="I4755" s="24" t="s">
        <v>225</v>
      </c>
      <c r="J4755" s="27" t="s">
        <v>1</v>
      </c>
      <c r="K4755" s="28">
        <v>41.72</v>
      </c>
      <c r="L4755" s="28">
        <v>0</v>
      </c>
    </row>
    <row r="4756" spans="1:12" x14ac:dyDescent="0.25">
      <c r="A4756" s="24" t="s">
        <v>3305</v>
      </c>
      <c r="B4756" s="26">
        <v>2015</v>
      </c>
      <c r="C4756" s="24">
        <v>9</v>
      </c>
      <c r="D4756" s="24" t="s">
        <v>15121</v>
      </c>
      <c r="E4756" s="26">
        <v>263</v>
      </c>
      <c r="F4756" s="24">
        <v>4305</v>
      </c>
      <c r="G4756" s="26" t="s">
        <v>7612</v>
      </c>
      <c r="H4756" s="24" t="s">
        <v>1028</v>
      </c>
      <c r="I4756" s="24" t="s">
        <v>1029</v>
      </c>
      <c r="J4756" s="27" t="s">
        <v>1</v>
      </c>
      <c r="K4756" s="28">
        <v>1.4750000000000001</v>
      </c>
      <c r="L4756" s="28">
        <v>0</v>
      </c>
    </row>
    <row r="4757" spans="1:12" x14ac:dyDescent="0.25">
      <c r="A4757" s="24" t="s">
        <v>3305</v>
      </c>
      <c r="B4757" s="26">
        <v>2015</v>
      </c>
      <c r="C4757" s="24">
        <v>9</v>
      </c>
      <c r="D4757" s="24" t="s">
        <v>15121</v>
      </c>
      <c r="E4757" s="26">
        <v>263</v>
      </c>
      <c r="F4757" s="24">
        <v>4306</v>
      </c>
      <c r="G4757" s="26" t="s">
        <v>7613</v>
      </c>
      <c r="H4757" s="24" t="s">
        <v>1092</v>
      </c>
      <c r="I4757" s="24" t="s">
        <v>1093</v>
      </c>
      <c r="J4757" s="27" t="s">
        <v>1</v>
      </c>
      <c r="K4757" s="28">
        <v>11.03</v>
      </c>
      <c r="L4757" s="28">
        <v>0</v>
      </c>
    </row>
    <row r="4758" spans="1:12" x14ac:dyDescent="0.25">
      <c r="A4758" s="24" t="s">
        <v>3305</v>
      </c>
      <c r="B4758" s="26">
        <v>2015</v>
      </c>
      <c r="C4758" s="24">
        <v>9</v>
      </c>
      <c r="D4758" s="24" t="s">
        <v>15121</v>
      </c>
      <c r="E4758" s="26">
        <v>263</v>
      </c>
      <c r="F4758" s="24">
        <v>4307</v>
      </c>
      <c r="G4758" s="26" t="s">
        <v>7614</v>
      </c>
      <c r="H4758" s="24" t="s">
        <v>224</v>
      </c>
      <c r="I4758" s="24" t="s">
        <v>225</v>
      </c>
      <c r="J4758" s="27" t="s">
        <v>1</v>
      </c>
      <c r="K4758" s="28">
        <v>11.03</v>
      </c>
      <c r="L4758" s="28">
        <v>0</v>
      </c>
    </row>
    <row r="4759" spans="1:12" x14ac:dyDescent="0.25">
      <c r="A4759" s="24" t="s">
        <v>3305</v>
      </c>
      <c r="B4759" s="26">
        <v>2015</v>
      </c>
      <c r="C4759" s="24">
        <v>9</v>
      </c>
      <c r="D4759" s="24" t="s">
        <v>15121</v>
      </c>
      <c r="E4759" s="26">
        <v>263</v>
      </c>
      <c r="F4759" s="24">
        <v>4308</v>
      </c>
      <c r="G4759" s="26" t="s">
        <v>7615</v>
      </c>
      <c r="H4759" s="24" t="s">
        <v>83</v>
      </c>
      <c r="I4759" s="24" t="s">
        <v>84</v>
      </c>
      <c r="J4759" s="27" t="s">
        <v>1</v>
      </c>
      <c r="K4759" s="28">
        <v>11.84</v>
      </c>
      <c r="L4759" s="28">
        <v>0</v>
      </c>
    </row>
    <row r="4760" spans="1:12" x14ac:dyDescent="0.25">
      <c r="A4760" s="24" t="s">
        <v>3305</v>
      </c>
      <c r="B4760" s="26">
        <v>2015</v>
      </c>
      <c r="C4760" s="24">
        <v>9</v>
      </c>
      <c r="D4760" s="24" t="s">
        <v>15121</v>
      </c>
      <c r="E4760" s="26">
        <v>263</v>
      </c>
      <c r="F4760" s="24">
        <v>4309</v>
      </c>
      <c r="G4760" s="26" t="s">
        <v>7616</v>
      </c>
      <c r="H4760" s="24" t="s">
        <v>83</v>
      </c>
      <c r="I4760" s="24" t="s">
        <v>84</v>
      </c>
      <c r="J4760" s="27" t="s">
        <v>1</v>
      </c>
      <c r="K4760" s="28">
        <v>99.83</v>
      </c>
      <c r="L4760" s="28">
        <v>0</v>
      </c>
    </row>
    <row r="4761" spans="1:12" x14ac:dyDescent="0.25">
      <c r="A4761" s="24" t="s">
        <v>3305</v>
      </c>
      <c r="B4761" s="26">
        <v>2015</v>
      </c>
      <c r="C4761" s="24">
        <v>9</v>
      </c>
      <c r="D4761" s="24" t="s">
        <v>15121</v>
      </c>
      <c r="E4761" s="26">
        <v>263</v>
      </c>
      <c r="F4761" s="24">
        <v>4310</v>
      </c>
      <c r="G4761" s="26" t="s">
        <v>7617</v>
      </c>
      <c r="H4761" s="24" t="s">
        <v>1028</v>
      </c>
      <c r="I4761" s="24" t="s">
        <v>1029</v>
      </c>
      <c r="J4761" s="27" t="s">
        <v>1</v>
      </c>
      <c r="K4761" s="28">
        <v>12.29</v>
      </c>
      <c r="L4761" s="28">
        <v>0</v>
      </c>
    </row>
    <row r="4762" spans="1:12" x14ac:dyDescent="0.25">
      <c r="A4762" s="24" t="s">
        <v>3305</v>
      </c>
      <c r="B4762" s="26">
        <v>2015</v>
      </c>
      <c r="C4762" s="24">
        <v>9</v>
      </c>
      <c r="D4762" s="24" t="s">
        <v>15121</v>
      </c>
      <c r="E4762" s="26">
        <v>263</v>
      </c>
      <c r="F4762" s="24">
        <v>3866</v>
      </c>
      <c r="G4762" s="26" t="s">
        <v>7173</v>
      </c>
      <c r="H4762" s="24" t="s">
        <v>83</v>
      </c>
      <c r="I4762" s="24" t="s">
        <v>84</v>
      </c>
      <c r="J4762" s="27" t="s">
        <v>1</v>
      </c>
      <c r="K4762" s="28">
        <v>101.105</v>
      </c>
      <c r="L4762" s="28">
        <v>0</v>
      </c>
    </row>
    <row r="4763" spans="1:12" x14ac:dyDescent="0.25">
      <c r="A4763" s="24" t="s">
        <v>3305</v>
      </c>
      <c r="B4763" s="26">
        <v>2015</v>
      </c>
      <c r="C4763" s="24">
        <v>9</v>
      </c>
      <c r="D4763" s="24" t="s">
        <v>15121</v>
      </c>
      <c r="E4763" s="26">
        <v>263</v>
      </c>
      <c r="F4763" s="24">
        <v>4311</v>
      </c>
      <c r="G4763" s="26" t="s">
        <v>7618</v>
      </c>
      <c r="H4763" s="24" t="s">
        <v>122</v>
      </c>
      <c r="I4763" s="24" t="s">
        <v>123</v>
      </c>
      <c r="J4763" s="27" t="s">
        <v>1</v>
      </c>
      <c r="K4763" s="28">
        <v>11.03</v>
      </c>
      <c r="L4763" s="28">
        <v>0</v>
      </c>
    </row>
    <row r="4764" spans="1:12" x14ac:dyDescent="0.25">
      <c r="A4764" s="24" t="s">
        <v>3305</v>
      </c>
      <c r="B4764" s="26">
        <v>2015</v>
      </c>
      <c r="C4764" s="24">
        <v>9</v>
      </c>
      <c r="D4764" s="24" t="s">
        <v>15121</v>
      </c>
      <c r="E4764" s="26">
        <v>263</v>
      </c>
      <c r="F4764" s="24">
        <v>4312</v>
      </c>
      <c r="G4764" s="26" t="s">
        <v>7619</v>
      </c>
      <c r="H4764" s="24" t="s">
        <v>122</v>
      </c>
      <c r="I4764" s="24" t="s">
        <v>123</v>
      </c>
      <c r="J4764" s="27" t="s">
        <v>1</v>
      </c>
      <c r="K4764" s="28">
        <v>14.705</v>
      </c>
      <c r="L4764" s="28">
        <v>0</v>
      </c>
    </row>
    <row r="4765" spans="1:12" x14ac:dyDescent="0.25">
      <c r="A4765" s="24" t="s">
        <v>3305</v>
      </c>
      <c r="B4765" s="26">
        <v>2015</v>
      </c>
      <c r="C4765" s="24">
        <v>9</v>
      </c>
      <c r="D4765" s="24" t="s">
        <v>15121</v>
      </c>
      <c r="E4765" s="26">
        <v>263</v>
      </c>
      <c r="F4765" s="24">
        <v>4313</v>
      </c>
      <c r="G4765" s="26" t="s">
        <v>7620</v>
      </c>
      <c r="H4765" s="24" t="s">
        <v>83</v>
      </c>
      <c r="I4765" s="24" t="s">
        <v>84</v>
      </c>
      <c r="J4765" s="27" t="s">
        <v>1</v>
      </c>
      <c r="K4765" s="28">
        <v>97.43</v>
      </c>
      <c r="L4765" s="28">
        <v>0</v>
      </c>
    </row>
    <row r="4766" spans="1:12" x14ac:dyDescent="0.25">
      <c r="A4766" s="24" t="s">
        <v>3305</v>
      </c>
      <c r="B4766" s="26">
        <v>2015</v>
      </c>
      <c r="C4766" s="24">
        <v>9</v>
      </c>
      <c r="D4766" s="24" t="s">
        <v>15121</v>
      </c>
      <c r="E4766" s="26">
        <v>263</v>
      </c>
      <c r="F4766" s="24">
        <v>3875</v>
      </c>
      <c r="G4766" s="26" t="s">
        <v>7182</v>
      </c>
      <c r="H4766" s="24" t="s">
        <v>1028</v>
      </c>
      <c r="I4766" s="24" t="s">
        <v>1029</v>
      </c>
      <c r="J4766" s="27" t="s">
        <v>1</v>
      </c>
      <c r="K4766" s="28">
        <v>60.02</v>
      </c>
      <c r="L4766" s="28">
        <v>0</v>
      </c>
    </row>
    <row r="4767" spans="1:12" x14ac:dyDescent="0.25">
      <c r="A4767" s="24" t="s">
        <v>3305</v>
      </c>
      <c r="B4767" s="26">
        <v>2015</v>
      </c>
      <c r="C4767" s="24">
        <v>9</v>
      </c>
      <c r="D4767" s="24" t="s">
        <v>15121</v>
      </c>
      <c r="E4767" s="26">
        <v>263</v>
      </c>
      <c r="F4767" s="24">
        <v>4314</v>
      </c>
      <c r="G4767" s="26" t="s">
        <v>7621</v>
      </c>
      <c r="H4767" s="24" t="s">
        <v>188</v>
      </c>
      <c r="I4767" s="24" t="s">
        <v>189</v>
      </c>
      <c r="J4767" s="27" t="s">
        <v>1</v>
      </c>
      <c r="K4767" s="28">
        <v>118.85</v>
      </c>
      <c r="L4767" s="28">
        <v>0</v>
      </c>
    </row>
    <row r="4768" spans="1:12" x14ac:dyDescent="0.25">
      <c r="A4768" s="24" t="s">
        <v>3305</v>
      </c>
      <c r="B4768" s="26">
        <v>2015</v>
      </c>
      <c r="C4768" s="24">
        <v>9</v>
      </c>
      <c r="D4768" s="24" t="s">
        <v>15121</v>
      </c>
      <c r="E4768" s="26">
        <v>263</v>
      </c>
      <c r="F4768" s="24">
        <v>4315</v>
      </c>
      <c r="G4768" s="26" t="s">
        <v>7622</v>
      </c>
      <c r="H4768" s="24" t="s">
        <v>83</v>
      </c>
      <c r="I4768" s="24" t="s">
        <v>84</v>
      </c>
      <c r="J4768" s="27" t="s">
        <v>1</v>
      </c>
      <c r="K4768" s="28">
        <v>97.43</v>
      </c>
      <c r="L4768" s="28">
        <v>0</v>
      </c>
    </row>
    <row r="4769" spans="1:12" x14ac:dyDescent="0.25">
      <c r="A4769" s="24" t="s">
        <v>3305</v>
      </c>
      <c r="B4769" s="26">
        <v>2015</v>
      </c>
      <c r="C4769" s="24">
        <v>9</v>
      </c>
      <c r="D4769" s="24" t="s">
        <v>15121</v>
      </c>
      <c r="E4769" s="26">
        <v>263</v>
      </c>
      <c r="F4769" s="24">
        <v>1618</v>
      </c>
      <c r="G4769" s="26" t="s">
        <v>4925</v>
      </c>
      <c r="H4769" s="24" t="s">
        <v>224</v>
      </c>
      <c r="I4769" s="24" t="s">
        <v>225</v>
      </c>
      <c r="J4769" s="27" t="s">
        <v>1</v>
      </c>
      <c r="K4769" s="28">
        <v>6.62</v>
      </c>
      <c r="L4769" s="28">
        <v>0</v>
      </c>
    </row>
    <row r="4770" spans="1:12" x14ac:dyDescent="0.25">
      <c r="A4770" s="24" t="s">
        <v>3305</v>
      </c>
      <c r="B4770" s="26">
        <v>2015</v>
      </c>
      <c r="C4770" s="24">
        <v>9</v>
      </c>
      <c r="D4770" s="24" t="s">
        <v>15121</v>
      </c>
      <c r="E4770" s="26">
        <v>263</v>
      </c>
      <c r="F4770" s="24">
        <v>4316</v>
      </c>
      <c r="G4770" s="26" t="s">
        <v>7623</v>
      </c>
      <c r="H4770" s="24" t="s">
        <v>188</v>
      </c>
      <c r="I4770" s="24" t="s">
        <v>189</v>
      </c>
      <c r="J4770" s="27" t="s">
        <v>1</v>
      </c>
      <c r="K4770" s="28">
        <v>7.52</v>
      </c>
      <c r="L4770" s="28">
        <v>0</v>
      </c>
    </row>
    <row r="4771" spans="1:12" x14ac:dyDescent="0.25">
      <c r="A4771" s="24" t="s">
        <v>3305</v>
      </c>
      <c r="B4771" s="26">
        <v>2015</v>
      </c>
      <c r="C4771" s="24">
        <v>9</v>
      </c>
      <c r="D4771" s="24" t="s">
        <v>15121</v>
      </c>
      <c r="E4771" s="26">
        <v>263</v>
      </c>
      <c r="F4771" s="24">
        <v>4317</v>
      </c>
      <c r="G4771" s="26" t="s">
        <v>7624</v>
      </c>
      <c r="H4771" s="24" t="s">
        <v>190</v>
      </c>
      <c r="I4771" s="24" t="s">
        <v>191</v>
      </c>
      <c r="J4771" s="27" t="s">
        <v>1</v>
      </c>
      <c r="K4771" s="28">
        <v>7.52</v>
      </c>
      <c r="L4771" s="28">
        <v>0</v>
      </c>
    </row>
    <row r="4772" spans="1:12" x14ac:dyDescent="0.25">
      <c r="A4772" s="24" t="s">
        <v>3305</v>
      </c>
      <c r="B4772" s="26">
        <v>2015</v>
      </c>
      <c r="C4772" s="24">
        <v>9</v>
      </c>
      <c r="D4772" s="24" t="s">
        <v>15121</v>
      </c>
      <c r="E4772" s="26">
        <v>266</v>
      </c>
      <c r="F4772" s="24">
        <v>4318</v>
      </c>
      <c r="G4772" s="26" t="s">
        <v>7625</v>
      </c>
      <c r="H4772" s="24" t="s">
        <v>83</v>
      </c>
      <c r="I4772" s="24" t="s">
        <v>84</v>
      </c>
      <c r="J4772" s="27" t="s">
        <v>1</v>
      </c>
      <c r="K4772" s="28">
        <v>6.62</v>
      </c>
      <c r="L4772" s="28">
        <v>0</v>
      </c>
    </row>
    <row r="4773" spans="1:12" x14ac:dyDescent="0.25">
      <c r="A4773" s="24" t="s">
        <v>3305</v>
      </c>
      <c r="B4773" s="26">
        <v>2015</v>
      </c>
      <c r="C4773" s="24">
        <v>9</v>
      </c>
      <c r="D4773" s="24" t="s">
        <v>15121</v>
      </c>
      <c r="E4773" s="26">
        <v>266</v>
      </c>
      <c r="F4773" s="24">
        <v>4319</v>
      </c>
      <c r="G4773" s="26" t="s">
        <v>7626</v>
      </c>
      <c r="H4773" s="24" t="s">
        <v>83</v>
      </c>
      <c r="I4773" s="24" t="s">
        <v>84</v>
      </c>
      <c r="J4773" s="27" t="s">
        <v>1</v>
      </c>
      <c r="K4773" s="28">
        <v>106.16</v>
      </c>
      <c r="L4773" s="28">
        <v>0</v>
      </c>
    </row>
    <row r="4774" spans="1:12" x14ac:dyDescent="0.25">
      <c r="A4774" s="24" t="s">
        <v>3305</v>
      </c>
      <c r="B4774" s="26">
        <v>2015</v>
      </c>
      <c r="C4774" s="24">
        <v>9</v>
      </c>
      <c r="D4774" s="24" t="s">
        <v>15121</v>
      </c>
      <c r="E4774" s="26">
        <v>266</v>
      </c>
      <c r="F4774" s="24">
        <v>4320</v>
      </c>
      <c r="G4774" s="26" t="s">
        <v>7627</v>
      </c>
      <c r="H4774" s="24" t="s">
        <v>83</v>
      </c>
      <c r="I4774" s="24" t="s">
        <v>84</v>
      </c>
      <c r="J4774" s="27" t="s">
        <v>1</v>
      </c>
      <c r="K4774" s="28">
        <v>11.03</v>
      </c>
      <c r="L4774" s="28">
        <v>0</v>
      </c>
    </row>
    <row r="4775" spans="1:12" x14ac:dyDescent="0.25">
      <c r="A4775" s="24" t="s">
        <v>3305</v>
      </c>
      <c r="B4775" s="26">
        <v>2015</v>
      </c>
      <c r="C4775" s="24">
        <v>9</v>
      </c>
      <c r="D4775" s="24" t="s">
        <v>15121</v>
      </c>
      <c r="E4775" s="26">
        <v>266</v>
      </c>
      <c r="F4775" s="24">
        <v>1132</v>
      </c>
      <c r="G4775" s="26" t="s">
        <v>4439</v>
      </c>
      <c r="H4775" s="24" t="s">
        <v>83</v>
      </c>
      <c r="I4775" s="24" t="s">
        <v>84</v>
      </c>
      <c r="J4775" s="27" t="s">
        <v>1</v>
      </c>
      <c r="K4775" s="28">
        <v>11.03</v>
      </c>
      <c r="L4775" s="28">
        <v>0</v>
      </c>
    </row>
    <row r="4776" spans="1:12" x14ac:dyDescent="0.25">
      <c r="A4776" s="24" t="s">
        <v>3305</v>
      </c>
      <c r="B4776" s="26">
        <v>2015</v>
      </c>
      <c r="C4776" s="24">
        <v>9</v>
      </c>
      <c r="D4776" s="24" t="s">
        <v>15121</v>
      </c>
      <c r="E4776" s="26">
        <v>266</v>
      </c>
      <c r="F4776" s="24">
        <v>4321</v>
      </c>
      <c r="G4776" s="26" t="s">
        <v>7628</v>
      </c>
      <c r="H4776" s="24" t="s">
        <v>83</v>
      </c>
      <c r="I4776" s="24" t="s">
        <v>84</v>
      </c>
      <c r="J4776" s="27" t="s">
        <v>1</v>
      </c>
      <c r="K4776" s="28">
        <v>97.43</v>
      </c>
      <c r="L4776" s="28">
        <v>0</v>
      </c>
    </row>
    <row r="4777" spans="1:12" x14ac:dyDescent="0.25">
      <c r="A4777" s="24" t="s">
        <v>3305</v>
      </c>
      <c r="B4777" s="26">
        <v>2015</v>
      </c>
      <c r="C4777" s="24">
        <v>9</v>
      </c>
      <c r="D4777" s="24" t="s">
        <v>15121</v>
      </c>
      <c r="E4777" s="26">
        <v>266</v>
      </c>
      <c r="F4777" s="24">
        <v>4322</v>
      </c>
      <c r="G4777" s="26" t="s">
        <v>7629</v>
      </c>
      <c r="H4777" s="24" t="s">
        <v>122</v>
      </c>
      <c r="I4777" s="24" t="s">
        <v>123</v>
      </c>
      <c r="J4777" s="27" t="s">
        <v>1</v>
      </c>
      <c r="K4777" s="28">
        <v>108.77</v>
      </c>
      <c r="L4777" s="28">
        <v>0</v>
      </c>
    </row>
    <row r="4778" spans="1:12" x14ac:dyDescent="0.25">
      <c r="A4778" s="24" t="s">
        <v>3305</v>
      </c>
      <c r="B4778" s="26">
        <v>2015</v>
      </c>
      <c r="C4778" s="24">
        <v>9</v>
      </c>
      <c r="D4778" s="24" t="s">
        <v>15121</v>
      </c>
      <c r="E4778" s="26">
        <v>266</v>
      </c>
      <c r="F4778" s="24">
        <v>3749</v>
      </c>
      <c r="G4778" s="26" t="s">
        <v>7056</v>
      </c>
      <c r="H4778" s="24" t="s">
        <v>83</v>
      </c>
      <c r="I4778" s="24" t="s">
        <v>84</v>
      </c>
      <c r="J4778" s="27" t="s">
        <v>1</v>
      </c>
      <c r="K4778" s="28">
        <v>14.705</v>
      </c>
      <c r="L4778" s="28">
        <v>0</v>
      </c>
    </row>
    <row r="4779" spans="1:12" x14ac:dyDescent="0.25">
      <c r="A4779" s="24" t="s">
        <v>3305</v>
      </c>
      <c r="B4779" s="26">
        <v>2015</v>
      </c>
      <c r="C4779" s="24">
        <v>9</v>
      </c>
      <c r="D4779" s="24" t="s">
        <v>15121</v>
      </c>
      <c r="E4779" s="26">
        <v>266</v>
      </c>
      <c r="F4779" s="24">
        <v>4323</v>
      </c>
      <c r="G4779" s="26" t="s">
        <v>7630</v>
      </c>
      <c r="H4779" s="24" t="s">
        <v>83</v>
      </c>
      <c r="I4779" s="24" t="s">
        <v>84</v>
      </c>
      <c r="J4779" s="27" t="s">
        <v>1</v>
      </c>
      <c r="K4779" s="28">
        <v>14.705</v>
      </c>
      <c r="L4779" s="28">
        <v>0</v>
      </c>
    </row>
    <row r="4780" spans="1:12" x14ac:dyDescent="0.25">
      <c r="A4780" s="24" t="s">
        <v>3305</v>
      </c>
      <c r="B4780" s="26">
        <v>2015</v>
      </c>
      <c r="C4780" s="24">
        <v>9</v>
      </c>
      <c r="D4780" s="24" t="s">
        <v>15121</v>
      </c>
      <c r="E4780" s="26">
        <v>268</v>
      </c>
      <c r="F4780" s="24">
        <v>4324</v>
      </c>
      <c r="G4780" s="26" t="s">
        <v>7631</v>
      </c>
      <c r="H4780" s="24" t="s">
        <v>83</v>
      </c>
      <c r="I4780" s="24" t="s">
        <v>84</v>
      </c>
      <c r="J4780" s="27" t="s">
        <v>1</v>
      </c>
      <c r="K4780" s="28">
        <v>91.55</v>
      </c>
      <c r="L4780" s="28">
        <v>0</v>
      </c>
    </row>
    <row r="4781" spans="1:12" x14ac:dyDescent="0.25">
      <c r="A4781" s="24" t="s">
        <v>3305</v>
      </c>
      <c r="B4781" s="26">
        <v>2015</v>
      </c>
      <c r="C4781" s="24">
        <v>9</v>
      </c>
      <c r="D4781" s="24" t="s">
        <v>15121</v>
      </c>
      <c r="E4781" s="26">
        <v>268</v>
      </c>
      <c r="F4781" s="24">
        <v>4325</v>
      </c>
      <c r="G4781" s="26" t="s">
        <v>7632</v>
      </c>
      <c r="H4781" s="24" t="s">
        <v>83</v>
      </c>
      <c r="I4781" s="24" t="s">
        <v>84</v>
      </c>
      <c r="J4781" s="27" t="s">
        <v>1</v>
      </c>
      <c r="K4781" s="28">
        <v>11.03</v>
      </c>
      <c r="L4781" s="28">
        <v>0</v>
      </c>
    </row>
    <row r="4782" spans="1:12" x14ac:dyDescent="0.25">
      <c r="A4782" s="24" t="s">
        <v>3305</v>
      </c>
      <c r="B4782" s="26">
        <v>2015</v>
      </c>
      <c r="C4782" s="24">
        <v>9</v>
      </c>
      <c r="D4782" s="24" t="s">
        <v>15121</v>
      </c>
      <c r="E4782" s="26">
        <v>268</v>
      </c>
      <c r="F4782" s="24">
        <v>1857</v>
      </c>
      <c r="G4782" s="26" t="s">
        <v>5164</v>
      </c>
      <c r="H4782" s="24" t="s">
        <v>83</v>
      </c>
      <c r="I4782" s="24" t="s">
        <v>84</v>
      </c>
      <c r="J4782" s="27" t="s">
        <v>1</v>
      </c>
      <c r="K4782" s="28">
        <v>5.15</v>
      </c>
      <c r="L4782" s="28">
        <v>0</v>
      </c>
    </row>
    <row r="4783" spans="1:12" x14ac:dyDescent="0.25">
      <c r="A4783" s="24" t="s">
        <v>3305</v>
      </c>
      <c r="B4783" s="26">
        <v>2015</v>
      </c>
      <c r="C4783" s="24">
        <v>9</v>
      </c>
      <c r="D4783" s="24" t="s">
        <v>15121</v>
      </c>
      <c r="E4783" s="26">
        <v>268</v>
      </c>
      <c r="F4783" s="24">
        <v>4326</v>
      </c>
      <c r="G4783" s="26" t="s">
        <v>7633</v>
      </c>
      <c r="H4783" s="24" t="s">
        <v>83</v>
      </c>
      <c r="I4783" s="24" t="s">
        <v>84</v>
      </c>
      <c r="J4783" s="27" t="s">
        <v>1</v>
      </c>
      <c r="K4783" s="28">
        <v>14.705</v>
      </c>
      <c r="L4783" s="28">
        <v>0</v>
      </c>
    </row>
    <row r="4784" spans="1:12" x14ac:dyDescent="0.25">
      <c r="A4784" s="24" t="s">
        <v>3305</v>
      </c>
      <c r="B4784" s="26">
        <v>2015</v>
      </c>
      <c r="C4784" s="24">
        <v>9</v>
      </c>
      <c r="D4784" s="24" t="s">
        <v>15121</v>
      </c>
      <c r="E4784" s="26">
        <v>268</v>
      </c>
      <c r="F4784" s="24">
        <v>1081</v>
      </c>
      <c r="G4784" s="26" t="s">
        <v>4388</v>
      </c>
      <c r="H4784" s="24" t="s">
        <v>83</v>
      </c>
      <c r="I4784" s="24" t="s">
        <v>84</v>
      </c>
      <c r="J4784" s="27" t="s">
        <v>1</v>
      </c>
      <c r="K4784" s="28">
        <v>11.03</v>
      </c>
      <c r="L4784" s="28">
        <v>0</v>
      </c>
    </row>
    <row r="4785" spans="1:12" x14ac:dyDescent="0.25">
      <c r="A4785" s="24" t="s">
        <v>3305</v>
      </c>
      <c r="B4785" s="26">
        <v>2015</v>
      </c>
      <c r="C4785" s="24">
        <v>9</v>
      </c>
      <c r="D4785" s="24" t="s">
        <v>15121</v>
      </c>
      <c r="E4785" s="26">
        <v>268</v>
      </c>
      <c r="F4785" s="24">
        <v>4327</v>
      </c>
      <c r="G4785" s="26" t="s">
        <v>7634</v>
      </c>
      <c r="H4785" s="24" t="s">
        <v>83</v>
      </c>
      <c r="I4785" s="24" t="s">
        <v>84</v>
      </c>
      <c r="J4785" s="27" t="s">
        <v>1</v>
      </c>
      <c r="K4785" s="28">
        <v>25.734999999999999</v>
      </c>
      <c r="L4785" s="28">
        <v>0</v>
      </c>
    </row>
    <row r="4786" spans="1:12" x14ac:dyDescent="0.25">
      <c r="A4786" s="24" t="s">
        <v>3305</v>
      </c>
      <c r="B4786" s="26">
        <v>2015</v>
      </c>
      <c r="C4786" s="24">
        <v>9</v>
      </c>
      <c r="D4786" s="24" t="s">
        <v>15121</v>
      </c>
      <c r="E4786" s="26">
        <v>268</v>
      </c>
      <c r="F4786" s="24">
        <v>4328</v>
      </c>
      <c r="G4786" s="26" t="s">
        <v>7635</v>
      </c>
      <c r="H4786" s="24" t="s">
        <v>83</v>
      </c>
      <c r="I4786" s="24" t="s">
        <v>84</v>
      </c>
      <c r="J4786" s="27" t="s">
        <v>1</v>
      </c>
      <c r="K4786" s="28">
        <v>14.705</v>
      </c>
      <c r="L4786" s="28">
        <v>0</v>
      </c>
    </row>
    <row r="4787" spans="1:12" x14ac:dyDescent="0.25">
      <c r="A4787" s="24" t="s">
        <v>3305</v>
      </c>
      <c r="B4787" s="26">
        <v>2015</v>
      </c>
      <c r="C4787" s="24">
        <v>9</v>
      </c>
      <c r="D4787" s="24" t="s">
        <v>15121</v>
      </c>
      <c r="E4787" s="26">
        <v>268</v>
      </c>
      <c r="F4787" s="24">
        <v>4329</v>
      </c>
      <c r="G4787" s="26" t="s">
        <v>7636</v>
      </c>
      <c r="H4787" s="24" t="s">
        <v>190</v>
      </c>
      <c r="I4787" s="24" t="s">
        <v>191</v>
      </c>
      <c r="J4787" s="27" t="s">
        <v>1</v>
      </c>
      <c r="K4787" s="28">
        <v>1.1399999999999999</v>
      </c>
      <c r="L4787" s="28">
        <v>0</v>
      </c>
    </row>
    <row r="4788" spans="1:12" x14ac:dyDescent="0.25">
      <c r="A4788" s="24" t="s">
        <v>3305</v>
      </c>
      <c r="B4788" s="26">
        <v>2015</v>
      </c>
      <c r="C4788" s="24">
        <v>9</v>
      </c>
      <c r="D4788" s="24" t="s">
        <v>15121</v>
      </c>
      <c r="E4788" s="26">
        <v>268</v>
      </c>
      <c r="F4788" s="24">
        <v>4330</v>
      </c>
      <c r="G4788" s="26" t="s">
        <v>7637</v>
      </c>
      <c r="H4788" s="24" t="s">
        <v>600</v>
      </c>
      <c r="I4788" s="24" t="s">
        <v>601</v>
      </c>
      <c r="J4788" s="27" t="s">
        <v>1</v>
      </c>
      <c r="K4788" s="28">
        <v>97.43</v>
      </c>
      <c r="L4788" s="28">
        <v>0</v>
      </c>
    </row>
    <row r="4789" spans="1:12" x14ac:dyDescent="0.25">
      <c r="A4789" s="24" t="s">
        <v>3305</v>
      </c>
      <c r="B4789" s="26">
        <v>2015</v>
      </c>
      <c r="C4789" s="24">
        <v>9</v>
      </c>
      <c r="D4789" s="24" t="s">
        <v>15121</v>
      </c>
      <c r="E4789" s="26">
        <v>268</v>
      </c>
      <c r="F4789" s="24">
        <v>3836</v>
      </c>
      <c r="G4789" s="26" t="s">
        <v>7143</v>
      </c>
      <c r="H4789" s="24" t="s">
        <v>83</v>
      </c>
      <c r="I4789" s="24" t="s">
        <v>84</v>
      </c>
      <c r="J4789" s="27" t="s">
        <v>1</v>
      </c>
      <c r="K4789" s="28">
        <v>97.43</v>
      </c>
      <c r="L4789" s="28">
        <v>0</v>
      </c>
    </row>
    <row r="4790" spans="1:12" x14ac:dyDescent="0.25">
      <c r="A4790" s="24" t="s">
        <v>3305</v>
      </c>
      <c r="B4790" s="26">
        <v>2015</v>
      </c>
      <c r="C4790" s="24">
        <v>9</v>
      </c>
      <c r="D4790" s="24" t="s">
        <v>15121</v>
      </c>
      <c r="E4790" s="26">
        <v>273</v>
      </c>
      <c r="F4790" s="24">
        <v>4331</v>
      </c>
      <c r="G4790" s="26" t="s">
        <v>7638</v>
      </c>
      <c r="H4790" s="24" t="s">
        <v>122</v>
      </c>
      <c r="I4790" s="24" t="s">
        <v>123</v>
      </c>
      <c r="J4790" s="27" t="s">
        <v>1</v>
      </c>
      <c r="K4790" s="28">
        <v>11.03</v>
      </c>
      <c r="L4790" s="28">
        <v>0</v>
      </c>
    </row>
    <row r="4791" spans="1:12" x14ac:dyDescent="0.25">
      <c r="A4791" s="24" t="s">
        <v>3305</v>
      </c>
      <c r="B4791" s="26">
        <v>2015</v>
      </c>
      <c r="C4791" s="24">
        <v>9</v>
      </c>
      <c r="D4791" s="24" t="s">
        <v>15121</v>
      </c>
      <c r="E4791" s="26">
        <v>273</v>
      </c>
      <c r="F4791" s="24">
        <v>1634</v>
      </c>
      <c r="G4791" s="26" t="s">
        <v>4941</v>
      </c>
      <c r="H4791" s="24" t="s">
        <v>122</v>
      </c>
      <c r="I4791" s="24" t="s">
        <v>123</v>
      </c>
      <c r="J4791" s="27" t="s">
        <v>1</v>
      </c>
      <c r="K4791" s="28">
        <v>19.850000000000001</v>
      </c>
      <c r="L4791" s="28">
        <v>0</v>
      </c>
    </row>
    <row r="4792" spans="1:12" x14ac:dyDescent="0.25">
      <c r="A4792" s="24" t="s">
        <v>3305</v>
      </c>
      <c r="B4792" s="26">
        <v>2015</v>
      </c>
      <c r="C4792" s="24">
        <v>9</v>
      </c>
      <c r="D4792" s="24" t="s">
        <v>15121</v>
      </c>
      <c r="E4792" s="26">
        <v>308</v>
      </c>
      <c r="F4792" s="24">
        <v>4332</v>
      </c>
      <c r="G4792" s="26" t="s">
        <v>7639</v>
      </c>
      <c r="H4792" s="24" t="s">
        <v>190</v>
      </c>
      <c r="I4792" s="24" t="s">
        <v>191</v>
      </c>
      <c r="J4792" s="27" t="s">
        <v>1</v>
      </c>
      <c r="K4792" s="28">
        <v>210.8</v>
      </c>
      <c r="L4792" s="28">
        <v>89.96</v>
      </c>
    </row>
    <row r="4793" spans="1:12" x14ac:dyDescent="0.25">
      <c r="A4793" s="24" t="s">
        <v>3305</v>
      </c>
      <c r="B4793" s="26">
        <v>2015</v>
      </c>
      <c r="C4793" s="24">
        <v>9</v>
      </c>
      <c r="D4793" s="24" t="s">
        <v>15121</v>
      </c>
      <c r="E4793" s="26">
        <v>308</v>
      </c>
      <c r="F4793" s="24">
        <v>4333</v>
      </c>
      <c r="G4793" s="26" t="s">
        <v>7640</v>
      </c>
      <c r="H4793" s="24" t="s">
        <v>164</v>
      </c>
      <c r="I4793" s="24" t="s">
        <v>165</v>
      </c>
      <c r="J4793" s="27" t="s">
        <v>1</v>
      </c>
      <c r="K4793" s="28">
        <v>196.69</v>
      </c>
      <c r="L4793" s="28">
        <v>75.849999999999994</v>
      </c>
    </row>
    <row r="4794" spans="1:12" x14ac:dyDescent="0.25">
      <c r="A4794" s="24" t="s">
        <v>3305</v>
      </c>
      <c r="B4794" s="26">
        <v>2015</v>
      </c>
      <c r="C4794" s="24">
        <v>9</v>
      </c>
      <c r="D4794" s="24" t="s">
        <v>15121</v>
      </c>
      <c r="E4794" s="26">
        <v>311</v>
      </c>
      <c r="F4794" s="24">
        <v>4334</v>
      </c>
      <c r="G4794" s="26" t="s">
        <v>7641</v>
      </c>
      <c r="H4794" s="24" t="s">
        <v>79</v>
      </c>
      <c r="I4794" s="24" t="s">
        <v>80</v>
      </c>
      <c r="J4794" s="27" t="s">
        <v>1</v>
      </c>
      <c r="K4794" s="28">
        <v>210.8</v>
      </c>
      <c r="L4794" s="28">
        <v>89.96</v>
      </c>
    </row>
    <row r="4795" spans="1:12" x14ac:dyDescent="0.25">
      <c r="A4795" s="24" t="s">
        <v>3305</v>
      </c>
      <c r="B4795" s="26">
        <v>2015</v>
      </c>
      <c r="C4795" s="24">
        <v>9</v>
      </c>
      <c r="D4795" s="24" t="s">
        <v>15121</v>
      </c>
      <c r="E4795" s="26">
        <v>315</v>
      </c>
      <c r="F4795" s="24">
        <v>4335</v>
      </c>
      <c r="G4795" s="26" t="s">
        <v>7642</v>
      </c>
      <c r="H4795" s="24" t="s">
        <v>63</v>
      </c>
      <c r="I4795" s="24" t="s">
        <v>64</v>
      </c>
      <c r="J4795" s="27" t="s">
        <v>1</v>
      </c>
      <c r="K4795" s="28">
        <v>210.8</v>
      </c>
      <c r="L4795" s="28">
        <v>89.96</v>
      </c>
    </row>
    <row r="4796" spans="1:12" x14ac:dyDescent="0.25">
      <c r="A4796" s="24" t="s">
        <v>3305</v>
      </c>
      <c r="B4796" s="26">
        <v>2015</v>
      </c>
      <c r="C4796" s="24">
        <v>9</v>
      </c>
      <c r="D4796" s="24" t="s">
        <v>15121</v>
      </c>
      <c r="E4796" s="26">
        <v>317</v>
      </c>
      <c r="F4796" s="24">
        <v>4336</v>
      </c>
      <c r="G4796" s="26" t="s">
        <v>7643</v>
      </c>
      <c r="H4796" s="24" t="s">
        <v>224</v>
      </c>
      <c r="I4796" s="24" t="s">
        <v>225</v>
      </c>
      <c r="J4796" s="27" t="s">
        <v>1</v>
      </c>
      <c r="K4796" s="28">
        <v>196.69</v>
      </c>
      <c r="L4796" s="28">
        <v>75.849999999999994</v>
      </c>
    </row>
    <row r="4797" spans="1:12" x14ac:dyDescent="0.25">
      <c r="A4797" s="24" t="s">
        <v>3305</v>
      </c>
      <c r="B4797" s="26">
        <v>2015</v>
      </c>
      <c r="C4797" s="24">
        <v>9</v>
      </c>
      <c r="D4797" s="24" t="s">
        <v>15121</v>
      </c>
      <c r="E4797" s="26">
        <v>340</v>
      </c>
      <c r="F4797" s="24">
        <v>4072</v>
      </c>
      <c r="G4797" s="26" t="s">
        <v>7379</v>
      </c>
      <c r="H4797" s="24" t="s">
        <v>69</v>
      </c>
      <c r="I4797" s="24" t="s">
        <v>70</v>
      </c>
      <c r="J4797" s="27" t="s">
        <v>1</v>
      </c>
      <c r="K4797" s="28">
        <v>42.64</v>
      </c>
      <c r="L4797" s="28">
        <v>22.785</v>
      </c>
    </row>
    <row r="4798" spans="1:12" x14ac:dyDescent="0.25">
      <c r="A4798" s="24" t="s">
        <v>3305</v>
      </c>
      <c r="B4798" s="26">
        <v>2015</v>
      </c>
      <c r="C4798" s="24">
        <v>9</v>
      </c>
      <c r="D4798" s="24" t="s">
        <v>15121</v>
      </c>
      <c r="E4798" s="26">
        <v>413</v>
      </c>
      <c r="F4798" s="24">
        <v>393</v>
      </c>
      <c r="G4798" s="26" t="s">
        <v>3700</v>
      </c>
      <c r="H4798" s="24" t="s">
        <v>65</v>
      </c>
      <c r="I4798" s="24" t="s">
        <v>66</v>
      </c>
      <c r="J4798" s="27" t="s">
        <v>1</v>
      </c>
      <c r="K4798" s="28">
        <v>68.34</v>
      </c>
      <c r="L4798" s="28">
        <v>0</v>
      </c>
    </row>
    <row r="4799" spans="1:12" x14ac:dyDescent="0.25">
      <c r="A4799" s="24" t="s">
        <v>3305</v>
      </c>
      <c r="B4799" s="26">
        <v>2015</v>
      </c>
      <c r="C4799" s="24">
        <v>9</v>
      </c>
      <c r="D4799" s="24" t="s">
        <v>15121</v>
      </c>
      <c r="E4799" s="26">
        <v>413</v>
      </c>
      <c r="F4799" s="24">
        <v>394</v>
      </c>
      <c r="G4799" s="26" t="s">
        <v>3701</v>
      </c>
      <c r="H4799" s="24" t="s">
        <v>39</v>
      </c>
      <c r="I4799" s="24" t="s">
        <v>40</v>
      </c>
      <c r="J4799" s="27" t="s">
        <v>1</v>
      </c>
      <c r="K4799" s="28">
        <v>68.34</v>
      </c>
      <c r="L4799" s="28">
        <v>0</v>
      </c>
    </row>
    <row r="4800" spans="1:12" x14ac:dyDescent="0.25">
      <c r="A4800" s="24" t="s">
        <v>3305</v>
      </c>
      <c r="B4800" s="26">
        <v>2015</v>
      </c>
      <c r="C4800" s="24">
        <v>9</v>
      </c>
      <c r="D4800" s="24" t="s">
        <v>15121</v>
      </c>
      <c r="E4800" s="26">
        <v>413</v>
      </c>
      <c r="F4800" s="24">
        <v>395</v>
      </c>
      <c r="G4800" s="26" t="s">
        <v>3702</v>
      </c>
      <c r="H4800" s="24" t="s">
        <v>83</v>
      </c>
      <c r="I4800" s="24" t="s">
        <v>84</v>
      </c>
      <c r="J4800" s="27" t="s">
        <v>1</v>
      </c>
      <c r="K4800" s="28">
        <v>68.34</v>
      </c>
      <c r="L4800" s="28">
        <v>0</v>
      </c>
    </row>
    <row r="4801" spans="1:12" x14ac:dyDescent="0.25">
      <c r="A4801" s="24" t="s">
        <v>3305</v>
      </c>
      <c r="B4801" s="26">
        <v>2015</v>
      </c>
      <c r="C4801" s="24">
        <v>9</v>
      </c>
      <c r="D4801" s="24" t="s">
        <v>15121</v>
      </c>
      <c r="E4801" s="26">
        <v>413</v>
      </c>
      <c r="F4801" s="24">
        <v>396</v>
      </c>
      <c r="G4801" s="26" t="s">
        <v>3703</v>
      </c>
      <c r="H4801" s="24" t="s">
        <v>404</v>
      </c>
      <c r="I4801" s="24" t="s">
        <v>405</v>
      </c>
      <c r="J4801" s="27" t="s">
        <v>1</v>
      </c>
      <c r="K4801" s="28">
        <v>68.34</v>
      </c>
      <c r="L4801" s="28">
        <v>0</v>
      </c>
    </row>
    <row r="4802" spans="1:12" x14ac:dyDescent="0.25">
      <c r="A4802" s="24" t="s">
        <v>3305</v>
      </c>
      <c r="B4802" s="26">
        <v>2015</v>
      </c>
      <c r="C4802" s="24">
        <v>9</v>
      </c>
      <c r="D4802" s="24" t="s">
        <v>15121</v>
      </c>
      <c r="E4802" s="26">
        <v>413</v>
      </c>
      <c r="F4802" s="24">
        <v>397</v>
      </c>
      <c r="G4802" s="26" t="s">
        <v>3704</v>
      </c>
      <c r="H4802" s="24" t="s">
        <v>406</v>
      </c>
      <c r="I4802" s="24" t="s">
        <v>407</v>
      </c>
      <c r="J4802" s="27" t="s">
        <v>1</v>
      </c>
      <c r="K4802" s="28">
        <v>68.34</v>
      </c>
      <c r="L4802" s="28">
        <v>0</v>
      </c>
    </row>
    <row r="4803" spans="1:12" x14ac:dyDescent="0.25">
      <c r="A4803" s="24" t="s">
        <v>3305</v>
      </c>
      <c r="B4803" s="26">
        <v>2015</v>
      </c>
      <c r="C4803" s="24">
        <v>9</v>
      </c>
      <c r="D4803" s="24" t="s">
        <v>15121</v>
      </c>
      <c r="E4803" s="26">
        <v>413</v>
      </c>
      <c r="F4803" s="24">
        <v>398</v>
      </c>
      <c r="G4803" s="26" t="s">
        <v>3705</v>
      </c>
      <c r="H4803" s="24" t="s">
        <v>83</v>
      </c>
      <c r="I4803" s="24" t="s">
        <v>84</v>
      </c>
      <c r="J4803" s="27" t="s">
        <v>1</v>
      </c>
      <c r="K4803" s="28">
        <v>68.34</v>
      </c>
      <c r="L4803" s="28">
        <v>0</v>
      </c>
    </row>
    <row r="4804" spans="1:12" x14ac:dyDescent="0.25">
      <c r="A4804" s="24" t="s">
        <v>3305</v>
      </c>
      <c r="B4804" s="26">
        <v>2015</v>
      </c>
      <c r="C4804" s="24">
        <v>9</v>
      </c>
      <c r="D4804" s="24" t="s">
        <v>15121</v>
      </c>
      <c r="E4804" s="26">
        <v>413</v>
      </c>
      <c r="F4804" s="24">
        <v>399</v>
      </c>
      <c r="G4804" s="26" t="s">
        <v>3706</v>
      </c>
      <c r="H4804" s="24" t="s">
        <v>406</v>
      </c>
      <c r="I4804" s="24" t="s">
        <v>407</v>
      </c>
      <c r="J4804" s="27" t="s">
        <v>1</v>
      </c>
      <c r="K4804" s="28">
        <v>68.34</v>
      </c>
      <c r="L4804" s="28">
        <v>0</v>
      </c>
    </row>
    <row r="4805" spans="1:12" x14ac:dyDescent="0.25">
      <c r="A4805" s="24" t="s">
        <v>3305</v>
      </c>
      <c r="B4805" s="26">
        <v>2015</v>
      </c>
      <c r="C4805" s="24">
        <v>9</v>
      </c>
      <c r="D4805" s="24" t="s">
        <v>15121</v>
      </c>
      <c r="E4805" s="26">
        <v>413</v>
      </c>
      <c r="F4805" s="24">
        <v>400</v>
      </c>
      <c r="G4805" s="26" t="s">
        <v>3707</v>
      </c>
      <c r="H4805" s="24" t="s">
        <v>132</v>
      </c>
      <c r="I4805" s="24" t="s">
        <v>133</v>
      </c>
      <c r="J4805" s="27" t="s">
        <v>1</v>
      </c>
      <c r="K4805" s="28">
        <v>68.34</v>
      </c>
      <c r="L4805" s="28">
        <v>0</v>
      </c>
    </row>
    <row r="4806" spans="1:12" x14ac:dyDescent="0.25">
      <c r="A4806" s="24" t="s">
        <v>3305</v>
      </c>
      <c r="B4806" s="26">
        <v>2015</v>
      </c>
      <c r="C4806" s="24">
        <v>9</v>
      </c>
      <c r="D4806" s="24" t="s">
        <v>15121</v>
      </c>
      <c r="E4806" s="26">
        <v>413</v>
      </c>
      <c r="F4806" s="24">
        <v>401</v>
      </c>
      <c r="G4806" s="26" t="s">
        <v>3708</v>
      </c>
      <c r="H4806" s="24" t="s">
        <v>83</v>
      </c>
      <c r="I4806" s="24" t="s">
        <v>84</v>
      </c>
      <c r="J4806" s="27" t="s">
        <v>1</v>
      </c>
      <c r="K4806" s="28">
        <v>68.34</v>
      </c>
      <c r="L4806" s="28">
        <v>0</v>
      </c>
    </row>
    <row r="4807" spans="1:12" x14ac:dyDescent="0.25">
      <c r="A4807" s="24" t="s">
        <v>3305</v>
      </c>
      <c r="B4807" s="26">
        <v>2015</v>
      </c>
      <c r="C4807" s="24">
        <v>9</v>
      </c>
      <c r="D4807" s="24" t="s">
        <v>15121</v>
      </c>
      <c r="E4807" s="26">
        <v>413</v>
      </c>
      <c r="F4807" s="24">
        <v>402</v>
      </c>
      <c r="G4807" s="26" t="s">
        <v>3709</v>
      </c>
      <c r="H4807" s="24" t="s">
        <v>224</v>
      </c>
      <c r="I4807" s="24" t="s">
        <v>225</v>
      </c>
      <c r="J4807" s="27" t="s">
        <v>1</v>
      </c>
      <c r="K4807" s="28">
        <v>68.34</v>
      </c>
      <c r="L4807" s="28">
        <v>0</v>
      </c>
    </row>
    <row r="4808" spans="1:12" x14ac:dyDescent="0.25">
      <c r="A4808" s="24" t="s">
        <v>3305</v>
      </c>
      <c r="B4808" s="26">
        <v>2015</v>
      </c>
      <c r="C4808" s="24">
        <v>9</v>
      </c>
      <c r="D4808" s="24" t="s">
        <v>15121</v>
      </c>
      <c r="E4808" s="26">
        <v>413</v>
      </c>
      <c r="F4808" s="24">
        <v>403</v>
      </c>
      <c r="G4808" s="26" t="s">
        <v>3710</v>
      </c>
      <c r="H4808" s="24" t="s">
        <v>164</v>
      </c>
      <c r="I4808" s="24" t="s">
        <v>165</v>
      </c>
      <c r="J4808" s="27" t="s">
        <v>1</v>
      </c>
      <c r="K4808" s="28">
        <v>68.34</v>
      </c>
      <c r="L4808" s="28">
        <v>0</v>
      </c>
    </row>
    <row r="4809" spans="1:12" x14ac:dyDescent="0.25">
      <c r="A4809" s="24" t="s">
        <v>3305</v>
      </c>
      <c r="B4809" s="26">
        <v>2015</v>
      </c>
      <c r="C4809" s="24">
        <v>9</v>
      </c>
      <c r="D4809" s="24" t="s">
        <v>15121</v>
      </c>
      <c r="E4809" s="26">
        <v>413</v>
      </c>
      <c r="F4809" s="24">
        <v>404</v>
      </c>
      <c r="G4809" s="26" t="s">
        <v>3711</v>
      </c>
      <c r="H4809" s="24" t="s">
        <v>132</v>
      </c>
      <c r="I4809" s="24" t="s">
        <v>133</v>
      </c>
      <c r="J4809" s="27" t="s">
        <v>1</v>
      </c>
      <c r="K4809" s="28">
        <v>68.34</v>
      </c>
      <c r="L4809" s="28">
        <v>0</v>
      </c>
    </row>
    <row r="4810" spans="1:12" x14ac:dyDescent="0.25">
      <c r="A4810" s="24" t="s">
        <v>3305</v>
      </c>
      <c r="B4810" s="26">
        <v>2015</v>
      </c>
      <c r="C4810" s="24">
        <v>9</v>
      </c>
      <c r="D4810" s="24" t="s">
        <v>15121</v>
      </c>
      <c r="E4810" s="26">
        <v>413</v>
      </c>
      <c r="F4810" s="24">
        <v>405</v>
      </c>
      <c r="G4810" s="26" t="s">
        <v>3712</v>
      </c>
      <c r="H4810" s="24" t="s">
        <v>39</v>
      </c>
      <c r="I4810" s="24" t="s">
        <v>40</v>
      </c>
      <c r="J4810" s="27" t="s">
        <v>1</v>
      </c>
      <c r="K4810" s="28">
        <v>68.34</v>
      </c>
      <c r="L4810" s="28">
        <v>0</v>
      </c>
    </row>
    <row r="4811" spans="1:12" x14ac:dyDescent="0.25">
      <c r="A4811" s="24" t="s">
        <v>3305</v>
      </c>
      <c r="B4811" s="26">
        <v>2015</v>
      </c>
      <c r="C4811" s="24">
        <v>9</v>
      </c>
      <c r="D4811" s="24" t="s">
        <v>15136</v>
      </c>
      <c r="E4811" s="26">
        <v>164</v>
      </c>
      <c r="F4811" s="24">
        <v>4337</v>
      </c>
      <c r="G4811" s="26" t="s">
        <v>7644</v>
      </c>
      <c r="H4811" s="24" t="s">
        <v>390</v>
      </c>
      <c r="I4811" s="24" t="s">
        <v>391</v>
      </c>
      <c r="J4811" s="27" t="s">
        <v>1</v>
      </c>
      <c r="K4811" s="28">
        <v>16.5</v>
      </c>
      <c r="L4811" s="28">
        <v>0</v>
      </c>
    </row>
    <row r="4812" spans="1:12" x14ac:dyDescent="0.25">
      <c r="A4812" s="24" t="s">
        <v>3305</v>
      </c>
      <c r="B4812" s="26">
        <v>2015</v>
      </c>
      <c r="C4812" s="24">
        <v>9</v>
      </c>
      <c r="D4812" s="24" t="s">
        <v>15136</v>
      </c>
      <c r="E4812" s="26">
        <v>164</v>
      </c>
      <c r="F4812" s="24">
        <v>4338</v>
      </c>
      <c r="G4812" s="26" t="s">
        <v>7645</v>
      </c>
      <c r="H4812" s="24" t="s">
        <v>98</v>
      </c>
      <c r="I4812" s="24" t="s">
        <v>99</v>
      </c>
      <c r="J4812" s="27" t="s">
        <v>1</v>
      </c>
      <c r="K4812" s="28">
        <v>12.52</v>
      </c>
      <c r="L4812" s="28">
        <v>0</v>
      </c>
    </row>
    <row r="4813" spans="1:12" x14ac:dyDescent="0.25">
      <c r="A4813" s="24" t="s">
        <v>3305</v>
      </c>
      <c r="B4813" s="26">
        <v>2015</v>
      </c>
      <c r="C4813" s="24">
        <v>9</v>
      </c>
      <c r="D4813" s="24" t="s">
        <v>15136</v>
      </c>
      <c r="E4813" s="26">
        <v>168</v>
      </c>
      <c r="F4813" s="24">
        <v>4339</v>
      </c>
      <c r="G4813" s="26" t="s">
        <v>7646</v>
      </c>
      <c r="H4813" s="24" t="s">
        <v>69</v>
      </c>
      <c r="I4813" s="24" t="s">
        <v>70</v>
      </c>
      <c r="J4813" s="27" t="s">
        <v>1</v>
      </c>
      <c r="K4813" s="28">
        <v>5</v>
      </c>
      <c r="L4813" s="28">
        <v>0</v>
      </c>
    </row>
    <row r="4814" spans="1:12" x14ac:dyDescent="0.25">
      <c r="A4814" s="24" t="s">
        <v>3305</v>
      </c>
      <c r="B4814" s="26">
        <v>2015</v>
      </c>
      <c r="C4814" s="24">
        <v>9</v>
      </c>
      <c r="D4814" s="24" t="s">
        <v>15136</v>
      </c>
      <c r="E4814" s="26">
        <v>172</v>
      </c>
      <c r="F4814" s="24">
        <v>719</v>
      </c>
      <c r="G4814" s="26" t="s">
        <v>4026</v>
      </c>
      <c r="H4814" s="24" t="s">
        <v>67</v>
      </c>
      <c r="I4814" s="24" t="s">
        <v>68</v>
      </c>
      <c r="J4814" s="27" t="s">
        <v>1</v>
      </c>
      <c r="K4814" s="28">
        <v>38.78</v>
      </c>
      <c r="L4814" s="28">
        <v>0</v>
      </c>
    </row>
    <row r="4815" spans="1:12" x14ac:dyDescent="0.25">
      <c r="A4815" s="24" t="s">
        <v>3305</v>
      </c>
      <c r="B4815" s="26">
        <v>2015</v>
      </c>
      <c r="C4815" s="24">
        <v>9</v>
      </c>
      <c r="D4815" s="24" t="s">
        <v>15136</v>
      </c>
      <c r="E4815" s="26">
        <v>172</v>
      </c>
      <c r="F4815" s="24">
        <v>4340</v>
      </c>
      <c r="G4815" s="26" t="s">
        <v>7647</v>
      </c>
      <c r="H4815" s="24" t="s">
        <v>196</v>
      </c>
      <c r="I4815" s="24" t="s">
        <v>197</v>
      </c>
      <c r="J4815" s="27" t="s">
        <v>1</v>
      </c>
      <c r="K4815" s="28">
        <v>45.6</v>
      </c>
      <c r="L4815" s="28">
        <v>0</v>
      </c>
    </row>
    <row r="4816" spans="1:12" x14ac:dyDescent="0.25">
      <c r="A4816" s="24" t="s">
        <v>3305</v>
      </c>
      <c r="B4816" s="26">
        <v>2015</v>
      </c>
      <c r="C4816" s="24">
        <v>9</v>
      </c>
      <c r="D4816" s="24" t="s">
        <v>15136</v>
      </c>
      <c r="E4816" s="26">
        <v>172</v>
      </c>
      <c r="F4816" s="24">
        <v>4341</v>
      </c>
      <c r="G4816" s="26" t="s">
        <v>7648</v>
      </c>
      <c r="H4816" s="24" t="s">
        <v>300</v>
      </c>
      <c r="I4816" s="24" t="s">
        <v>301</v>
      </c>
      <c r="J4816" s="27" t="s">
        <v>1</v>
      </c>
      <c r="K4816" s="28">
        <v>43.2</v>
      </c>
      <c r="L4816" s="28">
        <v>0</v>
      </c>
    </row>
    <row r="4817" spans="1:12" x14ac:dyDescent="0.25">
      <c r="A4817" s="24" t="s">
        <v>3305</v>
      </c>
      <c r="B4817" s="26">
        <v>2015</v>
      </c>
      <c r="C4817" s="24">
        <v>9</v>
      </c>
      <c r="D4817" s="24" t="s">
        <v>15136</v>
      </c>
      <c r="E4817" s="26">
        <v>172</v>
      </c>
      <c r="F4817" s="24">
        <v>726</v>
      </c>
      <c r="G4817" s="26" t="s">
        <v>4033</v>
      </c>
      <c r="H4817" s="24" t="s">
        <v>347</v>
      </c>
      <c r="I4817" s="24" t="s">
        <v>348</v>
      </c>
      <c r="J4817" s="27" t="s">
        <v>1</v>
      </c>
      <c r="K4817" s="28">
        <v>15</v>
      </c>
      <c r="L4817" s="28">
        <v>0</v>
      </c>
    </row>
    <row r="4818" spans="1:12" x14ac:dyDescent="0.25">
      <c r="A4818" s="24" t="s">
        <v>3305</v>
      </c>
      <c r="B4818" s="26">
        <v>2015</v>
      </c>
      <c r="C4818" s="24">
        <v>9</v>
      </c>
      <c r="D4818" s="24" t="s">
        <v>15136</v>
      </c>
      <c r="E4818" s="26">
        <v>172</v>
      </c>
      <c r="F4818" s="24">
        <v>4342</v>
      </c>
      <c r="G4818" s="26" t="s">
        <v>7649</v>
      </c>
      <c r="H4818" s="24" t="s">
        <v>300</v>
      </c>
      <c r="I4818" s="24" t="s">
        <v>301</v>
      </c>
      <c r="J4818" s="27" t="s">
        <v>1</v>
      </c>
      <c r="K4818" s="28">
        <v>24.2</v>
      </c>
      <c r="L4818" s="28">
        <v>0</v>
      </c>
    </row>
    <row r="4819" spans="1:12" x14ac:dyDescent="0.25">
      <c r="A4819" s="24" t="s">
        <v>3305</v>
      </c>
      <c r="B4819" s="26">
        <v>2015</v>
      </c>
      <c r="C4819" s="24">
        <v>9</v>
      </c>
      <c r="D4819" s="24" t="s">
        <v>15136</v>
      </c>
      <c r="E4819" s="26">
        <v>185</v>
      </c>
      <c r="F4819" s="24">
        <v>4034</v>
      </c>
      <c r="G4819" s="26" t="s">
        <v>7341</v>
      </c>
      <c r="H4819" s="24" t="s">
        <v>69</v>
      </c>
      <c r="I4819" s="24" t="s">
        <v>70</v>
      </c>
      <c r="J4819" s="27" t="s">
        <v>1</v>
      </c>
      <c r="K4819" s="28">
        <v>1.05</v>
      </c>
      <c r="L4819" s="28">
        <v>0</v>
      </c>
    </row>
    <row r="4820" spans="1:12" x14ac:dyDescent="0.25">
      <c r="A4820" s="24" t="s">
        <v>3305</v>
      </c>
      <c r="B4820" s="26">
        <v>2015</v>
      </c>
      <c r="C4820" s="24">
        <v>9</v>
      </c>
      <c r="D4820" s="24" t="s">
        <v>15136</v>
      </c>
      <c r="E4820" s="26">
        <v>194</v>
      </c>
      <c r="F4820" s="24">
        <v>4343</v>
      </c>
      <c r="G4820" s="26" t="s">
        <v>7650</v>
      </c>
      <c r="H4820" s="24" t="s">
        <v>724</v>
      </c>
      <c r="I4820" s="24" t="s">
        <v>725</v>
      </c>
      <c r="J4820" s="27" t="s">
        <v>1</v>
      </c>
      <c r="K4820" s="28">
        <v>0.3</v>
      </c>
      <c r="L4820" s="28">
        <v>0</v>
      </c>
    </row>
    <row r="4821" spans="1:12" x14ac:dyDescent="0.25">
      <c r="A4821" s="24" t="s">
        <v>3305</v>
      </c>
      <c r="B4821" s="26">
        <v>2015</v>
      </c>
      <c r="C4821" s="24">
        <v>9</v>
      </c>
      <c r="D4821" s="24" t="s">
        <v>15136</v>
      </c>
      <c r="E4821" s="26">
        <v>194</v>
      </c>
      <c r="F4821" s="24">
        <v>3408</v>
      </c>
      <c r="G4821" s="26" t="s">
        <v>6715</v>
      </c>
      <c r="H4821" s="24" t="s">
        <v>1222</v>
      </c>
      <c r="I4821" s="24" t="s">
        <v>1223</v>
      </c>
      <c r="J4821" s="27" t="s">
        <v>1</v>
      </c>
      <c r="K4821" s="28">
        <v>2.34</v>
      </c>
      <c r="L4821" s="28">
        <v>0</v>
      </c>
    </row>
    <row r="4822" spans="1:12" x14ac:dyDescent="0.25">
      <c r="A4822" s="24" t="s">
        <v>3305</v>
      </c>
      <c r="B4822" s="26">
        <v>2015</v>
      </c>
      <c r="C4822" s="24">
        <v>9</v>
      </c>
      <c r="D4822" s="24" t="s">
        <v>15136</v>
      </c>
      <c r="E4822" s="26">
        <v>195</v>
      </c>
      <c r="F4822" s="24">
        <v>4344</v>
      </c>
      <c r="G4822" s="26" t="s">
        <v>7651</v>
      </c>
      <c r="H4822" s="24" t="s">
        <v>1188</v>
      </c>
      <c r="I4822" s="24" t="s">
        <v>1189</v>
      </c>
      <c r="J4822" s="27" t="s">
        <v>1</v>
      </c>
      <c r="K4822" s="28">
        <v>1.5</v>
      </c>
      <c r="L4822" s="28">
        <v>0</v>
      </c>
    </row>
    <row r="4823" spans="1:12" x14ac:dyDescent="0.25">
      <c r="A4823" s="24" t="s">
        <v>3305</v>
      </c>
      <c r="B4823" s="26">
        <v>2015</v>
      </c>
      <c r="C4823" s="24">
        <v>9</v>
      </c>
      <c r="D4823" s="24" t="s">
        <v>15136</v>
      </c>
      <c r="E4823" s="26">
        <v>195</v>
      </c>
      <c r="F4823" s="24">
        <v>4345</v>
      </c>
      <c r="G4823" s="26" t="s">
        <v>7652</v>
      </c>
      <c r="H4823" s="24" t="s">
        <v>196</v>
      </c>
      <c r="I4823" s="24" t="s">
        <v>197</v>
      </c>
      <c r="J4823" s="27" t="s">
        <v>1</v>
      </c>
      <c r="K4823" s="28">
        <v>32.4</v>
      </c>
      <c r="L4823" s="28">
        <v>0</v>
      </c>
    </row>
    <row r="4824" spans="1:12" x14ac:dyDescent="0.25">
      <c r="A4824" s="24" t="s">
        <v>3305</v>
      </c>
      <c r="B4824" s="26">
        <v>2015</v>
      </c>
      <c r="C4824" s="24">
        <v>9</v>
      </c>
      <c r="D4824" s="24" t="s">
        <v>15136</v>
      </c>
      <c r="E4824" s="26">
        <v>195</v>
      </c>
      <c r="F4824" s="24">
        <v>4346</v>
      </c>
      <c r="G4824" s="26" t="s">
        <v>7653</v>
      </c>
      <c r="H4824" s="24" t="s">
        <v>39</v>
      </c>
      <c r="I4824" s="24" t="s">
        <v>40</v>
      </c>
      <c r="J4824" s="27" t="s">
        <v>1</v>
      </c>
      <c r="K4824" s="28">
        <v>126.54</v>
      </c>
      <c r="L4824" s="28">
        <v>0</v>
      </c>
    </row>
    <row r="4825" spans="1:12" x14ac:dyDescent="0.25">
      <c r="A4825" s="24" t="s">
        <v>3305</v>
      </c>
      <c r="B4825" s="26">
        <v>2015</v>
      </c>
      <c r="C4825" s="24">
        <v>9</v>
      </c>
      <c r="D4825" s="24" t="s">
        <v>15136</v>
      </c>
      <c r="E4825" s="26">
        <v>195</v>
      </c>
      <c r="F4825" s="24">
        <v>4347</v>
      </c>
      <c r="G4825" s="26" t="s">
        <v>7654</v>
      </c>
      <c r="H4825" s="24" t="s">
        <v>466</v>
      </c>
      <c r="I4825" s="24" t="s">
        <v>467</v>
      </c>
      <c r="J4825" s="27" t="s">
        <v>1</v>
      </c>
      <c r="K4825" s="28">
        <v>29.86</v>
      </c>
      <c r="L4825" s="28">
        <v>0</v>
      </c>
    </row>
    <row r="4826" spans="1:12" x14ac:dyDescent="0.25">
      <c r="A4826" s="24" t="s">
        <v>3305</v>
      </c>
      <c r="B4826" s="26">
        <v>2015</v>
      </c>
      <c r="C4826" s="24">
        <v>9</v>
      </c>
      <c r="D4826" s="24" t="s">
        <v>15136</v>
      </c>
      <c r="E4826" s="26">
        <v>196</v>
      </c>
      <c r="F4826" s="24">
        <v>4348</v>
      </c>
      <c r="G4826" s="26" t="s">
        <v>7655</v>
      </c>
      <c r="H4826" s="24" t="s">
        <v>196</v>
      </c>
      <c r="I4826" s="24" t="s">
        <v>197</v>
      </c>
      <c r="J4826" s="27" t="s">
        <v>1</v>
      </c>
      <c r="K4826" s="28">
        <v>28.8</v>
      </c>
      <c r="L4826" s="28">
        <v>0</v>
      </c>
    </row>
    <row r="4827" spans="1:12" x14ac:dyDescent="0.25">
      <c r="A4827" s="24" t="s">
        <v>3305</v>
      </c>
      <c r="B4827" s="26">
        <v>2015</v>
      </c>
      <c r="C4827" s="24">
        <v>9</v>
      </c>
      <c r="D4827" s="24" t="s">
        <v>15136</v>
      </c>
      <c r="E4827" s="26">
        <v>197</v>
      </c>
      <c r="F4827" s="24">
        <v>4349</v>
      </c>
      <c r="G4827" s="26" t="s">
        <v>7656</v>
      </c>
      <c r="H4827" s="24" t="s">
        <v>736</v>
      </c>
      <c r="I4827" s="24" t="s">
        <v>737</v>
      </c>
      <c r="J4827" s="27" t="s">
        <v>1</v>
      </c>
      <c r="K4827" s="28">
        <v>79.36</v>
      </c>
      <c r="L4827" s="28">
        <v>0</v>
      </c>
    </row>
    <row r="4828" spans="1:12" x14ac:dyDescent="0.25">
      <c r="A4828" s="24" t="s">
        <v>3305</v>
      </c>
      <c r="B4828" s="26">
        <v>2015</v>
      </c>
      <c r="C4828" s="24">
        <v>9</v>
      </c>
      <c r="D4828" s="24" t="s">
        <v>15136</v>
      </c>
      <c r="E4828" s="26">
        <v>198</v>
      </c>
      <c r="F4828" s="24">
        <v>4350</v>
      </c>
      <c r="G4828" s="26" t="s">
        <v>7657</v>
      </c>
      <c r="H4828" s="24" t="s">
        <v>1222</v>
      </c>
      <c r="I4828" s="24" t="s">
        <v>1223</v>
      </c>
      <c r="J4828" s="27" t="s">
        <v>1</v>
      </c>
      <c r="K4828" s="28">
        <v>19.850000000000001</v>
      </c>
      <c r="L4828" s="28">
        <v>19.844999999999999</v>
      </c>
    </row>
    <row r="4829" spans="1:12" x14ac:dyDescent="0.25">
      <c r="A4829" s="24" t="s">
        <v>3305</v>
      </c>
      <c r="B4829" s="26">
        <v>2015</v>
      </c>
      <c r="C4829" s="24">
        <v>9</v>
      </c>
      <c r="D4829" s="24" t="s">
        <v>15136</v>
      </c>
      <c r="E4829" s="26">
        <v>201</v>
      </c>
      <c r="F4829" s="24">
        <v>4351</v>
      </c>
      <c r="G4829" s="26" t="s">
        <v>7658</v>
      </c>
      <c r="H4829" s="24" t="s">
        <v>1544</v>
      </c>
      <c r="I4829" s="24" t="s">
        <v>1545</v>
      </c>
      <c r="J4829" s="27" t="s">
        <v>1</v>
      </c>
      <c r="K4829" s="28">
        <v>14.4</v>
      </c>
      <c r="L4829" s="28">
        <v>0</v>
      </c>
    </row>
    <row r="4830" spans="1:12" x14ac:dyDescent="0.25">
      <c r="A4830" s="24" t="s">
        <v>3305</v>
      </c>
      <c r="B4830" s="26">
        <v>2015</v>
      </c>
      <c r="C4830" s="24">
        <v>9</v>
      </c>
      <c r="D4830" s="24" t="s">
        <v>15136</v>
      </c>
      <c r="E4830" s="26">
        <v>201</v>
      </c>
      <c r="F4830" s="24">
        <v>4352</v>
      </c>
      <c r="G4830" s="26" t="s">
        <v>7659</v>
      </c>
      <c r="H4830" s="24" t="s">
        <v>196</v>
      </c>
      <c r="I4830" s="24" t="s">
        <v>197</v>
      </c>
      <c r="J4830" s="27" t="s">
        <v>1</v>
      </c>
      <c r="K4830" s="28">
        <v>28.8</v>
      </c>
      <c r="L4830" s="28">
        <v>0</v>
      </c>
    </row>
    <row r="4831" spans="1:12" x14ac:dyDescent="0.25">
      <c r="A4831" s="24" t="s">
        <v>3305</v>
      </c>
      <c r="B4831" s="26">
        <v>2015</v>
      </c>
      <c r="C4831" s="24">
        <v>9</v>
      </c>
      <c r="D4831" s="24" t="s">
        <v>15136</v>
      </c>
      <c r="E4831" s="26">
        <v>201</v>
      </c>
      <c r="F4831" s="24">
        <v>4353</v>
      </c>
      <c r="G4831" s="26" t="s">
        <v>7660</v>
      </c>
      <c r="H4831" s="24" t="s">
        <v>1546</v>
      </c>
      <c r="I4831" s="24" t="s">
        <v>1547</v>
      </c>
      <c r="J4831" s="27" t="s">
        <v>1</v>
      </c>
      <c r="K4831" s="28">
        <v>28.8</v>
      </c>
      <c r="L4831" s="28">
        <v>0</v>
      </c>
    </row>
    <row r="4832" spans="1:12" x14ac:dyDescent="0.25">
      <c r="A4832" s="24" t="s">
        <v>3305</v>
      </c>
      <c r="B4832" s="26">
        <v>2015</v>
      </c>
      <c r="C4832" s="24">
        <v>9</v>
      </c>
      <c r="D4832" s="24" t="s">
        <v>15136</v>
      </c>
      <c r="E4832" s="26">
        <v>201</v>
      </c>
      <c r="F4832" s="24">
        <v>4354</v>
      </c>
      <c r="G4832" s="26" t="s">
        <v>7661</v>
      </c>
      <c r="H4832" s="24" t="s">
        <v>648</v>
      </c>
      <c r="I4832" s="24" t="s">
        <v>649</v>
      </c>
      <c r="J4832" s="27" t="s">
        <v>1</v>
      </c>
      <c r="K4832" s="28">
        <v>1.68</v>
      </c>
      <c r="L4832" s="28">
        <v>0</v>
      </c>
    </row>
    <row r="4833" spans="1:12" x14ac:dyDescent="0.25">
      <c r="A4833" s="24" t="s">
        <v>3305</v>
      </c>
      <c r="B4833" s="26">
        <v>2015</v>
      </c>
      <c r="C4833" s="24">
        <v>9</v>
      </c>
      <c r="D4833" s="24" t="s">
        <v>15136</v>
      </c>
      <c r="E4833" s="26">
        <v>203</v>
      </c>
      <c r="F4833" s="24">
        <v>4355</v>
      </c>
      <c r="G4833" s="26" t="s">
        <v>7662</v>
      </c>
      <c r="H4833" s="24" t="s">
        <v>1220</v>
      </c>
      <c r="I4833" s="24" t="s">
        <v>1221</v>
      </c>
      <c r="J4833" s="27" t="s">
        <v>1</v>
      </c>
      <c r="K4833" s="28">
        <v>14.4</v>
      </c>
      <c r="L4833" s="28">
        <v>0</v>
      </c>
    </row>
    <row r="4834" spans="1:12" x14ac:dyDescent="0.25">
      <c r="A4834" s="24" t="s">
        <v>3305</v>
      </c>
      <c r="B4834" s="26">
        <v>2015</v>
      </c>
      <c r="C4834" s="24">
        <v>9</v>
      </c>
      <c r="D4834" s="24" t="s">
        <v>15136</v>
      </c>
      <c r="E4834" s="26">
        <v>204</v>
      </c>
      <c r="F4834" s="24">
        <v>1064</v>
      </c>
      <c r="G4834" s="26" t="s">
        <v>4371</v>
      </c>
      <c r="H4834" s="24" t="s">
        <v>212</v>
      </c>
      <c r="I4834" s="24" t="s">
        <v>213</v>
      </c>
      <c r="J4834" s="27" t="s">
        <v>1</v>
      </c>
      <c r="K4834" s="28">
        <v>19.82</v>
      </c>
      <c r="L4834" s="28">
        <v>0</v>
      </c>
    </row>
    <row r="4835" spans="1:12" x14ac:dyDescent="0.25">
      <c r="A4835" s="24" t="s">
        <v>3305</v>
      </c>
      <c r="B4835" s="26">
        <v>2015</v>
      </c>
      <c r="C4835" s="24">
        <v>9</v>
      </c>
      <c r="D4835" s="24" t="s">
        <v>15136</v>
      </c>
      <c r="E4835" s="26">
        <v>205</v>
      </c>
      <c r="F4835" s="24">
        <v>4356</v>
      </c>
      <c r="G4835" s="26" t="s">
        <v>7663</v>
      </c>
      <c r="H4835" s="24" t="s">
        <v>942</v>
      </c>
      <c r="I4835" s="24" t="s">
        <v>943</v>
      </c>
      <c r="J4835" s="27" t="s">
        <v>1</v>
      </c>
      <c r="K4835" s="28">
        <v>6.62</v>
      </c>
      <c r="L4835" s="28">
        <v>0</v>
      </c>
    </row>
    <row r="4836" spans="1:12" x14ac:dyDescent="0.25">
      <c r="A4836" s="24" t="s">
        <v>3305</v>
      </c>
      <c r="B4836" s="26">
        <v>2015</v>
      </c>
      <c r="C4836" s="24">
        <v>9</v>
      </c>
      <c r="D4836" s="24" t="s">
        <v>15136</v>
      </c>
      <c r="E4836" s="26">
        <v>205</v>
      </c>
      <c r="F4836" s="24">
        <v>4357</v>
      </c>
      <c r="G4836" s="26" t="s">
        <v>7664</v>
      </c>
      <c r="H4836" s="24" t="s">
        <v>98</v>
      </c>
      <c r="I4836" s="24" t="s">
        <v>99</v>
      </c>
      <c r="J4836" s="27" t="s">
        <v>1</v>
      </c>
      <c r="K4836" s="28">
        <v>45.56</v>
      </c>
      <c r="L4836" s="28">
        <v>0</v>
      </c>
    </row>
    <row r="4837" spans="1:12" x14ac:dyDescent="0.25">
      <c r="A4837" s="24" t="s">
        <v>3305</v>
      </c>
      <c r="B4837" s="26">
        <v>2015</v>
      </c>
      <c r="C4837" s="24">
        <v>9</v>
      </c>
      <c r="D4837" s="24" t="s">
        <v>15136</v>
      </c>
      <c r="E4837" s="26">
        <v>205</v>
      </c>
      <c r="F4837" s="24">
        <v>4358</v>
      </c>
      <c r="G4837" s="26" t="s">
        <v>7665</v>
      </c>
      <c r="H4837" s="24" t="s">
        <v>138</v>
      </c>
      <c r="I4837" s="24" t="s">
        <v>139</v>
      </c>
      <c r="J4837" s="27" t="s">
        <v>1</v>
      </c>
      <c r="K4837" s="28">
        <v>6.62</v>
      </c>
      <c r="L4837" s="28">
        <v>0</v>
      </c>
    </row>
    <row r="4838" spans="1:12" x14ac:dyDescent="0.25">
      <c r="A4838" s="24" t="s">
        <v>3305</v>
      </c>
      <c r="B4838" s="26">
        <v>2015</v>
      </c>
      <c r="C4838" s="24">
        <v>9</v>
      </c>
      <c r="D4838" s="24" t="s">
        <v>15136</v>
      </c>
      <c r="E4838" s="26">
        <v>205</v>
      </c>
      <c r="F4838" s="24">
        <v>4359</v>
      </c>
      <c r="G4838" s="26" t="s">
        <v>7666</v>
      </c>
      <c r="H4838" s="24" t="s">
        <v>132</v>
      </c>
      <c r="I4838" s="24" t="s">
        <v>133</v>
      </c>
      <c r="J4838" s="27" t="s">
        <v>1</v>
      </c>
      <c r="K4838" s="28">
        <v>28.8</v>
      </c>
      <c r="L4838" s="28">
        <v>0</v>
      </c>
    </row>
    <row r="4839" spans="1:12" x14ac:dyDescent="0.25">
      <c r="A4839" s="24" t="s">
        <v>3305</v>
      </c>
      <c r="B4839" s="26">
        <v>2015</v>
      </c>
      <c r="C4839" s="24">
        <v>9</v>
      </c>
      <c r="D4839" s="24" t="s">
        <v>15136</v>
      </c>
      <c r="E4839" s="26">
        <v>207</v>
      </c>
      <c r="F4839" s="24">
        <v>4360</v>
      </c>
      <c r="G4839" s="26" t="s">
        <v>7667</v>
      </c>
      <c r="H4839" s="24" t="s">
        <v>314</v>
      </c>
      <c r="I4839" s="24" t="s">
        <v>315</v>
      </c>
      <c r="J4839" s="27" t="s">
        <v>1</v>
      </c>
      <c r="K4839" s="28">
        <v>6.62</v>
      </c>
      <c r="L4839" s="28">
        <v>0</v>
      </c>
    </row>
    <row r="4840" spans="1:12" x14ac:dyDescent="0.25">
      <c r="A4840" s="24" t="s">
        <v>3305</v>
      </c>
      <c r="B4840" s="26">
        <v>2015</v>
      </c>
      <c r="C4840" s="24">
        <v>9</v>
      </c>
      <c r="D4840" s="24" t="s">
        <v>15136</v>
      </c>
      <c r="E4840" s="26">
        <v>207</v>
      </c>
      <c r="F4840" s="24">
        <v>4361</v>
      </c>
      <c r="G4840" s="26" t="s">
        <v>7668</v>
      </c>
      <c r="H4840" s="24" t="s">
        <v>314</v>
      </c>
      <c r="I4840" s="24" t="s">
        <v>315</v>
      </c>
      <c r="J4840" s="27" t="s">
        <v>1</v>
      </c>
      <c r="K4840" s="28">
        <v>6.62</v>
      </c>
      <c r="L4840" s="28">
        <v>0</v>
      </c>
    </row>
    <row r="4841" spans="1:12" x14ac:dyDescent="0.25">
      <c r="A4841" s="24" t="s">
        <v>3305</v>
      </c>
      <c r="B4841" s="26">
        <v>2015</v>
      </c>
      <c r="C4841" s="24">
        <v>9</v>
      </c>
      <c r="D4841" s="24" t="s">
        <v>15136</v>
      </c>
      <c r="E4841" s="26">
        <v>207</v>
      </c>
      <c r="F4841" s="24">
        <v>217</v>
      </c>
      <c r="G4841" s="26" t="s">
        <v>3524</v>
      </c>
      <c r="H4841" s="24" t="s">
        <v>196</v>
      </c>
      <c r="I4841" s="24" t="s">
        <v>197</v>
      </c>
      <c r="J4841" s="27" t="s">
        <v>1</v>
      </c>
      <c r="K4841" s="28">
        <v>30.6</v>
      </c>
      <c r="L4841" s="28">
        <v>0</v>
      </c>
    </row>
    <row r="4842" spans="1:12" x14ac:dyDescent="0.25">
      <c r="A4842" s="24" t="s">
        <v>3305</v>
      </c>
      <c r="B4842" s="26">
        <v>2015</v>
      </c>
      <c r="C4842" s="24">
        <v>9</v>
      </c>
      <c r="D4842" s="24" t="s">
        <v>15136</v>
      </c>
      <c r="E4842" s="26">
        <v>207</v>
      </c>
      <c r="F4842" s="24">
        <v>4362</v>
      </c>
      <c r="G4842" s="26" t="s">
        <v>7669</v>
      </c>
      <c r="H4842" s="24" t="s">
        <v>98</v>
      </c>
      <c r="I4842" s="24" t="s">
        <v>99</v>
      </c>
      <c r="J4842" s="27" t="s">
        <v>1</v>
      </c>
      <c r="K4842" s="28">
        <v>7.82</v>
      </c>
      <c r="L4842" s="28">
        <v>0</v>
      </c>
    </row>
    <row r="4843" spans="1:12" x14ac:dyDescent="0.25">
      <c r="A4843" s="24" t="s">
        <v>3305</v>
      </c>
      <c r="B4843" s="26">
        <v>2015</v>
      </c>
      <c r="C4843" s="24">
        <v>9</v>
      </c>
      <c r="D4843" s="24" t="s">
        <v>15136</v>
      </c>
      <c r="E4843" s="26">
        <v>207</v>
      </c>
      <c r="F4843" s="24">
        <v>144</v>
      </c>
      <c r="G4843" s="26" t="s">
        <v>3451</v>
      </c>
      <c r="H4843" s="24" t="s">
        <v>314</v>
      </c>
      <c r="I4843" s="24" t="s">
        <v>315</v>
      </c>
      <c r="J4843" s="27" t="s">
        <v>1</v>
      </c>
      <c r="K4843" s="28">
        <v>19.850000000000001</v>
      </c>
      <c r="L4843" s="28">
        <v>0</v>
      </c>
    </row>
    <row r="4844" spans="1:12" x14ac:dyDescent="0.25">
      <c r="A4844" s="24" t="s">
        <v>3305</v>
      </c>
      <c r="B4844" s="26">
        <v>2015</v>
      </c>
      <c r="C4844" s="24">
        <v>9</v>
      </c>
      <c r="D4844" s="24" t="s">
        <v>15136</v>
      </c>
      <c r="E4844" s="26">
        <v>207</v>
      </c>
      <c r="F4844" s="24">
        <v>2307</v>
      </c>
      <c r="G4844" s="26" t="s">
        <v>5614</v>
      </c>
      <c r="H4844" s="24" t="s">
        <v>196</v>
      </c>
      <c r="I4844" s="24" t="s">
        <v>197</v>
      </c>
      <c r="J4844" s="27" t="s">
        <v>1</v>
      </c>
      <c r="K4844" s="28">
        <v>10.82</v>
      </c>
      <c r="L4844" s="28">
        <v>0</v>
      </c>
    </row>
    <row r="4845" spans="1:12" x14ac:dyDescent="0.25">
      <c r="A4845" s="24" t="s">
        <v>3305</v>
      </c>
      <c r="B4845" s="26">
        <v>2015</v>
      </c>
      <c r="C4845" s="24">
        <v>9</v>
      </c>
      <c r="D4845" s="24" t="s">
        <v>15136</v>
      </c>
      <c r="E4845" s="26">
        <v>207</v>
      </c>
      <c r="F4845" s="24">
        <v>4363</v>
      </c>
      <c r="G4845" s="26" t="s">
        <v>7670</v>
      </c>
      <c r="H4845" s="24" t="s">
        <v>736</v>
      </c>
      <c r="I4845" s="24" t="s">
        <v>737</v>
      </c>
      <c r="J4845" s="27" t="s">
        <v>1</v>
      </c>
      <c r="K4845" s="28">
        <v>6.65</v>
      </c>
      <c r="L4845" s="28">
        <v>0</v>
      </c>
    </row>
    <row r="4846" spans="1:12" x14ac:dyDescent="0.25">
      <c r="A4846" s="24" t="s">
        <v>3305</v>
      </c>
      <c r="B4846" s="26">
        <v>2015</v>
      </c>
      <c r="C4846" s="24">
        <v>9</v>
      </c>
      <c r="D4846" s="24" t="s">
        <v>15136</v>
      </c>
      <c r="E4846" s="26">
        <v>208</v>
      </c>
      <c r="F4846" s="24">
        <v>4364</v>
      </c>
      <c r="G4846" s="26" t="s">
        <v>7671</v>
      </c>
      <c r="H4846" s="24" t="s">
        <v>412</v>
      </c>
      <c r="I4846" s="24" t="s">
        <v>413</v>
      </c>
      <c r="J4846" s="27" t="s">
        <v>1</v>
      </c>
      <c r="K4846" s="28">
        <v>8.1</v>
      </c>
      <c r="L4846" s="28">
        <v>0</v>
      </c>
    </row>
    <row r="4847" spans="1:12" x14ac:dyDescent="0.25">
      <c r="A4847" s="24" t="s">
        <v>3305</v>
      </c>
      <c r="B4847" s="26">
        <v>2015</v>
      </c>
      <c r="C4847" s="24">
        <v>9</v>
      </c>
      <c r="D4847" s="24" t="s">
        <v>15136</v>
      </c>
      <c r="E4847" s="26">
        <v>208</v>
      </c>
      <c r="F4847" s="24">
        <v>2399</v>
      </c>
      <c r="G4847" s="26" t="s">
        <v>5706</v>
      </c>
      <c r="H4847" s="24" t="s">
        <v>196</v>
      </c>
      <c r="I4847" s="24" t="s">
        <v>197</v>
      </c>
      <c r="J4847" s="27" t="s">
        <v>1</v>
      </c>
      <c r="K4847" s="28">
        <v>19.8</v>
      </c>
      <c r="L4847" s="28">
        <v>0</v>
      </c>
    </row>
    <row r="4848" spans="1:12" x14ac:dyDescent="0.25">
      <c r="A4848" s="24" t="s">
        <v>3305</v>
      </c>
      <c r="B4848" s="26">
        <v>2015</v>
      </c>
      <c r="C4848" s="24">
        <v>9</v>
      </c>
      <c r="D4848" s="24" t="s">
        <v>15136</v>
      </c>
      <c r="E4848" s="26">
        <v>208</v>
      </c>
      <c r="F4848" s="24">
        <v>326</v>
      </c>
      <c r="G4848" s="26" t="s">
        <v>3633</v>
      </c>
      <c r="H4848" s="24" t="s">
        <v>1546</v>
      </c>
      <c r="I4848" s="24" t="s">
        <v>1547</v>
      </c>
      <c r="J4848" s="27" t="s">
        <v>1</v>
      </c>
      <c r="K4848" s="28">
        <v>6.62</v>
      </c>
      <c r="L4848" s="28">
        <v>0</v>
      </c>
    </row>
    <row r="4849" spans="1:12" x14ac:dyDescent="0.25">
      <c r="A4849" s="24" t="s">
        <v>3305</v>
      </c>
      <c r="B4849" s="26">
        <v>2015</v>
      </c>
      <c r="C4849" s="24">
        <v>9</v>
      </c>
      <c r="D4849" s="24" t="s">
        <v>15136</v>
      </c>
      <c r="E4849" s="26">
        <v>208</v>
      </c>
      <c r="F4849" s="24">
        <v>4088</v>
      </c>
      <c r="G4849" s="26" t="s">
        <v>7395</v>
      </c>
      <c r="H4849" s="24" t="s">
        <v>98</v>
      </c>
      <c r="I4849" s="24" t="s">
        <v>99</v>
      </c>
      <c r="J4849" s="27" t="s">
        <v>1</v>
      </c>
      <c r="K4849" s="28">
        <v>24.99</v>
      </c>
      <c r="L4849" s="28">
        <v>0</v>
      </c>
    </row>
    <row r="4850" spans="1:12" x14ac:dyDescent="0.25">
      <c r="A4850" s="24" t="s">
        <v>3305</v>
      </c>
      <c r="B4850" s="26">
        <v>2015</v>
      </c>
      <c r="C4850" s="24">
        <v>9</v>
      </c>
      <c r="D4850" s="24" t="s">
        <v>15136</v>
      </c>
      <c r="E4850" s="26">
        <v>208</v>
      </c>
      <c r="F4850" s="24">
        <v>4365</v>
      </c>
      <c r="G4850" s="26" t="s">
        <v>7672</v>
      </c>
      <c r="H4850" s="24" t="s">
        <v>942</v>
      </c>
      <c r="I4850" s="24" t="s">
        <v>943</v>
      </c>
      <c r="J4850" s="27" t="s">
        <v>1</v>
      </c>
      <c r="K4850" s="28">
        <v>8.8249999999999993</v>
      </c>
      <c r="L4850" s="28">
        <v>0</v>
      </c>
    </row>
    <row r="4851" spans="1:12" x14ac:dyDescent="0.25">
      <c r="A4851" s="24" t="s">
        <v>3305</v>
      </c>
      <c r="B4851" s="26">
        <v>2015</v>
      </c>
      <c r="C4851" s="24">
        <v>9</v>
      </c>
      <c r="D4851" s="24" t="s">
        <v>15136</v>
      </c>
      <c r="E4851" s="26">
        <v>208</v>
      </c>
      <c r="F4851" s="24">
        <v>1721</v>
      </c>
      <c r="G4851" s="26" t="s">
        <v>5028</v>
      </c>
      <c r="H4851" s="24" t="s">
        <v>1022</v>
      </c>
      <c r="I4851" s="24" t="s">
        <v>1023</v>
      </c>
      <c r="J4851" s="27" t="s">
        <v>1</v>
      </c>
      <c r="K4851" s="28">
        <v>19.8</v>
      </c>
      <c r="L4851" s="28">
        <v>0</v>
      </c>
    </row>
    <row r="4852" spans="1:12" x14ac:dyDescent="0.25">
      <c r="A4852" s="24" t="s">
        <v>3305</v>
      </c>
      <c r="B4852" s="26">
        <v>2015</v>
      </c>
      <c r="C4852" s="24">
        <v>9</v>
      </c>
      <c r="D4852" s="24" t="s">
        <v>15136</v>
      </c>
      <c r="E4852" s="26">
        <v>208</v>
      </c>
      <c r="F4852" s="24">
        <v>4366</v>
      </c>
      <c r="G4852" s="26" t="s">
        <v>7673</v>
      </c>
      <c r="H4852" s="24" t="s">
        <v>314</v>
      </c>
      <c r="I4852" s="24" t="s">
        <v>315</v>
      </c>
      <c r="J4852" s="27" t="s">
        <v>1</v>
      </c>
      <c r="K4852" s="28">
        <v>6.62</v>
      </c>
      <c r="L4852" s="28">
        <v>0</v>
      </c>
    </row>
    <row r="4853" spans="1:12" x14ac:dyDescent="0.25">
      <c r="A4853" s="24" t="s">
        <v>3305</v>
      </c>
      <c r="B4853" s="26">
        <v>2015</v>
      </c>
      <c r="C4853" s="24">
        <v>9</v>
      </c>
      <c r="D4853" s="24" t="s">
        <v>15136</v>
      </c>
      <c r="E4853" s="26">
        <v>212</v>
      </c>
      <c r="F4853" s="24">
        <v>477</v>
      </c>
      <c r="G4853" s="26" t="s">
        <v>3784</v>
      </c>
      <c r="H4853" s="24" t="s">
        <v>196</v>
      </c>
      <c r="I4853" s="24" t="s">
        <v>197</v>
      </c>
      <c r="J4853" s="27" t="s">
        <v>1</v>
      </c>
      <c r="K4853" s="28">
        <v>19.8</v>
      </c>
      <c r="L4853" s="28">
        <v>0</v>
      </c>
    </row>
    <row r="4854" spans="1:12" x14ac:dyDescent="0.25">
      <c r="A4854" s="24" t="s">
        <v>3305</v>
      </c>
      <c r="B4854" s="26">
        <v>2015</v>
      </c>
      <c r="C4854" s="24">
        <v>9</v>
      </c>
      <c r="D4854" s="24" t="s">
        <v>15136</v>
      </c>
      <c r="E4854" s="26">
        <v>212</v>
      </c>
      <c r="F4854" s="24">
        <v>169</v>
      </c>
      <c r="G4854" s="26" t="s">
        <v>3476</v>
      </c>
      <c r="H4854" s="24" t="s">
        <v>972</v>
      </c>
      <c r="I4854" s="24" t="s">
        <v>973</v>
      </c>
      <c r="J4854" s="27" t="s">
        <v>1</v>
      </c>
      <c r="K4854" s="28">
        <v>19.8</v>
      </c>
      <c r="L4854" s="28">
        <v>0</v>
      </c>
    </row>
    <row r="4855" spans="1:12" x14ac:dyDescent="0.25">
      <c r="A4855" s="24" t="s">
        <v>3305</v>
      </c>
      <c r="B4855" s="26">
        <v>2015</v>
      </c>
      <c r="C4855" s="24">
        <v>9</v>
      </c>
      <c r="D4855" s="24" t="s">
        <v>15136</v>
      </c>
      <c r="E4855" s="26">
        <v>215</v>
      </c>
      <c r="F4855" s="24">
        <v>258</v>
      </c>
      <c r="G4855" s="26" t="s">
        <v>3565</v>
      </c>
      <c r="H4855" s="24" t="s">
        <v>69</v>
      </c>
      <c r="I4855" s="24" t="s">
        <v>70</v>
      </c>
      <c r="J4855" s="27" t="s">
        <v>1</v>
      </c>
      <c r="K4855" s="28">
        <v>51.95</v>
      </c>
      <c r="L4855" s="28">
        <v>0</v>
      </c>
    </row>
    <row r="4856" spans="1:12" x14ac:dyDescent="0.25">
      <c r="A4856" s="24" t="s">
        <v>3305</v>
      </c>
      <c r="B4856" s="26">
        <v>2015</v>
      </c>
      <c r="C4856" s="24">
        <v>9</v>
      </c>
      <c r="D4856" s="24" t="s">
        <v>15136</v>
      </c>
      <c r="E4856" s="26">
        <v>216</v>
      </c>
      <c r="F4856" s="24">
        <v>4367</v>
      </c>
      <c r="G4856" s="26" t="s">
        <v>7674</v>
      </c>
      <c r="H4856" s="24" t="s">
        <v>196</v>
      </c>
      <c r="I4856" s="24" t="s">
        <v>197</v>
      </c>
      <c r="J4856" s="27" t="s">
        <v>1</v>
      </c>
      <c r="K4856" s="28">
        <v>1.8</v>
      </c>
      <c r="L4856" s="28">
        <v>0</v>
      </c>
    </row>
    <row r="4857" spans="1:12" x14ac:dyDescent="0.25">
      <c r="A4857" s="24" t="s">
        <v>3305</v>
      </c>
      <c r="B4857" s="26">
        <v>2015</v>
      </c>
      <c r="C4857" s="24">
        <v>9</v>
      </c>
      <c r="D4857" s="24" t="s">
        <v>15136</v>
      </c>
      <c r="E4857" s="26">
        <v>216</v>
      </c>
      <c r="F4857" s="24">
        <v>4368</v>
      </c>
      <c r="G4857" s="26" t="s">
        <v>7675</v>
      </c>
      <c r="H4857" s="24" t="s">
        <v>196</v>
      </c>
      <c r="I4857" s="24" t="s">
        <v>197</v>
      </c>
      <c r="J4857" s="27" t="s">
        <v>1</v>
      </c>
      <c r="K4857" s="28">
        <v>30.82</v>
      </c>
      <c r="L4857" s="28">
        <v>0</v>
      </c>
    </row>
    <row r="4858" spans="1:12" x14ac:dyDescent="0.25">
      <c r="A4858" s="24" t="s">
        <v>3305</v>
      </c>
      <c r="B4858" s="26">
        <v>2015</v>
      </c>
      <c r="C4858" s="24">
        <v>9</v>
      </c>
      <c r="D4858" s="24" t="s">
        <v>15136</v>
      </c>
      <c r="E4858" s="26">
        <v>216</v>
      </c>
      <c r="F4858" s="24">
        <v>200</v>
      </c>
      <c r="G4858" s="26" t="s">
        <v>3507</v>
      </c>
      <c r="H4858" s="24" t="s">
        <v>1068</v>
      </c>
      <c r="I4858" s="24" t="s">
        <v>1069</v>
      </c>
      <c r="J4858" s="27" t="s">
        <v>1</v>
      </c>
      <c r="K4858" s="28">
        <v>8.82</v>
      </c>
      <c r="L4858" s="28">
        <v>0</v>
      </c>
    </row>
    <row r="4859" spans="1:12" x14ac:dyDescent="0.25">
      <c r="A4859" s="24" t="s">
        <v>3305</v>
      </c>
      <c r="B4859" s="26">
        <v>2015</v>
      </c>
      <c r="C4859" s="24">
        <v>9</v>
      </c>
      <c r="D4859" s="24" t="s">
        <v>15136</v>
      </c>
      <c r="E4859" s="26">
        <v>216</v>
      </c>
      <c r="F4859" s="24">
        <v>4369</v>
      </c>
      <c r="G4859" s="26" t="s">
        <v>7676</v>
      </c>
      <c r="H4859" s="24" t="s">
        <v>138</v>
      </c>
      <c r="I4859" s="24" t="s">
        <v>139</v>
      </c>
      <c r="J4859" s="27" t="s">
        <v>1</v>
      </c>
      <c r="K4859" s="28">
        <v>6.62</v>
      </c>
      <c r="L4859" s="28">
        <v>0</v>
      </c>
    </row>
    <row r="4860" spans="1:12" x14ac:dyDescent="0.25">
      <c r="A4860" s="24" t="s">
        <v>3305</v>
      </c>
      <c r="B4860" s="26">
        <v>2015</v>
      </c>
      <c r="C4860" s="24">
        <v>9</v>
      </c>
      <c r="D4860" s="24" t="s">
        <v>15136</v>
      </c>
      <c r="E4860" s="26">
        <v>216</v>
      </c>
      <c r="F4860" s="24">
        <v>2483</v>
      </c>
      <c r="G4860" s="26" t="s">
        <v>5790</v>
      </c>
      <c r="H4860" s="24" t="s">
        <v>98</v>
      </c>
      <c r="I4860" s="24" t="s">
        <v>99</v>
      </c>
      <c r="J4860" s="27" t="s">
        <v>1</v>
      </c>
      <c r="K4860" s="28">
        <v>12.57</v>
      </c>
      <c r="L4860" s="28">
        <v>0</v>
      </c>
    </row>
    <row r="4861" spans="1:12" x14ac:dyDescent="0.25">
      <c r="A4861" s="24" t="s">
        <v>3305</v>
      </c>
      <c r="B4861" s="26">
        <v>2015</v>
      </c>
      <c r="C4861" s="24">
        <v>9</v>
      </c>
      <c r="D4861" s="24" t="s">
        <v>15136</v>
      </c>
      <c r="E4861" s="26">
        <v>216</v>
      </c>
      <c r="F4861" s="24">
        <v>4370</v>
      </c>
      <c r="G4861" s="26" t="s">
        <v>7677</v>
      </c>
      <c r="H4861" s="24" t="s">
        <v>77</v>
      </c>
      <c r="I4861" s="24" t="s">
        <v>78</v>
      </c>
      <c r="J4861" s="27" t="s">
        <v>1</v>
      </c>
      <c r="K4861" s="28">
        <v>36.39</v>
      </c>
      <c r="L4861" s="28">
        <v>0</v>
      </c>
    </row>
    <row r="4862" spans="1:12" x14ac:dyDescent="0.25">
      <c r="A4862" s="24" t="s">
        <v>3305</v>
      </c>
      <c r="B4862" s="26">
        <v>2015</v>
      </c>
      <c r="C4862" s="24">
        <v>9</v>
      </c>
      <c r="D4862" s="24" t="s">
        <v>15136</v>
      </c>
      <c r="E4862" s="26">
        <v>217</v>
      </c>
      <c r="F4862" s="24">
        <v>4371</v>
      </c>
      <c r="G4862" s="26" t="s">
        <v>7678</v>
      </c>
      <c r="H4862" s="24" t="s">
        <v>274</v>
      </c>
      <c r="I4862" s="24" t="s">
        <v>275</v>
      </c>
      <c r="J4862" s="27" t="s">
        <v>1</v>
      </c>
      <c r="K4862" s="28">
        <v>8.82</v>
      </c>
      <c r="L4862" s="28">
        <v>0</v>
      </c>
    </row>
    <row r="4863" spans="1:12" x14ac:dyDescent="0.25">
      <c r="A4863" s="24" t="s">
        <v>3305</v>
      </c>
      <c r="B4863" s="26">
        <v>2015</v>
      </c>
      <c r="C4863" s="24">
        <v>9</v>
      </c>
      <c r="D4863" s="24" t="s">
        <v>15136</v>
      </c>
      <c r="E4863" s="26">
        <v>217</v>
      </c>
      <c r="F4863" s="24">
        <v>4372</v>
      </c>
      <c r="G4863" s="26" t="s">
        <v>7679</v>
      </c>
      <c r="H4863" s="24" t="s">
        <v>138</v>
      </c>
      <c r="I4863" s="24" t="s">
        <v>139</v>
      </c>
      <c r="J4863" s="27" t="s">
        <v>1</v>
      </c>
      <c r="K4863" s="28">
        <v>6.62</v>
      </c>
      <c r="L4863" s="28">
        <v>0</v>
      </c>
    </row>
    <row r="4864" spans="1:12" x14ac:dyDescent="0.25">
      <c r="A4864" s="24" t="s">
        <v>3305</v>
      </c>
      <c r="B4864" s="26">
        <v>2015</v>
      </c>
      <c r="C4864" s="24">
        <v>9</v>
      </c>
      <c r="D4864" s="24" t="s">
        <v>15136</v>
      </c>
      <c r="E4864" s="26">
        <v>217</v>
      </c>
      <c r="F4864" s="24">
        <v>502</v>
      </c>
      <c r="G4864" s="26" t="s">
        <v>3809</v>
      </c>
      <c r="H4864" s="24" t="s">
        <v>274</v>
      </c>
      <c r="I4864" s="24" t="s">
        <v>275</v>
      </c>
      <c r="J4864" s="27" t="s">
        <v>1</v>
      </c>
      <c r="K4864" s="28">
        <v>15.04</v>
      </c>
      <c r="L4864" s="28">
        <v>0</v>
      </c>
    </row>
    <row r="4865" spans="1:12" x14ac:dyDescent="0.25">
      <c r="A4865" s="24" t="s">
        <v>3305</v>
      </c>
      <c r="B4865" s="26">
        <v>2015</v>
      </c>
      <c r="C4865" s="24">
        <v>9</v>
      </c>
      <c r="D4865" s="24" t="s">
        <v>15136</v>
      </c>
      <c r="E4865" s="26">
        <v>228</v>
      </c>
      <c r="F4865" s="24">
        <v>4373</v>
      </c>
      <c r="G4865" s="26" t="s">
        <v>7680</v>
      </c>
      <c r="H4865" s="24" t="s">
        <v>724</v>
      </c>
      <c r="I4865" s="24" t="s">
        <v>725</v>
      </c>
      <c r="J4865" s="27" t="s">
        <v>1</v>
      </c>
      <c r="K4865" s="28">
        <v>4.415</v>
      </c>
      <c r="L4865" s="28">
        <v>0</v>
      </c>
    </row>
    <row r="4866" spans="1:12" x14ac:dyDescent="0.25">
      <c r="A4866" s="24" t="s">
        <v>3305</v>
      </c>
      <c r="B4866" s="26">
        <v>2015</v>
      </c>
      <c r="C4866" s="24">
        <v>9</v>
      </c>
      <c r="D4866" s="24" t="s">
        <v>15136</v>
      </c>
      <c r="E4866" s="26">
        <v>228</v>
      </c>
      <c r="F4866" s="24">
        <v>4374</v>
      </c>
      <c r="G4866" s="26" t="s">
        <v>7681</v>
      </c>
      <c r="H4866" s="24" t="s">
        <v>196</v>
      </c>
      <c r="I4866" s="24" t="s">
        <v>197</v>
      </c>
      <c r="J4866" s="27" t="s">
        <v>1</v>
      </c>
      <c r="K4866" s="28">
        <v>39.83</v>
      </c>
      <c r="L4866" s="28">
        <v>4.41</v>
      </c>
    </row>
    <row r="4867" spans="1:12" x14ac:dyDescent="0.25">
      <c r="A4867" s="24" t="s">
        <v>3305</v>
      </c>
      <c r="B4867" s="26">
        <v>2015</v>
      </c>
      <c r="C4867" s="24">
        <v>9</v>
      </c>
      <c r="D4867" s="24" t="s">
        <v>15136</v>
      </c>
      <c r="E4867" s="26">
        <v>228</v>
      </c>
      <c r="F4867" s="24">
        <v>4375</v>
      </c>
      <c r="G4867" s="26" t="s">
        <v>7682</v>
      </c>
      <c r="H4867" s="24" t="s">
        <v>972</v>
      </c>
      <c r="I4867" s="24" t="s">
        <v>973</v>
      </c>
      <c r="J4867" s="27" t="s">
        <v>1</v>
      </c>
      <c r="K4867" s="28">
        <v>11.03</v>
      </c>
      <c r="L4867" s="28">
        <v>0</v>
      </c>
    </row>
    <row r="4868" spans="1:12" x14ac:dyDescent="0.25">
      <c r="A4868" s="24" t="s">
        <v>3305</v>
      </c>
      <c r="B4868" s="26">
        <v>2015</v>
      </c>
      <c r="C4868" s="24">
        <v>9</v>
      </c>
      <c r="D4868" s="24" t="s">
        <v>15136</v>
      </c>
      <c r="E4868" s="26">
        <v>228</v>
      </c>
      <c r="F4868" s="24">
        <v>3219</v>
      </c>
      <c r="G4868" s="26" t="s">
        <v>6526</v>
      </c>
      <c r="H4868" s="24" t="s">
        <v>274</v>
      </c>
      <c r="I4868" s="24" t="s">
        <v>275</v>
      </c>
      <c r="J4868" s="27" t="s">
        <v>1</v>
      </c>
      <c r="K4868" s="28">
        <v>19.850000000000001</v>
      </c>
      <c r="L4868" s="28">
        <v>13.23</v>
      </c>
    </row>
    <row r="4869" spans="1:12" x14ac:dyDescent="0.25">
      <c r="A4869" s="24" t="s">
        <v>3305</v>
      </c>
      <c r="B4869" s="26">
        <v>2015</v>
      </c>
      <c r="C4869" s="24">
        <v>9</v>
      </c>
      <c r="D4869" s="24" t="s">
        <v>15136</v>
      </c>
      <c r="E4869" s="26">
        <v>228</v>
      </c>
      <c r="F4869" s="24">
        <v>4376</v>
      </c>
      <c r="G4869" s="26" t="s">
        <v>7683</v>
      </c>
      <c r="H4869" s="24" t="s">
        <v>300</v>
      </c>
      <c r="I4869" s="24" t="s">
        <v>301</v>
      </c>
      <c r="J4869" s="27" t="s">
        <v>1</v>
      </c>
      <c r="K4869" s="28">
        <v>24.23</v>
      </c>
      <c r="L4869" s="28">
        <v>0</v>
      </c>
    </row>
    <row r="4870" spans="1:12" x14ac:dyDescent="0.25">
      <c r="A4870" s="24" t="s">
        <v>3305</v>
      </c>
      <c r="B4870" s="26">
        <v>2015</v>
      </c>
      <c r="C4870" s="24">
        <v>9</v>
      </c>
      <c r="D4870" s="24" t="s">
        <v>15136</v>
      </c>
      <c r="E4870" s="26">
        <v>228</v>
      </c>
      <c r="F4870" s="24">
        <v>4377</v>
      </c>
      <c r="G4870" s="26" t="s">
        <v>7684</v>
      </c>
      <c r="H4870" s="24" t="s">
        <v>1442</v>
      </c>
      <c r="I4870" s="24" t="s">
        <v>1443</v>
      </c>
      <c r="J4870" s="27" t="s">
        <v>1</v>
      </c>
      <c r="K4870" s="28">
        <v>6.62</v>
      </c>
      <c r="L4870" s="28">
        <v>0</v>
      </c>
    </row>
    <row r="4871" spans="1:12" x14ac:dyDescent="0.25">
      <c r="A4871" s="24" t="s">
        <v>3305</v>
      </c>
      <c r="B4871" s="26">
        <v>2015</v>
      </c>
      <c r="C4871" s="24">
        <v>9</v>
      </c>
      <c r="D4871" s="24" t="s">
        <v>15136</v>
      </c>
      <c r="E4871" s="26">
        <v>228</v>
      </c>
      <c r="F4871" s="24">
        <v>4378</v>
      </c>
      <c r="G4871" s="26" t="s">
        <v>7685</v>
      </c>
      <c r="H4871" s="24" t="s">
        <v>956</v>
      </c>
      <c r="I4871" s="24" t="s">
        <v>957</v>
      </c>
      <c r="J4871" s="27" t="s">
        <v>1</v>
      </c>
      <c r="K4871" s="28">
        <v>6.62</v>
      </c>
      <c r="L4871" s="28">
        <v>0</v>
      </c>
    </row>
    <row r="4872" spans="1:12" x14ac:dyDescent="0.25">
      <c r="A4872" s="24" t="s">
        <v>3305</v>
      </c>
      <c r="B4872" s="26">
        <v>2015</v>
      </c>
      <c r="C4872" s="24">
        <v>9</v>
      </c>
      <c r="D4872" s="24" t="s">
        <v>15136</v>
      </c>
      <c r="E4872" s="26">
        <v>228</v>
      </c>
      <c r="F4872" s="24">
        <v>4379</v>
      </c>
      <c r="G4872" s="26" t="s">
        <v>7686</v>
      </c>
      <c r="H4872" s="24" t="s">
        <v>634</v>
      </c>
      <c r="I4872" s="24" t="s">
        <v>635</v>
      </c>
      <c r="J4872" s="27" t="s">
        <v>1</v>
      </c>
      <c r="K4872" s="28">
        <v>13.2</v>
      </c>
      <c r="L4872" s="28">
        <v>0</v>
      </c>
    </row>
    <row r="4873" spans="1:12" x14ac:dyDescent="0.25">
      <c r="A4873" s="24" t="s">
        <v>3305</v>
      </c>
      <c r="B4873" s="26">
        <v>2015</v>
      </c>
      <c r="C4873" s="24">
        <v>9</v>
      </c>
      <c r="D4873" s="24" t="s">
        <v>15136</v>
      </c>
      <c r="E4873" s="26">
        <v>228</v>
      </c>
      <c r="F4873" s="24">
        <v>4380</v>
      </c>
      <c r="G4873" s="26" t="s">
        <v>7687</v>
      </c>
      <c r="H4873" s="24" t="s">
        <v>1206</v>
      </c>
      <c r="I4873" s="24" t="s">
        <v>1207</v>
      </c>
      <c r="J4873" s="27" t="s">
        <v>1</v>
      </c>
      <c r="K4873" s="28">
        <v>1.2</v>
      </c>
      <c r="L4873" s="28">
        <v>0</v>
      </c>
    </row>
    <row r="4874" spans="1:12" x14ac:dyDescent="0.25">
      <c r="A4874" s="24" t="s">
        <v>3305</v>
      </c>
      <c r="B4874" s="26">
        <v>2015</v>
      </c>
      <c r="C4874" s="24">
        <v>9</v>
      </c>
      <c r="D4874" s="24" t="s">
        <v>15136</v>
      </c>
      <c r="E4874" s="26">
        <v>228</v>
      </c>
      <c r="F4874" s="24">
        <v>4381</v>
      </c>
      <c r="G4874" s="26" t="s">
        <v>7688</v>
      </c>
      <c r="H4874" s="24" t="s">
        <v>678</v>
      </c>
      <c r="I4874" s="24" t="s">
        <v>679</v>
      </c>
      <c r="J4874" s="27" t="s">
        <v>1</v>
      </c>
      <c r="K4874" s="28">
        <v>8.82</v>
      </c>
      <c r="L4874" s="28">
        <v>0</v>
      </c>
    </row>
    <row r="4875" spans="1:12" x14ac:dyDescent="0.25">
      <c r="A4875" s="24" t="s">
        <v>3305</v>
      </c>
      <c r="B4875" s="26">
        <v>2015</v>
      </c>
      <c r="C4875" s="24">
        <v>9</v>
      </c>
      <c r="D4875" s="24" t="s">
        <v>15136</v>
      </c>
      <c r="E4875" s="26">
        <v>228</v>
      </c>
      <c r="F4875" s="24">
        <v>4382</v>
      </c>
      <c r="G4875" s="26" t="s">
        <v>7689</v>
      </c>
      <c r="H4875" s="24" t="s">
        <v>724</v>
      </c>
      <c r="I4875" s="24" t="s">
        <v>725</v>
      </c>
      <c r="J4875" s="27" t="s">
        <v>1</v>
      </c>
      <c r="K4875" s="28">
        <v>8.42</v>
      </c>
      <c r="L4875" s="28">
        <v>0</v>
      </c>
    </row>
    <row r="4876" spans="1:12" x14ac:dyDescent="0.25">
      <c r="A4876" s="24" t="s">
        <v>3305</v>
      </c>
      <c r="B4876" s="26">
        <v>2015</v>
      </c>
      <c r="C4876" s="24">
        <v>9</v>
      </c>
      <c r="D4876" s="24" t="s">
        <v>15136</v>
      </c>
      <c r="E4876" s="26">
        <v>228</v>
      </c>
      <c r="F4876" s="24">
        <v>4383</v>
      </c>
      <c r="G4876" s="26" t="s">
        <v>7690</v>
      </c>
      <c r="H4876" s="24" t="s">
        <v>1084</v>
      </c>
      <c r="I4876" s="24" t="s">
        <v>1085</v>
      </c>
      <c r="J4876" s="27" t="s">
        <v>1</v>
      </c>
      <c r="K4876" s="28">
        <v>7.82</v>
      </c>
      <c r="L4876" s="28">
        <v>0</v>
      </c>
    </row>
    <row r="4877" spans="1:12" x14ac:dyDescent="0.25">
      <c r="A4877" s="24" t="s">
        <v>3305</v>
      </c>
      <c r="B4877" s="26">
        <v>2015</v>
      </c>
      <c r="C4877" s="24">
        <v>9</v>
      </c>
      <c r="D4877" s="24" t="s">
        <v>15136</v>
      </c>
      <c r="E4877" s="26">
        <v>228</v>
      </c>
      <c r="F4877" s="24">
        <v>4384</v>
      </c>
      <c r="G4877" s="26" t="s">
        <v>7691</v>
      </c>
      <c r="H4877" s="24" t="s">
        <v>648</v>
      </c>
      <c r="I4877" s="24" t="s">
        <v>649</v>
      </c>
      <c r="J4877" s="27" t="s">
        <v>1</v>
      </c>
      <c r="K4877" s="28">
        <v>4.8</v>
      </c>
      <c r="L4877" s="28">
        <v>0</v>
      </c>
    </row>
    <row r="4878" spans="1:12" x14ac:dyDescent="0.25">
      <c r="A4878" s="24" t="s">
        <v>3305</v>
      </c>
      <c r="B4878" s="26">
        <v>2015</v>
      </c>
      <c r="C4878" s="24">
        <v>9</v>
      </c>
      <c r="D4878" s="24" t="s">
        <v>15136</v>
      </c>
      <c r="E4878" s="26">
        <v>228</v>
      </c>
      <c r="F4878" s="24">
        <v>4385</v>
      </c>
      <c r="G4878" s="26" t="s">
        <v>7692</v>
      </c>
      <c r="H4878" s="24" t="s">
        <v>1548</v>
      </c>
      <c r="I4878" s="24" t="s">
        <v>1549</v>
      </c>
      <c r="J4878" s="27" t="s">
        <v>1</v>
      </c>
      <c r="K4878" s="28">
        <v>6.62</v>
      </c>
      <c r="L4878" s="28">
        <v>0</v>
      </c>
    </row>
    <row r="4879" spans="1:12" x14ac:dyDescent="0.25">
      <c r="A4879" s="24" t="s">
        <v>3305</v>
      </c>
      <c r="B4879" s="26">
        <v>2015</v>
      </c>
      <c r="C4879" s="24">
        <v>9</v>
      </c>
      <c r="D4879" s="24" t="s">
        <v>15136</v>
      </c>
      <c r="E4879" s="26">
        <v>228</v>
      </c>
      <c r="F4879" s="24">
        <v>4386</v>
      </c>
      <c r="G4879" s="26" t="s">
        <v>7693</v>
      </c>
      <c r="H4879" s="24" t="s">
        <v>648</v>
      </c>
      <c r="I4879" s="24" t="s">
        <v>649</v>
      </c>
      <c r="J4879" s="27" t="s">
        <v>1</v>
      </c>
      <c r="K4879" s="28">
        <v>11.03</v>
      </c>
      <c r="L4879" s="28">
        <v>4.41</v>
      </c>
    </row>
    <row r="4880" spans="1:12" x14ac:dyDescent="0.25">
      <c r="A4880" s="24" t="s">
        <v>3305</v>
      </c>
      <c r="B4880" s="26">
        <v>2015</v>
      </c>
      <c r="C4880" s="24">
        <v>9</v>
      </c>
      <c r="D4880" s="24" t="s">
        <v>15136</v>
      </c>
      <c r="E4880" s="26">
        <v>228</v>
      </c>
      <c r="F4880" s="24">
        <v>4387</v>
      </c>
      <c r="G4880" s="26" t="s">
        <v>7694</v>
      </c>
      <c r="H4880" s="24" t="s">
        <v>1308</v>
      </c>
      <c r="I4880" s="24" t="s">
        <v>1309</v>
      </c>
      <c r="J4880" s="27" t="s">
        <v>1</v>
      </c>
      <c r="K4880" s="28">
        <v>11.03</v>
      </c>
      <c r="L4880" s="28">
        <v>4.41</v>
      </c>
    </row>
    <row r="4881" spans="1:12" x14ac:dyDescent="0.25">
      <c r="A4881" s="24" t="s">
        <v>3305</v>
      </c>
      <c r="B4881" s="26">
        <v>2015</v>
      </c>
      <c r="C4881" s="24">
        <v>9</v>
      </c>
      <c r="D4881" s="24" t="s">
        <v>15136</v>
      </c>
      <c r="E4881" s="26">
        <v>228</v>
      </c>
      <c r="F4881" s="24">
        <v>4388</v>
      </c>
      <c r="G4881" s="26" t="s">
        <v>7695</v>
      </c>
      <c r="H4881" s="24" t="s">
        <v>1426</v>
      </c>
      <c r="I4881" s="24" t="s">
        <v>1427</v>
      </c>
      <c r="J4881" s="27" t="s">
        <v>1</v>
      </c>
      <c r="K4881" s="28">
        <v>8.1</v>
      </c>
      <c r="L4881" s="28">
        <v>0</v>
      </c>
    </row>
    <row r="4882" spans="1:12" x14ac:dyDescent="0.25">
      <c r="A4882" s="24" t="s">
        <v>3305</v>
      </c>
      <c r="B4882" s="26">
        <v>2015</v>
      </c>
      <c r="C4882" s="24">
        <v>9</v>
      </c>
      <c r="D4882" s="24" t="s">
        <v>15136</v>
      </c>
      <c r="E4882" s="26">
        <v>228</v>
      </c>
      <c r="F4882" s="24">
        <v>4389</v>
      </c>
      <c r="G4882" s="26" t="s">
        <v>7696</v>
      </c>
      <c r="H4882" s="24" t="s">
        <v>300</v>
      </c>
      <c r="I4882" s="24" t="s">
        <v>301</v>
      </c>
      <c r="J4882" s="27" t="s">
        <v>1</v>
      </c>
      <c r="K4882" s="28">
        <v>10.14</v>
      </c>
      <c r="L4882" s="28">
        <v>3.52</v>
      </c>
    </row>
    <row r="4883" spans="1:12" x14ac:dyDescent="0.25">
      <c r="A4883" s="24" t="s">
        <v>3305</v>
      </c>
      <c r="B4883" s="26">
        <v>2015</v>
      </c>
      <c r="C4883" s="24">
        <v>9</v>
      </c>
      <c r="D4883" s="24" t="s">
        <v>15136</v>
      </c>
      <c r="E4883" s="26">
        <v>228</v>
      </c>
      <c r="F4883" s="24">
        <v>4390</v>
      </c>
      <c r="G4883" s="26" t="s">
        <v>7697</v>
      </c>
      <c r="H4883" s="24" t="s">
        <v>736</v>
      </c>
      <c r="I4883" s="24" t="s">
        <v>737</v>
      </c>
      <c r="J4883" s="27" t="s">
        <v>1</v>
      </c>
      <c r="K4883" s="28">
        <v>33.5</v>
      </c>
      <c r="L4883" s="28">
        <v>33.5</v>
      </c>
    </row>
    <row r="4884" spans="1:12" x14ac:dyDescent="0.25">
      <c r="A4884" s="24" t="s">
        <v>3305</v>
      </c>
      <c r="B4884" s="26">
        <v>2015</v>
      </c>
      <c r="C4884" s="24">
        <v>9</v>
      </c>
      <c r="D4884" s="24" t="s">
        <v>15136</v>
      </c>
      <c r="E4884" s="26">
        <v>228</v>
      </c>
      <c r="F4884" s="24">
        <v>4391</v>
      </c>
      <c r="G4884" s="26" t="s">
        <v>7698</v>
      </c>
      <c r="H4884" s="24" t="s">
        <v>648</v>
      </c>
      <c r="I4884" s="24" t="s">
        <v>649</v>
      </c>
      <c r="J4884" s="27" t="s">
        <v>1</v>
      </c>
      <c r="K4884" s="28">
        <v>4.415</v>
      </c>
      <c r="L4884" s="28">
        <v>0</v>
      </c>
    </row>
    <row r="4885" spans="1:12" x14ac:dyDescent="0.25">
      <c r="A4885" s="24" t="s">
        <v>3305</v>
      </c>
      <c r="B4885" s="26">
        <v>2015</v>
      </c>
      <c r="C4885" s="24">
        <v>9</v>
      </c>
      <c r="D4885" s="24" t="s">
        <v>15136</v>
      </c>
      <c r="E4885" s="26">
        <v>229</v>
      </c>
      <c r="F4885" s="24">
        <v>4392</v>
      </c>
      <c r="G4885" s="26" t="s">
        <v>7699</v>
      </c>
      <c r="H4885" s="24" t="s">
        <v>347</v>
      </c>
      <c r="I4885" s="24" t="s">
        <v>348</v>
      </c>
      <c r="J4885" s="27" t="s">
        <v>1</v>
      </c>
      <c r="K4885" s="28">
        <v>30.62</v>
      </c>
      <c r="L4885" s="28">
        <v>0</v>
      </c>
    </row>
    <row r="4886" spans="1:12" x14ac:dyDescent="0.25">
      <c r="A4886" s="24" t="s">
        <v>3305</v>
      </c>
      <c r="B4886" s="26">
        <v>2015</v>
      </c>
      <c r="C4886" s="24">
        <v>9</v>
      </c>
      <c r="D4886" s="24" t="s">
        <v>15136</v>
      </c>
      <c r="E4886" s="26">
        <v>229</v>
      </c>
      <c r="F4886" s="24">
        <v>4393</v>
      </c>
      <c r="G4886" s="26" t="s">
        <v>7700</v>
      </c>
      <c r="H4886" s="24" t="s">
        <v>724</v>
      </c>
      <c r="I4886" s="24" t="s">
        <v>725</v>
      </c>
      <c r="J4886" s="27" t="s">
        <v>1</v>
      </c>
      <c r="K4886" s="28">
        <v>4.415</v>
      </c>
      <c r="L4886" s="28">
        <v>0</v>
      </c>
    </row>
    <row r="4887" spans="1:12" x14ac:dyDescent="0.25">
      <c r="A4887" s="24" t="s">
        <v>3305</v>
      </c>
      <c r="B4887" s="26">
        <v>2015</v>
      </c>
      <c r="C4887" s="24">
        <v>9</v>
      </c>
      <c r="D4887" s="24" t="s">
        <v>15136</v>
      </c>
      <c r="E4887" s="26">
        <v>229</v>
      </c>
      <c r="F4887" s="24">
        <v>4394</v>
      </c>
      <c r="G4887" s="26" t="s">
        <v>7701</v>
      </c>
      <c r="H4887" s="24" t="s">
        <v>1038</v>
      </c>
      <c r="I4887" s="24" t="s">
        <v>1039</v>
      </c>
      <c r="J4887" s="27" t="s">
        <v>1</v>
      </c>
      <c r="K4887" s="28">
        <v>23.524999999999999</v>
      </c>
      <c r="L4887" s="28">
        <v>0</v>
      </c>
    </row>
    <row r="4888" spans="1:12" x14ac:dyDescent="0.25">
      <c r="A4888" s="24" t="s">
        <v>3305</v>
      </c>
      <c r="B4888" s="26">
        <v>2015</v>
      </c>
      <c r="C4888" s="24">
        <v>9</v>
      </c>
      <c r="D4888" s="24" t="s">
        <v>15136</v>
      </c>
      <c r="E4888" s="26">
        <v>229</v>
      </c>
      <c r="F4888" s="24">
        <v>4395</v>
      </c>
      <c r="G4888" s="26" t="s">
        <v>7702</v>
      </c>
      <c r="H4888" s="24" t="s">
        <v>196</v>
      </c>
      <c r="I4888" s="24" t="s">
        <v>197</v>
      </c>
      <c r="J4888" s="27" t="s">
        <v>1</v>
      </c>
      <c r="K4888" s="28">
        <v>48.39</v>
      </c>
      <c r="L4888" s="28">
        <v>0</v>
      </c>
    </row>
    <row r="4889" spans="1:12" x14ac:dyDescent="0.25">
      <c r="A4889" s="24" t="s">
        <v>3305</v>
      </c>
      <c r="B4889" s="26">
        <v>2015</v>
      </c>
      <c r="C4889" s="24">
        <v>9</v>
      </c>
      <c r="D4889" s="24" t="s">
        <v>15136</v>
      </c>
      <c r="E4889" s="26">
        <v>229</v>
      </c>
      <c r="F4889" s="24">
        <v>3093</v>
      </c>
      <c r="G4889" s="26" t="s">
        <v>6400</v>
      </c>
      <c r="H4889" s="24" t="s">
        <v>300</v>
      </c>
      <c r="I4889" s="24" t="s">
        <v>301</v>
      </c>
      <c r="J4889" s="27" t="s">
        <v>1</v>
      </c>
      <c r="K4889" s="28">
        <v>6.62</v>
      </c>
      <c r="L4889" s="28">
        <v>0</v>
      </c>
    </row>
    <row r="4890" spans="1:12" x14ac:dyDescent="0.25">
      <c r="A4890" s="24" t="s">
        <v>3305</v>
      </c>
      <c r="B4890" s="26">
        <v>2015</v>
      </c>
      <c r="C4890" s="24">
        <v>9</v>
      </c>
      <c r="D4890" s="24" t="s">
        <v>15136</v>
      </c>
      <c r="E4890" s="26">
        <v>229</v>
      </c>
      <c r="F4890" s="24">
        <v>4396</v>
      </c>
      <c r="G4890" s="26" t="s">
        <v>7703</v>
      </c>
      <c r="H4890" s="24" t="s">
        <v>300</v>
      </c>
      <c r="I4890" s="24" t="s">
        <v>301</v>
      </c>
      <c r="J4890" s="27" t="s">
        <v>1</v>
      </c>
      <c r="K4890" s="28">
        <v>19.850000000000001</v>
      </c>
      <c r="L4890" s="28">
        <v>0</v>
      </c>
    </row>
    <row r="4891" spans="1:12" x14ac:dyDescent="0.25">
      <c r="A4891" s="24" t="s">
        <v>3305</v>
      </c>
      <c r="B4891" s="26">
        <v>2015</v>
      </c>
      <c r="C4891" s="24">
        <v>9</v>
      </c>
      <c r="D4891" s="24" t="s">
        <v>15136</v>
      </c>
      <c r="E4891" s="26">
        <v>229</v>
      </c>
      <c r="F4891" s="24">
        <v>4397</v>
      </c>
      <c r="G4891" s="26" t="s">
        <v>7704</v>
      </c>
      <c r="H4891" s="24" t="s">
        <v>314</v>
      </c>
      <c r="I4891" s="24" t="s">
        <v>315</v>
      </c>
      <c r="J4891" s="27" t="s">
        <v>1</v>
      </c>
      <c r="K4891" s="28">
        <v>19.850000000000001</v>
      </c>
      <c r="L4891" s="28">
        <v>0</v>
      </c>
    </row>
    <row r="4892" spans="1:12" x14ac:dyDescent="0.25">
      <c r="A4892" s="24" t="s">
        <v>3305</v>
      </c>
      <c r="B4892" s="26">
        <v>2015</v>
      </c>
      <c r="C4892" s="24">
        <v>9</v>
      </c>
      <c r="D4892" s="24" t="s">
        <v>15136</v>
      </c>
      <c r="E4892" s="26">
        <v>229</v>
      </c>
      <c r="F4892" s="24">
        <v>2695</v>
      </c>
      <c r="G4892" s="26" t="s">
        <v>6002</v>
      </c>
      <c r="H4892" s="24" t="s">
        <v>234</v>
      </c>
      <c r="I4892" s="24" t="s">
        <v>235</v>
      </c>
      <c r="J4892" s="27" t="s">
        <v>1</v>
      </c>
      <c r="K4892" s="28">
        <v>16.734999999999999</v>
      </c>
      <c r="L4892" s="28">
        <v>0</v>
      </c>
    </row>
    <row r="4893" spans="1:12" x14ac:dyDescent="0.25">
      <c r="A4893" s="24" t="s">
        <v>3305</v>
      </c>
      <c r="B4893" s="26">
        <v>2015</v>
      </c>
      <c r="C4893" s="24">
        <v>9</v>
      </c>
      <c r="D4893" s="24" t="s">
        <v>15136</v>
      </c>
      <c r="E4893" s="26">
        <v>229</v>
      </c>
      <c r="F4893" s="24">
        <v>4398</v>
      </c>
      <c r="G4893" s="26" t="s">
        <v>7705</v>
      </c>
      <c r="H4893" s="24" t="s">
        <v>910</v>
      </c>
      <c r="I4893" s="24" t="s">
        <v>911</v>
      </c>
      <c r="J4893" s="27" t="s">
        <v>1</v>
      </c>
      <c r="K4893" s="28">
        <v>26.42</v>
      </c>
      <c r="L4893" s="28">
        <v>0</v>
      </c>
    </row>
    <row r="4894" spans="1:12" x14ac:dyDescent="0.25">
      <c r="A4894" s="24" t="s">
        <v>3305</v>
      </c>
      <c r="B4894" s="26">
        <v>2015</v>
      </c>
      <c r="C4894" s="24">
        <v>9</v>
      </c>
      <c r="D4894" s="24" t="s">
        <v>15136</v>
      </c>
      <c r="E4894" s="26">
        <v>229</v>
      </c>
      <c r="F4894" s="24">
        <v>4399</v>
      </c>
      <c r="G4894" s="26" t="s">
        <v>7706</v>
      </c>
      <c r="H4894" s="24" t="s">
        <v>648</v>
      </c>
      <c r="I4894" s="24" t="s">
        <v>649</v>
      </c>
      <c r="J4894" s="27" t="s">
        <v>1</v>
      </c>
      <c r="K4894" s="28">
        <v>6.62</v>
      </c>
      <c r="L4894" s="28">
        <v>0</v>
      </c>
    </row>
    <row r="4895" spans="1:12" x14ac:dyDescent="0.25">
      <c r="A4895" s="24" t="s">
        <v>3305</v>
      </c>
      <c r="B4895" s="26">
        <v>2015</v>
      </c>
      <c r="C4895" s="24">
        <v>9</v>
      </c>
      <c r="D4895" s="24" t="s">
        <v>15136</v>
      </c>
      <c r="E4895" s="26">
        <v>229</v>
      </c>
      <c r="F4895" s="24">
        <v>4400</v>
      </c>
      <c r="G4895" s="26" t="s">
        <v>7707</v>
      </c>
      <c r="H4895" s="24" t="s">
        <v>1084</v>
      </c>
      <c r="I4895" s="24" t="s">
        <v>1085</v>
      </c>
      <c r="J4895" s="27" t="s">
        <v>1</v>
      </c>
      <c r="K4895" s="28">
        <v>11.03</v>
      </c>
      <c r="L4895" s="28">
        <v>0</v>
      </c>
    </row>
    <row r="4896" spans="1:12" x14ac:dyDescent="0.25">
      <c r="A4896" s="24" t="s">
        <v>3305</v>
      </c>
      <c r="B4896" s="26">
        <v>2015</v>
      </c>
      <c r="C4896" s="24">
        <v>9</v>
      </c>
      <c r="D4896" s="24" t="s">
        <v>15136</v>
      </c>
      <c r="E4896" s="26">
        <v>229</v>
      </c>
      <c r="F4896" s="24">
        <v>4401</v>
      </c>
      <c r="G4896" s="26" t="s">
        <v>7708</v>
      </c>
      <c r="H4896" s="24" t="s">
        <v>39</v>
      </c>
      <c r="I4896" s="24" t="s">
        <v>40</v>
      </c>
      <c r="J4896" s="27" t="s">
        <v>1</v>
      </c>
      <c r="K4896" s="28">
        <v>6.62</v>
      </c>
      <c r="L4896" s="28">
        <v>0</v>
      </c>
    </row>
    <row r="4897" spans="1:12" x14ac:dyDescent="0.25">
      <c r="A4897" s="24" t="s">
        <v>3305</v>
      </c>
      <c r="B4897" s="26">
        <v>2015</v>
      </c>
      <c r="C4897" s="24">
        <v>9</v>
      </c>
      <c r="D4897" s="24" t="s">
        <v>15136</v>
      </c>
      <c r="E4897" s="26">
        <v>229</v>
      </c>
      <c r="F4897" s="24">
        <v>4402</v>
      </c>
      <c r="G4897" s="26" t="s">
        <v>7709</v>
      </c>
      <c r="H4897" s="24" t="s">
        <v>646</v>
      </c>
      <c r="I4897" s="24" t="s">
        <v>647</v>
      </c>
      <c r="J4897" s="27" t="s">
        <v>1</v>
      </c>
      <c r="K4897" s="28">
        <v>20.58</v>
      </c>
      <c r="L4897" s="28">
        <v>0</v>
      </c>
    </row>
    <row r="4898" spans="1:12" x14ac:dyDescent="0.25">
      <c r="A4898" s="24" t="s">
        <v>3305</v>
      </c>
      <c r="B4898" s="26">
        <v>2015</v>
      </c>
      <c r="C4898" s="24">
        <v>9</v>
      </c>
      <c r="D4898" s="24" t="s">
        <v>15136</v>
      </c>
      <c r="E4898" s="26">
        <v>229</v>
      </c>
      <c r="F4898" s="24">
        <v>4403</v>
      </c>
      <c r="G4898" s="26" t="s">
        <v>7710</v>
      </c>
      <c r="H4898" s="24" t="s">
        <v>910</v>
      </c>
      <c r="I4898" s="24" t="s">
        <v>911</v>
      </c>
      <c r="J4898" s="27" t="s">
        <v>1</v>
      </c>
      <c r="K4898" s="28">
        <v>24.85</v>
      </c>
      <c r="L4898" s="28">
        <v>0</v>
      </c>
    </row>
    <row r="4899" spans="1:12" x14ac:dyDescent="0.25">
      <c r="A4899" s="24" t="s">
        <v>3305</v>
      </c>
      <c r="B4899" s="26">
        <v>2015</v>
      </c>
      <c r="C4899" s="24">
        <v>9</v>
      </c>
      <c r="D4899" s="24" t="s">
        <v>15136</v>
      </c>
      <c r="E4899" s="26">
        <v>229</v>
      </c>
      <c r="F4899" s="24">
        <v>4404</v>
      </c>
      <c r="G4899" s="26" t="s">
        <v>7711</v>
      </c>
      <c r="H4899" s="24" t="s">
        <v>83</v>
      </c>
      <c r="I4899" s="24" t="s">
        <v>84</v>
      </c>
      <c r="J4899" s="27" t="s">
        <v>1</v>
      </c>
      <c r="K4899" s="28">
        <v>6.62</v>
      </c>
      <c r="L4899" s="28">
        <v>0</v>
      </c>
    </row>
    <row r="4900" spans="1:12" x14ac:dyDescent="0.25">
      <c r="A4900" s="24" t="s">
        <v>3305</v>
      </c>
      <c r="B4900" s="26">
        <v>2015</v>
      </c>
      <c r="C4900" s="24">
        <v>9</v>
      </c>
      <c r="D4900" s="24" t="s">
        <v>15136</v>
      </c>
      <c r="E4900" s="26">
        <v>229</v>
      </c>
      <c r="F4900" s="24">
        <v>4405</v>
      </c>
      <c r="G4900" s="26" t="s">
        <v>7712</v>
      </c>
      <c r="H4900" s="24" t="s">
        <v>314</v>
      </c>
      <c r="I4900" s="24" t="s">
        <v>315</v>
      </c>
      <c r="J4900" s="27" t="s">
        <v>1</v>
      </c>
      <c r="K4900" s="28">
        <v>6.62</v>
      </c>
      <c r="L4900" s="28">
        <v>0</v>
      </c>
    </row>
    <row r="4901" spans="1:12" x14ac:dyDescent="0.25">
      <c r="A4901" s="24" t="s">
        <v>3305</v>
      </c>
      <c r="B4901" s="26">
        <v>2015</v>
      </c>
      <c r="C4901" s="24">
        <v>9</v>
      </c>
      <c r="D4901" s="24" t="s">
        <v>15136</v>
      </c>
      <c r="E4901" s="26">
        <v>229</v>
      </c>
      <c r="F4901" s="24">
        <v>4406</v>
      </c>
      <c r="G4901" s="26" t="s">
        <v>7713</v>
      </c>
      <c r="H4901" s="24" t="s">
        <v>90</v>
      </c>
      <c r="I4901" s="24" t="s">
        <v>91</v>
      </c>
      <c r="J4901" s="27" t="s">
        <v>1</v>
      </c>
      <c r="K4901" s="28">
        <v>27.53</v>
      </c>
      <c r="L4901" s="28">
        <v>0</v>
      </c>
    </row>
    <row r="4902" spans="1:12" x14ac:dyDescent="0.25">
      <c r="A4902" s="24" t="s">
        <v>3305</v>
      </c>
      <c r="B4902" s="26">
        <v>2015</v>
      </c>
      <c r="C4902" s="24">
        <v>9</v>
      </c>
      <c r="D4902" s="24" t="s">
        <v>15136</v>
      </c>
      <c r="E4902" s="26">
        <v>229</v>
      </c>
      <c r="F4902" s="24">
        <v>4407</v>
      </c>
      <c r="G4902" s="26" t="s">
        <v>7714</v>
      </c>
      <c r="H4902" s="24" t="s">
        <v>634</v>
      </c>
      <c r="I4902" s="24" t="s">
        <v>635</v>
      </c>
      <c r="J4902" s="27" t="s">
        <v>1</v>
      </c>
      <c r="K4902" s="28">
        <v>33.409999999999997</v>
      </c>
      <c r="L4902" s="28">
        <v>0</v>
      </c>
    </row>
    <row r="4903" spans="1:12" x14ac:dyDescent="0.25">
      <c r="A4903" s="24" t="s">
        <v>3305</v>
      </c>
      <c r="B4903" s="26">
        <v>2015</v>
      </c>
      <c r="C4903" s="24">
        <v>9</v>
      </c>
      <c r="D4903" s="24" t="s">
        <v>15136</v>
      </c>
      <c r="E4903" s="26">
        <v>230</v>
      </c>
      <c r="F4903" s="24">
        <v>4408</v>
      </c>
      <c r="G4903" s="26" t="s">
        <v>7715</v>
      </c>
      <c r="H4903" s="24" t="s">
        <v>390</v>
      </c>
      <c r="I4903" s="24" t="s">
        <v>391</v>
      </c>
      <c r="J4903" s="27" t="s">
        <v>1</v>
      </c>
      <c r="K4903" s="28">
        <v>8.82</v>
      </c>
      <c r="L4903" s="28">
        <v>0</v>
      </c>
    </row>
    <row r="4904" spans="1:12" x14ac:dyDescent="0.25">
      <c r="A4904" s="24" t="s">
        <v>3305</v>
      </c>
      <c r="B4904" s="26">
        <v>2015</v>
      </c>
      <c r="C4904" s="24">
        <v>9</v>
      </c>
      <c r="D4904" s="24" t="s">
        <v>15136</v>
      </c>
      <c r="E4904" s="26">
        <v>230</v>
      </c>
      <c r="F4904" s="24">
        <v>4409</v>
      </c>
      <c r="G4904" s="26" t="s">
        <v>7716</v>
      </c>
      <c r="H4904" s="24" t="s">
        <v>1074</v>
      </c>
      <c r="I4904" s="24" t="s">
        <v>1075</v>
      </c>
      <c r="J4904" s="27" t="s">
        <v>1</v>
      </c>
      <c r="K4904" s="28">
        <v>20.9</v>
      </c>
      <c r="L4904" s="28">
        <v>0</v>
      </c>
    </row>
    <row r="4905" spans="1:12" x14ac:dyDescent="0.25">
      <c r="A4905" s="24" t="s">
        <v>3305</v>
      </c>
      <c r="B4905" s="26">
        <v>2015</v>
      </c>
      <c r="C4905" s="24">
        <v>9</v>
      </c>
      <c r="D4905" s="24" t="s">
        <v>15136</v>
      </c>
      <c r="E4905" s="26">
        <v>230</v>
      </c>
      <c r="F4905" s="24">
        <v>4410</v>
      </c>
      <c r="G4905" s="26" t="s">
        <v>7717</v>
      </c>
      <c r="H4905" s="24" t="s">
        <v>1074</v>
      </c>
      <c r="I4905" s="24" t="s">
        <v>1075</v>
      </c>
      <c r="J4905" s="27" t="s">
        <v>1</v>
      </c>
      <c r="K4905" s="28">
        <v>6.6150000000000002</v>
      </c>
      <c r="L4905" s="28">
        <v>0</v>
      </c>
    </row>
    <row r="4906" spans="1:12" x14ac:dyDescent="0.25">
      <c r="A4906" s="24" t="s">
        <v>3305</v>
      </c>
      <c r="B4906" s="26">
        <v>2015</v>
      </c>
      <c r="C4906" s="24">
        <v>9</v>
      </c>
      <c r="D4906" s="24" t="s">
        <v>15136</v>
      </c>
      <c r="E4906" s="26">
        <v>230</v>
      </c>
      <c r="F4906" s="24">
        <v>4411</v>
      </c>
      <c r="G4906" s="26" t="s">
        <v>7718</v>
      </c>
      <c r="H4906" s="24" t="s">
        <v>374</v>
      </c>
      <c r="I4906" s="24" t="s">
        <v>375</v>
      </c>
      <c r="J4906" s="27" t="s">
        <v>1</v>
      </c>
      <c r="K4906" s="28">
        <v>8.8249999999999993</v>
      </c>
      <c r="L4906" s="28">
        <v>0</v>
      </c>
    </row>
    <row r="4907" spans="1:12" x14ac:dyDescent="0.25">
      <c r="A4907" s="24" t="s">
        <v>3305</v>
      </c>
      <c r="B4907" s="26">
        <v>2015</v>
      </c>
      <c r="C4907" s="24">
        <v>9</v>
      </c>
      <c r="D4907" s="24" t="s">
        <v>15136</v>
      </c>
      <c r="E4907" s="26">
        <v>230</v>
      </c>
      <c r="F4907" s="24">
        <v>4412</v>
      </c>
      <c r="G4907" s="26" t="s">
        <v>7719</v>
      </c>
      <c r="H4907" s="24" t="s">
        <v>98</v>
      </c>
      <c r="I4907" s="24" t="s">
        <v>99</v>
      </c>
      <c r="J4907" s="27" t="s">
        <v>1</v>
      </c>
      <c r="K4907" s="28">
        <v>6.62</v>
      </c>
      <c r="L4907" s="28">
        <v>0</v>
      </c>
    </row>
    <row r="4908" spans="1:12" x14ac:dyDescent="0.25">
      <c r="A4908" s="24" t="s">
        <v>3305</v>
      </c>
      <c r="B4908" s="26">
        <v>2015</v>
      </c>
      <c r="C4908" s="24">
        <v>9</v>
      </c>
      <c r="D4908" s="24" t="s">
        <v>15136</v>
      </c>
      <c r="E4908" s="26">
        <v>230</v>
      </c>
      <c r="F4908" s="24">
        <v>400</v>
      </c>
      <c r="G4908" s="26" t="s">
        <v>3707</v>
      </c>
      <c r="H4908" s="24" t="s">
        <v>300</v>
      </c>
      <c r="I4908" s="24" t="s">
        <v>301</v>
      </c>
      <c r="J4908" s="27" t="s">
        <v>1</v>
      </c>
      <c r="K4908" s="28">
        <v>15.445</v>
      </c>
      <c r="L4908" s="28">
        <v>0</v>
      </c>
    </row>
    <row r="4909" spans="1:12" x14ac:dyDescent="0.25">
      <c r="A4909" s="24" t="s">
        <v>3305</v>
      </c>
      <c r="B4909" s="26">
        <v>2015</v>
      </c>
      <c r="C4909" s="24">
        <v>9</v>
      </c>
      <c r="D4909" s="24" t="s">
        <v>15136</v>
      </c>
      <c r="E4909" s="26">
        <v>230</v>
      </c>
      <c r="F4909" s="24">
        <v>4413</v>
      </c>
      <c r="G4909" s="26" t="s">
        <v>7720</v>
      </c>
      <c r="H4909" s="24" t="s">
        <v>1550</v>
      </c>
      <c r="I4909" s="24" t="s">
        <v>1551</v>
      </c>
      <c r="J4909" s="27" t="s">
        <v>1</v>
      </c>
      <c r="K4909" s="28">
        <v>8.8249999999999993</v>
      </c>
      <c r="L4909" s="28">
        <v>0</v>
      </c>
    </row>
    <row r="4910" spans="1:12" x14ac:dyDescent="0.25">
      <c r="A4910" s="24" t="s">
        <v>3305</v>
      </c>
      <c r="B4910" s="26">
        <v>2015</v>
      </c>
      <c r="C4910" s="24">
        <v>9</v>
      </c>
      <c r="D4910" s="24" t="s">
        <v>15136</v>
      </c>
      <c r="E4910" s="26">
        <v>232</v>
      </c>
      <c r="F4910" s="24">
        <v>4414</v>
      </c>
      <c r="G4910" s="26" t="s">
        <v>7721</v>
      </c>
      <c r="H4910" s="24" t="s">
        <v>380</v>
      </c>
      <c r="I4910" s="24" t="s">
        <v>381</v>
      </c>
      <c r="J4910" s="27" t="s">
        <v>1</v>
      </c>
      <c r="K4910" s="28">
        <v>8.8249999999999993</v>
      </c>
      <c r="L4910" s="28">
        <v>0</v>
      </c>
    </row>
    <row r="4911" spans="1:12" x14ac:dyDescent="0.25">
      <c r="A4911" s="24" t="s">
        <v>3305</v>
      </c>
      <c r="B4911" s="26">
        <v>2015</v>
      </c>
      <c r="C4911" s="24">
        <v>9</v>
      </c>
      <c r="D4911" s="24" t="s">
        <v>15136</v>
      </c>
      <c r="E4911" s="26">
        <v>232</v>
      </c>
      <c r="F4911" s="24">
        <v>4415</v>
      </c>
      <c r="G4911" s="26" t="s">
        <v>7722</v>
      </c>
      <c r="H4911" s="24" t="s">
        <v>300</v>
      </c>
      <c r="I4911" s="24" t="s">
        <v>301</v>
      </c>
      <c r="J4911" s="27" t="s">
        <v>1</v>
      </c>
      <c r="K4911" s="28">
        <v>15</v>
      </c>
      <c r="L4911" s="28">
        <v>0</v>
      </c>
    </row>
    <row r="4912" spans="1:12" x14ac:dyDescent="0.25">
      <c r="A4912" s="24" t="s">
        <v>3305</v>
      </c>
      <c r="B4912" s="26">
        <v>2015</v>
      </c>
      <c r="C4912" s="24">
        <v>9</v>
      </c>
      <c r="D4912" s="24" t="s">
        <v>15136</v>
      </c>
      <c r="E4912" s="26">
        <v>232</v>
      </c>
      <c r="F4912" s="24">
        <v>4416</v>
      </c>
      <c r="G4912" s="26" t="s">
        <v>7723</v>
      </c>
      <c r="H4912" s="24" t="s">
        <v>300</v>
      </c>
      <c r="I4912" s="24" t="s">
        <v>301</v>
      </c>
      <c r="J4912" s="27" t="s">
        <v>1</v>
      </c>
      <c r="K4912" s="28">
        <v>6.62</v>
      </c>
      <c r="L4912" s="28">
        <v>0</v>
      </c>
    </row>
    <row r="4913" spans="1:12" x14ac:dyDescent="0.25">
      <c r="A4913" s="24" t="s">
        <v>3305</v>
      </c>
      <c r="B4913" s="26">
        <v>2015</v>
      </c>
      <c r="C4913" s="24">
        <v>9</v>
      </c>
      <c r="D4913" s="24" t="s">
        <v>15136</v>
      </c>
      <c r="E4913" s="26">
        <v>232</v>
      </c>
      <c r="F4913" s="24">
        <v>4417</v>
      </c>
      <c r="G4913" s="26" t="s">
        <v>7724</v>
      </c>
      <c r="H4913" s="24" t="s">
        <v>132</v>
      </c>
      <c r="I4913" s="24" t="s">
        <v>133</v>
      </c>
      <c r="J4913" s="27" t="s">
        <v>1</v>
      </c>
      <c r="K4913" s="28">
        <v>6.62</v>
      </c>
      <c r="L4913" s="28">
        <v>0</v>
      </c>
    </row>
    <row r="4914" spans="1:12" x14ac:dyDescent="0.25">
      <c r="A4914" s="24" t="s">
        <v>3305</v>
      </c>
      <c r="B4914" s="26">
        <v>2015</v>
      </c>
      <c r="C4914" s="24">
        <v>9</v>
      </c>
      <c r="D4914" s="24" t="s">
        <v>15136</v>
      </c>
      <c r="E4914" s="26">
        <v>232</v>
      </c>
      <c r="F4914" s="24">
        <v>4418</v>
      </c>
      <c r="G4914" s="26" t="s">
        <v>7725</v>
      </c>
      <c r="H4914" s="24" t="s">
        <v>648</v>
      </c>
      <c r="I4914" s="24" t="s">
        <v>649</v>
      </c>
      <c r="J4914" s="27" t="s">
        <v>1</v>
      </c>
      <c r="K4914" s="28">
        <v>6.6150000000000002</v>
      </c>
      <c r="L4914" s="28">
        <v>0</v>
      </c>
    </row>
    <row r="4915" spans="1:12" x14ac:dyDescent="0.25">
      <c r="A4915" s="24" t="s">
        <v>3305</v>
      </c>
      <c r="B4915" s="26">
        <v>2015</v>
      </c>
      <c r="C4915" s="24">
        <v>9</v>
      </c>
      <c r="D4915" s="24" t="s">
        <v>15136</v>
      </c>
      <c r="E4915" s="26">
        <v>233</v>
      </c>
      <c r="F4915" s="24">
        <v>4419</v>
      </c>
      <c r="G4915" s="26" t="s">
        <v>7726</v>
      </c>
      <c r="H4915" s="24" t="s">
        <v>1386</v>
      </c>
      <c r="I4915" s="24" t="s">
        <v>1387</v>
      </c>
      <c r="J4915" s="27" t="s">
        <v>1</v>
      </c>
      <c r="K4915" s="28">
        <v>8.8249999999999993</v>
      </c>
      <c r="L4915" s="28">
        <v>0</v>
      </c>
    </row>
    <row r="4916" spans="1:12" x14ac:dyDescent="0.25">
      <c r="A4916" s="24" t="s">
        <v>3305</v>
      </c>
      <c r="B4916" s="26">
        <v>2015</v>
      </c>
      <c r="C4916" s="24">
        <v>9</v>
      </c>
      <c r="D4916" s="24" t="s">
        <v>15136</v>
      </c>
      <c r="E4916" s="26">
        <v>233</v>
      </c>
      <c r="F4916" s="24">
        <v>4420</v>
      </c>
      <c r="G4916" s="26" t="s">
        <v>7727</v>
      </c>
      <c r="H4916" s="24" t="s">
        <v>1074</v>
      </c>
      <c r="I4916" s="24" t="s">
        <v>1075</v>
      </c>
      <c r="J4916" s="27" t="s">
        <v>1</v>
      </c>
      <c r="K4916" s="28">
        <v>6.62</v>
      </c>
      <c r="L4916" s="28">
        <v>0</v>
      </c>
    </row>
    <row r="4917" spans="1:12" x14ac:dyDescent="0.25">
      <c r="A4917" s="24" t="s">
        <v>3305</v>
      </c>
      <c r="B4917" s="26">
        <v>2015</v>
      </c>
      <c r="C4917" s="24">
        <v>9</v>
      </c>
      <c r="D4917" s="24" t="s">
        <v>15136</v>
      </c>
      <c r="E4917" s="26">
        <v>233</v>
      </c>
      <c r="F4917" s="24">
        <v>4421</v>
      </c>
      <c r="G4917" s="26" t="s">
        <v>7728</v>
      </c>
      <c r="H4917" s="24" t="s">
        <v>736</v>
      </c>
      <c r="I4917" s="24" t="s">
        <v>737</v>
      </c>
      <c r="J4917" s="27" t="s">
        <v>1</v>
      </c>
      <c r="K4917" s="28">
        <v>11.03</v>
      </c>
      <c r="L4917" s="28">
        <v>0</v>
      </c>
    </row>
    <row r="4918" spans="1:12" x14ac:dyDescent="0.25">
      <c r="A4918" s="24" t="s">
        <v>3305</v>
      </c>
      <c r="B4918" s="26">
        <v>2015</v>
      </c>
      <c r="C4918" s="24">
        <v>9</v>
      </c>
      <c r="D4918" s="24" t="s">
        <v>15136</v>
      </c>
      <c r="E4918" s="26">
        <v>234</v>
      </c>
      <c r="F4918" s="24">
        <v>1496</v>
      </c>
      <c r="G4918" s="26" t="s">
        <v>4803</v>
      </c>
      <c r="H4918" s="24" t="s">
        <v>972</v>
      </c>
      <c r="I4918" s="24" t="s">
        <v>973</v>
      </c>
      <c r="J4918" s="27" t="s">
        <v>1</v>
      </c>
      <c r="K4918" s="28">
        <v>6.62</v>
      </c>
      <c r="L4918" s="28">
        <v>0</v>
      </c>
    </row>
    <row r="4919" spans="1:12" x14ac:dyDescent="0.25">
      <c r="A4919" s="24" t="s">
        <v>3305</v>
      </c>
      <c r="B4919" s="26">
        <v>2015</v>
      </c>
      <c r="C4919" s="24">
        <v>9</v>
      </c>
      <c r="D4919" s="24" t="s">
        <v>15136</v>
      </c>
      <c r="E4919" s="26">
        <v>234</v>
      </c>
      <c r="F4919" s="24">
        <v>4422</v>
      </c>
      <c r="G4919" s="26" t="s">
        <v>7729</v>
      </c>
      <c r="H4919" s="24" t="s">
        <v>196</v>
      </c>
      <c r="I4919" s="24" t="s">
        <v>197</v>
      </c>
      <c r="J4919" s="27" t="s">
        <v>1</v>
      </c>
      <c r="K4919" s="28">
        <v>6.62</v>
      </c>
      <c r="L4919" s="28">
        <v>0</v>
      </c>
    </row>
    <row r="4920" spans="1:12" x14ac:dyDescent="0.25">
      <c r="A4920" s="24" t="s">
        <v>3305</v>
      </c>
      <c r="B4920" s="26">
        <v>2015</v>
      </c>
      <c r="C4920" s="24">
        <v>9</v>
      </c>
      <c r="D4920" s="24" t="s">
        <v>15136</v>
      </c>
      <c r="E4920" s="26">
        <v>234</v>
      </c>
      <c r="F4920" s="24">
        <v>4423</v>
      </c>
      <c r="G4920" s="26" t="s">
        <v>7730</v>
      </c>
      <c r="H4920" s="24" t="s">
        <v>138</v>
      </c>
      <c r="I4920" s="24" t="s">
        <v>139</v>
      </c>
      <c r="J4920" s="27" t="s">
        <v>1</v>
      </c>
      <c r="K4920" s="28">
        <v>11.03</v>
      </c>
      <c r="L4920" s="28">
        <v>0</v>
      </c>
    </row>
    <row r="4921" spans="1:12" x14ac:dyDescent="0.25">
      <c r="A4921" s="24" t="s">
        <v>3305</v>
      </c>
      <c r="B4921" s="26">
        <v>2015</v>
      </c>
      <c r="C4921" s="24">
        <v>9</v>
      </c>
      <c r="D4921" s="24" t="s">
        <v>15136</v>
      </c>
      <c r="E4921" s="26">
        <v>234</v>
      </c>
      <c r="F4921" s="24">
        <v>4424</v>
      </c>
      <c r="G4921" s="26" t="s">
        <v>7731</v>
      </c>
      <c r="H4921" s="24" t="s">
        <v>314</v>
      </c>
      <c r="I4921" s="24" t="s">
        <v>315</v>
      </c>
      <c r="J4921" s="27" t="s">
        <v>1</v>
      </c>
      <c r="K4921" s="28">
        <v>6.62</v>
      </c>
      <c r="L4921" s="28">
        <v>0</v>
      </c>
    </row>
    <row r="4922" spans="1:12" x14ac:dyDescent="0.25">
      <c r="A4922" s="24" t="s">
        <v>3305</v>
      </c>
      <c r="B4922" s="26">
        <v>2015</v>
      </c>
      <c r="C4922" s="24">
        <v>9</v>
      </c>
      <c r="D4922" s="24" t="s">
        <v>15136</v>
      </c>
      <c r="E4922" s="26">
        <v>234</v>
      </c>
      <c r="F4922" s="24">
        <v>4425</v>
      </c>
      <c r="G4922" s="26" t="s">
        <v>7732</v>
      </c>
      <c r="H4922" s="24" t="s">
        <v>274</v>
      </c>
      <c r="I4922" s="24" t="s">
        <v>275</v>
      </c>
      <c r="J4922" s="27" t="s">
        <v>1</v>
      </c>
      <c r="K4922" s="28">
        <v>8.8249999999999993</v>
      </c>
      <c r="L4922" s="28">
        <v>0</v>
      </c>
    </row>
    <row r="4923" spans="1:12" x14ac:dyDescent="0.25">
      <c r="A4923" s="24" t="s">
        <v>3305</v>
      </c>
      <c r="B4923" s="26">
        <v>2015</v>
      </c>
      <c r="C4923" s="24">
        <v>9</v>
      </c>
      <c r="D4923" s="24" t="s">
        <v>15136</v>
      </c>
      <c r="E4923" s="26">
        <v>234</v>
      </c>
      <c r="F4923" s="24">
        <v>4426</v>
      </c>
      <c r="G4923" s="26" t="s">
        <v>7733</v>
      </c>
      <c r="H4923" s="24" t="s">
        <v>1224</v>
      </c>
      <c r="I4923" s="24" t="s">
        <v>1225</v>
      </c>
      <c r="J4923" s="27" t="s">
        <v>1</v>
      </c>
      <c r="K4923" s="28">
        <v>33.5</v>
      </c>
      <c r="L4923" s="28">
        <v>0</v>
      </c>
    </row>
    <row r="4924" spans="1:12" x14ac:dyDescent="0.25">
      <c r="A4924" s="24" t="s">
        <v>3305</v>
      </c>
      <c r="B4924" s="26">
        <v>2015</v>
      </c>
      <c r="C4924" s="24">
        <v>9</v>
      </c>
      <c r="D4924" s="24" t="s">
        <v>15136</v>
      </c>
      <c r="E4924" s="26">
        <v>234</v>
      </c>
      <c r="F4924" s="24">
        <v>4427</v>
      </c>
      <c r="G4924" s="26" t="s">
        <v>7734</v>
      </c>
      <c r="H4924" s="24" t="s">
        <v>634</v>
      </c>
      <c r="I4924" s="24" t="s">
        <v>635</v>
      </c>
      <c r="J4924" s="27" t="s">
        <v>1</v>
      </c>
      <c r="K4924" s="28">
        <v>6.62</v>
      </c>
      <c r="L4924" s="28">
        <v>0</v>
      </c>
    </row>
    <row r="4925" spans="1:12" x14ac:dyDescent="0.25">
      <c r="A4925" s="24" t="s">
        <v>3305</v>
      </c>
      <c r="B4925" s="26">
        <v>2015</v>
      </c>
      <c r="C4925" s="24">
        <v>9</v>
      </c>
      <c r="D4925" s="24" t="s">
        <v>15136</v>
      </c>
      <c r="E4925" s="26">
        <v>234</v>
      </c>
      <c r="F4925" s="24">
        <v>4428</v>
      </c>
      <c r="G4925" s="26" t="s">
        <v>7735</v>
      </c>
      <c r="H4925" s="24" t="s">
        <v>300</v>
      </c>
      <c r="I4925" s="24" t="s">
        <v>301</v>
      </c>
      <c r="J4925" s="27" t="s">
        <v>1</v>
      </c>
      <c r="K4925" s="28">
        <v>6.62</v>
      </c>
      <c r="L4925" s="28">
        <v>0</v>
      </c>
    </row>
    <row r="4926" spans="1:12" x14ac:dyDescent="0.25">
      <c r="A4926" s="24" t="s">
        <v>3305</v>
      </c>
      <c r="B4926" s="26">
        <v>2015</v>
      </c>
      <c r="C4926" s="24">
        <v>9</v>
      </c>
      <c r="D4926" s="24" t="s">
        <v>15136</v>
      </c>
      <c r="E4926" s="26">
        <v>234</v>
      </c>
      <c r="F4926" s="24">
        <v>4429</v>
      </c>
      <c r="G4926" s="26" t="s">
        <v>7736</v>
      </c>
      <c r="H4926" s="24" t="s">
        <v>818</v>
      </c>
      <c r="I4926" s="24" t="s">
        <v>819</v>
      </c>
      <c r="J4926" s="27" t="s">
        <v>1</v>
      </c>
      <c r="K4926" s="28">
        <v>8.8249999999999993</v>
      </c>
      <c r="L4926" s="28">
        <v>0</v>
      </c>
    </row>
    <row r="4927" spans="1:12" x14ac:dyDescent="0.25">
      <c r="A4927" s="24" t="s">
        <v>3305</v>
      </c>
      <c r="B4927" s="26">
        <v>2015</v>
      </c>
      <c r="C4927" s="24">
        <v>9</v>
      </c>
      <c r="D4927" s="24" t="s">
        <v>15136</v>
      </c>
      <c r="E4927" s="26">
        <v>234</v>
      </c>
      <c r="F4927" s="24">
        <v>4430</v>
      </c>
      <c r="G4927" s="26" t="s">
        <v>7737</v>
      </c>
      <c r="H4927" s="24" t="s">
        <v>648</v>
      </c>
      <c r="I4927" s="24" t="s">
        <v>649</v>
      </c>
      <c r="J4927" s="27" t="s">
        <v>1</v>
      </c>
      <c r="K4927" s="28">
        <v>6.62</v>
      </c>
      <c r="L4927" s="28">
        <v>0</v>
      </c>
    </row>
    <row r="4928" spans="1:12" x14ac:dyDescent="0.25">
      <c r="A4928" s="24" t="s">
        <v>3305</v>
      </c>
      <c r="B4928" s="26">
        <v>2015</v>
      </c>
      <c r="C4928" s="24">
        <v>9</v>
      </c>
      <c r="D4928" s="24" t="s">
        <v>15136</v>
      </c>
      <c r="E4928" s="26">
        <v>234</v>
      </c>
      <c r="F4928" s="24">
        <v>4431</v>
      </c>
      <c r="G4928" s="26" t="s">
        <v>7738</v>
      </c>
      <c r="H4928" s="24" t="s">
        <v>300</v>
      </c>
      <c r="I4928" s="24" t="s">
        <v>301</v>
      </c>
      <c r="J4928" s="27" t="s">
        <v>1</v>
      </c>
      <c r="K4928" s="28">
        <v>6.62</v>
      </c>
      <c r="L4928" s="28">
        <v>0</v>
      </c>
    </row>
    <row r="4929" spans="1:12" x14ac:dyDescent="0.25">
      <c r="A4929" s="24" t="s">
        <v>3305</v>
      </c>
      <c r="B4929" s="26">
        <v>2015</v>
      </c>
      <c r="C4929" s="24">
        <v>9</v>
      </c>
      <c r="D4929" s="24" t="s">
        <v>15136</v>
      </c>
      <c r="E4929" s="26">
        <v>234</v>
      </c>
      <c r="F4929" s="24">
        <v>4432</v>
      </c>
      <c r="G4929" s="26" t="s">
        <v>7739</v>
      </c>
      <c r="H4929" s="24" t="s">
        <v>1552</v>
      </c>
      <c r="I4929" s="24" t="s">
        <v>1553</v>
      </c>
      <c r="J4929" s="27" t="s">
        <v>1</v>
      </c>
      <c r="K4929" s="28">
        <v>6.62</v>
      </c>
      <c r="L4929" s="28">
        <v>0</v>
      </c>
    </row>
    <row r="4930" spans="1:12" x14ac:dyDescent="0.25">
      <c r="A4930" s="24" t="s">
        <v>3305</v>
      </c>
      <c r="B4930" s="26">
        <v>2015</v>
      </c>
      <c r="C4930" s="24">
        <v>9</v>
      </c>
      <c r="D4930" s="24" t="s">
        <v>15136</v>
      </c>
      <c r="E4930" s="26">
        <v>234</v>
      </c>
      <c r="F4930" s="24">
        <v>4433</v>
      </c>
      <c r="G4930" s="26" t="s">
        <v>7740</v>
      </c>
      <c r="H4930" s="24" t="s">
        <v>234</v>
      </c>
      <c r="I4930" s="24" t="s">
        <v>235</v>
      </c>
      <c r="J4930" s="27" t="s">
        <v>1</v>
      </c>
      <c r="K4930" s="28">
        <v>11.33</v>
      </c>
      <c r="L4930" s="28">
        <v>0</v>
      </c>
    </row>
    <row r="4931" spans="1:12" x14ac:dyDescent="0.25">
      <c r="A4931" s="24" t="s">
        <v>3305</v>
      </c>
      <c r="B4931" s="26">
        <v>2015</v>
      </c>
      <c r="C4931" s="24">
        <v>9</v>
      </c>
      <c r="D4931" s="24" t="s">
        <v>15136</v>
      </c>
      <c r="E4931" s="26">
        <v>234</v>
      </c>
      <c r="F4931" s="24">
        <v>4434</v>
      </c>
      <c r="G4931" s="26" t="s">
        <v>7741</v>
      </c>
      <c r="H4931" s="24" t="s">
        <v>196</v>
      </c>
      <c r="I4931" s="24" t="s">
        <v>197</v>
      </c>
      <c r="J4931" s="27" t="s">
        <v>1</v>
      </c>
      <c r="K4931" s="28">
        <v>15.44</v>
      </c>
      <c r="L4931" s="28">
        <v>0</v>
      </c>
    </row>
    <row r="4932" spans="1:12" x14ac:dyDescent="0.25">
      <c r="A4932" s="24" t="s">
        <v>3305</v>
      </c>
      <c r="B4932" s="26">
        <v>2015</v>
      </c>
      <c r="C4932" s="24">
        <v>9</v>
      </c>
      <c r="D4932" s="24" t="s">
        <v>15136</v>
      </c>
      <c r="E4932" s="26">
        <v>235</v>
      </c>
      <c r="F4932" s="24">
        <v>4435</v>
      </c>
      <c r="G4932" s="26" t="s">
        <v>7742</v>
      </c>
      <c r="H4932" s="24" t="s">
        <v>724</v>
      </c>
      <c r="I4932" s="24" t="s">
        <v>725</v>
      </c>
      <c r="J4932" s="27" t="s">
        <v>1</v>
      </c>
      <c r="K4932" s="28">
        <v>4.415</v>
      </c>
      <c r="L4932" s="28">
        <v>0</v>
      </c>
    </row>
    <row r="4933" spans="1:12" x14ac:dyDescent="0.25">
      <c r="A4933" s="24" t="s">
        <v>3305</v>
      </c>
      <c r="B4933" s="26">
        <v>2015</v>
      </c>
      <c r="C4933" s="24">
        <v>9</v>
      </c>
      <c r="D4933" s="24" t="s">
        <v>15136</v>
      </c>
      <c r="E4933" s="26">
        <v>235</v>
      </c>
      <c r="F4933" s="24">
        <v>1065</v>
      </c>
      <c r="G4933" s="26" t="s">
        <v>4372</v>
      </c>
      <c r="H4933" s="24" t="s">
        <v>138</v>
      </c>
      <c r="I4933" s="24" t="s">
        <v>139</v>
      </c>
      <c r="J4933" s="27" t="s">
        <v>1</v>
      </c>
      <c r="K4933" s="28">
        <v>11.03</v>
      </c>
      <c r="L4933" s="28">
        <v>0</v>
      </c>
    </row>
    <row r="4934" spans="1:12" x14ac:dyDescent="0.25">
      <c r="A4934" s="24" t="s">
        <v>3305</v>
      </c>
      <c r="B4934" s="26">
        <v>2015</v>
      </c>
      <c r="C4934" s="24">
        <v>9</v>
      </c>
      <c r="D4934" s="24" t="s">
        <v>15136</v>
      </c>
      <c r="E4934" s="26">
        <v>235</v>
      </c>
      <c r="F4934" s="24">
        <v>4436</v>
      </c>
      <c r="G4934" s="26" t="s">
        <v>7743</v>
      </c>
      <c r="H4934" s="24" t="s">
        <v>724</v>
      </c>
      <c r="I4934" s="24" t="s">
        <v>725</v>
      </c>
      <c r="J4934" s="27" t="s">
        <v>1</v>
      </c>
      <c r="K4934" s="28">
        <v>4.415</v>
      </c>
      <c r="L4934" s="28">
        <v>0</v>
      </c>
    </row>
    <row r="4935" spans="1:12" x14ac:dyDescent="0.25">
      <c r="A4935" s="24" t="s">
        <v>3305</v>
      </c>
      <c r="B4935" s="26">
        <v>2015</v>
      </c>
      <c r="C4935" s="24">
        <v>9</v>
      </c>
      <c r="D4935" s="24" t="s">
        <v>15136</v>
      </c>
      <c r="E4935" s="26">
        <v>235</v>
      </c>
      <c r="F4935" s="24">
        <v>4437</v>
      </c>
      <c r="G4935" s="26" t="s">
        <v>7744</v>
      </c>
      <c r="H4935" s="24" t="s">
        <v>724</v>
      </c>
      <c r="I4935" s="24" t="s">
        <v>725</v>
      </c>
      <c r="J4935" s="27" t="s">
        <v>1</v>
      </c>
      <c r="K4935" s="28">
        <v>11.03</v>
      </c>
      <c r="L4935" s="28">
        <v>0</v>
      </c>
    </row>
    <row r="4936" spans="1:12" x14ac:dyDescent="0.25">
      <c r="A4936" s="24" t="s">
        <v>3305</v>
      </c>
      <c r="B4936" s="26">
        <v>2015</v>
      </c>
      <c r="C4936" s="24">
        <v>9</v>
      </c>
      <c r="D4936" s="24" t="s">
        <v>15136</v>
      </c>
      <c r="E4936" s="26">
        <v>235</v>
      </c>
      <c r="F4936" s="24">
        <v>4438</v>
      </c>
      <c r="G4936" s="26" t="s">
        <v>7745</v>
      </c>
      <c r="H4936" s="24" t="s">
        <v>266</v>
      </c>
      <c r="I4936" s="24" t="s">
        <v>267</v>
      </c>
      <c r="J4936" s="27" t="s">
        <v>1</v>
      </c>
      <c r="K4936" s="28">
        <v>11.03</v>
      </c>
      <c r="L4936" s="28">
        <v>0</v>
      </c>
    </row>
    <row r="4937" spans="1:12" x14ac:dyDescent="0.25">
      <c r="A4937" s="24" t="s">
        <v>3305</v>
      </c>
      <c r="B4937" s="26">
        <v>2015</v>
      </c>
      <c r="C4937" s="24">
        <v>9</v>
      </c>
      <c r="D4937" s="24" t="s">
        <v>15136</v>
      </c>
      <c r="E4937" s="26">
        <v>235</v>
      </c>
      <c r="F4937" s="24">
        <v>4439</v>
      </c>
      <c r="G4937" s="26" t="s">
        <v>7746</v>
      </c>
      <c r="H4937" s="24" t="s">
        <v>724</v>
      </c>
      <c r="I4937" s="24" t="s">
        <v>725</v>
      </c>
      <c r="J4937" s="27" t="s">
        <v>1</v>
      </c>
      <c r="K4937" s="28">
        <v>6.62</v>
      </c>
      <c r="L4937" s="28">
        <v>0</v>
      </c>
    </row>
    <row r="4938" spans="1:12" x14ac:dyDescent="0.25">
      <c r="A4938" s="24" t="s">
        <v>3305</v>
      </c>
      <c r="B4938" s="26">
        <v>2015</v>
      </c>
      <c r="C4938" s="24">
        <v>9</v>
      </c>
      <c r="D4938" s="24" t="s">
        <v>15136</v>
      </c>
      <c r="E4938" s="26">
        <v>237</v>
      </c>
      <c r="F4938" s="24">
        <v>4440</v>
      </c>
      <c r="G4938" s="26" t="s">
        <v>7747</v>
      </c>
      <c r="H4938" s="24" t="s">
        <v>678</v>
      </c>
      <c r="I4938" s="24" t="s">
        <v>679</v>
      </c>
      <c r="J4938" s="27" t="s">
        <v>1</v>
      </c>
      <c r="K4938" s="28">
        <v>8.8249999999999993</v>
      </c>
      <c r="L4938" s="28">
        <v>0</v>
      </c>
    </row>
    <row r="4939" spans="1:12" x14ac:dyDescent="0.25">
      <c r="A4939" s="24" t="s">
        <v>3305</v>
      </c>
      <c r="B4939" s="26">
        <v>2015</v>
      </c>
      <c r="C4939" s="24">
        <v>9</v>
      </c>
      <c r="D4939" s="24" t="s">
        <v>15136</v>
      </c>
      <c r="E4939" s="26">
        <v>237</v>
      </c>
      <c r="F4939" s="24">
        <v>4441</v>
      </c>
      <c r="G4939" s="26" t="s">
        <v>7748</v>
      </c>
      <c r="H4939" s="24" t="s">
        <v>164</v>
      </c>
      <c r="I4939" s="24" t="s">
        <v>165</v>
      </c>
      <c r="J4939" s="27" t="s">
        <v>1</v>
      </c>
      <c r="K4939" s="28">
        <v>6.62</v>
      </c>
      <c r="L4939" s="28">
        <v>0</v>
      </c>
    </row>
    <row r="4940" spans="1:12" x14ac:dyDescent="0.25">
      <c r="A4940" s="24" t="s">
        <v>3305</v>
      </c>
      <c r="B4940" s="26">
        <v>2015</v>
      </c>
      <c r="C4940" s="24">
        <v>9</v>
      </c>
      <c r="D4940" s="24" t="s">
        <v>15136</v>
      </c>
      <c r="E4940" s="26">
        <v>237</v>
      </c>
      <c r="F4940" s="24">
        <v>945</v>
      </c>
      <c r="G4940" s="26" t="s">
        <v>4252</v>
      </c>
      <c r="H4940" s="24" t="s">
        <v>646</v>
      </c>
      <c r="I4940" s="24" t="s">
        <v>647</v>
      </c>
      <c r="J4940" s="27" t="s">
        <v>1</v>
      </c>
      <c r="K4940" s="28">
        <v>10.93</v>
      </c>
      <c r="L4940" s="28">
        <v>0</v>
      </c>
    </row>
    <row r="4941" spans="1:12" x14ac:dyDescent="0.25">
      <c r="A4941" s="24" t="s">
        <v>3305</v>
      </c>
      <c r="B4941" s="26">
        <v>2015</v>
      </c>
      <c r="C4941" s="24">
        <v>9</v>
      </c>
      <c r="D4941" s="24" t="s">
        <v>15136</v>
      </c>
      <c r="E4941" s="26">
        <v>237</v>
      </c>
      <c r="F4941" s="24">
        <v>4442</v>
      </c>
      <c r="G4941" s="26" t="s">
        <v>7749</v>
      </c>
      <c r="H4941" s="24" t="s">
        <v>1360</v>
      </c>
      <c r="I4941" s="24" t="s">
        <v>1361</v>
      </c>
      <c r="J4941" s="27" t="s">
        <v>1</v>
      </c>
      <c r="K4941" s="28">
        <v>6.62</v>
      </c>
      <c r="L4941" s="28">
        <v>0</v>
      </c>
    </row>
    <row r="4942" spans="1:12" x14ac:dyDescent="0.25">
      <c r="A4942" s="24" t="s">
        <v>3305</v>
      </c>
      <c r="B4942" s="26">
        <v>2015</v>
      </c>
      <c r="C4942" s="24">
        <v>9</v>
      </c>
      <c r="D4942" s="24" t="s">
        <v>15136</v>
      </c>
      <c r="E4942" s="26">
        <v>237</v>
      </c>
      <c r="F4942" s="24">
        <v>4443</v>
      </c>
      <c r="G4942" s="26" t="s">
        <v>7750</v>
      </c>
      <c r="H4942" s="24" t="s">
        <v>1554</v>
      </c>
      <c r="I4942" s="24" t="s">
        <v>1555</v>
      </c>
      <c r="J4942" s="27" t="s">
        <v>1</v>
      </c>
      <c r="K4942" s="28">
        <v>7.35</v>
      </c>
      <c r="L4942" s="28">
        <v>0</v>
      </c>
    </row>
    <row r="4943" spans="1:12" x14ac:dyDescent="0.25">
      <c r="A4943" s="24" t="s">
        <v>3305</v>
      </c>
      <c r="B4943" s="26">
        <v>2015</v>
      </c>
      <c r="C4943" s="24">
        <v>9</v>
      </c>
      <c r="D4943" s="24" t="s">
        <v>15136</v>
      </c>
      <c r="E4943" s="26">
        <v>237</v>
      </c>
      <c r="F4943" s="24">
        <v>4444</v>
      </c>
      <c r="G4943" s="26" t="s">
        <v>7751</v>
      </c>
      <c r="H4943" s="24" t="s">
        <v>662</v>
      </c>
      <c r="I4943" s="24" t="s">
        <v>663</v>
      </c>
      <c r="J4943" s="27" t="s">
        <v>1</v>
      </c>
      <c r="K4943" s="28">
        <v>13.82</v>
      </c>
      <c r="L4943" s="28">
        <v>0</v>
      </c>
    </row>
    <row r="4944" spans="1:12" x14ac:dyDescent="0.25">
      <c r="A4944" s="24" t="s">
        <v>3305</v>
      </c>
      <c r="B4944" s="26">
        <v>2015</v>
      </c>
      <c r="C4944" s="24">
        <v>9</v>
      </c>
      <c r="D4944" s="24" t="s">
        <v>15136</v>
      </c>
      <c r="E4944" s="26">
        <v>238</v>
      </c>
      <c r="F4944" s="24">
        <v>4445</v>
      </c>
      <c r="G4944" s="26" t="s">
        <v>7752</v>
      </c>
      <c r="H4944" s="24" t="s">
        <v>1222</v>
      </c>
      <c r="I4944" s="24" t="s">
        <v>1223</v>
      </c>
      <c r="J4944" s="27" t="s">
        <v>1</v>
      </c>
      <c r="K4944" s="28">
        <v>6.62</v>
      </c>
      <c r="L4944" s="28">
        <v>0</v>
      </c>
    </row>
    <row r="4945" spans="1:12" x14ac:dyDescent="0.25">
      <c r="A4945" s="24" t="s">
        <v>3305</v>
      </c>
      <c r="B4945" s="26">
        <v>2015</v>
      </c>
      <c r="C4945" s="24">
        <v>9</v>
      </c>
      <c r="D4945" s="24" t="s">
        <v>15136</v>
      </c>
      <c r="E4945" s="26">
        <v>238</v>
      </c>
      <c r="F4945" s="24">
        <v>4446</v>
      </c>
      <c r="G4945" s="26" t="s">
        <v>7753</v>
      </c>
      <c r="H4945" s="24" t="s">
        <v>1308</v>
      </c>
      <c r="I4945" s="24" t="s">
        <v>1309</v>
      </c>
      <c r="J4945" s="27" t="s">
        <v>1</v>
      </c>
      <c r="K4945" s="28">
        <v>4.415</v>
      </c>
      <c r="L4945" s="28">
        <v>0</v>
      </c>
    </row>
    <row r="4946" spans="1:12" x14ac:dyDescent="0.25">
      <c r="A4946" s="24" t="s">
        <v>3305</v>
      </c>
      <c r="B4946" s="26">
        <v>2015</v>
      </c>
      <c r="C4946" s="24">
        <v>9</v>
      </c>
      <c r="D4946" s="24" t="s">
        <v>15136</v>
      </c>
      <c r="E4946" s="26">
        <v>238</v>
      </c>
      <c r="F4946" s="24">
        <v>4447</v>
      </c>
      <c r="G4946" s="26" t="s">
        <v>7754</v>
      </c>
      <c r="H4946" s="24" t="s">
        <v>736</v>
      </c>
      <c r="I4946" s="24" t="s">
        <v>737</v>
      </c>
      <c r="J4946" s="27" t="s">
        <v>1</v>
      </c>
      <c r="K4946" s="28">
        <v>33.5</v>
      </c>
      <c r="L4946" s="28">
        <v>0</v>
      </c>
    </row>
    <row r="4947" spans="1:12" x14ac:dyDescent="0.25">
      <c r="A4947" s="24" t="s">
        <v>3305</v>
      </c>
      <c r="B4947" s="26">
        <v>2015</v>
      </c>
      <c r="C4947" s="24">
        <v>9</v>
      </c>
      <c r="D4947" s="24" t="s">
        <v>15136</v>
      </c>
      <c r="E4947" s="26">
        <v>238</v>
      </c>
      <c r="F4947" s="24">
        <v>4448</v>
      </c>
      <c r="G4947" s="26" t="s">
        <v>7755</v>
      </c>
      <c r="H4947" s="24" t="s">
        <v>1358</v>
      </c>
      <c r="I4947" s="24" t="s">
        <v>1359</v>
      </c>
      <c r="J4947" s="27" t="s">
        <v>1</v>
      </c>
      <c r="K4947" s="28">
        <v>6.62</v>
      </c>
      <c r="L4947" s="28">
        <v>0</v>
      </c>
    </row>
    <row r="4948" spans="1:12" x14ac:dyDescent="0.25">
      <c r="A4948" s="24" t="s">
        <v>3305</v>
      </c>
      <c r="B4948" s="26">
        <v>2015</v>
      </c>
      <c r="C4948" s="24">
        <v>9</v>
      </c>
      <c r="D4948" s="24" t="s">
        <v>15136</v>
      </c>
      <c r="E4948" s="26">
        <v>239</v>
      </c>
      <c r="F4948" s="24">
        <v>4449</v>
      </c>
      <c r="G4948" s="26" t="s">
        <v>7756</v>
      </c>
      <c r="H4948" s="24" t="s">
        <v>646</v>
      </c>
      <c r="I4948" s="24" t="s">
        <v>647</v>
      </c>
      <c r="J4948" s="27" t="s">
        <v>1</v>
      </c>
      <c r="K4948" s="28">
        <v>25.01</v>
      </c>
      <c r="L4948" s="28">
        <v>14.805</v>
      </c>
    </row>
    <row r="4949" spans="1:12" x14ac:dyDescent="0.25">
      <c r="A4949" s="24" t="s">
        <v>3305</v>
      </c>
      <c r="B4949" s="26">
        <v>2015</v>
      </c>
      <c r="C4949" s="24">
        <v>9</v>
      </c>
      <c r="D4949" s="24" t="s">
        <v>15136</v>
      </c>
      <c r="E4949" s="26">
        <v>239</v>
      </c>
      <c r="F4949" s="24">
        <v>4450</v>
      </c>
      <c r="G4949" s="26" t="s">
        <v>7757</v>
      </c>
      <c r="H4949" s="24" t="s">
        <v>736</v>
      </c>
      <c r="I4949" s="24" t="s">
        <v>737</v>
      </c>
      <c r="J4949" s="27" t="s">
        <v>1</v>
      </c>
      <c r="K4949" s="28">
        <v>16.32</v>
      </c>
      <c r="L4949" s="28">
        <v>8.65</v>
      </c>
    </row>
    <row r="4950" spans="1:12" x14ac:dyDescent="0.25">
      <c r="A4950" s="24" t="s">
        <v>3305</v>
      </c>
      <c r="B4950" s="26">
        <v>2015</v>
      </c>
      <c r="C4950" s="24">
        <v>9</v>
      </c>
      <c r="D4950" s="24" t="s">
        <v>15136</v>
      </c>
      <c r="E4950" s="26">
        <v>239</v>
      </c>
      <c r="F4950" s="24">
        <v>3138</v>
      </c>
      <c r="G4950" s="26" t="s">
        <v>6445</v>
      </c>
      <c r="H4950" s="24" t="s">
        <v>314</v>
      </c>
      <c r="I4950" s="24" t="s">
        <v>315</v>
      </c>
      <c r="J4950" s="27" t="s">
        <v>1</v>
      </c>
      <c r="K4950" s="28">
        <v>11.03</v>
      </c>
      <c r="L4950" s="28">
        <v>4.41</v>
      </c>
    </row>
    <row r="4951" spans="1:12" x14ac:dyDescent="0.25">
      <c r="A4951" s="24" t="s">
        <v>3305</v>
      </c>
      <c r="B4951" s="26">
        <v>2015</v>
      </c>
      <c r="C4951" s="24">
        <v>9</v>
      </c>
      <c r="D4951" s="24" t="s">
        <v>15136</v>
      </c>
      <c r="E4951" s="26">
        <v>239</v>
      </c>
      <c r="F4951" s="24">
        <v>4451</v>
      </c>
      <c r="G4951" s="26" t="s">
        <v>7758</v>
      </c>
      <c r="H4951" s="24" t="s">
        <v>1442</v>
      </c>
      <c r="I4951" s="24" t="s">
        <v>1443</v>
      </c>
      <c r="J4951" s="27" t="s">
        <v>1</v>
      </c>
      <c r="K4951" s="28">
        <v>17.63</v>
      </c>
      <c r="L4951" s="28">
        <v>11.01</v>
      </c>
    </row>
    <row r="4952" spans="1:12" x14ac:dyDescent="0.25">
      <c r="A4952" s="24" t="s">
        <v>3305</v>
      </c>
      <c r="B4952" s="26">
        <v>2015</v>
      </c>
      <c r="C4952" s="24">
        <v>9</v>
      </c>
      <c r="D4952" s="24" t="s">
        <v>15136</v>
      </c>
      <c r="E4952" s="26">
        <v>239</v>
      </c>
      <c r="F4952" s="24">
        <v>4452</v>
      </c>
      <c r="G4952" s="26" t="s">
        <v>7759</v>
      </c>
      <c r="H4952" s="24" t="s">
        <v>134</v>
      </c>
      <c r="I4952" s="24" t="s">
        <v>135</v>
      </c>
      <c r="J4952" s="27" t="s">
        <v>1</v>
      </c>
      <c r="K4952" s="28">
        <v>19.8</v>
      </c>
      <c r="L4952" s="28">
        <v>19.8</v>
      </c>
    </row>
    <row r="4953" spans="1:12" x14ac:dyDescent="0.25">
      <c r="A4953" s="24" t="s">
        <v>3305</v>
      </c>
      <c r="B4953" s="26">
        <v>2015</v>
      </c>
      <c r="C4953" s="24">
        <v>9</v>
      </c>
      <c r="D4953" s="24" t="s">
        <v>15136</v>
      </c>
      <c r="E4953" s="26">
        <v>239</v>
      </c>
      <c r="F4953" s="24">
        <v>4453</v>
      </c>
      <c r="G4953" s="26" t="s">
        <v>7760</v>
      </c>
      <c r="H4953" s="24" t="s">
        <v>648</v>
      </c>
      <c r="I4953" s="24" t="s">
        <v>649</v>
      </c>
      <c r="J4953" s="27" t="s">
        <v>1</v>
      </c>
      <c r="K4953" s="28">
        <v>6.62</v>
      </c>
      <c r="L4953" s="28">
        <v>0</v>
      </c>
    </row>
    <row r="4954" spans="1:12" x14ac:dyDescent="0.25">
      <c r="A4954" s="24" t="s">
        <v>3305</v>
      </c>
      <c r="B4954" s="26">
        <v>2015</v>
      </c>
      <c r="C4954" s="24">
        <v>9</v>
      </c>
      <c r="D4954" s="24" t="s">
        <v>15136</v>
      </c>
      <c r="E4954" s="26">
        <v>239</v>
      </c>
      <c r="F4954" s="24">
        <v>4454</v>
      </c>
      <c r="G4954" s="26" t="s">
        <v>7761</v>
      </c>
      <c r="H4954" s="24" t="s">
        <v>420</v>
      </c>
      <c r="I4954" s="24" t="s">
        <v>421</v>
      </c>
      <c r="J4954" s="27" t="s">
        <v>1</v>
      </c>
      <c r="K4954" s="28">
        <v>19.72</v>
      </c>
      <c r="L4954" s="28">
        <v>0</v>
      </c>
    </row>
    <row r="4955" spans="1:12" x14ac:dyDescent="0.25">
      <c r="A4955" s="24" t="s">
        <v>3305</v>
      </c>
      <c r="B4955" s="26">
        <v>2015</v>
      </c>
      <c r="C4955" s="24">
        <v>9</v>
      </c>
      <c r="D4955" s="24" t="s">
        <v>15136</v>
      </c>
      <c r="E4955" s="26">
        <v>239</v>
      </c>
      <c r="F4955" s="24">
        <v>4455</v>
      </c>
      <c r="G4955" s="26" t="s">
        <v>7762</v>
      </c>
      <c r="H4955" s="24" t="s">
        <v>1442</v>
      </c>
      <c r="I4955" s="24" t="s">
        <v>1443</v>
      </c>
      <c r="J4955" s="27" t="s">
        <v>1</v>
      </c>
      <c r="K4955" s="28">
        <v>11.75</v>
      </c>
      <c r="L4955" s="28">
        <v>11.75</v>
      </c>
    </row>
    <row r="4956" spans="1:12" x14ac:dyDescent="0.25">
      <c r="A4956" s="24" t="s">
        <v>3305</v>
      </c>
      <c r="B4956" s="26">
        <v>2015</v>
      </c>
      <c r="C4956" s="24">
        <v>9</v>
      </c>
      <c r="D4956" s="24" t="s">
        <v>15136</v>
      </c>
      <c r="E4956" s="26">
        <v>239</v>
      </c>
      <c r="F4956" s="24">
        <v>4456</v>
      </c>
      <c r="G4956" s="26" t="s">
        <v>7763</v>
      </c>
      <c r="H4956" s="24" t="s">
        <v>1068</v>
      </c>
      <c r="I4956" s="24" t="s">
        <v>1069</v>
      </c>
      <c r="J4956" s="27" t="s">
        <v>1</v>
      </c>
      <c r="K4956" s="28">
        <v>6.62</v>
      </c>
      <c r="L4956" s="28">
        <v>0</v>
      </c>
    </row>
    <row r="4957" spans="1:12" x14ac:dyDescent="0.25">
      <c r="A4957" s="24" t="s">
        <v>3305</v>
      </c>
      <c r="B4957" s="26">
        <v>2015</v>
      </c>
      <c r="C4957" s="24">
        <v>9</v>
      </c>
      <c r="D4957" s="24" t="s">
        <v>15136</v>
      </c>
      <c r="E4957" s="26">
        <v>239</v>
      </c>
      <c r="F4957" s="24">
        <v>4457</v>
      </c>
      <c r="G4957" s="26" t="s">
        <v>7764</v>
      </c>
      <c r="H4957" s="24" t="s">
        <v>1358</v>
      </c>
      <c r="I4957" s="24" t="s">
        <v>1359</v>
      </c>
      <c r="J4957" s="27" t="s">
        <v>1</v>
      </c>
      <c r="K4957" s="28">
        <v>17.63</v>
      </c>
      <c r="L4957" s="28">
        <v>11.01</v>
      </c>
    </row>
    <row r="4958" spans="1:12" x14ac:dyDescent="0.25">
      <c r="A4958" s="24" t="s">
        <v>3305</v>
      </c>
      <c r="B4958" s="26">
        <v>2015</v>
      </c>
      <c r="C4958" s="24">
        <v>9</v>
      </c>
      <c r="D4958" s="24" t="s">
        <v>15136</v>
      </c>
      <c r="E4958" s="26">
        <v>239</v>
      </c>
      <c r="F4958" s="24">
        <v>4458</v>
      </c>
      <c r="G4958" s="26" t="s">
        <v>7765</v>
      </c>
      <c r="H4958" s="24" t="s">
        <v>1556</v>
      </c>
      <c r="I4958" s="24" t="s">
        <v>1557</v>
      </c>
      <c r="J4958" s="27" t="s">
        <v>1</v>
      </c>
      <c r="K4958" s="28">
        <v>14.705</v>
      </c>
      <c r="L4958" s="28">
        <v>5.1449999999999996</v>
      </c>
    </row>
    <row r="4959" spans="1:12" x14ac:dyDescent="0.25">
      <c r="A4959" s="24" t="s">
        <v>3305</v>
      </c>
      <c r="B4959" s="26">
        <v>2015</v>
      </c>
      <c r="C4959" s="24">
        <v>9</v>
      </c>
      <c r="D4959" s="24" t="s">
        <v>15136</v>
      </c>
      <c r="E4959" s="26">
        <v>239</v>
      </c>
      <c r="F4959" s="24">
        <v>4459</v>
      </c>
      <c r="G4959" s="26" t="s">
        <v>7766</v>
      </c>
      <c r="H4959" s="24" t="s">
        <v>1068</v>
      </c>
      <c r="I4959" s="24" t="s">
        <v>1069</v>
      </c>
      <c r="J4959" s="27" t="s">
        <v>1</v>
      </c>
      <c r="K4959" s="28">
        <v>8.8249999999999993</v>
      </c>
      <c r="L4959" s="28">
        <v>0</v>
      </c>
    </row>
    <row r="4960" spans="1:12" x14ac:dyDescent="0.25">
      <c r="A4960" s="24" t="s">
        <v>3305</v>
      </c>
      <c r="B4960" s="26">
        <v>2015</v>
      </c>
      <c r="C4960" s="24">
        <v>9</v>
      </c>
      <c r="D4960" s="24" t="s">
        <v>15136</v>
      </c>
      <c r="E4960" s="26">
        <v>240</v>
      </c>
      <c r="F4960" s="24">
        <v>4460</v>
      </c>
      <c r="G4960" s="26" t="s">
        <v>7767</v>
      </c>
      <c r="H4960" s="24" t="s">
        <v>1208</v>
      </c>
      <c r="I4960" s="24" t="s">
        <v>1209</v>
      </c>
      <c r="J4960" s="27" t="s">
        <v>1</v>
      </c>
      <c r="K4960" s="28">
        <v>105.82</v>
      </c>
      <c r="L4960" s="28">
        <v>0</v>
      </c>
    </row>
    <row r="4961" spans="1:12" x14ac:dyDescent="0.25">
      <c r="A4961" s="24" t="s">
        <v>3305</v>
      </c>
      <c r="B4961" s="26">
        <v>2015</v>
      </c>
      <c r="C4961" s="24">
        <v>9</v>
      </c>
      <c r="D4961" s="24" t="s">
        <v>15136</v>
      </c>
      <c r="E4961" s="26">
        <v>240</v>
      </c>
      <c r="F4961" s="24">
        <v>4461</v>
      </c>
      <c r="G4961" s="26" t="s">
        <v>7768</v>
      </c>
      <c r="H4961" s="24" t="s">
        <v>724</v>
      </c>
      <c r="I4961" s="24" t="s">
        <v>725</v>
      </c>
      <c r="J4961" s="27" t="s">
        <v>1</v>
      </c>
      <c r="K4961" s="28">
        <v>11.03</v>
      </c>
      <c r="L4961" s="28">
        <v>0</v>
      </c>
    </row>
    <row r="4962" spans="1:12" x14ac:dyDescent="0.25">
      <c r="A4962" s="24" t="s">
        <v>3305</v>
      </c>
      <c r="B4962" s="26">
        <v>2015</v>
      </c>
      <c r="C4962" s="24">
        <v>9</v>
      </c>
      <c r="D4962" s="24" t="s">
        <v>15136</v>
      </c>
      <c r="E4962" s="26">
        <v>240</v>
      </c>
      <c r="F4962" s="24">
        <v>4462</v>
      </c>
      <c r="G4962" s="26" t="s">
        <v>7769</v>
      </c>
      <c r="H4962" s="24" t="s">
        <v>1022</v>
      </c>
      <c r="I4962" s="24" t="s">
        <v>1023</v>
      </c>
      <c r="J4962" s="27" t="s">
        <v>1</v>
      </c>
      <c r="K4962" s="28">
        <v>11.03</v>
      </c>
      <c r="L4962" s="28">
        <v>0</v>
      </c>
    </row>
    <row r="4963" spans="1:12" x14ac:dyDescent="0.25">
      <c r="A4963" s="24" t="s">
        <v>3305</v>
      </c>
      <c r="B4963" s="26">
        <v>2015</v>
      </c>
      <c r="C4963" s="24">
        <v>9</v>
      </c>
      <c r="D4963" s="24" t="s">
        <v>15136</v>
      </c>
      <c r="E4963" s="26">
        <v>240</v>
      </c>
      <c r="F4963" s="24">
        <v>4463</v>
      </c>
      <c r="G4963" s="26" t="s">
        <v>7770</v>
      </c>
      <c r="H4963" s="24" t="s">
        <v>1358</v>
      </c>
      <c r="I4963" s="24" t="s">
        <v>1359</v>
      </c>
      <c r="J4963" s="27" t="s">
        <v>1</v>
      </c>
      <c r="K4963" s="28">
        <v>4.415</v>
      </c>
      <c r="L4963" s="28">
        <v>3.67</v>
      </c>
    </row>
    <row r="4964" spans="1:12" x14ac:dyDescent="0.25">
      <c r="A4964" s="24" t="s">
        <v>3305</v>
      </c>
      <c r="B4964" s="26">
        <v>2015</v>
      </c>
      <c r="C4964" s="24">
        <v>9</v>
      </c>
      <c r="D4964" s="24" t="s">
        <v>15136</v>
      </c>
      <c r="E4964" s="26">
        <v>240</v>
      </c>
      <c r="F4964" s="24">
        <v>4464</v>
      </c>
      <c r="G4964" s="26" t="s">
        <v>7771</v>
      </c>
      <c r="H4964" s="24" t="s">
        <v>670</v>
      </c>
      <c r="I4964" s="24" t="s">
        <v>671</v>
      </c>
      <c r="J4964" s="27" t="s">
        <v>1</v>
      </c>
      <c r="K4964" s="28">
        <v>8.08</v>
      </c>
      <c r="L4964" s="28">
        <v>0</v>
      </c>
    </row>
    <row r="4965" spans="1:12" x14ac:dyDescent="0.25">
      <c r="A4965" s="24" t="s">
        <v>3305</v>
      </c>
      <c r="B4965" s="26">
        <v>2015</v>
      </c>
      <c r="C4965" s="24">
        <v>9</v>
      </c>
      <c r="D4965" s="24" t="s">
        <v>15136</v>
      </c>
      <c r="E4965" s="26">
        <v>240</v>
      </c>
      <c r="F4965" s="24">
        <v>4465</v>
      </c>
      <c r="G4965" s="26" t="s">
        <v>7772</v>
      </c>
      <c r="H4965" s="24" t="s">
        <v>736</v>
      </c>
      <c r="I4965" s="24" t="s">
        <v>737</v>
      </c>
      <c r="J4965" s="27" t="s">
        <v>1</v>
      </c>
      <c r="K4965" s="28">
        <v>79.36</v>
      </c>
      <c r="L4965" s="28">
        <v>0</v>
      </c>
    </row>
    <row r="4966" spans="1:12" x14ac:dyDescent="0.25">
      <c r="A4966" s="24" t="s">
        <v>3305</v>
      </c>
      <c r="B4966" s="26">
        <v>2015</v>
      </c>
      <c r="C4966" s="24">
        <v>9</v>
      </c>
      <c r="D4966" s="24" t="s">
        <v>15136</v>
      </c>
      <c r="E4966" s="26">
        <v>240</v>
      </c>
      <c r="F4966" s="24">
        <v>4466</v>
      </c>
      <c r="G4966" s="26" t="s">
        <v>7773</v>
      </c>
      <c r="H4966" s="24" t="s">
        <v>1358</v>
      </c>
      <c r="I4966" s="24" t="s">
        <v>1359</v>
      </c>
      <c r="J4966" s="27" t="s">
        <v>1</v>
      </c>
      <c r="K4966" s="28">
        <v>14.705</v>
      </c>
      <c r="L4966" s="28">
        <v>0</v>
      </c>
    </row>
    <row r="4967" spans="1:12" x14ac:dyDescent="0.25">
      <c r="A4967" s="24" t="s">
        <v>3305</v>
      </c>
      <c r="B4967" s="26">
        <v>2015</v>
      </c>
      <c r="C4967" s="24">
        <v>9</v>
      </c>
      <c r="D4967" s="24" t="s">
        <v>15136</v>
      </c>
      <c r="E4967" s="26">
        <v>242</v>
      </c>
      <c r="F4967" s="24">
        <v>4467</v>
      </c>
      <c r="G4967" s="26" t="s">
        <v>7774</v>
      </c>
      <c r="H4967" s="24" t="s">
        <v>724</v>
      </c>
      <c r="I4967" s="24" t="s">
        <v>725</v>
      </c>
      <c r="J4967" s="27" t="s">
        <v>1</v>
      </c>
      <c r="K4967" s="28">
        <v>11.03</v>
      </c>
      <c r="L4967" s="28">
        <v>0</v>
      </c>
    </row>
    <row r="4968" spans="1:12" x14ac:dyDescent="0.25">
      <c r="A4968" s="24" t="s">
        <v>3305</v>
      </c>
      <c r="B4968" s="26">
        <v>2015</v>
      </c>
      <c r="C4968" s="24">
        <v>9</v>
      </c>
      <c r="D4968" s="24" t="s">
        <v>15136</v>
      </c>
      <c r="E4968" s="26">
        <v>242</v>
      </c>
      <c r="F4968" s="24">
        <v>4468</v>
      </c>
      <c r="G4968" s="26" t="s">
        <v>7775</v>
      </c>
      <c r="H4968" s="24" t="s">
        <v>724</v>
      </c>
      <c r="I4968" s="24" t="s">
        <v>725</v>
      </c>
      <c r="J4968" s="27" t="s">
        <v>1</v>
      </c>
      <c r="K4968" s="28">
        <v>4.415</v>
      </c>
      <c r="L4968" s="28">
        <v>0</v>
      </c>
    </row>
    <row r="4969" spans="1:12" x14ac:dyDescent="0.25">
      <c r="A4969" s="24" t="s">
        <v>3305</v>
      </c>
      <c r="B4969" s="26">
        <v>2015</v>
      </c>
      <c r="C4969" s="24">
        <v>9</v>
      </c>
      <c r="D4969" s="24" t="s">
        <v>15136</v>
      </c>
      <c r="E4969" s="26">
        <v>242</v>
      </c>
      <c r="F4969" s="24">
        <v>4469</v>
      </c>
      <c r="G4969" s="26" t="s">
        <v>7776</v>
      </c>
      <c r="H4969" s="24" t="s">
        <v>648</v>
      </c>
      <c r="I4969" s="24" t="s">
        <v>649</v>
      </c>
      <c r="J4969" s="27" t="s">
        <v>1</v>
      </c>
      <c r="K4969" s="28">
        <v>15.44</v>
      </c>
      <c r="L4969" s="28">
        <v>0</v>
      </c>
    </row>
    <row r="4970" spans="1:12" x14ac:dyDescent="0.25">
      <c r="A4970" s="24" t="s">
        <v>3305</v>
      </c>
      <c r="B4970" s="26">
        <v>2015</v>
      </c>
      <c r="C4970" s="24">
        <v>9</v>
      </c>
      <c r="D4970" s="24" t="s">
        <v>15136</v>
      </c>
      <c r="E4970" s="26">
        <v>242</v>
      </c>
      <c r="F4970" s="24">
        <v>4470</v>
      </c>
      <c r="G4970" s="26" t="s">
        <v>7777</v>
      </c>
      <c r="H4970" s="24" t="s">
        <v>1558</v>
      </c>
      <c r="I4970" s="24" t="s">
        <v>1559</v>
      </c>
      <c r="J4970" s="27" t="s">
        <v>1</v>
      </c>
      <c r="K4970" s="28">
        <v>14.705</v>
      </c>
      <c r="L4970" s="28">
        <v>0</v>
      </c>
    </row>
    <row r="4971" spans="1:12" x14ac:dyDescent="0.25">
      <c r="A4971" s="24" t="s">
        <v>3305</v>
      </c>
      <c r="B4971" s="26">
        <v>2015</v>
      </c>
      <c r="C4971" s="24">
        <v>9</v>
      </c>
      <c r="D4971" s="24" t="s">
        <v>15136</v>
      </c>
      <c r="E4971" s="26">
        <v>242</v>
      </c>
      <c r="F4971" s="24">
        <v>4471</v>
      </c>
      <c r="G4971" s="26" t="s">
        <v>7778</v>
      </c>
      <c r="H4971" s="24" t="s">
        <v>314</v>
      </c>
      <c r="I4971" s="24" t="s">
        <v>315</v>
      </c>
      <c r="J4971" s="27" t="s">
        <v>1</v>
      </c>
      <c r="K4971" s="28">
        <v>4.415</v>
      </c>
      <c r="L4971" s="28">
        <v>0</v>
      </c>
    </row>
    <row r="4972" spans="1:12" x14ac:dyDescent="0.25">
      <c r="A4972" s="24" t="s">
        <v>3305</v>
      </c>
      <c r="B4972" s="26">
        <v>2015</v>
      </c>
      <c r="C4972" s="24">
        <v>9</v>
      </c>
      <c r="D4972" s="24" t="s">
        <v>15136</v>
      </c>
      <c r="E4972" s="26">
        <v>242</v>
      </c>
      <c r="F4972" s="24">
        <v>4472</v>
      </c>
      <c r="G4972" s="26" t="s">
        <v>7779</v>
      </c>
      <c r="H4972" s="24" t="s">
        <v>37</v>
      </c>
      <c r="I4972" s="24" t="s">
        <v>38</v>
      </c>
      <c r="J4972" s="27" t="s">
        <v>1</v>
      </c>
      <c r="K4972" s="28">
        <v>4.415</v>
      </c>
      <c r="L4972" s="28">
        <v>0</v>
      </c>
    </row>
    <row r="4973" spans="1:12" x14ac:dyDescent="0.25">
      <c r="A4973" s="24" t="s">
        <v>3305</v>
      </c>
      <c r="B4973" s="26">
        <v>2015</v>
      </c>
      <c r="C4973" s="24">
        <v>9</v>
      </c>
      <c r="D4973" s="24" t="s">
        <v>15136</v>
      </c>
      <c r="E4973" s="26">
        <v>242</v>
      </c>
      <c r="F4973" s="24">
        <v>4473</v>
      </c>
      <c r="G4973" s="26" t="s">
        <v>7780</v>
      </c>
      <c r="H4973" s="24" t="s">
        <v>972</v>
      </c>
      <c r="I4973" s="24" t="s">
        <v>973</v>
      </c>
      <c r="J4973" s="27" t="s">
        <v>1</v>
      </c>
      <c r="K4973" s="28">
        <v>14.705</v>
      </c>
      <c r="L4973" s="28">
        <v>0</v>
      </c>
    </row>
    <row r="4974" spans="1:12" x14ac:dyDescent="0.25">
      <c r="A4974" s="24" t="s">
        <v>3305</v>
      </c>
      <c r="B4974" s="26">
        <v>2015</v>
      </c>
      <c r="C4974" s="24">
        <v>9</v>
      </c>
      <c r="D4974" s="24" t="s">
        <v>15136</v>
      </c>
      <c r="E4974" s="26">
        <v>242</v>
      </c>
      <c r="F4974" s="24">
        <v>4474</v>
      </c>
      <c r="G4974" s="26" t="s">
        <v>7781</v>
      </c>
      <c r="H4974" s="24" t="s">
        <v>314</v>
      </c>
      <c r="I4974" s="24" t="s">
        <v>315</v>
      </c>
      <c r="J4974" s="27" t="s">
        <v>1</v>
      </c>
      <c r="K4974" s="28">
        <v>11.03</v>
      </c>
      <c r="L4974" s="28">
        <v>0</v>
      </c>
    </row>
    <row r="4975" spans="1:12" x14ac:dyDescent="0.25">
      <c r="A4975" s="24" t="s">
        <v>3305</v>
      </c>
      <c r="B4975" s="26">
        <v>2015</v>
      </c>
      <c r="C4975" s="24">
        <v>9</v>
      </c>
      <c r="D4975" s="24" t="s">
        <v>15136</v>
      </c>
      <c r="E4975" s="26">
        <v>242</v>
      </c>
      <c r="F4975" s="24">
        <v>4475</v>
      </c>
      <c r="G4975" s="26" t="s">
        <v>7782</v>
      </c>
      <c r="H4975" s="24" t="s">
        <v>1386</v>
      </c>
      <c r="I4975" s="24" t="s">
        <v>1387</v>
      </c>
      <c r="J4975" s="27" t="s">
        <v>1</v>
      </c>
      <c r="K4975" s="28">
        <v>6.62</v>
      </c>
      <c r="L4975" s="28">
        <v>0</v>
      </c>
    </row>
    <row r="4976" spans="1:12" x14ac:dyDescent="0.25">
      <c r="A4976" s="24" t="s">
        <v>3305</v>
      </c>
      <c r="B4976" s="26">
        <v>2015</v>
      </c>
      <c r="C4976" s="24">
        <v>9</v>
      </c>
      <c r="D4976" s="24" t="s">
        <v>15136</v>
      </c>
      <c r="E4976" s="26">
        <v>242</v>
      </c>
      <c r="F4976" s="24">
        <v>4476</v>
      </c>
      <c r="G4976" s="26" t="s">
        <v>7783</v>
      </c>
      <c r="H4976" s="24" t="s">
        <v>818</v>
      </c>
      <c r="I4976" s="24" t="s">
        <v>819</v>
      </c>
      <c r="J4976" s="27" t="s">
        <v>1</v>
      </c>
      <c r="K4976" s="28">
        <v>16.125</v>
      </c>
      <c r="L4976" s="28">
        <v>0</v>
      </c>
    </row>
    <row r="4977" spans="1:12" x14ac:dyDescent="0.25">
      <c r="A4977" s="24" t="s">
        <v>3305</v>
      </c>
      <c r="B4977" s="26">
        <v>2015</v>
      </c>
      <c r="C4977" s="24">
        <v>9</v>
      </c>
      <c r="D4977" s="24" t="s">
        <v>15136</v>
      </c>
      <c r="E4977" s="26">
        <v>242</v>
      </c>
      <c r="F4977" s="24">
        <v>4477</v>
      </c>
      <c r="G4977" s="26" t="s">
        <v>7784</v>
      </c>
      <c r="H4977" s="24" t="s">
        <v>814</v>
      </c>
      <c r="I4977" s="24" t="s">
        <v>815</v>
      </c>
      <c r="J4977" s="27" t="s">
        <v>1</v>
      </c>
      <c r="K4977" s="28">
        <v>1.32</v>
      </c>
      <c r="L4977" s="28">
        <v>0</v>
      </c>
    </row>
    <row r="4978" spans="1:12" x14ac:dyDescent="0.25">
      <c r="A4978" s="24" t="s">
        <v>3305</v>
      </c>
      <c r="B4978" s="26">
        <v>2015</v>
      </c>
      <c r="C4978" s="24">
        <v>9</v>
      </c>
      <c r="D4978" s="24" t="s">
        <v>15136</v>
      </c>
      <c r="E4978" s="26">
        <v>242</v>
      </c>
      <c r="F4978" s="24">
        <v>4478</v>
      </c>
      <c r="G4978" s="26" t="s">
        <v>7785</v>
      </c>
      <c r="H4978" s="24" t="s">
        <v>1546</v>
      </c>
      <c r="I4978" s="24" t="s">
        <v>1547</v>
      </c>
      <c r="J4978" s="27" t="s">
        <v>1</v>
      </c>
      <c r="K4978" s="28">
        <v>6.62</v>
      </c>
      <c r="L4978" s="28">
        <v>0</v>
      </c>
    </row>
    <row r="4979" spans="1:12" x14ac:dyDescent="0.25">
      <c r="A4979" s="24" t="s">
        <v>3305</v>
      </c>
      <c r="B4979" s="26">
        <v>2015</v>
      </c>
      <c r="C4979" s="24">
        <v>9</v>
      </c>
      <c r="D4979" s="24" t="s">
        <v>15136</v>
      </c>
      <c r="E4979" s="26">
        <v>242</v>
      </c>
      <c r="F4979" s="24">
        <v>4479</v>
      </c>
      <c r="G4979" s="26" t="s">
        <v>7786</v>
      </c>
      <c r="H4979" s="24" t="s">
        <v>300</v>
      </c>
      <c r="I4979" s="24" t="s">
        <v>301</v>
      </c>
      <c r="J4979" s="27" t="s">
        <v>1</v>
      </c>
      <c r="K4979" s="28">
        <v>4.415</v>
      </c>
      <c r="L4979" s="28">
        <v>0</v>
      </c>
    </row>
    <row r="4980" spans="1:12" x14ac:dyDescent="0.25">
      <c r="A4980" s="24" t="s">
        <v>3305</v>
      </c>
      <c r="B4980" s="26">
        <v>2015</v>
      </c>
      <c r="C4980" s="24">
        <v>9</v>
      </c>
      <c r="D4980" s="24" t="s">
        <v>15136</v>
      </c>
      <c r="E4980" s="26">
        <v>242</v>
      </c>
      <c r="F4980" s="24">
        <v>4480</v>
      </c>
      <c r="G4980" s="26" t="s">
        <v>7787</v>
      </c>
      <c r="H4980" s="24" t="s">
        <v>1560</v>
      </c>
      <c r="I4980" s="24" t="s">
        <v>1561</v>
      </c>
      <c r="J4980" s="27" t="s">
        <v>1</v>
      </c>
      <c r="K4980" s="28">
        <v>6.62</v>
      </c>
      <c r="L4980" s="28">
        <v>0</v>
      </c>
    </row>
    <row r="4981" spans="1:12" x14ac:dyDescent="0.25">
      <c r="A4981" s="24" t="s">
        <v>3305</v>
      </c>
      <c r="B4981" s="26">
        <v>2015</v>
      </c>
      <c r="C4981" s="24">
        <v>9</v>
      </c>
      <c r="D4981" s="24" t="s">
        <v>15136</v>
      </c>
      <c r="E4981" s="26">
        <v>242</v>
      </c>
      <c r="F4981" s="24">
        <v>4481</v>
      </c>
      <c r="G4981" s="26" t="s">
        <v>7788</v>
      </c>
      <c r="H4981" s="24" t="s">
        <v>736</v>
      </c>
      <c r="I4981" s="24" t="s">
        <v>737</v>
      </c>
      <c r="J4981" s="27" t="s">
        <v>1</v>
      </c>
      <c r="K4981" s="28">
        <v>6.62</v>
      </c>
      <c r="L4981" s="28">
        <v>0</v>
      </c>
    </row>
    <row r="4982" spans="1:12" x14ac:dyDescent="0.25">
      <c r="A4982" s="24" t="s">
        <v>3305</v>
      </c>
      <c r="B4982" s="26">
        <v>2015</v>
      </c>
      <c r="C4982" s="24">
        <v>9</v>
      </c>
      <c r="D4982" s="24" t="s">
        <v>15136</v>
      </c>
      <c r="E4982" s="26">
        <v>242</v>
      </c>
      <c r="F4982" s="24">
        <v>4482</v>
      </c>
      <c r="G4982" s="26" t="s">
        <v>7789</v>
      </c>
      <c r="H4982" s="24" t="s">
        <v>1286</v>
      </c>
      <c r="I4982" s="24" t="s">
        <v>1287</v>
      </c>
      <c r="J4982" s="27" t="s">
        <v>1</v>
      </c>
      <c r="K4982" s="28">
        <v>4.415</v>
      </c>
      <c r="L4982" s="28">
        <v>0</v>
      </c>
    </row>
    <row r="4983" spans="1:12" x14ac:dyDescent="0.25">
      <c r="A4983" s="24" t="s">
        <v>3305</v>
      </c>
      <c r="B4983" s="26">
        <v>2015</v>
      </c>
      <c r="C4983" s="24">
        <v>9</v>
      </c>
      <c r="D4983" s="24" t="s">
        <v>15136</v>
      </c>
      <c r="E4983" s="26">
        <v>243</v>
      </c>
      <c r="F4983" s="24">
        <v>4483</v>
      </c>
      <c r="G4983" s="26" t="s">
        <v>7790</v>
      </c>
      <c r="H4983" s="24" t="s">
        <v>192</v>
      </c>
      <c r="I4983" s="24" t="s">
        <v>193</v>
      </c>
      <c r="J4983" s="27" t="s">
        <v>1</v>
      </c>
      <c r="K4983" s="28">
        <v>6.62</v>
      </c>
      <c r="L4983" s="28">
        <v>0</v>
      </c>
    </row>
    <row r="4984" spans="1:12" x14ac:dyDescent="0.25">
      <c r="A4984" s="24" t="s">
        <v>3305</v>
      </c>
      <c r="B4984" s="26">
        <v>2015</v>
      </c>
      <c r="C4984" s="24">
        <v>9</v>
      </c>
      <c r="D4984" s="24" t="s">
        <v>15136</v>
      </c>
      <c r="E4984" s="26">
        <v>243</v>
      </c>
      <c r="F4984" s="24">
        <v>4484</v>
      </c>
      <c r="G4984" s="26" t="s">
        <v>7791</v>
      </c>
      <c r="H4984" s="24" t="s">
        <v>646</v>
      </c>
      <c r="I4984" s="24" t="s">
        <v>647</v>
      </c>
      <c r="J4984" s="27" t="s">
        <v>1</v>
      </c>
      <c r="K4984" s="28">
        <v>4.415</v>
      </c>
      <c r="L4984" s="28">
        <v>4.41</v>
      </c>
    </row>
    <row r="4985" spans="1:12" x14ac:dyDescent="0.25">
      <c r="A4985" s="24" t="s">
        <v>3305</v>
      </c>
      <c r="B4985" s="26">
        <v>2015</v>
      </c>
      <c r="C4985" s="24">
        <v>9</v>
      </c>
      <c r="D4985" s="24" t="s">
        <v>15136</v>
      </c>
      <c r="E4985" s="26">
        <v>243</v>
      </c>
      <c r="F4985" s="24">
        <v>4485</v>
      </c>
      <c r="G4985" s="26" t="s">
        <v>7792</v>
      </c>
      <c r="H4985" s="24" t="s">
        <v>1074</v>
      </c>
      <c r="I4985" s="24" t="s">
        <v>1075</v>
      </c>
      <c r="J4985" s="27" t="s">
        <v>1</v>
      </c>
      <c r="K4985" s="28">
        <v>11.03</v>
      </c>
      <c r="L4985" s="28">
        <v>0</v>
      </c>
    </row>
    <row r="4986" spans="1:12" x14ac:dyDescent="0.25">
      <c r="A4986" s="24" t="s">
        <v>3305</v>
      </c>
      <c r="B4986" s="26">
        <v>2015</v>
      </c>
      <c r="C4986" s="24">
        <v>9</v>
      </c>
      <c r="D4986" s="24" t="s">
        <v>15136</v>
      </c>
      <c r="E4986" s="26">
        <v>243</v>
      </c>
      <c r="F4986" s="24">
        <v>4486</v>
      </c>
      <c r="G4986" s="26" t="s">
        <v>7793</v>
      </c>
      <c r="H4986" s="24" t="s">
        <v>274</v>
      </c>
      <c r="I4986" s="24" t="s">
        <v>275</v>
      </c>
      <c r="J4986" s="27" t="s">
        <v>1</v>
      </c>
      <c r="K4986" s="28">
        <v>7.35</v>
      </c>
      <c r="L4986" s="28">
        <v>0.74</v>
      </c>
    </row>
    <row r="4987" spans="1:12" x14ac:dyDescent="0.25">
      <c r="A4987" s="24" t="s">
        <v>3305</v>
      </c>
      <c r="B4987" s="26">
        <v>2015</v>
      </c>
      <c r="C4987" s="24">
        <v>9</v>
      </c>
      <c r="D4987" s="24" t="s">
        <v>15136</v>
      </c>
      <c r="E4987" s="26">
        <v>243</v>
      </c>
      <c r="F4987" s="24">
        <v>4487</v>
      </c>
      <c r="G4987" s="26" t="s">
        <v>7794</v>
      </c>
      <c r="H4987" s="24" t="s">
        <v>390</v>
      </c>
      <c r="I4987" s="24" t="s">
        <v>391</v>
      </c>
      <c r="J4987" s="27" t="s">
        <v>1</v>
      </c>
      <c r="K4987" s="28">
        <v>6.62</v>
      </c>
      <c r="L4987" s="28">
        <v>0</v>
      </c>
    </row>
    <row r="4988" spans="1:12" x14ac:dyDescent="0.25">
      <c r="A4988" s="24" t="s">
        <v>3305</v>
      </c>
      <c r="B4988" s="26">
        <v>2015</v>
      </c>
      <c r="C4988" s="24">
        <v>9</v>
      </c>
      <c r="D4988" s="24" t="s">
        <v>15136</v>
      </c>
      <c r="E4988" s="26">
        <v>243</v>
      </c>
      <c r="F4988" s="24">
        <v>4488</v>
      </c>
      <c r="G4988" s="26" t="s">
        <v>7795</v>
      </c>
      <c r="H4988" s="24" t="s">
        <v>138</v>
      </c>
      <c r="I4988" s="24" t="s">
        <v>139</v>
      </c>
      <c r="J4988" s="27" t="s">
        <v>1</v>
      </c>
      <c r="K4988" s="28">
        <v>11.03</v>
      </c>
      <c r="L4988" s="28">
        <v>0</v>
      </c>
    </row>
    <row r="4989" spans="1:12" x14ac:dyDescent="0.25">
      <c r="A4989" s="24" t="s">
        <v>3305</v>
      </c>
      <c r="B4989" s="26">
        <v>2015</v>
      </c>
      <c r="C4989" s="24">
        <v>9</v>
      </c>
      <c r="D4989" s="24" t="s">
        <v>15136</v>
      </c>
      <c r="E4989" s="26">
        <v>243</v>
      </c>
      <c r="F4989" s="24">
        <v>4489</v>
      </c>
      <c r="G4989" s="26" t="s">
        <v>7796</v>
      </c>
      <c r="H4989" s="24" t="s">
        <v>234</v>
      </c>
      <c r="I4989" s="24" t="s">
        <v>235</v>
      </c>
      <c r="J4989" s="27" t="s">
        <v>1</v>
      </c>
      <c r="K4989" s="28">
        <v>6.62</v>
      </c>
      <c r="L4989" s="28">
        <v>6.62</v>
      </c>
    </row>
    <row r="4990" spans="1:12" x14ac:dyDescent="0.25">
      <c r="A4990" s="24" t="s">
        <v>3305</v>
      </c>
      <c r="B4990" s="26">
        <v>2015</v>
      </c>
      <c r="C4990" s="24">
        <v>9</v>
      </c>
      <c r="D4990" s="24" t="s">
        <v>15136</v>
      </c>
      <c r="E4990" s="26">
        <v>243</v>
      </c>
      <c r="F4990" s="24">
        <v>4490</v>
      </c>
      <c r="G4990" s="26" t="s">
        <v>7797</v>
      </c>
      <c r="H4990" s="24" t="s">
        <v>724</v>
      </c>
      <c r="I4990" s="24" t="s">
        <v>725</v>
      </c>
      <c r="J4990" s="27" t="s">
        <v>1</v>
      </c>
      <c r="K4990" s="28">
        <v>6.62</v>
      </c>
      <c r="L4990" s="28">
        <v>0</v>
      </c>
    </row>
    <row r="4991" spans="1:12" x14ac:dyDescent="0.25">
      <c r="A4991" s="24" t="s">
        <v>3305</v>
      </c>
      <c r="B4991" s="26">
        <v>2015</v>
      </c>
      <c r="C4991" s="24">
        <v>9</v>
      </c>
      <c r="D4991" s="24" t="s">
        <v>15136</v>
      </c>
      <c r="E4991" s="26">
        <v>243</v>
      </c>
      <c r="F4991" s="24">
        <v>4491</v>
      </c>
      <c r="G4991" s="26" t="s">
        <v>7798</v>
      </c>
      <c r="H4991" s="24" t="s">
        <v>948</v>
      </c>
      <c r="I4991" s="24" t="s">
        <v>949</v>
      </c>
      <c r="J4991" s="27" t="s">
        <v>1</v>
      </c>
      <c r="K4991" s="28">
        <v>11.03</v>
      </c>
      <c r="L4991" s="28">
        <v>4.41</v>
      </c>
    </row>
    <row r="4992" spans="1:12" x14ac:dyDescent="0.25">
      <c r="A4992" s="24" t="s">
        <v>3305</v>
      </c>
      <c r="B4992" s="26">
        <v>2015</v>
      </c>
      <c r="C4992" s="24">
        <v>9</v>
      </c>
      <c r="D4992" s="24" t="s">
        <v>15136</v>
      </c>
      <c r="E4992" s="26">
        <v>243</v>
      </c>
      <c r="F4992" s="24">
        <v>4492</v>
      </c>
      <c r="G4992" s="26" t="s">
        <v>7799</v>
      </c>
      <c r="H4992" s="24" t="s">
        <v>724</v>
      </c>
      <c r="I4992" s="24" t="s">
        <v>725</v>
      </c>
      <c r="J4992" s="27" t="s">
        <v>1</v>
      </c>
      <c r="K4992" s="28">
        <v>14.705</v>
      </c>
      <c r="L4992" s="28">
        <v>0</v>
      </c>
    </row>
    <row r="4993" spans="1:12" x14ac:dyDescent="0.25">
      <c r="A4993" s="24" t="s">
        <v>3305</v>
      </c>
      <c r="B4993" s="26">
        <v>2015</v>
      </c>
      <c r="C4993" s="24">
        <v>9</v>
      </c>
      <c r="D4993" s="24" t="s">
        <v>15136</v>
      </c>
      <c r="E4993" s="26">
        <v>243</v>
      </c>
      <c r="F4993" s="24">
        <v>3980</v>
      </c>
      <c r="G4993" s="26" t="s">
        <v>7287</v>
      </c>
      <c r="H4993" s="24" t="s">
        <v>1038</v>
      </c>
      <c r="I4993" s="24" t="s">
        <v>1039</v>
      </c>
      <c r="J4993" s="27" t="s">
        <v>1</v>
      </c>
      <c r="K4993" s="28">
        <v>4.415</v>
      </c>
      <c r="L4993" s="28">
        <v>4.41</v>
      </c>
    </row>
    <row r="4994" spans="1:12" x14ac:dyDescent="0.25">
      <c r="A4994" s="24" t="s">
        <v>3305</v>
      </c>
      <c r="B4994" s="26">
        <v>2015</v>
      </c>
      <c r="C4994" s="24">
        <v>9</v>
      </c>
      <c r="D4994" s="24" t="s">
        <v>15136</v>
      </c>
      <c r="E4994" s="26">
        <v>243</v>
      </c>
      <c r="F4994" s="24">
        <v>4493</v>
      </c>
      <c r="G4994" s="26" t="s">
        <v>7800</v>
      </c>
      <c r="H4994" s="24" t="s">
        <v>1562</v>
      </c>
      <c r="I4994" s="24" t="s">
        <v>1563</v>
      </c>
      <c r="J4994" s="27" t="s">
        <v>1</v>
      </c>
      <c r="K4994" s="28">
        <v>11.03</v>
      </c>
      <c r="L4994" s="28">
        <v>0</v>
      </c>
    </row>
    <row r="4995" spans="1:12" x14ac:dyDescent="0.25">
      <c r="A4995" s="24" t="s">
        <v>3305</v>
      </c>
      <c r="B4995" s="26">
        <v>2015</v>
      </c>
      <c r="C4995" s="24">
        <v>9</v>
      </c>
      <c r="D4995" s="24" t="s">
        <v>15136</v>
      </c>
      <c r="E4995" s="26">
        <v>243</v>
      </c>
      <c r="F4995" s="24">
        <v>4494</v>
      </c>
      <c r="G4995" s="26" t="s">
        <v>7801</v>
      </c>
      <c r="H4995" s="24" t="s">
        <v>300</v>
      </c>
      <c r="I4995" s="24" t="s">
        <v>301</v>
      </c>
      <c r="J4995" s="27" t="s">
        <v>1</v>
      </c>
      <c r="K4995" s="28">
        <v>11.03</v>
      </c>
      <c r="L4995" s="28">
        <v>0</v>
      </c>
    </row>
    <row r="4996" spans="1:12" x14ac:dyDescent="0.25">
      <c r="A4996" s="24" t="s">
        <v>3305</v>
      </c>
      <c r="B4996" s="26">
        <v>2015</v>
      </c>
      <c r="C4996" s="24">
        <v>9</v>
      </c>
      <c r="D4996" s="24" t="s">
        <v>15136</v>
      </c>
      <c r="E4996" s="26">
        <v>243</v>
      </c>
      <c r="F4996" s="24">
        <v>4495</v>
      </c>
      <c r="G4996" s="26" t="s">
        <v>7802</v>
      </c>
      <c r="H4996" s="24" t="s">
        <v>948</v>
      </c>
      <c r="I4996" s="24" t="s">
        <v>949</v>
      </c>
      <c r="J4996" s="27" t="s">
        <v>1</v>
      </c>
      <c r="K4996" s="28">
        <v>11.03</v>
      </c>
      <c r="L4996" s="28">
        <v>4.41</v>
      </c>
    </row>
    <row r="4997" spans="1:12" x14ac:dyDescent="0.25">
      <c r="A4997" s="24" t="s">
        <v>3305</v>
      </c>
      <c r="B4997" s="26">
        <v>2015</v>
      </c>
      <c r="C4997" s="24">
        <v>9</v>
      </c>
      <c r="D4997" s="24" t="s">
        <v>15136</v>
      </c>
      <c r="E4997" s="26">
        <v>243</v>
      </c>
      <c r="F4997" s="24">
        <v>4496</v>
      </c>
      <c r="G4997" s="26" t="s">
        <v>7803</v>
      </c>
      <c r="H4997" s="24" t="s">
        <v>98</v>
      </c>
      <c r="I4997" s="24" t="s">
        <v>99</v>
      </c>
      <c r="J4997" s="27" t="s">
        <v>1</v>
      </c>
      <c r="K4997" s="28">
        <v>6.62</v>
      </c>
      <c r="L4997" s="28">
        <v>0</v>
      </c>
    </row>
    <row r="4998" spans="1:12" x14ac:dyDescent="0.25">
      <c r="A4998" s="24" t="s">
        <v>3305</v>
      </c>
      <c r="B4998" s="26">
        <v>2015</v>
      </c>
      <c r="C4998" s="24">
        <v>9</v>
      </c>
      <c r="D4998" s="24" t="s">
        <v>15136</v>
      </c>
      <c r="E4998" s="26">
        <v>244</v>
      </c>
      <c r="F4998" s="24">
        <v>4497</v>
      </c>
      <c r="G4998" s="26" t="s">
        <v>7804</v>
      </c>
      <c r="H4998" s="24" t="s">
        <v>1330</v>
      </c>
      <c r="I4998" s="24" t="s">
        <v>1331</v>
      </c>
      <c r="J4998" s="27" t="s">
        <v>1</v>
      </c>
      <c r="K4998" s="28">
        <v>28.95</v>
      </c>
      <c r="L4998" s="28">
        <v>0</v>
      </c>
    </row>
    <row r="4999" spans="1:12" x14ac:dyDescent="0.25">
      <c r="A4999" s="24" t="s">
        <v>3305</v>
      </c>
      <c r="B4999" s="26">
        <v>2015</v>
      </c>
      <c r="C4999" s="24">
        <v>9</v>
      </c>
      <c r="D4999" s="24" t="s">
        <v>15136</v>
      </c>
      <c r="E4999" s="26">
        <v>244</v>
      </c>
      <c r="F4999" s="24">
        <v>4498</v>
      </c>
      <c r="G4999" s="26" t="s">
        <v>7805</v>
      </c>
      <c r="H4999" s="24" t="s">
        <v>1564</v>
      </c>
      <c r="I4999" s="24" t="s">
        <v>1565</v>
      </c>
      <c r="J4999" s="27" t="s">
        <v>1</v>
      </c>
      <c r="K4999" s="28">
        <v>19.850000000000001</v>
      </c>
      <c r="L4999" s="28">
        <v>0</v>
      </c>
    </row>
    <row r="5000" spans="1:12" x14ac:dyDescent="0.25">
      <c r="A5000" s="24" t="s">
        <v>3305</v>
      </c>
      <c r="B5000" s="26">
        <v>2015</v>
      </c>
      <c r="C5000" s="24">
        <v>9</v>
      </c>
      <c r="D5000" s="24" t="s">
        <v>15136</v>
      </c>
      <c r="E5000" s="26">
        <v>244</v>
      </c>
      <c r="F5000" s="24">
        <v>4499</v>
      </c>
      <c r="G5000" s="26" t="s">
        <v>7806</v>
      </c>
      <c r="H5000" s="24" t="s">
        <v>196</v>
      </c>
      <c r="I5000" s="24" t="s">
        <v>197</v>
      </c>
      <c r="J5000" s="27" t="s">
        <v>1</v>
      </c>
      <c r="K5000" s="28">
        <v>12.06</v>
      </c>
      <c r="L5000" s="28">
        <v>0</v>
      </c>
    </row>
    <row r="5001" spans="1:12" x14ac:dyDescent="0.25">
      <c r="A5001" s="24" t="s">
        <v>3305</v>
      </c>
      <c r="B5001" s="26">
        <v>2015</v>
      </c>
      <c r="C5001" s="24">
        <v>9</v>
      </c>
      <c r="D5001" s="24" t="s">
        <v>15136</v>
      </c>
      <c r="E5001" s="26">
        <v>245</v>
      </c>
      <c r="F5001" s="24">
        <v>4500</v>
      </c>
      <c r="G5001" s="26" t="s">
        <v>7807</v>
      </c>
      <c r="H5001" s="24" t="s">
        <v>634</v>
      </c>
      <c r="I5001" s="24" t="s">
        <v>635</v>
      </c>
      <c r="J5001" s="27" t="s">
        <v>1</v>
      </c>
      <c r="K5001" s="28">
        <v>6.62</v>
      </c>
      <c r="L5001" s="28">
        <v>0</v>
      </c>
    </row>
    <row r="5002" spans="1:12" x14ac:dyDescent="0.25">
      <c r="A5002" s="24" t="s">
        <v>3305</v>
      </c>
      <c r="B5002" s="26">
        <v>2015</v>
      </c>
      <c r="C5002" s="24">
        <v>9</v>
      </c>
      <c r="D5002" s="24" t="s">
        <v>15136</v>
      </c>
      <c r="E5002" s="26">
        <v>245</v>
      </c>
      <c r="F5002" s="24">
        <v>4501</v>
      </c>
      <c r="G5002" s="26" t="s">
        <v>7808</v>
      </c>
      <c r="H5002" s="24" t="s">
        <v>314</v>
      </c>
      <c r="I5002" s="24" t="s">
        <v>315</v>
      </c>
      <c r="J5002" s="27" t="s">
        <v>1</v>
      </c>
      <c r="K5002" s="28">
        <v>11.03</v>
      </c>
      <c r="L5002" s="28">
        <v>0</v>
      </c>
    </row>
    <row r="5003" spans="1:12" x14ac:dyDescent="0.25">
      <c r="A5003" s="24" t="s">
        <v>3305</v>
      </c>
      <c r="B5003" s="26">
        <v>2015</v>
      </c>
      <c r="C5003" s="24">
        <v>9</v>
      </c>
      <c r="D5003" s="24" t="s">
        <v>15136</v>
      </c>
      <c r="E5003" s="26">
        <v>245</v>
      </c>
      <c r="F5003" s="24">
        <v>4502</v>
      </c>
      <c r="G5003" s="26" t="s">
        <v>7809</v>
      </c>
      <c r="H5003" s="24" t="s">
        <v>646</v>
      </c>
      <c r="I5003" s="24" t="s">
        <v>647</v>
      </c>
      <c r="J5003" s="27" t="s">
        <v>1</v>
      </c>
      <c r="K5003" s="28">
        <v>11.03</v>
      </c>
      <c r="L5003" s="28">
        <v>0</v>
      </c>
    </row>
    <row r="5004" spans="1:12" x14ac:dyDescent="0.25">
      <c r="A5004" s="24" t="s">
        <v>3305</v>
      </c>
      <c r="B5004" s="26">
        <v>2015</v>
      </c>
      <c r="C5004" s="24">
        <v>9</v>
      </c>
      <c r="D5004" s="24" t="s">
        <v>15136</v>
      </c>
      <c r="E5004" s="26">
        <v>245</v>
      </c>
      <c r="F5004" s="24">
        <v>4503</v>
      </c>
      <c r="G5004" s="26" t="s">
        <v>7810</v>
      </c>
      <c r="H5004" s="24" t="s">
        <v>274</v>
      </c>
      <c r="I5004" s="24" t="s">
        <v>275</v>
      </c>
      <c r="J5004" s="27" t="s">
        <v>1</v>
      </c>
      <c r="K5004" s="28">
        <v>6.62</v>
      </c>
      <c r="L5004" s="28">
        <v>0</v>
      </c>
    </row>
    <row r="5005" spans="1:12" x14ac:dyDescent="0.25">
      <c r="A5005" s="24" t="s">
        <v>3305</v>
      </c>
      <c r="B5005" s="26">
        <v>2015</v>
      </c>
      <c r="C5005" s="24">
        <v>9</v>
      </c>
      <c r="D5005" s="24" t="s">
        <v>15136</v>
      </c>
      <c r="E5005" s="26">
        <v>246</v>
      </c>
      <c r="F5005" s="24">
        <v>4504</v>
      </c>
      <c r="G5005" s="26" t="s">
        <v>7811</v>
      </c>
      <c r="H5005" s="24" t="s">
        <v>1558</v>
      </c>
      <c r="I5005" s="24" t="s">
        <v>1559</v>
      </c>
      <c r="J5005" s="27" t="s">
        <v>1</v>
      </c>
      <c r="K5005" s="28">
        <v>4.41</v>
      </c>
      <c r="L5005" s="28">
        <v>0</v>
      </c>
    </row>
    <row r="5006" spans="1:12" x14ac:dyDescent="0.25">
      <c r="A5006" s="24" t="s">
        <v>3305</v>
      </c>
      <c r="B5006" s="26">
        <v>2015</v>
      </c>
      <c r="C5006" s="24">
        <v>9</v>
      </c>
      <c r="D5006" s="24" t="s">
        <v>15136</v>
      </c>
      <c r="E5006" s="26">
        <v>246</v>
      </c>
      <c r="F5006" s="24">
        <v>4505</v>
      </c>
      <c r="G5006" s="26" t="s">
        <v>7812</v>
      </c>
      <c r="H5006" s="24" t="s">
        <v>1038</v>
      </c>
      <c r="I5006" s="24" t="s">
        <v>1039</v>
      </c>
      <c r="J5006" s="27" t="s">
        <v>1</v>
      </c>
      <c r="K5006" s="28">
        <v>10.29</v>
      </c>
      <c r="L5006" s="28">
        <v>0</v>
      </c>
    </row>
    <row r="5007" spans="1:12" x14ac:dyDescent="0.25">
      <c r="A5007" s="24" t="s">
        <v>3305</v>
      </c>
      <c r="B5007" s="26">
        <v>2015</v>
      </c>
      <c r="C5007" s="24">
        <v>9</v>
      </c>
      <c r="D5007" s="24" t="s">
        <v>15136</v>
      </c>
      <c r="E5007" s="26">
        <v>246</v>
      </c>
      <c r="F5007" s="24">
        <v>4506</v>
      </c>
      <c r="G5007" s="26" t="s">
        <v>7813</v>
      </c>
      <c r="H5007" s="24" t="s">
        <v>314</v>
      </c>
      <c r="I5007" s="24" t="s">
        <v>315</v>
      </c>
      <c r="J5007" s="27" t="s">
        <v>1</v>
      </c>
      <c r="K5007" s="28">
        <v>6.62</v>
      </c>
      <c r="L5007" s="28">
        <v>0</v>
      </c>
    </row>
    <row r="5008" spans="1:12" x14ac:dyDescent="0.25">
      <c r="A5008" s="24" t="s">
        <v>3305</v>
      </c>
      <c r="B5008" s="26">
        <v>2015</v>
      </c>
      <c r="C5008" s="24">
        <v>9</v>
      </c>
      <c r="D5008" s="24" t="s">
        <v>15136</v>
      </c>
      <c r="E5008" s="26">
        <v>246</v>
      </c>
      <c r="F5008" s="24">
        <v>4507</v>
      </c>
      <c r="G5008" s="26" t="s">
        <v>7814</v>
      </c>
      <c r="H5008" s="24" t="s">
        <v>736</v>
      </c>
      <c r="I5008" s="24" t="s">
        <v>737</v>
      </c>
      <c r="J5008" s="27" t="s">
        <v>1</v>
      </c>
      <c r="K5008" s="28">
        <v>14.7</v>
      </c>
      <c r="L5008" s="28">
        <v>0</v>
      </c>
    </row>
    <row r="5009" spans="1:12" x14ac:dyDescent="0.25">
      <c r="A5009" s="24" t="s">
        <v>3305</v>
      </c>
      <c r="B5009" s="26">
        <v>2015</v>
      </c>
      <c r="C5009" s="24">
        <v>9</v>
      </c>
      <c r="D5009" s="24" t="s">
        <v>15136</v>
      </c>
      <c r="E5009" s="26">
        <v>246</v>
      </c>
      <c r="F5009" s="24">
        <v>4508</v>
      </c>
      <c r="G5009" s="26" t="s">
        <v>7815</v>
      </c>
      <c r="H5009" s="24" t="s">
        <v>39</v>
      </c>
      <c r="I5009" s="24" t="s">
        <v>40</v>
      </c>
      <c r="J5009" s="27" t="s">
        <v>1</v>
      </c>
      <c r="K5009" s="28">
        <v>10.29</v>
      </c>
      <c r="L5009" s="28">
        <v>0</v>
      </c>
    </row>
    <row r="5010" spans="1:12" x14ac:dyDescent="0.25">
      <c r="A5010" s="24" t="s">
        <v>3305</v>
      </c>
      <c r="B5010" s="26">
        <v>2015</v>
      </c>
      <c r="C5010" s="24">
        <v>9</v>
      </c>
      <c r="D5010" s="24" t="s">
        <v>15136</v>
      </c>
      <c r="E5010" s="26">
        <v>246</v>
      </c>
      <c r="F5010" s="24">
        <v>4509</v>
      </c>
      <c r="G5010" s="26" t="s">
        <v>7816</v>
      </c>
      <c r="H5010" s="24" t="s">
        <v>390</v>
      </c>
      <c r="I5010" s="24" t="s">
        <v>391</v>
      </c>
      <c r="J5010" s="27" t="s">
        <v>1</v>
      </c>
      <c r="K5010" s="28">
        <v>11.03</v>
      </c>
      <c r="L5010" s="28">
        <v>0</v>
      </c>
    </row>
    <row r="5011" spans="1:12" x14ac:dyDescent="0.25">
      <c r="A5011" s="24" t="s">
        <v>3305</v>
      </c>
      <c r="B5011" s="26">
        <v>2015</v>
      </c>
      <c r="C5011" s="24">
        <v>9</v>
      </c>
      <c r="D5011" s="24" t="s">
        <v>15136</v>
      </c>
      <c r="E5011" s="26">
        <v>246</v>
      </c>
      <c r="F5011" s="24">
        <v>4510</v>
      </c>
      <c r="G5011" s="26" t="s">
        <v>7817</v>
      </c>
      <c r="H5011" s="24" t="s">
        <v>1308</v>
      </c>
      <c r="I5011" s="24" t="s">
        <v>1309</v>
      </c>
      <c r="J5011" s="27" t="s">
        <v>1</v>
      </c>
      <c r="K5011" s="28">
        <v>11.03</v>
      </c>
      <c r="L5011" s="28">
        <v>0</v>
      </c>
    </row>
    <row r="5012" spans="1:12" x14ac:dyDescent="0.25">
      <c r="A5012" s="24" t="s">
        <v>3305</v>
      </c>
      <c r="B5012" s="26">
        <v>2015</v>
      </c>
      <c r="C5012" s="24">
        <v>9</v>
      </c>
      <c r="D5012" s="24" t="s">
        <v>15136</v>
      </c>
      <c r="E5012" s="26">
        <v>246</v>
      </c>
      <c r="F5012" s="24">
        <v>4511</v>
      </c>
      <c r="G5012" s="26" t="s">
        <v>7818</v>
      </c>
      <c r="H5012" s="24" t="s">
        <v>1386</v>
      </c>
      <c r="I5012" s="24" t="s">
        <v>1387</v>
      </c>
      <c r="J5012" s="27" t="s">
        <v>1</v>
      </c>
      <c r="K5012" s="28">
        <v>14.7</v>
      </c>
      <c r="L5012" s="28">
        <v>0</v>
      </c>
    </row>
    <row r="5013" spans="1:12" x14ac:dyDescent="0.25">
      <c r="A5013" s="24" t="s">
        <v>3305</v>
      </c>
      <c r="B5013" s="26">
        <v>2015</v>
      </c>
      <c r="C5013" s="24">
        <v>9</v>
      </c>
      <c r="D5013" s="24" t="s">
        <v>15136</v>
      </c>
      <c r="E5013" s="26">
        <v>246</v>
      </c>
      <c r="F5013" s="24">
        <v>4512</v>
      </c>
      <c r="G5013" s="26" t="s">
        <v>7819</v>
      </c>
      <c r="H5013" s="24" t="s">
        <v>300</v>
      </c>
      <c r="I5013" s="24" t="s">
        <v>301</v>
      </c>
      <c r="J5013" s="27" t="s">
        <v>1</v>
      </c>
      <c r="K5013" s="28">
        <v>4.41</v>
      </c>
      <c r="L5013" s="28">
        <v>0</v>
      </c>
    </row>
    <row r="5014" spans="1:12" x14ac:dyDescent="0.25">
      <c r="A5014" s="24" t="s">
        <v>3305</v>
      </c>
      <c r="B5014" s="26">
        <v>2015</v>
      </c>
      <c r="C5014" s="24">
        <v>9</v>
      </c>
      <c r="D5014" s="24" t="s">
        <v>15136</v>
      </c>
      <c r="E5014" s="26">
        <v>246</v>
      </c>
      <c r="F5014" s="24">
        <v>4513</v>
      </c>
      <c r="G5014" s="26" t="s">
        <v>7820</v>
      </c>
      <c r="H5014" s="24" t="s">
        <v>1358</v>
      </c>
      <c r="I5014" s="24" t="s">
        <v>1359</v>
      </c>
      <c r="J5014" s="27" t="s">
        <v>1</v>
      </c>
      <c r="K5014" s="28">
        <v>5.15</v>
      </c>
      <c r="L5014" s="28">
        <v>0</v>
      </c>
    </row>
    <row r="5015" spans="1:12" x14ac:dyDescent="0.25">
      <c r="A5015" s="24" t="s">
        <v>3305</v>
      </c>
      <c r="B5015" s="26">
        <v>2015</v>
      </c>
      <c r="C5015" s="24">
        <v>9</v>
      </c>
      <c r="D5015" s="24" t="s">
        <v>15136</v>
      </c>
      <c r="E5015" s="26">
        <v>266</v>
      </c>
      <c r="F5015" s="24">
        <v>3933</v>
      </c>
      <c r="G5015" s="26" t="s">
        <v>7240</v>
      </c>
      <c r="H5015" s="24" t="s">
        <v>1212</v>
      </c>
      <c r="I5015" s="24" t="s">
        <v>1213</v>
      </c>
      <c r="J5015" s="27" t="s">
        <v>1</v>
      </c>
      <c r="K5015" s="28">
        <v>6.62</v>
      </c>
      <c r="L5015" s="28">
        <v>0</v>
      </c>
    </row>
    <row r="5016" spans="1:12" x14ac:dyDescent="0.25">
      <c r="A5016" s="24" t="s">
        <v>3305</v>
      </c>
      <c r="B5016" s="26">
        <v>2015</v>
      </c>
      <c r="C5016" s="24">
        <v>9</v>
      </c>
      <c r="D5016" s="24" t="s">
        <v>15136</v>
      </c>
      <c r="E5016" s="26">
        <v>273</v>
      </c>
      <c r="F5016" s="24">
        <v>4514</v>
      </c>
      <c r="G5016" s="26" t="s">
        <v>7821</v>
      </c>
      <c r="H5016" s="24" t="s">
        <v>724</v>
      </c>
      <c r="I5016" s="24" t="s">
        <v>725</v>
      </c>
      <c r="J5016" s="27" t="s">
        <v>1</v>
      </c>
      <c r="K5016" s="28">
        <v>1.2</v>
      </c>
      <c r="L5016" s="28">
        <v>1.2</v>
      </c>
    </row>
    <row r="5017" spans="1:12" x14ac:dyDescent="0.25">
      <c r="A5017" s="24" t="s">
        <v>3305</v>
      </c>
      <c r="B5017" s="26">
        <v>2015</v>
      </c>
      <c r="C5017" s="24">
        <v>9</v>
      </c>
      <c r="D5017" s="24" t="s">
        <v>15137</v>
      </c>
      <c r="E5017" s="26">
        <v>260</v>
      </c>
      <c r="F5017" s="24">
        <v>4515</v>
      </c>
      <c r="G5017" s="26" t="s">
        <v>7822</v>
      </c>
      <c r="H5017" s="24" t="s">
        <v>1566</v>
      </c>
      <c r="I5017" s="24" t="s">
        <v>1567</v>
      </c>
      <c r="J5017" s="27" t="s">
        <v>1</v>
      </c>
      <c r="K5017" s="28">
        <v>16.170000000000002</v>
      </c>
      <c r="L5017" s="28">
        <v>0</v>
      </c>
    </row>
    <row r="5018" spans="1:12" x14ac:dyDescent="0.25">
      <c r="A5018" s="24" t="s">
        <v>3305</v>
      </c>
      <c r="B5018" s="26">
        <v>2015</v>
      </c>
      <c r="C5018" s="24">
        <v>9</v>
      </c>
      <c r="D5018" s="24" t="s">
        <v>15137</v>
      </c>
      <c r="E5018" s="26">
        <v>260</v>
      </c>
      <c r="F5018" s="24">
        <v>4516</v>
      </c>
      <c r="G5018" s="26" t="s">
        <v>7823</v>
      </c>
      <c r="H5018" s="24" t="s">
        <v>374</v>
      </c>
      <c r="I5018" s="24" t="s">
        <v>375</v>
      </c>
      <c r="J5018" s="27" t="s">
        <v>1</v>
      </c>
      <c r="K5018" s="28">
        <v>8.8249999999999993</v>
      </c>
      <c r="L5018" s="28">
        <v>0</v>
      </c>
    </row>
    <row r="5019" spans="1:12" x14ac:dyDescent="0.25">
      <c r="A5019" s="24" t="s">
        <v>3305</v>
      </c>
      <c r="B5019" s="26">
        <v>2015</v>
      </c>
      <c r="C5019" s="24">
        <v>9</v>
      </c>
      <c r="D5019" s="24" t="s">
        <v>15137</v>
      </c>
      <c r="E5019" s="26">
        <v>260</v>
      </c>
      <c r="F5019" s="24">
        <v>1170</v>
      </c>
      <c r="G5019" s="26" t="s">
        <v>4477</v>
      </c>
      <c r="H5019" s="24" t="s">
        <v>956</v>
      </c>
      <c r="I5019" s="24" t="s">
        <v>957</v>
      </c>
      <c r="J5019" s="27" t="s">
        <v>1</v>
      </c>
      <c r="K5019" s="28">
        <v>55.05</v>
      </c>
      <c r="L5019" s="28">
        <v>47.475999999999999</v>
      </c>
    </row>
    <row r="5020" spans="1:12" x14ac:dyDescent="0.25">
      <c r="A5020" s="24" t="s">
        <v>3305</v>
      </c>
      <c r="B5020" s="26">
        <v>2015</v>
      </c>
      <c r="C5020" s="24">
        <v>9</v>
      </c>
      <c r="D5020" s="24" t="s">
        <v>15137</v>
      </c>
      <c r="E5020" s="26">
        <v>260</v>
      </c>
      <c r="F5020" s="24">
        <v>4517</v>
      </c>
      <c r="G5020" s="26" t="s">
        <v>7824</v>
      </c>
      <c r="H5020" s="24" t="s">
        <v>956</v>
      </c>
      <c r="I5020" s="24" t="s">
        <v>957</v>
      </c>
      <c r="J5020" s="27" t="s">
        <v>1</v>
      </c>
      <c r="K5020" s="28">
        <v>6.62</v>
      </c>
      <c r="L5020" s="28">
        <v>0</v>
      </c>
    </row>
    <row r="5021" spans="1:12" x14ac:dyDescent="0.25">
      <c r="A5021" s="24" t="s">
        <v>3305</v>
      </c>
      <c r="B5021" s="26">
        <v>2015</v>
      </c>
      <c r="C5021" s="24">
        <v>9</v>
      </c>
      <c r="D5021" s="24" t="s">
        <v>15137</v>
      </c>
      <c r="E5021" s="26">
        <v>260</v>
      </c>
      <c r="F5021" s="24">
        <v>4518</v>
      </c>
      <c r="G5021" s="26" t="s">
        <v>7825</v>
      </c>
      <c r="H5021" s="24" t="s">
        <v>956</v>
      </c>
      <c r="I5021" s="24" t="s">
        <v>957</v>
      </c>
      <c r="J5021" s="27" t="s">
        <v>1</v>
      </c>
      <c r="K5021" s="28">
        <v>6.62</v>
      </c>
      <c r="L5021" s="28">
        <v>0</v>
      </c>
    </row>
    <row r="5022" spans="1:12" x14ac:dyDescent="0.25">
      <c r="A5022" s="24" t="s">
        <v>3305</v>
      </c>
      <c r="B5022" s="26">
        <v>2015</v>
      </c>
      <c r="C5022" s="24">
        <v>9</v>
      </c>
      <c r="D5022" s="24" t="s">
        <v>15137</v>
      </c>
      <c r="E5022" s="26">
        <v>260</v>
      </c>
      <c r="F5022" s="24">
        <v>4519</v>
      </c>
      <c r="G5022" s="26" t="s">
        <v>7826</v>
      </c>
      <c r="H5022" s="24" t="s">
        <v>956</v>
      </c>
      <c r="I5022" s="24" t="s">
        <v>957</v>
      </c>
      <c r="J5022" s="27" t="s">
        <v>1</v>
      </c>
      <c r="K5022" s="28">
        <v>6.62</v>
      </c>
      <c r="L5022" s="28">
        <v>0</v>
      </c>
    </row>
    <row r="5023" spans="1:12" x14ac:dyDescent="0.25">
      <c r="A5023" s="24" t="s">
        <v>3305</v>
      </c>
      <c r="B5023" s="26">
        <v>2015</v>
      </c>
      <c r="C5023" s="24">
        <v>9</v>
      </c>
      <c r="D5023" s="24" t="s">
        <v>15137</v>
      </c>
      <c r="E5023" s="26">
        <v>260</v>
      </c>
      <c r="F5023" s="24">
        <v>3760</v>
      </c>
      <c r="G5023" s="26" t="s">
        <v>7067</v>
      </c>
      <c r="H5023" s="24" t="s">
        <v>956</v>
      </c>
      <c r="I5023" s="24" t="s">
        <v>957</v>
      </c>
      <c r="J5023" s="27" t="s">
        <v>1</v>
      </c>
      <c r="K5023" s="28">
        <v>6.62</v>
      </c>
      <c r="L5023" s="28">
        <v>0</v>
      </c>
    </row>
    <row r="5024" spans="1:12" x14ac:dyDescent="0.25">
      <c r="A5024" s="24" t="s">
        <v>3305</v>
      </c>
      <c r="B5024" s="26">
        <v>2015</v>
      </c>
      <c r="C5024" s="24">
        <v>9</v>
      </c>
      <c r="D5024" s="24" t="s">
        <v>15137</v>
      </c>
      <c r="E5024" s="26">
        <v>260</v>
      </c>
      <c r="F5024" s="24">
        <v>4520</v>
      </c>
      <c r="G5024" s="26" t="s">
        <v>7827</v>
      </c>
      <c r="H5024" s="24" t="s">
        <v>634</v>
      </c>
      <c r="I5024" s="24" t="s">
        <v>635</v>
      </c>
      <c r="J5024" s="27" t="s">
        <v>1</v>
      </c>
      <c r="K5024" s="28">
        <v>11.03</v>
      </c>
      <c r="L5024" s="28">
        <v>0</v>
      </c>
    </row>
    <row r="5025" spans="1:12" x14ac:dyDescent="0.25">
      <c r="A5025" s="24" t="s">
        <v>3305</v>
      </c>
      <c r="B5025" s="26">
        <v>2015</v>
      </c>
      <c r="C5025" s="24">
        <v>9</v>
      </c>
      <c r="D5025" s="24" t="s">
        <v>15137</v>
      </c>
      <c r="E5025" s="26">
        <v>260</v>
      </c>
      <c r="F5025" s="24">
        <v>4521</v>
      </c>
      <c r="G5025" s="26" t="s">
        <v>7828</v>
      </c>
      <c r="H5025" s="24" t="s">
        <v>724</v>
      </c>
      <c r="I5025" s="24" t="s">
        <v>725</v>
      </c>
      <c r="J5025" s="27" t="s">
        <v>1</v>
      </c>
      <c r="K5025" s="28">
        <v>6.62</v>
      </c>
      <c r="L5025" s="28">
        <v>0</v>
      </c>
    </row>
    <row r="5026" spans="1:12" x14ac:dyDescent="0.25">
      <c r="A5026" s="24" t="s">
        <v>3305</v>
      </c>
      <c r="B5026" s="26">
        <v>2015</v>
      </c>
      <c r="C5026" s="24">
        <v>9</v>
      </c>
      <c r="D5026" s="24" t="s">
        <v>15137</v>
      </c>
      <c r="E5026" s="26">
        <v>260</v>
      </c>
      <c r="F5026" s="24">
        <v>4522</v>
      </c>
      <c r="G5026" s="26" t="s">
        <v>7829</v>
      </c>
      <c r="H5026" s="24" t="s">
        <v>816</v>
      </c>
      <c r="I5026" s="24" t="s">
        <v>817</v>
      </c>
      <c r="J5026" s="27" t="s">
        <v>1</v>
      </c>
      <c r="K5026" s="28">
        <v>6.62</v>
      </c>
      <c r="L5026" s="28">
        <v>0</v>
      </c>
    </row>
    <row r="5027" spans="1:12" x14ac:dyDescent="0.25">
      <c r="A5027" s="24" t="s">
        <v>3305</v>
      </c>
      <c r="B5027" s="26">
        <v>2015</v>
      </c>
      <c r="C5027" s="24">
        <v>9</v>
      </c>
      <c r="D5027" s="24" t="s">
        <v>15137</v>
      </c>
      <c r="E5027" s="26">
        <v>260</v>
      </c>
      <c r="F5027" s="24">
        <v>4523</v>
      </c>
      <c r="G5027" s="26" t="s">
        <v>7830</v>
      </c>
      <c r="H5027" s="24" t="s">
        <v>1442</v>
      </c>
      <c r="I5027" s="24" t="s">
        <v>1443</v>
      </c>
      <c r="J5027" s="27" t="s">
        <v>1</v>
      </c>
      <c r="K5027" s="28">
        <v>6.62</v>
      </c>
      <c r="L5027" s="28">
        <v>0</v>
      </c>
    </row>
    <row r="5028" spans="1:12" x14ac:dyDescent="0.25">
      <c r="A5028" s="24" t="s">
        <v>3305</v>
      </c>
      <c r="B5028" s="26">
        <v>2015</v>
      </c>
      <c r="C5028" s="24">
        <v>9</v>
      </c>
      <c r="D5028" s="24" t="s">
        <v>15137</v>
      </c>
      <c r="E5028" s="26">
        <v>260</v>
      </c>
      <c r="F5028" s="24">
        <v>4524</v>
      </c>
      <c r="G5028" s="26" t="s">
        <v>7831</v>
      </c>
      <c r="H5028" s="24" t="s">
        <v>634</v>
      </c>
      <c r="I5028" s="24" t="s">
        <v>635</v>
      </c>
      <c r="J5028" s="27" t="s">
        <v>1</v>
      </c>
      <c r="K5028" s="28">
        <v>6.62</v>
      </c>
      <c r="L5028" s="28">
        <v>0</v>
      </c>
    </row>
    <row r="5029" spans="1:12" x14ac:dyDescent="0.25">
      <c r="A5029" s="24" t="s">
        <v>3305</v>
      </c>
      <c r="B5029" s="26">
        <v>2015</v>
      </c>
      <c r="C5029" s="24">
        <v>9</v>
      </c>
      <c r="D5029" s="24" t="s">
        <v>15137</v>
      </c>
      <c r="E5029" s="26">
        <v>260</v>
      </c>
      <c r="F5029" s="24">
        <v>1137</v>
      </c>
      <c r="G5029" s="26" t="s">
        <v>4444</v>
      </c>
      <c r="H5029" s="24" t="s">
        <v>1568</v>
      </c>
      <c r="I5029" s="24" t="s">
        <v>1569</v>
      </c>
      <c r="J5029" s="27" t="s">
        <v>1</v>
      </c>
      <c r="K5029" s="28">
        <v>6.62</v>
      </c>
      <c r="L5029" s="28">
        <v>0</v>
      </c>
    </row>
    <row r="5030" spans="1:12" x14ac:dyDescent="0.25">
      <c r="A5030" s="24" t="s">
        <v>3305</v>
      </c>
      <c r="B5030" s="26">
        <v>2015</v>
      </c>
      <c r="C5030" s="24">
        <v>9</v>
      </c>
      <c r="D5030" s="24" t="s">
        <v>15137</v>
      </c>
      <c r="E5030" s="26">
        <v>260</v>
      </c>
      <c r="F5030" s="24">
        <v>4525</v>
      </c>
      <c r="G5030" s="26" t="s">
        <v>7832</v>
      </c>
      <c r="H5030" s="24" t="s">
        <v>1212</v>
      </c>
      <c r="I5030" s="24" t="s">
        <v>1213</v>
      </c>
      <c r="J5030" s="27" t="s">
        <v>1</v>
      </c>
      <c r="K5030" s="28">
        <v>6.62</v>
      </c>
      <c r="L5030" s="28">
        <v>0</v>
      </c>
    </row>
    <row r="5031" spans="1:12" x14ac:dyDescent="0.25">
      <c r="A5031" s="24" t="s">
        <v>3305</v>
      </c>
      <c r="B5031" s="26">
        <v>2015</v>
      </c>
      <c r="C5031" s="24">
        <v>9</v>
      </c>
      <c r="D5031" s="24" t="s">
        <v>15137</v>
      </c>
      <c r="E5031" s="26">
        <v>260</v>
      </c>
      <c r="F5031" s="24">
        <v>4526</v>
      </c>
      <c r="G5031" s="26" t="s">
        <v>7833</v>
      </c>
      <c r="H5031" s="24" t="s">
        <v>1570</v>
      </c>
      <c r="I5031" s="24" t="s">
        <v>1571</v>
      </c>
      <c r="J5031" s="27" t="s">
        <v>1</v>
      </c>
      <c r="K5031" s="28">
        <v>6.6150000000000002</v>
      </c>
      <c r="L5031" s="28">
        <v>0</v>
      </c>
    </row>
    <row r="5032" spans="1:12" x14ac:dyDescent="0.25">
      <c r="A5032" s="24" t="s">
        <v>3305</v>
      </c>
      <c r="B5032" s="26">
        <v>2015</v>
      </c>
      <c r="C5032" s="24">
        <v>9</v>
      </c>
      <c r="D5032" s="24" t="s">
        <v>15137</v>
      </c>
      <c r="E5032" s="26">
        <v>260</v>
      </c>
      <c r="F5032" s="24">
        <v>4527</v>
      </c>
      <c r="G5032" s="26" t="s">
        <v>7834</v>
      </c>
      <c r="H5032" s="24" t="s">
        <v>1308</v>
      </c>
      <c r="I5032" s="24" t="s">
        <v>1309</v>
      </c>
      <c r="J5032" s="27" t="s">
        <v>1</v>
      </c>
      <c r="K5032" s="28">
        <v>43.43</v>
      </c>
      <c r="L5032" s="28">
        <v>36.81</v>
      </c>
    </row>
    <row r="5033" spans="1:12" x14ac:dyDescent="0.25">
      <c r="A5033" s="24" t="s">
        <v>3305</v>
      </c>
      <c r="B5033" s="26">
        <v>2015</v>
      </c>
      <c r="C5033" s="24">
        <v>9</v>
      </c>
      <c r="D5033" s="24" t="s">
        <v>15137</v>
      </c>
      <c r="E5033" s="26">
        <v>260</v>
      </c>
      <c r="F5033" s="24">
        <v>4528</v>
      </c>
      <c r="G5033" s="26" t="s">
        <v>7835</v>
      </c>
      <c r="H5033" s="24" t="s">
        <v>724</v>
      </c>
      <c r="I5033" s="24" t="s">
        <v>725</v>
      </c>
      <c r="J5033" s="27" t="s">
        <v>1</v>
      </c>
      <c r="K5033" s="28">
        <v>6.62</v>
      </c>
      <c r="L5033" s="28">
        <v>0</v>
      </c>
    </row>
    <row r="5034" spans="1:12" x14ac:dyDescent="0.25">
      <c r="A5034" s="24" t="s">
        <v>3305</v>
      </c>
      <c r="B5034" s="26">
        <v>2015</v>
      </c>
      <c r="C5034" s="24">
        <v>9</v>
      </c>
      <c r="D5034" s="24" t="s">
        <v>15137</v>
      </c>
      <c r="E5034" s="26">
        <v>260</v>
      </c>
      <c r="F5034" s="24">
        <v>4315</v>
      </c>
      <c r="G5034" s="26" t="s">
        <v>7622</v>
      </c>
      <c r="H5034" s="24" t="s">
        <v>956</v>
      </c>
      <c r="I5034" s="24" t="s">
        <v>957</v>
      </c>
      <c r="J5034" s="27" t="s">
        <v>1</v>
      </c>
      <c r="K5034" s="28">
        <v>11.03</v>
      </c>
      <c r="L5034" s="28">
        <v>4.41</v>
      </c>
    </row>
    <row r="5035" spans="1:12" x14ac:dyDescent="0.25">
      <c r="A5035" s="24" t="s">
        <v>3305</v>
      </c>
      <c r="B5035" s="26">
        <v>2015</v>
      </c>
      <c r="C5035" s="24">
        <v>9</v>
      </c>
      <c r="D5035" s="24" t="s">
        <v>15137</v>
      </c>
      <c r="E5035" s="26">
        <v>261</v>
      </c>
      <c r="F5035" s="24">
        <v>3752</v>
      </c>
      <c r="G5035" s="26" t="s">
        <v>7059</v>
      </c>
      <c r="H5035" s="24" t="s">
        <v>1220</v>
      </c>
      <c r="I5035" s="24" t="s">
        <v>1221</v>
      </c>
      <c r="J5035" s="27" t="s">
        <v>1</v>
      </c>
      <c r="K5035" s="28">
        <v>6.62</v>
      </c>
      <c r="L5035" s="28">
        <v>0</v>
      </c>
    </row>
    <row r="5036" spans="1:12" x14ac:dyDescent="0.25">
      <c r="A5036" s="24" t="s">
        <v>3305</v>
      </c>
      <c r="B5036" s="26">
        <v>2015</v>
      </c>
      <c r="C5036" s="24">
        <v>9</v>
      </c>
      <c r="D5036" s="24" t="s">
        <v>15137</v>
      </c>
      <c r="E5036" s="26">
        <v>261</v>
      </c>
      <c r="F5036" s="24">
        <v>3754</v>
      </c>
      <c r="G5036" s="26" t="s">
        <v>7061</v>
      </c>
      <c r="H5036" s="24" t="s">
        <v>1426</v>
      </c>
      <c r="I5036" s="24" t="s">
        <v>1427</v>
      </c>
      <c r="J5036" s="27" t="s">
        <v>1</v>
      </c>
      <c r="K5036" s="28">
        <v>6.6150000000000002</v>
      </c>
      <c r="L5036" s="28">
        <v>0</v>
      </c>
    </row>
    <row r="5037" spans="1:12" x14ac:dyDescent="0.25">
      <c r="A5037" s="24" t="s">
        <v>3305</v>
      </c>
      <c r="B5037" s="26">
        <v>2015</v>
      </c>
      <c r="C5037" s="24">
        <v>9</v>
      </c>
      <c r="D5037" s="24" t="s">
        <v>15137</v>
      </c>
      <c r="E5037" s="26">
        <v>261</v>
      </c>
      <c r="F5037" s="24">
        <v>3755</v>
      </c>
      <c r="G5037" s="26" t="s">
        <v>7062</v>
      </c>
      <c r="H5037" s="24" t="s">
        <v>1426</v>
      </c>
      <c r="I5037" s="24" t="s">
        <v>1427</v>
      </c>
      <c r="J5037" s="27" t="s">
        <v>1</v>
      </c>
      <c r="K5037" s="28">
        <v>19.850000000000001</v>
      </c>
      <c r="L5037" s="28">
        <v>0</v>
      </c>
    </row>
    <row r="5038" spans="1:12" x14ac:dyDescent="0.25">
      <c r="A5038" s="24" t="s">
        <v>3305</v>
      </c>
      <c r="B5038" s="26">
        <v>2015</v>
      </c>
      <c r="C5038" s="24">
        <v>9</v>
      </c>
      <c r="D5038" s="24" t="s">
        <v>15137</v>
      </c>
      <c r="E5038" s="26">
        <v>261</v>
      </c>
      <c r="F5038" s="24">
        <v>4529</v>
      </c>
      <c r="G5038" s="26" t="s">
        <v>7836</v>
      </c>
      <c r="H5038" s="24" t="s">
        <v>300</v>
      </c>
      <c r="I5038" s="24" t="s">
        <v>301</v>
      </c>
      <c r="J5038" s="27" t="s">
        <v>1</v>
      </c>
      <c r="K5038" s="28">
        <v>6.62</v>
      </c>
      <c r="L5038" s="28">
        <v>0</v>
      </c>
    </row>
    <row r="5039" spans="1:12" x14ac:dyDescent="0.25">
      <c r="A5039" s="24" t="s">
        <v>3305</v>
      </c>
      <c r="B5039" s="26">
        <v>2015</v>
      </c>
      <c r="C5039" s="24">
        <v>9</v>
      </c>
      <c r="D5039" s="24" t="s">
        <v>15137</v>
      </c>
      <c r="E5039" s="26">
        <v>262</v>
      </c>
      <c r="F5039" s="24">
        <v>3759</v>
      </c>
      <c r="G5039" s="26" t="s">
        <v>7066</v>
      </c>
      <c r="H5039" s="24" t="s">
        <v>956</v>
      </c>
      <c r="I5039" s="24" t="s">
        <v>957</v>
      </c>
      <c r="J5039" s="27" t="s">
        <v>1</v>
      </c>
      <c r="K5039" s="28">
        <v>6.62</v>
      </c>
      <c r="L5039" s="28">
        <v>0</v>
      </c>
    </row>
    <row r="5040" spans="1:12" x14ac:dyDescent="0.25">
      <c r="A5040" s="24" t="s">
        <v>3305</v>
      </c>
      <c r="B5040" s="26">
        <v>2015</v>
      </c>
      <c r="C5040" s="24">
        <v>9</v>
      </c>
      <c r="D5040" s="24" t="s">
        <v>15137</v>
      </c>
      <c r="E5040" s="26">
        <v>262</v>
      </c>
      <c r="F5040" s="24">
        <v>4530</v>
      </c>
      <c r="G5040" s="26" t="s">
        <v>7837</v>
      </c>
      <c r="H5040" s="24" t="s">
        <v>347</v>
      </c>
      <c r="I5040" s="24" t="s">
        <v>348</v>
      </c>
      <c r="J5040" s="27" t="s">
        <v>1</v>
      </c>
      <c r="K5040" s="28">
        <v>11.82</v>
      </c>
      <c r="L5040" s="28">
        <v>0</v>
      </c>
    </row>
    <row r="5041" spans="1:12" x14ac:dyDescent="0.25">
      <c r="A5041" s="24" t="s">
        <v>3305</v>
      </c>
      <c r="B5041" s="26">
        <v>2015</v>
      </c>
      <c r="C5041" s="24">
        <v>9</v>
      </c>
      <c r="D5041" s="24" t="s">
        <v>15137</v>
      </c>
      <c r="E5041" s="26">
        <v>262</v>
      </c>
      <c r="F5041" s="24">
        <v>4531</v>
      </c>
      <c r="G5041" s="26" t="s">
        <v>7838</v>
      </c>
      <c r="H5041" s="24" t="s">
        <v>347</v>
      </c>
      <c r="I5041" s="24" t="s">
        <v>348</v>
      </c>
      <c r="J5041" s="27" t="s">
        <v>1</v>
      </c>
      <c r="K5041" s="28">
        <v>13.24</v>
      </c>
      <c r="L5041" s="28">
        <v>0</v>
      </c>
    </row>
    <row r="5042" spans="1:12" x14ac:dyDescent="0.25">
      <c r="A5042" s="24" t="s">
        <v>3305</v>
      </c>
      <c r="B5042" s="26">
        <v>2015</v>
      </c>
      <c r="C5042" s="24">
        <v>9</v>
      </c>
      <c r="D5042" s="24" t="s">
        <v>15137</v>
      </c>
      <c r="E5042" s="26">
        <v>262</v>
      </c>
      <c r="F5042" s="24">
        <v>4532</v>
      </c>
      <c r="G5042" s="26" t="s">
        <v>7839</v>
      </c>
      <c r="H5042" s="24" t="s">
        <v>724</v>
      </c>
      <c r="I5042" s="24" t="s">
        <v>725</v>
      </c>
      <c r="J5042" s="27" t="s">
        <v>1</v>
      </c>
      <c r="K5042" s="28">
        <v>6.6150000000000002</v>
      </c>
      <c r="L5042" s="28">
        <v>0</v>
      </c>
    </row>
    <row r="5043" spans="1:12" x14ac:dyDescent="0.25">
      <c r="A5043" s="24" t="s">
        <v>3305</v>
      </c>
      <c r="B5043" s="26">
        <v>2015</v>
      </c>
      <c r="C5043" s="24">
        <v>9</v>
      </c>
      <c r="D5043" s="24" t="s">
        <v>15137</v>
      </c>
      <c r="E5043" s="26">
        <v>262</v>
      </c>
      <c r="F5043" s="24">
        <v>4533</v>
      </c>
      <c r="G5043" s="26" t="s">
        <v>7840</v>
      </c>
      <c r="H5043" s="24" t="s">
        <v>1222</v>
      </c>
      <c r="I5043" s="24" t="s">
        <v>1223</v>
      </c>
      <c r="J5043" s="27" t="s">
        <v>1</v>
      </c>
      <c r="K5043" s="28">
        <v>11.03</v>
      </c>
      <c r="L5043" s="28">
        <v>0</v>
      </c>
    </row>
    <row r="5044" spans="1:12" x14ac:dyDescent="0.25">
      <c r="A5044" s="24" t="s">
        <v>3305</v>
      </c>
      <c r="B5044" s="26">
        <v>2015</v>
      </c>
      <c r="C5044" s="24">
        <v>9</v>
      </c>
      <c r="D5044" s="24" t="s">
        <v>15137</v>
      </c>
      <c r="E5044" s="26">
        <v>263</v>
      </c>
      <c r="F5044" s="24">
        <v>4534</v>
      </c>
      <c r="G5044" s="26" t="s">
        <v>7841</v>
      </c>
      <c r="H5044" s="24" t="s">
        <v>132</v>
      </c>
      <c r="I5044" s="24" t="s">
        <v>133</v>
      </c>
      <c r="J5044" s="27" t="s">
        <v>1</v>
      </c>
      <c r="K5044" s="28">
        <v>14.4</v>
      </c>
      <c r="L5044" s="28">
        <v>0</v>
      </c>
    </row>
    <row r="5045" spans="1:12" x14ac:dyDescent="0.25">
      <c r="A5045" s="24" t="s">
        <v>3305</v>
      </c>
      <c r="B5045" s="26">
        <v>2015</v>
      </c>
      <c r="C5045" s="24">
        <v>9</v>
      </c>
      <c r="D5045" s="24" t="s">
        <v>15137</v>
      </c>
      <c r="E5045" s="26">
        <v>263</v>
      </c>
      <c r="F5045" s="24">
        <v>4535</v>
      </c>
      <c r="G5045" s="26" t="s">
        <v>7842</v>
      </c>
      <c r="H5045" s="24" t="s">
        <v>347</v>
      </c>
      <c r="I5045" s="24" t="s">
        <v>348</v>
      </c>
      <c r="J5045" s="27" t="s">
        <v>1</v>
      </c>
      <c r="K5045" s="28">
        <v>11.03</v>
      </c>
      <c r="L5045" s="28">
        <v>0</v>
      </c>
    </row>
    <row r="5046" spans="1:12" x14ac:dyDescent="0.25">
      <c r="A5046" s="24" t="s">
        <v>3305</v>
      </c>
      <c r="B5046" s="26">
        <v>2015</v>
      </c>
      <c r="C5046" s="24">
        <v>9</v>
      </c>
      <c r="D5046" s="24" t="s">
        <v>15137</v>
      </c>
      <c r="E5046" s="26">
        <v>263</v>
      </c>
      <c r="F5046" s="24">
        <v>4536</v>
      </c>
      <c r="G5046" s="26" t="s">
        <v>7843</v>
      </c>
      <c r="H5046" s="24" t="s">
        <v>69</v>
      </c>
      <c r="I5046" s="24" t="s">
        <v>70</v>
      </c>
      <c r="J5046" s="27" t="s">
        <v>1</v>
      </c>
      <c r="K5046" s="28">
        <v>11.03</v>
      </c>
      <c r="L5046" s="28">
        <v>0</v>
      </c>
    </row>
    <row r="5047" spans="1:12" x14ac:dyDescent="0.25">
      <c r="A5047" s="24" t="s">
        <v>3305</v>
      </c>
      <c r="B5047" s="26">
        <v>2015</v>
      </c>
      <c r="C5047" s="24">
        <v>9</v>
      </c>
      <c r="D5047" s="24" t="s">
        <v>15137</v>
      </c>
      <c r="E5047" s="26">
        <v>263</v>
      </c>
      <c r="F5047" s="24">
        <v>1165</v>
      </c>
      <c r="G5047" s="26" t="s">
        <v>4472</v>
      </c>
      <c r="H5047" s="24" t="s">
        <v>1572</v>
      </c>
      <c r="I5047" s="24" t="s">
        <v>1573</v>
      </c>
      <c r="J5047" s="27" t="s">
        <v>1</v>
      </c>
      <c r="K5047" s="28">
        <v>6.62</v>
      </c>
      <c r="L5047" s="28">
        <v>0</v>
      </c>
    </row>
    <row r="5048" spans="1:12" x14ac:dyDescent="0.25">
      <c r="A5048" s="24" t="s">
        <v>3305</v>
      </c>
      <c r="B5048" s="26">
        <v>2015</v>
      </c>
      <c r="C5048" s="24">
        <v>9</v>
      </c>
      <c r="D5048" s="24" t="s">
        <v>15137</v>
      </c>
      <c r="E5048" s="26">
        <v>263</v>
      </c>
      <c r="F5048" s="24">
        <v>4537</v>
      </c>
      <c r="G5048" s="26" t="s">
        <v>7844</v>
      </c>
      <c r="H5048" s="24" t="s">
        <v>1552</v>
      </c>
      <c r="I5048" s="24" t="s">
        <v>1553</v>
      </c>
      <c r="J5048" s="27" t="s">
        <v>1</v>
      </c>
      <c r="K5048" s="28">
        <v>21.35</v>
      </c>
      <c r="L5048" s="28">
        <v>0</v>
      </c>
    </row>
    <row r="5049" spans="1:12" x14ac:dyDescent="0.25">
      <c r="A5049" s="24" t="s">
        <v>3305</v>
      </c>
      <c r="B5049" s="26">
        <v>2015</v>
      </c>
      <c r="C5049" s="24">
        <v>9</v>
      </c>
      <c r="D5049" s="24" t="s">
        <v>15137</v>
      </c>
      <c r="E5049" s="26">
        <v>263</v>
      </c>
      <c r="F5049" s="24">
        <v>4538</v>
      </c>
      <c r="G5049" s="26" t="s">
        <v>7845</v>
      </c>
      <c r="H5049" s="24" t="s">
        <v>648</v>
      </c>
      <c r="I5049" s="24" t="s">
        <v>649</v>
      </c>
      <c r="J5049" s="27" t="s">
        <v>1</v>
      </c>
      <c r="K5049" s="28">
        <v>6.6150000000000002</v>
      </c>
      <c r="L5049" s="28">
        <v>0</v>
      </c>
    </row>
    <row r="5050" spans="1:12" x14ac:dyDescent="0.25">
      <c r="A5050" s="24" t="s">
        <v>3305</v>
      </c>
      <c r="B5050" s="26">
        <v>2015</v>
      </c>
      <c r="C5050" s="24">
        <v>9</v>
      </c>
      <c r="D5050" s="24" t="s">
        <v>15137</v>
      </c>
      <c r="E5050" s="26">
        <v>263</v>
      </c>
      <c r="F5050" s="24">
        <v>1139</v>
      </c>
      <c r="G5050" s="26" t="s">
        <v>4446</v>
      </c>
      <c r="H5050" s="24" t="s">
        <v>300</v>
      </c>
      <c r="I5050" s="24" t="s">
        <v>301</v>
      </c>
      <c r="J5050" s="27" t="s">
        <v>1</v>
      </c>
      <c r="K5050" s="28">
        <v>6.62</v>
      </c>
      <c r="L5050" s="28">
        <v>0</v>
      </c>
    </row>
    <row r="5051" spans="1:12" x14ac:dyDescent="0.25">
      <c r="A5051" s="24" t="s">
        <v>3305</v>
      </c>
      <c r="B5051" s="26">
        <v>2015</v>
      </c>
      <c r="C5051" s="24">
        <v>9</v>
      </c>
      <c r="D5051" s="24" t="s">
        <v>15137</v>
      </c>
      <c r="E5051" s="26">
        <v>265</v>
      </c>
      <c r="F5051" s="24">
        <v>4539</v>
      </c>
      <c r="G5051" s="26" t="s">
        <v>7846</v>
      </c>
      <c r="H5051" s="24" t="s">
        <v>678</v>
      </c>
      <c r="I5051" s="24" t="s">
        <v>679</v>
      </c>
      <c r="J5051" s="27" t="s">
        <v>1</v>
      </c>
      <c r="K5051" s="28">
        <v>15.44</v>
      </c>
      <c r="L5051" s="28">
        <v>0</v>
      </c>
    </row>
    <row r="5052" spans="1:12" x14ac:dyDescent="0.25">
      <c r="A5052" s="24" t="s">
        <v>3305</v>
      </c>
      <c r="B5052" s="26">
        <v>2015</v>
      </c>
      <c r="C5052" s="24">
        <v>9</v>
      </c>
      <c r="D5052" s="24" t="s">
        <v>15137</v>
      </c>
      <c r="E5052" s="26">
        <v>265</v>
      </c>
      <c r="F5052" s="24">
        <v>3912</v>
      </c>
      <c r="G5052" s="26" t="s">
        <v>7219</v>
      </c>
      <c r="H5052" s="24" t="s">
        <v>412</v>
      </c>
      <c r="I5052" s="24" t="s">
        <v>413</v>
      </c>
      <c r="J5052" s="27" t="s">
        <v>1</v>
      </c>
      <c r="K5052" s="28">
        <v>8.8249999999999993</v>
      </c>
      <c r="L5052" s="28">
        <v>0</v>
      </c>
    </row>
    <row r="5053" spans="1:12" x14ac:dyDescent="0.25">
      <c r="A5053" s="24" t="s">
        <v>3305</v>
      </c>
      <c r="B5053" s="26">
        <v>2015</v>
      </c>
      <c r="C5053" s="24">
        <v>9</v>
      </c>
      <c r="D5053" s="24" t="s">
        <v>15137</v>
      </c>
      <c r="E5053" s="26">
        <v>265</v>
      </c>
      <c r="F5053" s="24">
        <v>4540</v>
      </c>
      <c r="G5053" s="26" t="s">
        <v>7847</v>
      </c>
      <c r="H5053" s="24" t="s">
        <v>274</v>
      </c>
      <c r="I5053" s="24" t="s">
        <v>275</v>
      </c>
      <c r="J5053" s="27" t="s">
        <v>1</v>
      </c>
      <c r="K5053" s="28">
        <v>11.03</v>
      </c>
      <c r="L5053" s="28">
        <v>0</v>
      </c>
    </row>
    <row r="5054" spans="1:12" x14ac:dyDescent="0.25">
      <c r="A5054" s="24" t="s">
        <v>3305</v>
      </c>
      <c r="B5054" s="26">
        <v>2015</v>
      </c>
      <c r="C5054" s="24">
        <v>9</v>
      </c>
      <c r="D5054" s="24" t="s">
        <v>15137</v>
      </c>
      <c r="E5054" s="26">
        <v>265</v>
      </c>
      <c r="F5054" s="24">
        <v>4541</v>
      </c>
      <c r="G5054" s="26" t="s">
        <v>7848</v>
      </c>
      <c r="H5054" s="24" t="s">
        <v>1188</v>
      </c>
      <c r="I5054" s="24" t="s">
        <v>1189</v>
      </c>
      <c r="J5054" s="27" t="s">
        <v>1</v>
      </c>
      <c r="K5054" s="28">
        <v>8.8249999999999993</v>
      </c>
      <c r="L5054" s="28">
        <v>0</v>
      </c>
    </row>
    <row r="5055" spans="1:12" x14ac:dyDescent="0.25">
      <c r="A5055" s="24" t="s">
        <v>3305</v>
      </c>
      <c r="B5055" s="26">
        <v>2015</v>
      </c>
      <c r="C5055" s="24">
        <v>9</v>
      </c>
      <c r="D5055" s="24" t="s">
        <v>15137</v>
      </c>
      <c r="E5055" s="26">
        <v>266</v>
      </c>
      <c r="F5055" s="24">
        <v>1867</v>
      </c>
      <c r="G5055" s="26" t="s">
        <v>5174</v>
      </c>
      <c r="H5055" s="24" t="s">
        <v>910</v>
      </c>
      <c r="I5055" s="24" t="s">
        <v>911</v>
      </c>
      <c r="J5055" s="27" t="s">
        <v>1</v>
      </c>
      <c r="K5055" s="28">
        <v>6.62</v>
      </c>
      <c r="L5055" s="28">
        <v>0</v>
      </c>
    </row>
    <row r="5056" spans="1:12" x14ac:dyDescent="0.25">
      <c r="A5056" s="24" t="s">
        <v>3305</v>
      </c>
      <c r="B5056" s="26">
        <v>2015</v>
      </c>
      <c r="C5056" s="24">
        <v>9</v>
      </c>
      <c r="D5056" s="24" t="s">
        <v>15137</v>
      </c>
      <c r="E5056" s="26">
        <v>266</v>
      </c>
      <c r="F5056" s="24">
        <v>4542</v>
      </c>
      <c r="G5056" s="26" t="s">
        <v>7849</v>
      </c>
      <c r="H5056" s="24" t="s">
        <v>812</v>
      </c>
      <c r="I5056" s="24" t="s">
        <v>813</v>
      </c>
      <c r="J5056" s="27" t="s">
        <v>1</v>
      </c>
      <c r="K5056" s="28">
        <v>5.2</v>
      </c>
      <c r="L5056" s="28">
        <v>0</v>
      </c>
    </row>
    <row r="5057" spans="1:12" x14ac:dyDescent="0.25">
      <c r="A5057" s="24" t="s">
        <v>3305</v>
      </c>
      <c r="B5057" s="26">
        <v>2015</v>
      </c>
      <c r="C5057" s="24">
        <v>9</v>
      </c>
      <c r="D5057" s="24" t="s">
        <v>15137</v>
      </c>
      <c r="E5057" s="26">
        <v>266</v>
      </c>
      <c r="F5057" s="24">
        <v>4543</v>
      </c>
      <c r="G5057" s="26" t="s">
        <v>7850</v>
      </c>
      <c r="H5057" s="24" t="s">
        <v>646</v>
      </c>
      <c r="I5057" s="24" t="s">
        <v>647</v>
      </c>
      <c r="J5057" s="27" t="s">
        <v>1</v>
      </c>
      <c r="K5057" s="28">
        <v>8.4149999999999991</v>
      </c>
      <c r="L5057" s="28">
        <v>0</v>
      </c>
    </row>
    <row r="5058" spans="1:12" x14ac:dyDescent="0.25">
      <c r="A5058" s="24" t="s">
        <v>3305</v>
      </c>
      <c r="B5058" s="26">
        <v>2015</v>
      </c>
      <c r="C5058" s="24">
        <v>9</v>
      </c>
      <c r="D5058" s="24" t="s">
        <v>15137</v>
      </c>
      <c r="E5058" s="26">
        <v>266</v>
      </c>
      <c r="F5058" s="24">
        <v>4544</v>
      </c>
      <c r="G5058" s="26" t="s">
        <v>7851</v>
      </c>
      <c r="H5058" s="24" t="s">
        <v>1426</v>
      </c>
      <c r="I5058" s="24" t="s">
        <v>1427</v>
      </c>
      <c r="J5058" s="27" t="s">
        <v>1</v>
      </c>
      <c r="K5058" s="28">
        <v>8.27</v>
      </c>
      <c r="L5058" s="28">
        <v>0</v>
      </c>
    </row>
    <row r="5059" spans="1:12" x14ac:dyDescent="0.25">
      <c r="A5059" s="24" t="s">
        <v>3305</v>
      </c>
      <c r="B5059" s="26">
        <v>2015</v>
      </c>
      <c r="C5059" s="24">
        <v>9</v>
      </c>
      <c r="D5059" s="24" t="s">
        <v>15137</v>
      </c>
      <c r="E5059" s="26">
        <v>266</v>
      </c>
      <c r="F5059" s="24">
        <v>4545</v>
      </c>
      <c r="G5059" s="26" t="s">
        <v>7852</v>
      </c>
      <c r="H5059" s="24" t="s">
        <v>347</v>
      </c>
      <c r="I5059" s="24" t="s">
        <v>348</v>
      </c>
      <c r="J5059" s="27" t="s">
        <v>1</v>
      </c>
      <c r="K5059" s="28">
        <v>6.62</v>
      </c>
      <c r="L5059" s="28">
        <v>0</v>
      </c>
    </row>
    <row r="5060" spans="1:12" x14ac:dyDescent="0.25">
      <c r="A5060" s="24" t="s">
        <v>3305</v>
      </c>
      <c r="B5060" s="26">
        <v>2015</v>
      </c>
      <c r="C5060" s="24">
        <v>9</v>
      </c>
      <c r="D5060" s="24" t="s">
        <v>15137</v>
      </c>
      <c r="E5060" s="26">
        <v>267</v>
      </c>
      <c r="F5060" s="24">
        <v>1139</v>
      </c>
      <c r="G5060" s="26" t="s">
        <v>4446</v>
      </c>
      <c r="H5060" s="24" t="s">
        <v>1222</v>
      </c>
      <c r="I5060" s="24" t="s">
        <v>1223</v>
      </c>
      <c r="J5060" s="27" t="s">
        <v>1</v>
      </c>
      <c r="K5060" s="28">
        <v>6.62</v>
      </c>
      <c r="L5060" s="28">
        <v>0</v>
      </c>
    </row>
    <row r="5061" spans="1:12" x14ac:dyDescent="0.25">
      <c r="A5061" s="24" t="s">
        <v>3305</v>
      </c>
      <c r="B5061" s="26">
        <v>2015</v>
      </c>
      <c r="C5061" s="24">
        <v>9</v>
      </c>
      <c r="D5061" s="24" t="s">
        <v>15137</v>
      </c>
      <c r="E5061" s="26">
        <v>267</v>
      </c>
      <c r="F5061" s="24">
        <v>1087</v>
      </c>
      <c r="G5061" s="26" t="s">
        <v>4394</v>
      </c>
      <c r="H5061" s="24" t="s">
        <v>678</v>
      </c>
      <c r="I5061" s="24" t="s">
        <v>679</v>
      </c>
      <c r="J5061" s="27" t="s">
        <v>1</v>
      </c>
      <c r="K5061" s="28">
        <v>6.62</v>
      </c>
      <c r="L5061" s="28">
        <v>0</v>
      </c>
    </row>
    <row r="5062" spans="1:12" x14ac:dyDescent="0.25">
      <c r="A5062" s="24" t="s">
        <v>3305</v>
      </c>
      <c r="B5062" s="26">
        <v>2015</v>
      </c>
      <c r="C5062" s="24">
        <v>9</v>
      </c>
      <c r="D5062" s="24" t="s">
        <v>15137</v>
      </c>
      <c r="E5062" s="26">
        <v>268</v>
      </c>
      <c r="F5062" s="24">
        <v>4546</v>
      </c>
      <c r="G5062" s="26" t="s">
        <v>7853</v>
      </c>
      <c r="H5062" s="24" t="s">
        <v>196</v>
      </c>
      <c r="I5062" s="24" t="s">
        <v>197</v>
      </c>
      <c r="J5062" s="27" t="s">
        <v>1</v>
      </c>
      <c r="K5062" s="28">
        <v>11.03</v>
      </c>
      <c r="L5062" s="28">
        <v>0</v>
      </c>
    </row>
    <row r="5063" spans="1:12" x14ac:dyDescent="0.25">
      <c r="A5063" s="24" t="s">
        <v>3305</v>
      </c>
      <c r="B5063" s="26">
        <v>2015</v>
      </c>
      <c r="C5063" s="24">
        <v>9</v>
      </c>
      <c r="D5063" s="24" t="s">
        <v>15137</v>
      </c>
      <c r="E5063" s="26">
        <v>273</v>
      </c>
      <c r="F5063" s="24">
        <v>4547</v>
      </c>
      <c r="G5063" s="26" t="s">
        <v>7854</v>
      </c>
      <c r="H5063" s="24" t="s">
        <v>1220</v>
      </c>
      <c r="I5063" s="24" t="s">
        <v>1221</v>
      </c>
      <c r="J5063" s="27" t="s">
        <v>1</v>
      </c>
      <c r="K5063" s="28">
        <v>19.850000000000001</v>
      </c>
      <c r="L5063" s="28">
        <v>0</v>
      </c>
    </row>
    <row r="5064" spans="1:12" x14ac:dyDescent="0.25">
      <c r="A5064" s="24" t="s">
        <v>3305</v>
      </c>
      <c r="B5064" s="26">
        <v>2015</v>
      </c>
      <c r="C5064" s="24">
        <v>9</v>
      </c>
      <c r="D5064" s="24" t="s">
        <v>15137</v>
      </c>
      <c r="E5064" s="26">
        <v>343</v>
      </c>
      <c r="F5064" s="24">
        <v>4072</v>
      </c>
      <c r="G5064" s="26" t="s">
        <v>7379</v>
      </c>
      <c r="H5064" s="24" t="s">
        <v>782</v>
      </c>
      <c r="I5064" s="24" t="s">
        <v>783</v>
      </c>
      <c r="J5064" s="27" t="s">
        <v>1</v>
      </c>
      <c r="K5064" s="28">
        <v>48.52</v>
      </c>
      <c r="L5064" s="28">
        <v>17.64</v>
      </c>
    </row>
    <row r="5065" spans="1:12" x14ac:dyDescent="0.25">
      <c r="A5065" s="24" t="s">
        <v>3305</v>
      </c>
      <c r="B5065" s="26">
        <v>2015</v>
      </c>
      <c r="C5065" s="24">
        <v>9</v>
      </c>
      <c r="D5065" s="24" t="s">
        <v>15138</v>
      </c>
      <c r="E5065" s="26">
        <v>160</v>
      </c>
      <c r="F5065" s="24">
        <v>2250</v>
      </c>
      <c r="G5065" s="26" t="s">
        <v>5557</v>
      </c>
      <c r="H5065" s="24" t="s">
        <v>1574</v>
      </c>
      <c r="I5065" s="24" t="s">
        <v>1575</v>
      </c>
      <c r="J5065" s="27" t="s">
        <v>1</v>
      </c>
      <c r="K5065" s="28">
        <v>1.8</v>
      </c>
      <c r="L5065" s="28">
        <v>1.8</v>
      </c>
    </row>
    <row r="5066" spans="1:12" x14ac:dyDescent="0.25">
      <c r="A5066" s="24" t="s">
        <v>3305</v>
      </c>
      <c r="B5066" s="26">
        <v>2015</v>
      </c>
      <c r="C5066" s="24">
        <v>9</v>
      </c>
      <c r="D5066" s="24" t="s">
        <v>15138</v>
      </c>
      <c r="E5066" s="26">
        <v>205</v>
      </c>
      <c r="F5066" s="24">
        <v>346</v>
      </c>
      <c r="G5066" s="26" t="s">
        <v>3653</v>
      </c>
      <c r="H5066" s="24" t="s">
        <v>1180</v>
      </c>
      <c r="I5066" s="24" t="s">
        <v>1181</v>
      </c>
      <c r="J5066" s="27" t="s">
        <v>1</v>
      </c>
      <c r="K5066" s="28">
        <v>1039.5</v>
      </c>
      <c r="L5066" s="28">
        <v>0</v>
      </c>
    </row>
    <row r="5067" spans="1:12" x14ac:dyDescent="0.25">
      <c r="A5067" s="24" t="s">
        <v>3305</v>
      </c>
      <c r="B5067" s="26">
        <v>2015</v>
      </c>
      <c r="C5067" s="24">
        <v>9</v>
      </c>
      <c r="D5067" s="24" t="s">
        <v>15138</v>
      </c>
      <c r="E5067" s="26">
        <v>207</v>
      </c>
      <c r="F5067" s="24">
        <v>2554</v>
      </c>
      <c r="G5067" s="26" t="s">
        <v>5861</v>
      </c>
      <c r="H5067" s="24" t="s">
        <v>65</v>
      </c>
      <c r="I5067" s="24" t="s">
        <v>66</v>
      </c>
      <c r="J5067" s="27" t="s">
        <v>1</v>
      </c>
      <c r="K5067" s="28">
        <v>6.62</v>
      </c>
      <c r="L5067" s="28">
        <v>0</v>
      </c>
    </row>
    <row r="5068" spans="1:12" x14ac:dyDescent="0.25">
      <c r="A5068" s="24" t="s">
        <v>3305</v>
      </c>
      <c r="B5068" s="26">
        <v>2015</v>
      </c>
      <c r="C5068" s="24">
        <v>9</v>
      </c>
      <c r="D5068" s="24" t="s">
        <v>15138</v>
      </c>
      <c r="E5068" s="26">
        <v>207</v>
      </c>
      <c r="F5068" s="24">
        <v>4548</v>
      </c>
      <c r="G5068" s="26" t="s">
        <v>7855</v>
      </c>
      <c r="H5068" s="24" t="s">
        <v>1576</v>
      </c>
      <c r="I5068" s="24" t="s">
        <v>1577</v>
      </c>
      <c r="J5068" s="27" t="s">
        <v>1</v>
      </c>
      <c r="K5068" s="28">
        <v>6.62</v>
      </c>
      <c r="L5068" s="28">
        <v>0</v>
      </c>
    </row>
    <row r="5069" spans="1:12" x14ac:dyDescent="0.25">
      <c r="A5069" s="24" t="s">
        <v>3305</v>
      </c>
      <c r="B5069" s="26">
        <v>2015</v>
      </c>
      <c r="C5069" s="24">
        <v>9</v>
      </c>
      <c r="D5069" s="24" t="s">
        <v>15138</v>
      </c>
      <c r="E5069" s="26">
        <v>212</v>
      </c>
      <c r="F5069" s="24">
        <v>4357</v>
      </c>
      <c r="G5069" s="26" t="s">
        <v>7664</v>
      </c>
      <c r="H5069" s="24" t="s">
        <v>1180</v>
      </c>
      <c r="I5069" s="24" t="s">
        <v>1181</v>
      </c>
      <c r="J5069" s="27" t="s">
        <v>1</v>
      </c>
      <c r="K5069" s="28">
        <v>48.5</v>
      </c>
      <c r="L5069" s="28">
        <v>0</v>
      </c>
    </row>
    <row r="5070" spans="1:12" x14ac:dyDescent="0.25">
      <c r="A5070" s="24" t="s">
        <v>3305</v>
      </c>
      <c r="B5070" s="26">
        <v>2015</v>
      </c>
      <c r="C5070" s="24">
        <v>9</v>
      </c>
      <c r="D5070" s="24" t="s">
        <v>15138</v>
      </c>
      <c r="E5070" s="26">
        <v>214</v>
      </c>
      <c r="F5070" s="24">
        <v>1810</v>
      </c>
      <c r="G5070" s="26" t="s">
        <v>5117</v>
      </c>
      <c r="H5070" s="24" t="s">
        <v>1180</v>
      </c>
      <c r="I5070" s="24" t="s">
        <v>1181</v>
      </c>
      <c r="J5070" s="27" t="s">
        <v>1</v>
      </c>
      <c r="K5070" s="28">
        <v>6.62</v>
      </c>
      <c r="L5070" s="28">
        <v>0</v>
      </c>
    </row>
    <row r="5071" spans="1:12" x14ac:dyDescent="0.25">
      <c r="A5071" s="24" t="s">
        <v>3305</v>
      </c>
      <c r="B5071" s="26">
        <v>2015</v>
      </c>
      <c r="C5071" s="24">
        <v>9</v>
      </c>
      <c r="D5071" s="24" t="s">
        <v>15138</v>
      </c>
      <c r="E5071" s="26">
        <v>214</v>
      </c>
      <c r="F5071" s="24">
        <v>4549</v>
      </c>
      <c r="G5071" s="26" t="s">
        <v>7856</v>
      </c>
      <c r="H5071" s="24" t="s">
        <v>1180</v>
      </c>
      <c r="I5071" s="24" t="s">
        <v>1181</v>
      </c>
      <c r="J5071" s="27" t="s">
        <v>1</v>
      </c>
      <c r="K5071" s="28">
        <v>6.62</v>
      </c>
      <c r="L5071" s="28">
        <v>0</v>
      </c>
    </row>
    <row r="5072" spans="1:12" x14ac:dyDescent="0.25">
      <c r="A5072" s="24" t="s">
        <v>3305</v>
      </c>
      <c r="B5072" s="26">
        <v>2015</v>
      </c>
      <c r="C5072" s="24">
        <v>9</v>
      </c>
      <c r="D5072" s="24" t="s">
        <v>15138</v>
      </c>
      <c r="E5072" s="26">
        <v>229</v>
      </c>
      <c r="F5072" s="24">
        <v>2688</v>
      </c>
      <c r="G5072" s="26" t="s">
        <v>5995</v>
      </c>
      <c r="H5072" s="24" t="s">
        <v>212</v>
      </c>
      <c r="I5072" s="24" t="s">
        <v>213</v>
      </c>
      <c r="J5072" s="27" t="s">
        <v>1</v>
      </c>
      <c r="K5072" s="28">
        <v>14.705</v>
      </c>
      <c r="L5072" s="28">
        <v>0</v>
      </c>
    </row>
    <row r="5073" spans="1:12" x14ac:dyDescent="0.25">
      <c r="A5073" s="24" t="s">
        <v>3305</v>
      </c>
      <c r="B5073" s="26">
        <v>2015</v>
      </c>
      <c r="C5073" s="24">
        <v>9</v>
      </c>
      <c r="D5073" s="24" t="s">
        <v>15138</v>
      </c>
      <c r="E5073" s="26">
        <v>235</v>
      </c>
      <c r="F5073" s="24">
        <v>4550</v>
      </c>
      <c r="G5073" s="26" t="s">
        <v>7857</v>
      </c>
      <c r="H5073" s="24" t="s">
        <v>1180</v>
      </c>
      <c r="I5073" s="24" t="s">
        <v>1181</v>
      </c>
      <c r="J5073" s="27" t="s">
        <v>1</v>
      </c>
      <c r="K5073" s="28">
        <v>14.705</v>
      </c>
      <c r="L5073" s="28">
        <v>0</v>
      </c>
    </row>
    <row r="5074" spans="1:12" x14ac:dyDescent="0.25">
      <c r="A5074" s="24" t="s">
        <v>3305</v>
      </c>
      <c r="B5074" s="26">
        <v>2015</v>
      </c>
      <c r="C5074" s="24">
        <v>9</v>
      </c>
      <c r="D5074" s="24" t="s">
        <v>15138</v>
      </c>
      <c r="E5074" s="26">
        <v>235</v>
      </c>
      <c r="F5074" s="24">
        <v>4551</v>
      </c>
      <c r="G5074" s="26" t="s">
        <v>7858</v>
      </c>
      <c r="H5074" s="24" t="s">
        <v>1578</v>
      </c>
      <c r="I5074" s="24" t="s">
        <v>1579</v>
      </c>
      <c r="J5074" s="27" t="s">
        <v>1</v>
      </c>
      <c r="K5074" s="28">
        <v>11.03</v>
      </c>
      <c r="L5074" s="28">
        <v>0</v>
      </c>
    </row>
    <row r="5075" spans="1:12" x14ac:dyDescent="0.25">
      <c r="A5075" s="24" t="s">
        <v>3305</v>
      </c>
      <c r="B5075" s="26">
        <v>2015</v>
      </c>
      <c r="C5075" s="24">
        <v>9</v>
      </c>
      <c r="D5075" s="24" t="s">
        <v>15138</v>
      </c>
      <c r="E5075" s="26">
        <v>242</v>
      </c>
      <c r="F5075" s="24">
        <v>4552</v>
      </c>
      <c r="G5075" s="26" t="s">
        <v>7859</v>
      </c>
      <c r="H5075" s="24" t="s">
        <v>1580</v>
      </c>
      <c r="I5075" s="24" t="s">
        <v>1581</v>
      </c>
      <c r="J5075" s="27" t="s">
        <v>1</v>
      </c>
      <c r="K5075" s="28">
        <v>4.415</v>
      </c>
      <c r="L5075" s="28">
        <v>0</v>
      </c>
    </row>
    <row r="5076" spans="1:12" x14ac:dyDescent="0.25">
      <c r="A5076" s="24" t="s">
        <v>3305</v>
      </c>
      <c r="B5076" s="26">
        <v>2015</v>
      </c>
      <c r="C5076" s="24">
        <v>9</v>
      </c>
      <c r="D5076" s="24" t="s">
        <v>15138</v>
      </c>
      <c r="E5076" s="26">
        <v>243</v>
      </c>
      <c r="F5076" s="24">
        <v>4553</v>
      </c>
      <c r="G5076" s="26" t="s">
        <v>7860</v>
      </c>
      <c r="H5076" s="24" t="s">
        <v>212</v>
      </c>
      <c r="I5076" s="24" t="s">
        <v>213</v>
      </c>
      <c r="J5076" s="27" t="s">
        <v>1</v>
      </c>
      <c r="K5076" s="28">
        <v>0.74</v>
      </c>
      <c r="L5076" s="28">
        <v>0</v>
      </c>
    </row>
    <row r="5077" spans="1:12" x14ac:dyDescent="0.25">
      <c r="A5077" s="24" t="s">
        <v>3305</v>
      </c>
      <c r="B5077" s="26">
        <v>2015</v>
      </c>
      <c r="C5077" s="24">
        <v>9</v>
      </c>
      <c r="D5077" s="24" t="s">
        <v>15138</v>
      </c>
      <c r="E5077" s="26">
        <v>245</v>
      </c>
      <c r="F5077" s="24">
        <v>4554</v>
      </c>
      <c r="G5077" s="26" t="s">
        <v>7861</v>
      </c>
      <c r="H5077" s="24" t="s">
        <v>212</v>
      </c>
      <c r="I5077" s="24" t="s">
        <v>213</v>
      </c>
      <c r="J5077" s="27" t="s">
        <v>1</v>
      </c>
      <c r="K5077" s="28">
        <v>4.415</v>
      </c>
      <c r="L5077" s="28">
        <v>0</v>
      </c>
    </row>
    <row r="5078" spans="1:12" x14ac:dyDescent="0.25">
      <c r="A5078" s="24" t="s">
        <v>3305</v>
      </c>
      <c r="B5078" s="26">
        <v>2015</v>
      </c>
      <c r="C5078" s="24">
        <v>9</v>
      </c>
      <c r="D5078" s="24" t="s">
        <v>15138</v>
      </c>
      <c r="E5078" s="26">
        <v>262</v>
      </c>
      <c r="F5078" s="24">
        <v>4555</v>
      </c>
      <c r="G5078" s="26" t="s">
        <v>7862</v>
      </c>
      <c r="H5078" s="24" t="s">
        <v>1582</v>
      </c>
      <c r="I5078" s="24" t="s">
        <v>1583</v>
      </c>
      <c r="J5078" s="27" t="s">
        <v>1</v>
      </c>
      <c r="K5078" s="28">
        <v>11.03</v>
      </c>
      <c r="L5078" s="28">
        <v>0</v>
      </c>
    </row>
    <row r="5079" spans="1:12" x14ac:dyDescent="0.25">
      <c r="A5079" s="24" t="s">
        <v>3305</v>
      </c>
      <c r="B5079" s="26">
        <v>2015</v>
      </c>
      <c r="C5079" s="24">
        <v>9</v>
      </c>
      <c r="D5079" s="24" t="s">
        <v>15138</v>
      </c>
      <c r="E5079" s="26">
        <v>262</v>
      </c>
      <c r="F5079" s="24">
        <v>4556</v>
      </c>
      <c r="G5079" s="26" t="s">
        <v>7863</v>
      </c>
      <c r="H5079" s="24" t="s">
        <v>212</v>
      </c>
      <c r="I5079" s="24" t="s">
        <v>213</v>
      </c>
      <c r="J5079" s="27" t="s">
        <v>1</v>
      </c>
      <c r="K5079" s="28">
        <v>11.03</v>
      </c>
      <c r="L5079" s="28">
        <v>0</v>
      </c>
    </row>
    <row r="5080" spans="1:12" x14ac:dyDescent="0.25">
      <c r="A5080" s="24" t="s">
        <v>3305</v>
      </c>
      <c r="B5080" s="26">
        <v>2015</v>
      </c>
      <c r="C5080" s="24">
        <v>9</v>
      </c>
      <c r="D5080" s="24" t="s">
        <v>15138</v>
      </c>
      <c r="E5080" s="26">
        <v>263</v>
      </c>
      <c r="F5080" s="24">
        <v>4557</v>
      </c>
      <c r="G5080" s="26" t="s">
        <v>7864</v>
      </c>
      <c r="H5080" s="24" t="s">
        <v>596</v>
      </c>
      <c r="I5080" s="24" t="s">
        <v>597</v>
      </c>
      <c r="J5080" s="27" t="s">
        <v>1</v>
      </c>
      <c r="K5080" s="28">
        <v>13.97</v>
      </c>
      <c r="L5080" s="28">
        <v>0</v>
      </c>
    </row>
    <row r="5081" spans="1:12" x14ac:dyDescent="0.25">
      <c r="A5081" s="24" t="s">
        <v>3305</v>
      </c>
      <c r="B5081" s="26">
        <v>2015</v>
      </c>
      <c r="C5081" s="24">
        <v>9</v>
      </c>
      <c r="D5081" s="24" t="s">
        <v>15138</v>
      </c>
      <c r="E5081" s="26">
        <v>268</v>
      </c>
      <c r="F5081" s="24">
        <v>4558</v>
      </c>
      <c r="G5081" s="26" t="s">
        <v>7865</v>
      </c>
      <c r="H5081" s="24" t="s">
        <v>954</v>
      </c>
      <c r="I5081" s="24" t="s">
        <v>955</v>
      </c>
      <c r="J5081" s="27" t="s">
        <v>1</v>
      </c>
      <c r="K5081" s="28">
        <v>11.03</v>
      </c>
      <c r="L5081" s="28">
        <v>0</v>
      </c>
    </row>
    <row r="5082" spans="1:12" x14ac:dyDescent="0.25">
      <c r="A5082" s="24" t="s">
        <v>3305</v>
      </c>
      <c r="B5082" s="26">
        <v>2015</v>
      </c>
      <c r="C5082" s="24">
        <v>9</v>
      </c>
      <c r="D5082" s="24" t="s">
        <v>15138</v>
      </c>
      <c r="E5082" s="26">
        <v>268</v>
      </c>
      <c r="F5082" s="24">
        <v>4559</v>
      </c>
      <c r="G5082" s="26" t="s">
        <v>7866</v>
      </c>
      <c r="H5082" s="24" t="s">
        <v>1180</v>
      </c>
      <c r="I5082" s="24" t="s">
        <v>1181</v>
      </c>
      <c r="J5082" s="27" t="s">
        <v>1</v>
      </c>
      <c r="K5082" s="28">
        <v>19.850000000000001</v>
      </c>
      <c r="L5082" s="28">
        <v>0</v>
      </c>
    </row>
    <row r="5083" spans="1:12" x14ac:dyDescent="0.25">
      <c r="A5083" s="24" t="s">
        <v>3305</v>
      </c>
      <c r="B5083" s="26">
        <v>2015</v>
      </c>
      <c r="C5083" s="24">
        <v>9</v>
      </c>
      <c r="D5083" s="24" t="s">
        <v>15138</v>
      </c>
      <c r="E5083" s="26">
        <v>268</v>
      </c>
      <c r="F5083" s="24">
        <v>4560</v>
      </c>
      <c r="G5083" s="26" t="s">
        <v>7867</v>
      </c>
      <c r="H5083" s="24" t="s">
        <v>212</v>
      </c>
      <c r="I5083" s="24" t="s">
        <v>213</v>
      </c>
      <c r="J5083" s="27" t="s">
        <v>1</v>
      </c>
      <c r="K5083" s="28">
        <v>19.850000000000001</v>
      </c>
      <c r="L5083" s="28">
        <v>0</v>
      </c>
    </row>
    <row r="5084" spans="1:12" x14ac:dyDescent="0.25">
      <c r="A5084" s="24" t="s">
        <v>3305</v>
      </c>
      <c r="B5084" s="26">
        <v>2015</v>
      </c>
      <c r="C5084" s="24">
        <v>9</v>
      </c>
      <c r="D5084" s="24" t="s">
        <v>15138</v>
      </c>
      <c r="E5084" s="26">
        <v>273</v>
      </c>
      <c r="F5084" s="24">
        <v>4561</v>
      </c>
      <c r="G5084" s="26" t="s">
        <v>7868</v>
      </c>
      <c r="H5084" s="24" t="s">
        <v>212</v>
      </c>
      <c r="I5084" s="24" t="s">
        <v>213</v>
      </c>
      <c r="J5084" s="27" t="s">
        <v>1</v>
      </c>
      <c r="K5084" s="28">
        <v>11.03</v>
      </c>
      <c r="L5084" s="28">
        <v>0</v>
      </c>
    </row>
    <row r="5085" spans="1:12" x14ac:dyDescent="0.25">
      <c r="A5085" s="24" t="s">
        <v>3305</v>
      </c>
      <c r="B5085" s="26">
        <v>2015</v>
      </c>
      <c r="C5085" s="24">
        <v>9</v>
      </c>
      <c r="D5085" s="24" t="s">
        <v>236</v>
      </c>
      <c r="E5085" s="26">
        <v>160</v>
      </c>
      <c r="F5085" s="24">
        <v>4562</v>
      </c>
      <c r="G5085" s="26" t="s">
        <v>7869</v>
      </c>
      <c r="H5085" s="24" t="s">
        <v>69</v>
      </c>
      <c r="I5085" s="24" t="s">
        <v>70</v>
      </c>
      <c r="J5085" s="27" t="s">
        <v>1</v>
      </c>
      <c r="K5085" s="28">
        <v>131.65</v>
      </c>
      <c r="L5085" s="28">
        <v>0</v>
      </c>
    </row>
    <row r="5086" spans="1:12" x14ac:dyDescent="0.25">
      <c r="A5086" s="24" t="s">
        <v>3305</v>
      </c>
      <c r="B5086" s="26">
        <v>2015</v>
      </c>
      <c r="C5086" s="24">
        <v>9</v>
      </c>
      <c r="D5086" s="24" t="s">
        <v>236</v>
      </c>
      <c r="E5086" s="26">
        <v>160</v>
      </c>
      <c r="F5086" s="24">
        <v>4563</v>
      </c>
      <c r="G5086" s="26" t="s">
        <v>7870</v>
      </c>
      <c r="H5086" s="24" t="s">
        <v>1012</v>
      </c>
      <c r="I5086" s="24" t="s">
        <v>1013</v>
      </c>
      <c r="J5086" s="27" t="s">
        <v>1</v>
      </c>
      <c r="K5086" s="28">
        <v>131.65</v>
      </c>
      <c r="L5086" s="28">
        <v>0</v>
      </c>
    </row>
    <row r="5087" spans="1:12" x14ac:dyDescent="0.25">
      <c r="A5087" s="24" t="s">
        <v>3305</v>
      </c>
      <c r="B5087" s="26">
        <v>2015</v>
      </c>
      <c r="C5087" s="24">
        <v>9</v>
      </c>
      <c r="D5087" s="24" t="s">
        <v>236</v>
      </c>
      <c r="E5087" s="26">
        <v>160</v>
      </c>
      <c r="F5087" s="24">
        <v>4564</v>
      </c>
      <c r="G5087" s="26" t="s">
        <v>7871</v>
      </c>
      <c r="H5087" s="24" t="s">
        <v>1190</v>
      </c>
      <c r="I5087" s="24" t="s">
        <v>1191</v>
      </c>
      <c r="J5087" s="27" t="s">
        <v>1</v>
      </c>
      <c r="K5087" s="28">
        <v>38.5</v>
      </c>
      <c r="L5087" s="28">
        <v>0</v>
      </c>
    </row>
    <row r="5088" spans="1:12" x14ac:dyDescent="0.25">
      <c r="A5088" s="24" t="s">
        <v>3305</v>
      </c>
      <c r="B5088" s="26">
        <v>2015</v>
      </c>
      <c r="C5088" s="24">
        <v>9</v>
      </c>
      <c r="D5088" s="24" t="s">
        <v>236</v>
      </c>
      <c r="E5088" s="26">
        <v>161</v>
      </c>
      <c r="F5088" s="24">
        <v>2319</v>
      </c>
      <c r="G5088" s="26" t="s">
        <v>5626</v>
      </c>
      <c r="H5088" s="24" t="s">
        <v>212</v>
      </c>
      <c r="I5088" s="24" t="s">
        <v>213</v>
      </c>
      <c r="J5088" s="27" t="s">
        <v>1</v>
      </c>
      <c r="K5088" s="28">
        <v>219.4</v>
      </c>
      <c r="L5088" s="28">
        <v>0</v>
      </c>
    </row>
    <row r="5089" spans="1:12" x14ac:dyDescent="0.25">
      <c r="A5089" s="24" t="s">
        <v>3305</v>
      </c>
      <c r="B5089" s="26">
        <v>2015</v>
      </c>
      <c r="C5089" s="24">
        <v>9</v>
      </c>
      <c r="D5089" s="24" t="s">
        <v>236</v>
      </c>
      <c r="E5089" s="26">
        <v>161</v>
      </c>
      <c r="F5089" s="24">
        <v>4565</v>
      </c>
      <c r="G5089" s="26" t="s">
        <v>7872</v>
      </c>
      <c r="H5089" s="24" t="s">
        <v>67</v>
      </c>
      <c r="I5089" s="24" t="s">
        <v>68</v>
      </c>
      <c r="J5089" s="27" t="s">
        <v>1</v>
      </c>
      <c r="K5089" s="28">
        <v>134.06</v>
      </c>
      <c r="L5089" s="28">
        <v>134.06</v>
      </c>
    </row>
    <row r="5090" spans="1:12" x14ac:dyDescent="0.25">
      <c r="A5090" s="24" t="s">
        <v>3305</v>
      </c>
      <c r="B5090" s="26">
        <v>2015</v>
      </c>
      <c r="C5090" s="24">
        <v>9</v>
      </c>
      <c r="D5090" s="24" t="s">
        <v>236</v>
      </c>
      <c r="E5090" s="26">
        <v>161</v>
      </c>
      <c r="F5090" s="24">
        <v>4566</v>
      </c>
      <c r="G5090" s="26" t="s">
        <v>7873</v>
      </c>
      <c r="H5090" s="24" t="s">
        <v>126</v>
      </c>
      <c r="I5090" s="24" t="s">
        <v>127</v>
      </c>
      <c r="J5090" s="27" t="s">
        <v>1</v>
      </c>
      <c r="K5090" s="28">
        <v>0.2</v>
      </c>
      <c r="L5090" s="28">
        <v>0</v>
      </c>
    </row>
    <row r="5091" spans="1:12" x14ac:dyDescent="0.25">
      <c r="A5091" s="24" t="s">
        <v>3305</v>
      </c>
      <c r="B5091" s="26">
        <v>2015</v>
      </c>
      <c r="C5091" s="24">
        <v>9</v>
      </c>
      <c r="D5091" s="24" t="s">
        <v>236</v>
      </c>
      <c r="E5091" s="26">
        <v>161</v>
      </c>
      <c r="F5091" s="24">
        <v>4567</v>
      </c>
      <c r="G5091" s="26" t="s">
        <v>7874</v>
      </c>
      <c r="H5091" s="24" t="s">
        <v>190</v>
      </c>
      <c r="I5091" s="24" t="s">
        <v>191</v>
      </c>
      <c r="J5091" s="27" t="s">
        <v>1</v>
      </c>
      <c r="K5091" s="28">
        <v>7.83</v>
      </c>
      <c r="L5091" s="28">
        <v>0</v>
      </c>
    </row>
    <row r="5092" spans="1:12" x14ac:dyDescent="0.25">
      <c r="A5092" s="24" t="s">
        <v>3305</v>
      </c>
      <c r="B5092" s="26">
        <v>2015</v>
      </c>
      <c r="C5092" s="24">
        <v>9</v>
      </c>
      <c r="D5092" s="24" t="s">
        <v>236</v>
      </c>
      <c r="E5092" s="26">
        <v>162</v>
      </c>
      <c r="F5092" s="24">
        <v>4568</v>
      </c>
      <c r="G5092" s="26" t="s">
        <v>7875</v>
      </c>
      <c r="H5092" s="24" t="s">
        <v>77</v>
      </c>
      <c r="I5092" s="24" t="s">
        <v>78</v>
      </c>
      <c r="J5092" s="27" t="s">
        <v>1</v>
      </c>
      <c r="K5092" s="28">
        <v>55.95</v>
      </c>
      <c r="L5092" s="28">
        <v>0</v>
      </c>
    </row>
    <row r="5093" spans="1:12" x14ac:dyDescent="0.25">
      <c r="A5093" s="24" t="s">
        <v>3305</v>
      </c>
      <c r="B5093" s="26">
        <v>2015</v>
      </c>
      <c r="C5093" s="24">
        <v>9</v>
      </c>
      <c r="D5093" s="24" t="s">
        <v>236</v>
      </c>
      <c r="E5093" s="26">
        <v>163</v>
      </c>
      <c r="F5093" s="24">
        <v>4569</v>
      </c>
      <c r="G5093" s="26" t="s">
        <v>7876</v>
      </c>
      <c r="H5093" s="24" t="s">
        <v>644</v>
      </c>
      <c r="I5093" s="24" t="s">
        <v>645</v>
      </c>
      <c r="J5093" s="27" t="s">
        <v>1</v>
      </c>
      <c r="K5093" s="28">
        <v>275.79000000000002</v>
      </c>
      <c r="L5093" s="28">
        <v>0</v>
      </c>
    </row>
    <row r="5094" spans="1:12" x14ac:dyDescent="0.25">
      <c r="A5094" s="24" t="s">
        <v>3305</v>
      </c>
      <c r="B5094" s="26">
        <v>2015</v>
      </c>
      <c r="C5094" s="24">
        <v>9</v>
      </c>
      <c r="D5094" s="24" t="s">
        <v>236</v>
      </c>
      <c r="E5094" s="26">
        <v>163</v>
      </c>
      <c r="F5094" s="24">
        <v>2012</v>
      </c>
      <c r="G5094" s="26" t="s">
        <v>5319</v>
      </c>
      <c r="H5094" s="24" t="s">
        <v>148</v>
      </c>
      <c r="I5094" s="24" t="s">
        <v>149</v>
      </c>
      <c r="J5094" s="27" t="s">
        <v>1</v>
      </c>
      <c r="K5094" s="28">
        <v>131.65</v>
      </c>
      <c r="L5094" s="28">
        <v>0</v>
      </c>
    </row>
    <row r="5095" spans="1:12" x14ac:dyDescent="0.25">
      <c r="A5095" s="24" t="s">
        <v>3305</v>
      </c>
      <c r="B5095" s="26">
        <v>2015</v>
      </c>
      <c r="C5095" s="24">
        <v>9</v>
      </c>
      <c r="D5095" s="24" t="s">
        <v>236</v>
      </c>
      <c r="E5095" s="26">
        <v>163</v>
      </c>
      <c r="F5095" s="24">
        <v>4570</v>
      </c>
      <c r="G5095" s="26" t="s">
        <v>7877</v>
      </c>
      <c r="H5095" s="24" t="s">
        <v>1010</v>
      </c>
      <c r="I5095" s="24" t="s">
        <v>1011</v>
      </c>
      <c r="J5095" s="27" t="s">
        <v>1</v>
      </c>
      <c r="K5095" s="28">
        <v>131.65</v>
      </c>
      <c r="L5095" s="28">
        <v>0</v>
      </c>
    </row>
    <row r="5096" spans="1:12" x14ac:dyDescent="0.25">
      <c r="A5096" s="24" t="s">
        <v>3305</v>
      </c>
      <c r="B5096" s="26">
        <v>2015</v>
      </c>
      <c r="C5096" s="24">
        <v>9</v>
      </c>
      <c r="D5096" s="24" t="s">
        <v>236</v>
      </c>
      <c r="E5096" s="26">
        <v>163</v>
      </c>
      <c r="F5096" s="24">
        <v>248</v>
      </c>
      <c r="G5096" s="26" t="s">
        <v>3555</v>
      </c>
      <c r="H5096" s="24" t="s">
        <v>184</v>
      </c>
      <c r="I5096" s="24" t="s">
        <v>185</v>
      </c>
      <c r="J5096" s="27" t="s">
        <v>1</v>
      </c>
      <c r="K5096" s="28">
        <v>131.65</v>
      </c>
      <c r="L5096" s="28">
        <v>0</v>
      </c>
    </row>
    <row r="5097" spans="1:12" x14ac:dyDescent="0.25">
      <c r="A5097" s="24" t="s">
        <v>3305</v>
      </c>
      <c r="B5097" s="26">
        <v>2015</v>
      </c>
      <c r="C5097" s="24">
        <v>9</v>
      </c>
      <c r="D5097" s="24" t="s">
        <v>236</v>
      </c>
      <c r="E5097" s="26">
        <v>164</v>
      </c>
      <c r="F5097" s="24">
        <v>4571</v>
      </c>
      <c r="G5097" s="26" t="s">
        <v>7878</v>
      </c>
      <c r="H5097" s="24" t="s">
        <v>69</v>
      </c>
      <c r="I5097" s="24" t="s">
        <v>70</v>
      </c>
      <c r="J5097" s="27" t="s">
        <v>1</v>
      </c>
      <c r="K5097" s="28">
        <v>91.64</v>
      </c>
      <c r="L5097" s="28">
        <v>0</v>
      </c>
    </row>
    <row r="5098" spans="1:12" x14ac:dyDescent="0.25">
      <c r="A5098" s="24" t="s">
        <v>3305</v>
      </c>
      <c r="B5098" s="26">
        <v>2015</v>
      </c>
      <c r="C5098" s="24">
        <v>9</v>
      </c>
      <c r="D5098" s="24" t="s">
        <v>236</v>
      </c>
      <c r="E5098" s="26">
        <v>164</v>
      </c>
      <c r="F5098" s="24">
        <v>4572</v>
      </c>
      <c r="G5098" s="26" t="s">
        <v>7879</v>
      </c>
      <c r="H5098" s="24" t="s">
        <v>184</v>
      </c>
      <c r="I5098" s="24" t="s">
        <v>185</v>
      </c>
      <c r="J5098" s="27" t="s">
        <v>1</v>
      </c>
      <c r="K5098" s="28">
        <v>131.65</v>
      </c>
      <c r="L5098" s="28">
        <v>0</v>
      </c>
    </row>
    <row r="5099" spans="1:12" x14ac:dyDescent="0.25">
      <c r="A5099" s="24" t="s">
        <v>3305</v>
      </c>
      <c r="B5099" s="26">
        <v>2015</v>
      </c>
      <c r="C5099" s="24">
        <v>9</v>
      </c>
      <c r="D5099" s="24" t="s">
        <v>236</v>
      </c>
      <c r="E5099" s="26">
        <v>164</v>
      </c>
      <c r="F5099" s="24">
        <v>4573</v>
      </c>
      <c r="G5099" s="26" t="s">
        <v>7880</v>
      </c>
      <c r="H5099" s="24" t="s">
        <v>59</v>
      </c>
      <c r="I5099" s="24" t="s">
        <v>60</v>
      </c>
      <c r="J5099" s="27" t="s">
        <v>1</v>
      </c>
      <c r="K5099" s="28">
        <v>22.91</v>
      </c>
      <c r="L5099" s="28">
        <v>0</v>
      </c>
    </row>
    <row r="5100" spans="1:12" x14ac:dyDescent="0.25">
      <c r="A5100" s="24" t="s">
        <v>3305</v>
      </c>
      <c r="B5100" s="26">
        <v>2015</v>
      </c>
      <c r="C5100" s="24">
        <v>9</v>
      </c>
      <c r="D5100" s="24" t="s">
        <v>236</v>
      </c>
      <c r="E5100" s="26">
        <v>164</v>
      </c>
      <c r="F5100" s="24">
        <v>4574</v>
      </c>
      <c r="G5100" s="26" t="s">
        <v>7881</v>
      </c>
      <c r="H5100" s="24" t="s">
        <v>67</v>
      </c>
      <c r="I5100" s="24" t="s">
        <v>68</v>
      </c>
      <c r="J5100" s="27" t="s">
        <v>1</v>
      </c>
      <c r="K5100" s="28">
        <v>22.91</v>
      </c>
      <c r="L5100" s="28">
        <v>0</v>
      </c>
    </row>
    <row r="5101" spans="1:12" x14ac:dyDescent="0.25">
      <c r="A5101" s="24" t="s">
        <v>3305</v>
      </c>
      <c r="B5101" s="26">
        <v>2015</v>
      </c>
      <c r="C5101" s="24">
        <v>9</v>
      </c>
      <c r="D5101" s="24" t="s">
        <v>236</v>
      </c>
      <c r="E5101" s="26">
        <v>164</v>
      </c>
      <c r="F5101" s="24">
        <v>215</v>
      </c>
      <c r="G5101" s="26" t="s">
        <v>3522</v>
      </c>
      <c r="H5101" s="24" t="s">
        <v>268</v>
      </c>
      <c r="I5101" s="24" t="s">
        <v>269</v>
      </c>
      <c r="J5101" s="27" t="s">
        <v>1</v>
      </c>
      <c r="K5101" s="28">
        <v>131.65</v>
      </c>
      <c r="L5101" s="28">
        <v>0</v>
      </c>
    </row>
    <row r="5102" spans="1:12" x14ac:dyDescent="0.25">
      <c r="A5102" s="24" t="s">
        <v>3305</v>
      </c>
      <c r="B5102" s="26">
        <v>2015</v>
      </c>
      <c r="C5102" s="24">
        <v>9</v>
      </c>
      <c r="D5102" s="24" t="s">
        <v>236</v>
      </c>
      <c r="E5102" s="26">
        <v>164</v>
      </c>
      <c r="F5102" s="24">
        <v>4575</v>
      </c>
      <c r="G5102" s="26" t="s">
        <v>7882</v>
      </c>
      <c r="H5102" s="24" t="s">
        <v>94</v>
      </c>
      <c r="I5102" s="24" t="s">
        <v>95</v>
      </c>
      <c r="J5102" s="27" t="s">
        <v>1</v>
      </c>
      <c r="K5102" s="28">
        <v>45.82</v>
      </c>
      <c r="L5102" s="28">
        <v>0</v>
      </c>
    </row>
    <row r="5103" spans="1:12" x14ac:dyDescent="0.25">
      <c r="A5103" s="24" t="s">
        <v>3305</v>
      </c>
      <c r="B5103" s="26">
        <v>2015</v>
      </c>
      <c r="C5103" s="24">
        <v>9</v>
      </c>
      <c r="D5103" s="24" t="s">
        <v>236</v>
      </c>
      <c r="E5103" s="26">
        <v>164</v>
      </c>
      <c r="F5103" s="24">
        <v>2096</v>
      </c>
      <c r="G5103" s="26" t="s">
        <v>5403</v>
      </c>
      <c r="H5103" s="24" t="s">
        <v>568</v>
      </c>
      <c r="I5103" s="24" t="s">
        <v>569</v>
      </c>
      <c r="J5103" s="27" t="s">
        <v>1</v>
      </c>
      <c r="K5103" s="28">
        <v>129.78</v>
      </c>
      <c r="L5103" s="28">
        <v>0</v>
      </c>
    </row>
    <row r="5104" spans="1:12" x14ac:dyDescent="0.25">
      <c r="A5104" s="24" t="s">
        <v>3305</v>
      </c>
      <c r="B5104" s="26">
        <v>2015</v>
      </c>
      <c r="C5104" s="24">
        <v>9</v>
      </c>
      <c r="D5104" s="24" t="s">
        <v>236</v>
      </c>
      <c r="E5104" s="26">
        <v>164</v>
      </c>
      <c r="F5104" s="24">
        <v>4576</v>
      </c>
      <c r="G5104" s="26" t="s">
        <v>7883</v>
      </c>
      <c r="H5104" s="24" t="s">
        <v>176</v>
      </c>
      <c r="I5104" s="24" t="s">
        <v>177</v>
      </c>
      <c r="J5104" s="27" t="s">
        <v>1</v>
      </c>
      <c r="K5104" s="28">
        <v>64.89</v>
      </c>
      <c r="L5104" s="28">
        <v>0</v>
      </c>
    </row>
    <row r="5105" spans="1:12" x14ac:dyDescent="0.25">
      <c r="A5105" s="24" t="s">
        <v>3305</v>
      </c>
      <c r="B5105" s="26">
        <v>2015</v>
      </c>
      <c r="C5105" s="24">
        <v>9</v>
      </c>
      <c r="D5105" s="24" t="s">
        <v>236</v>
      </c>
      <c r="E5105" s="26">
        <v>164</v>
      </c>
      <c r="F5105" s="24">
        <v>29</v>
      </c>
      <c r="G5105" s="26" t="s">
        <v>3336</v>
      </c>
      <c r="H5105" s="24" t="s">
        <v>67</v>
      </c>
      <c r="I5105" s="24" t="s">
        <v>68</v>
      </c>
      <c r="J5105" s="27" t="s">
        <v>1</v>
      </c>
      <c r="K5105" s="28">
        <v>37.94</v>
      </c>
      <c r="L5105" s="28">
        <v>0</v>
      </c>
    </row>
    <row r="5106" spans="1:12" x14ac:dyDescent="0.25">
      <c r="A5106" s="24" t="s">
        <v>3305</v>
      </c>
      <c r="B5106" s="26">
        <v>2015</v>
      </c>
      <c r="C5106" s="24">
        <v>9</v>
      </c>
      <c r="D5106" s="24" t="s">
        <v>236</v>
      </c>
      <c r="E5106" s="26">
        <v>164</v>
      </c>
      <c r="F5106" s="24">
        <v>4577</v>
      </c>
      <c r="G5106" s="26" t="s">
        <v>7884</v>
      </c>
      <c r="H5106" s="24" t="s">
        <v>328</v>
      </c>
      <c r="I5106" s="24" t="s">
        <v>329</v>
      </c>
      <c r="J5106" s="27" t="s">
        <v>1</v>
      </c>
      <c r="K5106" s="28">
        <v>63.34</v>
      </c>
      <c r="L5106" s="28">
        <v>0</v>
      </c>
    </row>
    <row r="5107" spans="1:12" x14ac:dyDescent="0.25">
      <c r="A5107" s="24" t="s">
        <v>3305</v>
      </c>
      <c r="B5107" s="26">
        <v>2015</v>
      </c>
      <c r="C5107" s="24">
        <v>9</v>
      </c>
      <c r="D5107" s="24" t="s">
        <v>236</v>
      </c>
      <c r="E5107" s="26">
        <v>165</v>
      </c>
      <c r="F5107" s="24">
        <v>4578</v>
      </c>
      <c r="G5107" s="26" t="s">
        <v>7885</v>
      </c>
      <c r="H5107" s="24" t="s">
        <v>1422</v>
      </c>
      <c r="I5107" s="24" t="s">
        <v>1423</v>
      </c>
      <c r="J5107" s="27" t="s">
        <v>1</v>
      </c>
      <c r="K5107" s="28">
        <v>39.19</v>
      </c>
      <c r="L5107" s="28">
        <v>0</v>
      </c>
    </row>
    <row r="5108" spans="1:12" x14ac:dyDescent="0.25">
      <c r="A5108" s="24" t="s">
        <v>3305</v>
      </c>
      <c r="B5108" s="26">
        <v>2015</v>
      </c>
      <c r="C5108" s="24">
        <v>9</v>
      </c>
      <c r="D5108" s="24" t="s">
        <v>236</v>
      </c>
      <c r="E5108" s="26">
        <v>165</v>
      </c>
      <c r="F5108" s="24">
        <v>4579</v>
      </c>
      <c r="G5108" s="26" t="s">
        <v>7886</v>
      </c>
      <c r="H5108" s="24" t="s">
        <v>1002</v>
      </c>
      <c r="I5108" s="24" t="s">
        <v>1003</v>
      </c>
      <c r="J5108" s="27" t="s">
        <v>1</v>
      </c>
      <c r="K5108" s="28">
        <v>235.98</v>
      </c>
      <c r="L5108" s="28">
        <v>0</v>
      </c>
    </row>
    <row r="5109" spans="1:12" x14ac:dyDescent="0.25">
      <c r="A5109" s="24" t="s">
        <v>3305</v>
      </c>
      <c r="B5109" s="26">
        <v>2015</v>
      </c>
      <c r="C5109" s="24">
        <v>9</v>
      </c>
      <c r="D5109" s="24" t="s">
        <v>236</v>
      </c>
      <c r="E5109" s="26">
        <v>165</v>
      </c>
      <c r="F5109" s="24">
        <v>2356</v>
      </c>
      <c r="G5109" s="26" t="s">
        <v>5663</v>
      </c>
      <c r="H5109" s="24" t="s">
        <v>69</v>
      </c>
      <c r="I5109" s="24" t="s">
        <v>70</v>
      </c>
      <c r="J5109" s="27" t="s">
        <v>1</v>
      </c>
      <c r="K5109" s="28">
        <v>56.51</v>
      </c>
      <c r="L5109" s="28">
        <v>0</v>
      </c>
    </row>
    <row r="5110" spans="1:12" x14ac:dyDescent="0.25">
      <c r="A5110" s="24" t="s">
        <v>3305</v>
      </c>
      <c r="B5110" s="26">
        <v>2015</v>
      </c>
      <c r="C5110" s="24">
        <v>9</v>
      </c>
      <c r="D5110" s="24" t="s">
        <v>236</v>
      </c>
      <c r="E5110" s="26">
        <v>165</v>
      </c>
      <c r="F5110" s="24">
        <v>2399</v>
      </c>
      <c r="G5110" s="26" t="s">
        <v>5706</v>
      </c>
      <c r="H5110" s="24" t="s">
        <v>90</v>
      </c>
      <c r="I5110" s="24" t="s">
        <v>91</v>
      </c>
      <c r="J5110" s="27" t="s">
        <v>1</v>
      </c>
      <c r="K5110" s="28">
        <v>25.15</v>
      </c>
      <c r="L5110" s="28">
        <v>0</v>
      </c>
    </row>
    <row r="5111" spans="1:12" x14ac:dyDescent="0.25">
      <c r="A5111" s="24" t="s">
        <v>3305</v>
      </c>
      <c r="B5111" s="26">
        <v>2015</v>
      </c>
      <c r="C5111" s="24">
        <v>9</v>
      </c>
      <c r="D5111" s="24" t="s">
        <v>236</v>
      </c>
      <c r="E5111" s="26">
        <v>165</v>
      </c>
      <c r="F5111" s="24">
        <v>247</v>
      </c>
      <c r="G5111" s="26" t="s">
        <v>3554</v>
      </c>
      <c r="H5111" s="24" t="s">
        <v>276</v>
      </c>
      <c r="I5111" s="24" t="s">
        <v>277</v>
      </c>
      <c r="J5111" s="27" t="s">
        <v>1</v>
      </c>
      <c r="K5111" s="28">
        <v>25.15</v>
      </c>
      <c r="L5111" s="28">
        <v>0</v>
      </c>
    </row>
    <row r="5112" spans="1:12" x14ac:dyDescent="0.25">
      <c r="A5112" s="24" t="s">
        <v>3305</v>
      </c>
      <c r="B5112" s="26">
        <v>2015</v>
      </c>
      <c r="C5112" s="24">
        <v>9</v>
      </c>
      <c r="D5112" s="24" t="s">
        <v>236</v>
      </c>
      <c r="E5112" s="26">
        <v>165</v>
      </c>
      <c r="F5112" s="24">
        <v>4580</v>
      </c>
      <c r="G5112" s="26" t="s">
        <v>7887</v>
      </c>
      <c r="H5112" s="24" t="s">
        <v>255</v>
      </c>
      <c r="I5112" s="24" t="s">
        <v>256</v>
      </c>
      <c r="J5112" s="27" t="s">
        <v>1</v>
      </c>
      <c r="K5112" s="28">
        <v>39.19</v>
      </c>
      <c r="L5112" s="28">
        <v>0</v>
      </c>
    </row>
    <row r="5113" spans="1:12" x14ac:dyDescent="0.25">
      <c r="A5113" s="24" t="s">
        <v>3305</v>
      </c>
      <c r="B5113" s="26">
        <v>2015</v>
      </c>
      <c r="C5113" s="24">
        <v>9</v>
      </c>
      <c r="D5113" s="24" t="s">
        <v>236</v>
      </c>
      <c r="E5113" s="26">
        <v>166</v>
      </c>
      <c r="F5113" s="24">
        <v>4581</v>
      </c>
      <c r="G5113" s="26" t="s">
        <v>7888</v>
      </c>
      <c r="H5113" s="24" t="s">
        <v>484</v>
      </c>
      <c r="I5113" s="24" t="s">
        <v>485</v>
      </c>
      <c r="J5113" s="27" t="s">
        <v>1</v>
      </c>
      <c r="K5113" s="28">
        <v>131.65</v>
      </c>
      <c r="L5113" s="28">
        <v>0</v>
      </c>
    </row>
    <row r="5114" spans="1:12" x14ac:dyDescent="0.25">
      <c r="A5114" s="24" t="s">
        <v>3305</v>
      </c>
      <c r="B5114" s="26">
        <v>2015</v>
      </c>
      <c r="C5114" s="24">
        <v>9</v>
      </c>
      <c r="D5114" s="24" t="s">
        <v>236</v>
      </c>
      <c r="E5114" s="26">
        <v>166</v>
      </c>
      <c r="F5114" s="24">
        <v>4582</v>
      </c>
      <c r="G5114" s="26" t="s">
        <v>7889</v>
      </c>
      <c r="H5114" s="24" t="s">
        <v>132</v>
      </c>
      <c r="I5114" s="24" t="s">
        <v>133</v>
      </c>
      <c r="J5114" s="27" t="s">
        <v>1</v>
      </c>
      <c r="K5114" s="28">
        <v>16.46</v>
      </c>
      <c r="L5114" s="28">
        <v>0</v>
      </c>
    </row>
    <row r="5115" spans="1:12" x14ac:dyDescent="0.25">
      <c r="A5115" s="24" t="s">
        <v>3305</v>
      </c>
      <c r="B5115" s="26">
        <v>2015</v>
      </c>
      <c r="C5115" s="24">
        <v>9</v>
      </c>
      <c r="D5115" s="24" t="s">
        <v>236</v>
      </c>
      <c r="E5115" s="26">
        <v>166</v>
      </c>
      <c r="F5115" s="24">
        <v>4583</v>
      </c>
      <c r="G5115" s="26" t="s">
        <v>7890</v>
      </c>
      <c r="H5115" s="24" t="s">
        <v>1390</v>
      </c>
      <c r="I5115" s="24" t="s">
        <v>1391</v>
      </c>
      <c r="J5115" s="27" t="s">
        <v>1</v>
      </c>
      <c r="K5115" s="28">
        <v>25.15</v>
      </c>
      <c r="L5115" s="28">
        <v>0</v>
      </c>
    </row>
    <row r="5116" spans="1:12" x14ac:dyDescent="0.25">
      <c r="A5116" s="24" t="s">
        <v>3305</v>
      </c>
      <c r="B5116" s="26">
        <v>2015</v>
      </c>
      <c r="C5116" s="24">
        <v>9</v>
      </c>
      <c r="D5116" s="24" t="s">
        <v>236</v>
      </c>
      <c r="E5116" s="26">
        <v>166</v>
      </c>
      <c r="F5116" s="24">
        <v>4584</v>
      </c>
      <c r="G5116" s="26" t="s">
        <v>7891</v>
      </c>
      <c r="H5116" s="24" t="s">
        <v>94</v>
      </c>
      <c r="I5116" s="24" t="s">
        <v>95</v>
      </c>
      <c r="J5116" s="27" t="s">
        <v>1</v>
      </c>
      <c r="K5116" s="28">
        <v>94.38</v>
      </c>
      <c r="L5116" s="28">
        <v>0</v>
      </c>
    </row>
    <row r="5117" spans="1:12" x14ac:dyDescent="0.25">
      <c r="A5117" s="24" t="s">
        <v>3305</v>
      </c>
      <c r="B5117" s="26">
        <v>2015</v>
      </c>
      <c r="C5117" s="24">
        <v>9</v>
      </c>
      <c r="D5117" s="24" t="s">
        <v>236</v>
      </c>
      <c r="E5117" s="26">
        <v>166</v>
      </c>
      <c r="F5117" s="24">
        <v>295</v>
      </c>
      <c r="G5117" s="26" t="s">
        <v>3602</v>
      </c>
      <c r="H5117" s="24" t="s">
        <v>67</v>
      </c>
      <c r="I5117" s="24" t="s">
        <v>68</v>
      </c>
      <c r="J5117" s="27" t="s">
        <v>1</v>
      </c>
      <c r="K5117" s="28">
        <v>25.15</v>
      </c>
      <c r="L5117" s="28">
        <v>0</v>
      </c>
    </row>
    <row r="5118" spans="1:12" x14ac:dyDescent="0.25">
      <c r="A5118" s="24" t="s">
        <v>3305</v>
      </c>
      <c r="B5118" s="26">
        <v>2015</v>
      </c>
      <c r="C5118" s="24">
        <v>9</v>
      </c>
      <c r="D5118" s="24" t="s">
        <v>236</v>
      </c>
      <c r="E5118" s="26">
        <v>166</v>
      </c>
      <c r="F5118" s="24">
        <v>415</v>
      </c>
      <c r="G5118" s="26" t="s">
        <v>3722</v>
      </c>
      <c r="H5118" s="24" t="s">
        <v>77</v>
      </c>
      <c r="I5118" s="24" t="s">
        <v>78</v>
      </c>
      <c r="J5118" s="27" t="s">
        <v>1</v>
      </c>
      <c r="K5118" s="28">
        <v>45.82</v>
      </c>
      <c r="L5118" s="28">
        <v>0</v>
      </c>
    </row>
    <row r="5119" spans="1:12" x14ac:dyDescent="0.25">
      <c r="A5119" s="24" t="s">
        <v>3305</v>
      </c>
      <c r="B5119" s="26">
        <v>2015</v>
      </c>
      <c r="C5119" s="24">
        <v>9</v>
      </c>
      <c r="D5119" s="24" t="s">
        <v>236</v>
      </c>
      <c r="E5119" s="26">
        <v>166</v>
      </c>
      <c r="F5119" s="24">
        <v>125</v>
      </c>
      <c r="G5119" s="26" t="s">
        <v>3432</v>
      </c>
      <c r="H5119" s="24" t="s">
        <v>114</v>
      </c>
      <c r="I5119" s="24" t="s">
        <v>115</v>
      </c>
      <c r="J5119" s="27" t="s">
        <v>1</v>
      </c>
      <c r="K5119" s="28">
        <v>129.78</v>
      </c>
      <c r="L5119" s="28">
        <v>0</v>
      </c>
    </row>
    <row r="5120" spans="1:12" x14ac:dyDescent="0.25">
      <c r="A5120" s="24" t="s">
        <v>3305</v>
      </c>
      <c r="B5120" s="26">
        <v>2015</v>
      </c>
      <c r="C5120" s="24">
        <v>9</v>
      </c>
      <c r="D5120" s="24" t="s">
        <v>236</v>
      </c>
      <c r="E5120" s="26">
        <v>166</v>
      </c>
      <c r="F5120" s="24">
        <v>4566</v>
      </c>
      <c r="G5120" s="26" t="s">
        <v>7873</v>
      </c>
      <c r="H5120" s="24" t="s">
        <v>126</v>
      </c>
      <c r="I5120" s="24" t="s">
        <v>127</v>
      </c>
      <c r="J5120" s="27" t="s">
        <v>1</v>
      </c>
      <c r="K5120" s="28">
        <v>121.4</v>
      </c>
      <c r="L5120" s="28">
        <v>0</v>
      </c>
    </row>
    <row r="5121" spans="1:12" x14ac:dyDescent="0.25">
      <c r="A5121" s="24" t="s">
        <v>3305</v>
      </c>
      <c r="B5121" s="26">
        <v>2015</v>
      </c>
      <c r="C5121" s="24">
        <v>9</v>
      </c>
      <c r="D5121" s="24" t="s">
        <v>236</v>
      </c>
      <c r="E5121" s="26">
        <v>166</v>
      </c>
      <c r="F5121" s="24">
        <v>4585</v>
      </c>
      <c r="G5121" s="26" t="s">
        <v>7892</v>
      </c>
      <c r="H5121" s="24" t="s">
        <v>132</v>
      </c>
      <c r="I5121" s="24" t="s">
        <v>133</v>
      </c>
      <c r="J5121" s="27" t="s">
        <v>1</v>
      </c>
      <c r="K5121" s="28">
        <v>25.15</v>
      </c>
      <c r="L5121" s="28">
        <v>0</v>
      </c>
    </row>
    <row r="5122" spans="1:12" x14ac:dyDescent="0.25">
      <c r="A5122" s="24" t="s">
        <v>3305</v>
      </c>
      <c r="B5122" s="26">
        <v>2015</v>
      </c>
      <c r="C5122" s="24">
        <v>9</v>
      </c>
      <c r="D5122" s="24" t="s">
        <v>236</v>
      </c>
      <c r="E5122" s="26">
        <v>166</v>
      </c>
      <c r="F5122" s="24">
        <v>4586</v>
      </c>
      <c r="G5122" s="26" t="s">
        <v>7893</v>
      </c>
      <c r="H5122" s="24" t="s">
        <v>1074</v>
      </c>
      <c r="I5122" s="24" t="s">
        <v>1075</v>
      </c>
      <c r="J5122" s="27" t="s">
        <v>1</v>
      </c>
      <c r="K5122" s="28">
        <v>25.15</v>
      </c>
      <c r="L5122" s="28">
        <v>0</v>
      </c>
    </row>
    <row r="5123" spans="1:12" x14ac:dyDescent="0.25">
      <c r="A5123" s="24" t="s">
        <v>3305</v>
      </c>
      <c r="B5123" s="26">
        <v>2015</v>
      </c>
      <c r="C5123" s="24">
        <v>9</v>
      </c>
      <c r="D5123" s="24" t="s">
        <v>236</v>
      </c>
      <c r="E5123" s="26">
        <v>166</v>
      </c>
      <c r="F5123" s="24">
        <v>4587</v>
      </c>
      <c r="G5123" s="26" t="s">
        <v>7894</v>
      </c>
      <c r="H5123" s="24" t="s">
        <v>172</v>
      </c>
      <c r="I5123" s="24" t="s">
        <v>173</v>
      </c>
      <c r="J5123" s="27" t="s">
        <v>1</v>
      </c>
      <c r="K5123" s="28">
        <v>25.15</v>
      </c>
      <c r="L5123" s="28">
        <v>0</v>
      </c>
    </row>
    <row r="5124" spans="1:12" x14ac:dyDescent="0.25">
      <c r="A5124" s="24" t="s">
        <v>3305</v>
      </c>
      <c r="B5124" s="26">
        <v>2015</v>
      </c>
      <c r="C5124" s="24">
        <v>9</v>
      </c>
      <c r="D5124" s="24" t="s">
        <v>236</v>
      </c>
      <c r="E5124" s="26">
        <v>166</v>
      </c>
      <c r="F5124" s="24">
        <v>4588</v>
      </c>
      <c r="G5124" s="26" t="s">
        <v>7895</v>
      </c>
      <c r="H5124" s="24" t="s">
        <v>67</v>
      </c>
      <c r="I5124" s="24" t="s">
        <v>68</v>
      </c>
      <c r="J5124" s="27" t="s">
        <v>1</v>
      </c>
      <c r="K5124" s="28">
        <v>20.43</v>
      </c>
      <c r="L5124" s="28">
        <v>0</v>
      </c>
    </row>
    <row r="5125" spans="1:12" x14ac:dyDescent="0.25">
      <c r="A5125" s="24" t="s">
        <v>3305</v>
      </c>
      <c r="B5125" s="26">
        <v>2015</v>
      </c>
      <c r="C5125" s="24">
        <v>9</v>
      </c>
      <c r="D5125" s="24" t="s">
        <v>236</v>
      </c>
      <c r="E5125" s="26">
        <v>166</v>
      </c>
      <c r="F5125" s="24">
        <v>4589</v>
      </c>
      <c r="G5125" s="26" t="s">
        <v>7896</v>
      </c>
      <c r="H5125" s="24" t="s">
        <v>314</v>
      </c>
      <c r="I5125" s="24" t="s">
        <v>315</v>
      </c>
      <c r="J5125" s="27" t="s">
        <v>1</v>
      </c>
      <c r="K5125" s="28">
        <v>259.56</v>
      </c>
      <c r="L5125" s="28">
        <v>0</v>
      </c>
    </row>
    <row r="5126" spans="1:12" x14ac:dyDescent="0.25">
      <c r="A5126" s="24" t="s">
        <v>3305</v>
      </c>
      <c r="B5126" s="26">
        <v>2015</v>
      </c>
      <c r="C5126" s="24">
        <v>9</v>
      </c>
      <c r="D5126" s="24" t="s">
        <v>236</v>
      </c>
      <c r="E5126" s="26">
        <v>166</v>
      </c>
      <c r="F5126" s="24">
        <v>4590</v>
      </c>
      <c r="G5126" s="26" t="s">
        <v>7897</v>
      </c>
      <c r="H5126" s="24" t="s">
        <v>67</v>
      </c>
      <c r="I5126" s="24" t="s">
        <v>68</v>
      </c>
      <c r="J5126" s="27" t="s">
        <v>1</v>
      </c>
      <c r="K5126" s="28">
        <v>25.15</v>
      </c>
      <c r="L5126" s="28">
        <v>0</v>
      </c>
    </row>
    <row r="5127" spans="1:12" x14ac:dyDescent="0.25">
      <c r="A5127" s="24" t="s">
        <v>3305</v>
      </c>
      <c r="B5127" s="26">
        <v>2015</v>
      </c>
      <c r="C5127" s="24">
        <v>9</v>
      </c>
      <c r="D5127" s="24" t="s">
        <v>236</v>
      </c>
      <c r="E5127" s="26">
        <v>166</v>
      </c>
      <c r="F5127" s="24">
        <v>4591</v>
      </c>
      <c r="G5127" s="26" t="s">
        <v>7898</v>
      </c>
      <c r="H5127" s="24" t="s">
        <v>322</v>
      </c>
      <c r="I5127" s="24" t="s">
        <v>323</v>
      </c>
      <c r="J5127" s="27" t="s">
        <v>1</v>
      </c>
      <c r="K5127" s="28">
        <v>55.95</v>
      </c>
      <c r="L5127" s="28">
        <v>0</v>
      </c>
    </row>
    <row r="5128" spans="1:12" x14ac:dyDescent="0.25">
      <c r="A5128" s="24" t="s">
        <v>3305</v>
      </c>
      <c r="B5128" s="26">
        <v>2015</v>
      </c>
      <c r="C5128" s="24">
        <v>9</v>
      </c>
      <c r="D5128" s="24" t="s">
        <v>236</v>
      </c>
      <c r="E5128" s="26">
        <v>166</v>
      </c>
      <c r="F5128" s="24">
        <v>4592</v>
      </c>
      <c r="G5128" s="26" t="s">
        <v>7899</v>
      </c>
      <c r="H5128" s="24" t="s">
        <v>69</v>
      </c>
      <c r="I5128" s="24" t="s">
        <v>70</v>
      </c>
      <c r="J5128" s="27" t="s">
        <v>1</v>
      </c>
      <c r="K5128" s="28">
        <v>26.64</v>
      </c>
      <c r="L5128" s="28">
        <v>0</v>
      </c>
    </row>
    <row r="5129" spans="1:12" x14ac:dyDescent="0.25">
      <c r="A5129" s="24" t="s">
        <v>3305</v>
      </c>
      <c r="B5129" s="26">
        <v>2015</v>
      </c>
      <c r="C5129" s="24">
        <v>9</v>
      </c>
      <c r="D5129" s="24" t="s">
        <v>236</v>
      </c>
      <c r="E5129" s="26">
        <v>166</v>
      </c>
      <c r="F5129" s="24">
        <v>4593</v>
      </c>
      <c r="G5129" s="26" t="s">
        <v>7900</v>
      </c>
      <c r="H5129" s="24" t="s">
        <v>728</v>
      </c>
      <c r="I5129" s="24" t="s">
        <v>729</v>
      </c>
      <c r="J5129" s="27" t="s">
        <v>1</v>
      </c>
      <c r="K5129" s="28">
        <v>25.15</v>
      </c>
      <c r="L5129" s="28">
        <v>0</v>
      </c>
    </row>
    <row r="5130" spans="1:12" x14ac:dyDescent="0.25">
      <c r="A5130" s="24" t="s">
        <v>3305</v>
      </c>
      <c r="B5130" s="26">
        <v>2015</v>
      </c>
      <c r="C5130" s="24">
        <v>9</v>
      </c>
      <c r="D5130" s="24" t="s">
        <v>236</v>
      </c>
      <c r="E5130" s="26">
        <v>166</v>
      </c>
      <c r="F5130" s="24">
        <v>2421</v>
      </c>
      <c r="G5130" s="26" t="s">
        <v>5728</v>
      </c>
      <c r="H5130" s="24" t="s">
        <v>206</v>
      </c>
      <c r="I5130" s="24" t="s">
        <v>207</v>
      </c>
      <c r="J5130" s="27" t="s">
        <v>1</v>
      </c>
      <c r="K5130" s="28">
        <v>64.89</v>
      </c>
      <c r="L5130" s="28">
        <v>0</v>
      </c>
    </row>
    <row r="5131" spans="1:12" x14ac:dyDescent="0.25">
      <c r="A5131" s="24" t="s">
        <v>3305</v>
      </c>
      <c r="B5131" s="26">
        <v>2015</v>
      </c>
      <c r="C5131" s="24">
        <v>9</v>
      </c>
      <c r="D5131" s="24" t="s">
        <v>236</v>
      </c>
      <c r="E5131" s="26">
        <v>166</v>
      </c>
      <c r="F5131" s="24">
        <v>4594</v>
      </c>
      <c r="G5131" s="26" t="s">
        <v>7901</v>
      </c>
      <c r="H5131" s="24" t="s">
        <v>67</v>
      </c>
      <c r="I5131" s="24" t="s">
        <v>68</v>
      </c>
      <c r="J5131" s="27" t="s">
        <v>1</v>
      </c>
      <c r="K5131" s="28">
        <v>129.78</v>
      </c>
      <c r="L5131" s="28">
        <v>0</v>
      </c>
    </row>
    <row r="5132" spans="1:12" x14ac:dyDescent="0.25">
      <c r="A5132" s="24" t="s">
        <v>3305</v>
      </c>
      <c r="B5132" s="26">
        <v>2015</v>
      </c>
      <c r="C5132" s="24">
        <v>9</v>
      </c>
      <c r="D5132" s="24" t="s">
        <v>236</v>
      </c>
      <c r="E5132" s="26">
        <v>166</v>
      </c>
      <c r="F5132" s="24">
        <v>4595</v>
      </c>
      <c r="G5132" s="26" t="s">
        <v>7902</v>
      </c>
      <c r="H5132" s="24" t="s">
        <v>90</v>
      </c>
      <c r="I5132" s="24" t="s">
        <v>91</v>
      </c>
      <c r="J5132" s="27" t="s">
        <v>1</v>
      </c>
      <c r="K5132" s="28">
        <v>131.65</v>
      </c>
      <c r="L5132" s="28">
        <v>0</v>
      </c>
    </row>
    <row r="5133" spans="1:12" x14ac:dyDescent="0.25">
      <c r="A5133" s="24" t="s">
        <v>3305</v>
      </c>
      <c r="B5133" s="26">
        <v>2015</v>
      </c>
      <c r="C5133" s="24">
        <v>9</v>
      </c>
      <c r="D5133" s="24" t="s">
        <v>236</v>
      </c>
      <c r="E5133" s="26">
        <v>166</v>
      </c>
      <c r="F5133" s="24">
        <v>4596</v>
      </c>
      <c r="G5133" s="26" t="s">
        <v>7903</v>
      </c>
      <c r="H5133" s="24" t="s">
        <v>172</v>
      </c>
      <c r="I5133" s="24" t="s">
        <v>173</v>
      </c>
      <c r="J5133" s="27" t="s">
        <v>1</v>
      </c>
      <c r="K5133" s="28">
        <v>50.3</v>
      </c>
      <c r="L5133" s="28">
        <v>0</v>
      </c>
    </row>
    <row r="5134" spans="1:12" x14ac:dyDescent="0.25">
      <c r="A5134" s="24" t="s">
        <v>3305</v>
      </c>
      <c r="B5134" s="26">
        <v>2015</v>
      </c>
      <c r="C5134" s="24">
        <v>9</v>
      </c>
      <c r="D5134" s="24" t="s">
        <v>236</v>
      </c>
      <c r="E5134" s="26">
        <v>168</v>
      </c>
      <c r="F5134" s="24">
        <v>727</v>
      </c>
      <c r="G5134" s="26" t="s">
        <v>4034</v>
      </c>
      <c r="H5134" s="24" t="s">
        <v>67</v>
      </c>
      <c r="I5134" s="24" t="s">
        <v>68</v>
      </c>
      <c r="J5134" s="27" t="s">
        <v>1</v>
      </c>
      <c r="K5134" s="28">
        <v>25.15</v>
      </c>
      <c r="L5134" s="28">
        <v>0</v>
      </c>
    </row>
    <row r="5135" spans="1:12" x14ac:dyDescent="0.25">
      <c r="A5135" s="24" t="s">
        <v>3305</v>
      </c>
      <c r="B5135" s="26">
        <v>2015</v>
      </c>
      <c r="C5135" s="24">
        <v>9</v>
      </c>
      <c r="D5135" s="24" t="s">
        <v>236</v>
      </c>
      <c r="E5135" s="26">
        <v>168</v>
      </c>
      <c r="F5135" s="24">
        <v>2050</v>
      </c>
      <c r="G5135" s="26" t="s">
        <v>5357</v>
      </c>
      <c r="H5135" s="24" t="s">
        <v>520</v>
      </c>
      <c r="I5135" s="24" t="s">
        <v>521</v>
      </c>
      <c r="J5135" s="27" t="s">
        <v>1</v>
      </c>
      <c r="K5135" s="28">
        <v>25.15</v>
      </c>
      <c r="L5135" s="28">
        <v>0</v>
      </c>
    </row>
    <row r="5136" spans="1:12" x14ac:dyDescent="0.25">
      <c r="A5136" s="24" t="s">
        <v>3305</v>
      </c>
      <c r="B5136" s="26">
        <v>2015</v>
      </c>
      <c r="C5136" s="24">
        <v>9</v>
      </c>
      <c r="D5136" s="24" t="s">
        <v>236</v>
      </c>
      <c r="E5136" s="26">
        <v>168</v>
      </c>
      <c r="F5136" s="24">
        <v>4597</v>
      </c>
      <c r="G5136" s="26" t="s">
        <v>7904</v>
      </c>
      <c r="H5136" s="24" t="s">
        <v>1186</v>
      </c>
      <c r="I5136" s="24" t="s">
        <v>1187</v>
      </c>
      <c r="J5136" s="27" t="s">
        <v>1</v>
      </c>
      <c r="K5136" s="28">
        <v>38.25</v>
      </c>
      <c r="L5136" s="28">
        <v>0</v>
      </c>
    </row>
    <row r="5137" spans="1:12" x14ac:dyDescent="0.25">
      <c r="A5137" s="24" t="s">
        <v>3305</v>
      </c>
      <c r="B5137" s="26">
        <v>2015</v>
      </c>
      <c r="C5137" s="24">
        <v>9</v>
      </c>
      <c r="D5137" s="24" t="s">
        <v>236</v>
      </c>
      <c r="E5137" s="26">
        <v>168</v>
      </c>
      <c r="F5137" s="24">
        <v>2519</v>
      </c>
      <c r="G5137" s="26" t="s">
        <v>5826</v>
      </c>
      <c r="H5137" s="24" t="s">
        <v>61</v>
      </c>
      <c r="I5137" s="24" t="s">
        <v>62</v>
      </c>
      <c r="J5137" s="27" t="s">
        <v>1</v>
      </c>
      <c r="K5137" s="28">
        <v>56.51</v>
      </c>
      <c r="L5137" s="28">
        <v>0</v>
      </c>
    </row>
    <row r="5138" spans="1:12" x14ac:dyDescent="0.25">
      <c r="A5138" s="24" t="s">
        <v>3305</v>
      </c>
      <c r="B5138" s="26">
        <v>2015</v>
      </c>
      <c r="C5138" s="24">
        <v>9</v>
      </c>
      <c r="D5138" s="24" t="s">
        <v>236</v>
      </c>
      <c r="E5138" s="26">
        <v>168</v>
      </c>
      <c r="F5138" s="24">
        <v>4598</v>
      </c>
      <c r="G5138" s="26" t="s">
        <v>7905</v>
      </c>
      <c r="H5138" s="24" t="s">
        <v>67</v>
      </c>
      <c r="I5138" s="24" t="s">
        <v>68</v>
      </c>
      <c r="J5138" s="27" t="s">
        <v>1</v>
      </c>
      <c r="K5138" s="28">
        <v>20.43</v>
      </c>
      <c r="L5138" s="28">
        <v>0</v>
      </c>
    </row>
    <row r="5139" spans="1:12" x14ac:dyDescent="0.25">
      <c r="A5139" s="24" t="s">
        <v>3305</v>
      </c>
      <c r="B5139" s="26">
        <v>2015</v>
      </c>
      <c r="C5139" s="24">
        <v>9</v>
      </c>
      <c r="D5139" s="24" t="s">
        <v>236</v>
      </c>
      <c r="E5139" s="26">
        <v>168</v>
      </c>
      <c r="F5139" s="24">
        <v>435</v>
      </c>
      <c r="G5139" s="26" t="s">
        <v>3742</v>
      </c>
      <c r="H5139" s="24" t="s">
        <v>268</v>
      </c>
      <c r="I5139" s="24" t="s">
        <v>269</v>
      </c>
      <c r="J5139" s="27" t="s">
        <v>1</v>
      </c>
      <c r="K5139" s="28">
        <v>50.3</v>
      </c>
      <c r="L5139" s="28">
        <v>0</v>
      </c>
    </row>
    <row r="5140" spans="1:12" x14ac:dyDescent="0.25">
      <c r="A5140" s="24" t="s">
        <v>3305</v>
      </c>
      <c r="B5140" s="26">
        <v>2015</v>
      </c>
      <c r="C5140" s="24">
        <v>9</v>
      </c>
      <c r="D5140" s="24" t="s">
        <v>236</v>
      </c>
      <c r="E5140" s="26">
        <v>168</v>
      </c>
      <c r="F5140" s="24">
        <v>1706</v>
      </c>
      <c r="G5140" s="26" t="s">
        <v>5013</v>
      </c>
      <c r="H5140" s="24" t="s">
        <v>886</v>
      </c>
      <c r="I5140" s="24" t="s">
        <v>887</v>
      </c>
      <c r="J5140" s="27" t="s">
        <v>1</v>
      </c>
      <c r="K5140" s="28">
        <v>129.78</v>
      </c>
      <c r="L5140" s="28">
        <v>0</v>
      </c>
    </row>
    <row r="5141" spans="1:12" x14ac:dyDescent="0.25">
      <c r="A5141" s="24" t="s">
        <v>3305</v>
      </c>
      <c r="B5141" s="26">
        <v>2015</v>
      </c>
      <c r="C5141" s="24">
        <v>9</v>
      </c>
      <c r="D5141" s="24" t="s">
        <v>236</v>
      </c>
      <c r="E5141" s="26">
        <v>168</v>
      </c>
      <c r="F5141" s="24">
        <v>4599</v>
      </c>
      <c r="G5141" s="26" t="s">
        <v>7906</v>
      </c>
      <c r="H5141" s="24" t="s">
        <v>83</v>
      </c>
      <c r="I5141" s="24" t="s">
        <v>84</v>
      </c>
      <c r="J5141" s="27" t="s">
        <v>1</v>
      </c>
      <c r="K5141" s="28">
        <v>64.89</v>
      </c>
      <c r="L5141" s="28">
        <v>0</v>
      </c>
    </row>
    <row r="5142" spans="1:12" x14ac:dyDescent="0.25">
      <c r="A5142" s="24" t="s">
        <v>3305</v>
      </c>
      <c r="B5142" s="26">
        <v>2015</v>
      </c>
      <c r="C5142" s="24">
        <v>9</v>
      </c>
      <c r="D5142" s="24" t="s">
        <v>236</v>
      </c>
      <c r="E5142" s="26">
        <v>168</v>
      </c>
      <c r="F5142" s="24">
        <v>4600</v>
      </c>
      <c r="G5142" s="26" t="s">
        <v>7907</v>
      </c>
      <c r="H5142" s="24" t="s">
        <v>100</v>
      </c>
      <c r="I5142" s="24" t="s">
        <v>101</v>
      </c>
      <c r="J5142" s="27" t="s">
        <v>1</v>
      </c>
      <c r="K5142" s="28">
        <v>45.82</v>
      </c>
      <c r="L5142" s="28">
        <v>0</v>
      </c>
    </row>
    <row r="5143" spans="1:12" x14ac:dyDescent="0.25">
      <c r="A5143" s="24" t="s">
        <v>3305</v>
      </c>
      <c r="B5143" s="26">
        <v>2015</v>
      </c>
      <c r="C5143" s="24">
        <v>9</v>
      </c>
      <c r="D5143" s="24" t="s">
        <v>236</v>
      </c>
      <c r="E5143" s="26">
        <v>168</v>
      </c>
      <c r="F5143" s="24">
        <v>4601</v>
      </c>
      <c r="G5143" s="26" t="s">
        <v>7908</v>
      </c>
      <c r="H5143" s="24" t="s">
        <v>112</v>
      </c>
      <c r="I5143" s="24" t="s">
        <v>113</v>
      </c>
      <c r="J5143" s="27" t="s">
        <v>1</v>
      </c>
      <c r="K5143" s="28">
        <v>22.91</v>
      </c>
      <c r="L5143" s="28">
        <v>0</v>
      </c>
    </row>
    <row r="5144" spans="1:12" x14ac:dyDescent="0.25">
      <c r="A5144" s="24" t="s">
        <v>3305</v>
      </c>
      <c r="B5144" s="26">
        <v>2015</v>
      </c>
      <c r="C5144" s="24">
        <v>9</v>
      </c>
      <c r="D5144" s="24" t="s">
        <v>236</v>
      </c>
      <c r="E5144" s="26">
        <v>168</v>
      </c>
      <c r="F5144" s="24">
        <v>4602</v>
      </c>
      <c r="G5144" s="26" t="s">
        <v>7909</v>
      </c>
      <c r="H5144" s="24" t="s">
        <v>67</v>
      </c>
      <c r="I5144" s="24" t="s">
        <v>68</v>
      </c>
      <c r="J5144" s="27" t="s">
        <v>1</v>
      </c>
      <c r="K5144" s="28">
        <v>22.91</v>
      </c>
      <c r="L5144" s="28">
        <v>0</v>
      </c>
    </row>
    <row r="5145" spans="1:12" x14ac:dyDescent="0.25">
      <c r="A5145" s="24" t="s">
        <v>3305</v>
      </c>
      <c r="B5145" s="26">
        <v>2015</v>
      </c>
      <c r="C5145" s="24">
        <v>9</v>
      </c>
      <c r="D5145" s="24" t="s">
        <v>236</v>
      </c>
      <c r="E5145" s="26">
        <v>168</v>
      </c>
      <c r="F5145" s="24">
        <v>2285</v>
      </c>
      <c r="G5145" s="26" t="s">
        <v>5592</v>
      </c>
      <c r="H5145" s="24" t="s">
        <v>67</v>
      </c>
      <c r="I5145" s="24" t="s">
        <v>68</v>
      </c>
      <c r="J5145" s="27" t="s">
        <v>1</v>
      </c>
      <c r="K5145" s="28">
        <v>129.78</v>
      </c>
      <c r="L5145" s="28">
        <v>0</v>
      </c>
    </row>
    <row r="5146" spans="1:12" x14ac:dyDescent="0.25">
      <c r="A5146" s="24" t="s">
        <v>3305</v>
      </c>
      <c r="B5146" s="26">
        <v>2015</v>
      </c>
      <c r="C5146" s="24">
        <v>9</v>
      </c>
      <c r="D5146" s="24" t="s">
        <v>236</v>
      </c>
      <c r="E5146" s="26">
        <v>168</v>
      </c>
      <c r="F5146" s="24">
        <v>1712</v>
      </c>
      <c r="G5146" s="26" t="s">
        <v>5019</v>
      </c>
      <c r="H5146" s="24" t="s">
        <v>232</v>
      </c>
      <c r="I5146" s="24" t="s">
        <v>233</v>
      </c>
      <c r="J5146" s="27" t="s">
        <v>1</v>
      </c>
      <c r="K5146" s="28">
        <v>259.56</v>
      </c>
      <c r="L5146" s="28">
        <v>0</v>
      </c>
    </row>
    <row r="5147" spans="1:12" x14ac:dyDescent="0.25">
      <c r="A5147" s="24" t="s">
        <v>3305</v>
      </c>
      <c r="B5147" s="26">
        <v>2015</v>
      </c>
      <c r="C5147" s="24">
        <v>9</v>
      </c>
      <c r="D5147" s="24" t="s">
        <v>236</v>
      </c>
      <c r="E5147" s="26">
        <v>168</v>
      </c>
      <c r="F5147" s="24">
        <v>784</v>
      </c>
      <c r="G5147" s="26" t="s">
        <v>4091</v>
      </c>
      <c r="H5147" s="24" t="s">
        <v>61</v>
      </c>
      <c r="I5147" s="24" t="s">
        <v>62</v>
      </c>
      <c r="J5147" s="27" t="s">
        <v>1</v>
      </c>
      <c r="K5147" s="28">
        <v>20.43</v>
      </c>
      <c r="L5147" s="28">
        <v>0</v>
      </c>
    </row>
    <row r="5148" spans="1:12" x14ac:dyDescent="0.25">
      <c r="A5148" s="24" t="s">
        <v>3305</v>
      </c>
      <c r="B5148" s="26">
        <v>2015</v>
      </c>
      <c r="C5148" s="24">
        <v>9</v>
      </c>
      <c r="D5148" s="24" t="s">
        <v>236</v>
      </c>
      <c r="E5148" s="26">
        <v>168</v>
      </c>
      <c r="F5148" s="24">
        <v>2349</v>
      </c>
      <c r="G5148" s="26" t="s">
        <v>5656</v>
      </c>
      <c r="H5148" s="24" t="s">
        <v>1584</v>
      </c>
      <c r="I5148" s="24" t="s">
        <v>1585</v>
      </c>
      <c r="J5148" s="27" t="s">
        <v>1</v>
      </c>
      <c r="K5148" s="28">
        <v>25.15</v>
      </c>
      <c r="L5148" s="28">
        <v>0</v>
      </c>
    </row>
    <row r="5149" spans="1:12" x14ac:dyDescent="0.25">
      <c r="A5149" s="24" t="s">
        <v>3305</v>
      </c>
      <c r="B5149" s="26">
        <v>2015</v>
      </c>
      <c r="C5149" s="24">
        <v>9</v>
      </c>
      <c r="D5149" s="24" t="s">
        <v>236</v>
      </c>
      <c r="E5149" s="26">
        <v>168</v>
      </c>
      <c r="F5149" s="24">
        <v>4603</v>
      </c>
      <c r="G5149" s="26" t="s">
        <v>7910</v>
      </c>
      <c r="H5149" s="24" t="s">
        <v>77</v>
      </c>
      <c r="I5149" s="24" t="s">
        <v>78</v>
      </c>
      <c r="J5149" s="27" t="s">
        <v>1</v>
      </c>
      <c r="K5149" s="28">
        <v>259.56</v>
      </c>
      <c r="L5149" s="28">
        <v>0</v>
      </c>
    </row>
    <row r="5150" spans="1:12" x14ac:dyDescent="0.25">
      <c r="A5150" s="24" t="s">
        <v>3305</v>
      </c>
      <c r="B5150" s="26">
        <v>2015</v>
      </c>
      <c r="C5150" s="24">
        <v>9</v>
      </c>
      <c r="D5150" s="24" t="s">
        <v>236</v>
      </c>
      <c r="E5150" s="26">
        <v>168</v>
      </c>
      <c r="F5150" s="24">
        <v>4604</v>
      </c>
      <c r="G5150" s="26" t="s">
        <v>7911</v>
      </c>
      <c r="H5150" s="24" t="s">
        <v>992</v>
      </c>
      <c r="I5150" s="24" t="s">
        <v>993</v>
      </c>
      <c r="J5150" s="27" t="s">
        <v>1</v>
      </c>
      <c r="K5150" s="28">
        <v>68.73</v>
      </c>
      <c r="L5150" s="28">
        <v>0</v>
      </c>
    </row>
    <row r="5151" spans="1:12" x14ac:dyDescent="0.25">
      <c r="A5151" s="24" t="s">
        <v>3305</v>
      </c>
      <c r="B5151" s="26">
        <v>2015</v>
      </c>
      <c r="C5151" s="24">
        <v>9</v>
      </c>
      <c r="D5151" s="24" t="s">
        <v>236</v>
      </c>
      <c r="E5151" s="26">
        <v>168</v>
      </c>
      <c r="F5151" s="24">
        <v>139</v>
      </c>
      <c r="G5151" s="26" t="s">
        <v>3446</v>
      </c>
      <c r="H5151" s="24" t="s">
        <v>204</v>
      </c>
      <c r="I5151" s="24" t="s">
        <v>205</v>
      </c>
      <c r="J5151" s="27" t="s">
        <v>1</v>
      </c>
      <c r="K5151" s="28">
        <v>80.11</v>
      </c>
      <c r="L5151" s="28">
        <v>0</v>
      </c>
    </row>
    <row r="5152" spans="1:12" x14ac:dyDescent="0.25">
      <c r="A5152" s="24" t="s">
        <v>3305</v>
      </c>
      <c r="B5152" s="26">
        <v>2015</v>
      </c>
      <c r="C5152" s="24">
        <v>9</v>
      </c>
      <c r="D5152" s="24" t="s">
        <v>236</v>
      </c>
      <c r="E5152" s="26">
        <v>168</v>
      </c>
      <c r="F5152" s="24">
        <v>4588</v>
      </c>
      <c r="G5152" s="26" t="s">
        <v>7895</v>
      </c>
      <c r="H5152" s="24" t="s">
        <v>67</v>
      </c>
      <c r="I5152" s="24" t="s">
        <v>68</v>
      </c>
      <c r="J5152" s="27" t="s">
        <v>1</v>
      </c>
      <c r="K5152" s="28">
        <v>25.15</v>
      </c>
      <c r="L5152" s="28">
        <v>0</v>
      </c>
    </row>
    <row r="5153" spans="1:12" x14ac:dyDescent="0.25">
      <c r="A5153" s="24" t="s">
        <v>3305</v>
      </c>
      <c r="B5153" s="26">
        <v>2015</v>
      </c>
      <c r="C5153" s="24">
        <v>9</v>
      </c>
      <c r="D5153" s="24" t="s">
        <v>236</v>
      </c>
      <c r="E5153" s="26">
        <v>168</v>
      </c>
      <c r="F5153" s="24">
        <v>4605</v>
      </c>
      <c r="G5153" s="26" t="s">
        <v>7912</v>
      </c>
      <c r="H5153" s="24" t="s">
        <v>588</v>
      </c>
      <c r="I5153" s="24" t="s">
        <v>589</v>
      </c>
      <c r="J5153" s="27" t="s">
        <v>1</v>
      </c>
      <c r="K5153" s="28">
        <v>25.15</v>
      </c>
      <c r="L5153" s="28">
        <v>0</v>
      </c>
    </row>
    <row r="5154" spans="1:12" x14ac:dyDescent="0.25">
      <c r="A5154" s="24" t="s">
        <v>3305</v>
      </c>
      <c r="B5154" s="26">
        <v>2015</v>
      </c>
      <c r="C5154" s="24">
        <v>9</v>
      </c>
      <c r="D5154" s="24" t="s">
        <v>236</v>
      </c>
      <c r="E5154" s="26">
        <v>168</v>
      </c>
      <c r="F5154" s="24">
        <v>3008</v>
      </c>
      <c r="G5154" s="26" t="s">
        <v>6315</v>
      </c>
      <c r="H5154" s="24" t="s">
        <v>69</v>
      </c>
      <c r="I5154" s="24" t="s">
        <v>70</v>
      </c>
      <c r="J5154" s="27" t="s">
        <v>1</v>
      </c>
      <c r="K5154" s="28">
        <v>24.28</v>
      </c>
      <c r="L5154" s="28">
        <v>0</v>
      </c>
    </row>
    <row r="5155" spans="1:12" x14ac:dyDescent="0.25">
      <c r="A5155" s="24" t="s">
        <v>3305</v>
      </c>
      <c r="B5155" s="26">
        <v>2015</v>
      </c>
      <c r="C5155" s="24">
        <v>9</v>
      </c>
      <c r="D5155" s="24" t="s">
        <v>236</v>
      </c>
      <c r="E5155" s="26">
        <v>168</v>
      </c>
      <c r="F5155" s="24">
        <v>4606</v>
      </c>
      <c r="G5155" s="26" t="s">
        <v>7913</v>
      </c>
      <c r="H5155" s="24" t="s">
        <v>67</v>
      </c>
      <c r="I5155" s="24" t="s">
        <v>68</v>
      </c>
      <c r="J5155" s="27" t="s">
        <v>1</v>
      </c>
      <c r="K5155" s="28">
        <v>87.75</v>
      </c>
      <c r="L5155" s="28">
        <v>0</v>
      </c>
    </row>
    <row r="5156" spans="1:12" x14ac:dyDescent="0.25">
      <c r="A5156" s="24" t="s">
        <v>3305</v>
      </c>
      <c r="B5156" s="26">
        <v>2015</v>
      </c>
      <c r="C5156" s="24">
        <v>9</v>
      </c>
      <c r="D5156" s="24" t="s">
        <v>236</v>
      </c>
      <c r="E5156" s="26">
        <v>168</v>
      </c>
      <c r="F5156" s="24">
        <v>4607</v>
      </c>
      <c r="G5156" s="26" t="s">
        <v>7914</v>
      </c>
      <c r="H5156" s="24" t="s">
        <v>69</v>
      </c>
      <c r="I5156" s="24" t="s">
        <v>70</v>
      </c>
      <c r="J5156" s="27" t="s">
        <v>1</v>
      </c>
      <c r="K5156" s="28">
        <v>64.89</v>
      </c>
      <c r="L5156" s="28">
        <v>0</v>
      </c>
    </row>
    <row r="5157" spans="1:12" x14ac:dyDescent="0.25">
      <c r="A5157" s="24" t="s">
        <v>3305</v>
      </c>
      <c r="B5157" s="26">
        <v>2015</v>
      </c>
      <c r="C5157" s="24">
        <v>9</v>
      </c>
      <c r="D5157" s="24" t="s">
        <v>236</v>
      </c>
      <c r="E5157" s="26">
        <v>168</v>
      </c>
      <c r="F5157" s="24">
        <v>4608</v>
      </c>
      <c r="G5157" s="26" t="s">
        <v>7915</v>
      </c>
      <c r="H5157" s="24" t="s">
        <v>1172</v>
      </c>
      <c r="I5157" s="24" t="s">
        <v>1173</v>
      </c>
      <c r="J5157" s="27" t="s">
        <v>1</v>
      </c>
      <c r="K5157" s="28">
        <v>131.65</v>
      </c>
      <c r="L5157" s="28">
        <v>0</v>
      </c>
    </row>
    <row r="5158" spans="1:12" x14ac:dyDescent="0.25">
      <c r="A5158" s="24" t="s">
        <v>3305</v>
      </c>
      <c r="B5158" s="26">
        <v>2015</v>
      </c>
      <c r="C5158" s="24">
        <v>9</v>
      </c>
      <c r="D5158" s="24" t="s">
        <v>236</v>
      </c>
      <c r="E5158" s="26">
        <v>168</v>
      </c>
      <c r="F5158" s="24">
        <v>4609</v>
      </c>
      <c r="G5158" s="26" t="s">
        <v>7916</v>
      </c>
      <c r="H5158" s="24" t="s">
        <v>644</v>
      </c>
      <c r="I5158" s="24" t="s">
        <v>645</v>
      </c>
      <c r="J5158" s="27" t="s">
        <v>1</v>
      </c>
      <c r="K5158" s="28">
        <v>22.91</v>
      </c>
      <c r="L5158" s="28">
        <v>0</v>
      </c>
    </row>
    <row r="5159" spans="1:12" x14ac:dyDescent="0.25">
      <c r="A5159" s="24" t="s">
        <v>3305</v>
      </c>
      <c r="B5159" s="26">
        <v>2015</v>
      </c>
      <c r="C5159" s="24">
        <v>9</v>
      </c>
      <c r="D5159" s="24" t="s">
        <v>236</v>
      </c>
      <c r="E5159" s="26">
        <v>169</v>
      </c>
      <c r="F5159" s="24">
        <v>2519</v>
      </c>
      <c r="G5159" s="26" t="s">
        <v>5826</v>
      </c>
      <c r="H5159" s="24" t="s">
        <v>61</v>
      </c>
      <c r="I5159" s="24" t="s">
        <v>62</v>
      </c>
      <c r="J5159" s="27" t="s">
        <v>1</v>
      </c>
      <c r="K5159" s="28">
        <v>36.89</v>
      </c>
      <c r="L5159" s="28">
        <v>0</v>
      </c>
    </row>
    <row r="5160" spans="1:12" x14ac:dyDescent="0.25">
      <c r="A5160" s="24" t="s">
        <v>3305</v>
      </c>
      <c r="B5160" s="26">
        <v>2015</v>
      </c>
      <c r="C5160" s="24">
        <v>9</v>
      </c>
      <c r="D5160" s="24" t="s">
        <v>236</v>
      </c>
      <c r="E5160" s="26">
        <v>169</v>
      </c>
      <c r="F5160" s="24">
        <v>2528</v>
      </c>
      <c r="G5160" s="26" t="s">
        <v>5835</v>
      </c>
      <c r="H5160" s="24" t="s">
        <v>804</v>
      </c>
      <c r="I5160" s="24" t="s">
        <v>805</v>
      </c>
      <c r="J5160" s="27" t="s">
        <v>1</v>
      </c>
      <c r="K5160" s="28">
        <v>25.15</v>
      </c>
      <c r="L5160" s="28">
        <v>0</v>
      </c>
    </row>
    <row r="5161" spans="1:12" x14ac:dyDescent="0.25">
      <c r="A5161" s="24" t="s">
        <v>3305</v>
      </c>
      <c r="B5161" s="26">
        <v>2015</v>
      </c>
      <c r="C5161" s="24">
        <v>9</v>
      </c>
      <c r="D5161" s="24" t="s">
        <v>236</v>
      </c>
      <c r="E5161" s="26">
        <v>169</v>
      </c>
      <c r="F5161" s="24">
        <v>4610</v>
      </c>
      <c r="G5161" s="26" t="s">
        <v>7917</v>
      </c>
      <c r="H5161" s="24" t="s">
        <v>69</v>
      </c>
      <c r="I5161" s="24" t="s">
        <v>70</v>
      </c>
      <c r="J5161" s="27" t="s">
        <v>1</v>
      </c>
      <c r="K5161" s="28">
        <v>85.45</v>
      </c>
      <c r="L5161" s="28">
        <v>0</v>
      </c>
    </row>
    <row r="5162" spans="1:12" x14ac:dyDescent="0.25">
      <c r="A5162" s="24" t="s">
        <v>3305</v>
      </c>
      <c r="B5162" s="26">
        <v>2015</v>
      </c>
      <c r="C5162" s="24">
        <v>9</v>
      </c>
      <c r="D5162" s="24" t="s">
        <v>236</v>
      </c>
      <c r="E5162" s="26">
        <v>169</v>
      </c>
      <c r="F5162" s="24">
        <v>4611</v>
      </c>
      <c r="G5162" s="26" t="s">
        <v>7918</v>
      </c>
      <c r="H5162" s="24" t="s">
        <v>418</v>
      </c>
      <c r="I5162" s="24" t="s">
        <v>419</v>
      </c>
      <c r="J5162" s="27" t="s">
        <v>1</v>
      </c>
      <c r="K5162" s="28">
        <v>75.45</v>
      </c>
      <c r="L5162" s="28">
        <v>0</v>
      </c>
    </row>
    <row r="5163" spans="1:12" x14ac:dyDescent="0.25">
      <c r="A5163" s="24" t="s">
        <v>3305</v>
      </c>
      <c r="B5163" s="26">
        <v>2015</v>
      </c>
      <c r="C5163" s="24">
        <v>9</v>
      </c>
      <c r="D5163" s="24" t="s">
        <v>236</v>
      </c>
      <c r="E5163" s="26">
        <v>169</v>
      </c>
      <c r="F5163" s="24">
        <v>2062</v>
      </c>
      <c r="G5163" s="26" t="s">
        <v>5369</v>
      </c>
      <c r="H5163" s="24" t="s">
        <v>77</v>
      </c>
      <c r="I5163" s="24" t="s">
        <v>78</v>
      </c>
      <c r="J5163" s="27" t="s">
        <v>1</v>
      </c>
      <c r="K5163" s="28">
        <v>91.64</v>
      </c>
      <c r="L5163" s="28">
        <v>0</v>
      </c>
    </row>
    <row r="5164" spans="1:12" x14ac:dyDescent="0.25">
      <c r="A5164" s="24" t="s">
        <v>3305</v>
      </c>
      <c r="B5164" s="26">
        <v>2015</v>
      </c>
      <c r="C5164" s="24">
        <v>9</v>
      </c>
      <c r="D5164" s="24" t="s">
        <v>236</v>
      </c>
      <c r="E5164" s="26">
        <v>169</v>
      </c>
      <c r="F5164" s="24">
        <v>4602</v>
      </c>
      <c r="G5164" s="26" t="s">
        <v>7909</v>
      </c>
      <c r="H5164" s="24" t="s">
        <v>67</v>
      </c>
      <c r="I5164" s="24" t="s">
        <v>68</v>
      </c>
      <c r="J5164" s="27" t="s">
        <v>1</v>
      </c>
      <c r="K5164" s="28">
        <v>129.78</v>
      </c>
      <c r="L5164" s="28">
        <v>0</v>
      </c>
    </row>
    <row r="5165" spans="1:12" x14ac:dyDescent="0.25">
      <c r="A5165" s="24" t="s">
        <v>3305</v>
      </c>
      <c r="B5165" s="26">
        <v>2015</v>
      </c>
      <c r="C5165" s="24">
        <v>9</v>
      </c>
      <c r="D5165" s="24" t="s">
        <v>236</v>
      </c>
      <c r="E5165" s="26">
        <v>169</v>
      </c>
      <c r="F5165" s="24">
        <v>4612</v>
      </c>
      <c r="G5165" s="26" t="s">
        <v>7919</v>
      </c>
      <c r="H5165" s="24" t="s">
        <v>1586</v>
      </c>
      <c r="I5165" s="24" t="s">
        <v>1587</v>
      </c>
      <c r="J5165" s="27" t="s">
        <v>1</v>
      </c>
      <c r="K5165" s="28">
        <v>83.76</v>
      </c>
      <c r="L5165" s="28">
        <v>0</v>
      </c>
    </row>
    <row r="5166" spans="1:12" x14ac:dyDescent="0.25">
      <c r="A5166" s="24" t="s">
        <v>3305</v>
      </c>
      <c r="B5166" s="26">
        <v>2015</v>
      </c>
      <c r="C5166" s="24">
        <v>9</v>
      </c>
      <c r="D5166" s="24" t="s">
        <v>236</v>
      </c>
      <c r="E5166" s="26">
        <v>169</v>
      </c>
      <c r="F5166" s="24">
        <v>2349</v>
      </c>
      <c r="G5166" s="26" t="s">
        <v>5656</v>
      </c>
      <c r="H5166" s="24" t="s">
        <v>1584</v>
      </c>
      <c r="I5166" s="24" t="s">
        <v>1585</v>
      </c>
      <c r="J5166" s="27" t="s">
        <v>1</v>
      </c>
      <c r="K5166" s="28">
        <v>131.65</v>
      </c>
      <c r="L5166" s="28">
        <v>0</v>
      </c>
    </row>
    <row r="5167" spans="1:12" x14ac:dyDescent="0.25">
      <c r="A5167" s="24" t="s">
        <v>3305</v>
      </c>
      <c r="B5167" s="26">
        <v>2015</v>
      </c>
      <c r="C5167" s="24">
        <v>9</v>
      </c>
      <c r="D5167" s="24" t="s">
        <v>236</v>
      </c>
      <c r="E5167" s="26">
        <v>169</v>
      </c>
      <c r="F5167" s="24">
        <v>2192</v>
      </c>
      <c r="G5167" s="26" t="s">
        <v>5499</v>
      </c>
      <c r="H5167" s="24" t="s">
        <v>69</v>
      </c>
      <c r="I5167" s="24" t="s">
        <v>70</v>
      </c>
      <c r="J5167" s="27" t="s">
        <v>1</v>
      </c>
      <c r="K5167" s="28">
        <v>25.15</v>
      </c>
      <c r="L5167" s="28">
        <v>0</v>
      </c>
    </row>
    <row r="5168" spans="1:12" x14ac:dyDescent="0.25">
      <c r="A5168" s="24" t="s">
        <v>3305</v>
      </c>
      <c r="B5168" s="26">
        <v>2015</v>
      </c>
      <c r="C5168" s="24">
        <v>9</v>
      </c>
      <c r="D5168" s="24" t="s">
        <v>236</v>
      </c>
      <c r="E5168" s="26">
        <v>169</v>
      </c>
      <c r="F5168" s="24">
        <v>354</v>
      </c>
      <c r="G5168" s="26" t="s">
        <v>3661</v>
      </c>
      <c r="H5168" s="24" t="s">
        <v>112</v>
      </c>
      <c r="I5168" s="24" t="s">
        <v>113</v>
      </c>
      <c r="J5168" s="27" t="s">
        <v>1</v>
      </c>
      <c r="K5168" s="28">
        <v>25.15</v>
      </c>
      <c r="L5168" s="28">
        <v>0</v>
      </c>
    </row>
    <row r="5169" spans="1:12" x14ac:dyDescent="0.25">
      <c r="A5169" s="24" t="s">
        <v>3305</v>
      </c>
      <c r="B5169" s="26">
        <v>2015</v>
      </c>
      <c r="C5169" s="24">
        <v>9</v>
      </c>
      <c r="D5169" s="24" t="s">
        <v>236</v>
      </c>
      <c r="E5169" s="26">
        <v>169</v>
      </c>
      <c r="F5169" s="24">
        <v>4613</v>
      </c>
      <c r="G5169" s="26" t="s">
        <v>7920</v>
      </c>
      <c r="H5169" s="24" t="s">
        <v>69</v>
      </c>
      <c r="I5169" s="24" t="s">
        <v>70</v>
      </c>
      <c r="J5169" s="27" t="s">
        <v>1</v>
      </c>
      <c r="K5169" s="28">
        <v>60.85</v>
      </c>
      <c r="L5169" s="28">
        <v>0</v>
      </c>
    </row>
    <row r="5170" spans="1:12" x14ac:dyDescent="0.25">
      <c r="A5170" s="24" t="s">
        <v>3305</v>
      </c>
      <c r="B5170" s="26">
        <v>2015</v>
      </c>
      <c r="C5170" s="24">
        <v>9</v>
      </c>
      <c r="D5170" s="24" t="s">
        <v>236</v>
      </c>
      <c r="E5170" s="26">
        <v>169</v>
      </c>
      <c r="F5170" s="24">
        <v>4614</v>
      </c>
      <c r="G5170" s="26" t="s">
        <v>7921</v>
      </c>
      <c r="H5170" s="24" t="s">
        <v>392</v>
      </c>
      <c r="I5170" s="24" t="s">
        <v>393</v>
      </c>
      <c r="J5170" s="27" t="s">
        <v>1</v>
      </c>
      <c r="K5170" s="28">
        <v>69.31</v>
      </c>
      <c r="L5170" s="28">
        <v>0</v>
      </c>
    </row>
    <row r="5171" spans="1:12" x14ac:dyDescent="0.25">
      <c r="A5171" s="24" t="s">
        <v>3305</v>
      </c>
      <c r="B5171" s="26">
        <v>2015</v>
      </c>
      <c r="C5171" s="24">
        <v>9</v>
      </c>
      <c r="D5171" s="24" t="s">
        <v>236</v>
      </c>
      <c r="E5171" s="26">
        <v>169</v>
      </c>
      <c r="F5171" s="24">
        <v>4615</v>
      </c>
      <c r="G5171" s="26" t="s">
        <v>7922</v>
      </c>
      <c r="H5171" s="24" t="s">
        <v>1588</v>
      </c>
      <c r="I5171" s="24" t="s">
        <v>1589</v>
      </c>
      <c r="J5171" s="27" t="s">
        <v>1</v>
      </c>
      <c r="K5171" s="28">
        <v>47.56</v>
      </c>
      <c r="L5171" s="28">
        <v>0</v>
      </c>
    </row>
    <row r="5172" spans="1:12" x14ac:dyDescent="0.25">
      <c r="A5172" s="24" t="s">
        <v>3305</v>
      </c>
      <c r="B5172" s="26">
        <v>2015</v>
      </c>
      <c r="C5172" s="24">
        <v>9</v>
      </c>
      <c r="D5172" s="24" t="s">
        <v>236</v>
      </c>
      <c r="E5172" s="26">
        <v>169</v>
      </c>
      <c r="F5172" s="24">
        <v>4616</v>
      </c>
      <c r="G5172" s="26" t="s">
        <v>7923</v>
      </c>
      <c r="H5172" s="24" t="s">
        <v>590</v>
      </c>
      <c r="I5172" s="24" t="s">
        <v>591</v>
      </c>
      <c r="J5172" s="27" t="s">
        <v>1</v>
      </c>
      <c r="K5172" s="28">
        <v>25.15</v>
      </c>
      <c r="L5172" s="28">
        <v>0</v>
      </c>
    </row>
    <row r="5173" spans="1:12" x14ac:dyDescent="0.25">
      <c r="A5173" s="24" t="s">
        <v>3305</v>
      </c>
      <c r="B5173" s="26">
        <v>2015</v>
      </c>
      <c r="C5173" s="24">
        <v>9</v>
      </c>
      <c r="D5173" s="24" t="s">
        <v>236</v>
      </c>
      <c r="E5173" s="26">
        <v>169</v>
      </c>
      <c r="F5173" s="24">
        <v>2220</v>
      </c>
      <c r="G5173" s="26" t="s">
        <v>5527</v>
      </c>
      <c r="H5173" s="24" t="s">
        <v>1112</v>
      </c>
      <c r="I5173" s="24" t="s">
        <v>1113</v>
      </c>
      <c r="J5173" s="27" t="s">
        <v>1</v>
      </c>
      <c r="K5173" s="28">
        <v>25.15</v>
      </c>
      <c r="L5173" s="28">
        <v>0</v>
      </c>
    </row>
    <row r="5174" spans="1:12" x14ac:dyDescent="0.25">
      <c r="A5174" s="24" t="s">
        <v>3305</v>
      </c>
      <c r="B5174" s="26">
        <v>2015</v>
      </c>
      <c r="C5174" s="24">
        <v>9</v>
      </c>
      <c r="D5174" s="24" t="s">
        <v>236</v>
      </c>
      <c r="E5174" s="26">
        <v>169</v>
      </c>
      <c r="F5174" s="24">
        <v>22</v>
      </c>
      <c r="G5174" s="26" t="s">
        <v>3329</v>
      </c>
      <c r="H5174" s="24" t="s">
        <v>73</v>
      </c>
      <c r="I5174" s="24" t="s">
        <v>74</v>
      </c>
      <c r="J5174" s="27" t="s">
        <v>1</v>
      </c>
      <c r="K5174" s="28">
        <v>77.19</v>
      </c>
      <c r="L5174" s="28">
        <v>0</v>
      </c>
    </row>
    <row r="5175" spans="1:12" x14ac:dyDescent="0.25">
      <c r="A5175" s="24" t="s">
        <v>3305</v>
      </c>
      <c r="B5175" s="26">
        <v>2015</v>
      </c>
      <c r="C5175" s="24">
        <v>9</v>
      </c>
      <c r="D5175" s="24" t="s">
        <v>236</v>
      </c>
      <c r="E5175" s="26">
        <v>169</v>
      </c>
      <c r="F5175" s="24">
        <v>4220</v>
      </c>
      <c r="G5175" s="26" t="s">
        <v>7527</v>
      </c>
      <c r="H5175" s="24" t="s">
        <v>69</v>
      </c>
      <c r="I5175" s="24" t="s">
        <v>70</v>
      </c>
      <c r="J5175" s="27" t="s">
        <v>1</v>
      </c>
      <c r="K5175" s="28">
        <v>55.95</v>
      </c>
      <c r="L5175" s="28">
        <v>0</v>
      </c>
    </row>
    <row r="5176" spans="1:12" x14ac:dyDescent="0.25">
      <c r="A5176" s="24" t="s">
        <v>3305</v>
      </c>
      <c r="B5176" s="26">
        <v>2015</v>
      </c>
      <c r="C5176" s="24">
        <v>9</v>
      </c>
      <c r="D5176" s="24" t="s">
        <v>236</v>
      </c>
      <c r="E5176" s="26">
        <v>169</v>
      </c>
      <c r="F5176" s="24">
        <v>4617</v>
      </c>
      <c r="G5176" s="26" t="s">
        <v>7924</v>
      </c>
      <c r="H5176" s="24" t="s">
        <v>118</v>
      </c>
      <c r="I5176" s="24" t="s">
        <v>119</v>
      </c>
      <c r="J5176" s="27" t="s">
        <v>1</v>
      </c>
      <c r="K5176" s="28">
        <v>257.02999999999997</v>
      </c>
      <c r="L5176" s="28">
        <v>0</v>
      </c>
    </row>
    <row r="5177" spans="1:12" x14ac:dyDescent="0.25">
      <c r="A5177" s="24" t="s">
        <v>3305</v>
      </c>
      <c r="B5177" s="26">
        <v>2015</v>
      </c>
      <c r="C5177" s="24">
        <v>9</v>
      </c>
      <c r="D5177" s="24" t="s">
        <v>236</v>
      </c>
      <c r="E5177" s="26">
        <v>169</v>
      </c>
      <c r="F5177" s="24">
        <v>2555</v>
      </c>
      <c r="G5177" s="26" t="s">
        <v>5862</v>
      </c>
      <c r="H5177" s="24" t="s">
        <v>67</v>
      </c>
      <c r="I5177" s="24" t="s">
        <v>68</v>
      </c>
      <c r="J5177" s="27" t="s">
        <v>1</v>
      </c>
      <c r="K5177" s="28">
        <v>25.15</v>
      </c>
      <c r="L5177" s="28">
        <v>0</v>
      </c>
    </row>
    <row r="5178" spans="1:12" x14ac:dyDescent="0.25">
      <c r="A5178" s="24" t="s">
        <v>3305</v>
      </c>
      <c r="B5178" s="26">
        <v>2015</v>
      </c>
      <c r="C5178" s="24">
        <v>9</v>
      </c>
      <c r="D5178" s="24" t="s">
        <v>236</v>
      </c>
      <c r="E5178" s="26">
        <v>169</v>
      </c>
      <c r="F5178" s="24">
        <v>4618</v>
      </c>
      <c r="G5178" s="26" t="s">
        <v>7925</v>
      </c>
      <c r="H5178" s="24" t="s">
        <v>132</v>
      </c>
      <c r="I5178" s="24" t="s">
        <v>133</v>
      </c>
      <c r="J5178" s="27" t="s">
        <v>1</v>
      </c>
      <c r="K5178" s="28">
        <v>47.19</v>
      </c>
      <c r="L5178" s="28">
        <v>0</v>
      </c>
    </row>
    <row r="5179" spans="1:12" x14ac:dyDescent="0.25">
      <c r="A5179" s="24" t="s">
        <v>3305</v>
      </c>
      <c r="B5179" s="26">
        <v>2015</v>
      </c>
      <c r="C5179" s="24">
        <v>9</v>
      </c>
      <c r="D5179" s="24" t="s">
        <v>236</v>
      </c>
      <c r="E5179" s="26">
        <v>169</v>
      </c>
      <c r="F5179" s="24">
        <v>321</v>
      </c>
      <c r="G5179" s="26" t="s">
        <v>3628</v>
      </c>
      <c r="H5179" s="24" t="s">
        <v>69</v>
      </c>
      <c r="I5179" s="24" t="s">
        <v>70</v>
      </c>
      <c r="J5179" s="27" t="s">
        <v>1</v>
      </c>
      <c r="K5179" s="28">
        <v>275.08</v>
      </c>
      <c r="L5179" s="28">
        <v>0</v>
      </c>
    </row>
    <row r="5180" spans="1:12" x14ac:dyDescent="0.25">
      <c r="A5180" s="24" t="s">
        <v>3305</v>
      </c>
      <c r="B5180" s="26">
        <v>2015</v>
      </c>
      <c r="C5180" s="24">
        <v>9</v>
      </c>
      <c r="D5180" s="24" t="s">
        <v>236</v>
      </c>
      <c r="E5180" s="26">
        <v>169</v>
      </c>
      <c r="F5180" s="24">
        <v>1721</v>
      </c>
      <c r="G5180" s="26" t="s">
        <v>5028</v>
      </c>
      <c r="H5180" s="24" t="s">
        <v>322</v>
      </c>
      <c r="I5180" s="24" t="s">
        <v>323</v>
      </c>
      <c r="J5180" s="27" t="s">
        <v>1</v>
      </c>
      <c r="K5180" s="28">
        <v>25.15</v>
      </c>
      <c r="L5180" s="28">
        <v>0</v>
      </c>
    </row>
    <row r="5181" spans="1:12" x14ac:dyDescent="0.25">
      <c r="A5181" s="24" t="s">
        <v>3305</v>
      </c>
      <c r="B5181" s="26">
        <v>2015</v>
      </c>
      <c r="C5181" s="24">
        <v>9</v>
      </c>
      <c r="D5181" s="24" t="s">
        <v>236</v>
      </c>
      <c r="E5181" s="26">
        <v>169</v>
      </c>
      <c r="F5181" s="24">
        <v>4619</v>
      </c>
      <c r="G5181" s="26" t="s">
        <v>7926</v>
      </c>
      <c r="H5181" s="24" t="s">
        <v>1390</v>
      </c>
      <c r="I5181" s="24" t="s">
        <v>1391</v>
      </c>
      <c r="J5181" s="27" t="s">
        <v>1</v>
      </c>
      <c r="K5181" s="28">
        <v>56.39</v>
      </c>
      <c r="L5181" s="28">
        <v>0</v>
      </c>
    </row>
    <row r="5182" spans="1:12" x14ac:dyDescent="0.25">
      <c r="A5182" s="24" t="s">
        <v>3305</v>
      </c>
      <c r="B5182" s="26">
        <v>2015</v>
      </c>
      <c r="C5182" s="24">
        <v>9</v>
      </c>
      <c r="D5182" s="24" t="s">
        <v>236</v>
      </c>
      <c r="E5182" s="26">
        <v>169</v>
      </c>
      <c r="F5182" s="24">
        <v>2327</v>
      </c>
      <c r="G5182" s="26" t="s">
        <v>5634</v>
      </c>
      <c r="H5182" s="24" t="s">
        <v>69</v>
      </c>
      <c r="I5182" s="24" t="s">
        <v>70</v>
      </c>
      <c r="J5182" s="27" t="s">
        <v>1</v>
      </c>
      <c r="K5182" s="28">
        <v>170.84</v>
      </c>
      <c r="L5182" s="28">
        <v>0</v>
      </c>
    </row>
    <row r="5183" spans="1:12" x14ac:dyDescent="0.25">
      <c r="A5183" s="24" t="s">
        <v>3305</v>
      </c>
      <c r="B5183" s="26">
        <v>2015</v>
      </c>
      <c r="C5183" s="24">
        <v>9</v>
      </c>
      <c r="D5183" s="24" t="s">
        <v>236</v>
      </c>
      <c r="E5183" s="26">
        <v>169</v>
      </c>
      <c r="F5183" s="24">
        <v>4620</v>
      </c>
      <c r="G5183" s="26" t="s">
        <v>7927</v>
      </c>
      <c r="H5183" s="24" t="s">
        <v>90</v>
      </c>
      <c r="I5183" s="24" t="s">
        <v>91</v>
      </c>
      <c r="J5183" s="27" t="s">
        <v>1</v>
      </c>
      <c r="K5183" s="28">
        <v>37.94</v>
      </c>
      <c r="L5183" s="28">
        <v>0</v>
      </c>
    </row>
    <row r="5184" spans="1:12" x14ac:dyDescent="0.25">
      <c r="A5184" s="24" t="s">
        <v>3305</v>
      </c>
      <c r="B5184" s="26">
        <v>2015</v>
      </c>
      <c r="C5184" s="24">
        <v>9</v>
      </c>
      <c r="D5184" s="24" t="s">
        <v>236</v>
      </c>
      <c r="E5184" s="26">
        <v>171</v>
      </c>
      <c r="F5184" s="24">
        <v>4621</v>
      </c>
      <c r="G5184" s="26" t="s">
        <v>7928</v>
      </c>
      <c r="H5184" s="24" t="s">
        <v>1230</v>
      </c>
      <c r="I5184" s="24" t="s">
        <v>1231</v>
      </c>
      <c r="J5184" s="27" t="s">
        <v>1</v>
      </c>
      <c r="K5184" s="28">
        <v>25.15</v>
      </c>
      <c r="L5184" s="28">
        <v>0</v>
      </c>
    </row>
    <row r="5185" spans="1:12" x14ac:dyDescent="0.25">
      <c r="A5185" s="24" t="s">
        <v>3305</v>
      </c>
      <c r="B5185" s="26">
        <v>2015</v>
      </c>
      <c r="C5185" s="24">
        <v>9</v>
      </c>
      <c r="D5185" s="24" t="s">
        <v>236</v>
      </c>
      <c r="E5185" s="26">
        <v>171</v>
      </c>
      <c r="F5185" s="24">
        <v>453</v>
      </c>
      <c r="G5185" s="26" t="s">
        <v>3760</v>
      </c>
      <c r="H5185" s="24" t="s">
        <v>150</v>
      </c>
      <c r="I5185" s="24" t="s">
        <v>151</v>
      </c>
      <c r="J5185" s="27" t="s">
        <v>1</v>
      </c>
      <c r="K5185" s="28">
        <v>25.15</v>
      </c>
      <c r="L5185" s="28">
        <v>0</v>
      </c>
    </row>
    <row r="5186" spans="1:12" x14ac:dyDescent="0.25">
      <c r="A5186" s="24" t="s">
        <v>3305</v>
      </c>
      <c r="B5186" s="26">
        <v>2015</v>
      </c>
      <c r="C5186" s="24">
        <v>9</v>
      </c>
      <c r="D5186" s="24" t="s">
        <v>236</v>
      </c>
      <c r="E5186" s="26">
        <v>171</v>
      </c>
      <c r="F5186" s="24">
        <v>4622</v>
      </c>
      <c r="G5186" s="26" t="s">
        <v>7929</v>
      </c>
      <c r="H5186" s="24" t="s">
        <v>198</v>
      </c>
      <c r="I5186" s="24" t="s">
        <v>199</v>
      </c>
      <c r="J5186" s="27" t="s">
        <v>1</v>
      </c>
      <c r="K5186" s="28">
        <v>131.65</v>
      </c>
      <c r="L5186" s="28">
        <v>0</v>
      </c>
    </row>
    <row r="5187" spans="1:12" x14ac:dyDescent="0.25">
      <c r="A5187" s="24" t="s">
        <v>3305</v>
      </c>
      <c r="B5187" s="26">
        <v>2015</v>
      </c>
      <c r="C5187" s="24">
        <v>9</v>
      </c>
      <c r="D5187" s="24" t="s">
        <v>236</v>
      </c>
      <c r="E5187" s="26">
        <v>171</v>
      </c>
      <c r="F5187" s="24">
        <v>4623</v>
      </c>
      <c r="G5187" s="26" t="s">
        <v>7930</v>
      </c>
      <c r="H5187" s="24" t="s">
        <v>204</v>
      </c>
      <c r="I5187" s="24" t="s">
        <v>205</v>
      </c>
      <c r="J5187" s="27" t="s">
        <v>1</v>
      </c>
      <c r="K5187" s="28">
        <v>85.45</v>
      </c>
      <c r="L5187" s="28">
        <v>0</v>
      </c>
    </row>
    <row r="5188" spans="1:12" x14ac:dyDescent="0.25">
      <c r="A5188" s="24" t="s">
        <v>3305</v>
      </c>
      <c r="B5188" s="26">
        <v>2015</v>
      </c>
      <c r="C5188" s="24">
        <v>9</v>
      </c>
      <c r="D5188" s="24" t="s">
        <v>236</v>
      </c>
      <c r="E5188" s="26">
        <v>171</v>
      </c>
      <c r="F5188" s="24">
        <v>4604</v>
      </c>
      <c r="G5188" s="26" t="s">
        <v>7911</v>
      </c>
      <c r="H5188" s="24" t="s">
        <v>69</v>
      </c>
      <c r="I5188" s="24" t="s">
        <v>70</v>
      </c>
      <c r="J5188" s="27" t="s">
        <v>1</v>
      </c>
      <c r="K5188" s="28">
        <v>50.3</v>
      </c>
      <c r="L5188" s="28">
        <v>0</v>
      </c>
    </row>
    <row r="5189" spans="1:12" x14ac:dyDescent="0.25">
      <c r="A5189" s="24" t="s">
        <v>3305</v>
      </c>
      <c r="B5189" s="26">
        <v>2015</v>
      </c>
      <c r="C5189" s="24">
        <v>9</v>
      </c>
      <c r="D5189" s="24" t="s">
        <v>236</v>
      </c>
      <c r="E5189" s="26">
        <v>171</v>
      </c>
      <c r="F5189" s="24">
        <v>2478</v>
      </c>
      <c r="G5189" s="26" t="s">
        <v>5785</v>
      </c>
      <c r="H5189" s="24" t="s">
        <v>69</v>
      </c>
      <c r="I5189" s="24" t="s">
        <v>70</v>
      </c>
      <c r="J5189" s="27" t="s">
        <v>1</v>
      </c>
      <c r="K5189" s="28">
        <v>85.45</v>
      </c>
      <c r="L5189" s="28">
        <v>0</v>
      </c>
    </row>
    <row r="5190" spans="1:12" x14ac:dyDescent="0.25">
      <c r="A5190" s="24" t="s">
        <v>3305</v>
      </c>
      <c r="B5190" s="26">
        <v>2015</v>
      </c>
      <c r="C5190" s="24">
        <v>9</v>
      </c>
      <c r="D5190" s="24" t="s">
        <v>236</v>
      </c>
      <c r="E5190" s="26">
        <v>171</v>
      </c>
      <c r="F5190" s="24">
        <v>4624</v>
      </c>
      <c r="G5190" s="26" t="s">
        <v>7931</v>
      </c>
      <c r="H5190" s="24" t="s">
        <v>61</v>
      </c>
      <c r="I5190" s="24" t="s">
        <v>62</v>
      </c>
      <c r="J5190" s="27" t="s">
        <v>1</v>
      </c>
      <c r="K5190" s="28">
        <v>20.43</v>
      </c>
      <c r="L5190" s="28">
        <v>0</v>
      </c>
    </row>
    <row r="5191" spans="1:12" x14ac:dyDescent="0.25">
      <c r="A5191" s="24" t="s">
        <v>3305</v>
      </c>
      <c r="B5191" s="26">
        <v>2015</v>
      </c>
      <c r="C5191" s="24">
        <v>9</v>
      </c>
      <c r="D5191" s="24" t="s">
        <v>236</v>
      </c>
      <c r="E5191" s="26">
        <v>171</v>
      </c>
      <c r="F5191" s="24">
        <v>4625</v>
      </c>
      <c r="G5191" s="26" t="s">
        <v>7932</v>
      </c>
      <c r="H5191" s="24" t="s">
        <v>116</v>
      </c>
      <c r="I5191" s="24" t="s">
        <v>117</v>
      </c>
      <c r="J5191" s="27" t="s">
        <v>1</v>
      </c>
      <c r="K5191" s="28">
        <v>22.91</v>
      </c>
      <c r="L5191" s="28">
        <v>0</v>
      </c>
    </row>
    <row r="5192" spans="1:12" x14ac:dyDescent="0.25">
      <c r="A5192" s="24" t="s">
        <v>3305</v>
      </c>
      <c r="B5192" s="26">
        <v>2015</v>
      </c>
      <c r="C5192" s="24">
        <v>9</v>
      </c>
      <c r="D5192" s="24" t="s">
        <v>236</v>
      </c>
      <c r="E5192" s="26">
        <v>171</v>
      </c>
      <c r="F5192" s="24">
        <v>817</v>
      </c>
      <c r="G5192" s="26" t="s">
        <v>4124</v>
      </c>
      <c r="H5192" s="24" t="s">
        <v>1040</v>
      </c>
      <c r="I5192" s="24" t="s">
        <v>1041</v>
      </c>
      <c r="J5192" s="27" t="s">
        <v>1</v>
      </c>
      <c r="K5192" s="28">
        <v>129.78</v>
      </c>
      <c r="L5192" s="28">
        <v>0</v>
      </c>
    </row>
    <row r="5193" spans="1:12" x14ac:dyDescent="0.25">
      <c r="A5193" s="24" t="s">
        <v>3305</v>
      </c>
      <c r="B5193" s="26">
        <v>2015</v>
      </c>
      <c r="C5193" s="24">
        <v>9</v>
      </c>
      <c r="D5193" s="24" t="s">
        <v>236</v>
      </c>
      <c r="E5193" s="26">
        <v>171</v>
      </c>
      <c r="F5193" s="24">
        <v>4626</v>
      </c>
      <c r="G5193" s="26" t="s">
        <v>7933</v>
      </c>
      <c r="H5193" s="24" t="s">
        <v>77</v>
      </c>
      <c r="I5193" s="24" t="s">
        <v>78</v>
      </c>
      <c r="J5193" s="27" t="s">
        <v>1</v>
      </c>
      <c r="K5193" s="28">
        <v>16.46</v>
      </c>
      <c r="L5193" s="28">
        <v>0</v>
      </c>
    </row>
    <row r="5194" spans="1:12" x14ac:dyDescent="0.25">
      <c r="A5194" s="24" t="s">
        <v>3305</v>
      </c>
      <c r="B5194" s="26">
        <v>2015</v>
      </c>
      <c r="C5194" s="24">
        <v>9</v>
      </c>
      <c r="D5194" s="24" t="s">
        <v>236</v>
      </c>
      <c r="E5194" s="26">
        <v>171</v>
      </c>
      <c r="F5194" s="24">
        <v>4627</v>
      </c>
      <c r="G5194" s="26" t="s">
        <v>7934</v>
      </c>
      <c r="H5194" s="24" t="s">
        <v>77</v>
      </c>
      <c r="I5194" s="24" t="s">
        <v>78</v>
      </c>
      <c r="J5194" s="27" t="s">
        <v>1</v>
      </c>
      <c r="K5194" s="28">
        <v>64.89</v>
      </c>
      <c r="L5194" s="28">
        <v>0</v>
      </c>
    </row>
    <row r="5195" spans="1:12" x14ac:dyDescent="0.25">
      <c r="A5195" s="24" t="s">
        <v>3305</v>
      </c>
      <c r="B5195" s="26">
        <v>2015</v>
      </c>
      <c r="C5195" s="24">
        <v>9</v>
      </c>
      <c r="D5195" s="24" t="s">
        <v>236</v>
      </c>
      <c r="E5195" s="26">
        <v>171</v>
      </c>
      <c r="F5195" s="24">
        <v>1721</v>
      </c>
      <c r="G5195" s="26" t="s">
        <v>5028</v>
      </c>
      <c r="H5195" s="24" t="s">
        <v>322</v>
      </c>
      <c r="I5195" s="24" t="s">
        <v>323</v>
      </c>
      <c r="J5195" s="27" t="s">
        <v>1</v>
      </c>
      <c r="K5195" s="28">
        <v>64.89</v>
      </c>
      <c r="L5195" s="28">
        <v>0</v>
      </c>
    </row>
    <row r="5196" spans="1:12" x14ac:dyDescent="0.25">
      <c r="A5196" s="24" t="s">
        <v>3305</v>
      </c>
      <c r="B5196" s="26">
        <v>2015</v>
      </c>
      <c r="C5196" s="24">
        <v>9</v>
      </c>
      <c r="D5196" s="24" t="s">
        <v>236</v>
      </c>
      <c r="E5196" s="26">
        <v>171</v>
      </c>
      <c r="F5196" s="24">
        <v>210</v>
      </c>
      <c r="G5196" s="26" t="s">
        <v>3517</v>
      </c>
      <c r="H5196" s="24" t="s">
        <v>67</v>
      </c>
      <c r="I5196" s="24" t="s">
        <v>68</v>
      </c>
      <c r="J5196" s="27" t="s">
        <v>1</v>
      </c>
      <c r="K5196" s="28">
        <v>85.45</v>
      </c>
      <c r="L5196" s="28">
        <v>0</v>
      </c>
    </row>
    <row r="5197" spans="1:12" x14ac:dyDescent="0.25">
      <c r="A5197" s="24" t="s">
        <v>3305</v>
      </c>
      <c r="B5197" s="26">
        <v>2015</v>
      </c>
      <c r="C5197" s="24">
        <v>9</v>
      </c>
      <c r="D5197" s="24" t="s">
        <v>236</v>
      </c>
      <c r="E5197" s="26">
        <v>172</v>
      </c>
      <c r="F5197" s="24">
        <v>4628</v>
      </c>
      <c r="G5197" s="26" t="s">
        <v>7935</v>
      </c>
      <c r="H5197" s="24" t="s">
        <v>264</v>
      </c>
      <c r="I5197" s="24" t="s">
        <v>265</v>
      </c>
      <c r="J5197" s="27" t="s">
        <v>1</v>
      </c>
      <c r="K5197" s="28">
        <v>37.94</v>
      </c>
      <c r="L5197" s="28">
        <v>0</v>
      </c>
    </row>
    <row r="5198" spans="1:12" x14ac:dyDescent="0.25">
      <c r="A5198" s="24" t="s">
        <v>3305</v>
      </c>
      <c r="B5198" s="26">
        <v>2015</v>
      </c>
      <c r="C5198" s="24">
        <v>9</v>
      </c>
      <c r="D5198" s="24" t="s">
        <v>236</v>
      </c>
      <c r="E5198" s="26">
        <v>172</v>
      </c>
      <c r="F5198" s="24">
        <v>825</v>
      </c>
      <c r="G5198" s="26" t="s">
        <v>4132</v>
      </c>
      <c r="H5198" s="24" t="s">
        <v>90</v>
      </c>
      <c r="I5198" s="24" t="s">
        <v>91</v>
      </c>
      <c r="J5198" s="27" t="s">
        <v>1</v>
      </c>
      <c r="K5198" s="28">
        <v>60.85</v>
      </c>
      <c r="L5198" s="28">
        <v>0</v>
      </c>
    </row>
    <row r="5199" spans="1:12" x14ac:dyDescent="0.25">
      <c r="A5199" s="24" t="s">
        <v>3305</v>
      </c>
      <c r="B5199" s="26">
        <v>2015</v>
      </c>
      <c r="C5199" s="24">
        <v>9</v>
      </c>
      <c r="D5199" s="24" t="s">
        <v>236</v>
      </c>
      <c r="E5199" s="26">
        <v>172</v>
      </c>
      <c r="F5199" s="24">
        <v>4629</v>
      </c>
      <c r="G5199" s="26" t="s">
        <v>7936</v>
      </c>
      <c r="H5199" s="24" t="s">
        <v>210</v>
      </c>
      <c r="I5199" s="24" t="s">
        <v>211</v>
      </c>
      <c r="J5199" s="27" t="s">
        <v>1</v>
      </c>
      <c r="K5199" s="28">
        <v>64.89</v>
      </c>
      <c r="L5199" s="28">
        <v>0</v>
      </c>
    </row>
    <row r="5200" spans="1:12" x14ac:dyDescent="0.25">
      <c r="A5200" s="24" t="s">
        <v>3305</v>
      </c>
      <c r="B5200" s="26">
        <v>2015</v>
      </c>
      <c r="C5200" s="24">
        <v>9</v>
      </c>
      <c r="D5200" s="24" t="s">
        <v>236</v>
      </c>
      <c r="E5200" s="26">
        <v>172</v>
      </c>
      <c r="F5200" s="24">
        <v>4630</v>
      </c>
      <c r="G5200" s="26" t="s">
        <v>7937</v>
      </c>
      <c r="H5200" s="24" t="s">
        <v>67</v>
      </c>
      <c r="I5200" s="24" t="s">
        <v>68</v>
      </c>
      <c r="J5200" s="27" t="s">
        <v>1</v>
      </c>
      <c r="K5200" s="28">
        <v>135.26</v>
      </c>
      <c r="L5200" s="28">
        <v>0</v>
      </c>
    </row>
    <row r="5201" spans="1:12" x14ac:dyDescent="0.25">
      <c r="A5201" s="24" t="s">
        <v>3305</v>
      </c>
      <c r="B5201" s="26">
        <v>2015</v>
      </c>
      <c r="C5201" s="24">
        <v>9</v>
      </c>
      <c r="D5201" s="24" t="s">
        <v>236</v>
      </c>
      <c r="E5201" s="26">
        <v>172</v>
      </c>
      <c r="F5201" s="24">
        <v>4356</v>
      </c>
      <c r="G5201" s="26" t="s">
        <v>7663</v>
      </c>
      <c r="H5201" s="24" t="s">
        <v>67</v>
      </c>
      <c r="I5201" s="24" t="s">
        <v>68</v>
      </c>
      <c r="J5201" s="27" t="s">
        <v>1</v>
      </c>
      <c r="K5201" s="28">
        <v>50.3</v>
      </c>
      <c r="L5201" s="28">
        <v>0</v>
      </c>
    </row>
    <row r="5202" spans="1:12" x14ac:dyDescent="0.25">
      <c r="A5202" s="24" t="s">
        <v>3305</v>
      </c>
      <c r="B5202" s="26">
        <v>2015</v>
      </c>
      <c r="C5202" s="24">
        <v>9</v>
      </c>
      <c r="D5202" s="24" t="s">
        <v>236</v>
      </c>
      <c r="E5202" s="26">
        <v>172</v>
      </c>
      <c r="F5202" s="24">
        <v>268</v>
      </c>
      <c r="G5202" s="26" t="s">
        <v>3575</v>
      </c>
      <c r="H5202" s="24" t="s">
        <v>332</v>
      </c>
      <c r="I5202" s="24" t="s">
        <v>333</v>
      </c>
      <c r="J5202" s="27" t="s">
        <v>1</v>
      </c>
      <c r="K5202" s="28">
        <v>55.95</v>
      </c>
      <c r="L5202" s="28">
        <v>0</v>
      </c>
    </row>
    <row r="5203" spans="1:12" x14ac:dyDescent="0.25">
      <c r="A5203" s="24" t="s">
        <v>3305</v>
      </c>
      <c r="B5203" s="26">
        <v>2015</v>
      </c>
      <c r="C5203" s="24">
        <v>9</v>
      </c>
      <c r="D5203" s="24" t="s">
        <v>236</v>
      </c>
      <c r="E5203" s="26">
        <v>172</v>
      </c>
      <c r="F5203" s="24">
        <v>4631</v>
      </c>
      <c r="G5203" s="26" t="s">
        <v>7938</v>
      </c>
      <c r="H5203" s="24" t="s">
        <v>112</v>
      </c>
      <c r="I5203" s="24" t="s">
        <v>113</v>
      </c>
      <c r="J5203" s="27" t="s">
        <v>1</v>
      </c>
      <c r="K5203" s="28">
        <v>50.3</v>
      </c>
      <c r="L5203" s="28">
        <v>0</v>
      </c>
    </row>
    <row r="5204" spans="1:12" x14ac:dyDescent="0.25">
      <c r="A5204" s="24" t="s">
        <v>3305</v>
      </c>
      <c r="B5204" s="26">
        <v>2015</v>
      </c>
      <c r="C5204" s="24">
        <v>9</v>
      </c>
      <c r="D5204" s="24" t="s">
        <v>236</v>
      </c>
      <c r="E5204" s="26">
        <v>172</v>
      </c>
      <c r="F5204" s="24">
        <v>1665</v>
      </c>
      <c r="G5204" s="26" t="s">
        <v>4972</v>
      </c>
      <c r="H5204" s="24" t="s">
        <v>69</v>
      </c>
      <c r="I5204" s="24" t="s">
        <v>70</v>
      </c>
      <c r="J5204" s="27" t="s">
        <v>1</v>
      </c>
      <c r="K5204" s="28">
        <v>16.46</v>
      </c>
      <c r="L5204" s="28">
        <v>0</v>
      </c>
    </row>
    <row r="5205" spans="1:12" x14ac:dyDescent="0.25">
      <c r="A5205" s="24" t="s">
        <v>3305</v>
      </c>
      <c r="B5205" s="26">
        <v>2015</v>
      </c>
      <c r="C5205" s="24">
        <v>9</v>
      </c>
      <c r="D5205" s="24" t="s">
        <v>236</v>
      </c>
      <c r="E5205" s="26">
        <v>172</v>
      </c>
      <c r="F5205" s="24">
        <v>3024</v>
      </c>
      <c r="G5205" s="26" t="s">
        <v>6331</v>
      </c>
      <c r="H5205" s="24" t="s">
        <v>77</v>
      </c>
      <c r="I5205" s="24" t="s">
        <v>78</v>
      </c>
      <c r="J5205" s="27" t="s">
        <v>1</v>
      </c>
      <c r="K5205" s="28">
        <v>129.78</v>
      </c>
      <c r="L5205" s="28">
        <v>0</v>
      </c>
    </row>
    <row r="5206" spans="1:12" x14ac:dyDescent="0.25">
      <c r="A5206" s="24" t="s">
        <v>3305</v>
      </c>
      <c r="B5206" s="26">
        <v>2015</v>
      </c>
      <c r="C5206" s="24">
        <v>9</v>
      </c>
      <c r="D5206" s="24" t="s">
        <v>236</v>
      </c>
      <c r="E5206" s="26">
        <v>172</v>
      </c>
      <c r="F5206" s="24">
        <v>29</v>
      </c>
      <c r="G5206" s="26" t="s">
        <v>3336</v>
      </c>
      <c r="H5206" s="24" t="s">
        <v>67</v>
      </c>
      <c r="I5206" s="24" t="s">
        <v>68</v>
      </c>
      <c r="J5206" s="27" t="s">
        <v>1</v>
      </c>
      <c r="K5206" s="28">
        <v>38.25</v>
      </c>
      <c r="L5206" s="28">
        <v>0</v>
      </c>
    </row>
    <row r="5207" spans="1:12" x14ac:dyDescent="0.25">
      <c r="A5207" s="24" t="s">
        <v>3305</v>
      </c>
      <c r="B5207" s="26">
        <v>2015</v>
      </c>
      <c r="C5207" s="24">
        <v>9</v>
      </c>
      <c r="D5207" s="24" t="s">
        <v>236</v>
      </c>
      <c r="E5207" s="26">
        <v>172</v>
      </c>
      <c r="F5207" s="24">
        <v>3025</v>
      </c>
      <c r="G5207" s="26" t="s">
        <v>6332</v>
      </c>
      <c r="H5207" s="24" t="s">
        <v>1590</v>
      </c>
      <c r="I5207" s="24" t="s">
        <v>1591</v>
      </c>
      <c r="J5207" s="27" t="s">
        <v>1</v>
      </c>
      <c r="K5207" s="28">
        <v>77.19</v>
      </c>
      <c r="L5207" s="28">
        <v>0</v>
      </c>
    </row>
    <row r="5208" spans="1:12" x14ac:dyDescent="0.25">
      <c r="A5208" s="24" t="s">
        <v>3305</v>
      </c>
      <c r="B5208" s="26">
        <v>2015</v>
      </c>
      <c r="C5208" s="24">
        <v>9</v>
      </c>
      <c r="D5208" s="24" t="s">
        <v>236</v>
      </c>
      <c r="E5208" s="26">
        <v>173</v>
      </c>
      <c r="F5208" s="24">
        <v>4632</v>
      </c>
      <c r="G5208" s="26" t="s">
        <v>7939</v>
      </c>
      <c r="H5208" s="24" t="s">
        <v>69</v>
      </c>
      <c r="I5208" s="24" t="s">
        <v>70</v>
      </c>
      <c r="J5208" s="27" t="s">
        <v>1</v>
      </c>
      <c r="K5208" s="28">
        <v>85.45</v>
      </c>
      <c r="L5208" s="28">
        <v>0</v>
      </c>
    </row>
    <row r="5209" spans="1:12" x14ac:dyDescent="0.25">
      <c r="A5209" s="24" t="s">
        <v>3305</v>
      </c>
      <c r="B5209" s="26">
        <v>2015</v>
      </c>
      <c r="C5209" s="24">
        <v>9</v>
      </c>
      <c r="D5209" s="24" t="s">
        <v>236</v>
      </c>
      <c r="E5209" s="26">
        <v>173</v>
      </c>
      <c r="F5209" s="24">
        <v>2164</v>
      </c>
      <c r="G5209" s="26" t="s">
        <v>5471</v>
      </c>
      <c r="H5209" s="24" t="s">
        <v>67</v>
      </c>
      <c r="I5209" s="24" t="s">
        <v>68</v>
      </c>
      <c r="J5209" s="27" t="s">
        <v>1</v>
      </c>
      <c r="K5209" s="28">
        <v>50.3</v>
      </c>
      <c r="L5209" s="28">
        <v>0</v>
      </c>
    </row>
    <row r="5210" spans="1:12" x14ac:dyDescent="0.25">
      <c r="A5210" s="24" t="s">
        <v>3305</v>
      </c>
      <c r="B5210" s="26">
        <v>2015</v>
      </c>
      <c r="C5210" s="24">
        <v>9</v>
      </c>
      <c r="D5210" s="24" t="s">
        <v>236</v>
      </c>
      <c r="E5210" s="26">
        <v>173</v>
      </c>
      <c r="F5210" s="24">
        <v>4633</v>
      </c>
      <c r="G5210" s="26" t="s">
        <v>7940</v>
      </c>
      <c r="H5210" s="24" t="s">
        <v>67</v>
      </c>
      <c r="I5210" s="24" t="s">
        <v>68</v>
      </c>
      <c r="J5210" s="27" t="s">
        <v>1</v>
      </c>
      <c r="K5210" s="28">
        <v>16.46</v>
      </c>
      <c r="L5210" s="28">
        <v>0</v>
      </c>
    </row>
    <row r="5211" spans="1:12" x14ac:dyDescent="0.25">
      <c r="A5211" s="24" t="s">
        <v>3305</v>
      </c>
      <c r="B5211" s="26">
        <v>2015</v>
      </c>
      <c r="C5211" s="24">
        <v>9</v>
      </c>
      <c r="D5211" s="24" t="s">
        <v>236</v>
      </c>
      <c r="E5211" s="26">
        <v>173</v>
      </c>
      <c r="F5211" s="24">
        <v>4634</v>
      </c>
      <c r="G5211" s="26" t="s">
        <v>7941</v>
      </c>
      <c r="H5211" s="24" t="s">
        <v>364</v>
      </c>
      <c r="I5211" s="24" t="s">
        <v>365</v>
      </c>
      <c r="J5211" s="27" t="s">
        <v>1</v>
      </c>
      <c r="K5211" s="28">
        <v>305.87</v>
      </c>
      <c r="L5211" s="28">
        <v>0</v>
      </c>
    </row>
    <row r="5212" spans="1:12" x14ac:dyDescent="0.25">
      <c r="A5212" s="24" t="s">
        <v>3305</v>
      </c>
      <c r="B5212" s="26">
        <v>2015</v>
      </c>
      <c r="C5212" s="24">
        <v>9</v>
      </c>
      <c r="D5212" s="24" t="s">
        <v>236</v>
      </c>
      <c r="E5212" s="26">
        <v>173</v>
      </c>
      <c r="F5212" s="24">
        <v>4635</v>
      </c>
      <c r="G5212" s="26" t="s">
        <v>7942</v>
      </c>
      <c r="H5212" s="24" t="s">
        <v>118</v>
      </c>
      <c r="I5212" s="24" t="s">
        <v>119</v>
      </c>
      <c r="J5212" s="27" t="s">
        <v>1</v>
      </c>
      <c r="K5212" s="28">
        <v>129.78</v>
      </c>
      <c r="L5212" s="28">
        <v>0</v>
      </c>
    </row>
    <row r="5213" spans="1:12" x14ac:dyDescent="0.25">
      <c r="A5213" s="24" t="s">
        <v>3305</v>
      </c>
      <c r="B5213" s="26">
        <v>2015</v>
      </c>
      <c r="C5213" s="24">
        <v>9</v>
      </c>
      <c r="D5213" s="24" t="s">
        <v>236</v>
      </c>
      <c r="E5213" s="26">
        <v>173</v>
      </c>
      <c r="F5213" s="24">
        <v>813</v>
      </c>
      <c r="G5213" s="26" t="s">
        <v>4120</v>
      </c>
      <c r="H5213" s="24" t="s">
        <v>77</v>
      </c>
      <c r="I5213" s="24" t="s">
        <v>78</v>
      </c>
      <c r="J5213" s="27" t="s">
        <v>1</v>
      </c>
      <c r="K5213" s="28">
        <v>25.15</v>
      </c>
      <c r="L5213" s="28">
        <v>0</v>
      </c>
    </row>
    <row r="5214" spans="1:12" x14ac:dyDescent="0.25">
      <c r="A5214" s="24" t="s">
        <v>3305</v>
      </c>
      <c r="B5214" s="26">
        <v>2015</v>
      </c>
      <c r="C5214" s="24">
        <v>9</v>
      </c>
      <c r="D5214" s="24" t="s">
        <v>236</v>
      </c>
      <c r="E5214" s="26">
        <v>173</v>
      </c>
      <c r="F5214" s="24">
        <v>2210</v>
      </c>
      <c r="G5214" s="26" t="s">
        <v>5517</v>
      </c>
      <c r="H5214" s="24" t="s">
        <v>132</v>
      </c>
      <c r="I5214" s="24" t="s">
        <v>133</v>
      </c>
      <c r="J5214" s="27" t="s">
        <v>1</v>
      </c>
      <c r="K5214" s="28">
        <v>50.3</v>
      </c>
      <c r="L5214" s="28">
        <v>0</v>
      </c>
    </row>
    <row r="5215" spans="1:12" x14ac:dyDescent="0.25">
      <c r="A5215" s="24" t="s">
        <v>3305</v>
      </c>
      <c r="B5215" s="26">
        <v>2015</v>
      </c>
      <c r="C5215" s="24">
        <v>9</v>
      </c>
      <c r="D5215" s="24" t="s">
        <v>236</v>
      </c>
      <c r="E5215" s="26">
        <v>173</v>
      </c>
      <c r="F5215" s="24">
        <v>4636</v>
      </c>
      <c r="G5215" s="26" t="s">
        <v>7943</v>
      </c>
      <c r="H5215" s="24" t="s">
        <v>77</v>
      </c>
      <c r="I5215" s="24" t="s">
        <v>78</v>
      </c>
      <c r="J5215" s="27" t="s">
        <v>1</v>
      </c>
      <c r="K5215" s="28">
        <v>50.3</v>
      </c>
      <c r="L5215" s="28">
        <v>0</v>
      </c>
    </row>
    <row r="5216" spans="1:12" x14ac:dyDescent="0.25">
      <c r="A5216" s="24" t="s">
        <v>3305</v>
      </c>
      <c r="B5216" s="26">
        <v>2015</v>
      </c>
      <c r="C5216" s="24">
        <v>9</v>
      </c>
      <c r="D5216" s="24" t="s">
        <v>236</v>
      </c>
      <c r="E5216" s="26">
        <v>173</v>
      </c>
      <c r="F5216" s="24">
        <v>4637</v>
      </c>
      <c r="G5216" s="26" t="s">
        <v>7944</v>
      </c>
      <c r="H5216" s="24" t="s">
        <v>67</v>
      </c>
      <c r="I5216" s="24" t="s">
        <v>68</v>
      </c>
      <c r="J5216" s="27" t="s">
        <v>1</v>
      </c>
      <c r="K5216" s="28">
        <v>64.89</v>
      </c>
      <c r="L5216" s="28">
        <v>0</v>
      </c>
    </row>
    <row r="5217" spans="1:12" x14ac:dyDescent="0.25">
      <c r="A5217" s="24" t="s">
        <v>3305</v>
      </c>
      <c r="B5217" s="26">
        <v>2015</v>
      </c>
      <c r="C5217" s="24">
        <v>9</v>
      </c>
      <c r="D5217" s="24" t="s">
        <v>236</v>
      </c>
      <c r="E5217" s="26">
        <v>173</v>
      </c>
      <c r="F5217" s="24">
        <v>2234</v>
      </c>
      <c r="G5217" s="26" t="s">
        <v>5541</v>
      </c>
      <c r="H5217" s="24" t="s">
        <v>90</v>
      </c>
      <c r="I5217" s="24" t="s">
        <v>91</v>
      </c>
      <c r="J5217" s="27" t="s">
        <v>1</v>
      </c>
      <c r="K5217" s="28">
        <v>55.95</v>
      </c>
      <c r="L5217" s="28">
        <v>0</v>
      </c>
    </row>
    <row r="5218" spans="1:12" x14ac:dyDescent="0.25">
      <c r="A5218" s="24" t="s">
        <v>3305</v>
      </c>
      <c r="B5218" s="26">
        <v>2015</v>
      </c>
      <c r="C5218" s="24">
        <v>9</v>
      </c>
      <c r="D5218" s="24" t="s">
        <v>236</v>
      </c>
      <c r="E5218" s="26">
        <v>173</v>
      </c>
      <c r="F5218" s="24">
        <v>247</v>
      </c>
      <c r="G5218" s="26" t="s">
        <v>3554</v>
      </c>
      <c r="H5218" s="24" t="s">
        <v>276</v>
      </c>
      <c r="I5218" s="24" t="s">
        <v>277</v>
      </c>
      <c r="J5218" s="27" t="s">
        <v>1</v>
      </c>
      <c r="K5218" s="28">
        <v>85.45</v>
      </c>
      <c r="L5218" s="28">
        <v>0</v>
      </c>
    </row>
    <row r="5219" spans="1:12" x14ac:dyDescent="0.25">
      <c r="A5219" s="24" t="s">
        <v>3305</v>
      </c>
      <c r="B5219" s="26">
        <v>2015</v>
      </c>
      <c r="C5219" s="24">
        <v>9</v>
      </c>
      <c r="D5219" s="24" t="s">
        <v>236</v>
      </c>
      <c r="E5219" s="26">
        <v>173</v>
      </c>
      <c r="F5219" s="24">
        <v>4638</v>
      </c>
      <c r="G5219" s="26" t="s">
        <v>7945</v>
      </c>
      <c r="H5219" s="24" t="s">
        <v>406</v>
      </c>
      <c r="I5219" s="24" t="s">
        <v>407</v>
      </c>
      <c r="J5219" s="27" t="s">
        <v>1</v>
      </c>
      <c r="K5219" s="28">
        <v>80.11</v>
      </c>
      <c r="L5219" s="28">
        <v>0</v>
      </c>
    </row>
    <row r="5220" spans="1:12" x14ac:dyDescent="0.25">
      <c r="A5220" s="24" t="s">
        <v>3305</v>
      </c>
      <c r="B5220" s="26">
        <v>2015</v>
      </c>
      <c r="C5220" s="24">
        <v>9</v>
      </c>
      <c r="D5220" s="24" t="s">
        <v>236</v>
      </c>
      <c r="E5220" s="26">
        <v>173</v>
      </c>
      <c r="F5220" s="24">
        <v>2263</v>
      </c>
      <c r="G5220" s="26" t="s">
        <v>5570</v>
      </c>
      <c r="H5220" s="24" t="s">
        <v>77</v>
      </c>
      <c r="I5220" s="24" t="s">
        <v>78</v>
      </c>
      <c r="J5220" s="27" t="s">
        <v>1</v>
      </c>
      <c r="K5220" s="28">
        <v>6.2874999999999996</v>
      </c>
      <c r="L5220" s="28">
        <v>0</v>
      </c>
    </row>
    <row r="5221" spans="1:12" x14ac:dyDescent="0.25">
      <c r="A5221" s="24" t="s">
        <v>3305</v>
      </c>
      <c r="B5221" s="26">
        <v>2015</v>
      </c>
      <c r="C5221" s="24">
        <v>9</v>
      </c>
      <c r="D5221" s="24" t="s">
        <v>236</v>
      </c>
      <c r="E5221" s="26">
        <v>173</v>
      </c>
      <c r="F5221" s="24">
        <v>3002</v>
      </c>
      <c r="G5221" s="26" t="s">
        <v>6309</v>
      </c>
      <c r="H5221" s="24" t="s">
        <v>69</v>
      </c>
      <c r="I5221" s="24" t="s">
        <v>70</v>
      </c>
      <c r="J5221" s="27" t="s">
        <v>1</v>
      </c>
      <c r="K5221" s="28">
        <v>85.45</v>
      </c>
      <c r="L5221" s="28">
        <v>0</v>
      </c>
    </row>
    <row r="5222" spans="1:12" x14ac:dyDescent="0.25">
      <c r="A5222" s="24" t="s">
        <v>3305</v>
      </c>
      <c r="B5222" s="26">
        <v>2015</v>
      </c>
      <c r="C5222" s="24">
        <v>9</v>
      </c>
      <c r="D5222" s="24" t="s">
        <v>236</v>
      </c>
      <c r="E5222" s="26">
        <v>179</v>
      </c>
      <c r="F5222" s="24">
        <v>4639</v>
      </c>
      <c r="G5222" s="26" t="s">
        <v>7946</v>
      </c>
      <c r="H5222" s="24" t="s">
        <v>69</v>
      </c>
      <c r="I5222" s="24" t="s">
        <v>70</v>
      </c>
      <c r="J5222" s="27" t="s">
        <v>1</v>
      </c>
      <c r="K5222" s="28">
        <v>131.65</v>
      </c>
      <c r="L5222" s="28">
        <v>0</v>
      </c>
    </row>
    <row r="5223" spans="1:12" x14ac:dyDescent="0.25">
      <c r="A5223" s="24" t="s">
        <v>3305</v>
      </c>
      <c r="B5223" s="26">
        <v>2015</v>
      </c>
      <c r="C5223" s="24">
        <v>9</v>
      </c>
      <c r="D5223" s="24" t="s">
        <v>236</v>
      </c>
      <c r="E5223" s="26">
        <v>179</v>
      </c>
      <c r="F5223" s="24">
        <v>4640</v>
      </c>
      <c r="G5223" s="26" t="s">
        <v>7947</v>
      </c>
      <c r="H5223" s="24" t="s">
        <v>190</v>
      </c>
      <c r="I5223" s="24" t="s">
        <v>191</v>
      </c>
      <c r="J5223" s="27" t="s">
        <v>1</v>
      </c>
      <c r="K5223" s="28">
        <v>129.78</v>
      </c>
      <c r="L5223" s="28">
        <v>0</v>
      </c>
    </row>
    <row r="5224" spans="1:12" x14ac:dyDescent="0.25">
      <c r="A5224" s="24" t="s">
        <v>3305</v>
      </c>
      <c r="B5224" s="26">
        <v>2015</v>
      </c>
      <c r="C5224" s="24">
        <v>9</v>
      </c>
      <c r="D5224" s="24" t="s">
        <v>236</v>
      </c>
      <c r="E5224" s="26">
        <v>179</v>
      </c>
      <c r="F5224" s="24">
        <v>4641</v>
      </c>
      <c r="G5224" s="26" t="s">
        <v>7948</v>
      </c>
      <c r="H5224" s="24" t="s">
        <v>1470</v>
      </c>
      <c r="I5224" s="24" t="s">
        <v>1471</v>
      </c>
      <c r="J5224" s="27" t="s">
        <v>1</v>
      </c>
      <c r="K5224" s="28">
        <v>22.91</v>
      </c>
      <c r="L5224" s="28">
        <v>0</v>
      </c>
    </row>
    <row r="5225" spans="1:12" x14ac:dyDescent="0.25">
      <c r="A5225" s="24" t="s">
        <v>3305</v>
      </c>
      <c r="B5225" s="26">
        <v>2015</v>
      </c>
      <c r="C5225" s="24">
        <v>9</v>
      </c>
      <c r="D5225" s="24" t="s">
        <v>236</v>
      </c>
      <c r="E5225" s="26">
        <v>179</v>
      </c>
      <c r="F5225" s="24">
        <v>4642</v>
      </c>
      <c r="G5225" s="26" t="s">
        <v>7949</v>
      </c>
      <c r="H5225" s="24" t="s">
        <v>77</v>
      </c>
      <c r="I5225" s="24" t="s">
        <v>78</v>
      </c>
      <c r="J5225" s="27" t="s">
        <v>1</v>
      </c>
      <c r="K5225" s="28">
        <v>64.89</v>
      </c>
      <c r="L5225" s="28">
        <v>0</v>
      </c>
    </row>
    <row r="5226" spans="1:12" x14ac:dyDescent="0.25">
      <c r="A5226" s="24" t="s">
        <v>3305</v>
      </c>
      <c r="B5226" s="26">
        <v>2015</v>
      </c>
      <c r="C5226" s="24">
        <v>9</v>
      </c>
      <c r="D5226" s="24" t="s">
        <v>236</v>
      </c>
      <c r="E5226" s="26">
        <v>179</v>
      </c>
      <c r="F5226" s="24">
        <v>4643</v>
      </c>
      <c r="G5226" s="26" t="s">
        <v>7950</v>
      </c>
      <c r="H5226" s="24" t="s">
        <v>1592</v>
      </c>
      <c r="I5226" s="24" t="s">
        <v>1593</v>
      </c>
      <c r="J5226" s="27" t="s">
        <v>1</v>
      </c>
      <c r="K5226" s="28">
        <v>45.82</v>
      </c>
      <c r="L5226" s="28">
        <v>0</v>
      </c>
    </row>
    <row r="5227" spans="1:12" x14ac:dyDescent="0.25">
      <c r="A5227" s="24" t="s">
        <v>3305</v>
      </c>
      <c r="B5227" s="26">
        <v>2015</v>
      </c>
      <c r="C5227" s="24">
        <v>9</v>
      </c>
      <c r="D5227" s="24" t="s">
        <v>236</v>
      </c>
      <c r="E5227" s="26">
        <v>180</v>
      </c>
      <c r="F5227" s="24">
        <v>4644</v>
      </c>
      <c r="G5227" s="26" t="s">
        <v>7951</v>
      </c>
      <c r="H5227" s="24" t="s">
        <v>69</v>
      </c>
      <c r="I5227" s="24" t="s">
        <v>70</v>
      </c>
      <c r="J5227" s="27" t="s">
        <v>1</v>
      </c>
      <c r="K5227" s="28">
        <v>139.19999999999999</v>
      </c>
      <c r="L5227" s="28">
        <v>0</v>
      </c>
    </row>
    <row r="5228" spans="1:12" x14ac:dyDescent="0.25">
      <c r="A5228" s="24" t="s">
        <v>3305</v>
      </c>
      <c r="B5228" s="26">
        <v>2015</v>
      </c>
      <c r="C5228" s="24">
        <v>9</v>
      </c>
      <c r="D5228" s="24" t="s">
        <v>236</v>
      </c>
      <c r="E5228" s="26">
        <v>180</v>
      </c>
      <c r="F5228" s="24">
        <v>4641</v>
      </c>
      <c r="G5228" s="26" t="s">
        <v>7948</v>
      </c>
      <c r="H5228" s="24" t="s">
        <v>1470</v>
      </c>
      <c r="I5228" s="24" t="s">
        <v>1471</v>
      </c>
      <c r="J5228" s="27" t="s">
        <v>1</v>
      </c>
      <c r="K5228" s="28">
        <v>131.65</v>
      </c>
      <c r="L5228" s="28">
        <v>0</v>
      </c>
    </row>
    <row r="5229" spans="1:12" x14ac:dyDescent="0.25">
      <c r="A5229" s="24" t="s">
        <v>3305</v>
      </c>
      <c r="B5229" s="26">
        <v>2015</v>
      </c>
      <c r="C5229" s="24">
        <v>9</v>
      </c>
      <c r="D5229" s="24" t="s">
        <v>236</v>
      </c>
      <c r="E5229" s="26">
        <v>180</v>
      </c>
      <c r="F5229" s="24">
        <v>4645</v>
      </c>
      <c r="G5229" s="26" t="s">
        <v>7952</v>
      </c>
      <c r="H5229" s="24" t="s">
        <v>478</v>
      </c>
      <c r="I5229" s="24" t="s">
        <v>479</v>
      </c>
      <c r="J5229" s="27" t="s">
        <v>1</v>
      </c>
      <c r="K5229" s="28">
        <v>99.72</v>
      </c>
      <c r="L5229" s="28">
        <v>0</v>
      </c>
    </row>
    <row r="5230" spans="1:12" x14ac:dyDescent="0.25">
      <c r="A5230" s="24" t="s">
        <v>3305</v>
      </c>
      <c r="B5230" s="26">
        <v>2015</v>
      </c>
      <c r="C5230" s="24">
        <v>9</v>
      </c>
      <c r="D5230" s="24" t="s">
        <v>236</v>
      </c>
      <c r="E5230" s="26">
        <v>180</v>
      </c>
      <c r="F5230" s="24">
        <v>4195</v>
      </c>
      <c r="G5230" s="26" t="s">
        <v>7502</v>
      </c>
      <c r="H5230" s="24" t="s">
        <v>174</v>
      </c>
      <c r="I5230" s="24" t="s">
        <v>175</v>
      </c>
      <c r="J5230" s="27" t="s">
        <v>1</v>
      </c>
      <c r="K5230" s="28">
        <v>248.4</v>
      </c>
      <c r="L5230" s="28">
        <v>0</v>
      </c>
    </row>
    <row r="5231" spans="1:12" x14ac:dyDescent="0.25">
      <c r="A5231" s="24" t="s">
        <v>3305</v>
      </c>
      <c r="B5231" s="26">
        <v>2015</v>
      </c>
      <c r="C5231" s="24">
        <v>9</v>
      </c>
      <c r="D5231" s="24" t="s">
        <v>236</v>
      </c>
      <c r="E5231" s="26">
        <v>180</v>
      </c>
      <c r="F5231" s="24">
        <v>4646</v>
      </c>
      <c r="G5231" s="26" t="s">
        <v>7953</v>
      </c>
      <c r="H5231" s="24" t="s">
        <v>98</v>
      </c>
      <c r="I5231" s="24" t="s">
        <v>99</v>
      </c>
      <c r="J5231" s="27" t="s">
        <v>1</v>
      </c>
      <c r="K5231" s="28">
        <v>131.65</v>
      </c>
      <c r="L5231" s="28">
        <v>0</v>
      </c>
    </row>
    <row r="5232" spans="1:12" x14ac:dyDescent="0.25">
      <c r="A5232" s="24" t="s">
        <v>3305</v>
      </c>
      <c r="B5232" s="26">
        <v>2015</v>
      </c>
      <c r="C5232" s="24">
        <v>9</v>
      </c>
      <c r="D5232" s="24" t="s">
        <v>236</v>
      </c>
      <c r="E5232" s="26">
        <v>180</v>
      </c>
      <c r="F5232" s="24">
        <v>2670</v>
      </c>
      <c r="G5232" s="26" t="s">
        <v>5977</v>
      </c>
      <c r="H5232" s="24" t="s">
        <v>67</v>
      </c>
      <c r="I5232" s="24" t="s">
        <v>68</v>
      </c>
      <c r="J5232" s="27" t="s">
        <v>1</v>
      </c>
      <c r="K5232" s="28">
        <v>63.61</v>
      </c>
      <c r="L5232" s="28">
        <v>0</v>
      </c>
    </row>
    <row r="5233" spans="1:12" x14ac:dyDescent="0.25">
      <c r="A5233" s="24" t="s">
        <v>3305</v>
      </c>
      <c r="B5233" s="26">
        <v>2015</v>
      </c>
      <c r="C5233" s="24">
        <v>9</v>
      </c>
      <c r="D5233" s="24" t="s">
        <v>236</v>
      </c>
      <c r="E5233" s="26">
        <v>180</v>
      </c>
      <c r="F5233" s="24">
        <v>4647</v>
      </c>
      <c r="G5233" s="26" t="s">
        <v>7954</v>
      </c>
      <c r="H5233" s="24" t="s">
        <v>59</v>
      </c>
      <c r="I5233" s="24" t="s">
        <v>60</v>
      </c>
      <c r="J5233" s="27" t="s">
        <v>1</v>
      </c>
      <c r="K5233" s="28">
        <v>64.88</v>
      </c>
      <c r="L5233" s="28">
        <v>0</v>
      </c>
    </row>
    <row r="5234" spans="1:12" x14ac:dyDescent="0.25">
      <c r="A5234" s="24" t="s">
        <v>3305</v>
      </c>
      <c r="B5234" s="26">
        <v>2015</v>
      </c>
      <c r="C5234" s="24">
        <v>9</v>
      </c>
      <c r="D5234" s="24" t="s">
        <v>236</v>
      </c>
      <c r="E5234" s="26">
        <v>181</v>
      </c>
      <c r="F5234" s="24">
        <v>4648</v>
      </c>
      <c r="G5234" s="26" t="s">
        <v>7955</v>
      </c>
      <c r="H5234" s="24" t="s">
        <v>69</v>
      </c>
      <c r="I5234" s="24" t="s">
        <v>70</v>
      </c>
      <c r="J5234" s="27" t="s">
        <v>1</v>
      </c>
      <c r="K5234" s="28">
        <v>259.56</v>
      </c>
      <c r="L5234" s="28">
        <v>0</v>
      </c>
    </row>
    <row r="5235" spans="1:12" x14ac:dyDescent="0.25">
      <c r="A5235" s="24" t="s">
        <v>3305</v>
      </c>
      <c r="B5235" s="26">
        <v>2015</v>
      </c>
      <c r="C5235" s="24">
        <v>9</v>
      </c>
      <c r="D5235" s="24" t="s">
        <v>236</v>
      </c>
      <c r="E5235" s="26">
        <v>182</v>
      </c>
      <c r="F5235" s="24">
        <v>4649</v>
      </c>
      <c r="G5235" s="26" t="s">
        <v>7956</v>
      </c>
      <c r="H5235" s="24" t="s">
        <v>164</v>
      </c>
      <c r="I5235" s="24" t="s">
        <v>165</v>
      </c>
      <c r="J5235" s="27" t="s">
        <v>1</v>
      </c>
      <c r="K5235" s="28">
        <v>97.12</v>
      </c>
      <c r="L5235" s="28">
        <v>0</v>
      </c>
    </row>
    <row r="5236" spans="1:12" x14ac:dyDescent="0.25">
      <c r="A5236" s="24" t="s">
        <v>3305</v>
      </c>
      <c r="B5236" s="26">
        <v>2015</v>
      </c>
      <c r="C5236" s="24">
        <v>9</v>
      </c>
      <c r="D5236" s="24" t="s">
        <v>236</v>
      </c>
      <c r="E5236" s="26">
        <v>182</v>
      </c>
      <c r="F5236" s="24">
        <v>2624</v>
      </c>
      <c r="G5236" s="26" t="s">
        <v>5931</v>
      </c>
      <c r="H5236" s="24" t="s">
        <v>178</v>
      </c>
      <c r="I5236" s="24" t="s">
        <v>179</v>
      </c>
      <c r="J5236" s="27" t="s">
        <v>1</v>
      </c>
      <c r="K5236" s="28">
        <v>6.29</v>
      </c>
      <c r="L5236" s="28">
        <v>0</v>
      </c>
    </row>
    <row r="5237" spans="1:12" x14ac:dyDescent="0.25">
      <c r="A5237" s="24" t="s">
        <v>3305</v>
      </c>
      <c r="B5237" s="26">
        <v>2015</v>
      </c>
      <c r="C5237" s="24">
        <v>9</v>
      </c>
      <c r="D5237" s="24" t="s">
        <v>236</v>
      </c>
      <c r="E5237" s="26">
        <v>182</v>
      </c>
      <c r="F5237" s="24">
        <v>4650</v>
      </c>
      <c r="G5237" s="26" t="s">
        <v>7957</v>
      </c>
      <c r="H5237" s="24" t="s">
        <v>67</v>
      </c>
      <c r="I5237" s="24" t="s">
        <v>68</v>
      </c>
      <c r="J5237" s="27" t="s">
        <v>1</v>
      </c>
      <c r="K5237" s="28">
        <v>45.82</v>
      </c>
      <c r="L5237" s="28">
        <v>0</v>
      </c>
    </row>
    <row r="5238" spans="1:12" x14ac:dyDescent="0.25">
      <c r="A5238" s="24" t="s">
        <v>3305</v>
      </c>
      <c r="B5238" s="26">
        <v>2015</v>
      </c>
      <c r="C5238" s="24">
        <v>9</v>
      </c>
      <c r="D5238" s="24" t="s">
        <v>236</v>
      </c>
      <c r="E5238" s="26">
        <v>182</v>
      </c>
      <c r="F5238" s="24">
        <v>4651</v>
      </c>
      <c r="G5238" s="26" t="s">
        <v>7958</v>
      </c>
      <c r="H5238" s="24" t="s">
        <v>59</v>
      </c>
      <c r="I5238" s="24" t="s">
        <v>60</v>
      </c>
      <c r="J5238" s="27" t="s">
        <v>1</v>
      </c>
      <c r="K5238" s="28">
        <v>25.15</v>
      </c>
      <c r="L5238" s="28">
        <v>0</v>
      </c>
    </row>
    <row r="5239" spans="1:12" x14ac:dyDescent="0.25">
      <c r="A5239" s="24" t="s">
        <v>3305</v>
      </c>
      <c r="B5239" s="26">
        <v>2015</v>
      </c>
      <c r="C5239" s="24">
        <v>9</v>
      </c>
      <c r="D5239" s="24" t="s">
        <v>236</v>
      </c>
      <c r="E5239" s="26">
        <v>182</v>
      </c>
      <c r="F5239" s="24">
        <v>4652</v>
      </c>
      <c r="G5239" s="26" t="s">
        <v>7959</v>
      </c>
      <c r="H5239" s="24" t="s">
        <v>118</v>
      </c>
      <c r="I5239" s="24" t="s">
        <v>119</v>
      </c>
      <c r="J5239" s="27" t="s">
        <v>1</v>
      </c>
      <c r="K5239" s="28">
        <v>25.15</v>
      </c>
      <c r="L5239" s="28">
        <v>0</v>
      </c>
    </row>
    <row r="5240" spans="1:12" x14ac:dyDescent="0.25">
      <c r="A5240" s="24" t="s">
        <v>3305</v>
      </c>
      <c r="B5240" s="26">
        <v>2015</v>
      </c>
      <c r="C5240" s="24">
        <v>9</v>
      </c>
      <c r="D5240" s="24" t="s">
        <v>236</v>
      </c>
      <c r="E5240" s="26">
        <v>183</v>
      </c>
      <c r="F5240" s="24">
        <v>1881</v>
      </c>
      <c r="G5240" s="26" t="s">
        <v>5188</v>
      </c>
      <c r="H5240" s="24" t="s">
        <v>924</v>
      </c>
      <c r="I5240" s="24" t="s">
        <v>925</v>
      </c>
      <c r="J5240" s="27" t="s">
        <v>1</v>
      </c>
      <c r="K5240" s="28">
        <v>64.89</v>
      </c>
      <c r="L5240" s="28">
        <v>0</v>
      </c>
    </row>
    <row r="5241" spans="1:12" x14ac:dyDescent="0.25">
      <c r="A5241" s="24" t="s">
        <v>3305</v>
      </c>
      <c r="B5241" s="26">
        <v>2015</v>
      </c>
      <c r="C5241" s="24">
        <v>9</v>
      </c>
      <c r="D5241" s="24" t="s">
        <v>236</v>
      </c>
      <c r="E5241" s="26">
        <v>183</v>
      </c>
      <c r="F5241" s="24">
        <v>4653</v>
      </c>
      <c r="G5241" s="26" t="s">
        <v>7960</v>
      </c>
      <c r="H5241" s="24" t="s">
        <v>266</v>
      </c>
      <c r="I5241" s="24" t="s">
        <v>267</v>
      </c>
      <c r="J5241" s="27" t="s">
        <v>1</v>
      </c>
      <c r="K5241" s="28">
        <v>94.38</v>
      </c>
      <c r="L5241" s="28">
        <v>0</v>
      </c>
    </row>
    <row r="5242" spans="1:12" x14ac:dyDescent="0.25">
      <c r="A5242" s="24" t="s">
        <v>3305</v>
      </c>
      <c r="B5242" s="26">
        <v>2015</v>
      </c>
      <c r="C5242" s="24">
        <v>9</v>
      </c>
      <c r="D5242" s="24" t="s">
        <v>236</v>
      </c>
      <c r="E5242" s="26">
        <v>183</v>
      </c>
      <c r="F5242" s="24">
        <v>4654</v>
      </c>
      <c r="G5242" s="26" t="s">
        <v>7961</v>
      </c>
      <c r="H5242" s="24" t="s">
        <v>65</v>
      </c>
      <c r="I5242" s="24" t="s">
        <v>66</v>
      </c>
      <c r="J5242" s="27" t="s">
        <v>1</v>
      </c>
      <c r="K5242" s="28">
        <v>37.94</v>
      </c>
      <c r="L5242" s="28">
        <v>0</v>
      </c>
    </row>
    <row r="5243" spans="1:12" x14ac:dyDescent="0.25">
      <c r="A5243" s="24" t="s">
        <v>3305</v>
      </c>
      <c r="B5243" s="26">
        <v>2015</v>
      </c>
      <c r="C5243" s="24">
        <v>9</v>
      </c>
      <c r="D5243" s="24" t="s">
        <v>236</v>
      </c>
      <c r="E5243" s="26">
        <v>183</v>
      </c>
      <c r="F5243" s="24">
        <v>4655</v>
      </c>
      <c r="G5243" s="26" t="s">
        <v>7962</v>
      </c>
      <c r="H5243" s="24" t="s">
        <v>90</v>
      </c>
      <c r="I5243" s="24" t="s">
        <v>91</v>
      </c>
      <c r="J5243" s="27" t="s">
        <v>1</v>
      </c>
      <c r="K5243" s="28">
        <v>33.21</v>
      </c>
      <c r="L5243" s="28">
        <v>0</v>
      </c>
    </row>
    <row r="5244" spans="1:12" x14ac:dyDescent="0.25">
      <c r="A5244" s="24" t="s">
        <v>3305</v>
      </c>
      <c r="B5244" s="26">
        <v>2015</v>
      </c>
      <c r="C5244" s="24">
        <v>9</v>
      </c>
      <c r="D5244" s="24" t="s">
        <v>236</v>
      </c>
      <c r="E5244" s="26">
        <v>185</v>
      </c>
      <c r="F5244" s="24">
        <v>4656</v>
      </c>
      <c r="G5244" s="26" t="s">
        <v>7963</v>
      </c>
      <c r="H5244" s="24" t="s">
        <v>644</v>
      </c>
      <c r="I5244" s="24" t="s">
        <v>645</v>
      </c>
      <c r="J5244" s="27" t="s">
        <v>1</v>
      </c>
      <c r="K5244" s="28">
        <v>131.65</v>
      </c>
      <c r="L5244" s="28">
        <v>0</v>
      </c>
    </row>
    <row r="5245" spans="1:12" x14ac:dyDescent="0.25">
      <c r="A5245" s="24" t="s">
        <v>3305</v>
      </c>
      <c r="B5245" s="26">
        <v>2015</v>
      </c>
      <c r="C5245" s="24">
        <v>9</v>
      </c>
      <c r="D5245" s="24" t="s">
        <v>236</v>
      </c>
      <c r="E5245" s="26">
        <v>185</v>
      </c>
      <c r="F5245" s="24">
        <v>538</v>
      </c>
      <c r="G5245" s="26" t="s">
        <v>3845</v>
      </c>
      <c r="H5245" s="24" t="s">
        <v>360</v>
      </c>
      <c r="I5245" s="24" t="s">
        <v>361</v>
      </c>
      <c r="J5245" s="27" t="s">
        <v>1</v>
      </c>
      <c r="K5245" s="28">
        <v>131.65</v>
      </c>
      <c r="L5245" s="28">
        <v>0</v>
      </c>
    </row>
    <row r="5246" spans="1:12" x14ac:dyDescent="0.25">
      <c r="A5246" s="24" t="s">
        <v>3305</v>
      </c>
      <c r="B5246" s="26">
        <v>2015</v>
      </c>
      <c r="C5246" s="24">
        <v>9</v>
      </c>
      <c r="D5246" s="24" t="s">
        <v>236</v>
      </c>
      <c r="E5246" s="26">
        <v>185</v>
      </c>
      <c r="F5246" s="24">
        <v>1300</v>
      </c>
      <c r="G5246" s="26" t="s">
        <v>4607</v>
      </c>
      <c r="H5246" s="24" t="s">
        <v>69</v>
      </c>
      <c r="I5246" s="24" t="s">
        <v>70</v>
      </c>
      <c r="J5246" s="27" t="s">
        <v>1</v>
      </c>
      <c r="K5246" s="28">
        <v>64.89</v>
      </c>
      <c r="L5246" s="28">
        <v>0</v>
      </c>
    </row>
    <row r="5247" spans="1:12" x14ac:dyDescent="0.25">
      <c r="A5247" s="24" t="s">
        <v>3305</v>
      </c>
      <c r="B5247" s="26">
        <v>2015</v>
      </c>
      <c r="C5247" s="24">
        <v>9</v>
      </c>
      <c r="D5247" s="24" t="s">
        <v>236</v>
      </c>
      <c r="E5247" s="26">
        <v>185</v>
      </c>
      <c r="F5247" s="24">
        <v>4657</v>
      </c>
      <c r="G5247" s="26" t="s">
        <v>7964</v>
      </c>
      <c r="H5247" s="24" t="s">
        <v>1074</v>
      </c>
      <c r="I5247" s="24" t="s">
        <v>1075</v>
      </c>
      <c r="J5247" s="27" t="s">
        <v>1</v>
      </c>
      <c r="K5247" s="28">
        <v>90.04</v>
      </c>
      <c r="L5247" s="28">
        <v>0</v>
      </c>
    </row>
    <row r="5248" spans="1:12" x14ac:dyDescent="0.25">
      <c r="A5248" s="24" t="s">
        <v>3305</v>
      </c>
      <c r="B5248" s="26">
        <v>2015</v>
      </c>
      <c r="C5248" s="24">
        <v>9</v>
      </c>
      <c r="D5248" s="24" t="s">
        <v>236</v>
      </c>
      <c r="E5248" s="26">
        <v>185</v>
      </c>
      <c r="F5248" s="24">
        <v>4658</v>
      </c>
      <c r="G5248" s="26" t="s">
        <v>7965</v>
      </c>
      <c r="H5248" s="24" t="s">
        <v>69</v>
      </c>
      <c r="I5248" s="24" t="s">
        <v>70</v>
      </c>
      <c r="J5248" s="27" t="s">
        <v>1</v>
      </c>
      <c r="K5248" s="28">
        <v>84.07</v>
      </c>
      <c r="L5248" s="28">
        <v>0</v>
      </c>
    </row>
    <row r="5249" spans="1:12" x14ac:dyDescent="0.25">
      <c r="A5249" s="24" t="s">
        <v>3305</v>
      </c>
      <c r="B5249" s="26">
        <v>2015</v>
      </c>
      <c r="C5249" s="24">
        <v>9</v>
      </c>
      <c r="D5249" s="24" t="s">
        <v>236</v>
      </c>
      <c r="E5249" s="26">
        <v>185</v>
      </c>
      <c r="F5249" s="24">
        <v>4659</v>
      </c>
      <c r="G5249" s="26" t="s">
        <v>7966</v>
      </c>
      <c r="H5249" s="24" t="s">
        <v>69</v>
      </c>
      <c r="I5249" s="24" t="s">
        <v>70</v>
      </c>
      <c r="J5249" s="27" t="s">
        <v>1</v>
      </c>
      <c r="K5249" s="28">
        <v>98.18</v>
      </c>
      <c r="L5249" s="28">
        <v>0</v>
      </c>
    </row>
    <row r="5250" spans="1:12" x14ac:dyDescent="0.25">
      <c r="A5250" s="24" t="s">
        <v>3305</v>
      </c>
      <c r="B5250" s="26">
        <v>2015</v>
      </c>
      <c r="C5250" s="24">
        <v>9</v>
      </c>
      <c r="D5250" s="24" t="s">
        <v>236</v>
      </c>
      <c r="E5250" s="26">
        <v>185</v>
      </c>
      <c r="F5250" s="24">
        <v>4660</v>
      </c>
      <c r="G5250" s="26" t="s">
        <v>7967</v>
      </c>
      <c r="H5250" s="24" t="s">
        <v>69</v>
      </c>
      <c r="I5250" s="24" t="s">
        <v>70</v>
      </c>
      <c r="J5250" s="27" t="s">
        <v>1</v>
      </c>
      <c r="K5250" s="28">
        <v>22.91</v>
      </c>
      <c r="L5250" s="28">
        <v>0</v>
      </c>
    </row>
    <row r="5251" spans="1:12" x14ac:dyDescent="0.25">
      <c r="A5251" s="24" t="s">
        <v>3305</v>
      </c>
      <c r="B5251" s="26">
        <v>2015</v>
      </c>
      <c r="C5251" s="24">
        <v>9</v>
      </c>
      <c r="D5251" s="24" t="s">
        <v>236</v>
      </c>
      <c r="E5251" s="26">
        <v>185</v>
      </c>
      <c r="F5251" s="24">
        <v>4646</v>
      </c>
      <c r="G5251" s="26" t="s">
        <v>7953</v>
      </c>
      <c r="H5251" s="24" t="s">
        <v>98</v>
      </c>
      <c r="I5251" s="24" t="s">
        <v>99</v>
      </c>
      <c r="J5251" s="27" t="s">
        <v>1</v>
      </c>
      <c r="K5251" s="28">
        <v>22.91</v>
      </c>
      <c r="L5251" s="28">
        <v>0</v>
      </c>
    </row>
    <row r="5252" spans="1:12" x14ac:dyDescent="0.25">
      <c r="A5252" s="24" t="s">
        <v>3305</v>
      </c>
      <c r="B5252" s="26">
        <v>2015</v>
      </c>
      <c r="C5252" s="24">
        <v>9</v>
      </c>
      <c r="D5252" s="24" t="s">
        <v>236</v>
      </c>
      <c r="E5252" s="26">
        <v>185</v>
      </c>
      <c r="F5252" s="24">
        <v>4661</v>
      </c>
      <c r="G5252" s="26" t="s">
        <v>7968</v>
      </c>
      <c r="H5252" s="24" t="s">
        <v>39</v>
      </c>
      <c r="I5252" s="24" t="s">
        <v>40</v>
      </c>
      <c r="J5252" s="27" t="s">
        <v>1</v>
      </c>
      <c r="K5252" s="28">
        <v>72.34</v>
      </c>
      <c r="L5252" s="28">
        <v>0</v>
      </c>
    </row>
    <row r="5253" spans="1:12" x14ac:dyDescent="0.25">
      <c r="A5253" s="24" t="s">
        <v>3305</v>
      </c>
      <c r="B5253" s="26">
        <v>2015</v>
      </c>
      <c r="C5253" s="24">
        <v>9</v>
      </c>
      <c r="D5253" s="24" t="s">
        <v>236</v>
      </c>
      <c r="E5253" s="26">
        <v>186</v>
      </c>
      <c r="F5253" s="24">
        <v>4655</v>
      </c>
      <c r="G5253" s="26" t="s">
        <v>7962</v>
      </c>
      <c r="H5253" s="24" t="s">
        <v>90</v>
      </c>
      <c r="I5253" s="24" t="s">
        <v>91</v>
      </c>
      <c r="J5253" s="27" t="s">
        <v>1</v>
      </c>
      <c r="K5253" s="28">
        <v>26.64</v>
      </c>
      <c r="L5253" s="28">
        <v>0</v>
      </c>
    </row>
    <row r="5254" spans="1:12" x14ac:dyDescent="0.25">
      <c r="A5254" s="24" t="s">
        <v>3305</v>
      </c>
      <c r="B5254" s="26">
        <v>2015</v>
      </c>
      <c r="C5254" s="24">
        <v>9</v>
      </c>
      <c r="D5254" s="24" t="s">
        <v>236</v>
      </c>
      <c r="E5254" s="26">
        <v>186</v>
      </c>
      <c r="F5254" s="24">
        <v>4656</v>
      </c>
      <c r="G5254" s="26" t="s">
        <v>7963</v>
      </c>
      <c r="H5254" s="24" t="s">
        <v>644</v>
      </c>
      <c r="I5254" s="24" t="s">
        <v>645</v>
      </c>
      <c r="J5254" s="27" t="s">
        <v>1</v>
      </c>
      <c r="K5254" s="28">
        <v>38.25</v>
      </c>
      <c r="L5254" s="28">
        <v>0</v>
      </c>
    </row>
    <row r="5255" spans="1:12" x14ac:dyDescent="0.25">
      <c r="A5255" s="24" t="s">
        <v>3305</v>
      </c>
      <c r="B5255" s="26">
        <v>2015</v>
      </c>
      <c r="C5255" s="24">
        <v>9</v>
      </c>
      <c r="D5255" s="24" t="s">
        <v>236</v>
      </c>
      <c r="E5255" s="26">
        <v>186</v>
      </c>
      <c r="F5255" s="24">
        <v>2671</v>
      </c>
      <c r="G5255" s="26" t="s">
        <v>5978</v>
      </c>
      <c r="H5255" s="24" t="s">
        <v>266</v>
      </c>
      <c r="I5255" s="24" t="s">
        <v>267</v>
      </c>
      <c r="J5255" s="27" t="s">
        <v>1</v>
      </c>
      <c r="K5255" s="28">
        <v>85.45</v>
      </c>
      <c r="L5255" s="28">
        <v>0</v>
      </c>
    </row>
    <row r="5256" spans="1:12" x14ac:dyDescent="0.25">
      <c r="A5256" s="24" t="s">
        <v>3305</v>
      </c>
      <c r="B5256" s="26">
        <v>2015</v>
      </c>
      <c r="C5256" s="24">
        <v>9</v>
      </c>
      <c r="D5256" s="24" t="s">
        <v>236</v>
      </c>
      <c r="E5256" s="26">
        <v>187</v>
      </c>
      <c r="F5256" s="24">
        <v>1300</v>
      </c>
      <c r="G5256" s="26" t="s">
        <v>4607</v>
      </c>
      <c r="H5256" s="24" t="s">
        <v>69</v>
      </c>
      <c r="I5256" s="24" t="s">
        <v>70</v>
      </c>
      <c r="J5256" s="27" t="s">
        <v>1</v>
      </c>
      <c r="K5256" s="28">
        <v>25.15</v>
      </c>
      <c r="L5256" s="28">
        <v>18.86</v>
      </c>
    </row>
    <row r="5257" spans="1:12" x14ac:dyDescent="0.25">
      <c r="A5257" s="24" t="s">
        <v>3305</v>
      </c>
      <c r="B5257" s="26">
        <v>2015</v>
      </c>
      <c r="C5257" s="24">
        <v>9</v>
      </c>
      <c r="D5257" s="24" t="s">
        <v>236</v>
      </c>
      <c r="E5257" s="26">
        <v>194</v>
      </c>
      <c r="F5257" s="24">
        <v>4662</v>
      </c>
      <c r="G5257" s="26" t="s">
        <v>7969</v>
      </c>
      <c r="H5257" s="24" t="s">
        <v>1354</v>
      </c>
      <c r="I5257" s="24" t="s">
        <v>1355</v>
      </c>
      <c r="J5257" s="27" t="s">
        <v>1</v>
      </c>
      <c r="K5257" s="28">
        <v>37.94</v>
      </c>
      <c r="L5257" s="28">
        <v>0</v>
      </c>
    </row>
    <row r="5258" spans="1:12" x14ac:dyDescent="0.25">
      <c r="A5258" s="24" t="s">
        <v>3305</v>
      </c>
      <c r="B5258" s="26">
        <v>2015</v>
      </c>
      <c r="C5258" s="24">
        <v>9</v>
      </c>
      <c r="D5258" s="24" t="s">
        <v>236</v>
      </c>
      <c r="E5258" s="26">
        <v>194</v>
      </c>
      <c r="F5258" s="24">
        <v>4663</v>
      </c>
      <c r="G5258" s="26" t="s">
        <v>7970</v>
      </c>
      <c r="H5258" s="24" t="s">
        <v>237</v>
      </c>
      <c r="I5258" s="24" t="s">
        <v>238</v>
      </c>
      <c r="J5258" s="27" t="s">
        <v>1</v>
      </c>
      <c r="K5258" s="28">
        <v>25.15</v>
      </c>
      <c r="L5258" s="28">
        <v>0</v>
      </c>
    </row>
    <row r="5259" spans="1:12" x14ac:dyDescent="0.25">
      <c r="A5259" s="24" t="s">
        <v>3305</v>
      </c>
      <c r="B5259" s="26">
        <v>2015</v>
      </c>
      <c r="C5259" s="24">
        <v>9</v>
      </c>
      <c r="D5259" s="24" t="s">
        <v>236</v>
      </c>
      <c r="E5259" s="26">
        <v>194</v>
      </c>
      <c r="F5259" s="24">
        <v>4664</v>
      </c>
      <c r="G5259" s="26" t="s">
        <v>7971</v>
      </c>
      <c r="H5259" s="24" t="s">
        <v>69</v>
      </c>
      <c r="I5259" s="24" t="s">
        <v>70</v>
      </c>
      <c r="J5259" s="27" t="s">
        <v>1</v>
      </c>
      <c r="K5259" s="28">
        <v>25.15</v>
      </c>
      <c r="L5259" s="28">
        <v>0</v>
      </c>
    </row>
    <row r="5260" spans="1:12" x14ac:dyDescent="0.25">
      <c r="A5260" s="24" t="s">
        <v>3305</v>
      </c>
      <c r="B5260" s="26">
        <v>2015</v>
      </c>
      <c r="C5260" s="24">
        <v>9</v>
      </c>
      <c r="D5260" s="24" t="s">
        <v>236</v>
      </c>
      <c r="E5260" s="26">
        <v>194</v>
      </c>
      <c r="F5260" s="24">
        <v>4665</v>
      </c>
      <c r="G5260" s="26" t="s">
        <v>7972</v>
      </c>
      <c r="H5260" s="24" t="s">
        <v>264</v>
      </c>
      <c r="I5260" s="24" t="s">
        <v>265</v>
      </c>
      <c r="J5260" s="27" t="s">
        <v>1</v>
      </c>
      <c r="K5260" s="28">
        <v>25.15</v>
      </c>
      <c r="L5260" s="28">
        <v>0</v>
      </c>
    </row>
    <row r="5261" spans="1:12" x14ac:dyDescent="0.25">
      <c r="A5261" s="24" t="s">
        <v>3305</v>
      </c>
      <c r="B5261" s="26">
        <v>2015</v>
      </c>
      <c r="C5261" s="24">
        <v>9</v>
      </c>
      <c r="D5261" s="24" t="s">
        <v>236</v>
      </c>
      <c r="E5261" s="26">
        <v>194</v>
      </c>
      <c r="F5261" s="24">
        <v>4666</v>
      </c>
      <c r="G5261" s="26" t="s">
        <v>7973</v>
      </c>
      <c r="H5261" s="24" t="s">
        <v>852</v>
      </c>
      <c r="I5261" s="24" t="s">
        <v>853</v>
      </c>
      <c r="J5261" s="27" t="s">
        <v>1</v>
      </c>
      <c r="K5261" s="28">
        <v>64.89</v>
      </c>
      <c r="L5261" s="28">
        <v>0</v>
      </c>
    </row>
    <row r="5262" spans="1:12" x14ac:dyDescent="0.25">
      <c r="A5262" s="24" t="s">
        <v>3305</v>
      </c>
      <c r="B5262" s="26">
        <v>2015</v>
      </c>
      <c r="C5262" s="24">
        <v>9</v>
      </c>
      <c r="D5262" s="24" t="s">
        <v>236</v>
      </c>
      <c r="E5262" s="26">
        <v>194</v>
      </c>
      <c r="F5262" s="24">
        <v>1893</v>
      </c>
      <c r="G5262" s="26" t="s">
        <v>5200</v>
      </c>
      <c r="H5262" s="24" t="s">
        <v>94</v>
      </c>
      <c r="I5262" s="24" t="s">
        <v>95</v>
      </c>
      <c r="J5262" s="27" t="s">
        <v>1</v>
      </c>
      <c r="K5262" s="28">
        <v>64.89</v>
      </c>
      <c r="L5262" s="28">
        <v>0</v>
      </c>
    </row>
    <row r="5263" spans="1:12" x14ac:dyDescent="0.25">
      <c r="A5263" s="24" t="s">
        <v>3305</v>
      </c>
      <c r="B5263" s="26">
        <v>2015</v>
      </c>
      <c r="C5263" s="24">
        <v>9</v>
      </c>
      <c r="D5263" s="24" t="s">
        <v>236</v>
      </c>
      <c r="E5263" s="26">
        <v>194</v>
      </c>
      <c r="F5263" s="24">
        <v>4667</v>
      </c>
      <c r="G5263" s="26" t="s">
        <v>7974</v>
      </c>
      <c r="H5263" s="24" t="s">
        <v>69</v>
      </c>
      <c r="I5263" s="24" t="s">
        <v>70</v>
      </c>
      <c r="J5263" s="27" t="s">
        <v>1</v>
      </c>
      <c r="K5263" s="28">
        <v>64.89</v>
      </c>
      <c r="L5263" s="28">
        <v>0</v>
      </c>
    </row>
    <row r="5264" spans="1:12" x14ac:dyDescent="0.25">
      <c r="A5264" s="24" t="s">
        <v>3305</v>
      </c>
      <c r="B5264" s="26">
        <v>2015</v>
      </c>
      <c r="C5264" s="24">
        <v>9</v>
      </c>
      <c r="D5264" s="24" t="s">
        <v>236</v>
      </c>
      <c r="E5264" s="26">
        <v>194</v>
      </c>
      <c r="F5264" s="24">
        <v>991</v>
      </c>
      <c r="G5264" s="26" t="s">
        <v>4298</v>
      </c>
      <c r="H5264" s="24" t="s">
        <v>590</v>
      </c>
      <c r="I5264" s="24" t="s">
        <v>591</v>
      </c>
      <c r="J5264" s="27" t="s">
        <v>1</v>
      </c>
      <c r="K5264" s="28">
        <v>3.48</v>
      </c>
      <c r="L5264" s="28">
        <v>0</v>
      </c>
    </row>
    <row r="5265" spans="1:12" x14ac:dyDescent="0.25">
      <c r="A5265" s="24" t="s">
        <v>3305</v>
      </c>
      <c r="B5265" s="26">
        <v>2015</v>
      </c>
      <c r="C5265" s="24">
        <v>9</v>
      </c>
      <c r="D5265" s="24" t="s">
        <v>236</v>
      </c>
      <c r="E5265" s="26">
        <v>194</v>
      </c>
      <c r="F5265" s="24">
        <v>4668</v>
      </c>
      <c r="G5265" s="26" t="s">
        <v>7975</v>
      </c>
      <c r="H5265" s="24" t="s">
        <v>1594</v>
      </c>
      <c r="I5265" s="24" t="s">
        <v>1595</v>
      </c>
      <c r="J5265" s="27" t="s">
        <v>1</v>
      </c>
      <c r="K5265" s="28">
        <v>18.88</v>
      </c>
      <c r="L5265" s="28">
        <v>0</v>
      </c>
    </row>
    <row r="5266" spans="1:12" x14ac:dyDescent="0.25">
      <c r="A5266" s="24" t="s">
        <v>3305</v>
      </c>
      <c r="B5266" s="26">
        <v>2015</v>
      </c>
      <c r="C5266" s="24">
        <v>9</v>
      </c>
      <c r="D5266" s="24" t="s">
        <v>236</v>
      </c>
      <c r="E5266" s="26">
        <v>194</v>
      </c>
      <c r="F5266" s="24">
        <v>4669</v>
      </c>
      <c r="G5266" s="26" t="s">
        <v>7976</v>
      </c>
      <c r="H5266" s="24" t="s">
        <v>196</v>
      </c>
      <c r="I5266" s="24" t="s">
        <v>197</v>
      </c>
      <c r="J5266" s="27" t="s">
        <v>1</v>
      </c>
      <c r="K5266" s="28">
        <v>64.89</v>
      </c>
      <c r="L5266" s="28">
        <v>0</v>
      </c>
    </row>
    <row r="5267" spans="1:12" x14ac:dyDescent="0.25">
      <c r="A5267" s="24" t="s">
        <v>3305</v>
      </c>
      <c r="B5267" s="26">
        <v>2015</v>
      </c>
      <c r="C5267" s="24">
        <v>9</v>
      </c>
      <c r="D5267" s="24" t="s">
        <v>236</v>
      </c>
      <c r="E5267" s="26">
        <v>194</v>
      </c>
      <c r="F5267" s="24">
        <v>4670</v>
      </c>
      <c r="G5267" s="26" t="s">
        <v>7977</v>
      </c>
      <c r="H5267" s="24" t="s">
        <v>172</v>
      </c>
      <c r="I5267" s="24" t="s">
        <v>173</v>
      </c>
      <c r="J5267" s="27" t="s">
        <v>1</v>
      </c>
      <c r="K5267" s="28">
        <v>131.65</v>
      </c>
      <c r="L5267" s="28">
        <v>0</v>
      </c>
    </row>
    <row r="5268" spans="1:12" x14ac:dyDescent="0.25">
      <c r="A5268" s="24" t="s">
        <v>3305</v>
      </c>
      <c r="B5268" s="26">
        <v>2015</v>
      </c>
      <c r="C5268" s="24">
        <v>9</v>
      </c>
      <c r="D5268" s="24" t="s">
        <v>236</v>
      </c>
      <c r="E5268" s="26">
        <v>194</v>
      </c>
      <c r="F5268" s="24">
        <v>4671</v>
      </c>
      <c r="G5268" s="26" t="s">
        <v>7978</v>
      </c>
      <c r="H5268" s="24" t="s">
        <v>586</v>
      </c>
      <c r="I5268" s="24" t="s">
        <v>587</v>
      </c>
      <c r="J5268" s="27" t="s">
        <v>1</v>
      </c>
      <c r="K5268" s="28">
        <v>32.44</v>
      </c>
      <c r="L5268" s="28">
        <v>0</v>
      </c>
    </row>
    <row r="5269" spans="1:12" x14ac:dyDescent="0.25">
      <c r="A5269" s="24" t="s">
        <v>3305</v>
      </c>
      <c r="B5269" s="26">
        <v>2015</v>
      </c>
      <c r="C5269" s="24">
        <v>9</v>
      </c>
      <c r="D5269" s="24" t="s">
        <v>236</v>
      </c>
      <c r="E5269" s="26">
        <v>194</v>
      </c>
      <c r="F5269" s="24">
        <v>4672</v>
      </c>
      <c r="G5269" s="26" t="s">
        <v>7979</v>
      </c>
      <c r="H5269" s="24" t="s">
        <v>59</v>
      </c>
      <c r="I5269" s="24" t="s">
        <v>60</v>
      </c>
      <c r="J5269" s="27" t="s">
        <v>1</v>
      </c>
      <c r="K5269" s="28">
        <v>64.88</v>
      </c>
      <c r="L5269" s="28">
        <v>0</v>
      </c>
    </row>
    <row r="5270" spans="1:12" x14ac:dyDescent="0.25">
      <c r="A5270" s="24" t="s">
        <v>3305</v>
      </c>
      <c r="B5270" s="26">
        <v>2015</v>
      </c>
      <c r="C5270" s="24">
        <v>9</v>
      </c>
      <c r="D5270" s="24" t="s">
        <v>236</v>
      </c>
      <c r="E5270" s="26">
        <v>194</v>
      </c>
      <c r="F5270" s="24">
        <v>4673</v>
      </c>
      <c r="G5270" s="26" t="s">
        <v>7980</v>
      </c>
      <c r="H5270" s="24" t="s">
        <v>476</v>
      </c>
      <c r="I5270" s="24" t="s">
        <v>477</v>
      </c>
      <c r="J5270" s="27" t="s">
        <v>1</v>
      </c>
      <c r="K5270" s="28">
        <v>24.28</v>
      </c>
      <c r="L5270" s="28">
        <v>0</v>
      </c>
    </row>
    <row r="5271" spans="1:12" x14ac:dyDescent="0.25">
      <c r="A5271" s="24" t="s">
        <v>3305</v>
      </c>
      <c r="B5271" s="26">
        <v>2015</v>
      </c>
      <c r="C5271" s="24">
        <v>9</v>
      </c>
      <c r="D5271" s="24" t="s">
        <v>236</v>
      </c>
      <c r="E5271" s="26">
        <v>194</v>
      </c>
      <c r="F5271" s="24">
        <v>4674</v>
      </c>
      <c r="G5271" s="26" t="s">
        <v>7981</v>
      </c>
      <c r="H5271" s="24" t="s">
        <v>1018</v>
      </c>
      <c r="I5271" s="24" t="s">
        <v>1019</v>
      </c>
      <c r="J5271" s="27" t="s">
        <v>1</v>
      </c>
      <c r="K5271" s="28">
        <v>25.15</v>
      </c>
      <c r="L5271" s="28">
        <v>0</v>
      </c>
    </row>
    <row r="5272" spans="1:12" x14ac:dyDescent="0.25">
      <c r="A5272" s="24" t="s">
        <v>3305</v>
      </c>
      <c r="B5272" s="26">
        <v>2015</v>
      </c>
      <c r="C5272" s="24">
        <v>9</v>
      </c>
      <c r="D5272" s="24" t="s">
        <v>236</v>
      </c>
      <c r="E5272" s="26">
        <v>194</v>
      </c>
      <c r="F5272" s="24">
        <v>4675</v>
      </c>
      <c r="G5272" s="26" t="s">
        <v>7982</v>
      </c>
      <c r="H5272" s="24" t="s">
        <v>79</v>
      </c>
      <c r="I5272" s="24" t="s">
        <v>80</v>
      </c>
      <c r="J5272" s="27" t="s">
        <v>1</v>
      </c>
      <c r="K5272" s="28">
        <v>37.94</v>
      </c>
      <c r="L5272" s="28">
        <v>0</v>
      </c>
    </row>
    <row r="5273" spans="1:12" x14ac:dyDescent="0.25">
      <c r="A5273" s="24" t="s">
        <v>3305</v>
      </c>
      <c r="B5273" s="26">
        <v>2015</v>
      </c>
      <c r="C5273" s="24">
        <v>9</v>
      </c>
      <c r="D5273" s="24" t="s">
        <v>236</v>
      </c>
      <c r="E5273" s="26">
        <v>194</v>
      </c>
      <c r="F5273" s="24">
        <v>4676</v>
      </c>
      <c r="G5273" s="26" t="s">
        <v>7983</v>
      </c>
      <c r="H5273" s="24" t="s">
        <v>868</v>
      </c>
      <c r="I5273" s="24" t="s">
        <v>869</v>
      </c>
      <c r="J5273" s="27" t="s">
        <v>1</v>
      </c>
      <c r="K5273" s="28">
        <v>25.15</v>
      </c>
      <c r="L5273" s="28">
        <v>0</v>
      </c>
    </row>
    <row r="5274" spans="1:12" x14ac:dyDescent="0.25">
      <c r="A5274" s="24" t="s">
        <v>3305</v>
      </c>
      <c r="B5274" s="26">
        <v>2015</v>
      </c>
      <c r="C5274" s="24">
        <v>9</v>
      </c>
      <c r="D5274" s="24" t="s">
        <v>236</v>
      </c>
      <c r="E5274" s="26">
        <v>194</v>
      </c>
      <c r="F5274" s="24">
        <v>4677</v>
      </c>
      <c r="G5274" s="26" t="s">
        <v>7984</v>
      </c>
      <c r="H5274" s="24" t="s">
        <v>338</v>
      </c>
      <c r="I5274" s="24" t="s">
        <v>339</v>
      </c>
      <c r="J5274" s="27" t="s">
        <v>1</v>
      </c>
      <c r="K5274" s="28">
        <v>131.65</v>
      </c>
      <c r="L5274" s="28">
        <v>0</v>
      </c>
    </row>
    <row r="5275" spans="1:12" x14ac:dyDescent="0.25">
      <c r="A5275" s="24" t="s">
        <v>3305</v>
      </c>
      <c r="B5275" s="26">
        <v>2015</v>
      </c>
      <c r="C5275" s="24">
        <v>9</v>
      </c>
      <c r="D5275" s="24" t="s">
        <v>236</v>
      </c>
      <c r="E5275" s="26">
        <v>194</v>
      </c>
      <c r="F5275" s="24">
        <v>4678</v>
      </c>
      <c r="G5275" s="26" t="s">
        <v>7985</v>
      </c>
      <c r="H5275" s="24" t="s">
        <v>69</v>
      </c>
      <c r="I5275" s="24" t="s">
        <v>70</v>
      </c>
      <c r="J5275" s="27" t="s">
        <v>1</v>
      </c>
      <c r="K5275" s="28">
        <v>129.78</v>
      </c>
      <c r="L5275" s="28">
        <v>0</v>
      </c>
    </row>
    <row r="5276" spans="1:12" x14ac:dyDescent="0.25">
      <c r="A5276" s="24" t="s">
        <v>3305</v>
      </c>
      <c r="B5276" s="26">
        <v>2015</v>
      </c>
      <c r="C5276" s="24">
        <v>9</v>
      </c>
      <c r="D5276" s="24" t="s">
        <v>236</v>
      </c>
      <c r="E5276" s="26">
        <v>194</v>
      </c>
      <c r="F5276" s="24">
        <v>4679</v>
      </c>
      <c r="G5276" s="26" t="s">
        <v>7986</v>
      </c>
      <c r="H5276" s="24" t="s">
        <v>59</v>
      </c>
      <c r="I5276" s="24" t="s">
        <v>60</v>
      </c>
      <c r="J5276" s="27" t="s">
        <v>1</v>
      </c>
      <c r="K5276" s="28">
        <v>32.44</v>
      </c>
      <c r="L5276" s="28">
        <v>0</v>
      </c>
    </row>
    <row r="5277" spans="1:12" x14ac:dyDescent="0.25">
      <c r="A5277" s="24" t="s">
        <v>3305</v>
      </c>
      <c r="B5277" s="26">
        <v>2015</v>
      </c>
      <c r="C5277" s="24">
        <v>9</v>
      </c>
      <c r="D5277" s="24" t="s">
        <v>236</v>
      </c>
      <c r="E5277" s="26">
        <v>195</v>
      </c>
      <c r="F5277" s="24">
        <v>4680</v>
      </c>
      <c r="G5277" s="26" t="s">
        <v>7987</v>
      </c>
      <c r="H5277" s="24" t="s">
        <v>1356</v>
      </c>
      <c r="I5277" s="24" t="s">
        <v>1357</v>
      </c>
      <c r="J5277" s="27" t="s">
        <v>1</v>
      </c>
      <c r="K5277" s="28">
        <v>25.15</v>
      </c>
      <c r="L5277" s="28">
        <v>0</v>
      </c>
    </row>
    <row r="5278" spans="1:12" x14ac:dyDescent="0.25">
      <c r="A5278" s="24" t="s">
        <v>3305</v>
      </c>
      <c r="B5278" s="26">
        <v>2015</v>
      </c>
      <c r="C5278" s="24">
        <v>9</v>
      </c>
      <c r="D5278" s="24" t="s">
        <v>236</v>
      </c>
      <c r="E5278" s="26">
        <v>195</v>
      </c>
      <c r="F5278" s="24">
        <v>4681</v>
      </c>
      <c r="G5278" s="26" t="s">
        <v>7988</v>
      </c>
      <c r="H5278" s="24" t="s">
        <v>182</v>
      </c>
      <c r="I5278" s="24" t="s">
        <v>183</v>
      </c>
      <c r="J5278" s="27" t="s">
        <v>1</v>
      </c>
      <c r="K5278" s="28">
        <v>80.11</v>
      </c>
      <c r="L5278" s="28">
        <v>0</v>
      </c>
    </row>
    <row r="5279" spans="1:12" x14ac:dyDescent="0.25">
      <c r="A5279" s="24" t="s">
        <v>3305</v>
      </c>
      <c r="B5279" s="26">
        <v>2015</v>
      </c>
      <c r="C5279" s="24">
        <v>9</v>
      </c>
      <c r="D5279" s="24" t="s">
        <v>236</v>
      </c>
      <c r="E5279" s="26">
        <v>195</v>
      </c>
      <c r="F5279" s="24">
        <v>4682</v>
      </c>
      <c r="G5279" s="26" t="s">
        <v>7989</v>
      </c>
      <c r="H5279" s="24" t="s">
        <v>83</v>
      </c>
      <c r="I5279" s="24" t="s">
        <v>84</v>
      </c>
      <c r="J5279" s="27" t="s">
        <v>1</v>
      </c>
      <c r="K5279" s="28">
        <v>131.65</v>
      </c>
      <c r="L5279" s="28">
        <v>0</v>
      </c>
    </row>
    <row r="5280" spans="1:12" x14ac:dyDescent="0.25">
      <c r="A5280" s="24" t="s">
        <v>3305</v>
      </c>
      <c r="B5280" s="26">
        <v>2015</v>
      </c>
      <c r="C5280" s="24">
        <v>9</v>
      </c>
      <c r="D5280" s="24" t="s">
        <v>236</v>
      </c>
      <c r="E5280" s="26">
        <v>195</v>
      </c>
      <c r="F5280" s="24">
        <v>4683</v>
      </c>
      <c r="G5280" s="26" t="s">
        <v>7990</v>
      </c>
      <c r="H5280" s="24" t="s">
        <v>134</v>
      </c>
      <c r="I5280" s="24" t="s">
        <v>135</v>
      </c>
      <c r="J5280" s="27" t="s">
        <v>1</v>
      </c>
      <c r="K5280" s="28">
        <v>0.2</v>
      </c>
      <c r="L5280" s="28">
        <v>0</v>
      </c>
    </row>
    <row r="5281" spans="1:12" x14ac:dyDescent="0.25">
      <c r="A5281" s="24" t="s">
        <v>3305</v>
      </c>
      <c r="B5281" s="26">
        <v>2015</v>
      </c>
      <c r="C5281" s="24">
        <v>9</v>
      </c>
      <c r="D5281" s="24" t="s">
        <v>236</v>
      </c>
      <c r="E5281" s="26">
        <v>195</v>
      </c>
      <c r="F5281" s="24">
        <v>4684</v>
      </c>
      <c r="G5281" s="26" t="s">
        <v>7991</v>
      </c>
      <c r="H5281" s="24" t="s">
        <v>67</v>
      </c>
      <c r="I5281" s="24" t="s">
        <v>68</v>
      </c>
      <c r="J5281" s="27" t="s">
        <v>1</v>
      </c>
      <c r="K5281" s="28">
        <v>25.15</v>
      </c>
      <c r="L5281" s="28">
        <v>0</v>
      </c>
    </row>
    <row r="5282" spans="1:12" x14ac:dyDescent="0.25">
      <c r="A5282" s="24" t="s">
        <v>3305</v>
      </c>
      <c r="B5282" s="26">
        <v>2015</v>
      </c>
      <c r="C5282" s="24">
        <v>9</v>
      </c>
      <c r="D5282" s="24" t="s">
        <v>236</v>
      </c>
      <c r="E5282" s="26">
        <v>195</v>
      </c>
      <c r="F5282" s="24">
        <v>4685</v>
      </c>
      <c r="G5282" s="26" t="s">
        <v>7992</v>
      </c>
      <c r="H5282" s="24" t="s">
        <v>812</v>
      </c>
      <c r="I5282" s="24" t="s">
        <v>813</v>
      </c>
      <c r="J5282" s="27" t="s">
        <v>1</v>
      </c>
      <c r="K5282" s="28">
        <v>25.15</v>
      </c>
      <c r="L5282" s="28">
        <v>0</v>
      </c>
    </row>
    <row r="5283" spans="1:12" x14ac:dyDescent="0.25">
      <c r="A5283" s="24" t="s">
        <v>3305</v>
      </c>
      <c r="B5283" s="26">
        <v>2015</v>
      </c>
      <c r="C5283" s="24">
        <v>9</v>
      </c>
      <c r="D5283" s="24" t="s">
        <v>236</v>
      </c>
      <c r="E5283" s="26">
        <v>195</v>
      </c>
      <c r="F5283" s="24">
        <v>4686</v>
      </c>
      <c r="G5283" s="26" t="s">
        <v>7993</v>
      </c>
      <c r="H5283" s="24" t="s">
        <v>192</v>
      </c>
      <c r="I5283" s="24" t="s">
        <v>193</v>
      </c>
      <c r="J5283" s="27" t="s">
        <v>1</v>
      </c>
      <c r="K5283" s="28">
        <v>131.65</v>
      </c>
      <c r="L5283" s="28">
        <v>0</v>
      </c>
    </row>
    <row r="5284" spans="1:12" x14ac:dyDescent="0.25">
      <c r="A5284" s="24" t="s">
        <v>3305</v>
      </c>
      <c r="B5284" s="26">
        <v>2015</v>
      </c>
      <c r="C5284" s="24">
        <v>9</v>
      </c>
      <c r="D5284" s="24" t="s">
        <v>236</v>
      </c>
      <c r="E5284" s="26">
        <v>195</v>
      </c>
      <c r="F5284" s="24">
        <v>4687</v>
      </c>
      <c r="G5284" s="26" t="s">
        <v>7994</v>
      </c>
      <c r="H5284" s="24" t="s">
        <v>208</v>
      </c>
      <c r="I5284" s="24" t="s">
        <v>209</v>
      </c>
      <c r="J5284" s="27" t="s">
        <v>1</v>
      </c>
      <c r="K5284" s="28">
        <v>64.89</v>
      </c>
      <c r="L5284" s="28">
        <v>0</v>
      </c>
    </row>
    <row r="5285" spans="1:12" x14ac:dyDescent="0.25">
      <c r="A5285" s="24" t="s">
        <v>3305</v>
      </c>
      <c r="B5285" s="26">
        <v>2015</v>
      </c>
      <c r="C5285" s="24">
        <v>9</v>
      </c>
      <c r="D5285" s="24" t="s">
        <v>236</v>
      </c>
      <c r="E5285" s="26">
        <v>195</v>
      </c>
      <c r="F5285" s="24">
        <v>4688</v>
      </c>
      <c r="G5285" s="26" t="s">
        <v>7995</v>
      </c>
      <c r="H5285" s="24" t="s">
        <v>772</v>
      </c>
      <c r="I5285" s="24" t="s">
        <v>773</v>
      </c>
      <c r="J5285" s="27" t="s">
        <v>1</v>
      </c>
      <c r="K5285" s="28">
        <v>24.28</v>
      </c>
      <c r="L5285" s="28">
        <v>0</v>
      </c>
    </row>
    <row r="5286" spans="1:12" x14ac:dyDescent="0.25">
      <c r="A5286" s="24" t="s">
        <v>3305</v>
      </c>
      <c r="B5286" s="26">
        <v>2015</v>
      </c>
      <c r="C5286" s="24">
        <v>9</v>
      </c>
      <c r="D5286" s="24" t="s">
        <v>236</v>
      </c>
      <c r="E5286" s="26">
        <v>195</v>
      </c>
      <c r="F5286" s="24">
        <v>4689</v>
      </c>
      <c r="G5286" s="26" t="s">
        <v>7996</v>
      </c>
      <c r="H5286" s="24" t="s">
        <v>168</v>
      </c>
      <c r="I5286" s="24" t="s">
        <v>169</v>
      </c>
      <c r="J5286" s="27" t="s">
        <v>1</v>
      </c>
      <c r="K5286" s="28">
        <v>131.65</v>
      </c>
      <c r="L5286" s="28">
        <v>0</v>
      </c>
    </row>
    <row r="5287" spans="1:12" x14ac:dyDescent="0.25">
      <c r="A5287" s="24" t="s">
        <v>3305</v>
      </c>
      <c r="B5287" s="26">
        <v>2015</v>
      </c>
      <c r="C5287" s="24">
        <v>9</v>
      </c>
      <c r="D5287" s="24" t="s">
        <v>236</v>
      </c>
      <c r="E5287" s="26">
        <v>195</v>
      </c>
      <c r="F5287" s="24">
        <v>4690</v>
      </c>
      <c r="G5287" s="26" t="s">
        <v>7997</v>
      </c>
      <c r="H5287" s="24" t="s">
        <v>190</v>
      </c>
      <c r="I5287" s="24" t="s">
        <v>191</v>
      </c>
      <c r="J5287" s="27" t="s">
        <v>1</v>
      </c>
      <c r="K5287" s="28">
        <v>129.78</v>
      </c>
      <c r="L5287" s="28">
        <v>0</v>
      </c>
    </row>
    <row r="5288" spans="1:12" x14ac:dyDescent="0.25">
      <c r="A5288" s="24" t="s">
        <v>3305</v>
      </c>
      <c r="B5288" s="26">
        <v>2015</v>
      </c>
      <c r="C5288" s="24">
        <v>9</v>
      </c>
      <c r="D5288" s="24" t="s">
        <v>236</v>
      </c>
      <c r="E5288" s="26">
        <v>195</v>
      </c>
      <c r="F5288" s="24">
        <v>4691</v>
      </c>
      <c r="G5288" s="26" t="s">
        <v>7998</v>
      </c>
      <c r="H5288" s="24" t="s">
        <v>570</v>
      </c>
      <c r="I5288" s="24" t="s">
        <v>571</v>
      </c>
      <c r="J5288" s="27" t="s">
        <v>1</v>
      </c>
      <c r="K5288" s="28">
        <v>20.43</v>
      </c>
      <c r="L5288" s="28">
        <v>0</v>
      </c>
    </row>
    <row r="5289" spans="1:12" x14ac:dyDescent="0.25">
      <c r="A5289" s="24" t="s">
        <v>3305</v>
      </c>
      <c r="B5289" s="26">
        <v>2015</v>
      </c>
      <c r="C5289" s="24">
        <v>9</v>
      </c>
      <c r="D5289" s="24" t="s">
        <v>236</v>
      </c>
      <c r="E5289" s="26">
        <v>195</v>
      </c>
      <c r="F5289" s="24">
        <v>4692</v>
      </c>
      <c r="G5289" s="26" t="s">
        <v>7999</v>
      </c>
      <c r="H5289" s="24" t="s">
        <v>464</v>
      </c>
      <c r="I5289" s="24" t="s">
        <v>465</v>
      </c>
      <c r="J5289" s="27" t="s">
        <v>1</v>
      </c>
      <c r="K5289" s="28">
        <v>25.15</v>
      </c>
      <c r="L5289" s="28">
        <v>0</v>
      </c>
    </row>
    <row r="5290" spans="1:12" x14ac:dyDescent="0.25">
      <c r="A5290" s="24" t="s">
        <v>3305</v>
      </c>
      <c r="B5290" s="26">
        <v>2015</v>
      </c>
      <c r="C5290" s="24">
        <v>9</v>
      </c>
      <c r="D5290" s="24" t="s">
        <v>236</v>
      </c>
      <c r="E5290" s="26">
        <v>195</v>
      </c>
      <c r="F5290" s="24">
        <v>4693</v>
      </c>
      <c r="G5290" s="26" t="s">
        <v>8000</v>
      </c>
      <c r="H5290" s="24" t="s">
        <v>394</v>
      </c>
      <c r="I5290" s="24" t="s">
        <v>395</v>
      </c>
      <c r="J5290" s="27" t="s">
        <v>1</v>
      </c>
      <c r="K5290" s="28">
        <v>131.65</v>
      </c>
      <c r="L5290" s="28">
        <v>0</v>
      </c>
    </row>
    <row r="5291" spans="1:12" x14ac:dyDescent="0.25">
      <c r="A5291" s="24" t="s">
        <v>3305</v>
      </c>
      <c r="B5291" s="26">
        <v>2015</v>
      </c>
      <c r="C5291" s="24">
        <v>9</v>
      </c>
      <c r="D5291" s="24" t="s">
        <v>236</v>
      </c>
      <c r="E5291" s="26">
        <v>195</v>
      </c>
      <c r="F5291" s="24">
        <v>4694</v>
      </c>
      <c r="G5291" s="26" t="s">
        <v>8001</v>
      </c>
      <c r="H5291" s="24" t="s">
        <v>226</v>
      </c>
      <c r="I5291" s="24" t="s">
        <v>227</v>
      </c>
      <c r="J5291" s="27" t="s">
        <v>1</v>
      </c>
      <c r="K5291" s="28">
        <v>130.47</v>
      </c>
      <c r="L5291" s="28">
        <v>0</v>
      </c>
    </row>
    <row r="5292" spans="1:12" x14ac:dyDescent="0.25">
      <c r="A5292" s="24" t="s">
        <v>3305</v>
      </c>
      <c r="B5292" s="26">
        <v>2015</v>
      </c>
      <c r="C5292" s="24">
        <v>9</v>
      </c>
      <c r="D5292" s="24" t="s">
        <v>236</v>
      </c>
      <c r="E5292" s="26">
        <v>195</v>
      </c>
      <c r="F5292" s="24">
        <v>4695</v>
      </c>
      <c r="G5292" s="26" t="s">
        <v>8002</v>
      </c>
      <c r="H5292" s="24" t="s">
        <v>132</v>
      </c>
      <c r="I5292" s="24" t="s">
        <v>133</v>
      </c>
      <c r="J5292" s="27" t="s">
        <v>1</v>
      </c>
      <c r="K5292" s="28">
        <v>0.2</v>
      </c>
      <c r="L5292" s="28">
        <v>0</v>
      </c>
    </row>
    <row r="5293" spans="1:12" x14ac:dyDescent="0.25">
      <c r="A5293" s="24" t="s">
        <v>3305</v>
      </c>
      <c r="B5293" s="26">
        <v>2015</v>
      </c>
      <c r="C5293" s="24">
        <v>9</v>
      </c>
      <c r="D5293" s="24" t="s">
        <v>236</v>
      </c>
      <c r="E5293" s="26">
        <v>196</v>
      </c>
      <c r="F5293" s="24">
        <v>4696</v>
      </c>
      <c r="G5293" s="26" t="s">
        <v>8003</v>
      </c>
      <c r="H5293" s="24" t="s">
        <v>345</v>
      </c>
      <c r="I5293" s="24" t="s">
        <v>346</v>
      </c>
      <c r="J5293" s="27" t="s">
        <v>1</v>
      </c>
      <c r="K5293" s="28">
        <v>259.56</v>
      </c>
      <c r="L5293" s="28">
        <v>259.56</v>
      </c>
    </row>
    <row r="5294" spans="1:12" x14ac:dyDescent="0.25">
      <c r="A5294" s="24" t="s">
        <v>3305</v>
      </c>
      <c r="B5294" s="26">
        <v>2015</v>
      </c>
      <c r="C5294" s="24">
        <v>9</v>
      </c>
      <c r="D5294" s="24" t="s">
        <v>236</v>
      </c>
      <c r="E5294" s="26">
        <v>196</v>
      </c>
      <c r="F5294" s="24">
        <v>4697</v>
      </c>
      <c r="G5294" s="26" t="s">
        <v>8004</v>
      </c>
      <c r="H5294" s="24" t="s">
        <v>77</v>
      </c>
      <c r="I5294" s="24" t="s">
        <v>78</v>
      </c>
      <c r="J5294" s="27" t="s">
        <v>1</v>
      </c>
      <c r="K5294" s="28">
        <v>6.29</v>
      </c>
      <c r="L5294" s="28">
        <v>6.29</v>
      </c>
    </row>
    <row r="5295" spans="1:12" x14ac:dyDescent="0.25">
      <c r="A5295" s="24" t="s">
        <v>3305</v>
      </c>
      <c r="B5295" s="26">
        <v>2015</v>
      </c>
      <c r="C5295" s="24">
        <v>9</v>
      </c>
      <c r="D5295" s="24" t="s">
        <v>236</v>
      </c>
      <c r="E5295" s="26">
        <v>196</v>
      </c>
      <c r="F5295" s="24">
        <v>4698</v>
      </c>
      <c r="G5295" s="26" t="s">
        <v>8005</v>
      </c>
      <c r="H5295" s="24" t="s">
        <v>736</v>
      </c>
      <c r="I5295" s="24" t="s">
        <v>737</v>
      </c>
      <c r="J5295" s="27" t="s">
        <v>1</v>
      </c>
      <c r="K5295" s="28">
        <v>12.58</v>
      </c>
      <c r="L5295" s="28">
        <v>12.58</v>
      </c>
    </row>
    <row r="5296" spans="1:12" x14ac:dyDescent="0.25">
      <c r="A5296" s="24" t="s">
        <v>3305</v>
      </c>
      <c r="B5296" s="26">
        <v>2015</v>
      </c>
      <c r="C5296" s="24">
        <v>9</v>
      </c>
      <c r="D5296" s="24" t="s">
        <v>236</v>
      </c>
      <c r="E5296" s="26">
        <v>196</v>
      </c>
      <c r="F5296" s="24">
        <v>4699</v>
      </c>
      <c r="G5296" s="26" t="s">
        <v>8006</v>
      </c>
      <c r="H5296" s="24" t="s">
        <v>1186</v>
      </c>
      <c r="I5296" s="24" t="s">
        <v>1187</v>
      </c>
      <c r="J5296" s="27" t="s">
        <v>1</v>
      </c>
      <c r="K5296" s="28">
        <v>6.29</v>
      </c>
      <c r="L5296" s="28">
        <v>0</v>
      </c>
    </row>
    <row r="5297" spans="1:12" x14ac:dyDescent="0.25">
      <c r="A5297" s="24" t="s">
        <v>3305</v>
      </c>
      <c r="B5297" s="26">
        <v>2015</v>
      </c>
      <c r="C5297" s="24">
        <v>9</v>
      </c>
      <c r="D5297" s="24" t="s">
        <v>236</v>
      </c>
      <c r="E5297" s="26">
        <v>196</v>
      </c>
      <c r="F5297" s="24">
        <v>4700</v>
      </c>
      <c r="G5297" s="26" t="s">
        <v>8007</v>
      </c>
      <c r="H5297" s="24" t="s">
        <v>192</v>
      </c>
      <c r="I5297" s="24" t="s">
        <v>193</v>
      </c>
      <c r="J5297" s="27" t="s">
        <v>1</v>
      </c>
      <c r="K5297" s="28">
        <v>263.5</v>
      </c>
      <c r="L5297" s="28">
        <v>263.3</v>
      </c>
    </row>
    <row r="5298" spans="1:12" x14ac:dyDescent="0.25">
      <c r="A5298" s="24" t="s">
        <v>3305</v>
      </c>
      <c r="B5298" s="26">
        <v>2015</v>
      </c>
      <c r="C5298" s="24">
        <v>9</v>
      </c>
      <c r="D5298" s="24" t="s">
        <v>236</v>
      </c>
      <c r="E5298" s="26">
        <v>196</v>
      </c>
      <c r="F5298" s="24">
        <v>4701</v>
      </c>
      <c r="G5298" s="26" t="s">
        <v>8008</v>
      </c>
      <c r="H5298" s="24" t="s">
        <v>492</v>
      </c>
      <c r="I5298" s="24" t="s">
        <v>493</v>
      </c>
      <c r="J5298" s="27" t="s">
        <v>1</v>
      </c>
      <c r="K5298" s="28">
        <v>56.51</v>
      </c>
      <c r="L5298" s="28">
        <v>56.51</v>
      </c>
    </row>
    <row r="5299" spans="1:12" x14ac:dyDescent="0.25">
      <c r="A5299" s="24" t="s">
        <v>3305</v>
      </c>
      <c r="B5299" s="26">
        <v>2015</v>
      </c>
      <c r="C5299" s="24">
        <v>9</v>
      </c>
      <c r="D5299" s="24" t="s">
        <v>236</v>
      </c>
      <c r="E5299" s="26">
        <v>196</v>
      </c>
      <c r="F5299" s="24">
        <v>588</v>
      </c>
      <c r="G5299" s="26" t="s">
        <v>3895</v>
      </c>
      <c r="H5299" s="24" t="s">
        <v>300</v>
      </c>
      <c r="I5299" s="24" t="s">
        <v>301</v>
      </c>
      <c r="J5299" s="27" t="s">
        <v>1</v>
      </c>
      <c r="K5299" s="28">
        <v>16.46</v>
      </c>
      <c r="L5299" s="28">
        <v>16.456499999999998</v>
      </c>
    </row>
    <row r="5300" spans="1:12" x14ac:dyDescent="0.25">
      <c r="A5300" s="24" t="s">
        <v>3305</v>
      </c>
      <c r="B5300" s="26">
        <v>2015</v>
      </c>
      <c r="C5300" s="24">
        <v>9</v>
      </c>
      <c r="D5300" s="24" t="s">
        <v>236</v>
      </c>
      <c r="E5300" s="26">
        <v>196</v>
      </c>
      <c r="F5300" s="24">
        <v>3494</v>
      </c>
      <c r="G5300" s="26" t="s">
        <v>6801</v>
      </c>
      <c r="H5300" s="24" t="s">
        <v>1442</v>
      </c>
      <c r="I5300" s="24" t="s">
        <v>1443</v>
      </c>
      <c r="J5300" s="27" t="s">
        <v>1</v>
      </c>
      <c r="K5300" s="28">
        <v>0.2</v>
      </c>
      <c r="L5300" s="28">
        <v>0</v>
      </c>
    </row>
    <row r="5301" spans="1:12" x14ac:dyDescent="0.25">
      <c r="A5301" s="24" t="s">
        <v>3305</v>
      </c>
      <c r="B5301" s="26">
        <v>2015</v>
      </c>
      <c r="C5301" s="24">
        <v>9</v>
      </c>
      <c r="D5301" s="24" t="s">
        <v>236</v>
      </c>
      <c r="E5301" s="26">
        <v>197</v>
      </c>
      <c r="F5301" s="24">
        <v>590</v>
      </c>
      <c r="G5301" s="26" t="s">
        <v>3897</v>
      </c>
      <c r="H5301" s="24" t="s">
        <v>380</v>
      </c>
      <c r="I5301" s="24" t="s">
        <v>381</v>
      </c>
      <c r="J5301" s="27" t="s">
        <v>1</v>
      </c>
      <c r="K5301" s="28">
        <v>64.89</v>
      </c>
      <c r="L5301" s="28">
        <v>64.89</v>
      </c>
    </row>
    <row r="5302" spans="1:12" x14ac:dyDescent="0.25">
      <c r="A5302" s="24" t="s">
        <v>3305</v>
      </c>
      <c r="B5302" s="26">
        <v>2015</v>
      </c>
      <c r="C5302" s="24">
        <v>9</v>
      </c>
      <c r="D5302" s="24" t="s">
        <v>236</v>
      </c>
      <c r="E5302" s="26">
        <v>197</v>
      </c>
      <c r="F5302" s="24">
        <v>4702</v>
      </c>
      <c r="G5302" s="26" t="s">
        <v>8009</v>
      </c>
      <c r="H5302" s="24" t="s">
        <v>67</v>
      </c>
      <c r="I5302" s="24" t="s">
        <v>68</v>
      </c>
      <c r="J5302" s="27" t="s">
        <v>1</v>
      </c>
      <c r="K5302" s="28">
        <v>25.15</v>
      </c>
      <c r="L5302" s="28">
        <v>0</v>
      </c>
    </row>
    <row r="5303" spans="1:12" x14ac:dyDescent="0.25">
      <c r="A5303" s="24" t="s">
        <v>3305</v>
      </c>
      <c r="B5303" s="26">
        <v>2015</v>
      </c>
      <c r="C5303" s="24">
        <v>9</v>
      </c>
      <c r="D5303" s="24" t="s">
        <v>236</v>
      </c>
      <c r="E5303" s="26">
        <v>197</v>
      </c>
      <c r="F5303" s="24">
        <v>4703</v>
      </c>
      <c r="G5303" s="26" t="s">
        <v>8010</v>
      </c>
      <c r="H5303" s="24" t="s">
        <v>420</v>
      </c>
      <c r="I5303" s="24" t="s">
        <v>421</v>
      </c>
      <c r="J5303" s="27" t="s">
        <v>1</v>
      </c>
      <c r="K5303" s="28">
        <v>25.15</v>
      </c>
      <c r="L5303" s="28">
        <v>25.15</v>
      </c>
    </row>
    <row r="5304" spans="1:12" x14ac:dyDescent="0.25">
      <c r="A5304" s="24" t="s">
        <v>3305</v>
      </c>
      <c r="B5304" s="26">
        <v>2015</v>
      </c>
      <c r="C5304" s="24">
        <v>9</v>
      </c>
      <c r="D5304" s="24" t="s">
        <v>236</v>
      </c>
      <c r="E5304" s="26">
        <v>197</v>
      </c>
      <c r="F5304" s="24">
        <v>4704</v>
      </c>
      <c r="G5304" s="26" t="s">
        <v>8011</v>
      </c>
      <c r="H5304" s="24" t="s">
        <v>1596</v>
      </c>
      <c r="I5304" s="24" t="s">
        <v>1597</v>
      </c>
      <c r="J5304" s="27" t="s">
        <v>1</v>
      </c>
      <c r="K5304" s="28">
        <v>25.15</v>
      </c>
      <c r="L5304" s="28">
        <v>25.15</v>
      </c>
    </row>
    <row r="5305" spans="1:12" x14ac:dyDescent="0.25">
      <c r="A5305" s="24" t="s">
        <v>3305</v>
      </c>
      <c r="B5305" s="26">
        <v>2015</v>
      </c>
      <c r="C5305" s="24">
        <v>9</v>
      </c>
      <c r="D5305" s="24" t="s">
        <v>236</v>
      </c>
      <c r="E5305" s="26">
        <v>197</v>
      </c>
      <c r="F5305" s="24">
        <v>4705</v>
      </c>
      <c r="G5305" s="26" t="s">
        <v>8012</v>
      </c>
      <c r="H5305" s="24" t="s">
        <v>69</v>
      </c>
      <c r="I5305" s="24" t="s">
        <v>70</v>
      </c>
      <c r="J5305" s="27" t="s">
        <v>1</v>
      </c>
      <c r="K5305" s="28">
        <v>153.94</v>
      </c>
      <c r="L5305" s="28">
        <v>153.93960000000001</v>
      </c>
    </row>
    <row r="5306" spans="1:12" x14ac:dyDescent="0.25">
      <c r="A5306" s="24" t="s">
        <v>3305</v>
      </c>
      <c r="B5306" s="26">
        <v>2015</v>
      </c>
      <c r="C5306" s="24">
        <v>9</v>
      </c>
      <c r="D5306" s="24" t="s">
        <v>236</v>
      </c>
      <c r="E5306" s="26">
        <v>197</v>
      </c>
      <c r="F5306" s="24">
        <v>4706</v>
      </c>
      <c r="G5306" s="26" t="s">
        <v>8013</v>
      </c>
      <c r="H5306" s="24" t="s">
        <v>98</v>
      </c>
      <c r="I5306" s="24" t="s">
        <v>99</v>
      </c>
      <c r="J5306" s="27" t="s">
        <v>1</v>
      </c>
      <c r="K5306" s="28">
        <v>25.15</v>
      </c>
      <c r="L5306" s="28">
        <v>0</v>
      </c>
    </row>
    <row r="5307" spans="1:12" x14ac:dyDescent="0.25">
      <c r="A5307" s="24" t="s">
        <v>3305</v>
      </c>
      <c r="B5307" s="26">
        <v>2015</v>
      </c>
      <c r="C5307" s="24">
        <v>9</v>
      </c>
      <c r="D5307" s="24" t="s">
        <v>236</v>
      </c>
      <c r="E5307" s="26">
        <v>197</v>
      </c>
      <c r="F5307" s="24">
        <v>4707</v>
      </c>
      <c r="G5307" s="26" t="s">
        <v>8014</v>
      </c>
      <c r="H5307" s="24" t="s">
        <v>132</v>
      </c>
      <c r="I5307" s="24" t="s">
        <v>133</v>
      </c>
      <c r="J5307" s="27" t="s">
        <v>1</v>
      </c>
      <c r="K5307" s="28">
        <v>86.44</v>
      </c>
      <c r="L5307" s="28">
        <v>86.44</v>
      </c>
    </row>
    <row r="5308" spans="1:12" x14ac:dyDescent="0.25">
      <c r="A5308" s="24" t="s">
        <v>3305</v>
      </c>
      <c r="B5308" s="26">
        <v>2015</v>
      </c>
      <c r="C5308" s="24">
        <v>9</v>
      </c>
      <c r="D5308" s="24" t="s">
        <v>236</v>
      </c>
      <c r="E5308" s="26">
        <v>197</v>
      </c>
      <c r="F5308" s="24">
        <v>4708</v>
      </c>
      <c r="G5308" s="26" t="s">
        <v>8015</v>
      </c>
      <c r="H5308" s="24" t="s">
        <v>520</v>
      </c>
      <c r="I5308" s="24" t="s">
        <v>521</v>
      </c>
      <c r="J5308" s="27" t="s">
        <v>1</v>
      </c>
      <c r="K5308" s="28">
        <v>22.91</v>
      </c>
      <c r="L5308" s="28">
        <v>22.91</v>
      </c>
    </row>
    <row r="5309" spans="1:12" x14ac:dyDescent="0.25">
      <c r="A5309" s="24" t="s">
        <v>3305</v>
      </c>
      <c r="B5309" s="26">
        <v>2015</v>
      </c>
      <c r="C5309" s="24">
        <v>9</v>
      </c>
      <c r="D5309" s="24" t="s">
        <v>236</v>
      </c>
      <c r="E5309" s="26">
        <v>197</v>
      </c>
      <c r="F5309" s="24">
        <v>4709</v>
      </c>
      <c r="G5309" s="26" t="s">
        <v>8016</v>
      </c>
      <c r="H5309" s="24" t="s">
        <v>132</v>
      </c>
      <c r="I5309" s="24" t="s">
        <v>133</v>
      </c>
      <c r="J5309" s="27" t="s">
        <v>1</v>
      </c>
      <c r="K5309" s="28">
        <v>129.78</v>
      </c>
      <c r="L5309" s="28">
        <v>0</v>
      </c>
    </row>
    <row r="5310" spans="1:12" x14ac:dyDescent="0.25">
      <c r="A5310" s="24" t="s">
        <v>3305</v>
      </c>
      <c r="B5310" s="26">
        <v>2015</v>
      </c>
      <c r="C5310" s="24">
        <v>9</v>
      </c>
      <c r="D5310" s="24" t="s">
        <v>236</v>
      </c>
      <c r="E5310" s="26">
        <v>197</v>
      </c>
      <c r="F5310" s="24">
        <v>4710</v>
      </c>
      <c r="G5310" s="26" t="s">
        <v>8017</v>
      </c>
      <c r="H5310" s="24" t="s">
        <v>300</v>
      </c>
      <c r="I5310" s="24" t="s">
        <v>301</v>
      </c>
      <c r="J5310" s="27" t="s">
        <v>1</v>
      </c>
      <c r="K5310" s="28">
        <v>25.15</v>
      </c>
      <c r="L5310" s="28">
        <v>0</v>
      </c>
    </row>
    <row r="5311" spans="1:12" x14ac:dyDescent="0.25">
      <c r="A5311" s="24" t="s">
        <v>3305</v>
      </c>
      <c r="B5311" s="26">
        <v>2015</v>
      </c>
      <c r="C5311" s="24">
        <v>9</v>
      </c>
      <c r="D5311" s="24" t="s">
        <v>236</v>
      </c>
      <c r="E5311" s="26">
        <v>197</v>
      </c>
      <c r="F5311" s="24">
        <v>4711</v>
      </c>
      <c r="G5311" s="26" t="s">
        <v>8018</v>
      </c>
      <c r="H5311" s="24" t="s">
        <v>69</v>
      </c>
      <c r="I5311" s="24" t="s">
        <v>70</v>
      </c>
      <c r="J5311" s="27" t="s">
        <v>1</v>
      </c>
      <c r="K5311" s="28">
        <v>25.15</v>
      </c>
      <c r="L5311" s="28">
        <v>25.15</v>
      </c>
    </row>
    <row r="5312" spans="1:12" x14ac:dyDescent="0.25">
      <c r="A5312" s="24" t="s">
        <v>3305</v>
      </c>
      <c r="B5312" s="26">
        <v>2015</v>
      </c>
      <c r="C5312" s="24">
        <v>9</v>
      </c>
      <c r="D5312" s="24" t="s">
        <v>236</v>
      </c>
      <c r="E5312" s="26">
        <v>197</v>
      </c>
      <c r="F5312" s="24">
        <v>4712</v>
      </c>
      <c r="G5312" s="26" t="s">
        <v>8019</v>
      </c>
      <c r="H5312" s="24" t="s">
        <v>378</v>
      </c>
      <c r="I5312" s="24" t="s">
        <v>379</v>
      </c>
      <c r="J5312" s="27" t="s">
        <v>1</v>
      </c>
      <c r="K5312" s="28">
        <v>1.1000000000000001</v>
      </c>
      <c r="L5312" s="28">
        <v>1.1000000000000001</v>
      </c>
    </row>
    <row r="5313" spans="1:12" x14ac:dyDescent="0.25">
      <c r="A5313" s="24" t="s">
        <v>3305</v>
      </c>
      <c r="B5313" s="26">
        <v>2015</v>
      </c>
      <c r="C5313" s="24">
        <v>9</v>
      </c>
      <c r="D5313" s="24" t="s">
        <v>236</v>
      </c>
      <c r="E5313" s="26">
        <v>197</v>
      </c>
      <c r="F5313" s="24">
        <v>4713</v>
      </c>
      <c r="G5313" s="26" t="s">
        <v>8020</v>
      </c>
      <c r="H5313" s="24" t="s">
        <v>132</v>
      </c>
      <c r="I5313" s="24" t="s">
        <v>133</v>
      </c>
      <c r="J5313" s="27" t="s">
        <v>1</v>
      </c>
      <c r="K5313" s="28">
        <v>25.15</v>
      </c>
      <c r="L5313" s="28">
        <v>0</v>
      </c>
    </row>
    <row r="5314" spans="1:12" x14ac:dyDescent="0.25">
      <c r="A5314" s="24" t="s">
        <v>3305</v>
      </c>
      <c r="B5314" s="26">
        <v>2015</v>
      </c>
      <c r="C5314" s="24">
        <v>9</v>
      </c>
      <c r="D5314" s="24" t="s">
        <v>236</v>
      </c>
      <c r="E5314" s="26">
        <v>197</v>
      </c>
      <c r="F5314" s="24">
        <v>4714</v>
      </c>
      <c r="G5314" s="26" t="s">
        <v>8021</v>
      </c>
      <c r="H5314" s="24" t="s">
        <v>394</v>
      </c>
      <c r="I5314" s="24" t="s">
        <v>395</v>
      </c>
      <c r="J5314" s="27" t="s">
        <v>1</v>
      </c>
      <c r="K5314" s="28">
        <v>200.38</v>
      </c>
      <c r="L5314" s="28">
        <v>0</v>
      </c>
    </row>
    <row r="5315" spans="1:12" x14ac:dyDescent="0.25">
      <c r="A5315" s="24" t="s">
        <v>3305</v>
      </c>
      <c r="B5315" s="26">
        <v>2015</v>
      </c>
      <c r="C5315" s="24">
        <v>9</v>
      </c>
      <c r="D5315" s="24" t="s">
        <v>236</v>
      </c>
      <c r="E5315" s="26">
        <v>197</v>
      </c>
      <c r="F5315" s="24">
        <v>4715</v>
      </c>
      <c r="G5315" s="26" t="s">
        <v>8022</v>
      </c>
      <c r="H5315" s="24" t="s">
        <v>192</v>
      </c>
      <c r="I5315" s="24" t="s">
        <v>193</v>
      </c>
      <c r="J5315" s="27" t="s">
        <v>1</v>
      </c>
      <c r="K5315" s="28">
        <v>131.65</v>
      </c>
      <c r="L5315" s="28">
        <v>0</v>
      </c>
    </row>
    <row r="5316" spans="1:12" x14ac:dyDescent="0.25">
      <c r="A5316" s="24" t="s">
        <v>3305</v>
      </c>
      <c r="B5316" s="26">
        <v>2015</v>
      </c>
      <c r="C5316" s="24">
        <v>9</v>
      </c>
      <c r="D5316" s="24" t="s">
        <v>236</v>
      </c>
      <c r="E5316" s="26">
        <v>197</v>
      </c>
      <c r="F5316" s="24">
        <v>4716</v>
      </c>
      <c r="G5316" s="26" t="s">
        <v>8023</v>
      </c>
      <c r="H5316" s="24" t="s">
        <v>1598</v>
      </c>
      <c r="I5316" s="24" t="s">
        <v>1599</v>
      </c>
      <c r="J5316" s="27" t="s">
        <v>1</v>
      </c>
      <c r="K5316" s="28">
        <v>96.57</v>
      </c>
      <c r="L5316" s="28">
        <v>96.5655</v>
      </c>
    </row>
    <row r="5317" spans="1:12" x14ac:dyDescent="0.25">
      <c r="A5317" s="24" t="s">
        <v>3305</v>
      </c>
      <c r="B5317" s="26">
        <v>2015</v>
      </c>
      <c r="C5317" s="24">
        <v>9</v>
      </c>
      <c r="D5317" s="24" t="s">
        <v>236</v>
      </c>
      <c r="E5317" s="26">
        <v>197</v>
      </c>
      <c r="F5317" s="24">
        <v>4717</v>
      </c>
      <c r="G5317" s="26" t="s">
        <v>8024</v>
      </c>
      <c r="H5317" s="24" t="s">
        <v>190</v>
      </c>
      <c r="I5317" s="24" t="s">
        <v>191</v>
      </c>
      <c r="J5317" s="27" t="s">
        <v>1</v>
      </c>
      <c r="K5317" s="28">
        <v>50.3</v>
      </c>
      <c r="L5317" s="28">
        <v>50.3</v>
      </c>
    </row>
    <row r="5318" spans="1:12" x14ac:dyDescent="0.25">
      <c r="A5318" s="24" t="s">
        <v>3305</v>
      </c>
      <c r="B5318" s="26">
        <v>2015</v>
      </c>
      <c r="C5318" s="24">
        <v>9</v>
      </c>
      <c r="D5318" s="24" t="s">
        <v>236</v>
      </c>
      <c r="E5318" s="26">
        <v>197</v>
      </c>
      <c r="F5318" s="24">
        <v>4718</v>
      </c>
      <c r="G5318" s="26" t="s">
        <v>8025</v>
      </c>
      <c r="H5318" s="24" t="s">
        <v>345</v>
      </c>
      <c r="I5318" s="24" t="s">
        <v>346</v>
      </c>
      <c r="J5318" s="27" t="s">
        <v>1</v>
      </c>
      <c r="K5318" s="28">
        <v>25.15</v>
      </c>
      <c r="L5318" s="28">
        <v>25.15</v>
      </c>
    </row>
    <row r="5319" spans="1:12" x14ac:dyDescent="0.25">
      <c r="A5319" s="24" t="s">
        <v>3305</v>
      </c>
      <c r="B5319" s="26">
        <v>2015</v>
      </c>
      <c r="C5319" s="24">
        <v>9</v>
      </c>
      <c r="D5319" s="24" t="s">
        <v>236</v>
      </c>
      <c r="E5319" s="26">
        <v>197</v>
      </c>
      <c r="F5319" s="24">
        <v>4719</v>
      </c>
      <c r="G5319" s="26" t="s">
        <v>8026</v>
      </c>
      <c r="H5319" s="24" t="s">
        <v>232</v>
      </c>
      <c r="I5319" s="24" t="s">
        <v>233</v>
      </c>
      <c r="J5319" s="27" t="s">
        <v>1</v>
      </c>
      <c r="K5319" s="28">
        <v>64.89</v>
      </c>
      <c r="L5319" s="28">
        <v>64.89</v>
      </c>
    </row>
    <row r="5320" spans="1:12" x14ac:dyDescent="0.25">
      <c r="A5320" s="24" t="s">
        <v>3305</v>
      </c>
      <c r="B5320" s="26">
        <v>2015</v>
      </c>
      <c r="C5320" s="24">
        <v>9</v>
      </c>
      <c r="D5320" s="24" t="s">
        <v>236</v>
      </c>
      <c r="E5320" s="26">
        <v>197</v>
      </c>
      <c r="F5320" s="24">
        <v>2270</v>
      </c>
      <c r="G5320" s="26" t="s">
        <v>5577</v>
      </c>
      <c r="H5320" s="24" t="s">
        <v>69</v>
      </c>
      <c r="I5320" s="24" t="s">
        <v>70</v>
      </c>
      <c r="J5320" s="27" t="s">
        <v>1</v>
      </c>
      <c r="K5320" s="28">
        <v>50.3</v>
      </c>
      <c r="L5320" s="28">
        <v>50.3</v>
      </c>
    </row>
    <row r="5321" spans="1:12" x14ac:dyDescent="0.25">
      <c r="A5321" s="24" t="s">
        <v>3305</v>
      </c>
      <c r="B5321" s="26">
        <v>2015</v>
      </c>
      <c r="C5321" s="24">
        <v>9</v>
      </c>
      <c r="D5321" s="24" t="s">
        <v>236</v>
      </c>
      <c r="E5321" s="26">
        <v>197</v>
      </c>
      <c r="F5321" s="24">
        <v>4720</v>
      </c>
      <c r="G5321" s="26" t="s">
        <v>8027</v>
      </c>
      <c r="H5321" s="24" t="s">
        <v>69</v>
      </c>
      <c r="I5321" s="24" t="s">
        <v>70</v>
      </c>
      <c r="J5321" s="27" t="s">
        <v>1</v>
      </c>
      <c r="K5321" s="28">
        <v>55.95</v>
      </c>
      <c r="L5321" s="28">
        <v>55.95</v>
      </c>
    </row>
    <row r="5322" spans="1:12" x14ac:dyDescent="0.25">
      <c r="A5322" s="24" t="s">
        <v>3305</v>
      </c>
      <c r="B5322" s="26">
        <v>2015</v>
      </c>
      <c r="C5322" s="24">
        <v>9</v>
      </c>
      <c r="D5322" s="24" t="s">
        <v>236</v>
      </c>
      <c r="E5322" s="26">
        <v>197</v>
      </c>
      <c r="F5322" s="24">
        <v>4721</v>
      </c>
      <c r="G5322" s="26" t="s">
        <v>8028</v>
      </c>
      <c r="H5322" s="24" t="s">
        <v>190</v>
      </c>
      <c r="I5322" s="24" t="s">
        <v>191</v>
      </c>
      <c r="J5322" s="27" t="s">
        <v>1</v>
      </c>
      <c r="K5322" s="28">
        <v>22.91</v>
      </c>
      <c r="L5322" s="28">
        <v>22.91</v>
      </c>
    </row>
    <row r="5323" spans="1:12" x14ac:dyDescent="0.25">
      <c r="A5323" s="24" t="s">
        <v>3305</v>
      </c>
      <c r="B5323" s="26">
        <v>2015</v>
      </c>
      <c r="C5323" s="24">
        <v>9</v>
      </c>
      <c r="D5323" s="24" t="s">
        <v>236</v>
      </c>
      <c r="E5323" s="26">
        <v>197</v>
      </c>
      <c r="F5323" s="24">
        <v>4722</v>
      </c>
      <c r="G5323" s="26" t="s">
        <v>8029</v>
      </c>
      <c r="H5323" s="24" t="s">
        <v>646</v>
      </c>
      <c r="I5323" s="24" t="s">
        <v>647</v>
      </c>
      <c r="J5323" s="27" t="s">
        <v>1</v>
      </c>
      <c r="K5323" s="28">
        <v>25.15</v>
      </c>
      <c r="L5323" s="28">
        <v>25.15</v>
      </c>
    </row>
    <row r="5324" spans="1:12" x14ac:dyDescent="0.25">
      <c r="A5324" s="24" t="s">
        <v>3305</v>
      </c>
      <c r="B5324" s="26">
        <v>2015</v>
      </c>
      <c r="C5324" s="24">
        <v>9</v>
      </c>
      <c r="D5324" s="24" t="s">
        <v>236</v>
      </c>
      <c r="E5324" s="26">
        <v>197</v>
      </c>
      <c r="F5324" s="24">
        <v>4723</v>
      </c>
      <c r="G5324" s="26" t="s">
        <v>8030</v>
      </c>
      <c r="H5324" s="24" t="s">
        <v>59</v>
      </c>
      <c r="I5324" s="24" t="s">
        <v>60</v>
      </c>
      <c r="J5324" s="27" t="s">
        <v>1</v>
      </c>
      <c r="K5324" s="28">
        <v>64.88</v>
      </c>
      <c r="L5324" s="28">
        <v>0</v>
      </c>
    </row>
    <row r="5325" spans="1:12" x14ac:dyDescent="0.25">
      <c r="A5325" s="24" t="s">
        <v>3305</v>
      </c>
      <c r="B5325" s="26">
        <v>2015</v>
      </c>
      <c r="C5325" s="24">
        <v>9</v>
      </c>
      <c r="D5325" s="24" t="s">
        <v>236</v>
      </c>
      <c r="E5325" s="26">
        <v>198</v>
      </c>
      <c r="F5325" s="24">
        <v>4724</v>
      </c>
      <c r="G5325" s="26" t="s">
        <v>8031</v>
      </c>
      <c r="H5325" s="24" t="s">
        <v>104</v>
      </c>
      <c r="I5325" s="24" t="s">
        <v>105</v>
      </c>
      <c r="J5325" s="27" t="s">
        <v>1</v>
      </c>
      <c r="K5325" s="28">
        <v>25.15</v>
      </c>
      <c r="L5325" s="28">
        <v>0</v>
      </c>
    </row>
    <row r="5326" spans="1:12" x14ac:dyDescent="0.25">
      <c r="A5326" s="24" t="s">
        <v>3305</v>
      </c>
      <c r="B5326" s="26">
        <v>2015</v>
      </c>
      <c r="C5326" s="24">
        <v>9</v>
      </c>
      <c r="D5326" s="24" t="s">
        <v>236</v>
      </c>
      <c r="E5326" s="26">
        <v>198</v>
      </c>
      <c r="F5326" s="24">
        <v>2193</v>
      </c>
      <c r="G5326" s="26" t="s">
        <v>5500</v>
      </c>
      <c r="H5326" s="24" t="s">
        <v>192</v>
      </c>
      <c r="I5326" s="24" t="s">
        <v>193</v>
      </c>
      <c r="J5326" s="27" t="s">
        <v>1</v>
      </c>
      <c r="K5326" s="28">
        <v>25.15</v>
      </c>
      <c r="L5326" s="28">
        <v>25.15</v>
      </c>
    </row>
    <row r="5327" spans="1:12" x14ac:dyDescent="0.25">
      <c r="A5327" s="24" t="s">
        <v>3305</v>
      </c>
      <c r="B5327" s="26">
        <v>2015</v>
      </c>
      <c r="C5327" s="24">
        <v>9</v>
      </c>
      <c r="D5327" s="24" t="s">
        <v>236</v>
      </c>
      <c r="E5327" s="26">
        <v>198</v>
      </c>
      <c r="F5327" s="24">
        <v>4725</v>
      </c>
      <c r="G5327" s="26" t="s">
        <v>8032</v>
      </c>
      <c r="H5327" s="24" t="s">
        <v>110</v>
      </c>
      <c r="I5327" s="24" t="s">
        <v>111</v>
      </c>
      <c r="J5327" s="27" t="s">
        <v>1</v>
      </c>
      <c r="K5327" s="28">
        <v>25.15</v>
      </c>
      <c r="L5327" s="28">
        <v>25.15</v>
      </c>
    </row>
    <row r="5328" spans="1:12" x14ac:dyDescent="0.25">
      <c r="A5328" s="24" t="s">
        <v>3305</v>
      </c>
      <c r="B5328" s="26">
        <v>2015</v>
      </c>
      <c r="C5328" s="24">
        <v>9</v>
      </c>
      <c r="D5328" s="24" t="s">
        <v>236</v>
      </c>
      <c r="E5328" s="26">
        <v>198</v>
      </c>
      <c r="F5328" s="24">
        <v>609</v>
      </c>
      <c r="G5328" s="26" t="s">
        <v>3916</v>
      </c>
      <c r="H5328" s="24" t="s">
        <v>249</v>
      </c>
      <c r="I5328" s="24" t="s">
        <v>250</v>
      </c>
      <c r="J5328" s="27" t="s">
        <v>1</v>
      </c>
      <c r="K5328" s="28">
        <v>16.46</v>
      </c>
      <c r="L5328" s="28">
        <v>16.456499999999998</v>
      </c>
    </row>
    <row r="5329" spans="1:12" x14ac:dyDescent="0.25">
      <c r="A5329" s="24" t="s">
        <v>3305</v>
      </c>
      <c r="B5329" s="26">
        <v>2015</v>
      </c>
      <c r="C5329" s="24">
        <v>9</v>
      </c>
      <c r="D5329" s="24" t="s">
        <v>236</v>
      </c>
      <c r="E5329" s="26">
        <v>198</v>
      </c>
      <c r="F5329" s="24">
        <v>4726</v>
      </c>
      <c r="G5329" s="26" t="s">
        <v>8033</v>
      </c>
      <c r="H5329" s="24" t="s">
        <v>83</v>
      </c>
      <c r="I5329" s="24" t="s">
        <v>84</v>
      </c>
      <c r="J5329" s="27" t="s">
        <v>1</v>
      </c>
      <c r="K5329" s="28">
        <v>48.56</v>
      </c>
      <c r="L5329" s="28">
        <v>48.56</v>
      </c>
    </row>
    <row r="5330" spans="1:12" x14ac:dyDescent="0.25">
      <c r="A5330" s="24" t="s">
        <v>3305</v>
      </c>
      <c r="B5330" s="26">
        <v>2015</v>
      </c>
      <c r="C5330" s="24">
        <v>9</v>
      </c>
      <c r="D5330" s="24" t="s">
        <v>236</v>
      </c>
      <c r="E5330" s="26">
        <v>198</v>
      </c>
      <c r="F5330" s="24">
        <v>4727</v>
      </c>
      <c r="G5330" s="26" t="s">
        <v>8034</v>
      </c>
      <c r="H5330" s="24" t="s">
        <v>570</v>
      </c>
      <c r="I5330" s="24" t="s">
        <v>571</v>
      </c>
      <c r="J5330" s="27" t="s">
        <v>1</v>
      </c>
      <c r="K5330" s="28">
        <v>56.51</v>
      </c>
      <c r="L5330" s="28">
        <v>56.51</v>
      </c>
    </row>
    <row r="5331" spans="1:12" x14ac:dyDescent="0.25">
      <c r="A5331" s="24" t="s">
        <v>3305</v>
      </c>
      <c r="B5331" s="26">
        <v>2015</v>
      </c>
      <c r="C5331" s="24">
        <v>9</v>
      </c>
      <c r="D5331" s="24" t="s">
        <v>236</v>
      </c>
      <c r="E5331" s="26">
        <v>198</v>
      </c>
      <c r="F5331" s="24">
        <v>4728</v>
      </c>
      <c r="G5331" s="26" t="s">
        <v>8035</v>
      </c>
      <c r="H5331" s="24" t="s">
        <v>1150</v>
      </c>
      <c r="I5331" s="24" t="s">
        <v>1151</v>
      </c>
      <c r="J5331" s="27" t="s">
        <v>1</v>
      </c>
      <c r="K5331" s="28">
        <v>94.89</v>
      </c>
      <c r="L5331" s="28">
        <v>94.878699999999995</v>
      </c>
    </row>
    <row r="5332" spans="1:12" x14ac:dyDescent="0.25">
      <c r="A5332" s="24" t="s">
        <v>3305</v>
      </c>
      <c r="B5332" s="26">
        <v>2015</v>
      </c>
      <c r="C5332" s="24">
        <v>9</v>
      </c>
      <c r="D5332" s="24" t="s">
        <v>236</v>
      </c>
      <c r="E5332" s="26">
        <v>198</v>
      </c>
      <c r="F5332" s="24">
        <v>4729</v>
      </c>
      <c r="G5332" s="26" t="s">
        <v>8036</v>
      </c>
      <c r="H5332" s="24" t="s">
        <v>192</v>
      </c>
      <c r="I5332" s="24" t="s">
        <v>193</v>
      </c>
      <c r="J5332" s="27" t="s">
        <v>1</v>
      </c>
      <c r="K5332" s="28">
        <v>6.29</v>
      </c>
      <c r="L5332" s="28">
        <v>0</v>
      </c>
    </row>
    <row r="5333" spans="1:12" x14ac:dyDescent="0.25">
      <c r="A5333" s="24" t="s">
        <v>3305</v>
      </c>
      <c r="B5333" s="26">
        <v>2015</v>
      </c>
      <c r="C5333" s="24">
        <v>9</v>
      </c>
      <c r="D5333" s="24" t="s">
        <v>236</v>
      </c>
      <c r="E5333" s="26">
        <v>198</v>
      </c>
      <c r="F5333" s="24">
        <v>4730</v>
      </c>
      <c r="G5333" s="26" t="s">
        <v>8037</v>
      </c>
      <c r="H5333" s="24" t="s">
        <v>266</v>
      </c>
      <c r="I5333" s="24" t="s">
        <v>267</v>
      </c>
      <c r="J5333" s="27" t="s">
        <v>1</v>
      </c>
      <c r="K5333" s="28">
        <v>145.54</v>
      </c>
      <c r="L5333" s="28">
        <v>145.54</v>
      </c>
    </row>
    <row r="5334" spans="1:12" x14ac:dyDescent="0.25">
      <c r="A5334" s="24" t="s">
        <v>3305</v>
      </c>
      <c r="B5334" s="26">
        <v>2015</v>
      </c>
      <c r="C5334" s="24">
        <v>9</v>
      </c>
      <c r="D5334" s="24" t="s">
        <v>236</v>
      </c>
      <c r="E5334" s="26">
        <v>198</v>
      </c>
      <c r="F5334" s="24">
        <v>4731</v>
      </c>
      <c r="G5334" s="26" t="s">
        <v>8038</v>
      </c>
      <c r="H5334" s="24" t="s">
        <v>1600</v>
      </c>
      <c r="I5334" s="24" t="s">
        <v>1601</v>
      </c>
      <c r="J5334" s="27" t="s">
        <v>1</v>
      </c>
      <c r="K5334" s="28">
        <v>140.78</v>
      </c>
      <c r="L5334" s="28">
        <v>140.58420000000001</v>
      </c>
    </row>
    <row r="5335" spans="1:12" x14ac:dyDescent="0.25">
      <c r="A5335" s="24" t="s">
        <v>3305</v>
      </c>
      <c r="B5335" s="26">
        <v>2015</v>
      </c>
      <c r="C5335" s="24">
        <v>9</v>
      </c>
      <c r="D5335" s="24" t="s">
        <v>236</v>
      </c>
      <c r="E5335" s="26">
        <v>198</v>
      </c>
      <c r="F5335" s="24">
        <v>4732</v>
      </c>
      <c r="G5335" s="26" t="s">
        <v>8039</v>
      </c>
      <c r="H5335" s="24" t="s">
        <v>88</v>
      </c>
      <c r="I5335" s="24" t="s">
        <v>89</v>
      </c>
      <c r="J5335" s="27" t="s">
        <v>1</v>
      </c>
      <c r="K5335" s="28">
        <v>22.91</v>
      </c>
      <c r="L5335" s="28">
        <v>22.91</v>
      </c>
    </row>
    <row r="5336" spans="1:12" x14ac:dyDescent="0.25">
      <c r="A5336" s="24" t="s">
        <v>3305</v>
      </c>
      <c r="B5336" s="26">
        <v>2015</v>
      </c>
      <c r="C5336" s="24">
        <v>9</v>
      </c>
      <c r="D5336" s="24" t="s">
        <v>236</v>
      </c>
      <c r="E5336" s="26">
        <v>198</v>
      </c>
      <c r="F5336" s="24">
        <v>4733</v>
      </c>
      <c r="G5336" s="26" t="s">
        <v>8040</v>
      </c>
      <c r="H5336" s="24" t="s">
        <v>1022</v>
      </c>
      <c r="I5336" s="24" t="s">
        <v>1023</v>
      </c>
      <c r="J5336" s="27" t="s">
        <v>1</v>
      </c>
      <c r="K5336" s="28">
        <v>6.29</v>
      </c>
      <c r="L5336" s="28">
        <v>0</v>
      </c>
    </row>
    <row r="5337" spans="1:12" x14ac:dyDescent="0.25">
      <c r="A5337" s="24" t="s">
        <v>3305</v>
      </c>
      <c r="B5337" s="26">
        <v>2015</v>
      </c>
      <c r="C5337" s="24">
        <v>9</v>
      </c>
      <c r="D5337" s="24" t="s">
        <v>236</v>
      </c>
      <c r="E5337" s="26">
        <v>198</v>
      </c>
      <c r="F5337" s="24">
        <v>4734</v>
      </c>
      <c r="G5337" s="26" t="s">
        <v>8041</v>
      </c>
      <c r="H5337" s="24" t="s">
        <v>132</v>
      </c>
      <c r="I5337" s="24" t="s">
        <v>133</v>
      </c>
      <c r="J5337" s="27" t="s">
        <v>1</v>
      </c>
      <c r="K5337" s="28">
        <v>50.3</v>
      </c>
      <c r="L5337" s="28">
        <v>50.3</v>
      </c>
    </row>
    <row r="5338" spans="1:12" x14ac:dyDescent="0.25">
      <c r="A5338" s="24" t="s">
        <v>3305</v>
      </c>
      <c r="B5338" s="26">
        <v>2015</v>
      </c>
      <c r="C5338" s="24">
        <v>9</v>
      </c>
      <c r="D5338" s="24" t="s">
        <v>236</v>
      </c>
      <c r="E5338" s="26">
        <v>198</v>
      </c>
      <c r="F5338" s="24">
        <v>4735</v>
      </c>
      <c r="G5338" s="26" t="s">
        <v>8042</v>
      </c>
      <c r="H5338" s="24" t="s">
        <v>69</v>
      </c>
      <c r="I5338" s="24" t="s">
        <v>70</v>
      </c>
      <c r="J5338" s="27" t="s">
        <v>1</v>
      </c>
      <c r="K5338" s="28">
        <v>25.15</v>
      </c>
      <c r="L5338" s="28">
        <v>25.15</v>
      </c>
    </row>
    <row r="5339" spans="1:12" x14ac:dyDescent="0.25">
      <c r="A5339" s="24" t="s">
        <v>3305</v>
      </c>
      <c r="B5339" s="26">
        <v>2015</v>
      </c>
      <c r="C5339" s="24">
        <v>9</v>
      </c>
      <c r="D5339" s="24" t="s">
        <v>236</v>
      </c>
      <c r="E5339" s="26">
        <v>198</v>
      </c>
      <c r="F5339" s="24">
        <v>4736</v>
      </c>
      <c r="G5339" s="26" t="s">
        <v>8043</v>
      </c>
      <c r="H5339" s="24" t="s">
        <v>364</v>
      </c>
      <c r="I5339" s="24" t="s">
        <v>365</v>
      </c>
      <c r="J5339" s="27" t="s">
        <v>1</v>
      </c>
      <c r="K5339" s="28">
        <v>32.46</v>
      </c>
      <c r="L5339" s="28">
        <v>0</v>
      </c>
    </row>
    <row r="5340" spans="1:12" x14ac:dyDescent="0.25">
      <c r="A5340" s="24" t="s">
        <v>3305</v>
      </c>
      <c r="B5340" s="26">
        <v>2015</v>
      </c>
      <c r="C5340" s="24">
        <v>9</v>
      </c>
      <c r="D5340" s="24" t="s">
        <v>236</v>
      </c>
      <c r="E5340" s="26">
        <v>198</v>
      </c>
      <c r="F5340" s="24">
        <v>4737</v>
      </c>
      <c r="G5340" s="26" t="s">
        <v>8044</v>
      </c>
      <c r="H5340" s="24" t="s">
        <v>754</v>
      </c>
      <c r="I5340" s="24" t="s">
        <v>755</v>
      </c>
      <c r="J5340" s="27" t="s">
        <v>1</v>
      </c>
      <c r="K5340" s="28">
        <v>25.15</v>
      </c>
      <c r="L5340" s="28">
        <v>25.15</v>
      </c>
    </row>
    <row r="5341" spans="1:12" x14ac:dyDescent="0.25">
      <c r="A5341" s="24" t="s">
        <v>3305</v>
      </c>
      <c r="B5341" s="26">
        <v>2015</v>
      </c>
      <c r="C5341" s="24">
        <v>9</v>
      </c>
      <c r="D5341" s="24" t="s">
        <v>236</v>
      </c>
      <c r="E5341" s="26">
        <v>199</v>
      </c>
      <c r="F5341" s="24">
        <v>4738</v>
      </c>
      <c r="G5341" s="26" t="s">
        <v>8045</v>
      </c>
      <c r="H5341" s="24" t="s">
        <v>69</v>
      </c>
      <c r="I5341" s="24" t="s">
        <v>70</v>
      </c>
      <c r="J5341" s="27" t="s">
        <v>1</v>
      </c>
      <c r="K5341" s="28">
        <v>50.3</v>
      </c>
      <c r="L5341" s="28">
        <v>0</v>
      </c>
    </row>
    <row r="5342" spans="1:12" x14ac:dyDescent="0.25">
      <c r="A5342" s="24" t="s">
        <v>3305</v>
      </c>
      <c r="B5342" s="26">
        <v>2015</v>
      </c>
      <c r="C5342" s="24">
        <v>9</v>
      </c>
      <c r="D5342" s="24" t="s">
        <v>236</v>
      </c>
      <c r="E5342" s="26">
        <v>199</v>
      </c>
      <c r="F5342" s="24">
        <v>4739</v>
      </c>
      <c r="G5342" s="26" t="s">
        <v>8046</v>
      </c>
      <c r="H5342" s="24" t="s">
        <v>674</v>
      </c>
      <c r="I5342" s="24" t="s">
        <v>675</v>
      </c>
      <c r="J5342" s="27" t="s">
        <v>1</v>
      </c>
      <c r="K5342" s="28">
        <v>66.760000000000005</v>
      </c>
      <c r="L5342" s="28">
        <v>0</v>
      </c>
    </row>
    <row r="5343" spans="1:12" x14ac:dyDescent="0.25">
      <c r="A5343" s="24" t="s">
        <v>3305</v>
      </c>
      <c r="B5343" s="26">
        <v>2015</v>
      </c>
      <c r="C5343" s="24">
        <v>9</v>
      </c>
      <c r="D5343" s="24" t="s">
        <v>236</v>
      </c>
      <c r="E5343" s="26">
        <v>199</v>
      </c>
      <c r="F5343" s="24">
        <v>4740</v>
      </c>
      <c r="G5343" s="26" t="s">
        <v>8047</v>
      </c>
      <c r="H5343" s="24" t="s">
        <v>77</v>
      </c>
      <c r="I5343" s="24" t="s">
        <v>78</v>
      </c>
      <c r="J5343" s="27" t="s">
        <v>1</v>
      </c>
      <c r="K5343" s="28">
        <v>23.78</v>
      </c>
      <c r="L5343" s="28">
        <v>0</v>
      </c>
    </row>
    <row r="5344" spans="1:12" x14ac:dyDescent="0.25">
      <c r="A5344" s="24" t="s">
        <v>3305</v>
      </c>
      <c r="B5344" s="26">
        <v>2015</v>
      </c>
      <c r="C5344" s="24">
        <v>9</v>
      </c>
      <c r="D5344" s="24" t="s">
        <v>236</v>
      </c>
      <c r="E5344" s="26">
        <v>199</v>
      </c>
      <c r="F5344" s="24">
        <v>4741</v>
      </c>
      <c r="G5344" s="26" t="s">
        <v>8048</v>
      </c>
      <c r="H5344" s="24" t="s">
        <v>504</v>
      </c>
      <c r="I5344" s="24" t="s">
        <v>505</v>
      </c>
      <c r="J5344" s="27" t="s">
        <v>1</v>
      </c>
      <c r="K5344" s="28">
        <v>25.15</v>
      </c>
      <c r="L5344" s="28">
        <v>0</v>
      </c>
    </row>
    <row r="5345" spans="1:12" x14ac:dyDescent="0.25">
      <c r="A5345" s="24" t="s">
        <v>3305</v>
      </c>
      <c r="B5345" s="26">
        <v>2015</v>
      </c>
      <c r="C5345" s="24">
        <v>9</v>
      </c>
      <c r="D5345" s="24" t="s">
        <v>236</v>
      </c>
      <c r="E5345" s="26">
        <v>199</v>
      </c>
      <c r="F5345" s="24">
        <v>4742</v>
      </c>
      <c r="G5345" s="26" t="s">
        <v>8049</v>
      </c>
      <c r="H5345" s="24" t="s">
        <v>190</v>
      </c>
      <c r="I5345" s="24" t="s">
        <v>191</v>
      </c>
      <c r="J5345" s="27" t="s">
        <v>1</v>
      </c>
      <c r="K5345" s="28">
        <v>129.78</v>
      </c>
      <c r="L5345" s="28">
        <v>0</v>
      </c>
    </row>
    <row r="5346" spans="1:12" x14ac:dyDescent="0.25">
      <c r="A5346" s="24" t="s">
        <v>3305</v>
      </c>
      <c r="B5346" s="26">
        <v>2015</v>
      </c>
      <c r="C5346" s="24">
        <v>9</v>
      </c>
      <c r="D5346" s="24" t="s">
        <v>236</v>
      </c>
      <c r="E5346" s="26">
        <v>199</v>
      </c>
      <c r="F5346" s="24">
        <v>4743</v>
      </c>
      <c r="G5346" s="26" t="s">
        <v>8050</v>
      </c>
      <c r="H5346" s="24" t="s">
        <v>504</v>
      </c>
      <c r="I5346" s="24" t="s">
        <v>505</v>
      </c>
      <c r="J5346" s="27" t="s">
        <v>1</v>
      </c>
      <c r="K5346" s="28">
        <v>64.89</v>
      </c>
      <c r="L5346" s="28">
        <v>0</v>
      </c>
    </row>
    <row r="5347" spans="1:12" x14ac:dyDescent="0.25">
      <c r="A5347" s="24" t="s">
        <v>3305</v>
      </c>
      <c r="B5347" s="26">
        <v>2015</v>
      </c>
      <c r="C5347" s="24">
        <v>9</v>
      </c>
      <c r="D5347" s="24" t="s">
        <v>236</v>
      </c>
      <c r="E5347" s="26">
        <v>199</v>
      </c>
      <c r="F5347" s="24">
        <v>4744</v>
      </c>
      <c r="G5347" s="26" t="s">
        <v>8051</v>
      </c>
      <c r="H5347" s="24" t="s">
        <v>69</v>
      </c>
      <c r="I5347" s="24" t="s">
        <v>70</v>
      </c>
      <c r="J5347" s="27" t="s">
        <v>1</v>
      </c>
      <c r="K5347" s="28">
        <v>25.15</v>
      </c>
      <c r="L5347" s="28">
        <v>25.15</v>
      </c>
    </row>
    <row r="5348" spans="1:12" x14ac:dyDescent="0.25">
      <c r="A5348" s="24" t="s">
        <v>3305</v>
      </c>
      <c r="B5348" s="26">
        <v>2015</v>
      </c>
      <c r="C5348" s="24">
        <v>9</v>
      </c>
      <c r="D5348" s="24" t="s">
        <v>236</v>
      </c>
      <c r="E5348" s="26">
        <v>199</v>
      </c>
      <c r="F5348" s="24">
        <v>2848</v>
      </c>
      <c r="G5348" s="26" t="s">
        <v>6155</v>
      </c>
      <c r="H5348" s="24" t="s">
        <v>1224</v>
      </c>
      <c r="I5348" s="24" t="s">
        <v>1225</v>
      </c>
      <c r="J5348" s="27" t="s">
        <v>1</v>
      </c>
      <c r="K5348" s="28">
        <v>64.89</v>
      </c>
      <c r="L5348" s="28">
        <v>0</v>
      </c>
    </row>
    <row r="5349" spans="1:12" x14ac:dyDescent="0.25">
      <c r="A5349" s="24" t="s">
        <v>3305</v>
      </c>
      <c r="B5349" s="26">
        <v>2015</v>
      </c>
      <c r="C5349" s="24">
        <v>9</v>
      </c>
      <c r="D5349" s="24" t="s">
        <v>236</v>
      </c>
      <c r="E5349" s="26">
        <v>199</v>
      </c>
      <c r="F5349" s="24">
        <v>4745</v>
      </c>
      <c r="G5349" s="26" t="s">
        <v>8052</v>
      </c>
      <c r="H5349" s="24" t="s">
        <v>300</v>
      </c>
      <c r="I5349" s="24" t="s">
        <v>301</v>
      </c>
      <c r="J5349" s="27" t="s">
        <v>1</v>
      </c>
      <c r="K5349" s="28">
        <v>25.15</v>
      </c>
      <c r="L5349" s="28">
        <v>0</v>
      </c>
    </row>
    <row r="5350" spans="1:12" x14ac:dyDescent="0.25">
      <c r="A5350" s="24" t="s">
        <v>3305</v>
      </c>
      <c r="B5350" s="26">
        <v>2015</v>
      </c>
      <c r="C5350" s="24">
        <v>9</v>
      </c>
      <c r="D5350" s="24" t="s">
        <v>236</v>
      </c>
      <c r="E5350" s="26">
        <v>199</v>
      </c>
      <c r="F5350" s="24">
        <v>4746</v>
      </c>
      <c r="G5350" s="26" t="s">
        <v>8053</v>
      </c>
      <c r="H5350" s="24" t="s">
        <v>126</v>
      </c>
      <c r="I5350" s="24" t="s">
        <v>127</v>
      </c>
      <c r="J5350" s="27" t="s">
        <v>1</v>
      </c>
      <c r="K5350" s="28">
        <v>263.3</v>
      </c>
      <c r="L5350" s="28">
        <v>0</v>
      </c>
    </row>
    <row r="5351" spans="1:12" x14ac:dyDescent="0.25">
      <c r="A5351" s="24" t="s">
        <v>3305</v>
      </c>
      <c r="B5351" s="26">
        <v>2015</v>
      </c>
      <c r="C5351" s="24">
        <v>9</v>
      </c>
      <c r="D5351" s="24" t="s">
        <v>236</v>
      </c>
      <c r="E5351" s="26">
        <v>199</v>
      </c>
      <c r="F5351" s="24">
        <v>4747</v>
      </c>
      <c r="G5351" s="26" t="s">
        <v>8054</v>
      </c>
      <c r="H5351" s="24" t="s">
        <v>1602</v>
      </c>
      <c r="I5351" s="24" t="s">
        <v>1603</v>
      </c>
      <c r="J5351" s="27" t="s">
        <v>1</v>
      </c>
      <c r="K5351" s="28">
        <v>25.15</v>
      </c>
      <c r="L5351" s="28">
        <v>0</v>
      </c>
    </row>
    <row r="5352" spans="1:12" x14ac:dyDescent="0.25">
      <c r="A5352" s="24" t="s">
        <v>3305</v>
      </c>
      <c r="B5352" s="26">
        <v>2015</v>
      </c>
      <c r="C5352" s="24">
        <v>9</v>
      </c>
      <c r="D5352" s="24" t="s">
        <v>236</v>
      </c>
      <c r="E5352" s="26">
        <v>199</v>
      </c>
      <c r="F5352" s="24">
        <v>4748</v>
      </c>
      <c r="G5352" s="26" t="s">
        <v>8055</v>
      </c>
      <c r="H5352" s="24" t="s">
        <v>98</v>
      </c>
      <c r="I5352" s="24" t="s">
        <v>99</v>
      </c>
      <c r="J5352" s="27" t="s">
        <v>1</v>
      </c>
      <c r="K5352" s="28">
        <v>25.15</v>
      </c>
      <c r="L5352" s="28">
        <v>0</v>
      </c>
    </row>
    <row r="5353" spans="1:12" x14ac:dyDescent="0.25">
      <c r="A5353" s="24" t="s">
        <v>3305</v>
      </c>
      <c r="B5353" s="26">
        <v>2015</v>
      </c>
      <c r="C5353" s="24">
        <v>9</v>
      </c>
      <c r="D5353" s="24" t="s">
        <v>236</v>
      </c>
      <c r="E5353" s="26">
        <v>199</v>
      </c>
      <c r="F5353" s="24">
        <v>4749</v>
      </c>
      <c r="G5353" s="26" t="s">
        <v>8056</v>
      </c>
      <c r="H5353" s="24" t="s">
        <v>856</v>
      </c>
      <c r="I5353" s="24" t="s">
        <v>857</v>
      </c>
      <c r="J5353" s="27" t="s">
        <v>1</v>
      </c>
      <c r="K5353" s="28">
        <v>25.15</v>
      </c>
      <c r="L5353" s="28">
        <v>0</v>
      </c>
    </row>
    <row r="5354" spans="1:12" x14ac:dyDescent="0.25">
      <c r="A5354" s="24" t="s">
        <v>3305</v>
      </c>
      <c r="B5354" s="26">
        <v>2015</v>
      </c>
      <c r="C5354" s="24">
        <v>9</v>
      </c>
      <c r="D5354" s="24" t="s">
        <v>236</v>
      </c>
      <c r="E5354" s="26">
        <v>199</v>
      </c>
      <c r="F5354" s="24">
        <v>4750</v>
      </c>
      <c r="G5354" s="26" t="s">
        <v>8057</v>
      </c>
      <c r="H5354" s="24" t="s">
        <v>69</v>
      </c>
      <c r="I5354" s="24" t="s">
        <v>70</v>
      </c>
      <c r="J5354" s="27" t="s">
        <v>1</v>
      </c>
      <c r="K5354" s="28">
        <v>81.66</v>
      </c>
      <c r="L5354" s="28">
        <v>0</v>
      </c>
    </row>
    <row r="5355" spans="1:12" x14ac:dyDescent="0.25">
      <c r="A5355" s="24" t="s">
        <v>3305</v>
      </c>
      <c r="B5355" s="26">
        <v>2015</v>
      </c>
      <c r="C5355" s="24">
        <v>9</v>
      </c>
      <c r="D5355" s="24" t="s">
        <v>236</v>
      </c>
      <c r="E5355" s="26">
        <v>199</v>
      </c>
      <c r="F5355" s="24">
        <v>4751</v>
      </c>
      <c r="G5355" s="26" t="s">
        <v>8058</v>
      </c>
      <c r="H5355" s="24" t="s">
        <v>392</v>
      </c>
      <c r="I5355" s="24" t="s">
        <v>393</v>
      </c>
      <c r="J5355" s="27" t="s">
        <v>1</v>
      </c>
      <c r="K5355" s="28">
        <v>45.82</v>
      </c>
      <c r="L5355" s="28">
        <v>0</v>
      </c>
    </row>
    <row r="5356" spans="1:12" x14ac:dyDescent="0.25">
      <c r="A5356" s="24" t="s">
        <v>3305</v>
      </c>
      <c r="B5356" s="26">
        <v>2015</v>
      </c>
      <c r="C5356" s="24">
        <v>9</v>
      </c>
      <c r="D5356" s="24" t="s">
        <v>236</v>
      </c>
      <c r="E5356" s="26">
        <v>199</v>
      </c>
      <c r="F5356" s="24">
        <v>4752</v>
      </c>
      <c r="G5356" s="26" t="s">
        <v>8059</v>
      </c>
      <c r="H5356" s="24" t="s">
        <v>1604</v>
      </c>
      <c r="I5356" s="24" t="s">
        <v>1605</v>
      </c>
      <c r="J5356" s="27" t="s">
        <v>1</v>
      </c>
      <c r="K5356" s="28">
        <v>0.2</v>
      </c>
      <c r="L5356" s="28">
        <v>0</v>
      </c>
    </row>
    <row r="5357" spans="1:12" x14ac:dyDescent="0.25">
      <c r="A5357" s="24" t="s">
        <v>3305</v>
      </c>
      <c r="B5357" s="26">
        <v>2015</v>
      </c>
      <c r="C5357" s="24">
        <v>9</v>
      </c>
      <c r="D5357" s="24" t="s">
        <v>236</v>
      </c>
      <c r="E5357" s="26">
        <v>199</v>
      </c>
      <c r="F5357" s="24">
        <v>4753</v>
      </c>
      <c r="G5357" s="26" t="s">
        <v>8060</v>
      </c>
      <c r="H5357" s="24" t="s">
        <v>245</v>
      </c>
      <c r="I5357" s="24" t="s">
        <v>246</v>
      </c>
      <c r="J5357" s="27" t="s">
        <v>1</v>
      </c>
      <c r="K5357" s="28">
        <v>25.15</v>
      </c>
      <c r="L5357" s="28">
        <v>0</v>
      </c>
    </row>
    <row r="5358" spans="1:12" x14ac:dyDescent="0.25">
      <c r="A5358" s="24" t="s">
        <v>3305</v>
      </c>
      <c r="B5358" s="26">
        <v>2015</v>
      </c>
      <c r="C5358" s="24">
        <v>9</v>
      </c>
      <c r="D5358" s="24" t="s">
        <v>236</v>
      </c>
      <c r="E5358" s="26">
        <v>200</v>
      </c>
      <c r="F5358" s="24">
        <v>4754</v>
      </c>
      <c r="G5358" s="26" t="s">
        <v>8061</v>
      </c>
      <c r="H5358" s="24" t="s">
        <v>77</v>
      </c>
      <c r="I5358" s="24" t="s">
        <v>78</v>
      </c>
      <c r="J5358" s="27" t="s">
        <v>1</v>
      </c>
      <c r="K5358" s="28">
        <v>131.65</v>
      </c>
      <c r="L5358" s="28">
        <v>0</v>
      </c>
    </row>
    <row r="5359" spans="1:12" x14ac:dyDescent="0.25">
      <c r="A5359" s="24" t="s">
        <v>3305</v>
      </c>
      <c r="B5359" s="26">
        <v>2015</v>
      </c>
      <c r="C5359" s="24">
        <v>9</v>
      </c>
      <c r="D5359" s="24" t="s">
        <v>236</v>
      </c>
      <c r="E5359" s="26">
        <v>200</v>
      </c>
      <c r="F5359" s="24">
        <v>4755</v>
      </c>
      <c r="G5359" s="26" t="s">
        <v>8062</v>
      </c>
      <c r="H5359" s="24" t="s">
        <v>134</v>
      </c>
      <c r="I5359" s="24" t="s">
        <v>135</v>
      </c>
      <c r="J5359" s="27" t="s">
        <v>1</v>
      </c>
      <c r="K5359" s="28">
        <v>6.29</v>
      </c>
      <c r="L5359" s="28">
        <v>0</v>
      </c>
    </row>
    <row r="5360" spans="1:12" x14ac:dyDescent="0.25">
      <c r="A5360" s="24" t="s">
        <v>3305</v>
      </c>
      <c r="B5360" s="26">
        <v>2015</v>
      </c>
      <c r="C5360" s="24">
        <v>9</v>
      </c>
      <c r="D5360" s="24" t="s">
        <v>236</v>
      </c>
      <c r="E5360" s="26">
        <v>200</v>
      </c>
      <c r="F5360" s="24">
        <v>4756</v>
      </c>
      <c r="G5360" s="26" t="s">
        <v>8063</v>
      </c>
      <c r="H5360" s="24" t="s">
        <v>612</v>
      </c>
      <c r="I5360" s="24" t="s">
        <v>613</v>
      </c>
      <c r="J5360" s="27" t="s">
        <v>1</v>
      </c>
      <c r="K5360" s="28">
        <v>131.65</v>
      </c>
      <c r="L5360" s="28">
        <v>0</v>
      </c>
    </row>
    <row r="5361" spans="1:12" x14ac:dyDescent="0.25">
      <c r="A5361" s="24" t="s">
        <v>3305</v>
      </c>
      <c r="B5361" s="26">
        <v>2015</v>
      </c>
      <c r="C5361" s="24">
        <v>9</v>
      </c>
      <c r="D5361" s="24" t="s">
        <v>236</v>
      </c>
      <c r="E5361" s="26">
        <v>200</v>
      </c>
      <c r="F5361" s="24">
        <v>4757</v>
      </c>
      <c r="G5361" s="26" t="s">
        <v>8064</v>
      </c>
      <c r="H5361" s="24" t="s">
        <v>724</v>
      </c>
      <c r="I5361" s="24" t="s">
        <v>725</v>
      </c>
      <c r="J5361" s="27" t="s">
        <v>1</v>
      </c>
      <c r="K5361" s="28">
        <v>6.29</v>
      </c>
      <c r="L5361" s="28">
        <v>0</v>
      </c>
    </row>
    <row r="5362" spans="1:12" x14ac:dyDescent="0.25">
      <c r="A5362" s="24" t="s">
        <v>3305</v>
      </c>
      <c r="B5362" s="26">
        <v>2015</v>
      </c>
      <c r="C5362" s="24">
        <v>9</v>
      </c>
      <c r="D5362" s="24" t="s">
        <v>236</v>
      </c>
      <c r="E5362" s="26">
        <v>200</v>
      </c>
      <c r="F5362" s="24">
        <v>4758</v>
      </c>
      <c r="G5362" s="26" t="s">
        <v>8065</v>
      </c>
      <c r="H5362" s="24" t="s">
        <v>1452</v>
      </c>
      <c r="I5362" s="24" t="s">
        <v>1453</v>
      </c>
      <c r="J5362" s="27" t="s">
        <v>1</v>
      </c>
      <c r="K5362" s="28">
        <v>131.65</v>
      </c>
      <c r="L5362" s="28">
        <v>0</v>
      </c>
    </row>
    <row r="5363" spans="1:12" x14ac:dyDescent="0.25">
      <c r="A5363" s="24" t="s">
        <v>3305</v>
      </c>
      <c r="B5363" s="26">
        <v>2015</v>
      </c>
      <c r="C5363" s="24">
        <v>9</v>
      </c>
      <c r="D5363" s="24" t="s">
        <v>236</v>
      </c>
      <c r="E5363" s="26">
        <v>200</v>
      </c>
      <c r="F5363" s="24">
        <v>4759</v>
      </c>
      <c r="G5363" s="26" t="s">
        <v>8066</v>
      </c>
      <c r="H5363" s="24" t="s">
        <v>1606</v>
      </c>
      <c r="I5363" s="24" t="s">
        <v>1607</v>
      </c>
      <c r="J5363" s="27" t="s">
        <v>1</v>
      </c>
      <c r="K5363" s="28">
        <v>7.83</v>
      </c>
      <c r="L5363" s="28">
        <v>0</v>
      </c>
    </row>
    <row r="5364" spans="1:12" x14ac:dyDescent="0.25">
      <c r="A5364" s="24" t="s">
        <v>3305</v>
      </c>
      <c r="B5364" s="26">
        <v>2015</v>
      </c>
      <c r="C5364" s="24">
        <v>9</v>
      </c>
      <c r="D5364" s="24" t="s">
        <v>236</v>
      </c>
      <c r="E5364" s="26">
        <v>201</v>
      </c>
      <c r="F5364" s="24">
        <v>4760</v>
      </c>
      <c r="G5364" s="26" t="s">
        <v>8067</v>
      </c>
      <c r="H5364" s="24" t="s">
        <v>134</v>
      </c>
      <c r="I5364" s="24" t="s">
        <v>135</v>
      </c>
      <c r="J5364" s="27" t="s">
        <v>1</v>
      </c>
      <c r="K5364" s="28">
        <v>0.2</v>
      </c>
      <c r="L5364" s="28">
        <v>0</v>
      </c>
    </row>
    <row r="5365" spans="1:12" x14ac:dyDescent="0.25">
      <c r="A5365" s="24" t="s">
        <v>3305</v>
      </c>
      <c r="B5365" s="26">
        <v>2015</v>
      </c>
      <c r="C5365" s="24">
        <v>9</v>
      </c>
      <c r="D5365" s="24" t="s">
        <v>236</v>
      </c>
      <c r="E5365" s="26">
        <v>201</v>
      </c>
      <c r="F5365" s="24">
        <v>4761</v>
      </c>
      <c r="G5365" s="26" t="s">
        <v>8068</v>
      </c>
      <c r="H5365" s="24" t="s">
        <v>1336</v>
      </c>
      <c r="I5365" s="24" t="s">
        <v>1337</v>
      </c>
      <c r="J5365" s="27" t="s">
        <v>1</v>
      </c>
      <c r="K5365" s="28">
        <v>26.72</v>
      </c>
      <c r="L5365" s="28">
        <v>0</v>
      </c>
    </row>
    <row r="5366" spans="1:12" x14ac:dyDescent="0.25">
      <c r="A5366" s="24" t="s">
        <v>3305</v>
      </c>
      <c r="B5366" s="26">
        <v>2015</v>
      </c>
      <c r="C5366" s="24">
        <v>9</v>
      </c>
      <c r="D5366" s="24" t="s">
        <v>236</v>
      </c>
      <c r="E5366" s="26">
        <v>201</v>
      </c>
      <c r="F5366" s="24">
        <v>4762</v>
      </c>
      <c r="G5366" s="26" t="s">
        <v>8069</v>
      </c>
      <c r="H5366" s="24" t="s">
        <v>79</v>
      </c>
      <c r="I5366" s="24" t="s">
        <v>80</v>
      </c>
      <c r="J5366" s="27" t="s">
        <v>1</v>
      </c>
      <c r="K5366" s="28">
        <v>32.44</v>
      </c>
      <c r="L5366" s="28">
        <v>0</v>
      </c>
    </row>
    <row r="5367" spans="1:12" x14ac:dyDescent="0.25">
      <c r="A5367" s="24" t="s">
        <v>3305</v>
      </c>
      <c r="B5367" s="26">
        <v>2015</v>
      </c>
      <c r="C5367" s="24">
        <v>9</v>
      </c>
      <c r="D5367" s="24" t="s">
        <v>236</v>
      </c>
      <c r="E5367" s="26">
        <v>201</v>
      </c>
      <c r="F5367" s="24">
        <v>4763</v>
      </c>
      <c r="G5367" s="26" t="s">
        <v>8070</v>
      </c>
      <c r="H5367" s="24" t="s">
        <v>196</v>
      </c>
      <c r="I5367" s="24" t="s">
        <v>197</v>
      </c>
      <c r="J5367" s="27" t="s">
        <v>1</v>
      </c>
      <c r="K5367" s="28">
        <v>64.89</v>
      </c>
      <c r="L5367" s="28">
        <v>0</v>
      </c>
    </row>
    <row r="5368" spans="1:12" x14ac:dyDescent="0.25">
      <c r="A5368" s="24" t="s">
        <v>3305</v>
      </c>
      <c r="B5368" s="26">
        <v>2015</v>
      </c>
      <c r="C5368" s="24">
        <v>9</v>
      </c>
      <c r="D5368" s="24" t="s">
        <v>236</v>
      </c>
      <c r="E5368" s="26">
        <v>201</v>
      </c>
      <c r="F5368" s="24">
        <v>4764</v>
      </c>
      <c r="G5368" s="26" t="s">
        <v>8071</v>
      </c>
      <c r="H5368" s="24" t="s">
        <v>1608</v>
      </c>
      <c r="I5368" s="24" t="s">
        <v>1609</v>
      </c>
      <c r="J5368" s="27" t="s">
        <v>1</v>
      </c>
      <c r="K5368" s="28">
        <v>58.46</v>
      </c>
      <c r="L5368" s="28">
        <v>0</v>
      </c>
    </row>
    <row r="5369" spans="1:12" x14ac:dyDescent="0.25">
      <c r="A5369" s="24" t="s">
        <v>3305</v>
      </c>
      <c r="B5369" s="26">
        <v>2015</v>
      </c>
      <c r="C5369" s="24">
        <v>9</v>
      </c>
      <c r="D5369" s="24" t="s">
        <v>236</v>
      </c>
      <c r="E5369" s="26">
        <v>201</v>
      </c>
      <c r="F5369" s="24">
        <v>3133</v>
      </c>
      <c r="G5369" s="26" t="s">
        <v>6440</v>
      </c>
      <c r="H5369" s="24" t="s">
        <v>132</v>
      </c>
      <c r="I5369" s="24" t="s">
        <v>133</v>
      </c>
      <c r="J5369" s="27" t="s">
        <v>1</v>
      </c>
      <c r="K5369" s="28">
        <v>6.29</v>
      </c>
      <c r="L5369" s="28">
        <v>0</v>
      </c>
    </row>
    <row r="5370" spans="1:12" x14ac:dyDescent="0.25">
      <c r="A5370" s="24" t="s">
        <v>3305</v>
      </c>
      <c r="B5370" s="26">
        <v>2015</v>
      </c>
      <c r="C5370" s="24">
        <v>9</v>
      </c>
      <c r="D5370" s="24" t="s">
        <v>236</v>
      </c>
      <c r="E5370" s="26">
        <v>201</v>
      </c>
      <c r="F5370" s="24">
        <v>4765</v>
      </c>
      <c r="G5370" s="26" t="s">
        <v>8072</v>
      </c>
      <c r="H5370" s="24" t="s">
        <v>61</v>
      </c>
      <c r="I5370" s="24" t="s">
        <v>62</v>
      </c>
      <c r="J5370" s="27" t="s">
        <v>1</v>
      </c>
      <c r="K5370" s="28">
        <v>18.88</v>
      </c>
      <c r="L5370" s="28">
        <v>0</v>
      </c>
    </row>
    <row r="5371" spans="1:12" x14ac:dyDescent="0.25">
      <c r="A5371" s="24" t="s">
        <v>3305</v>
      </c>
      <c r="B5371" s="26">
        <v>2015</v>
      </c>
      <c r="C5371" s="24">
        <v>9</v>
      </c>
      <c r="D5371" s="24" t="s">
        <v>236</v>
      </c>
      <c r="E5371" s="26">
        <v>201</v>
      </c>
      <c r="F5371" s="24">
        <v>4766</v>
      </c>
      <c r="G5371" s="26" t="s">
        <v>8073</v>
      </c>
      <c r="H5371" s="24" t="s">
        <v>94</v>
      </c>
      <c r="I5371" s="24" t="s">
        <v>95</v>
      </c>
      <c r="J5371" s="27" t="s">
        <v>1</v>
      </c>
      <c r="K5371" s="28">
        <v>50.3</v>
      </c>
      <c r="L5371" s="28">
        <v>0</v>
      </c>
    </row>
    <row r="5372" spans="1:12" x14ac:dyDescent="0.25">
      <c r="A5372" s="24" t="s">
        <v>3305</v>
      </c>
      <c r="B5372" s="26">
        <v>2015</v>
      </c>
      <c r="C5372" s="24">
        <v>9</v>
      </c>
      <c r="D5372" s="24" t="s">
        <v>236</v>
      </c>
      <c r="E5372" s="26">
        <v>201</v>
      </c>
      <c r="F5372" s="24">
        <v>4767</v>
      </c>
      <c r="G5372" s="26" t="s">
        <v>8074</v>
      </c>
      <c r="H5372" s="24" t="s">
        <v>686</v>
      </c>
      <c r="I5372" s="24" t="s">
        <v>687</v>
      </c>
      <c r="J5372" s="27" t="s">
        <v>1</v>
      </c>
      <c r="K5372" s="28">
        <v>41.37</v>
      </c>
      <c r="L5372" s="28">
        <v>0</v>
      </c>
    </row>
    <row r="5373" spans="1:12" x14ac:dyDescent="0.25">
      <c r="A5373" s="24" t="s">
        <v>3305</v>
      </c>
      <c r="B5373" s="26">
        <v>2015</v>
      </c>
      <c r="C5373" s="24">
        <v>9</v>
      </c>
      <c r="D5373" s="24" t="s">
        <v>236</v>
      </c>
      <c r="E5373" s="26">
        <v>201</v>
      </c>
      <c r="F5373" s="24">
        <v>4768</v>
      </c>
      <c r="G5373" s="26" t="s">
        <v>8075</v>
      </c>
      <c r="H5373" s="24" t="s">
        <v>736</v>
      </c>
      <c r="I5373" s="24" t="s">
        <v>737</v>
      </c>
      <c r="J5373" s="27" t="s">
        <v>1</v>
      </c>
      <c r="K5373" s="28">
        <v>25.15</v>
      </c>
      <c r="L5373" s="28">
        <v>0</v>
      </c>
    </row>
    <row r="5374" spans="1:12" x14ac:dyDescent="0.25">
      <c r="A5374" s="24" t="s">
        <v>3305</v>
      </c>
      <c r="B5374" s="26">
        <v>2015</v>
      </c>
      <c r="C5374" s="24">
        <v>9</v>
      </c>
      <c r="D5374" s="24" t="s">
        <v>236</v>
      </c>
      <c r="E5374" s="26">
        <v>201</v>
      </c>
      <c r="F5374" s="24">
        <v>1049</v>
      </c>
      <c r="G5374" s="26" t="s">
        <v>4356</v>
      </c>
      <c r="H5374" s="24" t="s">
        <v>1610</v>
      </c>
      <c r="I5374" s="24" t="s">
        <v>1611</v>
      </c>
      <c r="J5374" s="27" t="s">
        <v>1</v>
      </c>
      <c r="K5374" s="28">
        <v>131.65</v>
      </c>
      <c r="L5374" s="28">
        <v>0</v>
      </c>
    </row>
    <row r="5375" spans="1:12" x14ac:dyDescent="0.25">
      <c r="A5375" s="24" t="s">
        <v>3305</v>
      </c>
      <c r="B5375" s="26">
        <v>2015</v>
      </c>
      <c r="C5375" s="24">
        <v>9</v>
      </c>
      <c r="D5375" s="24" t="s">
        <v>236</v>
      </c>
      <c r="E5375" s="26">
        <v>201</v>
      </c>
      <c r="F5375" s="24">
        <v>4769</v>
      </c>
      <c r="G5375" s="26" t="s">
        <v>8076</v>
      </c>
      <c r="H5375" s="24" t="s">
        <v>184</v>
      </c>
      <c r="I5375" s="24" t="s">
        <v>185</v>
      </c>
      <c r="J5375" s="27" t="s">
        <v>1</v>
      </c>
      <c r="K5375" s="28">
        <v>55.95</v>
      </c>
      <c r="L5375" s="28">
        <v>0</v>
      </c>
    </row>
    <row r="5376" spans="1:12" x14ac:dyDescent="0.25">
      <c r="A5376" s="24" t="s">
        <v>3305</v>
      </c>
      <c r="B5376" s="26">
        <v>2015</v>
      </c>
      <c r="C5376" s="24">
        <v>9</v>
      </c>
      <c r="D5376" s="24" t="s">
        <v>236</v>
      </c>
      <c r="E5376" s="26">
        <v>201</v>
      </c>
      <c r="F5376" s="24">
        <v>4770</v>
      </c>
      <c r="G5376" s="26" t="s">
        <v>8077</v>
      </c>
      <c r="H5376" s="24" t="s">
        <v>190</v>
      </c>
      <c r="I5376" s="24" t="s">
        <v>191</v>
      </c>
      <c r="J5376" s="27" t="s">
        <v>1</v>
      </c>
      <c r="K5376" s="28">
        <v>6.29</v>
      </c>
      <c r="L5376" s="28">
        <v>0</v>
      </c>
    </row>
    <row r="5377" spans="1:12" x14ac:dyDescent="0.25">
      <c r="A5377" s="24" t="s">
        <v>3305</v>
      </c>
      <c r="B5377" s="26">
        <v>2015</v>
      </c>
      <c r="C5377" s="24">
        <v>9</v>
      </c>
      <c r="D5377" s="24" t="s">
        <v>236</v>
      </c>
      <c r="E5377" s="26">
        <v>201</v>
      </c>
      <c r="F5377" s="24">
        <v>4771</v>
      </c>
      <c r="G5377" s="26" t="s">
        <v>8078</v>
      </c>
      <c r="H5377" s="24" t="s">
        <v>594</v>
      </c>
      <c r="I5377" s="24" t="s">
        <v>595</v>
      </c>
      <c r="J5377" s="27" t="s">
        <v>1</v>
      </c>
      <c r="K5377" s="28">
        <v>0.2</v>
      </c>
      <c r="L5377" s="28">
        <v>0</v>
      </c>
    </row>
    <row r="5378" spans="1:12" x14ac:dyDescent="0.25">
      <c r="A5378" s="24" t="s">
        <v>3305</v>
      </c>
      <c r="B5378" s="26">
        <v>2015</v>
      </c>
      <c r="C5378" s="24">
        <v>9</v>
      </c>
      <c r="D5378" s="24" t="s">
        <v>236</v>
      </c>
      <c r="E5378" s="26">
        <v>201</v>
      </c>
      <c r="F5378" s="24">
        <v>4772</v>
      </c>
      <c r="G5378" s="26" t="s">
        <v>8079</v>
      </c>
      <c r="H5378" s="24" t="s">
        <v>460</v>
      </c>
      <c r="I5378" s="24" t="s">
        <v>461</v>
      </c>
      <c r="J5378" s="27" t="s">
        <v>1</v>
      </c>
      <c r="K5378" s="28">
        <v>18.38</v>
      </c>
      <c r="L5378" s="28">
        <v>0</v>
      </c>
    </row>
    <row r="5379" spans="1:12" x14ac:dyDescent="0.25">
      <c r="A5379" s="24" t="s">
        <v>3305</v>
      </c>
      <c r="B5379" s="26">
        <v>2015</v>
      </c>
      <c r="C5379" s="24">
        <v>9</v>
      </c>
      <c r="D5379" s="24" t="s">
        <v>236</v>
      </c>
      <c r="E5379" s="26">
        <v>201</v>
      </c>
      <c r="F5379" s="24">
        <v>1184</v>
      </c>
      <c r="G5379" s="26" t="s">
        <v>4491</v>
      </c>
      <c r="H5379" s="24" t="s">
        <v>69</v>
      </c>
      <c r="I5379" s="24" t="s">
        <v>70</v>
      </c>
      <c r="J5379" s="27" t="s">
        <v>1</v>
      </c>
      <c r="K5379" s="28">
        <v>25.15</v>
      </c>
      <c r="L5379" s="28">
        <v>0</v>
      </c>
    </row>
    <row r="5380" spans="1:12" x14ac:dyDescent="0.25">
      <c r="A5380" s="24" t="s">
        <v>3305</v>
      </c>
      <c r="B5380" s="26">
        <v>2015</v>
      </c>
      <c r="C5380" s="24">
        <v>9</v>
      </c>
      <c r="D5380" s="24" t="s">
        <v>236</v>
      </c>
      <c r="E5380" s="26">
        <v>202</v>
      </c>
      <c r="F5380" s="24">
        <v>4773</v>
      </c>
      <c r="G5380" s="26" t="s">
        <v>8080</v>
      </c>
      <c r="H5380" s="24" t="s">
        <v>360</v>
      </c>
      <c r="I5380" s="24" t="s">
        <v>361</v>
      </c>
      <c r="J5380" s="27" t="s">
        <v>1</v>
      </c>
      <c r="K5380" s="28">
        <v>131.65</v>
      </c>
      <c r="L5380" s="28">
        <v>0</v>
      </c>
    </row>
    <row r="5381" spans="1:12" x14ac:dyDescent="0.25">
      <c r="A5381" s="24" t="s">
        <v>3305</v>
      </c>
      <c r="B5381" s="26">
        <v>2015</v>
      </c>
      <c r="C5381" s="24">
        <v>9</v>
      </c>
      <c r="D5381" s="24" t="s">
        <v>236</v>
      </c>
      <c r="E5381" s="26">
        <v>202</v>
      </c>
      <c r="F5381" s="24">
        <v>4774</v>
      </c>
      <c r="G5381" s="26" t="s">
        <v>8081</v>
      </c>
      <c r="H5381" s="24" t="s">
        <v>67</v>
      </c>
      <c r="I5381" s="24" t="s">
        <v>68</v>
      </c>
      <c r="J5381" s="27" t="s">
        <v>1</v>
      </c>
      <c r="K5381" s="28">
        <v>131.65</v>
      </c>
      <c r="L5381" s="28">
        <v>0</v>
      </c>
    </row>
    <row r="5382" spans="1:12" x14ac:dyDescent="0.25">
      <c r="A5382" s="24" t="s">
        <v>3305</v>
      </c>
      <c r="B5382" s="26">
        <v>2015</v>
      </c>
      <c r="C5382" s="24">
        <v>9</v>
      </c>
      <c r="D5382" s="24" t="s">
        <v>236</v>
      </c>
      <c r="E5382" s="26">
        <v>202</v>
      </c>
      <c r="F5382" s="24">
        <v>4775</v>
      </c>
      <c r="G5382" s="26" t="s">
        <v>8082</v>
      </c>
      <c r="H5382" s="24" t="s">
        <v>190</v>
      </c>
      <c r="I5382" s="24" t="s">
        <v>191</v>
      </c>
      <c r="J5382" s="27" t="s">
        <v>1</v>
      </c>
      <c r="K5382" s="28">
        <v>12.574999999999999</v>
      </c>
      <c r="L5382" s="28">
        <v>0</v>
      </c>
    </row>
    <row r="5383" spans="1:12" x14ac:dyDescent="0.25">
      <c r="A5383" s="24" t="s">
        <v>3305</v>
      </c>
      <c r="B5383" s="26">
        <v>2015</v>
      </c>
      <c r="C5383" s="24">
        <v>9</v>
      </c>
      <c r="D5383" s="24" t="s">
        <v>236</v>
      </c>
      <c r="E5383" s="26">
        <v>202</v>
      </c>
      <c r="F5383" s="24">
        <v>4044</v>
      </c>
      <c r="G5383" s="26" t="s">
        <v>7351</v>
      </c>
      <c r="H5383" s="24" t="s">
        <v>674</v>
      </c>
      <c r="I5383" s="24" t="s">
        <v>675</v>
      </c>
      <c r="J5383" s="27" t="s">
        <v>1</v>
      </c>
      <c r="K5383" s="28">
        <v>64.89</v>
      </c>
      <c r="L5383" s="28">
        <v>0</v>
      </c>
    </row>
    <row r="5384" spans="1:12" x14ac:dyDescent="0.25">
      <c r="A5384" s="24" t="s">
        <v>3305</v>
      </c>
      <c r="B5384" s="26">
        <v>2015</v>
      </c>
      <c r="C5384" s="24">
        <v>9</v>
      </c>
      <c r="D5384" s="24" t="s">
        <v>236</v>
      </c>
      <c r="E5384" s="26">
        <v>202</v>
      </c>
      <c r="F5384" s="24">
        <v>681</v>
      </c>
      <c r="G5384" s="26" t="s">
        <v>3988</v>
      </c>
      <c r="H5384" s="24" t="s">
        <v>514</v>
      </c>
      <c r="I5384" s="24" t="s">
        <v>515</v>
      </c>
      <c r="J5384" s="27" t="s">
        <v>1</v>
      </c>
      <c r="K5384" s="28">
        <v>0.2</v>
      </c>
      <c r="L5384" s="28">
        <v>0</v>
      </c>
    </row>
    <row r="5385" spans="1:12" x14ac:dyDescent="0.25">
      <c r="A5385" s="24" t="s">
        <v>3305</v>
      </c>
      <c r="B5385" s="26">
        <v>2015</v>
      </c>
      <c r="C5385" s="24">
        <v>9</v>
      </c>
      <c r="D5385" s="24" t="s">
        <v>236</v>
      </c>
      <c r="E5385" s="26">
        <v>202</v>
      </c>
      <c r="F5385" s="24">
        <v>4776</v>
      </c>
      <c r="G5385" s="26" t="s">
        <v>8083</v>
      </c>
      <c r="H5385" s="24" t="s">
        <v>184</v>
      </c>
      <c r="I5385" s="24" t="s">
        <v>185</v>
      </c>
      <c r="J5385" s="27" t="s">
        <v>1</v>
      </c>
      <c r="K5385" s="28">
        <v>131.85</v>
      </c>
      <c r="L5385" s="28">
        <v>0</v>
      </c>
    </row>
    <row r="5386" spans="1:12" x14ac:dyDescent="0.25">
      <c r="A5386" s="24" t="s">
        <v>3305</v>
      </c>
      <c r="B5386" s="26">
        <v>2015</v>
      </c>
      <c r="C5386" s="24">
        <v>9</v>
      </c>
      <c r="D5386" s="24" t="s">
        <v>236</v>
      </c>
      <c r="E5386" s="26">
        <v>202</v>
      </c>
      <c r="F5386" s="24">
        <v>4777</v>
      </c>
      <c r="G5386" s="26" t="s">
        <v>8084</v>
      </c>
      <c r="H5386" s="24" t="s">
        <v>190</v>
      </c>
      <c r="I5386" s="24" t="s">
        <v>191</v>
      </c>
      <c r="J5386" s="27" t="s">
        <v>1</v>
      </c>
      <c r="K5386" s="28">
        <v>12.574999999999999</v>
      </c>
      <c r="L5386" s="28">
        <v>0</v>
      </c>
    </row>
    <row r="5387" spans="1:12" x14ac:dyDescent="0.25">
      <c r="A5387" s="24" t="s">
        <v>3305</v>
      </c>
      <c r="B5387" s="26">
        <v>2015</v>
      </c>
      <c r="C5387" s="24">
        <v>9</v>
      </c>
      <c r="D5387" s="24" t="s">
        <v>236</v>
      </c>
      <c r="E5387" s="26">
        <v>202</v>
      </c>
      <c r="F5387" s="24">
        <v>4778</v>
      </c>
      <c r="G5387" s="26" t="s">
        <v>8085</v>
      </c>
      <c r="H5387" s="24" t="s">
        <v>1450</v>
      </c>
      <c r="I5387" s="24" t="s">
        <v>1451</v>
      </c>
      <c r="J5387" s="27" t="s">
        <v>1</v>
      </c>
      <c r="K5387" s="28">
        <v>131.65</v>
      </c>
      <c r="L5387" s="28">
        <v>0</v>
      </c>
    </row>
    <row r="5388" spans="1:12" x14ac:dyDescent="0.25">
      <c r="A5388" s="24" t="s">
        <v>3305</v>
      </c>
      <c r="B5388" s="26">
        <v>2015</v>
      </c>
      <c r="C5388" s="24">
        <v>9</v>
      </c>
      <c r="D5388" s="24" t="s">
        <v>236</v>
      </c>
      <c r="E5388" s="26">
        <v>202</v>
      </c>
      <c r="F5388" s="24">
        <v>4779</v>
      </c>
      <c r="G5388" s="26" t="s">
        <v>8086</v>
      </c>
      <c r="H5388" s="24" t="s">
        <v>59</v>
      </c>
      <c r="I5388" s="24" t="s">
        <v>60</v>
      </c>
      <c r="J5388" s="27" t="s">
        <v>1</v>
      </c>
      <c r="K5388" s="28">
        <v>64.89</v>
      </c>
      <c r="L5388" s="28">
        <v>0</v>
      </c>
    </row>
    <row r="5389" spans="1:12" x14ac:dyDescent="0.25">
      <c r="A5389" s="24" t="s">
        <v>3305</v>
      </c>
      <c r="B5389" s="26">
        <v>2015</v>
      </c>
      <c r="C5389" s="24">
        <v>9</v>
      </c>
      <c r="D5389" s="24" t="s">
        <v>236</v>
      </c>
      <c r="E5389" s="26">
        <v>203</v>
      </c>
      <c r="F5389" s="24">
        <v>1255</v>
      </c>
      <c r="G5389" s="26" t="s">
        <v>4562</v>
      </c>
      <c r="H5389" s="24" t="s">
        <v>698</v>
      </c>
      <c r="I5389" s="24" t="s">
        <v>699</v>
      </c>
      <c r="J5389" s="27" t="s">
        <v>1</v>
      </c>
      <c r="K5389" s="28">
        <v>0.2</v>
      </c>
      <c r="L5389" s="28">
        <v>0</v>
      </c>
    </row>
    <row r="5390" spans="1:12" x14ac:dyDescent="0.25">
      <c r="A5390" s="24" t="s">
        <v>3305</v>
      </c>
      <c r="B5390" s="26">
        <v>2015</v>
      </c>
      <c r="C5390" s="24">
        <v>9</v>
      </c>
      <c r="D5390" s="24" t="s">
        <v>236</v>
      </c>
      <c r="E5390" s="26">
        <v>203</v>
      </c>
      <c r="F5390" s="24">
        <v>4780</v>
      </c>
      <c r="G5390" s="26" t="s">
        <v>8087</v>
      </c>
      <c r="H5390" s="24" t="s">
        <v>538</v>
      </c>
      <c r="I5390" s="24" t="s">
        <v>539</v>
      </c>
      <c r="J5390" s="27" t="s">
        <v>1</v>
      </c>
      <c r="K5390" s="28">
        <v>6.2874999999999996</v>
      </c>
      <c r="L5390" s="28">
        <v>0</v>
      </c>
    </row>
    <row r="5391" spans="1:12" x14ac:dyDescent="0.25">
      <c r="A5391" s="24" t="s">
        <v>3305</v>
      </c>
      <c r="B5391" s="26">
        <v>2015</v>
      </c>
      <c r="C5391" s="24">
        <v>9</v>
      </c>
      <c r="D5391" s="24" t="s">
        <v>236</v>
      </c>
      <c r="E5391" s="26">
        <v>203</v>
      </c>
      <c r="F5391" s="24">
        <v>4781</v>
      </c>
      <c r="G5391" s="26" t="s">
        <v>8088</v>
      </c>
      <c r="H5391" s="24" t="s">
        <v>1612</v>
      </c>
      <c r="I5391" s="24" t="s">
        <v>1613</v>
      </c>
      <c r="J5391" s="27" t="s">
        <v>1</v>
      </c>
      <c r="K5391" s="28">
        <v>131.65</v>
      </c>
      <c r="L5391" s="28">
        <v>0</v>
      </c>
    </row>
    <row r="5392" spans="1:12" x14ac:dyDescent="0.25">
      <c r="A5392" s="24" t="s">
        <v>3305</v>
      </c>
      <c r="B5392" s="26">
        <v>2015</v>
      </c>
      <c r="C5392" s="24">
        <v>9</v>
      </c>
      <c r="D5392" s="24" t="s">
        <v>236</v>
      </c>
      <c r="E5392" s="26">
        <v>203</v>
      </c>
      <c r="F5392" s="24">
        <v>4782</v>
      </c>
      <c r="G5392" s="26" t="s">
        <v>8089</v>
      </c>
      <c r="H5392" s="24" t="s">
        <v>1596</v>
      </c>
      <c r="I5392" s="24" t="s">
        <v>1597</v>
      </c>
      <c r="J5392" s="27" t="s">
        <v>1</v>
      </c>
      <c r="K5392" s="28">
        <v>94.38</v>
      </c>
      <c r="L5392" s="28">
        <v>0</v>
      </c>
    </row>
    <row r="5393" spans="1:12" x14ac:dyDescent="0.25">
      <c r="A5393" s="24" t="s">
        <v>3305</v>
      </c>
      <c r="B5393" s="26">
        <v>2015</v>
      </c>
      <c r="C5393" s="24">
        <v>9</v>
      </c>
      <c r="D5393" s="24" t="s">
        <v>236</v>
      </c>
      <c r="E5393" s="26">
        <v>203</v>
      </c>
      <c r="F5393" s="24">
        <v>4783</v>
      </c>
      <c r="G5393" s="26" t="s">
        <v>8090</v>
      </c>
      <c r="H5393" s="24" t="s">
        <v>264</v>
      </c>
      <c r="I5393" s="24" t="s">
        <v>265</v>
      </c>
      <c r="J5393" s="27" t="s">
        <v>1</v>
      </c>
      <c r="K5393" s="28">
        <v>41.61</v>
      </c>
      <c r="L5393" s="28">
        <v>0</v>
      </c>
    </row>
    <row r="5394" spans="1:12" x14ac:dyDescent="0.25">
      <c r="A5394" s="24" t="s">
        <v>3305</v>
      </c>
      <c r="B5394" s="26">
        <v>2015</v>
      </c>
      <c r="C5394" s="24">
        <v>9</v>
      </c>
      <c r="D5394" s="24" t="s">
        <v>236</v>
      </c>
      <c r="E5394" s="26">
        <v>203</v>
      </c>
      <c r="F5394" s="24">
        <v>4784</v>
      </c>
      <c r="G5394" s="26" t="s">
        <v>8091</v>
      </c>
      <c r="H5394" s="24" t="s">
        <v>396</v>
      </c>
      <c r="I5394" s="24" t="s">
        <v>397</v>
      </c>
      <c r="J5394" s="27" t="s">
        <v>1</v>
      </c>
      <c r="K5394" s="28">
        <v>6.2874999999999996</v>
      </c>
      <c r="L5394" s="28">
        <v>0</v>
      </c>
    </row>
    <row r="5395" spans="1:12" x14ac:dyDescent="0.25">
      <c r="A5395" s="24" t="s">
        <v>3305</v>
      </c>
      <c r="B5395" s="26">
        <v>2015</v>
      </c>
      <c r="C5395" s="24">
        <v>9</v>
      </c>
      <c r="D5395" s="24" t="s">
        <v>236</v>
      </c>
      <c r="E5395" s="26">
        <v>203</v>
      </c>
      <c r="F5395" s="24">
        <v>1698</v>
      </c>
      <c r="G5395" s="26" t="s">
        <v>5005</v>
      </c>
      <c r="H5395" s="24" t="s">
        <v>670</v>
      </c>
      <c r="I5395" s="24" t="s">
        <v>671</v>
      </c>
      <c r="J5395" s="27" t="s">
        <v>1</v>
      </c>
      <c r="K5395" s="28">
        <v>64.89</v>
      </c>
      <c r="L5395" s="28">
        <v>0</v>
      </c>
    </row>
    <row r="5396" spans="1:12" x14ac:dyDescent="0.25">
      <c r="A5396" s="24" t="s">
        <v>3305</v>
      </c>
      <c r="B5396" s="26">
        <v>2015</v>
      </c>
      <c r="C5396" s="24">
        <v>9</v>
      </c>
      <c r="D5396" s="24" t="s">
        <v>236</v>
      </c>
      <c r="E5396" s="26">
        <v>203</v>
      </c>
      <c r="F5396" s="24">
        <v>4785</v>
      </c>
      <c r="G5396" s="26" t="s">
        <v>8092</v>
      </c>
      <c r="H5396" s="24" t="s">
        <v>208</v>
      </c>
      <c r="I5396" s="24" t="s">
        <v>209</v>
      </c>
      <c r="J5396" s="27" t="s">
        <v>1</v>
      </c>
      <c r="K5396" s="28">
        <v>6.2874999999999996</v>
      </c>
      <c r="L5396" s="28">
        <v>0</v>
      </c>
    </row>
    <row r="5397" spans="1:12" x14ac:dyDescent="0.25">
      <c r="A5397" s="24" t="s">
        <v>3305</v>
      </c>
      <c r="B5397" s="26">
        <v>2015</v>
      </c>
      <c r="C5397" s="24">
        <v>9</v>
      </c>
      <c r="D5397" s="24" t="s">
        <v>236</v>
      </c>
      <c r="E5397" s="26">
        <v>203</v>
      </c>
      <c r="F5397" s="24">
        <v>4786</v>
      </c>
      <c r="G5397" s="26" t="s">
        <v>8093</v>
      </c>
      <c r="H5397" s="24" t="s">
        <v>274</v>
      </c>
      <c r="I5397" s="24" t="s">
        <v>275</v>
      </c>
      <c r="J5397" s="27" t="s">
        <v>1</v>
      </c>
      <c r="K5397" s="28">
        <v>6.2874999999999996</v>
      </c>
      <c r="L5397" s="28">
        <v>0</v>
      </c>
    </row>
    <row r="5398" spans="1:12" x14ac:dyDescent="0.25">
      <c r="A5398" s="24" t="s">
        <v>3305</v>
      </c>
      <c r="B5398" s="26">
        <v>2015</v>
      </c>
      <c r="C5398" s="24">
        <v>9</v>
      </c>
      <c r="D5398" s="24" t="s">
        <v>236</v>
      </c>
      <c r="E5398" s="26">
        <v>203</v>
      </c>
      <c r="F5398" s="24">
        <v>4787</v>
      </c>
      <c r="G5398" s="26" t="s">
        <v>8094</v>
      </c>
      <c r="H5398" s="24" t="s">
        <v>196</v>
      </c>
      <c r="I5398" s="24" t="s">
        <v>197</v>
      </c>
      <c r="J5398" s="27" t="s">
        <v>1</v>
      </c>
      <c r="K5398" s="28">
        <v>129.78</v>
      </c>
      <c r="L5398" s="28">
        <v>0</v>
      </c>
    </row>
    <row r="5399" spans="1:12" x14ac:dyDescent="0.25">
      <c r="A5399" s="24" t="s">
        <v>3305</v>
      </c>
      <c r="B5399" s="26">
        <v>2015</v>
      </c>
      <c r="C5399" s="24">
        <v>9</v>
      </c>
      <c r="D5399" s="24" t="s">
        <v>236</v>
      </c>
      <c r="E5399" s="26">
        <v>203</v>
      </c>
      <c r="F5399" s="24">
        <v>4788</v>
      </c>
      <c r="G5399" s="26" t="s">
        <v>8095</v>
      </c>
      <c r="H5399" s="24" t="s">
        <v>1426</v>
      </c>
      <c r="I5399" s="24" t="s">
        <v>1427</v>
      </c>
      <c r="J5399" s="27" t="s">
        <v>1</v>
      </c>
      <c r="K5399" s="28">
        <v>25.15</v>
      </c>
      <c r="L5399" s="28">
        <v>0</v>
      </c>
    </row>
    <row r="5400" spans="1:12" x14ac:dyDescent="0.25">
      <c r="A5400" s="24" t="s">
        <v>3305</v>
      </c>
      <c r="B5400" s="26">
        <v>2015</v>
      </c>
      <c r="C5400" s="24">
        <v>9</v>
      </c>
      <c r="D5400" s="24" t="s">
        <v>236</v>
      </c>
      <c r="E5400" s="26">
        <v>203</v>
      </c>
      <c r="F5400" s="24">
        <v>4789</v>
      </c>
      <c r="G5400" s="26" t="s">
        <v>8096</v>
      </c>
      <c r="H5400" s="24" t="s">
        <v>648</v>
      </c>
      <c r="I5400" s="24" t="s">
        <v>649</v>
      </c>
      <c r="J5400" s="27" t="s">
        <v>1</v>
      </c>
      <c r="K5400" s="28">
        <v>64.89</v>
      </c>
      <c r="L5400" s="28">
        <v>0</v>
      </c>
    </row>
    <row r="5401" spans="1:12" x14ac:dyDescent="0.25">
      <c r="A5401" s="24" t="s">
        <v>3305</v>
      </c>
      <c r="B5401" s="26">
        <v>2015</v>
      </c>
      <c r="C5401" s="24">
        <v>9</v>
      </c>
      <c r="D5401" s="24" t="s">
        <v>236</v>
      </c>
      <c r="E5401" s="26">
        <v>203</v>
      </c>
      <c r="F5401" s="24">
        <v>4790</v>
      </c>
      <c r="G5401" s="26" t="s">
        <v>8097</v>
      </c>
      <c r="H5401" s="24" t="s">
        <v>552</v>
      </c>
      <c r="I5401" s="24" t="s">
        <v>553</v>
      </c>
      <c r="J5401" s="27" t="s">
        <v>1</v>
      </c>
      <c r="K5401" s="28">
        <v>25.15</v>
      </c>
      <c r="L5401" s="28">
        <v>0</v>
      </c>
    </row>
    <row r="5402" spans="1:12" x14ac:dyDescent="0.25">
      <c r="A5402" s="24" t="s">
        <v>3305</v>
      </c>
      <c r="B5402" s="26">
        <v>2015</v>
      </c>
      <c r="C5402" s="24">
        <v>9</v>
      </c>
      <c r="D5402" s="24" t="s">
        <v>236</v>
      </c>
      <c r="E5402" s="26">
        <v>203</v>
      </c>
      <c r="F5402" s="24">
        <v>4791</v>
      </c>
      <c r="G5402" s="26" t="s">
        <v>8098</v>
      </c>
      <c r="H5402" s="24" t="s">
        <v>266</v>
      </c>
      <c r="I5402" s="24" t="s">
        <v>267</v>
      </c>
      <c r="J5402" s="27" t="s">
        <v>1</v>
      </c>
      <c r="K5402" s="28">
        <v>45.82</v>
      </c>
      <c r="L5402" s="28">
        <v>0</v>
      </c>
    </row>
    <row r="5403" spans="1:12" x14ac:dyDescent="0.25">
      <c r="A5403" s="24" t="s">
        <v>3305</v>
      </c>
      <c r="B5403" s="26">
        <v>2015</v>
      </c>
      <c r="C5403" s="24">
        <v>9</v>
      </c>
      <c r="D5403" s="24" t="s">
        <v>236</v>
      </c>
      <c r="E5403" s="26">
        <v>204</v>
      </c>
      <c r="F5403" s="24">
        <v>4792</v>
      </c>
      <c r="G5403" s="26" t="s">
        <v>8099</v>
      </c>
      <c r="H5403" s="24" t="s">
        <v>922</v>
      </c>
      <c r="I5403" s="24" t="s">
        <v>923</v>
      </c>
      <c r="J5403" s="27" t="s">
        <v>1</v>
      </c>
      <c r="K5403" s="28">
        <v>253.23</v>
      </c>
      <c r="L5403" s="28">
        <v>0</v>
      </c>
    </row>
    <row r="5404" spans="1:12" x14ac:dyDescent="0.25">
      <c r="A5404" s="24" t="s">
        <v>3305</v>
      </c>
      <c r="B5404" s="26">
        <v>2015</v>
      </c>
      <c r="C5404" s="24">
        <v>9</v>
      </c>
      <c r="D5404" s="24" t="s">
        <v>236</v>
      </c>
      <c r="E5404" s="26">
        <v>204</v>
      </c>
      <c r="F5404" s="24">
        <v>4793</v>
      </c>
      <c r="G5404" s="26" t="s">
        <v>8100</v>
      </c>
      <c r="H5404" s="24" t="s">
        <v>69</v>
      </c>
      <c r="I5404" s="24" t="s">
        <v>70</v>
      </c>
      <c r="J5404" s="27" t="s">
        <v>1</v>
      </c>
      <c r="K5404" s="28">
        <v>90.04</v>
      </c>
      <c r="L5404" s="28">
        <v>0</v>
      </c>
    </row>
    <row r="5405" spans="1:12" x14ac:dyDescent="0.25">
      <c r="A5405" s="24" t="s">
        <v>3305</v>
      </c>
      <c r="B5405" s="26">
        <v>2015</v>
      </c>
      <c r="C5405" s="24">
        <v>9</v>
      </c>
      <c r="D5405" s="24" t="s">
        <v>236</v>
      </c>
      <c r="E5405" s="26">
        <v>204</v>
      </c>
      <c r="F5405" s="24">
        <v>4794</v>
      </c>
      <c r="G5405" s="26" t="s">
        <v>8101</v>
      </c>
      <c r="H5405" s="24" t="s">
        <v>67</v>
      </c>
      <c r="I5405" s="24" t="s">
        <v>68</v>
      </c>
      <c r="J5405" s="27" t="s">
        <v>1</v>
      </c>
      <c r="K5405" s="28">
        <v>25.15</v>
      </c>
      <c r="L5405" s="28">
        <v>0</v>
      </c>
    </row>
    <row r="5406" spans="1:12" x14ac:dyDescent="0.25">
      <c r="A5406" s="24" t="s">
        <v>3305</v>
      </c>
      <c r="B5406" s="26">
        <v>2015</v>
      </c>
      <c r="C5406" s="24">
        <v>9</v>
      </c>
      <c r="D5406" s="24" t="s">
        <v>236</v>
      </c>
      <c r="E5406" s="26">
        <v>204</v>
      </c>
      <c r="F5406" s="24">
        <v>4795</v>
      </c>
      <c r="G5406" s="26" t="s">
        <v>8102</v>
      </c>
      <c r="H5406" s="24" t="s">
        <v>67</v>
      </c>
      <c r="I5406" s="24" t="s">
        <v>68</v>
      </c>
      <c r="J5406" s="27" t="s">
        <v>1</v>
      </c>
      <c r="K5406" s="28">
        <v>25.15</v>
      </c>
      <c r="L5406" s="28">
        <v>0</v>
      </c>
    </row>
    <row r="5407" spans="1:12" x14ac:dyDescent="0.25">
      <c r="A5407" s="24" t="s">
        <v>3305</v>
      </c>
      <c r="B5407" s="26">
        <v>2015</v>
      </c>
      <c r="C5407" s="24">
        <v>9</v>
      </c>
      <c r="D5407" s="24" t="s">
        <v>236</v>
      </c>
      <c r="E5407" s="26">
        <v>204</v>
      </c>
      <c r="F5407" s="24">
        <v>4796</v>
      </c>
      <c r="G5407" s="26" t="s">
        <v>8103</v>
      </c>
      <c r="H5407" s="24" t="s">
        <v>984</v>
      </c>
      <c r="I5407" s="24" t="s">
        <v>985</v>
      </c>
      <c r="J5407" s="27" t="s">
        <v>1</v>
      </c>
      <c r="K5407" s="28">
        <v>25.15</v>
      </c>
      <c r="L5407" s="28">
        <v>0</v>
      </c>
    </row>
    <row r="5408" spans="1:12" x14ac:dyDescent="0.25">
      <c r="A5408" s="24" t="s">
        <v>3305</v>
      </c>
      <c r="B5408" s="26">
        <v>2015</v>
      </c>
      <c r="C5408" s="24">
        <v>9</v>
      </c>
      <c r="D5408" s="24" t="s">
        <v>236</v>
      </c>
      <c r="E5408" s="26">
        <v>204</v>
      </c>
      <c r="F5408" s="24">
        <v>3224</v>
      </c>
      <c r="G5408" s="26" t="s">
        <v>6531</v>
      </c>
      <c r="H5408" s="24" t="s">
        <v>98</v>
      </c>
      <c r="I5408" s="24" t="s">
        <v>99</v>
      </c>
      <c r="J5408" s="27" t="s">
        <v>1</v>
      </c>
      <c r="K5408" s="28">
        <v>6.2874999999999996</v>
      </c>
      <c r="L5408" s="28">
        <v>0</v>
      </c>
    </row>
    <row r="5409" spans="1:12" x14ac:dyDescent="0.25">
      <c r="A5409" s="24" t="s">
        <v>3305</v>
      </c>
      <c r="B5409" s="26">
        <v>2015</v>
      </c>
      <c r="C5409" s="24">
        <v>9</v>
      </c>
      <c r="D5409" s="24" t="s">
        <v>236</v>
      </c>
      <c r="E5409" s="26">
        <v>204</v>
      </c>
      <c r="F5409" s="24">
        <v>4797</v>
      </c>
      <c r="G5409" s="26" t="s">
        <v>8104</v>
      </c>
      <c r="H5409" s="24" t="s">
        <v>77</v>
      </c>
      <c r="I5409" s="24" t="s">
        <v>78</v>
      </c>
      <c r="J5409" s="27" t="s">
        <v>1</v>
      </c>
      <c r="K5409" s="28">
        <v>25.15</v>
      </c>
      <c r="L5409" s="28">
        <v>0</v>
      </c>
    </row>
    <row r="5410" spans="1:12" x14ac:dyDescent="0.25">
      <c r="A5410" s="24" t="s">
        <v>3305</v>
      </c>
      <c r="B5410" s="26">
        <v>2015</v>
      </c>
      <c r="C5410" s="24">
        <v>9</v>
      </c>
      <c r="D5410" s="24" t="s">
        <v>236</v>
      </c>
      <c r="E5410" s="26">
        <v>204</v>
      </c>
      <c r="F5410" s="24">
        <v>4798</v>
      </c>
      <c r="G5410" s="26" t="s">
        <v>8105</v>
      </c>
      <c r="H5410" s="24" t="s">
        <v>192</v>
      </c>
      <c r="I5410" s="24" t="s">
        <v>193</v>
      </c>
      <c r="J5410" s="27" t="s">
        <v>1</v>
      </c>
      <c r="K5410" s="28">
        <v>0.2</v>
      </c>
      <c r="L5410" s="28">
        <v>0</v>
      </c>
    </row>
    <row r="5411" spans="1:12" x14ac:dyDescent="0.25">
      <c r="A5411" s="24" t="s">
        <v>3305</v>
      </c>
      <c r="B5411" s="26">
        <v>2015</v>
      </c>
      <c r="C5411" s="24">
        <v>9</v>
      </c>
      <c r="D5411" s="24" t="s">
        <v>236</v>
      </c>
      <c r="E5411" s="26">
        <v>204</v>
      </c>
      <c r="F5411" s="24">
        <v>4799</v>
      </c>
      <c r="G5411" s="26" t="s">
        <v>8106</v>
      </c>
      <c r="H5411" s="24" t="s">
        <v>192</v>
      </c>
      <c r="I5411" s="24" t="s">
        <v>193</v>
      </c>
      <c r="J5411" s="27" t="s">
        <v>1</v>
      </c>
      <c r="K5411" s="28">
        <v>25.15</v>
      </c>
      <c r="L5411" s="28">
        <v>0</v>
      </c>
    </row>
    <row r="5412" spans="1:12" x14ac:dyDescent="0.25">
      <c r="A5412" s="24" t="s">
        <v>3305</v>
      </c>
      <c r="B5412" s="26">
        <v>2015</v>
      </c>
      <c r="C5412" s="24">
        <v>9</v>
      </c>
      <c r="D5412" s="24" t="s">
        <v>236</v>
      </c>
      <c r="E5412" s="26">
        <v>204</v>
      </c>
      <c r="F5412" s="24">
        <v>4800</v>
      </c>
      <c r="G5412" s="26" t="s">
        <v>8107</v>
      </c>
      <c r="H5412" s="24" t="s">
        <v>59</v>
      </c>
      <c r="I5412" s="24" t="s">
        <v>60</v>
      </c>
      <c r="J5412" s="27" t="s">
        <v>1</v>
      </c>
      <c r="K5412" s="28">
        <v>16.2225</v>
      </c>
      <c r="L5412" s="28">
        <v>0</v>
      </c>
    </row>
    <row r="5413" spans="1:12" x14ac:dyDescent="0.25">
      <c r="A5413" s="24" t="s">
        <v>3305</v>
      </c>
      <c r="B5413" s="26">
        <v>2015</v>
      </c>
      <c r="C5413" s="24">
        <v>9</v>
      </c>
      <c r="D5413" s="24" t="s">
        <v>236</v>
      </c>
      <c r="E5413" s="26">
        <v>204</v>
      </c>
      <c r="F5413" s="24">
        <v>4801</v>
      </c>
      <c r="G5413" s="26" t="s">
        <v>8108</v>
      </c>
      <c r="H5413" s="24" t="s">
        <v>1356</v>
      </c>
      <c r="I5413" s="24" t="s">
        <v>1357</v>
      </c>
      <c r="J5413" s="27" t="s">
        <v>1</v>
      </c>
      <c r="K5413" s="28">
        <v>25.15</v>
      </c>
      <c r="L5413" s="28">
        <v>0</v>
      </c>
    </row>
    <row r="5414" spans="1:12" x14ac:dyDescent="0.25">
      <c r="A5414" s="24" t="s">
        <v>3305</v>
      </c>
      <c r="B5414" s="26">
        <v>2015</v>
      </c>
      <c r="C5414" s="24">
        <v>9</v>
      </c>
      <c r="D5414" s="24" t="s">
        <v>236</v>
      </c>
      <c r="E5414" s="26">
        <v>204</v>
      </c>
      <c r="F5414" s="24">
        <v>4802</v>
      </c>
      <c r="G5414" s="26" t="s">
        <v>8109</v>
      </c>
      <c r="H5414" s="24" t="s">
        <v>392</v>
      </c>
      <c r="I5414" s="24" t="s">
        <v>393</v>
      </c>
      <c r="J5414" s="27" t="s">
        <v>1</v>
      </c>
      <c r="K5414" s="28">
        <v>131.65</v>
      </c>
      <c r="L5414" s="28">
        <v>0</v>
      </c>
    </row>
    <row r="5415" spans="1:12" x14ac:dyDescent="0.25">
      <c r="A5415" s="24" t="s">
        <v>3305</v>
      </c>
      <c r="B5415" s="26">
        <v>2015</v>
      </c>
      <c r="C5415" s="24">
        <v>9</v>
      </c>
      <c r="D5415" s="24" t="s">
        <v>236</v>
      </c>
      <c r="E5415" s="26">
        <v>204</v>
      </c>
      <c r="F5415" s="24">
        <v>4803</v>
      </c>
      <c r="G5415" s="26" t="s">
        <v>8110</v>
      </c>
      <c r="H5415" s="24" t="s">
        <v>1614</v>
      </c>
      <c r="I5415" s="24" t="s">
        <v>1615</v>
      </c>
      <c r="J5415" s="27" t="s">
        <v>1</v>
      </c>
      <c r="K5415" s="28">
        <v>25.15</v>
      </c>
      <c r="L5415" s="28">
        <v>0</v>
      </c>
    </row>
    <row r="5416" spans="1:12" x14ac:dyDescent="0.25">
      <c r="A5416" s="24" t="s">
        <v>3305</v>
      </c>
      <c r="B5416" s="26">
        <v>2015</v>
      </c>
      <c r="C5416" s="24">
        <v>9</v>
      </c>
      <c r="D5416" s="24" t="s">
        <v>236</v>
      </c>
      <c r="E5416" s="26">
        <v>205</v>
      </c>
      <c r="F5416" s="24">
        <v>4804</v>
      </c>
      <c r="G5416" s="26" t="s">
        <v>8111</v>
      </c>
      <c r="H5416" s="24" t="s">
        <v>266</v>
      </c>
      <c r="I5416" s="24" t="s">
        <v>267</v>
      </c>
      <c r="J5416" s="27" t="s">
        <v>1</v>
      </c>
      <c r="K5416" s="28">
        <v>131.65</v>
      </c>
      <c r="L5416" s="28">
        <v>0</v>
      </c>
    </row>
    <row r="5417" spans="1:12" x14ac:dyDescent="0.25">
      <c r="A5417" s="24" t="s">
        <v>3305</v>
      </c>
      <c r="B5417" s="26">
        <v>2015</v>
      </c>
      <c r="C5417" s="24">
        <v>9</v>
      </c>
      <c r="D5417" s="24" t="s">
        <v>236</v>
      </c>
      <c r="E5417" s="26">
        <v>205</v>
      </c>
      <c r="F5417" s="24">
        <v>4805</v>
      </c>
      <c r="G5417" s="26" t="s">
        <v>8112</v>
      </c>
      <c r="H5417" s="24" t="s">
        <v>67</v>
      </c>
      <c r="I5417" s="24" t="s">
        <v>68</v>
      </c>
      <c r="J5417" s="27" t="s">
        <v>1</v>
      </c>
      <c r="K5417" s="28">
        <v>6.62</v>
      </c>
      <c r="L5417" s="28">
        <v>0</v>
      </c>
    </row>
    <row r="5418" spans="1:12" x14ac:dyDescent="0.25">
      <c r="A5418" s="24" t="s">
        <v>3305</v>
      </c>
      <c r="B5418" s="26">
        <v>2015</v>
      </c>
      <c r="C5418" s="24">
        <v>9</v>
      </c>
      <c r="D5418" s="24" t="s">
        <v>236</v>
      </c>
      <c r="E5418" s="26">
        <v>205</v>
      </c>
      <c r="F5418" s="24">
        <v>4806</v>
      </c>
      <c r="G5418" s="26" t="s">
        <v>8113</v>
      </c>
      <c r="H5418" s="24" t="s">
        <v>1588</v>
      </c>
      <c r="I5418" s="24" t="s">
        <v>1589</v>
      </c>
      <c r="J5418" s="27" t="s">
        <v>1</v>
      </c>
      <c r="K5418" s="28">
        <v>131.65</v>
      </c>
      <c r="L5418" s="28">
        <v>0</v>
      </c>
    </row>
    <row r="5419" spans="1:12" x14ac:dyDescent="0.25">
      <c r="A5419" s="24" t="s">
        <v>3305</v>
      </c>
      <c r="B5419" s="26">
        <v>2015</v>
      </c>
      <c r="C5419" s="24">
        <v>9</v>
      </c>
      <c r="D5419" s="24" t="s">
        <v>236</v>
      </c>
      <c r="E5419" s="26">
        <v>205</v>
      </c>
      <c r="F5419" s="24">
        <v>4624</v>
      </c>
      <c r="G5419" s="26" t="s">
        <v>7931</v>
      </c>
      <c r="H5419" s="24" t="s">
        <v>61</v>
      </c>
      <c r="I5419" s="24" t="s">
        <v>62</v>
      </c>
      <c r="J5419" s="27" t="s">
        <v>1</v>
      </c>
      <c r="K5419" s="28">
        <v>394.95</v>
      </c>
      <c r="L5419" s="28">
        <v>0</v>
      </c>
    </row>
    <row r="5420" spans="1:12" x14ac:dyDescent="0.25">
      <c r="A5420" s="24" t="s">
        <v>3305</v>
      </c>
      <c r="B5420" s="26">
        <v>2015</v>
      </c>
      <c r="C5420" s="24">
        <v>9</v>
      </c>
      <c r="D5420" s="24" t="s">
        <v>236</v>
      </c>
      <c r="E5420" s="26">
        <v>205</v>
      </c>
      <c r="F5420" s="24">
        <v>4807</v>
      </c>
      <c r="G5420" s="26" t="s">
        <v>8114</v>
      </c>
      <c r="H5420" s="24" t="s">
        <v>206</v>
      </c>
      <c r="I5420" s="24" t="s">
        <v>207</v>
      </c>
      <c r="J5420" s="27" t="s">
        <v>1</v>
      </c>
      <c r="K5420" s="28">
        <v>6.62</v>
      </c>
      <c r="L5420" s="28">
        <v>0</v>
      </c>
    </row>
    <row r="5421" spans="1:12" x14ac:dyDescent="0.25">
      <c r="A5421" s="24" t="s">
        <v>3305</v>
      </c>
      <c r="B5421" s="26">
        <v>2015</v>
      </c>
      <c r="C5421" s="24">
        <v>9</v>
      </c>
      <c r="D5421" s="24" t="s">
        <v>236</v>
      </c>
      <c r="E5421" s="26">
        <v>207</v>
      </c>
      <c r="F5421" s="24">
        <v>349</v>
      </c>
      <c r="G5421" s="26" t="s">
        <v>3656</v>
      </c>
      <c r="H5421" s="24" t="s">
        <v>364</v>
      </c>
      <c r="I5421" s="24" t="s">
        <v>365</v>
      </c>
      <c r="J5421" s="27" t="s">
        <v>1</v>
      </c>
      <c r="K5421" s="28">
        <v>4.53</v>
      </c>
      <c r="L5421" s="28">
        <v>0</v>
      </c>
    </row>
    <row r="5422" spans="1:12" x14ac:dyDescent="0.25">
      <c r="A5422" s="24" t="s">
        <v>3305</v>
      </c>
      <c r="B5422" s="26">
        <v>2015</v>
      </c>
      <c r="C5422" s="24">
        <v>9</v>
      </c>
      <c r="D5422" s="24" t="s">
        <v>236</v>
      </c>
      <c r="E5422" s="26">
        <v>207</v>
      </c>
      <c r="F5422" s="24">
        <v>78</v>
      </c>
      <c r="G5422" s="26" t="s">
        <v>3385</v>
      </c>
      <c r="H5422" s="24" t="s">
        <v>77</v>
      </c>
      <c r="I5422" s="24" t="s">
        <v>78</v>
      </c>
      <c r="J5422" s="27" t="s">
        <v>1</v>
      </c>
      <c r="K5422" s="28">
        <v>116.24</v>
      </c>
      <c r="L5422" s="28">
        <v>0</v>
      </c>
    </row>
    <row r="5423" spans="1:12" x14ac:dyDescent="0.25">
      <c r="A5423" s="24" t="s">
        <v>3305</v>
      </c>
      <c r="B5423" s="26">
        <v>2015</v>
      </c>
      <c r="C5423" s="24">
        <v>9</v>
      </c>
      <c r="D5423" s="24" t="s">
        <v>236</v>
      </c>
      <c r="E5423" s="26">
        <v>207</v>
      </c>
      <c r="F5423" s="24">
        <v>2525</v>
      </c>
      <c r="G5423" s="26" t="s">
        <v>5832</v>
      </c>
      <c r="H5423" s="24" t="s">
        <v>1616</v>
      </c>
      <c r="I5423" s="24" t="s">
        <v>1617</v>
      </c>
      <c r="J5423" s="27" t="s">
        <v>1</v>
      </c>
      <c r="K5423" s="28">
        <v>132.30000000000001</v>
      </c>
      <c r="L5423" s="28">
        <v>0</v>
      </c>
    </row>
    <row r="5424" spans="1:12" x14ac:dyDescent="0.25">
      <c r="A5424" s="24" t="s">
        <v>3305</v>
      </c>
      <c r="B5424" s="26">
        <v>2015</v>
      </c>
      <c r="C5424" s="24">
        <v>9</v>
      </c>
      <c r="D5424" s="24" t="s">
        <v>236</v>
      </c>
      <c r="E5424" s="26">
        <v>207</v>
      </c>
      <c r="F5424" s="24">
        <v>4808</v>
      </c>
      <c r="G5424" s="26" t="s">
        <v>8115</v>
      </c>
      <c r="H5424" s="24" t="s">
        <v>69</v>
      </c>
      <c r="I5424" s="24" t="s">
        <v>70</v>
      </c>
      <c r="J5424" s="27" t="s">
        <v>1</v>
      </c>
      <c r="K5424" s="28">
        <v>131.65</v>
      </c>
      <c r="L5424" s="28">
        <v>0</v>
      </c>
    </row>
    <row r="5425" spans="1:12" x14ac:dyDescent="0.25">
      <c r="A5425" s="24" t="s">
        <v>3305</v>
      </c>
      <c r="B5425" s="26">
        <v>2015</v>
      </c>
      <c r="C5425" s="24">
        <v>9</v>
      </c>
      <c r="D5425" s="24" t="s">
        <v>236</v>
      </c>
      <c r="E5425" s="26">
        <v>207</v>
      </c>
      <c r="F5425" s="24">
        <v>4809</v>
      </c>
      <c r="G5425" s="26" t="s">
        <v>8116</v>
      </c>
      <c r="H5425" s="24" t="s">
        <v>67</v>
      </c>
      <c r="I5425" s="24" t="s">
        <v>68</v>
      </c>
      <c r="J5425" s="27" t="s">
        <v>1</v>
      </c>
      <c r="K5425" s="28">
        <v>63.34</v>
      </c>
      <c r="L5425" s="28">
        <v>0</v>
      </c>
    </row>
    <row r="5426" spans="1:12" x14ac:dyDescent="0.25">
      <c r="A5426" s="24" t="s">
        <v>3305</v>
      </c>
      <c r="B5426" s="26">
        <v>2015</v>
      </c>
      <c r="C5426" s="24">
        <v>9</v>
      </c>
      <c r="D5426" s="24" t="s">
        <v>236</v>
      </c>
      <c r="E5426" s="26">
        <v>207</v>
      </c>
      <c r="F5426" s="24">
        <v>4810</v>
      </c>
      <c r="G5426" s="26" t="s">
        <v>8117</v>
      </c>
      <c r="H5426" s="24" t="s">
        <v>198</v>
      </c>
      <c r="I5426" s="24" t="s">
        <v>199</v>
      </c>
      <c r="J5426" s="27" t="s">
        <v>1</v>
      </c>
      <c r="K5426" s="28">
        <v>39.32</v>
      </c>
      <c r="L5426" s="28">
        <v>0</v>
      </c>
    </row>
    <row r="5427" spans="1:12" x14ac:dyDescent="0.25">
      <c r="A5427" s="24" t="s">
        <v>3305</v>
      </c>
      <c r="B5427" s="26">
        <v>2015</v>
      </c>
      <c r="C5427" s="24">
        <v>9</v>
      </c>
      <c r="D5427" s="24" t="s">
        <v>236</v>
      </c>
      <c r="E5427" s="26">
        <v>207</v>
      </c>
      <c r="F5427" s="24">
        <v>4811</v>
      </c>
      <c r="G5427" s="26" t="s">
        <v>8118</v>
      </c>
      <c r="H5427" s="24" t="s">
        <v>274</v>
      </c>
      <c r="I5427" s="24" t="s">
        <v>275</v>
      </c>
      <c r="J5427" s="27" t="s">
        <v>1</v>
      </c>
      <c r="K5427" s="28">
        <v>38.5</v>
      </c>
      <c r="L5427" s="28">
        <v>0</v>
      </c>
    </row>
    <row r="5428" spans="1:12" x14ac:dyDescent="0.25">
      <c r="A5428" s="24" t="s">
        <v>3305</v>
      </c>
      <c r="B5428" s="26">
        <v>2015</v>
      </c>
      <c r="C5428" s="24">
        <v>9</v>
      </c>
      <c r="D5428" s="24" t="s">
        <v>236</v>
      </c>
      <c r="E5428" s="26">
        <v>207</v>
      </c>
      <c r="F5428" s="24">
        <v>4812</v>
      </c>
      <c r="G5428" s="26" t="s">
        <v>8119</v>
      </c>
      <c r="H5428" s="24" t="s">
        <v>69</v>
      </c>
      <c r="I5428" s="24" t="s">
        <v>70</v>
      </c>
      <c r="J5428" s="27" t="s">
        <v>1</v>
      </c>
      <c r="K5428" s="28">
        <v>16.46</v>
      </c>
      <c r="L5428" s="28">
        <v>0</v>
      </c>
    </row>
    <row r="5429" spans="1:12" x14ac:dyDescent="0.25">
      <c r="A5429" s="24" t="s">
        <v>3305</v>
      </c>
      <c r="B5429" s="26">
        <v>2015</v>
      </c>
      <c r="C5429" s="24">
        <v>9</v>
      </c>
      <c r="D5429" s="24" t="s">
        <v>236</v>
      </c>
      <c r="E5429" s="26">
        <v>207</v>
      </c>
      <c r="F5429" s="24">
        <v>108</v>
      </c>
      <c r="G5429" s="26" t="s">
        <v>3415</v>
      </c>
      <c r="H5429" s="24" t="s">
        <v>168</v>
      </c>
      <c r="I5429" s="24" t="s">
        <v>169</v>
      </c>
      <c r="J5429" s="27" t="s">
        <v>1</v>
      </c>
      <c r="K5429" s="28">
        <v>22.91</v>
      </c>
      <c r="L5429" s="28">
        <v>0</v>
      </c>
    </row>
    <row r="5430" spans="1:12" x14ac:dyDescent="0.25">
      <c r="A5430" s="24" t="s">
        <v>3305</v>
      </c>
      <c r="B5430" s="26">
        <v>2015</v>
      </c>
      <c r="C5430" s="24">
        <v>9</v>
      </c>
      <c r="D5430" s="24" t="s">
        <v>236</v>
      </c>
      <c r="E5430" s="26">
        <v>207</v>
      </c>
      <c r="F5430" s="24">
        <v>4813</v>
      </c>
      <c r="G5430" s="26" t="s">
        <v>8120</v>
      </c>
      <c r="H5430" s="24" t="s">
        <v>253</v>
      </c>
      <c r="I5430" s="24" t="s">
        <v>254</v>
      </c>
      <c r="J5430" s="27" t="s">
        <v>1</v>
      </c>
      <c r="K5430" s="28">
        <v>26.95</v>
      </c>
      <c r="L5430" s="28">
        <v>0</v>
      </c>
    </row>
    <row r="5431" spans="1:12" x14ac:dyDescent="0.25">
      <c r="A5431" s="24" t="s">
        <v>3305</v>
      </c>
      <c r="B5431" s="26">
        <v>2015</v>
      </c>
      <c r="C5431" s="24">
        <v>9</v>
      </c>
      <c r="D5431" s="24" t="s">
        <v>236</v>
      </c>
      <c r="E5431" s="26">
        <v>207</v>
      </c>
      <c r="F5431" s="24">
        <v>4814</v>
      </c>
      <c r="G5431" s="26" t="s">
        <v>8121</v>
      </c>
      <c r="H5431" s="24" t="s">
        <v>196</v>
      </c>
      <c r="I5431" s="24" t="s">
        <v>197</v>
      </c>
      <c r="J5431" s="27" t="s">
        <v>1</v>
      </c>
      <c r="K5431" s="28">
        <v>16.46</v>
      </c>
      <c r="L5431" s="28">
        <v>0</v>
      </c>
    </row>
    <row r="5432" spans="1:12" x14ac:dyDescent="0.25">
      <c r="A5432" s="24" t="s">
        <v>3305</v>
      </c>
      <c r="B5432" s="26">
        <v>2015</v>
      </c>
      <c r="C5432" s="24">
        <v>9</v>
      </c>
      <c r="D5432" s="24" t="s">
        <v>236</v>
      </c>
      <c r="E5432" s="26">
        <v>207</v>
      </c>
      <c r="F5432" s="24">
        <v>48</v>
      </c>
      <c r="G5432" s="26" t="s">
        <v>3355</v>
      </c>
      <c r="H5432" s="24" t="s">
        <v>1618</v>
      </c>
      <c r="I5432" s="24" t="s">
        <v>1619</v>
      </c>
      <c r="J5432" s="27" t="s">
        <v>1</v>
      </c>
      <c r="K5432" s="28">
        <v>80.11</v>
      </c>
      <c r="L5432" s="28">
        <v>0</v>
      </c>
    </row>
    <row r="5433" spans="1:12" x14ac:dyDescent="0.25">
      <c r="A5433" s="24" t="s">
        <v>3305</v>
      </c>
      <c r="B5433" s="26">
        <v>2015</v>
      </c>
      <c r="C5433" s="24">
        <v>9</v>
      </c>
      <c r="D5433" s="24" t="s">
        <v>236</v>
      </c>
      <c r="E5433" s="26">
        <v>207</v>
      </c>
      <c r="F5433" s="24">
        <v>4368</v>
      </c>
      <c r="G5433" s="26" t="s">
        <v>7675</v>
      </c>
      <c r="H5433" s="24" t="s">
        <v>69</v>
      </c>
      <c r="I5433" s="24" t="s">
        <v>70</v>
      </c>
      <c r="J5433" s="27" t="s">
        <v>1</v>
      </c>
      <c r="K5433" s="28">
        <v>60.85</v>
      </c>
      <c r="L5433" s="28">
        <v>0</v>
      </c>
    </row>
    <row r="5434" spans="1:12" x14ac:dyDescent="0.25">
      <c r="A5434" s="24" t="s">
        <v>3305</v>
      </c>
      <c r="B5434" s="26">
        <v>2015</v>
      </c>
      <c r="C5434" s="24">
        <v>9</v>
      </c>
      <c r="D5434" s="24" t="s">
        <v>236</v>
      </c>
      <c r="E5434" s="26">
        <v>207</v>
      </c>
      <c r="F5434" s="24">
        <v>525</v>
      </c>
      <c r="G5434" s="26" t="s">
        <v>3832</v>
      </c>
      <c r="H5434" s="24" t="s">
        <v>298</v>
      </c>
      <c r="I5434" s="24" t="s">
        <v>299</v>
      </c>
      <c r="J5434" s="27" t="s">
        <v>1</v>
      </c>
      <c r="K5434" s="28">
        <v>19.850000000000001</v>
      </c>
      <c r="L5434" s="28">
        <v>0</v>
      </c>
    </row>
    <row r="5435" spans="1:12" x14ac:dyDescent="0.25">
      <c r="A5435" s="24" t="s">
        <v>3305</v>
      </c>
      <c r="B5435" s="26">
        <v>2015</v>
      </c>
      <c r="C5435" s="24">
        <v>9</v>
      </c>
      <c r="D5435" s="24" t="s">
        <v>236</v>
      </c>
      <c r="E5435" s="26">
        <v>207</v>
      </c>
      <c r="F5435" s="24">
        <v>4815</v>
      </c>
      <c r="G5435" s="26" t="s">
        <v>8122</v>
      </c>
      <c r="H5435" s="24" t="s">
        <v>69</v>
      </c>
      <c r="I5435" s="24" t="s">
        <v>70</v>
      </c>
      <c r="J5435" s="27" t="s">
        <v>1</v>
      </c>
      <c r="K5435" s="28">
        <v>23.46</v>
      </c>
      <c r="L5435" s="28">
        <v>0</v>
      </c>
    </row>
    <row r="5436" spans="1:12" x14ac:dyDescent="0.25">
      <c r="A5436" s="24" t="s">
        <v>3305</v>
      </c>
      <c r="B5436" s="26">
        <v>2015</v>
      </c>
      <c r="C5436" s="24">
        <v>9</v>
      </c>
      <c r="D5436" s="24" t="s">
        <v>236</v>
      </c>
      <c r="E5436" s="26">
        <v>207</v>
      </c>
      <c r="F5436" s="24">
        <v>4097</v>
      </c>
      <c r="G5436" s="26" t="s">
        <v>7404</v>
      </c>
      <c r="H5436" s="24" t="s">
        <v>1344</v>
      </c>
      <c r="I5436" s="24" t="s">
        <v>1345</v>
      </c>
      <c r="J5436" s="27" t="s">
        <v>1</v>
      </c>
      <c r="K5436" s="28">
        <v>68.73</v>
      </c>
      <c r="L5436" s="28">
        <v>0</v>
      </c>
    </row>
    <row r="5437" spans="1:12" x14ac:dyDescent="0.25">
      <c r="A5437" s="24" t="s">
        <v>3305</v>
      </c>
      <c r="B5437" s="26">
        <v>2015</v>
      </c>
      <c r="C5437" s="24">
        <v>9</v>
      </c>
      <c r="D5437" s="24" t="s">
        <v>236</v>
      </c>
      <c r="E5437" s="26">
        <v>207</v>
      </c>
      <c r="F5437" s="24">
        <v>1266</v>
      </c>
      <c r="G5437" s="26" t="s">
        <v>4573</v>
      </c>
      <c r="H5437" s="24" t="s">
        <v>67</v>
      </c>
      <c r="I5437" s="24" t="s">
        <v>68</v>
      </c>
      <c r="J5437" s="27" t="s">
        <v>1</v>
      </c>
      <c r="K5437" s="28">
        <v>119.36</v>
      </c>
      <c r="L5437" s="28">
        <v>0</v>
      </c>
    </row>
    <row r="5438" spans="1:12" x14ac:dyDescent="0.25">
      <c r="A5438" s="24" t="s">
        <v>3305</v>
      </c>
      <c r="B5438" s="26">
        <v>2015</v>
      </c>
      <c r="C5438" s="24">
        <v>9</v>
      </c>
      <c r="D5438" s="24" t="s">
        <v>236</v>
      </c>
      <c r="E5438" s="26">
        <v>207</v>
      </c>
      <c r="F5438" s="24">
        <v>2082</v>
      </c>
      <c r="G5438" s="26" t="s">
        <v>5389</v>
      </c>
      <c r="H5438" s="24" t="s">
        <v>150</v>
      </c>
      <c r="I5438" s="24" t="s">
        <v>151</v>
      </c>
      <c r="J5438" s="27" t="s">
        <v>1</v>
      </c>
      <c r="K5438" s="28">
        <v>25.15</v>
      </c>
      <c r="L5438" s="28">
        <v>0</v>
      </c>
    </row>
    <row r="5439" spans="1:12" x14ac:dyDescent="0.25">
      <c r="A5439" s="24" t="s">
        <v>3305</v>
      </c>
      <c r="B5439" s="26">
        <v>2015</v>
      </c>
      <c r="C5439" s="24">
        <v>9</v>
      </c>
      <c r="D5439" s="24" t="s">
        <v>236</v>
      </c>
      <c r="E5439" s="26">
        <v>207</v>
      </c>
      <c r="F5439" s="24">
        <v>68</v>
      </c>
      <c r="G5439" s="26" t="s">
        <v>3375</v>
      </c>
      <c r="H5439" s="24" t="s">
        <v>59</v>
      </c>
      <c r="I5439" s="24" t="s">
        <v>60</v>
      </c>
      <c r="J5439" s="27" t="s">
        <v>1</v>
      </c>
      <c r="K5439" s="28">
        <v>16.46</v>
      </c>
      <c r="L5439" s="28">
        <v>0</v>
      </c>
    </row>
    <row r="5440" spans="1:12" x14ac:dyDescent="0.25">
      <c r="A5440" s="24" t="s">
        <v>3305</v>
      </c>
      <c r="B5440" s="26">
        <v>2015</v>
      </c>
      <c r="C5440" s="24">
        <v>9</v>
      </c>
      <c r="D5440" s="24" t="s">
        <v>236</v>
      </c>
      <c r="E5440" s="26">
        <v>207</v>
      </c>
      <c r="F5440" s="24">
        <v>531</v>
      </c>
      <c r="G5440" s="26" t="s">
        <v>3838</v>
      </c>
      <c r="H5440" s="24" t="s">
        <v>77</v>
      </c>
      <c r="I5440" s="24" t="s">
        <v>78</v>
      </c>
      <c r="J5440" s="27" t="s">
        <v>1</v>
      </c>
      <c r="K5440" s="28">
        <v>131.65</v>
      </c>
      <c r="L5440" s="28">
        <v>0</v>
      </c>
    </row>
    <row r="5441" spans="1:12" x14ac:dyDescent="0.25">
      <c r="A5441" s="24" t="s">
        <v>3305</v>
      </c>
      <c r="B5441" s="26">
        <v>2015</v>
      </c>
      <c r="C5441" s="24">
        <v>9</v>
      </c>
      <c r="D5441" s="24" t="s">
        <v>236</v>
      </c>
      <c r="E5441" s="26">
        <v>207</v>
      </c>
      <c r="F5441" s="24">
        <v>4816</v>
      </c>
      <c r="G5441" s="26" t="s">
        <v>8123</v>
      </c>
      <c r="H5441" s="24" t="s">
        <v>572</v>
      </c>
      <c r="I5441" s="24" t="s">
        <v>573</v>
      </c>
      <c r="J5441" s="27" t="s">
        <v>1</v>
      </c>
      <c r="K5441" s="28">
        <v>30.74</v>
      </c>
      <c r="L5441" s="28">
        <v>0</v>
      </c>
    </row>
    <row r="5442" spans="1:12" x14ac:dyDescent="0.25">
      <c r="A5442" s="24" t="s">
        <v>3305</v>
      </c>
      <c r="B5442" s="26">
        <v>2015</v>
      </c>
      <c r="C5442" s="24">
        <v>9</v>
      </c>
      <c r="D5442" s="24" t="s">
        <v>236</v>
      </c>
      <c r="E5442" s="26">
        <v>207</v>
      </c>
      <c r="F5442" s="24">
        <v>535</v>
      </c>
      <c r="G5442" s="26" t="s">
        <v>3842</v>
      </c>
      <c r="H5442" s="24" t="s">
        <v>358</v>
      </c>
      <c r="I5442" s="24" t="s">
        <v>359</v>
      </c>
      <c r="J5442" s="27" t="s">
        <v>1</v>
      </c>
      <c r="K5442" s="28">
        <v>25.15</v>
      </c>
      <c r="L5442" s="28">
        <v>0</v>
      </c>
    </row>
    <row r="5443" spans="1:12" x14ac:dyDescent="0.25">
      <c r="A5443" s="24" t="s">
        <v>3305</v>
      </c>
      <c r="B5443" s="26">
        <v>2015</v>
      </c>
      <c r="C5443" s="24">
        <v>9</v>
      </c>
      <c r="D5443" s="24" t="s">
        <v>236</v>
      </c>
      <c r="E5443" s="26">
        <v>208</v>
      </c>
      <c r="F5443" s="24">
        <v>4817</v>
      </c>
      <c r="G5443" s="26" t="s">
        <v>8124</v>
      </c>
      <c r="H5443" s="24" t="s">
        <v>520</v>
      </c>
      <c r="I5443" s="24" t="s">
        <v>521</v>
      </c>
      <c r="J5443" s="27" t="s">
        <v>1</v>
      </c>
      <c r="K5443" s="28">
        <v>0.2</v>
      </c>
      <c r="L5443" s="28">
        <v>0</v>
      </c>
    </row>
    <row r="5444" spans="1:12" x14ac:dyDescent="0.25">
      <c r="A5444" s="24" t="s">
        <v>3305</v>
      </c>
      <c r="B5444" s="26">
        <v>2015</v>
      </c>
      <c r="C5444" s="24">
        <v>9</v>
      </c>
      <c r="D5444" s="24" t="s">
        <v>236</v>
      </c>
      <c r="E5444" s="26">
        <v>208</v>
      </c>
      <c r="F5444" s="24">
        <v>761</v>
      </c>
      <c r="G5444" s="26" t="s">
        <v>4068</v>
      </c>
      <c r="H5444" s="24" t="s">
        <v>67</v>
      </c>
      <c r="I5444" s="24" t="s">
        <v>68</v>
      </c>
      <c r="J5444" s="27" t="s">
        <v>1</v>
      </c>
      <c r="K5444" s="28">
        <v>44.29</v>
      </c>
      <c r="L5444" s="28">
        <v>0</v>
      </c>
    </row>
    <row r="5445" spans="1:12" x14ac:dyDescent="0.25">
      <c r="A5445" s="24" t="s">
        <v>3305</v>
      </c>
      <c r="B5445" s="26">
        <v>2015</v>
      </c>
      <c r="C5445" s="24">
        <v>9</v>
      </c>
      <c r="D5445" s="24" t="s">
        <v>236</v>
      </c>
      <c r="E5445" s="26">
        <v>210</v>
      </c>
      <c r="F5445" s="24">
        <v>2118</v>
      </c>
      <c r="G5445" s="26" t="s">
        <v>5425</v>
      </c>
      <c r="H5445" s="24" t="s">
        <v>65</v>
      </c>
      <c r="I5445" s="24" t="s">
        <v>66</v>
      </c>
      <c r="J5445" s="27" t="s">
        <v>1</v>
      </c>
      <c r="K5445" s="28">
        <v>131.65</v>
      </c>
      <c r="L5445" s="28">
        <v>0</v>
      </c>
    </row>
    <row r="5446" spans="1:12" x14ac:dyDescent="0.25">
      <c r="A5446" s="24" t="s">
        <v>3305</v>
      </c>
      <c r="B5446" s="26">
        <v>2015</v>
      </c>
      <c r="C5446" s="24">
        <v>9</v>
      </c>
      <c r="D5446" s="24" t="s">
        <v>236</v>
      </c>
      <c r="E5446" s="26">
        <v>210</v>
      </c>
      <c r="F5446" s="24">
        <v>4818</v>
      </c>
      <c r="G5446" s="26" t="s">
        <v>8125</v>
      </c>
      <c r="H5446" s="24" t="s">
        <v>1620</v>
      </c>
      <c r="I5446" s="24" t="s">
        <v>1621</v>
      </c>
      <c r="J5446" s="27" t="s">
        <v>1</v>
      </c>
      <c r="K5446" s="28">
        <v>154</v>
      </c>
      <c r="L5446" s="28">
        <v>0</v>
      </c>
    </row>
    <row r="5447" spans="1:12" x14ac:dyDescent="0.25">
      <c r="A5447" s="24" t="s">
        <v>3305</v>
      </c>
      <c r="B5447" s="26">
        <v>2015</v>
      </c>
      <c r="C5447" s="24">
        <v>9</v>
      </c>
      <c r="D5447" s="24" t="s">
        <v>236</v>
      </c>
      <c r="E5447" s="26">
        <v>210</v>
      </c>
      <c r="F5447" s="24">
        <v>4362</v>
      </c>
      <c r="G5447" s="26" t="s">
        <v>7669</v>
      </c>
      <c r="H5447" s="24" t="s">
        <v>94</v>
      </c>
      <c r="I5447" s="24" t="s">
        <v>95</v>
      </c>
      <c r="J5447" s="27" t="s">
        <v>1</v>
      </c>
      <c r="K5447" s="28">
        <v>0.2</v>
      </c>
      <c r="L5447" s="28">
        <v>0</v>
      </c>
    </row>
    <row r="5448" spans="1:12" x14ac:dyDescent="0.25">
      <c r="A5448" s="24" t="s">
        <v>3305</v>
      </c>
      <c r="B5448" s="26">
        <v>2015</v>
      </c>
      <c r="C5448" s="24">
        <v>9</v>
      </c>
      <c r="D5448" s="24" t="s">
        <v>236</v>
      </c>
      <c r="E5448" s="26">
        <v>210</v>
      </c>
      <c r="F5448" s="24">
        <v>4819</v>
      </c>
      <c r="G5448" s="26" t="s">
        <v>8126</v>
      </c>
      <c r="H5448" s="24" t="s">
        <v>90</v>
      </c>
      <c r="I5448" s="24" t="s">
        <v>91</v>
      </c>
      <c r="J5448" s="27" t="s">
        <v>1</v>
      </c>
      <c r="K5448" s="28">
        <v>131.65</v>
      </c>
      <c r="L5448" s="28">
        <v>0</v>
      </c>
    </row>
    <row r="5449" spans="1:12" x14ac:dyDescent="0.25">
      <c r="A5449" s="24" t="s">
        <v>3305</v>
      </c>
      <c r="B5449" s="26">
        <v>2015</v>
      </c>
      <c r="C5449" s="24">
        <v>9</v>
      </c>
      <c r="D5449" s="24" t="s">
        <v>236</v>
      </c>
      <c r="E5449" s="26">
        <v>210</v>
      </c>
      <c r="F5449" s="24">
        <v>2268</v>
      </c>
      <c r="G5449" s="26" t="s">
        <v>5575</v>
      </c>
      <c r="H5449" s="24" t="s">
        <v>1038</v>
      </c>
      <c r="I5449" s="24" t="s">
        <v>1039</v>
      </c>
      <c r="J5449" s="27" t="s">
        <v>1</v>
      </c>
      <c r="K5449" s="28">
        <v>37.94</v>
      </c>
      <c r="L5449" s="28">
        <v>0</v>
      </c>
    </row>
    <row r="5450" spans="1:12" x14ac:dyDescent="0.25">
      <c r="A5450" s="24" t="s">
        <v>3305</v>
      </c>
      <c r="B5450" s="26">
        <v>2015</v>
      </c>
      <c r="C5450" s="24">
        <v>9</v>
      </c>
      <c r="D5450" s="24" t="s">
        <v>236</v>
      </c>
      <c r="E5450" s="26">
        <v>210</v>
      </c>
      <c r="F5450" s="24">
        <v>4820</v>
      </c>
      <c r="G5450" s="26" t="s">
        <v>8127</v>
      </c>
      <c r="H5450" s="24" t="s">
        <v>418</v>
      </c>
      <c r="I5450" s="24" t="s">
        <v>419</v>
      </c>
      <c r="J5450" s="27" t="s">
        <v>1</v>
      </c>
      <c r="K5450" s="28">
        <v>25.15</v>
      </c>
      <c r="L5450" s="28">
        <v>0</v>
      </c>
    </row>
    <row r="5451" spans="1:12" x14ac:dyDescent="0.25">
      <c r="A5451" s="24" t="s">
        <v>3305</v>
      </c>
      <c r="B5451" s="26">
        <v>2015</v>
      </c>
      <c r="C5451" s="24">
        <v>9</v>
      </c>
      <c r="D5451" s="24" t="s">
        <v>236</v>
      </c>
      <c r="E5451" s="26">
        <v>211</v>
      </c>
      <c r="F5451" s="24">
        <v>4821</v>
      </c>
      <c r="G5451" s="26" t="s">
        <v>8128</v>
      </c>
      <c r="H5451" s="24" t="s">
        <v>67</v>
      </c>
      <c r="I5451" s="24" t="s">
        <v>68</v>
      </c>
      <c r="J5451" s="27" t="s">
        <v>1</v>
      </c>
      <c r="K5451" s="28">
        <v>0.2</v>
      </c>
      <c r="L5451" s="28">
        <v>0</v>
      </c>
    </row>
    <row r="5452" spans="1:12" x14ac:dyDescent="0.25">
      <c r="A5452" s="24" t="s">
        <v>3305</v>
      </c>
      <c r="B5452" s="26">
        <v>2015</v>
      </c>
      <c r="C5452" s="24">
        <v>9</v>
      </c>
      <c r="D5452" s="24" t="s">
        <v>236</v>
      </c>
      <c r="E5452" s="26">
        <v>211</v>
      </c>
      <c r="F5452" s="24">
        <v>4822</v>
      </c>
      <c r="G5452" s="26" t="s">
        <v>8129</v>
      </c>
      <c r="H5452" s="24" t="s">
        <v>79</v>
      </c>
      <c r="I5452" s="24" t="s">
        <v>80</v>
      </c>
      <c r="J5452" s="27" t="s">
        <v>1</v>
      </c>
      <c r="K5452" s="28">
        <v>25.15</v>
      </c>
      <c r="L5452" s="28">
        <v>0</v>
      </c>
    </row>
    <row r="5453" spans="1:12" x14ac:dyDescent="0.25">
      <c r="A5453" s="24" t="s">
        <v>3305</v>
      </c>
      <c r="B5453" s="26">
        <v>2015</v>
      </c>
      <c r="C5453" s="24">
        <v>9</v>
      </c>
      <c r="D5453" s="24" t="s">
        <v>236</v>
      </c>
      <c r="E5453" s="26">
        <v>212</v>
      </c>
      <c r="F5453" s="24">
        <v>4613</v>
      </c>
      <c r="G5453" s="26" t="s">
        <v>7920</v>
      </c>
      <c r="H5453" s="24" t="s">
        <v>69</v>
      </c>
      <c r="I5453" s="24" t="s">
        <v>70</v>
      </c>
      <c r="J5453" s="27" t="s">
        <v>1</v>
      </c>
      <c r="K5453" s="28">
        <v>22.91</v>
      </c>
      <c r="L5453" s="28">
        <v>0</v>
      </c>
    </row>
    <row r="5454" spans="1:12" x14ac:dyDescent="0.25">
      <c r="A5454" s="24" t="s">
        <v>3305</v>
      </c>
      <c r="B5454" s="26">
        <v>2015</v>
      </c>
      <c r="C5454" s="24">
        <v>9</v>
      </c>
      <c r="D5454" s="24" t="s">
        <v>236</v>
      </c>
      <c r="E5454" s="26">
        <v>212</v>
      </c>
      <c r="F5454" s="24">
        <v>4823</v>
      </c>
      <c r="G5454" s="26" t="s">
        <v>8130</v>
      </c>
      <c r="H5454" s="24" t="s">
        <v>65</v>
      </c>
      <c r="I5454" s="24" t="s">
        <v>66</v>
      </c>
      <c r="J5454" s="27" t="s">
        <v>1</v>
      </c>
      <c r="K5454" s="28">
        <v>131.65</v>
      </c>
      <c r="L5454" s="28">
        <v>0</v>
      </c>
    </row>
    <row r="5455" spans="1:12" x14ac:dyDescent="0.25">
      <c r="A5455" s="24" t="s">
        <v>3305</v>
      </c>
      <c r="B5455" s="26">
        <v>2015</v>
      </c>
      <c r="C5455" s="24">
        <v>9</v>
      </c>
      <c r="D5455" s="24" t="s">
        <v>236</v>
      </c>
      <c r="E5455" s="26">
        <v>213</v>
      </c>
      <c r="F5455" s="24">
        <v>4824</v>
      </c>
      <c r="G5455" s="26" t="s">
        <v>8131</v>
      </c>
      <c r="H5455" s="24" t="s">
        <v>67</v>
      </c>
      <c r="I5455" s="24" t="s">
        <v>68</v>
      </c>
      <c r="J5455" s="27" t="s">
        <v>1</v>
      </c>
      <c r="K5455" s="28">
        <v>25.15</v>
      </c>
      <c r="L5455" s="28">
        <v>0</v>
      </c>
    </row>
    <row r="5456" spans="1:12" x14ac:dyDescent="0.25">
      <c r="A5456" s="24" t="s">
        <v>3305</v>
      </c>
      <c r="B5456" s="26">
        <v>2015</v>
      </c>
      <c r="C5456" s="24">
        <v>9</v>
      </c>
      <c r="D5456" s="24" t="s">
        <v>236</v>
      </c>
      <c r="E5456" s="26">
        <v>214</v>
      </c>
      <c r="F5456" s="24">
        <v>4825</v>
      </c>
      <c r="G5456" s="26" t="s">
        <v>8132</v>
      </c>
      <c r="H5456" s="24" t="s">
        <v>466</v>
      </c>
      <c r="I5456" s="24" t="s">
        <v>467</v>
      </c>
      <c r="J5456" s="27" t="s">
        <v>1</v>
      </c>
      <c r="K5456" s="28">
        <v>153.38</v>
      </c>
      <c r="L5456" s="28">
        <v>0</v>
      </c>
    </row>
    <row r="5457" spans="1:12" x14ac:dyDescent="0.25">
      <c r="A5457" s="24" t="s">
        <v>3305</v>
      </c>
      <c r="B5457" s="26">
        <v>2015</v>
      </c>
      <c r="C5457" s="24">
        <v>9</v>
      </c>
      <c r="D5457" s="24" t="s">
        <v>236</v>
      </c>
      <c r="E5457" s="26">
        <v>214</v>
      </c>
      <c r="F5457" s="24">
        <v>4826</v>
      </c>
      <c r="G5457" s="26" t="s">
        <v>8133</v>
      </c>
      <c r="H5457" s="24" t="s">
        <v>126</v>
      </c>
      <c r="I5457" s="24" t="s">
        <v>127</v>
      </c>
      <c r="J5457" s="27" t="s">
        <v>1</v>
      </c>
      <c r="K5457" s="28">
        <v>131.65</v>
      </c>
      <c r="L5457" s="28">
        <v>0</v>
      </c>
    </row>
    <row r="5458" spans="1:12" x14ac:dyDescent="0.25">
      <c r="A5458" s="24" t="s">
        <v>3305</v>
      </c>
      <c r="B5458" s="26">
        <v>2015</v>
      </c>
      <c r="C5458" s="24">
        <v>9</v>
      </c>
      <c r="D5458" s="24" t="s">
        <v>236</v>
      </c>
      <c r="E5458" s="26">
        <v>214</v>
      </c>
      <c r="F5458" s="24">
        <v>4827</v>
      </c>
      <c r="G5458" s="26" t="s">
        <v>8134</v>
      </c>
      <c r="H5458" s="24" t="s">
        <v>1038</v>
      </c>
      <c r="I5458" s="24" t="s">
        <v>1039</v>
      </c>
      <c r="J5458" s="27" t="s">
        <v>1</v>
      </c>
      <c r="K5458" s="28">
        <v>129.78</v>
      </c>
      <c r="L5458" s="28">
        <v>0</v>
      </c>
    </row>
    <row r="5459" spans="1:12" x14ac:dyDescent="0.25">
      <c r="A5459" s="24" t="s">
        <v>3305</v>
      </c>
      <c r="B5459" s="26">
        <v>2015</v>
      </c>
      <c r="C5459" s="24">
        <v>9</v>
      </c>
      <c r="D5459" s="24" t="s">
        <v>236</v>
      </c>
      <c r="E5459" s="26">
        <v>214</v>
      </c>
      <c r="F5459" s="24">
        <v>4828</v>
      </c>
      <c r="G5459" s="26" t="s">
        <v>8135</v>
      </c>
      <c r="H5459" s="24" t="s">
        <v>1622</v>
      </c>
      <c r="I5459" s="24" t="s">
        <v>1623</v>
      </c>
      <c r="J5459" s="27" t="s">
        <v>1</v>
      </c>
      <c r="K5459" s="28">
        <v>72.16</v>
      </c>
      <c r="L5459" s="28">
        <v>0</v>
      </c>
    </row>
    <row r="5460" spans="1:12" x14ac:dyDescent="0.25">
      <c r="A5460" s="24" t="s">
        <v>3305</v>
      </c>
      <c r="B5460" s="26">
        <v>2015</v>
      </c>
      <c r="C5460" s="24">
        <v>9</v>
      </c>
      <c r="D5460" s="24" t="s">
        <v>236</v>
      </c>
      <c r="E5460" s="26">
        <v>214</v>
      </c>
      <c r="F5460" s="24">
        <v>784</v>
      </c>
      <c r="G5460" s="26" t="s">
        <v>4091</v>
      </c>
      <c r="H5460" s="24" t="s">
        <v>61</v>
      </c>
      <c r="I5460" s="24" t="s">
        <v>62</v>
      </c>
      <c r="J5460" s="27" t="s">
        <v>1</v>
      </c>
      <c r="K5460" s="28">
        <v>36.89</v>
      </c>
      <c r="L5460" s="28">
        <v>0</v>
      </c>
    </row>
    <row r="5461" spans="1:12" x14ac:dyDescent="0.25">
      <c r="A5461" s="24" t="s">
        <v>3305</v>
      </c>
      <c r="B5461" s="26">
        <v>2015</v>
      </c>
      <c r="C5461" s="24">
        <v>9</v>
      </c>
      <c r="D5461" s="24" t="s">
        <v>236</v>
      </c>
      <c r="E5461" s="26">
        <v>214</v>
      </c>
      <c r="F5461" s="24">
        <v>4829</v>
      </c>
      <c r="G5461" s="26" t="s">
        <v>8136</v>
      </c>
      <c r="H5461" s="24" t="s">
        <v>218</v>
      </c>
      <c r="I5461" s="24" t="s">
        <v>219</v>
      </c>
      <c r="J5461" s="27" t="s">
        <v>1</v>
      </c>
      <c r="K5461" s="28">
        <v>162.38999999999999</v>
      </c>
      <c r="L5461" s="28">
        <v>0</v>
      </c>
    </row>
    <row r="5462" spans="1:12" x14ac:dyDescent="0.25">
      <c r="A5462" s="24" t="s">
        <v>3305</v>
      </c>
      <c r="B5462" s="26">
        <v>2015</v>
      </c>
      <c r="C5462" s="24">
        <v>9</v>
      </c>
      <c r="D5462" s="24" t="s">
        <v>236</v>
      </c>
      <c r="E5462" s="26">
        <v>214</v>
      </c>
      <c r="F5462" s="24">
        <v>509</v>
      </c>
      <c r="G5462" s="26" t="s">
        <v>3816</v>
      </c>
      <c r="H5462" s="24" t="s">
        <v>67</v>
      </c>
      <c r="I5462" s="24" t="s">
        <v>68</v>
      </c>
      <c r="J5462" s="27" t="s">
        <v>1</v>
      </c>
      <c r="K5462" s="28">
        <v>50.3</v>
      </c>
      <c r="L5462" s="28">
        <v>0</v>
      </c>
    </row>
    <row r="5463" spans="1:12" x14ac:dyDescent="0.25">
      <c r="A5463" s="24" t="s">
        <v>3305</v>
      </c>
      <c r="B5463" s="26">
        <v>2015</v>
      </c>
      <c r="C5463" s="24">
        <v>9</v>
      </c>
      <c r="D5463" s="24" t="s">
        <v>236</v>
      </c>
      <c r="E5463" s="26">
        <v>214</v>
      </c>
      <c r="F5463" s="24">
        <v>4830</v>
      </c>
      <c r="G5463" s="26" t="s">
        <v>8137</v>
      </c>
      <c r="H5463" s="24" t="s">
        <v>1344</v>
      </c>
      <c r="I5463" s="24" t="s">
        <v>1345</v>
      </c>
      <c r="J5463" s="27" t="s">
        <v>1</v>
      </c>
      <c r="K5463" s="28">
        <v>55.95</v>
      </c>
      <c r="L5463" s="28">
        <v>0</v>
      </c>
    </row>
    <row r="5464" spans="1:12" x14ac:dyDescent="0.25">
      <c r="A5464" s="24" t="s">
        <v>3305</v>
      </c>
      <c r="B5464" s="26">
        <v>2015</v>
      </c>
      <c r="C5464" s="24">
        <v>9</v>
      </c>
      <c r="D5464" s="24" t="s">
        <v>236</v>
      </c>
      <c r="E5464" s="26">
        <v>214</v>
      </c>
      <c r="F5464" s="24">
        <v>1274</v>
      </c>
      <c r="G5464" s="26" t="s">
        <v>4581</v>
      </c>
      <c r="H5464" s="24" t="s">
        <v>314</v>
      </c>
      <c r="I5464" s="24" t="s">
        <v>315</v>
      </c>
      <c r="J5464" s="27" t="s">
        <v>1</v>
      </c>
      <c r="K5464" s="28">
        <v>132.86000000000001</v>
      </c>
      <c r="L5464" s="28">
        <v>0</v>
      </c>
    </row>
    <row r="5465" spans="1:12" x14ac:dyDescent="0.25">
      <c r="A5465" s="24" t="s">
        <v>3305</v>
      </c>
      <c r="B5465" s="26">
        <v>2015</v>
      </c>
      <c r="C5465" s="24">
        <v>9</v>
      </c>
      <c r="D5465" s="24" t="s">
        <v>236</v>
      </c>
      <c r="E5465" s="26">
        <v>214</v>
      </c>
      <c r="F5465" s="24">
        <v>4831</v>
      </c>
      <c r="G5465" s="26" t="s">
        <v>8138</v>
      </c>
      <c r="H5465" s="24" t="s">
        <v>77</v>
      </c>
      <c r="I5465" s="24" t="s">
        <v>78</v>
      </c>
      <c r="J5465" s="27" t="s">
        <v>1</v>
      </c>
      <c r="K5465" s="28">
        <v>131.65</v>
      </c>
      <c r="L5465" s="28">
        <v>0</v>
      </c>
    </row>
    <row r="5466" spans="1:12" x14ac:dyDescent="0.25">
      <c r="A5466" s="24" t="s">
        <v>3305</v>
      </c>
      <c r="B5466" s="26">
        <v>2015</v>
      </c>
      <c r="C5466" s="24">
        <v>9</v>
      </c>
      <c r="D5466" s="24" t="s">
        <v>236</v>
      </c>
      <c r="E5466" s="26">
        <v>214</v>
      </c>
      <c r="F5466" s="24">
        <v>4832</v>
      </c>
      <c r="G5466" s="26" t="s">
        <v>8139</v>
      </c>
      <c r="H5466" s="24" t="s">
        <v>61</v>
      </c>
      <c r="I5466" s="24" t="s">
        <v>62</v>
      </c>
      <c r="J5466" s="27" t="s">
        <v>1</v>
      </c>
      <c r="K5466" s="28">
        <v>80.11</v>
      </c>
      <c r="L5466" s="28">
        <v>0</v>
      </c>
    </row>
    <row r="5467" spans="1:12" x14ac:dyDescent="0.25">
      <c r="A5467" s="24" t="s">
        <v>3305</v>
      </c>
      <c r="B5467" s="26">
        <v>2015</v>
      </c>
      <c r="C5467" s="24">
        <v>9</v>
      </c>
      <c r="D5467" s="24" t="s">
        <v>236</v>
      </c>
      <c r="E5467" s="26">
        <v>214</v>
      </c>
      <c r="F5467" s="24">
        <v>246</v>
      </c>
      <c r="G5467" s="26" t="s">
        <v>3553</v>
      </c>
      <c r="H5467" s="24" t="s">
        <v>61</v>
      </c>
      <c r="I5467" s="24" t="s">
        <v>62</v>
      </c>
      <c r="J5467" s="27" t="s">
        <v>1</v>
      </c>
      <c r="K5467" s="28">
        <v>40.020000000000003</v>
      </c>
      <c r="L5467" s="28">
        <v>0</v>
      </c>
    </row>
    <row r="5468" spans="1:12" x14ac:dyDescent="0.25">
      <c r="A5468" s="24" t="s">
        <v>3305</v>
      </c>
      <c r="B5468" s="26">
        <v>2015</v>
      </c>
      <c r="C5468" s="24">
        <v>9</v>
      </c>
      <c r="D5468" s="24" t="s">
        <v>236</v>
      </c>
      <c r="E5468" s="26">
        <v>214</v>
      </c>
      <c r="F5468" s="24">
        <v>4833</v>
      </c>
      <c r="G5468" s="26" t="s">
        <v>8140</v>
      </c>
      <c r="H5468" s="24" t="s">
        <v>1624</v>
      </c>
      <c r="I5468" s="24" t="s">
        <v>1625</v>
      </c>
      <c r="J5468" s="27" t="s">
        <v>1</v>
      </c>
      <c r="K5468" s="28">
        <v>133.75</v>
      </c>
      <c r="L5468" s="28">
        <v>0</v>
      </c>
    </row>
    <row r="5469" spans="1:12" x14ac:dyDescent="0.25">
      <c r="A5469" s="24" t="s">
        <v>3305</v>
      </c>
      <c r="B5469" s="26">
        <v>2015</v>
      </c>
      <c r="C5469" s="24">
        <v>9</v>
      </c>
      <c r="D5469" s="24" t="s">
        <v>236</v>
      </c>
      <c r="E5469" s="26">
        <v>215</v>
      </c>
      <c r="F5469" s="24">
        <v>4834</v>
      </c>
      <c r="G5469" s="26" t="s">
        <v>8141</v>
      </c>
      <c r="H5469" s="24" t="s">
        <v>77</v>
      </c>
      <c r="I5469" s="24" t="s">
        <v>78</v>
      </c>
      <c r="J5469" s="27" t="s">
        <v>1</v>
      </c>
      <c r="K5469" s="28">
        <v>22.91</v>
      </c>
      <c r="L5469" s="28">
        <v>0</v>
      </c>
    </row>
    <row r="5470" spans="1:12" x14ac:dyDescent="0.25">
      <c r="A5470" s="24" t="s">
        <v>3305</v>
      </c>
      <c r="B5470" s="26">
        <v>2015</v>
      </c>
      <c r="C5470" s="24">
        <v>9</v>
      </c>
      <c r="D5470" s="24" t="s">
        <v>236</v>
      </c>
      <c r="E5470" s="26">
        <v>215</v>
      </c>
      <c r="F5470" s="24">
        <v>4611</v>
      </c>
      <c r="G5470" s="26" t="s">
        <v>7918</v>
      </c>
      <c r="H5470" s="24" t="s">
        <v>418</v>
      </c>
      <c r="I5470" s="24" t="s">
        <v>419</v>
      </c>
      <c r="J5470" s="27" t="s">
        <v>1</v>
      </c>
      <c r="K5470" s="28">
        <v>47.49</v>
      </c>
      <c r="L5470" s="28">
        <v>0</v>
      </c>
    </row>
    <row r="5471" spans="1:12" x14ac:dyDescent="0.25">
      <c r="A5471" s="24" t="s">
        <v>3305</v>
      </c>
      <c r="B5471" s="26">
        <v>2015</v>
      </c>
      <c r="C5471" s="24">
        <v>9</v>
      </c>
      <c r="D5471" s="24" t="s">
        <v>236</v>
      </c>
      <c r="E5471" s="26">
        <v>215</v>
      </c>
      <c r="F5471" s="24">
        <v>832</v>
      </c>
      <c r="G5471" s="26" t="s">
        <v>4139</v>
      </c>
      <c r="H5471" s="24" t="s">
        <v>98</v>
      </c>
      <c r="I5471" s="24" t="s">
        <v>99</v>
      </c>
      <c r="J5471" s="27" t="s">
        <v>1</v>
      </c>
      <c r="K5471" s="28">
        <v>107</v>
      </c>
      <c r="L5471" s="28">
        <v>0</v>
      </c>
    </row>
    <row r="5472" spans="1:12" x14ac:dyDescent="0.25">
      <c r="A5472" s="24" t="s">
        <v>3305</v>
      </c>
      <c r="B5472" s="26">
        <v>2015</v>
      </c>
      <c r="C5472" s="24">
        <v>9</v>
      </c>
      <c r="D5472" s="24" t="s">
        <v>236</v>
      </c>
      <c r="E5472" s="26">
        <v>215</v>
      </c>
      <c r="F5472" s="24">
        <v>4835</v>
      </c>
      <c r="G5472" s="26" t="s">
        <v>8142</v>
      </c>
      <c r="H5472" s="24" t="s">
        <v>480</v>
      </c>
      <c r="I5472" s="24" t="s">
        <v>481</v>
      </c>
      <c r="J5472" s="27" t="s">
        <v>1</v>
      </c>
      <c r="K5472" s="28">
        <v>16.46</v>
      </c>
      <c r="L5472" s="28">
        <v>0</v>
      </c>
    </row>
    <row r="5473" spans="1:12" x14ac:dyDescent="0.25">
      <c r="A5473" s="24" t="s">
        <v>3305</v>
      </c>
      <c r="B5473" s="26">
        <v>2015</v>
      </c>
      <c r="C5473" s="24">
        <v>9</v>
      </c>
      <c r="D5473" s="24" t="s">
        <v>236</v>
      </c>
      <c r="E5473" s="26">
        <v>216</v>
      </c>
      <c r="F5473" s="24">
        <v>349</v>
      </c>
      <c r="G5473" s="26" t="s">
        <v>3656</v>
      </c>
      <c r="H5473" s="24" t="s">
        <v>364</v>
      </c>
      <c r="I5473" s="24" t="s">
        <v>365</v>
      </c>
      <c r="J5473" s="27" t="s">
        <v>1</v>
      </c>
      <c r="K5473" s="28">
        <v>99.93</v>
      </c>
      <c r="L5473" s="28">
        <v>0</v>
      </c>
    </row>
    <row r="5474" spans="1:12" x14ac:dyDescent="0.25">
      <c r="A5474" s="24" t="s">
        <v>3305</v>
      </c>
      <c r="B5474" s="26">
        <v>2015</v>
      </c>
      <c r="C5474" s="24">
        <v>9</v>
      </c>
      <c r="D5474" s="24" t="s">
        <v>236</v>
      </c>
      <c r="E5474" s="26">
        <v>216</v>
      </c>
      <c r="F5474" s="24">
        <v>4811</v>
      </c>
      <c r="G5474" s="26" t="s">
        <v>8118</v>
      </c>
      <c r="H5474" s="24" t="s">
        <v>274</v>
      </c>
      <c r="I5474" s="24" t="s">
        <v>275</v>
      </c>
      <c r="J5474" s="27" t="s">
        <v>1</v>
      </c>
      <c r="K5474" s="28">
        <v>55.95</v>
      </c>
      <c r="L5474" s="28">
        <v>0</v>
      </c>
    </row>
    <row r="5475" spans="1:12" x14ac:dyDescent="0.25">
      <c r="A5475" s="24" t="s">
        <v>3305</v>
      </c>
      <c r="B5475" s="26">
        <v>2015</v>
      </c>
      <c r="C5475" s="24">
        <v>9</v>
      </c>
      <c r="D5475" s="24" t="s">
        <v>236</v>
      </c>
      <c r="E5475" s="26">
        <v>216</v>
      </c>
      <c r="F5475" s="24">
        <v>4836</v>
      </c>
      <c r="G5475" s="26" t="s">
        <v>8143</v>
      </c>
      <c r="H5475" s="24" t="s">
        <v>67</v>
      </c>
      <c r="I5475" s="24" t="s">
        <v>68</v>
      </c>
      <c r="J5475" s="27" t="s">
        <v>1</v>
      </c>
      <c r="K5475" s="28">
        <v>25.15</v>
      </c>
      <c r="L5475" s="28">
        <v>0</v>
      </c>
    </row>
    <row r="5476" spans="1:12" x14ac:dyDescent="0.25">
      <c r="A5476" s="24" t="s">
        <v>3305</v>
      </c>
      <c r="B5476" s="26">
        <v>2015</v>
      </c>
      <c r="C5476" s="24">
        <v>9</v>
      </c>
      <c r="D5476" s="24" t="s">
        <v>236</v>
      </c>
      <c r="E5476" s="26">
        <v>216</v>
      </c>
      <c r="F5476" s="24">
        <v>2383</v>
      </c>
      <c r="G5476" s="26" t="s">
        <v>5690</v>
      </c>
      <c r="H5476" s="24" t="s">
        <v>67</v>
      </c>
      <c r="I5476" s="24" t="s">
        <v>68</v>
      </c>
      <c r="J5476" s="27" t="s">
        <v>1</v>
      </c>
      <c r="K5476" s="28">
        <v>69.31</v>
      </c>
      <c r="L5476" s="28">
        <v>0</v>
      </c>
    </row>
    <row r="5477" spans="1:12" x14ac:dyDescent="0.25">
      <c r="A5477" s="24" t="s">
        <v>3305</v>
      </c>
      <c r="B5477" s="26">
        <v>2015</v>
      </c>
      <c r="C5477" s="24">
        <v>9</v>
      </c>
      <c r="D5477" s="24" t="s">
        <v>236</v>
      </c>
      <c r="E5477" s="26">
        <v>216</v>
      </c>
      <c r="F5477" s="24">
        <v>4837</v>
      </c>
      <c r="G5477" s="26" t="s">
        <v>8144</v>
      </c>
      <c r="H5477" s="24" t="s">
        <v>1626</v>
      </c>
      <c r="I5477" s="24" t="s">
        <v>1627</v>
      </c>
      <c r="J5477" s="27" t="s">
        <v>1</v>
      </c>
      <c r="K5477" s="28">
        <v>20.43</v>
      </c>
      <c r="L5477" s="28">
        <v>0</v>
      </c>
    </row>
    <row r="5478" spans="1:12" x14ac:dyDescent="0.25">
      <c r="A5478" s="24" t="s">
        <v>3305</v>
      </c>
      <c r="B5478" s="26">
        <v>2015</v>
      </c>
      <c r="C5478" s="24">
        <v>9</v>
      </c>
      <c r="D5478" s="24" t="s">
        <v>236</v>
      </c>
      <c r="E5478" s="26">
        <v>216</v>
      </c>
      <c r="F5478" s="24">
        <v>4838</v>
      </c>
      <c r="G5478" s="26" t="s">
        <v>8145</v>
      </c>
      <c r="H5478" s="24" t="s">
        <v>61</v>
      </c>
      <c r="I5478" s="24" t="s">
        <v>62</v>
      </c>
      <c r="J5478" s="27" t="s">
        <v>1</v>
      </c>
      <c r="K5478" s="28">
        <v>7.83</v>
      </c>
      <c r="L5478" s="28">
        <v>0</v>
      </c>
    </row>
    <row r="5479" spans="1:12" x14ac:dyDescent="0.25">
      <c r="A5479" s="24" t="s">
        <v>3305</v>
      </c>
      <c r="B5479" s="26">
        <v>2015</v>
      </c>
      <c r="C5479" s="24">
        <v>9</v>
      </c>
      <c r="D5479" s="24" t="s">
        <v>236</v>
      </c>
      <c r="E5479" s="26">
        <v>216</v>
      </c>
      <c r="F5479" s="24">
        <v>4839</v>
      </c>
      <c r="G5479" s="26" t="s">
        <v>8146</v>
      </c>
      <c r="H5479" s="24" t="s">
        <v>132</v>
      </c>
      <c r="I5479" s="24" t="s">
        <v>133</v>
      </c>
      <c r="J5479" s="27" t="s">
        <v>1</v>
      </c>
      <c r="K5479" s="28">
        <v>45.82</v>
      </c>
      <c r="L5479" s="28">
        <v>0</v>
      </c>
    </row>
    <row r="5480" spans="1:12" x14ac:dyDescent="0.25">
      <c r="A5480" s="24" t="s">
        <v>3305</v>
      </c>
      <c r="B5480" s="26">
        <v>2015</v>
      </c>
      <c r="C5480" s="24">
        <v>9</v>
      </c>
      <c r="D5480" s="24" t="s">
        <v>236</v>
      </c>
      <c r="E5480" s="26">
        <v>216</v>
      </c>
      <c r="F5480" s="24">
        <v>4840</v>
      </c>
      <c r="G5480" s="26" t="s">
        <v>8147</v>
      </c>
      <c r="H5480" s="24" t="s">
        <v>61</v>
      </c>
      <c r="I5480" s="24" t="s">
        <v>62</v>
      </c>
      <c r="J5480" s="27" t="s">
        <v>1</v>
      </c>
      <c r="K5480" s="28">
        <v>25.15</v>
      </c>
      <c r="L5480" s="28">
        <v>0</v>
      </c>
    </row>
    <row r="5481" spans="1:12" x14ac:dyDescent="0.25">
      <c r="A5481" s="24" t="s">
        <v>3305</v>
      </c>
      <c r="B5481" s="26">
        <v>2015</v>
      </c>
      <c r="C5481" s="24">
        <v>9</v>
      </c>
      <c r="D5481" s="24" t="s">
        <v>236</v>
      </c>
      <c r="E5481" s="26">
        <v>216</v>
      </c>
      <c r="F5481" s="24">
        <v>2213</v>
      </c>
      <c r="G5481" s="26" t="s">
        <v>5520</v>
      </c>
      <c r="H5481" s="24" t="s">
        <v>69</v>
      </c>
      <c r="I5481" s="24" t="s">
        <v>70</v>
      </c>
      <c r="J5481" s="27" t="s">
        <v>1</v>
      </c>
      <c r="K5481" s="28">
        <v>24.28</v>
      </c>
      <c r="L5481" s="28">
        <v>0</v>
      </c>
    </row>
    <row r="5482" spans="1:12" x14ac:dyDescent="0.25">
      <c r="A5482" s="24" t="s">
        <v>3305</v>
      </c>
      <c r="B5482" s="26">
        <v>2015</v>
      </c>
      <c r="C5482" s="24">
        <v>9</v>
      </c>
      <c r="D5482" s="24" t="s">
        <v>236</v>
      </c>
      <c r="E5482" s="26">
        <v>216</v>
      </c>
      <c r="F5482" s="24">
        <v>4841</v>
      </c>
      <c r="G5482" s="26" t="s">
        <v>8148</v>
      </c>
      <c r="H5482" s="24" t="s">
        <v>1628</v>
      </c>
      <c r="I5482" s="24" t="s">
        <v>1629</v>
      </c>
      <c r="J5482" s="27" t="s">
        <v>1</v>
      </c>
      <c r="K5482" s="28">
        <v>37.94</v>
      </c>
      <c r="L5482" s="28">
        <v>0</v>
      </c>
    </row>
    <row r="5483" spans="1:12" x14ac:dyDescent="0.25">
      <c r="A5483" s="24" t="s">
        <v>3305</v>
      </c>
      <c r="B5483" s="26">
        <v>2015</v>
      </c>
      <c r="C5483" s="24">
        <v>9</v>
      </c>
      <c r="D5483" s="24" t="s">
        <v>236</v>
      </c>
      <c r="E5483" s="26">
        <v>216</v>
      </c>
      <c r="F5483" s="24">
        <v>4088</v>
      </c>
      <c r="G5483" s="26" t="s">
        <v>7395</v>
      </c>
      <c r="H5483" s="24" t="s">
        <v>172</v>
      </c>
      <c r="I5483" s="24" t="s">
        <v>173</v>
      </c>
      <c r="J5483" s="27" t="s">
        <v>1</v>
      </c>
      <c r="K5483" s="28">
        <v>22.91</v>
      </c>
      <c r="L5483" s="28">
        <v>0</v>
      </c>
    </row>
    <row r="5484" spans="1:12" x14ac:dyDescent="0.25">
      <c r="A5484" s="24" t="s">
        <v>3305</v>
      </c>
      <c r="B5484" s="26">
        <v>2015</v>
      </c>
      <c r="C5484" s="24">
        <v>9</v>
      </c>
      <c r="D5484" s="24" t="s">
        <v>236</v>
      </c>
      <c r="E5484" s="26">
        <v>216</v>
      </c>
      <c r="F5484" s="24">
        <v>202</v>
      </c>
      <c r="G5484" s="26" t="s">
        <v>3509</v>
      </c>
      <c r="H5484" s="24" t="s">
        <v>1234</v>
      </c>
      <c r="I5484" s="24" t="s">
        <v>1235</v>
      </c>
      <c r="J5484" s="27" t="s">
        <v>1</v>
      </c>
      <c r="K5484" s="28">
        <v>131.65</v>
      </c>
      <c r="L5484" s="28">
        <v>0</v>
      </c>
    </row>
    <row r="5485" spans="1:12" x14ac:dyDescent="0.25">
      <c r="A5485" s="24" t="s">
        <v>3305</v>
      </c>
      <c r="B5485" s="26">
        <v>2015</v>
      </c>
      <c r="C5485" s="24">
        <v>9</v>
      </c>
      <c r="D5485" s="24" t="s">
        <v>236</v>
      </c>
      <c r="E5485" s="26">
        <v>216</v>
      </c>
      <c r="F5485" s="24">
        <v>4842</v>
      </c>
      <c r="G5485" s="26" t="s">
        <v>8149</v>
      </c>
      <c r="H5485" s="24" t="s">
        <v>1130</v>
      </c>
      <c r="I5485" s="24" t="s">
        <v>1131</v>
      </c>
      <c r="J5485" s="27" t="s">
        <v>1</v>
      </c>
      <c r="K5485" s="28">
        <v>90.04</v>
      </c>
      <c r="L5485" s="28">
        <v>0</v>
      </c>
    </row>
    <row r="5486" spans="1:12" x14ac:dyDescent="0.25">
      <c r="A5486" s="24" t="s">
        <v>3305</v>
      </c>
      <c r="B5486" s="26">
        <v>2015</v>
      </c>
      <c r="C5486" s="24">
        <v>9</v>
      </c>
      <c r="D5486" s="24" t="s">
        <v>236</v>
      </c>
      <c r="E5486" s="26">
        <v>216</v>
      </c>
      <c r="F5486" s="24">
        <v>4843</v>
      </c>
      <c r="G5486" s="26" t="s">
        <v>8150</v>
      </c>
      <c r="H5486" s="24" t="s">
        <v>380</v>
      </c>
      <c r="I5486" s="24" t="s">
        <v>381</v>
      </c>
      <c r="J5486" s="27" t="s">
        <v>1</v>
      </c>
      <c r="K5486" s="28">
        <v>7.83</v>
      </c>
      <c r="L5486" s="28">
        <v>0</v>
      </c>
    </row>
    <row r="5487" spans="1:12" x14ac:dyDescent="0.25">
      <c r="A5487" s="24" t="s">
        <v>3305</v>
      </c>
      <c r="B5487" s="26">
        <v>2015</v>
      </c>
      <c r="C5487" s="24">
        <v>9</v>
      </c>
      <c r="D5487" s="24" t="s">
        <v>236</v>
      </c>
      <c r="E5487" s="26">
        <v>216</v>
      </c>
      <c r="F5487" s="24">
        <v>817</v>
      </c>
      <c r="G5487" s="26" t="s">
        <v>4124</v>
      </c>
      <c r="H5487" s="24" t="s">
        <v>67</v>
      </c>
      <c r="I5487" s="24" t="s">
        <v>68</v>
      </c>
      <c r="J5487" s="27" t="s">
        <v>1</v>
      </c>
      <c r="K5487" s="28">
        <v>131.65</v>
      </c>
      <c r="L5487" s="28">
        <v>0</v>
      </c>
    </row>
    <row r="5488" spans="1:12" x14ac:dyDescent="0.25">
      <c r="A5488" s="24" t="s">
        <v>3305</v>
      </c>
      <c r="B5488" s="26">
        <v>2015</v>
      </c>
      <c r="C5488" s="24">
        <v>9</v>
      </c>
      <c r="D5488" s="24" t="s">
        <v>236</v>
      </c>
      <c r="E5488" s="26">
        <v>216</v>
      </c>
      <c r="F5488" s="24">
        <v>154</v>
      </c>
      <c r="G5488" s="26" t="s">
        <v>3461</v>
      </c>
      <c r="H5488" s="24" t="s">
        <v>218</v>
      </c>
      <c r="I5488" s="24" t="s">
        <v>219</v>
      </c>
      <c r="J5488" s="27" t="s">
        <v>1</v>
      </c>
      <c r="K5488" s="28">
        <v>3.6</v>
      </c>
      <c r="L5488" s="28">
        <v>0</v>
      </c>
    </row>
    <row r="5489" spans="1:12" x14ac:dyDescent="0.25">
      <c r="A5489" s="24" t="s">
        <v>3305</v>
      </c>
      <c r="B5489" s="26">
        <v>2015</v>
      </c>
      <c r="C5489" s="24">
        <v>9</v>
      </c>
      <c r="D5489" s="24" t="s">
        <v>236</v>
      </c>
      <c r="E5489" s="26">
        <v>216</v>
      </c>
      <c r="F5489" s="24">
        <v>4844</v>
      </c>
      <c r="G5489" s="26" t="s">
        <v>8151</v>
      </c>
      <c r="H5489" s="24" t="s">
        <v>1624</v>
      </c>
      <c r="I5489" s="24" t="s">
        <v>1625</v>
      </c>
      <c r="J5489" s="27" t="s">
        <v>1</v>
      </c>
      <c r="K5489" s="28">
        <v>71.47</v>
      </c>
      <c r="L5489" s="28">
        <v>0</v>
      </c>
    </row>
    <row r="5490" spans="1:12" x14ac:dyDescent="0.25">
      <c r="A5490" s="24" t="s">
        <v>3305</v>
      </c>
      <c r="B5490" s="26">
        <v>2015</v>
      </c>
      <c r="C5490" s="24">
        <v>9</v>
      </c>
      <c r="D5490" s="24" t="s">
        <v>236</v>
      </c>
      <c r="E5490" s="26">
        <v>216</v>
      </c>
      <c r="F5490" s="24">
        <v>4823</v>
      </c>
      <c r="G5490" s="26" t="s">
        <v>8130</v>
      </c>
      <c r="H5490" s="24" t="s">
        <v>65</v>
      </c>
      <c r="I5490" s="24" t="s">
        <v>66</v>
      </c>
      <c r="J5490" s="27" t="s">
        <v>1</v>
      </c>
      <c r="K5490" s="28">
        <v>76.56</v>
      </c>
      <c r="L5490" s="28">
        <v>0</v>
      </c>
    </row>
    <row r="5491" spans="1:12" x14ac:dyDescent="0.25">
      <c r="A5491" s="24" t="s">
        <v>3305</v>
      </c>
      <c r="B5491" s="26">
        <v>2015</v>
      </c>
      <c r="C5491" s="24">
        <v>9</v>
      </c>
      <c r="D5491" s="24" t="s">
        <v>236</v>
      </c>
      <c r="E5491" s="26">
        <v>216</v>
      </c>
      <c r="F5491" s="24">
        <v>4845</v>
      </c>
      <c r="G5491" s="26" t="s">
        <v>8152</v>
      </c>
      <c r="H5491" s="24" t="s">
        <v>188</v>
      </c>
      <c r="I5491" s="24" t="s">
        <v>189</v>
      </c>
      <c r="J5491" s="27" t="s">
        <v>1</v>
      </c>
      <c r="K5491" s="28">
        <v>50.3</v>
      </c>
      <c r="L5491" s="28">
        <v>0</v>
      </c>
    </row>
    <row r="5492" spans="1:12" x14ac:dyDescent="0.25">
      <c r="A5492" s="24" t="s">
        <v>3305</v>
      </c>
      <c r="B5492" s="26">
        <v>2015</v>
      </c>
      <c r="C5492" s="24">
        <v>9</v>
      </c>
      <c r="D5492" s="24" t="s">
        <v>236</v>
      </c>
      <c r="E5492" s="26">
        <v>217</v>
      </c>
      <c r="F5492" s="24">
        <v>4846</v>
      </c>
      <c r="G5492" s="26" t="s">
        <v>8153</v>
      </c>
      <c r="H5492" s="24" t="s">
        <v>61</v>
      </c>
      <c r="I5492" s="24" t="s">
        <v>62</v>
      </c>
      <c r="J5492" s="27" t="s">
        <v>1</v>
      </c>
      <c r="K5492" s="28">
        <v>20.43</v>
      </c>
      <c r="L5492" s="28">
        <v>0</v>
      </c>
    </row>
    <row r="5493" spans="1:12" x14ac:dyDescent="0.25">
      <c r="A5493" s="24" t="s">
        <v>3305</v>
      </c>
      <c r="B5493" s="26">
        <v>2015</v>
      </c>
      <c r="C5493" s="24">
        <v>9</v>
      </c>
      <c r="D5493" s="24" t="s">
        <v>236</v>
      </c>
      <c r="E5493" s="26">
        <v>217</v>
      </c>
      <c r="F5493" s="24">
        <v>4847</v>
      </c>
      <c r="G5493" s="26" t="s">
        <v>8154</v>
      </c>
      <c r="H5493" s="24" t="s">
        <v>65</v>
      </c>
      <c r="I5493" s="24" t="s">
        <v>66</v>
      </c>
      <c r="J5493" s="27" t="s">
        <v>1</v>
      </c>
      <c r="K5493" s="28">
        <v>45.82</v>
      </c>
      <c r="L5493" s="28">
        <v>0</v>
      </c>
    </row>
    <row r="5494" spans="1:12" x14ac:dyDescent="0.25">
      <c r="A5494" s="24" t="s">
        <v>3305</v>
      </c>
      <c r="B5494" s="26">
        <v>2015</v>
      </c>
      <c r="C5494" s="24">
        <v>9</v>
      </c>
      <c r="D5494" s="24" t="s">
        <v>236</v>
      </c>
      <c r="E5494" s="26">
        <v>217</v>
      </c>
      <c r="F5494" s="24">
        <v>4848</v>
      </c>
      <c r="G5494" s="26" t="s">
        <v>8155</v>
      </c>
      <c r="H5494" s="24" t="s">
        <v>314</v>
      </c>
      <c r="I5494" s="24" t="s">
        <v>315</v>
      </c>
      <c r="J5494" s="27" t="s">
        <v>1</v>
      </c>
      <c r="K5494" s="28">
        <v>25.15</v>
      </c>
      <c r="L5494" s="28">
        <v>0</v>
      </c>
    </row>
    <row r="5495" spans="1:12" x14ac:dyDescent="0.25">
      <c r="A5495" s="24" t="s">
        <v>3305</v>
      </c>
      <c r="B5495" s="26">
        <v>2015</v>
      </c>
      <c r="C5495" s="24">
        <v>9</v>
      </c>
      <c r="D5495" s="24" t="s">
        <v>236</v>
      </c>
      <c r="E5495" s="26">
        <v>217</v>
      </c>
      <c r="F5495" s="24">
        <v>4849</v>
      </c>
      <c r="G5495" s="26" t="s">
        <v>8156</v>
      </c>
      <c r="H5495" s="24" t="s">
        <v>67</v>
      </c>
      <c r="I5495" s="24" t="s">
        <v>68</v>
      </c>
      <c r="J5495" s="27" t="s">
        <v>1</v>
      </c>
      <c r="K5495" s="28">
        <v>132.63</v>
      </c>
      <c r="L5495" s="28">
        <v>0</v>
      </c>
    </row>
    <row r="5496" spans="1:12" x14ac:dyDescent="0.25">
      <c r="A5496" s="24" t="s">
        <v>3305</v>
      </c>
      <c r="B5496" s="26">
        <v>2015</v>
      </c>
      <c r="C5496" s="24">
        <v>9</v>
      </c>
      <c r="D5496" s="24" t="s">
        <v>236</v>
      </c>
      <c r="E5496" s="26">
        <v>217</v>
      </c>
      <c r="F5496" s="24">
        <v>4850</v>
      </c>
      <c r="G5496" s="26" t="s">
        <v>8157</v>
      </c>
      <c r="H5496" s="24" t="s">
        <v>108</v>
      </c>
      <c r="I5496" s="24" t="s">
        <v>109</v>
      </c>
      <c r="J5496" s="27" t="s">
        <v>1</v>
      </c>
      <c r="K5496" s="28">
        <v>22.91</v>
      </c>
      <c r="L5496" s="28">
        <v>0</v>
      </c>
    </row>
    <row r="5497" spans="1:12" x14ac:dyDescent="0.25">
      <c r="A5497" s="24" t="s">
        <v>3305</v>
      </c>
      <c r="B5497" s="26">
        <v>2015</v>
      </c>
      <c r="C5497" s="24">
        <v>9</v>
      </c>
      <c r="D5497" s="24" t="s">
        <v>236</v>
      </c>
      <c r="E5497" s="26">
        <v>228</v>
      </c>
      <c r="F5497" s="24">
        <v>4851</v>
      </c>
      <c r="G5497" s="26" t="s">
        <v>8158</v>
      </c>
      <c r="H5497" s="24" t="s">
        <v>184</v>
      </c>
      <c r="I5497" s="24" t="s">
        <v>185</v>
      </c>
      <c r="J5497" s="27" t="s">
        <v>1</v>
      </c>
      <c r="K5497" s="28">
        <v>131.65</v>
      </c>
      <c r="L5497" s="28">
        <v>0</v>
      </c>
    </row>
    <row r="5498" spans="1:12" x14ac:dyDescent="0.25">
      <c r="A5498" s="24" t="s">
        <v>3305</v>
      </c>
      <c r="B5498" s="26">
        <v>2015</v>
      </c>
      <c r="C5498" s="24">
        <v>9</v>
      </c>
      <c r="D5498" s="24" t="s">
        <v>236</v>
      </c>
      <c r="E5498" s="26">
        <v>228</v>
      </c>
      <c r="F5498" s="24">
        <v>4852</v>
      </c>
      <c r="G5498" s="26" t="s">
        <v>8159</v>
      </c>
      <c r="H5498" s="24" t="s">
        <v>1630</v>
      </c>
      <c r="I5498" s="24" t="s">
        <v>1631</v>
      </c>
      <c r="J5498" s="27" t="s">
        <v>1</v>
      </c>
      <c r="K5498" s="28">
        <v>16.46</v>
      </c>
      <c r="L5498" s="28">
        <v>0</v>
      </c>
    </row>
    <row r="5499" spans="1:12" x14ac:dyDescent="0.25">
      <c r="A5499" s="24" t="s">
        <v>3305</v>
      </c>
      <c r="B5499" s="26">
        <v>2015</v>
      </c>
      <c r="C5499" s="24">
        <v>9</v>
      </c>
      <c r="D5499" s="24" t="s">
        <v>236</v>
      </c>
      <c r="E5499" s="26">
        <v>228</v>
      </c>
      <c r="F5499" s="24">
        <v>4853</v>
      </c>
      <c r="G5499" s="26" t="s">
        <v>8160</v>
      </c>
      <c r="H5499" s="24" t="s">
        <v>69</v>
      </c>
      <c r="I5499" s="24" t="s">
        <v>70</v>
      </c>
      <c r="J5499" s="27" t="s">
        <v>1</v>
      </c>
      <c r="K5499" s="28">
        <v>37.94</v>
      </c>
      <c r="L5499" s="28">
        <v>37.94</v>
      </c>
    </row>
    <row r="5500" spans="1:12" x14ac:dyDescent="0.25">
      <c r="A5500" s="24" t="s">
        <v>3305</v>
      </c>
      <c r="B5500" s="26">
        <v>2015</v>
      </c>
      <c r="C5500" s="24">
        <v>9</v>
      </c>
      <c r="D5500" s="24" t="s">
        <v>236</v>
      </c>
      <c r="E5500" s="26">
        <v>228</v>
      </c>
      <c r="F5500" s="24">
        <v>4854</v>
      </c>
      <c r="G5500" s="26" t="s">
        <v>8161</v>
      </c>
      <c r="H5500" s="24" t="s">
        <v>134</v>
      </c>
      <c r="I5500" s="24" t="s">
        <v>135</v>
      </c>
      <c r="J5500" s="27" t="s">
        <v>1</v>
      </c>
      <c r="K5500" s="28">
        <v>132.86000000000001</v>
      </c>
      <c r="L5500" s="28">
        <v>132.8595</v>
      </c>
    </row>
    <row r="5501" spans="1:12" x14ac:dyDescent="0.25">
      <c r="A5501" s="24" t="s">
        <v>3305</v>
      </c>
      <c r="B5501" s="26">
        <v>2015</v>
      </c>
      <c r="C5501" s="24">
        <v>9</v>
      </c>
      <c r="D5501" s="24" t="s">
        <v>236</v>
      </c>
      <c r="E5501" s="26">
        <v>228</v>
      </c>
      <c r="F5501" s="24">
        <v>4855</v>
      </c>
      <c r="G5501" s="26" t="s">
        <v>8162</v>
      </c>
      <c r="H5501" s="24" t="s">
        <v>394</v>
      </c>
      <c r="I5501" s="24" t="s">
        <v>395</v>
      </c>
      <c r="J5501" s="27" t="s">
        <v>1</v>
      </c>
      <c r="K5501" s="28">
        <v>131.65</v>
      </c>
      <c r="L5501" s="28">
        <v>0</v>
      </c>
    </row>
    <row r="5502" spans="1:12" x14ac:dyDescent="0.25">
      <c r="A5502" s="24" t="s">
        <v>3305</v>
      </c>
      <c r="B5502" s="26">
        <v>2015</v>
      </c>
      <c r="C5502" s="24">
        <v>9</v>
      </c>
      <c r="D5502" s="24" t="s">
        <v>236</v>
      </c>
      <c r="E5502" s="26">
        <v>228</v>
      </c>
      <c r="F5502" s="24">
        <v>4856</v>
      </c>
      <c r="G5502" s="26" t="s">
        <v>8163</v>
      </c>
      <c r="H5502" s="24" t="s">
        <v>338</v>
      </c>
      <c r="I5502" s="24" t="s">
        <v>339</v>
      </c>
      <c r="J5502" s="27" t="s">
        <v>1</v>
      </c>
      <c r="K5502" s="28">
        <v>0.2</v>
      </c>
      <c r="L5502" s="28">
        <v>0</v>
      </c>
    </row>
    <row r="5503" spans="1:12" x14ac:dyDescent="0.25">
      <c r="A5503" s="24" t="s">
        <v>3305</v>
      </c>
      <c r="B5503" s="26">
        <v>2015</v>
      </c>
      <c r="C5503" s="24">
        <v>9</v>
      </c>
      <c r="D5503" s="24" t="s">
        <v>236</v>
      </c>
      <c r="E5503" s="26">
        <v>228</v>
      </c>
      <c r="F5503" s="24">
        <v>4857</v>
      </c>
      <c r="G5503" s="26" t="s">
        <v>8164</v>
      </c>
      <c r="H5503" s="24" t="s">
        <v>1340</v>
      </c>
      <c r="I5503" s="24" t="s">
        <v>1341</v>
      </c>
      <c r="J5503" s="27" t="s">
        <v>1</v>
      </c>
      <c r="K5503" s="28">
        <v>263.3</v>
      </c>
      <c r="L5503" s="28">
        <v>0</v>
      </c>
    </row>
    <row r="5504" spans="1:12" x14ac:dyDescent="0.25">
      <c r="A5504" s="24" t="s">
        <v>3305</v>
      </c>
      <c r="B5504" s="26">
        <v>2015</v>
      </c>
      <c r="C5504" s="24">
        <v>9</v>
      </c>
      <c r="D5504" s="24" t="s">
        <v>236</v>
      </c>
      <c r="E5504" s="26">
        <v>228</v>
      </c>
      <c r="F5504" s="24">
        <v>398</v>
      </c>
      <c r="G5504" s="26" t="s">
        <v>3705</v>
      </c>
      <c r="H5504" s="24" t="s">
        <v>540</v>
      </c>
      <c r="I5504" s="24" t="s">
        <v>541</v>
      </c>
      <c r="J5504" s="27" t="s">
        <v>1</v>
      </c>
      <c r="K5504" s="28">
        <v>25.15</v>
      </c>
      <c r="L5504" s="28">
        <v>25.15</v>
      </c>
    </row>
    <row r="5505" spans="1:12" x14ac:dyDescent="0.25">
      <c r="A5505" s="24" t="s">
        <v>3305</v>
      </c>
      <c r="B5505" s="26">
        <v>2015</v>
      </c>
      <c r="C5505" s="24">
        <v>9</v>
      </c>
      <c r="D5505" s="24" t="s">
        <v>236</v>
      </c>
      <c r="E5505" s="26">
        <v>228</v>
      </c>
      <c r="F5505" s="24">
        <v>4858</v>
      </c>
      <c r="G5505" s="26" t="s">
        <v>8165</v>
      </c>
      <c r="H5505" s="24" t="s">
        <v>190</v>
      </c>
      <c r="I5505" s="24" t="s">
        <v>191</v>
      </c>
      <c r="J5505" s="27" t="s">
        <v>1</v>
      </c>
      <c r="K5505" s="28">
        <v>62.22</v>
      </c>
      <c r="L5505" s="28">
        <v>62.22</v>
      </c>
    </row>
    <row r="5506" spans="1:12" x14ac:dyDescent="0.25">
      <c r="A5506" s="24" t="s">
        <v>3305</v>
      </c>
      <c r="B5506" s="26">
        <v>2015</v>
      </c>
      <c r="C5506" s="24">
        <v>9</v>
      </c>
      <c r="D5506" s="24" t="s">
        <v>236</v>
      </c>
      <c r="E5506" s="26">
        <v>228</v>
      </c>
      <c r="F5506" s="24">
        <v>4859</v>
      </c>
      <c r="G5506" s="26" t="s">
        <v>8166</v>
      </c>
      <c r="H5506" s="24" t="s">
        <v>360</v>
      </c>
      <c r="I5506" s="24" t="s">
        <v>361</v>
      </c>
      <c r="J5506" s="27" t="s">
        <v>1</v>
      </c>
      <c r="K5506" s="28">
        <v>19.850000000000001</v>
      </c>
      <c r="L5506" s="28">
        <v>4.41</v>
      </c>
    </row>
    <row r="5507" spans="1:12" x14ac:dyDescent="0.25">
      <c r="A5507" s="24" t="s">
        <v>3305</v>
      </c>
      <c r="B5507" s="26">
        <v>2015</v>
      </c>
      <c r="C5507" s="24">
        <v>9</v>
      </c>
      <c r="D5507" s="24" t="s">
        <v>236</v>
      </c>
      <c r="E5507" s="26">
        <v>228</v>
      </c>
      <c r="F5507" s="24">
        <v>3583</v>
      </c>
      <c r="G5507" s="26" t="s">
        <v>6890</v>
      </c>
      <c r="H5507" s="24" t="s">
        <v>1128</v>
      </c>
      <c r="I5507" s="24" t="s">
        <v>1129</v>
      </c>
      <c r="J5507" s="27" t="s">
        <v>1</v>
      </c>
      <c r="K5507" s="28">
        <v>25.15</v>
      </c>
      <c r="L5507" s="28">
        <v>25.15</v>
      </c>
    </row>
    <row r="5508" spans="1:12" x14ac:dyDescent="0.25">
      <c r="A5508" s="24" t="s">
        <v>3305</v>
      </c>
      <c r="B5508" s="26">
        <v>2015</v>
      </c>
      <c r="C5508" s="24">
        <v>9</v>
      </c>
      <c r="D5508" s="24" t="s">
        <v>236</v>
      </c>
      <c r="E5508" s="26">
        <v>228</v>
      </c>
      <c r="F5508" s="24">
        <v>4860</v>
      </c>
      <c r="G5508" s="26" t="s">
        <v>8167</v>
      </c>
      <c r="H5508" s="24" t="s">
        <v>204</v>
      </c>
      <c r="I5508" s="24" t="s">
        <v>205</v>
      </c>
      <c r="J5508" s="27" t="s">
        <v>1</v>
      </c>
      <c r="K5508" s="28">
        <v>80.11</v>
      </c>
      <c r="L5508" s="28">
        <v>80.100899999999996</v>
      </c>
    </row>
    <row r="5509" spans="1:12" x14ac:dyDescent="0.25">
      <c r="A5509" s="24" t="s">
        <v>3305</v>
      </c>
      <c r="B5509" s="26">
        <v>2015</v>
      </c>
      <c r="C5509" s="24">
        <v>9</v>
      </c>
      <c r="D5509" s="24" t="s">
        <v>236</v>
      </c>
      <c r="E5509" s="26">
        <v>228</v>
      </c>
      <c r="F5509" s="24">
        <v>4861</v>
      </c>
      <c r="G5509" s="26" t="s">
        <v>8168</v>
      </c>
      <c r="H5509" s="24" t="s">
        <v>192</v>
      </c>
      <c r="I5509" s="24" t="s">
        <v>193</v>
      </c>
      <c r="J5509" s="27" t="s">
        <v>1</v>
      </c>
      <c r="K5509" s="28">
        <v>0.2</v>
      </c>
      <c r="L5509" s="28">
        <v>0</v>
      </c>
    </row>
    <row r="5510" spans="1:12" x14ac:dyDescent="0.25">
      <c r="A5510" s="24" t="s">
        <v>3305</v>
      </c>
      <c r="B5510" s="26">
        <v>2015</v>
      </c>
      <c r="C5510" s="24">
        <v>9</v>
      </c>
      <c r="D5510" s="24" t="s">
        <v>236</v>
      </c>
      <c r="E5510" s="26">
        <v>228</v>
      </c>
      <c r="F5510" s="24">
        <v>4862</v>
      </c>
      <c r="G5510" s="26" t="s">
        <v>8169</v>
      </c>
      <c r="H5510" s="24" t="s">
        <v>770</v>
      </c>
      <c r="I5510" s="24" t="s">
        <v>771</v>
      </c>
      <c r="J5510" s="27" t="s">
        <v>1</v>
      </c>
      <c r="K5510" s="28">
        <v>45.82</v>
      </c>
      <c r="L5510" s="28">
        <v>0</v>
      </c>
    </row>
    <row r="5511" spans="1:12" x14ac:dyDescent="0.25">
      <c r="A5511" s="24" t="s">
        <v>3305</v>
      </c>
      <c r="B5511" s="26">
        <v>2015</v>
      </c>
      <c r="C5511" s="24">
        <v>9</v>
      </c>
      <c r="D5511" s="24" t="s">
        <v>236</v>
      </c>
      <c r="E5511" s="26">
        <v>228</v>
      </c>
      <c r="F5511" s="24">
        <v>4863</v>
      </c>
      <c r="G5511" s="26" t="s">
        <v>8170</v>
      </c>
      <c r="H5511" s="24" t="s">
        <v>1632</v>
      </c>
      <c r="I5511" s="24" t="s">
        <v>1633</v>
      </c>
      <c r="J5511" s="27" t="s">
        <v>1</v>
      </c>
      <c r="K5511" s="28">
        <v>259.56</v>
      </c>
      <c r="L5511" s="28">
        <v>0</v>
      </c>
    </row>
    <row r="5512" spans="1:12" x14ac:dyDescent="0.25">
      <c r="A5512" s="24" t="s">
        <v>3305</v>
      </c>
      <c r="B5512" s="26">
        <v>2015</v>
      </c>
      <c r="C5512" s="24">
        <v>9</v>
      </c>
      <c r="D5512" s="24" t="s">
        <v>236</v>
      </c>
      <c r="E5512" s="26">
        <v>228</v>
      </c>
      <c r="F5512" s="24">
        <v>4864</v>
      </c>
      <c r="G5512" s="26" t="s">
        <v>8171</v>
      </c>
      <c r="H5512" s="24" t="s">
        <v>164</v>
      </c>
      <c r="I5512" s="24" t="s">
        <v>165</v>
      </c>
      <c r="J5512" s="27" t="s">
        <v>1</v>
      </c>
      <c r="K5512" s="28">
        <v>25.15</v>
      </c>
      <c r="L5512" s="28">
        <v>25.15</v>
      </c>
    </row>
    <row r="5513" spans="1:12" x14ac:dyDescent="0.25">
      <c r="A5513" s="24" t="s">
        <v>3305</v>
      </c>
      <c r="B5513" s="26">
        <v>2015</v>
      </c>
      <c r="C5513" s="24">
        <v>9</v>
      </c>
      <c r="D5513" s="24" t="s">
        <v>236</v>
      </c>
      <c r="E5513" s="26">
        <v>228</v>
      </c>
      <c r="F5513" s="24">
        <v>3278</v>
      </c>
      <c r="G5513" s="26" t="s">
        <v>6585</v>
      </c>
      <c r="H5513" s="24" t="s">
        <v>67</v>
      </c>
      <c r="I5513" s="24" t="s">
        <v>68</v>
      </c>
      <c r="J5513" s="27" t="s">
        <v>1</v>
      </c>
      <c r="K5513" s="28">
        <v>7.58</v>
      </c>
      <c r="L5513" s="28">
        <v>7.5762</v>
      </c>
    </row>
    <row r="5514" spans="1:12" x14ac:dyDescent="0.25">
      <c r="A5514" s="24" t="s">
        <v>3305</v>
      </c>
      <c r="B5514" s="26">
        <v>2015</v>
      </c>
      <c r="C5514" s="24">
        <v>9</v>
      </c>
      <c r="D5514" s="24" t="s">
        <v>236</v>
      </c>
      <c r="E5514" s="26">
        <v>228</v>
      </c>
      <c r="F5514" s="24">
        <v>4865</v>
      </c>
      <c r="G5514" s="26" t="s">
        <v>8172</v>
      </c>
      <c r="H5514" s="24" t="s">
        <v>1634</v>
      </c>
      <c r="I5514" s="24" t="s">
        <v>1635</v>
      </c>
      <c r="J5514" s="27" t="s">
        <v>1</v>
      </c>
      <c r="K5514" s="28">
        <v>92.22</v>
      </c>
      <c r="L5514" s="28">
        <v>92.02</v>
      </c>
    </row>
    <row r="5515" spans="1:12" x14ac:dyDescent="0.25">
      <c r="A5515" s="24" t="s">
        <v>3305</v>
      </c>
      <c r="B5515" s="26">
        <v>2015</v>
      </c>
      <c r="C5515" s="24">
        <v>9</v>
      </c>
      <c r="D5515" s="24" t="s">
        <v>236</v>
      </c>
      <c r="E5515" s="26">
        <v>228</v>
      </c>
      <c r="F5515" s="24">
        <v>4866</v>
      </c>
      <c r="G5515" s="26" t="s">
        <v>8173</v>
      </c>
      <c r="H5515" s="24" t="s">
        <v>83</v>
      </c>
      <c r="I5515" s="24" t="s">
        <v>84</v>
      </c>
      <c r="J5515" s="27" t="s">
        <v>1</v>
      </c>
      <c r="K5515" s="28">
        <v>25.15</v>
      </c>
      <c r="L5515" s="28">
        <v>0</v>
      </c>
    </row>
    <row r="5516" spans="1:12" x14ac:dyDescent="0.25">
      <c r="A5516" s="24" t="s">
        <v>3305</v>
      </c>
      <c r="B5516" s="26">
        <v>2015</v>
      </c>
      <c r="C5516" s="24">
        <v>9</v>
      </c>
      <c r="D5516" s="24" t="s">
        <v>236</v>
      </c>
      <c r="E5516" s="26">
        <v>229</v>
      </c>
      <c r="F5516" s="24">
        <v>1642</v>
      </c>
      <c r="G5516" s="26" t="s">
        <v>4949</v>
      </c>
      <c r="H5516" s="24" t="s">
        <v>114</v>
      </c>
      <c r="I5516" s="24" t="s">
        <v>115</v>
      </c>
      <c r="J5516" s="27" t="s">
        <v>1</v>
      </c>
      <c r="K5516" s="28">
        <v>22.91</v>
      </c>
      <c r="L5516" s="28">
        <v>0</v>
      </c>
    </row>
    <row r="5517" spans="1:12" x14ac:dyDescent="0.25">
      <c r="A5517" s="24" t="s">
        <v>3305</v>
      </c>
      <c r="B5517" s="26">
        <v>2015</v>
      </c>
      <c r="C5517" s="24">
        <v>9</v>
      </c>
      <c r="D5517" s="24" t="s">
        <v>236</v>
      </c>
      <c r="E5517" s="26">
        <v>229</v>
      </c>
      <c r="F5517" s="24">
        <v>4867</v>
      </c>
      <c r="G5517" s="26" t="s">
        <v>8174</v>
      </c>
      <c r="H5517" s="24" t="s">
        <v>378</v>
      </c>
      <c r="I5517" s="24" t="s">
        <v>379</v>
      </c>
      <c r="J5517" s="27" t="s">
        <v>1</v>
      </c>
      <c r="K5517" s="28">
        <v>131.65</v>
      </c>
      <c r="L5517" s="28">
        <v>0</v>
      </c>
    </row>
    <row r="5518" spans="1:12" x14ac:dyDescent="0.25">
      <c r="A5518" s="24" t="s">
        <v>3305</v>
      </c>
      <c r="B5518" s="26">
        <v>2015</v>
      </c>
      <c r="C5518" s="24">
        <v>9</v>
      </c>
      <c r="D5518" s="24" t="s">
        <v>236</v>
      </c>
      <c r="E5518" s="26">
        <v>229</v>
      </c>
      <c r="F5518" s="24">
        <v>4868</v>
      </c>
      <c r="G5518" s="26" t="s">
        <v>8175</v>
      </c>
      <c r="H5518" s="24" t="s">
        <v>69</v>
      </c>
      <c r="I5518" s="24" t="s">
        <v>70</v>
      </c>
      <c r="J5518" s="27" t="s">
        <v>1</v>
      </c>
      <c r="K5518" s="28">
        <v>49.86</v>
      </c>
      <c r="L5518" s="28">
        <v>0</v>
      </c>
    </row>
    <row r="5519" spans="1:12" x14ac:dyDescent="0.25">
      <c r="A5519" s="24" t="s">
        <v>3305</v>
      </c>
      <c r="B5519" s="26">
        <v>2015</v>
      </c>
      <c r="C5519" s="24">
        <v>9</v>
      </c>
      <c r="D5519" s="24" t="s">
        <v>236</v>
      </c>
      <c r="E5519" s="26">
        <v>229</v>
      </c>
      <c r="F5519" s="24">
        <v>4869</v>
      </c>
      <c r="G5519" s="26" t="s">
        <v>8176</v>
      </c>
      <c r="H5519" s="24" t="s">
        <v>1636</v>
      </c>
      <c r="I5519" s="24" t="s">
        <v>1637</v>
      </c>
      <c r="J5519" s="27" t="s">
        <v>1</v>
      </c>
      <c r="K5519" s="28">
        <v>129.78</v>
      </c>
      <c r="L5519" s="28">
        <v>0</v>
      </c>
    </row>
    <row r="5520" spans="1:12" x14ac:dyDescent="0.25">
      <c r="A5520" s="24" t="s">
        <v>3305</v>
      </c>
      <c r="B5520" s="26">
        <v>2015</v>
      </c>
      <c r="C5520" s="24">
        <v>9</v>
      </c>
      <c r="D5520" s="24" t="s">
        <v>236</v>
      </c>
      <c r="E5520" s="26">
        <v>229</v>
      </c>
      <c r="F5520" s="24">
        <v>4870</v>
      </c>
      <c r="G5520" s="26" t="s">
        <v>8177</v>
      </c>
      <c r="H5520" s="24" t="s">
        <v>77</v>
      </c>
      <c r="I5520" s="24" t="s">
        <v>78</v>
      </c>
      <c r="J5520" s="27" t="s">
        <v>1</v>
      </c>
      <c r="K5520" s="28">
        <v>20.43</v>
      </c>
      <c r="L5520" s="28">
        <v>0</v>
      </c>
    </row>
    <row r="5521" spans="1:12" x14ac:dyDescent="0.25">
      <c r="A5521" s="24" t="s">
        <v>3305</v>
      </c>
      <c r="B5521" s="26">
        <v>2015</v>
      </c>
      <c r="C5521" s="24">
        <v>9</v>
      </c>
      <c r="D5521" s="24" t="s">
        <v>236</v>
      </c>
      <c r="E5521" s="26">
        <v>229</v>
      </c>
      <c r="F5521" s="24">
        <v>4871</v>
      </c>
      <c r="G5521" s="26" t="s">
        <v>8178</v>
      </c>
      <c r="H5521" s="24" t="s">
        <v>130</v>
      </c>
      <c r="I5521" s="24" t="s">
        <v>131</v>
      </c>
      <c r="J5521" s="27" t="s">
        <v>1</v>
      </c>
      <c r="K5521" s="28">
        <v>50.3</v>
      </c>
      <c r="L5521" s="28">
        <v>0</v>
      </c>
    </row>
    <row r="5522" spans="1:12" x14ac:dyDescent="0.25">
      <c r="A5522" s="24" t="s">
        <v>3305</v>
      </c>
      <c r="B5522" s="26">
        <v>2015</v>
      </c>
      <c r="C5522" s="24">
        <v>9</v>
      </c>
      <c r="D5522" s="24" t="s">
        <v>236</v>
      </c>
      <c r="E5522" s="26">
        <v>229</v>
      </c>
      <c r="F5522" s="24">
        <v>4872</v>
      </c>
      <c r="G5522" s="26" t="s">
        <v>8179</v>
      </c>
      <c r="H5522" s="24" t="s">
        <v>1638</v>
      </c>
      <c r="I5522" s="24" t="s">
        <v>1639</v>
      </c>
      <c r="J5522" s="27" t="s">
        <v>1</v>
      </c>
      <c r="K5522" s="28">
        <v>25.15</v>
      </c>
      <c r="L5522" s="28">
        <v>0</v>
      </c>
    </row>
    <row r="5523" spans="1:12" x14ac:dyDescent="0.25">
      <c r="A5523" s="24" t="s">
        <v>3305</v>
      </c>
      <c r="B5523" s="26">
        <v>2015</v>
      </c>
      <c r="C5523" s="24">
        <v>9</v>
      </c>
      <c r="D5523" s="24" t="s">
        <v>236</v>
      </c>
      <c r="E5523" s="26">
        <v>229</v>
      </c>
      <c r="F5523" s="24">
        <v>4873</v>
      </c>
      <c r="G5523" s="26" t="s">
        <v>8180</v>
      </c>
      <c r="H5523" s="24" t="s">
        <v>264</v>
      </c>
      <c r="I5523" s="24" t="s">
        <v>265</v>
      </c>
      <c r="J5523" s="27" t="s">
        <v>1</v>
      </c>
      <c r="K5523" s="28">
        <v>0.2</v>
      </c>
      <c r="L5523" s="28">
        <v>0</v>
      </c>
    </row>
    <row r="5524" spans="1:12" x14ac:dyDescent="0.25">
      <c r="A5524" s="24" t="s">
        <v>3305</v>
      </c>
      <c r="B5524" s="26">
        <v>2015</v>
      </c>
      <c r="C5524" s="24">
        <v>9</v>
      </c>
      <c r="D5524" s="24" t="s">
        <v>236</v>
      </c>
      <c r="E5524" s="26">
        <v>229</v>
      </c>
      <c r="F5524" s="24">
        <v>4874</v>
      </c>
      <c r="G5524" s="26" t="s">
        <v>8181</v>
      </c>
      <c r="H5524" s="24" t="s">
        <v>956</v>
      </c>
      <c r="I5524" s="24" t="s">
        <v>957</v>
      </c>
      <c r="J5524" s="27" t="s">
        <v>1</v>
      </c>
      <c r="K5524" s="28">
        <v>22.91</v>
      </c>
      <c r="L5524" s="28">
        <v>0</v>
      </c>
    </row>
    <row r="5525" spans="1:12" x14ac:dyDescent="0.25">
      <c r="A5525" s="24" t="s">
        <v>3305</v>
      </c>
      <c r="B5525" s="26">
        <v>2015</v>
      </c>
      <c r="C5525" s="24">
        <v>9</v>
      </c>
      <c r="D5525" s="24" t="s">
        <v>236</v>
      </c>
      <c r="E5525" s="26">
        <v>229</v>
      </c>
      <c r="F5525" s="24">
        <v>4875</v>
      </c>
      <c r="G5525" s="26" t="s">
        <v>8182</v>
      </c>
      <c r="H5525" s="24" t="s">
        <v>67</v>
      </c>
      <c r="I5525" s="24" t="s">
        <v>68</v>
      </c>
      <c r="J5525" s="27" t="s">
        <v>1</v>
      </c>
      <c r="K5525" s="28">
        <v>25.15</v>
      </c>
      <c r="L5525" s="28">
        <v>0</v>
      </c>
    </row>
    <row r="5526" spans="1:12" x14ac:dyDescent="0.25">
      <c r="A5526" s="24" t="s">
        <v>3305</v>
      </c>
      <c r="B5526" s="26">
        <v>2015</v>
      </c>
      <c r="C5526" s="24">
        <v>9</v>
      </c>
      <c r="D5526" s="24" t="s">
        <v>236</v>
      </c>
      <c r="E5526" s="26">
        <v>229</v>
      </c>
      <c r="F5526" s="24">
        <v>4876</v>
      </c>
      <c r="G5526" s="26" t="s">
        <v>8183</v>
      </c>
      <c r="H5526" s="24" t="s">
        <v>132</v>
      </c>
      <c r="I5526" s="24" t="s">
        <v>133</v>
      </c>
      <c r="J5526" s="27" t="s">
        <v>1</v>
      </c>
      <c r="K5526" s="28">
        <v>25.15</v>
      </c>
      <c r="L5526" s="28">
        <v>0</v>
      </c>
    </row>
    <row r="5527" spans="1:12" x14ac:dyDescent="0.25">
      <c r="A5527" s="24" t="s">
        <v>3305</v>
      </c>
      <c r="B5527" s="26">
        <v>2015</v>
      </c>
      <c r="C5527" s="24">
        <v>9</v>
      </c>
      <c r="D5527" s="24" t="s">
        <v>236</v>
      </c>
      <c r="E5527" s="26">
        <v>229</v>
      </c>
      <c r="F5527" s="24">
        <v>4877</v>
      </c>
      <c r="G5527" s="26" t="s">
        <v>8184</v>
      </c>
      <c r="H5527" s="24" t="s">
        <v>370</v>
      </c>
      <c r="I5527" s="24" t="s">
        <v>371</v>
      </c>
      <c r="J5527" s="27" t="s">
        <v>1</v>
      </c>
      <c r="K5527" s="28">
        <v>16.46</v>
      </c>
      <c r="L5527" s="28">
        <v>0</v>
      </c>
    </row>
    <row r="5528" spans="1:12" x14ac:dyDescent="0.25">
      <c r="A5528" s="24" t="s">
        <v>3305</v>
      </c>
      <c r="B5528" s="26">
        <v>2015</v>
      </c>
      <c r="C5528" s="24">
        <v>9</v>
      </c>
      <c r="D5528" s="24" t="s">
        <v>236</v>
      </c>
      <c r="E5528" s="26">
        <v>229</v>
      </c>
      <c r="F5528" s="24">
        <v>1491</v>
      </c>
      <c r="G5528" s="26" t="s">
        <v>4798</v>
      </c>
      <c r="H5528" s="24" t="s">
        <v>347</v>
      </c>
      <c r="I5528" s="24" t="s">
        <v>348</v>
      </c>
      <c r="J5528" s="27" t="s">
        <v>1</v>
      </c>
      <c r="K5528" s="28">
        <v>22.91</v>
      </c>
      <c r="L5528" s="28">
        <v>0</v>
      </c>
    </row>
    <row r="5529" spans="1:12" x14ac:dyDescent="0.25">
      <c r="A5529" s="24" t="s">
        <v>3305</v>
      </c>
      <c r="B5529" s="26">
        <v>2015</v>
      </c>
      <c r="C5529" s="24">
        <v>9</v>
      </c>
      <c r="D5529" s="24" t="s">
        <v>236</v>
      </c>
      <c r="E5529" s="26">
        <v>229</v>
      </c>
      <c r="F5529" s="24">
        <v>4878</v>
      </c>
      <c r="G5529" s="26" t="s">
        <v>8185</v>
      </c>
      <c r="H5529" s="24" t="s">
        <v>345</v>
      </c>
      <c r="I5529" s="24" t="s">
        <v>346</v>
      </c>
      <c r="J5529" s="27" t="s">
        <v>1</v>
      </c>
      <c r="K5529" s="28">
        <v>0.2</v>
      </c>
      <c r="L5529" s="28">
        <v>0</v>
      </c>
    </row>
    <row r="5530" spans="1:12" x14ac:dyDescent="0.25">
      <c r="A5530" s="24" t="s">
        <v>3305</v>
      </c>
      <c r="B5530" s="26">
        <v>2015</v>
      </c>
      <c r="C5530" s="24">
        <v>9</v>
      </c>
      <c r="D5530" s="24" t="s">
        <v>236</v>
      </c>
      <c r="E5530" s="26">
        <v>229</v>
      </c>
      <c r="F5530" s="24">
        <v>4879</v>
      </c>
      <c r="G5530" s="26" t="s">
        <v>8186</v>
      </c>
      <c r="H5530" s="24" t="s">
        <v>190</v>
      </c>
      <c r="I5530" s="24" t="s">
        <v>191</v>
      </c>
      <c r="J5530" s="27" t="s">
        <v>1</v>
      </c>
      <c r="K5530" s="28">
        <v>37.94</v>
      </c>
      <c r="L5530" s="28">
        <v>0</v>
      </c>
    </row>
    <row r="5531" spans="1:12" x14ac:dyDescent="0.25">
      <c r="A5531" s="24" t="s">
        <v>3305</v>
      </c>
      <c r="B5531" s="26">
        <v>2015</v>
      </c>
      <c r="C5531" s="24">
        <v>9</v>
      </c>
      <c r="D5531" s="24" t="s">
        <v>236</v>
      </c>
      <c r="E5531" s="26">
        <v>229</v>
      </c>
      <c r="F5531" s="24">
        <v>3395</v>
      </c>
      <c r="G5531" s="26" t="s">
        <v>6702</v>
      </c>
      <c r="H5531" s="24" t="s">
        <v>1640</v>
      </c>
      <c r="I5531" s="24" t="s">
        <v>1641</v>
      </c>
      <c r="J5531" s="27" t="s">
        <v>1</v>
      </c>
      <c r="K5531" s="28">
        <v>50.3</v>
      </c>
      <c r="L5531" s="28">
        <v>0</v>
      </c>
    </row>
    <row r="5532" spans="1:12" x14ac:dyDescent="0.25">
      <c r="A5532" s="24" t="s">
        <v>3305</v>
      </c>
      <c r="B5532" s="26">
        <v>2015</v>
      </c>
      <c r="C5532" s="24">
        <v>9</v>
      </c>
      <c r="D5532" s="24" t="s">
        <v>236</v>
      </c>
      <c r="E5532" s="26">
        <v>229</v>
      </c>
      <c r="F5532" s="24">
        <v>4880</v>
      </c>
      <c r="G5532" s="26" t="s">
        <v>8187</v>
      </c>
      <c r="H5532" s="24" t="s">
        <v>98</v>
      </c>
      <c r="I5532" s="24" t="s">
        <v>99</v>
      </c>
      <c r="J5532" s="27" t="s">
        <v>1</v>
      </c>
      <c r="K5532" s="28">
        <v>8.4149999999999991</v>
      </c>
      <c r="L5532" s="28">
        <v>0</v>
      </c>
    </row>
    <row r="5533" spans="1:12" x14ac:dyDescent="0.25">
      <c r="A5533" s="24" t="s">
        <v>3305</v>
      </c>
      <c r="B5533" s="26">
        <v>2015</v>
      </c>
      <c r="C5533" s="24">
        <v>9</v>
      </c>
      <c r="D5533" s="24" t="s">
        <v>236</v>
      </c>
      <c r="E5533" s="26">
        <v>229</v>
      </c>
      <c r="F5533" s="24">
        <v>4881</v>
      </c>
      <c r="G5533" s="26" t="s">
        <v>8188</v>
      </c>
      <c r="H5533" s="24" t="s">
        <v>132</v>
      </c>
      <c r="I5533" s="24" t="s">
        <v>133</v>
      </c>
      <c r="J5533" s="27" t="s">
        <v>1</v>
      </c>
      <c r="K5533" s="28">
        <v>45.82</v>
      </c>
      <c r="L5533" s="28">
        <v>0</v>
      </c>
    </row>
    <row r="5534" spans="1:12" x14ac:dyDescent="0.25">
      <c r="A5534" s="24" t="s">
        <v>3305</v>
      </c>
      <c r="B5534" s="26">
        <v>2015</v>
      </c>
      <c r="C5534" s="24">
        <v>9</v>
      </c>
      <c r="D5534" s="24" t="s">
        <v>236</v>
      </c>
      <c r="E5534" s="26">
        <v>229</v>
      </c>
      <c r="F5534" s="24">
        <v>4882</v>
      </c>
      <c r="G5534" s="26" t="s">
        <v>8189</v>
      </c>
      <c r="H5534" s="24" t="s">
        <v>69</v>
      </c>
      <c r="I5534" s="24" t="s">
        <v>70</v>
      </c>
      <c r="J5534" s="27" t="s">
        <v>1</v>
      </c>
      <c r="K5534" s="28">
        <v>154.76</v>
      </c>
      <c r="L5534" s="28">
        <v>0</v>
      </c>
    </row>
    <row r="5535" spans="1:12" x14ac:dyDescent="0.25">
      <c r="A5535" s="24" t="s">
        <v>3305</v>
      </c>
      <c r="B5535" s="26">
        <v>2015</v>
      </c>
      <c r="C5535" s="24">
        <v>9</v>
      </c>
      <c r="D5535" s="24" t="s">
        <v>236</v>
      </c>
      <c r="E5535" s="26">
        <v>230</v>
      </c>
      <c r="F5535" s="24">
        <v>4883</v>
      </c>
      <c r="G5535" s="26" t="s">
        <v>8190</v>
      </c>
      <c r="H5535" s="24" t="s">
        <v>1642</v>
      </c>
      <c r="I5535" s="24" t="s">
        <v>1643</v>
      </c>
      <c r="J5535" s="27" t="s">
        <v>1</v>
      </c>
      <c r="K5535" s="28">
        <v>87</v>
      </c>
      <c r="L5535" s="28">
        <v>0</v>
      </c>
    </row>
    <row r="5536" spans="1:12" x14ac:dyDescent="0.25">
      <c r="A5536" s="24" t="s">
        <v>3305</v>
      </c>
      <c r="B5536" s="26">
        <v>2015</v>
      </c>
      <c r="C5536" s="24">
        <v>9</v>
      </c>
      <c r="D5536" s="24" t="s">
        <v>236</v>
      </c>
      <c r="E5536" s="26">
        <v>230</v>
      </c>
      <c r="F5536" s="24">
        <v>4884</v>
      </c>
      <c r="G5536" s="26" t="s">
        <v>8191</v>
      </c>
      <c r="H5536" s="24" t="s">
        <v>69</v>
      </c>
      <c r="I5536" s="24" t="s">
        <v>70</v>
      </c>
      <c r="J5536" s="27" t="s">
        <v>1</v>
      </c>
      <c r="K5536" s="28">
        <v>23.221800000000002</v>
      </c>
      <c r="L5536" s="28">
        <v>0</v>
      </c>
    </row>
    <row r="5537" spans="1:12" x14ac:dyDescent="0.25">
      <c r="A5537" s="24" t="s">
        <v>3305</v>
      </c>
      <c r="B5537" s="26">
        <v>2015</v>
      </c>
      <c r="C5537" s="24">
        <v>9</v>
      </c>
      <c r="D5537" s="24" t="s">
        <v>236</v>
      </c>
      <c r="E5537" s="26">
        <v>230</v>
      </c>
      <c r="F5537" s="24">
        <v>3353</v>
      </c>
      <c r="G5537" s="26" t="s">
        <v>6660</v>
      </c>
      <c r="H5537" s="24" t="s">
        <v>134</v>
      </c>
      <c r="I5537" s="24" t="s">
        <v>135</v>
      </c>
      <c r="J5537" s="27" t="s">
        <v>1</v>
      </c>
      <c r="K5537" s="28">
        <v>25.15</v>
      </c>
      <c r="L5537" s="28">
        <v>0</v>
      </c>
    </row>
    <row r="5538" spans="1:12" x14ac:dyDescent="0.25">
      <c r="A5538" s="24" t="s">
        <v>3305</v>
      </c>
      <c r="B5538" s="26">
        <v>2015</v>
      </c>
      <c r="C5538" s="24">
        <v>9</v>
      </c>
      <c r="D5538" s="24" t="s">
        <v>236</v>
      </c>
      <c r="E5538" s="26">
        <v>230</v>
      </c>
      <c r="F5538" s="24">
        <v>4885</v>
      </c>
      <c r="G5538" s="26" t="s">
        <v>8192</v>
      </c>
      <c r="H5538" s="24" t="s">
        <v>134</v>
      </c>
      <c r="I5538" s="24" t="s">
        <v>135</v>
      </c>
      <c r="J5538" s="27" t="s">
        <v>1</v>
      </c>
      <c r="K5538" s="28">
        <v>0.2</v>
      </c>
      <c r="L5538" s="28">
        <v>0</v>
      </c>
    </row>
    <row r="5539" spans="1:12" x14ac:dyDescent="0.25">
      <c r="A5539" s="24" t="s">
        <v>3305</v>
      </c>
      <c r="B5539" s="26">
        <v>2015</v>
      </c>
      <c r="C5539" s="24">
        <v>9</v>
      </c>
      <c r="D5539" s="24" t="s">
        <v>236</v>
      </c>
      <c r="E5539" s="26">
        <v>230</v>
      </c>
      <c r="F5539" s="24">
        <v>4886</v>
      </c>
      <c r="G5539" s="26" t="s">
        <v>8193</v>
      </c>
      <c r="H5539" s="24" t="s">
        <v>530</v>
      </c>
      <c r="I5539" s="24" t="s">
        <v>531</v>
      </c>
      <c r="J5539" s="27" t="s">
        <v>1</v>
      </c>
      <c r="K5539" s="28">
        <v>64.150000000000006</v>
      </c>
      <c r="L5539" s="28">
        <v>0</v>
      </c>
    </row>
    <row r="5540" spans="1:12" x14ac:dyDescent="0.25">
      <c r="A5540" s="24" t="s">
        <v>3305</v>
      </c>
      <c r="B5540" s="26">
        <v>2015</v>
      </c>
      <c r="C5540" s="24">
        <v>9</v>
      </c>
      <c r="D5540" s="24" t="s">
        <v>236</v>
      </c>
      <c r="E5540" s="26">
        <v>230</v>
      </c>
      <c r="F5540" s="24">
        <v>4887</v>
      </c>
      <c r="G5540" s="26" t="s">
        <v>8194</v>
      </c>
      <c r="H5540" s="24" t="s">
        <v>192</v>
      </c>
      <c r="I5540" s="24" t="s">
        <v>193</v>
      </c>
      <c r="J5540" s="27" t="s">
        <v>1</v>
      </c>
      <c r="K5540" s="28">
        <v>131.85</v>
      </c>
      <c r="L5540" s="28">
        <v>0</v>
      </c>
    </row>
    <row r="5541" spans="1:12" x14ac:dyDescent="0.25">
      <c r="A5541" s="24" t="s">
        <v>3305</v>
      </c>
      <c r="B5541" s="26">
        <v>2015</v>
      </c>
      <c r="C5541" s="24">
        <v>9</v>
      </c>
      <c r="D5541" s="24" t="s">
        <v>236</v>
      </c>
      <c r="E5541" s="26">
        <v>230</v>
      </c>
      <c r="F5541" s="24">
        <v>4888</v>
      </c>
      <c r="G5541" s="26" t="s">
        <v>8195</v>
      </c>
      <c r="H5541" s="24" t="s">
        <v>134</v>
      </c>
      <c r="I5541" s="24" t="s">
        <v>135</v>
      </c>
      <c r="J5541" s="27" t="s">
        <v>1</v>
      </c>
      <c r="K5541" s="28">
        <v>0.2</v>
      </c>
      <c r="L5541" s="28">
        <v>0</v>
      </c>
    </row>
    <row r="5542" spans="1:12" x14ac:dyDescent="0.25">
      <c r="A5542" s="24" t="s">
        <v>3305</v>
      </c>
      <c r="B5542" s="26">
        <v>2015</v>
      </c>
      <c r="C5542" s="24">
        <v>9</v>
      </c>
      <c r="D5542" s="24" t="s">
        <v>236</v>
      </c>
      <c r="E5542" s="26">
        <v>230</v>
      </c>
      <c r="F5542" s="24">
        <v>4889</v>
      </c>
      <c r="G5542" s="26" t="s">
        <v>8196</v>
      </c>
      <c r="H5542" s="24" t="s">
        <v>298</v>
      </c>
      <c r="I5542" s="24" t="s">
        <v>299</v>
      </c>
      <c r="J5542" s="27" t="s">
        <v>1</v>
      </c>
      <c r="K5542" s="28">
        <v>60.31</v>
      </c>
      <c r="L5542" s="28">
        <v>0</v>
      </c>
    </row>
    <row r="5543" spans="1:12" x14ac:dyDescent="0.25">
      <c r="A5543" s="24" t="s">
        <v>3305</v>
      </c>
      <c r="B5543" s="26">
        <v>2015</v>
      </c>
      <c r="C5543" s="24">
        <v>9</v>
      </c>
      <c r="D5543" s="24" t="s">
        <v>236</v>
      </c>
      <c r="E5543" s="26">
        <v>230</v>
      </c>
      <c r="F5543" s="24">
        <v>4890</v>
      </c>
      <c r="G5543" s="26" t="s">
        <v>8197</v>
      </c>
      <c r="H5543" s="24" t="s">
        <v>146</v>
      </c>
      <c r="I5543" s="24" t="s">
        <v>147</v>
      </c>
      <c r="J5543" s="27" t="s">
        <v>1</v>
      </c>
      <c r="K5543" s="28">
        <v>23.221800000000002</v>
      </c>
      <c r="L5543" s="28">
        <v>0</v>
      </c>
    </row>
    <row r="5544" spans="1:12" x14ac:dyDescent="0.25">
      <c r="A5544" s="24" t="s">
        <v>3305</v>
      </c>
      <c r="B5544" s="26">
        <v>2015</v>
      </c>
      <c r="C5544" s="24">
        <v>9</v>
      </c>
      <c r="D5544" s="24" t="s">
        <v>236</v>
      </c>
      <c r="E5544" s="26">
        <v>230</v>
      </c>
      <c r="F5544" s="24">
        <v>4891</v>
      </c>
      <c r="G5544" s="26" t="s">
        <v>8198</v>
      </c>
      <c r="H5544" s="24" t="s">
        <v>460</v>
      </c>
      <c r="I5544" s="24" t="s">
        <v>461</v>
      </c>
      <c r="J5544" s="27" t="s">
        <v>1</v>
      </c>
      <c r="K5544" s="28">
        <v>101.46</v>
      </c>
      <c r="L5544" s="28">
        <v>0</v>
      </c>
    </row>
    <row r="5545" spans="1:12" x14ac:dyDescent="0.25">
      <c r="A5545" s="24" t="s">
        <v>3305</v>
      </c>
      <c r="B5545" s="26">
        <v>2015</v>
      </c>
      <c r="C5545" s="24">
        <v>9</v>
      </c>
      <c r="D5545" s="24" t="s">
        <v>236</v>
      </c>
      <c r="E5545" s="26">
        <v>230</v>
      </c>
      <c r="F5545" s="24">
        <v>4892</v>
      </c>
      <c r="G5545" s="26" t="s">
        <v>8199</v>
      </c>
      <c r="H5545" s="24" t="s">
        <v>184</v>
      </c>
      <c r="I5545" s="24" t="s">
        <v>185</v>
      </c>
      <c r="J5545" s="27" t="s">
        <v>1</v>
      </c>
      <c r="K5545" s="28">
        <v>22.91</v>
      </c>
      <c r="L5545" s="28">
        <v>0</v>
      </c>
    </row>
    <row r="5546" spans="1:12" x14ac:dyDescent="0.25">
      <c r="A5546" s="24" t="s">
        <v>3305</v>
      </c>
      <c r="B5546" s="26">
        <v>2015</v>
      </c>
      <c r="C5546" s="24">
        <v>9</v>
      </c>
      <c r="D5546" s="24" t="s">
        <v>236</v>
      </c>
      <c r="E5546" s="26">
        <v>230</v>
      </c>
      <c r="F5546" s="24">
        <v>4893</v>
      </c>
      <c r="G5546" s="26" t="s">
        <v>8200</v>
      </c>
      <c r="H5546" s="24" t="s">
        <v>134</v>
      </c>
      <c r="I5546" s="24" t="s">
        <v>135</v>
      </c>
      <c r="J5546" s="27" t="s">
        <v>1</v>
      </c>
      <c r="K5546" s="28">
        <v>103.71</v>
      </c>
      <c r="L5546" s="28">
        <v>0</v>
      </c>
    </row>
    <row r="5547" spans="1:12" x14ac:dyDescent="0.25">
      <c r="A5547" s="24" t="s">
        <v>3305</v>
      </c>
      <c r="B5547" s="26">
        <v>2015</v>
      </c>
      <c r="C5547" s="24">
        <v>9</v>
      </c>
      <c r="D5547" s="24" t="s">
        <v>236</v>
      </c>
      <c r="E5547" s="26">
        <v>230</v>
      </c>
      <c r="F5547" s="24">
        <v>4894</v>
      </c>
      <c r="G5547" s="26" t="s">
        <v>8201</v>
      </c>
      <c r="H5547" s="24" t="s">
        <v>332</v>
      </c>
      <c r="I5547" s="24" t="s">
        <v>333</v>
      </c>
      <c r="J5547" s="27" t="s">
        <v>1</v>
      </c>
      <c r="K5547" s="28">
        <v>131.65</v>
      </c>
      <c r="L5547" s="28">
        <v>0</v>
      </c>
    </row>
    <row r="5548" spans="1:12" x14ac:dyDescent="0.25">
      <c r="A5548" s="24" t="s">
        <v>3305</v>
      </c>
      <c r="B5548" s="26">
        <v>2015</v>
      </c>
      <c r="C5548" s="24">
        <v>9</v>
      </c>
      <c r="D5548" s="24" t="s">
        <v>236</v>
      </c>
      <c r="E5548" s="26">
        <v>230</v>
      </c>
      <c r="F5548" s="24">
        <v>4895</v>
      </c>
      <c r="G5548" s="26" t="s">
        <v>8202</v>
      </c>
      <c r="H5548" s="24" t="s">
        <v>1336</v>
      </c>
      <c r="I5548" s="24" t="s">
        <v>1337</v>
      </c>
      <c r="J5548" s="27" t="s">
        <v>1</v>
      </c>
      <c r="K5548" s="28">
        <v>0.2</v>
      </c>
      <c r="L5548" s="28">
        <v>0</v>
      </c>
    </row>
    <row r="5549" spans="1:12" x14ac:dyDescent="0.25">
      <c r="A5549" s="24" t="s">
        <v>3305</v>
      </c>
      <c r="B5549" s="26">
        <v>2015</v>
      </c>
      <c r="C5549" s="24">
        <v>9</v>
      </c>
      <c r="D5549" s="24" t="s">
        <v>236</v>
      </c>
      <c r="E5549" s="26">
        <v>230</v>
      </c>
      <c r="F5549" s="24">
        <v>4896</v>
      </c>
      <c r="G5549" s="26" t="s">
        <v>8203</v>
      </c>
      <c r="H5549" s="24" t="s">
        <v>646</v>
      </c>
      <c r="I5549" s="24" t="s">
        <v>647</v>
      </c>
      <c r="J5549" s="27" t="s">
        <v>1</v>
      </c>
      <c r="K5549" s="28">
        <v>39.74</v>
      </c>
      <c r="L5549" s="28">
        <v>0</v>
      </c>
    </row>
    <row r="5550" spans="1:12" x14ac:dyDescent="0.25">
      <c r="A5550" s="24" t="s">
        <v>3305</v>
      </c>
      <c r="B5550" s="26">
        <v>2015</v>
      </c>
      <c r="C5550" s="24">
        <v>9</v>
      </c>
      <c r="D5550" s="24" t="s">
        <v>236</v>
      </c>
      <c r="E5550" s="26">
        <v>230</v>
      </c>
      <c r="F5550" s="24">
        <v>4897</v>
      </c>
      <c r="G5550" s="26" t="s">
        <v>8204</v>
      </c>
      <c r="H5550" s="24" t="s">
        <v>968</v>
      </c>
      <c r="I5550" s="24" t="s">
        <v>969</v>
      </c>
      <c r="J5550" s="27" t="s">
        <v>1</v>
      </c>
      <c r="K5550" s="28">
        <v>22.91</v>
      </c>
      <c r="L5550" s="28">
        <v>0</v>
      </c>
    </row>
    <row r="5551" spans="1:12" x14ac:dyDescent="0.25">
      <c r="A5551" s="24" t="s">
        <v>3305</v>
      </c>
      <c r="B5551" s="26">
        <v>2015</v>
      </c>
      <c r="C5551" s="24">
        <v>9</v>
      </c>
      <c r="D5551" s="24" t="s">
        <v>236</v>
      </c>
      <c r="E5551" s="26">
        <v>230</v>
      </c>
      <c r="F5551" s="24">
        <v>4898</v>
      </c>
      <c r="G5551" s="26" t="s">
        <v>8205</v>
      </c>
      <c r="H5551" s="24" t="s">
        <v>77</v>
      </c>
      <c r="I5551" s="24" t="s">
        <v>78</v>
      </c>
      <c r="J5551" s="27" t="s">
        <v>1</v>
      </c>
      <c r="K5551" s="28">
        <v>45.82</v>
      </c>
      <c r="L5551" s="28">
        <v>0</v>
      </c>
    </row>
    <row r="5552" spans="1:12" x14ac:dyDescent="0.25">
      <c r="A5552" s="24" t="s">
        <v>3305</v>
      </c>
      <c r="B5552" s="26">
        <v>2015</v>
      </c>
      <c r="C5552" s="24">
        <v>9</v>
      </c>
      <c r="D5552" s="24" t="s">
        <v>236</v>
      </c>
      <c r="E5552" s="26">
        <v>230</v>
      </c>
      <c r="F5552" s="24">
        <v>4899</v>
      </c>
      <c r="G5552" s="26" t="s">
        <v>8206</v>
      </c>
      <c r="H5552" s="24" t="s">
        <v>1644</v>
      </c>
      <c r="I5552" s="24" t="s">
        <v>1645</v>
      </c>
      <c r="J5552" s="27" t="s">
        <v>1</v>
      </c>
      <c r="K5552" s="28">
        <v>57.32</v>
      </c>
      <c r="L5552" s="28">
        <v>0</v>
      </c>
    </row>
    <row r="5553" spans="1:12" x14ac:dyDescent="0.25">
      <c r="A5553" s="24" t="s">
        <v>3305</v>
      </c>
      <c r="B5553" s="26">
        <v>2015</v>
      </c>
      <c r="C5553" s="24">
        <v>9</v>
      </c>
      <c r="D5553" s="24" t="s">
        <v>236</v>
      </c>
      <c r="E5553" s="26">
        <v>230</v>
      </c>
      <c r="F5553" s="24">
        <v>4900</v>
      </c>
      <c r="G5553" s="26" t="s">
        <v>8207</v>
      </c>
      <c r="H5553" s="24" t="s">
        <v>69</v>
      </c>
      <c r="I5553" s="24" t="s">
        <v>70</v>
      </c>
      <c r="J5553" s="27" t="s">
        <v>1</v>
      </c>
      <c r="K5553" s="28">
        <v>23.221800000000002</v>
      </c>
      <c r="L5553" s="28">
        <v>0</v>
      </c>
    </row>
    <row r="5554" spans="1:12" x14ac:dyDescent="0.25">
      <c r="A5554" s="24" t="s">
        <v>3305</v>
      </c>
      <c r="B5554" s="26">
        <v>2015</v>
      </c>
      <c r="C5554" s="24">
        <v>9</v>
      </c>
      <c r="D5554" s="24" t="s">
        <v>236</v>
      </c>
      <c r="E5554" s="26">
        <v>231</v>
      </c>
      <c r="F5554" s="24">
        <v>4901</v>
      </c>
      <c r="G5554" s="26" t="s">
        <v>8208</v>
      </c>
      <c r="H5554" s="24" t="s">
        <v>166</v>
      </c>
      <c r="I5554" s="24" t="s">
        <v>167</v>
      </c>
      <c r="J5554" s="27" t="s">
        <v>1</v>
      </c>
      <c r="K5554" s="28">
        <v>45.82</v>
      </c>
      <c r="L5554" s="28">
        <v>0</v>
      </c>
    </row>
    <row r="5555" spans="1:12" x14ac:dyDescent="0.25">
      <c r="A5555" s="24" t="s">
        <v>3305</v>
      </c>
      <c r="B5555" s="26">
        <v>2015</v>
      </c>
      <c r="C5555" s="24">
        <v>9</v>
      </c>
      <c r="D5555" s="24" t="s">
        <v>236</v>
      </c>
      <c r="E5555" s="26">
        <v>231</v>
      </c>
      <c r="F5555" s="24">
        <v>4902</v>
      </c>
      <c r="G5555" s="26" t="s">
        <v>8209</v>
      </c>
      <c r="H5555" s="24" t="s">
        <v>98</v>
      </c>
      <c r="I5555" s="24" t="s">
        <v>99</v>
      </c>
      <c r="J5555" s="27" t="s">
        <v>1</v>
      </c>
      <c r="K5555" s="28">
        <v>115.13</v>
      </c>
      <c r="L5555" s="28">
        <v>0</v>
      </c>
    </row>
    <row r="5556" spans="1:12" x14ac:dyDescent="0.25">
      <c r="A5556" s="24" t="s">
        <v>3305</v>
      </c>
      <c r="B5556" s="26">
        <v>2015</v>
      </c>
      <c r="C5556" s="24">
        <v>9</v>
      </c>
      <c r="D5556" s="24" t="s">
        <v>236</v>
      </c>
      <c r="E5556" s="26">
        <v>231</v>
      </c>
      <c r="F5556" s="24">
        <v>3842</v>
      </c>
      <c r="G5556" s="26" t="s">
        <v>7149</v>
      </c>
      <c r="H5556" s="24" t="s">
        <v>67</v>
      </c>
      <c r="I5556" s="24" t="s">
        <v>68</v>
      </c>
      <c r="J5556" s="27" t="s">
        <v>1</v>
      </c>
      <c r="K5556" s="28">
        <v>148.11000000000001</v>
      </c>
      <c r="L5556" s="28">
        <v>0</v>
      </c>
    </row>
    <row r="5557" spans="1:12" x14ac:dyDescent="0.25">
      <c r="A5557" s="24" t="s">
        <v>3305</v>
      </c>
      <c r="B5557" s="26">
        <v>2015</v>
      </c>
      <c r="C5557" s="24">
        <v>9</v>
      </c>
      <c r="D5557" s="24" t="s">
        <v>236</v>
      </c>
      <c r="E5557" s="26">
        <v>231</v>
      </c>
      <c r="F5557" s="24">
        <v>4903</v>
      </c>
      <c r="G5557" s="26" t="s">
        <v>8210</v>
      </c>
      <c r="H5557" s="24" t="s">
        <v>69</v>
      </c>
      <c r="I5557" s="24" t="s">
        <v>70</v>
      </c>
      <c r="J5557" s="27" t="s">
        <v>1</v>
      </c>
      <c r="K5557" s="28">
        <v>83.76</v>
      </c>
      <c r="L5557" s="28">
        <v>0</v>
      </c>
    </row>
    <row r="5558" spans="1:12" x14ac:dyDescent="0.25">
      <c r="A5558" s="24" t="s">
        <v>3305</v>
      </c>
      <c r="B5558" s="26">
        <v>2015</v>
      </c>
      <c r="C5558" s="24">
        <v>9</v>
      </c>
      <c r="D5558" s="24" t="s">
        <v>236</v>
      </c>
      <c r="E5558" s="26">
        <v>231</v>
      </c>
      <c r="F5558" s="24">
        <v>4904</v>
      </c>
      <c r="G5558" s="26" t="s">
        <v>8211</v>
      </c>
      <c r="H5558" s="24" t="s">
        <v>94</v>
      </c>
      <c r="I5558" s="24" t="s">
        <v>95</v>
      </c>
      <c r="J5558" s="27" t="s">
        <v>1</v>
      </c>
      <c r="K5558" s="28">
        <v>55.95</v>
      </c>
      <c r="L5558" s="28">
        <v>0</v>
      </c>
    </row>
    <row r="5559" spans="1:12" x14ac:dyDescent="0.25">
      <c r="A5559" s="24" t="s">
        <v>3305</v>
      </c>
      <c r="B5559" s="26">
        <v>2015</v>
      </c>
      <c r="C5559" s="24">
        <v>9</v>
      </c>
      <c r="D5559" s="24" t="s">
        <v>236</v>
      </c>
      <c r="E5559" s="26">
        <v>231</v>
      </c>
      <c r="F5559" s="24">
        <v>4905</v>
      </c>
      <c r="G5559" s="26" t="s">
        <v>8212</v>
      </c>
      <c r="H5559" s="24" t="s">
        <v>124</v>
      </c>
      <c r="I5559" s="24" t="s">
        <v>125</v>
      </c>
      <c r="J5559" s="27" t="s">
        <v>1</v>
      </c>
      <c r="K5559" s="28">
        <v>131.65</v>
      </c>
      <c r="L5559" s="28">
        <v>0</v>
      </c>
    </row>
    <row r="5560" spans="1:12" x14ac:dyDescent="0.25">
      <c r="A5560" s="24" t="s">
        <v>3305</v>
      </c>
      <c r="B5560" s="26">
        <v>2015</v>
      </c>
      <c r="C5560" s="24">
        <v>9</v>
      </c>
      <c r="D5560" s="24" t="s">
        <v>236</v>
      </c>
      <c r="E5560" s="26">
        <v>231</v>
      </c>
      <c r="F5560" s="24">
        <v>4906</v>
      </c>
      <c r="G5560" s="26" t="s">
        <v>8213</v>
      </c>
      <c r="H5560" s="24" t="s">
        <v>570</v>
      </c>
      <c r="I5560" s="24" t="s">
        <v>571</v>
      </c>
      <c r="J5560" s="27" t="s">
        <v>1</v>
      </c>
      <c r="K5560" s="28">
        <v>7.83</v>
      </c>
      <c r="L5560" s="28">
        <v>0</v>
      </c>
    </row>
    <row r="5561" spans="1:12" x14ac:dyDescent="0.25">
      <c r="A5561" s="24" t="s">
        <v>3305</v>
      </c>
      <c r="B5561" s="26">
        <v>2015</v>
      </c>
      <c r="C5561" s="24">
        <v>9</v>
      </c>
      <c r="D5561" s="24" t="s">
        <v>236</v>
      </c>
      <c r="E5561" s="26">
        <v>231</v>
      </c>
      <c r="F5561" s="24">
        <v>4907</v>
      </c>
      <c r="G5561" s="26" t="s">
        <v>8214</v>
      </c>
      <c r="H5561" s="24" t="s">
        <v>1452</v>
      </c>
      <c r="I5561" s="24" t="s">
        <v>1453</v>
      </c>
      <c r="J5561" s="27" t="s">
        <v>1</v>
      </c>
      <c r="K5561" s="28">
        <v>131.65</v>
      </c>
      <c r="L5561" s="28">
        <v>0</v>
      </c>
    </row>
    <row r="5562" spans="1:12" x14ac:dyDescent="0.25">
      <c r="A5562" s="24" t="s">
        <v>3305</v>
      </c>
      <c r="B5562" s="26">
        <v>2015</v>
      </c>
      <c r="C5562" s="24">
        <v>9</v>
      </c>
      <c r="D5562" s="24" t="s">
        <v>236</v>
      </c>
      <c r="E5562" s="26">
        <v>231</v>
      </c>
      <c r="F5562" s="24">
        <v>4908</v>
      </c>
      <c r="G5562" s="26" t="s">
        <v>8215</v>
      </c>
      <c r="H5562" s="24" t="s">
        <v>241</v>
      </c>
      <c r="I5562" s="24" t="s">
        <v>242</v>
      </c>
      <c r="J5562" s="27" t="s">
        <v>1</v>
      </c>
      <c r="K5562" s="28">
        <v>131.65</v>
      </c>
      <c r="L5562" s="28">
        <v>0</v>
      </c>
    </row>
    <row r="5563" spans="1:12" x14ac:dyDescent="0.25">
      <c r="A5563" s="24" t="s">
        <v>3305</v>
      </c>
      <c r="B5563" s="26">
        <v>2015</v>
      </c>
      <c r="C5563" s="24">
        <v>9</v>
      </c>
      <c r="D5563" s="24" t="s">
        <v>236</v>
      </c>
      <c r="E5563" s="26">
        <v>231</v>
      </c>
      <c r="F5563" s="24">
        <v>4909</v>
      </c>
      <c r="G5563" s="26" t="s">
        <v>8216</v>
      </c>
      <c r="H5563" s="24" t="s">
        <v>1538</v>
      </c>
      <c r="I5563" s="24" t="s">
        <v>1539</v>
      </c>
      <c r="J5563" s="27" t="s">
        <v>1</v>
      </c>
      <c r="K5563" s="28">
        <v>98.18</v>
      </c>
      <c r="L5563" s="28">
        <v>0</v>
      </c>
    </row>
    <row r="5564" spans="1:12" x14ac:dyDescent="0.25">
      <c r="A5564" s="24" t="s">
        <v>3305</v>
      </c>
      <c r="B5564" s="26">
        <v>2015</v>
      </c>
      <c r="C5564" s="24">
        <v>9</v>
      </c>
      <c r="D5564" s="24" t="s">
        <v>236</v>
      </c>
      <c r="E5564" s="26">
        <v>231</v>
      </c>
      <c r="F5564" s="24">
        <v>4910</v>
      </c>
      <c r="G5564" s="26" t="s">
        <v>8217</v>
      </c>
      <c r="H5564" s="24" t="s">
        <v>604</v>
      </c>
      <c r="I5564" s="24" t="s">
        <v>605</v>
      </c>
      <c r="J5564" s="27" t="s">
        <v>1</v>
      </c>
      <c r="K5564" s="28">
        <v>64.58</v>
      </c>
      <c r="L5564" s="28">
        <v>0</v>
      </c>
    </row>
    <row r="5565" spans="1:12" x14ac:dyDescent="0.25">
      <c r="A5565" s="24" t="s">
        <v>3305</v>
      </c>
      <c r="B5565" s="26">
        <v>2015</v>
      </c>
      <c r="C5565" s="24">
        <v>9</v>
      </c>
      <c r="D5565" s="24" t="s">
        <v>236</v>
      </c>
      <c r="E5565" s="26">
        <v>231</v>
      </c>
      <c r="F5565" s="24">
        <v>4911</v>
      </c>
      <c r="G5565" s="26" t="s">
        <v>8218</v>
      </c>
      <c r="H5565" s="24" t="s">
        <v>67</v>
      </c>
      <c r="I5565" s="24" t="s">
        <v>68</v>
      </c>
      <c r="J5565" s="27" t="s">
        <v>1</v>
      </c>
      <c r="K5565" s="28">
        <v>22.91</v>
      </c>
      <c r="L5565" s="28">
        <v>0</v>
      </c>
    </row>
    <row r="5566" spans="1:12" x14ac:dyDescent="0.25">
      <c r="A5566" s="24" t="s">
        <v>3305</v>
      </c>
      <c r="B5566" s="26">
        <v>2015</v>
      </c>
      <c r="C5566" s="24">
        <v>9</v>
      </c>
      <c r="D5566" s="24" t="s">
        <v>236</v>
      </c>
      <c r="E5566" s="26">
        <v>231</v>
      </c>
      <c r="F5566" s="24">
        <v>1874</v>
      </c>
      <c r="G5566" s="26" t="s">
        <v>5181</v>
      </c>
      <c r="H5566" s="24" t="s">
        <v>69</v>
      </c>
      <c r="I5566" s="24" t="s">
        <v>70</v>
      </c>
      <c r="J5566" s="27" t="s">
        <v>1</v>
      </c>
      <c r="K5566" s="28">
        <v>131.65</v>
      </c>
      <c r="L5566" s="28">
        <v>0</v>
      </c>
    </row>
    <row r="5567" spans="1:12" x14ac:dyDescent="0.25">
      <c r="A5567" s="24" t="s">
        <v>3305</v>
      </c>
      <c r="B5567" s="26">
        <v>2015</v>
      </c>
      <c r="C5567" s="24">
        <v>9</v>
      </c>
      <c r="D5567" s="24" t="s">
        <v>236</v>
      </c>
      <c r="E5567" s="26">
        <v>231</v>
      </c>
      <c r="F5567" s="24">
        <v>4912</v>
      </c>
      <c r="G5567" s="26" t="s">
        <v>8219</v>
      </c>
      <c r="H5567" s="24" t="s">
        <v>126</v>
      </c>
      <c r="I5567" s="24" t="s">
        <v>127</v>
      </c>
      <c r="J5567" s="27" t="s">
        <v>1</v>
      </c>
      <c r="K5567" s="28">
        <v>91.64</v>
      </c>
      <c r="L5567" s="28">
        <v>0</v>
      </c>
    </row>
    <row r="5568" spans="1:12" x14ac:dyDescent="0.25">
      <c r="A5568" s="24" t="s">
        <v>3305</v>
      </c>
      <c r="B5568" s="26">
        <v>2015</v>
      </c>
      <c r="C5568" s="24">
        <v>9</v>
      </c>
      <c r="D5568" s="24" t="s">
        <v>236</v>
      </c>
      <c r="E5568" s="26">
        <v>231</v>
      </c>
      <c r="F5568" s="24">
        <v>4913</v>
      </c>
      <c r="G5568" s="26" t="s">
        <v>8220</v>
      </c>
      <c r="H5568" s="24" t="s">
        <v>1336</v>
      </c>
      <c r="I5568" s="24" t="s">
        <v>1337</v>
      </c>
      <c r="J5568" s="27" t="s">
        <v>1</v>
      </c>
      <c r="K5568" s="28">
        <v>131.85</v>
      </c>
      <c r="L5568" s="28">
        <v>0</v>
      </c>
    </row>
    <row r="5569" spans="1:12" x14ac:dyDescent="0.25">
      <c r="A5569" s="24" t="s">
        <v>3305</v>
      </c>
      <c r="B5569" s="26">
        <v>2015</v>
      </c>
      <c r="C5569" s="24">
        <v>9</v>
      </c>
      <c r="D5569" s="24" t="s">
        <v>236</v>
      </c>
      <c r="E5569" s="26">
        <v>231</v>
      </c>
      <c r="F5569" s="24">
        <v>4914</v>
      </c>
      <c r="G5569" s="26" t="s">
        <v>8221</v>
      </c>
      <c r="H5569" s="24" t="s">
        <v>1646</v>
      </c>
      <c r="I5569" s="24" t="s">
        <v>1647</v>
      </c>
      <c r="J5569" s="27" t="s">
        <v>1</v>
      </c>
      <c r="K5569" s="28">
        <v>85.45</v>
      </c>
      <c r="L5569" s="28">
        <v>0</v>
      </c>
    </row>
    <row r="5570" spans="1:12" x14ac:dyDescent="0.25">
      <c r="A5570" s="24" t="s">
        <v>3305</v>
      </c>
      <c r="B5570" s="26">
        <v>2015</v>
      </c>
      <c r="C5570" s="24">
        <v>9</v>
      </c>
      <c r="D5570" s="24" t="s">
        <v>236</v>
      </c>
      <c r="E5570" s="26">
        <v>231</v>
      </c>
      <c r="F5570" s="24">
        <v>4915</v>
      </c>
      <c r="G5570" s="26" t="s">
        <v>8222</v>
      </c>
      <c r="H5570" s="24" t="s">
        <v>338</v>
      </c>
      <c r="I5570" s="24" t="s">
        <v>339</v>
      </c>
      <c r="J5570" s="27" t="s">
        <v>1</v>
      </c>
      <c r="K5570" s="28">
        <v>0.2</v>
      </c>
      <c r="L5570" s="28">
        <v>0</v>
      </c>
    </row>
    <row r="5571" spans="1:12" x14ac:dyDescent="0.25">
      <c r="A5571" s="24" t="s">
        <v>3305</v>
      </c>
      <c r="B5571" s="26">
        <v>2015</v>
      </c>
      <c r="C5571" s="24">
        <v>9</v>
      </c>
      <c r="D5571" s="24" t="s">
        <v>236</v>
      </c>
      <c r="E5571" s="26">
        <v>231</v>
      </c>
      <c r="F5571" s="24">
        <v>4916</v>
      </c>
      <c r="G5571" s="26" t="s">
        <v>8223</v>
      </c>
      <c r="H5571" s="24" t="s">
        <v>126</v>
      </c>
      <c r="I5571" s="24" t="s">
        <v>127</v>
      </c>
      <c r="J5571" s="27" t="s">
        <v>1</v>
      </c>
      <c r="K5571" s="28">
        <v>131.65</v>
      </c>
      <c r="L5571" s="28">
        <v>0</v>
      </c>
    </row>
    <row r="5572" spans="1:12" x14ac:dyDescent="0.25">
      <c r="A5572" s="24" t="s">
        <v>3305</v>
      </c>
      <c r="B5572" s="26">
        <v>2015</v>
      </c>
      <c r="C5572" s="24">
        <v>9</v>
      </c>
      <c r="D5572" s="24" t="s">
        <v>236</v>
      </c>
      <c r="E5572" s="26">
        <v>231</v>
      </c>
      <c r="F5572" s="24">
        <v>4917</v>
      </c>
      <c r="G5572" s="26" t="s">
        <v>8224</v>
      </c>
      <c r="H5572" s="24" t="s">
        <v>146</v>
      </c>
      <c r="I5572" s="24" t="s">
        <v>147</v>
      </c>
      <c r="J5572" s="27" t="s">
        <v>1</v>
      </c>
      <c r="K5572" s="28">
        <v>0.2</v>
      </c>
      <c r="L5572" s="28">
        <v>0</v>
      </c>
    </row>
    <row r="5573" spans="1:12" x14ac:dyDescent="0.25">
      <c r="A5573" s="24" t="s">
        <v>3305</v>
      </c>
      <c r="B5573" s="26">
        <v>2015</v>
      </c>
      <c r="C5573" s="24">
        <v>9</v>
      </c>
      <c r="D5573" s="24" t="s">
        <v>236</v>
      </c>
      <c r="E5573" s="26">
        <v>231</v>
      </c>
      <c r="F5573" s="24">
        <v>4918</v>
      </c>
      <c r="G5573" s="26" t="s">
        <v>8225</v>
      </c>
      <c r="H5573" s="24" t="s">
        <v>696</v>
      </c>
      <c r="I5573" s="24" t="s">
        <v>697</v>
      </c>
      <c r="J5573" s="27" t="s">
        <v>1</v>
      </c>
      <c r="K5573" s="28">
        <v>131.65</v>
      </c>
      <c r="L5573" s="28">
        <v>0</v>
      </c>
    </row>
    <row r="5574" spans="1:12" x14ac:dyDescent="0.25">
      <c r="A5574" s="24" t="s">
        <v>3305</v>
      </c>
      <c r="B5574" s="26">
        <v>2015</v>
      </c>
      <c r="C5574" s="24">
        <v>9</v>
      </c>
      <c r="D5574" s="24" t="s">
        <v>236</v>
      </c>
      <c r="E5574" s="26">
        <v>232</v>
      </c>
      <c r="F5574" s="24">
        <v>4919</v>
      </c>
      <c r="G5574" s="26" t="s">
        <v>8226</v>
      </c>
      <c r="H5574" s="24" t="s">
        <v>67</v>
      </c>
      <c r="I5574" s="24" t="s">
        <v>68</v>
      </c>
      <c r="J5574" s="27" t="s">
        <v>1</v>
      </c>
      <c r="K5574" s="28">
        <v>131.65</v>
      </c>
      <c r="L5574" s="28">
        <v>0</v>
      </c>
    </row>
    <row r="5575" spans="1:12" x14ac:dyDescent="0.25">
      <c r="A5575" s="24" t="s">
        <v>3305</v>
      </c>
      <c r="B5575" s="26">
        <v>2015</v>
      </c>
      <c r="C5575" s="24">
        <v>9</v>
      </c>
      <c r="D5575" s="24" t="s">
        <v>236</v>
      </c>
      <c r="E5575" s="26">
        <v>232</v>
      </c>
      <c r="F5575" s="24">
        <v>4920</v>
      </c>
      <c r="G5575" s="26" t="s">
        <v>8227</v>
      </c>
      <c r="H5575" s="24" t="s">
        <v>222</v>
      </c>
      <c r="I5575" s="24" t="s">
        <v>223</v>
      </c>
      <c r="J5575" s="27" t="s">
        <v>1</v>
      </c>
      <c r="K5575" s="28">
        <v>0.2</v>
      </c>
      <c r="L5575" s="28">
        <v>0</v>
      </c>
    </row>
    <row r="5576" spans="1:12" x14ac:dyDescent="0.25">
      <c r="A5576" s="24" t="s">
        <v>3305</v>
      </c>
      <c r="B5576" s="26">
        <v>2015</v>
      </c>
      <c r="C5576" s="24">
        <v>9</v>
      </c>
      <c r="D5576" s="24" t="s">
        <v>236</v>
      </c>
      <c r="E5576" s="26">
        <v>232</v>
      </c>
      <c r="F5576" s="24">
        <v>4921</v>
      </c>
      <c r="G5576" s="26" t="s">
        <v>8228</v>
      </c>
      <c r="H5576" s="24" t="s">
        <v>110</v>
      </c>
      <c r="I5576" s="24" t="s">
        <v>111</v>
      </c>
      <c r="J5576" s="27" t="s">
        <v>1</v>
      </c>
      <c r="K5576" s="28">
        <v>39.74</v>
      </c>
      <c r="L5576" s="28">
        <v>0</v>
      </c>
    </row>
    <row r="5577" spans="1:12" x14ac:dyDescent="0.25">
      <c r="A5577" s="24" t="s">
        <v>3305</v>
      </c>
      <c r="B5577" s="26">
        <v>2015</v>
      </c>
      <c r="C5577" s="24">
        <v>9</v>
      </c>
      <c r="D5577" s="24" t="s">
        <v>236</v>
      </c>
      <c r="E5577" s="26">
        <v>232</v>
      </c>
      <c r="F5577" s="24">
        <v>4922</v>
      </c>
      <c r="G5577" s="26" t="s">
        <v>8229</v>
      </c>
      <c r="H5577" s="24" t="s">
        <v>1648</v>
      </c>
      <c r="I5577" s="24" t="s">
        <v>1649</v>
      </c>
      <c r="J5577" s="27" t="s">
        <v>1</v>
      </c>
      <c r="K5577" s="28">
        <v>0.2</v>
      </c>
      <c r="L5577" s="28">
        <v>0</v>
      </c>
    </row>
    <row r="5578" spans="1:12" x14ac:dyDescent="0.25">
      <c r="A5578" s="24" t="s">
        <v>3305</v>
      </c>
      <c r="B5578" s="26">
        <v>2015</v>
      </c>
      <c r="C5578" s="24">
        <v>9</v>
      </c>
      <c r="D5578" s="24" t="s">
        <v>236</v>
      </c>
      <c r="E5578" s="26">
        <v>232</v>
      </c>
      <c r="F5578" s="24">
        <v>4923</v>
      </c>
      <c r="G5578" s="26" t="s">
        <v>8230</v>
      </c>
      <c r="H5578" s="24" t="s">
        <v>374</v>
      </c>
      <c r="I5578" s="24" t="s">
        <v>375</v>
      </c>
      <c r="J5578" s="27" t="s">
        <v>1</v>
      </c>
      <c r="K5578" s="28">
        <v>81</v>
      </c>
      <c r="L5578" s="28">
        <v>0</v>
      </c>
    </row>
    <row r="5579" spans="1:12" x14ac:dyDescent="0.25">
      <c r="A5579" s="24" t="s">
        <v>3305</v>
      </c>
      <c r="B5579" s="26">
        <v>2015</v>
      </c>
      <c r="C5579" s="24">
        <v>9</v>
      </c>
      <c r="D5579" s="24" t="s">
        <v>236</v>
      </c>
      <c r="E5579" s="26">
        <v>232</v>
      </c>
      <c r="F5579" s="24">
        <v>4924</v>
      </c>
      <c r="G5579" s="26" t="s">
        <v>8231</v>
      </c>
      <c r="H5579" s="24" t="s">
        <v>402</v>
      </c>
      <c r="I5579" s="24" t="s">
        <v>403</v>
      </c>
      <c r="J5579" s="27" t="s">
        <v>1</v>
      </c>
      <c r="K5579" s="28">
        <v>18.88</v>
      </c>
      <c r="L5579" s="28">
        <v>0</v>
      </c>
    </row>
    <row r="5580" spans="1:12" x14ac:dyDescent="0.25">
      <c r="A5580" s="24" t="s">
        <v>3305</v>
      </c>
      <c r="B5580" s="26">
        <v>2015</v>
      </c>
      <c r="C5580" s="24">
        <v>9</v>
      </c>
      <c r="D5580" s="24" t="s">
        <v>236</v>
      </c>
      <c r="E5580" s="26">
        <v>232</v>
      </c>
      <c r="F5580" s="24">
        <v>4925</v>
      </c>
      <c r="G5580" s="26" t="s">
        <v>8232</v>
      </c>
      <c r="H5580" s="24" t="s">
        <v>582</v>
      </c>
      <c r="I5580" s="24" t="s">
        <v>583</v>
      </c>
      <c r="J5580" s="27" t="s">
        <v>1</v>
      </c>
      <c r="K5580" s="28">
        <v>23.221800000000002</v>
      </c>
      <c r="L5580" s="28">
        <v>0</v>
      </c>
    </row>
    <row r="5581" spans="1:12" x14ac:dyDescent="0.25">
      <c r="A5581" s="24" t="s">
        <v>3305</v>
      </c>
      <c r="B5581" s="26">
        <v>2015</v>
      </c>
      <c r="C5581" s="24">
        <v>9</v>
      </c>
      <c r="D5581" s="24" t="s">
        <v>236</v>
      </c>
      <c r="E5581" s="26">
        <v>232</v>
      </c>
      <c r="F5581" s="24">
        <v>4926</v>
      </c>
      <c r="G5581" s="26" t="s">
        <v>8233</v>
      </c>
      <c r="H5581" s="24" t="s">
        <v>65</v>
      </c>
      <c r="I5581" s="24" t="s">
        <v>66</v>
      </c>
      <c r="J5581" s="27" t="s">
        <v>1</v>
      </c>
      <c r="K5581" s="28">
        <v>23.78</v>
      </c>
      <c r="L5581" s="28">
        <v>0</v>
      </c>
    </row>
    <row r="5582" spans="1:12" x14ac:dyDescent="0.25">
      <c r="A5582" s="24" t="s">
        <v>3305</v>
      </c>
      <c r="B5582" s="26">
        <v>2015</v>
      </c>
      <c r="C5582" s="24">
        <v>9</v>
      </c>
      <c r="D5582" s="24" t="s">
        <v>236</v>
      </c>
      <c r="E5582" s="26">
        <v>232</v>
      </c>
      <c r="F5582" s="24">
        <v>4927</v>
      </c>
      <c r="G5582" s="26" t="s">
        <v>8234</v>
      </c>
      <c r="H5582" s="24" t="s">
        <v>1650</v>
      </c>
      <c r="I5582" s="24" t="s">
        <v>1651</v>
      </c>
      <c r="J5582" s="27" t="s">
        <v>1</v>
      </c>
      <c r="K5582" s="28">
        <v>394.95</v>
      </c>
      <c r="L5582" s="28">
        <v>0</v>
      </c>
    </row>
    <row r="5583" spans="1:12" x14ac:dyDescent="0.25">
      <c r="A5583" s="24" t="s">
        <v>3305</v>
      </c>
      <c r="B5583" s="26">
        <v>2015</v>
      </c>
      <c r="C5583" s="24">
        <v>9</v>
      </c>
      <c r="D5583" s="24" t="s">
        <v>236</v>
      </c>
      <c r="E5583" s="26">
        <v>232</v>
      </c>
      <c r="F5583" s="24">
        <v>4928</v>
      </c>
      <c r="G5583" s="26" t="s">
        <v>8235</v>
      </c>
      <c r="H5583" s="24" t="s">
        <v>192</v>
      </c>
      <c r="I5583" s="24" t="s">
        <v>193</v>
      </c>
      <c r="J5583" s="27" t="s">
        <v>1</v>
      </c>
      <c r="K5583" s="28">
        <v>131.65</v>
      </c>
      <c r="L5583" s="28">
        <v>0</v>
      </c>
    </row>
    <row r="5584" spans="1:12" x14ac:dyDescent="0.25">
      <c r="A5584" s="24" t="s">
        <v>3305</v>
      </c>
      <c r="B5584" s="26">
        <v>2015</v>
      </c>
      <c r="C5584" s="24">
        <v>9</v>
      </c>
      <c r="D5584" s="24" t="s">
        <v>236</v>
      </c>
      <c r="E5584" s="26">
        <v>232</v>
      </c>
      <c r="F5584" s="24">
        <v>4929</v>
      </c>
      <c r="G5584" s="26" t="s">
        <v>8236</v>
      </c>
      <c r="H5584" s="24" t="s">
        <v>1652</v>
      </c>
      <c r="I5584" s="24" t="s">
        <v>1653</v>
      </c>
      <c r="J5584" s="27" t="s">
        <v>1</v>
      </c>
      <c r="K5584" s="28">
        <v>169.59</v>
      </c>
      <c r="L5584" s="28">
        <v>0</v>
      </c>
    </row>
    <row r="5585" spans="1:12" x14ac:dyDescent="0.25">
      <c r="A5585" s="24" t="s">
        <v>3305</v>
      </c>
      <c r="B5585" s="26">
        <v>2015</v>
      </c>
      <c r="C5585" s="24">
        <v>9</v>
      </c>
      <c r="D5585" s="24" t="s">
        <v>236</v>
      </c>
      <c r="E5585" s="26">
        <v>232</v>
      </c>
      <c r="F5585" s="24">
        <v>4930</v>
      </c>
      <c r="G5585" s="26" t="s">
        <v>8237</v>
      </c>
      <c r="H5585" s="24" t="s">
        <v>1654</v>
      </c>
      <c r="I5585" s="24" t="s">
        <v>1655</v>
      </c>
      <c r="J5585" s="27" t="s">
        <v>1</v>
      </c>
      <c r="K5585" s="28">
        <v>22.91</v>
      </c>
      <c r="L5585" s="28">
        <v>0</v>
      </c>
    </row>
    <row r="5586" spans="1:12" x14ac:dyDescent="0.25">
      <c r="A5586" s="24" t="s">
        <v>3305</v>
      </c>
      <c r="B5586" s="26">
        <v>2015</v>
      </c>
      <c r="C5586" s="24">
        <v>9</v>
      </c>
      <c r="D5586" s="24" t="s">
        <v>236</v>
      </c>
      <c r="E5586" s="26">
        <v>232</v>
      </c>
      <c r="F5586" s="24">
        <v>4931</v>
      </c>
      <c r="G5586" s="26" t="s">
        <v>8238</v>
      </c>
      <c r="H5586" s="24" t="s">
        <v>426</v>
      </c>
      <c r="I5586" s="24" t="s">
        <v>427</v>
      </c>
      <c r="J5586" s="27" t="s">
        <v>1</v>
      </c>
      <c r="K5586" s="28">
        <v>126.25</v>
      </c>
      <c r="L5586" s="28">
        <v>0</v>
      </c>
    </row>
    <row r="5587" spans="1:12" x14ac:dyDescent="0.25">
      <c r="A5587" s="24" t="s">
        <v>3305</v>
      </c>
      <c r="B5587" s="26">
        <v>2015</v>
      </c>
      <c r="C5587" s="24">
        <v>9</v>
      </c>
      <c r="D5587" s="24" t="s">
        <v>236</v>
      </c>
      <c r="E5587" s="26">
        <v>232</v>
      </c>
      <c r="F5587" s="24">
        <v>4932</v>
      </c>
      <c r="G5587" s="26" t="s">
        <v>8239</v>
      </c>
      <c r="H5587" s="24" t="s">
        <v>300</v>
      </c>
      <c r="I5587" s="24" t="s">
        <v>301</v>
      </c>
      <c r="J5587" s="27" t="s">
        <v>1</v>
      </c>
      <c r="K5587" s="28">
        <v>22.91</v>
      </c>
      <c r="L5587" s="28">
        <v>0</v>
      </c>
    </row>
    <row r="5588" spans="1:12" x14ac:dyDescent="0.25">
      <c r="A5588" s="24" t="s">
        <v>3305</v>
      </c>
      <c r="B5588" s="26">
        <v>2015</v>
      </c>
      <c r="C5588" s="24">
        <v>9</v>
      </c>
      <c r="D5588" s="24" t="s">
        <v>236</v>
      </c>
      <c r="E5588" s="26">
        <v>232</v>
      </c>
      <c r="F5588" s="24">
        <v>4933</v>
      </c>
      <c r="G5588" s="26" t="s">
        <v>8240</v>
      </c>
      <c r="H5588" s="24" t="s">
        <v>1656</v>
      </c>
      <c r="I5588" s="24" t="s">
        <v>1657</v>
      </c>
      <c r="J5588" s="27" t="s">
        <v>1</v>
      </c>
      <c r="K5588" s="28">
        <v>131.65</v>
      </c>
      <c r="L5588" s="28">
        <v>0</v>
      </c>
    </row>
    <row r="5589" spans="1:12" x14ac:dyDescent="0.25">
      <c r="A5589" s="24" t="s">
        <v>3305</v>
      </c>
      <c r="B5589" s="26">
        <v>2015</v>
      </c>
      <c r="C5589" s="24">
        <v>9</v>
      </c>
      <c r="D5589" s="24" t="s">
        <v>236</v>
      </c>
      <c r="E5589" s="26">
        <v>233</v>
      </c>
      <c r="F5589" s="24">
        <v>3128</v>
      </c>
      <c r="G5589" s="26" t="s">
        <v>6435</v>
      </c>
      <c r="H5589" s="24" t="s">
        <v>168</v>
      </c>
      <c r="I5589" s="24" t="s">
        <v>169</v>
      </c>
      <c r="J5589" s="27" t="s">
        <v>1</v>
      </c>
      <c r="K5589" s="28">
        <v>131.65</v>
      </c>
      <c r="L5589" s="28">
        <v>0</v>
      </c>
    </row>
    <row r="5590" spans="1:12" x14ac:dyDescent="0.25">
      <c r="A5590" s="24" t="s">
        <v>3305</v>
      </c>
      <c r="B5590" s="26">
        <v>2015</v>
      </c>
      <c r="C5590" s="24">
        <v>9</v>
      </c>
      <c r="D5590" s="24" t="s">
        <v>236</v>
      </c>
      <c r="E5590" s="26">
        <v>233</v>
      </c>
      <c r="F5590" s="24">
        <v>4934</v>
      </c>
      <c r="G5590" s="26" t="s">
        <v>8241</v>
      </c>
      <c r="H5590" s="24" t="s">
        <v>1526</v>
      </c>
      <c r="I5590" s="24" t="s">
        <v>1527</v>
      </c>
      <c r="J5590" s="27" t="s">
        <v>1</v>
      </c>
      <c r="K5590" s="28">
        <v>6.77</v>
      </c>
      <c r="L5590" s="28">
        <v>0</v>
      </c>
    </row>
    <row r="5591" spans="1:12" x14ac:dyDescent="0.25">
      <c r="A5591" s="24" t="s">
        <v>3305</v>
      </c>
      <c r="B5591" s="26">
        <v>2015</v>
      </c>
      <c r="C5591" s="24">
        <v>9</v>
      </c>
      <c r="D5591" s="24" t="s">
        <v>236</v>
      </c>
      <c r="E5591" s="26">
        <v>233</v>
      </c>
      <c r="F5591" s="24">
        <v>4935</v>
      </c>
      <c r="G5591" s="26" t="s">
        <v>8242</v>
      </c>
      <c r="H5591" s="24" t="s">
        <v>67</v>
      </c>
      <c r="I5591" s="24" t="s">
        <v>68</v>
      </c>
      <c r="J5591" s="27" t="s">
        <v>1</v>
      </c>
      <c r="K5591" s="28">
        <v>0.2</v>
      </c>
      <c r="L5591" s="28">
        <v>0</v>
      </c>
    </row>
    <row r="5592" spans="1:12" x14ac:dyDescent="0.25">
      <c r="A5592" s="24" t="s">
        <v>3305</v>
      </c>
      <c r="B5592" s="26">
        <v>2015</v>
      </c>
      <c r="C5592" s="24">
        <v>9</v>
      </c>
      <c r="D5592" s="24" t="s">
        <v>236</v>
      </c>
      <c r="E5592" s="26">
        <v>233</v>
      </c>
      <c r="F5592" s="24">
        <v>4936</v>
      </c>
      <c r="G5592" s="26" t="s">
        <v>8243</v>
      </c>
      <c r="H5592" s="24" t="s">
        <v>286</v>
      </c>
      <c r="I5592" s="24" t="s">
        <v>287</v>
      </c>
      <c r="J5592" s="27" t="s">
        <v>1</v>
      </c>
      <c r="K5592" s="28">
        <v>37.94</v>
      </c>
      <c r="L5592" s="28">
        <v>0</v>
      </c>
    </row>
    <row r="5593" spans="1:12" x14ac:dyDescent="0.25">
      <c r="A5593" s="24" t="s">
        <v>3305</v>
      </c>
      <c r="B5593" s="26">
        <v>2015</v>
      </c>
      <c r="C5593" s="24">
        <v>9</v>
      </c>
      <c r="D5593" s="24" t="s">
        <v>236</v>
      </c>
      <c r="E5593" s="26">
        <v>233</v>
      </c>
      <c r="F5593" s="24">
        <v>4937</v>
      </c>
      <c r="G5593" s="26" t="s">
        <v>8244</v>
      </c>
      <c r="H5593" s="24" t="s">
        <v>69</v>
      </c>
      <c r="I5593" s="24" t="s">
        <v>70</v>
      </c>
      <c r="J5593" s="27" t="s">
        <v>1</v>
      </c>
      <c r="K5593" s="28">
        <v>131.65</v>
      </c>
      <c r="L5593" s="28">
        <v>0</v>
      </c>
    </row>
    <row r="5594" spans="1:12" x14ac:dyDescent="0.25">
      <c r="A5594" s="24" t="s">
        <v>3305</v>
      </c>
      <c r="B5594" s="26">
        <v>2015</v>
      </c>
      <c r="C5594" s="24">
        <v>9</v>
      </c>
      <c r="D5594" s="24" t="s">
        <v>236</v>
      </c>
      <c r="E5594" s="26">
        <v>233</v>
      </c>
      <c r="F5594" s="24">
        <v>4938</v>
      </c>
      <c r="G5594" s="26" t="s">
        <v>8245</v>
      </c>
      <c r="H5594" s="24" t="s">
        <v>192</v>
      </c>
      <c r="I5594" s="24" t="s">
        <v>193</v>
      </c>
      <c r="J5594" s="27" t="s">
        <v>1</v>
      </c>
      <c r="K5594" s="28">
        <v>4.2300000000000004</v>
      </c>
      <c r="L5594" s="28">
        <v>0</v>
      </c>
    </row>
    <row r="5595" spans="1:12" x14ac:dyDescent="0.25">
      <c r="A5595" s="24" t="s">
        <v>3305</v>
      </c>
      <c r="B5595" s="26">
        <v>2015</v>
      </c>
      <c r="C5595" s="24">
        <v>9</v>
      </c>
      <c r="D5595" s="24" t="s">
        <v>236</v>
      </c>
      <c r="E5595" s="26">
        <v>233</v>
      </c>
      <c r="F5595" s="24">
        <v>4939</v>
      </c>
      <c r="G5595" s="26" t="s">
        <v>8246</v>
      </c>
      <c r="H5595" s="24" t="s">
        <v>1084</v>
      </c>
      <c r="I5595" s="24" t="s">
        <v>1085</v>
      </c>
      <c r="J5595" s="27" t="s">
        <v>1</v>
      </c>
      <c r="K5595" s="28">
        <v>39.74</v>
      </c>
      <c r="L5595" s="28">
        <v>0</v>
      </c>
    </row>
    <row r="5596" spans="1:12" x14ac:dyDescent="0.25">
      <c r="A5596" s="24" t="s">
        <v>3305</v>
      </c>
      <c r="B5596" s="26">
        <v>2015</v>
      </c>
      <c r="C5596" s="24">
        <v>9</v>
      </c>
      <c r="D5596" s="24" t="s">
        <v>236</v>
      </c>
      <c r="E5596" s="26">
        <v>233</v>
      </c>
      <c r="F5596" s="24">
        <v>4940</v>
      </c>
      <c r="G5596" s="26" t="s">
        <v>8247</v>
      </c>
      <c r="H5596" s="24" t="s">
        <v>69</v>
      </c>
      <c r="I5596" s="24" t="s">
        <v>70</v>
      </c>
      <c r="J5596" s="27" t="s">
        <v>1</v>
      </c>
      <c r="K5596" s="28">
        <v>131.65</v>
      </c>
      <c r="L5596" s="28">
        <v>0</v>
      </c>
    </row>
    <row r="5597" spans="1:12" x14ac:dyDescent="0.25">
      <c r="A5597" s="24" t="s">
        <v>3305</v>
      </c>
      <c r="B5597" s="26">
        <v>2015</v>
      </c>
      <c r="C5597" s="24">
        <v>9</v>
      </c>
      <c r="D5597" s="24" t="s">
        <v>236</v>
      </c>
      <c r="E5597" s="26">
        <v>233</v>
      </c>
      <c r="F5597" s="24">
        <v>4941</v>
      </c>
      <c r="G5597" s="26" t="s">
        <v>8248</v>
      </c>
      <c r="H5597" s="24" t="s">
        <v>300</v>
      </c>
      <c r="I5597" s="24" t="s">
        <v>301</v>
      </c>
      <c r="J5597" s="27" t="s">
        <v>1</v>
      </c>
      <c r="K5597" s="28">
        <v>30.45</v>
      </c>
      <c r="L5597" s="28">
        <v>0</v>
      </c>
    </row>
    <row r="5598" spans="1:12" x14ac:dyDescent="0.25">
      <c r="A5598" s="24" t="s">
        <v>3305</v>
      </c>
      <c r="B5598" s="26">
        <v>2015</v>
      </c>
      <c r="C5598" s="24">
        <v>9</v>
      </c>
      <c r="D5598" s="24" t="s">
        <v>236</v>
      </c>
      <c r="E5598" s="26">
        <v>233</v>
      </c>
      <c r="F5598" s="24">
        <v>3170</v>
      </c>
      <c r="G5598" s="26" t="s">
        <v>6477</v>
      </c>
      <c r="H5598" s="24" t="s">
        <v>1074</v>
      </c>
      <c r="I5598" s="24" t="s">
        <v>1075</v>
      </c>
      <c r="J5598" s="27" t="s">
        <v>1</v>
      </c>
      <c r="K5598" s="28">
        <v>24.28</v>
      </c>
      <c r="L5598" s="28">
        <v>0</v>
      </c>
    </row>
    <row r="5599" spans="1:12" x14ac:dyDescent="0.25">
      <c r="A5599" s="24" t="s">
        <v>3305</v>
      </c>
      <c r="B5599" s="26">
        <v>2015</v>
      </c>
      <c r="C5599" s="24">
        <v>9</v>
      </c>
      <c r="D5599" s="24" t="s">
        <v>236</v>
      </c>
      <c r="E5599" s="26">
        <v>233</v>
      </c>
      <c r="F5599" s="24">
        <v>4942</v>
      </c>
      <c r="G5599" s="26" t="s">
        <v>8249</v>
      </c>
      <c r="H5599" s="24" t="s">
        <v>1658</v>
      </c>
      <c r="I5599" s="24" t="s">
        <v>1659</v>
      </c>
      <c r="J5599" s="27" t="s">
        <v>1</v>
      </c>
      <c r="K5599" s="28">
        <v>47.501800000000003</v>
      </c>
      <c r="L5599" s="28">
        <v>0</v>
      </c>
    </row>
    <row r="5600" spans="1:12" x14ac:dyDescent="0.25">
      <c r="A5600" s="24" t="s">
        <v>3305</v>
      </c>
      <c r="B5600" s="26">
        <v>2015</v>
      </c>
      <c r="C5600" s="24">
        <v>9</v>
      </c>
      <c r="D5600" s="24" t="s">
        <v>236</v>
      </c>
      <c r="E5600" s="26">
        <v>234</v>
      </c>
      <c r="F5600" s="24">
        <v>2289</v>
      </c>
      <c r="G5600" s="26" t="s">
        <v>5596</v>
      </c>
      <c r="H5600" s="24" t="s">
        <v>67</v>
      </c>
      <c r="I5600" s="24" t="s">
        <v>68</v>
      </c>
      <c r="J5600" s="27" t="s">
        <v>1</v>
      </c>
      <c r="K5600" s="28">
        <v>0.2</v>
      </c>
      <c r="L5600" s="28">
        <v>0</v>
      </c>
    </row>
    <row r="5601" spans="1:12" x14ac:dyDescent="0.25">
      <c r="A5601" s="24" t="s">
        <v>3305</v>
      </c>
      <c r="B5601" s="26">
        <v>2015</v>
      </c>
      <c r="C5601" s="24">
        <v>9</v>
      </c>
      <c r="D5601" s="24" t="s">
        <v>236</v>
      </c>
      <c r="E5601" s="26">
        <v>234</v>
      </c>
      <c r="F5601" s="24">
        <v>4943</v>
      </c>
      <c r="G5601" s="26" t="s">
        <v>8250</v>
      </c>
      <c r="H5601" s="24" t="s">
        <v>1660</v>
      </c>
      <c r="I5601" s="24" t="s">
        <v>1661</v>
      </c>
      <c r="J5601" s="27" t="s">
        <v>1</v>
      </c>
      <c r="K5601" s="28">
        <v>142.68</v>
      </c>
      <c r="L5601" s="28">
        <v>0</v>
      </c>
    </row>
    <row r="5602" spans="1:12" x14ac:dyDescent="0.25">
      <c r="A5602" s="24" t="s">
        <v>3305</v>
      </c>
      <c r="B5602" s="26">
        <v>2015</v>
      </c>
      <c r="C5602" s="24">
        <v>9</v>
      </c>
      <c r="D5602" s="24" t="s">
        <v>236</v>
      </c>
      <c r="E5602" s="26">
        <v>234</v>
      </c>
      <c r="F5602" s="24">
        <v>4944</v>
      </c>
      <c r="G5602" s="26" t="s">
        <v>8251</v>
      </c>
      <c r="H5602" s="24" t="s">
        <v>69</v>
      </c>
      <c r="I5602" s="24" t="s">
        <v>70</v>
      </c>
      <c r="J5602" s="27" t="s">
        <v>1</v>
      </c>
      <c r="K5602" s="28">
        <v>56.39</v>
      </c>
      <c r="L5602" s="28">
        <v>0</v>
      </c>
    </row>
    <row r="5603" spans="1:12" x14ac:dyDescent="0.25">
      <c r="A5603" s="24" t="s">
        <v>3305</v>
      </c>
      <c r="B5603" s="26">
        <v>2015</v>
      </c>
      <c r="C5603" s="24">
        <v>9</v>
      </c>
      <c r="D5603" s="24" t="s">
        <v>236</v>
      </c>
      <c r="E5603" s="26">
        <v>234</v>
      </c>
      <c r="F5603" s="24">
        <v>3082</v>
      </c>
      <c r="G5603" s="26" t="s">
        <v>6389</v>
      </c>
      <c r="H5603" s="24" t="s">
        <v>132</v>
      </c>
      <c r="I5603" s="24" t="s">
        <v>133</v>
      </c>
      <c r="J5603" s="27" t="s">
        <v>1</v>
      </c>
      <c r="K5603" s="28">
        <v>48.56</v>
      </c>
      <c r="L5603" s="28">
        <v>0</v>
      </c>
    </row>
    <row r="5604" spans="1:12" x14ac:dyDescent="0.25">
      <c r="A5604" s="24" t="s">
        <v>3305</v>
      </c>
      <c r="B5604" s="26">
        <v>2015</v>
      </c>
      <c r="C5604" s="24">
        <v>9</v>
      </c>
      <c r="D5604" s="24" t="s">
        <v>236</v>
      </c>
      <c r="E5604" s="26">
        <v>234</v>
      </c>
      <c r="F5604" s="24">
        <v>4945</v>
      </c>
      <c r="G5604" s="26" t="s">
        <v>8252</v>
      </c>
      <c r="H5604" s="24" t="s">
        <v>1282</v>
      </c>
      <c r="I5604" s="24" t="s">
        <v>1283</v>
      </c>
      <c r="J5604" s="27" t="s">
        <v>1</v>
      </c>
      <c r="K5604" s="28">
        <v>16.46</v>
      </c>
      <c r="L5604" s="28">
        <v>0</v>
      </c>
    </row>
    <row r="5605" spans="1:12" x14ac:dyDescent="0.25">
      <c r="A5605" s="24" t="s">
        <v>3305</v>
      </c>
      <c r="B5605" s="26">
        <v>2015</v>
      </c>
      <c r="C5605" s="24">
        <v>9</v>
      </c>
      <c r="D5605" s="24" t="s">
        <v>236</v>
      </c>
      <c r="E5605" s="26">
        <v>234</v>
      </c>
      <c r="F5605" s="24">
        <v>4946</v>
      </c>
      <c r="G5605" s="26" t="s">
        <v>8253</v>
      </c>
      <c r="H5605" s="24" t="s">
        <v>186</v>
      </c>
      <c r="I5605" s="24" t="s">
        <v>187</v>
      </c>
      <c r="J5605" s="27" t="s">
        <v>1</v>
      </c>
      <c r="K5605" s="28">
        <v>22.91</v>
      </c>
      <c r="L5605" s="28">
        <v>0</v>
      </c>
    </row>
    <row r="5606" spans="1:12" x14ac:dyDescent="0.25">
      <c r="A5606" s="24" t="s">
        <v>3305</v>
      </c>
      <c r="B5606" s="26">
        <v>2015</v>
      </c>
      <c r="C5606" s="24">
        <v>9</v>
      </c>
      <c r="D5606" s="24" t="s">
        <v>236</v>
      </c>
      <c r="E5606" s="26">
        <v>234</v>
      </c>
      <c r="F5606" s="24">
        <v>3527</v>
      </c>
      <c r="G5606" s="26" t="s">
        <v>6834</v>
      </c>
      <c r="H5606" s="24" t="s">
        <v>69</v>
      </c>
      <c r="I5606" s="24" t="s">
        <v>70</v>
      </c>
      <c r="J5606" s="27" t="s">
        <v>1</v>
      </c>
      <c r="K5606" s="28">
        <v>37.94</v>
      </c>
      <c r="L5606" s="28">
        <v>0</v>
      </c>
    </row>
    <row r="5607" spans="1:12" x14ac:dyDescent="0.25">
      <c r="A5607" s="24" t="s">
        <v>3305</v>
      </c>
      <c r="B5607" s="26">
        <v>2015</v>
      </c>
      <c r="C5607" s="24">
        <v>9</v>
      </c>
      <c r="D5607" s="24" t="s">
        <v>236</v>
      </c>
      <c r="E5607" s="26">
        <v>234</v>
      </c>
      <c r="F5607" s="24">
        <v>4947</v>
      </c>
      <c r="G5607" s="26" t="s">
        <v>8254</v>
      </c>
      <c r="H5607" s="24" t="s">
        <v>1020</v>
      </c>
      <c r="I5607" s="24" t="s">
        <v>1021</v>
      </c>
      <c r="J5607" s="27" t="s">
        <v>1</v>
      </c>
      <c r="K5607" s="28">
        <v>28.8</v>
      </c>
      <c r="L5607" s="28">
        <v>0</v>
      </c>
    </row>
    <row r="5608" spans="1:12" x14ac:dyDescent="0.25">
      <c r="A5608" s="24" t="s">
        <v>3305</v>
      </c>
      <c r="B5608" s="26">
        <v>2015</v>
      </c>
      <c r="C5608" s="24">
        <v>9</v>
      </c>
      <c r="D5608" s="24" t="s">
        <v>236</v>
      </c>
      <c r="E5608" s="26">
        <v>234</v>
      </c>
      <c r="F5608" s="24">
        <v>4948</v>
      </c>
      <c r="G5608" s="26" t="s">
        <v>8255</v>
      </c>
      <c r="H5608" s="24" t="s">
        <v>77</v>
      </c>
      <c r="I5608" s="24" t="s">
        <v>78</v>
      </c>
      <c r="J5608" s="27" t="s">
        <v>1</v>
      </c>
      <c r="K5608" s="28">
        <v>263.5</v>
      </c>
      <c r="L5608" s="28">
        <v>0</v>
      </c>
    </row>
    <row r="5609" spans="1:12" x14ac:dyDescent="0.25">
      <c r="A5609" s="24" t="s">
        <v>3305</v>
      </c>
      <c r="B5609" s="26">
        <v>2015</v>
      </c>
      <c r="C5609" s="24">
        <v>9</v>
      </c>
      <c r="D5609" s="24" t="s">
        <v>236</v>
      </c>
      <c r="E5609" s="26">
        <v>234</v>
      </c>
      <c r="F5609" s="24">
        <v>4949</v>
      </c>
      <c r="G5609" s="26" t="s">
        <v>8256</v>
      </c>
      <c r="H5609" s="24" t="s">
        <v>69</v>
      </c>
      <c r="I5609" s="24" t="s">
        <v>70</v>
      </c>
      <c r="J5609" s="27" t="s">
        <v>1</v>
      </c>
      <c r="K5609" s="28">
        <v>31.17</v>
      </c>
      <c r="L5609" s="28">
        <v>0</v>
      </c>
    </row>
    <row r="5610" spans="1:12" x14ac:dyDescent="0.25">
      <c r="A5610" s="24" t="s">
        <v>3305</v>
      </c>
      <c r="B5610" s="26">
        <v>2015</v>
      </c>
      <c r="C5610" s="24">
        <v>9</v>
      </c>
      <c r="D5610" s="24" t="s">
        <v>236</v>
      </c>
      <c r="E5610" s="26">
        <v>234</v>
      </c>
      <c r="F5610" s="24">
        <v>4950</v>
      </c>
      <c r="G5610" s="26" t="s">
        <v>8257</v>
      </c>
      <c r="H5610" s="24" t="s">
        <v>65</v>
      </c>
      <c r="I5610" s="24" t="s">
        <v>66</v>
      </c>
      <c r="J5610" s="27" t="s">
        <v>1</v>
      </c>
      <c r="K5610" s="28">
        <v>131.65</v>
      </c>
      <c r="L5610" s="28">
        <v>0</v>
      </c>
    </row>
    <row r="5611" spans="1:12" x14ac:dyDescent="0.25">
      <c r="A5611" s="24" t="s">
        <v>3305</v>
      </c>
      <c r="B5611" s="26">
        <v>2015</v>
      </c>
      <c r="C5611" s="24">
        <v>9</v>
      </c>
      <c r="D5611" s="24" t="s">
        <v>236</v>
      </c>
      <c r="E5611" s="26">
        <v>234</v>
      </c>
      <c r="F5611" s="24">
        <v>4951</v>
      </c>
      <c r="G5611" s="26" t="s">
        <v>8258</v>
      </c>
      <c r="H5611" s="24" t="s">
        <v>126</v>
      </c>
      <c r="I5611" s="24" t="s">
        <v>127</v>
      </c>
      <c r="J5611" s="27" t="s">
        <v>1</v>
      </c>
      <c r="K5611" s="28">
        <v>60.85</v>
      </c>
      <c r="L5611" s="28">
        <v>0</v>
      </c>
    </row>
    <row r="5612" spans="1:12" x14ac:dyDescent="0.25">
      <c r="A5612" s="24" t="s">
        <v>3305</v>
      </c>
      <c r="B5612" s="26">
        <v>2015</v>
      </c>
      <c r="C5612" s="24">
        <v>9</v>
      </c>
      <c r="D5612" s="24" t="s">
        <v>236</v>
      </c>
      <c r="E5612" s="26">
        <v>234</v>
      </c>
      <c r="F5612" s="24">
        <v>4952</v>
      </c>
      <c r="G5612" s="26" t="s">
        <v>8259</v>
      </c>
      <c r="H5612" s="24" t="s">
        <v>1610</v>
      </c>
      <c r="I5612" s="24" t="s">
        <v>1611</v>
      </c>
      <c r="J5612" s="27" t="s">
        <v>1</v>
      </c>
      <c r="K5612" s="28">
        <v>297</v>
      </c>
      <c r="L5612" s="28">
        <v>0</v>
      </c>
    </row>
    <row r="5613" spans="1:12" x14ac:dyDescent="0.25">
      <c r="A5613" s="24" t="s">
        <v>3305</v>
      </c>
      <c r="B5613" s="26">
        <v>2015</v>
      </c>
      <c r="C5613" s="24">
        <v>9</v>
      </c>
      <c r="D5613" s="24" t="s">
        <v>236</v>
      </c>
      <c r="E5613" s="26">
        <v>234</v>
      </c>
      <c r="F5613" s="24">
        <v>4953</v>
      </c>
      <c r="G5613" s="26" t="s">
        <v>8260</v>
      </c>
      <c r="H5613" s="24" t="s">
        <v>1336</v>
      </c>
      <c r="I5613" s="24" t="s">
        <v>1337</v>
      </c>
      <c r="J5613" s="27" t="s">
        <v>1</v>
      </c>
      <c r="K5613" s="28">
        <v>0.2</v>
      </c>
      <c r="L5613" s="28">
        <v>0</v>
      </c>
    </row>
    <row r="5614" spans="1:12" x14ac:dyDescent="0.25">
      <c r="A5614" s="24" t="s">
        <v>3305</v>
      </c>
      <c r="B5614" s="26">
        <v>2015</v>
      </c>
      <c r="C5614" s="24">
        <v>9</v>
      </c>
      <c r="D5614" s="24" t="s">
        <v>236</v>
      </c>
      <c r="E5614" s="26">
        <v>234</v>
      </c>
      <c r="F5614" s="24">
        <v>4954</v>
      </c>
      <c r="G5614" s="26" t="s">
        <v>8261</v>
      </c>
      <c r="H5614" s="24" t="s">
        <v>404</v>
      </c>
      <c r="I5614" s="24" t="s">
        <v>405</v>
      </c>
      <c r="J5614" s="27" t="s">
        <v>1</v>
      </c>
      <c r="K5614" s="28">
        <v>39.74</v>
      </c>
      <c r="L5614" s="28">
        <v>0</v>
      </c>
    </row>
    <row r="5615" spans="1:12" x14ac:dyDescent="0.25">
      <c r="A5615" s="24" t="s">
        <v>3305</v>
      </c>
      <c r="B5615" s="26">
        <v>2015</v>
      </c>
      <c r="C5615" s="24">
        <v>9</v>
      </c>
      <c r="D5615" s="24" t="s">
        <v>236</v>
      </c>
      <c r="E5615" s="26">
        <v>234</v>
      </c>
      <c r="F5615" s="24">
        <v>4955</v>
      </c>
      <c r="G5615" s="26" t="s">
        <v>8262</v>
      </c>
      <c r="H5615" s="24" t="s">
        <v>1180</v>
      </c>
      <c r="I5615" s="24" t="s">
        <v>1181</v>
      </c>
      <c r="J5615" s="27" t="s">
        <v>1</v>
      </c>
      <c r="K5615" s="28">
        <v>240.56</v>
      </c>
      <c r="L5615" s="28">
        <v>0</v>
      </c>
    </row>
    <row r="5616" spans="1:12" x14ac:dyDescent="0.25">
      <c r="A5616" s="24" t="s">
        <v>3305</v>
      </c>
      <c r="B5616" s="26">
        <v>2015</v>
      </c>
      <c r="C5616" s="24">
        <v>9</v>
      </c>
      <c r="D5616" s="24" t="s">
        <v>236</v>
      </c>
      <c r="E5616" s="26">
        <v>234</v>
      </c>
      <c r="F5616" s="24">
        <v>4956</v>
      </c>
      <c r="G5616" s="26" t="s">
        <v>8263</v>
      </c>
      <c r="H5616" s="24" t="s">
        <v>338</v>
      </c>
      <c r="I5616" s="24" t="s">
        <v>339</v>
      </c>
      <c r="J5616" s="27" t="s">
        <v>1</v>
      </c>
      <c r="K5616" s="28">
        <v>131.65</v>
      </c>
      <c r="L5616" s="28">
        <v>0</v>
      </c>
    </row>
    <row r="5617" spans="1:12" x14ac:dyDescent="0.25">
      <c r="A5617" s="24" t="s">
        <v>3305</v>
      </c>
      <c r="B5617" s="26">
        <v>2015</v>
      </c>
      <c r="C5617" s="24">
        <v>9</v>
      </c>
      <c r="D5617" s="24" t="s">
        <v>236</v>
      </c>
      <c r="E5617" s="26">
        <v>234</v>
      </c>
      <c r="F5617" s="24">
        <v>4957</v>
      </c>
      <c r="G5617" s="26" t="s">
        <v>8264</v>
      </c>
      <c r="H5617" s="24" t="s">
        <v>594</v>
      </c>
      <c r="I5617" s="24" t="s">
        <v>595</v>
      </c>
      <c r="J5617" s="27" t="s">
        <v>1</v>
      </c>
      <c r="K5617" s="28">
        <v>92.02</v>
      </c>
      <c r="L5617" s="28">
        <v>0</v>
      </c>
    </row>
    <row r="5618" spans="1:12" x14ac:dyDescent="0.25">
      <c r="A5618" s="24" t="s">
        <v>3305</v>
      </c>
      <c r="B5618" s="26">
        <v>2015</v>
      </c>
      <c r="C5618" s="24">
        <v>9</v>
      </c>
      <c r="D5618" s="24" t="s">
        <v>236</v>
      </c>
      <c r="E5618" s="26">
        <v>235</v>
      </c>
      <c r="F5618" s="24">
        <v>4958</v>
      </c>
      <c r="G5618" s="26" t="s">
        <v>8265</v>
      </c>
      <c r="H5618" s="24" t="s">
        <v>77</v>
      </c>
      <c r="I5618" s="24" t="s">
        <v>78</v>
      </c>
      <c r="J5618" s="27" t="s">
        <v>1</v>
      </c>
      <c r="K5618" s="28">
        <v>25.15</v>
      </c>
      <c r="L5618" s="28">
        <v>0</v>
      </c>
    </row>
    <row r="5619" spans="1:12" x14ac:dyDescent="0.25">
      <c r="A5619" s="24" t="s">
        <v>3305</v>
      </c>
      <c r="B5619" s="26">
        <v>2015</v>
      </c>
      <c r="C5619" s="24">
        <v>9</v>
      </c>
      <c r="D5619" s="24" t="s">
        <v>236</v>
      </c>
      <c r="E5619" s="26">
        <v>235</v>
      </c>
      <c r="F5619" s="24">
        <v>4959</v>
      </c>
      <c r="G5619" s="26" t="s">
        <v>8266</v>
      </c>
      <c r="H5619" s="24" t="s">
        <v>1662</v>
      </c>
      <c r="I5619" s="24" t="s">
        <v>1663</v>
      </c>
      <c r="J5619" s="27" t="s">
        <v>1</v>
      </c>
      <c r="K5619" s="28">
        <v>37.94</v>
      </c>
      <c r="L5619" s="28">
        <v>0</v>
      </c>
    </row>
    <row r="5620" spans="1:12" x14ac:dyDescent="0.25">
      <c r="A5620" s="24" t="s">
        <v>3305</v>
      </c>
      <c r="B5620" s="26">
        <v>2015</v>
      </c>
      <c r="C5620" s="24">
        <v>9</v>
      </c>
      <c r="D5620" s="24" t="s">
        <v>236</v>
      </c>
      <c r="E5620" s="26">
        <v>235</v>
      </c>
      <c r="F5620" s="24">
        <v>4960</v>
      </c>
      <c r="G5620" s="26" t="s">
        <v>8267</v>
      </c>
      <c r="H5620" s="24" t="s">
        <v>184</v>
      </c>
      <c r="I5620" s="24" t="s">
        <v>185</v>
      </c>
      <c r="J5620" s="27" t="s">
        <v>1</v>
      </c>
      <c r="K5620" s="28">
        <v>0.2</v>
      </c>
      <c r="L5620" s="28">
        <v>0</v>
      </c>
    </row>
    <row r="5621" spans="1:12" x14ac:dyDescent="0.25">
      <c r="A5621" s="24" t="s">
        <v>3305</v>
      </c>
      <c r="B5621" s="26">
        <v>2015</v>
      </c>
      <c r="C5621" s="24">
        <v>9</v>
      </c>
      <c r="D5621" s="24" t="s">
        <v>236</v>
      </c>
      <c r="E5621" s="26">
        <v>235</v>
      </c>
      <c r="F5621" s="24">
        <v>4961</v>
      </c>
      <c r="G5621" s="26" t="s">
        <v>8268</v>
      </c>
      <c r="H5621" s="24" t="s">
        <v>338</v>
      </c>
      <c r="I5621" s="24" t="s">
        <v>339</v>
      </c>
      <c r="J5621" s="27" t="s">
        <v>1</v>
      </c>
      <c r="K5621" s="28">
        <v>45.82</v>
      </c>
      <c r="L5621" s="28">
        <v>0</v>
      </c>
    </row>
    <row r="5622" spans="1:12" x14ac:dyDescent="0.25">
      <c r="A5622" s="24" t="s">
        <v>3305</v>
      </c>
      <c r="B5622" s="26">
        <v>2015</v>
      </c>
      <c r="C5622" s="24">
        <v>9</v>
      </c>
      <c r="D5622" s="24" t="s">
        <v>236</v>
      </c>
      <c r="E5622" s="26">
        <v>235</v>
      </c>
      <c r="F5622" s="24">
        <v>4962</v>
      </c>
      <c r="G5622" s="26" t="s">
        <v>8269</v>
      </c>
      <c r="H5622" s="24" t="s">
        <v>69</v>
      </c>
      <c r="I5622" s="24" t="s">
        <v>70</v>
      </c>
      <c r="J5622" s="27" t="s">
        <v>1</v>
      </c>
      <c r="K5622" s="28">
        <v>0.2</v>
      </c>
      <c r="L5622" s="28">
        <v>0</v>
      </c>
    </row>
    <row r="5623" spans="1:12" x14ac:dyDescent="0.25">
      <c r="A5623" s="24" t="s">
        <v>3305</v>
      </c>
      <c r="B5623" s="26">
        <v>2015</v>
      </c>
      <c r="C5623" s="24">
        <v>9</v>
      </c>
      <c r="D5623" s="24" t="s">
        <v>236</v>
      </c>
      <c r="E5623" s="26">
        <v>235</v>
      </c>
      <c r="F5623" s="24">
        <v>4963</v>
      </c>
      <c r="G5623" s="26" t="s">
        <v>8270</v>
      </c>
      <c r="H5623" s="24" t="s">
        <v>69</v>
      </c>
      <c r="I5623" s="24" t="s">
        <v>70</v>
      </c>
      <c r="J5623" s="27" t="s">
        <v>1</v>
      </c>
      <c r="K5623" s="28">
        <v>131.65</v>
      </c>
      <c r="L5623" s="28">
        <v>0</v>
      </c>
    </row>
    <row r="5624" spans="1:12" x14ac:dyDescent="0.25">
      <c r="A5624" s="24" t="s">
        <v>3305</v>
      </c>
      <c r="B5624" s="26">
        <v>2015</v>
      </c>
      <c r="C5624" s="24">
        <v>9</v>
      </c>
      <c r="D5624" s="24" t="s">
        <v>236</v>
      </c>
      <c r="E5624" s="26">
        <v>235</v>
      </c>
      <c r="F5624" s="24">
        <v>4854</v>
      </c>
      <c r="G5624" s="26" t="s">
        <v>8161</v>
      </c>
      <c r="H5624" s="24" t="s">
        <v>114</v>
      </c>
      <c r="I5624" s="24" t="s">
        <v>115</v>
      </c>
      <c r="J5624" s="27" t="s">
        <v>1</v>
      </c>
      <c r="K5624" s="28">
        <v>16.46</v>
      </c>
      <c r="L5624" s="28">
        <v>0</v>
      </c>
    </row>
    <row r="5625" spans="1:12" x14ac:dyDescent="0.25">
      <c r="A5625" s="24" t="s">
        <v>3305</v>
      </c>
      <c r="B5625" s="26">
        <v>2015</v>
      </c>
      <c r="C5625" s="24">
        <v>9</v>
      </c>
      <c r="D5625" s="24" t="s">
        <v>236</v>
      </c>
      <c r="E5625" s="26">
        <v>235</v>
      </c>
      <c r="F5625" s="24">
        <v>4964</v>
      </c>
      <c r="G5625" s="26" t="s">
        <v>8271</v>
      </c>
      <c r="H5625" s="24" t="s">
        <v>192</v>
      </c>
      <c r="I5625" s="24" t="s">
        <v>193</v>
      </c>
      <c r="J5625" s="27" t="s">
        <v>1</v>
      </c>
      <c r="K5625" s="28">
        <v>131.65</v>
      </c>
      <c r="L5625" s="28">
        <v>0</v>
      </c>
    </row>
    <row r="5626" spans="1:12" x14ac:dyDescent="0.25">
      <c r="A5626" s="24" t="s">
        <v>3305</v>
      </c>
      <c r="B5626" s="26">
        <v>2015</v>
      </c>
      <c r="C5626" s="24">
        <v>9</v>
      </c>
      <c r="D5626" s="24" t="s">
        <v>236</v>
      </c>
      <c r="E5626" s="26">
        <v>235</v>
      </c>
      <c r="F5626" s="24">
        <v>4965</v>
      </c>
      <c r="G5626" s="26" t="s">
        <v>8272</v>
      </c>
      <c r="H5626" s="24" t="s">
        <v>1664</v>
      </c>
      <c r="I5626" s="24" t="s">
        <v>1665</v>
      </c>
      <c r="J5626" s="27" t="s">
        <v>1</v>
      </c>
      <c r="K5626" s="28">
        <v>0.2</v>
      </c>
      <c r="L5626" s="28">
        <v>0</v>
      </c>
    </row>
    <row r="5627" spans="1:12" x14ac:dyDescent="0.25">
      <c r="A5627" s="24" t="s">
        <v>3305</v>
      </c>
      <c r="B5627" s="26">
        <v>2015</v>
      </c>
      <c r="C5627" s="24">
        <v>9</v>
      </c>
      <c r="D5627" s="24" t="s">
        <v>236</v>
      </c>
      <c r="E5627" s="26">
        <v>235</v>
      </c>
      <c r="F5627" s="24">
        <v>4966</v>
      </c>
      <c r="G5627" s="26" t="s">
        <v>8273</v>
      </c>
      <c r="H5627" s="24" t="s">
        <v>1666</v>
      </c>
      <c r="I5627" s="24" t="s">
        <v>1667</v>
      </c>
      <c r="J5627" s="27" t="s">
        <v>1</v>
      </c>
      <c r="K5627" s="28">
        <v>131.85</v>
      </c>
      <c r="L5627" s="28">
        <v>0</v>
      </c>
    </row>
    <row r="5628" spans="1:12" x14ac:dyDescent="0.25">
      <c r="A5628" s="24" t="s">
        <v>3305</v>
      </c>
      <c r="B5628" s="26">
        <v>2015</v>
      </c>
      <c r="C5628" s="24">
        <v>9</v>
      </c>
      <c r="D5628" s="24" t="s">
        <v>236</v>
      </c>
      <c r="E5628" s="26">
        <v>235</v>
      </c>
      <c r="F5628" s="24">
        <v>4967</v>
      </c>
      <c r="G5628" s="26" t="s">
        <v>8274</v>
      </c>
      <c r="H5628" s="24" t="s">
        <v>300</v>
      </c>
      <c r="I5628" s="24" t="s">
        <v>301</v>
      </c>
      <c r="J5628" s="27" t="s">
        <v>1</v>
      </c>
      <c r="K5628" s="28">
        <v>25.15</v>
      </c>
      <c r="L5628" s="28">
        <v>0</v>
      </c>
    </row>
    <row r="5629" spans="1:12" x14ac:dyDescent="0.25">
      <c r="A5629" s="24" t="s">
        <v>3305</v>
      </c>
      <c r="B5629" s="26">
        <v>2015</v>
      </c>
      <c r="C5629" s="24">
        <v>9</v>
      </c>
      <c r="D5629" s="24" t="s">
        <v>236</v>
      </c>
      <c r="E5629" s="26">
        <v>235</v>
      </c>
      <c r="F5629" s="24">
        <v>4856</v>
      </c>
      <c r="G5629" s="26" t="s">
        <v>8163</v>
      </c>
      <c r="H5629" s="24" t="s">
        <v>338</v>
      </c>
      <c r="I5629" s="24" t="s">
        <v>339</v>
      </c>
      <c r="J5629" s="27" t="s">
        <v>1</v>
      </c>
      <c r="K5629" s="28">
        <v>235.98</v>
      </c>
      <c r="L5629" s="28">
        <v>0</v>
      </c>
    </row>
    <row r="5630" spans="1:12" x14ac:dyDescent="0.25">
      <c r="A5630" s="24" t="s">
        <v>3305</v>
      </c>
      <c r="B5630" s="26">
        <v>2015</v>
      </c>
      <c r="C5630" s="24">
        <v>9</v>
      </c>
      <c r="D5630" s="24" t="s">
        <v>236</v>
      </c>
      <c r="E5630" s="26">
        <v>235</v>
      </c>
      <c r="F5630" s="24">
        <v>4968</v>
      </c>
      <c r="G5630" s="26" t="s">
        <v>8275</v>
      </c>
      <c r="H5630" s="24" t="s">
        <v>69</v>
      </c>
      <c r="I5630" s="24" t="s">
        <v>70</v>
      </c>
      <c r="J5630" s="27" t="s">
        <v>1</v>
      </c>
      <c r="K5630" s="28">
        <v>84.07</v>
      </c>
      <c r="L5630" s="28">
        <v>0</v>
      </c>
    </row>
    <row r="5631" spans="1:12" x14ac:dyDescent="0.25">
      <c r="A5631" s="24" t="s">
        <v>3305</v>
      </c>
      <c r="B5631" s="26">
        <v>2015</v>
      </c>
      <c r="C5631" s="24">
        <v>9</v>
      </c>
      <c r="D5631" s="24" t="s">
        <v>236</v>
      </c>
      <c r="E5631" s="26">
        <v>235</v>
      </c>
      <c r="F5631" s="24">
        <v>4969</v>
      </c>
      <c r="G5631" s="26" t="s">
        <v>8276</v>
      </c>
      <c r="H5631" s="24" t="s">
        <v>300</v>
      </c>
      <c r="I5631" s="24" t="s">
        <v>301</v>
      </c>
      <c r="J5631" s="27" t="s">
        <v>1</v>
      </c>
      <c r="K5631" s="28">
        <v>25.15</v>
      </c>
      <c r="L5631" s="28">
        <v>0</v>
      </c>
    </row>
    <row r="5632" spans="1:12" x14ac:dyDescent="0.25">
      <c r="A5632" s="24" t="s">
        <v>3305</v>
      </c>
      <c r="B5632" s="26">
        <v>2015</v>
      </c>
      <c r="C5632" s="24">
        <v>9</v>
      </c>
      <c r="D5632" s="24" t="s">
        <v>236</v>
      </c>
      <c r="E5632" s="26">
        <v>235</v>
      </c>
      <c r="F5632" s="24">
        <v>4970</v>
      </c>
      <c r="G5632" s="26" t="s">
        <v>8277</v>
      </c>
      <c r="H5632" s="24" t="s">
        <v>190</v>
      </c>
      <c r="I5632" s="24" t="s">
        <v>191</v>
      </c>
      <c r="J5632" s="27" t="s">
        <v>1</v>
      </c>
      <c r="K5632" s="28">
        <v>115.13</v>
      </c>
      <c r="L5632" s="28">
        <v>0</v>
      </c>
    </row>
    <row r="5633" spans="1:12" x14ac:dyDescent="0.25">
      <c r="A5633" s="24" t="s">
        <v>3305</v>
      </c>
      <c r="B5633" s="26">
        <v>2015</v>
      </c>
      <c r="C5633" s="24">
        <v>9</v>
      </c>
      <c r="D5633" s="24" t="s">
        <v>236</v>
      </c>
      <c r="E5633" s="26">
        <v>235</v>
      </c>
      <c r="F5633" s="24">
        <v>4971</v>
      </c>
      <c r="G5633" s="26" t="s">
        <v>8278</v>
      </c>
      <c r="H5633" s="24" t="s">
        <v>1668</v>
      </c>
      <c r="I5633" s="24" t="s">
        <v>1669</v>
      </c>
      <c r="J5633" s="27" t="s">
        <v>1</v>
      </c>
      <c r="K5633" s="28">
        <v>0.2</v>
      </c>
      <c r="L5633" s="28">
        <v>0</v>
      </c>
    </row>
    <row r="5634" spans="1:12" x14ac:dyDescent="0.25">
      <c r="A5634" s="24" t="s">
        <v>3305</v>
      </c>
      <c r="B5634" s="26">
        <v>2015</v>
      </c>
      <c r="C5634" s="24">
        <v>9</v>
      </c>
      <c r="D5634" s="24" t="s">
        <v>236</v>
      </c>
      <c r="E5634" s="26">
        <v>235</v>
      </c>
      <c r="F5634" s="24">
        <v>4972</v>
      </c>
      <c r="G5634" s="26" t="s">
        <v>8279</v>
      </c>
      <c r="H5634" s="24" t="s">
        <v>69</v>
      </c>
      <c r="I5634" s="24" t="s">
        <v>70</v>
      </c>
      <c r="J5634" s="27" t="s">
        <v>1</v>
      </c>
      <c r="K5634" s="28">
        <v>89.05</v>
      </c>
      <c r="L5634" s="28">
        <v>0</v>
      </c>
    </row>
    <row r="5635" spans="1:12" x14ac:dyDescent="0.25">
      <c r="A5635" s="24" t="s">
        <v>3305</v>
      </c>
      <c r="B5635" s="26">
        <v>2015</v>
      </c>
      <c r="C5635" s="24">
        <v>9</v>
      </c>
      <c r="D5635" s="24" t="s">
        <v>236</v>
      </c>
      <c r="E5635" s="26">
        <v>236</v>
      </c>
      <c r="F5635" s="24">
        <v>1060</v>
      </c>
      <c r="G5635" s="26" t="s">
        <v>4367</v>
      </c>
      <c r="H5635" s="24" t="s">
        <v>372</v>
      </c>
      <c r="I5635" s="24" t="s">
        <v>373</v>
      </c>
      <c r="J5635" s="27" t="s">
        <v>1</v>
      </c>
      <c r="K5635" s="28">
        <v>80.11</v>
      </c>
      <c r="L5635" s="28">
        <v>0</v>
      </c>
    </row>
    <row r="5636" spans="1:12" x14ac:dyDescent="0.25">
      <c r="A5636" s="24" t="s">
        <v>3305</v>
      </c>
      <c r="B5636" s="26">
        <v>2015</v>
      </c>
      <c r="C5636" s="24">
        <v>9</v>
      </c>
      <c r="D5636" s="24" t="s">
        <v>236</v>
      </c>
      <c r="E5636" s="26">
        <v>236</v>
      </c>
      <c r="F5636" s="24">
        <v>4973</v>
      </c>
      <c r="G5636" s="26" t="s">
        <v>8280</v>
      </c>
      <c r="H5636" s="24" t="s">
        <v>1670</v>
      </c>
      <c r="I5636" s="24" t="s">
        <v>1671</v>
      </c>
      <c r="J5636" s="27" t="s">
        <v>1</v>
      </c>
      <c r="K5636" s="28">
        <v>131.85</v>
      </c>
      <c r="L5636" s="28">
        <v>0</v>
      </c>
    </row>
    <row r="5637" spans="1:12" x14ac:dyDescent="0.25">
      <c r="A5637" s="24" t="s">
        <v>3305</v>
      </c>
      <c r="B5637" s="26">
        <v>2015</v>
      </c>
      <c r="C5637" s="24">
        <v>9</v>
      </c>
      <c r="D5637" s="24" t="s">
        <v>236</v>
      </c>
      <c r="E5637" s="26">
        <v>236</v>
      </c>
      <c r="F5637" s="24">
        <v>1186</v>
      </c>
      <c r="G5637" s="26" t="s">
        <v>4493</v>
      </c>
      <c r="H5637" s="24" t="s">
        <v>674</v>
      </c>
      <c r="I5637" s="24" t="s">
        <v>675</v>
      </c>
      <c r="J5637" s="27" t="s">
        <v>1</v>
      </c>
      <c r="K5637" s="28">
        <v>16.46</v>
      </c>
      <c r="L5637" s="28">
        <v>0</v>
      </c>
    </row>
    <row r="5638" spans="1:12" x14ac:dyDescent="0.25">
      <c r="A5638" s="24" t="s">
        <v>3305</v>
      </c>
      <c r="B5638" s="26">
        <v>2015</v>
      </c>
      <c r="C5638" s="24">
        <v>9</v>
      </c>
      <c r="D5638" s="24" t="s">
        <v>236</v>
      </c>
      <c r="E5638" s="26">
        <v>237</v>
      </c>
      <c r="F5638" s="24">
        <v>4974</v>
      </c>
      <c r="G5638" s="26" t="s">
        <v>8281</v>
      </c>
      <c r="H5638" s="24" t="s">
        <v>1018</v>
      </c>
      <c r="I5638" s="24" t="s">
        <v>1019</v>
      </c>
      <c r="J5638" s="27" t="s">
        <v>1</v>
      </c>
      <c r="K5638" s="28">
        <v>131.65</v>
      </c>
      <c r="L5638" s="28">
        <v>0</v>
      </c>
    </row>
    <row r="5639" spans="1:12" x14ac:dyDescent="0.25">
      <c r="A5639" s="24" t="s">
        <v>3305</v>
      </c>
      <c r="B5639" s="26">
        <v>2015</v>
      </c>
      <c r="C5639" s="24">
        <v>9</v>
      </c>
      <c r="D5639" s="24" t="s">
        <v>236</v>
      </c>
      <c r="E5639" s="26">
        <v>237</v>
      </c>
      <c r="F5639" s="24">
        <v>3372</v>
      </c>
      <c r="G5639" s="26" t="s">
        <v>6679</v>
      </c>
      <c r="H5639" s="24" t="s">
        <v>1672</v>
      </c>
      <c r="I5639" s="24" t="s">
        <v>1673</v>
      </c>
      <c r="J5639" s="27" t="s">
        <v>1</v>
      </c>
      <c r="K5639" s="28">
        <v>75.45</v>
      </c>
      <c r="L5639" s="28">
        <v>0</v>
      </c>
    </row>
    <row r="5640" spans="1:12" x14ac:dyDescent="0.25">
      <c r="A5640" s="24" t="s">
        <v>3305</v>
      </c>
      <c r="B5640" s="26">
        <v>2015</v>
      </c>
      <c r="C5640" s="24">
        <v>9</v>
      </c>
      <c r="D5640" s="24" t="s">
        <v>236</v>
      </c>
      <c r="E5640" s="26">
        <v>237</v>
      </c>
      <c r="F5640" s="24">
        <v>4975</v>
      </c>
      <c r="G5640" s="26" t="s">
        <v>8282</v>
      </c>
      <c r="H5640" s="24" t="s">
        <v>184</v>
      </c>
      <c r="I5640" s="24" t="s">
        <v>185</v>
      </c>
      <c r="J5640" s="27" t="s">
        <v>1</v>
      </c>
      <c r="K5640" s="28">
        <v>263.3</v>
      </c>
      <c r="L5640" s="28">
        <v>0</v>
      </c>
    </row>
    <row r="5641" spans="1:12" x14ac:dyDescent="0.25">
      <c r="A5641" s="24" t="s">
        <v>3305</v>
      </c>
      <c r="B5641" s="26">
        <v>2015</v>
      </c>
      <c r="C5641" s="24">
        <v>9</v>
      </c>
      <c r="D5641" s="24" t="s">
        <v>236</v>
      </c>
      <c r="E5641" s="26">
        <v>237</v>
      </c>
      <c r="F5641" s="24">
        <v>4976</v>
      </c>
      <c r="G5641" s="26" t="s">
        <v>8283</v>
      </c>
      <c r="H5641" s="24" t="s">
        <v>65</v>
      </c>
      <c r="I5641" s="24" t="s">
        <v>66</v>
      </c>
      <c r="J5641" s="27" t="s">
        <v>1</v>
      </c>
      <c r="K5641" s="28">
        <v>6.28</v>
      </c>
      <c r="L5641" s="28">
        <v>0</v>
      </c>
    </row>
    <row r="5642" spans="1:12" x14ac:dyDescent="0.25">
      <c r="A5642" s="24" t="s">
        <v>3305</v>
      </c>
      <c r="B5642" s="26">
        <v>2015</v>
      </c>
      <c r="C5642" s="24">
        <v>9</v>
      </c>
      <c r="D5642" s="24" t="s">
        <v>236</v>
      </c>
      <c r="E5642" s="26">
        <v>237</v>
      </c>
      <c r="F5642" s="24">
        <v>4977</v>
      </c>
      <c r="G5642" s="26" t="s">
        <v>8284</v>
      </c>
      <c r="H5642" s="24" t="s">
        <v>108</v>
      </c>
      <c r="I5642" s="24" t="s">
        <v>109</v>
      </c>
      <c r="J5642" s="27" t="s">
        <v>1</v>
      </c>
      <c r="K5642" s="28">
        <v>52.35</v>
      </c>
      <c r="L5642" s="28">
        <v>0</v>
      </c>
    </row>
    <row r="5643" spans="1:12" x14ac:dyDescent="0.25">
      <c r="A5643" s="24" t="s">
        <v>3305</v>
      </c>
      <c r="B5643" s="26">
        <v>2015</v>
      </c>
      <c r="C5643" s="24">
        <v>9</v>
      </c>
      <c r="D5643" s="24" t="s">
        <v>236</v>
      </c>
      <c r="E5643" s="26">
        <v>237</v>
      </c>
      <c r="F5643" s="24">
        <v>4978</v>
      </c>
      <c r="G5643" s="26" t="s">
        <v>8285</v>
      </c>
      <c r="H5643" s="24" t="s">
        <v>192</v>
      </c>
      <c r="I5643" s="24" t="s">
        <v>193</v>
      </c>
      <c r="J5643" s="27" t="s">
        <v>1</v>
      </c>
      <c r="K5643" s="28">
        <v>131.65</v>
      </c>
      <c r="L5643" s="28">
        <v>0</v>
      </c>
    </row>
    <row r="5644" spans="1:12" x14ac:dyDescent="0.25">
      <c r="A5644" s="24" t="s">
        <v>3305</v>
      </c>
      <c r="B5644" s="26">
        <v>2015</v>
      </c>
      <c r="C5644" s="24">
        <v>9</v>
      </c>
      <c r="D5644" s="24" t="s">
        <v>236</v>
      </c>
      <c r="E5644" s="26">
        <v>237</v>
      </c>
      <c r="F5644" s="24">
        <v>4979</v>
      </c>
      <c r="G5644" s="26" t="s">
        <v>8286</v>
      </c>
      <c r="H5644" s="24" t="s">
        <v>69</v>
      </c>
      <c r="I5644" s="24" t="s">
        <v>70</v>
      </c>
      <c r="J5644" s="27" t="s">
        <v>1</v>
      </c>
      <c r="K5644" s="28">
        <v>131.65</v>
      </c>
      <c r="L5644" s="28">
        <v>0</v>
      </c>
    </row>
    <row r="5645" spans="1:12" x14ac:dyDescent="0.25">
      <c r="A5645" s="24" t="s">
        <v>3305</v>
      </c>
      <c r="B5645" s="26">
        <v>2015</v>
      </c>
      <c r="C5645" s="24">
        <v>9</v>
      </c>
      <c r="D5645" s="24" t="s">
        <v>236</v>
      </c>
      <c r="E5645" s="26">
        <v>237</v>
      </c>
      <c r="F5645" s="24">
        <v>4477</v>
      </c>
      <c r="G5645" s="26" t="s">
        <v>7784</v>
      </c>
      <c r="H5645" s="24" t="s">
        <v>83</v>
      </c>
      <c r="I5645" s="24" t="s">
        <v>84</v>
      </c>
      <c r="J5645" s="27" t="s">
        <v>1</v>
      </c>
      <c r="K5645" s="28">
        <v>25.15</v>
      </c>
      <c r="L5645" s="28">
        <v>0</v>
      </c>
    </row>
    <row r="5646" spans="1:12" x14ac:dyDescent="0.25">
      <c r="A5646" s="24" t="s">
        <v>3305</v>
      </c>
      <c r="B5646" s="26">
        <v>2015</v>
      </c>
      <c r="C5646" s="24">
        <v>9</v>
      </c>
      <c r="D5646" s="24" t="s">
        <v>236</v>
      </c>
      <c r="E5646" s="26">
        <v>237</v>
      </c>
      <c r="F5646" s="24">
        <v>4980</v>
      </c>
      <c r="G5646" s="26" t="s">
        <v>8287</v>
      </c>
      <c r="H5646" s="24" t="s">
        <v>852</v>
      </c>
      <c r="I5646" s="24" t="s">
        <v>853</v>
      </c>
      <c r="J5646" s="27" t="s">
        <v>1</v>
      </c>
      <c r="K5646" s="28">
        <v>131.65</v>
      </c>
      <c r="L5646" s="28">
        <v>0</v>
      </c>
    </row>
    <row r="5647" spans="1:12" x14ac:dyDescent="0.25">
      <c r="A5647" s="24" t="s">
        <v>3305</v>
      </c>
      <c r="B5647" s="26">
        <v>2015</v>
      </c>
      <c r="C5647" s="24">
        <v>9</v>
      </c>
      <c r="D5647" s="24" t="s">
        <v>236</v>
      </c>
      <c r="E5647" s="26">
        <v>237</v>
      </c>
      <c r="F5647" s="24">
        <v>4880</v>
      </c>
      <c r="G5647" s="26" t="s">
        <v>8187</v>
      </c>
      <c r="H5647" s="24" t="s">
        <v>98</v>
      </c>
      <c r="I5647" s="24" t="s">
        <v>99</v>
      </c>
      <c r="J5647" s="27" t="s">
        <v>1</v>
      </c>
      <c r="K5647" s="28">
        <v>131.65</v>
      </c>
      <c r="L5647" s="28">
        <v>0</v>
      </c>
    </row>
    <row r="5648" spans="1:12" x14ac:dyDescent="0.25">
      <c r="A5648" s="24" t="s">
        <v>3305</v>
      </c>
      <c r="B5648" s="26">
        <v>2015</v>
      </c>
      <c r="C5648" s="24">
        <v>9</v>
      </c>
      <c r="D5648" s="24" t="s">
        <v>236</v>
      </c>
      <c r="E5648" s="26">
        <v>237</v>
      </c>
      <c r="F5648" s="24">
        <v>4981</v>
      </c>
      <c r="G5648" s="26" t="s">
        <v>8288</v>
      </c>
      <c r="H5648" s="24" t="s">
        <v>132</v>
      </c>
      <c r="I5648" s="24" t="s">
        <v>133</v>
      </c>
      <c r="J5648" s="27" t="s">
        <v>1</v>
      </c>
      <c r="K5648" s="28">
        <v>131.65</v>
      </c>
      <c r="L5648" s="28">
        <v>0</v>
      </c>
    </row>
    <row r="5649" spans="1:12" x14ac:dyDescent="0.25">
      <c r="A5649" s="24" t="s">
        <v>3305</v>
      </c>
      <c r="B5649" s="26">
        <v>2015</v>
      </c>
      <c r="C5649" s="24">
        <v>9</v>
      </c>
      <c r="D5649" s="24" t="s">
        <v>236</v>
      </c>
      <c r="E5649" s="26">
        <v>237</v>
      </c>
      <c r="F5649" s="24">
        <v>4982</v>
      </c>
      <c r="G5649" s="26" t="s">
        <v>8289</v>
      </c>
      <c r="H5649" s="24" t="s">
        <v>1382</v>
      </c>
      <c r="I5649" s="24" t="s">
        <v>1383</v>
      </c>
      <c r="J5649" s="27" t="s">
        <v>1</v>
      </c>
      <c r="K5649" s="28">
        <v>131.65</v>
      </c>
      <c r="L5649" s="28">
        <v>0</v>
      </c>
    </row>
    <row r="5650" spans="1:12" x14ac:dyDescent="0.25">
      <c r="A5650" s="24" t="s">
        <v>3305</v>
      </c>
      <c r="B5650" s="26">
        <v>2015</v>
      </c>
      <c r="C5650" s="24">
        <v>9</v>
      </c>
      <c r="D5650" s="24" t="s">
        <v>236</v>
      </c>
      <c r="E5650" s="26">
        <v>237</v>
      </c>
      <c r="F5650" s="24">
        <v>4983</v>
      </c>
      <c r="G5650" s="26" t="s">
        <v>8290</v>
      </c>
      <c r="H5650" s="24" t="s">
        <v>406</v>
      </c>
      <c r="I5650" s="24" t="s">
        <v>407</v>
      </c>
      <c r="J5650" s="27" t="s">
        <v>1</v>
      </c>
      <c r="K5650" s="28">
        <v>63.34</v>
      </c>
      <c r="L5650" s="28">
        <v>0</v>
      </c>
    </row>
    <row r="5651" spans="1:12" x14ac:dyDescent="0.25">
      <c r="A5651" s="24" t="s">
        <v>3305</v>
      </c>
      <c r="B5651" s="26">
        <v>2015</v>
      </c>
      <c r="C5651" s="24">
        <v>9</v>
      </c>
      <c r="D5651" s="24" t="s">
        <v>236</v>
      </c>
      <c r="E5651" s="26">
        <v>238</v>
      </c>
      <c r="F5651" s="24">
        <v>4984</v>
      </c>
      <c r="G5651" s="26" t="s">
        <v>8291</v>
      </c>
      <c r="H5651" s="24" t="s">
        <v>67</v>
      </c>
      <c r="I5651" s="24" t="s">
        <v>68</v>
      </c>
      <c r="J5651" s="27" t="s">
        <v>1</v>
      </c>
      <c r="K5651" s="28">
        <v>50.3</v>
      </c>
      <c r="L5651" s="28">
        <v>0</v>
      </c>
    </row>
    <row r="5652" spans="1:12" x14ac:dyDescent="0.25">
      <c r="A5652" s="24" t="s">
        <v>3305</v>
      </c>
      <c r="B5652" s="26">
        <v>2015</v>
      </c>
      <c r="C5652" s="24">
        <v>9</v>
      </c>
      <c r="D5652" s="24" t="s">
        <v>236</v>
      </c>
      <c r="E5652" s="26">
        <v>238</v>
      </c>
      <c r="F5652" s="24">
        <v>3842</v>
      </c>
      <c r="G5652" s="26" t="s">
        <v>7149</v>
      </c>
      <c r="H5652" s="24" t="s">
        <v>67</v>
      </c>
      <c r="I5652" s="24" t="s">
        <v>68</v>
      </c>
      <c r="J5652" s="27" t="s">
        <v>1</v>
      </c>
      <c r="K5652" s="28">
        <v>25.15</v>
      </c>
      <c r="L5652" s="28">
        <v>0</v>
      </c>
    </row>
    <row r="5653" spans="1:12" x14ac:dyDescent="0.25">
      <c r="A5653" s="24" t="s">
        <v>3305</v>
      </c>
      <c r="B5653" s="26">
        <v>2015</v>
      </c>
      <c r="C5653" s="24">
        <v>9</v>
      </c>
      <c r="D5653" s="24" t="s">
        <v>236</v>
      </c>
      <c r="E5653" s="26">
        <v>238</v>
      </c>
      <c r="F5653" s="24">
        <v>4985</v>
      </c>
      <c r="G5653" s="26" t="s">
        <v>8292</v>
      </c>
      <c r="H5653" s="24" t="s">
        <v>184</v>
      </c>
      <c r="I5653" s="24" t="s">
        <v>185</v>
      </c>
      <c r="J5653" s="27" t="s">
        <v>1</v>
      </c>
      <c r="K5653" s="28">
        <v>31.37</v>
      </c>
      <c r="L5653" s="28">
        <v>0</v>
      </c>
    </row>
    <row r="5654" spans="1:12" x14ac:dyDescent="0.25">
      <c r="A5654" s="24" t="s">
        <v>3305</v>
      </c>
      <c r="B5654" s="26">
        <v>2015</v>
      </c>
      <c r="C5654" s="24">
        <v>9</v>
      </c>
      <c r="D5654" s="24" t="s">
        <v>236</v>
      </c>
      <c r="E5654" s="26">
        <v>238</v>
      </c>
      <c r="F5654" s="24">
        <v>4986</v>
      </c>
      <c r="G5654" s="26" t="s">
        <v>8293</v>
      </c>
      <c r="H5654" s="24" t="s">
        <v>345</v>
      </c>
      <c r="I5654" s="24" t="s">
        <v>346</v>
      </c>
      <c r="J5654" s="27" t="s">
        <v>1</v>
      </c>
      <c r="K5654" s="28">
        <v>24.1</v>
      </c>
      <c r="L5654" s="28">
        <v>0</v>
      </c>
    </row>
    <row r="5655" spans="1:12" x14ac:dyDescent="0.25">
      <c r="A5655" s="24" t="s">
        <v>3305</v>
      </c>
      <c r="B5655" s="26">
        <v>2015</v>
      </c>
      <c r="C5655" s="24">
        <v>9</v>
      </c>
      <c r="D5655" s="24" t="s">
        <v>236</v>
      </c>
      <c r="E5655" s="26">
        <v>238</v>
      </c>
      <c r="F5655" s="24">
        <v>4987</v>
      </c>
      <c r="G5655" s="26" t="s">
        <v>8294</v>
      </c>
      <c r="H5655" s="24" t="s">
        <v>67</v>
      </c>
      <c r="I5655" s="24" t="s">
        <v>68</v>
      </c>
      <c r="J5655" s="27" t="s">
        <v>1</v>
      </c>
      <c r="K5655" s="28">
        <v>25.15</v>
      </c>
      <c r="L5655" s="28">
        <v>0</v>
      </c>
    </row>
    <row r="5656" spans="1:12" x14ac:dyDescent="0.25">
      <c r="A5656" s="24" t="s">
        <v>3305</v>
      </c>
      <c r="B5656" s="26">
        <v>2015</v>
      </c>
      <c r="C5656" s="24">
        <v>9</v>
      </c>
      <c r="D5656" s="24" t="s">
        <v>236</v>
      </c>
      <c r="E5656" s="26">
        <v>238</v>
      </c>
      <c r="F5656" s="24">
        <v>4988</v>
      </c>
      <c r="G5656" s="26" t="s">
        <v>8295</v>
      </c>
      <c r="H5656" s="24" t="s">
        <v>234</v>
      </c>
      <c r="I5656" s="24" t="s">
        <v>235</v>
      </c>
      <c r="J5656" s="27" t="s">
        <v>1</v>
      </c>
      <c r="K5656" s="28">
        <v>39.74</v>
      </c>
      <c r="L5656" s="28">
        <v>0</v>
      </c>
    </row>
    <row r="5657" spans="1:12" x14ac:dyDescent="0.25">
      <c r="A5657" s="24" t="s">
        <v>3305</v>
      </c>
      <c r="B5657" s="26">
        <v>2015</v>
      </c>
      <c r="C5657" s="24">
        <v>9</v>
      </c>
      <c r="D5657" s="24" t="s">
        <v>236</v>
      </c>
      <c r="E5657" s="26">
        <v>238</v>
      </c>
      <c r="F5657" s="24">
        <v>4989</v>
      </c>
      <c r="G5657" s="26" t="s">
        <v>8296</v>
      </c>
      <c r="H5657" s="24" t="s">
        <v>347</v>
      </c>
      <c r="I5657" s="24" t="s">
        <v>348</v>
      </c>
      <c r="J5657" s="27" t="s">
        <v>1</v>
      </c>
      <c r="K5657" s="28">
        <v>25.15</v>
      </c>
      <c r="L5657" s="28">
        <v>0</v>
      </c>
    </row>
    <row r="5658" spans="1:12" x14ac:dyDescent="0.25">
      <c r="A5658" s="24" t="s">
        <v>3305</v>
      </c>
      <c r="B5658" s="26">
        <v>2015</v>
      </c>
      <c r="C5658" s="24">
        <v>9</v>
      </c>
      <c r="D5658" s="24" t="s">
        <v>236</v>
      </c>
      <c r="E5658" s="26">
        <v>238</v>
      </c>
      <c r="F5658" s="24">
        <v>964</v>
      </c>
      <c r="G5658" s="26" t="s">
        <v>4271</v>
      </c>
      <c r="H5658" s="24" t="s">
        <v>582</v>
      </c>
      <c r="I5658" s="24" t="s">
        <v>583</v>
      </c>
      <c r="J5658" s="27" t="s">
        <v>1</v>
      </c>
      <c r="K5658" s="28">
        <v>24.65</v>
      </c>
      <c r="L5658" s="28">
        <v>0</v>
      </c>
    </row>
    <row r="5659" spans="1:12" x14ac:dyDescent="0.25">
      <c r="A5659" s="24" t="s">
        <v>3305</v>
      </c>
      <c r="B5659" s="26">
        <v>2015</v>
      </c>
      <c r="C5659" s="24">
        <v>9</v>
      </c>
      <c r="D5659" s="24" t="s">
        <v>236</v>
      </c>
      <c r="E5659" s="26">
        <v>238</v>
      </c>
      <c r="F5659" s="24">
        <v>4990</v>
      </c>
      <c r="G5659" s="26" t="s">
        <v>8297</v>
      </c>
      <c r="H5659" s="24" t="s">
        <v>406</v>
      </c>
      <c r="I5659" s="24" t="s">
        <v>407</v>
      </c>
      <c r="J5659" s="27" t="s">
        <v>1</v>
      </c>
      <c r="K5659" s="28">
        <v>56.51</v>
      </c>
      <c r="L5659" s="28">
        <v>0</v>
      </c>
    </row>
    <row r="5660" spans="1:12" x14ac:dyDescent="0.25">
      <c r="A5660" s="24" t="s">
        <v>3305</v>
      </c>
      <c r="B5660" s="26">
        <v>2015</v>
      </c>
      <c r="C5660" s="24">
        <v>9</v>
      </c>
      <c r="D5660" s="24" t="s">
        <v>236</v>
      </c>
      <c r="E5660" s="26">
        <v>238</v>
      </c>
      <c r="F5660" s="24">
        <v>4991</v>
      </c>
      <c r="G5660" s="26" t="s">
        <v>8298</v>
      </c>
      <c r="H5660" s="24" t="s">
        <v>184</v>
      </c>
      <c r="I5660" s="24" t="s">
        <v>185</v>
      </c>
      <c r="J5660" s="27" t="s">
        <v>1</v>
      </c>
      <c r="K5660" s="28">
        <v>131.65</v>
      </c>
      <c r="L5660" s="28">
        <v>0</v>
      </c>
    </row>
    <row r="5661" spans="1:12" x14ac:dyDescent="0.25">
      <c r="A5661" s="24" t="s">
        <v>3305</v>
      </c>
      <c r="B5661" s="26">
        <v>2015</v>
      </c>
      <c r="C5661" s="24">
        <v>9</v>
      </c>
      <c r="D5661" s="24" t="s">
        <v>236</v>
      </c>
      <c r="E5661" s="26">
        <v>238</v>
      </c>
      <c r="F5661" s="24">
        <v>4992</v>
      </c>
      <c r="G5661" s="26" t="s">
        <v>8299</v>
      </c>
      <c r="H5661" s="24" t="s">
        <v>1074</v>
      </c>
      <c r="I5661" s="24" t="s">
        <v>1075</v>
      </c>
      <c r="J5661" s="27" t="s">
        <v>1</v>
      </c>
      <c r="K5661" s="28">
        <v>25.15</v>
      </c>
      <c r="L5661" s="28">
        <v>0</v>
      </c>
    </row>
    <row r="5662" spans="1:12" x14ac:dyDescent="0.25">
      <c r="A5662" s="24" t="s">
        <v>3305</v>
      </c>
      <c r="B5662" s="26">
        <v>2015</v>
      </c>
      <c r="C5662" s="24">
        <v>9</v>
      </c>
      <c r="D5662" s="24" t="s">
        <v>236</v>
      </c>
      <c r="E5662" s="26">
        <v>238</v>
      </c>
      <c r="F5662" s="24">
        <v>4993</v>
      </c>
      <c r="G5662" s="26" t="s">
        <v>8300</v>
      </c>
      <c r="H5662" s="24" t="s">
        <v>1674</v>
      </c>
      <c r="I5662" s="24" t="s">
        <v>1675</v>
      </c>
      <c r="J5662" s="27" t="s">
        <v>1</v>
      </c>
      <c r="K5662" s="28">
        <v>25.15</v>
      </c>
      <c r="L5662" s="28">
        <v>0</v>
      </c>
    </row>
    <row r="5663" spans="1:12" x14ac:dyDescent="0.25">
      <c r="A5663" s="24" t="s">
        <v>3305</v>
      </c>
      <c r="B5663" s="26">
        <v>2015</v>
      </c>
      <c r="C5663" s="24">
        <v>9</v>
      </c>
      <c r="D5663" s="24" t="s">
        <v>236</v>
      </c>
      <c r="E5663" s="26">
        <v>238</v>
      </c>
      <c r="F5663" s="24">
        <v>4994</v>
      </c>
      <c r="G5663" s="26" t="s">
        <v>8301</v>
      </c>
      <c r="H5663" s="24" t="s">
        <v>582</v>
      </c>
      <c r="I5663" s="24" t="s">
        <v>583</v>
      </c>
      <c r="J5663" s="27" t="s">
        <v>1</v>
      </c>
      <c r="K5663" s="28">
        <v>55.95</v>
      </c>
      <c r="L5663" s="28">
        <v>0</v>
      </c>
    </row>
    <row r="5664" spans="1:12" x14ac:dyDescent="0.25">
      <c r="A5664" s="24" t="s">
        <v>3305</v>
      </c>
      <c r="B5664" s="26">
        <v>2015</v>
      </c>
      <c r="C5664" s="24">
        <v>9</v>
      </c>
      <c r="D5664" s="24" t="s">
        <v>236</v>
      </c>
      <c r="E5664" s="26">
        <v>238</v>
      </c>
      <c r="F5664" s="24">
        <v>4995</v>
      </c>
      <c r="G5664" s="26" t="s">
        <v>8302</v>
      </c>
      <c r="H5664" s="24" t="s">
        <v>83</v>
      </c>
      <c r="I5664" s="24" t="s">
        <v>84</v>
      </c>
      <c r="J5664" s="27" t="s">
        <v>1</v>
      </c>
      <c r="K5664" s="28">
        <v>131.65</v>
      </c>
      <c r="L5664" s="28">
        <v>0</v>
      </c>
    </row>
    <row r="5665" spans="1:12" x14ac:dyDescent="0.25">
      <c r="A5665" s="24" t="s">
        <v>3305</v>
      </c>
      <c r="B5665" s="26">
        <v>2015</v>
      </c>
      <c r="C5665" s="24">
        <v>9</v>
      </c>
      <c r="D5665" s="24" t="s">
        <v>236</v>
      </c>
      <c r="E5665" s="26">
        <v>238</v>
      </c>
      <c r="F5665" s="24">
        <v>1018</v>
      </c>
      <c r="G5665" s="26" t="s">
        <v>4325</v>
      </c>
      <c r="H5665" s="24" t="s">
        <v>372</v>
      </c>
      <c r="I5665" s="24" t="s">
        <v>373</v>
      </c>
      <c r="J5665" s="27" t="s">
        <v>1</v>
      </c>
      <c r="K5665" s="28">
        <v>107.62</v>
      </c>
      <c r="L5665" s="28">
        <v>0</v>
      </c>
    </row>
    <row r="5666" spans="1:12" x14ac:dyDescent="0.25">
      <c r="A5666" s="24" t="s">
        <v>3305</v>
      </c>
      <c r="B5666" s="26">
        <v>2015</v>
      </c>
      <c r="C5666" s="24">
        <v>9</v>
      </c>
      <c r="D5666" s="24" t="s">
        <v>236</v>
      </c>
      <c r="E5666" s="26">
        <v>238</v>
      </c>
      <c r="F5666" s="24">
        <v>4996</v>
      </c>
      <c r="G5666" s="26" t="s">
        <v>8303</v>
      </c>
      <c r="H5666" s="24" t="s">
        <v>198</v>
      </c>
      <c r="I5666" s="24" t="s">
        <v>199</v>
      </c>
      <c r="J5666" s="27" t="s">
        <v>1</v>
      </c>
      <c r="K5666" s="28">
        <v>307.48</v>
      </c>
      <c r="L5666" s="28">
        <v>0</v>
      </c>
    </row>
    <row r="5667" spans="1:12" x14ac:dyDescent="0.25">
      <c r="A5667" s="24" t="s">
        <v>3305</v>
      </c>
      <c r="B5667" s="26">
        <v>2015</v>
      </c>
      <c r="C5667" s="24">
        <v>9</v>
      </c>
      <c r="D5667" s="24" t="s">
        <v>236</v>
      </c>
      <c r="E5667" s="26">
        <v>239</v>
      </c>
      <c r="F5667" s="24">
        <v>4997</v>
      </c>
      <c r="G5667" s="26" t="s">
        <v>8304</v>
      </c>
      <c r="H5667" s="24" t="s">
        <v>77</v>
      </c>
      <c r="I5667" s="24" t="s">
        <v>78</v>
      </c>
      <c r="J5667" s="27" t="s">
        <v>1</v>
      </c>
      <c r="K5667" s="28">
        <v>131.65</v>
      </c>
      <c r="L5667" s="28">
        <v>0</v>
      </c>
    </row>
    <row r="5668" spans="1:12" x14ac:dyDescent="0.25">
      <c r="A5668" s="24" t="s">
        <v>3305</v>
      </c>
      <c r="B5668" s="26">
        <v>2015</v>
      </c>
      <c r="C5668" s="24">
        <v>9</v>
      </c>
      <c r="D5668" s="24" t="s">
        <v>236</v>
      </c>
      <c r="E5668" s="26">
        <v>239</v>
      </c>
      <c r="F5668" s="24">
        <v>4998</v>
      </c>
      <c r="G5668" s="26" t="s">
        <v>8305</v>
      </c>
      <c r="H5668" s="24" t="s">
        <v>338</v>
      </c>
      <c r="I5668" s="24" t="s">
        <v>339</v>
      </c>
      <c r="J5668" s="27" t="s">
        <v>1</v>
      </c>
      <c r="K5668" s="28">
        <v>131.65</v>
      </c>
      <c r="L5668" s="28">
        <v>0</v>
      </c>
    </row>
    <row r="5669" spans="1:12" x14ac:dyDescent="0.25">
      <c r="A5669" s="24" t="s">
        <v>3305</v>
      </c>
      <c r="B5669" s="26">
        <v>2015</v>
      </c>
      <c r="C5669" s="24">
        <v>9</v>
      </c>
      <c r="D5669" s="24" t="s">
        <v>236</v>
      </c>
      <c r="E5669" s="26">
        <v>239</v>
      </c>
      <c r="F5669" s="24">
        <v>4999</v>
      </c>
      <c r="G5669" s="26" t="s">
        <v>8306</v>
      </c>
      <c r="H5669" s="24" t="s">
        <v>59</v>
      </c>
      <c r="I5669" s="24" t="s">
        <v>60</v>
      </c>
      <c r="J5669" s="27" t="s">
        <v>1</v>
      </c>
      <c r="K5669" s="28">
        <v>131.65</v>
      </c>
      <c r="L5669" s="28">
        <v>0</v>
      </c>
    </row>
    <row r="5670" spans="1:12" x14ac:dyDescent="0.25">
      <c r="A5670" s="24" t="s">
        <v>3305</v>
      </c>
      <c r="B5670" s="26">
        <v>2015</v>
      </c>
      <c r="C5670" s="24">
        <v>9</v>
      </c>
      <c r="D5670" s="24" t="s">
        <v>236</v>
      </c>
      <c r="E5670" s="26">
        <v>239</v>
      </c>
      <c r="F5670" s="24">
        <v>5000</v>
      </c>
      <c r="G5670" s="26" t="s">
        <v>8307</v>
      </c>
      <c r="H5670" s="24" t="s">
        <v>100</v>
      </c>
      <c r="I5670" s="24" t="s">
        <v>101</v>
      </c>
      <c r="J5670" s="27" t="s">
        <v>1</v>
      </c>
      <c r="K5670" s="28">
        <v>131.65</v>
      </c>
      <c r="L5670" s="28">
        <v>0</v>
      </c>
    </row>
    <row r="5671" spans="1:12" x14ac:dyDescent="0.25">
      <c r="A5671" s="24" t="s">
        <v>3305</v>
      </c>
      <c r="B5671" s="26">
        <v>2015</v>
      </c>
      <c r="C5671" s="24">
        <v>9</v>
      </c>
      <c r="D5671" s="24" t="s">
        <v>236</v>
      </c>
      <c r="E5671" s="26">
        <v>239</v>
      </c>
      <c r="F5671" s="24">
        <v>5001</v>
      </c>
      <c r="G5671" s="26" t="s">
        <v>8308</v>
      </c>
      <c r="H5671" s="24" t="s">
        <v>406</v>
      </c>
      <c r="I5671" s="24" t="s">
        <v>407</v>
      </c>
      <c r="J5671" s="27" t="s">
        <v>1</v>
      </c>
      <c r="K5671" s="28">
        <v>1.74</v>
      </c>
      <c r="L5671" s="28">
        <v>0</v>
      </c>
    </row>
    <row r="5672" spans="1:12" x14ac:dyDescent="0.25">
      <c r="A5672" s="24" t="s">
        <v>3305</v>
      </c>
      <c r="B5672" s="26">
        <v>2015</v>
      </c>
      <c r="C5672" s="24">
        <v>9</v>
      </c>
      <c r="D5672" s="24" t="s">
        <v>236</v>
      </c>
      <c r="E5672" s="26">
        <v>239</v>
      </c>
      <c r="F5672" s="24">
        <v>5002</v>
      </c>
      <c r="G5672" s="26" t="s">
        <v>8309</v>
      </c>
      <c r="H5672" s="24" t="s">
        <v>126</v>
      </c>
      <c r="I5672" s="24" t="s">
        <v>127</v>
      </c>
      <c r="J5672" s="27" t="s">
        <v>1</v>
      </c>
      <c r="K5672" s="28">
        <v>131.65</v>
      </c>
      <c r="L5672" s="28">
        <v>0</v>
      </c>
    </row>
    <row r="5673" spans="1:12" x14ac:dyDescent="0.25">
      <c r="A5673" s="24" t="s">
        <v>3305</v>
      </c>
      <c r="B5673" s="26">
        <v>2015</v>
      </c>
      <c r="C5673" s="24">
        <v>9</v>
      </c>
      <c r="D5673" s="24" t="s">
        <v>236</v>
      </c>
      <c r="E5673" s="26">
        <v>239</v>
      </c>
      <c r="F5673" s="24">
        <v>5003</v>
      </c>
      <c r="G5673" s="26" t="s">
        <v>8310</v>
      </c>
      <c r="H5673" s="24" t="s">
        <v>760</v>
      </c>
      <c r="I5673" s="24" t="s">
        <v>761</v>
      </c>
      <c r="J5673" s="27" t="s">
        <v>1</v>
      </c>
      <c r="K5673" s="28">
        <v>131.65</v>
      </c>
      <c r="L5673" s="28">
        <v>0</v>
      </c>
    </row>
    <row r="5674" spans="1:12" x14ac:dyDescent="0.25">
      <c r="A5674" s="24" t="s">
        <v>3305</v>
      </c>
      <c r="B5674" s="26">
        <v>2015</v>
      </c>
      <c r="C5674" s="24">
        <v>9</v>
      </c>
      <c r="D5674" s="24" t="s">
        <v>236</v>
      </c>
      <c r="E5674" s="26">
        <v>239</v>
      </c>
      <c r="F5674" s="24">
        <v>5004</v>
      </c>
      <c r="G5674" s="26" t="s">
        <v>8311</v>
      </c>
      <c r="H5674" s="24" t="s">
        <v>94</v>
      </c>
      <c r="I5674" s="24" t="s">
        <v>95</v>
      </c>
      <c r="J5674" s="27" t="s">
        <v>1</v>
      </c>
      <c r="K5674" s="28">
        <v>39.74</v>
      </c>
      <c r="L5674" s="28">
        <v>0</v>
      </c>
    </row>
    <row r="5675" spans="1:12" x14ac:dyDescent="0.25">
      <c r="A5675" s="24" t="s">
        <v>3305</v>
      </c>
      <c r="B5675" s="26">
        <v>2015</v>
      </c>
      <c r="C5675" s="24">
        <v>9</v>
      </c>
      <c r="D5675" s="24" t="s">
        <v>236</v>
      </c>
      <c r="E5675" s="26">
        <v>239</v>
      </c>
      <c r="F5675" s="24">
        <v>5005</v>
      </c>
      <c r="G5675" s="26" t="s">
        <v>8312</v>
      </c>
      <c r="H5675" s="24" t="s">
        <v>1234</v>
      </c>
      <c r="I5675" s="24" t="s">
        <v>1235</v>
      </c>
      <c r="J5675" s="27" t="s">
        <v>1</v>
      </c>
      <c r="K5675" s="28">
        <v>14.1</v>
      </c>
      <c r="L5675" s="28">
        <v>14.0951</v>
      </c>
    </row>
    <row r="5676" spans="1:12" x14ac:dyDescent="0.25">
      <c r="A5676" s="24" t="s">
        <v>3305</v>
      </c>
      <c r="B5676" s="26">
        <v>2015</v>
      </c>
      <c r="C5676" s="24">
        <v>9</v>
      </c>
      <c r="D5676" s="24" t="s">
        <v>236</v>
      </c>
      <c r="E5676" s="26">
        <v>240</v>
      </c>
      <c r="F5676" s="24">
        <v>5006</v>
      </c>
      <c r="G5676" s="26" t="s">
        <v>8313</v>
      </c>
      <c r="H5676" s="24" t="s">
        <v>976</v>
      </c>
      <c r="I5676" s="24" t="s">
        <v>977</v>
      </c>
      <c r="J5676" s="27" t="s">
        <v>1</v>
      </c>
      <c r="K5676" s="28">
        <v>25.15</v>
      </c>
      <c r="L5676" s="28">
        <v>0</v>
      </c>
    </row>
    <row r="5677" spans="1:12" x14ac:dyDescent="0.25">
      <c r="A5677" s="24" t="s">
        <v>3305</v>
      </c>
      <c r="B5677" s="26">
        <v>2015</v>
      </c>
      <c r="C5677" s="24">
        <v>9</v>
      </c>
      <c r="D5677" s="24" t="s">
        <v>236</v>
      </c>
      <c r="E5677" s="26">
        <v>240</v>
      </c>
      <c r="F5677" s="24">
        <v>5007</v>
      </c>
      <c r="G5677" s="26" t="s">
        <v>8314</v>
      </c>
      <c r="H5677" s="24" t="s">
        <v>61</v>
      </c>
      <c r="I5677" s="24" t="s">
        <v>62</v>
      </c>
      <c r="J5677" s="27" t="s">
        <v>1</v>
      </c>
      <c r="K5677" s="28">
        <v>25.15</v>
      </c>
      <c r="L5677" s="28">
        <v>0</v>
      </c>
    </row>
    <row r="5678" spans="1:12" x14ac:dyDescent="0.25">
      <c r="A5678" s="24" t="s">
        <v>3305</v>
      </c>
      <c r="B5678" s="26">
        <v>2015</v>
      </c>
      <c r="C5678" s="24">
        <v>9</v>
      </c>
      <c r="D5678" s="24" t="s">
        <v>236</v>
      </c>
      <c r="E5678" s="26">
        <v>242</v>
      </c>
      <c r="F5678" s="24">
        <v>5008</v>
      </c>
      <c r="G5678" s="26" t="s">
        <v>8315</v>
      </c>
      <c r="H5678" s="24" t="s">
        <v>1194</v>
      </c>
      <c r="I5678" s="24" t="s">
        <v>1195</v>
      </c>
      <c r="J5678" s="27" t="s">
        <v>1</v>
      </c>
      <c r="K5678" s="28">
        <v>80.11</v>
      </c>
      <c r="L5678" s="28">
        <v>0</v>
      </c>
    </row>
    <row r="5679" spans="1:12" x14ac:dyDescent="0.25">
      <c r="A5679" s="24" t="s">
        <v>3305</v>
      </c>
      <c r="B5679" s="26">
        <v>2015</v>
      </c>
      <c r="C5679" s="24">
        <v>9</v>
      </c>
      <c r="D5679" s="24" t="s">
        <v>236</v>
      </c>
      <c r="E5679" s="26">
        <v>242</v>
      </c>
      <c r="F5679" s="24">
        <v>5009</v>
      </c>
      <c r="G5679" s="26" t="s">
        <v>8316</v>
      </c>
      <c r="H5679" s="24" t="s">
        <v>98</v>
      </c>
      <c r="I5679" s="24" t="s">
        <v>99</v>
      </c>
      <c r="J5679" s="27" t="s">
        <v>1</v>
      </c>
      <c r="K5679" s="28">
        <v>131.65</v>
      </c>
      <c r="L5679" s="28">
        <v>0</v>
      </c>
    </row>
    <row r="5680" spans="1:12" x14ac:dyDescent="0.25">
      <c r="A5680" s="24" t="s">
        <v>3305</v>
      </c>
      <c r="B5680" s="26">
        <v>2015</v>
      </c>
      <c r="C5680" s="24">
        <v>9</v>
      </c>
      <c r="D5680" s="24" t="s">
        <v>236</v>
      </c>
      <c r="E5680" s="26">
        <v>242</v>
      </c>
      <c r="F5680" s="24">
        <v>5010</v>
      </c>
      <c r="G5680" s="26" t="s">
        <v>8317</v>
      </c>
      <c r="H5680" s="24" t="s">
        <v>582</v>
      </c>
      <c r="I5680" s="24" t="s">
        <v>583</v>
      </c>
      <c r="J5680" s="27" t="s">
        <v>1</v>
      </c>
      <c r="K5680" s="28">
        <v>55.95</v>
      </c>
      <c r="L5680" s="28">
        <v>0</v>
      </c>
    </row>
    <row r="5681" spans="1:12" x14ac:dyDescent="0.25">
      <c r="A5681" s="24" t="s">
        <v>3305</v>
      </c>
      <c r="B5681" s="26">
        <v>2015</v>
      </c>
      <c r="C5681" s="24">
        <v>9</v>
      </c>
      <c r="D5681" s="24" t="s">
        <v>236</v>
      </c>
      <c r="E5681" s="26">
        <v>242</v>
      </c>
      <c r="F5681" s="24">
        <v>5011</v>
      </c>
      <c r="G5681" s="26" t="s">
        <v>8318</v>
      </c>
      <c r="H5681" s="24" t="s">
        <v>77</v>
      </c>
      <c r="I5681" s="24" t="s">
        <v>78</v>
      </c>
      <c r="J5681" s="27" t="s">
        <v>1</v>
      </c>
      <c r="K5681" s="28">
        <v>328.97</v>
      </c>
      <c r="L5681" s="28">
        <v>0</v>
      </c>
    </row>
    <row r="5682" spans="1:12" x14ac:dyDescent="0.25">
      <c r="A5682" s="24" t="s">
        <v>3305</v>
      </c>
      <c r="B5682" s="26">
        <v>2015</v>
      </c>
      <c r="C5682" s="24">
        <v>9</v>
      </c>
      <c r="D5682" s="24" t="s">
        <v>236</v>
      </c>
      <c r="E5682" s="26">
        <v>242</v>
      </c>
      <c r="F5682" s="24">
        <v>5012</v>
      </c>
      <c r="G5682" s="26" t="s">
        <v>8319</v>
      </c>
      <c r="H5682" s="24" t="s">
        <v>1026</v>
      </c>
      <c r="I5682" s="24" t="s">
        <v>1027</v>
      </c>
      <c r="J5682" s="27" t="s">
        <v>1</v>
      </c>
      <c r="K5682" s="28">
        <v>30.74</v>
      </c>
      <c r="L5682" s="28">
        <v>0</v>
      </c>
    </row>
    <row r="5683" spans="1:12" x14ac:dyDescent="0.25">
      <c r="A5683" s="24" t="s">
        <v>3305</v>
      </c>
      <c r="B5683" s="26">
        <v>2015</v>
      </c>
      <c r="C5683" s="24">
        <v>9</v>
      </c>
      <c r="D5683" s="24" t="s">
        <v>236</v>
      </c>
      <c r="E5683" s="26">
        <v>242</v>
      </c>
      <c r="F5683" s="24">
        <v>5013</v>
      </c>
      <c r="G5683" s="26" t="s">
        <v>8320</v>
      </c>
      <c r="H5683" s="24" t="s">
        <v>1074</v>
      </c>
      <c r="I5683" s="24" t="s">
        <v>1075</v>
      </c>
      <c r="J5683" s="27" t="s">
        <v>1</v>
      </c>
      <c r="K5683" s="28">
        <v>78.86</v>
      </c>
      <c r="L5683" s="28">
        <v>0</v>
      </c>
    </row>
    <row r="5684" spans="1:12" x14ac:dyDescent="0.25">
      <c r="A5684" s="24" t="s">
        <v>3305</v>
      </c>
      <c r="B5684" s="26">
        <v>2015</v>
      </c>
      <c r="C5684" s="24">
        <v>9</v>
      </c>
      <c r="D5684" s="24" t="s">
        <v>236</v>
      </c>
      <c r="E5684" s="26">
        <v>242</v>
      </c>
      <c r="F5684" s="24">
        <v>5014</v>
      </c>
      <c r="G5684" s="26" t="s">
        <v>8321</v>
      </c>
      <c r="H5684" s="24" t="s">
        <v>353</v>
      </c>
      <c r="I5684" s="24" t="s">
        <v>354</v>
      </c>
      <c r="J5684" s="27" t="s">
        <v>1</v>
      </c>
      <c r="K5684" s="28">
        <v>129.78</v>
      </c>
      <c r="L5684" s="28">
        <v>0</v>
      </c>
    </row>
    <row r="5685" spans="1:12" x14ac:dyDescent="0.25">
      <c r="A5685" s="24" t="s">
        <v>3305</v>
      </c>
      <c r="B5685" s="26">
        <v>2015</v>
      </c>
      <c r="C5685" s="24">
        <v>9</v>
      </c>
      <c r="D5685" s="24" t="s">
        <v>236</v>
      </c>
      <c r="E5685" s="26">
        <v>242</v>
      </c>
      <c r="F5685" s="24">
        <v>5015</v>
      </c>
      <c r="G5685" s="26" t="s">
        <v>8322</v>
      </c>
      <c r="H5685" s="24" t="s">
        <v>98</v>
      </c>
      <c r="I5685" s="24" t="s">
        <v>99</v>
      </c>
      <c r="J5685" s="27" t="s">
        <v>1</v>
      </c>
      <c r="K5685" s="28">
        <v>38.25</v>
      </c>
      <c r="L5685" s="28">
        <v>0</v>
      </c>
    </row>
    <row r="5686" spans="1:12" x14ac:dyDescent="0.25">
      <c r="A5686" s="24" t="s">
        <v>3305</v>
      </c>
      <c r="B5686" s="26">
        <v>2015</v>
      </c>
      <c r="C5686" s="24">
        <v>9</v>
      </c>
      <c r="D5686" s="24" t="s">
        <v>236</v>
      </c>
      <c r="E5686" s="26">
        <v>242</v>
      </c>
      <c r="F5686" s="24">
        <v>5016</v>
      </c>
      <c r="G5686" s="26" t="s">
        <v>8323</v>
      </c>
      <c r="H5686" s="24" t="s">
        <v>192</v>
      </c>
      <c r="I5686" s="24" t="s">
        <v>193</v>
      </c>
      <c r="J5686" s="27" t="s">
        <v>1</v>
      </c>
      <c r="K5686" s="28">
        <v>131.65</v>
      </c>
      <c r="L5686" s="28">
        <v>0</v>
      </c>
    </row>
    <row r="5687" spans="1:12" x14ac:dyDescent="0.25">
      <c r="A5687" s="24" t="s">
        <v>3305</v>
      </c>
      <c r="B5687" s="26">
        <v>2015</v>
      </c>
      <c r="C5687" s="24">
        <v>9</v>
      </c>
      <c r="D5687" s="24" t="s">
        <v>236</v>
      </c>
      <c r="E5687" s="26">
        <v>242</v>
      </c>
      <c r="F5687" s="24">
        <v>5017</v>
      </c>
      <c r="G5687" s="26" t="s">
        <v>8324</v>
      </c>
      <c r="H5687" s="24" t="s">
        <v>678</v>
      </c>
      <c r="I5687" s="24" t="s">
        <v>679</v>
      </c>
      <c r="J5687" s="27" t="s">
        <v>1</v>
      </c>
      <c r="K5687" s="28">
        <v>55.95</v>
      </c>
      <c r="L5687" s="28">
        <v>0</v>
      </c>
    </row>
    <row r="5688" spans="1:12" x14ac:dyDescent="0.25">
      <c r="A5688" s="24" t="s">
        <v>3305</v>
      </c>
      <c r="B5688" s="26">
        <v>2015</v>
      </c>
      <c r="C5688" s="24">
        <v>9</v>
      </c>
      <c r="D5688" s="24" t="s">
        <v>236</v>
      </c>
      <c r="E5688" s="26">
        <v>242</v>
      </c>
      <c r="F5688" s="24">
        <v>5018</v>
      </c>
      <c r="G5688" s="26" t="s">
        <v>8325</v>
      </c>
      <c r="H5688" s="24" t="s">
        <v>1034</v>
      </c>
      <c r="I5688" s="24" t="s">
        <v>1035</v>
      </c>
      <c r="J5688" s="27" t="s">
        <v>1</v>
      </c>
      <c r="K5688" s="28">
        <v>0.2</v>
      </c>
      <c r="L5688" s="28">
        <v>0</v>
      </c>
    </row>
    <row r="5689" spans="1:12" x14ac:dyDescent="0.25">
      <c r="A5689" s="24" t="s">
        <v>3305</v>
      </c>
      <c r="B5689" s="26">
        <v>2015</v>
      </c>
      <c r="C5689" s="24">
        <v>9</v>
      </c>
      <c r="D5689" s="24" t="s">
        <v>236</v>
      </c>
      <c r="E5689" s="26">
        <v>242</v>
      </c>
      <c r="F5689" s="24">
        <v>5019</v>
      </c>
      <c r="G5689" s="26" t="s">
        <v>8326</v>
      </c>
      <c r="H5689" s="24" t="s">
        <v>79</v>
      </c>
      <c r="I5689" s="24" t="s">
        <v>80</v>
      </c>
      <c r="J5689" s="27" t="s">
        <v>1</v>
      </c>
      <c r="K5689" s="28">
        <v>0.2</v>
      </c>
      <c r="L5689" s="28">
        <v>0</v>
      </c>
    </row>
    <row r="5690" spans="1:12" x14ac:dyDescent="0.25">
      <c r="A5690" s="24" t="s">
        <v>3305</v>
      </c>
      <c r="B5690" s="26">
        <v>2015</v>
      </c>
      <c r="C5690" s="24">
        <v>9</v>
      </c>
      <c r="D5690" s="24" t="s">
        <v>236</v>
      </c>
      <c r="E5690" s="26">
        <v>242</v>
      </c>
      <c r="F5690" s="24">
        <v>5020</v>
      </c>
      <c r="G5690" s="26" t="s">
        <v>8327</v>
      </c>
      <c r="H5690" s="24" t="s">
        <v>582</v>
      </c>
      <c r="I5690" s="24" t="s">
        <v>583</v>
      </c>
      <c r="J5690" s="27" t="s">
        <v>1</v>
      </c>
      <c r="K5690" s="28">
        <v>219.4</v>
      </c>
      <c r="L5690" s="28">
        <v>0</v>
      </c>
    </row>
    <row r="5691" spans="1:12" x14ac:dyDescent="0.25">
      <c r="A5691" s="24" t="s">
        <v>3305</v>
      </c>
      <c r="B5691" s="26">
        <v>2015</v>
      </c>
      <c r="C5691" s="24">
        <v>9</v>
      </c>
      <c r="D5691" s="24" t="s">
        <v>236</v>
      </c>
      <c r="E5691" s="26">
        <v>242</v>
      </c>
      <c r="F5691" s="24">
        <v>5021</v>
      </c>
      <c r="G5691" s="26" t="s">
        <v>8328</v>
      </c>
      <c r="H5691" s="24" t="s">
        <v>300</v>
      </c>
      <c r="I5691" s="24" t="s">
        <v>301</v>
      </c>
      <c r="J5691" s="27" t="s">
        <v>1</v>
      </c>
      <c r="K5691" s="28">
        <v>64.89</v>
      </c>
      <c r="L5691" s="28">
        <v>0</v>
      </c>
    </row>
    <row r="5692" spans="1:12" x14ac:dyDescent="0.25">
      <c r="A5692" s="24" t="s">
        <v>3305</v>
      </c>
      <c r="B5692" s="26">
        <v>2015</v>
      </c>
      <c r="C5692" s="24">
        <v>9</v>
      </c>
      <c r="D5692" s="24" t="s">
        <v>236</v>
      </c>
      <c r="E5692" s="26">
        <v>242</v>
      </c>
      <c r="F5692" s="24">
        <v>5022</v>
      </c>
      <c r="G5692" s="26" t="s">
        <v>8329</v>
      </c>
      <c r="H5692" s="24" t="s">
        <v>700</v>
      </c>
      <c r="I5692" s="24" t="s">
        <v>701</v>
      </c>
      <c r="J5692" s="27" t="s">
        <v>1</v>
      </c>
      <c r="K5692" s="28">
        <v>131.65</v>
      </c>
      <c r="L5692" s="28">
        <v>0</v>
      </c>
    </row>
    <row r="5693" spans="1:12" x14ac:dyDescent="0.25">
      <c r="A5693" s="24" t="s">
        <v>3305</v>
      </c>
      <c r="B5693" s="26">
        <v>2015</v>
      </c>
      <c r="C5693" s="24">
        <v>9</v>
      </c>
      <c r="D5693" s="24" t="s">
        <v>236</v>
      </c>
      <c r="E5693" s="26">
        <v>242</v>
      </c>
      <c r="F5693" s="24">
        <v>5023</v>
      </c>
      <c r="G5693" s="26" t="s">
        <v>8330</v>
      </c>
      <c r="H5693" s="24" t="s">
        <v>69</v>
      </c>
      <c r="I5693" s="24" t="s">
        <v>70</v>
      </c>
      <c r="J5693" s="27" t="s">
        <v>1</v>
      </c>
      <c r="K5693" s="28">
        <v>0.2</v>
      </c>
      <c r="L5693" s="28">
        <v>0</v>
      </c>
    </row>
    <row r="5694" spans="1:12" x14ac:dyDescent="0.25">
      <c r="A5694" s="24" t="s">
        <v>3305</v>
      </c>
      <c r="B5694" s="26">
        <v>2015</v>
      </c>
      <c r="C5694" s="24">
        <v>9</v>
      </c>
      <c r="D5694" s="24" t="s">
        <v>236</v>
      </c>
      <c r="E5694" s="26">
        <v>242</v>
      </c>
      <c r="F5694" s="24">
        <v>5024</v>
      </c>
      <c r="G5694" s="26" t="s">
        <v>8331</v>
      </c>
      <c r="H5694" s="24" t="s">
        <v>1676</v>
      </c>
      <c r="I5694" s="24" t="s">
        <v>1677</v>
      </c>
      <c r="J5694" s="27" t="s">
        <v>1</v>
      </c>
      <c r="K5694" s="28">
        <v>25.15</v>
      </c>
      <c r="L5694" s="28">
        <v>0</v>
      </c>
    </row>
    <row r="5695" spans="1:12" x14ac:dyDescent="0.25">
      <c r="A5695" s="24" t="s">
        <v>3305</v>
      </c>
      <c r="B5695" s="26">
        <v>2015</v>
      </c>
      <c r="C5695" s="24">
        <v>9</v>
      </c>
      <c r="D5695" s="24" t="s">
        <v>236</v>
      </c>
      <c r="E5695" s="26">
        <v>243</v>
      </c>
      <c r="F5695" s="24">
        <v>5025</v>
      </c>
      <c r="G5695" s="26" t="s">
        <v>8332</v>
      </c>
      <c r="H5695" s="24" t="s">
        <v>77</v>
      </c>
      <c r="I5695" s="24" t="s">
        <v>78</v>
      </c>
      <c r="J5695" s="27" t="s">
        <v>1</v>
      </c>
      <c r="K5695" s="28">
        <v>35.21</v>
      </c>
      <c r="L5695" s="28">
        <v>0</v>
      </c>
    </row>
    <row r="5696" spans="1:12" x14ac:dyDescent="0.25">
      <c r="A5696" s="24" t="s">
        <v>3305</v>
      </c>
      <c r="B5696" s="26">
        <v>2015</v>
      </c>
      <c r="C5696" s="24">
        <v>9</v>
      </c>
      <c r="D5696" s="24" t="s">
        <v>236</v>
      </c>
      <c r="E5696" s="26">
        <v>243</v>
      </c>
      <c r="F5696" s="24">
        <v>3842</v>
      </c>
      <c r="G5696" s="26" t="s">
        <v>7149</v>
      </c>
      <c r="H5696" s="24" t="s">
        <v>67</v>
      </c>
      <c r="I5696" s="24" t="s">
        <v>68</v>
      </c>
      <c r="J5696" s="27" t="s">
        <v>1</v>
      </c>
      <c r="K5696" s="28">
        <v>25.15</v>
      </c>
      <c r="L5696" s="28">
        <v>0</v>
      </c>
    </row>
    <row r="5697" spans="1:12" x14ac:dyDescent="0.25">
      <c r="A5697" s="24" t="s">
        <v>3305</v>
      </c>
      <c r="B5697" s="26">
        <v>2015</v>
      </c>
      <c r="C5697" s="24">
        <v>9</v>
      </c>
      <c r="D5697" s="24" t="s">
        <v>236</v>
      </c>
      <c r="E5697" s="26">
        <v>243</v>
      </c>
      <c r="F5697" s="24">
        <v>5026</v>
      </c>
      <c r="G5697" s="26" t="s">
        <v>8333</v>
      </c>
      <c r="H5697" s="24" t="s">
        <v>190</v>
      </c>
      <c r="I5697" s="24" t="s">
        <v>191</v>
      </c>
      <c r="J5697" s="27" t="s">
        <v>1</v>
      </c>
      <c r="K5697" s="28">
        <v>109.41</v>
      </c>
      <c r="L5697" s="28">
        <v>0</v>
      </c>
    </row>
    <row r="5698" spans="1:12" x14ac:dyDescent="0.25">
      <c r="A5698" s="24" t="s">
        <v>3305</v>
      </c>
      <c r="B5698" s="26">
        <v>2015</v>
      </c>
      <c r="C5698" s="24">
        <v>9</v>
      </c>
      <c r="D5698" s="24" t="s">
        <v>236</v>
      </c>
      <c r="E5698" s="26">
        <v>243</v>
      </c>
      <c r="F5698" s="24">
        <v>5027</v>
      </c>
      <c r="G5698" s="26" t="s">
        <v>8334</v>
      </c>
      <c r="H5698" s="24" t="s">
        <v>114</v>
      </c>
      <c r="I5698" s="24" t="s">
        <v>115</v>
      </c>
      <c r="J5698" s="27" t="s">
        <v>1</v>
      </c>
      <c r="K5698" s="28">
        <v>100.6</v>
      </c>
      <c r="L5698" s="28">
        <v>100.6</v>
      </c>
    </row>
    <row r="5699" spans="1:12" x14ac:dyDescent="0.25">
      <c r="A5699" s="24" t="s">
        <v>3305</v>
      </c>
      <c r="B5699" s="26">
        <v>2015</v>
      </c>
      <c r="C5699" s="24">
        <v>9</v>
      </c>
      <c r="D5699" s="24" t="s">
        <v>236</v>
      </c>
      <c r="E5699" s="26">
        <v>243</v>
      </c>
      <c r="F5699" s="24">
        <v>5028</v>
      </c>
      <c r="G5699" s="26" t="s">
        <v>8335</v>
      </c>
      <c r="H5699" s="24" t="s">
        <v>73</v>
      </c>
      <c r="I5699" s="24" t="s">
        <v>74</v>
      </c>
      <c r="J5699" s="27" t="s">
        <v>1</v>
      </c>
      <c r="K5699" s="28">
        <v>26.64</v>
      </c>
      <c r="L5699" s="28">
        <v>0</v>
      </c>
    </row>
    <row r="5700" spans="1:12" x14ac:dyDescent="0.25">
      <c r="A5700" s="24" t="s">
        <v>3305</v>
      </c>
      <c r="B5700" s="26">
        <v>2015</v>
      </c>
      <c r="C5700" s="24">
        <v>9</v>
      </c>
      <c r="D5700" s="24" t="s">
        <v>236</v>
      </c>
      <c r="E5700" s="26">
        <v>243</v>
      </c>
      <c r="F5700" s="24">
        <v>5029</v>
      </c>
      <c r="G5700" s="26" t="s">
        <v>8336</v>
      </c>
      <c r="H5700" s="24" t="s">
        <v>218</v>
      </c>
      <c r="I5700" s="24" t="s">
        <v>219</v>
      </c>
      <c r="J5700" s="27" t="s">
        <v>1</v>
      </c>
      <c r="K5700" s="28">
        <v>64.89</v>
      </c>
      <c r="L5700" s="28">
        <v>0</v>
      </c>
    </row>
    <row r="5701" spans="1:12" x14ac:dyDescent="0.25">
      <c r="A5701" s="24" t="s">
        <v>3305</v>
      </c>
      <c r="B5701" s="26">
        <v>2015</v>
      </c>
      <c r="C5701" s="24">
        <v>9</v>
      </c>
      <c r="D5701" s="24" t="s">
        <v>236</v>
      </c>
      <c r="E5701" s="26">
        <v>243</v>
      </c>
      <c r="F5701" s="24">
        <v>4890</v>
      </c>
      <c r="G5701" s="26" t="s">
        <v>8197</v>
      </c>
      <c r="H5701" s="24" t="s">
        <v>146</v>
      </c>
      <c r="I5701" s="24" t="s">
        <v>147</v>
      </c>
      <c r="J5701" s="27" t="s">
        <v>1</v>
      </c>
      <c r="K5701" s="28">
        <v>131.65</v>
      </c>
      <c r="L5701" s="28">
        <v>131.65</v>
      </c>
    </row>
    <row r="5702" spans="1:12" x14ac:dyDescent="0.25">
      <c r="A5702" s="24" t="s">
        <v>3305</v>
      </c>
      <c r="B5702" s="26">
        <v>2015</v>
      </c>
      <c r="C5702" s="24">
        <v>9</v>
      </c>
      <c r="D5702" s="24" t="s">
        <v>236</v>
      </c>
      <c r="E5702" s="26">
        <v>243</v>
      </c>
      <c r="F5702" s="24">
        <v>4985</v>
      </c>
      <c r="G5702" s="26" t="s">
        <v>8292</v>
      </c>
      <c r="H5702" s="24" t="s">
        <v>184</v>
      </c>
      <c r="I5702" s="24" t="s">
        <v>185</v>
      </c>
      <c r="J5702" s="27" t="s">
        <v>1</v>
      </c>
      <c r="K5702" s="28">
        <v>131.65</v>
      </c>
      <c r="L5702" s="28">
        <v>131.65</v>
      </c>
    </row>
    <row r="5703" spans="1:12" x14ac:dyDescent="0.25">
      <c r="A5703" s="24" t="s">
        <v>3305</v>
      </c>
      <c r="B5703" s="26">
        <v>2015</v>
      </c>
      <c r="C5703" s="24">
        <v>9</v>
      </c>
      <c r="D5703" s="24" t="s">
        <v>236</v>
      </c>
      <c r="E5703" s="26">
        <v>243</v>
      </c>
      <c r="F5703" s="24">
        <v>5030</v>
      </c>
      <c r="G5703" s="26" t="s">
        <v>8337</v>
      </c>
      <c r="H5703" s="24" t="s">
        <v>570</v>
      </c>
      <c r="I5703" s="24" t="s">
        <v>571</v>
      </c>
      <c r="J5703" s="27" t="s">
        <v>1</v>
      </c>
      <c r="K5703" s="28">
        <v>25.15</v>
      </c>
      <c r="L5703" s="28">
        <v>0</v>
      </c>
    </row>
    <row r="5704" spans="1:12" x14ac:dyDescent="0.25">
      <c r="A5704" s="24" t="s">
        <v>3305</v>
      </c>
      <c r="B5704" s="26">
        <v>2015</v>
      </c>
      <c r="C5704" s="24">
        <v>9</v>
      </c>
      <c r="D5704" s="24" t="s">
        <v>236</v>
      </c>
      <c r="E5704" s="26">
        <v>243</v>
      </c>
      <c r="F5704" s="24">
        <v>5031</v>
      </c>
      <c r="G5704" s="26" t="s">
        <v>8338</v>
      </c>
      <c r="H5704" s="24" t="s">
        <v>94</v>
      </c>
      <c r="I5704" s="24" t="s">
        <v>95</v>
      </c>
      <c r="J5704" s="27" t="s">
        <v>1</v>
      </c>
      <c r="K5704" s="28">
        <v>98.18</v>
      </c>
      <c r="L5704" s="28">
        <v>98.178100000000001</v>
      </c>
    </row>
    <row r="5705" spans="1:12" x14ac:dyDescent="0.25">
      <c r="A5705" s="24" t="s">
        <v>3305</v>
      </c>
      <c r="B5705" s="26">
        <v>2015</v>
      </c>
      <c r="C5705" s="24">
        <v>9</v>
      </c>
      <c r="D5705" s="24" t="s">
        <v>236</v>
      </c>
      <c r="E5705" s="26">
        <v>243</v>
      </c>
      <c r="F5705" s="24">
        <v>5032</v>
      </c>
      <c r="G5705" s="26" t="s">
        <v>8339</v>
      </c>
      <c r="H5705" s="24" t="s">
        <v>1678</v>
      </c>
      <c r="I5705" s="24" t="s">
        <v>1679</v>
      </c>
      <c r="J5705" s="27" t="s">
        <v>1</v>
      </c>
      <c r="K5705" s="28">
        <v>64.89</v>
      </c>
      <c r="L5705" s="28">
        <v>0</v>
      </c>
    </row>
    <row r="5706" spans="1:12" x14ac:dyDescent="0.25">
      <c r="A5706" s="24" t="s">
        <v>3305</v>
      </c>
      <c r="B5706" s="26">
        <v>2015</v>
      </c>
      <c r="C5706" s="24">
        <v>9</v>
      </c>
      <c r="D5706" s="24" t="s">
        <v>236</v>
      </c>
      <c r="E5706" s="26">
        <v>243</v>
      </c>
      <c r="F5706" s="24">
        <v>5033</v>
      </c>
      <c r="G5706" s="26" t="s">
        <v>8340</v>
      </c>
      <c r="H5706" s="24" t="s">
        <v>692</v>
      </c>
      <c r="I5706" s="24" t="s">
        <v>693</v>
      </c>
      <c r="J5706" s="27" t="s">
        <v>1</v>
      </c>
      <c r="K5706" s="28">
        <v>21.55</v>
      </c>
      <c r="L5706" s="28">
        <v>21.546800000000001</v>
      </c>
    </row>
    <row r="5707" spans="1:12" x14ac:dyDescent="0.25">
      <c r="A5707" s="24" t="s">
        <v>3305</v>
      </c>
      <c r="B5707" s="26">
        <v>2015</v>
      </c>
      <c r="C5707" s="24">
        <v>9</v>
      </c>
      <c r="D5707" s="24" t="s">
        <v>236</v>
      </c>
      <c r="E5707" s="26">
        <v>243</v>
      </c>
      <c r="F5707" s="24">
        <v>4553</v>
      </c>
      <c r="G5707" s="26" t="s">
        <v>7860</v>
      </c>
      <c r="H5707" s="24" t="s">
        <v>69</v>
      </c>
      <c r="I5707" s="24" t="s">
        <v>70</v>
      </c>
      <c r="J5707" s="27" t="s">
        <v>1</v>
      </c>
      <c r="K5707" s="28">
        <v>0.2</v>
      </c>
      <c r="L5707" s="28">
        <v>0</v>
      </c>
    </row>
    <row r="5708" spans="1:12" x14ac:dyDescent="0.25">
      <c r="A5708" s="24" t="s">
        <v>3305</v>
      </c>
      <c r="B5708" s="26">
        <v>2015</v>
      </c>
      <c r="C5708" s="24">
        <v>9</v>
      </c>
      <c r="D5708" s="24" t="s">
        <v>236</v>
      </c>
      <c r="E5708" s="26">
        <v>243</v>
      </c>
      <c r="F5708" s="24">
        <v>5034</v>
      </c>
      <c r="G5708" s="26" t="s">
        <v>8341</v>
      </c>
      <c r="H5708" s="24" t="s">
        <v>192</v>
      </c>
      <c r="I5708" s="24" t="s">
        <v>193</v>
      </c>
      <c r="J5708" s="27" t="s">
        <v>1</v>
      </c>
      <c r="K5708" s="28">
        <v>25.15</v>
      </c>
      <c r="L5708" s="28">
        <v>0</v>
      </c>
    </row>
    <row r="5709" spans="1:12" x14ac:dyDescent="0.25">
      <c r="A5709" s="24" t="s">
        <v>3305</v>
      </c>
      <c r="B5709" s="26">
        <v>2015</v>
      </c>
      <c r="C5709" s="24">
        <v>9</v>
      </c>
      <c r="D5709" s="24" t="s">
        <v>236</v>
      </c>
      <c r="E5709" s="26">
        <v>243</v>
      </c>
      <c r="F5709" s="24">
        <v>5035</v>
      </c>
      <c r="G5709" s="26" t="s">
        <v>8342</v>
      </c>
      <c r="H5709" s="24" t="s">
        <v>910</v>
      </c>
      <c r="I5709" s="24" t="s">
        <v>911</v>
      </c>
      <c r="J5709" s="27" t="s">
        <v>1</v>
      </c>
      <c r="K5709" s="28">
        <v>25.15</v>
      </c>
      <c r="L5709" s="28">
        <v>0</v>
      </c>
    </row>
    <row r="5710" spans="1:12" x14ac:dyDescent="0.25">
      <c r="A5710" s="24" t="s">
        <v>3305</v>
      </c>
      <c r="B5710" s="26">
        <v>2015</v>
      </c>
      <c r="C5710" s="24">
        <v>9</v>
      </c>
      <c r="D5710" s="24" t="s">
        <v>236</v>
      </c>
      <c r="E5710" s="26">
        <v>243</v>
      </c>
      <c r="F5710" s="24">
        <v>5036</v>
      </c>
      <c r="G5710" s="26" t="s">
        <v>8343</v>
      </c>
      <c r="H5710" s="24" t="s">
        <v>1680</v>
      </c>
      <c r="I5710" s="24" t="s">
        <v>1681</v>
      </c>
      <c r="J5710" s="27" t="s">
        <v>1</v>
      </c>
      <c r="K5710" s="28">
        <v>131.65</v>
      </c>
      <c r="L5710" s="28">
        <v>131.65</v>
      </c>
    </row>
    <row r="5711" spans="1:12" x14ac:dyDescent="0.25">
      <c r="A5711" s="24" t="s">
        <v>3305</v>
      </c>
      <c r="B5711" s="26">
        <v>2015</v>
      </c>
      <c r="C5711" s="24">
        <v>9</v>
      </c>
      <c r="D5711" s="24" t="s">
        <v>236</v>
      </c>
      <c r="E5711" s="26">
        <v>243</v>
      </c>
      <c r="F5711" s="24">
        <v>5037</v>
      </c>
      <c r="G5711" s="26" t="s">
        <v>8344</v>
      </c>
      <c r="H5711" s="24" t="s">
        <v>1682</v>
      </c>
      <c r="I5711" s="24" t="s">
        <v>1683</v>
      </c>
      <c r="J5711" s="27" t="s">
        <v>1</v>
      </c>
      <c r="K5711" s="28">
        <v>0.2</v>
      </c>
      <c r="L5711" s="28">
        <v>0</v>
      </c>
    </row>
    <row r="5712" spans="1:12" x14ac:dyDescent="0.25">
      <c r="A5712" s="24" t="s">
        <v>3305</v>
      </c>
      <c r="B5712" s="26">
        <v>2015</v>
      </c>
      <c r="C5712" s="24">
        <v>9</v>
      </c>
      <c r="D5712" s="24" t="s">
        <v>236</v>
      </c>
      <c r="E5712" s="26">
        <v>243</v>
      </c>
      <c r="F5712" s="24">
        <v>5038</v>
      </c>
      <c r="G5712" s="26" t="s">
        <v>8345</v>
      </c>
      <c r="H5712" s="24" t="s">
        <v>332</v>
      </c>
      <c r="I5712" s="24" t="s">
        <v>333</v>
      </c>
      <c r="J5712" s="27" t="s">
        <v>1</v>
      </c>
      <c r="K5712" s="28">
        <v>98.18</v>
      </c>
      <c r="L5712" s="28">
        <v>0</v>
      </c>
    </row>
    <row r="5713" spans="1:12" x14ac:dyDescent="0.25">
      <c r="A5713" s="24" t="s">
        <v>3305</v>
      </c>
      <c r="B5713" s="26">
        <v>2015</v>
      </c>
      <c r="C5713" s="24">
        <v>9</v>
      </c>
      <c r="D5713" s="24" t="s">
        <v>236</v>
      </c>
      <c r="E5713" s="26">
        <v>243</v>
      </c>
      <c r="F5713" s="24">
        <v>5039</v>
      </c>
      <c r="G5713" s="26" t="s">
        <v>8346</v>
      </c>
      <c r="H5713" s="24" t="s">
        <v>394</v>
      </c>
      <c r="I5713" s="24" t="s">
        <v>395</v>
      </c>
      <c r="J5713" s="27" t="s">
        <v>1</v>
      </c>
      <c r="K5713" s="28">
        <v>131.65</v>
      </c>
      <c r="L5713" s="28">
        <v>0</v>
      </c>
    </row>
    <row r="5714" spans="1:12" x14ac:dyDescent="0.25">
      <c r="A5714" s="24" t="s">
        <v>3305</v>
      </c>
      <c r="B5714" s="26">
        <v>2015</v>
      </c>
      <c r="C5714" s="24">
        <v>9</v>
      </c>
      <c r="D5714" s="24" t="s">
        <v>236</v>
      </c>
      <c r="E5714" s="26">
        <v>243</v>
      </c>
      <c r="F5714" s="24">
        <v>5040</v>
      </c>
      <c r="G5714" s="26" t="s">
        <v>8347</v>
      </c>
      <c r="H5714" s="24" t="s">
        <v>192</v>
      </c>
      <c r="I5714" s="24" t="s">
        <v>193</v>
      </c>
      <c r="J5714" s="27" t="s">
        <v>1</v>
      </c>
      <c r="K5714" s="28">
        <v>131.65</v>
      </c>
      <c r="L5714" s="28">
        <v>131.65</v>
      </c>
    </row>
    <row r="5715" spans="1:12" x14ac:dyDescent="0.25">
      <c r="A5715" s="24" t="s">
        <v>3305</v>
      </c>
      <c r="B5715" s="26">
        <v>2015</v>
      </c>
      <c r="C5715" s="24">
        <v>9</v>
      </c>
      <c r="D5715" s="24" t="s">
        <v>236</v>
      </c>
      <c r="E5715" s="26">
        <v>243</v>
      </c>
      <c r="F5715" s="24">
        <v>4996</v>
      </c>
      <c r="G5715" s="26" t="s">
        <v>8303</v>
      </c>
      <c r="H5715" s="24" t="s">
        <v>198</v>
      </c>
      <c r="I5715" s="24" t="s">
        <v>199</v>
      </c>
      <c r="J5715" s="27" t="s">
        <v>1</v>
      </c>
      <c r="K5715" s="28">
        <v>93.45</v>
      </c>
      <c r="L5715" s="28">
        <v>0</v>
      </c>
    </row>
    <row r="5716" spans="1:12" x14ac:dyDescent="0.25">
      <c r="A5716" s="24" t="s">
        <v>3305</v>
      </c>
      <c r="B5716" s="26">
        <v>2015</v>
      </c>
      <c r="C5716" s="24">
        <v>9</v>
      </c>
      <c r="D5716" s="24" t="s">
        <v>236</v>
      </c>
      <c r="E5716" s="26">
        <v>244</v>
      </c>
      <c r="F5716" s="24">
        <v>5041</v>
      </c>
      <c r="G5716" s="26" t="s">
        <v>8348</v>
      </c>
      <c r="H5716" s="24" t="s">
        <v>200</v>
      </c>
      <c r="I5716" s="24" t="s">
        <v>201</v>
      </c>
      <c r="J5716" s="27" t="s">
        <v>1</v>
      </c>
      <c r="K5716" s="28">
        <v>131.65</v>
      </c>
      <c r="L5716" s="28">
        <v>0</v>
      </c>
    </row>
    <row r="5717" spans="1:12" x14ac:dyDescent="0.25">
      <c r="A5717" s="24" t="s">
        <v>3305</v>
      </c>
      <c r="B5717" s="26">
        <v>2015</v>
      </c>
      <c r="C5717" s="24">
        <v>9</v>
      </c>
      <c r="D5717" s="24" t="s">
        <v>236</v>
      </c>
      <c r="E5717" s="26">
        <v>244</v>
      </c>
      <c r="F5717" s="24">
        <v>5042</v>
      </c>
      <c r="G5717" s="26" t="s">
        <v>8349</v>
      </c>
      <c r="H5717" s="24" t="s">
        <v>362</v>
      </c>
      <c r="I5717" s="24" t="s">
        <v>363</v>
      </c>
      <c r="J5717" s="27" t="s">
        <v>1</v>
      </c>
      <c r="K5717" s="28">
        <v>0.2</v>
      </c>
      <c r="L5717" s="28">
        <v>0</v>
      </c>
    </row>
    <row r="5718" spans="1:12" x14ac:dyDescent="0.25">
      <c r="A5718" s="24" t="s">
        <v>3305</v>
      </c>
      <c r="B5718" s="26">
        <v>2015</v>
      </c>
      <c r="C5718" s="24">
        <v>9</v>
      </c>
      <c r="D5718" s="24" t="s">
        <v>236</v>
      </c>
      <c r="E5718" s="26">
        <v>244</v>
      </c>
      <c r="F5718" s="24">
        <v>5043</v>
      </c>
      <c r="G5718" s="26" t="s">
        <v>8350</v>
      </c>
      <c r="H5718" s="24" t="s">
        <v>1074</v>
      </c>
      <c r="I5718" s="24" t="s">
        <v>1075</v>
      </c>
      <c r="J5718" s="27" t="s">
        <v>1</v>
      </c>
      <c r="K5718" s="28">
        <v>70.099999999999994</v>
      </c>
      <c r="L5718" s="28">
        <v>0</v>
      </c>
    </row>
    <row r="5719" spans="1:12" x14ac:dyDescent="0.25">
      <c r="A5719" s="24" t="s">
        <v>3305</v>
      </c>
      <c r="B5719" s="26">
        <v>2015</v>
      </c>
      <c r="C5719" s="24">
        <v>9</v>
      </c>
      <c r="D5719" s="24" t="s">
        <v>236</v>
      </c>
      <c r="E5719" s="26">
        <v>244</v>
      </c>
      <c r="F5719" s="24">
        <v>5044</v>
      </c>
      <c r="G5719" s="26" t="s">
        <v>8351</v>
      </c>
      <c r="H5719" s="24" t="s">
        <v>69</v>
      </c>
      <c r="I5719" s="24" t="s">
        <v>70</v>
      </c>
      <c r="J5719" s="27" t="s">
        <v>1</v>
      </c>
      <c r="K5719" s="28">
        <v>80.11</v>
      </c>
      <c r="L5719" s="28">
        <v>0</v>
      </c>
    </row>
    <row r="5720" spans="1:12" x14ac:dyDescent="0.25">
      <c r="A5720" s="24" t="s">
        <v>3305</v>
      </c>
      <c r="B5720" s="26">
        <v>2015</v>
      </c>
      <c r="C5720" s="24">
        <v>9</v>
      </c>
      <c r="D5720" s="24" t="s">
        <v>236</v>
      </c>
      <c r="E5720" s="26">
        <v>244</v>
      </c>
      <c r="F5720" s="24">
        <v>5045</v>
      </c>
      <c r="G5720" s="26" t="s">
        <v>8352</v>
      </c>
      <c r="H5720" s="24" t="s">
        <v>67</v>
      </c>
      <c r="I5720" s="24" t="s">
        <v>68</v>
      </c>
      <c r="J5720" s="27" t="s">
        <v>1</v>
      </c>
      <c r="K5720" s="28">
        <v>129.58000000000001</v>
      </c>
      <c r="L5720" s="28">
        <v>0</v>
      </c>
    </row>
    <row r="5721" spans="1:12" x14ac:dyDescent="0.25">
      <c r="A5721" s="24" t="s">
        <v>3305</v>
      </c>
      <c r="B5721" s="26">
        <v>2015</v>
      </c>
      <c r="C5721" s="24">
        <v>9</v>
      </c>
      <c r="D5721" s="24" t="s">
        <v>236</v>
      </c>
      <c r="E5721" s="26">
        <v>244</v>
      </c>
      <c r="F5721" s="24">
        <v>5046</v>
      </c>
      <c r="G5721" s="26" t="s">
        <v>8353</v>
      </c>
      <c r="H5721" s="24" t="s">
        <v>77</v>
      </c>
      <c r="I5721" s="24" t="s">
        <v>78</v>
      </c>
      <c r="J5721" s="27" t="s">
        <v>1</v>
      </c>
      <c r="K5721" s="28">
        <v>92.15</v>
      </c>
      <c r="L5721" s="28">
        <v>0</v>
      </c>
    </row>
    <row r="5722" spans="1:12" x14ac:dyDescent="0.25">
      <c r="A5722" s="24" t="s">
        <v>3305</v>
      </c>
      <c r="B5722" s="26">
        <v>2015</v>
      </c>
      <c r="C5722" s="24">
        <v>9</v>
      </c>
      <c r="D5722" s="24" t="s">
        <v>236</v>
      </c>
      <c r="E5722" s="26">
        <v>244</v>
      </c>
      <c r="F5722" s="24">
        <v>5047</v>
      </c>
      <c r="G5722" s="26" t="s">
        <v>8354</v>
      </c>
      <c r="H5722" s="24" t="s">
        <v>1668</v>
      </c>
      <c r="I5722" s="24" t="s">
        <v>1669</v>
      </c>
      <c r="J5722" s="27" t="s">
        <v>1</v>
      </c>
      <c r="K5722" s="28">
        <v>131.85</v>
      </c>
      <c r="L5722" s="28">
        <v>0</v>
      </c>
    </row>
    <row r="5723" spans="1:12" x14ac:dyDescent="0.25">
      <c r="A5723" s="24" t="s">
        <v>3305</v>
      </c>
      <c r="B5723" s="26">
        <v>2015</v>
      </c>
      <c r="C5723" s="24">
        <v>9</v>
      </c>
      <c r="D5723" s="24" t="s">
        <v>236</v>
      </c>
      <c r="E5723" s="26">
        <v>244</v>
      </c>
      <c r="F5723" s="24">
        <v>1031</v>
      </c>
      <c r="G5723" s="26" t="s">
        <v>4338</v>
      </c>
      <c r="H5723" s="24" t="s">
        <v>372</v>
      </c>
      <c r="I5723" s="24" t="s">
        <v>373</v>
      </c>
      <c r="J5723" s="27" t="s">
        <v>1</v>
      </c>
      <c r="K5723" s="28">
        <v>80.11</v>
      </c>
      <c r="L5723" s="28">
        <v>0</v>
      </c>
    </row>
    <row r="5724" spans="1:12" x14ac:dyDescent="0.25">
      <c r="A5724" s="24" t="s">
        <v>3305</v>
      </c>
      <c r="B5724" s="26">
        <v>2015</v>
      </c>
      <c r="C5724" s="24">
        <v>9</v>
      </c>
      <c r="D5724" s="24" t="s">
        <v>236</v>
      </c>
      <c r="E5724" s="26">
        <v>244</v>
      </c>
      <c r="F5724" s="24">
        <v>5048</v>
      </c>
      <c r="G5724" s="26" t="s">
        <v>8355</v>
      </c>
      <c r="H5724" s="24" t="s">
        <v>436</v>
      </c>
      <c r="I5724" s="24" t="s">
        <v>437</v>
      </c>
      <c r="J5724" s="27" t="s">
        <v>1</v>
      </c>
      <c r="K5724" s="28">
        <v>25.15</v>
      </c>
      <c r="L5724" s="28">
        <v>0</v>
      </c>
    </row>
    <row r="5725" spans="1:12" x14ac:dyDescent="0.25">
      <c r="A5725" s="24" t="s">
        <v>3305</v>
      </c>
      <c r="B5725" s="26">
        <v>2015</v>
      </c>
      <c r="C5725" s="24">
        <v>9</v>
      </c>
      <c r="D5725" s="24" t="s">
        <v>236</v>
      </c>
      <c r="E5725" s="26">
        <v>244</v>
      </c>
      <c r="F5725" s="24">
        <v>4991</v>
      </c>
      <c r="G5725" s="26" t="s">
        <v>8298</v>
      </c>
      <c r="H5725" s="24" t="s">
        <v>184</v>
      </c>
      <c r="I5725" s="24" t="s">
        <v>185</v>
      </c>
      <c r="J5725" s="27" t="s">
        <v>1</v>
      </c>
      <c r="K5725" s="28">
        <v>131.65</v>
      </c>
      <c r="L5725" s="28">
        <v>0</v>
      </c>
    </row>
    <row r="5726" spans="1:12" x14ac:dyDescent="0.25">
      <c r="A5726" s="24" t="s">
        <v>3305</v>
      </c>
      <c r="B5726" s="26">
        <v>2015</v>
      </c>
      <c r="C5726" s="24">
        <v>9</v>
      </c>
      <c r="D5726" s="24" t="s">
        <v>236</v>
      </c>
      <c r="E5726" s="26">
        <v>245</v>
      </c>
      <c r="F5726" s="24">
        <v>5049</v>
      </c>
      <c r="G5726" s="26" t="s">
        <v>8356</v>
      </c>
      <c r="H5726" s="24" t="s">
        <v>126</v>
      </c>
      <c r="I5726" s="24" t="s">
        <v>127</v>
      </c>
      <c r="J5726" s="27" t="s">
        <v>1</v>
      </c>
      <c r="K5726" s="28">
        <v>131.65</v>
      </c>
      <c r="L5726" s="28">
        <v>0</v>
      </c>
    </row>
    <row r="5727" spans="1:12" x14ac:dyDescent="0.25">
      <c r="A5727" s="24" t="s">
        <v>3305</v>
      </c>
      <c r="B5727" s="26">
        <v>2015</v>
      </c>
      <c r="C5727" s="24">
        <v>9</v>
      </c>
      <c r="D5727" s="24" t="s">
        <v>236</v>
      </c>
      <c r="E5727" s="26">
        <v>245</v>
      </c>
      <c r="F5727" s="24">
        <v>5050</v>
      </c>
      <c r="G5727" s="26" t="s">
        <v>8357</v>
      </c>
      <c r="H5727" s="24" t="s">
        <v>77</v>
      </c>
      <c r="I5727" s="24" t="s">
        <v>78</v>
      </c>
      <c r="J5727" s="27" t="s">
        <v>1</v>
      </c>
      <c r="K5727" s="28">
        <v>22.91</v>
      </c>
      <c r="L5727" s="28">
        <v>0</v>
      </c>
    </row>
    <row r="5728" spans="1:12" x14ac:dyDescent="0.25">
      <c r="A5728" s="24" t="s">
        <v>3305</v>
      </c>
      <c r="B5728" s="26">
        <v>2015</v>
      </c>
      <c r="C5728" s="24">
        <v>9</v>
      </c>
      <c r="D5728" s="24" t="s">
        <v>236</v>
      </c>
      <c r="E5728" s="26">
        <v>245</v>
      </c>
      <c r="F5728" s="24">
        <v>5051</v>
      </c>
      <c r="G5728" s="26" t="s">
        <v>8358</v>
      </c>
      <c r="H5728" s="24" t="s">
        <v>77</v>
      </c>
      <c r="I5728" s="24" t="s">
        <v>78</v>
      </c>
      <c r="J5728" s="27" t="s">
        <v>1</v>
      </c>
      <c r="K5728" s="28">
        <v>87.75</v>
      </c>
      <c r="L5728" s="28">
        <v>0</v>
      </c>
    </row>
    <row r="5729" spans="1:12" x14ac:dyDescent="0.25">
      <c r="A5729" s="24" t="s">
        <v>3305</v>
      </c>
      <c r="B5729" s="26">
        <v>2015</v>
      </c>
      <c r="C5729" s="24">
        <v>9</v>
      </c>
      <c r="D5729" s="24" t="s">
        <v>236</v>
      </c>
      <c r="E5729" s="26">
        <v>245</v>
      </c>
      <c r="F5729" s="24">
        <v>5052</v>
      </c>
      <c r="G5729" s="26" t="s">
        <v>8359</v>
      </c>
      <c r="H5729" s="24" t="s">
        <v>69</v>
      </c>
      <c r="I5729" s="24" t="s">
        <v>70</v>
      </c>
      <c r="J5729" s="27" t="s">
        <v>1</v>
      </c>
      <c r="K5729" s="28">
        <v>0.2</v>
      </c>
      <c r="L5729" s="28">
        <v>0</v>
      </c>
    </row>
    <row r="5730" spans="1:12" x14ac:dyDescent="0.25">
      <c r="A5730" s="24" t="s">
        <v>3305</v>
      </c>
      <c r="B5730" s="26">
        <v>2015</v>
      </c>
      <c r="C5730" s="24">
        <v>9</v>
      </c>
      <c r="D5730" s="24" t="s">
        <v>236</v>
      </c>
      <c r="E5730" s="26">
        <v>245</v>
      </c>
      <c r="F5730" s="24">
        <v>5053</v>
      </c>
      <c r="G5730" s="26" t="s">
        <v>8360</v>
      </c>
      <c r="H5730" s="24" t="s">
        <v>184</v>
      </c>
      <c r="I5730" s="24" t="s">
        <v>185</v>
      </c>
      <c r="J5730" s="27" t="s">
        <v>1</v>
      </c>
      <c r="K5730" s="28">
        <v>131.65</v>
      </c>
      <c r="L5730" s="28">
        <v>0</v>
      </c>
    </row>
    <row r="5731" spans="1:12" x14ac:dyDescent="0.25">
      <c r="A5731" s="24" t="s">
        <v>3305</v>
      </c>
      <c r="B5731" s="26">
        <v>2015</v>
      </c>
      <c r="C5731" s="24">
        <v>9</v>
      </c>
      <c r="D5731" s="24" t="s">
        <v>236</v>
      </c>
      <c r="E5731" s="26">
        <v>245</v>
      </c>
      <c r="F5731" s="24">
        <v>5054</v>
      </c>
      <c r="G5731" s="26" t="s">
        <v>8361</v>
      </c>
      <c r="H5731" s="24" t="s">
        <v>69</v>
      </c>
      <c r="I5731" s="24" t="s">
        <v>70</v>
      </c>
      <c r="J5731" s="27" t="s">
        <v>1</v>
      </c>
      <c r="K5731" s="28">
        <v>131.65</v>
      </c>
      <c r="L5731" s="28">
        <v>0</v>
      </c>
    </row>
    <row r="5732" spans="1:12" x14ac:dyDescent="0.25">
      <c r="A5732" s="24" t="s">
        <v>3305</v>
      </c>
      <c r="B5732" s="26">
        <v>2015</v>
      </c>
      <c r="C5732" s="24">
        <v>9</v>
      </c>
      <c r="D5732" s="24" t="s">
        <v>236</v>
      </c>
      <c r="E5732" s="26">
        <v>245</v>
      </c>
      <c r="F5732" s="24">
        <v>5055</v>
      </c>
      <c r="G5732" s="26" t="s">
        <v>8362</v>
      </c>
      <c r="H5732" s="24" t="s">
        <v>241</v>
      </c>
      <c r="I5732" s="24" t="s">
        <v>242</v>
      </c>
      <c r="J5732" s="27" t="s">
        <v>1</v>
      </c>
      <c r="K5732" s="28">
        <v>131.65</v>
      </c>
      <c r="L5732" s="28">
        <v>0</v>
      </c>
    </row>
    <row r="5733" spans="1:12" x14ac:dyDescent="0.25">
      <c r="A5733" s="24" t="s">
        <v>3305</v>
      </c>
      <c r="B5733" s="26">
        <v>2015</v>
      </c>
      <c r="C5733" s="24">
        <v>9</v>
      </c>
      <c r="D5733" s="24" t="s">
        <v>236</v>
      </c>
      <c r="E5733" s="26">
        <v>245</v>
      </c>
      <c r="F5733" s="24">
        <v>5056</v>
      </c>
      <c r="G5733" s="26" t="s">
        <v>8363</v>
      </c>
      <c r="H5733" s="24" t="s">
        <v>644</v>
      </c>
      <c r="I5733" s="24" t="s">
        <v>645</v>
      </c>
      <c r="J5733" s="27" t="s">
        <v>1</v>
      </c>
      <c r="K5733" s="28">
        <v>131.65</v>
      </c>
      <c r="L5733" s="28">
        <v>0</v>
      </c>
    </row>
    <row r="5734" spans="1:12" x14ac:dyDescent="0.25">
      <c r="A5734" s="24" t="s">
        <v>3305</v>
      </c>
      <c r="B5734" s="26">
        <v>2015</v>
      </c>
      <c r="C5734" s="24">
        <v>9</v>
      </c>
      <c r="D5734" s="24" t="s">
        <v>236</v>
      </c>
      <c r="E5734" s="26">
        <v>245</v>
      </c>
      <c r="F5734" s="24">
        <v>5057</v>
      </c>
      <c r="G5734" s="26" t="s">
        <v>8364</v>
      </c>
      <c r="H5734" s="24" t="s">
        <v>1684</v>
      </c>
      <c r="I5734" s="24" t="s">
        <v>1685</v>
      </c>
      <c r="J5734" s="27" t="s">
        <v>1</v>
      </c>
      <c r="K5734" s="28">
        <v>0.2</v>
      </c>
      <c r="L5734" s="28">
        <v>0</v>
      </c>
    </row>
    <row r="5735" spans="1:12" x14ac:dyDescent="0.25">
      <c r="A5735" s="24" t="s">
        <v>3305</v>
      </c>
      <c r="B5735" s="26">
        <v>2015</v>
      </c>
      <c r="C5735" s="24">
        <v>9</v>
      </c>
      <c r="D5735" s="24" t="s">
        <v>236</v>
      </c>
      <c r="E5735" s="26">
        <v>245</v>
      </c>
      <c r="F5735" s="24">
        <v>3978</v>
      </c>
      <c r="G5735" s="26" t="s">
        <v>7285</v>
      </c>
      <c r="H5735" s="24" t="s">
        <v>406</v>
      </c>
      <c r="I5735" s="24" t="s">
        <v>407</v>
      </c>
      <c r="J5735" s="27" t="s">
        <v>1</v>
      </c>
      <c r="K5735" s="28">
        <v>98.18</v>
      </c>
      <c r="L5735" s="28">
        <v>0</v>
      </c>
    </row>
    <row r="5736" spans="1:12" x14ac:dyDescent="0.25">
      <c r="A5736" s="24" t="s">
        <v>3305</v>
      </c>
      <c r="B5736" s="26">
        <v>2015</v>
      </c>
      <c r="C5736" s="24">
        <v>9</v>
      </c>
      <c r="D5736" s="24" t="s">
        <v>236</v>
      </c>
      <c r="E5736" s="26">
        <v>246</v>
      </c>
      <c r="F5736" s="24">
        <v>5058</v>
      </c>
      <c r="G5736" s="26" t="s">
        <v>8365</v>
      </c>
      <c r="H5736" s="24" t="s">
        <v>69</v>
      </c>
      <c r="I5736" s="24" t="s">
        <v>70</v>
      </c>
      <c r="J5736" s="27" t="s">
        <v>1</v>
      </c>
      <c r="K5736" s="28">
        <v>20.43</v>
      </c>
      <c r="L5736" s="28">
        <v>0</v>
      </c>
    </row>
    <row r="5737" spans="1:12" x14ac:dyDescent="0.25">
      <c r="A5737" s="24" t="s">
        <v>3305</v>
      </c>
      <c r="B5737" s="26">
        <v>2015</v>
      </c>
      <c r="C5737" s="24">
        <v>9</v>
      </c>
      <c r="D5737" s="24" t="s">
        <v>236</v>
      </c>
      <c r="E5737" s="26">
        <v>246</v>
      </c>
      <c r="F5737" s="24">
        <v>5059</v>
      </c>
      <c r="G5737" s="26" t="s">
        <v>8366</v>
      </c>
      <c r="H5737" s="24" t="s">
        <v>538</v>
      </c>
      <c r="I5737" s="24" t="s">
        <v>539</v>
      </c>
      <c r="J5737" s="27" t="s">
        <v>1</v>
      </c>
      <c r="K5737" s="28">
        <v>64.89</v>
      </c>
      <c r="L5737" s="28">
        <v>0</v>
      </c>
    </row>
    <row r="5738" spans="1:12" x14ac:dyDescent="0.25">
      <c r="A5738" s="24" t="s">
        <v>3305</v>
      </c>
      <c r="B5738" s="26">
        <v>2015</v>
      </c>
      <c r="C5738" s="24">
        <v>9</v>
      </c>
      <c r="D5738" s="24" t="s">
        <v>236</v>
      </c>
      <c r="E5738" s="26">
        <v>246</v>
      </c>
      <c r="F5738" s="24">
        <v>5060</v>
      </c>
      <c r="G5738" s="26" t="s">
        <v>8367</v>
      </c>
      <c r="H5738" s="24" t="s">
        <v>158</v>
      </c>
      <c r="I5738" s="24" t="s">
        <v>159</v>
      </c>
      <c r="J5738" s="27" t="s">
        <v>1</v>
      </c>
      <c r="K5738" s="28">
        <v>0.2</v>
      </c>
      <c r="L5738" s="28">
        <v>0</v>
      </c>
    </row>
    <row r="5739" spans="1:12" x14ac:dyDescent="0.25">
      <c r="A5739" s="24" t="s">
        <v>3305</v>
      </c>
      <c r="B5739" s="26">
        <v>2015</v>
      </c>
      <c r="C5739" s="24">
        <v>9</v>
      </c>
      <c r="D5739" s="24" t="s">
        <v>236</v>
      </c>
      <c r="E5739" s="26">
        <v>246</v>
      </c>
      <c r="F5739" s="24">
        <v>5061</v>
      </c>
      <c r="G5739" s="26" t="s">
        <v>8368</v>
      </c>
      <c r="H5739" s="24" t="s">
        <v>646</v>
      </c>
      <c r="I5739" s="24" t="s">
        <v>647</v>
      </c>
      <c r="J5739" s="27" t="s">
        <v>1</v>
      </c>
      <c r="K5739" s="28">
        <v>25.15</v>
      </c>
      <c r="L5739" s="28">
        <v>0</v>
      </c>
    </row>
    <row r="5740" spans="1:12" x14ac:dyDescent="0.25">
      <c r="A5740" s="24" t="s">
        <v>3305</v>
      </c>
      <c r="B5740" s="26">
        <v>2015</v>
      </c>
      <c r="C5740" s="24">
        <v>9</v>
      </c>
      <c r="D5740" s="24" t="s">
        <v>236</v>
      </c>
      <c r="E5740" s="26">
        <v>246</v>
      </c>
      <c r="F5740" s="24">
        <v>1064</v>
      </c>
      <c r="G5740" s="26" t="s">
        <v>4371</v>
      </c>
      <c r="H5740" s="24" t="s">
        <v>212</v>
      </c>
      <c r="I5740" s="24" t="s">
        <v>213</v>
      </c>
      <c r="J5740" s="27" t="s">
        <v>1</v>
      </c>
      <c r="K5740" s="28">
        <v>16.46</v>
      </c>
      <c r="L5740" s="28">
        <v>0</v>
      </c>
    </row>
    <row r="5741" spans="1:12" x14ac:dyDescent="0.25">
      <c r="A5741" s="24" t="s">
        <v>3305</v>
      </c>
      <c r="B5741" s="26">
        <v>2015</v>
      </c>
      <c r="C5741" s="24">
        <v>9</v>
      </c>
      <c r="D5741" s="24" t="s">
        <v>236</v>
      </c>
      <c r="E5741" s="26">
        <v>246</v>
      </c>
      <c r="F5741" s="24">
        <v>5062</v>
      </c>
      <c r="G5741" s="26" t="s">
        <v>8369</v>
      </c>
      <c r="H5741" s="24" t="s">
        <v>69</v>
      </c>
      <c r="I5741" s="24" t="s">
        <v>70</v>
      </c>
      <c r="J5741" s="27" t="s">
        <v>1</v>
      </c>
      <c r="K5741" s="28">
        <v>50.3</v>
      </c>
      <c r="L5741" s="28">
        <v>0</v>
      </c>
    </row>
    <row r="5742" spans="1:12" x14ac:dyDescent="0.25">
      <c r="A5742" s="24" t="s">
        <v>3305</v>
      </c>
      <c r="B5742" s="26">
        <v>2015</v>
      </c>
      <c r="C5742" s="24">
        <v>9</v>
      </c>
      <c r="D5742" s="24" t="s">
        <v>236</v>
      </c>
      <c r="E5742" s="26">
        <v>246</v>
      </c>
      <c r="F5742" s="24">
        <v>3226</v>
      </c>
      <c r="G5742" s="26" t="s">
        <v>6533</v>
      </c>
      <c r="H5742" s="24" t="s">
        <v>778</v>
      </c>
      <c r="I5742" s="24" t="s">
        <v>779</v>
      </c>
      <c r="J5742" s="27" t="s">
        <v>1</v>
      </c>
      <c r="K5742" s="28">
        <v>16.46</v>
      </c>
      <c r="L5742" s="28">
        <v>0</v>
      </c>
    </row>
    <row r="5743" spans="1:12" x14ac:dyDescent="0.25">
      <c r="A5743" s="24" t="s">
        <v>3305</v>
      </c>
      <c r="B5743" s="26">
        <v>2015</v>
      </c>
      <c r="C5743" s="24">
        <v>9</v>
      </c>
      <c r="D5743" s="24" t="s">
        <v>236</v>
      </c>
      <c r="E5743" s="26">
        <v>246</v>
      </c>
      <c r="F5743" s="24">
        <v>5063</v>
      </c>
      <c r="G5743" s="26" t="s">
        <v>8370</v>
      </c>
      <c r="H5743" s="24" t="s">
        <v>1686</v>
      </c>
      <c r="I5743" s="24" t="s">
        <v>1687</v>
      </c>
      <c r="J5743" s="27" t="s">
        <v>1</v>
      </c>
      <c r="K5743" s="28">
        <v>37.94</v>
      </c>
      <c r="L5743" s="28">
        <v>0</v>
      </c>
    </row>
    <row r="5744" spans="1:12" x14ac:dyDescent="0.25">
      <c r="A5744" s="24" t="s">
        <v>3305</v>
      </c>
      <c r="B5744" s="26">
        <v>2015</v>
      </c>
      <c r="C5744" s="24">
        <v>9</v>
      </c>
      <c r="D5744" s="24" t="s">
        <v>236</v>
      </c>
      <c r="E5744" s="26">
        <v>246</v>
      </c>
      <c r="F5744" s="24">
        <v>5064</v>
      </c>
      <c r="G5744" s="26" t="s">
        <v>8371</v>
      </c>
      <c r="H5744" s="24" t="s">
        <v>464</v>
      </c>
      <c r="I5744" s="24" t="s">
        <v>465</v>
      </c>
      <c r="J5744" s="27" t="s">
        <v>1</v>
      </c>
      <c r="K5744" s="28">
        <v>55.95</v>
      </c>
      <c r="L5744" s="28">
        <v>0</v>
      </c>
    </row>
    <row r="5745" spans="1:12" x14ac:dyDescent="0.25">
      <c r="A5745" s="24" t="s">
        <v>3305</v>
      </c>
      <c r="B5745" s="26">
        <v>2015</v>
      </c>
      <c r="C5745" s="24">
        <v>9</v>
      </c>
      <c r="D5745" s="24" t="s">
        <v>236</v>
      </c>
      <c r="E5745" s="26">
        <v>246</v>
      </c>
      <c r="F5745" s="24">
        <v>3970</v>
      </c>
      <c r="G5745" s="26" t="s">
        <v>7277</v>
      </c>
      <c r="H5745" s="24" t="s">
        <v>69</v>
      </c>
      <c r="I5745" s="24" t="s">
        <v>70</v>
      </c>
      <c r="J5745" s="27" t="s">
        <v>1</v>
      </c>
      <c r="K5745" s="28">
        <v>263.3</v>
      </c>
      <c r="L5745" s="28">
        <v>0</v>
      </c>
    </row>
    <row r="5746" spans="1:12" x14ac:dyDescent="0.25">
      <c r="A5746" s="24" t="s">
        <v>3305</v>
      </c>
      <c r="B5746" s="26">
        <v>2015</v>
      </c>
      <c r="C5746" s="24">
        <v>9</v>
      </c>
      <c r="D5746" s="24" t="s">
        <v>236</v>
      </c>
      <c r="E5746" s="26">
        <v>246</v>
      </c>
      <c r="F5746" s="24">
        <v>5065</v>
      </c>
      <c r="G5746" s="26" t="s">
        <v>8372</v>
      </c>
      <c r="H5746" s="24" t="s">
        <v>818</v>
      </c>
      <c r="I5746" s="24" t="s">
        <v>819</v>
      </c>
      <c r="J5746" s="27" t="s">
        <v>1</v>
      </c>
      <c r="K5746" s="28">
        <v>83.51</v>
      </c>
      <c r="L5746" s="28">
        <v>0</v>
      </c>
    </row>
    <row r="5747" spans="1:12" x14ac:dyDescent="0.25">
      <c r="A5747" s="24" t="s">
        <v>3305</v>
      </c>
      <c r="B5747" s="26">
        <v>2015</v>
      </c>
      <c r="C5747" s="24">
        <v>9</v>
      </c>
      <c r="D5747" s="24" t="s">
        <v>236</v>
      </c>
      <c r="E5747" s="26">
        <v>246</v>
      </c>
      <c r="F5747" s="24">
        <v>3810</v>
      </c>
      <c r="G5747" s="26" t="s">
        <v>7117</v>
      </c>
      <c r="H5747" s="24" t="s">
        <v>770</v>
      </c>
      <c r="I5747" s="24" t="s">
        <v>771</v>
      </c>
      <c r="J5747" s="27" t="s">
        <v>1</v>
      </c>
      <c r="K5747" s="28">
        <v>131.65</v>
      </c>
      <c r="L5747" s="28">
        <v>0</v>
      </c>
    </row>
    <row r="5748" spans="1:12" x14ac:dyDescent="0.25">
      <c r="A5748" s="24" t="s">
        <v>3305</v>
      </c>
      <c r="B5748" s="26">
        <v>2015</v>
      </c>
      <c r="C5748" s="24">
        <v>9</v>
      </c>
      <c r="D5748" s="24" t="s">
        <v>236</v>
      </c>
      <c r="E5748" s="26">
        <v>246</v>
      </c>
      <c r="F5748" s="24">
        <v>5066</v>
      </c>
      <c r="G5748" s="26" t="s">
        <v>8373</v>
      </c>
      <c r="H5748" s="24" t="s">
        <v>164</v>
      </c>
      <c r="I5748" s="24" t="s">
        <v>165</v>
      </c>
      <c r="J5748" s="27" t="s">
        <v>1</v>
      </c>
      <c r="K5748" s="28">
        <v>90.04</v>
      </c>
      <c r="L5748" s="28">
        <v>0</v>
      </c>
    </row>
    <row r="5749" spans="1:12" x14ac:dyDescent="0.25">
      <c r="A5749" s="24" t="s">
        <v>3305</v>
      </c>
      <c r="B5749" s="26">
        <v>2015</v>
      </c>
      <c r="C5749" s="24">
        <v>9</v>
      </c>
      <c r="D5749" s="24" t="s">
        <v>236</v>
      </c>
      <c r="E5749" s="26">
        <v>246</v>
      </c>
      <c r="F5749" s="24">
        <v>5067</v>
      </c>
      <c r="G5749" s="26" t="s">
        <v>8374</v>
      </c>
      <c r="H5749" s="24" t="s">
        <v>39</v>
      </c>
      <c r="I5749" s="24" t="s">
        <v>40</v>
      </c>
      <c r="J5749" s="27" t="s">
        <v>1</v>
      </c>
      <c r="K5749" s="28">
        <v>37.94</v>
      </c>
      <c r="L5749" s="28">
        <v>0</v>
      </c>
    </row>
    <row r="5750" spans="1:12" x14ac:dyDescent="0.25">
      <c r="A5750" s="24" t="s">
        <v>3305</v>
      </c>
      <c r="B5750" s="26">
        <v>2015</v>
      </c>
      <c r="C5750" s="24">
        <v>9</v>
      </c>
      <c r="D5750" s="24" t="s">
        <v>236</v>
      </c>
      <c r="E5750" s="26">
        <v>246</v>
      </c>
      <c r="F5750" s="24">
        <v>5068</v>
      </c>
      <c r="G5750" s="26" t="s">
        <v>8375</v>
      </c>
      <c r="H5750" s="24" t="s">
        <v>736</v>
      </c>
      <c r="I5750" s="24" t="s">
        <v>737</v>
      </c>
      <c r="J5750" s="27" t="s">
        <v>1</v>
      </c>
      <c r="K5750" s="28">
        <v>131.65</v>
      </c>
      <c r="L5750" s="28">
        <v>0</v>
      </c>
    </row>
    <row r="5751" spans="1:12" x14ac:dyDescent="0.25">
      <c r="A5751" s="24" t="s">
        <v>3305</v>
      </c>
      <c r="B5751" s="26">
        <v>2015</v>
      </c>
      <c r="C5751" s="24">
        <v>9</v>
      </c>
      <c r="D5751" s="24" t="s">
        <v>236</v>
      </c>
      <c r="E5751" s="26">
        <v>246</v>
      </c>
      <c r="F5751" s="24">
        <v>5069</v>
      </c>
      <c r="G5751" s="26" t="s">
        <v>8376</v>
      </c>
      <c r="H5751" s="24" t="s">
        <v>406</v>
      </c>
      <c r="I5751" s="24" t="s">
        <v>407</v>
      </c>
      <c r="J5751" s="27" t="s">
        <v>1</v>
      </c>
      <c r="K5751" s="28">
        <v>131.65</v>
      </c>
      <c r="L5751" s="28">
        <v>0</v>
      </c>
    </row>
    <row r="5752" spans="1:12" x14ac:dyDescent="0.25">
      <c r="A5752" s="24" t="s">
        <v>3305</v>
      </c>
      <c r="B5752" s="26">
        <v>2015</v>
      </c>
      <c r="C5752" s="24">
        <v>9</v>
      </c>
      <c r="D5752" s="24" t="s">
        <v>236</v>
      </c>
      <c r="E5752" s="26">
        <v>246</v>
      </c>
      <c r="F5752" s="24">
        <v>5070</v>
      </c>
      <c r="G5752" s="26" t="s">
        <v>8377</v>
      </c>
      <c r="H5752" s="24" t="s">
        <v>1688</v>
      </c>
      <c r="I5752" s="24" t="s">
        <v>1689</v>
      </c>
      <c r="J5752" s="27" t="s">
        <v>1</v>
      </c>
      <c r="K5752" s="28">
        <v>131.65</v>
      </c>
      <c r="L5752" s="28">
        <v>0</v>
      </c>
    </row>
    <row r="5753" spans="1:12" x14ac:dyDescent="0.25">
      <c r="A5753" s="24" t="s">
        <v>3305</v>
      </c>
      <c r="B5753" s="26">
        <v>2015</v>
      </c>
      <c r="C5753" s="24">
        <v>9</v>
      </c>
      <c r="D5753" s="24" t="s">
        <v>236</v>
      </c>
      <c r="E5753" s="26">
        <v>246</v>
      </c>
      <c r="F5753" s="24">
        <v>5071</v>
      </c>
      <c r="G5753" s="26" t="s">
        <v>8378</v>
      </c>
      <c r="H5753" s="24" t="s">
        <v>69</v>
      </c>
      <c r="I5753" s="24" t="s">
        <v>70</v>
      </c>
      <c r="J5753" s="27" t="s">
        <v>1</v>
      </c>
      <c r="K5753" s="28">
        <v>131.65</v>
      </c>
      <c r="L5753" s="28">
        <v>0</v>
      </c>
    </row>
    <row r="5754" spans="1:12" x14ac:dyDescent="0.25">
      <c r="A5754" s="24" t="s">
        <v>3305</v>
      </c>
      <c r="B5754" s="26">
        <v>2015</v>
      </c>
      <c r="C5754" s="24">
        <v>9</v>
      </c>
      <c r="D5754" s="24" t="s">
        <v>236</v>
      </c>
      <c r="E5754" s="26">
        <v>246</v>
      </c>
      <c r="F5754" s="24">
        <v>5072</v>
      </c>
      <c r="G5754" s="26" t="s">
        <v>8379</v>
      </c>
      <c r="H5754" s="24" t="s">
        <v>190</v>
      </c>
      <c r="I5754" s="24" t="s">
        <v>191</v>
      </c>
      <c r="J5754" s="27" t="s">
        <v>1</v>
      </c>
      <c r="K5754" s="28">
        <v>24.28</v>
      </c>
      <c r="L5754" s="28">
        <v>0</v>
      </c>
    </row>
    <row r="5755" spans="1:12" x14ac:dyDescent="0.25">
      <c r="A5755" s="24" t="s">
        <v>3305</v>
      </c>
      <c r="B5755" s="26">
        <v>2015</v>
      </c>
      <c r="C5755" s="24">
        <v>9</v>
      </c>
      <c r="D5755" s="24" t="s">
        <v>236</v>
      </c>
      <c r="E5755" s="26">
        <v>246</v>
      </c>
      <c r="F5755" s="24">
        <v>5073</v>
      </c>
      <c r="G5755" s="26" t="s">
        <v>8380</v>
      </c>
      <c r="H5755" s="24" t="s">
        <v>108</v>
      </c>
      <c r="I5755" s="24" t="s">
        <v>109</v>
      </c>
      <c r="J5755" s="27" t="s">
        <v>1</v>
      </c>
      <c r="K5755" s="28">
        <v>25.15</v>
      </c>
      <c r="L5755" s="28">
        <v>0</v>
      </c>
    </row>
    <row r="5756" spans="1:12" x14ac:dyDescent="0.25">
      <c r="A5756" s="24" t="s">
        <v>3305</v>
      </c>
      <c r="B5756" s="26">
        <v>2015</v>
      </c>
      <c r="C5756" s="24">
        <v>9</v>
      </c>
      <c r="D5756" s="24" t="s">
        <v>236</v>
      </c>
      <c r="E5756" s="26">
        <v>246</v>
      </c>
      <c r="F5756" s="24">
        <v>5074</v>
      </c>
      <c r="G5756" s="26" t="s">
        <v>8381</v>
      </c>
      <c r="H5756" s="24" t="s">
        <v>192</v>
      </c>
      <c r="I5756" s="24" t="s">
        <v>193</v>
      </c>
      <c r="J5756" s="27" t="s">
        <v>1</v>
      </c>
      <c r="K5756" s="28">
        <v>0.2</v>
      </c>
      <c r="L5756" s="28">
        <v>0</v>
      </c>
    </row>
    <row r="5757" spans="1:12" x14ac:dyDescent="0.25">
      <c r="A5757" s="24" t="s">
        <v>3305</v>
      </c>
      <c r="B5757" s="26">
        <v>2015</v>
      </c>
      <c r="C5757" s="24">
        <v>9</v>
      </c>
      <c r="D5757" s="24" t="s">
        <v>236</v>
      </c>
      <c r="E5757" s="26">
        <v>246</v>
      </c>
      <c r="F5757" s="24">
        <v>5075</v>
      </c>
      <c r="G5757" s="26" t="s">
        <v>8382</v>
      </c>
      <c r="H5757" s="24" t="s">
        <v>166</v>
      </c>
      <c r="I5757" s="24" t="s">
        <v>167</v>
      </c>
      <c r="J5757" s="27" t="s">
        <v>1</v>
      </c>
      <c r="K5757" s="28">
        <v>55.95</v>
      </c>
      <c r="L5757" s="28">
        <v>0</v>
      </c>
    </row>
    <row r="5758" spans="1:12" x14ac:dyDescent="0.25">
      <c r="A5758" s="24" t="s">
        <v>3305</v>
      </c>
      <c r="B5758" s="26">
        <v>2015</v>
      </c>
      <c r="C5758" s="24">
        <v>9</v>
      </c>
      <c r="D5758" s="24" t="s">
        <v>236</v>
      </c>
      <c r="E5758" s="26">
        <v>246</v>
      </c>
      <c r="F5758" s="24">
        <v>5076</v>
      </c>
      <c r="G5758" s="26" t="s">
        <v>8383</v>
      </c>
      <c r="H5758" s="24" t="s">
        <v>1588</v>
      </c>
      <c r="I5758" s="24" t="s">
        <v>1589</v>
      </c>
      <c r="J5758" s="27" t="s">
        <v>1</v>
      </c>
      <c r="K5758" s="28">
        <v>219.4</v>
      </c>
      <c r="L5758" s="28">
        <v>0</v>
      </c>
    </row>
    <row r="5759" spans="1:12" x14ac:dyDescent="0.25">
      <c r="A5759" s="24" t="s">
        <v>3305</v>
      </c>
      <c r="B5759" s="26">
        <v>2015</v>
      </c>
      <c r="C5759" s="24">
        <v>9</v>
      </c>
      <c r="D5759" s="24" t="s">
        <v>236</v>
      </c>
      <c r="E5759" s="26">
        <v>246</v>
      </c>
      <c r="F5759" s="24">
        <v>5077</v>
      </c>
      <c r="G5759" s="26" t="s">
        <v>8384</v>
      </c>
      <c r="H5759" s="24" t="s">
        <v>1442</v>
      </c>
      <c r="I5759" s="24" t="s">
        <v>1443</v>
      </c>
      <c r="J5759" s="27" t="s">
        <v>1</v>
      </c>
      <c r="K5759" s="28">
        <v>25.15</v>
      </c>
      <c r="L5759" s="28">
        <v>0</v>
      </c>
    </row>
    <row r="5760" spans="1:12" x14ac:dyDescent="0.25">
      <c r="A5760" s="24" t="s">
        <v>3305</v>
      </c>
      <c r="B5760" s="26">
        <v>2015</v>
      </c>
      <c r="C5760" s="24">
        <v>9</v>
      </c>
      <c r="D5760" s="24" t="s">
        <v>236</v>
      </c>
      <c r="E5760" s="26">
        <v>246</v>
      </c>
      <c r="F5760" s="24">
        <v>5078</v>
      </c>
      <c r="G5760" s="26" t="s">
        <v>8385</v>
      </c>
      <c r="H5760" s="24" t="s">
        <v>830</v>
      </c>
      <c r="I5760" s="24" t="s">
        <v>831</v>
      </c>
      <c r="J5760" s="27" t="s">
        <v>1</v>
      </c>
      <c r="K5760" s="28">
        <v>98.18</v>
      </c>
      <c r="L5760" s="28">
        <v>0</v>
      </c>
    </row>
    <row r="5761" spans="1:12" x14ac:dyDescent="0.25">
      <c r="A5761" s="24" t="s">
        <v>3305</v>
      </c>
      <c r="B5761" s="26">
        <v>2015</v>
      </c>
      <c r="C5761" s="24">
        <v>9</v>
      </c>
      <c r="D5761" s="24" t="s">
        <v>236</v>
      </c>
      <c r="E5761" s="26">
        <v>260</v>
      </c>
      <c r="F5761" s="24">
        <v>3893</v>
      </c>
      <c r="G5761" s="26" t="s">
        <v>7200</v>
      </c>
      <c r="H5761" s="24" t="s">
        <v>83</v>
      </c>
      <c r="I5761" s="24" t="s">
        <v>84</v>
      </c>
      <c r="J5761" s="27" t="s">
        <v>1</v>
      </c>
      <c r="K5761" s="28">
        <v>50.69</v>
      </c>
      <c r="L5761" s="28">
        <v>0</v>
      </c>
    </row>
    <row r="5762" spans="1:12" x14ac:dyDescent="0.25">
      <c r="A5762" s="24" t="s">
        <v>3305</v>
      </c>
      <c r="B5762" s="26">
        <v>2015</v>
      </c>
      <c r="C5762" s="24">
        <v>9</v>
      </c>
      <c r="D5762" s="24" t="s">
        <v>236</v>
      </c>
      <c r="E5762" s="26">
        <v>260</v>
      </c>
      <c r="F5762" s="24">
        <v>1132</v>
      </c>
      <c r="G5762" s="26" t="s">
        <v>4439</v>
      </c>
      <c r="H5762" s="24" t="s">
        <v>1466</v>
      </c>
      <c r="I5762" s="24" t="s">
        <v>1467</v>
      </c>
      <c r="J5762" s="27" t="s">
        <v>1</v>
      </c>
      <c r="K5762" s="28">
        <v>11.03</v>
      </c>
      <c r="L5762" s="28">
        <v>0</v>
      </c>
    </row>
    <row r="5763" spans="1:12" x14ac:dyDescent="0.25">
      <c r="A5763" s="24" t="s">
        <v>3305</v>
      </c>
      <c r="B5763" s="26">
        <v>2015</v>
      </c>
      <c r="C5763" s="24">
        <v>9</v>
      </c>
      <c r="D5763" s="24" t="s">
        <v>236</v>
      </c>
      <c r="E5763" s="26">
        <v>260</v>
      </c>
      <c r="F5763" s="24">
        <v>5079</v>
      </c>
      <c r="G5763" s="26" t="s">
        <v>8386</v>
      </c>
      <c r="H5763" s="24" t="s">
        <v>1690</v>
      </c>
      <c r="I5763" s="24" t="s">
        <v>1691</v>
      </c>
      <c r="J5763" s="27" t="s">
        <v>1</v>
      </c>
      <c r="K5763" s="28">
        <v>131.65</v>
      </c>
      <c r="L5763" s="28">
        <v>0</v>
      </c>
    </row>
    <row r="5764" spans="1:12" x14ac:dyDescent="0.25">
      <c r="A5764" s="24" t="s">
        <v>3305</v>
      </c>
      <c r="B5764" s="26">
        <v>2015</v>
      </c>
      <c r="C5764" s="24">
        <v>9</v>
      </c>
      <c r="D5764" s="24" t="s">
        <v>236</v>
      </c>
      <c r="E5764" s="26">
        <v>260</v>
      </c>
      <c r="F5764" s="24">
        <v>3926</v>
      </c>
      <c r="G5764" s="26" t="s">
        <v>7233</v>
      </c>
      <c r="H5764" s="24" t="s">
        <v>130</v>
      </c>
      <c r="I5764" s="24" t="s">
        <v>131</v>
      </c>
      <c r="J5764" s="27" t="s">
        <v>1</v>
      </c>
      <c r="K5764" s="28">
        <v>131.65</v>
      </c>
      <c r="L5764" s="28">
        <v>0</v>
      </c>
    </row>
    <row r="5765" spans="1:12" x14ac:dyDescent="0.25">
      <c r="A5765" s="24" t="s">
        <v>3305</v>
      </c>
      <c r="B5765" s="26">
        <v>2015</v>
      </c>
      <c r="C5765" s="24">
        <v>9</v>
      </c>
      <c r="D5765" s="24" t="s">
        <v>236</v>
      </c>
      <c r="E5765" s="26">
        <v>260</v>
      </c>
      <c r="F5765" s="24">
        <v>5080</v>
      </c>
      <c r="G5765" s="26" t="s">
        <v>8387</v>
      </c>
      <c r="H5765" s="24" t="s">
        <v>67</v>
      </c>
      <c r="I5765" s="24" t="s">
        <v>68</v>
      </c>
      <c r="J5765" s="27" t="s">
        <v>1</v>
      </c>
      <c r="K5765" s="28">
        <v>25.15</v>
      </c>
      <c r="L5765" s="28">
        <v>0</v>
      </c>
    </row>
    <row r="5766" spans="1:12" x14ac:dyDescent="0.25">
      <c r="A5766" s="24" t="s">
        <v>3305</v>
      </c>
      <c r="B5766" s="26">
        <v>2015</v>
      </c>
      <c r="C5766" s="24">
        <v>9</v>
      </c>
      <c r="D5766" s="24" t="s">
        <v>236</v>
      </c>
      <c r="E5766" s="26">
        <v>260</v>
      </c>
      <c r="F5766" s="24">
        <v>5081</v>
      </c>
      <c r="G5766" s="26" t="s">
        <v>8388</v>
      </c>
      <c r="H5766" s="24" t="s">
        <v>98</v>
      </c>
      <c r="I5766" s="24" t="s">
        <v>99</v>
      </c>
      <c r="J5766" s="27" t="s">
        <v>1</v>
      </c>
      <c r="K5766" s="28">
        <v>4.415</v>
      </c>
      <c r="L5766" s="28">
        <v>0</v>
      </c>
    </row>
    <row r="5767" spans="1:12" x14ac:dyDescent="0.25">
      <c r="A5767" s="24" t="s">
        <v>3305</v>
      </c>
      <c r="B5767" s="26">
        <v>2015</v>
      </c>
      <c r="C5767" s="24">
        <v>9</v>
      </c>
      <c r="D5767" s="24" t="s">
        <v>236</v>
      </c>
      <c r="E5767" s="26">
        <v>260</v>
      </c>
      <c r="F5767" s="24">
        <v>5082</v>
      </c>
      <c r="G5767" s="26" t="s">
        <v>8389</v>
      </c>
      <c r="H5767" s="24" t="s">
        <v>736</v>
      </c>
      <c r="I5767" s="24" t="s">
        <v>737</v>
      </c>
      <c r="J5767" s="27" t="s">
        <v>1</v>
      </c>
      <c r="K5767" s="28">
        <v>23.78</v>
      </c>
      <c r="L5767" s="28">
        <v>23.78</v>
      </c>
    </row>
    <row r="5768" spans="1:12" x14ac:dyDescent="0.25">
      <c r="A5768" s="24" t="s">
        <v>3305</v>
      </c>
      <c r="B5768" s="26">
        <v>2015</v>
      </c>
      <c r="C5768" s="24">
        <v>9</v>
      </c>
      <c r="D5768" s="24" t="s">
        <v>236</v>
      </c>
      <c r="E5768" s="26">
        <v>260</v>
      </c>
      <c r="F5768" s="24">
        <v>5083</v>
      </c>
      <c r="G5768" s="26" t="s">
        <v>8390</v>
      </c>
      <c r="H5768" s="24" t="s">
        <v>1692</v>
      </c>
      <c r="I5768" s="24" t="s">
        <v>1693</v>
      </c>
      <c r="J5768" s="27" t="s">
        <v>1</v>
      </c>
      <c r="K5768" s="28">
        <v>11.03</v>
      </c>
      <c r="L5768" s="28">
        <v>0</v>
      </c>
    </row>
    <row r="5769" spans="1:12" x14ac:dyDescent="0.25">
      <c r="A5769" s="24" t="s">
        <v>3305</v>
      </c>
      <c r="B5769" s="26">
        <v>2015</v>
      </c>
      <c r="C5769" s="24">
        <v>9</v>
      </c>
      <c r="D5769" s="24" t="s">
        <v>236</v>
      </c>
      <c r="E5769" s="26">
        <v>261</v>
      </c>
      <c r="F5769" s="24">
        <v>1095</v>
      </c>
      <c r="G5769" s="26" t="s">
        <v>4402</v>
      </c>
      <c r="H5769" s="24" t="s">
        <v>484</v>
      </c>
      <c r="I5769" s="24" t="s">
        <v>485</v>
      </c>
      <c r="J5769" s="27" t="s">
        <v>1</v>
      </c>
      <c r="K5769" s="28">
        <v>131.65</v>
      </c>
      <c r="L5769" s="28">
        <v>0</v>
      </c>
    </row>
    <row r="5770" spans="1:12" x14ac:dyDescent="0.25">
      <c r="A5770" s="24" t="s">
        <v>3305</v>
      </c>
      <c r="B5770" s="26">
        <v>2015</v>
      </c>
      <c r="C5770" s="24">
        <v>9</v>
      </c>
      <c r="D5770" s="24" t="s">
        <v>236</v>
      </c>
      <c r="E5770" s="26">
        <v>261</v>
      </c>
      <c r="F5770" s="24">
        <v>5084</v>
      </c>
      <c r="G5770" s="26" t="s">
        <v>8391</v>
      </c>
      <c r="H5770" s="24" t="s">
        <v>130</v>
      </c>
      <c r="I5770" s="24" t="s">
        <v>131</v>
      </c>
      <c r="J5770" s="27" t="s">
        <v>1</v>
      </c>
      <c r="K5770" s="28">
        <v>131.65</v>
      </c>
      <c r="L5770" s="28">
        <v>0</v>
      </c>
    </row>
    <row r="5771" spans="1:12" x14ac:dyDescent="0.25">
      <c r="A5771" s="24" t="s">
        <v>3305</v>
      </c>
      <c r="B5771" s="26">
        <v>2015</v>
      </c>
      <c r="C5771" s="24">
        <v>9</v>
      </c>
      <c r="D5771" s="24" t="s">
        <v>236</v>
      </c>
      <c r="E5771" s="26">
        <v>261</v>
      </c>
      <c r="F5771" s="24">
        <v>5085</v>
      </c>
      <c r="G5771" s="26" t="s">
        <v>8392</v>
      </c>
      <c r="H5771" s="24" t="s">
        <v>582</v>
      </c>
      <c r="I5771" s="24" t="s">
        <v>583</v>
      </c>
      <c r="J5771" s="27" t="s">
        <v>1</v>
      </c>
      <c r="K5771" s="28">
        <v>80.11</v>
      </c>
      <c r="L5771" s="28">
        <v>0</v>
      </c>
    </row>
    <row r="5772" spans="1:12" x14ac:dyDescent="0.25">
      <c r="A5772" s="24" t="s">
        <v>3305</v>
      </c>
      <c r="B5772" s="26">
        <v>2015</v>
      </c>
      <c r="C5772" s="24">
        <v>9</v>
      </c>
      <c r="D5772" s="24" t="s">
        <v>236</v>
      </c>
      <c r="E5772" s="26">
        <v>261</v>
      </c>
      <c r="F5772" s="24">
        <v>5086</v>
      </c>
      <c r="G5772" s="26" t="s">
        <v>8393</v>
      </c>
      <c r="H5772" s="24" t="s">
        <v>148</v>
      </c>
      <c r="I5772" s="24" t="s">
        <v>149</v>
      </c>
      <c r="J5772" s="27" t="s">
        <v>1</v>
      </c>
      <c r="K5772" s="28">
        <v>131.65</v>
      </c>
      <c r="L5772" s="28">
        <v>0</v>
      </c>
    </row>
    <row r="5773" spans="1:12" x14ac:dyDescent="0.25">
      <c r="A5773" s="24" t="s">
        <v>3305</v>
      </c>
      <c r="B5773" s="26">
        <v>2015</v>
      </c>
      <c r="C5773" s="24">
        <v>9</v>
      </c>
      <c r="D5773" s="24" t="s">
        <v>236</v>
      </c>
      <c r="E5773" s="26">
        <v>261</v>
      </c>
      <c r="F5773" s="24">
        <v>4179</v>
      </c>
      <c r="G5773" s="26" t="s">
        <v>7486</v>
      </c>
      <c r="H5773" s="24" t="s">
        <v>100</v>
      </c>
      <c r="I5773" s="24" t="s">
        <v>101</v>
      </c>
      <c r="J5773" s="27" t="s">
        <v>1</v>
      </c>
      <c r="K5773" s="28">
        <v>0.2</v>
      </c>
      <c r="L5773" s="28">
        <v>0</v>
      </c>
    </row>
    <row r="5774" spans="1:12" x14ac:dyDescent="0.25">
      <c r="A5774" s="24" t="s">
        <v>3305</v>
      </c>
      <c r="B5774" s="26">
        <v>2015</v>
      </c>
      <c r="C5774" s="24">
        <v>9</v>
      </c>
      <c r="D5774" s="24" t="s">
        <v>236</v>
      </c>
      <c r="E5774" s="26">
        <v>261</v>
      </c>
      <c r="F5774" s="24">
        <v>3941</v>
      </c>
      <c r="G5774" s="26" t="s">
        <v>7248</v>
      </c>
      <c r="H5774" s="24" t="s">
        <v>39</v>
      </c>
      <c r="I5774" s="24" t="s">
        <v>40</v>
      </c>
      <c r="J5774" s="27" t="s">
        <v>1</v>
      </c>
      <c r="K5774" s="28">
        <v>37.94</v>
      </c>
      <c r="L5774" s="28">
        <v>0</v>
      </c>
    </row>
    <row r="5775" spans="1:12" x14ac:dyDescent="0.25">
      <c r="A5775" s="24" t="s">
        <v>3305</v>
      </c>
      <c r="B5775" s="26">
        <v>2015</v>
      </c>
      <c r="C5775" s="24">
        <v>9</v>
      </c>
      <c r="D5775" s="24" t="s">
        <v>236</v>
      </c>
      <c r="E5775" s="26">
        <v>262</v>
      </c>
      <c r="F5775" s="24">
        <v>5087</v>
      </c>
      <c r="G5775" s="26" t="s">
        <v>8394</v>
      </c>
      <c r="H5775" s="24" t="s">
        <v>67</v>
      </c>
      <c r="I5775" s="24" t="s">
        <v>68</v>
      </c>
      <c r="J5775" s="27" t="s">
        <v>1</v>
      </c>
      <c r="K5775" s="28">
        <v>22.91</v>
      </c>
      <c r="L5775" s="28">
        <v>0</v>
      </c>
    </row>
    <row r="5776" spans="1:12" x14ac:dyDescent="0.25">
      <c r="A5776" s="24" t="s">
        <v>3305</v>
      </c>
      <c r="B5776" s="26">
        <v>2015</v>
      </c>
      <c r="C5776" s="24">
        <v>9</v>
      </c>
      <c r="D5776" s="24" t="s">
        <v>236</v>
      </c>
      <c r="E5776" s="26">
        <v>262</v>
      </c>
      <c r="F5776" s="24">
        <v>3912</v>
      </c>
      <c r="G5776" s="26" t="s">
        <v>7219</v>
      </c>
      <c r="H5776" s="24" t="s">
        <v>124</v>
      </c>
      <c r="I5776" s="24" t="s">
        <v>125</v>
      </c>
      <c r="J5776" s="27" t="s">
        <v>1</v>
      </c>
      <c r="K5776" s="28">
        <v>25.15</v>
      </c>
      <c r="L5776" s="28">
        <v>0</v>
      </c>
    </row>
    <row r="5777" spans="1:12" x14ac:dyDescent="0.25">
      <c r="A5777" s="24" t="s">
        <v>3305</v>
      </c>
      <c r="B5777" s="26">
        <v>2015</v>
      </c>
      <c r="C5777" s="24">
        <v>9</v>
      </c>
      <c r="D5777" s="24" t="s">
        <v>236</v>
      </c>
      <c r="E5777" s="26">
        <v>262</v>
      </c>
      <c r="F5777" s="24">
        <v>5088</v>
      </c>
      <c r="G5777" s="26" t="s">
        <v>8395</v>
      </c>
      <c r="H5777" s="24" t="s">
        <v>67</v>
      </c>
      <c r="I5777" s="24" t="s">
        <v>68</v>
      </c>
      <c r="J5777" s="27" t="s">
        <v>1</v>
      </c>
      <c r="K5777" s="28">
        <v>131.85</v>
      </c>
      <c r="L5777" s="28">
        <v>0</v>
      </c>
    </row>
    <row r="5778" spans="1:12" x14ac:dyDescent="0.25">
      <c r="A5778" s="24" t="s">
        <v>3305</v>
      </c>
      <c r="B5778" s="26">
        <v>2015</v>
      </c>
      <c r="C5778" s="24">
        <v>9</v>
      </c>
      <c r="D5778" s="24" t="s">
        <v>236</v>
      </c>
      <c r="E5778" s="26">
        <v>262</v>
      </c>
      <c r="F5778" s="24">
        <v>1110</v>
      </c>
      <c r="G5778" s="26" t="s">
        <v>4417</v>
      </c>
      <c r="H5778" s="24" t="s">
        <v>658</v>
      </c>
      <c r="I5778" s="24" t="s">
        <v>659</v>
      </c>
      <c r="J5778" s="27" t="s">
        <v>1</v>
      </c>
      <c r="K5778" s="28">
        <v>16.46</v>
      </c>
      <c r="L5778" s="28">
        <v>0</v>
      </c>
    </row>
    <row r="5779" spans="1:12" x14ac:dyDescent="0.25">
      <c r="A5779" s="24" t="s">
        <v>3305</v>
      </c>
      <c r="B5779" s="26">
        <v>2015</v>
      </c>
      <c r="C5779" s="24">
        <v>9</v>
      </c>
      <c r="D5779" s="24" t="s">
        <v>236</v>
      </c>
      <c r="E5779" s="26">
        <v>262</v>
      </c>
      <c r="F5779" s="24">
        <v>3855</v>
      </c>
      <c r="G5779" s="26" t="s">
        <v>7162</v>
      </c>
      <c r="H5779" s="24" t="s">
        <v>226</v>
      </c>
      <c r="I5779" s="24" t="s">
        <v>227</v>
      </c>
      <c r="J5779" s="27" t="s">
        <v>1</v>
      </c>
      <c r="K5779" s="28">
        <v>77.87</v>
      </c>
      <c r="L5779" s="28">
        <v>0</v>
      </c>
    </row>
    <row r="5780" spans="1:12" x14ac:dyDescent="0.25">
      <c r="A5780" s="24" t="s">
        <v>3305</v>
      </c>
      <c r="B5780" s="26">
        <v>2015</v>
      </c>
      <c r="C5780" s="24">
        <v>9</v>
      </c>
      <c r="D5780" s="24" t="s">
        <v>236</v>
      </c>
      <c r="E5780" s="26">
        <v>262</v>
      </c>
      <c r="F5780" s="24">
        <v>5089</v>
      </c>
      <c r="G5780" s="26" t="s">
        <v>8396</v>
      </c>
      <c r="H5780" s="24" t="s">
        <v>148</v>
      </c>
      <c r="I5780" s="24" t="s">
        <v>149</v>
      </c>
      <c r="J5780" s="27" t="s">
        <v>1</v>
      </c>
      <c r="K5780" s="28">
        <v>131.65</v>
      </c>
      <c r="L5780" s="28">
        <v>0</v>
      </c>
    </row>
    <row r="5781" spans="1:12" x14ac:dyDescent="0.25">
      <c r="A5781" s="24" t="s">
        <v>3305</v>
      </c>
      <c r="B5781" s="26">
        <v>2015</v>
      </c>
      <c r="C5781" s="24">
        <v>9</v>
      </c>
      <c r="D5781" s="24" t="s">
        <v>236</v>
      </c>
      <c r="E5781" s="26">
        <v>262</v>
      </c>
      <c r="F5781" s="24">
        <v>5090</v>
      </c>
      <c r="G5781" s="26" t="s">
        <v>8397</v>
      </c>
      <c r="H5781" s="24" t="s">
        <v>69</v>
      </c>
      <c r="I5781" s="24" t="s">
        <v>70</v>
      </c>
      <c r="J5781" s="27" t="s">
        <v>1</v>
      </c>
      <c r="K5781" s="28">
        <v>25.15</v>
      </c>
      <c r="L5781" s="28">
        <v>0</v>
      </c>
    </row>
    <row r="5782" spans="1:12" x14ac:dyDescent="0.25">
      <c r="A5782" s="24" t="s">
        <v>3305</v>
      </c>
      <c r="B5782" s="26">
        <v>2015</v>
      </c>
      <c r="C5782" s="24">
        <v>9</v>
      </c>
      <c r="D5782" s="24" t="s">
        <v>236</v>
      </c>
      <c r="E5782" s="26">
        <v>262</v>
      </c>
      <c r="F5782" s="24">
        <v>5091</v>
      </c>
      <c r="G5782" s="26" t="s">
        <v>8398</v>
      </c>
      <c r="H5782" s="24" t="s">
        <v>186</v>
      </c>
      <c r="I5782" s="24" t="s">
        <v>187</v>
      </c>
      <c r="J5782" s="27" t="s">
        <v>1</v>
      </c>
      <c r="K5782" s="28">
        <v>87.75</v>
      </c>
      <c r="L5782" s="28">
        <v>0</v>
      </c>
    </row>
    <row r="5783" spans="1:12" x14ac:dyDescent="0.25">
      <c r="A5783" s="24" t="s">
        <v>3305</v>
      </c>
      <c r="B5783" s="26">
        <v>2015</v>
      </c>
      <c r="C5783" s="24">
        <v>9</v>
      </c>
      <c r="D5783" s="24" t="s">
        <v>236</v>
      </c>
      <c r="E5783" s="26">
        <v>262</v>
      </c>
      <c r="F5783" s="24">
        <v>3742</v>
      </c>
      <c r="G5783" s="26" t="s">
        <v>7049</v>
      </c>
      <c r="H5783" s="24" t="s">
        <v>226</v>
      </c>
      <c r="I5783" s="24" t="s">
        <v>227</v>
      </c>
      <c r="J5783" s="27" t="s">
        <v>1</v>
      </c>
      <c r="K5783" s="28">
        <v>37.94</v>
      </c>
      <c r="L5783" s="28">
        <v>0</v>
      </c>
    </row>
    <row r="5784" spans="1:12" x14ac:dyDescent="0.25">
      <c r="A5784" s="24" t="s">
        <v>3305</v>
      </c>
      <c r="B5784" s="26">
        <v>2015</v>
      </c>
      <c r="C5784" s="24">
        <v>9</v>
      </c>
      <c r="D5784" s="24" t="s">
        <v>236</v>
      </c>
      <c r="E5784" s="26">
        <v>262</v>
      </c>
      <c r="F5784" s="24">
        <v>5092</v>
      </c>
      <c r="G5784" s="26" t="s">
        <v>8399</v>
      </c>
      <c r="H5784" s="24" t="s">
        <v>98</v>
      </c>
      <c r="I5784" s="24" t="s">
        <v>99</v>
      </c>
      <c r="J5784" s="27" t="s">
        <v>1</v>
      </c>
      <c r="K5784" s="28">
        <v>25.15</v>
      </c>
      <c r="L5784" s="28">
        <v>0</v>
      </c>
    </row>
    <row r="5785" spans="1:12" x14ac:dyDescent="0.25">
      <c r="A5785" s="24" t="s">
        <v>3305</v>
      </c>
      <c r="B5785" s="26">
        <v>2015</v>
      </c>
      <c r="C5785" s="24">
        <v>9</v>
      </c>
      <c r="D5785" s="24" t="s">
        <v>236</v>
      </c>
      <c r="E5785" s="26">
        <v>262</v>
      </c>
      <c r="F5785" s="24">
        <v>3836</v>
      </c>
      <c r="G5785" s="26" t="s">
        <v>7143</v>
      </c>
      <c r="H5785" s="24" t="s">
        <v>83</v>
      </c>
      <c r="I5785" s="24" t="s">
        <v>84</v>
      </c>
      <c r="J5785" s="27" t="s">
        <v>1</v>
      </c>
      <c r="K5785" s="28">
        <v>394.95</v>
      </c>
      <c r="L5785" s="28">
        <v>0</v>
      </c>
    </row>
    <row r="5786" spans="1:12" x14ac:dyDescent="0.25">
      <c r="A5786" s="24" t="s">
        <v>3305</v>
      </c>
      <c r="B5786" s="26">
        <v>2015</v>
      </c>
      <c r="C5786" s="24">
        <v>9</v>
      </c>
      <c r="D5786" s="24" t="s">
        <v>236</v>
      </c>
      <c r="E5786" s="26">
        <v>262</v>
      </c>
      <c r="F5786" s="24">
        <v>4529</v>
      </c>
      <c r="G5786" s="26" t="s">
        <v>7836</v>
      </c>
      <c r="H5786" s="24" t="s">
        <v>300</v>
      </c>
      <c r="I5786" s="24" t="s">
        <v>301</v>
      </c>
      <c r="J5786" s="27" t="s">
        <v>1</v>
      </c>
      <c r="K5786" s="28">
        <v>37.94</v>
      </c>
      <c r="L5786" s="28">
        <v>0</v>
      </c>
    </row>
    <row r="5787" spans="1:12" x14ac:dyDescent="0.25">
      <c r="A5787" s="24" t="s">
        <v>3305</v>
      </c>
      <c r="B5787" s="26">
        <v>2015</v>
      </c>
      <c r="C5787" s="24">
        <v>9</v>
      </c>
      <c r="D5787" s="24" t="s">
        <v>236</v>
      </c>
      <c r="E5787" s="26">
        <v>263</v>
      </c>
      <c r="F5787" s="24">
        <v>4294</v>
      </c>
      <c r="G5787" s="26" t="s">
        <v>7601</v>
      </c>
      <c r="H5787" s="24" t="s">
        <v>1694</v>
      </c>
      <c r="I5787" s="24" t="s">
        <v>1695</v>
      </c>
      <c r="J5787" s="27" t="s">
        <v>1</v>
      </c>
      <c r="K5787" s="28">
        <v>103.02</v>
      </c>
      <c r="L5787" s="28">
        <v>0</v>
      </c>
    </row>
    <row r="5788" spans="1:12" x14ac:dyDescent="0.25">
      <c r="A5788" s="24" t="s">
        <v>3305</v>
      </c>
      <c r="B5788" s="26">
        <v>2015</v>
      </c>
      <c r="C5788" s="24">
        <v>9</v>
      </c>
      <c r="D5788" s="24" t="s">
        <v>236</v>
      </c>
      <c r="E5788" s="26">
        <v>263</v>
      </c>
      <c r="F5788" s="24">
        <v>5093</v>
      </c>
      <c r="G5788" s="26" t="s">
        <v>8400</v>
      </c>
      <c r="H5788" s="24" t="s">
        <v>83</v>
      </c>
      <c r="I5788" s="24" t="s">
        <v>84</v>
      </c>
      <c r="J5788" s="27" t="s">
        <v>1</v>
      </c>
      <c r="K5788" s="28">
        <v>37.94</v>
      </c>
      <c r="L5788" s="28">
        <v>0</v>
      </c>
    </row>
    <row r="5789" spans="1:12" x14ac:dyDescent="0.25">
      <c r="A5789" s="24" t="s">
        <v>3305</v>
      </c>
      <c r="B5789" s="26">
        <v>2015</v>
      </c>
      <c r="C5789" s="24">
        <v>9</v>
      </c>
      <c r="D5789" s="24" t="s">
        <v>236</v>
      </c>
      <c r="E5789" s="26">
        <v>263</v>
      </c>
      <c r="F5789" s="24">
        <v>3805</v>
      </c>
      <c r="G5789" s="26" t="s">
        <v>7112</v>
      </c>
      <c r="H5789" s="24" t="s">
        <v>390</v>
      </c>
      <c r="I5789" s="24" t="s">
        <v>391</v>
      </c>
      <c r="J5789" s="27" t="s">
        <v>1</v>
      </c>
      <c r="K5789" s="28">
        <v>25.15</v>
      </c>
      <c r="L5789" s="28">
        <v>0</v>
      </c>
    </row>
    <row r="5790" spans="1:12" x14ac:dyDescent="0.25">
      <c r="A5790" s="24" t="s">
        <v>3305</v>
      </c>
      <c r="B5790" s="26">
        <v>2015</v>
      </c>
      <c r="C5790" s="24">
        <v>9</v>
      </c>
      <c r="D5790" s="24" t="s">
        <v>236</v>
      </c>
      <c r="E5790" s="26">
        <v>263</v>
      </c>
      <c r="F5790" s="24">
        <v>5094</v>
      </c>
      <c r="G5790" s="26" t="s">
        <v>8401</v>
      </c>
      <c r="H5790" s="24" t="s">
        <v>1012</v>
      </c>
      <c r="I5790" s="24" t="s">
        <v>1013</v>
      </c>
      <c r="J5790" s="27" t="s">
        <v>1</v>
      </c>
      <c r="K5790" s="28">
        <v>76.56</v>
      </c>
      <c r="L5790" s="28">
        <v>0</v>
      </c>
    </row>
    <row r="5791" spans="1:12" x14ac:dyDescent="0.25">
      <c r="A5791" s="24" t="s">
        <v>3305</v>
      </c>
      <c r="B5791" s="26">
        <v>2015</v>
      </c>
      <c r="C5791" s="24">
        <v>9</v>
      </c>
      <c r="D5791" s="24" t="s">
        <v>236</v>
      </c>
      <c r="E5791" s="26">
        <v>263</v>
      </c>
      <c r="F5791" s="24">
        <v>5095</v>
      </c>
      <c r="G5791" s="26" t="s">
        <v>8402</v>
      </c>
      <c r="H5791" s="24" t="s">
        <v>910</v>
      </c>
      <c r="I5791" s="24" t="s">
        <v>911</v>
      </c>
      <c r="J5791" s="27" t="s">
        <v>1</v>
      </c>
      <c r="K5791" s="28">
        <v>50.3</v>
      </c>
      <c r="L5791" s="28">
        <v>0</v>
      </c>
    </row>
    <row r="5792" spans="1:12" x14ac:dyDescent="0.25">
      <c r="A5792" s="24" t="s">
        <v>3305</v>
      </c>
      <c r="B5792" s="26">
        <v>2015</v>
      </c>
      <c r="C5792" s="24">
        <v>9</v>
      </c>
      <c r="D5792" s="24" t="s">
        <v>236</v>
      </c>
      <c r="E5792" s="26">
        <v>263</v>
      </c>
      <c r="F5792" s="24">
        <v>5096</v>
      </c>
      <c r="G5792" s="26" t="s">
        <v>8403</v>
      </c>
      <c r="H5792" s="24" t="s">
        <v>345</v>
      </c>
      <c r="I5792" s="24" t="s">
        <v>346</v>
      </c>
      <c r="J5792" s="27" t="s">
        <v>1</v>
      </c>
      <c r="K5792" s="28">
        <v>38.25</v>
      </c>
      <c r="L5792" s="28">
        <v>0</v>
      </c>
    </row>
    <row r="5793" spans="1:12" x14ac:dyDescent="0.25">
      <c r="A5793" s="24" t="s">
        <v>3305</v>
      </c>
      <c r="B5793" s="26">
        <v>2015</v>
      </c>
      <c r="C5793" s="24">
        <v>9</v>
      </c>
      <c r="D5793" s="24" t="s">
        <v>236</v>
      </c>
      <c r="E5793" s="26">
        <v>263</v>
      </c>
      <c r="F5793" s="24">
        <v>3816</v>
      </c>
      <c r="G5793" s="26" t="s">
        <v>7123</v>
      </c>
      <c r="H5793" s="24" t="s">
        <v>69</v>
      </c>
      <c r="I5793" s="24" t="s">
        <v>70</v>
      </c>
      <c r="J5793" s="27" t="s">
        <v>1</v>
      </c>
      <c r="K5793" s="28">
        <v>132.86000000000001</v>
      </c>
      <c r="L5793" s="28">
        <v>0</v>
      </c>
    </row>
    <row r="5794" spans="1:12" x14ac:dyDescent="0.25">
      <c r="A5794" s="24" t="s">
        <v>3305</v>
      </c>
      <c r="B5794" s="26">
        <v>2015</v>
      </c>
      <c r="C5794" s="24">
        <v>9</v>
      </c>
      <c r="D5794" s="24" t="s">
        <v>236</v>
      </c>
      <c r="E5794" s="26">
        <v>263</v>
      </c>
      <c r="F5794" s="24">
        <v>5097</v>
      </c>
      <c r="G5794" s="26" t="s">
        <v>8404</v>
      </c>
      <c r="H5794" s="24" t="s">
        <v>1696</v>
      </c>
      <c r="I5794" s="24" t="s">
        <v>1697</v>
      </c>
      <c r="J5794" s="27" t="s">
        <v>1</v>
      </c>
      <c r="K5794" s="28">
        <v>110.6</v>
      </c>
      <c r="L5794" s="28">
        <v>0</v>
      </c>
    </row>
    <row r="5795" spans="1:12" x14ac:dyDescent="0.25">
      <c r="A5795" s="24" t="s">
        <v>3305</v>
      </c>
      <c r="B5795" s="26">
        <v>2015</v>
      </c>
      <c r="C5795" s="24">
        <v>9</v>
      </c>
      <c r="D5795" s="24" t="s">
        <v>236</v>
      </c>
      <c r="E5795" s="26">
        <v>263</v>
      </c>
      <c r="F5795" s="24">
        <v>5098</v>
      </c>
      <c r="G5795" s="26" t="s">
        <v>8405</v>
      </c>
      <c r="H5795" s="24" t="s">
        <v>1698</v>
      </c>
      <c r="I5795" s="24" t="s">
        <v>1699</v>
      </c>
      <c r="J5795" s="27" t="s">
        <v>1</v>
      </c>
      <c r="K5795" s="28">
        <v>59.07</v>
      </c>
      <c r="L5795" s="28">
        <v>0</v>
      </c>
    </row>
    <row r="5796" spans="1:12" x14ac:dyDescent="0.25">
      <c r="A5796" s="24" t="s">
        <v>3305</v>
      </c>
      <c r="B5796" s="26">
        <v>2015</v>
      </c>
      <c r="C5796" s="24">
        <v>9</v>
      </c>
      <c r="D5796" s="24" t="s">
        <v>236</v>
      </c>
      <c r="E5796" s="26">
        <v>263</v>
      </c>
      <c r="F5796" s="24">
        <v>4330</v>
      </c>
      <c r="G5796" s="26" t="s">
        <v>7637</v>
      </c>
      <c r="H5796" s="24" t="s">
        <v>1028</v>
      </c>
      <c r="I5796" s="24" t="s">
        <v>1029</v>
      </c>
      <c r="J5796" s="27" t="s">
        <v>1</v>
      </c>
      <c r="K5796" s="28">
        <v>248.4</v>
      </c>
      <c r="L5796" s="28">
        <v>0</v>
      </c>
    </row>
    <row r="5797" spans="1:12" x14ac:dyDescent="0.25">
      <c r="A5797" s="24" t="s">
        <v>3305</v>
      </c>
      <c r="B5797" s="26">
        <v>2015</v>
      </c>
      <c r="C5797" s="24">
        <v>9</v>
      </c>
      <c r="D5797" s="24" t="s">
        <v>236</v>
      </c>
      <c r="E5797" s="26">
        <v>263</v>
      </c>
      <c r="F5797" s="24">
        <v>3949</v>
      </c>
      <c r="G5797" s="26" t="s">
        <v>7256</v>
      </c>
      <c r="H5797" s="24" t="s">
        <v>59</v>
      </c>
      <c r="I5797" s="24" t="s">
        <v>60</v>
      </c>
      <c r="J5797" s="27" t="s">
        <v>1</v>
      </c>
      <c r="K5797" s="28">
        <v>25.15</v>
      </c>
      <c r="L5797" s="28">
        <v>0</v>
      </c>
    </row>
    <row r="5798" spans="1:12" x14ac:dyDescent="0.25">
      <c r="A5798" s="24" t="s">
        <v>3305</v>
      </c>
      <c r="B5798" s="26">
        <v>2015</v>
      </c>
      <c r="C5798" s="24">
        <v>9</v>
      </c>
      <c r="D5798" s="24" t="s">
        <v>236</v>
      </c>
      <c r="E5798" s="26">
        <v>263</v>
      </c>
      <c r="F5798" s="24">
        <v>5099</v>
      </c>
      <c r="G5798" s="26" t="s">
        <v>8406</v>
      </c>
      <c r="H5798" s="24" t="s">
        <v>394</v>
      </c>
      <c r="I5798" s="24" t="s">
        <v>395</v>
      </c>
      <c r="J5798" s="27" t="s">
        <v>1</v>
      </c>
      <c r="K5798" s="28">
        <v>131.65</v>
      </c>
      <c r="L5798" s="28">
        <v>0</v>
      </c>
    </row>
    <row r="5799" spans="1:12" x14ac:dyDescent="0.25">
      <c r="A5799" s="24" t="s">
        <v>3305</v>
      </c>
      <c r="B5799" s="26">
        <v>2015</v>
      </c>
      <c r="C5799" s="24">
        <v>9</v>
      </c>
      <c r="D5799" s="24" t="s">
        <v>236</v>
      </c>
      <c r="E5799" s="26">
        <v>264</v>
      </c>
      <c r="F5799" s="24">
        <v>5094</v>
      </c>
      <c r="G5799" s="26" t="s">
        <v>8401</v>
      </c>
      <c r="H5799" s="24" t="s">
        <v>1012</v>
      </c>
      <c r="I5799" s="24" t="s">
        <v>1013</v>
      </c>
      <c r="J5799" s="27" t="s">
        <v>1</v>
      </c>
      <c r="K5799" s="28">
        <v>38.25</v>
      </c>
      <c r="L5799" s="28">
        <v>38.25</v>
      </c>
    </row>
    <row r="5800" spans="1:12" x14ac:dyDescent="0.25">
      <c r="A5800" s="24" t="s">
        <v>3305</v>
      </c>
      <c r="B5800" s="26">
        <v>2015</v>
      </c>
      <c r="C5800" s="24">
        <v>9</v>
      </c>
      <c r="D5800" s="24" t="s">
        <v>236</v>
      </c>
      <c r="E5800" s="26">
        <v>264</v>
      </c>
      <c r="F5800" s="24">
        <v>5100</v>
      </c>
      <c r="G5800" s="26" t="s">
        <v>8407</v>
      </c>
      <c r="H5800" s="24" t="s">
        <v>98</v>
      </c>
      <c r="I5800" s="24" t="s">
        <v>99</v>
      </c>
      <c r="J5800" s="27" t="s">
        <v>1</v>
      </c>
      <c r="K5800" s="28">
        <v>131.65</v>
      </c>
      <c r="L5800" s="28">
        <v>131.65</v>
      </c>
    </row>
    <row r="5801" spans="1:12" x14ac:dyDescent="0.25">
      <c r="A5801" s="24" t="s">
        <v>3305</v>
      </c>
      <c r="B5801" s="26">
        <v>2015</v>
      </c>
      <c r="C5801" s="24">
        <v>9</v>
      </c>
      <c r="D5801" s="24" t="s">
        <v>236</v>
      </c>
      <c r="E5801" s="26">
        <v>264</v>
      </c>
      <c r="F5801" s="24">
        <v>1161</v>
      </c>
      <c r="G5801" s="26" t="s">
        <v>4468</v>
      </c>
      <c r="H5801" s="24" t="s">
        <v>644</v>
      </c>
      <c r="I5801" s="24" t="s">
        <v>645</v>
      </c>
      <c r="J5801" s="27" t="s">
        <v>1</v>
      </c>
      <c r="K5801" s="28">
        <v>165.56</v>
      </c>
      <c r="L5801" s="28">
        <v>165.55860000000001</v>
      </c>
    </row>
    <row r="5802" spans="1:12" x14ac:dyDescent="0.25">
      <c r="A5802" s="24" t="s">
        <v>3305</v>
      </c>
      <c r="B5802" s="26">
        <v>2015</v>
      </c>
      <c r="C5802" s="24">
        <v>9</v>
      </c>
      <c r="D5802" s="24" t="s">
        <v>236</v>
      </c>
      <c r="E5802" s="26">
        <v>264</v>
      </c>
      <c r="F5802" s="24">
        <v>3855</v>
      </c>
      <c r="G5802" s="26" t="s">
        <v>7162</v>
      </c>
      <c r="H5802" s="24" t="s">
        <v>226</v>
      </c>
      <c r="I5802" s="24" t="s">
        <v>227</v>
      </c>
      <c r="J5802" s="27" t="s">
        <v>1</v>
      </c>
      <c r="K5802" s="28">
        <v>20.43</v>
      </c>
      <c r="L5802" s="28">
        <v>20.43</v>
      </c>
    </row>
    <row r="5803" spans="1:12" x14ac:dyDescent="0.25">
      <c r="A5803" s="24" t="s">
        <v>3305</v>
      </c>
      <c r="B5803" s="26">
        <v>2015</v>
      </c>
      <c r="C5803" s="24">
        <v>9</v>
      </c>
      <c r="D5803" s="24" t="s">
        <v>236</v>
      </c>
      <c r="E5803" s="26">
        <v>264</v>
      </c>
      <c r="F5803" s="24">
        <v>1128</v>
      </c>
      <c r="G5803" s="26" t="s">
        <v>4435</v>
      </c>
      <c r="H5803" s="24" t="s">
        <v>266</v>
      </c>
      <c r="I5803" s="24" t="s">
        <v>267</v>
      </c>
      <c r="J5803" s="27" t="s">
        <v>1</v>
      </c>
      <c r="K5803" s="28">
        <v>16.46</v>
      </c>
      <c r="L5803" s="28">
        <v>0</v>
      </c>
    </row>
    <row r="5804" spans="1:12" x14ac:dyDescent="0.25">
      <c r="A5804" s="24" t="s">
        <v>3305</v>
      </c>
      <c r="B5804" s="26">
        <v>2015</v>
      </c>
      <c r="C5804" s="24">
        <v>9</v>
      </c>
      <c r="D5804" s="24" t="s">
        <v>236</v>
      </c>
      <c r="E5804" s="26">
        <v>265</v>
      </c>
      <c r="F5804" s="24">
        <v>4294</v>
      </c>
      <c r="G5804" s="26" t="s">
        <v>7601</v>
      </c>
      <c r="H5804" s="24" t="s">
        <v>150</v>
      </c>
      <c r="I5804" s="24" t="s">
        <v>151</v>
      </c>
      <c r="J5804" s="27" t="s">
        <v>1</v>
      </c>
      <c r="K5804" s="28">
        <v>87.75</v>
      </c>
      <c r="L5804" s="28">
        <v>0</v>
      </c>
    </row>
    <row r="5805" spans="1:12" x14ac:dyDescent="0.25">
      <c r="A5805" s="24" t="s">
        <v>3305</v>
      </c>
      <c r="B5805" s="26">
        <v>2015</v>
      </c>
      <c r="C5805" s="24">
        <v>9</v>
      </c>
      <c r="D5805" s="24" t="s">
        <v>236</v>
      </c>
      <c r="E5805" s="26">
        <v>265</v>
      </c>
      <c r="F5805" s="24">
        <v>5101</v>
      </c>
      <c r="G5805" s="26" t="s">
        <v>8408</v>
      </c>
      <c r="H5805" s="24" t="s">
        <v>69</v>
      </c>
      <c r="I5805" s="24" t="s">
        <v>70</v>
      </c>
      <c r="J5805" s="27" t="s">
        <v>1</v>
      </c>
      <c r="K5805" s="28">
        <v>131.65</v>
      </c>
      <c r="L5805" s="28">
        <v>0</v>
      </c>
    </row>
    <row r="5806" spans="1:12" x14ac:dyDescent="0.25">
      <c r="A5806" s="24" t="s">
        <v>3305</v>
      </c>
      <c r="B5806" s="26">
        <v>2015</v>
      </c>
      <c r="C5806" s="24">
        <v>9</v>
      </c>
      <c r="D5806" s="24" t="s">
        <v>236</v>
      </c>
      <c r="E5806" s="26">
        <v>265</v>
      </c>
      <c r="F5806" s="24">
        <v>5102</v>
      </c>
      <c r="G5806" s="26" t="s">
        <v>8409</v>
      </c>
      <c r="H5806" s="24" t="s">
        <v>67</v>
      </c>
      <c r="I5806" s="24" t="s">
        <v>68</v>
      </c>
      <c r="J5806" s="27" t="s">
        <v>1</v>
      </c>
      <c r="K5806" s="28">
        <v>3.6</v>
      </c>
      <c r="L5806" s="28">
        <v>0</v>
      </c>
    </row>
    <row r="5807" spans="1:12" x14ac:dyDescent="0.25">
      <c r="A5807" s="24" t="s">
        <v>3305</v>
      </c>
      <c r="B5807" s="26">
        <v>2015</v>
      </c>
      <c r="C5807" s="24">
        <v>9</v>
      </c>
      <c r="D5807" s="24" t="s">
        <v>236</v>
      </c>
      <c r="E5807" s="26">
        <v>265</v>
      </c>
      <c r="F5807" s="24">
        <v>5103</v>
      </c>
      <c r="G5807" s="26" t="s">
        <v>8410</v>
      </c>
      <c r="H5807" s="24" t="s">
        <v>69</v>
      </c>
      <c r="I5807" s="24" t="s">
        <v>70</v>
      </c>
      <c r="J5807" s="27" t="s">
        <v>1</v>
      </c>
      <c r="K5807" s="28">
        <v>131.65</v>
      </c>
      <c r="L5807" s="28">
        <v>0</v>
      </c>
    </row>
    <row r="5808" spans="1:12" x14ac:dyDescent="0.25">
      <c r="A5808" s="24" t="s">
        <v>3305</v>
      </c>
      <c r="B5808" s="26">
        <v>2015</v>
      </c>
      <c r="C5808" s="24">
        <v>9</v>
      </c>
      <c r="D5808" s="24" t="s">
        <v>236</v>
      </c>
      <c r="E5808" s="26">
        <v>265</v>
      </c>
      <c r="F5808" s="24">
        <v>5104</v>
      </c>
      <c r="G5808" s="26" t="s">
        <v>8411</v>
      </c>
      <c r="H5808" s="24" t="s">
        <v>586</v>
      </c>
      <c r="I5808" s="24" t="s">
        <v>587</v>
      </c>
      <c r="J5808" s="27" t="s">
        <v>1</v>
      </c>
      <c r="K5808" s="28">
        <v>25.15</v>
      </c>
      <c r="L5808" s="28">
        <v>0</v>
      </c>
    </row>
    <row r="5809" spans="1:12" x14ac:dyDescent="0.25">
      <c r="A5809" s="24" t="s">
        <v>3305</v>
      </c>
      <c r="B5809" s="26">
        <v>2015</v>
      </c>
      <c r="C5809" s="24">
        <v>9</v>
      </c>
      <c r="D5809" s="24" t="s">
        <v>236</v>
      </c>
      <c r="E5809" s="26">
        <v>265</v>
      </c>
      <c r="F5809" s="24">
        <v>601</v>
      </c>
      <c r="G5809" s="26" t="s">
        <v>3908</v>
      </c>
      <c r="H5809" s="24" t="s">
        <v>1700</v>
      </c>
      <c r="I5809" s="24" t="s">
        <v>1701</v>
      </c>
      <c r="J5809" s="27" t="s">
        <v>1</v>
      </c>
      <c r="K5809" s="28">
        <v>64.89</v>
      </c>
      <c r="L5809" s="28">
        <v>0</v>
      </c>
    </row>
    <row r="5810" spans="1:12" x14ac:dyDescent="0.25">
      <c r="A5810" s="24" t="s">
        <v>3305</v>
      </c>
      <c r="B5810" s="26">
        <v>2015</v>
      </c>
      <c r="C5810" s="24">
        <v>9</v>
      </c>
      <c r="D5810" s="24" t="s">
        <v>236</v>
      </c>
      <c r="E5810" s="26">
        <v>265</v>
      </c>
      <c r="F5810" s="24">
        <v>4329</v>
      </c>
      <c r="G5810" s="26" t="s">
        <v>7636</v>
      </c>
      <c r="H5810" s="24" t="s">
        <v>406</v>
      </c>
      <c r="I5810" s="24" t="s">
        <v>407</v>
      </c>
      <c r="J5810" s="27" t="s">
        <v>1</v>
      </c>
      <c r="K5810" s="28">
        <v>20.43</v>
      </c>
      <c r="L5810" s="28">
        <v>0</v>
      </c>
    </row>
    <row r="5811" spans="1:12" x14ac:dyDescent="0.25">
      <c r="A5811" s="24" t="s">
        <v>3305</v>
      </c>
      <c r="B5811" s="26">
        <v>2015</v>
      </c>
      <c r="C5811" s="24">
        <v>9</v>
      </c>
      <c r="D5811" s="24" t="s">
        <v>236</v>
      </c>
      <c r="E5811" s="26">
        <v>265</v>
      </c>
      <c r="F5811" s="24">
        <v>1128</v>
      </c>
      <c r="G5811" s="26" t="s">
        <v>4435</v>
      </c>
      <c r="H5811" s="24" t="s">
        <v>266</v>
      </c>
      <c r="I5811" s="24" t="s">
        <v>267</v>
      </c>
      <c r="J5811" s="27" t="s">
        <v>1</v>
      </c>
      <c r="K5811" s="28">
        <v>26.64</v>
      </c>
      <c r="L5811" s="28">
        <v>0</v>
      </c>
    </row>
    <row r="5812" spans="1:12" x14ac:dyDescent="0.25">
      <c r="A5812" s="24" t="s">
        <v>3305</v>
      </c>
      <c r="B5812" s="26">
        <v>2015</v>
      </c>
      <c r="C5812" s="24">
        <v>9</v>
      </c>
      <c r="D5812" s="24" t="s">
        <v>236</v>
      </c>
      <c r="E5812" s="26">
        <v>265</v>
      </c>
      <c r="F5812" s="24">
        <v>5105</v>
      </c>
      <c r="G5812" s="26" t="s">
        <v>8412</v>
      </c>
      <c r="H5812" s="24" t="s">
        <v>83</v>
      </c>
      <c r="I5812" s="24" t="s">
        <v>84</v>
      </c>
      <c r="J5812" s="27" t="s">
        <v>1</v>
      </c>
      <c r="K5812" s="28">
        <v>25.15</v>
      </c>
      <c r="L5812" s="28">
        <v>0</v>
      </c>
    </row>
    <row r="5813" spans="1:12" x14ac:dyDescent="0.25">
      <c r="A5813" s="24" t="s">
        <v>3305</v>
      </c>
      <c r="B5813" s="26">
        <v>2015</v>
      </c>
      <c r="C5813" s="24">
        <v>9</v>
      </c>
      <c r="D5813" s="24" t="s">
        <v>236</v>
      </c>
      <c r="E5813" s="26">
        <v>266</v>
      </c>
      <c r="F5813" s="24">
        <v>3840</v>
      </c>
      <c r="G5813" s="26" t="s">
        <v>7147</v>
      </c>
      <c r="H5813" s="24" t="s">
        <v>984</v>
      </c>
      <c r="I5813" s="24" t="s">
        <v>985</v>
      </c>
      <c r="J5813" s="27" t="s">
        <v>1</v>
      </c>
      <c r="K5813" s="28">
        <v>0.2</v>
      </c>
      <c r="L5813" s="28">
        <v>0</v>
      </c>
    </row>
    <row r="5814" spans="1:12" x14ac:dyDescent="0.25">
      <c r="A5814" s="24" t="s">
        <v>3305</v>
      </c>
      <c r="B5814" s="26">
        <v>2015</v>
      </c>
      <c r="C5814" s="24">
        <v>9</v>
      </c>
      <c r="D5814" s="24" t="s">
        <v>236</v>
      </c>
      <c r="E5814" s="26">
        <v>266</v>
      </c>
      <c r="F5814" s="24">
        <v>3845</v>
      </c>
      <c r="G5814" s="26" t="s">
        <v>7152</v>
      </c>
      <c r="H5814" s="24" t="s">
        <v>192</v>
      </c>
      <c r="I5814" s="24" t="s">
        <v>193</v>
      </c>
      <c r="J5814" s="27" t="s">
        <v>1</v>
      </c>
      <c r="K5814" s="28">
        <v>0.2</v>
      </c>
      <c r="L5814" s="28">
        <v>0</v>
      </c>
    </row>
    <row r="5815" spans="1:12" x14ac:dyDescent="0.25">
      <c r="A5815" s="24" t="s">
        <v>3305</v>
      </c>
      <c r="B5815" s="26">
        <v>2015</v>
      </c>
      <c r="C5815" s="24">
        <v>9</v>
      </c>
      <c r="D5815" s="24" t="s">
        <v>236</v>
      </c>
      <c r="E5815" s="26">
        <v>266</v>
      </c>
      <c r="F5815" s="24">
        <v>5106</v>
      </c>
      <c r="G5815" s="26" t="s">
        <v>8413</v>
      </c>
      <c r="H5815" s="24" t="s">
        <v>300</v>
      </c>
      <c r="I5815" s="24" t="s">
        <v>301</v>
      </c>
      <c r="J5815" s="27" t="s">
        <v>1</v>
      </c>
      <c r="K5815" s="28">
        <v>25.15</v>
      </c>
      <c r="L5815" s="28">
        <v>0</v>
      </c>
    </row>
    <row r="5816" spans="1:12" x14ac:dyDescent="0.25">
      <c r="A5816" s="24" t="s">
        <v>3305</v>
      </c>
      <c r="B5816" s="26">
        <v>2015</v>
      </c>
      <c r="C5816" s="24">
        <v>9</v>
      </c>
      <c r="D5816" s="24" t="s">
        <v>236</v>
      </c>
      <c r="E5816" s="26">
        <v>266</v>
      </c>
      <c r="F5816" s="24">
        <v>5107</v>
      </c>
      <c r="G5816" s="26" t="s">
        <v>8414</v>
      </c>
      <c r="H5816" s="24" t="s">
        <v>1702</v>
      </c>
      <c r="I5816" s="24" t="s">
        <v>1703</v>
      </c>
      <c r="J5816" s="27" t="s">
        <v>1</v>
      </c>
      <c r="K5816" s="28">
        <v>23.78</v>
      </c>
      <c r="L5816" s="28">
        <v>0</v>
      </c>
    </row>
    <row r="5817" spans="1:12" x14ac:dyDescent="0.25">
      <c r="A5817" s="24" t="s">
        <v>3305</v>
      </c>
      <c r="B5817" s="26">
        <v>2015</v>
      </c>
      <c r="C5817" s="24">
        <v>9</v>
      </c>
      <c r="D5817" s="24" t="s">
        <v>236</v>
      </c>
      <c r="E5817" s="26">
        <v>266</v>
      </c>
      <c r="F5817" s="24">
        <v>5108</v>
      </c>
      <c r="G5817" s="26" t="s">
        <v>8415</v>
      </c>
      <c r="H5817" s="24" t="s">
        <v>226</v>
      </c>
      <c r="I5817" s="24" t="s">
        <v>227</v>
      </c>
      <c r="J5817" s="27" t="s">
        <v>1</v>
      </c>
      <c r="K5817" s="28">
        <v>263.3</v>
      </c>
      <c r="L5817" s="28">
        <v>0</v>
      </c>
    </row>
    <row r="5818" spans="1:12" x14ac:dyDescent="0.25">
      <c r="A5818" s="24" t="s">
        <v>3305</v>
      </c>
      <c r="B5818" s="26">
        <v>2015</v>
      </c>
      <c r="C5818" s="24">
        <v>9</v>
      </c>
      <c r="D5818" s="24" t="s">
        <v>236</v>
      </c>
      <c r="E5818" s="26">
        <v>266</v>
      </c>
      <c r="F5818" s="24">
        <v>5109</v>
      </c>
      <c r="G5818" s="26" t="s">
        <v>8416</v>
      </c>
      <c r="H5818" s="24" t="s">
        <v>69</v>
      </c>
      <c r="I5818" s="24" t="s">
        <v>70</v>
      </c>
      <c r="J5818" s="27" t="s">
        <v>1</v>
      </c>
      <c r="K5818" s="28">
        <v>16.46</v>
      </c>
      <c r="L5818" s="28">
        <v>0</v>
      </c>
    </row>
    <row r="5819" spans="1:12" x14ac:dyDescent="0.25">
      <c r="A5819" s="24" t="s">
        <v>3305</v>
      </c>
      <c r="B5819" s="26">
        <v>2015</v>
      </c>
      <c r="C5819" s="24">
        <v>9</v>
      </c>
      <c r="D5819" s="24" t="s">
        <v>236</v>
      </c>
      <c r="E5819" s="26">
        <v>266</v>
      </c>
      <c r="F5819" s="24">
        <v>5110</v>
      </c>
      <c r="G5819" s="26" t="s">
        <v>8417</v>
      </c>
      <c r="H5819" s="24" t="s">
        <v>582</v>
      </c>
      <c r="I5819" s="24" t="s">
        <v>583</v>
      </c>
      <c r="J5819" s="27" t="s">
        <v>1</v>
      </c>
      <c r="K5819" s="28">
        <v>131.65</v>
      </c>
      <c r="L5819" s="28">
        <v>0</v>
      </c>
    </row>
    <row r="5820" spans="1:12" x14ac:dyDescent="0.25">
      <c r="A5820" s="24" t="s">
        <v>3305</v>
      </c>
      <c r="B5820" s="26">
        <v>2015</v>
      </c>
      <c r="C5820" s="24">
        <v>9</v>
      </c>
      <c r="D5820" s="24" t="s">
        <v>236</v>
      </c>
      <c r="E5820" s="26">
        <v>266</v>
      </c>
      <c r="F5820" s="24">
        <v>4316</v>
      </c>
      <c r="G5820" s="26" t="s">
        <v>7623</v>
      </c>
      <c r="H5820" s="24" t="s">
        <v>67</v>
      </c>
      <c r="I5820" s="24" t="s">
        <v>68</v>
      </c>
      <c r="J5820" s="27" t="s">
        <v>1</v>
      </c>
      <c r="K5820" s="28">
        <v>197.48</v>
      </c>
      <c r="L5820" s="28">
        <v>0</v>
      </c>
    </row>
    <row r="5821" spans="1:12" x14ac:dyDescent="0.25">
      <c r="A5821" s="24" t="s">
        <v>3305</v>
      </c>
      <c r="B5821" s="26">
        <v>2015</v>
      </c>
      <c r="C5821" s="24">
        <v>9</v>
      </c>
      <c r="D5821" s="24" t="s">
        <v>236</v>
      </c>
      <c r="E5821" s="26">
        <v>267</v>
      </c>
      <c r="F5821" s="24">
        <v>5111</v>
      </c>
      <c r="G5821" s="26" t="s">
        <v>8418</v>
      </c>
      <c r="H5821" s="24" t="s">
        <v>114</v>
      </c>
      <c r="I5821" s="24" t="s">
        <v>115</v>
      </c>
      <c r="J5821" s="27" t="s">
        <v>1</v>
      </c>
      <c r="K5821" s="28">
        <v>6.62</v>
      </c>
      <c r="L5821" s="28">
        <v>0</v>
      </c>
    </row>
    <row r="5822" spans="1:12" x14ac:dyDescent="0.25">
      <c r="A5822" s="24" t="s">
        <v>3305</v>
      </c>
      <c r="B5822" s="26">
        <v>2015</v>
      </c>
      <c r="C5822" s="24">
        <v>9</v>
      </c>
      <c r="D5822" s="24" t="s">
        <v>236</v>
      </c>
      <c r="E5822" s="26">
        <v>267</v>
      </c>
      <c r="F5822" s="24">
        <v>5112</v>
      </c>
      <c r="G5822" s="26" t="s">
        <v>8419</v>
      </c>
      <c r="H5822" s="24" t="s">
        <v>274</v>
      </c>
      <c r="I5822" s="24" t="s">
        <v>275</v>
      </c>
      <c r="J5822" s="27" t="s">
        <v>1</v>
      </c>
      <c r="K5822" s="28">
        <v>25.15</v>
      </c>
      <c r="L5822" s="28">
        <v>25.15</v>
      </c>
    </row>
    <row r="5823" spans="1:12" x14ac:dyDescent="0.25">
      <c r="A5823" s="24" t="s">
        <v>3305</v>
      </c>
      <c r="B5823" s="26">
        <v>2015</v>
      </c>
      <c r="C5823" s="24">
        <v>9</v>
      </c>
      <c r="D5823" s="24" t="s">
        <v>236</v>
      </c>
      <c r="E5823" s="26">
        <v>267</v>
      </c>
      <c r="F5823" s="24">
        <v>3953</v>
      </c>
      <c r="G5823" s="26" t="s">
        <v>7260</v>
      </c>
      <c r="H5823" s="24" t="s">
        <v>978</v>
      </c>
      <c r="I5823" s="24" t="s">
        <v>979</v>
      </c>
      <c r="J5823" s="27" t="s">
        <v>1</v>
      </c>
      <c r="K5823" s="28">
        <v>25.15</v>
      </c>
      <c r="L5823" s="28">
        <v>25.15</v>
      </c>
    </row>
    <row r="5824" spans="1:12" x14ac:dyDescent="0.25">
      <c r="A5824" s="24" t="s">
        <v>3305</v>
      </c>
      <c r="B5824" s="26">
        <v>2015</v>
      </c>
      <c r="C5824" s="24">
        <v>9</v>
      </c>
      <c r="D5824" s="24" t="s">
        <v>236</v>
      </c>
      <c r="E5824" s="26">
        <v>267</v>
      </c>
      <c r="F5824" s="24">
        <v>5113</v>
      </c>
      <c r="G5824" s="26" t="s">
        <v>8420</v>
      </c>
      <c r="H5824" s="24" t="s">
        <v>148</v>
      </c>
      <c r="I5824" s="24" t="s">
        <v>149</v>
      </c>
      <c r="J5824" s="27" t="s">
        <v>1</v>
      </c>
      <c r="K5824" s="28">
        <v>0.2</v>
      </c>
      <c r="L5824" s="28">
        <v>0</v>
      </c>
    </row>
    <row r="5825" spans="1:12" x14ac:dyDescent="0.25">
      <c r="A5825" s="24" t="s">
        <v>3305</v>
      </c>
      <c r="B5825" s="26">
        <v>2015</v>
      </c>
      <c r="C5825" s="24">
        <v>9</v>
      </c>
      <c r="D5825" s="24" t="s">
        <v>236</v>
      </c>
      <c r="E5825" s="26">
        <v>268</v>
      </c>
      <c r="F5825" s="24">
        <v>5114</v>
      </c>
      <c r="G5825" s="26" t="s">
        <v>8421</v>
      </c>
      <c r="H5825" s="24" t="s">
        <v>210</v>
      </c>
      <c r="I5825" s="24" t="s">
        <v>211</v>
      </c>
      <c r="J5825" s="27" t="s">
        <v>1</v>
      </c>
      <c r="K5825" s="28">
        <v>0.2</v>
      </c>
      <c r="L5825" s="28">
        <v>0</v>
      </c>
    </row>
    <row r="5826" spans="1:12" x14ac:dyDescent="0.25">
      <c r="A5826" s="24" t="s">
        <v>3305</v>
      </c>
      <c r="B5826" s="26">
        <v>2015</v>
      </c>
      <c r="C5826" s="24">
        <v>9</v>
      </c>
      <c r="D5826" s="24" t="s">
        <v>236</v>
      </c>
      <c r="E5826" s="26">
        <v>268</v>
      </c>
      <c r="F5826" s="24">
        <v>3920</v>
      </c>
      <c r="G5826" s="26" t="s">
        <v>7227</v>
      </c>
      <c r="H5826" s="24" t="s">
        <v>85</v>
      </c>
      <c r="I5826" s="24" t="s">
        <v>86</v>
      </c>
      <c r="J5826" s="27" t="s">
        <v>1</v>
      </c>
      <c r="K5826" s="28">
        <v>25.15</v>
      </c>
      <c r="L5826" s="28">
        <v>0</v>
      </c>
    </row>
    <row r="5827" spans="1:12" x14ac:dyDescent="0.25">
      <c r="A5827" s="24" t="s">
        <v>3305</v>
      </c>
      <c r="B5827" s="26">
        <v>2015</v>
      </c>
      <c r="C5827" s="24">
        <v>9</v>
      </c>
      <c r="D5827" s="24" t="s">
        <v>236</v>
      </c>
      <c r="E5827" s="26">
        <v>268</v>
      </c>
      <c r="F5827" s="24">
        <v>5106</v>
      </c>
      <c r="G5827" s="26" t="s">
        <v>8413</v>
      </c>
      <c r="H5827" s="24" t="s">
        <v>300</v>
      </c>
      <c r="I5827" s="24" t="s">
        <v>301</v>
      </c>
      <c r="J5827" s="27" t="s">
        <v>1</v>
      </c>
      <c r="K5827" s="28">
        <v>25.15</v>
      </c>
      <c r="L5827" s="28">
        <v>0</v>
      </c>
    </row>
    <row r="5828" spans="1:12" x14ac:dyDescent="0.25">
      <c r="A5828" s="24" t="s">
        <v>3305</v>
      </c>
      <c r="B5828" s="26">
        <v>2015</v>
      </c>
      <c r="C5828" s="24">
        <v>9</v>
      </c>
      <c r="D5828" s="24" t="s">
        <v>236</v>
      </c>
      <c r="E5828" s="26">
        <v>268</v>
      </c>
      <c r="F5828" s="24">
        <v>5115</v>
      </c>
      <c r="G5828" s="26" t="s">
        <v>8422</v>
      </c>
      <c r="H5828" s="24" t="s">
        <v>648</v>
      </c>
      <c r="I5828" s="24" t="s">
        <v>649</v>
      </c>
      <c r="J5828" s="27" t="s">
        <v>1</v>
      </c>
      <c r="K5828" s="28">
        <v>25.15</v>
      </c>
      <c r="L5828" s="28">
        <v>0</v>
      </c>
    </row>
    <row r="5829" spans="1:12" x14ac:dyDescent="0.25">
      <c r="A5829" s="24" t="s">
        <v>3305</v>
      </c>
      <c r="B5829" s="26">
        <v>2015</v>
      </c>
      <c r="C5829" s="24">
        <v>9</v>
      </c>
      <c r="D5829" s="24" t="s">
        <v>236</v>
      </c>
      <c r="E5829" s="26">
        <v>268</v>
      </c>
      <c r="F5829" s="24">
        <v>5116</v>
      </c>
      <c r="G5829" s="26" t="s">
        <v>8423</v>
      </c>
      <c r="H5829" s="24" t="s">
        <v>1704</v>
      </c>
      <c r="I5829" s="24" t="s">
        <v>1705</v>
      </c>
      <c r="J5829" s="27" t="s">
        <v>1</v>
      </c>
      <c r="K5829" s="28">
        <v>64.89</v>
      </c>
      <c r="L5829" s="28">
        <v>0</v>
      </c>
    </row>
    <row r="5830" spans="1:12" x14ac:dyDescent="0.25">
      <c r="A5830" s="24" t="s">
        <v>3305</v>
      </c>
      <c r="B5830" s="26">
        <v>2015</v>
      </c>
      <c r="C5830" s="24">
        <v>9</v>
      </c>
      <c r="D5830" s="24" t="s">
        <v>236</v>
      </c>
      <c r="E5830" s="26">
        <v>268</v>
      </c>
      <c r="F5830" s="24">
        <v>3937</v>
      </c>
      <c r="G5830" s="26" t="s">
        <v>7244</v>
      </c>
      <c r="H5830" s="24" t="s">
        <v>674</v>
      </c>
      <c r="I5830" s="24" t="s">
        <v>675</v>
      </c>
      <c r="J5830" s="27" t="s">
        <v>1</v>
      </c>
      <c r="K5830" s="28">
        <v>50.3</v>
      </c>
      <c r="L5830" s="28">
        <v>0</v>
      </c>
    </row>
    <row r="5831" spans="1:12" x14ac:dyDescent="0.25">
      <c r="A5831" s="24" t="s">
        <v>3305</v>
      </c>
      <c r="B5831" s="26">
        <v>2015</v>
      </c>
      <c r="C5831" s="24">
        <v>9</v>
      </c>
      <c r="D5831" s="24" t="s">
        <v>236</v>
      </c>
      <c r="E5831" s="26">
        <v>268</v>
      </c>
      <c r="F5831" s="24">
        <v>5117</v>
      </c>
      <c r="G5831" s="26" t="s">
        <v>8424</v>
      </c>
      <c r="H5831" s="24" t="s">
        <v>1010</v>
      </c>
      <c r="I5831" s="24" t="s">
        <v>1011</v>
      </c>
      <c r="J5831" s="27" t="s">
        <v>1</v>
      </c>
      <c r="K5831" s="28">
        <v>3.48</v>
      </c>
      <c r="L5831" s="28">
        <v>0</v>
      </c>
    </row>
    <row r="5832" spans="1:12" x14ac:dyDescent="0.25">
      <c r="A5832" s="24" t="s">
        <v>3305</v>
      </c>
      <c r="B5832" s="26">
        <v>2015</v>
      </c>
      <c r="C5832" s="24">
        <v>9</v>
      </c>
      <c r="D5832" s="24" t="s">
        <v>236</v>
      </c>
      <c r="E5832" s="26">
        <v>268</v>
      </c>
      <c r="F5832" s="24">
        <v>4547</v>
      </c>
      <c r="G5832" s="26" t="s">
        <v>7854</v>
      </c>
      <c r="H5832" s="24" t="s">
        <v>122</v>
      </c>
      <c r="I5832" s="24" t="s">
        <v>123</v>
      </c>
      <c r="J5832" s="27" t="s">
        <v>1</v>
      </c>
      <c r="K5832" s="28">
        <v>25.15</v>
      </c>
      <c r="L5832" s="28">
        <v>0</v>
      </c>
    </row>
    <row r="5833" spans="1:12" x14ac:dyDescent="0.25">
      <c r="A5833" s="24" t="s">
        <v>3305</v>
      </c>
      <c r="B5833" s="26">
        <v>2015</v>
      </c>
      <c r="C5833" s="24">
        <v>9</v>
      </c>
      <c r="D5833" s="24" t="s">
        <v>236</v>
      </c>
      <c r="E5833" s="26">
        <v>268</v>
      </c>
      <c r="F5833" s="24">
        <v>5118</v>
      </c>
      <c r="G5833" s="26" t="s">
        <v>8425</v>
      </c>
      <c r="H5833" s="24" t="s">
        <v>674</v>
      </c>
      <c r="I5833" s="24" t="s">
        <v>675</v>
      </c>
      <c r="J5833" s="27" t="s">
        <v>1</v>
      </c>
      <c r="K5833" s="28">
        <v>25.15</v>
      </c>
      <c r="L5833" s="28">
        <v>0</v>
      </c>
    </row>
    <row r="5834" spans="1:12" x14ac:dyDescent="0.25">
      <c r="A5834" s="24" t="s">
        <v>3305</v>
      </c>
      <c r="B5834" s="26">
        <v>2015</v>
      </c>
      <c r="C5834" s="24">
        <v>9</v>
      </c>
      <c r="D5834" s="24" t="s">
        <v>236</v>
      </c>
      <c r="E5834" s="26">
        <v>268</v>
      </c>
      <c r="F5834" s="24">
        <v>1116</v>
      </c>
      <c r="G5834" s="26" t="s">
        <v>4423</v>
      </c>
      <c r="H5834" s="24" t="s">
        <v>67</v>
      </c>
      <c r="I5834" s="24" t="s">
        <v>68</v>
      </c>
      <c r="J5834" s="27" t="s">
        <v>1</v>
      </c>
      <c r="K5834" s="28">
        <v>69.31</v>
      </c>
      <c r="L5834" s="28">
        <v>0</v>
      </c>
    </row>
    <row r="5835" spans="1:12" x14ac:dyDescent="0.25">
      <c r="A5835" s="24" t="s">
        <v>3305</v>
      </c>
      <c r="B5835" s="26">
        <v>2015</v>
      </c>
      <c r="C5835" s="24">
        <v>9</v>
      </c>
      <c r="D5835" s="24" t="s">
        <v>236</v>
      </c>
      <c r="E5835" s="26">
        <v>268</v>
      </c>
      <c r="F5835" s="24">
        <v>5119</v>
      </c>
      <c r="G5835" s="26" t="s">
        <v>8426</v>
      </c>
      <c r="H5835" s="24" t="s">
        <v>69</v>
      </c>
      <c r="I5835" s="24" t="s">
        <v>70</v>
      </c>
      <c r="J5835" s="27" t="s">
        <v>1</v>
      </c>
      <c r="K5835" s="28">
        <v>38.14</v>
      </c>
      <c r="L5835" s="28">
        <v>0</v>
      </c>
    </row>
    <row r="5836" spans="1:12" x14ac:dyDescent="0.25">
      <c r="A5836" s="24" t="s">
        <v>3305</v>
      </c>
      <c r="B5836" s="26">
        <v>2015</v>
      </c>
      <c r="C5836" s="24">
        <v>9</v>
      </c>
      <c r="D5836" s="24" t="s">
        <v>236</v>
      </c>
      <c r="E5836" s="26">
        <v>268</v>
      </c>
      <c r="F5836" s="24">
        <v>1117</v>
      </c>
      <c r="G5836" s="26" t="s">
        <v>4424</v>
      </c>
      <c r="H5836" s="24" t="s">
        <v>83</v>
      </c>
      <c r="I5836" s="24" t="s">
        <v>84</v>
      </c>
      <c r="J5836" s="27" t="s">
        <v>1</v>
      </c>
      <c r="K5836" s="28">
        <v>25.15</v>
      </c>
      <c r="L5836" s="28">
        <v>0</v>
      </c>
    </row>
    <row r="5837" spans="1:12" x14ac:dyDescent="0.25">
      <c r="A5837" s="24" t="s">
        <v>3305</v>
      </c>
      <c r="B5837" s="26">
        <v>2015</v>
      </c>
      <c r="C5837" s="24">
        <v>9</v>
      </c>
      <c r="D5837" s="24" t="s">
        <v>236</v>
      </c>
      <c r="E5837" s="26">
        <v>268</v>
      </c>
      <c r="F5837" s="24">
        <v>5120</v>
      </c>
      <c r="G5837" s="26" t="s">
        <v>8427</v>
      </c>
      <c r="H5837" s="24" t="s">
        <v>126</v>
      </c>
      <c r="I5837" s="24" t="s">
        <v>127</v>
      </c>
      <c r="J5837" s="27" t="s">
        <v>1</v>
      </c>
      <c r="K5837" s="28">
        <v>131.65</v>
      </c>
      <c r="L5837" s="28">
        <v>0</v>
      </c>
    </row>
    <row r="5838" spans="1:12" x14ac:dyDescent="0.25">
      <c r="A5838" s="24" t="s">
        <v>3305</v>
      </c>
      <c r="B5838" s="26">
        <v>2015</v>
      </c>
      <c r="C5838" s="24">
        <v>9</v>
      </c>
      <c r="D5838" s="24" t="s">
        <v>236</v>
      </c>
      <c r="E5838" s="26">
        <v>272</v>
      </c>
      <c r="F5838" s="24">
        <v>1110</v>
      </c>
      <c r="G5838" s="26" t="s">
        <v>4417</v>
      </c>
      <c r="H5838" s="24" t="s">
        <v>658</v>
      </c>
      <c r="I5838" s="24" t="s">
        <v>659</v>
      </c>
      <c r="J5838" s="27" t="s">
        <v>1</v>
      </c>
      <c r="K5838" s="28">
        <v>25.15</v>
      </c>
      <c r="L5838" s="28">
        <v>0</v>
      </c>
    </row>
    <row r="5839" spans="1:12" x14ac:dyDescent="0.25">
      <c r="A5839" s="24" t="s">
        <v>3305</v>
      </c>
      <c r="B5839" s="26">
        <v>2015</v>
      </c>
      <c r="C5839" s="24">
        <v>9</v>
      </c>
      <c r="D5839" s="24" t="s">
        <v>236</v>
      </c>
      <c r="E5839" s="26">
        <v>272</v>
      </c>
      <c r="F5839" s="24">
        <v>5121</v>
      </c>
      <c r="G5839" s="26" t="s">
        <v>8428</v>
      </c>
      <c r="H5839" s="24" t="s">
        <v>208</v>
      </c>
      <c r="I5839" s="24" t="s">
        <v>209</v>
      </c>
      <c r="J5839" s="27" t="s">
        <v>1</v>
      </c>
      <c r="K5839" s="28">
        <v>25.15</v>
      </c>
      <c r="L5839" s="28">
        <v>25.15</v>
      </c>
    </row>
    <row r="5840" spans="1:12" x14ac:dyDescent="0.25">
      <c r="A5840" s="24" t="s">
        <v>3305</v>
      </c>
      <c r="B5840" s="26">
        <v>2015</v>
      </c>
      <c r="C5840" s="24">
        <v>9</v>
      </c>
      <c r="D5840" s="24" t="s">
        <v>236</v>
      </c>
      <c r="E5840" s="26">
        <v>273</v>
      </c>
      <c r="F5840" s="24">
        <v>5122</v>
      </c>
      <c r="G5840" s="26" t="s">
        <v>8429</v>
      </c>
      <c r="H5840" s="24" t="s">
        <v>1180</v>
      </c>
      <c r="I5840" s="24" t="s">
        <v>1181</v>
      </c>
      <c r="J5840" s="27" t="s">
        <v>1</v>
      </c>
      <c r="K5840" s="28">
        <v>131.65</v>
      </c>
      <c r="L5840" s="28">
        <v>131.65</v>
      </c>
    </row>
    <row r="5841" spans="1:12" x14ac:dyDescent="0.25">
      <c r="A5841" s="24" t="s">
        <v>3305</v>
      </c>
      <c r="B5841" s="26">
        <v>2015</v>
      </c>
      <c r="C5841" s="24">
        <v>9</v>
      </c>
      <c r="D5841" s="24" t="s">
        <v>236</v>
      </c>
      <c r="E5841" s="26">
        <v>273</v>
      </c>
      <c r="F5841" s="24">
        <v>5123</v>
      </c>
      <c r="G5841" s="26" t="s">
        <v>8430</v>
      </c>
      <c r="H5841" s="24" t="s">
        <v>1394</v>
      </c>
      <c r="I5841" s="24" t="s">
        <v>1395</v>
      </c>
      <c r="J5841" s="27" t="s">
        <v>1</v>
      </c>
      <c r="K5841" s="28">
        <v>80.11</v>
      </c>
      <c r="L5841" s="28">
        <v>0</v>
      </c>
    </row>
    <row r="5842" spans="1:12" x14ac:dyDescent="0.25">
      <c r="A5842" s="24" t="s">
        <v>3305</v>
      </c>
      <c r="B5842" s="26">
        <v>2015</v>
      </c>
      <c r="C5842" s="24">
        <v>9</v>
      </c>
      <c r="D5842" s="24" t="s">
        <v>236</v>
      </c>
      <c r="E5842" s="26">
        <v>273</v>
      </c>
      <c r="F5842" s="24">
        <v>5113</v>
      </c>
      <c r="G5842" s="26" t="s">
        <v>8420</v>
      </c>
      <c r="H5842" s="24" t="s">
        <v>148</v>
      </c>
      <c r="I5842" s="24" t="s">
        <v>149</v>
      </c>
      <c r="J5842" s="27" t="s">
        <v>1</v>
      </c>
      <c r="K5842" s="28">
        <v>131.65</v>
      </c>
      <c r="L5842" s="28">
        <v>131.65</v>
      </c>
    </row>
    <row r="5843" spans="1:12" x14ac:dyDescent="0.25">
      <c r="A5843" s="24" t="s">
        <v>3305</v>
      </c>
      <c r="B5843" s="26">
        <v>2015</v>
      </c>
      <c r="C5843" s="24">
        <v>9</v>
      </c>
      <c r="D5843" s="24" t="s">
        <v>236</v>
      </c>
      <c r="E5843" s="26">
        <v>278</v>
      </c>
      <c r="F5843" s="24">
        <v>5124</v>
      </c>
      <c r="G5843" s="26" t="s">
        <v>8431</v>
      </c>
      <c r="H5843" s="24" t="s">
        <v>69</v>
      </c>
      <c r="I5843" s="24" t="s">
        <v>70</v>
      </c>
      <c r="J5843" s="27" t="s">
        <v>1</v>
      </c>
      <c r="K5843" s="28">
        <v>45.82</v>
      </c>
      <c r="L5843" s="28">
        <v>45.82</v>
      </c>
    </row>
    <row r="5844" spans="1:12" x14ac:dyDescent="0.25">
      <c r="A5844" s="24" t="s">
        <v>3305</v>
      </c>
      <c r="B5844" s="26">
        <v>2015</v>
      </c>
      <c r="C5844" s="24">
        <v>9</v>
      </c>
      <c r="D5844" s="24" t="s">
        <v>236</v>
      </c>
      <c r="E5844" s="26">
        <v>278</v>
      </c>
      <c r="F5844" s="24">
        <v>4073</v>
      </c>
      <c r="G5844" s="26" t="s">
        <v>7380</v>
      </c>
      <c r="H5844" s="24" t="s">
        <v>77</v>
      </c>
      <c r="I5844" s="24" t="s">
        <v>78</v>
      </c>
      <c r="J5844" s="27" t="s">
        <v>1</v>
      </c>
      <c r="K5844" s="28">
        <v>59.68</v>
      </c>
      <c r="L5844" s="28">
        <v>59.678100000000001</v>
      </c>
    </row>
    <row r="5845" spans="1:12" x14ac:dyDescent="0.25">
      <c r="A5845" s="24" t="s">
        <v>3305</v>
      </c>
      <c r="B5845" s="26">
        <v>2015</v>
      </c>
      <c r="C5845" s="24">
        <v>9</v>
      </c>
      <c r="D5845" s="24" t="s">
        <v>236</v>
      </c>
      <c r="E5845" s="26">
        <v>278</v>
      </c>
      <c r="F5845" s="24">
        <v>5125</v>
      </c>
      <c r="G5845" s="26" t="s">
        <v>8432</v>
      </c>
      <c r="H5845" s="24" t="s">
        <v>77</v>
      </c>
      <c r="I5845" s="24" t="s">
        <v>78</v>
      </c>
      <c r="J5845" s="27" t="s">
        <v>1</v>
      </c>
      <c r="K5845" s="28">
        <v>22.91</v>
      </c>
      <c r="L5845" s="28">
        <v>22.91</v>
      </c>
    </row>
    <row r="5846" spans="1:12" x14ac:dyDescent="0.25">
      <c r="A5846" s="24" t="s">
        <v>3305</v>
      </c>
      <c r="B5846" s="26">
        <v>2015</v>
      </c>
      <c r="C5846" s="24">
        <v>9</v>
      </c>
      <c r="D5846" s="24" t="s">
        <v>236</v>
      </c>
      <c r="E5846" s="26">
        <v>278</v>
      </c>
      <c r="F5846" s="24">
        <v>5126</v>
      </c>
      <c r="G5846" s="26" t="s">
        <v>8433</v>
      </c>
      <c r="H5846" s="24" t="s">
        <v>69</v>
      </c>
      <c r="I5846" s="24" t="s">
        <v>70</v>
      </c>
      <c r="J5846" s="27" t="s">
        <v>1</v>
      </c>
      <c r="K5846" s="28">
        <v>20.43</v>
      </c>
      <c r="L5846" s="28">
        <v>20.43</v>
      </c>
    </row>
    <row r="5847" spans="1:12" x14ac:dyDescent="0.25">
      <c r="A5847" s="24" t="s">
        <v>3305</v>
      </c>
      <c r="B5847" s="26">
        <v>2015</v>
      </c>
      <c r="C5847" s="24">
        <v>9</v>
      </c>
      <c r="D5847" s="24" t="s">
        <v>236</v>
      </c>
      <c r="E5847" s="26">
        <v>278</v>
      </c>
      <c r="F5847" s="24">
        <v>5127</v>
      </c>
      <c r="G5847" s="26" t="s">
        <v>8434</v>
      </c>
      <c r="H5847" s="24" t="s">
        <v>108</v>
      </c>
      <c r="I5847" s="24" t="s">
        <v>109</v>
      </c>
      <c r="J5847" s="27" t="s">
        <v>1</v>
      </c>
      <c r="K5847" s="28">
        <v>37.94</v>
      </c>
      <c r="L5847" s="28">
        <v>37.94</v>
      </c>
    </row>
    <row r="5848" spans="1:12" x14ac:dyDescent="0.25">
      <c r="A5848" s="24" t="s">
        <v>3305</v>
      </c>
      <c r="B5848" s="26">
        <v>2015</v>
      </c>
      <c r="C5848" s="24">
        <v>9</v>
      </c>
      <c r="D5848" s="24" t="s">
        <v>236</v>
      </c>
      <c r="E5848" s="26">
        <v>278</v>
      </c>
      <c r="F5848" s="24">
        <v>5128</v>
      </c>
      <c r="G5848" s="26" t="s">
        <v>8435</v>
      </c>
      <c r="H5848" s="24" t="s">
        <v>222</v>
      </c>
      <c r="I5848" s="24" t="s">
        <v>223</v>
      </c>
      <c r="J5848" s="27" t="s">
        <v>1</v>
      </c>
      <c r="K5848" s="28">
        <v>16.46</v>
      </c>
      <c r="L5848" s="28">
        <v>16.456499999999998</v>
      </c>
    </row>
    <row r="5849" spans="1:12" x14ac:dyDescent="0.25">
      <c r="A5849" s="24" t="s">
        <v>3305</v>
      </c>
      <c r="B5849" s="26">
        <v>2015</v>
      </c>
      <c r="C5849" s="24">
        <v>9</v>
      </c>
      <c r="D5849" s="24" t="s">
        <v>236</v>
      </c>
      <c r="E5849" s="26">
        <v>279</v>
      </c>
      <c r="F5849" s="24">
        <v>5129</v>
      </c>
      <c r="G5849" s="26" t="s">
        <v>8436</v>
      </c>
      <c r="H5849" s="24" t="s">
        <v>1474</v>
      </c>
      <c r="I5849" s="24" t="s">
        <v>1475</v>
      </c>
      <c r="J5849" s="27" t="s">
        <v>1</v>
      </c>
      <c r="K5849" s="28">
        <v>25.35</v>
      </c>
      <c r="L5849" s="28">
        <v>25.15</v>
      </c>
    </row>
    <row r="5850" spans="1:12" x14ac:dyDescent="0.25">
      <c r="A5850" s="24" t="s">
        <v>3305</v>
      </c>
      <c r="B5850" s="26">
        <v>2015</v>
      </c>
      <c r="C5850" s="24">
        <v>9</v>
      </c>
      <c r="D5850" s="24" t="s">
        <v>236</v>
      </c>
      <c r="E5850" s="26">
        <v>279</v>
      </c>
      <c r="F5850" s="24">
        <v>5130</v>
      </c>
      <c r="G5850" s="26" t="s">
        <v>8437</v>
      </c>
      <c r="H5850" s="24" t="s">
        <v>1706</v>
      </c>
      <c r="I5850" s="24" t="s">
        <v>1707</v>
      </c>
      <c r="J5850" s="27" t="s">
        <v>1</v>
      </c>
      <c r="K5850" s="28">
        <v>20.43</v>
      </c>
      <c r="L5850" s="28">
        <v>20.43</v>
      </c>
    </row>
    <row r="5851" spans="1:12" x14ac:dyDescent="0.25">
      <c r="A5851" s="24" t="s">
        <v>3305</v>
      </c>
      <c r="B5851" s="26">
        <v>2015</v>
      </c>
      <c r="C5851" s="24">
        <v>9</v>
      </c>
      <c r="D5851" s="24" t="s">
        <v>236</v>
      </c>
      <c r="E5851" s="26">
        <v>284</v>
      </c>
      <c r="F5851" s="24">
        <v>4870</v>
      </c>
      <c r="G5851" s="26" t="s">
        <v>8177</v>
      </c>
      <c r="H5851" s="24" t="s">
        <v>670</v>
      </c>
      <c r="I5851" s="24" t="s">
        <v>671</v>
      </c>
      <c r="J5851" s="27" t="s">
        <v>1</v>
      </c>
      <c r="K5851" s="28">
        <v>96.57</v>
      </c>
      <c r="L5851" s="28">
        <v>96.5655</v>
      </c>
    </row>
    <row r="5852" spans="1:12" x14ac:dyDescent="0.25">
      <c r="A5852" s="24" t="s">
        <v>3305</v>
      </c>
      <c r="B5852" s="26">
        <v>2015</v>
      </c>
      <c r="C5852" s="24">
        <v>9</v>
      </c>
      <c r="D5852" s="24" t="s">
        <v>236</v>
      </c>
      <c r="E5852" s="26">
        <v>285</v>
      </c>
      <c r="F5852" s="24">
        <v>5131</v>
      </c>
      <c r="G5852" s="26" t="s">
        <v>8438</v>
      </c>
      <c r="H5852" s="24" t="s">
        <v>1708</v>
      </c>
      <c r="I5852" s="24" t="s">
        <v>1709</v>
      </c>
      <c r="J5852" s="27" t="s">
        <v>1</v>
      </c>
      <c r="K5852" s="28">
        <v>131.65</v>
      </c>
      <c r="L5852" s="28">
        <v>0</v>
      </c>
    </row>
    <row r="5853" spans="1:12" x14ac:dyDescent="0.25">
      <c r="A5853" s="24" t="s">
        <v>3305</v>
      </c>
      <c r="B5853" s="26">
        <v>2015</v>
      </c>
      <c r="C5853" s="24">
        <v>9</v>
      </c>
      <c r="D5853" s="24" t="s">
        <v>236</v>
      </c>
      <c r="E5853" s="26">
        <v>286</v>
      </c>
      <c r="F5853" s="24">
        <v>5132</v>
      </c>
      <c r="G5853" s="26" t="s">
        <v>8439</v>
      </c>
      <c r="H5853" s="24" t="s">
        <v>67</v>
      </c>
      <c r="I5853" s="24" t="s">
        <v>68</v>
      </c>
      <c r="J5853" s="27" t="s">
        <v>1</v>
      </c>
      <c r="K5853" s="28">
        <v>37.94</v>
      </c>
      <c r="L5853" s="28">
        <v>37.94</v>
      </c>
    </row>
    <row r="5854" spans="1:12" x14ac:dyDescent="0.25">
      <c r="A5854" s="24" t="s">
        <v>3305</v>
      </c>
      <c r="B5854" s="26">
        <v>2015</v>
      </c>
      <c r="C5854" s="24">
        <v>9</v>
      </c>
      <c r="D5854" s="24" t="s">
        <v>236</v>
      </c>
      <c r="E5854" s="26">
        <v>287</v>
      </c>
      <c r="F5854" s="24">
        <v>4863</v>
      </c>
      <c r="G5854" s="26" t="s">
        <v>8170</v>
      </c>
      <c r="H5854" s="24" t="s">
        <v>1632</v>
      </c>
      <c r="I5854" s="24" t="s">
        <v>1633</v>
      </c>
      <c r="J5854" s="27" t="s">
        <v>1</v>
      </c>
      <c r="K5854" s="28">
        <v>26.64</v>
      </c>
      <c r="L5854" s="28">
        <v>26.64</v>
      </c>
    </row>
    <row r="5855" spans="1:12" x14ac:dyDescent="0.25">
      <c r="A5855" s="24" t="s">
        <v>3305</v>
      </c>
      <c r="B5855" s="26">
        <v>2015</v>
      </c>
      <c r="C5855" s="24">
        <v>9</v>
      </c>
      <c r="D5855" s="24" t="s">
        <v>236</v>
      </c>
      <c r="E5855" s="26">
        <v>287</v>
      </c>
      <c r="F5855" s="24">
        <v>5133</v>
      </c>
      <c r="G5855" s="26" t="s">
        <v>8440</v>
      </c>
      <c r="H5855" s="24" t="s">
        <v>570</v>
      </c>
      <c r="I5855" s="24" t="s">
        <v>571</v>
      </c>
      <c r="J5855" s="27" t="s">
        <v>1</v>
      </c>
      <c r="K5855" s="28">
        <v>38.25</v>
      </c>
      <c r="L5855" s="28">
        <v>38.25</v>
      </c>
    </row>
    <row r="5856" spans="1:12" x14ac:dyDescent="0.25">
      <c r="A5856" s="24" t="s">
        <v>3305</v>
      </c>
      <c r="B5856" s="26">
        <v>2015</v>
      </c>
      <c r="C5856" s="24">
        <v>9</v>
      </c>
      <c r="D5856" s="24" t="s">
        <v>236</v>
      </c>
      <c r="E5856" s="26">
        <v>289</v>
      </c>
      <c r="F5856" s="24">
        <v>5134</v>
      </c>
      <c r="G5856" s="26" t="s">
        <v>8441</v>
      </c>
      <c r="H5856" s="24" t="s">
        <v>1172</v>
      </c>
      <c r="I5856" s="24" t="s">
        <v>1173</v>
      </c>
      <c r="J5856" s="27" t="s">
        <v>1</v>
      </c>
      <c r="K5856" s="28">
        <v>63.34</v>
      </c>
      <c r="L5856" s="28">
        <v>63.34</v>
      </c>
    </row>
    <row r="5857" spans="1:12" x14ac:dyDescent="0.25">
      <c r="A5857" s="24" t="s">
        <v>3305</v>
      </c>
      <c r="B5857" s="26">
        <v>2015</v>
      </c>
      <c r="C5857" s="24">
        <v>9</v>
      </c>
      <c r="D5857" s="24" t="s">
        <v>236</v>
      </c>
      <c r="E5857" s="26">
        <v>290</v>
      </c>
      <c r="F5857" s="24">
        <v>5135</v>
      </c>
      <c r="G5857" s="26" t="s">
        <v>8442</v>
      </c>
      <c r="H5857" s="24" t="s">
        <v>224</v>
      </c>
      <c r="I5857" s="24" t="s">
        <v>225</v>
      </c>
      <c r="J5857" s="27" t="s">
        <v>1</v>
      </c>
      <c r="K5857" s="28">
        <v>63.34</v>
      </c>
      <c r="L5857" s="28">
        <v>63.34</v>
      </c>
    </row>
    <row r="5858" spans="1:12" x14ac:dyDescent="0.25">
      <c r="A5858" s="24" t="s">
        <v>3305</v>
      </c>
      <c r="B5858" s="26">
        <v>2015</v>
      </c>
      <c r="C5858" s="24">
        <v>9</v>
      </c>
      <c r="D5858" s="24" t="s">
        <v>236</v>
      </c>
      <c r="E5858" s="26">
        <v>292</v>
      </c>
      <c r="F5858" s="24">
        <v>5136</v>
      </c>
      <c r="G5858" s="26" t="s">
        <v>8443</v>
      </c>
      <c r="H5858" s="24" t="s">
        <v>69</v>
      </c>
      <c r="I5858" s="24" t="s">
        <v>70</v>
      </c>
      <c r="J5858" s="27" t="s">
        <v>1</v>
      </c>
      <c r="K5858" s="28">
        <v>72.16</v>
      </c>
      <c r="L5858" s="28">
        <v>72.16</v>
      </c>
    </row>
    <row r="5859" spans="1:12" x14ac:dyDescent="0.25">
      <c r="A5859" s="24" t="s">
        <v>3305</v>
      </c>
      <c r="B5859" s="26">
        <v>2015</v>
      </c>
      <c r="C5859" s="24">
        <v>9</v>
      </c>
      <c r="D5859" s="24" t="s">
        <v>236</v>
      </c>
      <c r="E5859" s="26">
        <v>293</v>
      </c>
      <c r="F5859" s="24">
        <v>5137</v>
      </c>
      <c r="G5859" s="26" t="s">
        <v>8444</v>
      </c>
      <c r="H5859" s="24" t="s">
        <v>67</v>
      </c>
      <c r="I5859" s="24" t="s">
        <v>68</v>
      </c>
      <c r="J5859" s="27" t="s">
        <v>1</v>
      </c>
      <c r="K5859" s="28">
        <v>72.16</v>
      </c>
      <c r="L5859" s="28">
        <v>72.16</v>
      </c>
    </row>
    <row r="5860" spans="1:12" x14ac:dyDescent="0.25">
      <c r="A5860" s="24" t="s">
        <v>3305</v>
      </c>
      <c r="B5860" s="26">
        <v>2015</v>
      </c>
      <c r="C5860" s="24">
        <v>9</v>
      </c>
      <c r="D5860" s="24" t="s">
        <v>236</v>
      </c>
      <c r="E5860" s="26">
        <v>293</v>
      </c>
      <c r="F5860" s="24">
        <v>5138</v>
      </c>
      <c r="G5860" s="26" t="s">
        <v>8445</v>
      </c>
      <c r="H5860" s="24" t="s">
        <v>67</v>
      </c>
      <c r="I5860" s="24" t="s">
        <v>68</v>
      </c>
      <c r="J5860" s="27" t="s">
        <v>1</v>
      </c>
      <c r="K5860" s="28">
        <v>60.85</v>
      </c>
      <c r="L5860" s="28">
        <v>60.85</v>
      </c>
    </row>
    <row r="5861" spans="1:12" x14ac:dyDescent="0.25">
      <c r="A5861" s="24" t="s">
        <v>3305</v>
      </c>
      <c r="B5861" s="26">
        <v>2015</v>
      </c>
      <c r="C5861" s="24">
        <v>9</v>
      </c>
      <c r="D5861" s="24" t="s">
        <v>236</v>
      </c>
      <c r="E5861" s="26">
        <v>293</v>
      </c>
      <c r="F5861" s="24">
        <v>5139</v>
      </c>
      <c r="G5861" s="26" t="s">
        <v>8446</v>
      </c>
      <c r="H5861" s="24" t="s">
        <v>146</v>
      </c>
      <c r="I5861" s="24" t="s">
        <v>147</v>
      </c>
      <c r="J5861" s="27" t="s">
        <v>1</v>
      </c>
      <c r="K5861" s="28">
        <v>54.28</v>
      </c>
      <c r="L5861" s="28">
        <v>54.084200000000003</v>
      </c>
    </row>
    <row r="5862" spans="1:12" x14ac:dyDescent="0.25">
      <c r="A5862" s="24" t="s">
        <v>3305</v>
      </c>
      <c r="B5862" s="26">
        <v>2015</v>
      </c>
      <c r="C5862" s="24">
        <v>9</v>
      </c>
      <c r="D5862" s="24" t="s">
        <v>236</v>
      </c>
      <c r="E5862" s="26">
        <v>293</v>
      </c>
      <c r="F5862" s="24">
        <v>5140</v>
      </c>
      <c r="G5862" s="26" t="s">
        <v>8447</v>
      </c>
      <c r="H5862" s="24" t="s">
        <v>69</v>
      </c>
      <c r="I5862" s="24" t="s">
        <v>70</v>
      </c>
      <c r="J5862" s="27" t="s">
        <v>1</v>
      </c>
      <c r="K5862" s="28">
        <v>22.91</v>
      </c>
      <c r="L5862" s="28">
        <v>22.91</v>
      </c>
    </row>
    <row r="5863" spans="1:12" x14ac:dyDescent="0.25">
      <c r="A5863" s="24" t="s">
        <v>3305</v>
      </c>
      <c r="B5863" s="26">
        <v>2015</v>
      </c>
      <c r="C5863" s="24">
        <v>9</v>
      </c>
      <c r="D5863" s="24" t="s">
        <v>236</v>
      </c>
      <c r="E5863" s="26">
        <v>293</v>
      </c>
      <c r="F5863" s="24">
        <v>5141</v>
      </c>
      <c r="G5863" s="26" t="s">
        <v>8448</v>
      </c>
      <c r="H5863" s="24" t="s">
        <v>67</v>
      </c>
      <c r="I5863" s="24" t="s">
        <v>68</v>
      </c>
      <c r="J5863" s="27" t="s">
        <v>1</v>
      </c>
      <c r="K5863" s="28">
        <v>131.65</v>
      </c>
      <c r="L5863" s="28">
        <v>0</v>
      </c>
    </row>
    <row r="5864" spans="1:12" x14ac:dyDescent="0.25">
      <c r="A5864" s="24" t="s">
        <v>3305</v>
      </c>
      <c r="B5864" s="26">
        <v>2015</v>
      </c>
      <c r="C5864" s="24">
        <v>9</v>
      </c>
      <c r="D5864" s="24" t="s">
        <v>236</v>
      </c>
      <c r="E5864" s="26">
        <v>293</v>
      </c>
      <c r="F5864" s="24">
        <v>2690</v>
      </c>
      <c r="G5864" s="26" t="s">
        <v>5997</v>
      </c>
      <c r="H5864" s="24" t="s">
        <v>1000</v>
      </c>
      <c r="I5864" s="24" t="s">
        <v>1001</v>
      </c>
      <c r="J5864" s="27" t="s">
        <v>1</v>
      </c>
      <c r="K5864" s="28">
        <v>47.94</v>
      </c>
      <c r="L5864" s="28">
        <v>35.96</v>
      </c>
    </row>
    <row r="5865" spans="1:12" x14ac:dyDescent="0.25">
      <c r="A5865" s="24" t="s">
        <v>3305</v>
      </c>
      <c r="B5865" s="26">
        <v>2015</v>
      </c>
      <c r="C5865" s="24">
        <v>9</v>
      </c>
      <c r="D5865" s="24" t="s">
        <v>236</v>
      </c>
      <c r="E5865" s="26">
        <v>293</v>
      </c>
      <c r="F5865" s="24">
        <v>5142</v>
      </c>
      <c r="G5865" s="26" t="s">
        <v>8449</v>
      </c>
      <c r="H5865" s="24" t="s">
        <v>164</v>
      </c>
      <c r="I5865" s="24" t="s">
        <v>165</v>
      </c>
      <c r="J5865" s="27" t="s">
        <v>1</v>
      </c>
      <c r="K5865" s="28">
        <v>31.37</v>
      </c>
      <c r="L5865" s="28">
        <v>31.174199999999999</v>
      </c>
    </row>
    <row r="5866" spans="1:12" x14ac:dyDescent="0.25">
      <c r="A5866" s="24" t="s">
        <v>3305</v>
      </c>
      <c r="B5866" s="26">
        <v>2015</v>
      </c>
      <c r="C5866" s="24">
        <v>9</v>
      </c>
      <c r="D5866" s="24" t="s">
        <v>236</v>
      </c>
      <c r="E5866" s="26">
        <v>293</v>
      </c>
      <c r="F5866" s="24">
        <v>5143</v>
      </c>
      <c r="G5866" s="26" t="s">
        <v>8450</v>
      </c>
      <c r="H5866" s="24" t="s">
        <v>506</v>
      </c>
      <c r="I5866" s="24" t="s">
        <v>507</v>
      </c>
      <c r="J5866" s="27" t="s">
        <v>1</v>
      </c>
      <c r="K5866" s="28">
        <v>62.54</v>
      </c>
      <c r="L5866" s="28">
        <v>62.344200000000001</v>
      </c>
    </row>
    <row r="5867" spans="1:12" x14ac:dyDescent="0.25">
      <c r="A5867" s="24" t="s">
        <v>3305</v>
      </c>
      <c r="B5867" s="26">
        <v>2015</v>
      </c>
      <c r="C5867" s="24">
        <v>9</v>
      </c>
      <c r="D5867" s="24" t="s">
        <v>236</v>
      </c>
      <c r="E5867" s="26">
        <v>293</v>
      </c>
      <c r="F5867" s="24">
        <v>5144</v>
      </c>
      <c r="G5867" s="26" t="s">
        <v>8451</v>
      </c>
      <c r="H5867" s="24" t="s">
        <v>1598</v>
      </c>
      <c r="I5867" s="24" t="s">
        <v>1599</v>
      </c>
      <c r="J5867" s="27" t="s">
        <v>1</v>
      </c>
      <c r="K5867" s="28">
        <v>170.9</v>
      </c>
      <c r="L5867" s="28">
        <v>170.89920000000001</v>
      </c>
    </row>
    <row r="5868" spans="1:12" x14ac:dyDescent="0.25">
      <c r="A5868" s="24" t="s">
        <v>3305</v>
      </c>
      <c r="B5868" s="26">
        <v>2015</v>
      </c>
      <c r="C5868" s="24">
        <v>9</v>
      </c>
      <c r="D5868" s="24" t="s">
        <v>236</v>
      </c>
      <c r="E5868" s="26">
        <v>293</v>
      </c>
      <c r="F5868" s="24">
        <v>5145</v>
      </c>
      <c r="G5868" s="26" t="s">
        <v>8452</v>
      </c>
      <c r="H5868" s="24" t="s">
        <v>406</v>
      </c>
      <c r="I5868" s="24" t="s">
        <v>407</v>
      </c>
      <c r="J5868" s="27" t="s">
        <v>1</v>
      </c>
      <c r="K5868" s="28">
        <v>63.34</v>
      </c>
      <c r="L5868" s="28">
        <v>63.34</v>
      </c>
    </row>
    <row r="5869" spans="1:12" x14ac:dyDescent="0.25">
      <c r="A5869" s="24" t="s">
        <v>3305</v>
      </c>
      <c r="B5869" s="26">
        <v>2015</v>
      </c>
      <c r="C5869" s="24">
        <v>9</v>
      </c>
      <c r="D5869" s="24" t="s">
        <v>236</v>
      </c>
      <c r="E5869" s="26">
        <v>293</v>
      </c>
      <c r="F5869" s="24">
        <v>4979</v>
      </c>
      <c r="G5869" s="26" t="s">
        <v>8286</v>
      </c>
      <c r="H5869" s="24" t="s">
        <v>266</v>
      </c>
      <c r="I5869" s="24" t="s">
        <v>267</v>
      </c>
      <c r="J5869" s="27" t="s">
        <v>1</v>
      </c>
      <c r="K5869" s="28">
        <v>37.94</v>
      </c>
      <c r="L5869" s="28">
        <v>37.94</v>
      </c>
    </row>
    <row r="5870" spans="1:12" x14ac:dyDescent="0.25">
      <c r="A5870" s="24" t="s">
        <v>3305</v>
      </c>
      <c r="B5870" s="26">
        <v>2015</v>
      </c>
      <c r="C5870" s="24">
        <v>9</v>
      </c>
      <c r="D5870" s="24" t="s">
        <v>236</v>
      </c>
      <c r="E5870" s="26">
        <v>293</v>
      </c>
      <c r="F5870" s="24">
        <v>5146</v>
      </c>
      <c r="G5870" s="26" t="s">
        <v>8453</v>
      </c>
      <c r="H5870" s="24" t="s">
        <v>79</v>
      </c>
      <c r="I5870" s="24" t="s">
        <v>80</v>
      </c>
      <c r="J5870" s="27" t="s">
        <v>1</v>
      </c>
      <c r="K5870" s="28">
        <v>46.26</v>
      </c>
      <c r="L5870" s="28">
        <v>46.26</v>
      </c>
    </row>
    <row r="5871" spans="1:12" x14ac:dyDescent="0.25">
      <c r="A5871" s="24" t="s">
        <v>3305</v>
      </c>
      <c r="B5871" s="26">
        <v>2015</v>
      </c>
      <c r="C5871" s="24">
        <v>9</v>
      </c>
      <c r="D5871" s="24" t="s">
        <v>236</v>
      </c>
      <c r="E5871" s="26">
        <v>293</v>
      </c>
      <c r="F5871" s="24">
        <v>5147</v>
      </c>
      <c r="G5871" s="26" t="s">
        <v>8454</v>
      </c>
      <c r="H5871" s="24" t="s">
        <v>132</v>
      </c>
      <c r="I5871" s="24" t="s">
        <v>133</v>
      </c>
      <c r="J5871" s="27" t="s">
        <v>1</v>
      </c>
      <c r="K5871" s="28">
        <v>63.34</v>
      </c>
      <c r="L5871" s="28">
        <v>63.34</v>
      </c>
    </row>
    <row r="5872" spans="1:12" x14ac:dyDescent="0.25">
      <c r="A5872" s="24" t="s">
        <v>3305</v>
      </c>
      <c r="B5872" s="26">
        <v>2015</v>
      </c>
      <c r="C5872" s="24">
        <v>9</v>
      </c>
      <c r="D5872" s="24" t="s">
        <v>236</v>
      </c>
      <c r="E5872" s="26">
        <v>293</v>
      </c>
      <c r="F5872" s="24">
        <v>5148</v>
      </c>
      <c r="G5872" s="26" t="s">
        <v>8455</v>
      </c>
      <c r="H5872" s="24" t="s">
        <v>1710</v>
      </c>
      <c r="I5872" s="24" t="s">
        <v>1711</v>
      </c>
      <c r="J5872" s="27" t="s">
        <v>1</v>
      </c>
      <c r="K5872" s="28">
        <v>131.65</v>
      </c>
      <c r="L5872" s="28">
        <v>0</v>
      </c>
    </row>
    <row r="5873" spans="1:12" x14ac:dyDescent="0.25">
      <c r="A5873" s="24" t="s">
        <v>3305</v>
      </c>
      <c r="B5873" s="26">
        <v>2015</v>
      </c>
      <c r="C5873" s="24">
        <v>9</v>
      </c>
      <c r="D5873" s="24" t="s">
        <v>236</v>
      </c>
      <c r="E5873" s="26">
        <v>293</v>
      </c>
      <c r="F5873" s="24">
        <v>2719</v>
      </c>
      <c r="G5873" s="26" t="s">
        <v>6026</v>
      </c>
      <c r="H5873" s="24" t="s">
        <v>174</v>
      </c>
      <c r="I5873" s="24" t="s">
        <v>175</v>
      </c>
      <c r="J5873" s="27" t="s">
        <v>1</v>
      </c>
      <c r="K5873" s="28">
        <v>115.13</v>
      </c>
      <c r="L5873" s="28">
        <v>114.9342</v>
      </c>
    </row>
    <row r="5874" spans="1:12" x14ac:dyDescent="0.25">
      <c r="A5874" s="24" t="s">
        <v>3305</v>
      </c>
      <c r="B5874" s="26">
        <v>2015</v>
      </c>
      <c r="C5874" s="24">
        <v>9</v>
      </c>
      <c r="D5874" s="24" t="s">
        <v>236</v>
      </c>
      <c r="E5874" s="26">
        <v>293</v>
      </c>
      <c r="F5874" s="24">
        <v>5149</v>
      </c>
      <c r="G5874" s="26" t="s">
        <v>8456</v>
      </c>
      <c r="H5874" s="24" t="s">
        <v>674</v>
      </c>
      <c r="I5874" s="24" t="s">
        <v>675</v>
      </c>
      <c r="J5874" s="27" t="s">
        <v>1</v>
      </c>
      <c r="K5874" s="28">
        <v>24.28</v>
      </c>
      <c r="L5874" s="28">
        <v>18.21</v>
      </c>
    </row>
    <row r="5875" spans="1:12" x14ac:dyDescent="0.25">
      <c r="A5875" s="24" t="s">
        <v>3305</v>
      </c>
      <c r="B5875" s="26">
        <v>2015</v>
      </c>
      <c r="C5875" s="24">
        <v>9</v>
      </c>
      <c r="D5875" s="24" t="s">
        <v>236</v>
      </c>
      <c r="E5875" s="26">
        <v>293</v>
      </c>
      <c r="F5875" s="24">
        <v>5150</v>
      </c>
      <c r="G5875" s="26" t="s">
        <v>8457</v>
      </c>
      <c r="H5875" s="24" t="s">
        <v>67</v>
      </c>
      <c r="I5875" s="24" t="s">
        <v>68</v>
      </c>
      <c r="J5875" s="27" t="s">
        <v>1</v>
      </c>
      <c r="K5875" s="28">
        <v>22.91</v>
      </c>
      <c r="L5875" s="28">
        <v>17.18</v>
      </c>
    </row>
    <row r="5876" spans="1:12" x14ac:dyDescent="0.25">
      <c r="A5876" s="24" t="s">
        <v>3305</v>
      </c>
      <c r="B5876" s="26">
        <v>2015</v>
      </c>
      <c r="C5876" s="24">
        <v>9</v>
      </c>
      <c r="D5876" s="24" t="s">
        <v>236</v>
      </c>
      <c r="E5876" s="26">
        <v>293</v>
      </c>
      <c r="F5876" s="24">
        <v>5151</v>
      </c>
      <c r="G5876" s="26" t="s">
        <v>8458</v>
      </c>
      <c r="H5876" s="24" t="s">
        <v>376</v>
      </c>
      <c r="I5876" s="24" t="s">
        <v>377</v>
      </c>
      <c r="J5876" s="27" t="s">
        <v>1</v>
      </c>
      <c r="K5876" s="28">
        <v>45.82</v>
      </c>
      <c r="L5876" s="28">
        <v>0</v>
      </c>
    </row>
    <row r="5877" spans="1:12" x14ac:dyDescent="0.25">
      <c r="A5877" s="24" t="s">
        <v>3305</v>
      </c>
      <c r="B5877" s="26">
        <v>2015</v>
      </c>
      <c r="C5877" s="24">
        <v>9</v>
      </c>
      <c r="D5877" s="24" t="s">
        <v>236</v>
      </c>
      <c r="E5877" s="26">
        <v>294</v>
      </c>
      <c r="F5877" s="24">
        <v>5152</v>
      </c>
      <c r="G5877" s="26" t="s">
        <v>8459</v>
      </c>
      <c r="H5877" s="24" t="s">
        <v>1018</v>
      </c>
      <c r="I5877" s="24" t="s">
        <v>1019</v>
      </c>
      <c r="J5877" s="27" t="s">
        <v>1</v>
      </c>
      <c r="K5877" s="28">
        <v>22.91</v>
      </c>
      <c r="L5877" s="28">
        <v>22.91</v>
      </c>
    </row>
    <row r="5878" spans="1:12" x14ac:dyDescent="0.25">
      <c r="A5878" s="24" t="s">
        <v>3305</v>
      </c>
      <c r="B5878" s="26">
        <v>2015</v>
      </c>
      <c r="C5878" s="24">
        <v>9</v>
      </c>
      <c r="D5878" s="24" t="s">
        <v>236</v>
      </c>
      <c r="E5878" s="26">
        <v>294</v>
      </c>
      <c r="F5878" s="24">
        <v>5153</v>
      </c>
      <c r="G5878" s="26" t="s">
        <v>8460</v>
      </c>
      <c r="H5878" s="24" t="s">
        <v>69</v>
      </c>
      <c r="I5878" s="24" t="s">
        <v>70</v>
      </c>
      <c r="J5878" s="27" t="s">
        <v>1</v>
      </c>
      <c r="K5878" s="28">
        <v>85.45</v>
      </c>
      <c r="L5878" s="28">
        <v>85.449600000000004</v>
      </c>
    </row>
    <row r="5879" spans="1:12" x14ac:dyDescent="0.25">
      <c r="A5879" s="24" t="s">
        <v>3305</v>
      </c>
      <c r="B5879" s="26">
        <v>2015</v>
      </c>
      <c r="C5879" s="24">
        <v>9</v>
      </c>
      <c r="D5879" s="24" t="s">
        <v>236</v>
      </c>
      <c r="E5879" s="26">
        <v>294</v>
      </c>
      <c r="F5879" s="24">
        <v>5154</v>
      </c>
      <c r="G5879" s="26" t="s">
        <v>8461</v>
      </c>
      <c r="H5879" s="24" t="s">
        <v>192</v>
      </c>
      <c r="I5879" s="24" t="s">
        <v>193</v>
      </c>
      <c r="J5879" s="27" t="s">
        <v>1</v>
      </c>
      <c r="K5879" s="28">
        <v>16.46</v>
      </c>
      <c r="L5879" s="28">
        <v>16.456499999999998</v>
      </c>
    </row>
    <row r="5880" spans="1:12" x14ac:dyDescent="0.25">
      <c r="A5880" s="24" t="s">
        <v>3305</v>
      </c>
      <c r="B5880" s="26">
        <v>2015</v>
      </c>
      <c r="C5880" s="24">
        <v>9</v>
      </c>
      <c r="D5880" s="24" t="s">
        <v>236</v>
      </c>
      <c r="E5880" s="26">
        <v>294</v>
      </c>
      <c r="F5880" s="24">
        <v>5155</v>
      </c>
      <c r="G5880" s="26" t="s">
        <v>8462</v>
      </c>
      <c r="H5880" s="24" t="s">
        <v>77</v>
      </c>
      <c r="I5880" s="24" t="s">
        <v>78</v>
      </c>
      <c r="J5880" s="27" t="s">
        <v>1</v>
      </c>
      <c r="K5880" s="28">
        <v>24.28</v>
      </c>
      <c r="L5880" s="28">
        <v>24.28</v>
      </c>
    </row>
    <row r="5881" spans="1:12" x14ac:dyDescent="0.25">
      <c r="A5881" s="24" t="s">
        <v>3305</v>
      </c>
      <c r="B5881" s="26">
        <v>2015</v>
      </c>
      <c r="C5881" s="24">
        <v>9</v>
      </c>
      <c r="D5881" s="24" t="s">
        <v>236</v>
      </c>
      <c r="E5881" s="26">
        <v>294</v>
      </c>
      <c r="F5881" s="24">
        <v>5156</v>
      </c>
      <c r="G5881" s="26" t="s">
        <v>8463</v>
      </c>
      <c r="H5881" s="24" t="s">
        <v>90</v>
      </c>
      <c r="I5881" s="24" t="s">
        <v>91</v>
      </c>
      <c r="J5881" s="27" t="s">
        <v>1</v>
      </c>
      <c r="K5881" s="28">
        <v>16.46</v>
      </c>
      <c r="L5881" s="28">
        <v>16.456499999999998</v>
      </c>
    </row>
    <row r="5882" spans="1:12" x14ac:dyDescent="0.25">
      <c r="A5882" s="24" t="s">
        <v>3305</v>
      </c>
      <c r="B5882" s="26">
        <v>2015</v>
      </c>
      <c r="C5882" s="24">
        <v>9</v>
      </c>
      <c r="D5882" s="24" t="s">
        <v>236</v>
      </c>
      <c r="E5882" s="26">
        <v>294</v>
      </c>
      <c r="F5882" s="24">
        <v>4885</v>
      </c>
      <c r="G5882" s="26" t="s">
        <v>8192</v>
      </c>
      <c r="H5882" s="24" t="s">
        <v>134</v>
      </c>
      <c r="I5882" s="24" t="s">
        <v>135</v>
      </c>
      <c r="J5882" s="27" t="s">
        <v>1</v>
      </c>
      <c r="K5882" s="28">
        <v>76.19</v>
      </c>
      <c r="L5882" s="28">
        <v>37.94</v>
      </c>
    </row>
    <row r="5883" spans="1:12" x14ac:dyDescent="0.25">
      <c r="A5883" s="24" t="s">
        <v>3305</v>
      </c>
      <c r="B5883" s="26">
        <v>2015</v>
      </c>
      <c r="C5883" s="24">
        <v>9</v>
      </c>
      <c r="D5883" s="24" t="s">
        <v>236</v>
      </c>
      <c r="E5883" s="26">
        <v>294</v>
      </c>
      <c r="F5883" s="24">
        <v>5157</v>
      </c>
      <c r="G5883" s="26" t="s">
        <v>8464</v>
      </c>
      <c r="H5883" s="24" t="s">
        <v>396</v>
      </c>
      <c r="I5883" s="24" t="s">
        <v>397</v>
      </c>
      <c r="J5883" s="27" t="s">
        <v>1</v>
      </c>
      <c r="K5883" s="28">
        <v>22.91</v>
      </c>
      <c r="L5883" s="28">
        <v>22.91</v>
      </c>
    </row>
    <row r="5884" spans="1:12" x14ac:dyDescent="0.25">
      <c r="A5884" s="24" t="s">
        <v>3305</v>
      </c>
      <c r="B5884" s="26">
        <v>2015</v>
      </c>
      <c r="C5884" s="24">
        <v>9</v>
      </c>
      <c r="D5884" s="24" t="s">
        <v>236</v>
      </c>
      <c r="E5884" s="26">
        <v>294</v>
      </c>
      <c r="F5884" s="24">
        <v>5158</v>
      </c>
      <c r="G5884" s="26" t="s">
        <v>8465</v>
      </c>
      <c r="H5884" s="24" t="s">
        <v>150</v>
      </c>
      <c r="I5884" s="24" t="s">
        <v>151</v>
      </c>
      <c r="J5884" s="27" t="s">
        <v>1</v>
      </c>
      <c r="K5884" s="28">
        <v>63.34</v>
      </c>
      <c r="L5884" s="28">
        <v>63.34</v>
      </c>
    </row>
    <row r="5885" spans="1:12" x14ac:dyDescent="0.25">
      <c r="A5885" s="24" t="s">
        <v>3305</v>
      </c>
      <c r="B5885" s="26">
        <v>2015</v>
      </c>
      <c r="C5885" s="24">
        <v>9</v>
      </c>
      <c r="D5885" s="24" t="s">
        <v>236</v>
      </c>
      <c r="E5885" s="26">
        <v>294</v>
      </c>
      <c r="F5885" s="24">
        <v>5159</v>
      </c>
      <c r="G5885" s="26" t="s">
        <v>8466</v>
      </c>
      <c r="H5885" s="24" t="s">
        <v>176</v>
      </c>
      <c r="I5885" s="24" t="s">
        <v>177</v>
      </c>
      <c r="J5885" s="27" t="s">
        <v>1</v>
      </c>
      <c r="K5885" s="28">
        <v>201.19</v>
      </c>
      <c r="L5885" s="28">
        <v>0</v>
      </c>
    </row>
    <row r="5886" spans="1:12" x14ac:dyDescent="0.25">
      <c r="A5886" s="24" t="s">
        <v>3305</v>
      </c>
      <c r="B5886" s="26">
        <v>2015</v>
      </c>
      <c r="C5886" s="24">
        <v>9</v>
      </c>
      <c r="D5886" s="24" t="s">
        <v>236</v>
      </c>
      <c r="E5886" s="26">
        <v>294</v>
      </c>
      <c r="F5886" s="24">
        <v>5160</v>
      </c>
      <c r="G5886" s="26" t="s">
        <v>8467</v>
      </c>
      <c r="H5886" s="24" t="s">
        <v>224</v>
      </c>
      <c r="I5886" s="24" t="s">
        <v>225</v>
      </c>
      <c r="J5886" s="27" t="s">
        <v>1</v>
      </c>
      <c r="K5886" s="28">
        <v>22.91</v>
      </c>
      <c r="L5886" s="28">
        <v>22.91</v>
      </c>
    </row>
    <row r="5887" spans="1:12" x14ac:dyDescent="0.25">
      <c r="A5887" s="24" t="s">
        <v>3305</v>
      </c>
      <c r="B5887" s="26">
        <v>2015</v>
      </c>
      <c r="C5887" s="24">
        <v>9</v>
      </c>
      <c r="D5887" s="24" t="s">
        <v>236</v>
      </c>
      <c r="E5887" s="26">
        <v>294</v>
      </c>
      <c r="F5887" s="24">
        <v>1311</v>
      </c>
      <c r="G5887" s="26" t="s">
        <v>4618</v>
      </c>
      <c r="H5887" s="24" t="s">
        <v>69</v>
      </c>
      <c r="I5887" s="24" t="s">
        <v>70</v>
      </c>
      <c r="J5887" s="27" t="s">
        <v>1</v>
      </c>
      <c r="K5887" s="28">
        <v>16.46</v>
      </c>
      <c r="L5887" s="28">
        <v>16.456499999999998</v>
      </c>
    </row>
    <row r="5888" spans="1:12" x14ac:dyDescent="0.25">
      <c r="A5888" s="24" t="s">
        <v>3305</v>
      </c>
      <c r="B5888" s="26">
        <v>2015</v>
      </c>
      <c r="C5888" s="24">
        <v>9</v>
      </c>
      <c r="D5888" s="24" t="s">
        <v>236</v>
      </c>
      <c r="E5888" s="26">
        <v>294</v>
      </c>
      <c r="F5888" s="24">
        <v>5161</v>
      </c>
      <c r="G5888" s="26" t="s">
        <v>8468</v>
      </c>
      <c r="H5888" s="24" t="s">
        <v>188</v>
      </c>
      <c r="I5888" s="24" t="s">
        <v>189</v>
      </c>
      <c r="J5888" s="27" t="s">
        <v>1</v>
      </c>
      <c r="K5888" s="28">
        <v>22.91</v>
      </c>
      <c r="L5888" s="28">
        <v>22.91</v>
      </c>
    </row>
    <row r="5889" spans="1:12" x14ac:dyDescent="0.25">
      <c r="A5889" s="24" t="s">
        <v>3305</v>
      </c>
      <c r="B5889" s="26">
        <v>2015</v>
      </c>
      <c r="C5889" s="24">
        <v>9</v>
      </c>
      <c r="D5889" s="24" t="s">
        <v>236</v>
      </c>
      <c r="E5889" s="26">
        <v>294</v>
      </c>
      <c r="F5889" s="24">
        <v>5162</v>
      </c>
      <c r="G5889" s="26" t="s">
        <v>8469</v>
      </c>
      <c r="H5889" s="24" t="s">
        <v>132</v>
      </c>
      <c r="I5889" s="24" t="s">
        <v>133</v>
      </c>
      <c r="J5889" s="27" t="s">
        <v>1</v>
      </c>
      <c r="K5889" s="28">
        <v>22.91</v>
      </c>
      <c r="L5889" s="28">
        <v>22.91</v>
      </c>
    </row>
    <row r="5890" spans="1:12" x14ac:dyDescent="0.25">
      <c r="A5890" s="24" t="s">
        <v>3305</v>
      </c>
      <c r="B5890" s="26">
        <v>2015</v>
      </c>
      <c r="C5890" s="24">
        <v>9</v>
      </c>
      <c r="D5890" s="24" t="s">
        <v>236</v>
      </c>
      <c r="E5890" s="26">
        <v>294</v>
      </c>
      <c r="F5890" s="24">
        <v>3380</v>
      </c>
      <c r="G5890" s="26" t="s">
        <v>6687</v>
      </c>
      <c r="H5890" s="24" t="s">
        <v>1326</v>
      </c>
      <c r="I5890" s="24" t="s">
        <v>1327</v>
      </c>
      <c r="J5890" s="27" t="s">
        <v>1</v>
      </c>
      <c r="K5890" s="28">
        <v>80.11</v>
      </c>
      <c r="L5890" s="28">
        <v>80.108999999999995</v>
      </c>
    </row>
    <row r="5891" spans="1:12" x14ac:dyDescent="0.25">
      <c r="A5891" s="24" t="s">
        <v>3305</v>
      </c>
      <c r="B5891" s="26">
        <v>2015</v>
      </c>
      <c r="C5891" s="24">
        <v>9</v>
      </c>
      <c r="D5891" s="24" t="s">
        <v>236</v>
      </c>
      <c r="E5891" s="26">
        <v>294</v>
      </c>
      <c r="F5891" s="24">
        <v>5163</v>
      </c>
      <c r="G5891" s="26" t="s">
        <v>8470</v>
      </c>
      <c r="H5891" s="24" t="s">
        <v>570</v>
      </c>
      <c r="I5891" s="24" t="s">
        <v>571</v>
      </c>
      <c r="J5891" s="27" t="s">
        <v>1</v>
      </c>
      <c r="K5891" s="28">
        <v>89.05</v>
      </c>
      <c r="L5891" s="28">
        <v>89.05</v>
      </c>
    </row>
    <row r="5892" spans="1:12" x14ac:dyDescent="0.25">
      <c r="A5892" s="24" t="s">
        <v>3305</v>
      </c>
      <c r="B5892" s="26">
        <v>2015</v>
      </c>
      <c r="C5892" s="24">
        <v>9</v>
      </c>
      <c r="D5892" s="24" t="s">
        <v>236</v>
      </c>
      <c r="E5892" s="26">
        <v>294</v>
      </c>
      <c r="F5892" s="24">
        <v>5164</v>
      </c>
      <c r="G5892" s="26" t="s">
        <v>8471</v>
      </c>
      <c r="H5892" s="24" t="s">
        <v>702</v>
      </c>
      <c r="I5892" s="24" t="s">
        <v>703</v>
      </c>
      <c r="J5892" s="27" t="s">
        <v>1</v>
      </c>
      <c r="K5892" s="28">
        <v>16.46</v>
      </c>
      <c r="L5892" s="28">
        <v>16.456499999999998</v>
      </c>
    </row>
    <row r="5893" spans="1:12" x14ac:dyDescent="0.25">
      <c r="A5893" s="24" t="s">
        <v>3305</v>
      </c>
      <c r="B5893" s="26">
        <v>2015</v>
      </c>
      <c r="C5893" s="24">
        <v>9</v>
      </c>
      <c r="D5893" s="24" t="s">
        <v>236</v>
      </c>
      <c r="E5893" s="26">
        <v>294</v>
      </c>
      <c r="F5893" s="24">
        <v>5018</v>
      </c>
      <c r="G5893" s="26" t="s">
        <v>8325</v>
      </c>
      <c r="H5893" s="24" t="s">
        <v>1034</v>
      </c>
      <c r="I5893" s="24" t="s">
        <v>1035</v>
      </c>
      <c r="J5893" s="27" t="s">
        <v>1</v>
      </c>
      <c r="K5893" s="28">
        <v>154.56</v>
      </c>
      <c r="L5893" s="28">
        <v>22.91</v>
      </c>
    </row>
    <row r="5894" spans="1:12" x14ac:dyDescent="0.25">
      <c r="A5894" s="24" t="s">
        <v>3305</v>
      </c>
      <c r="B5894" s="26">
        <v>2015</v>
      </c>
      <c r="C5894" s="24">
        <v>9</v>
      </c>
      <c r="D5894" s="24" t="s">
        <v>236</v>
      </c>
      <c r="E5894" s="26">
        <v>294</v>
      </c>
      <c r="F5894" s="24">
        <v>5165</v>
      </c>
      <c r="G5894" s="26" t="s">
        <v>8472</v>
      </c>
      <c r="H5894" s="24" t="s">
        <v>132</v>
      </c>
      <c r="I5894" s="24" t="s">
        <v>133</v>
      </c>
      <c r="J5894" s="27" t="s">
        <v>1</v>
      </c>
      <c r="K5894" s="28">
        <v>80.11</v>
      </c>
      <c r="L5894" s="28">
        <v>80.108999999999995</v>
      </c>
    </row>
    <row r="5895" spans="1:12" x14ac:dyDescent="0.25">
      <c r="A5895" s="24" t="s">
        <v>3305</v>
      </c>
      <c r="B5895" s="26">
        <v>2015</v>
      </c>
      <c r="C5895" s="24">
        <v>9</v>
      </c>
      <c r="D5895" s="24" t="s">
        <v>236</v>
      </c>
      <c r="E5895" s="26">
        <v>294</v>
      </c>
      <c r="F5895" s="24">
        <v>947</v>
      </c>
      <c r="G5895" s="26" t="s">
        <v>4254</v>
      </c>
      <c r="H5895" s="24" t="s">
        <v>61</v>
      </c>
      <c r="I5895" s="24" t="s">
        <v>62</v>
      </c>
      <c r="J5895" s="27" t="s">
        <v>1</v>
      </c>
      <c r="K5895" s="28">
        <v>96.57</v>
      </c>
      <c r="L5895" s="28">
        <v>96.5655</v>
      </c>
    </row>
    <row r="5896" spans="1:12" x14ac:dyDescent="0.25">
      <c r="A5896" s="24" t="s">
        <v>3305</v>
      </c>
      <c r="B5896" s="26">
        <v>2015</v>
      </c>
      <c r="C5896" s="24">
        <v>9</v>
      </c>
      <c r="D5896" s="24" t="s">
        <v>236</v>
      </c>
      <c r="E5896" s="26">
        <v>294</v>
      </c>
      <c r="F5896" s="24">
        <v>4152</v>
      </c>
      <c r="G5896" s="26" t="s">
        <v>7459</v>
      </c>
      <c r="H5896" s="24" t="s">
        <v>98</v>
      </c>
      <c r="I5896" s="24" t="s">
        <v>99</v>
      </c>
      <c r="J5896" s="27" t="s">
        <v>1</v>
      </c>
      <c r="K5896" s="28">
        <v>98.18</v>
      </c>
      <c r="L5896" s="28">
        <v>98.178100000000001</v>
      </c>
    </row>
    <row r="5897" spans="1:12" x14ac:dyDescent="0.25">
      <c r="A5897" s="24" t="s">
        <v>3305</v>
      </c>
      <c r="B5897" s="26">
        <v>2015</v>
      </c>
      <c r="C5897" s="24">
        <v>9</v>
      </c>
      <c r="D5897" s="24" t="s">
        <v>236</v>
      </c>
      <c r="E5897" s="26">
        <v>294</v>
      </c>
      <c r="F5897" s="24">
        <v>5166</v>
      </c>
      <c r="G5897" s="26" t="s">
        <v>8473</v>
      </c>
      <c r="H5897" s="24" t="s">
        <v>184</v>
      </c>
      <c r="I5897" s="24" t="s">
        <v>185</v>
      </c>
      <c r="J5897" s="27" t="s">
        <v>1</v>
      </c>
      <c r="K5897" s="28">
        <v>22.91</v>
      </c>
      <c r="L5897" s="28">
        <v>22.91</v>
      </c>
    </row>
    <row r="5898" spans="1:12" x14ac:dyDescent="0.25">
      <c r="A5898" s="24" t="s">
        <v>3305</v>
      </c>
      <c r="B5898" s="26">
        <v>2015</v>
      </c>
      <c r="C5898" s="24">
        <v>9</v>
      </c>
      <c r="D5898" s="24" t="s">
        <v>236</v>
      </c>
      <c r="E5898" s="26">
        <v>294</v>
      </c>
      <c r="F5898" s="24">
        <v>5167</v>
      </c>
      <c r="G5898" s="26" t="s">
        <v>8474</v>
      </c>
      <c r="H5898" s="24" t="s">
        <v>69</v>
      </c>
      <c r="I5898" s="24" t="s">
        <v>70</v>
      </c>
      <c r="J5898" s="27" t="s">
        <v>1</v>
      </c>
      <c r="K5898" s="28">
        <v>22.91</v>
      </c>
      <c r="L5898" s="28">
        <v>22.91</v>
      </c>
    </row>
    <row r="5899" spans="1:12" x14ac:dyDescent="0.25">
      <c r="A5899" s="24" t="s">
        <v>3305</v>
      </c>
      <c r="B5899" s="26">
        <v>2015</v>
      </c>
      <c r="C5899" s="24">
        <v>9</v>
      </c>
      <c r="D5899" s="24" t="s">
        <v>236</v>
      </c>
      <c r="E5899" s="26">
        <v>294</v>
      </c>
      <c r="F5899" s="24">
        <v>5168</v>
      </c>
      <c r="G5899" s="26" t="s">
        <v>8475</v>
      </c>
      <c r="H5899" s="24" t="s">
        <v>1200</v>
      </c>
      <c r="I5899" s="24" t="s">
        <v>1201</v>
      </c>
      <c r="J5899" s="27" t="s">
        <v>1</v>
      </c>
      <c r="K5899" s="28">
        <v>31.67</v>
      </c>
      <c r="L5899" s="28">
        <v>31.67</v>
      </c>
    </row>
    <row r="5900" spans="1:12" x14ac:dyDescent="0.25">
      <c r="A5900" s="24" t="s">
        <v>3305</v>
      </c>
      <c r="B5900" s="26">
        <v>2015</v>
      </c>
      <c r="C5900" s="24">
        <v>9</v>
      </c>
      <c r="D5900" s="24" t="s">
        <v>236</v>
      </c>
      <c r="E5900" s="26">
        <v>295</v>
      </c>
      <c r="F5900" s="24">
        <v>5169</v>
      </c>
      <c r="G5900" s="26" t="s">
        <v>8476</v>
      </c>
      <c r="H5900" s="24" t="s">
        <v>1344</v>
      </c>
      <c r="I5900" s="24" t="s">
        <v>1345</v>
      </c>
      <c r="J5900" s="27" t="s">
        <v>1</v>
      </c>
      <c r="K5900" s="28">
        <v>89.05</v>
      </c>
      <c r="L5900" s="28">
        <v>0</v>
      </c>
    </row>
    <row r="5901" spans="1:12" x14ac:dyDescent="0.25">
      <c r="A5901" s="24" t="s">
        <v>3305</v>
      </c>
      <c r="B5901" s="26">
        <v>2015</v>
      </c>
      <c r="C5901" s="24">
        <v>9</v>
      </c>
      <c r="D5901" s="24" t="s">
        <v>236</v>
      </c>
      <c r="E5901" s="26">
        <v>295</v>
      </c>
      <c r="F5901" s="24">
        <v>5170</v>
      </c>
      <c r="G5901" s="26" t="s">
        <v>8477</v>
      </c>
      <c r="H5901" s="24" t="s">
        <v>392</v>
      </c>
      <c r="I5901" s="24" t="s">
        <v>393</v>
      </c>
      <c r="J5901" s="27" t="s">
        <v>1</v>
      </c>
      <c r="K5901" s="28">
        <v>31.67</v>
      </c>
      <c r="L5901" s="28">
        <v>31.67</v>
      </c>
    </row>
    <row r="5902" spans="1:12" x14ac:dyDescent="0.25">
      <c r="A5902" s="24" t="s">
        <v>3305</v>
      </c>
      <c r="B5902" s="26">
        <v>2015</v>
      </c>
      <c r="C5902" s="24">
        <v>9</v>
      </c>
      <c r="D5902" s="24" t="s">
        <v>236</v>
      </c>
      <c r="E5902" s="26">
        <v>295</v>
      </c>
      <c r="F5902" s="24">
        <v>5171</v>
      </c>
      <c r="G5902" s="26" t="s">
        <v>8478</v>
      </c>
      <c r="H5902" s="24" t="s">
        <v>83</v>
      </c>
      <c r="I5902" s="24" t="s">
        <v>84</v>
      </c>
      <c r="J5902" s="27" t="s">
        <v>1</v>
      </c>
      <c r="K5902" s="28">
        <v>37.94</v>
      </c>
      <c r="L5902" s="28">
        <v>37.94</v>
      </c>
    </row>
    <row r="5903" spans="1:12" x14ac:dyDescent="0.25">
      <c r="A5903" s="24" t="s">
        <v>3305</v>
      </c>
      <c r="B5903" s="26">
        <v>2015</v>
      </c>
      <c r="C5903" s="24">
        <v>9</v>
      </c>
      <c r="D5903" s="24" t="s">
        <v>236</v>
      </c>
      <c r="E5903" s="26">
        <v>296</v>
      </c>
      <c r="F5903" s="24">
        <v>5172</v>
      </c>
      <c r="G5903" s="26" t="s">
        <v>8479</v>
      </c>
      <c r="H5903" s="24" t="s">
        <v>158</v>
      </c>
      <c r="I5903" s="24" t="s">
        <v>159</v>
      </c>
      <c r="J5903" s="27" t="s">
        <v>1</v>
      </c>
      <c r="K5903" s="28">
        <v>24.28</v>
      </c>
      <c r="L5903" s="28">
        <v>24.28</v>
      </c>
    </row>
    <row r="5904" spans="1:12" x14ac:dyDescent="0.25">
      <c r="A5904" s="24" t="s">
        <v>3305</v>
      </c>
      <c r="B5904" s="26">
        <v>2015</v>
      </c>
      <c r="C5904" s="24">
        <v>9</v>
      </c>
      <c r="D5904" s="24" t="s">
        <v>236</v>
      </c>
      <c r="E5904" s="26">
        <v>296</v>
      </c>
      <c r="F5904" s="24">
        <v>5173</v>
      </c>
      <c r="G5904" s="26" t="s">
        <v>8480</v>
      </c>
      <c r="H5904" s="24" t="s">
        <v>670</v>
      </c>
      <c r="I5904" s="24" t="s">
        <v>671</v>
      </c>
      <c r="J5904" s="27" t="s">
        <v>1</v>
      </c>
      <c r="K5904" s="28">
        <v>26.64</v>
      </c>
      <c r="L5904" s="28">
        <v>26.64</v>
      </c>
    </row>
    <row r="5905" spans="1:12" x14ac:dyDescent="0.25">
      <c r="A5905" s="24" t="s">
        <v>3305</v>
      </c>
      <c r="B5905" s="26">
        <v>2015</v>
      </c>
      <c r="C5905" s="24">
        <v>9</v>
      </c>
      <c r="D5905" s="24" t="s">
        <v>236</v>
      </c>
      <c r="E5905" s="26">
        <v>296</v>
      </c>
      <c r="F5905" s="24">
        <v>5026</v>
      </c>
      <c r="G5905" s="26" t="s">
        <v>8333</v>
      </c>
      <c r="H5905" s="24" t="s">
        <v>190</v>
      </c>
      <c r="I5905" s="24" t="s">
        <v>191</v>
      </c>
      <c r="J5905" s="27" t="s">
        <v>1</v>
      </c>
      <c r="K5905" s="28">
        <v>22.91</v>
      </c>
      <c r="L5905" s="28">
        <v>22.91</v>
      </c>
    </row>
    <row r="5906" spans="1:12" x14ac:dyDescent="0.25">
      <c r="A5906" s="24" t="s">
        <v>3305</v>
      </c>
      <c r="B5906" s="26">
        <v>2015</v>
      </c>
      <c r="C5906" s="24">
        <v>9</v>
      </c>
      <c r="D5906" s="24" t="s">
        <v>236</v>
      </c>
      <c r="E5906" s="26">
        <v>296</v>
      </c>
      <c r="F5906" s="24">
        <v>580</v>
      </c>
      <c r="G5906" s="26" t="s">
        <v>3887</v>
      </c>
      <c r="H5906" s="24" t="s">
        <v>69</v>
      </c>
      <c r="I5906" s="24" t="s">
        <v>70</v>
      </c>
      <c r="J5906" s="27" t="s">
        <v>1</v>
      </c>
      <c r="K5906" s="28">
        <v>40.24</v>
      </c>
      <c r="L5906" s="28">
        <v>40.24</v>
      </c>
    </row>
    <row r="5907" spans="1:12" x14ac:dyDescent="0.25">
      <c r="A5907" s="24" t="s">
        <v>3305</v>
      </c>
      <c r="B5907" s="26">
        <v>2015</v>
      </c>
      <c r="C5907" s="24">
        <v>9</v>
      </c>
      <c r="D5907" s="24" t="s">
        <v>236</v>
      </c>
      <c r="E5907" s="26">
        <v>296</v>
      </c>
      <c r="F5907" s="24">
        <v>5174</v>
      </c>
      <c r="G5907" s="26" t="s">
        <v>8481</v>
      </c>
      <c r="H5907" s="24" t="s">
        <v>1044</v>
      </c>
      <c r="I5907" s="24" t="s">
        <v>1045</v>
      </c>
      <c r="J5907" s="27" t="s">
        <v>1</v>
      </c>
      <c r="K5907" s="28">
        <v>197.48</v>
      </c>
      <c r="L5907" s="28">
        <v>0</v>
      </c>
    </row>
    <row r="5908" spans="1:12" x14ac:dyDescent="0.25">
      <c r="A5908" s="24" t="s">
        <v>3305</v>
      </c>
      <c r="B5908" s="26">
        <v>2015</v>
      </c>
      <c r="C5908" s="24">
        <v>9</v>
      </c>
      <c r="D5908" s="24" t="s">
        <v>236</v>
      </c>
      <c r="E5908" s="26">
        <v>296</v>
      </c>
      <c r="F5908" s="24">
        <v>3303</v>
      </c>
      <c r="G5908" s="26" t="s">
        <v>6610</v>
      </c>
      <c r="H5908" s="24" t="s">
        <v>1130</v>
      </c>
      <c r="I5908" s="24" t="s">
        <v>1131</v>
      </c>
      <c r="J5908" s="27" t="s">
        <v>1</v>
      </c>
      <c r="K5908" s="28">
        <v>26.64</v>
      </c>
      <c r="L5908" s="28">
        <v>26.64</v>
      </c>
    </row>
    <row r="5909" spans="1:12" x14ac:dyDescent="0.25">
      <c r="A5909" s="24" t="s">
        <v>3305</v>
      </c>
      <c r="B5909" s="26">
        <v>2015</v>
      </c>
      <c r="C5909" s="24">
        <v>9</v>
      </c>
      <c r="D5909" s="24" t="s">
        <v>236</v>
      </c>
      <c r="E5909" s="26">
        <v>296</v>
      </c>
      <c r="F5909" s="24">
        <v>5175</v>
      </c>
      <c r="G5909" s="26" t="s">
        <v>8482</v>
      </c>
      <c r="H5909" s="24" t="s">
        <v>222</v>
      </c>
      <c r="I5909" s="24" t="s">
        <v>223</v>
      </c>
      <c r="J5909" s="27" t="s">
        <v>1</v>
      </c>
      <c r="K5909" s="28">
        <v>38.25</v>
      </c>
      <c r="L5909" s="28">
        <v>0</v>
      </c>
    </row>
    <row r="5910" spans="1:12" x14ac:dyDescent="0.25">
      <c r="A5910" s="24" t="s">
        <v>3305</v>
      </c>
      <c r="B5910" s="26">
        <v>2015</v>
      </c>
      <c r="C5910" s="24">
        <v>9</v>
      </c>
      <c r="D5910" s="24" t="s">
        <v>236</v>
      </c>
      <c r="E5910" s="26">
        <v>296</v>
      </c>
      <c r="F5910" s="24">
        <v>5176</v>
      </c>
      <c r="G5910" s="26" t="s">
        <v>8483</v>
      </c>
      <c r="H5910" s="24" t="s">
        <v>380</v>
      </c>
      <c r="I5910" s="24" t="s">
        <v>381</v>
      </c>
      <c r="J5910" s="27" t="s">
        <v>1</v>
      </c>
      <c r="K5910" s="28">
        <v>63.34</v>
      </c>
      <c r="L5910" s="28">
        <v>0</v>
      </c>
    </row>
    <row r="5911" spans="1:12" x14ac:dyDescent="0.25">
      <c r="A5911" s="24" t="s">
        <v>3305</v>
      </c>
      <c r="B5911" s="26">
        <v>2015</v>
      </c>
      <c r="C5911" s="24">
        <v>9</v>
      </c>
      <c r="D5911" s="24" t="s">
        <v>236</v>
      </c>
      <c r="E5911" s="26">
        <v>296</v>
      </c>
      <c r="F5911" s="24">
        <v>5177</v>
      </c>
      <c r="G5911" s="26" t="s">
        <v>8484</v>
      </c>
      <c r="H5911" s="24" t="s">
        <v>98</v>
      </c>
      <c r="I5911" s="24" t="s">
        <v>99</v>
      </c>
      <c r="J5911" s="27" t="s">
        <v>1</v>
      </c>
      <c r="K5911" s="28">
        <v>54.28</v>
      </c>
      <c r="L5911" s="28">
        <v>54.084200000000003</v>
      </c>
    </row>
    <row r="5912" spans="1:12" x14ac:dyDescent="0.25">
      <c r="A5912" s="24" t="s">
        <v>3305</v>
      </c>
      <c r="B5912" s="26">
        <v>2015</v>
      </c>
      <c r="C5912" s="24">
        <v>9</v>
      </c>
      <c r="D5912" s="24" t="s">
        <v>236</v>
      </c>
      <c r="E5912" s="26">
        <v>296</v>
      </c>
      <c r="F5912" s="24">
        <v>5178</v>
      </c>
      <c r="G5912" s="26" t="s">
        <v>8485</v>
      </c>
      <c r="H5912" s="24" t="s">
        <v>108</v>
      </c>
      <c r="I5912" s="24" t="s">
        <v>109</v>
      </c>
      <c r="J5912" s="27" t="s">
        <v>1</v>
      </c>
      <c r="K5912" s="28">
        <v>85.45</v>
      </c>
      <c r="L5912" s="28">
        <v>85.449600000000004</v>
      </c>
    </row>
    <row r="5913" spans="1:12" x14ac:dyDescent="0.25">
      <c r="A5913" s="24" t="s">
        <v>3305</v>
      </c>
      <c r="B5913" s="26">
        <v>2015</v>
      </c>
      <c r="C5913" s="24">
        <v>9</v>
      </c>
      <c r="D5913" s="24" t="s">
        <v>236</v>
      </c>
      <c r="E5913" s="26">
        <v>296</v>
      </c>
      <c r="F5913" s="24">
        <v>5179</v>
      </c>
      <c r="G5913" s="26" t="s">
        <v>8486</v>
      </c>
      <c r="H5913" s="24" t="s">
        <v>594</v>
      </c>
      <c r="I5913" s="24" t="s">
        <v>595</v>
      </c>
      <c r="J5913" s="27" t="s">
        <v>1</v>
      </c>
      <c r="K5913" s="28">
        <v>131.65</v>
      </c>
      <c r="L5913" s="28">
        <v>0</v>
      </c>
    </row>
    <row r="5914" spans="1:12" x14ac:dyDescent="0.25">
      <c r="A5914" s="24" t="s">
        <v>3305</v>
      </c>
      <c r="B5914" s="26">
        <v>2015</v>
      </c>
      <c r="C5914" s="24">
        <v>9</v>
      </c>
      <c r="D5914" s="24" t="s">
        <v>236</v>
      </c>
      <c r="E5914" s="26">
        <v>296</v>
      </c>
      <c r="F5914" s="24">
        <v>5180</v>
      </c>
      <c r="G5914" s="26" t="s">
        <v>8487</v>
      </c>
      <c r="H5914" s="24" t="s">
        <v>1296</v>
      </c>
      <c r="I5914" s="24" t="s">
        <v>1297</v>
      </c>
      <c r="J5914" s="27" t="s">
        <v>1</v>
      </c>
      <c r="K5914" s="28">
        <v>19.38</v>
      </c>
      <c r="L5914" s="28">
        <v>19.3752</v>
      </c>
    </row>
    <row r="5915" spans="1:12" x14ac:dyDescent="0.25">
      <c r="A5915" s="24" t="s">
        <v>3305</v>
      </c>
      <c r="B5915" s="26">
        <v>2015</v>
      </c>
      <c r="C5915" s="24">
        <v>9</v>
      </c>
      <c r="D5915" s="24" t="s">
        <v>236</v>
      </c>
      <c r="E5915" s="26">
        <v>296</v>
      </c>
      <c r="F5915" s="24">
        <v>5181</v>
      </c>
      <c r="G5915" s="26" t="s">
        <v>8488</v>
      </c>
      <c r="H5915" s="24" t="s">
        <v>1028</v>
      </c>
      <c r="I5915" s="24" t="s">
        <v>1029</v>
      </c>
      <c r="J5915" s="27" t="s">
        <v>1</v>
      </c>
      <c r="K5915" s="28">
        <v>16.46</v>
      </c>
      <c r="L5915" s="28">
        <v>16.456499999999998</v>
      </c>
    </row>
    <row r="5916" spans="1:12" x14ac:dyDescent="0.25">
      <c r="A5916" s="24" t="s">
        <v>3305</v>
      </c>
      <c r="B5916" s="26">
        <v>2015</v>
      </c>
      <c r="C5916" s="24">
        <v>9</v>
      </c>
      <c r="D5916" s="24" t="s">
        <v>236</v>
      </c>
      <c r="E5916" s="26">
        <v>296</v>
      </c>
      <c r="F5916" s="24">
        <v>5182</v>
      </c>
      <c r="G5916" s="26" t="s">
        <v>8489</v>
      </c>
      <c r="H5916" s="24" t="s">
        <v>1044</v>
      </c>
      <c r="I5916" s="24" t="s">
        <v>1045</v>
      </c>
      <c r="J5916" s="27" t="s">
        <v>1</v>
      </c>
      <c r="K5916" s="28">
        <v>26.95</v>
      </c>
      <c r="L5916" s="28">
        <v>26.95</v>
      </c>
    </row>
    <row r="5917" spans="1:12" x14ac:dyDescent="0.25">
      <c r="A5917" s="24" t="s">
        <v>3305</v>
      </c>
      <c r="B5917" s="26">
        <v>2015</v>
      </c>
      <c r="C5917" s="24">
        <v>9</v>
      </c>
      <c r="D5917" s="24" t="s">
        <v>236</v>
      </c>
      <c r="E5917" s="26">
        <v>296</v>
      </c>
      <c r="F5917" s="24">
        <v>5183</v>
      </c>
      <c r="G5917" s="26" t="s">
        <v>8490</v>
      </c>
      <c r="H5917" s="24" t="s">
        <v>190</v>
      </c>
      <c r="I5917" s="24" t="s">
        <v>191</v>
      </c>
      <c r="J5917" s="27" t="s">
        <v>1</v>
      </c>
      <c r="K5917" s="28">
        <v>26.64</v>
      </c>
      <c r="L5917" s="28">
        <v>26.64</v>
      </c>
    </row>
    <row r="5918" spans="1:12" x14ac:dyDescent="0.25">
      <c r="A5918" s="24" t="s">
        <v>3305</v>
      </c>
      <c r="B5918" s="26">
        <v>2015</v>
      </c>
      <c r="C5918" s="24">
        <v>9</v>
      </c>
      <c r="D5918" s="24" t="s">
        <v>236</v>
      </c>
      <c r="E5918" s="26">
        <v>296</v>
      </c>
      <c r="F5918" s="24">
        <v>5184</v>
      </c>
      <c r="G5918" s="26" t="s">
        <v>8491</v>
      </c>
      <c r="H5918" s="24" t="s">
        <v>192</v>
      </c>
      <c r="I5918" s="24" t="s">
        <v>193</v>
      </c>
      <c r="J5918" s="27" t="s">
        <v>1</v>
      </c>
      <c r="K5918" s="28">
        <v>131.65</v>
      </c>
      <c r="L5918" s="28">
        <v>0</v>
      </c>
    </row>
    <row r="5919" spans="1:12" x14ac:dyDescent="0.25">
      <c r="A5919" s="24" t="s">
        <v>3305</v>
      </c>
      <c r="B5919" s="26">
        <v>2015</v>
      </c>
      <c r="C5919" s="24">
        <v>9</v>
      </c>
      <c r="D5919" s="24" t="s">
        <v>236</v>
      </c>
      <c r="E5919" s="26">
        <v>296</v>
      </c>
      <c r="F5919" s="24">
        <v>5185</v>
      </c>
      <c r="G5919" s="26" t="s">
        <v>8492</v>
      </c>
      <c r="H5919" s="24" t="s">
        <v>582</v>
      </c>
      <c r="I5919" s="24" t="s">
        <v>583</v>
      </c>
      <c r="J5919" s="27" t="s">
        <v>1</v>
      </c>
      <c r="K5919" s="28">
        <v>22.91</v>
      </c>
      <c r="L5919" s="28">
        <v>22.91</v>
      </c>
    </row>
    <row r="5920" spans="1:12" x14ac:dyDescent="0.25">
      <c r="A5920" s="24" t="s">
        <v>3305</v>
      </c>
      <c r="B5920" s="26">
        <v>2015</v>
      </c>
      <c r="C5920" s="24">
        <v>9</v>
      </c>
      <c r="D5920" s="24" t="s">
        <v>236</v>
      </c>
      <c r="E5920" s="26">
        <v>296</v>
      </c>
      <c r="F5920" s="24">
        <v>5186</v>
      </c>
      <c r="G5920" s="26" t="s">
        <v>8493</v>
      </c>
      <c r="H5920" s="24" t="s">
        <v>470</v>
      </c>
      <c r="I5920" s="24" t="s">
        <v>471</v>
      </c>
      <c r="J5920" s="27" t="s">
        <v>1</v>
      </c>
      <c r="K5920" s="28">
        <v>131.65</v>
      </c>
      <c r="L5920" s="28">
        <v>0</v>
      </c>
    </row>
    <row r="5921" spans="1:12" x14ac:dyDescent="0.25">
      <c r="A5921" s="24" t="s">
        <v>3305</v>
      </c>
      <c r="B5921" s="26">
        <v>2015</v>
      </c>
      <c r="C5921" s="24">
        <v>9</v>
      </c>
      <c r="D5921" s="24" t="s">
        <v>236</v>
      </c>
      <c r="E5921" s="26">
        <v>296</v>
      </c>
      <c r="F5921" s="24">
        <v>5187</v>
      </c>
      <c r="G5921" s="26" t="s">
        <v>8494</v>
      </c>
      <c r="H5921" s="24" t="s">
        <v>570</v>
      </c>
      <c r="I5921" s="24" t="s">
        <v>571</v>
      </c>
      <c r="J5921" s="27" t="s">
        <v>1</v>
      </c>
      <c r="K5921" s="28">
        <v>96.57</v>
      </c>
      <c r="L5921" s="28">
        <v>96.5655</v>
      </c>
    </row>
    <row r="5922" spans="1:12" x14ac:dyDescent="0.25">
      <c r="A5922" s="24" t="s">
        <v>3305</v>
      </c>
      <c r="B5922" s="26">
        <v>2015</v>
      </c>
      <c r="C5922" s="24">
        <v>9</v>
      </c>
      <c r="D5922" s="24" t="s">
        <v>236</v>
      </c>
      <c r="E5922" s="26">
        <v>296</v>
      </c>
      <c r="F5922" s="24">
        <v>2776</v>
      </c>
      <c r="G5922" s="26" t="s">
        <v>6083</v>
      </c>
      <c r="H5922" s="24" t="s">
        <v>69</v>
      </c>
      <c r="I5922" s="24" t="s">
        <v>70</v>
      </c>
      <c r="J5922" s="27" t="s">
        <v>1</v>
      </c>
      <c r="K5922" s="28">
        <v>26.64</v>
      </c>
      <c r="L5922" s="28">
        <v>26.64</v>
      </c>
    </row>
    <row r="5923" spans="1:12" x14ac:dyDescent="0.25">
      <c r="A5923" s="24" t="s">
        <v>3305</v>
      </c>
      <c r="B5923" s="26">
        <v>2015</v>
      </c>
      <c r="C5923" s="24">
        <v>9</v>
      </c>
      <c r="D5923" s="24" t="s">
        <v>236</v>
      </c>
      <c r="E5923" s="26">
        <v>296</v>
      </c>
      <c r="F5923" s="24">
        <v>1377</v>
      </c>
      <c r="G5923" s="26" t="s">
        <v>4684</v>
      </c>
      <c r="H5923" s="24" t="s">
        <v>744</v>
      </c>
      <c r="I5923" s="24" t="s">
        <v>745</v>
      </c>
      <c r="J5923" s="27" t="s">
        <v>1</v>
      </c>
      <c r="K5923" s="28">
        <v>55.95</v>
      </c>
      <c r="L5923" s="28">
        <v>55.95</v>
      </c>
    </row>
    <row r="5924" spans="1:12" x14ac:dyDescent="0.25">
      <c r="A5924" s="24" t="s">
        <v>3305</v>
      </c>
      <c r="B5924" s="26">
        <v>2015</v>
      </c>
      <c r="C5924" s="24">
        <v>9</v>
      </c>
      <c r="D5924" s="24" t="s">
        <v>236</v>
      </c>
      <c r="E5924" s="26">
        <v>296</v>
      </c>
      <c r="F5924" s="24">
        <v>5188</v>
      </c>
      <c r="G5924" s="26" t="s">
        <v>8495</v>
      </c>
      <c r="H5924" s="24" t="s">
        <v>182</v>
      </c>
      <c r="I5924" s="24" t="s">
        <v>183</v>
      </c>
      <c r="J5924" s="27" t="s">
        <v>1</v>
      </c>
      <c r="K5924" s="28">
        <v>63.34</v>
      </c>
      <c r="L5924" s="28">
        <v>0</v>
      </c>
    </row>
    <row r="5925" spans="1:12" x14ac:dyDescent="0.25">
      <c r="A5925" s="24" t="s">
        <v>3305</v>
      </c>
      <c r="B5925" s="26">
        <v>2015</v>
      </c>
      <c r="C5925" s="24">
        <v>9</v>
      </c>
      <c r="D5925" s="24" t="s">
        <v>236</v>
      </c>
      <c r="E5925" s="26">
        <v>296</v>
      </c>
      <c r="F5925" s="24">
        <v>5189</v>
      </c>
      <c r="G5925" s="26" t="s">
        <v>8496</v>
      </c>
      <c r="H5925" s="24" t="s">
        <v>332</v>
      </c>
      <c r="I5925" s="24" t="s">
        <v>333</v>
      </c>
      <c r="J5925" s="27" t="s">
        <v>1</v>
      </c>
      <c r="K5925" s="28">
        <v>80.11</v>
      </c>
      <c r="L5925" s="28">
        <v>80.108999999999995</v>
      </c>
    </row>
    <row r="5926" spans="1:12" x14ac:dyDescent="0.25">
      <c r="A5926" s="24" t="s">
        <v>3305</v>
      </c>
      <c r="B5926" s="26">
        <v>2015</v>
      </c>
      <c r="C5926" s="24">
        <v>9</v>
      </c>
      <c r="D5926" s="24" t="s">
        <v>236</v>
      </c>
      <c r="E5926" s="26">
        <v>297</v>
      </c>
      <c r="F5926" s="24">
        <v>953</v>
      </c>
      <c r="G5926" s="26" t="s">
        <v>4260</v>
      </c>
      <c r="H5926" s="24" t="s">
        <v>142</v>
      </c>
      <c r="I5926" s="24" t="s">
        <v>143</v>
      </c>
      <c r="J5926" s="27" t="s">
        <v>1</v>
      </c>
      <c r="K5926" s="28">
        <v>16.46</v>
      </c>
      <c r="L5926" s="28">
        <v>12.35</v>
      </c>
    </row>
    <row r="5927" spans="1:12" x14ac:dyDescent="0.25">
      <c r="A5927" s="24" t="s">
        <v>3305</v>
      </c>
      <c r="B5927" s="26">
        <v>2015</v>
      </c>
      <c r="C5927" s="24">
        <v>9</v>
      </c>
      <c r="D5927" s="24" t="s">
        <v>236</v>
      </c>
      <c r="E5927" s="26">
        <v>297</v>
      </c>
      <c r="F5927" s="24">
        <v>5190</v>
      </c>
      <c r="G5927" s="26" t="s">
        <v>8497</v>
      </c>
      <c r="H5927" s="24" t="s">
        <v>168</v>
      </c>
      <c r="I5927" s="24" t="s">
        <v>169</v>
      </c>
      <c r="J5927" s="27" t="s">
        <v>1</v>
      </c>
      <c r="K5927" s="28">
        <v>45.82</v>
      </c>
      <c r="L5927" s="28">
        <v>34.36</v>
      </c>
    </row>
    <row r="5928" spans="1:12" x14ac:dyDescent="0.25">
      <c r="A5928" s="24" t="s">
        <v>3305</v>
      </c>
      <c r="B5928" s="26">
        <v>2015</v>
      </c>
      <c r="C5928" s="24">
        <v>9</v>
      </c>
      <c r="D5928" s="24" t="s">
        <v>236</v>
      </c>
      <c r="E5928" s="26">
        <v>297</v>
      </c>
      <c r="F5928" s="24">
        <v>5191</v>
      </c>
      <c r="G5928" s="26" t="s">
        <v>8498</v>
      </c>
      <c r="H5928" s="24" t="s">
        <v>104</v>
      </c>
      <c r="I5928" s="24" t="s">
        <v>105</v>
      </c>
      <c r="J5928" s="27" t="s">
        <v>1</v>
      </c>
      <c r="K5928" s="28">
        <v>128.11000000000001</v>
      </c>
      <c r="L5928" s="28">
        <v>128.11000000000001</v>
      </c>
    </row>
    <row r="5929" spans="1:12" x14ac:dyDescent="0.25">
      <c r="A5929" s="24" t="s">
        <v>3305</v>
      </c>
      <c r="B5929" s="26">
        <v>2015</v>
      </c>
      <c r="C5929" s="24">
        <v>9</v>
      </c>
      <c r="D5929" s="24" t="s">
        <v>236</v>
      </c>
      <c r="E5929" s="26">
        <v>298</v>
      </c>
      <c r="F5929" s="24">
        <v>5192</v>
      </c>
      <c r="G5929" s="26" t="s">
        <v>8499</v>
      </c>
      <c r="H5929" s="24" t="s">
        <v>65</v>
      </c>
      <c r="I5929" s="24" t="s">
        <v>66</v>
      </c>
      <c r="J5929" s="27" t="s">
        <v>1</v>
      </c>
      <c r="K5929" s="28">
        <v>96.57</v>
      </c>
      <c r="L5929" s="28">
        <v>0</v>
      </c>
    </row>
    <row r="5930" spans="1:12" x14ac:dyDescent="0.25">
      <c r="A5930" s="24" t="s">
        <v>3305</v>
      </c>
      <c r="B5930" s="26">
        <v>2015</v>
      </c>
      <c r="C5930" s="24">
        <v>9</v>
      </c>
      <c r="D5930" s="24" t="s">
        <v>236</v>
      </c>
      <c r="E5930" s="26">
        <v>298</v>
      </c>
      <c r="F5930" s="24">
        <v>5193</v>
      </c>
      <c r="G5930" s="26" t="s">
        <v>8500</v>
      </c>
      <c r="H5930" s="24" t="s">
        <v>1020</v>
      </c>
      <c r="I5930" s="24" t="s">
        <v>1021</v>
      </c>
      <c r="J5930" s="27" t="s">
        <v>1</v>
      </c>
      <c r="K5930" s="28">
        <v>46.26</v>
      </c>
      <c r="L5930" s="28">
        <v>0</v>
      </c>
    </row>
    <row r="5931" spans="1:12" x14ac:dyDescent="0.25">
      <c r="A5931" s="24" t="s">
        <v>3305</v>
      </c>
      <c r="B5931" s="26">
        <v>2015</v>
      </c>
      <c r="C5931" s="24">
        <v>9</v>
      </c>
      <c r="D5931" s="24" t="s">
        <v>236</v>
      </c>
      <c r="E5931" s="26">
        <v>298</v>
      </c>
      <c r="F5931" s="24">
        <v>5194</v>
      </c>
      <c r="G5931" s="26" t="s">
        <v>8501</v>
      </c>
      <c r="H5931" s="24" t="s">
        <v>1272</v>
      </c>
      <c r="I5931" s="24" t="s">
        <v>1273</v>
      </c>
      <c r="J5931" s="27" t="s">
        <v>1</v>
      </c>
      <c r="K5931" s="28">
        <v>38.25</v>
      </c>
      <c r="L5931" s="28">
        <v>0</v>
      </c>
    </row>
    <row r="5932" spans="1:12" x14ac:dyDescent="0.25">
      <c r="A5932" s="24" t="s">
        <v>3305</v>
      </c>
      <c r="B5932" s="26">
        <v>2015</v>
      </c>
      <c r="C5932" s="24">
        <v>9</v>
      </c>
      <c r="D5932" s="24" t="s">
        <v>236</v>
      </c>
      <c r="E5932" s="26">
        <v>298</v>
      </c>
      <c r="F5932" s="24">
        <v>5195</v>
      </c>
      <c r="G5932" s="26" t="s">
        <v>8502</v>
      </c>
      <c r="H5932" s="24" t="s">
        <v>314</v>
      </c>
      <c r="I5932" s="24" t="s">
        <v>315</v>
      </c>
      <c r="J5932" s="27" t="s">
        <v>1</v>
      </c>
      <c r="K5932" s="28">
        <v>92.35</v>
      </c>
      <c r="L5932" s="28">
        <v>0</v>
      </c>
    </row>
    <row r="5933" spans="1:12" x14ac:dyDescent="0.25">
      <c r="A5933" s="24" t="s">
        <v>3305</v>
      </c>
      <c r="B5933" s="26">
        <v>2015</v>
      </c>
      <c r="C5933" s="24">
        <v>9</v>
      </c>
      <c r="D5933" s="24" t="s">
        <v>236</v>
      </c>
      <c r="E5933" s="26">
        <v>298</v>
      </c>
      <c r="F5933" s="24">
        <v>1022</v>
      </c>
      <c r="G5933" s="26" t="s">
        <v>4329</v>
      </c>
      <c r="H5933" s="24" t="s">
        <v>59</v>
      </c>
      <c r="I5933" s="24" t="s">
        <v>60</v>
      </c>
      <c r="J5933" s="27" t="s">
        <v>1</v>
      </c>
      <c r="K5933" s="28">
        <v>85.45</v>
      </c>
      <c r="L5933" s="28">
        <v>0</v>
      </c>
    </row>
    <row r="5934" spans="1:12" x14ac:dyDescent="0.25">
      <c r="A5934" s="24" t="s">
        <v>3305</v>
      </c>
      <c r="B5934" s="26">
        <v>2015</v>
      </c>
      <c r="C5934" s="24">
        <v>9</v>
      </c>
      <c r="D5934" s="24" t="s">
        <v>236</v>
      </c>
      <c r="E5934" s="26">
        <v>298</v>
      </c>
      <c r="F5934" s="24">
        <v>5196</v>
      </c>
      <c r="G5934" s="26" t="s">
        <v>8503</v>
      </c>
      <c r="H5934" s="24" t="s">
        <v>192</v>
      </c>
      <c r="I5934" s="24" t="s">
        <v>193</v>
      </c>
      <c r="J5934" s="27" t="s">
        <v>1</v>
      </c>
      <c r="K5934" s="28">
        <v>31.17</v>
      </c>
      <c r="L5934" s="28">
        <v>0</v>
      </c>
    </row>
    <row r="5935" spans="1:12" x14ac:dyDescent="0.25">
      <c r="A5935" s="24" t="s">
        <v>3305</v>
      </c>
      <c r="B5935" s="26">
        <v>2015</v>
      </c>
      <c r="C5935" s="24">
        <v>9</v>
      </c>
      <c r="D5935" s="24" t="s">
        <v>236</v>
      </c>
      <c r="E5935" s="26">
        <v>298</v>
      </c>
      <c r="F5935" s="24">
        <v>5197</v>
      </c>
      <c r="G5935" s="26" t="s">
        <v>8504</v>
      </c>
      <c r="H5935" s="24" t="s">
        <v>102</v>
      </c>
      <c r="I5935" s="24" t="s">
        <v>103</v>
      </c>
      <c r="J5935" s="27" t="s">
        <v>1</v>
      </c>
      <c r="K5935" s="28">
        <v>16.46</v>
      </c>
      <c r="L5935" s="28">
        <v>0</v>
      </c>
    </row>
    <row r="5936" spans="1:12" x14ac:dyDescent="0.25">
      <c r="A5936" s="24" t="s">
        <v>3305</v>
      </c>
      <c r="B5936" s="26">
        <v>2015</v>
      </c>
      <c r="C5936" s="24">
        <v>9</v>
      </c>
      <c r="D5936" s="24" t="s">
        <v>236</v>
      </c>
      <c r="E5936" s="26">
        <v>298</v>
      </c>
      <c r="F5936" s="24">
        <v>5198</v>
      </c>
      <c r="G5936" s="26" t="s">
        <v>8505</v>
      </c>
      <c r="H5936" s="24" t="s">
        <v>67</v>
      </c>
      <c r="I5936" s="24" t="s">
        <v>68</v>
      </c>
      <c r="J5936" s="27" t="s">
        <v>1</v>
      </c>
      <c r="K5936" s="28">
        <v>22.91</v>
      </c>
      <c r="L5936" s="28">
        <v>0</v>
      </c>
    </row>
    <row r="5937" spans="1:12" x14ac:dyDescent="0.25">
      <c r="A5937" s="24" t="s">
        <v>3305</v>
      </c>
      <c r="B5937" s="26">
        <v>2015</v>
      </c>
      <c r="C5937" s="24">
        <v>9</v>
      </c>
      <c r="D5937" s="24" t="s">
        <v>236</v>
      </c>
      <c r="E5937" s="26">
        <v>298</v>
      </c>
      <c r="F5937" s="24">
        <v>5199</v>
      </c>
      <c r="G5937" s="26" t="s">
        <v>8506</v>
      </c>
      <c r="H5937" s="24" t="s">
        <v>228</v>
      </c>
      <c r="I5937" s="24" t="s">
        <v>229</v>
      </c>
      <c r="J5937" s="27" t="s">
        <v>1</v>
      </c>
      <c r="K5937" s="28">
        <v>55.95</v>
      </c>
      <c r="L5937" s="28">
        <v>0</v>
      </c>
    </row>
    <row r="5938" spans="1:12" x14ac:dyDescent="0.25">
      <c r="A5938" s="24" t="s">
        <v>3305</v>
      </c>
      <c r="B5938" s="26">
        <v>2015</v>
      </c>
      <c r="C5938" s="24">
        <v>9</v>
      </c>
      <c r="D5938" s="24" t="s">
        <v>236</v>
      </c>
      <c r="E5938" s="26">
        <v>298</v>
      </c>
      <c r="F5938" s="24">
        <v>5200</v>
      </c>
      <c r="G5938" s="26" t="s">
        <v>8507</v>
      </c>
      <c r="H5938" s="24" t="s">
        <v>274</v>
      </c>
      <c r="I5938" s="24" t="s">
        <v>275</v>
      </c>
      <c r="J5938" s="27" t="s">
        <v>1</v>
      </c>
      <c r="K5938" s="28">
        <v>43.1</v>
      </c>
      <c r="L5938" s="28">
        <v>0</v>
      </c>
    </row>
    <row r="5939" spans="1:12" x14ac:dyDescent="0.25">
      <c r="A5939" s="24" t="s">
        <v>3305</v>
      </c>
      <c r="B5939" s="26">
        <v>2015</v>
      </c>
      <c r="C5939" s="24">
        <v>9</v>
      </c>
      <c r="D5939" s="24" t="s">
        <v>236</v>
      </c>
      <c r="E5939" s="26">
        <v>298</v>
      </c>
      <c r="F5939" s="24">
        <v>5201</v>
      </c>
      <c r="G5939" s="26" t="s">
        <v>8508</v>
      </c>
      <c r="H5939" s="24" t="s">
        <v>98</v>
      </c>
      <c r="I5939" s="24" t="s">
        <v>99</v>
      </c>
      <c r="J5939" s="27" t="s">
        <v>1</v>
      </c>
      <c r="K5939" s="28">
        <v>37.94</v>
      </c>
      <c r="L5939" s="28">
        <v>0</v>
      </c>
    </row>
    <row r="5940" spans="1:12" x14ac:dyDescent="0.25">
      <c r="A5940" s="24" t="s">
        <v>3305</v>
      </c>
      <c r="B5940" s="26">
        <v>2015</v>
      </c>
      <c r="C5940" s="24">
        <v>9</v>
      </c>
      <c r="D5940" s="24" t="s">
        <v>236</v>
      </c>
      <c r="E5940" s="26">
        <v>298</v>
      </c>
      <c r="F5940" s="24">
        <v>5202</v>
      </c>
      <c r="G5940" s="26" t="s">
        <v>8509</v>
      </c>
      <c r="H5940" s="24" t="s">
        <v>67</v>
      </c>
      <c r="I5940" s="24" t="s">
        <v>68</v>
      </c>
      <c r="J5940" s="27" t="s">
        <v>1</v>
      </c>
      <c r="K5940" s="28">
        <v>63.34</v>
      </c>
      <c r="L5940" s="28">
        <v>0</v>
      </c>
    </row>
    <row r="5941" spans="1:12" x14ac:dyDescent="0.25">
      <c r="A5941" s="24" t="s">
        <v>3305</v>
      </c>
      <c r="B5941" s="26">
        <v>2015</v>
      </c>
      <c r="C5941" s="24">
        <v>9</v>
      </c>
      <c r="D5941" s="24" t="s">
        <v>236</v>
      </c>
      <c r="E5941" s="26">
        <v>298</v>
      </c>
      <c r="F5941" s="24">
        <v>5203</v>
      </c>
      <c r="G5941" s="26" t="s">
        <v>8510</v>
      </c>
      <c r="H5941" s="24" t="s">
        <v>134</v>
      </c>
      <c r="I5941" s="24" t="s">
        <v>135</v>
      </c>
      <c r="J5941" s="27" t="s">
        <v>1</v>
      </c>
      <c r="K5941" s="28">
        <v>38.25</v>
      </c>
      <c r="L5941" s="28">
        <v>0</v>
      </c>
    </row>
    <row r="5942" spans="1:12" x14ac:dyDescent="0.25">
      <c r="A5942" s="24" t="s">
        <v>3305</v>
      </c>
      <c r="B5942" s="26">
        <v>2015</v>
      </c>
      <c r="C5942" s="24">
        <v>9</v>
      </c>
      <c r="D5942" s="24" t="s">
        <v>236</v>
      </c>
      <c r="E5942" s="26">
        <v>298</v>
      </c>
      <c r="F5942" s="24">
        <v>5204</v>
      </c>
      <c r="G5942" s="26" t="s">
        <v>8511</v>
      </c>
      <c r="H5942" s="24" t="s">
        <v>672</v>
      </c>
      <c r="I5942" s="24" t="s">
        <v>673</v>
      </c>
      <c r="J5942" s="27" t="s">
        <v>1</v>
      </c>
      <c r="K5942" s="28">
        <v>31.37</v>
      </c>
      <c r="L5942" s="28">
        <v>0</v>
      </c>
    </row>
    <row r="5943" spans="1:12" x14ac:dyDescent="0.25">
      <c r="A5943" s="24" t="s">
        <v>3305</v>
      </c>
      <c r="B5943" s="26">
        <v>2015</v>
      </c>
      <c r="C5943" s="24">
        <v>9</v>
      </c>
      <c r="D5943" s="24" t="s">
        <v>236</v>
      </c>
      <c r="E5943" s="26">
        <v>298</v>
      </c>
      <c r="F5943" s="24">
        <v>5205</v>
      </c>
      <c r="G5943" s="26" t="s">
        <v>8512</v>
      </c>
      <c r="H5943" s="24" t="s">
        <v>206</v>
      </c>
      <c r="I5943" s="24" t="s">
        <v>207</v>
      </c>
      <c r="J5943" s="27" t="s">
        <v>1</v>
      </c>
      <c r="K5943" s="28">
        <v>38.25</v>
      </c>
      <c r="L5943" s="28">
        <v>0</v>
      </c>
    </row>
    <row r="5944" spans="1:12" x14ac:dyDescent="0.25">
      <c r="A5944" s="24" t="s">
        <v>3305</v>
      </c>
      <c r="B5944" s="26">
        <v>2015</v>
      </c>
      <c r="C5944" s="24">
        <v>9</v>
      </c>
      <c r="D5944" s="24" t="s">
        <v>236</v>
      </c>
      <c r="E5944" s="26">
        <v>298</v>
      </c>
      <c r="F5944" s="24">
        <v>5206</v>
      </c>
      <c r="G5944" s="26" t="s">
        <v>8513</v>
      </c>
      <c r="H5944" s="24" t="s">
        <v>98</v>
      </c>
      <c r="I5944" s="24" t="s">
        <v>99</v>
      </c>
      <c r="J5944" s="27" t="s">
        <v>1</v>
      </c>
      <c r="K5944" s="28">
        <v>22.91</v>
      </c>
      <c r="L5944" s="28">
        <v>0</v>
      </c>
    </row>
    <row r="5945" spans="1:12" x14ac:dyDescent="0.25">
      <c r="A5945" s="24" t="s">
        <v>3305</v>
      </c>
      <c r="B5945" s="26">
        <v>2015</v>
      </c>
      <c r="C5945" s="24">
        <v>9</v>
      </c>
      <c r="D5945" s="24" t="s">
        <v>236</v>
      </c>
      <c r="E5945" s="26">
        <v>298</v>
      </c>
      <c r="F5945" s="24">
        <v>5207</v>
      </c>
      <c r="G5945" s="26" t="s">
        <v>8514</v>
      </c>
      <c r="H5945" s="24" t="s">
        <v>69</v>
      </c>
      <c r="I5945" s="24" t="s">
        <v>70</v>
      </c>
      <c r="J5945" s="27" t="s">
        <v>1</v>
      </c>
      <c r="K5945" s="28">
        <v>37.94</v>
      </c>
      <c r="L5945" s="28">
        <v>0</v>
      </c>
    </row>
    <row r="5946" spans="1:12" x14ac:dyDescent="0.25">
      <c r="A5946" s="24" t="s">
        <v>3305</v>
      </c>
      <c r="B5946" s="26">
        <v>2015</v>
      </c>
      <c r="C5946" s="24">
        <v>9</v>
      </c>
      <c r="D5946" s="24" t="s">
        <v>236</v>
      </c>
      <c r="E5946" s="26">
        <v>298</v>
      </c>
      <c r="F5946" s="24">
        <v>5208</v>
      </c>
      <c r="G5946" s="26" t="s">
        <v>8515</v>
      </c>
      <c r="H5946" s="24" t="s">
        <v>754</v>
      </c>
      <c r="I5946" s="24" t="s">
        <v>755</v>
      </c>
      <c r="J5946" s="27" t="s">
        <v>1</v>
      </c>
      <c r="K5946" s="28">
        <v>0.2</v>
      </c>
      <c r="L5946" s="28">
        <v>0</v>
      </c>
    </row>
    <row r="5947" spans="1:12" x14ac:dyDescent="0.25">
      <c r="A5947" s="24" t="s">
        <v>3305</v>
      </c>
      <c r="B5947" s="26">
        <v>2015</v>
      </c>
      <c r="C5947" s="24">
        <v>9</v>
      </c>
      <c r="D5947" s="24" t="s">
        <v>236</v>
      </c>
      <c r="E5947" s="26">
        <v>298</v>
      </c>
      <c r="F5947" s="24">
        <v>5209</v>
      </c>
      <c r="G5947" s="26" t="s">
        <v>8516</v>
      </c>
      <c r="H5947" s="24" t="s">
        <v>1322</v>
      </c>
      <c r="I5947" s="24" t="s">
        <v>1323</v>
      </c>
      <c r="J5947" s="27" t="s">
        <v>1</v>
      </c>
      <c r="K5947" s="28">
        <v>131.65</v>
      </c>
      <c r="L5947" s="28">
        <v>0</v>
      </c>
    </row>
    <row r="5948" spans="1:12" x14ac:dyDescent="0.25">
      <c r="A5948" s="24" t="s">
        <v>3305</v>
      </c>
      <c r="B5948" s="26">
        <v>2015</v>
      </c>
      <c r="C5948" s="24">
        <v>9</v>
      </c>
      <c r="D5948" s="24" t="s">
        <v>236</v>
      </c>
      <c r="E5948" s="26">
        <v>298</v>
      </c>
      <c r="F5948" s="24">
        <v>5210</v>
      </c>
      <c r="G5948" s="26" t="s">
        <v>8517</v>
      </c>
      <c r="H5948" s="24" t="s">
        <v>600</v>
      </c>
      <c r="I5948" s="24" t="s">
        <v>601</v>
      </c>
      <c r="J5948" s="27" t="s">
        <v>1</v>
      </c>
      <c r="K5948" s="28">
        <v>24.28</v>
      </c>
      <c r="L5948" s="28">
        <v>0</v>
      </c>
    </row>
    <row r="5949" spans="1:12" x14ac:dyDescent="0.25">
      <c r="A5949" s="24" t="s">
        <v>3305</v>
      </c>
      <c r="B5949" s="26">
        <v>2015</v>
      </c>
      <c r="C5949" s="24">
        <v>9</v>
      </c>
      <c r="D5949" s="24" t="s">
        <v>236</v>
      </c>
      <c r="E5949" s="26">
        <v>298</v>
      </c>
      <c r="F5949" s="24">
        <v>5211</v>
      </c>
      <c r="G5949" s="26" t="s">
        <v>8518</v>
      </c>
      <c r="H5949" s="24" t="s">
        <v>164</v>
      </c>
      <c r="I5949" s="24" t="s">
        <v>165</v>
      </c>
      <c r="J5949" s="27" t="s">
        <v>1</v>
      </c>
      <c r="K5949" s="28">
        <v>63.34</v>
      </c>
      <c r="L5949" s="28">
        <v>0</v>
      </c>
    </row>
    <row r="5950" spans="1:12" x14ac:dyDescent="0.25">
      <c r="A5950" s="24" t="s">
        <v>3305</v>
      </c>
      <c r="B5950" s="26">
        <v>2015</v>
      </c>
      <c r="C5950" s="24">
        <v>9</v>
      </c>
      <c r="D5950" s="24" t="s">
        <v>236</v>
      </c>
      <c r="E5950" s="26">
        <v>298</v>
      </c>
      <c r="F5950" s="24">
        <v>5212</v>
      </c>
      <c r="G5950" s="26" t="s">
        <v>8519</v>
      </c>
      <c r="H5950" s="24" t="s">
        <v>372</v>
      </c>
      <c r="I5950" s="24" t="s">
        <v>373</v>
      </c>
      <c r="J5950" s="27" t="s">
        <v>1</v>
      </c>
      <c r="K5950" s="28">
        <v>19.38</v>
      </c>
      <c r="L5950" s="28">
        <v>0</v>
      </c>
    </row>
    <row r="5951" spans="1:12" x14ac:dyDescent="0.25">
      <c r="A5951" s="24" t="s">
        <v>3305</v>
      </c>
      <c r="B5951" s="26">
        <v>2015</v>
      </c>
      <c r="C5951" s="24">
        <v>9</v>
      </c>
      <c r="D5951" s="24" t="s">
        <v>236</v>
      </c>
      <c r="E5951" s="26">
        <v>298</v>
      </c>
      <c r="F5951" s="24">
        <v>5213</v>
      </c>
      <c r="G5951" s="26" t="s">
        <v>8520</v>
      </c>
      <c r="H5951" s="24" t="s">
        <v>1712</v>
      </c>
      <c r="I5951" s="24" t="s">
        <v>1713</v>
      </c>
      <c r="J5951" s="27" t="s">
        <v>1</v>
      </c>
      <c r="K5951" s="28">
        <v>22.91</v>
      </c>
      <c r="L5951" s="28">
        <v>0</v>
      </c>
    </row>
    <row r="5952" spans="1:12" x14ac:dyDescent="0.25">
      <c r="A5952" s="24" t="s">
        <v>3305</v>
      </c>
      <c r="B5952" s="26">
        <v>2015</v>
      </c>
      <c r="C5952" s="24">
        <v>9</v>
      </c>
      <c r="D5952" s="24" t="s">
        <v>236</v>
      </c>
      <c r="E5952" s="26">
        <v>298</v>
      </c>
      <c r="F5952" s="24">
        <v>5214</v>
      </c>
      <c r="G5952" s="26" t="s">
        <v>8521</v>
      </c>
      <c r="H5952" s="24" t="s">
        <v>218</v>
      </c>
      <c r="I5952" s="24" t="s">
        <v>219</v>
      </c>
      <c r="J5952" s="27" t="s">
        <v>1</v>
      </c>
      <c r="K5952" s="28">
        <v>31.37</v>
      </c>
      <c r="L5952" s="28">
        <v>0</v>
      </c>
    </row>
    <row r="5953" spans="1:12" x14ac:dyDescent="0.25">
      <c r="A5953" s="24" t="s">
        <v>3305</v>
      </c>
      <c r="B5953" s="26">
        <v>2015</v>
      </c>
      <c r="C5953" s="24">
        <v>9</v>
      </c>
      <c r="D5953" s="24" t="s">
        <v>236</v>
      </c>
      <c r="E5953" s="26">
        <v>298</v>
      </c>
      <c r="F5953" s="24">
        <v>5215</v>
      </c>
      <c r="G5953" s="26" t="s">
        <v>8522</v>
      </c>
      <c r="H5953" s="24" t="s">
        <v>476</v>
      </c>
      <c r="I5953" s="24" t="s">
        <v>477</v>
      </c>
      <c r="J5953" s="27" t="s">
        <v>1</v>
      </c>
      <c r="K5953" s="28">
        <v>25.15</v>
      </c>
      <c r="L5953" s="28">
        <v>0</v>
      </c>
    </row>
    <row r="5954" spans="1:12" x14ac:dyDescent="0.25">
      <c r="A5954" s="24" t="s">
        <v>3305</v>
      </c>
      <c r="B5954" s="26">
        <v>2015</v>
      </c>
      <c r="C5954" s="24">
        <v>9</v>
      </c>
      <c r="D5954" s="24" t="s">
        <v>236</v>
      </c>
      <c r="E5954" s="26">
        <v>298</v>
      </c>
      <c r="F5954" s="24">
        <v>5216</v>
      </c>
      <c r="G5954" s="26" t="s">
        <v>8523</v>
      </c>
      <c r="H5954" s="24" t="s">
        <v>61</v>
      </c>
      <c r="I5954" s="24" t="s">
        <v>62</v>
      </c>
      <c r="J5954" s="27" t="s">
        <v>1</v>
      </c>
      <c r="K5954" s="28">
        <v>37.94</v>
      </c>
      <c r="L5954" s="28">
        <v>0</v>
      </c>
    </row>
    <row r="5955" spans="1:12" x14ac:dyDescent="0.25">
      <c r="A5955" s="24" t="s">
        <v>3305</v>
      </c>
      <c r="B5955" s="26">
        <v>2015</v>
      </c>
      <c r="C5955" s="24">
        <v>9</v>
      </c>
      <c r="D5955" s="24" t="s">
        <v>236</v>
      </c>
      <c r="E5955" s="26">
        <v>298</v>
      </c>
      <c r="F5955" s="24">
        <v>5217</v>
      </c>
      <c r="G5955" s="26" t="s">
        <v>8524</v>
      </c>
      <c r="H5955" s="24" t="s">
        <v>83</v>
      </c>
      <c r="I5955" s="24" t="s">
        <v>84</v>
      </c>
      <c r="J5955" s="27" t="s">
        <v>1</v>
      </c>
      <c r="K5955" s="28">
        <v>31.17</v>
      </c>
      <c r="L5955" s="28">
        <v>0</v>
      </c>
    </row>
    <row r="5956" spans="1:12" x14ac:dyDescent="0.25">
      <c r="A5956" s="24" t="s">
        <v>3305</v>
      </c>
      <c r="B5956" s="26">
        <v>2015</v>
      </c>
      <c r="C5956" s="24">
        <v>9</v>
      </c>
      <c r="D5956" s="24" t="s">
        <v>236</v>
      </c>
      <c r="E5956" s="26">
        <v>298</v>
      </c>
      <c r="F5956" s="24">
        <v>4995</v>
      </c>
      <c r="G5956" s="26" t="s">
        <v>8302</v>
      </c>
      <c r="H5956" s="24" t="s">
        <v>83</v>
      </c>
      <c r="I5956" s="24" t="s">
        <v>84</v>
      </c>
      <c r="J5956" s="27" t="s">
        <v>1</v>
      </c>
      <c r="K5956" s="28">
        <v>31.37</v>
      </c>
      <c r="L5956" s="28">
        <v>0</v>
      </c>
    </row>
    <row r="5957" spans="1:12" x14ac:dyDescent="0.25">
      <c r="A5957" s="24" t="s">
        <v>3305</v>
      </c>
      <c r="B5957" s="26">
        <v>2015</v>
      </c>
      <c r="C5957" s="24">
        <v>9</v>
      </c>
      <c r="D5957" s="24" t="s">
        <v>236</v>
      </c>
      <c r="E5957" s="26">
        <v>299</v>
      </c>
      <c r="F5957" s="24">
        <v>5218</v>
      </c>
      <c r="G5957" s="26" t="s">
        <v>8525</v>
      </c>
      <c r="H5957" s="24" t="s">
        <v>570</v>
      </c>
      <c r="I5957" s="24" t="s">
        <v>571</v>
      </c>
      <c r="J5957" s="27" t="s">
        <v>1</v>
      </c>
      <c r="K5957" s="28">
        <v>96.57</v>
      </c>
      <c r="L5957" s="28">
        <v>72.430000000000007</v>
      </c>
    </row>
    <row r="5958" spans="1:12" x14ac:dyDescent="0.25">
      <c r="A5958" s="24" t="s">
        <v>3305</v>
      </c>
      <c r="B5958" s="26">
        <v>2015</v>
      </c>
      <c r="C5958" s="24">
        <v>9</v>
      </c>
      <c r="D5958" s="24" t="s">
        <v>236</v>
      </c>
      <c r="E5958" s="26">
        <v>299</v>
      </c>
      <c r="F5958" s="24">
        <v>5219</v>
      </c>
      <c r="G5958" s="26" t="s">
        <v>8526</v>
      </c>
      <c r="H5958" s="24" t="s">
        <v>345</v>
      </c>
      <c r="I5958" s="24" t="s">
        <v>346</v>
      </c>
      <c r="J5958" s="27" t="s">
        <v>1</v>
      </c>
      <c r="K5958" s="28">
        <v>37.94</v>
      </c>
      <c r="L5958" s="28">
        <v>0</v>
      </c>
    </row>
    <row r="5959" spans="1:12" x14ac:dyDescent="0.25">
      <c r="A5959" s="24" t="s">
        <v>3305</v>
      </c>
      <c r="B5959" s="26">
        <v>2015</v>
      </c>
      <c r="C5959" s="24">
        <v>9</v>
      </c>
      <c r="D5959" s="24" t="s">
        <v>236</v>
      </c>
      <c r="E5959" s="26">
        <v>300</v>
      </c>
      <c r="F5959" s="24">
        <v>5220</v>
      </c>
      <c r="G5959" s="26" t="s">
        <v>8527</v>
      </c>
      <c r="H5959" s="24" t="s">
        <v>754</v>
      </c>
      <c r="I5959" s="24" t="s">
        <v>755</v>
      </c>
      <c r="J5959" s="27" t="s">
        <v>1</v>
      </c>
      <c r="K5959" s="28">
        <v>22.91</v>
      </c>
      <c r="L5959" s="28">
        <v>0</v>
      </c>
    </row>
    <row r="5960" spans="1:12" x14ac:dyDescent="0.25">
      <c r="A5960" s="24" t="s">
        <v>3305</v>
      </c>
      <c r="B5960" s="26">
        <v>2015</v>
      </c>
      <c r="C5960" s="24">
        <v>9</v>
      </c>
      <c r="D5960" s="24" t="s">
        <v>236</v>
      </c>
      <c r="E5960" s="26">
        <v>300</v>
      </c>
      <c r="F5960" s="24">
        <v>5221</v>
      </c>
      <c r="G5960" s="26" t="s">
        <v>8528</v>
      </c>
      <c r="H5960" s="24" t="s">
        <v>960</v>
      </c>
      <c r="I5960" s="24" t="s">
        <v>961</v>
      </c>
      <c r="J5960" s="27" t="s">
        <v>1</v>
      </c>
      <c r="K5960" s="28">
        <v>267.14999999999998</v>
      </c>
      <c r="L5960" s="28">
        <v>0</v>
      </c>
    </row>
    <row r="5961" spans="1:12" x14ac:dyDescent="0.25">
      <c r="A5961" s="24" t="s">
        <v>3305</v>
      </c>
      <c r="B5961" s="26">
        <v>2015</v>
      </c>
      <c r="C5961" s="24">
        <v>9</v>
      </c>
      <c r="D5961" s="24" t="s">
        <v>236</v>
      </c>
      <c r="E5961" s="26">
        <v>300</v>
      </c>
      <c r="F5961" s="24">
        <v>5222</v>
      </c>
      <c r="G5961" s="26" t="s">
        <v>8529</v>
      </c>
      <c r="H5961" s="24" t="s">
        <v>69</v>
      </c>
      <c r="I5961" s="24" t="s">
        <v>70</v>
      </c>
      <c r="J5961" s="27" t="s">
        <v>1</v>
      </c>
      <c r="K5961" s="28">
        <v>45.82</v>
      </c>
      <c r="L5961" s="28">
        <v>0</v>
      </c>
    </row>
    <row r="5962" spans="1:12" x14ac:dyDescent="0.25">
      <c r="A5962" s="24" t="s">
        <v>3305</v>
      </c>
      <c r="B5962" s="26">
        <v>2015</v>
      </c>
      <c r="C5962" s="24">
        <v>9</v>
      </c>
      <c r="D5962" s="24" t="s">
        <v>236</v>
      </c>
      <c r="E5962" s="26">
        <v>300</v>
      </c>
      <c r="F5962" s="24">
        <v>5223</v>
      </c>
      <c r="G5962" s="26" t="s">
        <v>8530</v>
      </c>
      <c r="H5962" s="24" t="s">
        <v>192</v>
      </c>
      <c r="I5962" s="24" t="s">
        <v>193</v>
      </c>
      <c r="J5962" s="27" t="s">
        <v>1</v>
      </c>
      <c r="K5962" s="28">
        <v>37.94</v>
      </c>
      <c r="L5962" s="28">
        <v>0</v>
      </c>
    </row>
    <row r="5963" spans="1:12" x14ac:dyDescent="0.25">
      <c r="A5963" s="24" t="s">
        <v>3305</v>
      </c>
      <c r="B5963" s="26">
        <v>2015</v>
      </c>
      <c r="C5963" s="24">
        <v>9</v>
      </c>
      <c r="D5963" s="24" t="s">
        <v>236</v>
      </c>
      <c r="E5963" s="26">
        <v>300</v>
      </c>
      <c r="F5963" s="24">
        <v>5224</v>
      </c>
      <c r="G5963" s="26" t="s">
        <v>8531</v>
      </c>
      <c r="H5963" s="24" t="s">
        <v>1714</v>
      </c>
      <c r="I5963" s="24" t="s">
        <v>1715</v>
      </c>
      <c r="J5963" s="27" t="s">
        <v>1</v>
      </c>
      <c r="K5963" s="28">
        <v>22.91</v>
      </c>
      <c r="L5963" s="28">
        <v>0</v>
      </c>
    </row>
    <row r="5964" spans="1:12" x14ac:dyDescent="0.25">
      <c r="A5964" s="24" t="s">
        <v>3305</v>
      </c>
      <c r="B5964" s="26">
        <v>2015</v>
      </c>
      <c r="C5964" s="24">
        <v>9</v>
      </c>
      <c r="D5964" s="24" t="s">
        <v>236</v>
      </c>
      <c r="E5964" s="26">
        <v>300</v>
      </c>
      <c r="F5964" s="24">
        <v>5225</v>
      </c>
      <c r="G5964" s="26" t="s">
        <v>8532</v>
      </c>
      <c r="H5964" s="24" t="s">
        <v>67</v>
      </c>
      <c r="I5964" s="24" t="s">
        <v>68</v>
      </c>
      <c r="J5964" s="27" t="s">
        <v>1</v>
      </c>
      <c r="K5964" s="28">
        <v>92.45</v>
      </c>
      <c r="L5964" s="28">
        <v>0</v>
      </c>
    </row>
    <row r="5965" spans="1:12" x14ac:dyDescent="0.25">
      <c r="A5965" s="24" t="s">
        <v>3305</v>
      </c>
      <c r="B5965" s="26">
        <v>2015</v>
      </c>
      <c r="C5965" s="24">
        <v>9</v>
      </c>
      <c r="D5965" s="24" t="s">
        <v>236</v>
      </c>
      <c r="E5965" s="26">
        <v>300</v>
      </c>
      <c r="F5965" s="24">
        <v>4052</v>
      </c>
      <c r="G5965" s="26" t="s">
        <v>7359</v>
      </c>
      <c r="H5965" s="24" t="s">
        <v>69</v>
      </c>
      <c r="I5965" s="24" t="s">
        <v>70</v>
      </c>
      <c r="J5965" s="27" t="s">
        <v>1</v>
      </c>
      <c r="K5965" s="28">
        <v>25.15</v>
      </c>
      <c r="L5965" s="28">
        <v>0</v>
      </c>
    </row>
    <row r="5966" spans="1:12" x14ac:dyDescent="0.25">
      <c r="A5966" s="24" t="s">
        <v>3305</v>
      </c>
      <c r="B5966" s="26">
        <v>2015</v>
      </c>
      <c r="C5966" s="24">
        <v>9</v>
      </c>
      <c r="D5966" s="24" t="s">
        <v>236</v>
      </c>
      <c r="E5966" s="26">
        <v>300</v>
      </c>
      <c r="F5966" s="24">
        <v>5226</v>
      </c>
      <c r="G5966" s="26" t="s">
        <v>8533</v>
      </c>
      <c r="H5966" s="24" t="s">
        <v>192</v>
      </c>
      <c r="I5966" s="24" t="s">
        <v>193</v>
      </c>
      <c r="J5966" s="27" t="s">
        <v>1</v>
      </c>
      <c r="K5966" s="28">
        <v>26.95</v>
      </c>
      <c r="L5966" s="28">
        <v>0</v>
      </c>
    </row>
    <row r="5967" spans="1:12" x14ac:dyDescent="0.25">
      <c r="A5967" s="24" t="s">
        <v>3305</v>
      </c>
      <c r="B5967" s="26">
        <v>2015</v>
      </c>
      <c r="C5967" s="24">
        <v>9</v>
      </c>
      <c r="D5967" s="24" t="s">
        <v>236</v>
      </c>
      <c r="E5967" s="26">
        <v>300</v>
      </c>
      <c r="F5967" s="24">
        <v>3509</v>
      </c>
      <c r="G5967" s="26" t="s">
        <v>6816</v>
      </c>
      <c r="H5967" s="24" t="s">
        <v>304</v>
      </c>
      <c r="I5967" s="24" t="s">
        <v>305</v>
      </c>
      <c r="J5967" s="27" t="s">
        <v>1</v>
      </c>
      <c r="K5967" s="28">
        <v>22.91</v>
      </c>
      <c r="L5967" s="28">
        <v>0</v>
      </c>
    </row>
    <row r="5968" spans="1:12" x14ac:dyDescent="0.25">
      <c r="A5968" s="24" t="s">
        <v>3305</v>
      </c>
      <c r="B5968" s="26">
        <v>2015</v>
      </c>
      <c r="C5968" s="24">
        <v>9</v>
      </c>
      <c r="D5968" s="24" t="s">
        <v>236</v>
      </c>
      <c r="E5968" s="26">
        <v>300</v>
      </c>
      <c r="F5968" s="24">
        <v>5227</v>
      </c>
      <c r="G5968" s="26" t="s">
        <v>8534</v>
      </c>
      <c r="H5968" s="24" t="s">
        <v>1716</v>
      </c>
      <c r="I5968" s="24" t="s">
        <v>1717</v>
      </c>
      <c r="J5968" s="27" t="s">
        <v>1</v>
      </c>
      <c r="K5968" s="28">
        <v>63.34</v>
      </c>
      <c r="L5968" s="28">
        <v>0</v>
      </c>
    </row>
    <row r="5969" spans="1:12" x14ac:dyDescent="0.25">
      <c r="A5969" s="24" t="s">
        <v>3305</v>
      </c>
      <c r="B5969" s="26">
        <v>2015</v>
      </c>
      <c r="C5969" s="24">
        <v>9</v>
      </c>
      <c r="D5969" s="24" t="s">
        <v>236</v>
      </c>
      <c r="E5969" s="26">
        <v>300</v>
      </c>
      <c r="F5969" s="24">
        <v>4998</v>
      </c>
      <c r="G5969" s="26" t="s">
        <v>8305</v>
      </c>
      <c r="H5969" s="24" t="s">
        <v>338</v>
      </c>
      <c r="I5969" s="24" t="s">
        <v>339</v>
      </c>
      <c r="J5969" s="27" t="s">
        <v>1</v>
      </c>
      <c r="K5969" s="28">
        <v>37.94</v>
      </c>
      <c r="L5969" s="28">
        <v>0</v>
      </c>
    </row>
    <row r="5970" spans="1:12" x14ac:dyDescent="0.25">
      <c r="A5970" s="24" t="s">
        <v>3305</v>
      </c>
      <c r="B5970" s="26">
        <v>2015</v>
      </c>
      <c r="C5970" s="24">
        <v>9</v>
      </c>
      <c r="D5970" s="24" t="s">
        <v>236</v>
      </c>
      <c r="E5970" s="26">
        <v>300</v>
      </c>
      <c r="F5970" s="24">
        <v>1450</v>
      </c>
      <c r="G5970" s="26" t="s">
        <v>4757</v>
      </c>
      <c r="H5970" s="24" t="s">
        <v>110</v>
      </c>
      <c r="I5970" s="24" t="s">
        <v>111</v>
      </c>
      <c r="J5970" s="27" t="s">
        <v>1</v>
      </c>
      <c r="K5970" s="28">
        <v>63.34</v>
      </c>
      <c r="L5970" s="28">
        <v>0</v>
      </c>
    </row>
    <row r="5971" spans="1:12" x14ac:dyDescent="0.25">
      <c r="A5971" s="24" t="s">
        <v>3305</v>
      </c>
      <c r="B5971" s="26">
        <v>2015</v>
      </c>
      <c r="C5971" s="24">
        <v>9</v>
      </c>
      <c r="D5971" s="24" t="s">
        <v>236</v>
      </c>
      <c r="E5971" s="26">
        <v>300</v>
      </c>
      <c r="F5971" s="24">
        <v>5228</v>
      </c>
      <c r="G5971" s="26" t="s">
        <v>8535</v>
      </c>
      <c r="H5971" s="24" t="s">
        <v>146</v>
      </c>
      <c r="I5971" s="24" t="s">
        <v>147</v>
      </c>
      <c r="J5971" s="27" t="s">
        <v>1</v>
      </c>
      <c r="K5971" s="28">
        <v>25.15</v>
      </c>
      <c r="L5971" s="28">
        <v>0</v>
      </c>
    </row>
    <row r="5972" spans="1:12" x14ac:dyDescent="0.25">
      <c r="A5972" s="24" t="s">
        <v>3305</v>
      </c>
      <c r="B5972" s="26">
        <v>2015</v>
      </c>
      <c r="C5972" s="24">
        <v>9</v>
      </c>
      <c r="D5972" s="24" t="s">
        <v>236</v>
      </c>
      <c r="E5972" s="26">
        <v>300</v>
      </c>
      <c r="F5972" s="24">
        <v>5229</v>
      </c>
      <c r="G5972" s="26" t="s">
        <v>8536</v>
      </c>
      <c r="H5972" s="24" t="s">
        <v>274</v>
      </c>
      <c r="I5972" s="24" t="s">
        <v>275</v>
      </c>
      <c r="J5972" s="27" t="s">
        <v>1</v>
      </c>
      <c r="K5972" s="28">
        <v>96.57</v>
      </c>
      <c r="L5972" s="28">
        <v>0</v>
      </c>
    </row>
    <row r="5973" spans="1:12" x14ac:dyDescent="0.25">
      <c r="A5973" s="24" t="s">
        <v>3305</v>
      </c>
      <c r="B5973" s="26">
        <v>2015</v>
      </c>
      <c r="C5973" s="24">
        <v>9</v>
      </c>
      <c r="D5973" s="24" t="s">
        <v>236</v>
      </c>
      <c r="E5973" s="26">
        <v>300</v>
      </c>
      <c r="F5973" s="24">
        <v>5230</v>
      </c>
      <c r="G5973" s="26" t="s">
        <v>8537</v>
      </c>
      <c r="H5973" s="24" t="s">
        <v>104</v>
      </c>
      <c r="I5973" s="24" t="s">
        <v>105</v>
      </c>
      <c r="J5973" s="27" t="s">
        <v>1</v>
      </c>
      <c r="K5973" s="28">
        <v>22.91</v>
      </c>
      <c r="L5973" s="28">
        <v>0</v>
      </c>
    </row>
    <row r="5974" spans="1:12" x14ac:dyDescent="0.25">
      <c r="A5974" s="24" t="s">
        <v>3305</v>
      </c>
      <c r="B5974" s="26">
        <v>2015</v>
      </c>
      <c r="C5974" s="24">
        <v>9</v>
      </c>
      <c r="D5974" s="24" t="s">
        <v>236</v>
      </c>
      <c r="E5974" s="26">
        <v>300</v>
      </c>
      <c r="F5974" s="24">
        <v>5231</v>
      </c>
      <c r="G5974" s="26" t="s">
        <v>8538</v>
      </c>
      <c r="H5974" s="24" t="s">
        <v>1040</v>
      </c>
      <c r="I5974" s="24" t="s">
        <v>1041</v>
      </c>
      <c r="J5974" s="27" t="s">
        <v>1</v>
      </c>
      <c r="K5974" s="28">
        <v>170.9</v>
      </c>
      <c r="L5974" s="28">
        <v>0</v>
      </c>
    </row>
    <row r="5975" spans="1:12" x14ac:dyDescent="0.25">
      <c r="A5975" s="24" t="s">
        <v>3305</v>
      </c>
      <c r="B5975" s="26">
        <v>2015</v>
      </c>
      <c r="C5975" s="24">
        <v>9</v>
      </c>
      <c r="D5975" s="24" t="s">
        <v>236</v>
      </c>
      <c r="E5975" s="26">
        <v>301</v>
      </c>
      <c r="F5975" s="24">
        <v>5232</v>
      </c>
      <c r="G5975" s="26" t="s">
        <v>8539</v>
      </c>
      <c r="H5975" s="24" t="s">
        <v>118</v>
      </c>
      <c r="I5975" s="24" t="s">
        <v>119</v>
      </c>
      <c r="J5975" s="27" t="s">
        <v>1</v>
      </c>
      <c r="K5975" s="28">
        <v>20.43</v>
      </c>
      <c r="L5975" s="28">
        <v>20.43</v>
      </c>
    </row>
    <row r="5976" spans="1:12" x14ac:dyDescent="0.25">
      <c r="A5976" s="24" t="s">
        <v>3305</v>
      </c>
      <c r="B5976" s="26">
        <v>2015</v>
      </c>
      <c r="C5976" s="24">
        <v>9</v>
      </c>
      <c r="D5976" s="24" t="s">
        <v>236</v>
      </c>
      <c r="E5976" s="26">
        <v>301</v>
      </c>
      <c r="F5976" s="24">
        <v>3185</v>
      </c>
      <c r="G5976" s="26" t="s">
        <v>6492</v>
      </c>
      <c r="H5976" s="24" t="s">
        <v>1310</v>
      </c>
      <c r="I5976" s="24" t="s">
        <v>1311</v>
      </c>
      <c r="J5976" s="27" t="s">
        <v>1</v>
      </c>
      <c r="K5976" s="28">
        <v>45.82</v>
      </c>
      <c r="L5976" s="28">
        <v>45.82</v>
      </c>
    </row>
    <row r="5977" spans="1:12" x14ac:dyDescent="0.25">
      <c r="A5977" s="24" t="s">
        <v>3305</v>
      </c>
      <c r="B5977" s="26">
        <v>2015</v>
      </c>
      <c r="C5977" s="24">
        <v>9</v>
      </c>
      <c r="D5977" s="24" t="s">
        <v>236</v>
      </c>
      <c r="E5977" s="26">
        <v>302</v>
      </c>
      <c r="F5977" s="24">
        <v>5233</v>
      </c>
      <c r="G5977" s="26" t="s">
        <v>8540</v>
      </c>
      <c r="H5977" s="24" t="s">
        <v>222</v>
      </c>
      <c r="I5977" s="24" t="s">
        <v>223</v>
      </c>
      <c r="J5977" s="27" t="s">
        <v>1</v>
      </c>
      <c r="K5977" s="28">
        <v>16.46</v>
      </c>
      <c r="L5977" s="28">
        <v>0</v>
      </c>
    </row>
    <row r="5978" spans="1:12" x14ac:dyDescent="0.25">
      <c r="A5978" s="24" t="s">
        <v>3305</v>
      </c>
      <c r="B5978" s="26">
        <v>2015</v>
      </c>
      <c r="C5978" s="24">
        <v>9</v>
      </c>
      <c r="D5978" s="24" t="s">
        <v>236</v>
      </c>
      <c r="E5978" s="26">
        <v>302</v>
      </c>
      <c r="F5978" s="24">
        <v>5234</v>
      </c>
      <c r="G5978" s="26" t="s">
        <v>8541</v>
      </c>
      <c r="H5978" s="24" t="s">
        <v>1718</v>
      </c>
      <c r="I5978" s="24" t="s">
        <v>1719</v>
      </c>
      <c r="J5978" s="27" t="s">
        <v>1</v>
      </c>
      <c r="K5978" s="28">
        <v>31.37</v>
      </c>
      <c r="L5978" s="28">
        <v>0</v>
      </c>
    </row>
    <row r="5979" spans="1:12" x14ac:dyDescent="0.25">
      <c r="A5979" s="24" t="s">
        <v>3305</v>
      </c>
      <c r="B5979" s="26">
        <v>2015</v>
      </c>
      <c r="C5979" s="24">
        <v>9</v>
      </c>
      <c r="D5979" s="24" t="s">
        <v>236</v>
      </c>
      <c r="E5979" s="26">
        <v>302</v>
      </c>
      <c r="F5979" s="24">
        <v>5235</v>
      </c>
      <c r="G5979" s="26" t="s">
        <v>8542</v>
      </c>
      <c r="H5979" s="24" t="s">
        <v>98</v>
      </c>
      <c r="I5979" s="24" t="s">
        <v>99</v>
      </c>
      <c r="J5979" s="27" t="s">
        <v>1</v>
      </c>
      <c r="K5979" s="28">
        <v>22.91</v>
      </c>
      <c r="L5979" s="28">
        <v>0</v>
      </c>
    </row>
    <row r="5980" spans="1:12" x14ac:dyDescent="0.25">
      <c r="A5980" s="24" t="s">
        <v>3305</v>
      </c>
      <c r="B5980" s="26">
        <v>2015</v>
      </c>
      <c r="C5980" s="24">
        <v>9</v>
      </c>
      <c r="D5980" s="24" t="s">
        <v>236</v>
      </c>
      <c r="E5980" s="26">
        <v>302</v>
      </c>
      <c r="F5980" s="24">
        <v>3133</v>
      </c>
      <c r="G5980" s="26" t="s">
        <v>6440</v>
      </c>
      <c r="H5980" s="24" t="s">
        <v>132</v>
      </c>
      <c r="I5980" s="24" t="s">
        <v>133</v>
      </c>
      <c r="J5980" s="27" t="s">
        <v>1</v>
      </c>
      <c r="K5980" s="28">
        <v>23.78</v>
      </c>
      <c r="L5980" s="28">
        <v>0</v>
      </c>
    </row>
    <row r="5981" spans="1:12" x14ac:dyDescent="0.25">
      <c r="A5981" s="24" t="s">
        <v>3305</v>
      </c>
      <c r="B5981" s="26">
        <v>2015</v>
      </c>
      <c r="C5981" s="24">
        <v>9</v>
      </c>
      <c r="D5981" s="24" t="s">
        <v>236</v>
      </c>
      <c r="E5981" s="26">
        <v>302</v>
      </c>
      <c r="F5981" s="24">
        <v>5236</v>
      </c>
      <c r="G5981" s="26" t="s">
        <v>8543</v>
      </c>
      <c r="H5981" s="24" t="s">
        <v>1484</v>
      </c>
      <c r="I5981" s="24" t="s">
        <v>1485</v>
      </c>
      <c r="J5981" s="27" t="s">
        <v>1</v>
      </c>
      <c r="K5981" s="28">
        <v>24.28</v>
      </c>
      <c r="L5981" s="28">
        <v>0</v>
      </c>
    </row>
    <row r="5982" spans="1:12" x14ac:dyDescent="0.25">
      <c r="A5982" s="24" t="s">
        <v>3305</v>
      </c>
      <c r="B5982" s="26">
        <v>2015</v>
      </c>
      <c r="C5982" s="24">
        <v>9</v>
      </c>
      <c r="D5982" s="24" t="s">
        <v>236</v>
      </c>
      <c r="E5982" s="26">
        <v>302</v>
      </c>
      <c r="F5982" s="24">
        <v>5237</v>
      </c>
      <c r="G5982" s="26" t="s">
        <v>8544</v>
      </c>
      <c r="H5982" s="24" t="s">
        <v>67</v>
      </c>
      <c r="I5982" s="24" t="s">
        <v>68</v>
      </c>
      <c r="J5982" s="27" t="s">
        <v>1</v>
      </c>
      <c r="K5982" s="28">
        <v>16.46</v>
      </c>
      <c r="L5982" s="28">
        <v>0</v>
      </c>
    </row>
    <row r="5983" spans="1:12" x14ac:dyDescent="0.25">
      <c r="A5983" s="24" t="s">
        <v>3305</v>
      </c>
      <c r="B5983" s="26">
        <v>2015</v>
      </c>
      <c r="C5983" s="24">
        <v>9</v>
      </c>
      <c r="D5983" s="24" t="s">
        <v>236</v>
      </c>
      <c r="E5983" s="26">
        <v>302</v>
      </c>
      <c r="F5983" s="24">
        <v>3527</v>
      </c>
      <c r="G5983" s="26" t="s">
        <v>6834</v>
      </c>
      <c r="H5983" s="24" t="s">
        <v>69</v>
      </c>
      <c r="I5983" s="24" t="s">
        <v>70</v>
      </c>
      <c r="J5983" s="27" t="s">
        <v>1</v>
      </c>
      <c r="K5983" s="28">
        <v>45.82</v>
      </c>
      <c r="L5983" s="28">
        <v>0</v>
      </c>
    </row>
    <row r="5984" spans="1:12" x14ac:dyDescent="0.25">
      <c r="A5984" s="24" t="s">
        <v>3305</v>
      </c>
      <c r="B5984" s="26">
        <v>2015</v>
      </c>
      <c r="C5984" s="24">
        <v>9</v>
      </c>
      <c r="D5984" s="24" t="s">
        <v>236</v>
      </c>
      <c r="E5984" s="26">
        <v>302</v>
      </c>
      <c r="F5984" s="24">
        <v>4948</v>
      </c>
      <c r="G5984" s="26" t="s">
        <v>8255</v>
      </c>
      <c r="H5984" s="24" t="s">
        <v>77</v>
      </c>
      <c r="I5984" s="24" t="s">
        <v>78</v>
      </c>
      <c r="J5984" s="27" t="s">
        <v>1</v>
      </c>
      <c r="K5984" s="28">
        <v>22.91</v>
      </c>
      <c r="L5984" s="28">
        <v>0</v>
      </c>
    </row>
    <row r="5985" spans="1:12" x14ac:dyDescent="0.25">
      <c r="A5985" s="24" t="s">
        <v>3305</v>
      </c>
      <c r="B5985" s="26">
        <v>2015</v>
      </c>
      <c r="C5985" s="24">
        <v>9</v>
      </c>
      <c r="D5985" s="24" t="s">
        <v>236</v>
      </c>
      <c r="E5985" s="26">
        <v>302</v>
      </c>
      <c r="F5985" s="24">
        <v>5238</v>
      </c>
      <c r="G5985" s="26" t="s">
        <v>8545</v>
      </c>
      <c r="H5985" s="24" t="s">
        <v>132</v>
      </c>
      <c r="I5985" s="24" t="s">
        <v>133</v>
      </c>
      <c r="J5985" s="27" t="s">
        <v>1</v>
      </c>
      <c r="K5985" s="28">
        <v>20.43</v>
      </c>
      <c r="L5985" s="28">
        <v>0</v>
      </c>
    </row>
    <row r="5986" spans="1:12" x14ac:dyDescent="0.25">
      <c r="A5986" s="24" t="s">
        <v>3305</v>
      </c>
      <c r="B5986" s="26">
        <v>2015</v>
      </c>
      <c r="C5986" s="24">
        <v>9</v>
      </c>
      <c r="D5986" s="24" t="s">
        <v>236</v>
      </c>
      <c r="E5986" s="26">
        <v>302</v>
      </c>
      <c r="F5986" s="24">
        <v>5239</v>
      </c>
      <c r="G5986" s="26" t="s">
        <v>8546</v>
      </c>
      <c r="H5986" s="24" t="s">
        <v>756</v>
      </c>
      <c r="I5986" s="24" t="s">
        <v>757</v>
      </c>
      <c r="J5986" s="27" t="s">
        <v>1</v>
      </c>
      <c r="K5986" s="28">
        <v>63.34</v>
      </c>
      <c r="L5986" s="28">
        <v>0</v>
      </c>
    </row>
    <row r="5987" spans="1:12" x14ac:dyDescent="0.25">
      <c r="A5987" s="24" t="s">
        <v>3305</v>
      </c>
      <c r="B5987" s="26">
        <v>2015</v>
      </c>
      <c r="C5987" s="24">
        <v>9</v>
      </c>
      <c r="D5987" s="24" t="s">
        <v>236</v>
      </c>
      <c r="E5987" s="26">
        <v>302</v>
      </c>
      <c r="F5987" s="24">
        <v>5240</v>
      </c>
      <c r="G5987" s="26" t="s">
        <v>8547</v>
      </c>
      <c r="H5987" s="24" t="s">
        <v>134</v>
      </c>
      <c r="I5987" s="24" t="s">
        <v>135</v>
      </c>
      <c r="J5987" s="27" t="s">
        <v>1</v>
      </c>
      <c r="K5987" s="28">
        <v>45.82</v>
      </c>
      <c r="L5987" s="28">
        <v>0</v>
      </c>
    </row>
    <row r="5988" spans="1:12" x14ac:dyDescent="0.25">
      <c r="A5988" s="24" t="s">
        <v>3305</v>
      </c>
      <c r="B5988" s="26">
        <v>2015</v>
      </c>
      <c r="C5988" s="24">
        <v>9</v>
      </c>
      <c r="D5988" s="24" t="s">
        <v>236</v>
      </c>
      <c r="E5988" s="26">
        <v>302</v>
      </c>
      <c r="F5988" s="24">
        <v>5241</v>
      </c>
      <c r="G5988" s="26" t="s">
        <v>8548</v>
      </c>
      <c r="H5988" s="24" t="s">
        <v>104</v>
      </c>
      <c r="I5988" s="24" t="s">
        <v>105</v>
      </c>
      <c r="J5988" s="27" t="s">
        <v>1</v>
      </c>
      <c r="K5988" s="28">
        <v>19.38</v>
      </c>
      <c r="L5988" s="28">
        <v>0</v>
      </c>
    </row>
    <row r="5989" spans="1:12" x14ac:dyDescent="0.25">
      <c r="A5989" s="24" t="s">
        <v>3305</v>
      </c>
      <c r="B5989" s="26">
        <v>2015</v>
      </c>
      <c r="C5989" s="24">
        <v>9</v>
      </c>
      <c r="D5989" s="24" t="s">
        <v>236</v>
      </c>
      <c r="E5989" s="26">
        <v>302</v>
      </c>
      <c r="F5989" s="24">
        <v>5242</v>
      </c>
      <c r="G5989" s="26" t="s">
        <v>8549</v>
      </c>
      <c r="H5989" s="24" t="s">
        <v>570</v>
      </c>
      <c r="I5989" s="24" t="s">
        <v>571</v>
      </c>
      <c r="J5989" s="27" t="s">
        <v>1</v>
      </c>
      <c r="K5989" s="28">
        <v>117</v>
      </c>
      <c r="L5989" s="28">
        <v>0</v>
      </c>
    </row>
    <row r="5990" spans="1:12" x14ac:dyDescent="0.25">
      <c r="A5990" s="24" t="s">
        <v>3305</v>
      </c>
      <c r="B5990" s="26">
        <v>2015</v>
      </c>
      <c r="C5990" s="24">
        <v>9</v>
      </c>
      <c r="D5990" s="24" t="s">
        <v>236</v>
      </c>
      <c r="E5990" s="26">
        <v>302</v>
      </c>
      <c r="F5990" s="24">
        <v>5243</v>
      </c>
      <c r="G5990" s="26" t="s">
        <v>8550</v>
      </c>
      <c r="H5990" s="24" t="s">
        <v>1720</v>
      </c>
      <c r="I5990" s="24" t="s">
        <v>1721</v>
      </c>
      <c r="J5990" s="27" t="s">
        <v>1</v>
      </c>
      <c r="K5990" s="28">
        <v>132.86000000000001</v>
      </c>
      <c r="L5990" s="28">
        <v>0</v>
      </c>
    </row>
    <row r="5991" spans="1:12" x14ac:dyDescent="0.25">
      <c r="A5991" s="24" t="s">
        <v>3305</v>
      </c>
      <c r="B5991" s="26">
        <v>2015</v>
      </c>
      <c r="C5991" s="24">
        <v>9</v>
      </c>
      <c r="D5991" s="24" t="s">
        <v>236</v>
      </c>
      <c r="E5991" s="26">
        <v>302</v>
      </c>
      <c r="F5991" s="24">
        <v>5244</v>
      </c>
      <c r="G5991" s="26" t="s">
        <v>8551</v>
      </c>
      <c r="H5991" s="24" t="s">
        <v>492</v>
      </c>
      <c r="I5991" s="24" t="s">
        <v>493</v>
      </c>
      <c r="J5991" s="27" t="s">
        <v>1</v>
      </c>
      <c r="K5991" s="28">
        <v>96.57</v>
      </c>
      <c r="L5991" s="28">
        <v>0</v>
      </c>
    </row>
    <row r="5992" spans="1:12" x14ac:dyDescent="0.25">
      <c r="A5992" s="24" t="s">
        <v>3305</v>
      </c>
      <c r="B5992" s="26">
        <v>2015</v>
      </c>
      <c r="C5992" s="24">
        <v>9</v>
      </c>
      <c r="D5992" s="24" t="s">
        <v>236</v>
      </c>
      <c r="E5992" s="26">
        <v>302</v>
      </c>
      <c r="F5992" s="24">
        <v>5245</v>
      </c>
      <c r="G5992" s="26" t="s">
        <v>8552</v>
      </c>
      <c r="H5992" s="24" t="s">
        <v>392</v>
      </c>
      <c r="I5992" s="24" t="s">
        <v>393</v>
      </c>
      <c r="J5992" s="27" t="s">
        <v>1</v>
      </c>
      <c r="K5992" s="28">
        <v>31.17</v>
      </c>
      <c r="L5992" s="28">
        <v>0</v>
      </c>
    </row>
    <row r="5993" spans="1:12" x14ac:dyDescent="0.25">
      <c r="A5993" s="24" t="s">
        <v>3305</v>
      </c>
      <c r="B5993" s="26">
        <v>2015</v>
      </c>
      <c r="C5993" s="24">
        <v>9</v>
      </c>
      <c r="D5993" s="24" t="s">
        <v>236</v>
      </c>
      <c r="E5993" s="26">
        <v>302</v>
      </c>
      <c r="F5993" s="24">
        <v>5246</v>
      </c>
      <c r="G5993" s="26" t="s">
        <v>8553</v>
      </c>
      <c r="H5993" s="24" t="s">
        <v>132</v>
      </c>
      <c r="I5993" s="24" t="s">
        <v>133</v>
      </c>
      <c r="J5993" s="27" t="s">
        <v>1</v>
      </c>
      <c r="K5993" s="28">
        <v>49.55</v>
      </c>
      <c r="L5993" s="28">
        <v>0</v>
      </c>
    </row>
    <row r="5994" spans="1:12" x14ac:dyDescent="0.25">
      <c r="A5994" s="24" t="s">
        <v>3305</v>
      </c>
      <c r="B5994" s="26">
        <v>2015</v>
      </c>
      <c r="C5994" s="24">
        <v>9</v>
      </c>
      <c r="D5994" s="24" t="s">
        <v>236</v>
      </c>
      <c r="E5994" s="26">
        <v>302</v>
      </c>
      <c r="F5994" s="24">
        <v>5247</v>
      </c>
      <c r="G5994" s="26" t="s">
        <v>8554</v>
      </c>
      <c r="H5994" s="24" t="s">
        <v>626</v>
      </c>
      <c r="I5994" s="24" t="s">
        <v>627</v>
      </c>
      <c r="J5994" s="27" t="s">
        <v>1</v>
      </c>
      <c r="K5994" s="28">
        <v>16.46</v>
      </c>
      <c r="L5994" s="28">
        <v>0</v>
      </c>
    </row>
    <row r="5995" spans="1:12" x14ac:dyDescent="0.25">
      <c r="A5995" s="24" t="s">
        <v>3305</v>
      </c>
      <c r="B5995" s="26">
        <v>2015</v>
      </c>
      <c r="C5995" s="24">
        <v>9</v>
      </c>
      <c r="D5995" s="24" t="s">
        <v>236</v>
      </c>
      <c r="E5995" s="26">
        <v>302</v>
      </c>
      <c r="F5995" s="24">
        <v>5248</v>
      </c>
      <c r="G5995" s="26" t="s">
        <v>8555</v>
      </c>
      <c r="H5995" s="24" t="s">
        <v>1358</v>
      </c>
      <c r="I5995" s="24" t="s">
        <v>1359</v>
      </c>
      <c r="J5995" s="27" t="s">
        <v>1</v>
      </c>
      <c r="K5995" s="28">
        <v>45.82</v>
      </c>
      <c r="L5995" s="28">
        <v>0</v>
      </c>
    </row>
    <row r="5996" spans="1:12" x14ac:dyDescent="0.25">
      <c r="A5996" s="24" t="s">
        <v>3305</v>
      </c>
      <c r="B5996" s="26">
        <v>2015</v>
      </c>
      <c r="C5996" s="24">
        <v>9</v>
      </c>
      <c r="D5996" s="24" t="s">
        <v>236</v>
      </c>
      <c r="E5996" s="26">
        <v>302</v>
      </c>
      <c r="F5996" s="24">
        <v>3167</v>
      </c>
      <c r="G5996" s="26" t="s">
        <v>6474</v>
      </c>
      <c r="H5996" s="24" t="s">
        <v>77</v>
      </c>
      <c r="I5996" s="24" t="s">
        <v>78</v>
      </c>
      <c r="J5996" s="27" t="s">
        <v>1</v>
      </c>
      <c r="K5996" s="28">
        <v>22.91</v>
      </c>
      <c r="L5996" s="28">
        <v>0</v>
      </c>
    </row>
    <row r="5997" spans="1:12" x14ac:dyDescent="0.25">
      <c r="A5997" s="24" t="s">
        <v>3305</v>
      </c>
      <c r="B5997" s="26">
        <v>2015</v>
      </c>
      <c r="C5997" s="24">
        <v>9</v>
      </c>
      <c r="D5997" s="24" t="s">
        <v>236</v>
      </c>
      <c r="E5997" s="26">
        <v>302</v>
      </c>
      <c r="F5997" s="24">
        <v>5249</v>
      </c>
      <c r="G5997" s="26" t="s">
        <v>8556</v>
      </c>
      <c r="H5997" s="24" t="s">
        <v>1376</v>
      </c>
      <c r="I5997" s="24" t="s">
        <v>1377</v>
      </c>
      <c r="J5997" s="27" t="s">
        <v>1</v>
      </c>
      <c r="K5997" s="28">
        <v>96.57</v>
      </c>
      <c r="L5997" s="28">
        <v>0</v>
      </c>
    </row>
    <row r="5998" spans="1:12" x14ac:dyDescent="0.25">
      <c r="A5998" s="24" t="s">
        <v>3305</v>
      </c>
      <c r="B5998" s="26">
        <v>2015</v>
      </c>
      <c r="C5998" s="24">
        <v>9</v>
      </c>
      <c r="D5998" s="24" t="s">
        <v>236</v>
      </c>
      <c r="E5998" s="26">
        <v>302</v>
      </c>
      <c r="F5998" s="24">
        <v>5250</v>
      </c>
      <c r="G5998" s="26" t="s">
        <v>8557</v>
      </c>
      <c r="H5998" s="24" t="s">
        <v>166</v>
      </c>
      <c r="I5998" s="24" t="s">
        <v>167</v>
      </c>
      <c r="J5998" s="27" t="s">
        <v>1</v>
      </c>
      <c r="K5998" s="28">
        <v>80.11</v>
      </c>
      <c r="L5998" s="28">
        <v>0</v>
      </c>
    </row>
    <row r="5999" spans="1:12" x14ac:dyDescent="0.25">
      <c r="A5999" s="24" t="s">
        <v>3305</v>
      </c>
      <c r="B5999" s="26">
        <v>2015</v>
      </c>
      <c r="C5999" s="24">
        <v>9</v>
      </c>
      <c r="D5999" s="24" t="s">
        <v>236</v>
      </c>
      <c r="E5999" s="26">
        <v>302</v>
      </c>
      <c r="F5999" s="24">
        <v>1339</v>
      </c>
      <c r="G5999" s="26" t="s">
        <v>4646</v>
      </c>
      <c r="H5999" s="24" t="s">
        <v>332</v>
      </c>
      <c r="I5999" s="24" t="s">
        <v>333</v>
      </c>
      <c r="J5999" s="27" t="s">
        <v>1</v>
      </c>
      <c r="K5999" s="28">
        <v>16.46</v>
      </c>
      <c r="L5999" s="28">
        <v>0</v>
      </c>
    </row>
    <row r="6000" spans="1:12" x14ac:dyDescent="0.25">
      <c r="A6000" s="24" t="s">
        <v>3305</v>
      </c>
      <c r="B6000" s="26">
        <v>2015</v>
      </c>
      <c r="C6000" s="24">
        <v>9</v>
      </c>
      <c r="D6000" s="24" t="s">
        <v>236</v>
      </c>
      <c r="E6000" s="26">
        <v>302</v>
      </c>
      <c r="F6000" s="24">
        <v>5251</v>
      </c>
      <c r="G6000" s="26" t="s">
        <v>8558</v>
      </c>
      <c r="H6000" s="24" t="s">
        <v>178</v>
      </c>
      <c r="I6000" s="24" t="s">
        <v>179</v>
      </c>
      <c r="J6000" s="27" t="s">
        <v>1</v>
      </c>
      <c r="K6000" s="28">
        <v>85.45</v>
      </c>
      <c r="L6000" s="28">
        <v>0</v>
      </c>
    </row>
    <row r="6001" spans="1:12" x14ac:dyDescent="0.25">
      <c r="A6001" s="24" t="s">
        <v>3305</v>
      </c>
      <c r="B6001" s="26">
        <v>2015</v>
      </c>
      <c r="C6001" s="24">
        <v>9</v>
      </c>
      <c r="D6001" s="24" t="s">
        <v>236</v>
      </c>
      <c r="E6001" s="26">
        <v>302</v>
      </c>
      <c r="F6001" s="24">
        <v>5252</v>
      </c>
      <c r="G6001" s="26" t="s">
        <v>8559</v>
      </c>
      <c r="H6001" s="24" t="s">
        <v>132</v>
      </c>
      <c r="I6001" s="24" t="s">
        <v>133</v>
      </c>
      <c r="J6001" s="27" t="s">
        <v>1</v>
      </c>
      <c r="K6001" s="28">
        <v>63.34</v>
      </c>
      <c r="L6001" s="28">
        <v>0</v>
      </c>
    </row>
    <row r="6002" spans="1:12" x14ac:dyDescent="0.25">
      <c r="A6002" s="24" t="s">
        <v>3305</v>
      </c>
      <c r="B6002" s="26">
        <v>2015</v>
      </c>
      <c r="C6002" s="24">
        <v>9</v>
      </c>
      <c r="D6002" s="24" t="s">
        <v>236</v>
      </c>
      <c r="E6002" s="26">
        <v>302</v>
      </c>
      <c r="F6002" s="24">
        <v>5253</v>
      </c>
      <c r="G6002" s="26" t="s">
        <v>8560</v>
      </c>
      <c r="H6002" s="24" t="s">
        <v>1408</v>
      </c>
      <c r="I6002" s="24" t="s">
        <v>1409</v>
      </c>
      <c r="J6002" s="27" t="s">
        <v>1</v>
      </c>
      <c r="K6002" s="28">
        <v>22.91</v>
      </c>
      <c r="L6002" s="28">
        <v>0</v>
      </c>
    </row>
    <row r="6003" spans="1:12" x14ac:dyDescent="0.25">
      <c r="A6003" s="24" t="s">
        <v>3305</v>
      </c>
      <c r="B6003" s="26">
        <v>2015</v>
      </c>
      <c r="C6003" s="24">
        <v>9</v>
      </c>
      <c r="D6003" s="24" t="s">
        <v>236</v>
      </c>
      <c r="E6003" s="26">
        <v>302</v>
      </c>
      <c r="F6003" s="24">
        <v>5254</v>
      </c>
      <c r="G6003" s="26" t="s">
        <v>8561</v>
      </c>
      <c r="H6003" s="24" t="s">
        <v>1334</v>
      </c>
      <c r="I6003" s="24" t="s">
        <v>1335</v>
      </c>
      <c r="J6003" s="27" t="s">
        <v>1</v>
      </c>
      <c r="K6003" s="28">
        <v>16.46</v>
      </c>
      <c r="L6003" s="28">
        <v>0</v>
      </c>
    </row>
    <row r="6004" spans="1:12" x14ac:dyDescent="0.25">
      <c r="A6004" s="24" t="s">
        <v>3305</v>
      </c>
      <c r="B6004" s="26">
        <v>2015</v>
      </c>
      <c r="C6004" s="24">
        <v>9</v>
      </c>
      <c r="D6004" s="24" t="s">
        <v>236</v>
      </c>
      <c r="E6004" s="26">
        <v>302</v>
      </c>
      <c r="F6004" s="24">
        <v>5255</v>
      </c>
      <c r="G6004" s="26" t="s">
        <v>8562</v>
      </c>
      <c r="H6004" s="24" t="s">
        <v>69</v>
      </c>
      <c r="I6004" s="24" t="s">
        <v>70</v>
      </c>
      <c r="J6004" s="27" t="s">
        <v>1</v>
      </c>
      <c r="K6004" s="28">
        <v>131.65</v>
      </c>
      <c r="L6004" s="28">
        <v>0</v>
      </c>
    </row>
    <row r="6005" spans="1:12" x14ac:dyDescent="0.25">
      <c r="A6005" s="24" t="s">
        <v>3305</v>
      </c>
      <c r="B6005" s="26">
        <v>2015</v>
      </c>
      <c r="C6005" s="24">
        <v>9</v>
      </c>
      <c r="D6005" s="24" t="s">
        <v>236</v>
      </c>
      <c r="E6005" s="26">
        <v>302</v>
      </c>
      <c r="F6005" s="24">
        <v>5256</v>
      </c>
      <c r="G6005" s="26" t="s">
        <v>8563</v>
      </c>
      <c r="H6005" s="24" t="s">
        <v>676</v>
      </c>
      <c r="I6005" s="24" t="s">
        <v>677</v>
      </c>
      <c r="J6005" s="27" t="s">
        <v>1</v>
      </c>
      <c r="K6005" s="28">
        <v>107.73</v>
      </c>
      <c r="L6005" s="28">
        <v>0</v>
      </c>
    </row>
    <row r="6006" spans="1:12" x14ac:dyDescent="0.25">
      <c r="A6006" s="24" t="s">
        <v>3305</v>
      </c>
      <c r="B6006" s="26">
        <v>2015</v>
      </c>
      <c r="C6006" s="24">
        <v>9</v>
      </c>
      <c r="D6006" s="24" t="s">
        <v>236</v>
      </c>
      <c r="E6006" s="26">
        <v>302</v>
      </c>
      <c r="F6006" s="24">
        <v>5257</v>
      </c>
      <c r="G6006" s="26" t="s">
        <v>8564</v>
      </c>
      <c r="H6006" s="24" t="s">
        <v>582</v>
      </c>
      <c r="I6006" s="24" t="s">
        <v>583</v>
      </c>
      <c r="J6006" s="27" t="s">
        <v>1</v>
      </c>
      <c r="K6006" s="28">
        <v>30.74</v>
      </c>
      <c r="L6006" s="28">
        <v>0</v>
      </c>
    </row>
    <row r="6007" spans="1:12" x14ac:dyDescent="0.25">
      <c r="A6007" s="24" t="s">
        <v>3305</v>
      </c>
      <c r="B6007" s="26">
        <v>2015</v>
      </c>
      <c r="C6007" s="24">
        <v>9</v>
      </c>
      <c r="D6007" s="24" t="s">
        <v>236</v>
      </c>
      <c r="E6007" s="26">
        <v>303</v>
      </c>
      <c r="F6007" s="24">
        <v>5258</v>
      </c>
      <c r="G6007" s="26" t="s">
        <v>8565</v>
      </c>
      <c r="H6007" s="24" t="s">
        <v>404</v>
      </c>
      <c r="I6007" s="24" t="s">
        <v>405</v>
      </c>
      <c r="J6007" s="27" t="s">
        <v>1</v>
      </c>
      <c r="K6007" s="28">
        <v>22.91</v>
      </c>
      <c r="L6007" s="28">
        <v>22.91</v>
      </c>
    </row>
    <row r="6008" spans="1:12" x14ac:dyDescent="0.25">
      <c r="A6008" s="24" t="s">
        <v>3305</v>
      </c>
      <c r="B6008" s="26">
        <v>2015</v>
      </c>
      <c r="C6008" s="24">
        <v>9</v>
      </c>
      <c r="D6008" s="24" t="s">
        <v>236</v>
      </c>
      <c r="E6008" s="26">
        <v>303</v>
      </c>
      <c r="F6008" s="24">
        <v>5259</v>
      </c>
      <c r="G6008" s="26" t="s">
        <v>8566</v>
      </c>
      <c r="H6008" s="24" t="s">
        <v>226</v>
      </c>
      <c r="I6008" s="24" t="s">
        <v>227</v>
      </c>
      <c r="J6008" s="27" t="s">
        <v>1</v>
      </c>
      <c r="K6008" s="28">
        <v>157.47999999999999</v>
      </c>
      <c r="L6008" s="28">
        <v>0</v>
      </c>
    </row>
    <row r="6009" spans="1:12" x14ac:dyDescent="0.25">
      <c r="A6009" s="24" t="s">
        <v>3305</v>
      </c>
      <c r="B6009" s="26">
        <v>2015</v>
      </c>
      <c r="C6009" s="24">
        <v>9</v>
      </c>
      <c r="D6009" s="24" t="s">
        <v>236</v>
      </c>
      <c r="E6009" s="26">
        <v>304</v>
      </c>
      <c r="F6009" s="24">
        <v>5260</v>
      </c>
      <c r="G6009" s="26" t="s">
        <v>8567</v>
      </c>
      <c r="H6009" s="24" t="s">
        <v>1722</v>
      </c>
      <c r="I6009" s="24" t="s">
        <v>1723</v>
      </c>
      <c r="J6009" s="27" t="s">
        <v>1</v>
      </c>
      <c r="K6009" s="28">
        <v>85.45</v>
      </c>
      <c r="L6009" s="28">
        <v>64.09</v>
      </c>
    </row>
    <row r="6010" spans="1:12" x14ac:dyDescent="0.25">
      <c r="A6010" s="24" t="s">
        <v>3305</v>
      </c>
      <c r="B6010" s="26">
        <v>2015</v>
      </c>
      <c r="C6010" s="24">
        <v>9</v>
      </c>
      <c r="D6010" s="24" t="s">
        <v>236</v>
      </c>
      <c r="E6010" s="26">
        <v>304</v>
      </c>
      <c r="F6010" s="24">
        <v>5261</v>
      </c>
      <c r="G6010" s="26" t="s">
        <v>8568</v>
      </c>
      <c r="H6010" s="24" t="s">
        <v>1356</v>
      </c>
      <c r="I6010" s="24" t="s">
        <v>1357</v>
      </c>
      <c r="J6010" s="27" t="s">
        <v>1</v>
      </c>
      <c r="K6010" s="28">
        <v>98.18</v>
      </c>
      <c r="L6010" s="28">
        <v>98.178100000000001</v>
      </c>
    </row>
    <row r="6011" spans="1:12" x14ac:dyDescent="0.25">
      <c r="A6011" s="24" t="s">
        <v>3305</v>
      </c>
      <c r="B6011" s="26">
        <v>2015</v>
      </c>
      <c r="C6011" s="24">
        <v>9</v>
      </c>
      <c r="D6011" s="24" t="s">
        <v>236</v>
      </c>
      <c r="E6011" s="26">
        <v>305</v>
      </c>
      <c r="F6011" s="24">
        <v>5058</v>
      </c>
      <c r="G6011" s="26" t="s">
        <v>8365</v>
      </c>
      <c r="H6011" s="24" t="s">
        <v>69</v>
      </c>
      <c r="I6011" s="24" t="s">
        <v>70</v>
      </c>
      <c r="J6011" s="27" t="s">
        <v>1</v>
      </c>
      <c r="K6011" s="28">
        <v>96.57</v>
      </c>
      <c r="L6011" s="28">
        <v>0</v>
      </c>
    </row>
    <row r="6012" spans="1:12" x14ac:dyDescent="0.25">
      <c r="A6012" s="24" t="s">
        <v>3305</v>
      </c>
      <c r="B6012" s="26">
        <v>2015</v>
      </c>
      <c r="C6012" s="24">
        <v>9</v>
      </c>
      <c r="D6012" s="24" t="s">
        <v>236</v>
      </c>
      <c r="E6012" s="26">
        <v>305</v>
      </c>
      <c r="F6012" s="24">
        <v>5262</v>
      </c>
      <c r="G6012" s="26" t="s">
        <v>8569</v>
      </c>
      <c r="H6012" s="24" t="s">
        <v>65</v>
      </c>
      <c r="I6012" s="24" t="s">
        <v>66</v>
      </c>
      <c r="J6012" s="27" t="s">
        <v>1</v>
      </c>
      <c r="K6012" s="28">
        <v>22.91</v>
      </c>
      <c r="L6012" s="28">
        <v>0</v>
      </c>
    </row>
    <row r="6013" spans="1:12" x14ac:dyDescent="0.25">
      <c r="A6013" s="24" t="s">
        <v>3305</v>
      </c>
      <c r="B6013" s="26">
        <v>2015</v>
      </c>
      <c r="C6013" s="24">
        <v>9</v>
      </c>
      <c r="D6013" s="24" t="s">
        <v>236</v>
      </c>
      <c r="E6013" s="26">
        <v>305</v>
      </c>
      <c r="F6013" s="24">
        <v>5263</v>
      </c>
      <c r="G6013" s="26" t="s">
        <v>8570</v>
      </c>
      <c r="H6013" s="24" t="s">
        <v>67</v>
      </c>
      <c r="I6013" s="24" t="s">
        <v>68</v>
      </c>
      <c r="J6013" s="27" t="s">
        <v>1</v>
      </c>
      <c r="K6013" s="28">
        <v>72.16</v>
      </c>
      <c r="L6013" s="28">
        <v>0</v>
      </c>
    </row>
    <row r="6014" spans="1:12" x14ac:dyDescent="0.25">
      <c r="A6014" s="24" t="s">
        <v>3305</v>
      </c>
      <c r="B6014" s="26">
        <v>2015</v>
      </c>
      <c r="C6014" s="24">
        <v>9</v>
      </c>
      <c r="D6014" s="24" t="s">
        <v>236</v>
      </c>
      <c r="E6014" s="26">
        <v>305</v>
      </c>
      <c r="F6014" s="24">
        <v>5264</v>
      </c>
      <c r="G6014" s="26" t="s">
        <v>8571</v>
      </c>
      <c r="H6014" s="24" t="s">
        <v>134</v>
      </c>
      <c r="I6014" s="24" t="s">
        <v>135</v>
      </c>
      <c r="J6014" s="27" t="s">
        <v>1</v>
      </c>
      <c r="K6014" s="28">
        <v>31.37</v>
      </c>
      <c r="L6014" s="28">
        <v>0</v>
      </c>
    </row>
    <row r="6015" spans="1:12" x14ac:dyDescent="0.25">
      <c r="A6015" s="24" t="s">
        <v>3305</v>
      </c>
      <c r="B6015" s="26">
        <v>2015</v>
      </c>
      <c r="C6015" s="24">
        <v>9</v>
      </c>
      <c r="D6015" s="24" t="s">
        <v>236</v>
      </c>
      <c r="E6015" s="26">
        <v>305</v>
      </c>
      <c r="F6015" s="24">
        <v>5265</v>
      </c>
      <c r="G6015" s="26" t="s">
        <v>8572</v>
      </c>
      <c r="H6015" s="24" t="s">
        <v>241</v>
      </c>
      <c r="I6015" s="24" t="s">
        <v>242</v>
      </c>
      <c r="J6015" s="27" t="s">
        <v>1</v>
      </c>
      <c r="K6015" s="28">
        <v>35.21</v>
      </c>
      <c r="L6015" s="28">
        <v>0</v>
      </c>
    </row>
    <row r="6016" spans="1:12" x14ac:dyDescent="0.25">
      <c r="A6016" s="24" t="s">
        <v>3305</v>
      </c>
      <c r="B6016" s="26">
        <v>2015</v>
      </c>
      <c r="C6016" s="24">
        <v>9</v>
      </c>
      <c r="D6016" s="24" t="s">
        <v>236</v>
      </c>
      <c r="E6016" s="26">
        <v>305</v>
      </c>
      <c r="F6016" s="24">
        <v>3317</v>
      </c>
      <c r="G6016" s="26" t="s">
        <v>6624</v>
      </c>
      <c r="H6016" s="24" t="s">
        <v>552</v>
      </c>
      <c r="I6016" s="24" t="s">
        <v>553</v>
      </c>
      <c r="J6016" s="27" t="s">
        <v>1</v>
      </c>
      <c r="K6016" s="28">
        <v>35.21</v>
      </c>
      <c r="L6016" s="28">
        <v>0</v>
      </c>
    </row>
    <row r="6017" spans="1:12" x14ac:dyDescent="0.25">
      <c r="A6017" s="24" t="s">
        <v>3305</v>
      </c>
      <c r="B6017" s="26">
        <v>2015</v>
      </c>
      <c r="C6017" s="24">
        <v>9</v>
      </c>
      <c r="D6017" s="24" t="s">
        <v>236</v>
      </c>
      <c r="E6017" s="26">
        <v>305</v>
      </c>
      <c r="F6017" s="24">
        <v>5266</v>
      </c>
      <c r="G6017" s="26" t="s">
        <v>8573</v>
      </c>
      <c r="H6017" s="24" t="s">
        <v>1128</v>
      </c>
      <c r="I6017" s="24" t="s">
        <v>1129</v>
      </c>
      <c r="J6017" s="27" t="s">
        <v>1</v>
      </c>
      <c r="K6017" s="28">
        <v>63.34</v>
      </c>
      <c r="L6017" s="28">
        <v>0</v>
      </c>
    </row>
    <row r="6018" spans="1:12" x14ac:dyDescent="0.25">
      <c r="A6018" s="24" t="s">
        <v>3305</v>
      </c>
      <c r="B6018" s="26">
        <v>2015</v>
      </c>
      <c r="C6018" s="24">
        <v>9</v>
      </c>
      <c r="D6018" s="24" t="s">
        <v>236</v>
      </c>
      <c r="E6018" s="26">
        <v>305</v>
      </c>
      <c r="F6018" s="24">
        <v>5267</v>
      </c>
      <c r="G6018" s="26" t="s">
        <v>8574</v>
      </c>
      <c r="H6018" s="24" t="s">
        <v>978</v>
      </c>
      <c r="I6018" s="24" t="s">
        <v>979</v>
      </c>
      <c r="J6018" s="27" t="s">
        <v>1</v>
      </c>
      <c r="K6018" s="28">
        <v>45.82</v>
      </c>
      <c r="L6018" s="28">
        <v>0</v>
      </c>
    </row>
    <row r="6019" spans="1:12" x14ac:dyDescent="0.25">
      <c r="A6019" s="24" t="s">
        <v>3305</v>
      </c>
      <c r="B6019" s="26">
        <v>2015</v>
      </c>
      <c r="C6019" s="24">
        <v>9</v>
      </c>
      <c r="D6019" s="24" t="s">
        <v>236</v>
      </c>
      <c r="E6019" s="26">
        <v>305</v>
      </c>
      <c r="F6019" s="24">
        <v>5268</v>
      </c>
      <c r="G6019" s="26" t="s">
        <v>8575</v>
      </c>
      <c r="H6019" s="24" t="s">
        <v>69</v>
      </c>
      <c r="I6019" s="24" t="s">
        <v>70</v>
      </c>
      <c r="J6019" s="27" t="s">
        <v>1</v>
      </c>
      <c r="K6019" s="28">
        <v>37.94</v>
      </c>
      <c r="L6019" s="28">
        <v>0</v>
      </c>
    </row>
    <row r="6020" spans="1:12" x14ac:dyDescent="0.25">
      <c r="A6020" s="24" t="s">
        <v>3305</v>
      </c>
      <c r="B6020" s="26">
        <v>2015</v>
      </c>
      <c r="C6020" s="24">
        <v>9</v>
      </c>
      <c r="D6020" s="24" t="s">
        <v>236</v>
      </c>
      <c r="E6020" s="26">
        <v>305</v>
      </c>
      <c r="F6020" s="24">
        <v>4964</v>
      </c>
      <c r="G6020" s="26" t="s">
        <v>8271</v>
      </c>
      <c r="H6020" s="24" t="s">
        <v>192</v>
      </c>
      <c r="I6020" s="24" t="s">
        <v>193</v>
      </c>
      <c r="J6020" s="27" t="s">
        <v>1</v>
      </c>
      <c r="K6020" s="28">
        <v>23.78</v>
      </c>
      <c r="L6020" s="28">
        <v>0</v>
      </c>
    </row>
    <row r="6021" spans="1:12" x14ac:dyDescent="0.25">
      <c r="A6021" s="24" t="s">
        <v>3305</v>
      </c>
      <c r="B6021" s="26">
        <v>2015</v>
      </c>
      <c r="C6021" s="24">
        <v>9</v>
      </c>
      <c r="D6021" s="24" t="s">
        <v>236</v>
      </c>
      <c r="E6021" s="26">
        <v>305</v>
      </c>
      <c r="F6021" s="24">
        <v>4965</v>
      </c>
      <c r="G6021" s="26" t="s">
        <v>8272</v>
      </c>
      <c r="H6021" s="24" t="s">
        <v>1664</v>
      </c>
      <c r="I6021" s="24" t="s">
        <v>1665</v>
      </c>
      <c r="J6021" s="27" t="s">
        <v>1</v>
      </c>
      <c r="K6021" s="28">
        <v>131.65</v>
      </c>
      <c r="L6021" s="28">
        <v>0</v>
      </c>
    </row>
    <row r="6022" spans="1:12" x14ac:dyDescent="0.25">
      <c r="A6022" s="24" t="s">
        <v>3305</v>
      </c>
      <c r="B6022" s="26">
        <v>2015</v>
      </c>
      <c r="C6022" s="24">
        <v>9</v>
      </c>
      <c r="D6022" s="24" t="s">
        <v>236</v>
      </c>
      <c r="E6022" s="26">
        <v>305</v>
      </c>
      <c r="F6022" s="24">
        <v>5269</v>
      </c>
      <c r="G6022" s="26" t="s">
        <v>8576</v>
      </c>
      <c r="H6022" s="24" t="s">
        <v>132</v>
      </c>
      <c r="I6022" s="24" t="s">
        <v>133</v>
      </c>
      <c r="J6022" s="27" t="s">
        <v>1</v>
      </c>
      <c r="K6022" s="28">
        <v>31.17</v>
      </c>
      <c r="L6022" s="28">
        <v>0</v>
      </c>
    </row>
    <row r="6023" spans="1:12" x14ac:dyDescent="0.25">
      <c r="A6023" s="24" t="s">
        <v>3305</v>
      </c>
      <c r="B6023" s="26">
        <v>2015</v>
      </c>
      <c r="C6023" s="24">
        <v>9</v>
      </c>
      <c r="D6023" s="24" t="s">
        <v>236</v>
      </c>
      <c r="E6023" s="26">
        <v>305</v>
      </c>
      <c r="F6023" s="24">
        <v>5270</v>
      </c>
      <c r="G6023" s="26" t="s">
        <v>8577</v>
      </c>
      <c r="H6023" s="24" t="s">
        <v>164</v>
      </c>
      <c r="I6023" s="24" t="s">
        <v>165</v>
      </c>
      <c r="J6023" s="27" t="s">
        <v>1</v>
      </c>
      <c r="K6023" s="28">
        <v>38.25</v>
      </c>
      <c r="L6023" s="28">
        <v>0</v>
      </c>
    </row>
    <row r="6024" spans="1:12" x14ac:dyDescent="0.25">
      <c r="A6024" s="24" t="s">
        <v>3305</v>
      </c>
      <c r="B6024" s="26">
        <v>2015</v>
      </c>
      <c r="C6024" s="24">
        <v>9</v>
      </c>
      <c r="D6024" s="24" t="s">
        <v>236</v>
      </c>
      <c r="E6024" s="26">
        <v>305</v>
      </c>
      <c r="F6024" s="24">
        <v>5271</v>
      </c>
      <c r="G6024" s="26" t="s">
        <v>8578</v>
      </c>
      <c r="H6024" s="24" t="s">
        <v>538</v>
      </c>
      <c r="I6024" s="24" t="s">
        <v>539</v>
      </c>
      <c r="J6024" s="27" t="s">
        <v>1</v>
      </c>
      <c r="K6024" s="28">
        <v>31.17</v>
      </c>
      <c r="L6024" s="28">
        <v>0</v>
      </c>
    </row>
    <row r="6025" spans="1:12" x14ac:dyDescent="0.25">
      <c r="A6025" s="24" t="s">
        <v>3305</v>
      </c>
      <c r="B6025" s="26">
        <v>2015</v>
      </c>
      <c r="C6025" s="24">
        <v>9</v>
      </c>
      <c r="D6025" s="24" t="s">
        <v>236</v>
      </c>
      <c r="E6025" s="26">
        <v>305</v>
      </c>
      <c r="F6025" s="24">
        <v>5272</v>
      </c>
      <c r="G6025" s="26" t="s">
        <v>8579</v>
      </c>
      <c r="H6025" s="24" t="s">
        <v>1128</v>
      </c>
      <c r="I6025" s="24" t="s">
        <v>1129</v>
      </c>
      <c r="J6025" s="27" t="s">
        <v>1</v>
      </c>
      <c r="K6025" s="28">
        <v>45.82</v>
      </c>
      <c r="L6025" s="28">
        <v>0</v>
      </c>
    </row>
    <row r="6026" spans="1:12" x14ac:dyDescent="0.25">
      <c r="A6026" s="24" t="s">
        <v>3305</v>
      </c>
      <c r="B6026" s="26">
        <v>2015</v>
      </c>
      <c r="C6026" s="24">
        <v>9</v>
      </c>
      <c r="D6026" s="24" t="s">
        <v>236</v>
      </c>
      <c r="E6026" s="26">
        <v>305</v>
      </c>
      <c r="F6026" s="24">
        <v>5273</v>
      </c>
      <c r="G6026" s="26" t="s">
        <v>8580</v>
      </c>
      <c r="H6026" s="24" t="s">
        <v>132</v>
      </c>
      <c r="I6026" s="24" t="s">
        <v>133</v>
      </c>
      <c r="J6026" s="27" t="s">
        <v>1</v>
      </c>
      <c r="K6026" s="28">
        <v>98.18</v>
      </c>
      <c r="L6026" s="28">
        <v>0</v>
      </c>
    </row>
    <row r="6027" spans="1:12" x14ac:dyDescent="0.25">
      <c r="A6027" s="24" t="s">
        <v>3305</v>
      </c>
      <c r="B6027" s="26">
        <v>2015</v>
      </c>
      <c r="C6027" s="24">
        <v>9</v>
      </c>
      <c r="D6027" s="24" t="s">
        <v>236</v>
      </c>
      <c r="E6027" s="26">
        <v>305</v>
      </c>
      <c r="F6027" s="24">
        <v>5274</v>
      </c>
      <c r="G6027" s="26" t="s">
        <v>8581</v>
      </c>
      <c r="H6027" s="24" t="s">
        <v>1724</v>
      </c>
      <c r="I6027" s="24" t="s">
        <v>1725</v>
      </c>
      <c r="J6027" s="27" t="s">
        <v>1</v>
      </c>
      <c r="K6027" s="28">
        <v>16.46</v>
      </c>
      <c r="L6027" s="28">
        <v>0</v>
      </c>
    </row>
    <row r="6028" spans="1:12" x14ac:dyDescent="0.25">
      <c r="A6028" s="24" t="s">
        <v>3305</v>
      </c>
      <c r="B6028" s="26">
        <v>2015</v>
      </c>
      <c r="C6028" s="24">
        <v>9</v>
      </c>
      <c r="D6028" s="24" t="s">
        <v>236</v>
      </c>
      <c r="E6028" s="26">
        <v>305</v>
      </c>
      <c r="F6028" s="24">
        <v>5275</v>
      </c>
      <c r="G6028" s="26" t="s">
        <v>8582</v>
      </c>
      <c r="H6028" s="24" t="s">
        <v>164</v>
      </c>
      <c r="I6028" s="24" t="s">
        <v>165</v>
      </c>
      <c r="J6028" s="27" t="s">
        <v>1</v>
      </c>
      <c r="K6028" s="28">
        <v>31.17</v>
      </c>
      <c r="L6028" s="28">
        <v>0</v>
      </c>
    </row>
    <row r="6029" spans="1:12" x14ac:dyDescent="0.25">
      <c r="A6029" s="24" t="s">
        <v>3305</v>
      </c>
      <c r="B6029" s="26">
        <v>2015</v>
      </c>
      <c r="C6029" s="24">
        <v>9</v>
      </c>
      <c r="D6029" s="24" t="s">
        <v>236</v>
      </c>
      <c r="E6029" s="26">
        <v>305</v>
      </c>
      <c r="F6029" s="24">
        <v>5276</v>
      </c>
      <c r="G6029" s="26" t="s">
        <v>8583</v>
      </c>
      <c r="H6029" s="24" t="s">
        <v>1430</v>
      </c>
      <c r="I6029" s="24" t="s">
        <v>1431</v>
      </c>
      <c r="J6029" s="27" t="s">
        <v>1</v>
      </c>
      <c r="K6029" s="28">
        <v>22.91</v>
      </c>
      <c r="L6029" s="28">
        <v>0</v>
      </c>
    </row>
    <row r="6030" spans="1:12" x14ac:dyDescent="0.25">
      <c r="A6030" s="24" t="s">
        <v>3305</v>
      </c>
      <c r="B6030" s="26">
        <v>2015</v>
      </c>
      <c r="C6030" s="24">
        <v>9</v>
      </c>
      <c r="D6030" s="24" t="s">
        <v>236</v>
      </c>
      <c r="E6030" s="26">
        <v>305</v>
      </c>
      <c r="F6030" s="24">
        <v>5277</v>
      </c>
      <c r="G6030" s="26" t="s">
        <v>8584</v>
      </c>
      <c r="H6030" s="24" t="s">
        <v>1010</v>
      </c>
      <c r="I6030" s="24" t="s">
        <v>1011</v>
      </c>
      <c r="J6030" s="27" t="s">
        <v>1</v>
      </c>
      <c r="K6030" s="28">
        <v>49.55</v>
      </c>
      <c r="L6030" s="28">
        <v>0</v>
      </c>
    </row>
    <row r="6031" spans="1:12" x14ac:dyDescent="0.25">
      <c r="A6031" s="24" t="s">
        <v>3305</v>
      </c>
      <c r="B6031" s="26">
        <v>2015</v>
      </c>
      <c r="C6031" s="24">
        <v>9</v>
      </c>
      <c r="D6031" s="24" t="s">
        <v>236</v>
      </c>
      <c r="E6031" s="26">
        <v>305</v>
      </c>
      <c r="F6031" s="24">
        <v>5278</v>
      </c>
      <c r="G6031" s="26" t="s">
        <v>8585</v>
      </c>
      <c r="H6031" s="24" t="s">
        <v>1010</v>
      </c>
      <c r="I6031" s="24" t="s">
        <v>1011</v>
      </c>
      <c r="J6031" s="27" t="s">
        <v>1</v>
      </c>
      <c r="K6031" s="28">
        <v>26.64</v>
      </c>
      <c r="L6031" s="28">
        <v>0</v>
      </c>
    </row>
    <row r="6032" spans="1:12" x14ac:dyDescent="0.25">
      <c r="A6032" s="24" t="s">
        <v>3305</v>
      </c>
      <c r="B6032" s="26">
        <v>2015</v>
      </c>
      <c r="C6032" s="24">
        <v>9</v>
      </c>
      <c r="D6032" s="24" t="s">
        <v>236</v>
      </c>
      <c r="E6032" s="26">
        <v>305</v>
      </c>
      <c r="F6032" s="24">
        <v>5070</v>
      </c>
      <c r="G6032" s="26" t="s">
        <v>8377</v>
      </c>
      <c r="H6032" s="24" t="s">
        <v>1688</v>
      </c>
      <c r="I6032" s="24" t="s">
        <v>1689</v>
      </c>
      <c r="J6032" s="27" t="s">
        <v>1</v>
      </c>
      <c r="K6032" s="28">
        <v>45.82</v>
      </c>
      <c r="L6032" s="28">
        <v>0</v>
      </c>
    </row>
    <row r="6033" spans="1:12" x14ac:dyDescent="0.25">
      <c r="A6033" s="24" t="s">
        <v>3305</v>
      </c>
      <c r="B6033" s="26">
        <v>2015</v>
      </c>
      <c r="C6033" s="24">
        <v>9</v>
      </c>
      <c r="D6033" s="24" t="s">
        <v>236</v>
      </c>
      <c r="E6033" s="26">
        <v>305</v>
      </c>
      <c r="F6033" s="24">
        <v>5279</v>
      </c>
      <c r="G6033" s="26" t="s">
        <v>8586</v>
      </c>
      <c r="H6033" s="24" t="s">
        <v>69</v>
      </c>
      <c r="I6033" s="24" t="s">
        <v>70</v>
      </c>
      <c r="J6033" s="27" t="s">
        <v>1</v>
      </c>
      <c r="K6033" s="28">
        <v>63.34</v>
      </c>
      <c r="L6033" s="28">
        <v>0</v>
      </c>
    </row>
    <row r="6034" spans="1:12" x14ac:dyDescent="0.25">
      <c r="A6034" s="24" t="s">
        <v>3305</v>
      </c>
      <c r="B6034" s="26">
        <v>2015</v>
      </c>
      <c r="C6034" s="24">
        <v>9</v>
      </c>
      <c r="D6034" s="24" t="s">
        <v>236</v>
      </c>
      <c r="E6034" s="26">
        <v>305</v>
      </c>
      <c r="F6034" s="24">
        <v>5280</v>
      </c>
      <c r="G6034" s="26" t="s">
        <v>8587</v>
      </c>
      <c r="H6034" s="24" t="s">
        <v>79</v>
      </c>
      <c r="I6034" s="24" t="s">
        <v>80</v>
      </c>
      <c r="J6034" s="27" t="s">
        <v>1</v>
      </c>
      <c r="K6034" s="28">
        <v>31.37</v>
      </c>
      <c r="L6034" s="28">
        <v>0</v>
      </c>
    </row>
    <row r="6035" spans="1:12" x14ac:dyDescent="0.25">
      <c r="A6035" s="24" t="s">
        <v>3305</v>
      </c>
      <c r="B6035" s="26">
        <v>2015</v>
      </c>
      <c r="C6035" s="24">
        <v>9</v>
      </c>
      <c r="D6035" s="24" t="s">
        <v>236</v>
      </c>
      <c r="E6035" s="26">
        <v>305</v>
      </c>
      <c r="F6035" s="24">
        <v>5281</v>
      </c>
      <c r="G6035" s="26" t="s">
        <v>8588</v>
      </c>
      <c r="H6035" s="24" t="s">
        <v>764</v>
      </c>
      <c r="I6035" s="24" t="s">
        <v>765</v>
      </c>
      <c r="J6035" s="27" t="s">
        <v>1</v>
      </c>
      <c r="K6035" s="28">
        <v>45.82</v>
      </c>
      <c r="L6035" s="28">
        <v>0</v>
      </c>
    </row>
    <row r="6036" spans="1:12" x14ac:dyDescent="0.25">
      <c r="A6036" s="24" t="s">
        <v>3305</v>
      </c>
      <c r="B6036" s="26">
        <v>2015</v>
      </c>
      <c r="C6036" s="24">
        <v>9</v>
      </c>
      <c r="D6036" s="24" t="s">
        <v>236</v>
      </c>
      <c r="E6036" s="26">
        <v>305</v>
      </c>
      <c r="F6036" s="24">
        <v>5072</v>
      </c>
      <c r="G6036" s="26" t="s">
        <v>8379</v>
      </c>
      <c r="H6036" s="24" t="s">
        <v>190</v>
      </c>
      <c r="I6036" s="24" t="s">
        <v>191</v>
      </c>
      <c r="J6036" s="27" t="s">
        <v>1</v>
      </c>
      <c r="K6036" s="28">
        <v>24.28</v>
      </c>
      <c r="L6036" s="28">
        <v>0</v>
      </c>
    </row>
    <row r="6037" spans="1:12" x14ac:dyDescent="0.25">
      <c r="A6037" s="24" t="s">
        <v>3305</v>
      </c>
      <c r="B6037" s="26">
        <v>2015</v>
      </c>
      <c r="C6037" s="24">
        <v>9</v>
      </c>
      <c r="D6037" s="24" t="s">
        <v>236</v>
      </c>
      <c r="E6037" s="26">
        <v>305</v>
      </c>
      <c r="F6037" s="24">
        <v>1702</v>
      </c>
      <c r="G6037" s="26" t="s">
        <v>5009</v>
      </c>
      <c r="H6037" s="24" t="s">
        <v>832</v>
      </c>
      <c r="I6037" s="24" t="s">
        <v>833</v>
      </c>
      <c r="J6037" s="27" t="s">
        <v>1</v>
      </c>
      <c r="K6037" s="28">
        <v>85.45</v>
      </c>
      <c r="L6037" s="28">
        <v>0</v>
      </c>
    </row>
    <row r="6038" spans="1:12" x14ac:dyDescent="0.25">
      <c r="A6038" s="24" t="s">
        <v>3305</v>
      </c>
      <c r="B6038" s="26">
        <v>2015</v>
      </c>
      <c r="C6038" s="24">
        <v>9</v>
      </c>
      <c r="D6038" s="24" t="s">
        <v>236</v>
      </c>
      <c r="E6038" s="26">
        <v>305</v>
      </c>
      <c r="F6038" s="24">
        <v>5076</v>
      </c>
      <c r="G6038" s="26" t="s">
        <v>8383</v>
      </c>
      <c r="H6038" s="24" t="s">
        <v>1588</v>
      </c>
      <c r="I6038" s="24" t="s">
        <v>1589</v>
      </c>
      <c r="J6038" s="27" t="s">
        <v>1</v>
      </c>
      <c r="K6038" s="28">
        <v>68.73</v>
      </c>
      <c r="L6038" s="28">
        <v>0</v>
      </c>
    </row>
    <row r="6039" spans="1:12" x14ac:dyDescent="0.25">
      <c r="A6039" s="24" t="s">
        <v>3305</v>
      </c>
      <c r="B6039" s="26">
        <v>2015</v>
      </c>
      <c r="C6039" s="24">
        <v>9</v>
      </c>
      <c r="D6039" s="24" t="s">
        <v>236</v>
      </c>
      <c r="E6039" s="26">
        <v>305</v>
      </c>
      <c r="F6039" s="24">
        <v>5282</v>
      </c>
      <c r="G6039" s="26" t="s">
        <v>8589</v>
      </c>
      <c r="H6039" s="24" t="s">
        <v>168</v>
      </c>
      <c r="I6039" s="24" t="s">
        <v>169</v>
      </c>
      <c r="J6039" s="27" t="s">
        <v>1</v>
      </c>
      <c r="K6039" s="28">
        <v>24.28</v>
      </c>
      <c r="L6039" s="28">
        <v>0</v>
      </c>
    </row>
    <row r="6040" spans="1:12" x14ac:dyDescent="0.25">
      <c r="A6040" s="24" t="s">
        <v>3305</v>
      </c>
      <c r="B6040" s="26">
        <v>2015</v>
      </c>
      <c r="C6040" s="24">
        <v>9</v>
      </c>
      <c r="D6040" s="24" t="s">
        <v>236</v>
      </c>
      <c r="E6040" s="26">
        <v>305</v>
      </c>
      <c r="F6040" s="24">
        <v>4292</v>
      </c>
      <c r="G6040" s="26" t="s">
        <v>7599</v>
      </c>
      <c r="H6040" s="24" t="s">
        <v>67</v>
      </c>
      <c r="I6040" s="24" t="s">
        <v>68</v>
      </c>
      <c r="J6040" s="27" t="s">
        <v>1</v>
      </c>
      <c r="K6040" s="28">
        <v>63.34</v>
      </c>
      <c r="L6040" s="28">
        <v>0</v>
      </c>
    </row>
    <row r="6041" spans="1:12" x14ac:dyDescent="0.25">
      <c r="A6041" s="24" t="s">
        <v>3305</v>
      </c>
      <c r="B6041" s="26">
        <v>2015</v>
      </c>
      <c r="C6041" s="24">
        <v>9</v>
      </c>
      <c r="D6041" s="24" t="s">
        <v>236</v>
      </c>
      <c r="E6041" s="26">
        <v>305</v>
      </c>
      <c r="F6041" s="24">
        <v>933</v>
      </c>
      <c r="G6041" s="26" t="s">
        <v>4240</v>
      </c>
      <c r="H6041" s="24" t="s">
        <v>69</v>
      </c>
      <c r="I6041" s="24" t="s">
        <v>70</v>
      </c>
      <c r="J6041" s="27" t="s">
        <v>1</v>
      </c>
      <c r="K6041" s="28">
        <v>80.11</v>
      </c>
      <c r="L6041" s="28">
        <v>0</v>
      </c>
    </row>
    <row r="6042" spans="1:12" x14ac:dyDescent="0.25">
      <c r="A6042" s="24" t="s">
        <v>3305</v>
      </c>
      <c r="B6042" s="26">
        <v>2015</v>
      </c>
      <c r="C6042" s="24">
        <v>9</v>
      </c>
      <c r="D6042" s="24" t="s">
        <v>236</v>
      </c>
      <c r="E6042" s="26">
        <v>305</v>
      </c>
      <c r="F6042" s="24">
        <v>5283</v>
      </c>
      <c r="G6042" s="26" t="s">
        <v>8590</v>
      </c>
      <c r="H6042" s="24" t="s">
        <v>69</v>
      </c>
      <c r="I6042" s="24" t="s">
        <v>70</v>
      </c>
      <c r="J6042" s="27" t="s">
        <v>1</v>
      </c>
      <c r="K6042" s="28">
        <v>63.34</v>
      </c>
      <c r="L6042" s="28">
        <v>0</v>
      </c>
    </row>
    <row r="6043" spans="1:12" x14ac:dyDescent="0.25">
      <c r="A6043" s="24" t="s">
        <v>3305</v>
      </c>
      <c r="B6043" s="26">
        <v>2015</v>
      </c>
      <c r="C6043" s="24">
        <v>9</v>
      </c>
      <c r="D6043" s="24" t="s">
        <v>236</v>
      </c>
      <c r="E6043" s="26">
        <v>305</v>
      </c>
      <c r="F6043" s="24">
        <v>5284</v>
      </c>
      <c r="G6043" s="26" t="s">
        <v>8591</v>
      </c>
      <c r="H6043" s="24" t="s">
        <v>184</v>
      </c>
      <c r="I6043" s="24" t="s">
        <v>185</v>
      </c>
      <c r="J6043" s="27" t="s">
        <v>1</v>
      </c>
      <c r="K6043" s="28">
        <v>37.94</v>
      </c>
      <c r="L6043" s="28">
        <v>0</v>
      </c>
    </row>
    <row r="6044" spans="1:12" x14ac:dyDescent="0.25">
      <c r="A6044" s="24" t="s">
        <v>3305</v>
      </c>
      <c r="B6044" s="26">
        <v>2015</v>
      </c>
      <c r="C6044" s="24">
        <v>9</v>
      </c>
      <c r="D6044" s="24" t="s">
        <v>236</v>
      </c>
      <c r="E6044" s="26">
        <v>305</v>
      </c>
      <c r="F6044" s="24">
        <v>5285</v>
      </c>
      <c r="G6044" s="26" t="s">
        <v>8592</v>
      </c>
      <c r="H6044" s="24" t="s">
        <v>224</v>
      </c>
      <c r="I6044" s="24" t="s">
        <v>225</v>
      </c>
      <c r="J6044" s="27" t="s">
        <v>1</v>
      </c>
      <c r="K6044" s="28">
        <v>24.28</v>
      </c>
      <c r="L6044" s="28">
        <v>0</v>
      </c>
    </row>
    <row r="6045" spans="1:12" x14ac:dyDescent="0.25">
      <c r="A6045" s="24" t="s">
        <v>3305</v>
      </c>
      <c r="B6045" s="26">
        <v>2015</v>
      </c>
      <c r="C6045" s="24">
        <v>9</v>
      </c>
      <c r="D6045" s="24" t="s">
        <v>236</v>
      </c>
      <c r="E6045" s="26">
        <v>311</v>
      </c>
      <c r="F6045" s="24">
        <v>5129</v>
      </c>
      <c r="G6045" s="26" t="s">
        <v>8436</v>
      </c>
      <c r="H6045" s="24" t="s">
        <v>1474</v>
      </c>
      <c r="I6045" s="24" t="s">
        <v>1475</v>
      </c>
      <c r="J6045" s="27" t="s">
        <v>1</v>
      </c>
      <c r="K6045" s="28">
        <v>80.11</v>
      </c>
      <c r="L6045" s="28">
        <v>80.108999999999995</v>
      </c>
    </row>
    <row r="6046" spans="1:12" x14ac:dyDescent="0.25">
      <c r="A6046" s="24" t="s">
        <v>3305</v>
      </c>
      <c r="B6046" s="26">
        <v>2015</v>
      </c>
      <c r="C6046" s="24">
        <v>9</v>
      </c>
      <c r="D6046" s="24" t="s">
        <v>236</v>
      </c>
      <c r="E6046" s="26">
        <v>333</v>
      </c>
      <c r="F6046" s="24">
        <v>5286</v>
      </c>
      <c r="G6046" s="26" t="s">
        <v>8593</v>
      </c>
      <c r="H6046" s="24" t="s">
        <v>218</v>
      </c>
      <c r="I6046" s="24" t="s">
        <v>219</v>
      </c>
      <c r="J6046" s="27" t="s">
        <v>1</v>
      </c>
      <c r="K6046" s="28">
        <v>2096.94</v>
      </c>
      <c r="L6046" s="28">
        <v>0</v>
      </c>
    </row>
    <row r="6047" spans="1:12" x14ac:dyDescent="0.25">
      <c r="A6047" s="24" t="s">
        <v>3305</v>
      </c>
      <c r="B6047" s="26">
        <v>2015</v>
      </c>
      <c r="C6047" s="24">
        <v>9</v>
      </c>
      <c r="D6047" s="24" t="s">
        <v>236</v>
      </c>
      <c r="E6047" s="26">
        <v>336</v>
      </c>
      <c r="F6047" s="24">
        <v>5287</v>
      </c>
      <c r="G6047" s="26" t="s">
        <v>8594</v>
      </c>
      <c r="H6047" s="24" t="s">
        <v>132</v>
      </c>
      <c r="I6047" s="24" t="s">
        <v>133</v>
      </c>
      <c r="J6047" s="27" t="s">
        <v>1</v>
      </c>
      <c r="K6047" s="28">
        <v>131.65</v>
      </c>
      <c r="L6047" s="28">
        <v>0</v>
      </c>
    </row>
    <row r="6048" spans="1:12" x14ac:dyDescent="0.25">
      <c r="A6048" s="24" t="s">
        <v>3305</v>
      </c>
      <c r="B6048" s="26">
        <v>2015</v>
      </c>
      <c r="C6048" s="24">
        <v>9</v>
      </c>
      <c r="D6048" s="24" t="s">
        <v>236</v>
      </c>
      <c r="E6048" s="26">
        <v>337</v>
      </c>
      <c r="F6048" s="24">
        <v>5288</v>
      </c>
      <c r="G6048" s="26" t="s">
        <v>8595</v>
      </c>
      <c r="H6048" s="24" t="s">
        <v>132</v>
      </c>
      <c r="I6048" s="24" t="s">
        <v>133</v>
      </c>
      <c r="J6048" s="27" t="s">
        <v>1</v>
      </c>
      <c r="K6048" s="28">
        <v>25.15</v>
      </c>
      <c r="L6048" s="28">
        <v>25.15</v>
      </c>
    </row>
    <row r="6049" spans="1:12" x14ac:dyDescent="0.25">
      <c r="A6049" s="24" t="s">
        <v>3305</v>
      </c>
      <c r="B6049" s="26">
        <v>2015</v>
      </c>
      <c r="C6049" s="24">
        <v>9</v>
      </c>
      <c r="D6049" s="24" t="s">
        <v>236</v>
      </c>
      <c r="E6049" s="26">
        <v>338</v>
      </c>
      <c r="F6049" s="24">
        <v>3872</v>
      </c>
      <c r="G6049" s="26" t="s">
        <v>7179</v>
      </c>
      <c r="H6049" s="24" t="s">
        <v>1726</v>
      </c>
      <c r="I6049" s="24" t="s">
        <v>1727</v>
      </c>
      <c r="J6049" s="27" t="s">
        <v>1</v>
      </c>
      <c r="K6049" s="28">
        <v>96.57</v>
      </c>
      <c r="L6049" s="28">
        <v>96.5655</v>
      </c>
    </row>
    <row r="6050" spans="1:12" x14ac:dyDescent="0.25">
      <c r="A6050" s="24" t="s">
        <v>3305</v>
      </c>
      <c r="B6050" s="26">
        <v>2015</v>
      </c>
      <c r="C6050" s="24">
        <v>9</v>
      </c>
      <c r="D6050" s="24" t="s">
        <v>236</v>
      </c>
      <c r="E6050" s="26">
        <v>338</v>
      </c>
      <c r="F6050" s="24">
        <v>4528</v>
      </c>
      <c r="G6050" s="26" t="s">
        <v>7835</v>
      </c>
      <c r="H6050" s="24" t="s">
        <v>1474</v>
      </c>
      <c r="I6050" s="24" t="s">
        <v>1475</v>
      </c>
      <c r="J6050" s="27" t="s">
        <v>1</v>
      </c>
      <c r="K6050" s="28">
        <v>75.45</v>
      </c>
      <c r="L6050" s="28">
        <v>0</v>
      </c>
    </row>
    <row r="6051" spans="1:12" x14ac:dyDescent="0.25">
      <c r="A6051" s="24" t="s">
        <v>3305</v>
      </c>
      <c r="B6051" s="26">
        <v>2015</v>
      </c>
      <c r="C6051" s="24">
        <v>9</v>
      </c>
      <c r="D6051" s="24" t="s">
        <v>236</v>
      </c>
      <c r="E6051" s="26">
        <v>339</v>
      </c>
      <c r="F6051" s="24">
        <v>1963</v>
      </c>
      <c r="G6051" s="26" t="s">
        <v>5270</v>
      </c>
      <c r="H6051" s="24" t="s">
        <v>79</v>
      </c>
      <c r="I6051" s="24" t="s">
        <v>80</v>
      </c>
      <c r="J6051" s="27" t="s">
        <v>1</v>
      </c>
      <c r="K6051" s="28">
        <v>80.11</v>
      </c>
      <c r="L6051" s="28">
        <v>0</v>
      </c>
    </row>
    <row r="6052" spans="1:12" x14ac:dyDescent="0.25">
      <c r="A6052" s="24" t="s">
        <v>3305</v>
      </c>
      <c r="B6052" s="26">
        <v>2015</v>
      </c>
      <c r="C6052" s="24">
        <v>9</v>
      </c>
      <c r="D6052" s="24" t="s">
        <v>236</v>
      </c>
      <c r="E6052" s="26">
        <v>341</v>
      </c>
      <c r="F6052" s="24">
        <v>5289</v>
      </c>
      <c r="G6052" s="26" t="s">
        <v>8596</v>
      </c>
      <c r="H6052" s="24" t="s">
        <v>280</v>
      </c>
      <c r="I6052" s="24" t="s">
        <v>281</v>
      </c>
      <c r="J6052" s="27" t="s">
        <v>1</v>
      </c>
      <c r="K6052" s="28">
        <v>80.11</v>
      </c>
      <c r="L6052" s="28">
        <v>80.108999999999995</v>
      </c>
    </row>
    <row r="6053" spans="1:12" x14ac:dyDescent="0.25">
      <c r="A6053" s="24" t="s">
        <v>3305</v>
      </c>
      <c r="B6053" s="26">
        <v>2015</v>
      </c>
      <c r="C6053" s="24">
        <v>9</v>
      </c>
      <c r="D6053" s="24" t="s">
        <v>236</v>
      </c>
      <c r="E6053" s="26">
        <v>341</v>
      </c>
      <c r="F6053" s="24">
        <v>5290</v>
      </c>
      <c r="G6053" s="26" t="s">
        <v>8597</v>
      </c>
      <c r="H6053" s="24" t="s">
        <v>338</v>
      </c>
      <c r="I6053" s="24" t="s">
        <v>339</v>
      </c>
      <c r="J6053" s="27" t="s">
        <v>1</v>
      </c>
      <c r="K6053" s="28">
        <v>38.25</v>
      </c>
      <c r="L6053" s="28">
        <v>38.25</v>
      </c>
    </row>
    <row r="6054" spans="1:12" x14ac:dyDescent="0.25">
      <c r="A6054" s="24" t="s">
        <v>3305</v>
      </c>
      <c r="B6054" s="26">
        <v>2015</v>
      </c>
      <c r="C6054" s="24">
        <v>9</v>
      </c>
      <c r="D6054" s="24" t="s">
        <v>236</v>
      </c>
      <c r="E6054" s="26">
        <v>341</v>
      </c>
      <c r="F6054" s="24">
        <v>1095</v>
      </c>
      <c r="G6054" s="26" t="s">
        <v>4402</v>
      </c>
      <c r="H6054" s="24" t="s">
        <v>484</v>
      </c>
      <c r="I6054" s="24" t="s">
        <v>485</v>
      </c>
      <c r="J6054" s="27" t="s">
        <v>1</v>
      </c>
      <c r="K6054" s="28">
        <v>35.21</v>
      </c>
      <c r="L6054" s="28">
        <v>26.41</v>
      </c>
    </row>
    <row r="6055" spans="1:12" x14ac:dyDescent="0.25">
      <c r="A6055" s="24" t="s">
        <v>3305</v>
      </c>
      <c r="B6055" s="26">
        <v>2015</v>
      </c>
      <c r="C6055" s="24">
        <v>9</v>
      </c>
      <c r="D6055" s="24" t="s">
        <v>236</v>
      </c>
      <c r="E6055" s="26">
        <v>341</v>
      </c>
      <c r="F6055" s="24">
        <v>5291</v>
      </c>
      <c r="G6055" s="26" t="s">
        <v>8598</v>
      </c>
      <c r="H6055" s="24" t="s">
        <v>184</v>
      </c>
      <c r="I6055" s="24" t="s">
        <v>185</v>
      </c>
      <c r="J6055" s="27" t="s">
        <v>1</v>
      </c>
      <c r="K6055" s="28">
        <v>22.91</v>
      </c>
      <c r="L6055" s="28">
        <v>17.18</v>
      </c>
    </row>
    <row r="6056" spans="1:12" x14ac:dyDescent="0.25">
      <c r="A6056" s="24" t="s">
        <v>3305</v>
      </c>
      <c r="B6056" s="26">
        <v>2015</v>
      </c>
      <c r="C6056" s="24">
        <v>9</v>
      </c>
      <c r="D6056" s="24" t="s">
        <v>236</v>
      </c>
      <c r="E6056" s="26">
        <v>341</v>
      </c>
      <c r="F6056" s="24">
        <v>3773</v>
      </c>
      <c r="G6056" s="26" t="s">
        <v>7080</v>
      </c>
      <c r="H6056" s="24" t="s">
        <v>118</v>
      </c>
      <c r="I6056" s="24" t="s">
        <v>119</v>
      </c>
      <c r="J6056" s="27" t="s">
        <v>1</v>
      </c>
      <c r="K6056" s="28">
        <v>45.82</v>
      </c>
      <c r="L6056" s="28">
        <v>34.36</v>
      </c>
    </row>
    <row r="6057" spans="1:12" x14ac:dyDescent="0.25">
      <c r="A6057" s="24" t="s">
        <v>3305</v>
      </c>
      <c r="B6057" s="26">
        <v>2015</v>
      </c>
      <c r="C6057" s="24">
        <v>9</v>
      </c>
      <c r="D6057" s="24" t="s">
        <v>236</v>
      </c>
      <c r="E6057" s="26">
        <v>341</v>
      </c>
      <c r="F6057" s="24">
        <v>5292</v>
      </c>
      <c r="G6057" s="26" t="s">
        <v>8599</v>
      </c>
      <c r="H6057" s="24" t="s">
        <v>432</v>
      </c>
      <c r="I6057" s="24" t="s">
        <v>433</v>
      </c>
      <c r="J6057" s="27" t="s">
        <v>1</v>
      </c>
      <c r="K6057" s="28">
        <v>267.35000000000002</v>
      </c>
      <c r="L6057" s="28">
        <v>266.98509999999999</v>
      </c>
    </row>
    <row r="6058" spans="1:12" x14ac:dyDescent="0.25">
      <c r="A6058" s="24" t="s">
        <v>3305</v>
      </c>
      <c r="B6058" s="26">
        <v>2015</v>
      </c>
      <c r="C6058" s="24">
        <v>9</v>
      </c>
      <c r="D6058" s="24" t="s">
        <v>236</v>
      </c>
      <c r="E6058" s="26">
        <v>341</v>
      </c>
      <c r="F6058" s="24">
        <v>3855</v>
      </c>
      <c r="G6058" s="26" t="s">
        <v>7162</v>
      </c>
      <c r="H6058" s="24" t="s">
        <v>67</v>
      </c>
      <c r="I6058" s="24" t="s">
        <v>68</v>
      </c>
      <c r="J6058" s="27" t="s">
        <v>1</v>
      </c>
      <c r="K6058" s="28">
        <v>96.57</v>
      </c>
      <c r="L6058" s="28">
        <v>96.5655</v>
      </c>
    </row>
    <row r="6059" spans="1:12" x14ac:dyDescent="0.25">
      <c r="A6059" s="24" t="s">
        <v>3305</v>
      </c>
      <c r="B6059" s="26">
        <v>2015</v>
      </c>
      <c r="C6059" s="24">
        <v>9</v>
      </c>
      <c r="D6059" s="24" t="s">
        <v>236</v>
      </c>
      <c r="E6059" s="26">
        <v>341</v>
      </c>
      <c r="F6059" s="24">
        <v>5293</v>
      </c>
      <c r="G6059" s="26" t="s">
        <v>8600</v>
      </c>
      <c r="H6059" s="24" t="s">
        <v>1570</v>
      </c>
      <c r="I6059" s="24" t="s">
        <v>1571</v>
      </c>
      <c r="J6059" s="27" t="s">
        <v>1</v>
      </c>
      <c r="K6059" s="28">
        <v>20.43</v>
      </c>
      <c r="L6059" s="28">
        <v>20.43</v>
      </c>
    </row>
    <row r="6060" spans="1:12" x14ac:dyDescent="0.25">
      <c r="A6060" s="24" t="s">
        <v>3305</v>
      </c>
      <c r="B6060" s="26">
        <v>2015</v>
      </c>
      <c r="C6060" s="24">
        <v>9</v>
      </c>
      <c r="D6060" s="24" t="s">
        <v>236</v>
      </c>
      <c r="E6060" s="26">
        <v>341</v>
      </c>
      <c r="F6060" s="24">
        <v>5117</v>
      </c>
      <c r="G6060" s="26" t="s">
        <v>8424</v>
      </c>
      <c r="H6060" s="24" t="s">
        <v>1010</v>
      </c>
      <c r="I6060" s="24" t="s">
        <v>1011</v>
      </c>
      <c r="J6060" s="27" t="s">
        <v>1</v>
      </c>
      <c r="K6060" s="28">
        <v>26.64</v>
      </c>
      <c r="L6060" s="28">
        <v>0</v>
      </c>
    </row>
    <row r="6061" spans="1:12" x14ac:dyDescent="0.25">
      <c r="A6061" s="24" t="s">
        <v>3305</v>
      </c>
      <c r="B6061" s="26">
        <v>2015</v>
      </c>
      <c r="C6061" s="24">
        <v>9</v>
      </c>
      <c r="D6061" s="24" t="s">
        <v>236</v>
      </c>
      <c r="E6061" s="26">
        <v>341</v>
      </c>
      <c r="F6061" s="24">
        <v>5294</v>
      </c>
      <c r="G6061" s="26" t="s">
        <v>8601</v>
      </c>
      <c r="H6061" s="24" t="s">
        <v>1728</v>
      </c>
      <c r="I6061" s="24" t="s">
        <v>1729</v>
      </c>
      <c r="J6061" s="27" t="s">
        <v>1</v>
      </c>
      <c r="K6061" s="28">
        <v>26.95</v>
      </c>
      <c r="L6061" s="28">
        <v>0</v>
      </c>
    </row>
    <row r="6062" spans="1:12" x14ac:dyDescent="0.25">
      <c r="A6062" s="24" t="s">
        <v>3305</v>
      </c>
      <c r="B6062" s="26">
        <v>2015</v>
      </c>
      <c r="C6062" s="24">
        <v>9</v>
      </c>
      <c r="D6062" s="24" t="s">
        <v>236</v>
      </c>
      <c r="E6062" s="26">
        <v>341</v>
      </c>
      <c r="F6062" s="24">
        <v>5295</v>
      </c>
      <c r="G6062" s="26" t="s">
        <v>8602</v>
      </c>
      <c r="H6062" s="24" t="s">
        <v>178</v>
      </c>
      <c r="I6062" s="24" t="s">
        <v>179</v>
      </c>
      <c r="J6062" s="27" t="s">
        <v>1</v>
      </c>
      <c r="K6062" s="28">
        <v>85.45</v>
      </c>
      <c r="L6062" s="28">
        <v>64.09</v>
      </c>
    </row>
    <row r="6063" spans="1:12" x14ac:dyDescent="0.25">
      <c r="A6063" s="24" t="s">
        <v>3305</v>
      </c>
      <c r="B6063" s="26">
        <v>2015</v>
      </c>
      <c r="C6063" s="24">
        <v>9</v>
      </c>
      <c r="D6063" s="24" t="s">
        <v>236</v>
      </c>
      <c r="E6063" s="26">
        <v>341</v>
      </c>
      <c r="F6063" s="24">
        <v>3838</v>
      </c>
      <c r="G6063" s="26" t="s">
        <v>7145</v>
      </c>
      <c r="H6063" s="24" t="s">
        <v>184</v>
      </c>
      <c r="I6063" s="24" t="s">
        <v>185</v>
      </c>
      <c r="J6063" s="27" t="s">
        <v>1</v>
      </c>
      <c r="K6063" s="28">
        <v>35.21</v>
      </c>
      <c r="L6063" s="28">
        <v>35.21</v>
      </c>
    </row>
    <row r="6064" spans="1:12" x14ac:dyDescent="0.25">
      <c r="A6064" s="24" t="s">
        <v>3305</v>
      </c>
      <c r="B6064" s="26">
        <v>2015</v>
      </c>
      <c r="C6064" s="24">
        <v>9</v>
      </c>
      <c r="D6064" s="24" t="s">
        <v>236</v>
      </c>
      <c r="E6064" s="26">
        <v>341</v>
      </c>
      <c r="F6064" s="24">
        <v>5296</v>
      </c>
      <c r="G6064" s="26" t="s">
        <v>8603</v>
      </c>
      <c r="H6064" s="24" t="s">
        <v>226</v>
      </c>
      <c r="I6064" s="24" t="s">
        <v>227</v>
      </c>
      <c r="J6064" s="27" t="s">
        <v>1</v>
      </c>
      <c r="K6064" s="28">
        <v>80.11</v>
      </c>
      <c r="L6064" s="28">
        <v>0</v>
      </c>
    </row>
    <row r="6065" spans="1:12" x14ac:dyDescent="0.25">
      <c r="A6065" s="24" t="s">
        <v>3305</v>
      </c>
      <c r="B6065" s="26">
        <v>2015</v>
      </c>
      <c r="C6065" s="24">
        <v>9</v>
      </c>
      <c r="D6065" s="24" t="s">
        <v>236</v>
      </c>
      <c r="E6065" s="26">
        <v>349</v>
      </c>
      <c r="F6065" s="24">
        <v>5297</v>
      </c>
      <c r="G6065" s="26" t="s">
        <v>8604</v>
      </c>
      <c r="H6065" s="24" t="s">
        <v>544</v>
      </c>
      <c r="I6065" s="24" t="s">
        <v>545</v>
      </c>
      <c r="J6065" s="27" t="s">
        <v>1</v>
      </c>
      <c r="K6065" s="28">
        <v>72.16</v>
      </c>
      <c r="L6065" s="28">
        <v>0</v>
      </c>
    </row>
    <row r="6066" spans="1:12" x14ac:dyDescent="0.25">
      <c r="A6066" s="24" t="s">
        <v>3305</v>
      </c>
      <c r="B6066" s="26">
        <v>2015</v>
      </c>
      <c r="C6066" s="24">
        <v>9</v>
      </c>
      <c r="D6066" s="24" t="s">
        <v>236</v>
      </c>
      <c r="E6066" s="26">
        <v>351</v>
      </c>
      <c r="F6066" s="24">
        <v>5298</v>
      </c>
      <c r="G6066" s="26" t="s">
        <v>8605</v>
      </c>
      <c r="H6066" s="24" t="s">
        <v>59</v>
      </c>
      <c r="I6066" s="24" t="s">
        <v>60</v>
      </c>
      <c r="J6066" s="27" t="s">
        <v>1</v>
      </c>
      <c r="K6066" s="28">
        <v>129.78</v>
      </c>
      <c r="L6066" s="28">
        <v>0</v>
      </c>
    </row>
    <row r="6067" spans="1:12" x14ac:dyDescent="0.25">
      <c r="A6067" s="24" t="s">
        <v>3305</v>
      </c>
      <c r="B6067" s="26">
        <v>2015</v>
      </c>
      <c r="C6067" s="24">
        <v>9</v>
      </c>
      <c r="D6067" s="24" t="s">
        <v>236</v>
      </c>
      <c r="E6067" s="26">
        <v>363</v>
      </c>
      <c r="F6067" s="24">
        <v>5299</v>
      </c>
      <c r="G6067" s="26" t="s">
        <v>8606</v>
      </c>
      <c r="H6067" s="24" t="s">
        <v>69</v>
      </c>
      <c r="I6067" s="24" t="s">
        <v>70</v>
      </c>
      <c r="J6067" s="27" t="s">
        <v>1</v>
      </c>
      <c r="K6067" s="28">
        <v>96.57</v>
      </c>
      <c r="L6067" s="28">
        <v>0</v>
      </c>
    </row>
    <row r="6068" spans="1:12" x14ac:dyDescent="0.25">
      <c r="A6068" s="24" t="s">
        <v>3305</v>
      </c>
      <c r="B6068" s="26">
        <v>2015</v>
      </c>
      <c r="C6068" s="24">
        <v>9</v>
      </c>
      <c r="D6068" s="24" t="s">
        <v>236</v>
      </c>
      <c r="E6068" s="26">
        <v>364</v>
      </c>
      <c r="F6068" s="24">
        <v>5300</v>
      </c>
      <c r="G6068" s="26" t="s">
        <v>8607</v>
      </c>
      <c r="H6068" s="24" t="s">
        <v>69</v>
      </c>
      <c r="I6068" s="24" t="s">
        <v>70</v>
      </c>
      <c r="J6068" s="27" t="s">
        <v>1</v>
      </c>
      <c r="K6068" s="28">
        <v>85.45</v>
      </c>
      <c r="L6068" s="28">
        <v>0</v>
      </c>
    </row>
    <row r="6069" spans="1:12" x14ac:dyDescent="0.25">
      <c r="A6069" s="24" t="s">
        <v>3305</v>
      </c>
      <c r="B6069" s="26">
        <v>2015</v>
      </c>
      <c r="C6069" s="24">
        <v>9</v>
      </c>
      <c r="D6069" s="24" t="s">
        <v>236</v>
      </c>
      <c r="E6069" s="26">
        <v>367</v>
      </c>
      <c r="F6069" s="24">
        <v>5301</v>
      </c>
      <c r="G6069" s="26" t="s">
        <v>8608</v>
      </c>
      <c r="H6069" s="24" t="s">
        <v>69</v>
      </c>
      <c r="I6069" s="24" t="s">
        <v>70</v>
      </c>
      <c r="J6069" s="27" t="s">
        <v>1</v>
      </c>
      <c r="K6069" s="28">
        <v>263.3</v>
      </c>
      <c r="L6069" s="28">
        <v>0</v>
      </c>
    </row>
    <row r="6070" spans="1:12" x14ac:dyDescent="0.25">
      <c r="A6070" s="24" t="s">
        <v>3305</v>
      </c>
      <c r="B6070" s="26">
        <v>2015</v>
      </c>
      <c r="C6070" s="24">
        <v>9</v>
      </c>
      <c r="D6070" s="24" t="s">
        <v>236</v>
      </c>
      <c r="E6070" s="26">
        <v>368</v>
      </c>
      <c r="F6070" s="24">
        <v>5302</v>
      </c>
      <c r="G6070" s="26" t="s">
        <v>8609</v>
      </c>
      <c r="H6070" s="24" t="s">
        <v>126</v>
      </c>
      <c r="I6070" s="24" t="s">
        <v>127</v>
      </c>
      <c r="J6070" s="27" t="s">
        <v>1</v>
      </c>
      <c r="K6070" s="28">
        <v>131.65</v>
      </c>
      <c r="L6070" s="28">
        <v>0</v>
      </c>
    </row>
    <row r="6071" spans="1:12" x14ac:dyDescent="0.25">
      <c r="A6071" s="24" t="s">
        <v>3305</v>
      </c>
      <c r="B6071" s="26">
        <v>2015</v>
      </c>
      <c r="C6071" s="24">
        <v>9</v>
      </c>
      <c r="D6071" s="24" t="s">
        <v>236</v>
      </c>
      <c r="E6071" s="26">
        <v>369</v>
      </c>
      <c r="F6071" s="24">
        <v>5303</v>
      </c>
      <c r="G6071" s="26" t="s">
        <v>8610</v>
      </c>
      <c r="H6071" s="24" t="s">
        <v>544</v>
      </c>
      <c r="I6071" s="24" t="s">
        <v>545</v>
      </c>
      <c r="J6071" s="27" t="s">
        <v>1</v>
      </c>
      <c r="K6071" s="28">
        <v>126.25</v>
      </c>
      <c r="L6071" s="28">
        <v>0</v>
      </c>
    </row>
    <row r="6072" spans="1:12" x14ac:dyDescent="0.25">
      <c r="A6072" s="24" t="s">
        <v>3305</v>
      </c>
      <c r="B6072" s="26">
        <v>2015</v>
      </c>
      <c r="C6072" s="24">
        <v>9</v>
      </c>
      <c r="D6072" s="24" t="s">
        <v>236</v>
      </c>
      <c r="E6072" s="26">
        <v>371</v>
      </c>
      <c r="F6072" s="24">
        <v>5304</v>
      </c>
      <c r="G6072" s="26" t="s">
        <v>8611</v>
      </c>
      <c r="H6072" s="24" t="s">
        <v>1730</v>
      </c>
      <c r="I6072" s="24" t="s">
        <v>1731</v>
      </c>
      <c r="J6072" s="27" t="s">
        <v>1</v>
      </c>
      <c r="K6072" s="28">
        <v>25.15</v>
      </c>
      <c r="L6072" s="28">
        <v>0</v>
      </c>
    </row>
    <row r="6073" spans="1:12" x14ac:dyDescent="0.25">
      <c r="A6073" s="24" t="s">
        <v>3305</v>
      </c>
      <c r="B6073" s="26">
        <v>2015</v>
      </c>
      <c r="C6073" s="24">
        <v>9</v>
      </c>
      <c r="D6073" s="24" t="s">
        <v>236</v>
      </c>
      <c r="E6073" s="26">
        <v>414</v>
      </c>
      <c r="F6073" s="24">
        <v>5305</v>
      </c>
      <c r="G6073" s="26" t="s">
        <v>8612</v>
      </c>
      <c r="H6073" s="24" t="s">
        <v>69</v>
      </c>
      <c r="I6073" s="24" t="s">
        <v>70</v>
      </c>
      <c r="J6073" s="27" t="s">
        <v>1</v>
      </c>
      <c r="K6073" s="28">
        <v>197.35</v>
      </c>
      <c r="L6073" s="28">
        <v>0</v>
      </c>
    </row>
    <row r="6074" spans="1:12" x14ac:dyDescent="0.25">
      <c r="A6074" s="24" t="s">
        <v>3305</v>
      </c>
      <c r="B6074" s="26">
        <v>2015</v>
      </c>
      <c r="C6074" s="24">
        <v>9</v>
      </c>
      <c r="D6074" s="24" t="s">
        <v>236</v>
      </c>
      <c r="E6074" s="26">
        <v>415</v>
      </c>
      <c r="F6074" s="24">
        <v>5306</v>
      </c>
      <c r="G6074" s="26" t="s">
        <v>8613</v>
      </c>
      <c r="H6074" s="24" t="s">
        <v>206</v>
      </c>
      <c r="I6074" s="24" t="s">
        <v>207</v>
      </c>
      <c r="J6074" s="27" t="s">
        <v>1</v>
      </c>
      <c r="K6074" s="28">
        <v>85.45</v>
      </c>
      <c r="L6074" s="28">
        <v>0</v>
      </c>
    </row>
    <row r="6075" spans="1:12" x14ac:dyDescent="0.25">
      <c r="A6075" s="24" t="s">
        <v>3305</v>
      </c>
      <c r="B6075" s="26">
        <v>2015</v>
      </c>
      <c r="C6075" s="24">
        <v>9</v>
      </c>
      <c r="D6075" s="24" t="s">
        <v>236</v>
      </c>
      <c r="E6075" s="26">
        <v>419</v>
      </c>
      <c r="F6075" s="24">
        <v>1038</v>
      </c>
      <c r="G6075" s="26" t="s">
        <v>4345</v>
      </c>
      <c r="H6075" s="24" t="s">
        <v>83</v>
      </c>
      <c r="I6075" s="24" t="s">
        <v>84</v>
      </c>
      <c r="J6075" s="27" t="s">
        <v>1</v>
      </c>
      <c r="K6075" s="28">
        <v>37.94</v>
      </c>
      <c r="L6075" s="28">
        <v>0</v>
      </c>
    </row>
    <row r="6076" spans="1:12" x14ac:dyDescent="0.25">
      <c r="A6076" s="24" t="s">
        <v>3305</v>
      </c>
      <c r="B6076" s="26">
        <v>2015</v>
      </c>
      <c r="C6076" s="24">
        <v>9</v>
      </c>
      <c r="D6076" s="24" t="s">
        <v>236</v>
      </c>
      <c r="E6076" s="26">
        <v>419</v>
      </c>
      <c r="F6076" s="24">
        <v>3200</v>
      </c>
      <c r="G6076" s="26" t="s">
        <v>6507</v>
      </c>
      <c r="H6076" s="24" t="s">
        <v>39</v>
      </c>
      <c r="I6076" s="24" t="s">
        <v>40</v>
      </c>
      <c r="J6076" s="27" t="s">
        <v>1</v>
      </c>
      <c r="K6076" s="28">
        <v>45.82</v>
      </c>
      <c r="L6076" s="28">
        <v>0</v>
      </c>
    </row>
    <row r="6077" spans="1:12" x14ac:dyDescent="0.25">
      <c r="A6077" s="24" t="s">
        <v>3305</v>
      </c>
      <c r="B6077" s="26">
        <v>2015</v>
      </c>
      <c r="C6077" s="24">
        <v>9</v>
      </c>
      <c r="D6077" s="24" t="s">
        <v>236</v>
      </c>
      <c r="E6077" s="26">
        <v>419</v>
      </c>
      <c r="F6077" s="24">
        <v>5307</v>
      </c>
      <c r="G6077" s="26" t="s">
        <v>8614</v>
      </c>
      <c r="H6077" s="24" t="s">
        <v>69</v>
      </c>
      <c r="I6077" s="24" t="s">
        <v>70</v>
      </c>
      <c r="J6077" s="27" t="s">
        <v>1</v>
      </c>
      <c r="K6077" s="28">
        <v>22.91</v>
      </c>
      <c r="L6077" s="28">
        <v>0</v>
      </c>
    </row>
    <row r="6078" spans="1:12" x14ac:dyDescent="0.25">
      <c r="A6078" s="24" t="s">
        <v>3305</v>
      </c>
      <c r="B6078" s="26">
        <v>2015</v>
      </c>
      <c r="C6078" s="24">
        <v>9</v>
      </c>
      <c r="D6078" s="24" t="s">
        <v>236</v>
      </c>
      <c r="E6078" s="26">
        <v>419</v>
      </c>
      <c r="F6078" s="24">
        <v>5060</v>
      </c>
      <c r="G6078" s="26" t="s">
        <v>8367</v>
      </c>
      <c r="H6078" s="24" t="s">
        <v>158</v>
      </c>
      <c r="I6078" s="24" t="s">
        <v>159</v>
      </c>
      <c r="J6078" s="27" t="s">
        <v>1</v>
      </c>
      <c r="K6078" s="28">
        <v>24.28</v>
      </c>
      <c r="L6078" s="28">
        <v>0</v>
      </c>
    </row>
    <row r="6079" spans="1:12" x14ac:dyDescent="0.25">
      <c r="A6079" s="24" t="s">
        <v>3305</v>
      </c>
      <c r="B6079" s="26">
        <v>2015</v>
      </c>
      <c r="C6079" s="24">
        <v>9</v>
      </c>
      <c r="D6079" s="24" t="s">
        <v>236</v>
      </c>
      <c r="E6079" s="26">
        <v>419</v>
      </c>
      <c r="F6079" s="24">
        <v>5308</v>
      </c>
      <c r="G6079" s="26" t="s">
        <v>8615</v>
      </c>
      <c r="H6079" s="24" t="s">
        <v>192</v>
      </c>
      <c r="I6079" s="24" t="s">
        <v>193</v>
      </c>
      <c r="J6079" s="27" t="s">
        <v>1</v>
      </c>
      <c r="K6079" s="28">
        <v>22.91</v>
      </c>
      <c r="L6079" s="28">
        <v>0</v>
      </c>
    </row>
    <row r="6080" spans="1:12" x14ac:dyDescent="0.25">
      <c r="A6080" s="24" t="s">
        <v>3305</v>
      </c>
      <c r="B6080" s="26">
        <v>2015</v>
      </c>
      <c r="C6080" s="24">
        <v>9</v>
      </c>
      <c r="D6080" s="24" t="s">
        <v>236</v>
      </c>
      <c r="E6080" s="26">
        <v>419</v>
      </c>
      <c r="F6080" s="24">
        <v>5309</v>
      </c>
      <c r="G6080" s="26" t="s">
        <v>8616</v>
      </c>
      <c r="H6080" s="24" t="s">
        <v>67</v>
      </c>
      <c r="I6080" s="24" t="s">
        <v>68</v>
      </c>
      <c r="J6080" s="27" t="s">
        <v>1</v>
      </c>
      <c r="K6080" s="28">
        <v>20.43</v>
      </c>
      <c r="L6080" s="28">
        <v>0</v>
      </c>
    </row>
    <row r="6081" spans="1:12" x14ac:dyDescent="0.25">
      <c r="A6081" s="24" t="s">
        <v>3305</v>
      </c>
      <c r="B6081" s="26">
        <v>2015</v>
      </c>
      <c r="C6081" s="24">
        <v>9</v>
      </c>
      <c r="D6081" s="24" t="s">
        <v>236</v>
      </c>
      <c r="E6081" s="26">
        <v>419</v>
      </c>
      <c r="F6081" s="24">
        <v>5310</v>
      </c>
      <c r="G6081" s="26" t="s">
        <v>8617</v>
      </c>
      <c r="H6081" s="24" t="s">
        <v>360</v>
      </c>
      <c r="I6081" s="24" t="s">
        <v>361</v>
      </c>
      <c r="J6081" s="27" t="s">
        <v>1</v>
      </c>
      <c r="K6081" s="28">
        <v>37.94</v>
      </c>
      <c r="L6081" s="28">
        <v>0</v>
      </c>
    </row>
    <row r="6082" spans="1:12" x14ac:dyDescent="0.25">
      <c r="A6082" s="24" t="s">
        <v>3305</v>
      </c>
      <c r="B6082" s="26">
        <v>2015</v>
      </c>
      <c r="C6082" s="24">
        <v>9</v>
      </c>
      <c r="D6082" s="24" t="s">
        <v>236</v>
      </c>
      <c r="E6082" s="26">
        <v>419</v>
      </c>
      <c r="F6082" s="24">
        <v>5311</v>
      </c>
      <c r="G6082" s="26" t="s">
        <v>8618</v>
      </c>
      <c r="H6082" s="24" t="s">
        <v>77</v>
      </c>
      <c r="I6082" s="24" t="s">
        <v>78</v>
      </c>
      <c r="J6082" s="27" t="s">
        <v>1</v>
      </c>
      <c r="K6082" s="28">
        <v>96.57</v>
      </c>
      <c r="L6082" s="28">
        <v>0</v>
      </c>
    </row>
    <row r="6083" spans="1:12" x14ac:dyDescent="0.25">
      <c r="A6083" s="24" t="s">
        <v>3305</v>
      </c>
      <c r="B6083" s="26">
        <v>2015</v>
      </c>
      <c r="C6083" s="24">
        <v>9</v>
      </c>
      <c r="D6083" s="24" t="s">
        <v>236</v>
      </c>
      <c r="E6083" s="26">
        <v>419</v>
      </c>
      <c r="F6083" s="24">
        <v>5312</v>
      </c>
      <c r="G6083" s="26" t="s">
        <v>8619</v>
      </c>
      <c r="H6083" s="24" t="s">
        <v>778</v>
      </c>
      <c r="I6083" s="24" t="s">
        <v>779</v>
      </c>
      <c r="J6083" s="27" t="s">
        <v>1</v>
      </c>
      <c r="K6083" s="28">
        <v>38.25</v>
      </c>
      <c r="L6083" s="28">
        <v>0</v>
      </c>
    </row>
    <row r="6084" spans="1:12" x14ac:dyDescent="0.25">
      <c r="A6084" s="24" t="s">
        <v>3305</v>
      </c>
      <c r="B6084" s="26">
        <v>2015</v>
      </c>
      <c r="C6084" s="24">
        <v>9</v>
      </c>
      <c r="D6084" s="24" t="s">
        <v>236</v>
      </c>
      <c r="E6084" s="26">
        <v>419</v>
      </c>
      <c r="F6084" s="24">
        <v>5313</v>
      </c>
      <c r="G6084" s="26" t="s">
        <v>8620</v>
      </c>
      <c r="H6084" s="24" t="s">
        <v>1732</v>
      </c>
      <c r="I6084" s="24" t="s">
        <v>1733</v>
      </c>
      <c r="J6084" s="27" t="s">
        <v>1</v>
      </c>
      <c r="K6084" s="28">
        <v>31.67</v>
      </c>
      <c r="L6084" s="28">
        <v>0</v>
      </c>
    </row>
    <row r="6085" spans="1:12" x14ac:dyDescent="0.25">
      <c r="A6085" s="24" t="s">
        <v>3305</v>
      </c>
      <c r="B6085" s="26">
        <v>2015</v>
      </c>
      <c r="C6085" s="24">
        <v>9</v>
      </c>
      <c r="D6085" s="24" t="s">
        <v>236</v>
      </c>
      <c r="E6085" s="26">
        <v>419</v>
      </c>
      <c r="F6085" s="24">
        <v>5314</v>
      </c>
      <c r="G6085" s="26" t="s">
        <v>8621</v>
      </c>
      <c r="H6085" s="24" t="s">
        <v>274</v>
      </c>
      <c r="I6085" s="24" t="s">
        <v>275</v>
      </c>
      <c r="J6085" s="27" t="s">
        <v>1</v>
      </c>
      <c r="K6085" s="28">
        <v>96.57</v>
      </c>
      <c r="L6085" s="28">
        <v>0</v>
      </c>
    </row>
    <row r="6086" spans="1:12" x14ac:dyDescent="0.25">
      <c r="A6086" s="24" t="s">
        <v>3305</v>
      </c>
      <c r="B6086" s="26">
        <v>2015</v>
      </c>
      <c r="C6086" s="24">
        <v>9</v>
      </c>
      <c r="D6086" s="24" t="s">
        <v>236</v>
      </c>
      <c r="E6086" s="26">
        <v>419</v>
      </c>
      <c r="F6086" s="24">
        <v>5315</v>
      </c>
      <c r="G6086" s="26" t="s">
        <v>8622</v>
      </c>
      <c r="H6086" s="24" t="s">
        <v>61</v>
      </c>
      <c r="I6086" s="24" t="s">
        <v>62</v>
      </c>
      <c r="J6086" s="27" t="s">
        <v>1</v>
      </c>
      <c r="K6086" s="28">
        <v>20.43</v>
      </c>
      <c r="L6086" s="28">
        <v>0</v>
      </c>
    </row>
    <row r="6087" spans="1:12" x14ac:dyDescent="0.25">
      <c r="A6087" s="24" t="s">
        <v>3305</v>
      </c>
      <c r="B6087" s="26">
        <v>2015</v>
      </c>
      <c r="C6087" s="24">
        <v>9</v>
      </c>
      <c r="D6087" s="24" t="s">
        <v>236</v>
      </c>
      <c r="E6087" s="26">
        <v>419</v>
      </c>
      <c r="F6087" s="24">
        <v>397</v>
      </c>
      <c r="G6087" s="26" t="s">
        <v>3704</v>
      </c>
      <c r="H6087" s="24" t="s">
        <v>69</v>
      </c>
      <c r="I6087" s="24" t="s">
        <v>70</v>
      </c>
      <c r="J6087" s="27" t="s">
        <v>1</v>
      </c>
      <c r="K6087" s="28">
        <v>20.43</v>
      </c>
      <c r="L6087" s="28">
        <v>0</v>
      </c>
    </row>
    <row r="6088" spans="1:12" x14ac:dyDescent="0.25">
      <c r="A6088" s="24" t="s">
        <v>3305</v>
      </c>
      <c r="B6088" s="26">
        <v>2015</v>
      </c>
      <c r="C6088" s="24">
        <v>9</v>
      </c>
      <c r="D6088" s="24" t="s">
        <v>236</v>
      </c>
      <c r="E6088" s="26">
        <v>419</v>
      </c>
      <c r="F6088" s="24">
        <v>5316</v>
      </c>
      <c r="G6088" s="26" t="s">
        <v>8623</v>
      </c>
      <c r="H6088" s="24" t="s">
        <v>686</v>
      </c>
      <c r="I6088" s="24" t="s">
        <v>687</v>
      </c>
      <c r="J6088" s="27" t="s">
        <v>1</v>
      </c>
      <c r="K6088" s="28">
        <v>131.65</v>
      </c>
      <c r="L6088" s="28">
        <v>0</v>
      </c>
    </row>
    <row r="6089" spans="1:12" x14ac:dyDescent="0.25">
      <c r="A6089" s="24" t="s">
        <v>3305</v>
      </c>
      <c r="B6089" s="26">
        <v>2015</v>
      </c>
      <c r="C6089" s="24">
        <v>9</v>
      </c>
      <c r="D6089" s="24" t="s">
        <v>236</v>
      </c>
      <c r="E6089" s="26">
        <v>419</v>
      </c>
      <c r="F6089" s="24">
        <v>5317</v>
      </c>
      <c r="G6089" s="26" t="s">
        <v>8624</v>
      </c>
      <c r="H6089" s="24" t="s">
        <v>63</v>
      </c>
      <c r="I6089" s="24" t="s">
        <v>64</v>
      </c>
      <c r="J6089" s="27" t="s">
        <v>1</v>
      </c>
      <c r="K6089" s="28">
        <v>45.82</v>
      </c>
      <c r="L6089" s="28">
        <v>0</v>
      </c>
    </row>
    <row r="6090" spans="1:12" x14ac:dyDescent="0.25">
      <c r="A6090" s="24" t="s">
        <v>3305</v>
      </c>
      <c r="B6090" s="26">
        <v>2015</v>
      </c>
      <c r="C6090" s="24">
        <v>9</v>
      </c>
      <c r="D6090" s="24" t="s">
        <v>236</v>
      </c>
      <c r="E6090" s="26">
        <v>419</v>
      </c>
      <c r="F6090" s="24">
        <v>5318</v>
      </c>
      <c r="G6090" s="26" t="s">
        <v>8625</v>
      </c>
      <c r="H6090" s="24" t="s">
        <v>192</v>
      </c>
      <c r="I6090" s="24" t="s">
        <v>193</v>
      </c>
      <c r="J6090" s="27" t="s">
        <v>1</v>
      </c>
      <c r="K6090" s="28">
        <v>24.28</v>
      </c>
      <c r="L6090" s="28">
        <v>0</v>
      </c>
    </row>
    <row r="6091" spans="1:12" x14ac:dyDescent="0.25">
      <c r="A6091" s="24" t="s">
        <v>3305</v>
      </c>
      <c r="B6091" s="26">
        <v>2015</v>
      </c>
      <c r="C6091" s="24">
        <v>9</v>
      </c>
      <c r="D6091" s="24" t="s">
        <v>236</v>
      </c>
      <c r="E6091" s="26">
        <v>419</v>
      </c>
      <c r="F6091" s="24">
        <v>5319</v>
      </c>
      <c r="G6091" s="26" t="s">
        <v>8626</v>
      </c>
      <c r="H6091" s="24" t="s">
        <v>132</v>
      </c>
      <c r="I6091" s="24" t="s">
        <v>133</v>
      </c>
      <c r="J6091" s="27" t="s">
        <v>1</v>
      </c>
      <c r="K6091" s="28">
        <v>131.65</v>
      </c>
      <c r="L6091" s="28">
        <v>0</v>
      </c>
    </row>
    <row r="6092" spans="1:12" x14ac:dyDescent="0.25">
      <c r="A6092" s="24" t="s">
        <v>3305</v>
      </c>
      <c r="B6092" s="26">
        <v>2015</v>
      </c>
      <c r="C6092" s="24">
        <v>9</v>
      </c>
      <c r="D6092" s="24" t="s">
        <v>236</v>
      </c>
      <c r="E6092" s="26">
        <v>419</v>
      </c>
      <c r="F6092" s="24">
        <v>5320</v>
      </c>
      <c r="G6092" s="26" t="s">
        <v>8627</v>
      </c>
      <c r="H6092" s="24" t="s">
        <v>61</v>
      </c>
      <c r="I6092" s="24" t="s">
        <v>62</v>
      </c>
      <c r="J6092" s="27" t="s">
        <v>1</v>
      </c>
      <c r="K6092" s="28">
        <v>20.43</v>
      </c>
      <c r="L6092" s="28">
        <v>0</v>
      </c>
    </row>
    <row r="6093" spans="1:12" x14ac:dyDescent="0.25">
      <c r="A6093" s="24" t="s">
        <v>3305</v>
      </c>
      <c r="B6093" s="26">
        <v>2015</v>
      </c>
      <c r="C6093" s="24">
        <v>9</v>
      </c>
      <c r="D6093" s="24" t="s">
        <v>236</v>
      </c>
      <c r="E6093" s="26">
        <v>419</v>
      </c>
      <c r="F6093" s="24">
        <v>5321</v>
      </c>
      <c r="G6093" s="26" t="s">
        <v>8628</v>
      </c>
      <c r="H6093" s="24" t="s">
        <v>1000</v>
      </c>
      <c r="I6093" s="24" t="s">
        <v>1001</v>
      </c>
      <c r="J6093" s="27" t="s">
        <v>1</v>
      </c>
      <c r="K6093" s="28">
        <v>45.82</v>
      </c>
      <c r="L6093" s="28">
        <v>0</v>
      </c>
    </row>
    <row r="6094" spans="1:12" x14ac:dyDescent="0.25">
      <c r="A6094" s="24" t="s">
        <v>3305</v>
      </c>
      <c r="B6094" s="26">
        <v>2015</v>
      </c>
      <c r="C6094" s="24">
        <v>9</v>
      </c>
      <c r="D6094" s="24" t="s">
        <v>236</v>
      </c>
      <c r="E6094" s="26">
        <v>419</v>
      </c>
      <c r="F6094" s="24">
        <v>5322</v>
      </c>
      <c r="G6094" s="26" t="s">
        <v>8629</v>
      </c>
      <c r="H6094" s="24" t="s">
        <v>338</v>
      </c>
      <c r="I6094" s="24" t="s">
        <v>339</v>
      </c>
      <c r="J6094" s="27" t="s">
        <v>1</v>
      </c>
      <c r="K6094" s="28">
        <v>37.94</v>
      </c>
      <c r="L6094" s="28">
        <v>0</v>
      </c>
    </row>
    <row r="6095" spans="1:12" x14ac:dyDescent="0.25">
      <c r="A6095" s="24" t="s">
        <v>3305</v>
      </c>
      <c r="B6095" s="26">
        <v>2015</v>
      </c>
      <c r="C6095" s="24">
        <v>9</v>
      </c>
      <c r="D6095" s="24" t="s">
        <v>236</v>
      </c>
      <c r="E6095" s="26">
        <v>419</v>
      </c>
      <c r="F6095" s="24">
        <v>4263</v>
      </c>
      <c r="G6095" s="26" t="s">
        <v>7570</v>
      </c>
      <c r="H6095" s="24" t="s">
        <v>104</v>
      </c>
      <c r="I6095" s="24" t="s">
        <v>105</v>
      </c>
      <c r="J6095" s="27" t="s">
        <v>1</v>
      </c>
      <c r="K6095" s="28">
        <v>177.05</v>
      </c>
      <c r="L6095" s="28">
        <v>0</v>
      </c>
    </row>
    <row r="6096" spans="1:12" x14ac:dyDescent="0.25">
      <c r="A6096" s="24" t="s">
        <v>3305</v>
      </c>
      <c r="B6096" s="26">
        <v>2015</v>
      </c>
      <c r="C6096" s="24">
        <v>9</v>
      </c>
      <c r="D6096" s="24" t="s">
        <v>236</v>
      </c>
      <c r="E6096" s="26">
        <v>419</v>
      </c>
      <c r="F6096" s="24">
        <v>5323</v>
      </c>
      <c r="G6096" s="26" t="s">
        <v>8630</v>
      </c>
      <c r="H6096" s="24" t="s">
        <v>69</v>
      </c>
      <c r="I6096" s="24" t="s">
        <v>70</v>
      </c>
      <c r="J6096" s="27" t="s">
        <v>1</v>
      </c>
      <c r="K6096" s="28">
        <v>22.91</v>
      </c>
      <c r="L6096" s="28">
        <v>0</v>
      </c>
    </row>
    <row r="6097" spans="1:12" x14ac:dyDescent="0.25">
      <c r="A6097" s="24" t="s">
        <v>3305</v>
      </c>
      <c r="B6097" s="26">
        <v>2015</v>
      </c>
      <c r="C6097" s="24">
        <v>9</v>
      </c>
      <c r="D6097" s="24" t="s">
        <v>236</v>
      </c>
      <c r="E6097" s="26">
        <v>419</v>
      </c>
      <c r="F6097" s="24">
        <v>5324</v>
      </c>
      <c r="G6097" s="26" t="s">
        <v>8631</v>
      </c>
      <c r="H6097" s="24" t="s">
        <v>126</v>
      </c>
      <c r="I6097" s="24" t="s">
        <v>127</v>
      </c>
      <c r="J6097" s="27" t="s">
        <v>1</v>
      </c>
      <c r="K6097" s="28">
        <v>120.03</v>
      </c>
      <c r="L6097" s="28">
        <v>0</v>
      </c>
    </row>
    <row r="6098" spans="1:12" x14ac:dyDescent="0.25">
      <c r="A6098" s="24" t="s">
        <v>3305</v>
      </c>
      <c r="B6098" s="26">
        <v>2015</v>
      </c>
      <c r="C6098" s="24">
        <v>9</v>
      </c>
      <c r="D6098" s="24" t="s">
        <v>236</v>
      </c>
      <c r="E6098" s="26">
        <v>419</v>
      </c>
      <c r="F6098" s="24">
        <v>5325</v>
      </c>
      <c r="G6098" s="26" t="s">
        <v>8632</v>
      </c>
      <c r="H6098" s="24" t="s">
        <v>126</v>
      </c>
      <c r="I6098" s="24" t="s">
        <v>127</v>
      </c>
      <c r="J6098" s="27" t="s">
        <v>1</v>
      </c>
      <c r="K6098" s="28">
        <v>22.91</v>
      </c>
      <c r="L6098" s="28">
        <v>0</v>
      </c>
    </row>
    <row r="6099" spans="1:12" x14ac:dyDescent="0.25">
      <c r="A6099" s="24" t="s">
        <v>3305</v>
      </c>
      <c r="B6099" s="26">
        <v>2015</v>
      </c>
      <c r="C6099" s="24">
        <v>9</v>
      </c>
      <c r="D6099" s="24" t="s">
        <v>236</v>
      </c>
      <c r="E6099" s="26">
        <v>419</v>
      </c>
      <c r="F6099" s="24">
        <v>5326</v>
      </c>
      <c r="G6099" s="26" t="s">
        <v>8633</v>
      </c>
      <c r="H6099" s="24" t="s">
        <v>126</v>
      </c>
      <c r="I6099" s="24" t="s">
        <v>127</v>
      </c>
      <c r="J6099" s="27" t="s">
        <v>1</v>
      </c>
      <c r="K6099" s="28">
        <v>235.98</v>
      </c>
      <c r="L6099" s="28">
        <v>0</v>
      </c>
    </row>
    <row r="6100" spans="1:12" x14ac:dyDescent="0.25">
      <c r="A6100" s="24" t="s">
        <v>3305</v>
      </c>
      <c r="B6100" s="26">
        <v>2015</v>
      </c>
      <c r="C6100" s="24">
        <v>9</v>
      </c>
      <c r="D6100" s="24" t="s">
        <v>236</v>
      </c>
      <c r="E6100" s="26">
        <v>419</v>
      </c>
      <c r="F6100" s="24">
        <v>5327</v>
      </c>
      <c r="G6100" s="26" t="s">
        <v>8634</v>
      </c>
      <c r="H6100" s="24" t="s">
        <v>1734</v>
      </c>
      <c r="I6100" s="24" t="s">
        <v>1735</v>
      </c>
      <c r="J6100" s="27" t="s">
        <v>1</v>
      </c>
      <c r="K6100" s="28">
        <v>85.45</v>
      </c>
      <c r="L6100" s="28">
        <v>0</v>
      </c>
    </row>
    <row r="6101" spans="1:12" x14ac:dyDescent="0.25">
      <c r="A6101" s="24" t="s">
        <v>3305</v>
      </c>
      <c r="B6101" s="26">
        <v>2015</v>
      </c>
      <c r="C6101" s="24">
        <v>9</v>
      </c>
      <c r="D6101" s="24" t="s">
        <v>236</v>
      </c>
      <c r="E6101" s="26">
        <v>419</v>
      </c>
      <c r="F6101" s="24">
        <v>5328</v>
      </c>
      <c r="G6101" s="26" t="s">
        <v>8635</v>
      </c>
      <c r="H6101" s="24" t="s">
        <v>992</v>
      </c>
      <c r="I6101" s="24" t="s">
        <v>993</v>
      </c>
      <c r="J6101" s="27" t="s">
        <v>1</v>
      </c>
      <c r="K6101" s="28">
        <v>35.21</v>
      </c>
      <c r="L6101" s="28">
        <v>0</v>
      </c>
    </row>
    <row r="6102" spans="1:12" x14ac:dyDescent="0.25">
      <c r="A6102" s="24" t="s">
        <v>3305</v>
      </c>
      <c r="B6102" s="26">
        <v>2015</v>
      </c>
      <c r="C6102" s="24">
        <v>9</v>
      </c>
      <c r="D6102" s="24" t="s">
        <v>236</v>
      </c>
      <c r="E6102" s="26">
        <v>419</v>
      </c>
      <c r="F6102" s="24">
        <v>693</v>
      </c>
      <c r="G6102" s="26" t="s">
        <v>4000</v>
      </c>
      <c r="H6102" s="24" t="s">
        <v>67</v>
      </c>
      <c r="I6102" s="24" t="s">
        <v>68</v>
      </c>
      <c r="J6102" s="27" t="s">
        <v>1</v>
      </c>
      <c r="K6102" s="28">
        <v>48.56</v>
      </c>
      <c r="L6102" s="28">
        <v>0</v>
      </c>
    </row>
    <row r="6103" spans="1:12" x14ac:dyDescent="0.25">
      <c r="A6103" s="24" t="s">
        <v>3305</v>
      </c>
      <c r="B6103" s="26">
        <v>2015</v>
      </c>
      <c r="C6103" s="24">
        <v>9</v>
      </c>
      <c r="D6103" s="24" t="s">
        <v>236</v>
      </c>
      <c r="E6103" s="26">
        <v>419</v>
      </c>
      <c r="F6103" s="24">
        <v>5329</v>
      </c>
      <c r="G6103" s="26" t="s">
        <v>8636</v>
      </c>
      <c r="H6103" s="24" t="s">
        <v>460</v>
      </c>
      <c r="I6103" s="24" t="s">
        <v>461</v>
      </c>
      <c r="J6103" s="27" t="s">
        <v>1</v>
      </c>
      <c r="K6103" s="28">
        <v>38.25</v>
      </c>
      <c r="L6103" s="28">
        <v>0</v>
      </c>
    </row>
    <row r="6104" spans="1:12" x14ac:dyDescent="0.25">
      <c r="A6104" s="24" t="s">
        <v>3305</v>
      </c>
      <c r="B6104" s="26">
        <v>2015</v>
      </c>
      <c r="C6104" s="24">
        <v>9</v>
      </c>
      <c r="D6104" s="24" t="s">
        <v>15139</v>
      </c>
      <c r="E6104" s="26">
        <v>166</v>
      </c>
      <c r="F6104" s="24">
        <v>5330</v>
      </c>
      <c r="G6104" s="26" t="s">
        <v>8637</v>
      </c>
      <c r="H6104" s="24" t="s">
        <v>1736</v>
      </c>
      <c r="I6104" s="24" t="s">
        <v>1737</v>
      </c>
      <c r="J6104" s="27" t="s">
        <v>1</v>
      </c>
      <c r="K6104" s="28">
        <v>11</v>
      </c>
      <c r="L6104" s="28">
        <v>0</v>
      </c>
    </row>
    <row r="6105" spans="1:12" x14ac:dyDescent="0.25">
      <c r="A6105" s="24" t="s">
        <v>3305</v>
      </c>
      <c r="B6105" s="26">
        <v>2015</v>
      </c>
      <c r="C6105" s="24">
        <v>9</v>
      </c>
      <c r="D6105" s="24" t="s">
        <v>15139</v>
      </c>
      <c r="E6105" s="26">
        <v>168</v>
      </c>
      <c r="F6105" s="24">
        <v>115</v>
      </c>
      <c r="G6105" s="26" t="s">
        <v>3422</v>
      </c>
      <c r="H6105" s="24" t="s">
        <v>1248</v>
      </c>
      <c r="I6105" s="24" t="s">
        <v>1249</v>
      </c>
      <c r="J6105" s="27" t="s">
        <v>1</v>
      </c>
      <c r="K6105" s="28">
        <v>4.2</v>
      </c>
      <c r="L6105" s="28">
        <v>0</v>
      </c>
    </row>
    <row r="6106" spans="1:12" x14ac:dyDescent="0.25">
      <c r="A6106" s="24" t="s">
        <v>3305</v>
      </c>
      <c r="B6106" s="26">
        <v>2015</v>
      </c>
      <c r="C6106" s="24">
        <v>9</v>
      </c>
      <c r="D6106" s="24" t="s">
        <v>15139</v>
      </c>
      <c r="E6106" s="26">
        <v>207</v>
      </c>
      <c r="F6106" s="24">
        <v>5331</v>
      </c>
      <c r="G6106" s="26" t="s">
        <v>8638</v>
      </c>
      <c r="H6106" s="24" t="s">
        <v>670</v>
      </c>
      <c r="I6106" s="24" t="s">
        <v>671</v>
      </c>
      <c r="J6106" s="27" t="s">
        <v>1</v>
      </c>
      <c r="K6106" s="28">
        <v>6.62</v>
      </c>
      <c r="L6106" s="28">
        <v>0</v>
      </c>
    </row>
    <row r="6107" spans="1:12" x14ac:dyDescent="0.25">
      <c r="A6107" s="24" t="s">
        <v>3305</v>
      </c>
      <c r="B6107" s="26">
        <v>2015</v>
      </c>
      <c r="C6107" s="24">
        <v>9</v>
      </c>
      <c r="D6107" s="24" t="s">
        <v>15139</v>
      </c>
      <c r="E6107" s="26">
        <v>217</v>
      </c>
      <c r="F6107" s="24">
        <v>5332</v>
      </c>
      <c r="G6107" s="26" t="s">
        <v>8639</v>
      </c>
      <c r="H6107" s="24" t="s">
        <v>598</v>
      </c>
      <c r="I6107" s="24" t="s">
        <v>599</v>
      </c>
      <c r="J6107" s="27" t="s">
        <v>1</v>
      </c>
      <c r="K6107" s="28">
        <v>10.52</v>
      </c>
      <c r="L6107" s="28">
        <v>0</v>
      </c>
    </row>
    <row r="6108" spans="1:12" x14ac:dyDescent="0.25">
      <c r="A6108" s="24" t="s">
        <v>3305</v>
      </c>
      <c r="B6108" s="26">
        <v>2015</v>
      </c>
      <c r="C6108" s="24">
        <v>9</v>
      </c>
      <c r="D6108" s="24" t="s">
        <v>15139</v>
      </c>
      <c r="E6108" s="26">
        <v>217</v>
      </c>
      <c r="F6108" s="24">
        <v>174</v>
      </c>
      <c r="G6108" s="26" t="s">
        <v>3481</v>
      </c>
      <c r="H6108" s="24" t="s">
        <v>1736</v>
      </c>
      <c r="I6108" s="24" t="s">
        <v>1737</v>
      </c>
      <c r="J6108" s="27" t="s">
        <v>1</v>
      </c>
      <c r="K6108" s="28">
        <v>7.28</v>
      </c>
      <c r="L6108" s="28">
        <v>0</v>
      </c>
    </row>
    <row r="6109" spans="1:12" x14ac:dyDescent="0.25">
      <c r="A6109" s="24" t="s">
        <v>3305</v>
      </c>
      <c r="B6109" s="26">
        <v>2015</v>
      </c>
      <c r="C6109" s="24">
        <v>9</v>
      </c>
      <c r="D6109" s="24" t="s">
        <v>15139</v>
      </c>
      <c r="E6109" s="26">
        <v>228</v>
      </c>
      <c r="F6109" s="24">
        <v>5333</v>
      </c>
      <c r="G6109" s="26" t="s">
        <v>8640</v>
      </c>
      <c r="H6109" s="24" t="s">
        <v>1738</v>
      </c>
      <c r="I6109" s="24" t="s">
        <v>1739</v>
      </c>
      <c r="J6109" s="27" t="s">
        <v>1</v>
      </c>
      <c r="K6109" s="28">
        <v>11.03</v>
      </c>
      <c r="L6109" s="28">
        <v>4.41</v>
      </c>
    </row>
    <row r="6110" spans="1:12" x14ac:dyDescent="0.25">
      <c r="A6110" s="24" t="s">
        <v>3305</v>
      </c>
      <c r="B6110" s="26">
        <v>2015</v>
      </c>
      <c r="C6110" s="24">
        <v>9</v>
      </c>
      <c r="D6110" s="24" t="s">
        <v>15139</v>
      </c>
      <c r="E6110" s="26">
        <v>228</v>
      </c>
      <c r="F6110" s="24">
        <v>5334</v>
      </c>
      <c r="G6110" s="26" t="s">
        <v>8641</v>
      </c>
      <c r="H6110" s="24" t="s">
        <v>1088</v>
      </c>
      <c r="I6110" s="24" t="s">
        <v>1089</v>
      </c>
      <c r="J6110" s="27" t="s">
        <v>1</v>
      </c>
      <c r="K6110" s="28">
        <v>9.94</v>
      </c>
      <c r="L6110" s="28">
        <v>0</v>
      </c>
    </row>
    <row r="6111" spans="1:12" x14ac:dyDescent="0.25">
      <c r="A6111" s="24" t="s">
        <v>3305</v>
      </c>
      <c r="B6111" s="26">
        <v>2015</v>
      </c>
      <c r="C6111" s="24">
        <v>9</v>
      </c>
      <c r="D6111" s="24" t="s">
        <v>15139</v>
      </c>
      <c r="E6111" s="26">
        <v>230</v>
      </c>
      <c r="F6111" s="24">
        <v>5335</v>
      </c>
      <c r="G6111" s="26" t="s">
        <v>8642</v>
      </c>
      <c r="H6111" s="24" t="s">
        <v>1740</v>
      </c>
      <c r="I6111" s="24" t="s">
        <v>1741</v>
      </c>
      <c r="J6111" s="27" t="s">
        <v>1</v>
      </c>
      <c r="K6111" s="28">
        <v>6.62</v>
      </c>
      <c r="L6111" s="28">
        <v>0</v>
      </c>
    </row>
    <row r="6112" spans="1:12" x14ac:dyDescent="0.25">
      <c r="A6112" s="24" t="s">
        <v>3305</v>
      </c>
      <c r="B6112" s="26">
        <v>2015</v>
      </c>
      <c r="C6112" s="24">
        <v>9</v>
      </c>
      <c r="D6112" s="24" t="s">
        <v>15139</v>
      </c>
      <c r="E6112" s="26">
        <v>232</v>
      </c>
      <c r="F6112" s="24">
        <v>5336</v>
      </c>
      <c r="G6112" s="26" t="s">
        <v>8643</v>
      </c>
      <c r="H6112" s="24" t="s">
        <v>1088</v>
      </c>
      <c r="I6112" s="24" t="s">
        <v>1089</v>
      </c>
      <c r="J6112" s="27" t="s">
        <v>1</v>
      </c>
      <c r="K6112" s="28">
        <v>6.62</v>
      </c>
      <c r="L6112" s="28">
        <v>0</v>
      </c>
    </row>
    <row r="6113" spans="1:12" x14ac:dyDescent="0.25">
      <c r="A6113" s="24" t="s">
        <v>3305</v>
      </c>
      <c r="B6113" s="26">
        <v>2015</v>
      </c>
      <c r="C6113" s="24">
        <v>9</v>
      </c>
      <c r="D6113" s="24" t="s">
        <v>15139</v>
      </c>
      <c r="E6113" s="26">
        <v>232</v>
      </c>
      <c r="F6113" s="24">
        <v>5337</v>
      </c>
      <c r="G6113" s="26" t="s">
        <v>8644</v>
      </c>
      <c r="H6113" s="24" t="s">
        <v>678</v>
      </c>
      <c r="I6113" s="24" t="s">
        <v>679</v>
      </c>
      <c r="J6113" s="27" t="s">
        <v>1</v>
      </c>
      <c r="K6113" s="28">
        <v>6.62</v>
      </c>
      <c r="L6113" s="28">
        <v>0</v>
      </c>
    </row>
    <row r="6114" spans="1:12" x14ac:dyDescent="0.25">
      <c r="A6114" s="24" t="s">
        <v>3305</v>
      </c>
      <c r="B6114" s="26">
        <v>2015</v>
      </c>
      <c r="C6114" s="24">
        <v>9</v>
      </c>
      <c r="D6114" s="24" t="s">
        <v>15139</v>
      </c>
      <c r="E6114" s="26">
        <v>234</v>
      </c>
      <c r="F6114" s="24">
        <v>5338</v>
      </c>
      <c r="G6114" s="26" t="s">
        <v>8645</v>
      </c>
      <c r="H6114" s="24" t="s">
        <v>150</v>
      </c>
      <c r="I6114" s="24" t="s">
        <v>151</v>
      </c>
      <c r="J6114" s="27" t="s">
        <v>1</v>
      </c>
      <c r="K6114" s="28">
        <v>11.03</v>
      </c>
      <c r="L6114" s="28">
        <v>0</v>
      </c>
    </row>
    <row r="6115" spans="1:12" x14ac:dyDescent="0.25">
      <c r="A6115" s="24" t="s">
        <v>3305</v>
      </c>
      <c r="B6115" s="26">
        <v>2015</v>
      </c>
      <c r="C6115" s="24">
        <v>9</v>
      </c>
      <c r="D6115" s="24" t="s">
        <v>15139</v>
      </c>
      <c r="E6115" s="26">
        <v>234</v>
      </c>
      <c r="F6115" s="24">
        <v>5339</v>
      </c>
      <c r="G6115" s="26" t="s">
        <v>8646</v>
      </c>
      <c r="H6115" s="24" t="s">
        <v>1088</v>
      </c>
      <c r="I6115" s="24" t="s">
        <v>1089</v>
      </c>
      <c r="J6115" s="27" t="s">
        <v>1</v>
      </c>
      <c r="K6115" s="28">
        <v>6.62</v>
      </c>
      <c r="L6115" s="28">
        <v>0</v>
      </c>
    </row>
    <row r="6116" spans="1:12" x14ac:dyDescent="0.25">
      <c r="A6116" s="24" t="s">
        <v>3305</v>
      </c>
      <c r="B6116" s="26">
        <v>2015</v>
      </c>
      <c r="C6116" s="24">
        <v>9</v>
      </c>
      <c r="D6116" s="24" t="s">
        <v>15139</v>
      </c>
      <c r="E6116" s="26">
        <v>243</v>
      </c>
      <c r="F6116" s="24">
        <v>5340</v>
      </c>
      <c r="G6116" s="26" t="s">
        <v>8647</v>
      </c>
      <c r="H6116" s="24" t="s">
        <v>69</v>
      </c>
      <c r="I6116" s="24" t="s">
        <v>70</v>
      </c>
      <c r="J6116" s="27" t="s">
        <v>1</v>
      </c>
      <c r="K6116" s="28">
        <v>15.02</v>
      </c>
      <c r="L6116" s="28">
        <v>0</v>
      </c>
    </row>
    <row r="6117" spans="1:12" x14ac:dyDescent="0.25">
      <c r="A6117" s="24" t="s">
        <v>3305</v>
      </c>
      <c r="B6117" s="26">
        <v>2015</v>
      </c>
      <c r="C6117" s="24">
        <v>9</v>
      </c>
      <c r="D6117" s="24" t="s">
        <v>15139</v>
      </c>
      <c r="E6117" s="26">
        <v>246</v>
      </c>
      <c r="F6117" s="24">
        <v>5341</v>
      </c>
      <c r="G6117" s="26" t="s">
        <v>8648</v>
      </c>
      <c r="H6117" s="24" t="s">
        <v>1088</v>
      </c>
      <c r="I6117" s="24" t="s">
        <v>1089</v>
      </c>
      <c r="J6117" s="27" t="s">
        <v>1</v>
      </c>
      <c r="K6117" s="28">
        <v>10.29</v>
      </c>
      <c r="L6117" s="28">
        <v>0</v>
      </c>
    </row>
    <row r="6118" spans="1:12" x14ac:dyDescent="0.25">
      <c r="A6118" s="24" t="s">
        <v>3305</v>
      </c>
      <c r="B6118" s="26">
        <v>2015</v>
      </c>
      <c r="C6118" s="24">
        <v>9</v>
      </c>
      <c r="D6118" s="24" t="s">
        <v>15139</v>
      </c>
      <c r="E6118" s="26">
        <v>338</v>
      </c>
      <c r="F6118" s="24">
        <v>5342</v>
      </c>
      <c r="G6118" s="26" t="s">
        <v>8649</v>
      </c>
      <c r="H6118" s="24" t="s">
        <v>1474</v>
      </c>
      <c r="I6118" s="24" t="s">
        <v>1475</v>
      </c>
      <c r="J6118" s="27" t="s">
        <v>1</v>
      </c>
      <c r="K6118" s="28">
        <v>42.64</v>
      </c>
      <c r="L6118" s="28">
        <v>0</v>
      </c>
    </row>
    <row r="6119" spans="1:12" x14ac:dyDescent="0.25">
      <c r="A6119" s="24" t="s">
        <v>3305</v>
      </c>
      <c r="B6119" s="26">
        <v>2015</v>
      </c>
      <c r="C6119" s="24">
        <v>9</v>
      </c>
      <c r="D6119" s="24" t="s">
        <v>261</v>
      </c>
      <c r="E6119" s="26">
        <v>160</v>
      </c>
      <c r="F6119" s="24">
        <v>5343</v>
      </c>
      <c r="G6119" s="26" t="s">
        <v>8650</v>
      </c>
      <c r="H6119" s="24" t="s">
        <v>1574</v>
      </c>
      <c r="I6119" s="24" t="s">
        <v>1575</v>
      </c>
      <c r="J6119" s="27" t="s">
        <v>1</v>
      </c>
      <c r="K6119" s="28">
        <v>35.4</v>
      </c>
      <c r="L6119" s="28">
        <v>35.396999999999998</v>
      </c>
    </row>
    <row r="6120" spans="1:12" x14ac:dyDescent="0.25">
      <c r="A6120" s="24" t="s">
        <v>3305</v>
      </c>
      <c r="B6120" s="26">
        <v>2015</v>
      </c>
      <c r="C6120" s="24">
        <v>9</v>
      </c>
      <c r="D6120" s="24" t="s">
        <v>261</v>
      </c>
      <c r="E6120" s="26">
        <v>160</v>
      </c>
      <c r="F6120" s="24">
        <v>5344</v>
      </c>
      <c r="G6120" s="26" t="s">
        <v>8651</v>
      </c>
      <c r="H6120" s="24" t="s">
        <v>304</v>
      </c>
      <c r="I6120" s="24" t="s">
        <v>305</v>
      </c>
      <c r="J6120" s="27" t="s">
        <v>1</v>
      </c>
      <c r="K6120" s="28">
        <v>19.690000000000001</v>
      </c>
      <c r="L6120" s="28">
        <v>19.686699999999998</v>
      </c>
    </row>
    <row r="6121" spans="1:12" x14ac:dyDescent="0.25">
      <c r="A6121" s="24" t="s">
        <v>3305</v>
      </c>
      <c r="B6121" s="26">
        <v>2015</v>
      </c>
      <c r="C6121" s="24">
        <v>9</v>
      </c>
      <c r="D6121" s="24" t="s">
        <v>261</v>
      </c>
      <c r="E6121" s="26">
        <v>160</v>
      </c>
      <c r="F6121" s="24">
        <v>5345</v>
      </c>
      <c r="G6121" s="26" t="s">
        <v>8652</v>
      </c>
      <c r="H6121" s="24" t="s">
        <v>61</v>
      </c>
      <c r="I6121" s="24" t="s">
        <v>62</v>
      </c>
      <c r="J6121" s="27" t="s">
        <v>1</v>
      </c>
      <c r="K6121" s="28">
        <v>7.83</v>
      </c>
      <c r="L6121" s="28">
        <v>0</v>
      </c>
    </row>
    <row r="6122" spans="1:12" x14ac:dyDescent="0.25">
      <c r="A6122" s="24" t="s">
        <v>3305</v>
      </c>
      <c r="B6122" s="26">
        <v>2015</v>
      </c>
      <c r="C6122" s="24">
        <v>9</v>
      </c>
      <c r="D6122" s="24" t="s">
        <v>261</v>
      </c>
      <c r="E6122" s="26">
        <v>160</v>
      </c>
      <c r="F6122" s="24">
        <v>813</v>
      </c>
      <c r="G6122" s="26" t="s">
        <v>4120</v>
      </c>
      <c r="H6122" s="24" t="s">
        <v>67</v>
      </c>
      <c r="I6122" s="24" t="s">
        <v>68</v>
      </c>
      <c r="J6122" s="27" t="s">
        <v>1</v>
      </c>
      <c r="K6122" s="28">
        <v>7.83</v>
      </c>
      <c r="L6122" s="28">
        <v>0</v>
      </c>
    </row>
    <row r="6123" spans="1:12" x14ac:dyDescent="0.25">
      <c r="A6123" s="24" t="s">
        <v>3305</v>
      </c>
      <c r="B6123" s="26">
        <v>2015</v>
      </c>
      <c r="C6123" s="24">
        <v>9</v>
      </c>
      <c r="D6123" s="24" t="s">
        <v>261</v>
      </c>
      <c r="E6123" s="26">
        <v>160</v>
      </c>
      <c r="F6123" s="24">
        <v>5346</v>
      </c>
      <c r="G6123" s="26" t="s">
        <v>8653</v>
      </c>
      <c r="H6123" s="24" t="s">
        <v>120</v>
      </c>
      <c r="I6123" s="24" t="s">
        <v>121</v>
      </c>
      <c r="J6123" s="27" t="s">
        <v>1</v>
      </c>
      <c r="K6123" s="28">
        <v>131.65</v>
      </c>
      <c r="L6123" s="28">
        <v>0</v>
      </c>
    </row>
    <row r="6124" spans="1:12" x14ac:dyDescent="0.25">
      <c r="A6124" s="24" t="s">
        <v>3305</v>
      </c>
      <c r="B6124" s="26">
        <v>2015</v>
      </c>
      <c r="C6124" s="24">
        <v>9</v>
      </c>
      <c r="D6124" s="24" t="s">
        <v>261</v>
      </c>
      <c r="E6124" s="26">
        <v>160</v>
      </c>
      <c r="F6124" s="24">
        <v>5347</v>
      </c>
      <c r="G6124" s="26" t="s">
        <v>8654</v>
      </c>
      <c r="H6124" s="24" t="s">
        <v>956</v>
      </c>
      <c r="I6124" s="24" t="s">
        <v>957</v>
      </c>
      <c r="J6124" s="27" t="s">
        <v>1</v>
      </c>
      <c r="K6124" s="28">
        <v>7.83</v>
      </c>
      <c r="L6124" s="28">
        <v>0</v>
      </c>
    </row>
    <row r="6125" spans="1:12" x14ac:dyDescent="0.25">
      <c r="A6125" s="24" t="s">
        <v>3305</v>
      </c>
      <c r="B6125" s="26">
        <v>2015</v>
      </c>
      <c r="C6125" s="24">
        <v>9</v>
      </c>
      <c r="D6125" s="24" t="s">
        <v>261</v>
      </c>
      <c r="E6125" s="26">
        <v>160</v>
      </c>
      <c r="F6125" s="24">
        <v>2356</v>
      </c>
      <c r="G6125" s="26" t="s">
        <v>5663</v>
      </c>
      <c r="H6125" s="24" t="s">
        <v>1624</v>
      </c>
      <c r="I6125" s="24" t="s">
        <v>1625</v>
      </c>
      <c r="J6125" s="27" t="s">
        <v>1</v>
      </c>
      <c r="K6125" s="28">
        <v>19.940000000000001</v>
      </c>
      <c r="L6125" s="28">
        <v>12.11</v>
      </c>
    </row>
    <row r="6126" spans="1:12" x14ac:dyDescent="0.25">
      <c r="A6126" s="24" t="s">
        <v>3305</v>
      </c>
      <c r="B6126" s="26">
        <v>2015</v>
      </c>
      <c r="C6126" s="24">
        <v>9</v>
      </c>
      <c r="D6126" s="24" t="s">
        <v>261</v>
      </c>
      <c r="E6126" s="26">
        <v>160</v>
      </c>
      <c r="F6126" s="24">
        <v>5348</v>
      </c>
      <c r="G6126" s="26" t="s">
        <v>8655</v>
      </c>
      <c r="H6126" s="24" t="s">
        <v>314</v>
      </c>
      <c r="I6126" s="24" t="s">
        <v>315</v>
      </c>
      <c r="J6126" s="27" t="s">
        <v>1</v>
      </c>
      <c r="K6126" s="28">
        <v>188.6</v>
      </c>
      <c r="L6126" s="28">
        <v>0</v>
      </c>
    </row>
    <row r="6127" spans="1:12" x14ac:dyDescent="0.25">
      <c r="A6127" s="24" t="s">
        <v>3305</v>
      </c>
      <c r="B6127" s="26">
        <v>2015</v>
      </c>
      <c r="C6127" s="24">
        <v>9</v>
      </c>
      <c r="D6127" s="24" t="s">
        <v>261</v>
      </c>
      <c r="E6127" s="26">
        <v>160</v>
      </c>
      <c r="F6127" s="24">
        <v>5349</v>
      </c>
      <c r="G6127" s="26" t="s">
        <v>8656</v>
      </c>
      <c r="H6127" s="24" t="s">
        <v>1148</v>
      </c>
      <c r="I6127" s="24" t="s">
        <v>1149</v>
      </c>
      <c r="J6127" s="27" t="s">
        <v>1</v>
      </c>
      <c r="K6127" s="28">
        <v>188.6</v>
      </c>
      <c r="L6127" s="28">
        <v>0</v>
      </c>
    </row>
    <row r="6128" spans="1:12" x14ac:dyDescent="0.25">
      <c r="A6128" s="24" t="s">
        <v>3305</v>
      </c>
      <c r="B6128" s="26">
        <v>2015</v>
      </c>
      <c r="C6128" s="24">
        <v>9</v>
      </c>
      <c r="D6128" s="24" t="s">
        <v>261</v>
      </c>
      <c r="E6128" s="26">
        <v>160</v>
      </c>
      <c r="F6128" s="24">
        <v>5350</v>
      </c>
      <c r="G6128" s="26" t="s">
        <v>8657</v>
      </c>
      <c r="H6128" s="24" t="s">
        <v>77</v>
      </c>
      <c r="I6128" s="24" t="s">
        <v>78</v>
      </c>
      <c r="J6128" s="27" t="s">
        <v>1</v>
      </c>
      <c r="K6128" s="28">
        <v>35.590000000000003</v>
      </c>
      <c r="L6128" s="28">
        <v>35.576500000000003</v>
      </c>
    </row>
    <row r="6129" spans="1:12" x14ac:dyDescent="0.25">
      <c r="A6129" s="24" t="s">
        <v>3305</v>
      </c>
      <c r="B6129" s="26">
        <v>2015</v>
      </c>
      <c r="C6129" s="24">
        <v>9</v>
      </c>
      <c r="D6129" s="24" t="s">
        <v>261</v>
      </c>
      <c r="E6129" s="26">
        <v>160</v>
      </c>
      <c r="F6129" s="24">
        <v>5351</v>
      </c>
      <c r="G6129" s="26" t="s">
        <v>8658</v>
      </c>
      <c r="H6129" s="24" t="s">
        <v>1184</v>
      </c>
      <c r="I6129" s="24" t="s">
        <v>1185</v>
      </c>
      <c r="J6129" s="27" t="s">
        <v>1</v>
      </c>
      <c r="K6129" s="28">
        <v>7.83</v>
      </c>
      <c r="L6129" s="28">
        <v>0</v>
      </c>
    </row>
    <row r="6130" spans="1:12" x14ac:dyDescent="0.25">
      <c r="A6130" s="24" t="s">
        <v>3305</v>
      </c>
      <c r="B6130" s="26">
        <v>2015</v>
      </c>
      <c r="C6130" s="24">
        <v>9</v>
      </c>
      <c r="D6130" s="24" t="s">
        <v>261</v>
      </c>
      <c r="E6130" s="26">
        <v>161</v>
      </c>
      <c r="F6130" s="24">
        <v>4761</v>
      </c>
      <c r="G6130" s="26" t="s">
        <v>8068</v>
      </c>
      <c r="H6130" s="24" t="s">
        <v>1742</v>
      </c>
      <c r="I6130" s="24" t="s">
        <v>1743</v>
      </c>
      <c r="J6130" s="27" t="s">
        <v>1</v>
      </c>
      <c r="K6130" s="28">
        <v>7.83</v>
      </c>
      <c r="L6130" s="28">
        <v>0</v>
      </c>
    </row>
    <row r="6131" spans="1:12" x14ac:dyDescent="0.25">
      <c r="A6131" s="24" t="s">
        <v>3305</v>
      </c>
      <c r="B6131" s="26">
        <v>2015</v>
      </c>
      <c r="C6131" s="24">
        <v>9</v>
      </c>
      <c r="D6131" s="24" t="s">
        <v>261</v>
      </c>
      <c r="E6131" s="26">
        <v>161</v>
      </c>
      <c r="F6131" s="24">
        <v>2519</v>
      </c>
      <c r="G6131" s="26" t="s">
        <v>5826</v>
      </c>
      <c r="H6131" s="24" t="s">
        <v>61</v>
      </c>
      <c r="I6131" s="24" t="s">
        <v>62</v>
      </c>
      <c r="J6131" s="27" t="s">
        <v>1</v>
      </c>
      <c r="K6131" s="28">
        <v>7.83</v>
      </c>
      <c r="L6131" s="28">
        <v>0</v>
      </c>
    </row>
    <row r="6132" spans="1:12" x14ac:dyDescent="0.25">
      <c r="A6132" s="24" t="s">
        <v>3305</v>
      </c>
      <c r="B6132" s="26">
        <v>2015</v>
      </c>
      <c r="C6132" s="24">
        <v>9</v>
      </c>
      <c r="D6132" s="24" t="s">
        <v>261</v>
      </c>
      <c r="E6132" s="26">
        <v>161</v>
      </c>
      <c r="F6132" s="24">
        <v>5352</v>
      </c>
      <c r="G6132" s="26" t="s">
        <v>8659</v>
      </c>
      <c r="H6132" s="24" t="s">
        <v>61</v>
      </c>
      <c r="I6132" s="24" t="s">
        <v>62</v>
      </c>
      <c r="J6132" s="27" t="s">
        <v>1</v>
      </c>
      <c r="K6132" s="28">
        <v>21.71</v>
      </c>
      <c r="L6132" s="28">
        <v>0</v>
      </c>
    </row>
    <row r="6133" spans="1:12" x14ac:dyDescent="0.25">
      <c r="A6133" s="24" t="s">
        <v>3305</v>
      </c>
      <c r="B6133" s="26">
        <v>2015</v>
      </c>
      <c r="C6133" s="24">
        <v>9</v>
      </c>
      <c r="D6133" s="24" t="s">
        <v>261</v>
      </c>
      <c r="E6133" s="26">
        <v>161</v>
      </c>
      <c r="F6133" s="24">
        <v>5353</v>
      </c>
      <c r="G6133" s="26" t="s">
        <v>8660</v>
      </c>
      <c r="H6133" s="24" t="s">
        <v>188</v>
      </c>
      <c r="I6133" s="24" t="s">
        <v>189</v>
      </c>
      <c r="J6133" s="27" t="s">
        <v>1</v>
      </c>
      <c r="K6133" s="28">
        <v>7.83</v>
      </c>
      <c r="L6133" s="28">
        <v>0</v>
      </c>
    </row>
    <row r="6134" spans="1:12" x14ac:dyDescent="0.25">
      <c r="A6134" s="24" t="s">
        <v>3305</v>
      </c>
      <c r="B6134" s="26">
        <v>2015</v>
      </c>
      <c r="C6134" s="24">
        <v>9</v>
      </c>
      <c r="D6134" s="24" t="s">
        <v>261</v>
      </c>
      <c r="E6134" s="26">
        <v>161</v>
      </c>
      <c r="F6134" s="24">
        <v>2192</v>
      </c>
      <c r="G6134" s="26" t="s">
        <v>5499</v>
      </c>
      <c r="H6134" s="24" t="s">
        <v>69</v>
      </c>
      <c r="I6134" s="24" t="s">
        <v>70</v>
      </c>
      <c r="J6134" s="27" t="s">
        <v>1</v>
      </c>
      <c r="K6134" s="28">
        <v>7.83</v>
      </c>
      <c r="L6134" s="28">
        <v>0</v>
      </c>
    </row>
    <row r="6135" spans="1:12" x14ac:dyDescent="0.25">
      <c r="A6135" s="24" t="s">
        <v>3305</v>
      </c>
      <c r="B6135" s="26">
        <v>2015</v>
      </c>
      <c r="C6135" s="24">
        <v>9</v>
      </c>
      <c r="D6135" s="24" t="s">
        <v>261</v>
      </c>
      <c r="E6135" s="26">
        <v>161</v>
      </c>
      <c r="F6135" s="24">
        <v>2295</v>
      </c>
      <c r="G6135" s="26" t="s">
        <v>5602</v>
      </c>
      <c r="H6135" s="24" t="s">
        <v>98</v>
      </c>
      <c r="I6135" s="24" t="s">
        <v>99</v>
      </c>
      <c r="J6135" s="27" t="s">
        <v>1</v>
      </c>
      <c r="K6135" s="28">
        <v>7.83</v>
      </c>
      <c r="L6135" s="28">
        <v>0</v>
      </c>
    </row>
    <row r="6136" spans="1:12" x14ac:dyDescent="0.25">
      <c r="A6136" s="24" t="s">
        <v>3305</v>
      </c>
      <c r="B6136" s="26">
        <v>2015</v>
      </c>
      <c r="C6136" s="24">
        <v>9</v>
      </c>
      <c r="D6136" s="24" t="s">
        <v>261</v>
      </c>
      <c r="E6136" s="26">
        <v>161</v>
      </c>
      <c r="F6136" s="24">
        <v>2462</v>
      </c>
      <c r="G6136" s="26" t="s">
        <v>5769</v>
      </c>
      <c r="H6136" s="24" t="s">
        <v>90</v>
      </c>
      <c r="I6136" s="24" t="s">
        <v>91</v>
      </c>
      <c r="J6136" s="27" t="s">
        <v>1</v>
      </c>
      <c r="K6136" s="28">
        <v>55.95</v>
      </c>
      <c r="L6136" s="28">
        <v>55.95</v>
      </c>
    </row>
    <row r="6137" spans="1:12" x14ac:dyDescent="0.25">
      <c r="A6137" s="24" t="s">
        <v>3305</v>
      </c>
      <c r="B6137" s="26">
        <v>2015</v>
      </c>
      <c r="C6137" s="24">
        <v>9</v>
      </c>
      <c r="D6137" s="24" t="s">
        <v>261</v>
      </c>
      <c r="E6137" s="26">
        <v>161</v>
      </c>
      <c r="F6137" s="24">
        <v>5354</v>
      </c>
      <c r="G6137" s="26" t="s">
        <v>8661</v>
      </c>
      <c r="H6137" s="24" t="s">
        <v>69</v>
      </c>
      <c r="I6137" s="24" t="s">
        <v>70</v>
      </c>
      <c r="J6137" s="27" t="s">
        <v>1</v>
      </c>
      <c r="K6137" s="28">
        <v>7.83</v>
      </c>
      <c r="L6137" s="28">
        <v>0</v>
      </c>
    </row>
    <row r="6138" spans="1:12" x14ac:dyDescent="0.25">
      <c r="A6138" s="24" t="s">
        <v>3305</v>
      </c>
      <c r="B6138" s="26">
        <v>2015</v>
      </c>
      <c r="C6138" s="24">
        <v>9</v>
      </c>
      <c r="D6138" s="24" t="s">
        <v>261</v>
      </c>
      <c r="E6138" s="26">
        <v>161</v>
      </c>
      <c r="F6138" s="24">
        <v>795</v>
      </c>
      <c r="G6138" s="26" t="s">
        <v>4102</v>
      </c>
      <c r="H6138" s="24" t="s">
        <v>67</v>
      </c>
      <c r="I6138" s="24" t="s">
        <v>68</v>
      </c>
      <c r="J6138" s="27" t="s">
        <v>1</v>
      </c>
      <c r="K6138" s="28">
        <v>21.71</v>
      </c>
      <c r="L6138" s="28">
        <v>0</v>
      </c>
    </row>
    <row r="6139" spans="1:12" x14ac:dyDescent="0.25">
      <c r="A6139" s="24" t="s">
        <v>3305</v>
      </c>
      <c r="B6139" s="26">
        <v>2015</v>
      </c>
      <c r="C6139" s="24">
        <v>9</v>
      </c>
      <c r="D6139" s="24" t="s">
        <v>261</v>
      </c>
      <c r="E6139" s="26">
        <v>161</v>
      </c>
      <c r="F6139" s="24">
        <v>2367</v>
      </c>
      <c r="G6139" s="26" t="s">
        <v>5674</v>
      </c>
      <c r="H6139" s="24" t="s">
        <v>724</v>
      </c>
      <c r="I6139" s="24" t="s">
        <v>725</v>
      </c>
      <c r="J6139" s="27" t="s">
        <v>1</v>
      </c>
      <c r="K6139" s="28">
        <v>13.97</v>
      </c>
      <c r="L6139" s="28">
        <v>13.965</v>
      </c>
    </row>
    <row r="6140" spans="1:12" x14ac:dyDescent="0.25">
      <c r="A6140" s="24" t="s">
        <v>3305</v>
      </c>
      <c r="B6140" s="26">
        <v>2015</v>
      </c>
      <c r="C6140" s="24">
        <v>9</v>
      </c>
      <c r="D6140" s="24" t="s">
        <v>261</v>
      </c>
      <c r="E6140" s="26">
        <v>161</v>
      </c>
      <c r="F6140" s="24">
        <v>5355</v>
      </c>
      <c r="G6140" s="26" t="s">
        <v>8662</v>
      </c>
      <c r="H6140" s="24" t="s">
        <v>1298</v>
      </c>
      <c r="I6140" s="24" t="s">
        <v>1299</v>
      </c>
      <c r="J6140" s="27" t="s">
        <v>1</v>
      </c>
      <c r="K6140" s="28">
        <v>100.92</v>
      </c>
      <c r="L6140" s="28">
        <v>100.9049</v>
      </c>
    </row>
    <row r="6141" spans="1:12" x14ac:dyDescent="0.25">
      <c r="A6141" s="24" t="s">
        <v>3305</v>
      </c>
      <c r="B6141" s="26">
        <v>2015</v>
      </c>
      <c r="C6141" s="24">
        <v>9</v>
      </c>
      <c r="D6141" s="24" t="s">
        <v>261</v>
      </c>
      <c r="E6141" s="26">
        <v>162</v>
      </c>
      <c r="F6141" s="24">
        <v>172</v>
      </c>
      <c r="G6141" s="26" t="s">
        <v>3479</v>
      </c>
      <c r="H6141" s="24" t="s">
        <v>77</v>
      </c>
      <c r="I6141" s="24" t="s">
        <v>78</v>
      </c>
      <c r="J6141" s="27" t="s">
        <v>1</v>
      </c>
      <c r="K6141" s="28">
        <v>7.83</v>
      </c>
      <c r="L6141" s="28">
        <v>0</v>
      </c>
    </row>
    <row r="6142" spans="1:12" x14ac:dyDescent="0.25">
      <c r="A6142" s="24" t="s">
        <v>3305</v>
      </c>
      <c r="B6142" s="26">
        <v>2015</v>
      </c>
      <c r="C6142" s="24">
        <v>9</v>
      </c>
      <c r="D6142" s="24" t="s">
        <v>261</v>
      </c>
      <c r="E6142" s="26">
        <v>162</v>
      </c>
      <c r="F6142" s="24">
        <v>5356</v>
      </c>
      <c r="G6142" s="26" t="s">
        <v>8663</v>
      </c>
      <c r="H6142" s="24" t="s">
        <v>134</v>
      </c>
      <c r="I6142" s="24" t="s">
        <v>135</v>
      </c>
      <c r="J6142" s="27" t="s">
        <v>1</v>
      </c>
      <c r="K6142" s="28">
        <v>111.28</v>
      </c>
      <c r="L6142" s="28">
        <v>0</v>
      </c>
    </row>
    <row r="6143" spans="1:12" x14ac:dyDescent="0.25">
      <c r="A6143" s="24" t="s">
        <v>3305</v>
      </c>
      <c r="B6143" s="26">
        <v>2015</v>
      </c>
      <c r="C6143" s="24">
        <v>9</v>
      </c>
      <c r="D6143" s="24" t="s">
        <v>261</v>
      </c>
      <c r="E6143" s="26">
        <v>163</v>
      </c>
      <c r="F6143" s="24">
        <v>2336</v>
      </c>
      <c r="G6143" s="26" t="s">
        <v>5643</v>
      </c>
      <c r="H6143" s="24" t="s">
        <v>67</v>
      </c>
      <c r="I6143" s="24" t="s">
        <v>68</v>
      </c>
      <c r="J6143" s="27" t="s">
        <v>1</v>
      </c>
      <c r="K6143" s="28">
        <v>3.6</v>
      </c>
      <c r="L6143" s="28">
        <v>0</v>
      </c>
    </row>
    <row r="6144" spans="1:12" x14ac:dyDescent="0.25">
      <c r="A6144" s="24" t="s">
        <v>3305</v>
      </c>
      <c r="B6144" s="26">
        <v>2015</v>
      </c>
      <c r="C6144" s="24">
        <v>9</v>
      </c>
      <c r="D6144" s="24" t="s">
        <v>261</v>
      </c>
      <c r="E6144" s="26">
        <v>163</v>
      </c>
      <c r="F6144" s="24">
        <v>5357</v>
      </c>
      <c r="G6144" s="26" t="s">
        <v>8664</v>
      </c>
      <c r="H6144" s="24" t="s">
        <v>1372</v>
      </c>
      <c r="I6144" s="24" t="s">
        <v>1373</v>
      </c>
      <c r="J6144" s="27" t="s">
        <v>1</v>
      </c>
      <c r="K6144" s="28">
        <v>20.8</v>
      </c>
      <c r="L6144" s="28">
        <v>0</v>
      </c>
    </row>
    <row r="6145" spans="1:12" x14ac:dyDescent="0.25">
      <c r="A6145" s="24" t="s">
        <v>3305</v>
      </c>
      <c r="B6145" s="26">
        <v>2015</v>
      </c>
      <c r="C6145" s="24">
        <v>9</v>
      </c>
      <c r="D6145" s="24" t="s">
        <v>261</v>
      </c>
      <c r="E6145" s="26">
        <v>163</v>
      </c>
      <c r="F6145" s="24">
        <v>453</v>
      </c>
      <c r="G6145" s="26" t="s">
        <v>3760</v>
      </c>
      <c r="H6145" s="24" t="s">
        <v>150</v>
      </c>
      <c r="I6145" s="24" t="s">
        <v>151</v>
      </c>
      <c r="J6145" s="27" t="s">
        <v>1</v>
      </c>
      <c r="K6145" s="28">
        <v>12.11</v>
      </c>
      <c r="L6145" s="28">
        <v>0</v>
      </c>
    </row>
    <row r="6146" spans="1:12" x14ac:dyDescent="0.25">
      <c r="A6146" s="24" t="s">
        <v>3305</v>
      </c>
      <c r="B6146" s="26">
        <v>2015</v>
      </c>
      <c r="C6146" s="24">
        <v>9</v>
      </c>
      <c r="D6146" s="24" t="s">
        <v>261</v>
      </c>
      <c r="E6146" s="26">
        <v>163</v>
      </c>
      <c r="F6146" s="24">
        <v>5358</v>
      </c>
      <c r="G6146" s="26" t="s">
        <v>8665</v>
      </c>
      <c r="H6146" s="24" t="s">
        <v>77</v>
      </c>
      <c r="I6146" s="24" t="s">
        <v>78</v>
      </c>
      <c r="J6146" s="27" t="s">
        <v>1</v>
      </c>
      <c r="K6146" s="28">
        <v>71.349999999999994</v>
      </c>
      <c r="L6146" s="28">
        <v>0</v>
      </c>
    </row>
    <row r="6147" spans="1:12" x14ac:dyDescent="0.25">
      <c r="A6147" s="24" t="s">
        <v>3305</v>
      </c>
      <c r="B6147" s="26">
        <v>2015</v>
      </c>
      <c r="C6147" s="24">
        <v>9</v>
      </c>
      <c r="D6147" s="24" t="s">
        <v>261</v>
      </c>
      <c r="E6147" s="26">
        <v>163</v>
      </c>
      <c r="F6147" s="24">
        <v>2547</v>
      </c>
      <c r="G6147" s="26" t="s">
        <v>5854</v>
      </c>
      <c r="H6147" s="24" t="s">
        <v>1180</v>
      </c>
      <c r="I6147" s="24" t="s">
        <v>1181</v>
      </c>
      <c r="J6147" s="27" t="s">
        <v>1</v>
      </c>
      <c r="K6147" s="28">
        <v>13.5</v>
      </c>
      <c r="L6147" s="28">
        <v>0</v>
      </c>
    </row>
    <row r="6148" spans="1:12" x14ac:dyDescent="0.25">
      <c r="A6148" s="24" t="s">
        <v>3305</v>
      </c>
      <c r="B6148" s="26">
        <v>2015</v>
      </c>
      <c r="C6148" s="24">
        <v>9</v>
      </c>
      <c r="D6148" s="24" t="s">
        <v>261</v>
      </c>
      <c r="E6148" s="26">
        <v>163</v>
      </c>
      <c r="F6148" s="24">
        <v>1711</v>
      </c>
      <c r="G6148" s="26" t="s">
        <v>5018</v>
      </c>
      <c r="H6148" s="24" t="s">
        <v>59</v>
      </c>
      <c r="I6148" s="24" t="s">
        <v>60</v>
      </c>
      <c r="J6148" s="27" t="s">
        <v>1</v>
      </c>
      <c r="K6148" s="28">
        <v>10.19</v>
      </c>
      <c r="L6148" s="28">
        <v>0</v>
      </c>
    </row>
    <row r="6149" spans="1:12" x14ac:dyDescent="0.25">
      <c r="A6149" s="24" t="s">
        <v>3305</v>
      </c>
      <c r="B6149" s="26">
        <v>2015</v>
      </c>
      <c r="C6149" s="24">
        <v>9</v>
      </c>
      <c r="D6149" s="24" t="s">
        <v>261</v>
      </c>
      <c r="E6149" s="26">
        <v>163</v>
      </c>
      <c r="F6149" s="24">
        <v>247</v>
      </c>
      <c r="G6149" s="26" t="s">
        <v>3554</v>
      </c>
      <c r="H6149" s="24" t="s">
        <v>276</v>
      </c>
      <c r="I6149" s="24" t="s">
        <v>277</v>
      </c>
      <c r="J6149" s="27" t="s">
        <v>1</v>
      </c>
      <c r="K6149" s="28">
        <v>3.04</v>
      </c>
      <c r="L6149" s="28">
        <v>0</v>
      </c>
    </row>
    <row r="6150" spans="1:12" x14ac:dyDescent="0.25">
      <c r="A6150" s="24" t="s">
        <v>3305</v>
      </c>
      <c r="B6150" s="26">
        <v>2015</v>
      </c>
      <c r="C6150" s="24">
        <v>9</v>
      </c>
      <c r="D6150" s="24" t="s">
        <v>261</v>
      </c>
      <c r="E6150" s="26">
        <v>163</v>
      </c>
      <c r="F6150" s="24">
        <v>5359</v>
      </c>
      <c r="G6150" s="26" t="s">
        <v>8666</v>
      </c>
      <c r="H6150" s="24" t="s">
        <v>69</v>
      </c>
      <c r="I6150" s="24" t="s">
        <v>70</v>
      </c>
      <c r="J6150" s="27" t="s">
        <v>1</v>
      </c>
      <c r="K6150" s="28">
        <v>7.83</v>
      </c>
      <c r="L6150" s="28">
        <v>0</v>
      </c>
    </row>
    <row r="6151" spans="1:12" x14ac:dyDescent="0.25">
      <c r="A6151" s="24" t="s">
        <v>3305</v>
      </c>
      <c r="B6151" s="26">
        <v>2015</v>
      </c>
      <c r="C6151" s="24">
        <v>9</v>
      </c>
      <c r="D6151" s="24" t="s">
        <v>261</v>
      </c>
      <c r="E6151" s="26">
        <v>164</v>
      </c>
      <c r="F6151" s="24">
        <v>5360</v>
      </c>
      <c r="G6151" s="26" t="s">
        <v>8667</v>
      </c>
      <c r="H6151" s="24" t="s">
        <v>460</v>
      </c>
      <c r="I6151" s="24" t="s">
        <v>461</v>
      </c>
      <c r="J6151" s="27" t="s">
        <v>1</v>
      </c>
      <c r="K6151" s="28">
        <v>100.79</v>
      </c>
      <c r="L6151" s="28">
        <v>0</v>
      </c>
    </row>
    <row r="6152" spans="1:12" x14ac:dyDescent="0.25">
      <c r="A6152" s="24" t="s">
        <v>3305</v>
      </c>
      <c r="B6152" s="26">
        <v>2015</v>
      </c>
      <c r="C6152" s="24">
        <v>9</v>
      </c>
      <c r="D6152" s="24" t="s">
        <v>261</v>
      </c>
      <c r="E6152" s="26">
        <v>164</v>
      </c>
      <c r="F6152" s="24">
        <v>2330</v>
      </c>
      <c r="G6152" s="26" t="s">
        <v>5637</v>
      </c>
      <c r="H6152" s="24" t="s">
        <v>1296</v>
      </c>
      <c r="I6152" s="24" t="s">
        <v>1297</v>
      </c>
      <c r="J6152" s="27" t="s">
        <v>1</v>
      </c>
      <c r="K6152" s="28">
        <v>94.38</v>
      </c>
      <c r="L6152" s="28">
        <v>0</v>
      </c>
    </row>
    <row r="6153" spans="1:12" x14ac:dyDescent="0.25">
      <c r="A6153" s="24" t="s">
        <v>3305</v>
      </c>
      <c r="B6153" s="26">
        <v>2015</v>
      </c>
      <c r="C6153" s="24">
        <v>9</v>
      </c>
      <c r="D6153" s="24" t="s">
        <v>261</v>
      </c>
      <c r="E6153" s="26">
        <v>164</v>
      </c>
      <c r="F6153" s="24">
        <v>5361</v>
      </c>
      <c r="G6153" s="26" t="s">
        <v>8668</v>
      </c>
      <c r="H6153" s="24" t="s">
        <v>94</v>
      </c>
      <c r="I6153" s="24" t="s">
        <v>95</v>
      </c>
      <c r="J6153" s="27" t="s">
        <v>1</v>
      </c>
      <c r="K6153" s="28">
        <v>3.23</v>
      </c>
      <c r="L6153" s="28">
        <v>0</v>
      </c>
    </row>
    <row r="6154" spans="1:12" x14ac:dyDescent="0.25">
      <c r="A6154" s="24" t="s">
        <v>3305</v>
      </c>
      <c r="B6154" s="26">
        <v>2015</v>
      </c>
      <c r="C6154" s="24">
        <v>9</v>
      </c>
      <c r="D6154" s="24" t="s">
        <v>261</v>
      </c>
      <c r="E6154" s="26">
        <v>164</v>
      </c>
      <c r="F6154" s="24">
        <v>1285</v>
      </c>
      <c r="G6154" s="26" t="s">
        <v>4592</v>
      </c>
      <c r="H6154" s="24" t="s">
        <v>178</v>
      </c>
      <c r="I6154" s="24" t="s">
        <v>179</v>
      </c>
      <c r="J6154" s="27" t="s">
        <v>1</v>
      </c>
      <c r="K6154" s="28">
        <v>7.83</v>
      </c>
      <c r="L6154" s="28">
        <v>0</v>
      </c>
    </row>
    <row r="6155" spans="1:12" x14ac:dyDescent="0.25">
      <c r="A6155" s="24" t="s">
        <v>3305</v>
      </c>
      <c r="B6155" s="26">
        <v>2015</v>
      </c>
      <c r="C6155" s="24">
        <v>9</v>
      </c>
      <c r="D6155" s="24" t="s">
        <v>261</v>
      </c>
      <c r="E6155" s="26">
        <v>164</v>
      </c>
      <c r="F6155" s="24">
        <v>5362</v>
      </c>
      <c r="G6155" s="26" t="s">
        <v>8669</v>
      </c>
      <c r="H6155" s="24" t="s">
        <v>61</v>
      </c>
      <c r="I6155" s="24" t="s">
        <v>62</v>
      </c>
      <c r="J6155" s="27" t="s">
        <v>1</v>
      </c>
      <c r="K6155" s="28">
        <v>25.77</v>
      </c>
      <c r="L6155" s="28">
        <v>0</v>
      </c>
    </row>
    <row r="6156" spans="1:12" x14ac:dyDescent="0.25">
      <c r="A6156" s="24" t="s">
        <v>3305</v>
      </c>
      <c r="B6156" s="26">
        <v>2015</v>
      </c>
      <c r="C6156" s="24">
        <v>9</v>
      </c>
      <c r="D6156" s="24" t="s">
        <v>261</v>
      </c>
      <c r="E6156" s="26">
        <v>164</v>
      </c>
      <c r="F6156" s="24">
        <v>2546</v>
      </c>
      <c r="G6156" s="26" t="s">
        <v>5853</v>
      </c>
      <c r="H6156" s="24" t="s">
        <v>1568</v>
      </c>
      <c r="I6156" s="24" t="s">
        <v>1569</v>
      </c>
      <c r="J6156" s="27" t="s">
        <v>1</v>
      </c>
      <c r="K6156" s="28">
        <v>17.079999999999998</v>
      </c>
      <c r="L6156" s="28">
        <v>0</v>
      </c>
    </row>
    <row r="6157" spans="1:12" x14ac:dyDescent="0.25">
      <c r="A6157" s="24" t="s">
        <v>3305</v>
      </c>
      <c r="B6157" s="26">
        <v>2015</v>
      </c>
      <c r="C6157" s="24">
        <v>9</v>
      </c>
      <c r="D6157" s="24" t="s">
        <v>261</v>
      </c>
      <c r="E6157" s="26">
        <v>164</v>
      </c>
      <c r="F6157" s="24">
        <v>3025</v>
      </c>
      <c r="G6157" s="26" t="s">
        <v>6332</v>
      </c>
      <c r="H6157" s="24" t="s">
        <v>1590</v>
      </c>
      <c r="I6157" s="24" t="s">
        <v>1591</v>
      </c>
      <c r="J6157" s="27" t="s">
        <v>1</v>
      </c>
      <c r="K6157" s="28">
        <v>23.04</v>
      </c>
      <c r="L6157" s="28">
        <v>0</v>
      </c>
    </row>
    <row r="6158" spans="1:12" x14ac:dyDescent="0.25">
      <c r="A6158" s="24" t="s">
        <v>3305</v>
      </c>
      <c r="B6158" s="26">
        <v>2015</v>
      </c>
      <c r="C6158" s="24">
        <v>9</v>
      </c>
      <c r="D6158" s="24" t="s">
        <v>261</v>
      </c>
      <c r="E6158" s="26">
        <v>164</v>
      </c>
      <c r="F6158" s="24">
        <v>5363</v>
      </c>
      <c r="G6158" s="26" t="s">
        <v>8670</v>
      </c>
      <c r="H6158" s="24" t="s">
        <v>1744</v>
      </c>
      <c r="I6158" s="24" t="s">
        <v>1745</v>
      </c>
      <c r="J6158" s="27" t="s">
        <v>1</v>
      </c>
      <c r="K6158" s="28">
        <v>26.58</v>
      </c>
      <c r="L6158" s="28">
        <v>0</v>
      </c>
    </row>
    <row r="6159" spans="1:12" x14ac:dyDescent="0.25">
      <c r="A6159" s="24" t="s">
        <v>3305</v>
      </c>
      <c r="B6159" s="26">
        <v>2015</v>
      </c>
      <c r="C6159" s="24">
        <v>9</v>
      </c>
      <c r="D6159" s="24" t="s">
        <v>261</v>
      </c>
      <c r="E6159" s="26">
        <v>165</v>
      </c>
      <c r="F6159" s="24">
        <v>2159</v>
      </c>
      <c r="G6159" s="26" t="s">
        <v>5466</v>
      </c>
      <c r="H6159" s="24" t="s">
        <v>124</v>
      </c>
      <c r="I6159" s="24" t="s">
        <v>125</v>
      </c>
      <c r="J6159" s="27" t="s">
        <v>1</v>
      </c>
      <c r="K6159" s="28">
        <v>235.98</v>
      </c>
      <c r="L6159" s="28">
        <v>0</v>
      </c>
    </row>
    <row r="6160" spans="1:12" x14ac:dyDescent="0.25">
      <c r="A6160" s="24" t="s">
        <v>3305</v>
      </c>
      <c r="B6160" s="26">
        <v>2015</v>
      </c>
      <c r="C6160" s="24">
        <v>9</v>
      </c>
      <c r="D6160" s="24" t="s">
        <v>261</v>
      </c>
      <c r="E6160" s="26">
        <v>165</v>
      </c>
      <c r="F6160" s="24">
        <v>5364</v>
      </c>
      <c r="G6160" s="26" t="s">
        <v>8671</v>
      </c>
      <c r="H6160" s="24" t="s">
        <v>67</v>
      </c>
      <c r="I6160" s="24" t="s">
        <v>68</v>
      </c>
      <c r="J6160" s="27" t="s">
        <v>1</v>
      </c>
      <c r="K6160" s="28">
        <v>56.2</v>
      </c>
      <c r="L6160" s="28">
        <v>0</v>
      </c>
    </row>
    <row r="6161" spans="1:12" x14ac:dyDescent="0.25">
      <c r="A6161" s="24" t="s">
        <v>3305</v>
      </c>
      <c r="B6161" s="26">
        <v>2015</v>
      </c>
      <c r="C6161" s="24">
        <v>9</v>
      </c>
      <c r="D6161" s="24" t="s">
        <v>261</v>
      </c>
      <c r="E6161" s="26">
        <v>165</v>
      </c>
      <c r="F6161" s="24">
        <v>5365</v>
      </c>
      <c r="G6161" s="26" t="s">
        <v>8672</v>
      </c>
      <c r="H6161" s="24" t="s">
        <v>328</v>
      </c>
      <c r="I6161" s="24" t="s">
        <v>329</v>
      </c>
      <c r="J6161" s="27" t="s">
        <v>1</v>
      </c>
      <c r="K6161" s="28">
        <v>16.46</v>
      </c>
      <c r="L6161" s="28">
        <v>0</v>
      </c>
    </row>
    <row r="6162" spans="1:12" x14ac:dyDescent="0.25">
      <c r="A6162" s="24" t="s">
        <v>3305</v>
      </c>
      <c r="B6162" s="26">
        <v>2015</v>
      </c>
      <c r="C6162" s="24">
        <v>9</v>
      </c>
      <c r="D6162" s="24" t="s">
        <v>261</v>
      </c>
      <c r="E6162" s="26">
        <v>165</v>
      </c>
      <c r="F6162" s="24">
        <v>295</v>
      </c>
      <c r="G6162" s="26" t="s">
        <v>3602</v>
      </c>
      <c r="H6162" s="24" t="s">
        <v>67</v>
      </c>
      <c r="I6162" s="24" t="s">
        <v>68</v>
      </c>
      <c r="J6162" s="27" t="s">
        <v>1</v>
      </c>
      <c r="K6162" s="28">
        <v>7.83</v>
      </c>
      <c r="L6162" s="28">
        <v>0</v>
      </c>
    </row>
    <row r="6163" spans="1:12" x14ac:dyDescent="0.25">
      <c r="A6163" s="24" t="s">
        <v>3305</v>
      </c>
      <c r="B6163" s="26">
        <v>2015</v>
      </c>
      <c r="C6163" s="24">
        <v>9</v>
      </c>
      <c r="D6163" s="24" t="s">
        <v>261</v>
      </c>
      <c r="E6163" s="26">
        <v>165</v>
      </c>
      <c r="F6163" s="24">
        <v>5366</v>
      </c>
      <c r="G6163" s="26" t="s">
        <v>8673</v>
      </c>
      <c r="H6163" s="24" t="s">
        <v>118</v>
      </c>
      <c r="I6163" s="24" t="s">
        <v>119</v>
      </c>
      <c r="J6163" s="27" t="s">
        <v>1</v>
      </c>
      <c r="K6163" s="28">
        <v>18.88</v>
      </c>
      <c r="L6163" s="28">
        <v>0</v>
      </c>
    </row>
    <row r="6164" spans="1:12" x14ac:dyDescent="0.25">
      <c r="A6164" s="24" t="s">
        <v>3305</v>
      </c>
      <c r="B6164" s="26">
        <v>2015</v>
      </c>
      <c r="C6164" s="24">
        <v>9</v>
      </c>
      <c r="D6164" s="24" t="s">
        <v>261</v>
      </c>
      <c r="E6164" s="26">
        <v>165</v>
      </c>
      <c r="F6164" s="24">
        <v>5367</v>
      </c>
      <c r="G6164" s="26" t="s">
        <v>8674</v>
      </c>
      <c r="H6164" s="24" t="s">
        <v>152</v>
      </c>
      <c r="I6164" s="24" t="s">
        <v>153</v>
      </c>
      <c r="J6164" s="27" t="s">
        <v>1</v>
      </c>
      <c r="K6164" s="28">
        <v>5.34</v>
      </c>
      <c r="L6164" s="28">
        <v>0</v>
      </c>
    </row>
    <row r="6165" spans="1:12" x14ac:dyDescent="0.25">
      <c r="A6165" s="24" t="s">
        <v>3305</v>
      </c>
      <c r="B6165" s="26">
        <v>2015</v>
      </c>
      <c r="C6165" s="24">
        <v>9</v>
      </c>
      <c r="D6165" s="24" t="s">
        <v>261</v>
      </c>
      <c r="E6165" s="26">
        <v>165</v>
      </c>
      <c r="F6165" s="24">
        <v>2396</v>
      </c>
      <c r="G6165" s="26" t="s">
        <v>5703</v>
      </c>
      <c r="H6165" s="24" t="s">
        <v>114</v>
      </c>
      <c r="I6165" s="24" t="s">
        <v>115</v>
      </c>
      <c r="J6165" s="27" t="s">
        <v>1</v>
      </c>
      <c r="K6165" s="28">
        <v>9.1300000000000008</v>
      </c>
      <c r="L6165" s="28">
        <v>0</v>
      </c>
    </row>
    <row r="6166" spans="1:12" x14ac:dyDescent="0.25">
      <c r="A6166" s="24" t="s">
        <v>3305</v>
      </c>
      <c r="B6166" s="26">
        <v>2015</v>
      </c>
      <c r="C6166" s="24">
        <v>9</v>
      </c>
      <c r="D6166" s="24" t="s">
        <v>261</v>
      </c>
      <c r="E6166" s="26">
        <v>165</v>
      </c>
      <c r="F6166" s="24">
        <v>5368</v>
      </c>
      <c r="G6166" s="26" t="s">
        <v>8675</v>
      </c>
      <c r="H6166" s="24" t="s">
        <v>1296</v>
      </c>
      <c r="I6166" s="24" t="s">
        <v>1297</v>
      </c>
      <c r="J6166" s="27" t="s">
        <v>1</v>
      </c>
      <c r="K6166" s="28">
        <v>26.71</v>
      </c>
      <c r="L6166" s="28">
        <v>0</v>
      </c>
    </row>
    <row r="6167" spans="1:12" x14ac:dyDescent="0.25">
      <c r="A6167" s="24" t="s">
        <v>3305</v>
      </c>
      <c r="B6167" s="26">
        <v>2015</v>
      </c>
      <c r="C6167" s="24">
        <v>9</v>
      </c>
      <c r="D6167" s="24" t="s">
        <v>261</v>
      </c>
      <c r="E6167" s="26">
        <v>165</v>
      </c>
      <c r="F6167" s="24">
        <v>5369</v>
      </c>
      <c r="G6167" s="26" t="s">
        <v>8676</v>
      </c>
      <c r="H6167" s="24" t="s">
        <v>77</v>
      </c>
      <c r="I6167" s="24" t="s">
        <v>78</v>
      </c>
      <c r="J6167" s="27" t="s">
        <v>1</v>
      </c>
      <c r="K6167" s="28">
        <v>56.2</v>
      </c>
      <c r="L6167" s="28">
        <v>0</v>
      </c>
    </row>
    <row r="6168" spans="1:12" x14ac:dyDescent="0.25">
      <c r="A6168" s="24" t="s">
        <v>3305</v>
      </c>
      <c r="B6168" s="26">
        <v>2015</v>
      </c>
      <c r="C6168" s="24">
        <v>9</v>
      </c>
      <c r="D6168" s="24" t="s">
        <v>261</v>
      </c>
      <c r="E6168" s="26">
        <v>165</v>
      </c>
      <c r="F6168" s="24">
        <v>5370</v>
      </c>
      <c r="G6168" s="26" t="s">
        <v>8677</v>
      </c>
      <c r="H6168" s="24" t="s">
        <v>59</v>
      </c>
      <c r="I6168" s="24" t="s">
        <v>60</v>
      </c>
      <c r="J6168" s="27" t="s">
        <v>1</v>
      </c>
      <c r="K6168" s="28">
        <v>275.55</v>
      </c>
      <c r="L6168" s="28">
        <v>0</v>
      </c>
    </row>
    <row r="6169" spans="1:12" x14ac:dyDescent="0.25">
      <c r="A6169" s="24" t="s">
        <v>3305</v>
      </c>
      <c r="B6169" s="26">
        <v>2015</v>
      </c>
      <c r="C6169" s="24">
        <v>9</v>
      </c>
      <c r="D6169" s="24" t="s">
        <v>261</v>
      </c>
      <c r="E6169" s="26">
        <v>165</v>
      </c>
      <c r="F6169" s="24">
        <v>5371</v>
      </c>
      <c r="G6169" s="26" t="s">
        <v>8678</v>
      </c>
      <c r="H6169" s="24" t="s">
        <v>414</v>
      </c>
      <c r="I6169" s="24" t="s">
        <v>415</v>
      </c>
      <c r="J6169" s="27" t="s">
        <v>1</v>
      </c>
      <c r="K6169" s="28">
        <v>58.2</v>
      </c>
      <c r="L6169" s="28">
        <v>0</v>
      </c>
    </row>
    <row r="6170" spans="1:12" x14ac:dyDescent="0.25">
      <c r="A6170" s="24" t="s">
        <v>3305</v>
      </c>
      <c r="B6170" s="26">
        <v>2015</v>
      </c>
      <c r="C6170" s="24">
        <v>9</v>
      </c>
      <c r="D6170" s="24" t="s">
        <v>261</v>
      </c>
      <c r="E6170" s="26">
        <v>165</v>
      </c>
      <c r="F6170" s="24">
        <v>5372</v>
      </c>
      <c r="G6170" s="26" t="s">
        <v>8679</v>
      </c>
      <c r="H6170" s="24" t="s">
        <v>172</v>
      </c>
      <c r="I6170" s="24" t="s">
        <v>173</v>
      </c>
      <c r="J6170" s="27" t="s">
        <v>1</v>
      </c>
      <c r="K6170" s="28">
        <v>28.39</v>
      </c>
      <c r="L6170" s="28">
        <v>0</v>
      </c>
    </row>
    <row r="6171" spans="1:12" x14ac:dyDescent="0.25">
      <c r="A6171" s="24" t="s">
        <v>3305</v>
      </c>
      <c r="B6171" s="26">
        <v>2015</v>
      </c>
      <c r="C6171" s="24">
        <v>9</v>
      </c>
      <c r="D6171" s="24" t="s">
        <v>261</v>
      </c>
      <c r="E6171" s="26">
        <v>165</v>
      </c>
      <c r="F6171" s="24">
        <v>5373</v>
      </c>
      <c r="G6171" s="26" t="s">
        <v>8680</v>
      </c>
      <c r="H6171" s="24" t="s">
        <v>1084</v>
      </c>
      <c r="I6171" s="24" t="s">
        <v>1085</v>
      </c>
      <c r="J6171" s="27" t="s">
        <v>1</v>
      </c>
      <c r="K6171" s="28">
        <v>188.6</v>
      </c>
      <c r="L6171" s="28">
        <v>0</v>
      </c>
    </row>
    <row r="6172" spans="1:12" x14ac:dyDescent="0.25">
      <c r="A6172" s="24" t="s">
        <v>3305</v>
      </c>
      <c r="B6172" s="26">
        <v>2015</v>
      </c>
      <c r="C6172" s="24">
        <v>9</v>
      </c>
      <c r="D6172" s="24" t="s">
        <v>261</v>
      </c>
      <c r="E6172" s="26">
        <v>165</v>
      </c>
      <c r="F6172" s="24">
        <v>4592</v>
      </c>
      <c r="G6172" s="26" t="s">
        <v>7899</v>
      </c>
      <c r="H6172" s="24" t="s">
        <v>218</v>
      </c>
      <c r="I6172" s="24" t="s">
        <v>219</v>
      </c>
      <c r="J6172" s="27" t="s">
        <v>1</v>
      </c>
      <c r="K6172" s="28">
        <v>7.83</v>
      </c>
      <c r="L6172" s="28">
        <v>0</v>
      </c>
    </row>
    <row r="6173" spans="1:12" x14ac:dyDescent="0.25">
      <c r="A6173" s="24" t="s">
        <v>3305</v>
      </c>
      <c r="B6173" s="26">
        <v>2015</v>
      </c>
      <c r="C6173" s="24">
        <v>9</v>
      </c>
      <c r="D6173" s="24" t="s">
        <v>261</v>
      </c>
      <c r="E6173" s="26">
        <v>165</v>
      </c>
      <c r="F6173" s="24">
        <v>5374</v>
      </c>
      <c r="G6173" s="26" t="s">
        <v>8681</v>
      </c>
      <c r="H6173" s="24" t="s">
        <v>77</v>
      </c>
      <c r="I6173" s="24" t="s">
        <v>78</v>
      </c>
      <c r="J6173" s="27" t="s">
        <v>1</v>
      </c>
      <c r="K6173" s="28">
        <v>8.07</v>
      </c>
      <c r="L6173" s="28">
        <v>0</v>
      </c>
    </row>
    <row r="6174" spans="1:12" x14ac:dyDescent="0.25">
      <c r="A6174" s="24" t="s">
        <v>3305</v>
      </c>
      <c r="B6174" s="26">
        <v>2015</v>
      </c>
      <c r="C6174" s="24">
        <v>9</v>
      </c>
      <c r="D6174" s="24" t="s">
        <v>261</v>
      </c>
      <c r="E6174" s="26">
        <v>165</v>
      </c>
      <c r="F6174" s="24">
        <v>5375</v>
      </c>
      <c r="G6174" s="26" t="s">
        <v>8682</v>
      </c>
      <c r="H6174" s="24" t="s">
        <v>77</v>
      </c>
      <c r="I6174" s="24" t="s">
        <v>78</v>
      </c>
      <c r="J6174" s="27" t="s">
        <v>1</v>
      </c>
      <c r="K6174" s="28">
        <v>12.11</v>
      </c>
      <c r="L6174" s="28">
        <v>0</v>
      </c>
    </row>
    <row r="6175" spans="1:12" x14ac:dyDescent="0.25">
      <c r="A6175" s="24" t="s">
        <v>3305</v>
      </c>
      <c r="B6175" s="26">
        <v>2015</v>
      </c>
      <c r="C6175" s="24">
        <v>9</v>
      </c>
      <c r="D6175" s="24" t="s">
        <v>261</v>
      </c>
      <c r="E6175" s="26">
        <v>165</v>
      </c>
      <c r="F6175" s="24">
        <v>2570</v>
      </c>
      <c r="G6175" s="26" t="s">
        <v>5877</v>
      </c>
      <c r="H6175" s="24" t="s">
        <v>67</v>
      </c>
      <c r="I6175" s="24" t="s">
        <v>68</v>
      </c>
      <c r="J6175" s="27" t="s">
        <v>1</v>
      </c>
      <c r="K6175" s="28">
        <v>7.83</v>
      </c>
      <c r="L6175" s="28">
        <v>0</v>
      </c>
    </row>
    <row r="6176" spans="1:12" x14ac:dyDescent="0.25">
      <c r="A6176" s="24" t="s">
        <v>3305</v>
      </c>
      <c r="B6176" s="26">
        <v>2015</v>
      </c>
      <c r="C6176" s="24">
        <v>9</v>
      </c>
      <c r="D6176" s="24" t="s">
        <v>261</v>
      </c>
      <c r="E6176" s="26">
        <v>165</v>
      </c>
      <c r="F6176" s="24">
        <v>5376</v>
      </c>
      <c r="G6176" s="26" t="s">
        <v>8683</v>
      </c>
      <c r="H6176" s="24" t="s">
        <v>67</v>
      </c>
      <c r="I6176" s="24" t="s">
        <v>68</v>
      </c>
      <c r="J6176" s="27" t="s">
        <v>1</v>
      </c>
      <c r="K6176" s="28">
        <v>28.19</v>
      </c>
      <c r="L6176" s="28">
        <v>0</v>
      </c>
    </row>
    <row r="6177" spans="1:12" x14ac:dyDescent="0.25">
      <c r="A6177" s="24" t="s">
        <v>3305</v>
      </c>
      <c r="B6177" s="26">
        <v>2015</v>
      </c>
      <c r="C6177" s="24">
        <v>9</v>
      </c>
      <c r="D6177" s="24" t="s">
        <v>261</v>
      </c>
      <c r="E6177" s="26">
        <v>166</v>
      </c>
      <c r="F6177" s="24">
        <v>4598</v>
      </c>
      <c r="G6177" s="26" t="s">
        <v>7905</v>
      </c>
      <c r="H6177" s="24" t="s">
        <v>61</v>
      </c>
      <c r="I6177" s="24" t="s">
        <v>62</v>
      </c>
      <c r="J6177" s="27" t="s">
        <v>1</v>
      </c>
      <c r="K6177" s="28">
        <v>7.83</v>
      </c>
      <c r="L6177" s="28">
        <v>0</v>
      </c>
    </row>
    <row r="6178" spans="1:12" x14ac:dyDescent="0.25">
      <c r="A6178" s="24" t="s">
        <v>3305</v>
      </c>
      <c r="B6178" s="26">
        <v>2015</v>
      </c>
      <c r="C6178" s="24">
        <v>9</v>
      </c>
      <c r="D6178" s="24" t="s">
        <v>261</v>
      </c>
      <c r="E6178" s="26">
        <v>166</v>
      </c>
      <c r="F6178" s="24">
        <v>5377</v>
      </c>
      <c r="G6178" s="26" t="s">
        <v>8684</v>
      </c>
      <c r="H6178" s="24" t="s">
        <v>198</v>
      </c>
      <c r="I6178" s="24" t="s">
        <v>199</v>
      </c>
      <c r="J6178" s="27" t="s">
        <v>1</v>
      </c>
      <c r="K6178" s="28">
        <v>23.17</v>
      </c>
      <c r="L6178" s="28">
        <v>0</v>
      </c>
    </row>
    <row r="6179" spans="1:12" x14ac:dyDescent="0.25">
      <c r="A6179" s="24" t="s">
        <v>3305</v>
      </c>
      <c r="B6179" s="26">
        <v>2015</v>
      </c>
      <c r="C6179" s="24">
        <v>9</v>
      </c>
      <c r="D6179" s="24" t="s">
        <v>261</v>
      </c>
      <c r="E6179" s="26">
        <v>166</v>
      </c>
      <c r="F6179" s="24">
        <v>5378</v>
      </c>
      <c r="G6179" s="26" t="s">
        <v>8685</v>
      </c>
      <c r="H6179" s="24" t="s">
        <v>77</v>
      </c>
      <c r="I6179" s="24" t="s">
        <v>78</v>
      </c>
      <c r="J6179" s="27" t="s">
        <v>1</v>
      </c>
      <c r="K6179" s="28">
        <v>7.83</v>
      </c>
      <c r="L6179" s="28">
        <v>0</v>
      </c>
    </row>
    <row r="6180" spans="1:12" x14ac:dyDescent="0.25">
      <c r="A6180" s="24" t="s">
        <v>3305</v>
      </c>
      <c r="B6180" s="26">
        <v>2015</v>
      </c>
      <c r="C6180" s="24">
        <v>9</v>
      </c>
      <c r="D6180" s="24" t="s">
        <v>261</v>
      </c>
      <c r="E6180" s="26">
        <v>166</v>
      </c>
      <c r="F6180" s="24">
        <v>4602</v>
      </c>
      <c r="G6180" s="26" t="s">
        <v>7909</v>
      </c>
      <c r="H6180" s="24" t="s">
        <v>1746</v>
      </c>
      <c r="I6180" s="24" t="s">
        <v>1747</v>
      </c>
      <c r="J6180" s="27" t="s">
        <v>1</v>
      </c>
      <c r="K6180" s="28">
        <v>20.99</v>
      </c>
      <c r="L6180" s="28">
        <v>0</v>
      </c>
    </row>
    <row r="6181" spans="1:12" x14ac:dyDescent="0.25">
      <c r="A6181" s="24" t="s">
        <v>3305</v>
      </c>
      <c r="B6181" s="26">
        <v>2015</v>
      </c>
      <c r="C6181" s="24">
        <v>9</v>
      </c>
      <c r="D6181" s="24" t="s">
        <v>261</v>
      </c>
      <c r="E6181" s="26">
        <v>166</v>
      </c>
      <c r="F6181" s="24">
        <v>5379</v>
      </c>
      <c r="G6181" s="26" t="s">
        <v>8686</v>
      </c>
      <c r="H6181" s="24" t="s">
        <v>94</v>
      </c>
      <c r="I6181" s="24" t="s">
        <v>95</v>
      </c>
      <c r="J6181" s="27" t="s">
        <v>1</v>
      </c>
      <c r="K6181" s="28">
        <v>1.93</v>
      </c>
      <c r="L6181" s="28">
        <v>0</v>
      </c>
    </row>
    <row r="6182" spans="1:12" x14ac:dyDescent="0.25">
      <c r="A6182" s="24" t="s">
        <v>3305</v>
      </c>
      <c r="B6182" s="26">
        <v>2015</v>
      </c>
      <c r="C6182" s="24">
        <v>9</v>
      </c>
      <c r="D6182" s="24" t="s">
        <v>261</v>
      </c>
      <c r="E6182" s="26">
        <v>166</v>
      </c>
      <c r="F6182" s="24">
        <v>5380</v>
      </c>
      <c r="G6182" s="26" t="s">
        <v>8687</v>
      </c>
      <c r="H6182" s="24" t="s">
        <v>347</v>
      </c>
      <c r="I6182" s="24" t="s">
        <v>348</v>
      </c>
      <c r="J6182" s="27" t="s">
        <v>1</v>
      </c>
      <c r="K6182" s="28">
        <v>188.6</v>
      </c>
      <c r="L6182" s="28">
        <v>0</v>
      </c>
    </row>
    <row r="6183" spans="1:12" x14ac:dyDescent="0.25">
      <c r="A6183" s="24" t="s">
        <v>3305</v>
      </c>
      <c r="B6183" s="26">
        <v>2015</v>
      </c>
      <c r="C6183" s="24">
        <v>9</v>
      </c>
      <c r="D6183" s="24" t="s">
        <v>261</v>
      </c>
      <c r="E6183" s="26">
        <v>166</v>
      </c>
      <c r="F6183" s="24">
        <v>4614</v>
      </c>
      <c r="G6183" s="26" t="s">
        <v>7921</v>
      </c>
      <c r="H6183" s="24" t="s">
        <v>392</v>
      </c>
      <c r="I6183" s="24" t="s">
        <v>393</v>
      </c>
      <c r="J6183" s="27" t="s">
        <v>1</v>
      </c>
      <c r="K6183" s="28">
        <v>18.88</v>
      </c>
      <c r="L6183" s="28">
        <v>0</v>
      </c>
    </row>
    <row r="6184" spans="1:12" x14ac:dyDescent="0.25">
      <c r="A6184" s="24" t="s">
        <v>3305</v>
      </c>
      <c r="B6184" s="26">
        <v>2015</v>
      </c>
      <c r="C6184" s="24">
        <v>9</v>
      </c>
      <c r="D6184" s="24" t="s">
        <v>261</v>
      </c>
      <c r="E6184" s="26">
        <v>166</v>
      </c>
      <c r="F6184" s="24">
        <v>472</v>
      </c>
      <c r="G6184" s="26" t="s">
        <v>3779</v>
      </c>
      <c r="H6184" s="24" t="s">
        <v>67</v>
      </c>
      <c r="I6184" s="24" t="s">
        <v>68</v>
      </c>
      <c r="J6184" s="27" t="s">
        <v>1</v>
      </c>
      <c r="K6184" s="28">
        <v>47.21</v>
      </c>
      <c r="L6184" s="28">
        <v>0</v>
      </c>
    </row>
    <row r="6185" spans="1:12" x14ac:dyDescent="0.25">
      <c r="A6185" s="24" t="s">
        <v>3305</v>
      </c>
      <c r="B6185" s="26">
        <v>2015</v>
      </c>
      <c r="C6185" s="24">
        <v>9</v>
      </c>
      <c r="D6185" s="24" t="s">
        <v>261</v>
      </c>
      <c r="E6185" s="26">
        <v>166</v>
      </c>
      <c r="F6185" s="24">
        <v>326</v>
      </c>
      <c r="G6185" s="26" t="s">
        <v>3633</v>
      </c>
      <c r="H6185" s="24" t="s">
        <v>564</v>
      </c>
      <c r="I6185" s="24" t="s">
        <v>565</v>
      </c>
      <c r="J6185" s="27" t="s">
        <v>1</v>
      </c>
      <c r="K6185" s="28">
        <v>17.079999999999998</v>
      </c>
      <c r="L6185" s="28">
        <v>0</v>
      </c>
    </row>
    <row r="6186" spans="1:12" x14ac:dyDescent="0.25">
      <c r="A6186" s="24" t="s">
        <v>3305</v>
      </c>
      <c r="B6186" s="26">
        <v>2015</v>
      </c>
      <c r="C6186" s="24">
        <v>9</v>
      </c>
      <c r="D6186" s="24" t="s">
        <v>261</v>
      </c>
      <c r="E6186" s="26">
        <v>166</v>
      </c>
      <c r="F6186" s="24">
        <v>4588</v>
      </c>
      <c r="G6186" s="26" t="s">
        <v>7895</v>
      </c>
      <c r="H6186" s="24" t="s">
        <v>67</v>
      </c>
      <c r="I6186" s="24" t="s">
        <v>68</v>
      </c>
      <c r="J6186" s="27" t="s">
        <v>1</v>
      </c>
      <c r="K6186" s="28">
        <v>7.83</v>
      </c>
      <c r="L6186" s="28">
        <v>0</v>
      </c>
    </row>
    <row r="6187" spans="1:12" x14ac:dyDescent="0.25">
      <c r="A6187" s="24" t="s">
        <v>3305</v>
      </c>
      <c r="B6187" s="26">
        <v>2015</v>
      </c>
      <c r="C6187" s="24">
        <v>9</v>
      </c>
      <c r="D6187" s="24" t="s">
        <v>261</v>
      </c>
      <c r="E6187" s="26">
        <v>166</v>
      </c>
      <c r="F6187" s="24">
        <v>5381</v>
      </c>
      <c r="G6187" s="26" t="s">
        <v>8688</v>
      </c>
      <c r="H6187" s="24" t="s">
        <v>67</v>
      </c>
      <c r="I6187" s="24" t="s">
        <v>68</v>
      </c>
      <c r="J6187" s="27" t="s">
        <v>1</v>
      </c>
      <c r="K6187" s="28">
        <v>3.23</v>
      </c>
      <c r="L6187" s="28">
        <v>0</v>
      </c>
    </row>
    <row r="6188" spans="1:12" x14ac:dyDescent="0.25">
      <c r="A6188" s="24" t="s">
        <v>3305</v>
      </c>
      <c r="B6188" s="26">
        <v>2015</v>
      </c>
      <c r="C6188" s="24">
        <v>9</v>
      </c>
      <c r="D6188" s="24" t="s">
        <v>261</v>
      </c>
      <c r="E6188" s="26">
        <v>166</v>
      </c>
      <c r="F6188" s="24">
        <v>792</v>
      </c>
      <c r="G6188" s="26" t="s">
        <v>4099</v>
      </c>
      <c r="H6188" s="24" t="s">
        <v>552</v>
      </c>
      <c r="I6188" s="24" t="s">
        <v>553</v>
      </c>
      <c r="J6188" s="27" t="s">
        <v>1</v>
      </c>
      <c r="K6188" s="28">
        <v>188.6</v>
      </c>
      <c r="L6188" s="28">
        <v>0</v>
      </c>
    </row>
    <row r="6189" spans="1:12" x14ac:dyDescent="0.25">
      <c r="A6189" s="24" t="s">
        <v>3305</v>
      </c>
      <c r="B6189" s="26">
        <v>2015</v>
      </c>
      <c r="C6189" s="24">
        <v>9</v>
      </c>
      <c r="D6189" s="24" t="s">
        <v>261</v>
      </c>
      <c r="E6189" s="26">
        <v>166</v>
      </c>
      <c r="F6189" s="24">
        <v>5382</v>
      </c>
      <c r="G6189" s="26" t="s">
        <v>8689</v>
      </c>
      <c r="H6189" s="24" t="s">
        <v>972</v>
      </c>
      <c r="I6189" s="24" t="s">
        <v>973</v>
      </c>
      <c r="J6189" s="27" t="s">
        <v>1</v>
      </c>
      <c r="K6189" s="28">
        <v>422.79</v>
      </c>
      <c r="L6189" s="28">
        <v>0</v>
      </c>
    </row>
    <row r="6190" spans="1:12" x14ac:dyDescent="0.25">
      <c r="A6190" s="24" t="s">
        <v>3305</v>
      </c>
      <c r="B6190" s="26">
        <v>2015</v>
      </c>
      <c r="C6190" s="24">
        <v>9</v>
      </c>
      <c r="D6190" s="24" t="s">
        <v>261</v>
      </c>
      <c r="E6190" s="26">
        <v>166</v>
      </c>
      <c r="F6190" s="24">
        <v>5383</v>
      </c>
      <c r="G6190" s="26" t="s">
        <v>8690</v>
      </c>
      <c r="H6190" s="24" t="s">
        <v>648</v>
      </c>
      <c r="I6190" s="24" t="s">
        <v>649</v>
      </c>
      <c r="J6190" s="27" t="s">
        <v>1</v>
      </c>
      <c r="K6190" s="28">
        <v>188.6</v>
      </c>
      <c r="L6190" s="28">
        <v>0</v>
      </c>
    </row>
    <row r="6191" spans="1:12" x14ac:dyDescent="0.25">
      <c r="A6191" s="24" t="s">
        <v>3305</v>
      </c>
      <c r="B6191" s="26">
        <v>2015</v>
      </c>
      <c r="C6191" s="24">
        <v>9</v>
      </c>
      <c r="D6191" s="24" t="s">
        <v>261</v>
      </c>
      <c r="E6191" s="26">
        <v>166</v>
      </c>
      <c r="F6191" s="24">
        <v>2561</v>
      </c>
      <c r="G6191" s="26" t="s">
        <v>5868</v>
      </c>
      <c r="H6191" s="24" t="s">
        <v>176</v>
      </c>
      <c r="I6191" s="24" t="s">
        <v>177</v>
      </c>
      <c r="J6191" s="27" t="s">
        <v>1</v>
      </c>
      <c r="K6191" s="28">
        <v>56.2</v>
      </c>
      <c r="L6191" s="28">
        <v>0</v>
      </c>
    </row>
    <row r="6192" spans="1:12" x14ac:dyDescent="0.25">
      <c r="A6192" s="24" t="s">
        <v>3305</v>
      </c>
      <c r="B6192" s="26">
        <v>2015</v>
      </c>
      <c r="C6192" s="24">
        <v>9</v>
      </c>
      <c r="D6192" s="24" t="s">
        <v>261</v>
      </c>
      <c r="E6192" s="26">
        <v>166</v>
      </c>
      <c r="F6192" s="24">
        <v>5384</v>
      </c>
      <c r="G6192" s="26" t="s">
        <v>8691</v>
      </c>
      <c r="H6192" s="24" t="s">
        <v>186</v>
      </c>
      <c r="I6192" s="24" t="s">
        <v>187</v>
      </c>
      <c r="J6192" s="27" t="s">
        <v>1</v>
      </c>
      <c r="K6192" s="28">
        <v>125.95</v>
      </c>
      <c r="L6192" s="28">
        <v>0</v>
      </c>
    </row>
    <row r="6193" spans="1:12" x14ac:dyDescent="0.25">
      <c r="A6193" s="24" t="s">
        <v>3305</v>
      </c>
      <c r="B6193" s="26">
        <v>2015</v>
      </c>
      <c r="C6193" s="24">
        <v>9</v>
      </c>
      <c r="D6193" s="24" t="s">
        <v>261</v>
      </c>
      <c r="E6193" s="26">
        <v>168</v>
      </c>
      <c r="F6193" s="24">
        <v>5385</v>
      </c>
      <c r="G6193" s="26" t="s">
        <v>8692</v>
      </c>
      <c r="H6193" s="24" t="s">
        <v>178</v>
      </c>
      <c r="I6193" s="24" t="s">
        <v>179</v>
      </c>
      <c r="J6193" s="27" t="s">
        <v>1</v>
      </c>
      <c r="K6193" s="28">
        <v>2.17</v>
      </c>
      <c r="L6193" s="28">
        <v>0</v>
      </c>
    </row>
    <row r="6194" spans="1:12" x14ac:dyDescent="0.25">
      <c r="A6194" s="24" t="s">
        <v>3305</v>
      </c>
      <c r="B6194" s="26">
        <v>2015</v>
      </c>
      <c r="C6194" s="24">
        <v>9</v>
      </c>
      <c r="D6194" s="24" t="s">
        <v>261</v>
      </c>
      <c r="E6194" s="26">
        <v>168</v>
      </c>
      <c r="F6194" s="24">
        <v>5386</v>
      </c>
      <c r="G6194" s="26" t="s">
        <v>8693</v>
      </c>
      <c r="H6194" s="24" t="s">
        <v>67</v>
      </c>
      <c r="I6194" s="24" t="s">
        <v>68</v>
      </c>
      <c r="J6194" s="27" t="s">
        <v>1</v>
      </c>
      <c r="K6194" s="28">
        <v>56.2</v>
      </c>
      <c r="L6194" s="28">
        <v>0</v>
      </c>
    </row>
    <row r="6195" spans="1:12" x14ac:dyDescent="0.25">
      <c r="A6195" s="24" t="s">
        <v>3305</v>
      </c>
      <c r="B6195" s="26">
        <v>2015</v>
      </c>
      <c r="C6195" s="24">
        <v>9</v>
      </c>
      <c r="D6195" s="24" t="s">
        <v>261</v>
      </c>
      <c r="E6195" s="26">
        <v>168</v>
      </c>
      <c r="F6195" s="24">
        <v>4583</v>
      </c>
      <c r="G6195" s="26" t="s">
        <v>7890</v>
      </c>
      <c r="H6195" s="24" t="s">
        <v>1390</v>
      </c>
      <c r="I6195" s="24" t="s">
        <v>1391</v>
      </c>
      <c r="J6195" s="27" t="s">
        <v>1</v>
      </c>
      <c r="K6195" s="28">
        <v>22.67</v>
      </c>
      <c r="L6195" s="28">
        <v>0</v>
      </c>
    </row>
    <row r="6196" spans="1:12" x14ac:dyDescent="0.25">
      <c r="A6196" s="24" t="s">
        <v>3305</v>
      </c>
      <c r="B6196" s="26">
        <v>2015</v>
      </c>
      <c r="C6196" s="24">
        <v>9</v>
      </c>
      <c r="D6196" s="24" t="s">
        <v>261</v>
      </c>
      <c r="E6196" s="26">
        <v>168</v>
      </c>
      <c r="F6196" s="24">
        <v>5331</v>
      </c>
      <c r="G6196" s="26" t="s">
        <v>8638</v>
      </c>
      <c r="H6196" s="24" t="s">
        <v>670</v>
      </c>
      <c r="I6196" s="24" t="s">
        <v>671</v>
      </c>
      <c r="J6196" s="27" t="s">
        <v>1</v>
      </c>
      <c r="K6196" s="28">
        <v>18.88</v>
      </c>
      <c r="L6196" s="28">
        <v>0</v>
      </c>
    </row>
    <row r="6197" spans="1:12" x14ac:dyDescent="0.25">
      <c r="A6197" s="24" t="s">
        <v>3305</v>
      </c>
      <c r="B6197" s="26">
        <v>2015</v>
      </c>
      <c r="C6197" s="24">
        <v>9</v>
      </c>
      <c r="D6197" s="24" t="s">
        <v>261</v>
      </c>
      <c r="E6197" s="26">
        <v>168</v>
      </c>
      <c r="F6197" s="24">
        <v>5387</v>
      </c>
      <c r="G6197" s="26" t="s">
        <v>8694</v>
      </c>
      <c r="H6197" s="24" t="s">
        <v>39</v>
      </c>
      <c r="I6197" s="24" t="s">
        <v>40</v>
      </c>
      <c r="J6197" s="27" t="s">
        <v>1</v>
      </c>
      <c r="K6197" s="28">
        <v>50.85</v>
      </c>
      <c r="L6197" s="28">
        <v>0</v>
      </c>
    </row>
    <row r="6198" spans="1:12" x14ac:dyDescent="0.25">
      <c r="A6198" s="24" t="s">
        <v>3305</v>
      </c>
      <c r="B6198" s="26">
        <v>2015</v>
      </c>
      <c r="C6198" s="24">
        <v>9</v>
      </c>
      <c r="D6198" s="24" t="s">
        <v>261</v>
      </c>
      <c r="E6198" s="26">
        <v>168</v>
      </c>
      <c r="F6198" s="24">
        <v>5388</v>
      </c>
      <c r="G6198" s="26" t="s">
        <v>8695</v>
      </c>
      <c r="H6198" s="24" t="s">
        <v>110</v>
      </c>
      <c r="I6198" s="24" t="s">
        <v>111</v>
      </c>
      <c r="J6198" s="27" t="s">
        <v>1</v>
      </c>
      <c r="K6198" s="28">
        <v>18.88</v>
      </c>
      <c r="L6198" s="28">
        <v>0</v>
      </c>
    </row>
    <row r="6199" spans="1:12" x14ac:dyDescent="0.25">
      <c r="A6199" s="24" t="s">
        <v>3305</v>
      </c>
      <c r="B6199" s="26">
        <v>2015</v>
      </c>
      <c r="C6199" s="24">
        <v>9</v>
      </c>
      <c r="D6199" s="24" t="s">
        <v>261</v>
      </c>
      <c r="E6199" s="26">
        <v>168</v>
      </c>
      <c r="F6199" s="24">
        <v>5389</v>
      </c>
      <c r="G6199" s="26" t="s">
        <v>8696</v>
      </c>
      <c r="H6199" s="24" t="s">
        <v>90</v>
      </c>
      <c r="I6199" s="24" t="s">
        <v>91</v>
      </c>
      <c r="J6199" s="27" t="s">
        <v>1</v>
      </c>
      <c r="K6199" s="28">
        <v>16.75</v>
      </c>
      <c r="L6199" s="28">
        <v>0</v>
      </c>
    </row>
    <row r="6200" spans="1:12" x14ac:dyDescent="0.25">
      <c r="A6200" s="24" t="s">
        <v>3305</v>
      </c>
      <c r="B6200" s="26">
        <v>2015</v>
      </c>
      <c r="C6200" s="24">
        <v>9</v>
      </c>
      <c r="D6200" s="24" t="s">
        <v>261</v>
      </c>
      <c r="E6200" s="26">
        <v>168</v>
      </c>
      <c r="F6200" s="24">
        <v>497</v>
      </c>
      <c r="G6200" s="26" t="s">
        <v>3804</v>
      </c>
      <c r="H6200" s="24" t="s">
        <v>61</v>
      </c>
      <c r="I6200" s="24" t="s">
        <v>62</v>
      </c>
      <c r="J6200" s="27" t="s">
        <v>1</v>
      </c>
      <c r="K6200" s="28">
        <v>44.03</v>
      </c>
      <c r="L6200" s="28">
        <v>0</v>
      </c>
    </row>
    <row r="6201" spans="1:12" x14ac:dyDescent="0.25">
      <c r="A6201" s="24" t="s">
        <v>3305</v>
      </c>
      <c r="B6201" s="26">
        <v>2015</v>
      </c>
      <c r="C6201" s="24">
        <v>9</v>
      </c>
      <c r="D6201" s="24" t="s">
        <v>261</v>
      </c>
      <c r="E6201" s="26">
        <v>168</v>
      </c>
      <c r="F6201" s="24">
        <v>2135</v>
      </c>
      <c r="G6201" s="26" t="s">
        <v>5442</v>
      </c>
      <c r="H6201" s="24" t="s">
        <v>198</v>
      </c>
      <c r="I6201" s="24" t="s">
        <v>199</v>
      </c>
      <c r="J6201" s="27" t="s">
        <v>1</v>
      </c>
      <c r="K6201" s="28">
        <v>18.88</v>
      </c>
      <c r="L6201" s="28">
        <v>0</v>
      </c>
    </row>
    <row r="6202" spans="1:12" x14ac:dyDescent="0.25">
      <c r="A6202" s="24" t="s">
        <v>3305</v>
      </c>
      <c r="B6202" s="26">
        <v>2015</v>
      </c>
      <c r="C6202" s="24">
        <v>9</v>
      </c>
      <c r="D6202" s="24" t="s">
        <v>261</v>
      </c>
      <c r="E6202" s="26">
        <v>168</v>
      </c>
      <c r="F6202" s="24">
        <v>473</v>
      </c>
      <c r="G6202" s="26" t="s">
        <v>3780</v>
      </c>
      <c r="H6202" s="24" t="s">
        <v>59</v>
      </c>
      <c r="I6202" s="24" t="s">
        <v>60</v>
      </c>
      <c r="J6202" s="27" t="s">
        <v>1</v>
      </c>
      <c r="K6202" s="28">
        <v>1.55</v>
      </c>
      <c r="L6202" s="28">
        <v>0</v>
      </c>
    </row>
    <row r="6203" spans="1:12" x14ac:dyDescent="0.25">
      <c r="A6203" s="24" t="s">
        <v>3305</v>
      </c>
      <c r="B6203" s="26">
        <v>2015</v>
      </c>
      <c r="C6203" s="24">
        <v>9</v>
      </c>
      <c r="D6203" s="24" t="s">
        <v>261</v>
      </c>
      <c r="E6203" s="26">
        <v>168</v>
      </c>
      <c r="F6203" s="24">
        <v>4631</v>
      </c>
      <c r="G6203" s="26" t="s">
        <v>7938</v>
      </c>
      <c r="H6203" s="24" t="s">
        <v>77</v>
      </c>
      <c r="I6203" s="24" t="s">
        <v>78</v>
      </c>
      <c r="J6203" s="27" t="s">
        <v>1</v>
      </c>
      <c r="K6203" s="28">
        <v>18.88</v>
      </c>
      <c r="L6203" s="28">
        <v>0</v>
      </c>
    </row>
    <row r="6204" spans="1:12" x14ac:dyDescent="0.25">
      <c r="A6204" s="24" t="s">
        <v>3305</v>
      </c>
      <c r="B6204" s="26">
        <v>2015</v>
      </c>
      <c r="C6204" s="24">
        <v>9</v>
      </c>
      <c r="D6204" s="24" t="s">
        <v>261</v>
      </c>
      <c r="E6204" s="26">
        <v>168</v>
      </c>
      <c r="F6204" s="24">
        <v>4618</v>
      </c>
      <c r="G6204" s="26" t="s">
        <v>7925</v>
      </c>
      <c r="H6204" s="24" t="s">
        <v>132</v>
      </c>
      <c r="I6204" s="24" t="s">
        <v>133</v>
      </c>
      <c r="J6204" s="27" t="s">
        <v>1</v>
      </c>
      <c r="K6204" s="28">
        <v>42.54</v>
      </c>
      <c r="L6204" s="28">
        <v>0</v>
      </c>
    </row>
    <row r="6205" spans="1:12" x14ac:dyDescent="0.25">
      <c r="A6205" s="24" t="s">
        <v>3305</v>
      </c>
      <c r="B6205" s="26">
        <v>2015</v>
      </c>
      <c r="C6205" s="24">
        <v>9</v>
      </c>
      <c r="D6205" s="24" t="s">
        <v>261</v>
      </c>
      <c r="E6205" s="26">
        <v>168</v>
      </c>
      <c r="F6205" s="24">
        <v>5390</v>
      </c>
      <c r="G6205" s="26" t="s">
        <v>8697</v>
      </c>
      <c r="H6205" s="24" t="s">
        <v>110</v>
      </c>
      <c r="I6205" s="24" t="s">
        <v>111</v>
      </c>
      <c r="J6205" s="27" t="s">
        <v>1</v>
      </c>
      <c r="K6205" s="28">
        <v>18.88</v>
      </c>
      <c r="L6205" s="28">
        <v>0</v>
      </c>
    </row>
    <row r="6206" spans="1:12" x14ac:dyDescent="0.25">
      <c r="A6206" s="24" t="s">
        <v>3305</v>
      </c>
      <c r="B6206" s="26">
        <v>2015</v>
      </c>
      <c r="C6206" s="24">
        <v>9</v>
      </c>
      <c r="D6206" s="24" t="s">
        <v>261</v>
      </c>
      <c r="E6206" s="26">
        <v>168</v>
      </c>
      <c r="F6206" s="24">
        <v>4807</v>
      </c>
      <c r="G6206" s="26" t="s">
        <v>8114</v>
      </c>
      <c r="H6206" s="24" t="s">
        <v>67</v>
      </c>
      <c r="I6206" s="24" t="s">
        <v>68</v>
      </c>
      <c r="J6206" s="27" t="s">
        <v>1</v>
      </c>
      <c r="K6206" s="28">
        <v>157.36000000000001</v>
      </c>
      <c r="L6206" s="28">
        <v>0</v>
      </c>
    </row>
    <row r="6207" spans="1:12" x14ac:dyDescent="0.25">
      <c r="A6207" s="24" t="s">
        <v>3305</v>
      </c>
      <c r="B6207" s="26">
        <v>2015</v>
      </c>
      <c r="C6207" s="24">
        <v>9</v>
      </c>
      <c r="D6207" s="24" t="s">
        <v>261</v>
      </c>
      <c r="E6207" s="26">
        <v>168</v>
      </c>
      <c r="F6207" s="24">
        <v>3011</v>
      </c>
      <c r="G6207" s="26" t="s">
        <v>6318</v>
      </c>
      <c r="H6207" s="24" t="s">
        <v>206</v>
      </c>
      <c r="I6207" s="24" t="s">
        <v>207</v>
      </c>
      <c r="J6207" s="27" t="s">
        <v>1</v>
      </c>
      <c r="K6207" s="28">
        <v>56.2</v>
      </c>
      <c r="L6207" s="28">
        <v>0</v>
      </c>
    </row>
    <row r="6208" spans="1:12" x14ac:dyDescent="0.25">
      <c r="A6208" s="24" t="s">
        <v>3305</v>
      </c>
      <c r="B6208" s="26">
        <v>2015</v>
      </c>
      <c r="C6208" s="24">
        <v>9</v>
      </c>
      <c r="D6208" s="24" t="s">
        <v>261</v>
      </c>
      <c r="E6208" s="26">
        <v>168</v>
      </c>
      <c r="F6208" s="24">
        <v>5391</v>
      </c>
      <c r="G6208" s="26" t="s">
        <v>8698</v>
      </c>
      <c r="H6208" s="24" t="s">
        <v>102</v>
      </c>
      <c r="I6208" s="24" t="s">
        <v>103</v>
      </c>
      <c r="J6208" s="27" t="s">
        <v>1</v>
      </c>
      <c r="K6208" s="28">
        <v>56.2</v>
      </c>
      <c r="L6208" s="28">
        <v>0</v>
      </c>
    </row>
    <row r="6209" spans="1:12" x14ac:dyDescent="0.25">
      <c r="A6209" s="24" t="s">
        <v>3305</v>
      </c>
      <c r="B6209" s="26">
        <v>2015</v>
      </c>
      <c r="C6209" s="24">
        <v>9</v>
      </c>
      <c r="D6209" s="24" t="s">
        <v>261</v>
      </c>
      <c r="E6209" s="26">
        <v>168</v>
      </c>
      <c r="F6209" s="24">
        <v>5392</v>
      </c>
      <c r="G6209" s="26" t="s">
        <v>8699</v>
      </c>
      <c r="H6209" s="24" t="s">
        <v>73</v>
      </c>
      <c r="I6209" s="24" t="s">
        <v>74</v>
      </c>
      <c r="J6209" s="27" t="s">
        <v>1</v>
      </c>
      <c r="K6209" s="28">
        <v>120.42</v>
      </c>
      <c r="L6209" s="28">
        <v>0</v>
      </c>
    </row>
    <row r="6210" spans="1:12" x14ac:dyDescent="0.25">
      <c r="A6210" s="24" t="s">
        <v>3305</v>
      </c>
      <c r="B6210" s="26">
        <v>2015</v>
      </c>
      <c r="C6210" s="24">
        <v>9</v>
      </c>
      <c r="D6210" s="24" t="s">
        <v>261</v>
      </c>
      <c r="E6210" s="26">
        <v>168</v>
      </c>
      <c r="F6210" s="24">
        <v>5393</v>
      </c>
      <c r="G6210" s="26" t="s">
        <v>8700</v>
      </c>
      <c r="H6210" s="24" t="s">
        <v>110</v>
      </c>
      <c r="I6210" s="24" t="s">
        <v>111</v>
      </c>
      <c r="J6210" s="27" t="s">
        <v>1</v>
      </c>
      <c r="K6210" s="28">
        <v>18.88</v>
      </c>
      <c r="L6210" s="28">
        <v>0</v>
      </c>
    </row>
    <row r="6211" spans="1:12" x14ac:dyDescent="0.25">
      <c r="A6211" s="24" t="s">
        <v>3305</v>
      </c>
      <c r="B6211" s="26">
        <v>2015</v>
      </c>
      <c r="C6211" s="24">
        <v>9</v>
      </c>
      <c r="D6211" s="24" t="s">
        <v>261</v>
      </c>
      <c r="E6211" s="26">
        <v>168</v>
      </c>
      <c r="F6211" s="24">
        <v>5394</v>
      </c>
      <c r="G6211" s="26" t="s">
        <v>8701</v>
      </c>
      <c r="H6211" s="24" t="s">
        <v>1574</v>
      </c>
      <c r="I6211" s="24" t="s">
        <v>1575</v>
      </c>
      <c r="J6211" s="27" t="s">
        <v>1</v>
      </c>
      <c r="K6211" s="28">
        <v>3.35</v>
      </c>
      <c r="L6211" s="28">
        <v>0</v>
      </c>
    </row>
    <row r="6212" spans="1:12" x14ac:dyDescent="0.25">
      <c r="A6212" s="24" t="s">
        <v>3305</v>
      </c>
      <c r="B6212" s="26">
        <v>2015</v>
      </c>
      <c r="C6212" s="24">
        <v>9</v>
      </c>
      <c r="D6212" s="24" t="s">
        <v>261</v>
      </c>
      <c r="E6212" s="26">
        <v>169</v>
      </c>
      <c r="F6212" s="24">
        <v>346</v>
      </c>
      <c r="G6212" s="26" t="s">
        <v>3653</v>
      </c>
      <c r="H6212" s="24" t="s">
        <v>1574</v>
      </c>
      <c r="I6212" s="24" t="s">
        <v>1575</v>
      </c>
      <c r="J6212" s="27" t="s">
        <v>1</v>
      </c>
      <c r="K6212" s="28">
        <v>7.83</v>
      </c>
      <c r="L6212" s="28">
        <v>0</v>
      </c>
    </row>
    <row r="6213" spans="1:12" x14ac:dyDescent="0.25">
      <c r="A6213" s="24" t="s">
        <v>3305</v>
      </c>
      <c r="B6213" s="26">
        <v>2015</v>
      </c>
      <c r="C6213" s="24">
        <v>9</v>
      </c>
      <c r="D6213" s="24" t="s">
        <v>261</v>
      </c>
      <c r="E6213" s="26">
        <v>169</v>
      </c>
      <c r="F6213" s="24">
        <v>5395</v>
      </c>
      <c r="G6213" s="26" t="s">
        <v>8702</v>
      </c>
      <c r="H6213" s="24" t="s">
        <v>112</v>
      </c>
      <c r="I6213" s="24" t="s">
        <v>113</v>
      </c>
      <c r="J6213" s="27" t="s">
        <v>1</v>
      </c>
      <c r="K6213" s="28">
        <v>16.75</v>
      </c>
      <c r="L6213" s="28">
        <v>0</v>
      </c>
    </row>
    <row r="6214" spans="1:12" x14ac:dyDescent="0.25">
      <c r="A6214" s="24" t="s">
        <v>3305</v>
      </c>
      <c r="B6214" s="26">
        <v>2015</v>
      </c>
      <c r="C6214" s="24">
        <v>9</v>
      </c>
      <c r="D6214" s="24" t="s">
        <v>261</v>
      </c>
      <c r="E6214" s="26">
        <v>169</v>
      </c>
      <c r="F6214" s="24">
        <v>5396</v>
      </c>
      <c r="G6214" s="26" t="s">
        <v>8703</v>
      </c>
      <c r="H6214" s="24" t="s">
        <v>206</v>
      </c>
      <c r="I6214" s="24" t="s">
        <v>207</v>
      </c>
      <c r="J6214" s="27" t="s">
        <v>1</v>
      </c>
      <c r="K6214" s="28">
        <v>26.64</v>
      </c>
      <c r="L6214" s="28">
        <v>0</v>
      </c>
    </row>
    <row r="6215" spans="1:12" x14ac:dyDescent="0.25">
      <c r="A6215" s="24" t="s">
        <v>3305</v>
      </c>
      <c r="B6215" s="26">
        <v>2015</v>
      </c>
      <c r="C6215" s="24">
        <v>9</v>
      </c>
      <c r="D6215" s="24" t="s">
        <v>261</v>
      </c>
      <c r="E6215" s="26">
        <v>169</v>
      </c>
      <c r="F6215" s="24">
        <v>5397</v>
      </c>
      <c r="G6215" s="26" t="s">
        <v>8704</v>
      </c>
      <c r="H6215" s="24" t="s">
        <v>102</v>
      </c>
      <c r="I6215" s="24" t="s">
        <v>103</v>
      </c>
      <c r="J6215" s="27" t="s">
        <v>1</v>
      </c>
      <c r="K6215" s="28">
        <v>9.1300000000000008</v>
      </c>
      <c r="L6215" s="28">
        <v>0</v>
      </c>
    </row>
    <row r="6216" spans="1:12" x14ac:dyDescent="0.25">
      <c r="A6216" s="24" t="s">
        <v>3305</v>
      </c>
      <c r="B6216" s="26">
        <v>2015</v>
      </c>
      <c r="C6216" s="24">
        <v>9</v>
      </c>
      <c r="D6216" s="24" t="s">
        <v>261</v>
      </c>
      <c r="E6216" s="26">
        <v>169</v>
      </c>
      <c r="F6216" s="24">
        <v>5398</v>
      </c>
      <c r="G6216" s="26" t="s">
        <v>8705</v>
      </c>
      <c r="H6216" s="24" t="s">
        <v>94</v>
      </c>
      <c r="I6216" s="24" t="s">
        <v>95</v>
      </c>
      <c r="J6216" s="27" t="s">
        <v>1</v>
      </c>
      <c r="K6216" s="28">
        <v>13.73</v>
      </c>
      <c r="L6216" s="28">
        <v>0</v>
      </c>
    </row>
    <row r="6217" spans="1:12" x14ac:dyDescent="0.25">
      <c r="A6217" s="24" t="s">
        <v>3305</v>
      </c>
      <c r="B6217" s="26">
        <v>2015</v>
      </c>
      <c r="C6217" s="24">
        <v>9</v>
      </c>
      <c r="D6217" s="24" t="s">
        <v>261</v>
      </c>
      <c r="E6217" s="26">
        <v>169</v>
      </c>
      <c r="F6217" s="24">
        <v>5399</v>
      </c>
      <c r="G6217" s="26" t="s">
        <v>8706</v>
      </c>
      <c r="H6217" s="24" t="s">
        <v>134</v>
      </c>
      <c r="I6217" s="24" t="s">
        <v>135</v>
      </c>
      <c r="J6217" s="27" t="s">
        <v>1</v>
      </c>
      <c r="K6217" s="28">
        <v>13.6</v>
      </c>
      <c r="L6217" s="28">
        <v>0</v>
      </c>
    </row>
    <row r="6218" spans="1:12" x14ac:dyDescent="0.25">
      <c r="A6218" s="24" t="s">
        <v>3305</v>
      </c>
      <c r="B6218" s="26">
        <v>2015</v>
      </c>
      <c r="C6218" s="24">
        <v>9</v>
      </c>
      <c r="D6218" s="24" t="s">
        <v>261</v>
      </c>
      <c r="E6218" s="26">
        <v>169</v>
      </c>
      <c r="F6218" s="24">
        <v>131</v>
      </c>
      <c r="G6218" s="26" t="s">
        <v>3438</v>
      </c>
      <c r="H6218" s="24" t="s">
        <v>218</v>
      </c>
      <c r="I6218" s="24" t="s">
        <v>219</v>
      </c>
      <c r="J6218" s="27" t="s">
        <v>1</v>
      </c>
      <c r="K6218" s="28">
        <v>9.6300000000000008</v>
      </c>
      <c r="L6218" s="28">
        <v>0</v>
      </c>
    </row>
    <row r="6219" spans="1:12" x14ac:dyDescent="0.25">
      <c r="A6219" s="24" t="s">
        <v>3305</v>
      </c>
      <c r="B6219" s="26">
        <v>2015</v>
      </c>
      <c r="C6219" s="24">
        <v>9</v>
      </c>
      <c r="D6219" s="24" t="s">
        <v>261</v>
      </c>
      <c r="E6219" s="26">
        <v>169</v>
      </c>
      <c r="F6219" s="24">
        <v>5400</v>
      </c>
      <c r="G6219" s="26" t="s">
        <v>8707</v>
      </c>
      <c r="H6219" s="24" t="s">
        <v>204</v>
      </c>
      <c r="I6219" s="24" t="s">
        <v>205</v>
      </c>
      <c r="J6219" s="27" t="s">
        <v>1</v>
      </c>
      <c r="K6219" s="28">
        <v>8.07</v>
      </c>
      <c r="L6219" s="28">
        <v>0</v>
      </c>
    </row>
    <row r="6220" spans="1:12" x14ac:dyDescent="0.25">
      <c r="A6220" s="24" t="s">
        <v>3305</v>
      </c>
      <c r="B6220" s="26">
        <v>2015</v>
      </c>
      <c r="C6220" s="24">
        <v>9</v>
      </c>
      <c r="D6220" s="24" t="s">
        <v>261</v>
      </c>
      <c r="E6220" s="26">
        <v>169</v>
      </c>
      <c r="F6220" s="24">
        <v>5401</v>
      </c>
      <c r="G6220" s="26" t="s">
        <v>8708</v>
      </c>
      <c r="H6220" s="24" t="s">
        <v>196</v>
      </c>
      <c r="I6220" s="24" t="s">
        <v>197</v>
      </c>
      <c r="J6220" s="27" t="s">
        <v>1</v>
      </c>
      <c r="K6220" s="28">
        <v>7.83</v>
      </c>
      <c r="L6220" s="28">
        <v>0</v>
      </c>
    </row>
    <row r="6221" spans="1:12" x14ac:dyDescent="0.25">
      <c r="A6221" s="24" t="s">
        <v>3305</v>
      </c>
      <c r="B6221" s="26">
        <v>2015</v>
      </c>
      <c r="C6221" s="24">
        <v>9</v>
      </c>
      <c r="D6221" s="24" t="s">
        <v>261</v>
      </c>
      <c r="E6221" s="26">
        <v>169</v>
      </c>
      <c r="F6221" s="24">
        <v>4624</v>
      </c>
      <c r="G6221" s="26" t="s">
        <v>7931</v>
      </c>
      <c r="H6221" s="24" t="s">
        <v>61</v>
      </c>
      <c r="I6221" s="24" t="s">
        <v>62</v>
      </c>
      <c r="J6221" s="27" t="s">
        <v>1</v>
      </c>
      <c r="K6221" s="28">
        <v>30.99</v>
      </c>
      <c r="L6221" s="28">
        <v>0</v>
      </c>
    </row>
    <row r="6222" spans="1:12" x14ac:dyDescent="0.25">
      <c r="A6222" s="24" t="s">
        <v>3305</v>
      </c>
      <c r="B6222" s="26">
        <v>2015</v>
      </c>
      <c r="C6222" s="24">
        <v>9</v>
      </c>
      <c r="D6222" s="24" t="s">
        <v>261</v>
      </c>
      <c r="E6222" s="26">
        <v>169</v>
      </c>
      <c r="F6222" s="24">
        <v>2329</v>
      </c>
      <c r="G6222" s="26" t="s">
        <v>5636</v>
      </c>
      <c r="H6222" s="24" t="s">
        <v>77</v>
      </c>
      <c r="I6222" s="24" t="s">
        <v>78</v>
      </c>
      <c r="J6222" s="27" t="s">
        <v>1</v>
      </c>
      <c r="K6222" s="28">
        <v>25.15</v>
      </c>
      <c r="L6222" s="28">
        <v>0</v>
      </c>
    </row>
    <row r="6223" spans="1:12" x14ac:dyDescent="0.25">
      <c r="A6223" s="24" t="s">
        <v>3305</v>
      </c>
      <c r="B6223" s="26">
        <v>2015</v>
      </c>
      <c r="C6223" s="24">
        <v>9</v>
      </c>
      <c r="D6223" s="24" t="s">
        <v>261</v>
      </c>
      <c r="E6223" s="26">
        <v>169</v>
      </c>
      <c r="F6223" s="24">
        <v>2511</v>
      </c>
      <c r="G6223" s="26" t="s">
        <v>5818</v>
      </c>
      <c r="H6223" s="24" t="s">
        <v>77</v>
      </c>
      <c r="I6223" s="24" t="s">
        <v>78</v>
      </c>
      <c r="J6223" s="27" t="s">
        <v>1</v>
      </c>
      <c r="K6223" s="28">
        <v>234.43</v>
      </c>
      <c r="L6223" s="28">
        <v>0</v>
      </c>
    </row>
    <row r="6224" spans="1:12" x14ac:dyDescent="0.25">
      <c r="A6224" s="24" t="s">
        <v>3305</v>
      </c>
      <c r="B6224" s="26">
        <v>2015</v>
      </c>
      <c r="C6224" s="24">
        <v>9</v>
      </c>
      <c r="D6224" s="24" t="s">
        <v>261</v>
      </c>
      <c r="E6224" s="26">
        <v>169</v>
      </c>
      <c r="F6224" s="24">
        <v>4620</v>
      </c>
      <c r="G6224" s="26" t="s">
        <v>7927</v>
      </c>
      <c r="H6224" s="24" t="s">
        <v>842</v>
      </c>
      <c r="I6224" s="24" t="s">
        <v>843</v>
      </c>
      <c r="J6224" s="27" t="s">
        <v>1</v>
      </c>
      <c r="K6224" s="28">
        <v>17.39</v>
      </c>
      <c r="L6224" s="28">
        <v>0</v>
      </c>
    </row>
    <row r="6225" spans="1:12" x14ac:dyDescent="0.25">
      <c r="A6225" s="24" t="s">
        <v>3305</v>
      </c>
      <c r="B6225" s="26">
        <v>2015</v>
      </c>
      <c r="C6225" s="24">
        <v>9</v>
      </c>
      <c r="D6225" s="24" t="s">
        <v>261</v>
      </c>
      <c r="E6225" s="26">
        <v>171</v>
      </c>
      <c r="F6225" s="24">
        <v>5402</v>
      </c>
      <c r="G6225" s="26" t="s">
        <v>8709</v>
      </c>
      <c r="H6225" s="24" t="s">
        <v>61</v>
      </c>
      <c r="I6225" s="24" t="s">
        <v>62</v>
      </c>
      <c r="J6225" s="27" t="s">
        <v>1</v>
      </c>
      <c r="K6225" s="28">
        <v>18.88</v>
      </c>
      <c r="L6225" s="28">
        <v>0</v>
      </c>
    </row>
    <row r="6226" spans="1:12" x14ac:dyDescent="0.25">
      <c r="A6226" s="24" t="s">
        <v>3305</v>
      </c>
      <c r="B6226" s="26">
        <v>2015</v>
      </c>
      <c r="C6226" s="24">
        <v>9</v>
      </c>
      <c r="D6226" s="24" t="s">
        <v>261</v>
      </c>
      <c r="E6226" s="26">
        <v>171</v>
      </c>
      <c r="F6226" s="24">
        <v>4218</v>
      </c>
      <c r="G6226" s="26" t="s">
        <v>7525</v>
      </c>
      <c r="H6226" s="24" t="s">
        <v>1180</v>
      </c>
      <c r="I6226" s="24" t="s">
        <v>1181</v>
      </c>
      <c r="J6226" s="27" t="s">
        <v>1</v>
      </c>
      <c r="K6226" s="28">
        <v>27.7</v>
      </c>
      <c r="L6226" s="28">
        <v>0</v>
      </c>
    </row>
    <row r="6227" spans="1:12" x14ac:dyDescent="0.25">
      <c r="A6227" s="24" t="s">
        <v>3305</v>
      </c>
      <c r="B6227" s="26">
        <v>2015</v>
      </c>
      <c r="C6227" s="24">
        <v>9</v>
      </c>
      <c r="D6227" s="24" t="s">
        <v>261</v>
      </c>
      <c r="E6227" s="26">
        <v>171</v>
      </c>
      <c r="F6227" s="24">
        <v>5403</v>
      </c>
      <c r="G6227" s="26" t="s">
        <v>8710</v>
      </c>
      <c r="H6227" s="24" t="s">
        <v>1112</v>
      </c>
      <c r="I6227" s="24" t="s">
        <v>1113</v>
      </c>
      <c r="J6227" s="27" t="s">
        <v>1</v>
      </c>
      <c r="K6227" s="28">
        <v>120.42</v>
      </c>
      <c r="L6227" s="28">
        <v>0</v>
      </c>
    </row>
    <row r="6228" spans="1:12" x14ac:dyDescent="0.25">
      <c r="A6228" s="24" t="s">
        <v>3305</v>
      </c>
      <c r="B6228" s="26">
        <v>2015</v>
      </c>
      <c r="C6228" s="24">
        <v>9</v>
      </c>
      <c r="D6228" s="24" t="s">
        <v>261</v>
      </c>
      <c r="E6228" s="26">
        <v>171</v>
      </c>
      <c r="F6228" s="24">
        <v>5404</v>
      </c>
      <c r="G6228" s="26" t="s">
        <v>8711</v>
      </c>
      <c r="H6228" s="24" t="s">
        <v>77</v>
      </c>
      <c r="I6228" s="24" t="s">
        <v>78</v>
      </c>
      <c r="J6228" s="27" t="s">
        <v>1</v>
      </c>
      <c r="K6228" s="28">
        <v>2.42</v>
      </c>
      <c r="L6228" s="28">
        <v>0</v>
      </c>
    </row>
    <row r="6229" spans="1:12" x14ac:dyDescent="0.25">
      <c r="A6229" s="24" t="s">
        <v>3305</v>
      </c>
      <c r="B6229" s="26">
        <v>2015</v>
      </c>
      <c r="C6229" s="24">
        <v>9</v>
      </c>
      <c r="D6229" s="24" t="s">
        <v>261</v>
      </c>
      <c r="E6229" s="26">
        <v>171</v>
      </c>
      <c r="F6229" s="24">
        <v>5405</v>
      </c>
      <c r="G6229" s="26" t="s">
        <v>8712</v>
      </c>
      <c r="H6229" s="24" t="s">
        <v>77</v>
      </c>
      <c r="I6229" s="24" t="s">
        <v>78</v>
      </c>
      <c r="J6229" s="27" t="s">
        <v>1</v>
      </c>
      <c r="K6229" s="28">
        <v>12.55</v>
      </c>
      <c r="L6229" s="28">
        <v>0</v>
      </c>
    </row>
    <row r="6230" spans="1:12" x14ac:dyDescent="0.25">
      <c r="A6230" s="24" t="s">
        <v>3305</v>
      </c>
      <c r="B6230" s="26">
        <v>2015</v>
      </c>
      <c r="C6230" s="24">
        <v>9</v>
      </c>
      <c r="D6230" s="24" t="s">
        <v>261</v>
      </c>
      <c r="E6230" s="26">
        <v>171</v>
      </c>
      <c r="F6230" s="24">
        <v>5406</v>
      </c>
      <c r="G6230" s="26" t="s">
        <v>8713</v>
      </c>
      <c r="H6230" s="24" t="s">
        <v>190</v>
      </c>
      <c r="I6230" s="24" t="s">
        <v>191</v>
      </c>
      <c r="J6230" s="27" t="s">
        <v>1</v>
      </c>
      <c r="K6230" s="28">
        <v>86.94</v>
      </c>
      <c r="L6230" s="28">
        <v>0</v>
      </c>
    </row>
    <row r="6231" spans="1:12" x14ac:dyDescent="0.25">
      <c r="A6231" s="24" t="s">
        <v>3305</v>
      </c>
      <c r="B6231" s="26">
        <v>2015</v>
      </c>
      <c r="C6231" s="24">
        <v>9</v>
      </c>
      <c r="D6231" s="24" t="s">
        <v>261</v>
      </c>
      <c r="E6231" s="26">
        <v>171</v>
      </c>
      <c r="F6231" s="24">
        <v>4610</v>
      </c>
      <c r="G6231" s="26" t="s">
        <v>7917</v>
      </c>
      <c r="H6231" s="24" t="s">
        <v>1748</v>
      </c>
      <c r="I6231" s="24" t="s">
        <v>1749</v>
      </c>
      <c r="J6231" s="27" t="s">
        <v>1</v>
      </c>
      <c r="K6231" s="28">
        <v>120.42</v>
      </c>
      <c r="L6231" s="28">
        <v>0</v>
      </c>
    </row>
    <row r="6232" spans="1:12" x14ac:dyDescent="0.25">
      <c r="A6232" s="24" t="s">
        <v>3305</v>
      </c>
      <c r="B6232" s="26">
        <v>2015</v>
      </c>
      <c r="C6232" s="24">
        <v>9</v>
      </c>
      <c r="D6232" s="24" t="s">
        <v>261</v>
      </c>
      <c r="E6232" s="26">
        <v>171</v>
      </c>
      <c r="F6232" s="24">
        <v>718</v>
      </c>
      <c r="G6232" s="26" t="s">
        <v>4025</v>
      </c>
      <c r="H6232" s="24" t="s">
        <v>946</v>
      </c>
      <c r="I6232" s="24" t="s">
        <v>947</v>
      </c>
      <c r="J6232" s="27" t="s">
        <v>1</v>
      </c>
      <c r="K6232" s="28">
        <v>20.43</v>
      </c>
      <c r="L6232" s="28">
        <v>0</v>
      </c>
    </row>
    <row r="6233" spans="1:12" x14ac:dyDescent="0.25">
      <c r="A6233" s="24" t="s">
        <v>3305</v>
      </c>
      <c r="B6233" s="26">
        <v>2015</v>
      </c>
      <c r="C6233" s="24">
        <v>9</v>
      </c>
      <c r="D6233" s="24" t="s">
        <v>261</v>
      </c>
      <c r="E6233" s="26">
        <v>171</v>
      </c>
      <c r="F6233" s="24">
        <v>423</v>
      </c>
      <c r="G6233" s="26" t="s">
        <v>3730</v>
      </c>
      <c r="H6233" s="24" t="s">
        <v>1390</v>
      </c>
      <c r="I6233" s="24" t="s">
        <v>1391</v>
      </c>
      <c r="J6233" s="27" t="s">
        <v>1</v>
      </c>
      <c r="K6233" s="28">
        <v>152.09</v>
      </c>
      <c r="L6233" s="28">
        <v>0</v>
      </c>
    </row>
    <row r="6234" spans="1:12" x14ac:dyDescent="0.25">
      <c r="A6234" s="24" t="s">
        <v>3305</v>
      </c>
      <c r="B6234" s="26">
        <v>2015</v>
      </c>
      <c r="C6234" s="24">
        <v>9</v>
      </c>
      <c r="D6234" s="24" t="s">
        <v>261</v>
      </c>
      <c r="E6234" s="26">
        <v>171</v>
      </c>
      <c r="F6234" s="24">
        <v>4622</v>
      </c>
      <c r="G6234" s="26" t="s">
        <v>7929</v>
      </c>
      <c r="H6234" s="24" t="s">
        <v>198</v>
      </c>
      <c r="I6234" s="24" t="s">
        <v>199</v>
      </c>
      <c r="J6234" s="27" t="s">
        <v>1</v>
      </c>
      <c r="K6234" s="28">
        <v>18.88</v>
      </c>
      <c r="L6234" s="28">
        <v>0</v>
      </c>
    </row>
    <row r="6235" spans="1:12" x14ac:dyDescent="0.25">
      <c r="A6235" s="24" t="s">
        <v>3305</v>
      </c>
      <c r="B6235" s="26">
        <v>2015</v>
      </c>
      <c r="C6235" s="24">
        <v>9</v>
      </c>
      <c r="D6235" s="24" t="s">
        <v>261</v>
      </c>
      <c r="E6235" s="26">
        <v>171</v>
      </c>
      <c r="F6235" s="24">
        <v>5407</v>
      </c>
      <c r="G6235" s="26" t="s">
        <v>8714</v>
      </c>
      <c r="H6235" s="24" t="s">
        <v>922</v>
      </c>
      <c r="I6235" s="24" t="s">
        <v>923</v>
      </c>
      <c r="J6235" s="27" t="s">
        <v>1</v>
      </c>
      <c r="K6235" s="28">
        <v>20.38</v>
      </c>
      <c r="L6235" s="28">
        <v>0</v>
      </c>
    </row>
    <row r="6236" spans="1:12" x14ac:dyDescent="0.25">
      <c r="A6236" s="24" t="s">
        <v>3305</v>
      </c>
      <c r="B6236" s="26">
        <v>2015</v>
      </c>
      <c r="C6236" s="24">
        <v>9</v>
      </c>
      <c r="D6236" s="24" t="s">
        <v>261</v>
      </c>
      <c r="E6236" s="26">
        <v>171</v>
      </c>
      <c r="F6236" s="24">
        <v>2490</v>
      </c>
      <c r="G6236" s="26" t="s">
        <v>5797</v>
      </c>
      <c r="H6236" s="24" t="s">
        <v>1122</v>
      </c>
      <c r="I6236" s="24" t="s">
        <v>1123</v>
      </c>
      <c r="J6236" s="27" t="s">
        <v>1</v>
      </c>
      <c r="K6236" s="28">
        <v>12.49</v>
      </c>
      <c r="L6236" s="28">
        <v>0</v>
      </c>
    </row>
    <row r="6237" spans="1:12" x14ac:dyDescent="0.25">
      <c r="A6237" s="24" t="s">
        <v>3305</v>
      </c>
      <c r="B6237" s="26">
        <v>2015</v>
      </c>
      <c r="C6237" s="24">
        <v>9</v>
      </c>
      <c r="D6237" s="24" t="s">
        <v>261</v>
      </c>
      <c r="E6237" s="26">
        <v>171</v>
      </c>
      <c r="F6237" s="24">
        <v>4595</v>
      </c>
      <c r="G6237" s="26" t="s">
        <v>7902</v>
      </c>
      <c r="H6237" s="24" t="s">
        <v>90</v>
      </c>
      <c r="I6237" s="24" t="s">
        <v>91</v>
      </c>
      <c r="J6237" s="27" t="s">
        <v>1</v>
      </c>
      <c r="K6237" s="28">
        <v>18.88</v>
      </c>
      <c r="L6237" s="28">
        <v>0</v>
      </c>
    </row>
    <row r="6238" spans="1:12" x14ac:dyDescent="0.25">
      <c r="A6238" s="24" t="s">
        <v>3305</v>
      </c>
      <c r="B6238" s="26">
        <v>2015</v>
      </c>
      <c r="C6238" s="24">
        <v>9</v>
      </c>
      <c r="D6238" s="24" t="s">
        <v>261</v>
      </c>
      <c r="E6238" s="26">
        <v>171</v>
      </c>
      <c r="F6238" s="24">
        <v>5408</v>
      </c>
      <c r="G6238" s="26" t="s">
        <v>8715</v>
      </c>
      <c r="H6238" s="24" t="s">
        <v>198</v>
      </c>
      <c r="I6238" s="24" t="s">
        <v>199</v>
      </c>
      <c r="J6238" s="27" t="s">
        <v>1</v>
      </c>
      <c r="K6238" s="28">
        <v>18.88</v>
      </c>
      <c r="L6238" s="28">
        <v>0</v>
      </c>
    </row>
    <row r="6239" spans="1:12" x14ac:dyDescent="0.25">
      <c r="A6239" s="24" t="s">
        <v>3305</v>
      </c>
      <c r="B6239" s="26">
        <v>2015</v>
      </c>
      <c r="C6239" s="24">
        <v>9</v>
      </c>
      <c r="D6239" s="24" t="s">
        <v>261</v>
      </c>
      <c r="E6239" s="26">
        <v>171</v>
      </c>
      <c r="F6239" s="24">
        <v>535</v>
      </c>
      <c r="G6239" s="26" t="s">
        <v>3842</v>
      </c>
      <c r="H6239" s="24" t="s">
        <v>358</v>
      </c>
      <c r="I6239" s="24" t="s">
        <v>359</v>
      </c>
      <c r="J6239" s="27" t="s">
        <v>1</v>
      </c>
      <c r="K6239" s="28">
        <v>11.92</v>
      </c>
      <c r="L6239" s="28">
        <v>0</v>
      </c>
    </row>
    <row r="6240" spans="1:12" x14ac:dyDescent="0.25">
      <c r="A6240" s="24" t="s">
        <v>3305</v>
      </c>
      <c r="B6240" s="26">
        <v>2015</v>
      </c>
      <c r="C6240" s="24">
        <v>9</v>
      </c>
      <c r="D6240" s="24" t="s">
        <v>261</v>
      </c>
      <c r="E6240" s="26">
        <v>171</v>
      </c>
      <c r="F6240" s="24">
        <v>536</v>
      </c>
      <c r="G6240" s="26" t="s">
        <v>3843</v>
      </c>
      <c r="H6240" s="24" t="s">
        <v>59</v>
      </c>
      <c r="I6240" s="24" t="s">
        <v>60</v>
      </c>
      <c r="J6240" s="27" t="s">
        <v>1</v>
      </c>
      <c r="K6240" s="28">
        <v>172.97</v>
      </c>
      <c r="L6240" s="28">
        <v>0</v>
      </c>
    </row>
    <row r="6241" spans="1:12" x14ac:dyDescent="0.25">
      <c r="A6241" s="24" t="s">
        <v>3305</v>
      </c>
      <c r="B6241" s="26">
        <v>2015</v>
      </c>
      <c r="C6241" s="24">
        <v>9</v>
      </c>
      <c r="D6241" s="24" t="s">
        <v>261</v>
      </c>
      <c r="E6241" s="26">
        <v>172</v>
      </c>
      <c r="F6241" s="24">
        <v>5409</v>
      </c>
      <c r="G6241" s="26" t="s">
        <v>8716</v>
      </c>
      <c r="H6241" s="24" t="s">
        <v>1380</v>
      </c>
      <c r="I6241" s="24" t="s">
        <v>1381</v>
      </c>
      <c r="J6241" s="27" t="s">
        <v>1</v>
      </c>
      <c r="K6241" s="28">
        <v>29</v>
      </c>
      <c r="L6241" s="28">
        <v>0</v>
      </c>
    </row>
    <row r="6242" spans="1:12" x14ac:dyDescent="0.25">
      <c r="A6242" s="24" t="s">
        <v>3305</v>
      </c>
      <c r="B6242" s="26">
        <v>2015</v>
      </c>
      <c r="C6242" s="24">
        <v>9</v>
      </c>
      <c r="D6242" s="24" t="s">
        <v>261</v>
      </c>
      <c r="E6242" s="26">
        <v>172</v>
      </c>
      <c r="F6242" s="24">
        <v>513</v>
      </c>
      <c r="G6242" s="26" t="s">
        <v>3820</v>
      </c>
      <c r="H6242" s="24" t="s">
        <v>67</v>
      </c>
      <c r="I6242" s="24" t="s">
        <v>68</v>
      </c>
      <c r="J6242" s="27" t="s">
        <v>1</v>
      </c>
      <c r="K6242" s="28">
        <v>26.08</v>
      </c>
      <c r="L6242" s="28">
        <v>0</v>
      </c>
    </row>
    <row r="6243" spans="1:12" x14ac:dyDescent="0.25">
      <c r="A6243" s="24" t="s">
        <v>3305</v>
      </c>
      <c r="B6243" s="26">
        <v>2015</v>
      </c>
      <c r="C6243" s="24">
        <v>9</v>
      </c>
      <c r="D6243" s="24" t="s">
        <v>261</v>
      </c>
      <c r="E6243" s="26">
        <v>172</v>
      </c>
      <c r="F6243" s="24">
        <v>5410</v>
      </c>
      <c r="G6243" s="26" t="s">
        <v>8717</v>
      </c>
      <c r="H6243" s="24" t="s">
        <v>59</v>
      </c>
      <c r="I6243" s="24" t="s">
        <v>60</v>
      </c>
      <c r="J6243" s="27" t="s">
        <v>1</v>
      </c>
      <c r="K6243" s="28">
        <v>1.74</v>
      </c>
      <c r="L6243" s="28">
        <v>0</v>
      </c>
    </row>
    <row r="6244" spans="1:12" x14ac:dyDescent="0.25">
      <c r="A6244" s="24" t="s">
        <v>3305</v>
      </c>
      <c r="B6244" s="26">
        <v>2015</v>
      </c>
      <c r="C6244" s="24">
        <v>9</v>
      </c>
      <c r="D6244" s="24" t="s">
        <v>261</v>
      </c>
      <c r="E6244" s="26">
        <v>172</v>
      </c>
      <c r="F6244" s="24">
        <v>5411</v>
      </c>
      <c r="G6244" s="26" t="s">
        <v>8718</v>
      </c>
      <c r="H6244" s="24" t="s">
        <v>61</v>
      </c>
      <c r="I6244" s="24" t="s">
        <v>62</v>
      </c>
      <c r="J6244" s="27" t="s">
        <v>1</v>
      </c>
      <c r="K6244" s="28">
        <v>9.3800000000000008</v>
      </c>
      <c r="L6244" s="28">
        <v>0</v>
      </c>
    </row>
    <row r="6245" spans="1:12" x14ac:dyDescent="0.25">
      <c r="A6245" s="24" t="s">
        <v>3305</v>
      </c>
      <c r="B6245" s="26">
        <v>2015</v>
      </c>
      <c r="C6245" s="24">
        <v>9</v>
      </c>
      <c r="D6245" s="24" t="s">
        <v>261</v>
      </c>
      <c r="E6245" s="26">
        <v>172</v>
      </c>
      <c r="F6245" s="24">
        <v>5412</v>
      </c>
      <c r="G6245" s="26" t="s">
        <v>8719</v>
      </c>
      <c r="H6245" s="24" t="s">
        <v>126</v>
      </c>
      <c r="I6245" s="24" t="s">
        <v>127</v>
      </c>
      <c r="J6245" s="27" t="s">
        <v>1</v>
      </c>
      <c r="K6245" s="28">
        <v>1.55</v>
      </c>
      <c r="L6245" s="28">
        <v>0</v>
      </c>
    </row>
    <row r="6246" spans="1:12" x14ac:dyDescent="0.25">
      <c r="A6246" s="24" t="s">
        <v>3305</v>
      </c>
      <c r="B6246" s="26">
        <v>2015</v>
      </c>
      <c r="C6246" s="24">
        <v>9</v>
      </c>
      <c r="D6246" s="24" t="s">
        <v>261</v>
      </c>
      <c r="E6246" s="26">
        <v>172</v>
      </c>
      <c r="F6246" s="24">
        <v>5413</v>
      </c>
      <c r="G6246" s="26" t="s">
        <v>8720</v>
      </c>
      <c r="H6246" s="24" t="s">
        <v>1686</v>
      </c>
      <c r="I6246" s="24" t="s">
        <v>1687</v>
      </c>
      <c r="J6246" s="27" t="s">
        <v>1</v>
      </c>
      <c r="K6246" s="28">
        <v>28.39</v>
      </c>
      <c r="L6246" s="28">
        <v>0</v>
      </c>
    </row>
    <row r="6247" spans="1:12" x14ac:dyDescent="0.25">
      <c r="A6247" s="24" t="s">
        <v>3305</v>
      </c>
      <c r="B6247" s="26">
        <v>2015</v>
      </c>
      <c r="C6247" s="24">
        <v>9</v>
      </c>
      <c r="D6247" s="24" t="s">
        <v>261</v>
      </c>
      <c r="E6247" s="26">
        <v>172</v>
      </c>
      <c r="F6247" s="24">
        <v>530</v>
      </c>
      <c r="G6247" s="26" t="s">
        <v>3837</v>
      </c>
      <c r="H6247" s="24" t="s">
        <v>77</v>
      </c>
      <c r="I6247" s="24" t="s">
        <v>78</v>
      </c>
      <c r="J6247" s="27" t="s">
        <v>1</v>
      </c>
      <c r="K6247" s="28">
        <v>8.07</v>
      </c>
      <c r="L6247" s="28">
        <v>0</v>
      </c>
    </row>
    <row r="6248" spans="1:12" x14ac:dyDescent="0.25">
      <c r="A6248" s="24" t="s">
        <v>3305</v>
      </c>
      <c r="B6248" s="26">
        <v>2015</v>
      </c>
      <c r="C6248" s="24">
        <v>9</v>
      </c>
      <c r="D6248" s="24" t="s">
        <v>261</v>
      </c>
      <c r="E6248" s="26">
        <v>172</v>
      </c>
      <c r="F6248" s="24">
        <v>274</v>
      </c>
      <c r="G6248" s="26" t="s">
        <v>3581</v>
      </c>
      <c r="H6248" s="24" t="s">
        <v>306</v>
      </c>
      <c r="I6248" s="24" t="s">
        <v>307</v>
      </c>
      <c r="J6248" s="27" t="s">
        <v>1</v>
      </c>
      <c r="K6248" s="28">
        <v>186.98</v>
      </c>
      <c r="L6248" s="28">
        <v>0</v>
      </c>
    </row>
    <row r="6249" spans="1:12" x14ac:dyDescent="0.25">
      <c r="A6249" s="24" t="s">
        <v>3305</v>
      </c>
      <c r="B6249" s="26">
        <v>2015</v>
      </c>
      <c r="C6249" s="24">
        <v>9</v>
      </c>
      <c r="D6249" s="24" t="s">
        <v>261</v>
      </c>
      <c r="E6249" s="26">
        <v>172</v>
      </c>
      <c r="F6249" s="24">
        <v>5414</v>
      </c>
      <c r="G6249" s="26" t="s">
        <v>8721</v>
      </c>
      <c r="H6249" s="24" t="s">
        <v>1248</v>
      </c>
      <c r="I6249" s="24" t="s">
        <v>1249</v>
      </c>
      <c r="J6249" s="27" t="s">
        <v>1</v>
      </c>
      <c r="K6249" s="28">
        <v>22.67</v>
      </c>
      <c r="L6249" s="28">
        <v>0</v>
      </c>
    </row>
    <row r="6250" spans="1:12" x14ac:dyDescent="0.25">
      <c r="A6250" s="24" t="s">
        <v>3305</v>
      </c>
      <c r="B6250" s="26">
        <v>2015</v>
      </c>
      <c r="C6250" s="24">
        <v>9</v>
      </c>
      <c r="D6250" s="24" t="s">
        <v>261</v>
      </c>
      <c r="E6250" s="26">
        <v>172</v>
      </c>
      <c r="F6250" s="24">
        <v>5415</v>
      </c>
      <c r="G6250" s="26" t="s">
        <v>8722</v>
      </c>
      <c r="H6250" s="24" t="s">
        <v>190</v>
      </c>
      <c r="I6250" s="24" t="s">
        <v>191</v>
      </c>
      <c r="J6250" s="27" t="s">
        <v>1</v>
      </c>
      <c r="K6250" s="28">
        <v>7.83</v>
      </c>
      <c r="L6250" s="28">
        <v>0</v>
      </c>
    </row>
    <row r="6251" spans="1:12" x14ac:dyDescent="0.25">
      <c r="A6251" s="24" t="s">
        <v>3305</v>
      </c>
      <c r="B6251" s="26">
        <v>2015</v>
      </c>
      <c r="C6251" s="24">
        <v>9</v>
      </c>
      <c r="D6251" s="24" t="s">
        <v>261</v>
      </c>
      <c r="E6251" s="26">
        <v>173</v>
      </c>
      <c r="F6251" s="24">
        <v>5416</v>
      </c>
      <c r="G6251" s="26" t="s">
        <v>8723</v>
      </c>
      <c r="H6251" s="24" t="s">
        <v>67</v>
      </c>
      <c r="I6251" s="24" t="s">
        <v>68</v>
      </c>
      <c r="J6251" s="27" t="s">
        <v>1</v>
      </c>
      <c r="K6251" s="28">
        <v>17.39</v>
      </c>
      <c r="L6251" s="28">
        <v>0</v>
      </c>
    </row>
    <row r="6252" spans="1:12" x14ac:dyDescent="0.25">
      <c r="A6252" s="24" t="s">
        <v>3305</v>
      </c>
      <c r="B6252" s="26">
        <v>2015</v>
      </c>
      <c r="C6252" s="24">
        <v>9</v>
      </c>
      <c r="D6252" s="24" t="s">
        <v>261</v>
      </c>
      <c r="E6252" s="26">
        <v>173</v>
      </c>
      <c r="F6252" s="24">
        <v>5417</v>
      </c>
      <c r="G6252" s="26" t="s">
        <v>8724</v>
      </c>
      <c r="H6252" s="24" t="s">
        <v>67</v>
      </c>
      <c r="I6252" s="24" t="s">
        <v>68</v>
      </c>
      <c r="J6252" s="27" t="s">
        <v>1</v>
      </c>
      <c r="K6252" s="28">
        <v>18.88</v>
      </c>
      <c r="L6252" s="28">
        <v>0</v>
      </c>
    </row>
    <row r="6253" spans="1:12" x14ac:dyDescent="0.25">
      <c r="A6253" s="24" t="s">
        <v>3305</v>
      </c>
      <c r="B6253" s="26">
        <v>2015</v>
      </c>
      <c r="C6253" s="24">
        <v>9</v>
      </c>
      <c r="D6253" s="24" t="s">
        <v>261</v>
      </c>
      <c r="E6253" s="26">
        <v>173</v>
      </c>
      <c r="F6253" s="24">
        <v>95</v>
      </c>
      <c r="G6253" s="26" t="s">
        <v>3402</v>
      </c>
      <c r="H6253" s="24" t="s">
        <v>98</v>
      </c>
      <c r="I6253" s="24" t="s">
        <v>99</v>
      </c>
      <c r="J6253" s="27" t="s">
        <v>1</v>
      </c>
      <c r="K6253" s="28">
        <v>56.25</v>
      </c>
      <c r="L6253" s="28">
        <v>0</v>
      </c>
    </row>
    <row r="6254" spans="1:12" x14ac:dyDescent="0.25">
      <c r="A6254" s="24" t="s">
        <v>3305</v>
      </c>
      <c r="B6254" s="26">
        <v>2015</v>
      </c>
      <c r="C6254" s="24">
        <v>9</v>
      </c>
      <c r="D6254" s="24" t="s">
        <v>261</v>
      </c>
      <c r="E6254" s="26">
        <v>173</v>
      </c>
      <c r="F6254" s="24">
        <v>5418</v>
      </c>
      <c r="G6254" s="26" t="s">
        <v>8725</v>
      </c>
      <c r="H6254" s="24" t="s">
        <v>594</v>
      </c>
      <c r="I6254" s="24" t="s">
        <v>595</v>
      </c>
      <c r="J6254" s="27" t="s">
        <v>1</v>
      </c>
      <c r="K6254" s="28">
        <v>103.15</v>
      </c>
      <c r="L6254" s="28">
        <v>0</v>
      </c>
    </row>
    <row r="6255" spans="1:12" x14ac:dyDescent="0.25">
      <c r="A6255" s="24" t="s">
        <v>3305</v>
      </c>
      <c r="B6255" s="26">
        <v>2015</v>
      </c>
      <c r="C6255" s="24">
        <v>9</v>
      </c>
      <c r="D6255" s="24" t="s">
        <v>261</v>
      </c>
      <c r="E6255" s="26">
        <v>173</v>
      </c>
      <c r="F6255" s="24">
        <v>5419</v>
      </c>
      <c r="G6255" s="26" t="s">
        <v>8726</v>
      </c>
      <c r="H6255" s="24" t="s">
        <v>69</v>
      </c>
      <c r="I6255" s="24" t="s">
        <v>70</v>
      </c>
      <c r="J6255" s="27" t="s">
        <v>1</v>
      </c>
      <c r="K6255" s="28">
        <v>245.19</v>
      </c>
      <c r="L6255" s="28">
        <v>0</v>
      </c>
    </row>
    <row r="6256" spans="1:12" x14ac:dyDescent="0.25">
      <c r="A6256" s="24" t="s">
        <v>3305</v>
      </c>
      <c r="B6256" s="26">
        <v>2015</v>
      </c>
      <c r="C6256" s="24">
        <v>9</v>
      </c>
      <c r="D6256" s="24" t="s">
        <v>261</v>
      </c>
      <c r="E6256" s="26">
        <v>173</v>
      </c>
      <c r="F6256" s="24">
        <v>5420</v>
      </c>
      <c r="G6256" s="26" t="s">
        <v>8727</v>
      </c>
      <c r="H6256" s="24" t="s">
        <v>420</v>
      </c>
      <c r="I6256" s="24" t="s">
        <v>421</v>
      </c>
      <c r="J6256" s="27" t="s">
        <v>1</v>
      </c>
      <c r="K6256" s="28">
        <v>15.47</v>
      </c>
      <c r="L6256" s="28">
        <v>0</v>
      </c>
    </row>
    <row r="6257" spans="1:12" x14ac:dyDescent="0.25">
      <c r="A6257" s="24" t="s">
        <v>3305</v>
      </c>
      <c r="B6257" s="26">
        <v>2015</v>
      </c>
      <c r="C6257" s="24">
        <v>9</v>
      </c>
      <c r="D6257" s="24" t="s">
        <v>261</v>
      </c>
      <c r="E6257" s="26">
        <v>173</v>
      </c>
      <c r="F6257" s="24">
        <v>5421</v>
      </c>
      <c r="G6257" s="26" t="s">
        <v>8728</v>
      </c>
      <c r="H6257" s="24" t="s">
        <v>67</v>
      </c>
      <c r="I6257" s="24" t="s">
        <v>68</v>
      </c>
      <c r="J6257" s="27" t="s">
        <v>1</v>
      </c>
      <c r="K6257" s="28">
        <v>27.27</v>
      </c>
      <c r="L6257" s="28">
        <v>0</v>
      </c>
    </row>
    <row r="6258" spans="1:12" x14ac:dyDescent="0.25">
      <c r="A6258" s="24" t="s">
        <v>3305</v>
      </c>
      <c r="B6258" s="26">
        <v>2015</v>
      </c>
      <c r="C6258" s="24">
        <v>9</v>
      </c>
      <c r="D6258" s="24" t="s">
        <v>261</v>
      </c>
      <c r="E6258" s="26">
        <v>173</v>
      </c>
      <c r="F6258" s="24">
        <v>1879</v>
      </c>
      <c r="G6258" s="26" t="s">
        <v>5186</v>
      </c>
      <c r="H6258" s="24" t="s">
        <v>90</v>
      </c>
      <c r="I6258" s="24" t="s">
        <v>91</v>
      </c>
      <c r="J6258" s="27" t="s">
        <v>1</v>
      </c>
      <c r="K6258" s="28">
        <v>16.75</v>
      </c>
      <c r="L6258" s="28">
        <v>0</v>
      </c>
    </row>
    <row r="6259" spans="1:12" x14ac:dyDescent="0.25">
      <c r="A6259" s="24" t="s">
        <v>3305</v>
      </c>
      <c r="B6259" s="26">
        <v>2015</v>
      </c>
      <c r="C6259" s="24">
        <v>9</v>
      </c>
      <c r="D6259" s="24" t="s">
        <v>261</v>
      </c>
      <c r="E6259" s="26">
        <v>173</v>
      </c>
      <c r="F6259" s="24">
        <v>5422</v>
      </c>
      <c r="G6259" s="26" t="s">
        <v>8729</v>
      </c>
      <c r="H6259" s="24" t="s">
        <v>61</v>
      </c>
      <c r="I6259" s="24" t="s">
        <v>62</v>
      </c>
      <c r="J6259" s="27" t="s">
        <v>1</v>
      </c>
      <c r="K6259" s="28">
        <v>5.28</v>
      </c>
      <c r="L6259" s="28">
        <v>0</v>
      </c>
    </row>
    <row r="6260" spans="1:12" x14ac:dyDescent="0.25">
      <c r="A6260" s="24" t="s">
        <v>3305</v>
      </c>
      <c r="B6260" s="26">
        <v>2015</v>
      </c>
      <c r="C6260" s="24">
        <v>9</v>
      </c>
      <c r="D6260" s="24" t="s">
        <v>261</v>
      </c>
      <c r="E6260" s="26">
        <v>173</v>
      </c>
      <c r="F6260" s="24">
        <v>5423</v>
      </c>
      <c r="G6260" s="26" t="s">
        <v>8730</v>
      </c>
      <c r="H6260" s="24" t="s">
        <v>77</v>
      </c>
      <c r="I6260" s="24" t="s">
        <v>78</v>
      </c>
      <c r="J6260" s="27" t="s">
        <v>1</v>
      </c>
      <c r="K6260" s="28">
        <v>56.2</v>
      </c>
      <c r="L6260" s="28">
        <v>0</v>
      </c>
    </row>
    <row r="6261" spans="1:12" x14ac:dyDescent="0.25">
      <c r="A6261" s="24" t="s">
        <v>3305</v>
      </c>
      <c r="B6261" s="26">
        <v>2015</v>
      </c>
      <c r="C6261" s="24">
        <v>9</v>
      </c>
      <c r="D6261" s="24" t="s">
        <v>261</v>
      </c>
      <c r="E6261" s="26">
        <v>173</v>
      </c>
      <c r="F6261" s="24">
        <v>3021</v>
      </c>
      <c r="G6261" s="26" t="s">
        <v>6328</v>
      </c>
      <c r="H6261" s="24" t="s">
        <v>59</v>
      </c>
      <c r="I6261" s="24" t="s">
        <v>60</v>
      </c>
      <c r="J6261" s="27" t="s">
        <v>1</v>
      </c>
      <c r="K6261" s="28">
        <v>211.7</v>
      </c>
      <c r="L6261" s="28">
        <v>0</v>
      </c>
    </row>
    <row r="6262" spans="1:12" x14ac:dyDescent="0.25">
      <c r="A6262" s="24" t="s">
        <v>3305</v>
      </c>
      <c r="B6262" s="26">
        <v>2015</v>
      </c>
      <c r="C6262" s="24">
        <v>9</v>
      </c>
      <c r="D6262" s="24" t="s">
        <v>261</v>
      </c>
      <c r="E6262" s="26">
        <v>173</v>
      </c>
      <c r="F6262" s="24">
        <v>5424</v>
      </c>
      <c r="G6262" s="26" t="s">
        <v>8731</v>
      </c>
      <c r="H6262" s="24" t="s">
        <v>65</v>
      </c>
      <c r="I6262" s="24" t="s">
        <v>66</v>
      </c>
      <c r="J6262" s="27" t="s">
        <v>1</v>
      </c>
      <c r="K6262" s="28">
        <v>27.76</v>
      </c>
      <c r="L6262" s="28">
        <v>0</v>
      </c>
    </row>
    <row r="6263" spans="1:12" x14ac:dyDescent="0.25">
      <c r="A6263" s="24" t="s">
        <v>3305</v>
      </c>
      <c r="B6263" s="26">
        <v>2015</v>
      </c>
      <c r="C6263" s="24">
        <v>9</v>
      </c>
      <c r="D6263" s="24" t="s">
        <v>261</v>
      </c>
      <c r="E6263" s="26">
        <v>173</v>
      </c>
      <c r="F6263" s="24">
        <v>5425</v>
      </c>
      <c r="G6263" s="26" t="s">
        <v>8732</v>
      </c>
      <c r="H6263" s="24" t="s">
        <v>98</v>
      </c>
      <c r="I6263" s="24" t="s">
        <v>99</v>
      </c>
      <c r="J6263" s="27" t="s">
        <v>1</v>
      </c>
      <c r="K6263" s="28">
        <v>83.34</v>
      </c>
      <c r="L6263" s="28">
        <v>0</v>
      </c>
    </row>
    <row r="6264" spans="1:12" x14ac:dyDescent="0.25">
      <c r="A6264" s="24" t="s">
        <v>3305</v>
      </c>
      <c r="B6264" s="26">
        <v>2015</v>
      </c>
      <c r="C6264" s="24">
        <v>9</v>
      </c>
      <c r="D6264" s="24" t="s">
        <v>261</v>
      </c>
      <c r="E6264" s="26">
        <v>173</v>
      </c>
      <c r="F6264" s="24">
        <v>5426</v>
      </c>
      <c r="G6264" s="26" t="s">
        <v>8733</v>
      </c>
      <c r="H6264" s="24" t="s">
        <v>1186</v>
      </c>
      <c r="I6264" s="24" t="s">
        <v>1187</v>
      </c>
      <c r="J6264" s="27" t="s">
        <v>1</v>
      </c>
      <c r="K6264" s="28">
        <v>1.93</v>
      </c>
      <c r="L6264" s="28">
        <v>0</v>
      </c>
    </row>
    <row r="6265" spans="1:12" x14ac:dyDescent="0.25">
      <c r="A6265" s="24" t="s">
        <v>3305</v>
      </c>
      <c r="B6265" s="26">
        <v>2015</v>
      </c>
      <c r="C6265" s="24">
        <v>9</v>
      </c>
      <c r="D6265" s="24" t="s">
        <v>261</v>
      </c>
      <c r="E6265" s="26">
        <v>173</v>
      </c>
      <c r="F6265" s="24">
        <v>5427</v>
      </c>
      <c r="G6265" s="26" t="s">
        <v>8734</v>
      </c>
      <c r="H6265" s="24" t="s">
        <v>1750</v>
      </c>
      <c r="I6265" s="24" t="s">
        <v>1751</v>
      </c>
      <c r="J6265" s="27" t="s">
        <v>1</v>
      </c>
      <c r="K6265" s="28">
        <v>1.93</v>
      </c>
      <c r="L6265" s="28">
        <v>0</v>
      </c>
    </row>
    <row r="6266" spans="1:12" x14ac:dyDescent="0.25">
      <c r="A6266" s="24" t="s">
        <v>3305</v>
      </c>
      <c r="B6266" s="26">
        <v>2015</v>
      </c>
      <c r="C6266" s="24">
        <v>9</v>
      </c>
      <c r="D6266" s="24" t="s">
        <v>261</v>
      </c>
      <c r="E6266" s="26">
        <v>173</v>
      </c>
      <c r="F6266" s="24">
        <v>4624</v>
      </c>
      <c r="G6266" s="26" t="s">
        <v>7931</v>
      </c>
      <c r="H6266" s="24" t="s">
        <v>61</v>
      </c>
      <c r="I6266" s="24" t="s">
        <v>62</v>
      </c>
      <c r="J6266" s="27" t="s">
        <v>1</v>
      </c>
      <c r="K6266" s="28">
        <v>273.81</v>
      </c>
      <c r="L6266" s="28">
        <v>0</v>
      </c>
    </row>
    <row r="6267" spans="1:12" x14ac:dyDescent="0.25">
      <c r="A6267" s="24" t="s">
        <v>3305</v>
      </c>
      <c r="B6267" s="26">
        <v>2015</v>
      </c>
      <c r="C6267" s="24">
        <v>9</v>
      </c>
      <c r="D6267" s="24" t="s">
        <v>261</v>
      </c>
      <c r="E6267" s="26">
        <v>173</v>
      </c>
      <c r="F6267" s="24">
        <v>5428</v>
      </c>
      <c r="G6267" s="26" t="s">
        <v>8735</v>
      </c>
      <c r="H6267" s="24" t="s">
        <v>778</v>
      </c>
      <c r="I6267" s="24" t="s">
        <v>779</v>
      </c>
      <c r="J6267" s="27" t="s">
        <v>1</v>
      </c>
      <c r="K6267" s="28">
        <v>172.02</v>
      </c>
      <c r="L6267" s="28">
        <v>0</v>
      </c>
    </row>
    <row r="6268" spans="1:12" x14ac:dyDescent="0.25">
      <c r="A6268" s="24" t="s">
        <v>3305</v>
      </c>
      <c r="B6268" s="26">
        <v>2015</v>
      </c>
      <c r="C6268" s="24">
        <v>9</v>
      </c>
      <c r="D6268" s="24" t="s">
        <v>261</v>
      </c>
      <c r="E6268" s="26">
        <v>173</v>
      </c>
      <c r="F6268" s="24">
        <v>5429</v>
      </c>
      <c r="G6268" s="26" t="s">
        <v>8736</v>
      </c>
      <c r="H6268" s="24" t="s">
        <v>1088</v>
      </c>
      <c r="I6268" s="24" t="s">
        <v>1089</v>
      </c>
      <c r="J6268" s="27" t="s">
        <v>1</v>
      </c>
      <c r="K6268" s="28">
        <v>120.66</v>
      </c>
      <c r="L6268" s="28">
        <v>0</v>
      </c>
    </row>
    <row r="6269" spans="1:12" x14ac:dyDescent="0.25">
      <c r="A6269" s="24" t="s">
        <v>3305</v>
      </c>
      <c r="B6269" s="26">
        <v>2015</v>
      </c>
      <c r="C6269" s="24">
        <v>9</v>
      </c>
      <c r="D6269" s="24" t="s">
        <v>261</v>
      </c>
      <c r="E6269" s="26">
        <v>173</v>
      </c>
      <c r="F6269" s="24">
        <v>5430</v>
      </c>
      <c r="G6269" s="26" t="s">
        <v>8737</v>
      </c>
      <c r="H6269" s="24" t="s">
        <v>1752</v>
      </c>
      <c r="I6269" s="24" t="s">
        <v>1753</v>
      </c>
      <c r="J6269" s="27" t="s">
        <v>1</v>
      </c>
      <c r="K6269" s="28">
        <v>19.63</v>
      </c>
      <c r="L6269" s="28">
        <v>0</v>
      </c>
    </row>
    <row r="6270" spans="1:12" x14ac:dyDescent="0.25">
      <c r="A6270" s="24" t="s">
        <v>3305</v>
      </c>
      <c r="B6270" s="26">
        <v>2015</v>
      </c>
      <c r="C6270" s="24">
        <v>9</v>
      </c>
      <c r="D6270" s="24" t="s">
        <v>261</v>
      </c>
      <c r="E6270" s="26">
        <v>173</v>
      </c>
      <c r="F6270" s="24">
        <v>5431</v>
      </c>
      <c r="G6270" s="26" t="s">
        <v>8738</v>
      </c>
      <c r="H6270" s="24" t="s">
        <v>304</v>
      </c>
      <c r="I6270" s="24" t="s">
        <v>305</v>
      </c>
      <c r="J6270" s="27" t="s">
        <v>1</v>
      </c>
      <c r="K6270" s="28">
        <v>35.08</v>
      </c>
      <c r="L6270" s="28">
        <v>0</v>
      </c>
    </row>
    <row r="6271" spans="1:12" x14ac:dyDescent="0.25">
      <c r="A6271" s="24" t="s">
        <v>3305</v>
      </c>
      <c r="B6271" s="26">
        <v>2015</v>
      </c>
      <c r="C6271" s="24">
        <v>9</v>
      </c>
      <c r="D6271" s="24" t="s">
        <v>261</v>
      </c>
      <c r="E6271" s="26">
        <v>173</v>
      </c>
      <c r="F6271" s="24">
        <v>5432</v>
      </c>
      <c r="G6271" s="26" t="s">
        <v>8739</v>
      </c>
      <c r="H6271" s="24" t="s">
        <v>73</v>
      </c>
      <c r="I6271" s="24" t="s">
        <v>74</v>
      </c>
      <c r="J6271" s="27" t="s">
        <v>1</v>
      </c>
      <c r="K6271" s="28">
        <v>246.67</v>
      </c>
      <c r="L6271" s="28">
        <v>0</v>
      </c>
    </row>
    <row r="6272" spans="1:12" x14ac:dyDescent="0.25">
      <c r="A6272" s="24" t="s">
        <v>3305</v>
      </c>
      <c r="B6272" s="26">
        <v>2015</v>
      </c>
      <c r="C6272" s="24">
        <v>9</v>
      </c>
      <c r="D6272" s="24" t="s">
        <v>261</v>
      </c>
      <c r="E6272" s="26">
        <v>173</v>
      </c>
      <c r="F6272" s="24">
        <v>5433</v>
      </c>
      <c r="G6272" s="26" t="s">
        <v>8740</v>
      </c>
      <c r="H6272" s="24" t="s">
        <v>544</v>
      </c>
      <c r="I6272" s="24" t="s">
        <v>545</v>
      </c>
      <c r="J6272" s="27" t="s">
        <v>1</v>
      </c>
      <c r="K6272" s="28">
        <v>126.25</v>
      </c>
      <c r="L6272" s="28">
        <v>0</v>
      </c>
    </row>
    <row r="6273" spans="1:12" x14ac:dyDescent="0.25">
      <c r="A6273" s="24" t="s">
        <v>3305</v>
      </c>
      <c r="B6273" s="26">
        <v>2015</v>
      </c>
      <c r="C6273" s="24">
        <v>9</v>
      </c>
      <c r="D6273" s="24" t="s">
        <v>261</v>
      </c>
      <c r="E6273" s="26">
        <v>173</v>
      </c>
      <c r="F6273" s="24">
        <v>1713</v>
      </c>
      <c r="G6273" s="26" t="s">
        <v>5020</v>
      </c>
      <c r="H6273" s="24" t="s">
        <v>249</v>
      </c>
      <c r="I6273" s="24" t="s">
        <v>250</v>
      </c>
      <c r="J6273" s="27" t="s">
        <v>1</v>
      </c>
      <c r="K6273" s="28">
        <v>199.53</v>
      </c>
      <c r="L6273" s="28">
        <v>0</v>
      </c>
    </row>
    <row r="6274" spans="1:12" x14ac:dyDescent="0.25">
      <c r="A6274" s="24" t="s">
        <v>3305</v>
      </c>
      <c r="B6274" s="26">
        <v>2015</v>
      </c>
      <c r="C6274" s="24">
        <v>9</v>
      </c>
      <c r="D6274" s="24" t="s">
        <v>261</v>
      </c>
      <c r="E6274" s="26">
        <v>173</v>
      </c>
      <c r="F6274" s="24">
        <v>771</v>
      </c>
      <c r="G6274" s="26" t="s">
        <v>4078</v>
      </c>
      <c r="H6274" s="24" t="s">
        <v>544</v>
      </c>
      <c r="I6274" s="24" t="s">
        <v>545</v>
      </c>
      <c r="J6274" s="27" t="s">
        <v>1</v>
      </c>
      <c r="K6274" s="28">
        <v>43.23</v>
      </c>
      <c r="L6274" s="28">
        <v>0</v>
      </c>
    </row>
    <row r="6275" spans="1:12" x14ac:dyDescent="0.25">
      <c r="A6275" s="24" t="s">
        <v>3305</v>
      </c>
      <c r="B6275" s="26">
        <v>2015</v>
      </c>
      <c r="C6275" s="24">
        <v>9</v>
      </c>
      <c r="D6275" s="24" t="s">
        <v>261</v>
      </c>
      <c r="E6275" s="26">
        <v>179</v>
      </c>
      <c r="F6275" s="24">
        <v>5434</v>
      </c>
      <c r="G6275" s="26" t="s">
        <v>8741</v>
      </c>
      <c r="H6275" s="24" t="s">
        <v>77</v>
      </c>
      <c r="I6275" s="24" t="s">
        <v>78</v>
      </c>
      <c r="J6275" s="27" t="s">
        <v>1</v>
      </c>
      <c r="K6275" s="28">
        <v>2.5499999999999998</v>
      </c>
      <c r="L6275" s="28">
        <v>0</v>
      </c>
    </row>
    <row r="6276" spans="1:12" x14ac:dyDescent="0.25">
      <c r="A6276" s="24" t="s">
        <v>3305</v>
      </c>
      <c r="B6276" s="26">
        <v>2015</v>
      </c>
      <c r="C6276" s="24">
        <v>9</v>
      </c>
      <c r="D6276" s="24" t="s">
        <v>261</v>
      </c>
      <c r="E6276" s="26">
        <v>179</v>
      </c>
      <c r="F6276" s="24">
        <v>537</v>
      </c>
      <c r="G6276" s="26" t="s">
        <v>3844</v>
      </c>
      <c r="H6276" s="24" t="s">
        <v>200</v>
      </c>
      <c r="I6276" s="24" t="s">
        <v>201</v>
      </c>
      <c r="J6276" s="27" t="s">
        <v>1</v>
      </c>
      <c r="K6276" s="28">
        <v>15.66</v>
      </c>
      <c r="L6276" s="28">
        <v>0</v>
      </c>
    </row>
    <row r="6277" spans="1:12" x14ac:dyDescent="0.25">
      <c r="A6277" s="24" t="s">
        <v>3305</v>
      </c>
      <c r="B6277" s="26">
        <v>2015</v>
      </c>
      <c r="C6277" s="24">
        <v>9</v>
      </c>
      <c r="D6277" s="24" t="s">
        <v>261</v>
      </c>
      <c r="E6277" s="26">
        <v>179</v>
      </c>
      <c r="F6277" s="24">
        <v>538</v>
      </c>
      <c r="G6277" s="26" t="s">
        <v>3845</v>
      </c>
      <c r="H6277" s="24" t="s">
        <v>77</v>
      </c>
      <c r="I6277" s="24" t="s">
        <v>78</v>
      </c>
      <c r="J6277" s="27" t="s">
        <v>1</v>
      </c>
      <c r="K6277" s="28">
        <v>21.71</v>
      </c>
      <c r="L6277" s="28">
        <v>0</v>
      </c>
    </row>
    <row r="6278" spans="1:12" x14ac:dyDescent="0.25">
      <c r="A6278" s="24" t="s">
        <v>3305</v>
      </c>
      <c r="B6278" s="26">
        <v>2015</v>
      </c>
      <c r="C6278" s="24">
        <v>9</v>
      </c>
      <c r="D6278" s="24" t="s">
        <v>261</v>
      </c>
      <c r="E6278" s="26">
        <v>179</v>
      </c>
      <c r="F6278" s="24">
        <v>5435</v>
      </c>
      <c r="G6278" s="26" t="s">
        <v>8742</v>
      </c>
      <c r="H6278" s="24" t="s">
        <v>67</v>
      </c>
      <c r="I6278" s="24" t="s">
        <v>68</v>
      </c>
      <c r="J6278" s="27" t="s">
        <v>1</v>
      </c>
      <c r="K6278" s="28">
        <v>38.46</v>
      </c>
      <c r="L6278" s="28">
        <v>0</v>
      </c>
    </row>
    <row r="6279" spans="1:12" x14ac:dyDescent="0.25">
      <c r="A6279" s="24" t="s">
        <v>3305</v>
      </c>
      <c r="B6279" s="26">
        <v>2015</v>
      </c>
      <c r="C6279" s="24">
        <v>9</v>
      </c>
      <c r="D6279" s="24" t="s">
        <v>261</v>
      </c>
      <c r="E6279" s="26">
        <v>179</v>
      </c>
      <c r="F6279" s="24">
        <v>5436</v>
      </c>
      <c r="G6279" s="26" t="s">
        <v>8743</v>
      </c>
      <c r="H6279" s="24" t="s">
        <v>59</v>
      </c>
      <c r="I6279" s="24" t="s">
        <v>60</v>
      </c>
      <c r="J6279" s="27" t="s">
        <v>1</v>
      </c>
      <c r="K6279" s="28">
        <v>11.86</v>
      </c>
      <c r="L6279" s="28">
        <v>0</v>
      </c>
    </row>
    <row r="6280" spans="1:12" x14ac:dyDescent="0.25">
      <c r="A6280" s="24" t="s">
        <v>3305</v>
      </c>
      <c r="B6280" s="26">
        <v>2015</v>
      </c>
      <c r="C6280" s="24">
        <v>9</v>
      </c>
      <c r="D6280" s="24" t="s">
        <v>261</v>
      </c>
      <c r="E6280" s="26">
        <v>179</v>
      </c>
      <c r="F6280" s="24">
        <v>539</v>
      </c>
      <c r="G6280" s="26" t="s">
        <v>3846</v>
      </c>
      <c r="H6280" s="24" t="s">
        <v>67</v>
      </c>
      <c r="I6280" s="24" t="s">
        <v>68</v>
      </c>
      <c r="J6280" s="27" t="s">
        <v>1</v>
      </c>
      <c r="K6280" s="28">
        <v>47.7</v>
      </c>
      <c r="L6280" s="28">
        <v>0</v>
      </c>
    </row>
    <row r="6281" spans="1:12" x14ac:dyDescent="0.25">
      <c r="A6281" s="24" t="s">
        <v>3305</v>
      </c>
      <c r="B6281" s="26">
        <v>2015</v>
      </c>
      <c r="C6281" s="24">
        <v>9</v>
      </c>
      <c r="D6281" s="24" t="s">
        <v>261</v>
      </c>
      <c r="E6281" s="26">
        <v>179</v>
      </c>
      <c r="F6281" s="24">
        <v>2649</v>
      </c>
      <c r="G6281" s="26" t="s">
        <v>5956</v>
      </c>
      <c r="H6281" s="24" t="s">
        <v>176</v>
      </c>
      <c r="I6281" s="24" t="s">
        <v>177</v>
      </c>
      <c r="J6281" s="27" t="s">
        <v>1</v>
      </c>
      <c r="K6281" s="28">
        <v>56.2</v>
      </c>
      <c r="L6281" s="28">
        <v>0</v>
      </c>
    </row>
    <row r="6282" spans="1:12" x14ac:dyDescent="0.25">
      <c r="A6282" s="24" t="s">
        <v>3305</v>
      </c>
      <c r="B6282" s="26">
        <v>2015</v>
      </c>
      <c r="C6282" s="24">
        <v>9</v>
      </c>
      <c r="D6282" s="24" t="s">
        <v>261</v>
      </c>
      <c r="E6282" s="26">
        <v>179</v>
      </c>
      <c r="F6282" s="24">
        <v>2651</v>
      </c>
      <c r="G6282" s="26" t="s">
        <v>5958</v>
      </c>
      <c r="H6282" s="24" t="s">
        <v>67</v>
      </c>
      <c r="I6282" s="24" t="s">
        <v>68</v>
      </c>
      <c r="J6282" s="27" t="s">
        <v>1</v>
      </c>
      <c r="K6282" s="28">
        <v>2.86</v>
      </c>
      <c r="L6282" s="28">
        <v>0</v>
      </c>
    </row>
    <row r="6283" spans="1:12" x14ac:dyDescent="0.25">
      <c r="A6283" s="24" t="s">
        <v>3305</v>
      </c>
      <c r="B6283" s="26">
        <v>2015</v>
      </c>
      <c r="C6283" s="24">
        <v>9</v>
      </c>
      <c r="D6283" s="24" t="s">
        <v>261</v>
      </c>
      <c r="E6283" s="26">
        <v>179</v>
      </c>
      <c r="F6283" s="24">
        <v>4645</v>
      </c>
      <c r="G6283" s="26" t="s">
        <v>7952</v>
      </c>
      <c r="H6283" s="24" t="s">
        <v>478</v>
      </c>
      <c r="I6283" s="24" t="s">
        <v>479</v>
      </c>
      <c r="J6283" s="27" t="s">
        <v>1</v>
      </c>
      <c r="K6283" s="28">
        <v>18.88</v>
      </c>
      <c r="L6283" s="28">
        <v>0</v>
      </c>
    </row>
    <row r="6284" spans="1:12" x14ac:dyDescent="0.25">
      <c r="A6284" s="24" t="s">
        <v>3305</v>
      </c>
      <c r="B6284" s="26">
        <v>2015</v>
      </c>
      <c r="C6284" s="24">
        <v>9</v>
      </c>
      <c r="D6284" s="24" t="s">
        <v>261</v>
      </c>
      <c r="E6284" s="26">
        <v>179</v>
      </c>
      <c r="F6284" s="24">
        <v>5437</v>
      </c>
      <c r="G6284" s="26" t="s">
        <v>8744</v>
      </c>
      <c r="H6284" s="24" t="s">
        <v>77</v>
      </c>
      <c r="I6284" s="24" t="s">
        <v>78</v>
      </c>
      <c r="J6284" s="27" t="s">
        <v>1</v>
      </c>
      <c r="K6284" s="28">
        <v>13.73</v>
      </c>
      <c r="L6284" s="28">
        <v>0</v>
      </c>
    </row>
    <row r="6285" spans="1:12" x14ac:dyDescent="0.25">
      <c r="A6285" s="24" t="s">
        <v>3305</v>
      </c>
      <c r="B6285" s="26">
        <v>2015</v>
      </c>
      <c r="C6285" s="24">
        <v>9</v>
      </c>
      <c r="D6285" s="24" t="s">
        <v>261</v>
      </c>
      <c r="E6285" s="26">
        <v>179</v>
      </c>
      <c r="F6285" s="24">
        <v>2633</v>
      </c>
      <c r="G6285" s="26" t="s">
        <v>5940</v>
      </c>
      <c r="H6285" s="24" t="s">
        <v>124</v>
      </c>
      <c r="I6285" s="24" t="s">
        <v>125</v>
      </c>
      <c r="J6285" s="27" t="s">
        <v>1</v>
      </c>
      <c r="K6285" s="28">
        <v>4.78</v>
      </c>
      <c r="L6285" s="28">
        <v>0</v>
      </c>
    </row>
    <row r="6286" spans="1:12" x14ac:dyDescent="0.25">
      <c r="A6286" s="24" t="s">
        <v>3305</v>
      </c>
      <c r="B6286" s="26">
        <v>2015</v>
      </c>
      <c r="C6286" s="24">
        <v>9</v>
      </c>
      <c r="D6286" s="24" t="s">
        <v>261</v>
      </c>
      <c r="E6286" s="26">
        <v>179</v>
      </c>
      <c r="F6286" s="24">
        <v>5438</v>
      </c>
      <c r="G6286" s="26" t="s">
        <v>8745</v>
      </c>
      <c r="H6286" s="24" t="s">
        <v>67</v>
      </c>
      <c r="I6286" s="24" t="s">
        <v>68</v>
      </c>
      <c r="J6286" s="27" t="s">
        <v>1</v>
      </c>
      <c r="K6286" s="28">
        <v>16.46</v>
      </c>
      <c r="L6286" s="28">
        <v>0</v>
      </c>
    </row>
    <row r="6287" spans="1:12" x14ac:dyDescent="0.25">
      <c r="A6287" s="24" t="s">
        <v>3305</v>
      </c>
      <c r="B6287" s="26">
        <v>2015</v>
      </c>
      <c r="C6287" s="24">
        <v>9</v>
      </c>
      <c r="D6287" s="24" t="s">
        <v>261</v>
      </c>
      <c r="E6287" s="26">
        <v>179</v>
      </c>
      <c r="F6287" s="24">
        <v>5439</v>
      </c>
      <c r="G6287" s="26" t="s">
        <v>8746</v>
      </c>
      <c r="H6287" s="24" t="s">
        <v>212</v>
      </c>
      <c r="I6287" s="24" t="s">
        <v>213</v>
      </c>
      <c r="J6287" s="27" t="s">
        <v>1</v>
      </c>
      <c r="K6287" s="28">
        <v>7.83</v>
      </c>
      <c r="L6287" s="28">
        <v>0</v>
      </c>
    </row>
    <row r="6288" spans="1:12" x14ac:dyDescent="0.25">
      <c r="A6288" s="24" t="s">
        <v>3305</v>
      </c>
      <c r="B6288" s="26">
        <v>2015</v>
      </c>
      <c r="C6288" s="24">
        <v>9</v>
      </c>
      <c r="D6288" s="24" t="s">
        <v>261</v>
      </c>
      <c r="E6288" s="26">
        <v>179</v>
      </c>
      <c r="F6288" s="24">
        <v>2671</v>
      </c>
      <c r="G6288" s="26" t="s">
        <v>5978</v>
      </c>
      <c r="H6288" s="24" t="s">
        <v>154</v>
      </c>
      <c r="I6288" s="24" t="s">
        <v>155</v>
      </c>
      <c r="J6288" s="27" t="s">
        <v>1</v>
      </c>
      <c r="K6288" s="28">
        <v>141.22999999999999</v>
      </c>
      <c r="L6288" s="28">
        <v>0</v>
      </c>
    </row>
    <row r="6289" spans="1:12" x14ac:dyDescent="0.25">
      <c r="A6289" s="24" t="s">
        <v>3305</v>
      </c>
      <c r="B6289" s="26">
        <v>2015</v>
      </c>
      <c r="C6289" s="24">
        <v>9</v>
      </c>
      <c r="D6289" s="24" t="s">
        <v>261</v>
      </c>
      <c r="E6289" s="26">
        <v>179</v>
      </c>
      <c r="F6289" s="24">
        <v>4647</v>
      </c>
      <c r="G6289" s="26" t="s">
        <v>7954</v>
      </c>
      <c r="H6289" s="24" t="s">
        <v>59</v>
      </c>
      <c r="I6289" s="24" t="s">
        <v>60</v>
      </c>
      <c r="J6289" s="27" t="s">
        <v>1</v>
      </c>
      <c r="K6289" s="28">
        <v>245.36</v>
      </c>
      <c r="L6289" s="28">
        <v>0</v>
      </c>
    </row>
    <row r="6290" spans="1:12" x14ac:dyDescent="0.25">
      <c r="A6290" s="24" t="s">
        <v>3305</v>
      </c>
      <c r="B6290" s="26">
        <v>2015</v>
      </c>
      <c r="C6290" s="24">
        <v>9</v>
      </c>
      <c r="D6290" s="24" t="s">
        <v>261</v>
      </c>
      <c r="E6290" s="26">
        <v>180</v>
      </c>
      <c r="F6290" s="24">
        <v>2665</v>
      </c>
      <c r="G6290" s="26" t="s">
        <v>5972</v>
      </c>
      <c r="H6290" s="24" t="s">
        <v>98</v>
      </c>
      <c r="I6290" s="24" t="s">
        <v>99</v>
      </c>
      <c r="J6290" s="27" t="s">
        <v>1</v>
      </c>
      <c r="K6290" s="28">
        <v>71.92</v>
      </c>
      <c r="L6290" s="28">
        <v>0</v>
      </c>
    </row>
    <row r="6291" spans="1:12" x14ac:dyDescent="0.25">
      <c r="A6291" s="24" t="s">
        <v>3305</v>
      </c>
      <c r="B6291" s="26">
        <v>2015</v>
      </c>
      <c r="C6291" s="24">
        <v>9</v>
      </c>
      <c r="D6291" s="24" t="s">
        <v>261</v>
      </c>
      <c r="E6291" s="26">
        <v>181</v>
      </c>
      <c r="F6291" s="24">
        <v>4650</v>
      </c>
      <c r="G6291" s="26" t="s">
        <v>7957</v>
      </c>
      <c r="H6291" s="24" t="s">
        <v>67</v>
      </c>
      <c r="I6291" s="24" t="s">
        <v>68</v>
      </c>
      <c r="J6291" s="27" t="s">
        <v>1</v>
      </c>
      <c r="K6291" s="28">
        <v>3.04</v>
      </c>
      <c r="L6291" s="28">
        <v>0</v>
      </c>
    </row>
    <row r="6292" spans="1:12" x14ac:dyDescent="0.25">
      <c r="A6292" s="24" t="s">
        <v>3305</v>
      </c>
      <c r="B6292" s="26">
        <v>2015</v>
      </c>
      <c r="C6292" s="24">
        <v>9</v>
      </c>
      <c r="D6292" s="24" t="s">
        <v>261</v>
      </c>
      <c r="E6292" s="26">
        <v>181</v>
      </c>
      <c r="F6292" s="24">
        <v>5440</v>
      </c>
      <c r="G6292" s="26" t="s">
        <v>8747</v>
      </c>
      <c r="H6292" s="24" t="s">
        <v>1128</v>
      </c>
      <c r="I6292" s="24" t="s">
        <v>1129</v>
      </c>
      <c r="J6292" s="27" t="s">
        <v>1</v>
      </c>
      <c r="K6292" s="28">
        <v>17.079999999999998</v>
      </c>
      <c r="L6292" s="28">
        <v>0</v>
      </c>
    </row>
    <row r="6293" spans="1:12" x14ac:dyDescent="0.25">
      <c r="A6293" s="24" t="s">
        <v>3305</v>
      </c>
      <c r="B6293" s="26">
        <v>2015</v>
      </c>
      <c r="C6293" s="24">
        <v>9</v>
      </c>
      <c r="D6293" s="24" t="s">
        <v>261</v>
      </c>
      <c r="E6293" s="26">
        <v>182</v>
      </c>
      <c r="F6293" s="24">
        <v>552</v>
      </c>
      <c r="G6293" s="26" t="s">
        <v>3859</v>
      </c>
      <c r="H6293" s="24" t="s">
        <v>1534</v>
      </c>
      <c r="I6293" s="24" t="s">
        <v>1535</v>
      </c>
      <c r="J6293" s="27" t="s">
        <v>1</v>
      </c>
      <c r="K6293" s="28">
        <v>9.69</v>
      </c>
      <c r="L6293" s="28">
        <v>0</v>
      </c>
    </row>
    <row r="6294" spans="1:12" x14ac:dyDescent="0.25">
      <c r="A6294" s="24" t="s">
        <v>3305</v>
      </c>
      <c r="B6294" s="26">
        <v>2015</v>
      </c>
      <c r="C6294" s="24">
        <v>9</v>
      </c>
      <c r="D6294" s="24" t="s">
        <v>261</v>
      </c>
      <c r="E6294" s="26">
        <v>182</v>
      </c>
      <c r="F6294" s="24">
        <v>5441</v>
      </c>
      <c r="G6294" s="26" t="s">
        <v>8748</v>
      </c>
      <c r="H6294" s="24" t="s">
        <v>94</v>
      </c>
      <c r="I6294" s="24" t="s">
        <v>95</v>
      </c>
      <c r="J6294" s="27" t="s">
        <v>1</v>
      </c>
      <c r="K6294" s="28">
        <v>42.48</v>
      </c>
      <c r="L6294" s="28">
        <v>0</v>
      </c>
    </row>
    <row r="6295" spans="1:12" x14ac:dyDescent="0.25">
      <c r="A6295" s="24" t="s">
        <v>3305</v>
      </c>
      <c r="B6295" s="26">
        <v>2015</v>
      </c>
      <c r="C6295" s="24">
        <v>9</v>
      </c>
      <c r="D6295" s="24" t="s">
        <v>261</v>
      </c>
      <c r="E6295" s="26">
        <v>183</v>
      </c>
      <c r="F6295" s="24">
        <v>5442</v>
      </c>
      <c r="G6295" s="26" t="s">
        <v>8749</v>
      </c>
      <c r="H6295" s="24" t="s">
        <v>67</v>
      </c>
      <c r="I6295" s="24" t="s">
        <v>68</v>
      </c>
      <c r="J6295" s="27" t="s">
        <v>1</v>
      </c>
      <c r="K6295" s="28">
        <v>59.43</v>
      </c>
      <c r="L6295" s="28">
        <v>0</v>
      </c>
    </row>
    <row r="6296" spans="1:12" x14ac:dyDescent="0.25">
      <c r="A6296" s="24" t="s">
        <v>3305</v>
      </c>
      <c r="B6296" s="26">
        <v>2015</v>
      </c>
      <c r="C6296" s="24">
        <v>9</v>
      </c>
      <c r="D6296" s="24" t="s">
        <v>261</v>
      </c>
      <c r="E6296" s="26">
        <v>183</v>
      </c>
      <c r="F6296" s="24">
        <v>5443</v>
      </c>
      <c r="G6296" s="26" t="s">
        <v>8750</v>
      </c>
      <c r="H6296" s="24" t="s">
        <v>77</v>
      </c>
      <c r="I6296" s="24" t="s">
        <v>78</v>
      </c>
      <c r="J6296" s="27" t="s">
        <v>1</v>
      </c>
      <c r="K6296" s="28">
        <v>13.73</v>
      </c>
      <c r="L6296" s="28">
        <v>0</v>
      </c>
    </row>
    <row r="6297" spans="1:12" x14ac:dyDescent="0.25">
      <c r="A6297" s="24" t="s">
        <v>3305</v>
      </c>
      <c r="B6297" s="26">
        <v>2015</v>
      </c>
      <c r="C6297" s="24">
        <v>9</v>
      </c>
      <c r="D6297" s="24" t="s">
        <v>261</v>
      </c>
      <c r="E6297" s="26">
        <v>183</v>
      </c>
      <c r="F6297" s="24">
        <v>4642</v>
      </c>
      <c r="G6297" s="26" t="s">
        <v>7949</v>
      </c>
      <c r="H6297" s="24" t="s">
        <v>77</v>
      </c>
      <c r="I6297" s="24" t="s">
        <v>78</v>
      </c>
      <c r="J6297" s="27" t="s">
        <v>1</v>
      </c>
      <c r="K6297" s="28">
        <v>3.6</v>
      </c>
      <c r="L6297" s="28">
        <v>0</v>
      </c>
    </row>
    <row r="6298" spans="1:12" x14ac:dyDescent="0.25">
      <c r="A6298" s="24" t="s">
        <v>3305</v>
      </c>
      <c r="B6298" s="26">
        <v>2015</v>
      </c>
      <c r="C6298" s="24">
        <v>9</v>
      </c>
      <c r="D6298" s="24" t="s">
        <v>261</v>
      </c>
      <c r="E6298" s="26">
        <v>183</v>
      </c>
      <c r="F6298" s="24">
        <v>5444</v>
      </c>
      <c r="G6298" s="26" t="s">
        <v>8751</v>
      </c>
      <c r="H6298" s="24" t="s">
        <v>77</v>
      </c>
      <c r="I6298" s="24" t="s">
        <v>78</v>
      </c>
      <c r="J6298" s="27" t="s">
        <v>1</v>
      </c>
      <c r="K6298" s="28">
        <v>3.6</v>
      </c>
      <c r="L6298" s="28">
        <v>0</v>
      </c>
    </row>
    <row r="6299" spans="1:12" x14ac:dyDescent="0.25">
      <c r="A6299" s="24" t="s">
        <v>3305</v>
      </c>
      <c r="B6299" s="26">
        <v>2015</v>
      </c>
      <c r="C6299" s="24">
        <v>9</v>
      </c>
      <c r="D6299" s="24" t="s">
        <v>261</v>
      </c>
      <c r="E6299" s="26">
        <v>183</v>
      </c>
      <c r="F6299" s="24">
        <v>5445</v>
      </c>
      <c r="G6299" s="26" t="s">
        <v>8752</v>
      </c>
      <c r="H6299" s="24" t="s">
        <v>212</v>
      </c>
      <c r="I6299" s="24" t="s">
        <v>213</v>
      </c>
      <c r="J6299" s="27" t="s">
        <v>1</v>
      </c>
      <c r="K6299" s="28">
        <v>35.4</v>
      </c>
      <c r="L6299" s="28">
        <v>0</v>
      </c>
    </row>
    <row r="6300" spans="1:12" x14ac:dyDescent="0.25">
      <c r="A6300" s="24" t="s">
        <v>3305</v>
      </c>
      <c r="B6300" s="26">
        <v>2015</v>
      </c>
      <c r="C6300" s="24">
        <v>9</v>
      </c>
      <c r="D6300" s="24" t="s">
        <v>261</v>
      </c>
      <c r="E6300" s="26">
        <v>183</v>
      </c>
      <c r="F6300" s="24">
        <v>5446</v>
      </c>
      <c r="G6300" s="26" t="s">
        <v>8753</v>
      </c>
      <c r="H6300" s="24" t="s">
        <v>67</v>
      </c>
      <c r="I6300" s="24" t="s">
        <v>68</v>
      </c>
      <c r="J6300" s="27" t="s">
        <v>1</v>
      </c>
      <c r="K6300" s="28">
        <v>34.159999999999997</v>
      </c>
      <c r="L6300" s="28">
        <v>0</v>
      </c>
    </row>
    <row r="6301" spans="1:12" x14ac:dyDescent="0.25">
      <c r="A6301" s="24" t="s">
        <v>3305</v>
      </c>
      <c r="B6301" s="26">
        <v>2015</v>
      </c>
      <c r="C6301" s="24">
        <v>9</v>
      </c>
      <c r="D6301" s="24" t="s">
        <v>261</v>
      </c>
      <c r="E6301" s="26">
        <v>183</v>
      </c>
      <c r="F6301" s="24">
        <v>5447</v>
      </c>
      <c r="G6301" s="26" t="s">
        <v>8754</v>
      </c>
      <c r="H6301" s="24" t="s">
        <v>345</v>
      </c>
      <c r="I6301" s="24" t="s">
        <v>346</v>
      </c>
      <c r="J6301" s="27" t="s">
        <v>1</v>
      </c>
      <c r="K6301" s="28">
        <v>20.81</v>
      </c>
      <c r="L6301" s="28">
        <v>0</v>
      </c>
    </row>
    <row r="6302" spans="1:12" x14ac:dyDescent="0.25">
      <c r="A6302" s="24" t="s">
        <v>3305</v>
      </c>
      <c r="B6302" s="26">
        <v>2015</v>
      </c>
      <c r="C6302" s="24">
        <v>9</v>
      </c>
      <c r="D6302" s="24" t="s">
        <v>261</v>
      </c>
      <c r="E6302" s="26">
        <v>183</v>
      </c>
      <c r="F6302" s="24">
        <v>5448</v>
      </c>
      <c r="G6302" s="26" t="s">
        <v>8755</v>
      </c>
      <c r="H6302" s="24" t="s">
        <v>110</v>
      </c>
      <c r="I6302" s="24" t="s">
        <v>111</v>
      </c>
      <c r="J6302" s="27" t="s">
        <v>1</v>
      </c>
      <c r="K6302" s="28">
        <v>7.83</v>
      </c>
      <c r="L6302" s="28">
        <v>0</v>
      </c>
    </row>
    <row r="6303" spans="1:12" x14ac:dyDescent="0.25">
      <c r="A6303" s="24" t="s">
        <v>3305</v>
      </c>
      <c r="B6303" s="26">
        <v>2015</v>
      </c>
      <c r="C6303" s="24">
        <v>9</v>
      </c>
      <c r="D6303" s="24" t="s">
        <v>261</v>
      </c>
      <c r="E6303" s="26">
        <v>185</v>
      </c>
      <c r="F6303" s="24">
        <v>5449</v>
      </c>
      <c r="G6303" s="26" t="s">
        <v>8756</v>
      </c>
      <c r="H6303" s="24" t="s">
        <v>39</v>
      </c>
      <c r="I6303" s="24" t="s">
        <v>40</v>
      </c>
      <c r="J6303" s="27" t="s">
        <v>1</v>
      </c>
      <c r="K6303" s="28">
        <v>7.83</v>
      </c>
      <c r="L6303" s="28">
        <v>0</v>
      </c>
    </row>
    <row r="6304" spans="1:12" x14ac:dyDescent="0.25">
      <c r="A6304" s="24" t="s">
        <v>3305</v>
      </c>
      <c r="B6304" s="26">
        <v>2015</v>
      </c>
      <c r="C6304" s="24">
        <v>9</v>
      </c>
      <c r="D6304" s="24" t="s">
        <v>261</v>
      </c>
      <c r="E6304" s="26">
        <v>185</v>
      </c>
      <c r="F6304" s="24">
        <v>2666</v>
      </c>
      <c r="G6304" s="26" t="s">
        <v>5973</v>
      </c>
      <c r="H6304" s="24" t="s">
        <v>67</v>
      </c>
      <c r="I6304" s="24" t="s">
        <v>68</v>
      </c>
      <c r="J6304" s="27" t="s">
        <v>1</v>
      </c>
      <c r="K6304" s="28">
        <v>1.93</v>
      </c>
      <c r="L6304" s="28">
        <v>0</v>
      </c>
    </row>
    <row r="6305" spans="1:12" x14ac:dyDescent="0.25">
      <c r="A6305" s="24" t="s">
        <v>3305</v>
      </c>
      <c r="B6305" s="26">
        <v>2015</v>
      </c>
      <c r="C6305" s="24">
        <v>9</v>
      </c>
      <c r="D6305" s="24" t="s">
        <v>261</v>
      </c>
      <c r="E6305" s="26">
        <v>186</v>
      </c>
      <c r="F6305" s="24">
        <v>5450</v>
      </c>
      <c r="G6305" s="26" t="s">
        <v>8757</v>
      </c>
      <c r="H6305" s="24" t="s">
        <v>1628</v>
      </c>
      <c r="I6305" s="24" t="s">
        <v>1629</v>
      </c>
      <c r="J6305" s="27" t="s">
        <v>1</v>
      </c>
      <c r="K6305" s="28">
        <v>7.83</v>
      </c>
      <c r="L6305" s="28">
        <v>0</v>
      </c>
    </row>
    <row r="6306" spans="1:12" x14ac:dyDescent="0.25">
      <c r="A6306" s="24" t="s">
        <v>3305</v>
      </c>
      <c r="B6306" s="26">
        <v>2015</v>
      </c>
      <c r="C6306" s="24">
        <v>9</v>
      </c>
      <c r="D6306" s="24" t="s">
        <v>261</v>
      </c>
      <c r="E6306" s="26">
        <v>186</v>
      </c>
      <c r="F6306" s="24">
        <v>5451</v>
      </c>
      <c r="G6306" s="26" t="s">
        <v>8758</v>
      </c>
      <c r="H6306" s="24" t="s">
        <v>1742</v>
      </c>
      <c r="I6306" s="24" t="s">
        <v>1743</v>
      </c>
      <c r="J6306" s="27" t="s">
        <v>1</v>
      </c>
      <c r="K6306" s="28">
        <v>37.770000000000003</v>
      </c>
      <c r="L6306" s="28">
        <v>0</v>
      </c>
    </row>
    <row r="6307" spans="1:12" x14ac:dyDescent="0.25">
      <c r="A6307" s="24" t="s">
        <v>3305</v>
      </c>
      <c r="B6307" s="26">
        <v>2015</v>
      </c>
      <c r="C6307" s="24">
        <v>9</v>
      </c>
      <c r="D6307" s="24" t="s">
        <v>261</v>
      </c>
      <c r="E6307" s="26">
        <v>186</v>
      </c>
      <c r="F6307" s="24">
        <v>5452</v>
      </c>
      <c r="G6307" s="26" t="s">
        <v>8759</v>
      </c>
      <c r="H6307" s="24" t="s">
        <v>178</v>
      </c>
      <c r="I6307" s="24" t="s">
        <v>179</v>
      </c>
      <c r="J6307" s="27" t="s">
        <v>1</v>
      </c>
      <c r="K6307" s="28">
        <v>126.25</v>
      </c>
      <c r="L6307" s="28">
        <v>0</v>
      </c>
    </row>
    <row r="6308" spans="1:12" x14ac:dyDescent="0.25">
      <c r="A6308" s="24" t="s">
        <v>3305</v>
      </c>
      <c r="B6308" s="26">
        <v>2015</v>
      </c>
      <c r="C6308" s="24">
        <v>9</v>
      </c>
      <c r="D6308" s="24" t="s">
        <v>261</v>
      </c>
      <c r="E6308" s="26">
        <v>194</v>
      </c>
      <c r="F6308" s="24">
        <v>5453</v>
      </c>
      <c r="G6308" s="26" t="s">
        <v>8760</v>
      </c>
      <c r="H6308" s="24" t="s">
        <v>67</v>
      </c>
      <c r="I6308" s="24" t="s">
        <v>68</v>
      </c>
      <c r="J6308" s="27" t="s">
        <v>1</v>
      </c>
      <c r="K6308" s="28">
        <v>22.67</v>
      </c>
      <c r="L6308" s="28">
        <v>0</v>
      </c>
    </row>
    <row r="6309" spans="1:12" x14ac:dyDescent="0.25">
      <c r="A6309" s="24" t="s">
        <v>3305</v>
      </c>
      <c r="B6309" s="26">
        <v>2015</v>
      </c>
      <c r="C6309" s="24">
        <v>9</v>
      </c>
      <c r="D6309" s="24" t="s">
        <v>261</v>
      </c>
      <c r="E6309" s="26">
        <v>194</v>
      </c>
      <c r="F6309" s="24">
        <v>5454</v>
      </c>
      <c r="G6309" s="26" t="s">
        <v>8761</v>
      </c>
      <c r="H6309" s="24" t="s">
        <v>946</v>
      </c>
      <c r="I6309" s="24" t="s">
        <v>947</v>
      </c>
      <c r="J6309" s="27" t="s">
        <v>1</v>
      </c>
      <c r="K6309" s="28">
        <v>13.73</v>
      </c>
      <c r="L6309" s="28">
        <v>0</v>
      </c>
    </row>
    <row r="6310" spans="1:12" x14ac:dyDescent="0.25">
      <c r="A6310" s="24" t="s">
        <v>3305</v>
      </c>
      <c r="B6310" s="26">
        <v>2015</v>
      </c>
      <c r="C6310" s="24">
        <v>9</v>
      </c>
      <c r="D6310" s="24" t="s">
        <v>261</v>
      </c>
      <c r="E6310" s="26">
        <v>194</v>
      </c>
      <c r="F6310" s="24">
        <v>4664</v>
      </c>
      <c r="G6310" s="26" t="s">
        <v>7971</v>
      </c>
      <c r="H6310" s="24" t="s">
        <v>77</v>
      </c>
      <c r="I6310" s="24" t="s">
        <v>78</v>
      </c>
      <c r="J6310" s="27" t="s">
        <v>1</v>
      </c>
      <c r="K6310" s="28">
        <v>13.73</v>
      </c>
      <c r="L6310" s="28">
        <v>0</v>
      </c>
    </row>
    <row r="6311" spans="1:12" x14ac:dyDescent="0.25">
      <c r="A6311" s="24" t="s">
        <v>3305</v>
      </c>
      <c r="B6311" s="26">
        <v>2015</v>
      </c>
      <c r="C6311" s="24">
        <v>9</v>
      </c>
      <c r="D6311" s="24" t="s">
        <v>261</v>
      </c>
      <c r="E6311" s="26">
        <v>194</v>
      </c>
      <c r="F6311" s="24">
        <v>5455</v>
      </c>
      <c r="G6311" s="26" t="s">
        <v>8762</v>
      </c>
      <c r="H6311" s="24" t="s">
        <v>67</v>
      </c>
      <c r="I6311" s="24" t="s">
        <v>68</v>
      </c>
      <c r="J6311" s="27" t="s">
        <v>1</v>
      </c>
      <c r="K6311" s="28">
        <v>11.11</v>
      </c>
      <c r="L6311" s="28">
        <v>0</v>
      </c>
    </row>
    <row r="6312" spans="1:12" x14ac:dyDescent="0.25">
      <c r="A6312" s="24" t="s">
        <v>3305</v>
      </c>
      <c r="B6312" s="26">
        <v>2015</v>
      </c>
      <c r="C6312" s="24">
        <v>9</v>
      </c>
      <c r="D6312" s="24" t="s">
        <v>261</v>
      </c>
      <c r="E6312" s="26">
        <v>194</v>
      </c>
      <c r="F6312" s="24">
        <v>5456</v>
      </c>
      <c r="G6312" s="26" t="s">
        <v>8763</v>
      </c>
      <c r="H6312" s="24" t="s">
        <v>94</v>
      </c>
      <c r="I6312" s="24" t="s">
        <v>95</v>
      </c>
      <c r="J6312" s="27" t="s">
        <v>1</v>
      </c>
      <c r="K6312" s="28">
        <v>3.23</v>
      </c>
      <c r="L6312" s="28">
        <v>0</v>
      </c>
    </row>
    <row r="6313" spans="1:12" x14ac:dyDescent="0.25">
      <c r="A6313" s="24" t="s">
        <v>3305</v>
      </c>
      <c r="B6313" s="26">
        <v>2015</v>
      </c>
      <c r="C6313" s="24">
        <v>9</v>
      </c>
      <c r="D6313" s="24" t="s">
        <v>261</v>
      </c>
      <c r="E6313" s="26">
        <v>194</v>
      </c>
      <c r="F6313" s="24">
        <v>5457</v>
      </c>
      <c r="G6313" s="26" t="s">
        <v>8764</v>
      </c>
      <c r="H6313" s="24" t="s">
        <v>77</v>
      </c>
      <c r="I6313" s="24" t="s">
        <v>78</v>
      </c>
      <c r="J6313" s="27" t="s">
        <v>1</v>
      </c>
      <c r="K6313" s="28">
        <v>9.1300000000000008</v>
      </c>
      <c r="L6313" s="28">
        <v>0</v>
      </c>
    </row>
    <row r="6314" spans="1:12" x14ac:dyDescent="0.25">
      <c r="A6314" s="24" t="s">
        <v>3305</v>
      </c>
      <c r="B6314" s="26">
        <v>2015</v>
      </c>
      <c r="C6314" s="24">
        <v>9</v>
      </c>
      <c r="D6314" s="24" t="s">
        <v>261</v>
      </c>
      <c r="E6314" s="26">
        <v>194</v>
      </c>
      <c r="F6314" s="24">
        <v>5458</v>
      </c>
      <c r="G6314" s="26" t="s">
        <v>8765</v>
      </c>
      <c r="H6314" s="24" t="s">
        <v>778</v>
      </c>
      <c r="I6314" s="24" t="s">
        <v>779</v>
      </c>
      <c r="J6314" s="27" t="s">
        <v>1</v>
      </c>
      <c r="K6314" s="28">
        <v>18.88</v>
      </c>
      <c r="L6314" s="28">
        <v>0</v>
      </c>
    </row>
    <row r="6315" spans="1:12" x14ac:dyDescent="0.25">
      <c r="A6315" s="24" t="s">
        <v>3305</v>
      </c>
      <c r="B6315" s="26">
        <v>2015</v>
      </c>
      <c r="C6315" s="24">
        <v>9</v>
      </c>
      <c r="D6315" s="24" t="s">
        <v>261</v>
      </c>
      <c r="E6315" s="26">
        <v>194</v>
      </c>
      <c r="F6315" s="24">
        <v>5459</v>
      </c>
      <c r="G6315" s="26" t="s">
        <v>8766</v>
      </c>
      <c r="H6315" s="24" t="s">
        <v>1754</v>
      </c>
      <c r="I6315" s="24" t="s">
        <v>1755</v>
      </c>
      <c r="J6315" s="27" t="s">
        <v>1</v>
      </c>
      <c r="K6315" s="28">
        <v>70.430000000000007</v>
      </c>
      <c r="L6315" s="28">
        <v>0</v>
      </c>
    </row>
    <row r="6316" spans="1:12" x14ac:dyDescent="0.25">
      <c r="A6316" s="24" t="s">
        <v>3305</v>
      </c>
      <c r="B6316" s="26">
        <v>2015</v>
      </c>
      <c r="C6316" s="24">
        <v>9</v>
      </c>
      <c r="D6316" s="24" t="s">
        <v>261</v>
      </c>
      <c r="E6316" s="26">
        <v>194</v>
      </c>
      <c r="F6316" s="24">
        <v>5460</v>
      </c>
      <c r="G6316" s="26" t="s">
        <v>8767</v>
      </c>
      <c r="H6316" s="24" t="s">
        <v>736</v>
      </c>
      <c r="I6316" s="24" t="s">
        <v>737</v>
      </c>
      <c r="J6316" s="27" t="s">
        <v>1</v>
      </c>
      <c r="K6316" s="28">
        <v>188.6</v>
      </c>
      <c r="L6316" s="28">
        <v>0</v>
      </c>
    </row>
    <row r="6317" spans="1:12" x14ac:dyDescent="0.25">
      <c r="A6317" s="24" t="s">
        <v>3305</v>
      </c>
      <c r="B6317" s="26">
        <v>2015</v>
      </c>
      <c r="C6317" s="24">
        <v>9</v>
      </c>
      <c r="D6317" s="24" t="s">
        <v>261</v>
      </c>
      <c r="E6317" s="26">
        <v>194</v>
      </c>
      <c r="F6317" s="24">
        <v>5461</v>
      </c>
      <c r="G6317" s="26" t="s">
        <v>8768</v>
      </c>
      <c r="H6317" s="24" t="s">
        <v>59</v>
      </c>
      <c r="I6317" s="24" t="s">
        <v>60</v>
      </c>
      <c r="J6317" s="27" t="s">
        <v>1</v>
      </c>
      <c r="K6317" s="28">
        <v>430.39</v>
      </c>
      <c r="L6317" s="28">
        <v>0</v>
      </c>
    </row>
    <row r="6318" spans="1:12" x14ac:dyDescent="0.25">
      <c r="A6318" s="24" t="s">
        <v>3305</v>
      </c>
      <c r="B6318" s="26">
        <v>2015</v>
      </c>
      <c r="C6318" s="24">
        <v>9</v>
      </c>
      <c r="D6318" s="24" t="s">
        <v>261</v>
      </c>
      <c r="E6318" s="26">
        <v>194</v>
      </c>
      <c r="F6318" s="24">
        <v>5462</v>
      </c>
      <c r="G6318" s="26" t="s">
        <v>8769</v>
      </c>
      <c r="H6318" s="24" t="s">
        <v>118</v>
      </c>
      <c r="I6318" s="24" t="s">
        <v>119</v>
      </c>
      <c r="J6318" s="27" t="s">
        <v>1</v>
      </c>
      <c r="K6318" s="28">
        <v>18.88</v>
      </c>
      <c r="L6318" s="28">
        <v>0</v>
      </c>
    </row>
    <row r="6319" spans="1:12" x14ac:dyDescent="0.25">
      <c r="A6319" s="24" t="s">
        <v>3305</v>
      </c>
      <c r="B6319" s="26">
        <v>2015</v>
      </c>
      <c r="C6319" s="24">
        <v>9</v>
      </c>
      <c r="D6319" s="24" t="s">
        <v>261</v>
      </c>
      <c r="E6319" s="26">
        <v>194</v>
      </c>
      <c r="F6319" s="24">
        <v>5463</v>
      </c>
      <c r="G6319" s="26" t="s">
        <v>8770</v>
      </c>
      <c r="H6319" s="24" t="s">
        <v>69</v>
      </c>
      <c r="I6319" s="24" t="s">
        <v>70</v>
      </c>
      <c r="J6319" s="27" t="s">
        <v>1</v>
      </c>
      <c r="K6319" s="28">
        <v>3.04</v>
      </c>
      <c r="L6319" s="28">
        <v>0</v>
      </c>
    </row>
    <row r="6320" spans="1:12" x14ac:dyDescent="0.25">
      <c r="A6320" s="24" t="s">
        <v>3305</v>
      </c>
      <c r="B6320" s="26">
        <v>2015</v>
      </c>
      <c r="C6320" s="24">
        <v>9</v>
      </c>
      <c r="D6320" s="24" t="s">
        <v>261</v>
      </c>
      <c r="E6320" s="26">
        <v>194</v>
      </c>
      <c r="F6320" s="24">
        <v>5464</v>
      </c>
      <c r="G6320" s="26" t="s">
        <v>8771</v>
      </c>
      <c r="H6320" s="24" t="s">
        <v>460</v>
      </c>
      <c r="I6320" s="24" t="s">
        <v>461</v>
      </c>
      <c r="J6320" s="27" t="s">
        <v>1</v>
      </c>
      <c r="K6320" s="28">
        <v>126.25</v>
      </c>
      <c r="L6320" s="28">
        <v>0</v>
      </c>
    </row>
    <row r="6321" spans="1:12" x14ac:dyDescent="0.25">
      <c r="A6321" s="24" t="s">
        <v>3305</v>
      </c>
      <c r="B6321" s="26">
        <v>2015</v>
      </c>
      <c r="C6321" s="24">
        <v>9</v>
      </c>
      <c r="D6321" s="24" t="s">
        <v>261</v>
      </c>
      <c r="E6321" s="26">
        <v>194</v>
      </c>
      <c r="F6321" s="24">
        <v>1816</v>
      </c>
      <c r="G6321" s="26" t="s">
        <v>5123</v>
      </c>
      <c r="H6321" s="24" t="s">
        <v>442</v>
      </c>
      <c r="I6321" s="24" t="s">
        <v>443</v>
      </c>
      <c r="J6321" s="27" t="s">
        <v>1</v>
      </c>
      <c r="K6321" s="28">
        <v>7.83</v>
      </c>
      <c r="L6321" s="28">
        <v>0</v>
      </c>
    </row>
    <row r="6322" spans="1:12" x14ac:dyDescent="0.25">
      <c r="A6322" s="24" t="s">
        <v>3305</v>
      </c>
      <c r="B6322" s="26">
        <v>2015</v>
      </c>
      <c r="C6322" s="24">
        <v>9</v>
      </c>
      <c r="D6322" s="24" t="s">
        <v>261</v>
      </c>
      <c r="E6322" s="26">
        <v>194</v>
      </c>
      <c r="F6322" s="24">
        <v>5465</v>
      </c>
      <c r="G6322" s="26" t="s">
        <v>8772</v>
      </c>
      <c r="H6322" s="24" t="s">
        <v>736</v>
      </c>
      <c r="I6322" s="24" t="s">
        <v>737</v>
      </c>
      <c r="J6322" s="27" t="s">
        <v>1</v>
      </c>
      <c r="K6322" s="28">
        <v>188.6</v>
      </c>
      <c r="L6322" s="28">
        <v>0</v>
      </c>
    </row>
    <row r="6323" spans="1:12" x14ac:dyDescent="0.25">
      <c r="A6323" s="24" t="s">
        <v>3305</v>
      </c>
      <c r="B6323" s="26">
        <v>2015</v>
      </c>
      <c r="C6323" s="24">
        <v>9</v>
      </c>
      <c r="D6323" s="24" t="s">
        <v>261</v>
      </c>
      <c r="E6323" s="26">
        <v>194</v>
      </c>
      <c r="F6323" s="24">
        <v>5466</v>
      </c>
      <c r="G6323" s="26" t="s">
        <v>8773</v>
      </c>
      <c r="H6323" s="24" t="s">
        <v>1074</v>
      </c>
      <c r="I6323" s="24" t="s">
        <v>1075</v>
      </c>
      <c r="J6323" s="27" t="s">
        <v>1</v>
      </c>
      <c r="K6323" s="28">
        <v>188.6</v>
      </c>
      <c r="L6323" s="28">
        <v>0</v>
      </c>
    </row>
    <row r="6324" spans="1:12" x14ac:dyDescent="0.25">
      <c r="A6324" s="24" t="s">
        <v>3305</v>
      </c>
      <c r="B6324" s="26">
        <v>2015</v>
      </c>
      <c r="C6324" s="24">
        <v>9</v>
      </c>
      <c r="D6324" s="24" t="s">
        <v>261</v>
      </c>
      <c r="E6324" s="26">
        <v>194</v>
      </c>
      <c r="F6324" s="24">
        <v>5467</v>
      </c>
      <c r="G6324" s="26" t="s">
        <v>8774</v>
      </c>
      <c r="H6324" s="24" t="s">
        <v>648</v>
      </c>
      <c r="I6324" s="24" t="s">
        <v>649</v>
      </c>
      <c r="J6324" s="27" t="s">
        <v>1</v>
      </c>
      <c r="K6324" s="28">
        <v>188.6</v>
      </c>
      <c r="L6324" s="28">
        <v>0</v>
      </c>
    </row>
    <row r="6325" spans="1:12" x14ac:dyDescent="0.25">
      <c r="A6325" s="24" t="s">
        <v>3305</v>
      </c>
      <c r="B6325" s="26">
        <v>2015</v>
      </c>
      <c r="C6325" s="24">
        <v>9</v>
      </c>
      <c r="D6325" s="24" t="s">
        <v>261</v>
      </c>
      <c r="E6325" s="26">
        <v>194</v>
      </c>
      <c r="F6325" s="24">
        <v>5468</v>
      </c>
      <c r="G6325" s="26" t="s">
        <v>8775</v>
      </c>
      <c r="H6325" s="24" t="s">
        <v>300</v>
      </c>
      <c r="I6325" s="24" t="s">
        <v>301</v>
      </c>
      <c r="J6325" s="27" t="s">
        <v>1</v>
      </c>
      <c r="K6325" s="28">
        <v>188.6</v>
      </c>
      <c r="L6325" s="28">
        <v>0</v>
      </c>
    </row>
    <row r="6326" spans="1:12" x14ac:dyDescent="0.25">
      <c r="A6326" s="24" t="s">
        <v>3305</v>
      </c>
      <c r="B6326" s="26">
        <v>2015</v>
      </c>
      <c r="C6326" s="24">
        <v>9</v>
      </c>
      <c r="D6326" s="24" t="s">
        <v>261</v>
      </c>
      <c r="E6326" s="26">
        <v>194</v>
      </c>
      <c r="F6326" s="24">
        <v>5469</v>
      </c>
      <c r="G6326" s="26" t="s">
        <v>8776</v>
      </c>
      <c r="H6326" s="24" t="s">
        <v>818</v>
      </c>
      <c r="I6326" s="24" t="s">
        <v>819</v>
      </c>
      <c r="J6326" s="27" t="s">
        <v>1</v>
      </c>
      <c r="K6326" s="28">
        <v>188.6</v>
      </c>
      <c r="L6326" s="28">
        <v>0</v>
      </c>
    </row>
    <row r="6327" spans="1:12" x14ac:dyDescent="0.25">
      <c r="A6327" s="24" t="s">
        <v>3305</v>
      </c>
      <c r="B6327" s="26">
        <v>2015</v>
      </c>
      <c r="C6327" s="24">
        <v>9</v>
      </c>
      <c r="D6327" s="24" t="s">
        <v>261</v>
      </c>
      <c r="E6327" s="26">
        <v>194</v>
      </c>
      <c r="F6327" s="24">
        <v>5470</v>
      </c>
      <c r="G6327" s="26" t="s">
        <v>8777</v>
      </c>
      <c r="H6327" s="24" t="s">
        <v>646</v>
      </c>
      <c r="I6327" s="24" t="s">
        <v>647</v>
      </c>
      <c r="J6327" s="27" t="s">
        <v>1</v>
      </c>
      <c r="K6327" s="28">
        <v>188.6</v>
      </c>
      <c r="L6327" s="28">
        <v>0</v>
      </c>
    </row>
    <row r="6328" spans="1:12" x14ac:dyDescent="0.25">
      <c r="A6328" s="24" t="s">
        <v>3305</v>
      </c>
      <c r="B6328" s="26">
        <v>2015</v>
      </c>
      <c r="C6328" s="24">
        <v>9</v>
      </c>
      <c r="D6328" s="24" t="s">
        <v>261</v>
      </c>
      <c r="E6328" s="26">
        <v>194</v>
      </c>
      <c r="F6328" s="24">
        <v>5471</v>
      </c>
      <c r="G6328" s="26" t="s">
        <v>8778</v>
      </c>
      <c r="H6328" s="24" t="s">
        <v>176</v>
      </c>
      <c r="I6328" s="24" t="s">
        <v>177</v>
      </c>
      <c r="J6328" s="27" t="s">
        <v>1</v>
      </c>
      <c r="K6328" s="28">
        <v>96.51</v>
      </c>
      <c r="L6328" s="28">
        <v>0</v>
      </c>
    </row>
    <row r="6329" spans="1:12" x14ac:dyDescent="0.25">
      <c r="A6329" s="24" t="s">
        <v>3305</v>
      </c>
      <c r="B6329" s="26">
        <v>2015</v>
      </c>
      <c r="C6329" s="24">
        <v>9</v>
      </c>
      <c r="D6329" s="24" t="s">
        <v>261</v>
      </c>
      <c r="E6329" s="26">
        <v>194</v>
      </c>
      <c r="F6329" s="24">
        <v>5472</v>
      </c>
      <c r="G6329" s="26" t="s">
        <v>8779</v>
      </c>
      <c r="H6329" s="24" t="s">
        <v>414</v>
      </c>
      <c r="I6329" s="24" t="s">
        <v>415</v>
      </c>
      <c r="J6329" s="27" t="s">
        <v>1</v>
      </c>
      <c r="K6329" s="28">
        <v>41.8</v>
      </c>
      <c r="L6329" s="28">
        <v>0</v>
      </c>
    </row>
    <row r="6330" spans="1:12" x14ac:dyDescent="0.25">
      <c r="A6330" s="24" t="s">
        <v>3305</v>
      </c>
      <c r="B6330" s="26">
        <v>2015</v>
      </c>
      <c r="C6330" s="24">
        <v>9</v>
      </c>
      <c r="D6330" s="24" t="s">
        <v>261</v>
      </c>
      <c r="E6330" s="26">
        <v>194</v>
      </c>
      <c r="F6330" s="24">
        <v>5473</v>
      </c>
      <c r="G6330" s="26" t="s">
        <v>8780</v>
      </c>
      <c r="H6330" s="24" t="s">
        <v>190</v>
      </c>
      <c r="I6330" s="24" t="s">
        <v>191</v>
      </c>
      <c r="J6330" s="27" t="s">
        <v>1</v>
      </c>
      <c r="K6330" s="28">
        <v>3.6</v>
      </c>
      <c r="L6330" s="28">
        <v>0</v>
      </c>
    </row>
    <row r="6331" spans="1:12" x14ac:dyDescent="0.25">
      <c r="A6331" s="24" t="s">
        <v>3305</v>
      </c>
      <c r="B6331" s="26">
        <v>2015</v>
      </c>
      <c r="C6331" s="24">
        <v>9</v>
      </c>
      <c r="D6331" s="24" t="s">
        <v>261</v>
      </c>
      <c r="E6331" s="26">
        <v>194</v>
      </c>
      <c r="F6331" s="24">
        <v>5474</v>
      </c>
      <c r="G6331" s="26" t="s">
        <v>8781</v>
      </c>
      <c r="H6331" s="24" t="s">
        <v>69</v>
      </c>
      <c r="I6331" s="24" t="s">
        <v>70</v>
      </c>
      <c r="J6331" s="27" t="s">
        <v>1</v>
      </c>
      <c r="K6331" s="28">
        <v>38.94</v>
      </c>
      <c r="L6331" s="28">
        <v>0</v>
      </c>
    </row>
    <row r="6332" spans="1:12" x14ac:dyDescent="0.25">
      <c r="A6332" s="24" t="s">
        <v>3305</v>
      </c>
      <c r="B6332" s="26">
        <v>2015</v>
      </c>
      <c r="C6332" s="24">
        <v>9</v>
      </c>
      <c r="D6332" s="24" t="s">
        <v>261</v>
      </c>
      <c r="E6332" s="26">
        <v>195</v>
      </c>
      <c r="F6332" s="24">
        <v>5475</v>
      </c>
      <c r="G6332" s="26" t="s">
        <v>8782</v>
      </c>
      <c r="H6332" s="24" t="s">
        <v>478</v>
      </c>
      <c r="I6332" s="24" t="s">
        <v>479</v>
      </c>
      <c r="J6332" s="27" t="s">
        <v>1</v>
      </c>
      <c r="K6332" s="28">
        <v>60.17</v>
      </c>
      <c r="L6332" s="28">
        <v>0</v>
      </c>
    </row>
    <row r="6333" spans="1:12" x14ac:dyDescent="0.25">
      <c r="A6333" s="24" t="s">
        <v>3305</v>
      </c>
      <c r="B6333" s="26">
        <v>2015</v>
      </c>
      <c r="C6333" s="24">
        <v>9</v>
      </c>
      <c r="D6333" s="24" t="s">
        <v>261</v>
      </c>
      <c r="E6333" s="26">
        <v>195</v>
      </c>
      <c r="F6333" s="24">
        <v>5476</v>
      </c>
      <c r="G6333" s="26" t="s">
        <v>8783</v>
      </c>
      <c r="H6333" s="24" t="s">
        <v>77</v>
      </c>
      <c r="I6333" s="24" t="s">
        <v>78</v>
      </c>
      <c r="J6333" s="27" t="s">
        <v>1</v>
      </c>
      <c r="K6333" s="28">
        <v>12.11</v>
      </c>
      <c r="L6333" s="28">
        <v>0</v>
      </c>
    </row>
    <row r="6334" spans="1:12" x14ac:dyDescent="0.25">
      <c r="A6334" s="24" t="s">
        <v>3305</v>
      </c>
      <c r="B6334" s="26">
        <v>2015</v>
      </c>
      <c r="C6334" s="24">
        <v>9</v>
      </c>
      <c r="D6334" s="24" t="s">
        <v>261</v>
      </c>
      <c r="E6334" s="26">
        <v>195</v>
      </c>
      <c r="F6334" s="24">
        <v>5477</v>
      </c>
      <c r="G6334" s="26" t="s">
        <v>8784</v>
      </c>
      <c r="H6334" s="24" t="s">
        <v>77</v>
      </c>
      <c r="I6334" s="24" t="s">
        <v>78</v>
      </c>
      <c r="J6334" s="27" t="s">
        <v>1</v>
      </c>
      <c r="K6334" s="28">
        <v>30.12</v>
      </c>
      <c r="L6334" s="28">
        <v>0</v>
      </c>
    </row>
    <row r="6335" spans="1:12" x14ac:dyDescent="0.25">
      <c r="A6335" s="24" t="s">
        <v>3305</v>
      </c>
      <c r="B6335" s="26">
        <v>2015</v>
      </c>
      <c r="C6335" s="24">
        <v>9</v>
      </c>
      <c r="D6335" s="24" t="s">
        <v>261</v>
      </c>
      <c r="E6335" s="26">
        <v>195</v>
      </c>
      <c r="F6335" s="24">
        <v>5478</v>
      </c>
      <c r="G6335" s="26" t="s">
        <v>8785</v>
      </c>
      <c r="H6335" s="24" t="s">
        <v>132</v>
      </c>
      <c r="I6335" s="24" t="s">
        <v>133</v>
      </c>
      <c r="J6335" s="27" t="s">
        <v>1</v>
      </c>
      <c r="K6335" s="28">
        <v>187.05</v>
      </c>
      <c r="L6335" s="28">
        <v>0</v>
      </c>
    </row>
    <row r="6336" spans="1:12" x14ac:dyDescent="0.25">
      <c r="A6336" s="24" t="s">
        <v>3305</v>
      </c>
      <c r="B6336" s="26">
        <v>2015</v>
      </c>
      <c r="C6336" s="24">
        <v>9</v>
      </c>
      <c r="D6336" s="24" t="s">
        <v>261</v>
      </c>
      <c r="E6336" s="26">
        <v>195</v>
      </c>
      <c r="F6336" s="24">
        <v>5479</v>
      </c>
      <c r="G6336" s="26" t="s">
        <v>8786</v>
      </c>
      <c r="H6336" s="24" t="s">
        <v>176</v>
      </c>
      <c r="I6336" s="24" t="s">
        <v>177</v>
      </c>
      <c r="J6336" s="27" t="s">
        <v>1</v>
      </c>
      <c r="K6336" s="28">
        <v>12.55</v>
      </c>
      <c r="L6336" s="28">
        <v>0</v>
      </c>
    </row>
    <row r="6337" spans="1:12" x14ac:dyDescent="0.25">
      <c r="A6337" s="24" t="s">
        <v>3305</v>
      </c>
      <c r="B6337" s="26">
        <v>2015</v>
      </c>
      <c r="C6337" s="24">
        <v>9</v>
      </c>
      <c r="D6337" s="24" t="s">
        <v>261</v>
      </c>
      <c r="E6337" s="26">
        <v>195</v>
      </c>
      <c r="F6337" s="24">
        <v>5480</v>
      </c>
      <c r="G6337" s="26" t="s">
        <v>8787</v>
      </c>
      <c r="H6337" s="24" t="s">
        <v>552</v>
      </c>
      <c r="I6337" s="24" t="s">
        <v>553</v>
      </c>
      <c r="J6337" s="27" t="s">
        <v>1</v>
      </c>
      <c r="K6337" s="28">
        <v>188.6</v>
      </c>
      <c r="L6337" s="28">
        <v>0</v>
      </c>
    </row>
    <row r="6338" spans="1:12" x14ac:dyDescent="0.25">
      <c r="A6338" s="24" t="s">
        <v>3305</v>
      </c>
      <c r="B6338" s="26">
        <v>2015</v>
      </c>
      <c r="C6338" s="24">
        <v>9</v>
      </c>
      <c r="D6338" s="24" t="s">
        <v>261</v>
      </c>
      <c r="E6338" s="26">
        <v>195</v>
      </c>
      <c r="F6338" s="24">
        <v>5481</v>
      </c>
      <c r="G6338" s="26" t="s">
        <v>8788</v>
      </c>
      <c r="H6338" s="24" t="s">
        <v>648</v>
      </c>
      <c r="I6338" s="24" t="s">
        <v>649</v>
      </c>
      <c r="J6338" s="27" t="s">
        <v>1</v>
      </c>
      <c r="K6338" s="28">
        <v>188.6</v>
      </c>
      <c r="L6338" s="28">
        <v>0</v>
      </c>
    </row>
    <row r="6339" spans="1:12" x14ac:dyDescent="0.25">
      <c r="A6339" s="24" t="s">
        <v>3305</v>
      </c>
      <c r="B6339" s="26">
        <v>2015</v>
      </c>
      <c r="C6339" s="24">
        <v>9</v>
      </c>
      <c r="D6339" s="24" t="s">
        <v>261</v>
      </c>
      <c r="E6339" s="26">
        <v>195</v>
      </c>
      <c r="F6339" s="24">
        <v>1180</v>
      </c>
      <c r="G6339" s="26" t="s">
        <v>4487</v>
      </c>
      <c r="H6339" s="24" t="s">
        <v>174</v>
      </c>
      <c r="I6339" s="24" t="s">
        <v>175</v>
      </c>
      <c r="J6339" s="27" t="s">
        <v>1</v>
      </c>
      <c r="K6339" s="28">
        <v>11.42</v>
      </c>
      <c r="L6339" s="28">
        <v>0</v>
      </c>
    </row>
    <row r="6340" spans="1:12" x14ac:dyDescent="0.25">
      <c r="A6340" s="24" t="s">
        <v>3305</v>
      </c>
      <c r="B6340" s="26">
        <v>2015</v>
      </c>
      <c r="C6340" s="24">
        <v>9</v>
      </c>
      <c r="D6340" s="24" t="s">
        <v>261</v>
      </c>
      <c r="E6340" s="26">
        <v>195</v>
      </c>
      <c r="F6340" s="24">
        <v>5482</v>
      </c>
      <c r="G6340" s="26" t="s">
        <v>8789</v>
      </c>
      <c r="H6340" s="24" t="s">
        <v>67</v>
      </c>
      <c r="I6340" s="24" t="s">
        <v>68</v>
      </c>
      <c r="J6340" s="27" t="s">
        <v>1</v>
      </c>
      <c r="K6340" s="28">
        <v>120.77</v>
      </c>
      <c r="L6340" s="28">
        <v>0</v>
      </c>
    </row>
    <row r="6341" spans="1:12" x14ac:dyDescent="0.25">
      <c r="A6341" s="24" t="s">
        <v>3305</v>
      </c>
      <c r="B6341" s="26">
        <v>2015</v>
      </c>
      <c r="C6341" s="24">
        <v>9</v>
      </c>
      <c r="D6341" s="24" t="s">
        <v>261</v>
      </c>
      <c r="E6341" s="26">
        <v>195</v>
      </c>
      <c r="F6341" s="24">
        <v>5483</v>
      </c>
      <c r="G6341" s="26" t="s">
        <v>8790</v>
      </c>
      <c r="H6341" s="24" t="s">
        <v>77</v>
      </c>
      <c r="I6341" s="24" t="s">
        <v>78</v>
      </c>
      <c r="J6341" s="27" t="s">
        <v>1</v>
      </c>
      <c r="K6341" s="28">
        <v>89.99</v>
      </c>
      <c r="L6341" s="28">
        <v>0</v>
      </c>
    </row>
    <row r="6342" spans="1:12" x14ac:dyDescent="0.25">
      <c r="A6342" s="24" t="s">
        <v>3305</v>
      </c>
      <c r="B6342" s="26">
        <v>2015</v>
      </c>
      <c r="C6342" s="24">
        <v>9</v>
      </c>
      <c r="D6342" s="24" t="s">
        <v>261</v>
      </c>
      <c r="E6342" s="26">
        <v>195</v>
      </c>
      <c r="F6342" s="24">
        <v>5484</v>
      </c>
      <c r="G6342" s="26" t="s">
        <v>8791</v>
      </c>
      <c r="H6342" s="24" t="s">
        <v>39</v>
      </c>
      <c r="I6342" s="24" t="s">
        <v>40</v>
      </c>
      <c r="J6342" s="27" t="s">
        <v>1</v>
      </c>
      <c r="K6342" s="28">
        <v>9.1300000000000008</v>
      </c>
      <c r="L6342" s="28">
        <v>0</v>
      </c>
    </row>
    <row r="6343" spans="1:12" x14ac:dyDescent="0.25">
      <c r="A6343" s="24" t="s">
        <v>3305</v>
      </c>
      <c r="B6343" s="26">
        <v>2015</v>
      </c>
      <c r="C6343" s="24">
        <v>9</v>
      </c>
      <c r="D6343" s="24" t="s">
        <v>261</v>
      </c>
      <c r="E6343" s="26">
        <v>195</v>
      </c>
      <c r="F6343" s="24">
        <v>5485</v>
      </c>
      <c r="G6343" s="26" t="s">
        <v>8792</v>
      </c>
      <c r="H6343" s="24" t="s">
        <v>1286</v>
      </c>
      <c r="I6343" s="24" t="s">
        <v>1287</v>
      </c>
      <c r="J6343" s="27" t="s">
        <v>1</v>
      </c>
      <c r="K6343" s="28">
        <v>46.45</v>
      </c>
      <c r="L6343" s="28">
        <v>0</v>
      </c>
    </row>
    <row r="6344" spans="1:12" x14ac:dyDescent="0.25">
      <c r="A6344" s="24" t="s">
        <v>3305</v>
      </c>
      <c r="B6344" s="26">
        <v>2015</v>
      </c>
      <c r="C6344" s="24">
        <v>9</v>
      </c>
      <c r="D6344" s="24" t="s">
        <v>261</v>
      </c>
      <c r="E6344" s="26">
        <v>195</v>
      </c>
      <c r="F6344" s="24">
        <v>5486</v>
      </c>
      <c r="G6344" s="26" t="s">
        <v>8793</v>
      </c>
      <c r="H6344" s="24" t="s">
        <v>1206</v>
      </c>
      <c r="I6344" s="24" t="s">
        <v>1207</v>
      </c>
      <c r="J6344" s="27" t="s">
        <v>1</v>
      </c>
      <c r="K6344" s="28">
        <v>188.6</v>
      </c>
      <c r="L6344" s="28">
        <v>0</v>
      </c>
    </row>
    <row r="6345" spans="1:12" x14ac:dyDescent="0.25">
      <c r="A6345" s="24" t="s">
        <v>3305</v>
      </c>
      <c r="B6345" s="26">
        <v>2015</v>
      </c>
      <c r="C6345" s="24">
        <v>9</v>
      </c>
      <c r="D6345" s="24" t="s">
        <v>261</v>
      </c>
      <c r="E6345" s="26">
        <v>195</v>
      </c>
      <c r="F6345" s="24">
        <v>5487</v>
      </c>
      <c r="G6345" s="26" t="s">
        <v>8794</v>
      </c>
      <c r="H6345" s="24" t="s">
        <v>1756</v>
      </c>
      <c r="I6345" s="24" t="s">
        <v>1757</v>
      </c>
      <c r="J6345" s="27" t="s">
        <v>1</v>
      </c>
      <c r="K6345" s="28">
        <v>18.88</v>
      </c>
      <c r="L6345" s="28">
        <v>0</v>
      </c>
    </row>
    <row r="6346" spans="1:12" x14ac:dyDescent="0.25">
      <c r="A6346" s="24" t="s">
        <v>3305</v>
      </c>
      <c r="B6346" s="26">
        <v>2015</v>
      </c>
      <c r="C6346" s="24">
        <v>9</v>
      </c>
      <c r="D6346" s="24" t="s">
        <v>261</v>
      </c>
      <c r="E6346" s="26">
        <v>195</v>
      </c>
      <c r="F6346" s="24">
        <v>5488</v>
      </c>
      <c r="G6346" s="26" t="s">
        <v>8795</v>
      </c>
      <c r="H6346" s="24" t="s">
        <v>83</v>
      </c>
      <c r="I6346" s="24" t="s">
        <v>84</v>
      </c>
      <c r="J6346" s="27" t="s">
        <v>1</v>
      </c>
      <c r="K6346" s="28">
        <v>18.88</v>
      </c>
      <c r="L6346" s="28">
        <v>0</v>
      </c>
    </row>
    <row r="6347" spans="1:12" x14ac:dyDescent="0.25">
      <c r="A6347" s="24" t="s">
        <v>3305</v>
      </c>
      <c r="B6347" s="26">
        <v>2015</v>
      </c>
      <c r="C6347" s="24">
        <v>9</v>
      </c>
      <c r="D6347" s="24" t="s">
        <v>261</v>
      </c>
      <c r="E6347" s="26">
        <v>195</v>
      </c>
      <c r="F6347" s="24">
        <v>5489</v>
      </c>
      <c r="G6347" s="26" t="s">
        <v>8796</v>
      </c>
      <c r="H6347" s="24" t="s">
        <v>300</v>
      </c>
      <c r="I6347" s="24" t="s">
        <v>301</v>
      </c>
      <c r="J6347" s="27" t="s">
        <v>1</v>
      </c>
      <c r="K6347" s="28">
        <v>188.6</v>
      </c>
      <c r="L6347" s="28">
        <v>0</v>
      </c>
    </row>
    <row r="6348" spans="1:12" x14ac:dyDescent="0.25">
      <c r="A6348" s="24" t="s">
        <v>3305</v>
      </c>
      <c r="B6348" s="26">
        <v>2015</v>
      </c>
      <c r="C6348" s="24">
        <v>9</v>
      </c>
      <c r="D6348" s="24" t="s">
        <v>261</v>
      </c>
      <c r="E6348" s="26">
        <v>195</v>
      </c>
      <c r="F6348" s="24">
        <v>5490</v>
      </c>
      <c r="G6348" s="26" t="s">
        <v>8797</v>
      </c>
      <c r="H6348" s="24" t="s">
        <v>582</v>
      </c>
      <c r="I6348" s="24" t="s">
        <v>583</v>
      </c>
      <c r="J6348" s="27" t="s">
        <v>1</v>
      </c>
      <c r="K6348" s="28">
        <v>3.23</v>
      </c>
      <c r="L6348" s="28">
        <v>0</v>
      </c>
    </row>
    <row r="6349" spans="1:12" x14ac:dyDescent="0.25">
      <c r="A6349" s="24" t="s">
        <v>3305</v>
      </c>
      <c r="B6349" s="26">
        <v>2015</v>
      </c>
      <c r="C6349" s="24">
        <v>9</v>
      </c>
      <c r="D6349" s="24" t="s">
        <v>261</v>
      </c>
      <c r="E6349" s="26">
        <v>195</v>
      </c>
      <c r="F6349" s="24">
        <v>4691</v>
      </c>
      <c r="G6349" s="26" t="s">
        <v>7998</v>
      </c>
      <c r="H6349" s="24" t="s">
        <v>570</v>
      </c>
      <c r="I6349" s="24" t="s">
        <v>571</v>
      </c>
      <c r="J6349" s="27" t="s">
        <v>1</v>
      </c>
      <c r="K6349" s="28">
        <v>7.83</v>
      </c>
      <c r="L6349" s="28">
        <v>0</v>
      </c>
    </row>
    <row r="6350" spans="1:12" x14ac:dyDescent="0.25">
      <c r="A6350" s="24" t="s">
        <v>3305</v>
      </c>
      <c r="B6350" s="26">
        <v>2015</v>
      </c>
      <c r="C6350" s="24">
        <v>9</v>
      </c>
      <c r="D6350" s="24" t="s">
        <v>261</v>
      </c>
      <c r="E6350" s="26">
        <v>195</v>
      </c>
      <c r="F6350" s="24">
        <v>4692</v>
      </c>
      <c r="G6350" s="26" t="s">
        <v>7999</v>
      </c>
      <c r="H6350" s="24" t="s">
        <v>464</v>
      </c>
      <c r="I6350" s="24" t="s">
        <v>465</v>
      </c>
      <c r="J6350" s="27" t="s">
        <v>1</v>
      </c>
      <c r="K6350" s="28">
        <v>158.85</v>
      </c>
      <c r="L6350" s="28">
        <v>0</v>
      </c>
    </row>
    <row r="6351" spans="1:12" x14ac:dyDescent="0.25">
      <c r="A6351" s="24" t="s">
        <v>3305</v>
      </c>
      <c r="B6351" s="26">
        <v>2015</v>
      </c>
      <c r="C6351" s="24">
        <v>9</v>
      </c>
      <c r="D6351" s="24" t="s">
        <v>261</v>
      </c>
      <c r="E6351" s="26">
        <v>195</v>
      </c>
      <c r="F6351" s="24">
        <v>5491</v>
      </c>
      <c r="G6351" s="26" t="s">
        <v>8798</v>
      </c>
      <c r="H6351" s="24" t="s">
        <v>1426</v>
      </c>
      <c r="I6351" s="24" t="s">
        <v>1427</v>
      </c>
      <c r="J6351" s="27" t="s">
        <v>1</v>
      </c>
      <c r="K6351" s="28">
        <v>17.079999999999998</v>
      </c>
      <c r="L6351" s="28">
        <v>0</v>
      </c>
    </row>
    <row r="6352" spans="1:12" x14ac:dyDescent="0.25">
      <c r="A6352" s="24" t="s">
        <v>3305</v>
      </c>
      <c r="B6352" s="26">
        <v>2015</v>
      </c>
      <c r="C6352" s="24">
        <v>9</v>
      </c>
      <c r="D6352" s="24" t="s">
        <v>261</v>
      </c>
      <c r="E6352" s="26">
        <v>195</v>
      </c>
      <c r="F6352" s="24">
        <v>5492</v>
      </c>
      <c r="G6352" s="26" t="s">
        <v>8799</v>
      </c>
      <c r="H6352" s="24" t="s">
        <v>406</v>
      </c>
      <c r="I6352" s="24" t="s">
        <v>407</v>
      </c>
      <c r="J6352" s="27" t="s">
        <v>1</v>
      </c>
      <c r="K6352" s="28">
        <v>68.38</v>
      </c>
      <c r="L6352" s="28">
        <v>0</v>
      </c>
    </row>
    <row r="6353" spans="1:12" x14ac:dyDescent="0.25">
      <c r="A6353" s="24" t="s">
        <v>3305</v>
      </c>
      <c r="B6353" s="26">
        <v>2015</v>
      </c>
      <c r="C6353" s="24">
        <v>9</v>
      </c>
      <c r="D6353" s="24" t="s">
        <v>261</v>
      </c>
      <c r="E6353" s="26">
        <v>195</v>
      </c>
      <c r="F6353" s="24">
        <v>4694</v>
      </c>
      <c r="G6353" s="26" t="s">
        <v>8001</v>
      </c>
      <c r="H6353" s="24" t="s">
        <v>98</v>
      </c>
      <c r="I6353" s="24" t="s">
        <v>99</v>
      </c>
      <c r="J6353" s="27" t="s">
        <v>1</v>
      </c>
      <c r="K6353" s="28">
        <v>17.27</v>
      </c>
      <c r="L6353" s="28">
        <v>0</v>
      </c>
    </row>
    <row r="6354" spans="1:12" x14ac:dyDescent="0.25">
      <c r="A6354" s="24" t="s">
        <v>3305</v>
      </c>
      <c r="B6354" s="26">
        <v>2015</v>
      </c>
      <c r="C6354" s="24">
        <v>9</v>
      </c>
      <c r="D6354" s="24" t="s">
        <v>261</v>
      </c>
      <c r="E6354" s="26">
        <v>195</v>
      </c>
      <c r="F6354" s="24">
        <v>5493</v>
      </c>
      <c r="G6354" s="26" t="s">
        <v>8800</v>
      </c>
      <c r="H6354" s="24" t="s">
        <v>158</v>
      </c>
      <c r="I6354" s="24" t="s">
        <v>159</v>
      </c>
      <c r="J6354" s="27" t="s">
        <v>1</v>
      </c>
      <c r="K6354" s="28">
        <v>12.85</v>
      </c>
      <c r="L6354" s="28">
        <v>0</v>
      </c>
    </row>
    <row r="6355" spans="1:12" x14ac:dyDescent="0.25">
      <c r="A6355" s="24" t="s">
        <v>3305</v>
      </c>
      <c r="B6355" s="26">
        <v>2015</v>
      </c>
      <c r="C6355" s="24">
        <v>9</v>
      </c>
      <c r="D6355" s="24" t="s">
        <v>261</v>
      </c>
      <c r="E6355" s="26">
        <v>196</v>
      </c>
      <c r="F6355" s="24">
        <v>5494</v>
      </c>
      <c r="G6355" s="26" t="s">
        <v>8801</v>
      </c>
      <c r="H6355" s="24" t="s">
        <v>1074</v>
      </c>
      <c r="I6355" s="24" t="s">
        <v>1075</v>
      </c>
      <c r="J6355" s="27" t="s">
        <v>1</v>
      </c>
      <c r="K6355" s="28">
        <v>188.6</v>
      </c>
      <c r="L6355" s="28">
        <v>15.2766</v>
      </c>
    </row>
    <row r="6356" spans="1:12" x14ac:dyDescent="0.25">
      <c r="A6356" s="24" t="s">
        <v>3305</v>
      </c>
      <c r="B6356" s="26">
        <v>2015</v>
      </c>
      <c r="C6356" s="24">
        <v>9</v>
      </c>
      <c r="D6356" s="24" t="s">
        <v>261</v>
      </c>
      <c r="E6356" s="26">
        <v>196</v>
      </c>
      <c r="F6356" s="24">
        <v>5155</v>
      </c>
      <c r="G6356" s="26" t="s">
        <v>8462</v>
      </c>
      <c r="H6356" s="24" t="s">
        <v>266</v>
      </c>
      <c r="I6356" s="24" t="s">
        <v>267</v>
      </c>
      <c r="J6356" s="27" t="s">
        <v>1</v>
      </c>
      <c r="K6356" s="28">
        <v>7.83</v>
      </c>
      <c r="L6356" s="28">
        <v>7.8246000000000002</v>
      </c>
    </row>
    <row r="6357" spans="1:12" x14ac:dyDescent="0.25">
      <c r="A6357" s="24" t="s">
        <v>3305</v>
      </c>
      <c r="B6357" s="26">
        <v>2015</v>
      </c>
      <c r="C6357" s="24">
        <v>9</v>
      </c>
      <c r="D6357" s="24" t="s">
        <v>261</v>
      </c>
      <c r="E6357" s="26">
        <v>196</v>
      </c>
      <c r="F6357" s="24">
        <v>5495</v>
      </c>
      <c r="G6357" s="26" t="s">
        <v>8802</v>
      </c>
      <c r="H6357" s="24" t="s">
        <v>444</v>
      </c>
      <c r="I6357" s="24" t="s">
        <v>445</v>
      </c>
      <c r="J6357" s="27" t="s">
        <v>1</v>
      </c>
      <c r="K6357" s="28">
        <v>1.93</v>
      </c>
      <c r="L6357" s="28">
        <v>1.9251</v>
      </c>
    </row>
    <row r="6358" spans="1:12" x14ac:dyDescent="0.25">
      <c r="A6358" s="24" t="s">
        <v>3305</v>
      </c>
      <c r="B6358" s="26">
        <v>2015</v>
      </c>
      <c r="C6358" s="24">
        <v>9</v>
      </c>
      <c r="D6358" s="24" t="s">
        <v>261</v>
      </c>
      <c r="E6358" s="26">
        <v>196</v>
      </c>
      <c r="F6358" s="24">
        <v>5496</v>
      </c>
      <c r="G6358" s="26" t="s">
        <v>8803</v>
      </c>
      <c r="H6358" s="24" t="s">
        <v>724</v>
      </c>
      <c r="I6358" s="24" t="s">
        <v>725</v>
      </c>
      <c r="J6358" s="27" t="s">
        <v>1</v>
      </c>
      <c r="K6358" s="28">
        <v>188.6</v>
      </c>
      <c r="L6358" s="28">
        <v>15.2766</v>
      </c>
    </row>
    <row r="6359" spans="1:12" x14ac:dyDescent="0.25">
      <c r="A6359" s="24" t="s">
        <v>3305</v>
      </c>
      <c r="B6359" s="26">
        <v>2015</v>
      </c>
      <c r="C6359" s="24">
        <v>9</v>
      </c>
      <c r="D6359" s="24" t="s">
        <v>261</v>
      </c>
      <c r="E6359" s="26">
        <v>196</v>
      </c>
      <c r="F6359" s="24">
        <v>5497</v>
      </c>
      <c r="G6359" s="26" t="s">
        <v>8804</v>
      </c>
      <c r="H6359" s="24" t="s">
        <v>192</v>
      </c>
      <c r="I6359" s="24" t="s">
        <v>193</v>
      </c>
      <c r="J6359" s="27" t="s">
        <v>1</v>
      </c>
      <c r="K6359" s="28">
        <v>39.31</v>
      </c>
      <c r="L6359" s="28">
        <v>31.48</v>
      </c>
    </row>
    <row r="6360" spans="1:12" x14ac:dyDescent="0.25">
      <c r="A6360" s="24" t="s">
        <v>3305</v>
      </c>
      <c r="B6360" s="26">
        <v>2015</v>
      </c>
      <c r="C6360" s="24">
        <v>9</v>
      </c>
      <c r="D6360" s="24" t="s">
        <v>261</v>
      </c>
      <c r="E6360" s="26">
        <v>196</v>
      </c>
      <c r="F6360" s="24">
        <v>5498</v>
      </c>
      <c r="G6360" s="26" t="s">
        <v>8805</v>
      </c>
      <c r="H6360" s="24" t="s">
        <v>196</v>
      </c>
      <c r="I6360" s="24" t="s">
        <v>197</v>
      </c>
      <c r="J6360" s="27" t="s">
        <v>1</v>
      </c>
      <c r="K6360" s="28">
        <v>188.6</v>
      </c>
      <c r="L6360" s="28">
        <v>15.2766</v>
      </c>
    </row>
    <row r="6361" spans="1:12" x14ac:dyDescent="0.25">
      <c r="A6361" s="24" t="s">
        <v>3305</v>
      </c>
      <c r="B6361" s="26">
        <v>2015</v>
      </c>
      <c r="C6361" s="24">
        <v>9</v>
      </c>
      <c r="D6361" s="24" t="s">
        <v>261</v>
      </c>
      <c r="E6361" s="26">
        <v>196</v>
      </c>
      <c r="F6361" s="24">
        <v>5499</v>
      </c>
      <c r="G6361" s="26" t="s">
        <v>8806</v>
      </c>
      <c r="H6361" s="24" t="s">
        <v>347</v>
      </c>
      <c r="I6361" s="24" t="s">
        <v>348</v>
      </c>
      <c r="J6361" s="27" t="s">
        <v>1</v>
      </c>
      <c r="K6361" s="28">
        <v>188.6</v>
      </c>
      <c r="L6361" s="28">
        <v>15.2766</v>
      </c>
    </row>
    <row r="6362" spans="1:12" x14ac:dyDescent="0.25">
      <c r="A6362" s="24" t="s">
        <v>3305</v>
      </c>
      <c r="B6362" s="26">
        <v>2015</v>
      </c>
      <c r="C6362" s="24">
        <v>9</v>
      </c>
      <c r="D6362" s="24" t="s">
        <v>261</v>
      </c>
      <c r="E6362" s="26">
        <v>196</v>
      </c>
      <c r="F6362" s="24">
        <v>2733</v>
      </c>
      <c r="G6362" s="26" t="s">
        <v>6040</v>
      </c>
      <c r="H6362" s="24" t="s">
        <v>126</v>
      </c>
      <c r="I6362" s="24" t="s">
        <v>127</v>
      </c>
      <c r="J6362" s="27" t="s">
        <v>1</v>
      </c>
      <c r="K6362" s="28">
        <v>16.59</v>
      </c>
      <c r="L6362" s="28">
        <v>0</v>
      </c>
    </row>
    <row r="6363" spans="1:12" x14ac:dyDescent="0.25">
      <c r="A6363" s="24" t="s">
        <v>3305</v>
      </c>
      <c r="B6363" s="26">
        <v>2015</v>
      </c>
      <c r="C6363" s="24">
        <v>9</v>
      </c>
      <c r="D6363" s="24" t="s">
        <v>261</v>
      </c>
      <c r="E6363" s="26">
        <v>196</v>
      </c>
      <c r="F6363" s="24">
        <v>5500</v>
      </c>
      <c r="G6363" s="26" t="s">
        <v>8807</v>
      </c>
      <c r="H6363" s="24" t="s">
        <v>106</v>
      </c>
      <c r="I6363" s="24" t="s">
        <v>107</v>
      </c>
      <c r="J6363" s="27" t="s">
        <v>1</v>
      </c>
      <c r="K6363" s="28">
        <v>1.93</v>
      </c>
      <c r="L6363" s="28">
        <v>1.9251</v>
      </c>
    </row>
    <row r="6364" spans="1:12" x14ac:dyDescent="0.25">
      <c r="A6364" s="24" t="s">
        <v>3305</v>
      </c>
      <c r="B6364" s="26">
        <v>2015</v>
      </c>
      <c r="C6364" s="24">
        <v>9</v>
      </c>
      <c r="D6364" s="24" t="s">
        <v>261</v>
      </c>
      <c r="E6364" s="26">
        <v>196</v>
      </c>
      <c r="F6364" s="24">
        <v>5501</v>
      </c>
      <c r="G6364" s="26" t="s">
        <v>8808</v>
      </c>
      <c r="H6364" s="24" t="s">
        <v>110</v>
      </c>
      <c r="I6364" s="24" t="s">
        <v>111</v>
      </c>
      <c r="J6364" s="27" t="s">
        <v>1</v>
      </c>
      <c r="K6364" s="28">
        <v>18.88</v>
      </c>
      <c r="L6364" s="28">
        <v>11.05</v>
      </c>
    </row>
    <row r="6365" spans="1:12" x14ac:dyDescent="0.25">
      <c r="A6365" s="24" t="s">
        <v>3305</v>
      </c>
      <c r="B6365" s="26">
        <v>2015</v>
      </c>
      <c r="C6365" s="24">
        <v>9</v>
      </c>
      <c r="D6365" s="24" t="s">
        <v>261</v>
      </c>
      <c r="E6365" s="26">
        <v>196</v>
      </c>
      <c r="F6365" s="24">
        <v>5502</v>
      </c>
      <c r="G6365" s="26" t="s">
        <v>8809</v>
      </c>
      <c r="H6365" s="24" t="s">
        <v>1074</v>
      </c>
      <c r="I6365" s="24" t="s">
        <v>1075</v>
      </c>
      <c r="J6365" s="27" t="s">
        <v>1</v>
      </c>
      <c r="K6365" s="28">
        <v>188.6</v>
      </c>
      <c r="L6365" s="28">
        <v>15.2766</v>
      </c>
    </row>
    <row r="6366" spans="1:12" x14ac:dyDescent="0.25">
      <c r="A6366" s="24" t="s">
        <v>3305</v>
      </c>
      <c r="B6366" s="26">
        <v>2015</v>
      </c>
      <c r="C6366" s="24">
        <v>9</v>
      </c>
      <c r="D6366" s="24" t="s">
        <v>261</v>
      </c>
      <c r="E6366" s="26">
        <v>196</v>
      </c>
      <c r="F6366" s="24">
        <v>5503</v>
      </c>
      <c r="G6366" s="26" t="s">
        <v>8810</v>
      </c>
      <c r="H6366" s="24" t="s">
        <v>676</v>
      </c>
      <c r="I6366" s="24" t="s">
        <v>677</v>
      </c>
      <c r="J6366" s="27" t="s">
        <v>1</v>
      </c>
      <c r="K6366" s="28">
        <v>34.71</v>
      </c>
      <c r="L6366" s="28">
        <v>34.71</v>
      </c>
    </row>
    <row r="6367" spans="1:12" x14ac:dyDescent="0.25">
      <c r="A6367" s="24" t="s">
        <v>3305</v>
      </c>
      <c r="B6367" s="26">
        <v>2015</v>
      </c>
      <c r="C6367" s="24">
        <v>9</v>
      </c>
      <c r="D6367" s="24" t="s">
        <v>261</v>
      </c>
      <c r="E6367" s="26">
        <v>196</v>
      </c>
      <c r="F6367" s="24">
        <v>5504</v>
      </c>
      <c r="G6367" s="26" t="s">
        <v>8811</v>
      </c>
      <c r="H6367" s="24" t="s">
        <v>188</v>
      </c>
      <c r="I6367" s="24" t="s">
        <v>189</v>
      </c>
      <c r="J6367" s="27" t="s">
        <v>1</v>
      </c>
      <c r="K6367" s="28">
        <v>89.92</v>
      </c>
      <c r="L6367" s="28">
        <v>89.910799999999995</v>
      </c>
    </row>
    <row r="6368" spans="1:12" x14ac:dyDescent="0.25">
      <c r="A6368" s="24" t="s">
        <v>3305</v>
      </c>
      <c r="B6368" s="26">
        <v>2015</v>
      </c>
      <c r="C6368" s="24">
        <v>9</v>
      </c>
      <c r="D6368" s="24" t="s">
        <v>261</v>
      </c>
      <c r="E6368" s="26">
        <v>196</v>
      </c>
      <c r="F6368" s="24">
        <v>5505</v>
      </c>
      <c r="G6368" s="26" t="s">
        <v>8812</v>
      </c>
      <c r="H6368" s="24" t="s">
        <v>594</v>
      </c>
      <c r="I6368" s="24" t="s">
        <v>595</v>
      </c>
      <c r="J6368" s="27" t="s">
        <v>1</v>
      </c>
      <c r="K6368" s="28">
        <v>1.55</v>
      </c>
      <c r="L6368" s="28">
        <v>1.55</v>
      </c>
    </row>
    <row r="6369" spans="1:12" x14ac:dyDescent="0.25">
      <c r="A6369" s="24" t="s">
        <v>3305</v>
      </c>
      <c r="B6369" s="26">
        <v>2015</v>
      </c>
      <c r="C6369" s="24">
        <v>9</v>
      </c>
      <c r="D6369" s="24" t="s">
        <v>261</v>
      </c>
      <c r="E6369" s="26">
        <v>196</v>
      </c>
      <c r="F6369" s="24">
        <v>5506</v>
      </c>
      <c r="G6369" s="26" t="s">
        <v>8813</v>
      </c>
      <c r="H6369" s="24" t="s">
        <v>1282</v>
      </c>
      <c r="I6369" s="24" t="s">
        <v>1283</v>
      </c>
      <c r="J6369" s="27" t="s">
        <v>1</v>
      </c>
      <c r="K6369" s="28">
        <v>37.57</v>
      </c>
      <c r="L6369" s="28">
        <v>37.566600000000001</v>
      </c>
    </row>
    <row r="6370" spans="1:12" x14ac:dyDescent="0.25">
      <c r="A6370" s="24" t="s">
        <v>3305</v>
      </c>
      <c r="B6370" s="26">
        <v>2015</v>
      </c>
      <c r="C6370" s="24">
        <v>9</v>
      </c>
      <c r="D6370" s="24" t="s">
        <v>261</v>
      </c>
      <c r="E6370" s="26">
        <v>196</v>
      </c>
      <c r="F6370" s="24">
        <v>5507</v>
      </c>
      <c r="G6370" s="26" t="s">
        <v>8814</v>
      </c>
      <c r="H6370" s="24" t="s">
        <v>1222</v>
      </c>
      <c r="I6370" s="24" t="s">
        <v>1223</v>
      </c>
      <c r="J6370" s="27" t="s">
        <v>1</v>
      </c>
      <c r="K6370" s="28">
        <v>18.88</v>
      </c>
      <c r="L6370" s="28">
        <v>18.878399999999999</v>
      </c>
    </row>
    <row r="6371" spans="1:12" x14ac:dyDescent="0.25">
      <c r="A6371" s="24" t="s">
        <v>3305</v>
      </c>
      <c r="B6371" s="26">
        <v>2015</v>
      </c>
      <c r="C6371" s="24">
        <v>9</v>
      </c>
      <c r="D6371" s="24" t="s">
        <v>261</v>
      </c>
      <c r="E6371" s="26">
        <v>196</v>
      </c>
      <c r="F6371" s="24">
        <v>5508</v>
      </c>
      <c r="G6371" s="26" t="s">
        <v>8815</v>
      </c>
      <c r="H6371" s="24" t="s">
        <v>394</v>
      </c>
      <c r="I6371" s="24" t="s">
        <v>395</v>
      </c>
      <c r="J6371" s="27" t="s">
        <v>1</v>
      </c>
      <c r="K6371" s="28">
        <v>2.5499999999999998</v>
      </c>
      <c r="L6371" s="28">
        <v>2.5461</v>
      </c>
    </row>
    <row r="6372" spans="1:12" x14ac:dyDescent="0.25">
      <c r="A6372" s="24" t="s">
        <v>3305</v>
      </c>
      <c r="B6372" s="26">
        <v>2015</v>
      </c>
      <c r="C6372" s="24">
        <v>9</v>
      </c>
      <c r="D6372" s="24" t="s">
        <v>261</v>
      </c>
      <c r="E6372" s="26">
        <v>196</v>
      </c>
      <c r="F6372" s="24">
        <v>5509</v>
      </c>
      <c r="G6372" s="26" t="s">
        <v>8816</v>
      </c>
      <c r="H6372" s="24" t="s">
        <v>98</v>
      </c>
      <c r="I6372" s="24" t="s">
        <v>99</v>
      </c>
      <c r="J6372" s="27" t="s">
        <v>1</v>
      </c>
      <c r="K6372" s="28">
        <v>154.83000000000001</v>
      </c>
      <c r="L6372" s="28">
        <v>35.943399999999997</v>
      </c>
    </row>
    <row r="6373" spans="1:12" x14ac:dyDescent="0.25">
      <c r="A6373" s="24" t="s">
        <v>3305</v>
      </c>
      <c r="B6373" s="26">
        <v>2015</v>
      </c>
      <c r="C6373" s="24">
        <v>9</v>
      </c>
      <c r="D6373" s="24" t="s">
        <v>261</v>
      </c>
      <c r="E6373" s="26">
        <v>196</v>
      </c>
      <c r="F6373" s="24">
        <v>5510</v>
      </c>
      <c r="G6373" s="26" t="s">
        <v>8817</v>
      </c>
      <c r="H6373" s="24" t="s">
        <v>266</v>
      </c>
      <c r="I6373" s="24" t="s">
        <v>267</v>
      </c>
      <c r="J6373" s="27" t="s">
        <v>1</v>
      </c>
      <c r="K6373" s="28">
        <v>1.93</v>
      </c>
      <c r="L6373" s="28">
        <v>1.9251</v>
      </c>
    </row>
    <row r="6374" spans="1:12" x14ac:dyDescent="0.25">
      <c r="A6374" s="24" t="s">
        <v>3305</v>
      </c>
      <c r="B6374" s="26">
        <v>2015</v>
      </c>
      <c r="C6374" s="24">
        <v>9</v>
      </c>
      <c r="D6374" s="24" t="s">
        <v>261</v>
      </c>
      <c r="E6374" s="26">
        <v>196</v>
      </c>
      <c r="F6374" s="24">
        <v>5511</v>
      </c>
      <c r="G6374" s="26" t="s">
        <v>8818</v>
      </c>
      <c r="H6374" s="24" t="s">
        <v>1358</v>
      </c>
      <c r="I6374" s="24" t="s">
        <v>1359</v>
      </c>
      <c r="J6374" s="27" t="s">
        <v>1</v>
      </c>
      <c r="K6374" s="28">
        <v>188.6</v>
      </c>
      <c r="L6374" s="28">
        <v>15.2766</v>
      </c>
    </row>
    <row r="6375" spans="1:12" x14ac:dyDescent="0.25">
      <c r="A6375" s="24" t="s">
        <v>3305</v>
      </c>
      <c r="B6375" s="26">
        <v>2015</v>
      </c>
      <c r="C6375" s="24">
        <v>9</v>
      </c>
      <c r="D6375" s="24" t="s">
        <v>261</v>
      </c>
      <c r="E6375" s="26">
        <v>196</v>
      </c>
      <c r="F6375" s="24">
        <v>5512</v>
      </c>
      <c r="G6375" s="26" t="s">
        <v>8819</v>
      </c>
      <c r="H6375" s="24" t="s">
        <v>67</v>
      </c>
      <c r="I6375" s="24" t="s">
        <v>68</v>
      </c>
      <c r="J6375" s="27" t="s">
        <v>1</v>
      </c>
      <c r="K6375" s="28">
        <v>45.82</v>
      </c>
      <c r="L6375" s="28">
        <v>0</v>
      </c>
    </row>
    <row r="6376" spans="1:12" x14ac:dyDescent="0.25">
      <c r="A6376" s="24" t="s">
        <v>3305</v>
      </c>
      <c r="B6376" s="26">
        <v>2015</v>
      </c>
      <c r="C6376" s="24">
        <v>9</v>
      </c>
      <c r="D6376" s="24" t="s">
        <v>261</v>
      </c>
      <c r="E6376" s="26">
        <v>196</v>
      </c>
      <c r="F6376" s="24">
        <v>5513</v>
      </c>
      <c r="G6376" s="26" t="s">
        <v>8820</v>
      </c>
      <c r="H6376" s="24" t="s">
        <v>106</v>
      </c>
      <c r="I6376" s="24" t="s">
        <v>107</v>
      </c>
      <c r="J6376" s="27" t="s">
        <v>1</v>
      </c>
      <c r="K6376" s="28">
        <v>1.93</v>
      </c>
      <c r="L6376" s="28">
        <v>1.9251</v>
      </c>
    </row>
    <row r="6377" spans="1:12" x14ac:dyDescent="0.25">
      <c r="A6377" s="24" t="s">
        <v>3305</v>
      </c>
      <c r="B6377" s="26">
        <v>2015</v>
      </c>
      <c r="C6377" s="24">
        <v>9</v>
      </c>
      <c r="D6377" s="24" t="s">
        <v>261</v>
      </c>
      <c r="E6377" s="26">
        <v>196</v>
      </c>
      <c r="F6377" s="24">
        <v>5514</v>
      </c>
      <c r="G6377" s="26" t="s">
        <v>8821</v>
      </c>
      <c r="H6377" s="24" t="s">
        <v>670</v>
      </c>
      <c r="I6377" s="24" t="s">
        <v>671</v>
      </c>
      <c r="J6377" s="27" t="s">
        <v>1</v>
      </c>
      <c r="K6377" s="28">
        <v>188.6</v>
      </c>
      <c r="L6377" s="28">
        <v>15.2766</v>
      </c>
    </row>
    <row r="6378" spans="1:12" x14ac:dyDescent="0.25">
      <c r="A6378" s="24" t="s">
        <v>3305</v>
      </c>
      <c r="B6378" s="26">
        <v>2015</v>
      </c>
      <c r="C6378" s="24">
        <v>9</v>
      </c>
      <c r="D6378" s="24" t="s">
        <v>261</v>
      </c>
      <c r="E6378" s="26">
        <v>196</v>
      </c>
      <c r="F6378" s="24">
        <v>2748</v>
      </c>
      <c r="G6378" s="26" t="s">
        <v>6055</v>
      </c>
      <c r="H6378" s="24" t="s">
        <v>1204</v>
      </c>
      <c r="I6378" s="24" t="s">
        <v>1205</v>
      </c>
      <c r="J6378" s="27" t="s">
        <v>1</v>
      </c>
      <c r="K6378" s="28">
        <v>126.25</v>
      </c>
      <c r="L6378" s="28">
        <v>0</v>
      </c>
    </row>
    <row r="6379" spans="1:12" x14ac:dyDescent="0.25">
      <c r="A6379" s="24" t="s">
        <v>3305</v>
      </c>
      <c r="B6379" s="26">
        <v>2015</v>
      </c>
      <c r="C6379" s="24">
        <v>9</v>
      </c>
      <c r="D6379" s="24" t="s">
        <v>261</v>
      </c>
      <c r="E6379" s="26">
        <v>197</v>
      </c>
      <c r="F6379" s="24">
        <v>5515</v>
      </c>
      <c r="G6379" s="26" t="s">
        <v>8822</v>
      </c>
      <c r="H6379" s="24" t="s">
        <v>132</v>
      </c>
      <c r="I6379" s="24" t="s">
        <v>133</v>
      </c>
      <c r="J6379" s="27" t="s">
        <v>1</v>
      </c>
      <c r="K6379" s="28">
        <v>1.74</v>
      </c>
      <c r="L6379" s="28">
        <v>0</v>
      </c>
    </row>
    <row r="6380" spans="1:12" x14ac:dyDescent="0.25">
      <c r="A6380" s="24" t="s">
        <v>3305</v>
      </c>
      <c r="B6380" s="26">
        <v>2015</v>
      </c>
      <c r="C6380" s="24">
        <v>9</v>
      </c>
      <c r="D6380" s="24" t="s">
        <v>261</v>
      </c>
      <c r="E6380" s="26">
        <v>197</v>
      </c>
      <c r="F6380" s="24">
        <v>5516</v>
      </c>
      <c r="G6380" s="26" t="s">
        <v>8823</v>
      </c>
      <c r="H6380" s="24" t="s">
        <v>644</v>
      </c>
      <c r="I6380" s="24" t="s">
        <v>645</v>
      </c>
      <c r="J6380" s="27" t="s">
        <v>1</v>
      </c>
      <c r="K6380" s="28">
        <v>19.12</v>
      </c>
      <c r="L6380" s="28">
        <v>19.12</v>
      </c>
    </row>
    <row r="6381" spans="1:12" x14ac:dyDescent="0.25">
      <c r="A6381" s="24" t="s">
        <v>3305</v>
      </c>
      <c r="B6381" s="26">
        <v>2015</v>
      </c>
      <c r="C6381" s="24">
        <v>9</v>
      </c>
      <c r="D6381" s="24" t="s">
        <v>261</v>
      </c>
      <c r="E6381" s="26">
        <v>197</v>
      </c>
      <c r="F6381" s="24">
        <v>5517</v>
      </c>
      <c r="G6381" s="26" t="s">
        <v>8824</v>
      </c>
      <c r="H6381" s="24" t="s">
        <v>738</v>
      </c>
      <c r="I6381" s="24" t="s">
        <v>739</v>
      </c>
      <c r="J6381" s="27" t="s">
        <v>1</v>
      </c>
      <c r="K6381" s="28">
        <v>74.959999999999994</v>
      </c>
      <c r="L6381" s="28">
        <v>74.953400000000002</v>
      </c>
    </row>
    <row r="6382" spans="1:12" x14ac:dyDescent="0.25">
      <c r="A6382" s="24" t="s">
        <v>3305</v>
      </c>
      <c r="B6382" s="26">
        <v>2015</v>
      </c>
      <c r="C6382" s="24">
        <v>9</v>
      </c>
      <c r="D6382" s="24" t="s">
        <v>261</v>
      </c>
      <c r="E6382" s="26">
        <v>197</v>
      </c>
      <c r="F6382" s="24">
        <v>590</v>
      </c>
      <c r="G6382" s="26" t="s">
        <v>3897</v>
      </c>
      <c r="H6382" s="24" t="s">
        <v>380</v>
      </c>
      <c r="I6382" s="24" t="s">
        <v>381</v>
      </c>
      <c r="J6382" s="27" t="s">
        <v>1</v>
      </c>
      <c r="K6382" s="28">
        <v>60.67</v>
      </c>
      <c r="L6382" s="28">
        <v>47.548999999999999</v>
      </c>
    </row>
    <row r="6383" spans="1:12" x14ac:dyDescent="0.25">
      <c r="A6383" s="24" t="s">
        <v>3305</v>
      </c>
      <c r="B6383" s="26">
        <v>2015</v>
      </c>
      <c r="C6383" s="24">
        <v>9</v>
      </c>
      <c r="D6383" s="24" t="s">
        <v>261</v>
      </c>
      <c r="E6383" s="26">
        <v>197</v>
      </c>
      <c r="F6383" s="24">
        <v>5518</v>
      </c>
      <c r="G6383" s="26" t="s">
        <v>8825</v>
      </c>
      <c r="H6383" s="24" t="s">
        <v>345</v>
      </c>
      <c r="I6383" s="24" t="s">
        <v>346</v>
      </c>
      <c r="J6383" s="27" t="s">
        <v>1</v>
      </c>
      <c r="K6383" s="28">
        <v>8.07</v>
      </c>
      <c r="L6383" s="28">
        <v>8.07</v>
      </c>
    </row>
    <row r="6384" spans="1:12" x14ac:dyDescent="0.25">
      <c r="A6384" s="24" t="s">
        <v>3305</v>
      </c>
      <c r="B6384" s="26">
        <v>2015</v>
      </c>
      <c r="C6384" s="24">
        <v>9</v>
      </c>
      <c r="D6384" s="24" t="s">
        <v>261</v>
      </c>
      <c r="E6384" s="26">
        <v>197</v>
      </c>
      <c r="F6384" s="24">
        <v>4703</v>
      </c>
      <c r="G6384" s="26" t="s">
        <v>8010</v>
      </c>
      <c r="H6384" s="24" t="s">
        <v>420</v>
      </c>
      <c r="I6384" s="24" t="s">
        <v>421</v>
      </c>
      <c r="J6384" s="27" t="s">
        <v>1</v>
      </c>
      <c r="K6384" s="28">
        <v>22.67</v>
      </c>
      <c r="L6384" s="28">
        <v>22.666499999999999</v>
      </c>
    </row>
    <row r="6385" spans="1:12" x14ac:dyDescent="0.25">
      <c r="A6385" s="24" t="s">
        <v>3305</v>
      </c>
      <c r="B6385" s="26">
        <v>2015</v>
      </c>
      <c r="C6385" s="24">
        <v>9</v>
      </c>
      <c r="D6385" s="24" t="s">
        <v>261</v>
      </c>
      <c r="E6385" s="26">
        <v>197</v>
      </c>
      <c r="F6385" s="24">
        <v>5519</v>
      </c>
      <c r="G6385" s="26" t="s">
        <v>8826</v>
      </c>
      <c r="H6385" s="24" t="s">
        <v>69</v>
      </c>
      <c r="I6385" s="24" t="s">
        <v>70</v>
      </c>
      <c r="J6385" s="27" t="s">
        <v>1</v>
      </c>
      <c r="K6385" s="28">
        <v>37.14</v>
      </c>
      <c r="L6385" s="28">
        <v>0</v>
      </c>
    </row>
    <row r="6386" spans="1:12" x14ac:dyDescent="0.25">
      <c r="A6386" s="24" t="s">
        <v>3305</v>
      </c>
      <c r="B6386" s="26">
        <v>2015</v>
      </c>
      <c r="C6386" s="24">
        <v>9</v>
      </c>
      <c r="D6386" s="24" t="s">
        <v>261</v>
      </c>
      <c r="E6386" s="26">
        <v>197</v>
      </c>
      <c r="F6386" s="24">
        <v>5520</v>
      </c>
      <c r="G6386" s="26" t="s">
        <v>8827</v>
      </c>
      <c r="H6386" s="24" t="s">
        <v>150</v>
      </c>
      <c r="I6386" s="24" t="s">
        <v>151</v>
      </c>
      <c r="J6386" s="27" t="s">
        <v>1</v>
      </c>
      <c r="K6386" s="28">
        <v>7.83</v>
      </c>
      <c r="L6386" s="28">
        <v>7.8246000000000002</v>
      </c>
    </row>
    <row r="6387" spans="1:12" x14ac:dyDescent="0.25">
      <c r="A6387" s="24" t="s">
        <v>3305</v>
      </c>
      <c r="B6387" s="26">
        <v>2015</v>
      </c>
      <c r="C6387" s="24">
        <v>9</v>
      </c>
      <c r="D6387" s="24" t="s">
        <v>261</v>
      </c>
      <c r="E6387" s="26">
        <v>197</v>
      </c>
      <c r="F6387" s="24">
        <v>4113</v>
      </c>
      <c r="G6387" s="26" t="s">
        <v>7420</v>
      </c>
      <c r="H6387" s="24" t="s">
        <v>98</v>
      </c>
      <c r="I6387" s="24" t="s">
        <v>99</v>
      </c>
      <c r="J6387" s="27" t="s">
        <v>1</v>
      </c>
      <c r="K6387" s="28">
        <v>188.6</v>
      </c>
      <c r="L6387" s="28">
        <v>15.2766</v>
      </c>
    </row>
    <row r="6388" spans="1:12" x14ac:dyDescent="0.25">
      <c r="A6388" s="24" t="s">
        <v>3305</v>
      </c>
      <c r="B6388" s="26">
        <v>2015</v>
      </c>
      <c r="C6388" s="24">
        <v>9</v>
      </c>
      <c r="D6388" s="24" t="s">
        <v>261</v>
      </c>
      <c r="E6388" s="26">
        <v>197</v>
      </c>
      <c r="F6388" s="24">
        <v>5521</v>
      </c>
      <c r="G6388" s="26" t="s">
        <v>8828</v>
      </c>
      <c r="H6388" s="24" t="s">
        <v>190</v>
      </c>
      <c r="I6388" s="24" t="s">
        <v>191</v>
      </c>
      <c r="J6388" s="27" t="s">
        <v>1</v>
      </c>
      <c r="K6388" s="28">
        <v>24.48</v>
      </c>
      <c r="L6388" s="28">
        <v>0</v>
      </c>
    </row>
    <row r="6389" spans="1:12" x14ac:dyDescent="0.25">
      <c r="A6389" s="24" t="s">
        <v>3305</v>
      </c>
      <c r="B6389" s="26">
        <v>2015</v>
      </c>
      <c r="C6389" s="24">
        <v>9</v>
      </c>
      <c r="D6389" s="24" t="s">
        <v>261</v>
      </c>
      <c r="E6389" s="26">
        <v>197</v>
      </c>
      <c r="F6389" s="24">
        <v>5522</v>
      </c>
      <c r="G6389" s="26" t="s">
        <v>8829</v>
      </c>
      <c r="H6389" s="24" t="s">
        <v>77</v>
      </c>
      <c r="I6389" s="24" t="s">
        <v>78</v>
      </c>
      <c r="J6389" s="27" t="s">
        <v>1</v>
      </c>
      <c r="K6389" s="28">
        <v>12.11</v>
      </c>
      <c r="L6389" s="28">
        <v>0</v>
      </c>
    </row>
    <row r="6390" spans="1:12" x14ac:dyDescent="0.25">
      <c r="A6390" s="24" t="s">
        <v>3305</v>
      </c>
      <c r="B6390" s="26">
        <v>2015</v>
      </c>
      <c r="C6390" s="24">
        <v>9</v>
      </c>
      <c r="D6390" s="24" t="s">
        <v>261</v>
      </c>
      <c r="E6390" s="26">
        <v>197</v>
      </c>
      <c r="F6390" s="24">
        <v>599</v>
      </c>
      <c r="G6390" s="26" t="s">
        <v>3906</v>
      </c>
      <c r="H6390" s="24" t="s">
        <v>77</v>
      </c>
      <c r="I6390" s="24" t="s">
        <v>78</v>
      </c>
      <c r="J6390" s="27" t="s">
        <v>1</v>
      </c>
      <c r="K6390" s="28">
        <v>3.23</v>
      </c>
      <c r="L6390" s="28">
        <v>0</v>
      </c>
    </row>
    <row r="6391" spans="1:12" x14ac:dyDescent="0.25">
      <c r="A6391" s="24" t="s">
        <v>3305</v>
      </c>
      <c r="B6391" s="26">
        <v>2015</v>
      </c>
      <c r="C6391" s="24">
        <v>9</v>
      </c>
      <c r="D6391" s="24" t="s">
        <v>261</v>
      </c>
      <c r="E6391" s="26">
        <v>197</v>
      </c>
      <c r="F6391" s="24">
        <v>5523</v>
      </c>
      <c r="G6391" s="26" t="s">
        <v>8830</v>
      </c>
      <c r="H6391" s="24" t="s">
        <v>94</v>
      </c>
      <c r="I6391" s="24" t="s">
        <v>95</v>
      </c>
      <c r="J6391" s="27" t="s">
        <v>1</v>
      </c>
      <c r="K6391" s="28">
        <v>134.69999999999999</v>
      </c>
      <c r="L6391" s="28">
        <v>123.5074</v>
      </c>
    </row>
    <row r="6392" spans="1:12" x14ac:dyDescent="0.25">
      <c r="A6392" s="24" t="s">
        <v>3305</v>
      </c>
      <c r="B6392" s="26">
        <v>2015</v>
      </c>
      <c r="C6392" s="24">
        <v>9</v>
      </c>
      <c r="D6392" s="24" t="s">
        <v>261</v>
      </c>
      <c r="E6392" s="26">
        <v>197</v>
      </c>
      <c r="F6392" s="24">
        <v>5524</v>
      </c>
      <c r="G6392" s="26" t="s">
        <v>8831</v>
      </c>
      <c r="H6392" s="24" t="s">
        <v>67</v>
      </c>
      <c r="I6392" s="24" t="s">
        <v>68</v>
      </c>
      <c r="J6392" s="27" t="s">
        <v>1</v>
      </c>
      <c r="K6392" s="28">
        <v>8.07</v>
      </c>
      <c r="L6392" s="28">
        <v>8.07</v>
      </c>
    </row>
    <row r="6393" spans="1:12" x14ac:dyDescent="0.25">
      <c r="A6393" s="24" t="s">
        <v>3305</v>
      </c>
      <c r="B6393" s="26">
        <v>2015</v>
      </c>
      <c r="C6393" s="24">
        <v>9</v>
      </c>
      <c r="D6393" s="24" t="s">
        <v>261</v>
      </c>
      <c r="E6393" s="26">
        <v>197</v>
      </c>
      <c r="F6393" s="24">
        <v>5525</v>
      </c>
      <c r="G6393" s="26" t="s">
        <v>8832</v>
      </c>
      <c r="H6393" s="24" t="s">
        <v>362</v>
      </c>
      <c r="I6393" s="24" t="s">
        <v>363</v>
      </c>
      <c r="J6393" s="27" t="s">
        <v>1</v>
      </c>
      <c r="K6393" s="28">
        <v>37.08</v>
      </c>
      <c r="L6393" s="28">
        <v>21.4161</v>
      </c>
    </row>
    <row r="6394" spans="1:12" x14ac:dyDescent="0.25">
      <c r="A6394" s="24" t="s">
        <v>3305</v>
      </c>
      <c r="B6394" s="26">
        <v>2015</v>
      </c>
      <c r="C6394" s="24">
        <v>9</v>
      </c>
      <c r="D6394" s="24" t="s">
        <v>261</v>
      </c>
      <c r="E6394" s="26">
        <v>197</v>
      </c>
      <c r="F6394" s="24">
        <v>5526</v>
      </c>
      <c r="G6394" s="26" t="s">
        <v>8833</v>
      </c>
      <c r="H6394" s="24" t="s">
        <v>736</v>
      </c>
      <c r="I6394" s="24" t="s">
        <v>737</v>
      </c>
      <c r="J6394" s="27" t="s">
        <v>1</v>
      </c>
      <c r="K6394" s="28">
        <v>188.6</v>
      </c>
      <c r="L6394" s="28">
        <v>15.2766</v>
      </c>
    </row>
    <row r="6395" spans="1:12" x14ac:dyDescent="0.25">
      <c r="A6395" s="24" t="s">
        <v>3305</v>
      </c>
      <c r="B6395" s="26">
        <v>2015</v>
      </c>
      <c r="C6395" s="24">
        <v>9</v>
      </c>
      <c r="D6395" s="24" t="s">
        <v>261</v>
      </c>
      <c r="E6395" s="26">
        <v>197</v>
      </c>
      <c r="F6395" s="24">
        <v>5527</v>
      </c>
      <c r="G6395" s="26" t="s">
        <v>8834</v>
      </c>
      <c r="H6395" s="24" t="s">
        <v>396</v>
      </c>
      <c r="I6395" s="24" t="s">
        <v>397</v>
      </c>
      <c r="J6395" s="27" t="s">
        <v>1</v>
      </c>
      <c r="K6395" s="28">
        <v>210.66</v>
      </c>
      <c r="L6395" s="28">
        <v>0</v>
      </c>
    </row>
    <row r="6396" spans="1:12" x14ac:dyDescent="0.25">
      <c r="A6396" s="24" t="s">
        <v>3305</v>
      </c>
      <c r="B6396" s="26">
        <v>2015</v>
      </c>
      <c r="C6396" s="24">
        <v>9</v>
      </c>
      <c r="D6396" s="24" t="s">
        <v>261</v>
      </c>
      <c r="E6396" s="26">
        <v>197</v>
      </c>
      <c r="F6396" s="24">
        <v>5528</v>
      </c>
      <c r="G6396" s="26" t="s">
        <v>8835</v>
      </c>
      <c r="H6396" s="24" t="s">
        <v>212</v>
      </c>
      <c r="I6396" s="24" t="s">
        <v>213</v>
      </c>
      <c r="J6396" s="27" t="s">
        <v>1</v>
      </c>
      <c r="K6396" s="28">
        <v>6.09</v>
      </c>
      <c r="L6396" s="28">
        <v>6.0857999999999999</v>
      </c>
    </row>
    <row r="6397" spans="1:12" x14ac:dyDescent="0.25">
      <c r="A6397" s="24" t="s">
        <v>3305</v>
      </c>
      <c r="B6397" s="26">
        <v>2015</v>
      </c>
      <c r="C6397" s="24">
        <v>9</v>
      </c>
      <c r="D6397" s="24" t="s">
        <v>261</v>
      </c>
      <c r="E6397" s="26">
        <v>197</v>
      </c>
      <c r="F6397" s="24">
        <v>5529</v>
      </c>
      <c r="G6397" s="26" t="s">
        <v>8836</v>
      </c>
      <c r="H6397" s="24" t="s">
        <v>618</v>
      </c>
      <c r="I6397" s="24" t="s">
        <v>619</v>
      </c>
      <c r="J6397" s="27" t="s">
        <v>1</v>
      </c>
      <c r="K6397" s="28">
        <v>78.13</v>
      </c>
      <c r="L6397" s="28">
        <v>58.182299999999998</v>
      </c>
    </row>
    <row r="6398" spans="1:12" x14ac:dyDescent="0.25">
      <c r="A6398" s="24" t="s">
        <v>3305</v>
      </c>
      <c r="B6398" s="26">
        <v>2015</v>
      </c>
      <c r="C6398" s="24">
        <v>9</v>
      </c>
      <c r="D6398" s="24" t="s">
        <v>261</v>
      </c>
      <c r="E6398" s="26">
        <v>197</v>
      </c>
      <c r="F6398" s="24">
        <v>5530</v>
      </c>
      <c r="G6398" s="26" t="s">
        <v>8837</v>
      </c>
      <c r="H6398" s="24" t="s">
        <v>1088</v>
      </c>
      <c r="I6398" s="24" t="s">
        <v>1089</v>
      </c>
      <c r="J6398" s="27" t="s">
        <v>1</v>
      </c>
      <c r="K6398" s="28">
        <v>150.59</v>
      </c>
      <c r="L6398" s="28">
        <v>0</v>
      </c>
    </row>
    <row r="6399" spans="1:12" x14ac:dyDescent="0.25">
      <c r="A6399" s="24" t="s">
        <v>3305</v>
      </c>
      <c r="B6399" s="26">
        <v>2015</v>
      </c>
      <c r="C6399" s="24">
        <v>9</v>
      </c>
      <c r="D6399" s="24" t="s">
        <v>261</v>
      </c>
      <c r="E6399" s="26">
        <v>197</v>
      </c>
      <c r="F6399" s="24">
        <v>5531</v>
      </c>
      <c r="G6399" s="26" t="s">
        <v>8838</v>
      </c>
      <c r="H6399" s="24" t="s">
        <v>94</v>
      </c>
      <c r="I6399" s="24" t="s">
        <v>95</v>
      </c>
      <c r="J6399" s="27" t="s">
        <v>1</v>
      </c>
      <c r="K6399" s="28">
        <v>22.55</v>
      </c>
      <c r="L6399" s="28">
        <v>22.540800000000001</v>
      </c>
    </row>
    <row r="6400" spans="1:12" x14ac:dyDescent="0.25">
      <c r="A6400" s="24" t="s">
        <v>3305</v>
      </c>
      <c r="B6400" s="26">
        <v>2015</v>
      </c>
      <c r="C6400" s="24">
        <v>9</v>
      </c>
      <c r="D6400" s="24" t="s">
        <v>261</v>
      </c>
      <c r="E6400" s="26">
        <v>197</v>
      </c>
      <c r="F6400" s="24">
        <v>5532</v>
      </c>
      <c r="G6400" s="26" t="s">
        <v>8839</v>
      </c>
      <c r="H6400" s="24" t="s">
        <v>132</v>
      </c>
      <c r="I6400" s="24" t="s">
        <v>133</v>
      </c>
      <c r="J6400" s="27" t="s">
        <v>1</v>
      </c>
      <c r="K6400" s="28">
        <v>11.92</v>
      </c>
      <c r="L6400" s="28">
        <v>11.92</v>
      </c>
    </row>
    <row r="6401" spans="1:12" x14ac:dyDescent="0.25">
      <c r="A6401" s="24" t="s">
        <v>3305</v>
      </c>
      <c r="B6401" s="26">
        <v>2015</v>
      </c>
      <c r="C6401" s="24">
        <v>9</v>
      </c>
      <c r="D6401" s="24" t="s">
        <v>261</v>
      </c>
      <c r="E6401" s="26">
        <v>197</v>
      </c>
      <c r="F6401" s="24">
        <v>5533</v>
      </c>
      <c r="G6401" s="26" t="s">
        <v>8840</v>
      </c>
      <c r="H6401" s="24" t="s">
        <v>59</v>
      </c>
      <c r="I6401" s="24" t="s">
        <v>60</v>
      </c>
      <c r="J6401" s="27" t="s">
        <v>1</v>
      </c>
      <c r="K6401" s="28">
        <v>138.86000000000001</v>
      </c>
      <c r="L6401" s="28">
        <v>9.8117999999999999</v>
      </c>
    </row>
    <row r="6402" spans="1:12" x14ac:dyDescent="0.25">
      <c r="A6402" s="24" t="s">
        <v>3305</v>
      </c>
      <c r="B6402" s="26">
        <v>2015</v>
      </c>
      <c r="C6402" s="24">
        <v>9</v>
      </c>
      <c r="D6402" s="24" t="s">
        <v>261</v>
      </c>
      <c r="E6402" s="26">
        <v>197</v>
      </c>
      <c r="F6402" s="24">
        <v>5534</v>
      </c>
      <c r="G6402" s="26" t="s">
        <v>8841</v>
      </c>
      <c r="H6402" s="24" t="s">
        <v>596</v>
      </c>
      <c r="I6402" s="24" t="s">
        <v>597</v>
      </c>
      <c r="J6402" s="27" t="s">
        <v>1</v>
      </c>
      <c r="K6402" s="28">
        <v>171.11</v>
      </c>
      <c r="L6402" s="28">
        <v>171.07859999999999</v>
      </c>
    </row>
    <row r="6403" spans="1:12" x14ac:dyDescent="0.25">
      <c r="A6403" s="24" t="s">
        <v>3305</v>
      </c>
      <c r="B6403" s="26">
        <v>2015</v>
      </c>
      <c r="C6403" s="24">
        <v>9</v>
      </c>
      <c r="D6403" s="24" t="s">
        <v>261</v>
      </c>
      <c r="E6403" s="26">
        <v>197</v>
      </c>
      <c r="F6403" s="24">
        <v>5535</v>
      </c>
      <c r="G6403" s="26" t="s">
        <v>8842</v>
      </c>
      <c r="H6403" s="24" t="s">
        <v>166</v>
      </c>
      <c r="I6403" s="24" t="s">
        <v>167</v>
      </c>
      <c r="J6403" s="27" t="s">
        <v>1</v>
      </c>
      <c r="K6403" s="28">
        <v>3.29</v>
      </c>
      <c r="L6403" s="28">
        <v>3.29</v>
      </c>
    </row>
    <row r="6404" spans="1:12" x14ac:dyDescent="0.25">
      <c r="A6404" s="24" t="s">
        <v>3305</v>
      </c>
      <c r="B6404" s="26">
        <v>2015</v>
      </c>
      <c r="C6404" s="24">
        <v>9</v>
      </c>
      <c r="D6404" s="24" t="s">
        <v>261</v>
      </c>
      <c r="E6404" s="26">
        <v>197</v>
      </c>
      <c r="F6404" s="24">
        <v>5536</v>
      </c>
      <c r="G6404" s="26" t="s">
        <v>8843</v>
      </c>
      <c r="H6404" s="24" t="s">
        <v>724</v>
      </c>
      <c r="I6404" s="24" t="s">
        <v>725</v>
      </c>
      <c r="J6404" s="27" t="s">
        <v>1</v>
      </c>
      <c r="K6404" s="28">
        <v>188.6</v>
      </c>
      <c r="L6404" s="28">
        <v>15.2766</v>
      </c>
    </row>
    <row r="6405" spans="1:12" x14ac:dyDescent="0.25">
      <c r="A6405" s="24" t="s">
        <v>3305</v>
      </c>
      <c r="B6405" s="26">
        <v>2015</v>
      </c>
      <c r="C6405" s="24">
        <v>9</v>
      </c>
      <c r="D6405" s="24" t="s">
        <v>261</v>
      </c>
      <c r="E6405" s="26">
        <v>197</v>
      </c>
      <c r="F6405" s="24">
        <v>5537</v>
      </c>
      <c r="G6405" s="26" t="s">
        <v>8844</v>
      </c>
      <c r="H6405" s="24" t="s">
        <v>1128</v>
      </c>
      <c r="I6405" s="24" t="s">
        <v>1129</v>
      </c>
      <c r="J6405" s="27" t="s">
        <v>1</v>
      </c>
      <c r="K6405" s="28">
        <v>71.180000000000007</v>
      </c>
      <c r="L6405" s="28">
        <v>0</v>
      </c>
    </row>
    <row r="6406" spans="1:12" x14ac:dyDescent="0.25">
      <c r="A6406" s="24" t="s">
        <v>3305</v>
      </c>
      <c r="B6406" s="26">
        <v>2015</v>
      </c>
      <c r="C6406" s="24">
        <v>9</v>
      </c>
      <c r="D6406" s="24" t="s">
        <v>261</v>
      </c>
      <c r="E6406" s="26">
        <v>197</v>
      </c>
      <c r="F6406" s="24">
        <v>5538</v>
      </c>
      <c r="G6406" s="26" t="s">
        <v>8845</v>
      </c>
      <c r="H6406" s="24" t="s">
        <v>1206</v>
      </c>
      <c r="I6406" s="24" t="s">
        <v>1207</v>
      </c>
      <c r="J6406" s="27" t="s">
        <v>1</v>
      </c>
      <c r="K6406" s="28">
        <v>1.93</v>
      </c>
      <c r="L6406" s="28">
        <v>1.9251</v>
      </c>
    </row>
    <row r="6407" spans="1:12" x14ac:dyDescent="0.25">
      <c r="A6407" s="24" t="s">
        <v>3305</v>
      </c>
      <c r="B6407" s="26">
        <v>2015</v>
      </c>
      <c r="C6407" s="24">
        <v>9</v>
      </c>
      <c r="D6407" s="24" t="s">
        <v>261</v>
      </c>
      <c r="E6407" s="26">
        <v>197</v>
      </c>
      <c r="F6407" s="24">
        <v>5539</v>
      </c>
      <c r="G6407" s="26" t="s">
        <v>8846</v>
      </c>
      <c r="H6407" s="24" t="s">
        <v>1758</v>
      </c>
      <c r="I6407" s="24" t="s">
        <v>1759</v>
      </c>
      <c r="J6407" s="27" t="s">
        <v>1</v>
      </c>
      <c r="K6407" s="28">
        <v>49.18</v>
      </c>
      <c r="L6407" s="28">
        <v>49.170499999999997</v>
      </c>
    </row>
    <row r="6408" spans="1:12" x14ac:dyDescent="0.25">
      <c r="A6408" s="24" t="s">
        <v>3305</v>
      </c>
      <c r="B6408" s="26">
        <v>2015</v>
      </c>
      <c r="C6408" s="24">
        <v>9</v>
      </c>
      <c r="D6408" s="24" t="s">
        <v>261</v>
      </c>
      <c r="E6408" s="26">
        <v>198</v>
      </c>
      <c r="F6408" s="24">
        <v>5540</v>
      </c>
      <c r="G6408" s="26" t="s">
        <v>8847</v>
      </c>
      <c r="H6408" s="24" t="s">
        <v>1750</v>
      </c>
      <c r="I6408" s="24" t="s">
        <v>1751</v>
      </c>
      <c r="J6408" s="27" t="s">
        <v>1</v>
      </c>
      <c r="K6408" s="28">
        <v>45.02</v>
      </c>
      <c r="L6408" s="28">
        <v>45.015999999999998</v>
      </c>
    </row>
    <row r="6409" spans="1:12" x14ac:dyDescent="0.25">
      <c r="A6409" s="24" t="s">
        <v>3305</v>
      </c>
      <c r="B6409" s="26">
        <v>2015</v>
      </c>
      <c r="C6409" s="24">
        <v>9</v>
      </c>
      <c r="D6409" s="24" t="s">
        <v>261</v>
      </c>
      <c r="E6409" s="26">
        <v>198</v>
      </c>
      <c r="F6409" s="24">
        <v>5541</v>
      </c>
      <c r="G6409" s="26" t="s">
        <v>8848</v>
      </c>
      <c r="H6409" s="24" t="s">
        <v>596</v>
      </c>
      <c r="I6409" s="24" t="s">
        <v>597</v>
      </c>
      <c r="J6409" s="27" t="s">
        <v>1</v>
      </c>
      <c r="K6409" s="28">
        <v>35.4</v>
      </c>
      <c r="L6409" s="28">
        <v>35.396999999999998</v>
      </c>
    </row>
    <row r="6410" spans="1:12" x14ac:dyDescent="0.25">
      <c r="A6410" s="24" t="s">
        <v>3305</v>
      </c>
      <c r="B6410" s="26">
        <v>2015</v>
      </c>
      <c r="C6410" s="24">
        <v>9</v>
      </c>
      <c r="D6410" s="24" t="s">
        <v>261</v>
      </c>
      <c r="E6410" s="26">
        <v>198</v>
      </c>
      <c r="F6410" s="24">
        <v>5542</v>
      </c>
      <c r="G6410" s="26" t="s">
        <v>8849</v>
      </c>
      <c r="H6410" s="24" t="s">
        <v>69</v>
      </c>
      <c r="I6410" s="24" t="s">
        <v>70</v>
      </c>
      <c r="J6410" s="27" t="s">
        <v>1</v>
      </c>
      <c r="K6410" s="28">
        <v>19.82</v>
      </c>
      <c r="L6410" s="28">
        <v>19.809899999999999</v>
      </c>
    </row>
    <row r="6411" spans="1:12" x14ac:dyDescent="0.25">
      <c r="A6411" s="24" t="s">
        <v>3305</v>
      </c>
      <c r="B6411" s="26">
        <v>2015</v>
      </c>
      <c r="C6411" s="24">
        <v>9</v>
      </c>
      <c r="D6411" s="24" t="s">
        <v>261</v>
      </c>
      <c r="E6411" s="26">
        <v>198</v>
      </c>
      <c r="F6411" s="24">
        <v>2363</v>
      </c>
      <c r="G6411" s="26" t="s">
        <v>5670</v>
      </c>
      <c r="H6411" s="24" t="s">
        <v>69</v>
      </c>
      <c r="I6411" s="24" t="s">
        <v>70</v>
      </c>
      <c r="J6411" s="27" t="s">
        <v>1</v>
      </c>
      <c r="K6411" s="28">
        <v>103.65</v>
      </c>
      <c r="L6411" s="28">
        <v>103.6331</v>
      </c>
    </row>
    <row r="6412" spans="1:12" x14ac:dyDescent="0.25">
      <c r="A6412" s="24" t="s">
        <v>3305</v>
      </c>
      <c r="B6412" s="26">
        <v>2015</v>
      </c>
      <c r="C6412" s="24">
        <v>9</v>
      </c>
      <c r="D6412" s="24" t="s">
        <v>261</v>
      </c>
      <c r="E6412" s="26">
        <v>198</v>
      </c>
      <c r="F6412" s="24">
        <v>5543</v>
      </c>
      <c r="G6412" s="26" t="s">
        <v>8850</v>
      </c>
      <c r="H6412" s="24" t="s">
        <v>77</v>
      </c>
      <c r="I6412" s="24" t="s">
        <v>78</v>
      </c>
      <c r="J6412" s="27" t="s">
        <v>1</v>
      </c>
      <c r="K6412" s="28">
        <v>12.66</v>
      </c>
      <c r="L6412" s="28">
        <v>12.66</v>
      </c>
    </row>
    <row r="6413" spans="1:12" x14ac:dyDescent="0.25">
      <c r="A6413" s="24" t="s">
        <v>3305</v>
      </c>
      <c r="B6413" s="26">
        <v>2015</v>
      </c>
      <c r="C6413" s="24">
        <v>9</v>
      </c>
      <c r="D6413" s="24" t="s">
        <v>261</v>
      </c>
      <c r="E6413" s="26">
        <v>198</v>
      </c>
      <c r="F6413" s="24">
        <v>5544</v>
      </c>
      <c r="G6413" s="26" t="s">
        <v>8851</v>
      </c>
      <c r="H6413" s="24" t="s">
        <v>724</v>
      </c>
      <c r="I6413" s="24" t="s">
        <v>725</v>
      </c>
      <c r="J6413" s="27" t="s">
        <v>1</v>
      </c>
      <c r="K6413" s="28">
        <v>188.6</v>
      </c>
      <c r="L6413" s="28">
        <v>15.2766</v>
      </c>
    </row>
    <row r="6414" spans="1:12" x14ac:dyDescent="0.25">
      <c r="A6414" s="24" t="s">
        <v>3305</v>
      </c>
      <c r="B6414" s="26">
        <v>2015</v>
      </c>
      <c r="C6414" s="24">
        <v>9</v>
      </c>
      <c r="D6414" s="24" t="s">
        <v>261</v>
      </c>
      <c r="E6414" s="26">
        <v>198</v>
      </c>
      <c r="F6414" s="24">
        <v>5545</v>
      </c>
      <c r="G6414" s="26" t="s">
        <v>8852</v>
      </c>
      <c r="H6414" s="24" t="s">
        <v>472</v>
      </c>
      <c r="I6414" s="24" t="s">
        <v>473</v>
      </c>
      <c r="J6414" s="27" t="s">
        <v>1</v>
      </c>
      <c r="K6414" s="28">
        <v>37.630000000000003</v>
      </c>
      <c r="L6414" s="28">
        <v>0</v>
      </c>
    </row>
    <row r="6415" spans="1:12" x14ac:dyDescent="0.25">
      <c r="A6415" s="24" t="s">
        <v>3305</v>
      </c>
      <c r="B6415" s="26">
        <v>2015</v>
      </c>
      <c r="C6415" s="24">
        <v>9</v>
      </c>
      <c r="D6415" s="24" t="s">
        <v>261</v>
      </c>
      <c r="E6415" s="26">
        <v>198</v>
      </c>
      <c r="F6415" s="24">
        <v>5546</v>
      </c>
      <c r="G6415" s="26" t="s">
        <v>8853</v>
      </c>
      <c r="H6415" s="24" t="s">
        <v>992</v>
      </c>
      <c r="I6415" s="24" t="s">
        <v>993</v>
      </c>
      <c r="J6415" s="27" t="s">
        <v>1</v>
      </c>
      <c r="K6415" s="28">
        <v>30.25</v>
      </c>
      <c r="L6415" s="28">
        <v>30.242699999999999</v>
      </c>
    </row>
    <row r="6416" spans="1:12" x14ac:dyDescent="0.25">
      <c r="A6416" s="24" t="s">
        <v>3305</v>
      </c>
      <c r="B6416" s="26">
        <v>2015</v>
      </c>
      <c r="C6416" s="24">
        <v>9</v>
      </c>
      <c r="D6416" s="24" t="s">
        <v>261</v>
      </c>
      <c r="E6416" s="26">
        <v>198</v>
      </c>
      <c r="F6416" s="24">
        <v>4053</v>
      </c>
      <c r="G6416" s="26" t="s">
        <v>7360</v>
      </c>
      <c r="H6416" s="24" t="s">
        <v>274</v>
      </c>
      <c r="I6416" s="24" t="s">
        <v>275</v>
      </c>
      <c r="J6416" s="27" t="s">
        <v>1</v>
      </c>
      <c r="K6416" s="28">
        <v>39.380000000000003</v>
      </c>
      <c r="L6416" s="28">
        <v>31.546500000000002</v>
      </c>
    </row>
    <row r="6417" spans="1:12" x14ac:dyDescent="0.25">
      <c r="A6417" s="24" t="s">
        <v>3305</v>
      </c>
      <c r="B6417" s="26">
        <v>2015</v>
      </c>
      <c r="C6417" s="24">
        <v>9</v>
      </c>
      <c r="D6417" s="24" t="s">
        <v>261</v>
      </c>
      <c r="E6417" s="26">
        <v>198</v>
      </c>
      <c r="F6417" s="24">
        <v>5547</v>
      </c>
      <c r="G6417" s="26" t="s">
        <v>8854</v>
      </c>
      <c r="H6417" s="24" t="s">
        <v>67</v>
      </c>
      <c r="I6417" s="24" t="s">
        <v>68</v>
      </c>
      <c r="J6417" s="27" t="s">
        <v>1</v>
      </c>
      <c r="K6417" s="28">
        <v>4.04</v>
      </c>
      <c r="L6417" s="28">
        <v>4.0365000000000002</v>
      </c>
    </row>
    <row r="6418" spans="1:12" x14ac:dyDescent="0.25">
      <c r="A6418" s="24" t="s">
        <v>3305</v>
      </c>
      <c r="B6418" s="26">
        <v>2015</v>
      </c>
      <c r="C6418" s="24">
        <v>9</v>
      </c>
      <c r="D6418" s="24" t="s">
        <v>261</v>
      </c>
      <c r="E6418" s="26">
        <v>198</v>
      </c>
      <c r="F6418" s="24">
        <v>5548</v>
      </c>
      <c r="G6418" s="26" t="s">
        <v>8855</v>
      </c>
      <c r="H6418" s="24" t="s">
        <v>150</v>
      </c>
      <c r="I6418" s="24" t="s">
        <v>151</v>
      </c>
      <c r="J6418" s="27" t="s">
        <v>1</v>
      </c>
      <c r="K6418" s="28">
        <v>3.23</v>
      </c>
      <c r="L6418" s="28">
        <v>3.2292000000000001</v>
      </c>
    </row>
    <row r="6419" spans="1:12" x14ac:dyDescent="0.25">
      <c r="A6419" s="24" t="s">
        <v>3305</v>
      </c>
      <c r="B6419" s="26">
        <v>2015</v>
      </c>
      <c r="C6419" s="24">
        <v>9</v>
      </c>
      <c r="D6419" s="24" t="s">
        <v>261</v>
      </c>
      <c r="E6419" s="26">
        <v>198</v>
      </c>
      <c r="F6419" s="24">
        <v>617</v>
      </c>
      <c r="G6419" s="26" t="s">
        <v>3924</v>
      </c>
      <c r="H6419" s="24" t="s">
        <v>218</v>
      </c>
      <c r="I6419" s="24" t="s">
        <v>219</v>
      </c>
      <c r="J6419" s="27" t="s">
        <v>1</v>
      </c>
      <c r="K6419" s="28">
        <v>11.92</v>
      </c>
      <c r="L6419" s="28">
        <v>0</v>
      </c>
    </row>
    <row r="6420" spans="1:12" x14ac:dyDescent="0.25">
      <c r="A6420" s="24" t="s">
        <v>3305</v>
      </c>
      <c r="B6420" s="26">
        <v>2015</v>
      </c>
      <c r="C6420" s="24">
        <v>9</v>
      </c>
      <c r="D6420" s="24" t="s">
        <v>261</v>
      </c>
      <c r="E6420" s="26">
        <v>198</v>
      </c>
      <c r="F6420" s="24">
        <v>5549</v>
      </c>
      <c r="G6420" s="26" t="s">
        <v>8856</v>
      </c>
      <c r="H6420" s="24" t="s">
        <v>300</v>
      </c>
      <c r="I6420" s="24" t="s">
        <v>301</v>
      </c>
      <c r="J6420" s="27" t="s">
        <v>1</v>
      </c>
      <c r="K6420" s="28">
        <v>118.46</v>
      </c>
      <c r="L6420" s="28">
        <v>110.1579</v>
      </c>
    </row>
    <row r="6421" spans="1:12" x14ac:dyDescent="0.25">
      <c r="A6421" s="24" t="s">
        <v>3305</v>
      </c>
      <c r="B6421" s="26">
        <v>2015</v>
      </c>
      <c r="C6421" s="24">
        <v>9</v>
      </c>
      <c r="D6421" s="24" t="s">
        <v>261</v>
      </c>
      <c r="E6421" s="26">
        <v>198</v>
      </c>
      <c r="F6421" s="24">
        <v>3305</v>
      </c>
      <c r="G6421" s="26" t="s">
        <v>6612</v>
      </c>
      <c r="H6421" s="24" t="s">
        <v>132</v>
      </c>
      <c r="I6421" s="24" t="s">
        <v>133</v>
      </c>
      <c r="J6421" s="27" t="s">
        <v>1</v>
      </c>
      <c r="K6421" s="28">
        <v>143.57</v>
      </c>
      <c r="L6421" s="28">
        <v>0</v>
      </c>
    </row>
    <row r="6422" spans="1:12" x14ac:dyDescent="0.25">
      <c r="A6422" s="24" t="s">
        <v>3305</v>
      </c>
      <c r="B6422" s="26">
        <v>2015</v>
      </c>
      <c r="C6422" s="24">
        <v>9</v>
      </c>
      <c r="D6422" s="24" t="s">
        <v>261</v>
      </c>
      <c r="E6422" s="26">
        <v>198</v>
      </c>
      <c r="F6422" s="24">
        <v>5550</v>
      </c>
      <c r="G6422" s="26" t="s">
        <v>8857</v>
      </c>
      <c r="H6422" s="24" t="s">
        <v>1760</v>
      </c>
      <c r="I6422" s="24" t="s">
        <v>1761</v>
      </c>
      <c r="J6422" s="27" t="s">
        <v>1</v>
      </c>
      <c r="K6422" s="28">
        <v>14.12</v>
      </c>
      <c r="L6422" s="28">
        <v>0</v>
      </c>
    </row>
    <row r="6423" spans="1:12" x14ac:dyDescent="0.25">
      <c r="A6423" s="24" t="s">
        <v>3305</v>
      </c>
      <c r="B6423" s="26">
        <v>2015</v>
      </c>
      <c r="C6423" s="24">
        <v>9</v>
      </c>
      <c r="D6423" s="24" t="s">
        <v>261</v>
      </c>
      <c r="E6423" s="26">
        <v>198</v>
      </c>
      <c r="F6423" s="24">
        <v>5551</v>
      </c>
      <c r="G6423" s="26" t="s">
        <v>8858</v>
      </c>
      <c r="H6423" s="24" t="s">
        <v>1128</v>
      </c>
      <c r="I6423" s="24" t="s">
        <v>1129</v>
      </c>
      <c r="J6423" s="27" t="s">
        <v>1</v>
      </c>
      <c r="K6423" s="28">
        <v>188.6</v>
      </c>
      <c r="L6423" s="28">
        <v>15.2766</v>
      </c>
    </row>
    <row r="6424" spans="1:12" x14ac:dyDescent="0.25">
      <c r="A6424" s="24" t="s">
        <v>3305</v>
      </c>
      <c r="B6424" s="26">
        <v>2015</v>
      </c>
      <c r="C6424" s="24">
        <v>9</v>
      </c>
      <c r="D6424" s="24" t="s">
        <v>261</v>
      </c>
      <c r="E6424" s="26">
        <v>198</v>
      </c>
      <c r="F6424" s="24">
        <v>5552</v>
      </c>
      <c r="G6424" s="26" t="s">
        <v>8859</v>
      </c>
      <c r="H6424" s="24" t="s">
        <v>628</v>
      </c>
      <c r="I6424" s="24" t="s">
        <v>629</v>
      </c>
      <c r="J6424" s="27" t="s">
        <v>1</v>
      </c>
      <c r="K6424" s="28">
        <v>1.55</v>
      </c>
      <c r="L6424" s="28">
        <v>1.55</v>
      </c>
    </row>
    <row r="6425" spans="1:12" x14ac:dyDescent="0.25">
      <c r="A6425" s="24" t="s">
        <v>3305</v>
      </c>
      <c r="B6425" s="26">
        <v>2015</v>
      </c>
      <c r="C6425" s="24">
        <v>9</v>
      </c>
      <c r="D6425" s="24" t="s">
        <v>261</v>
      </c>
      <c r="E6425" s="26">
        <v>198</v>
      </c>
      <c r="F6425" s="24">
        <v>5553</v>
      </c>
      <c r="G6425" s="26" t="s">
        <v>8860</v>
      </c>
      <c r="H6425" s="24" t="s">
        <v>736</v>
      </c>
      <c r="I6425" s="24" t="s">
        <v>737</v>
      </c>
      <c r="J6425" s="27" t="s">
        <v>1</v>
      </c>
      <c r="K6425" s="28">
        <v>17.079999999999998</v>
      </c>
      <c r="L6425" s="28">
        <v>17.077500000000001</v>
      </c>
    </row>
    <row r="6426" spans="1:12" x14ac:dyDescent="0.25">
      <c r="A6426" s="24" t="s">
        <v>3305</v>
      </c>
      <c r="B6426" s="26">
        <v>2015</v>
      </c>
      <c r="C6426" s="24">
        <v>9</v>
      </c>
      <c r="D6426" s="24" t="s">
        <v>261</v>
      </c>
      <c r="E6426" s="26">
        <v>198</v>
      </c>
      <c r="F6426" s="24">
        <v>5554</v>
      </c>
      <c r="G6426" s="26" t="s">
        <v>8861</v>
      </c>
      <c r="H6426" s="24" t="s">
        <v>69</v>
      </c>
      <c r="I6426" s="24" t="s">
        <v>70</v>
      </c>
      <c r="J6426" s="27" t="s">
        <v>1</v>
      </c>
      <c r="K6426" s="28">
        <v>38.130000000000003</v>
      </c>
      <c r="L6426" s="28">
        <v>38.125700000000002</v>
      </c>
    </row>
    <row r="6427" spans="1:12" x14ac:dyDescent="0.25">
      <c r="A6427" s="24" t="s">
        <v>3305</v>
      </c>
      <c r="B6427" s="26">
        <v>2015</v>
      </c>
      <c r="C6427" s="24">
        <v>9</v>
      </c>
      <c r="D6427" s="24" t="s">
        <v>261</v>
      </c>
      <c r="E6427" s="26">
        <v>198</v>
      </c>
      <c r="F6427" s="24">
        <v>5555</v>
      </c>
      <c r="G6427" s="26" t="s">
        <v>8862</v>
      </c>
      <c r="H6427" s="24" t="s">
        <v>188</v>
      </c>
      <c r="I6427" s="24" t="s">
        <v>189</v>
      </c>
      <c r="J6427" s="27" t="s">
        <v>1</v>
      </c>
      <c r="K6427" s="28">
        <v>36.14</v>
      </c>
      <c r="L6427" s="28">
        <v>36.137300000000003</v>
      </c>
    </row>
    <row r="6428" spans="1:12" x14ac:dyDescent="0.25">
      <c r="A6428" s="24" t="s">
        <v>3305</v>
      </c>
      <c r="B6428" s="26">
        <v>2015</v>
      </c>
      <c r="C6428" s="24">
        <v>9</v>
      </c>
      <c r="D6428" s="24" t="s">
        <v>261</v>
      </c>
      <c r="E6428" s="26">
        <v>198</v>
      </c>
      <c r="F6428" s="24">
        <v>5556</v>
      </c>
      <c r="G6428" s="26" t="s">
        <v>8863</v>
      </c>
      <c r="H6428" s="24" t="s">
        <v>174</v>
      </c>
      <c r="I6428" s="24" t="s">
        <v>175</v>
      </c>
      <c r="J6428" s="27" t="s">
        <v>1</v>
      </c>
      <c r="K6428" s="28">
        <v>8.07</v>
      </c>
      <c r="L6428" s="28">
        <v>8.07</v>
      </c>
    </row>
    <row r="6429" spans="1:12" x14ac:dyDescent="0.25">
      <c r="A6429" s="24" t="s">
        <v>3305</v>
      </c>
      <c r="B6429" s="26">
        <v>2015</v>
      </c>
      <c r="C6429" s="24">
        <v>9</v>
      </c>
      <c r="D6429" s="24" t="s">
        <v>261</v>
      </c>
      <c r="E6429" s="26">
        <v>198</v>
      </c>
      <c r="F6429" s="24">
        <v>4040</v>
      </c>
      <c r="G6429" s="26" t="s">
        <v>7347</v>
      </c>
      <c r="H6429" s="24" t="s">
        <v>670</v>
      </c>
      <c r="I6429" s="24" t="s">
        <v>671</v>
      </c>
      <c r="J6429" s="27" t="s">
        <v>1</v>
      </c>
      <c r="K6429" s="28">
        <v>188.6</v>
      </c>
      <c r="L6429" s="28">
        <v>15.2766</v>
      </c>
    </row>
    <row r="6430" spans="1:12" x14ac:dyDescent="0.25">
      <c r="A6430" s="24" t="s">
        <v>3305</v>
      </c>
      <c r="B6430" s="26">
        <v>2015</v>
      </c>
      <c r="C6430" s="24">
        <v>9</v>
      </c>
      <c r="D6430" s="24" t="s">
        <v>261</v>
      </c>
      <c r="E6430" s="26">
        <v>198</v>
      </c>
      <c r="F6430" s="24">
        <v>5557</v>
      </c>
      <c r="G6430" s="26" t="s">
        <v>8864</v>
      </c>
      <c r="H6430" s="24" t="s">
        <v>266</v>
      </c>
      <c r="I6430" s="24" t="s">
        <v>267</v>
      </c>
      <c r="J6430" s="27" t="s">
        <v>1</v>
      </c>
      <c r="K6430" s="28">
        <v>14.29</v>
      </c>
      <c r="L6430" s="28">
        <v>14.2875</v>
      </c>
    </row>
    <row r="6431" spans="1:12" x14ac:dyDescent="0.25">
      <c r="A6431" s="24" t="s">
        <v>3305</v>
      </c>
      <c r="B6431" s="26">
        <v>2015</v>
      </c>
      <c r="C6431" s="24">
        <v>9</v>
      </c>
      <c r="D6431" s="24" t="s">
        <v>261</v>
      </c>
      <c r="E6431" s="26">
        <v>198</v>
      </c>
      <c r="F6431" s="24">
        <v>5558</v>
      </c>
      <c r="G6431" s="26" t="s">
        <v>8865</v>
      </c>
      <c r="H6431" s="24" t="s">
        <v>218</v>
      </c>
      <c r="I6431" s="24" t="s">
        <v>219</v>
      </c>
      <c r="J6431" s="27" t="s">
        <v>1</v>
      </c>
      <c r="K6431" s="28">
        <v>11.92</v>
      </c>
      <c r="L6431" s="28">
        <v>11.92</v>
      </c>
    </row>
    <row r="6432" spans="1:12" x14ac:dyDescent="0.25">
      <c r="A6432" s="24" t="s">
        <v>3305</v>
      </c>
      <c r="B6432" s="26">
        <v>2015</v>
      </c>
      <c r="C6432" s="24">
        <v>9</v>
      </c>
      <c r="D6432" s="24" t="s">
        <v>261</v>
      </c>
      <c r="E6432" s="26">
        <v>198</v>
      </c>
      <c r="F6432" s="24">
        <v>5559</v>
      </c>
      <c r="G6432" s="26" t="s">
        <v>8866</v>
      </c>
      <c r="H6432" s="24" t="s">
        <v>126</v>
      </c>
      <c r="I6432" s="24" t="s">
        <v>127</v>
      </c>
      <c r="J6432" s="27" t="s">
        <v>1</v>
      </c>
      <c r="K6432" s="28">
        <v>28.82</v>
      </c>
      <c r="L6432" s="28">
        <v>28.809000000000001</v>
      </c>
    </row>
    <row r="6433" spans="1:12" x14ac:dyDescent="0.25">
      <c r="A6433" s="24" t="s">
        <v>3305</v>
      </c>
      <c r="B6433" s="26">
        <v>2015</v>
      </c>
      <c r="C6433" s="24">
        <v>9</v>
      </c>
      <c r="D6433" s="24" t="s">
        <v>261</v>
      </c>
      <c r="E6433" s="26">
        <v>198</v>
      </c>
      <c r="F6433" s="24">
        <v>5560</v>
      </c>
      <c r="G6433" s="26" t="s">
        <v>8867</v>
      </c>
      <c r="H6433" s="24" t="s">
        <v>67</v>
      </c>
      <c r="I6433" s="24" t="s">
        <v>68</v>
      </c>
      <c r="J6433" s="27" t="s">
        <v>1</v>
      </c>
      <c r="K6433" s="28">
        <v>62.78</v>
      </c>
      <c r="L6433" s="28">
        <v>62.774500000000003</v>
      </c>
    </row>
    <row r="6434" spans="1:12" x14ac:dyDescent="0.25">
      <c r="A6434" s="24" t="s">
        <v>3305</v>
      </c>
      <c r="B6434" s="26">
        <v>2015</v>
      </c>
      <c r="C6434" s="24">
        <v>9</v>
      </c>
      <c r="D6434" s="24" t="s">
        <v>261</v>
      </c>
      <c r="E6434" s="26">
        <v>198</v>
      </c>
      <c r="F6434" s="24">
        <v>5561</v>
      </c>
      <c r="G6434" s="26" t="s">
        <v>8868</v>
      </c>
      <c r="H6434" s="24" t="s">
        <v>648</v>
      </c>
      <c r="I6434" s="24" t="s">
        <v>649</v>
      </c>
      <c r="J6434" s="27" t="s">
        <v>1</v>
      </c>
      <c r="K6434" s="28">
        <v>188.6</v>
      </c>
      <c r="L6434" s="28">
        <v>15.2766</v>
      </c>
    </row>
    <row r="6435" spans="1:12" x14ac:dyDescent="0.25">
      <c r="A6435" s="24" t="s">
        <v>3305</v>
      </c>
      <c r="B6435" s="26">
        <v>2015</v>
      </c>
      <c r="C6435" s="24">
        <v>9</v>
      </c>
      <c r="D6435" s="24" t="s">
        <v>261</v>
      </c>
      <c r="E6435" s="26">
        <v>198</v>
      </c>
      <c r="F6435" s="24">
        <v>5562</v>
      </c>
      <c r="G6435" s="26" t="s">
        <v>8869</v>
      </c>
      <c r="H6435" s="24" t="s">
        <v>816</v>
      </c>
      <c r="I6435" s="24" t="s">
        <v>817</v>
      </c>
      <c r="J6435" s="27" t="s">
        <v>1</v>
      </c>
      <c r="K6435" s="28">
        <v>52.95</v>
      </c>
      <c r="L6435" s="28">
        <v>0</v>
      </c>
    </row>
    <row r="6436" spans="1:12" x14ac:dyDescent="0.25">
      <c r="A6436" s="24" t="s">
        <v>3305</v>
      </c>
      <c r="B6436" s="26">
        <v>2015</v>
      </c>
      <c r="C6436" s="24">
        <v>9</v>
      </c>
      <c r="D6436" s="24" t="s">
        <v>261</v>
      </c>
      <c r="E6436" s="26">
        <v>199</v>
      </c>
      <c r="F6436" s="24">
        <v>5563</v>
      </c>
      <c r="G6436" s="26" t="s">
        <v>8870</v>
      </c>
      <c r="H6436" s="24" t="s">
        <v>1762</v>
      </c>
      <c r="I6436" s="24" t="s">
        <v>1763</v>
      </c>
      <c r="J6436" s="27" t="s">
        <v>1</v>
      </c>
      <c r="K6436" s="28">
        <v>15.84</v>
      </c>
      <c r="L6436" s="28">
        <v>0</v>
      </c>
    </row>
    <row r="6437" spans="1:12" x14ac:dyDescent="0.25">
      <c r="A6437" s="24" t="s">
        <v>3305</v>
      </c>
      <c r="B6437" s="26">
        <v>2015</v>
      </c>
      <c r="C6437" s="24">
        <v>9</v>
      </c>
      <c r="D6437" s="24" t="s">
        <v>261</v>
      </c>
      <c r="E6437" s="26">
        <v>199</v>
      </c>
      <c r="F6437" s="24">
        <v>5564</v>
      </c>
      <c r="G6437" s="26" t="s">
        <v>8871</v>
      </c>
      <c r="H6437" s="24" t="s">
        <v>134</v>
      </c>
      <c r="I6437" s="24" t="s">
        <v>135</v>
      </c>
      <c r="J6437" s="27" t="s">
        <v>1</v>
      </c>
      <c r="K6437" s="28">
        <v>67.569999999999993</v>
      </c>
      <c r="L6437" s="28">
        <v>0</v>
      </c>
    </row>
    <row r="6438" spans="1:12" x14ac:dyDescent="0.25">
      <c r="A6438" s="24" t="s">
        <v>3305</v>
      </c>
      <c r="B6438" s="26">
        <v>2015</v>
      </c>
      <c r="C6438" s="24">
        <v>9</v>
      </c>
      <c r="D6438" s="24" t="s">
        <v>261</v>
      </c>
      <c r="E6438" s="26">
        <v>199</v>
      </c>
      <c r="F6438" s="24">
        <v>5565</v>
      </c>
      <c r="G6438" s="26" t="s">
        <v>8872</v>
      </c>
      <c r="H6438" s="24" t="s">
        <v>345</v>
      </c>
      <c r="I6438" s="24" t="s">
        <v>346</v>
      </c>
      <c r="J6438" s="27" t="s">
        <v>1</v>
      </c>
      <c r="K6438" s="28">
        <v>44.28</v>
      </c>
      <c r="L6438" s="28">
        <v>0</v>
      </c>
    </row>
    <row r="6439" spans="1:12" x14ac:dyDescent="0.25">
      <c r="A6439" s="24" t="s">
        <v>3305</v>
      </c>
      <c r="B6439" s="26">
        <v>2015</v>
      </c>
      <c r="C6439" s="24">
        <v>9</v>
      </c>
      <c r="D6439" s="24" t="s">
        <v>261</v>
      </c>
      <c r="E6439" s="26">
        <v>199</v>
      </c>
      <c r="F6439" s="24">
        <v>5566</v>
      </c>
      <c r="G6439" s="26" t="s">
        <v>8873</v>
      </c>
      <c r="H6439" s="24" t="s">
        <v>77</v>
      </c>
      <c r="I6439" s="24" t="s">
        <v>78</v>
      </c>
      <c r="J6439" s="27" t="s">
        <v>1</v>
      </c>
      <c r="K6439" s="28">
        <v>61.04</v>
      </c>
      <c r="L6439" s="28">
        <v>0</v>
      </c>
    </row>
    <row r="6440" spans="1:12" x14ac:dyDescent="0.25">
      <c r="A6440" s="24" t="s">
        <v>3305</v>
      </c>
      <c r="B6440" s="26">
        <v>2015</v>
      </c>
      <c r="C6440" s="24">
        <v>9</v>
      </c>
      <c r="D6440" s="24" t="s">
        <v>261</v>
      </c>
      <c r="E6440" s="26">
        <v>199</v>
      </c>
      <c r="F6440" s="24">
        <v>5567</v>
      </c>
      <c r="G6440" s="26" t="s">
        <v>8874</v>
      </c>
      <c r="H6440" s="24" t="s">
        <v>1042</v>
      </c>
      <c r="I6440" s="24" t="s">
        <v>1043</v>
      </c>
      <c r="J6440" s="27" t="s">
        <v>1</v>
      </c>
      <c r="K6440" s="28">
        <v>173.63</v>
      </c>
      <c r="L6440" s="28">
        <v>0</v>
      </c>
    </row>
    <row r="6441" spans="1:12" x14ac:dyDescent="0.25">
      <c r="A6441" s="24" t="s">
        <v>3305</v>
      </c>
      <c r="B6441" s="26">
        <v>2015</v>
      </c>
      <c r="C6441" s="24">
        <v>9</v>
      </c>
      <c r="D6441" s="24" t="s">
        <v>261</v>
      </c>
      <c r="E6441" s="26">
        <v>199</v>
      </c>
      <c r="F6441" s="24">
        <v>635</v>
      </c>
      <c r="G6441" s="26" t="s">
        <v>3942</v>
      </c>
      <c r="H6441" s="24" t="s">
        <v>67</v>
      </c>
      <c r="I6441" s="24" t="s">
        <v>68</v>
      </c>
      <c r="J6441" s="27" t="s">
        <v>1</v>
      </c>
      <c r="K6441" s="28">
        <v>15.46</v>
      </c>
      <c r="L6441" s="28">
        <v>15.459300000000001</v>
      </c>
    </row>
    <row r="6442" spans="1:12" x14ac:dyDescent="0.25">
      <c r="A6442" s="24" t="s">
        <v>3305</v>
      </c>
      <c r="B6442" s="26">
        <v>2015</v>
      </c>
      <c r="C6442" s="24">
        <v>9</v>
      </c>
      <c r="D6442" s="24" t="s">
        <v>261</v>
      </c>
      <c r="E6442" s="26">
        <v>199</v>
      </c>
      <c r="F6442" s="24">
        <v>5568</v>
      </c>
      <c r="G6442" s="26" t="s">
        <v>8875</v>
      </c>
      <c r="H6442" s="24" t="s">
        <v>224</v>
      </c>
      <c r="I6442" s="24" t="s">
        <v>225</v>
      </c>
      <c r="J6442" s="27" t="s">
        <v>1</v>
      </c>
      <c r="K6442" s="28">
        <v>10.31</v>
      </c>
      <c r="L6442" s="28">
        <v>10.3057</v>
      </c>
    </row>
    <row r="6443" spans="1:12" x14ac:dyDescent="0.25">
      <c r="A6443" s="24" t="s">
        <v>3305</v>
      </c>
      <c r="B6443" s="26">
        <v>2015</v>
      </c>
      <c r="C6443" s="24">
        <v>9</v>
      </c>
      <c r="D6443" s="24" t="s">
        <v>261</v>
      </c>
      <c r="E6443" s="26">
        <v>199</v>
      </c>
      <c r="F6443" s="24">
        <v>5569</v>
      </c>
      <c r="G6443" s="26" t="s">
        <v>8876</v>
      </c>
      <c r="H6443" s="24" t="s">
        <v>1764</v>
      </c>
      <c r="I6443" s="24" t="s">
        <v>1765</v>
      </c>
      <c r="J6443" s="27" t="s">
        <v>1</v>
      </c>
      <c r="K6443" s="28">
        <v>3.04</v>
      </c>
      <c r="L6443" s="28">
        <v>0</v>
      </c>
    </row>
    <row r="6444" spans="1:12" x14ac:dyDescent="0.25">
      <c r="A6444" s="24" t="s">
        <v>3305</v>
      </c>
      <c r="B6444" s="26">
        <v>2015</v>
      </c>
      <c r="C6444" s="24">
        <v>9</v>
      </c>
      <c r="D6444" s="24" t="s">
        <v>261</v>
      </c>
      <c r="E6444" s="26">
        <v>199</v>
      </c>
      <c r="F6444" s="24">
        <v>5570</v>
      </c>
      <c r="G6444" s="26" t="s">
        <v>8877</v>
      </c>
      <c r="H6444" s="24" t="s">
        <v>670</v>
      </c>
      <c r="I6444" s="24" t="s">
        <v>671</v>
      </c>
      <c r="J6444" s="27" t="s">
        <v>1</v>
      </c>
      <c r="K6444" s="28">
        <v>7.83</v>
      </c>
      <c r="L6444" s="28">
        <v>0</v>
      </c>
    </row>
    <row r="6445" spans="1:12" x14ac:dyDescent="0.25">
      <c r="A6445" s="24" t="s">
        <v>3305</v>
      </c>
      <c r="B6445" s="26">
        <v>2015</v>
      </c>
      <c r="C6445" s="24">
        <v>9</v>
      </c>
      <c r="D6445" s="24" t="s">
        <v>261</v>
      </c>
      <c r="E6445" s="26">
        <v>199</v>
      </c>
      <c r="F6445" s="24">
        <v>5571</v>
      </c>
      <c r="G6445" s="26" t="s">
        <v>8878</v>
      </c>
      <c r="H6445" s="24" t="s">
        <v>132</v>
      </c>
      <c r="I6445" s="24" t="s">
        <v>133</v>
      </c>
      <c r="J6445" s="27" t="s">
        <v>1</v>
      </c>
      <c r="K6445" s="28">
        <v>47.7</v>
      </c>
      <c r="L6445" s="28">
        <v>0</v>
      </c>
    </row>
    <row r="6446" spans="1:12" x14ac:dyDescent="0.25">
      <c r="A6446" s="24" t="s">
        <v>3305</v>
      </c>
      <c r="B6446" s="26">
        <v>2015</v>
      </c>
      <c r="C6446" s="24">
        <v>9</v>
      </c>
      <c r="D6446" s="24" t="s">
        <v>261</v>
      </c>
      <c r="E6446" s="26">
        <v>199</v>
      </c>
      <c r="F6446" s="24">
        <v>5572</v>
      </c>
      <c r="G6446" s="26" t="s">
        <v>8879</v>
      </c>
      <c r="H6446" s="24" t="s">
        <v>522</v>
      </c>
      <c r="I6446" s="24" t="s">
        <v>523</v>
      </c>
      <c r="J6446" s="27" t="s">
        <v>1</v>
      </c>
      <c r="K6446" s="28">
        <v>188.6</v>
      </c>
      <c r="L6446" s="28">
        <v>15.2766</v>
      </c>
    </row>
    <row r="6447" spans="1:12" x14ac:dyDescent="0.25">
      <c r="A6447" s="24" t="s">
        <v>3305</v>
      </c>
      <c r="B6447" s="26">
        <v>2015</v>
      </c>
      <c r="C6447" s="24">
        <v>9</v>
      </c>
      <c r="D6447" s="24" t="s">
        <v>261</v>
      </c>
      <c r="E6447" s="26">
        <v>199</v>
      </c>
      <c r="F6447" s="24">
        <v>5573</v>
      </c>
      <c r="G6447" s="26" t="s">
        <v>8880</v>
      </c>
      <c r="H6447" s="24" t="s">
        <v>69</v>
      </c>
      <c r="I6447" s="24" t="s">
        <v>70</v>
      </c>
      <c r="J6447" s="27" t="s">
        <v>1</v>
      </c>
      <c r="K6447" s="28">
        <v>55.71</v>
      </c>
      <c r="L6447" s="28">
        <v>0</v>
      </c>
    </row>
    <row r="6448" spans="1:12" x14ac:dyDescent="0.25">
      <c r="A6448" s="24" t="s">
        <v>3305</v>
      </c>
      <c r="B6448" s="26">
        <v>2015</v>
      </c>
      <c r="C6448" s="24">
        <v>9</v>
      </c>
      <c r="D6448" s="24" t="s">
        <v>261</v>
      </c>
      <c r="E6448" s="26">
        <v>199</v>
      </c>
      <c r="F6448" s="24">
        <v>5574</v>
      </c>
      <c r="G6448" s="26" t="s">
        <v>8881</v>
      </c>
      <c r="H6448" s="24" t="s">
        <v>644</v>
      </c>
      <c r="I6448" s="24" t="s">
        <v>645</v>
      </c>
      <c r="J6448" s="27" t="s">
        <v>1</v>
      </c>
      <c r="K6448" s="28">
        <v>8.07</v>
      </c>
      <c r="L6448" s="28">
        <v>8.07</v>
      </c>
    </row>
    <row r="6449" spans="1:12" x14ac:dyDescent="0.25">
      <c r="A6449" s="24" t="s">
        <v>3305</v>
      </c>
      <c r="B6449" s="26">
        <v>2015</v>
      </c>
      <c r="C6449" s="24">
        <v>9</v>
      </c>
      <c r="D6449" s="24" t="s">
        <v>261</v>
      </c>
      <c r="E6449" s="26">
        <v>199</v>
      </c>
      <c r="F6449" s="24">
        <v>5575</v>
      </c>
      <c r="G6449" s="26" t="s">
        <v>8882</v>
      </c>
      <c r="H6449" s="24" t="s">
        <v>544</v>
      </c>
      <c r="I6449" s="24" t="s">
        <v>545</v>
      </c>
      <c r="J6449" s="27" t="s">
        <v>1</v>
      </c>
      <c r="K6449" s="28">
        <v>26.46</v>
      </c>
      <c r="L6449" s="28">
        <v>0</v>
      </c>
    </row>
    <row r="6450" spans="1:12" x14ac:dyDescent="0.25">
      <c r="A6450" s="24" t="s">
        <v>3305</v>
      </c>
      <c r="B6450" s="26">
        <v>2015</v>
      </c>
      <c r="C6450" s="24">
        <v>9</v>
      </c>
      <c r="D6450" s="24" t="s">
        <v>261</v>
      </c>
      <c r="E6450" s="26">
        <v>199</v>
      </c>
      <c r="F6450" s="24">
        <v>5576</v>
      </c>
      <c r="G6450" s="26" t="s">
        <v>8883</v>
      </c>
      <c r="H6450" s="24" t="s">
        <v>298</v>
      </c>
      <c r="I6450" s="24" t="s">
        <v>299</v>
      </c>
      <c r="J6450" s="27" t="s">
        <v>1</v>
      </c>
      <c r="K6450" s="28">
        <v>80.78</v>
      </c>
      <c r="L6450" s="28">
        <v>0</v>
      </c>
    </row>
    <row r="6451" spans="1:12" x14ac:dyDescent="0.25">
      <c r="A6451" s="24" t="s">
        <v>3305</v>
      </c>
      <c r="B6451" s="26">
        <v>2015</v>
      </c>
      <c r="C6451" s="24">
        <v>9</v>
      </c>
      <c r="D6451" s="24" t="s">
        <v>261</v>
      </c>
      <c r="E6451" s="26">
        <v>199</v>
      </c>
      <c r="F6451" s="24">
        <v>5577</v>
      </c>
      <c r="G6451" s="26" t="s">
        <v>8884</v>
      </c>
      <c r="H6451" s="24" t="s">
        <v>1598</v>
      </c>
      <c r="I6451" s="24" t="s">
        <v>1599</v>
      </c>
      <c r="J6451" s="27" t="s">
        <v>1</v>
      </c>
      <c r="K6451" s="28">
        <v>3.04</v>
      </c>
      <c r="L6451" s="28">
        <v>0</v>
      </c>
    </row>
    <row r="6452" spans="1:12" x14ac:dyDescent="0.25">
      <c r="A6452" s="24" t="s">
        <v>3305</v>
      </c>
      <c r="B6452" s="26">
        <v>2015</v>
      </c>
      <c r="C6452" s="24">
        <v>9</v>
      </c>
      <c r="D6452" s="24" t="s">
        <v>261</v>
      </c>
      <c r="E6452" s="26">
        <v>199</v>
      </c>
      <c r="F6452" s="24">
        <v>5578</v>
      </c>
      <c r="G6452" s="26" t="s">
        <v>8885</v>
      </c>
      <c r="H6452" s="24" t="s">
        <v>300</v>
      </c>
      <c r="I6452" s="24" t="s">
        <v>301</v>
      </c>
      <c r="J6452" s="27" t="s">
        <v>1</v>
      </c>
      <c r="K6452" s="28">
        <v>188.6</v>
      </c>
      <c r="L6452" s="28">
        <v>0</v>
      </c>
    </row>
    <row r="6453" spans="1:12" x14ac:dyDescent="0.25">
      <c r="A6453" s="24" t="s">
        <v>3305</v>
      </c>
      <c r="B6453" s="26">
        <v>2015</v>
      </c>
      <c r="C6453" s="24">
        <v>9</v>
      </c>
      <c r="D6453" s="24" t="s">
        <v>261</v>
      </c>
      <c r="E6453" s="26">
        <v>199</v>
      </c>
      <c r="F6453" s="24">
        <v>5579</v>
      </c>
      <c r="G6453" s="26" t="s">
        <v>8886</v>
      </c>
      <c r="H6453" s="24" t="s">
        <v>253</v>
      </c>
      <c r="I6453" s="24" t="s">
        <v>254</v>
      </c>
      <c r="J6453" s="27" t="s">
        <v>1</v>
      </c>
      <c r="K6453" s="28">
        <v>3.6</v>
      </c>
      <c r="L6453" s="28">
        <v>0</v>
      </c>
    </row>
    <row r="6454" spans="1:12" x14ac:dyDescent="0.25">
      <c r="A6454" s="24" t="s">
        <v>3305</v>
      </c>
      <c r="B6454" s="26">
        <v>2015</v>
      </c>
      <c r="C6454" s="24">
        <v>9</v>
      </c>
      <c r="D6454" s="24" t="s">
        <v>261</v>
      </c>
      <c r="E6454" s="26">
        <v>199</v>
      </c>
      <c r="F6454" s="24">
        <v>5580</v>
      </c>
      <c r="G6454" s="26" t="s">
        <v>8887</v>
      </c>
      <c r="H6454" s="24" t="s">
        <v>39</v>
      </c>
      <c r="I6454" s="24" t="s">
        <v>40</v>
      </c>
      <c r="J6454" s="27" t="s">
        <v>1</v>
      </c>
      <c r="K6454" s="28">
        <v>188.6</v>
      </c>
      <c r="L6454" s="28">
        <v>0</v>
      </c>
    </row>
    <row r="6455" spans="1:12" x14ac:dyDescent="0.25">
      <c r="A6455" s="24" t="s">
        <v>3305</v>
      </c>
      <c r="B6455" s="26">
        <v>2015</v>
      </c>
      <c r="C6455" s="24">
        <v>9</v>
      </c>
      <c r="D6455" s="24" t="s">
        <v>261</v>
      </c>
      <c r="E6455" s="26">
        <v>199</v>
      </c>
      <c r="F6455" s="24">
        <v>5581</v>
      </c>
      <c r="G6455" s="26" t="s">
        <v>8888</v>
      </c>
      <c r="H6455" s="24" t="s">
        <v>1758</v>
      </c>
      <c r="I6455" s="24" t="s">
        <v>1759</v>
      </c>
      <c r="J6455" s="27" t="s">
        <v>1</v>
      </c>
      <c r="K6455" s="28">
        <v>18.88</v>
      </c>
      <c r="L6455" s="28">
        <v>0</v>
      </c>
    </row>
    <row r="6456" spans="1:12" x14ac:dyDescent="0.25">
      <c r="A6456" s="24" t="s">
        <v>3305</v>
      </c>
      <c r="B6456" s="26">
        <v>2015</v>
      </c>
      <c r="C6456" s="24">
        <v>9</v>
      </c>
      <c r="D6456" s="24" t="s">
        <v>261</v>
      </c>
      <c r="E6456" s="26">
        <v>199</v>
      </c>
      <c r="F6456" s="24">
        <v>5582</v>
      </c>
      <c r="G6456" s="26" t="s">
        <v>8889</v>
      </c>
      <c r="H6456" s="24" t="s">
        <v>186</v>
      </c>
      <c r="I6456" s="24" t="s">
        <v>187</v>
      </c>
      <c r="J6456" s="27" t="s">
        <v>1</v>
      </c>
      <c r="K6456" s="28">
        <v>119.12</v>
      </c>
      <c r="L6456" s="28">
        <v>0</v>
      </c>
    </row>
    <row r="6457" spans="1:12" x14ac:dyDescent="0.25">
      <c r="A6457" s="24" t="s">
        <v>3305</v>
      </c>
      <c r="B6457" s="26">
        <v>2015</v>
      </c>
      <c r="C6457" s="24">
        <v>9</v>
      </c>
      <c r="D6457" s="24" t="s">
        <v>261</v>
      </c>
      <c r="E6457" s="26">
        <v>199</v>
      </c>
      <c r="F6457" s="24">
        <v>5583</v>
      </c>
      <c r="G6457" s="26" t="s">
        <v>8890</v>
      </c>
      <c r="H6457" s="24" t="s">
        <v>736</v>
      </c>
      <c r="I6457" s="24" t="s">
        <v>737</v>
      </c>
      <c r="J6457" s="27" t="s">
        <v>1</v>
      </c>
      <c r="K6457" s="28">
        <v>1.93</v>
      </c>
      <c r="L6457" s="28">
        <v>1.9251</v>
      </c>
    </row>
    <row r="6458" spans="1:12" x14ac:dyDescent="0.25">
      <c r="A6458" s="24" t="s">
        <v>3305</v>
      </c>
      <c r="B6458" s="26">
        <v>2015</v>
      </c>
      <c r="C6458" s="24">
        <v>9</v>
      </c>
      <c r="D6458" s="24" t="s">
        <v>261</v>
      </c>
      <c r="E6458" s="26">
        <v>199</v>
      </c>
      <c r="F6458" s="24">
        <v>5584</v>
      </c>
      <c r="G6458" s="26" t="s">
        <v>8891</v>
      </c>
      <c r="H6458" s="24" t="s">
        <v>1128</v>
      </c>
      <c r="I6458" s="24" t="s">
        <v>1129</v>
      </c>
      <c r="J6458" s="27" t="s">
        <v>1</v>
      </c>
      <c r="K6458" s="28">
        <v>71.180000000000007</v>
      </c>
      <c r="L6458" s="28">
        <v>0</v>
      </c>
    </row>
    <row r="6459" spans="1:12" x14ac:dyDescent="0.25">
      <c r="A6459" s="24" t="s">
        <v>3305</v>
      </c>
      <c r="B6459" s="26">
        <v>2015</v>
      </c>
      <c r="C6459" s="24">
        <v>9</v>
      </c>
      <c r="D6459" s="24" t="s">
        <v>261</v>
      </c>
      <c r="E6459" s="26">
        <v>199</v>
      </c>
      <c r="F6459" s="24">
        <v>5585</v>
      </c>
      <c r="G6459" s="26" t="s">
        <v>8892</v>
      </c>
      <c r="H6459" s="24" t="s">
        <v>150</v>
      </c>
      <c r="I6459" s="24" t="s">
        <v>151</v>
      </c>
      <c r="J6459" s="27" t="s">
        <v>1</v>
      </c>
      <c r="K6459" s="28">
        <v>8.26</v>
      </c>
      <c r="L6459" s="28">
        <v>0</v>
      </c>
    </row>
    <row r="6460" spans="1:12" x14ac:dyDescent="0.25">
      <c r="A6460" s="24" t="s">
        <v>3305</v>
      </c>
      <c r="B6460" s="26">
        <v>2015</v>
      </c>
      <c r="C6460" s="24">
        <v>9</v>
      </c>
      <c r="D6460" s="24" t="s">
        <v>261</v>
      </c>
      <c r="E6460" s="26">
        <v>199</v>
      </c>
      <c r="F6460" s="24">
        <v>5586</v>
      </c>
      <c r="G6460" s="26" t="s">
        <v>8893</v>
      </c>
      <c r="H6460" s="24" t="s">
        <v>67</v>
      </c>
      <c r="I6460" s="24" t="s">
        <v>68</v>
      </c>
      <c r="J6460" s="27" t="s">
        <v>1</v>
      </c>
      <c r="K6460" s="28">
        <v>24.26</v>
      </c>
      <c r="L6460" s="28">
        <v>0</v>
      </c>
    </row>
    <row r="6461" spans="1:12" x14ac:dyDescent="0.25">
      <c r="A6461" s="24" t="s">
        <v>3305</v>
      </c>
      <c r="B6461" s="26">
        <v>2015</v>
      </c>
      <c r="C6461" s="24">
        <v>9</v>
      </c>
      <c r="D6461" s="24" t="s">
        <v>261</v>
      </c>
      <c r="E6461" s="26">
        <v>199</v>
      </c>
      <c r="F6461" s="24">
        <v>5587</v>
      </c>
      <c r="G6461" s="26" t="s">
        <v>8894</v>
      </c>
      <c r="H6461" s="24" t="s">
        <v>67</v>
      </c>
      <c r="I6461" s="24" t="s">
        <v>68</v>
      </c>
      <c r="J6461" s="27" t="s">
        <v>1</v>
      </c>
      <c r="K6461" s="28">
        <v>20.81</v>
      </c>
      <c r="L6461" s="28">
        <v>12.975099999999999</v>
      </c>
    </row>
    <row r="6462" spans="1:12" x14ac:dyDescent="0.25">
      <c r="A6462" s="24" t="s">
        <v>3305</v>
      </c>
      <c r="B6462" s="26">
        <v>2015</v>
      </c>
      <c r="C6462" s="24">
        <v>9</v>
      </c>
      <c r="D6462" s="24" t="s">
        <v>261</v>
      </c>
      <c r="E6462" s="26">
        <v>199</v>
      </c>
      <c r="F6462" s="24">
        <v>5588</v>
      </c>
      <c r="G6462" s="26" t="s">
        <v>8895</v>
      </c>
      <c r="H6462" s="24" t="s">
        <v>650</v>
      </c>
      <c r="I6462" s="24" t="s">
        <v>651</v>
      </c>
      <c r="J6462" s="27" t="s">
        <v>1</v>
      </c>
      <c r="K6462" s="28">
        <v>59.25</v>
      </c>
      <c r="L6462" s="28">
        <v>0</v>
      </c>
    </row>
    <row r="6463" spans="1:12" x14ac:dyDescent="0.25">
      <c r="A6463" s="24" t="s">
        <v>3305</v>
      </c>
      <c r="B6463" s="26">
        <v>2015</v>
      </c>
      <c r="C6463" s="24">
        <v>9</v>
      </c>
      <c r="D6463" s="24" t="s">
        <v>261</v>
      </c>
      <c r="E6463" s="26">
        <v>199</v>
      </c>
      <c r="F6463" s="24">
        <v>5589</v>
      </c>
      <c r="G6463" s="26" t="s">
        <v>8896</v>
      </c>
      <c r="H6463" s="24" t="s">
        <v>648</v>
      </c>
      <c r="I6463" s="24" t="s">
        <v>649</v>
      </c>
      <c r="J6463" s="27" t="s">
        <v>1</v>
      </c>
      <c r="K6463" s="28">
        <v>3.6</v>
      </c>
      <c r="L6463" s="28">
        <v>0</v>
      </c>
    </row>
    <row r="6464" spans="1:12" x14ac:dyDescent="0.25">
      <c r="A6464" s="24" t="s">
        <v>3305</v>
      </c>
      <c r="B6464" s="26">
        <v>2015</v>
      </c>
      <c r="C6464" s="24">
        <v>9</v>
      </c>
      <c r="D6464" s="24" t="s">
        <v>261</v>
      </c>
      <c r="E6464" s="26">
        <v>199</v>
      </c>
      <c r="F6464" s="24">
        <v>5590</v>
      </c>
      <c r="G6464" s="26" t="s">
        <v>8897</v>
      </c>
      <c r="H6464" s="24" t="s">
        <v>132</v>
      </c>
      <c r="I6464" s="24" t="s">
        <v>133</v>
      </c>
      <c r="J6464" s="27" t="s">
        <v>1</v>
      </c>
      <c r="K6464" s="28">
        <v>70.88</v>
      </c>
      <c r="L6464" s="28">
        <v>0</v>
      </c>
    </row>
    <row r="6465" spans="1:12" x14ac:dyDescent="0.25">
      <c r="A6465" s="24" t="s">
        <v>3305</v>
      </c>
      <c r="B6465" s="26">
        <v>2015</v>
      </c>
      <c r="C6465" s="24">
        <v>9</v>
      </c>
      <c r="D6465" s="24" t="s">
        <v>261</v>
      </c>
      <c r="E6465" s="26">
        <v>199</v>
      </c>
      <c r="F6465" s="24">
        <v>5591</v>
      </c>
      <c r="G6465" s="26" t="s">
        <v>8898</v>
      </c>
      <c r="H6465" s="24" t="s">
        <v>1042</v>
      </c>
      <c r="I6465" s="24" t="s">
        <v>1043</v>
      </c>
      <c r="J6465" s="27" t="s">
        <v>1</v>
      </c>
      <c r="K6465" s="28">
        <v>28.69</v>
      </c>
      <c r="L6465" s="28">
        <v>28.686</v>
      </c>
    </row>
    <row r="6466" spans="1:12" x14ac:dyDescent="0.25">
      <c r="A6466" s="24" t="s">
        <v>3305</v>
      </c>
      <c r="B6466" s="26">
        <v>2015</v>
      </c>
      <c r="C6466" s="24">
        <v>9</v>
      </c>
      <c r="D6466" s="24" t="s">
        <v>261</v>
      </c>
      <c r="E6466" s="26">
        <v>199</v>
      </c>
      <c r="F6466" s="24">
        <v>5592</v>
      </c>
      <c r="G6466" s="26" t="s">
        <v>8899</v>
      </c>
      <c r="H6466" s="24" t="s">
        <v>132</v>
      </c>
      <c r="I6466" s="24" t="s">
        <v>133</v>
      </c>
      <c r="J6466" s="27" t="s">
        <v>1</v>
      </c>
      <c r="K6466" s="28">
        <v>17.39</v>
      </c>
      <c r="L6466" s="28">
        <v>0</v>
      </c>
    </row>
    <row r="6467" spans="1:12" x14ac:dyDescent="0.25">
      <c r="A6467" s="24" t="s">
        <v>3305</v>
      </c>
      <c r="B6467" s="26">
        <v>2015</v>
      </c>
      <c r="C6467" s="24">
        <v>9</v>
      </c>
      <c r="D6467" s="24" t="s">
        <v>261</v>
      </c>
      <c r="E6467" s="26">
        <v>199</v>
      </c>
      <c r="F6467" s="24">
        <v>5593</v>
      </c>
      <c r="G6467" s="26" t="s">
        <v>8900</v>
      </c>
      <c r="H6467" s="24" t="s">
        <v>1172</v>
      </c>
      <c r="I6467" s="24" t="s">
        <v>1173</v>
      </c>
      <c r="J6467" s="27" t="s">
        <v>1</v>
      </c>
      <c r="K6467" s="28">
        <v>37.51</v>
      </c>
      <c r="L6467" s="28">
        <v>0</v>
      </c>
    </row>
    <row r="6468" spans="1:12" x14ac:dyDescent="0.25">
      <c r="A6468" s="24" t="s">
        <v>3305</v>
      </c>
      <c r="B6468" s="26">
        <v>2015</v>
      </c>
      <c r="C6468" s="24">
        <v>9</v>
      </c>
      <c r="D6468" s="24" t="s">
        <v>261</v>
      </c>
      <c r="E6468" s="26">
        <v>199</v>
      </c>
      <c r="F6468" s="24">
        <v>5594</v>
      </c>
      <c r="G6468" s="26" t="s">
        <v>8901</v>
      </c>
      <c r="H6468" s="24" t="s">
        <v>98</v>
      </c>
      <c r="I6468" s="24" t="s">
        <v>99</v>
      </c>
      <c r="J6468" s="27" t="s">
        <v>1</v>
      </c>
      <c r="K6468" s="28">
        <v>6.29</v>
      </c>
      <c r="L6468" s="28">
        <v>0</v>
      </c>
    </row>
    <row r="6469" spans="1:12" x14ac:dyDescent="0.25">
      <c r="A6469" s="24" t="s">
        <v>3305</v>
      </c>
      <c r="B6469" s="26">
        <v>2015</v>
      </c>
      <c r="C6469" s="24">
        <v>9</v>
      </c>
      <c r="D6469" s="24" t="s">
        <v>261</v>
      </c>
      <c r="E6469" s="26">
        <v>199</v>
      </c>
      <c r="F6469" s="24">
        <v>5595</v>
      </c>
      <c r="G6469" s="26" t="s">
        <v>8902</v>
      </c>
      <c r="H6469" s="24" t="s">
        <v>226</v>
      </c>
      <c r="I6469" s="24" t="s">
        <v>227</v>
      </c>
      <c r="J6469" s="27" t="s">
        <v>1</v>
      </c>
      <c r="K6469" s="28">
        <v>7.2</v>
      </c>
      <c r="L6469" s="28">
        <v>0</v>
      </c>
    </row>
    <row r="6470" spans="1:12" x14ac:dyDescent="0.25">
      <c r="A6470" s="24" t="s">
        <v>3305</v>
      </c>
      <c r="B6470" s="26">
        <v>2015</v>
      </c>
      <c r="C6470" s="24">
        <v>9</v>
      </c>
      <c r="D6470" s="24" t="s">
        <v>261</v>
      </c>
      <c r="E6470" s="26">
        <v>200</v>
      </c>
      <c r="F6470" s="24">
        <v>5596</v>
      </c>
      <c r="G6470" s="26" t="s">
        <v>8903</v>
      </c>
      <c r="H6470" s="24" t="s">
        <v>608</v>
      </c>
      <c r="I6470" s="24" t="s">
        <v>609</v>
      </c>
      <c r="J6470" s="27" t="s">
        <v>1</v>
      </c>
      <c r="K6470" s="28">
        <v>37.799999999999997</v>
      </c>
      <c r="L6470" s="28">
        <v>0</v>
      </c>
    </row>
    <row r="6471" spans="1:12" x14ac:dyDescent="0.25">
      <c r="A6471" s="24" t="s">
        <v>3305</v>
      </c>
      <c r="B6471" s="26">
        <v>2015</v>
      </c>
      <c r="C6471" s="24">
        <v>9</v>
      </c>
      <c r="D6471" s="24" t="s">
        <v>261</v>
      </c>
      <c r="E6471" s="26">
        <v>200</v>
      </c>
      <c r="F6471" s="24">
        <v>5597</v>
      </c>
      <c r="G6471" s="26" t="s">
        <v>8904</v>
      </c>
      <c r="H6471" s="24" t="s">
        <v>112</v>
      </c>
      <c r="I6471" s="24" t="s">
        <v>113</v>
      </c>
      <c r="J6471" s="27" t="s">
        <v>1</v>
      </c>
      <c r="K6471" s="28">
        <v>340.11</v>
      </c>
      <c r="L6471" s="28">
        <v>0</v>
      </c>
    </row>
    <row r="6472" spans="1:12" x14ac:dyDescent="0.25">
      <c r="A6472" s="24" t="s">
        <v>3305</v>
      </c>
      <c r="B6472" s="26">
        <v>2015</v>
      </c>
      <c r="C6472" s="24">
        <v>9</v>
      </c>
      <c r="D6472" s="24" t="s">
        <v>261</v>
      </c>
      <c r="E6472" s="26">
        <v>200</v>
      </c>
      <c r="F6472" s="24">
        <v>5598</v>
      </c>
      <c r="G6472" s="26" t="s">
        <v>8905</v>
      </c>
      <c r="H6472" s="24" t="s">
        <v>67</v>
      </c>
      <c r="I6472" s="24" t="s">
        <v>68</v>
      </c>
      <c r="J6472" s="27" t="s">
        <v>1</v>
      </c>
      <c r="K6472" s="28">
        <v>7.83</v>
      </c>
      <c r="L6472" s="28">
        <v>0</v>
      </c>
    </row>
    <row r="6473" spans="1:12" x14ac:dyDescent="0.25">
      <c r="A6473" s="24" t="s">
        <v>3305</v>
      </c>
      <c r="B6473" s="26">
        <v>2015</v>
      </c>
      <c r="C6473" s="24">
        <v>9</v>
      </c>
      <c r="D6473" s="24" t="s">
        <v>261</v>
      </c>
      <c r="E6473" s="26">
        <v>200</v>
      </c>
      <c r="F6473" s="24">
        <v>5599</v>
      </c>
      <c r="G6473" s="26" t="s">
        <v>8906</v>
      </c>
      <c r="H6473" s="24" t="s">
        <v>196</v>
      </c>
      <c r="I6473" s="24" t="s">
        <v>197</v>
      </c>
      <c r="J6473" s="27" t="s">
        <v>1</v>
      </c>
      <c r="K6473" s="28">
        <v>188.6</v>
      </c>
      <c r="L6473" s="28">
        <v>15.2766</v>
      </c>
    </row>
    <row r="6474" spans="1:12" x14ac:dyDescent="0.25">
      <c r="A6474" s="24" t="s">
        <v>3305</v>
      </c>
      <c r="B6474" s="26">
        <v>2015</v>
      </c>
      <c r="C6474" s="24">
        <v>9</v>
      </c>
      <c r="D6474" s="24" t="s">
        <v>261</v>
      </c>
      <c r="E6474" s="26">
        <v>200</v>
      </c>
      <c r="F6474" s="24">
        <v>1649</v>
      </c>
      <c r="G6474" s="26" t="s">
        <v>4956</v>
      </c>
      <c r="H6474" s="24" t="s">
        <v>164</v>
      </c>
      <c r="I6474" s="24" t="s">
        <v>165</v>
      </c>
      <c r="J6474" s="27" t="s">
        <v>1</v>
      </c>
      <c r="K6474" s="28">
        <v>31.29</v>
      </c>
      <c r="L6474" s="28">
        <v>0</v>
      </c>
    </row>
    <row r="6475" spans="1:12" x14ac:dyDescent="0.25">
      <c r="A6475" s="24" t="s">
        <v>3305</v>
      </c>
      <c r="B6475" s="26">
        <v>2015</v>
      </c>
      <c r="C6475" s="24">
        <v>9</v>
      </c>
      <c r="D6475" s="24" t="s">
        <v>261</v>
      </c>
      <c r="E6475" s="26">
        <v>200</v>
      </c>
      <c r="F6475" s="24">
        <v>5600</v>
      </c>
      <c r="G6475" s="26" t="s">
        <v>8907</v>
      </c>
      <c r="H6475" s="24" t="s">
        <v>582</v>
      </c>
      <c r="I6475" s="24" t="s">
        <v>583</v>
      </c>
      <c r="J6475" s="27" t="s">
        <v>1</v>
      </c>
      <c r="K6475" s="28">
        <v>1.93</v>
      </c>
      <c r="L6475" s="28">
        <v>1.9251</v>
      </c>
    </row>
    <row r="6476" spans="1:12" x14ac:dyDescent="0.25">
      <c r="A6476" s="24" t="s">
        <v>3305</v>
      </c>
      <c r="B6476" s="26">
        <v>2015</v>
      </c>
      <c r="C6476" s="24">
        <v>9</v>
      </c>
      <c r="D6476" s="24" t="s">
        <v>261</v>
      </c>
      <c r="E6476" s="26">
        <v>200</v>
      </c>
      <c r="F6476" s="24">
        <v>5601</v>
      </c>
      <c r="G6476" s="26" t="s">
        <v>8908</v>
      </c>
      <c r="H6476" s="24" t="s">
        <v>190</v>
      </c>
      <c r="I6476" s="24" t="s">
        <v>191</v>
      </c>
      <c r="J6476" s="27" t="s">
        <v>1</v>
      </c>
      <c r="K6476" s="28">
        <v>7.83</v>
      </c>
      <c r="L6476" s="28">
        <v>0</v>
      </c>
    </row>
    <row r="6477" spans="1:12" x14ac:dyDescent="0.25">
      <c r="A6477" s="24" t="s">
        <v>3305</v>
      </c>
      <c r="B6477" s="26">
        <v>2015</v>
      </c>
      <c r="C6477" s="24">
        <v>9</v>
      </c>
      <c r="D6477" s="24" t="s">
        <v>261</v>
      </c>
      <c r="E6477" s="26">
        <v>200</v>
      </c>
      <c r="F6477" s="24">
        <v>5602</v>
      </c>
      <c r="G6477" s="26" t="s">
        <v>8909</v>
      </c>
      <c r="H6477" s="24" t="s">
        <v>1766</v>
      </c>
      <c r="I6477" s="24" t="s">
        <v>1767</v>
      </c>
      <c r="J6477" s="27" t="s">
        <v>1</v>
      </c>
      <c r="K6477" s="28">
        <v>120.66</v>
      </c>
      <c r="L6477" s="28">
        <v>0</v>
      </c>
    </row>
    <row r="6478" spans="1:12" x14ac:dyDescent="0.25">
      <c r="A6478" s="24" t="s">
        <v>3305</v>
      </c>
      <c r="B6478" s="26">
        <v>2015</v>
      </c>
      <c r="C6478" s="24">
        <v>9</v>
      </c>
      <c r="D6478" s="24" t="s">
        <v>261</v>
      </c>
      <c r="E6478" s="26">
        <v>200</v>
      </c>
      <c r="F6478" s="24">
        <v>5603</v>
      </c>
      <c r="G6478" s="26" t="s">
        <v>8910</v>
      </c>
      <c r="H6478" s="24" t="s">
        <v>208</v>
      </c>
      <c r="I6478" s="24" t="s">
        <v>209</v>
      </c>
      <c r="J6478" s="27" t="s">
        <v>1</v>
      </c>
      <c r="K6478" s="28">
        <v>7.83</v>
      </c>
      <c r="L6478" s="28">
        <v>0</v>
      </c>
    </row>
    <row r="6479" spans="1:12" x14ac:dyDescent="0.25">
      <c r="A6479" s="24" t="s">
        <v>3305</v>
      </c>
      <c r="B6479" s="26">
        <v>2015</v>
      </c>
      <c r="C6479" s="24">
        <v>9</v>
      </c>
      <c r="D6479" s="24" t="s">
        <v>261</v>
      </c>
      <c r="E6479" s="26">
        <v>200</v>
      </c>
      <c r="F6479" s="24">
        <v>5604</v>
      </c>
      <c r="G6479" s="26" t="s">
        <v>8911</v>
      </c>
      <c r="H6479" s="24" t="s">
        <v>77</v>
      </c>
      <c r="I6479" s="24" t="s">
        <v>78</v>
      </c>
      <c r="J6479" s="27" t="s">
        <v>1</v>
      </c>
      <c r="K6479" s="28">
        <v>82.99</v>
      </c>
      <c r="L6479" s="28">
        <v>82.962199999999996</v>
      </c>
    </row>
    <row r="6480" spans="1:12" x14ac:dyDescent="0.25">
      <c r="A6480" s="24" t="s">
        <v>3305</v>
      </c>
      <c r="B6480" s="26">
        <v>2015</v>
      </c>
      <c r="C6480" s="24">
        <v>9</v>
      </c>
      <c r="D6480" s="24" t="s">
        <v>261</v>
      </c>
      <c r="E6480" s="26">
        <v>200</v>
      </c>
      <c r="F6480" s="24">
        <v>5605</v>
      </c>
      <c r="G6480" s="26" t="s">
        <v>8912</v>
      </c>
      <c r="H6480" s="24" t="s">
        <v>552</v>
      </c>
      <c r="I6480" s="24" t="s">
        <v>553</v>
      </c>
      <c r="J6480" s="27" t="s">
        <v>1</v>
      </c>
      <c r="K6480" s="28">
        <v>188.6</v>
      </c>
      <c r="L6480" s="28">
        <v>15.2766</v>
      </c>
    </row>
    <row r="6481" spans="1:12" x14ac:dyDescent="0.25">
      <c r="A6481" s="24" t="s">
        <v>3305</v>
      </c>
      <c r="B6481" s="26">
        <v>2015</v>
      </c>
      <c r="C6481" s="24">
        <v>9</v>
      </c>
      <c r="D6481" s="24" t="s">
        <v>261</v>
      </c>
      <c r="E6481" s="26">
        <v>200</v>
      </c>
      <c r="F6481" s="24">
        <v>5606</v>
      </c>
      <c r="G6481" s="26" t="s">
        <v>8913</v>
      </c>
      <c r="H6481" s="24" t="s">
        <v>345</v>
      </c>
      <c r="I6481" s="24" t="s">
        <v>346</v>
      </c>
      <c r="J6481" s="27" t="s">
        <v>1</v>
      </c>
      <c r="K6481" s="28">
        <v>3.48</v>
      </c>
      <c r="L6481" s="28">
        <v>0</v>
      </c>
    </row>
    <row r="6482" spans="1:12" x14ac:dyDescent="0.25">
      <c r="A6482" s="24" t="s">
        <v>3305</v>
      </c>
      <c r="B6482" s="26">
        <v>2015</v>
      </c>
      <c r="C6482" s="24">
        <v>9</v>
      </c>
      <c r="D6482" s="24" t="s">
        <v>261</v>
      </c>
      <c r="E6482" s="26">
        <v>200</v>
      </c>
      <c r="F6482" s="24">
        <v>5607</v>
      </c>
      <c r="G6482" s="26" t="s">
        <v>8914</v>
      </c>
      <c r="H6482" s="24" t="s">
        <v>1768</v>
      </c>
      <c r="I6482" s="24" t="s">
        <v>1769</v>
      </c>
      <c r="J6482" s="27" t="s">
        <v>1</v>
      </c>
      <c r="K6482" s="28">
        <v>455.48</v>
      </c>
      <c r="L6482" s="28">
        <v>0</v>
      </c>
    </row>
    <row r="6483" spans="1:12" x14ac:dyDescent="0.25">
      <c r="A6483" s="24" t="s">
        <v>3305</v>
      </c>
      <c r="B6483" s="26">
        <v>2015</v>
      </c>
      <c r="C6483" s="24">
        <v>9</v>
      </c>
      <c r="D6483" s="24" t="s">
        <v>261</v>
      </c>
      <c r="E6483" s="26">
        <v>200</v>
      </c>
      <c r="F6483" s="24">
        <v>5608</v>
      </c>
      <c r="G6483" s="26" t="s">
        <v>8915</v>
      </c>
      <c r="H6483" s="24" t="s">
        <v>1756</v>
      </c>
      <c r="I6483" s="24" t="s">
        <v>1757</v>
      </c>
      <c r="J6483" s="27" t="s">
        <v>1</v>
      </c>
      <c r="K6483" s="28">
        <v>15.6</v>
      </c>
      <c r="L6483" s="28">
        <v>0</v>
      </c>
    </row>
    <row r="6484" spans="1:12" x14ac:dyDescent="0.25">
      <c r="A6484" s="24" t="s">
        <v>3305</v>
      </c>
      <c r="B6484" s="26">
        <v>2015</v>
      </c>
      <c r="C6484" s="24">
        <v>9</v>
      </c>
      <c r="D6484" s="24" t="s">
        <v>261</v>
      </c>
      <c r="E6484" s="26">
        <v>200</v>
      </c>
      <c r="F6484" s="24">
        <v>5609</v>
      </c>
      <c r="G6484" s="26" t="s">
        <v>8916</v>
      </c>
      <c r="H6484" s="24" t="s">
        <v>274</v>
      </c>
      <c r="I6484" s="24" t="s">
        <v>275</v>
      </c>
      <c r="J6484" s="27" t="s">
        <v>1</v>
      </c>
      <c r="K6484" s="28">
        <v>7.83</v>
      </c>
      <c r="L6484" s="28">
        <v>0</v>
      </c>
    </row>
    <row r="6485" spans="1:12" x14ac:dyDescent="0.25">
      <c r="A6485" s="24" t="s">
        <v>3305</v>
      </c>
      <c r="B6485" s="26">
        <v>2015</v>
      </c>
      <c r="C6485" s="24">
        <v>9</v>
      </c>
      <c r="D6485" s="24" t="s">
        <v>261</v>
      </c>
      <c r="E6485" s="26">
        <v>200</v>
      </c>
      <c r="F6485" s="24">
        <v>5610</v>
      </c>
      <c r="G6485" s="26" t="s">
        <v>8917</v>
      </c>
      <c r="H6485" s="24" t="s">
        <v>192</v>
      </c>
      <c r="I6485" s="24" t="s">
        <v>193</v>
      </c>
      <c r="J6485" s="27" t="s">
        <v>1</v>
      </c>
      <c r="K6485" s="28">
        <v>7.83</v>
      </c>
      <c r="L6485" s="28">
        <v>0</v>
      </c>
    </row>
    <row r="6486" spans="1:12" x14ac:dyDescent="0.25">
      <c r="A6486" s="24" t="s">
        <v>3305</v>
      </c>
      <c r="B6486" s="26">
        <v>2015</v>
      </c>
      <c r="C6486" s="24">
        <v>9</v>
      </c>
      <c r="D6486" s="24" t="s">
        <v>261</v>
      </c>
      <c r="E6486" s="26">
        <v>200</v>
      </c>
      <c r="F6486" s="24">
        <v>5611</v>
      </c>
      <c r="G6486" s="26" t="s">
        <v>8918</v>
      </c>
      <c r="H6486" s="24" t="s">
        <v>134</v>
      </c>
      <c r="I6486" s="24" t="s">
        <v>135</v>
      </c>
      <c r="J6486" s="27" t="s">
        <v>1</v>
      </c>
      <c r="K6486" s="28">
        <v>29.81</v>
      </c>
      <c r="L6486" s="28">
        <v>29.808</v>
      </c>
    </row>
    <row r="6487" spans="1:12" x14ac:dyDescent="0.25">
      <c r="A6487" s="24" t="s">
        <v>3305</v>
      </c>
      <c r="B6487" s="26">
        <v>2015</v>
      </c>
      <c r="C6487" s="24">
        <v>9</v>
      </c>
      <c r="D6487" s="24" t="s">
        <v>261</v>
      </c>
      <c r="E6487" s="26">
        <v>200</v>
      </c>
      <c r="F6487" s="24">
        <v>2876</v>
      </c>
      <c r="G6487" s="26" t="s">
        <v>6183</v>
      </c>
      <c r="H6487" s="24" t="s">
        <v>552</v>
      </c>
      <c r="I6487" s="24" t="s">
        <v>553</v>
      </c>
      <c r="J6487" s="27" t="s">
        <v>1</v>
      </c>
      <c r="K6487" s="28">
        <v>188.6</v>
      </c>
      <c r="L6487" s="28">
        <v>15.2766</v>
      </c>
    </row>
    <row r="6488" spans="1:12" x14ac:dyDescent="0.25">
      <c r="A6488" s="24" t="s">
        <v>3305</v>
      </c>
      <c r="B6488" s="26">
        <v>2015</v>
      </c>
      <c r="C6488" s="24">
        <v>9</v>
      </c>
      <c r="D6488" s="24" t="s">
        <v>261</v>
      </c>
      <c r="E6488" s="26">
        <v>200</v>
      </c>
      <c r="F6488" s="24">
        <v>5612</v>
      </c>
      <c r="G6488" s="26" t="s">
        <v>8919</v>
      </c>
      <c r="H6488" s="24" t="s">
        <v>164</v>
      </c>
      <c r="I6488" s="24" t="s">
        <v>165</v>
      </c>
      <c r="J6488" s="27" t="s">
        <v>1</v>
      </c>
      <c r="K6488" s="28">
        <v>5.34</v>
      </c>
      <c r="L6488" s="28">
        <v>0</v>
      </c>
    </row>
    <row r="6489" spans="1:12" x14ac:dyDescent="0.25">
      <c r="A6489" s="24" t="s">
        <v>3305</v>
      </c>
      <c r="B6489" s="26">
        <v>2015</v>
      </c>
      <c r="C6489" s="24">
        <v>9</v>
      </c>
      <c r="D6489" s="24" t="s">
        <v>261</v>
      </c>
      <c r="E6489" s="26">
        <v>200</v>
      </c>
      <c r="F6489" s="24">
        <v>5613</v>
      </c>
      <c r="G6489" s="26" t="s">
        <v>8920</v>
      </c>
      <c r="H6489" s="24" t="s">
        <v>736</v>
      </c>
      <c r="I6489" s="24" t="s">
        <v>737</v>
      </c>
      <c r="J6489" s="27" t="s">
        <v>1</v>
      </c>
      <c r="K6489" s="28">
        <v>188.6</v>
      </c>
      <c r="L6489" s="28">
        <v>15.2766</v>
      </c>
    </row>
    <row r="6490" spans="1:12" x14ac:dyDescent="0.25">
      <c r="A6490" s="24" t="s">
        <v>3305</v>
      </c>
      <c r="B6490" s="26">
        <v>2015</v>
      </c>
      <c r="C6490" s="24">
        <v>9</v>
      </c>
      <c r="D6490" s="24" t="s">
        <v>261</v>
      </c>
      <c r="E6490" s="26">
        <v>200</v>
      </c>
      <c r="F6490" s="24">
        <v>5614</v>
      </c>
      <c r="G6490" s="26" t="s">
        <v>8921</v>
      </c>
      <c r="H6490" s="24" t="s">
        <v>73</v>
      </c>
      <c r="I6490" s="24" t="s">
        <v>74</v>
      </c>
      <c r="J6490" s="27" t="s">
        <v>1</v>
      </c>
      <c r="K6490" s="28">
        <v>18.88</v>
      </c>
      <c r="L6490" s="28">
        <v>0</v>
      </c>
    </row>
    <row r="6491" spans="1:12" x14ac:dyDescent="0.25">
      <c r="A6491" s="24" t="s">
        <v>3305</v>
      </c>
      <c r="B6491" s="26">
        <v>2015</v>
      </c>
      <c r="C6491" s="24">
        <v>9</v>
      </c>
      <c r="D6491" s="24" t="s">
        <v>261</v>
      </c>
      <c r="E6491" s="26">
        <v>200</v>
      </c>
      <c r="F6491" s="24">
        <v>5615</v>
      </c>
      <c r="G6491" s="26" t="s">
        <v>8922</v>
      </c>
      <c r="H6491" s="24" t="s">
        <v>94</v>
      </c>
      <c r="I6491" s="24" t="s">
        <v>95</v>
      </c>
      <c r="J6491" s="27" t="s">
        <v>1</v>
      </c>
      <c r="K6491" s="28">
        <v>3.23</v>
      </c>
      <c r="L6491" s="28">
        <v>0</v>
      </c>
    </row>
    <row r="6492" spans="1:12" x14ac:dyDescent="0.25">
      <c r="A6492" s="24" t="s">
        <v>3305</v>
      </c>
      <c r="B6492" s="26">
        <v>2015</v>
      </c>
      <c r="C6492" s="24">
        <v>9</v>
      </c>
      <c r="D6492" s="24" t="s">
        <v>261</v>
      </c>
      <c r="E6492" s="26">
        <v>201</v>
      </c>
      <c r="F6492" s="24">
        <v>5616</v>
      </c>
      <c r="G6492" s="26" t="s">
        <v>8923</v>
      </c>
      <c r="H6492" s="24" t="s">
        <v>274</v>
      </c>
      <c r="I6492" s="24" t="s">
        <v>275</v>
      </c>
      <c r="J6492" s="27" t="s">
        <v>1</v>
      </c>
      <c r="K6492" s="28">
        <v>188.6</v>
      </c>
      <c r="L6492" s="28">
        <v>0</v>
      </c>
    </row>
    <row r="6493" spans="1:12" x14ac:dyDescent="0.25">
      <c r="A6493" s="24" t="s">
        <v>3305</v>
      </c>
      <c r="B6493" s="26">
        <v>2015</v>
      </c>
      <c r="C6493" s="24">
        <v>9</v>
      </c>
      <c r="D6493" s="24" t="s">
        <v>261</v>
      </c>
      <c r="E6493" s="26">
        <v>201</v>
      </c>
      <c r="F6493" s="24">
        <v>5617</v>
      </c>
      <c r="G6493" s="26" t="s">
        <v>8924</v>
      </c>
      <c r="H6493" s="24" t="s">
        <v>67</v>
      </c>
      <c r="I6493" s="24" t="s">
        <v>68</v>
      </c>
      <c r="J6493" s="27" t="s">
        <v>1</v>
      </c>
      <c r="K6493" s="28">
        <v>48.98</v>
      </c>
      <c r="L6493" s="28">
        <v>0</v>
      </c>
    </row>
    <row r="6494" spans="1:12" x14ac:dyDescent="0.25">
      <c r="A6494" s="24" t="s">
        <v>3305</v>
      </c>
      <c r="B6494" s="26">
        <v>2015</v>
      </c>
      <c r="C6494" s="24">
        <v>9</v>
      </c>
      <c r="D6494" s="24" t="s">
        <v>261</v>
      </c>
      <c r="E6494" s="26">
        <v>201</v>
      </c>
      <c r="F6494" s="24">
        <v>5618</v>
      </c>
      <c r="G6494" s="26" t="s">
        <v>8925</v>
      </c>
      <c r="H6494" s="24" t="s">
        <v>1748</v>
      </c>
      <c r="I6494" s="24" t="s">
        <v>1749</v>
      </c>
      <c r="J6494" s="27" t="s">
        <v>1</v>
      </c>
      <c r="K6494" s="28">
        <v>246.67</v>
      </c>
      <c r="L6494" s="28">
        <v>0</v>
      </c>
    </row>
    <row r="6495" spans="1:12" x14ac:dyDescent="0.25">
      <c r="A6495" s="24" t="s">
        <v>3305</v>
      </c>
      <c r="B6495" s="26">
        <v>2015</v>
      </c>
      <c r="C6495" s="24">
        <v>9</v>
      </c>
      <c r="D6495" s="24" t="s">
        <v>261</v>
      </c>
      <c r="E6495" s="26">
        <v>201</v>
      </c>
      <c r="F6495" s="24">
        <v>5619</v>
      </c>
      <c r="G6495" s="26" t="s">
        <v>8926</v>
      </c>
      <c r="H6495" s="24" t="s">
        <v>164</v>
      </c>
      <c r="I6495" s="24" t="s">
        <v>165</v>
      </c>
      <c r="J6495" s="27" t="s">
        <v>1</v>
      </c>
      <c r="K6495" s="28">
        <v>16.75</v>
      </c>
      <c r="L6495" s="28">
        <v>0</v>
      </c>
    </row>
    <row r="6496" spans="1:12" x14ac:dyDescent="0.25">
      <c r="A6496" s="24" t="s">
        <v>3305</v>
      </c>
      <c r="B6496" s="26">
        <v>2015</v>
      </c>
      <c r="C6496" s="24">
        <v>9</v>
      </c>
      <c r="D6496" s="24" t="s">
        <v>261</v>
      </c>
      <c r="E6496" s="26">
        <v>201</v>
      </c>
      <c r="F6496" s="24">
        <v>5620</v>
      </c>
      <c r="G6496" s="26" t="s">
        <v>8927</v>
      </c>
      <c r="H6496" s="24" t="s">
        <v>736</v>
      </c>
      <c r="I6496" s="24" t="s">
        <v>737</v>
      </c>
      <c r="J6496" s="27" t="s">
        <v>1</v>
      </c>
      <c r="K6496" s="28">
        <v>188.6</v>
      </c>
      <c r="L6496" s="28">
        <v>0</v>
      </c>
    </row>
    <row r="6497" spans="1:12" x14ac:dyDescent="0.25">
      <c r="A6497" s="24" t="s">
        <v>3305</v>
      </c>
      <c r="B6497" s="26">
        <v>2015</v>
      </c>
      <c r="C6497" s="24">
        <v>9</v>
      </c>
      <c r="D6497" s="24" t="s">
        <v>261</v>
      </c>
      <c r="E6497" s="26">
        <v>201</v>
      </c>
      <c r="F6497" s="24">
        <v>4351</v>
      </c>
      <c r="G6497" s="26" t="s">
        <v>7658</v>
      </c>
      <c r="H6497" s="24" t="s">
        <v>1544</v>
      </c>
      <c r="I6497" s="24" t="s">
        <v>1545</v>
      </c>
      <c r="J6497" s="27" t="s">
        <v>1</v>
      </c>
      <c r="K6497" s="28">
        <v>7.83</v>
      </c>
      <c r="L6497" s="28">
        <v>0</v>
      </c>
    </row>
    <row r="6498" spans="1:12" x14ac:dyDescent="0.25">
      <c r="A6498" s="24" t="s">
        <v>3305</v>
      </c>
      <c r="B6498" s="26">
        <v>2015</v>
      </c>
      <c r="C6498" s="24">
        <v>9</v>
      </c>
      <c r="D6498" s="24" t="s">
        <v>261</v>
      </c>
      <c r="E6498" s="26">
        <v>201</v>
      </c>
      <c r="F6498" s="24">
        <v>5621</v>
      </c>
      <c r="G6498" s="26" t="s">
        <v>8928</v>
      </c>
      <c r="H6498" s="24" t="s">
        <v>108</v>
      </c>
      <c r="I6498" s="24" t="s">
        <v>109</v>
      </c>
      <c r="J6498" s="27" t="s">
        <v>1</v>
      </c>
      <c r="K6498" s="28">
        <v>1014.53</v>
      </c>
      <c r="L6498" s="28">
        <v>0</v>
      </c>
    </row>
    <row r="6499" spans="1:12" x14ac:dyDescent="0.25">
      <c r="A6499" s="24" t="s">
        <v>3305</v>
      </c>
      <c r="B6499" s="26">
        <v>2015</v>
      </c>
      <c r="C6499" s="24">
        <v>9</v>
      </c>
      <c r="D6499" s="24" t="s">
        <v>261</v>
      </c>
      <c r="E6499" s="26">
        <v>201</v>
      </c>
      <c r="F6499" s="24">
        <v>5622</v>
      </c>
      <c r="G6499" s="26" t="s">
        <v>8929</v>
      </c>
      <c r="H6499" s="24" t="s">
        <v>132</v>
      </c>
      <c r="I6499" s="24" t="s">
        <v>133</v>
      </c>
      <c r="J6499" s="27" t="s">
        <v>1</v>
      </c>
      <c r="K6499" s="28">
        <v>18.88</v>
      </c>
      <c r="L6499" s="28">
        <v>0</v>
      </c>
    </row>
    <row r="6500" spans="1:12" x14ac:dyDescent="0.25">
      <c r="A6500" s="24" t="s">
        <v>3305</v>
      </c>
      <c r="B6500" s="26">
        <v>2015</v>
      </c>
      <c r="C6500" s="24">
        <v>9</v>
      </c>
      <c r="D6500" s="24" t="s">
        <v>261</v>
      </c>
      <c r="E6500" s="26">
        <v>201</v>
      </c>
      <c r="F6500" s="24">
        <v>5623</v>
      </c>
      <c r="G6500" s="26" t="s">
        <v>8930</v>
      </c>
      <c r="H6500" s="24" t="s">
        <v>1298</v>
      </c>
      <c r="I6500" s="24" t="s">
        <v>1299</v>
      </c>
      <c r="J6500" s="27" t="s">
        <v>1</v>
      </c>
      <c r="K6500" s="28">
        <v>25.15</v>
      </c>
      <c r="L6500" s="28">
        <v>0</v>
      </c>
    </row>
    <row r="6501" spans="1:12" x14ac:dyDescent="0.25">
      <c r="A6501" s="24" t="s">
        <v>3305</v>
      </c>
      <c r="B6501" s="26">
        <v>2015</v>
      </c>
      <c r="C6501" s="24">
        <v>9</v>
      </c>
      <c r="D6501" s="24" t="s">
        <v>261</v>
      </c>
      <c r="E6501" s="26">
        <v>201</v>
      </c>
      <c r="F6501" s="24">
        <v>5624</v>
      </c>
      <c r="G6501" s="26" t="s">
        <v>8931</v>
      </c>
      <c r="H6501" s="24" t="s">
        <v>1770</v>
      </c>
      <c r="I6501" s="24" t="s">
        <v>1771</v>
      </c>
      <c r="J6501" s="27" t="s">
        <v>1</v>
      </c>
      <c r="K6501" s="28">
        <v>32.659999999999997</v>
      </c>
      <c r="L6501" s="28">
        <v>0</v>
      </c>
    </row>
    <row r="6502" spans="1:12" x14ac:dyDescent="0.25">
      <c r="A6502" s="24" t="s">
        <v>3305</v>
      </c>
      <c r="B6502" s="26">
        <v>2015</v>
      </c>
      <c r="C6502" s="24">
        <v>9</v>
      </c>
      <c r="D6502" s="24" t="s">
        <v>261</v>
      </c>
      <c r="E6502" s="26">
        <v>201</v>
      </c>
      <c r="F6502" s="24">
        <v>5625</v>
      </c>
      <c r="G6502" s="26" t="s">
        <v>8932</v>
      </c>
      <c r="H6502" s="24" t="s">
        <v>634</v>
      </c>
      <c r="I6502" s="24" t="s">
        <v>635</v>
      </c>
      <c r="J6502" s="27" t="s">
        <v>1</v>
      </c>
      <c r="K6502" s="28">
        <v>188.6</v>
      </c>
      <c r="L6502" s="28">
        <v>0</v>
      </c>
    </row>
    <row r="6503" spans="1:12" x14ac:dyDescent="0.25">
      <c r="A6503" s="24" t="s">
        <v>3305</v>
      </c>
      <c r="B6503" s="26">
        <v>2015</v>
      </c>
      <c r="C6503" s="24">
        <v>9</v>
      </c>
      <c r="D6503" s="24" t="s">
        <v>261</v>
      </c>
      <c r="E6503" s="26">
        <v>201</v>
      </c>
      <c r="F6503" s="24">
        <v>5626</v>
      </c>
      <c r="G6503" s="26" t="s">
        <v>8933</v>
      </c>
      <c r="H6503" s="24" t="s">
        <v>182</v>
      </c>
      <c r="I6503" s="24" t="s">
        <v>183</v>
      </c>
      <c r="J6503" s="27" t="s">
        <v>1</v>
      </c>
      <c r="K6503" s="28">
        <v>11.11</v>
      </c>
      <c r="L6503" s="28">
        <v>0</v>
      </c>
    </row>
    <row r="6504" spans="1:12" x14ac:dyDescent="0.25">
      <c r="A6504" s="24" t="s">
        <v>3305</v>
      </c>
      <c r="B6504" s="26">
        <v>2015</v>
      </c>
      <c r="C6504" s="24">
        <v>9</v>
      </c>
      <c r="D6504" s="24" t="s">
        <v>261</v>
      </c>
      <c r="E6504" s="26">
        <v>201</v>
      </c>
      <c r="F6504" s="24">
        <v>5627</v>
      </c>
      <c r="G6504" s="26" t="s">
        <v>8934</v>
      </c>
      <c r="H6504" s="24" t="s">
        <v>552</v>
      </c>
      <c r="I6504" s="24" t="s">
        <v>553</v>
      </c>
      <c r="J6504" s="27" t="s">
        <v>1</v>
      </c>
      <c r="K6504" s="28">
        <v>188.6</v>
      </c>
      <c r="L6504" s="28">
        <v>0</v>
      </c>
    </row>
    <row r="6505" spans="1:12" x14ac:dyDescent="0.25">
      <c r="A6505" s="24" t="s">
        <v>3305</v>
      </c>
      <c r="B6505" s="26">
        <v>2015</v>
      </c>
      <c r="C6505" s="24">
        <v>9</v>
      </c>
      <c r="D6505" s="24" t="s">
        <v>261</v>
      </c>
      <c r="E6505" s="26">
        <v>201</v>
      </c>
      <c r="F6505" s="24">
        <v>5628</v>
      </c>
      <c r="G6505" s="26" t="s">
        <v>8935</v>
      </c>
      <c r="H6505" s="24" t="s">
        <v>570</v>
      </c>
      <c r="I6505" s="24" t="s">
        <v>571</v>
      </c>
      <c r="J6505" s="27" t="s">
        <v>1</v>
      </c>
      <c r="K6505" s="28">
        <v>3.48</v>
      </c>
      <c r="L6505" s="28">
        <v>0</v>
      </c>
    </row>
    <row r="6506" spans="1:12" x14ac:dyDescent="0.25">
      <c r="A6506" s="24" t="s">
        <v>3305</v>
      </c>
      <c r="B6506" s="26">
        <v>2015</v>
      </c>
      <c r="C6506" s="24">
        <v>9</v>
      </c>
      <c r="D6506" s="24" t="s">
        <v>261</v>
      </c>
      <c r="E6506" s="26">
        <v>201</v>
      </c>
      <c r="F6506" s="24">
        <v>5629</v>
      </c>
      <c r="G6506" s="26" t="s">
        <v>8936</v>
      </c>
      <c r="H6506" s="24" t="s">
        <v>1772</v>
      </c>
      <c r="I6506" s="24" t="s">
        <v>1773</v>
      </c>
      <c r="J6506" s="27" t="s">
        <v>1</v>
      </c>
      <c r="K6506" s="28">
        <v>14.72</v>
      </c>
      <c r="L6506" s="28">
        <v>0</v>
      </c>
    </row>
    <row r="6507" spans="1:12" x14ac:dyDescent="0.25">
      <c r="A6507" s="24" t="s">
        <v>3305</v>
      </c>
      <c r="B6507" s="26">
        <v>2015</v>
      </c>
      <c r="C6507" s="24">
        <v>9</v>
      </c>
      <c r="D6507" s="24" t="s">
        <v>261</v>
      </c>
      <c r="E6507" s="26">
        <v>201</v>
      </c>
      <c r="F6507" s="24">
        <v>4771</v>
      </c>
      <c r="G6507" s="26" t="s">
        <v>8078</v>
      </c>
      <c r="H6507" s="24" t="s">
        <v>594</v>
      </c>
      <c r="I6507" s="24" t="s">
        <v>595</v>
      </c>
      <c r="J6507" s="27" t="s">
        <v>1</v>
      </c>
      <c r="K6507" s="28">
        <v>3.23</v>
      </c>
      <c r="L6507" s="28">
        <v>0</v>
      </c>
    </row>
    <row r="6508" spans="1:12" x14ac:dyDescent="0.25">
      <c r="A6508" s="24" t="s">
        <v>3305</v>
      </c>
      <c r="B6508" s="26">
        <v>2015</v>
      </c>
      <c r="C6508" s="24">
        <v>9</v>
      </c>
      <c r="D6508" s="24" t="s">
        <v>261</v>
      </c>
      <c r="E6508" s="26">
        <v>201</v>
      </c>
      <c r="F6508" s="24">
        <v>5630</v>
      </c>
      <c r="G6508" s="26" t="s">
        <v>8937</v>
      </c>
      <c r="H6508" s="24" t="s">
        <v>67</v>
      </c>
      <c r="I6508" s="24" t="s">
        <v>68</v>
      </c>
      <c r="J6508" s="27" t="s">
        <v>1</v>
      </c>
      <c r="K6508" s="28">
        <v>21.74</v>
      </c>
      <c r="L6508" s="28">
        <v>0</v>
      </c>
    </row>
    <row r="6509" spans="1:12" x14ac:dyDescent="0.25">
      <c r="A6509" s="24" t="s">
        <v>3305</v>
      </c>
      <c r="B6509" s="26">
        <v>2015</v>
      </c>
      <c r="C6509" s="24">
        <v>9</v>
      </c>
      <c r="D6509" s="24" t="s">
        <v>261</v>
      </c>
      <c r="E6509" s="26">
        <v>202</v>
      </c>
      <c r="F6509" s="24">
        <v>5631</v>
      </c>
      <c r="G6509" s="26" t="s">
        <v>8938</v>
      </c>
      <c r="H6509" s="24" t="s">
        <v>1084</v>
      </c>
      <c r="I6509" s="24" t="s">
        <v>1085</v>
      </c>
      <c r="J6509" s="27" t="s">
        <v>1</v>
      </c>
      <c r="K6509" s="28">
        <v>188.6</v>
      </c>
      <c r="L6509" s="28">
        <v>0</v>
      </c>
    </row>
    <row r="6510" spans="1:12" x14ac:dyDescent="0.25">
      <c r="A6510" s="24" t="s">
        <v>3305</v>
      </c>
      <c r="B6510" s="26">
        <v>2015</v>
      </c>
      <c r="C6510" s="24">
        <v>9</v>
      </c>
      <c r="D6510" s="24" t="s">
        <v>261</v>
      </c>
      <c r="E6510" s="26">
        <v>202</v>
      </c>
      <c r="F6510" s="24">
        <v>5632</v>
      </c>
      <c r="G6510" s="26" t="s">
        <v>8939</v>
      </c>
      <c r="H6510" s="24" t="s">
        <v>83</v>
      </c>
      <c r="I6510" s="24" t="s">
        <v>84</v>
      </c>
      <c r="J6510" s="27" t="s">
        <v>1</v>
      </c>
      <c r="K6510" s="28">
        <v>69.739999999999995</v>
      </c>
      <c r="L6510" s="28">
        <v>0</v>
      </c>
    </row>
    <row r="6511" spans="1:12" x14ac:dyDescent="0.25">
      <c r="A6511" s="24" t="s">
        <v>3305</v>
      </c>
      <c r="B6511" s="26">
        <v>2015</v>
      </c>
      <c r="C6511" s="24">
        <v>9</v>
      </c>
      <c r="D6511" s="24" t="s">
        <v>261</v>
      </c>
      <c r="E6511" s="26">
        <v>202</v>
      </c>
      <c r="F6511" s="24">
        <v>5633</v>
      </c>
      <c r="G6511" s="26" t="s">
        <v>8940</v>
      </c>
      <c r="H6511" s="24" t="s">
        <v>110</v>
      </c>
      <c r="I6511" s="24" t="s">
        <v>111</v>
      </c>
      <c r="J6511" s="27" t="s">
        <v>1</v>
      </c>
      <c r="K6511" s="28">
        <v>7.83</v>
      </c>
      <c r="L6511" s="28">
        <v>0</v>
      </c>
    </row>
    <row r="6512" spans="1:12" x14ac:dyDescent="0.25">
      <c r="A6512" s="24" t="s">
        <v>3305</v>
      </c>
      <c r="B6512" s="26">
        <v>2015</v>
      </c>
      <c r="C6512" s="24">
        <v>9</v>
      </c>
      <c r="D6512" s="24" t="s">
        <v>261</v>
      </c>
      <c r="E6512" s="26">
        <v>202</v>
      </c>
      <c r="F6512" s="24">
        <v>667</v>
      </c>
      <c r="G6512" s="26" t="s">
        <v>3974</v>
      </c>
      <c r="H6512" s="24" t="s">
        <v>500</v>
      </c>
      <c r="I6512" s="24" t="s">
        <v>501</v>
      </c>
      <c r="J6512" s="27" t="s">
        <v>1</v>
      </c>
      <c r="K6512" s="28">
        <v>7.83</v>
      </c>
      <c r="L6512" s="28">
        <v>0</v>
      </c>
    </row>
    <row r="6513" spans="1:12" x14ac:dyDescent="0.25">
      <c r="A6513" s="24" t="s">
        <v>3305</v>
      </c>
      <c r="B6513" s="26">
        <v>2015</v>
      </c>
      <c r="C6513" s="24">
        <v>9</v>
      </c>
      <c r="D6513" s="24" t="s">
        <v>261</v>
      </c>
      <c r="E6513" s="26">
        <v>202</v>
      </c>
      <c r="F6513" s="24">
        <v>5634</v>
      </c>
      <c r="G6513" s="26" t="s">
        <v>8941</v>
      </c>
      <c r="H6513" s="24" t="s">
        <v>186</v>
      </c>
      <c r="I6513" s="24" t="s">
        <v>187</v>
      </c>
      <c r="J6513" s="27" t="s">
        <v>1</v>
      </c>
      <c r="K6513" s="28">
        <v>1.93</v>
      </c>
      <c r="L6513" s="28">
        <v>0</v>
      </c>
    </row>
    <row r="6514" spans="1:12" x14ac:dyDescent="0.25">
      <c r="A6514" s="24" t="s">
        <v>3305</v>
      </c>
      <c r="B6514" s="26">
        <v>2015</v>
      </c>
      <c r="C6514" s="24">
        <v>9</v>
      </c>
      <c r="D6514" s="24" t="s">
        <v>261</v>
      </c>
      <c r="E6514" s="26">
        <v>202</v>
      </c>
      <c r="F6514" s="24">
        <v>5635</v>
      </c>
      <c r="G6514" s="26" t="s">
        <v>8942</v>
      </c>
      <c r="H6514" s="24" t="s">
        <v>648</v>
      </c>
      <c r="I6514" s="24" t="s">
        <v>649</v>
      </c>
      <c r="J6514" s="27" t="s">
        <v>1</v>
      </c>
      <c r="K6514" s="28">
        <v>188.6</v>
      </c>
      <c r="L6514" s="28">
        <v>0</v>
      </c>
    </row>
    <row r="6515" spans="1:12" x14ac:dyDescent="0.25">
      <c r="A6515" s="24" t="s">
        <v>3305</v>
      </c>
      <c r="B6515" s="26">
        <v>2015</v>
      </c>
      <c r="C6515" s="24">
        <v>9</v>
      </c>
      <c r="D6515" s="24" t="s">
        <v>261</v>
      </c>
      <c r="E6515" s="26">
        <v>202</v>
      </c>
      <c r="F6515" s="24">
        <v>5636</v>
      </c>
      <c r="G6515" s="26" t="s">
        <v>8943</v>
      </c>
      <c r="H6515" s="24" t="s">
        <v>146</v>
      </c>
      <c r="I6515" s="24" t="s">
        <v>147</v>
      </c>
      <c r="J6515" s="27" t="s">
        <v>1</v>
      </c>
      <c r="K6515" s="28">
        <v>14.97</v>
      </c>
      <c r="L6515" s="28">
        <v>0</v>
      </c>
    </row>
    <row r="6516" spans="1:12" x14ac:dyDescent="0.25">
      <c r="A6516" s="24" t="s">
        <v>3305</v>
      </c>
      <c r="B6516" s="26">
        <v>2015</v>
      </c>
      <c r="C6516" s="24">
        <v>9</v>
      </c>
      <c r="D6516" s="24" t="s">
        <v>261</v>
      </c>
      <c r="E6516" s="26">
        <v>202</v>
      </c>
      <c r="F6516" s="24">
        <v>5637</v>
      </c>
      <c r="G6516" s="26" t="s">
        <v>8944</v>
      </c>
      <c r="H6516" s="24" t="s">
        <v>132</v>
      </c>
      <c r="I6516" s="24" t="s">
        <v>133</v>
      </c>
      <c r="J6516" s="27" t="s">
        <v>1</v>
      </c>
      <c r="K6516" s="28">
        <v>188.6</v>
      </c>
      <c r="L6516" s="28">
        <v>0</v>
      </c>
    </row>
    <row r="6517" spans="1:12" x14ac:dyDescent="0.25">
      <c r="A6517" s="24" t="s">
        <v>3305</v>
      </c>
      <c r="B6517" s="26">
        <v>2015</v>
      </c>
      <c r="C6517" s="24">
        <v>9</v>
      </c>
      <c r="D6517" s="24" t="s">
        <v>261</v>
      </c>
      <c r="E6517" s="26">
        <v>202</v>
      </c>
      <c r="F6517" s="24">
        <v>670</v>
      </c>
      <c r="G6517" s="26" t="s">
        <v>3977</v>
      </c>
      <c r="H6517" s="24" t="s">
        <v>232</v>
      </c>
      <c r="I6517" s="24" t="s">
        <v>233</v>
      </c>
      <c r="J6517" s="27" t="s">
        <v>1</v>
      </c>
      <c r="K6517" s="28">
        <v>10.68</v>
      </c>
      <c r="L6517" s="28">
        <v>0</v>
      </c>
    </row>
    <row r="6518" spans="1:12" x14ac:dyDescent="0.25">
      <c r="A6518" s="24" t="s">
        <v>3305</v>
      </c>
      <c r="B6518" s="26">
        <v>2015</v>
      </c>
      <c r="C6518" s="24">
        <v>9</v>
      </c>
      <c r="D6518" s="24" t="s">
        <v>261</v>
      </c>
      <c r="E6518" s="26">
        <v>202</v>
      </c>
      <c r="F6518" s="24">
        <v>671</v>
      </c>
      <c r="G6518" s="26" t="s">
        <v>3978</v>
      </c>
      <c r="H6518" s="24" t="s">
        <v>390</v>
      </c>
      <c r="I6518" s="24" t="s">
        <v>391</v>
      </c>
      <c r="J6518" s="27" t="s">
        <v>1</v>
      </c>
      <c r="K6518" s="28">
        <v>7.83</v>
      </c>
      <c r="L6518" s="28">
        <v>0</v>
      </c>
    </row>
    <row r="6519" spans="1:12" x14ac:dyDescent="0.25">
      <c r="A6519" s="24" t="s">
        <v>3305</v>
      </c>
      <c r="B6519" s="26">
        <v>2015</v>
      </c>
      <c r="C6519" s="24">
        <v>9</v>
      </c>
      <c r="D6519" s="24" t="s">
        <v>261</v>
      </c>
      <c r="E6519" s="26">
        <v>202</v>
      </c>
      <c r="F6519" s="24">
        <v>5638</v>
      </c>
      <c r="G6519" s="26" t="s">
        <v>8945</v>
      </c>
      <c r="H6519" s="24" t="s">
        <v>1088</v>
      </c>
      <c r="I6519" s="24" t="s">
        <v>1089</v>
      </c>
      <c r="J6519" s="27" t="s">
        <v>1</v>
      </c>
      <c r="K6519" s="28">
        <v>120.66</v>
      </c>
      <c r="L6519" s="28">
        <v>0</v>
      </c>
    </row>
    <row r="6520" spans="1:12" x14ac:dyDescent="0.25">
      <c r="A6520" s="24" t="s">
        <v>3305</v>
      </c>
      <c r="B6520" s="26">
        <v>2015</v>
      </c>
      <c r="C6520" s="24">
        <v>9</v>
      </c>
      <c r="D6520" s="24" t="s">
        <v>261</v>
      </c>
      <c r="E6520" s="26">
        <v>202</v>
      </c>
      <c r="F6520" s="24">
        <v>5639</v>
      </c>
      <c r="G6520" s="26" t="s">
        <v>8946</v>
      </c>
      <c r="H6520" s="24" t="s">
        <v>186</v>
      </c>
      <c r="I6520" s="24" t="s">
        <v>187</v>
      </c>
      <c r="J6520" s="27" t="s">
        <v>1</v>
      </c>
      <c r="K6520" s="28">
        <v>1.93</v>
      </c>
      <c r="L6520" s="28">
        <v>0</v>
      </c>
    </row>
    <row r="6521" spans="1:12" x14ac:dyDescent="0.25">
      <c r="A6521" s="24" t="s">
        <v>3305</v>
      </c>
      <c r="B6521" s="26">
        <v>2015</v>
      </c>
      <c r="C6521" s="24">
        <v>9</v>
      </c>
      <c r="D6521" s="24" t="s">
        <v>261</v>
      </c>
      <c r="E6521" s="26">
        <v>202</v>
      </c>
      <c r="F6521" s="24">
        <v>5640</v>
      </c>
      <c r="G6521" s="26" t="s">
        <v>8947</v>
      </c>
      <c r="H6521" s="24" t="s">
        <v>874</v>
      </c>
      <c r="I6521" s="24" t="s">
        <v>875</v>
      </c>
      <c r="J6521" s="27" t="s">
        <v>1</v>
      </c>
      <c r="K6521" s="28">
        <v>7.83</v>
      </c>
      <c r="L6521" s="28">
        <v>0</v>
      </c>
    </row>
    <row r="6522" spans="1:12" x14ac:dyDescent="0.25">
      <c r="A6522" s="24" t="s">
        <v>3305</v>
      </c>
      <c r="B6522" s="26">
        <v>2015</v>
      </c>
      <c r="C6522" s="24">
        <v>9</v>
      </c>
      <c r="D6522" s="24" t="s">
        <v>261</v>
      </c>
      <c r="E6522" s="26">
        <v>202</v>
      </c>
      <c r="F6522" s="24">
        <v>5641</v>
      </c>
      <c r="G6522" s="26" t="s">
        <v>8948</v>
      </c>
      <c r="H6522" s="24" t="s">
        <v>266</v>
      </c>
      <c r="I6522" s="24" t="s">
        <v>267</v>
      </c>
      <c r="J6522" s="27" t="s">
        <v>1</v>
      </c>
      <c r="K6522" s="28">
        <v>25.15</v>
      </c>
      <c r="L6522" s="28">
        <v>0</v>
      </c>
    </row>
    <row r="6523" spans="1:12" x14ac:dyDescent="0.25">
      <c r="A6523" s="24" t="s">
        <v>3305</v>
      </c>
      <c r="B6523" s="26">
        <v>2015</v>
      </c>
      <c r="C6523" s="24">
        <v>9</v>
      </c>
      <c r="D6523" s="24" t="s">
        <v>261</v>
      </c>
      <c r="E6523" s="26">
        <v>202</v>
      </c>
      <c r="F6523" s="24">
        <v>5642</v>
      </c>
      <c r="G6523" s="26" t="s">
        <v>8949</v>
      </c>
      <c r="H6523" s="24" t="s">
        <v>1000</v>
      </c>
      <c r="I6523" s="24" t="s">
        <v>1001</v>
      </c>
      <c r="J6523" s="27" t="s">
        <v>1</v>
      </c>
      <c r="K6523" s="28">
        <v>7.83</v>
      </c>
      <c r="L6523" s="28">
        <v>0</v>
      </c>
    </row>
    <row r="6524" spans="1:12" x14ac:dyDescent="0.25">
      <c r="A6524" s="24" t="s">
        <v>3305</v>
      </c>
      <c r="B6524" s="26">
        <v>2015</v>
      </c>
      <c r="C6524" s="24">
        <v>9</v>
      </c>
      <c r="D6524" s="24" t="s">
        <v>261</v>
      </c>
      <c r="E6524" s="26">
        <v>202</v>
      </c>
      <c r="F6524" s="24">
        <v>677</v>
      </c>
      <c r="G6524" s="26" t="s">
        <v>3984</v>
      </c>
      <c r="H6524" s="24" t="s">
        <v>358</v>
      </c>
      <c r="I6524" s="24" t="s">
        <v>359</v>
      </c>
      <c r="J6524" s="27" t="s">
        <v>1</v>
      </c>
      <c r="K6524" s="28">
        <v>37.07</v>
      </c>
      <c r="L6524" s="28">
        <v>0</v>
      </c>
    </row>
    <row r="6525" spans="1:12" x14ac:dyDescent="0.25">
      <c r="A6525" s="24" t="s">
        <v>3305</v>
      </c>
      <c r="B6525" s="26">
        <v>2015</v>
      </c>
      <c r="C6525" s="24">
        <v>9</v>
      </c>
      <c r="D6525" s="24" t="s">
        <v>261</v>
      </c>
      <c r="E6525" s="26">
        <v>202</v>
      </c>
      <c r="F6525" s="24">
        <v>5643</v>
      </c>
      <c r="G6525" s="26" t="s">
        <v>8950</v>
      </c>
      <c r="H6525" s="24" t="s">
        <v>714</v>
      </c>
      <c r="I6525" s="24" t="s">
        <v>715</v>
      </c>
      <c r="J6525" s="27" t="s">
        <v>1</v>
      </c>
      <c r="K6525" s="28">
        <v>73.77</v>
      </c>
      <c r="L6525" s="28">
        <v>0</v>
      </c>
    </row>
    <row r="6526" spans="1:12" x14ac:dyDescent="0.25">
      <c r="A6526" s="24" t="s">
        <v>3305</v>
      </c>
      <c r="B6526" s="26">
        <v>2015</v>
      </c>
      <c r="C6526" s="24">
        <v>9</v>
      </c>
      <c r="D6526" s="24" t="s">
        <v>261</v>
      </c>
      <c r="E6526" s="26">
        <v>202</v>
      </c>
      <c r="F6526" s="24">
        <v>5644</v>
      </c>
      <c r="G6526" s="26" t="s">
        <v>8951</v>
      </c>
      <c r="H6526" s="24" t="s">
        <v>266</v>
      </c>
      <c r="I6526" s="24" t="s">
        <v>267</v>
      </c>
      <c r="J6526" s="27" t="s">
        <v>1</v>
      </c>
      <c r="K6526" s="28">
        <v>8.07</v>
      </c>
      <c r="L6526" s="28">
        <v>0</v>
      </c>
    </row>
    <row r="6527" spans="1:12" x14ac:dyDescent="0.25">
      <c r="A6527" s="24" t="s">
        <v>3305</v>
      </c>
      <c r="B6527" s="26">
        <v>2015</v>
      </c>
      <c r="C6527" s="24">
        <v>9</v>
      </c>
      <c r="D6527" s="24" t="s">
        <v>261</v>
      </c>
      <c r="E6527" s="26">
        <v>202</v>
      </c>
      <c r="F6527" s="24">
        <v>681</v>
      </c>
      <c r="G6527" s="26" t="s">
        <v>3988</v>
      </c>
      <c r="H6527" s="24" t="s">
        <v>510</v>
      </c>
      <c r="I6527" s="24" t="s">
        <v>511</v>
      </c>
      <c r="J6527" s="27" t="s">
        <v>1</v>
      </c>
      <c r="K6527" s="28">
        <v>63.8</v>
      </c>
      <c r="L6527" s="28">
        <v>0</v>
      </c>
    </row>
    <row r="6528" spans="1:12" x14ac:dyDescent="0.25">
      <c r="A6528" s="24" t="s">
        <v>3305</v>
      </c>
      <c r="B6528" s="26">
        <v>2015</v>
      </c>
      <c r="C6528" s="24">
        <v>9</v>
      </c>
      <c r="D6528" s="24" t="s">
        <v>261</v>
      </c>
      <c r="E6528" s="26">
        <v>202</v>
      </c>
      <c r="F6528" s="24">
        <v>5645</v>
      </c>
      <c r="G6528" s="26" t="s">
        <v>8952</v>
      </c>
      <c r="H6528" s="24" t="s">
        <v>818</v>
      </c>
      <c r="I6528" s="24" t="s">
        <v>819</v>
      </c>
      <c r="J6528" s="27" t="s">
        <v>1</v>
      </c>
      <c r="K6528" s="28">
        <v>188.6</v>
      </c>
      <c r="L6528" s="28">
        <v>0</v>
      </c>
    </row>
    <row r="6529" spans="1:12" x14ac:dyDescent="0.25">
      <c r="A6529" s="24" t="s">
        <v>3305</v>
      </c>
      <c r="B6529" s="26">
        <v>2015</v>
      </c>
      <c r="C6529" s="24">
        <v>9</v>
      </c>
      <c r="D6529" s="24" t="s">
        <v>261</v>
      </c>
      <c r="E6529" s="26">
        <v>202</v>
      </c>
      <c r="F6529" s="24">
        <v>5646</v>
      </c>
      <c r="G6529" s="26" t="s">
        <v>8953</v>
      </c>
      <c r="H6529" s="24" t="s">
        <v>470</v>
      </c>
      <c r="I6529" s="24" t="s">
        <v>471</v>
      </c>
      <c r="J6529" s="27" t="s">
        <v>1</v>
      </c>
      <c r="K6529" s="28">
        <v>11.11</v>
      </c>
      <c r="L6529" s="28">
        <v>0</v>
      </c>
    </row>
    <row r="6530" spans="1:12" x14ac:dyDescent="0.25">
      <c r="A6530" s="24" t="s">
        <v>3305</v>
      </c>
      <c r="B6530" s="26">
        <v>2015</v>
      </c>
      <c r="C6530" s="24">
        <v>9</v>
      </c>
      <c r="D6530" s="24" t="s">
        <v>261</v>
      </c>
      <c r="E6530" s="26">
        <v>203</v>
      </c>
      <c r="F6530" s="24">
        <v>5647</v>
      </c>
      <c r="G6530" s="26" t="s">
        <v>8954</v>
      </c>
      <c r="H6530" s="24" t="s">
        <v>77</v>
      </c>
      <c r="I6530" s="24" t="s">
        <v>78</v>
      </c>
      <c r="J6530" s="27" t="s">
        <v>1</v>
      </c>
      <c r="K6530" s="28">
        <v>20.43</v>
      </c>
      <c r="L6530" s="28">
        <v>0</v>
      </c>
    </row>
    <row r="6531" spans="1:12" x14ac:dyDescent="0.25">
      <c r="A6531" s="24" t="s">
        <v>3305</v>
      </c>
      <c r="B6531" s="26">
        <v>2015</v>
      </c>
      <c r="C6531" s="24">
        <v>9</v>
      </c>
      <c r="D6531" s="24" t="s">
        <v>261</v>
      </c>
      <c r="E6531" s="26">
        <v>203</v>
      </c>
      <c r="F6531" s="24">
        <v>5648</v>
      </c>
      <c r="G6531" s="26" t="s">
        <v>8955</v>
      </c>
      <c r="H6531" s="24" t="s">
        <v>69</v>
      </c>
      <c r="I6531" s="24" t="s">
        <v>70</v>
      </c>
      <c r="J6531" s="27" t="s">
        <v>1</v>
      </c>
      <c r="K6531" s="28">
        <v>7.83</v>
      </c>
      <c r="L6531" s="28">
        <v>0</v>
      </c>
    </row>
    <row r="6532" spans="1:12" x14ac:dyDescent="0.25">
      <c r="A6532" s="24" t="s">
        <v>3305</v>
      </c>
      <c r="B6532" s="26">
        <v>2015</v>
      </c>
      <c r="C6532" s="24">
        <v>9</v>
      </c>
      <c r="D6532" s="24" t="s">
        <v>261</v>
      </c>
      <c r="E6532" s="26">
        <v>203</v>
      </c>
      <c r="F6532" s="24">
        <v>5649</v>
      </c>
      <c r="G6532" s="26" t="s">
        <v>8956</v>
      </c>
      <c r="H6532" s="24" t="s">
        <v>196</v>
      </c>
      <c r="I6532" s="24" t="s">
        <v>197</v>
      </c>
      <c r="J6532" s="27" t="s">
        <v>1</v>
      </c>
      <c r="K6532" s="28">
        <v>7.83</v>
      </c>
      <c r="L6532" s="28">
        <v>0</v>
      </c>
    </row>
    <row r="6533" spans="1:12" x14ac:dyDescent="0.25">
      <c r="A6533" s="24" t="s">
        <v>3305</v>
      </c>
      <c r="B6533" s="26">
        <v>2015</v>
      </c>
      <c r="C6533" s="24">
        <v>9</v>
      </c>
      <c r="D6533" s="24" t="s">
        <v>261</v>
      </c>
      <c r="E6533" s="26">
        <v>203</v>
      </c>
      <c r="F6533" s="24">
        <v>5650</v>
      </c>
      <c r="G6533" s="26" t="s">
        <v>8957</v>
      </c>
      <c r="H6533" s="24" t="s">
        <v>168</v>
      </c>
      <c r="I6533" s="24" t="s">
        <v>169</v>
      </c>
      <c r="J6533" s="27" t="s">
        <v>1</v>
      </c>
      <c r="K6533" s="28">
        <v>7.83</v>
      </c>
      <c r="L6533" s="28">
        <v>0</v>
      </c>
    </row>
    <row r="6534" spans="1:12" x14ac:dyDescent="0.25">
      <c r="A6534" s="24" t="s">
        <v>3305</v>
      </c>
      <c r="B6534" s="26">
        <v>2015</v>
      </c>
      <c r="C6534" s="24">
        <v>9</v>
      </c>
      <c r="D6534" s="24" t="s">
        <v>261</v>
      </c>
      <c r="E6534" s="26">
        <v>203</v>
      </c>
      <c r="F6534" s="24">
        <v>5651</v>
      </c>
      <c r="G6534" s="26" t="s">
        <v>8958</v>
      </c>
      <c r="H6534" s="24" t="s">
        <v>67</v>
      </c>
      <c r="I6534" s="24" t="s">
        <v>68</v>
      </c>
      <c r="J6534" s="27" t="s">
        <v>1</v>
      </c>
      <c r="K6534" s="28">
        <v>21.71</v>
      </c>
      <c r="L6534" s="28">
        <v>0</v>
      </c>
    </row>
    <row r="6535" spans="1:12" x14ac:dyDescent="0.25">
      <c r="A6535" s="24" t="s">
        <v>3305</v>
      </c>
      <c r="B6535" s="26">
        <v>2015</v>
      </c>
      <c r="C6535" s="24">
        <v>9</v>
      </c>
      <c r="D6535" s="24" t="s">
        <v>261</v>
      </c>
      <c r="E6535" s="26">
        <v>203</v>
      </c>
      <c r="F6535" s="24">
        <v>5312</v>
      </c>
      <c r="G6535" s="26" t="s">
        <v>8619</v>
      </c>
      <c r="H6535" s="24" t="s">
        <v>778</v>
      </c>
      <c r="I6535" s="24" t="s">
        <v>779</v>
      </c>
      <c r="J6535" s="27" t="s">
        <v>1</v>
      </c>
      <c r="K6535" s="28">
        <v>126.25</v>
      </c>
      <c r="L6535" s="28">
        <v>0</v>
      </c>
    </row>
    <row r="6536" spans="1:12" x14ac:dyDescent="0.25">
      <c r="A6536" s="24" t="s">
        <v>3305</v>
      </c>
      <c r="B6536" s="26">
        <v>2015</v>
      </c>
      <c r="C6536" s="24">
        <v>9</v>
      </c>
      <c r="D6536" s="24" t="s">
        <v>261</v>
      </c>
      <c r="E6536" s="26">
        <v>203</v>
      </c>
      <c r="F6536" s="24">
        <v>5652</v>
      </c>
      <c r="G6536" s="26" t="s">
        <v>8959</v>
      </c>
      <c r="H6536" s="24" t="s">
        <v>98</v>
      </c>
      <c r="I6536" s="24" t="s">
        <v>99</v>
      </c>
      <c r="J6536" s="27" t="s">
        <v>1</v>
      </c>
      <c r="K6536" s="28">
        <v>55.02</v>
      </c>
      <c r="L6536" s="28">
        <v>0</v>
      </c>
    </row>
    <row r="6537" spans="1:12" x14ac:dyDescent="0.25">
      <c r="A6537" s="24" t="s">
        <v>3305</v>
      </c>
      <c r="B6537" s="26">
        <v>2015</v>
      </c>
      <c r="C6537" s="24">
        <v>9</v>
      </c>
      <c r="D6537" s="24" t="s">
        <v>261</v>
      </c>
      <c r="E6537" s="26">
        <v>203</v>
      </c>
      <c r="F6537" s="24">
        <v>5319</v>
      </c>
      <c r="G6537" s="26" t="s">
        <v>8626</v>
      </c>
      <c r="H6537" s="24" t="s">
        <v>132</v>
      </c>
      <c r="I6537" s="24" t="s">
        <v>133</v>
      </c>
      <c r="J6537" s="27" t="s">
        <v>1</v>
      </c>
      <c r="K6537" s="28">
        <v>7.83</v>
      </c>
      <c r="L6537" s="28">
        <v>0</v>
      </c>
    </row>
    <row r="6538" spans="1:12" x14ac:dyDescent="0.25">
      <c r="A6538" s="24" t="s">
        <v>3305</v>
      </c>
      <c r="B6538" s="26">
        <v>2015</v>
      </c>
      <c r="C6538" s="24">
        <v>9</v>
      </c>
      <c r="D6538" s="24" t="s">
        <v>261</v>
      </c>
      <c r="E6538" s="26">
        <v>203</v>
      </c>
      <c r="F6538" s="24">
        <v>5653</v>
      </c>
      <c r="G6538" s="26" t="s">
        <v>8960</v>
      </c>
      <c r="H6538" s="24" t="s">
        <v>634</v>
      </c>
      <c r="I6538" s="24" t="s">
        <v>635</v>
      </c>
      <c r="J6538" s="27" t="s">
        <v>1</v>
      </c>
      <c r="K6538" s="28">
        <v>188.6</v>
      </c>
      <c r="L6538" s="28">
        <v>0</v>
      </c>
    </row>
    <row r="6539" spans="1:12" x14ac:dyDescent="0.25">
      <c r="A6539" s="24" t="s">
        <v>3305</v>
      </c>
      <c r="B6539" s="26">
        <v>2015</v>
      </c>
      <c r="C6539" s="24">
        <v>9</v>
      </c>
      <c r="D6539" s="24" t="s">
        <v>261</v>
      </c>
      <c r="E6539" s="26">
        <v>203</v>
      </c>
      <c r="F6539" s="24">
        <v>5654</v>
      </c>
      <c r="G6539" s="26" t="s">
        <v>8961</v>
      </c>
      <c r="H6539" s="24" t="s">
        <v>504</v>
      </c>
      <c r="I6539" s="24" t="s">
        <v>505</v>
      </c>
      <c r="J6539" s="27" t="s">
        <v>1</v>
      </c>
      <c r="K6539" s="28">
        <v>151.22999999999999</v>
      </c>
      <c r="L6539" s="28">
        <v>0</v>
      </c>
    </row>
    <row r="6540" spans="1:12" x14ac:dyDescent="0.25">
      <c r="A6540" s="24" t="s">
        <v>3305</v>
      </c>
      <c r="B6540" s="26">
        <v>2015</v>
      </c>
      <c r="C6540" s="24">
        <v>9</v>
      </c>
      <c r="D6540" s="24" t="s">
        <v>261</v>
      </c>
      <c r="E6540" s="26">
        <v>203</v>
      </c>
      <c r="F6540" s="24">
        <v>5655</v>
      </c>
      <c r="G6540" s="26" t="s">
        <v>8962</v>
      </c>
      <c r="H6540" s="24" t="s">
        <v>1206</v>
      </c>
      <c r="I6540" s="24" t="s">
        <v>1207</v>
      </c>
      <c r="J6540" s="27" t="s">
        <v>1</v>
      </c>
      <c r="K6540" s="28">
        <v>188.6</v>
      </c>
      <c r="L6540" s="28">
        <v>0</v>
      </c>
    </row>
    <row r="6541" spans="1:12" x14ac:dyDescent="0.25">
      <c r="A6541" s="24" t="s">
        <v>3305</v>
      </c>
      <c r="B6541" s="26">
        <v>2015</v>
      </c>
      <c r="C6541" s="24">
        <v>9</v>
      </c>
      <c r="D6541" s="24" t="s">
        <v>261</v>
      </c>
      <c r="E6541" s="26">
        <v>203</v>
      </c>
      <c r="F6541" s="24">
        <v>5656</v>
      </c>
      <c r="G6541" s="26" t="s">
        <v>8963</v>
      </c>
      <c r="H6541" s="24" t="s">
        <v>648</v>
      </c>
      <c r="I6541" s="24" t="s">
        <v>649</v>
      </c>
      <c r="J6541" s="27" t="s">
        <v>1</v>
      </c>
      <c r="K6541" s="28">
        <v>188.6</v>
      </c>
      <c r="L6541" s="28">
        <v>0</v>
      </c>
    </row>
    <row r="6542" spans="1:12" x14ac:dyDescent="0.25">
      <c r="A6542" s="24" t="s">
        <v>3305</v>
      </c>
      <c r="B6542" s="26">
        <v>2015</v>
      </c>
      <c r="C6542" s="24">
        <v>9</v>
      </c>
      <c r="D6542" s="24" t="s">
        <v>261</v>
      </c>
      <c r="E6542" s="26">
        <v>203</v>
      </c>
      <c r="F6542" s="24">
        <v>5657</v>
      </c>
      <c r="G6542" s="26" t="s">
        <v>8964</v>
      </c>
      <c r="H6542" s="24" t="s">
        <v>102</v>
      </c>
      <c r="I6542" s="24" t="s">
        <v>103</v>
      </c>
      <c r="J6542" s="27" t="s">
        <v>1</v>
      </c>
      <c r="K6542" s="28">
        <v>3.23</v>
      </c>
      <c r="L6542" s="28">
        <v>0</v>
      </c>
    </row>
    <row r="6543" spans="1:12" x14ac:dyDescent="0.25">
      <c r="A6543" s="24" t="s">
        <v>3305</v>
      </c>
      <c r="B6543" s="26">
        <v>2015</v>
      </c>
      <c r="C6543" s="24">
        <v>9</v>
      </c>
      <c r="D6543" s="24" t="s">
        <v>261</v>
      </c>
      <c r="E6543" s="26">
        <v>203</v>
      </c>
      <c r="F6543" s="24">
        <v>5658</v>
      </c>
      <c r="G6543" s="26" t="s">
        <v>8965</v>
      </c>
      <c r="H6543" s="24" t="s">
        <v>218</v>
      </c>
      <c r="I6543" s="24" t="s">
        <v>219</v>
      </c>
      <c r="J6543" s="27" t="s">
        <v>1</v>
      </c>
      <c r="K6543" s="28">
        <v>12.574999999999999</v>
      </c>
      <c r="L6543" s="28">
        <v>0</v>
      </c>
    </row>
    <row r="6544" spans="1:12" x14ac:dyDescent="0.25">
      <c r="A6544" s="24" t="s">
        <v>3305</v>
      </c>
      <c r="B6544" s="26">
        <v>2015</v>
      </c>
      <c r="C6544" s="24">
        <v>9</v>
      </c>
      <c r="D6544" s="24" t="s">
        <v>261</v>
      </c>
      <c r="E6544" s="26">
        <v>203</v>
      </c>
      <c r="F6544" s="24">
        <v>689</v>
      </c>
      <c r="G6544" s="26" t="s">
        <v>3996</v>
      </c>
      <c r="H6544" s="24" t="s">
        <v>388</v>
      </c>
      <c r="I6544" s="24" t="s">
        <v>389</v>
      </c>
      <c r="J6544" s="27" t="s">
        <v>1</v>
      </c>
      <c r="K6544" s="28">
        <v>16.46</v>
      </c>
      <c r="L6544" s="28">
        <v>0</v>
      </c>
    </row>
    <row r="6545" spans="1:12" x14ac:dyDescent="0.25">
      <c r="A6545" s="24" t="s">
        <v>3305</v>
      </c>
      <c r="B6545" s="26">
        <v>2015</v>
      </c>
      <c r="C6545" s="24">
        <v>9</v>
      </c>
      <c r="D6545" s="24" t="s">
        <v>261</v>
      </c>
      <c r="E6545" s="26">
        <v>203</v>
      </c>
      <c r="F6545" s="24">
        <v>5659</v>
      </c>
      <c r="G6545" s="26" t="s">
        <v>8966</v>
      </c>
      <c r="H6545" s="24" t="s">
        <v>736</v>
      </c>
      <c r="I6545" s="24" t="s">
        <v>737</v>
      </c>
      <c r="J6545" s="27" t="s">
        <v>1</v>
      </c>
      <c r="K6545" s="28">
        <v>188.6</v>
      </c>
      <c r="L6545" s="28">
        <v>0</v>
      </c>
    </row>
    <row r="6546" spans="1:12" x14ac:dyDescent="0.25">
      <c r="A6546" s="24" t="s">
        <v>3305</v>
      </c>
      <c r="B6546" s="26">
        <v>2015</v>
      </c>
      <c r="C6546" s="24">
        <v>9</v>
      </c>
      <c r="D6546" s="24" t="s">
        <v>261</v>
      </c>
      <c r="E6546" s="26">
        <v>203</v>
      </c>
      <c r="F6546" s="24">
        <v>5660</v>
      </c>
      <c r="G6546" s="26" t="s">
        <v>8967</v>
      </c>
      <c r="H6546" s="24" t="s">
        <v>436</v>
      </c>
      <c r="I6546" s="24" t="s">
        <v>437</v>
      </c>
      <c r="J6546" s="27" t="s">
        <v>1</v>
      </c>
      <c r="K6546" s="28">
        <v>78.87</v>
      </c>
      <c r="L6546" s="28">
        <v>0</v>
      </c>
    </row>
    <row r="6547" spans="1:12" x14ac:dyDescent="0.25">
      <c r="A6547" s="24" t="s">
        <v>3305</v>
      </c>
      <c r="B6547" s="26">
        <v>2015</v>
      </c>
      <c r="C6547" s="24">
        <v>9</v>
      </c>
      <c r="D6547" s="24" t="s">
        <v>261</v>
      </c>
      <c r="E6547" s="26">
        <v>203</v>
      </c>
      <c r="F6547" s="24">
        <v>5661</v>
      </c>
      <c r="G6547" s="26" t="s">
        <v>8968</v>
      </c>
      <c r="H6547" s="24" t="s">
        <v>300</v>
      </c>
      <c r="I6547" s="24" t="s">
        <v>301</v>
      </c>
      <c r="J6547" s="27" t="s">
        <v>1</v>
      </c>
      <c r="K6547" s="28">
        <v>188.6</v>
      </c>
      <c r="L6547" s="28">
        <v>0</v>
      </c>
    </row>
    <row r="6548" spans="1:12" x14ac:dyDescent="0.25">
      <c r="A6548" s="24" t="s">
        <v>3305</v>
      </c>
      <c r="B6548" s="26">
        <v>2015</v>
      </c>
      <c r="C6548" s="24">
        <v>9</v>
      </c>
      <c r="D6548" s="24" t="s">
        <v>261</v>
      </c>
      <c r="E6548" s="26">
        <v>203</v>
      </c>
      <c r="F6548" s="24">
        <v>5662</v>
      </c>
      <c r="G6548" s="26" t="s">
        <v>8969</v>
      </c>
      <c r="H6548" s="24" t="s">
        <v>69</v>
      </c>
      <c r="I6548" s="24" t="s">
        <v>70</v>
      </c>
      <c r="J6548" s="27" t="s">
        <v>1</v>
      </c>
      <c r="K6548" s="28">
        <v>11.43</v>
      </c>
      <c r="L6548" s="28">
        <v>0</v>
      </c>
    </row>
    <row r="6549" spans="1:12" x14ac:dyDescent="0.25">
      <c r="A6549" s="24" t="s">
        <v>3305</v>
      </c>
      <c r="B6549" s="26">
        <v>2015</v>
      </c>
      <c r="C6549" s="24">
        <v>9</v>
      </c>
      <c r="D6549" s="24" t="s">
        <v>261</v>
      </c>
      <c r="E6549" s="26">
        <v>203</v>
      </c>
      <c r="F6549" s="24">
        <v>5663</v>
      </c>
      <c r="G6549" s="26" t="s">
        <v>8970</v>
      </c>
      <c r="H6549" s="24" t="s">
        <v>164</v>
      </c>
      <c r="I6549" s="24" t="s">
        <v>165</v>
      </c>
      <c r="J6549" s="27" t="s">
        <v>1</v>
      </c>
      <c r="K6549" s="28">
        <v>1.93</v>
      </c>
      <c r="L6549" s="28">
        <v>0</v>
      </c>
    </row>
    <row r="6550" spans="1:12" x14ac:dyDescent="0.25">
      <c r="A6550" s="24" t="s">
        <v>3305</v>
      </c>
      <c r="B6550" s="26">
        <v>2015</v>
      </c>
      <c r="C6550" s="24">
        <v>9</v>
      </c>
      <c r="D6550" s="24" t="s">
        <v>261</v>
      </c>
      <c r="E6550" s="26">
        <v>204</v>
      </c>
      <c r="F6550" s="24">
        <v>5664</v>
      </c>
      <c r="G6550" s="26" t="s">
        <v>8971</v>
      </c>
      <c r="H6550" s="24" t="s">
        <v>1130</v>
      </c>
      <c r="I6550" s="24" t="s">
        <v>1131</v>
      </c>
      <c r="J6550" s="27" t="s">
        <v>1</v>
      </c>
      <c r="K6550" s="28">
        <v>235.98</v>
      </c>
      <c r="L6550" s="28">
        <v>0</v>
      </c>
    </row>
    <row r="6551" spans="1:12" x14ac:dyDescent="0.25">
      <c r="A6551" s="24" t="s">
        <v>3305</v>
      </c>
      <c r="B6551" s="26">
        <v>2015</v>
      </c>
      <c r="C6551" s="24">
        <v>9</v>
      </c>
      <c r="D6551" s="24" t="s">
        <v>261</v>
      </c>
      <c r="E6551" s="26">
        <v>204</v>
      </c>
      <c r="F6551" s="24">
        <v>3654</v>
      </c>
      <c r="G6551" s="26" t="s">
        <v>6961</v>
      </c>
      <c r="H6551" s="24" t="s">
        <v>67</v>
      </c>
      <c r="I6551" s="24" t="s">
        <v>68</v>
      </c>
      <c r="J6551" s="27" t="s">
        <v>1</v>
      </c>
      <c r="K6551" s="28">
        <v>8.07</v>
      </c>
      <c r="L6551" s="28">
        <v>0</v>
      </c>
    </row>
    <row r="6552" spans="1:12" x14ac:dyDescent="0.25">
      <c r="A6552" s="24" t="s">
        <v>3305</v>
      </c>
      <c r="B6552" s="26">
        <v>2015</v>
      </c>
      <c r="C6552" s="24">
        <v>9</v>
      </c>
      <c r="D6552" s="24" t="s">
        <v>261</v>
      </c>
      <c r="E6552" s="26">
        <v>204</v>
      </c>
      <c r="F6552" s="24">
        <v>697</v>
      </c>
      <c r="G6552" s="26" t="s">
        <v>4004</v>
      </c>
      <c r="H6552" s="24" t="s">
        <v>65</v>
      </c>
      <c r="I6552" s="24" t="s">
        <v>66</v>
      </c>
      <c r="J6552" s="27" t="s">
        <v>1</v>
      </c>
      <c r="K6552" s="28">
        <v>8.26</v>
      </c>
      <c r="L6552" s="28">
        <v>0</v>
      </c>
    </row>
    <row r="6553" spans="1:12" x14ac:dyDescent="0.25">
      <c r="A6553" s="24" t="s">
        <v>3305</v>
      </c>
      <c r="B6553" s="26">
        <v>2015</v>
      </c>
      <c r="C6553" s="24">
        <v>9</v>
      </c>
      <c r="D6553" s="24" t="s">
        <v>261</v>
      </c>
      <c r="E6553" s="26">
        <v>204</v>
      </c>
      <c r="F6553" s="24">
        <v>3208</v>
      </c>
      <c r="G6553" s="26" t="s">
        <v>6515</v>
      </c>
      <c r="H6553" s="24" t="s">
        <v>204</v>
      </c>
      <c r="I6553" s="24" t="s">
        <v>205</v>
      </c>
      <c r="J6553" s="27" t="s">
        <v>1</v>
      </c>
      <c r="K6553" s="28">
        <v>18.88</v>
      </c>
      <c r="L6553" s="28">
        <v>0</v>
      </c>
    </row>
    <row r="6554" spans="1:12" x14ac:dyDescent="0.25">
      <c r="A6554" s="24" t="s">
        <v>3305</v>
      </c>
      <c r="B6554" s="26">
        <v>2015</v>
      </c>
      <c r="C6554" s="24">
        <v>9</v>
      </c>
      <c r="D6554" s="24" t="s">
        <v>261</v>
      </c>
      <c r="E6554" s="26">
        <v>204</v>
      </c>
      <c r="F6554" s="24">
        <v>5665</v>
      </c>
      <c r="G6554" s="26" t="s">
        <v>8972</v>
      </c>
      <c r="H6554" s="24" t="s">
        <v>77</v>
      </c>
      <c r="I6554" s="24" t="s">
        <v>78</v>
      </c>
      <c r="J6554" s="27" t="s">
        <v>1</v>
      </c>
      <c r="K6554" s="28">
        <v>2.5499999999999998</v>
      </c>
      <c r="L6554" s="28">
        <v>0</v>
      </c>
    </row>
    <row r="6555" spans="1:12" x14ac:dyDescent="0.25">
      <c r="A6555" s="24" t="s">
        <v>3305</v>
      </c>
      <c r="B6555" s="26">
        <v>2015</v>
      </c>
      <c r="C6555" s="24">
        <v>9</v>
      </c>
      <c r="D6555" s="24" t="s">
        <v>261</v>
      </c>
      <c r="E6555" s="26">
        <v>204</v>
      </c>
      <c r="F6555" s="24">
        <v>4796</v>
      </c>
      <c r="G6555" s="26" t="s">
        <v>8103</v>
      </c>
      <c r="H6555" s="24" t="s">
        <v>984</v>
      </c>
      <c r="I6555" s="24" t="s">
        <v>985</v>
      </c>
      <c r="J6555" s="27" t="s">
        <v>1</v>
      </c>
      <c r="K6555" s="28">
        <v>3.04</v>
      </c>
      <c r="L6555" s="28">
        <v>0</v>
      </c>
    </row>
    <row r="6556" spans="1:12" x14ac:dyDescent="0.25">
      <c r="A6556" s="24" t="s">
        <v>3305</v>
      </c>
      <c r="B6556" s="26">
        <v>2015</v>
      </c>
      <c r="C6556" s="24">
        <v>9</v>
      </c>
      <c r="D6556" s="24" t="s">
        <v>261</v>
      </c>
      <c r="E6556" s="26">
        <v>204</v>
      </c>
      <c r="F6556" s="24">
        <v>4797</v>
      </c>
      <c r="G6556" s="26" t="s">
        <v>8104</v>
      </c>
      <c r="H6556" s="24" t="s">
        <v>77</v>
      </c>
      <c r="I6556" s="24" t="s">
        <v>78</v>
      </c>
      <c r="J6556" s="27" t="s">
        <v>1</v>
      </c>
      <c r="K6556" s="28">
        <v>60.9</v>
      </c>
      <c r="L6556" s="28">
        <v>0</v>
      </c>
    </row>
    <row r="6557" spans="1:12" x14ac:dyDescent="0.25">
      <c r="A6557" s="24" t="s">
        <v>3305</v>
      </c>
      <c r="B6557" s="26">
        <v>2015</v>
      </c>
      <c r="C6557" s="24">
        <v>9</v>
      </c>
      <c r="D6557" s="24" t="s">
        <v>261</v>
      </c>
      <c r="E6557" s="26">
        <v>204</v>
      </c>
      <c r="F6557" s="24">
        <v>5666</v>
      </c>
      <c r="G6557" s="26" t="s">
        <v>8973</v>
      </c>
      <c r="H6557" s="24" t="s">
        <v>1206</v>
      </c>
      <c r="I6557" s="24" t="s">
        <v>1207</v>
      </c>
      <c r="J6557" s="27" t="s">
        <v>1</v>
      </c>
      <c r="K6557" s="28">
        <v>188.6</v>
      </c>
      <c r="L6557" s="28">
        <v>0</v>
      </c>
    </row>
    <row r="6558" spans="1:12" x14ac:dyDescent="0.25">
      <c r="A6558" s="24" t="s">
        <v>3305</v>
      </c>
      <c r="B6558" s="26">
        <v>2015</v>
      </c>
      <c r="C6558" s="24">
        <v>9</v>
      </c>
      <c r="D6558" s="24" t="s">
        <v>261</v>
      </c>
      <c r="E6558" s="26">
        <v>204</v>
      </c>
      <c r="F6558" s="24">
        <v>5667</v>
      </c>
      <c r="G6558" s="26" t="s">
        <v>8974</v>
      </c>
      <c r="H6558" s="24" t="s">
        <v>61</v>
      </c>
      <c r="I6558" s="24" t="s">
        <v>62</v>
      </c>
      <c r="J6558" s="27" t="s">
        <v>1</v>
      </c>
      <c r="K6558" s="28">
        <v>7.83</v>
      </c>
      <c r="L6558" s="28">
        <v>0</v>
      </c>
    </row>
    <row r="6559" spans="1:12" x14ac:dyDescent="0.25">
      <c r="A6559" s="24" t="s">
        <v>3305</v>
      </c>
      <c r="B6559" s="26">
        <v>2015</v>
      </c>
      <c r="C6559" s="24">
        <v>9</v>
      </c>
      <c r="D6559" s="24" t="s">
        <v>261</v>
      </c>
      <c r="E6559" s="26">
        <v>204</v>
      </c>
      <c r="F6559" s="24">
        <v>5668</v>
      </c>
      <c r="G6559" s="26" t="s">
        <v>8975</v>
      </c>
      <c r="H6559" s="24" t="s">
        <v>372</v>
      </c>
      <c r="I6559" s="24" t="s">
        <v>373</v>
      </c>
      <c r="J6559" s="27" t="s">
        <v>1</v>
      </c>
      <c r="K6559" s="28">
        <v>8.26</v>
      </c>
      <c r="L6559" s="28">
        <v>0</v>
      </c>
    </row>
    <row r="6560" spans="1:12" x14ac:dyDescent="0.25">
      <c r="A6560" s="24" t="s">
        <v>3305</v>
      </c>
      <c r="B6560" s="26">
        <v>2015</v>
      </c>
      <c r="C6560" s="24">
        <v>9</v>
      </c>
      <c r="D6560" s="24" t="s">
        <v>261</v>
      </c>
      <c r="E6560" s="26">
        <v>204</v>
      </c>
      <c r="F6560" s="24">
        <v>5669</v>
      </c>
      <c r="G6560" s="26" t="s">
        <v>8976</v>
      </c>
      <c r="H6560" s="24" t="s">
        <v>1074</v>
      </c>
      <c r="I6560" s="24" t="s">
        <v>1075</v>
      </c>
      <c r="J6560" s="27" t="s">
        <v>1</v>
      </c>
      <c r="K6560" s="28">
        <v>188.6</v>
      </c>
      <c r="L6560" s="28">
        <v>0</v>
      </c>
    </row>
    <row r="6561" spans="1:12" x14ac:dyDescent="0.25">
      <c r="A6561" s="24" t="s">
        <v>3305</v>
      </c>
      <c r="B6561" s="26">
        <v>2015</v>
      </c>
      <c r="C6561" s="24">
        <v>9</v>
      </c>
      <c r="D6561" s="24" t="s">
        <v>261</v>
      </c>
      <c r="E6561" s="26">
        <v>204</v>
      </c>
      <c r="F6561" s="24">
        <v>703</v>
      </c>
      <c r="G6561" s="26" t="s">
        <v>4010</v>
      </c>
      <c r="H6561" s="24" t="s">
        <v>488</v>
      </c>
      <c r="I6561" s="24" t="s">
        <v>489</v>
      </c>
      <c r="J6561" s="27" t="s">
        <v>1</v>
      </c>
      <c r="K6561" s="28">
        <v>9.81</v>
      </c>
      <c r="L6561" s="28">
        <v>0</v>
      </c>
    </row>
    <row r="6562" spans="1:12" x14ac:dyDescent="0.25">
      <c r="A6562" s="24" t="s">
        <v>3305</v>
      </c>
      <c r="B6562" s="26">
        <v>2015</v>
      </c>
      <c r="C6562" s="24">
        <v>9</v>
      </c>
      <c r="D6562" s="24" t="s">
        <v>261</v>
      </c>
      <c r="E6562" s="26">
        <v>204</v>
      </c>
      <c r="F6562" s="24">
        <v>5670</v>
      </c>
      <c r="G6562" s="26" t="s">
        <v>8977</v>
      </c>
      <c r="H6562" s="24" t="s">
        <v>1074</v>
      </c>
      <c r="I6562" s="24" t="s">
        <v>1075</v>
      </c>
      <c r="J6562" s="27" t="s">
        <v>1</v>
      </c>
      <c r="K6562" s="28">
        <v>188.6</v>
      </c>
      <c r="L6562" s="28">
        <v>0</v>
      </c>
    </row>
    <row r="6563" spans="1:12" x14ac:dyDescent="0.25">
      <c r="A6563" s="24" t="s">
        <v>3305</v>
      </c>
      <c r="B6563" s="26">
        <v>2015</v>
      </c>
      <c r="C6563" s="24">
        <v>9</v>
      </c>
      <c r="D6563" s="24" t="s">
        <v>261</v>
      </c>
      <c r="E6563" s="26">
        <v>204</v>
      </c>
      <c r="F6563" s="24">
        <v>5671</v>
      </c>
      <c r="G6563" s="26" t="s">
        <v>8978</v>
      </c>
      <c r="H6563" s="24" t="s">
        <v>406</v>
      </c>
      <c r="I6563" s="24" t="s">
        <v>407</v>
      </c>
      <c r="J6563" s="27" t="s">
        <v>1</v>
      </c>
      <c r="K6563" s="28">
        <v>12.85</v>
      </c>
      <c r="L6563" s="28">
        <v>0</v>
      </c>
    </row>
    <row r="6564" spans="1:12" x14ac:dyDescent="0.25">
      <c r="A6564" s="24" t="s">
        <v>3305</v>
      </c>
      <c r="B6564" s="26">
        <v>2015</v>
      </c>
      <c r="C6564" s="24">
        <v>9</v>
      </c>
      <c r="D6564" s="24" t="s">
        <v>261</v>
      </c>
      <c r="E6564" s="26">
        <v>204</v>
      </c>
      <c r="F6564" s="24">
        <v>706</v>
      </c>
      <c r="G6564" s="26" t="s">
        <v>4013</v>
      </c>
      <c r="H6564" s="24" t="s">
        <v>522</v>
      </c>
      <c r="I6564" s="24" t="s">
        <v>523</v>
      </c>
      <c r="J6564" s="27" t="s">
        <v>1</v>
      </c>
      <c r="K6564" s="28">
        <v>1.55</v>
      </c>
      <c r="L6564" s="28">
        <v>0</v>
      </c>
    </row>
    <row r="6565" spans="1:12" x14ac:dyDescent="0.25">
      <c r="A6565" s="24" t="s">
        <v>3305</v>
      </c>
      <c r="B6565" s="26">
        <v>2015</v>
      </c>
      <c r="C6565" s="24">
        <v>9</v>
      </c>
      <c r="D6565" s="24" t="s">
        <v>261</v>
      </c>
      <c r="E6565" s="26">
        <v>204</v>
      </c>
      <c r="F6565" s="24">
        <v>5672</v>
      </c>
      <c r="G6565" s="26" t="s">
        <v>8979</v>
      </c>
      <c r="H6565" s="24" t="s">
        <v>192</v>
      </c>
      <c r="I6565" s="24" t="s">
        <v>193</v>
      </c>
      <c r="J6565" s="27" t="s">
        <v>1</v>
      </c>
      <c r="K6565" s="28">
        <v>8.26</v>
      </c>
      <c r="L6565" s="28">
        <v>0</v>
      </c>
    </row>
    <row r="6566" spans="1:12" x14ac:dyDescent="0.25">
      <c r="A6566" s="24" t="s">
        <v>3305</v>
      </c>
      <c r="B6566" s="26">
        <v>2015</v>
      </c>
      <c r="C6566" s="24">
        <v>9</v>
      </c>
      <c r="D6566" s="24" t="s">
        <v>261</v>
      </c>
      <c r="E6566" s="26">
        <v>204</v>
      </c>
      <c r="F6566" s="24">
        <v>5673</v>
      </c>
      <c r="G6566" s="26" t="s">
        <v>8980</v>
      </c>
      <c r="H6566" s="24" t="s">
        <v>212</v>
      </c>
      <c r="I6566" s="24" t="s">
        <v>213</v>
      </c>
      <c r="J6566" s="27" t="s">
        <v>1</v>
      </c>
      <c r="K6566" s="28">
        <v>35.4</v>
      </c>
      <c r="L6566" s="28">
        <v>0</v>
      </c>
    </row>
    <row r="6567" spans="1:12" x14ac:dyDescent="0.25">
      <c r="A6567" s="24" t="s">
        <v>3305</v>
      </c>
      <c r="B6567" s="26">
        <v>2015</v>
      </c>
      <c r="C6567" s="24">
        <v>9</v>
      </c>
      <c r="D6567" s="24" t="s">
        <v>261</v>
      </c>
      <c r="E6567" s="26">
        <v>204</v>
      </c>
      <c r="F6567" s="24">
        <v>5674</v>
      </c>
      <c r="G6567" s="26" t="s">
        <v>8981</v>
      </c>
      <c r="H6567" s="24" t="s">
        <v>648</v>
      </c>
      <c r="I6567" s="24" t="s">
        <v>649</v>
      </c>
      <c r="J6567" s="27" t="s">
        <v>1</v>
      </c>
      <c r="K6567" s="28">
        <v>188.6</v>
      </c>
      <c r="L6567" s="28">
        <v>0</v>
      </c>
    </row>
    <row r="6568" spans="1:12" x14ac:dyDescent="0.25">
      <c r="A6568" s="24" t="s">
        <v>3305</v>
      </c>
      <c r="B6568" s="26">
        <v>2015</v>
      </c>
      <c r="C6568" s="24">
        <v>9</v>
      </c>
      <c r="D6568" s="24" t="s">
        <v>261</v>
      </c>
      <c r="E6568" s="26">
        <v>204</v>
      </c>
      <c r="F6568" s="24">
        <v>5675</v>
      </c>
      <c r="G6568" s="26" t="s">
        <v>8982</v>
      </c>
      <c r="H6568" s="24" t="s">
        <v>1166</v>
      </c>
      <c r="I6568" s="24" t="s">
        <v>1167</v>
      </c>
      <c r="J6568" s="27" t="s">
        <v>1</v>
      </c>
      <c r="K6568" s="28">
        <v>3.04</v>
      </c>
      <c r="L6568" s="28">
        <v>0</v>
      </c>
    </row>
    <row r="6569" spans="1:12" x14ac:dyDescent="0.25">
      <c r="A6569" s="24" t="s">
        <v>3305</v>
      </c>
      <c r="B6569" s="26">
        <v>2015</v>
      </c>
      <c r="C6569" s="24">
        <v>9</v>
      </c>
      <c r="D6569" s="24" t="s">
        <v>261</v>
      </c>
      <c r="E6569" s="26">
        <v>204</v>
      </c>
      <c r="F6569" s="24">
        <v>5676</v>
      </c>
      <c r="G6569" s="26" t="s">
        <v>8983</v>
      </c>
      <c r="H6569" s="24" t="s">
        <v>274</v>
      </c>
      <c r="I6569" s="24" t="s">
        <v>275</v>
      </c>
      <c r="J6569" s="27" t="s">
        <v>1</v>
      </c>
      <c r="K6569" s="28">
        <v>188.6</v>
      </c>
      <c r="L6569" s="28">
        <v>0</v>
      </c>
    </row>
    <row r="6570" spans="1:12" x14ac:dyDescent="0.25">
      <c r="A6570" s="24" t="s">
        <v>3305</v>
      </c>
      <c r="B6570" s="26">
        <v>2015</v>
      </c>
      <c r="C6570" s="24">
        <v>9</v>
      </c>
      <c r="D6570" s="24" t="s">
        <v>261</v>
      </c>
      <c r="E6570" s="26">
        <v>204</v>
      </c>
      <c r="F6570" s="24">
        <v>5677</v>
      </c>
      <c r="G6570" s="26" t="s">
        <v>8984</v>
      </c>
      <c r="H6570" s="24" t="s">
        <v>1770</v>
      </c>
      <c r="I6570" s="24" t="s">
        <v>1771</v>
      </c>
      <c r="J6570" s="27" t="s">
        <v>1</v>
      </c>
      <c r="K6570" s="28">
        <v>18.88</v>
      </c>
      <c r="L6570" s="28">
        <v>0</v>
      </c>
    </row>
    <row r="6571" spans="1:12" x14ac:dyDescent="0.25">
      <c r="A6571" s="24" t="s">
        <v>3305</v>
      </c>
      <c r="B6571" s="26">
        <v>2015</v>
      </c>
      <c r="C6571" s="24">
        <v>9</v>
      </c>
      <c r="D6571" s="24" t="s">
        <v>261</v>
      </c>
      <c r="E6571" s="26">
        <v>204</v>
      </c>
      <c r="F6571" s="24">
        <v>5678</v>
      </c>
      <c r="G6571" s="26" t="s">
        <v>8985</v>
      </c>
      <c r="H6571" s="24" t="s">
        <v>178</v>
      </c>
      <c r="I6571" s="24" t="s">
        <v>179</v>
      </c>
      <c r="J6571" s="27" t="s">
        <v>1</v>
      </c>
      <c r="K6571" s="28">
        <v>126.25</v>
      </c>
      <c r="L6571" s="28">
        <v>0</v>
      </c>
    </row>
    <row r="6572" spans="1:12" x14ac:dyDescent="0.25">
      <c r="A6572" s="24" t="s">
        <v>3305</v>
      </c>
      <c r="B6572" s="26">
        <v>2015</v>
      </c>
      <c r="C6572" s="24">
        <v>9</v>
      </c>
      <c r="D6572" s="24" t="s">
        <v>261</v>
      </c>
      <c r="E6572" s="26">
        <v>204</v>
      </c>
      <c r="F6572" s="24">
        <v>5679</v>
      </c>
      <c r="G6572" s="26" t="s">
        <v>8986</v>
      </c>
      <c r="H6572" s="24" t="s">
        <v>77</v>
      </c>
      <c r="I6572" s="24" t="s">
        <v>78</v>
      </c>
      <c r="J6572" s="27" t="s">
        <v>1</v>
      </c>
      <c r="K6572" s="28">
        <v>56.2</v>
      </c>
      <c r="L6572" s="28">
        <v>0</v>
      </c>
    </row>
    <row r="6573" spans="1:12" x14ac:dyDescent="0.25">
      <c r="A6573" s="24" t="s">
        <v>3305</v>
      </c>
      <c r="B6573" s="26">
        <v>2015</v>
      </c>
      <c r="C6573" s="24">
        <v>9</v>
      </c>
      <c r="D6573" s="24" t="s">
        <v>261</v>
      </c>
      <c r="E6573" s="26">
        <v>204</v>
      </c>
      <c r="F6573" s="24">
        <v>5680</v>
      </c>
      <c r="G6573" s="26" t="s">
        <v>8987</v>
      </c>
      <c r="H6573" s="24" t="s">
        <v>59</v>
      </c>
      <c r="I6573" s="24" t="s">
        <v>60</v>
      </c>
      <c r="J6573" s="27" t="s">
        <v>1</v>
      </c>
      <c r="K6573" s="28">
        <v>1.74</v>
      </c>
      <c r="L6573" s="28">
        <v>0</v>
      </c>
    </row>
    <row r="6574" spans="1:12" x14ac:dyDescent="0.25">
      <c r="A6574" s="24" t="s">
        <v>3305</v>
      </c>
      <c r="B6574" s="26">
        <v>2015</v>
      </c>
      <c r="C6574" s="24">
        <v>9</v>
      </c>
      <c r="D6574" s="24" t="s">
        <v>261</v>
      </c>
      <c r="E6574" s="26">
        <v>204</v>
      </c>
      <c r="F6574" s="24">
        <v>3283</v>
      </c>
      <c r="G6574" s="26" t="s">
        <v>6590</v>
      </c>
      <c r="H6574" s="24" t="s">
        <v>110</v>
      </c>
      <c r="I6574" s="24" t="s">
        <v>111</v>
      </c>
      <c r="J6574" s="27" t="s">
        <v>1</v>
      </c>
      <c r="K6574" s="28">
        <v>7.83</v>
      </c>
      <c r="L6574" s="28">
        <v>0</v>
      </c>
    </row>
    <row r="6575" spans="1:12" x14ac:dyDescent="0.25">
      <c r="A6575" s="24" t="s">
        <v>3305</v>
      </c>
      <c r="B6575" s="26">
        <v>2015</v>
      </c>
      <c r="C6575" s="24">
        <v>9</v>
      </c>
      <c r="D6575" s="24" t="s">
        <v>261</v>
      </c>
      <c r="E6575" s="26">
        <v>205</v>
      </c>
      <c r="F6575" s="24">
        <v>4817</v>
      </c>
      <c r="G6575" s="26" t="s">
        <v>8124</v>
      </c>
      <c r="H6575" s="24" t="s">
        <v>98</v>
      </c>
      <c r="I6575" s="24" t="s">
        <v>99</v>
      </c>
      <c r="J6575" s="27" t="s">
        <v>1</v>
      </c>
      <c r="K6575" s="28">
        <v>2.86</v>
      </c>
      <c r="L6575" s="28">
        <v>0</v>
      </c>
    </row>
    <row r="6576" spans="1:12" x14ac:dyDescent="0.25">
      <c r="A6576" s="24" t="s">
        <v>3305</v>
      </c>
      <c r="B6576" s="26">
        <v>2015</v>
      </c>
      <c r="C6576" s="24">
        <v>9</v>
      </c>
      <c r="D6576" s="24" t="s">
        <v>261</v>
      </c>
      <c r="E6576" s="26">
        <v>205</v>
      </c>
      <c r="F6576" s="24">
        <v>5681</v>
      </c>
      <c r="G6576" s="26" t="s">
        <v>8988</v>
      </c>
      <c r="H6576" s="24" t="s">
        <v>77</v>
      </c>
      <c r="I6576" s="24" t="s">
        <v>78</v>
      </c>
      <c r="J6576" s="27" t="s">
        <v>1</v>
      </c>
      <c r="K6576" s="28">
        <v>7.83</v>
      </c>
      <c r="L6576" s="28">
        <v>0</v>
      </c>
    </row>
    <row r="6577" spans="1:12" x14ac:dyDescent="0.25">
      <c r="A6577" s="24" t="s">
        <v>3305</v>
      </c>
      <c r="B6577" s="26">
        <v>2015</v>
      </c>
      <c r="C6577" s="24">
        <v>9</v>
      </c>
      <c r="D6577" s="24" t="s">
        <v>261</v>
      </c>
      <c r="E6577" s="26">
        <v>205</v>
      </c>
      <c r="F6577" s="24">
        <v>5682</v>
      </c>
      <c r="G6577" s="26" t="s">
        <v>8989</v>
      </c>
      <c r="H6577" s="24" t="s">
        <v>61</v>
      </c>
      <c r="I6577" s="24" t="s">
        <v>62</v>
      </c>
      <c r="J6577" s="27" t="s">
        <v>1</v>
      </c>
      <c r="K6577" s="28">
        <v>7.83</v>
      </c>
      <c r="L6577" s="28">
        <v>0</v>
      </c>
    </row>
    <row r="6578" spans="1:12" x14ac:dyDescent="0.25">
      <c r="A6578" s="24" t="s">
        <v>3305</v>
      </c>
      <c r="B6578" s="26">
        <v>2015</v>
      </c>
      <c r="C6578" s="24">
        <v>9</v>
      </c>
      <c r="D6578" s="24" t="s">
        <v>261</v>
      </c>
      <c r="E6578" s="26">
        <v>205</v>
      </c>
      <c r="F6578" s="24">
        <v>411</v>
      </c>
      <c r="G6578" s="26" t="s">
        <v>3718</v>
      </c>
      <c r="H6578" s="24" t="s">
        <v>164</v>
      </c>
      <c r="I6578" s="24" t="s">
        <v>165</v>
      </c>
      <c r="J6578" s="27" t="s">
        <v>1</v>
      </c>
      <c r="K6578" s="28">
        <v>7.27</v>
      </c>
      <c r="L6578" s="28">
        <v>0</v>
      </c>
    </row>
    <row r="6579" spans="1:12" x14ac:dyDescent="0.25">
      <c r="A6579" s="24" t="s">
        <v>3305</v>
      </c>
      <c r="B6579" s="26">
        <v>2015</v>
      </c>
      <c r="C6579" s="24">
        <v>9</v>
      </c>
      <c r="D6579" s="24" t="s">
        <v>261</v>
      </c>
      <c r="E6579" s="26">
        <v>205</v>
      </c>
      <c r="F6579" s="24">
        <v>5683</v>
      </c>
      <c r="G6579" s="26" t="s">
        <v>8990</v>
      </c>
      <c r="H6579" s="24" t="s">
        <v>1774</v>
      </c>
      <c r="I6579" s="24" t="s">
        <v>1775</v>
      </c>
      <c r="J6579" s="27" t="s">
        <v>1</v>
      </c>
      <c r="K6579" s="28">
        <v>9.82</v>
      </c>
      <c r="L6579" s="28">
        <v>0</v>
      </c>
    </row>
    <row r="6580" spans="1:12" x14ac:dyDescent="0.25">
      <c r="A6580" s="24" t="s">
        <v>3305</v>
      </c>
      <c r="B6580" s="26">
        <v>2015</v>
      </c>
      <c r="C6580" s="24">
        <v>9</v>
      </c>
      <c r="D6580" s="24" t="s">
        <v>261</v>
      </c>
      <c r="E6580" s="26">
        <v>205</v>
      </c>
      <c r="F6580" s="24">
        <v>5684</v>
      </c>
      <c r="G6580" s="26" t="s">
        <v>8991</v>
      </c>
      <c r="H6580" s="24" t="s">
        <v>1180</v>
      </c>
      <c r="I6580" s="24" t="s">
        <v>1181</v>
      </c>
      <c r="J6580" s="27" t="s">
        <v>1</v>
      </c>
      <c r="K6580" s="28">
        <v>129.93</v>
      </c>
      <c r="L6580" s="28">
        <v>0</v>
      </c>
    </row>
    <row r="6581" spans="1:12" x14ac:dyDescent="0.25">
      <c r="A6581" s="24" t="s">
        <v>3305</v>
      </c>
      <c r="B6581" s="26">
        <v>2015</v>
      </c>
      <c r="C6581" s="24">
        <v>9</v>
      </c>
      <c r="D6581" s="24" t="s">
        <v>261</v>
      </c>
      <c r="E6581" s="26">
        <v>205</v>
      </c>
      <c r="F6581" s="24">
        <v>804</v>
      </c>
      <c r="G6581" s="26" t="s">
        <v>4111</v>
      </c>
      <c r="H6581" s="24" t="s">
        <v>134</v>
      </c>
      <c r="I6581" s="24" t="s">
        <v>135</v>
      </c>
      <c r="J6581" s="27" t="s">
        <v>1</v>
      </c>
      <c r="K6581" s="28">
        <v>50.49</v>
      </c>
      <c r="L6581" s="28">
        <v>0</v>
      </c>
    </row>
    <row r="6582" spans="1:12" x14ac:dyDescent="0.25">
      <c r="A6582" s="24" t="s">
        <v>3305</v>
      </c>
      <c r="B6582" s="26">
        <v>2015</v>
      </c>
      <c r="C6582" s="24">
        <v>9</v>
      </c>
      <c r="D6582" s="24" t="s">
        <v>261</v>
      </c>
      <c r="E6582" s="26">
        <v>205</v>
      </c>
      <c r="F6582" s="24">
        <v>5685</v>
      </c>
      <c r="G6582" s="26" t="s">
        <v>8992</v>
      </c>
      <c r="H6582" s="24" t="s">
        <v>77</v>
      </c>
      <c r="I6582" s="24" t="s">
        <v>78</v>
      </c>
      <c r="J6582" s="27" t="s">
        <v>1</v>
      </c>
      <c r="K6582" s="28">
        <v>23.54</v>
      </c>
      <c r="L6582" s="28">
        <v>0</v>
      </c>
    </row>
    <row r="6583" spans="1:12" x14ac:dyDescent="0.25">
      <c r="A6583" s="24" t="s">
        <v>3305</v>
      </c>
      <c r="B6583" s="26">
        <v>2015</v>
      </c>
      <c r="C6583" s="24">
        <v>9</v>
      </c>
      <c r="D6583" s="24" t="s">
        <v>261</v>
      </c>
      <c r="E6583" s="26">
        <v>205</v>
      </c>
      <c r="F6583" s="24">
        <v>5686</v>
      </c>
      <c r="G6583" s="26" t="s">
        <v>8993</v>
      </c>
      <c r="H6583" s="24" t="s">
        <v>102</v>
      </c>
      <c r="I6583" s="24" t="s">
        <v>103</v>
      </c>
      <c r="J6583" s="27" t="s">
        <v>1</v>
      </c>
      <c r="K6583" s="28">
        <v>56.2</v>
      </c>
      <c r="L6583" s="28">
        <v>0</v>
      </c>
    </row>
    <row r="6584" spans="1:12" x14ac:dyDescent="0.25">
      <c r="A6584" s="24" t="s">
        <v>3305</v>
      </c>
      <c r="B6584" s="26">
        <v>2015</v>
      </c>
      <c r="C6584" s="24">
        <v>9</v>
      </c>
      <c r="D6584" s="24" t="s">
        <v>261</v>
      </c>
      <c r="E6584" s="26">
        <v>205</v>
      </c>
      <c r="F6584" s="24">
        <v>4357</v>
      </c>
      <c r="G6584" s="26" t="s">
        <v>7664</v>
      </c>
      <c r="H6584" s="24" t="s">
        <v>1776</v>
      </c>
      <c r="I6584" s="24" t="s">
        <v>1777</v>
      </c>
      <c r="J6584" s="27" t="s">
        <v>1</v>
      </c>
      <c r="K6584" s="28">
        <v>174.2</v>
      </c>
      <c r="L6584" s="28">
        <v>0</v>
      </c>
    </row>
    <row r="6585" spans="1:12" x14ac:dyDescent="0.25">
      <c r="A6585" s="24" t="s">
        <v>3305</v>
      </c>
      <c r="B6585" s="26">
        <v>2015</v>
      </c>
      <c r="C6585" s="24">
        <v>9</v>
      </c>
      <c r="D6585" s="24" t="s">
        <v>261</v>
      </c>
      <c r="E6585" s="26">
        <v>205</v>
      </c>
      <c r="F6585" s="24">
        <v>1901</v>
      </c>
      <c r="G6585" s="26" t="s">
        <v>5208</v>
      </c>
      <c r="H6585" s="24" t="s">
        <v>926</v>
      </c>
      <c r="I6585" s="24" t="s">
        <v>927</v>
      </c>
      <c r="J6585" s="27" t="s">
        <v>1</v>
      </c>
      <c r="K6585" s="28">
        <v>64.42</v>
      </c>
      <c r="L6585" s="28">
        <v>0</v>
      </c>
    </row>
    <row r="6586" spans="1:12" x14ac:dyDescent="0.25">
      <c r="A6586" s="24" t="s">
        <v>3305</v>
      </c>
      <c r="B6586" s="26">
        <v>2015</v>
      </c>
      <c r="C6586" s="24">
        <v>9</v>
      </c>
      <c r="D6586" s="24" t="s">
        <v>261</v>
      </c>
      <c r="E6586" s="26">
        <v>205</v>
      </c>
      <c r="F6586" s="24">
        <v>5687</v>
      </c>
      <c r="G6586" s="26" t="s">
        <v>8994</v>
      </c>
      <c r="H6586" s="24" t="s">
        <v>464</v>
      </c>
      <c r="I6586" s="24" t="s">
        <v>465</v>
      </c>
      <c r="J6586" s="27" t="s">
        <v>1</v>
      </c>
      <c r="K6586" s="28">
        <v>56.57</v>
      </c>
      <c r="L6586" s="28">
        <v>0</v>
      </c>
    </row>
    <row r="6587" spans="1:12" x14ac:dyDescent="0.25">
      <c r="A6587" s="24" t="s">
        <v>3305</v>
      </c>
      <c r="B6587" s="26">
        <v>2015</v>
      </c>
      <c r="C6587" s="24">
        <v>9</v>
      </c>
      <c r="D6587" s="24" t="s">
        <v>261</v>
      </c>
      <c r="E6587" s="26">
        <v>205</v>
      </c>
      <c r="F6587" s="24">
        <v>5688</v>
      </c>
      <c r="G6587" s="26" t="s">
        <v>8995</v>
      </c>
      <c r="H6587" s="24" t="s">
        <v>67</v>
      </c>
      <c r="I6587" s="24" t="s">
        <v>68</v>
      </c>
      <c r="J6587" s="27" t="s">
        <v>1</v>
      </c>
      <c r="K6587" s="28">
        <v>34.78</v>
      </c>
      <c r="L6587" s="28">
        <v>0</v>
      </c>
    </row>
    <row r="6588" spans="1:12" x14ac:dyDescent="0.25">
      <c r="A6588" s="24" t="s">
        <v>3305</v>
      </c>
      <c r="B6588" s="26">
        <v>2015</v>
      </c>
      <c r="C6588" s="24">
        <v>9</v>
      </c>
      <c r="D6588" s="24" t="s">
        <v>261</v>
      </c>
      <c r="E6588" s="26">
        <v>205</v>
      </c>
      <c r="F6588" s="24">
        <v>5689</v>
      </c>
      <c r="G6588" s="26" t="s">
        <v>8996</v>
      </c>
      <c r="H6588" s="24" t="s">
        <v>504</v>
      </c>
      <c r="I6588" s="24" t="s">
        <v>505</v>
      </c>
      <c r="J6588" s="27" t="s">
        <v>1</v>
      </c>
      <c r="K6588" s="28">
        <v>24.23</v>
      </c>
      <c r="L6588" s="28">
        <v>0</v>
      </c>
    </row>
    <row r="6589" spans="1:12" x14ac:dyDescent="0.25">
      <c r="A6589" s="24" t="s">
        <v>3305</v>
      </c>
      <c r="B6589" s="26">
        <v>2015</v>
      </c>
      <c r="C6589" s="24">
        <v>9</v>
      </c>
      <c r="D6589" s="24" t="s">
        <v>261</v>
      </c>
      <c r="E6589" s="26">
        <v>206</v>
      </c>
      <c r="F6589" s="24">
        <v>5690</v>
      </c>
      <c r="G6589" s="26" t="s">
        <v>8997</v>
      </c>
      <c r="H6589" s="24" t="s">
        <v>345</v>
      </c>
      <c r="I6589" s="24" t="s">
        <v>346</v>
      </c>
      <c r="J6589" s="27" t="s">
        <v>1</v>
      </c>
      <c r="K6589" s="28">
        <v>174.16</v>
      </c>
      <c r="L6589" s="28">
        <v>0</v>
      </c>
    </row>
    <row r="6590" spans="1:12" x14ac:dyDescent="0.25">
      <c r="A6590" s="24" t="s">
        <v>3305</v>
      </c>
      <c r="B6590" s="26">
        <v>2015</v>
      </c>
      <c r="C6590" s="24">
        <v>9</v>
      </c>
      <c r="D6590" s="24" t="s">
        <v>261</v>
      </c>
      <c r="E6590" s="26">
        <v>207</v>
      </c>
      <c r="F6590" s="24">
        <v>5691</v>
      </c>
      <c r="G6590" s="26" t="s">
        <v>8998</v>
      </c>
      <c r="H6590" s="24" t="s">
        <v>1180</v>
      </c>
      <c r="I6590" s="24" t="s">
        <v>1181</v>
      </c>
      <c r="J6590" s="27" t="s">
        <v>1</v>
      </c>
      <c r="K6590" s="28">
        <v>31.11</v>
      </c>
      <c r="L6590" s="28">
        <v>0</v>
      </c>
    </row>
    <row r="6591" spans="1:12" x14ac:dyDescent="0.25">
      <c r="A6591" s="24" t="s">
        <v>3305</v>
      </c>
      <c r="B6591" s="26">
        <v>2015</v>
      </c>
      <c r="C6591" s="24">
        <v>9</v>
      </c>
      <c r="D6591" s="24" t="s">
        <v>261</v>
      </c>
      <c r="E6591" s="26">
        <v>207</v>
      </c>
      <c r="F6591" s="24">
        <v>5692</v>
      </c>
      <c r="G6591" s="26" t="s">
        <v>8999</v>
      </c>
      <c r="H6591" s="24" t="s">
        <v>67</v>
      </c>
      <c r="I6591" s="24" t="s">
        <v>68</v>
      </c>
      <c r="J6591" s="27" t="s">
        <v>1</v>
      </c>
      <c r="K6591" s="28">
        <v>56.2</v>
      </c>
      <c r="L6591" s="28">
        <v>0</v>
      </c>
    </row>
    <row r="6592" spans="1:12" x14ac:dyDescent="0.25">
      <c r="A6592" s="24" t="s">
        <v>3305</v>
      </c>
      <c r="B6592" s="26">
        <v>2015</v>
      </c>
      <c r="C6592" s="24">
        <v>9</v>
      </c>
      <c r="D6592" s="24" t="s">
        <v>261</v>
      </c>
      <c r="E6592" s="26">
        <v>207</v>
      </c>
      <c r="F6592" s="24">
        <v>775</v>
      </c>
      <c r="G6592" s="26" t="s">
        <v>4082</v>
      </c>
      <c r="H6592" s="24" t="s">
        <v>77</v>
      </c>
      <c r="I6592" s="24" t="s">
        <v>78</v>
      </c>
      <c r="J6592" s="27" t="s">
        <v>1</v>
      </c>
      <c r="K6592" s="28">
        <v>74.94</v>
      </c>
      <c r="L6592" s="28">
        <v>0</v>
      </c>
    </row>
    <row r="6593" spans="1:12" x14ac:dyDescent="0.25">
      <c r="A6593" s="24" t="s">
        <v>3305</v>
      </c>
      <c r="B6593" s="26">
        <v>2015</v>
      </c>
      <c r="C6593" s="24">
        <v>9</v>
      </c>
      <c r="D6593" s="24" t="s">
        <v>261</v>
      </c>
      <c r="E6593" s="26">
        <v>207</v>
      </c>
      <c r="F6593" s="24">
        <v>5693</v>
      </c>
      <c r="G6593" s="26" t="s">
        <v>9000</v>
      </c>
      <c r="H6593" s="24" t="s">
        <v>67</v>
      </c>
      <c r="I6593" s="24" t="s">
        <v>68</v>
      </c>
      <c r="J6593" s="27" t="s">
        <v>1</v>
      </c>
      <c r="K6593" s="28">
        <v>10.62</v>
      </c>
      <c r="L6593" s="28">
        <v>0</v>
      </c>
    </row>
    <row r="6594" spans="1:12" x14ac:dyDescent="0.25">
      <c r="A6594" s="24" t="s">
        <v>3305</v>
      </c>
      <c r="B6594" s="26">
        <v>2015</v>
      </c>
      <c r="C6594" s="24">
        <v>9</v>
      </c>
      <c r="D6594" s="24" t="s">
        <v>261</v>
      </c>
      <c r="E6594" s="26">
        <v>207</v>
      </c>
      <c r="F6594" s="24">
        <v>821</v>
      </c>
      <c r="G6594" s="26" t="s">
        <v>4128</v>
      </c>
      <c r="H6594" s="24" t="s">
        <v>67</v>
      </c>
      <c r="I6594" s="24" t="s">
        <v>68</v>
      </c>
      <c r="J6594" s="27" t="s">
        <v>1</v>
      </c>
      <c r="K6594" s="28">
        <v>21.05</v>
      </c>
      <c r="L6594" s="28">
        <v>0</v>
      </c>
    </row>
    <row r="6595" spans="1:12" x14ac:dyDescent="0.25">
      <c r="A6595" s="24" t="s">
        <v>3305</v>
      </c>
      <c r="B6595" s="26">
        <v>2015</v>
      </c>
      <c r="C6595" s="24">
        <v>9</v>
      </c>
      <c r="D6595" s="24" t="s">
        <v>261</v>
      </c>
      <c r="E6595" s="26">
        <v>207</v>
      </c>
      <c r="F6595" s="24">
        <v>5694</v>
      </c>
      <c r="G6595" s="26" t="s">
        <v>9001</v>
      </c>
      <c r="H6595" s="24" t="s">
        <v>994</v>
      </c>
      <c r="I6595" s="24" t="s">
        <v>995</v>
      </c>
      <c r="J6595" s="27" t="s">
        <v>1</v>
      </c>
      <c r="K6595" s="28">
        <v>63.78</v>
      </c>
      <c r="L6595" s="28">
        <v>0</v>
      </c>
    </row>
    <row r="6596" spans="1:12" x14ac:dyDescent="0.25">
      <c r="A6596" s="24" t="s">
        <v>3305</v>
      </c>
      <c r="B6596" s="26">
        <v>2015</v>
      </c>
      <c r="C6596" s="24">
        <v>9</v>
      </c>
      <c r="D6596" s="24" t="s">
        <v>261</v>
      </c>
      <c r="E6596" s="26">
        <v>207</v>
      </c>
      <c r="F6596" s="24">
        <v>747</v>
      </c>
      <c r="G6596" s="26" t="s">
        <v>4054</v>
      </c>
      <c r="H6596" s="24" t="s">
        <v>67</v>
      </c>
      <c r="I6596" s="24" t="s">
        <v>68</v>
      </c>
      <c r="J6596" s="27" t="s">
        <v>1</v>
      </c>
      <c r="K6596" s="28">
        <v>7.89</v>
      </c>
      <c r="L6596" s="28">
        <v>0</v>
      </c>
    </row>
    <row r="6597" spans="1:12" x14ac:dyDescent="0.25">
      <c r="A6597" s="24" t="s">
        <v>3305</v>
      </c>
      <c r="B6597" s="26">
        <v>2015</v>
      </c>
      <c r="C6597" s="24">
        <v>9</v>
      </c>
      <c r="D6597" s="24" t="s">
        <v>261</v>
      </c>
      <c r="E6597" s="26">
        <v>207</v>
      </c>
      <c r="F6597" s="24">
        <v>103</v>
      </c>
      <c r="G6597" s="26" t="s">
        <v>3410</v>
      </c>
      <c r="H6597" s="24" t="s">
        <v>345</v>
      </c>
      <c r="I6597" s="24" t="s">
        <v>346</v>
      </c>
      <c r="J6597" s="27" t="s">
        <v>1</v>
      </c>
      <c r="K6597" s="28">
        <v>19.38</v>
      </c>
      <c r="L6597" s="28">
        <v>0</v>
      </c>
    </row>
    <row r="6598" spans="1:12" x14ac:dyDescent="0.25">
      <c r="A6598" s="24" t="s">
        <v>3305</v>
      </c>
      <c r="B6598" s="26">
        <v>2015</v>
      </c>
      <c r="C6598" s="24">
        <v>9</v>
      </c>
      <c r="D6598" s="24" t="s">
        <v>261</v>
      </c>
      <c r="E6598" s="26">
        <v>207</v>
      </c>
      <c r="F6598" s="24">
        <v>4226</v>
      </c>
      <c r="G6598" s="26" t="s">
        <v>7533</v>
      </c>
      <c r="H6598" s="24" t="s">
        <v>132</v>
      </c>
      <c r="I6598" s="24" t="s">
        <v>133</v>
      </c>
      <c r="J6598" s="27" t="s">
        <v>1</v>
      </c>
      <c r="K6598" s="28">
        <v>8.07</v>
      </c>
      <c r="L6598" s="28">
        <v>0</v>
      </c>
    </row>
    <row r="6599" spans="1:12" x14ac:dyDescent="0.25">
      <c r="A6599" s="24" t="s">
        <v>3305</v>
      </c>
      <c r="B6599" s="26">
        <v>2015</v>
      </c>
      <c r="C6599" s="24">
        <v>9</v>
      </c>
      <c r="D6599" s="24" t="s">
        <v>261</v>
      </c>
      <c r="E6599" s="26">
        <v>207</v>
      </c>
      <c r="F6599" s="24">
        <v>1611</v>
      </c>
      <c r="G6599" s="26" t="s">
        <v>4918</v>
      </c>
      <c r="H6599" s="24" t="s">
        <v>77</v>
      </c>
      <c r="I6599" s="24" t="s">
        <v>78</v>
      </c>
      <c r="J6599" s="27" t="s">
        <v>1</v>
      </c>
      <c r="K6599" s="28">
        <v>28.08</v>
      </c>
      <c r="L6599" s="28">
        <v>0</v>
      </c>
    </row>
    <row r="6600" spans="1:12" x14ac:dyDescent="0.25">
      <c r="A6600" s="24" t="s">
        <v>3305</v>
      </c>
      <c r="B6600" s="26">
        <v>2015</v>
      </c>
      <c r="C6600" s="24">
        <v>9</v>
      </c>
      <c r="D6600" s="24" t="s">
        <v>261</v>
      </c>
      <c r="E6600" s="26">
        <v>207</v>
      </c>
      <c r="F6600" s="24">
        <v>5695</v>
      </c>
      <c r="G6600" s="26" t="s">
        <v>9002</v>
      </c>
      <c r="H6600" s="24" t="s">
        <v>118</v>
      </c>
      <c r="I6600" s="24" t="s">
        <v>119</v>
      </c>
      <c r="J6600" s="27" t="s">
        <v>1</v>
      </c>
      <c r="K6600" s="28">
        <v>7.83</v>
      </c>
      <c r="L6600" s="28">
        <v>0</v>
      </c>
    </row>
    <row r="6601" spans="1:12" x14ac:dyDescent="0.25">
      <c r="A6601" s="24" t="s">
        <v>3305</v>
      </c>
      <c r="B6601" s="26">
        <v>2015</v>
      </c>
      <c r="C6601" s="24">
        <v>9</v>
      </c>
      <c r="D6601" s="24" t="s">
        <v>261</v>
      </c>
      <c r="E6601" s="26">
        <v>207</v>
      </c>
      <c r="F6601" s="24">
        <v>5696</v>
      </c>
      <c r="G6601" s="26" t="s">
        <v>9003</v>
      </c>
      <c r="H6601" s="24" t="s">
        <v>176</v>
      </c>
      <c r="I6601" s="24" t="s">
        <v>177</v>
      </c>
      <c r="J6601" s="27" t="s">
        <v>1</v>
      </c>
      <c r="K6601" s="28">
        <v>56.2</v>
      </c>
      <c r="L6601" s="28">
        <v>0</v>
      </c>
    </row>
    <row r="6602" spans="1:12" x14ac:dyDescent="0.25">
      <c r="A6602" s="24" t="s">
        <v>3305</v>
      </c>
      <c r="B6602" s="26">
        <v>2015</v>
      </c>
      <c r="C6602" s="24">
        <v>9</v>
      </c>
      <c r="D6602" s="24" t="s">
        <v>261</v>
      </c>
      <c r="E6602" s="26">
        <v>207</v>
      </c>
      <c r="F6602" s="24">
        <v>2456</v>
      </c>
      <c r="G6602" s="26" t="s">
        <v>5763</v>
      </c>
      <c r="H6602" s="24" t="s">
        <v>67</v>
      </c>
      <c r="I6602" s="24" t="s">
        <v>68</v>
      </c>
      <c r="J6602" s="27" t="s">
        <v>1</v>
      </c>
      <c r="K6602" s="28">
        <v>20.440000000000001</v>
      </c>
      <c r="L6602" s="28">
        <v>0</v>
      </c>
    </row>
    <row r="6603" spans="1:12" x14ac:dyDescent="0.25">
      <c r="A6603" s="24" t="s">
        <v>3305</v>
      </c>
      <c r="B6603" s="26">
        <v>2015</v>
      </c>
      <c r="C6603" s="24">
        <v>9</v>
      </c>
      <c r="D6603" s="24" t="s">
        <v>261</v>
      </c>
      <c r="E6603" s="26">
        <v>207</v>
      </c>
      <c r="F6603" s="24">
        <v>1904</v>
      </c>
      <c r="G6603" s="26" t="s">
        <v>5211</v>
      </c>
      <c r="H6603" s="24" t="s">
        <v>94</v>
      </c>
      <c r="I6603" s="24" t="s">
        <v>95</v>
      </c>
      <c r="J6603" s="27" t="s">
        <v>1</v>
      </c>
      <c r="K6603" s="28">
        <v>18.57</v>
      </c>
      <c r="L6603" s="28">
        <v>0</v>
      </c>
    </row>
    <row r="6604" spans="1:12" x14ac:dyDescent="0.25">
      <c r="A6604" s="24" t="s">
        <v>3305</v>
      </c>
      <c r="B6604" s="26">
        <v>2015</v>
      </c>
      <c r="C6604" s="24">
        <v>9</v>
      </c>
      <c r="D6604" s="24" t="s">
        <v>261</v>
      </c>
      <c r="E6604" s="26">
        <v>207</v>
      </c>
      <c r="F6604" s="24">
        <v>4584</v>
      </c>
      <c r="G6604" s="26" t="s">
        <v>7891</v>
      </c>
      <c r="H6604" s="24" t="s">
        <v>598</v>
      </c>
      <c r="I6604" s="24" t="s">
        <v>599</v>
      </c>
      <c r="J6604" s="27" t="s">
        <v>1</v>
      </c>
      <c r="K6604" s="28">
        <v>107.76</v>
      </c>
      <c r="L6604" s="28">
        <v>0</v>
      </c>
    </row>
    <row r="6605" spans="1:12" x14ac:dyDescent="0.25">
      <c r="A6605" s="24" t="s">
        <v>3305</v>
      </c>
      <c r="B6605" s="26">
        <v>2015</v>
      </c>
      <c r="C6605" s="24">
        <v>9</v>
      </c>
      <c r="D6605" s="24" t="s">
        <v>261</v>
      </c>
      <c r="E6605" s="26">
        <v>207</v>
      </c>
      <c r="F6605" s="24">
        <v>5697</v>
      </c>
      <c r="G6605" s="26" t="s">
        <v>9004</v>
      </c>
      <c r="H6605" s="24" t="s">
        <v>404</v>
      </c>
      <c r="I6605" s="24" t="s">
        <v>405</v>
      </c>
      <c r="J6605" s="27" t="s">
        <v>1</v>
      </c>
      <c r="K6605" s="28">
        <v>30.93</v>
      </c>
      <c r="L6605" s="28">
        <v>0</v>
      </c>
    </row>
    <row r="6606" spans="1:12" x14ac:dyDescent="0.25">
      <c r="A6606" s="24" t="s">
        <v>3305</v>
      </c>
      <c r="B6606" s="26">
        <v>2015</v>
      </c>
      <c r="C6606" s="24">
        <v>9</v>
      </c>
      <c r="D6606" s="24" t="s">
        <v>261</v>
      </c>
      <c r="E6606" s="26">
        <v>207</v>
      </c>
      <c r="F6606" s="24">
        <v>5698</v>
      </c>
      <c r="G6606" s="26" t="s">
        <v>9005</v>
      </c>
      <c r="H6606" s="24" t="s">
        <v>1778</v>
      </c>
      <c r="I6606" s="24" t="s">
        <v>1779</v>
      </c>
      <c r="J6606" s="27" t="s">
        <v>1</v>
      </c>
      <c r="K6606" s="28">
        <v>33.85</v>
      </c>
      <c r="L6606" s="28">
        <v>0</v>
      </c>
    </row>
    <row r="6607" spans="1:12" x14ac:dyDescent="0.25">
      <c r="A6607" s="24" t="s">
        <v>3305</v>
      </c>
      <c r="B6607" s="26">
        <v>2015</v>
      </c>
      <c r="C6607" s="24">
        <v>9</v>
      </c>
      <c r="D6607" s="24" t="s">
        <v>261</v>
      </c>
      <c r="E6607" s="26">
        <v>207</v>
      </c>
      <c r="F6607" s="24">
        <v>5699</v>
      </c>
      <c r="G6607" s="26" t="s">
        <v>9006</v>
      </c>
      <c r="H6607" s="24" t="s">
        <v>1296</v>
      </c>
      <c r="I6607" s="24" t="s">
        <v>1297</v>
      </c>
      <c r="J6607" s="27" t="s">
        <v>1</v>
      </c>
      <c r="K6607" s="28">
        <v>2.86</v>
      </c>
      <c r="L6607" s="28">
        <v>0</v>
      </c>
    </row>
    <row r="6608" spans="1:12" x14ac:dyDescent="0.25">
      <c r="A6608" s="24" t="s">
        <v>3305</v>
      </c>
      <c r="B6608" s="26">
        <v>2015</v>
      </c>
      <c r="C6608" s="24">
        <v>9</v>
      </c>
      <c r="D6608" s="24" t="s">
        <v>261</v>
      </c>
      <c r="E6608" s="26">
        <v>207</v>
      </c>
      <c r="F6608" s="24">
        <v>787</v>
      </c>
      <c r="G6608" s="26" t="s">
        <v>4094</v>
      </c>
      <c r="H6608" s="24" t="s">
        <v>77</v>
      </c>
      <c r="I6608" s="24" t="s">
        <v>78</v>
      </c>
      <c r="J6608" s="27" t="s">
        <v>1</v>
      </c>
      <c r="K6608" s="28">
        <v>3.23</v>
      </c>
      <c r="L6608" s="28">
        <v>0</v>
      </c>
    </row>
    <row r="6609" spans="1:12" x14ac:dyDescent="0.25">
      <c r="A6609" s="24" t="s">
        <v>3305</v>
      </c>
      <c r="B6609" s="26">
        <v>2015</v>
      </c>
      <c r="C6609" s="24">
        <v>9</v>
      </c>
      <c r="D6609" s="24" t="s">
        <v>261</v>
      </c>
      <c r="E6609" s="26">
        <v>207</v>
      </c>
      <c r="F6609" s="24">
        <v>5700</v>
      </c>
      <c r="G6609" s="26" t="s">
        <v>9007</v>
      </c>
      <c r="H6609" s="24" t="s">
        <v>77</v>
      </c>
      <c r="I6609" s="24" t="s">
        <v>78</v>
      </c>
      <c r="J6609" s="27" t="s">
        <v>1</v>
      </c>
      <c r="K6609" s="28">
        <v>3.04</v>
      </c>
      <c r="L6609" s="28">
        <v>0</v>
      </c>
    </row>
    <row r="6610" spans="1:12" x14ac:dyDescent="0.25">
      <c r="A6610" s="24" t="s">
        <v>3305</v>
      </c>
      <c r="B6610" s="26">
        <v>2015</v>
      </c>
      <c r="C6610" s="24">
        <v>9</v>
      </c>
      <c r="D6610" s="24" t="s">
        <v>261</v>
      </c>
      <c r="E6610" s="26">
        <v>207</v>
      </c>
      <c r="F6610" s="24">
        <v>343</v>
      </c>
      <c r="G6610" s="26" t="s">
        <v>3650</v>
      </c>
      <c r="H6610" s="24" t="s">
        <v>232</v>
      </c>
      <c r="I6610" s="24" t="s">
        <v>233</v>
      </c>
      <c r="J6610" s="27" t="s">
        <v>1</v>
      </c>
      <c r="K6610" s="28">
        <v>23.17</v>
      </c>
      <c r="L6610" s="28">
        <v>0</v>
      </c>
    </row>
    <row r="6611" spans="1:12" x14ac:dyDescent="0.25">
      <c r="A6611" s="24" t="s">
        <v>3305</v>
      </c>
      <c r="B6611" s="26">
        <v>2015</v>
      </c>
      <c r="C6611" s="24">
        <v>9</v>
      </c>
      <c r="D6611" s="24" t="s">
        <v>261</v>
      </c>
      <c r="E6611" s="26">
        <v>207</v>
      </c>
      <c r="F6611" s="24">
        <v>5701</v>
      </c>
      <c r="G6611" s="26" t="s">
        <v>9008</v>
      </c>
      <c r="H6611" s="24" t="s">
        <v>1780</v>
      </c>
      <c r="I6611" s="24" t="s">
        <v>1781</v>
      </c>
      <c r="J6611" s="27" t="s">
        <v>1</v>
      </c>
      <c r="K6611" s="28">
        <v>8.07</v>
      </c>
      <c r="L6611" s="28">
        <v>0</v>
      </c>
    </row>
    <row r="6612" spans="1:12" x14ac:dyDescent="0.25">
      <c r="A6612" s="24" t="s">
        <v>3305</v>
      </c>
      <c r="B6612" s="26">
        <v>2015</v>
      </c>
      <c r="C6612" s="24">
        <v>9</v>
      </c>
      <c r="D6612" s="24" t="s">
        <v>261</v>
      </c>
      <c r="E6612" s="26">
        <v>207</v>
      </c>
      <c r="F6612" s="24">
        <v>5702</v>
      </c>
      <c r="G6612" s="26" t="s">
        <v>9009</v>
      </c>
      <c r="H6612" s="24" t="s">
        <v>61</v>
      </c>
      <c r="I6612" s="24" t="s">
        <v>62</v>
      </c>
      <c r="J6612" s="27" t="s">
        <v>1</v>
      </c>
      <c r="K6612" s="28">
        <v>59.91</v>
      </c>
      <c r="L6612" s="28">
        <v>0</v>
      </c>
    </row>
    <row r="6613" spans="1:12" x14ac:dyDescent="0.25">
      <c r="A6613" s="24" t="s">
        <v>3305</v>
      </c>
      <c r="B6613" s="26">
        <v>2015</v>
      </c>
      <c r="C6613" s="24">
        <v>9</v>
      </c>
      <c r="D6613" s="24" t="s">
        <v>261</v>
      </c>
      <c r="E6613" s="26">
        <v>207</v>
      </c>
      <c r="F6613" s="24">
        <v>5703</v>
      </c>
      <c r="G6613" s="26" t="s">
        <v>9010</v>
      </c>
      <c r="H6613" s="24" t="s">
        <v>176</v>
      </c>
      <c r="I6613" s="24" t="s">
        <v>177</v>
      </c>
      <c r="J6613" s="27" t="s">
        <v>1</v>
      </c>
      <c r="K6613" s="28">
        <v>44.16</v>
      </c>
      <c r="L6613" s="28">
        <v>0</v>
      </c>
    </row>
    <row r="6614" spans="1:12" x14ac:dyDescent="0.25">
      <c r="A6614" s="24" t="s">
        <v>3305</v>
      </c>
      <c r="B6614" s="26">
        <v>2015</v>
      </c>
      <c r="C6614" s="24">
        <v>9</v>
      </c>
      <c r="D6614" s="24" t="s">
        <v>261</v>
      </c>
      <c r="E6614" s="26">
        <v>207</v>
      </c>
      <c r="F6614" s="24">
        <v>1271</v>
      </c>
      <c r="G6614" s="26" t="s">
        <v>4578</v>
      </c>
      <c r="H6614" s="24" t="s">
        <v>470</v>
      </c>
      <c r="I6614" s="24" t="s">
        <v>471</v>
      </c>
      <c r="J6614" s="27" t="s">
        <v>1</v>
      </c>
      <c r="K6614" s="28">
        <v>34.4</v>
      </c>
      <c r="L6614" s="28">
        <v>0</v>
      </c>
    </row>
    <row r="6615" spans="1:12" x14ac:dyDescent="0.25">
      <c r="A6615" s="24" t="s">
        <v>3305</v>
      </c>
      <c r="B6615" s="26">
        <v>2015</v>
      </c>
      <c r="C6615" s="24">
        <v>9</v>
      </c>
      <c r="D6615" s="24" t="s">
        <v>261</v>
      </c>
      <c r="E6615" s="26">
        <v>207</v>
      </c>
      <c r="F6615" s="24">
        <v>5704</v>
      </c>
      <c r="G6615" s="26" t="s">
        <v>9011</v>
      </c>
      <c r="H6615" s="24" t="s">
        <v>98</v>
      </c>
      <c r="I6615" s="24" t="s">
        <v>99</v>
      </c>
      <c r="J6615" s="27" t="s">
        <v>1</v>
      </c>
      <c r="K6615" s="28">
        <v>18.7</v>
      </c>
      <c r="L6615" s="28">
        <v>0</v>
      </c>
    </row>
    <row r="6616" spans="1:12" x14ac:dyDescent="0.25">
      <c r="A6616" s="24" t="s">
        <v>3305</v>
      </c>
      <c r="B6616" s="26">
        <v>2015</v>
      </c>
      <c r="C6616" s="24">
        <v>9</v>
      </c>
      <c r="D6616" s="24" t="s">
        <v>261</v>
      </c>
      <c r="E6616" s="26">
        <v>207</v>
      </c>
      <c r="F6616" s="24">
        <v>5705</v>
      </c>
      <c r="G6616" s="26" t="s">
        <v>9012</v>
      </c>
      <c r="H6616" s="24" t="s">
        <v>164</v>
      </c>
      <c r="I6616" s="24" t="s">
        <v>165</v>
      </c>
      <c r="J6616" s="27" t="s">
        <v>1</v>
      </c>
      <c r="K6616" s="28">
        <v>10.74</v>
      </c>
      <c r="L6616" s="28">
        <v>0</v>
      </c>
    </row>
    <row r="6617" spans="1:12" x14ac:dyDescent="0.25">
      <c r="A6617" s="24" t="s">
        <v>3305</v>
      </c>
      <c r="B6617" s="26">
        <v>2015</v>
      </c>
      <c r="C6617" s="24">
        <v>9</v>
      </c>
      <c r="D6617" s="24" t="s">
        <v>261</v>
      </c>
      <c r="E6617" s="26">
        <v>207</v>
      </c>
      <c r="F6617" s="24">
        <v>5706</v>
      </c>
      <c r="G6617" s="26" t="s">
        <v>9013</v>
      </c>
      <c r="H6617" s="24" t="s">
        <v>98</v>
      </c>
      <c r="I6617" s="24" t="s">
        <v>99</v>
      </c>
      <c r="J6617" s="27" t="s">
        <v>1</v>
      </c>
      <c r="K6617" s="28">
        <v>9.51</v>
      </c>
      <c r="L6617" s="28">
        <v>0</v>
      </c>
    </row>
    <row r="6618" spans="1:12" x14ac:dyDescent="0.25">
      <c r="A6618" s="24" t="s">
        <v>3305</v>
      </c>
      <c r="B6618" s="26">
        <v>2015</v>
      </c>
      <c r="C6618" s="24">
        <v>9</v>
      </c>
      <c r="D6618" s="24" t="s">
        <v>261</v>
      </c>
      <c r="E6618" s="26">
        <v>207</v>
      </c>
      <c r="F6618" s="24">
        <v>4549</v>
      </c>
      <c r="G6618" s="26" t="s">
        <v>7856</v>
      </c>
      <c r="H6618" s="24" t="s">
        <v>1180</v>
      </c>
      <c r="I6618" s="24" t="s">
        <v>1181</v>
      </c>
      <c r="J6618" s="27" t="s">
        <v>1</v>
      </c>
      <c r="K6618" s="28">
        <v>20.13</v>
      </c>
      <c r="L6618" s="28">
        <v>0</v>
      </c>
    </row>
    <row r="6619" spans="1:12" x14ac:dyDescent="0.25">
      <c r="A6619" s="24" t="s">
        <v>3305</v>
      </c>
      <c r="B6619" s="26">
        <v>2015</v>
      </c>
      <c r="C6619" s="24">
        <v>9</v>
      </c>
      <c r="D6619" s="24" t="s">
        <v>261</v>
      </c>
      <c r="E6619" s="26">
        <v>207</v>
      </c>
      <c r="F6619" s="24">
        <v>5707</v>
      </c>
      <c r="G6619" s="26" t="s">
        <v>9014</v>
      </c>
      <c r="H6619" s="24" t="s">
        <v>132</v>
      </c>
      <c r="I6619" s="24" t="s">
        <v>133</v>
      </c>
      <c r="J6619" s="27" t="s">
        <v>1</v>
      </c>
      <c r="K6619" s="28">
        <v>19.5</v>
      </c>
      <c r="L6619" s="28">
        <v>0</v>
      </c>
    </row>
    <row r="6620" spans="1:12" x14ac:dyDescent="0.25">
      <c r="A6620" s="24" t="s">
        <v>3305</v>
      </c>
      <c r="B6620" s="26">
        <v>2015</v>
      </c>
      <c r="C6620" s="24">
        <v>9</v>
      </c>
      <c r="D6620" s="24" t="s">
        <v>261</v>
      </c>
      <c r="E6620" s="26">
        <v>207</v>
      </c>
      <c r="F6620" s="24">
        <v>4223</v>
      </c>
      <c r="G6620" s="26" t="s">
        <v>7530</v>
      </c>
      <c r="H6620" s="24" t="s">
        <v>69</v>
      </c>
      <c r="I6620" s="24" t="s">
        <v>70</v>
      </c>
      <c r="J6620" s="27" t="s">
        <v>1</v>
      </c>
      <c r="K6620" s="28">
        <v>31.61</v>
      </c>
      <c r="L6620" s="28">
        <v>0</v>
      </c>
    </row>
    <row r="6621" spans="1:12" x14ac:dyDescent="0.25">
      <c r="A6621" s="24" t="s">
        <v>3305</v>
      </c>
      <c r="B6621" s="26">
        <v>2015</v>
      </c>
      <c r="C6621" s="24">
        <v>9</v>
      </c>
      <c r="D6621" s="24" t="s">
        <v>261</v>
      </c>
      <c r="E6621" s="26">
        <v>207</v>
      </c>
      <c r="F6621" s="24">
        <v>5708</v>
      </c>
      <c r="G6621" s="26" t="s">
        <v>9015</v>
      </c>
      <c r="H6621" s="24" t="s">
        <v>90</v>
      </c>
      <c r="I6621" s="24" t="s">
        <v>91</v>
      </c>
      <c r="J6621" s="27" t="s">
        <v>1</v>
      </c>
      <c r="K6621" s="28">
        <v>8.26</v>
      </c>
      <c r="L6621" s="28">
        <v>0</v>
      </c>
    </row>
    <row r="6622" spans="1:12" x14ac:dyDescent="0.25">
      <c r="A6622" s="24" t="s">
        <v>3305</v>
      </c>
      <c r="B6622" s="26">
        <v>2015</v>
      </c>
      <c r="C6622" s="24">
        <v>9</v>
      </c>
      <c r="D6622" s="24" t="s">
        <v>261</v>
      </c>
      <c r="E6622" s="26">
        <v>207</v>
      </c>
      <c r="F6622" s="24">
        <v>5709</v>
      </c>
      <c r="G6622" s="26" t="s">
        <v>9016</v>
      </c>
      <c r="H6622" s="24" t="s">
        <v>132</v>
      </c>
      <c r="I6622" s="24" t="s">
        <v>133</v>
      </c>
      <c r="J6622" s="27" t="s">
        <v>1</v>
      </c>
      <c r="K6622" s="28">
        <v>101.1</v>
      </c>
      <c r="L6622" s="28">
        <v>0</v>
      </c>
    </row>
    <row r="6623" spans="1:12" x14ac:dyDescent="0.25">
      <c r="A6623" s="24" t="s">
        <v>3305</v>
      </c>
      <c r="B6623" s="26">
        <v>2015</v>
      </c>
      <c r="C6623" s="24">
        <v>9</v>
      </c>
      <c r="D6623" s="24" t="s">
        <v>261</v>
      </c>
      <c r="E6623" s="26">
        <v>207</v>
      </c>
      <c r="F6623" s="24">
        <v>75</v>
      </c>
      <c r="G6623" s="26" t="s">
        <v>3382</v>
      </c>
      <c r="H6623" s="24" t="s">
        <v>94</v>
      </c>
      <c r="I6623" s="24" t="s">
        <v>95</v>
      </c>
      <c r="J6623" s="27" t="s">
        <v>1</v>
      </c>
      <c r="K6623" s="28">
        <v>5.16</v>
      </c>
      <c r="L6623" s="28">
        <v>0</v>
      </c>
    </row>
    <row r="6624" spans="1:12" x14ac:dyDescent="0.25">
      <c r="A6624" s="24" t="s">
        <v>3305</v>
      </c>
      <c r="B6624" s="26">
        <v>2015</v>
      </c>
      <c r="C6624" s="24">
        <v>9</v>
      </c>
      <c r="D6624" s="24" t="s">
        <v>261</v>
      </c>
      <c r="E6624" s="26">
        <v>207</v>
      </c>
      <c r="F6624" s="24">
        <v>5710</v>
      </c>
      <c r="G6624" s="26" t="s">
        <v>9017</v>
      </c>
      <c r="H6624" s="24" t="s">
        <v>144</v>
      </c>
      <c r="I6624" s="24" t="s">
        <v>145</v>
      </c>
      <c r="J6624" s="27" t="s">
        <v>1</v>
      </c>
      <c r="K6624" s="28">
        <v>73.58</v>
      </c>
      <c r="L6624" s="28">
        <v>0</v>
      </c>
    </row>
    <row r="6625" spans="1:12" x14ac:dyDescent="0.25">
      <c r="A6625" s="24" t="s">
        <v>3305</v>
      </c>
      <c r="B6625" s="26">
        <v>2015</v>
      </c>
      <c r="C6625" s="24">
        <v>9</v>
      </c>
      <c r="D6625" s="24" t="s">
        <v>261</v>
      </c>
      <c r="E6625" s="26">
        <v>207</v>
      </c>
      <c r="F6625" s="24">
        <v>5711</v>
      </c>
      <c r="G6625" s="26" t="s">
        <v>9018</v>
      </c>
      <c r="H6625" s="24" t="s">
        <v>237</v>
      </c>
      <c r="I6625" s="24" t="s">
        <v>238</v>
      </c>
      <c r="J6625" s="27" t="s">
        <v>1</v>
      </c>
      <c r="K6625" s="28">
        <v>18.5</v>
      </c>
      <c r="L6625" s="28">
        <v>0</v>
      </c>
    </row>
    <row r="6626" spans="1:12" x14ac:dyDescent="0.25">
      <c r="A6626" s="24" t="s">
        <v>3305</v>
      </c>
      <c r="B6626" s="26">
        <v>2015</v>
      </c>
      <c r="C6626" s="24">
        <v>9</v>
      </c>
      <c r="D6626" s="24" t="s">
        <v>261</v>
      </c>
      <c r="E6626" s="26">
        <v>207</v>
      </c>
      <c r="F6626" s="24">
        <v>5712</v>
      </c>
      <c r="G6626" s="26" t="s">
        <v>9019</v>
      </c>
      <c r="H6626" s="24" t="s">
        <v>152</v>
      </c>
      <c r="I6626" s="24" t="s">
        <v>153</v>
      </c>
      <c r="J6626" s="27" t="s">
        <v>1</v>
      </c>
      <c r="K6626" s="28">
        <v>382.54</v>
      </c>
      <c r="L6626" s="28">
        <v>0</v>
      </c>
    </row>
    <row r="6627" spans="1:12" x14ac:dyDescent="0.25">
      <c r="A6627" s="24" t="s">
        <v>3305</v>
      </c>
      <c r="B6627" s="26">
        <v>2015</v>
      </c>
      <c r="C6627" s="24">
        <v>9</v>
      </c>
      <c r="D6627" s="24" t="s">
        <v>261</v>
      </c>
      <c r="E6627" s="26">
        <v>208</v>
      </c>
      <c r="F6627" s="24">
        <v>5713</v>
      </c>
      <c r="G6627" s="26" t="s">
        <v>9020</v>
      </c>
      <c r="H6627" s="24" t="s">
        <v>206</v>
      </c>
      <c r="I6627" s="24" t="s">
        <v>207</v>
      </c>
      <c r="J6627" s="27" t="s">
        <v>1</v>
      </c>
      <c r="K6627" s="28">
        <v>83.04</v>
      </c>
      <c r="L6627" s="28">
        <v>0</v>
      </c>
    </row>
    <row r="6628" spans="1:12" x14ac:dyDescent="0.25">
      <c r="A6628" s="24" t="s">
        <v>3305</v>
      </c>
      <c r="B6628" s="26">
        <v>2015</v>
      </c>
      <c r="C6628" s="24">
        <v>9</v>
      </c>
      <c r="D6628" s="24" t="s">
        <v>261</v>
      </c>
      <c r="E6628" s="26">
        <v>208</v>
      </c>
      <c r="F6628" s="24">
        <v>5714</v>
      </c>
      <c r="G6628" s="26" t="s">
        <v>9021</v>
      </c>
      <c r="H6628" s="24" t="s">
        <v>61</v>
      </c>
      <c r="I6628" s="24" t="s">
        <v>62</v>
      </c>
      <c r="J6628" s="27" t="s">
        <v>1</v>
      </c>
      <c r="K6628" s="28">
        <v>7.83</v>
      </c>
      <c r="L6628" s="28">
        <v>0</v>
      </c>
    </row>
    <row r="6629" spans="1:12" x14ac:dyDescent="0.25">
      <c r="A6629" s="24" t="s">
        <v>3305</v>
      </c>
      <c r="B6629" s="26">
        <v>2015</v>
      </c>
      <c r="C6629" s="24">
        <v>9</v>
      </c>
      <c r="D6629" s="24" t="s">
        <v>261</v>
      </c>
      <c r="E6629" s="26">
        <v>208</v>
      </c>
      <c r="F6629" s="24">
        <v>5715</v>
      </c>
      <c r="G6629" s="26" t="s">
        <v>9022</v>
      </c>
      <c r="H6629" s="24" t="s">
        <v>83</v>
      </c>
      <c r="I6629" s="24" t="s">
        <v>84</v>
      </c>
      <c r="J6629" s="27" t="s">
        <v>1</v>
      </c>
      <c r="K6629" s="28">
        <v>7.83</v>
      </c>
      <c r="L6629" s="28">
        <v>0</v>
      </c>
    </row>
    <row r="6630" spans="1:12" x14ac:dyDescent="0.25">
      <c r="A6630" s="24" t="s">
        <v>3305</v>
      </c>
      <c r="B6630" s="26">
        <v>2015</v>
      </c>
      <c r="C6630" s="24">
        <v>9</v>
      </c>
      <c r="D6630" s="24" t="s">
        <v>261</v>
      </c>
      <c r="E6630" s="26">
        <v>208</v>
      </c>
      <c r="F6630" s="24">
        <v>5716</v>
      </c>
      <c r="G6630" s="26" t="s">
        <v>9023</v>
      </c>
      <c r="H6630" s="24" t="s">
        <v>600</v>
      </c>
      <c r="I6630" s="24" t="s">
        <v>601</v>
      </c>
      <c r="J6630" s="27" t="s">
        <v>1</v>
      </c>
      <c r="K6630" s="28">
        <v>96.51</v>
      </c>
      <c r="L6630" s="28">
        <v>0</v>
      </c>
    </row>
    <row r="6631" spans="1:12" x14ac:dyDescent="0.25">
      <c r="A6631" s="24" t="s">
        <v>3305</v>
      </c>
      <c r="B6631" s="26">
        <v>2015</v>
      </c>
      <c r="C6631" s="24">
        <v>9</v>
      </c>
      <c r="D6631" s="24" t="s">
        <v>261</v>
      </c>
      <c r="E6631" s="26">
        <v>208</v>
      </c>
      <c r="F6631" s="24">
        <v>5717</v>
      </c>
      <c r="G6631" s="26" t="s">
        <v>9024</v>
      </c>
      <c r="H6631" s="24" t="s">
        <v>1782</v>
      </c>
      <c r="I6631" s="24" t="s">
        <v>1783</v>
      </c>
      <c r="J6631" s="27" t="s">
        <v>1</v>
      </c>
      <c r="K6631" s="28">
        <v>55.77</v>
      </c>
      <c r="L6631" s="28">
        <v>0</v>
      </c>
    </row>
    <row r="6632" spans="1:12" x14ac:dyDescent="0.25">
      <c r="A6632" s="24" t="s">
        <v>3305</v>
      </c>
      <c r="B6632" s="26">
        <v>2015</v>
      </c>
      <c r="C6632" s="24">
        <v>9</v>
      </c>
      <c r="D6632" s="24" t="s">
        <v>261</v>
      </c>
      <c r="E6632" s="26">
        <v>209</v>
      </c>
      <c r="F6632" s="24">
        <v>5718</v>
      </c>
      <c r="G6632" s="26" t="s">
        <v>9025</v>
      </c>
      <c r="H6632" s="24" t="s">
        <v>946</v>
      </c>
      <c r="I6632" s="24" t="s">
        <v>947</v>
      </c>
      <c r="J6632" s="27" t="s">
        <v>1</v>
      </c>
      <c r="K6632" s="28">
        <v>7.83</v>
      </c>
      <c r="L6632" s="28">
        <v>0</v>
      </c>
    </row>
    <row r="6633" spans="1:12" x14ac:dyDescent="0.25">
      <c r="A6633" s="24" t="s">
        <v>3305</v>
      </c>
      <c r="B6633" s="26">
        <v>2015</v>
      </c>
      <c r="C6633" s="24">
        <v>9</v>
      </c>
      <c r="D6633" s="24" t="s">
        <v>261</v>
      </c>
      <c r="E6633" s="26">
        <v>209</v>
      </c>
      <c r="F6633" s="24">
        <v>5719</v>
      </c>
      <c r="G6633" s="26" t="s">
        <v>9026</v>
      </c>
      <c r="H6633" s="24" t="s">
        <v>1784</v>
      </c>
      <c r="I6633" s="24" t="s">
        <v>1785</v>
      </c>
      <c r="J6633" s="27" t="s">
        <v>1</v>
      </c>
      <c r="K6633" s="28">
        <v>12.11</v>
      </c>
      <c r="L6633" s="28">
        <v>0</v>
      </c>
    </row>
    <row r="6634" spans="1:12" x14ac:dyDescent="0.25">
      <c r="A6634" s="24" t="s">
        <v>3305</v>
      </c>
      <c r="B6634" s="26">
        <v>2015</v>
      </c>
      <c r="C6634" s="24">
        <v>9</v>
      </c>
      <c r="D6634" s="24" t="s">
        <v>261</v>
      </c>
      <c r="E6634" s="26">
        <v>209</v>
      </c>
      <c r="F6634" s="24">
        <v>4835</v>
      </c>
      <c r="G6634" s="26" t="s">
        <v>8142</v>
      </c>
      <c r="H6634" s="24" t="s">
        <v>1268</v>
      </c>
      <c r="I6634" s="24" t="s">
        <v>1269</v>
      </c>
      <c r="J6634" s="27" t="s">
        <v>1</v>
      </c>
      <c r="K6634" s="28">
        <v>130.35</v>
      </c>
      <c r="L6634" s="28">
        <v>0</v>
      </c>
    </row>
    <row r="6635" spans="1:12" x14ac:dyDescent="0.25">
      <c r="A6635" s="24" t="s">
        <v>3305</v>
      </c>
      <c r="B6635" s="26">
        <v>2015</v>
      </c>
      <c r="C6635" s="24">
        <v>9</v>
      </c>
      <c r="D6635" s="24" t="s">
        <v>261</v>
      </c>
      <c r="E6635" s="26">
        <v>210</v>
      </c>
      <c r="F6635" s="24">
        <v>4847</v>
      </c>
      <c r="G6635" s="26" t="s">
        <v>8154</v>
      </c>
      <c r="H6635" s="24" t="s">
        <v>65</v>
      </c>
      <c r="I6635" s="24" t="s">
        <v>66</v>
      </c>
      <c r="J6635" s="27" t="s">
        <v>1</v>
      </c>
      <c r="K6635" s="28">
        <v>52.48</v>
      </c>
      <c r="L6635" s="28">
        <v>0</v>
      </c>
    </row>
    <row r="6636" spans="1:12" x14ac:dyDescent="0.25">
      <c r="A6636" s="24" t="s">
        <v>3305</v>
      </c>
      <c r="B6636" s="26">
        <v>2015</v>
      </c>
      <c r="C6636" s="24">
        <v>9</v>
      </c>
      <c r="D6636" s="24" t="s">
        <v>261</v>
      </c>
      <c r="E6636" s="26">
        <v>210</v>
      </c>
      <c r="F6636" s="24">
        <v>2525</v>
      </c>
      <c r="G6636" s="26" t="s">
        <v>5832</v>
      </c>
      <c r="H6636" s="24" t="s">
        <v>1616</v>
      </c>
      <c r="I6636" s="24" t="s">
        <v>1617</v>
      </c>
      <c r="J6636" s="27" t="s">
        <v>1</v>
      </c>
      <c r="K6636" s="28">
        <v>132.09</v>
      </c>
      <c r="L6636" s="28">
        <v>0</v>
      </c>
    </row>
    <row r="6637" spans="1:12" x14ac:dyDescent="0.25">
      <c r="A6637" s="24" t="s">
        <v>3305</v>
      </c>
      <c r="B6637" s="26">
        <v>2015</v>
      </c>
      <c r="C6637" s="24">
        <v>9</v>
      </c>
      <c r="D6637" s="24" t="s">
        <v>261</v>
      </c>
      <c r="E6637" s="26">
        <v>210</v>
      </c>
      <c r="F6637" s="24">
        <v>80</v>
      </c>
      <c r="G6637" s="26" t="s">
        <v>3387</v>
      </c>
      <c r="H6637" s="24" t="s">
        <v>67</v>
      </c>
      <c r="I6637" s="24" t="s">
        <v>68</v>
      </c>
      <c r="J6637" s="27" t="s">
        <v>1</v>
      </c>
      <c r="K6637" s="28">
        <v>56.94</v>
      </c>
      <c r="L6637" s="28">
        <v>0</v>
      </c>
    </row>
    <row r="6638" spans="1:12" x14ac:dyDescent="0.25">
      <c r="A6638" s="24" t="s">
        <v>3305</v>
      </c>
      <c r="B6638" s="26">
        <v>2015</v>
      </c>
      <c r="C6638" s="24">
        <v>9</v>
      </c>
      <c r="D6638" s="24" t="s">
        <v>261</v>
      </c>
      <c r="E6638" s="26">
        <v>210</v>
      </c>
      <c r="F6638" s="24">
        <v>5720</v>
      </c>
      <c r="G6638" s="26" t="s">
        <v>9027</v>
      </c>
      <c r="H6638" s="24" t="s">
        <v>249</v>
      </c>
      <c r="I6638" s="24" t="s">
        <v>250</v>
      </c>
      <c r="J6638" s="27" t="s">
        <v>1</v>
      </c>
      <c r="K6638" s="28">
        <v>217.85</v>
      </c>
      <c r="L6638" s="28">
        <v>0</v>
      </c>
    </row>
    <row r="6639" spans="1:12" x14ac:dyDescent="0.25">
      <c r="A6639" s="24" t="s">
        <v>3305</v>
      </c>
      <c r="B6639" s="26">
        <v>2015</v>
      </c>
      <c r="C6639" s="24">
        <v>9</v>
      </c>
      <c r="D6639" s="24" t="s">
        <v>261</v>
      </c>
      <c r="E6639" s="26">
        <v>210</v>
      </c>
      <c r="F6639" s="24">
        <v>5721</v>
      </c>
      <c r="G6639" s="26" t="s">
        <v>9028</v>
      </c>
      <c r="H6639" s="24" t="s">
        <v>164</v>
      </c>
      <c r="I6639" s="24" t="s">
        <v>165</v>
      </c>
      <c r="J6639" s="27" t="s">
        <v>1</v>
      </c>
      <c r="K6639" s="28">
        <v>56.2</v>
      </c>
      <c r="L6639" s="28">
        <v>0</v>
      </c>
    </row>
    <row r="6640" spans="1:12" x14ac:dyDescent="0.25">
      <c r="A6640" s="24" t="s">
        <v>3305</v>
      </c>
      <c r="B6640" s="26">
        <v>2015</v>
      </c>
      <c r="C6640" s="24">
        <v>9</v>
      </c>
      <c r="D6640" s="24" t="s">
        <v>261</v>
      </c>
      <c r="E6640" s="26">
        <v>210</v>
      </c>
      <c r="F6640" s="24">
        <v>4611</v>
      </c>
      <c r="G6640" s="26" t="s">
        <v>7918</v>
      </c>
      <c r="H6640" s="24" t="s">
        <v>39</v>
      </c>
      <c r="I6640" s="24" t="s">
        <v>40</v>
      </c>
      <c r="J6640" s="27" t="s">
        <v>1</v>
      </c>
      <c r="K6640" s="28">
        <v>90.05</v>
      </c>
      <c r="L6640" s="28">
        <v>0</v>
      </c>
    </row>
    <row r="6641" spans="1:12" x14ac:dyDescent="0.25">
      <c r="A6641" s="24" t="s">
        <v>3305</v>
      </c>
      <c r="B6641" s="26">
        <v>2015</v>
      </c>
      <c r="C6641" s="24">
        <v>9</v>
      </c>
      <c r="D6641" s="24" t="s">
        <v>261</v>
      </c>
      <c r="E6641" s="26">
        <v>210</v>
      </c>
      <c r="F6641" s="24">
        <v>523</v>
      </c>
      <c r="G6641" s="26" t="s">
        <v>3830</v>
      </c>
      <c r="H6641" s="24" t="s">
        <v>59</v>
      </c>
      <c r="I6641" s="24" t="s">
        <v>60</v>
      </c>
      <c r="J6641" s="27" t="s">
        <v>1</v>
      </c>
      <c r="K6641" s="28">
        <v>249.22</v>
      </c>
      <c r="L6641" s="28">
        <v>0</v>
      </c>
    </row>
    <row r="6642" spans="1:12" x14ac:dyDescent="0.25">
      <c r="A6642" s="24" t="s">
        <v>3305</v>
      </c>
      <c r="B6642" s="26">
        <v>2015</v>
      </c>
      <c r="C6642" s="24">
        <v>9</v>
      </c>
      <c r="D6642" s="24" t="s">
        <v>261</v>
      </c>
      <c r="E6642" s="26">
        <v>210</v>
      </c>
      <c r="F6642" s="24">
        <v>5722</v>
      </c>
      <c r="G6642" s="26" t="s">
        <v>9029</v>
      </c>
      <c r="H6642" s="24" t="s">
        <v>67</v>
      </c>
      <c r="I6642" s="24" t="s">
        <v>68</v>
      </c>
      <c r="J6642" s="27" t="s">
        <v>1</v>
      </c>
      <c r="K6642" s="28">
        <v>34.450000000000003</v>
      </c>
      <c r="L6642" s="28">
        <v>0</v>
      </c>
    </row>
    <row r="6643" spans="1:12" x14ac:dyDescent="0.25">
      <c r="A6643" s="24" t="s">
        <v>3305</v>
      </c>
      <c r="B6643" s="26">
        <v>2015</v>
      </c>
      <c r="C6643" s="24">
        <v>9</v>
      </c>
      <c r="D6643" s="24" t="s">
        <v>261</v>
      </c>
      <c r="E6643" s="26">
        <v>210</v>
      </c>
      <c r="F6643" s="24">
        <v>5723</v>
      </c>
      <c r="G6643" s="26" t="s">
        <v>9030</v>
      </c>
      <c r="H6643" s="24" t="s">
        <v>77</v>
      </c>
      <c r="I6643" s="24" t="s">
        <v>78</v>
      </c>
      <c r="J6643" s="27" t="s">
        <v>1</v>
      </c>
      <c r="K6643" s="28">
        <v>23.54</v>
      </c>
      <c r="L6643" s="28">
        <v>0</v>
      </c>
    </row>
    <row r="6644" spans="1:12" x14ac:dyDescent="0.25">
      <c r="A6644" s="24" t="s">
        <v>3305</v>
      </c>
      <c r="B6644" s="26">
        <v>2015</v>
      </c>
      <c r="C6644" s="24">
        <v>9</v>
      </c>
      <c r="D6644" s="24" t="s">
        <v>261</v>
      </c>
      <c r="E6644" s="26">
        <v>210</v>
      </c>
      <c r="F6644" s="24">
        <v>2290</v>
      </c>
      <c r="G6644" s="26" t="s">
        <v>5597</v>
      </c>
      <c r="H6644" s="24" t="s">
        <v>69</v>
      </c>
      <c r="I6644" s="24" t="s">
        <v>70</v>
      </c>
      <c r="J6644" s="27" t="s">
        <v>1</v>
      </c>
      <c r="K6644" s="28">
        <v>37.14</v>
      </c>
      <c r="L6644" s="28">
        <v>0</v>
      </c>
    </row>
    <row r="6645" spans="1:12" x14ac:dyDescent="0.25">
      <c r="A6645" s="24" t="s">
        <v>3305</v>
      </c>
      <c r="B6645" s="26">
        <v>2015</v>
      </c>
      <c r="C6645" s="24">
        <v>9</v>
      </c>
      <c r="D6645" s="24" t="s">
        <v>261</v>
      </c>
      <c r="E6645" s="26">
        <v>210</v>
      </c>
      <c r="F6645" s="24">
        <v>5724</v>
      </c>
      <c r="G6645" s="26" t="s">
        <v>9031</v>
      </c>
      <c r="H6645" s="24" t="s">
        <v>65</v>
      </c>
      <c r="I6645" s="24" t="s">
        <v>66</v>
      </c>
      <c r="J6645" s="27" t="s">
        <v>1</v>
      </c>
      <c r="K6645" s="28">
        <v>5.53</v>
      </c>
      <c r="L6645" s="28">
        <v>0</v>
      </c>
    </row>
    <row r="6646" spans="1:12" x14ac:dyDescent="0.25">
      <c r="A6646" s="24" t="s">
        <v>3305</v>
      </c>
      <c r="B6646" s="26">
        <v>2015</v>
      </c>
      <c r="C6646" s="24">
        <v>9</v>
      </c>
      <c r="D6646" s="24" t="s">
        <v>261</v>
      </c>
      <c r="E6646" s="26">
        <v>210</v>
      </c>
      <c r="F6646" s="24">
        <v>5725</v>
      </c>
      <c r="G6646" s="26" t="s">
        <v>9032</v>
      </c>
      <c r="H6646" s="24" t="s">
        <v>77</v>
      </c>
      <c r="I6646" s="24" t="s">
        <v>78</v>
      </c>
      <c r="J6646" s="27" t="s">
        <v>1</v>
      </c>
      <c r="K6646" s="28">
        <v>51.49</v>
      </c>
      <c r="L6646" s="28">
        <v>0</v>
      </c>
    </row>
    <row r="6647" spans="1:12" x14ac:dyDescent="0.25">
      <c r="A6647" s="24" t="s">
        <v>3305</v>
      </c>
      <c r="B6647" s="26">
        <v>2015</v>
      </c>
      <c r="C6647" s="24">
        <v>9</v>
      </c>
      <c r="D6647" s="24" t="s">
        <v>261</v>
      </c>
      <c r="E6647" s="26">
        <v>210</v>
      </c>
      <c r="F6647" s="24">
        <v>5726</v>
      </c>
      <c r="G6647" s="26" t="s">
        <v>9033</v>
      </c>
      <c r="H6647" s="24" t="s">
        <v>77</v>
      </c>
      <c r="I6647" s="24" t="s">
        <v>78</v>
      </c>
      <c r="J6647" s="27" t="s">
        <v>1</v>
      </c>
      <c r="K6647" s="28">
        <v>51.74</v>
      </c>
      <c r="L6647" s="28">
        <v>0</v>
      </c>
    </row>
    <row r="6648" spans="1:12" x14ac:dyDescent="0.25">
      <c r="A6648" s="24" t="s">
        <v>3305</v>
      </c>
      <c r="B6648" s="26">
        <v>2015</v>
      </c>
      <c r="C6648" s="24">
        <v>9</v>
      </c>
      <c r="D6648" s="24" t="s">
        <v>261</v>
      </c>
      <c r="E6648" s="26">
        <v>210</v>
      </c>
      <c r="F6648" s="24">
        <v>1212</v>
      </c>
      <c r="G6648" s="26" t="s">
        <v>4519</v>
      </c>
      <c r="H6648" s="24" t="s">
        <v>700</v>
      </c>
      <c r="I6648" s="24" t="s">
        <v>701</v>
      </c>
      <c r="J6648" s="27" t="s">
        <v>1</v>
      </c>
      <c r="K6648" s="28">
        <v>33.61</v>
      </c>
      <c r="L6648" s="28">
        <v>0</v>
      </c>
    </row>
    <row r="6649" spans="1:12" x14ac:dyDescent="0.25">
      <c r="A6649" s="24" t="s">
        <v>3305</v>
      </c>
      <c r="B6649" s="26">
        <v>2015</v>
      </c>
      <c r="C6649" s="24">
        <v>9</v>
      </c>
      <c r="D6649" s="24" t="s">
        <v>261</v>
      </c>
      <c r="E6649" s="26">
        <v>210</v>
      </c>
      <c r="F6649" s="24">
        <v>5727</v>
      </c>
      <c r="G6649" s="26" t="s">
        <v>9034</v>
      </c>
      <c r="H6649" s="24" t="s">
        <v>67</v>
      </c>
      <c r="I6649" s="24" t="s">
        <v>68</v>
      </c>
      <c r="J6649" s="27" t="s">
        <v>1</v>
      </c>
      <c r="K6649" s="28">
        <v>10.31</v>
      </c>
      <c r="L6649" s="28">
        <v>0</v>
      </c>
    </row>
    <row r="6650" spans="1:12" x14ac:dyDescent="0.25">
      <c r="A6650" s="24" t="s">
        <v>3305</v>
      </c>
      <c r="B6650" s="26">
        <v>2015</v>
      </c>
      <c r="C6650" s="24">
        <v>9</v>
      </c>
      <c r="D6650" s="24" t="s">
        <v>261</v>
      </c>
      <c r="E6650" s="26">
        <v>210</v>
      </c>
      <c r="F6650" s="24">
        <v>5728</v>
      </c>
      <c r="G6650" s="26" t="s">
        <v>9035</v>
      </c>
      <c r="H6650" s="24" t="s">
        <v>1356</v>
      </c>
      <c r="I6650" s="24" t="s">
        <v>1357</v>
      </c>
      <c r="J6650" s="27" t="s">
        <v>1</v>
      </c>
      <c r="K6650" s="28">
        <v>41.18</v>
      </c>
      <c r="L6650" s="28">
        <v>0</v>
      </c>
    </row>
    <row r="6651" spans="1:12" x14ac:dyDescent="0.25">
      <c r="A6651" s="24" t="s">
        <v>3305</v>
      </c>
      <c r="B6651" s="26">
        <v>2015</v>
      </c>
      <c r="C6651" s="24">
        <v>9</v>
      </c>
      <c r="D6651" s="24" t="s">
        <v>261</v>
      </c>
      <c r="E6651" s="26">
        <v>210</v>
      </c>
      <c r="F6651" s="24">
        <v>5729</v>
      </c>
      <c r="G6651" s="26" t="s">
        <v>9036</v>
      </c>
      <c r="H6651" s="24" t="s">
        <v>1786</v>
      </c>
      <c r="I6651" s="24" t="s">
        <v>1787</v>
      </c>
      <c r="J6651" s="27" t="s">
        <v>1</v>
      </c>
      <c r="K6651" s="28">
        <v>7.83</v>
      </c>
      <c r="L6651" s="28">
        <v>0</v>
      </c>
    </row>
    <row r="6652" spans="1:12" x14ac:dyDescent="0.25">
      <c r="A6652" s="24" t="s">
        <v>3305</v>
      </c>
      <c r="B6652" s="26">
        <v>2015</v>
      </c>
      <c r="C6652" s="24">
        <v>9</v>
      </c>
      <c r="D6652" s="24" t="s">
        <v>261</v>
      </c>
      <c r="E6652" s="26">
        <v>210</v>
      </c>
      <c r="F6652" s="24">
        <v>5730</v>
      </c>
      <c r="G6652" s="26" t="s">
        <v>9037</v>
      </c>
      <c r="H6652" s="24" t="s">
        <v>98</v>
      </c>
      <c r="I6652" s="24" t="s">
        <v>99</v>
      </c>
      <c r="J6652" s="27" t="s">
        <v>1</v>
      </c>
      <c r="K6652" s="28">
        <v>41.54</v>
      </c>
      <c r="L6652" s="28">
        <v>0</v>
      </c>
    </row>
    <row r="6653" spans="1:12" x14ac:dyDescent="0.25">
      <c r="A6653" s="24" t="s">
        <v>3305</v>
      </c>
      <c r="B6653" s="26">
        <v>2015</v>
      </c>
      <c r="C6653" s="24">
        <v>9</v>
      </c>
      <c r="D6653" s="24" t="s">
        <v>261</v>
      </c>
      <c r="E6653" s="26">
        <v>210</v>
      </c>
      <c r="F6653" s="24">
        <v>5731</v>
      </c>
      <c r="G6653" s="26" t="s">
        <v>9038</v>
      </c>
      <c r="H6653" s="24" t="s">
        <v>188</v>
      </c>
      <c r="I6653" s="24" t="s">
        <v>189</v>
      </c>
      <c r="J6653" s="27" t="s">
        <v>1</v>
      </c>
      <c r="K6653" s="28">
        <v>17.899999999999999</v>
      </c>
      <c r="L6653" s="28">
        <v>0</v>
      </c>
    </row>
    <row r="6654" spans="1:12" x14ac:dyDescent="0.25">
      <c r="A6654" s="24" t="s">
        <v>3305</v>
      </c>
      <c r="B6654" s="26">
        <v>2015</v>
      </c>
      <c r="C6654" s="24">
        <v>9</v>
      </c>
      <c r="D6654" s="24" t="s">
        <v>261</v>
      </c>
      <c r="E6654" s="26">
        <v>210</v>
      </c>
      <c r="F6654" s="24">
        <v>5732</v>
      </c>
      <c r="G6654" s="26" t="s">
        <v>9039</v>
      </c>
      <c r="H6654" s="24" t="s">
        <v>67</v>
      </c>
      <c r="I6654" s="24" t="s">
        <v>68</v>
      </c>
      <c r="J6654" s="27" t="s">
        <v>1</v>
      </c>
      <c r="K6654" s="28">
        <v>38.06</v>
      </c>
      <c r="L6654" s="28">
        <v>0</v>
      </c>
    </row>
    <row r="6655" spans="1:12" x14ac:dyDescent="0.25">
      <c r="A6655" s="24" t="s">
        <v>3305</v>
      </c>
      <c r="B6655" s="26">
        <v>2015</v>
      </c>
      <c r="C6655" s="24">
        <v>9</v>
      </c>
      <c r="D6655" s="24" t="s">
        <v>261</v>
      </c>
      <c r="E6655" s="26">
        <v>210</v>
      </c>
      <c r="F6655" s="24">
        <v>5733</v>
      </c>
      <c r="G6655" s="26" t="s">
        <v>9040</v>
      </c>
      <c r="H6655" s="24" t="s">
        <v>198</v>
      </c>
      <c r="I6655" s="24" t="s">
        <v>199</v>
      </c>
      <c r="J6655" s="27" t="s">
        <v>1</v>
      </c>
      <c r="K6655" s="28">
        <v>112.42</v>
      </c>
      <c r="L6655" s="28">
        <v>0</v>
      </c>
    </row>
    <row r="6656" spans="1:12" x14ac:dyDescent="0.25">
      <c r="A6656" s="24" t="s">
        <v>3305</v>
      </c>
      <c r="B6656" s="26">
        <v>2015</v>
      </c>
      <c r="C6656" s="24">
        <v>9</v>
      </c>
      <c r="D6656" s="24" t="s">
        <v>261</v>
      </c>
      <c r="E6656" s="26">
        <v>210</v>
      </c>
      <c r="F6656" s="24">
        <v>5734</v>
      </c>
      <c r="G6656" s="26" t="s">
        <v>9041</v>
      </c>
      <c r="H6656" s="24" t="s">
        <v>198</v>
      </c>
      <c r="I6656" s="24" t="s">
        <v>199</v>
      </c>
      <c r="J6656" s="27" t="s">
        <v>1</v>
      </c>
      <c r="K6656" s="28">
        <v>46.33</v>
      </c>
      <c r="L6656" s="28">
        <v>0</v>
      </c>
    </row>
    <row r="6657" spans="1:12" x14ac:dyDescent="0.25">
      <c r="A6657" s="24" t="s">
        <v>3305</v>
      </c>
      <c r="B6657" s="26">
        <v>2015</v>
      </c>
      <c r="C6657" s="24">
        <v>9</v>
      </c>
      <c r="D6657" s="24" t="s">
        <v>261</v>
      </c>
      <c r="E6657" s="26">
        <v>210</v>
      </c>
      <c r="F6657" s="24">
        <v>5735</v>
      </c>
      <c r="G6657" s="26" t="s">
        <v>9042</v>
      </c>
      <c r="H6657" s="24" t="s">
        <v>67</v>
      </c>
      <c r="I6657" s="24" t="s">
        <v>68</v>
      </c>
      <c r="J6657" s="27" t="s">
        <v>1</v>
      </c>
      <c r="K6657" s="28">
        <v>7.89</v>
      </c>
      <c r="L6657" s="28">
        <v>0</v>
      </c>
    </row>
    <row r="6658" spans="1:12" x14ac:dyDescent="0.25">
      <c r="A6658" s="24" t="s">
        <v>3305</v>
      </c>
      <c r="B6658" s="26">
        <v>2015</v>
      </c>
      <c r="C6658" s="24">
        <v>9</v>
      </c>
      <c r="D6658" s="24" t="s">
        <v>261</v>
      </c>
      <c r="E6658" s="26">
        <v>210</v>
      </c>
      <c r="F6658" s="24">
        <v>5736</v>
      </c>
      <c r="G6658" s="26" t="s">
        <v>9043</v>
      </c>
      <c r="H6658" s="24" t="s">
        <v>67</v>
      </c>
      <c r="I6658" s="24" t="s">
        <v>68</v>
      </c>
      <c r="J6658" s="27" t="s">
        <v>1</v>
      </c>
      <c r="K6658" s="28">
        <v>102.72</v>
      </c>
      <c r="L6658" s="28">
        <v>0</v>
      </c>
    </row>
    <row r="6659" spans="1:12" x14ac:dyDescent="0.25">
      <c r="A6659" s="24" t="s">
        <v>3305</v>
      </c>
      <c r="B6659" s="26">
        <v>2015</v>
      </c>
      <c r="C6659" s="24">
        <v>9</v>
      </c>
      <c r="D6659" s="24" t="s">
        <v>261</v>
      </c>
      <c r="E6659" s="26">
        <v>210</v>
      </c>
      <c r="F6659" s="24">
        <v>5737</v>
      </c>
      <c r="G6659" s="26" t="s">
        <v>9044</v>
      </c>
      <c r="H6659" s="24" t="s">
        <v>976</v>
      </c>
      <c r="I6659" s="24" t="s">
        <v>977</v>
      </c>
      <c r="J6659" s="27" t="s">
        <v>1</v>
      </c>
      <c r="K6659" s="28">
        <v>280.64</v>
      </c>
      <c r="L6659" s="28">
        <v>0</v>
      </c>
    </row>
    <row r="6660" spans="1:12" x14ac:dyDescent="0.25">
      <c r="A6660" s="24" t="s">
        <v>3305</v>
      </c>
      <c r="B6660" s="26">
        <v>2015</v>
      </c>
      <c r="C6660" s="24">
        <v>9</v>
      </c>
      <c r="D6660" s="24" t="s">
        <v>261</v>
      </c>
      <c r="E6660" s="26">
        <v>210</v>
      </c>
      <c r="F6660" s="24">
        <v>5738</v>
      </c>
      <c r="G6660" s="26" t="s">
        <v>9045</v>
      </c>
      <c r="H6660" s="24" t="s">
        <v>67</v>
      </c>
      <c r="I6660" s="24" t="s">
        <v>68</v>
      </c>
      <c r="J6660" s="27" t="s">
        <v>1</v>
      </c>
      <c r="K6660" s="28">
        <v>55.84</v>
      </c>
      <c r="L6660" s="28">
        <v>0</v>
      </c>
    </row>
    <row r="6661" spans="1:12" x14ac:dyDescent="0.25">
      <c r="A6661" s="24" t="s">
        <v>3305</v>
      </c>
      <c r="B6661" s="26">
        <v>2015</v>
      </c>
      <c r="C6661" s="24">
        <v>9</v>
      </c>
      <c r="D6661" s="24" t="s">
        <v>261</v>
      </c>
      <c r="E6661" s="26">
        <v>210</v>
      </c>
      <c r="F6661" s="24">
        <v>5739</v>
      </c>
      <c r="G6661" s="26" t="s">
        <v>9046</v>
      </c>
      <c r="H6661" s="24" t="s">
        <v>176</v>
      </c>
      <c r="I6661" s="24" t="s">
        <v>177</v>
      </c>
      <c r="J6661" s="27" t="s">
        <v>1</v>
      </c>
      <c r="K6661" s="28">
        <v>36.21</v>
      </c>
      <c r="L6661" s="28">
        <v>0</v>
      </c>
    </row>
    <row r="6662" spans="1:12" x14ac:dyDescent="0.25">
      <c r="A6662" s="24" t="s">
        <v>3305</v>
      </c>
      <c r="B6662" s="26">
        <v>2015</v>
      </c>
      <c r="C6662" s="24">
        <v>9</v>
      </c>
      <c r="D6662" s="24" t="s">
        <v>261</v>
      </c>
      <c r="E6662" s="26">
        <v>210</v>
      </c>
      <c r="F6662" s="24">
        <v>5740</v>
      </c>
      <c r="G6662" s="26" t="s">
        <v>9047</v>
      </c>
      <c r="H6662" s="24" t="s">
        <v>176</v>
      </c>
      <c r="I6662" s="24" t="s">
        <v>177</v>
      </c>
      <c r="J6662" s="27" t="s">
        <v>1</v>
      </c>
      <c r="K6662" s="28">
        <v>130.16999999999999</v>
      </c>
      <c r="L6662" s="28">
        <v>0</v>
      </c>
    </row>
    <row r="6663" spans="1:12" x14ac:dyDescent="0.25">
      <c r="A6663" s="24" t="s">
        <v>3305</v>
      </c>
      <c r="B6663" s="26">
        <v>2015</v>
      </c>
      <c r="C6663" s="24">
        <v>9</v>
      </c>
      <c r="D6663" s="24" t="s">
        <v>261</v>
      </c>
      <c r="E6663" s="26">
        <v>211</v>
      </c>
      <c r="F6663" s="24">
        <v>802</v>
      </c>
      <c r="G6663" s="26" t="s">
        <v>4109</v>
      </c>
      <c r="H6663" s="24" t="s">
        <v>102</v>
      </c>
      <c r="I6663" s="24" t="s">
        <v>103</v>
      </c>
      <c r="J6663" s="27" t="s">
        <v>1</v>
      </c>
      <c r="K6663" s="28">
        <v>7.83</v>
      </c>
      <c r="L6663" s="28">
        <v>0</v>
      </c>
    </row>
    <row r="6664" spans="1:12" x14ac:dyDescent="0.25">
      <c r="A6664" s="24" t="s">
        <v>3305</v>
      </c>
      <c r="B6664" s="26">
        <v>2015</v>
      </c>
      <c r="C6664" s="24">
        <v>9</v>
      </c>
      <c r="D6664" s="24" t="s">
        <v>261</v>
      </c>
      <c r="E6664" s="26">
        <v>211</v>
      </c>
      <c r="F6664" s="24">
        <v>1665</v>
      </c>
      <c r="G6664" s="26" t="s">
        <v>4972</v>
      </c>
      <c r="H6664" s="24" t="s">
        <v>778</v>
      </c>
      <c r="I6664" s="24" t="s">
        <v>779</v>
      </c>
      <c r="J6664" s="27" t="s">
        <v>1</v>
      </c>
      <c r="K6664" s="28">
        <v>37.01</v>
      </c>
      <c r="L6664" s="28">
        <v>0</v>
      </c>
    </row>
    <row r="6665" spans="1:12" x14ac:dyDescent="0.25">
      <c r="A6665" s="24" t="s">
        <v>3305</v>
      </c>
      <c r="B6665" s="26">
        <v>2015</v>
      </c>
      <c r="C6665" s="24">
        <v>9</v>
      </c>
      <c r="D6665" s="24" t="s">
        <v>261</v>
      </c>
      <c r="E6665" s="26">
        <v>211</v>
      </c>
      <c r="F6665" s="24">
        <v>5741</v>
      </c>
      <c r="G6665" s="26" t="s">
        <v>9048</v>
      </c>
      <c r="H6665" s="24" t="s">
        <v>152</v>
      </c>
      <c r="I6665" s="24" t="s">
        <v>153</v>
      </c>
      <c r="J6665" s="27" t="s">
        <v>1</v>
      </c>
      <c r="K6665" s="28">
        <v>4.04</v>
      </c>
      <c r="L6665" s="28">
        <v>0</v>
      </c>
    </row>
    <row r="6666" spans="1:12" x14ac:dyDescent="0.25">
      <c r="A6666" s="24" t="s">
        <v>3305</v>
      </c>
      <c r="B6666" s="26">
        <v>2015</v>
      </c>
      <c r="C6666" s="24">
        <v>9</v>
      </c>
      <c r="D6666" s="24" t="s">
        <v>261</v>
      </c>
      <c r="E6666" s="26">
        <v>211</v>
      </c>
      <c r="F6666" s="24">
        <v>5742</v>
      </c>
      <c r="G6666" s="26" t="s">
        <v>9049</v>
      </c>
      <c r="H6666" s="24" t="s">
        <v>61</v>
      </c>
      <c r="I6666" s="24" t="s">
        <v>62</v>
      </c>
      <c r="J6666" s="27" t="s">
        <v>1</v>
      </c>
      <c r="K6666" s="28">
        <v>50.12</v>
      </c>
      <c r="L6666" s="28">
        <v>0</v>
      </c>
    </row>
    <row r="6667" spans="1:12" x14ac:dyDescent="0.25">
      <c r="A6667" s="24" t="s">
        <v>3305</v>
      </c>
      <c r="B6667" s="26">
        <v>2015</v>
      </c>
      <c r="C6667" s="24">
        <v>9</v>
      </c>
      <c r="D6667" s="24" t="s">
        <v>261</v>
      </c>
      <c r="E6667" s="26">
        <v>212</v>
      </c>
      <c r="F6667" s="24">
        <v>5743</v>
      </c>
      <c r="G6667" s="26" t="s">
        <v>9050</v>
      </c>
      <c r="H6667" s="24" t="s">
        <v>132</v>
      </c>
      <c r="I6667" s="24" t="s">
        <v>133</v>
      </c>
      <c r="J6667" s="27" t="s">
        <v>1</v>
      </c>
      <c r="K6667" s="28">
        <v>14.97</v>
      </c>
      <c r="L6667" s="28">
        <v>0</v>
      </c>
    </row>
    <row r="6668" spans="1:12" x14ac:dyDescent="0.25">
      <c r="A6668" s="24" t="s">
        <v>3305</v>
      </c>
      <c r="B6668" s="26">
        <v>2015</v>
      </c>
      <c r="C6668" s="24">
        <v>9</v>
      </c>
      <c r="D6668" s="24" t="s">
        <v>261</v>
      </c>
      <c r="E6668" s="26">
        <v>212</v>
      </c>
      <c r="F6668" s="24">
        <v>5744</v>
      </c>
      <c r="G6668" s="26" t="s">
        <v>9051</v>
      </c>
      <c r="H6668" s="24" t="s">
        <v>286</v>
      </c>
      <c r="I6668" s="24" t="s">
        <v>287</v>
      </c>
      <c r="J6668" s="27" t="s">
        <v>1</v>
      </c>
      <c r="K6668" s="28">
        <v>77.25</v>
      </c>
      <c r="L6668" s="28">
        <v>0</v>
      </c>
    </row>
    <row r="6669" spans="1:12" x14ac:dyDescent="0.25">
      <c r="A6669" s="24" t="s">
        <v>3305</v>
      </c>
      <c r="B6669" s="26">
        <v>2015</v>
      </c>
      <c r="C6669" s="24">
        <v>9</v>
      </c>
      <c r="D6669" s="24" t="s">
        <v>261</v>
      </c>
      <c r="E6669" s="26">
        <v>212</v>
      </c>
      <c r="F6669" s="24">
        <v>5745</v>
      </c>
      <c r="G6669" s="26" t="s">
        <v>9052</v>
      </c>
      <c r="H6669" s="24" t="s">
        <v>670</v>
      </c>
      <c r="I6669" s="24" t="s">
        <v>671</v>
      </c>
      <c r="J6669" s="27" t="s">
        <v>1</v>
      </c>
      <c r="K6669" s="28">
        <v>7.83</v>
      </c>
      <c r="L6669" s="28">
        <v>0</v>
      </c>
    </row>
    <row r="6670" spans="1:12" x14ac:dyDescent="0.25">
      <c r="A6670" s="24" t="s">
        <v>3305</v>
      </c>
      <c r="B6670" s="26">
        <v>2015</v>
      </c>
      <c r="C6670" s="24">
        <v>9</v>
      </c>
      <c r="D6670" s="24" t="s">
        <v>261</v>
      </c>
      <c r="E6670" s="26">
        <v>212</v>
      </c>
      <c r="F6670" s="24">
        <v>5746</v>
      </c>
      <c r="G6670" s="26" t="s">
        <v>9053</v>
      </c>
      <c r="H6670" s="24" t="s">
        <v>418</v>
      </c>
      <c r="I6670" s="24" t="s">
        <v>419</v>
      </c>
      <c r="J6670" s="27" t="s">
        <v>1</v>
      </c>
      <c r="K6670" s="28">
        <v>108.26</v>
      </c>
      <c r="L6670" s="28">
        <v>0</v>
      </c>
    </row>
    <row r="6671" spans="1:12" x14ac:dyDescent="0.25">
      <c r="A6671" s="24" t="s">
        <v>3305</v>
      </c>
      <c r="B6671" s="26">
        <v>2015</v>
      </c>
      <c r="C6671" s="24">
        <v>9</v>
      </c>
      <c r="D6671" s="24" t="s">
        <v>261</v>
      </c>
      <c r="E6671" s="26">
        <v>212</v>
      </c>
      <c r="F6671" s="24">
        <v>784</v>
      </c>
      <c r="G6671" s="26" t="s">
        <v>4091</v>
      </c>
      <c r="H6671" s="24" t="s">
        <v>1788</v>
      </c>
      <c r="I6671" s="24" t="s">
        <v>1789</v>
      </c>
      <c r="J6671" s="27" t="s">
        <v>1</v>
      </c>
      <c r="K6671" s="28">
        <v>7.83</v>
      </c>
      <c r="L6671" s="28">
        <v>0</v>
      </c>
    </row>
    <row r="6672" spans="1:12" x14ac:dyDescent="0.25">
      <c r="A6672" s="24" t="s">
        <v>3305</v>
      </c>
      <c r="B6672" s="26">
        <v>2015</v>
      </c>
      <c r="C6672" s="24">
        <v>9</v>
      </c>
      <c r="D6672" s="24" t="s">
        <v>261</v>
      </c>
      <c r="E6672" s="26">
        <v>212</v>
      </c>
      <c r="F6672" s="24">
        <v>5747</v>
      </c>
      <c r="G6672" s="26" t="s">
        <v>9054</v>
      </c>
      <c r="H6672" s="24" t="s">
        <v>644</v>
      </c>
      <c r="I6672" s="24" t="s">
        <v>645</v>
      </c>
      <c r="J6672" s="27" t="s">
        <v>1</v>
      </c>
      <c r="K6672" s="28">
        <v>50.55</v>
      </c>
      <c r="L6672" s="28">
        <v>0</v>
      </c>
    </row>
    <row r="6673" spans="1:12" x14ac:dyDescent="0.25">
      <c r="A6673" s="24" t="s">
        <v>3305</v>
      </c>
      <c r="B6673" s="26">
        <v>2015</v>
      </c>
      <c r="C6673" s="24">
        <v>9</v>
      </c>
      <c r="D6673" s="24" t="s">
        <v>261</v>
      </c>
      <c r="E6673" s="26">
        <v>212</v>
      </c>
      <c r="F6673" s="24">
        <v>5748</v>
      </c>
      <c r="G6673" s="26" t="s">
        <v>9055</v>
      </c>
      <c r="H6673" s="24" t="s">
        <v>1534</v>
      </c>
      <c r="I6673" s="24" t="s">
        <v>1535</v>
      </c>
      <c r="J6673" s="27" t="s">
        <v>1</v>
      </c>
      <c r="K6673" s="28">
        <v>48.83</v>
      </c>
      <c r="L6673" s="28">
        <v>0</v>
      </c>
    </row>
    <row r="6674" spans="1:12" x14ac:dyDescent="0.25">
      <c r="A6674" s="24" t="s">
        <v>3305</v>
      </c>
      <c r="B6674" s="26">
        <v>2015</v>
      </c>
      <c r="C6674" s="24">
        <v>9</v>
      </c>
      <c r="D6674" s="24" t="s">
        <v>261</v>
      </c>
      <c r="E6674" s="26">
        <v>212</v>
      </c>
      <c r="F6674" s="24">
        <v>5749</v>
      </c>
      <c r="G6674" s="26" t="s">
        <v>9056</v>
      </c>
      <c r="H6674" s="24" t="s">
        <v>1244</v>
      </c>
      <c r="I6674" s="24" t="s">
        <v>1245</v>
      </c>
      <c r="J6674" s="27" t="s">
        <v>1</v>
      </c>
      <c r="K6674" s="28">
        <v>8.07</v>
      </c>
      <c r="L6674" s="28">
        <v>0</v>
      </c>
    </row>
    <row r="6675" spans="1:12" x14ac:dyDescent="0.25">
      <c r="A6675" s="24" t="s">
        <v>3305</v>
      </c>
      <c r="B6675" s="26">
        <v>2015</v>
      </c>
      <c r="C6675" s="24">
        <v>9</v>
      </c>
      <c r="D6675" s="24" t="s">
        <v>261</v>
      </c>
      <c r="E6675" s="26">
        <v>212</v>
      </c>
      <c r="F6675" s="24">
        <v>5750</v>
      </c>
      <c r="G6675" s="26" t="s">
        <v>9057</v>
      </c>
      <c r="H6675" s="24" t="s">
        <v>61</v>
      </c>
      <c r="I6675" s="24" t="s">
        <v>62</v>
      </c>
      <c r="J6675" s="27" t="s">
        <v>1</v>
      </c>
      <c r="K6675" s="28">
        <v>7.83</v>
      </c>
      <c r="L6675" s="28">
        <v>0</v>
      </c>
    </row>
    <row r="6676" spans="1:12" x14ac:dyDescent="0.25">
      <c r="A6676" s="24" t="s">
        <v>3305</v>
      </c>
      <c r="B6676" s="26">
        <v>2015</v>
      </c>
      <c r="C6676" s="24">
        <v>9</v>
      </c>
      <c r="D6676" s="24" t="s">
        <v>261</v>
      </c>
      <c r="E6676" s="26">
        <v>212</v>
      </c>
      <c r="F6676" s="24">
        <v>5751</v>
      </c>
      <c r="G6676" s="26" t="s">
        <v>9058</v>
      </c>
      <c r="H6676" s="24" t="s">
        <v>1474</v>
      </c>
      <c r="I6676" s="24" t="s">
        <v>1475</v>
      </c>
      <c r="J6676" s="27" t="s">
        <v>1</v>
      </c>
      <c r="K6676" s="28">
        <v>37.33</v>
      </c>
      <c r="L6676" s="28">
        <v>0</v>
      </c>
    </row>
    <row r="6677" spans="1:12" x14ac:dyDescent="0.25">
      <c r="A6677" s="24" t="s">
        <v>3305</v>
      </c>
      <c r="B6677" s="26">
        <v>2015</v>
      </c>
      <c r="C6677" s="24">
        <v>9</v>
      </c>
      <c r="D6677" s="24" t="s">
        <v>261</v>
      </c>
      <c r="E6677" s="26">
        <v>212</v>
      </c>
      <c r="F6677" s="24">
        <v>4624</v>
      </c>
      <c r="G6677" s="26" t="s">
        <v>7931</v>
      </c>
      <c r="H6677" s="24" t="s">
        <v>94</v>
      </c>
      <c r="I6677" s="24" t="s">
        <v>95</v>
      </c>
      <c r="J6677" s="27" t="s">
        <v>1</v>
      </c>
      <c r="K6677" s="28">
        <v>135.63</v>
      </c>
      <c r="L6677" s="28">
        <v>0</v>
      </c>
    </row>
    <row r="6678" spans="1:12" x14ac:dyDescent="0.25">
      <c r="A6678" s="24" t="s">
        <v>3305</v>
      </c>
      <c r="B6678" s="26">
        <v>2015</v>
      </c>
      <c r="C6678" s="24">
        <v>9</v>
      </c>
      <c r="D6678" s="24" t="s">
        <v>261</v>
      </c>
      <c r="E6678" s="26">
        <v>212</v>
      </c>
      <c r="F6678" s="24">
        <v>5752</v>
      </c>
      <c r="G6678" s="26" t="s">
        <v>9059</v>
      </c>
      <c r="H6678" s="24" t="s">
        <v>67</v>
      </c>
      <c r="I6678" s="24" t="s">
        <v>68</v>
      </c>
      <c r="J6678" s="27" t="s">
        <v>1</v>
      </c>
      <c r="K6678" s="28">
        <v>22.98</v>
      </c>
      <c r="L6678" s="28">
        <v>0</v>
      </c>
    </row>
    <row r="6679" spans="1:12" x14ac:dyDescent="0.25">
      <c r="A6679" s="24" t="s">
        <v>3305</v>
      </c>
      <c r="B6679" s="26">
        <v>2015</v>
      </c>
      <c r="C6679" s="24">
        <v>9</v>
      </c>
      <c r="D6679" s="24" t="s">
        <v>261</v>
      </c>
      <c r="E6679" s="26">
        <v>212</v>
      </c>
      <c r="F6679" s="24">
        <v>792</v>
      </c>
      <c r="G6679" s="26" t="s">
        <v>4099</v>
      </c>
      <c r="H6679" s="24" t="s">
        <v>552</v>
      </c>
      <c r="I6679" s="24" t="s">
        <v>553</v>
      </c>
      <c r="J6679" s="27" t="s">
        <v>1</v>
      </c>
      <c r="K6679" s="28">
        <v>50.93</v>
      </c>
      <c r="L6679" s="28">
        <v>0</v>
      </c>
    </row>
    <row r="6680" spans="1:12" x14ac:dyDescent="0.25">
      <c r="A6680" s="24" t="s">
        <v>3305</v>
      </c>
      <c r="B6680" s="26">
        <v>2015</v>
      </c>
      <c r="C6680" s="24">
        <v>9</v>
      </c>
      <c r="D6680" s="24" t="s">
        <v>261</v>
      </c>
      <c r="E6680" s="26">
        <v>212</v>
      </c>
      <c r="F6680" s="24">
        <v>4589</v>
      </c>
      <c r="G6680" s="26" t="s">
        <v>7896</v>
      </c>
      <c r="H6680" s="24" t="s">
        <v>77</v>
      </c>
      <c r="I6680" s="24" t="s">
        <v>78</v>
      </c>
      <c r="J6680" s="27" t="s">
        <v>1</v>
      </c>
      <c r="K6680" s="28">
        <v>9.82</v>
      </c>
      <c r="L6680" s="28">
        <v>0</v>
      </c>
    </row>
    <row r="6681" spans="1:12" x14ac:dyDescent="0.25">
      <c r="A6681" s="24" t="s">
        <v>3305</v>
      </c>
      <c r="B6681" s="26">
        <v>2015</v>
      </c>
      <c r="C6681" s="24">
        <v>9</v>
      </c>
      <c r="D6681" s="24" t="s">
        <v>261</v>
      </c>
      <c r="E6681" s="26">
        <v>212</v>
      </c>
      <c r="F6681" s="24">
        <v>5706</v>
      </c>
      <c r="G6681" s="26" t="s">
        <v>9013</v>
      </c>
      <c r="H6681" s="24" t="s">
        <v>420</v>
      </c>
      <c r="I6681" s="24" t="s">
        <v>421</v>
      </c>
      <c r="J6681" s="27" t="s">
        <v>1</v>
      </c>
      <c r="K6681" s="28">
        <v>171.77</v>
      </c>
      <c r="L6681" s="28">
        <v>0</v>
      </c>
    </row>
    <row r="6682" spans="1:12" x14ac:dyDescent="0.25">
      <c r="A6682" s="24" t="s">
        <v>3305</v>
      </c>
      <c r="B6682" s="26">
        <v>2015</v>
      </c>
      <c r="C6682" s="24">
        <v>9</v>
      </c>
      <c r="D6682" s="24" t="s">
        <v>261</v>
      </c>
      <c r="E6682" s="26">
        <v>212</v>
      </c>
      <c r="F6682" s="24">
        <v>2499</v>
      </c>
      <c r="G6682" s="26" t="s">
        <v>5806</v>
      </c>
      <c r="H6682" s="24" t="s">
        <v>1790</v>
      </c>
      <c r="I6682" s="24" t="s">
        <v>1791</v>
      </c>
      <c r="J6682" s="27" t="s">
        <v>1</v>
      </c>
      <c r="K6682" s="28">
        <v>11.18</v>
      </c>
      <c r="L6682" s="28">
        <v>0</v>
      </c>
    </row>
    <row r="6683" spans="1:12" x14ac:dyDescent="0.25">
      <c r="A6683" s="24" t="s">
        <v>3305</v>
      </c>
      <c r="B6683" s="26">
        <v>2015</v>
      </c>
      <c r="C6683" s="24">
        <v>9</v>
      </c>
      <c r="D6683" s="24" t="s">
        <v>261</v>
      </c>
      <c r="E6683" s="26">
        <v>212</v>
      </c>
      <c r="F6683" s="24">
        <v>2522</v>
      </c>
      <c r="G6683" s="26" t="s">
        <v>5829</v>
      </c>
      <c r="H6683" s="24" t="s">
        <v>110</v>
      </c>
      <c r="I6683" s="24" t="s">
        <v>111</v>
      </c>
      <c r="J6683" s="27" t="s">
        <v>1</v>
      </c>
      <c r="K6683" s="28">
        <v>7.83</v>
      </c>
      <c r="L6683" s="28">
        <v>0</v>
      </c>
    </row>
    <row r="6684" spans="1:12" x14ac:dyDescent="0.25">
      <c r="A6684" s="24" t="s">
        <v>3305</v>
      </c>
      <c r="B6684" s="26">
        <v>2015</v>
      </c>
      <c r="C6684" s="24">
        <v>9</v>
      </c>
      <c r="D6684" s="24" t="s">
        <v>261</v>
      </c>
      <c r="E6684" s="26">
        <v>213</v>
      </c>
      <c r="F6684" s="24">
        <v>4824</v>
      </c>
      <c r="G6684" s="26" t="s">
        <v>8131</v>
      </c>
      <c r="H6684" s="24" t="s">
        <v>67</v>
      </c>
      <c r="I6684" s="24" t="s">
        <v>68</v>
      </c>
      <c r="J6684" s="27" t="s">
        <v>1</v>
      </c>
      <c r="K6684" s="28">
        <v>12.85</v>
      </c>
      <c r="L6684" s="28">
        <v>0</v>
      </c>
    </row>
    <row r="6685" spans="1:12" x14ac:dyDescent="0.25">
      <c r="A6685" s="24" t="s">
        <v>3305</v>
      </c>
      <c r="B6685" s="26">
        <v>2015</v>
      </c>
      <c r="C6685" s="24">
        <v>9</v>
      </c>
      <c r="D6685" s="24" t="s">
        <v>261</v>
      </c>
      <c r="E6685" s="26">
        <v>213</v>
      </c>
      <c r="F6685" s="24">
        <v>217</v>
      </c>
      <c r="G6685" s="26" t="s">
        <v>3524</v>
      </c>
      <c r="H6685" s="24" t="s">
        <v>94</v>
      </c>
      <c r="I6685" s="24" t="s">
        <v>95</v>
      </c>
      <c r="J6685" s="27" t="s">
        <v>1</v>
      </c>
      <c r="K6685" s="28">
        <v>7.83</v>
      </c>
      <c r="L6685" s="28">
        <v>0</v>
      </c>
    </row>
    <row r="6686" spans="1:12" x14ac:dyDescent="0.25">
      <c r="A6686" s="24" t="s">
        <v>3305</v>
      </c>
      <c r="B6686" s="26">
        <v>2015</v>
      </c>
      <c r="C6686" s="24">
        <v>9</v>
      </c>
      <c r="D6686" s="24" t="s">
        <v>261</v>
      </c>
      <c r="E6686" s="26">
        <v>213</v>
      </c>
      <c r="F6686" s="24">
        <v>5753</v>
      </c>
      <c r="G6686" s="26" t="s">
        <v>9060</v>
      </c>
      <c r="H6686" s="24" t="s">
        <v>152</v>
      </c>
      <c r="I6686" s="24" t="s">
        <v>153</v>
      </c>
      <c r="J6686" s="27" t="s">
        <v>1</v>
      </c>
      <c r="K6686" s="28">
        <v>29.13</v>
      </c>
      <c r="L6686" s="28">
        <v>0</v>
      </c>
    </row>
    <row r="6687" spans="1:12" x14ac:dyDescent="0.25">
      <c r="A6687" s="24" t="s">
        <v>3305</v>
      </c>
      <c r="B6687" s="26">
        <v>2015</v>
      </c>
      <c r="C6687" s="24">
        <v>9</v>
      </c>
      <c r="D6687" s="24" t="s">
        <v>261</v>
      </c>
      <c r="E6687" s="26">
        <v>213</v>
      </c>
      <c r="F6687" s="24">
        <v>5754</v>
      </c>
      <c r="G6687" s="26" t="s">
        <v>9061</v>
      </c>
      <c r="H6687" s="24" t="s">
        <v>67</v>
      </c>
      <c r="I6687" s="24" t="s">
        <v>68</v>
      </c>
      <c r="J6687" s="27" t="s">
        <v>1</v>
      </c>
      <c r="K6687" s="28">
        <v>7.45</v>
      </c>
      <c r="L6687" s="28">
        <v>0</v>
      </c>
    </row>
    <row r="6688" spans="1:12" x14ac:dyDescent="0.25">
      <c r="A6688" s="24" t="s">
        <v>3305</v>
      </c>
      <c r="B6688" s="26">
        <v>2015</v>
      </c>
      <c r="C6688" s="24">
        <v>9</v>
      </c>
      <c r="D6688" s="24" t="s">
        <v>261</v>
      </c>
      <c r="E6688" s="26">
        <v>213</v>
      </c>
      <c r="F6688" s="24">
        <v>5755</v>
      </c>
      <c r="G6688" s="26" t="s">
        <v>9062</v>
      </c>
      <c r="H6688" s="24" t="s">
        <v>176</v>
      </c>
      <c r="I6688" s="24" t="s">
        <v>177</v>
      </c>
      <c r="J6688" s="27" t="s">
        <v>1</v>
      </c>
      <c r="K6688" s="28">
        <v>19.37</v>
      </c>
      <c r="L6688" s="28">
        <v>0</v>
      </c>
    </row>
    <row r="6689" spans="1:12" x14ac:dyDescent="0.25">
      <c r="A6689" s="24" t="s">
        <v>3305</v>
      </c>
      <c r="B6689" s="26">
        <v>2015</v>
      </c>
      <c r="C6689" s="24">
        <v>9</v>
      </c>
      <c r="D6689" s="24" t="s">
        <v>261</v>
      </c>
      <c r="E6689" s="26">
        <v>214</v>
      </c>
      <c r="F6689" s="24">
        <v>4846</v>
      </c>
      <c r="G6689" s="26" t="s">
        <v>8153</v>
      </c>
      <c r="H6689" s="24" t="s">
        <v>61</v>
      </c>
      <c r="I6689" s="24" t="s">
        <v>62</v>
      </c>
      <c r="J6689" s="27" t="s">
        <v>1</v>
      </c>
      <c r="K6689" s="28">
        <v>7.83</v>
      </c>
      <c r="L6689" s="28">
        <v>0</v>
      </c>
    </row>
    <row r="6690" spans="1:12" x14ac:dyDescent="0.25">
      <c r="A6690" s="24" t="s">
        <v>3305</v>
      </c>
      <c r="B6690" s="26">
        <v>2015</v>
      </c>
      <c r="C6690" s="24">
        <v>9</v>
      </c>
      <c r="D6690" s="24" t="s">
        <v>261</v>
      </c>
      <c r="E6690" s="26">
        <v>214</v>
      </c>
      <c r="F6690" s="24">
        <v>5756</v>
      </c>
      <c r="G6690" s="26" t="s">
        <v>9063</v>
      </c>
      <c r="H6690" s="24" t="s">
        <v>67</v>
      </c>
      <c r="I6690" s="24" t="s">
        <v>68</v>
      </c>
      <c r="J6690" s="27" t="s">
        <v>1</v>
      </c>
      <c r="K6690" s="28">
        <v>57.56</v>
      </c>
      <c r="L6690" s="28">
        <v>0</v>
      </c>
    </row>
    <row r="6691" spans="1:12" x14ac:dyDescent="0.25">
      <c r="A6691" s="24" t="s">
        <v>3305</v>
      </c>
      <c r="B6691" s="26">
        <v>2015</v>
      </c>
      <c r="C6691" s="24">
        <v>9</v>
      </c>
      <c r="D6691" s="24" t="s">
        <v>261</v>
      </c>
      <c r="E6691" s="26">
        <v>214</v>
      </c>
      <c r="F6691" s="24">
        <v>5757</v>
      </c>
      <c r="G6691" s="26" t="s">
        <v>9064</v>
      </c>
      <c r="H6691" s="24" t="s">
        <v>206</v>
      </c>
      <c r="I6691" s="24" t="s">
        <v>207</v>
      </c>
      <c r="J6691" s="27" t="s">
        <v>1</v>
      </c>
      <c r="K6691" s="28">
        <v>29.31</v>
      </c>
      <c r="L6691" s="28">
        <v>0</v>
      </c>
    </row>
    <row r="6692" spans="1:12" x14ac:dyDescent="0.25">
      <c r="A6692" s="24" t="s">
        <v>3305</v>
      </c>
      <c r="B6692" s="26">
        <v>2015</v>
      </c>
      <c r="C6692" s="24">
        <v>9</v>
      </c>
      <c r="D6692" s="24" t="s">
        <v>261</v>
      </c>
      <c r="E6692" s="26">
        <v>214</v>
      </c>
      <c r="F6692" s="24">
        <v>5758</v>
      </c>
      <c r="G6692" s="26" t="s">
        <v>9065</v>
      </c>
      <c r="H6692" s="24" t="s">
        <v>392</v>
      </c>
      <c r="I6692" s="24" t="s">
        <v>393</v>
      </c>
      <c r="J6692" s="27" t="s">
        <v>1</v>
      </c>
      <c r="K6692" s="28">
        <v>20.87</v>
      </c>
      <c r="L6692" s="28">
        <v>0</v>
      </c>
    </row>
    <row r="6693" spans="1:12" x14ac:dyDescent="0.25">
      <c r="A6693" s="24" t="s">
        <v>3305</v>
      </c>
      <c r="B6693" s="26">
        <v>2015</v>
      </c>
      <c r="C6693" s="24">
        <v>9</v>
      </c>
      <c r="D6693" s="24" t="s">
        <v>261</v>
      </c>
      <c r="E6693" s="26">
        <v>214</v>
      </c>
      <c r="F6693" s="24">
        <v>5759</v>
      </c>
      <c r="G6693" s="26" t="s">
        <v>9066</v>
      </c>
      <c r="H6693" s="24" t="s">
        <v>1792</v>
      </c>
      <c r="I6693" s="24" t="s">
        <v>1793</v>
      </c>
      <c r="J6693" s="27" t="s">
        <v>1</v>
      </c>
      <c r="K6693" s="28">
        <v>9.1300000000000008</v>
      </c>
      <c r="L6693" s="28">
        <v>0</v>
      </c>
    </row>
    <row r="6694" spans="1:12" x14ac:dyDescent="0.25">
      <c r="A6694" s="24" t="s">
        <v>3305</v>
      </c>
      <c r="B6694" s="26">
        <v>2015</v>
      </c>
      <c r="C6694" s="24">
        <v>9</v>
      </c>
      <c r="D6694" s="24" t="s">
        <v>261</v>
      </c>
      <c r="E6694" s="26">
        <v>214</v>
      </c>
      <c r="F6694" s="24">
        <v>5760</v>
      </c>
      <c r="G6694" s="26" t="s">
        <v>9067</v>
      </c>
      <c r="H6694" s="24" t="s">
        <v>116</v>
      </c>
      <c r="I6694" s="24" t="s">
        <v>117</v>
      </c>
      <c r="J6694" s="27" t="s">
        <v>1</v>
      </c>
      <c r="K6694" s="28">
        <v>72.03</v>
      </c>
      <c r="L6694" s="28">
        <v>0</v>
      </c>
    </row>
    <row r="6695" spans="1:12" x14ac:dyDescent="0.25">
      <c r="A6695" s="24" t="s">
        <v>3305</v>
      </c>
      <c r="B6695" s="26">
        <v>2015</v>
      </c>
      <c r="C6695" s="24">
        <v>9</v>
      </c>
      <c r="D6695" s="24" t="s">
        <v>261</v>
      </c>
      <c r="E6695" s="26">
        <v>214</v>
      </c>
      <c r="F6695" s="24">
        <v>452</v>
      </c>
      <c r="G6695" s="26" t="s">
        <v>3759</v>
      </c>
      <c r="H6695" s="24" t="s">
        <v>77</v>
      </c>
      <c r="I6695" s="24" t="s">
        <v>78</v>
      </c>
      <c r="J6695" s="27" t="s">
        <v>1</v>
      </c>
      <c r="K6695" s="28">
        <v>83.17</v>
      </c>
      <c r="L6695" s="28">
        <v>0</v>
      </c>
    </row>
    <row r="6696" spans="1:12" x14ac:dyDescent="0.25">
      <c r="A6696" s="24" t="s">
        <v>3305</v>
      </c>
      <c r="B6696" s="26">
        <v>2015</v>
      </c>
      <c r="C6696" s="24">
        <v>9</v>
      </c>
      <c r="D6696" s="24" t="s">
        <v>261</v>
      </c>
      <c r="E6696" s="26">
        <v>214</v>
      </c>
      <c r="F6696" s="24">
        <v>2383</v>
      </c>
      <c r="G6696" s="26" t="s">
        <v>5690</v>
      </c>
      <c r="H6696" s="24" t="s">
        <v>67</v>
      </c>
      <c r="I6696" s="24" t="s">
        <v>68</v>
      </c>
      <c r="J6696" s="27" t="s">
        <v>1</v>
      </c>
      <c r="K6696" s="28">
        <v>5.16</v>
      </c>
      <c r="L6696" s="28">
        <v>0</v>
      </c>
    </row>
    <row r="6697" spans="1:12" x14ac:dyDescent="0.25">
      <c r="A6697" s="24" t="s">
        <v>3305</v>
      </c>
      <c r="B6697" s="26">
        <v>2015</v>
      </c>
      <c r="C6697" s="24">
        <v>9</v>
      </c>
      <c r="D6697" s="24" t="s">
        <v>261</v>
      </c>
      <c r="E6697" s="26">
        <v>214</v>
      </c>
      <c r="F6697" s="24">
        <v>5761</v>
      </c>
      <c r="G6697" s="26" t="s">
        <v>9068</v>
      </c>
      <c r="H6697" s="24" t="s">
        <v>77</v>
      </c>
      <c r="I6697" s="24" t="s">
        <v>78</v>
      </c>
      <c r="J6697" s="27" t="s">
        <v>1</v>
      </c>
      <c r="K6697" s="28">
        <v>64.89</v>
      </c>
      <c r="L6697" s="28">
        <v>0</v>
      </c>
    </row>
    <row r="6698" spans="1:12" x14ac:dyDescent="0.25">
      <c r="A6698" s="24" t="s">
        <v>3305</v>
      </c>
      <c r="B6698" s="26">
        <v>2015</v>
      </c>
      <c r="C6698" s="24">
        <v>9</v>
      </c>
      <c r="D6698" s="24" t="s">
        <v>261</v>
      </c>
      <c r="E6698" s="26">
        <v>214</v>
      </c>
      <c r="F6698" s="24">
        <v>4837</v>
      </c>
      <c r="G6698" s="26" t="s">
        <v>8144</v>
      </c>
      <c r="H6698" s="24" t="s">
        <v>67</v>
      </c>
      <c r="I6698" s="24" t="s">
        <v>68</v>
      </c>
      <c r="J6698" s="27" t="s">
        <v>1</v>
      </c>
      <c r="K6698" s="28">
        <v>50.62</v>
      </c>
      <c r="L6698" s="28">
        <v>0</v>
      </c>
    </row>
    <row r="6699" spans="1:12" x14ac:dyDescent="0.25">
      <c r="A6699" s="24" t="s">
        <v>3305</v>
      </c>
      <c r="B6699" s="26">
        <v>2015</v>
      </c>
      <c r="C6699" s="24">
        <v>9</v>
      </c>
      <c r="D6699" s="24" t="s">
        <v>261</v>
      </c>
      <c r="E6699" s="26">
        <v>214</v>
      </c>
      <c r="F6699" s="24">
        <v>5762</v>
      </c>
      <c r="G6699" s="26" t="s">
        <v>9069</v>
      </c>
      <c r="H6699" s="24" t="s">
        <v>1534</v>
      </c>
      <c r="I6699" s="24" t="s">
        <v>1535</v>
      </c>
      <c r="J6699" s="27" t="s">
        <v>1</v>
      </c>
      <c r="K6699" s="28">
        <v>74.91</v>
      </c>
      <c r="L6699" s="28">
        <v>0</v>
      </c>
    </row>
    <row r="6700" spans="1:12" x14ac:dyDescent="0.25">
      <c r="A6700" s="24" t="s">
        <v>3305</v>
      </c>
      <c r="B6700" s="26">
        <v>2015</v>
      </c>
      <c r="C6700" s="24">
        <v>9</v>
      </c>
      <c r="D6700" s="24" t="s">
        <v>261</v>
      </c>
      <c r="E6700" s="26">
        <v>214</v>
      </c>
      <c r="F6700" s="24">
        <v>5763</v>
      </c>
      <c r="G6700" s="26" t="s">
        <v>9070</v>
      </c>
      <c r="H6700" s="24" t="s">
        <v>980</v>
      </c>
      <c r="I6700" s="24" t="s">
        <v>981</v>
      </c>
      <c r="J6700" s="27" t="s">
        <v>1</v>
      </c>
      <c r="K6700" s="28">
        <v>128</v>
      </c>
      <c r="L6700" s="28">
        <v>0</v>
      </c>
    </row>
    <row r="6701" spans="1:12" x14ac:dyDescent="0.25">
      <c r="A6701" s="24" t="s">
        <v>3305</v>
      </c>
      <c r="B6701" s="26">
        <v>2015</v>
      </c>
      <c r="C6701" s="24">
        <v>9</v>
      </c>
      <c r="D6701" s="24" t="s">
        <v>261</v>
      </c>
      <c r="E6701" s="26">
        <v>214</v>
      </c>
      <c r="F6701" s="24">
        <v>5764</v>
      </c>
      <c r="G6701" s="26" t="s">
        <v>9071</v>
      </c>
      <c r="H6701" s="24" t="s">
        <v>1186</v>
      </c>
      <c r="I6701" s="24" t="s">
        <v>1187</v>
      </c>
      <c r="J6701" s="27" t="s">
        <v>1</v>
      </c>
      <c r="K6701" s="28">
        <v>9.74</v>
      </c>
      <c r="L6701" s="28">
        <v>0</v>
      </c>
    </row>
    <row r="6702" spans="1:12" x14ac:dyDescent="0.25">
      <c r="A6702" s="24" t="s">
        <v>3305</v>
      </c>
      <c r="B6702" s="26">
        <v>2015</v>
      </c>
      <c r="C6702" s="24">
        <v>9</v>
      </c>
      <c r="D6702" s="24" t="s">
        <v>261</v>
      </c>
      <c r="E6702" s="26">
        <v>214</v>
      </c>
      <c r="F6702" s="24">
        <v>4840</v>
      </c>
      <c r="G6702" s="26" t="s">
        <v>8147</v>
      </c>
      <c r="H6702" s="24" t="s">
        <v>61</v>
      </c>
      <c r="I6702" s="24" t="s">
        <v>62</v>
      </c>
      <c r="J6702" s="27" t="s">
        <v>1</v>
      </c>
      <c r="K6702" s="28">
        <v>7.83</v>
      </c>
      <c r="L6702" s="28">
        <v>0</v>
      </c>
    </row>
    <row r="6703" spans="1:12" x14ac:dyDescent="0.25">
      <c r="A6703" s="24" t="s">
        <v>3305</v>
      </c>
      <c r="B6703" s="26">
        <v>2015</v>
      </c>
      <c r="C6703" s="24">
        <v>9</v>
      </c>
      <c r="D6703" s="24" t="s">
        <v>261</v>
      </c>
      <c r="E6703" s="26">
        <v>214</v>
      </c>
      <c r="F6703" s="24">
        <v>5765</v>
      </c>
      <c r="G6703" s="26" t="s">
        <v>9072</v>
      </c>
      <c r="H6703" s="24" t="s">
        <v>94</v>
      </c>
      <c r="I6703" s="24" t="s">
        <v>95</v>
      </c>
      <c r="J6703" s="27" t="s">
        <v>1</v>
      </c>
      <c r="K6703" s="28">
        <v>20.18</v>
      </c>
      <c r="L6703" s="28">
        <v>0</v>
      </c>
    </row>
    <row r="6704" spans="1:12" x14ac:dyDescent="0.25">
      <c r="A6704" s="24" t="s">
        <v>3305</v>
      </c>
      <c r="B6704" s="26">
        <v>2015</v>
      </c>
      <c r="C6704" s="24">
        <v>9</v>
      </c>
      <c r="D6704" s="24" t="s">
        <v>261</v>
      </c>
      <c r="E6704" s="26">
        <v>214</v>
      </c>
      <c r="F6704" s="24">
        <v>5766</v>
      </c>
      <c r="G6704" s="26" t="s">
        <v>9073</v>
      </c>
      <c r="H6704" s="24" t="s">
        <v>67</v>
      </c>
      <c r="I6704" s="24" t="s">
        <v>68</v>
      </c>
      <c r="J6704" s="27" t="s">
        <v>1</v>
      </c>
      <c r="K6704" s="28">
        <v>17.940000000000001</v>
      </c>
      <c r="L6704" s="28">
        <v>0</v>
      </c>
    </row>
    <row r="6705" spans="1:12" x14ac:dyDescent="0.25">
      <c r="A6705" s="24" t="s">
        <v>3305</v>
      </c>
      <c r="B6705" s="26">
        <v>2015</v>
      </c>
      <c r="C6705" s="24">
        <v>9</v>
      </c>
      <c r="D6705" s="24" t="s">
        <v>261</v>
      </c>
      <c r="E6705" s="26">
        <v>214</v>
      </c>
      <c r="F6705" s="24">
        <v>22</v>
      </c>
      <c r="G6705" s="26" t="s">
        <v>3329</v>
      </c>
      <c r="H6705" s="24" t="s">
        <v>1018</v>
      </c>
      <c r="I6705" s="24" t="s">
        <v>1019</v>
      </c>
      <c r="J6705" s="27" t="s">
        <v>1</v>
      </c>
      <c r="K6705" s="28">
        <v>30.38</v>
      </c>
      <c r="L6705" s="28">
        <v>0</v>
      </c>
    </row>
    <row r="6706" spans="1:12" x14ac:dyDescent="0.25">
      <c r="A6706" s="24" t="s">
        <v>3305</v>
      </c>
      <c r="B6706" s="26">
        <v>2015</v>
      </c>
      <c r="C6706" s="24">
        <v>9</v>
      </c>
      <c r="D6706" s="24" t="s">
        <v>261</v>
      </c>
      <c r="E6706" s="26">
        <v>214</v>
      </c>
      <c r="F6706" s="24">
        <v>5767</v>
      </c>
      <c r="G6706" s="26" t="s">
        <v>9074</v>
      </c>
      <c r="H6706" s="24" t="s">
        <v>266</v>
      </c>
      <c r="I6706" s="24" t="s">
        <v>267</v>
      </c>
      <c r="J6706" s="27" t="s">
        <v>1</v>
      </c>
      <c r="K6706" s="28">
        <v>47.64</v>
      </c>
      <c r="L6706" s="28">
        <v>0</v>
      </c>
    </row>
    <row r="6707" spans="1:12" x14ac:dyDescent="0.25">
      <c r="A6707" s="24" t="s">
        <v>3305</v>
      </c>
      <c r="B6707" s="26">
        <v>2015</v>
      </c>
      <c r="C6707" s="24">
        <v>9</v>
      </c>
      <c r="D6707" s="24" t="s">
        <v>261</v>
      </c>
      <c r="E6707" s="26">
        <v>214</v>
      </c>
      <c r="F6707" s="24">
        <v>4606</v>
      </c>
      <c r="G6707" s="26" t="s">
        <v>7913</v>
      </c>
      <c r="H6707" s="24" t="s">
        <v>1404</v>
      </c>
      <c r="I6707" s="24" t="s">
        <v>1405</v>
      </c>
      <c r="J6707" s="27" t="s">
        <v>1</v>
      </c>
      <c r="K6707" s="28">
        <v>20.81</v>
      </c>
      <c r="L6707" s="28">
        <v>0</v>
      </c>
    </row>
    <row r="6708" spans="1:12" x14ac:dyDescent="0.25">
      <c r="A6708" s="24" t="s">
        <v>3305</v>
      </c>
      <c r="B6708" s="26">
        <v>2015</v>
      </c>
      <c r="C6708" s="24">
        <v>9</v>
      </c>
      <c r="D6708" s="24" t="s">
        <v>261</v>
      </c>
      <c r="E6708" s="26">
        <v>214</v>
      </c>
      <c r="F6708" s="24">
        <v>5768</v>
      </c>
      <c r="G6708" s="26" t="s">
        <v>9075</v>
      </c>
      <c r="H6708" s="24" t="s">
        <v>1150</v>
      </c>
      <c r="I6708" s="24" t="s">
        <v>1151</v>
      </c>
      <c r="J6708" s="27" t="s">
        <v>1</v>
      </c>
      <c r="K6708" s="28">
        <v>60.1</v>
      </c>
      <c r="L6708" s="28">
        <v>0</v>
      </c>
    </row>
    <row r="6709" spans="1:12" x14ac:dyDescent="0.25">
      <c r="A6709" s="24" t="s">
        <v>3305</v>
      </c>
      <c r="B6709" s="26">
        <v>2015</v>
      </c>
      <c r="C6709" s="24">
        <v>9</v>
      </c>
      <c r="D6709" s="24" t="s">
        <v>261</v>
      </c>
      <c r="E6709" s="26">
        <v>214</v>
      </c>
      <c r="F6709" s="24">
        <v>2249</v>
      </c>
      <c r="G6709" s="26" t="s">
        <v>5556</v>
      </c>
      <c r="H6709" s="24" t="s">
        <v>94</v>
      </c>
      <c r="I6709" s="24" t="s">
        <v>95</v>
      </c>
      <c r="J6709" s="27" t="s">
        <v>1</v>
      </c>
      <c r="K6709" s="28">
        <v>26.26</v>
      </c>
      <c r="L6709" s="28">
        <v>0</v>
      </c>
    </row>
    <row r="6710" spans="1:12" x14ac:dyDescent="0.25">
      <c r="A6710" s="24" t="s">
        <v>3305</v>
      </c>
      <c r="B6710" s="26">
        <v>2015</v>
      </c>
      <c r="C6710" s="24">
        <v>9</v>
      </c>
      <c r="D6710" s="24" t="s">
        <v>261</v>
      </c>
      <c r="E6710" s="26">
        <v>214</v>
      </c>
      <c r="F6710" s="24">
        <v>2505</v>
      </c>
      <c r="G6710" s="26" t="s">
        <v>5812</v>
      </c>
      <c r="H6710" s="24" t="s">
        <v>59</v>
      </c>
      <c r="I6710" s="24" t="s">
        <v>60</v>
      </c>
      <c r="J6710" s="27" t="s">
        <v>1</v>
      </c>
      <c r="K6710" s="28">
        <v>86.89</v>
      </c>
      <c r="L6710" s="28">
        <v>0</v>
      </c>
    </row>
    <row r="6711" spans="1:12" x14ac:dyDescent="0.25">
      <c r="A6711" s="24" t="s">
        <v>3305</v>
      </c>
      <c r="B6711" s="26">
        <v>2015</v>
      </c>
      <c r="C6711" s="24">
        <v>9</v>
      </c>
      <c r="D6711" s="24" t="s">
        <v>261</v>
      </c>
      <c r="E6711" s="26">
        <v>215</v>
      </c>
      <c r="F6711" s="24">
        <v>5769</v>
      </c>
      <c r="G6711" s="26" t="s">
        <v>9076</v>
      </c>
      <c r="H6711" s="24" t="s">
        <v>1794</v>
      </c>
      <c r="I6711" s="24" t="s">
        <v>1795</v>
      </c>
      <c r="J6711" s="27" t="s">
        <v>1</v>
      </c>
      <c r="K6711" s="28">
        <v>7.83</v>
      </c>
      <c r="L6711" s="28">
        <v>0</v>
      </c>
    </row>
    <row r="6712" spans="1:12" x14ac:dyDescent="0.25">
      <c r="A6712" s="24" t="s">
        <v>3305</v>
      </c>
      <c r="B6712" s="26">
        <v>2015</v>
      </c>
      <c r="C6712" s="24">
        <v>9</v>
      </c>
      <c r="D6712" s="24" t="s">
        <v>261</v>
      </c>
      <c r="E6712" s="26">
        <v>215</v>
      </c>
      <c r="F6712" s="24">
        <v>5770</v>
      </c>
      <c r="G6712" s="26" t="s">
        <v>9077</v>
      </c>
      <c r="H6712" s="24" t="s">
        <v>94</v>
      </c>
      <c r="I6712" s="24" t="s">
        <v>95</v>
      </c>
      <c r="J6712" s="27" t="s">
        <v>1</v>
      </c>
      <c r="K6712" s="28">
        <v>21.54</v>
      </c>
      <c r="L6712" s="28">
        <v>0</v>
      </c>
    </row>
    <row r="6713" spans="1:12" x14ac:dyDescent="0.25">
      <c r="A6713" s="24" t="s">
        <v>3305</v>
      </c>
      <c r="B6713" s="26">
        <v>2015</v>
      </c>
      <c r="C6713" s="24">
        <v>9</v>
      </c>
      <c r="D6713" s="24" t="s">
        <v>261</v>
      </c>
      <c r="E6713" s="26">
        <v>215</v>
      </c>
      <c r="F6713" s="24">
        <v>1904</v>
      </c>
      <c r="G6713" s="26" t="s">
        <v>5211</v>
      </c>
      <c r="H6713" s="24" t="s">
        <v>61</v>
      </c>
      <c r="I6713" s="24" t="s">
        <v>62</v>
      </c>
      <c r="J6713" s="27" t="s">
        <v>1</v>
      </c>
      <c r="K6713" s="28">
        <v>7.83</v>
      </c>
      <c r="L6713" s="28">
        <v>0</v>
      </c>
    </row>
    <row r="6714" spans="1:12" x14ac:dyDescent="0.25">
      <c r="A6714" s="24" t="s">
        <v>3305</v>
      </c>
      <c r="B6714" s="26">
        <v>2015</v>
      </c>
      <c r="C6714" s="24">
        <v>9</v>
      </c>
      <c r="D6714" s="24" t="s">
        <v>261</v>
      </c>
      <c r="E6714" s="26">
        <v>215</v>
      </c>
      <c r="F6714" s="24">
        <v>5771</v>
      </c>
      <c r="G6714" s="26" t="s">
        <v>9078</v>
      </c>
      <c r="H6714" s="24" t="s">
        <v>59</v>
      </c>
      <c r="I6714" s="24" t="s">
        <v>60</v>
      </c>
      <c r="J6714" s="27" t="s">
        <v>1</v>
      </c>
      <c r="K6714" s="28">
        <v>249.77</v>
      </c>
      <c r="L6714" s="28">
        <v>0</v>
      </c>
    </row>
    <row r="6715" spans="1:12" x14ac:dyDescent="0.25">
      <c r="A6715" s="24" t="s">
        <v>3305</v>
      </c>
      <c r="B6715" s="26">
        <v>2015</v>
      </c>
      <c r="C6715" s="24">
        <v>9</v>
      </c>
      <c r="D6715" s="24" t="s">
        <v>261</v>
      </c>
      <c r="E6715" s="26">
        <v>215</v>
      </c>
      <c r="F6715" s="24">
        <v>5772</v>
      </c>
      <c r="G6715" s="26" t="s">
        <v>9079</v>
      </c>
      <c r="H6715" s="24" t="s">
        <v>1626</v>
      </c>
      <c r="I6715" s="24" t="s">
        <v>1627</v>
      </c>
      <c r="J6715" s="27" t="s">
        <v>1</v>
      </c>
      <c r="K6715" s="28">
        <v>7.83</v>
      </c>
      <c r="L6715" s="28">
        <v>0</v>
      </c>
    </row>
    <row r="6716" spans="1:12" x14ac:dyDescent="0.25">
      <c r="A6716" s="24" t="s">
        <v>3305</v>
      </c>
      <c r="B6716" s="26">
        <v>2015</v>
      </c>
      <c r="C6716" s="24">
        <v>9</v>
      </c>
      <c r="D6716" s="24" t="s">
        <v>261</v>
      </c>
      <c r="E6716" s="26">
        <v>215</v>
      </c>
      <c r="F6716" s="24">
        <v>5773</v>
      </c>
      <c r="G6716" s="26" t="s">
        <v>9080</v>
      </c>
      <c r="H6716" s="24" t="s">
        <v>67</v>
      </c>
      <c r="I6716" s="24" t="s">
        <v>68</v>
      </c>
      <c r="J6716" s="27" t="s">
        <v>1</v>
      </c>
      <c r="K6716" s="28">
        <v>16.329999999999998</v>
      </c>
      <c r="L6716" s="28">
        <v>0</v>
      </c>
    </row>
    <row r="6717" spans="1:12" x14ac:dyDescent="0.25">
      <c r="A6717" s="24" t="s">
        <v>3305</v>
      </c>
      <c r="B6717" s="26">
        <v>2015</v>
      </c>
      <c r="C6717" s="24">
        <v>9</v>
      </c>
      <c r="D6717" s="24" t="s">
        <v>261</v>
      </c>
      <c r="E6717" s="26">
        <v>215</v>
      </c>
      <c r="F6717" s="24">
        <v>2568</v>
      </c>
      <c r="G6717" s="26" t="s">
        <v>5875</v>
      </c>
      <c r="H6717" s="24" t="s">
        <v>67</v>
      </c>
      <c r="I6717" s="24" t="s">
        <v>68</v>
      </c>
      <c r="J6717" s="27" t="s">
        <v>1</v>
      </c>
      <c r="K6717" s="28">
        <v>28.56</v>
      </c>
      <c r="L6717" s="28">
        <v>0</v>
      </c>
    </row>
    <row r="6718" spans="1:12" x14ac:dyDescent="0.25">
      <c r="A6718" s="24" t="s">
        <v>3305</v>
      </c>
      <c r="B6718" s="26">
        <v>2015</v>
      </c>
      <c r="C6718" s="24">
        <v>9</v>
      </c>
      <c r="D6718" s="24" t="s">
        <v>261</v>
      </c>
      <c r="E6718" s="26">
        <v>215</v>
      </c>
      <c r="F6718" s="24">
        <v>5774</v>
      </c>
      <c r="G6718" s="26" t="s">
        <v>9081</v>
      </c>
      <c r="H6718" s="24" t="s">
        <v>134</v>
      </c>
      <c r="I6718" s="24" t="s">
        <v>135</v>
      </c>
      <c r="J6718" s="27" t="s">
        <v>1</v>
      </c>
      <c r="K6718" s="28">
        <v>10.69</v>
      </c>
      <c r="L6718" s="28">
        <v>0</v>
      </c>
    </row>
    <row r="6719" spans="1:12" x14ac:dyDescent="0.25">
      <c r="A6719" s="24" t="s">
        <v>3305</v>
      </c>
      <c r="B6719" s="26">
        <v>2015</v>
      </c>
      <c r="C6719" s="24">
        <v>9</v>
      </c>
      <c r="D6719" s="24" t="s">
        <v>261</v>
      </c>
      <c r="E6719" s="26">
        <v>216</v>
      </c>
      <c r="F6719" s="24">
        <v>5775</v>
      </c>
      <c r="G6719" s="26" t="s">
        <v>9082</v>
      </c>
      <c r="H6719" s="24" t="s">
        <v>69</v>
      </c>
      <c r="I6719" s="24" t="s">
        <v>70</v>
      </c>
      <c r="J6719" s="27" t="s">
        <v>1</v>
      </c>
      <c r="K6719" s="28">
        <v>53.35</v>
      </c>
      <c r="L6719" s="28">
        <v>0</v>
      </c>
    </row>
    <row r="6720" spans="1:12" x14ac:dyDescent="0.25">
      <c r="A6720" s="24" t="s">
        <v>3305</v>
      </c>
      <c r="B6720" s="26">
        <v>2015</v>
      </c>
      <c r="C6720" s="24">
        <v>9</v>
      </c>
      <c r="D6720" s="24" t="s">
        <v>261</v>
      </c>
      <c r="E6720" s="26">
        <v>216</v>
      </c>
      <c r="F6720" s="24">
        <v>5776</v>
      </c>
      <c r="G6720" s="26" t="s">
        <v>9083</v>
      </c>
      <c r="H6720" s="24" t="s">
        <v>98</v>
      </c>
      <c r="I6720" s="24" t="s">
        <v>99</v>
      </c>
      <c r="J6720" s="27" t="s">
        <v>1</v>
      </c>
      <c r="K6720" s="28">
        <v>110.84</v>
      </c>
      <c r="L6720" s="28">
        <v>0</v>
      </c>
    </row>
    <row r="6721" spans="1:12" x14ac:dyDescent="0.25">
      <c r="A6721" s="24" t="s">
        <v>3305</v>
      </c>
      <c r="B6721" s="26">
        <v>2015</v>
      </c>
      <c r="C6721" s="24">
        <v>9</v>
      </c>
      <c r="D6721" s="24" t="s">
        <v>261</v>
      </c>
      <c r="E6721" s="26">
        <v>216</v>
      </c>
      <c r="F6721" s="24">
        <v>2372</v>
      </c>
      <c r="G6721" s="26" t="s">
        <v>5679</v>
      </c>
      <c r="H6721" s="24" t="s">
        <v>274</v>
      </c>
      <c r="I6721" s="24" t="s">
        <v>275</v>
      </c>
      <c r="J6721" s="27" t="s">
        <v>1</v>
      </c>
      <c r="K6721" s="28">
        <v>7.83</v>
      </c>
      <c r="L6721" s="28">
        <v>0</v>
      </c>
    </row>
    <row r="6722" spans="1:12" x14ac:dyDescent="0.25">
      <c r="A6722" s="24" t="s">
        <v>3305</v>
      </c>
      <c r="B6722" s="26">
        <v>2015</v>
      </c>
      <c r="C6722" s="24">
        <v>9</v>
      </c>
      <c r="D6722" s="24" t="s">
        <v>261</v>
      </c>
      <c r="E6722" s="26">
        <v>216</v>
      </c>
      <c r="F6722" s="24">
        <v>479</v>
      </c>
      <c r="G6722" s="26" t="s">
        <v>3786</v>
      </c>
      <c r="H6722" s="24" t="s">
        <v>184</v>
      </c>
      <c r="I6722" s="24" t="s">
        <v>185</v>
      </c>
      <c r="J6722" s="27" t="s">
        <v>1</v>
      </c>
      <c r="K6722" s="28">
        <v>22.79</v>
      </c>
      <c r="L6722" s="28">
        <v>0</v>
      </c>
    </row>
    <row r="6723" spans="1:12" x14ac:dyDescent="0.25">
      <c r="A6723" s="24" t="s">
        <v>3305</v>
      </c>
      <c r="B6723" s="26">
        <v>2015</v>
      </c>
      <c r="C6723" s="24">
        <v>9</v>
      </c>
      <c r="D6723" s="24" t="s">
        <v>261</v>
      </c>
      <c r="E6723" s="26">
        <v>216</v>
      </c>
      <c r="F6723" s="24">
        <v>5777</v>
      </c>
      <c r="G6723" s="26" t="s">
        <v>9084</v>
      </c>
      <c r="H6723" s="24" t="s">
        <v>61</v>
      </c>
      <c r="I6723" s="24" t="s">
        <v>62</v>
      </c>
      <c r="J6723" s="27" t="s">
        <v>1</v>
      </c>
      <c r="K6723" s="28">
        <v>11.93</v>
      </c>
      <c r="L6723" s="28">
        <v>0</v>
      </c>
    </row>
    <row r="6724" spans="1:12" x14ac:dyDescent="0.25">
      <c r="A6724" s="24" t="s">
        <v>3305</v>
      </c>
      <c r="B6724" s="26">
        <v>2015</v>
      </c>
      <c r="C6724" s="24">
        <v>9</v>
      </c>
      <c r="D6724" s="24" t="s">
        <v>261</v>
      </c>
      <c r="E6724" s="26">
        <v>216</v>
      </c>
      <c r="F6724" s="24">
        <v>2213</v>
      </c>
      <c r="G6724" s="26" t="s">
        <v>5520</v>
      </c>
      <c r="H6724" s="24" t="s">
        <v>1036</v>
      </c>
      <c r="I6724" s="24" t="s">
        <v>1037</v>
      </c>
      <c r="J6724" s="27" t="s">
        <v>1</v>
      </c>
      <c r="K6724" s="28">
        <v>2.86</v>
      </c>
      <c r="L6724" s="28">
        <v>0</v>
      </c>
    </row>
    <row r="6725" spans="1:12" x14ac:dyDescent="0.25">
      <c r="A6725" s="24" t="s">
        <v>3305</v>
      </c>
      <c r="B6725" s="26">
        <v>2015</v>
      </c>
      <c r="C6725" s="24">
        <v>9</v>
      </c>
      <c r="D6725" s="24" t="s">
        <v>261</v>
      </c>
      <c r="E6725" s="26">
        <v>216</v>
      </c>
      <c r="F6725" s="24">
        <v>124</v>
      </c>
      <c r="G6725" s="26" t="s">
        <v>3431</v>
      </c>
      <c r="H6725" s="24" t="s">
        <v>67</v>
      </c>
      <c r="I6725" s="24" t="s">
        <v>68</v>
      </c>
      <c r="J6725" s="27" t="s">
        <v>1</v>
      </c>
      <c r="K6725" s="28">
        <v>12.85</v>
      </c>
      <c r="L6725" s="28">
        <v>0</v>
      </c>
    </row>
    <row r="6726" spans="1:12" x14ac:dyDescent="0.25">
      <c r="A6726" s="24" t="s">
        <v>3305</v>
      </c>
      <c r="B6726" s="26">
        <v>2015</v>
      </c>
      <c r="C6726" s="24">
        <v>9</v>
      </c>
      <c r="D6726" s="24" t="s">
        <v>261</v>
      </c>
      <c r="E6726" s="26">
        <v>216</v>
      </c>
      <c r="F6726" s="24">
        <v>144</v>
      </c>
      <c r="G6726" s="26" t="s">
        <v>3451</v>
      </c>
      <c r="H6726" s="24" t="s">
        <v>77</v>
      </c>
      <c r="I6726" s="24" t="s">
        <v>78</v>
      </c>
      <c r="J6726" s="27" t="s">
        <v>1</v>
      </c>
      <c r="K6726" s="28">
        <v>7.83</v>
      </c>
      <c r="L6726" s="28">
        <v>0</v>
      </c>
    </row>
    <row r="6727" spans="1:12" x14ac:dyDescent="0.25">
      <c r="A6727" s="24" t="s">
        <v>3305</v>
      </c>
      <c r="B6727" s="26">
        <v>2015</v>
      </c>
      <c r="C6727" s="24">
        <v>9</v>
      </c>
      <c r="D6727" s="24" t="s">
        <v>261</v>
      </c>
      <c r="E6727" s="26">
        <v>216</v>
      </c>
      <c r="F6727" s="24">
        <v>1800</v>
      </c>
      <c r="G6727" s="26" t="s">
        <v>5107</v>
      </c>
      <c r="H6727" s="24" t="s">
        <v>686</v>
      </c>
      <c r="I6727" s="24" t="s">
        <v>687</v>
      </c>
      <c r="J6727" s="27" t="s">
        <v>1</v>
      </c>
      <c r="K6727" s="28">
        <v>274.19</v>
      </c>
      <c r="L6727" s="28">
        <v>0</v>
      </c>
    </row>
    <row r="6728" spans="1:12" x14ac:dyDescent="0.25">
      <c r="A6728" s="24" t="s">
        <v>3305</v>
      </c>
      <c r="B6728" s="26">
        <v>2015</v>
      </c>
      <c r="C6728" s="24">
        <v>9</v>
      </c>
      <c r="D6728" s="24" t="s">
        <v>261</v>
      </c>
      <c r="E6728" s="26">
        <v>216</v>
      </c>
      <c r="F6728" s="24">
        <v>5778</v>
      </c>
      <c r="G6728" s="26" t="s">
        <v>9085</v>
      </c>
      <c r="H6728" s="24" t="s">
        <v>69</v>
      </c>
      <c r="I6728" s="24" t="s">
        <v>70</v>
      </c>
      <c r="J6728" s="27" t="s">
        <v>1</v>
      </c>
      <c r="K6728" s="28">
        <v>5.84</v>
      </c>
      <c r="L6728" s="28">
        <v>0</v>
      </c>
    </row>
    <row r="6729" spans="1:12" x14ac:dyDescent="0.25">
      <c r="A6729" s="24" t="s">
        <v>3305</v>
      </c>
      <c r="B6729" s="26">
        <v>2015</v>
      </c>
      <c r="C6729" s="24">
        <v>9</v>
      </c>
      <c r="D6729" s="24" t="s">
        <v>261</v>
      </c>
      <c r="E6729" s="26">
        <v>216</v>
      </c>
      <c r="F6729" s="24">
        <v>5779</v>
      </c>
      <c r="G6729" s="26" t="s">
        <v>9086</v>
      </c>
      <c r="H6729" s="24" t="s">
        <v>67</v>
      </c>
      <c r="I6729" s="24" t="s">
        <v>68</v>
      </c>
      <c r="J6729" s="27" t="s">
        <v>1</v>
      </c>
      <c r="K6729" s="28">
        <v>90.24</v>
      </c>
      <c r="L6729" s="28">
        <v>0</v>
      </c>
    </row>
    <row r="6730" spans="1:12" x14ac:dyDescent="0.25">
      <c r="A6730" s="24" t="s">
        <v>3305</v>
      </c>
      <c r="B6730" s="26">
        <v>2015</v>
      </c>
      <c r="C6730" s="24">
        <v>9</v>
      </c>
      <c r="D6730" s="24" t="s">
        <v>261</v>
      </c>
      <c r="E6730" s="26">
        <v>216</v>
      </c>
      <c r="F6730" s="24">
        <v>4833</v>
      </c>
      <c r="G6730" s="26" t="s">
        <v>8140</v>
      </c>
      <c r="H6730" s="24" t="s">
        <v>1296</v>
      </c>
      <c r="I6730" s="24" t="s">
        <v>1297</v>
      </c>
      <c r="J6730" s="27" t="s">
        <v>1</v>
      </c>
      <c r="K6730" s="28">
        <v>2.86</v>
      </c>
      <c r="L6730" s="28">
        <v>0</v>
      </c>
    </row>
    <row r="6731" spans="1:12" x14ac:dyDescent="0.25">
      <c r="A6731" s="24" t="s">
        <v>3305</v>
      </c>
      <c r="B6731" s="26">
        <v>2015</v>
      </c>
      <c r="C6731" s="24">
        <v>9</v>
      </c>
      <c r="D6731" s="24" t="s">
        <v>261</v>
      </c>
      <c r="E6731" s="26">
        <v>216</v>
      </c>
      <c r="F6731" s="24">
        <v>5780</v>
      </c>
      <c r="G6731" s="26" t="s">
        <v>9087</v>
      </c>
      <c r="H6731" s="24" t="s">
        <v>67</v>
      </c>
      <c r="I6731" s="24" t="s">
        <v>68</v>
      </c>
      <c r="J6731" s="27" t="s">
        <v>1</v>
      </c>
      <c r="K6731" s="28">
        <v>15.52</v>
      </c>
      <c r="L6731" s="28">
        <v>0</v>
      </c>
    </row>
    <row r="6732" spans="1:12" x14ac:dyDescent="0.25">
      <c r="A6732" s="24" t="s">
        <v>3305</v>
      </c>
      <c r="B6732" s="26">
        <v>2015</v>
      </c>
      <c r="C6732" s="24">
        <v>9</v>
      </c>
      <c r="D6732" s="24" t="s">
        <v>261</v>
      </c>
      <c r="E6732" s="26">
        <v>216</v>
      </c>
      <c r="F6732" s="24">
        <v>5781</v>
      </c>
      <c r="G6732" s="26" t="s">
        <v>9088</v>
      </c>
      <c r="H6732" s="24" t="s">
        <v>1024</v>
      </c>
      <c r="I6732" s="24" t="s">
        <v>1025</v>
      </c>
      <c r="J6732" s="27" t="s">
        <v>1</v>
      </c>
      <c r="K6732" s="28">
        <v>145.37</v>
      </c>
      <c r="L6732" s="28">
        <v>0</v>
      </c>
    </row>
    <row r="6733" spans="1:12" x14ac:dyDescent="0.25">
      <c r="A6733" s="24" t="s">
        <v>3305</v>
      </c>
      <c r="B6733" s="26">
        <v>2015</v>
      </c>
      <c r="C6733" s="24">
        <v>9</v>
      </c>
      <c r="D6733" s="24" t="s">
        <v>261</v>
      </c>
      <c r="E6733" s="26">
        <v>216</v>
      </c>
      <c r="F6733" s="24">
        <v>5782</v>
      </c>
      <c r="G6733" s="26" t="s">
        <v>9089</v>
      </c>
      <c r="H6733" s="24" t="s">
        <v>39</v>
      </c>
      <c r="I6733" s="24" t="s">
        <v>40</v>
      </c>
      <c r="J6733" s="27" t="s">
        <v>1</v>
      </c>
      <c r="K6733" s="28">
        <v>188.6</v>
      </c>
      <c r="L6733" s="28">
        <v>0</v>
      </c>
    </row>
    <row r="6734" spans="1:12" x14ac:dyDescent="0.25">
      <c r="A6734" s="24" t="s">
        <v>3305</v>
      </c>
      <c r="B6734" s="26">
        <v>2015</v>
      </c>
      <c r="C6734" s="24">
        <v>9</v>
      </c>
      <c r="D6734" s="24" t="s">
        <v>261</v>
      </c>
      <c r="E6734" s="26">
        <v>217</v>
      </c>
      <c r="F6734" s="24">
        <v>46</v>
      </c>
      <c r="G6734" s="26" t="s">
        <v>3353</v>
      </c>
      <c r="H6734" s="24" t="s">
        <v>106</v>
      </c>
      <c r="I6734" s="24" t="s">
        <v>107</v>
      </c>
      <c r="J6734" s="27" t="s">
        <v>1</v>
      </c>
      <c r="K6734" s="28">
        <v>26.65</v>
      </c>
      <c r="L6734" s="28">
        <v>0</v>
      </c>
    </row>
    <row r="6735" spans="1:12" x14ac:dyDescent="0.25">
      <c r="A6735" s="24" t="s">
        <v>3305</v>
      </c>
      <c r="B6735" s="26">
        <v>2015</v>
      </c>
      <c r="C6735" s="24">
        <v>9</v>
      </c>
      <c r="D6735" s="24" t="s">
        <v>261</v>
      </c>
      <c r="E6735" s="26">
        <v>217</v>
      </c>
      <c r="F6735" s="24">
        <v>5783</v>
      </c>
      <c r="G6735" s="26" t="s">
        <v>9090</v>
      </c>
      <c r="H6735" s="24" t="s">
        <v>134</v>
      </c>
      <c r="I6735" s="24" t="s">
        <v>135</v>
      </c>
      <c r="J6735" s="27" t="s">
        <v>1</v>
      </c>
      <c r="K6735" s="28">
        <v>14.1</v>
      </c>
      <c r="L6735" s="28">
        <v>0</v>
      </c>
    </row>
    <row r="6736" spans="1:12" x14ac:dyDescent="0.25">
      <c r="A6736" s="24" t="s">
        <v>3305</v>
      </c>
      <c r="B6736" s="26">
        <v>2015</v>
      </c>
      <c r="C6736" s="24">
        <v>9</v>
      </c>
      <c r="D6736" s="24" t="s">
        <v>261</v>
      </c>
      <c r="E6736" s="26">
        <v>217</v>
      </c>
      <c r="F6736" s="24">
        <v>2991</v>
      </c>
      <c r="G6736" s="26" t="s">
        <v>6298</v>
      </c>
      <c r="H6736" s="24" t="s">
        <v>178</v>
      </c>
      <c r="I6736" s="24" t="s">
        <v>179</v>
      </c>
      <c r="J6736" s="27" t="s">
        <v>1</v>
      </c>
      <c r="K6736" s="28">
        <v>74.459999999999994</v>
      </c>
      <c r="L6736" s="28">
        <v>0</v>
      </c>
    </row>
    <row r="6737" spans="1:12" x14ac:dyDescent="0.25">
      <c r="A6737" s="24" t="s">
        <v>3305</v>
      </c>
      <c r="B6737" s="26">
        <v>2015</v>
      </c>
      <c r="C6737" s="24">
        <v>9</v>
      </c>
      <c r="D6737" s="24" t="s">
        <v>261</v>
      </c>
      <c r="E6737" s="26">
        <v>217</v>
      </c>
      <c r="F6737" s="24">
        <v>2070</v>
      </c>
      <c r="G6737" s="26" t="s">
        <v>5377</v>
      </c>
      <c r="H6737" s="24" t="s">
        <v>266</v>
      </c>
      <c r="I6737" s="24" t="s">
        <v>267</v>
      </c>
      <c r="J6737" s="27" t="s">
        <v>1</v>
      </c>
      <c r="K6737" s="28">
        <v>36.21</v>
      </c>
      <c r="L6737" s="28">
        <v>0</v>
      </c>
    </row>
    <row r="6738" spans="1:12" x14ac:dyDescent="0.25">
      <c r="A6738" s="24" t="s">
        <v>3305</v>
      </c>
      <c r="B6738" s="26">
        <v>2015</v>
      </c>
      <c r="C6738" s="24">
        <v>9</v>
      </c>
      <c r="D6738" s="24" t="s">
        <v>261</v>
      </c>
      <c r="E6738" s="26">
        <v>217</v>
      </c>
      <c r="F6738" s="24">
        <v>5784</v>
      </c>
      <c r="G6738" s="26" t="s">
        <v>9091</v>
      </c>
      <c r="H6738" s="24" t="s">
        <v>77</v>
      </c>
      <c r="I6738" s="24" t="s">
        <v>78</v>
      </c>
      <c r="J6738" s="27" t="s">
        <v>1</v>
      </c>
      <c r="K6738" s="28">
        <v>19.940000000000001</v>
      </c>
      <c r="L6738" s="28">
        <v>0</v>
      </c>
    </row>
    <row r="6739" spans="1:12" x14ac:dyDescent="0.25">
      <c r="A6739" s="24" t="s">
        <v>3305</v>
      </c>
      <c r="B6739" s="26">
        <v>2015</v>
      </c>
      <c r="C6739" s="24">
        <v>9</v>
      </c>
      <c r="D6739" s="24" t="s">
        <v>261</v>
      </c>
      <c r="E6739" s="26">
        <v>217</v>
      </c>
      <c r="F6739" s="24">
        <v>2133</v>
      </c>
      <c r="G6739" s="26" t="s">
        <v>5440</v>
      </c>
      <c r="H6739" s="24" t="s">
        <v>1796</v>
      </c>
      <c r="I6739" s="24" t="s">
        <v>1797</v>
      </c>
      <c r="J6739" s="27" t="s">
        <v>1</v>
      </c>
      <c r="K6739" s="28">
        <v>126.75</v>
      </c>
      <c r="L6739" s="28">
        <v>0</v>
      </c>
    </row>
    <row r="6740" spans="1:12" x14ac:dyDescent="0.25">
      <c r="A6740" s="24" t="s">
        <v>3305</v>
      </c>
      <c r="B6740" s="26">
        <v>2015</v>
      </c>
      <c r="C6740" s="24">
        <v>9</v>
      </c>
      <c r="D6740" s="24" t="s">
        <v>261</v>
      </c>
      <c r="E6740" s="26">
        <v>217</v>
      </c>
      <c r="F6740" s="24">
        <v>4606</v>
      </c>
      <c r="G6740" s="26" t="s">
        <v>7913</v>
      </c>
      <c r="H6740" s="24" t="s">
        <v>134</v>
      </c>
      <c r="I6740" s="24" t="s">
        <v>135</v>
      </c>
      <c r="J6740" s="27" t="s">
        <v>1</v>
      </c>
      <c r="K6740" s="28">
        <v>2.86</v>
      </c>
      <c r="L6740" s="28">
        <v>0</v>
      </c>
    </row>
    <row r="6741" spans="1:12" x14ac:dyDescent="0.25">
      <c r="A6741" s="24" t="s">
        <v>3305</v>
      </c>
      <c r="B6741" s="26">
        <v>2015</v>
      </c>
      <c r="C6741" s="24">
        <v>9</v>
      </c>
      <c r="D6741" s="24" t="s">
        <v>261</v>
      </c>
      <c r="E6741" s="26">
        <v>217</v>
      </c>
      <c r="F6741" s="24">
        <v>5785</v>
      </c>
      <c r="G6741" s="26" t="s">
        <v>9092</v>
      </c>
      <c r="H6741" s="24" t="s">
        <v>61</v>
      </c>
      <c r="I6741" s="24" t="s">
        <v>62</v>
      </c>
      <c r="J6741" s="27" t="s">
        <v>1</v>
      </c>
      <c r="K6741" s="28">
        <v>7.83</v>
      </c>
      <c r="L6741" s="28">
        <v>0</v>
      </c>
    </row>
    <row r="6742" spans="1:12" x14ac:dyDescent="0.25">
      <c r="A6742" s="24" t="s">
        <v>3305</v>
      </c>
      <c r="B6742" s="26">
        <v>2015</v>
      </c>
      <c r="C6742" s="24">
        <v>9</v>
      </c>
      <c r="D6742" s="24" t="s">
        <v>261</v>
      </c>
      <c r="E6742" s="26">
        <v>218</v>
      </c>
      <c r="F6742" s="24">
        <v>5786</v>
      </c>
      <c r="G6742" s="26" t="s">
        <v>9093</v>
      </c>
      <c r="H6742" s="24" t="s">
        <v>596</v>
      </c>
      <c r="I6742" s="24" t="s">
        <v>597</v>
      </c>
      <c r="J6742" s="27" t="s">
        <v>1</v>
      </c>
      <c r="K6742" s="28">
        <v>963.13</v>
      </c>
      <c r="L6742" s="28">
        <v>106.9</v>
      </c>
    </row>
    <row r="6743" spans="1:12" x14ac:dyDescent="0.25">
      <c r="A6743" s="24" t="s">
        <v>3305</v>
      </c>
      <c r="B6743" s="26">
        <v>2015</v>
      </c>
      <c r="C6743" s="24">
        <v>9</v>
      </c>
      <c r="D6743" s="24" t="s">
        <v>261</v>
      </c>
      <c r="E6743" s="26">
        <v>225</v>
      </c>
      <c r="F6743" s="24">
        <v>3039</v>
      </c>
      <c r="G6743" s="26" t="s">
        <v>6346</v>
      </c>
      <c r="H6743" s="24" t="s">
        <v>320</v>
      </c>
      <c r="I6743" s="24" t="s">
        <v>321</v>
      </c>
      <c r="J6743" s="27" t="s">
        <v>1</v>
      </c>
      <c r="K6743" s="28">
        <v>48.4</v>
      </c>
      <c r="L6743" s="28">
        <v>24.403400000000001</v>
      </c>
    </row>
    <row r="6744" spans="1:12" x14ac:dyDescent="0.25">
      <c r="A6744" s="24" t="s">
        <v>3305</v>
      </c>
      <c r="B6744" s="26">
        <v>2015</v>
      </c>
      <c r="C6744" s="24">
        <v>9</v>
      </c>
      <c r="D6744" s="24" t="s">
        <v>261</v>
      </c>
      <c r="E6744" s="26">
        <v>228</v>
      </c>
      <c r="F6744" s="24">
        <v>5787</v>
      </c>
      <c r="G6744" s="26" t="s">
        <v>9094</v>
      </c>
      <c r="H6744" s="24" t="s">
        <v>94</v>
      </c>
      <c r="I6744" s="24" t="s">
        <v>95</v>
      </c>
      <c r="J6744" s="27" t="s">
        <v>1</v>
      </c>
      <c r="K6744" s="28">
        <v>16.149999999999999</v>
      </c>
      <c r="L6744" s="28">
        <v>16.146000000000001</v>
      </c>
    </row>
    <row r="6745" spans="1:12" x14ac:dyDescent="0.25">
      <c r="A6745" s="24" t="s">
        <v>3305</v>
      </c>
      <c r="B6745" s="26">
        <v>2015</v>
      </c>
      <c r="C6745" s="24">
        <v>9</v>
      </c>
      <c r="D6745" s="24" t="s">
        <v>261</v>
      </c>
      <c r="E6745" s="26">
        <v>228</v>
      </c>
      <c r="F6745" s="24">
        <v>5788</v>
      </c>
      <c r="G6745" s="26" t="s">
        <v>9095</v>
      </c>
      <c r="H6745" s="24" t="s">
        <v>132</v>
      </c>
      <c r="I6745" s="24" t="s">
        <v>133</v>
      </c>
      <c r="J6745" s="27" t="s">
        <v>1</v>
      </c>
      <c r="K6745" s="28">
        <v>20.69</v>
      </c>
      <c r="L6745" s="28">
        <v>0</v>
      </c>
    </row>
    <row r="6746" spans="1:12" x14ac:dyDescent="0.25">
      <c r="A6746" s="24" t="s">
        <v>3305</v>
      </c>
      <c r="B6746" s="26">
        <v>2015</v>
      </c>
      <c r="C6746" s="24">
        <v>9</v>
      </c>
      <c r="D6746" s="24" t="s">
        <v>261</v>
      </c>
      <c r="E6746" s="26">
        <v>228</v>
      </c>
      <c r="F6746" s="24">
        <v>5789</v>
      </c>
      <c r="G6746" s="26" t="s">
        <v>9096</v>
      </c>
      <c r="H6746" s="24" t="s">
        <v>98</v>
      </c>
      <c r="I6746" s="24" t="s">
        <v>99</v>
      </c>
      <c r="J6746" s="27" t="s">
        <v>1</v>
      </c>
      <c r="K6746" s="28">
        <v>61.23</v>
      </c>
      <c r="L6746" s="28">
        <v>0</v>
      </c>
    </row>
    <row r="6747" spans="1:12" x14ac:dyDescent="0.25">
      <c r="A6747" s="24" t="s">
        <v>3305</v>
      </c>
      <c r="B6747" s="26">
        <v>2015</v>
      </c>
      <c r="C6747" s="24">
        <v>9</v>
      </c>
      <c r="D6747" s="24" t="s">
        <v>261</v>
      </c>
      <c r="E6747" s="26">
        <v>228</v>
      </c>
      <c r="F6747" s="24">
        <v>5790</v>
      </c>
      <c r="G6747" s="26" t="s">
        <v>9097</v>
      </c>
      <c r="H6747" s="24" t="s">
        <v>582</v>
      </c>
      <c r="I6747" s="24" t="s">
        <v>583</v>
      </c>
      <c r="J6747" s="27" t="s">
        <v>1</v>
      </c>
      <c r="K6747" s="28">
        <v>4.3499999999999996</v>
      </c>
      <c r="L6747" s="28">
        <v>4.3451000000000004</v>
      </c>
    </row>
    <row r="6748" spans="1:12" x14ac:dyDescent="0.25">
      <c r="A6748" s="24" t="s">
        <v>3305</v>
      </c>
      <c r="B6748" s="26">
        <v>2015</v>
      </c>
      <c r="C6748" s="24">
        <v>9</v>
      </c>
      <c r="D6748" s="24" t="s">
        <v>261</v>
      </c>
      <c r="E6748" s="26">
        <v>228</v>
      </c>
      <c r="F6748" s="24">
        <v>5791</v>
      </c>
      <c r="G6748" s="26" t="s">
        <v>9098</v>
      </c>
      <c r="H6748" s="24" t="s">
        <v>570</v>
      </c>
      <c r="I6748" s="24" t="s">
        <v>571</v>
      </c>
      <c r="J6748" s="27" t="s">
        <v>1</v>
      </c>
      <c r="K6748" s="28">
        <v>7.83</v>
      </c>
      <c r="L6748" s="28">
        <v>0</v>
      </c>
    </row>
    <row r="6749" spans="1:12" x14ac:dyDescent="0.25">
      <c r="A6749" s="24" t="s">
        <v>3305</v>
      </c>
      <c r="B6749" s="26">
        <v>2015</v>
      </c>
      <c r="C6749" s="24">
        <v>9</v>
      </c>
      <c r="D6749" s="24" t="s">
        <v>261</v>
      </c>
      <c r="E6749" s="26">
        <v>228</v>
      </c>
      <c r="F6749" s="24">
        <v>5792</v>
      </c>
      <c r="G6749" s="26" t="s">
        <v>9099</v>
      </c>
      <c r="H6749" s="24" t="s">
        <v>192</v>
      </c>
      <c r="I6749" s="24" t="s">
        <v>193</v>
      </c>
      <c r="J6749" s="27" t="s">
        <v>1</v>
      </c>
      <c r="K6749" s="28">
        <v>47.08</v>
      </c>
      <c r="L6749" s="28">
        <v>0</v>
      </c>
    </row>
    <row r="6750" spans="1:12" x14ac:dyDescent="0.25">
      <c r="A6750" s="24" t="s">
        <v>3305</v>
      </c>
      <c r="B6750" s="26">
        <v>2015</v>
      </c>
      <c r="C6750" s="24">
        <v>9</v>
      </c>
      <c r="D6750" s="24" t="s">
        <v>261</v>
      </c>
      <c r="E6750" s="26">
        <v>228</v>
      </c>
      <c r="F6750" s="24">
        <v>5793</v>
      </c>
      <c r="G6750" s="26" t="s">
        <v>9100</v>
      </c>
      <c r="H6750" s="24" t="s">
        <v>1296</v>
      </c>
      <c r="I6750" s="24" t="s">
        <v>1297</v>
      </c>
      <c r="J6750" s="27" t="s">
        <v>1</v>
      </c>
      <c r="K6750" s="28">
        <v>53.48</v>
      </c>
      <c r="L6750" s="28">
        <v>14.0954</v>
      </c>
    </row>
    <row r="6751" spans="1:12" x14ac:dyDescent="0.25">
      <c r="A6751" s="24" t="s">
        <v>3305</v>
      </c>
      <c r="B6751" s="26">
        <v>2015</v>
      </c>
      <c r="C6751" s="24">
        <v>9</v>
      </c>
      <c r="D6751" s="24" t="s">
        <v>261</v>
      </c>
      <c r="E6751" s="26">
        <v>228</v>
      </c>
      <c r="F6751" s="24">
        <v>5794</v>
      </c>
      <c r="G6751" s="26" t="s">
        <v>9101</v>
      </c>
      <c r="H6751" s="24" t="s">
        <v>1296</v>
      </c>
      <c r="I6751" s="24" t="s">
        <v>1297</v>
      </c>
      <c r="J6751" s="27" t="s">
        <v>1</v>
      </c>
      <c r="K6751" s="28">
        <v>21.55</v>
      </c>
      <c r="L6751" s="28">
        <v>0</v>
      </c>
    </row>
    <row r="6752" spans="1:12" x14ac:dyDescent="0.25">
      <c r="A6752" s="24" t="s">
        <v>3305</v>
      </c>
      <c r="B6752" s="26">
        <v>2015</v>
      </c>
      <c r="C6752" s="24">
        <v>9</v>
      </c>
      <c r="D6752" s="24" t="s">
        <v>261</v>
      </c>
      <c r="E6752" s="26">
        <v>228</v>
      </c>
      <c r="F6752" s="24">
        <v>5795</v>
      </c>
      <c r="G6752" s="26" t="s">
        <v>9102</v>
      </c>
      <c r="H6752" s="24" t="s">
        <v>39</v>
      </c>
      <c r="I6752" s="24" t="s">
        <v>40</v>
      </c>
      <c r="J6752" s="27" t="s">
        <v>1</v>
      </c>
      <c r="K6752" s="28">
        <v>58.75</v>
      </c>
      <c r="L6752" s="28">
        <v>8.2592999999999996</v>
      </c>
    </row>
    <row r="6753" spans="1:12" x14ac:dyDescent="0.25">
      <c r="A6753" s="24" t="s">
        <v>3305</v>
      </c>
      <c r="B6753" s="26">
        <v>2015</v>
      </c>
      <c r="C6753" s="24">
        <v>9</v>
      </c>
      <c r="D6753" s="24" t="s">
        <v>261</v>
      </c>
      <c r="E6753" s="26">
        <v>228</v>
      </c>
      <c r="F6753" s="24">
        <v>5796</v>
      </c>
      <c r="G6753" s="26" t="s">
        <v>9103</v>
      </c>
      <c r="H6753" s="24" t="s">
        <v>460</v>
      </c>
      <c r="I6753" s="24" t="s">
        <v>461</v>
      </c>
      <c r="J6753" s="27" t="s">
        <v>1</v>
      </c>
      <c r="K6753" s="28">
        <v>8.94</v>
      </c>
      <c r="L6753" s="28">
        <v>0</v>
      </c>
    </row>
    <row r="6754" spans="1:12" x14ac:dyDescent="0.25">
      <c r="A6754" s="24" t="s">
        <v>3305</v>
      </c>
      <c r="B6754" s="26">
        <v>2015</v>
      </c>
      <c r="C6754" s="24">
        <v>9</v>
      </c>
      <c r="D6754" s="24" t="s">
        <v>261</v>
      </c>
      <c r="E6754" s="26">
        <v>228</v>
      </c>
      <c r="F6754" s="24">
        <v>5797</v>
      </c>
      <c r="G6754" s="26" t="s">
        <v>9104</v>
      </c>
      <c r="H6754" s="24" t="s">
        <v>1064</v>
      </c>
      <c r="I6754" s="24" t="s">
        <v>1065</v>
      </c>
      <c r="J6754" s="27" t="s">
        <v>1</v>
      </c>
      <c r="K6754" s="28">
        <v>29.81</v>
      </c>
      <c r="L6754" s="28">
        <v>0</v>
      </c>
    </row>
    <row r="6755" spans="1:12" x14ac:dyDescent="0.25">
      <c r="A6755" s="24" t="s">
        <v>3305</v>
      </c>
      <c r="B6755" s="26">
        <v>2015</v>
      </c>
      <c r="C6755" s="24">
        <v>9</v>
      </c>
      <c r="D6755" s="24" t="s">
        <v>261</v>
      </c>
      <c r="E6755" s="26">
        <v>228</v>
      </c>
      <c r="F6755" s="24">
        <v>5798</v>
      </c>
      <c r="G6755" s="26" t="s">
        <v>9105</v>
      </c>
      <c r="H6755" s="24" t="s">
        <v>1798</v>
      </c>
      <c r="I6755" s="24" t="s">
        <v>1799</v>
      </c>
      <c r="J6755" s="27" t="s">
        <v>1</v>
      </c>
      <c r="K6755" s="28">
        <v>14.96</v>
      </c>
      <c r="L6755" s="28">
        <v>6.7</v>
      </c>
    </row>
    <row r="6756" spans="1:12" x14ac:dyDescent="0.25">
      <c r="A6756" s="24" t="s">
        <v>3305</v>
      </c>
      <c r="B6756" s="26">
        <v>2015</v>
      </c>
      <c r="C6756" s="24">
        <v>9</v>
      </c>
      <c r="D6756" s="24" t="s">
        <v>261</v>
      </c>
      <c r="E6756" s="26">
        <v>228</v>
      </c>
      <c r="F6756" s="24">
        <v>5799</v>
      </c>
      <c r="G6756" s="26" t="s">
        <v>9106</v>
      </c>
      <c r="H6756" s="24" t="s">
        <v>94</v>
      </c>
      <c r="I6756" s="24" t="s">
        <v>95</v>
      </c>
      <c r="J6756" s="27" t="s">
        <v>1</v>
      </c>
      <c r="K6756" s="28">
        <v>72.040000000000006</v>
      </c>
      <c r="L6756" s="28">
        <v>72.035499999999999</v>
      </c>
    </row>
    <row r="6757" spans="1:12" x14ac:dyDescent="0.25">
      <c r="A6757" s="24" t="s">
        <v>3305</v>
      </c>
      <c r="B6757" s="26">
        <v>2015</v>
      </c>
      <c r="C6757" s="24">
        <v>9</v>
      </c>
      <c r="D6757" s="24" t="s">
        <v>261</v>
      </c>
      <c r="E6757" s="26">
        <v>228</v>
      </c>
      <c r="F6757" s="24">
        <v>982</v>
      </c>
      <c r="G6757" s="26" t="s">
        <v>4289</v>
      </c>
      <c r="H6757" s="24" t="s">
        <v>67</v>
      </c>
      <c r="I6757" s="24" t="s">
        <v>68</v>
      </c>
      <c r="J6757" s="27" t="s">
        <v>1</v>
      </c>
      <c r="K6757" s="28">
        <v>2.42</v>
      </c>
      <c r="L6757" s="28">
        <v>2.42</v>
      </c>
    </row>
    <row r="6758" spans="1:12" x14ac:dyDescent="0.25">
      <c r="A6758" s="24" t="s">
        <v>3305</v>
      </c>
      <c r="B6758" s="26">
        <v>2015</v>
      </c>
      <c r="C6758" s="24">
        <v>9</v>
      </c>
      <c r="D6758" s="24" t="s">
        <v>261</v>
      </c>
      <c r="E6758" s="26">
        <v>228</v>
      </c>
      <c r="F6758" s="24">
        <v>5800</v>
      </c>
      <c r="G6758" s="26" t="s">
        <v>9107</v>
      </c>
      <c r="H6758" s="24" t="s">
        <v>39</v>
      </c>
      <c r="I6758" s="24" t="s">
        <v>40</v>
      </c>
      <c r="J6758" s="27" t="s">
        <v>1</v>
      </c>
      <c r="K6758" s="28">
        <v>68.38</v>
      </c>
      <c r="L6758" s="28">
        <v>0</v>
      </c>
    </row>
    <row r="6759" spans="1:12" x14ac:dyDescent="0.25">
      <c r="A6759" s="24" t="s">
        <v>3305</v>
      </c>
      <c r="B6759" s="26">
        <v>2015</v>
      </c>
      <c r="C6759" s="24">
        <v>9</v>
      </c>
      <c r="D6759" s="24" t="s">
        <v>261</v>
      </c>
      <c r="E6759" s="26">
        <v>228</v>
      </c>
      <c r="F6759" s="24">
        <v>5801</v>
      </c>
      <c r="G6759" s="26" t="s">
        <v>9108</v>
      </c>
      <c r="H6759" s="24" t="s">
        <v>1800</v>
      </c>
      <c r="I6759" s="24" t="s">
        <v>1801</v>
      </c>
      <c r="J6759" s="27" t="s">
        <v>1</v>
      </c>
      <c r="K6759" s="28">
        <v>14.41</v>
      </c>
      <c r="L6759" s="28">
        <v>0</v>
      </c>
    </row>
    <row r="6760" spans="1:12" x14ac:dyDescent="0.25">
      <c r="A6760" s="24" t="s">
        <v>3305</v>
      </c>
      <c r="B6760" s="26">
        <v>2015</v>
      </c>
      <c r="C6760" s="24">
        <v>9</v>
      </c>
      <c r="D6760" s="24" t="s">
        <v>261</v>
      </c>
      <c r="E6760" s="26">
        <v>228</v>
      </c>
      <c r="F6760" s="24">
        <v>5802</v>
      </c>
      <c r="G6760" s="26" t="s">
        <v>9109</v>
      </c>
      <c r="H6760" s="24" t="s">
        <v>224</v>
      </c>
      <c r="I6760" s="24" t="s">
        <v>225</v>
      </c>
      <c r="J6760" s="27" t="s">
        <v>1</v>
      </c>
      <c r="K6760" s="28">
        <v>3.04</v>
      </c>
      <c r="L6760" s="28">
        <v>0</v>
      </c>
    </row>
    <row r="6761" spans="1:12" x14ac:dyDescent="0.25">
      <c r="A6761" s="24" t="s">
        <v>3305</v>
      </c>
      <c r="B6761" s="26">
        <v>2015</v>
      </c>
      <c r="C6761" s="24">
        <v>9</v>
      </c>
      <c r="D6761" s="24" t="s">
        <v>261</v>
      </c>
      <c r="E6761" s="26">
        <v>228</v>
      </c>
      <c r="F6761" s="24">
        <v>5803</v>
      </c>
      <c r="G6761" s="26" t="s">
        <v>9110</v>
      </c>
      <c r="H6761" s="24" t="s">
        <v>83</v>
      </c>
      <c r="I6761" s="24" t="s">
        <v>84</v>
      </c>
      <c r="J6761" s="27" t="s">
        <v>1</v>
      </c>
      <c r="K6761" s="28">
        <v>38.69</v>
      </c>
      <c r="L6761" s="28">
        <v>0</v>
      </c>
    </row>
    <row r="6762" spans="1:12" x14ac:dyDescent="0.25">
      <c r="A6762" s="24" t="s">
        <v>3305</v>
      </c>
      <c r="B6762" s="26">
        <v>2015</v>
      </c>
      <c r="C6762" s="24">
        <v>9</v>
      </c>
      <c r="D6762" s="24" t="s">
        <v>261</v>
      </c>
      <c r="E6762" s="26">
        <v>228</v>
      </c>
      <c r="F6762" s="24">
        <v>1305</v>
      </c>
      <c r="G6762" s="26" t="s">
        <v>4612</v>
      </c>
      <c r="H6762" s="24" t="s">
        <v>724</v>
      </c>
      <c r="I6762" s="24" t="s">
        <v>725</v>
      </c>
      <c r="J6762" s="27" t="s">
        <v>1</v>
      </c>
      <c r="K6762" s="28">
        <v>81.42</v>
      </c>
      <c r="L6762" s="28">
        <v>81.407300000000006</v>
      </c>
    </row>
    <row r="6763" spans="1:12" x14ac:dyDescent="0.25">
      <c r="A6763" s="24" t="s">
        <v>3305</v>
      </c>
      <c r="B6763" s="26">
        <v>2015</v>
      </c>
      <c r="C6763" s="24">
        <v>9</v>
      </c>
      <c r="D6763" s="24" t="s">
        <v>261</v>
      </c>
      <c r="E6763" s="26">
        <v>228</v>
      </c>
      <c r="F6763" s="24">
        <v>5804</v>
      </c>
      <c r="G6763" s="26" t="s">
        <v>9111</v>
      </c>
      <c r="H6763" s="24" t="s">
        <v>224</v>
      </c>
      <c r="I6763" s="24" t="s">
        <v>225</v>
      </c>
      <c r="J6763" s="27" t="s">
        <v>1</v>
      </c>
      <c r="K6763" s="28">
        <v>23.03</v>
      </c>
      <c r="L6763" s="28">
        <v>23.03</v>
      </c>
    </row>
    <row r="6764" spans="1:12" x14ac:dyDescent="0.25">
      <c r="A6764" s="24" t="s">
        <v>3305</v>
      </c>
      <c r="B6764" s="26">
        <v>2015</v>
      </c>
      <c r="C6764" s="24">
        <v>9</v>
      </c>
      <c r="D6764" s="24" t="s">
        <v>261</v>
      </c>
      <c r="E6764" s="26">
        <v>228</v>
      </c>
      <c r="F6764" s="24">
        <v>3273</v>
      </c>
      <c r="G6764" s="26" t="s">
        <v>6580</v>
      </c>
      <c r="H6764" s="24" t="s">
        <v>39</v>
      </c>
      <c r="I6764" s="24" t="s">
        <v>40</v>
      </c>
      <c r="J6764" s="27" t="s">
        <v>1</v>
      </c>
      <c r="K6764" s="28">
        <v>25.77</v>
      </c>
      <c r="L6764" s="28">
        <v>0</v>
      </c>
    </row>
    <row r="6765" spans="1:12" x14ac:dyDescent="0.25">
      <c r="A6765" s="24" t="s">
        <v>3305</v>
      </c>
      <c r="B6765" s="26">
        <v>2015</v>
      </c>
      <c r="C6765" s="24">
        <v>9</v>
      </c>
      <c r="D6765" s="24" t="s">
        <v>261</v>
      </c>
      <c r="E6765" s="26">
        <v>228</v>
      </c>
      <c r="F6765" s="24">
        <v>5076</v>
      </c>
      <c r="G6765" s="26" t="s">
        <v>8383</v>
      </c>
      <c r="H6765" s="24" t="s">
        <v>118</v>
      </c>
      <c r="I6765" s="24" t="s">
        <v>119</v>
      </c>
      <c r="J6765" s="27" t="s">
        <v>1</v>
      </c>
      <c r="K6765" s="28">
        <v>250.4</v>
      </c>
      <c r="L6765" s="28">
        <v>0</v>
      </c>
    </row>
    <row r="6766" spans="1:12" x14ac:dyDescent="0.25">
      <c r="A6766" s="24" t="s">
        <v>3305</v>
      </c>
      <c r="B6766" s="26">
        <v>2015</v>
      </c>
      <c r="C6766" s="24">
        <v>9</v>
      </c>
      <c r="D6766" s="24" t="s">
        <v>261</v>
      </c>
      <c r="E6766" s="26">
        <v>228</v>
      </c>
      <c r="F6766" s="24">
        <v>5805</v>
      </c>
      <c r="G6766" s="26" t="s">
        <v>9112</v>
      </c>
      <c r="H6766" s="24" t="s">
        <v>1730</v>
      </c>
      <c r="I6766" s="24" t="s">
        <v>1731</v>
      </c>
      <c r="J6766" s="27" t="s">
        <v>1</v>
      </c>
      <c r="K6766" s="28">
        <v>25.4</v>
      </c>
      <c r="L6766" s="28">
        <v>0</v>
      </c>
    </row>
    <row r="6767" spans="1:12" x14ac:dyDescent="0.25">
      <c r="A6767" s="24" t="s">
        <v>3305</v>
      </c>
      <c r="B6767" s="26">
        <v>2015</v>
      </c>
      <c r="C6767" s="24">
        <v>9</v>
      </c>
      <c r="D6767" s="24" t="s">
        <v>261</v>
      </c>
      <c r="E6767" s="26">
        <v>228</v>
      </c>
      <c r="F6767" s="24">
        <v>1616</v>
      </c>
      <c r="G6767" s="26" t="s">
        <v>4923</v>
      </c>
      <c r="H6767" s="24" t="s">
        <v>114</v>
      </c>
      <c r="I6767" s="24" t="s">
        <v>115</v>
      </c>
      <c r="J6767" s="27" t="s">
        <v>1</v>
      </c>
      <c r="K6767" s="28">
        <v>16.09</v>
      </c>
      <c r="L6767" s="28">
        <v>0</v>
      </c>
    </row>
    <row r="6768" spans="1:12" x14ac:dyDescent="0.25">
      <c r="A6768" s="24" t="s">
        <v>3305</v>
      </c>
      <c r="B6768" s="26">
        <v>2015</v>
      </c>
      <c r="C6768" s="24">
        <v>9</v>
      </c>
      <c r="D6768" s="24" t="s">
        <v>261</v>
      </c>
      <c r="E6768" s="26">
        <v>228</v>
      </c>
      <c r="F6768" s="24">
        <v>5806</v>
      </c>
      <c r="G6768" s="26" t="s">
        <v>9113</v>
      </c>
      <c r="H6768" s="24" t="s">
        <v>94</v>
      </c>
      <c r="I6768" s="24" t="s">
        <v>95</v>
      </c>
      <c r="J6768" s="27" t="s">
        <v>1</v>
      </c>
      <c r="K6768" s="28">
        <v>17.52</v>
      </c>
      <c r="L6768" s="28">
        <v>17.5122</v>
      </c>
    </row>
    <row r="6769" spans="1:12" x14ac:dyDescent="0.25">
      <c r="A6769" s="24" t="s">
        <v>3305</v>
      </c>
      <c r="B6769" s="26">
        <v>2015</v>
      </c>
      <c r="C6769" s="24">
        <v>9</v>
      </c>
      <c r="D6769" s="24" t="s">
        <v>261</v>
      </c>
      <c r="E6769" s="26">
        <v>228</v>
      </c>
      <c r="F6769" s="24">
        <v>5807</v>
      </c>
      <c r="G6769" s="26" t="s">
        <v>9114</v>
      </c>
      <c r="H6769" s="24" t="s">
        <v>466</v>
      </c>
      <c r="I6769" s="24" t="s">
        <v>467</v>
      </c>
      <c r="J6769" s="27" t="s">
        <v>1</v>
      </c>
      <c r="K6769" s="28">
        <v>8.26</v>
      </c>
      <c r="L6769" s="28">
        <v>0</v>
      </c>
    </row>
    <row r="6770" spans="1:12" x14ac:dyDescent="0.25">
      <c r="A6770" s="24" t="s">
        <v>3305</v>
      </c>
      <c r="B6770" s="26">
        <v>2015</v>
      </c>
      <c r="C6770" s="24">
        <v>9</v>
      </c>
      <c r="D6770" s="24" t="s">
        <v>261</v>
      </c>
      <c r="E6770" s="26">
        <v>229</v>
      </c>
      <c r="F6770" s="24">
        <v>5808</v>
      </c>
      <c r="G6770" s="26" t="s">
        <v>9115</v>
      </c>
      <c r="H6770" s="24" t="s">
        <v>998</v>
      </c>
      <c r="I6770" s="24" t="s">
        <v>999</v>
      </c>
      <c r="J6770" s="27" t="s">
        <v>1</v>
      </c>
      <c r="K6770" s="28">
        <v>7.83</v>
      </c>
      <c r="L6770" s="28">
        <v>0</v>
      </c>
    </row>
    <row r="6771" spans="1:12" x14ac:dyDescent="0.25">
      <c r="A6771" s="24" t="s">
        <v>3305</v>
      </c>
      <c r="B6771" s="26">
        <v>2015</v>
      </c>
      <c r="C6771" s="24">
        <v>9</v>
      </c>
      <c r="D6771" s="24" t="s">
        <v>261</v>
      </c>
      <c r="E6771" s="26">
        <v>229</v>
      </c>
      <c r="F6771" s="24">
        <v>5809</v>
      </c>
      <c r="G6771" s="26" t="s">
        <v>9116</v>
      </c>
      <c r="H6771" s="24" t="s">
        <v>208</v>
      </c>
      <c r="I6771" s="24" t="s">
        <v>209</v>
      </c>
      <c r="J6771" s="27" t="s">
        <v>1</v>
      </c>
      <c r="K6771" s="28">
        <v>26.71</v>
      </c>
      <c r="L6771" s="28">
        <v>0</v>
      </c>
    </row>
    <row r="6772" spans="1:12" x14ac:dyDescent="0.25">
      <c r="A6772" s="24" t="s">
        <v>3305</v>
      </c>
      <c r="B6772" s="26">
        <v>2015</v>
      </c>
      <c r="C6772" s="24">
        <v>9</v>
      </c>
      <c r="D6772" s="24" t="s">
        <v>261</v>
      </c>
      <c r="E6772" s="26">
        <v>229</v>
      </c>
      <c r="F6772" s="24">
        <v>5810</v>
      </c>
      <c r="G6772" s="26" t="s">
        <v>9117</v>
      </c>
      <c r="H6772" s="24" t="s">
        <v>406</v>
      </c>
      <c r="I6772" s="24" t="s">
        <v>407</v>
      </c>
      <c r="J6772" s="27" t="s">
        <v>1</v>
      </c>
      <c r="K6772" s="28">
        <v>21.37</v>
      </c>
      <c r="L6772" s="28">
        <v>0</v>
      </c>
    </row>
    <row r="6773" spans="1:12" x14ac:dyDescent="0.25">
      <c r="A6773" s="24" t="s">
        <v>3305</v>
      </c>
      <c r="B6773" s="26">
        <v>2015</v>
      </c>
      <c r="C6773" s="24">
        <v>9</v>
      </c>
      <c r="D6773" s="24" t="s">
        <v>261</v>
      </c>
      <c r="E6773" s="26">
        <v>229</v>
      </c>
      <c r="F6773" s="24">
        <v>5811</v>
      </c>
      <c r="G6773" s="26" t="s">
        <v>9118</v>
      </c>
      <c r="H6773" s="24" t="s">
        <v>552</v>
      </c>
      <c r="I6773" s="24" t="s">
        <v>553</v>
      </c>
      <c r="J6773" s="27" t="s">
        <v>1</v>
      </c>
      <c r="K6773" s="28">
        <v>188.6</v>
      </c>
      <c r="L6773" s="28">
        <v>0</v>
      </c>
    </row>
    <row r="6774" spans="1:12" x14ac:dyDescent="0.25">
      <c r="A6774" s="24" t="s">
        <v>3305</v>
      </c>
      <c r="B6774" s="26">
        <v>2015</v>
      </c>
      <c r="C6774" s="24">
        <v>9</v>
      </c>
      <c r="D6774" s="24" t="s">
        <v>261</v>
      </c>
      <c r="E6774" s="26">
        <v>229</v>
      </c>
      <c r="F6774" s="24">
        <v>5812</v>
      </c>
      <c r="G6774" s="26" t="s">
        <v>9119</v>
      </c>
      <c r="H6774" s="24" t="s">
        <v>1462</v>
      </c>
      <c r="I6774" s="24" t="s">
        <v>1463</v>
      </c>
      <c r="J6774" s="27" t="s">
        <v>1</v>
      </c>
      <c r="K6774" s="28">
        <v>47.69</v>
      </c>
      <c r="L6774" s="28">
        <v>0</v>
      </c>
    </row>
    <row r="6775" spans="1:12" x14ac:dyDescent="0.25">
      <c r="A6775" s="24" t="s">
        <v>3305</v>
      </c>
      <c r="B6775" s="26">
        <v>2015</v>
      </c>
      <c r="C6775" s="24">
        <v>9</v>
      </c>
      <c r="D6775" s="24" t="s">
        <v>261</v>
      </c>
      <c r="E6775" s="26">
        <v>229</v>
      </c>
      <c r="F6775" s="24">
        <v>5813</v>
      </c>
      <c r="G6775" s="26" t="s">
        <v>9120</v>
      </c>
      <c r="H6775" s="24" t="s">
        <v>98</v>
      </c>
      <c r="I6775" s="24" t="s">
        <v>99</v>
      </c>
      <c r="J6775" s="27" t="s">
        <v>1</v>
      </c>
      <c r="K6775" s="28">
        <v>12.86</v>
      </c>
      <c r="L6775" s="28">
        <v>0</v>
      </c>
    </row>
    <row r="6776" spans="1:12" x14ac:dyDescent="0.25">
      <c r="A6776" s="24" t="s">
        <v>3305</v>
      </c>
      <c r="B6776" s="26">
        <v>2015</v>
      </c>
      <c r="C6776" s="24">
        <v>9</v>
      </c>
      <c r="D6776" s="24" t="s">
        <v>261</v>
      </c>
      <c r="E6776" s="26">
        <v>229</v>
      </c>
      <c r="F6776" s="24">
        <v>4394</v>
      </c>
      <c r="G6776" s="26" t="s">
        <v>7701</v>
      </c>
      <c r="H6776" s="24" t="s">
        <v>98</v>
      </c>
      <c r="I6776" s="24" t="s">
        <v>99</v>
      </c>
      <c r="J6776" s="27" t="s">
        <v>1</v>
      </c>
      <c r="K6776" s="28">
        <v>61.98</v>
      </c>
      <c r="L6776" s="28">
        <v>0</v>
      </c>
    </row>
    <row r="6777" spans="1:12" x14ac:dyDescent="0.25">
      <c r="A6777" s="24" t="s">
        <v>3305</v>
      </c>
      <c r="B6777" s="26">
        <v>2015</v>
      </c>
      <c r="C6777" s="24">
        <v>9</v>
      </c>
      <c r="D6777" s="24" t="s">
        <v>261</v>
      </c>
      <c r="E6777" s="26">
        <v>229</v>
      </c>
      <c r="F6777" s="24">
        <v>5814</v>
      </c>
      <c r="G6777" s="26" t="s">
        <v>9121</v>
      </c>
      <c r="H6777" s="24" t="s">
        <v>570</v>
      </c>
      <c r="I6777" s="24" t="s">
        <v>571</v>
      </c>
      <c r="J6777" s="27" t="s">
        <v>1</v>
      </c>
      <c r="K6777" s="28">
        <v>13.17</v>
      </c>
      <c r="L6777" s="28">
        <v>0</v>
      </c>
    </row>
    <row r="6778" spans="1:12" x14ac:dyDescent="0.25">
      <c r="A6778" s="24" t="s">
        <v>3305</v>
      </c>
      <c r="B6778" s="26">
        <v>2015</v>
      </c>
      <c r="C6778" s="24">
        <v>9</v>
      </c>
      <c r="D6778" s="24" t="s">
        <v>261</v>
      </c>
      <c r="E6778" s="26">
        <v>229</v>
      </c>
      <c r="F6778" s="24">
        <v>5815</v>
      </c>
      <c r="G6778" s="26" t="s">
        <v>9122</v>
      </c>
      <c r="H6778" s="24" t="s">
        <v>118</v>
      </c>
      <c r="I6778" s="24" t="s">
        <v>119</v>
      </c>
      <c r="J6778" s="27" t="s">
        <v>1</v>
      </c>
      <c r="K6778" s="28">
        <v>30.06</v>
      </c>
      <c r="L6778" s="28">
        <v>0</v>
      </c>
    </row>
    <row r="6779" spans="1:12" x14ac:dyDescent="0.25">
      <c r="A6779" s="24" t="s">
        <v>3305</v>
      </c>
      <c r="B6779" s="26">
        <v>2015</v>
      </c>
      <c r="C6779" s="24">
        <v>9</v>
      </c>
      <c r="D6779" s="24" t="s">
        <v>261</v>
      </c>
      <c r="E6779" s="26">
        <v>229</v>
      </c>
      <c r="F6779" s="24">
        <v>5816</v>
      </c>
      <c r="G6779" s="26" t="s">
        <v>9123</v>
      </c>
      <c r="H6779" s="24" t="s">
        <v>61</v>
      </c>
      <c r="I6779" s="24" t="s">
        <v>62</v>
      </c>
      <c r="J6779" s="27" t="s">
        <v>1</v>
      </c>
      <c r="K6779" s="28">
        <v>7.83</v>
      </c>
      <c r="L6779" s="28">
        <v>0</v>
      </c>
    </row>
    <row r="6780" spans="1:12" x14ac:dyDescent="0.25">
      <c r="A6780" s="24" t="s">
        <v>3305</v>
      </c>
      <c r="B6780" s="26">
        <v>2015</v>
      </c>
      <c r="C6780" s="24">
        <v>9</v>
      </c>
      <c r="D6780" s="24" t="s">
        <v>261</v>
      </c>
      <c r="E6780" s="26">
        <v>229</v>
      </c>
      <c r="F6780" s="24">
        <v>5817</v>
      </c>
      <c r="G6780" s="26" t="s">
        <v>9124</v>
      </c>
      <c r="H6780" s="24" t="s">
        <v>736</v>
      </c>
      <c r="I6780" s="24" t="s">
        <v>737</v>
      </c>
      <c r="J6780" s="27" t="s">
        <v>1</v>
      </c>
      <c r="K6780" s="28">
        <v>18.88</v>
      </c>
      <c r="L6780" s="28">
        <v>0</v>
      </c>
    </row>
    <row r="6781" spans="1:12" x14ac:dyDescent="0.25">
      <c r="A6781" s="24" t="s">
        <v>3305</v>
      </c>
      <c r="B6781" s="26">
        <v>2015</v>
      </c>
      <c r="C6781" s="24">
        <v>9</v>
      </c>
      <c r="D6781" s="24" t="s">
        <v>261</v>
      </c>
      <c r="E6781" s="26">
        <v>229</v>
      </c>
      <c r="F6781" s="24">
        <v>5818</v>
      </c>
      <c r="G6781" s="26" t="s">
        <v>9125</v>
      </c>
      <c r="H6781" s="24" t="s">
        <v>349</v>
      </c>
      <c r="I6781" s="24" t="s">
        <v>350</v>
      </c>
      <c r="J6781" s="27" t="s">
        <v>1</v>
      </c>
      <c r="K6781" s="28">
        <v>16.75</v>
      </c>
      <c r="L6781" s="28">
        <v>0</v>
      </c>
    </row>
    <row r="6782" spans="1:12" x14ac:dyDescent="0.25">
      <c r="A6782" s="24" t="s">
        <v>3305</v>
      </c>
      <c r="B6782" s="26">
        <v>2015</v>
      </c>
      <c r="C6782" s="24">
        <v>9</v>
      </c>
      <c r="D6782" s="24" t="s">
        <v>261</v>
      </c>
      <c r="E6782" s="26">
        <v>229</v>
      </c>
      <c r="F6782" s="24">
        <v>5145</v>
      </c>
      <c r="G6782" s="26" t="s">
        <v>8452</v>
      </c>
      <c r="H6782" s="24" t="s">
        <v>406</v>
      </c>
      <c r="I6782" s="24" t="s">
        <v>407</v>
      </c>
      <c r="J6782" s="27" t="s">
        <v>1</v>
      </c>
      <c r="K6782" s="28">
        <v>55.02</v>
      </c>
      <c r="L6782" s="28">
        <v>0</v>
      </c>
    </row>
    <row r="6783" spans="1:12" x14ac:dyDescent="0.25">
      <c r="A6783" s="24" t="s">
        <v>3305</v>
      </c>
      <c r="B6783" s="26">
        <v>2015</v>
      </c>
      <c r="C6783" s="24">
        <v>9</v>
      </c>
      <c r="D6783" s="24" t="s">
        <v>261</v>
      </c>
      <c r="E6783" s="26">
        <v>229</v>
      </c>
      <c r="F6783" s="24">
        <v>5819</v>
      </c>
      <c r="G6783" s="26" t="s">
        <v>9126</v>
      </c>
      <c r="H6783" s="24" t="s">
        <v>77</v>
      </c>
      <c r="I6783" s="24" t="s">
        <v>78</v>
      </c>
      <c r="J6783" s="27" t="s">
        <v>1</v>
      </c>
      <c r="K6783" s="28">
        <v>2.42</v>
      </c>
      <c r="L6783" s="28">
        <v>0</v>
      </c>
    </row>
    <row r="6784" spans="1:12" x14ac:dyDescent="0.25">
      <c r="A6784" s="24" t="s">
        <v>3305</v>
      </c>
      <c r="B6784" s="26">
        <v>2015</v>
      </c>
      <c r="C6784" s="24">
        <v>9</v>
      </c>
      <c r="D6784" s="24" t="s">
        <v>261</v>
      </c>
      <c r="E6784" s="26">
        <v>229</v>
      </c>
      <c r="F6784" s="24">
        <v>5820</v>
      </c>
      <c r="G6784" s="26" t="s">
        <v>9127</v>
      </c>
      <c r="H6784" s="24" t="s">
        <v>132</v>
      </c>
      <c r="I6784" s="24" t="s">
        <v>133</v>
      </c>
      <c r="J6784" s="27" t="s">
        <v>1</v>
      </c>
      <c r="K6784" s="28">
        <v>10.19</v>
      </c>
      <c r="L6784" s="28">
        <v>0</v>
      </c>
    </row>
    <row r="6785" spans="1:12" x14ac:dyDescent="0.25">
      <c r="A6785" s="24" t="s">
        <v>3305</v>
      </c>
      <c r="B6785" s="26">
        <v>2015</v>
      </c>
      <c r="C6785" s="24">
        <v>9</v>
      </c>
      <c r="D6785" s="24" t="s">
        <v>261</v>
      </c>
      <c r="E6785" s="26">
        <v>229</v>
      </c>
      <c r="F6785" s="24">
        <v>5821</v>
      </c>
      <c r="G6785" s="26" t="s">
        <v>9128</v>
      </c>
      <c r="H6785" s="24" t="s">
        <v>1802</v>
      </c>
      <c r="I6785" s="24" t="s">
        <v>1803</v>
      </c>
      <c r="J6785" s="27" t="s">
        <v>1</v>
      </c>
      <c r="K6785" s="28">
        <v>188.6</v>
      </c>
      <c r="L6785" s="28">
        <v>0</v>
      </c>
    </row>
    <row r="6786" spans="1:12" x14ac:dyDescent="0.25">
      <c r="A6786" s="24" t="s">
        <v>3305</v>
      </c>
      <c r="B6786" s="26">
        <v>2015</v>
      </c>
      <c r="C6786" s="24">
        <v>9</v>
      </c>
      <c r="D6786" s="24" t="s">
        <v>261</v>
      </c>
      <c r="E6786" s="26">
        <v>229</v>
      </c>
      <c r="F6786" s="24">
        <v>4980</v>
      </c>
      <c r="G6786" s="26" t="s">
        <v>8287</v>
      </c>
      <c r="H6786" s="24" t="s">
        <v>148</v>
      </c>
      <c r="I6786" s="24" t="s">
        <v>149</v>
      </c>
      <c r="J6786" s="27" t="s">
        <v>1</v>
      </c>
      <c r="K6786" s="28">
        <v>73.03</v>
      </c>
      <c r="L6786" s="28">
        <v>0</v>
      </c>
    </row>
    <row r="6787" spans="1:12" x14ac:dyDescent="0.25">
      <c r="A6787" s="24" t="s">
        <v>3305</v>
      </c>
      <c r="B6787" s="26">
        <v>2015</v>
      </c>
      <c r="C6787" s="24">
        <v>9</v>
      </c>
      <c r="D6787" s="24" t="s">
        <v>261</v>
      </c>
      <c r="E6787" s="26">
        <v>229</v>
      </c>
      <c r="F6787" s="24">
        <v>5822</v>
      </c>
      <c r="G6787" s="26" t="s">
        <v>9129</v>
      </c>
      <c r="H6787" s="24" t="s">
        <v>100</v>
      </c>
      <c r="I6787" s="24" t="s">
        <v>101</v>
      </c>
      <c r="J6787" s="27" t="s">
        <v>1</v>
      </c>
      <c r="K6787" s="28">
        <v>13.73</v>
      </c>
      <c r="L6787" s="28">
        <v>0</v>
      </c>
    </row>
    <row r="6788" spans="1:12" x14ac:dyDescent="0.25">
      <c r="A6788" s="24" t="s">
        <v>3305</v>
      </c>
      <c r="B6788" s="26">
        <v>2015</v>
      </c>
      <c r="C6788" s="24">
        <v>9</v>
      </c>
      <c r="D6788" s="24" t="s">
        <v>261</v>
      </c>
      <c r="E6788" s="26">
        <v>229</v>
      </c>
      <c r="F6788" s="24">
        <v>5823</v>
      </c>
      <c r="G6788" s="26" t="s">
        <v>9130</v>
      </c>
      <c r="H6788" s="24" t="s">
        <v>1246</v>
      </c>
      <c r="I6788" s="24" t="s">
        <v>1247</v>
      </c>
      <c r="J6788" s="27" t="s">
        <v>1</v>
      </c>
      <c r="K6788" s="28">
        <v>208.72</v>
      </c>
      <c r="L6788" s="28">
        <v>0</v>
      </c>
    </row>
    <row r="6789" spans="1:12" x14ac:dyDescent="0.25">
      <c r="A6789" s="24" t="s">
        <v>3305</v>
      </c>
      <c r="B6789" s="26">
        <v>2015</v>
      </c>
      <c r="C6789" s="24">
        <v>9</v>
      </c>
      <c r="D6789" s="24" t="s">
        <v>261</v>
      </c>
      <c r="E6789" s="26">
        <v>229</v>
      </c>
      <c r="F6789" s="24">
        <v>5824</v>
      </c>
      <c r="G6789" s="26" t="s">
        <v>9131</v>
      </c>
      <c r="H6789" s="24" t="s">
        <v>670</v>
      </c>
      <c r="I6789" s="24" t="s">
        <v>671</v>
      </c>
      <c r="J6789" s="27" t="s">
        <v>1</v>
      </c>
      <c r="K6789" s="28">
        <v>188.6</v>
      </c>
      <c r="L6789" s="28">
        <v>0</v>
      </c>
    </row>
    <row r="6790" spans="1:12" x14ac:dyDescent="0.25">
      <c r="A6790" s="24" t="s">
        <v>3305</v>
      </c>
      <c r="B6790" s="26">
        <v>2015</v>
      </c>
      <c r="C6790" s="24">
        <v>9</v>
      </c>
      <c r="D6790" s="24" t="s">
        <v>261</v>
      </c>
      <c r="E6790" s="26">
        <v>229</v>
      </c>
      <c r="F6790" s="24">
        <v>5825</v>
      </c>
      <c r="G6790" s="26" t="s">
        <v>9132</v>
      </c>
      <c r="H6790" s="24" t="s">
        <v>69</v>
      </c>
      <c r="I6790" s="24" t="s">
        <v>70</v>
      </c>
      <c r="J6790" s="27" t="s">
        <v>1</v>
      </c>
      <c r="K6790" s="28">
        <v>188.6</v>
      </c>
      <c r="L6790" s="28">
        <v>0</v>
      </c>
    </row>
    <row r="6791" spans="1:12" x14ac:dyDescent="0.25">
      <c r="A6791" s="24" t="s">
        <v>3305</v>
      </c>
      <c r="B6791" s="26">
        <v>2015</v>
      </c>
      <c r="C6791" s="24">
        <v>9</v>
      </c>
      <c r="D6791" s="24" t="s">
        <v>261</v>
      </c>
      <c r="E6791" s="26">
        <v>229</v>
      </c>
      <c r="F6791" s="24">
        <v>5826</v>
      </c>
      <c r="G6791" s="26" t="s">
        <v>9133</v>
      </c>
      <c r="H6791" s="24" t="s">
        <v>1804</v>
      </c>
      <c r="I6791" s="24" t="s">
        <v>1805</v>
      </c>
      <c r="J6791" s="27" t="s">
        <v>1</v>
      </c>
      <c r="K6791" s="28">
        <v>32.729999999999997</v>
      </c>
      <c r="L6791" s="28">
        <v>0</v>
      </c>
    </row>
    <row r="6792" spans="1:12" x14ac:dyDescent="0.25">
      <c r="A6792" s="24" t="s">
        <v>3305</v>
      </c>
      <c r="B6792" s="26">
        <v>2015</v>
      </c>
      <c r="C6792" s="24">
        <v>9</v>
      </c>
      <c r="D6792" s="24" t="s">
        <v>261</v>
      </c>
      <c r="E6792" s="26">
        <v>230</v>
      </c>
      <c r="F6792" s="24">
        <v>5155</v>
      </c>
      <c r="G6792" s="26" t="s">
        <v>8462</v>
      </c>
      <c r="H6792" s="24" t="s">
        <v>77</v>
      </c>
      <c r="I6792" s="24" t="s">
        <v>78</v>
      </c>
      <c r="J6792" s="27" t="s">
        <v>1</v>
      </c>
      <c r="K6792" s="28">
        <v>18.88</v>
      </c>
      <c r="L6792" s="28">
        <v>0</v>
      </c>
    </row>
    <row r="6793" spans="1:12" x14ac:dyDescent="0.25">
      <c r="A6793" s="24" t="s">
        <v>3305</v>
      </c>
      <c r="B6793" s="26">
        <v>2015</v>
      </c>
      <c r="C6793" s="24">
        <v>9</v>
      </c>
      <c r="D6793" s="24" t="s">
        <v>261</v>
      </c>
      <c r="E6793" s="26">
        <v>230</v>
      </c>
      <c r="F6793" s="24">
        <v>5827</v>
      </c>
      <c r="G6793" s="26" t="s">
        <v>9134</v>
      </c>
      <c r="H6793" s="24" t="s">
        <v>98</v>
      </c>
      <c r="I6793" s="24" t="s">
        <v>99</v>
      </c>
      <c r="J6793" s="27" t="s">
        <v>1</v>
      </c>
      <c r="K6793" s="28">
        <v>15.47</v>
      </c>
      <c r="L6793" s="28">
        <v>0</v>
      </c>
    </row>
    <row r="6794" spans="1:12" x14ac:dyDescent="0.25">
      <c r="A6794" s="24" t="s">
        <v>3305</v>
      </c>
      <c r="B6794" s="26">
        <v>2015</v>
      </c>
      <c r="C6794" s="24">
        <v>9</v>
      </c>
      <c r="D6794" s="24" t="s">
        <v>261</v>
      </c>
      <c r="E6794" s="26">
        <v>230</v>
      </c>
      <c r="F6794" s="24">
        <v>1943</v>
      </c>
      <c r="G6794" s="26" t="s">
        <v>5250</v>
      </c>
      <c r="H6794" s="24" t="s">
        <v>237</v>
      </c>
      <c r="I6794" s="24" t="s">
        <v>238</v>
      </c>
      <c r="J6794" s="27" t="s">
        <v>1</v>
      </c>
      <c r="K6794" s="28">
        <v>17.57</v>
      </c>
      <c r="L6794" s="28">
        <v>0</v>
      </c>
    </row>
    <row r="6795" spans="1:12" x14ac:dyDescent="0.25">
      <c r="A6795" s="24" t="s">
        <v>3305</v>
      </c>
      <c r="B6795" s="26">
        <v>2015</v>
      </c>
      <c r="C6795" s="24">
        <v>9</v>
      </c>
      <c r="D6795" s="24" t="s">
        <v>261</v>
      </c>
      <c r="E6795" s="26">
        <v>230</v>
      </c>
      <c r="F6795" s="24">
        <v>5828</v>
      </c>
      <c r="G6795" s="26" t="s">
        <v>9135</v>
      </c>
      <c r="H6795" s="24" t="s">
        <v>176</v>
      </c>
      <c r="I6795" s="24" t="s">
        <v>177</v>
      </c>
      <c r="J6795" s="27" t="s">
        <v>1</v>
      </c>
      <c r="K6795" s="28">
        <v>41.55</v>
      </c>
      <c r="L6795" s="28">
        <v>0</v>
      </c>
    </row>
    <row r="6796" spans="1:12" x14ac:dyDescent="0.25">
      <c r="A6796" s="24" t="s">
        <v>3305</v>
      </c>
      <c r="B6796" s="26">
        <v>2015</v>
      </c>
      <c r="C6796" s="24">
        <v>9</v>
      </c>
      <c r="D6796" s="24" t="s">
        <v>261</v>
      </c>
      <c r="E6796" s="26">
        <v>230</v>
      </c>
      <c r="F6796" s="24">
        <v>4473</v>
      </c>
      <c r="G6796" s="26" t="s">
        <v>7780</v>
      </c>
      <c r="H6796" s="24" t="s">
        <v>132</v>
      </c>
      <c r="I6796" s="24" t="s">
        <v>133</v>
      </c>
      <c r="J6796" s="27" t="s">
        <v>1</v>
      </c>
      <c r="K6796" s="28">
        <v>1.74</v>
      </c>
      <c r="L6796" s="28">
        <v>0</v>
      </c>
    </row>
    <row r="6797" spans="1:12" x14ac:dyDescent="0.25">
      <c r="A6797" s="24" t="s">
        <v>3305</v>
      </c>
      <c r="B6797" s="26">
        <v>2015</v>
      </c>
      <c r="C6797" s="24">
        <v>9</v>
      </c>
      <c r="D6797" s="24" t="s">
        <v>261</v>
      </c>
      <c r="E6797" s="26">
        <v>230</v>
      </c>
      <c r="F6797" s="24">
        <v>5829</v>
      </c>
      <c r="G6797" s="26" t="s">
        <v>9136</v>
      </c>
      <c r="H6797" s="24" t="s">
        <v>488</v>
      </c>
      <c r="I6797" s="24" t="s">
        <v>489</v>
      </c>
      <c r="J6797" s="27" t="s">
        <v>1</v>
      </c>
      <c r="K6797" s="28">
        <v>11.18</v>
      </c>
      <c r="L6797" s="28">
        <v>0</v>
      </c>
    </row>
    <row r="6798" spans="1:12" x14ac:dyDescent="0.25">
      <c r="A6798" s="24" t="s">
        <v>3305</v>
      </c>
      <c r="B6798" s="26">
        <v>2015</v>
      </c>
      <c r="C6798" s="24">
        <v>9</v>
      </c>
      <c r="D6798" s="24" t="s">
        <v>261</v>
      </c>
      <c r="E6798" s="26">
        <v>230</v>
      </c>
      <c r="F6798" s="24">
        <v>5830</v>
      </c>
      <c r="G6798" s="26" t="s">
        <v>9137</v>
      </c>
      <c r="H6798" s="24" t="s">
        <v>108</v>
      </c>
      <c r="I6798" s="24" t="s">
        <v>109</v>
      </c>
      <c r="J6798" s="27" t="s">
        <v>1</v>
      </c>
      <c r="K6798" s="28">
        <v>21.43</v>
      </c>
      <c r="L6798" s="28">
        <v>0</v>
      </c>
    </row>
    <row r="6799" spans="1:12" x14ac:dyDescent="0.25">
      <c r="A6799" s="24" t="s">
        <v>3305</v>
      </c>
      <c r="B6799" s="26">
        <v>2015</v>
      </c>
      <c r="C6799" s="24">
        <v>9</v>
      </c>
      <c r="D6799" s="24" t="s">
        <v>261</v>
      </c>
      <c r="E6799" s="26">
        <v>230</v>
      </c>
      <c r="F6799" s="24">
        <v>5831</v>
      </c>
      <c r="G6799" s="26" t="s">
        <v>9138</v>
      </c>
      <c r="H6799" s="24" t="s">
        <v>102</v>
      </c>
      <c r="I6799" s="24" t="s">
        <v>103</v>
      </c>
      <c r="J6799" s="27" t="s">
        <v>1</v>
      </c>
      <c r="K6799" s="28">
        <v>23.54</v>
      </c>
      <c r="L6799" s="28">
        <v>0</v>
      </c>
    </row>
    <row r="6800" spans="1:12" x14ac:dyDescent="0.25">
      <c r="A6800" s="24" t="s">
        <v>3305</v>
      </c>
      <c r="B6800" s="26">
        <v>2015</v>
      </c>
      <c r="C6800" s="24">
        <v>9</v>
      </c>
      <c r="D6800" s="24" t="s">
        <v>261</v>
      </c>
      <c r="E6800" s="26">
        <v>230</v>
      </c>
      <c r="F6800" s="24">
        <v>5832</v>
      </c>
      <c r="G6800" s="26" t="s">
        <v>9139</v>
      </c>
      <c r="H6800" s="24" t="s">
        <v>1758</v>
      </c>
      <c r="I6800" s="24" t="s">
        <v>1759</v>
      </c>
      <c r="J6800" s="27" t="s">
        <v>1</v>
      </c>
      <c r="K6800" s="28">
        <v>188.6</v>
      </c>
      <c r="L6800" s="28">
        <v>0</v>
      </c>
    </row>
    <row r="6801" spans="1:12" x14ac:dyDescent="0.25">
      <c r="A6801" s="24" t="s">
        <v>3305</v>
      </c>
      <c r="B6801" s="26">
        <v>2015</v>
      </c>
      <c r="C6801" s="24">
        <v>9</v>
      </c>
      <c r="D6801" s="24" t="s">
        <v>261</v>
      </c>
      <c r="E6801" s="26">
        <v>230</v>
      </c>
      <c r="F6801" s="24">
        <v>5833</v>
      </c>
      <c r="G6801" s="26" t="s">
        <v>9140</v>
      </c>
      <c r="H6801" s="24" t="s">
        <v>1806</v>
      </c>
      <c r="I6801" s="24" t="s">
        <v>1807</v>
      </c>
      <c r="J6801" s="27" t="s">
        <v>1</v>
      </c>
      <c r="K6801" s="28">
        <v>43.33</v>
      </c>
      <c r="L6801" s="28">
        <v>0</v>
      </c>
    </row>
    <row r="6802" spans="1:12" x14ac:dyDescent="0.25">
      <c r="A6802" s="24" t="s">
        <v>3305</v>
      </c>
      <c r="B6802" s="26">
        <v>2015</v>
      </c>
      <c r="C6802" s="24">
        <v>9</v>
      </c>
      <c r="D6802" s="24" t="s">
        <v>261</v>
      </c>
      <c r="E6802" s="26">
        <v>230</v>
      </c>
      <c r="F6802" s="24">
        <v>5834</v>
      </c>
      <c r="G6802" s="26" t="s">
        <v>9141</v>
      </c>
      <c r="H6802" s="24" t="s">
        <v>128</v>
      </c>
      <c r="I6802" s="24" t="s">
        <v>129</v>
      </c>
      <c r="J6802" s="27" t="s">
        <v>1</v>
      </c>
      <c r="K6802" s="28">
        <v>82.29</v>
      </c>
      <c r="L6802" s="28">
        <v>0</v>
      </c>
    </row>
    <row r="6803" spans="1:12" x14ac:dyDescent="0.25">
      <c r="A6803" s="24" t="s">
        <v>3305</v>
      </c>
      <c r="B6803" s="26">
        <v>2015</v>
      </c>
      <c r="C6803" s="24">
        <v>9</v>
      </c>
      <c r="D6803" s="24" t="s">
        <v>261</v>
      </c>
      <c r="E6803" s="26">
        <v>230</v>
      </c>
      <c r="F6803" s="24">
        <v>5835</v>
      </c>
      <c r="G6803" s="26" t="s">
        <v>9142</v>
      </c>
      <c r="H6803" s="24" t="s">
        <v>670</v>
      </c>
      <c r="I6803" s="24" t="s">
        <v>671</v>
      </c>
      <c r="J6803" s="27" t="s">
        <v>1</v>
      </c>
      <c r="K6803" s="28">
        <v>7.83</v>
      </c>
      <c r="L6803" s="28">
        <v>0</v>
      </c>
    </row>
    <row r="6804" spans="1:12" x14ac:dyDescent="0.25">
      <c r="A6804" s="24" t="s">
        <v>3305</v>
      </c>
      <c r="B6804" s="26">
        <v>2015</v>
      </c>
      <c r="C6804" s="24">
        <v>9</v>
      </c>
      <c r="D6804" s="24" t="s">
        <v>261</v>
      </c>
      <c r="E6804" s="26">
        <v>230</v>
      </c>
      <c r="F6804" s="24">
        <v>2776</v>
      </c>
      <c r="G6804" s="26" t="s">
        <v>6083</v>
      </c>
      <c r="H6804" s="24" t="s">
        <v>530</v>
      </c>
      <c r="I6804" s="24" t="s">
        <v>531</v>
      </c>
      <c r="J6804" s="27" t="s">
        <v>1</v>
      </c>
      <c r="K6804" s="28">
        <v>45.39</v>
      </c>
      <c r="L6804" s="28">
        <v>0</v>
      </c>
    </row>
    <row r="6805" spans="1:12" x14ac:dyDescent="0.25">
      <c r="A6805" s="24" t="s">
        <v>3305</v>
      </c>
      <c r="B6805" s="26">
        <v>2015</v>
      </c>
      <c r="C6805" s="24">
        <v>9</v>
      </c>
      <c r="D6805" s="24" t="s">
        <v>261</v>
      </c>
      <c r="E6805" s="26">
        <v>230</v>
      </c>
      <c r="F6805" s="24">
        <v>5836</v>
      </c>
      <c r="G6805" s="26" t="s">
        <v>9143</v>
      </c>
      <c r="H6805" s="24" t="s">
        <v>942</v>
      </c>
      <c r="I6805" s="24" t="s">
        <v>943</v>
      </c>
      <c r="J6805" s="27" t="s">
        <v>1</v>
      </c>
      <c r="K6805" s="28">
        <v>7.83</v>
      </c>
      <c r="L6805" s="28">
        <v>0</v>
      </c>
    </row>
    <row r="6806" spans="1:12" x14ac:dyDescent="0.25">
      <c r="A6806" s="24" t="s">
        <v>3305</v>
      </c>
      <c r="B6806" s="26">
        <v>2015</v>
      </c>
      <c r="C6806" s="24">
        <v>9</v>
      </c>
      <c r="D6806" s="24" t="s">
        <v>261</v>
      </c>
      <c r="E6806" s="26">
        <v>230</v>
      </c>
      <c r="F6806" s="24">
        <v>1322</v>
      </c>
      <c r="G6806" s="26" t="s">
        <v>4629</v>
      </c>
      <c r="H6806" s="24" t="s">
        <v>728</v>
      </c>
      <c r="I6806" s="24" t="s">
        <v>729</v>
      </c>
      <c r="J6806" s="27" t="s">
        <v>1</v>
      </c>
      <c r="K6806" s="28">
        <v>31.24</v>
      </c>
      <c r="L6806" s="28">
        <v>0</v>
      </c>
    </row>
    <row r="6807" spans="1:12" x14ac:dyDescent="0.25">
      <c r="A6807" s="24" t="s">
        <v>3305</v>
      </c>
      <c r="B6807" s="26">
        <v>2015</v>
      </c>
      <c r="C6807" s="24">
        <v>9</v>
      </c>
      <c r="D6807" s="24" t="s">
        <v>261</v>
      </c>
      <c r="E6807" s="26">
        <v>231</v>
      </c>
      <c r="F6807" s="24">
        <v>5837</v>
      </c>
      <c r="G6807" s="26" t="s">
        <v>9144</v>
      </c>
      <c r="H6807" s="24" t="s">
        <v>132</v>
      </c>
      <c r="I6807" s="24" t="s">
        <v>133</v>
      </c>
      <c r="J6807" s="27" t="s">
        <v>1</v>
      </c>
      <c r="K6807" s="28">
        <v>49.99</v>
      </c>
      <c r="L6807" s="28">
        <v>0</v>
      </c>
    </row>
    <row r="6808" spans="1:12" x14ac:dyDescent="0.25">
      <c r="A6808" s="24" t="s">
        <v>3305</v>
      </c>
      <c r="B6808" s="26">
        <v>2015</v>
      </c>
      <c r="C6808" s="24">
        <v>9</v>
      </c>
      <c r="D6808" s="24" t="s">
        <v>261</v>
      </c>
      <c r="E6808" s="26">
        <v>231</v>
      </c>
      <c r="F6808" s="24">
        <v>5838</v>
      </c>
      <c r="G6808" s="26" t="s">
        <v>9145</v>
      </c>
      <c r="H6808" s="24" t="s">
        <v>274</v>
      </c>
      <c r="I6808" s="24" t="s">
        <v>275</v>
      </c>
      <c r="J6808" s="27" t="s">
        <v>1</v>
      </c>
      <c r="K6808" s="28">
        <v>7.83</v>
      </c>
      <c r="L6808" s="28">
        <v>0</v>
      </c>
    </row>
    <row r="6809" spans="1:12" x14ac:dyDescent="0.25">
      <c r="A6809" s="24" t="s">
        <v>3305</v>
      </c>
      <c r="B6809" s="26">
        <v>2015</v>
      </c>
      <c r="C6809" s="24">
        <v>9</v>
      </c>
      <c r="D6809" s="24" t="s">
        <v>261</v>
      </c>
      <c r="E6809" s="26">
        <v>231</v>
      </c>
      <c r="F6809" s="24">
        <v>5839</v>
      </c>
      <c r="G6809" s="26" t="s">
        <v>9146</v>
      </c>
      <c r="H6809" s="24" t="s">
        <v>1808</v>
      </c>
      <c r="I6809" s="24" t="s">
        <v>1809</v>
      </c>
      <c r="J6809" s="27" t="s">
        <v>1</v>
      </c>
      <c r="K6809" s="28">
        <v>208.72</v>
      </c>
      <c r="L6809" s="28">
        <v>0</v>
      </c>
    </row>
    <row r="6810" spans="1:12" x14ac:dyDescent="0.25">
      <c r="A6810" s="24" t="s">
        <v>3305</v>
      </c>
      <c r="B6810" s="26">
        <v>2015</v>
      </c>
      <c r="C6810" s="24">
        <v>9</v>
      </c>
      <c r="D6810" s="24" t="s">
        <v>261</v>
      </c>
      <c r="E6810" s="26">
        <v>231</v>
      </c>
      <c r="F6810" s="24">
        <v>5840</v>
      </c>
      <c r="G6810" s="26" t="s">
        <v>9147</v>
      </c>
      <c r="H6810" s="24" t="s">
        <v>544</v>
      </c>
      <c r="I6810" s="24" t="s">
        <v>545</v>
      </c>
      <c r="J6810" s="27" t="s">
        <v>1</v>
      </c>
      <c r="K6810" s="28">
        <v>1467.92</v>
      </c>
      <c r="L6810" s="28">
        <v>0</v>
      </c>
    </row>
    <row r="6811" spans="1:12" x14ac:dyDescent="0.25">
      <c r="A6811" s="24" t="s">
        <v>3305</v>
      </c>
      <c r="B6811" s="26">
        <v>2015</v>
      </c>
      <c r="C6811" s="24">
        <v>9</v>
      </c>
      <c r="D6811" s="24" t="s">
        <v>261</v>
      </c>
      <c r="E6811" s="26">
        <v>231</v>
      </c>
      <c r="F6811" s="24">
        <v>5841</v>
      </c>
      <c r="G6811" s="26" t="s">
        <v>9148</v>
      </c>
      <c r="H6811" s="24" t="s">
        <v>1810</v>
      </c>
      <c r="I6811" s="24" t="s">
        <v>1811</v>
      </c>
      <c r="J6811" s="27" t="s">
        <v>1</v>
      </c>
      <c r="K6811" s="28">
        <v>34.46</v>
      </c>
      <c r="L6811" s="28">
        <v>0</v>
      </c>
    </row>
    <row r="6812" spans="1:12" x14ac:dyDescent="0.25">
      <c r="A6812" s="24" t="s">
        <v>3305</v>
      </c>
      <c r="B6812" s="26">
        <v>2015</v>
      </c>
      <c r="C6812" s="24">
        <v>9</v>
      </c>
      <c r="D6812" s="24" t="s">
        <v>261</v>
      </c>
      <c r="E6812" s="26">
        <v>231</v>
      </c>
      <c r="F6812" s="24">
        <v>5842</v>
      </c>
      <c r="G6812" s="26" t="s">
        <v>9149</v>
      </c>
      <c r="H6812" s="24" t="s">
        <v>77</v>
      </c>
      <c r="I6812" s="24" t="s">
        <v>78</v>
      </c>
      <c r="J6812" s="27" t="s">
        <v>1</v>
      </c>
      <c r="K6812" s="28">
        <v>17.52</v>
      </c>
      <c r="L6812" s="28">
        <v>0</v>
      </c>
    </row>
    <row r="6813" spans="1:12" x14ac:dyDescent="0.25">
      <c r="A6813" s="24" t="s">
        <v>3305</v>
      </c>
      <c r="B6813" s="26">
        <v>2015</v>
      </c>
      <c r="C6813" s="24">
        <v>9</v>
      </c>
      <c r="D6813" s="24" t="s">
        <v>261</v>
      </c>
      <c r="E6813" s="26">
        <v>231</v>
      </c>
      <c r="F6813" s="24">
        <v>5843</v>
      </c>
      <c r="G6813" s="26" t="s">
        <v>9150</v>
      </c>
      <c r="H6813" s="24" t="s">
        <v>67</v>
      </c>
      <c r="I6813" s="24" t="s">
        <v>68</v>
      </c>
      <c r="J6813" s="27" t="s">
        <v>1</v>
      </c>
      <c r="K6813" s="28">
        <v>30.36</v>
      </c>
      <c r="L6813" s="28">
        <v>0</v>
      </c>
    </row>
    <row r="6814" spans="1:12" x14ac:dyDescent="0.25">
      <c r="A6814" s="24" t="s">
        <v>3305</v>
      </c>
      <c r="B6814" s="26">
        <v>2015</v>
      </c>
      <c r="C6814" s="24">
        <v>9</v>
      </c>
      <c r="D6814" s="24" t="s">
        <v>261</v>
      </c>
      <c r="E6814" s="26">
        <v>231</v>
      </c>
      <c r="F6814" s="24">
        <v>959</v>
      </c>
      <c r="G6814" s="26" t="s">
        <v>4266</v>
      </c>
      <c r="H6814" s="24" t="s">
        <v>274</v>
      </c>
      <c r="I6814" s="24" t="s">
        <v>275</v>
      </c>
      <c r="J6814" s="27" t="s">
        <v>1</v>
      </c>
      <c r="K6814" s="28">
        <v>7.83</v>
      </c>
      <c r="L6814" s="28">
        <v>0</v>
      </c>
    </row>
    <row r="6815" spans="1:12" x14ac:dyDescent="0.25">
      <c r="A6815" s="24" t="s">
        <v>3305</v>
      </c>
      <c r="B6815" s="26">
        <v>2015</v>
      </c>
      <c r="C6815" s="24">
        <v>9</v>
      </c>
      <c r="D6815" s="24" t="s">
        <v>261</v>
      </c>
      <c r="E6815" s="26">
        <v>231</v>
      </c>
      <c r="F6815" s="24">
        <v>5844</v>
      </c>
      <c r="G6815" s="26" t="s">
        <v>9151</v>
      </c>
      <c r="H6815" s="24" t="s">
        <v>104</v>
      </c>
      <c r="I6815" s="24" t="s">
        <v>105</v>
      </c>
      <c r="J6815" s="27" t="s">
        <v>1</v>
      </c>
      <c r="K6815" s="28">
        <v>15.52</v>
      </c>
      <c r="L6815" s="28">
        <v>0</v>
      </c>
    </row>
    <row r="6816" spans="1:12" x14ac:dyDescent="0.25">
      <c r="A6816" s="24" t="s">
        <v>3305</v>
      </c>
      <c r="B6816" s="26">
        <v>2015</v>
      </c>
      <c r="C6816" s="24">
        <v>9</v>
      </c>
      <c r="D6816" s="24" t="s">
        <v>261</v>
      </c>
      <c r="E6816" s="26">
        <v>231</v>
      </c>
      <c r="F6816" s="24">
        <v>5845</v>
      </c>
      <c r="G6816" s="26" t="s">
        <v>9152</v>
      </c>
      <c r="H6816" s="24" t="s">
        <v>300</v>
      </c>
      <c r="I6816" s="24" t="s">
        <v>301</v>
      </c>
      <c r="J6816" s="27" t="s">
        <v>1</v>
      </c>
      <c r="K6816" s="28">
        <v>18.2</v>
      </c>
      <c r="L6816" s="28">
        <v>0</v>
      </c>
    </row>
    <row r="6817" spans="1:12" x14ac:dyDescent="0.25">
      <c r="A6817" s="24" t="s">
        <v>3305</v>
      </c>
      <c r="B6817" s="26">
        <v>2015</v>
      </c>
      <c r="C6817" s="24">
        <v>9</v>
      </c>
      <c r="D6817" s="24" t="s">
        <v>261</v>
      </c>
      <c r="E6817" s="26">
        <v>232</v>
      </c>
      <c r="F6817" s="24">
        <v>5846</v>
      </c>
      <c r="G6817" s="26" t="s">
        <v>9153</v>
      </c>
      <c r="H6817" s="24" t="s">
        <v>218</v>
      </c>
      <c r="I6817" s="24" t="s">
        <v>219</v>
      </c>
      <c r="J6817" s="27" t="s">
        <v>1</v>
      </c>
      <c r="K6817" s="28">
        <v>24.04</v>
      </c>
      <c r="L6817" s="28">
        <v>0</v>
      </c>
    </row>
    <row r="6818" spans="1:12" x14ac:dyDescent="0.25">
      <c r="A6818" s="24" t="s">
        <v>3305</v>
      </c>
      <c r="B6818" s="26">
        <v>2015</v>
      </c>
      <c r="C6818" s="24">
        <v>9</v>
      </c>
      <c r="D6818" s="24" t="s">
        <v>261</v>
      </c>
      <c r="E6818" s="26">
        <v>232</v>
      </c>
      <c r="F6818" s="24">
        <v>4922</v>
      </c>
      <c r="G6818" s="26" t="s">
        <v>8229</v>
      </c>
      <c r="H6818" s="24" t="s">
        <v>176</v>
      </c>
      <c r="I6818" s="24" t="s">
        <v>177</v>
      </c>
      <c r="J6818" s="27" t="s">
        <v>1</v>
      </c>
      <c r="K6818" s="28">
        <v>56.2</v>
      </c>
      <c r="L6818" s="28">
        <v>0</v>
      </c>
    </row>
    <row r="6819" spans="1:12" x14ac:dyDescent="0.25">
      <c r="A6819" s="24" t="s">
        <v>3305</v>
      </c>
      <c r="B6819" s="26">
        <v>2015</v>
      </c>
      <c r="C6819" s="24">
        <v>9</v>
      </c>
      <c r="D6819" s="24" t="s">
        <v>261</v>
      </c>
      <c r="E6819" s="26">
        <v>232</v>
      </c>
      <c r="F6819" s="24">
        <v>1325</v>
      </c>
      <c r="G6819" s="26" t="s">
        <v>4632</v>
      </c>
      <c r="H6819" s="24" t="s">
        <v>736</v>
      </c>
      <c r="I6819" s="24" t="s">
        <v>737</v>
      </c>
      <c r="J6819" s="27" t="s">
        <v>1</v>
      </c>
      <c r="K6819" s="28">
        <v>18.88</v>
      </c>
      <c r="L6819" s="28">
        <v>0</v>
      </c>
    </row>
    <row r="6820" spans="1:12" x14ac:dyDescent="0.25">
      <c r="A6820" s="24" t="s">
        <v>3305</v>
      </c>
      <c r="B6820" s="26">
        <v>2015</v>
      </c>
      <c r="C6820" s="24">
        <v>9</v>
      </c>
      <c r="D6820" s="24" t="s">
        <v>261</v>
      </c>
      <c r="E6820" s="26">
        <v>232</v>
      </c>
      <c r="F6820" s="24">
        <v>5847</v>
      </c>
      <c r="G6820" s="26" t="s">
        <v>9154</v>
      </c>
      <c r="H6820" s="24" t="s">
        <v>1386</v>
      </c>
      <c r="I6820" s="24" t="s">
        <v>1387</v>
      </c>
      <c r="J6820" s="27" t="s">
        <v>1</v>
      </c>
      <c r="K6820" s="28">
        <v>188.6</v>
      </c>
      <c r="L6820" s="28">
        <v>0</v>
      </c>
    </row>
    <row r="6821" spans="1:12" x14ac:dyDescent="0.25">
      <c r="A6821" s="24" t="s">
        <v>3305</v>
      </c>
      <c r="B6821" s="26">
        <v>2015</v>
      </c>
      <c r="C6821" s="24">
        <v>9</v>
      </c>
      <c r="D6821" s="24" t="s">
        <v>261</v>
      </c>
      <c r="E6821" s="26">
        <v>232</v>
      </c>
      <c r="F6821" s="24">
        <v>5848</v>
      </c>
      <c r="G6821" s="26" t="s">
        <v>9155</v>
      </c>
      <c r="H6821" s="24" t="s">
        <v>83</v>
      </c>
      <c r="I6821" s="24" t="s">
        <v>84</v>
      </c>
      <c r="J6821" s="27" t="s">
        <v>1</v>
      </c>
      <c r="K6821" s="28">
        <v>21.3</v>
      </c>
      <c r="L6821" s="28">
        <v>0</v>
      </c>
    </row>
    <row r="6822" spans="1:12" x14ac:dyDescent="0.25">
      <c r="A6822" s="24" t="s">
        <v>3305</v>
      </c>
      <c r="B6822" s="26">
        <v>2015</v>
      </c>
      <c r="C6822" s="24">
        <v>9</v>
      </c>
      <c r="D6822" s="24" t="s">
        <v>261</v>
      </c>
      <c r="E6822" s="26">
        <v>232</v>
      </c>
      <c r="F6822" s="24">
        <v>961</v>
      </c>
      <c r="G6822" s="26" t="s">
        <v>4268</v>
      </c>
      <c r="H6822" s="24" t="s">
        <v>1812</v>
      </c>
      <c r="I6822" s="24" t="s">
        <v>1813</v>
      </c>
      <c r="J6822" s="27" t="s">
        <v>1</v>
      </c>
      <c r="K6822" s="28">
        <v>35.15</v>
      </c>
      <c r="L6822" s="28">
        <v>0</v>
      </c>
    </row>
    <row r="6823" spans="1:12" x14ac:dyDescent="0.25">
      <c r="A6823" s="24" t="s">
        <v>3305</v>
      </c>
      <c r="B6823" s="26">
        <v>2015</v>
      </c>
      <c r="C6823" s="24">
        <v>9</v>
      </c>
      <c r="D6823" s="24" t="s">
        <v>261</v>
      </c>
      <c r="E6823" s="26">
        <v>232</v>
      </c>
      <c r="F6823" s="24">
        <v>974</v>
      </c>
      <c r="G6823" s="26" t="s">
        <v>4281</v>
      </c>
      <c r="H6823" s="24" t="s">
        <v>592</v>
      </c>
      <c r="I6823" s="24" t="s">
        <v>593</v>
      </c>
      <c r="J6823" s="27" t="s">
        <v>1</v>
      </c>
      <c r="K6823" s="28">
        <v>7.83</v>
      </c>
      <c r="L6823" s="28">
        <v>0</v>
      </c>
    </row>
    <row r="6824" spans="1:12" x14ac:dyDescent="0.25">
      <c r="A6824" s="24" t="s">
        <v>3305</v>
      </c>
      <c r="B6824" s="26">
        <v>2015</v>
      </c>
      <c r="C6824" s="24">
        <v>9</v>
      </c>
      <c r="D6824" s="24" t="s">
        <v>261</v>
      </c>
      <c r="E6824" s="26">
        <v>232</v>
      </c>
      <c r="F6824" s="24">
        <v>5849</v>
      </c>
      <c r="G6824" s="26" t="s">
        <v>9156</v>
      </c>
      <c r="H6824" s="24" t="s">
        <v>300</v>
      </c>
      <c r="I6824" s="24" t="s">
        <v>301</v>
      </c>
      <c r="J6824" s="27" t="s">
        <v>1</v>
      </c>
      <c r="K6824" s="28">
        <v>188.6</v>
      </c>
      <c r="L6824" s="28">
        <v>0</v>
      </c>
    </row>
    <row r="6825" spans="1:12" x14ac:dyDescent="0.25">
      <c r="A6825" s="24" t="s">
        <v>3305</v>
      </c>
      <c r="B6825" s="26">
        <v>2015</v>
      </c>
      <c r="C6825" s="24">
        <v>9</v>
      </c>
      <c r="D6825" s="24" t="s">
        <v>261</v>
      </c>
      <c r="E6825" s="26">
        <v>232</v>
      </c>
      <c r="F6825" s="24">
        <v>5850</v>
      </c>
      <c r="G6825" s="26" t="s">
        <v>9157</v>
      </c>
      <c r="H6825" s="24" t="s">
        <v>1572</v>
      </c>
      <c r="I6825" s="24" t="s">
        <v>1573</v>
      </c>
      <c r="J6825" s="27" t="s">
        <v>1</v>
      </c>
      <c r="K6825" s="28">
        <v>17.079999999999998</v>
      </c>
      <c r="L6825" s="28">
        <v>0</v>
      </c>
    </row>
    <row r="6826" spans="1:12" x14ac:dyDescent="0.25">
      <c r="A6826" s="24" t="s">
        <v>3305</v>
      </c>
      <c r="B6826" s="26">
        <v>2015</v>
      </c>
      <c r="C6826" s="24">
        <v>9</v>
      </c>
      <c r="D6826" s="24" t="s">
        <v>261</v>
      </c>
      <c r="E6826" s="26">
        <v>232</v>
      </c>
      <c r="F6826" s="24">
        <v>5851</v>
      </c>
      <c r="G6826" s="26" t="s">
        <v>9158</v>
      </c>
      <c r="H6826" s="24" t="s">
        <v>846</v>
      </c>
      <c r="I6826" s="24" t="s">
        <v>847</v>
      </c>
      <c r="J6826" s="27" t="s">
        <v>1</v>
      </c>
      <c r="K6826" s="28">
        <v>595.16999999999996</v>
      </c>
      <c r="L6826" s="28">
        <v>0</v>
      </c>
    </row>
    <row r="6827" spans="1:12" x14ac:dyDescent="0.25">
      <c r="A6827" s="24" t="s">
        <v>3305</v>
      </c>
      <c r="B6827" s="26">
        <v>2015</v>
      </c>
      <c r="C6827" s="24">
        <v>9</v>
      </c>
      <c r="D6827" s="24" t="s">
        <v>261</v>
      </c>
      <c r="E6827" s="26">
        <v>232</v>
      </c>
      <c r="F6827" s="24">
        <v>5852</v>
      </c>
      <c r="G6827" s="26" t="s">
        <v>9159</v>
      </c>
      <c r="H6827" s="24" t="s">
        <v>118</v>
      </c>
      <c r="I6827" s="24" t="s">
        <v>119</v>
      </c>
      <c r="J6827" s="27" t="s">
        <v>1</v>
      </c>
      <c r="K6827" s="28">
        <v>49.37</v>
      </c>
      <c r="L6827" s="28">
        <v>0</v>
      </c>
    </row>
    <row r="6828" spans="1:12" x14ac:dyDescent="0.25">
      <c r="A6828" s="24" t="s">
        <v>3305</v>
      </c>
      <c r="B6828" s="26">
        <v>2015</v>
      </c>
      <c r="C6828" s="24">
        <v>9</v>
      </c>
      <c r="D6828" s="24" t="s">
        <v>261</v>
      </c>
      <c r="E6828" s="26">
        <v>232</v>
      </c>
      <c r="F6828" s="24">
        <v>4992</v>
      </c>
      <c r="G6828" s="26" t="s">
        <v>8299</v>
      </c>
      <c r="H6828" s="24" t="s">
        <v>39</v>
      </c>
      <c r="I6828" s="24" t="s">
        <v>40</v>
      </c>
      <c r="J6828" s="27" t="s">
        <v>1</v>
      </c>
      <c r="K6828" s="28">
        <v>24.78</v>
      </c>
      <c r="L6828" s="28">
        <v>0</v>
      </c>
    </row>
    <row r="6829" spans="1:12" x14ac:dyDescent="0.25">
      <c r="A6829" s="24" t="s">
        <v>3305</v>
      </c>
      <c r="B6829" s="26">
        <v>2015</v>
      </c>
      <c r="C6829" s="24">
        <v>9</v>
      </c>
      <c r="D6829" s="24" t="s">
        <v>261</v>
      </c>
      <c r="E6829" s="26">
        <v>232</v>
      </c>
      <c r="F6829" s="24">
        <v>5853</v>
      </c>
      <c r="G6829" s="26" t="s">
        <v>9160</v>
      </c>
      <c r="H6829" s="24" t="s">
        <v>1022</v>
      </c>
      <c r="I6829" s="24" t="s">
        <v>1023</v>
      </c>
      <c r="J6829" s="27" t="s">
        <v>1</v>
      </c>
      <c r="K6829" s="28">
        <v>188.6</v>
      </c>
      <c r="L6829" s="28">
        <v>0</v>
      </c>
    </row>
    <row r="6830" spans="1:12" x14ac:dyDescent="0.25">
      <c r="A6830" s="24" t="s">
        <v>3305</v>
      </c>
      <c r="B6830" s="26">
        <v>2015</v>
      </c>
      <c r="C6830" s="24">
        <v>9</v>
      </c>
      <c r="D6830" s="24" t="s">
        <v>261</v>
      </c>
      <c r="E6830" s="26">
        <v>233</v>
      </c>
      <c r="F6830" s="24">
        <v>3307</v>
      </c>
      <c r="G6830" s="26" t="s">
        <v>6614</v>
      </c>
      <c r="H6830" s="24" t="s">
        <v>79</v>
      </c>
      <c r="I6830" s="24" t="s">
        <v>80</v>
      </c>
      <c r="J6830" s="27" t="s">
        <v>1</v>
      </c>
      <c r="K6830" s="28">
        <v>6.34</v>
      </c>
      <c r="L6830" s="28">
        <v>0</v>
      </c>
    </row>
    <row r="6831" spans="1:12" x14ac:dyDescent="0.25">
      <c r="A6831" s="24" t="s">
        <v>3305</v>
      </c>
      <c r="B6831" s="26">
        <v>2015</v>
      </c>
      <c r="C6831" s="24">
        <v>9</v>
      </c>
      <c r="D6831" s="24" t="s">
        <v>261</v>
      </c>
      <c r="E6831" s="26">
        <v>233</v>
      </c>
      <c r="F6831" s="24">
        <v>3307</v>
      </c>
      <c r="G6831" s="26" t="s">
        <v>6614</v>
      </c>
      <c r="H6831" s="24" t="s">
        <v>73</v>
      </c>
      <c r="I6831" s="24" t="s">
        <v>74</v>
      </c>
      <c r="J6831" s="27" t="s">
        <v>1</v>
      </c>
      <c r="K6831" s="28">
        <v>132.09</v>
      </c>
      <c r="L6831" s="28">
        <v>0</v>
      </c>
    </row>
    <row r="6832" spans="1:12" x14ac:dyDescent="0.25">
      <c r="A6832" s="24" t="s">
        <v>3305</v>
      </c>
      <c r="B6832" s="26">
        <v>2015</v>
      </c>
      <c r="C6832" s="24">
        <v>9</v>
      </c>
      <c r="D6832" s="24" t="s">
        <v>261</v>
      </c>
      <c r="E6832" s="26">
        <v>233</v>
      </c>
      <c r="F6832" s="24">
        <v>5234</v>
      </c>
      <c r="G6832" s="26" t="s">
        <v>8541</v>
      </c>
      <c r="H6832" s="24" t="s">
        <v>1718</v>
      </c>
      <c r="I6832" s="24" t="s">
        <v>1719</v>
      </c>
      <c r="J6832" s="27" t="s">
        <v>1</v>
      </c>
      <c r="K6832" s="28">
        <v>33.54</v>
      </c>
      <c r="L6832" s="28">
        <v>0</v>
      </c>
    </row>
    <row r="6833" spans="1:12" x14ac:dyDescent="0.25">
      <c r="A6833" s="24" t="s">
        <v>3305</v>
      </c>
      <c r="B6833" s="26">
        <v>2015</v>
      </c>
      <c r="C6833" s="24">
        <v>9</v>
      </c>
      <c r="D6833" s="24" t="s">
        <v>261</v>
      </c>
      <c r="E6833" s="26">
        <v>233</v>
      </c>
      <c r="F6833" s="24">
        <v>5854</v>
      </c>
      <c r="G6833" s="26" t="s">
        <v>9161</v>
      </c>
      <c r="H6833" s="24" t="s">
        <v>942</v>
      </c>
      <c r="I6833" s="24" t="s">
        <v>943</v>
      </c>
      <c r="J6833" s="27" t="s">
        <v>1</v>
      </c>
      <c r="K6833" s="28">
        <v>7.83</v>
      </c>
      <c r="L6833" s="28">
        <v>0</v>
      </c>
    </row>
    <row r="6834" spans="1:12" x14ac:dyDescent="0.25">
      <c r="A6834" s="24" t="s">
        <v>3305</v>
      </c>
      <c r="B6834" s="26">
        <v>2015</v>
      </c>
      <c r="C6834" s="24">
        <v>9</v>
      </c>
      <c r="D6834" s="24" t="s">
        <v>261</v>
      </c>
      <c r="E6834" s="26">
        <v>233</v>
      </c>
      <c r="F6834" s="24">
        <v>5855</v>
      </c>
      <c r="G6834" s="26" t="s">
        <v>9162</v>
      </c>
      <c r="H6834" s="24" t="s">
        <v>94</v>
      </c>
      <c r="I6834" s="24" t="s">
        <v>95</v>
      </c>
      <c r="J6834" s="27" t="s">
        <v>1</v>
      </c>
      <c r="K6834" s="28">
        <v>47.63</v>
      </c>
      <c r="L6834" s="28">
        <v>0</v>
      </c>
    </row>
    <row r="6835" spans="1:12" x14ac:dyDescent="0.25">
      <c r="A6835" s="24" t="s">
        <v>3305</v>
      </c>
      <c r="B6835" s="26">
        <v>2015</v>
      </c>
      <c r="C6835" s="24">
        <v>9</v>
      </c>
      <c r="D6835" s="24" t="s">
        <v>261</v>
      </c>
      <c r="E6835" s="26">
        <v>233</v>
      </c>
      <c r="F6835" s="24">
        <v>5856</v>
      </c>
      <c r="G6835" s="26" t="s">
        <v>9163</v>
      </c>
      <c r="H6835" s="24" t="s">
        <v>77</v>
      </c>
      <c r="I6835" s="24" t="s">
        <v>78</v>
      </c>
      <c r="J6835" s="27" t="s">
        <v>1</v>
      </c>
      <c r="K6835" s="28">
        <v>88.05</v>
      </c>
      <c r="L6835" s="28">
        <v>0</v>
      </c>
    </row>
    <row r="6836" spans="1:12" x14ac:dyDescent="0.25">
      <c r="A6836" s="24" t="s">
        <v>3305</v>
      </c>
      <c r="B6836" s="26">
        <v>2015</v>
      </c>
      <c r="C6836" s="24">
        <v>9</v>
      </c>
      <c r="D6836" s="24" t="s">
        <v>261</v>
      </c>
      <c r="E6836" s="26">
        <v>233</v>
      </c>
      <c r="F6836" s="24">
        <v>5857</v>
      </c>
      <c r="G6836" s="26" t="s">
        <v>9164</v>
      </c>
      <c r="H6836" s="24" t="s">
        <v>218</v>
      </c>
      <c r="I6836" s="24" t="s">
        <v>219</v>
      </c>
      <c r="J6836" s="27" t="s">
        <v>1</v>
      </c>
      <c r="K6836" s="28">
        <v>52.15</v>
      </c>
      <c r="L6836" s="28">
        <v>0</v>
      </c>
    </row>
    <row r="6837" spans="1:12" x14ac:dyDescent="0.25">
      <c r="A6837" s="24" t="s">
        <v>3305</v>
      </c>
      <c r="B6837" s="26">
        <v>2015</v>
      </c>
      <c r="C6837" s="24">
        <v>9</v>
      </c>
      <c r="D6837" s="24" t="s">
        <v>261</v>
      </c>
      <c r="E6837" s="26">
        <v>233</v>
      </c>
      <c r="F6837" s="24">
        <v>1028</v>
      </c>
      <c r="G6837" s="26" t="s">
        <v>4335</v>
      </c>
      <c r="H6837" s="24" t="s">
        <v>396</v>
      </c>
      <c r="I6837" s="24" t="s">
        <v>397</v>
      </c>
      <c r="J6837" s="27" t="s">
        <v>1</v>
      </c>
      <c r="K6837" s="28">
        <v>10.72</v>
      </c>
      <c r="L6837" s="28">
        <v>0</v>
      </c>
    </row>
    <row r="6838" spans="1:12" x14ac:dyDescent="0.25">
      <c r="A6838" s="24" t="s">
        <v>3305</v>
      </c>
      <c r="B6838" s="26">
        <v>2015</v>
      </c>
      <c r="C6838" s="24">
        <v>9</v>
      </c>
      <c r="D6838" s="24" t="s">
        <v>261</v>
      </c>
      <c r="E6838" s="26">
        <v>233</v>
      </c>
      <c r="F6838" s="24">
        <v>5858</v>
      </c>
      <c r="G6838" s="26" t="s">
        <v>9165</v>
      </c>
      <c r="H6838" s="24" t="s">
        <v>304</v>
      </c>
      <c r="I6838" s="24" t="s">
        <v>305</v>
      </c>
      <c r="J6838" s="27" t="s">
        <v>1</v>
      </c>
      <c r="K6838" s="28">
        <v>2.86</v>
      </c>
      <c r="L6838" s="28">
        <v>0</v>
      </c>
    </row>
    <row r="6839" spans="1:12" x14ac:dyDescent="0.25">
      <c r="A6839" s="24" t="s">
        <v>3305</v>
      </c>
      <c r="B6839" s="26">
        <v>2015</v>
      </c>
      <c r="C6839" s="24">
        <v>9</v>
      </c>
      <c r="D6839" s="24" t="s">
        <v>261</v>
      </c>
      <c r="E6839" s="26">
        <v>233</v>
      </c>
      <c r="F6839" s="24">
        <v>5859</v>
      </c>
      <c r="G6839" s="26" t="s">
        <v>9166</v>
      </c>
      <c r="H6839" s="24" t="s">
        <v>1222</v>
      </c>
      <c r="I6839" s="24" t="s">
        <v>1223</v>
      </c>
      <c r="J6839" s="27" t="s">
        <v>1</v>
      </c>
      <c r="K6839" s="28">
        <v>347.32</v>
      </c>
      <c r="L6839" s="28">
        <v>0</v>
      </c>
    </row>
    <row r="6840" spans="1:12" x14ac:dyDescent="0.25">
      <c r="A6840" s="24" t="s">
        <v>3305</v>
      </c>
      <c r="B6840" s="26">
        <v>2015</v>
      </c>
      <c r="C6840" s="24">
        <v>9</v>
      </c>
      <c r="D6840" s="24" t="s">
        <v>261</v>
      </c>
      <c r="E6840" s="26">
        <v>233</v>
      </c>
      <c r="F6840" s="24">
        <v>5860</v>
      </c>
      <c r="G6840" s="26" t="s">
        <v>9167</v>
      </c>
      <c r="H6840" s="24" t="s">
        <v>1742</v>
      </c>
      <c r="I6840" s="24" t="s">
        <v>1743</v>
      </c>
      <c r="J6840" s="27" t="s">
        <v>1</v>
      </c>
      <c r="K6840" s="28">
        <v>7.83</v>
      </c>
      <c r="L6840" s="28">
        <v>0</v>
      </c>
    </row>
    <row r="6841" spans="1:12" x14ac:dyDescent="0.25">
      <c r="A6841" s="24" t="s">
        <v>3305</v>
      </c>
      <c r="B6841" s="26">
        <v>2015</v>
      </c>
      <c r="C6841" s="24">
        <v>9</v>
      </c>
      <c r="D6841" s="24" t="s">
        <v>261</v>
      </c>
      <c r="E6841" s="26">
        <v>233</v>
      </c>
      <c r="F6841" s="24">
        <v>5861</v>
      </c>
      <c r="G6841" s="26" t="s">
        <v>9168</v>
      </c>
      <c r="H6841" s="24" t="s">
        <v>1770</v>
      </c>
      <c r="I6841" s="24" t="s">
        <v>1771</v>
      </c>
      <c r="J6841" s="27" t="s">
        <v>1</v>
      </c>
      <c r="K6841" s="28">
        <v>39.82</v>
      </c>
      <c r="L6841" s="28">
        <v>0</v>
      </c>
    </row>
    <row r="6842" spans="1:12" x14ac:dyDescent="0.25">
      <c r="A6842" s="24" t="s">
        <v>3305</v>
      </c>
      <c r="B6842" s="26">
        <v>2015</v>
      </c>
      <c r="C6842" s="24">
        <v>9</v>
      </c>
      <c r="D6842" s="24" t="s">
        <v>261</v>
      </c>
      <c r="E6842" s="26">
        <v>233</v>
      </c>
      <c r="F6842" s="24">
        <v>5862</v>
      </c>
      <c r="G6842" s="26" t="s">
        <v>9169</v>
      </c>
      <c r="H6842" s="24" t="s">
        <v>736</v>
      </c>
      <c r="I6842" s="24" t="s">
        <v>737</v>
      </c>
      <c r="J6842" s="27" t="s">
        <v>1</v>
      </c>
      <c r="K6842" s="28">
        <v>18.88</v>
      </c>
      <c r="L6842" s="28">
        <v>0</v>
      </c>
    </row>
    <row r="6843" spans="1:12" x14ac:dyDescent="0.25">
      <c r="A6843" s="24" t="s">
        <v>3305</v>
      </c>
      <c r="B6843" s="26">
        <v>2015</v>
      </c>
      <c r="C6843" s="24">
        <v>9</v>
      </c>
      <c r="D6843" s="24" t="s">
        <v>261</v>
      </c>
      <c r="E6843" s="26">
        <v>234</v>
      </c>
      <c r="F6843" s="24">
        <v>5863</v>
      </c>
      <c r="G6843" s="26" t="s">
        <v>9170</v>
      </c>
      <c r="H6843" s="24" t="s">
        <v>132</v>
      </c>
      <c r="I6843" s="24" t="s">
        <v>133</v>
      </c>
      <c r="J6843" s="27" t="s">
        <v>1</v>
      </c>
      <c r="K6843" s="28">
        <v>7.83</v>
      </c>
      <c r="L6843" s="28">
        <v>0</v>
      </c>
    </row>
    <row r="6844" spans="1:12" x14ac:dyDescent="0.25">
      <c r="A6844" s="24" t="s">
        <v>3305</v>
      </c>
      <c r="B6844" s="26">
        <v>2015</v>
      </c>
      <c r="C6844" s="24">
        <v>9</v>
      </c>
      <c r="D6844" s="24" t="s">
        <v>261</v>
      </c>
      <c r="E6844" s="26">
        <v>234</v>
      </c>
      <c r="F6844" s="24">
        <v>5864</v>
      </c>
      <c r="G6844" s="26" t="s">
        <v>9171</v>
      </c>
      <c r="H6844" s="24" t="s">
        <v>206</v>
      </c>
      <c r="I6844" s="24" t="s">
        <v>207</v>
      </c>
      <c r="J6844" s="27" t="s">
        <v>1</v>
      </c>
      <c r="K6844" s="28">
        <v>7.83</v>
      </c>
      <c r="L6844" s="28">
        <v>0</v>
      </c>
    </row>
    <row r="6845" spans="1:12" x14ac:dyDescent="0.25">
      <c r="A6845" s="24" t="s">
        <v>3305</v>
      </c>
      <c r="B6845" s="26">
        <v>2015</v>
      </c>
      <c r="C6845" s="24">
        <v>9</v>
      </c>
      <c r="D6845" s="24" t="s">
        <v>261</v>
      </c>
      <c r="E6845" s="26">
        <v>234</v>
      </c>
      <c r="F6845" s="24">
        <v>4073</v>
      </c>
      <c r="G6845" s="26" t="s">
        <v>7380</v>
      </c>
      <c r="H6845" s="24" t="s">
        <v>77</v>
      </c>
      <c r="I6845" s="24" t="s">
        <v>78</v>
      </c>
      <c r="J6845" s="27" t="s">
        <v>1</v>
      </c>
      <c r="K6845" s="28">
        <v>16.89</v>
      </c>
      <c r="L6845" s="28">
        <v>0</v>
      </c>
    </row>
    <row r="6846" spans="1:12" x14ac:dyDescent="0.25">
      <c r="A6846" s="24" t="s">
        <v>3305</v>
      </c>
      <c r="B6846" s="26">
        <v>2015</v>
      </c>
      <c r="C6846" s="24">
        <v>9</v>
      </c>
      <c r="D6846" s="24" t="s">
        <v>261</v>
      </c>
      <c r="E6846" s="26">
        <v>234</v>
      </c>
      <c r="F6846" s="24">
        <v>5865</v>
      </c>
      <c r="G6846" s="26" t="s">
        <v>9172</v>
      </c>
      <c r="H6846" s="24" t="s">
        <v>218</v>
      </c>
      <c r="I6846" s="24" t="s">
        <v>219</v>
      </c>
      <c r="J6846" s="27" t="s">
        <v>1</v>
      </c>
      <c r="K6846" s="28">
        <v>78.63</v>
      </c>
      <c r="L6846" s="28">
        <v>0</v>
      </c>
    </row>
    <row r="6847" spans="1:12" x14ac:dyDescent="0.25">
      <c r="A6847" s="24" t="s">
        <v>3305</v>
      </c>
      <c r="B6847" s="26">
        <v>2015</v>
      </c>
      <c r="C6847" s="24">
        <v>9</v>
      </c>
      <c r="D6847" s="24" t="s">
        <v>261</v>
      </c>
      <c r="E6847" s="26">
        <v>234</v>
      </c>
      <c r="F6847" s="24">
        <v>4947</v>
      </c>
      <c r="G6847" s="26" t="s">
        <v>8254</v>
      </c>
      <c r="H6847" s="24" t="s">
        <v>1230</v>
      </c>
      <c r="I6847" s="24" t="s">
        <v>1231</v>
      </c>
      <c r="J6847" s="27" t="s">
        <v>1</v>
      </c>
      <c r="K6847" s="28">
        <v>7.83</v>
      </c>
      <c r="L6847" s="28">
        <v>0</v>
      </c>
    </row>
    <row r="6848" spans="1:12" x14ac:dyDescent="0.25">
      <c r="A6848" s="24" t="s">
        <v>3305</v>
      </c>
      <c r="B6848" s="26">
        <v>2015</v>
      </c>
      <c r="C6848" s="24">
        <v>9</v>
      </c>
      <c r="D6848" s="24" t="s">
        <v>261</v>
      </c>
      <c r="E6848" s="26">
        <v>234</v>
      </c>
      <c r="F6848" s="24">
        <v>5866</v>
      </c>
      <c r="G6848" s="26" t="s">
        <v>9173</v>
      </c>
      <c r="H6848" s="24" t="s">
        <v>1108</v>
      </c>
      <c r="I6848" s="24" t="s">
        <v>1109</v>
      </c>
      <c r="J6848" s="27" t="s">
        <v>1</v>
      </c>
      <c r="K6848" s="28">
        <v>39.119999999999997</v>
      </c>
      <c r="L6848" s="28">
        <v>0</v>
      </c>
    </row>
    <row r="6849" spans="1:12" x14ac:dyDescent="0.25">
      <c r="A6849" s="24" t="s">
        <v>3305</v>
      </c>
      <c r="B6849" s="26">
        <v>2015</v>
      </c>
      <c r="C6849" s="24">
        <v>9</v>
      </c>
      <c r="D6849" s="24" t="s">
        <v>261</v>
      </c>
      <c r="E6849" s="26">
        <v>234</v>
      </c>
      <c r="F6849" s="24">
        <v>5867</v>
      </c>
      <c r="G6849" s="26" t="s">
        <v>9174</v>
      </c>
      <c r="H6849" s="24" t="s">
        <v>138</v>
      </c>
      <c r="I6849" s="24" t="s">
        <v>139</v>
      </c>
      <c r="J6849" s="27" t="s">
        <v>1</v>
      </c>
      <c r="K6849" s="28">
        <v>38.01</v>
      </c>
      <c r="L6849" s="28">
        <v>0</v>
      </c>
    </row>
    <row r="6850" spans="1:12" x14ac:dyDescent="0.25">
      <c r="A6850" s="24" t="s">
        <v>3305</v>
      </c>
      <c r="B6850" s="26">
        <v>2015</v>
      </c>
      <c r="C6850" s="24">
        <v>9</v>
      </c>
      <c r="D6850" s="24" t="s">
        <v>261</v>
      </c>
      <c r="E6850" s="26">
        <v>234</v>
      </c>
      <c r="F6850" s="24">
        <v>5868</v>
      </c>
      <c r="G6850" s="26" t="s">
        <v>9175</v>
      </c>
      <c r="H6850" s="24" t="s">
        <v>345</v>
      </c>
      <c r="I6850" s="24" t="s">
        <v>346</v>
      </c>
      <c r="J6850" s="27" t="s">
        <v>1</v>
      </c>
      <c r="K6850" s="28">
        <v>94.53</v>
      </c>
      <c r="L6850" s="28">
        <v>0</v>
      </c>
    </row>
    <row r="6851" spans="1:12" x14ac:dyDescent="0.25">
      <c r="A6851" s="24" t="s">
        <v>3305</v>
      </c>
      <c r="B6851" s="26">
        <v>2015</v>
      </c>
      <c r="C6851" s="24">
        <v>9</v>
      </c>
      <c r="D6851" s="24" t="s">
        <v>261</v>
      </c>
      <c r="E6851" s="26">
        <v>234</v>
      </c>
      <c r="F6851" s="24">
        <v>5869</v>
      </c>
      <c r="G6851" s="26" t="s">
        <v>9176</v>
      </c>
      <c r="H6851" s="24" t="s">
        <v>274</v>
      </c>
      <c r="I6851" s="24" t="s">
        <v>275</v>
      </c>
      <c r="J6851" s="27" t="s">
        <v>1</v>
      </c>
      <c r="K6851" s="28">
        <v>7.83</v>
      </c>
      <c r="L6851" s="28">
        <v>0</v>
      </c>
    </row>
    <row r="6852" spans="1:12" x14ac:dyDescent="0.25">
      <c r="A6852" s="24" t="s">
        <v>3305</v>
      </c>
      <c r="B6852" s="26">
        <v>2015</v>
      </c>
      <c r="C6852" s="24">
        <v>9</v>
      </c>
      <c r="D6852" s="24" t="s">
        <v>261</v>
      </c>
      <c r="E6852" s="26">
        <v>234</v>
      </c>
      <c r="F6852" s="24">
        <v>5870</v>
      </c>
      <c r="G6852" s="26" t="s">
        <v>9177</v>
      </c>
      <c r="H6852" s="24" t="s">
        <v>414</v>
      </c>
      <c r="I6852" s="24" t="s">
        <v>415</v>
      </c>
      <c r="J6852" s="27" t="s">
        <v>1</v>
      </c>
      <c r="K6852" s="28">
        <v>48.25</v>
      </c>
      <c r="L6852" s="28">
        <v>0</v>
      </c>
    </row>
    <row r="6853" spans="1:12" x14ac:dyDescent="0.25">
      <c r="A6853" s="24" t="s">
        <v>3305</v>
      </c>
      <c r="B6853" s="26">
        <v>2015</v>
      </c>
      <c r="C6853" s="24">
        <v>9</v>
      </c>
      <c r="D6853" s="24" t="s">
        <v>261</v>
      </c>
      <c r="E6853" s="26">
        <v>234</v>
      </c>
      <c r="F6853" s="24">
        <v>5871</v>
      </c>
      <c r="G6853" s="26" t="s">
        <v>9178</v>
      </c>
      <c r="H6853" s="24" t="s">
        <v>164</v>
      </c>
      <c r="I6853" s="24" t="s">
        <v>165</v>
      </c>
      <c r="J6853" s="27" t="s">
        <v>1</v>
      </c>
      <c r="K6853" s="28">
        <v>133.27000000000001</v>
      </c>
      <c r="L6853" s="28">
        <v>0</v>
      </c>
    </row>
    <row r="6854" spans="1:12" x14ac:dyDescent="0.25">
      <c r="A6854" s="24" t="s">
        <v>3305</v>
      </c>
      <c r="B6854" s="26">
        <v>2015</v>
      </c>
      <c r="C6854" s="24">
        <v>9</v>
      </c>
      <c r="D6854" s="24" t="s">
        <v>261</v>
      </c>
      <c r="E6854" s="26">
        <v>234</v>
      </c>
      <c r="F6854" s="24">
        <v>5872</v>
      </c>
      <c r="G6854" s="26" t="s">
        <v>9179</v>
      </c>
      <c r="H6854" s="24" t="s">
        <v>190</v>
      </c>
      <c r="I6854" s="24" t="s">
        <v>191</v>
      </c>
      <c r="J6854" s="27" t="s">
        <v>1</v>
      </c>
      <c r="K6854" s="28">
        <v>43.78</v>
      </c>
      <c r="L6854" s="28">
        <v>0</v>
      </c>
    </row>
    <row r="6855" spans="1:12" x14ac:dyDescent="0.25">
      <c r="A6855" s="24" t="s">
        <v>3305</v>
      </c>
      <c r="B6855" s="26">
        <v>2015</v>
      </c>
      <c r="C6855" s="24">
        <v>9</v>
      </c>
      <c r="D6855" s="24" t="s">
        <v>261</v>
      </c>
      <c r="E6855" s="26">
        <v>234</v>
      </c>
      <c r="F6855" s="24">
        <v>5873</v>
      </c>
      <c r="G6855" s="26" t="s">
        <v>9180</v>
      </c>
      <c r="H6855" s="24" t="s">
        <v>736</v>
      </c>
      <c r="I6855" s="24" t="s">
        <v>737</v>
      </c>
      <c r="J6855" s="27" t="s">
        <v>1</v>
      </c>
      <c r="K6855" s="28">
        <v>188.6</v>
      </c>
      <c r="L6855" s="28">
        <v>0</v>
      </c>
    </row>
    <row r="6856" spans="1:12" x14ac:dyDescent="0.25">
      <c r="A6856" s="24" t="s">
        <v>3305</v>
      </c>
      <c r="B6856" s="26">
        <v>2015</v>
      </c>
      <c r="C6856" s="24">
        <v>9</v>
      </c>
      <c r="D6856" s="24" t="s">
        <v>261</v>
      </c>
      <c r="E6856" s="26">
        <v>234</v>
      </c>
      <c r="F6856" s="24">
        <v>5874</v>
      </c>
      <c r="G6856" s="26" t="s">
        <v>9181</v>
      </c>
      <c r="H6856" s="24" t="s">
        <v>164</v>
      </c>
      <c r="I6856" s="24" t="s">
        <v>165</v>
      </c>
      <c r="J6856" s="27" t="s">
        <v>1</v>
      </c>
      <c r="K6856" s="28">
        <v>17.52</v>
      </c>
      <c r="L6856" s="28">
        <v>0</v>
      </c>
    </row>
    <row r="6857" spans="1:12" x14ac:dyDescent="0.25">
      <c r="A6857" s="24" t="s">
        <v>3305</v>
      </c>
      <c r="B6857" s="26">
        <v>2015</v>
      </c>
      <c r="C6857" s="24">
        <v>9</v>
      </c>
      <c r="D6857" s="24" t="s">
        <v>261</v>
      </c>
      <c r="E6857" s="26">
        <v>234</v>
      </c>
      <c r="F6857" s="24">
        <v>5875</v>
      </c>
      <c r="G6857" s="26" t="s">
        <v>9182</v>
      </c>
      <c r="H6857" s="24" t="s">
        <v>276</v>
      </c>
      <c r="I6857" s="24" t="s">
        <v>277</v>
      </c>
      <c r="J6857" s="27" t="s">
        <v>1</v>
      </c>
      <c r="K6857" s="28">
        <v>55.45</v>
      </c>
      <c r="L6857" s="28">
        <v>0</v>
      </c>
    </row>
    <row r="6858" spans="1:12" x14ac:dyDescent="0.25">
      <c r="A6858" s="24" t="s">
        <v>3305</v>
      </c>
      <c r="B6858" s="26">
        <v>2015</v>
      </c>
      <c r="C6858" s="24">
        <v>9</v>
      </c>
      <c r="D6858" s="24" t="s">
        <v>261</v>
      </c>
      <c r="E6858" s="26">
        <v>234</v>
      </c>
      <c r="F6858" s="24">
        <v>5876</v>
      </c>
      <c r="G6858" s="26" t="s">
        <v>9183</v>
      </c>
      <c r="H6858" s="24" t="s">
        <v>218</v>
      </c>
      <c r="I6858" s="24" t="s">
        <v>219</v>
      </c>
      <c r="J6858" s="27" t="s">
        <v>1</v>
      </c>
      <c r="K6858" s="28">
        <v>16.75</v>
      </c>
      <c r="L6858" s="28">
        <v>0</v>
      </c>
    </row>
    <row r="6859" spans="1:12" x14ac:dyDescent="0.25">
      <c r="A6859" s="24" t="s">
        <v>3305</v>
      </c>
      <c r="B6859" s="26">
        <v>2015</v>
      </c>
      <c r="C6859" s="24">
        <v>9</v>
      </c>
      <c r="D6859" s="24" t="s">
        <v>261</v>
      </c>
      <c r="E6859" s="26">
        <v>234</v>
      </c>
      <c r="F6859" s="24">
        <v>5877</v>
      </c>
      <c r="G6859" s="26" t="s">
        <v>9184</v>
      </c>
      <c r="H6859" s="24" t="s">
        <v>1814</v>
      </c>
      <c r="I6859" s="24" t="s">
        <v>1815</v>
      </c>
      <c r="J6859" s="27" t="s">
        <v>1</v>
      </c>
      <c r="K6859" s="28">
        <v>34.340000000000003</v>
      </c>
      <c r="L6859" s="28">
        <v>0</v>
      </c>
    </row>
    <row r="6860" spans="1:12" x14ac:dyDescent="0.25">
      <c r="A6860" s="24" t="s">
        <v>3305</v>
      </c>
      <c r="B6860" s="26">
        <v>2015</v>
      </c>
      <c r="C6860" s="24">
        <v>9</v>
      </c>
      <c r="D6860" s="24" t="s">
        <v>261</v>
      </c>
      <c r="E6860" s="26">
        <v>234</v>
      </c>
      <c r="F6860" s="24">
        <v>5878</v>
      </c>
      <c r="G6860" s="26" t="s">
        <v>9185</v>
      </c>
      <c r="H6860" s="24" t="s">
        <v>678</v>
      </c>
      <c r="I6860" s="24" t="s">
        <v>679</v>
      </c>
      <c r="J6860" s="27" t="s">
        <v>1</v>
      </c>
      <c r="K6860" s="28">
        <v>188.6</v>
      </c>
      <c r="L6860" s="28">
        <v>0</v>
      </c>
    </row>
    <row r="6861" spans="1:12" x14ac:dyDescent="0.25">
      <c r="A6861" s="24" t="s">
        <v>3305</v>
      </c>
      <c r="B6861" s="26">
        <v>2015</v>
      </c>
      <c r="C6861" s="24">
        <v>9</v>
      </c>
      <c r="D6861" s="24" t="s">
        <v>261</v>
      </c>
      <c r="E6861" s="26">
        <v>234</v>
      </c>
      <c r="F6861" s="24">
        <v>5879</v>
      </c>
      <c r="G6861" s="26" t="s">
        <v>9186</v>
      </c>
      <c r="H6861" s="24" t="s">
        <v>650</v>
      </c>
      <c r="I6861" s="24" t="s">
        <v>651</v>
      </c>
      <c r="J6861" s="27" t="s">
        <v>1</v>
      </c>
      <c r="K6861" s="28">
        <v>108.3</v>
      </c>
      <c r="L6861" s="28">
        <v>0</v>
      </c>
    </row>
    <row r="6862" spans="1:12" x14ac:dyDescent="0.25">
      <c r="A6862" s="24" t="s">
        <v>3305</v>
      </c>
      <c r="B6862" s="26">
        <v>2015</v>
      </c>
      <c r="C6862" s="24">
        <v>9</v>
      </c>
      <c r="D6862" s="24" t="s">
        <v>261</v>
      </c>
      <c r="E6862" s="26">
        <v>234</v>
      </c>
      <c r="F6862" s="24">
        <v>5880</v>
      </c>
      <c r="G6862" s="26" t="s">
        <v>9187</v>
      </c>
      <c r="H6862" s="24" t="s">
        <v>1570</v>
      </c>
      <c r="I6862" s="24" t="s">
        <v>1571</v>
      </c>
      <c r="J6862" s="27" t="s">
        <v>1</v>
      </c>
      <c r="K6862" s="28">
        <v>188.6</v>
      </c>
      <c r="L6862" s="28">
        <v>0</v>
      </c>
    </row>
    <row r="6863" spans="1:12" x14ac:dyDescent="0.25">
      <c r="A6863" s="24" t="s">
        <v>3305</v>
      </c>
      <c r="B6863" s="26">
        <v>2015</v>
      </c>
      <c r="C6863" s="24">
        <v>9</v>
      </c>
      <c r="D6863" s="24" t="s">
        <v>261</v>
      </c>
      <c r="E6863" s="26">
        <v>234</v>
      </c>
      <c r="F6863" s="24">
        <v>5881</v>
      </c>
      <c r="G6863" s="26" t="s">
        <v>9188</v>
      </c>
      <c r="H6863" s="24" t="s">
        <v>83</v>
      </c>
      <c r="I6863" s="24" t="s">
        <v>84</v>
      </c>
      <c r="J6863" s="27" t="s">
        <v>1</v>
      </c>
      <c r="K6863" s="28">
        <v>47.27</v>
      </c>
      <c r="L6863" s="28">
        <v>0</v>
      </c>
    </row>
    <row r="6864" spans="1:12" x14ac:dyDescent="0.25">
      <c r="A6864" s="24" t="s">
        <v>3305</v>
      </c>
      <c r="B6864" s="26">
        <v>2015</v>
      </c>
      <c r="C6864" s="24">
        <v>9</v>
      </c>
      <c r="D6864" s="24" t="s">
        <v>261</v>
      </c>
      <c r="E6864" s="26">
        <v>235</v>
      </c>
      <c r="F6864" s="24">
        <v>5882</v>
      </c>
      <c r="G6864" s="26" t="s">
        <v>9189</v>
      </c>
      <c r="H6864" s="24" t="s">
        <v>212</v>
      </c>
      <c r="I6864" s="24" t="s">
        <v>213</v>
      </c>
      <c r="J6864" s="27" t="s">
        <v>1</v>
      </c>
      <c r="K6864" s="28">
        <v>41.06</v>
      </c>
      <c r="L6864" s="28">
        <v>0</v>
      </c>
    </row>
    <row r="6865" spans="1:12" x14ac:dyDescent="0.25">
      <c r="A6865" s="24" t="s">
        <v>3305</v>
      </c>
      <c r="B6865" s="26">
        <v>2015</v>
      </c>
      <c r="C6865" s="24">
        <v>9</v>
      </c>
      <c r="D6865" s="24" t="s">
        <v>261</v>
      </c>
      <c r="E6865" s="26">
        <v>235</v>
      </c>
      <c r="F6865" s="24">
        <v>5883</v>
      </c>
      <c r="G6865" s="26" t="s">
        <v>9190</v>
      </c>
      <c r="H6865" s="24" t="s">
        <v>1816</v>
      </c>
      <c r="I6865" s="24" t="s">
        <v>1817</v>
      </c>
      <c r="J6865" s="27" t="s">
        <v>1</v>
      </c>
      <c r="K6865" s="28">
        <v>7.83</v>
      </c>
      <c r="L6865" s="28">
        <v>0</v>
      </c>
    </row>
    <row r="6866" spans="1:12" x14ac:dyDescent="0.25">
      <c r="A6866" s="24" t="s">
        <v>3305</v>
      </c>
      <c r="B6866" s="26">
        <v>2015</v>
      </c>
      <c r="C6866" s="24">
        <v>9</v>
      </c>
      <c r="D6866" s="24" t="s">
        <v>261</v>
      </c>
      <c r="E6866" s="26">
        <v>235</v>
      </c>
      <c r="F6866" s="24">
        <v>917</v>
      </c>
      <c r="G6866" s="26" t="s">
        <v>4224</v>
      </c>
      <c r="H6866" s="24" t="s">
        <v>566</v>
      </c>
      <c r="I6866" s="24" t="s">
        <v>567</v>
      </c>
      <c r="J6866" s="27" t="s">
        <v>1</v>
      </c>
      <c r="K6866" s="28">
        <v>30.43</v>
      </c>
      <c r="L6866" s="28">
        <v>0</v>
      </c>
    </row>
    <row r="6867" spans="1:12" x14ac:dyDescent="0.25">
      <c r="A6867" s="24" t="s">
        <v>3305</v>
      </c>
      <c r="B6867" s="26">
        <v>2015</v>
      </c>
      <c r="C6867" s="24">
        <v>9</v>
      </c>
      <c r="D6867" s="24" t="s">
        <v>261</v>
      </c>
      <c r="E6867" s="26">
        <v>235</v>
      </c>
      <c r="F6867" s="24">
        <v>5884</v>
      </c>
      <c r="G6867" s="26" t="s">
        <v>9191</v>
      </c>
      <c r="H6867" s="24" t="s">
        <v>59</v>
      </c>
      <c r="I6867" s="24" t="s">
        <v>60</v>
      </c>
      <c r="J6867" s="27" t="s">
        <v>1</v>
      </c>
      <c r="K6867" s="28">
        <v>268.16000000000003</v>
      </c>
      <c r="L6867" s="28">
        <v>0</v>
      </c>
    </row>
    <row r="6868" spans="1:12" x14ac:dyDescent="0.25">
      <c r="A6868" s="24" t="s">
        <v>3305</v>
      </c>
      <c r="B6868" s="26">
        <v>2015</v>
      </c>
      <c r="C6868" s="24">
        <v>9</v>
      </c>
      <c r="D6868" s="24" t="s">
        <v>261</v>
      </c>
      <c r="E6868" s="26">
        <v>235</v>
      </c>
      <c r="F6868" s="24">
        <v>5885</v>
      </c>
      <c r="G6868" s="26" t="s">
        <v>9192</v>
      </c>
      <c r="H6868" s="24" t="s">
        <v>736</v>
      </c>
      <c r="I6868" s="24" t="s">
        <v>737</v>
      </c>
      <c r="J6868" s="27" t="s">
        <v>1</v>
      </c>
      <c r="K6868" s="28">
        <v>7.83</v>
      </c>
      <c r="L6868" s="28">
        <v>0</v>
      </c>
    </row>
    <row r="6869" spans="1:12" x14ac:dyDescent="0.25">
      <c r="A6869" s="24" t="s">
        <v>3305</v>
      </c>
      <c r="B6869" s="26">
        <v>2015</v>
      </c>
      <c r="C6869" s="24">
        <v>9</v>
      </c>
      <c r="D6869" s="24" t="s">
        <v>261</v>
      </c>
      <c r="E6869" s="26">
        <v>235</v>
      </c>
      <c r="F6869" s="24">
        <v>5886</v>
      </c>
      <c r="G6869" s="26" t="s">
        <v>9193</v>
      </c>
      <c r="H6869" s="24" t="s">
        <v>178</v>
      </c>
      <c r="I6869" s="24" t="s">
        <v>179</v>
      </c>
      <c r="J6869" s="27" t="s">
        <v>1</v>
      </c>
      <c r="K6869" s="28">
        <v>19.440000000000001</v>
      </c>
      <c r="L6869" s="28">
        <v>0</v>
      </c>
    </row>
    <row r="6870" spans="1:12" x14ac:dyDescent="0.25">
      <c r="A6870" s="24" t="s">
        <v>3305</v>
      </c>
      <c r="B6870" s="26">
        <v>2015</v>
      </c>
      <c r="C6870" s="24">
        <v>9</v>
      </c>
      <c r="D6870" s="24" t="s">
        <v>261</v>
      </c>
      <c r="E6870" s="26">
        <v>235</v>
      </c>
      <c r="F6870" s="24">
        <v>5312</v>
      </c>
      <c r="G6870" s="26" t="s">
        <v>8619</v>
      </c>
      <c r="H6870" s="24" t="s">
        <v>778</v>
      </c>
      <c r="I6870" s="24" t="s">
        <v>779</v>
      </c>
      <c r="J6870" s="27" t="s">
        <v>1</v>
      </c>
      <c r="K6870" s="28">
        <v>70.180000000000007</v>
      </c>
      <c r="L6870" s="28">
        <v>0</v>
      </c>
    </row>
    <row r="6871" spans="1:12" x14ac:dyDescent="0.25">
      <c r="A6871" s="24" t="s">
        <v>3305</v>
      </c>
      <c r="B6871" s="26">
        <v>2015</v>
      </c>
      <c r="C6871" s="24">
        <v>9</v>
      </c>
      <c r="D6871" s="24" t="s">
        <v>261</v>
      </c>
      <c r="E6871" s="26">
        <v>235</v>
      </c>
      <c r="F6871" s="24">
        <v>981</v>
      </c>
      <c r="G6871" s="26" t="s">
        <v>4288</v>
      </c>
      <c r="H6871" s="24" t="s">
        <v>67</v>
      </c>
      <c r="I6871" s="24" t="s">
        <v>68</v>
      </c>
      <c r="J6871" s="27" t="s">
        <v>1</v>
      </c>
      <c r="K6871" s="28">
        <v>21.56</v>
      </c>
      <c r="L6871" s="28">
        <v>0</v>
      </c>
    </row>
    <row r="6872" spans="1:12" x14ac:dyDescent="0.25">
      <c r="A6872" s="24" t="s">
        <v>3305</v>
      </c>
      <c r="B6872" s="26">
        <v>2015</v>
      </c>
      <c r="C6872" s="24">
        <v>9</v>
      </c>
      <c r="D6872" s="24" t="s">
        <v>261</v>
      </c>
      <c r="E6872" s="26">
        <v>235</v>
      </c>
      <c r="F6872" s="24">
        <v>5887</v>
      </c>
      <c r="G6872" s="26" t="s">
        <v>9194</v>
      </c>
      <c r="H6872" s="24" t="s">
        <v>494</v>
      </c>
      <c r="I6872" s="24" t="s">
        <v>495</v>
      </c>
      <c r="J6872" s="27" t="s">
        <v>1</v>
      </c>
      <c r="K6872" s="28">
        <v>43.48</v>
      </c>
      <c r="L6872" s="28">
        <v>0</v>
      </c>
    </row>
    <row r="6873" spans="1:12" x14ac:dyDescent="0.25">
      <c r="A6873" s="24" t="s">
        <v>3305</v>
      </c>
      <c r="B6873" s="26">
        <v>2015</v>
      </c>
      <c r="C6873" s="24">
        <v>9</v>
      </c>
      <c r="D6873" s="24" t="s">
        <v>261</v>
      </c>
      <c r="E6873" s="26">
        <v>235</v>
      </c>
      <c r="F6873" s="24">
        <v>5888</v>
      </c>
      <c r="G6873" s="26" t="s">
        <v>9195</v>
      </c>
      <c r="H6873" s="24" t="s">
        <v>132</v>
      </c>
      <c r="I6873" s="24" t="s">
        <v>133</v>
      </c>
      <c r="J6873" s="27" t="s">
        <v>1</v>
      </c>
      <c r="K6873" s="28">
        <v>12.05</v>
      </c>
      <c r="L6873" s="28">
        <v>0</v>
      </c>
    </row>
    <row r="6874" spans="1:12" x14ac:dyDescent="0.25">
      <c r="A6874" s="24" t="s">
        <v>3305</v>
      </c>
      <c r="B6874" s="26">
        <v>2015</v>
      </c>
      <c r="C6874" s="24">
        <v>9</v>
      </c>
      <c r="D6874" s="24" t="s">
        <v>261</v>
      </c>
      <c r="E6874" s="26">
        <v>235</v>
      </c>
      <c r="F6874" s="24">
        <v>5889</v>
      </c>
      <c r="G6874" s="26" t="s">
        <v>9196</v>
      </c>
      <c r="H6874" s="24" t="s">
        <v>266</v>
      </c>
      <c r="I6874" s="24" t="s">
        <v>267</v>
      </c>
      <c r="J6874" s="27" t="s">
        <v>1</v>
      </c>
      <c r="K6874" s="28">
        <v>83.28</v>
      </c>
      <c r="L6874" s="28">
        <v>0</v>
      </c>
    </row>
    <row r="6875" spans="1:12" x14ac:dyDescent="0.25">
      <c r="A6875" s="24" t="s">
        <v>3305</v>
      </c>
      <c r="B6875" s="26">
        <v>2015</v>
      </c>
      <c r="C6875" s="24">
        <v>9</v>
      </c>
      <c r="D6875" s="24" t="s">
        <v>261</v>
      </c>
      <c r="E6875" s="26">
        <v>235</v>
      </c>
      <c r="F6875" s="24">
        <v>5890</v>
      </c>
      <c r="G6875" s="26" t="s">
        <v>9197</v>
      </c>
      <c r="H6875" s="24" t="s">
        <v>634</v>
      </c>
      <c r="I6875" s="24" t="s">
        <v>635</v>
      </c>
      <c r="J6875" s="27" t="s">
        <v>1</v>
      </c>
      <c r="K6875" s="28">
        <v>26.51</v>
      </c>
      <c r="L6875" s="28">
        <v>0</v>
      </c>
    </row>
    <row r="6876" spans="1:12" x14ac:dyDescent="0.25">
      <c r="A6876" s="24" t="s">
        <v>3305</v>
      </c>
      <c r="B6876" s="26">
        <v>2015</v>
      </c>
      <c r="C6876" s="24">
        <v>9</v>
      </c>
      <c r="D6876" s="24" t="s">
        <v>261</v>
      </c>
      <c r="E6876" s="26">
        <v>235</v>
      </c>
      <c r="F6876" s="24">
        <v>5891</v>
      </c>
      <c r="G6876" s="26" t="s">
        <v>9198</v>
      </c>
      <c r="H6876" s="24" t="s">
        <v>67</v>
      </c>
      <c r="I6876" s="24" t="s">
        <v>68</v>
      </c>
      <c r="J6876" s="27" t="s">
        <v>1</v>
      </c>
      <c r="K6876" s="28">
        <v>21.37</v>
      </c>
      <c r="L6876" s="28">
        <v>0</v>
      </c>
    </row>
    <row r="6877" spans="1:12" x14ac:dyDescent="0.25">
      <c r="A6877" s="24" t="s">
        <v>3305</v>
      </c>
      <c r="B6877" s="26">
        <v>2015</v>
      </c>
      <c r="C6877" s="24">
        <v>9</v>
      </c>
      <c r="D6877" s="24" t="s">
        <v>261</v>
      </c>
      <c r="E6877" s="26">
        <v>235</v>
      </c>
      <c r="F6877" s="24">
        <v>5892</v>
      </c>
      <c r="G6877" s="26" t="s">
        <v>9199</v>
      </c>
      <c r="H6877" s="24" t="s">
        <v>77</v>
      </c>
      <c r="I6877" s="24" t="s">
        <v>78</v>
      </c>
      <c r="J6877" s="27" t="s">
        <v>1</v>
      </c>
      <c r="K6877" s="28">
        <v>45.77</v>
      </c>
      <c r="L6877" s="28">
        <v>0</v>
      </c>
    </row>
    <row r="6878" spans="1:12" x14ac:dyDescent="0.25">
      <c r="A6878" s="24" t="s">
        <v>3305</v>
      </c>
      <c r="B6878" s="26">
        <v>2015</v>
      </c>
      <c r="C6878" s="24">
        <v>9</v>
      </c>
      <c r="D6878" s="24" t="s">
        <v>261</v>
      </c>
      <c r="E6878" s="26">
        <v>235</v>
      </c>
      <c r="F6878" s="24">
        <v>5893</v>
      </c>
      <c r="G6878" s="26" t="s">
        <v>9200</v>
      </c>
      <c r="H6878" s="24" t="s">
        <v>164</v>
      </c>
      <c r="I6878" s="24" t="s">
        <v>165</v>
      </c>
      <c r="J6878" s="27" t="s">
        <v>1</v>
      </c>
      <c r="K6878" s="28">
        <v>49.87</v>
      </c>
      <c r="L6878" s="28">
        <v>0</v>
      </c>
    </row>
    <row r="6879" spans="1:12" x14ac:dyDescent="0.25">
      <c r="A6879" s="24" t="s">
        <v>3305</v>
      </c>
      <c r="B6879" s="26">
        <v>2015</v>
      </c>
      <c r="C6879" s="24">
        <v>9</v>
      </c>
      <c r="D6879" s="24" t="s">
        <v>261</v>
      </c>
      <c r="E6879" s="26">
        <v>235</v>
      </c>
      <c r="F6879" s="24">
        <v>5894</v>
      </c>
      <c r="G6879" s="26" t="s">
        <v>9201</v>
      </c>
      <c r="H6879" s="24" t="s">
        <v>59</v>
      </c>
      <c r="I6879" s="24" t="s">
        <v>60</v>
      </c>
      <c r="J6879" s="27" t="s">
        <v>1</v>
      </c>
      <c r="K6879" s="28">
        <v>316.70999999999998</v>
      </c>
      <c r="L6879" s="28">
        <v>0</v>
      </c>
    </row>
    <row r="6880" spans="1:12" x14ac:dyDescent="0.25">
      <c r="A6880" s="24" t="s">
        <v>3305</v>
      </c>
      <c r="B6880" s="26">
        <v>2015</v>
      </c>
      <c r="C6880" s="24">
        <v>9</v>
      </c>
      <c r="D6880" s="24" t="s">
        <v>261</v>
      </c>
      <c r="E6880" s="26">
        <v>235</v>
      </c>
      <c r="F6880" s="24">
        <v>5895</v>
      </c>
      <c r="G6880" s="26" t="s">
        <v>9202</v>
      </c>
      <c r="H6880" s="24" t="s">
        <v>274</v>
      </c>
      <c r="I6880" s="24" t="s">
        <v>275</v>
      </c>
      <c r="J6880" s="27" t="s">
        <v>1</v>
      </c>
      <c r="K6880" s="28">
        <v>7.83</v>
      </c>
      <c r="L6880" s="28">
        <v>0</v>
      </c>
    </row>
    <row r="6881" spans="1:12" x14ac:dyDescent="0.25">
      <c r="A6881" s="24" t="s">
        <v>3305</v>
      </c>
      <c r="B6881" s="26">
        <v>2015</v>
      </c>
      <c r="C6881" s="24">
        <v>9</v>
      </c>
      <c r="D6881" s="24" t="s">
        <v>261</v>
      </c>
      <c r="E6881" s="26">
        <v>235</v>
      </c>
      <c r="F6881" s="24">
        <v>984</v>
      </c>
      <c r="G6881" s="26" t="s">
        <v>4291</v>
      </c>
      <c r="H6881" s="24" t="s">
        <v>1818</v>
      </c>
      <c r="I6881" s="24" t="s">
        <v>1819</v>
      </c>
      <c r="J6881" s="27" t="s">
        <v>1</v>
      </c>
      <c r="K6881" s="28">
        <v>17.899999999999999</v>
      </c>
      <c r="L6881" s="28">
        <v>0</v>
      </c>
    </row>
    <row r="6882" spans="1:12" x14ac:dyDescent="0.25">
      <c r="A6882" s="24" t="s">
        <v>3305</v>
      </c>
      <c r="B6882" s="26">
        <v>2015</v>
      </c>
      <c r="C6882" s="24">
        <v>9</v>
      </c>
      <c r="D6882" s="24" t="s">
        <v>261</v>
      </c>
      <c r="E6882" s="26">
        <v>235</v>
      </c>
      <c r="F6882" s="24">
        <v>5896</v>
      </c>
      <c r="G6882" s="26" t="s">
        <v>9203</v>
      </c>
      <c r="H6882" s="24" t="s">
        <v>1778</v>
      </c>
      <c r="I6882" s="24" t="s">
        <v>1779</v>
      </c>
      <c r="J6882" s="27" t="s">
        <v>1</v>
      </c>
      <c r="K6882" s="28">
        <v>171.65</v>
      </c>
      <c r="L6882" s="28">
        <v>0</v>
      </c>
    </row>
    <row r="6883" spans="1:12" x14ac:dyDescent="0.25">
      <c r="A6883" s="24" t="s">
        <v>3305</v>
      </c>
      <c r="B6883" s="26">
        <v>2015</v>
      </c>
      <c r="C6883" s="24">
        <v>9</v>
      </c>
      <c r="D6883" s="24" t="s">
        <v>261</v>
      </c>
      <c r="E6883" s="26">
        <v>235</v>
      </c>
      <c r="F6883" s="24">
        <v>5897</v>
      </c>
      <c r="G6883" s="26" t="s">
        <v>9204</v>
      </c>
      <c r="H6883" s="24" t="s">
        <v>190</v>
      </c>
      <c r="I6883" s="24" t="s">
        <v>191</v>
      </c>
      <c r="J6883" s="27" t="s">
        <v>1</v>
      </c>
      <c r="K6883" s="28">
        <v>44.85</v>
      </c>
      <c r="L6883" s="28">
        <v>0</v>
      </c>
    </row>
    <row r="6884" spans="1:12" x14ac:dyDescent="0.25">
      <c r="A6884" s="24" t="s">
        <v>3305</v>
      </c>
      <c r="B6884" s="26">
        <v>2015</v>
      </c>
      <c r="C6884" s="24">
        <v>9</v>
      </c>
      <c r="D6884" s="24" t="s">
        <v>261</v>
      </c>
      <c r="E6884" s="26">
        <v>235</v>
      </c>
      <c r="F6884" s="24">
        <v>5898</v>
      </c>
      <c r="G6884" s="26" t="s">
        <v>9205</v>
      </c>
      <c r="H6884" s="24" t="s">
        <v>736</v>
      </c>
      <c r="I6884" s="24" t="s">
        <v>737</v>
      </c>
      <c r="J6884" s="27" t="s">
        <v>1</v>
      </c>
      <c r="K6884" s="28">
        <v>35.159999999999997</v>
      </c>
      <c r="L6884" s="28">
        <v>0</v>
      </c>
    </row>
    <row r="6885" spans="1:12" x14ac:dyDescent="0.25">
      <c r="A6885" s="24" t="s">
        <v>3305</v>
      </c>
      <c r="B6885" s="26">
        <v>2015</v>
      </c>
      <c r="C6885" s="24">
        <v>9</v>
      </c>
      <c r="D6885" s="24" t="s">
        <v>261</v>
      </c>
      <c r="E6885" s="26">
        <v>235</v>
      </c>
      <c r="F6885" s="24">
        <v>5899</v>
      </c>
      <c r="G6885" s="26" t="s">
        <v>9206</v>
      </c>
      <c r="H6885" s="24" t="s">
        <v>274</v>
      </c>
      <c r="I6885" s="24" t="s">
        <v>275</v>
      </c>
      <c r="J6885" s="27" t="s">
        <v>1</v>
      </c>
      <c r="K6885" s="28">
        <v>7.83</v>
      </c>
      <c r="L6885" s="28">
        <v>0</v>
      </c>
    </row>
    <row r="6886" spans="1:12" x14ac:dyDescent="0.25">
      <c r="A6886" s="24" t="s">
        <v>3305</v>
      </c>
      <c r="B6886" s="26">
        <v>2015</v>
      </c>
      <c r="C6886" s="24">
        <v>9</v>
      </c>
      <c r="D6886" s="24" t="s">
        <v>261</v>
      </c>
      <c r="E6886" s="26">
        <v>235</v>
      </c>
      <c r="F6886" s="24">
        <v>5900</v>
      </c>
      <c r="G6886" s="26" t="s">
        <v>9207</v>
      </c>
      <c r="H6886" s="24" t="s">
        <v>184</v>
      </c>
      <c r="I6886" s="24" t="s">
        <v>185</v>
      </c>
      <c r="J6886" s="27" t="s">
        <v>1</v>
      </c>
      <c r="K6886" s="28">
        <v>29.18</v>
      </c>
      <c r="L6886" s="28">
        <v>0</v>
      </c>
    </row>
    <row r="6887" spans="1:12" x14ac:dyDescent="0.25">
      <c r="A6887" s="24" t="s">
        <v>3305</v>
      </c>
      <c r="B6887" s="26">
        <v>2015</v>
      </c>
      <c r="C6887" s="24">
        <v>9</v>
      </c>
      <c r="D6887" s="24" t="s">
        <v>261</v>
      </c>
      <c r="E6887" s="26">
        <v>235</v>
      </c>
      <c r="F6887" s="24">
        <v>5901</v>
      </c>
      <c r="G6887" s="26" t="s">
        <v>9208</v>
      </c>
      <c r="H6887" s="24" t="s">
        <v>276</v>
      </c>
      <c r="I6887" s="24" t="s">
        <v>277</v>
      </c>
      <c r="J6887" s="27" t="s">
        <v>1</v>
      </c>
      <c r="K6887" s="28">
        <v>21.61</v>
      </c>
      <c r="L6887" s="28">
        <v>0</v>
      </c>
    </row>
    <row r="6888" spans="1:12" x14ac:dyDescent="0.25">
      <c r="A6888" s="24" t="s">
        <v>3305</v>
      </c>
      <c r="B6888" s="26">
        <v>2015</v>
      </c>
      <c r="C6888" s="24">
        <v>9</v>
      </c>
      <c r="D6888" s="24" t="s">
        <v>261</v>
      </c>
      <c r="E6888" s="26">
        <v>235</v>
      </c>
      <c r="F6888" s="24">
        <v>5902</v>
      </c>
      <c r="G6888" s="26" t="s">
        <v>9209</v>
      </c>
      <c r="H6888" s="24" t="s">
        <v>848</v>
      </c>
      <c r="I6888" s="24" t="s">
        <v>849</v>
      </c>
      <c r="J6888" s="27" t="s">
        <v>1</v>
      </c>
      <c r="K6888" s="28">
        <v>174.13</v>
      </c>
      <c r="L6888" s="28">
        <v>0</v>
      </c>
    </row>
    <row r="6889" spans="1:12" x14ac:dyDescent="0.25">
      <c r="A6889" s="24" t="s">
        <v>3305</v>
      </c>
      <c r="B6889" s="26">
        <v>2015</v>
      </c>
      <c r="C6889" s="24">
        <v>9</v>
      </c>
      <c r="D6889" s="24" t="s">
        <v>261</v>
      </c>
      <c r="E6889" s="26">
        <v>235</v>
      </c>
      <c r="F6889" s="24">
        <v>3596</v>
      </c>
      <c r="G6889" s="26" t="s">
        <v>6903</v>
      </c>
      <c r="H6889" s="24" t="s">
        <v>1026</v>
      </c>
      <c r="I6889" s="24" t="s">
        <v>1027</v>
      </c>
      <c r="J6889" s="27" t="s">
        <v>1</v>
      </c>
      <c r="K6889" s="28">
        <v>45.58</v>
      </c>
      <c r="L6889" s="28">
        <v>0</v>
      </c>
    </row>
    <row r="6890" spans="1:12" x14ac:dyDescent="0.25">
      <c r="A6890" s="24" t="s">
        <v>3305</v>
      </c>
      <c r="B6890" s="26">
        <v>2015</v>
      </c>
      <c r="C6890" s="24">
        <v>9</v>
      </c>
      <c r="D6890" s="24" t="s">
        <v>261</v>
      </c>
      <c r="E6890" s="26">
        <v>235</v>
      </c>
      <c r="F6890" s="24">
        <v>1078</v>
      </c>
      <c r="G6890" s="26" t="s">
        <v>4385</v>
      </c>
      <c r="H6890" s="24" t="s">
        <v>132</v>
      </c>
      <c r="I6890" s="24" t="s">
        <v>133</v>
      </c>
      <c r="J6890" s="27" t="s">
        <v>1</v>
      </c>
      <c r="K6890" s="28">
        <v>31.36</v>
      </c>
      <c r="L6890" s="28">
        <v>0</v>
      </c>
    </row>
    <row r="6891" spans="1:12" x14ac:dyDescent="0.25">
      <c r="A6891" s="24" t="s">
        <v>3305</v>
      </c>
      <c r="B6891" s="26">
        <v>2015</v>
      </c>
      <c r="C6891" s="24">
        <v>9</v>
      </c>
      <c r="D6891" s="24" t="s">
        <v>261</v>
      </c>
      <c r="E6891" s="26">
        <v>235</v>
      </c>
      <c r="F6891" s="24">
        <v>5077</v>
      </c>
      <c r="G6891" s="26" t="s">
        <v>8384</v>
      </c>
      <c r="H6891" s="24" t="s">
        <v>164</v>
      </c>
      <c r="I6891" s="24" t="s">
        <v>165</v>
      </c>
      <c r="J6891" s="27" t="s">
        <v>1</v>
      </c>
      <c r="K6891" s="28">
        <v>27.83</v>
      </c>
      <c r="L6891" s="28">
        <v>0</v>
      </c>
    </row>
    <row r="6892" spans="1:12" x14ac:dyDescent="0.25">
      <c r="A6892" s="24" t="s">
        <v>3305</v>
      </c>
      <c r="B6892" s="26">
        <v>2015</v>
      </c>
      <c r="C6892" s="24">
        <v>9</v>
      </c>
      <c r="D6892" s="24" t="s">
        <v>261</v>
      </c>
      <c r="E6892" s="26">
        <v>236</v>
      </c>
      <c r="F6892" s="24">
        <v>5903</v>
      </c>
      <c r="G6892" s="26" t="s">
        <v>9210</v>
      </c>
      <c r="H6892" s="24" t="s">
        <v>94</v>
      </c>
      <c r="I6892" s="24" t="s">
        <v>95</v>
      </c>
      <c r="J6892" s="27" t="s">
        <v>1</v>
      </c>
      <c r="K6892" s="28">
        <v>17.57</v>
      </c>
      <c r="L6892" s="28">
        <v>0</v>
      </c>
    </row>
    <row r="6893" spans="1:12" x14ac:dyDescent="0.25">
      <c r="A6893" s="24" t="s">
        <v>3305</v>
      </c>
      <c r="B6893" s="26">
        <v>2015</v>
      </c>
      <c r="C6893" s="24">
        <v>9</v>
      </c>
      <c r="D6893" s="24" t="s">
        <v>261</v>
      </c>
      <c r="E6893" s="26">
        <v>236</v>
      </c>
      <c r="F6893" s="24">
        <v>5904</v>
      </c>
      <c r="G6893" s="26" t="s">
        <v>9211</v>
      </c>
      <c r="H6893" s="24" t="s">
        <v>47</v>
      </c>
      <c r="I6893" s="24" t="s">
        <v>48</v>
      </c>
      <c r="J6893" s="27" t="s">
        <v>1</v>
      </c>
      <c r="K6893" s="28">
        <v>7.83</v>
      </c>
      <c r="L6893" s="28">
        <v>0</v>
      </c>
    </row>
    <row r="6894" spans="1:12" x14ac:dyDescent="0.25">
      <c r="A6894" s="24" t="s">
        <v>3305</v>
      </c>
      <c r="B6894" s="26">
        <v>2015</v>
      </c>
      <c r="C6894" s="24">
        <v>9</v>
      </c>
      <c r="D6894" s="24" t="s">
        <v>261</v>
      </c>
      <c r="E6894" s="26">
        <v>237</v>
      </c>
      <c r="F6894" s="24">
        <v>5905</v>
      </c>
      <c r="G6894" s="26" t="s">
        <v>9212</v>
      </c>
      <c r="H6894" s="24" t="s">
        <v>178</v>
      </c>
      <c r="I6894" s="24" t="s">
        <v>179</v>
      </c>
      <c r="J6894" s="27" t="s">
        <v>1</v>
      </c>
      <c r="K6894" s="28">
        <v>16.899999999999999</v>
      </c>
      <c r="L6894" s="28">
        <v>0</v>
      </c>
    </row>
    <row r="6895" spans="1:12" x14ac:dyDescent="0.25">
      <c r="A6895" s="24" t="s">
        <v>3305</v>
      </c>
      <c r="B6895" s="26">
        <v>2015</v>
      </c>
      <c r="C6895" s="24">
        <v>9</v>
      </c>
      <c r="D6895" s="24" t="s">
        <v>261</v>
      </c>
      <c r="E6895" s="26">
        <v>237</v>
      </c>
      <c r="F6895" s="24">
        <v>5906</v>
      </c>
      <c r="G6895" s="26" t="s">
        <v>9213</v>
      </c>
      <c r="H6895" s="24" t="s">
        <v>65</v>
      </c>
      <c r="I6895" s="24" t="s">
        <v>66</v>
      </c>
      <c r="J6895" s="27" t="s">
        <v>1</v>
      </c>
      <c r="K6895" s="28">
        <v>65.959999999999994</v>
      </c>
      <c r="L6895" s="28">
        <v>0</v>
      </c>
    </row>
    <row r="6896" spans="1:12" x14ac:dyDescent="0.25">
      <c r="A6896" s="24" t="s">
        <v>3305</v>
      </c>
      <c r="B6896" s="26">
        <v>2015</v>
      </c>
      <c r="C6896" s="24">
        <v>9</v>
      </c>
      <c r="D6896" s="24" t="s">
        <v>261</v>
      </c>
      <c r="E6896" s="26">
        <v>237</v>
      </c>
      <c r="F6896" s="24">
        <v>5907</v>
      </c>
      <c r="G6896" s="26" t="s">
        <v>9214</v>
      </c>
      <c r="H6896" s="24" t="s">
        <v>266</v>
      </c>
      <c r="I6896" s="24" t="s">
        <v>267</v>
      </c>
      <c r="J6896" s="27" t="s">
        <v>1</v>
      </c>
      <c r="K6896" s="28">
        <v>87.63</v>
      </c>
      <c r="L6896" s="28">
        <v>0</v>
      </c>
    </row>
    <row r="6897" spans="1:12" x14ac:dyDescent="0.25">
      <c r="A6897" s="24" t="s">
        <v>3305</v>
      </c>
      <c r="B6897" s="26">
        <v>2015</v>
      </c>
      <c r="C6897" s="24">
        <v>9</v>
      </c>
      <c r="D6897" s="24" t="s">
        <v>261</v>
      </c>
      <c r="E6897" s="26">
        <v>237</v>
      </c>
      <c r="F6897" s="24">
        <v>1221</v>
      </c>
      <c r="G6897" s="26" t="s">
        <v>4528</v>
      </c>
      <c r="H6897" s="24" t="s">
        <v>176</v>
      </c>
      <c r="I6897" s="24" t="s">
        <v>177</v>
      </c>
      <c r="J6897" s="27" t="s">
        <v>1</v>
      </c>
      <c r="K6897" s="28">
        <v>56.2</v>
      </c>
      <c r="L6897" s="28">
        <v>0</v>
      </c>
    </row>
    <row r="6898" spans="1:12" x14ac:dyDescent="0.25">
      <c r="A6898" s="24" t="s">
        <v>3305</v>
      </c>
      <c r="B6898" s="26">
        <v>2015</v>
      </c>
      <c r="C6898" s="24">
        <v>9</v>
      </c>
      <c r="D6898" s="24" t="s">
        <v>261</v>
      </c>
      <c r="E6898" s="26">
        <v>237</v>
      </c>
      <c r="F6898" s="24">
        <v>393</v>
      </c>
      <c r="G6898" s="26" t="s">
        <v>3700</v>
      </c>
      <c r="H6898" s="24" t="s">
        <v>69</v>
      </c>
      <c r="I6898" s="24" t="s">
        <v>70</v>
      </c>
      <c r="J6898" s="27" t="s">
        <v>1</v>
      </c>
      <c r="K6898" s="28">
        <v>30.12</v>
      </c>
      <c r="L6898" s="28">
        <v>0</v>
      </c>
    </row>
    <row r="6899" spans="1:12" x14ac:dyDescent="0.25">
      <c r="A6899" s="24" t="s">
        <v>3305</v>
      </c>
      <c r="B6899" s="26">
        <v>2015</v>
      </c>
      <c r="C6899" s="24">
        <v>9</v>
      </c>
      <c r="D6899" s="24" t="s">
        <v>261</v>
      </c>
      <c r="E6899" s="26">
        <v>237</v>
      </c>
      <c r="F6899" s="24">
        <v>5908</v>
      </c>
      <c r="G6899" s="26" t="s">
        <v>9215</v>
      </c>
      <c r="H6899" s="24" t="s">
        <v>132</v>
      </c>
      <c r="I6899" s="24" t="s">
        <v>133</v>
      </c>
      <c r="J6899" s="27" t="s">
        <v>1</v>
      </c>
      <c r="K6899" s="28">
        <v>75.89</v>
      </c>
      <c r="L6899" s="28">
        <v>0</v>
      </c>
    </row>
    <row r="6900" spans="1:12" x14ac:dyDescent="0.25">
      <c r="A6900" s="24" t="s">
        <v>3305</v>
      </c>
      <c r="B6900" s="26">
        <v>2015</v>
      </c>
      <c r="C6900" s="24">
        <v>9</v>
      </c>
      <c r="D6900" s="24" t="s">
        <v>261</v>
      </c>
      <c r="E6900" s="26">
        <v>237</v>
      </c>
      <c r="F6900" s="24">
        <v>5909</v>
      </c>
      <c r="G6900" s="26" t="s">
        <v>9216</v>
      </c>
      <c r="H6900" s="24" t="s">
        <v>1186</v>
      </c>
      <c r="I6900" s="24" t="s">
        <v>1187</v>
      </c>
      <c r="J6900" s="27" t="s">
        <v>1</v>
      </c>
      <c r="K6900" s="28">
        <v>23.78</v>
      </c>
      <c r="L6900" s="28">
        <v>0</v>
      </c>
    </row>
    <row r="6901" spans="1:12" x14ac:dyDescent="0.25">
      <c r="A6901" s="24" t="s">
        <v>3305</v>
      </c>
      <c r="B6901" s="26">
        <v>2015</v>
      </c>
      <c r="C6901" s="24">
        <v>9</v>
      </c>
      <c r="D6901" s="24" t="s">
        <v>261</v>
      </c>
      <c r="E6901" s="26">
        <v>237</v>
      </c>
      <c r="F6901" s="24">
        <v>5910</v>
      </c>
      <c r="G6901" s="26" t="s">
        <v>9217</v>
      </c>
      <c r="H6901" s="24" t="s">
        <v>188</v>
      </c>
      <c r="I6901" s="24" t="s">
        <v>189</v>
      </c>
      <c r="J6901" s="27" t="s">
        <v>1</v>
      </c>
      <c r="K6901" s="28">
        <v>69.06</v>
      </c>
      <c r="L6901" s="28">
        <v>0</v>
      </c>
    </row>
    <row r="6902" spans="1:12" x14ac:dyDescent="0.25">
      <c r="A6902" s="24" t="s">
        <v>3305</v>
      </c>
      <c r="B6902" s="26">
        <v>2015</v>
      </c>
      <c r="C6902" s="24">
        <v>9</v>
      </c>
      <c r="D6902" s="24" t="s">
        <v>261</v>
      </c>
      <c r="E6902" s="26">
        <v>237</v>
      </c>
      <c r="F6902" s="24">
        <v>202</v>
      </c>
      <c r="G6902" s="26" t="s">
        <v>3509</v>
      </c>
      <c r="H6902" s="24" t="s">
        <v>272</v>
      </c>
      <c r="I6902" s="24" t="s">
        <v>273</v>
      </c>
      <c r="J6902" s="27" t="s">
        <v>1</v>
      </c>
      <c r="K6902" s="28">
        <v>8.26</v>
      </c>
      <c r="L6902" s="28">
        <v>0</v>
      </c>
    </row>
    <row r="6903" spans="1:12" x14ac:dyDescent="0.25">
      <c r="A6903" s="24" t="s">
        <v>3305</v>
      </c>
      <c r="B6903" s="26">
        <v>2015</v>
      </c>
      <c r="C6903" s="24">
        <v>9</v>
      </c>
      <c r="D6903" s="24" t="s">
        <v>261</v>
      </c>
      <c r="E6903" s="26">
        <v>237</v>
      </c>
      <c r="F6903" s="24">
        <v>5911</v>
      </c>
      <c r="G6903" s="26" t="s">
        <v>9218</v>
      </c>
      <c r="H6903" s="24" t="s">
        <v>77</v>
      </c>
      <c r="I6903" s="24" t="s">
        <v>78</v>
      </c>
      <c r="J6903" s="27" t="s">
        <v>1</v>
      </c>
      <c r="K6903" s="28">
        <v>47.63</v>
      </c>
      <c r="L6903" s="28">
        <v>0</v>
      </c>
    </row>
    <row r="6904" spans="1:12" x14ac:dyDescent="0.25">
      <c r="A6904" s="24" t="s">
        <v>3305</v>
      </c>
      <c r="B6904" s="26">
        <v>2015</v>
      </c>
      <c r="C6904" s="24">
        <v>9</v>
      </c>
      <c r="D6904" s="24" t="s">
        <v>261</v>
      </c>
      <c r="E6904" s="26">
        <v>237</v>
      </c>
      <c r="F6904" s="24">
        <v>5912</v>
      </c>
      <c r="G6904" s="26" t="s">
        <v>9219</v>
      </c>
      <c r="H6904" s="24" t="s">
        <v>118</v>
      </c>
      <c r="I6904" s="24" t="s">
        <v>119</v>
      </c>
      <c r="J6904" s="27" t="s">
        <v>1</v>
      </c>
      <c r="K6904" s="28">
        <v>7.58</v>
      </c>
      <c r="L6904" s="28">
        <v>0</v>
      </c>
    </row>
    <row r="6905" spans="1:12" x14ac:dyDescent="0.25">
      <c r="A6905" s="24" t="s">
        <v>3305</v>
      </c>
      <c r="B6905" s="26">
        <v>2015</v>
      </c>
      <c r="C6905" s="24">
        <v>9</v>
      </c>
      <c r="D6905" s="24" t="s">
        <v>261</v>
      </c>
      <c r="E6905" s="26">
        <v>237</v>
      </c>
      <c r="F6905" s="24">
        <v>5913</v>
      </c>
      <c r="G6905" s="26" t="s">
        <v>9220</v>
      </c>
      <c r="H6905" s="24" t="s">
        <v>1190</v>
      </c>
      <c r="I6905" s="24" t="s">
        <v>1191</v>
      </c>
      <c r="J6905" s="27" t="s">
        <v>1</v>
      </c>
      <c r="K6905" s="28">
        <v>79.37</v>
      </c>
      <c r="L6905" s="28">
        <v>0</v>
      </c>
    </row>
    <row r="6906" spans="1:12" x14ac:dyDescent="0.25">
      <c r="A6906" s="24" t="s">
        <v>3305</v>
      </c>
      <c r="B6906" s="26">
        <v>2015</v>
      </c>
      <c r="C6906" s="24">
        <v>9</v>
      </c>
      <c r="D6906" s="24" t="s">
        <v>261</v>
      </c>
      <c r="E6906" s="26">
        <v>237</v>
      </c>
      <c r="F6906" s="24">
        <v>5914</v>
      </c>
      <c r="G6906" s="26" t="s">
        <v>9221</v>
      </c>
      <c r="H6906" s="24" t="s">
        <v>345</v>
      </c>
      <c r="I6906" s="24" t="s">
        <v>346</v>
      </c>
      <c r="J6906" s="27" t="s">
        <v>1</v>
      </c>
      <c r="K6906" s="28">
        <v>4.3499999999999996</v>
      </c>
      <c r="L6906" s="28">
        <v>0</v>
      </c>
    </row>
    <row r="6907" spans="1:12" x14ac:dyDescent="0.25">
      <c r="A6907" s="24" t="s">
        <v>3305</v>
      </c>
      <c r="B6907" s="26">
        <v>2015</v>
      </c>
      <c r="C6907" s="24">
        <v>9</v>
      </c>
      <c r="D6907" s="24" t="s">
        <v>261</v>
      </c>
      <c r="E6907" s="26">
        <v>237</v>
      </c>
      <c r="F6907" s="24">
        <v>4889</v>
      </c>
      <c r="G6907" s="26" t="s">
        <v>8196</v>
      </c>
      <c r="H6907" s="24" t="s">
        <v>298</v>
      </c>
      <c r="I6907" s="24" t="s">
        <v>299</v>
      </c>
      <c r="J6907" s="27" t="s">
        <v>1</v>
      </c>
      <c r="K6907" s="28">
        <v>3.23</v>
      </c>
      <c r="L6907" s="28">
        <v>0</v>
      </c>
    </row>
    <row r="6908" spans="1:12" x14ac:dyDescent="0.25">
      <c r="A6908" s="24" t="s">
        <v>3305</v>
      </c>
      <c r="B6908" s="26">
        <v>2015</v>
      </c>
      <c r="C6908" s="24">
        <v>9</v>
      </c>
      <c r="D6908" s="24" t="s">
        <v>261</v>
      </c>
      <c r="E6908" s="26">
        <v>237</v>
      </c>
      <c r="F6908" s="24">
        <v>4685</v>
      </c>
      <c r="G6908" s="26" t="s">
        <v>7992</v>
      </c>
      <c r="H6908" s="24" t="s">
        <v>812</v>
      </c>
      <c r="I6908" s="24" t="s">
        <v>813</v>
      </c>
      <c r="J6908" s="27" t="s">
        <v>1</v>
      </c>
      <c r="K6908" s="28">
        <v>9.44</v>
      </c>
      <c r="L6908" s="28">
        <v>0</v>
      </c>
    </row>
    <row r="6909" spans="1:12" x14ac:dyDescent="0.25">
      <c r="A6909" s="24" t="s">
        <v>3305</v>
      </c>
      <c r="B6909" s="26">
        <v>2015</v>
      </c>
      <c r="C6909" s="24">
        <v>9</v>
      </c>
      <c r="D6909" s="24" t="s">
        <v>261</v>
      </c>
      <c r="E6909" s="26">
        <v>237</v>
      </c>
      <c r="F6909" s="24">
        <v>5915</v>
      </c>
      <c r="G6909" s="26" t="s">
        <v>9222</v>
      </c>
      <c r="H6909" s="24" t="s">
        <v>570</v>
      </c>
      <c r="I6909" s="24" t="s">
        <v>571</v>
      </c>
      <c r="J6909" s="27" t="s">
        <v>1</v>
      </c>
      <c r="K6909" s="28">
        <v>7.83</v>
      </c>
      <c r="L6909" s="28">
        <v>0</v>
      </c>
    </row>
    <row r="6910" spans="1:12" x14ac:dyDescent="0.25">
      <c r="A6910" s="24" t="s">
        <v>3305</v>
      </c>
      <c r="B6910" s="26">
        <v>2015</v>
      </c>
      <c r="C6910" s="24">
        <v>9</v>
      </c>
      <c r="D6910" s="24" t="s">
        <v>261</v>
      </c>
      <c r="E6910" s="26">
        <v>237</v>
      </c>
      <c r="F6910" s="24">
        <v>5916</v>
      </c>
      <c r="G6910" s="26" t="s">
        <v>9223</v>
      </c>
      <c r="H6910" s="24" t="s">
        <v>1820</v>
      </c>
      <c r="I6910" s="24" t="s">
        <v>1821</v>
      </c>
      <c r="J6910" s="27" t="s">
        <v>1</v>
      </c>
      <c r="K6910" s="28">
        <v>172.02</v>
      </c>
      <c r="L6910" s="28">
        <v>0</v>
      </c>
    </row>
    <row r="6911" spans="1:12" x14ac:dyDescent="0.25">
      <c r="A6911" s="24" t="s">
        <v>3305</v>
      </c>
      <c r="B6911" s="26">
        <v>2015</v>
      </c>
      <c r="C6911" s="24">
        <v>9</v>
      </c>
      <c r="D6911" s="24" t="s">
        <v>261</v>
      </c>
      <c r="E6911" s="26">
        <v>237</v>
      </c>
      <c r="F6911" s="24">
        <v>5917</v>
      </c>
      <c r="G6911" s="26" t="s">
        <v>9224</v>
      </c>
      <c r="H6911" s="24" t="s">
        <v>404</v>
      </c>
      <c r="I6911" s="24" t="s">
        <v>405</v>
      </c>
      <c r="J6911" s="27" t="s">
        <v>1</v>
      </c>
      <c r="K6911" s="28">
        <v>17.52</v>
      </c>
      <c r="L6911" s="28">
        <v>0</v>
      </c>
    </row>
    <row r="6912" spans="1:12" x14ac:dyDescent="0.25">
      <c r="A6912" s="24" t="s">
        <v>3305</v>
      </c>
      <c r="B6912" s="26">
        <v>2015</v>
      </c>
      <c r="C6912" s="24">
        <v>9</v>
      </c>
      <c r="D6912" s="24" t="s">
        <v>261</v>
      </c>
      <c r="E6912" s="26">
        <v>237</v>
      </c>
      <c r="F6912" s="24">
        <v>5918</v>
      </c>
      <c r="G6912" s="26" t="s">
        <v>9225</v>
      </c>
      <c r="H6912" s="24" t="s">
        <v>132</v>
      </c>
      <c r="I6912" s="24" t="s">
        <v>133</v>
      </c>
      <c r="J6912" s="27" t="s">
        <v>1</v>
      </c>
      <c r="K6912" s="28">
        <v>7.27</v>
      </c>
      <c r="L6912" s="28">
        <v>0</v>
      </c>
    </row>
    <row r="6913" spans="1:12" x14ac:dyDescent="0.25">
      <c r="A6913" s="24" t="s">
        <v>3305</v>
      </c>
      <c r="B6913" s="26">
        <v>2015</v>
      </c>
      <c r="C6913" s="24">
        <v>9</v>
      </c>
      <c r="D6913" s="24" t="s">
        <v>261</v>
      </c>
      <c r="E6913" s="26">
        <v>237</v>
      </c>
      <c r="F6913" s="24">
        <v>5134</v>
      </c>
      <c r="G6913" s="26" t="s">
        <v>8441</v>
      </c>
      <c r="H6913" s="24" t="s">
        <v>600</v>
      </c>
      <c r="I6913" s="24" t="s">
        <v>601</v>
      </c>
      <c r="J6913" s="27" t="s">
        <v>1</v>
      </c>
      <c r="K6913" s="28">
        <v>98.79</v>
      </c>
      <c r="L6913" s="28">
        <v>0</v>
      </c>
    </row>
    <row r="6914" spans="1:12" x14ac:dyDescent="0.25">
      <c r="A6914" s="24" t="s">
        <v>3305</v>
      </c>
      <c r="B6914" s="26">
        <v>2015</v>
      </c>
      <c r="C6914" s="24">
        <v>9</v>
      </c>
      <c r="D6914" s="24" t="s">
        <v>261</v>
      </c>
      <c r="E6914" s="26">
        <v>237</v>
      </c>
      <c r="F6914" s="24">
        <v>5919</v>
      </c>
      <c r="G6914" s="26" t="s">
        <v>9226</v>
      </c>
      <c r="H6914" s="24" t="s">
        <v>322</v>
      </c>
      <c r="I6914" s="24" t="s">
        <v>323</v>
      </c>
      <c r="J6914" s="27" t="s">
        <v>1</v>
      </c>
      <c r="K6914" s="28">
        <v>172.02</v>
      </c>
      <c r="L6914" s="28">
        <v>0</v>
      </c>
    </row>
    <row r="6915" spans="1:12" x14ac:dyDescent="0.25">
      <c r="A6915" s="24" t="s">
        <v>3305</v>
      </c>
      <c r="B6915" s="26">
        <v>2015</v>
      </c>
      <c r="C6915" s="24">
        <v>9</v>
      </c>
      <c r="D6915" s="24" t="s">
        <v>261</v>
      </c>
      <c r="E6915" s="26">
        <v>237</v>
      </c>
      <c r="F6915" s="24">
        <v>5920</v>
      </c>
      <c r="G6915" s="26" t="s">
        <v>9227</v>
      </c>
      <c r="H6915" s="24" t="s">
        <v>110</v>
      </c>
      <c r="I6915" s="24" t="s">
        <v>111</v>
      </c>
      <c r="J6915" s="27" t="s">
        <v>1</v>
      </c>
      <c r="K6915" s="28">
        <v>20.43</v>
      </c>
      <c r="L6915" s="28">
        <v>0</v>
      </c>
    </row>
    <row r="6916" spans="1:12" x14ac:dyDescent="0.25">
      <c r="A6916" s="24" t="s">
        <v>3305</v>
      </c>
      <c r="B6916" s="26">
        <v>2015</v>
      </c>
      <c r="C6916" s="24">
        <v>9</v>
      </c>
      <c r="D6916" s="24" t="s">
        <v>261</v>
      </c>
      <c r="E6916" s="26">
        <v>237</v>
      </c>
      <c r="F6916" s="24">
        <v>5921</v>
      </c>
      <c r="G6916" s="26" t="s">
        <v>9228</v>
      </c>
      <c r="H6916" s="24" t="s">
        <v>67</v>
      </c>
      <c r="I6916" s="24" t="s">
        <v>68</v>
      </c>
      <c r="J6916" s="27" t="s">
        <v>1</v>
      </c>
      <c r="K6916" s="28">
        <v>7.58</v>
      </c>
      <c r="L6916" s="28">
        <v>0</v>
      </c>
    </row>
    <row r="6917" spans="1:12" x14ac:dyDescent="0.25">
      <c r="A6917" s="24" t="s">
        <v>3305</v>
      </c>
      <c r="B6917" s="26">
        <v>2015</v>
      </c>
      <c r="C6917" s="24">
        <v>9</v>
      </c>
      <c r="D6917" s="24" t="s">
        <v>261</v>
      </c>
      <c r="E6917" s="26">
        <v>237</v>
      </c>
      <c r="F6917" s="24">
        <v>5922</v>
      </c>
      <c r="G6917" s="26" t="s">
        <v>9229</v>
      </c>
      <c r="H6917" s="24" t="s">
        <v>298</v>
      </c>
      <c r="I6917" s="24" t="s">
        <v>299</v>
      </c>
      <c r="J6917" s="27" t="s">
        <v>1</v>
      </c>
      <c r="K6917" s="28">
        <v>57.38</v>
      </c>
      <c r="L6917" s="28">
        <v>0</v>
      </c>
    </row>
    <row r="6918" spans="1:12" x14ac:dyDescent="0.25">
      <c r="A6918" s="24" t="s">
        <v>3305</v>
      </c>
      <c r="B6918" s="26">
        <v>2015</v>
      </c>
      <c r="C6918" s="24">
        <v>9</v>
      </c>
      <c r="D6918" s="24" t="s">
        <v>261</v>
      </c>
      <c r="E6918" s="26">
        <v>237</v>
      </c>
      <c r="F6918" s="24">
        <v>941</v>
      </c>
      <c r="G6918" s="26" t="s">
        <v>4248</v>
      </c>
      <c r="H6918" s="24" t="s">
        <v>574</v>
      </c>
      <c r="I6918" s="24" t="s">
        <v>575</v>
      </c>
      <c r="J6918" s="27" t="s">
        <v>1</v>
      </c>
      <c r="K6918" s="28">
        <v>59</v>
      </c>
      <c r="L6918" s="28">
        <v>0</v>
      </c>
    </row>
    <row r="6919" spans="1:12" x14ac:dyDescent="0.25">
      <c r="A6919" s="24" t="s">
        <v>3305</v>
      </c>
      <c r="B6919" s="26">
        <v>2015</v>
      </c>
      <c r="C6919" s="24">
        <v>9</v>
      </c>
      <c r="D6919" s="24" t="s">
        <v>261</v>
      </c>
      <c r="E6919" s="26">
        <v>237</v>
      </c>
      <c r="F6919" s="24">
        <v>5923</v>
      </c>
      <c r="G6919" s="26" t="s">
        <v>9230</v>
      </c>
      <c r="H6919" s="24" t="s">
        <v>192</v>
      </c>
      <c r="I6919" s="24" t="s">
        <v>193</v>
      </c>
      <c r="J6919" s="27" t="s">
        <v>1</v>
      </c>
      <c r="K6919" s="28">
        <v>172.02</v>
      </c>
      <c r="L6919" s="28">
        <v>0</v>
      </c>
    </row>
    <row r="6920" spans="1:12" x14ac:dyDescent="0.25">
      <c r="A6920" s="24" t="s">
        <v>3305</v>
      </c>
      <c r="B6920" s="26">
        <v>2015</v>
      </c>
      <c r="C6920" s="24">
        <v>9</v>
      </c>
      <c r="D6920" s="24" t="s">
        <v>261</v>
      </c>
      <c r="E6920" s="26">
        <v>237</v>
      </c>
      <c r="F6920" s="24">
        <v>4134</v>
      </c>
      <c r="G6920" s="26" t="s">
        <v>7441</v>
      </c>
      <c r="H6920" s="24" t="s">
        <v>322</v>
      </c>
      <c r="I6920" s="24" t="s">
        <v>323</v>
      </c>
      <c r="J6920" s="27" t="s">
        <v>1</v>
      </c>
      <c r="K6920" s="28">
        <v>298.27</v>
      </c>
      <c r="L6920" s="28">
        <v>0</v>
      </c>
    </row>
    <row r="6921" spans="1:12" x14ac:dyDescent="0.25">
      <c r="A6921" s="24" t="s">
        <v>3305</v>
      </c>
      <c r="B6921" s="26">
        <v>2015</v>
      </c>
      <c r="C6921" s="24">
        <v>9</v>
      </c>
      <c r="D6921" s="24" t="s">
        <v>261</v>
      </c>
      <c r="E6921" s="26">
        <v>237</v>
      </c>
      <c r="F6921" s="24">
        <v>5924</v>
      </c>
      <c r="G6921" s="26" t="s">
        <v>9231</v>
      </c>
      <c r="H6921" s="24" t="s">
        <v>110</v>
      </c>
      <c r="I6921" s="24" t="s">
        <v>111</v>
      </c>
      <c r="J6921" s="27" t="s">
        <v>1</v>
      </c>
      <c r="K6921" s="28">
        <v>7.83</v>
      </c>
      <c r="L6921" s="28">
        <v>0</v>
      </c>
    </row>
    <row r="6922" spans="1:12" x14ac:dyDescent="0.25">
      <c r="A6922" s="24" t="s">
        <v>3305</v>
      </c>
      <c r="B6922" s="26">
        <v>2015</v>
      </c>
      <c r="C6922" s="24">
        <v>9</v>
      </c>
      <c r="D6922" s="24" t="s">
        <v>261</v>
      </c>
      <c r="E6922" s="26">
        <v>237</v>
      </c>
      <c r="F6922" s="24">
        <v>5925</v>
      </c>
      <c r="G6922" s="26" t="s">
        <v>9232</v>
      </c>
      <c r="H6922" s="24" t="s">
        <v>980</v>
      </c>
      <c r="I6922" s="24" t="s">
        <v>981</v>
      </c>
      <c r="J6922" s="27" t="s">
        <v>1</v>
      </c>
      <c r="K6922" s="28">
        <v>31.06</v>
      </c>
      <c r="L6922" s="28">
        <v>0</v>
      </c>
    </row>
    <row r="6923" spans="1:12" x14ac:dyDescent="0.25">
      <c r="A6923" s="24" t="s">
        <v>3305</v>
      </c>
      <c r="B6923" s="26">
        <v>2015</v>
      </c>
      <c r="C6923" s="24">
        <v>9</v>
      </c>
      <c r="D6923" s="24" t="s">
        <v>261</v>
      </c>
      <c r="E6923" s="26">
        <v>237</v>
      </c>
      <c r="F6923" s="24">
        <v>5926</v>
      </c>
      <c r="G6923" s="26" t="s">
        <v>9233</v>
      </c>
      <c r="H6923" s="24" t="s">
        <v>132</v>
      </c>
      <c r="I6923" s="24" t="s">
        <v>133</v>
      </c>
      <c r="J6923" s="27" t="s">
        <v>1</v>
      </c>
      <c r="K6923" s="28">
        <v>41.86</v>
      </c>
      <c r="L6923" s="28">
        <v>0</v>
      </c>
    </row>
    <row r="6924" spans="1:12" x14ac:dyDescent="0.25">
      <c r="A6924" s="24" t="s">
        <v>3305</v>
      </c>
      <c r="B6924" s="26">
        <v>2015</v>
      </c>
      <c r="C6924" s="24">
        <v>9</v>
      </c>
      <c r="D6924" s="24" t="s">
        <v>261</v>
      </c>
      <c r="E6924" s="26">
        <v>237</v>
      </c>
      <c r="F6924" s="24">
        <v>943</v>
      </c>
      <c r="G6924" s="26" t="s">
        <v>4250</v>
      </c>
      <c r="H6924" s="24" t="s">
        <v>592</v>
      </c>
      <c r="I6924" s="24" t="s">
        <v>593</v>
      </c>
      <c r="J6924" s="27" t="s">
        <v>1</v>
      </c>
      <c r="K6924" s="28">
        <v>7.83</v>
      </c>
      <c r="L6924" s="28">
        <v>0</v>
      </c>
    </row>
    <row r="6925" spans="1:12" x14ac:dyDescent="0.25">
      <c r="A6925" s="24" t="s">
        <v>3305</v>
      </c>
      <c r="B6925" s="26">
        <v>2015</v>
      </c>
      <c r="C6925" s="24">
        <v>9</v>
      </c>
      <c r="D6925" s="24" t="s">
        <v>261</v>
      </c>
      <c r="E6925" s="26">
        <v>237</v>
      </c>
      <c r="F6925" s="24">
        <v>5927</v>
      </c>
      <c r="G6925" s="26" t="s">
        <v>9234</v>
      </c>
      <c r="H6925" s="24" t="s">
        <v>1796</v>
      </c>
      <c r="I6925" s="24" t="s">
        <v>1797</v>
      </c>
      <c r="J6925" s="27" t="s">
        <v>1</v>
      </c>
      <c r="K6925" s="28">
        <v>449.17</v>
      </c>
      <c r="L6925" s="28">
        <v>0</v>
      </c>
    </row>
    <row r="6926" spans="1:12" x14ac:dyDescent="0.25">
      <c r="A6926" s="24" t="s">
        <v>3305</v>
      </c>
      <c r="B6926" s="26">
        <v>2015</v>
      </c>
      <c r="C6926" s="24">
        <v>9</v>
      </c>
      <c r="D6926" s="24" t="s">
        <v>261</v>
      </c>
      <c r="E6926" s="26">
        <v>237</v>
      </c>
      <c r="F6926" s="24">
        <v>5928</v>
      </c>
      <c r="G6926" s="26" t="s">
        <v>9235</v>
      </c>
      <c r="H6926" s="24" t="s">
        <v>132</v>
      </c>
      <c r="I6926" s="24" t="s">
        <v>133</v>
      </c>
      <c r="J6926" s="27" t="s">
        <v>1</v>
      </c>
      <c r="K6926" s="28">
        <v>31.36</v>
      </c>
      <c r="L6926" s="28">
        <v>0</v>
      </c>
    </row>
    <row r="6927" spans="1:12" x14ac:dyDescent="0.25">
      <c r="A6927" s="24" t="s">
        <v>3305</v>
      </c>
      <c r="B6927" s="26">
        <v>2015</v>
      </c>
      <c r="C6927" s="24">
        <v>9</v>
      </c>
      <c r="D6927" s="24" t="s">
        <v>261</v>
      </c>
      <c r="E6927" s="26">
        <v>237</v>
      </c>
      <c r="F6927" s="24">
        <v>5929</v>
      </c>
      <c r="G6927" s="26" t="s">
        <v>9236</v>
      </c>
      <c r="H6927" s="24" t="s">
        <v>648</v>
      </c>
      <c r="I6927" s="24" t="s">
        <v>649</v>
      </c>
      <c r="J6927" s="27" t="s">
        <v>1</v>
      </c>
      <c r="K6927" s="28">
        <v>7.83</v>
      </c>
      <c r="L6927" s="28">
        <v>0</v>
      </c>
    </row>
    <row r="6928" spans="1:12" x14ac:dyDescent="0.25">
      <c r="A6928" s="24" t="s">
        <v>3305</v>
      </c>
      <c r="B6928" s="26">
        <v>2015</v>
      </c>
      <c r="C6928" s="24">
        <v>9</v>
      </c>
      <c r="D6928" s="24" t="s">
        <v>261</v>
      </c>
      <c r="E6928" s="26">
        <v>237</v>
      </c>
      <c r="F6928" s="24">
        <v>5930</v>
      </c>
      <c r="G6928" s="26" t="s">
        <v>9237</v>
      </c>
      <c r="H6928" s="24" t="s">
        <v>1000</v>
      </c>
      <c r="I6928" s="24" t="s">
        <v>1001</v>
      </c>
      <c r="J6928" s="27" t="s">
        <v>1</v>
      </c>
      <c r="K6928" s="28">
        <v>41.1</v>
      </c>
      <c r="L6928" s="28">
        <v>0</v>
      </c>
    </row>
    <row r="6929" spans="1:12" x14ac:dyDescent="0.25">
      <c r="A6929" s="24" t="s">
        <v>3305</v>
      </c>
      <c r="B6929" s="26">
        <v>2015</v>
      </c>
      <c r="C6929" s="24">
        <v>9</v>
      </c>
      <c r="D6929" s="24" t="s">
        <v>261</v>
      </c>
      <c r="E6929" s="26">
        <v>237</v>
      </c>
      <c r="F6929" s="24">
        <v>5931</v>
      </c>
      <c r="G6929" s="26" t="s">
        <v>9238</v>
      </c>
      <c r="H6929" s="24" t="s">
        <v>464</v>
      </c>
      <c r="I6929" s="24" t="s">
        <v>465</v>
      </c>
      <c r="J6929" s="27" t="s">
        <v>1</v>
      </c>
      <c r="K6929" s="28">
        <v>61.97</v>
      </c>
      <c r="L6929" s="28">
        <v>0</v>
      </c>
    </row>
    <row r="6930" spans="1:12" x14ac:dyDescent="0.25">
      <c r="A6930" s="24" t="s">
        <v>3305</v>
      </c>
      <c r="B6930" s="26">
        <v>2015</v>
      </c>
      <c r="C6930" s="24">
        <v>9</v>
      </c>
      <c r="D6930" s="24" t="s">
        <v>261</v>
      </c>
      <c r="E6930" s="26">
        <v>237</v>
      </c>
      <c r="F6930" s="24">
        <v>5932</v>
      </c>
      <c r="G6930" s="26" t="s">
        <v>9239</v>
      </c>
      <c r="H6930" s="24" t="s">
        <v>94</v>
      </c>
      <c r="I6930" s="24" t="s">
        <v>95</v>
      </c>
      <c r="J6930" s="27" t="s">
        <v>1</v>
      </c>
      <c r="K6930" s="28">
        <v>19.989999999999998</v>
      </c>
      <c r="L6930" s="28">
        <v>0</v>
      </c>
    </row>
    <row r="6931" spans="1:12" x14ac:dyDescent="0.25">
      <c r="A6931" s="24" t="s">
        <v>3305</v>
      </c>
      <c r="B6931" s="26">
        <v>2015</v>
      </c>
      <c r="C6931" s="24">
        <v>9</v>
      </c>
      <c r="D6931" s="24" t="s">
        <v>261</v>
      </c>
      <c r="E6931" s="26">
        <v>237</v>
      </c>
      <c r="F6931" s="24">
        <v>5933</v>
      </c>
      <c r="G6931" s="26" t="s">
        <v>9240</v>
      </c>
      <c r="H6931" s="24" t="s">
        <v>1188</v>
      </c>
      <c r="I6931" s="24" t="s">
        <v>1189</v>
      </c>
      <c r="J6931" s="27" t="s">
        <v>1</v>
      </c>
      <c r="K6931" s="28">
        <v>14.41</v>
      </c>
      <c r="L6931" s="28">
        <v>0</v>
      </c>
    </row>
    <row r="6932" spans="1:12" x14ac:dyDescent="0.25">
      <c r="A6932" s="24" t="s">
        <v>3305</v>
      </c>
      <c r="B6932" s="26">
        <v>2015</v>
      </c>
      <c r="C6932" s="24">
        <v>9</v>
      </c>
      <c r="D6932" s="24" t="s">
        <v>261</v>
      </c>
      <c r="E6932" s="26">
        <v>237</v>
      </c>
      <c r="F6932" s="24">
        <v>5934</v>
      </c>
      <c r="G6932" s="26" t="s">
        <v>9241</v>
      </c>
      <c r="H6932" s="24" t="s">
        <v>345</v>
      </c>
      <c r="I6932" s="24" t="s">
        <v>346</v>
      </c>
      <c r="J6932" s="27" t="s">
        <v>1</v>
      </c>
      <c r="K6932" s="28">
        <v>135.52000000000001</v>
      </c>
      <c r="L6932" s="28">
        <v>0</v>
      </c>
    </row>
    <row r="6933" spans="1:12" x14ac:dyDescent="0.25">
      <c r="A6933" s="24" t="s">
        <v>3305</v>
      </c>
      <c r="B6933" s="26">
        <v>2015</v>
      </c>
      <c r="C6933" s="24">
        <v>9</v>
      </c>
      <c r="D6933" s="24" t="s">
        <v>261</v>
      </c>
      <c r="E6933" s="26">
        <v>237</v>
      </c>
      <c r="F6933" s="24">
        <v>5935</v>
      </c>
      <c r="G6933" s="26" t="s">
        <v>9242</v>
      </c>
      <c r="H6933" s="24" t="s">
        <v>190</v>
      </c>
      <c r="I6933" s="24" t="s">
        <v>191</v>
      </c>
      <c r="J6933" s="27" t="s">
        <v>1</v>
      </c>
      <c r="K6933" s="28">
        <v>123.16</v>
      </c>
      <c r="L6933" s="28">
        <v>0</v>
      </c>
    </row>
    <row r="6934" spans="1:12" x14ac:dyDescent="0.25">
      <c r="A6934" s="24" t="s">
        <v>3305</v>
      </c>
      <c r="B6934" s="26">
        <v>2015</v>
      </c>
      <c r="C6934" s="24">
        <v>9</v>
      </c>
      <c r="D6934" s="24" t="s">
        <v>261</v>
      </c>
      <c r="E6934" s="26">
        <v>237</v>
      </c>
      <c r="F6934" s="24">
        <v>5936</v>
      </c>
      <c r="G6934" s="26" t="s">
        <v>9243</v>
      </c>
      <c r="H6934" s="24" t="s">
        <v>77</v>
      </c>
      <c r="I6934" s="24" t="s">
        <v>78</v>
      </c>
      <c r="J6934" s="27" t="s">
        <v>1</v>
      </c>
      <c r="K6934" s="28">
        <v>29.76</v>
      </c>
      <c r="L6934" s="28">
        <v>0</v>
      </c>
    </row>
    <row r="6935" spans="1:12" x14ac:dyDescent="0.25">
      <c r="A6935" s="24" t="s">
        <v>3305</v>
      </c>
      <c r="B6935" s="26">
        <v>2015</v>
      </c>
      <c r="C6935" s="24">
        <v>9</v>
      </c>
      <c r="D6935" s="24" t="s">
        <v>261</v>
      </c>
      <c r="E6935" s="26">
        <v>237</v>
      </c>
      <c r="F6935" s="24">
        <v>5017</v>
      </c>
      <c r="G6935" s="26" t="s">
        <v>8324</v>
      </c>
      <c r="H6935" s="24" t="s">
        <v>804</v>
      </c>
      <c r="I6935" s="24" t="s">
        <v>805</v>
      </c>
      <c r="J6935" s="27" t="s">
        <v>1</v>
      </c>
      <c r="K6935" s="28">
        <v>35.909999999999997</v>
      </c>
      <c r="L6935" s="28">
        <v>0</v>
      </c>
    </row>
    <row r="6936" spans="1:12" x14ac:dyDescent="0.25">
      <c r="A6936" s="24" t="s">
        <v>3305</v>
      </c>
      <c r="B6936" s="26">
        <v>2015</v>
      </c>
      <c r="C6936" s="24">
        <v>9</v>
      </c>
      <c r="D6936" s="24" t="s">
        <v>261</v>
      </c>
      <c r="E6936" s="26">
        <v>237</v>
      </c>
      <c r="F6936" s="24">
        <v>5937</v>
      </c>
      <c r="G6936" s="26" t="s">
        <v>9244</v>
      </c>
      <c r="H6936" s="24" t="s">
        <v>164</v>
      </c>
      <c r="I6936" s="24" t="s">
        <v>165</v>
      </c>
      <c r="J6936" s="27" t="s">
        <v>1</v>
      </c>
      <c r="K6936" s="28">
        <v>6.7</v>
      </c>
      <c r="L6936" s="28">
        <v>0</v>
      </c>
    </row>
    <row r="6937" spans="1:12" x14ac:dyDescent="0.25">
      <c r="A6937" s="24" t="s">
        <v>3305</v>
      </c>
      <c r="B6937" s="26">
        <v>2015</v>
      </c>
      <c r="C6937" s="24">
        <v>9</v>
      </c>
      <c r="D6937" s="24" t="s">
        <v>261</v>
      </c>
      <c r="E6937" s="26">
        <v>237</v>
      </c>
      <c r="F6937" s="24">
        <v>4880</v>
      </c>
      <c r="G6937" s="26" t="s">
        <v>8187</v>
      </c>
      <c r="H6937" s="24" t="s">
        <v>98</v>
      </c>
      <c r="I6937" s="24" t="s">
        <v>99</v>
      </c>
      <c r="J6937" s="27" t="s">
        <v>1</v>
      </c>
      <c r="K6937" s="28">
        <v>53.59</v>
      </c>
      <c r="L6937" s="28">
        <v>0</v>
      </c>
    </row>
    <row r="6938" spans="1:12" x14ac:dyDescent="0.25">
      <c r="A6938" s="24" t="s">
        <v>3305</v>
      </c>
      <c r="B6938" s="26">
        <v>2015</v>
      </c>
      <c r="C6938" s="24">
        <v>9</v>
      </c>
      <c r="D6938" s="24" t="s">
        <v>261</v>
      </c>
      <c r="E6938" s="26">
        <v>237</v>
      </c>
      <c r="F6938" s="24">
        <v>5938</v>
      </c>
      <c r="G6938" s="26" t="s">
        <v>9245</v>
      </c>
      <c r="H6938" s="24" t="s">
        <v>98</v>
      </c>
      <c r="I6938" s="24" t="s">
        <v>99</v>
      </c>
      <c r="J6938" s="27" t="s">
        <v>1</v>
      </c>
      <c r="K6938" s="28">
        <v>172.02</v>
      </c>
      <c r="L6938" s="28">
        <v>0</v>
      </c>
    </row>
    <row r="6939" spans="1:12" x14ac:dyDescent="0.25">
      <c r="A6939" s="24" t="s">
        <v>3305</v>
      </c>
      <c r="B6939" s="26">
        <v>2015</v>
      </c>
      <c r="C6939" s="24">
        <v>9</v>
      </c>
      <c r="D6939" s="24" t="s">
        <v>261</v>
      </c>
      <c r="E6939" s="26">
        <v>237</v>
      </c>
      <c r="F6939" s="24">
        <v>5939</v>
      </c>
      <c r="G6939" s="26" t="s">
        <v>9246</v>
      </c>
      <c r="H6939" s="24" t="s">
        <v>1822</v>
      </c>
      <c r="I6939" s="24" t="s">
        <v>1823</v>
      </c>
      <c r="J6939" s="27" t="s">
        <v>1</v>
      </c>
      <c r="K6939" s="28">
        <v>11.18</v>
      </c>
      <c r="L6939" s="28">
        <v>0</v>
      </c>
    </row>
    <row r="6940" spans="1:12" x14ac:dyDescent="0.25">
      <c r="A6940" s="24" t="s">
        <v>3305</v>
      </c>
      <c r="B6940" s="26">
        <v>2015</v>
      </c>
      <c r="C6940" s="24">
        <v>9</v>
      </c>
      <c r="D6940" s="24" t="s">
        <v>261</v>
      </c>
      <c r="E6940" s="26">
        <v>237</v>
      </c>
      <c r="F6940" s="24">
        <v>5940</v>
      </c>
      <c r="G6940" s="26" t="s">
        <v>9247</v>
      </c>
      <c r="H6940" s="24" t="s">
        <v>1222</v>
      </c>
      <c r="I6940" s="24" t="s">
        <v>1223</v>
      </c>
      <c r="J6940" s="27" t="s">
        <v>1</v>
      </c>
      <c r="K6940" s="28">
        <v>7.83</v>
      </c>
      <c r="L6940" s="28">
        <v>0</v>
      </c>
    </row>
    <row r="6941" spans="1:12" x14ac:dyDescent="0.25">
      <c r="A6941" s="24" t="s">
        <v>3305</v>
      </c>
      <c r="B6941" s="26">
        <v>2015</v>
      </c>
      <c r="C6941" s="24">
        <v>9</v>
      </c>
      <c r="D6941" s="24" t="s">
        <v>261</v>
      </c>
      <c r="E6941" s="26">
        <v>237</v>
      </c>
      <c r="F6941" s="24">
        <v>5941</v>
      </c>
      <c r="G6941" s="26" t="s">
        <v>9248</v>
      </c>
      <c r="H6941" s="24" t="s">
        <v>1222</v>
      </c>
      <c r="I6941" s="24" t="s">
        <v>1223</v>
      </c>
      <c r="J6941" s="27" t="s">
        <v>1</v>
      </c>
      <c r="K6941" s="28">
        <v>7.83</v>
      </c>
      <c r="L6941" s="28">
        <v>0</v>
      </c>
    </row>
    <row r="6942" spans="1:12" x14ac:dyDescent="0.25">
      <c r="A6942" s="24" t="s">
        <v>3305</v>
      </c>
      <c r="B6942" s="26">
        <v>2015</v>
      </c>
      <c r="C6942" s="24">
        <v>9</v>
      </c>
      <c r="D6942" s="24" t="s">
        <v>261</v>
      </c>
      <c r="E6942" s="26">
        <v>237</v>
      </c>
      <c r="F6942" s="24">
        <v>5942</v>
      </c>
      <c r="G6942" s="26" t="s">
        <v>9249</v>
      </c>
      <c r="H6942" s="24" t="s">
        <v>488</v>
      </c>
      <c r="I6942" s="24" t="s">
        <v>489</v>
      </c>
      <c r="J6942" s="27" t="s">
        <v>1</v>
      </c>
      <c r="K6942" s="28">
        <v>11.18</v>
      </c>
      <c r="L6942" s="28">
        <v>0</v>
      </c>
    </row>
    <row r="6943" spans="1:12" x14ac:dyDescent="0.25">
      <c r="A6943" s="24" t="s">
        <v>3305</v>
      </c>
      <c r="B6943" s="26">
        <v>2015</v>
      </c>
      <c r="C6943" s="24">
        <v>9</v>
      </c>
      <c r="D6943" s="24" t="s">
        <v>261</v>
      </c>
      <c r="E6943" s="26">
        <v>237</v>
      </c>
      <c r="F6943" s="24">
        <v>5943</v>
      </c>
      <c r="G6943" s="26" t="s">
        <v>9250</v>
      </c>
      <c r="H6943" s="24" t="s">
        <v>39</v>
      </c>
      <c r="I6943" s="24" t="s">
        <v>40</v>
      </c>
      <c r="J6943" s="27" t="s">
        <v>1</v>
      </c>
      <c r="K6943" s="28">
        <v>31.48</v>
      </c>
      <c r="L6943" s="28">
        <v>0</v>
      </c>
    </row>
    <row r="6944" spans="1:12" x14ac:dyDescent="0.25">
      <c r="A6944" s="24" t="s">
        <v>3305</v>
      </c>
      <c r="B6944" s="26">
        <v>2015</v>
      </c>
      <c r="C6944" s="24">
        <v>9</v>
      </c>
      <c r="D6944" s="24" t="s">
        <v>261</v>
      </c>
      <c r="E6944" s="26">
        <v>237</v>
      </c>
      <c r="F6944" s="24">
        <v>5944</v>
      </c>
      <c r="G6944" s="26" t="s">
        <v>9251</v>
      </c>
      <c r="H6944" s="24" t="s">
        <v>134</v>
      </c>
      <c r="I6944" s="24" t="s">
        <v>135</v>
      </c>
      <c r="J6944" s="27" t="s">
        <v>1</v>
      </c>
      <c r="K6944" s="28">
        <v>172.02</v>
      </c>
      <c r="L6944" s="28">
        <v>0</v>
      </c>
    </row>
    <row r="6945" spans="1:12" x14ac:dyDescent="0.25">
      <c r="A6945" s="24" t="s">
        <v>3305</v>
      </c>
      <c r="B6945" s="26">
        <v>2015</v>
      </c>
      <c r="C6945" s="24">
        <v>9</v>
      </c>
      <c r="D6945" s="24" t="s">
        <v>261</v>
      </c>
      <c r="E6945" s="26">
        <v>237</v>
      </c>
      <c r="F6945" s="24">
        <v>947</v>
      </c>
      <c r="G6945" s="26" t="s">
        <v>4254</v>
      </c>
      <c r="H6945" s="24" t="s">
        <v>61</v>
      </c>
      <c r="I6945" s="24" t="s">
        <v>62</v>
      </c>
      <c r="J6945" s="27" t="s">
        <v>1</v>
      </c>
      <c r="K6945" s="28">
        <v>7.83</v>
      </c>
      <c r="L6945" s="28">
        <v>0</v>
      </c>
    </row>
    <row r="6946" spans="1:12" x14ac:dyDescent="0.25">
      <c r="A6946" s="24" t="s">
        <v>3305</v>
      </c>
      <c r="B6946" s="26">
        <v>2015</v>
      </c>
      <c r="C6946" s="24">
        <v>9</v>
      </c>
      <c r="D6946" s="24" t="s">
        <v>261</v>
      </c>
      <c r="E6946" s="26">
        <v>237</v>
      </c>
      <c r="F6946" s="24">
        <v>4898</v>
      </c>
      <c r="G6946" s="26" t="s">
        <v>8205</v>
      </c>
      <c r="H6946" s="24" t="s">
        <v>94</v>
      </c>
      <c r="I6946" s="24" t="s">
        <v>95</v>
      </c>
      <c r="J6946" s="27" t="s">
        <v>1</v>
      </c>
      <c r="K6946" s="28">
        <v>30.93</v>
      </c>
      <c r="L6946" s="28">
        <v>0</v>
      </c>
    </row>
    <row r="6947" spans="1:12" x14ac:dyDescent="0.25">
      <c r="A6947" s="24" t="s">
        <v>3305</v>
      </c>
      <c r="B6947" s="26">
        <v>2015</v>
      </c>
      <c r="C6947" s="24">
        <v>9</v>
      </c>
      <c r="D6947" s="24" t="s">
        <v>261</v>
      </c>
      <c r="E6947" s="26">
        <v>237</v>
      </c>
      <c r="F6947" s="24">
        <v>5945</v>
      </c>
      <c r="G6947" s="26" t="s">
        <v>9252</v>
      </c>
      <c r="H6947" s="24" t="s">
        <v>1824</v>
      </c>
      <c r="I6947" s="24" t="s">
        <v>1825</v>
      </c>
      <c r="J6947" s="27" t="s">
        <v>1</v>
      </c>
      <c r="K6947" s="28">
        <v>111.35</v>
      </c>
      <c r="L6947" s="28">
        <v>0</v>
      </c>
    </row>
    <row r="6948" spans="1:12" x14ac:dyDescent="0.25">
      <c r="A6948" s="24" t="s">
        <v>3305</v>
      </c>
      <c r="B6948" s="26">
        <v>2015</v>
      </c>
      <c r="C6948" s="24">
        <v>9</v>
      </c>
      <c r="D6948" s="24" t="s">
        <v>261</v>
      </c>
      <c r="E6948" s="26">
        <v>237</v>
      </c>
      <c r="F6948" s="24">
        <v>1822</v>
      </c>
      <c r="G6948" s="26" t="s">
        <v>5129</v>
      </c>
      <c r="H6948" s="24" t="s">
        <v>1798</v>
      </c>
      <c r="I6948" s="24" t="s">
        <v>1799</v>
      </c>
      <c r="J6948" s="27" t="s">
        <v>1</v>
      </c>
      <c r="K6948" s="28">
        <v>172.02</v>
      </c>
      <c r="L6948" s="28">
        <v>0</v>
      </c>
    </row>
    <row r="6949" spans="1:12" x14ac:dyDescent="0.25">
      <c r="A6949" s="24" t="s">
        <v>3305</v>
      </c>
      <c r="B6949" s="26">
        <v>2015</v>
      </c>
      <c r="C6949" s="24">
        <v>9</v>
      </c>
      <c r="D6949" s="24" t="s">
        <v>261</v>
      </c>
      <c r="E6949" s="26">
        <v>237</v>
      </c>
      <c r="F6949" s="24">
        <v>5946</v>
      </c>
      <c r="G6949" s="26" t="s">
        <v>9253</v>
      </c>
      <c r="H6949" s="24" t="s">
        <v>1816</v>
      </c>
      <c r="I6949" s="24" t="s">
        <v>1817</v>
      </c>
      <c r="J6949" s="27" t="s">
        <v>1</v>
      </c>
      <c r="K6949" s="28">
        <v>7.83</v>
      </c>
      <c r="L6949" s="28">
        <v>0</v>
      </c>
    </row>
    <row r="6950" spans="1:12" x14ac:dyDescent="0.25">
      <c r="A6950" s="24" t="s">
        <v>3305</v>
      </c>
      <c r="B6950" s="26">
        <v>2015</v>
      </c>
      <c r="C6950" s="24">
        <v>9</v>
      </c>
      <c r="D6950" s="24" t="s">
        <v>261</v>
      </c>
      <c r="E6950" s="26">
        <v>237</v>
      </c>
      <c r="F6950" s="24">
        <v>5947</v>
      </c>
      <c r="G6950" s="26" t="s">
        <v>9254</v>
      </c>
      <c r="H6950" s="24" t="s">
        <v>98</v>
      </c>
      <c r="I6950" s="24" t="s">
        <v>99</v>
      </c>
      <c r="J6950" s="27" t="s">
        <v>1</v>
      </c>
      <c r="K6950" s="28">
        <v>172.02</v>
      </c>
      <c r="L6950" s="28">
        <v>0</v>
      </c>
    </row>
    <row r="6951" spans="1:12" x14ac:dyDescent="0.25">
      <c r="A6951" s="24" t="s">
        <v>3305</v>
      </c>
      <c r="B6951" s="26">
        <v>2015</v>
      </c>
      <c r="C6951" s="24">
        <v>9</v>
      </c>
      <c r="D6951" s="24" t="s">
        <v>261</v>
      </c>
      <c r="E6951" s="26">
        <v>237</v>
      </c>
      <c r="F6951" s="24">
        <v>1016</v>
      </c>
      <c r="G6951" s="26" t="s">
        <v>4323</v>
      </c>
      <c r="H6951" s="24" t="s">
        <v>67</v>
      </c>
      <c r="I6951" s="24" t="s">
        <v>68</v>
      </c>
      <c r="J6951" s="27" t="s">
        <v>1</v>
      </c>
      <c r="K6951" s="28">
        <v>17.52</v>
      </c>
      <c r="L6951" s="28">
        <v>0</v>
      </c>
    </row>
    <row r="6952" spans="1:12" x14ac:dyDescent="0.25">
      <c r="A6952" s="24" t="s">
        <v>3305</v>
      </c>
      <c r="B6952" s="26">
        <v>2015</v>
      </c>
      <c r="C6952" s="24">
        <v>9</v>
      </c>
      <c r="D6952" s="24" t="s">
        <v>261</v>
      </c>
      <c r="E6952" s="26">
        <v>237</v>
      </c>
      <c r="F6952" s="24">
        <v>5948</v>
      </c>
      <c r="G6952" s="26" t="s">
        <v>9255</v>
      </c>
      <c r="H6952" s="24" t="s">
        <v>1166</v>
      </c>
      <c r="I6952" s="24" t="s">
        <v>1167</v>
      </c>
      <c r="J6952" s="27" t="s">
        <v>1</v>
      </c>
      <c r="K6952" s="28">
        <v>3.04</v>
      </c>
      <c r="L6952" s="28">
        <v>0</v>
      </c>
    </row>
    <row r="6953" spans="1:12" x14ac:dyDescent="0.25">
      <c r="A6953" s="24" t="s">
        <v>3305</v>
      </c>
      <c r="B6953" s="26">
        <v>2015</v>
      </c>
      <c r="C6953" s="24">
        <v>9</v>
      </c>
      <c r="D6953" s="24" t="s">
        <v>261</v>
      </c>
      <c r="E6953" s="26">
        <v>237</v>
      </c>
      <c r="F6953" s="24">
        <v>5949</v>
      </c>
      <c r="G6953" s="26" t="s">
        <v>9256</v>
      </c>
      <c r="H6953" s="24" t="s">
        <v>77</v>
      </c>
      <c r="I6953" s="24" t="s">
        <v>78</v>
      </c>
      <c r="J6953" s="27" t="s">
        <v>1</v>
      </c>
      <c r="K6953" s="28">
        <v>7.58</v>
      </c>
      <c r="L6953" s="28">
        <v>0</v>
      </c>
    </row>
    <row r="6954" spans="1:12" x14ac:dyDescent="0.25">
      <c r="A6954" s="24" t="s">
        <v>3305</v>
      </c>
      <c r="B6954" s="26">
        <v>2015</v>
      </c>
      <c r="C6954" s="24">
        <v>9</v>
      </c>
      <c r="D6954" s="24" t="s">
        <v>261</v>
      </c>
      <c r="E6954" s="26">
        <v>237</v>
      </c>
      <c r="F6954" s="24">
        <v>5950</v>
      </c>
      <c r="G6954" s="26" t="s">
        <v>9257</v>
      </c>
      <c r="H6954" s="24" t="s">
        <v>134</v>
      </c>
      <c r="I6954" s="24" t="s">
        <v>135</v>
      </c>
      <c r="J6954" s="27" t="s">
        <v>1</v>
      </c>
      <c r="K6954" s="28">
        <v>119.49</v>
      </c>
      <c r="L6954" s="28">
        <v>0</v>
      </c>
    </row>
    <row r="6955" spans="1:12" x14ac:dyDescent="0.25">
      <c r="A6955" s="24" t="s">
        <v>3305</v>
      </c>
      <c r="B6955" s="26">
        <v>2015</v>
      </c>
      <c r="C6955" s="24">
        <v>9</v>
      </c>
      <c r="D6955" s="24" t="s">
        <v>261</v>
      </c>
      <c r="E6955" s="26">
        <v>237</v>
      </c>
      <c r="F6955" s="24">
        <v>5951</v>
      </c>
      <c r="G6955" s="26" t="s">
        <v>9258</v>
      </c>
      <c r="H6955" s="24" t="s">
        <v>98</v>
      </c>
      <c r="I6955" s="24" t="s">
        <v>99</v>
      </c>
      <c r="J6955" s="27" t="s">
        <v>1</v>
      </c>
      <c r="K6955" s="28">
        <v>63.84</v>
      </c>
      <c r="L6955" s="28">
        <v>0</v>
      </c>
    </row>
    <row r="6956" spans="1:12" x14ac:dyDescent="0.25">
      <c r="A6956" s="24" t="s">
        <v>3305</v>
      </c>
      <c r="B6956" s="26">
        <v>2015</v>
      </c>
      <c r="C6956" s="24">
        <v>9</v>
      </c>
      <c r="D6956" s="24" t="s">
        <v>261</v>
      </c>
      <c r="E6956" s="26">
        <v>238</v>
      </c>
      <c r="F6956" s="24">
        <v>5952</v>
      </c>
      <c r="G6956" s="26" t="s">
        <v>9259</v>
      </c>
      <c r="H6956" s="24" t="s">
        <v>470</v>
      </c>
      <c r="I6956" s="24" t="s">
        <v>471</v>
      </c>
      <c r="J6956" s="27" t="s">
        <v>1</v>
      </c>
      <c r="K6956" s="28">
        <v>8.69</v>
      </c>
      <c r="L6956" s="28">
        <v>0</v>
      </c>
    </row>
    <row r="6957" spans="1:12" x14ac:dyDescent="0.25">
      <c r="A6957" s="24" t="s">
        <v>3305</v>
      </c>
      <c r="B6957" s="26">
        <v>2015</v>
      </c>
      <c r="C6957" s="24">
        <v>9</v>
      </c>
      <c r="D6957" s="24" t="s">
        <v>261</v>
      </c>
      <c r="E6957" s="26">
        <v>238</v>
      </c>
      <c r="F6957" s="24">
        <v>5953</v>
      </c>
      <c r="G6957" s="26" t="s">
        <v>9260</v>
      </c>
      <c r="H6957" s="24" t="s">
        <v>1792</v>
      </c>
      <c r="I6957" s="24" t="s">
        <v>1793</v>
      </c>
      <c r="J6957" s="27" t="s">
        <v>1</v>
      </c>
      <c r="K6957" s="28">
        <v>146.63</v>
      </c>
      <c r="L6957" s="28">
        <v>0</v>
      </c>
    </row>
    <row r="6958" spans="1:12" x14ac:dyDescent="0.25">
      <c r="A6958" s="24" t="s">
        <v>3305</v>
      </c>
      <c r="B6958" s="26">
        <v>2015</v>
      </c>
      <c r="C6958" s="24">
        <v>9</v>
      </c>
      <c r="D6958" s="24" t="s">
        <v>261</v>
      </c>
      <c r="E6958" s="26">
        <v>238</v>
      </c>
      <c r="F6958" s="24">
        <v>5954</v>
      </c>
      <c r="G6958" s="26" t="s">
        <v>9261</v>
      </c>
      <c r="H6958" s="24" t="s">
        <v>232</v>
      </c>
      <c r="I6958" s="24" t="s">
        <v>233</v>
      </c>
      <c r="J6958" s="27" t="s">
        <v>1</v>
      </c>
      <c r="K6958" s="28">
        <v>8.26</v>
      </c>
      <c r="L6958" s="28">
        <v>0</v>
      </c>
    </row>
    <row r="6959" spans="1:12" x14ac:dyDescent="0.25">
      <c r="A6959" s="24" t="s">
        <v>3305</v>
      </c>
      <c r="B6959" s="26">
        <v>2015</v>
      </c>
      <c r="C6959" s="24">
        <v>9</v>
      </c>
      <c r="D6959" s="24" t="s">
        <v>261</v>
      </c>
      <c r="E6959" s="26">
        <v>238</v>
      </c>
      <c r="F6959" s="24">
        <v>2787</v>
      </c>
      <c r="G6959" s="26" t="s">
        <v>6094</v>
      </c>
      <c r="H6959" s="24" t="s">
        <v>102</v>
      </c>
      <c r="I6959" s="24" t="s">
        <v>103</v>
      </c>
      <c r="J6959" s="27" t="s">
        <v>1</v>
      </c>
      <c r="K6959" s="28">
        <v>93.66</v>
      </c>
      <c r="L6959" s="28">
        <v>0</v>
      </c>
    </row>
    <row r="6960" spans="1:12" x14ac:dyDescent="0.25">
      <c r="A6960" s="24" t="s">
        <v>3305</v>
      </c>
      <c r="B6960" s="26">
        <v>2015</v>
      </c>
      <c r="C6960" s="24">
        <v>9</v>
      </c>
      <c r="D6960" s="24" t="s">
        <v>261</v>
      </c>
      <c r="E6960" s="26">
        <v>238</v>
      </c>
      <c r="F6960" s="24">
        <v>5955</v>
      </c>
      <c r="G6960" s="26" t="s">
        <v>9262</v>
      </c>
      <c r="H6960" s="24" t="s">
        <v>94</v>
      </c>
      <c r="I6960" s="24" t="s">
        <v>95</v>
      </c>
      <c r="J6960" s="27" t="s">
        <v>1</v>
      </c>
      <c r="K6960" s="28">
        <v>17.57</v>
      </c>
      <c r="L6960" s="28">
        <v>0</v>
      </c>
    </row>
    <row r="6961" spans="1:12" x14ac:dyDescent="0.25">
      <c r="A6961" s="24" t="s">
        <v>3305</v>
      </c>
      <c r="B6961" s="26">
        <v>2015</v>
      </c>
      <c r="C6961" s="24">
        <v>9</v>
      </c>
      <c r="D6961" s="24" t="s">
        <v>261</v>
      </c>
      <c r="E6961" s="26">
        <v>238</v>
      </c>
      <c r="F6961" s="24">
        <v>4984</v>
      </c>
      <c r="G6961" s="26" t="s">
        <v>8291</v>
      </c>
      <c r="H6961" s="24" t="s">
        <v>1826</v>
      </c>
      <c r="I6961" s="24" t="s">
        <v>1827</v>
      </c>
      <c r="J6961" s="27" t="s">
        <v>1</v>
      </c>
      <c r="K6961" s="28">
        <v>79.489999999999995</v>
      </c>
      <c r="L6961" s="28">
        <v>0</v>
      </c>
    </row>
    <row r="6962" spans="1:12" x14ac:dyDescent="0.25">
      <c r="A6962" s="24" t="s">
        <v>3305</v>
      </c>
      <c r="B6962" s="26">
        <v>2015</v>
      </c>
      <c r="C6962" s="24">
        <v>9</v>
      </c>
      <c r="D6962" s="24" t="s">
        <v>261</v>
      </c>
      <c r="E6962" s="26">
        <v>238</v>
      </c>
      <c r="F6962" s="24">
        <v>5956</v>
      </c>
      <c r="G6962" s="26" t="s">
        <v>9263</v>
      </c>
      <c r="H6962" s="24" t="s">
        <v>644</v>
      </c>
      <c r="I6962" s="24" t="s">
        <v>645</v>
      </c>
      <c r="J6962" s="27" t="s">
        <v>1</v>
      </c>
      <c r="K6962" s="28">
        <v>25.09</v>
      </c>
      <c r="L6962" s="28">
        <v>0</v>
      </c>
    </row>
    <row r="6963" spans="1:12" x14ac:dyDescent="0.25">
      <c r="A6963" s="24" t="s">
        <v>3305</v>
      </c>
      <c r="B6963" s="26">
        <v>2015</v>
      </c>
      <c r="C6963" s="24">
        <v>9</v>
      </c>
      <c r="D6963" s="24" t="s">
        <v>261</v>
      </c>
      <c r="E6963" s="26">
        <v>238</v>
      </c>
      <c r="F6963" s="24">
        <v>5957</v>
      </c>
      <c r="G6963" s="26" t="s">
        <v>9264</v>
      </c>
      <c r="H6963" s="24" t="s">
        <v>61</v>
      </c>
      <c r="I6963" s="24" t="s">
        <v>62</v>
      </c>
      <c r="J6963" s="27" t="s">
        <v>1</v>
      </c>
      <c r="K6963" s="28">
        <v>7.83</v>
      </c>
      <c r="L6963" s="28">
        <v>0</v>
      </c>
    </row>
    <row r="6964" spans="1:12" x14ac:dyDescent="0.25">
      <c r="A6964" s="24" t="s">
        <v>3305</v>
      </c>
      <c r="B6964" s="26">
        <v>2015</v>
      </c>
      <c r="C6964" s="24">
        <v>9</v>
      </c>
      <c r="D6964" s="24" t="s">
        <v>261</v>
      </c>
      <c r="E6964" s="26">
        <v>238</v>
      </c>
      <c r="F6964" s="24">
        <v>5958</v>
      </c>
      <c r="G6964" s="26" t="s">
        <v>9265</v>
      </c>
      <c r="H6964" s="24" t="s">
        <v>102</v>
      </c>
      <c r="I6964" s="24" t="s">
        <v>103</v>
      </c>
      <c r="J6964" s="27" t="s">
        <v>1</v>
      </c>
      <c r="K6964" s="28">
        <v>48.57</v>
      </c>
      <c r="L6964" s="28">
        <v>0</v>
      </c>
    </row>
    <row r="6965" spans="1:12" x14ac:dyDescent="0.25">
      <c r="A6965" s="24" t="s">
        <v>3305</v>
      </c>
      <c r="B6965" s="26">
        <v>2015</v>
      </c>
      <c r="C6965" s="24">
        <v>9</v>
      </c>
      <c r="D6965" s="24" t="s">
        <v>261</v>
      </c>
      <c r="E6965" s="26">
        <v>238</v>
      </c>
      <c r="F6965" s="24">
        <v>5959</v>
      </c>
      <c r="G6965" s="26" t="s">
        <v>9266</v>
      </c>
      <c r="H6965" s="24" t="s">
        <v>134</v>
      </c>
      <c r="I6965" s="24" t="s">
        <v>135</v>
      </c>
      <c r="J6965" s="27" t="s">
        <v>1</v>
      </c>
      <c r="K6965" s="28">
        <v>37.57</v>
      </c>
      <c r="L6965" s="28">
        <v>0</v>
      </c>
    </row>
    <row r="6966" spans="1:12" x14ac:dyDescent="0.25">
      <c r="A6966" s="24" t="s">
        <v>3305</v>
      </c>
      <c r="B6966" s="26">
        <v>2015</v>
      </c>
      <c r="C6966" s="24">
        <v>9</v>
      </c>
      <c r="D6966" s="24" t="s">
        <v>261</v>
      </c>
      <c r="E6966" s="26">
        <v>238</v>
      </c>
      <c r="F6966" s="24">
        <v>5960</v>
      </c>
      <c r="G6966" s="26" t="s">
        <v>9267</v>
      </c>
      <c r="H6966" s="24" t="s">
        <v>59</v>
      </c>
      <c r="I6966" s="24" t="s">
        <v>60</v>
      </c>
      <c r="J6966" s="27" t="s">
        <v>1</v>
      </c>
      <c r="K6966" s="28">
        <v>223.57</v>
      </c>
      <c r="L6966" s="28">
        <v>0</v>
      </c>
    </row>
    <row r="6967" spans="1:12" x14ac:dyDescent="0.25">
      <c r="A6967" s="24" t="s">
        <v>3305</v>
      </c>
      <c r="B6967" s="26">
        <v>2015</v>
      </c>
      <c r="C6967" s="24">
        <v>9</v>
      </c>
      <c r="D6967" s="24" t="s">
        <v>261</v>
      </c>
      <c r="E6967" s="26">
        <v>238</v>
      </c>
      <c r="F6967" s="24">
        <v>5961</v>
      </c>
      <c r="G6967" s="26" t="s">
        <v>9268</v>
      </c>
      <c r="H6967" s="24" t="s">
        <v>328</v>
      </c>
      <c r="I6967" s="24" t="s">
        <v>329</v>
      </c>
      <c r="J6967" s="27" t="s">
        <v>1</v>
      </c>
      <c r="K6967" s="28">
        <v>27.93</v>
      </c>
      <c r="L6967" s="28">
        <v>0</v>
      </c>
    </row>
    <row r="6968" spans="1:12" x14ac:dyDescent="0.25">
      <c r="A6968" s="24" t="s">
        <v>3305</v>
      </c>
      <c r="B6968" s="26">
        <v>2015</v>
      </c>
      <c r="C6968" s="24">
        <v>9</v>
      </c>
      <c r="D6968" s="24" t="s">
        <v>261</v>
      </c>
      <c r="E6968" s="26">
        <v>238</v>
      </c>
      <c r="F6968" s="24">
        <v>5962</v>
      </c>
      <c r="G6968" s="26" t="s">
        <v>9269</v>
      </c>
      <c r="H6968" s="24" t="s">
        <v>67</v>
      </c>
      <c r="I6968" s="24" t="s">
        <v>68</v>
      </c>
      <c r="J6968" s="27" t="s">
        <v>1</v>
      </c>
      <c r="K6968" s="28">
        <v>7.58</v>
      </c>
      <c r="L6968" s="28">
        <v>0</v>
      </c>
    </row>
    <row r="6969" spans="1:12" x14ac:dyDescent="0.25">
      <c r="A6969" s="24" t="s">
        <v>3305</v>
      </c>
      <c r="B6969" s="26">
        <v>2015</v>
      </c>
      <c r="C6969" s="24">
        <v>9</v>
      </c>
      <c r="D6969" s="24" t="s">
        <v>261</v>
      </c>
      <c r="E6969" s="26">
        <v>238</v>
      </c>
      <c r="F6969" s="24">
        <v>5963</v>
      </c>
      <c r="G6969" s="26" t="s">
        <v>9270</v>
      </c>
      <c r="H6969" s="24" t="s">
        <v>338</v>
      </c>
      <c r="I6969" s="24" t="s">
        <v>339</v>
      </c>
      <c r="J6969" s="27" t="s">
        <v>1</v>
      </c>
      <c r="K6969" s="28">
        <v>53.77</v>
      </c>
      <c r="L6969" s="28">
        <v>0</v>
      </c>
    </row>
    <row r="6970" spans="1:12" x14ac:dyDescent="0.25">
      <c r="A6970" s="24" t="s">
        <v>3305</v>
      </c>
      <c r="B6970" s="26">
        <v>2015</v>
      </c>
      <c r="C6970" s="24">
        <v>9</v>
      </c>
      <c r="D6970" s="24" t="s">
        <v>261</v>
      </c>
      <c r="E6970" s="26">
        <v>238</v>
      </c>
      <c r="F6970" s="24">
        <v>5964</v>
      </c>
      <c r="G6970" s="26" t="s">
        <v>9271</v>
      </c>
      <c r="H6970" s="24" t="s">
        <v>77</v>
      </c>
      <c r="I6970" s="24" t="s">
        <v>78</v>
      </c>
      <c r="J6970" s="27" t="s">
        <v>1</v>
      </c>
      <c r="K6970" s="28">
        <v>56.64</v>
      </c>
      <c r="L6970" s="28">
        <v>0</v>
      </c>
    </row>
    <row r="6971" spans="1:12" x14ac:dyDescent="0.25">
      <c r="A6971" s="24" t="s">
        <v>3305</v>
      </c>
      <c r="B6971" s="26">
        <v>2015</v>
      </c>
      <c r="C6971" s="24">
        <v>9</v>
      </c>
      <c r="D6971" s="24" t="s">
        <v>261</v>
      </c>
      <c r="E6971" s="26">
        <v>238</v>
      </c>
      <c r="F6971" s="24">
        <v>953</v>
      </c>
      <c r="G6971" s="26" t="s">
        <v>4260</v>
      </c>
      <c r="H6971" s="24" t="s">
        <v>142</v>
      </c>
      <c r="I6971" s="24" t="s">
        <v>143</v>
      </c>
      <c r="J6971" s="27" t="s">
        <v>1</v>
      </c>
      <c r="K6971" s="28">
        <v>40.369999999999997</v>
      </c>
      <c r="L6971" s="28">
        <v>0</v>
      </c>
    </row>
    <row r="6972" spans="1:12" x14ac:dyDescent="0.25">
      <c r="A6972" s="24" t="s">
        <v>3305</v>
      </c>
      <c r="B6972" s="26">
        <v>2015</v>
      </c>
      <c r="C6972" s="24">
        <v>9</v>
      </c>
      <c r="D6972" s="24" t="s">
        <v>261</v>
      </c>
      <c r="E6972" s="26">
        <v>238</v>
      </c>
      <c r="F6972" s="24">
        <v>5965</v>
      </c>
      <c r="G6972" s="26" t="s">
        <v>9272</v>
      </c>
      <c r="H6972" s="24" t="s">
        <v>1010</v>
      </c>
      <c r="I6972" s="24" t="s">
        <v>1011</v>
      </c>
      <c r="J6972" s="27" t="s">
        <v>1</v>
      </c>
      <c r="K6972" s="28">
        <v>19.12</v>
      </c>
      <c r="L6972" s="28">
        <v>0</v>
      </c>
    </row>
    <row r="6973" spans="1:12" x14ac:dyDescent="0.25">
      <c r="A6973" s="24" t="s">
        <v>3305</v>
      </c>
      <c r="B6973" s="26">
        <v>2015</v>
      </c>
      <c r="C6973" s="24">
        <v>9</v>
      </c>
      <c r="D6973" s="24" t="s">
        <v>261</v>
      </c>
      <c r="E6973" s="26">
        <v>238</v>
      </c>
      <c r="F6973" s="24">
        <v>5966</v>
      </c>
      <c r="G6973" s="26" t="s">
        <v>9273</v>
      </c>
      <c r="H6973" s="24" t="s">
        <v>1296</v>
      </c>
      <c r="I6973" s="24" t="s">
        <v>1297</v>
      </c>
      <c r="J6973" s="27" t="s">
        <v>1</v>
      </c>
      <c r="K6973" s="28">
        <v>172.02</v>
      </c>
      <c r="L6973" s="28">
        <v>0</v>
      </c>
    </row>
    <row r="6974" spans="1:12" x14ac:dyDescent="0.25">
      <c r="A6974" s="24" t="s">
        <v>3305</v>
      </c>
      <c r="B6974" s="26">
        <v>2015</v>
      </c>
      <c r="C6974" s="24">
        <v>9</v>
      </c>
      <c r="D6974" s="24" t="s">
        <v>261</v>
      </c>
      <c r="E6974" s="26">
        <v>238</v>
      </c>
      <c r="F6974" s="24">
        <v>5967</v>
      </c>
      <c r="G6974" s="26" t="s">
        <v>9274</v>
      </c>
      <c r="H6974" s="24" t="s">
        <v>232</v>
      </c>
      <c r="I6974" s="24" t="s">
        <v>233</v>
      </c>
      <c r="J6974" s="27" t="s">
        <v>1</v>
      </c>
      <c r="K6974" s="28">
        <v>96.26</v>
      </c>
      <c r="L6974" s="28">
        <v>0</v>
      </c>
    </row>
    <row r="6975" spans="1:12" x14ac:dyDescent="0.25">
      <c r="A6975" s="24" t="s">
        <v>3305</v>
      </c>
      <c r="B6975" s="26">
        <v>2015</v>
      </c>
      <c r="C6975" s="24">
        <v>9</v>
      </c>
      <c r="D6975" s="24" t="s">
        <v>261</v>
      </c>
      <c r="E6975" s="26">
        <v>238</v>
      </c>
      <c r="F6975" s="24">
        <v>5968</v>
      </c>
      <c r="G6975" s="26" t="s">
        <v>9275</v>
      </c>
      <c r="H6975" s="24" t="s">
        <v>272</v>
      </c>
      <c r="I6975" s="24" t="s">
        <v>273</v>
      </c>
      <c r="J6975" s="27" t="s">
        <v>1</v>
      </c>
      <c r="K6975" s="28">
        <v>134.69999999999999</v>
      </c>
      <c r="L6975" s="28">
        <v>0</v>
      </c>
    </row>
    <row r="6976" spans="1:12" x14ac:dyDescent="0.25">
      <c r="A6976" s="24" t="s">
        <v>3305</v>
      </c>
      <c r="B6976" s="26">
        <v>2015</v>
      </c>
      <c r="C6976" s="24">
        <v>9</v>
      </c>
      <c r="D6976" s="24" t="s">
        <v>261</v>
      </c>
      <c r="E6976" s="26">
        <v>238</v>
      </c>
      <c r="F6976" s="24">
        <v>5969</v>
      </c>
      <c r="G6976" s="26" t="s">
        <v>9276</v>
      </c>
      <c r="H6976" s="24" t="s">
        <v>328</v>
      </c>
      <c r="I6976" s="24" t="s">
        <v>329</v>
      </c>
      <c r="J6976" s="27" t="s">
        <v>1</v>
      </c>
      <c r="K6976" s="28">
        <v>12.55</v>
      </c>
      <c r="L6976" s="28">
        <v>0</v>
      </c>
    </row>
    <row r="6977" spans="1:12" x14ac:dyDescent="0.25">
      <c r="A6977" s="24" t="s">
        <v>3305</v>
      </c>
      <c r="B6977" s="26">
        <v>2015</v>
      </c>
      <c r="C6977" s="24">
        <v>9</v>
      </c>
      <c r="D6977" s="24" t="s">
        <v>261</v>
      </c>
      <c r="E6977" s="26">
        <v>238</v>
      </c>
      <c r="F6977" s="24">
        <v>5970</v>
      </c>
      <c r="G6977" s="26" t="s">
        <v>9277</v>
      </c>
      <c r="H6977" s="24" t="s">
        <v>59</v>
      </c>
      <c r="I6977" s="24" t="s">
        <v>60</v>
      </c>
      <c r="J6977" s="27" t="s">
        <v>1</v>
      </c>
      <c r="K6977" s="28">
        <v>120.42</v>
      </c>
      <c r="L6977" s="28">
        <v>0</v>
      </c>
    </row>
    <row r="6978" spans="1:12" x14ac:dyDescent="0.25">
      <c r="A6978" s="24" t="s">
        <v>3305</v>
      </c>
      <c r="B6978" s="26">
        <v>2015</v>
      </c>
      <c r="C6978" s="24">
        <v>9</v>
      </c>
      <c r="D6978" s="24" t="s">
        <v>261</v>
      </c>
      <c r="E6978" s="26">
        <v>238</v>
      </c>
      <c r="F6978" s="24">
        <v>5971</v>
      </c>
      <c r="G6978" s="26" t="s">
        <v>9278</v>
      </c>
      <c r="H6978" s="24" t="s">
        <v>98</v>
      </c>
      <c r="I6978" s="24" t="s">
        <v>99</v>
      </c>
      <c r="J6978" s="27" t="s">
        <v>1</v>
      </c>
      <c r="K6978" s="28">
        <v>49.06</v>
      </c>
      <c r="L6978" s="28">
        <v>0</v>
      </c>
    </row>
    <row r="6979" spans="1:12" x14ac:dyDescent="0.25">
      <c r="A6979" s="24" t="s">
        <v>3305</v>
      </c>
      <c r="B6979" s="26">
        <v>2015</v>
      </c>
      <c r="C6979" s="24">
        <v>9</v>
      </c>
      <c r="D6979" s="24" t="s">
        <v>261</v>
      </c>
      <c r="E6979" s="26">
        <v>238</v>
      </c>
      <c r="F6979" s="24">
        <v>5972</v>
      </c>
      <c r="G6979" s="26" t="s">
        <v>9279</v>
      </c>
      <c r="H6979" s="24" t="s">
        <v>232</v>
      </c>
      <c r="I6979" s="24" t="s">
        <v>233</v>
      </c>
      <c r="J6979" s="27" t="s">
        <v>1</v>
      </c>
      <c r="K6979" s="28">
        <v>27.94</v>
      </c>
      <c r="L6979" s="28">
        <v>0</v>
      </c>
    </row>
    <row r="6980" spans="1:12" x14ac:dyDescent="0.25">
      <c r="A6980" s="24" t="s">
        <v>3305</v>
      </c>
      <c r="B6980" s="26">
        <v>2015</v>
      </c>
      <c r="C6980" s="24">
        <v>9</v>
      </c>
      <c r="D6980" s="24" t="s">
        <v>261</v>
      </c>
      <c r="E6980" s="26">
        <v>238</v>
      </c>
      <c r="F6980" s="24">
        <v>5973</v>
      </c>
      <c r="G6980" s="26" t="s">
        <v>9280</v>
      </c>
      <c r="H6980" s="24" t="s">
        <v>110</v>
      </c>
      <c r="I6980" s="24" t="s">
        <v>111</v>
      </c>
      <c r="J6980" s="27" t="s">
        <v>1</v>
      </c>
      <c r="K6980" s="28">
        <v>7.83</v>
      </c>
      <c r="L6980" s="28">
        <v>0</v>
      </c>
    </row>
    <row r="6981" spans="1:12" x14ac:dyDescent="0.25">
      <c r="A6981" s="24" t="s">
        <v>3305</v>
      </c>
      <c r="B6981" s="26">
        <v>2015</v>
      </c>
      <c r="C6981" s="24">
        <v>9</v>
      </c>
      <c r="D6981" s="24" t="s">
        <v>261</v>
      </c>
      <c r="E6981" s="26">
        <v>238</v>
      </c>
      <c r="F6981" s="24">
        <v>5974</v>
      </c>
      <c r="G6981" s="26" t="s">
        <v>9281</v>
      </c>
      <c r="H6981" s="24" t="s">
        <v>778</v>
      </c>
      <c r="I6981" s="24" t="s">
        <v>779</v>
      </c>
      <c r="J6981" s="27" t="s">
        <v>1</v>
      </c>
      <c r="K6981" s="28">
        <v>172.02</v>
      </c>
      <c r="L6981" s="28">
        <v>0</v>
      </c>
    </row>
    <row r="6982" spans="1:12" x14ac:dyDescent="0.25">
      <c r="A6982" s="24" t="s">
        <v>3305</v>
      </c>
      <c r="B6982" s="26">
        <v>2015</v>
      </c>
      <c r="C6982" s="24">
        <v>9</v>
      </c>
      <c r="D6982" s="24" t="s">
        <v>261</v>
      </c>
      <c r="E6982" s="26">
        <v>238</v>
      </c>
      <c r="F6982" s="24">
        <v>5975</v>
      </c>
      <c r="G6982" s="26" t="s">
        <v>9282</v>
      </c>
      <c r="H6982" s="24" t="s">
        <v>67</v>
      </c>
      <c r="I6982" s="24" t="s">
        <v>68</v>
      </c>
      <c r="J6982" s="27" t="s">
        <v>1</v>
      </c>
      <c r="K6982" s="28">
        <v>6.7</v>
      </c>
      <c r="L6982" s="28">
        <v>0</v>
      </c>
    </row>
    <row r="6983" spans="1:12" x14ac:dyDescent="0.25">
      <c r="A6983" s="24" t="s">
        <v>3305</v>
      </c>
      <c r="B6983" s="26">
        <v>2015</v>
      </c>
      <c r="C6983" s="24">
        <v>9</v>
      </c>
      <c r="D6983" s="24" t="s">
        <v>261</v>
      </c>
      <c r="E6983" s="26">
        <v>238</v>
      </c>
      <c r="F6983" s="24">
        <v>5976</v>
      </c>
      <c r="G6983" s="26" t="s">
        <v>9283</v>
      </c>
      <c r="H6983" s="24" t="s">
        <v>59</v>
      </c>
      <c r="I6983" s="24" t="s">
        <v>60</v>
      </c>
      <c r="J6983" s="27" t="s">
        <v>1</v>
      </c>
      <c r="K6983" s="28">
        <v>225.3</v>
      </c>
      <c r="L6983" s="28">
        <v>0</v>
      </c>
    </row>
    <row r="6984" spans="1:12" x14ac:dyDescent="0.25">
      <c r="A6984" s="24" t="s">
        <v>3305</v>
      </c>
      <c r="B6984" s="26">
        <v>2015</v>
      </c>
      <c r="C6984" s="24">
        <v>9</v>
      </c>
      <c r="D6984" s="24" t="s">
        <v>261</v>
      </c>
      <c r="E6984" s="26">
        <v>238</v>
      </c>
      <c r="F6984" s="24">
        <v>5977</v>
      </c>
      <c r="G6984" s="26" t="s">
        <v>9284</v>
      </c>
      <c r="H6984" s="24" t="s">
        <v>77</v>
      </c>
      <c r="I6984" s="24" t="s">
        <v>78</v>
      </c>
      <c r="J6984" s="27" t="s">
        <v>1</v>
      </c>
      <c r="K6984" s="28">
        <v>21.55</v>
      </c>
      <c r="L6984" s="28">
        <v>0</v>
      </c>
    </row>
    <row r="6985" spans="1:12" x14ac:dyDescent="0.25">
      <c r="A6985" s="24" t="s">
        <v>3305</v>
      </c>
      <c r="B6985" s="26">
        <v>2015</v>
      </c>
      <c r="C6985" s="24">
        <v>9</v>
      </c>
      <c r="D6985" s="24" t="s">
        <v>261</v>
      </c>
      <c r="E6985" s="26">
        <v>238</v>
      </c>
      <c r="F6985" s="24">
        <v>4911</v>
      </c>
      <c r="G6985" s="26" t="s">
        <v>8218</v>
      </c>
      <c r="H6985" s="24" t="s">
        <v>67</v>
      </c>
      <c r="I6985" s="24" t="s">
        <v>68</v>
      </c>
      <c r="J6985" s="27" t="s">
        <v>1</v>
      </c>
      <c r="K6985" s="28">
        <v>46.58</v>
      </c>
      <c r="L6985" s="28">
        <v>0</v>
      </c>
    </row>
    <row r="6986" spans="1:12" x14ac:dyDescent="0.25">
      <c r="A6986" s="24" t="s">
        <v>3305</v>
      </c>
      <c r="B6986" s="26">
        <v>2015</v>
      </c>
      <c r="C6986" s="24">
        <v>9</v>
      </c>
      <c r="D6986" s="24" t="s">
        <v>261</v>
      </c>
      <c r="E6986" s="26">
        <v>238</v>
      </c>
      <c r="F6986" s="24">
        <v>5978</v>
      </c>
      <c r="G6986" s="26" t="s">
        <v>9285</v>
      </c>
      <c r="H6986" s="24" t="s">
        <v>1338</v>
      </c>
      <c r="I6986" s="24" t="s">
        <v>1339</v>
      </c>
      <c r="J6986" s="27" t="s">
        <v>1</v>
      </c>
      <c r="K6986" s="28">
        <v>90.48</v>
      </c>
      <c r="L6986" s="28">
        <v>0</v>
      </c>
    </row>
    <row r="6987" spans="1:12" x14ac:dyDescent="0.25">
      <c r="A6987" s="24" t="s">
        <v>3305</v>
      </c>
      <c r="B6987" s="26">
        <v>2015</v>
      </c>
      <c r="C6987" s="24">
        <v>9</v>
      </c>
      <c r="D6987" s="24" t="s">
        <v>261</v>
      </c>
      <c r="E6987" s="26">
        <v>238</v>
      </c>
      <c r="F6987" s="24">
        <v>5979</v>
      </c>
      <c r="G6987" s="26" t="s">
        <v>9286</v>
      </c>
      <c r="H6987" s="24" t="s">
        <v>206</v>
      </c>
      <c r="I6987" s="24" t="s">
        <v>207</v>
      </c>
      <c r="J6987" s="27" t="s">
        <v>1</v>
      </c>
      <c r="K6987" s="28">
        <v>74.09</v>
      </c>
      <c r="L6987" s="28">
        <v>0</v>
      </c>
    </row>
    <row r="6988" spans="1:12" x14ac:dyDescent="0.25">
      <c r="A6988" s="24" t="s">
        <v>3305</v>
      </c>
      <c r="B6988" s="26">
        <v>2015</v>
      </c>
      <c r="C6988" s="24">
        <v>9</v>
      </c>
      <c r="D6988" s="24" t="s">
        <v>261</v>
      </c>
      <c r="E6988" s="26">
        <v>238</v>
      </c>
      <c r="F6988" s="24">
        <v>5980</v>
      </c>
      <c r="G6988" s="26" t="s">
        <v>9287</v>
      </c>
      <c r="H6988" s="24" t="s">
        <v>1828</v>
      </c>
      <c r="I6988" s="24" t="s">
        <v>1829</v>
      </c>
      <c r="J6988" s="27" t="s">
        <v>1</v>
      </c>
      <c r="K6988" s="28">
        <v>17.52</v>
      </c>
      <c r="L6988" s="28">
        <v>0</v>
      </c>
    </row>
    <row r="6989" spans="1:12" x14ac:dyDescent="0.25">
      <c r="A6989" s="24" t="s">
        <v>3305</v>
      </c>
      <c r="B6989" s="26">
        <v>2015</v>
      </c>
      <c r="C6989" s="24">
        <v>9</v>
      </c>
      <c r="D6989" s="24" t="s">
        <v>261</v>
      </c>
      <c r="E6989" s="26">
        <v>238</v>
      </c>
      <c r="F6989" s="24">
        <v>5981</v>
      </c>
      <c r="G6989" s="26" t="s">
        <v>9288</v>
      </c>
      <c r="H6989" s="24" t="s">
        <v>582</v>
      </c>
      <c r="I6989" s="24" t="s">
        <v>583</v>
      </c>
      <c r="J6989" s="27" t="s">
        <v>1</v>
      </c>
      <c r="K6989" s="28">
        <v>15.59</v>
      </c>
      <c r="L6989" s="28">
        <v>0</v>
      </c>
    </row>
    <row r="6990" spans="1:12" x14ac:dyDescent="0.25">
      <c r="A6990" s="24" t="s">
        <v>3305</v>
      </c>
      <c r="B6990" s="26">
        <v>2015</v>
      </c>
      <c r="C6990" s="24">
        <v>9</v>
      </c>
      <c r="D6990" s="24" t="s">
        <v>261</v>
      </c>
      <c r="E6990" s="26">
        <v>238</v>
      </c>
      <c r="F6990" s="24">
        <v>5982</v>
      </c>
      <c r="G6990" s="26" t="s">
        <v>9289</v>
      </c>
      <c r="H6990" s="24" t="s">
        <v>1478</v>
      </c>
      <c r="I6990" s="24" t="s">
        <v>1479</v>
      </c>
      <c r="J6990" s="27" t="s">
        <v>1</v>
      </c>
      <c r="K6990" s="28">
        <v>32.729999999999997</v>
      </c>
      <c r="L6990" s="28">
        <v>0</v>
      </c>
    </row>
    <row r="6991" spans="1:12" x14ac:dyDescent="0.25">
      <c r="A6991" s="24" t="s">
        <v>3305</v>
      </c>
      <c r="B6991" s="26">
        <v>2015</v>
      </c>
      <c r="C6991" s="24">
        <v>9</v>
      </c>
      <c r="D6991" s="24" t="s">
        <v>261</v>
      </c>
      <c r="E6991" s="26">
        <v>238</v>
      </c>
      <c r="F6991" s="24">
        <v>5187</v>
      </c>
      <c r="G6991" s="26" t="s">
        <v>8494</v>
      </c>
      <c r="H6991" s="24" t="s">
        <v>570</v>
      </c>
      <c r="I6991" s="24" t="s">
        <v>571</v>
      </c>
      <c r="J6991" s="27" t="s">
        <v>1</v>
      </c>
      <c r="K6991" s="28">
        <v>16.899999999999999</v>
      </c>
      <c r="L6991" s="28">
        <v>0</v>
      </c>
    </row>
    <row r="6992" spans="1:12" x14ac:dyDescent="0.25">
      <c r="A6992" s="24" t="s">
        <v>3305</v>
      </c>
      <c r="B6992" s="26">
        <v>2015</v>
      </c>
      <c r="C6992" s="24">
        <v>9</v>
      </c>
      <c r="D6992" s="24" t="s">
        <v>261</v>
      </c>
      <c r="E6992" s="26">
        <v>238</v>
      </c>
      <c r="F6992" s="24">
        <v>5214</v>
      </c>
      <c r="G6992" s="26" t="s">
        <v>8521</v>
      </c>
      <c r="H6992" s="24" t="s">
        <v>257</v>
      </c>
      <c r="I6992" s="24" t="s">
        <v>258</v>
      </c>
      <c r="J6992" s="27" t="s">
        <v>1</v>
      </c>
      <c r="K6992" s="28">
        <v>29.3</v>
      </c>
      <c r="L6992" s="28">
        <v>0</v>
      </c>
    </row>
    <row r="6993" spans="1:12" x14ac:dyDescent="0.25">
      <c r="A6993" s="24" t="s">
        <v>3305</v>
      </c>
      <c r="B6993" s="26">
        <v>2015</v>
      </c>
      <c r="C6993" s="24">
        <v>9</v>
      </c>
      <c r="D6993" s="24" t="s">
        <v>261</v>
      </c>
      <c r="E6993" s="26">
        <v>238</v>
      </c>
      <c r="F6993" s="24">
        <v>5983</v>
      </c>
      <c r="G6993" s="26" t="s">
        <v>9290</v>
      </c>
      <c r="H6993" s="24" t="s">
        <v>164</v>
      </c>
      <c r="I6993" s="24" t="s">
        <v>165</v>
      </c>
      <c r="J6993" s="27" t="s">
        <v>1</v>
      </c>
      <c r="K6993" s="28">
        <v>313.92</v>
      </c>
      <c r="L6993" s="28">
        <v>0</v>
      </c>
    </row>
    <row r="6994" spans="1:12" x14ac:dyDescent="0.25">
      <c r="A6994" s="24" t="s">
        <v>3305</v>
      </c>
      <c r="B6994" s="26">
        <v>2015</v>
      </c>
      <c r="C6994" s="24">
        <v>9</v>
      </c>
      <c r="D6994" s="24" t="s">
        <v>261</v>
      </c>
      <c r="E6994" s="26">
        <v>238</v>
      </c>
      <c r="F6994" s="24">
        <v>5984</v>
      </c>
      <c r="G6994" s="26" t="s">
        <v>9291</v>
      </c>
      <c r="H6994" s="24" t="s">
        <v>488</v>
      </c>
      <c r="I6994" s="24" t="s">
        <v>489</v>
      </c>
      <c r="J6994" s="27" t="s">
        <v>1</v>
      </c>
      <c r="K6994" s="28">
        <v>98.68</v>
      </c>
      <c r="L6994" s="28">
        <v>0</v>
      </c>
    </row>
    <row r="6995" spans="1:12" x14ac:dyDescent="0.25">
      <c r="A6995" s="24" t="s">
        <v>3305</v>
      </c>
      <c r="B6995" s="26">
        <v>2015</v>
      </c>
      <c r="C6995" s="24">
        <v>9</v>
      </c>
      <c r="D6995" s="24" t="s">
        <v>261</v>
      </c>
      <c r="E6995" s="26">
        <v>238</v>
      </c>
      <c r="F6995" s="24">
        <v>5985</v>
      </c>
      <c r="G6995" s="26" t="s">
        <v>9292</v>
      </c>
      <c r="H6995" s="24" t="s">
        <v>502</v>
      </c>
      <c r="I6995" s="24" t="s">
        <v>503</v>
      </c>
      <c r="J6995" s="27" t="s">
        <v>1</v>
      </c>
      <c r="K6995" s="28">
        <v>63.71</v>
      </c>
      <c r="L6995" s="28">
        <v>0</v>
      </c>
    </row>
    <row r="6996" spans="1:12" x14ac:dyDescent="0.25">
      <c r="A6996" s="24" t="s">
        <v>3305</v>
      </c>
      <c r="B6996" s="26">
        <v>2015</v>
      </c>
      <c r="C6996" s="24">
        <v>9</v>
      </c>
      <c r="D6996" s="24" t="s">
        <v>261</v>
      </c>
      <c r="E6996" s="26">
        <v>238</v>
      </c>
      <c r="F6996" s="24">
        <v>5986</v>
      </c>
      <c r="G6996" s="26" t="s">
        <v>9293</v>
      </c>
      <c r="H6996" s="24" t="s">
        <v>67</v>
      </c>
      <c r="I6996" s="24" t="s">
        <v>68</v>
      </c>
      <c r="J6996" s="27" t="s">
        <v>1</v>
      </c>
      <c r="K6996" s="28">
        <v>36.58</v>
      </c>
      <c r="L6996" s="28">
        <v>0</v>
      </c>
    </row>
    <row r="6997" spans="1:12" x14ac:dyDescent="0.25">
      <c r="A6997" s="24" t="s">
        <v>3305</v>
      </c>
      <c r="B6997" s="26">
        <v>2015</v>
      </c>
      <c r="C6997" s="24">
        <v>9</v>
      </c>
      <c r="D6997" s="24" t="s">
        <v>261</v>
      </c>
      <c r="E6997" s="26">
        <v>238</v>
      </c>
      <c r="F6997" s="24">
        <v>5987</v>
      </c>
      <c r="G6997" s="26" t="s">
        <v>9294</v>
      </c>
      <c r="H6997" s="24" t="s">
        <v>77</v>
      </c>
      <c r="I6997" s="24" t="s">
        <v>78</v>
      </c>
      <c r="J6997" s="27" t="s">
        <v>1</v>
      </c>
      <c r="K6997" s="28">
        <v>15.9</v>
      </c>
      <c r="L6997" s="28">
        <v>0</v>
      </c>
    </row>
    <row r="6998" spans="1:12" x14ac:dyDescent="0.25">
      <c r="A6998" s="24" t="s">
        <v>3305</v>
      </c>
      <c r="B6998" s="26">
        <v>2015</v>
      </c>
      <c r="C6998" s="24">
        <v>9</v>
      </c>
      <c r="D6998" s="24" t="s">
        <v>261</v>
      </c>
      <c r="E6998" s="26">
        <v>238</v>
      </c>
      <c r="F6998" s="24">
        <v>5216</v>
      </c>
      <c r="G6998" s="26" t="s">
        <v>8523</v>
      </c>
      <c r="H6998" s="24" t="s">
        <v>61</v>
      </c>
      <c r="I6998" s="24" t="s">
        <v>62</v>
      </c>
      <c r="J6998" s="27" t="s">
        <v>1</v>
      </c>
      <c r="K6998" s="28">
        <v>7.83</v>
      </c>
      <c r="L6998" s="28">
        <v>0</v>
      </c>
    </row>
    <row r="6999" spans="1:12" x14ac:dyDescent="0.25">
      <c r="A6999" s="24" t="s">
        <v>3305</v>
      </c>
      <c r="B6999" s="26">
        <v>2015</v>
      </c>
      <c r="C6999" s="24">
        <v>9</v>
      </c>
      <c r="D6999" s="24" t="s">
        <v>261</v>
      </c>
      <c r="E6999" s="26">
        <v>238</v>
      </c>
      <c r="F6999" s="24">
        <v>1017</v>
      </c>
      <c r="G6999" s="26" t="s">
        <v>4324</v>
      </c>
      <c r="H6999" s="24" t="s">
        <v>370</v>
      </c>
      <c r="I6999" s="24" t="s">
        <v>371</v>
      </c>
      <c r="J6999" s="27" t="s">
        <v>1</v>
      </c>
      <c r="K6999" s="28">
        <v>11.18</v>
      </c>
      <c r="L6999" s="28">
        <v>0</v>
      </c>
    </row>
    <row r="7000" spans="1:12" x14ac:dyDescent="0.25">
      <c r="A7000" s="24" t="s">
        <v>3305</v>
      </c>
      <c r="B7000" s="26">
        <v>2015</v>
      </c>
      <c r="C7000" s="24">
        <v>9</v>
      </c>
      <c r="D7000" s="24" t="s">
        <v>261</v>
      </c>
      <c r="E7000" s="26">
        <v>239</v>
      </c>
      <c r="F7000" s="24">
        <v>5988</v>
      </c>
      <c r="G7000" s="26" t="s">
        <v>9295</v>
      </c>
      <c r="H7000" s="24" t="s">
        <v>1296</v>
      </c>
      <c r="I7000" s="24" t="s">
        <v>1297</v>
      </c>
      <c r="J7000" s="27" t="s">
        <v>1</v>
      </c>
      <c r="K7000" s="28">
        <v>172.02</v>
      </c>
      <c r="L7000" s="28">
        <v>0</v>
      </c>
    </row>
    <row r="7001" spans="1:12" x14ac:dyDescent="0.25">
      <c r="A7001" s="24" t="s">
        <v>3305</v>
      </c>
      <c r="B7001" s="26">
        <v>2015</v>
      </c>
      <c r="C7001" s="24">
        <v>9</v>
      </c>
      <c r="D7001" s="24" t="s">
        <v>261</v>
      </c>
      <c r="E7001" s="26">
        <v>239</v>
      </c>
      <c r="F7001" s="24">
        <v>5989</v>
      </c>
      <c r="G7001" s="26" t="s">
        <v>9296</v>
      </c>
      <c r="H7001" s="24" t="s">
        <v>192</v>
      </c>
      <c r="I7001" s="24" t="s">
        <v>193</v>
      </c>
      <c r="J7001" s="27" t="s">
        <v>1</v>
      </c>
      <c r="K7001" s="28">
        <v>166.93</v>
      </c>
      <c r="L7001" s="28">
        <v>3.04</v>
      </c>
    </row>
    <row r="7002" spans="1:12" x14ac:dyDescent="0.25">
      <c r="A7002" s="24" t="s">
        <v>3305</v>
      </c>
      <c r="B7002" s="26">
        <v>2015</v>
      </c>
      <c r="C7002" s="24">
        <v>9</v>
      </c>
      <c r="D7002" s="24" t="s">
        <v>261</v>
      </c>
      <c r="E7002" s="26">
        <v>239</v>
      </c>
      <c r="F7002" s="24">
        <v>1019</v>
      </c>
      <c r="G7002" s="26" t="s">
        <v>4326</v>
      </c>
      <c r="H7002" s="24" t="s">
        <v>600</v>
      </c>
      <c r="I7002" s="24" t="s">
        <v>601</v>
      </c>
      <c r="J7002" s="27" t="s">
        <v>1</v>
      </c>
      <c r="K7002" s="28">
        <v>24.34</v>
      </c>
      <c r="L7002" s="28">
        <v>3.2292000000000001</v>
      </c>
    </row>
    <row r="7003" spans="1:12" x14ac:dyDescent="0.25">
      <c r="A7003" s="24" t="s">
        <v>3305</v>
      </c>
      <c r="B7003" s="26">
        <v>2015</v>
      </c>
      <c r="C7003" s="24">
        <v>9</v>
      </c>
      <c r="D7003" s="24" t="s">
        <v>261</v>
      </c>
      <c r="E7003" s="26">
        <v>239</v>
      </c>
      <c r="F7003" s="24">
        <v>5990</v>
      </c>
      <c r="G7003" s="26" t="s">
        <v>9297</v>
      </c>
      <c r="H7003" s="24" t="s">
        <v>132</v>
      </c>
      <c r="I7003" s="24" t="s">
        <v>133</v>
      </c>
      <c r="J7003" s="27" t="s">
        <v>1</v>
      </c>
      <c r="K7003" s="28">
        <v>27.26</v>
      </c>
      <c r="L7003" s="28">
        <v>27.256</v>
      </c>
    </row>
    <row r="7004" spans="1:12" x14ac:dyDescent="0.25">
      <c r="A7004" s="24" t="s">
        <v>3305</v>
      </c>
      <c r="B7004" s="26">
        <v>2015</v>
      </c>
      <c r="C7004" s="24">
        <v>9</v>
      </c>
      <c r="D7004" s="24" t="s">
        <v>261</v>
      </c>
      <c r="E7004" s="26">
        <v>239</v>
      </c>
      <c r="F7004" s="24">
        <v>5991</v>
      </c>
      <c r="G7004" s="26" t="s">
        <v>9298</v>
      </c>
      <c r="H7004" s="24" t="s">
        <v>1184</v>
      </c>
      <c r="I7004" s="24" t="s">
        <v>1185</v>
      </c>
      <c r="J7004" s="27" t="s">
        <v>1</v>
      </c>
      <c r="K7004" s="28">
        <v>28.87</v>
      </c>
      <c r="L7004" s="28">
        <v>18.314800000000002</v>
      </c>
    </row>
    <row r="7005" spans="1:12" x14ac:dyDescent="0.25">
      <c r="A7005" s="24" t="s">
        <v>3305</v>
      </c>
      <c r="B7005" s="26">
        <v>2015</v>
      </c>
      <c r="C7005" s="24">
        <v>9</v>
      </c>
      <c r="D7005" s="24" t="s">
        <v>261</v>
      </c>
      <c r="E7005" s="26">
        <v>239</v>
      </c>
      <c r="F7005" s="24">
        <v>5992</v>
      </c>
      <c r="G7005" s="26" t="s">
        <v>9299</v>
      </c>
      <c r="H7005" s="24" t="s">
        <v>188</v>
      </c>
      <c r="I7005" s="24" t="s">
        <v>189</v>
      </c>
      <c r="J7005" s="27" t="s">
        <v>1</v>
      </c>
      <c r="K7005" s="28">
        <v>93.9</v>
      </c>
      <c r="L7005" s="28">
        <v>56.004199999999997</v>
      </c>
    </row>
    <row r="7006" spans="1:12" x14ac:dyDescent="0.25">
      <c r="A7006" s="24" t="s">
        <v>3305</v>
      </c>
      <c r="B7006" s="26">
        <v>2015</v>
      </c>
      <c r="C7006" s="24">
        <v>9</v>
      </c>
      <c r="D7006" s="24" t="s">
        <v>261</v>
      </c>
      <c r="E7006" s="26">
        <v>239</v>
      </c>
      <c r="F7006" s="24">
        <v>5045</v>
      </c>
      <c r="G7006" s="26" t="s">
        <v>8352</v>
      </c>
      <c r="H7006" s="24" t="s">
        <v>67</v>
      </c>
      <c r="I7006" s="24" t="s">
        <v>68</v>
      </c>
      <c r="J7006" s="27" t="s">
        <v>1</v>
      </c>
      <c r="K7006" s="28">
        <v>97.93</v>
      </c>
      <c r="L7006" s="28">
        <v>22.29</v>
      </c>
    </row>
    <row r="7007" spans="1:12" x14ac:dyDescent="0.25">
      <c r="A7007" s="24" t="s">
        <v>3305</v>
      </c>
      <c r="B7007" s="26">
        <v>2015</v>
      </c>
      <c r="C7007" s="24">
        <v>9</v>
      </c>
      <c r="D7007" s="24" t="s">
        <v>261</v>
      </c>
      <c r="E7007" s="26">
        <v>239</v>
      </c>
      <c r="F7007" s="24">
        <v>5993</v>
      </c>
      <c r="G7007" s="26" t="s">
        <v>9300</v>
      </c>
      <c r="H7007" s="24" t="s">
        <v>77</v>
      </c>
      <c r="I7007" s="24" t="s">
        <v>78</v>
      </c>
      <c r="J7007" s="27" t="s">
        <v>1</v>
      </c>
      <c r="K7007" s="28">
        <v>12.11</v>
      </c>
      <c r="L7007" s="28">
        <v>0</v>
      </c>
    </row>
    <row r="7008" spans="1:12" x14ac:dyDescent="0.25">
      <c r="A7008" s="24" t="s">
        <v>3305</v>
      </c>
      <c r="B7008" s="26">
        <v>2015</v>
      </c>
      <c r="C7008" s="24">
        <v>9</v>
      </c>
      <c r="D7008" s="24" t="s">
        <v>261</v>
      </c>
      <c r="E7008" s="26">
        <v>239</v>
      </c>
      <c r="F7008" s="24">
        <v>5994</v>
      </c>
      <c r="G7008" s="26" t="s">
        <v>9301</v>
      </c>
      <c r="H7008" s="24" t="s">
        <v>1830</v>
      </c>
      <c r="I7008" s="24" t="s">
        <v>1831</v>
      </c>
      <c r="J7008" s="27" t="s">
        <v>1</v>
      </c>
      <c r="K7008" s="28">
        <v>18.88</v>
      </c>
      <c r="L7008" s="28">
        <v>11.05</v>
      </c>
    </row>
    <row r="7009" spans="1:12" x14ac:dyDescent="0.25">
      <c r="A7009" s="24" t="s">
        <v>3305</v>
      </c>
      <c r="B7009" s="26">
        <v>2015</v>
      </c>
      <c r="C7009" s="24">
        <v>9</v>
      </c>
      <c r="D7009" s="24" t="s">
        <v>261</v>
      </c>
      <c r="E7009" s="26">
        <v>239</v>
      </c>
      <c r="F7009" s="24">
        <v>5995</v>
      </c>
      <c r="G7009" s="26" t="s">
        <v>9302</v>
      </c>
      <c r="H7009" s="24" t="s">
        <v>1404</v>
      </c>
      <c r="I7009" s="24" t="s">
        <v>1405</v>
      </c>
      <c r="J7009" s="27" t="s">
        <v>1</v>
      </c>
      <c r="K7009" s="28">
        <v>20.81</v>
      </c>
      <c r="L7009" s="28">
        <v>11.1159</v>
      </c>
    </row>
    <row r="7010" spans="1:12" x14ac:dyDescent="0.25">
      <c r="A7010" s="24" t="s">
        <v>3305</v>
      </c>
      <c r="B7010" s="26">
        <v>2015</v>
      </c>
      <c r="C7010" s="24">
        <v>9</v>
      </c>
      <c r="D7010" s="24" t="s">
        <v>261</v>
      </c>
      <c r="E7010" s="26">
        <v>239</v>
      </c>
      <c r="F7010" s="24">
        <v>4936</v>
      </c>
      <c r="G7010" s="26" t="s">
        <v>8243</v>
      </c>
      <c r="H7010" s="24" t="s">
        <v>286</v>
      </c>
      <c r="I7010" s="24" t="s">
        <v>287</v>
      </c>
      <c r="J7010" s="27" t="s">
        <v>1</v>
      </c>
      <c r="K7010" s="28">
        <v>37.64</v>
      </c>
      <c r="L7010" s="28">
        <v>37.632599999999996</v>
      </c>
    </row>
    <row r="7011" spans="1:12" x14ac:dyDescent="0.25">
      <c r="A7011" s="24" t="s">
        <v>3305</v>
      </c>
      <c r="B7011" s="26">
        <v>2015</v>
      </c>
      <c r="C7011" s="24">
        <v>9</v>
      </c>
      <c r="D7011" s="24" t="s">
        <v>261</v>
      </c>
      <c r="E7011" s="26">
        <v>239</v>
      </c>
      <c r="F7011" s="24">
        <v>5996</v>
      </c>
      <c r="G7011" s="26" t="s">
        <v>9303</v>
      </c>
      <c r="H7011" s="24" t="s">
        <v>98</v>
      </c>
      <c r="I7011" s="24" t="s">
        <v>99</v>
      </c>
      <c r="J7011" s="27" t="s">
        <v>1</v>
      </c>
      <c r="K7011" s="28">
        <v>172.02</v>
      </c>
      <c r="L7011" s="28">
        <v>0</v>
      </c>
    </row>
    <row r="7012" spans="1:12" x14ac:dyDescent="0.25">
      <c r="A7012" s="24" t="s">
        <v>3305</v>
      </c>
      <c r="B7012" s="26">
        <v>2015</v>
      </c>
      <c r="C7012" s="24">
        <v>9</v>
      </c>
      <c r="D7012" s="24" t="s">
        <v>261</v>
      </c>
      <c r="E7012" s="26">
        <v>239</v>
      </c>
      <c r="F7012" s="24">
        <v>5997</v>
      </c>
      <c r="G7012" s="26" t="s">
        <v>9304</v>
      </c>
      <c r="H7012" s="24" t="s">
        <v>562</v>
      </c>
      <c r="I7012" s="24" t="s">
        <v>563</v>
      </c>
      <c r="J7012" s="27" t="s">
        <v>1</v>
      </c>
      <c r="K7012" s="28">
        <v>3.23</v>
      </c>
      <c r="L7012" s="28">
        <v>0</v>
      </c>
    </row>
    <row r="7013" spans="1:12" x14ac:dyDescent="0.25">
      <c r="A7013" s="24" t="s">
        <v>3305</v>
      </c>
      <c r="B7013" s="26">
        <v>2015</v>
      </c>
      <c r="C7013" s="24">
        <v>9</v>
      </c>
      <c r="D7013" s="24" t="s">
        <v>261</v>
      </c>
      <c r="E7013" s="26">
        <v>239</v>
      </c>
      <c r="F7013" s="24">
        <v>5998</v>
      </c>
      <c r="G7013" s="26" t="s">
        <v>9305</v>
      </c>
      <c r="H7013" s="24" t="s">
        <v>132</v>
      </c>
      <c r="I7013" s="24" t="s">
        <v>133</v>
      </c>
      <c r="J7013" s="27" t="s">
        <v>1</v>
      </c>
      <c r="K7013" s="28">
        <v>29.13</v>
      </c>
      <c r="L7013" s="28">
        <v>9.9972999999999992</v>
      </c>
    </row>
    <row r="7014" spans="1:12" x14ac:dyDescent="0.25">
      <c r="A7014" s="24" t="s">
        <v>3305</v>
      </c>
      <c r="B7014" s="26">
        <v>2015</v>
      </c>
      <c r="C7014" s="24">
        <v>9</v>
      </c>
      <c r="D7014" s="24" t="s">
        <v>261</v>
      </c>
      <c r="E7014" s="26">
        <v>239</v>
      </c>
      <c r="F7014" s="24">
        <v>5999</v>
      </c>
      <c r="G7014" s="26" t="s">
        <v>9306</v>
      </c>
      <c r="H7014" s="24" t="s">
        <v>67</v>
      </c>
      <c r="I7014" s="24" t="s">
        <v>68</v>
      </c>
      <c r="J7014" s="27" t="s">
        <v>1</v>
      </c>
      <c r="K7014" s="28">
        <v>89.98</v>
      </c>
      <c r="L7014" s="28">
        <v>50.355699999999999</v>
      </c>
    </row>
    <row r="7015" spans="1:12" x14ac:dyDescent="0.25">
      <c r="A7015" s="24" t="s">
        <v>3305</v>
      </c>
      <c r="B7015" s="26">
        <v>2015</v>
      </c>
      <c r="C7015" s="24">
        <v>9</v>
      </c>
      <c r="D7015" s="24" t="s">
        <v>261</v>
      </c>
      <c r="E7015" s="26">
        <v>239</v>
      </c>
      <c r="F7015" s="24">
        <v>6000</v>
      </c>
      <c r="G7015" s="26" t="s">
        <v>9307</v>
      </c>
      <c r="H7015" s="24" t="s">
        <v>77</v>
      </c>
      <c r="I7015" s="24" t="s">
        <v>78</v>
      </c>
      <c r="J7015" s="27" t="s">
        <v>1</v>
      </c>
      <c r="K7015" s="28">
        <v>146.28</v>
      </c>
      <c r="L7015" s="28">
        <v>133.68819999999999</v>
      </c>
    </row>
    <row r="7016" spans="1:12" x14ac:dyDescent="0.25">
      <c r="A7016" s="24" t="s">
        <v>3305</v>
      </c>
      <c r="B7016" s="26">
        <v>2015</v>
      </c>
      <c r="C7016" s="24">
        <v>9</v>
      </c>
      <c r="D7016" s="24" t="s">
        <v>261</v>
      </c>
      <c r="E7016" s="26">
        <v>239</v>
      </c>
      <c r="F7016" s="24">
        <v>6001</v>
      </c>
      <c r="G7016" s="26" t="s">
        <v>9308</v>
      </c>
      <c r="H7016" s="24" t="s">
        <v>266</v>
      </c>
      <c r="I7016" s="24" t="s">
        <v>267</v>
      </c>
      <c r="J7016" s="27" t="s">
        <v>1</v>
      </c>
      <c r="K7016" s="28">
        <v>7.58</v>
      </c>
      <c r="L7016" s="28">
        <v>7.5762</v>
      </c>
    </row>
    <row r="7017" spans="1:12" x14ac:dyDescent="0.25">
      <c r="A7017" s="24" t="s">
        <v>3305</v>
      </c>
      <c r="B7017" s="26">
        <v>2015</v>
      </c>
      <c r="C7017" s="24">
        <v>9</v>
      </c>
      <c r="D7017" s="24" t="s">
        <v>261</v>
      </c>
      <c r="E7017" s="26">
        <v>239</v>
      </c>
      <c r="F7017" s="24">
        <v>6002</v>
      </c>
      <c r="G7017" s="26" t="s">
        <v>9309</v>
      </c>
      <c r="H7017" s="24" t="s">
        <v>140</v>
      </c>
      <c r="I7017" s="24" t="s">
        <v>141</v>
      </c>
      <c r="J7017" s="27" t="s">
        <v>1</v>
      </c>
      <c r="K7017" s="28">
        <v>87.01</v>
      </c>
      <c r="L7017" s="28">
        <v>28.007100000000001</v>
      </c>
    </row>
    <row r="7018" spans="1:12" x14ac:dyDescent="0.25">
      <c r="A7018" s="24" t="s">
        <v>3305</v>
      </c>
      <c r="B7018" s="26">
        <v>2015</v>
      </c>
      <c r="C7018" s="24">
        <v>9</v>
      </c>
      <c r="D7018" s="24" t="s">
        <v>261</v>
      </c>
      <c r="E7018" s="26">
        <v>239</v>
      </c>
      <c r="F7018" s="24">
        <v>6003</v>
      </c>
      <c r="G7018" s="26" t="s">
        <v>9310</v>
      </c>
      <c r="H7018" s="24" t="s">
        <v>247</v>
      </c>
      <c r="I7018" s="24" t="s">
        <v>248</v>
      </c>
      <c r="J7018" s="27" t="s">
        <v>1</v>
      </c>
      <c r="K7018" s="28">
        <v>22.12</v>
      </c>
      <c r="L7018" s="28">
        <v>22.107600000000001</v>
      </c>
    </row>
    <row r="7019" spans="1:12" x14ac:dyDescent="0.25">
      <c r="A7019" s="24" t="s">
        <v>3305</v>
      </c>
      <c r="B7019" s="26">
        <v>2015</v>
      </c>
      <c r="C7019" s="24">
        <v>9</v>
      </c>
      <c r="D7019" s="24" t="s">
        <v>261</v>
      </c>
      <c r="E7019" s="26">
        <v>239</v>
      </c>
      <c r="F7019" s="24">
        <v>6004</v>
      </c>
      <c r="G7019" s="26" t="s">
        <v>9311</v>
      </c>
      <c r="H7019" s="24" t="s">
        <v>61</v>
      </c>
      <c r="I7019" s="24" t="s">
        <v>62</v>
      </c>
      <c r="J7019" s="27" t="s">
        <v>1</v>
      </c>
      <c r="K7019" s="28">
        <v>18.88</v>
      </c>
      <c r="L7019" s="28">
        <v>11.05</v>
      </c>
    </row>
    <row r="7020" spans="1:12" x14ac:dyDescent="0.25">
      <c r="A7020" s="24" t="s">
        <v>3305</v>
      </c>
      <c r="B7020" s="26">
        <v>2015</v>
      </c>
      <c r="C7020" s="24">
        <v>9</v>
      </c>
      <c r="D7020" s="24" t="s">
        <v>261</v>
      </c>
      <c r="E7020" s="26">
        <v>239</v>
      </c>
      <c r="F7020" s="24">
        <v>6005</v>
      </c>
      <c r="G7020" s="26" t="s">
        <v>9312</v>
      </c>
      <c r="H7020" s="24" t="s">
        <v>1832</v>
      </c>
      <c r="I7020" s="24" t="s">
        <v>1833</v>
      </c>
      <c r="J7020" s="27" t="s">
        <v>1</v>
      </c>
      <c r="K7020" s="28">
        <v>187.56</v>
      </c>
      <c r="L7020" s="28">
        <v>149.03890000000001</v>
      </c>
    </row>
    <row r="7021" spans="1:12" x14ac:dyDescent="0.25">
      <c r="A7021" s="24" t="s">
        <v>3305</v>
      </c>
      <c r="B7021" s="26">
        <v>2015</v>
      </c>
      <c r="C7021" s="24">
        <v>9</v>
      </c>
      <c r="D7021" s="24" t="s">
        <v>261</v>
      </c>
      <c r="E7021" s="26">
        <v>239</v>
      </c>
      <c r="F7021" s="24">
        <v>5232</v>
      </c>
      <c r="G7021" s="26" t="s">
        <v>8539</v>
      </c>
      <c r="H7021" s="24" t="s">
        <v>570</v>
      </c>
      <c r="I7021" s="24" t="s">
        <v>571</v>
      </c>
      <c r="J7021" s="27" t="s">
        <v>1</v>
      </c>
      <c r="K7021" s="28">
        <v>8.26</v>
      </c>
      <c r="L7021" s="28">
        <v>0</v>
      </c>
    </row>
    <row r="7022" spans="1:12" x14ac:dyDescent="0.25">
      <c r="A7022" s="24" t="s">
        <v>3305</v>
      </c>
      <c r="B7022" s="26">
        <v>2015</v>
      </c>
      <c r="C7022" s="24">
        <v>9</v>
      </c>
      <c r="D7022" s="24" t="s">
        <v>261</v>
      </c>
      <c r="E7022" s="26">
        <v>239</v>
      </c>
      <c r="F7022" s="24">
        <v>6006</v>
      </c>
      <c r="G7022" s="26" t="s">
        <v>9313</v>
      </c>
      <c r="H7022" s="24" t="s">
        <v>370</v>
      </c>
      <c r="I7022" s="24" t="s">
        <v>371</v>
      </c>
      <c r="J7022" s="27" t="s">
        <v>1</v>
      </c>
      <c r="K7022" s="28">
        <v>7.58</v>
      </c>
      <c r="L7022" s="28">
        <v>0</v>
      </c>
    </row>
    <row r="7023" spans="1:12" x14ac:dyDescent="0.25">
      <c r="A7023" s="24" t="s">
        <v>3305</v>
      </c>
      <c r="B7023" s="26">
        <v>2015</v>
      </c>
      <c r="C7023" s="24">
        <v>9</v>
      </c>
      <c r="D7023" s="24" t="s">
        <v>261</v>
      </c>
      <c r="E7023" s="26">
        <v>239</v>
      </c>
      <c r="F7023" s="24">
        <v>6007</v>
      </c>
      <c r="G7023" s="26" t="s">
        <v>9314</v>
      </c>
      <c r="H7023" s="24" t="s">
        <v>190</v>
      </c>
      <c r="I7023" s="24" t="s">
        <v>191</v>
      </c>
      <c r="J7023" s="27" t="s">
        <v>1</v>
      </c>
      <c r="K7023" s="28">
        <v>82.36</v>
      </c>
      <c r="L7023" s="28">
        <v>13.4123</v>
      </c>
    </row>
    <row r="7024" spans="1:12" x14ac:dyDescent="0.25">
      <c r="A7024" s="24" t="s">
        <v>3305</v>
      </c>
      <c r="B7024" s="26">
        <v>2015</v>
      </c>
      <c r="C7024" s="24">
        <v>9</v>
      </c>
      <c r="D7024" s="24" t="s">
        <v>261</v>
      </c>
      <c r="E7024" s="26">
        <v>239</v>
      </c>
      <c r="F7024" s="24">
        <v>6008</v>
      </c>
      <c r="G7024" s="26" t="s">
        <v>9315</v>
      </c>
      <c r="H7024" s="24" t="s">
        <v>158</v>
      </c>
      <c r="I7024" s="24" t="s">
        <v>159</v>
      </c>
      <c r="J7024" s="27" t="s">
        <v>1</v>
      </c>
      <c r="K7024" s="28">
        <v>24.66</v>
      </c>
      <c r="L7024" s="28">
        <v>4.9051</v>
      </c>
    </row>
    <row r="7025" spans="1:12" x14ac:dyDescent="0.25">
      <c r="A7025" s="24" t="s">
        <v>3305</v>
      </c>
      <c r="B7025" s="26">
        <v>2015</v>
      </c>
      <c r="C7025" s="24">
        <v>9</v>
      </c>
      <c r="D7025" s="24" t="s">
        <v>261</v>
      </c>
      <c r="E7025" s="26">
        <v>239</v>
      </c>
      <c r="F7025" s="24">
        <v>6009</v>
      </c>
      <c r="G7025" s="26" t="s">
        <v>9316</v>
      </c>
      <c r="H7025" s="24" t="s">
        <v>257</v>
      </c>
      <c r="I7025" s="24" t="s">
        <v>258</v>
      </c>
      <c r="J7025" s="27" t="s">
        <v>1</v>
      </c>
      <c r="K7025" s="28">
        <v>30.98</v>
      </c>
      <c r="L7025" s="28">
        <v>22.349299999999999</v>
      </c>
    </row>
    <row r="7026" spans="1:12" x14ac:dyDescent="0.25">
      <c r="A7026" s="24" t="s">
        <v>3305</v>
      </c>
      <c r="B7026" s="26">
        <v>2015</v>
      </c>
      <c r="C7026" s="24">
        <v>9</v>
      </c>
      <c r="D7026" s="24" t="s">
        <v>261</v>
      </c>
      <c r="E7026" s="26">
        <v>239</v>
      </c>
      <c r="F7026" s="24">
        <v>6010</v>
      </c>
      <c r="G7026" s="26" t="s">
        <v>9317</v>
      </c>
      <c r="H7026" s="24" t="s">
        <v>460</v>
      </c>
      <c r="I7026" s="24" t="s">
        <v>461</v>
      </c>
      <c r="J7026" s="27" t="s">
        <v>1</v>
      </c>
      <c r="K7026" s="28">
        <v>23.78</v>
      </c>
      <c r="L7026" s="28">
        <v>3.04</v>
      </c>
    </row>
    <row r="7027" spans="1:12" x14ac:dyDescent="0.25">
      <c r="A7027" s="24" t="s">
        <v>3305</v>
      </c>
      <c r="B7027" s="26">
        <v>2015</v>
      </c>
      <c r="C7027" s="24">
        <v>9</v>
      </c>
      <c r="D7027" s="24" t="s">
        <v>261</v>
      </c>
      <c r="E7027" s="26">
        <v>239</v>
      </c>
      <c r="F7027" s="24">
        <v>6011</v>
      </c>
      <c r="G7027" s="26" t="s">
        <v>9318</v>
      </c>
      <c r="H7027" s="24" t="s">
        <v>102</v>
      </c>
      <c r="I7027" s="24" t="s">
        <v>103</v>
      </c>
      <c r="J7027" s="27" t="s">
        <v>1</v>
      </c>
      <c r="K7027" s="28">
        <v>25.28</v>
      </c>
      <c r="L7027" s="28">
        <v>25.248699999999999</v>
      </c>
    </row>
    <row r="7028" spans="1:12" x14ac:dyDescent="0.25">
      <c r="A7028" s="24" t="s">
        <v>3305</v>
      </c>
      <c r="B7028" s="26">
        <v>2015</v>
      </c>
      <c r="C7028" s="24">
        <v>9</v>
      </c>
      <c r="D7028" s="24" t="s">
        <v>261</v>
      </c>
      <c r="E7028" s="26">
        <v>239</v>
      </c>
      <c r="F7028" s="24">
        <v>6012</v>
      </c>
      <c r="G7028" s="26" t="s">
        <v>9319</v>
      </c>
      <c r="H7028" s="24" t="s">
        <v>39</v>
      </c>
      <c r="I7028" s="24" t="s">
        <v>40</v>
      </c>
      <c r="J7028" s="27" t="s">
        <v>1</v>
      </c>
      <c r="K7028" s="28">
        <v>28.87</v>
      </c>
      <c r="L7028" s="28">
        <v>8.2592999999999996</v>
      </c>
    </row>
    <row r="7029" spans="1:12" x14ac:dyDescent="0.25">
      <c r="A7029" s="24" t="s">
        <v>3305</v>
      </c>
      <c r="B7029" s="26">
        <v>2015</v>
      </c>
      <c r="C7029" s="24">
        <v>9</v>
      </c>
      <c r="D7029" s="24" t="s">
        <v>261</v>
      </c>
      <c r="E7029" s="26">
        <v>239</v>
      </c>
      <c r="F7029" s="24">
        <v>6013</v>
      </c>
      <c r="G7029" s="26" t="s">
        <v>9320</v>
      </c>
      <c r="H7029" s="24" t="s">
        <v>98</v>
      </c>
      <c r="I7029" s="24" t="s">
        <v>99</v>
      </c>
      <c r="J7029" s="27" t="s">
        <v>1</v>
      </c>
      <c r="K7029" s="28">
        <v>172.02</v>
      </c>
      <c r="L7029" s="28">
        <v>0</v>
      </c>
    </row>
    <row r="7030" spans="1:12" x14ac:dyDescent="0.25">
      <c r="A7030" s="24" t="s">
        <v>3305</v>
      </c>
      <c r="B7030" s="26">
        <v>2015</v>
      </c>
      <c r="C7030" s="24">
        <v>9</v>
      </c>
      <c r="D7030" s="24" t="s">
        <v>261</v>
      </c>
      <c r="E7030" s="26">
        <v>239</v>
      </c>
      <c r="F7030" s="24">
        <v>6014</v>
      </c>
      <c r="G7030" s="26" t="s">
        <v>9321</v>
      </c>
      <c r="H7030" s="24" t="s">
        <v>98</v>
      </c>
      <c r="I7030" s="24" t="s">
        <v>99</v>
      </c>
      <c r="J7030" s="27" t="s">
        <v>1</v>
      </c>
      <c r="K7030" s="28">
        <v>150.77000000000001</v>
      </c>
      <c r="L7030" s="28">
        <v>19.25</v>
      </c>
    </row>
    <row r="7031" spans="1:12" x14ac:dyDescent="0.25">
      <c r="A7031" s="24" t="s">
        <v>3305</v>
      </c>
      <c r="B7031" s="26">
        <v>2015</v>
      </c>
      <c r="C7031" s="24">
        <v>9</v>
      </c>
      <c r="D7031" s="24" t="s">
        <v>261</v>
      </c>
      <c r="E7031" s="26">
        <v>239</v>
      </c>
      <c r="F7031" s="24">
        <v>6015</v>
      </c>
      <c r="G7031" s="26" t="s">
        <v>9322</v>
      </c>
      <c r="H7031" s="24" t="s">
        <v>164</v>
      </c>
      <c r="I7031" s="24" t="s">
        <v>165</v>
      </c>
      <c r="J7031" s="27" t="s">
        <v>1</v>
      </c>
      <c r="K7031" s="28">
        <v>117.25</v>
      </c>
      <c r="L7031" s="28">
        <v>40.114199999999997</v>
      </c>
    </row>
    <row r="7032" spans="1:12" x14ac:dyDescent="0.25">
      <c r="A7032" s="24" t="s">
        <v>3305</v>
      </c>
      <c r="B7032" s="26">
        <v>2015</v>
      </c>
      <c r="C7032" s="24">
        <v>9</v>
      </c>
      <c r="D7032" s="24" t="s">
        <v>261</v>
      </c>
      <c r="E7032" s="26">
        <v>239</v>
      </c>
      <c r="F7032" s="24">
        <v>6016</v>
      </c>
      <c r="G7032" s="26" t="s">
        <v>9323</v>
      </c>
      <c r="H7032" s="24" t="s">
        <v>98</v>
      </c>
      <c r="I7032" s="24" t="s">
        <v>99</v>
      </c>
      <c r="J7032" s="27" t="s">
        <v>1</v>
      </c>
      <c r="K7032" s="28">
        <v>39.369999999999997</v>
      </c>
      <c r="L7032" s="28">
        <v>26.6981</v>
      </c>
    </row>
    <row r="7033" spans="1:12" x14ac:dyDescent="0.25">
      <c r="A7033" s="24" t="s">
        <v>3305</v>
      </c>
      <c r="B7033" s="26">
        <v>2015</v>
      </c>
      <c r="C7033" s="24">
        <v>9</v>
      </c>
      <c r="D7033" s="24" t="s">
        <v>261</v>
      </c>
      <c r="E7033" s="26">
        <v>239</v>
      </c>
      <c r="F7033" s="24">
        <v>6017</v>
      </c>
      <c r="G7033" s="26" t="s">
        <v>9324</v>
      </c>
      <c r="H7033" s="24" t="s">
        <v>1698</v>
      </c>
      <c r="I7033" s="24" t="s">
        <v>1699</v>
      </c>
      <c r="J7033" s="27" t="s">
        <v>1</v>
      </c>
      <c r="K7033" s="28">
        <v>34.340000000000003</v>
      </c>
      <c r="L7033" s="28">
        <v>26.075800000000001</v>
      </c>
    </row>
    <row r="7034" spans="1:12" x14ac:dyDescent="0.25">
      <c r="A7034" s="24" t="s">
        <v>3305</v>
      </c>
      <c r="B7034" s="26">
        <v>2015</v>
      </c>
      <c r="C7034" s="24">
        <v>9</v>
      </c>
      <c r="D7034" s="24" t="s">
        <v>261</v>
      </c>
      <c r="E7034" s="26">
        <v>239</v>
      </c>
      <c r="F7034" s="24">
        <v>6018</v>
      </c>
      <c r="G7034" s="26" t="s">
        <v>9325</v>
      </c>
      <c r="H7034" s="24" t="s">
        <v>332</v>
      </c>
      <c r="I7034" s="24" t="s">
        <v>333</v>
      </c>
      <c r="J7034" s="27" t="s">
        <v>1</v>
      </c>
      <c r="K7034" s="28">
        <v>29.31</v>
      </c>
      <c r="L7034" s="28">
        <v>27.379300000000001</v>
      </c>
    </row>
    <row r="7035" spans="1:12" x14ac:dyDescent="0.25">
      <c r="A7035" s="24" t="s">
        <v>3305</v>
      </c>
      <c r="B7035" s="26">
        <v>2015</v>
      </c>
      <c r="C7035" s="24">
        <v>9</v>
      </c>
      <c r="D7035" s="24" t="s">
        <v>261</v>
      </c>
      <c r="E7035" s="26">
        <v>239</v>
      </c>
      <c r="F7035" s="24">
        <v>6019</v>
      </c>
      <c r="G7035" s="26" t="s">
        <v>9326</v>
      </c>
      <c r="H7035" s="24" t="s">
        <v>1834</v>
      </c>
      <c r="I7035" s="24" t="s">
        <v>1835</v>
      </c>
      <c r="J7035" s="27" t="s">
        <v>1</v>
      </c>
      <c r="K7035" s="28">
        <v>19.25</v>
      </c>
      <c r="L7035" s="28">
        <v>0</v>
      </c>
    </row>
    <row r="7036" spans="1:12" x14ac:dyDescent="0.25">
      <c r="A7036" s="24" t="s">
        <v>3305</v>
      </c>
      <c r="B7036" s="26">
        <v>2015</v>
      </c>
      <c r="C7036" s="24">
        <v>9</v>
      </c>
      <c r="D7036" s="24" t="s">
        <v>261</v>
      </c>
      <c r="E7036" s="26">
        <v>239</v>
      </c>
      <c r="F7036" s="24">
        <v>6020</v>
      </c>
      <c r="G7036" s="26" t="s">
        <v>9327</v>
      </c>
      <c r="H7036" s="24" t="s">
        <v>164</v>
      </c>
      <c r="I7036" s="24" t="s">
        <v>165</v>
      </c>
      <c r="J7036" s="27" t="s">
        <v>1</v>
      </c>
      <c r="K7036" s="28">
        <v>67.319999999999993</v>
      </c>
      <c r="L7036" s="28">
        <v>14.0951</v>
      </c>
    </row>
    <row r="7037" spans="1:12" x14ac:dyDescent="0.25">
      <c r="A7037" s="24" t="s">
        <v>3305</v>
      </c>
      <c r="B7037" s="26">
        <v>2015</v>
      </c>
      <c r="C7037" s="24">
        <v>9</v>
      </c>
      <c r="D7037" s="24" t="s">
        <v>261</v>
      </c>
      <c r="E7037" s="26">
        <v>239</v>
      </c>
      <c r="F7037" s="24">
        <v>6021</v>
      </c>
      <c r="G7037" s="26" t="s">
        <v>9328</v>
      </c>
      <c r="H7037" s="24" t="s">
        <v>168</v>
      </c>
      <c r="I7037" s="24" t="s">
        <v>169</v>
      </c>
      <c r="J7037" s="27" t="s">
        <v>1</v>
      </c>
      <c r="K7037" s="28">
        <v>24.1</v>
      </c>
      <c r="L7037" s="28">
        <v>10.677300000000001</v>
      </c>
    </row>
    <row r="7038" spans="1:12" x14ac:dyDescent="0.25">
      <c r="A7038" s="24" t="s">
        <v>3305</v>
      </c>
      <c r="B7038" s="26">
        <v>2015</v>
      </c>
      <c r="C7038" s="24">
        <v>9</v>
      </c>
      <c r="D7038" s="24" t="s">
        <v>261</v>
      </c>
      <c r="E7038" s="26">
        <v>239</v>
      </c>
      <c r="F7038" s="24">
        <v>6022</v>
      </c>
      <c r="G7038" s="26" t="s">
        <v>9329</v>
      </c>
      <c r="H7038" s="24" t="s">
        <v>1166</v>
      </c>
      <c r="I7038" s="24" t="s">
        <v>1167</v>
      </c>
      <c r="J7038" s="27" t="s">
        <v>1</v>
      </c>
      <c r="K7038" s="28">
        <v>44.14</v>
      </c>
      <c r="L7038" s="28">
        <v>22.1</v>
      </c>
    </row>
    <row r="7039" spans="1:12" x14ac:dyDescent="0.25">
      <c r="A7039" s="24" t="s">
        <v>3305</v>
      </c>
      <c r="B7039" s="26">
        <v>2015</v>
      </c>
      <c r="C7039" s="24">
        <v>9</v>
      </c>
      <c r="D7039" s="24" t="s">
        <v>261</v>
      </c>
      <c r="E7039" s="26">
        <v>239</v>
      </c>
      <c r="F7039" s="24">
        <v>6023</v>
      </c>
      <c r="G7039" s="26" t="s">
        <v>9330</v>
      </c>
      <c r="H7039" s="24" t="s">
        <v>1836</v>
      </c>
      <c r="I7039" s="24" t="s">
        <v>1837</v>
      </c>
      <c r="J7039" s="27" t="s">
        <v>1</v>
      </c>
      <c r="K7039" s="28">
        <v>11.8</v>
      </c>
      <c r="L7039" s="28">
        <v>11.798999999999999</v>
      </c>
    </row>
    <row r="7040" spans="1:12" x14ac:dyDescent="0.25">
      <c r="A7040" s="24" t="s">
        <v>3305</v>
      </c>
      <c r="B7040" s="26">
        <v>2015</v>
      </c>
      <c r="C7040" s="24">
        <v>9</v>
      </c>
      <c r="D7040" s="24" t="s">
        <v>261</v>
      </c>
      <c r="E7040" s="26">
        <v>239</v>
      </c>
      <c r="F7040" s="24">
        <v>1030</v>
      </c>
      <c r="G7040" s="26" t="s">
        <v>4337</v>
      </c>
      <c r="H7040" s="24" t="s">
        <v>648</v>
      </c>
      <c r="I7040" s="24" t="s">
        <v>649</v>
      </c>
      <c r="J7040" s="27" t="s">
        <v>1</v>
      </c>
      <c r="K7040" s="28">
        <v>33.85</v>
      </c>
      <c r="L7040" s="28">
        <v>25.337499999999999</v>
      </c>
    </row>
    <row r="7041" spans="1:12" x14ac:dyDescent="0.25">
      <c r="A7041" s="24" t="s">
        <v>3305</v>
      </c>
      <c r="B7041" s="26">
        <v>2015</v>
      </c>
      <c r="C7041" s="24">
        <v>9</v>
      </c>
      <c r="D7041" s="24" t="s">
        <v>261</v>
      </c>
      <c r="E7041" s="26">
        <v>239</v>
      </c>
      <c r="F7041" s="24">
        <v>1031</v>
      </c>
      <c r="G7041" s="26" t="s">
        <v>4338</v>
      </c>
      <c r="H7041" s="24" t="s">
        <v>372</v>
      </c>
      <c r="I7041" s="24" t="s">
        <v>373</v>
      </c>
      <c r="J7041" s="27" t="s">
        <v>1</v>
      </c>
      <c r="K7041" s="28">
        <v>3.29</v>
      </c>
      <c r="L7041" s="28">
        <v>3.29</v>
      </c>
    </row>
    <row r="7042" spans="1:12" x14ac:dyDescent="0.25">
      <c r="A7042" s="24" t="s">
        <v>3305</v>
      </c>
      <c r="B7042" s="26">
        <v>2015</v>
      </c>
      <c r="C7042" s="24">
        <v>9</v>
      </c>
      <c r="D7042" s="24" t="s">
        <v>261</v>
      </c>
      <c r="E7042" s="26">
        <v>239</v>
      </c>
      <c r="F7042" s="24">
        <v>1032</v>
      </c>
      <c r="G7042" s="26" t="s">
        <v>4339</v>
      </c>
      <c r="H7042" s="24" t="s">
        <v>198</v>
      </c>
      <c r="I7042" s="24" t="s">
        <v>199</v>
      </c>
      <c r="J7042" s="27" t="s">
        <v>1</v>
      </c>
      <c r="K7042" s="28">
        <v>124.71</v>
      </c>
      <c r="L7042" s="28">
        <v>50.033900000000003</v>
      </c>
    </row>
    <row r="7043" spans="1:12" x14ac:dyDescent="0.25">
      <c r="A7043" s="24" t="s">
        <v>3305</v>
      </c>
      <c r="B7043" s="26">
        <v>2015</v>
      </c>
      <c r="C7043" s="24">
        <v>9</v>
      </c>
      <c r="D7043" s="24" t="s">
        <v>261</v>
      </c>
      <c r="E7043" s="26">
        <v>239</v>
      </c>
      <c r="F7043" s="24">
        <v>6024</v>
      </c>
      <c r="G7043" s="26" t="s">
        <v>9331</v>
      </c>
      <c r="H7043" s="24" t="s">
        <v>1296</v>
      </c>
      <c r="I7043" s="24" t="s">
        <v>1297</v>
      </c>
      <c r="J7043" s="27" t="s">
        <v>1</v>
      </c>
      <c r="K7043" s="28">
        <v>172.02</v>
      </c>
      <c r="L7043" s="28">
        <v>0</v>
      </c>
    </row>
    <row r="7044" spans="1:12" x14ac:dyDescent="0.25">
      <c r="A7044" s="24" t="s">
        <v>3305</v>
      </c>
      <c r="B7044" s="26">
        <v>2015</v>
      </c>
      <c r="C7044" s="24">
        <v>9</v>
      </c>
      <c r="D7044" s="24" t="s">
        <v>261</v>
      </c>
      <c r="E7044" s="26">
        <v>239</v>
      </c>
      <c r="F7044" s="24">
        <v>3978</v>
      </c>
      <c r="G7044" s="26" t="s">
        <v>7285</v>
      </c>
      <c r="H7044" s="24" t="s">
        <v>406</v>
      </c>
      <c r="I7044" s="24" t="s">
        <v>407</v>
      </c>
      <c r="J7044" s="27" t="s">
        <v>1</v>
      </c>
      <c r="K7044" s="28">
        <v>12.3</v>
      </c>
      <c r="L7044" s="28">
        <v>8.2592999999999996</v>
      </c>
    </row>
    <row r="7045" spans="1:12" x14ac:dyDescent="0.25">
      <c r="A7045" s="24" t="s">
        <v>3305</v>
      </c>
      <c r="B7045" s="26">
        <v>2015</v>
      </c>
      <c r="C7045" s="24">
        <v>9</v>
      </c>
      <c r="D7045" s="24" t="s">
        <v>261</v>
      </c>
      <c r="E7045" s="26">
        <v>239</v>
      </c>
      <c r="F7045" s="24">
        <v>6025</v>
      </c>
      <c r="G7045" s="26" t="s">
        <v>9332</v>
      </c>
      <c r="H7045" s="24" t="s">
        <v>1220</v>
      </c>
      <c r="I7045" s="24" t="s">
        <v>1221</v>
      </c>
      <c r="J7045" s="27" t="s">
        <v>1</v>
      </c>
      <c r="K7045" s="28">
        <v>10.87</v>
      </c>
      <c r="L7045" s="28">
        <v>10.8675</v>
      </c>
    </row>
    <row r="7046" spans="1:12" x14ac:dyDescent="0.25">
      <c r="A7046" s="24" t="s">
        <v>3305</v>
      </c>
      <c r="B7046" s="26">
        <v>2015</v>
      </c>
      <c r="C7046" s="24">
        <v>9</v>
      </c>
      <c r="D7046" s="24" t="s">
        <v>261</v>
      </c>
      <c r="E7046" s="26">
        <v>239</v>
      </c>
      <c r="F7046" s="24">
        <v>6026</v>
      </c>
      <c r="G7046" s="26" t="s">
        <v>9333</v>
      </c>
      <c r="H7046" s="24" t="s">
        <v>224</v>
      </c>
      <c r="I7046" s="24" t="s">
        <v>225</v>
      </c>
      <c r="J7046" s="27" t="s">
        <v>1</v>
      </c>
      <c r="K7046" s="28">
        <v>43.1</v>
      </c>
      <c r="L7046" s="28">
        <v>15.705399999999999</v>
      </c>
    </row>
    <row r="7047" spans="1:12" x14ac:dyDescent="0.25">
      <c r="A7047" s="24" t="s">
        <v>3305</v>
      </c>
      <c r="B7047" s="26">
        <v>2015</v>
      </c>
      <c r="C7047" s="24">
        <v>9</v>
      </c>
      <c r="D7047" s="24" t="s">
        <v>261</v>
      </c>
      <c r="E7047" s="26">
        <v>239</v>
      </c>
      <c r="F7047" s="24">
        <v>6027</v>
      </c>
      <c r="G7047" s="26" t="s">
        <v>9334</v>
      </c>
      <c r="H7047" s="24" t="s">
        <v>1740</v>
      </c>
      <c r="I7047" s="24" t="s">
        <v>1741</v>
      </c>
      <c r="J7047" s="27" t="s">
        <v>1</v>
      </c>
      <c r="K7047" s="28">
        <v>222.07</v>
      </c>
      <c r="L7047" s="28">
        <v>179.84</v>
      </c>
    </row>
    <row r="7048" spans="1:12" x14ac:dyDescent="0.25">
      <c r="A7048" s="24" t="s">
        <v>3305</v>
      </c>
      <c r="B7048" s="26">
        <v>2015</v>
      </c>
      <c r="C7048" s="24">
        <v>9</v>
      </c>
      <c r="D7048" s="24" t="s">
        <v>261</v>
      </c>
      <c r="E7048" s="26">
        <v>239</v>
      </c>
      <c r="F7048" s="24">
        <v>6028</v>
      </c>
      <c r="G7048" s="26" t="s">
        <v>9335</v>
      </c>
      <c r="H7048" s="24" t="s">
        <v>406</v>
      </c>
      <c r="I7048" s="24" t="s">
        <v>407</v>
      </c>
      <c r="J7048" s="27" t="s">
        <v>1</v>
      </c>
      <c r="K7048" s="28">
        <v>31.17</v>
      </c>
      <c r="L7048" s="28">
        <v>8.2592999999999996</v>
      </c>
    </row>
    <row r="7049" spans="1:12" x14ac:dyDescent="0.25">
      <c r="A7049" s="24" t="s">
        <v>3305</v>
      </c>
      <c r="B7049" s="26">
        <v>2015</v>
      </c>
      <c r="C7049" s="24">
        <v>9</v>
      </c>
      <c r="D7049" s="24" t="s">
        <v>261</v>
      </c>
      <c r="E7049" s="26">
        <v>239</v>
      </c>
      <c r="F7049" s="24">
        <v>6029</v>
      </c>
      <c r="G7049" s="26" t="s">
        <v>9336</v>
      </c>
      <c r="H7049" s="24" t="s">
        <v>98</v>
      </c>
      <c r="I7049" s="24" t="s">
        <v>99</v>
      </c>
      <c r="J7049" s="27" t="s">
        <v>1</v>
      </c>
      <c r="K7049" s="28">
        <v>172.02</v>
      </c>
      <c r="L7049" s="28">
        <v>0</v>
      </c>
    </row>
    <row r="7050" spans="1:12" x14ac:dyDescent="0.25">
      <c r="A7050" s="24" t="s">
        <v>3305</v>
      </c>
      <c r="B7050" s="26">
        <v>2015</v>
      </c>
      <c r="C7050" s="24">
        <v>9</v>
      </c>
      <c r="D7050" s="24" t="s">
        <v>261</v>
      </c>
      <c r="E7050" s="26">
        <v>239</v>
      </c>
      <c r="F7050" s="24">
        <v>6030</v>
      </c>
      <c r="G7050" s="26" t="s">
        <v>9337</v>
      </c>
      <c r="H7050" s="24" t="s">
        <v>77</v>
      </c>
      <c r="I7050" s="24" t="s">
        <v>78</v>
      </c>
      <c r="J7050" s="27" t="s">
        <v>1</v>
      </c>
      <c r="K7050" s="28">
        <v>51.74</v>
      </c>
      <c r="L7050" s="28">
        <v>51.718699999999998</v>
      </c>
    </row>
    <row r="7051" spans="1:12" x14ac:dyDescent="0.25">
      <c r="A7051" s="24" t="s">
        <v>3305</v>
      </c>
      <c r="B7051" s="26">
        <v>2015</v>
      </c>
      <c r="C7051" s="24">
        <v>9</v>
      </c>
      <c r="D7051" s="24" t="s">
        <v>261</v>
      </c>
      <c r="E7051" s="26">
        <v>239</v>
      </c>
      <c r="F7051" s="24">
        <v>3979</v>
      </c>
      <c r="G7051" s="26" t="s">
        <v>7286</v>
      </c>
      <c r="H7051" s="24" t="s">
        <v>406</v>
      </c>
      <c r="I7051" s="24" t="s">
        <v>407</v>
      </c>
      <c r="J7051" s="27" t="s">
        <v>1</v>
      </c>
      <c r="K7051" s="28">
        <v>23.35</v>
      </c>
      <c r="L7051" s="28">
        <v>21.594899999999999</v>
      </c>
    </row>
    <row r="7052" spans="1:12" x14ac:dyDescent="0.25">
      <c r="A7052" s="24" t="s">
        <v>3305</v>
      </c>
      <c r="B7052" s="26">
        <v>2015</v>
      </c>
      <c r="C7052" s="24">
        <v>9</v>
      </c>
      <c r="D7052" s="24" t="s">
        <v>261</v>
      </c>
      <c r="E7052" s="26">
        <v>239</v>
      </c>
      <c r="F7052" s="24">
        <v>6031</v>
      </c>
      <c r="G7052" s="26" t="s">
        <v>9338</v>
      </c>
      <c r="H7052" s="24" t="s">
        <v>94</v>
      </c>
      <c r="I7052" s="24" t="s">
        <v>95</v>
      </c>
      <c r="J7052" s="27" t="s">
        <v>1</v>
      </c>
      <c r="K7052" s="28">
        <v>99.12</v>
      </c>
      <c r="L7052" s="28">
        <v>40.850200000000001</v>
      </c>
    </row>
    <row r="7053" spans="1:12" x14ac:dyDescent="0.25">
      <c r="A7053" s="24" t="s">
        <v>3305</v>
      </c>
      <c r="B7053" s="26">
        <v>2015</v>
      </c>
      <c r="C7053" s="24">
        <v>9</v>
      </c>
      <c r="D7053" s="24" t="s">
        <v>261</v>
      </c>
      <c r="E7053" s="26">
        <v>239</v>
      </c>
      <c r="F7053" s="24">
        <v>6032</v>
      </c>
      <c r="G7053" s="26" t="s">
        <v>9339</v>
      </c>
      <c r="H7053" s="24" t="s">
        <v>646</v>
      </c>
      <c r="I7053" s="24" t="s">
        <v>647</v>
      </c>
      <c r="J7053" s="27" t="s">
        <v>1</v>
      </c>
      <c r="K7053" s="28">
        <v>18.88</v>
      </c>
      <c r="L7053" s="28">
        <v>11.05</v>
      </c>
    </row>
    <row r="7054" spans="1:12" x14ac:dyDescent="0.25">
      <c r="A7054" s="24" t="s">
        <v>3305</v>
      </c>
      <c r="B7054" s="26">
        <v>2015</v>
      </c>
      <c r="C7054" s="24">
        <v>9</v>
      </c>
      <c r="D7054" s="24" t="s">
        <v>261</v>
      </c>
      <c r="E7054" s="26">
        <v>239</v>
      </c>
      <c r="F7054" s="24">
        <v>6033</v>
      </c>
      <c r="G7054" s="26" t="s">
        <v>9340</v>
      </c>
      <c r="H7054" s="24" t="s">
        <v>77</v>
      </c>
      <c r="I7054" s="24" t="s">
        <v>78</v>
      </c>
      <c r="J7054" s="27" t="s">
        <v>1</v>
      </c>
      <c r="K7054" s="28">
        <v>8.07</v>
      </c>
      <c r="L7054" s="28">
        <v>8.07</v>
      </c>
    </row>
    <row r="7055" spans="1:12" x14ac:dyDescent="0.25">
      <c r="A7055" s="24" t="s">
        <v>3305</v>
      </c>
      <c r="B7055" s="26">
        <v>2015</v>
      </c>
      <c r="C7055" s="24">
        <v>9</v>
      </c>
      <c r="D7055" s="24" t="s">
        <v>261</v>
      </c>
      <c r="E7055" s="26">
        <v>239</v>
      </c>
      <c r="F7055" s="24">
        <v>6034</v>
      </c>
      <c r="G7055" s="26" t="s">
        <v>9341</v>
      </c>
      <c r="H7055" s="24" t="s">
        <v>164</v>
      </c>
      <c r="I7055" s="24" t="s">
        <v>165</v>
      </c>
      <c r="J7055" s="27" t="s">
        <v>1</v>
      </c>
      <c r="K7055" s="28">
        <v>623.54</v>
      </c>
      <c r="L7055" s="28">
        <v>57.8095</v>
      </c>
    </row>
    <row r="7056" spans="1:12" x14ac:dyDescent="0.25">
      <c r="A7056" s="24" t="s">
        <v>3305</v>
      </c>
      <c r="B7056" s="26">
        <v>2015</v>
      </c>
      <c r="C7056" s="24">
        <v>9</v>
      </c>
      <c r="D7056" s="24" t="s">
        <v>261</v>
      </c>
      <c r="E7056" s="26">
        <v>239</v>
      </c>
      <c r="F7056" s="24">
        <v>6035</v>
      </c>
      <c r="G7056" s="26" t="s">
        <v>9342</v>
      </c>
      <c r="H7056" s="24" t="s">
        <v>700</v>
      </c>
      <c r="I7056" s="24" t="s">
        <v>701</v>
      </c>
      <c r="J7056" s="27" t="s">
        <v>1</v>
      </c>
      <c r="K7056" s="28">
        <v>20.18</v>
      </c>
      <c r="L7056" s="28">
        <v>20.175799999999999</v>
      </c>
    </row>
    <row r="7057" spans="1:12" x14ac:dyDescent="0.25">
      <c r="A7057" s="24" t="s">
        <v>3305</v>
      </c>
      <c r="B7057" s="26">
        <v>2015</v>
      </c>
      <c r="C7057" s="24">
        <v>9</v>
      </c>
      <c r="D7057" s="24" t="s">
        <v>261</v>
      </c>
      <c r="E7057" s="26">
        <v>239</v>
      </c>
      <c r="F7057" s="24">
        <v>6036</v>
      </c>
      <c r="G7057" s="26" t="s">
        <v>9343</v>
      </c>
      <c r="H7057" s="24" t="s">
        <v>110</v>
      </c>
      <c r="I7057" s="24" t="s">
        <v>111</v>
      </c>
      <c r="J7057" s="27" t="s">
        <v>1</v>
      </c>
      <c r="K7057" s="28">
        <v>7.83</v>
      </c>
      <c r="L7057" s="28">
        <v>0</v>
      </c>
    </row>
    <row r="7058" spans="1:12" x14ac:dyDescent="0.25">
      <c r="A7058" s="24" t="s">
        <v>3305</v>
      </c>
      <c r="B7058" s="26">
        <v>2015</v>
      </c>
      <c r="C7058" s="24">
        <v>9</v>
      </c>
      <c r="D7058" s="24" t="s">
        <v>261</v>
      </c>
      <c r="E7058" s="26">
        <v>239</v>
      </c>
      <c r="F7058" s="24">
        <v>6037</v>
      </c>
      <c r="G7058" s="26" t="s">
        <v>9344</v>
      </c>
      <c r="H7058" s="24" t="s">
        <v>77</v>
      </c>
      <c r="I7058" s="24" t="s">
        <v>78</v>
      </c>
      <c r="J7058" s="27" t="s">
        <v>1</v>
      </c>
      <c r="K7058" s="28">
        <v>11.62</v>
      </c>
      <c r="L7058" s="28">
        <v>11.6127</v>
      </c>
    </row>
    <row r="7059" spans="1:12" x14ac:dyDescent="0.25">
      <c r="A7059" s="24" t="s">
        <v>3305</v>
      </c>
      <c r="B7059" s="26">
        <v>2015</v>
      </c>
      <c r="C7059" s="24">
        <v>9</v>
      </c>
      <c r="D7059" s="24" t="s">
        <v>261</v>
      </c>
      <c r="E7059" s="26">
        <v>239</v>
      </c>
      <c r="F7059" s="24">
        <v>6038</v>
      </c>
      <c r="G7059" s="26" t="s">
        <v>9345</v>
      </c>
      <c r="H7059" s="24" t="s">
        <v>77</v>
      </c>
      <c r="I7059" s="24" t="s">
        <v>78</v>
      </c>
      <c r="J7059" s="27" t="s">
        <v>1</v>
      </c>
      <c r="K7059" s="28">
        <v>12.55</v>
      </c>
      <c r="L7059" s="28">
        <v>12.5442</v>
      </c>
    </row>
    <row r="7060" spans="1:12" x14ac:dyDescent="0.25">
      <c r="A7060" s="24" t="s">
        <v>3305</v>
      </c>
      <c r="B7060" s="26">
        <v>2015</v>
      </c>
      <c r="C7060" s="24">
        <v>9</v>
      </c>
      <c r="D7060" s="24" t="s">
        <v>261</v>
      </c>
      <c r="E7060" s="26">
        <v>239</v>
      </c>
      <c r="F7060" s="24">
        <v>6039</v>
      </c>
      <c r="G7060" s="26" t="s">
        <v>9346</v>
      </c>
      <c r="H7060" s="24" t="s">
        <v>570</v>
      </c>
      <c r="I7060" s="24" t="s">
        <v>571</v>
      </c>
      <c r="J7060" s="27" t="s">
        <v>1</v>
      </c>
      <c r="K7060" s="28">
        <v>7.83</v>
      </c>
      <c r="L7060" s="28">
        <v>0</v>
      </c>
    </row>
    <row r="7061" spans="1:12" x14ac:dyDescent="0.25">
      <c r="A7061" s="24" t="s">
        <v>3305</v>
      </c>
      <c r="B7061" s="26">
        <v>2015</v>
      </c>
      <c r="C7061" s="24">
        <v>9</v>
      </c>
      <c r="D7061" s="24" t="s">
        <v>261</v>
      </c>
      <c r="E7061" s="26">
        <v>239</v>
      </c>
      <c r="F7061" s="24">
        <v>6040</v>
      </c>
      <c r="G7061" s="26" t="s">
        <v>9347</v>
      </c>
      <c r="H7061" s="24" t="s">
        <v>830</v>
      </c>
      <c r="I7061" s="24" t="s">
        <v>831</v>
      </c>
      <c r="J7061" s="27" t="s">
        <v>1</v>
      </c>
      <c r="K7061" s="28">
        <v>11.18</v>
      </c>
      <c r="L7061" s="28">
        <v>11.178000000000001</v>
      </c>
    </row>
    <row r="7062" spans="1:12" x14ac:dyDescent="0.25">
      <c r="A7062" s="24" t="s">
        <v>3305</v>
      </c>
      <c r="B7062" s="26">
        <v>2015</v>
      </c>
      <c r="C7062" s="24">
        <v>9</v>
      </c>
      <c r="D7062" s="24" t="s">
        <v>261</v>
      </c>
      <c r="E7062" s="26">
        <v>239</v>
      </c>
      <c r="F7062" s="24">
        <v>6041</v>
      </c>
      <c r="G7062" s="26" t="s">
        <v>9348</v>
      </c>
      <c r="H7062" s="24" t="s">
        <v>1672</v>
      </c>
      <c r="I7062" s="24" t="s">
        <v>1673</v>
      </c>
      <c r="J7062" s="27" t="s">
        <v>1</v>
      </c>
      <c r="K7062" s="28">
        <v>19.82</v>
      </c>
      <c r="L7062" s="28">
        <v>0</v>
      </c>
    </row>
    <row r="7063" spans="1:12" x14ac:dyDescent="0.25">
      <c r="A7063" s="24" t="s">
        <v>3305</v>
      </c>
      <c r="B7063" s="26">
        <v>2015</v>
      </c>
      <c r="C7063" s="24">
        <v>9</v>
      </c>
      <c r="D7063" s="24" t="s">
        <v>261</v>
      </c>
      <c r="E7063" s="26">
        <v>239</v>
      </c>
      <c r="F7063" s="24">
        <v>6042</v>
      </c>
      <c r="G7063" s="26" t="s">
        <v>9349</v>
      </c>
      <c r="H7063" s="24" t="s">
        <v>172</v>
      </c>
      <c r="I7063" s="24" t="s">
        <v>173</v>
      </c>
      <c r="J7063" s="27" t="s">
        <v>1</v>
      </c>
      <c r="K7063" s="28">
        <v>6.09</v>
      </c>
      <c r="L7063" s="28">
        <v>0</v>
      </c>
    </row>
    <row r="7064" spans="1:12" x14ac:dyDescent="0.25">
      <c r="A7064" s="24" t="s">
        <v>3305</v>
      </c>
      <c r="B7064" s="26">
        <v>2015</v>
      </c>
      <c r="C7064" s="24">
        <v>9</v>
      </c>
      <c r="D7064" s="24" t="s">
        <v>261</v>
      </c>
      <c r="E7064" s="26">
        <v>240</v>
      </c>
      <c r="F7064" s="24">
        <v>1038</v>
      </c>
      <c r="G7064" s="26" t="s">
        <v>4345</v>
      </c>
      <c r="H7064" s="24" t="s">
        <v>1462</v>
      </c>
      <c r="I7064" s="24" t="s">
        <v>1463</v>
      </c>
      <c r="J7064" s="27" t="s">
        <v>1</v>
      </c>
      <c r="K7064" s="28">
        <v>70.61</v>
      </c>
      <c r="L7064" s="28">
        <v>26.132999999999999</v>
      </c>
    </row>
    <row r="7065" spans="1:12" x14ac:dyDescent="0.25">
      <c r="A7065" s="24" t="s">
        <v>3305</v>
      </c>
      <c r="B7065" s="26">
        <v>2015</v>
      </c>
      <c r="C7065" s="24">
        <v>9</v>
      </c>
      <c r="D7065" s="24" t="s">
        <v>261</v>
      </c>
      <c r="E7065" s="26">
        <v>240</v>
      </c>
      <c r="F7065" s="24">
        <v>6043</v>
      </c>
      <c r="G7065" s="26" t="s">
        <v>9350</v>
      </c>
      <c r="H7065" s="24" t="s">
        <v>1010</v>
      </c>
      <c r="I7065" s="24" t="s">
        <v>1011</v>
      </c>
      <c r="J7065" s="27" t="s">
        <v>1</v>
      </c>
      <c r="K7065" s="28">
        <v>112.71</v>
      </c>
      <c r="L7065" s="28">
        <v>0</v>
      </c>
    </row>
    <row r="7066" spans="1:12" x14ac:dyDescent="0.25">
      <c r="A7066" s="24" t="s">
        <v>3305</v>
      </c>
      <c r="B7066" s="26">
        <v>2015</v>
      </c>
      <c r="C7066" s="24">
        <v>9</v>
      </c>
      <c r="D7066" s="24" t="s">
        <v>261</v>
      </c>
      <c r="E7066" s="26">
        <v>240</v>
      </c>
      <c r="F7066" s="24">
        <v>1060</v>
      </c>
      <c r="G7066" s="26" t="s">
        <v>4367</v>
      </c>
      <c r="H7066" s="24" t="s">
        <v>372</v>
      </c>
      <c r="I7066" s="24" t="s">
        <v>373</v>
      </c>
      <c r="J7066" s="27" t="s">
        <v>1</v>
      </c>
      <c r="K7066" s="28">
        <v>31.35</v>
      </c>
      <c r="L7066" s="28">
        <v>0</v>
      </c>
    </row>
    <row r="7067" spans="1:12" x14ac:dyDescent="0.25">
      <c r="A7067" s="24" t="s">
        <v>3305</v>
      </c>
      <c r="B7067" s="26">
        <v>2015</v>
      </c>
      <c r="C7067" s="24">
        <v>9</v>
      </c>
      <c r="D7067" s="24" t="s">
        <v>261</v>
      </c>
      <c r="E7067" s="26">
        <v>240</v>
      </c>
      <c r="F7067" s="24">
        <v>6044</v>
      </c>
      <c r="G7067" s="26" t="s">
        <v>9351</v>
      </c>
      <c r="H7067" s="24" t="s">
        <v>77</v>
      </c>
      <c r="I7067" s="24" t="s">
        <v>78</v>
      </c>
      <c r="J7067" s="27" t="s">
        <v>1</v>
      </c>
      <c r="K7067" s="28">
        <v>3.04</v>
      </c>
      <c r="L7067" s="28">
        <v>0</v>
      </c>
    </row>
    <row r="7068" spans="1:12" x14ac:dyDescent="0.25">
      <c r="A7068" s="24" t="s">
        <v>3305</v>
      </c>
      <c r="B7068" s="26">
        <v>2015</v>
      </c>
      <c r="C7068" s="24">
        <v>9</v>
      </c>
      <c r="D7068" s="24" t="s">
        <v>261</v>
      </c>
      <c r="E7068" s="26">
        <v>240</v>
      </c>
      <c r="F7068" s="24">
        <v>6045</v>
      </c>
      <c r="G7068" s="26" t="s">
        <v>9352</v>
      </c>
      <c r="H7068" s="24" t="s">
        <v>740</v>
      </c>
      <c r="I7068" s="24" t="s">
        <v>741</v>
      </c>
      <c r="J7068" s="27" t="s">
        <v>1</v>
      </c>
      <c r="K7068" s="28">
        <v>154.83000000000001</v>
      </c>
      <c r="L7068" s="28">
        <v>0</v>
      </c>
    </row>
    <row r="7069" spans="1:12" x14ac:dyDescent="0.25">
      <c r="A7069" s="24" t="s">
        <v>3305</v>
      </c>
      <c r="B7069" s="26">
        <v>2015</v>
      </c>
      <c r="C7069" s="24">
        <v>9</v>
      </c>
      <c r="D7069" s="24" t="s">
        <v>261</v>
      </c>
      <c r="E7069" s="26">
        <v>240</v>
      </c>
      <c r="F7069" s="24">
        <v>6046</v>
      </c>
      <c r="G7069" s="26" t="s">
        <v>9353</v>
      </c>
      <c r="H7069" s="24" t="s">
        <v>67</v>
      </c>
      <c r="I7069" s="24" t="s">
        <v>68</v>
      </c>
      <c r="J7069" s="27" t="s">
        <v>1</v>
      </c>
      <c r="K7069" s="28">
        <v>20.5</v>
      </c>
      <c r="L7069" s="28">
        <v>0</v>
      </c>
    </row>
    <row r="7070" spans="1:12" x14ac:dyDescent="0.25">
      <c r="A7070" s="24" t="s">
        <v>3305</v>
      </c>
      <c r="B7070" s="26">
        <v>2015</v>
      </c>
      <c r="C7070" s="24">
        <v>9</v>
      </c>
      <c r="D7070" s="24" t="s">
        <v>261</v>
      </c>
      <c r="E7070" s="26">
        <v>240</v>
      </c>
      <c r="F7070" s="24">
        <v>6047</v>
      </c>
      <c r="G7070" s="26" t="s">
        <v>9354</v>
      </c>
      <c r="H7070" s="24" t="s">
        <v>77</v>
      </c>
      <c r="I7070" s="24" t="s">
        <v>78</v>
      </c>
      <c r="J7070" s="27" t="s">
        <v>1</v>
      </c>
      <c r="K7070" s="28">
        <v>11.11</v>
      </c>
      <c r="L7070" s="28">
        <v>11.11</v>
      </c>
    </row>
    <row r="7071" spans="1:12" x14ac:dyDescent="0.25">
      <c r="A7071" s="24" t="s">
        <v>3305</v>
      </c>
      <c r="B7071" s="26">
        <v>2015</v>
      </c>
      <c r="C7071" s="24">
        <v>9</v>
      </c>
      <c r="D7071" s="24" t="s">
        <v>261</v>
      </c>
      <c r="E7071" s="26">
        <v>240</v>
      </c>
      <c r="F7071" s="24">
        <v>6048</v>
      </c>
      <c r="G7071" s="26" t="s">
        <v>9355</v>
      </c>
      <c r="H7071" s="24" t="s">
        <v>67</v>
      </c>
      <c r="I7071" s="24" t="s">
        <v>68</v>
      </c>
      <c r="J7071" s="27" t="s">
        <v>1</v>
      </c>
      <c r="K7071" s="28">
        <v>105.58</v>
      </c>
      <c r="L7071" s="28">
        <v>0</v>
      </c>
    </row>
    <row r="7072" spans="1:12" x14ac:dyDescent="0.25">
      <c r="A7072" s="24" t="s">
        <v>3305</v>
      </c>
      <c r="B7072" s="26">
        <v>2015</v>
      </c>
      <c r="C7072" s="24">
        <v>9</v>
      </c>
      <c r="D7072" s="24" t="s">
        <v>261</v>
      </c>
      <c r="E7072" s="26">
        <v>240</v>
      </c>
      <c r="F7072" s="24">
        <v>6049</v>
      </c>
      <c r="G7072" s="26" t="s">
        <v>9356</v>
      </c>
      <c r="H7072" s="24" t="s">
        <v>178</v>
      </c>
      <c r="I7072" s="24" t="s">
        <v>179</v>
      </c>
      <c r="J7072" s="27" t="s">
        <v>1</v>
      </c>
      <c r="K7072" s="28">
        <v>139.86000000000001</v>
      </c>
      <c r="L7072" s="28">
        <v>77.0565</v>
      </c>
    </row>
    <row r="7073" spans="1:12" x14ac:dyDescent="0.25">
      <c r="A7073" s="24" t="s">
        <v>3305</v>
      </c>
      <c r="B7073" s="26">
        <v>2015</v>
      </c>
      <c r="C7073" s="24">
        <v>9</v>
      </c>
      <c r="D7073" s="24" t="s">
        <v>261</v>
      </c>
      <c r="E7073" s="26">
        <v>240</v>
      </c>
      <c r="F7073" s="24">
        <v>1064</v>
      </c>
      <c r="G7073" s="26" t="s">
        <v>4371</v>
      </c>
      <c r="H7073" s="24" t="s">
        <v>212</v>
      </c>
      <c r="I7073" s="24" t="s">
        <v>213</v>
      </c>
      <c r="J7073" s="27" t="s">
        <v>1</v>
      </c>
      <c r="K7073" s="28">
        <v>45.83</v>
      </c>
      <c r="L7073" s="28">
        <v>0</v>
      </c>
    </row>
    <row r="7074" spans="1:12" x14ac:dyDescent="0.25">
      <c r="A7074" s="24" t="s">
        <v>3305</v>
      </c>
      <c r="B7074" s="26">
        <v>2015</v>
      </c>
      <c r="C7074" s="24">
        <v>9</v>
      </c>
      <c r="D7074" s="24" t="s">
        <v>261</v>
      </c>
      <c r="E7074" s="26">
        <v>240</v>
      </c>
      <c r="F7074" s="24">
        <v>6050</v>
      </c>
      <c r="G7074" s="26" t="s">
        <v>9357</v>
      </c>
      <c r="H7074" s="24" t="s">
        <v>247</v>
      </c>
      <c r="I7074" s="24" t="s">
        <v>248</v>
      </c>
      <c r="J7074" s="27" t="s">
        <v>1</v>
      </c>
      <c r="K7074" s="28">
        <v>2.17</v>
      </c>
      <c r="L7074" s="28">
        <v>0</v>
      </c>
    </row>
    <row r="7075" spans="1:12" x14ac:dyDescent="0.25">
      <c r="A7075" s="24" t="s">
        <v>3305</v>
      </c>
      <c r="B7075" s="26">
        <v>2015</v>
      </c>
      <c r="C7075" s="24">
        <v>9</v>
      </c>
      <c r="D7075" s="24" t="s">
        <v>261</v>
      </c>
      <c r="E7075" s="26">
        <v>240</v>
      </c>
      <c r="F7075" s="24">
        <v>6051</v>
      </c>
      <c r="G7075" s="26" t="s">
        <v>9358</v>
      </c>
      <c r="H7075" s="24" t="s">
        <v>132</v>
      </c>
      <c r="I7075" s="24" t="s">
        <v>133</v>
      </c>
      <c r="J7075" s="27" t="s">
        <v>1</v>
      </c>
      <c r="K7075" s="28">
        <v>1.74</v>
      </c>
      <c r="L7075" s="28">
        <v>1.7387999999999999</v>
      </c>
    </row>
    <row r="7076" spans="1:12" x14ac:dyDescent="0.25">
      <c r="A7076" s="24" t="s">
        <v>3305</v>
      </c>
      <c r="B7076" s="26">
        <v>2015</v>
      </c>
      <c r="C7076" s="24">
        <v>9</v>
      </c>
      <c r="D7076" s="24" t="s">
        <v>261</v>
      </c>
      <c r="E7076" s="26">
        <v>240</v>
      </c>
      <c r="F7076" s="24">
        <v>1068</v>
      </c>
      <c r="G7076" s="26" t="s">
        <v>4375</v>
      </c>
      <c r="H7076" s="24" t="s">
        <v>190</v>
      </c>
      <c r="I7076" s="24" t="s">
        <v>191</v>
      </c>
      <c r="J7076" s="27" t="s">
        <v>1</v>
      </c>
      <c r="K7076" s="28">
        <v>48.32</v>
      </c>
      <c r="L7076" s="28">
        <v>0</v>
      </c>
    </row>
    <row r="7077" spans="1:12" x14ac:dyDescent="0.25">
      <c r="A7077" s="24" t="s">
        <v>3305</v>
      </c>
      <c r="B7077" s="26">
        <v>2015</v>
      </c>
      <c r="C7077" s="24">
        <v>9</v>
      </c>
      <c r="D7077" s="24" t="s">
        <v>261</v>
      </c>
      <c r="E7077" s="26">
        <v>240</v>
      </c>
      <c r="F7077" s="24">
        <v>6052</v>
      </c>
      <c r="G7077" s="26" t="s">
        <v>9359</v>
      </c>
      <c r="H7077" s="24" t="s">
        <v>596</v>
      </c>
      <c r="I7077" s="24" t="s">
        <v>597</v>
      </c>
      <c r="J7077" s="27" t="s">
        <v>1</v>
      </c>
      <c r="K7077" s="28">
        <v>153.52000000000001</v>
      </c>
      <c r="L7077" s="28">
        <v>81.036199999999994</v>
      </c>
    </row>
    <row r="7078" spans="1:12" x14ac:dyDescent="0.25">
      <c r="A7078" s="24" t="s">
        <v>3305</v>
      </c>
      <c r="B7078" s="26">
        <v>2015</v>
      </c>
      <c r="C7078" s="24">
        <v>9</v>
      </c>
      <c r="D7078" s="24" t="s">
        <v>261</v>
      </c>
      <c r="E7078" s="26">
        <v>240</v>
      </c>
      <c r="F7078" s="24">
        <v>6053</v>
      </c>
      <c r="G7078" s="26" t="s">
        <v>9360</v>
      </c>
      <c r="H7078" s="24" t="s">
        <v>190</v>
      </c>
      <c r="I7078" s="24" t="s">
        <v>191</v>
      </c>
      <c r="J7078" s="27" t="s">
        <v>1</v>
      </c>
      <c r="K7078" s="28">
        <v>11.3</v>
      </c>
      <c r="L7078" s="28">
        <v>0</v>
      </c>
    </row>
    <row r="7079" spans="1:12" x14ac:dyDescent="0.25">
      <c r="A7079" s="24" t="s">
        <v>3305</v>
      </c>
      <c r="B7079" s="26">
        <v>2015</v>
      </c>
      <c r="C7079" s="24">
        <v>9</v>
      </c>
      <c r="D7079" s="24" t="s">
        <v>261</v>
      </c>
      <c r="E7079" s="26">
        <v>240</v>
      </c>
      <c r="F7079" s="24">
        <v>6054</v>
      </c>
      <c r="G7079" s="26" t="s">
        <v>9361</v>
      </c>
      <c r="H7079" s="24" t="s">
        <v>1838</v>
      </c>
      <c r="I7079" s="24" t="s">
        <v>1839</v>
      </c>
      <c r="J7079" s="27" t="s">
        <v>1</v>
      </c>
      <c r="K7079" s="28">
        <v>43.85</v>
      </c>
      <c r="L7079" s="28">
        <v>0</v>
      </c>
    </row>
    <row r="7080" spans="1:12" x14ac:dyDescent="0.25">
      <c r="A7080" s="24" t="s">
        <v>3305</v>
      </c>
      <c r="B7080" s="26">
        <v>2015</v>
      </c>
      <c r="C7080" s="24">
        <v>9</v>
      </c>
      <c r="D7080" s="24" t="s">
        <v>261</v>
      </c>
      <c r="E7080" s="26">
        <v>240</v>
      </c>
      <c r="F7080" s="24">
        <v>5314</v>
      </c>
      <c r="G7080" s="26" t="s">
        <v>8621</v>
      </c>
      <c r="H7080" s="24" t="s">
        <v>274</v>
      </c>
      <c r="I7080" s="24" t="s">
        <v>275</v>
      </c>
      <c r="J7080" s="27" t="s">
        <v>1</v>
      </c>
      <c r="K7080" s="28">
        <v>1.93</v>
      </c>
      <c r="L7080" s="28">
        <v>1.9251</v>
      </c>
    </row>
    <row r="7081" spans="1:12" x14ac:dyDescent="0.25">
      <c r="A7081" s="24" t="s">
        <v>3305</v>
      </c>
      <c r="B7081" s="26">
        <v>2015</v>
      </c>
      <c r="C7081" s="24">
        <v>9</v>
      </c>
      <c r="D7081" s="24" t="s">
        <v>261</v>
      </c>
      <c r="E7081" s="26">
        <v>240</v>
      </c>
      <c r="F7081" s="24">
        <v>6055</v>
      </c>
      <c r="G7081" s="26" t="s">
        <v>9362</v>
      </c>
      <c r="H7081" s="24" t="s">
        <v>1376</v>
      </c>
      <c r="I7081" s="24" t="s">
        <v>1377</v>
      </c>
      <c r="J7081" s="27" t="s">
        <v>1</v>
      </c>
      <c r="K7081" s="28">
        <v>25.77</v>
      </c>
      <c r="L7081" s="28">
        <v>0</v>
      </c>
    </row>
    <row r="7082" spans="1:12" x14ac:dyDescent="0.25">
      <c r="A7082" s="24" t="s">
        <v>3305</v>
      </c>
      <c r="B7082" s="26">
        <v>2015</v>
      </c>
      <c r="C7082" s="24">
        <v>9</v>
      </c>
      <c r="D7082" s="24" t="s">
        <v>261</v>
      </c>
      <c r="E7082" s="26">
        <v>240</v>
      </c>
      <c r="F7082" s="24">
        <v>6056</v>
      </c>
      <c r="G7082" s="26" t="s">
        <v>9363</v>
      </c>
      <c r="H7082" s="24" t="s">
        <v>176</v>
      </c>
      <c r="I7082" s="24" t="s">
        <v>177</v>
      </c>
      <c r="J7082" s="27" t="s">
        <v>1</v>
      </c>
      <c r="K7082" s="28">
        <v>56.2</v>
      </c>
      <c r="L7082" s="28">
        <v>0</v>
      </c>
    </row>
    <row r="7083" spans="1:12" x14ac:dyDescent="0.25">
      <c r="A7083" s="24" t="s">
        <v>3305</v>
      </c>
      <c r="B7083" s="26">
        <v>2015</v>
      </c>
      <c r="C7083" s="24">
        <v>9</v>
      </c>
      <c r="D7083" s="24" t="s">
        <v>261</v>
      </c>
      <c r="E7083" s="26">
        <v>240</v>
      </c>
      <c r="F7083" s="24">
        <v>5065</v>
      </c>
      <c r="G7083" s="26" t="s">
        <v>8372</v>
      </c>
      <c r="H7083" s="24" t="s">
        <v>388</v>
      </c>
      <c r="I7083" s="24" t="s">
        <v>389</v>
      </c>
      <c r="J7083" s="27" t="s">
        <v>1</v>
      </c>
      <c r="K7083" s="28">
        <v>42.6</v>
      </c>
      <c r="L7083" s="28">
        <v>0</v>
      </c>
    </row>
    <row r="7084" spans="1:12" x14ac:dyDescent="0.25">
      <c r="A7084" s="24" t="s">
        <v>3305</v>
      </c>
      <c r="B7084" s="26">
        <v>2015</v>
      </c>
      <c r="C7084" s="24">
        <v>9</v>
      </c>
      <c r="D7084" s="24" t="s">
        <v>261</v>
      </c>
      <c r="E7084" s="26">
        <v>240</v>
      </c>
      <c r="F7084" s="24">
        <v>6057</v>
      </c>
      <c r="G7084" s="26" t="s">
        <v>9364</v>
      </c>
      <c r="H7084" s="24" t="s">
        <v>77</v>
      </c>
      <c r="I7084" s="24" t="s">
        <v>78</v>
      </c>
      <c r="J7084" s="27" t="s">
        <v>1</v>
      </c>
      <c r="K7084" s="28">
        <v>31.05</v>
      </c>
      <c r="L7084" s="28">
        <v>8.3800000000000008</v>
      </c>
    </row>
    <row r="7085" spans="1:12" x14ac:dyDescent="0.25">
      <c r="A7085" s="24" t="s">
        <v>3305</v>
      </c>
      <c r="B7085" s="26">
        <v>2015</v>
      </c>
      <c r="C7085" s="24">
        <v>9</v>
      </c>
      <c r="D7085" s="24" t="s">
        <v>261</v>
      </c>
      <c r="E7085" s="26">
        <v>240</v>
      </c>
      <c r="F7085" s="24">
        <v>6058</v>
      </c>
      <c r="G7085" s="26" t="s">
        <v>9365</v>
      </c>
      <c r="H7085" s="24" t="s">
        <v>1376</v>
      </c>
      <c r="I7085" s="24" t="s">
        <v>1377</v>
      </c>
      <c r="J7085" s="27" t="s">
        <v>1</v>
      </c>
      <c r="K7085" s="28">
        <v>10.81</v>
      </c>
      <c r="L7085" s="28">
        <v>0</v>
      </c>
    </row>
    <row r="7086" spans="1:12" x14ac:dyDescent="0.25">
      <c r="A7086" s="24" t="s">
        <v>3305</v>
      </c>
      <c r="B7086" s="26">
        <v>2015</v>
      </c>
      <c r="C7086" s="24">
        <v>9</v>
      </c>
      <c r="D7086" s="24" t="s">
        <v>261</v>
      </c>
      <c r="E7086" s="26">
        <v>240</v>
      </c>
      <c r="F7086" s="24">
        <v>6059</v>
      </c>
      <c r="G7086" s="26" t="s">
        <v>9366</v>
      </c>
      <c r="H7086" s="24" t="s">
        <v>158</v>
      </c>
      <c r="I7086" s="24" t="s">
        <v>159</v>
      </c>
      <c r="J7086" s="27" t="s">
        <v>1</v>
      </c>
      <c r="K7086" s="28">
        <v>71.11</v>
      </c>
      <c r="L7086" s="28">
        <v>36.945700000000002</v>
      </c>
    </row>
    <row r="7087" spans="1:12" x14ac:dyDescent="0.25">
      <c r="A7087" s="24" t="s">
        <v>3305</v>
      </c>
      <c r="B7087" s="26">
        <v>2015</v>
      </c>
      <c r="C7087" s="24">
        <v>9</v>
      </c>
      <c r="D7087" s="24" t="s">
        <v>261</v>
      </c>
      <c r="E7087" s="26">
        <v>240</v>
      </c>
      <c r="F7087" s="24">
        <v>6060</v>
      </c>
      <c r="G7087" s="26" t="s">
        <v>9367</v>
      </c>
      <c r="H7087" s="24" t="s">
        <v>1840</v>
      </c>
      <c r="I7087" s="24" t="s">
        <v>1841</v>
      </c>
      <c r="J7087" s="27" t="s">
        <v>1</v>
      </c>
      <c r="K7087" s="28">
        <v>62.85</v>
      </c>
      <c r="L7087" s="28">
        <v>59.986400000000003</v>
      </c>
    </row>
    <row r="7088" spans="1:12" x14ac:dyDescent="0.25">
      <c r="A7088" s="24" t="s">
        <v>3305</v>
      </c>
      <c r="B7088" s="26">
        <v>2015</v>
      </c>
      <c r="C7088" s="24">
        <v>9</v>
      </c>
      <c r="D7088" s="24" t="s">
        <v>261</v>
      </c>
      <c r="E7088" s="26">
        <v>240</v>
      </c>
      <c r="F7088" s="24">
        <v>6061</v>
      </c>
      <c r="G7088" s="26" t="s">
        <v>9368</v>
      </c>
      <c r="H7088" s="24" t="s">
        <v>164</v>
      </c>
      <c r="I7088" s="24" t="s">
        <v>165</v>
      </c>
      <c r="J7088" s="27" t="s">
        <v>1</v>
      </c>
      <c r="K7088" s="28">
        <v>13.54</v>
      </c>
      <c r="L7088" s="28">
        <v>3.04</v>
      </c>
    </row>
    <row r="7089" spans="1:12" x14ac:dyDescent="0.25">
      <c r="A7089" s="24" t="s">
        <v>3305</v>
      </c>
      <c r="B7089" s="26">
        <v>2015</v>
      </c>
      <c r="C7089" s="24">
        <v>9</v>
      </c>
      <c r="D7089" s="24" t="s">
        <v>261</v>
      </c>
      <c r="E7089" s="26">
        <v>240</v>
      </c>
      <c r="F7089" s="24">
        <v>6062</v>
      </c>
      <c r="G7089" s="26" t="s">
        <v>9369</v>
      </c>
      <c r="H7089" s="24" t="s">
        <v>802</v>
      </c>
      <c r="I7089" s="24" t="s">
        <v>803</v>
      </c>
      <c r="J7089" s="27" t="s">
        <v>1</v>
      </c>
      <c r="K7089" s="28">
        <v>18.690000000000001</v>
      </c>
      <c r="L7089" s="28">
        <v>0</v>
      </c>
    </row>
    <row r="7090" spans="1:12" x14ac:dyDescent="0.25">
      <c r="A7090" s="24" t="s">
        <v>3305</v>
      </c>
      <c r="B7090" s="26">
        <v>2015</v>
      </c>
      <c r="C7090" s="24">
        <v>9</v>
      </c>
      <c r="D7090" s="24" t="s">
        <v>261</v>
      </c>
      <c r="E7090" s="26">
        <v>240</v>
      </c>
      <c r="F7090" s="24">
        <v>5067</v>
      </c>
      <c r="G7090" s="26" t="s">
        <v>8374</v>
      </c>
      <c r="H7090" s="24" t="s">
        <v>39</v>
      </c>
      <c r="I7090" s="24" t="s">
        <v>40</v>
      </c>
      <c r="J7090" s="27" t="s">
        <v>1</v>
      </c>
      <c r="K7090" s="28">
        <v>41.68</v>
      </c>
      <c r="L7090" s="28">
        <v>0</v>
      </c>
    </row>
    <row r="7091" spans="1:12" x14ac:dyDescent="0.25">
      <c r="A7091" s="24" t="s">
        <v>3305</v>
      </c>
      <c r="B7091" s="26">
        <v>2015</v>
      </c>
      <c r="C7091" s="24">
        <v>9</v>
      </c>
      <c r="D7091" s="24" t="s">
        <v>261</v>
      </c>
      <c r="E7091" s="26">
        <v>240</v>
      </c>
      <c r="F7091" s="24">
        <v>6063</v>
      </c>
      <c r="G7091" s="26" t="s">
        <v>9370</v>
      </c>
      <c r="H7091" s="24" t="s">
        <v>164</v>
      </c>
      <c r="I7091" s="24" t="s">
        <v>165</v>
      </c>
      <c r="J7091" s="27" t="s">
        <v>1</v>
      </c>
      <c r="K7091" s="28">
        <v>14.34</v>
      </c>
      <c r="L7091" s="28">
        <v>14.3392</v>
      </c>
    </row>
    <row r="7092" spans="1:12" x14ac:dyDescent="0.25">
      <c r="A7092" s="24" t="s">
        <v>3305</v>
      </c>
      <c r="B7092" s="26">
        <v>2015</v>
      </c>
      <c r="C7092" s="24">
        <v>9</v>
      </c>
      <c r="D7092" s="24" t="s">
        <v>261</v>
      </c>
      <c r="E7092" s="26">
        <v>240</v>
      </c>
      <c r="F7092" s="24">
        <v>6064</v>
      </c>
      <c r="G7092" s="26" t="s">
        <v>9371</v>
      </c>
      <c r="H7092" s="24" t="s">
        <v>1842</v>
      </c>
      <c r="I7092" s="24" t="s">
        <v>1843</v>
      </c>
      <c r="J7092" s="27" t="s">
        <v>1</v>
      </c>
      <c r="K7092" s="28">
        <v>38.81</v>
      </c>
      <c r="L7092" s="28">
        <v>0</v>
      </c>
    </row>
    <row r="7093" spans="1:12" x14ac:dyDescent="0.25">
      <c r="A7093" s="24" t="s">
        <v>3305</v>
      </c>
      <c r="B7093" s="26">
        <v>2015</v>
      </c>
      <c r="C7093" s="24">
        <v>9</v>
      </c>
      <c r="D7093" s="24" t="s">
        <v>261</v>
      </c>
      <c r="E7093" s="26">
        <v>240</v>
      </c>
      <c r="F7093" s="24">
        <v>1047</v>
      </c>
      <c r="G7093" s="26" t="s">
        <v>4354</v>
      </c>
      <c r="H7093" s="24" t="s">
        <v>570</v>
      </c>
      <c r="I7093" s="24" t="s">
        <v>571</v>
      </c>
      <c r="J7093" s="27" t="s">
        <v>1</v>
      </c>
      <c r="K7093" s="28">
        <v>48.64</v>
      </c>
      <c r="L7093" s="28">
        <v>34.087400000000002</v>
      </c>
    </row>
    <row r="7094" spans="1:12" x14ac:dyDescent="0.25">
      <c r="A7094" s="24" t="s">
        <v>3305</v>
      </c>
      <c r="B7094" s="26">
        <v>2015</v>
      </c>
      <c r="C7094" s="24">
        <v>9</v>
      </c>
      <c r="D7094" s="24" t="s">
        <v>261</v>
      </c>
      <c r="E7094" s="26">
        <v>240</v>
      </c>
      <c r="F7094" s="24">
        <v>6065</v>
      </c>
      <c r="G7094" s="26" t="s">
        <v>9372</v>
      </c>
      <c r="H7094" s="24" t="s">
        <v>322</v>
      </c>
      <c r="I7094" s="24" t="s">
        <v>323</v>
      </c>
      <c r="J7094" s="27" t="s">
        <v>1</v>
      </c>
      <c r="K7094" s="28">
        <v>30.24</v>
      </c>
      <c r="L7094" s="28">
        <v>0</v>
      </c>
    </row>
    <row r="7095" spans="1:12" x14ac:dyDescent="0.25">
      <c r="A7095" s="24" t="s">
        <v>3305</v>
      </c>
      <c r="B7095" s="26">
        <v>2015</v>
      </c>
      <c r="C7095" s="24">
        <v>9</v>
      </c>
      <c r="D7095" s="24" t="s">
        <v>261</v>
      </c>
      <c r="E7095" s="26">
        <v>240</v>
      </c>
      <c r="F7095" s="24">
        <v>3580</v>
      </c>
      <c r="G7095" s="26" t="s">
        <v>6887</v>
      </c>
      <c r="H7095" s="24" t="s">
        <v>298</v>
      </c>
      <c r="I7095" s="24" t="s">
        <v>299</v>
      </c>
      <c r="J7095" s="27" t="s">
        <v>1</v>
      </c>
      <c r="K7095" s="28">
        <v>59.93</v>
      </c>
      <c r="L7095" s="28">
        <v>0</v>
      </c>
    </row>
    <row r="7096" spans="1:12" x14ac:dyDescent="0.25">
      <c r="A7096" s="24" t="s">
        <v>3305</v>
      </c>
      <c r="B7096" s="26">
        <v>2015</v>
      </c>
      <c r="C7096" s="24">
        <v>9</v>
      </c>
      <c r="D7096" s="24" t="s">
        <v>261</v>
      </c>
      <c r="E7096" s="26">
        <v>240</v>
      </c>
      <c r="F7096" s="24">
        <v>1187</v>
      </c>
      <c r="G7096" s="26" t="s">
        <v>4494</v>
      </c>
      <c r="H7096" s="24" t="s">
        <v>67</v>
      </c>
      <c r="I7096" s="24" t="s">
        <v>68</v>
      </c>
      <c r="J7096" s="27" t="s">
        <v>1</v>
      </c>
      <c r="K7096" s="28">
        <v>22.36</v>
      </c>
      <c r="L7096" s="28">
        <v>0</v>
      </c>
    </row>
    <row r="7097" spans="1:12" x14ac:dyDescent="0.25">
      <c r="A7097" s="24" t="s">
        <v>3305</v>
      </c>
      <c r="B7097" s="26">
        <v>2015</v>
      </c>
      <c r="C7097" s="24">
        <v>9</v>
      </c>
      <c r="D7097" s="24" t="s">
        <v>261</v>
      </c>
      <c r="E7097" s="26">
        <v>240</v>
      </c>
      <c r="F7097" s="24">
        <v>6066</v>
      </c>
      <c r="G7097" s="26" t="s">
        <v>9373</v>
      </c>
      <c r="H7097" s="24" t="s">
        <v>190</v>
      </c>
      <c r="I7097" s="24" t="s">
        <v>191</v>
      </c>
      <c r="J7097" s="27" t="s">
        <v>1</v>
      </c>
      <c r="K7097" s="28">
        <v>12.43</v>
      </c>
      <c r="L7097" s="28">
        <v>3.2292000000000001</v>
      </c>
    </row>
    <row r="7098" spans="1:12" x14ac:dyDescent="0.25">
      <c r="A7098" s="24" t="s">
        <v>3305</v>
      </c>
      <c r="B7098" s="26">
        <v>2015</v>
      </c>
      <c r="C7098" s="24">
        <v>9</v>
      </c>
      <c r="D7098" s="24" t="s">
        <v>261</v>
      </c>
      <c r="E7098" s="26">
        <v>240</v>
      </c>
      <c r="F7098" s="24">
        <v>5258</v>
      </c>
      <c r="G7098" s="26" t="s">
        <v>8565</v>
      </c>
      <c r="H7098" s="24" t="s">
        <v>132</v>
      </c>
      <c r="I7098" s="24" t="s">
        <v>133</v>
      </c>
      <c r="J7098" s="27" t="s">
        <v>1</v>
      </c>
      <c r="K7098" s="28">
        <v>24.59</v>
      </c>
      <c r="L7098" s="28">
        <v>0</v>
      </c>
    </row>
    <row r="7099" spans="1:12" x14ac:dyDescent="0.25">
      <c r="A7099" s="24" t="s">
        <v>3305</v>
      </c>
      <c r="B7099" s="26">
        <v>2015</v>
      </c>
      <c r="C7099" s="24">
        <v>9</v>
      </c>
      <c r="D7099" s="24" t="s">
        <v>261</v>
      </c>
      <c r="E7099" s="26">
        <v>240</v>
      </c>
      <c r="F7099" s="24">
        <v>6067</v>
      </c>
      <c r="G7099" s="26" t="s">
        <v>9374</v>
      </c>
      <c r="H7099" s="24" t="s">
        <v>345</v>
      </c>
      <c r="I7099" s="24" t="s">
        <v>346</v>
      </c>
      <c r="J7099" s="27" t="s">
        <v>1</v>
      </c>
      <c r="K7099" s="28">
        <v>44.35</v>
      </c>
      <c r="L7099" s="28">
        <v>0</v>
      </c>
    </row>
    <row r="7100" spans="1:12" x14ac:dyDescent="0.25">
      <c r="A7100" s="24" t="s">
        <v>3305</v>
      </c>
      <c r="B7100" s="26">
        <v>2015</v>
      </c>
      <c r="C7100" s="24">
        <v>9</v>
      </c>
      <c r="D7100" s="24" t="s">
        <v>261</v>
      </c>
      <c r="E7100" s="26">
        <v>240</v>
      </c>
      <c r="F7100" s="24">
        <v>6068</v>
      </c>
      <c r="G7100" s="26" t="s">
        <v>9375</v>
      </c>
      <c r="H7100" s="24" t="s">
        <v>1296</v>
      </c>
      <c r="I7100" s="24" t="s">
        <v>1297</v>
      </c>
      <c r="J7100" s="27" t="s">
        <v>1</v>
      </c>
      <c r="K7100" s="28">
        <v>37.57</v>
      </c>
      <c r="L7100" s="28">
        <v>0</v>
      </c>
    </row>
    <row r="7101" spans="1:12" x14ac:dyDescent="0.25">
      <c r="A7101" s="24" t="s">
        <v>3305</v>
      </c>
      <c r="B7101" s="26">
        <v>2015</v>
      </c>
      <c r="C7101" s="24">
        <v>9</v>
      </c>
      <c r="D7101" s="24" t="s">
        <v>261</v>
      </c>
      <c r="E7101" s="26">
        <v>240</v>
      </c>
      <c r="F7101" s="24">
        <v>6069</v>
      </c>
      <c r="G7101" s="26" t="s">
        <v>9376</v>
      </c>
      <c r="H7101" s="24" t="s">
        <v>61</v>
      </c>
      <c r="I7101" s="24" t="s">
        <v>62</v>
      </c>
      <c r="J7101" s="27" t="s">
        <v>1</v>
      </c>
      <c r="K7101" s="28">
        <v>18.88</v>
      </c>
      <c r="L7101" s="28">
        <v>0</v>
      </c>
    </row>
    <row r="7102" spans="1:12" x14ac:dyDescent="0.25">
      <c r="A7102" s="24" t="s">
        <v>3305</v>
      </c>
      <c r="B7102" s="26">
        <v>2015</v>
      </c>
      <c r="C7102" s="24">
        <v>9</v>
      </c>
      <c r="D7102" s="24" t="s">
        <v>261</v>
      </c>
      <c r="E7102" s="26">
        <v>240</v>
      </c>
      <c r="F7102" s="24">
        <v>6070</v>
      </c>
      <c r="G7102" s="26" t="s">
        <v>9377</v>
      </c>
      <c r="H7102" s="24" t="s">
        <v>918</v>
      </c>
      <c r="I7102" s="24" t="s">
        <v>919</v>
      </c>
      <c r="J7102" s="27" t="s">
        <v>1</v>
      </c>
      <c r="K7102" s="28">
        <v>22.11</v>
      </c>
      <c r="L7102" s="28">
        <v>14.279199999999999</v>
      </c>
    </row>
    <row r="7103" spans="1:12" x14ac:dyDescent="0.25">
      <c r="A7103" s="24" t="s">
        <v>3305</v>
      </c>
      <c r="B7103" s="26">
        <v>2015</v>
      </c>
      <c r="C7103" s="24">
        <v>9</v>
      </c>
      <c r="D7103" s="24" t="s">
        <v>261</v>
      </c>
      <c r="E7103" s="26">
        <v>240</v>
      </c>
      <c r="F7103" s="24">
        <v>6071</v>
      </c>
      <c r="G7103" s="26" t="s">
        <v>9378</v>
      </c>
      <c r="H7103" s="24" t="s">
        <v>488</v>
      </c>
      <c r="I7103" s="24" t="s">
        <v>489</v>
      </c>
      <c r="J7103" s="27" t="s">
        <v>1</v>
      </c>
      <c r="K7103" s="28">
        <v>88.01</v>
      </c>
      <c r="L7103" s="28">
        <v>57.377800000000001</v>
      </c>
    </row>
    <row r="7104" spans="1:12" x14ac:dyDescent="0.25">
      <c r="A7104" s="24" t="s">
        <v>3305</v>
      </c>
      <c r="B7104" s="26">
        <v>2015</v>
      </c>
      <c r="C7104" s="24">
        <v>9</v>
      </c>
      <c r="D7104" s="24" t="s">
        <v>261</v>
      </c>
      <c r="E7104" s="26">
        <v>240</v>
      </c>
      <c r="F7104" s="24">
        <v>1051</v>
      </c>
      <c r="G7104" s="26" t="s">
        <v>4358</v>
      </c>
      <c r="H7104" s="24" t="s">
        <v>164</v>
      </c>
      <c r="I7104" s="24" t="s">
        <v>165</v>
      </c>
      <c r="J7104" s="27" t="s">
        <v>1</v>
      </c>
      <c r="K7104" s="28">
        <v>18.57</v>
      </c>
      <c r="L7104" s="28">
        <v>18.565200000000001</v>
      </c>
    </row>
    <row r="7105" spans="1:12" x14ac:dyDescent="0.25">
      <c r="A7105" s="24" t="s">
        <v>3305</v>
      </c>
      <c r="B7105" s="26">
        <v>2015</v>
      </c>
      <c r="C7105" s="24">
        <v>9</v>
      </c>
      <c r="D7105" s="24" t="s">
        <v>261</v>
      </c>
      <c r="E7105" s="26">
        <v>240</v>
      </c>
      <c r="F7105" s="24">
        <v>1052</v>
      </c>
      <c r="G7105" s="26" t="s">
        <v>4359</v>
      </c>
      <c r="H7105" s="24" t="s">
        <v>164</v>
      </c>
      <c r="I7105" s="24" t="s">
        <v>165</v>
      </c>
      <c r="J7105" s="27" t="s">
        <v>1</v>
      </c>
      <c r="K7105" s="28">
        <v>3.23</v>
      </c>
      <c r="L7105" s="28">
        <v>0</v>
      </c>
    </row>
    <row r="7106" spans="1:12" x14ac:dyDescent="0.25">
      <c r="A7106" s="24" t="s">
        <v>3305</v>
      </c>
      <c r="B7106" s="26">
        <v>2015</v>
      </c>
      <c r="C7106" s="24">
        <v>9</v>
      </c>
      <c r="D7106" s="24" t="s">
        <v>261</v>
      </c>
      <c r="E7106" s="26">
        <v>240</v>
      </c>
      <c r="F7106" s="24">
        <v>6072</v>
      </c>
      <c r="G7106" s="26" t="s">
        <v>9379</v>
      </c>
      <c r="H7106" s="24" t="s">
        <v>396</v>
      </c>
      <c r="I7106" s="24" t="s">
        <v>397</v>
      </c>
      <c r="J7106" s="27" t="s">
        <v>1</v>
      </c>
      <c r="K7106" s="28">
        <v>40.99</v>
      </c>
      <c r="L7106" s="28">
        <v>1.7387999999999999</v>
      </c>
    </row>
    <row r="7107" spans="1:12" x14ac:dyDescent="0.25">
      <c r="A7107" s="24" t="s">
        <v>3305</v>
      </c>
      <c r="B7107" s="26">
        <v>2015</v>
      </c>
      <c r="C7107" s="24">
        <v>9</v>
      </c>
      <c r="D7107" s="24" t="s">
        <v>261</v>
      </c>
      <c r="E7107" s="26">
        <v>240</v>
      </c>
      <c r="F7107" s="24">
        <v>6073</v>
      </c>
      <c r="G7107" s="26" t="s">
        <v>9380</v>
      </c>
      <c r="H7107" s="24" t="s">
        <v>686</v>
      </c>
      <c r="I7107" s="24" t="s">
        <v>687</v>
      </c>
      <c r="J7107" s="27" t="s">
        <v>1</v>
      </c>
      <c r="K7107" s="28">
        <v>47.94</v>
      </c>
      <c r="L7107" s="28">
        <v>0</v>
      </c>
    </row>
    <row r="7108" spans="1:12" x14ac:dyDescent="0.25">
      <c r="A7108" s="24" t="s">
        <v>3305</v>
      </c>
      <c r="B7108" s="26">
        <v>2015</v>
      </c>
      <c r="C7108" s="24">
        <v>9</v>
      </c>
      <c r="D7108" s="24" t="s">
        <v>261</v>
      </c>
      <c r="E7108" s="26">
        <v>240</v>
      </c>
      <c r="F7108" s="24">
        <v>1951</v>
      </c>
      <c r="G7108" s="26" t="s">
        <v>5258</v>
      </c>
      <c r="H7108" s="24" t="s">
        <v>94</v>
      </c>
      <c r="I7108" s="24" t="s">
        <v>95</v>
      </c>
      <c r="J7108" s="27" t="s">
        <v>1</v>
      </c>
      <c r="K7108" s="28">
        <v>42.35</v>
      </c>
      <c r="L7108" s="28">
        <v>0</v>
      </c>
    </row>
    <row r="7109" spans="1:12" x14ac:dyDescent="0.25">
      <c r="A7109" s="24" t="s">
        <v>3305</v>
      </c>
      <c r="B7109" s="26">
        <v>2015</v>
      </c>
      <c r="C7109" s="24">
        <v>9</v>
      </c>
      <c r="D7109" s="24" t="s">
        <v>261</v>
      </c>
      <c r="E7109" s="26">
        <v>240</v>
      </c>
      <c r="F7109" s="24">
        <v>3271</v>
      </c>
      <c r="G7109" s="26" t="s">
        <v>6578</v>
      </c>
      <c r="H7109" s="24" t="s">
        <v>1330</v>
      </c>
      <c r="I7109" s="24" t="s">
        <v>1331</v>
      </c>
      <c r="J7109" s="27" t="s">
        <v>1</v>
      </c>
      <c r="K7109" s="28">
        <v>7.83</v>
      </c>
      <c r="L7109" s="28">
        <v>0</v>
      </c>
    </row>
    <row r="7110" spans="1:12" x14ac:dyDescent="0.25">
      <c r="A7110" s="24" t="s">
        <v>3305</v>
      </c>
      <c r="B7110" s="26">
        <v>2015</v>
      </c>
      <c r="C7110" s="24">
        <v>9</v>
      </c>
      <c r="D7110" s="24" t="s">
        <v>261</v>
      </c>
      <c r="E7110" s="26">
        <v>240</v>
      </c>
      <c r="F7110" s="24">
        <v>6074</v>
      </c>
      <c r="G7110" s="26" t="s">
        <v>9381</v>
      </c>
      <c r="H7110" s="24" t="s">
        <v>67</v>
      </c>
      <c r="I7110" s="24" t="s">
        <v>68</v>
      </c>
      <c r="J7110" s="27" t="s">
        <v>1</v>
      </c>
      <c r="K7110" s="28">
        <v>52.86</v>
      </c>
      <c r="L7110" s="28">
        <v>0</v>
      </c>
    </row>
    <row r="7111" spans="1:12" x14ac:dyDescent="0.25">
      <c r="A7111" s="24" t="s">
        <v>3305</v>
      </c>
      <c r="B7111" s="26">
        <v>2015</v>
      </c>
      <c r="C7111" s="24">
        <v>9</v>
      </c>
      <c r="D7111" s="24" t="s">
        <v>261</v>
      </c>
      <c r="E7111" s="26">
        <v>240</v>
      </c>
      <c r="F7111" s="24">
        <v>6075</v>
      </c>
      <c r="G7111" s="26" t="s">
        <v>9382</v>
      </c>
      <c r="H7111" s="24" t="s">
        <v>868</v>
      </c>
      <c r="I7111" s="24" t="s">
        <v>869</v>
      </c>
      <c r="J7111" s="27" t="s">
        <v>1</v>
      </c>
      <c r="K7111" s="28">
        <v>51.1</v>
      </c>
      <c r="L7111" s="28">
        <v>0</v>
      </c>
    </row>
    <row r="7112" spans="1:12" x14ac:dyDescent="0.25">
      <c r="A7112" s="24" t="s">
        <v>3305</v>
      </c>
      <c r="B7112" s="26">
        <v>2015</v>
      </c>
      <c r="C7112" s="24">
        <v>9</v>
      </c>
      <c r="D7112" s="24" t="s">
        <v>261</v>
      </c>
      <c r="E7112" s="26">
        <v>240</v>
      </c>
      <c r="F7112" s="24">
        <v>6076</v>
      </c>
      <c r="G7112" s="26" t="s">
        <v>9383</v>
      </c>
      <c r="H7112" s="24" t="s">
        <v>100</v>
      </c>
      <c r="I7112" s="24" t="s">
        <v>101</v>
      </c>
      <c r="J7112" s="27" t="s">
        <v>1</v>
      </c>
      <c r="K7112" s="28">
        <v>43.16</v>
      </c>
      <c r="L7112" s="28">
        <v>6.6447000000000003</v>
      </c>
    </row>
    <row r="7113" spans="1:12" x14ac:dyDescent="0.25">
      <c r="A7113" s="24" t="s">
        <v>3305</v>
      </c>
      <c r="B7113" s="26">
        <v>2015</v>
      </c>
      <c r="C7113" s="24">
        <v>9</v>
      </c>
      <c r="D7113" s="24" t="s">
        <v>261</v>
      </c>
      <c r="E7113" s="26">
        <v>240</v>
      </c>
      <c r="F7113" s="24">
        <v>6077</v>
      </c>
      <c r="G7113" s="26" t="s">
        <v>9384</v>
      </c>
      <c r="H7113" s="24" t="s">
        <v>818</v>
      </c>
      <c r="I7113" s="24" t="s">
        <v>819</v>
      </c>
      <c r="J7113" s="27" t="s">
        <v>1</v>
      </c>
      <c r="K7113" s="28">
        <v>14.6</v>
      </c>
      <c r="L7113" s="28">
        <v>3.2292000000000001</v>
      </c>
    </row>
    <row r="7114" spans="1:12" x14ac:dyDescent="0.25">
      <c r="A7114" s="24" t="s">
        <v>3305</v>
      </c>
      <c r="B7114" s="26">
        <v>2015</v>
      </c>
      <c r="C7114" s="24">
        <v>9</v>
      </c>
      <c r="D7114" s="24" t="s">
        <v>261</v>
      </c>
      <c r="E7114" s="26">
        <v>240</v>
      </c>
      <c r="F7114" s="24">
        <v>6078</v>
      </c>
      <c r="G7114" s="26" t="s">
        <v>9385</v>
      </c>
      <c r="H7114" s="24" t="s">
        <v>1844</v>
      </c>
      <c r="I7114" s="24" t="s">
        <v>1845</v>
      </c>
      <c r="J7114" s="27" t="s">
        <v>1</v>
      </c>
      <c r="K7114" s="28">
        <v>7.83</v>
      </c>
      <c r="L7114" s="28">
        <v>0</v>
      </c>
    </row>
    <row r="7115" spans="1:12" x14ac:dyDescent="0.25">
      <c r="A7115" s="24" t="s">
        <v>3305</v>
      </c>
      <c r="B7115" s="26">
        <v>2015</v>
      </c>
      <c r="C7115" s="24">
        <v>9</v>
      </c>
      <c r="D7115" s="24" t="s">
        <v>261</v>
      </c>
      <c r="E7115" s="26">
        <v>240</v>
      </c>
      <c r="F7115" s="24">
        <v>6079</v>
      </c>
      <c r="G7115" s="26" t="s">
        <v>9386</v>
      </c>
      <c r="H7115" s="24" t="s">
        <v>1846</v>
      </c>
      <c r="I7115" s="24" t="s">
        <v>1847</v>
      </c>
      <c r="J7115" s="27" t="s">
        <v>1</v>
      </c>
      <c r="K7115" s="28">
        <v>120.42</v>
      </c>
      <c r="L7115" s="28">
        <v>0</v>
      </c>
    </row>
    <row r="7116" spans="1:12" x14ac:dyDescent="0.25">
      <c r="A7116" s="24" t="s">
        <v>3305</v>
      </c>
      <c r="B7116" s="26">
        <v>2015</v>
      </c>
      <c r="C7116" s="24">
        <v>9</v>
      </c>
      <c r="D7116" s="24" t="s">
        <v>261</v>
      </c>
      <c r="E7116" s="26">
        <v>240</v>
      </c>
      <c r="F7116" s="24">
        <v>6080</v>
      </c>
      <c r="G7116" s="26" t="s">
        <v>9387</v>
      </c>
      <c r="H7116" s="24" t="s">
        <v>1022</v>
      </c>
      <c r="I7116" s="24" t="s">
        <v>1023</v>
      </c>
      <c r="J7116" s="27" t="s">
        <v>1</v>
      </c>
      <c r="K7116" s="28">
        <v>7.83</v>
      </c>
      <c r="L7116" s="28">
        <v>0</v>
      </c>
    </row>
    <row r="7117" spans="1:12" x14ac:dyDescent="0.25">
      <c r="A7117" s="24" t="s">
        <v>3305</v>
      </c>
      <c r="B7117" s="26">
        <v>2015</v>
      </c>
      <c r="C7117" s="24">
        <v>9</v>
      </c>
      <c r="D7117" s="24" t="s">
        <v>261</v>
      </c>
      <c r="E7117" s="26">
        <v>240</v>
      </c>
      <c r="F7117" s="24">
        <v>6081</v>
      </c>
      <c r="G7117" s="26" t="s">
        <v>9388</v>
      </c>
      <c r="H7117" s="24" t="s">
        <v>132</v>
      </c>
      <c r="I7117" s="24" t="s">
        <v>133</v>
      </c>
      <c r="J7117" s="27" t="s">
        <v>1</v>
      </c>
      <c r="K7117" s="28">
        <v>13.41</v>
      </c>
      <c r="L7117" s="28">
        <v>0</v>
      </c>
    </row>
    <row r="7118" spans="1:12" x14ac:dyDescent="0.25">
      <c r="A7118" s="24" t="s">
        <v>3305</v>
      </c>
      <c r="B7118" s="26">
        <v>2015</v>
      </c>
      <c r="C7118" s="24">
        <v>9</v>
      </c>
      <c r="D7118" s="24" t="s">
        <v>261</v>
      </c>
      <c r="E7118" s="26">
        <v>240</v>
      </c>
      <c r="F7118" s="24">
        <v>3987</v>
      </c>
      <c r="G7118" s="26" t="s">
        <v>7294</v>
      </c>
      <c r="H7118" s="24" t="s">
        <v>39</v>
      </c>
      <c r="I7118" s="24" t="s">
        <v>40</v>
      </c>
      <c r="J7118" s="27" t="s">
        <v>1</v>
      </c>
      <c r="K7118" s="28">
        <v>38.75</v>
      </c>
      <c r="L7118" s="28">
        <v>0</v>
      </c>
    </row>
    <row r="7119" spans="1:12" x14ac:dyDescent="0.25">
      <c r="A7119" s="24" t="s">
        <v>3305</v>
      </c>
      <c r="B7119" s="26">
        <v>2015</v>
      </c>
      <c r="C7119" s="24">
        <v>9</v>
      </c>
      <c r="D7119" s="24" t="s">
        <v>261</v>
      </c>
      <c r="E7119" s="26">
        <v>240</v>
      </c>
      <c r="F7119" s="24">
        <v>6082</v>
      </c>
      <c r="G7119" s="26" t="s">
        <v>9389</v>
      </c>
      <c r="H7119" s="24" t="s">
        <v>224</v>
      </c>
      <c r="I7119" s="24" t="s">
        <v>225</v>
      </c>
      <c r="J7119" s="27" t="s">
        <v>1</v>
      </c>
      <c r="K7119" s="28">
        <v>11.06</v>
      </c>
      <c r="L7119" s="28">
        <v>0</v>
      </c>
    </row>
    <row r="7120" spans="1:12" x14ac:dyDescent="0.25">
      <c r="A7120" s="24" t="s">
        <v>3305</v>
      </c>
      <c r="B7120" s="26">
        <v>2015</v>
      </c>
      <c r="C7120" s="24">
        <v>9</v>
      </c>
      <c r="D7120" s="24" t="s">
        <v>261</v>
      </c>
      <c r="E7120" s="26">
        <v>240</v>
      </c>
      <c r="F7120" s="24">
        <v>6083</v>
      </c>
      <c r="G7120" s="26" t="s">
        <v>9390</v>
      </c>
      <c r="H7120" s="24" t="s">
        <v>598</v>
      </c>
      <c r="I7120" s="24" t="s">
        <v>599</v>
      </c>
      <c r="J7120" s="27" t="s">
        <v>1</v>
      </c>
      <c r="K7120" s="28">
        <v>34.950000000000003</v>
      </c>
      <c r="L7120" s="28">
        <v>0</v>
      </c>
    </row>
    <row r="7121" spans="1:12" x14ac:dyDescent="0.25">
      <c r="A7121" s="24" t="s">
        <v>3305</v>
      </c>
      <c r="B7121" s="26">
        <v>2015</v>
      </c>
      <c r="C7121" s="24">
        <v>9</v>
      </c>
      <c r="D7121" s="24" t="s">
        <v>261</v>
      </c>
      <c r="E7121" s="26">
        <v>240</v>
      </c>
      <c r="F7121" s="24">
        <v>6084</v>
      </c>
      <c r="G7121" s="26" t="s">
        <v>9391</v>
      </c>
      <c r="H7121" s="24" t="s">
        <v>134</v>
      </c>
      <c r="I7121" s="24" t="s">
        <v>135</v>
      </c>
      <c r="J7121" s="27" t="s">
        <v>1</v>
      </c>
      <c r="K7121" s="28">
        <v>19.190000000000001</v>
      </c>
      <c r="L7121" s="28">
        <v>0</v>
      </c>
    </row>
    <row r="7122" spans="1:12" x14ac:dyDescent="0.25">
      <c r="A7122" s="24" t="s">
        <v>3305</v>
      </c>
      <c r="B7122" s="26">
        <v>2015</v>
      </c>
      <c r="C7122" s="24">
        <v>9</v>
      </c>
      <c r="D7122" s="24" t="s">
        <v>261</v>
      </c>
      <c r="E7122" s="26">
        <v>240</v>
      </c>
      <c r="F7122" s="24">
        <v>6085</v>
      </c>
      <c r="G7122" s="26" t="s">
        <v>9392</v>
      </c>
      <c r="H7122" s="24" t="s">
        <v>77</v>
      </c>
      <c r="I7122" s="24" t="s">
        <v>78</v>
      </c>
      <c r="J7122" s="27" t="s">
        <v>1</v>
      </c>
      <c r="K7122" s="28">
        <v>13.28</v>
      </c>
      <c r="L7122" s="28">
        <v>5.21</v>
      </c>
    </row>
    <row r="7123" spans="1:12" x14ac:dyDescent="0.25">
      <c r="A7123" s="24" t="s">
        <v>3305</v>
      </c>
      <c r="B7123" s="26">
        <v>2015</v>
      </c>
      <c r="C7123" s="24">
        <v>9</v>
      </c>
      <c r="D7123" s="24" t="s">
        <v>261</v>
      </c>
      <c r="E7123" s="26">
        <v>240</v>
      </c>
      <c r="F7123" s="24">
        <v>4791</v>
      </c>
      <c r="G7123" s="26" t="s">
        <v>8098</v>
      </c>
      <c r="H7123" s="24" t="s">
        <v>266</v>
      </c>
      <c r="I7123" s="24" t="s">
        <v>267</v>
      </c>
      <c r="J7123" s="27" t="s">
        <v>1</v>
      </c>
      <c r="K7123" s="28">
        <v>52.29</v>
      </c>
      <c r="L7123" s="28">
        <v>3.2292000000000001</v>
      </c>
    </row>
    <row r="7124" spans="1:12" x14ac:dyDescent="0.25">
      <c r="A7124" s="24" t="s">
        <v>3305</v>
      </c>
      <c r="B7124" s="26">
        <v>2015</v>
      </c>
      <c r="C7124" s="24">
        <v>9</v>
      </c>
      <c r="D7124" s="24" t="s">
        <v>261</v>
      </c>
      <c r="E7124" s="26">
        <v>241</v>
      </c>
      <c r="F7124" s="24">
        <v>6086</v>
      </c>
      <c r="G7124" s="26" t="s">
        <v>9393</v>
      </c>
      <c r="H7124" s="24" t="s">
        <v>1296</v>
      </c>
      <c r="I7124" s="24" t="s">
        <v>1297</v>
      </c>
      <c r="J7124" s="27" t="s">
        <v>1</v>
      </c>
      <c r="K7124" s="28">
        <v>75.28</v>
      </c>
      <c r="L7124" s="28">
        <v>0</v>
      </c>
    </row>
    <row r="7125" spans="1:12" x14ac:dyDescent="0.25">
      <c r="A7125" s="24" t="s">
        <v>3305</v>
      </c>
      <c r="B7125" s="26">
        <v>2015</v>
      </c>
      <c r="C7125" s="24">
        <v>9</v>
      </c>
      <c r="D7125" s="24" t="s">
        <v>261</v>
      </c>
      <c r="E7125" s="26">
        <v>241</v>
      </c>
      <c r="F7125" s="24">
        <v>1061</v>
      </c>
      <c r="G7125" s="26" t="s">
        <v>4368</v>
      </c>
      <c r="H7125" s="24" t="s">
        <v>366</v>
      </c>
      <c r="I7125" s="24" t="s">
        <v>367</v>
      </c>
      <c r="J7125" s="27" t="s">
        <v>1</v>
      </c>
      <c r="K7125" s="28">
        <v>40.869999999999997</v>
      </c>
      <c r="L7125" s="28">
        <v>0</v>
      </c>
    </row>
    <row r="7126" spans="1:12" x14ac:dyDescent="0.25">
      <c r="A7126" s="24" t="s">
        <v>3305</v>
      </c>
      <c r="B7126" s="26">
        <v>2015</v>
      </c>
      <c r="C7126" s="24">
        <v>9</v>
      </c>
      <c r="D7126" s="24" t="s">
        <v>261</v>
      </c>
      <c r="E7126" s="26">
        <v>241</v>
      </c>
      <c r="F7126" s="24">
        <v>6087</v>
      </c>
      <c r="G7126" s="26" t="s">
        <v>9394</v>
      </c>
      <c r="H7126" s="24" t="s">
        <v>582</v>
      </c>
      <c r="I7126" s="24" t="s">
        <v>583</v>
      </c>
      <c r="J7126" s="27" t="s">
        <v>1</v>
      </c>
      <c r="K7126" s="28">
        <v>14.28</v>
      </c>
      <c r="L7126" s="28">
        <v>0</v>
      </c>
    </row>
    <row r="7127" spans="1:12" x14ac:dyDescent="0.25">
      <c r="A7127" s="24" t="s">
        <v>3305</v>
      </c>
      <c r="B7127" s="26">
        <v>2015</v>
      </c>
      <c r="C7127" s="24">
        <v>9</v>
      </c>
      <c r="D7127" s="24" t="s">
        <v>261</v>
      </c>
      <c r="E7127" s="26">
        <v>241</v>
      </c>
      <c r="F7127" s="24">
        <v>3293</v>
      </c>
      <c r="G7127" s="26" t="s">
        <v>6600</v>
      </c>
      <c r="H7127" s="24" t="s">
        <v>132</v>
      </c>
      <c r="I7127" s="24" t="s">
        <v>133</v>
      </c>
      <c r="J7127" s="27" t="s">
        <v>1</v>
      </c>
      <c r="K7127" s="28">
        <v>12.85</v>
      </c>
      <c r="L7127" s="28">
        <v>0</v>
      </c>
    </row>
    <row r="7128" spans="1:12" x14ac:dyDescent="0.25">
      <c r="A7128" s="24" t="s">
        <v>3305</v>
      </c>
      <c r="B7128" s="26">
        <v>2015</v>
      </c>
      <c r="C7128" s="24">
        <v>9</v>
      </c>
      <c r="D7128" s="24" t="s">
        <v>261</v>
      </c>
      <c r="E7128" s="26">
        <v>241</v>
      </c>
      <c r="F7128" s="24">
        <v>4311</v>
      </c>
      <c r="G7128" s="26" t="s">
        <v>7618</v>
      </c>
      <c r="H7128" s="24" t="s">
        <v>178</v>
      </c>
      <c r="I7128" s="24" t="s">
        <v>179</v>
      </c>
      <c r="J7128" s="27" t="s">
        <v>1</v>
      </c>
      <c r="K7128" s="28">
        <v>39.130000000000003</v>
      </c>
      <c r="L7128" s="28">
        <v>0</v>
      </c>
    </row>
    <row r="7129" spans="1:12" x14ac:dyDescent="0.25">
      <c r="A7129" s="24" t="s">
        <v>3305</v>
      </c>
      <c r="B7129" s="26">
        <v>2015</v>
      </c>
      <c r="C7129" s="24">
        <v>9</v>
      </c>
      <c r="D7129" s="24" t="s">
        <v>261</v>
      </c>
      <c r="E7129" s="26">
        <v>241</v>
      </c>
      <c r="F7129" s="24">
        <v>1077</v>
      </c>
      <c r="G7129" s="26" t="s">
        <v>4384</v>
      </c>
      <c r="H7129" s="24" t="s">
        <v>628</v>
      </c>
      <c r="I7129" s="24" t="s">
        <v>629</v>
      </c>
      <c r="J7129" s="27" t="s">
        <v>1</v>
      </c>
      <c r="K7129" s="28">
        <v>19.07</v>
      </c>
      <c r="L7129" s="28">
        <v>0</v>
      </c>
    </row>
    <row r="7130" spans="1:12" x14ac:dyDescent="0.25">
      <c r="A7130" s="24" t="s">
        <v>3305</v>
      </c>
      <c r="B7130" s="26">
        <v>2015</v>
      </c>
      <c r="C7130" s="24">
        <v>9</v>
      </c>
      <c r="D7130" s="24" t="s">
        <v>261</v>
      </c>
      <c r="E7130" s="26">
        <v>242</v>
      </c>
      <c r="F7130" s="24">
        <v>6088</v>
      </c>
      <c r="G7130" s="26" t="s">
        <v>9395</v>
      </c>
      <c r="H7130" s="24" t="s">
        <v>134</v>
      </c>
      <c r="I7130" s="24" t="s">
        <v>135</v>
      </c>
      <c r="J7130" s="27" t="s">
        <v>1</v>
      </c>
      <c r="K7130" s="28">
        <v>37.57</v>
      </c>
      <c r="L7130" s="28">
        <v>0</v>
      </c>
    </row>
    <row r="7131" spans="1:12" x14ac:dyDescent="0.25">
      <c r="A7131" s="24" t="s">
        <v>3305</v>
      </c>
      <c r="B7131" s="26">
        <v>2015</v>
      </c>
      <c r="C7131" s="24">
        <v>9</v>
      </c>
      <c r="D7131" s="24" t="s">
        <v>261</v>
      </c>
      <c r="E7131" s="26">
        <v>242</v>
      </c>
      <c r="F7131" s="24">
        <v>4408</v>
      </c>
      <c r="G7131" s="26" t="s">
        <v>7715</v>
      </c>
      <c r="H7131" s="24" t="s">
        <v>390</v>
      </c>
      <c r="I7131" s="24" t="s">
        <v>391</v>
      </c>
      <c r="J7131" s="27" t="s">
        <v>1</v>
      </c>
      <c r="K7131" s="28">
        <v>7.83</v>
      </c>
      <c r="L7131" s="28">
        <v>0</v>
      </c>
    </row>
    <row r="7132" spans="1:12" x14ac:dyDescent="0.25">
      <c r="A7132" s="24" t="s">
        <v>3305</v>
      </c>
      <c r="B7132" s="26">
        <v>2015</v>
      </c>
      <c r="C7132" s="24">
        <v>9</v>
      </c>
      <c r="D7132" s="24" t="s">
        <v>261</v>
      </c>
      <c r="E7132" s="26">
        <v>242</v>
      </c>
      <c r="F7132" s="24">
        <v>6089</v>
      </c>
      <c r="G7132" s="26" t="s">
        <v>9396</v>
      </c>
      <c r="H7132" s="24" t="s">
        <v>1848</v>
      </c>
      <c r="I7132" s="24" t="s">
        <v>1849</v>
      </c>
      <c r="J7132" s="27" t="s">
        <v>1</v>
      </c>
      <c r="K7132" s="28">
        <v>17.2</v>
      </c>
      <c r="L7132" s="28">
        <v>0</v>
      </c>
    </row>
    <row r="7133" spans="1:12" x14ac:dyDescent="0.25">
      <c r="A7133" s="24" t="s">
        <v>3305</v>
      </c>
      <c r="B7133" s="26">
        <v>2015</v>
      </c>
      <c r="C7133" s="24">
        <v>9</v>
      </c>
      <c r="D7133" s="24" t="s">
        <v>261</v>
      </c>
      <c r="E7133" s="26">
        <v>242</v>
      </c>
      <c r="F7133" s="24">
        <v>6090</v>
      </c>
      <c r="G7133" s="26" t="s">
        <v>9397</v>
      </c>
      <c r="H7133" s="24" t="s">
        <v>90</v>
      </c>
      <c r="I7133" s="24" t="s">
        <v>91</v>
      </c>
      <c r="J7133" s="27" t="s">
        <v>1</v>
      </c>
      <c r="K7133" s="28">
        <v>87.19</v>
      </c>
      <c r="L7133" s="28">
        <v>0</v>
      </c>
    </row>
    <row r="7134" spans="1:12" x14ac:dyDescent="0.25">
      <c r="A7134" s="24" t="s">
        <v>3305</v>
      </c>
      <c r="B7134" s="26">
        <v>2015</v>
      </c>
      <c r="C7134" s="24">
        <v>9</v>
      </c>
      <c r="D7134" s="24" t="s">
        <v>261</v>
      </c>
      <c r="E7134" s="26">
        <v>242</v>
      </c>
      <c r="F7134" s="24">
        <v>6091</v>
      </c>
      <c r="G7134" s="26" t="s">
        <v>9398</v>
      </c>
      <c r="H7134" s="24" t="s">
        <v>634</v>
      </c>
      <c r="I7134" s="24" t="s">
        <v>635</v>
      </c>
      <c r="J7134" s="27" t="s">
        <v>1</v>
      </c>
      <c r="K7134" s="28">
        <v>7.83</v>
      </c>
      <c r="L7134" s="28">
        <v>0</v>
      </c>
    </row>
    <row r="7135" spans="1:12" x14ac:dyDescent="0.25">
      <c r="A7135" s="24" t="s">
        <v>3305</v>
      </c>
      <c r="B7135" s="26">
        <v>2015</v>
      </c>
      <c r="C7135" s="24">
        <v>9</v>
      </c>
      <c r="D7135" s="24" t="s">
        <v>261</v>
      </c>
      <c r="E7135" s="26">
        <v>242</v>
      </c>
      <c r="F7135" s="24">
        <v>5137</v>
      </c>
      <c r="G7135" s="26" t="s">
        <v>8444</v>
      </c>
      <c r="H7135" s="24" t="s">
        <v>67</v>
      </c>
      <c r="I7135" s="24" t="s">
        <v>68</v>
      </c>
      <c r="J7135" s="27" t="s">
        <v>1</v>
      </c>
      <c r="K7135" s="28">
        <v>63.41</v>
      </c>
      <c r="L7135" s="28">
        <v>0</v>
      </c>
    </row>
    <row r="7136" spans="1:12" x14ac:dyDescent="0.25">
      <c r="A7136" s="24" t="s">
        <v>3305</v>
      </c>
      <c r="B7136" s="26">
        <v>2015</v>
      </c>
      <c r="C7136" s="24">
        <v>9</v>
      </c>
      <c r="D7136" s="24" t="s">
        <v>261</v>
      </c>
      <c r="E7136" s="26">
        <v>242</v>
      </c>
      <c r="F7136" s="24">
        <v>6092</v>
      </c>
      <c r="G7136" s="26" t="s">
        <v>9399</v>
      </c>
      <c r="H7136" s="24" t="s">
        <v>274</v>
      </c>
      <c r="I7136" s="24" t="s">
        <v>275</v>
      </c>
      <c r="J7136" s="27" t="s">
        <v>1</v>
      </c>
      <c r="K7136" s="28">
        <v>25.89</v>
      </c>
      <c r="L7136" s="28">
        <v>0</v>
      </c>
    </row>
    <row r="7137" spans="1:12" x14ac:dyDescent="0.25">
      <c r="A7137" s="24" t="s">
        <v>3305</v>
      </c>
      <c r="B7137" s="26">
        <v>2015</v>
      </c>
      <c r="C7137" s="24">
        <v>9</v>
      </c>
      <c r="D7137" s="24" t="s">
        <v>261</v>
      </c>
      <c r="E7137" s="26">
        <v>242</v>
      </c>
      <c r="F7137" s="24">
        <v>6093</v>
      </c>
      <c r="G7137" s="26" t="s">
        <v>9400</v>
      </c>
      <c r="H7137" s="24" t="s">
        <v>77</v>
      </c>
      <c r="I7137" s="24" t="s">
        <v>78</v>
      </c>
      <c r="J7137" s="27" t="s">
        <v>1</v>
      </c>
      <c r="K7137" s="28">
        <v>9.44</v>
      </c>
      <c r="L7137" s="28">
        <v>0</v>
      </c>
    </row>
    <row r="7138" spans="1:12" x14ac:dyDescent="0.25">
      <c r="A7138" s="24" t="s">
        <v>3305</v>
      </c>
      <c r="B7138" s="26">
        <v>2015</v>
      </c>
      <c r="C7138" s="24">
        <v>9</v>
      </c>
      <c r="D7138" s="24" t="s">
        <v>261</v>
      </c>
      <c r="E7138" s="26">
        <v>242</v>
      </c>
      <c r="F7138" s="24">
        <v>6094</v>
      </c>
      <c r="G7138" s="26" t="s">
        <v>9401</v>
      </c>
      <c r="H7138" s="24" t="s">
        <v>94</v>
      </c>
      <c r="I7138" s="24" t="s">
        <v>95</v>
      </c>
      <c r="J7138" s="27" t="s">
        <v>1</v>
      </c>
      <c r="K7138" s="28">
        <v>116.38</v>
      </c>
      <c r="L7138" s="28">
        <v>0</v>
      </c>
    </row>
    <row r="7139" spans="1:12" x14ac:dyDescent="0.25">
      <c r="A7139" s="24" t="s">
        <v>3305</v>
      </c>
      <c r="B7139" s="26">
        <v>2015</v>
      </c>
      <c r="C7139" s="24">
        <v>9</v>
      </c>
      <c r="D7139" s="24" t="s">
        <v>261</v>
      </c>
      <c r="E7139" s="26">
        <v>242</v>
      </c>
      <c r="F7139" s="24">
        <v>6095</v>
      </c>
      <c r="G7139" s="26" t="s">
        <v>9402</v>
      </c>
      <c r="H7139" s="24" t="s">
        <v>77</v>
      </c>
      <c r="I7139" s="24" t="s">
        <v>78</v>
      </c>
      <c r="J7139" s="27" t="s">
        <v>1</v>
      </c>
      <c r="K7139" s="28">
        <v>84.39</v>
      </c>
      <c r="L7139" s="28">
        <v>0</v>
      </c>
    </row>
    <row r="7140" spans="1:12" x14ac:dyDescent="0.25">
      <c r="A7140" s="24" t="s">
        <v>3305</v>
      </c>
      <c r="B7140" s="26">
        <v>2015</v>
      </c>
      <c r="C7140" s="24">
        <v>9</v>
      </c>
      <c r="D7140" s="24" t="s">
        <v>261</v>
      </c>
      <c r="E7140" s="26">
        <v>242</v>
      </c>
      <c r="F7140" s="24">
        <v>6096</v>
      </c>
      <c r="G7140" s="26" t="s">
        <v>9403</v>
      </c>
      <c r="H7140" s="24" t="s">
        <v>164</v>
      </c>
      <c r="I7140" s="24" t="s">
        <v>165</v>
      </c>
      <c r="J7140" s="27" t="s">
        <v>1</v>
      </c>
      <c r="K7140" s="28">
        <v>52.6</v>
      </c>
      <c r="L7140" s="28">
        <v>0</v>
      </c>
    </row>
    <row r="7141" spans="1:12" x14ac:dyDescent="0.25">
      <c r="A7141" s="24" t="s">
        <v>3305</v>
      </c>
      <c r="B7141" s="26">
        <v>2015</v>
      </c>
      <c r="C7141" s="24">
        <v>9</v>
      </c>
      <c r="D7141" s="24" t="s">
        <v>261</v>
      </c>
      <c r="E7141" s="26">
        <v>242</v>
      </c>
      <c r="F7141" s="24">
        <v>6097</v>
      </c>
      <c r="G7141" s="26" t="s">
        <v>9404</v>
      </c>
      <c r="H7141" s="24" t="s">
        <v>192</v>
      </c>
      <c r="I7141" s="24" t="s">
        <v>193</v>
      </c>
      <c r="J7141" s="27" t="s">
        <v>1</v>
      </c>
      <c r="K7141" s="28">
        <v>40.619999999999997</v>
      </c>
      <c r="L7141" s="28">
        <v>0</v>
      </c>
    </row>
    <row r="7142" spans="1:12" x14ac:dyDescent="0.25">
      <c r="A7142" s="24" t="s">
        <v>3305</v>
      </c>
      <c r="B7142" s="26">
        <v>2015</v>
      </c>
      <c r="C7142" s="24">
        <v>9</v>
      </c>
      <c r="D7142" s="24" t="s">
        <v>261</v>
      </c>
      <c r="E7142" s="26">
        <v>242</v>
      </c>
      <c r="F7142" s="24">
        <v>5140</v>
      </c>
      <c r="G7142" s="26" t="s">
        <v>8447</v>
      </c>
      <c r="H7142" s="24" t="s">
        <v>77</v>
      </c>
      <c r="I7142" s="24" t="s">
        <v>78</v>
      </c>
      <c r="J7142" s="27" t="s">
        <v>1</v>
      </c>
      <c r="K7142" s="28">
        <v>39.619999999999997</v>
      </c>
      <c r="L7142" s="28">
        <v>0</v>
      </c>
    </row>
    <row r="7143" spans="1:12" x14ac:dyDescent="0.25">
      <c r="A7143" s="24" t="s">
        <v>3305</v>
      </c>
      <c r="B7143" s="26">
        <v>2015</v>
      </c>
      <c r="C7143" s="24">
        <v>9</v>
      </c>
      <c r="D7143" s="24" t="s">
        <v>261</v>
      </c>
      <c r="E7143" s="26">
        <v>242</v>
      </c>
      <c r="F7143" s="24">
        <v>6098</v>
      </c>
      <c r="G7143" s="26" t="s">
        <v>9405</v>
      </c>
      <c r="H7143" s="24" t="s">
        <v>176</v>
      </c>
      <c r="I7143" s="24" t="s">
        <v>177</v>
      </c>
      <c r="J7143" s="27" t="s">
        <v>1</v>
      </c>
      <c r="K7143" s="28">
        <v>56.2</v>
      </c>
      <c r="L7143" s="28">
        <v>0</v>
      </c>
    </row>
    <row r="7144" spans="1:12" x14ac:dyDescent="0.25">
      <c r="A7144" s="24" t="s">
        <v>3305</v>
      </c>
      <c r="B7144" s="26">
        <v>2015</v>
      </c>
      <c r="C7144" s="24">
        <v>9</v>
      </c>
      <c r="D7144" s="24" t="s">
        <v>261</v>
      </c>
      <c r="E7144" s="26">
        <v>242</v>
      </c>
      <c r="F7144" s="24">
        <v>6099</v>
      </c>
      <c r="G7144" s="26" t="s">
        <v>9406</v>
      </c>
      <c r="H7144" s="24" t="s">
        <v>134</v>
      </c>
      <c r="I7144" s="24" t="s">
        <v>135</v>
      </c>
      <c r="J7144" s="27" t="s">
        <v>1</v>
      </c>
      <c r="K7144" s="28">
        <v>38.19</v>
      </c>
      <c r="L7144" s="28">
        <v>0</v>
      </c>
    </row>
    <row r="7145" spans="1:12" x14ac:dyDescent="0.25">
      <c r="A7145" s="24" t="s">
        <v>3305</v>
      </c>
      <c r="B7145" s="26">
        <v>2015</v>
      </c>
      <c r="C7145" s="24">
        <v>9</v>
      </c>
      <c r="D7145" s="24" t="s">
        <v>261</v>
      </c>
      <c r="E7145" s="26">
        <v>242</v>
      </c>
      <c r="F7145" s="24">
        <v>6100</v>
      </c>
      <c r="G7145" s="26" t="s">
        <v>9407</v>
      </c>
      <c r="H7145" s="24" t="s">
        <v>1130</v>
      </c>
      <c r="I7145" s="24" t="s">
        <v>1131</v>
      </c>
      <c r="J7145" s="27" t="s">
        <v>1</v>
      </c>
      <c r="K7145" s="28">
        <v>43.85</v>
      </c>
      <c r="L7145" s="28">
        <v>0</v>
      </c>
    </row>
    <row r="7146" spans="1:12" x14ac:dyDescent="0.25">
      <c r="A7146" s="24" t="s">
        <v>3305</v>
      </c>
      <c r="B7146" s="26">
        <v>2015</v>
      </c>
      <c r="C7146" s="24">
        <v>9</v>
      </c>
      <c r="D7146" s="24" t="s">
        <v>261</v>
      </c>
      <c r="E7146" s="26">
        <v>242</v>
      </c>
      <c r="F7146" s="24">
        <v>5146</v>
      </c>
      <c r="G7146" s="26" t="s">
        <v>8453</v>
      </c>
      <c r="H7146" s="24" t="s">
        <v>79</v>
      </c>
      <c r="I7146" s="24" t="s">
        <v>80</v>
      </c>
      <c r="J7146" s="27" t="s">
        <v>1</v>
      </c>
      <c r="K7146" s="28">
        <v>90.98</v>
      </c>
      <c r="L7146" s="28">
        <v>0</v>
      </c>
    </row>
    <row r="7147" spans="1:12" x14ac:dyDescent="0.25">
      <c r="A7147" s="24" t="s">
        <v>3305</v>
      </c>
      <c r="B7147" s="26">
        <v>2015</v>
      </c>
      <c r="C7147" s="24">
        <v>9</v>
      </c>
      <c r="D7147" s="24" t="s">
        <v>261</v>
      </c>
      <c r="E7147" s="26">
        <v>242</v>
      </c>
      <c r="F7147" s="24">
        <v>6101</v>
      </c>
      <c r="G7147" s="26" t="s">
        <v>9408</v>
      </c>
      <c r="H7147" s="24" t="s">
        <v>804</v>
      </c>
      <c r="I7147" s="24" t="s">
        <v>805</v>
      </c>
      <c r="J7147" s="27" t="s">
        <v>1</v>
      </c>
      <c r="K7147" s="28">
        <v>109.49</v>
      </c>
      <c r="L7147" s="28">
        <v>0</v>
      </c>
    </row>
    <row r="7148" spans="1:12" x14ac:dyDescent="0.25">
      <c r="A7148" s="24" t="s">
        <v>3305</v>
      </c>
      <c r="B7148" s="26">
        <v>2015</v>
      </c>
      <c r="C7148" s="24">
        <v>9</v>
      </c>
      <c r="D7148" s="24" t="s">
        <v>261</v>
      </c>
      <c r="E7148" s="26">
        <v>242</v>
      </c>
      <c r="F7148" s="24">
        <v>6102</v>
      </c>
      <c r="G7148" s="26" t="s">
        <v>9409</v>
      </c>
      <c r="H7148" s="24" t="s">
        <v>218</v>
      </c>
      <c r="I7148" s="24" t="s">
        <v>219</v>
      </c>
      <c r="J7148" s="27" t="s">
        <v>1</v>
      </c>
      <c r="K7148" s="28">
        <v>32.729999999999997</v>
      </c>
      <c r="L7148" s="28">
        <v>0</v>
      </c>
    </row>
    <row r="7149" spans="1:12" x14ac:dyDescent="0.25">
      <c r="A7149" s="24" t="s">
        <v>3305</v>
      </c>
      <c r="B7149" s="26">
        <v>2015</v>
      </c>
      <c r="C7149" s="24">
        <v>9</v>
      </c>
      <c r="D7149" s="24" t="s">
        <v>261</v>
      </c>
      <c r="E7149" s="26">
        <v>242</v>
      </c>
      <c r="F7149" s="24">
        <v>3403</v>
      </c>
      <c r="G7149" s="26" t="s">
        <v>6710</v>
      </c>
      <c r="H7149" s="24" t="s">
        <v>98</v>
      </c>
      <c r="I7149" s="24" t="s">
        <v>99</v>
      </c>
      <c r="J7149" s="27" t="s">
        <v>1</v>
      </c>
      <c r="K7149" s="28">
        <v>61.91</v>
      </c>
      <c r="L7149" s="28">
        <v>0</v>
      </c>
    </row>
    <row r="7150" spans="1:12" x14ac:dyDescent="0.25">
      <c r="A7150" s="24" t="s">
        <v>3305</v>
      </c>
      <c r="B7150" s="26">
        <v>2015</v>
      </c>
      <c r="C7150" s="24">
        <v>9</v>
      </c>
      <c r="D7150" s="24" t="s">
        <v>261</v>
      </c>
      <c r="E7150" s="26">
        <v>242</v>
      </c>
      <c r="F7150" s="24">
        <v>6103</v>
      </c>
      <c r="G7150" s="26" t="s">
        <v>9410</v>
      </c>
      <c r="H7150" s="24" t="s">
        <v>77</v>
      </c>
      <c r="I7150" s="24" t="s">
        <v>78</v>
      </c>
      <c r="J7150" s="27" t="s">
        <v>1</v>
      </c>
      <c r="K7150" s="28">
        <v>49.94</v>
      </c>
      <c r="L7150" s="28">
        <v>0</v>
      </c>
    </row>
    <row r="7151" spans="1:12" x14ac:dyDescent="0.25">
      <c r="A7151" s="24" t="s">
        <v>3305</v>
      </c>
      <c r="B7151" s="26">
        <v>2015</v>
      </c>
      <c r="C7151" s="24">
        <v>9</v>
      </c>
      <c r="D7151" s="24" t="s">
        <v>261</v>
      </c>
      <c r="E7151" s="26">
        <v>242</v>
      </c>
      <c r="F7151" s="24">
        <v>6104</v>
      </c>
      <c r="G7151" s="26" t="s">
        <v>9411</v>
      </c>
      <c r="H7151" s="24" t="s">
        <v>1850</v>
      </c>
      <c r="I7151" s="24" t="s">
        <v>1851</v>
      </c>
      <c r="J7151" s="27" t="s">
        <v>1</v>
      </c>
      <c r="K7151" s="28">
        <v>84.02</v>
      </c>
      <c r="L7151" s="28">
        <v>0</v>
      </c>
    </row>
    <row r="7152" spans="1:12" x14ac:dyDescent="0.25">
      <c r="A7152" s="24" t="s">
        <v>3305</v>
      </c>
      <c r="B7152" s="26">
        <v>2015</v>
      </c>
      <c r="C7152" s="24">
        <v>9</v>
      </c>
      <c r="D7152" s="24" t="s">
        <v>261</v>
      </c>
      <c r="E7152" s="26">
        <v>242</v>
      </c>
      <c r="F7152" s="24">
        <v>6105</v>
      </c>
      <c r="G7152" s="26" t="s">
        <v>9412</v>
      </c>
      <c r="H7152" s="24" t="s">
        <v>142</v>
      </c>
      <c r="I7152" s="24" t="s">
        <v>143</v>
      </c>
      <c r="J7152" s="27" t="s">
        <v>1</v>
      </c>
      <c r="K7152" s="28">
        <v>34.090000000000003</v>
      </c>
      <c r="L7152" s="28">
        <v>0</v>
      </c>
    </row>
    <row r="7153" spans="1:12" x14ac:dyDescent="0.25">
      <c r="A7153" s="24" t="s">
        <v>3305</v>
      </c>
      <c r="B7153" s="26">
        <v>2015</v>
      </c>
      <c r="C7153" s="24">
        <v>9</v>
      </c>
      <c r="D7153" s="24" t="s">
        <v>261</v>
      </c>
      <c r="E7153" s="26">
        <v>242</v>
      </c>
      <c r="F7153" s="24">
        <v>6106</v>
      </c>
      <c r="G7153" s="26" t="s">
        <v>9413</v>
      </c>
      <c r="H7153" s="24" t="s">
        <v>124</v>
      </c>
      <c r="I7153" s="24" t="s">
        <v>125</v>
      </c>
      <c r="J7153" s="27" t="s">
        <v>1</v>
      </c>
      <c r="K7153" s="28">
        <v>45.9</v>
      </c>
      <c r="L7153" s="28">
        <v>0</v>
      </c>
    </row>
    <row r="7154" spans="1:12" x14ac:dyDescent="0.25">
      <c r="A7154" s="24" t="s">
        <v>3305</v>
      </c>
      <c r="B7154" s="26">
        <v>2015</v>
      </c>
      <c r="C7154" s="24">
        <v>9</v>
      </c>
      <c r="D7154" s="24" t="s">
        <v>261</v>
      </c>
      <c r="E7154" s="26">
        <v>242</v>
      </c>
      <c r="F7154" s="24">
        <v>6107</v>
      </c>
      <c r="G7154" s="26" t="s">
        <v>9414</v>
      </c>
      <c r="H7154" s="24" t="s">
        <v>1308</v>
      </c>
      <c r="I7154" s="24" t="s">
        <v>1309</v>
      </c>
      <c r="J7154" s="27" t="s">
        <v>1</v>
      </c>
      <c r="K7154" s="28">
        <v>7.83</v>
      </c>
      <c r="L7154" s="28">
        <v>0</v>
      </c>
    </row>
    <row r="7155" spans="1:12" x14ac:dyDescent="0.25">
      <c r="A7155" s="24" t="s">
        <v>3305</v>
      </c>
      <c r="B7155" s="26">
        <v>2015</v>
      </c>
      <c r="C7155" s="24">
        <v>9</v>
      </c>
      <c r="D7155" s="24" t="s">
        <v>261</v>
      </c>
      <c r="E7155" s="26">
        <v>242</v>
      </c>
      <c r="F7155" s="24">
        <v>6108</v>
      </c>
      <c r="G7155" s="26" t="s">
        <v>9415</v>
      </c>
      <c r="H7155" s="24" t="s">
        <v>582</v>
      </c>
      <c r="I7155" s="24" t="s">
        <v>583</v>
      </c>
      <c r="J7155" s="27" t="s">
        <v>1</v>
      </c>
      <c r="K7155" s="28">
        <v>7.58</v>
      </c>
      <c r="L7155" s="28">
        <v>0</v>
      </c>
    </row>
    <row r="7156" spans="1:12" x14ac:dyDescent="0.25">
      <c r="A7156" s="24" t="s">
        <v>3305</v>
      </c>
      <c r="B7156" s="26">
        <v>2015</v>
      </c>
      <c r="C7156" s="24">
        <v>9</v>
      </c>
      <c r="D7156" s="24" t="s">
        <v>261</v>
      </c>
      <c r="E7156" s="26">
        <v>242</v>
      </c>
      <c r="F7156" s="24">
        <v>6109</v>
      </c>
      <c r="G7156" s="26" t="s">
        <v>9416</v>
      </c>
      <c r="H7156" s="24" t="s">
        <v>77</v>
      </c>
      <c r="I7156" s="24" t="s">
        <v>78</v>
      </c>
      <c r="J7156" s="27" t="s">
        <v>1</v>
      </c>
      <c r="K7156" s="28">
        <v>13.73</v>
      </c>
      <c r="L7156" s="28">
        <v>0</v>
      </c>
    </row>
    <row r="7157" spans="1:12" x14ac:dyDescent="0.25">
      <c r="A7157" s="24" t="s">
        <v>3305</v>
      </c>
      <c r="B7157" s="26">
        <v>2015</v>
      </c>
      <c r="C7157" s="24">
        <v>9</v>
      </c>
      <c r="D7157" s="24" t="s">
        <v>261</v>
      </c>
      <c r="E7157" s="26">
        <v>242</v>
      </c>
      <c r="F7157" s="24">
        <v>6110</v>
      </c>
      <c r="G7157" s="26" t="s">
        <v>9417</v>
      </c>
      <c r="H7157" s="24" t="s">
        <v>1088</v>
      </c>
      <c r="I7157" s="24" t="s">
        <v>1089</v>
      </c>
      <c r="J7157" s="27" t="s">
        <v>1</v>
      </c>
      <c r="K7157" s="28">
        <v>14.16</v>
      </c>
      <c r="L7157" s="28">
        <v>0</v>
      </c>
    </row>
    <row r="7158" spans="1:12" x14ac:dyDescent="0.25">
      <c r="A7158" s="24" t="s">
        <v>3305</v>
      </c>
      <c r="B7158" s="26">
        <v>2015</v>
      </c>
      <c r="C7158" s="24">
        <v>9</v>
      </c>
      <c r="D7158" s="24" t="s">
        <v>261</v>
      </c>
      <c r="E7158" s="26">
        <v>242</v>
      </c>
      <c r="F7158" s="24">
        <v>6111</v>
      </c>
      <c r="G7158" s="26" t="s">
        <v>9418</v>
      </c>
      <c r="H7158" s="24" t="s">
        <v>247</v>
      </c>
      <c r="I7158" s="24" t="s">
        <v>248</v>
      </c>
      <c r="J7158" s="27" t="s">
        <v>1</v>
      </c>
      <c r="K7158" s="28">
        <v>5.46</v>
      </c>
      <c r="L7158" s="28">
        <v>0</v>
      </c>
    </row>
    <row r="7159" spans="1:12" x14ac:dyDescent="0.25">
      <c r="A7159" s="24" t="s">
        <v>3305</v>
      </c>
      <c r="B7159" s="26">
        <v>2015</v>
      </c>
      <c r="C7159" s="24">
        <v>9</v>
      </c>
      <c r="D7159" s="24" t="s">
        <v>261</v>
      </c>
      <c r="E7159" s="26">
        <v>243</v>
      </c>
      <c r="F7159" s="24">
        <v>6112</v>
      </c>
      <c r="G7159" s="26" t="s">
        <v>9419</v>
      </c>
      <c r="H7159" s="24" t="s">
        <v>67</v>
      </c>
      <c r="I7159" s="24" t="s">
        <v>68</v>
      </c>
      <c r="J7159" s="27" t="s">
        <v>1</v>
      </c>
      <c r="K7159" s="28">
        <v>17.52</v>
      </c>
      <c r="L7159" s="28">
        <v>0</v>
      </c>
    </row>
    <row r="7160" spans="1:12" x14ac:dyDescent="0.25">
      <c r="A7160" s="24" t="s">
        <v>3305</v>
      </c>
      <c r="B7160" s="26">
        <v>2015</v>
      </c>
      <c r="C7160" s="24">
        <v>9</v>
      </c>
      <c r="D7160" s="24" t="s">
        <v>261</v>
      </c>
      <c r="E7160" s="26">
        <v>243</v>
      </c>
      <c r="F7160" s="24">
        <v>6113</v>
      </c>
      <c r="G7160" s="26" t="s">
        <v>9420</v>
      </c>
      <c r="H7160" s="24" t="s">
        <v>320</v>
      </c>
      <c r="I7160" s="24" t="s">
        <v>321</v>
      </c>
      <c r="J7160" s="27" t="s">
        <v>1</v>
      </c>
      <c r="K7160" s="28">
        <v>7.58</v>
      </c>
      <c r="L7160" s="28">
        <v>0</v>
      </c>
    </row>
    <row r="7161" spans="1:12" x14ac:dyDescent="0.25">
      <c r="A7161" s="24" t="s">
        <v>3305</v>
      </c>
      <c r="B7161" s="26">
        <v>2015</v>
      </c>
      <c r="C7161" s="24">
        <v>9</v>
      </c>
      <c r="D7161" s="24" t="s">
        <v>261</v>
      </c>
      <c r="E7161" s="26">
        <v>243</v>
      </c>
      <c r="F7161" s="24">
        <v>6114</v>
      </c>
      <c r="G7161" s="26" t="s">
        <v>9421</v>
      </c>
      <c r="H7161" s="24" t="s">
        <v>67</v>
      </c>
      <c r="I7161" s="24" t="s">
        <v>68</v>
      </c>
      <c r="J7161" s="27" t="s">
        <v>1</v>
      </c>
      <c r="K7161" s="28">
        <v>18.760000000000002</v>
      </c>
      <c r="L7161" s="28">
        <v>0</v>
      </c>
    </row>
    <row r="7162" spans="1:12" x14ac:dyDescent="0.25">
      <c r="A7162" s="24" t="s">
        <v>3305</v>
      </c>
      <c r="B7162" s="26">
        <v>2015</v>
      </c>
      <c r="C7162" s="24">
        <v>9</v>
      </c>
      <c r="D7162" s="24" t="s">
        <v>261</v>
      </c>
      <c r="E7162" s="26">
        <v>243</v>
      </c>
      <c r="F7162" s="24">
        <v>6115</v>
      </c>
      <c r="G7162" s="26" t="s">
        <v>9422</v>
      </c>
      <c r="H7162" s="24" t="s">
        <v>237</v>
      </c>
      <c r="I7162" s="24" t="s">
        <v>238</v>
      </c>
      <c r="J7162" s="27" t="s">
        <v>1</v>
      </c>
      <c r="K7162" s="28">
        <v>92.3</v>
      </c>
      <c r="L7162" s="28">
        <v>0</v>
      </c>
    </row>
    <row r="7163" spans="1:12" x14ac:dyDescent="0.25">
      <c r="A7163" s="24" t="s">
        <v>3305</v>
      </c>
      <c r="B7163" s="26">
        <v>2015</v>
      </c>
      <c r="C7163" s="24">
        <v>9</v>
      </c>
      <c r="D7163" s="24" t="s">
        <v>261</v>
      </c>
      <c r="E7163" s="26">
        <v>243</v>
      </c>
      <c r="F7163" s="24">
        <v>6116</v>
      </c>
      <c r="G7163" s="26" t="s">
        <v>9423</v>
      </c>
      <c r="H7163" s="24" t="s">
        <v>59</v>
      </c>
      <c r="I7163" s="24" t="s">
        <v>60</v>
      </c>
      <c r="J7163" s="27" t="s">
        <v>1</v>
      </c>
      <c r="K7163" s="28">
        <v>234.98</v>
      </c>
      <c r="L7163" s="28">
        <v>0</v>
      </c>
    </row>
    <row r="7164" spans="1:12" x14ac:dyDescent="0.25">
      <c r="A7164" s="24" t="s">
        <v>3305</v>
      </c>
      <c r="B7164" s="26">
        <v>2015</v>
      </c>
      <c r="C7164" s="24">
        <v>9</v>
      </c>
      <c r="D7164" s="24" t="s">
        <v>261</v>
      </c>
      <c r="E7164" s="26">
        <v>243</v>
      </c>
      <c r="F7164" s="24">
        <v>6117</v>
      </c>
      <c r="G7164" s="26" t="s">
        <v>9424</v>
      </c>
      <c r="H7164" s="24" t="s">
        <v>98</v>
      </c>
      <c r="I7164" s="24" t="s">
        <v>99</v>
      </c>
      <c r="J7164" s="27" t="s">
        <v>1</v>
      </c>
      <c r="K7164" s="28">
        <v>8.6300000000000008</v>
      </c>
      <c r="L7164" s="28">
        <v>0</v>
      </c>
    </row>
    <row r="7165" spans="1:12" x14ac:dyDescent="0.25">
      <c r="A7165" s="24" t="s">
        <v>3305</v>
      </c>
      <c r="B7165" s="26">
        <v>2015</v>
      </c>
      <c r="C7165" s="24">
        <v>9</v>
      </c>
      <c r="D7165" s="24" t="s">
        <v>261</v>
      </c>
      <c r="E7165" s="26">
        <v>243</v>
      </c>
      <c r="F7165" s="24">
        <v>6118</v>
      </c>
      <c r="G7165" s="26" t="s">
        <v>9425</v>
      </c>
      <c r="H7165" s="24" t="s">
        <v>132</v>
      </c>
      <c r="I7165" s="24" t="s">
        <v>133</v>
      </c>
      <c r="J7165" s="27" t="s">
        <v>1</v>
      </c>
      <c r="K7165" s="28">
        <v>163.22999999999999</v>
      </c>
      <c r="L7165" s="28">
        <v>0</v>
      </c>
    </row>
    <row r="7166" spans="1:12" x14ac:dyDescent="0.25">
      <c r="A7166" s="24" t="s">
        <v>3305</v>
      </c>
      <c r="B7166" s="26">
        <v>2015</v>
      </c>
      <c r="C7166" s="24">
        <v>9</v>
      </c>
      <c r="D7166" s="24" t="s">
        <v>261</v>
      </c>
      <c r="E7166" s="26">
        <v>243</v>
      </c>
      <c r="F7166" s="24">
        <v>6119</v>
      </c>
      <c r="G7166" s="26" t="s">
        <v>9426</v>
      </c>
      <c r="H7166" s="24" t="s">
        <v>77</v>
      </c>
      <c r="I7166" s="24" t="s">
        <v>78</v>
      </c>
      <c r="J7166" s="27" t="s">
        <v>1</v>
      </c>
      <c r="K7166" s="28">
        <v>51.79</v>
      </c>
      <c r="L7166" s="28">
        <v>0</v>
      </c>
    </row>
    <row r="7167" spans="1:12" x14ac:dyDescent="0.25">
      <c r="A7167" s="24" t="s">
        <v>3305</v>
      </c>
      <c r="B7167" s="26">
        <v>2015</v>
      </c>
      <c r="C7167" s="24">
        <v>9</v>
      </c>
      <c r="D7167" s="24" t="s">
        <v>261</v>
      </c>
      <c r="E7167" s="26">
        <v>243</v>
      </c>
      <c r="F7167" s="24">
        <v>6120</v>
      </c>
      <c r="G7167" s="26" t="s">
        <v>9427</v>
      </c>
      <c r="H7167" s="24" t="s">
        <v>164</v>
      </c>
      <c r="I7167" s="24" t="s">
        <v>165</v>
      </c>
      <c r="J7167" s="27" t="s">
        <v>1</v>
      </c>
      <c r="K7167" s="28">
        <v>59.68</v>
      </c>
      <c r="L7167" s="28">
        <v>0</v>
      </c>
    </row>
    <row r="7168" spans="1:12" x14ac:dyDescent="0.25">
      <c r="A7168" s="24" t="s">
        <v>3305</v>
      </c>
      <c r="B7168" s="26">
        <v>2015</v>
      </c>
      <c r="C7168" s="24">
        <v>9</v>
      </c>
      <c r="D7168" s="24" t="s">
        <v>261</v>
      </c>
      <c r="E7168" s="26">
        <v>243</v>
      </c>
      <c r="F7168" s="24">
        <v>6121</v>
      </c>
      <c r="G7168" s="26" t="s">
        <v>9428</v>
      </c>
      <c r="H7168" s="24" t="s">
        <v>67</v>
      </c>
      <c r="I7168" s="24" t="s">
        <v>68</v>
      </c>
      <c r="J7168" s="27" t="s">
        <v>1</v>
      </c>
      <c r="K7168" s="28">
        <v>157.49</v>
      </c>
      <c r="L7168" s="28">
        <v>8.6891999999999996</v>
      </c>
    </row>
    <row r="7169" spans="1:12" x14ac:dyDescent="0.25">
      <c r="A7169" s="24" t="s">
        <v>3305</v>
      </c>
      <c r="B7169" s="26">
        <v>2015</v>
      </c>
      <c r="C7169" s="24">
        <v>9</v>
      </c>
      <c r="D7169" s="24" t="s">
        <v>261</v>
      </c>
      <c r="E7169" s="26">
        <v>243</v>
      </c>
      <c r="F7169" s="24">
        <v>6122</v>
      </c>
      <c r="G7169" s="26" t="s">
        <v>9429</v>
      </c>
      <c r="H7169" s="24" t="s">
        <v>1852</v>
      </c>
      <c r="I7169" s="24" t="s">
        <v>1853</v>
      </c>
      <c r="J7169" s="27" t="s">
        <v>1</v>
      </c>
      <c r="K7169" s="28">
        <v>304.66000000000003</v>
      </c>
      <c r="L7169" s="28">
        <v>0</v>
      </c>
    </row>
    <row r="7170" spans="1:12" x14ac:dyDescent="0.25">
      <c r="A7170" s="24" t="s">
        <v>3305</v>
      </c>
      <c r="B7170" s="26">
        <v>2015</v>
      </c>
      <c r="C7170" s="24">
        <v>9</v>
      </c>
      <c r="D7170" s="24" t="s">
        <v>261</v>
      </c>
      <c r="E7170" s="26">
        <v>243</v>
      </c>
      <c r="F7170" s="24">
        <v>6123</v>
      </c>
      <c r="G7170" s="26" t="s">
        <v>9430</v>
      </c>
      <c r="H7170" s="24" t="s">
        <v>1282</v>
      </c>
      <c r="I7170" s="24" t="s">
        <v>1283</v>
      </c>
      <c r="J7170" s="27" t="s">
        <v>1</v>
      </c>
      <c r="K7170" s="28">
        <v>52.72</v>
      </c>
      <c r="L7170" s="28">
        <v>18.498100000000001</v>
      </c>
    </row>
    <row r="7171" spans="1:12" x14ac:dyDescent="0.25">
      <c r="A7171" s="24" t="s">
        <v>3305</v>
      </c>
      <c r="B7171" s="26">
        <v>2015</v>
      </c>
      <c r="C7171" s="24">
        <v>9</v>
      </c>
      <c r="D7171" s="24" t="s">
        <v>261</v>
      </c>
      <c r="E7171" s="26">
        <v>243</v>
      </c>
      <c r="F7171" s="24">
        <v>6124</v>
      </c>
      <c r="G7171" s="26" t="s">
        <v>9431</v>
      </c>
      <c r="H7171" s="24" t="s">
        <v>182</v>
      </c>
      <c r="I7171" s="24" t="s">
        <v>183</v>
      </c>
      <c r="J7171" s="27" t="s">
        <v>1</v>
      </c>
      <c r="K7171" s="28">
        <v>22.16</v>
      </c>
      <c r="L7171" s="28">
        <v>0</v>
      </c>
    </row>
    <row r="7172" spans="1:12" x14ac:dyDescent="0.25">
      <c r="A7172" s="24" t="s">
        <v>3305</v>
      </c>
      <c r="B7172" s="26">
        <v>2015</v>
      </c>
      <c r="C7172" s="24">
        <v>9</v>
      </c>
      <c r="D7172" s="24" t="s">
        <v>261</v>
      </c>
      <c r="E7172" s="26">
        <v>243</v>
      </c>
      <c r="F7172" s="24">
        <v>6125</v>
      </c>
      <c r="G7172" s="26" t="s">
        <v>9432</v>
      </c>
      <c r="H7172" s="24" t="s">
        <v>1854</v>
      </c>
      <c r="I7172" s="24" t="s">
        <v>1855</v>
      </c>
      <c r="J7172" s="27" t="s">
        <v>1</v>
      </c>
      <c r="K7172" s="28">
        <v>14.53</v>
      </c>
      <c r="L7172" s="28">
        <v>0</v>
      </c>
    </row>
    <row r="7173" spans="1:12" x14ac:dyDescent="0.25">
      <c r="A7173" s="24" t="s">
        <v>3305</v>
      </c>
      <c r="B7173" s="26">
        <v>2015</v>
      </c>
      <c r="C7173" s="24">
        <v>9</v>
      </c>
      <c r="D7173" s="24" t="s">
        <v>261</v>
      </c>
      <c r="E7173" s="26">
        <v>243</v>
      </c>
      <c r="F7173" s="24">
        <v>6126</v>
      </c>
      <c r="G7173" s="26" t="s">
        <v>9433</v>
      </c>
      <c r="H7173" s="24" t="s">
        <v>648</v>
      </c>
      <c r="I7173" s="24" t="s">
        <v>649</v>
      </c>
      <c r="J7173" s="27" t="s">
        <v>1</v>
      </c>
      <c r="K7173" s="28">
        <v>74.59</v>
      </c>
      <c r="L7173" s="28">
        <v>0</v>
      </c>
    </row>
    <row r="7174" spans="1:12" x14ac:dyDescent="0.25">
      <c r="A7174" s="24" t="s">
        <v>3305</v>
      </c>
      <c r="B7174" s="26">
        <v>2015</v>
      </c>
      <c r="C7174" s="24">
        <v>9</v>
      </c>
      <c r="D7174" s="24" t="s">
        <v>261</v>
      </c>
      <c r="E7174" s="26">
        <v>243</v>
      </c>
      <c r="F7174" s="24">
        <v>6127</v>
      </c>
      <c r="G7174" s="26" t="s">
        <v>9434</v>
      </c>
      <c r="H7174" s="24" t="s">
        <v>1176</v>
      </c>
      <c r="I7174" s="24" t="s">
        <v>1177</v>
      </c>
      <c r="J7174" s="27" t="s">
        <v>1</v>
      </c>
      <c r="K7174" s="28">
        <v>36.03</v>
      </c>
      <c r="L7174" s="28">
        <v>25.831800000000001</v>
      </c>
    </row>
    <row r="7175" spans="1:12" x14ac:dyDescent="0.25">
      <c r="A7175" s="24" t="s">
        <v>3305</v>
      </c>
      <c r="B7175" s="26">
        <v>2015</v>
      </c>
      <c r="C7175" s="24">
        <v>9</v>
      </c>
      <c r="D7175" s="24" t="s">
        <v>261</v>
      </c>
      <c r="E7175" s="26">
        <v>243</v>
      </c>
      <c r="F7175" s="24">
        <v>6128</v>
      </c>
      <c r="G7175" s="26" t="s">
        <v>9435</v>
      </c>
      <c r="H7175" s="24" t="s">
        <v>1742</v>
      </c>
      <c r="I7175" s="24" t="s">
        <v>1743</v>
      </c>
      <c r="J7175" s="27" t="s">
        <v>1</v>
      </c>
      <c r="K7175" s="28">
        <v>7.83</v>
      </c>
      <c r="L7175" s="28">
        <v>0</v>
      </c>
    </row>
    <row r="7176" spans="1:12" x14ac:dyDescent="0.25">
      <c r="A7176" s="24" t="s">
        <v>3305</v>
      </c>
      <c r="B7176" s="26">
        <v>2015</v>
      </c>
      <c r="C7176" s="24">
        <v>9</v>
      </c>
      <c r="D7176" s="24" t="s">
        <v>261</v>
      </c>
      <c r="E7176" s="26">
        <v>243</v>
      </c>
      <c r="F7176" s="24">
        <v>6129</v>
      </c>
      <c r="G7176" s="26" t="s">
        <v>9436</v>
      </c>
      <c r="H7176" s="24" t="s">
        <v>98</v>
      </c>
      <c r="I7176" s="24" t="s">
        <v>99</v>
      </c>
      <c r="J7176" s="27" t="s">
        <v>1</v>
      </c>
      <c r="K7176" s="28">
        <v>165.12</v>
      </c>
      <c r="L7176" s="28">
        <v>0</v>
      </c>
    </row>
    <row r="7177" spans="1:12" x14ac:dyDescent="0.25">
      <c r="A7177" s="24" t="s">
        <v>3305</v>
      </c>
      <c r="B7177" s="26">
        <v>2015</v>
      </c>
      <c r="C7177" s="24">
        <v>9</v>
      </c>
      <c r="D7177" s="24" t="s">
        <v>261</v>
      </c>
      <c r="E7177" s="26">
        <v>243</v>
      </c>
      <c r="F7177" s="24">
        <v>6130</v>
      </c>
      <c r="G7177" s="26" t="s">
        <v>9437</v>
      </c>
      <c r="H7177" s="24" t="s">
        <v>146</v>
      </c>
      <c r="I7177" s="24" t="s">
        <v>147</v>
      </c>
      <c r="J7177" s="27" t="s">
        <v>1</v>
      </c>
      <c r="K7177" s="28">
        <v>15.59</v>
      </c>
      <c r="L7177" s="28">
        <v>0</v>
      </c>
    </row>
    <row r="7178" spans="1:12" x14ac:dyDescent="0.25">
      <c r="A7178" s="24" t="s">
        <v>3305</v>
      </c>
      <c r="B7178" s="26">
        <v>2015</v>
      </c>
      <c r="C7178" s="24">
        <v>9</v>
      </c>
      <c r="D7178" s="24" t="s">
        <v>261</v>
      </c>
      <c r="E7178" s="26">
        <v>243</v>
      </c>
      <c r="F7178" s="24">
        <v>5187</v>
      </c>
      <c r="G7178" s="26" t="s">
        <v>8494</v>
      </c>
      <c r="H7178" s="24" t="s">
        <v>1856</v>
      </c>
      <c r="I7178" s="24" t="s">
        <v>1857</v>
      </c>
      <c r="J7178" s="27" t="s">
        <v>1</v>
      </c>
      <c r="K7178" s="28">
        <v>17.77</v>
      </c>
      <c r="L7178" s="28">
        <v>0</v>
      </c>
    </row>
    <row r="7179" spans="1:12" x14ac:dyDescent="0.25">
      <c r="A7179" s="24" t="s">
        <v>3305</v>
      </c>
      <c r="B7179" s="26">
        <v>2015</v>
      </c>
      <c r="C7179" s="24">
        <v>9</v>
      </c>
      <c r="D7179" s="24" t="s">
        <v>261</v>
      </c>
      <c r="E7179" s="26">
        <v>243</v>
      </c>
      <c r="F7179" s="24">
        <v>6131</v>
      </c>
      <c r="G7179" s="26" t="s">
        <v>9438</v>
      </c>
      <c r="H7179" s="24" t="s">
        <v>1116</v>
      </c>
      <c r="I7179" s="24" t="s">
        <v>1117</v>
      </c>
      <c r="J7179" s="27" t="s">
        <v>1</v>
      </c>
      <c r="K7179" s="28">
        <v>37.15</v>
      </c>
      <c r="L7179" s="28">
        <v>0</v>
      </c>
    </row>
    <row r="7180" spans="1:12" x14ac:dyDescent="0.25">
      <c r="A7180" s="24" t="s">
        <v>3305</v>
      </c>
      <c r="B7180" s="26">
        <v>2015</v>
      </c>
      <c r="C7180" s="24">
        <v>9</v>
      </c>
      <c r="D7180" s="24" t="s">
        <v>261</v>
      </c>
      <c r="E7180" s="26">
        <v>243</v>
      </c>
      <c r="F7180" s="24">
        <v>6132</v>
      </c>
      <c r="G7180" s="26" t="s">
        <v>9439</v>
      </c>
      <c r="H7180" s="24" t="s">
        <v>266</v>
      </c>
      <c r="I7180" s="24" t="s">
        <v>267</v>
      </c>
      <c r="J7180" s="27" t="s">
        <v>1</v>
      </c>
      <c r="K7180" s="28">
        <v>150.74</v>
      </c>
      <c r="L7180" s="28">
        <v>0</v>
      </c>
    </row>
    <row r="7181" spans="1:12" x14ac:dyDescent="0.25">
      <c r="A7181" s="24" t="s">
        <v>3305</v>
      </c>
      <c r="B7181" s="26">
        <v>2015</v>
      </c>
      <c r="C7181" s="24">
        <v>9</v>
      </c>
      <c r="D7181" s="24" t="s">
        <v>261</v>
      </c>
      <c r="E7181" s="26">
        <v>243</v>
      </c>
      <c r="F7181" s="24">
        <v>6133</v>
      </c>
      <c r="G7181" s="26" t="s">
        <v>9440</v>
      </c>
      <c r="H7181" s="24" t="s">
        <v>266</v>
      </c>
      <c r="I7181" s="24" t="s">
        <v>267</v>
      </c>
      <c r="J7181" s="27" t="s">
        <v>1</v>
      </c>
      <c r="K7181" s="28">
        <v>42.29</v>
      </c>
      <c r="L7181" s="28">
        <v>0</v>
      </c>
    </row>
    <row r="7182" spans="1:12" x14ac:dyDescent="0.25">
      <c r="A7182" s="24" t="s">
        <v>3305</v>
      </c>
      <c r="B7182" s="26">
        <v>2015</v>
      </c>
      <c r="C7182" s="24">
        <v>9</v>
      </c>
      <c r="D7182" s="24" t="s">
        <v>261</v>
      </c>
      <c r="E7182" s="26">
        <v>243</v>
      </c>
      <c r="F7182" s="24">
        <v>6134</v>
      </c>
      <c r="G7182" s="26" t="s">
        <v>9441</v>
      </c>
      <c r="H7182" s="24" t="s">
        <v>164</v>
      </c>
      <c r="I7182" s="24" t="s">
        <v>165</v>
      </c>
      <c r="J7182" s="27" t="s">
        <v>1</v>
      </c>
      <c r="K7182" s="28">
        <v>24.79</v>
      </c>
      <c r="L7182" s="28">
        <v>0</v>
      </c>
    </row>
    <row r="7183" spans="1:12" x14ac:dyDescent="0.25">
      <c r="A7183" s="24" t="s">
        <v>3305</v>
      </c>
      <c r="B7183" s="26">
        <v>2015</v>
      </c>
      <c r="C7183" s="24">
        <v>9</v>
      </c>
      <c r="D7183" s="24" t="s">
        <v>261</v>
      </c>
      <c r="E7183" s="26">
        <v>244</v>
      </c>
      <c r="F7183" s="24">
        <v>6135</v>
      </c>
      <c r="G7183" s="26" t="s">
        <v>9442</v>
      </c>
      <c r="H7183" s="24" t="s">
        <v>77</v>
      </c>
      <c r="I7183" s="24" t="s">
        <v>78</v>
      </c>
      <c r="J7183" s="27" t="s">
        <v>1</v>
      </c>
      <c r="K7183" s="28">
        <v>7.83</v>
      </c>
      <c r="L7183" s="28">
        <v>0</v>
      </c>
    </row>
    <row r="7184" spans="1:12" x14ac:dyDescent="0.25">
      <c r="A7184" s="24" t="s">
        <v>3305</v>
      </c>
      <c r="B7184" s="26">
        <v>2015</v>
      </c>
      <c r="C7184" s="24">
        <v>9</v>
      </c>
      <c r="D7184" s="24" t="s">
        <v>261</v>
      </c>
      <c r="E7184" s="26">
        <v>244</v>
      </c>
      <c r="F7184" s="24">
        <v>5044</v>
      </c>
      <c r="G7184" s="26" t="s">
        <v>8351</v>
      </c>
      <c r="H7184" s="24" t="s">
        <v>104</v>
      </c>
      <c r="I7184" s="24" t="s">
        <v>105</v>
      </c>
      <c r="J7184" s="27" t="s">
        <v>1</v>
      </c>
      <c r="K7184" s="28">
        <v>1.61</v>
      </c>
      <c r="L7184" s="28">
        <v>0</v>
      </c>
    </row>
    <row r="7185" spans="1:12" x14ac:dyDescent="0.25">
      <c r="A7185" s="24" t="s">
        <v>3305</v>
      </c>
      <c r="B7185" s="26">
        <v>2015</v>
      </c>
      <c r="C7185" s="24">
        <v>9</v>
      </c>
      <c r="D7185" s="24" t="s">
        <v>261</v>
      </c>
      <c r="E7185" s="26">
        <v>244</v>
      </c>
      <c r="F7185" s="24">
        <v>6136</v>
      </c>
      <c r="G7185" s="26" t="s">
        <v>9443</v>
      </c>
      <c r="H7185" s="24" t="s">
        <v>232</v>
      </c>
      <c r="I7185" s="24" t="s">
        <v>233</v>
      </c>
      <c r="J7185" s="27" t="s">
        <v>1</v>
      </c>
      <c r="K7185" s="28">
        <v>80.430000000000007</v>
      </c>
      <c r="L7185" s="28">
        <v>0</v>
      </c>
    </row>
    <row r="7186" spans="1:12" x14ac:dyDescent="0.25">
      <c r="A7186" s="24" t="s">
        <v>3305</v>
      </c>
      <c r="B7186" s="26">
        <v>2015</v>
      </c>
      <c r="C7186" s="24">
        <v>9</v>
      </c>
      <c r="D7186" s="24" t="s">
        <v>261</v>
      </c>
      <c r="E7186" s="26">
        <v>244</v>
      </c>
      <c r="F7186" s="24">
        <v>6137</v>
      </c>
      <c r="G7186" s="26" t="s">
        <v>9444</v>
      </c>
      <c r="H7186" s="24" t="s">
        <v>67</v>
      </c>
      <c r="I7186" s="24" t="s">
        <v>68</v>
      </c>
      <c r="J7186" s="27" t="s">
        <v>1</v>
      </c>
      <c r="K7186" s="28">
        <v>92.52</v>
      </c>
      <c r="L7186" s="28">
        <v>0</v>
      </c>
    </row>
    <row r="7187" spans="1:12" x14ac:dyDescent="0.25">
      <c r="A7187" s="24" t="s">
        <v>3305</v>
      </c>
      <c r="B7187" s="26">
        <v>2015</v>
      </c>
      <c r="C7187" s="24">
        <v>9</v>
      </c>
      <c r="D7187" s="24" t="s">
        <v>261</v>
      </c>
      <c r="E7187" s="26">
        <v>244</v>
      </c>
      <c r="F7187" s="24">
        <v>6138</v>
      </c>
      <c r="G7187" s="26" t="s">
        <v>9445</v>
      </c>
      <c r="H7187" s="24" t="s">
        <v>59</v>
      </c>
      <c r="I7187" s="24" t="s">
        <v>60</v>
      </c>
      <c r="J7187" s="27" t="s">
        <v>1</v>
      </c>
      <c r="K7187" s="28">
        <v>45.84</v>
      </c>
      <c r="L7187" s="28">
        <v>0</v>
      </c>
    </row>
    <row r="7188" spans="1:12" x14ac:dyDescent="0.25">
      <c r="A7188" s="24" t="s">
        <v>3305</v>
      </c>
      <c r="B7188" s="26">
        <v>2015</v>
      </c>
      <c r="C7188" s="24">
        <v>9</v>
      </c>
      <c r="D7188" s="24" t="s">
        <v>261</v>
      </c>
      <c r="E7188" s="26">
        <v>244</v>
      </c>
      <c r="F7188" s="24">
        <v>6139</v>
      </c>
      <c r="G7188" s="26" t="s">
        <v>9446</v>
      </c>
      <c r="H7188" s="24" t="s">
        <v>818</v>
      </c>
      <c r="I7188" s="24" t="s">
        <v>819</v>
      </c>
      <c r="J7188" s="27" t="s">
        <v>1</v>
      </c>
      <c r="K7188" s="28">
        <v>7.83</v>
      </c>
      <c r="L7188" s="28">
        <v>0</v>
      </c>
    </row>
    <row r="7189" spans="1:12" x14ac:dyDescent="0.25">
      <c r="A7189" s="24" t="s">
        <v>3305</v>
      </c>
      <c r="B7189" s="26">
        <v>2015</v>
      </c>
      <c r="C7189" s="24">
        <v>9</v>
      </c>
      <c r="D7189" s="24" t="s">
        <v>261</v>
      </c>
      <c r="E7189" s="26">
        <v>244</v>
      </c>
      <c r="F7189" s="24">
        <v>6140</v>
      </c>
      <c r="G7189" s="26" t="s">
        <v>9447</v>
      </c>
      <c r="H7189" s="24" t="s">
        <v>98</v>
      </c>
      <c r="I7189" s="24" t="s">
        <v>99</v>
      </c>
      <c r="J7189" s="27" t="s">
        <v>1</v>
      </c>
      <c r="K7189" s="28">
        <v>285.10000000000002</v>
      </c>
      <c r="L7189" s="28">
        <v>0</v>
      </c>
    </row>
    <row r="7190" spans="1:12" x14ac:dyDescent="0.25">
      <c r="A7190" s="24" t="s">
        <v>3305</v>
      </c>
      <c r="B7190" s="26">
        <v>2015</v>
      </c>
      <c r="C7190" s="24">
        <v>9</v>
      </c>
      <c r="D7190" s="24" t="s">
        <v>261</v>
      </c>
      <c r="E7190" s="26">
        <v>244</v>
      </c>
      <c r="F7190" s="24">
        <v>6141</v>
      </c>
      <c r="G7190" s="26" t="s">
        <v>9448</v>
      </c>
      <c r="H7190" s="24" t="s">
        <v>276</v>
      </c>
      <c r="I7190" s="24" t="s">
        <v>277</v>
      </c>
      <c r="J7190" s="27" t="s">
        <v>1</v>
      </c>
      <c r="K7190" s="28">
        <v>37.630000000000003</v>
      </c>
      <c r="L7190" s="28">
        <v>0</v>
      </c>
    </row>
    <row r="7191" spans="1:12" x14ac:dyDescent="0.25">
      <c r="A7191" s="24" t="s">
        <v>3305</v>
      </c>
      <c r="B7191" s="26">
        <v>2015</v>
      </c>
      <c r="C7191" s="24">
        <v>9</v>
      </c>
      <c r="D7191" s="24" t="s">
        <v>261</v>
      </c>
      <c r="E7191" s="26">
        <v>244</v>
      </c>
      <c r="F7191" s="24">
        <v>6142</v>
      </c>
      <c r="G7191" s="26" t="s">
        <v>9449</v>
      </c>
      <c r="H7191" s="24" t="s">
        <v>164</v>
      </c>
      <c r="I7191" s="24" t="s">
        <v>165</v>
      </c>
      <c r="J7191" s="27" t="s">
        <v>1</v>
      </c>
      <c r="K7191" s="28">
        <v>6.7</v>
      </c>
      <c r="L7191" s="28">
        <v>0</v>
      </c>
    </row>
    <row r="7192" spans="1:12" x14ac:dyDescent="0.25">
      <c r="A7192" s="24" t="s">
        <v>3305</v>
      </c>
      <c r="B7192" s="26">
        <v>2015</v>
      </c>
      <c r="C7192" s="24">
        <v>9</v>
      </c>
      <c r="D7192" s="24" t="s">
        <v>261</v>
      </c>
      <c r="E7192" s="26">
        <v>244</v>
      </c>
      <c r="F7192" s="24">
        <v>4931</v>
      </c>
      <c r="G7192" s="26" t="s">
        <v>8238</v>
      </c>
      <c r="H7192" s="24" t="s">
        <v>426</v>
      </c>
      <c r="I7192" s="24" t="s">
        <v>427</v>
      </c>
      <c r="J7192" s="27" t="s">
        <v>1</v>
      </c>
      <c r="K7192" s="28">
        <v>35.71</v>
      </c>
      <c r="L7192" s="28">
        <v>0</v>
      </c>
    </row>
    <row r="7193" spans="1:12" x14ac:dyDescent="0.25">
      <c r="A7193" s="24" t="s">
        <v>3305</v>
      </c>
      <c r="B7193" s="26">
        <v>2015</v>
      </c>
      <c r="C7193" s="24">
        <v>9</v>
      </c>
      <c r="D7193" s="24" t="s">
        <v>261</v>
      </c>
      <c r="E7193" s="26">
        <v>244</v>
      </c>
      <c r="F7193" s="24">
        <v>6143</v>
      </c>
      <c r="G7193" s="26" t="s">
        <v>9450</v>
      </c>
      <c r="H7193" s="24" t="s">
        <v>680</v>
      </c>
      <c r="I7193" s="24" t="s">
        <v>681</v>
      </c>
      <c r="J7193" s="27" t="s">
        <v>1</v>
      </c>
      <c r="K7193" s="28">
        <v>46.7</v>
      </c>
      <c r="L7193" s="28">
        <v>0</v>
      </c>
    </row>
    <row r="7194" spans="1:12" x14ac:dyDescent="0.25">
      <c r="A7194" s="24" t="s">
        <v>3305</v>
      </c>
      <c r="B7194" s="26">
        <v>2015</v>
      </c>
      <c r="C7194" s="24">
        <v>9</v>
      </c>
      <c r="D7194" s="24" t="s">
        <v>261</v>
      </c>
      <c r="E7194" s="26">
        <v>244</v>
      </c>
      <c r="F7194" s="24">
        <v>6144</v>
      </c>
      <c r="G7194" s="26" t="s">
        <v>9451</v>
      </c>
      <c r="H7194" s="24" t="s">
        <v>132</v>
      </c>
      <c r="I7194" s="24" t="s">
        <v>133</v>
      </c>
      <c r="J7194" s="27" t="s">
        <v>1</v>
      </c>
      <c r="K7194" s="28">
        <v>29</v>
      </c>
      <c r="L7194" s="28">
        <v>0</v>
      </c>
    </row>
    <row r="7195" spans="1:12" x14ac:dyDescent="0.25">
      <c r="A7195" s="24" t="s">
        <v>3305</v>
      </c>
      <c r="B7195" s="26">
        <v>2015</v>
      </c>
      <c r="C7195" s="24">
        <v>9</v>
      </c>
      <c r="D7195" s="24" t="s">
        <v>261</v>
      </c>
      <c r="E7195" s="26">
        <v>244</v>
      </c>
      <c r="F7195" s="24">
        <v>6145</v>
      </c>
      <c r="G7195" s="26" t="s">
        <v>9452</v>
      </c>
      <c r="H7195" s="24" t="s">
        <v>192</v>
      </c>
      <c r="I7195" s="24" t="s">
        <v>193</v>
      </c>
      <c r="J7195" s="27" t="s">
        <v>1</v>
      </c>
      <c r="K7195" s="28">
        <v>3.48</v>
      </c>
      <c r="L7195" s="28">
        <v>0</v>
      </c>
    </row>
    <row r="7196" spans="1:12" x14ac:dyDescent="0.25">
      <c r="A7196" s="24" t="s">
        <v>3305</v>
      </c>
      <c r="B7196" s="26">
        <v>2015</v>
      </c>
      <c r="C7196" s="24">
        <v>9</v>
      </c>
      <c r="D7196" s="24" t="s">
        <v>261</v>
      </c>
      <c r="E7196" s="26">
        <v>244</v>
      </c>
      <c r="F7196" s="24">
        <v>6146</v>
      </c>
      <c r="G7196" s="26" t="s">
        <v>9453</v>
      </c>
      <c r="H7196" s="24" t="s">
        <v>190</v>
      </c>
      <c r="I7196" s="24" t="s">
        <v>191</v>
      </c>
      <c r="J7196" s="27" t="s">
        <v>1</v>
      </c>
      <c r="K7196" s="28">
        <v>11.18</v>
      </c>
      <c r="L7196" s="28">
        <v>0</v>
      </c>
    </row>
    <row r="7197" spans="1:12" x14ac:dyDescent="0.25">
      <c r="A7197" s="24" t="s">
        <v>3305</v>
      </c>
      <c r="B7197" s="26">
        <v>2015</v>
      </c>
      <c r="C7197" s="24">
        <v>9</v>
      </c>
      <c r="D7197" s="24" t="s">
        <v>261</v>
      </c>
      <c r="E7197" s="26">
        <v>244</v>
      </c>
      <c r="F7197" s="24">
        <v>6147</v>
      </c>
      <c r="G7197" s="26" t="s">
        <v>9454</v>
      </c>
      <c r="H7197" s="24" t="s">
        <v>1140</v>
      </c>
      <c r="I7197" s="24" t="s">
        <v>1141</v>
      </c>
      <c r="J7197" s="27" t="s">
        <v>1</v>
      </c>
      <c r="K7197" s="28">
        <v>19</v>
      </c>
      <c r="L7197" s="28">
        <v>0</v>
      </c>
    </row>
    <row r="7198" spans="1:12" x14ac:dyDescent="0.25">
      <c r="A7198" s="24" t="s">
        <v>3305</v>
      </c>
      <c r="B7198" s="26">
        <v>2015</v>
      </c>
      <c r="C7198" s="24">
        <v>9</v>
      </c>
      <c r="D7198" s="24" t="s">
        <v>261</v>
      </c>
      <c r="E7198" s="26">
        <v>244</v>
      </c>
      <c r="F7198" s="24">
        <v>6148</v>
      </c>
      <c r="G7198" s="26" t="s">
        <v>9455</v>
      </c>
      <c r="H7198" s="24" t="s">
        <v>1304</v>
      </c>
      <c r="I7198" s="24" t="s">
        <v>1305</v>
      </c>
      <c r="J7198" s="27" t="s">
        <v>1</v>
      </c>
      <c r="K7198" s="28">
        <v>10.49</v>
      </c>
      <c r="L7198" s="28">
        <v>0</v>
      </c>
    </row>
    <row r="7199" spans="1:12" x14ac:dyDescent="0.25">
      <c r="A7199" s="24" t="s">
        <v>3305</v>
      </c>
      <c r="B7199" s="26">
        <v>2015</v>
      </c>
      <c r="C7199" s="24">
        <v>9</v>
      </c>
      <c r="D7199" s="24" t="s">
        <v>261</v>
      </c>
      <c r="E7199" s="26">
        <v>244</v>
      </c>
      <c r="F7199" s="24">
        <v>6149</v>
      </c>
      <c r="G7199" s="26" t="s">
        <v>9456</v>
      </c>
      <c r="H7199" s="24" t="s">
        <v>1194</v>
      </c>
      <c r="I7199" s="24" t="s">
        <v>1195</v>
      </c>
      <c r="J7199" s="27" t="s">
        <v>1</v>
      </c>
      <c r="K7199" s="28">
        <v>33.47</v>
      </c>
      <c r="L7199" s="28">
        <v>0</v>
      </c>
    </row>
    <row r="7200" spans="1:12" x14ac:dyDescent="0.25">
      <c r="A7200" s="24" t="s">
        <v>3305</v>
      </c>
      <c r="B7200" s="26">
        <v>2015</v>
      </c>
      <c r="C7200" s="24">
        <v>9</v>
      </c>
      <c r="D7200" s="24" t="s">
        <v>261</v>
      </c>
      <c r="E7200" s="26">
        <v>245</v>
      </c>
      <c r="F7200" s="24">
        <v>6150</v>
      </c>
      <c r="G7200" s="26" t="s">
        <v>9457</v>
      </c>
      <c r="H7200" s="24" t="s">
        <v>77</v>
      </c>
      <c r="I7200" s="24" t="s">
        <v>78</v>
      </c>
      <c r="J7200" s="27" t="s">
        <v>1</v>
      </c>
      <c r="K7200" s="28">
        <v>68.680000000000007</v>
      </c>
      <c r="L7200" s="28">
        <v>0</v>
      </c>
    </row>
    <row r="7201" spans="1:12" x14ac:dyDescent="0.25">
      <c r="A7201" s="24" t="s">
        <v>3305</v>
      </c>
      <c r="B7201" s="26">
        <v>2015</v>
      </c>
      <c r="C7201" s="24">
        <v>9</v>
      </c>
      <c r="D7201" s="24" t="s">
        <v>261</v>
      </c>
      <c r="E7201" s="26">
        <v>245</v>
      </c>
      <c r="F7201" s="24">
        <v>6151</v>
      </c>
      <c r="G7201" s="26" t="s">
        <v>9458</v>
      </c>
      <c r="H7201" s="24" t="s">
        <v>77</v>
      </c>
      <c r="I7201" s="24" t="s">
        <v>78</v>
      </c>
      <c r="J7201" s="27" t="s">
        <v>1</v>
      </c>
      <c r="K7201" s="28">
        <v>139.6</v>
      </c>
      <c r="L7201" s="28">
        <v>0</v>
      </c>
    </row>
    <row r="7202" spans="1:12" x14ac:dyDescent="0.25">
      <c r="A7202" s="24" t="s">
        <v>3305</v>
      </c>
      <c r="B7202" s="26">
        <v>2015</v>
      </c>
      <c r="C7202" s="24">
        <v>9</v>
      </c>
      <c r="D7202" s="24" t="s">
        <v>261</v>
      </c>
      <c r="E7202" s="26">
        <v>245</v>
      </c>
      <c r="F7202" s="24">
        <v>6152</v>
      </c>
      <c r="G7202" s="26" t="s">
        <v>9459</v>
      </c>
      <c r="H7202" s="24" t="s">
        <v>67</v>
      </c>
      <c r="I7202" s="24" t="s">
        <v>68</v>
      </c>
      <c r="J7202" s="27" t="s">
        <v>1</v>
      </c>
      <c r="K7202" s="28">
        <v>23.98</v>
      </c>
      <c r="L7202" s="28">
        <v>0</v>
      </c>
    </row>
    <row r="7203" spans="1:12" x14ac:dyDescent="0.25">
      <c r="A7203" s="24" t="s">
        <v>3305</v>
      </c>
      <c r="B7203" s="26">
        <v>2015</v>
      </c>
      <c r="C7203" s="24">
        <v>9</v>
      </c>
      <c r="D7203" s="24" t="s">
        <v>261</v>
      </c>
      <c r="E7203" s="26">
        <v>245</v>
      </c>
      <c r="F7203" s="24">
        <v>5132</v>
      </c>
      <c r="G7203" s="26" t="s">
        <v>8439</v>
      </c>
      <c r="H7203" s="24" t="s">
        <v>98</v>
      </c>
      <c r="I7203" s="24" t="s">
        <v>99</v>
      </c>
      <c r="J7203" s="27" t="s">
        <v>1</v>
      </c>
      <c r="K7203" s="28">
        <v>8.26</v>
      </c>
      <c r="L7203" s="28">
        <v>0</v>
      </c>
    </row>
    <row r="7204" spans="1:12" x14ac:dyDescent="0.25">
      <c r="A7204" s="24" t="s">
        <v>3305</v>
      </c>
      <c r="B7204" s="26">
        <v>2015</v>
      </c>
      <c r="C7204" s="24">
        <v>9</v>
      </c>
      <c r="D7204" s="24" t="s">
        <v>261</v>
      </c>
      <c r="E7204" s="26">
        <v>245</v>
      </c>
      <c r="F7204" s="24">
        <v>5051</v>
      </c>
      <c r="G7204" s="26" t="s">
        <v>8358</v>
      </c>
      <c r="H7204" s="24" t="s">
        <v>102</v>
      </c>
      <c r="I7204" s="24" t="s">
        <v>103</v>
      </c>
      <c r="J7204" s="27" t="s">
        <v>1</v>
      </c>
      <c r="K7204" s="28">
        <v>68.069999999999993</v>
      </c>
      <c r="L7204" s="28">
        <v>0</v>
      </c>
    </row>
    <row r="7205" spans="1:12" x14ac:dyDescent="0.25">
      <c r="A7205" s="24" t="s">
        <v>3305</v>
      </c>
      <c r="B7205" s="26">
        <v>2015</v>
      </c>
      <c r="C7205" s="24">
        <v>9</v>
      </c>
      <c r="D7205" s="24" t="s">
        <v>261</v>
      </c>
      <c r="E7205" s="26">
        <v>245</v>
      </c>
      <c r="F7205" s="24">
        <v>6153</v>
      </c>
      <c r="G7205" s="26" t="s">
        <v>9460</v>
      </c>
      <c r="H7205" s="24" t="s">
        <v>1206</v>
      </c>
      <c r="I7205" s="24" t="s">
        <v>1207</v>
      </c>
      <c r="J7205" s="27" t="s">
        <v>1</v>
      </c>
      <c r="K7205" s="28">
        <v>7.83</v>
      </c>
      <c r="L7205" s="28">
        <v>0</v>
      </c>
    </row>
    <row r="7206" spans="1:12" x14ac:dyDescent="0.25">
      <c r="A7206" s="24" t="s">
        <v>3305</v>
      </c>
      <c r="B7206" s="26">
        <v>2015</v>
      </c>
      <c r="C7206" s="24">
        <v>9</v>
      </c>
      <c r="D7206" s="24" t="s">
        <v>261</v>
      </c>
      <c r="E7206" s="26">
        <v>245</v>
      </c>
      <c r="F7206" s="24">
        <v>6154</v>
      </c>
      <c r="G7206" s="26" t="s">
        <v>9461</v>
      </c>
      <c r="H7206" s="24" t="s">
        <v>67</v>
      </c>
      <c r="I7206" s="24" t="s">
        <v>68</v>
      </c>
      <c r="J7206" s="27" t="s">
        <v>1</v>
      </c>
      <c r="K7206" s="28">
        <v>69.06</v>
      </c>
      <c r="L7206" s="28">
        <v>0</v>
      </c>
    </row>
    <row r="7207" spans="1:12" x14ac:dyDescent="0.25">
      <c r="A7207" s="24" t="s">
        <v>3305</v>
      </c>
      <c r="B7207" s="26">
        <v>2015</v>
      </c>
      <c r="C7207" s="24">
        <v>9</v>
      </c>
      <c r="D7207" s="24" t="s">
        <v>261</v>
      </c>
      <c r="E7207" s="26">
        <v>245</v>
      </c>
      <c r="F7207" s="24">
        <v>6155</v>
      </c>
      <c r="G7207" s="26" t="s">
        <v>9462</v>
      </c>
      <c r="H7207" s="24" t="s">
        <v>1044</v>
      </c>
      <c r="I7207" s="24" t="s">
        <v>1045</v>
      </c>
      <c r="J7207" s="27" t="s">
        <v>1</v>
      </c>
      <c r="K7207" s="28">
        <v>39.68</v>
      </c>
      <c r="L7207" s="28">
        <v>0</v>
      </c>
    </row>
    <row r="7208" spans="1:12" x14ac:dyDescent="0.25">
      <c r="A7208" s="24" t="s">
        <v>3305</v>
      </c>
      <c r="B7208" s="26">
        <v>2015</v>
      </c>
      <c r="C7208" s="24">
        <v>9</v>
      </c>
      <c r="D7208" s="24" t="s">
        <v>261</v>
      </c>
      <c r="E7208" s="26">
        <v>245</v>
      </c>
      <c r="F7208" s="24">
        <v>6156</v>
      </c>
      <c r="G7208" s="26" t="s">
        <v>9463</v>
      </c>
      <c r="H7208" s="24" t="s">
        <v>77</v>
      </c>
      <c r="I7208" s="24" t="s">
        <v>78</v>
      </c>
      <c r="J7208" s="27" t="s">
        <v>1</v>
      </c>
      <c r="K7208" s="28">
        <v>73.59</v>
      </c>
      <c r="L7208" s="28">
        <v>0</v>
      </c>
    </row>
    <row r="7209" spans="1:12" x14ac:dyDescent="0.25">
      <c r="A7209" s="24" t="s">
        <v>3305</v>
      </c>
      <c r="B7209" s="26">
        <v>2015</v>
      </c>
      <c r="C7209" s="24">
        <v>9</v>
      </c>
      <c r="D7209" s="24" t="s">
        <v>261</v>
      </c>
      <c r="E7209" s="26">
        <v>245</v>
      </c>
      <c r="F7209" s="24">
        <v>6157</v>
      </c>
      <c r="G7209" s="26" t="s">
        <v>9464</v>
      </c>
      <c r="H7209" s="24" t="s">
        <v>126</v>
      </c>
      <c r="I7209" s="24" t="s">
        <v>127</v>
      </c>
      <c r="J7209" s="27" t="s">
        <v>1</v>
      </c>
      <c r="K7209" s="28">
        <v>7.83</v>
      </c>
      <c r="L7209" s="28">
        <v>0</v>
      </c>
    </row>
    <row r="7210" spans="1:12" x14ac:dyDescent="0.25">
      <c r="A7210" s="24" t="s">
        <v>3305</v>
      </c>
      <c r="B7210" s="26">
        <v>2015</v>
      </c>
      <c r="C7210" s="24">
        <v>9</v>
      </c>
      <c r="D7210" s="24" t="s">
        <v>261</v>
      </c>
      <c r="E7210" s="26">
        <v>245</v>
      </c>
      <c r="F7210" s="24">
        <v>6158</v>
      </c>
      <c r="G7210" s="26" t="s">
        <v>9465</v>
      </c>
      <c r="H7210" s="24" t="s">
        <v>164</v>
      </c>
      <c r="I7210" s="24" t="s">
        <v>165</v>
      </c>
      <c r="J7210" s="27" t="s">
        <v>1</v>
      </c>
      <c r="K7210" s="28">
        <v>5.9</v>
      </c>
      <c r="L7210" s="28">
        <v>0</v>
      </c>
    </row>
    <row r="7211" spans="1:12" x14ac:dyDescent="0.25">
      <c r="A7211" s="24" t="s">
        <v>3305</v>
      </c>
      <c r="B7211" s="26">
        <v>2015</v>
      </c>
      <c r="C7211" s="24">
        <v>9</v>
      </c>
      <c r="D7211" s="24" t="s">
        <v>261</v>
      </c>
      <c r="E7211" s="26">
        <v>246</v>
      </c>
      <c r="F7211" s="24">
        <v>6159</v>
      </c>
      <c r="G7211" s="26" t="s">
        <v>9466</v>
      </c>
      <c r="H7211" s="24" t="s">
        <v>67</v>
      </c>
      <c r="I7211" s="24" t="s">
        <v>68</v>
      </c>
      <c r="J7211" s="27" t="s">
        <v>1</v>
      </c>
      <c r="K7211" s="28">
        <v>19.989999999999998</v>
      </c>
      <c r="L7211" s="28">
        <v>0</v>
      </c>
    </row>
    <row r="7212" spans="1:12" x14ac:dyDescent="0.25">
      <c r="A7212" s="24" t="s">
        <v>3305</v>
      </c>
      <c r="B7212" s="26">
        <v>2015</v>
      </c>
      <c r="C7212" s="24">
        <v>9</v>
      </c>
      <c r="D7212" s="24" t="s">
        <v>261</v>
      </c>
      <c r="E7212" s="26">
        <v>246</v>
      </c>
      <c r="F7212" s="24">
        <v>6160</v>
      </c>
      <c r="G7212" s="26" t="s">
        <v>9467</v>
      </c>
      <c r="H7212" s="24" t="s">
        <v>1180</v>
      </c>
      <c r="I7212" s="24" t="s">
        <v>1181</v>
      </c>
      <c r="J7212" s="27" t="s">
        <v>1</v>
      </c>
      <c r="K7212" s="28">
        <v>8.26</v>
      </c>
      <c r="L7212" s="28">
        <v>0</v>
      </c>
    </row>
    <row r="7213" spans="1:12" x14ac:dyDescent="0.25">
      <c r="A7213" s="24" t="s">
        <v>3305</v>
      </c>
      <c r="B7213" s="26">
        <v>2015</v>
      </c>
      <c r="C7213" s="24">
        <v>9</v>
      </c>
      <c r="D7213" s="24" t="s">
        <v>261</v>
      </c>
      <c r="E7213" s="26">
        <v>246</v>
      </c>
      <c r="F7213" s="24">
        <v>6161</v>
      </c>
      <c r="G7213" s="26" t="s">
        <v>9468</v>
      </c>
      <c r="H7213" s="24" t="s">
        <v>132</v>
      </c>
      <c r="I7213" s="24" t="s">
        <v>133</v>
      </c>
      <c r="J7213" s="27" t="s">
        <v>1</v>
      </c>
      <c r="K7213" s="28">
        <v>13.23</v>
      </c>
      <c r="L7213" s="28">
        <v>0</v>
      </c>
    </row>
    <row r="7214" spans="1:12" x14ac:dyDescent="0.25">
      <c r="A7214" s="24" t="s">
        <v>3305</v>
      </c>
      <c r="B7214" s="26">
        <v>2015</v>
      </c>
      <c r="C7214" s="24">
        <v>9</v>
      </c>
      <c r="D7214" s="24" t="s">
        <v>261</v>
      </c>
      <c r="E7214" s="26">
        <v>246</v>
      </c>
      <c r="F7214" s="24">
        <v>4508</v>
      </c>
      <c r="G7214" s="26" t="s">
        <v>7815</v>
      </c>
      <c r="H7214" s="24" t="s">
        <v>39</v>
      </c>
      <c r="I7214" s="24" t="s">
        <v>40</v>
      </c>
      <c r="J7214" s="27" t="s">
        <v>1</v>
      </c>
      <c r="K7214" s="28">
        <v>23.97</v>
      </c>
      <c r="L7214" s="28">
        <v>0</v>
      </c>
    </row>
    <row r="7215" spans="1:12" x14ac:dyDescent="0.25">
      <c r="A7215" s="24" t="s">
        <v>3305</v>
      </c>
      <c r="B7215" s="26">
        <v>2015</v>
      </c>
      <c r="C7215" s="24">
        <v>9</v>
      </c>
      <c r="D7215" s="24" t="s">
        <v>261</v>
      </c>
      <c r="E7215" s="26">
        <v>246</v>
      </c>
      <c r="F7215" s="24">
        <v>6162</v>
      </c>
      <c r="G7215" s="26" t="s">
        <v>9469</v>
      </c>
      <c r="H7215" s="24" t="s">
        <v>150</v>
      </c>
      <c r="I7215" s="24" t="s">
        <v>151</v>
      </c>
      <c r="J7215" s="27" t="s">
        <v>1</v>
      </c>
      <c r="K7215" s="28">
        <v>24.16</v>
      </c>
      <c r="L7215" s="28">
        <v>0</v>
      </c>
    </row>
    <row r="7216" spans="1:12" x14ac:dyDescent="0.25">
      <c r="A7216" s="24" t="s">
        <v>3305</v>
      </c>
      <c r="B7216" s="26">
        <v>2015</v>
      </c>
      <c r="C7216" s="24">
        <v>9</v>
      </c>
      <c r="D7216" s="24" t="s">
        <v>261</v>
      </c>
      <c r="E7216" s="26">
        <v>246</v>
      </c>
      <c r="F7216" s="24">
        <v>6163</v>
      </c>
      <c r="G7216" s="26" t="s">
        <v>9470</v>
      </c>
      <c r="H7216" s="24" t="s">
        <v>126</v>
      </c>
      <c r="I7216" s="24" t="s">
        <v>127</v>
      </c>
      <c r="J7216" s="27" t="s">
        <v>1</v>
      </c>
      <c r="K7216" s="28">
        <v>86.94</v>
      </c>
      <c r="L7216" s="28">
        <v>0</v>
      </c>
    </row>
    <row r="7217" spans="1:12" x14ac:dyDescent="0.25">
      <c r="A7217" s="24" t="s">
        <v>3305</v>
      </c>
      <c r="B7217" s="26">
        <v>2015</v>
      </c>
      <c r="C7217" s="24">
        <v>9</v>
      </c>
      <c r="D7217" s="24" t="s">
        <v>261</v>
      </c>
      <c r="E7217" s="26">
        <v>246</v>
      </c>
      <c r="F7217" s="24">
        <v>6164</v>
      </c>
      <c r="G7217" s="26" t="s">
        <v>9471</v>
      </c>
      <c r="H7217" s="24" t="s">
        <v>1386</v>
      </c>
      <c r="I7217" s="24" t="s">
        <v>1387</v>
      </c>
      <c r="J7217" s="27" t="s">
        <v>1</v>
      </c>
      <c r="K7217" s="28">
        <v>74.41</v>
      </c>
      <c r="L7217" s="28">
        <v>0</v>
      </c>
    </row>
    <row r="7218" spans="1:12" x14ac:dyDescent="0.25">
      <c r="A7218" s="24" t="s">
        <v>3305</v>
      </c>
      <c r="B7218" s="26">
        <v>2015</v>
      </c>
      <c r="C7218" s="24">
        <v>9</v>
      </c>
      <c r="D7218" s="24" t="s">
        <v>261</v>
      </c>
      <c r="E7218" s="26">
        <v>246</v>
      </c>
      <c r="F7218" s="24">
        <v>6165</v>
      </c>
      <c r="G7218" s="26" t="s">
        <v>9472</v>
      </c>
      <c r="H7218" s="24" t="s">
        <v>39</v>
      </c>
      <c r="I7218" s="24" t="s">
        <v>40</v>
      </c>
      <c r="J7218" s="27" t="s">
        <v>1</v>
      </c>
      <c r="K7218" s="28">
        <v>44.84</v>
      </c>
      <c r="L7218" s="28">
        <v>0</v>
      </c>
    </row>
    <row r="7219" spans="1:12" x14ac:dyDescent="0.25">
      <c r="A7219" s="24" t="s">
        <v>3305</v>
      </c>
      <c r="B7219" s="26">
        <v>2015</v>
      </c>
      <c r="C7219" s="24">
        <v>9</v>
      </c>
      <c r="D7219" s="24" t="s">
        <v>261</v>
      </c>
      <c r="E7219" s="26">
        <v>246</v>
      </c>
      <c r="F7219" s="24">
        <v>6166</v>
      </c>
      <c r="G7219" s="26" t="s">
        <v>9473</v>
      </c>
      <c r="H7219" s="24" t="s">
        <v>1858</v>
      </c>
      <c r="I7219" s="24" t="s">
        <v>1859</v>
      </c>
      <c r="J7219" s="27" t="s">
        <v>1</v>
      </c>
      <c r="K7219" s="28">
        <v>26.08</v>
      </c>
      <c r="L7219" s="28">
        <v>0</v>
      </c>
    </row>
    <row r="7220" spans="1:12" x14ac:dyDescent="0.25">
      <c r="A7220" s="24" t="s">
        <v>3305</v>
      </c>
      <c r="B7220" s="26">
        <v>2015</v>
      </c>
      <c r="C7220" s="24">
        <v>9</v>
      </c>
      <c r="D7220" s="24" t="s">
        <v>261</v>
      </c>
      <c r="E7220" s="26">
        <v>246</v>
      </c>
      <c r="F7220" s="24">
        <v>6167</v>
      </c>
      <c r="G7220" s="26" t="s">
        <v>9474</v>
      </c>
      <c r="H7220" s="24" t="s">
        <v>1860</v>
      </c>
      <c r="I7220" s="24" t="s">
        <v>1861</v>
      </c>
      <c r="J7220" s="27" t="s">
        <v>1</v>
      </c>
      <c r="K7220" s="28">
        <v>14.72</v>
      </c>
      <c r="L7220" s="28">
        <v>0</v>
      </c>
    </row>
    <row r="7221" spans="1:12" x14ac:dyDescent="0.25">
      <c r="A7221" s="24" t="s">
        <v>3305</v>
      </c>
      <c r="B7221" s="26">
        <v>2015</v>
      </c>
      <c r="C7221" s="24">
        <v>9</v>
      </c>
      <c r="D7221" s="24" t="s">
        <v>261</v>
      </c>
      <c r="E7221" s="26">
        <v>246</v>
      </c>
      <c r="F7221" s="24">
        <v>1072</v>
      </c>
      <c r="G7221" s="26" t="s">
        <v>4379</v>
      </c>
      <c r="H7221" s="24" t="s">
        <v>190</v>
      </c>
      <c r="I7221" s="24" t="s">
        <v>191</v>
      </c>
      <c r="J7221" s="27" t="s">
        <v>1</v>
      </c>
      <c r="K7221" s="28">
        <v>88.25</v>
      </c>
      <c r="L7221" s="28">
        <v>0</v>
      </c>
    </row>
    <row r="7222" spans="1:12" x14ac:dyDescent="0.25">
      <c r="A7222" s="24" t="s">
        <v>3305</v>
      </c>
      <c r="B7222" s="26">
        <v>2015</v>
      </c>
      <c r="C7222" s="24">
        <v>9</v>
      </c>
      <c r="D7222" s="24" t="s">
        <v>261</v>
      </c>
      <c r="E7222" s="26">
        <v>246</v>
      </c>
      <c r="F7222" s="24">
        <v>6168</v>
      </c>
      <c r="G7222" s="26" t="s">
        <v>9475</v>
      </c>
      <c r="H7222" s="24" t="s">
        <v>760</v>
      </c>
      <c r="I7222" s="24" t="s">
        <v>761</v>
      </c>
      <c r="J7222" s="27" t="s">
        <v>1</v>
      </c>
      <c r="K7222" s="28">
        <v>11.11</v>
      </c>
      <c r="L7222" s="28">
        <v>0</v>
      </c>
    </row>
    <row r="7223" spans="1:12" x14ac:dyDescent="0.25">
      <c r="A7223" s="24" t="s">
        <v>3305</v>
      </c>
      <c r="B7223" s="26">
        <v>2015</v>
      </c>
      <c r="C7223" s="24">
        <v>9</v>
      </c>
      <c r="D7223" s="24" t="s">
        <v>261</v>
      </c>
      <c r="E7223" s="26">
        <v>246</v>
      </c>
      <c r="F7223" s="24">
        <v>6169</v>
      </c>
      <c r="G7223" s="26" t="s">
        <v>9476</v>
      </c>
      <c r="H7223" s="24" t="s">
        <v>132</v>
      </c>
      <c r="I7223" s="24" t="s">
        <v>133</v>
      </c>
      <c r="J7223" s="27" t="s">
        <v>1</v>
      </c>
      <c r="K7223" s="28">
        <v>57.13</v>
      </c>
      <c r="L7223" s="28">
        <v>0</v>
      </c>
    </row>
    <row r="7224" spans="1:12" x14ac:dyDescent="0.25">
      <c r="A7224" s="24" t="s">
        <v>3305</v>
      </c>
      <c r="B7224" s="26">
        <v>2015</v>
      </c>
      <c r="C7224" s="24">
        <v>9</v>
      </c>
      <c r="D7224" s="24" t="s">
        <v>261</v>
      </c>
      <c r="E7224" s="26">
        <v>246</v>
      </c>
      <c r="F7224" s="24">
        <v>6170</v>
      </c>
      <c r="G7224" s="26" t="s">
        <v>9477</v>
      </c>
      <c r="H7224" s="24" t="s">
        <v>648</v>
      </c>
      <c r="I7224" s="24" t="s">
        <v>649</v>
      </c>
      <c r="J7224" s="27" t="s">
        <v>1</v>
      </c>
      <c r="K7224" s="28">
        <v>78.44</v>
      </c>
      <c r="L7224" s="28">
        <v>0</v>
      </c>
    </row>
    <row r="7225" spans="1:12" x14ac:dyDescent="0.25">
      <c r="A7225" s="24" t="s">
        <v>3305</v>
      </c>
      <c r="B7225" s="26">
        <v>2015</v>
      </c>
      <c r="C7225" s="24">
        <v>9</v>
      </c>
      <c r="D7225" s="24" t="s">
        <v>261</v>
      </c>
      <c r="E7225" s="26">
        <v>246</v>
      </c>
      <c r="F7225" s="24">
        <v>6171</v>
      </c>
      <c r="G7225" s="26" t="s">
        <v>9478</v>
      </c>
      <c r="H7225" s="24" t="s">
        <v>402</v>
      </c>
      <c r="I7225" s="24" t="s">
        <v>403</v>
      </c>
      <c r="J7225" s="27" t="s">
        <v>1</v>
      </c>
      <c r="K7225" s="28">
        <v>6.7</v>
      </c>
      <c r="L7225" s="28">
        <v>0</v>
      </c>
    </row>
    <row r="7226" spans="1:12" x14ac:dyDescent="0.25">
      <c r="A7226" s="24" t="s">
        <v>3305</v>
      </c>
      <c r="B7226" s="26">
        <v>2015</v>
      </c>
      <c r="C7226" s="24">
        <v>9</v>
      </c>
      <c r="D7226" s="24" t="s">
        <v>261</v>
      </c>
      <c r="E7226" s="26">
        <v>246</v>
      </c>
      <c r="F7226" s="24">
        <v>6172</v>
      </c>
      <c r="G7226" s="26" t="s">
        <v>9479</v>
      </c>
      <c r="H7226" s="24" t="s">
        <v>1862</v>
      </c>
      <c r="I7226" s="24" t="s">
        <v>1863</v>
      </c>
      <c r="J7226" s="27" t="s">
        <v>1</v>
      </c>
      <c r="K7226" s="28">
        <v>44.59</v>
      </c>
      <c r="L7226" s="28">
        <v>0</v>
      </c>
    </row>
    <row r="7227" spans="1:12" x14ac:dyDescent="0.25">
      <c r="A7227" s="24" t="s">
        <v>3305</v>
      </c>
      <c r="B7227" s="26">
        <v>2015</v>
      </c>
      <c r="C7227" s="24">
        <v>9</v>
      </c>
      <c r="D7227" s="24" t="s">
        <v>261</v>
      </c>
      <c r="E7227" s="26">
        <v>252</v>
      </c>
      <c r="F7227" s="24">
        <v>6173</v>
      </c>
      <c r="G7227" s="26" t="s">
        <v>9480</v>
      </c>
      <c r="H7227" s="24" t="s">
        <v>626</v>
      </c>
      <c r="I7227" s="24" t="s">
        <v>627</v>
      </c>
      <c r="J7227" s="27" t="s">
        <v>1</v>
      </c>
      <c r="K7227" s="28">
        <v>484.45</v>
      </c>
      <c r="L7227" s="28">
        <v>0</v>
      </c>
    </row>
    <row r="7228" spans="1:12" x14ac:dyDescent="0.25">
      <c r="A7228" s="24" t="s">
        <v>3305</v>
      </c>
      <c r="B7228" s="26">
        <v>2015</v>
      </c>
      <c r="C7228" s="24">
        <v>9</v>
      </c>
      <c r="D7228" s="24" t="s">
        <v>261</v>
      </c>
      <c r="E7228" s="26">
        <v>258</v>
      </c>
      <c r="F7228" s="24">
        <v>6174</v>
      </c>
      <c r="G7228" s="26" t="s">
        <v>9481</v>
      </c>
      <c r="H7228" s="24" t="s">
        <v>1180</v>
      </c>
      <c r="I7228" s="24" t="s">
        <v>1181</v>
      </c>
      <c r="J7228" s="27" t="s">
        <v>1</v>
      </c>
      <c r="K7228" s="28">
        <v>86.91</v>
      </c>
      <c r="L7228" s="28">
        <v>0</v>
      </c>
    </row>
    <row r="7229" spans="1:12" x14ac:dyDescent="0.25">
      <c r="A7229" s="24" t="s">
        <v>3305</v>
      </c>
      <c r="B7229" s="26">
        <v>2015</v>
      </c>
      <c r="C7229" s="24">
        <v>9</v>
      </c>
      <c r="D7229" s="24" t="s">
        <v>261</v>
      </c>
      <c r="E7229" s="26">
        <v>260</v>
      </c>
      <c r="F7229" s="24">
        <v>3789</v>
      </c>
      <c r="G7229" s="26" t="s">
        <v>7096</v>
      </c>
      <c r="H7229" s="24" t="s">
        <v>196</v>
      </c>
      <c r="I7229" s="24" t="s">
        <v>197</v>
      </c>
      <c r="J7229" s="27" t="s">
        <v>1</v>
      </c>
      <c r="K7229" s="28">
        <v>11.06</v>
      </c>
      <c r="L7229" s="28">
        <v>3.2292000000000001</v>
      </c>
    </row>
    <row r="7230" spans="1:12" x14ac:dyDescent="0.25">
      <c r="A7230" s="24" t="s">
        <v>3305</v>
      </c>
      <c r="B7230" s="26">
        <v>2015</v>
      </c>
      <c r="C7230" s="24">
        <v>9</v>
      </c>
      <c r="D7230" s="24" t="s">
        <v>261</v>
      </c>
      <c r="E7230" s="26">
        <v>260</v>
      </c>
      <c r="F7230" s="24">
        <v>1769</v>
      </c>
      <c r="G7230" s="26" t="s">
        <v>5076</v>
      </c>
      <c r="H7230" s="24" t="s">
        <v>174</v>
      </c>
      <c r="I7230" s="24" t="s">
        <v>175</v>
      </c>
      <c r="J7230" s="27" t="s">
        <v>1</v>
      </c>
      <c r="K7230" s="28">
        <v>20.12</v>
      </c>
      <c r="L7230" s="28">
        <v>0</v>
      </c>
    </row>
    <row r="7231" spans="1:12" x14ac:dyDescent="0.25">
      <c r="A7231" s="24" t="s">
        <v>3305</v>
      </c>
      <c r="B7231" s="26">
        <v>2015</v>
      </c>
      <c r="C7231" s="24">
        <v>9</v>
      </c>
      <c r="D7231" s="24" t="s">
        <v>261</v>
      </c>
      <c r="E7231" s="26">
        <v>260</v>
      </c>
      <c r="F7231" s="24">
        <v>6175</v>
      </c>
      <c r="G7231" s="26" t="s">
        <v>9482</v>
      </c>
      <c r="H7231" s="24" t="s">
        <v>124</v>
      </c>
      <c r="I7231" s="24" t="s">
        <v>125</v>
      </c>
      <c r="J7231" s="27" t="s">
        <v>1</v>
      </c>
      <c r="K7231" s="28">
        <v>10.74</v>
      </c>
      <c r="L7231" s="28">
        <v>10.736499999999999</v>
      </c>
    </row>
    <row r="7232" spans="1:12" x14ac:dyDescent="0.25">
      <c r="A7232" s="24" t="s">
        <v>3305</v>
      </c>
      <c r="B7232" s="26">
        <v>2015</v>
      </c>
      <c r="C7232" s="24">
        <v>9</v>
      </c>
      <c r="D7232" s="24" t="s">
        <v>261</v>
      </c>
      <c r="E7232" s="26">
        <v>260</v>
      </c>
      <c r="F7232" s="24">
        <v>6176</v>
      </c>
      <c r="G7232" s="26" t="s">
        <v>9483</v>
      </c>
      <c r="H7232" s="24" t="s">
        <v>1180</v>
      </c>
      <c r="I7232" s="24" t="s">
        <v>1181</v>
      </c>
      <c r="J7232" s="27" t="s">
        <v>1</v>
      </c>
      <c r="K7232" s="28">
        <v>18.190000000000001</v>
      </c>
      <c r="L7232" s="28">
        <v>18.188500000000001</v>
      </c>
    </row>
    <row r="7233" spans="1:12" x14ac:dyDescent="0.25">
      <c r="A7233" s="24" t="s">
        <v>3305</v>
      </c>
      <c r="B7233" s="26">
        <v>2015</v>
      </c>
      <c r="C7233" s="24">
        <v>9</v>
      </c>
      <c r="D7233" s="24" t="s">
        <v>261</v>
      </c>
      <c r="E7233" s="26">
        <v>260</v>
      </c>
      <c r="F7233" s="24">
        <v>5081</v>
      </c>
      <c r="G7233" s="26" t="s">
        <v>8388</v>
      </c>
      <c r="H7233" s="24" t="s">
        <v>98</v>
      </c>
      <c r="I7233" s="24" t="s">
        <v>99</v>
      </c>
      <c r="J7233" s="27" t="s">
        <v>1</v>
      </c>
      <c r="K7233" s="28">
        <v>4.16</v>
      </c>
      <c r="L7233" s="28">
        <v>4.16</v>
      </c>
    </row>
    <row r="7234" spans="1:12" x14ac:dyDescent="0.25">
      <c r="A7234" s="24" t="s">
        <v>3305</v>
      </c>
      <c r="B7234" s="26">
        <v>2015</v>
      </c>
      <c r="C7234" s="24">
        <v>9</v>
      </c>
      <c r="D7234" s="24" t="s">
        <v>261</v>
      </c>
      <c r="E7234" s="26">
        <v>260</v>
      </c>
      <c r="F7234" s="24">
        <v>3929</v>
      </c>
      <c r="G7234" s="26" t="s">
        <v>7236</v>
      </c>
      <c r="H7234" s="24" t="s">
        <v>1598</v>
      </c>
      <c r="I7234" s="24" t="s">
        <v>1599</v>
      </c>
      <c r="J7234" s="27" t="s">
        <v>1</v>
      </c>
      <c r="K7234" s="28">
        <v>18.190000000000001</v>
      </c>
      <c r="L7234" s="28">
        <v>18.188500000000001</v>
      </c>
    </row>
    <row r="7235" spans="1:12" x14ac:dyDescent="0.25">
      <c r="A7235" s="24" t="s">
        <v>3305</v>
      </c>
      <c r="B7235" s="26">
        <v>2015</v>
      </c>
      <c r="C7235" s="24">
        <v>9</v>
      </c>
      <c r="D7235" s="24" t="s">
        <v>261</v>
      </c>
      <c r="E7235" s="26">
        <v>260</v>
      </c>
      <c r="F7235" s="24">
        <v>4556</v>
      </c>
      <c r="G7235" s="26" t="s">
        <v>7863</v>
      </c>
      <c r="H7235" s="24" t="s">
        <v>212</v>
      </c>
      <c r="I7235" s="24" t="s">
        <v>213</v>
      </c>
      <c r="J7235" s="27" t="s">
        <v>1</v>
      </c>
      <c r="K7235" s="28">
        <v>70.2</v>
      </c>
      <c r="L7235" s="28">
        <v>70.171300000000002</v>
      </c>
    </row>
    <row r="7236" spans="1:12" x14ac:dyDescent="0.25">
      <c r="A7236" s="24" t="s">
        <v>3305</v>
      </c>
      <c r="B7236" s="26">
        <v>2015</v>
      </c>
      <c r="C7236" s="24">
        <v>9</v>
      </c>
      <c r="D7236" s="24" t="s">
        <v>261</v>
      </c>
      <c r="E7236" s="26">
        <v>260</v>
      </c>
      <c r="F7236" s="24">
        <v>6177</v>
      </c>
      <c r="G7236" s="26" t="s">
        <v>9484</v>
      </c>
      <c r="H7236" s="24" t="s">
        <v>1010</v>
      </c>
      <c r="I7236" s="24" t="s">
        <v>1011</v>
      </c>
      <c r="J7236" s="27" t="s">
        <v>1</v>
      </c>
      <c r="K7236" s="28">
        <v>23.41</v>
      </c>
      <c r="L7236" s="28">
        <v>23.404900000000001</v>
      </c>
    </row>
    <row r="7237" spans="1:12" x14ac:dyDescent="0.25">
      <c r="A7237" s="24" t="s">
        <v>3305</v>
      </c>
      <c r="B7237" s="26">
        <v>2015</v>
      </c>
      <c r="C7237" s="24">
        <v>9</v>
      </c>
      <c r="D7237" s="24" t="s">
        <v>261</v>
      </c>
      <c r="E7237" s="26">
        <v>260</v>
      </c>
      <c r="F7237" s="24">
        <v>1965</v>
      </c>
      <c r="G7237" s="26" t="s">
        <v>5272</v>
      </c>
      <c r="H7237" s="24" t="s">
        <v>77</v>
      </c>
      <c r="I7237" s="24" t="s">
        <v>78</v>
      </c>
      <c r="J7237" s="27" t="s">
        <v>1</v>
      </c>
      <c r="K7237" s="28">
        <v>11.3</v>
      </c>
      <c r="L7237" s="28">
        <v>11.299200000000001</v>
      </c>
    </row>
    <row r="7238" spans="1:12" x14ac:dyDescent="0.25">
      <c r="A7238" s="24" t="s">
        <v>3305</v>
      </c>
      <c r="B7238" s="26">
        <v>2015</v>
      </c>
      <c r="C7238" s="24">
        <v>9</v>
      </c>
      <c r="D7238" s="24" t="s">
        <v>261</v>
      </c>
      <c r="E7238" s="26">
        <v>261</v>
      </c>
      <c r="F7238" s="24">
        <v>3765</v>
      </c>
      <c r="G7238" s="26" t="s">
        <v>7072</v>
      </c>
      <c r="H7238" s="24" t="s">
        <v>67</v>
      </c>
      <c r="I7238" s="24" t="s">
        <v>68</v>
      </c>
      <c r="J7238" s="27" t="s">
        <v>1</v>
      </c>
      <c r="K7238" s="28">
        <v>12.3</v>
      </c>
      <c r="L7238" s="28">
        <v>0</v>
      </c>
    </row>
    <row r="7239" spans="1:12" x14ac:dyDescent="0.25">
      <c r="A7239" s="24" t="s">
        <v>3305</v>
      </c>
      <c r="B7239" s="26">
        <v>2015</v>
      </c>
      <c r="C7239" s="24">
        <v>9</v>
      </c>
      <c r="D7239" s="24" t="s">
        <v>261</v>
      </c>
      <c r="E7239" s="26">
        <v>261</v>
      </c>
      <c r="F7239" s="24">
        <v>6178</v>
      </c>
      <c r="G7239" s="26" t="s">
        <v>9485</v>
      </c>
      <c r="H7239" s="24" t="s">
        <v>67</v>
      </c>
      <c r="I7239" s="24" t="s">
        <v>68</v>
      </c>
      <c r="J7239" s="27" t="s">
        <v>1</v>
      </c>
      <c r="K7239" s="28">
        <v>77.31</v>
      </c>
      <c r="L7239" s="28">
        <v>0</v>
      </c>
    </row>
    <row r="7240" spans="1:12" x14ac:dyDescent="0.25">
      <c r="A7240" s="24" t="s">
        <v>3305</v>
      </c>
      <c r="B7240" s="26">
        <v>2015</v>
      </c>
      <c r="C7240" s="24">
        <v>9</v>
      </c>
      <c r="D7240" s="24" t="s">
        <v>261</v>
      </c>
      <c r="E7240" s="26">
        <v>261</v>
      </c>
      <c r="F7240" s="24">
        <v>1867</v>
      </c>
      <c r="G7240" s="26" t="s">
        <v>5174</v>
      </c>
      <c r="H7240" s="24" t="s">
        <v>598</v>
      </c>
      <c r="I7240" s="24" t="s">
        <v>599</v>
      </c>
      <c r="J7240" s="27" t="s">
        <v>1</v>
      </c>
      <c r="K7240" s="28">
        <v>6.02</v>
      </c>
      <c r="L7240" s="28">
        <v>0</v>
      </c>
    </row>
    <row r="7241" spans="1:12" x14ac:dyDescent="0.25">
      <c r="A7241" s="24" t="s">
        <v>3305</v>
      </c>
      <c r="B7241" s="26">
        <v>2015</v>
      </c>
      <c r="C7241" s="24">
        <v>9</v>
      </c>
      <c r="D7241" s="24" t="s">
        <v>261</v>
      </c>
      <c r="E7241" s="26">
        <v>261</v>
      </c>
      <c r="F7241" s="24">
        <v>6179</v>
      </c>
      <c r="G7241" s="26" t="s">
        <v>9486</v>
      </c>
      <c r="H7241" s="24" t="s">
        <v>276</v>
      </c>
      <c r="I7241" s="24" t="s">
        <v>277</v>
      </c>
      <c r="J7241" s="27" t="s">
        <v>1</v>
      </c>
      <c r="K7241" s="28">
        <v>15.47</v>
      </c>
      <c r="L7241" s="28">
        <v>0</v>
      </c>
    </row>
    <row r="7242" spans="1:12" x14ac:dyDescent="0.25">
      <c r="A7242" s="24" t="s">
        <v>3305</v>
      </c>
      <c r="B7242" s="26">
        <v>2015</v>
      </c>
      <c r="C7242" s="24">
        <v>9</v>
      </c>
      <c r="D7242" s="24" t="s">
        <v>261</v>
      </c>
      <c r="E7242" s="26">
        <v>261</v>
      </c>
      <c r="F7242" s="24">
        <v>6180</v>
      </c>
      <c r="G7242" s="26" t="s">
        <v>9487</v>
      </c>
      <c r="H7242" s="24" t="s">
        <v>241</v>
      </c>
      <c r="I7242" s="24" t="s">
        <v>242</v>
      </c>
      <c r="J7242" s="27" t="s">
        <v>1</v>
      </c>
      <c r="K7242" s="28">
        <v>30.86</v>
      </c>
      <c r="L7242" s="28">
        <v>0</v>
      </c>
    </row>
    <row r="7243" spans="1:12" x14ac:dyDescent="0.25">
      <c r="A7243" s="24" t="s">
        <v>3305</v>
      </c>
      <c r="B7243" s="26">
        <v>2015</v>
      </c>
      <c r="C7243" s="24">
        <v>9</v>
      </c>
      <c r="D7243" s="24" t="s">
        <v>261</v>
      </c>
      <c r="E7243" s="26">
        <v>261</v>
      </c>
      <c r="F7243" s="24">
        <v>1482</v>
      </c>
      <c r="G7243" s="26" t="s">
        <v>4789</v>
      </c>
      <c r="H7243" s="24" t="s">
        <v>388</v>
      </c>
      <c r="I7243" s="24" t="s">
        <v>389</v>
      </c>
      <c r="J7243" s="27" t="s">
        <v>1</v>
      </c>
      <c r="K7243" s="28">
        <v>83.7</v>
      </c>
      <c r="L7243" s="28">
        <v>0</v>
      </c>
    </row>
    <row r="7244" spans="1:12" x14ac:dyDescent="0.25">
      <c r="A7244" s="24" t="s">
        <v>3305</v>
      </c>
      <c r="B7244" s="26">
        <v>2015</v>
      </c>
      <c r="C7244" s="24">
        <v>9</v>
      </c>
      <c r="D7244" s="24" t="s">
        <v>261</v>
      </c>
      <c r="E7244" s="26">
        <v>261</v>
      </c>
      <c r="F7244" s="24">
        <v>3783</v>
      </c>
      <c r="G7244" s="26" t="s">
        <v>7090</v>
      </c>
      <c r="H7244" s="24" t="s">
        <v>648</v>
      </c>
      <c r="I7244" s="24" t="s">
        <v>649</v>
      </c>
      <c r="J7244" s="27" t="s">
        <v>1</v>
      </c>
      <c r="K7244" s="28">
        <v>24.97</v>
      </c>
      <c r="L7244" s="28">
        <v>0</v>
      </c>
    </row>
    <row r="7245" spans="1:12" x14ac:dyDescent="0.25">
      <c r="A7245" s="24" t="s">
        <v>3305</v>
      </c>
      <c r="B7245" s="26">
        <v>2015</v>
      </c>
      <c r="C7245" s="24">
        <v>9</v>
      </c>
      <c r="D7245" s="24" t="s">
        <v>261</v>
      </c>
      <c r="E7245" s="26">
        <v>261</v>
      </c>
      <c r="F7245" s="24">
        <v>6181</v>
      </c>
      <c r="G7245" s="26" t="s">
        <v>9488</v>
      </c>
      <c r="H7245" s="24" t="s">
        <v>332</v>
      </c>
      <c r="I7245" s="24" t="s">
        <v>333</v>
      </c>
      <c r="J7245" s="27" t="s">
        <v>1</v>
      </c>
      <c r="K7245" s="28">
        <v>97.37</v>
      </c>
      <c r="L7245" s="28">
        <v>0</v>
      </c>
    </row>
    <row r="7246" spans="1:12" x14ac:dyDescent="0.25">
      <c r="A7246" s="24" t="s">
        <v>3305</v>
      </c>
      <c r="B7246" s="26">
        <v>2015</v>
      </c>
      <c r="C7246" s="24">
        <v>9</v>
      </c>
      <c r="D7246" s="24" t="s">
        <v>261</v>
      </c>
      <c r="E7246" s="26">
        <v>261</v>
      </c>
      <c r="F7246" s="24">
        <v>6182</v>
      </c>
      <c r="G7246" s="26" t="s">
        <v>9489</v>
      </c>
      <c r="H7246" s="24" t="s">
        <v>380</v>
      </c>
      <c r="I7246" s="24" t="s">
        <v>381</v>
      </c>
      <c r="J7246" s="27" t="s">
        <v>1</v>
      </c>
      <c r="K7246" s="28">
        <v>24.29</v>
      </c>
      <c r="L7246" s="28">
        <v>0</v>
      </c>
    </row>
    <row r="7247" spans="1:12" x14ac:dyDescent="0.25">
      <c r="A7247" s="24" t="s">
        <v>3305</v>
      </c>
      <c r="B7247" s="26">
        <v>2015</v>
      </c>
      <c r="C7247" s="24">
        <v>9</v>
      </c>
      <c r="D7247" s="24" t="s">
        <v>261</v>
      </c>
      <c r="E7247" s="26">
        <v>262</v>
      </c>
      <c r="F7247" s="24">
        <v>3773</v>
      </c>
      <c r="G7247" s="26" t="s">
        <v>7080</v>
      </c>
      <c r="H7247" s="24" t="s">
        <v>118</v>
      </c>
      <c r="I7247" s="24" t="s">
        <v>119</v>
      </c>
      <c r="J7247" s="27" t="s">
        <v>1</v>
      </c>
      <c r="K7247" s="28">
        <v>27.52</v>
      </c>
      <c r="L7247" s="28">
        <v>0</v>
      </c>
    </row>
    <row r="7248" spans="1:12" x14ac:dyDescent="0.25">
      <c r="A7248" s="24" t="s">
        <v>3305</v>
      </c>
      <c r="B7248" s="26">
        <v>2015</v>
      </c>
      <c r="C7248" s="24">
        <v>9</v>
      </c>
      <c r="D7248" s="24" t="s">
        <v>261</v>
      </c>
      <c r="E7248" s="26">
        <v>262</v>
      </c>
      <c r="F7248" s="24">
        <v>6183</v>
      </c>
      <c r="G7248" s="26" t="s">
        <v>9490</v>
      </c>
      <c r="H7248" s="24" t="s">
        <v>77</v>
      </c>
      <c r="I7248" s="24" t="s">
        <v>78</v>
      </c>
      <c r="J7248" s="27" t="s">
        <v>1</v>
      </c>
      <c r="K7248" s="28">
        <v>2.42</v>
      </c>
      <c r="L7248" s="28">
        <v>0</v>
      </c>
    </row>
    <row r="7249" spans="1:12" x14ac:dyDescent="0.25">
      <c r="A7249" s="24" t="s">
        <v>3305</v>
      </c>
      <c r="B7249" s="26">
        <v>2015</v>
      </c>
      <c r="C7249" s="24">
        <v>9</v>
      </c>
      <c r="D7249" s="24" t="s">
        <v>261</v>
      </c>
      <c r="E7249" s="26">
        <v>262</v>
      </c>
      <c r="F7249" s="24">
        <v>3820</v>
      </c>
      <c r="G7249" s="26" t="s">
        <v>7127</v>
      </c>
      <c r="H7249" s="24" t="s">
        <v>98</v>
      </c>
      <c r="I7249" s="24" t="s">
        <v>99</v>
      </c>
      <c r="J7249" s="27" t="s">
        <v>1</v>
      </c>
      <c r="K7249" s="28">
        <v>57.38</v>
      </c>
      <c r="L7249" s="28">
        <v>0</v>
      </c>
    </row>
    <row r="7250" spans="1:12" x14ac:dyDescent="0.25">
      <c r="A7250" s="24" t="s">
        <v>3305</v>
      </c>
      <c r="B7250" s="26">
        <v>2015</v>
      </c>
      <c r="C7250" s="24">
        <v>9</v>
      </c>
      <c r="D7250" s="24" t="s">
        <v>261</v>
      </c>
      <c r="E7250" s="26">
        <v>262</v>
      </c>
      <c r="F7250" s="24">
        <v>6184</v>
      </c>
      <c r="G7250" s="26" t="s">
        <v>9491</v>
      </c>
      <c r="H7250" s="24" t="s">
        <v>94</v>
      </c>
      <c r="I7250" s="24" t="s">
        <v>95</v>
      </c>
      <c r="J7250" s="27" t="s">
        <v>1</v>
      </c>
      <c r="K7250" s="28">
        <v>5.65</v>
      </c>
      <c r="L7250" s="28">
        <v>0</v>
      </c>
    </row>
    <row r="7251" spans="1:12" x14ac:dyDescent="0.25">
      <c r="A7251" s="24" t="s">
        <v>3305</v>
      </c>
      <c r="B7251" s="26">
        <v>2015</v>
      </c>
      <c r="C7251" s="24">
        <v>9</v>
      </c>
      <c r="D7251" s="24" t="s">
        <v>261</v>
      </c>
      <c r="E7251" s="26">
        <v>262</v>
      </c>
      <c r="F7251" s="24">
        <v>1865</v>
      </c>
      <c r="G7251" s="26" t="s">
        <v>5172</v>
      </c>
      <c r="H7251" s="24" t="s">
        <v>1180</v>
      </c>
      <c r="I7251" s="24" t="s">
        <v>1181</v>
      </c>
      <c r="J7251" s="27" t="s">
        <v>1</v>
      </c>
      <c r="K7251" s="28">
        <v>49.37</v>
      </c>
      <c r="L7251" s="28">
        <v>0</v>
      </c>
    </row>
    <row r="7252" spans="1:12" x14ac:dyDescent="0.25">
      <c r="A7252" s="24" t="s">
        <v>3305</v>
      </c>
      <c r="B7252" s="26">
        <v>2015</v>
      </c>
      <c r="C7252" s="24">
        <v>9</v>
      </c>
      <c r="D7252" s="24" t="s">
        <v>261</v>
      </c>
      <c r="E7252" s="26">
        <v>262</v>
      </c>
      <c r="F7252" s="24">
        <v>6185</v>
      </c>
      <c r="G7252" s="26" t="s">
        <v>9492</v>
      </c>
      <c r="H7252" s="24" t="s">
        <v>1454</v>
      </c>
      <c r="I7252" s="24" t="s">
        <v>1455</v>
      </c>
      <c r="J7252" s="27" t="s">
        <v>1</v>
      </c>
      <c r="K7252" s="28">
        <v>356.7</v>
      </c>
      <c r="L7252" s="28">
        <v>0</v>
      </c>
    </row>
    <row r="7253" spans="1:12" x14ac:dyDescent="0.25">
      <c r="A7253" s="24" t="s">
        <v>3305</v>
      </c>
      <c r="B7253" s="26">
        <v>2015</v>
      </c>
      <c r="C7253" s="24">
        <v>9</v>
      </c>
      <c r="D7253" s="24" t="s">
        <v>261</v>
      </c>
      <c r="E7253" s="26">
        <v>263</v>
      </c>
      <c r="F7253" s="24">
        <v>6186</v>
      </c>
      <c r="G7253" s="26" t="s">
        <v>9493</v>
      </c>
      <c r="H7253" s="24" t="s">
        <v>116</v>
      </c>
      <c r="I7253" s="24" t="s">
        <v>117</v>
      </c>
      <c r="J7253" s="27" t="s">
        <v>1</v>
      </c>
      <c r="K7253" s="28">
        <v>12.72</v>
      </c>
      <c r="L7253" s="28">
        <v>0</v>
      </c>
    </row>
    <row r="7254" spans="1:12" x14ac:dyDescent="0.25">
      <c r="A7254" s="24" t="s">
        <v>3305</v>
      </c>
      <c r="B7254" s="26">
        <v>2015</v>
      </c>
      <c r="C7254" s="24">
        <v>9</v>
      </c>
      <c r="D7254" s="24" t="s">
        <v>261</v>
      </c>
      <c r="E7254" s="26">
        <v>263</v>
      </c>
      <c r="F7254" s="24">
        <v>1974</v>
      </c>
      <c r="G7254" s="26" t="s">
        <v>5281</v>
      </c>
      <c r="H7254" s="24" t="s">
        <v>940</v>
      </c>
      <c r="I7254" s="24" t="s">
        <v>941</v>
      </c>
      <c r="J7254" s="27" t="s">
        <v>1</v>
      </c>
      <c r="K7254" s="28">
        <v>27.13</v>
      </c>
      <c r="L7254" s="28">
        <v>0</v>
      </c>
    </row>
    <row r="7255" spans="1:12" x14ac:dyDescent="0.25">
      <c r="A7255" s="24" t="s">
        <v>3305</v>
      </c>
      <c r="B7255" s="26">
        <v>2015</v>
      </c>
      <c r="C7255" s="24">
        <v>9</v>
      </c>
      <c r="D7255" s="24" t="s">
        <v>261</v>
      </c>
      <c r="E7255" s="26">
        <v>263</v>
      </c>
      <c r="F7255" s="24">
        <v>6187</v>
      </c>
      <c r="G7255" s="26" t="s">
        <v>9494</v>
      </c>
      <c r="H7255" s="24" t="s">
        <v>212</v>
      </c>
      <c r="I7255" s="24" t="s">
        <v>213</v>
      </c>
      <c r="J7255" s="27" t="s">
        <v>1</v>
      </c>
      <c r="K7255" s="28">
        <v>22.36</v>
      </c>
      <c r="L7255" s="28">
        <v>0</v>
      </c>
    </row>
    <row r="7256" spans="1:12" x14ac:dyDescent="0.25">
      <c r="A7256" s="24" t="s">
        <v>3305</v>
      </c>
      <c r="B7256" s="26">
        <v>2015</v>
      </c>
      <c r="C7256" s="24">
        <v>9</v>
      </c>
      <c r="D7256" s="24" t="s">
        <v>261</v>
      </c>
      <c r="E7256" s="26">
        <v>263</v>
      </c>
      <c r="F7256" s="24">
        <v>3894</v>
      </c>
      <c r="G7256" s="26" t="s">
        <v>7201</v>
      </c>
      <c r="H7256" s="24" t="s">
        <v>77</v>
      </c>
      <c r="I7256" s="24" t="s">
        <v>78</v>
      </c>
      <c r="J7256" s="27" t="s">
        <v>1</v>
      </c>
      <c r="K7256" s="28">
        <v>53.52</v>
      </c>
      <c r="L7256" s="28">
        <v>0</v>
      </c>
    </row>
    <row r="7257" spans="1:12" x14ac:dyDescent="0.25">
      <c r="A7257" s="24" t="s">
        <v>3305</v>
      </c>
      <c r="B7257" s="26">
        <v>2015</v>
      </c>
      <c r="C7257" s="24">
        <v>9</v>
      </c>
      <c r="D7257" s="24" t="s">
        <v>261</v>
      </c>
      <c r="E7257" s="26">
        <v>263</v>
      </c>
      <c r="F7257" s="24">
        <v>6188</v>
      </c>
      <c r="G7257" s="26" t="s">
        <v>9495</v>
      </c>
      <c r="H7257" s="24" t="s">
        <v>644</v>
      </c>
      <c r="I7257" s="24" t="s">
        <v>645</v>
      </c>
      <c r="J7257" s="27" t="s">
        <v>1</v>
      </c>
      <c r="K7257" s="28">
        <v>20.62</v>
      </c>
      <c r="L7257" s="28">
        <v>0</v>
      </c>
    </row>
    <row r="7258" spans="1:12" x14ac:dyDescent="0.25">
      <c r="A7258" s="24" t="s">
        <v>3305</v>
      </c>
      <c r="B7258" s="26">
        <v>2015</v>
      </c>
      <c r="C7258" s="24">
        <v>9</v>
      </c>
      <c r="D7258" s="24" t="s">
        <v>261</v>
      </c>
      <c r="E7258" s="26">
        <v>263</v>
      </c>
      <c r="F7258" s="24">
        <v>6189</v>
      </c>
      <c r="G7258" s="26" t="s">
        <v>9496</v>
      </c>
      <c r="H7258" s="24" t="s">
        <v>570</v>
      </c>
      <c r="I7258" s="24" t="s">
        <v>571</v>
      </c>
      <c r="J7258" s="27" t="s">
        <v>1</v>
      </c>
      <c r="K7258" s="28">
        <v>7.83</v>
      </c>
      <c r="L7258" s="28">
        <v>0</v>
      </c>
    </row>
    <row r="7259" spans="1:12" x14ac:dyDescent="0.25">
      <c r="A7259" s="24" t="s">
        <v>3305</v>
      </c>
      <c r="B7259" s="26">
        <v>2015</v>
      </c>
      <c r="C7259" s="24">
        <v>9</v>
      </c>
      <c r="D7259" s="24" t="s">
        <v>261</v>
      </c>
      <c r="E7259" s="26">
        <v>263</v>
      </c>
      <c r="F7259" s="24">
        <v>6190</v>
      </c>
      <c r="G7259" s="26" t="s">
        <v>9497</v>
      </c>
      <c r="H7259" s="24" t="s">
        <v>134</v>
      </c>
      <c r="I7259" s="24" t="s">
        <v>135</v>
      </c>
      <c r="J7259" s="27" t="s">
        <v>1</v>
      </c>
      <c r="K7259" s="28">
        <v>188.6</v>
      </c>
      <c r="L7259" s="28">
        <v>0</v>
      </c>
    </row>
    <row r="7260" spans="1:12" x14ac:dyDescent="0.25">
      <c r="A7260" s="24" t="s">
        <v>3305</v>
      </c>
      <c r="B7260" s="26">
        <v>2015</v>
      </c>
      <c r="C7260" s="24">
        <v>9</v>
      </c>
      <c r="D7260" s="24" t="s">
        <v>261</v>
      </c>
      <c r="E7260" s="26">
        <v>263</v>
      </c>
      <c r="F7260" s="24">
        <v>6191</v>
      </c>
      <c r="G7260" s="26" t="s">
        <v>9498</v>
      </c>
      <c r="H7260" s="24" t="s">
        <v>77</v>
      </c>
      <c r="I7260" s="24" t="s">
        <v>78</v>
      </c>
      <c r="J7260" s="27" t="s">
        <v>1</v>
      </c>
      <c r="K7260" s="28">
        <v>46.32</v>
      </c>
      <c r="L7260" s="28">
        <v>0</v>
      </c>
    </row>
    <row r="7261" spans="1:12" x14ac:dyDescent="0.25">
      <c r="A7261" s="24" t="s">
        <v>3305</v>
      </c>
      <c r="B7261" s="26">
        <v>2015</v>
      </c>
      <c r="C7261" s="24">
        <v>9</v>
      </c>
      <c r="D7261" s="24" t="s">
        <v>261</v>
      </c>
      <c r="E7261" s="26">
        <v>263</v>
      </c>
      <c r="F7261" s="24">
        <v>6192</v>
      </c>
      <c r="G7261" s="26" t="s">
        <v>9499</v>
      </c>
      <c r="H7261" s="24" t="s">
        <v>345</v>
      </c>
      <c r="I7261" s="24" t="s">
        <v>346</v>
      </c>
      <c r="J7261" s="27" t="s">
        <v>1</v>
      </c>
      <c r="K7261" s="28">
        <v>42.91</v>
      </c>
      <c r="L7261" s="28">
        <v>0</v>
      </c>
    </row>
    <row r="7262" spans="1:12" x14ac:dyDescent="0.25">
      <c r="A7262" s="24" t="s">
        <v>3305</v>
      </c>
      <c r="B7262" s="26">
        <v>2015</v>
      </c>
      <c r="C7262" s="24">
        <v>9</v>
      </c>
      <c r="D7262" s="24" t="s">
        <v>261</v>
      </c>
      <c r="E7262" s="26">
        <v>263</v>
      </c>
      <c r="F7262" s="24">
        <v>1110</v>
      </c>
      <c r="G7262" s="26" t="s">
        <v>4417</v>
      </c>
      <c r="H7262" s="24" t="s">
        <v>1864</v>
      </c>
      <c r="I7262" s="24" t="s">
        <v>1865</v>
      </c>
      <c r="J7262" s="27" t="s">
        <v>1</v>
      </c>
      <c r="K7262" s="28">
        <v>34.520000000000003</v>
      </c>
      <c r="L7262" s="28">
        <v>0</v>
      </c>
    </row>
    <row r="7263" spans="1:12" x14ac:dyDescent="0.25">
      <c r="A7263" s="24" t="s">
        <v>3305</v>
      </c>
      <c r="B7263" s="26">
        <v>2015</v>
      </c>
      <c r="C7263" s="24">
        <v>9</v>
      </c>
      <c r="D7263" s="24" t="s">
        <v>261</v>
      </c>
      <c r="E7263" s="26">
        <v>263</v>
      </c>
      <c r="F7263" s="24">
        <v>4559</v>
      </c>
      <c r="G7263" s="26" t="s">
        <v>7866</v>
      </c>
      <c r="H7263" s="24" t="s">
        <v>1180</v>
      </c>
      <c r="I7263" s="24" t="s">
        <v>1181</v>
      </c>
      <c r="J7263" s="27" t="s">
        <v>1</v>
      </c>
      <c r="K7263" s="28">
        <v>35.89</v>
      </c>
      <c r="L7263" s="28">
        <v>0</v>
      </c>
    </row>
    <row r="7264" spans="1:12" x14ac:dyDescent="0.25">
      <c r="A7264" s="24" t="s">
        <v>3305</v>
      </c>
      <c r="B7264" s="26">
        <v>2015</v>
      </c>
      <c r="C7264" s="24">
        <v>9</v>
      </c>
      <c r="D7264" s="24" t="s">
        <v>261</v>
      </c>
      <c r="E7264" s="26">
        <v>263</v>
      </c>
      <c r="F7264" s="24">
        <v>6193</v>
      </c>
      <c r="G7264" s="26" t="s">
        <v>9500</v>
      </c>
      <c r="H7264" s="24" t="s">
        <v>1866</v>
      </c>
      <c r="I7264" s="24" t="s">
        <v>1867</v>
      </c>
      <c r="J7264" s="27" t="s">
        <v>1</v>
      </c>
      <c r="K7264" s="28">
        <v>283.94</v>
      </c>
      <c r="L7264" s="28">
        <v>0</v>
      </c>
    </row>
    <row r="7265" spans="1:12" x14ac:dyDescent="0.25">
      <c r="A7265" s="24" t="s">
        <v>3305</v>
      </c>
      <c r="B7265" s="26">
        <v>2015</v>
      </c>
      <c r="C7265" s="24">
        <v>9</v>
      </c>
      <c r="D7265" s="24" t="s">
        <v>261</v>
      </c>
      <c r="E7265" s="26">
        <v>263</v>
      </c>
      <c r="F7265" s="24">
        <v>3863</v>
      </c>
      <c r="G7265" s="26" t="s">
        <v>7170</v>
      </c>
      <c r="H7265" s="24" t="s">
        <v>132</v>
      </c>
      <c r="I7265" s="24" t="s">
        <v>133</v>
      </c>
      <c r="J7265" s="27" t="s">
        <v>1</v>
      </c>
      <c r="K7265" s="28">
        <v>7.27</v>
      </c>
      <c r="L7265" s="28">
        <v>0</v>
      </c>
    </row>
    <row r="7266" spans="1:12" x14ac:dyDescent="0.25">
      <c r="A7266" s="24" t="s">
        <v>3305</v>
      </c>
      <c r="B7266" s="26">
        <v>2015</v>
      </c>
      <c r="C7266" s="24">
        <v>9</v>
      </c>
      <c r="D7266" s="24" t="s">
        <v>261</v>
      </c>
      <c r="E7266" s="26">
        <v>263</v>
      </c>
      <c r="F7266" s="24">
        <v>5112</v>
      </c>
      <c r="G7266" s="26" t="s">
        <v>8419</v>
      </c>
      <c r="H7266" s="24" t="s">
        <v>300</v>
      </c>
      <c r="I7266" s="24" t="s">
        <v>301</v>
      </c>
      <c r="J7266" s="27" t="s">
        <v>1</v>
      </c>
      <c r="K7266" s="28">
        <v>2.86</v>
      </c>
      <c r="L7266" s="28">
        <v>0</v>
      </c>
    </row>
    <row r="7267" spans="1:12" x14ac:dyDescent="0.25">
      <c r="A7267" s="24" t="s">
        <v>3305</v>
      </c>
      <c r="B7267" s="26">
        <v>2015</v>
      </c>
      <c r="C7267" s="24">
        <v>9</v>
      </c>
      <c r="D7267" s="24" t="s">
        <v>261</v>
      </c>
      <c r="E7267" s="26">
        <v>263</v>
      </c>
      <c r="F7267" s="24">
        <v>6194</v>
      </c>
      <c r="G7267" s="26" t="s">
        <v>9501</v>
      </c>
      <c r="H7267" s="24" t="s">
        <v>736</v>
      </c>
      <c r="I7267" s="24" t="s">
        <v>737</v>
      </c>
      <c r="J7267" s="27" t="s">
        <v>1</v>
      </c>
      <c r="K7267" s="28">
        <v>188.6</v>
      </c>
      <c r="L7267" s="28">
        <v>0</v>
      </c>
    </row>
    <row r="7268" spans="1:12" x14ac:dyDescent="0.25">
      <c r="A7268" s="24" t="s">
        <v>3305</v>
      </c>
      <c r="B7268" s="26">
        <v>2015</v>
      </c>
      <c r="C7268" s="24">
        <v>9</v>
      </c>
      <c r="D7268" s="24" t="s">
        <v>261</v>
      </c>
      <c r="E7268" s="26">
        <v>263</v>
      </c>
      <c r="F7268" s="24">
        <v>6195</v>
      </c>
      <c r="G7268" s="26" t="s">
        <v>9502</v>
      </c>
      <c r="H7268" s="24" t="s">
        <v>266</v>
      </c>
      <c r="I7268" s="24" t="s">
        <v>267</v>
      </c>
      <c r="J7268" s="27" t="s">
        <v>1</v>
      </c>
      <c r="K7268" s="28">
        <v>6.09</v>
      </c>
      <c r="L7268" s="28">
        <v>0</v>
      </c>
    </row>
    <row r="7269" spans="1:12" x14ac:dyDescent="0.25">
      <c r="A7269" s="24" t="s">
        <v>3305</v>
      </c>
      <c r="B7269" s="26">
        <v>2015</v>
      </c>
      <c r="C7269" s="24">
        <v>9</v>
      </c>
      <c r="D7269" s="24" t="s">
        <v>261</v>
      </c>
      <c r="E7269" s="26">
        <v>263</v>
      </c>
      <c r="F7269" s="24">
        <v>6196</v>
      </c>
      <c r="G7269" s="26" t="s">
        <v>9503</v>
      </c>
      <c r="H7269" s="24" t="s">
        <v>662</v>
      </c>
      <c r="I7269" s="24" t="s">
        <v>663</v>
      </c>
      <c r="J7269" s="27" t="s">
        <v>1</v>
      </c>
      <c r="K7269" s="28">
        <v>188.6</v>
      </c>
      <c r="L7269" s="28">
        <v>0</v>
      </c>
    </row>
    <row r="7270" spans="1:12" x14ac:dyDescent="0.25">
      <c r="A7270" s="24" t="s">
        <v>3305</v>
      </c>
      <c r="B7270" s="26">
        <v>2015</v>
      </c>
      <c r="C7270" s="24">
        <v>9</v>
      </c>
      <c r="D7270" s="24" t="s">
        <v>261</v>
      </c>
      <c r="E7270" s="26">
        <v>263</v>
      </c>
      <c r="F7270" s="24">
        <v>6197</v>
      </c>
      <c r="G7270" s="26" t="s">
        <v>9504</v>
      </c>
      <c r="H7270" s="24" t="s">
        <v>736</v>
      </c>
      <c r="I7270" s="24" t="s">
        <v>737</v>
      </c>
      <c r="J7270" s="27" t="s">
        <v>1</v>
      </c>
      <c r="K7270" s="28">
        <v>188.6</v>
      </c>
      <c r="L7270" s="28">
        <v>0</v>
      </c>
    </row>
    <row r="7271" spans="1:12" x14ac:dyDescent="0.25">
      <c r="A7271" s="24" t="s">
        <v>3305</v>
      </c>
      <c r="B7271" s="26">
        <v>2015</v>
      </c>
      <c r="C7271" s="24">
        <v>9</v>
      </c>
      <c r="D7271" s="24" t="s">
        <v>261</v>
      </c>
      <c r="E7271" s="26">
        <v>263</v>
      </c>
      <c r="F7271" s="24">
        <v>3933</v>
      </c>
      <c r="G7271" s="26" t="s">
        <v>7240</v>
      </c>
      <c r="H7271" s="24" t="s">
        <v>940</v>
      </c>
      <c r="I7271" s="24" t="s">
        <v>941</v>
      </c>
      <c r="J7271" s="27" t="s">
        <v>1</v>
      </c>
      <c r="K7271" s="28">
        <v>15.83</v>
      </c>
      <c r="L7271" s="28">
        <v>0</v>
      </c>
    </row>
    <row r="7272" spans="1:12" x14ac:dyDescent="0.25">
      <c r="A7272" s="24" t="s">
        <v>3305</v>
      </c>
      <c r="B7272" s="26">
        <v>2015</v>
      </c>
      <c r="C7272" s="24">
        <v>9</v>
      </c>
      <c r="D7272" s="24" t="s">
        <v>261</v>
      </c>
      <c r="E7272" s="26">
        <v>263</v>
      </c>
      <c r="F7272" s="24">
        <v>6198</v>
      </c>
      <c r="G7272" s="26" t="s">
        <v>9505</v>
      </c>
      <c r="H7272" s="24" t="s">
        <v>1128</v>
      </c>
      <c r="I7272" s="24" t="s">
        <v>1129</v>
      </c>
      <c r="J7272" s="27" t="s">
        <v>1</v>
      </c>
      <c r="K7272" s="28">
        <v>188.6</v>
      </c>
      <c r="L7272" s="28">
        <v>0</v>
      </c>
    </row>
    <row r="7273" spans="1:12" x14ac:dyDescent="0.25">
      <c r="A7273" s="24" t="s">
        <v>3305</v>
      </c>
      <c r="B7273" s="26">
        <v>2015</v>
      </c>
      <c r="C7273" s="24">
        <v>9</v>
      </c>
      <c r="D7273" s="24" t="s">
        <v>261</v>
      </c>
      <c r="E7273" s="26">
        <v>263</v>
      </c>
      <c r="F7273" s="24">
        <v>1126</v>
      </c>
      <c r="G7273" s="26" t="s">
        <v>4433</v>
      </c>
      <c r="H7273" s="24" t="s">
        <v>218</v>
      </c>
      <c r="I7273" s="24" t="s">
        <v>219</v>
      </c>
      <c r="J7273" s="27" t="s">
        <v>1</v>
      </c>
      <c r="K7273" s="28">
        <v>116.06</v>
      </c>
      <c r="L7273" s="28">
        <v>0</v>
      </c>
    </row>
    <row r="7274" spans="1:12" x14ac:dyDescent="0.25">
      <c r="A7274" s="24" t="s">
        <v>3305</v>
      </c>
      <c r="B7274" s="26">
        <v>2015</v>
      </c>
      <c r="C7274" s="24">
        <v>9</v>
      </c>
      <c r="D7274" s="24" t="s">
        <v>261</v>
      </c>
      <c r="E7274" s="26">
        <v>263</v>
      </c>
      <c r="F7274" s="24">
        <v>6199</v>
      </c>
      <c r="G7274" s="26" t="s">
        <v>9506</v>
      </c>
      <c r="H7274" s="24" t="s">
        <v>1380</v>
      </c>
      <c r="I7274" s="24" t="s">
        <v>1381</v>
      </c>
      <c r="J7274" s="27" t="s">
        <v>1</v>
      </c>
      <c r="K7274" s="28">
        <v>7.83</v>
      </c>
      <c r="L7274" s="28">
        <v>0</v>
      </c>
    </row>
    <row r="7275" spans="1:12" x14ac:dyDescent="0.25">
      <c r="A7275" s="24" t="s">
        <v>3305</v>
      </c>
      <c r="B7275" s="26">
        <v>2015</v>
      </c>
      <c r="C7275" s="24">
        <v>9</v>
      </c>
      <c r="D7275" s="24" t="s">
        <v>261</v>
      </c>
      <c r="E7275" s="26">
        <v>263</v>
      </c>
      <c r="F7275" s="24">
        <v>3949</v>
      </c>
      <c r="G7275" s="26" t="s">
        <v>7256</v>
      </c>
      <c r="H7275" s="24" t="s">
        <v>98</v>
      </c>
      <c r="I7275" s="24" t="s">
        <v>99</v>
      </c>
      <c r="J7275" s="27" t="s">
        <v>1</v>
      </c>
      <c r="K7275" s="28">
        <v>56.44</v>
      </c>
      <c r="L7275" s="28">
        <v>0</v>
      </c>
    </row>
    <row r="7276" spans="1:12" x14ac:dyDescent="0.25">
      <c r="A7276" s="24" t="s">
        <v>3305</v>
      </c>
      <c r="B7276" s="26">
        <v>2015</v>
      </c>
      <c r="C7276" s="24">
        <v>9</v>
      </c>
      <c r="D7276" s="24" t="s">
        <v>261</v>
      </c>
      <c r="E7276" s="26">
        <v>263</v>
      </c>
      <c r="F7276" s="24">
        <v>6200</v>
      </c>
      <c r="G7276" s="26" t="s">
        <v>9507</v>
      </c>
      <c r="H7276" s="24" t="s">
        <v>110</v>
      </c>
      <c r="I7276" s="24" t="s">
        <v>111</v>
      </c>
      <c r="J7276" s="27" t="s">
        <v>1</v>
      </c>
      <c r="K7276" s="28">
        <v>7.83</v>
      </c>
      <c r="L7276" s="28">
        <v>0</v>
      </c>
    </row>
    <row r="7277" spans="1:12" x14ac:dyDescent="0.25">
      <c r="A7277" s="24" t="s">
        <v>3305</v>
      </c>
      <c r="B7277" s="26">
        <v>2015</v>
      </c>
      <c r="C7277" s="24">
        <v>9</v>
      </c>
      <c r="D7277" s="24" t="s">
        <v>261</v>
      </c>
      <c r="E7277" s="26">
        <v>263</v>
      </c>
      <c r="F7277" s="24">
        <v>6201</v>
      </c>
      <c r="G7277" s="26" t="s">
        <v>9508</v>
      </c>
      <c r="H7277" s="24" t="s">
        <v>65</v>
      </c>
      <c r="I7277" s="24" t="s">
        <v>66</v>
      </c>
      <c r="J7277" s="27" t="s">
        <v>1</v>
      </c>
      <c r="K7277" s="28">
        <v>6.7</v>
      </c>
      <c r="L7277" s="28">
        <v>0</v>
      </c>
    </row>
    <row r="7278" spans="1:12" x14ac:dyDescent="0.25">
      <c r="A7278" s="24" t="s">
        <v>3305</v>
      </c>
      <c r="B7278" s="26">
        <v>2015</v>
      </c>
      <c r="C7278" s="24">
        <v>9</v>
      </c>
      <c r="D7278" s="24" t="s">
        <v>261</v>
      </c>
      <c r="E7278" s="26">
        <v>263</v>
      </c>
      <c r="F7278" s="24">
        <v>6202</v>
      </c>
      <c r="G7278" s="26" t="s">
        <v>9509</v>
      </c>
      <c r="H7278" s="24" t="s">
        <v>1084</v>
      </c>
      <c r="I7278" s="24" t="s">
        <v>1085</v>
      </c>
      <c r="J7278" s="27" t="s">
        <v>1</v>
      </c>
      <c r="K7278" s="28">
        <v>188.6</v>
      </c>
      <c r="L7278" s="28">
        <v>0</v>
      </c>
    </row>
    <row r="7279" spans="1:12" x14ac:dyDescent="0.25">
      <c r="A7279" s="24" t="s">
        <v>3305</v>
      </c>
      <c r="B7279" s="26">
        <v>2015</v>
      </c>
      <c r="C7279" s="24">
        <v>9</v>
      </c>
      <c r="D7279" s="24" t="s">
        <v>261</v>
      </c>
      <c r="E7279" s="26">
        <v>263</v>
      </c>
      <c r="F7279" s="24">
        <v>3961</v>
      </c>
      <c r="G7279" s="26" t="s">
        <v>7268</v>
      </c>
      <c r="H7279" s="24" t="s">
        <v>132</v>
      </c>
      <c r="I7279" s="24" t="s">
        <v>133</v>
      </c>
      <c r="J7279" s="27" t="s">
        <v>1</v>
      </c>
      <c r="K7279" s="28">
        <v>17.77</v>
      </c>
      <c r="L7279" s="28">
        <v>0</v>
      </c>
    </row>
    <row r="7280" spans="1:12" x14ac:dyDescent="0.25">
      <c r="A7280" s="24" t="s">
        <v>3305</v>
      </c>
      <c r="B7280" s="26">
        <v>2015</v>
      </c>
      <c r="C7280" s="24">
        <v>9</v>
      </c>
      <c r="D7280" s="24" t="s">
        <v>261</v>
      </c>
      <c r="E7280" s="26">
        <v>263</v>
      </c>
      <c r="F7280" s="24">
        <v>6203</v>
      </c>
      <c r="G7280" s="26" t="s">
        <v>9510</v>
      </c>
      <c r="H7280" s="24" t="s">
        <v>77</v>
      </c>
      <c r="I7280" s="24" t="s">
        <v>78</v>
      </c>
      <c r="J7280" s="27" t="s">
        <v>1</v>
      </c>
      <c r="K7280" s="28">
        <v>16.399999999999999</v>
      </c>
      <c r="L7280" s="28">
        <v>0</v>
      </c>
    </row>
    <row r="7281" spans="1:12" x14ac:dyDescent="0.25">
      <c r="A7281" s="24" t="s">
        <v>3305</v>
      </c>
      <c r="B7281" s="26">
        <v>2015</v>
      </c>
      <c r="C7281" s="24">
        <v>9</v>
      </c>
      <c r="D7281" s="24" t="s">
        <v>261</v>
      </c>
      <c r="E7281" s="26">
        <v>264</v>
      </c>
      <c r="F7281" s="24">
        <v>3714</v>
      </c>
      <c r="G7281" s="26" t="s">
        <v>7021</v>
      </c>
      <c r="H7281" s="24" t="s">
        <v>1184</v>
      </c>
      <c r="I7281" s="24" t="s">
        <v>1185</v>
      </c>
      <c r="J7281" s="27" t="s">
        <v>1</v>
      </c>
      <c r="K7281" s="28">
        <v>237.61</v>
      </c>
      <c r="L7281" s="28">
        <v>208.50389999999999</v>
      </c>
    </row>
    <row r="7282" spans="1:12" x14ac:dyDescent="0.25">
      <c r="A7282" s="24" t="s">
        <v>3305</v>
      </c>
      <c r="B7282" s="26">
        <v>2015</v>
      </c>
      <c r="C7282" s="24">
        <v>9</v>
      </c>
      <c r="D7282" s="24" t="s">
        <v>261</v>
      </c>
      <c r="E7282" s="26">
        <v>264</v>
      </c>
      <c r="F7282" s="24">
        <v>6204</v>
      </c>
      <c r="G7282" s="26" t="s">
        <v>9511</v>
      </c>
      <c r="H7282" s="24" t="s">
        <v>332</v>
      </c>
      <c r="I7282" s="24" t="s">
        <v>333</v>
      </c>
      <c r="J7282" s="27" t="s">
        <v>1</v>
      </c>
      <c r="K7282" s="28">
        <v>52.55</v>
      </c>
      <c r="L7282" s="28">
        <v>44.707500000000003</v>
      </c>
    </row>
    <row r="7283" spans="1:12" x14ac:dyDescent="0.25">
      <c r="A7283" s="24" t="s">
        <v>3305</v>
      </c>
      <c r="B7283" s="26">
        <v>2015</v>
      </c>
      <c r="C7283" s="24">
        <v>9</v>
      </c>
      <c r="D7283" s="24" t="s">
        <v>261</v>
      </c>
      <c r="E7283" s="26">
        <v>264</v>
      </c>
      <c r="F7283" s="24">
        <v>6205</v>
      </c>
      <c r="G7283" s="26" t="s">
        <v>9512</v>
      </c>
      <c r="H7283" s="24" t="s">
        <v>1028</v>
      </c>
      <c r="I7283" s="24" t="s">
        <v>1029</v>
      </c>
      <c r="J7283" s="27" t="s">
        <v>1</v>
      </c>
      <c r="K7283" s="28">
        <v>93.4</v>
      </c>
      <c r="L7283" s="28">
        <v>93.377399999999994</v>
      </c>
    </row>
    <row r="7284" spans="1:12" x14ac:dyDescent="0.25">
      <c r="A7284" s="24" t="s">
        <v>3305</v>
      </c>
      <c r="B7284" s="26">
        <v>2015</v>
      </c>
      <c r="C7284" s="24">
        <v>9</v>
      </c>
      <c r="D7284" s="24" t="s">
        <v>261</v>
      </c>
      <c r="E7284" s="26">
        <v>264</v>
      </c>
      <c r="F7284" s="24">
        <v>3811</v>
      </c>
      <c r="G7284" s="26" t="s">
        <v>7118</v>
      </c>
      <c r="H7284" s="24" t="s">
        <v>1868</v>
      </c>
      <c r="I7284" s="24" t="s">
        <v>1869</v>
      </c>
      <c r="J7284" s="27" t="s">
        <v>1</v>
      </c>
      <c r="K7284" s="28">
        <v>57.95</v>
      </c>
      <c r="L7284" s="28">
        <v>40.861800000000002</v>
      </c>
    </row>
    <row r="7285" spans="1:12" x14ac:dyDescent="0.25">
      <c r="A7285" s="24" t="s">
        <v>3305</v>
      </c>
      <c r="B7285" s="26">
        <v>2015</v>
      </c>
      <c r="C7285" s="24">
        <v>9</v>
      </c>
      <c r="D7285" s="24" t="s">
        <v>261</v>
      </c>
      <c r="E7285" s="26">
        <v>264</v>
      </c>
      <c r="F7285" s="24">
        <v>3967</v>
      </c>
      <c r="G7285" s="26" t="s">
        <v>7274</v>
      </c>
      <c r="H7285" s="24" t="s">
        <v>1870</v>
      </c>
      <c r="I7285" s="24" t="s">
        <v>1871</v>
      </c>
      <c r="J7285" s="27" t="s">
        <v>1</v>
      </c>
      <c r="K7285" s="28">
        <v>8.07</v>
      </c>
      <c r="L7285" s="28">
        <v>0</v>
      </c>
    </row>
    <row r="7286" spans="1:12" x14ac:dyDescent="0.25">
      <c r="A7286" s="24" t="s">
        <v>3305</v>
      </c>
      <c r="B7286" s="26">
        <v>2015</v>
      </c>
      <c r="C7286" s="24">
        <v>9</v>
      </c>
      <c r="D7286" s="24" t="s">
        <v>261</v>
      </c>
      <c r="E7286" s="26">
        <v>264</v>
      </c>
      <c r="F7286" s="24">
        <v>1485</v>
      </c>
      <c r="G7286" s="26" t="s">
        <v>4792</v>
      </c>
      <c r="H7286" s="24" t="s">
        <v>218</v>
      </c>
      <c r="I7286" s="24" t="s">
        <v>219</v>
      </c>
      <c r="J7286" s="27" t="s">
        <v>1</v>
      </c>
      <c r="K7286" s="28">
        <v>34.409999999999997</v>
      </c>
      <c r="L7286" s="28">
        <v>34.397399999999998</v>
      </c>
    </row>
    <row r="7287" spans="1:12" x14ac:dyDescent="0.25">
      <c r="A7287" s="24" t="s">
        <v>3305</v>
      </c>
      <c r="B7287" s="26">
        <v>2015</v>
      </c>
      <c r="C7287" s="24">
        <v>9</v>
      </c>
      <c r="D7287" s="24" t="s">
        <v>261</v>
      </c>
      <c r="E7287" s="26">
        <v>264</v>
      </c>
      <c r="F7287" s="24">
        <v>1136</v>
      </c>
      <c r="G7287" s="26" t="s">
        <v>4443</v>
      </c>
      <c r="H7287" s="24" t="s">
        <v>218</v>
      </c>
      <c r="I7287" s="24" t="s">
        <v>219</v>
      </c>
      <c r="J7287" s="27" t="s">
        <v>1</v>
      </c>
      <c r="K7287" s="28">
        <v>135.94</v>
      </c>
      <c r="L7287" s="28">
        <v>135.9075</v>
      </c>
    </row>
    <row r="7288" spans="1:12" x14ac:dyDescent="0.25">
      <c r="A7288" s="24" t="s">
        <v>3305</v>
      </c>
      <c r="B7288" s="26">
        <v>2015</v>
      </c>
      <c r="C7288" s="24">
        <v>9</v>
      </c>
      <c r="D7288" s="24" t="s">
        <v>261</v>
      </c>
      <c r="E7288" s="26">
        <v>264</v>
      </c>
      <c r="F7288" s="24">
        <v>6206</v>
      </c>
      <c r="G7288" s="26" t="s">
        <v>9513</v>
      </c>
      <c r="H7288" s="24" t="s">
        <v>1212</v>
      </c>
      <c r="I7288" s="24" t="s">
        <v>1213</v>
      </c>
      <c r="J7288" s="27" t="s">
        <v>1</v>
      </c>
      <c r="K7288" s="28">
        <v>145.52000000000001</v>
      </c>
      <c r="L7288" s="28">
        <v>145.48410000000001</v>
      </c>
    </row>
    <row r="7289" spans="1:12" x14ac:dyDescent="0.25">
      <c r="A7289" s="24" t="s">
        <v>3305</v>
      </c>
      <c r="B7289" s="26">
        <v>2015</v>
      </c>
      <c r="C7289" s="24">
        <v>9</v>
      </c>
      <c r="D7289" s="24" t="s">
        <v>261</v>
      </c>
      <c r="E7289" s="26">
        <v>264</v>
      </c>
      <c r="F7289" s="24">
        <v>1127</v>
      </c>
      <c r="G7289" s="26" t="s">
        <v>4434</v>
      </c>
      <c r="H7289" s="24" t="s">
        <v>67</v>
      </c>
      <c r="I7289" s="24" t="s">
        <v>68</v>
      </c>
      <c r="J7289" s="27" t="s">
        <v>1</v>
      </c>
      <c r="K7289" s="28">
        <v>46.08</v>
      </c>
      <c r="L7289" s="28">
        <v>46.067799999999998</v>
      </c>
    </row>
    <row r="7290" spans="1:12" x14ac:dyDescent="0.25">
      <c r="A7290" s="24" t="s">
        <v>3305</v>
      </c>
      <c r="B7290" s="26">
        <v>2015</v>
      </c>
      <c r="C7290" s="24">
        <v>9</v>
      </c>
      <c r="D7290" s="24" t="s">
        <v>261</v>
      </c>
      <c r="E7290" s="26">
        <v>265</v>
      </c>
      <c r="F7290" s="24">
        <v>3841</v>
      </c>
      <c r="G7290" s="26" t="s">
        <v>7148</v>
      </c>
      <c r="H7290" s="24" t="s">
        <v>1872</v>
      </c>
      <c r="I7290" s="24" t="s">
        <v>1873</v>
      </c>
      <c r="J7290" s="27" t="s">
        <v>1</v>
      </c>
      <c r="K7290" s="28">
        <v>29.93</v>
      </c>
      <c r="L7290" s="28">
        <v>0</v>
      </c>
    </row>
    <row r="7291" spans="1:12" x14ac:dyDescent="0.25">
      <c r="A7291" s="24" t="s">
        <v>3305</v>
      </c>
      <c r="B7291" s="26">
        <v>2015</v>
      </c>
      <c r="C7291" s="24">
        <v>9</v>
      </c>
      <c r="D7291" s="24" t="s">
        <v>261</v>
      </c>
      <c r="E7291" s="26">
        <v>265</v>
      </c>
      <c r="F7291" s="24">
        <v>6207</v>
      </c>
      <c r="G7291" s="26" t="s">
        <v>9514</v>
      </c>
      <c r="H7291" s="24" t="s">
        <v>232</v>
      </c>
      <c r="I7291" s="24" t="s">
        <v>233</v>
      </c>
      <c r="J7291" s="27" t="s">
        <v>1</v>
      </c>
      <c r="K7291" s="28">
        <v>3.73</v>
      </c>
      <c r="L7291" s="28">
        <v>0</v>
      </c>
    </row>
    <row r="7292" spans="1:12" x14ac:dyDescent="0.25">
      <c r="A7292" s="24" t="s">
        <v>3305</v>
      </c>
      <c r="B7292" s="26">
        <v>2015</v>
      </c>
      <c r="C7292" s="24">
        <v>9</v>
      </c>
      <c r="D7292" s="24" t="s">
        <v>261</v>
      </c>
      <c r="E7292" s="26">
        <v>265</v>
      </c>
      <c r="F7292" s="24">
        <v>1170</v>
      </c>
      <c r="G7292" s="26" t="s">
        <v>4477</v>
      </c>
      <c r="H7292" s="24" t="s">
        <v>83</v>
      </c>
      <c r="I7292" s="24" t="s">
        <v>84</v>
      </c>
      <c r="J7292" s="27" t="s">
        <v>1</v>
      </c>
      <c r="K7292" s="28">
        <v>10.19</v>
      </c>
      <c r="L7292" s="28">
        <v>0</v>
      </c>
    </row>
    <row r="7293" spans="1:12" x14ac:dyDescent="0.25">
      <c r="A7293" s="24" t="s">
        <v>3305</v>
      </c>
      <c r="B7293" s="26">
        <v>2015</v>
      </c>
      <c r="C7293" s="24">
        <v>9</v>
      </c>
      <c r="D7293" s="24" t="s">
        <v>261</v>
      </c>
      <c r="E7293" s="26">
        <v>265</v>
      </c>
      <c r="F7293" s="24">
        <v>6208</v>
      </c>
      <c r="G7293" s="26" t="s">
        <v>9515</v>
      </c>
      <c r="H7293" s="24" t="s">
        <v>856</v>
      </c>
      <c r="I7293" s="24" t="s">
        <v>857</v>
      </c>
      <c r="J7293" s="27" t="s">
        <v>1</v>
      </c>
      <c r="K7293" s="28">
        <v>30</v>
      </c>
      <c r="L7293" s="28">
        <v>0</v>
      </c>
    </row>
    <row r="7294" spans="1:12" x14ac:dyDescent="0.25">
      <c r="A7294" s="24" t="s">
        <v>3305</v>
      </c>
      <c r="B7294" s="26">
        <v>2015</v>
      </c>
      <c r="C7294" s="24">
        <v>9</v>
      </c>
      <c r="D7294" s="24" t="s">
        <v>261</v>
      </c>
      <c r="E7294" s="26">
        <v>265</v>
      </c>
      <c r="F7294" s="24">
        <v>6209</v>
      </c>
      <c r="G7294" s="26" t="s">
        <v>9516</v>
      </c>
      <c r="H7294" s="24" t="s">
        <v>206</v>
      </c>
      <c r="I7294" s="24" t="s">
        <v>207</v>
      </c>
      <c r="J7294" s="27" t="s">
        <v>1</v>
      </c>
      <c r="K7294" s="28">
        <v>17.02</v>
      </c>
      <c r="L7294" s="28">
        <v>0</v>
      </c>
    </row>
    <row r="7295" spans="1:12" x14ac:dyDescent="0.25">
      <c r="A7295" s="24" t="s">
        <v>3305</v>
      </c>
      <c r="B7295" s="26">
        <v>2015</v>
      </c>
      <c r="C7295" s="24">
        <v>9</v>
      </c>
      <c r="D7295" s="24" t="s">
        <v>261</v>
      </c>
      <c r="E7295" s="26">
        <v>265</v>
      </c>
      <c r="F7295" s="24">
        <v>1099</v>
      </c>
      <c r="G7295" s="26" t="s">
        <v>4406</v>
      </c>
      <c r="H7295" s="24" t="s">
        <v>164</v>
      </c>
      <c r="I7295" s="24" t="s">
        <v>165</v>
      </c>
      <c r="J7295" s="27" t="s">
        <v>1</v>
      </c>
      <c r="K7295" s="28">
        <v>54.72</v>
      </c>
      <c r="L7295" s="28">
        <v>0</v>
      </c>
    </row>
    <row r="7296" spans="1:12" x14ac:dyDescent="0.25">
      <c r="A7296" s="24" t="s">
        <v>3305</v>
      </c>
      <c r="B7296" s="26">
        <v>2015</v>
      </c>
      <c r="C7296" s="24">
        <v>9</v>
      </c>
      <c r="D7296" s="24" t="s">
        <v>261</v>
      </c>
      <c r="E7296" s="26">
        <v>265</v>
      </c>
      <c r="F7296" s="24">
        <v>1161</v>
      </c>
      <c r="G7296" s="26" t="s">
        <v>4468</v>
      </c>
      <c r="H7296" s="24" t="s">
        <v>204</v>
      </c>
      <c r="I7296" s="24" t="s">
        <v>205</v>
      </c>
      <c r="J7296" s="27" t="s">
        <v>1</v>
      </c>
      <c r="K7296" s="28">
        <v>91.11</v>
      </c>
      <c r="L7296" s="28">
        <v>0</v>
      </c>
    </row>
    <row r="7297" spans="1:12" x14ac:dyDescent="0.25">
      <c r="A7297" s="24" t="s">
        <v>3305</v>
      </c>
      <c r="B7297" s="26">
        <v>2015</v>
      </c>
      <c r="C7297" s="24">
        <v>9</v>
      </c>
      <c r="D7297" s="24" t="s">
        <v>261</v>
      </c>
      <c r="E7297" s="26">
        <v>265</v>
      </c>
      <c r="F7297" s="24">
        <v>1145</v>
      </c>
      <c r="G7297" s="26" t="s">
        <v>4452</v>
      </c>
      <c r="H7297" s="24" t="s">
        <v>378</v>
      </c>
      <c r="I7297" s="24" t="s">
        <v>379</v>
      </c>
      <c r="J7297" s="27" t="s">
        <v>1</v>
      </c>
      <c r="K7297" s="28">
        <v>34.71</v>
      </c>
      <c r="L7297" s="28">
        <v>0</v>
      </c>
    </row>
    <row r="7298" spans="1:12" x14ac:dyDescent="0.25">
      <c r="A7298" s="24" t="s">
        <v>3305</v>
      </c>
      <c r="B7298" s="26">
        <v>2015</v>
      </c>
      <c r="C7298" s="24">
        <v>9</v>
      </c>
      <c r="D7298" s="24" t="s">
        <v>261</v>
      </c>
      <c r="E7298" s="26">
        <v>265</v>
      </c>
      <c r="F7298" s="24">
        <v>6210</v>
      </c>
      <c r="G7298" s="26" t="s">
        <v>9517</v>
      </c>
      <c r="H7298" s="24" t="s">
        <v>648</v>
      </c>
      <c r="I7298" s="24" t="s">
        <v>649</v>
      </c>
      <c r="J7298" s="27" t="s">
        <v>1</v>
      </c>
      <c r="K7298" s="28">
        <v>188.6</v>
      </c>
      <c r="L7298" s="28">
        <v>0</v>
      </c>
    </row>
    <row r="7299" spans="1:12" x14ac:dyDescent="0.25">
      <c r="A7299" s="24" t="s">
        <v>3305</v>
      </c>
      <c r="B7299" s="26">
        <v>2015</v>
      </c>
      <c r="C7299" s="24">
        <v>9</v>
      </c>
      <c r="D7299" s="24" t="s">
        <v>261</v>
      </c>
      <c r="E7299" s="26">
        <v>265</v>
      </c>
      <c r="F7299" s="24">
        <v>1977</v>
      </c>
      <c r="G7299" s="26" t="s">
        <v>5284</v>
      </c>
      <c r="H7299" s="24" t="s">
        <v>94</v>
      </c>
      <c r="I7299" s="24" t="s">
        <v>95</v>
      </c>
      <c r="J7299" s="27" t="s">
        <v>1</v>
      </c>
      <c r="K7299" s="28">
        <v>38</v>
      </c>
      <c r="L7299" s="28">
        <v>0</v>
      </c>
    </row>
    <row r="7300" spans="1:12" x14ac:dyDescent="0.25">
      <c r="A7300" s="24" t="s">
        <v>3305</v>
      </c>
      <c r="B7300" s="26">
        <v>2015</v>
      </c>
      <c r="C7300" s="24">
        <v>9</v>
      </c>
      <c r="D7300" s="24" t="s">
        <v>261</v>
      </c>
      <c r="E7300" s="26">
        <v>265</v>
      </c>
      <c r="F7300" s="24">
        <v>1485</v>
      </c>
      <c r="G7300" s="26" t="s">
        <v>4792</v>
      </c>
      <c r="H7300" s="24" t="s">
        <v>218</v>
      </c>
      <c r="I7300" s="24" t="s">
        <v>219</v>
      </c>
      <c r="J7300" s="27" t="s">
        <v>1</v>
      </c>
      <c r="K7300" s="28">
        <v>3.6</v>
      </c>
      <c r="L7300" s="28">
        <v>0</v>
      </c>
    </row>
    <row r="7301" spans="1:12" x14ac:dyDescent="0.25">
      <c r="A7301" s="24" t="s">
        <v>3305</v>
      </c>
      <c r="B7301" s="26">
        <v>2015</v>
      </c>
      <c r="C7301" s="24">
        <v>9</v>
      </c>
      <c r="D7301" s="24" t="s">
        <v>261</v>
      </c>
      <c r="E7301" s="26">
        <v>265</v>
      </c>
      <c r="F7301" s="24">
        <v>3862</v>
      </c>
      <c r="G7301" s="26" t="s">
        <v>7169</v>
      </c>
      <c r="H7301" s="24" t="s">
        <v>206</v>
      </c>
      <c r="I7301" s="24" t="s">
        <v>207</v>
      </c>
      <c r="J7301" s="27" t="s">
        <v>1</v>
      </c>
      <c r="K7301" s="28">
        <v>40.24</v>
      </c>
      <c r="L7301" s="28">
        <v>0</v>
      </c>
    </row>
    <row r="7302" spans="1:12" x14ac:dyDescent="0.25">
      <c r="A7302" s="24" t="s">
        <v>3305</v>
      </c>
      <c r="B7302" s="26">
        <v>2015</v>
      </c>
      <c r="C7302" s="24">
        <v>9</v>
      </c>
      <c r="D7302" s="24" t="s">
        <v>261</v>
      </c>
      <c r="E7302" s="26">
        <v>265</v>
      </c>
      <c r="F7302" s="24">
        <v>6211</v>
      </c>
      <c r="G7302" s="26" t="s">
        <v>9518</v>
      </c>
      <c r="H7302" s="24" t="s">
        <v>73</v>
      </c>
      <c r="I7302" s="24" t="s">
        <v>74</v>
      </c>
      <c r="J7302" s="27" t="s">
        <v>1</v>
      </c>
      <c r="K7302" s="28">
        <v>7.83</v>
      </c>
      <c r="L7302" s="28">
        <v>0</v>
      </c>
    </row>
    <row r="7303" spans="1:12" x14ac:dyDescent="0.25">
      <c r="A7303" s="24" t="s">
        <v>3305</v>
      </c>
      <c r="B7303" s="26">
        <v>2015</v>
      </c>
      <c r="C7303" s="24">
        <v>9</v>
      </c>
      <c r="D7303" s="24" t="s">
        <v>261</v>
      </c>
      <c r="E7303" s="26">
        <v>265</v>
      </c>
      <c r="F7303" s="24">
        <v>4533</v>
      </c>
      <c r="G7303" s="26" t="s">
        <v>7840</v>
      </c>
      <c r="H7303" s="24" t="s">
        <v>678</v>
      </c>
      <c r="I7303" s="24" t="s">
        <v>679</v>
      </c>
      <c r="J7303" s="27" t="s">
        <v>1</v>
      </c>
      <c r="K7303" s="28">
        <v>7.83</v>
      </c>
      <c r="L7303" s="28">
        <v>0</v>
      </c>
    </row>
    <row r="7304" spans="1:12" x14ac:dyDescent="0.25">
      <c r="A7304" s="24" t="s">
        <v>3305</v>
      </c>
      <c r="B7304" s="26">
        <v>2015</v>
      </c>
      <c r="C7304" s="24">
        <v>9</v>
      </c>
      <c r="D7304" s="24" t="s">
        <v>261</v>
      </c>
      <c r="E7304" s="26">
        <v>265</v>
      </c>
      <c r="F7304" s="24">
        <v>6212</v>
      </c>
      <c r="G7304" s="26" t="s">
        <v>9519</v>
      </c>
      <c r="H7304" s="24" t="s">
        <v>674</v>
      </c>
      <c r="I7304" s="24" t="s">
        <v>675</v>
      </c>
      <c r="J7304" s="27" t="s">
        <v>1</v>
      </c>
      <c r="K7304" s="28">
        <v>22.35</v>
      </c>
      <c r="L7304" s="28">
        <v>0</v>
      </c>
    </row>
    <row r="7305" spans="1:12" x14ac:dyDescent="0.25">
      <c r="A7305" s="24" t="s">
        <v>3305</v>
      </c>
      <c r="B7305" s="26">
        <v>2015</v>
      </c>
      <c r="C7305" s="24">
        <v>9</v>
      </c>
      <c r="D7305" s="24" t="s">
        <v>261</v>
      </c>
      <c r="E7305" s="26">
        <v>265</v>
      </c>
      <c r="F7305" s="24">
        <v>1139</v>
      </c>
      <c r="G7305" s="26" t="s">
        <v>4446</v>
      </c>
      <c r="H7305" s="24" t="s">
        <v>650</v>
      </c>
      <c r="I7305" s="24" t="s">
        <v>651</v>
      </c>
      <c r="J7305" s="27" t="s">
        <v>1</v>
      </c>
      <c r="K7305" s="28">
        <v>26.65</v>
      </c>
      <c r="L7305" s="28">
        <v>0</v>
      </c>
    </row>
    <row r="7306" spans="1:12" x14ac:dyDescent="0.25">
      <c r="A7306" s="24" t="s">
        <v>3305</v>
      </c>
      <c r="B7306" s="26">
        <v>2015</v>
      </c>
      <c r="C7306" s="24">
        <v>9</v>
      </c>
      <c r="D7306" s="24" t="s">
        <v>261</v>
      </c>
      <c r="E7306" s="26">
        <v>265</v>
      </c>
      <c r="F7306" s="24">
        <v>6213</v>
      </c>
      <c r="G7306" s="26" t="s">
        <v>9520</v>
      </c>
      <c r="H7306" s="24" t="s">
        <v>77</v>
      </c>
      <c r="I7306" s="24" t="s">
        <v>78</v>
      </c>
      <c r="J7306" s="27" t="s">
        <v>1</v>
      </c>
      <c r="K7306" s="28">
        <v>22.67</v>
      </c>
      <c r="L7306" s="28">
        <v>0</v>
      </c>
    </row>
    <row r="7307" spans="1:12" x14ac:dyDescent="0.25">
      <c r="A7307" s="24" t="s">
        <v>3305</v>
      </c>
      <c r="B7307" s="26">
        <v>2015</v>
      </c>
      <c r="C7307" s="24">
        <v>9</v>
      </c>
      <c r="D7307" s="24" t="s">
        <v>261</v>
      </c>
      <c r="E7307" s="26">
        <v>266</v>
      </c>
      <c r="F7307" s="24">
        <v>5114</v>
      </c>
      <c r="G7307" s="26" t="s">
        <v>8421</v>
      </c>
      <c r="H7307" s="24" t="s">
        <v>636</v>
      </c>
      <c r="I7307" s="24" t="s">
        <v>637</v>
      </c>
      <c r="J7307" s="27" t="s">
        <v>1</v>
      </c>
      <c r="K7307" s="28">
        <v>5.84</v>
      </c>
      <c r="L7307" s="28">
        <v>0</v>
      </c>
    </row>
    <row r="7308" spans="1:12" x14ac:dyDescent="0.25">
      <c r="A7308" s="24" t="s">
        <v>3305</v>
      </c>
      <c r="B7308" s="26">
        <v>2015</v>
      </c>
      <c r="C7308" s="24">
        <v>9</v>
      </c>
      <c r="D7308" s="24" t="s">
        <v>261</v>
      </c>
      <c r="E7308" s="26">
        <v>266</v>
      </c>
      <c r="F7308" s="24">
        <v>6214</v>
      </c>
      <c r="G7308" s="26" t="s">
        <v>9521</v>
      </c>
      <c r="H7308" s="24" t="s">
        <v>77</v>
      </c>
      <c r="I7308" s="24" t="s">
        <v>78</v>
      </c>
      <c r="J7308" s="27" t="s">
        <v>1</v>
      </c>
      <c r="K7308" s="28">
        <v>53.16</v>
      </c>
      <c r="L7308" s="28">
        <v>0</v>
      </c>
    </row>
    <row r="7309" spans="1:12" x14ac:dyDescent="0.25">
      <c r="A7309" s="24" t="s">
        <v>3305</v>
      </c>
      <c r="B7309" s="26">
        <v>2015</v>
      </c>
      <c r="C7309" s="24">
        <v>9</v>
      </c>
      <c r="D7309" s="24" t="s">
        <v>261</v>
      </c>
      <c r="E7309" s="26">
        <v>266</v>
      </c>
      <c r="F7309" s="24">
        <v>1867</v>
      </c>
      <c r="G7309" s="26" t="s">
        <v>5174</v>
      </c>
      <c r="H7309" s="24" t="s">
        <v>696</v>
      </c>
      <c r="I7309" s="24" t="s">
        <v>697</v>
      </c>
      <c r="J7309" s="27" t="s">
        <v>1</v>
      </c>
      <c r="K7309" s="28">
        <v>7.83</v>
      </c>
      <c r="L7309" s="28">
        <v>0</v>
      </c>
    </row>
    <row r="7310" spans="1:12" x14ac:dyDescent="0.25">
      <c r="A7310" s="24" t="s">
        <v>3305</v>
      </c>
      <c r="B7310" s="26">
        <v>2015</v>
      </c>
      <c r="C7310" s="24">
        <v>9</v>
      </c>
      <c r="D7310" s="24" t="s">
        <v>261</v>
      </c>
      <c r="E7310" s="26">
        <v>266</v>
      </c>
      <c r="F7310" s="24">
        <v>6215</v>
      </c>
      <c r="G7310" s="26" t="s">
        <v>9522</v>
      </c>
      <c r="H7310" s="24" t="s">
        <v>506</v>
      </c>
      <c r="I7310" s="24" t="s">
        <v>507</v>
      </c>
      <c r="J7310" s="27" t="s">
        <v>1</v>
      </c>
      <c r="K7310" s="28">
        <v>256.54000000000002</v>
      </c>
      <c r="L7310" s="28">
        <v>0</v>
      </c>
    </row>
    <row r="7311" spans="1:12" x14ac:dyDescent="0.25">
      <c r="A7311" s="24" t="s">
        <v>3305</v>
      </c>
      <c r="B7311" s="26">
        <v>2015</v>
      </c>
      <c r="C7311" s="24">
        <v>9</v>
      </c>
      <c r="D7311" s="24" t="s">
        <v>261</v>
      </c>
      <c r="E7311" s="26">
        <v>266</v>
      </c>
      <c r="F7311" s="24">
        <v>3861</v>
      </c>
      <c r="G7311" s="26" t="s">
        <v>7168</v>
      </c>
      <c r="H7311" s="24" t="s">
        <v>351</v>
      </c>
      <c r="I7311" s="24" t="s">
        <v>352</v>
      </c>
      <c r="J7311" s="27" t="s">
        <v>1</v>
      </c>
      <c r="K7311" s="28">
        <v>49.68</v>
      </c>
      <c r="L7311" s="28">
        <v>0</v>
      </c>
    </row>
    <row r="7312" spans="1:12" x14ac:dyDescent="0.25">
      <c r="A7312" s="24" t="s">
        <v>3305</v>
      </c>
      <c r="B7312" s="26">
        <v>2015</v>
      </c>
      <c r="C7312" s="24">
        <v>9</v>
      </c>
      <c r="D7312" s="24" t="s">
        <v>261</v>
      </c>
      <c r="E7312" s="26">
        <v>266</v>
      </c>
      <c r="F7312" s="24">
        <v>4044</v>
      </c>
      <c r="G7312" s="26" t="s">
        <v>7351</v>
      </c>
      <c r="H7312" s="24" t="s">
        <v>108</v>
      </c>
      <c r="I7312" s="24" t="s">
        <v>109</v>
      </c>
      <c r="J7312" s="27" t="s">
        <v>1</v>
      </c>
      <c r="K7312" s="28">
        <v>7.58</v>
      </c>
      <c r="L7312" s="28">
        <v>0</v>
      </c>
    </row>
    <row r="7313" spans="1:12" x14ac:dyDescent="0.25">
      <c r="A7313" s="24" t="s">
        <v>3305</v>
      </c>
      <c r="B7313" s="26">
        <v>2015</v>
      </c>
      <c r="C7313" s="24">
        <v>9</v>
      </c>
      <c r="D7313" s="24" t="s">
        <v>261</v>
      </c>
      <c r="E7313" s="26">
        <v>266</v>
      </c>
      <c r="F7313" s="24">
        <v>1163</v>
      </c>
      <c r="G7313" s="26" t="s">
        <v>4470</v>
      </c>
      <c r="H7313" s="24" t="s">
        <v>1874</v>
      </c>
      <c r="I7313" s="24" t="s">
        <v>1875</v>
      </c>
      <c r="J7313" s="27" t="s">
        <v>1</v>
      </c>
      <c r="K7313" s="28">
        <v>100.55</v>
      </c>
      <c r="L7313" s="28">
        <v>0</v>
      </c>
    </row>
    <row r="7314" spans="1:12" x14ac:dyDescent="0.25">
      <c r="A7314" s="24" t="s">
        <v>3305</v>
      </c>
      <c r="B7314" s="26">
        <v>2015</v>
      </c>
      <c r="C7314" s="24">
        <v>9</v>
      </c>
      <c r="D7314" s="24" t="s">
        <v>261</v>
      </c>
      <c r="E7314" s="26">
        <v>266</v>
      </c>
      <c r="F7314" s="24">
        <v>6216</v>
      </c>
      <c r="G7314" s="26" t="s">
        <v>9523</v>
      </c>
      <c r="H7314" s="24" t="s">
        <v>582</v>
      </c>
      <c r="I7314" s="24" t="s">
        <v>583</v>
      </c>
      <c r="J7314" s="27" t="s">
        <v>1</v>
      </c>
      <c r="K7314" s="28">
        <v>47.06</v>
      </c>
      <c r="L7314" s="28">
        <v>0</v>
      </c>
    </row>
    <row r="7315" spans="1:12" x14ac:dyDescent="0.25">
      <c r="A7315" s="24" t="s">
        <v>3305</v>
      </c>
      <c r="B7315" s="26">
        <v>2015</v>
      </c>
      <c r="C7315" s="24">
        <v>9</v>
      </c>
      <c r="D7315" s="24" t="s">
        <v>261</v>
      </c>
      <c r="E7315" s="26">
        <v>266</v>
      </c>
      <c r="F7315" s="24">
        <v>6217</v>
      </c>
      <c r="G7315" s="26" t="s">
        <v>9524</v>
      </c>
      <c r="H7315" s="24" t="s">
        <v>77</v>
      </c>
      <c r="I7315" s="24" t="s">
        <v>78</v>
      </c>
      <c r="J7315" s="27" t="s">
        <v>1</v>
      </c>
      <c r="K7315" s="28">
        <v>18.2</v>
      </c>
      <c r="L7315" s="28">
        <v>0</v>
      </c>
    </row>
    <row r="7316" spans="1:12" x14ac:dyDescent="0.25">
      <c r="A7316" s="24" t="s">
        <v>3305</v>
      </c>
      <c r="B7316" s="26">
        <v>2015</v>
      </c>
      <c r="C7316" s="24">
        <v>9</v>
      </c>
      <c r="D7316" s="24" t="s">
        <v>261</v>
      </c>
      <c r="E7316" s="26">
        <v>266</v>
      </c>
      <c r="F7316" s="24">
        <v>6218</v>
      </c>
      <c r="G7316" s="26" t="s">
        <v>9525</v>
      </c>
      <c r="H7316" s="24" t="s">
        <v>552</v>
      </c>
      <c r="I7316" s="24" t="s">
        <v>553</v>
      </c>
      <c r="J7316" s="27" t="s">
        <v>1</v>
      </c>
      <c r="K7316" s="28">
        <v>18.88</v>
      </c>
      <c r="L7316" s="28">
        <v>0</v>
      </c>
    </row>
    <row r="7317" spans="1:12" x14ac:dyDescent="0.25">
      <c r="A7317" s="24" t="s">
        <v>3305</v>
      </c>
      <c r="B7317" s="26">
        <v>2015</v>
      </c>
      <c r="C7317" s="24">
        <v>9</v>
      </c>
      <c r="D7317" s="24" t="s">
        <v>261</v>
      </c>
      <c r="E7317" s="26">
        <v>266</v>
      </c>
      <c r="F7317" s="24">
        <v>4313</v>
      </c>
      <c r="G7317" s="26" t="s">
        <v>7620</v>
      </c>
      <c r="H7317" s="24" t="s">
        <v>1166</v>
      </c>
      <c r="I7317" s="24" t="s">
        <v>1167</v>
      </c>
      <c r="J7317" s="27" t="s">
        <v>1</v>
      </c>
      <c r="K7317" s="28">
        <v>49.25</v>
      </c>
      <c r="L7317" s="28">
        <v>0</v>
      </c>
    </row>
    <row r="7318" spans="1:12" x14ac:dyDescent="0.25">
      <c r="A7318" s="24" t="s">
        <v>3305</v>
      </c>
      <c r="B7318" s="26">
        <v>2015</v>
      </c>
      <c r="C7318" s="24">
        <v>9</v>
      </c>
      <c r="D7318" s="24" t="s">
        <v>261</v>
      </c>
      <c r="E7318" s="26">
        <v>266</v>
      </c>
      <c r="F7318" s="24">
        <v>3877</v>
      </c>
      <c r="G7318" s="26" t="s">
        <v>7184</v>
      </c>
      <c r="H7318" s="24" t="s">
        <v>340</v>
      </c>
      <c r="I7318" s="24" t="s">
        <v>341</v>
      </c>
      <c r="J7318" s="27" t="s">
        <v>1</v>
      </c>
      <c r="K7318" s="28">
        <v>37.19</v>
      </c>
      <c r="L7318" s="28">
        <v>0</v>
      </c>
    </row>
    <row r="7319" spans="1:12" x14ac:dyDescent="0.25">
      <c r="A7319" s="24" t="s">
        <v>3305</v>
      </c>
      <c r="B7319" s="26">
        <v>2015</v>
      </c>
      <c r="C7319" s="24">
        <v>9</v>
      </c>
      <c r="D7319" s="24" t="s">
        <v>261</v>
      </c>
      <c r="E7319" s="26">
        <v>266</v>
      </c>
      <c r="F7319" s="24">
        <v>6219</v>
      </c>
      <c r="G7319" s="26" t="s">
        <v>9526</v>
      </c>
      <c r="H7319" s="24" t="s">
        <v>1876</v>
      </c>
      <c r="I7319" s="24" t="s">
        <v>1877</v>
      </c>
      <c r="J7319" s="27" t="s">
        <v>1</v>
      </c>
      <c r="K7319" s="28">
        <v>135.35</v>
      </c>
      <c r="L7319" s="28">
        <v>0</v>
      </c>
    </row>
    <row r="7320" spans="1:12" x14ac:dyDescent="0.25">
      <c r="A7320" s="24" t="s">
        <v>3305</v>
      </c>
      <c r="B7320" s="26">
        <v>2015</v>
      </c>
      <c r="C7320" s="24">
        <v>9</v>
      </c>
      <c r="D7320" s="24" t="s">
        <v>261</v>
      </c>
      <c r="E7320" s="26">
        <v>267</v>
      </c>
      <c r="F7320" s="24">
        <v>5289</v>
      </c>
      <c r="G7320" s="26" t="s">
        <v>8596</v>
      </c>
      <c r="H7320" s="24" t="s">
        <v>224</v>
      </c>
      <c r="I7320" s="24" t="s">
        <v>225</v>
      </c>
      <c r="J7320" s="27" t="s">
        <v>1</v>
      </c>
      <c r="K7320" s="28">
        <v>3.04</v>
      </c>
      <c r="L7320" s="28">
        <v>3.04</v>
      </c>
    </row>
    <row r="7321" spans="1:12" x14ac:dyDescent="0.25">
      <c r="A7321" s="24" t="s">
        <v>3305</v>
      </c>
      <c r="B7321" s="26">
        <v>2015</v>
      </c>
      <c r="C7321" s="24">
        <v>9</v>
      </c>
      <c r="D7321" s="24" t="s">
        <v>261</v>
      </c>
      <c r="E7321" s="26">
        <v>267</v>
      </c>
      <c r="F7321" s="24">
        <v>3884</v>
      </c>
      <c r="G7321" s="26" t="s">
        <v>7191</v>
      </c>
      <c r="H7321" s="24" t="s">
        <v>77</v>
      </c>
      <c r="I7321" s="24" t="s">
        <v>78</v>
      </c>
      <c r="J7321" s="27" t="s">
        <v>1</v>
      </c>
      <c r="K7321" s="28">
        <v>9.69</v>
      </c>
      <c r="L7321" s="28">
        <v>0</v>
      </c>
    </row>
    <row r="7322" spans="1:12" x14ac:dyDescent="0.25">
      <c r="A7322" s="24" t="s">
        <v>3305</v>
      </c>
      <c r="B7322" s="26">
        <v>2015</v>
      </c>
      <c r="C7322" s="24">
        <v>9</v>
      </c>
      <c r="D7322" s="24" t="s">
        <v>261</v>
      </c>
      <c r="E7322" s="26">
        <v>267</v>
      </c>
      <c r="F7322" s="24">
        <v>1954</v>
      </c>
      <c r="G7322" s="26" t="s">
        <v>5261</v>
      </c>
      <c r="H7322" s="24" t="s">
        <v>186</v>
      </c>
      <c r="I7322" s="24" t="s">
        <v>187</v>
      </c>
      <c r="J7322" s="27" t="s">
        <v>1</v>
      </c>
      <c r="K7322" s="28">
        <v>34.409999999999997</v>
      </c>
      <c r="L7322" s="28">
        <v>0</v>
      </c>
    </row>
    <row r="7323" spans="1:12" x14ac:dyDescent="0.25">
      <c r="A7323" s="24" t="s">
        <v>3305</v>
      </c>
      <c r="B7323" s="26">
        <v>2015</v>
      </c>
      <c r="C7323" s="24">
        <v>9</v>
      </c>
      <c r="D7323" s="24" t="s">
        <v>261</v>
      </c>
      <c r="E7323" s="26">
        <v>267</v>
      </c>
      <c r="F7323" s="24">
        <v>1477</v>
      </c>
      <c r="G7323" s="26" t="s">
        <v>4784</v>
      </c>
      <c r="H7323" s="24" t="s">
        <v>1878</v>
      </c>
      <c r="I7323" s="24" t="s">
        <v>1879</v>
      </c>
      <c r="J7323" s="27" t="s">
        <v>1</v>
      </c>
      <c r="K7323" s="28">
        <v>8.6300000000000008</v>
      </c>
      <c r="L7323" s="28">
        <v>0</v>
      </c>
    </row>
    <row r="7324" spans="1:12" x14ac:dyDescent="0.25">
      <c r="A7324" s="24" t="s">
        <v>3305</v>
      </c>
      <c r="B7324" s="26">
        <v>2015</v>
      </c>
      <c r="C7324" s="24">
        <v>9</v>
      </c>
      <c r="D7324" s="24" t="s">
        <v>261</v>
      </c>
      <c r="E7324" s="26">
        <v>267</v>
      </c>
      <c r="F7324" s="24">
        <v>3803</v>
      </c>
      <c r="G7324" s="26" t="s">
        <v>7110</v>
      </c>
      <c r="H7324" s="24" t="s">
        <v>1438</v>
      </c>
      <c r="I7324" s="24" t="s">
        <v>1439</v>
      </c>
      <c r="J7324" s="27" t="s">
        <v>1</v>
      </c>
      <c r="K7324" s="28">
        <v>11.3</v>
      </c>
      <c r="L7324" s="28">
        <v>0</v>
      </c>
    </row>
    <row r="7325" spans="1:12" x14ac:dyDescent="0.25">
      <c r="A7325" s="24" t="s">
        <v>3305</v>
      </c>
      <c r="B7325" s="26">
        <v>2015</v>
      </c>
      <c r="C7325" s="24">
        <v>9</v>
      </c>
      <c r="D7325" s="24" t="s">
        <v>261</v>
      </c>
      <c r="E7325" s="26">
        <v>267</v>
      </c>
      <c r="F7325" s="24">
        <v>3902</v>
      </c>
      <c r="G7325" s="26" t="s">
        <v>7209</v>
      </c>
      <c r="H7325" s="24" t="s">
        <v>266</v>
      </c>
      <c r="I7325" s="24" t="s">
        <v>267</v>
      </c>
      <c r="J7325" s="27" t="s">
        <v>1</v>
      </c>
      <c r="K7325" s="28">
        <v>108.26</v>
      </c>
      <c r="L7325" s="28">
        <v>77.365499999999997</v>
      </c>
    </row>
    <row r="7326" spans="1:12" x14ac:dyDescent="0.25">
      <c r="A7326" s="24" t="s">
        <v>3305</v>
      </c>
      <c r="B7326" s="26">
        <v>2015</v>
      </c>
      <c r="C7326" s="24">
        <v>9</v>
      </c>
      <c r="D7326" s="24" t="s">
        <v>261</v>
      </c>
      <c r="E7326" s="26">
        <v>267</v>
      </c>
      <c r="F7326" s="24">
        <v>6220</v>
      </c>
      <c r="G7326" s="26" t="s">
        <v>9527</v>
      </c>
      <c r="H7326" s="24" t="s">
        <v>192</v>
      </c>
      <c r="I7326" s="24" t="s">
        <v>193</v>
      </c>
      <c r="J7326" s="27" t="s">
        <v>1</v>
      </c>
      <c r="K7326" s="28">
        <v>3.23</v>
      </c>
      <c r="L7326" s="28">
        <v>3.2292000000000001</v>
      </c>
    </row>
    <row r="7327" spans="1:12" x14ac:dyDescent="0.25">
      <c r="A7327" s="24" t="s">
        <v>3305</v>
      </c>
      <c r="B7327" s="26">
        <v>2015</v>
      </c>
      <c r="C7327" s="24">
        <v>9</v>
      </c>
      <c r="D7327" s="24" t="s">
        <v>261</v>
      </c>
      <c r="E7327" s="26">
        <v>267</v>
      </c>
      <c r="F7327" s="24">
        <v>6221</v>
      </c>
      <c r="G7327" s="26" t="s">
        <v>9528</v>
      </c>
      <c r="H7327" s="24" t="s">
        <v>1468</v>
      </c>
      <c r="I7327" s="24" t="s">
        <v>1469</v>
      </c>
      <c r="J7327" s="27" t="s">
        <v>1</v>
      </c>
      <c r="K7327" s="28">
        <v>17.14</v>
      </c>
      <c r="L7327" s="28">
        <v>0</v>
      </c>
    </row>
    <row r="7328" spans="1:12" x14ac:dyDescent="0.25">
      <c r="A7328" s="24" t="s">
        <v>3305</v>
      </c>
      <c r="B7328" s="26">
        <v>2015</v>
      </c>
      <c r="C7328" s="24">
        <v>9</v>
      </c>
      <c r="D7328" s="24" t="s">
        <v>261</v>
      </c>
      <c r="E7328" s="26">
        <v>267</v>
      </c>
      <c r="F7328" s="24">
        <v>6222</v>
      </c>
      <c r="G7328" s="26" t="s">
        <v>9529</v>
      </c>
      <c r="H7328" s="24" t="s">
        <v>39</v>
      </c>
      <c r="I7328" s="24" t="s">
        <v>40</v>
      </c>
      <c r="J7328" s="27" t="s">
        <v>1</v>
      </c>
      <c r="K7328" s="28">
        <v>25.16</v>
      </c>
      <c r="L7328" s="28">
        <v>17.325900000000001</v>
      </c>
    </row>
    <row r="7329" spans="1:12" x14ac:dyDescent="0.25">
      <c r="A7329" s="24" t="s">
        <v>3305</v>
      </c>
      <c r="B7329" s="26">
        <v>2015</v>
      </c>
      <c r="C7329" s="24">
        <v>9</v>
      </c>
      <c r="D7329" s="24" t="s">
        <v>261</v>
      </c>
      <c r="E7329" s="26">
        <v>267</v>
      </c>
      <c r="F7329" s="24">
        <v>6223</v>
      </c>
      <c r="G7329" s="26" t="s">
        <v>9530</v>
      </c>
      <c r="H7329" s="24" t="s">
        <v>118</v>
      </c>
      <c r="I7329" s="24" t="s">
        <v>119</v>
      </c>
      <c r="J7329" s="27" t="s">
        <v>1</v>
      </c>
      <c r="K7329" s="28">
        <v>11.18</v>
      </c>
      <c r="L7329" s="28">
        <v>0</v>
      </c>
    </row>
    <row r="7330" spans="1:12" x14ac:dyDescent="0.25">
      <c r="A7330" s="24" t="s">
        <v>3305</v>
      </c>
      <c r="B7330" s="26">
        <v>2015</v>
      </c>
      <c r="C7330" s="24">
        <v>9</v>
      </c>
      <c r="D7330" s="24" t="s">
        <v>261</v>
      </c>
      <c r="E7330" s="26">
        <v>268</v>
      </c>
      <c r="F7330" s="24">
        <v>3710</v>
      </c>
      <c r="G7330" s="26" t="s">
        <v>7017</v>
      </c>
      <c r="H7330" s="24" t="s">
        <v>67</v>
      </c>
      <c r="I7330" s="24" t="s">
        <v>68</v>
      </c>
      <c r="J7330" s="27" t="s">
        <v>1</v>
      </c>
      <c r="K7330" s="28">
        <v>42.29</v>
      </c>
      <c r="L7330" s="28">
        <v>0</v>
      </c>
    </row>
    <row r="7331" spans="1:12" x14ac:dyDescent="0.25">
      <c r="A7331" s="24" t="s">
        <v>3305</v>
      </c>
      <c r="B7331" s="26">
        <v>2015</v>
      </c>
      <c r="C7331" s="24">
        <v>9</v>
      </c>
      <c r="D7331" s="24" t="s">
        <v>261</v>
      </c>
      <c r="E7331" s="26">
        <v>268</v>
      </c>
      <c r="F7331" s="24">
        <v>6224</v>
      </c>
      <c r="G7331" s="26" t="s">
        <v>9531</v>
      </c>
      <c r="H7331" s="24" t="s">
        <v>274</v>
      </c>
      <c r="I7331" s="24" t="s">
        <v>275</v>
      </c>
      <c r="J7331" s="27" t="s">
        <v>1</v>
      </c>
      <c r="K7331" s="28">
        <v>35.47</v>
      </c>
      <c r="L7331" s="28">
        <v>0</v>
      </c>
    </row>
    <row r="7332" spans="1:12" x14ac:dyDescent="0.25">
      <c r="A7332" s="24" t="s">
        <v>3305</v>
      </c>
      <c r="B7332" s="26">
        <v>2015</v>
      </c>
      <c r="C7332" s="24">
        <v>9</v>
      </c>
      <c r="D7332" s="24" t="s">
        <v>261</v>
      </c>
      <c r="E7332" s="26">
        <v>268</v>
      </c>
      <c r="F7332" s="24">
        <v>6225</v>
      </c>
      <c r="G7332" s="26" t="s">
        <v>9532</v>
      </c>
      <c r="H7332" s="24" t="s">
        <v>94</v>
      </c>
      <c r="I7332" s="24" t="s">
        <v>95</v>
      </c>
      <c r="J7332" s="27" t="s">
        <v>1</v>
      </c>
      <c r="K7332" s="28">
        <v>12.55</v>
      </c>
      <c r="L7332" s="28">
        <v>0</v>
      </c>
    </row>
    <row r="7333" spans="1:12" x14ac:dyDescent="0.25">
      <c r="A7333" s="24" t="s">
        <v>3305</v>
      </c>
      <c r="B7333" s="26">
        <v>2015</v>
      </c>
      <c r="C7333" s="24">
        <v>9</v>
      </c>
      <c r="D7333" s="24" t="s">
        <v>261</v>
      </c>
      <c r="E7333" s="26">
        <v>268</v>
      </c>
      <c r="F7333" s="24">
        <v>1088</v>
      </c>
      <c r="G7333" s="26" t="s">
        <v>4395</v>
      </c>
      <c r="H7333" s="24" t="s">
        <v>94</v>
      </c>
      <c r="I7333" s="24" t="s">
        <v>95</v>
      </c>
      <c r="J7333" s="27" t="s">
        <v>1</v>
      </c>
      <c r="K7333" s="28">
        <v>12.17</v>
      </c>
      <c r="L7333" s="28">
        <v>0</v>
      </c>
    </row>
    <row r="7334" spans="1:12" x14ac:dyDescent="0.25">
      <c r="A7334" s="24" t="s">
        <v>3305</v>
      </c>
      <c r="B7334" s="26">
        <v>2015</v>
      </c>
      <c r="C7334" s="24">
        <v>9</v>
      </c>
      <c r="D7334" s="24" t="s">
        <v>261</v>
      </c>
      <c r="E7334" s="26">
        <v>268</v>
      </c>
      <c r="F7334" s="24">
        <v>5291</v>
      </c>
      <c r="G7334" s="26" t="s">
        <v>8598</v>
      </c>
      <c r="H7334" s="24" t="s">
        <v>184</v>
      </c>
      <c r="I7334" s="24" t="s">
        <v>185</v>
      </c>
      <c r="J7334" s="27" t="s">
        <v>1</v>
      </c>
      <c r="K7334" s="28">
        <v>11.93</v>
      </c>
      <c r="L7334" s="28">
        <v>0</v>
      </c>
    </row>
    <row r="7335" spans="1:12" x14ac:dyDescent="0.25">
      <c r="A7335" s="24" t="s">
        <v>3305</v>
      </c>
      <c r="B7335" s="26">
        <v>2015</v>
      </c>
      <c r="C7335" s="24">
        <v>9</v>
      </c>
      <c r="D7335" s="24" t="s">
        <v>261</v>
      </c>
      <c r="E7335" s="26">
        <v>268</v>
      </c>
      <c r="F7335" s="24">
        <v>3768</v>
      </c>
      <c r="G7335" s="26" t="s">
        <v>7075</v>
      </c>
      <c r="H7335" s="24" t="s">
        <v>1880</v>
      </c>
      <c r="I7335" s="24" t="s">
        <v>1881</v>
      </c>
      <c r="J7335" s="27" t="s">
        <v>1</v>
      </c>
      <c r="K7335" s="28">
        <v>57.2</v>
      </c>
      <c r="L7335" s="28">
        <v>0</v>
      </c>
    </row>
    <row r="7336" spans="1:12" x14ac:dyDescent="0.25">
      <c r="A7336" s="24" t="s">
        <v>3305</v>
      </c>
      <c r="B7336" s="26">
        <v>2015</v>
      </c>
      <c r="C7336" s="24">
        <v>9</v>
      </c>
      <c r="D7336" s="24" t="s">
        <v>261</v>
      </c>
      <c r="E7336" s="26">
        <v>268</v>
      </c>
      <c r="F7336" s="24">
        <v>6226</v>
      </c>
      <c r="G7336" s="26" t="s">
        <v>9533</v>
      </c>
      <c r="H7336" s="24" t="s">
        <v>77</v>
      </c>
      <c r="I7336" s="24" t="s">
        <v>78</v>
      </c>
      <c r="J7336" s="27" t="s">
        <v>1</v>
      </c>
      <c r="K7336" s="28">
        <v>39.19</v>
      </c>
      <c r="L7336" s="28">
        <v>0</v>
      </c>
    </row>
    <row r="7337" spans="1:12" x14ac:dyDescent="0.25">
      <c r="A7337" s="24" t="s">
        <v>3305</v>
      </c>
      <c r="B7337" s="26">
        <v>2015</v>
      </c>
      <c r="C7337" s="24">
        <v>9</v>
      </c>
      <c r="D7337" s="24" t="s">
        <v>261</v>
      </c>
      <c r="E7337" s="26">
        <v>268</v>
      </c>
      <c r="F7337" s="24">
        <v>5121</v>
      </c>
      <c r="G7337" s="26" t="s">
        <v>8428</v>
      </c>
      <c r="H7337" s="24" t="s">
        <v>524</v>
      </c>
      <c r="I7337" s="24" t="s">
        <v>525</v>
      </c>
      <c r="J7337" s="27" t="s">
        <v>1</v>
      </c>
      <c r="K7337" s="28">
        <v>7.83</v>
      </c>
      <c r="L7337" s="28">
        <v>0</v>
      </c>
    </row>
    <row r="7338" spans="1:12" x14ac:dyDescent="0.25">
      <c r="A7338" s="24" t="s">
        <v>3305</v>
      </c>
      <c r="B7338" s="26">
        <v>2015</v>
      </c>
      <c r="C7338" s="24">
        <v>9</v>
      </c>
      <c r="D7338" s="24" t="s">
        <v>261</v>
      </c>
      <c r="E7338" s="26">
        <v>268</v>
      </c>
      <c r="F7338" s="24">
        <v>6227</v>
      </c>
      <c r="G7338" s="26" t="s">
        <v>9534</v>
      </c>
      <c r="H7338" s="24" t="s">
        <v>164</v>
      </c>
      <c r="I7338" s="24" t="s">
        <v>165</v>
      </c>
      <c r="J7338" s="27" t="s">
        <v>1</v>
      </c>
      <c r="K7338" s="28">
        <v>46.07</v>
      </c>
      <c r="L7338" s="28">
        <v>0</v>
      </c>
    </row>
    <row r="7339" spans="1:12" x14ac:dyDescent="0.25">
      <c r="A7339" s="24" t="s">
        <v>3305</v>
      </c>
      <c r="B7339" s="26">
        <v>2015</v>
      </c>
      <c r="C7339" s="24">
        <v>9</v>
      </c>
      <c r="D7339" s="24" t="s">
        <v>261</v>
      </c>
      <c r="E7339" s="26">
        <v>268</v>
      </c>
      <c r="F7339" s="24">
        <v>6228</v>
      </c>
      <c r="G7339" s="26" t="s">
        <v>9535</v>
      </c>
      <c r="H7339" s="24" t="s">
        <v>1466</v>
      </c>
      <c r="I7339" s="24" t="s">
        <v>1467</v>
      </c>
      <c r="J7339" s="27" t="s">
        <v>1</v>
      </c>
      <c r="K7339" s="28">
        <v>188.6</v>
      </c>
      <c r="L7339" s="28">
        <v>0</v>
      </c>
    </row>
    <row r="7340" spans="1:12" x14ac:dyDescent="0.25">
      <c r="A7340" s="24" t="s">
        <v>3305</v>
      </c>
      <c r="B7340" s="26">
        <v>2015</v>
      </c>
      <c r="C7340" s="24">
        <v>9</v>
      </c>
      <c r="D7340" s="24" t="s">
        <v>261</v>
      </c>
      <c r="E7340" s="26">
        <v>268</v>
      </c>
      <c r="F7340" s="24">
        <v>6229</v>
      </c>
      <c r="G7340" s="26" t="s">
        <v>9536</v>
      </c>
      <c r="H7340" s="24" t="s">
        <v>243</v>
      </c>
      <c r="I7340" s="24" t="s">
        <v>244</v>
      </c>
      <c r="J7340" s="27" t="s">
        <v>1</v>
      </c>
      <c r="K7340" s="28">
        <v>25.47</v>
      </c>
      <c r="L7340" s="28">
        <v>0</v>
      </c>
    </row>
    <row r="7341" spans="1:12" x14ac:dyDescent="0.25">
      <c r="A7341" s="24" t="s">
        <v>3305</v>
      </c>
      <c r="B7341" s="26">
        <v>2015</v>
      </c>
      <c r="C7341" s="24">
        <v>9</v>
      </c>
      <c r="D7341" s="24" t="s">
        <v>261</v>
      </c>
      <c r="E7341" s="26">
        <v>268</v>
      </c>
      <c r="F7341" s="24">
        <v>6230</v>
      </c>
      <c r="G7341" s="26" t="s">
        <v>9537</v>
      </c>
      <c r="H7341" s="24" t="s">
        <v>132</v>
      </c>
      <c r="I7341" s="24" t="s">
        <v>133</v>
      </c>
      <c r="J7341" s="27" t="s">
        <v>1</v>
      </c>
      <c r="K7341" s="28">
        <v>24.11</v>
      </c>
      <c r="L7341" s="28">
        <v>0</v>
      </c>
    </row>
    <row r="7342" spans="1:12" x14ac:dyDescent="0.25">
      <c r="A7342" s="24" t="s">
        <v>3305</v>
      </c>
      <c r="B7342" s="26">
        <v>2015</v>
      </c>
      <c r="C7342" s="24">
        <v>9</v>
      </c>
      <c r="D7342" s="24" t="s">
        <v>261</v>
      </c>
      <c r="E7342" s="26">
        <v>268</v>
      </c>
      <c r="F7342" s="24">
        <v>3872</v>
      </c>
      <c r="G7342" s="26" t="s">
        <v>7179</v>
      </c>
      <c r="H7342" s="24" t="s">
        <v>208</v>
      </c>
      <c r="I7342" s="24" t="s">
        <v>209</v>
      </c>
      <c r="J7342" s="27" t="s">
        <v>1</v>
      </c>
      <c r="K7342" s="28">
        <v>1.93</v>
      </c>
      <c r="L7342" s="28">
        <v>0</v>
      </c>
    </row>
    <row r="7343" spans="1:12" x14ac:dyDescent="0.25">
      <c r="A7343" s="24" t="s">
        <v>3305</v>
      </c>
      <c r="B7343" s="26">
        <v>2015</v>
      </c>
      <c r="C7343" s="24">
        <v>9</v>
      </c>
      <c r="D7343" s="24" t="s">
        <v>261</v>
      </c>
      <c r="E7343" s="26">
        <v>268</v>
      </c>
      <c r="F7343" s="24">
        <v>6231</v>
      </c>
      <c r="G7343" s="26" t="s">
        <v>9538</v>
      </c>
      <c r="H7343" s="24" t="s">
        <v>226</v>
      </c>
      <c r="I7343" s="24" t="s">
        <v>227</v>
      </c>
      <c r="J7343" s="27" t="s">
        <v>1</v>
      </c>
      <c r="K7343" s="28">
        <v>8.26</v>
      </c>
      <c r="L7343" s="28">
        <v>0</v>
      </c>
    </row>
    <row r="7344" spans="1:12" x14ac:dyDescent="0.25">
      <c r="A7344" s="24" t="s">
        <v>3305</v>
      </c>
      <c r="B7344" s="26">
        <v>2015</v>
      </c>
      <c r="C7344" s="24">
        <v>9</v>
      </c>
      <c r="D7344" s="24" t="s">
        <v>261</v>
      </c>
      <c r="E7344" s="26">
        <v>268</v>
      </c>
      <c r="F7344" s="24">
        <v>5295</v>
      </c>
      <c r="G7344" s="26" t="s">
        <v>8602</v>
      </c>
      <c r="H7344" s="24" t="s">
        <v>300</v>
      </c>
      <c r="I7344" s="24" t="s">
        <v>301</v>
      </c>
      <c r="J7344" s="27" t="s">
        <v>1</v>
      </c>
      <c r="K7344" s="28">
        <v>188.6</v>
      </c>
      <c r="L7344" s="28">
        <v>0</v>
      </c>
    </row>
    <row r="7345" spans="1:12" x14ac:dyDescent="0.25">
      <c r="A7345" s="24" t="s">
        <v>3305</v>
      </c>
      <c r="B7345" s="26">
        <v>2015</v>
      </c>
      <c r="C7345" s="24">
        <v>9</v>
      </c>
      <c r="D7345" s="24" t="s">
        <v>261</v>
      </c>
      <c r="E7345" s="26">
        <v>268</v>
      </c>
      <c r="F7345" s="24">
        <v>6232</v>
      </c>
      <c r="G7345" s="26" t="s">
        <v>9539</v>
      </c>
      <c r="H7345" s="24" t="s">
        <v>1108</v>
      </c>
      <c r="I7345" s="24" t="s">
        <v>1109</v>
      </c>
      <c r="J7345" s="27" t="s">
        <v>1</v>
      </c>
      <c r="K7345" s="28">
        <v>16.170000000000002</v>
      </c>
      <c r="L7345" s="28">
        <v>0</v>
      </c>
    </row>
    <row r="7346" spans="1:12" x14ac:dyDescent="0.25">
      <c r="A7346" s="24" t="s">
        <v>3305</v>
      </c>
      <c r="B7346" s="26">
        <v>2015</v>
      </c>
      <c r="C7346" s="24">
        <v>9</v>
      </c>
      <c r="D7346" s="24" t="s">
        <v>261</v>
      </c>
      <c r="E7346" s="26">
        <v>268</v>
      </c>
      <c r="F7346" s="24">
        <v>6233</v>
      </c>
      <c r="G7346" s="26" t="s">
        <v>9540</v>
      </c>
      <c r="H7346" s="24" t="s">
        <v>300</v>
      </c>
      <c r="I7346" s="24" t="s">
        <v>301</v>
      </c>
      <c r="J7346" s="27" t="s">
        <v>1</v>
      </c>
      <c r="K7346" s="28">
        <v>17.079999999999998</v>
      </c>
      <c r="L7346" s="28">
        <v>0</v>
      </c>
    </row>
    <row r="7347" spans="1:12" x14ac:dyDescent="0.25">
      <c r="A7347" s="24" t="s">
        <v>3305</v>
      </c>
      <c r="B7347" s="26">
        <v>2015</v>
      </c>
      <c r="C7347" s="24">
        <v>9</v>
      </c>
      <c r="D7347" s="24" t="s">
        <v>261</v>
      </c>
      <c r="E7347" s="26">
        <v>272</v>
      </c>
      <c r="F7347" s="24">
        <v>1156</v>
      </c>
      <c r="G7347" s="26" t="s">
        <v>4463</v>
      </c>
      <c r="H7347" s="24" t="s">
        <v>77</v>
      </c>
      <c r="I7347" s="24" t="s">
        <v>78</v>
      </c>
      <c r="J7347" s="27" t="s">
        <v>1</v>
      </c>
      <c r="K7347" s="28">
        <v>46.38</v>
      </c>
      <c r="L7347" s="28">
        <v>46.379199999999997</v>
      </c>
    </row>
    <row r="7348" spans="1:12" x14ac:dyDescent="0.25">
      <c r="A7348" s="24" t="s">
        <v>3305</v>
      </c>
      <c r="B7348" s="26">
        <v>2015</v>
      </c>
      <c r="C7348" s="24">
        <v>9</v>
      </c>
      <c r="D7348" s="24" t="s">
        <v>261</v>
      </c>
      <c r="E7348" s="26">
        <v>272</v>
      </c>
      <c r="F7348" s="24">
        <v>6234</v>
      </c>
      <c r="G7348" s="26" t="s">
        <v>9541</v>
      </c>
      <c r="H7348" s="24" t="s">
        <v>110</v>
      </c>
      <c r="I7348" s="24" t="s">
        <v>111</v>
      </c>
      <c r="J7348" s="27" t="s">
        <v>1</v>
      </c>
      <c r="K7348" s="28">
        <v>7.83</v>
      </c>
      <c r="L7348" s="28">
        <v>0</v>
      </c>
    </row>
    <row r="7349" spans="1:12" x14ac:dyDescent="0.25">
      <c r="A7349" s="24" t="s">
        <v>3305</v>
      </c>
      <c r="B7349" s="26">
        <v>2015</v>
      </c>
      <c r="C7349" s="24">
        <v>9</v>
      </c>
      <c r="D7349" s="24" t="s">
        <v>261</v>
      </c>
      <c r="E7349" s="26">
        <v>272</v>
      </c>
      <c r="F7349" s="24">
        <v>6235</v>
      </c>
      <c r="G7349" s="26" t="s">
        <v>9542</v>
      </c>
      <c r="H7349" s="24" t="s">
        <v>192</v>
      </c>
      <c r="I7349" s="24" t="s">
        <v>193</v>
      </c>
      <c r="J7349" s="27" t="s">
        <v>1</v>
      </c>
      <c r="K7349" s="28">
        <v>55.33</v>
      </c>
      <c r="L7349" s="28">
        <v>0</v>
      </c>
    </row>
    <row r="7350" spans="1:12" x14ac:dyDescent="0.25">
      <c r="A7350" s="24" t="s">
        <v>3305</v>
      </c>
      <c r="B7350" s="26">
        <v>2015</v>
      </c>
      <c r="C7350" s="24">
        <v>9</v>
      </c>
      <c r="D7350" s="24" t="s">
        <v>261</v>
      </c>
      <c r="E7350" s="26">
        <v>272</v>
      </c>
      <c r="F7350" s="24">
        <v>5104</v>
      </c>
      <c r="G7350" s="26" t="s">
        <v>8411</v>
      </c>
      <c r="H7350" s="24" t="s">
        <v>586</v>
      </c>
      <c r="I7350" s="24" t="s">
        <v>587</v>
      </c>
      <c r="J7350" s="27" t="s">
        <v>1</v>
      </c>
      <c r="K7350" s="28">
        <v>44.09</v>
      </c>
      <c r="L7350" s="28">
        <v>40.488399999999999</v>
      </c>
    </row>
    <row r="7351" spans="1:12" x14ac:dyDescent="0.25">
      <c r="A7351" s="24" t="s">
        <v>3305</v>
      </c>
      <c r="B7351" s="26">
        <v>2015</v>
      </c>
      <c r="C7351" s="24">
        <v>9</v>
      </c>
      <c r="D7351" s="24" t="s">
        <v>261</v>
      </c>
      <c r="E7351" s="26">
        <v>272</v>
      </c>
      <c r="F7351" s="24">
        <v>5288</v>
      </c>
      <c r="G7351" s="26" t="s">
        <v>8595</v>
      </c>
      <c r="H7351" s="24" t="s">
        <v>586</v>
      </c>
      <c r="I7351" s="24" t="s">
        <v>587</v>
      </c>
      <c r="J7351" s="27" t="s">
        <v>1</v>
      </c>
      <c r="K7351" s="28">
        <v>6.02</v>
      </c>
      <c r="L7351" s="28">
        <v>0</v>
      </c>
    </row>
    <row r="7352" spans="1:12" x14ac:dyDescent="0.25">
      <c r="A7352" s="24" t="s">
        <v>3305</v>
      </c>
      <c r="B7352" s="26">
        <v>2015</v>
      </c>
      <c r="C7352" s="24">
        <v>9</v>
      </c>
      <c r="D7352" s="24" t="s">
        <v>261</v>
      </c>
      <c r="E7352" s="26">
        <v>272</v>
      </c>
      <c r="F7352" s="24">
        <v>3966</v>
      </c>
      <c r="G7352" s="26" t="s">
        <v>7273</v>
      </c>
      <c r="H7352" s="24" t="s">
        <v>1472</v>
      </c>
      <c r="I7352" s="24" t="s">
        <v>1473</v>
      </c>
      <c r="J7352" s="27" t="s">
        <v>1</v>
      </c>
      <c r="K7352" s="28">
        <v>30.94</v>
      </c>
      <c r="L7352" s="28">
        <v>4.0365000000000002</v>
      </c>
    </row>
    <row r="7353" spans="1:12" x14ac:dyDescent="0.25">
      <c r="A7353" s="24" t="s">
        <v>3305</v>
      </c>
      <c r="B7353" s="26">
        <v>2015</v>
      </c>
      <c r="C7353" s="24">
        <v>9</v>
      </c>
      <c r="D7353" s="24" t="s">
        <v>261</v>
      </c>
      <c r="E7353" s="26">
        <v>272</v>
      </c>
      <c r="F7353" s="24">
        <v>6236</v>
      </c>
      <c r="G7353" s="26" t="s">
        <v>9543</v>
      </c>
      <c r="H7353" s="24" t="s">
        <v>1626</v>
      </c>
      <c r="I7353" s="24" t="s">
        <v>1627</v>
      </c>
      <c r="J7353" s="27" t="s">
        <v>1</v>
      </c>
      <c r="K7353" s="28">
        <v>1.74</v>
      </c>
      <c r="L7353" s="28">
        <v>1.74</v>
      </c>
    </row>
    <row r="7354" spans="1:12" x14ac:dyDescent="0.25">
      <c r="A7354" s="24" t="s">
        <v>3305</v>
      </c>
      <c r="B7354" s="26">
        <v>2015</v>
      </c>
      <c r="C7354" s="24">
        <v>9</v>
      </c>
      <c r="D7354" s="24" t="s">
        <v>261</v>
      </c>
      <c r="E7354" s="26">
        <v>272</v>
      </c>
      <c r="F7354" s="24">
        <v>6237</v>
      </c>
      <c r="G7354" s="26" t="s">
        <v>9544</v>
      </c>
      <c r="H7354" s="24" t="s">
        <v>696</v>
      </c>
      <c r="I7354" s="24" t="s">
        <v>697</v>
      </c>
      <c r="J7354" s="27" t="s">
        <v>1</v>
      </c>
      <c r="K7354" s="28">
        <v>7.83</v>
      </c>
      <c r="L7354" s="28">
        <v>0</v>
      </c>
    </row>
    <row r="7355" spans="1:12" x14ac:dyDescent="0.25">
      <c r="A7355" s="24" t="s">
        <v>3305</v>
      </c>
      <c r="B7355" s="26">
        <v>2015</v>
      </c>
      <c r="C7355" s="24">
        <v>9</v>
      </c>
      <c r="D7355" s="24" t="s">
        <v>261</v>
      </c>
      <c r="E7355" s="26">
        <v>272</v>
      </c>
      <c r="F7355" s="24">
        <v>1481</v>
      </c>
      <c r="G7355" s="26" t="s">
        <v>4788</v>
      </c>
      <c r="H7355" s="24" t="s">
        <v>388</v>
      </c>
      <c r="I7355" s="24" t="s">
        <v>389</v>
      </c>
      <c r="J7355" s="27" t="s">
        <v>1</v>
      </c>
      <c r="K7355" s="28">
        <v>61.59</v>
      </c>
      <c r="L7355" s="28">
        <v>0</v>
      </c>
    </row>
    <row r="7356" spans="1:12" x14ac:dyDescent="0.25">
      <c r="A7356" s="24" t="s">
        <v>3305</v>
      </c>
      <c r="B7356" s="26">
        <v>2015</v>
      </c>
      <c r="C7356" s="24">
        <v>9</v>
      </c>
      <c r="D7356" s="24" t="s">
        <v>261</v>
      </c>
      <c r="E7356" s="26">
        <v>272</v>
      </c>
      <c r="F7356" s="24">
        <v>6238</v>
      </c>
      <c r="G7356" s="26" t="s">
        <v>9545</v>
      </c>
      <c r="H7356" s="24" t="s">
        <v>88</v>
      </c>
      <c r="I7356" s="24" t="s">
        <v>89</v>
      </c>
      <c r="J7356" s="27" t="s">
        <v>1</v>
      </c>
      <c r="K7356" s="28">
        <v>9.94</v>
      </c>
      <c r="L7356" s="28">
        <v>0</v>
      </c>
    </row>
    <row r="7357" spans="1:12" x14ac:dyDescent="0.25">
      <c r="A7357" s="24" t="s">
        <v>3305</v>
      </c>
      <c r="B7357" s="26">
        <v>2015</v>
      </c>
      <c r="C7357" s="24">
        <v>9</v>
      </c>
      <c r="D7357" s="24" t="s">
        <v>261</v>
      </c>
      <c r="E7357" s="26">
        <v>272</v>
      </c>
      <c r="F7357" s="24">
        <v>6239</v>
      </c>
      <c r="G7357" s="26" t="s">
        <v>9546</v>
      </c>
      <c r="H7357" s="24" t="s">
        <v>212</v>
      </c>
      <c r="I7357" s="24" t="s">
        <v>213</v>
      </c>
      <c r="J7357" s="27" t="s">
        <v>1</v>
      </c>
      <c r="K7357" s="28">
        <v>91.6</v>
      </c>
      <c r="L7357" s="28">
        <v>80.414400000000001</v>
      </c>
    </row>
    <row r="7358" spans="1:12" x14ac:dyDescent="0.25">
      <c r="A7358" s="24" t="s">
        <v>3305</v>
      </c>
      <c r="B7358" s="26">
        <v>2015</v>
      </c>
      <c r="C7358" s="24">
        <v>9</v>
      </c>
      <c r="D7358" s="24" t="s">
        <v>261</v>
      </c>
      <c r="E7358" s="26">
        <v>272</v>
      </c>
      <c r="F7358" s="24">
        <v>4547</v>
      </c>
      <c r="G7358" s="26" t="s">
        <v>7854</v>
      </c>
      <c r="H7358" s="24" t="s">
        <v>122</v>
      </c>
      <c r="I7358" s="24" t="s">
        <v>123</v>
      </c>
      <c r="J7358" s="27" t="s">
        <v>1</v>
      </c>
      <c r="K7358" s="28">
        <v>75.09</v>
      </c>
      <c r="L7358" s="28">
        <v>57.996899999999997</v>
      </c>
    </row>
    <row r="7359" spans="1:12" x14ac:dyDescent="0.25">
      <c r="A7359" s="24" t="s">
        <v>3305</v>
      </c>
      <c r="B7359" s="26">
        <v>2015</v>
      </c>
      <c r="C7359" s="24">
        <v>9</v>
      </c>
      <c r="D7359" s="24" t="s">
        <v>261</v>
      </c>
      <c r="E7359" s="26">
        <v>273</v>
      </c>
      <c r="F7359" s="24">
        <v>6240</v>
      </c>
      <c r="G7359" s="26" t="s">
        <v>9547</v>
      </c>
      <c r="H7359" s="24" t="s">
        <v>300</v>
      </c>
      <c r="I7359" s="24" t="s">
        <v>301</v>
      </c>
      <c r="J7359" s="27" t="s">
        <v>1</v>
      </c>
      <c r="K7359" s="28">
        <v>7.83</v>
      </c>
      <c r="L7359" s="28">
        <v>0</v>
      </c>
    </row>
    <row r="7360" spans="1:12" x14ac:dyDescent="0.25">
      <c r="A7360" s="24" t="s">
        <v>3305</v>
      </c>
      <c r="B7360" s="26">
        <v>2015</v>
      </c>
      <c r="C7360" s="24">
        <v>9</v>
      </c>
      <c r="D7360" s="24" t="s">
        <v>261</v>
      </c>
      <c r="E7360" s="26">
        <v>273</v>
      </c>
      <c r="F7360" s="24">
        <v>6241</v>
      </c>
      <c r="G7360" s="26" t="s">
        <v>9548</v>
      </c>
      <c r="H7360" s="24" t="s">
        <v>174</v>
      </c>
      <c r="I7360" s="24" t="s">
        <v>175</v>
      </c>
      <c r="J7360" s="27" t="s">
        <v>1</v>
      </c>
      <c r="K7360" s="28">
        <v>32.97</v>
      </c>
      <c r="L7360" s="28">
        <v>12.5383</v>
      </c>
    </row>
    <row r="7361" spans="1:12" x14ac:dyDescent="0.25">
      <c r="A7361" s="24" t="s">
        <v>3305</v>
      </c>
      <c r="B7361" s="26">
        <v>2015</v>
      </c>
      <c r="C7361" s="24">
        <v>9</v>
      </c>
      <c r="D7361" s="24" t="s">
        <v>261</v>
      </c>
      <c r="E7361" s="26">
        <v>273</v>
      </c>
      <c r="F7361" s="24">
        <v>6242</v>
      </c>
      <c r="G7361" s="26" t="s">
        <v>9549</v>
      </c>
      <c r="H7361" s="24" t="s">
        <v>978</v>
      </c>
      <c r="I7361" s="24" t="s">
        <v>979</v>
      </c>
      <c r="J7361" s="27" t="s">
        <v>1</v>
      </c>
      <c r="K7361" s="28">
        <v>13.91</v>
      </c>
      <c r="L7361" s="28">
        <v>13.906599999999999</v>
      </c>
    </row>
    <row r="7362" spans="1:12" x14ac:dyDescent="0.25">
      <c r="A7362" s="24" t="s">
        <v>3305</v>
      </c>
      <c r="B7362" s="26">
        <v>2015</v>
      </c>
      <c r="C7362" s="24">
        <v>9</v>
      </c>
      <c r="D7362" s="24" t="s">
        <v>261</v>
      </c>
      <c r="E7362" s="26">
        <v>278</v>
      </c>
      <c r="F7362" s="24">
        <v>3969</v>
      </c>
      <c r="G7362" s="26" t="s">
        <v>7276</v>
      </c>
      <c r="H7362" s="24" t="s">
        <v>1474</v>
      </c>
      <c r="I7362" s="24" t="s">
        <v>1475</v>
      </c>
      <c r="J7362" s="27" t="s">
        <v>1</v>
      </c>
      <c r="K7362" s="28">
        <v>89.13</v>
      </c>
      <c r="L7362" s="28">
        <v>55.256599999999999</v>
      </c>
    </row>
    <row r="7363" spans="1:12" x14ac:dyDescent="0.25">
      <c r="A7363" s="24" t="s">
        <v>3305</v>
      </c>
      <c r="B7363" s="26">
        <v>2015</v>
      </c>
      <c r="C7363" s="24">
        <v>9</v>
      </c>
      <c r="D7363" s="24" t="s">
        <v>261</v>
      </c>
      <c r="E7363" s="26">
        <v>279</v>
      </c>
      <c r="F7363" s="24">
        <v>5129</v>
      </c>
      <c r="G7363" s="26" t="s">
        <v>8436</v>
      </c>
      <c r="H7363" s="24" t="s">
        <v>1474</v>
      </c>
      <c r="I7363" s="24" t="s">
        <v>1475</v>
      </c>
      <c r="J7363" s="27" t="s">
        <v>1</v>
      </c>
      <c r="K7363" s="28">
        <v>47.44</v>
      </c>
      <c r="L7363" s="28">
        <v>15.336</v>
      </c>
    </row>
    <row r="7364" spans="1:12" x14ac:dyDescent="0.25">
      <c r="A7364" s="24" t="s">
        <v>3305</v>
      </c>
      <c r="B7364" s="26">
        <v>2015</v>
      </c>
      <c r="C7364" s="24">
        <v>9</v>
      </c>
      <c r="D7364" s="24" t="s">
        <v>261</v>
      </c>
      <c r="E7364" s="26">
        <v>279</v>
      </c>
      <c r="F7364" s="24">
        <v>5341</v>
      </c>
      <c r="G7364" s="26" t="s">
        <v>8648</v>
      </c>
      <c r="H7364" s="24" t="s">
        <v>1808</v>
      </c>
      <c r="I7364" s="24" t="s">
        <v>1809</v>
      </c>
      <c r="J7364" s="27" t="s">
        <v>1</v>
      </c>
      <c r="K7364" s="28">
        <v>179.84</v>
      </c>
      <c r="L7364" s="28">
        <v>179.84</v>
      </c>
    </row>
    <row r="7365" spans="1:12" x14ac:dyDescent="0.25">
      <c r="A7365" s="24" t="s">
        <v>3305</v>
      </c>
      <c r="B7365" s="26">
        <v>2015</v>
      </c>
      <c r="C7365" s="24">
        <v>9</v>
      </c>
      <c r="D7365" s="24" t="s">
        <v>261</v>
      </c>
      <c r="E7365" s="26">
        <v>279</v>
      </c>
      <c r="F7365" s="24">
        <v>6243</v>
      </c>
      <c r="G7365" s="26" t="s">
        <v>9550</v>
      </c>
      <c r="H7365" s="24" t="s">
        <v>1474</v>
      </c>
      <c r="I7365" s="24" t="s">
        <v>1475</v>
      </c>
      <c r="J7365" s="27" t="s">
        <v>1</v>
      </c>
      <c r="K7365" s="28">
        <v>14.84</v>
      </c>
      <c r="L7365" s="28">
        <v>14.8362</v>
      </c>
    </row>
    <row r="7366" spans="1:12" x14ac:dyDescent="0.25">
      <c r="A7366" s="24" t="s">
        <v>3305</v>
      </c>
      <c r="B7366" s="26">
        <v>2015</v>
      </c>
      <c r="C7366" s="24">
        <v>9</v>
      </c>
      <c r="D7366" s="24" t="s">
        <v>261</v>
      </c>
      <c r="E7366" s="26">
        <v>288</v>
      </c>
      <c r="F7366" s="24">
        <v>6244</v>
      </c>
      <c r="G7366" s="26" t="s">
        <v>9551</v>
      </c>
      <c r="H7366" s="24" t="s">
        <v>98</v>
      </c>
      <c r="I7366" s="24" t="s">
        <v>99</v>
      </c>
      <c r="J7366" s="27" t="s">
        <v>1</v>
      </c>
      <c r="K7366" s="28">
        <v>188.6</v>
      </c>
      <c r="L7366" s="28">
        <v>15.276</v>
      </c>
    </row>
    <row r="7367" spans="1:12" x14ac:dyDescent="0.25">
      <c r="A7367" s="24" t="s">
        <v>3305</v>
      </c>
      <c r="B7367" s="26">
        <v>2015</v>
      </c>
      <c r="C7367" s="24">
        <v>9</v>
      </c>
      <c r="D7367" s="24" t="s">
        <v>261</v>
      </c>
      <c r="E7367" s="26">
        <v>289</v>
      </c>
      <c r="F7367" s="24">
        <v>400</v>
      </c>
      <c r="G7367" s="26" t="s">
        <v>3707</v>
      </c>
      <c r="H7367" s="24" t="s">
        <v>118</v>
      </c>
      <c r="I7367" s="24" t="s">
        <v>119</v>
      </c>
      <c r="J7367" s="27" t="s">
        <v>1</v>
      </c>
      <c r="K7367" s="28">
        <v>188.6</v>
      </c>
      <c r="L7367" s="28">
        <v>15.2766</v>
      </c>
    </row>
    <row r="7368" spans="1:12" x14ac:dyDescent="0.25">
      <c r="A7368" s="24" t="s">
        <v>3305</v>
      </c>
      <c r="B7368" s="26">
        <v>2015</v>
      </c>
      <c r="C7368" s="24">
        <v>9</v>
      </c>
      <c r="D7368" s="24" t="s">
        <v>261</v>
      </c>
      <c r="E7368" s="26">
        <v>294</v>
      </c>
      <c r="F7368" s="24">
        <v>6245</v>
      </c>
      <c r="G7368" s="26" t="s">
        <v>9552</v>
      </c>
      <c r="H7368" s="24" t="s">
        <v>670</v>
      </c>
      <c r="I7368" s="24" t="s">
        <v>671</v>
      </c>
      <c r="J7368" s="27" t="s">
        <v>1</v>
      </c>
      <c r="K7368" s="28">
        <v>188.6</v>
      </c>
      <c r="L7368" s="28">
        <v>15.2766</v>
      </c>
    </row>
    <row r="7369" spans="1:12" x14ac:dyDescent="0.25">
      <c r="A7369" s="24" t="s">
        <v>3305</v>
      </c>
      <c r="B7369" s="26">
        <v>2015</v>
      </c>
      <c r="C7369" s="24">
        <v>9</v>
      </c>
      <c r="D7369" s="24" t="s">
        <v>261</v>
      </c>
      <c r="E7369" s="26">
        <v>298</v>
      </c>
      <c r="F7369" s="24">
        <v>6246</v>
      </c>
      <c r="G7369" s="26" t="s">
        <v>9553</v>
      </c>
      <c r="H7369" s="24" t="s">
        <v>648</v>
      </c>
      <c r="I7369" s="24" t="s">
        <v>649</v>
      </c>
      <c r="J7369" s="27" t="s">
        <v>1</v>
      </c>
      <c r="K7369" s="28">
        <v>188.6</v>
      </c>
      <c r="L7369" s="28">
        <v>0</v>
      </c>
    </row>
    <row r="7370" spans="1:12" x14ac:dyDescent="0.25">
      <c r="A7370" s="24" t="s">
        <v>3305</v>
      </c>
      <c r="B7370" s="26">
        <v>2015</v>
      </c>
      <c r="C7370" s="24">
        <v>9</v>
      </c>
      <c r="D7370" s="24" t="s">
        <v>261</v>
      </c>
      <c r="E7370" s="26">
        <v>301</v>
      </c>
      <c r="F7370" s="24">
        <v>6247</v>
      </c>
      <c r="G7370" s="26" t="s">
        <v>9554</v>
      </c>
      <c r="H7370" s="24" t="s">
        <v>1176</v>
      </c>
      <c r="I7370" s="24" t="s">
        <v>1177</v>
      </c>
      <c r="J7370" s="27" t="s">
        <v>1</v>
      </c>
      <c r="K7370" s="28">
        <v>264.18</v>
      </c>
      <c r="L7370" s="28">
        <v>23.34</v>
      </c>
    </row>
    <row r="7371" spans="1:12" x14ac:dyDescent="0.25">
      <c r="A7371" s="24" t="s">
        <v>3305</v>
      </c>
      <c r="B7371" s="26">
        <v>2015</v>
      </c>
      <c r="C7371" s="24">
        <v>9</v>
      </c>
      <c r="D7371" s="24" t="s">
        <v>261</v>
      </c>
      <c r="E7371" s="26">
        <v>305</v>
      </c>
      <c r="F7371" s="24">
        <v>6248</v>
      </c>
      <c r="G7371" s="26" t="s">
        <v>9555</v>
      </c>
      <c r="H7371" s="24" t="s">
        <v>300</v>
      </c>
      <c r="I7371" s="24" t="s">
        <v>301</v>
      </c>
      <c r="J7371" s="27" t="s">
        <v>1</v>
      </c>
      <c r="K7371" s="28">
        <v>3.66</v>
      </c>
      <c r="L7371" s="28">
        <v>0</v>
      </c>
    </row>
    <row r="7372" spans="1:12" x14ac:dyDescent="0.25">
      <c r="A7372" s="24" t="s">
        <v>3305</v>
      </c>
      <c r="B7372" s="26">
        <v>2015</v>
      </c>
      <c r="C7372" s="24">
        <v>9</v>
      </c>
      <c r="D7372" s="24" t="s">
        <v>261</v>
      </c>
      <c r="E7372" s="26">
        <v>312</v>
      </c>
      <c r="F7372" s="24">
        <v>1937</v>
      </c>
      <c r="G7372" s="26" t="s">
        <v>5244</v>
      </c>
      <c r="H7372" s="24" t="s">
        <v>1262</v>
      </c>
      <c r="I7372" s="24" t="s">
        <v>1263</v>
      </c>
      <c r="J7372" s="27" t="s">
        <v>1</v>
      </c>
      <c r="K7372" s="28">
        <v>60.17</v>
      </c>
      <c r="L7372" s="28">
        <v>0</v>
      </c>
    </row>
    <row r="7373" spans="1:12" x14ac:dyDescent="0.25">
      <c r="A7373" s="24" t="s">
        <v>3305</v>
      </c>
      <c r="B7373" s="26">
        <v>2015</v>
      </c>
      <c r="C7373" s="24">
        <v>9</v>
      </c>
      <c r="D7373" s="24" t="s">
        <v>261</v>
      </c>
      <c r="E7373" s="26">
        <v>335</v>
      </c>
      <c r="F7373" s="24">
        <v>6249</v>
      </c>
      <c r="G7373" s="26" t="s">
        <v>9556</v>
      </c>
      <c r="H7373" s="24" t="s">
        <v>1418</v>
      </c>
      <c r="I7373" s="24" t="s">
        <v>1419</v>
      </c>
      <c r="J7373" s="27" t="s">
        <v>1</v>
      </c>
      <c r="K7373" s="28">
        <v>1823.51</v>
      </c>
      <c r="L7373" s="28">
        <v>343.98</v>
      </c>
    </row>
    <row r="7374" spans="1:12" x14ac:dyDescent="0.25">
      <c r="A7374" s="24" t="s">
        <v>3305</v>
      </c>
      <c r="B7374" s="26">
        <v>2015</v>
      </c>
      <c r="C7374" s="24">
        <v>9</v>
      </c>
      <c r="D7374" s="24" t="s">
        <v>261</v>
      </c>
      <c r="E7374" s="26">
        <v>338</v>
      </c>
      <c r="F7374" s="24">
        <v>6250</v>
      </c>
      <c r="G7374" s="26" t="s">
        <v>9557</v>
      </c>
      <c r="H7374" s="24" t="s">
        <v>686</v>
      </c>
      <c r="I7374" s="24" t="s">
        <v>687</v>
      </c>
      <c r="J7374" s="27" t="s">
        <v>1</v>
      </c>
      <c r="K7374" s="28">
        <v>18.88</v>
      </c>
      <c r="L7374" s="28">
        <v>11.05</v>
      </c>
    </row>
    <row r="7375" spans="1:12" x14ac:dyDescent="0.25">
      <c r="A7375" s="24" t="s">
        <v>3305</v>
      </c>
      <c r="B7375" s="26">
        <v>2015</v>
      </c>
      <c r="C7375" s="24">
        <v>9</v>
      </c>
      <c r="D7375" s="24" t="s">
        <v>261</v>
      </c>
      <c r="E7375" s="26">
        <v>344</v>
      </c>
      <c r="F7375" s="24">
        <v>1189</v>
      </c>
      <c r="G7375" s="26" t="s">
        <v>4496</v>
      </c>
      <c r="H7375" s="24" t="s">
        <v>680</v>
      </c>
      <c r="I7375" s="24" t="s">
        <v>681</v>
      </c>
      <c r="J7375" s="27" t="s">
        <v>1</v>
      </c>
      <c r="K7375" s="28">
        <v>67.319999999999993</v>
      </c>
      <c r="L7375" s="28">
        <v>31.7835</v>
      </c>
    </row>
    <row r="7376" spans="1:12" x14ac:dyDescent="0.25">
      <c r="A7376" s="24" t="s">
        <v>3305</v>
      </c>
      <c r="B7376" s="26">
        <v>2015</v>
      </c>
      <c r="C7376" s="24">
        <v>9</v>
      </c>
      <c r="D7376" s="24" t="s">
        <v>261</v>
      </c>
      <c r="E7376" s="26">
        <v>344</v>
      </c>
      <c r="F7376" s="24">
        <v>6251</v>
      </c>
      <c r="G7376" s="26" t="s">
        <v>9558</v>
      </c>
      <c r="H7376" s="24" t="s">
        <v>522</v>
      </c>
      <c r="I7376" s="24" t="s">
        <v>523</v>
      </c>
      <c r="J7376" s="27" t="s">
        <v>1</v>
      </c>
      <c r="K7376" s="28">
        <v>188.6</v>
      </c>
      <c r="L7376" s="28">
        <v>0</v>
      </c>
    </row>
    <row r="7377" spans="1:12" x14ac:dyDescent="0.25">
      <c r="A7377" s="24" t="s">
        <v>3305</v>
      </c>
      <c r="B7377" s="26">
        <v>2015</v>
      </c>
      <c r="C7377" s="24">
        <v>9</v>
      </c>
      <c r="D7377" s="24" t="s">
        <v>261</v>
      </c>
      <c r="E7377" s="26">
        <v>349</v>
      </c>
      <c r="F7377" s="24">
        <v>5297</v>
      </c>
      <c r="G7377" s="26" t="s">
        <v>8604</v>
      </c>
      <c r="H7377" s="24" t="s">
        <v>544</v>
      </c>
      <c r="I7377" s="24" t="s">
        <v>545</v>
      </c>
      <c r="J7377" s="27" t="s">
        <v>1</v>
      </c>
      <c r="K7377" s="28">
        <v>126.25</v>
      </c>
      <c r="L7377" s="28">
        <v>0</v>
      </c>
    </row>
    <row r="7378" spans="1:12" x14ac:dyDescent="0.25">
      <c r="A7378" s="24" t="s">
        <v>3305</v>
      </c>
      <c r="B7378" s="26">
        <v>2015</v>
      </c>
      <c r="C7378" s="24">
        <v>9</v>
      </c>
      <c r="D7378" s="24" t="s">
        <v>261</v>
      </c>
      <c r="E7378" s="26">
        <v>349</v>
      </c>
      <c r="F7378" s="24">
        <v>771</v>
      </c>
      <c r="G7378" s="26" t="s">
        <v>4078</v>
      </c>
      <c r="H7378" s="24" t="s">
        <v>544</v>
      </c>
      <c r="I7378" s="24" t="s">
        <v>545</v>
      </c>
      <c r="J7378" s="27" t="s">
        <v>1</v>
      </c>
      <c r="K7378" s="28">
        <v>42.41</v>
      </c>
      <c r="L7378" s="28">
        <v>0</v>
      </c>
    </row>
    <row r="7379" spans="1:12" x14ac:dyDescent="0.25">
      <c r="A7379" s="24" t="s">
        <v>3305</v>
      </c>
      <c r="B7379" s="26">
        <v>2015</v>
      </c>
      <c r="C7379" s="24">
        <v>9</v>
      </c>
      <c r="D7379" s="24" t="s">
        <v>261</v>
      </c>
      <c r="E7379" s="26">
        <v>355</v>
      </c>
      <c r="F7379" s="24">
        <v>6252</v>
      </c>
      <c r="G7379" s="26" t="s">
        <v>9559</v>
      </c>
      <c r="H7379" s="24" t="s">
        <v>1882</v>
      </c>
      <c r="I7379" s="24" t="s">
        <v>1883</v>
      </c>
      <c r="J7379" s="27" t="s">
        <v>1</v>
      </c>
      <c r="K7379" s="28">
        <v>184.43</v>
      </c>
      <c r="L7379" s="28">
        <v>0</v>
      </c>
    </row>
    <row r="7380" spans="1:12" x14ac:dyDescent="0.25">
      <c r="A7380" s="24" t="s">
        <v>3305</v>
      </c>
      <c r="B7380" s="26">
        <v>2015</v>
      </c>
      <c r="C7380" s="24">
        <v>9</v>
      </c>
      <c r="D7380" s="24" t="s">
        <v>261</v>
      </c>
      <c r="E7380" s="26">
        <v>358</v>
      </c>
      <c r="F7380" s="24">
        <v>6253</v>
      </c>
      <c r="G7380" s="26" t="s">
        <v>9560</v>
      </c>
      <c r="H7380" s="24" t="s">
        <v>444</v>
      </c>
      <c r="I7380" s="24" t="s">
        <v>445</v>
      </c>
      <c r="J7380" s="27" t="s">
        <v>1</v>
      </c>
      <c r="K7380" s="28">
        <v>14.23</v>
      </c>
      <c r="L7380" s="28">
        <v>0</v>
      </c>
    </row>
    <row r="7381" spans="1:12" x14ac:dyDescent="0.25">
      <c r="A7381" s="24" t="s">
        <v>3305</v>
      </c>
      <c r="B7381" s="26">
        <v>2015</v>
      </c>
      <c r="C7381" s="24">
        <v>9</v>
      </c>
      <c r="D7381" s="24" t="s">
        <v>261</v>
      </c>
      <c r="E7381" s="26">
        <v>359</v>
      </c>
      <c r="F7381" s="24">
        <v>6254</v>
      </c>
      <c r="G7381" s="26" t="s">
        <v>9561</v>
      </c>
      <c r="H7381" s="24" t="s">
        <v>1002</v>
      </c>
      <c r="I7381" s="24" t="s">
        <v>1003</v>
      </c>
      <c r="J7381" s="27" t="s">
        <v>1</v>
      </c>
      <c r="K7381" s="28">
        <v>11.18</v>
      </c>
      <c r="L7381" s="28">
        <v>0</v>
      </c>
    </row>
    <row r="7382" spans="1:12" x14ac:dyDescent="0.25">
      <c r="A7382" s="24" t="s">
        <v>3305</v>
      </c>
      <c r="B7382" s="26">
        <v>2015</v>
      </c>
      <c r="C7382" s="24">
        <v>9</v>
      </c>
      <c r="D7382" s="24" t="s">
        <v>261</v>
      </c>
      <c r="E7382" s="26">
        <v>361</v>
      </c>
      <c r="F7382" s="24">
        <v>6255</v>
      </c>
      <c r="G7382" s="26" t="s">
        <v>9562</v>
      </c>
      <c r="H7382" s="24" t="s">
        <v>582</v>
      </c>
      <c r="I7382" s="24" t="s">
        <v>583</v>
      </c>
      <c r="J7382" s="27" t="s">
        <v>1</v>
      </c>
      <c r="K7382" s="28">
        <v>14.65</v>
      </c>
      <c r="L7382" s="28">
        <v>0</v>
      </c>
    </row>
    <row r="7383" spans="1:12" x14ac:dyDescent="0.25">
      <c r="A7383" s="24" t="s">
        <v>3305</v>
      </c>
      <c r="B7383" s="26">
        <v>2015</v>
      </c>
      <c r="C7383" s="24">
        <v>9</v>
      </c>
      <c r="D7383" s="24" t="s">
        <v>261</v>
      </c>
      <c r="E7383" s="26">
        <v>362</v>
      </c>
      <c r="F7383" s="24">
        <v>4038</v>
      </c>
      <c r="G7383" s="26" t="s">
        <v>7345</v>
      </c>
      <c r="H7383" s="24" t="s">
        <v>444</v>
      </c>
      <c r="I7383" s="24" t="s">
        <v>445</v>
      </c>
      <c r="J7383" s="27" t="s">
        <v>1</v>
      </c>
      <c r="K7383" s="28">
        <v>115.19</v>
      </c>
      <c r="L7383" s="28">
        <v>0</v>
      </c>
    </row>
    <row r="7384" spans="1:12" x14ac:dyDescent="0.25">
      <c r="A7384" s="24" t="s">
        <v>3305</v>
      </c>
      <c r="B7384" s="26">
        <v>2015</v>
      </c>
      <c r="C7384" s="24">
        <v>9</v>
      </c>
      <c r="D7384" s="24" t="s">
        <v>261</v>
      </c>
      <c r="E7384" s="26">
        <v>362</v>
      </c>
      <c r="F7384" s="24">
        <v>6256</v>
      </c>
      <c r="G7384" s="26" t="s">
        <v>9563</v>
      </c>
      <c r="H7384" s="24" t="s">
        <v>544</v>
      </c>
      <c r="I7384" s="24" t="s">
        <v>545</v>
      </c>
      <c r="J7384" s="27" t="s">
        <v>1</v>
      </c>
      <c r="K7384" s="28">
        <v>24.16</v>
      </c>
      <c r="L7384" s="28">
        <v>0</v>
      </c>
    </row>
    <row r="7385" spans="1:12" x14ac:dyDescent="0.25">
      <c r="A7385" s="24" t="s">
        <v>3305</v>
      </c>
      <c r="B7385" s="26">
        <v>2015</v>
      </c>
      <c r="C7385" s="24">
        <v>9</v>
      </c>
      <c r="D7385" s="24" t="s">
        <v>261</v>
      </c>
      <c r="E7385" s="26">
        <v>364</v>
      </c>
      <c r="F7385" s="24">
        <v>1323</v>
      </c>
      <c r="G7385" s="26" t="s">
        <v>4630</v>
      </c>
      <c r="H7385" s="24" t="s">
        <v>730</v>
      </c>
      <c r="I7385" s="24" t="s">
        <v>731</v>
      </c>
      <c r="J7385" s="27" t="s">
        <v>1</v>
      </c>
      <c r="K7385" s="28">
        <v>11.12</v>
      </c>
      <c r="L7385" s="28">
        <v>0</v>
      </c>
    </row>
    <row r="7386" spans="1:12" x14ac:dyDescent="0.25">
      <c r="A7386" s="24" t="s">
        <v>3305</v>
      </c>
      <c r="B7386" s="26">
        <v>2015</v>
      </c>
      <c r="C7386" s="24">
        <v>9</v>
      </c>
      <c r="D7386" s="24" t="s">
        <v>261</v>
      </c>
      <c r="E7386" s="26">
        <v>369</v>
      </c>
      <c r="F7386" s="24">
        <v>6257</v>
      </c>
      <c r="G7386" s="26" t="s">
        <v>9564</v>
      </c>
      <c r="H7386" s="24" t="s">
        <v>1884</v>
      </c>
      <c r="I7386" s="24" t="s">
        <v>1885</v>
      </c>
      <c r="J7386" s="27" t="s">
        <v>1</v>
      </c>
      <c r="K7386" s="28">
        <v>3.85</v>
      </c>
      <c r="L7386" s="28">
        <v>0</v>
      </c>
    </row>
    <row r="7387" spans="1:12" x14ac:dyDescent="0.25">
      <c r="A7387" s="24" t="s">
        <v>3305</v>
      </c>
      <c r="B7387" s="26">
        <v>2015</v>
      </c>
      <c r="C7387" s="24">
        <v>9</v>
      </c>
      <c r="D7387" s="24" t="s">
        <v>261</v>
      </c>
      <c r="E7387" s="26">
        <v>370</v>
      </c>
      <c r="F7387" s="24">
        <v>6258</v>
      </c>
      <c r="G7387" s="26" t="s">
        <v>9565</v>
      </c>
      <c r="H7387" s="24" t="s">
        <v>460</v>
      </c>
      <c r="I7387" s="24" t="s">
        <v>461</v>
      </c>
      <c r="J7387" s="27" t="s">
        <v>1</v>
      </c>
      <c r="K7387" s="28">
        <v>18.690000000000001</v>
      </c>
      <c r="L7387" s="28">
        <v>0</v>
      </c>
    </row>
    <row r="7388" spans="1:12" x14ac:dyDescent="0.25">
      <c r="A7388" s="24" t="s">
        <v>3305</v>
      </c>
      <c r="B7388" s="26">
        <v>2015</v>
      </c>
      <c r="C7388" s="24">
        <v>9</v>
      </c>
      <c r="D7388" s="24" t="s">
        <v>261</v>
      </c>
      <c r="E7388" s="26">
        <v>371</v>
      </c>
      <c r="F7388" s="24">
        <v>4047</v>
      </c>
      <c r="G7388" s="26" t="s">
        <v>7354</v>
      </c>
      <c r="H7388" s="24" t="s">
        <v>1284</v>
      </c>
      <c r="I7388" s="24" t="s">
        <v>1285</v>
      </c>
      <c r="J7388" s="27" t="s">
        <v>1</v>
      </c>
      <c r="K7388" s="28">
        <v>36.08</v>
      </c>
      <c r="L7388" s="28">
        <v>0</v>
      </c>
    </row>
    <row r="7389" spans="1:12" x14ac:dyDescent="0.25">
      <c r="A7389" s="24" t="s">
        <v>3305</v>
      </c>
      <c r="B7389" s="26">
        <v>2015</v>
      </c>
      <c r="C7389" s="24">
        <v>9</v>
      </c>
      <c r="D7389" s="24" t="s">
        <v>261</v>
      </c>
      <c r="E7389" s="26">
        <v>379</v>
      </c>
      <c r="F7389" s="24">
        <v>4072</v>
      </c>
      <c r="G7389" s="26" t="s">
        <v>7379</v>
      </c>
      <c r="H7389" s="24" t="s">
        <v>132</v>
      </c>
      <c r="I7389" s="24" t="s">
        <v>133</v>
      </c>
      <c r="J7389" s="27" t="s">
        <v>1</v>
      </c>
      <c r="K7389" s="28">
        <v>9.6199999999999992</v>
      </c>
      <c r="L7389" s="28">
        <v>0</v>
      </c>
    </row>
    <row r="7390" spans="1:12" x14ac:dyDescent="0.25">
      <c r="A7390" s="24" t="s">
        <v>3305</v>
      </c>
      <c r="B7390" s="26">
        <v>2015</v>
      </c>
      <c r="C7390" s="24">
        <v>9</v>
      </c>
      <c r="D7390" s="24" t="s">
        <v>261</v>
      </c>
      <c r="E7390" s="26">
        <v>419</v>
      </c>
      <c r="F7390" s="24">
        <v>6259</v>
      </c>
      <c r="G7390" s="26" t="s">
        <v>9566</v>
      </c>
      <c r="H7390" s="24" t="s">
        <v>1466</v>
      </c>
      <c r="I7390" s="24" t="s">
        <v>1467</v>
      </c>
      <c r="J7390" s="27" t="s">
        <v>1</v>
      </c>
      <c r="K7390" s="28">
        <v>132.09</v>
      </c>
      <c r="L7390" s="28">
        <v>0</v>
      </c>
    </row>
    <row r="7391" spans="1:12" x14ac:dyDescent="0.25">
      <c r="A7391" s="24" t="s">
        <v>3305</v>
      </c>
      <c r="B7391" s="26">
        <v>2015</v>
      </c>
      <c r="C7391" s="24">
        <v>9</v>
      </c>
      <c r="D7391" s="24" t="s">
        <v>1886</v>
      </c>
      <c r="E7391" s="26">
        <v>177</v>
      </c>
      <c r="F7391" s="24">
        <v>6260</v>
      </c>
      <c r="G7391" s="26" t="s">
        <v>9567</v>
      </c>
      <c r="H7391" s="24" t="s">
        <v>1504</v>
      </c>
      <c r="I7391" s="24" t="s">
        <v>1505</v>
      </c>
      <c r="J7391" s="27" t="s">
        <v>1</v>
      </c>
      <c r="K7391" s="28">
        <v>39.119999999999997</v>
      </c>
      <c r="L7391" s="28">
        <v>0</v>
      </c>
    </row>
    <row r="7392" spans="1:12" x14ac:dyDescent="0.25">
      <c r="A7392" s="24" t="s">
        <v>3305</v>
      </c>
      <c r="B7392" s="26">
        <v>2015</v>
      </c>
      <c r="C7392" s="24">
        <v>9</v>
      </c>
      <c r="D7392" s="24" t="s">
        <v>1886</v>
      </c>
      <c r="E7392" s="26">
        <v>177</v>
      </c>
      <c r="F7392" s="24">
        <v>6261</v>
      </c>
      <c r="G7392" s="26" t="s">
        <v>9568</v>
      </c>
      <c r="H7392" s="24" t="s">
        <v>184</v>
      </c>
      <c r="I7392" s="24" t="s">
        <v>185</v>
      </c>
      <c r="J7392" s="27" t="s">
        <v>1</v>
      </c>
      <c r="K7392" s="28">
        <v>39.119999999999997</v>
      </c>
      <c r="L7392" s="28">
        <v>0</v>
      </c>
    </row>
    <row r="7393" spans="1:12" x14ac:dyDescent="0.25">
      <c r="A7393" s="24" t="s">
        <v>3305</v>
      </c>
      <c r="B7393" s="26">
        <v>2015</v>
      </c>
      <c r="C7393" s="24">
        <v>9</v>
      </c>
      <c r="D7393" s="24" t="s">
        <v>1886</v>
      </c>
      <c r="E7393" s="26">
        <v>177</v>
      </c>
      <c r="F7393" s="24">
        <v>6262</v>
      </c>
      <c r="G7393" s="26" t="s">
        <v>9569</v>
      </c>
      <c r="H7393" s="24" t="s">
        <v>90</v>
      </c>
      <c r="I7393" s="24" t="s">
        <v>91</v>
      </c>
      <c r="J7393" s="27" t="s">
        <v>1</v>
      </c>
      <c r="K7393" s="28">
        <v>26.08</v>
      </c>
      <c r="L7393" s="28">
        <v>0</v>
      </c>
    </row>
    <row r="7394" spans="1:12" x14ac:dyDescent="0.25">
      <c r="A7394" s="24" t="s">
        <v>3305</v>
      </c>
      <c r="B7394" s="26">
        <v>2015</v>
      </c>
      <c r="C7394" s="24">
        <v>9</v>
      </c>
      <c r="D7394" s="24" t="s">
        <v>1886</v>
      </c>
      <c r="E7394" s="26">
        <v>177</v>
      </c>
      <c r="F7394" s="24">
        <v>185</v>
      </c>
      <c r="G7394" s="26" t="s">
        <v>3492</v>
      </c>
      <c r="H7394" s="24" t="s">
        <v>192</v>
      </c>
      <c r="I7394" s="24" t="s">
        <v>193</v>
      </c>
      <c r="J7394" s="27" t="s">
        <v>1</v>
      </c>
      <c r="K7394" s="28">
        <v>26.08</v>
      </c>
      <c r="L7394" s="28">
        <v>0</v>
      </c>
    </row>
    <row r="7395" spans="1:12" x14ac:dyDescent="0.25">
      <c r="A7395" s="24" t="s">
        <v>3305</v>
      </c>
      <c r="B7395" s="26">
        <v>2015</v>
      </c>
      <c r="C7395" s="24">
        <v>9</v>
      </c>
      <c r="D7395" s="24" t="s">
        <v>1886</v>
      </c>
      <c r="E7395" s="26">
        <v>177</v>
      </c>
      <c r="F7395" s="24">
        <v>2163</v>
      </c>
      <c r="G7395" s="26" t="s">
        <v>5470</v>
      </c>
      <c r="H7395" s="24" t="s">
        <v>1516</v>
      </c>
      <c r="I7395" s="24" t="s">
        <v>1517</v>
      </c>
      <c r="J7395" s="27" t="s">
        <v>1</v>
      </c>
      <c r="K7395" s="28">
        <v>26.08</v>
      </c>
      <c r="L7395" s="28">
        <v>0</v>
      </c>
    </row>
    <row r="7396" spans="1:12" x14ac:dyDescent="0.25">
      <c r="A7396" s="24" t="s">
        <v>3305</v>
      </c>
      <c r="B7396" s="26">
        <v>2015</v>
      </c>
      <c r="C7396" s="24">
        <v>9</v>
      </c>
      <c r="D7396" s="24" t="s">
        <v>1886</v>
      </c>
      <c r="E7396" s="26">
        <v>177</v>
      </c>
      <c r="F7396" s="24">
        <v>6263</v>
      </c>
      <c r="G7396" s="26" t="s">
        <v>9570</v>
      </c>
      <c r="H7396" s="24" t="s">
        <v>764</v>
      </c>
      <c r="I7396" s="24" t="s">
        <v>765</v>
      </c>
      <c r="J7396" s="27" t="s">
        <v>1</v>
      </c>
      <c r="K7396" s="28">
        <v>39.119999999999997</v>
      </c>
      <c r="L7396" s="28">
        <v>0</v>
      </c>
    </row>
    <row r="7397" spans="1:12" x14ac:dyDescent="0.25">
      <c r="A7397" s="24" t="s">
        <v>3305</v>
      </c>
      <c r="B7397" s="26">
        <v>2015</v>
      </c>
      <c r="C7397" s="24">
        <v>9</v>
      </c>
      <c r="D7397" s="24" t="s">
        <v>1886</v>
      </c>
      <c r="E7397" s="26">
        <v>177</v>
      </c>
      <c r="F7397" s="24">
        <v>6264</v>
      </c>
      <c r="G7397" s="26" t="s">
        <v>9571</v>
      </c>
      <c r="H7397" s="24" t="s">
        <v>1887</v>
      </c>
      <c r="I7397" s="24" t="s">
        <v>1888</v>
      </c>
      <c r="J7397" s="27" t="s">
        <v>1</v>
      </c>
      <c r="K7397" s="28">
        <v>26.08</v>
      </c>
      <c r="L7397" s="28">
        <v>0</v>
      </c>
    </row>
    <row r="7398" spans="1:12" x14ac:dyDescent="0.25">
      <c r="A7398" s="24" t="s">
        <v>3305</v>
      </c>
      <c r="B7398" s="26">
        <v>2015</v>
      </c>
      <c r="C7398" s="24">
        <v>9</v>
      </c>
      <c r="D7398" s="24" t="s">
        <v>1886</v>
      </c>
      <c r="E7398" s="26">
        <v>177</v>
      </c>
      <c r="F7398" s="24">
        <v>4074</v>
      </c>
      <c r="G7398" s="26" t="s">
        <v>7381</v>
      </c>
      <c r="H7398" s="24" t="s">
        <v>192</v>
      </c>
      <c r="I7398" s="24" t="s">
        <v>193</v>
      </c>
      <c r="J7398" s="27" t="s">
        <v>1</v>
      </c>
      <c r="K7398" s="28">
        <v>13.04</v>
      </c>
      <c r="L7398" s="28">
        <v>0</v>
      </c>
    </row>
    <row r="7399" spans="1:12" x14ac:dyDescent="0.25">
      <c r="A7399" s="24" t="s">
        <v>3305</v>
      </c>
      <c r="B7399" s="26">
        <v>2015</v>
      </c>
      <c r="C7399" s="24">
        <v>9</v>
      </c>
      <c r="D7399" s="24" t="s">
        <v>1886</v>
      </c>
      <c r="E7399" s="26">
        <v>177</v>
      </c>
      <c r="F7399" s="24">
        <v>4095</v>
      </c>
      <c r="G7399" s="26" t="s">
        <v>7402</v>
      </c>
      <c r="H7399" s="24" t="s">
        <v>1508</v>
      </c>
      <c r="I7399" s="24" t="s">
        <v>1509</v>
      </c>
      <c r="J7399" s="27" t="s">
        <v>1</v>
      </c>
      <c r="K7399" s="28">
        <v>26.08</v>
      </c>
      <c r="L7399" s="28">
        <v>0</v>
      </c>
    </row>
    <row r="7400" spans="1:12" x14ac:dyDescent="0.25">
      <c r="A7400" s="24" t="s">
        <v>3305</v>
      </c>
      <c r="B7400" s="26">
        <v>2015</v>
      </c>
      <c r="C7400" s="24">
        <v>9</v>
      </c>
      <c r="D7400" s="24" t="s">
        <v>1886</v>
      </c>
      <c r="E7400" s="26">
        <v>177</v>
      </c>
      <c r="F7400" s="24">
        <v>6265</v>
      </c>
      <c r="G7400" s="26" t="s">
        <v>9572</v>
      </c>
      <c r="H7400" s="24" t="s">
        <v>764</v>
      </c>
      <c r="I7400" s="24" t="s">
        <v>765</v>
      </c>
      <c r="J7400" s="27" t="s">
        <v>1</v>
      </c>
      <c r="K7400" s="28">
        <v>13.04</v>
      </c>
      <c r="L7400" s="28">
        <v>0</v>
      </c>
    </row>
    <row r="7401" spans="1:12" x14ac:dyDescent="0.25">
      <c r="A7401" s="24" t="s">
        <v>3305</v>
      </c>
      <c r="B7401" s="26">
        <v>2015</v>
      </c>
      <c r="C7401" s="24">
        <v>9</v>
      </c>
      <c r="D7401" s="24" t="s">
        <v>1886</v>
      </c>
      <c r="E7401" s="26">
        <v>177</v>
      </c>
      <c r="F7401" s="24">
        <v>2335</v>
      </c>
      <c r="G7401" s="26" t="s">
        <v>5642</v>
      </c>
      <c r="H7401" s="24" t="s">
        <v>1336</v>
      </c>
      <c r="I7401" s="24" t="s">
        <v>1337</v>
      </c>
      <c r="J7401" s="27" t="s">
        <v>1</v>
      </c>
      <c r="K7401" s="28">
        <v>26.08</v>
      </c>
      <c r="L7401" s="28">
        <v>0</v>
      </c>
    </row>
    <row r="7402" spans="1:12" x14ac:dyDescent="0.25">
      <c r="A7402" s="24" t="s">
        <v>3305</v>
      </c>
      <c r="B7402" s="26">
        <v>2015</v>
      </c>
      <c r="C7402" s="24">
        <v>9</v>
      </c>
      <c r="D7402" s="24" t="s">
        <v>1886</v>
      </c>
      <c r="E7402" s="26">
        <v>177</v>
      </c>
      <c r="F7402" s="24">
        <v>6266</v>
      </c>
      <c r="G7402" s="26" t="s">
        <v>9573</v>
      </c>
      <c r="H7402" s="24" t="s">
        <v>992</v>
      </c>
      <c r="I7402" s="24" t="s">
        <v>993</v>
      </c>
      <c r="J7402" s="27" t="s">
        <v>1</v>
      </c>
      <c r="K7402" s="28">
        <v>26.08</v>
      </c>
      <c r="L7402" s="28">
        <v>0</v>
      </c>
    </row>
    <row r="7403" spans="1:12" x14ac:dyDescent="0.25">
      <c r="A7403" s="24" t="s">
        <v>3305</v>
      </c>
      <c r="B7403" s="26">
        <v>2015</v>
      </c>
      <c r="C7403" s="24">
        <v>9</v>
      </c>
      <c r="D7403" s="24" t="s">
        <v>1886</v>
      </c>
      <c r="E7403" s="26">
        <v>177</v>
      </c>
      <c r="F7403" s="24">
        <v>6267</v>
      </c>
      <c r="G7403" s="26" t="s">
        <v>9574</v>
      </c>
      <c r="H7403" s="24" t="s">
        <v>1889</v>
      </c>
      <c r="I7403" s="24" t="s">
        <v>1890</v>
      </c>
      <c r="J7403" s="27" t="s">
        <v>1</v>
      </c>
      <c r="K7403" s="28">
        <v>22.98</v>
      </c>
      <c r="L7403" s="28">
        <v>0</v>
      </c>
    </row>
    <row r="7404" spans="1:12" x14ac:dyDescent="0.25">
      <c r="A7404" s="24" t="s">
        <v>3305</v>
      </c>
      <c r="B7404" s="26">
        <v>2015</v>
      </c>
      <c r="C7404" s="24">
        <v>9</v>
      </c>
      <c r="D7404" s="24" t="s">
        <v>1886</v>
      </c>
      <c r="E7404" s="26">
        <v>177</v>
      </c>
      <c r="F7404" s="24">
        <v>283</v>
      </c>
      <c r="G7404" s="26" t="s">
        <v>3590</v>
      </c>
      <c r="H7404" s="24" t="s">
        <v>146</v>
      </c>
      <c r="I7404" s="24" t="s">
        <v>147</v>
      </c>
      <c r="J7404" s="27" t="s">
        <v>1</v>
      </c>
      <c r="K7404" s="28">
        <v>26.08</v>
      </c>
      <c r="L7404" s="28">
        <v>0</v>
      </c>
    </row>
    <row r="7405" spans="1:12" x14ac:dyDescent="0.25">
      <c r="A7405" s="24" t="s">
        <v>3305</v>
      </c>
      <c r="B7405" s="26">
        <v>2015</v>
      </c>
      <c r="C7405" s="24">
        <v>9</v>
      </c>
      <c r="D7405" s="24" t="s">
        <v>1886</v>
      </c>
      <c r="E7405" s="26">
        <v>177</v>
      </c>
      <c r="F7405" s="24">
        <v>6268</v>
      </c>
      <c r="G7405" s="26" t="s">
        <v>9575</v>
      </c>
      <c r="H7405" s="24" t="s">
        <v>126</v>
      </c>
      <c r="I7405" s="24" t="s">
        <v>127</v>
      </c>
      <c r="J7405" s="27" t="s">
        <v>1</v>
      </c>
      <c r="K7405" s="28">
        <v>13.04</v>
      </c>
      <c r="L7405" s="28">
        <v>0</v>
      </c>
    </row>
    <row r="7406" spans="1:12" x14ac:dyDescent="0.25">
      <c r="A7406" s="24" t="s">
        <v>3305</v>
      </c>
      <c r="B7406" s="26">
        <v>2015</v>
      </c>
      <c r="C7406" s="24">
        <v>9</v>
      </c>
      <c r="D7406" s="24" t="s">
        <v>1886</v>
      </c>
      <c r="E7406" s="26">
        <v>177</v>
      </c>
      <c r="F7406" s="24">
        <v>90</v>
      </c>
      <c r="G7406" s="26" t="s">
        <v>3397</v>
      </c>
      <c r="H7406" s="24" t="s">
        <v>340</v>
      </c>
      <c r="I7406" s="24" t="s">
        <v>341</v>
      </c>
      <c r="J7406" s="27" t="s">
        <v>1</v>
      </c>
      <c r="K7406" s="28">
        <v>26.08</v>
      </c>
      <c r="L7406" s="28">
        <v>0</v>
      </c>
    </row>
    <row r="7407" spans="1:12" x14ac:dyDescent="0.25">
      <c r="A7407" s="24" t="s">
        <v>3305</v>
      </c>
      <c r="B7407" s="26">
        <v>2015</v>
      </c>
      <c r="C7407" s="24">
        <v>9</v>
      </c>
      <c r="D7407" s="24" t="s">
        <v>1886</v>
      </c>
      <c r="E7407" s="26">
        <v>177</v>
      </c>
      <c r="F7407" s="24">
        <v>6269</v>
      </c>
      <c r="G7407" s="26" t="s">
        <v>9576</v>
      </c>
      <c r="H7407" s="24" t="s">
        <v>83</v>
      </c>
      <c r="I7407" s="24" t="s">
        <v>84</v>
      </c>
      <c r="J7407" s="27" t="s">
        <v>1</v>
      </c>
      <c r="K7407" s="28">
        <v>26.08</v>
      </c>
      <c r="L7407" s="28">
        <v>0</v>
      </c>
    </row>
    <row r="7408" spans="1:12" x14ac:dyDescent="0.25">
      <c r="A7408" s="24" t="s">
        <v>3305</v>
      </c>
      <c r="B7408" s="26">
        <v>2015</v>
      </c>
      <c r="C7408" s="24">
        <v>9</v>
      </c>
      <c r="D7408" s="24" t="s">
        <v>1886</v>
      </c>
      <c r="E7408" s="26">
        <v>177</v>
      </c>
      <c r="F7408" s="24">
        <v>4702</v>
      </c>
      <c r="G7408" s="26" t="s">
        <v>8009</v>
      </c>
      <c r="H7408" s="24" t="s">
        <v>184</v>
      </c>
      <c r="I7408" s="24" t="s">
        <v>185</v>
      </c>
      <c r="J7408" s="27" t="s">
        <v>1</v>
      </c>
      <c r="K7408" s="28">
        <v>26.08</v>
      </c>
      <c r="L7408" s="28">
        <v>0</v>
      </c>
    </row>
    <row r="7409" spans="1:12" x14ac:dyDescent="0.25">
      <c r="A7409" s="24" t="s">
        <v>3305</v>
      </c>
      <c r="B7409" s="26">
        <v>2015</v>
      </c>
      <c r="C7409" s="24">
        <v>9</v>
      </c>
      <c r="D7409" s="24" t="s">
        <v>1886</v>
      </c>
      <c r="E7409" s="26">
        <v>177</v>
      </c>
      <c r="F7409" s="24">
        <v>6270</v>
      </c>
      <c r="G7409" s="26" t="s">
        <v>9577</v>
      </c>
      <c r="H7409" s="24" t="s">
        <v>1436</v>
      </c>
      <c r="I7409" s="24" t="s">
        <v>1437</v>
      </c>
      <c r="J7409" s="27" t="s">
        <v>1</v>
      </c>
      <c r="K7409" s="28">
        <v>26.08</v>
      </c>
      <c r="L7409" s="28">
        <v>0</v>
      </c>
    </row>
    <row r="7410" spans="1:12" x14ac:dyDescent="0.25">
      <c r="A7410" s="24" t="s">
        <v>3305</v>
      </c>
      <c r="B7410" s="26">
        <v>2015</v>
      </c>
      <c r="C7410" s="24">
        <v>9</v>
      </c>
      <c r="D7410" s="24" t="s">
        <v>1886</v>
      </c>
      <c r="E7410" s="26">
        <v>177</v>
      </c>
      <c r="F7410" s="24">
        <v>289</v>
      </c>
      <c r="G7410" s="26" t="s">
        <v>3596</v>
      </c>
      <c r="H7410" s="24" t="s">
        <v>1887</v>
      </c>
      <c r="I7410" s="24" t="s">
        <v>1888</v>
      </c>
      <c r="J7410" s="27" t="s">
        <v>1</v>
      </c>
      <c r="K7410" s="28">
        <v>18.32</v>
      </c>
      <c r="L7410" s="28">
        <v>0</v>
      </c>
    </row>
    <row r="7411" spans="1:12" x14ac:dyDescent="0.25">
      <c r="A7411" s="24" t="s">
        <v>3305</v>
      </c>
      <c r="B7411" s="26">
        <v>2015</v>
      </c>
      <c r="C7411" s="24">
        <v>9</v>
      </c>
      <c r="D7411" s="24" t="s">
        <v>1886</v>
      </c>
      <c r="E7411" s="26">
        <v>177</v>
      </c>
      <c r="F7411" s="24">
        <v>6271</v>
      </c>
      <c r="G7411" s="26" t="s">
        <v>9578</v>
      </c>
      <c r="H7411" s="24" t="s">
        <v>992</v>
      </c>
      <c r="I7411" s="24" t="s">
        <v>993</v>
      </c>
      <c r="J7411" s="27" t="s">
        <v>1</v>
      </c>
      <c r="K7411" s="28">
        <v>13.04</v>
      </c>
      <c r="L7411" s="28">
        <v>0</v>
      </c>
    </row>
    <row r="7412" spans="1:12" x14ac:dyDescent="0.25">
      <c r="A7412" s="24" t="s">
        <v>3305</v>
      </c>
      <c r="B7412" s="26">
        <v>2015</v>
      </c>
      <c r="C7412" s="24">
        <v>9</v>
      </c>
      <c r="D7412" s="24" t="s">
        <v>1886</v>
      </c>
      <c r="E7412" s="26">
        <v>177</v>
      </c>
      <c r="F7412" s="24">
        <v>6272</v>
      </c>
      <c r="G7412" s="26" t="s">
        <v>9579</v>
      </c>
      <c r="H7412" s="24" t="s">
        <v>1194</v>
      </c>
      <c r="I7412" s="24" t="s">
        <v>1195</v>
      </c>
      <c r="J7412" s="27" t="s">
        <v>1</v>
      </c>
      <c r="K7412" s="28">
        <v>9.94</v>
      </c>
      <c r="L7412" s="28">
        <v>0</v>
      </c>
    </row>
    <row r="7413" spans="1:12" x14ac:dyDescent="0.25">
      <c r="A7413" s="24" t="s">
        <v>3305</v>
      </c>
      <c r="B7413" s="26">
        <v>2015</v>
      </c>
      <c r="C7413" s="24">
        <v>9</v>
      </c>
      <c r="D7413" s="24" t="s">
        <v>1886</v>
      </c>
      <c r="E7413" s="26">
        <v>177</v>
      </c>
      <c r="F7413" s="24">
        <v>41</v>
      </c>
      <c r="G7413" s="26" t="s">
        <v>3348</v>
      </c>
      <c r="H7413" s="24" t="s">
        <v>100</v>
      </c>
      <c r="I7413" s="24" t="s">
        <v>101</v>
      </c>
      <c r="J7413" s="27" t="s">
        <v>1</v>
      </c>
      <c r="K7413" s="28">
        <v>13.04</v>
      </c>
      <c r="L7413" s="28">
        <v>0</v>
      </c>
    </row>
    <row r="7414" spans="1:12" x14ac:dyDescent="0.25">
      <c r="A7414" s="24" t="s">
        <v>3305</v>
      </c>
      <c r="B7414" s="26">
        <v>2015</v>
      </c>
      <c r="C7414" s="24">
        <v>9</v>
      </c>
      <c r="D7414" s="24" t="s">
        <v>1886</v>
      </c>
      <c r="E7414" s="26">
        <v>177</v>
      </c>
      <c r="F7414" s="24">
        <v>1992</v>
      </c>
      <c r="G7414" s="26" t="s">
        <v>5299</v>
      </c>
      <c r="H7414" s="24" t="s">
        <v>1891</v>
      </c>
      <c r="I7414" s="24" t="s">
        <v>1892</v>
      </c>
      <c r="J7414" s="27" t="s">
        <v>1</v>
      </c>
      <c r="K7414" s="28">
        <v>26.08</v>
      </c>
      <c r="L7414" s="28">
        <v>0</v>
      </c>
    </row>
    <row r="7415" spans="1:12" x14ac:dyDescent="0.25">
      <c r="A7415" s="24" t="s">
        <v>3305</v>
      </c>
      <c r="B7415" s="26">
        <v>2015</v>
      </c>
      <c r="C7415" s="24">
        <v>9</v>
      </c>
      <c r="D7415" s="24" t="s">
        <v>1886</v>
      </c>
      <c r="E7415" s="26">
        <v>177</v>
      </c>
      <c r="F7415" s="24">
        <v>6273</v>
      </c>
      <c r="G7415" s="26" t="s">
        <v>9580</v>
      </c>
      <c r="H7415" s="24" t="s">
        <v>528</v>
      </c>
      <c r="I7415" s="24" t="s">
        <v>529</v>
      </c>
      <c r="J7415" s="27" t="s">
        <v>1</v>
      </c>
      <c r="K7415" s="28">
        <v>45.96</v>
      </c>
      <c r="L7415" s="28">
        <v>0</v>
      </c>
    </row>
    <row r="7416" spans="1:12" x14ac:dyDescent="0.25">
      <c r="A7416" s="24" t="s">
        <v>3305</v>
      </c>
      <c r="B7416" s="26">
        <v>2015</v>
      </c>
      <c r="C7416" s="24">
        <v>9</v>
      </c>
      <c r="D7416" s="24" t="s">
        <v>1886</v>
      </c>
      <c r="E7416" s="26">
        <v>177</v>
      </c>
      <c r="F7416" s="24">
        <v>1996</v>
      </c>
      <c r="G7416" s="26" t="s">
        <v>5303</v>
      </c>
      <c r="H7416" s="24" t="s">
        <v>618</v>
      </c>
      <c r="I7416" s="24" t="s">
        <v>619</v>
      </c>
      <c r="J7416" s="27" t="s">
        <v>1</v>
      </c>
      <c r="K7416" s="28">
        <v>13.04</v>
      </c>
      <c r="L7416" s="28">
        <v>0</v>
      </c>
    </row>
    <row r="7417" spans="1:12" x14ac:dyDescent="0.25">
      <c r="A7417" s="24" t="s">
        <v>3305</v>
      </c>
      <c r="B7417" s="26">
        <v>2015</v>
      </c>
      <c r="C7417" s="24">
        <v>9</v>
      </c>
      <c r="D7417" s="24" t="s">
        <v>1886</v>
      </c>
      <c r="E7417" s="26">
        <v>177</v>
      </c>
      <c r="F7417" s="24">
        <v>6274</v>
      </c>
      <c r="G7417" s="26" t="s">
        <v>9581</v>
      </c>
      <c r="H7417" s="24" t="s">
        <v>192</v>
      </c>
      <c r="I7417" s="24" t="s">
        <v>193</v>
      </c>
      <c r="J7417" s="27" t="s">
        <v>1</v>
      </c>
      <c r="K7417" s="28">
        <v>52.16</v>
      </c>
      <c r="L7417" s="28">
        <v>0</v>
      </c>
    </row>
    <row r="7418" spans="1:12" x14ac:dyDescent="0.25">
      <c r="A7418" s="24" t="s">
        <v>3305</v>
      </c>
      <c r="B7418" s="26">
        <v>2015</v>
      </c>
      <c r="C7418" s="24">
        <v>9</v>
      </c>
      <c r="D7418" s="24" t="s">
        <v>1886</v>
      </c>
      <c r="E7418" s="26">
        <v>177</v>
      </c>
      <c r="F7418" s="24">
        <v>6275</v>
      </c>
      <c r="G7418" s="26" t="s">
        <v>9582</v>
      </c>
      <c r="H7418" s="24" t="s">
        <v>126</v>
      </c>
      <c r="I7418" s="24" t="s">
        <v>127</v>
      </c>
      <c r="J7418" s="27" t="s">
        <v>1</v>
      </c>
      <c r="K7418" s="28">
        <v>26.08</v>
      </c>
      <c r="L7418" s="28">
        <v>0</v>
      </c>
    </row>
    <row r="7419" spans="1:12" x14ac:dyDescent="0.25">
      <c r="A7419" s="24" t="s">
        <v>3305</v>
      </c>
      <c r="B7419" s="26">
        <v>2015</v>
      </c>
      <c r="C7419" s="24">
        <v>9</v>
      </c>
      <c r="D7419" s="24" t="s">
        <v>1886</v>
      </c>
      <c r="E7419" s="26">
        <v>177</v>
      </c>
      <c r="F7419" s="24">
        <v>5722</v>
      </c>
      <c r="G7419" s="26" t="s">
        <v>9029</v>
      </c>
      <c r="H7419" s="24" t="s">
        <v>98</v>
      </c>
      <c r="I7419" s="24" t="s">
        <v>99</v>
      </c>
      <c r="J7419" s="27" t="s">
        <v>1</v>
      </c>
      <c r="K7419" s="28">
        <v>26.08</v>
      </c>
      <c r="L7419" s="28">
        <v>0</v>
      </c>
    </row>
    <row r="7420" spans="1:12" x14ac:dyDescent="0.25">
      <c r="A7420" s="24" t="s">
        <v>3305</v>
      </c>
      <c r="B7420" s="26">
        <v>2015</v>
      </c>
      <c r="C7420" s="24">
        <v>9</v>
      </c>
      <c r="D7420" s="24" t="s">
        <v>1886</v>
      </c>
      <c r="E7420" s="26">
        <v>177</v>
      </c>
      <c r="F7420" s="24">
        <v>6276</v>
      </c>
      <c r="G7420" s="26" t="s">
        <v>9583</v>
      </c>
      <c r="H7420" s="24" t="s">
        <v>192</v>
      </c>
      <c r="I7420" s="24" t="s">
        <v>193</v>
      </c>
      <c r="J7420" s="27" t="s">
        <v>1</v>
      </c>
      <c r="K7420" s="28">
        <v>26.08</v>
      </c>
      <c r="L7420" s="28">
        <v>0</v>
      </c>
    </row>
    <row r="7421" spans="1:12" x14ac:dyDescent="0.25">
      <c r="A7421" s="24" t="s">
        <v>3305</v>
      </c>
      <c r="B7421" s="26">
        <v>2015</v>
      </c>
      <c r="C7421" s="24">
        <v>9</v>
      </c>
      <c r="D7421" s="24" t="s">
        <v>1886</v>
      </c>
      <c r="E7421" s="26">
        <v>177</v>
      </c>
      <c r="F7421" s="24">
        <v>3015</v>
      </c>
      <c r="G7421" s="26" t="s">
        <v>6322</v>
      </c>
      <c r="H7421" s="24" t="s">
        <v>67</v>
      </c>
      <c r="I7421" s="24" t="s">
        <v>68</v>
      </c>
      <c r="J7421" s="27" t="s">
        <v>1</v>
      </c>
      <c r="K7421" s="28">
        <v>13.04</v>
      </c>
      <c r="L7421" s="28">
        <v>0</v>
      </c>
    </row>
    <row r="7422" spans="1:12" x14ac:dyDescent="0.25">
      <c r="A7422" s="24" t="s">
        <v>3305</v>
      </c>
      <c r="B7422" s="26">
        <v>2015</v>
      </c>
      <c r="C7422" s="24">
        <v>9</v>
      </c>
      <c r="D7422" s="24" t="s">
        <v>1886</v>
      </c>
      <c r="E7422" s="26">
        <v>177</v>
      </c>
      <c r="F7422" s="24">
        <v>4075</v>
      </c>
      <c r="G7422" s="26" t="s">
        <v>7382</v>
      </c>
      <c r="H7422" s="24" t="s">
        <v>65</v>
      </c>
      <c r="I7422" s="24" t="s">
        <v>66</v>
      </c>
      <c r="J7422" s="27" t="s">
        <v>1</v>
      </c>
      <c r="K7422" s="28">
        <v>13.04</v>
      </c>
      <c r="L7422" s="28">
        <v>0</v>
      </c>
    </row>
    <row r="7423" spans="1:12" x14ac:dyDescent="0.25">
      <c r="A7423" s="24" t="s">
        <v>3305</v>
      </c>
      <c r="B7423" s="26">
        <v>2015</v>
      </c>
      <c r="C7423" s="24">
        <v>9</v>
      </c>
      <c r="D7423" s="24" t="s">
        <v>1886</v>
      </c>
      <c r="E7423" s="26">
        <v>177</v>
      </c>
      <c r="F7423" s="24">
        <v>6277</v>
      </c>
      <c r="G7423" s="26" t="s">
        <v>9584</v>
      </c>
      <c r="H7423" s="24" t="s">
        <v>1502</v>
      </c>
      <c r="I7423" s="24" t="s">
        <v>1503</v>
      </c>
      <c r="J7423" s="27" t="s">
        <v>1</v>
      </c>
      <c r="K7423" s="28">
        <v>39.119999999999997</v>
      </c>
      <c r="L7423" s="28">
        <v>0</v>
      </c>
    </row>
    <row r="7424" spans="1:12" x14ac:dyDescent="0.25">
      <c r="A7424" s="24" t="s">
        <v>3305</v>
      </c>
      <c r="B7424" s="26">
        <v>2015</v>
      </c>
      <c r="C7424" s="24">
        <v>9</v>
      </c>
      <c r="D7424" s="24" t="s">
        <v>1886</v>
      </c>
      <c r="E7424" s="26">
        <v>177</v>
      </c>
      <c r="F7424" s="24">
        <v>4085</v>
      </c>
      <c r="G7424" s="26" t="s">
        <v>7392</v>
      </c>
      <c r="H7424" s="24" t="s">
        <v>126</v>
      </c>
      <c r="I7424" s="24" t="s">
        <v>127</v>
      </c>
      <c r="J7424" s="27" t="s">
        <v>1</v>
      </c>
      <c r="K7424" s="28">
        <v>13.04</v>
      </c>
      <c r="L7424" s="28">
        <v>0</v>
      </c>
    </row>
    <row r="7425" spans="1:12" x14ac:dyDescent="0.25">
      <c r="A7425" s="24" t="s">
        <v>3305</v>
      </c>
      <c r="B7425" s="26">
        <v>2015</v>
      </c>
      <c r="C7425" s="24">
        <v>9</v>
      </c>
      <c r="D7425" s="24" t="s">
        <v>1886</v>
      </c>
      <c r="E7425" s="26">
        <v>177</v>
      </c>
      <c r="F7425" s="24">
        <v>6278</v>
      </c>
      <c r="G7425" s="26" t="s">
        <v>9585</v>
      </c>
      <c r="H7425" s="24" t="s">
        <v>1336</v>
      </c>
      <c r="I7425" s="24" t="s">
        <v>1337</v>
      </c>
      <c r="J7425" s="27" t="s">
        <v>1</v>
      </c>
      <c r="K7425" s="28">
        <v>26.08</v>
      </c>
      <c r="L7425" s="28">
        <v>0</v>
      </c>
    </row>
    <row r="7426" spans="1:12" x14ac:dyDescent="0.25">
      <c r="A7426" s="24" t="s">
        <v>3305</v>
      </c>
      <c r="B7426" s="26">
        <v>2015</v>
      </c>
      <c r="C7426" s="24">
        <v>9</v>
      </c>
      <c r="D7426" s="24" t="s">
        <v>1886</v>
      </c>
      <c r="E7426" s="26">
        <v>177</v>
      </c>
      <c r="F7426" s="24">
        <v>4086</v>
      </c>
      <c r="G7426" s="26" t="s">
        <v>7393</v>
      </c>
      <c r="H7426" s="24" t="s">
        <v>65</v>
      </c>
      <c r="I7426" s="24" t="s">
        <v>66</v>
      </c>
      <c r="J7426" s="27" t="s">
        <v>1</v>
      </c>
      <c r="K7426" s="28">
        <v>26.08</v>
      </c>
      <c r="L7426" s="28">
        <v>0</v>
      </c>
    </row>
    <row r="7427" spans="1:12" x14ac:dyDescent="0.25">
      <c r="A7427" s="24" t="s">
        <v>3305</v>
      </c>
      <c r="B7427" s="26">
        <v>2015</v>
      </c>
      <c r="C7427" s="24">
        <v>9</v>
      </c>
      <c r="D7427" s="24" t="s">
        <v>1886</v>
      </c>
      <c r="E7427" s="26">
        <v>177</v>
      </c>
      <c r="F7427" s="24">
        <v>111</v>
      </c>
      <c r="G7427" s="26" t="s">
        <v>3418</v>
      </c>
      <c r="H7427" s="24" t="s">
        <v>1893</v>
      </c>
      <c r="I7427" s="24" t="s">
        <v>1894</v>
      </c>
      <c r="J7427" s="27" t="s">
        <v>1</v>
      </c>
      <c r="K7427" s="28">
        <v>18.32</v>
      </c>
      <c r="L7427" s="28">
        <v>0</v>
      </c>
    </row>
    <row r="7428" spans="1:12" x14ac:dyDescent="0.25">
      <c r="A7428" s="24" t="s">
        <v>3305</v>
      </c>
      <c r="B7428" s="26">
        <v>2015</v>
      </c>
      <c r="C7428" s="24">
        <v>9</v>
      </c>
      <c r="D7428" s="24" t="s">
        <v>1886</v>
      </c>
      <c r="E7428" s="26">
        <v>177</v>
      </c>
      <c r="F7428" s="24">
        <v>6279</v>
      </c>
      <c r="G7428" s="26" t="s">
        <v>9586</v>
      </c>
      <c r="H7428" s="24" t="s">
        <v>426</v>
      </c>
      <c r="I7428" s="24" t="s">
        <v>427</v>
      </c>
      <c r="J7428" s="27" t="s">
        <v>1</v>
      </c>
      <c r="K7428" s="28">
        <v>45.96</v>
      </c>
      <c r="L7428" s="28">
        <v>0</v>
      </c>
    </row>
    <row r="7429" spans="1:12" x14ac:dyDescent="0.25">
      <c r="A7429" s="24" t="s">
        <v>3305</v>
      </c>
      <c r="B7429" s="26">
        <v>2015</v>
      </c>
      <c r="C7429" s="24">
        <v>9</v>
      </c>
      <c r="D7429" s="24" t="s">
        <v>1886</v>
      </c>
      <c r="E7429" s="26">
        <v>177</v>
      </c>
      <c r="F7429" s="24">
        <v>6280</v>
      </c>
      <c r="G7429" s="26" t="s">
        <v>9587</v>
      </c>
      <c r="H7429" s="24" t="s">
        <v>112</v>
      </c>
      <c r="I7429" s="24" t="s">
        <v>113</v>
      </c>
      <c r="J7429" s="27" t="s">
        <v>1</v>
      </c>
      <c r="K7429" s="28">
        <v>26.08</v>
      </c>
      <c r="L7429" s="28">
        <v>0</v>
      </c>
    </row>
    <row r="7430" spans="1:12" x14ac:dyDescent="0.25">
      <c r="A7430" s="24" t="s">
        <v>3305</v>
      </c>
      <c r="B7430" s="26">
        <v>2015</v>
      </c>
      <c r="C7430" s="24">
        <v>9</v>
      </c>
      <c r="D7430" s="24" t="s">
        <v>1886</v>
      </c>
      <c r="E7430" s="26">
        <v>177</v>
      </c>
      <c r="F7430" s="24">
        <v>6281</v>
      </c>
      <c r="G7430" s="26" t="s">
        <v>9588</v>
      </c>
      <c r="H7430" s="24" t="s">
        <v>992</v>
      </c>
      <c r="I7430" s="24" t="s">
        <v>993</v>
      </c>
      <c r="J7430" s="27" t="s">
        <v>1</v>
      </c>
      <c r="K7430" s="28">
        <v>26.08</v>
      </c>
      <c r="L7430" s="28">
        <v>0</v>
      </c>
    </row>
    <row r="7431" spans="1:12" x14ac:dyDescent="0.25">
      <c r="A7431" s="24" t="s">
        <v>3305</v>
      </c>
      <c r="B7431" s="26">
        <v>2015</v>
      </c>
      <c r="C7431" s="24">
        <v>9</v>
      </c>
      <c r="D7431" s="24" t="s">
        <v>1886</v>
      </c>
      <c r="E7431" s="26">
        <v>177</v>
      </c>
      <c r="F7431" s="24">
        <v>4830</v>
      </c>
      <c r="G7431" s="26" t="s">
        <v>8137</v>
      </c>
      <c r="H7431" s="24" t="s">
        <v>90</v>
      </c>
      <c r="I7431" s="24" t="s">
        <v>91</v>
      </c>
      <c r="J7431" s="27" t="s">
        <v>1</v>
      </c>
      <c r="K7431" s="28">
        <v>26.08</v>
      </c>
      <c r="L7431" s="28">
        <v>0</v>
      </c>
    </row>
    <row r="7432" spans="1:12" x14ac:dyDescent="0.25">
      <c r="A7432" s="24" t="s">
        <v>3305</v>
      </c>
      <c r="B7432" s="26">
        <v>2015</v>
      </c>
      <c r="C7432" s="24">
        <v>9</v>
      </c>
      <c r="D7432" s="24" t="s">
        <v>1886</v>
      </c>
      <c r="E7432" s="26">
        <v>177</v>
      </c>
      <c r="F7432" s="24">
        <v>2391</v>
      </c>
      <c r="G7432" s="26" t="s">
        <v>5698</v>
      </c>
      <c r="H7432" s="24" t="s">
        <v>126</v>
      </c>
      <c r="I7432" s="24" t="s">
        <v>127</v>
      </c>
      <c r="J7432" s="27" t="s">
        <v>1</v>
      </c>
      <c r="K7432" s="28">
        <v>26.08</v>
      </c>
      <c r="L7432" s="28">
        <v>0</v>
      </c>
    </row>
    <row r="7433" spans="1:12" x14ac:dyDescent="0.25">
      <c r="A7433" s="24" t="s">
        <v>3305</v>
      </c>
      <c r="B7433" s="26">
        <v>2015</v>
      </c>
      <c r="C7433" s="24">
        <v>9</v>
      </c>
      <c r="D7433" s="24" t="s">
        <v>1886</v>
      </c>
      <c r="E7433" s="26">
        <v>177</v>
      </c>
      <c r="F7433" s="24">
        <v>6282</v>
      </c>
      <c r="G7433" s="26" t="s">
        <v>9589</v>
      </c>
      <c r="H7433" s="24" t="s">
        <v>192</v>
      </c>
      <c r="I7433" s="24" t="s">
        <v>193</v>
      </c>
      <c r="J7433" s="27" t="s">
        <v>1</v>
      </c>
      <c r="K7433" s="28">
        <v>13.04</v>
      </c>
      <c r="L7433" s="28">
        <v>0</v>
      </c>
    </row>
    <row r="7434" spans="1:12" x14ac:dyDescent="0.25">
      <c r="A7434" s="24" t="s">
        <v>3305</v>
      </c>
      <c r="B7434" s="26">
        <v>2015</v>
      </c>
      <c r="C7434" s="24">
        <v>9</v>
      </c>
      <c r="D7434" s="24" t="s">
        <v>1886</v>
      </c>
      <c r="E7434" s="26">
        <v>177</v>
      </c>
      <c r="F7434" s="24">
        <v>6283</v>
      </c>
      <c r="G7434" s="26" t="s">
        <v>9590</v>
      </c>
      <c r="H7434" s="24" t="s">
        <v>528</v>
      </c>
      <c r="I7434" s="24" t="s">
        <v>529</v>
      </c>
      <c r="J7434" s="27" t="s">
        <v>1</v>
      </c>
      <c r="K7434" s="28">
        <v>39.119999999999997</v>
      </c>
      <c r="L7434" s="28">
        <v>0</v>
      </c>
    </row>
    <row r="7435" spans="1:12" x14ac:dyDescent="0.25">
      <c r="A7435" s="24" t="s">
        <v>3305</v>
      </c>
      <c r="B7435" s="26">
        <v>2015</v>
      </c>
      <c r="C7435" s="24">
        <v>9</v>
      </c>
      <c r="D7435" s="24" t="s">
        <v>1886</v>
      </c>
      <c r="E7435" s="26">
        <v>177</v>
      </c>
      <c r="F7435" s="24">
        <v>735</v>
      </c>
      <c r="G7435" s="26" t="s">
        <v>4042</v>
      </c>
      <c r="H7435" s="24" t="s">
        <v>65</v>
      </c>
      <c r="I7435" s="24" t="s">
        <v>66</v>
      </c>
      <c r="J7435" s="27" t="s">
        <v>1</v>
      </c>
      <c r="K7435" s="28">
        <v>26.08</v>
      </c>
      <c r="L7435" s="28">
        <v>0</v>
      </c>
    </row>
    <row r="7436" spans="1:12" x14ac:dyDescent="0.25">
      <c r="A7436" s="24" t="s">
        <v>3305</v>
      </c>
      <c r="B7436" s="26">
        <v>2015</v>
      </c>
      <c r="C7436" s="24">
        <v>9</v>
      </c>
      <c r="D7436" s="24" t="s">
        <v>1886</v>
      </c>
      <c r="E7436" s="26">
        <v>177</v>
      </c>
      <c r="F7436" s="24">
        <v>6284</v>
      </c>
      <c r="G7436" s="26" t="s">
        <v>9591</v>
      </c>
      <c r="H7436" s="24" t="s">
        <v>1895</v>
      </c>
      <c r="I7436" s="24" t="s">
        <v>1896</v>
      </c>
      <c r="J7436" s="27" t="s">
        <v>1</v>
      </c>
      <c r="K7436" s="28">
        <v>13.04</v>
      </c>
      <c r="L7436" s="28">
        <v>0</v>
      </c>
    </row>
    <row r="7437" spans="1:12" x14ac:dyDescent="0.25">
      <c r="A7437" s="24" t="s">
        <v>3305</v>
      </c>
      <c r="B7437" s="26">
        <v>2015</v>
      </c>
      <c r="C7437" s="24">
        <v>9</v>
      </c>
      <c r="D7437" s="24" t="s">
        <v>1886</v>
      </c>
      <c r="E7437" s="26">
        <v>177</v>
      </c>
      <c r="F7437" s="24">
        <v>6285</v>
      </c>
      <c r="G7437" s="26" t="s">
        <v>9592</v>
      </c>
      <c r="H7437" s="24" t="s">
        <v>1336</v>
      </c>
      <c r="I7437" s="24" t="s">
        <v>1337</v>
      </c>
      <c r="J7437" s="27" t="s">
        <v>1</v>
      </c>
      <c r="K7437" s="28">
        <v>26.08</v>
      </c>
      <c r="L7437" s="28">
        <v>0</v>
      </c>
    </row>
    <row r="7438" spans="1:12" x14ac:dyDescent="0.25">
      <c r="A7438" s="24" t="s">
        <v>3305</v>
      </c>
      <c r="B7438" s="26">
        <v>2015</v>
      </c>
      <c r="C7438" s="24">
        <v>9</v>
      </c>
      <c r="D7438" s="24" t="s">
        <v>1886</v>
      </c>
      <c r="E7438" s="26">
        <v>177</v>
      </c>
      <c r="F7438" s="24">
        <v>19</v>
      </c>
      <c r="G7438" s="26" t="s">
        <v>3326</v>
      </c>
      <c r="H7438" s="24" t="s">
        <v>65</v>
      </c>
      <c r="I7438" s="24" t="s">
        <v>66</v>
      </c>
      <c r="J7438" s="27" t="s">
        <v>1</v>
      </c>
      <c r="K7438" s="28">
        <v>13.04</v>
      </c>
      <c r="L7438" s="28">
        <v>0</v>
      </c>
    </row>
    <row r="7439" spans="1:12" x14ac:dyDescent="0.25">
      <c r="A7439" s="24" t="s">
        <v>3305</v>
      </c>
      <c r="B7439" s="26">
        <v>2015</v>
      </c>
      <c r="C7439" s="24">
        <v>9</v>
      </c>
      <c r="D7439" s="24" t="s">
        <v>1886</v>
      </c>
      <c r="E7439" s="26">
        <v>177</v>
      </c>
      <c r="F7439" s="24">
        <v>4076</v>
      </c>
      <c r="G7439" s="26" t="s">
        <v>7383</v>
      </c>
      <c r="H7439" s="24" t="s">
        <v>192</v>
      </c>
      <c r="I7439" s="24" t="s">
        <v>193</v>
      </c>
      <c r="J7439" s="27" t="s">
        <v>1</v>
      </c>
      <c r="K7439" s="28">
        <v>13.04</v>
      </c>
      <c r="L7439" s="28">
        <v>0</v>
      </c>
    </row>
    <row r="7440" spans="1:12" x14ac:dyDescent="0.25">
      <c r="A7440" s="24" t="s">
        <v>3305</v>
      </c>
      <c r="B7440" s="26">
        <v>2015</v>
      </c>
      <c r="C7440" s="24">
        <v>9</v>
      </c>
      <c r="D7440" s="24" t="s">
        <v>1886</v>
      </c>
      <c r="E7440" s="26">
        <v>177</v>
      </c>
      <c r="F7440" s="24">
        <v>6286</v>
      </c>
      <c r="G7440" s="26" t="s">
        <v>9593</v>
      </c>
      <c r="H7440" s="24" t="s">
        <v>1336</v>
      </c>
      <c r="I7440" s="24" t="s">
        <v>1337</v>
      </c>
      <c r="J7440" s="27" t="s">
        <v>1</v>
      </c>
      <c r="K7440" s="28">
        <v>13.04</v>
      </c>
      <c r="L7440" s="28">
        <v>0</v>
      </c>
    </row>
    <row r="7441" spans="1:12" x14ac:dyDescent="0.25">
      <c r="A7441" s="24" t="s">
        <v>3305</v>
      </c>
      <c r="B7441" s="26">
        <v>2015</v>
      </c>
      <c r="C7441" s="24">
        <v>9</v>
      </c>
      <c r="D7441" s="24" t="s">
        <v>1886</v>
      </c>
      <c r="E7441" s="26">
        <v>177</v>
      </c>
      <c r="F7441" s="24">
        <v>6287</v>
      </c>
      <c r="G7441" s="26" t="s">
        <v>9594</v>
      </c>
      <c r="H7441" s="24" t="s">
        <v>1454</v>
      </c>
      <c r="I7441" s="24" t="s">
        <v>1455</v>
      </c>
      <c r="J7441" s="27" t="s">
        <v>1</v>
      </c>
      <c r="K7441" s="28">
        <v>13.04</v>
      </c>
      <c r="L7441" s="28">
        <v>0</v>
      </c>
    </row>
    <row r="7442" spans="1:12" x14ac:dyDescent="0.25">
      <c r="A7442" s="24" t="s">
        <v>3305</v>
      </c>
      <c r="B7442" s="26">
        <v>2015</v>
      </c>
      <c r="C7442" s="24">
        <v>9</v>
      </c>
      <c r="D7442" s="24" t="s">
        <v>1886</v>
      </c>
      <c r="E7442" s="26">
        <v>177</v>
      </c>
      <c r="F7442" s="24">
        <v>2295</v>
      </c>
      <c r="G7442" s="26" t="s">
        <v>5602</v>
      </c>
      <c r="H7442" s="24" t="s">
        <v>1504</v>
      </c>
      <c r="I7442" s="24" t="s">
        <v>1505</v>
      </c>
      <c r="J7442" s="27" t="s">
        <v>1</v>
      </c>
      <c r="K7442" s="28">
        <v>13.04</v>
      </c>
      <c r="L7442" s="28">
        <v>0</v>
      </c>
    </row>
    <row r="7443" spans="1:12" x14ac:dyDescent="0.25">
      <c r="A7443" s="24" t="s">
        <v>3305</v>
      </c>
      <c r="B7443" s="26">
        <v>2015</v>
      </c>
      <c r="C7443" s="24">
        <v>9</v>
      </c>
      <c r="D7443" s="24" t="s">
        <v>1886</v>
      </c>
      <c r="E7443" s="26">
        <v>177</v>
      </c>
      <c r="F7443" s="24">
        <v>6288</v>
      </c>
      <c r="G7443" s="26" t="s">
        <v>9595</v>
      </c>
      <c r="H7443" s="24" t="s">
        <v>184</v>
      </c>
      <c r="I7443" s="24" t="s">
        <v>185</v>
      </c>
      <c r="J7443" s="27" t="s">
        <v>1</v>
      </c>
      <c r="K7443" s="28">
        <v>26.08</v>
      </c>
      <c r="L7443" s="28">
        <v>0</v>
      </c>
    </row>
    <row r="7444" spans="1:12" x14ac:dyDescent="0.25">
      <c r="A7444" s="24" t="s">
        <v>3305</v>
      </c>
      <c r="B7444" s="26">
        <v>2015</v>
      </c>
      <c r="C7444" s="24">
        <v>9</v>
      </c>
      <c r="D7444" s="24" t="s">
        <v>1886</v>
      </c>
      <c r="E7444" s="26">
        <v>177</v>
      </c>
      <c r="F7444" s="24">
        <v>6289</v>
      </c>
      <c r="G7444" s="26" t="s">
        <v>9596</v>
      </c>
      <c r="H7444" s="24" t="s">
        <v>510</v>
      </c>
      <c r="I7444" s="24" t="s">
        <v>511</v>
      </c>
      <c r="J7444" s="27" t="s">
        <v>1</v>
      </c>
      <c r="K7444" s="28">
        <v>49.06</v>
      </c>
      <c r="L7444" s="28">
        <v>0</v>
      </c>
    </row>
    <row r="7445" spans="1:12" x14ac:dyDescent="0.25">
      <c r="A7445" s="24" t="s">
        <v>3305</v>
      </c>
      <c r="B7445" s="26">
        <v>2015</v>
      </c>
      <c r="C7445" s="24">
        <v>9</v>
      </c>
      <c r="D7445" s="24" t="s">
        <v>1886</v>
      </c>
      <c r="E7445" s="26">
        <v>177</v>
      </c>
      <c r="F7445" s="24">
        <v>6290</v>
      </c>
      <c r="G7445" s="26" t="s">
        <v>9597</v>
      </c>
      <c r="H7445" s="24" t="s">
        <v>338</v>
      </c>
      <c r="I7445" s="24" t="s">
        <v>339</v>
      </c>
      <c r="J7445" s="27" t="s">
        <v>1</v>
      </c>
      <c r="K7445" s="28">
        <v>52.16</v>
      </c>
      <c r="L7445" s="28">
        <v>0</v>
      </c>
    </row>
    <row r="7446" spans="1:12" x14ac:dyDescent="0.25">
      <c r="A7446" s="24" t="s">
        <v>3305</v>
      </c>
      <c r="B7446" s="26">
        <v>2015</v>
      </c>
      <c r="C7446" s="24">
        <v>9</v>
      </c>
      <c r="D7446" s="24" t="s">
        <v>1886</v>
      </c>
      <c r="E7446" s="26">
        <v>177</v>
      </c>
      <c r="F7446" s="24">
        <v>6291</v>
      </c>
      <c r="G7446" s="26" t="s">
        <v>9598</v>
      </c>
      <c r="H7446" s="24" t="s">
        <v>126</v>
      </c>
      <c r="I7446" s="24" t="s">
        <v>127</v>
      </c>
      <c r="J7446" s="27" t="s">
        <v>1</v>
      </c>
      <c r="K7446" s="28">
        <v>26.08</v>
      </c>
      <c r="L7446" s="28">
        <v>0</v>
      </c>
    </row>
    <row r="7447" spans="1:12" x14ac:dyDescent="0.25">
      <c r="A7447" s="24" t="s">
        <v>3305</v>
      </c>
      <c r="B7447" s="26">
        <v>2015</v>
      </c>
      <c r="C7447" s="24">
        <v>9</v>
      </c>
      <c r="D7447" s="24" t="s">
        <v>1886</v>
      </c>
      <c r="E7447" s="26">
        <v>177</v>
      </c>
      <c r="F7447" s="24">
        <v>6292</v>
      </c>
      <c r="G7447" s="26" t="s">
        <v>9599</v>
      </c>
      <c r="H7447" s="24" t="s">
        <v>992</v>
      </c>
      <c r="I7447" s="24" t="s">
        <v>993</v>
      </c>
      <c r="J7447" s="27" t="s">
        <v>1</v>
      </c>
      <c r="K7447" s="28">
        <v>26.08</v>
      </c>
      <c r="L7447" s="28">
        <v>0</v>
      </c>
    </row>
    <row r="7448" spans="1:12" x14ac:dyDescent="0.25">
      <c r="A7448" s="24" t="s">
        <v>3305</v>
      </c>
      <c r="B7448" s="26">
        <v>2015</v>
      </c>
      <c r="C7448" s="24">
        <v>9</v>
      </c>
      <c r="D7448" s="24" t="s">
        <v>1886</v>
      </c>
      <c r="E7448" s="26">
        <v>177</v>
      </c>
      <c r="F7448" s="24">
        <v>6293</v>
      </c>
      <c r="G7448" s="26" t="s">
        <v>9600</v>
      </c>
      <c r="H7448" s="24" t="s">
        <v>1436</v>
      </c>
      <c r="I7448" s="24" t="s">
        <v>1437</v>
      </c>
      <c r="J7448" s="27" t="s">
        <v>1</v>
      </c>
      <c r="K7448" s="28">
        <v>39.119999999999997</v>
      </c>
      <c r="L7448" s="28">
        <v>0</v>
      </c>
    </row>
    <row r="7449" spans="1:12" x14ac:dyDescent="0.25">
      <c r="A7449" s="24" t="s">
        <v>3305</v>
      </c>
      <c r="B7449" s="26">
        <v>2015</v>
      </c>
      <c r="C7449" s="24">
        <v>9</v>
      </c>
      <c r="D7449" s="24" t="s">
        <v>1886</v>
      </c>
      <c r="E7449" s="26">
        <v>177</v>
      </c>
      <c r="F7449" s="24">
        <v>6294</v>
      </c>
      <c r="G7449" s="26" t="s">
        <v>9601</v>
      </c>
      <c r="H7449" s="24" t="s">
        <v>1014</v>
      </c>
      <c r="I7449" s="24" t="s">
        <v>1015</v>
      </c>
      <c r="J7449" s="27" t="s">
        <v>1</v>
      </c>
      <c r="K7449" s="28">
        <v>13.04</v>
      </c>
      <c r="L7449" s="28">
        <v>0</v>
      </c>
    </row>
    <row r="7450" spans="1:12" x14ac:dyDescent="0.25">
      <c r="A7450" s="24" t="s">
        <v>3305</v>
      </c>
      <c r="B7450" s="26">
        <v>2015</v>
      </c>
      <c r="C7450" s="24">
        <v>9</v>
      </c>
      <c r="D7450" s="24" t="s">
        <v>1886</v>
      </c>
      <c r="E7450" s="26">
        <v>177</v>
      </c>
      <c r="F7450" s="24">
        <v>6295</v>
      </c>
      <c r="G7450" s="26" t="s">
        <v>9602</v>
      </c>
      <c r="H7450" s="24" t="s">
        <v>1140</v>
      </c>
      <c r="I7450" s="24" t="s">
        <v>1141</v>
      </c>
      <c r="J7450" s="27" t="s">
        <v>1</v>
      </c>
      <c r="K7450" s="28">
        <v>39.119999999999997</v>
      </c>
      <c r="L7450" s="28">
        <v>0</v>
      </c>
    </row>
    <row r="7451" spans="1:12" x14ac:dyDescent="0.25">
      <c r="A7451" s="24" t="s">
        <v>3305</v>
      </c>
      <c r="B7451" s="26">
        <v>2015</v>
      </c>
      <c r="C7451" s="24">
        <v>9</v>
      </c>
      <c r="D7451" s="24" t="s">
        <v>1886</v>
      </c>
      <c r="E7451" s="26">
        <v>177</v>
      </c>
      <c r="F7451" s="24">
        <v>4078</v>
      </c>
      <c r="G7451" s="26" t="s">
        <v>7385</v>
      </c>
      <c r="H7451" s="24" t="s">
        <v>1496</v>
      </c>
      <c r="I7451" s="24" t="s">
        <v>1497</v>
      </c>
      <c r="J7451" s="27" t="s">
        <v>1</v>
      </c>
      <c r="K7451" s="28">
        <v>13.04</v>
      </c>
      <c r="L7451" s="28">
        <v>0</v>
      </c>
    </row>
    <row r="7452" spans="1:12" x14ac:dyDescent="0.25">
      <c r="A7452" s="24" t="s">
        <v>3305</v>
      </c>
      <c r="B7452" s="26">
        <v>2015</v>
      </c>
      <c r="C7452" s="24">
        <v>9</v>
      </c>
      <c r="D7452" s="24" t="s">
        <v>1886</v>
      </c>
      <c r="E7452" s="26">
        <v>177</v>
      </c>
      <c r="F7452" s="24">
        <v>6296</v>
      </c>
      <c r="G7452" s="26" t="s">
        <v>9603</v>
      </c>
      <c r="H7452" s="24" t="s">
        <v>484</v>
      </c>
      <c r="I7452" s="24" t="s">
        <v>485</v>
      </c>
      <c r="J7452" s="27" t="s">
        <v>1</v>
      </c>
      <c r="K7452" s="28">
        <v>13.04</v>
      </c>
      <c r="L7452" s="28">
        <v>0</v>
      </c>
    </row>
    <row r="7453" spans="1:12" x14ac:dyDescent="0.25">
      <c r="A7453" s="24" t="s">
        <v>3305</v>
      </c>
      <c r="B7453" s="26">
        <v>2015</v>
      </c>
      <c r="C7453" s="24">
        <v>9</v>
      </c>
      <c r="D7453" s="24" t="s">
        <v>1886</v>
      </c>
      <c r="E7453" s="26">
        <v>177</v>
      </c>
      <c r="F7453" s="24">
        <v>6297</v>
      </c>
      <c r="G7453" s="26" t="s">
        <v>9604</v>
      </c>
      <c r="H7453" s="24" t="s">
        <v>1336</v>
      </c>
      <c r="I7453" s="24" t="s">
        <v>1337</v>
      </c>
      <c r="J7453" s="27" t="s">
        <v>1</v>
      </c>
      <c r="K7453" s="28">
        <v>13.04</v>
      </c>
      <c r="L7453" s="28">
        <v>0</v>
      </c>
    </row>
    <row r="7454" spans="1:12" x14ac:dyDescent="0.25">
      <c r="A7454" s="24" t="s">
        <v>3305</v>
      </c>
      <c r="B7454" s="26">
        <v>2015</v>
      </c>
      <c r="C7454" s="24">
        <v>9</v>
      </c>
      <c r="D7454" s="24" t="s">
        <v>1886</v>
      </c>
      <c r="E7454" s="26">
        <v>177</v>
      </c>
      <c r="F7454" s="24">
        <v>59</v>
      </c>
      <c r="G7454" s="26" t="s">
        <v>3366</v>
      </c>
      <c r="H7454" s="24" t="s">
        <v>126</v>
      </c>
      <c r="I7454" s="24" t="s">
        <v>127</v>
      </c>
      <c r="J7454" s="27" t="s">
        <v>1</v>
      </c>
      <c r="K7454" s="28">
        <v>26.08</v>
      </c>
      <c r="L7454" s="28">
        <v>0</v>
      </c>
    </row>
    <row r="7455" spans="1:12" x14ac:dyDescent="0.25">
      <c r="A7455" s="24" t="s">
        <v>3305</v>
      </c>
      <c r="B7455" s="26">
        <v>2015</v>
      </c>
      <c r="C7455" s="24">
        <v>9</v>
      </c>
      <c r="D7455" s="24" t="s">
        <v>1886</v>
      </c>
      <c r="E7455" s="26">
        <v>177</v>
      </c>
      <c r="F7455" s="24">
        <v>6298</v>
      </c>
      <c r="G7455" s="26" t="s">
        <v>9605</v>
      </c>
      <c r="H7455" s="24" t="s">
        <v>126</v>
      </c>
      <c r="I7455" s="24" t="s">
        <v>127</v>
      </c>
      <c r="J7455" s="27" t="s">
        <v>1</v>
      </c>
      <c r="K7455" s="28">
        <v>13.04</v>
      </c>
      <c r="L7455" s="28">
        <v>0</v>
      </c>
    </row>
    <row r="7456" spans="1:12" x14ac:dyDescent="0.25">
      <c r="A7456" s="24" t="s">
        <v>3305</v>
      </c>
      <c r="B7456" s="26">
        <v>2015</v>
      </c>
      <c r="C7456" s="24">
        <v>9</v>
      </c>
      <c r="D7456" s="24" t="s">
        <v>1886</v>
      </c>
      <c r="E7456" s="26">
        <v>177</v>
      </c>
      <c r="F7456" s="24">
        <v>6299</v>
      </c>
      <c r="G7456" s="26" t="s">
        <v>9606</v>
      </c>
      <c r="H7456" s="24" t="s">
        <v>1516</v>
      </c>
      <c r="I7456" s="24" t="s">
        <v>1517</v>
      </c>
      <c r="J7456" s="27" t="s">
        <v>1</v>
      </c>
      <c r="K7456" s="28">
        <v>13.04</v>
      </c>
      <c r="L7456" s="28">
        <v>0</v>
      </c>
    </row>
    <row r="7457" spans="1:12" x14ac:dyDescent="0.25">
      <c r="A7457" s="24" t="s">
        <v>3305</v>
      </c>
      <c r="B7457" s="26">
        <v>2015</v>
      </c>
      <c r="C7457" s="24">
        <v>9</v>
      </c>
      <c r="D7457" s="24" t="s">
        <v>1886</v>
      </c>
      <c r="E7457" s="26">
        <v>177</v>
      </c>
      <c r="F7457" s="24">
        <v>6300</v>
      </c>
      <c r="G7457" s="26" t="s">
        <v>9607</v>
      </c>
      <c r="H7457" s="24" t="s">
        <v>126</v>
      </c>
      <c r="I7457" s="24" t="s">
        <v>127</v>
      </c>
      <c r="J7457" s="27" t="s">
        <v>1</v>
      </c>
      <c r="K7457" s="28">
        <v>26.08</v>
      </c>
      <c r="L7457" s="28">
        <v>0</v>
      </c>
    </row>
    <row r="7458" spans="1:12" x14ac:dyDescent="0.25">
      <c r="A7458" s="24" t="s">
        <v>3305</v>
      </c>
      <c r="B7458" s="26">
        <v>2015</v>
      </c>
      <c r="C7458" s="24">
        <v>9</v>
      </c>
      <c r="D7458" s="24" t="s">
        <v>1886</v>
      </c>
      <c r="E7458" s="26">
        <v>177</v>
      </c>
      <c r="F7458" s="24">
        <v>6301</v>
      </c>
      <c r="G7458" s="26" t="s">
        <v>9608</v>
      </c>
      <c r="H7458" s="24" t="s">
        <v>65</v>
      </c>
      <c r="I7458" s="24" t="s">
        <v>66</v>
      </c>
      <c r="J7458" s="27" t="s">
        <v>1</v>
      </c>
      <c r="K7458" s="28">
        <v>13.04</v>
      </c>
      <c r="L7458" s="28">
        <v>0</v>
      </c>
    </row>
    <row r="7459" spans="1:12" x14ac:dyDescent="0.25">
      <c r="A7459" s="24" t="s">
        <v>3305</v>
      </c>
      <c r="B7459" s="26">
        <v>2015</v>
      </c>
      <c r="C7459" s="24">
        <v>9</v>
      </c>
      <c r="D7459" s="24" t="s">
        <v>1886</v>
      </c>
      <c r="E7459" s="26">
        <v>177</v>
      </c>
      <c r="F7459" s="24">
        <v>6302</v>
      </c>
      <c r="G7459" s="26" t="s">
        <v>9609</v>
      </c>
      <c r="H7459" s="24" t="s">
        <v>792</v>
      </c>
      <c r="I7459" s="24" t="s">
        <v>793</v>
      </c>
      <c r="J7459" s="27" t="s">
        <v>1</v>
      </c>
      <c r="K7459" s="28">
        <v>26.08</v>
      </c>
      <c r="L7459" s="28">
        <v>0</v>
      </c>
    </row>
    <row r="7460" spans="1:12" x14ac:dyDescent="0.25">
      <c r="A7460" s="24" t="s">
        <v>3305</v>
      </c>
      <c r="B7460" s="26">
        <v>2015</v>
      </c>
      <c r="C7460" s="24">
        <v>9</v>
      </c>
      <c r="D7460" s="24" t="s">
        <v>1886</v>
      </c>
      <c r="E7460" s="26">
        <v>177</v>
      </c>
      <c r="F7460" s="24">
        <v>6303</v>
      </c>
      <c r="G7460" s="26" t="s">
        <v>9610</v>
      </c>
      <c r="H7460" s="24" t="s">
        <v>1526</v>
      </c>
      <c r="I7460" s="24" t="s">
        <v>1527</v>
      </c>
      <c r="J7460" s="27" t="s">
        <v>1</v>
      </c>
      <c r="K7460" s="28">
        <v>13.04</v>
      </c>
      <c r="L7460" s="28">
        <v>0</v>
      </c>
    </row>
    <row r="7461" spans="1:12" x14ac:dyDescent="0.25">
      <c r="A7461" s="24" t="s">
        <v>3305</v>
      </c>
      <c r="B7461" s="26">
        <v>2015</v>
      </c>
      <c r="C7461" s="24">
        <v>9</v>
      </c>
      <c r="D7461" s="24" t="s">
        <v>1886</v>
      </c>
      <c r="E7461" s="26">
        <v>177</v>
      </c>
      <c r="F7461" s="24">
        <v>1901</v>
      </c>
      <c r="G7461" s="26" t="s">
        <v>5208</v>
      </c>
      <c r="H7461" s="24" t="s">
        <v>992</v>
      </c>
      <c r="I7461" s="24" t="s">
        <v>993</v>
      </c>
      <c r="J7461" s="27" t="s">
        <v>1</v>
      </c>
      <c r="K7461" s="28">
        <v>39.119999999999997</v>
      </c>
      <c r="L7461" s="28">
        <v>0</v>
      </c>
    </row>
    <row r="7462" spans="1:12" x14ac:dyDescent="0.25">
      <c r="A7462" s="24" t="s">
        <v>3305</v>
      </c>
      <c r="B7462" s="26">
        <v>2015</v>
      </c>
      <c r="C7462" s="24">
        <v>9</v>
      </c>
      <c r="D7462" s="24" t="s">
        <v>1886</v>
      </c>
      <c r="E7462" s="26">
        <v>177</v>
      </c>
      <c r="F7462" s="24">
        <v>1209</v>
      </c>
      <c r="G7462" s="26" t="s">
        <v>4516</v>
      </c>
      <c r="H7462" s="24" t="s">
        <v>1504</v>
      </c>
      <c r="I7462" s="24" t="s">
        <v>1505</v>
      </c>
      <c r="J7462" s="27" t="s">
        <v>1</v>
      </c>
      <c r="K7462" s="28">
        <v>13.04</v>
      </c>
      <c r="L7462" s="28">
        <v>0</v>
      </c>
    </row>
    <row r="7463" spans="1:12" x14ac:dyDescent="0.25">
      <c r="A7463" s="24" t="s">
        <v>3305</v>
      </c>
      <c r="B7463" s="26">
        <v>2015</v>
      </c>
      <c r="C7463" s="24">
        <v>9</v>
      </c>
      <c r="D7463" s="24" t="s">
        <v>1886</v>
      </c>
      <c r="E7463" s="26">
        <v>177</v>
      </c>
      <c r="F7463" s="24">
        <v>6304</v>
      </c>
      <c r="G7463" s="26" t="s">
        <v>9611</v>
      </c>
      <c r="H7463" s="24" t="s">
        <v>184</v>
      </c>
      <c r="I7463" s="24" t="s">
        <v>185</v>
      </c>
      <c r="J7463" s="27" t="s">
        <v>1</v>
      </c>
      <c r="K7463" s="28">
        <v>26.08</v>
      </c>
      <c r="L7463" s="28">
        <v>0</v>
      </c>
    </row>
    <row r="7464" spans="1:12" x14ac:dyDescent="0.25">
      <c r="A7464" s="24" t="s">
        <v>3305</v>
      </c>
      <c r="B7464" s="26">
        <v>2015</v>
      </c>
      <c r="C7464" s="24">
        <v>9</v>
      </c>
      <c r="D7464" s="24" t="s">
        <v>1886</v>
      </c>
      <c r="E7464" s="26">
        <v>177</v>
      </c>
      <c r="F7464" s="24">
        <v>6305</v>
      </c>
      <c r="G7464" s="26" t="s">
        <v>9612</v>
      </c>
      <c r="H7464" s="24" t="s">
        <v>1336</v>
      </c>
      <c r="I7464" s="24" t="s">
        <v>1337</v>
      </c>
      <c r="J7464" s="27" t="s">
        <v>1</v>
      </c>
      <c r="K7464" s="28">
        <v>26.08</v>
      </c>
      <c r="L7464" s="28">
        <v>0</v>
      </c>
    </row>
    <row r="7465" spans="1:12" x14ac:dyDescent="0.25">
      <c r="A7465" s="24" t="s">
        <v>3305</v>
      </c>
      <c r="B7465" s="26">
        <v>2015</v>
      </c>
      <c r="C7465" s="24">
        <v>9</v>
      </c>
      <c r="D7465" s="24" t="s">
        <v>1886</v>
      </c>
      <c r="E7465" s="26">
        <v>177</v>
      </c>
      <c r="F7465" s="24">
        <v>6306</v>
      </c>
      <c r="G7465" s="26" t="s">
        <v>9613</v>
      </c>
      <c r="H7465" s="24" t="s">
        <v>1893</v>
      </c>
      <c r="I7465" s="24" t="s">
        <v>1894</v>
      </c>
      <c r="J7465" s="27" t="s">
        <v>1</v>
      </c>
      <c r="K7465" s="28">
        <v>39.119999999999997</v>
      </c>
      <c r="L7465" s="28">
        <v>0</v>
      </c>
    </row>
    <row r="7466" spans="1:12" x14ac:dyDescent="0.25">
      <c r="A7466" s="24" t="s">
        <v>3305</v>
      </c>
      <c r="B7466" s="26">
        <v>2015</v>
      </c>
      <c r="C7466" s="24">
        <v>9</v>
      </c>
      <c r="D7466" s="24" t="s">
        <v>1886</v>
      </c>
      <c r="E7466" s="26">
        <v>177</v>
      </c>
      <c r="F7466" s="24">
        <v>6307</v>
      </c>
      <c r="G7466" s="26" t="s">
        <v>9614</v>
      </c>
      <c r="H7466" s="24" t="s">
        <v>1514</v>
      </c>
      <c r="I7466" s="24" t="s">
        <v>1515</v>
      </c>
      <c r="J7466" s="27" t="s">
        <v>1</v>
      </c>
      <c r="K7466" s="28">
        <v>26.08</v>
      </c>
      <c r="L7466" s="28">
        <v>0</v>
      </c>
    </row>
    <row r="7467" spans="1:12" x14ac:dyDescent="0.25">
      <c r="A7467" s="24" t="s">
        <v>3305</v>
      </c>
      <c r="B7467" s="26">
        <v>2015</v>
      </c>
      <c r="C7467" s="24">
        <v>9</v>
      </c>
      <c r="D7467" s="24" t="s">
        <v>1886</v>
      </c>
      <c r="E7467" s="26">
        <v>177</v>
      </c>
      <c r="F7467" s="24">
        <v>6308</v>
      </c>
      <c r="G7467" s="26" t="s">
        <v>9615</v>
      </c>
      <c r="H7467" s="24" t="s">
        <v>126</v>
      </c>
      <c r="I7467" s="24" t="s">
        <v>127</v>
      </c>
      <c r="J7467" s="27" t="s">
        <v>1</v>
      </c>
      <c r="K7467" s="28">
        <v>26.08</v>
      </c>
      <c r="L7467" s="28">
        <v>0</v>
      </c>
    </row>
    <row r="7468" spans="1:12" x14ac:dyDescent="0.25">
      <c r="A7468" s="24" t="s">
        <v>3305</v>
      </c>
      <c r="B7468" s="26">
        <v>2015</v>
      </c>
      <c r="C7468" s="24">
        <v>9</v>
      </c>
      <c r="D7468" s="24" t="s">
        <v>1886</v>
      </c>
      <c r="E7468" s="26">
        <v>177</v>
      </c>
      <c r="F7468" s="24">
        <v>6309</v>
      </c>
      <c r="G7468" s="26" t="s">
        <v>9616</v>
      </c>
      <c r="H7468" s="24" t="s">
        <v>1336</v>
      </c>
      <c r="I7468" s="24" t="s">
        <v>1337</v>
      </c>
      <c r="J7468" s="27" t="s">
        <v>1</v>
      </c>
      <c r="K7468" s="28">
        <v>13.04</v>
      </c>
      <c r="L7468" s="28">
        <v>0</v>
      </c>
    </row>
    <row r="7469" spans="1:12" x14ac:dyDescent="0.25">
      <c r="A7469" s="24" t="s">
        <v>3305</v>
      </c>
      <c r="B7469" s="26">
        <v>2015</v>
      </c>
      <c r="C7469" s="24">
        <v>9</v>
      </c>
      <c r="D7469" s="24" t="s">
        <v>1886</v>
      </c>
      <c r="E7469" s="26">
        <v>177</v>
      </c>
      <c r="F7469" s="24">
        <v>6310</v>
      </c>
      <c r="G7469" s="26" t="s">
        <v>9617</v>
      </c>
      <c r="H7469" s="24" t="s">
        <v>126</v>
      </c>
      <c r="I7469" s="24" t="s">
        <v>127</v>
      </c>
      <c r="J7469" s="27" t="s">
        <v>1</v>
      </c>
      <c r="K7469" s="28">
        <v>13.04</v>
      </c>
      <c r="L7469" s="28">
        <v>0</v>
      </c>
    </row>
    <row r="7470" spans="1:12" x14ac:dyDescent="0.25">
      <c r="A7470" s="24" t="s">
        <v>3305</v>
      </c>
      <c r="B7470" s="26">
        <v>2015</v>
      </c>
      <c r="C7470" s="24">
        <v>9</v>
      </c>
      <c r="D7470" s="24" t="s">
        <v>1886</v>
      </c>
      <c r="E7470" s="26">
        <v>177</v>
      </c>
      <c r="F7470" s="24">
        <v>6311</v>
      </c>
      <c r="G7470" s="26" t="s">
        <v>9618</v>
      </c>
      <c r="H7470" s="24" t="s">
        <v>1520</v>
      </c>
      <c r="I7470" s="24" t="s">
        <v>1521</v>
      </c>
      <c r="J7470" s="27" t="s">
        <v>1</v>
      </c>
      <c r="K7470" s="28">
        <v>26.08</v>
      </c>
      <c r="L7470" s="28">
        <v>0</v>
      </c>
    </row>
    <row r="7471" spans="1:12" x14ac:dyDescent="0.25">
      <c r="A7471" s="24" t="s">
        <v>3305</v>
      </c>
      <c r="B7471" s="26">
        <v>2015</v>
      </c>
      <c r="C7471" s="24">
        <v>9</v>
      </c>
      <c r="D7471" s="24" t="s">
        <v>1886</v>
      </c>
      <c r="E7471" s="26">
        <v>177</v>
      </c>
      <c r="F7471" s="24">
        <v>6312</v>
      </c>
      <c r="G7471" s="26" t="s">
        <v>9619</v>
      </c>
      <c r="H7471" s="24" t="s">
        <v>426</v>
      </c>
      <c r="I7471" s="24" t="s">
        <v>427</v>
      </c>
      <c r="J7471" s="27" t="s">
        <v>1</v>
      </c>
      <c r="K7471" s="28">
        <v>22.98</v>
      </c>
      <c r="L7471" s="28">
        <v>0</v>
      </c>
    </row>
    <row r="7472" spans="1:12" x14ac:dyDescent="0.25">
      <c r="A7472" s="24" t="s">
        <v>3305</v>
      </c>
      <c r="B7472" s="26">
        <v>2015</v>
      </c>
      <c r="C7472" s="24">
        <v>9</v>
      </c>
      <c r="D7472" s="24" t="s">
        <v>1886</v>
      </c>
      <c r="E7472" s="26">
        <v>177</v>
      </c>
      <c r="F7472" s="24">
        <v>6313</v>
      </c>
      <c r="G7472" s="26" t="s">
        <v>9620</v>
      </c>
      <c r="H7472" s="24" t="s">
        <v>1336</v>
      </c>
      <c r="I7472" s="24" t="s">
        <v>1337</v>
      </c>
      <c r="J7472" s="27" t="s">
        <v>1</v>
      </c>
      <c r="K7472" s="28">
        <v>26.08</v>
      </c>
      <c r="L7472" s="28">
        <v>0</v>
      </c>
    </row>
    <row r="7473" spans="1:12" x14ac:dyDescent="0.25">
      <c r="A7473" s="24" t="s">
        <v>3305</v>
      </c>
      <c r="B7473" s="26">
        <v>2015</v>
      </c>
      <c r="C7473" s="24">
        <v>9</v>
      </c>
      <c r="D7473" s="24" t="s">
        <v>1886</v>
      </c>
      <c r="E7473" s="26">
        <v>177</v>
      </c>
      <c r="F7473" s="24">
        <v>6314</v>
      </c>
      <c r="G7473" s="26" t="s">
        <v>9621</v>
      </c>
      <c r="H7473" s="24" t="s">
        <v>992</v>
      </c>
      <c r="I7473" s="24" t="s">
        <v>993</v>
      </c>
      <c r="J7473" s="27" t="s">
        <v>1</v>
      </c>
      <c r="K7473" s="28">
        <v>13.04</v>
      </c>
      <c r="L7473" s="28">
        <v>0</v>
      </c>
    </row>
    <row r="7474" spans="1:12" x14ac:dyDescent="0.25">
      <c r="A7474" s="24" t="s">
        <v>3305</v>
      </c>
      <c r="B7474" s="26">
        <v>2015</v>
      </c>
      <c r="C7474" s="24">
        <v>9</v>
      </c>
      <c r="D7474" s="24" t="s">
        <v>1886</v>
      </c>
      <c r="E7474" s="26">
        <v>177</v>
      </c>
      <c r="F7474" s="24">
        <v>6315</v>
      </c>
      <c r="G7474" s="26" t="s">
        <v>9622</v>
      </c>
      <c r="H7474" s="24" t="s">
        <v>1716</v>
      </c>
      <c r="I7474" s="24" t="s">
        <v>1717</v>
      </c>
      <c r="J7474" s="27" t="s">
        <v>1</v>
      </c>
      <c r="K7474" s="28">
        <v>26.08</v>
      </c>
      <c r="L7474" s="28">
        <v>0</v>
      </c>
    </row>
    <row r="7475" spans="1:12" x14ac:dyDescent="0.25">
      <c r="A7475" s="24" t="s">
        <v>3305</v>
      </c>
      <c r="B7475" s="26">
        <v>2015</v>
      </c>
      <c r="C7475" s="24">
        <v>9</v>
      </c>
      <c r="D7475" s="24" t="s">
        <v>1886</v>
      </c>
      <c r="E7475" s="26">
        <v>177</v>
      </c>
      <c r="F7475" s="24">
        <v>6316</v>
      </c>
      <c r="G7475" s="26" t="s">
        <v>9623</v>
      </c>
      <c r="H7475" s="24" t="s">
        <v>528</v>
      </c>
      <c r="I7475" s="24" t="s">
        <v>529</v>
      </c>
      <c r="J7475" s="27" t="s">
        <v>1</v>
      </c>
      <c r="K7475" s="28">
        <v>13.04</v>
      </c>
      <c r="L7475" s="28">
        <v>0</v>
      </c>
    </row>
    <row r="7476" spans="1:12" x14ac:dyDescent="0.25">
      <c r="A7476" s="24" t="s">
        <v>3305</v>
      </c>
      <c r="B7476" s="26">
        <v>2015</v>
      </c>
      <c r="C7476" s="24">
        <v>9</v>
      </c>
      <c r="D7476" s="24" t="s">
        <v>1886</v>
      </c>
      <c r="E7476" s="26">
        <v>177</v>
      </c>
      <c r="F7476" s="24">
        <v>6317</v>
      </c>
      <c r="G7476" s="26" t="s">
        <v>9624</v>
      </c>
      <c r="H7476" s="24" t="s">
        <v>772</v>
      </c>
      <c r="I7476" s="24" t="s">
        <v>773</v>
      </c>
      <c r="J7476" s="27" t="s">
        <v>1</v>
      </c>
      <c r="K7476" s="28">
        <v>39.119999999999997</v>
      </c>
      <c r="L7476" s="28">
        <v>0</v>
      </c>
    </row>
    <row r="7477" spans="1:12" x14ac:dyDescent="0.25">
      <c r="A7477" s="24" t="s">
        <v>3305</v>
      </c>
      <c r="B7477" s="26">
        <v>2015</v>
      </c>
      <c r="C7477" s="24">
        <v>9</v>
      </c>
      <c r="D7477" s="24" t="s">
        <v>1886</v>
      </c>
      <c r="E7477" s="26">
        <v>177</v>
      </c>
      <c r="F7477" s="24">
        <v>6318</v>
      </c>
      <c r="G7477" s="26" t="s">
        <v>9625</v>
      </c>
      <c r="H7477" s="24" t="s">
        <v>1336</v>
      </c>
      <c r="I7477" s="24" t="s">
        <v>1337</v>
      </c>
      <c r="J7477" s="27" t="s">
        <v>1</v>
      </c>
      <c r="K7477" s="28">
        <v>13.04</v>
      </c>
      <c r="L7477" s="28">
        <v>0</v>
      </c>
    </row>
    <row r="7478" spans="1:12" x14ac:dyDescent="0.25">
      <c r="A7478" s="24" t="s">
        <v>3305</v>
      </c>
      <c r="B7478" s="26">
        <v>2015</v>
      </c>
      <c r="C7478" s="24">
        <v>9</v>
      </c>
      <c r="D7478" s="24" t="s">
        <v>1886</v>
      </c>
      <c r="E7478" s="26">
        <v>177</v>
      </c>
      <c r="F7478" s="24">
        <v>6319</v>
      </c>
      <c r="G7478" s="26" t="s">
        <v>9626</v>
      </c>
      <c r="H7478" s="24" t="s">
        <v>192</v>
      </c>
      <c r="I7478" s="24" t="s">
        <v>193</v>
      </c>
      <c r="J7478" s="27" t="s">
        <v>1</v>
      </c>
      <c r="K7478" s="28">
        <v>39.119999999999997</v>
      </c>
      <c r="L7478" s="28">
        <v>0</v>
      </c>
    </row>
    <row r="7479" spans="1:12" x14ac:dyDescent="0.25">
      <c r="A7479" s="24" t="s">
        <v>3305</v>
      </c>
      <c r="B7479" s="26">
        <v>2015</v>
      </c>
      <c r="C7479" s="24">
        <v>9</v>
      </c>
      <c r="D7479" s="24" t="s">
        <v>1886</v>
      </c>
      <c r="E7479" s="26">
        <v>177</v>
      </c>
      <c r="F7479" s="24">
        <v>6320</v>
      </c>
      <c r="G7479" s="26" t="s">
        <v>9627</v>
      </c>
      <c r="H7479" s="24" t="s">
        <v>67</v>
      </c>
      <c r="I7479" s="24" t="s">
        <v>68</v>
      </c>
      <c r="J7479" s="27" t="s">
        <v>1</v>
      </c>
      <c r="K7479" s="28">
        <v>13.04</v>
      </c>
      <c r="L7479" s="28">
        <v>0</v>
      </c>
    </row>
    <row r="7480" spans="1:12" x14ac:dyDescent="0.25">
      <c r="A7480" s="24" t="s">
        <v>3305</v>
      </c>
      <c r="B7480" s="26">
        <v>2015</v>
      </c>
      <c r="C7480" s="24">
        <v>9</v>
      </c>
      <c r="D7480" s="24" t="s">
        <v>1886</v>
      </c>
      <c r="E7480" s="26">
        <v>177</v>
      </c>
      <c r="F7480" s="24">
        <v>6321</v>
      </c>
      <c r="G7480" s="26" t="s">
        <v>9628</v>
      </c>
      <c r="H7480" s="24" t="s">
        <v>65</v>
      </c>
      <c r="I7480" s="24" t="s">
        <v>66</v>
      </c>
      <c r="J7480" s="27" t="s">
        <v>1</v>
      </c>
      <c r="K7480" s="28">
        <v>13.04</v>
      </c>
      <c r="L7480" s="28">
        <v>0</v>
      </c>
    </row>
    <row r="7481" spans="1:12" x14ac:dyDescent="0.25">
      <c r="A7481" s="24" t="s">
        <v>3305</v>
      </c>
      <c r="B7481" s="26">
        <v>2015</v>
      </c>
      <c r="C7481" s="24">
        <v>9</v>
      </c>
      <c r="D7481" s="24" t="s">
        <v>1886</v>
      </c>
      <c r="E7481" s="26">
        <v>177</v>
      </c>
      <c r="F7481" s="24">
        <v>6322</v>
      </c>
      <c r="G7481" s="26" t="s">
        <v>9629</v>
      </c>
      <c r="H7481" s="24" t="s">
        <v>368</v>
      </c>
      <c r="I7481" s="24" t="s">
        <v>369</v>
      </c>
      <c r="J7481" s="27" t="s">
        <v>1</v>
      </c>
      <c r="K7481" s="28">
        <v>13.04</v>
      </c>
      <c r="L7481" s="28">
        <v>0</v>
      </c>
    </row>
    <row r="7482" spans="1:12" x14ac:dyDescent="0.25">
      <c r="A7482" s="24" t="s">
        <v>3305</v>
      </c>
      <c r="B7482" s="26">
        <v>2015</v>
      </c>
      <c r="C7482" s="24">
        <v>9</v>
      </c>
      <c r="D7482" s="24" t="s">
        <v>1886</v>
      </c>
      <c r="E7482" s="26">
        <v>177</v>
      </c>
      <c r="F7482" s="24">
        <v>2103</v>
      </c>
      <c r="G7482" s="26" t="s">
        <v>5410</v>
      </c>
      <c r="H7482" s="24" t="s">
        <v>1520</v>
      </c>
      <c r="I7482" s="24" t="s">
        <v>1521</v>
      </c>
      <c r="J7482" s="27" t="s">
        <v>1</v>
      </c>
      <c r="K7482" s="28">
        <v>13.04</v>
      </c>
      <c r="L7482" s="28">
        <v>0</v>
      </c>
    </row>
    <row r="7483" spans="1:12" x14ac:dyDescent="0.25">
      <c r="A7483" s="24" t="s">
        <v>3305</v>
      </c>
      <c r="B7483" s="26">
        <v>2015</v>
      </c>
      <c r="C7483" s="24">
        <v>9</v>
      </c>
      <c r="D7483" s="24" t="s">
        <v>1886</v>
      </c>
      <c r="E7483" s="26">
        <v>177</v>
      </c>
      <c r="F7483" s="24">
        <v>6323</v>
      </c>
      <c r="G7483" s="26" t="s">
        <v>9630</v>
      </c>
      <c r="H7483" s="24" t="s">
        <v>992</v>
      </c>
      <c r="I7483" s="24" t="s">
        <v>993</v>
      </c>
      <c r="J7483" s="27" t="s">
        <v>1</v>
      </c>
      <c r="K7483" s="28">
        <v>26.08</v>
      </c>
      <c r="L7483" s="28">
        <v>0</v>
      </c>
    </row>
    <row r="7484" spans="1:12" x14ac:dyDescent="0.25">
      <c r="A7484" s="24" t="s">
        <v>3305</v>
      </c>
      <c r="B7484" s="26">
        <v>2015</v>
      </c>
      <c r="C7484" s="24">
        <v>9</v>
      </c>
      <c r="D7484" s="24" t="s">
        <v>1886</v>
      </c>
      <c r="E7484" s="26">
        <v>177</v>
      </c>
      <c r="F7484" s="24">
        <v>6324</v>
      </c>
      <c r="G7484" s="26" t="s">
        <v>9631</v>
      </c>
      <c r="H7484" s="24" t="s">
        <v>1897</v>
      </c>
      <c r="I7484" s="24" t="s">
        <v>1898</v>
      </c>
      <c r="J7484" s="27" t="s">
        <v>1</v>
      </c>
      <c r="K7484" s="28">
        <v>13.04</v>
      </c>
      <c r="L7484" s="28">
        <v>0</v>
      </c>
    </row>
    <row r="7485" spans="1:12" x14ac:dyDescent="0.25">
      <c r="A7485" s="24" t="s">
        <v>3305</v>
      </c>
      <c r="B7485" s="26">
        <v>2015</v>
      </c>
      <c r="C7485" s="24">
        <v>9</v>
      </c>
      <c r="D7485" s="24" t="s">
        <v>1886</v>
      </c>
      <c r="E7485" s="26">
        <v>177</v>
      </c>
      <c r="F7485" s="24">
        <v>4081</v>
      </c>
      <c r="G7485" s="26" t="s">
        <v>7388</v>
      </c>
      <c r="H7485" s="24" t="s">
        <v>1436</v>
      </c>
      <c r="I7485" s="24" t="s">
        <v>1437</v>
      </c>
      <c r="J7485" s="27" t="s">
        <v>1</v>
      </c>
      <c r="K7485" s="28">
        <v>26.08</v>
      </c>
      <c r="L7485" s="28">
        <v>0</v>
      </c>
    </row>
    <row r="7486" spans="1:12" x14ac:dyDescent="0.25">
      <c r="A7486" s="24" t="s">
        <v>3305</v>
      </c>
      <c r="B7486" s="26">
        <v>2015</v>
      </c>
      <c r="C7486" s="24">
        <v>9</v>
      </c>
      <c r="D7486" s="24" t="s">
        <v>1886</v>
      </c>
      <c r="E7486" s="26">
        <v>177</v>
      </c>
      <c r="F7486" s="24">
        <v>6325</v>
      </c>
      <c r="G7486" s="26" t="s">
        <v>9632</v>
      </c>
      <c r="H7486" s="24" t="s">
        <v>362</v>
      </c>
      <c r="I7486" s="24" t="s">
        <v>363</v>
      </c>
      <c r="J7486" s="27" t="s">
        <v>1</v>
      </c>
      <c r="K7486" s="28">
        <v>26.08</v>
      </c>
      <c r="L7486" s="28">
        <v>0</v>
      </c>
    </row>
    <row r="7487" spans="1:12" x14ac:dyDescent="0.25">
      <c r="A7487" s="24" t="s">
        <v>3305</v>
      </c>
      <c r="B7487" s="26">
        <v>2015</v>
      </c>
      <c r="C7487" s="24">
        <v>9</v>
      </c>
      <c r="D7487" s="24" t="s">
        <v>1886</v>
      </c>
      <c r="E7487" s="26">
        <v>177</v>
      </c>
      <c r="F7487" s="24">
        <v>6326</v>
      </c>
      <c r="G7487" s="26" t="s">
        <v>9633</v>
      </c>
      <c r="H7487" s="24" t="s">
        <v>1889</v>
      </c>
      <c r="I7487" s="24" t="s">
        <v>1890</v>
      </c>
      <c r="J7487" s="27" t="s">
        <v>1</v>
      </c>
      <c r="K7487" s="28">
        <v>9.94</v>
      </c>
      <c r="L7487" s="28">
        <v>0</v>
      </c>
    </row>
    <row r="7488" spans="1:12" x14ac:dyDescent="0.25">
      <c r="A7488" s="24" t="s">
        <v>3305</v>
      </c>
      <c r="B7488" s="26">
        <v>2015</v>
      </c>
      <c r="C7488" s="24">
        <v>9</v>
      </c>
      <c r="D7488" s="24" t="s">
        <v>1886</v>
      </c>
      <c r="E7488" s="26">
        <v>178</v>
      </c>
      <c r="F7488" s="24">
        <v>6261</v>
      </c>
      <c r="G7488" s="26" t="s">
        <v>9568</v>
      </c>
      <c r="H7488" s="24" t="s">
        <v>184</v>
      </c>
      <c r="I7488" s="24" t="s">
        <v>185</v>
      </c>
      <c r="J7488" s="27" t="s">
        <v>1</v>
      </c>
      <c r="K7488" s="28">
        <v>26.08</v>
      </c>
      <c r="L7488" s="28">
        <v>0</v>
      </c>
    </row>
    <row r="7489" spans="1:12" x14ac:dyDescent="0.25">
      <c r="A7489" s="24" t="s">
        <v>3305</v>
      </c>
      <c r="B7489" s="26">
        <v>2015</v>
      </c>
      <c r="C7489" s="24">
        <v>9</v>
      </c>
      <c r="D7489" s="24" t="s">
        <v>1886</v>
      </c>
      <c r="E7489" s="26">
        <v>178</v>
      </c>
      <c r="F7489" s="24">
        <v>6327</v>
      </c>
      <c r="G7489" s="26" t="s">
        <v>9634</v>
      </c>
      <c r="H7489" s="24" t="s">
        <v>764</v>
      </c>
      <c r="I7489" s="24" t="s">
        <v>765</v>
      </c>
      <c r="J7489" s="27" t="s">
        <v>1</v>
      </c>
      <c r="K7489" s="28">
        <v>13.04</v>
      </c>
      <c r="L7489" s="28">
        <v>0</v>
      </c>
    </row>
    <row r="7490" spans="1:12" x14ac:dyDescent="0.25">
      <c r="A7490" s="24" t="s">
        <v>3305</v>
      </c>
      <c r="B7490" s="26">
        <v>2015</v>
      </c>
      <c r="C7490" s="24">
        <v>9</v>
      </c>
      <c r="D7490" s="24" t="s">
        <v>1886</v>
      </c>
      <c r="E7490" s="26">
        <v>178</v>
      </c>
      <c r="F7490" s="24">
        <v>6328</v>
      </c>
      <c r="G7490" s="26" t="s">
        <v>9635</v>
      </c>
      <c r="H7490" s="24" t="s">
        <v>1336</v>
      </c>
      <c r="I7490" s="24" t="s">
        <v>1337</v>
      </c>
      <c r="J7490" s="27" t="s">
        <v>1</v>
      </c>
      <c r="K7490" s="28">
        <v>39.119999999999997</v>
      </c>
      <c r="L7490" s="28">
        <v>0</v>
      </c>
    </row>
    <row r="7491" spans="1:12" x14ac:dyDescent="0.25">
      <c r="A7491" s="24" t="s">
        <v>3305</v>
      </c>
      <c r="B7491" s="26">
        <v>2015</v>
      </c>
      <c r="C7491" s="24">
        <v>9</v>
      </c>
      <c r="D7491" s="24" t="s">
        <v>1886</v>
      </c>
      <c r="E7491" s="26">
        <v>178</v>
      </c>
      <c r="F7491" s="24">
        <v>6262</v>
      </c>
      <c r="G7491" s="26" t="s">
        <v>9569</v>
      </c>
      <c r="H7491" s="24" t="s">
        <v>90</v>
      </c>
      <c r="I7491" s="24" t="s">
        <v>91</v>
      </c>
      <c r="J7491" s="27" t="s">
        <v>1</v>
      </c>
      <c r="K7491" s="28">
        <v>39.31</v>
      </c>
      <c r="L7491" s="28">
        <v>0</v>
      </c>
    </row>
    <row r="7492" spans="1:12" x14ac:dyDescent="0.25">
      <c r="A7492" s="24" t="s">
        <v>3305</v>
      </c>
      <c r="B7492" s="26">
        <v>2015</v>
      </c>
      <c r="C7492" s="24">
        <v>9</v>
      </c>
      <c r="D7492" s="24" t="s">
        <v>1886</v>
      </c>
      <c r="E7492" s="26">
        <v>178</v>
      </c>
      <c r="F7492" s="24">
        <v>6329</v>
      </c>
      <c r="G7492" s="26" t="s">
        <v>9636</v>
      </c>
      <c r="H7492" s="24" t="s">
        <v>1336</v>
      </c>
      <c r="I7492" s="24" t="s">
        <v>1337</v>
      </c>
      <c r="J7492" s="27" t="s">
        <v>1</v>
      </c>
      <c r="K7492" s="28">
        <v>39.119999999999997</v>
      </c>
      <c r="L7492" s="28">
        <v>0</v>
      </c>
    </row>
    <row r="7493" spans="1:12" x14ac:dyDescent="0.25">
      <c r="A7493" s="24" t="s">
        <v>3305</v>
      </c>
      <c r="B7493" s="26">
        <v>2015</v>
      </c>
      <c r="C7493" s="24">
        <v>9</v>
      </c>
      <c r="D7493" s="24" t="s">
        <v>1886</v>
      </c>
      <c r="E7493" s="26">
        <v>178</v>
      </c>
      <c r="F7493" s="24">
        <v>185</v>
      </c>
      <c r="G7493" s="26" t="s">
        <v>3492</v>
      </c>
      <c r="H7493" s="24" t="s">
        <v>192</v>
      </c>
      <c r="I7493" s="24" t="s">
        <v>193</v>
      </c>
      <c r="J7493" s="27" t="s">
        <v>1</v>
      </c>
      <c r="K7493" s="28">
        <v>26.08</v>
      </c>
      <c r="L7493" s="28">
        <v>0</v>
      </c>
    </row>
    <row r="7494" spans="1:12" x14ac:dyDescent="0.25">
      <c r="A7494" s="24" t="s">
        <v>3305</v>
      </c>
      <c r="B7494" s="26">
        <v>2015</v>
      </c>
      <c r="C7494" s="24">
        <v>9</v>
      </c>
      <c r="D7494" s="24" t="s">
        <v>1886</v>
      </c>
      <c r="E7494" s="26">
        <v>178</v>
      </c>
      <c r="F7494" s="24">
        <v>6263</v>
      </c>
      <c r="G7494" s="26" t="s">
        <v>9570</v>
      </c>
      <c r="H7494" s="24" t="s">
        <v>764</v>
      </c>
      <c r="I7494" s="24" t="s">
        <v>765</v>
      </c>
      <c r="J7494" s="27" t="s">
        <v>1</v>
      </c>
      <c r="K7494" s="28">
        <v>39.119999999999997</v>
      </c>
      <c r="L7494" s="28">
        <v>0</v>
      </c>
    </row>
    <row r="7495" spans="1:12" x14ac:dyDescent="0.25">
      <c r="A7495" s="24" t="s">
        <v>3305</v>
      </c>
      <c r="B7495" s="26">
        <v>2015</v>
      </c>
      <c r="C7495" s="24">
        <v>9</v>
      </c>
      <c r="D7495" s="24" t="s">
        <v>1886</v>
      </c>
      <c r="E7495" s="26">
        <v>178</v>
      </c>
      <c r="F7495" s="24">
        <v>1194</v>
      </c>
      <c r="G7495" s="26" t="s">
        <v>4501</v>
      </c>
      <c r="H7495" s="24" t="s">
        <v>764</v>
      </c>
      <c r="I7495" s="24" t="s">
        <v>765</v>
      </c>
      <c r="J7495" s="27" t="s">
        <v>1</v>
      </c>
      <c r="K7495" s="28">
        <v>26.08</v>
      </c>
      <c r="L7495" s="28">
        <v>0</v>
      </c>
    </row>
    <row r="7496" spans="1:12" x14ac:dyDescent="0.25">
      <c r="A7496" s="24" t="s">
        <v>3305</v>
      </c>
      <c r="B7496" s="26">
        <v>2015</v>
      </c>
      <c r="C7496" s="24">
        <v>9</v>
      </c>
      <c r="D7496" s="24" t="s">
        <v>1886</v>
      </c>
      <c r="E7496" s="26">
        <v>178</v>
      </c>
      <c r="F7496" s="24">
        <v>6264</v>
      </c>
      <c r="G7496" s="26" t="s">
        <v>9571</v>
      </c>
      <c r="H7496" s="24" t="s">
        <v>1887</v>
      </c>
      <c r="I7496" s="24" t="s">
        <v>1888</v>
      </c>
      <c r="J7496" s="27" t="s">
        <v>1</v>
      </c>
      <c r="K7496" s="28">
        <v>39.119999999999997</v>
      </c>
      <c r="L7496" s="28">
        <v>0</v>
      </c>
    </row>
    <row r="7497" spans="1:12" x14ac:dyDescent="0.25">
      <c r="A7497" s="24" t="s">
        <v>3305</v>
      </c>
      <c r="B7497" s="26">
        <v>2015</v>
      </c>
      <c r="C7497" s="24">
        <v>9</v>
      </c>
      <c r="D7497" s="24" t="s">
        <v>1886</v>
      </c>
      <c r="E7497" s="26">
        <v>178</v>
      </c>
      <c r="F7497" s="24">
        <v>4074</v>
      </c>
      <c r="G7497" s="26" t="s">
        <v>7381</v>
      </c>
      <c r="H7497" s="24" t="s">
        <v>192</v>
      </c>
      <c r="I7497" s="24" t="s">
        <v>193</v>
      </c>
      <c r="J7497" s="27" t="s">
        <v>1</v>
      </c>
      <c r="K7497" s="28">
        <v>39.119999999999997</v>
      </c>
      <c r="L7497" s="28">
        <v>0</v>
      </c>
    </row>
    <row r="7498" spans="1:12" x14ac:dyDescent="0.25">
      <c r="A7498" s="24" t="s">
        <v>3305</v>
      </c>
      <c r="B7498" s="26">
        <v>2015</v>
      </c>
      <c r="C7498" s="24">
        <v>9</v>
      </c>
      <c r="D7498" s="24" t="s">
        <v>1886</v>
      </c>
      <c r="E7498" s="26">
        <v>178</v>
      </c>
      <c r="F7498" s="24">
        <v>4095</v>
      </c>
      <c r="G7498" s="26" t="s">
        <v>7402</v>
      </c>
      <c r="H7498" s="24" t="s">
        <v>98</v>
      </c>
      <c r="I7498" s="24" t="s">
        <v>99</v>
      </c>
      <c r="J7498" s="27" t="s">
        <v>1</v>
      </c>
      <c r="K7498" s="28">
        <v>39.119999999999997</v>
      </c>
      <c r="L7498" s="28">
        <v>0</v>
      </c>
    </row>
    <row r="7499" spans="1:12" x14ac:dyDescent="0.25">
      <c r="A7499" s="24" t="s">
        <v>3305</v>
      </c>
      <c r="B7499" s="26">
        <v>2015</v>
      </c>
      <c r="C7499" s="24">
        <v>9</v>
      </c>
      <c r="D7499" s="24" t="s">
        <v>1886</v>
      </c>
      <c r="E7499" s="26">
        <v>178</v>
      </c>
      <c r="F7499" s="24">
        <v>2335</v>
      </c>
      <c r="G7499" s="26" t="s">
        <v>5642</v>
      </c>
      <c r="H7499" s="24" t="s">
        <v>1336</v>
      </c>
      <c r="I7499" s="24" t="s">
        <v>1337</v>
      </c>
      <c r="J7499" s="27" t="s">
        <v>1</v>
      </c>
      <c r="K7499" s="28">
        <v>13.04</v>
      </c>
      <c r="L7499" s="28">
        <v>0</v>
      </c>
    </row>
    <row r="7500" spans="1:12" x14ac:dyDescent="0.25">
      <c r="A7500" s="24" t="s">
        <v>3305</v>
      </c>
      <c r="B7500" s="26">
        <v>2015</v>
      </c>
      <c r="C7500" s="24">
        <v>9</v>
      </c>
      <c r="D7500" s="24" t="s">
        <v>1886</v>
      </c>
      <c r="E7500" s="26">
        <v>178</v>
      </c>
      <c r="F7500" s="24">
        <v>6266</v>
      </c>
      <c r="G7500" s="26" t="s">
        <v>9573</v>
      </c>
      <c r="H7500" s="24" t="s">
        <v>992</v>
      </c>
      <c r="I7500" s="24" t="s">
        <v>993</v>
      </c>
      <c r="J7500" s="27" t="s">
        <v>1</v>
      </c>
      <c r="K7500" s="28">
        <v>26.08</v>
      </c>
      <c r="L7500" s="28">
        <v>0</v>
      </c>
    </row>
    <row r="7501" spans="1:12" x14ac:dyDescent="0.25">
      <c r="A7501" s="24" t="s">
        <v>3305</v>
      </c>
      <c r="B7501" s="26">
        <v>2015</v>
      </c>
      <c r="C7501" s="24">
        <v>9</v>
      </c>
      <c r="D7501" s="24" t="s">
        <v>1886</v>
      </c>
      <c r="E7501" s="26">
        <v>178</v>
      </c>
      <c r="F7501" s="24">
        <v>283</v>
      </c>
      <c r="G7501" s="26" t="s">
        <v>3590</v>
      </c>
      <c r="H7501" s="24" t="s">
        <v>146</v>
      </c>
      <c r="I7501" s="24" t="s">
        <v>147</v>
      </c>
      <c r="J7501" s="27" t="s">
        <v>1</v>
      </c>
      <c r="K7501" s="28">
        <v>26.08</v>
      </c>
      <c r="L7501" s="28">
        <v>0</v>
      </c>
    </row>
    <row r="7502" spans="1:12" x14ac:dyDescent="0.25">
      <c r="A7502" s="24" t="s">
        <v>3305</v>
      </c>
      <c r="B7502" s="26">
        <v>2015</v>
      </c>
      <c r="C7502" s="24">
        <v>9</v>
      </c>
      <c r="D7502" s="24" t="s">
        <v>1886</v>
      </c>
      <c r="E7502" s="26">
        <v>178</v>
      </c>
      <c r="F7502" s="24">
        <v>5406</v>
      </c>
      <c r="G7502" s="26" t="s">
        <v>8713</v>
      </c>
      <c r="H7502" s="24" t="s">
        <v>1336</v>
      </c>
      <c r="I7502" s="24" t="s">
        <v>1337</v>
      </c>
      <c r="J7502" s="27" t="s">
        <v>1</v>
      </c>
      <c r="K7502" s="28">
        <v>13.04</v>
      </c>
      <c r="L7502" s="28">
        <v>0</v>
      </c>
    </row>
    <row r="7503" spans="1:12" x14ac:dyDescent="0.25">
      <c r="A7503" s="24" t="s">
        <v>3305</v>
      </c>
      <c r="B7503" s="26">
        <v>2015</v>
      </c>
      <c r="C7503" s="24">
        <v>9</v>
      </c>
      <c r="D7503" s="24" t="s">
        <v>1886</v>
      </c>
      <c r="E7503" s="26">
        <v>178</v>
      </c>
      <c r="F7503" s="24">
        <v>6330</v>
      </c>
      <c r="G7503" s="26" t="s">
        <v>9637</v>
      </c>
      <c r="H7503" s="24" t="s">
        <v>1520</v>
      </c>
      <c r="I7503" s="24" t="s">
        <v>1521</v>
      </c>
      <c r="J7503" s="27" t="s">
        <v>1</v>
      </c>
      <c r="K7503" s="28">
        <v>39.119999999999997</v>
      </c>
      <c r="L7503" s="28">
        <v>0</v>
      </c>
    </row>
    <row r="7504" spans="1:12" x14ac:dyDescent="0.25">
      <c r="A7504" s="24" t="s">
        <v>3305</v>
      </c>
      <c r="B7504" s="26">
        <v>2015</v>
      </c>
      <c r="C7504" s="24">
        <v>9</v>
      </c>
      <c r="D7504" s="24" t="s">
        <v>1886</v>
      </c>
      <c r="E7504" s="26">
        <v>178</v>
      </c>
      <c r="F7504" s="24">
        <v>90</v>
      </c>
      <c r="G7504" s="26" t="s">
        <v>3397</v>
      </c>
      <c r="H7504" s="24" t="s">
        <v>340</v>
      </c>
      <c r="I7504" s="24" t="s">
        <v>341</v>
      </c>
      <c r="J7504" s="27" t="s">
        <v>1</v>
      </c>
      <c r="K7504" s="28">
        <v>13.04</v>
      </c>
      <c r="L7504" s="28">
        <v>0</v>
      </c>
    </row>
    <row r="7505" spans="1:12" x14ac:dyDescent="0.25">
      <c r="A7505" s="24" t="s">
        <v>3305</v>
      </c>
      <c r="B7505" s="26">
        <v>2015</v>
      </c>
      <c r="C7505" s="24">
        <v>9</v>
      </c>
      <c r="D7505" s="24" t="s">
        <v>1886</v>
      </c>
      <c r="E7505" s="26">
        <v>178</v>
      </c>
      <c r="F7505" s="24">
        <v>6269</v>
      </c>
      <c r="G7505" s="26" t="s">
        <v>9576</v>
      </c>
      <c r="H7505" s="24" t="s">
        <v>83</v>
      </c>
      <c r="I7505" s="24" t="s">
        <v>84</v>
      </c>
      <c r="J7505" s="27" t="s">
        <v>1</v>
      </c>
      <c r="K7505" s="28">
        <v>39.119999999999997</v>
      </c>
      <c r="L7505" s="28">
        <v>0</v>
      </c>
    </row>
    <row r="7506" spans="1:12" x14ac:dyDescent="0.25">
      <c r="A7506" s="24" t="s">
        <v>3305</v>
      </c>
      <c r="B7506" s="26">
        <v>2015</v>
      </c>
      <c r="C7506" s="24">
        <v>9</v>
      </c>
      <c r="D7506" s="24" t="s">
        <v>1886</v>
      </c>
      <c r="E7506" s="26">
        <v>178</v>
      </c>
      <c r="F7506" s="24">
        <v>4702</v>
      </c>
      <c r="G7506" s="26" t="s">
        <v>8009</v>
      </c>
      <c r="H7506" s="24" t="s">
        <v>184</v>
      </c>
      <c r="I7506" s="24" t="s">
        <v>185</v>
      </c>
      <c r="J7506" s="27" t="s">
        <v>1</v>
      </c>
      <c r="K7506" s="28">
        <v>13.04</v>
      </c>
      <c r="L7506" s="28">
        <v>0</v>
      </c>
    </row>
    <row r="7507" spans="1:12" x14ac:dyDescent="0.25">
      <c r="A7507" s="24" t="s">
        <v>3305</v>
      </c>
      <c r="B7507" s="26">
        <v>2015</v>
      </c>
      <c r="C7507" s="24">
        <v>9</v>
      </c>
      <c r="D7507" s="24" t="s">
        <v>1886</v>
      </c>
      <c r="E7507" s="26">
        <v>178</v>
      </c>
      <c r="F7507" s="24">
        <v>289</v>
      </c>
      <c r="G7507" s="26" t="s">
        <v>3596</v>
      </c>
      <c r="H7507" s="24" t="s">
        <v>1887</v>
      </c>
      <c r="I7507" s="24" t="s">
        <v>1888</v>
      </c>
      <c r="J7507" s="27" t="s">
        <v>1</v>
      </c>
      <c r="K7507" s="28">
        <v>39.119999999999997</v>
      </c>
      <c r="L7507" s="28">
        <v>0</v>
      </c>
    </row>
    <row r="7508" spans="1:12" x14ac:dyDescent="0.25">
      <c r="A7508" s="24" t="s">
        <v>3305</v>
      </c>
      <c r="B7508" s="26">
        <v>2015</v>
      </c>
      <c r="C7508" s="24">
        <v>9</v>
      </c>
      <c r="D7508" s="24" t="s">
        <v>1886</v>
      </c>
      <c r="E7508" s="26">
        <v>178</v>
      </c>
      <c r="F7508" s="24">
        <v>6331</v>
      </c>
      <c r="G7508" s="26" t="s">
        <v>9638</v>
      </c>
      <c r="H7508" s="24" t="s">
        <v>67</v>
      </c>
      <c r="I7508" s="24" t="s">
        <v>68</v>
      </c>
      <c r="J7508" s="27" t="s">
        <v>1</v>
      </c>
      <c r="K7508" s="28">
        <v>26.08</v>
      </c>
      <c r="L7508" s="28">
        <v>0</v>
      </c>
    </row>
    <row r="7509" spans="1:12" x14ac:dyDescent="0.25">
      <c r="A7509" s="24" t="s">
        <v>3305</v>
      </c>
      <c r="B7509" s="26">
        <v>2015</v>
      </c>
      <c r="C7509" s="24">
        <v>9</v>
      </c>
      <c r="D7509" s="24" t="s">
        <v>1886</v>
      </c>
      <c r="E7509" s="26">
        <v>178</v>
      </c>
      <c r="F7509" s="24">
        <v>1992</v>
      </c>
      <c r="G7509" s="26" t="s">
        <v>5299</v>
      </c>
      <c r="H7509" s="24" t="s">
        <v>1891</v>
      </c>
      <c r="I7509" s="24" t="s">
        <v>1892</v>
      </c>
      <c r="J7509" s="27" t="s">
        <v>1</v>
      </c>
      <c r="K7509" s="28">
        <v>52.16</v>
      </c>
      <c r="L7509" s="28">
        <v>0</v>
      </c>
    </row>
    <row r="7510" spans="1:12" x14ac:dyDescent="0.25">
      <c r="A7510" s="24" t="s">
        <v>3305</v>
      </c>
      <c r="B7510" s="26">
        <v>2015</v>
      </c>
      <c r="C7510" s="24">
        <v>9</v>
      </c>
      <c r="D7510" s="24" t="s">
        <v>1886</v>
      </c>
      <c r="E7510" s="26">
        <v>178</v>
      </c>
      <c r="F7510" s="24">
        <v>6273</v>
      </c>
      <c r="G7510" s="26" t="s">
        <v>9580</v>
      </c>
      <c r="H7510" s="24" t="s">
        <v>528</v>
      </c>
      <c r="I7510" s="24" t="s">
        <v>529</v>
      </c>
      <c r="J7510" s="27" t="s">
        <v>1</v>
      </c>
      <c r="K7510" s="28">
        <v>39.119999999999997</v>
      </c>
      <c r="L7510" s="28">
        <v>0</v>
      </c>
    </row>
    <row r="7511" spans="1:12" x14ac:dyDescent="0.25">
      <c r="A7511" s="24" t="s">
        <v>3305</v>
      </c>
      <c r="B7511" s="26">
        <v>2015</v>
      </c>
      <c r="C7511" s="24">
        <v>9</v>
      </c>
      <c r="D7511" s="24" t="s">
        <v>1886</v>
      </c>
      <c r="E7511" s="26">
        <v>178</v>
      </c>
      <c r="F7511" s="24">
        <v>6274</v>
      </c>
      <c r="G7511" s="26" t="s">
        <v>9581</v>
      </c>
      <c r="H7511" s="24" t="s">
        <v>192</v>
      </c>
      <c r="I7511" s="24" t="s">
        <v>193</v>
      </c>
      <c r="J7511" s="27" t="s">
        <v>1</v>
      </c>
      <c r="K7511" s="28">
        <v>65.2</v>
      </c>
      <c r="L7511" s="28">
        <v>0</v>
      </c>
    </row>
    <row r="7512" spans="1:12" x14ac:dyDescent="0.25">
      <c r="A7512" s="24" t="s">
        <v>3305</v>
      </c>
      <c r="B7512" s="26">
        <v>2015</v>
      </c>
      <c r="C7512" s="24">
        <v>9</v>
      </c>
      <c r="D7512" s="24" t="s">
        <v>1886</v>
      </c>
      <c r="E7512" s="26">
        <v>178</v>
      </c>
      <c r="F7512" s="24">
        <v>6275</v>
      </c>
      <c r="G7512" s="26" t="s">
        <v>9582</v>
      </c>
      <c r="H7512" s="24" t="s">
        <v>126</v>
      </c>
      <c r="I7512" s="24" t="s">
        <v>127</v>
      </c>
      <c r="J7512" s="27" t="s">
        <v>1</v>
      </c>
      <c r="K7512" s="28">
        <v>39.119999999999997</v>
      </c>
      <c r="L7512" s="28">
        <v>0</v>
      </c>
    </row>
    <row r="7513" spans="1:12" x14ac:dyDescent="0.25">
      <c r="A7513" s="24" t="s">
        <v>3305</v>
      </c>
      <c r="B7513" s="26">
        <v>2015</v>
      </c>
      <c r="C7513" s="24">
        <v>9</v>
      </c>
      <c r="D7513" s="24" t="s">
        <v>1886</v>
      </c>
      <c r="E7513" s="26">
        <v>178</v>
      </c>
      <c r="F7513" s="24">
        <v>5722</v>
      </c>
      <c r="G7513" s="26" t="s">
        <v>9029</v>
      </c>
      <c r="H7513" s="24" t="s">
        <v>1899</v>
      </c>
      <c r="I7513" s="24" t="s">
        <v>1900</v>
      </c>
      <c r="J7513" s="27" t="s">
        <v>1</v>
      </c>
      <c r="K7513" s="28">
        <v>13.04</v>
      </c>
      <c r="L7513" s="28">
        <v>0</v>
      </c>
    </row>
    <row r="7514" spans="1:12" x14ac:dyDescent="0.25">
      <c r="A7514" s="24" t="s">
        <v>3305</v>
      </c>
      <c r="B7514" s="26">
        <v>2015</v>
      </c>
      <c r="C7514" s="24">
        <v>9</v>
      </c>
      <c r="D7514" s="24" t="s">
        <v>1886</v>
      </c>
      <c r="E7514" s="26">
        <v>178</v>
      </c>
      <c r="F7514" s="24">
        <v>5722</v>
      </c>
      <c r="G7514" s="26" t="s">
        <v>9029</v>
      </c>
      <c r="H7514" s="24" t="s">
        <v>98</v>
      </c>
      <c r="I7514" s="24" t="s">
        <v>99</v>
      </c>
      <c r="J7514" s="27" t="s">
        <v>1</v>
      </c>
      <c r="K7514" s="28">
        <v>39.119999999999997</v>
      </c>
      <c r="L7514" s="28">
        <v>0</v>
      </c>
    </row>
    <row r="7515" spans="1:12" x14ac:dyDescent="0.25">
      <c r="A7515" s="24" t="s">
        <v>3305</v>
      </c>
      <c r="B7515" s="26">
        <v>2015</v>
      </c>
      <c r="C7515" s="24">
        <v>9</v>
      </c>
      <c r="D7515" s="24" t="s">
        <v>1886</v>
      </c>
      <c r="E7515" s="26">
        <v>178</v>
      </c>
      <c r="F7515" s="24">
        <v>6276</v>
      </c>
      <c r="G7515" s="26" t="s">
        <v>9583</v>
      </c>
      <c r="H7515" s="24" t="s">
        <v>192</v>
      </c>
      <c r="I7515" s="24" t="s">
        <v>193</v>
      </c>
      <c r="J7515" s="27" t="s">
        <v>1</v>
      </c>
      <c r="K7515" s="28">
        <v>13.04</v>
      </c>
      <c r="L7515" s="28">
        <v>0</v>
      </c>
    </row>
    <row r="7516" spans="1:12" x14ac:dyDescent="0.25">
      <c r="A7516" s="24" t="s">
        <v>3305</v>
      </c>
      <c r="B7516" s="26">
        <v>2015</v>
      </c>
      <c r="C7516" s="24">
        <v>9</v>
      </c>
      <c r="D7516" s="24" t="s">
        <v>1886</v>
      </c>
      <c r="E7516" s="26">
        <v>178</v>
      </c>
      <c r="F7516" s="24">
        <v>3015</v>
      </c>
      <c r="G7516" s="26" t="s">
        <v>6322</v>
      </c>
      <c r="H7516" s="24" t="s">
        <v>67</v>
      </c>
      <c r="I7516" s="24" t="s">
        <v>68</v>
      </c>
      <c r="J7516" s="27" t="s">
        <v>1</v>
      </c>
      <c r="K7516" s="28">
        <v>13.04</v>
      </c>
      <c r="L7516" s="28">
        <v>0</v>
      </c>
    </row>
    <row r="7517" spans="1:12" x14ac:dyDescent="0.25">
      <c r="A7517" s="24" t="s">
        <v>3305</v>
      </c>
      <c r="B7517" s="26">
        <v>2015</v>
      </c>
      <c r="C7517" s="24">
        <v>9</v>
      </c>
      <c r="D7517" s="24" t="s">
        <v>1886</v>
      </c>
      <c r="E7517" s="26">
        <v>178</v>
      </c>
      <c r="F7517" s="24">
        <v>4075</v>
      </c>
      <c r="G7517" s="26" t="s">
        <v>7382</v>
      </c>
      <c r="H7517" s="24" t="s">
        <v>65</v>
      </c>
      <c r="I7517" s="24" t="s">
        <v>66</v>
      </c>
      <c r="J7517" s="27" t="s">
        <v>1</v>
      </c>
      <c r="K7517" s="28">
        <v>26.08</v>
      </c>
      <c r="L7517" s="28">
        <v>0</v>
      </c>
    </row>
    <row r="7518" spans="1:12" x14ac:dyDescent="0.25">
      <c r="A7518" s="24" t="s">
        <v>3305</v>
      </c>
      <c r="B7518" s="26">
        <v>2015</v>
      </c>
      <c r="C7518" s="24">
        <v>9</v>
      </c>
      <c r="D7518" s="24" t="s">
        <v>1886</v>
      </c>
      <c r="E7518" s="26">
        <v>178</v>
      </c>
      <c r="F7518" s="24">
        <v>6277</v>
      </c>
      <c r="G7518" s="26" t="s">
        <v>9584</v>
      </c>
      <c r="H7518" s="24" t="s">
        <v>1502</v>
      </c>
      <c r="I7518" s="24" t="s">
        <v>1503</v>
      </c>
      <c r="J7518" s="27" t="s">
        <v>1</v>
      </c>
      <c r="K7518" s="28">
        <v>39.119999999999997</v>
      </c>
      <c r="L7518" s="28">
        <v>0</v>
      </c>
    </row>
    <row r="7519" spans="1:12" x14ac:dyDescent="0.25">
      <c r="A7519" s="24" t="s">
        <v>3305</v>
      </c>
      <c r="B7519" s="26">
        <v>2015</v>
      </c>
      <c r="C7519" s="24">
        <v>9</v>
      </c>
      <c r="D7519" s="24" t="s">
        <v>1886</v>
      </c>
      <c r="E7519" s="26">
        <v>178</v>
      </c>
      <c r="F7519" s="24">
        <v>6278</v>
      </c>
      <c r="G7519" s="26" t="s">
        <v>9585</v>
      </c>
      <c r="H7519" s="24" t="s">
        <v>1336</v>
      </c>
      <c r="I7519" s="24" t="s">
        <v>1337</v>
      </c>
      <c r="J7519" s="27" t="s">
        <v>1</v>
      </c>
      <c r="K7519" s="28">
        <v>39.119999999999997</v>
      </c>
      <c r="L7519" s="28">
        <v>0</v>
      </c>
    </row>
    <row r="7520" spans="1:12" x14ac:dyDescent="0.25">
      <c r="A7520" s="24" t="s">
        <v>3305</v>
      </c>
      <c r="B7520" s="26">
        <v>2015</v>
      </c>
      <c r="C7520" s="24">
        <v>9</v>
      </c>
      <c r="D7520" s="24" t="s">
        <v>1886</v>
      </c>
      <c r="E7520" s="26">
        <v>178</v>
      </c>
      <c r="F7520" s="24">
        <v>111</v>
      </c>
      <c r="G7520" s="26" t="s">
        <v>3418</v>
      </c>
      <c r="H7520" s="24" t="s">
        <v>1893</v>
      </c>
      <c r="I7520" s="24" t="s">
        <v>1894</v>
      </c>
      <c r="J7520" s="27" t="s">
        <v>1</v>
      </c>
      <c r="K7520" s="28">
        <v>26.08</v>
      </c>
      <c r="L7520" s="28">
        <v>0</v>
      </c>
    </row>
    <row r="7521" spans="1:12" x14ac:dyDescent="0.25">
      <c r="A7521" s="24" t="s">
        <v>3305</v>
      </c>
      <c r="B7521" s="26">
        <v>2015</v>
      </c>
      <c r="C7521" s="24">
        <v>9</v>
      </c>
      <c r="D7521" s="24" t="s">
        <v>1886</v>
      </c>
      <c r="E7521" s="26">
        <v>178</v>
      </c>
      <c r="F7521" s="24">
        <v>6279</v>
      </c>
      <c r="G7521" s="26" t="s">
        <v>9586</v>
      </c>
      <c r="H7521" s="24" t="s">
        <v>426</v>
      </c>
      <c r="I7521" s="24" t="s">
        <v>427</v>
      </c>
      <c r="J7521" s="27" t="s">
        <v>1</v>
      </c>
      <c r="K7521" s="28">
        <v>68.94</v>
      </c>
      <c r="L7521" s="28">
        <v>0</v>
      </c>
    </row>
    <row r="7522" spans="1:12" x14ac:dyDescent="0.25">
      <c r="A7522" s="24" t="s">
        <v>3305</v>
      </c>
      <c r="B7522" s="26">
        <v>2015</v>
      </c>
      <c r="C7522" s="24">
        <v>9</v>
      </c>
      <c r="D7522" s="24" t="s">
        <v>1886</v>
      </c>
      <c r="E7522" s="26">
        <v>178</v>
      </c>
      <c r="F7522" s="24">
        <v>6281</v>
      </c>
      <c r="G7522" s="26" t="s">
        <v>9588</v>
      </c>
      <c r="H7522" s="24" t="s">
        <v>992</v>
      </c>
      <c r="I7522" s="24" t="s">
        <v>993</v>
      </c>
      <c r="J7522" s="27" t="s">
        <v>1</v>
      </c>
      <c r="K7522" s="28">
        <v>13.04</v>
      </c>
      <c r="L7522" s="28">
        <v>0</v>
      </c>
    </row>
    <row r="7523" spans="1:12" x14ac:dyDescent="0.25">
      <c r="A7523" s="24" t="s">
        <v>3305</v>
      </c>
      <c r="B7523" s="26">
        <v>2015</v>
      </c>
      <c r="C7523" s="24">
        <v>9</v>
      </c>
      <c r="D7523" s="24" t="s">
        <v>1886</v>
      </c>
      <c r="E7523" s="26">
        <v>178</v>
      </c>
      <c r="F7523" s="24">
        <v>4830</v>
      </c>
      <c r="G7523" s="26" t="s">
        <v>8137</v>
      </c>
      <c r="H7523" s="24" t="s">
        <v>90</v>
      </c>
      <c r="I7523" s="24" t="s">
        <v>91</v>
      </c>
      <c r="J7523" s="27" t="s">
        <v>1</v>
      </c>
      <c r="K7523" s="28">
        <v>13.04</v>
      </c>
      <c r="L7523" s="28">
        <v>0</v>
      </c>
    </row>
    <row r="7524" spans="1:12" x14ac:dyDescent="0.25">
      <c r="A7524" s="24" t="s">
        <v>3305</v>
      </c>
      <c r="B7524" s="26">
        <v>2015</v>
      </c>
      <c r="C7524" s="24">
        <v>9</v>
      </c>
      <c r="D7524" s="24" t="s">
        <v>1886</v>
      </c>
      <c r="E7524" s="26">
        <v>178</v>
      </c>
      <c r="F7524" s="24">
        <v>2391</v>
      </c>
      <c r="G7524" s="26" t="s">
        <v>5698</v>
      </c>
      <c r="H7524" s="24" t="s">
        <v>126</v>
      </c>
      <c r="I7524" s="24" t="s">
        <v>127</v>
      </c>
      <c r="J7524" s="27" t="s">
        <v>1</v>
      </c>
      <c r="K7524" s="28">
        <v>13.04</v>
      </c>
      <c r="L7524" s="28">
        <v>0</v>
      </c>
    </row>
    <row r="7525" spans="1:12" x14ac:dyDescent="0.25">
      <c r="A7525" s="24" t="s">
        <v>3305</v>
      </c>
      <c r="B7525" s="26">
        <v>2015</v>
      </c>
      <c r="C7525" s="24">
        <v>9</v>
      </c>
      <c r="D7525" s="24" t="s">
        <v>1886</v>
      </c>
      <c r="E7525" s="26">
        <v>178</v>
      </c>
      <c r="F7525" s="24">
        <v>6282</v>
      </c>
      <c r="G7525" s="26" t="s">
        <v>9589</v>
      </c>
      <c r="H7525" s="24" t="s">
        <v>192</v>
      </c>
      <c r="I7525" s="24" t="s">
        <v>193</v>
      </c>
      <c r="J7525" s="27" t="s">
        <v>1</v>
      </c>
      <c r="K7525" s="28">
        <v>26.08</v>
      </c>
      <c r="L7525" s="28">
        <v>0</v>
      </c>
    </row>
    <row r="7526" spans="1:12" x14ac:dyDescent="0.25">
      <c r="A7526" s="24" t="s">
        <v>3305</v>
      </c>
      <c r="B7526" s="26">
        <v>2015</v>
      </c>
      <c r="C7526" s="24">
        <v>9</v>
      </c>
      <c r="D7526" s="24" t="s">
        <v>1886</v>
      </c>
      <c r="E7526" s="26">
        <v>178</v>
      </c>
      <c r="F7526" s="24">
        <v>6283</v>
      </c>
      <c r="G7526" s="26" t="s">
        <v>9590</v>
      </c>
      <c r="H7526" s="24" t="s">
        <v>528</v>
      </c>
      <c r="I7526" s="24" t="s">
        <v>529</v>
      </c>
      <c r="J7526" s="27" t="s">
        <v>1</v>
      </c>
      <c r="K7526" s="28">
        <v>47.94</v>
      </c>
      <c r="L7526" s="28">
        <v>0</v>
      </c>
    </row>
    <row r="7527" spans="1:12" x14ac:dyDescent="0.25">
      <c r="A7527" s="24" t="s">
        <v>3305</v>
      </c>
      <c r="B7527" s="26">
        <v>2015</v>
      </c>
      <c r="C7527" s="24">
        <v>9</v>
      </c>
      <c r="D7527" s="24" t="s">
        <v>1886</v>
      </c>
      <c r="E7527" s="26">
        <v>178</v>
      </c>
      <c r="F7527" s="24">
        <v>6283</v>
      </c>
      <c r="G7527" s="26" t="s">
        <v>9590</v>
      </c>
      <c r="H7527" s="24" t="s">
        <v>1520</v>
      </c>
      <c r="I7527" s="24" t="s">
        <v>1521</v>
      </c>
      <c r="J7527" s="27" t="s">
        <v>1</v>
      </c>
      <c r="K7527" s="28">
        <v>13.04</v>
      </c>
      <c r="L7527" s="28">
        <v>0</v>
      </c>
    </row>
    <row r="7528" spans="1:12" x14ac:dyDescent="0.25">
      <c r="A7528" s="24" t="s">
        <v>3305</v>
      </c>
      <c r="B7528" s="26">
        <v>2015</v>
      </c>
      <c r="C7528" s="24">
        <v>9</v>
      </c>
      <c r="D7528" s="24" t="s">
        <v>1886</v>
      </c>
      <c r="E7528" s="26">
        <v>178</v>
      </c>
      <c r="F7528" s="24">
        <v>735</v>
      </c>
      <c r="G7528" s="26" t="s">
        <v>4042</v>
      </c>
      <c r="H7528" s="24" t="s">
        <v>65</v>
      </c>
      <c r="I7528" s="24" t="s">
        <v>66</v>
      </c>
      <c r="J7528" s="27" t="s">
        <v>1</v>
      </c>
      <c r="K7528" s="28">
        <v>26.08</v>
      </c>
      <c r="L7528" s="28">
        <v>0</v>
      </c>
    </row>
    <row r="7529" spans="1:12" x14ac:dyDescent="0.25">
      <c r="A7529" s="24" t="s">
        <v>3305</v>
      </c>
      <c r="B7529" s="26">
        <v>2015</v>
      </c>
      <c r="C7529" s="24">
        <v>9</v>
      </c>
      <c r="D7529" s="24" t="s">
        <v>1886</v>
      </c>
      <c r="E7529" s="26">
        <v>178</v>
      </c>
      <c r="F7529" s="24">
        <v>6284</v>
      </c>
      <c r="G7529" s="26" t="s">
        <v>9591</v>
      </c>
      <c r="H7529" s="24" t="s">
        <v>1895</v>
      </c>
      <c r="I7529" s="24" t="s">
        <v>1896</v>
      </c>
      <c r="J7529" s="27" t="s">
        <v>1</v>
      </c>
      <c r="K7529" s="28">
        <v>39.119999999999997</v>
      </c>
      <c r="L7529" s="28">
        <v>0</v>
      </c>
    </row>
    <row r="7530" spans="1:12" x14ac:dyDescent="0.25">
      <c r="A7530" s="24" t="s">
        <v>3305</v>
      </c>
      <c r="B7530" s="26">
        <v>2015</v>
      </c>
      <c r="C7530" s="24">
        <v>9</v>
      </c>
      <c r="D7530" s="24" t="s">
        <v>1886</v>
      </c>
      <c r="E7530" s="26">
        <v>178</v>
      </c>
      <c r="F7530" s="24">
        <v>6285</v>
      </c>
      <c r="G7530" s="26" t="s">
        <v>9592</v>
      </c>
      <c r="H7530" s="24" t="s">
        <v>1336</v>
      </c>
      <c r="I7530" s="24" t="s">
        <v>1337</v>
      </c>
      <c r="J7530" s="27" t="s">
        <v>1</v>
      </c>
      <c r="K7530" s="28">
        <v>26.08</v>
      </c>
      <c r="L7530" s="28">
        <v>0</v>
      </c>
    </row>
    <row r="7531" spans="1:12" x14ac:dyDescent="0.25">
      <c r="A7531" s="24" t="s">
        <v>3305</v>
      </c>
      <c r="B7531" s="26">
        <v>2015</v>
      </c>
      <c r="C7531" s="24">
        <v>9</v>
      </c>
      <c r="D7531" s="24" t="s">
        <v>1886</v>
      </c>
      <c r="E7531" s="26">
        <v>178</v>
      </c>
      <c r="F7531" s="24">
        <v>6287</v>
      </c>
      <c r="G7531" s="26" t="s">
        <v>9594</v>
      </c>
      <c r="H7531" s="24" t="s">
        <v>1454</v>
      </c>
      <c r="I7531" s="24" t="s">
        <v>1455</v>
      </c>
      <c r="J7531" s="27" t="s">
        <v>1</v>
      </c>
      <c r="K7531" s="28">
        <v>39.119999999999997</v>
      </c>
      <c r="L7531" s="28">
        <v>0</v>
      </c>
    </row>
    <row r="7532" spans="1:12" x14ac:dyDescent="0.25">
      <c r="A7532" s="24" t="s">
        <v>3305</v>
      </c>
      <c r="B7532" s="26">
        <v>2015</v>
      </c>
      <c r="C7532" s="24">
        <v>9</v>
      </c>
      <c r="D7532" s="24" t="s">
        <v>1886</v>
      </c>
      <c r="E7532" s="26">
        <v>178</v>
      </c>
      <c r="F7532" s="24">
        <v>6332</v>
      </c>
      <c r="G7532" s="26" t="s">
        <v>9639</v>
      </c>
      <c r="H7532" s="24" t="s">
        <v>1336</v>
      </c>
      <c r="I7532" s="24" t="s">
        <v>1337</v>
      </c>
      <c r="J7532" s="27" t="s">
        <v>1</v>
      </c>
      <c r="K7532" s="28">
        <v>13.04</v>
      </c>
      <c r="L7532" s="28">
        <v>0</v>
      </c>
    </row>
    <row r="7533" spans="1:12" x14ac:dyDescent="0.25">
      <c r="A7533" s="24" t="s">
        <v>3305</v>
      </c>
      <c r="B7533" s="26">
        <v>2015</v>
      </c>
      <c r="C7533" s="24">
        <v>9</v>
      </c>
      <c r="D7533" s="24" t="s">
        <v>1886</v>
      </c>
      <c r="E7533" s="26">
        <v>178</v>
      </c>
      <c r="F7533" s="24">
        <v>2295</v>
      </c>
      <c r="G7533" s="26" t="s">
        <v>5602</v>
      </c>
      <c r="H7533" s="24" t="s">
        <v>1504</v>
      </c>
      <c r="I7533" s="24" t="s">
        <v>1505</v>
      </c>
      <c r="J7533" s="27" t="s">
        <v>1</v>
      </c>
      <c r="K7533" s="28">
        <v>26.08</v>
      </c>
      <c r="L7533" s="28">
        <v>0</v>
      </c>
    </row>
    <row r="7534" spans="1:12" x14ac:dyDescent="0.25">
      <c r="A7534" s="24" t="s">
        <v>3305</v>
      </c>
      <c r="B7534" s="26">
        <v>2015</v>
      </c>
      <c r="C7534" s="24">
        <v>9</v>
      </c>
      <c r="D7534" s="24" t="s">
        <v>1886</v>
      </c>
      <c r="E7534" s="26">
        <v>178</v>
      </c>
      <c r="F7534" s="24">
        <v>6289</v>
      </c>
      <c r="G7534" s="26" t="s">
        <v>9596</v>
      </c>
      <c r="H7534" s="24" t="s">
        <v>510</v>
      </c>
      <c r="I7534" s="24" t="s">
        <v>511</v>
      </c>
      <c r="J7534" s="27" t="s">
        <v>1</v>
      </c>
      <c r="K7534" s="28">
        <v>26.08</v>
      </c>
      <c r="L7534" s="28">
        <v>0</v>
      </c>
    </row>
    <row r="7535" spans="1:12" x14ac:dyDescent="0.25">
      <c r="A7535" s="24" t="s">
        <v>3305</v>
      </c>
      <c r="B7535" s="26">
        <v>2015</v>
      </c>
      <c r="C7535" s="24">
        <v>9</v>
      </c>
      <c r="D7535" s="24" t="s">
        <v>1886</v>
      </c>
      <c r="E7535" s="26">
        <v>178</v>
      </c>
      <c r="F7535" s="24">
        <v>6290</v>
      </c>
      <c r="G7535" s="26" t="s">
        <v>9597</v>
      </c>
      <c r="H7535" s="24" t="s">
        <v>338</v>
      </c>
      <c r="I7535" s="24" t="s">
        <v>339</v>
      </c>
      <c r="J7535" s="27" t="s">
        <v>1</v>
      </c>
      <c r="K7535" s="28">
        <v>39.119999999999997</v>
      </c>
      <c r="L7535" s="28">
        <v>0</v>
      </c>
    </row>
    <row r="7536" spans="1:12" x14ac:dyDescent="0.25">
      <c r="A7536" s="24" t="s">
        <v>3305</v>
      </c>
      <c r="B7536" s="26">
        <v>2015</v>
      </c>
      <c r="C7536" s="24">
        <v>9</v>
      </c>
      <c r="D7536" s="24" t="s">
        <v>1886</v>
      </c>
      <c r="E7536" s="26">
        <v>178</v>
      </c>
      <c r="F7536" s="24">
        <v>787</v>
      </c>
      <c r="G7536" s="26" t="s">
        <v>4094</v>
      </c>
      <c r="H7536" s="24" t="s">
        <v>118</v>
      </c>
      <c r="I7536" s="24" t="s">
        <v>119</v>
      </c>
      <c r="J7536" s="27" t="s">
        <v>1</v>
      </c>
      <c r="K7536" s="28">
        <v>13.04</v>
      </c>
      <c r="L7536" s="28">
        <v>0</v>
      </c>
    </row>
    <row r="7537" spans="1:12" x14ac:dyDescent="0.25">
      <c r="A7537" s="24" t="s">
        <v>3305</v>
      </c>
      <c r="B7537" s="26">
        <v>2015</v>
      </c>
      <c r="C7537" s="24">
        <v>9</v>
      </c>
      <c r="D7537" s="24" t="s">
        <v>1886</v>
      </c>
      <c r="E7537" s="26">
        <v>178</v>
      </c>
      <c r="F7537" s="24">
        <v>6291</v>
      </c>
      <c r="G7537" s="26" t="s">
        <v>9598</v>
      </c>
      <c r="H7537" s="24" t="s">
        <v>126</v>
      </c>
      <c r="I7537" s="24" t="s">
        <v>127</v>
      </c>
      <c r="J7537" s="27" t="s">
        <v>1</v>
      </c>
      <c r="K7537" s="28">
        <v>39.119999999999997</v>
      </c>
      <c r="L7537" s="28">
        <v>0</v>
      </c>
    </row>
    <row r="7538" spans="1:12" x14ac:dyDescent="0.25">
      <c r="A7538" s="24" t="s">
        <v>3305</v>
      </c>
      <c r="B7538" s="26">
        <v>2015</v>
      </c>
      <c r="C7538" s="24">
        <v>9</v>
      </c>
      <c r="D7538" s="24" t="s">
        <v>1886</v>
      </c>
      <c r="E7538" s="26">
        <v>178</v>
      </c>
      <c r="F7538" s="24">
        <v>6292</v>
      </c>
      <c r="G7538" s="26" t="s">
        <v>9599</v>
      </c>
      <c r="H7538" s="24" t="s">
        <v>992</v>
      </c>
      <c r="I7538" s="24" t="s">
        <v>993</v>
      </c>
      <c r="J7538" s="27" t="s">
        <v>1</v>
      </c>
      <c r="K7538" s="28">
        <v>13.04</v>
      </c>
      <c r="L7538" s="28">
        <v>0</v>
      </c>
    </row>
    <row r="7539" spans="1:12" x14ac:dyDescent="0.25">
      <c r="A7539" s="24" t="s">
        <v>3305</v>
      </c>
      <c r="B7539" s="26">
        <v>2015</v>
      </c>
      <c r="C7539" s="24">
        <v>9</v>
      </c>
      <c r="D7539" s="24" t="s">
        <v>1886</v>
      </c>
      <c r="E7539" s="26">
        <v>178</v>
      </c>
      <c r="F7539" s="24">
        <v>6333</v>
      </c>
      <c r="G7539" s="26" t="s">
        <v>9640</v>
      </c>
      <c r="H7539" s="24" t="s">
        <v>126</v>
      </c>
      <c r="I7539" s="24" t="s">
        <v>127</v>
      </c>
      <c r="J7539" s="27" t="s">
        <v>1</v>
      </c>
      <c r="K7539" s="28">
        <v>13.04</v>
      </c>
      <c r="L7539" s="28">
        <v>0</v>
      </c>
    </row>
    <row r="7540" spans="1:12" x14ac:dyDescent="0.25">
      <c r="A7540" s="24" t="s">
        <v>3305</v>
      </c>
      <c r="B7540" s="26">
        <v>2015</v>
      </c>
      <c r="C7540" s="24">
        <v>9</v>
      </c>
      <c r="D7540" s="24" t="s">
        <v>1886</v>
      </c>
      <c r="E7540" s="26">
        <v>178</v>
      </c>
      <c r="F7540" s="24">
        <v>6334</v>
      </c>
      <c r="G7540" s="26" t="s">
        <v>9641</v>
      </c>
      <c r="H7540" s="24" t="s">
        <v>166</v>
      </c>
      <c r="I7540" s="24" t="s">
        <v>167</v>
      </c>
      <c r="J7540" s="27" t="s">
        <v>1</v>
      </c>
      <c r="K7540" s="28">
        <v>13.04</v>
      </c>
      <c r="L7540" s="28">
        <v>0</v>
      </c>
    </row>
    <row r="7541" spans="1:12" x14ac:dyDescent="0.25">
      <c r="A7541" s="24" t="s">
        <v>3305</v>
      </c>
      <c r="B7541" s="26">
        <v>2015</v>
      </c>
      <c r="C7541" s="24">
        <v>9</v>
      </c>
      <c r="D7541" s="24" t="s">
        <v>1886</v>
      </c>
      <c r="E7541" s="26">
        <v>178</v>
      </c>
      <c r="F7541" s="24">
        <v>6334</v>
      </c>
      <c r="G7541" s="26" t="s">
        <v>9641</v>
      </c>
      <c r="H7541" s="24" t="s">
        <v>1336</v>
      </c>
      <c r="I7541" s="24" t="s">
        <v>1337</v>
      </c>
      <c r="J7541" s="27" t="s">
        <v>1</v>
      </c>
      <c r="K7541" s="28">
        <v>13.04</v>
      </c>
      <c r="L7541" s="28">
        <v>0</v>
      </c>
    </row>
    <row r="7542" spans="1:12" x14ac:dyDescent="0.25">
      <c r="A7542" s="24" t="s">
        <v>3305</v>
      </c>
      <c r="B7542" s="26">
        <v>2015</v>
      </c>
      <c r="C7542" s="24">
        <v>9</v>
      </c>
      <c r="D7542" s="24" t="s">
        <v>1886</v>
      </c>
      <c r="E7542" s="26">
        <v>178</v>
      </c>
      <c r="F7542" s="24">
        <v>2135</v>
      </c>
      <c r="G7542" s="26" t="s">
        <v>5442</v>
      </c>
      <c r="H7542" s="24" t="s">
        <v>992</v>
      </c>
      <c r="I7542" s="24" t="s">
        <v>993</v>
      </c>
      <c r="J7542" s="27" t="s">
        <v>1</v>
      </c>
      <c r="K7542" s="28">
        <v>26.08</v>
      </c>
      <c r="L7542" s="28">
        <v>0</v>
      </c>
    </row>
    <row r="7543" spans="1:12" x14ac:dyDescent="0.25">
      <c r="A7543" s="24" t="s">
        <v>3305</v>
      </c>
      <c r="B7543" s="26">
        <v>2015</v>
      </c>
      <c r="C7543" s="24">
        <v>9</v>
      </c>
      <c r="D7543" s="24" t="s">
        <v>1886</v>
      </c>
      <c r="E7543" s="26">
        <v>178</v>
      </c>
      <c r="F7543" s="24">
        <v>1707</v>
      </c>
      <c r="G7543" s="26" t="s">
        <v>5014</v>
      </c>
      <c r="H7543" s="24" t="s">
        <v>1500</v>
      </c>
      <c r="I7543" s="24" t="s">
        <v>1501</v>
      </c>
      <c r="J7543" s="27" t="s">
        <v>1</v>
      </c>
      <c r="K7543" s="28">
        <v>26.08</v>
      </c>
      <c r="L7543" s="28">
        <v>0</v>
      </c>
    </row>
    <row r="7544" spans="1:12" x14ac:dyDescent="0.25">
      <c r="A7544" s="24" t="s">
        <v>3305</v>
      </c>
      <c r="B7544" s="26">
        <v>2015</v>
      </c>
      <c r="C7544" s="24">
        <v>9</v>
      </c>
      <c r="D7544" s="24" t="s">
        <v>1886</v>
      </c>
      <c r="E7544" s="26">
        <v>178</v>
      </c>
      <c r="F7544" s="24">
        <v>6294</v>
      </c>
      <c r="G7544" s="26" t="s">
        <v>9601</v>
      </c>
      <c r="H7544" s="24" t="s">
        <v>1014</v>
      </c>
      <c r="I7544" s="24" t="s">
        <v>1015</v>
      </c>
      <c r="J7544" s="27" t="s">
        <v>1</v>
      </c>
      <c r="K7544" s="28">
        <v>39.119999999999997</v>
      </c>
      <c r="L7544" s="28">
        <v>0</v>
      </c>
    </row>
    <row r="7545" spans="1:12" x14ac:dyDescent="0.25">
      <c r="A7545" s="24" t="s">
        <v>3305</v>
      </c>
      <c r="B7545" s="26">
        <v>2015</v>
      </c>
      <c r="C7545" s="24">
        <v>9</v>
      </c>
      <c r="D7545" s="24" t="s">
        <v>1886</v>
      </c>
      <c r="E7545" s="26">
        <v>178</v>
      </c>
      <c r="F7545" s="24">
        <v>6295</v>
      </c>
      <c r="G7545" s="26" t="s">
        <v>9602</v>
      </c>
      <c r="H7545" s="24" t="s">
        <v>1140</v>
      </c>
      <c r="I7545" s="24" t="s">
        <v>1141</v>
      </c>
      <c r="J7545" s="27" t="s">
        <v>1</v>
      </c>
      <c r="K7545" s="28">
        <v>19.88</v>
      </c>
      <c r="L7545" s="28">
        <v>0</v>
      </c>
    </row>
    <row r="7546" spans="1:12" x14ac:dyDescent="0.25">
      <c r="A7546" s="24" t="s">
        <v>3305</v>
      </c>
      <c r="B7546" s="26">
        <v>2015</v>
      </c>
      <c r="C7546" s="24">
        <v>9</v>
      </c>
      <c r="D7546" s="24" t="s">
        <v>1886</v>
      </c>
      <c r="E7546" s="26">
        <v>178</v>
      </c>
      <c r="F7546" s="24">
        <v>4078</v>
      </c>
      <c r="G7546" s="26" t="s">
        <v>7385</v>
      </c>
      <c r="H7546" s="24" t="s">
        <v>1496</v>
      </c>
      <c r="I7546" s="24" t="s">
        <v>1497</v>
      </c>
      <c r="J7546" s="27" t="s">
        <v>1</v>
      </c>
      <c r="K7546" s="28">
        <v>39.119999999999997</v>
      </c>
      <c r="L7546" s="28">
        <v>0</v>
      </c>
    </row>
    <row r="7547" spans="1:12" x14ac:dyDescent="0.25">
      <c r="A7547" s="24" t="s">
        <v>3305</v>
      </c>
      <c r="B7547" s="26">
        <v>2015</v>
      </c>
      <c r="C7547" s="24">
        <v>9</v>
      </c>
      <c r="D7547" s="24" t="s">
        <v>1886</v>
      </c>
      <c r="E7547" s="26">
        <v>178</v>
      </c>
      <c r="F7547" s="24">
        <v>6297</v>
      </c>
      <c r="G7547" s="26" t="s">
        <v>9604</v>
      </c>
      <c r="H7547" s="24" t="s">
        <v>1336</v>
      </c>
      <c r="I7547" s="24" t="s">
        <v>1337</v>
      </c>
      <c r="J7547" s="27" t="s">
        <v>1</v>
      </c>
      <c r="K7547" s="28">
        <v>13.04</v>
      </c>
      <c r="L7547" s="28">
        <v>0</v>
      </c>
    </row>
    <row r="7548" spans="1:12" x14ac:dyDescent="0.25">
      <c r="A7548" s="24" t="s">
        <v>3305</v>
      </c>
      <c r="B7548" s="26">
        <v>2015</v>
      </c>
      <c r="C7548" s="24">
        <v>9</v>
      </c>
      <c r="D7548" s="24" t="s">
        <v>1886</v>
      </c>
      <c r="E7548" s="26">
        <v>178</v>
      </c>
      <c r="F7548" s="24">
        <v>6335</v>
      </c>
      <c r="G7548" s="26" t="s">
        <v>9642</v>
      </c>
      <c r="H7548" s="24" t="s">
        <v>1140</v>
      </c>
      <c r="I7548" s="24" t="s">
        <v>1141</v>
      </c>
      <c r="J7548" s="27" t="s">
        <v>1</v>
      </c>
      <c r="K7548" s="28">
        <v>26.08</v>
      </c>
      <c r="L7548" s="28">
        <v>0</v>
      </c>
    </row>
    <row r="7549" spans="1:12" x14ac:dyDescent="0.25">
      <c r="A7549" s="24" t="s">
        <v>3305</v>
      </c>
      <c r="B7549" s="26">
        <v>2015</v>
      </c>
      <c r="C7549" s="24">
        <v>9</v>
      </c>
      <c r="D7549" s="24" t="s">
        <v>1886</v>
      </c>
      <c r="E7549" s="26">
        <v>178</v>
      </c>
      <c r="F7549" s="24">
        <v>59</v>
      </c>
      <c r="G7549" s="26" t="s">
        <v>3366</v>
      </c>
      <c r="H7549" s="24" t="s">
        <v>126</v>
      </c>
      <c r="I7549" s="24" t="s">
        <v>127</v>
      </c>
      <c r="J7549" s="27" t="s">
        <v>1</v>
      </c>
      <c r="K7549" s="28">
        <v>26.08</v>
      </c>
      <c r="L7549" s="28">
        <v>0</v>
      </c>
    </row>
    <row r="7550" spans="1:12" x14ac:dyDescent="0.25">
      <c r="A7550" s="24" t="s">
        <v>3305</v>
      </c>
      <c r="B7550" s="26">
        <v>2015</v>
      </c>
      <c r="C7550" s="24">
        <v>9</v>
      </c>
      <c r="D7550" s="24" t="s">
        <v>1886</v>
      </c>
      <c r="E7550" s="26">
        <v>178</v>
      </c>
      <c r="F7550" s="24">
        <v>6299</v>
      </c>
      <c r="G7550" s="26" t="s">
        <v>9606</v>
      </c>
      <c r="H7550" s="24" t="s">
        <v>1516</v>
      </c>
      <c r="I7550" s="24" t="s">
        <v>1517</v>
      </c>
      <c r="J7550" s="27" t="s">
        <v>1</v>
      </c>
      <c r="K7550" s="28">
        <v>39.119999999999997</v>
      </c>
      <c r="L7550" s="28">
        <v>0</v>
      </c>
    </row>
    <row r="7551" spans="1:12" x14ac:dyDescent="0.25">
      <c r="A7551" s="24" t="s">
        <v>3305</v>
      </c>
      <c r="B7551" s="26">
        <v>2015</v>
      </c>
      <c r="C7551" s="24">
        <v>9</v>
      </c>
      <c r="D7551" s="24" t="s">
        <v>1886</v>
      </c>
      <c r="E7551" s="26">
        <v>178</v>
      </c>
      <c r="F7551" s="24">
        <v>6300</v>
      </c>
      <c r="G7551" s="26" t="s">
        <v>9607</v>
      </c>
      <c r="H7551" s="24" t="s">
        <v>126</v>
      </c>
      <c r="I7551" s="24" t="s">
        <v>127</v>
      </c>
      <c r="J7551" s="27" t="s">
        <v>1</v>
      </c>
      <c r="K7551" s="28">
        <v>26.08</v>
      </c>
      <c r="L7551" s="28">
        <v>0</v>
      </c>
    </row>
    <row r="7552" spans="1:12" x14ac:dyDescent="0.25">
      <c r="A7552" s="24" t="s">
        <v>3305</v>
      </c>
      <c r="B7552" s="26">
        <v>2015</v>
      </c>
      <c r="C7552" s="24">
        <v>9</v>
      </c>
      <c r="D7552" s="24" t="s">
        <v>1886</v>
      </c>
      <c r="E7552" s="26">
        <v>178</v>
      </c>
      <c r="F7552" s="24">
        <v>6301</v>
      </c>
      <c r="G7552" s="26" t="s">
        <v>9608</v>
      </c>
      <c r="H7552" s="24" t="s">
        <v>65</v>
      </c>
      <c r="I7552" s="24" t="s">
        <v>66</v>
      </c>
      <c r="J7552" s="27" t="s">
        <v>1</v>
      </c>
      <c r="K7552" s="28">
        <v>26.08</v>
      </c>
      <c r="L7552" s="28">
        <v>0</v>
      </c>
    </row>
    <row r="7553" spans="1:12" x14ac:dyDescent="0.25">
      <c r="A7553" s="24" t="s">
        <v>3305</v>
      </c>
      <c r="B7553" s="26">
        <v>2015</v>
      </c>
      <c r="C7553" s="24">
        <v>9</v>
      </c>
      <c r="D7553" s="24" t="s">
        <v>1886</v>
      </c>
      <c r="E7553" s="26">
        <v>178</v>
      </c>
      <c r="F7553" s="24">
        <v>6302</v>
      </c>
      <c r="G7553" s="26" t="s">
        <v>9609</v>
      </c>
      <c r="H7553" s="24" t="s">
        <v>792</v>
      </c>
      <c r="I7553" s="24" t="s">
        <v>793</v>
      </c>
      <c r="J7553" s="27" t="s">
        <v>1</v>
      </c>
      <c r="K7553" s="28">
        <v>39.119999999999997</v>
      </c>
      <c r="L7553" s="28">
        <v>0</v>
      </c>
    </row>
    <row r="7554" spans="1:12" x14ac:dyDescent="0.25">
      <c r="A7554" s="24" t="s">
        <v>3305</v>
      </c>
      <c r="B7554" s="26">
        <v>2015</v>
      </c>
      <c r="C7554" s="24">
        <v>9</v>
      </c>
      <c r="D7554" s="24" t="s">
        <v>1886</v>
      </c>
      <c r="E7554" s="26">
        <v>178</v>
      </c>
      <c r="F7554" s="24">
        <v>6336</v>
      </c>
      <c r="G7554" s="26" t="s">
        <v>9643</v>
      </c>
      <c r="H7554" s="24" t="s">
        <v>992</v>
      </c>
      <c r="I7554" s="24" t="s">
        <v>993</v>
      </c>
      <c r="J7554" s="27" t="s">
        <v>1</v>
      </c>
      <c r="K7554" s="28">
        <v>13.04</v>
      </c>
      <c r="L7554" s="28">
        <v>0</v>
      </c>
    </row>
    <row r="7555" spans="1:12" x14ac:dyDescent="0.25">
      <c r="A7555" s="24" t="s">
        <v>3305</v>
      </c>
      <c r="B7555" s="26">
        <v>2015</v>
      </c>
      <c r="C7555" s="24">
        <v>9</v>
      </c>
      <c r="D7555" s="24" t="s">
        <v>1886</v>
      </c>
      <c r="E7555" s="26">
        <v>178</v>
      </c>
      <c r="F7555" s="24">
        <v>6303</v>
      </c>
      <c r="G7555" s="26" t="s">
        <v>9610</v>
      </c>
      <c r="H7555" s="24" t="s">
        <v>1526</v>
      </c>
      <c r="I7555" s="24" t="s">
        <v>1527</v>
      </c>
      <c r="J7555" s="27" t="s">
        <v>1</v>
      </c>
      <c r="K7555" s="28">
        <v>39.119999999999997</v>
      </c>
      <c r="L7555" s="28">
        <v>0</v>
      </c>
    </row>
    <row r="7556" spans="1:12" x14ac:dyDescent="0.25">
      <c r="A7556" s="24" t="s">
        <v>3305</v>
      </c>
      <c r="B7556" s="26">
        <v>2015</v>
      </c>
      <c r="C7556" s="24">
        <v>9</v>
      </c>
      <c r="D7556" s="24" t="s">
        <v>1886</v>
      </c>
      <c r="E7556" s="26">
        <v>178</v>
      </c>
      <c r="F7556" s="24">
        <v>1901</v>
      </c>
      <c r="G7556" s="26" t="s">
        <v>5208</v>
      </c>
      <c r="H7556" s="24" t="s">
        <v>992</v>
      </c>
      <c r="I7556" s="24" t="s">
        <v>993</v>
      </c>
      <c r="J7556" s="27" t="s">
        <v>1</v>
      </c>
      <c r="K7556" s="28">
        <v>26.08</v>
      </c>
      <c r="L7556" s="28">
        <v>0</v>
      </c>
    </row>
    <row r="7557" spans="1:12" x14ac:dyDescent="0.25">
      <c r="A7557" s="24" t="s">
        <v>3305</v>
      </c>
      <c r="B7557" s="26">
        <v>2015</v>
      </c>
      <c r="C7557" s="24">
        <v>9</v>
      </c>
      <c r="D7557" s="24" t="s">
        <v>1886</v>
      </c>
      <c r="E7557" s="26">
        <v>178</v>
      </c>
      <c r="F7557" s="24">
        <v>1209</v>
      </c>
      <c r="G7557" s="26" t="s">
        <v>4516</v>
      </c>
      <c r="H7557" s="24" t="s">
        <v>1504</v>
      </c>
      <c r="I7557" s="24" t="s">
        <v>1505</v>
      </c>
      <c r="J7557" s="27" t="s">
        <v>1</v>
      </c>
      <c r="K7557" s="28">
        <v>39.119999999999997</v>
      </c>
      <c r="L7557" s="28">
        <v>0</v>
      </c>
    </row>
    <row r="7558" spans="1:12" x14ac:dyDescent="0.25">
      <c r="A7558" s="24" t="s">
        <v>3305</v>
      </c>
      <c r="B7558" s="26">
        <v>2015</v>
      </c>
      <c r="C7558" s="24">
        <v>9</v>
      </c>
      <c r="D7558" s="24" t="s">
        <v>1886</v>
      </c>
      <c r="E7558" s="26">
        <v>178</v>
      </c>
      <c r="F7558" s="24">
        <v>6337</v>
      </c>
      <c r="G7558" s="26" t="s">
        <v>9644</v>
      </c>
      <c r="H7558" s="24" t="s">
        <v>1336</v>
      </c>
      <c r="I7558" s="24" t="s">
        <v>1337</v>
      </c>
      <c r="J7558" s="27" t="s">
        <v>1</v>
      </c>
      <c r="K7558" s="28">
        <v>26.08</v>
      </c>
      <c r="L7558" s="28">
        <v>0</v>
      </c>
    </row>
    <row r="7559" spans="1:12" x14ac:dyDescent="0.25">
      <c r="A7559" s="24" t="s">
        <v>3305</v>
      </c>
      <c r="B7559" s="26">
        <v>2015</v>
      </c>
      <c r="C7559" s="24">
        <v>9</v>
      </c>
      <c r="D7559" s="24" t="s">
        <v>1886</v>
      </c>
      <c r="E7559" s="26">
        <v>178</v>
      </c>
      <c r="F7559" s="24">
        <v>6305</v>
      </c>
      <c r="G7559" s="26" t="s">
        <v>9612</v>
      </c>
      <c r="H7559" s="24" t="s">
        <v>1336</v>
      </c>
      <c r="I7559" s="24" t="s">
        <v>1337</v>
      </c>
      <c r="J7559" s="27" t="s">
        <v>1</v>
      </c>
      <c r="K7559" s="28">
        <v>13.04</v>
      </c>
      <c r="L7559" s="28">
        <v>0</v>
      </c>
    </row>
    <row r="7560" spans="1:12" x14ac:dyDescent="0.25">
      <c r="A7560" s="24" t="s">
        <v>3305</v>
      </c>
      <c r="B7560" s="26">
        <v>2015</v>
      </c>
      <c r="C7560" s="24">
        <v>9</v>
      </c>
      <c r="D7560" s="24" t="s">
        <v>1886</v>
      </c>
      <c r="E7560" s="26">
        <v>178</v>
      </c>
      <c r="F7560" s="24">
        <v>2092</v>
      </c>
      <c r="G7560" s="26" t="s">
        <v>5399</v>
      </c>
      <c r="H7560" s="24" t="s">
        <v>126</v>
      </c>
      <c r="I7560" s="24" t="s">
        <v>127</v>
      </c>
      <c r="J7560" s="27" t="s">
        <v>1</v>
      </c>
      <c r="K7560" s="28">
        <v>39.119999999999997</v>
      </c>
      <c r="L7560" s="28">
        <v>0</v>
      </c>
    </row>
    <row r="7561" spans="1:12" x14ac:dyDescent="0.25">
      <c r="A7561" s="24" t="s">
        <v>3305</v>
      </c>
      <c r="B7561" s="26">
        <v>2015</v>
      </c>
      <c r="C7561" s="24">
        <v>9</v>
      </c>
      <c r="D7561" s="24" t="s">
        <v>1886</v>
      </c>
      <c r="E7561" s="26">
        <v>178</v>
      </c>
      <c r="F7561" s="24">
        <v>6338</v>
      </c>
      <c r="G7561" s="26" t="s">
        <v>9645</v>
      </c>
      <c r="H7561" s="24" t="s">
        <v>1336</v>
      </c>
      <c r="I7561" s="24" t="s">
        <v>1337</v>
      </c>
      <c r="J7561" s="27" t="s">
        <v>1</v>
      </c>
      <c r="K7561" s="28">
        <v>13.04</v>
      </c>
      <c r="L7561" s="28">
        <v>0</v>
      </c>
    </row>
    <row r="7562" spans="1:12" x14ac:dyDescent="0.25">
      <c r="A7562" s="24" t="s">
        <v>3305</v>
      </c>
      <c r="B7562" s="26">
        <v>2015</v>
      </c>
      <c r="C7562" s="24">
        <v>9</v>
      </c>
      <c r="D7562" s="24" t="s">
        <v>1886</v>
      </c>
      <c r="E7562" s="26">
        <v>178</v>
      </c>
      <c r="F7562" s="24">
        <v>6339</v>
      </c>
      <c r="G7562" s="26" t="s">
        <v>9646</v>
      </c>
      <c r="H7562" s="24" t="s">
        <v>184</v>
      </c>
      <c r="I7562" s="24" t="s">
        <v>185</v>
      </c>
      <c r="J7562" s="27" t="s">
        <v>1</v>
      </c>
      <c r="K7562" s="28">
        <v>13.04</v>
      </c>
      <c r="L7562" s="28">
        <v>0</v>
      </c>
    </row>
    <row r="7563" spans="1:12" x14ac:dyDescent="0.25">
      <c r="A7563" s="24" t="s">
        <v>3305</v>
      </c>
      <c r="B7563" s="26">
        <v>2015</v>
      </c>
      <c r="C7563" s="24">
        <v>9</v>
      </c>
      <c r="D7563" s="24" t="s">
        <v>1886</v>
      </c>
      <c r="E7563" s="26">
        <v>178</v>
      </c>
      <c r="F7563" s="24">
        <v>6340</v>
      </c>
      <c r="G7563" s="26" t="s">
        <v>9647</v>
      </c>
      <c r="H7563" s="24" t="s">
        <v>126</v>
      </c>
      <c r="I7563" s="24" t="s">
        <v>127</v>
      </c>
      <c r="J7563" s="27" t="s">
        <v>1</v>
      </c>
      <c r="K7563" s="28">
        <v>13.04</v>
      </c>
      <c r="L7563" s="28">
        <v>0</v>
      </c>
    </row>
    <row r="7564" spans="1:12" x14ac:dyDescent="0.25">
      <c r="A7564" s="24" t="s">
        <v>3305</v>
      </c>
      <c r="B7564" s="26">
        <v>2015</v>
      </c>
      <c r="C7564" s="24">
        <v>9</v>
      </c>
      <c r="D7564" s="24" t="s">
        <v>1886</v>
      </c>
      <c r="E7564" s="26">
        <v>178</v>
      </c>
      <c r="F7564" s="24">
        <v>6306</v>
      </c>
      <c r="G7564" s="26" t="s">
        <v>9613</v>
      </c>
      <c r="H7564" s="24" t="s">
        <v>1893</v>
      </c>
      <c r="I7564" s="24" t="s">
        <v>1894</v>
      </c>
      <c r="J7564" s="27" t="s">
        <v>1</v>
      </c>
      <c r="K7564" s="28">
        <v>26.08</v>
      </c>
      <c r="L7564" s="28">
        <v>0</v>
      </c>
    </row>
    <row r="7565" spans="1:12" x14ac:dyDescent="0.25">
      <c r="A7565" s="24" t="s">
        <v>3305</v>
      </c>
      <c r="B7565" s="26">
        <v>2015</v>
      </c>
      <c r="C7565" s="24">
        <v>9</v>
      </c>
      <c r="D7565" s="24" t="s">
        <v>1886</v>
      </c>
      <c r="E7565" s="26">
        <v>178</v>
      </c>
      <c r="F7565" s="24">
        <v>6307</v>
      </c>
      <c r="G7565" s="26" t="s">
        <v>9614</v>
      </c>
      <c r="H7565" s="24" t="s">
        <v>1514</v>
      </c>
      <c r="I7565" s="24" t="s">
        <v>1515</v>
      </c>
      <c r="J7565" s="27" t="s">
        <v>1</v>
      </c>
      <c r="K7565" s="28">
        <v>13.04</v>
      </c>
      <c r="L7565" s="28">
        <v>0</v>
      </c>
    </row>
    <row r="7566" spans="1:12" x14ac:dyDescent="0.25">
      <c r="A7566" s="24" t="s">
        <v>3305</v>
      </c>
      <c r="B7566" s="26">
        <v>2015</v>
      </c>
      <c r="C7566" s="24">
        <v>9</v>
      </c>
      <c r="D7566" s="24" t="s">
        <v>1886</v>
      </c>
      <c r="E7566" s="26">
        <v>178</v>
      </c>
      <c r="F7566" s="24">
        <v>6308</v>
      </c>
      <c r="G7566" s="26" t="s">
        <v>9615</v>
      </c>
      <c r="H7566" s="24" t="s">
        <v>126</v>
      </c>
      <c r="I7566" s="24" t="s">
        <v>127</v>
      </c>
      <c r="J7566" s="27" t="s">
        <v>1</v>
      </c>
      <c r="K7566" s="28">
        <v>39.119999999999997</v>
      </c>
      <c r="L7566" s="28">
        <v>0</v>
      </c>
    </row>
    <row r="7567" spans="1:12" x14ac:dyDescent="0.25">
      <c r="A7567" s="24" t="s">
        <v>3305</v>
      </c>
      <c r="B7567" s="26">
        <v>2015</v>
      </c>
      <c r="C7567" s="24">
        <v>9</v>
      </c>
      <c r="D7567" s="24" t="s">
        <v>1886</v>
      </c>
      <c r="E7567" s="26">
        <v>178</v>
      </c>
      <c r="F7567" s="24">
        <v>6311</v>
      </c>
      <c r="G7567" s="26" t="s">
        <v>9618</v>
      </c>
      <c r="H7567" s="24" t="s">
        <v>1520</v>
      </c>
      <c r="I7567" s="24" t="s">
        <v>1521</v>
      </c>
      <c r="J7567" s="27" t="s">
        <v>1</v>
      </c>
      <c r="K7567" s="28">
        <v>13.04</v>
      </c>
      <c r="L7567" s="28">
        <v>0</v>
      </c>
    </row>
    <row r="7568" spans="1:12" x14ac:dyDescent="0.25">
      <c r="A7568" s="24" t="s">
        <v>3305</v>
      </c>
      <c r="B7568" s="26">
        <v>2015</v>
      </c>
      <c r="C7568" s="24">
        <v>9</v>
      </c>
      <c r="D7568" s="24" t="s">
        <v>1886</v>
      </c>
      <c r="E7568" s="26">
        <v>178</v>
      </c>
      <c r="F7568" s="24">
        <v>6312</v>
      </c>
      <c r="G7568" s="26" t="s">
        <v>9619</v>
      </c>
      <c r="H7568" s="24" t="s">
        <v>426</v>
      </c>
      <c r="I7568" s="24" t="s">
        <v>427</v>
      </c>
      <c r="J7568" s="27" t="s">
        <v>1</v>
      </c>
      <c r="K7568" s="28">
        <v>22.98</v>
      </c>
      <c r="L7568" s="28">
        <v>0</v>
      </c>
    </row>
    <row r="7569" spans="1:12" x14ac:dyDescent="0.25">
      <c r="A7569" s="24" t="s">
        <v>3305</v>
      </c>
      <c r="B7569" s="26">
        <v>2015</v>
      </c>
      <c r="C7569" s="24">
        <v>9</v>
      </c>
      <c r="D7569" s="24" t="s">
        <v>1886</v>
      </c>
      <c r="E7569" s="26">
        <v>178</v>
      </c>
      <c r="F7569" s="24">
        <v>6313</v>
      </c>
      <c r="G7569" s="26" t="s">
        <v>9620</v>
      </c>
      <c r="H7569" s="24" t="s">
        <v>1336</v>
      </c>
      <c r="I7569" s="24" t="s">
        <v>1337</v>
      </c>
      <c r="J7569" s="27" t="s">
        <v>1</v>
      </c>
      <c r="K7569" s="28">
        <v>39.119999999999997</v>
      </c>
      <c r="L7569" s="28">
        <v>0</v>
      </c>
    </row>
    <row r="7570" spans="1:12" x14ac:dyDescent="0.25">
      <c r="A7570" s="24" t="s">
        <v>3305</v>
      </c>
      <c r="B7570" s="26">
        <v>2015</v>
      </c>
      <c r="C7570" s="24">
        <v>9</v>
      </c>
      <c r="D7570" s="24" t="s">
        <v>1886</v>
      </c>
      <c r="E7570" s="26">
        <v>178</v>
      </c>
      <c r="F7570" s="24">
        <v>6316</v>
      </c>
      <c r="G7570" s="26" t="s">
        <v>9623</v>
      </c>
      <c r="H7570" s="24" t="s">
        <v>528</v>
      </c>
      <c r="I7570" s="24" t="s">
        <v>529</v>
      </c>
      <c r="J7570" s="27" t="s">
        <v>1</v>
      </c>
      <c r="K7570" s="28">
        <v>13.04</v>
      </c>
      <c r="L7570" s="28">
        <v>0</v>
      </c>
    </row>
    <row r="7571" spans="1:12" x14ac:dyDescent="0.25">
      <c r="A7571" s="24" t="s">
        <v>3305</v>
      </c>
      <c r="B7571" s="26">
        <v>2015</v>
      </c>
      <c r="C7571" s="24">
        <v>9</v>
      </c>
      <c r="D7571" s="24" t="s">
        <v>1886</v>
      </c>
      <c r="E7571" s="26">
        <v>178</v>
      </c>
      <c r="F7571" s="24">
        <v>6317</v>
      </c>
      <c r="G7571" s="26" t="s">
        <v>9624</v>
      </c>
      <c r="H7571" s="24" t="s">
        <v>772</v>
      </c>
      <c r="I7571" s="24" t="s">
        <v>773</v>
      </c>
      <c r="J7571" s="27" t="s">
        <v>1</v>
      </c>
      <c r="K7571" s="28">
        <v>13.04</v>
      </c>
      <c r="L7571" s="28">
        <v>0</v>
      </c>
    </row>
    <row r="7572" spans="1:12" x14ac:dyDescent="0.25">
      <c r="A7572" s="24" t="s">
        <v>3305</v>
      </c>
      <c r="B7572" s="26">
        <v>2015</v>
      </c>
      <c r="C7572" s="24">
        <v>9</v>
      </c>
      <c r="D7572" s="24" t="s">
        <v>1886</v>
      </c>
      <c r="E7572" s="26">
        <v>178</v>
      </c>
      <c r="F7572" s="24">
        <v>6319</v>
      </c>
      <c r="G7572" s="26" t="s">
        <v>9626</v>
      </c>
      <c r="H7572" s="24" t="s">
        <v>192</v>
      </c>
      <c r="I7572" s="24" t="s">
        <v>193</v>
      </c>
      <c r="J7572" s="27" t="s">
        <v>1</v>
      </c>
      <c r="K7572" s="28">
        <v>13.04</v>
      </c>
      <c r="L7572" s="28">
        <v>0</v>
      </c>
    </row>
    <row r="7573" spans="1:12" x14ac:dyDescent="0.25">
      <c r="A7573" s="24" t="s">
        <v>3305</v>
      </c>
      <c r="B7573" s="26">
        <v>2015</v>
      </c>
      <c r="C7573" s="24">
        <v>9</v>
      </c>
      <c r="D7573" s="24" t="s">
        <v>1886</v>
      </c>
      <c r="E7573" s="26">
        <v>178</v>
      </c>
      <c r="F7573" s="24">
        <v>6321</v>
      </c>
      <c r="G7573" s="26" t="s">
        <v>9628</v>
      </c>
      <c r="H7573" s="24" t="s">
        <v>65</v>
      </c>
      <c r="I7573" s="24" t="s">
        <v>66</v>
      </c>
      <c r="J7573" s="27" t="s">
        <v>1</v>
      </c>
      <c r="K7573" s="28">
        <v>13.04</v>
      </c>
      <c r="L7573" s="28">
        <v>0</v>
      </c>
    </row>
    <row r="7574" spans="1:12" x14ac:dyDescent="0.25">
      <c r="A7574" s="24" t="s">
        <v>3305</v>
      </c>
      <c r="B7574" s="26">
        <v>2015</v>
      </c>
      <c r="C7574" s="24">
        <v>9</v>
      </c>
      <c r="D7574" s="24" t="s">
        <v>1886</v>
      </c>
      <c r="E7574" s="26">
        <v>178</v>
      </c>
      <c r="F7574" s="24">
        <v>6341</v>
      </c>
      <c r="G7574" s="26" t="s">
        <v>9648</v>
      </c>
      <c r="H7574" s="24" t="s">
        <v>992</v>
      </c>
      <c r="I7574" s="24" t="s">
        <v>993</v>
      </c>
      <c r="J7574" s="27" t="s">
        <v>1</v>
      </c>
      <c r="K7574" s="28">
        <v>13.04</v>
      </c>
      <c r="L7574" s="28">
        <v>0</v>
      </c>
    </row>
    <row r="7575" spans="1:12" x14ac:dyDescent="0.25">
      <c r="A7575" s="24" t="s">
        <v>3305</v>
      </c>
      <c r="B7575" s="26">
        <v>2015</v>
      </c>
      <c r="C7575" s="24">
        <v>9</v>
      </c>
      <c r="D7575" s="24" t="s">
        <v>1886</v>
      </c>
      <c r="E7575" s="26">
        <v>178</v>
      </c>
      <c r="F7575" s="24">
        <v>6322</v>
      </c>
      <c r="G7575" s="26" t="s">
        <v>9629</v>
      </c>
      <c r="H7575" s="24" t="s">
        <v>368</v>
      </c>
      <c r="I7575" s="24" t="s">
        <v>369</v>
      </c>
      <c r="J7575" s="27" t="s">
        <v>1</v>
      </c>
      <c r="K7575" s="28">
        <v>26.08</v>
      </c>
      <c r="L7575" s="28">
        <v>0</v>
      </c>
    </row>
    <row r="7576" spans="1:12" x14ac:dyDescent="0.25">
      <c r="A7576" s="24" t="s">
        <v>3305</v>
      </c>
      <c r="B7576" s="26">
        <v>2015</v>
      </c>
      <c r="C7576" s="24">
        <v>9</v>
      </c>
      <c r="D7576" s="24" t="s">
        <v>1886</v>
      </c>
      <c r="E7576" s="26">
        <v>178</v>
      </c>
      <c r="F7576" s="24">
        <v>6323</v>
      </c>
      <c r="G7576" s="26" t="s">
        <v>9630</v>
      </c>
      <c r="H7576" s="24" t="s">
        <v>992</v>
      </c>
      <c r="I7576" s="24" t="s">
        <v>993</v>
      </c>
      <c r="J7576" s="27" t="s">
        <v>1</v>
      </c>
      <c r="K7576" s="28">
        <v>26.08</v>
      </c>
      <c r="L7576" s="28">
        <v>0</v>
      </c>
    </row>
    <row r="7577" spans="1:12" x14ac:dyDescent="0.25">
      <c r="A7577" s="24" t="s">
        <v>3305</v>
      </c>
      <c r="B7577" s="26">
        <v>2015</v>
      </c>
      <c r="C7577" s="24">
        <v>9</v>
      </c>
      <c r="D7577" s="24" t="s">
        <v>1886</v>
      </c>
      <c r="E7577" s="26">
        <v>178</v>
      </c>
      <c r="F7577" s="24">
        <v>6325</v>
      </c>
      <c r="G7577" s="26" t="s">
        <v>9632</v>
      </c>
      <c r="H7577" s="24" t="s">
        <v>362</v>
      </c>
      <c r="I7577" s="24" t="s">
        <v>363</v>
      </c>
      <c r="J7577" s="27" t="s">
        <v>1</v>
      </c>
      <c r="K7577" s="28">
        <v>26.08</v>
      </c>
      <c r="L7577" s="28">
        <v>0</v>
      </c>
    </row>
    <row r="7578" spans="1:12" x14ac:dyDescent="0.25">
      <c r="A7578" s="24" t="s">
        <v>3305</v>
      </c>
      <c r="B7578" s="26">
        <v>2015</v>
      </c>
      <c r="C7578" s="24">
        <v>9</v>
      </c>
      <c r="D7578" s="24" t="s">
        <v>1886</v>
      </c>
      <c r="E7578" s="26">
        <v>178</v>
      </c>
      <c r="F7578" s="24">
        <v>6326</v>
      </c>
      <c r="G7578" s="26" t="s">
        <v>9633</v>
      </c>
      <c r="H7578" s="24" t="s">
        <v>1889</v>
      </c>
      <c r="I7578" s="24" t="s">
        <v>1890</v>
      </c>
      <c r="J7578" s="27" t="s">
        <v>1</v>
      </c>
      <c r="K7578" s="28">
        <v>22.98</v>
      </c>
      <c r="L7578" s="28">
        <v>0</v>
      </c>
    </row>
    <row r="7579" spans="1:12" x14ac:dyDescent="0.25">
      <c r="A7579" s="24" t="s">
        <v>3305</v>
      </c>
      <c r="B7579" s="26">
        <v>2015</v>
      </c>
      <c r="C7579" s="24">
        <v>9</v>
      </c>
      <c r="D7579" s="24" t="s">
        <v>1886</v>
      </c>
      <c r="E7579" s="26">
        <v>190</v>
      </c>
      <c r="F7579" s="24">
        <v>5760</v>
      </c>
      <c r="G7579" s="26" t="s">
        <v>9067</v>
      </c>
      <c r="H7579" s="24" t="s">
        <v>65</v>
      </c>
      <c r="I7579" s="24" t="s">
        <v>66</v>
      </c>
      <c r="J7579" s="27" t="s">
        <v>1</v>
      </c>
      <c r="K7579" s="28">
        <v>13.04</v>
      </c>
      <c r="L7579" s="28">
        <v>0</v>
      </c>
    </row>
    <row r="7580" spans="1:12" x14ac:dyDescent="0.25">
      <c r="A7580" s="24" t="s">
        <v>3305</v>
      </c>
      <c r="B7580" s="26">
        <v>2015</v>
      </c>
      <c r="C7580" s="24">
        <v>9</v>
      </c>
      <c r="D7580" s="24" t="s">
        <v>1886</v>
      </c>
      <c r="E7580" s="26">
        <v>190</v>
      </c>
      <c r="F7580" s="24">
        <v>6342</v>
      </c>
      <c r="G7580" s="26" t="s">
        <v>9649</v>
      </c>
      <c r="H7580" s="24" t="s">
        <v>184</v>
      </c>
      <c r="I7580" s="24" t="s">
        <v>185</v>
      </c>
      <c r="J7580" s="27" t="s">
        <v>1</v>
      </c>
      <c r="K7580" s="28">
        <v>39.119999999999997</v>
      </c>
      <c r="L7580" s="28">
        <v>0</v>
      </c>
    </row>
    <row r="7581" spans="1:12" x14ac:dyDescent="0.25">
      <c r="A7581" s="24" t="s">
        <v>3305</v>
      </c>
      <c r="B7581" s="26">
        <v>2015</v>
      </c>
      <c r="C7581" s="24">
        <v>9</v>
      </c>
      <c r="D7581" s="24" t="s">
        <v>1886</v>
      </c>
      <c r="E7581" s="26">
        <v>190</v>
      </c>
      <c r="F7581" s="24">
        <v>4654</v>
      </c>
      <c r="G7581" s="26" t="s">
        <v>7961</v>
      </c>
      <c r="H7581" s="24" t="s">
        <v>126</v>
      </c>
      <c r="I7581" s="24" t="s">
        <v>127</v>
      </c>
      <c r="J7581" s="27" t="s">
        <v>1</v>
      </c>
      <c r="K7581" s="28">
        <v>13.04</v>
      </c>
      <c r="L7581" s="28">
        <v>0</v>
      </c>
    </row>
    <row r="7582" spans="1:12" x14ac:dyDescent="0.25">
      <c r="A7582" s="24" t="s">
        <v>3305</v>
      </c>
      <c r="B7582" s="26">
        <v>2015</v>
      </c>
      <c r="C7582" s="24">
        <v>9</v>
      </c>
      <c r="D7582" s="24" t="s">
        <v>1886</v>
      </c>
      <c r="E7582" s="26">
        <v>190</v>
      </c>
      <c r="F7582" s="24">
        <v>6343</v>
      </c>
      <c r="G7582" s="26" t="s">
        <v>9650</v>
      </c>
      <c r="H7582" s="24" t="s">
        <v>126</v>
      </c>
      <c r="I7582" s="24" t="s">
        <v>127</v>
      </c>
      <c r="J7582" s="27" t="s">
        <v>1</v>
      </c>
      <c r="K7582" s="28">
        <v>26.08</v>
      </c>
      <c r="L7582" s="28">
        <v>0</v>
      </c>
    </row>
    <row r="7583" spans="1:12" x14ac:dyDescent="0.25">
      <c r="A7583" s="24" t="s">
        <v>3305</v>
      </c>
      <c r="B7583" s="26">
        <v>2015</v>
      </c>
      <c r="C7583" s="24">
        <v>9</v>
      </c>
      <c r="D7583" s="24" t="s">
        <v>1886</v>
      </c>
      <c r="E7583" s="26">
        <v>190</v>
      </c>
      <c r="F7583" s="24">
        <v>6344</v>
      </c>
      <c r="G7583" s="26" t="s">
        <v>9651</v>
      </c>
      <c r="H7583" s="24" t="s">
        <v>126</v>
      </c>
      <c r="I7583" s="24" t="s">
        <v>127</v>
      </c>
      <c r="J7583" s="27" t="s">
        <v>1</v>
      </c>
      <c r="K7583" s="28">
        <v>26.08</v>
      </c>
      <c r="L7583" s="28">
        <v>0</v>
      </c>
    </row>
    <row r="7584" spans="1:12" x14ac:dyDescent="0.25">
      <c r="A7584" s="24" t="s">
        <v>3305</v>
      </c>
      <c r="B7584" s="26">
        <v>2015</v>
      </c>
      <c r="C7584" s="24">
        <v>9</v>
      </c>
      <c r="D7584" s="24" t="s">
        <v>1886</v>
      </c>
      <c r="E7584" s="26">
        <v>190</v>
      </c>
      <c r="F7584" s="24">
        <v>6345</v>
      </c>
      <c r="G7584" s="26" t="s">
        <v>9652</v>
      </c>
      <c r="H7584" s="24" t="s">
        <v>184</v>
      </c>
      <c r="I7584" s="24" t="s">
        <v>185</v>
      </c>
      <c r="J7584" s="27" t="s">
        <v>1</v>
      </c>
      <c r="K7584" s="28">
        <v>13.04</v>
      </c>
      <c r="L7584" s="28">
        <v>0</v>
      </c>
    </row>
    <row r="7585" spans="1:12" x14ac:dyDescent="0.25">
      <c r="A7585" s="24" t="s">
        <v>3305</v>
      </c>
      <c r="B7585" s="26">
        <v>2015</v>
      </c>
      <c r="C7585" s="24">
        <v>9</v>
      </c>
      <c r="D7585" s="24" t="s">
        <v>1886</v>
      </c>
      <c r="E7585" s="26">
        <v>190</v>
      </c>
      <c r="F7585" s="24">
        <v>6346</v>
      </c>
      <c r="G7585" s="26" t="s">
        <v>9653</v>
      </c>
      <c r="H7585" s="24" t="s">
        <v>126</v>
      </c>
      <c r="I7585" s="24" t="s">
        <v>127</v>
      </c>
      <c r="J7585" s="27" t="s">
        <v>1</v>
      </c>
      <c r="K7585" s="28">
        <v>26.08</v>
      </c>
      <c r="L7585" s="28">
        <v>0</v>
      </c>
    </row>
    <row r="7586" spans="1:12" x14ac:dyDescent="0.25">
      <c r="A7586" s="24" t="s">
        <v>3305</v>
      </c>
      <c r="B7586" s="26">
        <v>2015</v>
      </c>
      <c r="C7586" s="24">
        <v>9</v>
      </c>
      <c r="D7586" s="24" t="s">
        <v>1886</v>
      </c>
      <c r="E7586" s="26">
        <v>190</v>
      </c>
      <c r="F7586" s="24">
        <v>6347</v>
      </c>
      <c r="G7586" s="26" t="s">
        <v>9654</v>
      </c>
      <c r="H7586" s="24" t="s">
        <v>1336</v>
      </c>
      <c r="I7586" s="24" t="s">
        <v>1337</v>
      </c>
      <c r="J7586" s="27" t="s">
        <v>1</v>
      </c>
      <c r="K7586" s="28">
        <v>13.04</v>
      </c>
      <c r="L7586" s="28">
        <v>0</v>
      </c>
    </row>
    <row r="7587" spans="1:12" x14ac:dyDescent="0.25">
      <c r="A7587" s="24" t="s">
        <v>3305</v>
      </c>
      <c r="B7587" s="26">
        <v>2015</v>
      </c>
      <c r="C7587" s="24">
        <v>9</v>
      </c>
      <c r="D7587" s="24" t="s">
        <v>1886</v>
      </c>
      <c r="E7587" s="26">
        <v>190</v>
      </c>
      <c r="F7587" s="24">
        <v>6348</v>
      </c>
      <c r="G7587" s="26" t="s">
        <v>9655</v>
      </c>
      <c r="H7587" s="24" t="s">
        <v>764</v>
      </c>
      <c r="I7587" s="24" t="s">
        <v>765</v>
      </c>
      <c r="J7587" s="27" t="s">
        <v>1</v>
      </c>
      <c r="K7587" s="28">
        <v>13.04</v>
      </c>
      <c r="L7587" s="28">
        <v>0</v>
      </c>
    </row>
    <row r="7588" spans="1:12" x14ac:dyDescent="0.25">
      <c r="A7588" s="24" t="s">
        <v>3305</v>
      </c>
      <c r="B7588" s="26">
        <v>2015</v>
      </c>
      <c r="C7588" s="24">
        <v>9</v>
      </c>
      <c r="D7588" s="24" t="s">
        <v>1886</v>
      </c>
      <c r="E7588" s="26">
        <v>190</v>
      </c>
      <c r="F7588" s="24">
        <v>6349</v>
      </c>
      <c r="G7588" s="26" t="s">
        <v>9656</v>
      </c>
      <c r="H7588" s="24" t="s">
        <v>992</v>
      </c>
      <c r="I7588" s="24" t="s">
        <v>993</v>
      </c>
      <c r="J7588" s="27" t="s">
        <v>1</v>
      </c>
      <c r="K7588" s="28">
        <v>26.08</v>
      </c>
      <c r="L7588" s="28">
        <v>0</v>
      </c>
    </row>
    <row r="7589" spans="1:12" x14ac:dyDescent="0.25">
      <c r="A7589" s="24" t="s">
        <v>3305</v>
      </c>
      <c r="B7589" s="26">
        <v>2015</v>
      </c>
      <c r="C7589" s="24">
        <v>9</v>
      </c>
      <c r="D7589" s="24" t="s">
        <v>1886</v>
      </c>
      <c r="E7589" s="26">
        <v>190</v>
      </c>
      <c r="F7589" s="24">
        <v>6350</v>
      </c>
      <c r="G7589" s="26" t="s">
        <v>9657</v>
      </c>
      <c r="H7589" s="24" t="s">
        <v>1336</v>
      </c>
      <c r="I7589" s="24" t="s">
        <v>1337</v>
      </c>
      <c r="J7589" s="27" t="s">
        <v>1</v>
      </c>
      <c r="K7589" s="28">
        <v>26.08</v>
      </c>
      <c r="L7589" s="28">
        <v>0</v>
      </c>
    </row>
    <row r="7590" spans="1:12" x14ac:dyDescent="0.25">
      <c r="A7590" s="24" t="s">
        <v>3305</v>
      </c>
      <c r="B7590" s="26">
        <v>2015</v>
      </c>
      <c r="C7590" s="24">
        <v>9</v>
      </c>
      <c r="D7590" s="24" t="s">
        <v>1886</v>
      </c>
      <c r="E7590" s="26">
        <v>190</v>
      </c>
      <c r="F7590" s="24">
        <v>4642</v>
      </c>
      <c r="G7590" s="26" t="s">
        <v>7949</v>
      </c>
      <c r="H7590" s="24" t="s">
        <v>184</v>
      </c>
      <c r="I7590" s="24" t="s">
        <v>185</v>
      </c>
      <c r="J7590" s="27" t="s">
        <v>1</v>
      </c>
      <c r="K7590" s="28">
        <v>26.08</v>
      </c>
      <c r="L7590" s="28">
        <v>0</v>
      </c>
    </row>
    <row r="7591" spans="1:12" x14ac:dyDescent="0.25">
      <c r="A7591" s="24" t="s">
        <v>3305</v>
      </c>
      <c r="B7591" s="26">
        <v>2015</v>
      </c>
      <c r="C7591" s="24">
        <v>9</v>
      </c>
      <c r="D7591" s="24" t="s">
        <v>1886</v>
      </c>
      <c r="E7591" s="26">
        <v>190</v>
      </c>
      <c r="F7591" s="24">
        <v>6351</v>
      </c>
      <c r="G7591" s="26" t="s">
        <v>9658</v>
      </c>
      <c r="H7591" s="24" t="s">
        <v>1893</v>
      </c>
      <c r="I7591" s="24" t="s">
        <v>1894</v>
      </c>
      <c r="J7591" s="27" t="s">
        <v>1</v>
      </c>
      <c r="K7591" s="28">
        <v>26.08</v>
      </c>
      <c r="L7591" s="28">
        <v>0</v>
      </c>
    </row>
    <row r="7592" spans="1:12" x14ac:dyDescent="0.25">
      <c r="A7592" s="24" t="s">
        <v>3305</v>
      </c>
      <c r="B7592" s="26">
        <v>2015</v>
      </c>
      <c r="C7592" s="24">
        <v>9</v>
      </c>
      <c r="D7592" s="24" t="s">
        <v>1886</v>
      </c>
      <c r="E7592" s="26">
        <v>190</v>
      </c>
      <c r="F7592" s="24">
        <v>6352</v>
      </c>
      <c r="G7592" s="26" t="s">
        <v>9659</v>
      </c>
      <c r="H7592" s="24" t="s">
        <v>126</v>
      </c>
      <c r="I7592" s="24" t="s">
        <v>127</v>
      </c>
      <c r="J7592" s="27" t="s">
        <v>1</v>
      </c>
      <c r="K7592" s="28">
        <v>26.08</v>
      </c>
      <c r="L7592" s="28">
        <v>0</v>
      </c>
    </row>
    <row r="7593" spans="1:12" x14ac:dyDescent="0.25">
      <c r="A7593" s="24" t="s">
        <v>3305</v>
      </c>
      <c r="B7593" s="26">
        <v>2015</v>
      </c>
      <c r="C7593" s="24">
        <v>9</v>
      </c>
      <c r="D7593" s="24" t="s">
        <v>1886</v>
      </c>
      <c r="E7593" s="26">
        <v>190</v>
      </c>
      <c r="F7593" s="24">
        <v>6353</v>
      </c>
      <c r="G7593" s="26" t="s">
        <v>9660</v>
      </c>
      <c r="H7593" s="24" t="s">
        <v>192</v>
      </c>
      <c r="I7593" s="24" t="s">
        <v>193</v>
      </c>
      <c r="J7593" s="27" t="s">
        <v>1</v>
      </c>
      <c r="K7593" s="28">
        <v>13.04</v>
      </c>
      <c r="L7593" s="28">
        <v>0</v>
      </c>
    </row>
    <row r="7594" spans="1:12" x14ac:dyDescent="0.25">
      <c r="A7594" s="24" t="s">
        <v>3305</v>
      </c>
      <c r="B7594" s="26">
        <v>2015</v>
      </c>
      <c r="C7594" s="24">
        <v>9</v>
      </c>
      <c r="D7594" s="24" t="s">
        <v>1886</v>
      </c>
      <c r="E7594" s="26">
        <v>191</v>
      </c>
      <c r="F7594" s="24">
        <v>6354</v>
      </c>
      <c r="G7594" s="26" t="s">
        <v>9661</v>
      </c>
      <c r="H7594" s="24" t="s">
        <v>1336</v>
      </c>
      <c r="I7594" s="24" t="s">
        <v>1337</v>
      </c>
      <c r="J7594" s="27" t="s">
        <v>1</v>
      </c>
      <c r="K7594" s="28">
        <v>39.119999999999997</v>
      </c>
      <c r="L7594" s="28">
        <v>0</v>
      </c>
    </row>
    <row r="7595" spans="1:12" x14ac:dyDescent="0.25">
      <c r="A7595" s="24" t="s">
        <v>3305</v>
      </c>
      <c r="B7595" s="26">
        <v>2015</v>
      </c>
      <c r="C7595" s="24">
        <v>9</v>
      </c>
      <c r="D7595" s="24" t="s">
        <v>1886</v>
      </c>
      <c r="E7595" s="26">
        <v>191</v>
      </c>
      <c r="F7595" s="24">
        <v>6342</v>
      </c>
      <c r="G7595" s="26" t="s">
        <v>9649</v>
      </c>
      <c r="H7595" s="24" t="s">
        <v>184</v>
      </c>
      <c r="I7595" s="24" t="s">
        <v>185</v>
      </c>
      <c r="J7595" s="27" t="s">
        <v>1</v>
      </c>
      <c r="K7595" s="28">
        <v>13.04</v>
      </c>
      <c r="L7595" s="28">
        <v>0</v>
      </c>
    </row>
    <row r="7596" spans="1:12" x14ac:dyDescent="0.25">
      <c r="A7596" s="24" t="s">
        <v>3305</v>
      </c>
      <c r="B7596" s="26">
        <v>2015</v>
      </c>
      <c r="C7596" s="24">
        <v>9</v>
      </c>
      <c r="D7596" s="24" t="s">
        <v>1886</v>
      </c>
      <c r="E7596" s="26">
        <v>191</v>
      </c>
      <c r="F7596" s="24">
        <v>4654</v>
      </c>
      <c r="G7596" s="26" t="s">
        <v>7961</v>
      </c>
      <c r="H7596" s="24" t="s">
        <v>126</v>
      </c>
      <c r="I7596" s="24" t="s">
        <v>127</v>
      </c>
      <c r="J7596" s="27" t="s">
        <v>1</v>
      </c>
      <c r="K7596" s="28">
        <v>26.08</v>
      </c>
      <c r="L7596" s="28">
        <v>0</v>
      </c>
    </row>
    <row r="7597" spans="1:12" x14ac:dyDescent="0.25">
      <c r="A7597" s="24" t="s">
        <v>3305</v>
      </c>
      <c r="B7597" s="26">
        <v>2015</v>
      </c>
      <c r="C7597" s="24">
        <v>9</v>
      </c>
      <c r="D7597" s="24" t="s">
        <v>1886</v>
      </c>
      <c r="E7597" s="26">
        <v>191</v>
      </c>
      <c r="F7597" s="24">
        <v>6346</v>
      </c>
      <c r="G7597" s="26" t="s">
        <v>9653</v>
      </c>
      <c r="H7597" s="24" t="s">
        <v>126</v>
      </c>
      <c r="I7597" s="24" t="s">
        <v>127</v>
      </c>
      <c r="J7597" s="27" t="s">
        <v>1</v>
      </c>
      <c r="K7597" s="28">
        <v>13.04</v>
      </c>
      <c r="L7597" s="28">
        <v>0</v>
      </c>
    </row>
    <row r="7598" spans="1:12" x14ac:dyDescent="0.25">
      <c r="A7598" s="24" t="s">
        <v>3305</v>
      </c>
      <c r="B7598" s="26">
        <v>2015</v>
      </c>
      <c r="C7598" s="24">
        <v>9</v>
      </c>
      <c r="D7598" s="24" t="s">
        <v>1886</v>
      </c>
      <c r="E7598" s="26">
        <v>191</v>
      </c>
      <c r="F7598" s="24">
        <v>6347</v>
      </c>
      <c r="G7598" s="26" t="s">
        <v>9654</v>
      </c>
      <c r="H7598" s="24" t="s">
        <v>1336</v>
      </c>
      <c r="I7598" s="24" t="s">
        <v>1337</v>
      </c>
      <c r="J7598" s="27" t="s">
        <v>1</v>
      </c>
      <c r="K7598" s="28">
        <v>39.119999999999997</v>
      </c>
      <c r="L7598" s="28">
        <v>0</v>
      </c>
    </row>
    <row r="7599" spans="1:12" x14ac:dyDescent="0.25">
      <c r="A7599" s="24" t="s">
        <v>3305</v>
      </c>
      <c r="B7599" s="26">
        <v>2015</v>
      </c>
      <c r="C7599" s="24">
        <v>9</v>
      </c>
      <c r="D7599" s="24" t="s">
        <v>1886</v>
      </c>
      <c r="E7599" s="26">
        <v>191</v>
      </c>
      <c r="F7599" s="24">
        <v>6349</v>
      </c>
      <c r="G7599" s="26" t="s">
        <v>9656</v>
      </c>
      <c r="H7599" s="24" t="s">
        <v>992</v>
      </c>
      <c r="I7599" s="24" t="s">
        <v>993</v>
      </c>
      <c r="J7599" s="27" t="s">
        <v>1</v>
      </c>
      <c r="K7599" s="28">
        <v>39.119999999999997</v>
      </c>
      <c r="L7599" s="28">
        <v>0</v>
      </c>
    </row>
    <row r="7600" spans="1:12" x14ac:dyDescent="0.25">
      <c r="A7600" s="24" t="s">
        <v>3305</v>
      </c>
      <c r="B7600" s="26">
        <v>2015</v>
      </c>
      <c r="C7600" s="24">
        <v>9</v>
      </c>
      <c r="D7600" s="24" t="s">
        <v>1886</v>
      </c>
      <c r="E7600" s="26">
        <v>191</v>
      </c>
      <c r="F7600" s="24">
        <v>6355</v>
      </c>
      <c r="G7600" s="26" t="s">
        <v>9662</v>
      </c>
      <c r="H7600" s="24" t="s">
        <v>1901</v>
      </c>
      <c r="I7600" s="24" t="s">
        <v>1902</v>
      </c>
      <c r="J7600" s="27" t="s">
        <v>1</v>
      </c>
      <c r="K7600" s="28">
        <v>39.119999999999997</v>
      </c>
      <c r="L7600" s="28">
        <v>0</v>
      </c>
    </row>
    <row r="7601" spans="1:12" x14ac:dyDescent="0.25">
      <c r="A7601" s="24" t="s">
        <v>3305</v>
      </c>
      <c r="B7601" s="26">
        <v>2015</v>
      </c>
      <c r="C7601" s="24">
        <v>9</v>
      </c>
      <c r="D7601" s="24" t="s">
        <v>1886</v>
      </c>
      <c r="E7601" s="26">
        <v>191</v>
      </c>
      <c r="F7601" s="24">
        <v>6356</v>
      </c>
      <c r="G7601" s="26" t="s">
        <v>9663</v>
      </c>
      <c r="H7601" s="24" t="s">
        <v>184</v>
      </c>
      <c r="I7601" s="24" t="s">
        <v>185</v>
      </c>
      <c r="J7601" s="27" t="s">
        <v>1</v>
      </c>
      <c r="K7601" s="28">
        <v>13.04</v>
      </c>
      <c r="L7601" s="28">
        <v>0</v>
      </c>
    </row>
    <row r="7602" spans="1:12" x14ac:dyDescent="0.25">
      <c r="A7602" s="24" t="s">
        <v>3305</v>
      </c>
      <c r="B7602" s="26">
        <v>2015</v>
      </c>
      <c r="C7602" s="24">
        <v>9</v>
      </c>
      <c r="D7602" s="24" t="s">
        <v>1886</v>
      </c>
      <c r="E7602" s="26">
        <v>191</v>
      </c>
      <c r="F7602" s="24">
        <v>4082</v>
      </c>
      <c r="G7602" s="26" t="s">
        <v>7389</v>
      </c>
      <c r="H7602" s="24" t="s">
        <v>192</v>
      </c>
      <c r="I7602" s="24" t="s">
        <v>193</v>
      </c>
      <c r="J7602" s="27" t="s">
        <v>1</v>
      </c>
      <c r="K7602" s="28">
        <v>26.08</v>
      </c>
      <c r="L7602" s="28">
        <v>0</v>
      </c>
    </row>
    <row r="7603" spans="1:12" x14ac:dyDescent="0.25">
      <c r="A7603" s="24" t="s">
        <v>3305</v>
      </c>
      <c r="B7603" s="26">
        <v>2015</v>
      </c>
      <c r="C7603" s="24">
        <v>9</v>
      </c>
      <c r="D7603" s="24" t="s">
        <v>1886</v>
      </c>
      <c r="E7603" s="26">
        <v>191</v>
      </c>
      <c r="F7603" s="24">
        <v>6350</v>
      </c>
      <c r="G7603" s="26" t="s">
        <v>9657</v>
      </c>
      <c r="H7603" s="24" t="s">
        <v>1336</v>
      </c>
      <c r="I7603" s="24" t="s">
        <v>1337</v>
      </c>
      <c r="J7603" s="27" t="s">
        <v>1</v>
      </c>
      <c r="K7603" s="28">
        <v>13.04</v>
      </c>
      <c r="L7603" s="28">
        <v>0</v>
      </c>
    </row>
    <row r="7604" spans="1:12" x14ac:dyDescent="0.25">
      <c r="A7604" s="24" t="s">
        <v>3305</v>
      </c>
      <c r="B7604" s="26">
        <v>2015</v>
      </c>
      <c r="C7604" s="24">
        <v>9</v>
      </c>
      <c r="D7604" s="24" t="s">
        <v>1886</v>
      </c>
      <c r="E7604" s="26">
        <v>191</v>
      </c>
      <c r="F7604" s="24">
        <v>4642</v>
      </c>
      <c r="G7604" s="26" t="s">
        <v>7949</v>
      </c>
      <c r="H7604" s="24" t="s">
        <v>184</v>
      </c>
      <c r="I7604" s="24" t="s">
        <v>185</v>
      </c>
      <c r="J7604" s="27" t="s">
        <v>1</v>
      </c>
      <c r="K7604" s="28">
        <v>26.08</v>
      </c>
      <c r="L7604" s="28">
        <v>0</v>
      </c>
    </row>
    <row r="7605" spans="1:12" x14ac:dyDescent="0.25">
      <c r="A7605" s="24" t="s">
        <v>3305</v>
      </c>
      <c r="B7605" s="26">
        <v>2015</v>
      </c>
      <c r="C7605" s="24">
        <v>9</v>
      </c>
      <c r="D7605" s="24" t="s">
        <v>1886</v>
      </c>
      <c r="E7605" s="26">
        <v>191</v>
      </c>
      <c r="F7605" s="24">
        <v>6351</v>
      </c>
      <c r="G7605" s="26" t="s">
        <v>9658</v>
      </c>
      <c r="H7605" s="24" t="s">
        <v>1893</v>
      </c>
      <c r="I7605" s="24" t="s">
        <v>1894</v>
      </c>
      <c r="J7605" s="27" t="s">
        <v>1</v>
      </c>
      <c r="K7605" s="28">
        <v>13.04</v>
      </c>
      <c r="L7605" s="28">
        <v>0</v>
      </c>
    </row>
    <row r="7606" spans="1:12" x14ac:dyDescent="0.25">
      <c r="A7606" s="24" t="s">
        <v>3305</v>
      </c>
      <c r="B7606" s="26">
        <v>2015</v>
      </c>
      <c r="C7606" s="24">
        <v>9</v>
      </c>
      <c r="D7606" s="24" t="s">
        <v>1886</v>
      </c>
      <c r="E7606" s="26">
        <v>191</v>
      </c>
      <c r="F7606" s="24">
        <v>6352</v>
      </c>
      <c r="G7606" s="26" t="s">
        <v>9659</v>
      </c>
      <c r="H7606" s="24" t="s">
        <v>126</v>
      </c>
      <c r="I7606" s="24" t="s">
        <v>127</v>
      </c>
      <c r="J7606" s="27" t="s">
        <v>1</v>
      </c>
      <c r="K7606" s="28">
        <v>13.04</v>
      </c>
      <c r="L7606" s="28">
        <v>0</v>
      </c>
    </row>
    <row r="7607" spans="1:12" x14ac:dyDescent="0.25">
      <c r="A7607" s="24" t="s">
        <v>3305</v>
      </c>
      <c r="B7607" s="26">
        <v>2015</v>
      </c>
      <c r="C7607" s="24">
        <v>9</v>
      </c>
      <c r="D7607" s="24" t="s">
        <v>1886</v>
      </c>
      <c r="E7607" s="26">
        <v>191</v>
      </c>
      <c r="F7607" s="24">
        <v>2667</v>
      </c>
      <c r="G7607" s="26" t="s">
        <v>5974</v>
      </c>
      <c r="H7607" s="24" t="s">
        <v>100</v>
      </c>
      <c r="I7607" s="24" t="s">
        <v>101</v>
      </c>
      <c r="J7607" s="27" t="s">
        <v>1</v>
      </c>
      <c r="K7607" s="28">
        <v>13.04</v>
      </c>
      <c r="L7607" s="28">
        <v>0</v>
      </c>
    </row>
    <row r="7608" spans="1:12" x14ac:dyDescent="0.25">
      <c r="A7608" s="24" t="s">
        <v>3305</v>
      </c>
      <c r="B7608" s="26">
        <v>2015</v>
      </c>
      <c r="C7608" s="24">
        <v>9</v>
      </c>
      <c r="D7608" s="24" t="s">
        <v>1886</v>
      </c>
      <c r="E7608" s="26">
        <v>191</v>
      </c>
      <c r="F7608" s="24">
        <v>5446</v>
      </c>
      <c r="G7608" s="26" t="s">
        <v>8753</v>
      </c>
      <c r="H7608" s="24" t="s">
        <v>1336</v>
      </c>
      <c r="I7608" s="24" t="s">
        <v>1337</v>
      </c>
      <c r="J7608" s="27" t="s">
        <v>1</v>
      </c>
      <c r="K7608" s="28">
        <v>13.04</v>
      </c>
      <c r="L7608" s="28">
        <v>0</v>
      </c>
    </row>
    <row r="7609" spans="1:12" x14ac:dyDescent="0.25">
      <c r="A7609" s="24" t="s">
        <v>3305</v>
      </c>
      <c r="B7609" s="26">
        <v>2015</v>
      </c>
      <c r="C7609" s="24">
        <v>9</v>
      </c>
      <c r="D7609" s="24" t="s">
        <v>1886</v>
      </c>
      <c r="E7609" s="26">
        <v>226</v>
      </c>
      <c r="F7609" s="24">
        <v>6357</v>
      </c>
      <c r="G7609" s="26" t="s">
        <v>9664</v>
      </c>
      <c r="H7609" s="24" t="s">
        <v>338</v>
      </c>
      <c r="I7609" s="24" t="s">
        <v>339</v>
      </c>
      <c r="J7609" s="27" t="s">
        <v>1</v>
      </c>
      <c r="K7609" s="28">
        <v>26.08</v>
      </c>
      <c r="L7609" s="28">
        <v>0</v>
      </c>
    </row>
    <row r="7610" spans="1:12" x14ac:dyDescent="0.25">
      <c r="A7610" s="24" t="s">
        <v>3305</v>
      </c>
      <c r="B7610" s="26">
        <v>2015</v>
      </c>
      <c r="C7610" s="24">
        <v>9</v>
      </c>
      <c r="D7610" s="24" t="s">
        <v>1886</v>
      </c>
      <c r="E7610" s="26">
        <v>226</v>
      </c>
      <c r="F7610" s="24">
        <v>6262</v>
      </c>
      <c r="G7610" s="26" t="s">
        <v>9569</v>
      </c>
      <c r="H7610" s="24" t="s">
        <v>90</v>
      </c>
      <c r="I7610" s="24" t="s">
        <v>91</v>
      </c>
      <c r="J7610" s="27" t="s">
        <v>1</v>
      </c>
      <c r="K7610" s="28">
        <v>26.08</v>
      </c>
      <c r="L7610" s="28">
        <v>0</v>
      </c>
    </row>
    <row r="7611" spans="1:12" x14ac:dyDescent="0.25">
      <c r="A7611" s="24" t="s">
        <v>3305</v>
      </c>
      <c r="B7611" s="26">
        <v>2015</v>
      </c>
      <c r="C7611" s="24">
        <v>9</v>
      </c>
      <c r="D7611" s="24" t="s">
        <v>1886</v>
      </c>
      <c r="E7611" s="26">
        <v>226</v>
      </c>
      <c r="F7611" s="24">
        <v>6358</v>
      </c>
      <c r="G7611" s="26" t="s">
        <v>9665</v>
      </c>
      <c r="H7611" s="24" t="s">
        <v>1903</v>
      </c>
      <c r="I7611" s="24" t="s">
        <v>1904</v>
      </c>
      <c r="J7611" s="27" t="s">
        <v>1</v>
      </c>
      <c r="K7611" s="28">
        <v>13.04</v>
      </c>
      <c r="L7611" s="28">
        <v>0</v>
      </c>
    </row>
    <row r="7612" spans="1:12" x14ac:dyDescent="0.25">
      <c r="A7612" s="24" t="s">
        <v>3305</v>
      </c>
      <c r="B7612" s="26">
        <v>2015</v>
      </c>
      <c r="C7612" s="24">
        <v>9</v>
      </c>
      <c r="D7612" s="24" t="s">
        <v>1886</v>
      </c>
      <c r="E7612" s="26">
        <v>226</v>
      </c>
      <c r="F7612" s="24">
        <v>262</v>
      </c>
      <c r="G7612" s="26" t="s">
        <v>3569</v>
      </c>
      <c r="H7612" s="24" t="s">
        <v>1390</v>
      </c>
      <c r="I7612" s="24" t="s">
        <v>1391</v>
      </c>
      <c r="J7612" s="27" t="s">
        <v>1</v>
      </c>
      <c r="K7612" s="28">
        <v>26.44</v>
      </c>
      <c r="L7612" s="28">
        <v>0</v>
      </c>
    </row>
    <row r="7613" spans="1:12" x14ac:dyDescent="0.25">
      <c r="A7613" s="24" t="s">
        <v>3305</v>
      </c>
      <c r="B7613" s="26">
        <v>2015</v>
      </c>
      <c r="C7613" s="24">
        <v>9</v>
      </c>
      <c r="D7613" s="24" t="s">
        <v>1886</v>
      </c>
      <c r="E7613" s="26">
        <v>226</v>
      </c>
      <c r="F7613" s="24">
        <v>6267</v>
      </c>
      <c r="G7613" s="26" t="s">
        <v>9574</v>
      </c>
      <c r="H7613" s="24" t="s">
        <v>1889</v>
      </c>
      <c r="I7613" s="24" t="s">
        <v>1890</v>
      </c>
      <c r="J7613" s="27" t="s">
        <v>1</v>
      </c>
      <c r="K7613" s="28">
        <v>32.92</v>
      </c>
      <c r="L7613" s="28">
        <v>0</v>
      </c>
    </row>
    <row r="7614" spans="1:12" x14ac:dyDescent="0.25">
      <c r="A7614" s="24" t="s">
        <v>3305</v>
      </c>
      <c r="B7614" s="26">
        <v>2015</v>
      </c>
      <c r="C7614" s="24">
        <v>9</v>
      </c>
      <c r="D7614" s="24" t="s">
        <v>1886</v>
      </c>
      <c r="E7614" s="26">
        <v>226</v>
      </c>
      <c r="F7614" s="24">
        <v>6269</v>
      </c>
      <c r="G7614" s="26" t="s">
        <v>9576</v>
      </c>
      <c r="H7614" s="24" t="s">
        <v>83</v>
      </c>
      <c r="I7614" s="24" t="s">
        <v>84</v>
      </c>
      <c r="J7614" s="27" t="s">
        <v>1</v>
      </c>
      <c r="K7614" s="28">
        <v>13.04</v>
      </c>
      <c r="L7614" s="28">
        <v>0</v>
      </c>
    </row>
    <row r="7615" spans="1:12" x14ac:dyDescent="0.25">
      <c r="A7615" s="24" t="s">
        <v>3305</v>
      </c>
      <c r="B7615" s="26">
        <v>2015</v>
      </c>
      <c r="C7615" s="24">
        <v>9</v>
      </c>
      <c r="D7615" s="24" t="s">
        <v>1886</v>
      </c>
      <c r="E7615" s="26">
        <v>226</v>
      </c>
      <c r="F7615" s="24">
        <v>6270</v>
      </c>
      <c r="G7615" s="26" t="s">
        <v>9577</v>
      </c>
      <c r="H7615" s="24" t="s">
        <v>1436</v>
      </c>
      <c r="I7615" s="24" t="s">
        <v>1437</v>
      </c>
      <c r="J7615" s="27" t="s">
        <v>1</v>
      </c>
      <c r="K7615" s="28">
        <v>26.08</v>
      </c>
      <c r="L7615" s="28">
        <v>0</v>
      </c>
    </row>
    <row r="7616" spans="1:12" x14ac:dyDescent="0.25">
      <c r="A7616" s="24" t="s">
        <v>3305</v>
      </c>
      <c r="B7616" s="26">
        <v>2015</v>
      </c>
      <c r="C7616" s="24">
        <v>9</v>
      </c>
      <c r="D7616" s="24" t="s">
        <v>1886</v>
      </c>
      <c r="E7616" s="26">
        <v>226</v>
      </c>
      <c r="F7616" s="24">
        <v>6359</v>
      </c>
      <c r="G7616" s="26" t="s">
        <v>9666</v>
      </c>
      <c r="H7616" s="24" t="s">
        <v>426</v>
      </c>
      <c r="I7616" s="24" t="s">
        <v>427</v>
      </c>
      <c r="J7616" s="27" t="s">
        <v>1</v>
      </c>
      <c r="K7616" s="28">
        <v>36.380000000000003</v>
      </c>
      <c r="L7616" s="28">
        <v>0</v>
      </c>
    </row>
    <row r="7617" spans="1:12" x14ac:dyDescent="0.25">
      <c r="A7617" s="24" t="s">
        <v>3305</v>
      </c>
      <c r="B7617" s="26">
        <v>2015</v>
      </c>
      <c r="C7617" s="24">
        <v>9</v>
      </c>
      <c r="D7617" s="24" t="s">
        <v>1886</v>
      </c>
      <c r="E7617" s="26">
        <v>226</v>
      </c>
      <c r="F7617" s="24">
        <v>6331</v>
      </c>
      <c r="G7617" s="26" t="s">
        <v>9638</v>
      </c>
      <c r="H7617" s="24" t="s">
        <v>67</v>
      </c>
      <c r="I7617" s="24" t="s">
        <v>68</v>
      </c>
      <c r="J7617" s="27" t="s">
        <v>1</v>
      </c>
      <c r="K7617" s="28">
        <v>39.119999999999997</v>
      </c>
      <c r="L7617" s="28">
        <v>0</v>
      </c>
    </row>
    <row r="7618" spans="1:12" x14ac:dyDescent="0.25">
      <c r="A7618" s="24" t="s">
        <v>3305</v>
      </c>
      <c r="B7618" s="26">
        <v>2015</v>
      </c>
      <c r="C7618" s="24">
        <v>9</v>
      </c>
      <c r="D7618" s="24" t="s">
        <v>1886</v>
      </c>
      <c r="E7618" s="26">
        <v>226</v>
      </c>
      <c r="F7618" s="24">
        <v>6273</v>
      </c>
      <c r="G7618" s="26" t="s">
        <v>9580</v>
      </c>
      <c r="H7618" s="24" t="s">
        <v>1390</v>
      </c>
      <c r="I7618" s="24" t="s">
        <v>1391</v>
      </c>
      <c r="J7618" s="27" t="s">
        <v>1</v>
      </c>
      <c r="K7618" s="28">
        <v>9.94</v>
      </c>
      <c r="L7618" s="28">
        <v>0</v>
      </c>
    </row>
    <row r="7619" spans="1:12" x14ac:dyDescent="0.25">
      <c r="A7619" s="24" t="s">
        <v>3305</v>
      </c>
      <c r="B7619" s="26">
        <v>2015</v>
      </c>
      <c r="C7619" s="24">
        <v>9</v>
      </c>
      <c r="D7619" s="24" t="s">
        <v>1886</v>
      </c>
      <c r="E7619" s="26">
        <v>226</v>
      </c>
      <c r="F7619" s="24">
        <v>6274</v>
      </c>
      <c r="G7619" s="26" t="s">
        <v>9581</v>
      </c>
      <c r="H7619" s="24" t="s">
        <v>192</v>
      </c>
      <c r="I7619" s="24" t="s">
        <v>193</v>
      </c>
      <c r="J7619" s="27" t="s">
        <v>1</v>
      </c>
      <c r="K7619" s="28">
        <v>13.04</v>
      </c>
      <c r="L7619" s="28">
        <v>0</v>
      </c>
    </row>
    <row r="7620" spans="1:12" x14ac:dyDescent="0.25">
      <c r="A7620" s="24" t="s">
        <v>3305</v>
      </c>
      <c r="B7620" s="26">
        <v>2015</v>
      </c>
      <c r="C7620" s="24">
        <v>9</v>
      </c>
      <c r="D7620" s="24" t="s">
        <v>1886</v>
      </c>
      <c r="E7620" s="26">
        <v>226</v>
      </c>
      <c r="F7620" s="24">
        <v>5722</v>
      </c>
      <c r="G7620" s="26" t="s">
        <v>9029</v>
      </c>
      <c r="H7620" s="24" t="s">
        <v>98</v>
      </c>
      <c r="I7620" s="24" t="s">
        <v>99</v>
      </c>
      <c r="J7620" s="27" t="s">
        <v>1</v>
      </c>
      <c r="K7620" s="28">
        <v>13.04</v>
      </c>
      <c r="L7620" s="28">
        <v>0</v>
      </c>
    </row>
    <row r="7621" spans="1:12" x14ac:dyDescent="0.25">
      <c r="A7621" s="24" t="s">
        <v>3305</v>
      </c>
      <c r="B7621" s="26">
        <v>2015</v>
      </c>
      <c r="C7621" s="24">
        <v>9</v>
      </c>
      <c r="D7621" s="24" t="s">
        <v>1886</v>
      </c>
      <c r="E7621" s="26">
        <v>226</v>
      </c>
      <c r="F7621" s="24">
        <v>4563</v>
      </c>
      <c r="G7621" s="26" t="s">
        <v>7870</v>
      </c>
      <c r="H7621" s="24" t="s">
        <v>286</v>
      </c>
      <c r="I7621" s="24" t="s">
        <v>287</v>
      </c>
      <c r="J7621" s="27" t="s">
        <v>1</v>
      </c>
      <c r="K7621" s="28">
        <v>39.119999999999997</v>
      </c>
      <c r="L7621" s="28">
        <v>0</v>
      </c>
    </row>
    <row r="7622" spans="1:12" x14ac:dyDescent="0.25">
      <c r="A7622" s="24" t="s">
        <v>3305</v>
      </c>
      <c r="B7622" s="26">
        <v>2015</v>
      </c>
      <c r="C7622" s="24">
        <v>9</v>
      </c>
      <c r="D7622" s="24" t="s">
        <v>1886</v>
      </c>
      <c r="E7622" s="26">
        <v>226</v>
      </c>
      <c r="F7622" s="24">
        <v>6279</v>
      </c>
      <c r="G7622" s="26" t="s">
        <v>9586</v>
      </c>
      <c r="H7622" s="24" t="s">
        <v>426</v>
      </c>
      <c r="I7622" s="24" t="s">
        <v>427</v>
      </c>
      <c r="J7622" s="27" t="s">
        <v>1</v>
      </c>
      <c r="K7622" s="28">
        <v>36.020000000000003</v>
      </c>
      <c r="L7622" s="28">
        <v>0</v>
      </c>
    </row>
    <row r="7623" spans="1:12" x14ac:dyDescent="0.25">
      <c r="A7623" s="24" t="s">
        <v>3305</v>
      </c>
      <c r="B7623" s="26">
        <v>2015</v>
      </c>
      <c r="C7623" s="24">
        <v>9</v>
      </c>
      <c r="D7623" s="24" t="s">
        <v>1886</v>
      </c>
      <c r="E7623" s="26">
        <v>226</v>
      </c>
      <c r="F7623" s="24">
        <v>6360</v>
      </c>
      <c r="G7623" s="26" t="s">
        <v>9667</v>
      </c>
      <c r="H7623" s="24" t="s">
        <v>1510</v>
      </c>
      <c r="I7623" s="24" t="s">
        <v>1511</v>
      </c>
      <c r="J7623" s="27" t="s">
        <v>1</v>
      </c>
      <c r="K7623" s="28">
        <v>13.04</v>
      </c>
      <c r="L7623" s="28">
        <v>0</v>
      </c>
    </row>
    <row r="7624" spans="1:12" x14ac:dyDescent="0.25">
      <c r="A7624" s="24" t="s">
        <v>3305</v>
      </c>
      <c r="B7624" s="26">
        <v>2015</v>
      </c>
      <c r="C7624" s="24">
        <v>9</v>
      </c>
      <c r="D7624" s="24" t="s">
        <v>1886</v>
      </c>
      <c r="E7624" s="26">
        <v>226</v>
      </c>
      <c r="F7624" s="24">
        <v>6286</v>
      </c>
      <c r="G7624" s="26" t="s">
        <v>9593</v>
      </c>
      <c r="H7624" s="24" t="s">
        <v>192</v>
      </c>
      <c r="I7624" s="24" t="s">
        <v>193</v>
      </c>
      <c r="J7624" s="27" t="s">
        <v>1</v>
      </c>
      <c r="K7624" s="28">
        <v>13.04</v>
      </c>
      <c r="L7624" s="28">
        <v>0</v>
      </c>
    </row>
    <row r="7625" spans="1:12" x14ac:dyDescent="0.25">
      <c r="A7625" s="24" t="s">
        <v>3305</v>
      </c>
      <c r="B7625" s="26">
        <v>2015</v>
      </c>
      <c r="C7625" s="24">
        <v>9</v>
      </c>
      <c r="D7625" s="24" t="s">
        <v>1886</v>
      </c>
      <c r="E7625" s="26">
        <v>226</v>
      </c>
      <c r="F7625" s="24">
        <v>6287</v>
      </c>
      <c r="G7625" s="26" t="s">
        <v>9594</v>
      </c>
      <c r="H7625" s="24" t="s">
        <v>1454</v>
      </c>
      <c r="I7625" s="24" t="s">
        <v>1455</v>
      </c>
      <c r="J7625" s="27" t="s">
        <v>1</v>
      </c>
      <c r="K7625" s="28">
        <v>13.04</v>
      </c>
      <c r="L7625" s="28">
        <v>0</v>
      </c>
    </row>
    <row r="7626" spans="1:12" x14ac:dyDescent="0.25">
      <c r="A7626" s="24" t="s">
        <v>3305</v>
      </c>
      <c r="B7626" s="26">
        <v>2015</v>
      </c>
      <c r="C7626" s="24">
        <v>9</v>
      </c>
      <c r="D7626" s="24" t="s">
        <v>1886</v>
      </c>
      <c r="E7626" s="26">
        <v>226</v>
      </c>
      <c r="F7626" s="24">
        <v>593</v>
      </c>
      <c r="G7626" s="26" t="s">
        <v>3900</v>
      </c>
      <c r="H7626" s="24" t="s">
        <v>1524</v>
      </c>
      <c r="I7626" s="24" t="s">
        <v>1525</v>
      </c>
      <c r="J7626" s="27" t="s">
        <v>1</v>
      </c>
      <c r="K7626" s="28">
        <v>22.98</v>
      </c>
      <c r="L7626" s="28">
        <v>0</v>
      </c>
    </row>
    <row r="7627" spans="1:12" x14ac:dyDescent="0.25">
      <c r="A7627" s="24" t="s">
        <v>3305</v>
      </c>
      <c r="B7627" s="26">
        <v>2015</v>
      </c>
      <c r="C7627" s="24">
        <v>9</v>
      </c>
      <c r="D7627" s="24" t="s">
        <v>1886</v>
      </c>
      <c r="E7627" s="26">
        <v>226</v>
      </c>
      <c r="F7627" s="24">
        <v>6332</v>
      </c>
      <c r="G7627" s="26" t="s">
        <v>9639</v>
      </c>
      <c r="H7627" s="24" t="s">
        <v>1336</v>
      </c>
      <c r="I7627" s="24" t="s">
        <v>1337</v>
      </c>
      <c r="J7627" s="27" t="s">
        <v>1</v>
      </c>
      <c r="K7627" s="28">
        <v>13.04</v>
      </c>
      <c r="L7627" s="28">
        <v>0</v>
      </c>
    </row>
    <row r="7628" spans="1:12" x14ac:dyDescent="0.25">
      <c r="A7628" s="24" t="s">
        <v>3305</v>
      </c>
      <c r="B7628" s="26">
        <v>2015</v>
      </c>
      <c r="C7628" s="24">
        <v>9</v>
      </c>
      <c r="D7628" s="24" t="s">
        <v>1886</v>
      </c>
      <c r="E7628" s="26">
        <v>226</v>
      </c>
      <c r="F7628" s="24">
        <v>4097</v>
      </c>
      <c r="G7628" s="26" t="s">
        <v>7404</v>
      </c>
      <c r="H7628" s="24" t="s">
        <v>126</v>
      </c>
      <c r="I7628" s="24" t="s">
        <v>127</v>
      </c>
      <c r="J7628" s="27" t="s">
        <v>1</v>
      </c>
      <c r="K7628" s="28">
        <v>13.04</v>
      </c>
      <c r="L7628" s="28">
        <v>0</v>
      </c>
    </row>
    <row r="7629" spans="1:12" x14ac:dyDescent="0.25">
      <c r="A7629" s="24" t="s">
        <v>3305</v>
      </c>
      <c r="B7629" s="26">
        <v>2015</v>
      </c>
      <c r="C7629" s="24">
        <v>9</v>
      </c>
      <c r="D7629" s="24" t="s">
        <v>1886</v>
      </c>
      <c r="E7629" s="26">
        <v>226</v>
      </c>
      <c r="F7629" s="24">
        <v>6361</v>
      </c>
      <c r="G7629" s="26" t="s">
        <v>9668</v>
      </c>
      <c r="H7629" s="24" t="s">
        <v>1336</v>
      </c>
      <c r="I7629" s="24" t="s">
        <v>1337</v>
      </c>
      <c r="J7629" s="27" t="s">
        <v>1</v>
      </c>
      <c r="K7629" s="28">
        <v>39.119999999999997</v>
      </c>
      <c r="L7629" s="28">
        <v>0</v>
      </c>
    </row>
    <row r="7630" spans="1:12" x14ac:dyDescent="0.25">
      <c r="A7630" s="24" t="s">
        <v>3305</v>
      </c>
      <c r="B7630" s="26">
        <v>2015</v>
      </c>
      <c r="C7630" s="24">
        <v>9</v>
      </c>
      <c r="D7630" s="24" t="s">
        <v>1886</v>
      </c>
      <c r="E7630" s="26">
        <v>226</v>
      </c>
      <c r="F7630" s="24">
        <v>6362</v>
      </c>
      <c r="G7630" s="26" t="s">
        <v>9669</v>
      </c>
      <c r="H7630" s="24" t="s">
        <v>1336</v>
      </c>
      <c r="I7630" s="24" t="s">
        <v>1337</v>
      </c>
      <c r="J7630" s="27" t="s">
        <v>1</v>
      </c>
      <c r="K7630" s="28">
        <v>13.04</v>
      </c>
      <c r="L7630" s="28">
        <v>0</v>
      </c>
    </row>
    <row r="7631" spans="1:12" x14ac:dyDescent="0.25">
      <c r="A7631" s="24" t="s">
        <v>3305</v>
      </c>
      <c r="B7631" s="26">
        <v>2015</v>
      </c>
      <c r="C7631" s="24">
        <v>9</v>
      </c>
      <c r="D7631" s="24" t="s">
        <v>1886</v>
      </c>
      <c r="E7631" s="26">
        <v>226</v>
      </c>
      <c r="F7631" s="24">
        <v>6363</v>
      </c>
      <c r="G7631" s="26" t="s">
        <v>9670</v>
      </c>
      <c r="H7631" s="24" t="s">
        <v>1390</v>
      </c>
      <c r="I7631" s="24" t="s">
        <v>1391</v>
      </c>
      <c r="J7631" s="27" t="s">
        <v>1</v>
      </c>
      <c r="K7631" s="28">
        <v>9.94</v>
      </c>
      <c r="L7631" s="28">
        <v>0</v>
      </c>
    </row>
    <row r="7632" spans="1:12" x14ac:dyDescent="0.25">
      <c r="A7632" s="24" t="s">
        <v>3305</v>
      </c>
      <c r="B7632" s="26">
        <v>2015</v>
      </c>
      <c r="C7632" s="24">
        <v>9</v>
      </c>
      <c r="D7632" s="24" t="s">
        <v>1886</v>
      </c>
      <c r="E7632" s="26">
        <v>226</v>
      </c>
      <c r="F7632" s="24">
        <v>6295</v>
      </c>
      <c r="G7632" s="26" t="s">
        <v>9602</v>
      </c>
      <c r="H7632" s="24" t="s">
        <v>1140</v>
      </c>
      <c r="I7632" s="24" t="s">
        <v>1141</v>
      </c>
      <c r="J7632" s="27" t="s">
        <v>1</v>
      </c>
      <c r="K7632" s="28">
        <v>9.94</v>
      </c>
      <c r="L7632" s="28">
        <v>0</v>
      </c>
    </row>
    <row r="7633" spans="1:12" x14ac:dyDescent="0.25">
      <c r="A7633" s="24" t="s">
        <v>3305</v>
      </c>
      <c r="B7633" s="26">
        <v>2015</v>
      </c>
      <c r="C7633" s="24">
        <v>9</v>
      </c>
      <c r="D7633" s="24" t="s">
        <v>1886</v>
      </c>
      <c r="E7633" s="26">
        <v>226</v>
      </c>
      <c r="F7633" s="24">
        <v>2358</v>
      </c>
      <c r="G7633" s="26" t="s">
        <v>5665</v>
      </c>
      <c r="H7633" s="24" t="s">
        <v>668</v>
      </c>
      <c r="I7633" s="24" t="s">
        <v>669</v>
      </c>
      <c r="J7633" s="27" t="s">
        <v>1</v>
      </c>
      <c r="K7633" s="28">
        <v>13.04</v>
      </c>
      <c r="L7633" s="28">
        <v>0</v>
      </c>
    </row>
    <row r="7634" spans="1:12" x14ac:dyDescent="0.25">
      <c r="A7634" s="24" t="s">
        <v>3305</v>
      </c>
      <c r="B7634" s="26">
        <v>2015</v>
      </c>
      <c r="C7634" s="24">
        <v>9</v>
      </c>
      <c r="D7634" s="24" t="s">
        <v>1886</v>
      </c>
      <c r="E7634" s="26">
        <v>226</v>
      </c>
      <c r="F7634" s="24">
        <v>6299</v>
      </c>
      <c r="G7634" s="26" t="s">
        <v>9606</v>
      </c>
      <c r="H7634" s="24" t="s">
        <v>992</v>
      </c>
      <c r="I7634" s="24" t="s">
        <v>993</v>
      </c>
      <c r="J7634" s="27" t="s">
        <v>1</v>
      </c>
      <c r="K7634" s="28">
        <v>13.04</v>
      </c>
      <c r="L7634" s="28">
        <v>0</v>
      </c>
    </row>
    <row r="7635" spans="1:12" x14ac:dyDescent="0.25">
      <c r="A7635" s="24" t="s">
        <v>3305</v>
      </c>
      <c r="B7635" s="26">
        <v>2015</v>
      </c>
      <c r="C7635" s="24">
        <v>9</v>
      </c>
      <c r="D7635" s="24" t="s">
        <v>1886</v>
      </c>
      <c r="E7635" s="26">
        <v>226</v>
      </c>
      <c r="F7635" s="24">
        <v>6302</v>
      </c>
      <c r="G7635" s="26" t="s">
        <v>9609</v>
      </c>
      <c r="H7635" s="24" t="s">
        <v>792</v>
      </c>
      <c r="I7635" s="24" t="s">
        <v>793</v>
      </c>
      <c r="J7635" s="27" t="s">
        <v>1</v>
      </c>
      <c r="K7635" s="28">
        <v>26.08</v>
      </c>
      <c r="L7635" s="28">
        <v>0</v>
      </c>
    </row>
    <row r="7636" spans="1:12" x14ac:dyDescent="0.25">
      <c r="A7636" s="24" t="s">
        <v>3305</v>
      </c>
      <c r="B7636" s="26">
        <v>2015</v>
      </c>
      <c r="C7636" s="24">
        <v>9</v>
      </c>
      <c r="D7636" s="24" t="s">
        <v>1886</v>
      </c>
      <c r="E7636" s="26">
        <v>226</v>
      </c>
      <c r="F7636" s="24">
        <v>1901</v>
      </c>
      <c r="G7636" s="26" t="s">
        <v>5208</v>
      </c>
      <c r="H7636" s="24" t="s">
        <v>992</v>
      </c>
      <c r="I7636" s="24" t="s">
        <v>993</v>
      </c>
      <c r="J7636" s="27" t="s">
        <v>1</v>
      </c>
      <c r="K7636" s="28">
        <v>26.08</v>
      </c>
      <c r="L7636" s="28">
        <v>0</v>
      </c>
    </row>
    <row r="7637" spans="1:12" x14ac:dyDescent="0.25">
      <c r="A7637" s="24" t="s">
        <v>3305</v>
      </c>
      <c r="B7637" s="26">
        <v>2015</v>
      </c>
      <c r="C7637" s="24">
        <v>9</v>
      </c>
      <c r="D7637" s="24" t="s">
        <v>1886</v>
      </c>
      <c r="E7637" s="26">
        <v>226</v>
      </c>
      <c r="F7637" s="24">
        <v>4089</v>
      </c>
      <c r="G7637" s="26" t="s">
        <v>7396</v>
      </c>
      <c r="H7637" s="24" t="s">
        <v>1436</v>
      </c>
      <c r="I7637" s="24" t="s">
        <v>1437</v>
      </c>
      <c r="J7637" s="27" t="s">
        <v>1</v>
      </c>
      <c r="K7637" s="28">
        <v>13.04</v>
      </c>
      <c r="L7637" s="28">
        <v>0</v>
      </c>
    </row>
    <row r="7638" spans="1:12" x14ac:dyDescent="0.25">
      <c r="A7638" s="24" t="s">
        <v>3305</v>
      </c>
      <c r="B7638" s="26">
        <v>2015</v>
      </c>
      <c r="C7638" s="24">
        <v>9</v>
      </c>
      <c r="D7638" s="24" t="s">
        <v>1886</v>
      </c>
      <c r="E7638" s="26">
        <v>226</v>
      </c>
      <c r="F7638" s="24">
        <v>6305</v>
      </c>
      <c r="G7638" s="26" t="s">
        <v>9612</v>
      </c>
      <c r="H7638" s="24" t="s">
        <v>1336</v>
      </c>
      <c r="I7638" s="24" t="s">
        <v>1337</v>
      </c>
      <c r="J7638" s="27" t="s">
        <v>1</v>
      </c>
      <c r="K7638" s="28">
        <v>13.04</v>
      </c>
      <c r="L7638" s="28">
        <v>0</v>
      </c>
    </row>
    <row r="7639" spans="1:12" x14ac:dyDescent="0.25">
      <c r="A7639" s="24" t="s">
        <v>3305</v>
      </c>
      <c r="B7639" s="26">
        <v>2015</v>
      </c>
      <c r="C7639" s="24">
        <v>9</v>
      </c>
      <c r="D7639" s="24" t="s">
        <v>1886</v>
      </c>
      <c r="E7639" s="26">
        <v>226</v>
      </c>
      <c r="F7639" s="24">
        <v>6364</v>
      </c>
      <c r="G7639" s="26" t="s">
        <v>9671</v>
      </c>
      <c r="H7639" s="24" t="s">
        <v>1504</v>
      </c>
      <c r="I7639" s="24" t="s">
        <v>1505</v>
      </c>
      <c r="J7639" s="27" t="s">
        <v>1</v>
      </c>
      <c r="K7639" s="28">
        <v>26.08</v>
      </c>
      <c r="L7639" s="28">
        <v>0</v>
      </c>
    </row>
    <row r="7640" spans="1:12" x14ac:dyDescent="0.25">
      <c r="A7640" s="24" t="s">
        <v>3305</v>
      </c>
      <c r="B7640" s="26">
        <v>2015</v>
      </c>
      <c r="C7640" s="24">
        <v>9</v>
      </c>
      <c r="D7640" s="24" t="s">
        <v>1886</v>
      </c>
      <c r="E7640" s="26">
        <v>226</v>
      </c>
      <c r="F7640" s="24">
        <v>6365</v>
      </c>
      <c r="G7640" s="26" t="s">
        <v>9672</v>
      </c>
      <c r="H7640" s="24" t="s">
        <v>426</v>
      </c>
      <c r="I7640" s="24" t="s">
        <v>427</v>
      </c>
      <c r="J7640" s="27" t="s">
        <v>1</v>
      </c>
      <c r="K7640" s="28">
        <v>13.04</v>
      </c>
      <c r="L7640" s="28">
        <v>0</v>
      </c>
    </row>
    <row r="7641" spans="1:12" x14ac:dyDescent="0.25">
      <c r="A7641" s="24" t="s">
        <v>3305</v>
      </c>
      <c r="B7641" s="26">
        <v>2015</v>
      </c>
      <c r="C7641" s="24">
        <v>9</v>
      </c>
      <c r="D7641" s="24" t="s">
        <v>1886</v>
      </c>
      <c r="E7641" s="26">
        <v>226</v>
      </c>
      <c r="F7641" s="24">
        <v>2024</v>
      </c>
      <c r="G7641" s="26" t="s">
        <v>5331</v>
      </c>
      <c r="H7641" s="24" t="s">
        <v>1390</v>
      </c>
      <c r="I7641" s="24" t="s">
        <v>1391</v>
      </c>
      <c r="J7641" s="27" t="s">
        <v>1</v>
      </c>
      <c r="K7641" s="28">
        <v>9.94</v>
      </c>
      <c r="L7641" s="28">
        <v>0</v>
      </c>
    </row>
    <row r="7642" spans="1:12" x14ac:dyDescent="0.25">
      <c r="A7642" s="24" t="s">
        <v>3305</v>
      </c>
      <c r="B7642" s="26">
        <v>2015</v>
      </c>
      <c r="C7642" s="24">
        <v>9</v>
      </c>
      <c r="D7642" s="24" t="s">
        <v>1886</v>
      </c>
      <c r="E7642" s="26">
        <v>226</v>
      </c>
      <c r="F7642" s="24">
        <v>6366</v>
      </c>
      <c r="G7642" s="26" t="s">
        <v>9673</v>
      </c>
      <c r="H7642" s="24" t="s">
        <v>1336</v>
      </c>
      <c r="I7642" s="24" t="s">
        <v>1337</v>
      </c>
      <c r="J7642" s="27" t="s">
        <v>1</v>
      </c>
      <c r="K7642" s="28">
        <v>26.08</v>
      </c>
      <c r="L7642" s="28">
        <v>0</v>
      </c>
    </row>
    <row r="7643" spans="1:12" x14ac:dyDescent="0.25">
      <c r="A7643" s="24" t="s">
        <v>3305</v>
      </c>
      <c r="B7643" s="26">
        <v>2015</v>
      </c>
      <c r="C7643" s="24">
        <v>9</v>
      </c>
      <c r="D7643" s="24" t="s">
        <v>1886</v>
      </c>
      <c r="E7643" s="26">
        <v>226</v>
      </c>
      <c r="F7643" s="24">
        <v>4090</v>
      </c>
      <c r="G7643" s="26" t="s">
        <v>7397</v>
      </c>
      <c r="H7643" s="24" t="s">
        <v>1504</v>
      </c>
      <c r="I7643" s="24" t="s">
        <v>1505</v>
      </c>
      <c r="J7643" s="27" t="s">
        <v>1</v>
      </c>
      <c r="K7643" s="28">
        <v>26.08</v>
      </c>
      <c r="L7643" s="28">
        <v>0</v>
      </c>
    </row>
    <row r="7644" spans="1:12" x14ac:dyDescent="0.25">
      <c r="A7644" s="24" t="s">
        <v>3305</v>
      </c>
      <c r="B7644" s="26">
        <v>2015</v>
      </c>
      <c r="C7644" s="24">
        <v>9</v>
      </c>
      <c r="D7644" s="24" t="s">
        <v>1886</v>
      </c>
      <c r="E7644" s="26">
        <v>226</v>
      </c>
      <c r="F7644" s="24">
        <v>6314</v>
      </c>
      <c r="G7644" s="26" t="s">
        <v>9621</v>
      </c>
      <c r="H7644" s="24" t="s">
        <v>992</v>
      </c>
      <c r="I7644" s="24" t="s">
        <v>993</v>
      </c>
      <c r="J7644" s="27" t="s">
        <v>1</v>
      </c>
      <c r="K7644" s="28">
        <v>13.04</v>
      </c>
      <c r="L7644" s="28">
        <v>0</v>
      </c>
    </row>
    <row r="7645" spans="1:12" x14ac:dyDescent="0.25">
      <c r="A7645" s="24" t="s">
        <v>3305</v>
      </c>
      <c r="B7645" s="26">
        <v>2015</v>
      </c>
      <c r="C7645" s="24">
        <v>9</v>
      </c>
      <c r="D7645" s="24" t="s">
        <v>1886</v>
      </c>
      <c r="E7645" s="26">
        <v>226</v>
      </c>
      <c r="F7645" s="24">
        <v>6316</v>
      </c>
      <c r="G7645" s="26" t="s">
        <v>9623</v>
      </c>
      <c r="H7645" s="24" t="s">
        <v>528</v>
      </c>
      <c r="I7645" s="24" t="s">
        <v>529</v>
      </c>
      <c r="J7645" s="27" t="s">
        <v>1</v>
      </c>
      <c r="K7645" s="28">
        <v>13.04</v>
      </c>
      <c r="L7645" s="28">
        <v>0</v>
      </c>
    </row>
    <row r="7646" spans="1:12" x14ac:dyDescent="0.25">
      <c r="A7646" s="24" t="s">
        <v>3305</v>
      </c>
      <c r="B7646" s="26">
        <v>2015</v>
      </c>
      <c r="C7646" s="24">
        <v>9</v>
      </c>
      <c r="D7646" s="24" t="s">
        <v>1886</v>
      </c>
      <c r="E7646" s="26">
        <v>226</v>
      </c>
      <c r="F7646" s="24">
        <v>6367</v>
      </c>
      <c r="G7646" s="26" t="s">
        <v>9674</v>
      </c>
      <c r="H7646" s="24" t="s">
        <v>1905</v>
      </c>
      <c r="I7646" s="24" t="s">
        <v>1906</v>
      </c>
      <c r="J7646" s="27" t="s">
        <v>1</v>
      </c>
      <c r="K7646" s="28">
        <v>9.94</v>
      </c>
      <c r="L7646" s="28">
        <v>0</v>
      </c>
    </row>
    <row r="7647" spans="1:12" x14ac:dyDescent="0.25">
      <c r="A7647" s="24" t="s">
        <v>3305</v>
      </c>
      <c r="B7647" s="26">
        <v>2015</v>
      </c>
      <c r="C7647" s="24">
        <v>9</v>
      </c>
      <c r="D7647" s="24" t="s">
        <v>1886</v>
      </c>
      <c r="E7647" s="26">
        <v>226</v>
      </c>
      <c r="F7647" s="24">
        <v>2102</v>
      </c>
      <c r="G7647" s="26" t="s">
        <v>5409</v>
      </c>
      <c r="H7647" s="24" t="s">
        <v>1524</v>
      </c>
      <c r="I7647" s="24" t="s">
        <v>1525</v>
      </c>
      <c r="J7647" s="27" t="s">
        <v>1</v>
      </c>
      <c r="K7647" s="28">
        <v>65.92</v>
      </c>
      <c r="L7647" s="28">
        <v>0</v>
      </c>
    </row>
    <row r="7648" spans="1:12" x14ac:dyDescent="0.25">
      <c r="A7648" s="24" t="s">
        <v>3305</v>
      </c>
      <c r="B7648" s="26">
        <v>2015</v>
      </c>
      <c r="C7648" s="24">
        <v>9</v>
      </c>
      <c r="D7648" s="24" t="s">
        <v>1886</v>
      </c>
      <c r="E7648" s="26">
        <v>226</v>
      </c>
      <c r="F7648" s="24">
        <v>6322</v>
      </c>
      <c r="G7648" s="26" t="s">
        <v>9629</v>
      </c>
      <c r="H7648" s="24" t="s">
        <v>368</v>
      </c>
      <c r="I7648" s="24" t="s">
        <v>369</v>
      </c>
      <c r="J7648" s="27" t="s">
        <v>1</v>
      </c>
      <c r="K7648" s="28">
        <v>26.08</v>
      </c>
      <c r="L7648" s="28">
        <v>0</v>
      </c>
    </row>
    <row r="7649" spans="1:12" x14ac:dyDescent="0.25">
      <c r="A7649" s="24" t="s">
        <v>3305</v>
      </c>
      <c r="B7649" s="26">
        <v>2015</v>
      </c>
      <c r="C7649" s="24">
        <v>9</v>
      </c>
      <c r="D7649" s="24" t="s">
        <v>1886</v>
      </c>
      <c r="E7649" s="26">
        <v>226</v>
      </c>
      <c r="F7649" s="24">
        <v>6368</v>
      </c>
      <c r="G7649" s="26" t="s">
        <v>9675</v>
      </c>
      <c r="H7649" s="24" t="s">
        <v>65</v>
      </c>
      <c r="I7649" s="24" t="s">
        <v>66</v>
      </c>
      <c r="J7649" s="27" t="s">
        <v>1</v>
      </c>
      <c r="K7649" s="28">
        <v>26.08</v>
      </c>
      <c r="L7649" s="28">
        <v>0</v>
      </c>
    </row>
    <row r="7650" spans="1:12" x14ac:dyDescent="0.25">
      <c r="A7650" s="24" t="s">
        <v>3305</v>
      </c>
      <c r="B7650" s="26">
        <v>2015</v>
      </c>
      <c r="C7650" s="24">
        <v>9</v>
      </c>
      <c r="D7650" s="24" t="s">
        <v>1886</v>
      </c>
      <c r="E7650" s="26">
        <v>226</v>
      </c>
      <c r="F7650" s="24">
        <v>6326</v>
      </c>
      <c r="G7650" s="26" t="s">
        <v>9633</v>
      </c>
      <c r="H7650" s="24" t="s">
        <v>1889</v>
      </c>
      <c r="I7650" s="24" t="s">
        <v>1890</v>
      </c>
      <c r="J7650" s="27" t="s">
        <v>1</v>
      </c>
      <c r="K7650" s="28">
        <v>9.94</v>
      </c>
      <c r="L7650" s="28">
        <v>0</v>
      </c>
    </row>
    <row r="7651" spans="1:12" x14ac:dyDescent="0.25">
      <c r="A7651" s="24" t="s">
        <v>3305</v>
      </c>
      <c r="B7651" s="26">
        <v>2015</v>
      </c>
      <c r="C7651" s="24">
        <v>9</v>
      </c>
      <c r="D7651" s="24" t="s">
        <v>1886</v>
      </c>
      <c r="E7651" s="26">
        <v>226</v>
      </c>
      <c r="F7651" s="24">
        <v>6369</v>
      </c>
      <c r="G7651" s="26" t="s">
        <v>9676</v>
      </c>
      <c r="H7651" s="24" t="s">
        <v>1390</v>
      </c>
      <c r="I7651" s="24" t="s">
        <v>1391</v>
      </c>
      <c r="J7651" s="27" t="s">
        <v>1</v>
      </c>
      <c r="K7651" s="28">
        <v>16.5</v>
      </c>
      <c r="L7651" s="28">
        <v>0</v>
      </c>
    </row>
    <row r="7652" spans="1:12" x14ac:dyDescent="0.25">
      <c r="A7652" s="24" t="s">
        <v>3305</v>
      </c>
      <c r="B7652" s="26">
        <v>2015</v>
      </c>
      <c r="C7652" s="24">
        <v>9</v>
      </c>
      <c r="D7652" s="24" t="s">
        <v>1886</v>
      </c>
      <c r="E7652" s="26">
        <v>227</v>
      </c>
      <c r="F7652" s="24">
        <v>6088</v>
      </c>
      <c r="G7652" s="26" t="s">
        <v>9395</v>
      </c>
      <c r="H7652" s="24" t="s">
        <v>1504</v>
      </c>
      <c r="I7652" s="24" t="s">
        <v>1505</v>
      </c>
      <c r="J7652" s="27" t="s">
        <v>1</v>
      </c>
      <c r="K7652" s="28">
        <v>13.04</v>
      </c>
      <c r="L7652" s="28">
        <v>0</v>
      </c>
    </row>
    <row r="7653" spans="1:12" x14ac:dyDescent="0.25">
      <c r="A7653" s="24" t="s">
        <v>3305</v>
      </c>
      <c r="B7653" s="26">
        <v>2015</v>
      </c>
      <c r="C7653" s="24">
        <v>9</v>
      </c>
      <c r="D7653" s="24" t="s">
        <v>1886</v>
      </c>
      <c r="E7653" s="26">
        <v>227</v>
      </c>
      <c r="F7653" s="24">
        <v>6357</v>
      </c>
      <c r="G7653" s="26" t="s">
        <v>9664</v>
      </c>
      <c r="H7653" s="24" t="s">
        <v>338</v>
      </c>
      <c r="I7653" s="24" t="s">
        <v>339</v>
      </c>
      <c r="J7653" s="27" t="s">
        <v>1</v>
      </c>
      <c r="K7653" s="28">
        <v>13.04</v>
      </c>
      <c r="L7653" s="28">
        <v>0</v>
      </c>
    </row>
    <row r="7654" spans="1:12" x14ac:dyDescent="0.25">
      <c r="A7654" s="24" t="s">
        <v>3305</v>
      </c>
      <c r="B7654" s="26">
        <v>2015</v>
      </c>
      <c r="C7654" s="24">
        <v>9</v>
      </c>
      <c r="D7654" s="24" t="s">
        <v>1886</v>
      </c>
      <c r="E7654" s="26">
        <v>227</v>
      </c>
      <c r="F7654" s="24">
        <v>6370</v>
      </c>
      <c r="G7654" s="26" t="s">
        <v>9677</v>
      </c>
      <c r="H7654" s="24" t="s">
        <v>118</v>
      </c>
      <c r="I7654" s="24" t="s">
        <v>119</v>
      </c>
      <c r="J7654" s="27" t="s">
        <v>1</v>
      </c>
      <c r="K7654" s="28">
        <v>26.08</v>
      </c>
      <c r="L7654" s="28">
        <v>0</v>
      </c>
    </row>
    <row r="7655" spans="1:12" x14ac:dyDescent="0.25">
      <c r="A7655" s="24" t="s">
        <v>3305</v>
      </c>
      <c r="B7655" s="26">
        <v>2015</v>
      </c>
      <c r="C7655" s="24">
        <v>9</v>
      </c>
      <c r="D7655" s="24" t="s">
        <v>1886</v>
      </c>
      <c r="E7655" s="26">
        <v>227</v>
      </c>
      <c r="F7655" s="24">
        <v>1980</v>
      </c>
      <c r="G7655" s="26" t="s">
        <v>5287</v>
      </c>
      <c r="H7655" s="24" t="s">
        <v>1907</v>
      </c>
      <c r="I7655" s="24" t="s">
        <v>1908</v>
      </c>
      <c r="J7655" s="27" t="s">
        <v>1</v>
      </c>
      <c r="K7655" s="28">
        <v>9.94</v>
      </c>
      <c r="L7655" s="28">
        <v>0</v>
      </c>
    </row>
    <row r="7656" spans="1:12" x14ac:dyDescent="0.25">
      <c r="A7656" s="24" t="s">
        <v>3305</v>
      </c>
      <c r="B7656" s="26">
        <v>2015</v>
      </c>
      <c r="C7656" s="24">
        <v>9</v>
      </c>
      <c r="D7656" s="24" t="s">
        <v>1886</v>
      </c>
      <c r="E7656" s="26">
        <v>227</v>
      </c>
      <c r="F7656" s="24">
        <v>6358</v>
      </c>
      <c r="G7656" s="26" t="s">
        <v>9665</v>
      </c>
      <c r="H7656" s="24" t="s">
        <v>1903</v>
      </c>
      <c r="I7656" s="24" t="s">
        <v>1904</v>
      </c>
      <c r="J7656" s="27" t="s">
        <v>1</v>
      </c>
      <c r="K7656" s="28">
        <v>46.32</v>
      </c>
      <c r="L7656" s="28">
        <v>0</v>
      </c>
    </row>
    <row r="7657" spans="1:12" x14ac:dyDescent="0.25">
      <c r="A7657" s="24" t="s">
        <v>3305</v>
      </c>
      <c r="B7657" s="26">
        <v>2015</v>
      </c>
      <c r="C7657" s="24">
        <v>9</v>
      </c>
      <c r="D7657" s="24" t="s">
        <v>1886</v>
      </c>
      <c r="E7657" s="26">
        <v>227</v>
      </c>
      <c r="F7657" s="24">
        <v>4095</v>
      </c>
      <c r="G7657" s="26" t="s">
        <v>7402</v>
      </c>
      <c r="H7657" s="24" t="s">
        <v>1508</v>
      </c>
      <c r="I7657" s="24" t="s">
        <v>1509</v>
      </c>
      <c r="J7657" s="27" t="s">
        <v>1</v>
      </c>
      <c r="K7657" s="28">
        <v>26.08</v>
      </c>
      <c r="L7657" s="28">
        <v>0</v>
      </c>
    </row>
    <row r="7658" spans="1:12" x14ac:dyDescent="0.25">
      <c r="A7658" s="24" t="s">
        <v>3305</v>
      </c>
      <c r="B7658" s="26">
        <v>2015</v>
      </c>
      <c r="C7658" s="24">
        <v>9</v>
      </c>
      <c r="D7658" s="24" t="s">
        <v>1886</v>
      </c>
      <c r="E7658" s="26">
        <v>227</v>
      </c>
      <c r="F7658" s="24">
        <v>6371</v>
      </c>
      <c r="G7658" s="26" t="s">
        <v>9678</v>
      </c>
      <c r="H7658" s="24" t="s">
        <v>65</v>
      </c>
      <c r="I7658" s="24" t="s">
        <v>66</v>
      </c>
      <c r="J7658" s="27" t="s">
        <v>1</v>
      </c>
      <c r="K7658" s="28">
        <v>26.08</v>
      </c>
      <c r="L7658" s="28">
        <v>0</v>
      </c>
    </row>
    <row r="7659" spans="1:12" x14ac:dyDescent="0.25">
      <c r="A7659" s="24" t="s">
        <v>3305</v>
      </c>
      <c r="B7659" s="26">
        <v>2015</v>
      </c>
      <c r="C7659" s="24">
        <v>9</v>
      </c>
      <c r="D7659" s="24" t="s">
        <v>1886</v>
      </c>
      <c r="E7659" s="26">
        <v>227</v>
      </c>
      <c r="F7659" s="24">
        <v>262</v>
      </c>
      <c r="G7659" s="26" t="s">
        <v>3569</v>
      </c>
      <c r="H7659" s="24" t="s">
        <v>1390</v>
      </c>
      <c r="I7659" s="24" t="s">
        <v>1391</v>
      </c>
      <c r="J7659" s="27" t="s">
        <v>1</v>
      </c>
      <c r="K7659" s="28">
        <v>19.88</v>
      </c>
      <c r="L7659" s="28">
        <v>0</v>
      </c>
    </row>
    <row r="7660" spans="1:12" x14ac:dyDescent="0.25">
      <c r="A7660" s="24" t="s">
        <v>3305</v>
      </c>
      <c r="B7660" s="26">
        <v>2015</v>
      </c>
      <c r="C7660" s="24">
        <v>9</v>
      </c>
      <c r="D7660" s="24" t="s">
        <v>1886</v>
      </c>
      <c r="E7660" s="26">
        <v>227</v>
      </c>
      <c r="F7660" s="24">
        <v>6267</v>
      </c>
      <c r="G7660" s="26" t="s">
        <v>9574</v>
      </c>
      <c r="H7660" s="24" t="s">
        <v>1889</v>
      </c>
      <c r="I7660" s="24" t="s">
        <v>1890</v>
      </c>
      <c r="J7660" s="27" t="s">
        <v>1</v>
      </c>
      <c r="K7660" s="28">
        <v>9.94</v>
      </c>
      <c r="L7660" s="28">
        <v>0</v>
      </c>
    </row>
    <row r="7661" spans="1:12" x14ac:dyDescent="0.25">
      <c r="A7661" s="24" t="s">
        <v>3305</v>
      </c>
      <c r="B7661" s="26">
        <v>2015</v>
      </c>
      <c r="C7661" s="24">
        <v>9</v>
      </c>
      <c r="D7661" s="24" t="s">
        <v>1886</v>
      </c>
      <c r="E7661" s="26">
        <v>227</v>
      </c>
      <c r="F7661" s="24">
        <v>6372</v>
      </c>
      <c r="G7661" s="26" t="s">
        <v>9679</v>
      </c>
      <c r="H7661" s="24" t="s">
        <v>100</v>
      </c>
      <c r="I7661" s="24" t="s">
        <v>101</v>
      </c>
      <c r="J7661" s="27" t="s">
        <v>1</v>
      </c>
      <c r="K7661" s="28">
        <v>13.04</v>
      </c>
      <c r="L7661" s="28">
        <v>0</v>
      </c>
    </row>
    <row r="7662" spans="1:12" x14ac:dyDescent="0.25">
      <c r="A7662" s="24" t="s">
        <v>3305</v>
      </c>
      <c r="B7662" s="26">
        <v>2015</v>
      </c>
      <c r="C7662" s="24">
        <v>9</v>
      </c>
      <c r="D7662" s="24" t="s">
        <v>1886</v>
      </c>
      <c r="E7662" s="26">
        <v>227</v>
      </c>
      <c r="F7662" s="24">
        <v>6270</v>
      </c>
      <c r="G7662" s="26" t="s">
        <v>9577</v>
      </c>
      <c r="H7662" s="24" t="s">
        <v>1436</v>
      </c>
      <c r="I7662" s="24" t="s">
        <v>1437</v>
      </c>
      <c r="J7662" s="27" t="s">
        <v>1</v>
      </c>
      <c r="K7662" s="28">
        <v>13.04</v>
      </c>
      <c r="L7662" s="28">
        <v>0</v>
      </c>
    </row>
    <row r="7663" spans="1:12" x14ac:dyDescent="0.25">
      <c r="A7663" s="24" t="s">
        <v>3305</v>
      </c>
      <c r="B7663" s="26">
        <v>2015</v>
      </c>
      <c r="C7663" s="24">
        <v>9</v>
      </c>
      <c r="D7663" s="24" t="s">
        <v>1886</v>
      </c>
      <c r="E7663" s="26">
        <v>227</v>
      </c>
      <c r="F7663" s="24">
        <v>6373</v>
      </c>
      <c r="G7663" s="26" t="s">
        <v>9680</v>
      </c>
      <c r="H7663" s="24" t="s">
        <v>1194</v>
      </c>
      <c r="I7663" s="24" t="s">
        <v>1195</v>
      </c>
      <c r="J7663" s="27" t="s">
        <v>1</v>
      </c>
      <c r="K7663" s="28">
        <v>13.04</v>
      </c>
      <c r="L7663" s="28">
        <v>0</v>
      </c>
    </row>
    <row r="7664" spans="1:12" x14ac:dyDescent="0.25">
      <c r="A7664" s="24" t="s">
        <v>3305</v>
      </c>
      <c r="B7664" s="26">
        <v>2015</v>
      </c>
      <c r="C7664" s="24">
        <v>9</v>
      </c>
      <c r="D7664" s="24" t="s">
        <v>1886</v>
      </c>
      <c r="E7664" s="26">
        <v>227</v>
      </c>
      <c r="F7664" s="24">
        <v>6359</v>
      </c>
      <c r="G7664" s="26" t="s">
        <v>9666</v>
      </c>
      <c r="H7664" s="24" t="s">
        <v>426</v>
      </c>
      <c r="I7664" s="24" t="s">
        <v>427</v>
      </c>
      <c r="J7664" s="27" t="s">
        <v>1</v>
      </c>
      <c r="K7664" s="28">
        <v>9.94</v>
      </c>
      <c r="L7664" s="28">
        <v>0</v>
      </c>
    </row>
    <row r="7665" spans="1:12" x14ac:dyDescent="0.25">
      <c r="A7665" s="24" t="s">
        <v>3305</v>
      </c>
      <c r="B7665" s="26">
        <v>2015</v>
      </c>
      <c r="C7665" s="24">
        <v>9</v>
      </c>
      <c r="D7665" s="24" t="s">
        <v>1886</v>
      </c>
      <c r="E7665" s="26">
        <v>227</v>
      </c>
      <c r="F7665" s="24">
        <v>2177</v>
      </c>
      <c r="G7665" s="26" t="s">
        <v>5484</v>
      </c>
      <c r="H7665" s="24" t="s">
        <v>126</v>
      </c>
      <c r="I7665" s="24" t="s">
        <v>127</v>
      </c>
      <c r="J7665" s="27" t="s">
        <v>1</v>
      </c>
      <c r="K7665" s="28">
        <v>26.08</v>
      </c>
      <c r="L7665" s="28">
        <v>0</v>
      </c>
    </row>
    <row r="7666" spans="1:12" x14ac:dyDescent="0.25">
      <c r="A7666" s="24" t="s">
        <v>3305</v>
      </c>
      <c r="B7666" s="26">
        <v>2015</v>
      </c>
      <c r="C7666" s="24">
        <v>9</v>
      </c>
      <c r="D7666" s="24" t="s">
        <v>1886</v>
      </c>
      <c r="E7666" s="26">
        <v>227</v>
      </c>
      <c r="F7666" s="24">
        <v>6374</v>
      </c>
      <c r="G7666" s="26" t="s">
        <v>9681</v>
      </c>
      <c r="H7666" s="24" t="s">
        <v>184</v>
      </c>
      <c r="I7666" s="24" t="s">
        <v>185</v>
      </c>
      <c r="J7666" s="27" t="s">
        <v>1</v>
      </c>
      <c r="K7666" s="28">
        <v>13.04</v>
      </c>
      <c r="L7666" s="28">
        <v>0</v>
      </c>
    </row>
    <row r="7667" spans="1:12" x14ac:dyDescent="0.25">
      <c r="A7667" s="24" t="s">
        <v>3305</v>
      </c>
      <c r="B7667" s="26">
        <v>2015</v>
      </c>
      <c r="C7667" s="24">
        <v>9</v>
      </c>
      <c r="D7667" s="24" t="s">
        <v>1886</v>
      </c>
      <c r="E7667" s="26">
        <v>227</v>
      </c>
      <c r="F7667" s="24">
        <v>1992</v>
      </c>
      <c r="G7667" s="26" t="s">
        <v>5299</v>
      </c>
      <c r="H7667" s="24" t="s">
        <v>1891</v>
      </c>
      <c r="I7667" s="24" t="s">
        <v>1892</v>
      </c>
      <c r="J7667" s="27" t="s">
        <v>1</v>
      </c>
      <c r="K7667" s="28">
        <v>26.08</v>
      </c>
      <c r="L7667" s="28">
        <v>0</v>
      </c>
    </row>
    <row r="7668" spans="1:12" x14ac:dyDescent="0.25">
      <c r="A7668" s="24" t="s">
        <v>3305</v>
      </c>
      <c r="B7668" s="26">
        <v>2015</v>
      </c>
      <c r="C7668" s="24">
        <v>9</v>
      </c>
      <c r="D7668" s="24" t="s">
        <v>1886</v>
      </c>
      <c r="E7668" s="26">
        <v>227</v>
      </c>
      <c r="F7668" s="24">
        <v>4563</v>
      </c>
      <c r="G7668" s="26" t="s">
        <v>7870</v>
      </c>
      <c r="H7668" s="24" t="s">
        <v>286</v>
      </c>
      <c r="I7668" s="24" t="s">
        <v>287</v>
      </c>
      <c r="J7668" s="27" t="s">
        <v>1</v>
      </c>
      <c r="K7668" s="28">
        <v>26.08</v>
      </c>
      <c r="L7668" s="28">
        <v>0</v>
      </c>
    </row>
    <row r="7669" spans="1:12" x14ac:dyDescent="0.25">
      <c r="A7669" s="24" t="s">
        <v>3305</v>
      </c>
      <c r="B7669" s="26">
        <v>2015</v>
      </c>
      <c r="C7669" s="24">
        <v>9</v>
      </c>
      <c r="D7669" s="24" t="s">
        <v>1886</v>
      </c>
      <c r="E7669" s="26">
        <v>227</v>
      </c>
      <c r="F7669" s="24">
        <v>111</v>
      </c>
      <c r="G7669" s="26" t="s">
        <v>3418</v>
      </c>
      <c r="H7669" s="24" t="s">
        <v>126</v>
      </c>
      <c r="I7669" s="24" t="s">
        <v>127</v>
      </c>
      <c r="J7669" s="27" t="s">
        <v>1</v>
      </c>
      <c r="K7669" s="28">
        <v>13.04</v>
      </c>
      <c r="L7669" s="28">
        <v>0</v>
      </c>
    </row>
    <row r="7670" spans="1:12" x14ac:dyDescent="0.25">
      <c r="A7670" s="24" t="s">
        <v>3305</v>
      </c>
      <c r="B7670" s="26">
        <v>2015</v>
      </c>
      <c r="C7670" s="24">
        <v>9</v>
      </c>
      <c r="D7670" s="24" t="s">
        <v>1886</v>
      </c>
      <c r="E7670" s="26">
        <v>227</v>
      </c>
      <c r="F7670" s="24">
        <v>6375</v>
      </c>
      <c r="G7670" s="26" t="s">
        <v>9682</v>
      </c>
      <c r="H7670" s="24" t="s">
        <v>992</v>
      </c>
      <c r="I7670" s="24" t="s">
        <v>993</v>
      </c>
      <c r="J7670" s="27" t="s">
        <v>1</v>
      </c>
      <c r="K7670" s="28">
        <v>26.08</v>
      </c>
      <c r="L7670" s="28">
        <v>0</v>
      </c>
    </row>
    <row r="7671" spans="1:12" x14ac:dyDescent="0.25">
      <c r="A7671" s="24" t="s">
        <v>3305</v>
      </c>
      <c r="B7671" s="26">
        <v>2015</v>
      </c>
      <c r="C7671" s="24">
        <v>9</v>
      </c>
      <c r="D7671" s="24" t="s">
        <v>1886</v>
      </c>
      <c r="E7671" s="26">
        <v>227</v>
      </c>
      <c r="F7671" s="24">
        <v>237</v>
      </c>
      <c r="G7671" s="26" t="s">
        <v>3544</v>
      </c>
      <c r="H7671" s="24" t="s">
        <v>65</v>
      </c>
      <c r="I7671" s="24" t="s">
        <v>66</v>
      </c>
      <c r="J7671" s="27" t="s">
        <v>1</v>
      </c>
      <c r="K7671" s="28">
        <v>39.119999999999997</v>
      </c>
      <c r="L7671" s="28">
        <v>0</v>
      </c>
    </row>
    <row r="7672" spans="1:12" x14ac:dyDescent="0.25">
      <c r="A7672" s="24" t="s">
        <v>3305</v>
      </c>
      <c r="B7672" s="26">
        <v>2015</v>
      </c>
      <c r="C7672" s="24">
        <v>9</v>
      </c>
      <c r="D7672" s="24" t="s">
        <v>1886</v>
      </c>
      <c r="E7672" s="26">
        <v>227</v>
      </c>
      <c r="F7672" s="24">
        <v>6376</v>
      </c>
      <c r="G7672" s="26" t="s">
        <v>9683</v>
      </c>
      <c r="H7672" s="24" t="s">
        <v>118</v>
      </c>
      <c r="I7672" s="24" t="s">
        <v>119</v>
      </c>
      <c r="J7672" s="27" t="s">
        <v>1</v>
      </c>
      <c r="K7672" s="28">
        <v>26.08</v>
      </c>
      <c r="L7672" s="28">
        <v>0</v>
      </c>
    </row>
    <row r="7673" spans="1:12" x14ac:dyDescent="0.25">
      <c r="A7673" s="24" t="s">
        <v>3305</v>
      </c>
      <c r="B7673" s="26">
        <v>2015</v>
      </c>
      <c r="C7673" s="24">
        <v>9</v>
      </c>
      <c r="D7673" s="24" t="s">
        <v>1886</v>
      </c>
      <c r="E7673" s="26">
        <v>227</v>
      </c>
      <c r="F7673" s="24">
        <v>19</v>
      </c>
      <c r="G7673" s="26" t="s">
        <v>3326</v>
      </c>
      <c r="H7673" s="24" t="s">
        <v>184</v>
      </c>
      <c r="I7673" s="24" t="s">
        <v>185</v>
      </c>
      <c r="J7673" s="27" t="s">
        <v>1</v>
      </c>
      <c r="K7673" s="28">
        <v>26.08</v>
      </c>
      <c r="L7673" s="28">
        <v>0</v>
      </c>
    </row>
    <row r="7674" spans="1:12" x14ac:dyDescent="0.25">
      <c r="A7674" s="24" t="s">
        <v>3305</v>
      </c>
      <c r="B7674" s="26">
        <v>2015</v>
      </c>
      <c r="C7674" s="24">
        <v>9</v>
      </c>
      <c r="D7674" s="24" t="s">
        <v>1886</v>
      </c>
      <c r="E7674" s="26">
        <v>227</v>
      </c>
      <c r="F7674" s="24">
        <v>6377</v>
      </c>
      <c r="G7674" s="26" t="s">
        <v>9684</v>
      </c>
      <c r="H7674" s="24" t="s">
        <v>65</v>
      </c>
      <c r="I7674" s="24" t="s">
        <v>66</v>
      </c>
      <c r="J7674" s="27" t="s">
        <v>1</v>
      </c>
      <c r="K7674" s="28">
        <v>13.04</v>
      </c>
      <c r="L7674" s="28">
        <v>0</v>
      </c>
    </row>
    <row r="7675" spans="1:12" x14ac:dyDescent="0.25">
      <c r="A7675" s="24" t="s">
        <v>3305</v>
      </c>
      <c r="B7675" s="26">
        <v>2015</v>
      </c>
      <c r="C7675" s="24">
        <v>9</v>
      </c>
      <c r="D7675" s="24" t="s">
        <v>1886</v>
      </c>
      <c r="E7675" s="26">
        <v>227</v>
      </c>
      <c r="F7675" s="24">
        <v>593</v>
      </c>
      <c r="G7675" s="26" t="s">
        <v>3900</v>
      </c>
      <c r="H7675" s="24" t="s">
        <v>1524</v>
      </c>
      <c r="I7675" s="24" t="s">
        <v>1525</v>
      </c>
      <c r="J7675" s="27" t="s">
        <v>1</v>
      </c>
      <c r="K7675" s="28">
        <v>13.04</v>
      </c>
      <c r="L7675" s="28">
        <v>0</v>
      </c>
    </row>
    <row r="7676" spans="1:12" x14ac:dyDescent="0.25">
      <c r="A7676" s="24" t="s">
        <v>3305</v>
      </c>
      <c r="B7676" s="26">
        <v>2015</v>
      </c>
      <c r="C7676" s="24">
        <v>9</v>
      </c>
      <c r="D7676" s="24" t="s">
        <v>1886</v>
      </c>
      <c r="E7676" s="26">
        <v>227</v>
      </c>
      <c r="F7676" s="24">
        <v>2295</v>
      </c>
      <c r="G7676" s="26" t="s">
        <v>5602</v>
      </c>
      <c r="H7676" s="24" t="s">
        <v>1504</v>
      </c>
      <c r="I7676" s="24" t="s">
        <v>1505</v>
      </c>
      <c r="J7676" s="27" t="s">
        <v>1</v>
      </c>
      <c r="K7676" s="28">
        <v>9.94</v>
      </c>
      <c r="L7676" s="28">
        <v>0</v>
      </c>
    </row>
    <row r="7677" spans="1:12" x14ac:dyDescent="0.25">
      <c r="A7677" s="24" t="s">
        <v>3305</v>
      </c>
      <c r="B7677" s="26">
        <v>2015</v>
      </c>
      <c r="C7677" s="24">
        <v>9</v>
      </c>
      <c r="D7677" s="24" t="s">
        <v>1886</v>
      </c>
      <c r="E7677" s="26">
        <v>227</v>
      </c>
      <c r="F7677" s="24">
        <v>6378</v>
      </c>
      <c r="G7677" s="26" t="s">
        <v>9685</v>
      </c>
      <c r="H7677" s="24" t="s">
        <v>65</v>
      </c>
      <c r="I7677" s="24" t="s">
        <v>66</v>
      </c>
      <c r="J7677" s="27" t="s">
        <v>1</v>
      </c>
      <c r="K7677" s="28">
        <v>13.04</v>
      </c>
      <c r="L7677" s="28">
        <v>0</v>
      </c>
    </row>
    <row r="7678" spans="1:12" x14ac:dyDescent="0.25">
      <c r="A7678" s="24" t="s">
        <v>3305</v>
      </c>
      <c r="B7678" s="26">
        <v>2015</v>
      </c>
      <c r="C7678" s="24">
        <v>9</v>
      </c>
      <c r="D7678" s="24" t="s">
        <v>1886</v>
      </c>
      <c r="E7678" s="26">
        <v>227</v>
      </c>
      <c r="F7678" s="24">
        <v>4097</v>
      </c>
      <c r="G7678" s="26" t="s">
        <v>7404</v>
      </c>
      <c r="H7678" s="24" t="s">
        <v>992</v>
      </c>
      <c r="I7678" s="24" t="s">
        <v>993</v>
      </c>
      <c r="J7678" s="27" t="s">
        <v>1</v>
      </c>
      <c r="K7678" s="28">
        <v>13.04</v>
      </c>
      <c r="L7678" s="28">
        <v>0</v>
      </c>
    </row>
    <row r="7679" spans="1:12" x14ac:dyDescent="0.25">
      <c r="A7679" s="24" t="s">
        <v>3305</v>
      </c>
      <c r="B7679" s="26">
        <v>2015</v>
      </c>
      <c r="C7679" s="24">
        <v>9</v>
      </c>
      <c r="D7679" s="24" t="s">
        <v>1886</v>
      </c>
      <c r="E7679" s="26">
        <v>227</v>
      </c>
      <c r="F7679" s="24">
        <v>6379</v>
      </c>
      <c r="G7679" s="26" t="s">
        <v>9686</v>
      </c>
      <c r="H7679" s="24" t="s">
        <v>1390</v>
      </c>
      <c r="I7679" s="24" t="s">
        <v>1391</v>
      </c>
      <c r="J7679" s="27" t="s">
        <v>1</v>
      </c>
      <c r="K7679" s="28">
        <v>19.88</v>
      </c>
      <c r="L7679" s="28">
        <v>0</v>
      </c>
    </row>
    <row r="7680" spans="1:12" x14ac:dyDescent="0.25">
      <c r="A7680" s="24" t="s">
        <v>3305</v>
      </c>
      <c r="B7680" s="26">
        <v>2015</v>
      </c>
      <c r="C7680" s="24">
        <v>9</v>
      </c>
      <c r="D7680" s="24" t="s">
        <v>1886</v>
      </c>
      <c r="E7680" s="26">
        <v>227</v>
      </c>
      <c r="F7680" s="24">
        <v>6363</v>
      </c>
      <c r="G7680" s="26" t="s">
        <v>9670</v>
      </c>
      <c r="H7680" s="24" t="s">
        <v>1390</v>
      </c>
      <c r="I7680" s="24" t="s">
        <v>1391</v>
      </c>
      <c r="J7680" s="27" t="s">
        <v>1</v>
      </c>
      <c r="K7680" s="28">
        <v>22.98</v>
      </c>
      <c r="L7680" s="28">
        <v>0</v>
      </c>
    </row>
    <row r="7681" spans="1:12" x14ac:dyDescent="0.25">
      <c r="A7681" s="24" t="s">
        <v>3305</v>
      </c>
      <c r="B7681" s="26">
        <v>2015</v>
      </c>
      <c r="C7681" s="24">
        <v>9</v>
      </c>
      <c r="D7681" s="24" t="s">
        <v>1886</v>
      </c>
      <c r="E7681" s="26">
        <v>227</v>
      </c>
      <c r="F7681" s="24">
        <v>6380</v>
      </c>
      <c r="G7681" s="26" t="s">
        <v>9687</v>
      </c>
      <c r="H7681" s="24" t="s">
        <v>184</v>
      </c>
      <c r="I7681" s="24" t="s">
        <v>185</v>
      </c>
      <c r="J7681" s="27" t="s">
        <v>1</v>
      </c>
      <c r="K7681" s="28">
        <v>39.119999999999997</v>
      </c>
      <c r="L7681" s="28">
        <v>0</v>
      </c>
    </row>
    <row r="7682" spans="1:12" x14ac:dyDescent="0.25">
      <c r="A7682" s="24" t="s">
        <v>3305</v>
      </c>
      <c r="B7682" s="26">
        <v>2015</v>
      </c>
      <c r="C7682" s="24">
        <v>9</v>
      </c>
      <c r="D7682" s="24" t="s">
        <v>1886</v>
      </c>
      <c r="E7682" s="26">
        <v>227</v>
      </c>
      <c r="F7682" s="24">
        <v>6381</v>
      </c>
      <c r="G7682" s="26" t="s">
        <v>9688</v>
      </c>
      <c r="H7682" s="24" t="s">
        <v>992</v>
      </c>
      <c r="I7682" s="24" t="s">
        <v>993</v>
      </c>
      <c r="J7682" s="27" t="s">
        <v>1</v>
      </c>
      <c r="K7682" s="28">
        <v>26.08</v>
      </c>
      <c r="L7682" s="28">
        <v>0</v>
      </c>
    </row>
    <row r="7683" spans="1:12" x14ac:dyDescent="0.25">
      <c r="A7683" s="24" t="s">
        <v>3305</v>
      </c>
      <c r="B7683" s="26">
        <v>2015</v>
      </c>
      <c r="C7683" s="24">
        <v>9</v>
      </c>
      <c r="D7683" s="24" t="s">
        <v>1886</v>
      </c>
      <c r="E7683" s="26">
        <v>227</v>
      </c>
      <c r="F7683" s="24">
        <v>4077</v>
      </c>
      <c r="G7683" s="26" t="s">
        <v>7384</v>
      </c>
      <c r="H7683" s="24" t="s">
        <v>338</v>
      </c>
      <c r="I7683" s="24" t="s">
        <v>339</v>
      </c>
      <c r="J7683" s="27" t="s">
        <v>1</v>
      </c>
      <c r="K7683" s="28">
        <v>13.04</v>
      </c>
      <c r="L7683" s="28">
        <v>0</v>
      </c>
    </row>
    <row r="7684" spans="1:12" x14ac:dyDescent="0.25">
      <c r="A7684" s="24" t="s">
        <v>3305</v>
      </c>
      <c r="B7684" s="26">
        <v>2015</v>
      </c>
      <c r="C7684" s="24">
        <v>9</v>
      </c>
      <c r="D7684" s="24" t="s">
        <v>1886</v>
      </c>
      <c r="E7684" s="26">
        <v>227</v>
      </c>
      <c r="F7684" s="24">
        <v>6295</v>
      </c>
      <c r="G7684" s="26" t="s">
        <v>9602</v>
      </c>
      <c r="H7684" s="24" t="s">
        <v>1140</v>
      </c>
      <c r="I7684" s="24" t="s">
        <v>1141</v>
      </c>
      <c r="J7684" s="27" t="s">
        <v>1</v>
      </c>
      <c r="K7684" s="28">
        <v>78.88</v>
      </c>
      <c r="L7684" s="28">
        <v>0</v>
      </c>
    </row>
    <row r="7685" spans="1:12" x14ac:dyDescent="0.25">
      <c r="A7685" s="24" t="s">
        <v>3305</v>
      </c>
      <c r="B7685" s="26">
        <v>2015</v>
      </c>
      <c r="C7685" s="24">
        <v>9</v>
      </c>
      <c r="D7685" s="24" t="s">
        <v>1886</v>
      </c>
      <c r="E7685" s="26">
        <v>227</v>
      </c>
      <c r="F7685" s="24">
        <v>311</v>
      </c>
      <c r="G7685" s="26" t="s">
        <v>3618</v>
      </c>
      <c r="H7685" s="24" t="s">
        <v>65</v>
      </c>
      <c r="I7685" s="24" t="s">
        <v>66</v>
      </c>
      <c r="J7685" s="27" t="s">
        <v>1</v>
      </c>
      <c r="K7685" s="28">
        <v>26.08</v>
      </c>
      <c r="L7685" s="28">
        <v>0</v>
      </c>
    </row>
    <row r="7686" spans="1:12" x14ac:dyDescent="0.25">
      <c r="A7686" s="24" t="s">
        <v>3305</v>
      </c>
      <c r="B7686" s="26">
        <v>2015</v>
      </c>
      <c r="C7686" s="24">
        <v>9</v>
      </c>
      <c r="D7686" s="24" t="s">
        <v>1886</v>
      </c>
      <c r="E7686" s="26">
        <v>227</v>
      </c>
      <c r="F7686" s="24">
        <v>4079</v>
      </c>
      <c r="G7686" s="26" t="s">
        <v>7386</v>
      </c>
      <c r="H7686" s="24" t="s">
        <v>192</v>
      </c>
      <c r="I7686" s="24" t="s">
        <v>193</v>
      </c>
      <c r="J7686" s="27" t="s">
        <v>1</v>
      </c>
      <c r="K7686" s="28">
        <v>39.119999999999997</v>
      </c>
      <c r="L7686" s="28">
        <v>0</v>
      </c>
    </row>
    <row r="7687" spans="1:12" x14ac:dyDescent="0.25">
      <c r="A7687" s="24" t="s">
        <v>3305</v>
      </c>
      <c r="B7687" s="26">
        <v>2015</v>
      </c>
      <c r="C7687" s="24">
        <v>9</v>
      </c>
      <c r="D7687" s="24" t="s">
        <v>1886</v>
      </c>
      <c r="E7687" s="26">
        <v>227</v>
      </c>
      <c r="F7687" s="24">
        <v>6382</v>
      </c>
      <c r="G7687" s="26" t="s">
        <v>9689</v>
      </c>
      <c r="H7687" s="24" t="s">
        <v>65</v>
      </c>
      <c r="I7687" s="24" t="s">
        <v>66</v>
      </c>
      <c r="J7687" s="27" t="s">
        <v>1</v>
      </c>
      <c r="K7687" s="28">
        <v>13.04</v>
      </c>
      <c r="L7687" s="28">
        <v>0</v>
      </c>
    </row>
    <row r="7688" spans="1:12" x14ac:dyDescent="0.25">
      <c r="A7688" s="24" t="s">
        <v>3305</v>
      </c>
      <c r="B7688" s="26">
        <v>2015</v>
      </c>
      <c r="C7688" s="24">
        <v>9</v>
      </c>
      <c r="D7688" s="24" t="s">
        <v>1886</v>
      </c>
      <c r="E7688" s="26">
        <v>227</v>
      </c>
      <c r="F7688" s="24">
        <v>6383</v>
      </c>
      <c r="G7688" s="26" t="s">
        <v>9690</v>
      </c>
      <c r="H7688" s="24" t="s">
        <v>241</v>
      </c>
      <c r="I7688" s="24" t="s">
        <v>242</v>
      </c>
      <c r="J7688" s="27" t="s">
        <v>1</v>
      </c>
      <c r="K7688" s="28">
        <v>52.16</v>
      </c>
      <c r="L7688" s="28">
        <v>0</v>
      </c>
    </row>
    <row r="7689" spans="1:12" x14ac:dyDescent="0.25">
      <c r="A7689" s="24" t="s">
        <v>3305</v>
      </c>
      <c r="B7689" s="26">
        <v>2015</v>
      </c>
      <c r="C7689" s="24">
        <v>9</v>
      </c>
      <c r="D7689" s="24" t="s">
        <v>1886</v>
      </c>
      <c r="E7689" s="26">
        <v>227</v>
      </c>
      <c r="F7689" s="24">
        <v>6306</v>
      </c>
      <c r="G7689" s="26" t="s">
        <v>9613</v>
      </c>
      <c r="H7689" s="24" t="s">
        <v>1510</v>
      </c>
      <c r="I7689" s="24" t="s">
        <v>1511</v>
      </c>
      <c r="J7689" s="27" t="s">
        <v>1</v>
      </c>
      <c r="K7689" s="28">
        <v>13.04</v>
      </c>
      <c r="L7689" s="28">
        <v>0</v>
      </c>
    </row>
    <row r="7690" spans="1:12" x14ac:dyDescent="0.25">
      <c r="A7690" s="24" t="s">
        <v>3305</v>
      </c>
      <c r="B7690" s="26">
        <v>2015</v>
      </c>
      <c r="C7690" s="24">
        <v>9</v>
      </c>
      <c r="D7690" s="24" t="s">
        <v>1886</v>
      </c>
      <c r="E7690" s="26">
        <v>227</v>
      </c>
      <c r="F7690" s="24">
        <v>5456</v>
      </c>
      <c r="G7690" s="26" t="s">
        <v>8763</v>
      </c>
      <c r="H7690" s="24" t="s">
        <v>1514</v>
      </c>
      <c r="I7690" s="24" t="s">
        <v>1515</v>
      </c>
      <c r="J7690" s="27" t="s">
        <v>1</v>
      </c>
      <c r="K7690" s="28">
        <v>26.08</v>
      </c>
      <c r="L7690" s="28">
        <v>0</v>
      </c>
    </row>
    <row r="7691" spans="1:12" x14ac:dyDescent="0.25">
      <c r="A7691" s="24" t="s">
        <v>3305</v>
      </c>
      <c r="B7691" s="26">
        <v>2015</v>
      </c>
      <c r="C7691" s="24">
        <v>9</v>
      </c>
      <c r="D7691" s="24" t="s">
        <v>1886</v>
      </c>
      <c r="E7691" s="26">
        <v>227</v>
      </c>
      <c r="F7691" s="24">
        <v>2024</v>
      </c>
      <c r="G7691" s="26" t="s">
        <v>5331</v>
      </c>
      <c r="H7691" s="24" t="s">
        <v>1390</v>
      </c>
      <c r="I7691" s="24" t="s">
        <v>1391</v>
      </c>
      <c r="J7691" s="27" t="s">
        <v>1</v>
      </c>
      <c r="K7691" s="28">
        <v>45.96</v>
      </c>
      <c r="L7691" s="28">
        <v>0</v>
      </c>
    </row>
    <row r="7692" spans="1:12" x14ac:dyDescent="0.25">
      <c r="A7692" s="24" t="s">
        <v>3305</v>
      </c>
      <c r="B7692" s="26">
        <v>2015</v>
      </c>
      <c r="C7692" s="24">
        <v>9</v>
      </c>
      <c r="D7692" s="24" t="s">
        <v>1886</v>
      </c>
      <c r="E7692" s="26">
        <v>227</v>
      </c>
      <c r="F7692" s="24">
        <v>4091</v>
      </c>
      <c r="G7692" s="26" t="s">
        <v>7398</v>
      </c>
      <c r="H7692" s="24" t="s">
        <v>992</v>
      </c>
      <c r="I7692" s="24" t="s">
        <v>993</v>
      </c>
      <c r="J7692" s="27" t="s">
        <v>1</v>
      </c>
      <c r="K7692" s="28">
        <v>13.04</v>
      </c>
      <c r="L7692" s="28">
        <v>0</v>
      </c>
    </row>
    <row r="7693" spans="1:12" x14ac:dyDescent="0.25">
      <c r="A7693" s="24" t="s">
        <v>3305</v>
      </c>
      <c r="B7693" s="26">
        <v>2015</v>
      </c>
      <c r="C7693" s="24">
        <v>9</v>
      </c>
      <c r="D7693" s="24" t="s">
        <v>1886</v>
      </c>
      <c r="E7693" s="26">
        <v>227</v>
      </c>
      <c r="F7693" s="24">
        <v>6313</v>
      </c>
      <c r="G7693" s="26" t="s">
        <v>9620</v>
      </c>
      <c r="H7693" s="24" t="s">
        <v>1336</v>
      </c>
      <c r="I7693" s="24" t="s">
        <v>1337</v>
      </c>
      <c r="J7693" s="27" t="s">
        <v>1</v>
      </c>
      <c r="K7693" s="28">
        <v>39.119999999999997</v>
      </c>
      <c r="L7693" s="28">
        <v>0</v>
      </c>
    </row>
    <row r="7694" spans="1:12" x14ac:dyDescent="0.25">
      <c r="A7694" s="24" t="s">
        <v>3305</v>
      </c>
      <c r="B7694" s="26">
        <v>2015</v>
      </c>
      <c r="C7694" s="24">
        <v>9</v>
      </c>
      <c r="D7694" s="24" t="s">
        <v>1886</v>
      </c>
      <c r="E7694" s="26">
        <v>227</v>
      </c>
      <c r="F7694" s="24">
        <v>4093</v>
      </c>
      <c r="G7694" s="26" t="s">
        <v>7400</v>
      </c>
      <c r="H7694" s="24" t="s">
        <v>992</v>
      </c>
      <c r="I7694" s="24" t="s">
        <v>993</v>
      </c>
      <c r="J7694" s="27" t="s">
        <v>1</v>
      </c>
      <c r="K7694" s="28">
        <v>13.04</v>
      </c>
      <c r="L7694" s="28">
        <v>0</v>
      </c>
    </row>
    <row r="7695" spans="1:12" x14ac:dyDescent="0.25">
      <c r="A7695" s="24" t="s">
        <v>3305</v>
      </c>
      <c r="B7695" s="26">
        <v>2015</v>
      </c>
      <c r="C7695" s="24">
        <v>9</v>
      </c>
      <c r="D7695" s="24" t="s">
        <v>1886</v>
      </c>
      <c r="E7695" s="26">
        <v>227</v>
      </c>
      <c r="F7695" s="24">
        <v>6314</v>
      </c>
      <c r="G7695" s="26" t="s">
        <v>9621</v>
      </c>
      <c r="H7695" s="24" t="s">
        <v>992</v>
      </c>
      <c r="I7695" s="24" t="s">
        <v>993</v>
      </c>
      <c r="J7695" s="27" t="s">
        <v>1</v>
      </c>
      <c r="K7695" s="28">
        <v>39.119999999999997</v>
      </c>
      <c r="L7695" s="28">
        <v>0</v>
      </c>
    </row>
    <row r="7696" spans="1:12" x14ac:dyDescent="0.25">
      <c r="A7696" s="24" t="s">
        <v>3305</v>
      </c>
      <c r="B7696" s="26">
        <v>2015</v>
      </c>
      <c r="C7696" s="24">
        <v>9</v>
      </c>
      <c r="D7696" s="24" t="s">
        <v>1886</v>
      </c>
      <c r="E7696" s="26">
        <v>227</v>
      </c>
      <c r="F7696" s="24">
        <v>4098</v>
      </c>
      <c r="G7696" s="26" t="s">
        <v>7405</v>
      </c>
      <c r="H7696" s="24" t="s">
        <v>1140</v>
      </c>
      <c r="I7696" s="24" t="s">
        <v>1141</v>
      </c>
      <c r="J7696" s="27" t="s">
        <v>1</v>
      </c>
      <c r="K7696" s="28">
        <v>13.04</v>
      </c>
      <c r="L7696" s="28">
        <v>0</v>
      </c>
    </row>
    <row r="7697" spans="1:12" x14ac:dyDescent="0.25">
      <c r="A7697" s="24" t="s">
        <v>3305</v>
      </c>
      <c r="B7697" s="26">
        <v>2015</v>
      </c>
      <c r="C7697" s="24">
        <v>9</v>
      </c>
      <c r="D7697" s="24" t="s">
        <v>1886</v>
      </c>
      <c r="E7697" s="26">
        <v>227</v>
      </c>
      <c r="F7697" s="24">
        <v>6367</v>
      </c>
      <c r="G7697" s="26" t="s">
        <v>9674</v>
      </c>
      <c r="H7697" s="24" t="s">
        <v>1909</v>
      </c>
      <c r="I7697" s="24" t="s">
        <v>1910</v>
      </c>
      <c r="J7697" s="27" t="s">
        <v>1</v>
      </c>
      <c r="K7697" s="28">
        <v>13.66</v>
      </c>
      <c r="L7697" s="28">
        <v>0</v>
      </c>
    </row>
    <row r="7698" spans="1:12" x14ac:dyDescent="0.25">
      <c r="A7698" s="24" t="s">
        <v>3305</v>
      </c>
      <c r="B7698" s="26">
        <v>2015</v>
      </c>
      <c r="C7698" s="24">
        <v>9</v>
      </c>
      <c r="D7698" s="24" t="s">
        <v>1886</v>
      </c>
      <c r="E7698" s="26">
        <v>227</v>
      </c>
      <c r="F7698" s="24">
        <v>2102</v>
      </c>
      <c r="G7698" s="26" t="s">
        <v>5409</v>
      </c>
      <c r="H7698" s="24" t="s">
        <v>1524</v>
      </c>
      <c r="I7698" s="24" t="s">
        <v>1525</v>
      </c>
      <c r="J7698" s="27" t="s">
        <v>1</v>
      </c>
      <c r="K7698" s="28">
        <v>26.44</v>
      </c>
      <c r="L7698" s="28">
        <v>0</v>
      </c>
    </row>
    <row r="7699" spans="1:12" x14ac:dyDescent="0.25">
      <c r="A7699" s="24" t="s">
        <v>3305</v>
      </c>
      <c r="B7699" s="26">
        <v>2015</v>
      </c>
      <c r="C7699" s="24">
        <v>9</v>
      </c>
      <c r="D7699" s="24" t="s">
        <v>1886</v>
      </c>
      <c r="E7699" s="26">
        <v>227</v>
      </c>
      <c r="F7699" s="24">
        <v>6384</v>
      </c>
      <c r="G7699" s="26" t="s">
        <v>9691</v>
      </c>
      <c r="H7699" s="24" t="s">
        <v>126</v>
      </c>
      <c r="I7699" s="24" t="s">
        <v>127</v>
      </c>
      <c r="J7699" s="27" t="s">
        <v>1</v>
      </c>
      <c r="K7699" s="28">
        <v>39.119999999999997</v>
      </c>
      <c r="L7699" s="28">
        <v>0</v>
      </c>
    </row>
    <row r="7700" spans="1:12" x14ac:dyDescent="0.25">
      <c r="A7700" s="24" t="s">
        <v>3305</v>
      </c>
      <c r="B7700" s="26">
        <v>2015</v>
      </c>
      <c r="C7700" s="24">
        <v>9</v>
      </c>
      <c r="D7700" s="24" t="s">
        <v>1886</v>
      </c>
      <c r="E7700" s="26">
        <v>227</v>
      </c>
      <c r="F7700" s="24">
        <v>6323</v>
      </c>
      <c r="G7700" s="26" t="s">
        <v>9630</v>
      </c>
      <c r="H7700" s="24" t="s">
        <v>992</v>
      </c>
      <c r="I7700" s="24" t="s">
        <v>993</v>
      </c>
      <c r="J7700" s="27" t="s">
        <v>1</v>
      </c>
      <c r="K7700" s="28">
        <v>26.08</v>
      </c>
      <c r="L7700" s="28">
        <v>0</v>
      </c>
    </row>
    <row r="7701" spans="1:12" x14ac:dyDescent="0.25">
      <c r="A7701" s="24" t="s">
        <v>3305</v>
      </c>
      <c r="B7701" s="26">
        <v>2015</v>
      </c>
      <c r="C7701" s="24">
        <v>9</v>
      </c>
      <c r="D7701" s="24" t="s">
        <v>1886</v>
      </c>
      <c r="E7701" s="26">
        <v>227</v>
      </c>
      <c r="F7701" s="24">
        <v>6368</v>
      </c>
      <c r="G7701" s="26" t="s">
        <v>9675</v>
      </c>
      <c r="H7701" s="24" t="s">
        <v>65</v>
      </c>
      <c r="I7701" s="24" t="s">
        <v>66</v>
      </c>
      <c r="J7701" s="27" t="s">
        <v>1</v>
      </c>
      <c r="K7701" s="28">
        <v>13.04</v>
      </c>
      <c r="L7701" s="28">
        <v>0</v>
      </c>
    </row>
    <row r="7702" spans="1:12" x14ac:dyDescent="0.25">
      <c r="A7702" s="24" t="s">
        <v>3305</v>
      </c>
      <c r="B7702" s="26">
        <v>2015</v>
      </c>
      <c r="C7702" s="24">
        <v>9</v>
      </c>
      <c r="D7702" s="24" t="s">
        <v>1886</v>
      </c>
      <c r="E7702" s="26">
        <v>227</v>
      </c>
      <c r="F7702" s="24">
        <v>6326</v>
      </c>
      <c r="G7702" s="26" t="s">
        <v>9633</v>
      </c>
      <c r="H7702" s="24" t="s">
        <v>1889</v>
      </c>
      <c r="I7702" s="24" t="s">
        <v>1890</v>
      </c>
      <c r="J7702" s="27" t="s">
        <v>1</v>
      </c>
      <c r="K7702" s="28">
        <v>19.88</v>
      </c>
      <c r="L7702" s="28">
        <v>0</v>
      </c>
    </row>
    <row r="7703" spans="1:12" x14ac:dyDescent="0.25">
      <c r="A7703" s="24" t="s">
        <v>3305</v>
      </c>
      <c r="B7703" s="26">
        <v>2015</v>
      </c>
      <c r="C7703" s="24">
        <v>9</v>
      </c>
      <c r="D7703" s="24" t="s">
        <v>1886</v>
      </c>
      <c r="E7703" s="26">
        <v>227</v>
      </c>
      <c r="F7703" s="24">
        <v>6369</v>
      </c>
      <c r="G7703" s="26" t="s">
        <v>9676</v>
      </c>
      <c r="H7703" s="24" t="s">
        <v>1390</v>
      </c>
      <c r="I7703" s="24" t="s">
        <v>1391</v>
      </c>
      <c r="J7703" s="27" t="s">
        <v>1</v>
      </c>
      <c r="K7703" s="28">
        <v>33</v>
      </c>
      <c r="L7703" s="28">
        <v>0</v>
      </c>
    </row>
    <row r="7704" spans="1:12" x14ac:dyDescent="0.25">
      <c r="A7704" s="24" t="s">
        <v>3305</v>
      </c>
      <c r="B7704" s="26">
        <v>2015</v>
      </c>
      <c r="C7704" s="24">
        <v>9</v>
      </c>
      <c r="D7704" s="24" t="s">
        <v>1886</v>
      </c>
      <c r="E7704" s="26">
        <v>274</v>
      </c>
      <c r="F7704" s="24">
        <v>6385</v>
      </c>
      <c r="G7704" s="26" t="s">
        <v>9692</v>
      </c>
      <c r="H7704" s="24" t="s">
        <v>112</v>
      </c>
      <c r="I7704" s="24" t="s">
        <v>113</v>
      </c>
      <c r="J7704" s="27" t="s">
        <v>1</v>
      </c>
      <c r="K7704" s="28">
        <v>26.08</v>
      </c>
      <c r="L7704" s="28">
        <v>0</v>
      </c>
    </row>
    <row r="7705" spans="1:12" x14ac:dyDescent="0.25">
      <c r="A7705" s="24" t="s">
        <v>3305</v>
      </c>
      <c r="B7705" s="26">
        <v>2015</v>
      </c>
      <c r="C7705" s="24">
        <v>9</v>
      </c>
      <c r="D7705" s="24" t="s">
        <v>1886</v>
      </c>
      <c r="E7705" s="26">
        <v>274</v>
      </c>
      <c r="F7705" s="24">
        <v>6386</v>
      </c>
      <c r="G7705" s="26" t="s">
        <v>9693</v>
      </c>
      <c r="H7705" s="24" t="s">
        <v>1516</v>
      </c>
      <c r="I7705" s="24" t="s">
        <v>1517</v>
      </c>
      <c r="J7705" s="27" t="s">
        <v>1</v>
      </c>
      <c r="K7705" s="28">
        <v>13.04</v>
      </c>
      <c r="L7705" s="28">
        <v>0</v>
      </c>
    </row>
    <row r="7706" spans="1:12" x14ac:dyDescent="0.25">
      <c r="A7706" s="24" t="s">
        <v>3305</v>
      </c>
      <c r="B7706" s="26">
        <v>2015</v>
      </c>
      <c r="C7706" s="24">
        <v>9</v>
      </c>
      <c r="D7706" s="24" t="s">
        <v>1886</v>
      </c>
      <c r="E7706" s="26">
        <v>274</v>
      </c>
      <c r="F7706" s="24">
        <v>6387</v>
      </c>
      <c r="G7706" s="26" t="s">
        <v>9694</v>
      </c>
      <c r="H7706" s="24" t="s">
        <v>764</v>
      </c>
      <c r="I7706" s="24" t="s">
        <v>765</v>
      </c>
      <c r="J7706" s="27" t="s">
        <v>1</v>
      </c>
      <c r="K7706" s="28">
        <v>26.08</v>
      </c>
      <c r="L7706" s="28">
        <v>0</v>
      </c>
    </row>
    <row r="7707" spans="1:12" x14ac:dyDescent="0.25">
      <c r="A7707" s="24" t="s">
        <v>3305</v>
      </c>
      <c r="B7707" s="26">
        <v>2015</v>
      </c>
      <c r="C7707" s="24">
        <v>9</v>
      </c>
      <c r="D7707" s="24" t="s">
        <v>1886</v>
      </c>
      <c r="E7707" s="26">
        <v>274</v>
      </c>
      <c r="F7707" s="24">
        <v>6388</v>
      </c>
      <c r="G7707" s="26" t="s">
        <v>9695</v>
      </c>
      <c r="H7707" s="24" t="s">
        <v>192</v>
      </c>
      <c r="I7707" s="24" t="s">
        <v>193</v>
      </c>
      <c r="J7707" s="27" t="s">
        <v>1</v>
      </c>
      <c r="K7707" s="28">
        <v>26.08</v>
      </c>
      <c r="L7707" s="28">
        <v>0</v>
      </c>
    </row>
    <row r="7708" spans="1:12" x14ac:dyDescent="0.25">
      <c r="A7708" s="24" t="s">
        <v>3305</v>
      </c>
      <c r="B7708" s="26">
        <v>2015</v>
      </c>
      <c r="C7708" s="24">
        <v>9</v>
      </c>
      <c r="D7708" s="24" t="s">
        <v>1886</v>
      </c>
      <c r="E7708" s="26">
        <v>274</v>
      </c>
      <c r="F7708" s="24">
        <v>6389</v>
      </c>
      <c r="G7708" s="26" t="s">
        <v>9696</v>
      </c>
      <c r="H7708" s="24" t="s">
        <v>608</v>
      </c>
      <c r="I7708" s="24" t="s">
        <v>609</v>
      </c>
      <c r="J7708" s="27" t="s">
        <v>1</v>
      </c>
      <c r="K7708" s="28">
        <v>13.04</v>
      </c>
      <c r="L7708" s="28">
        <v>0</v>
      </c>
    </row>
    <row r="7709" spans="1:12" x14ac:dyDescent="0.25">
      <c r="A7709" s="24" t="s">
        <v>3305</v>
      </c>
      <c r="B7709" s="26">
        <v>2015</v>
      </c>
      <c r="C7709" s="24">
        <v>9</v>
      </c>
      <c r="D7709" s="24" t="s">
        <v>1886</v>
      </c>
      <c r="E7709" s="26">
        <v>274</v>
      </c>
      <c r="F7709" s="24">
        <v>6390</v>
      </c>
      <c r="G7709" s="26" t="s">
        <v>9697</v>
      </c>
      <c r="H7709" s="24" t="s">
        <v>65</v>
      </c>
      <c r="I7709" s="24" t="s">
        <v>66</v>
      </c>
      <c r="J7709" s="27" t="s">
        <v>1</v>
      </c>
      <c r="K7709" s="28">
        <v>26.08</v>
      </c>
      <c r="L7709" s="28">
        <v>0</v>
      </c>
    </row>
    <row r="7710" spans="1:12" x14ac:dyDescent="0.25">
      <c r="A7710" s="24" t="s">
        <v>3305</v>
      </c>
      <c r="B7710" s="26">
        <v>2015</v>
      </c>
      <c r="C7710" s="24">
        <v>9</v>
      </c>
      <c r="D7710" s="24" t="s">
        <v>1886</v>
      </c>
      <c r="E7710" s="26">
        <v>274</v>
      </c>
      <c r="F7710" s="24">
        <v>6391</v>
      </c>
      <c r="G7710" s="26" t="s">
        <v>9698</v>
      </c>
      <c r="H7710" s="24" t="s">
        <v>338</v>
      </c>
      <c r="I7710" s="24" t="s">
        <v>339</v>
      </c>
      <c r="J7710" s="27" t="s">
        <v>1</v>
      </c>
      <c r="K7710" s="28">
        <v>13.04</v>
      </c>
      <c r="L7710" s="28">
        <v>0</v>
      </c>
    </row>
    <row r="7711" spans="1:12" x14ac:dyDescent="0.25">
      <c r="A7711" s="24" t="s">
        <v>3305</v>
      </c>
      <c r="B7711" s="26">
        <v>2015</v>
      </c>
      <c r="C7711" s="24">
        <v>9</v>
      </c>
      <c r="D7711" s="24" t="s">
        <v>1886</v>
      </c>
      <c r="E7711" s="26">
        <v>274</v>
      </c>
      <c r="F7711" s="24">
        <v>4099</v>
      </c>
      <c r="G7711" s="26" t="s">
        <v>7406</v>
      </c>
      <c r="H7711" s="24" t="s">
        <v>1512</v>
      </c>
      <c r="I7711" s="24" t="s">
        <v>1513</v>
      </c>
      <c r="J7711" s="27" t="s">
        <v>1</v>
      </c>
      <c r="K7711" s="28">
        <v>33</v>
      </c>
      <c r="L7711" s="28">
        <v>0</v>
      </c>
    </row>
    <row r="7712" spans="1:12" x14ac:dyDescent="0.25">
      <c r="A7712" s="24" t="s">
        <v>3305</v>
      </c>
      <c r="B7712" s="26">
        <v>2015</v>
      </c>
      <c r="C7712" s="24">
        <v>9</v>
      </c>
      <c r="D7712" s="24" t="s">
        <v>1886</v>
      </c>
      <c r="E7712" s="26">
        <v>274</v>
      </c>
      <c r="F7712" s="24">
        <v>6392</v>
      </c>
      <c r="G7712" s="26" t="s">
        <v>9699</v>
      </c>
      <c r="H7712" s="24" t="s">
        <v>184</v>
      </c>
      <c r="I7712" s="24" t="s">
        <v>185</v>
      </c>
      <c r="J7712" s="27" t="s">
        <v>1</v>
      </c>
      <c r="K7712" s="28">
        <v>26.08</v>
      </c>
      <c r="L7712" s="28">
        <v>0</v>
      </c>
    </row>
    <row r="7713" spans="1:12" x14ac:dyDescent="0.25">
      <c r="A7713" s="24" t="s">
        <v>3305</v>
      </c>
      <c r="B7713" s="26">
        <v>2015</v>
      </c>
      <c r="C7713" s="24">
        <v>9</v>
      </c>
      <c r="D7713" s="24" t="s">
        <v>1886</v>
      </c>
      <c r="E7713" s="26">
        <v>274</v>
      </c>
      <c r="F7713" s="24">
        <v>4902</v>
      </c>
      <c r="G7713" s="26" t="s">
        <v>8209</v>
      </c>
      <c r="H7713" s="24" t="s">
        <v>1510</v>
      </c>
      <c r="I7713" s="24" t="s">
        <v>1511</v>
      </c>
      <c r="J7713" s="27" t="s">
        <v>1</v>
      </c>
      <c r="K7713" s="28">
        <v>26.08</v>
      </c>
      <c r="L7713" s="28">
        <v>0</v>
      </c>
    </row>
    <row r="7714" spans="1:12" x14ac:dyDescent="0.25">
      <c r="A7714" s="24" t="s">
        <v>3305</v>
      </c>
      <c r="B7714" s="26">
        <v>2015</v>
      </c>
      <c r="C7714" s="24">
        <v>9</v>
      </c>
      <c r="D7714" s="24" t="s">
        <v>1886</v>
      </c>
      <c r="E7714" s="26">
        <v>274</v>
      </c>
      <c r="F7714" s="24">
        <v>6393</v>
      </c>
      <c r="G7714" s="26" t="s">
        <v>9700</v>
      </c>
      <c r="H7714" s="24" t="s">
        <v>1336</v>
      </c>
      <c r="I7714" s="24" t="s">
        <v>1337</v>
      </c>
      <c r="J7714" s="27" t="s">
        <v>1</v>
      </c>
      <c r="K7714" s="28">
        <v>26.08</v>
      </c>
      <c r="L7714" s="28">
        <v>0</v>
      </c>
    </row>
    <row r="7715" spans="1:12" x14ac:dyDescent="0.25">
      <c r="A7715" s="24" t="s">
        <v>3305</v>
      </c>
      <c r="B7715" s="26">
        <v>2015</v>
      </c>
      <c r="C7715" s="24">
        <v>9</v>
      </c>
      <c r="D7715" s="24" t="s">
        <v>1886</v>
      </c>
      <c r="E7715" s="26">
        <v>274</v>
      </c>
      <c r="F7715" s="24">
        <v>6394</v>
      </c>
      <c r="G7715" s="26" t="s">
        <v>9701</v>
      </c>
      <c r="H7715" s="24" t="s">
        <v>992</v>
      </c>
      <c r="I7715" s="24" t="s">
        <v>993</v>
      </c>
      <c r="J7715" s="27" t="s">
        <v>1</v>
      </c>
      <c r="K7715" s="28">
        <v>39.119999999999997</v>
      </c>
      <c r="L7715" s="28">
        <v>0</v>
      </c>
    </row>
    <row r="7716" spans="1:12" x14ac:dyDescent="0.25">
      <c r="A7716" s="24" t="s">
        <v>3305</v>
      </c>
      <c r="B7716" s="26">
        <v>2015</v>
      </c>
      <c r="C7716" s="24">
        <v>9</v>
      </c>
      <c r="D7716" s="24" t="s">
        <v>1886</v>
      </c>
      <c r="E7716" s="26">
        <v>274</v>
      </c>
      <c r="F7716" s="24">
        <v>6395</v>
      </c>
      <c r="G7716" s="26" t="s">
        <v>9702</v>
      </c>
      <c r="H7716" s="24" t="s">
        <v>192</v>
      </c>
      <c r="I7716" s="24" t="s">
        <v>193</v>
      </c>
      <c r="J7716" s="27" t="s">
        <v>1</v>
      </c>
      <c r="K7716" s="28">
        <v>39.119999999999997</v>
      </c>
      <c r="L7716" s="28">
        <v>0</v>
      </c>
    </row>
    <row r="7717" spans="1:12" x14ac:dyDescent="0.25">
      <c r="A7717" s="24" t="s">
        <v>3305</v>
      </c>
      <c r="B7717" s="26">
        <v>2015</v>
      </c>
      <c r="C7717" s="24">
        <v>9</v>
      </c>
      <c r="D7717" s="24" t="s">
        <v>1886</v>
      </c>
      <c r="E7717" s="26">
        <v>274</v>
      </c>
      <c r="F7717" s="24">
        <v>6396</v>
      </c>
      <c r="G7717" s="26" t="s">
        <v>9703</v>
      </c>
      <c r="H7717" s="24" t="s">
        <v>1484</v>
      </c>
      <c r="I7717" s="24" t="s">
        <v>1485</v>
      </c>
      <c r="J7717" s="27" t="s">
        <v>1</v>
      </c>
      <c r="K7717" s="28">
        <v>26.08</v>
      </c>
      <c r="L7717" s="28">
        <v>0</v>
      </c>
    </row>
    <row r="7718" spans="1:12" x14ac:dyDescent="0.25">
      <c r="A7718" s="24" t="s">
        <v>3305</v>
      </c>
      <c r="B7718" s="26">
        <v>2015</v>
      </c>
      <c r="C7718" s="24">
        <v>9</v>
      </c>
      <c r="D7718" s="24" t="s">
        <v>1886</v>
      </c>
      <c r="E7718" s="26">
        <v>274</v>
      </c>
      <c r="F7718" s="24">
        <v>6397</v>
      </c>
      <c r="G7718" s="26" t="s">
        <v>9704</v>
      </c>
      <c r="H7718" s="24" t="s">
        <v>98</v>
      </c>
      <c r="I7718" s="24" t="s">
        <v>99</v>
      </c>
      <c r="J7718" s="27" t="s">
        <v>1</v>
      </c>
      <c r="K7718" s="28">
        <v>39.119999999999997</v>
      </c>
      <c r="L7718" s="28">
        <v>0</v>
      </c>
    </row>
    <row r="7719" spans="1:12" x14ac:dyDescent="0.25">
      <c r="A7719" s="24" t="s">
        <v>3305</v>
      </c>
      <c r="B7719" s="26">
        <v>2015</v>
      </c>
      <c r="C7719" s="24">
        <v>9</v>
      </c>
      <c r="D7719" s="24" t="s">
        <v>1886</v>
      </c>
      <c r="E7719" s="26">
        <v>274</v>
      </c>
      <c r="F7719" s="24">
        <v>6398</v>
      </c>
      <c r="G7719" s="26" t="s">
        <v>9705</v>
      </c>
      <c r="H7719" s="24" t="s">
        <v>146</v>
      </c>
      <c r="I7719" s="24" t="s">
        <v>147</v>
      </c>
      <c r="J7719" s="27" t="s">
        <v>1</v>
      </c>
      <c r="K7719" s="28">
        <v>39.119999999999997</v>
      </c>
      <c r="L7719" s="28">
        <v>0</v>
      </c>
    </row>
    <row r="7720" spans="1:12" x14ac:dyDescent="0.25">
      <c r="A7720" s="24" t="s">
        <v>3305</v>
      </c>
      <c r="B7720" s="26">
        <v>2015</v>
      </c>
      <c r="C7720" s="24">
        <v>9</v>
      </c>
      <c r="D7720" s="24" t="s">
        <v>1886</v>
      </c>
      <c r="E7720" s="26">
        <v>274</v>
      </c>
      <c r="F7720" s="24">
        <v>4886</v>
      </c>
      <c r="G7720" s="26" t="s">
        <v>8193</v>
      </c>
      <c r="H7720" s="24" t="s">
        <v>65</v>
      </c>
      <c r="I7720" s="24" t="s">
        <v>66</v>
      </c>
      <c r="J7720" s="27" t="s">
        <v>1</v>
      </c>
      <c r="K7720" s="28">
        <v>39.119999999999997</v>
      </c>
      <c r="L7720" s="28">
        <v>0</v>
      </c>
    </row>
    <row r="7721" spans="1:12" x14ac:dyDescent="0.25">
      <c r="A7721" s="24" t="s">
        <v>3305</v>
      </c>
      <c r="B7721" s="26">
        <v>2015</v>
      </c>
      <c r="C7721" s="24">
        <v>9</v>
      </c>
      <c r="D7721" s="24" t="s">
        <v>1886</v>
      </c>
      <c r="E7721" s="26">
        <v>274</v>
      </c>
      <c r="F7721" s="24">
        <v>6399</v>
      </c>
      <c r="G7721" s="26" t="s">
        <v>9706</v>
      </c>
      <c r="H7721" s="24" t="s">
        <v>126</v>
      </c>
      <c r="I7721" s="24" t="s">
        <v>127</v>
      </c>
      <c r="J7721" s="27" t="s">
        <v>1</v>
      </c>
      <c r="K7721" s="28">
        <v>26.08</v>
      </c>
      <c r="L7721" s="28">
        <v>0</v>
      </c>
    </row>
    <row r="7722" spans="1:12" x14ac:dyDescent="0.25">
      <c r="A7722" s="24" t="s">
        <v>3305</v>
      </c>
      <c r="B7722" s="26">
        <v>2015</v>
      </c>
      <c r="C7722" s="24">
        <v>9</v>
      </c>
      <c r="D7722" s="24" t="s">
        <v>1886</v>
      </c>
      <c r="E7722" s="26">
        <v>274</v>
      </c>
      <c r="F7722" s="24">
        <v>2927</v>
      </c>
      <c r="G7722" s="26" t="s">
        <v>6234</v>
      </c>
      <c r="H7722" s="24" t="s">
        <v>1516</v>
      </c>
      <c r="I7722" s="24" t="s">
        <v>1517</v>
      </c>
      <c r="J7722" s="27" t="s">
        <v>1</v>
      </c>
      <c r="K7722" s="28">
        <v>13.04</v>
      </c>
      <c r="L7722" s="28">
        <v>0</v>
      </c>
    </row>
    <row r="7723" spans="1:12" x14ac:dyDescent="0.25">
      <c r="A7723" s="24" t="s">
        <v>3305</v>
      </c>
      <c r="B7723" s="26">
        <v>2015</v>
      </c>
      <c r="C7723" s="24">
        <v>9</v>
      </c>
      <c r="D7723" s="24" t="s">
        <v>1886</v>
      </c>
      <c r="E7723" s="26">
        <v>274</v>
      </c>
      <c r="F7723" s="24">
        <v>6400</v>
      </c>
      <c r="G7723" s="26" t="s">
        <v>9707</v>
      </c>
      <c r="H7723" s="24" t="s">
        <v>184</v>
      </c>
      <c r="I7723" s="24" t="s">
        <v>185</v>
      </c>
      <c r="J7723" s="27" t="s">
        <v>1</v>
      </c>
      <c r="K7723" s="28">
        <v>13.04</v>
      </c>
      <c r="L7723" s="28">
        <v>0</v>
      </c>
    </row>
    <row r="7724" spans="1:12" x14ac:dyDescent="0.25">
      <c r="A7724" s="24" t="s">
        <v>3305</v>
      </c>
      <c r="B7724" s="26">
        <v>2015</v>
      </c>
      <c r="C7724" s="24">
        <v>9</v>
      </c>
      <c r="D7724" s="24" t="s">
        <v>1886</v>
      </c>
      <c r="E7724" s="26">
        <v>274</v>
      </c>
      <c r="F7724" s="24">
        <v>6401</v>
      </c>
      <c r="G7724" s="26" t="s">
        <v>9708</v>
      </c>
      <c r="H7724" s="24" t="s">
        <v>1911</v>
      </c>
      <c r="I7724" s="24" t="s">
        <v>1912</v>
      </c>
      <c r="J7724" s="27" t="s">
        <v>1</v>
      </c>
      <c r="K7724" s="28">
        <v>49.06</v>
      </c>
      <c r="L7724" s="28">
        <v>0</v>
      </c>
    </row>
    <row r="7725" spans="1:12" x14ac:dyDescent="0.25">
      <c r="A7725" s="24" t="s">
        <v>3305</v>
      </c>
      <c r="B7725" s="26">
        <v>2015</v>
      </c>
      <c r="C7725" s="24">
        <v>9</v>
      </c>
      <c r="D7725" s="24" t="s">
        <v>1886</v>
      </c>
      <c r="E7725" s="26">
        <v>274</v>
      </c>
      <c r="F7725" s="24">
        <v>6402</v>
      </c>
      <c r="G7725" s="26" t="s">
        <v>9709</v>
      </c>
      <c r="H7725" s="24" t="s">
        <v>192</v>
      </c>
      <c r="I7725" s="24" t="s">
        <v>193</v>
      </c>
      <c r="J7725" s="27" t="s">
        <v>1</v>
      </c>
      <c r="K7725" s="28">
        <v>26.08</v>
      </c>
      <c r="L7725" s="28">
        <v>0</v>
      </c>
    </row>
    <row r="7726" spans="1:12" x14ac:dyDescent="0.25">
      <c r="A7726" s="24" t="s">
        <v>3305</v>
      </c>
      <c r="B7726" s="26">
        <v>2015</v>
      </c>
      <c r="C7726" s="24">
        <v>9</v>
      </c>
      <c r="D7726" s="24" t="s">
        <v>1886</v>
      </c>
      <c r="E7726" s="26">
        <v>274</v>
      </c>
      <c r="F7726" s="24">
        <v>6403</v>
      </c>
      <c r="G7726" s="26" t="s">
        <v>9710</v>
      </c>
      <c r="H7726" s="24" t="s">
        <v>1913</v>
      </c>
      <c r="I7726" s="24" t="s">
        <v>1914</v>
      </c>
      <c r="J7726" s="27" t="s">
        <v>1</v>
      </c>
      <c r="K7726" s="28">
        <v>26.08</v>
      </c>
      <c r="L7726" s="28">
        <v>0</v>
      </c>
    </row>
    <row r="7727" spans="1:12" x14ac:dyDescent="0.25">
      <c r="A7727" s="24" t="s">
        <v>3305</v>
      </c>
      <c r="B7727" s="26">
        <v>2015</v>
      </c>
      <c r="C7727" s="24">
        <v>9</v>
      </c>
      <c r="D7727" s="24" t="s">
        <v>1886</v>
      </c>
      <c r="E7727" s="26">
        <v>274</v>
      </c>
      <c r="F7727" s="24">
        <v>6404</v>
      </c>
      <c r="G7727" s="26" t="s">
        <v>9711</v>
      </c>
      <c r="H7727" s="24" t="s">
        <v>1516</v>
      </c>
      <c r="I7727" s="24" t="s">
        <v>1517</v>
      </c>
      <c r="J7727" s="27" t="s">
        <v>1</v>
      </c>
      <c r="K7727" s="28">
        <v>26.08</v>
      </c>
      <c r="L7727" s="28">
        <v>0</v>
      </c>
    </row>
    <row r="7728" spans="1:12" x14ac:dyDescent="0.25">
      <c r="A7728" s="24" t="s">
        <v>3305</v>
      </c>
      <c r="B7728" s="26">
        <v>2015</v>
      </c>
      <c r="C7728" s="24">
        <v>9</v>
      </c>
      <c r="D7728" s="24" t="s">
        <v>1886</v>
      </c>
      <c r="E7728" s="26">
        <v>274</v>
      </c>
      <c r="F7728" s="24">
        <v>6405</v>
      </c>
      <c r="G7728" s="26" t="s">
        <v>9712</v>
      </c>
      <c r="H7728" s="24" t="s">
        <v>126</v>
      </c>
      <c r="I7728" s="24" t="s">
        <v>127</v>
      </c>
      <c r="J7728" s="27" t="s">
        <v>1</v>
      </c>
      <c r="K7728" s="28">
        <v>26.08</v>
      </c>
      <c r="L7728" s="28">
        <v>0</v>
      </c>
    </row>
    <row r="7729" spans="1:12" x14ac:dyDescent="0.25">
      <c r="A7729" s="24" t="s">
        <v>3305</v>
      </c>
      <c r="B7729" s="26">
        <v>2015</v>
      </c>
      <c r="C7729" s="24">
        <v>9</v>
      </c>
      <c r="D7729" s="24" t="s">
        <v>1886</v>
      </c>
      <c r="E7729" s="26">
        <v>274</v>
      </c>
      <c r="F7729" s="24">
        <v>6406</v>
      </c>
      <c r="G7729" s="26" t="s">
        <v>9713</v>
      </c>
      <c r="H7729" s="24" t="s">
        <v>764</v>
      </c>
      <c r="I7729" s="24" t="s">
        <v>765</v>
      </c>
      <c r="J7729" s="27" t="s">
        <v>1</v>
      </c>
      <c r="K7729" s="28">
        <v>26.08</v>
      </c>
      <c r="L7729" s="28">
        <v>0</v>
      </c>
    </row>
    <row r="7730" spans="1:12" x14ac:dyDescent="0.25">
      <c r="A7730" s="24" t="s">
        <v>3305</v>
      </c>
      <c r="B7730" s="26">
        <v>2015</v>
      </c>
      <c r="C7730" s="24">
        <v>9</v>
      </c>
      <c r="D7730" s="24" t="s">
        <v>1886</v>
      </c>
      <c r="E7730" s="26">
        <v>274</v>
      </c>
      <c r="F7730" s="24">
        <v>6407</v>
      </c>
      <c r="G7730" s="26" t="s">
        <v>9714</v>
      </c>
      <c r="H7730" s="24" t="s">
        <v>1504</v>
      </c>
      <c r="I7730" s="24" t="s">
        <v>1505</v>
      </c>
      <c r="J7730" s="27" t="s">
        <v>1</v>
      </c>
      <c r="K7730" s="28">
        <v>26.08</v>
      </c>
      <c r="L7730" s="28">
        <v>0</v>
      </c>
    </row>
    <row r="7731" spans="1:12" x14ac:dyDescent="0.25">
      <c r="A7731" s="24" t="s">
        <v>3305</v>
      </c>
      <c r="B7731" s="26">
        <v>2015</v>
      </c>
      <c r="C7731" s="24">
        <v>9</v>
      </c>
      <c r="D7731" s="24" t="s">
        <v>1886</v>
      </c>
      <c r="E7731" s="26">
        <v>274</v>
      </c>
      <c r="F7731" s="24">
        <v>4102</v>
      </c>
      <c r="G7731" s="26" t="s">
        <v>7409</v>
      </c>
      <c r="H7731" s="24" t="s">
        <v>992</v>
      </c>
      <c r="I7731" s="24" t="s">
        <v>993</v>
      </c>
      <c r="J7731" s="27" t="s">
        <v>1</v>
      </c>
      <c r="K7731" s="28">
        <v>39.119999999999997</v>
      </c>
      <c r="L7731" s="28">
        <v>0</v>
      </c>
    </row>
    <row r="7732" spans="1:12" x14ac:dyDescent="0.25">
      <c r="A7732" s="24" t="s">
        <v>3305</v>
      </c>
      <c r="B7732" s="26">
        <v>2015</v>
      </c>
      <c r="C7732" s="24">
        <v>9</v>
      </c>
      <c r="D7732" s="24" t="s">
        <v>1886</v>
      </c>
      <c r="E7732" s="26">
        <v>274</v>
      </c>
      <c r="F7732" s="24">
        <v>6408</v>
      </c>
      <c r="G7732" s="26" t="s">
        <v>9715</v>
      </c>
      <c r="H7732" s="24" t="s">
        <v>192</v>
      </c>
      <c r="I7732" s="24" t="s">
        <v>193</v>
      </c>
      <c r="J7732" s="27" t="s">
        <v>1</v>
      </c>
      <c r="K7732" s="28">
        <v>13.04</v>
      </c>
      <c r="L7732" s="28">
        <v>0</v>
      </c>
    </row>
    <row r="7733" spans="1:12" x14ac:dyDescent="0.25">
      <c r="A7733" s="24" t="s">
        <v>3305</v>
      </c>
      <c r="B7733" s="26">
        <v>2015</v>
      </c>
      <c r="C7733" s="24">
        <v>9</v>
      </c>
      <c r="D7733" s="24" t="s">
        <v>1886</v>
      </c>
      <c r="E7733" s="26">
        <v>274</v>
      </c>
      <c r="F7733" s="24">
        <v>6409</v>
      </c>
      <c r="G7733" s="26" t="s">
        <v>9716</v>
      </c>
      <c r="H7733" s="24" t="s">
        <v>1014</v>
      </c>
      <c r="I7733" s="24" t="s">
        <v>1015</v>
      </c>
      <c r="J7733" s="27" t="s">
        <v>1</v>
      </c>
      <c r="K7733" s="28">
        <v>13.04</v>
      </c>
      <c r="L7733" s="28">
        <v>0</v>
      </c>
    </row>
    <row r="7734" spans="1:12" x14ac:dyDescent="0.25">
      <c r="A7734" s="24" t="s">
        <v>3305</v>
      </c>
      <c r="B7734" s="26">
        <v>2015</v>
      </c>
      <c r="C7734" s="24">
        <v>9</v>
      </c>
      <c r="D7734" s="24" t="s">
        <v>1886</v>
      </c>
      <c r="E7734" s="26">
        <v>274</v>
      </c>
      <c r="F7734" s="24">
        <v>6410</v>
      </c>
      <c r="G7734" s="26" t="s">
        <v>9717</v>
      </c>
      <c r="H7734" s="24" t="s">
        <v>1472</v>
      </c>
      <c r="I7734" s="24" t="s">
        <v>1473</v>
      </c>
      <c r="J7734" s="27" t="s">
        <v>1</v>
      </c>
      <c r="K7734" s="28">
        <v>39.119999999999997</v>
      </c>
      <c r="L7734" s="28">
        <v>0</v>
      </c>
    </row>
    <row r="7735" spans="1:12" x14ac:dyDescent="0.25">
      <c r="A7735" s="24" t="s">
        <v>3305</v>
      </c>
      <c r="B7735" s="26">
        <v>2015</v>
      </c>
      <c r="C7735" s="24">
        <v>9</v>
      </c>
      <c r="D7735" s="24" t="s">
        <v>1886</v>
      </c>
      <c r="E7735" s="26">
        <v>274</v>
      </c>
      <c r="F7735" s="24">
        <v>6411</v>
      </c>
      <c r="G7735" s="26" t="s">
        <v>9718</v>
      </c>
      <c r="H7735" s="24" t="s">
        <v>126</v>
      </c>
      <c r="I7735" s="24" t="s">
        <v>127</v>
      </c>
      <c r="J7735" s="27" t="s">
        <v>1</v>
      </c>
      <c r="K7735" s="28">
        <v>13.04</v>
      </c>
      <c r="L7735" s="28">
        <v>0</v>
      </c>
    </row>
    <row r="7736" spans="1:12" x14ac:dyDescent="0.25">
      <c r="A7736" s="24" t="s">
        <v>3305</v>
      </c>
      <c r="B7736" s="26">
        <v>2015</v>
      </c>
      <c r="C7736" s="24">
        <v>9</v>
      </c>
      <c r="D7736" s="24" t="s">
        <v>1886</v>
      </c>
      <c r="E7736" s="26">
        <v>274</v>
      </c>
      <c r="F7736" s="24">
        <v>6412</v>
      </c>
      <c r="G7736" s="26" t="s">
        <v>9719</v>
      </c>
      <c r="H7736" s="24" t="s">
        <v>67</v>
      </c>
      <c r="I7736" s="24" t="s">
        <v>68</v>
      </c>
      <c r="J7736" s="27" t="s">
        <v>1</v>
      </c>
      <c r="K7736" s="28">
        <v>26.08</v>
      </c>
      <c r="L7736" s="28">
        <v>0</v>
      </c>
    </row>
    <row r="7737" spans="1:12" x14ac:dyDescent="0.25">
      <c r="A7737" s="24" t="s">
        <v>3305</v>
      </c>
      <c r="B7737" s="26">
        <v>2015</v>
      </c>
      <c r="C7737" s="24">
        <v>9</v>
      </c>
      <c r="D7737" s="24" t="s">
        <v>1886</v>
      </c>
      <c r="E7737" s="26">
        <v>274</v>
      </c>
      <c r="F7737" s="24">
        <v>6413</v>
      </c>
      <c r="G7737" s="26" t="s">
        <v>9720</v>
      </c>
      <c r="H7737" s="24" t="s">
        <v>1915</v>
      </c>
      <c r="I7737" s="24" t="s">
        <v>1916</v>
      </c>
      <c r="J7737" s="27" t="s">
        <v>1</v>
      </c>
      <c r="K7737" s="28">
        <v>45.96</v>
      </c>
      <c r="L7737" s="28">
        <v>0</v>
      </c>
    </row>
    <row r="7738" spans="1:12" x14ac:dyDescent="0.25">
      <c r="A7738" s="24" t="s">
        <v>3305</v>
      </c>
      <c r="B7738" s="26">
        <v>2015</v>
      </c>
      <c r="C7738" s="24">
        <v>9</v>
      </c>
      <c r="D7738" s="24" t="s">
        <v>1886</v>
      </c>
      <c r="E7738" s="26">
        <v>274</v>
      </c>
      <c r="F7738" s="24">
        <v>6414</v>
      </c>
      <c r="G7738" s="26" t="s">
        <v>9721</v>
      </c>
      <c r="H7738" s="24" t="s">
        <v>772</v>
      </c>
      <c r="I7738" s="24" t="s">
        <v>773</v>
      </c>
      <c r="J7738" s="27" t="s">
        <v>1</v>
      </c>
      <c r="K7738" s="28">
        <v>13.04</v>
      </c>
      <c r="L7738" s="28">
        <v>0</v>
      </c>
    </row>
    <row r="7739" spans="1:12" x14ac:dyDescent="0.25">
      <c r="A7739" s="24" t="s">
        <v>3305</v>
      </c>
      <c r="B7739" s="26">
        <v>2015</v>
      </c>
      <c r="C7739" s="24">
        <v>9</v>
      </c>
      <c r="D7739" s="24" t="s">
        <v>1886</v>
      </c>
      <c r="E7739" s="26">
        <v>274</v>
      </c>
      <c r="F7739" s="24">
        <v>6415</v>
      </c>
      <c r="G7739" s="26" t="s">
        <v>9722</v>
      </c>
      <c r="H7739" s="24" t="s">
        <v>192</v>
      </c>
      <c r="I7739" s="24" t="s">
        <v>193</v>
      </c>
      <c r="J7739" s="27" t="s">
        <v>1</v>
      </c>
      <c r="K7739" s="28">
        <v>39.119999999999997</v>
      </c>
      <c r="L7739" s="28">
        <v>0</v>
      </c>
    </row>
    <row r="7740" spans="1:12" x14ac:dyDescent="0.25">
      <c r="A7740" s="24" t="s">
        <v>3305</v>
      </c>
      <c r="B7740" s="26">
        <v>2015</v>
      </c>
      <c r="C7740" s="24">
        <v>9</v>
      </c>
      <c r="D7740" s="24" t="s">
        <v>1886</v>
      </c>
      <c r="E7740" s="26">
        <v>274</v>
      </c>
      <c r="F7740" s="24">
        <v>6416</v>
      </c>
      <c r="G7740" s="26" t="s">
        <v>9723</v>
      </c>
      <c r="H7740" s="24" t="s">
        <v>126</v>
      </c>
      <c r="I7740" s="24" t="s">
        <v>127</v>
      </c>
      <c r="J7740" s="27" t="s">
        <v>1</v>
      </c>
      <c r="K7740" s="28">
        <v>13.04</v>
      </c>
      <c r="L7740" s="28">
        <v>0</v>
      </c>
    </row>
    <row r="7741" spans="1:12" x14ac:dyDescent="0.25">
      <c r="A7741" s="24" t="s">
        <v>3305</v>
      </c>
      <c r="B7741" s="26">
        <v>2015</v>
      </c>
      <c r="C7741" s="24">
        <v>9</v>
      </c>
      <c r="D7741" s="24" t="s">
        <v>1886</v>
      </c>
      <c r="E7741" s="26">
        <v>274</v>
      </c>
      <c r="F7741" s="24">
        <v>6417</v>
      </c>
      <c r="G7741" s="26" t="s">
        <v>9724</v>
      </c>
      <c r="H7741" s="24" t="s">
        <v>1903</v>
      </c>
      <c r="I7741" s="24" t="s">
        <v>1904</v>
      </c>
      <c r="J7741" s="27" t="s">
        <v>1</v>
      </c>
      <c r="K7741" s="28">
        <v>39.479999999999997</v>
      </c>
      <c r="L7741" s="28">
        <v>0</v>
      </c>
    </row>
    <row r="7742" spans="1:12" x14ac:dyDescent="0.25">
      <c r="A7742" s="24" t="s">
        <v>3305</v>
      </c>
      <c r="B7742" s="26">
        <v>2015</v>
      </c>
      <c r="C7742" s="24">
        <v>9</v>
      </c>
      <c r="D7742" s="24" t="s">
        <v>1886</v>
      </c>
      <c r="E7742" s="26">
        <v>274</v>
      </c>
      <c r="F7742" s="24">
        <v>6418</v>
      </c>
      <c r="G7742" s="26" t="s">
        <v>9725</v>
      </c>
      <c r="H7742" s="24" t="s">
        <v>672</v>
      </c>
      <c r="I7742" s="24" t="s">
        <v>673</v>
      </c>
      <c r="J7742" s="27" t="s">
        <v>1</v>
      </c>
      <c r="K7742" s="28">
        <v>26.08</v>
      </c>
      <c r="L7742" s="28">
        <v>0</v>
      </c>
    </row>
    <row r="7743" spans="1:12" x14ac:dyDescent="0.25">
      <c r="A7743" s="24" t="s">
        <v>3305</v>
      </c>
      <c r="B7743" s="26">
        <v>2015</v>
      </c>
      <c r="C7743" s="24">
        <v>9</v>
      </c>
      <c r="D7743" s="24" t="s">
        <v>1886</v>
      </c>
      <c r="E7743" s="26">
        <v>274</v>
      </c>
      <c r="F7743" s="24">
        <v>4103</v>
      </c>
      <c r="G7743" s="26" t="s">
        <v>7410</v>
      </c>
      <c r="H7743" s="24" t="s">
        <v>65</v>
      </c>
      <c r="I7743" s="24" t="s">
        <v>66</v>
      </c>
      <c r="J7743" s="27" t="s">
        <v>1</v>
      </c>
      <c r="K7743" s="28">
        <v>13.04</v>
      </c>
      <c r="L7743" s="28">
        <v>0</v>
      </c>
    </row>
    <row r="7744" spans="1:12" x14ac:dyDescent="0.25">
      <c r="A7744" s="24" t="s">
        <v>3305</v>
      </c>
      <c r="B7744" s="26">
        <v>2015</v>
      </c>
      <c r="C7744" s="24">
        <v>9</v>
      </c>
      <c r="D7744" s="24" t="s">
        <v>1886</v>
      </c>
      <c r="E7744" s="26">
        <v>274</v>
      </c>
      <c r="F7744" s="24">
        <v>4908</v>
      </c>
      <c r="G7744" s="26" t="s">
        <v>8215</v>
      </c>
      <c r="H7744" s="24" t="s">
        <v>992</v>
      </c>
      <c r="I7744" s="24" t="s">
        <v>993</v>
      </c>
      <c r="J7744" s="27" t="s">
        <v>1</v>
      </c>
      <c r="K7744" s="28">
        <v>52.16</v>
      </c>
      <c r="L7744" s="28">
        <v>0</v>
      </c>
    </row>
    <row r="7745" spans="1:12" x14ac:dyDescent="0.25">
      <c r="A7745" s="24" t="s">
        <v>3305</v>
      </c>
      <c r="B7745" s="26">
        <v>2015</v>
      </c>
      <c r="C7745" s="24">
        <v>9</v>
      </c>
      <c r="D7745" s="24" t="s">
        <v>1886</v>
      </c>
      <c r="E7745" s="26">
        <v>274</v>
      </c>
      <c r="F7745" s="24">
        <v>6419</v>
      </c>
      <c r="G7745" s="26" t="s">
        <v>9726</v>
      </c>
      <c r="H7745" s="24" t="s">
        <v>1917</v>
      </c>
      <c r="I7745" s="24" t="s">
        <v>1918</v>
      </c>
      <c r="J7745" s="27" t="s">
        <v>1</v>
      </c>
      <c r="K7745" s="28">
        <v>13.04</v>
      </c>
      <c r="L7745" s="28">
        <v>0</v>
      </c>
    </row>
    <row r="7746" spans="1:12" x14ac:dyDescent="0.25">
      <c r="A7746" s="24" t="s">
        <v>3305</v>
      </c>
      <c r="B7746" s="26">
        <v>2015</v>
      </c>
      <c r="C7746" s="24">
        <v>9</v>
      </c>
      <c r="D7746" s="24" t="s">
        <v>1886</v>
      </c>
      <c r="E7746" s="26">
        <v>274</v>
      </c>
      <c r="F7746" s="24">
        <v>6420</v>
      </c>
      <c r="G7746" s="26" t="s">
        <v>9727</v>
      </c>
      <c r="H7746" s="24" t="s">
        <v>790</v>
      </c>
      <c r="I7746" s="24" t="s">
        <v>791</v>
      </c>
      <c r="J7746" s="27" t="s">
        <v>1</v>
      </c>
      <c r="K7746" s="28">
        <v>26.08</v>
      </c>
      <c r="L7746" s="28">
        <v>0</v>
      </c>
    </row>
    <row r="7747" spans="1:12" x14ac:dyDescent="0.25">
      <c r="A7747" s="24" t="s">
        <v>3305</v>
      </c>
      <c r="B7747" s="26">
        <v>2015</v>
      </c>
      <c r="C7747" s="24">
        <v>9</v>
      </c>
      <c r="D7747" s="24" t="s">
        <v>1886</v>
      </c>
      <c r="E7747" s="26">
        <v>274</v>
      </c>
      <c r="F7747" s="24">
        <v>6421</v>
      </c>
      <c r="G7747" s="26" t="s">
        <v>9728</v>
      </c>
      <c r="H7747" s="24" t="s">
        <v>1406</v>
      </c>
      <c r="I7747" s="24" t="s">
        <v>1407</v>
      </c>
      <c r="J7747" s="27" t="s">
        <v>1</v>
      </c>
      <c r="K7747" s="28">
        <v>13.04</v>
      </c>
      <c r="L7747" s="28">
        <v>0</v>
      </c>
    </row>
    <row r="7748" spans="1:12" x14ac:dyDescent="0.25">
      <c r="A7748" s="24" t="s">
        <v>3305</v>
      </c>
      <c r="B7748" s="26">
        <v>2015</v>
      </c>
      <c r="C7748" s="24">
        <v>9</v>
      </c>
      <c r="D7748" s="24" t="s">
        <v>1886</v>
      </c>
      <c r="E7748" s="26">
        <v>274</v>
      </c>
      <c r="F7748" s="24">
        <v>6422</v>
      </c>
      <c r="G7748" s="26" t="s">
        <v>9729</v>
      </c>
      <c r="H7748" s="24" t="s">
        <v>362</v>
      </c>
      <c r="I7748" s="24" t="s">
        <v>363</v>
      </c>
      <c r="J7748" s="27" t="s">
        <v>1</v>
      </c>
      <c r="K7748" s="28">
        <v>39.119999999999997</v>
      </c>
      <c r="L7748" s="28">
        <v>0</v>
      </c>
    </row>
    <row r="7749" spans="1:12" x14ac:dyDescent="0.25">
      <c r="A7749" s="24" t="s">
        <v>3305</v>
      </c>
      <c r="B7749" s="26">
        <v>2015</v>
      </c>
      <c r="C7749" s="24">
        <v>9</v>
      </c>
      <c r="D7749" s="24" t="s">
        <v>1886</v>
      </c>
      <c r="E7749" s="26">
        <v>274</v>
      </c>
      <c r="F7749" s="24">
        <v>6423</v>
      </c>
      <c r="G7749" s="26" t="s">
        <v>9730</v>
      </c>
      <c r="H7749" s="24" t="s">
        <v>1526</v>
      </c>
      <c r="I7749" s="24" t="s">
        <v>1527</v>
      </c>
      <c r="J7749" s="27" t="s">
        <v>1</v>
      </c>
      <c r="K7749" s="28">
        <v>39.119999999999997</v>
      </c>
      <c r="L7749" s="28">
        <v>0</v>
      </c>
    </row>
    <row r="7750" spans="1:12" x14ac:dyDescent="0.25">
      <c r="A7750" s="24" t="s">
        <v>3305</v>
      </c>
      <c r="B7750" s="26">
        <v>2015</v>
      </c>
      <c r="C7750" s="24">
        <v>9</v>
      </c>
      <c r="D7750" s="24" t="s">
        <v>1886</v>
      </c>
      <c r="E7750" s="26">
        <v>274</v>
      </c>
      <c r="F7750" s="24">
        <v>6424</v>
      </c>
      <c r="G7750" s="26" t="s">
        <v>9731</v>
      </c>
      <c r="H7750" s="24" t="s">
        <v>1348</v>
      </c>
      <c r="I7750" s="24" t="s">
        <v>1349</v>
      </c>
      <c r="J7750" s="27" t="s">
        <v>1</v>
      </c>
      <c r="K7750" s="28">
        <v>13.04</v>
      </c>
      <c r="L7750" s="28">
        <v>0</v>
      </c>
    </row>
    <row r="7751" spans="1:12" x14ac:dyDescent="0.25">
      <c r="A7751" s="24" t="s">
        <v>3305</v>
      </c>
      <c r="B7751" s="26">
        <v>2015</v>
      </c>
      <c r="C7751" s="24">
        <v>9</v>
      </c>
      <c r="D7751" s="24" t="s">
        <v>1886</v>
      </c>
      <c r="E7751" s="26">
        <v>274</v>
      </c>
      <c r="F7751" s="24">
        <v>6425</v>
      </c>
      <c r="G7751" s="26" t="s">
        <v>9732</v>
      </c>
      <c r="H7751" s="24" t="s">
        <v>992</v>
      </c>
      <c r="I7751" s="24" t="s">
        <v>993</v>
      </c>
      <c r="J7751" s="27" t="s">
        <v>1</v>
      </c>
      <c r="K7751" s="28">
        <v>39.119999999999997</v>
      </c>
      <c r="L7751" s="28">
        <v>0</v>
      </c>
    </row>
    <row r="7752" spans="1:12" x14ac:dyDescent="0.25">
      <c r="A7752" s="24" t="s">
        <v>3305</v>
      </c>
      <c r="B7752" s="26">
        <v>2015</v>
      </c>
      <c r="C7752" s="24">
        <v>9</v>
      </c>
      <c r="D7752" s="24" t="s">
        <v>1886</v>
      </c>
      <c r="E7752" s="26">
        <v>274</v>
      </c>
      <c r="F7752" s="24">
        <v>6426</v>
      </c>
      <c r="G7752" s="26" t="s">
        <v>9733</v>
      </c>
      <c r="H7752" s="24" t="s">
        <v>98</v>
      </c>
      <c r="I7752" s="24" t="s">
        <v>99</v>
      </c>
      <c r="J7752" s="27" t="s">
        <v>1</v>
      </c>
      <c r="K7752" s="28">
        <v>39.119999999999997</v>
      </c>
      <c r="L7752" s="28">
        <v>0</v>
      </c>
    </row>
    <row r="7753" spans="1:12" x14ac:dyDescent="0.25">
      <c r="A7753" s="24" t="s">
        <v>3305</v>
      </c>
      <c r="B7753" s="26">
        <v>2015</v>
      </c>
      <c r="C7753" s="24">
        <v>9</v>
      </c>
      <c r="D7753" s="24" t="s">
        <v>1886</v>
      </c>
      <c r="E7753" s="26">
        <v>274</v>
      </c>
      <c r="F7753" s="24">
        <v>6427</v>
      </c>
      <c r="G7753" s="26" t="s">
        <v>9734</v>
      </c>
      <c r="H7753" s="24" t="s">
        <v>158</v>
      </c>
      <c r="I7753" s="24" t="s">
        <v>159</v>
      </c>
      <c r="J7753" s="27" t="s">
        <v>1</v>
      </c>
      <c r="K7753" s="28">
        <v>13.04</v>
      </c>
      <c r="L7753" s="28">
        <v>0</v>
      </c>
    </row>
    <row r="7754" spans="1:12" x14ac:dyDescent="0.25">
      <c r="A7754" s="24" t="s">
        <v>3305</v>
      </c>
      <c r="B7754" s="26">
        <v>2015</v>
      </c>
      <c r="C7754" s="24">
        <v>9</v>
      </c>
      <c r="D7754" s="24" t="s">
        <v>1886</v>
      </c>
      <c r="E7754" s="26">
        <v>274</v>
      </c>
      <c r="F7754" s="24">
        <v>6428</v>
      </c>
      <c r="G7754" s="26" t="s">
        <v>9735</v>
      </c>
      <c r="H7754" s="24" t="s">
        <v>1336</v>
      </c>
      <c r="I7754" s="24" t="s">
        <v>1337</v>
      </c>
      <c r="J7754" s="27" t="s">
        <v>1</v>
      </c>
      <c r="K7754" s="28">
        <v>26.08</v>
      </c>
      <c r="L7754" s="28">
        <v>0</v>
      </c>
    </row>
    <row r="7755" spans="1:12" x14ac:dyDescent="0.25">
      <c r="A7755" s="24" t="s">
        <v>3305</v>
      </c>
      <c r="B7755" s="26">
        <v>2015</v>
      </c>
      <c r="C7755" s="24">
        <v>9</v>
      </c>
      <c r="D7755" s="24" t="s">
        <v>1886</v>
      </c>
      <c r="E7755" s="26">
        <v>274</v>
      </c>
      <c r="F7755" s="24">
        <v>6429</v>
      </c>
      <c r="G7755" s="26" t="s">
        <v>9736</v>
      </c>
      <c r="H7755" s="24" t="s">
        <v>672</v>
      </c>
      <c r="I7755" s="24" t="s">
        <v>673</v>
      </c>
      <c r="J7755" s="27" t="s">
        <v>1</v>
      </c>
      <c r="K7755" s="28">
        <v>39.119999999999997</v>
      </c>
      <c r="L7755" s="28">
        <v>0</v>
      </c>
    </row>
    <row r="7756" spans="1:12" x14ac:dyDescent="0.25">
      <c r="A7756" s="24" t="s">
        <v>3305</v>
      </c>
      <c r="B7756" s="26">
        <v>2015</v>
      </c>
      <c r="C7756" s="24">
        <v>9</v>
      </c>
      <c r="D7756" s="24" t="s">
        <v>1886</v>
      </c>
      <c r="E7756" s="26">
        <v>274</v>
      </c>
      <c r="F7756" s="24">
        <v>6430</v>
      </c>
      <c r="G7756" s="26" t="s">
        <v>9737</v>
      </c>
      <c r="H7756" s="24" t="s">
        <v>992</v>
      </c>
      <c r="I7756" s="24" t="s">
        <v>993</v>
      </c>
      <c r="J7756" s="27" t="s">
        <v>1</v>
      </c>
      <c r="K7756" s="28">
        <v>26.08</v>
      </c>
      <c r="L7756" s="28">
        <v>0</v>
      </c>
    </row>
    <row r="7757" spans="1:12" x14ac:dyDescent="0.25">
      <c r="A7757" s="24" t="s">
        <v>3305</v>
      </c>
      <c r="B7757" s="26">
        <v>2015</v>
      </c>
      <c r="C7757" s="24">
        <v>9</v>
      </c>
      <c r="D7757" s="24" t="s">
        <v>1886</v>
      </c>
      <c r="E7757" s="26">
        <v>274</v>
      </c>
      <c r="F7757" s="24">
        <v>6431</v>
      </c>
      <c r="G7757" s="26" t="s">
        <v>9738</v>
      </c>
      <c r="H7757" s="24" t="s">
        <v>1336</v>
      </c>
      <c r="I7757" s="24" t="s">
        <v>1337</v>
      </c>
      <c r="J7757" s="27" t="s">
        <v>1</v>
      </c>
      <c r="K7757" s="28">
        <v>13.04</v>
      </c>
      <c r="L7757" s="28">
        <v>0</v>
      </c>
    </row>
    <row r="7758" spans="1:12" x14ac:dyDescent="0.25">
      <c r="A7758" s="24" t="s">
        <v>3305</v>
      </c>
      <c r="B7758" s="26">
        <v>2015</v>
      </c>
      <c r="C7758" s="24">
        <v>9</v>
      </c>
      <c r="D7758" s="24" t="s">
        <v>1886</v>
      </c>
      <c r="E7758" s="26">
        <v>274</v>
      </c>
      <c r="F7758" s="24">
        <v>4105</v>
      </c>
      <c r="G7758" s="26" t="s">
        <v>7412</v>
      </c>
      <c r="H7758" s="24" t="s">
        <v>65</v>
      </c>
      <c r="I7758" s="24" t="s">
        <v>66</v>
      </c>
      <c r="J7758" s="27" t="s">
        <v>1</v>
      </c>
      <c r="K7758" s="28">
        <v>39.119999999999997</v>
      </c>
      <c r="L7758" s="28">
        <v>0</v>
      </c>
    </row>
    <row r="7759" spans="1:12" x14ac:dyDescent="0.25">
      <c r="A7759" s="24" t="s">
        <v>3305</v>
      </c>
      <c r="B7759" s="26">
        <v>2015</v>
      </c>
      <c r="C7759" s="24">
        <v>9</v>
      </c>
      <c r="D7759" s="24" t="s">
        <v>1886</v>
      </c>
      <c r="E7759" s="26">
        <v>274</v>
      </c>
      <c r="F7759" s="24">
        <v>4139</v>
      </c>
      <c r="G7759" s="26" t="s">
        <v>7446</v>
      </c>
      <c r="H7759" s="24" t="s">
        <v>126</v>
      </c>
      <c r="I7759" s="24" t="s">
        <v>127</v>
      </c>
      <c r="J7759" s="27" t="s">
        <v>1</v>
      </c>
      <c r="K7759" s="28">
        <v>65.2</v>
      </c>
      <c r="L7759" s="28">
        <v>0</v>
      </c>
    </row>
    <row r="7760" spans="1:12" x14ac:dyDescent="0.25">
      <c r="A7760" s="24" t="s">
        <v>3305</v>
      </c>
      <c r="B7760" s="26">
        <v>2015</v>
      </c>
      <c r="C7760" s="24">
        <v>9</v>
      </c>
      <c r="D7760" s="24" t="s">
        <v>1886</v>
      </c>
      <c r="E7760" s="26">
        <v>274</v>
      </c>
      <c r="F7760" s="24">
        <v>6432</v>
      </c>
      <c r="G7760" s="26" t="s">
        <v>9739</v>
      </c>
      <c r="H7760" s="24" t="s">
        <v>764</v>
      </c>
      <c r="I7760" s="24" t="s">
        <v>765</v>
      </c>
      <c r="J7760" s="27" t="s">
        <v>1</v>
      </c>
      <c r="K7760" s="28">
        <v>16.52</v>
      </c>
      <c r="L7760" s="28">
        <v>0</v>
      </c>
    </row>
    <row r="7761" spans="1:12" x14ac:dyDescent="0.25">
      <c r="A7761" s="24" t="s">
        <v>3305</v>
      </c>
      <c r="B7761" s="26">
        <v>2015</v>
      </c>
      <c r="C7761" s="24">
        <v>9</v>
      </c>
      <c r="D7761" s="24" t="s">
        <v>1886</v>
      </c>
      <c r="E7761" s="26">
        <v>274</v>
      </c>
      <c r="F7761" s="24">
        <v>6433</v>
      </c>
      <c r="G7761" s="26" t="s">
        <v>9740</v>
      </c>
      <c r="H7761" s="24" t="s">
        <v>1194</v>
      </c>
      <c r="I7761" s="24" t="s">
        <v>1195</v>
      </c>
      <c r="J7761" s="27" t="s">
        <v>1</v>
      </c>
      <c r="K7761" s="28">
        <v>9.94</v>
      </c>
      <c r="L7761" s="28">
        <v>0</v>
      </c>
    </row>
    <row r="7762" spans="1:12" x14ac:dyDescent="0.25">
      <c r="A7762" s="24" t="s">
        <v>3305</v>
      </c>
      <c r="B7762" s="26">
        <v>2015</v>
      </c>
      <c r="C7762" s="24">
        <v>9</v>
      </c>
      <c r="D7762" s="24" t="s">
        <v>1886</v>
      </c>
      <c r="E7762" s="26">
        <v>274</v>
      </c>
      <c r="F7762" s="24">
        <v>6434</v>
      </c>
      <c r="G7762" s="26" t="s">
        <v>9741</v>
      </c>
      <c r="H7762" s="24" t="s">
        <v>1464</v>
      </c>
      <c r="I7762" s="24" t="s">
        <v>1465</v>
      </c>
      <c r="J7762" s="27" t="s">
        <v>1</v>
      </c>
      <c r="K7762" s="28">
        <v>26.08</v>
      </c>
      <c r="L7762" s="28">
        <v>0</v>
      </c>
    </row>
    <row r="7763" spans="1:12" x14ac:dyDescent="0.25">
      <c r="A7763" s="24" t="s">
        <v>3305</v>
      </c>
      <c r="B7763" s="26">
        <v>2015</v>
      </c>
      <c r="C7763" s="24">
        <v>9</v>
      </c>
      <c r="D7763" s="24" t="s">
        <v>1886</v>
      </c>
      <c r="E7763" s="26">
        <v>274</v>
      </c>
      <c r="F7763" s="24">
        <v>6435</v>
      </c>
      <c r="G7763" s="26" t="s">
        <v>9742</v>
      </c>
      <c r="H7763" s="24" t="s">
        <v>1348</v>
      </c>
      <c r="I7763" s="24" t="s">
        <v>1349</v>
      </c>
      <c r="J7763" s="27" t="s">
        <v>1</v>
      </c>
      <c r="K7763" s="28">
        <v>26.08</v>
      </c>
      <c r="L7763" s="28">
        <v>0</v>
      </c>
    </row>
    <row r="7764" spans="1:12" x14ac:dyDescent="0.25">
      <c r="A7764" s="24" t="s">
        <v>3305</v>
      </c>
      <c r="B7764" s="26">
        <v>2015</v>
      </c>
      <c r="C7764" s="24">
        <v>9</v>
      </c>
      <c r="D7764" s="24" t="s">
        <v>1886</v>
      </c>
      <c r="E7764" s="26">
        <v>274</v>
      </c>
      <c r="F7764" s="24">
        <v>6436</v>
      </c>
      <c r="G7764" s="26" t="s">
        <v>9743</v>
      </c>
      <c r="H7764" s="24" t="s">
        <v>65</v>
      </c>
      <c r="I7764" s="24" t="s">
        <v>66</v>
      </c>
      <c r="J7764" s="27" t="s">
        <v>1</v>
      </c>
      <c r="K7764" s="28">
        <v>39.119999999999997</v>
      </c>
      <c r="L7764" s="28">
        <v>0</v>
      </c>
    </row>
    <row r="7765" spans="1:12" x14ac:dyDescent="0.25">
      <c r="A7765" s="24" t="s">
        <v>3305</v>
      </c>
      <c r="B7765" s="26">
        <v>2015</v>
      </c>
      <c r="C7765" s="24">
        <v>9</v>
      </c>
      <c r="D7765" s="24" t="s">
        <v>1886</v>
      </c>
      <c r="E7765" s="26">
        <v>274</v>
      </c>
      <c r="F7765" s="24">
        <v>6437</v>
      </c>
      <c r="G7765" s="26" t="s">
        <v>9744</v>
      </c>
      <c r="H7765" s="24" t="s">
        <v>1436</v>
      </c>
      <c r="I7765" s="24" t="s">
        <v>1437</v>
      </c>
      <c r="J7765" s="27" t="s">
        <v>1</v>
      </c>
      <c r="K7765" s="28">
        <v>39.119999999999997</v>
      </c>
      <c r="L7765" s="28">
        <v>0</v>
      </c>
    </row>
    <row r="7766" spans="1:12" x14ac:dyDescent="0.25">
      <c r="A7766" s="24" t="s">
        <v>3305</v>
      </c>
      <c r="B7766" s="26">
        <v>2015</v>
      </c>
      <c r="C7766" s="24">
        <v>9</v>
      </c>
      <c r="D7766" s="24" t="s">
        <v>1886</v>
      </c>
      <c r="E7766" s="26">
        <v>274</v>
      </c>
      <c r="F7766" s="24">
        <v>6438</v>
      </c>
      <c r="G7766" s="26" t="s">
        <v>9745</v>
      </c>
      <c r="H7766" s="24" t="s">
        <v>126</v>
      </c>
      <c r="I7766" s="24" t="s">
        <v>127</v>
      </c>
      <c r="J7766" s="27" t="s">
        <v>1</v>
      </c>
      <c r="K7766" s="28">
        <v>13.04</v>
      </c>
      <c r="L7766" s="28">
        <v>0</v>
      </c>
    </row>
    <row r="7767" spans="1:12" x14ac:dyDescent="0.25">
      <c r="A7767" s="24" t="s">
        <v>3305</v>
      </c>
      <c r="B7767" s="26">
        <v>2015</v>
      </c>
      <c r="C7767" s="24">
        <v>9</v>
      </c>
      <c r="D7767" s="24" t="s">
        <v>1886</v>
      </c>
      <c r="E7767" s="26">
        <v>274</v>
      </c>
      <c r="F7767" s="24">
        <v>6439</v>
      </c>
      <c r="G7767" s="26" t="s">
        <v>9746</v>
      </c>
      <c r="H7767" s="24" t="s">
        <v>192</v>
      </c>
      <c r="I7767" s="24" t="s">
        <v>193</v>
      </c>
      <c r="J7767" s="27" t="s">
        <v>1</v>
      </c>
      <c r="K7767" s="28">
        <v>13.04</v>
      </c>
      <c r="L7767" s="28">
        <v>0</v>
      </c>
    </row>
    <row r="7768" spans="1:12" x14ac:dyDescent="0.25">
      <c r="A7768" s="24" t="s">
        <v>3305</v>
      </c>
      <c r="B7768" s="26">
        <v>2015</v>
      </c>
      <c r="C7768" s="24">
        <v>9</v>
      </c>
      <c r="D7768" s="24" t="s">
        <v>1886</v>
      </c>
      <c r="E7768" s="26">
        <v>274</v>
      </c>
      <c r="F7768" s="24">
        <v>6440</v>
      </c>
      <c r="G7768" s="26" t="s">
        <v>9747</v>
      </c>
      <c r="H7768" s="24" t="s">
        <v>1919</v>
      </c>
      <c r="I7768" s="24" t="s">
        <v>1920</v>
      </c>
      <c r="J7768" s="27" t="s">
        <v>1</v>
      </c>
      <c r="K7768" s="28">
        <v>45.96</v>
      </c>
      <c r="L7768" s="28">
        <v>0</v>
      </c>
    </row>
    <row r="7769" spans="1:12" x14ac:dyDescent="0.25">
      <c r="A7769" s="24" t="s">
        <v>3305</v>
      </c>
      <c r="B7769" s="26">
        <v>2015</v>
      </c>
      <c r="C7769" s="24">
        <v>9</v>
      </c>
      <c r="D7769" s="24" t="s">
        <v>1886</v>
      </c>
      <c r="E7769" s="26">
        <v>274</v>
      </c>
      <c r="F7769" s="24">
        <v>6441</v>
      </c>
      <c r="G7769" s="26" t="s">
        <v>9748</v>
      </c>
      <c r="H7769" s="24" t="s">
        <v>184</v>
      </c>
      <c r="I7769" s="24" t="s">
        <v>185</v>
      </c>
      <c r="J7769" s="27" t="s">
        <v>1</v>
      </c>
      <c r="K7769" s="28">
        <v>39.119999999999997</v>
      </c>
      <c r="L7769" s="28">
        <v>0</v>
      </c>
    </row>
    <row r="7770" spans="1:12" x14ac:dyDescent="0.25">
      <c r="A7770" s="24" t="s">
        <v>3305</v>
      </c>
      <c r="B7770" s="26">
        <v>2015</v>
      </c>
      <c r="C7770" s="24">
        <v>9</v>
      </c>
      <c r="D7770" s="24" t="s">
        <v>1886</v>
      </c>
      <c r="E7770" s="26">
        <v>274</v>
      </c>
      <c r="F7770" s="24">
        <v>6442</v>
      </c>
      <c r="G7770" s="26" t="s">
        <v>9749</v>
      </c>
      <c r="H7770" s="24" t="s">
        <v>1472</v>
      </c>
      <c r="I7770" s="24" t="s">
        <v>1473</v>
      </c>
      <c r="J7770" s="27" t="s">
        <v>1</v>
      </c>
      <c r="K7770" s="28">
        <v>13.04</v>
      </c>
      <c r="L7770" s="28">
        <v>0</v>
      </c>
    </row>
    <row r="7771" spans="1:12" x14ac:dyDescent="0.25">
      <c r="A7771" s="24" t="s">
        <v>3305</v>
      </c>
      <c r="B7771" s="26">
        <v>2015</v>
      </c>
      <c r="C7771" s="24">
        <v>9</v>
      </c>
      <c r="D7771" s="24" t="s">
        <v>1886</v>
      </c>
      <c r="E7771" s="26">
        <v>274</v>
      </c>
      <c r="F7771" s="24">
        <v>6443</v>
      </c>
      <c r="G7771" s="26" t="s">
        <v>9750</v>
      </c>
      <c r="H7771" s="24" t="s">
        <v>126</v>
      </c>
      <c r="I7771" s="24" t="s">
        <v>127</v>
      </c>
      <c r="J7771" s="27" t="s">
        <v>1</v>
      </c>
      <c r="K7771" s="28">
        <v>26.08</v>
      </c>
      <c r="L7771" s="28">
        <v>0</v>
      </c>
    </row>
    <row r="7772" spans="1:12" x14ac:dyDescent="0.25">
      <c r="A7772" s="24" t="s">
        <v>3305</v>
      </c>
      <c r="B7772" s="26">
        <v>2015</v>
      </c>
      <c r="C7772" s="24">
        <v>9</v>
      </c>
      <c r="D7772" s="24" t="s">
        <v>1886</v>
      </c>
      <c r="E7772" s="26">
        <v>274</v>
      </c>
      <c r="F7772" s="24">
        <v>6444</v>
      </c>
      <c r="G7772" s="26" t="s">
        <v>9751</v>
      </c>
      <c r="H7772" s="24" t="s">
        <v>1504</v>
      </c>
      <c r="I7772" s="24" t="s">
        <v>1505</v>
      </c>
      <c r="J7772" s="27" t="s">
        <v>1</v>
      </c>
      <c r="K7772" s="28">
        <v>13.04</v>
      </c>
      <c r="L7772" s="28">
        <v>0</v>
      </c>
    </row>
    <row r="7773" spans="1:12" x14ac:dyDescent="0.25">
      <c r="A7773" s="24" t="s">
        <v>3305</v>
      </c>
      <c r="B7773" s="26">
        <v>2015</v>
      </c>
      <c r="C7773" s="24">
        <v>9</v>
      </c>
      <c r="D7773" s="24" t="s">
        <v>1886</v>
      </c>
      <c r="E7773" s="26">
        <v>274</v>
      </c>
      <c r="F7773" s="24">
        <v>6445</v>
      </c>
      <c r="G7773" s="26" t="s">
        <v>9752</v>
      </c>
      <c r="H7773" s="24" t="s">
        <v>65</v>
      </c>
      <c r="I7773" s="24" t="s">
        <v>66</v>
      </c>
      <c r="J7773" s="27" t="s">
        <v>1</v>
      </c>
      <c r="K7773" s="28">
        <v>39.119999999999997</v>
      </c>
      <c r="L7773" s="28">
        <v>0</v>
      </c>
    </row>
    <row r="7774" spans="1:12" x14ac:dyDescent="0.25">
      <c r="A7774" s="24" t="s">
        <v>3305</v>
      </c>
      <c r="B7774" s="26">
        <v>2015</v>
      </c>
      <c r="C7774" s="24">
        <v>9</v>
      </c>
      <c r="D7774" s="24" t="s">
        <v>1886</v>
      </c>
      <c r="E7774" s="26">
        <v>274</v>
      </c>
      <c r="F7774" s="24">
        <v>4109</v>
      </c>
      <c r="G7774" s="26" t="s">
        <v>7416</v>
      </c>
      <c r="H7774" s="24" t="s">
        <v>126</v>
      </c>
      <c r="I7774" s="24" t="s">
        <v>127</v>
      </c>
      <c r="J7774" s="27" t="s">
        <v>1</v>
      </c>
      <c r="K7774" s="28">
        <v>13.04</v>
      </c>
      <c r="L7774" s="28">
        <v>0</v>
      </c>
    </row>
    <row r="7775" spans="1:12" x14ac:dyDescent="0.25">
      <c r="A7775" s="24" t="s">
        <v>3305</v>
      </c>
      <c r="B7775" s="26">
        <v>2015</v>
      </c>
      <c r="C7775" s="24">
        <v>9</v>
      </c>
      <c r="D7775" s="24" t="s">
        <v>1886</v>
      </c>
      <c r="E7775" s="26">
        <v>274</v>
      </c>
      <c r="F7775" s="24">
        <v>6446</v>
      </c>
      <c r="G7775" s="26" t="s">
        <v>9753</v>
      </c>
      <c r="H7775" s="24" t="s">
        <v>65</v>
      </c>
      <c r="I7775" s="24" t="s">
        <v>66</v>
      </c>
      <c r="J7775" s="27" t="s">
        <v>1</v>
      </c>
      <c r="K7775" s="28">
        <v>26.08</v>
      </c>
      <c r="L7775" s="28">
        <v>0</v>
      </c>
    </row>
    <row r="7776" spans="1:12" x14ac:dyDescent="0.25">
      <c r="A7776" s="24" t="s">
        <v>3305</v>
      </c>
      <c r="B7776" s="26">
        <v>2015</v>
      </c>
      <c r="C7776" s="24">
        <v>9</v>
      </c>
      <c r="D7776" s="24" t="s">
        <v>1886</v>
      </c>
      <c r="E7776" s="26">
        <v>274</v>
      </c>
      <c r="F7776" s="24">
        <v>4110</v>
      </c>
      <c r="G7776" s="26" t="s">
        <v>7417</v>
      </c>
      <c r="H7776" s="24" t="s">
        <v>1336</v>
      </c>
      <c r="I7776" s="24" t="s">
        <v>1337</v>
      </c>
      <c r="J7776" s="27" t="s">
        <v>1</v>
      </c>
      <c r="K7776" s="28">
        <v>13.04</v>
      </c>
      <c r="L7776" s="28">
        <v>0</v>
      </c>
    </row>
    <row r="7777" spans="1:12" x14ac:dyDescent="0.25">
      <c r="A7777" s="24" t="s">
        <v>3305</v>
      </c>
      <c r="B7777" s="26">
        <v>2015</v>
      </c>
      <c r="C7777" s="24">
        <v>9</v>
      </c>
      <c r="D7777" s="24" t="s">
        <v>1886</v>
      </c>
      <c r="E7777" s="26">
        <v>274</v>
      </c>
      <c r="F7777" s="24">
        <v>5036</v>
      </c>
      <c r="G7777" s="26" t="s">
        <v>8343</v>
      </c>
      <c r="H7777" s="24" t="s">
        <v>1336</v>
      </c>
      <c r="I7777" s="24" t="s">
        <v>1337</v>
      </c>
      <c r="J7777" s="27" t="s">
        <v>1</v>
      </c>
      <c r="K7777" s="28">
        <v>26.08</v>
      </c>
      <c r="L7777" s="28">
        <v>0</v>
      </c>
    </row>
    <row r="7778" spans="1:12" x14ac:dyDescent="0.25">
      <c r="A7778" s="24" t="s">
        <v>3305</v>
      </c>
      <c r="B7778" s="26">
        <v>2015</v>
      </c>
      <c r="C7778" s="24">
        <v>9</v>
      </c>
      <c r="D7778" s="24" t="s">
        <v>1886</v>
      </c>
      <c r="E7778" s="26">
        <v>274</v>
      </c>
      <c r="F7778" s="24">
        <v>6447</v>
      </c>
      <c r="G7778" s="26" t="s">
        <v>9754</v>
      </c>
      <c r="H7778" s="24" t="s">
        <v>1336</v>
      </c>
      <c r="I7778" s="24" t="s">
        <v>1337</v>
      </c>
      <c r="J7778" s="27" t="s">
        <v>1</v>
      </c>
      <c r="K7778" s="28">
        <v>1.77</v>
      </c>
      <c r="L7778" s="28">
        <v>0</v>
      </c>
    </row>
    <row r="7779" spans="1:12" x14ac:dyDescent="0.25">
      <c r="A7779" s="24" t="s">
        <v>3305</v>
      </c>
      <c r="B7779" s="26">
        <v>2015</v>
      </c>
      <c r="C7779" s="24">
        <v>9</v>
      </c>
      <c r="D7779" s="24" t="s">
        <v>1886</v>
      </c>
      <c r="E7779" s="26">
        <v>274</v>
      </c>
      <c r="F7779" s="24">
        <v>6448</v>
      </c>
      <c r="G7779" s="26" t="s">
        <v>9755</v>
      </c>
      <c r="H7779" s="24" t="s">
        <v>192</v>
      </c>
      <c r="I7779" s="24" t="s">
        <v>193</v>
      </c>
      <c r="J7779" s="27" t="s">
        <v>1</v>
      </c>
      <c r="K7779" s="28">
        <v>39.119999999999997</v>
      </c>
      <c r="L7779" s="28">
        <v>0</v>
      </c>
    </row>
    <row r="7780" spans="1:12" x14ac:dyDescent="0.25">
      <c r="A7780" s="24" t="s">
        <v>3305</v>
      </c>
      <c r="B7780" s="26">
        <v>2015</v>
      </c>
      <c r="C7780" s="24">
        <v>9</v>
      </c>
      <c r="D7780" s="24" t="s">
        <v>1886</v>
      </c>
      <c r="E7780" s="26">
        <v>274</v>
      </c>
      <c r="F7780" s="24">
        <v>6449</v>
      </c>
      <c r="G7780" s="26" t="s">
        <v>9756</v>
      </c>
      <c r="H7780" s="24" t="s">
        <v>126</v>
      </c>
      <c r="I7780" s="24" t="s">
        <v>127</v>
      </c>
      <c r="J7780" s="27" t="s">
        <v>1</v>
      </c>
      <c r="K7780" s="28">
        <v>13.04</v>
      </c>
      <c r="L7780" s="28">
        <v>0</v>
      </c>
    </row>
    <row r="7781" spans="1:12" x14ac:dyDescent="0.25">
      <c r="A7781" s="24" t="s">
        <v>3305</v>
      </c>
      <c r="B7781" s="26">
        <v>2015</v>
      </c>
      <c r="C7781" s="24">
        <v>9</v>
      </c>
      <c r="D7781" s="24" t="s">
        <v>1886</v>
      </c>
      <c r="E7781" s="26">
        <v>274</v>
      </c>
      <c r="F7781" s="24">
        <v>6450</v>
      </c>
      <c r="G7781" s="26" t="s">
        <v>9757</v>
      </c>
      <c r="H7781" s="24" t="s">
        <v>192</v>
      </c>
      <c r="I7781" s="24" t="s">
        <v>193</v>
      </c>
      <c r="J7781" s="27" t="s">
        <v>1</v>
      </c>
      <c r="K7781" s="28">
        <v>26.08</v>
      </c>
      <c r="L7781" s="28">
        <v>0</v>
      </c>
    </row>
    <row r="7782" spans="1:12" x14ac:dyDescent="0.25">
      <c r="A7782" s="24" t="s">
        <v>3305</v>
      </c>
      <c r="B7782" s="26">
        <v>2015</v>
      </c>
      <c r="C7782" s="24">
        <v>9</v>
      </c>
      <c r="D7782" s="24" t="s">
        <v>1886</v>
      </c>
      <c r="E7782" s="26">
        <v>274</v>
      </c>
      <c r="F7782" s="24">
        <v>6451</v>
      </c>
      <c r="G7782" s="26" t="s">
        <v>9758</v>
      </c>
      <c r="H7782" s="24" t="s">
        <v>1512</v>
      </c>
      <c r="I7782" s="24" t="s">
        <v>1513</v>
      </c>
      <c r="J7782" s="27" t="s">
        <v>1</v>
      </c>
      <c r="K7782" s="28">
        <v>13.04</v>
      </c>
      <c r="L7782" s="28">
        <v>0</v>
      </c>
    </row>
    <row r="7783" spans="1:12" x14ac:dyDescent="0.25">
      <c r="A7783" s="24" t="s">
        <v>3305</v>
      </c>
      <c r="B7783" s="26">
        <v>2015</v>
      </c>
      <c r="C7783" s="24">
        <v>9</v>
      </c>
      <c r="D7783" s="24" t="s">
        <v>1886</v>
      </c>
      <c r="E7783" s="26">
        <v>274</v>
      </c>
      <c r="F7783" s="24">
        <v>6452</v>
      </c>
      <c r="G7783" s="26" t="s">
        <v>9759</v>
      </c>
      <c r="H7783" s="24" t="s">
        <v>184</v>
      </c>
      <c r="I7783" s="24" t="s">
        <v>185</v>
      </c>
      <c r="J7783" s="27" t="s">
        <v>1</v>
      </c>
      <c r="K7783" s="28">
        <v>39.119999999999997</v>
      </c>
      <c r="L7783" s="28">
        <v>0</v>
      </c>
    </row>
    <row r="7784" spans="1:12" x14ac:dyDescent="0.25">
      <c r="A7784" s="24" t="s">
        <v>3305</v>
      </c>
      <c r="B7784" s="26">
        <v>2015</v>
      </c>
      <c r="C7784" s="24">
        <v>9</v>
      </c>
      <c r="D7784" s="24" t="s">
        <v>1886</v>
      </c>
      <c r="E7784" s="26">
        <v>274</v>
      </c>
      <c r="F7784" s="24">
        <v>6453</v>
      </c>
      <c r="G7784" s="26" t="s">
        <v>9760</v>
      </c>
      <c r="H7784" s="24" t="s">
        <v>1472</v>
      </c>
      <c r="I7784" s="24" t="s">
        <v>1473</v>
      </c>
      <c r="J7784" s="27" t="s">
        <v>1</v>
      </c>
      <c r="K7784" s="28">
        <v>13.04</v>
      </c>
      <c r="L7784" s="28">
        <v>0</v>
      </c>
    </row>
    <row r="7785" spans="1:12" x14ac:dyDescent="0.25">
      <c r="A7785" s="24" t="s">
        <v>3305</v>
      </c>
      <c r="B7785" s="26">
        <v>2015</v>
      </c>
      <c r="C7785" s="24">
        <v>9</v>
      </c>
      <c r="D7785" s="24" t="s">
        <v>1886</v>
      </c>
      <c r="E7785" s="26">
        <v>274</v>
      </c>
      <c r="F7785" s="24">
        <v>6454</v>
      </c>
      <c r="G7785" s="26" t="s">
        <v>9761</v>
      </c>
      <c r="H7785" s="24" t="s">
        <v>484</v>
      </c>
      <c r="I7785" s="24" t="s">
        <v>485</v>
      </c>
      <c r="J7785" s="27" t="s">
        <v>1</v>
      </c>
      <c r="K7785" s="28">
        <v>13.04</v>
      </c>
      <c r="L7785" s="28">
        <v>0</v>
      </c>
    </row>
    <row r="7786" spans="1:12" x14ac:dyDescent="0.25">
      <c r="A7786" s="24" t="s">
        <v>3305</v>
      </c>
      <c r="B7786" s="26">
        <v>2015</v>
      </c>
      <c r="C7786" s="24">
        <v>9</v>
      </c>
      <c r="D7786" s="24" t="s">
        <v>1886</v>
      </c>
      <c r="E7786" s="26">
        <v>274</v>
      </c>
      <c r="F7786" s="24">
        <v>4111</v>
      </c>
      <c r="G7786" s="26" t="s">
        <v>7418</v>
      </c>
      <c r="H7786" s="24" t="s">
        <v>1516</v>
      </c>
      <c r="I7786" s="24" t="s">
        <v>1517</v>
      </c>
      <c r="J7786" s="27" t="s">
        <v>1</v>
      </c>
      <c r="K7786" s="28">
        <v>13.04</v>
      </c>
      <c r="L7786" s="28">
        <v>0</v>
      </c>
    </row>
    <row r="7787" spans="1:12" x14ac:dyDescent="0.25">
      <c r="A7787" s="24" t="s">
        <v>3305</v>
      </c>
      <c r="B7787" s="26">
        <v>2015</v>
      </c>
      <c r="C7787" s="24">
        <v>9</v>
      </c>
      <c r="D7787" s="24" t="s">
        <v>1886</v>
      </c>
      <c r="E7787" s="26">
        <v>274</v>
      </c>
      <c r="F7787" s="24">
        <v>6455</v>
      </c>
      <c r="G7787" s="26" t="s">
        <v>9762</v>
      </c>
      <c r="H7787" s="24" t="s">
        <v>1336</v>
      </c>
      <c r="I7787" s="24" t="s">
        <v>1337</v>
      </c>
      <c r="J7787" s="27" t="s">
        <v>1</v>
      </c>
      <c r="K7787" s="28">
        <v>13.04</v>
      </c>
      <c r="L7787" s="28">
        <v>0</v>
      </c>
    </row>
    <row r="7788" spans="1:12" x14ac:dyDescent="0.25">
      <c r="A7788" s="24" t="s">
        <v>3305</v>
      </c>
      <c r="B7788" s="26">
        <v>2015</v>
      </c>
      <c r="C7788" s="24">
        <v>9</v>
      </c>
      <c r="D7788" s="24" t="s">
        <v>1886</v>
      </c>
      <c r="E7788" s="26">
        <v>274</v>
      </c>
      <c r="F7788" s="29">
        <v>6456</v>
      </c>
      <c r="G7788" s="26" t="s">
        <v>9763</v>
      </c>
      <c r="H7788" s="24" t="s">
        <v>1336</v>
      </c>
      <c r="I7788" s="24" t="s">
        <v>1337</v>
      </c>
      <c r="J7788" s="27" t="s">
        <v>1</v>
      </c>
      <c r="K7788" s="28">
        <v>52.16</v>
      </c>
      <c r="L7788" s="28">
        <v>0</v>
      </c>
    </row>
    <row r="7789" spans="1:12" x14ac:dyDescent="0.25">
      <c r="A7789" s="24" t="s">
        <v>3305</v>
      </c>
      <c r="B7789" s="26">
        <v>2015</v>
      </c>
      <c r="C7789" s="24">
        <v>9</v>
      </c>
      <c r="D7789" s="24" t="s">
        <v>1886</v>
      </c>
      <c r="E7789" s="26">
        <v>274</v>
      </c>
      <c r="F7789" s="24">
        <v>6457</v>
      </c>
      <c r="G7789" s="26" t="s">
        <v>9764</v>
      </c>
      <c r="H7789" s="24" t="s">
        <v>1909</v>
      </c>
      <c r="I7789" s="24" t="s">
        <v>1910</v>
      </c>
      <c r="J7789" s="27" t="s">
        <v>1</v>
      </c>
      <c r="K7789" s="28">
        <v>13.04</v>
      </c>
      <c r="L7789" s="28">
        <v>0</v>
      </c>
    </row>
    <row r="7790" spans="1:12" x14ac:dyDescent="0.25">
      <c r="A7790" s="24" t="s">
        <v>3305</v>
      </c>
      <c r="B7790" s="26">
        <v>2015</v>
      </c>
      <c r="C7790" s="24">
        <v>9</v>
      </c>
      <c r="D7790" s="24" t="s">
        <v>1886</v>
      </c>
      <c r="E7790" s="26">
        <v>274</v>
      </c>
      <c r="F7790" s="24">
        <v>6458</v>
      </c>
      <c r="G7790" s="26" t="s">
        <v>9765</v>
      </c>
      <c r="H7790" s="24" t="s">
        <v>1516</v>
      </c>
      <c r="I7790" s="24" t="s">
        <v>1517</v>
      </c>
      <c r="J7790" s="27" t="s">
        <v>1</v>
      </c>
      <c r="K7790" s="28">
        <v>26.08</v>
      </c>
      <c r="L7790" s="28">
        <v>0</v>
      </c>
    </row>
    <row r="7791" spans="1:12" x14ac:dyDescent="0.25">
      <c r="A7791" s="24" t="s">
        <v>3305</v>
      </c>
      <c r="B7791" s="26">
        <v>2015</v>
      </c>
      <c r="C7791" s="24">
        <v>9</v>
      </c>
      <c r="D7791" s="24" t="s">
        <v>1886</v>
      </c>
      <c r="E7791" s="26">
        <v>274</v>
      </c>
      <c r="F7791" s="24">
        <v>6459</v>
      </c>
      <c r="G7791" s="26" t="s">
        <v>9766</v>
      </c>
      <c r="H7791" s="24" t="s">
        <v>126</v>
      </c>
      <c r="I7791" s="24" t="s">
        <v>127</v>
      </c>
      <c r="J7791" s="27" t="s">
        <v>1</v>
      </c>
      <c r="K7791" s="28">
        <v>39.119999999999997</v>
      </c>
      <c r="L7791" s="28">
        <v>0</v>
      </c>
    </row>
    <row r="7792" spans="1:12" x14ac:dyDescent="0.25">
      <c r="A7792" s="24" t="s">
        <v>3305</v>
      </c>
      <c r="B7792" s="26">
        <v>2015</v>
      </c>
      <c r="C7792" s="24">
        <v>9</v>
      </c>
      <c r="D7792" s="24" t="s">
        <v>1886</v>
      </c>
      <c r="E7792" s="26">
        <v>274</v>
      </c>
      <c r="F7792" s="24">
        <v>6460</v>
      </c>
      <c r="G7792" s="26" t="s">
        <v>9767</v>
      </c>
      <c r="H7792" s="24" t="s">
        <v>1524</v>
      </c>
      <c r="I7792" s="24" t="s">
        <v>1525</v>
      </c>
      <c r="J7792" s="27" t="s">
        <v>1</v>
      </c>
      <c r="K7792" s="28">
        <v>45.96</v>
      </c>
      <c r="L7792" s="28">
        <v>0</v>
      </c>
    </row>
    <row r="7793" spans="1:12" x14ac:dyDescent="0.25">
      <c r="A7793" s="24" t="s">
        <v>3305</v>
      </c>
      <c r="B7793" s="26">
        <v>2015</v>
      </c>
      <c r="C7793" s="24">
        <v>9</v>
      </c>
      <c r="D7793" s="24" t="s">
        <v>1886</v>
      </c>
      <c r="E7793" s="26">
        <v>274</v>
      </c>
      <c r="F7793" s="24">
        <v>6461</v>
      </c>
      <c r="G7793" s="26" t="s">
        <v>9768</v>
      </c>
      <c r="H7793" s="24" t="s">
        <v>126</v>
      </c>
      <c r="I7793" s="24" t="s">
        <v>127</v>
      </c>
      <c r="J7793" s="27" t="s">
        <v>1</v>
      </c>
      <c r="K7793" s="28">
        <v>26.08</v>
      </c>
      <c r="L7793" s="28">
        <v>0</v>
      </c>
    </row>
    <row r="7794" spans="1:12" x14ac:dyDescent="0.25">
      <c r="A7794" s="24" t="s">
        <v>3305</v>
      </c>
      <c r="B7794" s="26">
        <v>2015</v>
      </c>
      <c r="C7794" s="24">
        <v>9</v>
      </c>
      <c r="D7794" s="24" t="s">
        <v>1886</v>
      </c>
      <c r="E7794" s="26">
        <v>274</v>
      </c>
      <c r="F7794" s="24">
        <v>6462</v>
      </c>
      <c r="G7794" s="26" t="s">
        <v>9769</v>
      </c>
      <c r="H7794" s="24" t="s">
        <v>426</v>
      </c>
      <c r="I7794" s="24" t="s">
        <v>427</v>
      </c>
      <c r="J7794" s="27" t="s">
        <v>1</v>
      </c>
      <c r="K7794" s="28">
        <v>13.04</v>
      </c>
      <c r="L7794" s="28">
        <v>0</v>
      </c>
    </row>
    <row r="7795" spans="1:12" x14ac:dyDescent="0.25">
      <c r="A7795" s="24" t="s">
        <v>3305</v>
      </c>
      <c r="B7795" s="26">
        <v>2015</v>
      </c>
      <c r="C7795" s="24">
        <v>9</v>
      </c>
      <c r="D7795" s="24" t="s">
        <v>1886</v>
      </c>
      <c r="E7795" s="26">
        <v>274</v>
      </c>
      <c r="F7795" s="24">
        <v>6463</v>
      </c>
      <c r="G7795" s="26" t="s">
        <v>9770</v>
      </c>
      <c r="H7795" s="24" t="s">
        <v>126</v>
      </c>
      <c r="I7795" s="24" t="s">
        <v>127</v>
      </c>
      <c r="J7795" s="27" t="s">
        <v>1</v>
      </c>
      <c r="K7795" s="28">
        <v>26.08</v>
      </c>
      <c r="L7795" s="28">
        <v>0</v>
      </c>
    </row>
    <row r="7796" spans="1:12" x14ac:dyDescent="0.25">
      <c r="A7796" s="24" t="s">
        <v>3305</v>
      </c>
      <c r="B7796" s="26">
        <v>2015</v>
      </c>
      <c r="C7796" s="24">
        <v>9</v>
      </c>
      <c r="D7796" s="24" t="s">
        <v>1886</v>
      </c>
      <c r="E7796" s="26">
        <v>274</v>
      </c>
      <c r="F7796" s="24">
        <v>6464</v>
      </c>
      <c r="G7796" s="26" t="s">
        <v>9771</v>
      </c>
      <c r="H7796" s="24" t="s">
        <v>1921</v>
      </c>
      <c r="I7796" s="24" t="s">
        <v>1922</v>
      </c>
      <c r="J7796" s="27" t="s">
        <v>1</v>
      </c>
      <c r="K7796" s="28">
        <v>13.04</v>
      </c>
      <c r="L7796" s="28">
        <v>0</v>
      </c>
    </row>
    <row r="7797" spans="1:12" x14ac:dyDescent="0.25">
      <c r="A7797" s="24" t="s">
        <v>3305</v>
      </c>
      <c r="B7797" s="26">
        <v>2015</v>
      </c>
      <c r="C7797" s="24">
        <v>9</v>
      </c>
      <c r="D7797" s="24" t="s">
        <v>1886</v>
      </c>
      <c r="E7797" s="26">
        <v>274</v>
      </c>
      <c r="F7797" s="24">
        <v>6465</v>
      </c>
      <c r="G7797" s="26" t="s">
        <v>9772</v>
      </c>
      <c r="H7797" s="24" t="s">
        <v>65</v>
      </c>
      <c r="I7797" s="24" t="s">
        <v>66</v>
      </c>
      <c r="J7797" s="27" t="s">
        <v>1</v>
      </c>
      <c r="K7797" s="28">
        <v>26.08</v>
      </c>
      <c r="L7797" s="28">
        <v>0</v>
      </c>
    </row>
    <row r="7798" spans="1:12" x14ac:dyDescent="0.25">
      <c r="A7798" s="24" t="s">
        <v>3305</v>
      </c>
      <c r="B7798" s="26">
        <v>2015</v>
      </c>
      <c r="C7798" s="24">
        <v>9</v>
      </c>
      <c r="D7798" s="24" t="s">
        <v>1886</v>
      </c>
      <c r="E7798" s="26">
        <v>274</v>
      </c>
      <c r="F7798" s="24">
        <v>6466</v>
      </c>
      <c r="G7798" s="26" t="s">
        <v>9773</v>
      </c>
      <c r="H7798" s="24" t="s">
        <v>1336</v>
      </c>
      <c r="I7798" s="24" t="s">
        <v>1337</v>
      </c>
      <c r="J7798" s="27" t="s">
        <v>1</v>
      </c>
      <c r="K7798" s="28">
        <v>26.08</v>
      </c>
      <c r="L7798" s="28">
        <v>0</v>
      </c>
    </row>
    <row r="7799" spans="1:12" x14ac:dyDescent="0.25">
      <c r="A7799" s="24" t="s">
        <v>3305</v>
      </c>
      <c r="B7799" s="26">
        <v>2015</v>
      </c>
      <c r="C7799" s="24">
        <v>9</v>
      </c>
      <c r="D7799" s="24" t="s">
        <v>1886</v>
      </c>
      <c r="E7799" s="26">
        <v>274</v>
      </c>
      <c r="F7799" s="24">
        <v>6467</v>
      </c>
      <c r="G7799" s="26" t="s">
        <v>9774</v>
      </c>
      <c r="H7799" s="24" t="s">
        <v>65</v>
      </c>
      <c r="I7799" s="24" t="s">
        <v>66</v>
      </c>
      <c r="J7799" s="27" t="s">
        <v>1</v>
      </c>
      <c r="K7799" s="28">
        <v>26.08</v>
      </c>
      <c r="L7799" s="28">
        <v>0</v>
      </c>
    </row>
    <row r="7800" spans="1:12" x14ac:dyDescent="0.25">
      <c r="A7800" s="24" t="s">
        <v>3305</v>
      </c>
      <c r="B7800" s="26">
        <v>2015</v>
      </c>
      <c r="C7800" s="24">
        <v>9</v>
      </c>
      <c r="D7800" s="24" t="s">
        <v>1886</v>
      </c>
      <c r="E7800" s="26">
        <v>274</v>
      </c>
      <c r="F7800" s="24">
        <v>6468</v>
      </c>
      <c r="G7800" s="26" t="s">
        <v>9775</v>
      </c>
      <c r="H7800" s="24" t="s">
        <v>192</v>
      </c>
      <c r="I7800" s="24" t="s">
        <v>193</v>
      </c>
      <c r="J7800" s="27" t="s">
        <v>1</v>
      </c>
      <c r="K7800" s="28">
        <v>39.119999999999997</v>
      </c>
      <c r="L7800" s="28">
        <v>0</v>
      </c>
    </row>
    <row r="7801" spans="1:12" x14ac:dyDescent="0.25">
      <c r="A7801" s="24" t="s">
        <v>3305</v>
      </c>
      <c r="B7801" s="26">
        <v>2015</v>
      </c>
      <c r="C7801" s="24">
        <v>9</v>
      </c>
      <c r="D7801" s="24" t="s">
        <v>1886</v>
      </c>
      <c r="E7801" s="26">
        <v>274</v>
      </c>
      <c r="F7801" s="24">
        <v>6469</v>
      </c>
      <c r="G7801" s="26" t="s">
        <v>9776</v>
      </c>
      <c r="H7801" s="24" t="s">
        <v>1504</v>
      </c>
      <c r="I7801" s="24" t="s">
        <v>1505</v>
      </c>
      <c r="J7801" s="27" t="s">
        <v>1</v>
      </c>
      <c r="K7801" s="28">
        <v>13.04</v>
      </c>
      <c r="L7801" s="28">
        <v>0</v>
      </c>
    </row>
    <row r="7802" spans="1:12" x14ac:dyDescent="0.25">
      <c r="A7802" s="24" t="s">
        <v>3305</v>
      </c>
      <c r="B7802" s="26">
        <v>2015</v>
      </c>
      <c r="C7802" s="24">
        <v>9</v>
      </c>
      <c r="D7802" s="24" t="s">
        <v>1886</v>
      </c>
      <c r="E7802" s="26">
        <v>274</v>
      </c>
      <c r="F7802" s="24">
        <v>6470</v>
      </c>
      <c r="G7802" s="26" t="s">
        <v>9777</v>
      </c>
      <c r="H7802" s="24" t="s">
        <v>1504</v>
      </c>
      <c r="I7802" s="24" t="s">
        <v>1505</v>
      </c>
      <c r="J7802" s="27" t="s">
        <v>1</v>
      </c>
      <c r="K7802" s="28">
        <v>39.119999999999997</v>
      </c>
      <c r="L7802" s="28">
        <v>0</v>
      </c>
    </row>
    <row r="7803" spans="1:12" x14ac:dyDescent="0.25">
      <c r="A7803" s="24" t="s">
        <v>3305</v>
      </c>
      <c r="B7803" s="26">
        <v>2015</v>
      </c>
      <c r="C7803" s="24">
        <v>9</v>
      </c>
      <c r="D7803" s="24" t="s">
        <v>1886</v>
      </c>
      <c r="E7803" s="26">
        <v>275</v>
      </c>
      <c r="F7803" s="24">
        <v>6471</v>
      </c>
      <c r="G7803" s="26" t="s">
        <v>9778</v>
      </c>
      <c r="H7803" s="24" t="s">
        <v>1348</v>
      </c>
      <c r="I7803" s="24" t="s">
        <v>1349</v>
      </c>
      <c r="J7803" s="27" t="s">
        <v>1</v>
      </c>
      <c r="K7803" s="28">
        <v>13.04</v>
      </c>
      <c r="L7803" s="28">
        <v>0</v>
      </c>
    </row>
    <row r="7804" spans="1:12" x14ac:dyDescent="0.25">
      <c r="A7804" s="24" t="s">
        <v>3305</v>
      </c>
      <c r="B7804" s="26">
        <v>2015</v>
      </c>
      <c r="C7804" s="24">
        <v>9</v>
      </c>
      <c r="D7804" s="24" t="s">
        <v>1886</v>
      </c>
      <c r="E7804" s="26">
        <v>275</v>
      </c>
      <c r="F7804" s="24">
        <v>5041</v>
      </c>
      <c r="G7804" s="26" t="s">
        <v>8348</v>
      </c>
      <c r="H7804" s="24" t="s">
        <v>1336</v>
      </c>
      <c r="I7804" s="24" t="s">
        <v>1337</v>
      </c>
      <c r="J7804" s="27" t="s">
        <v>1</v>
      </c>
      <c r="K7804" s="28">
        <v>13.04</v>
      </c>
      <c r="L7804" s="28">
        <v>13.04</v>
      </c>
    </row>
    <row r="7805" spans="1:12" x14ac:dyDescent="0.25">
      <c r="A7805" s="24" t="s">
        <v>3305</v>
      </c>
      <c r="B7805" s="26">
        <v>2015</v>
      </c>
      <c r="C7805" s="24">
        <v>9</v>
      </c>
      <c r="D7805" s="24" t="s">
        <v>1886</v>
      </c>
      <c r="E7805" s="26">
        <v>275</v>
      </c>
      <c r="F7805" s="24">
        <v>6472</v>
      </c>
      <c r="G7805" s="26" t="s">
        <v>9779</v>
      </c>
      <c r="H7805" s="24" t="s">
        <v>764</v>
      </c>
      <c r="I7805" s="24" t="s">
        <v>765</v>
      </c>
      <c r="J7805" s="27" t="s">
        <v>1</v>
      </c>
      <c r="K7805" s="28">
        <v>13.04</v>
      </c>
      <c r="L7805" s="28">
        <v>13.04</v>
      </c>
    </row>
    <row r="7806" spans="1:12" x14ac:dyDescent="0.25">
      <c r="A7806" s="24" t="s">
        <v>3305</v>
      </c>
      <c r="B7806" s="26">
        <v>2015</v>
      </c>
      <c r="C7806" s="24">
        <v>9</v>
      </c>
      <c r="D7806" s="24" t="s">
        <v>1886</v>
      </c>
      <c r="E7806" s="26">
        <v>275</v>
      </c>
      <c r="F7806" s="24">
        <v>6473</v>
      </c>
      <c r="G7806" s="26" t="s">
        <v>9780</v>
      </c>
      <c r="H7806" s="24" t="s">
        <v>1390</v>
      </c>
      <c r="I7806" s="24" t="s">
        <v>1391</v>
      </c>
      <c r="J7806" s="27" t="s">
        <v>1</v>
      </c>
      <c r="K7806" s="28">
        <v>19.88</v>
      </c>
      <c r="L7806" s="28">
        <v>0</v>
      </c>
    </row>
    <row r="7807" spans="1:12" x14ac:dyDescent="0.25">
      <c r="A7807" s="24" t="s">
        <v>3305</v>
      </c>
      <c r="B7807" s="26">
        <v>2015</v>
      </c>
      <c r="C7807" s="24">
        <v>9</v>
      </c>
      <c r="D7807" s="24" t="s">
        <v>1886</v>
      </c>
      <c r="E7807" s="26">
        <v>275</v>
      </c>
      <c r="F7807" s="24">
        <v>6474</v>
      </c>
      <c r="G7807" s="26" t="s">
        <v>9781</v>
      </c>
      <c r="H7807" s="24" t="s">
        <v>1923</v>
      </c>
      <c r="I7807" s="24" t="s">
        <v>1924</v>
      </c>
      <c r="J7807" s="27" t="s">
        <v>1</v>
      </c>
      <c r="K7807" s="28">
        <v>52.88</v>
      </c>
      <c r="L7807" s="28">
        <v>19.872</v>
      </c>
    </row>
    <row r="7808" spans="1:12" x14ac:dyDescent="0.25">
      <c r="A7808" s="24" t="s">
        <v>3305</v>
      </c>
      <c r="B7808" s="26">
        <v>2015</v>
      </c>
      <c r="C7808" s="24">
        <v>9</v>
      </c>
      <c r="D7808" s="24" t="s">
        <v>1886</v>
      </c>
      <c r="E7808" s="26">
        <v>275</v>
      </c>
      <c r="F7808" s="24">
        <v>1924</v>
      </c>
      <c r="G7808" s="26" t="s">
        <v>5231</v>
      </c>
      <c r="H7808" s="24" t="s">
        <v>1520</v>
      </c>
      <c r="I7808" s="24" t="s">
        <v>1521</v>
      </c>
      <c r="J7808" s="27" t="s">
        <v>1</v>
      </c>
      <c r="K7808" s="28">
        <v>13.04</v>
      </c>
      <c r="L7808" s="28">
        <v>0</v>
      </c>
    </row>
    <row r="7809" spans="1:12" x14ac:dyDescent="0.25">
      <c r="A7809" s="24" t="s">
        <v>3305</v>
      </c>
      <c r="B7809" s="26">
        <v>2015</v>
      </c>
      <c r="C7809" s="24">
        <v>9</v>
      </c>
      <c r="D7809" s="24" t="s">
        <v>1886</v>
      </c>
      <c r="E7809" s="26">
        <v>275</v>
      </c>
      <c r="F7809" s="24">
        <v>6475</v>
      </c>
      <c r="G7809" s="26" t="s">
        <v>9782</v>
      </c>
      <c r="H7809" s="24" t="s">
        <v>426</v>
      </c>
      <c r="I7809" s="24" t="s">
        <v>427</v>
      </c>
      <c r="J7809" s="27" t="s">
        <v>1</v>
      </c>
      <c r="K7809" s="28">
        <v>19.88</v>
      </c>
      <c r="L7809" s="28">
        <v>0</v>
      </c>
    </row>
    <row r="7810" spans="1:12" x14ac:dyDescent="0.25">
      <c r="A7810" s="24" t="s">
        <v>3305</v>
      </c>
      <c r="B7810" s="26">
        <v>2015</v>
      </c>
      <c r="C7810" s="24">
        <v>9</v>
      </c>
      <c r="D7810" s="24" t="s">
        <v>1886</v>
      </c>
      <c r="E7810" s="26">
        <v>275</v>
      </c>
      <c r="F7810" s="24">
        <v>4113</v>
      </c>
      <c r="G7810" s="26" t="s">
        <v>7420</v>
      </c>
      <c r="H7810" s="24" t="s">
        <v>1390</v>
      </c>
      <c r="I7810" s="24" t="s">
        <v>1391</v>
      </c>
      <c r="J7810" s="27" t="s">
        <v>1</v>
      </c>
      <c r="K7810" s="28">
        <v>26.08</v>
      </c>
      <c r="L7810" s="28">
        <v>26.08</v>
      </c>
    </row>
    <row r="7811" spans="1:12" x14ac:dyDescent="0.25">
      <c r="A7811" s="24" t="s">
        <v>3305</v>
      </c>
      <c r="B7811" s="26">
        <v>2015</v>
      </c>
      <c r="C7811" s="24">
        <v>9</v>
      </c>
      <c r="D7811" s="24" t="s">
        <v>1886</v>
      </c>
      <c r="E7811" s="26">
        <v>275</v>
      </c>
      <c r="F7811" s="24">
        <v>4114</v>
      </c>
      <c r="G7811" s="26" t="s">
        <v>7421</v>
      </c>
      <c r="H7811" s="24" t="s">
        <v>1518</v>
      </c>
      <c r="I7811" s="24" t="s">
        <v>1519</v>
      </c>
      <c r="J7811" s="27" t="s">
        <v>1</v>
      </c>
      <c r="K7811" s="28">
        <v>13.04</v>
      </c>
      <c r="L7811" s="28">
        <v>0</v>
      </c>
    </row>
    <row r="7812" spans="1:12" x14ac:dyDescent="0.25">
      <c r="A7812" s="24" t="s">
        <v>3305</v>
      </c>
      <c r="B7812" s="26">
        <v>2015</v>
      </c>
      <c r="C7812" s="24">
        <v>9</v>
      </c>
      <c r="D7812" s="24" t="s">
        <v>1886</v>
      </c>
      <c r="E7812" s="26">
        <v>275</v>
      </c>
      <c r="F7812" s="24">
        <v>6476</v>
      </c>
      <c r="G7812" s="26" t="s">
        <v>9783</v>
      </c>
      <c r="H7812" s="24" t="s">
        <v>1390</v>
      </c>
      <c r="I7812" s="24" t="s">
        <v>1391</v>
      </c>
      <c r="J7812" s="27" t="s">
        <v>1</v>
      </c>
      <c r="K7812" s="28">
        <v>16.5</v>
      </c>
      <c r="L7812" s="28">
        <v>0</v>
      </c>
    </row>
    <row r="7813" spans="1:12" x14ac:dyDescent="0.25">
      <c r="A7813" s="24" t="s">
        <v>3305</v>
      </c>
      <c r="B7813" s="26">
        <v>2015</v>
      </c>
      <c r="C7813" s="24">
        <v>9</v>
      </c>
      <c r="D7813" s="24" t="s">
        <v>1886</v>
      </c>
      <c r="E7813" s="26">
        <v>275</v>
      </c>
      <c r="F7813" s="24">
        <v>6477</v>
      </c>
      <c r="G7813" s="26" t="s">
        <v>9784</v>
      </c>
      <c r="H7813" s="24" t="s">
        <v>1510</v>
      </c>
      <c r="I7813" s="24" t="s">
        <v>1511</v>
      </c>
      <c r="J7813" s="27" t="s">
        <v>1</v>
      </c>
      <c r="K7813" s="28">
        <v>13.04</v>
      </c>
      <c r="L7813" s="28">
        <v>13.04</v>
      </c>
    </row>
    <row r="7814" spans="1:12" x14ac:dyDescent="0.25">
      <c r="A7814" s="24" t="s">
        <v>3305</v>
      </c>
      <c r="B7814" s="26">
        <v>2015</v>
      </c>
      <c r="C7814" s="24">
        <v>9</v>
      </c>
      <c r="D7814" s="24" t="s">
        <v>1886</v>
      </c>
      <c r="E7814" s="26">
        <v>275</v>
      </c>
      <c r="F7814" s="24">
        <v>6478</v>
      </c>
      <c r="G7814" s="26" t="s">
        <v>9785</v>
      </c>
      <c r="H7814" s="24" t="s">
        <v>1925</v>
      </c>
      <c r="I7814" s="24" t="s">
        <v>1926</v>
      </c>
      <c r="J7814" s="27" t="s">
        <v>1</v>
      </c>
      <c r="K7814" s="28">
        <v>9.94</v>
      </c>
      <c r="L7814" s="28">
        <v>0</v>
      </c>
    </row>
    <row r="7815" spans="1:12" x14ac:dyDescent="0.25">
      <c r="A7815" s="24" t="s">
        <v>3305</v>
      </c>
      <c r="B7815" s="26">
        <v>2015</v>
      </c>
      <c r="C7815" s="24">
        <v>9</v>
      </c>
      <c r="D7815" s="24" t="s">
        <v>1886</v>
      </c>
      <c r="E7815" s="26">
        <v>275</v>
      </c>
      <c r="F7815" s="24">
        <v>6479</v>
      </c>
      <c r="G7815" s="26" t="s">
        <v>9786</v>
      </c>
      <c r="H7815" s="24" t="s">
        <v>1524</v>
      </c>
      <c r="I7815" s="24" t="s">
        <v>1525</v>
      </c>
      <c r="J7815" s="27" t="s">
        <v>1</v>
      </c>
      <c r="K7815" s="28">
        <v>68.94</v>
      </c>
      <c r="L7815" s="28">
        <v>0</v>
      </c>
    </row>
    <row r="7816" spans="1:12" x14ac:dyDescent="0.25">
      <c r="A7816" s="24" t="s">
        <v>3305</v>
      </c>
      <c r="B7816" s="26">
        <v>2015</v>
      </c>
      <c r="C7816" s="24">
        <v>9</v>
      </c>
      <c r="D7816" s="24" t="s">
        <v>1886</v>
      </c>
      <c r="E7816" s="26">
        <v>275</v>
      </c>
      <c r="F7816" s="24">
        <v>6480</v>
      </c>
      <c r="G7816" s="26" t="s">
        <v>9787</v>
      </c>
      <c r="H7816" s="24" t="s">
        <v>1390</v>
      </c>
      <c r="I7816" s="24" t="s">
        <v>1391</v>
      </c>
      <c r="J7816" s="27" t="s">
        <v>1</v>
      </c>
      <c r="K7816" s="28">
        <v>9.94</v>
      </c>
      <c r="L7816" s="28">
        <v>0</v>
      </c>
    </row>
    <row r="7817" spans="1:12" x14ac:dyDescent="0.25">
      <c r="A7817" s="24" t="s">
        <v>3305</v>
      </c>
      <c r="B7817" s="26">
        <v>2015</v>
      </c>
      <c r="C7817" s="24">
        <v>9</v>
      </c>
      <c r="D7817" s="24" t="s">
        <v>1886</v>
      </c>
      <c r="E7817" s="26">
        <v>275</v>
      </c>
      <c r="F7817" s="24">
        <v>6401</v>
      </c>
      <c r="G7817" s="26" t="s">
        <v>9708</v>
      </c>
      <c r="H7817" s="24" t="s">
        <v>1911</v>
      </c>
      <c r="I7817" s="24" t="s">
        <v>1912</v>
      </c>
      <c r="J7817" s="27" t="s">
        <v>1</v>
      </c>
      <c r="K7817" s="28">
        <v>26.08</v>
      </c>
      <c r="L7817" s="28">
        <v>0</v>
      </c>
    </row>
    <row r="7818" spans="1:12" x14ac:dyDescent="0.25">
      <c r="A7818" s="24" t="s">
        <v>3305</v>
      </c>
      <c r="B7818" s="26">
        <v>2015</v>
      </c>
      <c r="C7818" s="24">
        <v>9</v>
      </c>
      <c r="D7818" s="24" t="s">
        <v>1886</v>
      </c>
      <c r="E7818" s="26">
        <v>275</v>
      </c>
      <c r="F7818" s="24">
        <v>4120</v>
      </c>
      <c r="G7818" s="26" t="s">
        <v>7427</v>
      </c>
      <c r="H7818" s="24" t="s">
        <v>1348</v>
      </c>
      <c r="I7818" s="24" t="s">
        <v>1349</v>
      </c>
      <c r="J7818" s="27" t="s">
        <v>1</v>
      </c>
      <c r="K7818" s="28">
        <v>26.08</v>
      </c>
      <c r="L7818" s="28">
        <v>26.08</v>
      </c>
    </row>
    <row r="7819" spans="1:12" x14ac:dyDescent="0.25">
      <c r="A7819" s="24" t="s">
        <v>3305</v>
      </c>
      <c r="B7819" s="26">
        <v>2015</v>
      </c>
      <c r="C7819" s="24">
        <v>9</v>
      </c>
      <c r="D7819" s="24" t="s">
        <v>1886</v>
      </c>
      <c r="E7819" s="26">
        <v>275</v>
      </c>
      <c r="F7819" s="24">
        <v>6481</v>
      </c>
      <c r="G7819" s="26" t="s">
        <v>9788</v>
      </c>
      <c r="H7819" s="24" t="s">
        <v>1348</v>
      </c>
      <c r="I7819" s="24" t="s">
        <v>1349</v>
      </c>
      <c r="J7819" s="27" t="s">
        <v>1</v>
      </c>
      <c r="K7819" s="28">
        <v>26.08</v>
      </c>
      <c r="L7819" s="28">
        <v>26.08</v>
      </c>
    </row>
    <row r="7820" spans="1:12" x14ac:dyDescent="0.25">
      <c r="A7820" s="24" t="s">
        <v>3305</v>
      </c>
      <c r="B7820" s="26">
        <v>2015</v>
      </c>
      <c r="C7820" s="24">
        <v>9</v>
      </c>
      <c r="D7820" s="24" t="s">
        <v>1886</v>
      </c>
      <c r="E7820" s="26">
        <v>275</v>
      </c>
      <c r="F7820" s="24">
        <v>6482</v>
      </c>
      <c r="G7820" s="26" t="s">
        <v>9789</v>
      </c>
      <c r="H7820" s="24" t="s">
        <v>1436</v>
      </c>
      <c r="I7820" s="24" t="s">
        <v>1437</v>
      </c>
      <c r="J7820" s="27" t="s">
        <v>1</v>
      </c>
      <c r="K7820" s="28">
        <v>13.04</v>
      </c>
      <c r="L7820" s="28">
        <v>0</v>
      </c>
    </row>
    <row r="7821" spans="1:12" x14ac:dyDescent="0.25">
      <c r="A7821" s="24" t="s">
        <v>3305</v>
      </c>
      <c r="B7821" s="26">
        <v>2015</v>
      </c>
      <c r="C7821" s="24">
        <v>9</v>
      </c>
      <c r="D7821" s="24" t="s">
        <v>1886</v>
      </c>
      <c r="E7821" s="26">
        <v>275</v>
      </c>
      <c r="F7821" s="24">
        <v>6483</v>
      </c>
      <c r="G7821" s="26" t="s">
        <v>9790</v>
      </c>
      <c r="H7821" s="24" t="s">
        <v>1056</v>
      </c>
      <c r="I7821" s="24" t="s">
        <v>1057</v>
      </c>
      <c r="J7821" s="27" t="s">
        <v>1</v>
      </c>
      <c r="K7821" s="28">
        <v>26.08</v>
      </c>
      <c r="L7821" s="28">
        <v>13.04</v>
      </c>
    </row>
    <row r="7822" spans="1:12" x14ac:dyDescent="0.25">
      <c r="A7822" s="24" t="s">
        <v>3305</v>
      </c>
      <c r="B7822" s="26">
        <v>2015</v>
      </c>
      <c r="C7822" s="24">
        <v>9</v>
      </c>
      <c r="D7822" s="24" t="s">
        <v>1886</v>
      </c>
      <c r="E7822" s="26">
        <v>275</v>
      </c>
      <c r="F7822" s="24">
        <v>6484</v>
      </c>
      <c r="G7822" s="26" t="s">
        <v>9791</v>
      </c>
      <c r="H7822" s="24" t="s">
        <v>1504</v>
      </c>
      <c r="I7822" s="24" t="s">
        <v>1505</v>
      </c>
      <c r="J7822" s="27" t="s">
        <v>1</v>
      </c>
      <c r="K7822" s="28">
        <v>13.04</v>
      </c>
      <c r="L7822" s="28">
        <v>13.04</v>
      </c>
    </row>
    <row r="7823" spans="1:12" x14ac:dyDescent="0.25">
      <c r="A7823" s="24" t="s">
        <v>3305</v>
      </c>
      <c r="B7823" s="26">
        <v>2015</v>
      </c>
      <c r="C7823" s="24">
        <v>9</v>
      </c>
      <c r="D7823" s="24" t="s">
        <v>1886</v>
      </c>
      <c r="E7823" s="26">
        <v>275</v>
      </c>
      <c r="F7823" s="24">
        <v>6485</v>
      </c>
      <c r="G7823" s="26" t="s">
        <v>9792</v>
      </c>
      <c r="H7823" s="24" t="s">
        <v>426</v>
      </c>
      <c r="I7823" s="24" t="s">
        <v>427</v>
      </c>
      <c r="J7823" s="27" t="s">
        <v>1</v>
      </c>
      <c r="K7823" s="28">
        <v>45.96</v>
      </c>
      <c r="L7823" s="28">
        <v>45.951999999999998</v>
      </c>
    </row>
    <row r="7824" spans="1:12" x14ac:dyDescent="0.25">
      <c r="A7824" s="24" t="s">
        <v>3305</v>
      </c>
      <c r="B7824" s="26">
        <v>2015</v>
      </c>
      <c r="C7824" s="24">
        <v>9</v>
      </c>
      <c r="D7824" s="24" t="s">
        <v>1886</v>
      </c>
      <c r="E7824" s="26">
        <v>275</v>
      </c>
      <c r="F7824" s="24">
        <v>6486</v>
      </c>
      <c r="G7824" s="26" t="s">
        <v>9793</v>
      </c>
      <c r="H7824" s="24" t="s">
        <v>1194</v>
      </c>
      <c r="I7824" s="24" t="s">
        <v>1195</v>
      </c>
      <c r="J7824" s="27" t="s">
        <v>1</v>
      </c>
      <c r="K7824" s="28">
        <v>9.94</v>
      </c>
      <c r="L7824" s="28">
        <v>9.9359999999999999</v>
      </c>
    </row>
    <row r="7825" spans="1:12" x14ac:dyDescent="0.25">
      <c r="A7825" s="24" t="s">
        <v>3305</v>
      </c>
      <c r="B7825" s="26">
        <v>2015</v>
      </c>
      <c r="C7825" s="24">
        <v>9</v>
      </c>
      <c r="D7825" s="24" t="s">
        <v>1886</v>
      </c>
      <c r="E7825" s="26">
        <v>275</v>
      </c>
      <c r="F7825" s="24">
        <v>6487</v>
      </c>
      <c r="G7825" s="26" t="s">
        <v>9794</v>
      </c>
      <c r="H7825" s="24" t="s">
        <v>360</v>
      </c>
      <c r="I7825" s="24" t="s">
        <v>361</v>
      </c>
      <c r="J7825" s="27" t="s">
        <v>1</v>
      </c>
      <c r="K7825" s="28">
        <v>13.04</v>
      </c>
      <c r="L7825" s="28">
        <v>13.04</v>
      </c>
    </row>
    <row r="7826" spans="1:12" x14ac:dyDescent="0.25">
      <c r="A7826" s="24" t="s">
        <v>3305</v>
      </c>
      <c r="B7826" s="26">
        <v>2015</v>
      </c>
      <c r="C7826" s="24">
        <v>9</v>
      </c>
      <c r="D7826" s="24" t="s">
        <v>1886</v>
      </c>
      <c r="E7826" s="26">
        <v>275</v>
      </c>
      <c r="F7826" s="24">
        <v>6488</v>
      </c>
      <c r="G7826" s="26" t="s">
        <v>9795</v>
      </c>
      <c r="H7826" s="24" t="s">
        <v>426</v>
      </c>
      <c r="I7826" s="24" t="s">
        <v>427</v>
      </c>
      <c r="J7826" s="27" t="s">
        <v>1</v>
      </c>
      <c r="K7826" s="28">
        <v>9.94</v>
      </c>
      <c r="L7826" s="28">
        <v>9.9359999999999999</v>
      </c>
    </row>
    <row r="7827" spans="1:12" x14ac:dyDescent="0.25">
      <c r="A7827" s="24" t="s">
        <v>3305</v>
      </c>
      <c r="B7827" s="26">
        <v>2015</v>
      </c>
      <c r="C7827" s="24">
        <v>9</v>
      </c>
      <c r="D7827" s="24" t="s">
        <v>1886</v>
      </c>
      <c r="E7827" s="26">
        <v>275</v>
      </c>
      <c r="F7827" s="24">
        <v>4127</v>
      </c>
      <c r="G7827" s="26" t="s">
        <v>7434</v>
      </c>
      <c r="H7827" s="24" t="s">
        <v>192</v>
      </c>
      <c r="I7827" s="24" t="s">
        <v>193</v>
      </c>
      <c r="J7827" s="27" t="s">
        <v>1</v>
      </c>
      <c r="K7827" s="28">
        <v>13.04</v>
      </c>
      <c r="L7827" s="28">
        <v>0</v>
      </c>
    </row>
    <row r="7828" spans="1:12" x14ac:dyDescent="0.25">
      <c r="A7828" s="24" t="s">
        <v>3305</v>
      </c>
      <c r="B7828" s="26">
        <v>2015</v>
      </c>
      <c r="C7828" s="24">
        <v>9</v>
      </c>
      <c r="D7828" s="24" t="s">
        <v>1886</v>
      </c>
      <c r="E7828" s="26">
        <v>275</v>
      </c>
      <c r="F7828" s="24">
        <v>6489</v>
      </c>
      <c r="G7828" s="26" t="s">
        <v>9796</v>
      </c>
      <c r="H7828" s="24" t="s">
        <v>184</v>
      </c>
      <c r="I7828" s="24" t="s">
        <v>185</v>
      </c>
      <c r="J7828" s="27" t="s">
        <v>1</v>
      </c>
      <c r="K7828" s="28">
        <v>26.08</v>
      </c>
      <c r="L7828" s="28">
        <v>26.08</v>
      </c>
    </row>
    <row r="7829" spans="1:12" x14ac:dyDescent="0.25">
      <c r="A7829" s="24" t="s">
        <v>3305</v>
      </c>
      <c r="B7829" s="26">
        <v>2015</v>
      </c>
      <c r="C7829" s="24">
        <v>9</v>
      </c>
      <c r="D7829" s="24" t="s">
        <v>1886</v>
      </c>
      <c r="E7829" s="26">
        <v>275</v>
      </c>
      <c r="F7829" s="24">
        <v>6490</v>
      </c>
      <c r="G7829" s="26" t="s">
        <v>9797</v>
      </c>
      <c r="H7829" s="24" t="s">
        <v>1436</v>
      </c>
      <c r="I7829" s="24" t="s">
        <v>1437</v>
      </c>
      <c r="J7829" s="27" t="s">
        <v>1</v>
      </c>
      <c r="K7829" s="28">
        <v>39.119999999999997</v>
      </c>
      <c r="L7829" s="28">
        <v>39.119999999999997</v>
      </c>
    </row>
    <row r="7830" spans="1:12" x14ac:dyDescent="0.25">
      <c r="A7830" s="24" t="s">
        <v>3305</v>
      </c>
      <c r="B7830" s="26">
        <v>2015</v>
      </c>
      <c r="C7830" s="24">
        <v>9</v>
      </c>
      <c r="D7830" s="24" t="s">
        <v>1886</v>
      </c>
      <c r="E7830" s="26">
        <v>275</v>
      </c>
      <c r="F7830" s="24">
        <v>6413</v>
      </c>
      <c r="G7830" s="26" t="s">
        <v>9720</v>
      </c>
      <c r="H7830" s="24" t="s">
        <v>1915</v>
      </c>
      <c r="I7830" s="24" t="s">
        <v>1916</v>
      </c>
      <c r="J7830" s="27" t="s">
        <v>1</v>
      </c>
      <c r="K7830" s="28">
        <v>13.04</v>
      </c>
      <c r="L7830" s="28">
        <v>13.04</v>
      </c>
    </row>
    <row r="7831" spans="1:12" x14ac:dyDescent="0.25">
      <c r="A7831" s="24" t="s">
        <v>3305</v>
      </c>
      <c r="B7831" s="26">
        <v>2015</v>
      </c>
      <c r="C7831" s="24">
        <v>9</v>
      </c>
      <c r="D7831" s="24" t="s">
        <v>1886</v>
      </c>
      <c r="E7831" s="26">
        <v>275</v>
      </c>
      <c r="F7831" s="24">
        <v>6491</v>
      </c>
      <c r="G7831" s="26" t="s">
        <v>9798</v>
      </c>
      <c r="H7831" s="24" t="s">
        <v>184</v>
      </c>
      <c r="I7831" s="24" t="s">
        <v>185</v>
      </c>
      <c r="J7831" s="27" t="s">
        <v>1</v>
      </c>
      <c r="K7831" s="28">
        <v>26.08</v>
      </c>
      <c r="L7831" s="28">
        <v>0</v>
      </c>
    </row>
    <row r="7832" spans="1:12" x14ac:dyDescent="0.25">
      <c r="A7832" s="24" t="s">
        <v>3305</v>
      </c>
      <c r="B7832" s="26">
        <v>2015</v>
      </c>
      <c r="C7832" s="24">
        <v>9</v>
      </c>
      <c r="D7832" s="24" t="s">
        <v>1886</v>
      </c>
      <c r="E7832" s="26">
        <v>275</v>
      </c>
      <c r="F7832" s="24">
        <v>6414</v>
      </c>
      <c r="G7832" s="26" t="s">
        <v>9721</v>
      </c>
      <c r="H7832" s="24" t="s">
        <v>772</v>
      </c>
      <c r="I7832" s="24" t="s">
        <v>773</v>
      </c>
      <c r="J7832" s="27" t="s">
        <v>1</v>
      </c>
      <c r="K7832" s="28">
        <v>13.04</v>
      </c>
      <c r="L7832" s="28">
        <v>13.04</v>
      </c>
    </row>
    <row r="7833" spans="1:12" x14ac:dyDescent="0.25">
      <c r="A7833" s="24" t="s">
        <v>3305</v>
      </c>
      <c r="B7833" s="26">
        <v>2015</v>
      </c>
      <c r="C7833" s="24">
        <v>9</v>
      </c>
      <c r="D7833" s="24" t="s">
        <v>1886</v>
      </c>
      <c r="E7833" s="26">
        <v>275</v>
      </c>
      <c r="F7833" s="24">
        <v>6417</v>
      </c>
      <c r="G7833" s="26" t="s">
        <v>9724</v>
      </c>
      <c r="H7833" s="24" t="s">
        <v>1903</v>
      </c>
      <c r="I7833" s="24" t="s">
        <v>1904</v>
      </c>
      <c r="J7833" s="27" t="s">
        <v>1</v>
      </c>
      <c r="K7833" s="28">
        <v>33</v>
      </c>
      <c r="L7833" s="28">
        <v>0</v>
      </c>
    </row>
    <row r="7834" spans="1:12" x14ac:dyDescent="0.25">
      <c r="A7834" s="24" t="s">
        <v>3305</v>
      </c>
      <c r="B7834" s="26">
        <v>2015</v>
      </c>
      <c r="C7834" s="24">
        <v>9</v>
      </c>
      <c r="D7834" s="24" t="s">
        <v>1886</v>
      </c>
      <c r="E7834" s="26">
        <v>275</v>
      </c>
      <c r="F7834" s="24">
        <v>6492</v>
      </c>
      <c r="G7834" s="26" t="s">
        <v>9799</v>
      </c>
      <c r="H7834" s="24" t="s">
        <v>184</v>
      </c>
      <c r="I7834" s="24" t="s">
        <v>185</v>
      </c>
      <c r="J7834" s="27" t="s">
        <v>1</v>
      </c>
      <c r="K7834" s="28">
        <v>13.04</v>
      </c>
      <c r="L7834" s="28">
        <v>13.04</v>
      </c>
    </row>
    <row r="7835" spans="1:12" x14ac:dyDescent="0.25">
      <c r="A7835" s="24" t="s">
        <v>3305</v>
      </c>
      <c r="B7835" s="26">
        <v>2015</v>
      </c>
      <c r="C7835" s="24">
        <v>9</v>
      </c>
      <c r="D7835" s="24" t="s">
        <v>1886</v>
      </c>
      <c r="E7835" s="26">
        <v>275</v>
      </c>
      <c r="F7835" s="24">
        <v>6493</v>
      </c>
      <c r="G7835" s="26" t="s">
        <v>9800</v>
      </c>
      <c r="H7835" s="24" t="s">
        <v>65</v>
      </c>
      <c r="I7835" s="24" t="s">
        <v>66</v>
      </c>
      <c r="J7835" s="27" t="s">
        <v>1</v>
      </c>
      <c r="K7835" s="28">
        <v>26.08</v>
      </c>
      <c r="L7835" s="28">
        <v>26.08</v>
      </c>
    </row>
    <row r="7836" spans="1:12" x14ac:dyDescent="0.25">
      <c r="A7836" s="24" t="s">
        <v>3305</v>
      </c>
      <c r="B7836" s="26">
        <v>2015</v>
      </c>
      <c r="C7836" s="24">
        <v>9</v>
      </c>
      <c r="D7836" s="24" t="s">
        <v>1886</v>
      </c>
      <c r="E7836" s="26">
        <v>275</v>
      </c>
      <c r="F7836" s="24">
        <v>6494</v>
      </c>
      <c r="G7836" s="26" t="s">
        <v>9801</v>
      </c>
      <c r="H7836" s="24" t="s">
        <v>184</v>
      </c>
      <c r="I7836" s="24" t="s">
        <v>185</v>
      </c>
      <c r="J7836" s="27" t="s">
        <v>1</v>
      </c>
      <c r="K7836" s="28">
        <v>78.239999999999995</v>
      </c>
      <c r="L7836" s="28">
        <v>78.239999999999995</v>
      </c>
    </row>
    <row r="7837" spans="1:12" x14ac:dyDescent="0.25">
      <c r="A7837" s="24" t="s">
        <v>3305</v>
      </c>
      <c r="B7837" s="26">
        <v>2015</v>
      </c>
      <c r="C7837" s="24">
        <v>9</v>
      </c>
      <c r="D7837" s="24" t="s">
        <v>1886</v>
      </c>
      <c r="E7837" s="26">
        <v>275</v>
      </c>
      <c r="F7837" s="24">
        <v>4135</v>
      </c>
      <c r="G7837" s="26" t="s">
        <v>7442</v>
      </c>
      <c r="H7837" s="24" t="s">
        <v>1504</v>
      </c>
      <c r="I7837" s="24" t="s">
        <v>1505</v>
      </c>
      <c r="J7837" s="27" t="s">
        <v>1</v>
      </c>
      <c r="K7837" s="28">
        <v>26.08</v>
      </c>
      <c r="L7837" s="28">
        <v>0</v>
      </c>
    </row>
    <row r="7838" spans="1:12" x14ac:dyDescent="0.25">
      <c r="A7838" s="24" t="s">
        <v>3305</v>
      </c>
      <c r="B7838" s="26">
        <v>2015</v>
      </c>
      <c r="C7838" s="24">
        <v>9</v>
      </c>
      <c r="D7838" s="24" t="s">
        <v>1886</v>
      </c>
      <c r="E7838" s="26">
        <v>275</v>
      </c>
      <c r="F7838" s="24">
        <v>6495</v>
      </c>
      <c r="G7838" s="26" t="s">
        <v>9802</v>
      </c>
      <c r="H7838" s="24" t="s">
        <v>1927</v>
      </c>
      <c r="I7838" s="24" t="s">
        <v>1928</v>
      </c>
      <c r="J7838" s="27" t="s">
        <v>1</v>
      </c>
      <c r="K7838" s="28">
        <v>39.119999999999997</v>
      </c>
      <c r="L7838" s="28">
        <v>39.119999999999997</v>
      </c>
    </row>
    <row r="7839" spans="1:12" x14ac:dyDescent="0.25">
      <c r="A7839" s="24" t="s">
        <v>3305</v>
      </c>
      <c r="B7839" s="26">
        <v>2015</v>
      </c>
      <c r="C7839" s="24">
        <v>9</v>
      </c>
      <c r="D7839" s="24" t="s">
        <v>1886</v>
      </c>
      <c r="E7839" s="26">
        <v>275</v>
      </c>
      <c r="F7839" s="24">
        <v>6496</v>
      </c>
      <c r="G7839" s="26" t="s">
        <v>9803</v>
      </c>
      <c r="H7839" s="24" t="s">
        <v>65</v>
      </c>
      <c r="I7839" s="24" t="s">
        <v>66</v>
      </c>
      <c r="J7839" s="27" t="s">
        <v>1</v>
      </c>
      <c r="K7839" s="28">
        <v>39.119999999999997</v>
      </c>
      <c r="L7839" s="28">
        <v>39.119999999999997</v>
      </c>
    </row>
    <row r="7840" spans="1:12" x14ac:dyDescent="0.25">
      <c r="A7840" s="24" t="s">
        <v>3305</v>
      </c>
      <c r="B7840" s="26">
        <v>2015</v>
      </c>
      <c r="C7840" s="24">
        <v>9</v>
      </c>
      <c r="D7840" s="24" t="s">
        <v>1886</v>
      </c>
      <c r="E7840" s="26">
        <v>275</v>
      </c>
      <c r="F7840" s="24">
        <v>6497</v>
      </c>
      <c r="G7840" s="26" t="s">
        <v>9804</v>
      </c>
      <c r="H7840" s="24" t="s">
        <v>126</v>
      </c>
      <c r="I7840" s="24" t="s">
        <v>127</v>
      </c>
      <c r="J7840" s="27" t="s">
        <v>1</v>
      </c>
      <c r="K7840" s="28">
        <v>13.04</v>
      </c>
      <c r="L7840" s="28">
        <v>13.04</v>
      </c>
    </row>
    <row r="7841" spans="1:12" x14ac:dyDescent="0.25">
      <c r="A7841" s="24" t="s">
        <v>3305</v>
      </c>
      <c r="B7841" s="26">
        <v>2015</v>
      </c>
      <c r="C7841" s="24">
        <v>9</v>
      </c>
      <c r="D7841" s="24" t="s">
        <v>1886</v>
      </c>
      <c r="E7841" s="26">
        <v>275</v>
      </c>
      <c r="F7841" s="24">
        <v>6433</v>
      </c>
      <c r="G7841" s="26" t="s">
        <v>9740</v>
      </c>
      <c r="H7841" s="24" t="s">
        <v>1194</v>
      </c>
      <c r="I7841" s="24" t="s">
        <v>1195</v>
      </c>
      <c r="J7841" s="27" t="s">
        <v>1</v>
      </c>
      <c r="K7841" s="28">
        <v>13.04</v>
      </c>
      <c r="L7841" s="28">
        <v>0</v>
      </c>
    </row>
    <row r="7842" spans="1:12" x14ac:dyDescent="0.25">
      <c r="A7842" s="24" t="s">
        <v>3305</v>
      </c>
      <c r="B7842" s="26">
        <v>2015</v>
      </c>
      <c r="C7842" s="24">
        <v>9</v>
      </c>
      <c r="D7842" s="24" t="s">
        <v>1886</v>
      </c>
      <c r="E7842" s="26">
        <v>275</v>
      </c>
      <c r="F7842" s="24">
        <v>6434</v>
      </c>
      <c r="G7842" s="26" t="s">
        <v>9741</v>
      </c>
      <c r="H7842" s="24" t="s">
        <v>1464</v>
      </c>
      <c r="I7842" s="24" t="s">
        <v>1465</v>
      </c>
      <c r="J7842" s="27" t="s">
        <v>1</v>
      </c>
      <c r="K7842" s="28">
        <v>13.04</v>
      </c>
      <c r="L7842" s="28">
        <v>13.04</v>
      </c>
    </row>
    <row r="7843" spans="1:12" x14ac:dyDescent="0.25">
      <c r="A7843" s="24" t="s">
        <v>3305</v>
      </c>
      <c r="B7843" s="26">
        <v>2015</v>
      </c>
      <c r="C7843" s="24">
        <v>9</v>
      </c>
      <c r="D7843" s="24" t="s">
        <v>1886</v>
      </c>
      <c r="E7843" s="26">
        <v>275</v>
      </c>
      <c r="F7843" s="24">
        <v>6498</v>
      </c>
      <c r="G7843" s="26" t="s">
        <v>9805</v>
      </c>
      <c r="H7843" s="24" t="s">
        <v>764</v>
      </c>
      <c r="I7843" s="24" t="s">
        <v>765</v>
      </c>
      <c r="J7843" s="27" t="s">
        <v>1</v>
      </c>
      <c r="K7843" s="28">
        <v>13.04</v>
      </c>
      <c r="L7843" s="28">
        <v>13.04</v>
      </c>
    </row>
    <row r="7844" spans="1:12" x14ac:dyDescent="0.25">
      <c r="A7844" s="24" t="s">
        <v>3305</v>
      </c>
      <c r="B7844" s="26">
        <v>2015</v>
      </c>
      <c r="C7844" s="24">
        <v>9</v>
      </c>
      <c r="D7844" s="24" t="s">
        <v>1886</v>
      </c>
      <c r="E7844" s="26">
        <v>275</v>
      </c>
      <c r="F7844" s="24">
        <v>6438</v>
      </c>
      <c r="G7844" s="26" t="s">
        <v>9745</v>
      </c>
      <c r="H7844" s="24" t="s">
        <v>126</v>
      </c>
      <c r="I7844" s="24" t="s">
        <v>127</v>
      </c>
      <c r="J7844" s="27" t="s">
        <v>1</v>
      </c>
      <c r="K7844" s="28">
        <v>26.08</v>
      </c>
      <c r="L7844" s="28">
        <v>26.08</v>
      </c>
    </row>
    <row r="7845" spans="1:12" x14ac:dyDescent="0.25">
      <c r="A7845" s="24" t="s">
        <v>3305</v>
      </c>
      <c r="B7845" s="26">
        <v>2015</v>
      </c>
      <c r="C7845" s="24">
        <v>9</v>
      </c>
      <c r="D7845" s="24" t="s">
        <v>1886</v>
      </c>
      <c r="E7845" s="26">
        <v>275</v>
      </c>
      <c r="F7845" s="24">
        <v>6499</v>
      </c>
      <c r="G7845" s="26" t="s">
        <v>9806</v>
      </c>
      <c r="H7845" s="24" t="s">
        <v>772</v>
      </c>
      <c r="I7845" s="24" t="s">
        <v>773</v>
      </c>
      <c r="J7845" s="27" t="s">
        <v>1</v>
      </c>
      <c r="K7845" s="28">
        <v>13.04</v>
      </c>
      <c r="L7845" s="28">
        <v>13.04</v>
      </c>
    </row>
    <row r="7846" spans="1:12" x14ac:dyDescent="0.25">
      <c r="A7846" s="24" t="s">
        <v>3305</v>
      </c>
      <c r="B7846" s="26">
        <v>2015</v>
      </c>
      <c r="C7846" s="24">
        <v>9</v>
      </c>
      <c r="D7846" s="24" t="s">
        <v>1886</v>
      </c>
      <c r="E7846" s="26">
        <v>275</v>
      </c>
      <c r="F7846" s="24">
        <v>6500</v>
      </c>
      <c r="G7846" s="26" t="s">
        <v>9807</v>
      </c>
      <c r="H7846" s="24" t="s">
        <v>1336</v>
      </c>
      <c r="I7846" s="24" t="s">
        <v>1337</v>
      </c>
      <c r="J7846" s="27" t="s">
        <v>1</v>
      </c>
      <c r="K7846" s="28">
        <v>13.04</v>
      </c>
      <c r="L7846" s="28">
        <v>13.04</v>
      </c>
    </row>
    <row r="7847" spans="1:12" x14ac:dyDescent="0.25">
      <c r="A7847" s="24" t="s">
        <v>3305</v>
      </c>
      <c r="B7847" s="26">
        <v>2015</v>
      </c>
      <c r="C7847" s="24">
        <v>9</v>
      </c>
      <c r="D7847" s="24" t="s">
        <v>1886</v>
      </c>
      <c r="E7847" s="26">
        <v>275</v>
      </c>
      <c r="F7847" s="24">
        <v>4143</v>
      </c>
      <c r="G7847" s="26" t="s">
        <v>7450</v>
      </c>
      <c r="H7847" s="24" t="s">
        <v>65</v>
      </c>
      <c r="I7847" s="24" t="s">
        <v>66</v>
      </c>
      <c r="J7847" s="27" t="s">
        <v>1</v>
      </c>
      <c r="K7847" s="28">
        <v>13.04</v>
      </c>
      <c r="L7847" s="28">
        <v>13.04</v>
      </c>
    </row>
    <row r="7848" spans="1:12" x14ac:dyDescent="0.25">
      <c r="A7848" s="24" t="s">
        <v>3305</v>
      </c>
      <c r="B7848" s="26">
        <v>2015</v>
      </c>
      <c r="C7848" s="24">
        <v>9</v>
      </c>
      <c r="D7848" s="24" t="s">
        <v>1886</v>
      </c>
      <c r="E7848" s="26">
        <v>275</v>
      </c>
      <c r="F7848" s="24">
        <v>6501</v>
      </c>
      <c r="G7848" s="26" t="s">
        <v>9808</v>
      </c>
      <c r="H7848" s="24" t="s">
        <v>1336</v>
      </c>
      <c r="I7848" s="24" t="s">
        <v>1337</v>
      </c>
      <c r="J7848" s="27" t="s">
        <v>1</v>
      </c>
      <c r="K7848" s="28">
        <v>19.88</v>
      </c>
      <c r="L7848" s="28">
        <v>0</v>
      </c>
    </row>
    <row r="7849" spans="1:12" x14ac:dyDescent="0.25">
      <c r="A7849" s="24" t="s">
        <v>3305</v>
      </c>
      <c r="B7849" s="26">
        <v>2015</v>
      </c>
      <c r="C7849" s="24">
        <v>9</v>
      </c>
      <c r="D7849" s="24" t="s">
        <v>1886</v>
      </c>
      <c r="E7849" s="26">
        <v>275</v>
      </c>
      <c r="F7849" s="24">
        <v>6502</v>
      </c>
      <c r="G7849" s="26" t="s">
        <v>9809</v>
      </c>
      <c r="H7849" s="24" t="s">
        <v>1903</v>
      </c>
      <c r="I7849" s="24" t="s">
        <v>1904</v>
      </c>
      <c r="J7849" s="27" t="s">
        <v>1</v>
      </c>
      <c r="K7849" s="28">
        <v>9.94</v>
      </c>
      <c r="L7849" s="28">
        <v>0</v>
      </c>
    </row>
    <row r="7850" spans="1:12" x14ac:dyDescent="0.25">
      <c r="A7850" s="24" t="s">
        <v>3305</v>
      </c>
      <c r="B7850" s="26">
        <v>2015</v>
      </c>
      <c r="C7850" s="24">
        <v>9</v>
      </c>
      <c r="D7850" s="24" t="s">
        <v>1886</v>
      </c>
      <c r="E7850" s="26">
        <v>275</v>
      </c>
      <c r="F7850" s="24">
        <v>6460</v>
      </c>
      <c r="G7850" s="26" t="s">
        <v>9767</v>
      </c>
      <c r="H7850" s="24" t="s">
        <v>1524</v>
      </c>
      <c r="I7850" s="24" t="s">
        <v>1525</v>
      </c>
      <c r="J7850" s="27" t="s">
        <v>1</v>
      </c>
      <c r="K7850" s="28">
        <v>65.84</v>
      </c>
      <c r="L7850" s="28">
        <v>22.975999999999999</v>
      </c>
    </row>
    <row r="7851" spans="1:12" x14ac:dyDescent="0.25">
      <c r="A7851" s="24" t="s">
        <v>3305</v>
      </c>
      <c r="B7851" s="26">
        <v>2015</v>
      </c>
      <c r="C7851" s="24">
        <v>9</v>
      </c>
      <c r="D7851" s="24" t="s">
        <v>1886</v>
      </c>
      <c r="E7851" s="26">
        <v>275</v>
      </c>
      <c r="F7851" s="24">
        <v>6503</v>
      </c>
      <c r="G7851" s="26" t="s">
        <v>9810</v>
      </c>
      <c r="H7851" s="24" t="s">
        <v>1510</v>
      </c>
      <c r="I7851" s="24" t="s">
        <v>1511</v>
      </c>
      <c r="J7851" s="27" t="s">
        <v>1</v>
      </c>
      <c r="K7851" s="28">
        <v>13.04</v>
      </c>
      <c r="L7851" s="28">
        <v>13.04</v>
      </c>
    </row>
    <row r="7852" spans="1:12" x14ac:dyDescent="0.25">
      <c r="A7852" s="24" t="s">
        <v>3305</v>
      </c>
      <c r="B7852" s="26">
        <v>2015</v>
      </c>
      <c r="C7852" s="24">
        <v>9</v>
      </c>
      <c r="D7852" s="24" t="s">
        <v>1886</v>
      </c>
      <c r="E7852" s="26">
        <v>275</v>
      </c>
      <c r="F7852" s="24">
        <v>4153</v>
      </c>
      <c r="G7852" s="26" t="s">
        <v>7460</v>
      </c>
      <c r="H7852" s="24" t="s">
        <v>192</v>
      </c>
      <c r="I7852" s="24" t="s">
        <v>193</v>
      </c>
      <c r="J7852" s="27" t="s">
        <v>1</v>
      </c>
      <c r="K7852" s="28">
        <v>26.08</v>
      </c>
      <c r="L7852" s="28">
        <v>26.08</v>
      </c>
    </row>
    <row r="7853" spans="1:12" x14ac:dyDescent="0.25">
      <c r="A7853" s="24" t="s">
        <v>3305</v>
      </c>
      <c r="B7853" s="26">
        <v>2015</v>
      </c>
      <c r="C7853" s="24">
        <v>9</v>
      </c>
      <c r="D7853" s="24" t="s">
        <v>1886</v>
      </c>
      <c r="E7853" s="26">
        <v>275</v>
      </c>
      <c r="F7853" s="24">
        <v>6504</v>
      </c>
      <c r="G7853" s="26" t="s">
        <v>9811</v>
      </c>
      <c r="H7853" s="24" t="s">
        <v>184</v>
      </c>
      <c r="I7853" s="24" t="s">
        <v>185</v>
      </c>
      <c r="J7853" s="27" t="s">
        <v>1</v>
      </c>
      <c r="K7853" s="28">
        <v>13.04</v>
      </c>
      <c r="L7853" s="28">
        <v>13.04</v>
      </c>
    </row>
    <row r="7854" spans="1:12" x14ac:dyDescent="0.25">
      <c r="A7854" s="24" t="s">
        <v>3305</v>
      </c>
      <c r="B7854" s="26">
        <v>2015</v>
      </c>
      <c r="C7854" s="24">
        <v>9</v>
      </c>
      <c r="D7854" s="24" t="s">
        <v>1886</v>
      </c>
      <c r="E7854" s="26">
        <v>275</v>
      </c>
      <c r="F7854" s="24">
        <v>6505</v>
      </c>
      <c r="G7854" s="26" t="s">
        <v>9812</v>
      </c>
      <c r="H7854" s="24" t="s">
        <v>360</v>
      </c>
      <c r="I7854" s="24" t="s">
        <v>361</v>
      </c>
      <c r="J7854" s="27" t="s">
        <v>1</v>
      </c>
      <c r="K7854" s="28">
        <v>13.04</v>
      </c>
      <c r="L7854" s="28">
        <v>13.04</v>
      </c>
    </row>
    <row r="7855" spans="1:12" x14ac:dyDescent="0.25">
      <c r="A7855" s="24" t="s">
        <v>3305</v>
      </c>
      <c r="B7855" s="26">
        <v>2015</v>
      </c>
      <c r="C7855" s="24">
        <v>9</v>
      </c>
      <c r="D7855" s="24" t="s">
        <v>1886</v>
      </c>
      <c r="E7855" s="26">
        <v>275</v>
      </c>
      <c r="F7855" s="24">
        <v>6506</v>
      </c>
      <c r="G7855" s="26" t="s">
        <v>9813</v>
      </c>
      <c r="H7855" s="24" t="s">
        <v>1929</v>
      </c>
      <c r="I7855" s="24" t="s">
        <v>1930</v>
      </c>
      <c r="J7855" s="27" t="s">
        <v>1</v>
      </c>
      <c r="K7855" s="28">
        <v>13.04</v>
      </c>
      <c r="L7855" s="28">
        <v>13.04</v>
      </c>
    </row>
    <row r="7856" spans="1:12" x14ac:dyDescent="0.25">
      <c r="A7856" s="24" t="s">
        <v>3305</v>
      </c>
      <c r="B7856" s="26">
        <v>2015</v>
      </c>
      <c r="C7856" s="24">
        <v>9</v>
      </c>
      <c r="D7856" s="24" t="s">
        <v>1886</v>
      </c>
      <c r="E7856" s="26">
        <v>275</v>
      </c>
      <c r="F7856" s="24">
        <v>6507</v>
      </c>
      <c r="G7856" s="26" t="s">
        <v>9814</v>
      </c>
      <c r="H7856" s="24" t="s">
        <v>1931</v>
      </c>
      <c r="I7856" s="24" t="s">
        <v>1932</v>
      </c>
      <c r="J7856" s="27" t="s">
        <v>1</v>
      </c>
      <c r="K7856" s="28">
        <v>26.08</v>
      </c>
      <c r="L7856" s="28">
        <v>0</v>
      </c>
    </row>
    <row r="7857" spans="1:12" x14ac:dyDescent="0.25">
      <c r="A7857" s="24" t="s">
        <v>3305</v>
      </c>
      <c r="B7857" s="26">
        <v>2015</v>
      </c>
      <c r="C7857" s="24">
        <v>9</v>
      </c>
      <c r="D7857" s="24" t="s">
        <v>1886</v>
      </c>
      <c r="E7857" s="26">
        <v>275</v>
      </c>
      <c r="F7857" s="24">
        <v>6508</v>
      </c>
      <c r="G7857" s="26" t="s">
        <v>9815</v>
      </c>
      <c r="H7857" s="24" t="s">
        <v>1504</v>
      </c>
      <c r="I7857" s="24" t="s">
        <v>1505</v>
      </c>
      <c r="J7857" s="27" t="s">
        <v>1</v>
      </c>
      <c r="K7857" s="28">
        <v>13.04</v>
      </c>
      <c r="L7857" s="28">
        <v>13.04</v>
      </c>
    </row>
    <row r="7858" spans="1:12" x14ac:dyDescent="0.25">
      <c r="A7858" s="24" t="s">
        <v>3305</v>
      </c>
      <c r="B7858" s="26">
        <v>2015</v>
      </c>
      <c r="C7858" s="24">
        <v>9</v>
      </c>
      <c r="D7858" s="24" t="s">
        <v>1886</v>
      </c>
      <c r="E7858" s="26">
        <v>275</v>
      </c>
      <c r="F7858" s="24">
        <v>4160</v>
      </c>
      <c r="G7858" s="26" t="s">
        <v>7467</v>
      </c>
      <c r="H7858" s="24" t="s">
        <v>1524</v>
      </c>
      <c r="I7858" s="24" t="s">
        <v>1525</v>
      </c>
      <c r="J7858" s="27" t="s">
        <v>1</v>
      </c>
      <c r="K7858" s="28">
        <v>52.8</v>
      </c>
      <c r="L7858" s="28">
        <v>0</v>
      </c>
    </row>
    <row r="7859" spans="1:12" x14ac:dyDescent="0.25">
      <c r="A7859" s="24" t="s">
        <v>3305</v>
      </c>
      <c r="B7859" s="26">
        <v>2015</v>
      </c>
      <c r="C7859" s="24">
        <v>9</v>
      </c>
      <c r="D7859" s="24" t="s">
        <v>1886</v>
      </c>
      <c r="E7859" s="26">
        <v>276</v>
      </c>
      <c r="F7859" s="24">
        <v>6509</v>
      </c>
      <c r="G7859" s="26" t="s">
        <v>9816</v>
      </c>
      <c r="H7859" s="24" t="s">
        <v>1726</v>
      </c>
      <c r="I7859" s="24" t="s">
        <v>1727</v>
      </c>
      <c r="J7859" s="27" t="s">
        <v>1</v>
      </c>
      <c r="K7859" s="28">
        <v>13.04</v>
      </c>
      <c r="L7859" s="28">
        <v>13.04</v>
      </c>
    </row>
    <row r="7860" spans="1:12" x14ac:dyDescent="0.25">
      <c r="A7860" s="24" t="s">
        <v>3305</v>
      </c>
      <c r="B7860" s="26">
        <v>2015</v>
      </c>
      <c r="C7860" s="24">
        <v>9</v>
      </c>
      <c r="D7860" s="24" t="s">
        <v>1886</v>
      </c>
      <c r="E7860" s="26">
        <v>276</v>
      </c>
      <c r="F7860" s="24">
        <v>6510</v>
      </c>
      <c r="G7860" s="26" t="s">
        <v>9817</v>
      </c>
      <c r="H7860" s="24" t="s">
        <v>1933</v>
      </c>
      <c r="I7860" s="24" t="s">
        <v>1934</v>
      </c>
      <c r="J7860" s="27" t="s">
        <v>1</v>
      </c>
      <c r="K7860" s="28">
        <v>13.04</v>
      </c>
      <c r="L7860" s="28">
        <v>13.04</v>
      </c>
    </row>
    <row r="7861" spans="1:12" x14ac:dyDescent="0.25">
      <c r="A7861" s="24" t="s">
        <v>3305</v>
      </c>
      <c r="B7861" s="26">
        <v>2015</v>
      </c>
      <c r="C7861" s="24">
        <v>9</v>
      </c>
      <c r="D7861" s="24" t="s">
        <v>1886</v>
      </c>
      <c r="E7861" s="26">
        <v>276</v>
      </c>
      <c r="F7861" s="24">
        <v>4161</v>
      </c>
      <c r="G7861" s="26" t="s">
        <v>7468</v>
      </c>
      <c r="H7861" s="24" t="s">
        <v>1526</v>
      </c>
      <c r="I7861" s="24" t="s">
        <v>1527</v>
      </c>
      <c r="J7861" s="27" t="s">
        <v>1</v>
      </c>
      <c r="K7861" s="28">
        <v>13.04</v>
      </c>
      <c r="L7861" s="28">
        <v>13.04</v>
      </c>
    </row>
    <row r="7862" spans="1:12" x14ac:dyDescent="0.25">
      <c r="A7862" s="24" t="s">
        <v>3305</v>
      </c>
      <c r="B7862" s="26">
        <v>2015</v>
      </c>
      <c r="C7862" s="24">
        <v>9</v>
      </c>
      <c r="D7862" s="24" t="s">
        <v>1886</v>
      </c>
      <c r="E7862" s="26">
        <v>276</v>
      </c>
      <c r="F7862" s="24">
        <v>3840</v>
      </c>
      <c r="G7862" s="26" t="s">
        <v>7147</v>
      </c>
      <c r="H7862" s="24" t="s">
        <v>1520</v>
      </c>
      <c r="I7862" s="24" t="s">
        <v>1521</v>
      </c>
      <c r="J7862" s="27" t="s">
        <v>1</v>
      </c>
      <c r="K7862" s="28">
        <v>39.119999999999997</v>
      </c>
      <c r="L7862" s="28">
        <v>39.119999999999997</v>
      </c>
    </row>
    <row r="7863" spans="1:12" x14ac:dyDescent="0.25">
      <c r="A7863" s="24" t="s">
        <v>3305</v>
      </c>
      <c r="B7863" s="26">
        <v>2015</v>
      </c>
      <c r="C7863" s="24">
        <v>9</v>
      </c>
      <c r="D7863" s="24" t="s">
        <v>1886</v>
      </c>
      <c r="E7863" s="26">
        <v>276</v>
      </c>
      <c r="F7863" s="24">
        <v>6511</v>
      </c>
      <c r="G7863" s="26" t="s">
        <v>9818</v>
      </c>
      <c r="H7863" s="24" t="s">
        <v>1230</v>
      </c>
      <c r="I7863" s="24" t="s">
        <v>1231</v>
      </c>
      <c r="J7863" s="27" t="s">
        <v>1</v>
      </c>
      <c r="K7863" s="28">
        <v>13.04</v>
      </c>
      <c r="L7863" s="28">
        <v>13.04</v>
      </c>
    </row>
    <row r="7864" spans="1:12" x14ac:dyDescent="0.25">
      <c r="A7864" s="24" t="s">
        <v>3305</v>
      </c>
      <c r="B7864" s="26">
        <v>2015</v>
      </c>
      <c r="C7864" s="24">
        <v>9</v>
      </c>
      <c r="D7864" s="24" t="s">
        <v>1886</v>
      </c>
      <c r="E7864" s="26">
        <v>276</v>
      </c>
      <c r="F7864" s="24">
        <v>4162</v>
      </c>
      <c r="G7864" s="26" t="s">
        <v>7469</v>
      </c>
      <c r="H7864" s="24" t="s">
        <v>1510</v>
      </c>
      <c r="I7864" s="24" t="s">
        <v>1511</v>
      </c>
      <c r="J7864" s="27" t="s">
        <v>1</v>
      </c>
      <c r="K7864" s="28">
        <v>13.04</v>
      </c>
      <c r="L7864" s="28">
        <v>13.04</v>
      </c>
    </row>
    <row r="7865" spans="1:12" x14ac:dyDescent="0.25">
      <c r="A7865" s="24" t="s">
        <v>3305</v>
      </c>
      <c r="B7865" s="26">
        <v>2015</v>
      </c>
      <c r="C7865" s="24">
        <v>9</v>
      </c>
      <c r="D7865" s="24" t="s">
        <v>1886</v>
      </c>
      <c r="E7865" s="26">
        <v>276</v>
      </c>
      <c r="F7865" s="24">
        <v>3122</v>
      </c>
      <c r="G7865" s="26" t="s">
        <v>6429</v>
      </c>
      <c r="H7865" s="24" t="s">
        <v>764</v>
      </c>
      <c r="I7865" s="24" t="s">
        <v>765</v>
      </c>
      <c r="J7865" s="27" t="s">
        <v>1</v>
      </c>
      <c r="K7865" s="28">
        <v>39.119999999999997</v>
      </c>
      <c r="L7865" s="28">
        <v>26.08</v>
      </c>
    </row>
    <row r="7866" spans="1:12" x14ac:dyDescent="0.25">
      <c r="A7866" s="24" t="s">
        <v>3305</v>
      </c>
      <c r="B7866" s="26">
        <v>2015</v>
      </c>
      <c r="C7866" s="24">
        <v>9</v>
      </c>
      <c r="D7866" s="24" t="s">
        <v>1886</v>
      </c>
      <c r="E7866" s="26">
        <v>276</v>
      </c>
      <c r="F7866" s="24">
        <v>1093</v>
      </c>
      <c r="G7866" s="26" t="s">
        <v>4400</v>
      </c>
      <c r="H7866" s="24" t="s">
        <v>586</v>
      </c>
      <c r="I7866" s="24" t="s">
        <v>587</v>
      </c>
      <c r="J7866" s="27" t="s">
        <v>1</v>
      </c>
      <c r="K7866" s="28">
        <v>26.08</v>
      </c>
      <c r="L7866" s="28">
        <v>13.04</v>
      </c>
    </row>
    <row r="7867" spans="1:12" x14ac:dyDescent="0.25">
      <c r="A7867" s="24" t="s">
        <v>3305</v>
      </c>
      <c r="B7867" s="26">
        <v>2015</v>
      </c>
      <c r="C7867" s="24">
        <v>9</v>
      </c>
      <c r="D7867" s="24" t="s">
        <v>1886</v>
      </c>
      <c r="E7867" s="26">
        <v>276</v>
      </c>
      <c r="F7867" s="24">
        <v>6512</v>
      </c>
      <c r="G7867" s="26" t="s">
        <v>9819</v>
      </c>
      <c r="H7867" s="24" t="s">
        <v>764</v>
      </c>
      <c r="I7867" s="24" t="s">
        <v>765</v>
      </c>
      <c r="J7867" s="27" t="s">
        <v>1</v>
      </c>
      <c r="K7867" s="28">
        <v>13.04</v>
      </c>
      <c r="L7867" s="28">
        <v>13.04</v>
      </c>
    </row>
    <row r="7868" spans="1:12" x14ac:dyDescent="0.25">
      <c r="A7868" s="24" t="s">
        <v>3305</v>
      </c>
      <c r="B7868" s="26">
        <v>2015</v>
      </c>
      <c r="C7868" s="24">
        <v>9</v>
      </c>
      <c r="D7868" s="24" t="s">
        <v>1886</v>
      </c>
      <c r="E7868" s="26">
        <v>276</v>
      </c>
      <c r="F7868" s="24">
        <v>6294</v>
      </c>
      <c r="G7868" s="26" t="s">
        <v>9601</v>
      </c>
      <c r="H7868" s="24" t="s">
        <v>1935</v>
      </c>
      <c r="I7868" s="24" t="s">
        <v>1936</v>
      </c>
      <c r="J7868" s="27" t="s">
        <v>1</v>
      </c>
      <c r="K7868" s="28">
        <v>13.04</v>
      </c>
      <c r="L7868" s="28">
        <v>13.04</v>
      </c>
    </row>
    <row r="7869" spans="1:12" x14ac:dyDescent="0.25">
      <c r="A7869" s="24" t="s">
        <v>3305</v>
      </c>
      <c r="B7869" s="26">
        <v>2015</v>
      </c>
      <c r="C7869" s="24">
        <v>9</v>
      </c>
      <c r="D7869" s="24" t="s">
        <v>1886</v>
      </c>
      <c r="E7869" s="26">
        <v>276</v>
      </c>
      <c r="F7869" s="24">
        <v>1953</v>
      </c>
      <c r="G7869" s="26" t="s">
        <v>5260</v>
      </c>
      <c r="H7869" s="24" t="s">
        <v>1464</v>
      </c>
      <c r="I7869" s="24" t="s">
        <v>1465</v>
      </c>
      <c r="J7869" s="27" t="s">
        <v>1</v>
      </c>
      <c r="K7869" s="28">
        <v>39.119999999999997</v>
      </c>
      <c r="L7869" s="28">
        <v>39.119999999999997</v>
      </c>
    </row>
    <row r="7870" spans="1:12" x14ac:dyDescent="0.25">
      <c r="A7870" s="24" t="s">
        <v>3305</v>
      </c>
      <c r="B7870" s="26">
        <v>2015</v>
      </c>
      <c r="C7870" s="24">
        <v>9</v>
      </c>
      <c r="D7870" s="24" t="s">
        <v>1886</v>
      </c>
      <c r="E7870" s="26">
        <v>276</v>
      </c>
      <c r="F7870" s="24">
        <v>3791</v>
      </c>
      <c r="G7870" s="26" t="s">
        <v>7098</v>
      </c>
      <c r="H7870" s="24" t="s">
        <v>126</v>
      </c>
      <c r="I7870" s="24" t="s">
        <v>127</v>
      </c>
      <c r="J7870" s="27" t="s">
        <v>1</v>
      </c>
      <c r="K7870" s="28">
        <v>39.119999999999997</v>
      </c>
      <c r="L7870" s="28">
        <v>39.119999999999997</v>
      </c>
    </row>
    <row r="7871" spans="1:12" x14ac:dyDescent="0.25">
      <c r="A7871" s="24" t="s">
        <v>3305</v>
      </c>
      <c r="B7871" s="26">
        <v>2015</v>
      </c>
      <c r="C7871" s="24">
        <v>9</v>
      </c>
      <c r="D7871" s="24" t="s">
        <v>1886</v>
      </c>
      <c r="E7871" s="26">
        <v>276</v>
      </c>
      <c r="F7871" s="24">
        <v>1959</v>
      </c>
      <c r="G7871" s="26" t="s">
        <v>5266</v>
      </c>
      <c r="H7871" s="24" t="s">
        <v>1472</v>
      </c>
      <c r="I7871" s="24" t="s">
        <v>1473</v>
      </c>
      <c r="J7871" s="27" t="s">
        <v>1</v>
      </c>
      <c r="K7871" s="28">
        <v>26.08</v>
      </c>
      <c r="L7871" s="28">
        <v>26.08</v>
      </c>
    </row>
    <row r="7872" spans="1:12" x14ac:dyDescent="0.25">
      <c r="A7872" s="24" t="s">
        <v>3305</v>
      </c>
      <c r="B7872" s="26">
        <v>2015</v>
      </c>
      <c r="C7872" s="24">
        <v>9</v>
      </c>
      <c r="D7872" s="24" t="s">
        <v>1886</v>
      </c>
      <c r="E7872" s="26">
        <v>276</v>
      </c>
      <c r="F7872" s="24">
        <v>4163</v>
      </c>
      <c r="G7872" s="26" t="s">
        <v>7470</v>
      </c>
      <c r="H7872" s="24" t="s">
        <v>146</v>
      </c>
      <c r="I7872" s="24" t="s">
        <v>147</v>
      </c>
      <c r="J7872" s="27" t="s">
        <v>1</v>
      </c>
      <c r="K7872" s="28">
        <v>13.04</v>
      </c>
      <c r="L7872" s="28">
        <v>0</v>
      </c>
    </row>
    <row r="7873" spans="1:12" x14ac:dyDescent="0.25">
      <c r="A7873" s="24" t="s">
        <v>3305</v>
      </c>
      <c r="B7873" s="26">
        <v>2015</v>
      </c>
      <c r="C7873" s="24">
        <v>9</v>
      </c>
      <c r="D7873" s="24" t="s">
        <v>1886</v>
      </c>
      <c r="E7873" s="26">
        <v>276</v>
      </c>
      <c r="F7873" s="24">
        <v>6513</v>
      </c>
      <c r="G7873" s="26" t="s">
        <v>9820</v>
      </c>
      <c r="H7873" s="24" t="s">
        <v>368</v>
      </c>
      <c r="I7873" s="24" t="s">
        <v>369</v>
      </c>
      <c r="J7873" s="27" t="s">
        <v>1</v>
      </c>
      <c r="K7873" s="28">
        <v>13.04</v>
      </c>
      <c r="L7873" s="28">
        <v>13.04</v>
      </c>
    </row>
    <row r="7874" spans="1:12" x14ac:dyDescent="0.25">
      <c r="A7874" s="24" t="s">
        <v>3305</v>
      </c>
      <c r="B7874" s="26">
        <v>2015</v>
      </c>
      <c r="C7874" s="24">
        <v>9</v>
      </c>
      <c r="D7874" s="24" t="s">
        <v>1886</v>
      </c>
      <c r="E7874" s="26">
        <v>276</v>
      </c>
      <c r="F7874" s="24">
        <v>6187</v>
      </c>
      <c r="G7874" s="26" t="s">
        <v>9494</v>
      </c>
      <c r="H7874" s="24" t="s">
        <v>1252</v>
      </c>
      <c r="I7874" s="24" t="s">
        <v>1253</v>
      </c>
      <c r="J7874" s="27" t="s">
        <v>1</v>
      </c>
      <c r="K7874" s="28">
        <v>13.04</v>
      </c>
      <c r="L7874" s="28">
        <v>0</v>
      </c>
    </row>
    <row r="7875" spans="1:12" x14ac:dyDescent="0.25">
      <c r="A7875" s="24" t="s">
        <v>3305</v>
      </c>
      <c r="B7875" s="26">
        <v>2015</v>
      </c>
      <c r="C7875" s="24">
        <v>9</v>
      </c>
      <c r="D7875" s="24" t="s">
        <v>1886</v>
      </c>
      <c r="E7875" s="26">
        <v>276</v>
      </c>
      <c r="F7875" s="24">
        <v>6514</v>
      </c>
      <c r="G7875" s="26" t="s">
        <v>9821</v>
      </c>
      <c r="H7875" s="24" t="s">
        <v>184</v>
      </c>
      <c r="I7875" s="24" t="s">
        <v>185</v>
      </c>
      <c r="J7875" s="27" t="s">
        <v>1</v>
      </c>
      <c r="K7875" s="28">
        <v>26.08</v>
      </c>
      <c r="L7875" s="28">
        <v>13.04</v>
      </c>
    </row>
    <row r="7876" spans="1:12" x14ac:dyDescent="0.25">
      <c r="A7876" s="24" t="s">
        <v>3305</v>
      </c>
      <c r="B7876" s="26">
        <v>2015</v>
      </c>
      <c r="C7876" s="24">
        <v>9</v>
      </c>
      <c r="D7876" s="24" t="s">
        <v>1886</v>
      </c>
      <c r="E7876" s="26">
        <v>276</v>
      </c>
      <c r="F7876" s="24">
        <v>6515</v>
      </c>
      <c r="G7876" s="26" t="s">
        <v>9822</v>
      </c>
      <c r="H7876" s="24" t="s">
        <v>1336</v>
      </c>
      <c r="I7876" s="24" t="s">
        <v>1337</v>
      </c>
      <c r="J7876" s="27" t="s">
        <v>1</v>
      </c>
      <c r="K7876" s="28">
        <v>26.08</v>
      </c>
      <c r="L7876" s="28">
        <v>26.08</v>
      </c>
    </row>
    <row r="7877" spans="1:12" x14ac:dyDescent="0.25">
      <c r="A7877" s="24" t="s">
        <v>3305</v>
      </c>
      <c r="B7877" s="26">
        <v>2015</v>
      </c>
      <c r="C7877" s="24">
        <v>9</v>
      </c>
      <c r="D7877" s="24" t="s">
        <v>1886</v>
      </c>
      <c r="E7877" s="26">
        <v>276</v>
      </c>
      <c r="F7877" s="24">
        <v>6516</v>
      </c>
      <c r="G7877" s="26" t="s">
        <v>9823</v>
      </c>
      <c r="H7877" s="24" t="s">
        <v>98</v>
      </c>
      <c r="I7877" s="24" t="s">
        <v>99</v>
      </c>
      <c r="J7877" s="27" t="s">
        <v>1</v>
      </c>
      <c r="K7877" s="28">
        <v>13.04</v>
      </c>
      <c r="L7877" s="28">
        <v>13.04</v>
      </c>
    </row>
    <row r="7878" spans="1:12" x14ac:dyDescent="0.25">
      <c r="A7878" s="24" t="s">
        <v>3305</v>
      </c>
      <c r="B7878" s="26">
        <v>2015</v>
      </c>
      <c r="C7878" s="24">
        <v>9</v>
      </c>
      <c r="D7878" s="24" t="s">
        <v>1886</v>
      </c>
      <c r="E7878" s="26">
        <v>276</v>
      </c>
      <c r="F7878" s="24">
        <v>5101</v>
      </c>
      <c r="G7878" s="26" t="s">
        <v>8408</v>
      </c>
      <c r="H7878" s="24" t="s">
        <v>184</v>
      </c>
      <c r="I7878" s="24" t="s">
        <v>185</v>
      </c>
      <c r="J7878" s="27" t="s">
        <v>1</v>
      </c>
      <c r="K7878" s="28">
        <v>13.04</v>
      </c>
      <c r="L7878" s="28">
        <v>0</v>
      </c>
    </row>
    <row r="7879" spans="1:12" x14ac:dyDescent="0.25">
      <c r="A7879" s="24" t="s">
        <v>3305</v>
      </c>
      <c r="B7879" s="26">
        <v>2015</v>
      </c>
      <c r="C7879" s="24">
        <v>9</v>
      </c>
      <c r="D7879" s="24" t="s">
        <v>1886</v>
      </c>
      <c r="E7879" s="26">
        <v>276</v>
      </c>
      <c r="F7879" s="24">
        <v>1088</v>
      </c>
      <c r="G7879" s="26" t="s">
        <v>4395</v>
      </c>
      <c r="H7879" s="24" t="s">
        <v>67</v>
      </c>
      <c r="I7879" s="24" t="s">
        <v>68</v>
      </c>
      <c r="J7879" s="27" t="s">
        <v>1</v>
      </c>
      <c r="K7879" s="28">
        <v>13.04</v>
      </c>
      <c r="L7879" s="28">
        <v>13.04</v>
      </c>
    </row>
    <row r="7880" spans="1:12" x14ac:dyDescent="0.25">
      <c r="A7880" s="24" t="s">
        <v>3305</v>
      </c>
      <c r="B7880" s="26">
        <v>2015</v>
      </c>
      <c r="C7880" s="24">
        <v>9</v>
      </c>
      <c r="D7880" s="24" t="s">
        <v>1886</v>
      </c>
      <c r="E7880" s="26">
        <v>276</v>
      </c>
      <c r="F7880" s="24">
        <v>4164</v>
      </c>
      <c r="G7880" s="26" t="s">
        <v>7471</v>
      </c>
      <c r="H7880" s="24" t="s">
        <v>1520</v>
      </c>
      <c r="I7880" s="24" t="s">
        <v>1521</v>
      </c>
      <c r="J7880" s="27" t="s">
        <v>1</v>
      </c>
      <c r="K7880" s="28">
        <v>26.08</v>
      </c>
      <c r="L7880" s="28">
        <v>0</v>
      </c>
    </row>
    <row r="7881" spans="1:12" x14ac:dyDescent="0.25">
      <c r="A7881" s="24" t="s">
        <v>3305</v>
      </c>
      <c r="B7881" s="26">
        <v>2015</v>
      </c>
      <c r="C7881" s="24">
        <v>9</v>
      </c>
      <c r="D7881" s="24" t="s">
        <v>1886</v>
      </c>
      <c r="E7881" s="26">
        <v>276</v>
      </c>
      <c r="F7881" s="24">
        <v>3722</v>
      </c>
      <c r="G7881" s="26" t="s">
        <v>7029</v>
      </c>
      <c r="H7881" s="24" t="s">
        <v>1937</v>
      </c>
      <c r="I7881" s="24" t="s">
        <v>1938</v>
      </c>
      <c r="J7881" s="27" t="s">
        <v>1</v>
      </c>
      <c r="K7881" s="28">
        <v>26.08</v>
      </c>
      <c r="L7881" s="28">
        <v>26.08</v>
      </c>
    </row>
    <row r="7882" spans="1:12" x14ac:dyDescent="0.25">
      <c r="A7882" s="24" t="s">
        <v>3305</v>
      </c>
      <c r="B7882" s="26">
        <v>2015</v>
      </c>
      <c r="C7882" s="24">
        <v>9</v>
      </c>
      <c r="D7882" s="24" t="s">
        <v>1886</v>
      </c>
      <c r="E7882" s="26">
        <v>276</v>
      </c>
      <c r="F7882" s="24">
        <v>6517</v>
      </c>
      <c r="G7882" s="26" t="s">
        <v>9824</v>
      </c>
      <c r="H7882" s="24" t="s">
        <v>184</v>
      </c>
      <c r="I7882" s="24" t="s">
        <v>185</v>
      </c>
      <c r="J7882" s="27" t="s">
        <v>1</v>
      </c>
      <c r="K7882" s="28">
        <v>39.119999999999997</v>
      </c>
      <c r="L7882" s="28">
        <v>39.119999999999997</v>
      </c>
    </row>
    <row r="7883" spans="1:12" x14ac:dyDescent="0.25">
      <c r="A7883" s="24" t="s">
        <v>3305</v>
      </c>
      <c r="B7883" s="26">
        <v>2015</v>
      </c>
      <c r="C7883" s="24">
        <v>9</v>
      </c>
      <c r="D7883" s="24" t="s">
        <v>1886</v>
      </c>
      <c r="E7883" s="26">
        <v>276</v>
      </c>
      <c r="F7883" s="24">
        <v>6518</v>
      </c>
      <c r="G7883" s="26" t="s">
        <v>9825</v>
      </c>
      <c r="H7883" s="24" t="s">
        <v>65</v>
      </c>
      <c r="I7883" s="24" t="s">
        <v>66</v>
      </c>
      <c r="J7883" s="27" t="s">
        <v>1</v>
      </c>
      <c r="K7883" s="28">
        <v>13.04</v>
      </c>
      <c r="L7883" s="28">
        <v>13.04</v>
      </c>
    </row>
    <row r="7884" spans="1:12" x14ac:dyDescent="0.25">
      <c r="A7884" s="24" t="s">
        <v>3305</v>
      </c>
      <c r="B7884" s="26">
        <v>2015</v>
      </c>
      <c r="C7884" s="24">
        <v>9</v>
      </c>
      <c r="D7884" s="24" t="s">
        <v>1886</v>
      </c>
      <c r="E7884" s="26">
        <v>276</v>
      </c>
      <c r="F7884" s="24">
        <v>6519</v>
      </c>
      <c r="G7884" s="26" t="s">
        <v>9826</v>
      </c>
      <c r="H7884" s="24" t="s">
        <v>1348</v>
      </c>
      <c r="I7884" s="24" t="s">
        <v>1349</v>
      </c>
      <c r="J7884" s="27" t="s">
        <v>1</v>
      </c>
      <c r="K7884" s="28">
        <v>26.08</v>
      </c>
      <c r="L7884" s="28">
        <v>26.08</v>
      </c>
    </row>
    <row r="7885" spans="1:12" x14ac:dyDescent="0.25">
      <c r="A7885" s="24" t="s">
        <v>3305</v>
      </c>
      <c r="B7885" s="26">
        <v>2015</v>
      </c>
      <c r="C7885" s="24">
        <v>9</v>
      </c>
      <c r="D7885" s="24" t="s">
        <v>1886</v>
      </c>
      <c r="E7885" s="26">
        <v>276</v>
      </c>
      <c r="F7885" s="24">
        <v>4165</v>
      </c>
      <c r="G7885" s="26" t="s">
        <v>7472</v>
      </c>
      <c r="H7885" s="24" t="s">
        <v>1436</v>
      </c>
      <c r="I7885" s="24" t="s">
        <v>1437</v>
      </c>
      <c r="J7885" s="27" t="s">
        <v>1</v>
      </c>
      <c r="K7885" s="28">
        <v>13.04</v>
      </c>
      <c r="L7885" s="28">
        <v>13.04</v>
      </c>
    </row>
    <row r="7886" spans="1:12" x14ac:dyDescent="0.25">
      <c r="A7886" s="24" t="s">
        <v>3305</v>
      </c>
      <c r="B7886" s="26">
        <v>2015</v>
      </c>
      <c r="C7886" s="24">
        <v>9</v>
      </c>
      <c r="D7886" s="24" t="s">
        <v>1886</v>
      </c>
      <c r="E7886" s="26">
        <v>276</v>
      </c>
      <c r="F7886" s="24">
        <v>4166</v>
      </c>
      <c r="G7886" s="26" t="s">
        <v>7473</v>
      </c>
      <c r="H7886" s="24" t="s">
        <v>1336</v>
      </c>
      <c r="I7886" s="24" t="s">
        <v>1337</v>
      </c>
      <c r="J7886" s="27" t="s">
        <v>1</v>
      </c>
      <c r="K7886" s="28">
        <v>13.04</v>
      </c>
      <c r="L7886" s="28">
        <v>13.04</v>
      </c>
    </row>
    <row r="7887" spans="1:12" x14ac:dyDescent="0.25">
      <c r="A7887" s="24" t="s">
        <v>3305</v>
      </c>
      <c r="B7887" s="26">
        <v>2015</v>
      </c>
      <c r="C7887" s="24">
        <v>9</v>
      </c>
      <c r="D7887" s="24" t="s">
        <v>1886</v>
      </c>
      <c r="E7887" s="26">
        <v>276</v>
      </c>
      <c r="F7887" s="24">
        <v>4167</v>
      </c>
      <c r="G7887" s="26" t="s">
        <v>7474</v>
      </c>
      <c r="H7887" s="24" t="s">
        <v>992</v>
      </c>
      <c r="I7887" s="24" t="s">
        <v>993</v>
      </c>
      <c r="J7887" s="27" t="s">
        <v>1</v>
      </c>
      <c r="K7887" s="28">
        <v>13.04</v>
      </c>
      <c r="L7887" s="28">
        <v>13.04</v>
      </c>
    </row>
    <row r="7888" spans="1:12" x14ac:dyDescent="0.25">
      <c r="A7888" s="24" t="s">
        <v>3305</v>
      </c>
      <c r="B7888" s="26">
        <v>2015</v>
      </c>
      <c r="C7888" s="24">
        <v>9</v>
      </c>
      <c r="D7888" s="24" t="s">
        <v>1886</v>
      </c>
      <c r="E7888" s="26">
        <v>276</v>
      </c>
      <c r="F7888" s="24">
        <v>6520</v>
      </c>
      <c r="G7888" s="26" t="s">
        <v>9827</v>
      </c>
      <c r="H7888" s="24" t="s">
        <v>640</v>
      </c>
      <c r="I7888" s="24" t="s">
        <v>641</v>
      </c>
      <c r="J7888" s="27" t="s">
        <v>1</v>
      </c>
      <c r="K7888" s="28">
        <v>13.04</v>
      </c>
      <c r="L7888" s="28">
        <v>13.04</v>
      </c>
    </row>
    <row r="7889" spans="1:12" x14ac:dyDescent="0.25">
      <c r="A7889" s="24" t="s">
        <v>3305</v>
      </c>
      <c r="B7889" s="26">
        <v>2015</v>
      </c>
      <c r="C7889" s="24">
        <v>9</v>
      </c>
      <c r="D7889" s="24" t="s">
        <v>1886</v>
      </c>
      <c r="E7889" s="26">
        <v>276</v>
      </c>
      <c r="F7889" s="24">
        <v>3904</v>
      </c>
      <c r="G7889" s="26" t="s">
        <v>7211</v>
      </c>
      <c r="H7889" s="24" t="s">
        <v>148</v>
      </c>
      <c r="I7889" s="24" t="s">
        <v>149</v>
      </c>
      <c r="J7889" s="27" t="s">
        <v>1</v>
      </c>
      <c r="K7889" s="28">
        <v>13.04</v>
      </c>
      <c r="L7889" s="28">
        <v>13.04</v>
      </c>
    </row>
    <row r="7890" spans="1:12" x14ac:dyDescent="0.25">
      <c r="A7890" s="24" t="s">
        <v>3305</v>
      </c>
      <c r="B7890" s="26">
        <v>2015</v>
      </c>
      <c r="C7890" s="24">
        <v>9</v>
      </c>
      <c r="D7890" s="24" t="s">
        <v>1886</v>
      </c>
      <c r="E7890" s="26">
        <v>276</v>
      </c>
      <c r="F7890" s="24">
        <v>3806</v>
      </c>
      <c r="G7890" s="26" t="s">
        <v>7113</v>
      </c>
      <c r="H7890" s="24" t="s">
        <v>1504</v>
      </c>
      <c r="I7890" s="24" t="s">
        <v>1505</v>
      </c>
      <c r="J7890" s="27" t="s">
        <v>1</v>
      </c>
      <c r="K7890" s="28">
        <v>13.04</v>
      </c>
      <c r="L7890" s="28">
        <v>13.04</v>
      </c>
    </row>
    <row r="7891" spans="1:12" x14ac:dyDescent="0.25">
      <c r="A7891" s="24" t="s">
        <v>3305</v>
      </c>
      <c r="B7891" s="26">
        <v>2015</v>
      </c>
      <c r="C7891" s="24">
        <v>9</v>
      </c>
      <c r="D7891" s="24" t="s">
        <v>1886</v>
      </c>
      <c r="E7891" s="26">
        <v>276</v>
      </c>
      <c r="F7891" s="24">
        <v>1969</v>
      </c>
      <c r="G7891" s="26" t="s">
        <v>5276</v>
      </c>
      <c r="H7891" s="24" t="s">
        <v>1336</v>
      </c>
      <c r="I7891" s="24" t="s">
        <v>1337</v>
      </c>
      <c r="J7891" s="27" t="s">
        <v>1</v>
      </c>
      <c r="K7891" s="28">
        <v>13.04</v>
      </c>
      <c r="L7891" s="28">
        <v>13.04</v>
      </c>
    </row>
    <row r="7892" spans="1:12" x14ac:dyDescent="0.25">
      <c r="A7892" s="24" t="s">
        <v>3305</v>
      </c>
      <c r="B7892" s="26">
        <v>2015</v>
      </c>
      <c r="C7892" s="24">
        <v>9</v>
      </c>
      <c r="D7892" s="24" t="s">
        <v>1886</v>
      </c>
      <c r="E7892" s="26">
        <v>276</v>
      </c>
      <c r="F7892" s="24">
        <v>6521</v>
      </c>
      <c r="G7892" s="26" t="s">
        <v>9828</v>
      </c>
      <c r="H7892" s="24" t="s">
        <v>992</v>
      </c>
      <c r="I7892" s="24" t="s">
        <v>993</v>
      </c>
      <c r="J7892" s="27" t="s">
        <v>1</v>
      </c>
      <c r="K7892" s="28">
        <v>13.04</v>
      </c>
      <c r="L7892" s="28">
        <v>0</v>
      </c>
    </row>
    <row r="7893" spans="1:12" x14ac:dyDescent="0.25">
      <c r="A7893" s="24" t="s">
        <v>3305</v>
      </c>
      <c r="B7893" s="26">
        <v>2015</v>
      </c>
      <c r="C7893" s="24">
        <v>9</v>
      </c>
      <c r="D7893" s="24" t="s">
        <v>1886</v>
      </c>
      <c r="E7893" s="26">
        <v>276</v>
      </c>
      <c r="F7893" s="24">
        <v>6522</v>
      </c>
      <c r="G7893" s="26" t="s">
        <v>9829</v>
      </c>
      <c r="H7893" s="24" t="s">
        <v>126</v>
      </c>
      <c r="I7893" s="24" t="s">
        <v>127</v>
      </c>
      <c r="J7893" s="27" t="s">
        <v>1</v>
      </c>
      <c r="K7893" s="28">
        <v>26.08</v>
      </c>
      <c r="L7893" s="28">
        <v>26.08</v>
      </c>
    </row>
    <row r="7894" spans="1:12" x14ac:dyDescent="0.25">
      <c r="A7894" s="24" t="s">
        <v>3305</v>
      </c>
      <c r="B7894" s="26">
        <v>2015</v>
      </c>
      <c r="C7894" s="24">
        <v>9</v>
      </c>
      <c r="D7894" s="24" t="s">
        <v>1886</v>
      </c>
      <c r="E7894" s="26">
        <v>276</v>
      </c>
      <c r="F7894" s="24">
        <v>1145</v>
      </c>
      <c r="G7894" s="26" t="s">
        <v>4452</v>
      </c>
      <c r="H7894" s="24" t="s">
        <v>184</v>
      </c>
      <c r="I7894" s="24" t="s">
        <v>185</v>
      </c>
      <c r="J7894" s="27" t="s">
        <v>1</v>
      </c>
      <c r="K7894" s="28">
        <v>13.04</v>
      </c>
      <c r="L7894" s="28">
        <v>13.04</v>
      </c>
    </row>
    <row r="7895" spans="1:12" x14ac:dyDescent="0.25">
      <c r="A7895" s="24" t="s">
        <v>3305</v>
      </c>
      <c r="B7895" s="26">
        <v>2015</v>
      </c>
      <c r="C7895" s="24">
        <v>9</v>
      </c>
      <c r="D7895" s="24" t="s">
        <v>1886</v>
      </c>
      <c r="E7895" s="26">
        <v>276</v>
      </c>
      <c r="F7895" s="24">
        <v>6523</v>
      </c>
      <c r="G7895" s="26" t="s">
        <v>9830</v>
      </c>
      <c r="H7895" s="24" t="s">
        <v>1516</v>
      </c>
      <c r="I7895" s="24" t="s">
        <v>1517</v>
      </c>
      <c r="J7895" s="27" t="s">
        <v>1</v>
      </c>
      <c r="K7895" s="28">
        <v>13.04</v>
      </c>
      <c r="L7895" s="28">
        <v>13.04</v>
      </c>
    </row>
    <row r="7896" spans="1:12" x14ac:dyDescent="0.25">
      <c r="A7896" s="24" t="s">
        <v>3305</v>
      </c>
      <c r="B7896" s="26">
        <v>2015</v>
      </c>
      <c r="C7896" s="24">
        <v>9</v>
      </c>
      <c r="D7896" s="24" t="s">
        <v>1886</v>
      </c>
      <c r="E7896" s="26">
        <v>276</v>
      </c>
      <c r="F7896" s="24">
        <v>4168</v>
      </c>
      <c r="G7896" s="26" t="s">
        <v>7475</v>
      </c>
      <c r="H7896" s="24" t="s">
        <v>126</v>
      </c>
      <c r="I7896" s="24" t="s">
        <v>127</v>
      </c>
      <c r="J7896" s="27" t="s">
        <v>1</v>
      </c>
      <c r="K7896" s="28">
        <v>13.04</v>
      </c>
      <c r="L7896" s="28">
        <v>13.04</v>
      </c>
    </row>
    <row r="7897" spans="1:12" x14ac:dyDescent="0.25">
      <c r="A7897" s="24" t="s">
        <v>3305</v>
      </c>
      <c r="B7897" s="26">
        <v>2015</v>
      </c>
      <c r="C7897" s="24">
        <v>9</v>
      </c>
      <c r="D7897" s="24" t="s">
        <v>1886</v>
      </c>
      <c r="E7897" s="26">
        <v>276</v>
      </c>
      <c r="F7897" s="24">
        <v>6524</v>
      </c>
      <c r="G7897" s="26" t="s">
        <v>9831</v>
      </c>
      <c r="H7897" s="24" t="s">
        <v>192</v>
      </c>
      <c r="I7897" s="24" t="s">
        <v>193</v>
      </c>
      <c r="J7897" s="27" t="s">
        <v>1</v>
      </c>
      <c r="K7897" s="28">
        <v>26.08</v>
      </c>
      <c r="L7897" s="28">
        <v>26.08</v>
      </c>
    </row>
    <row r="7898" spans="1:12" x14ac:dyDescent="0.25">
      <c r="A7898" s="24" t="s">
        <v>3305</v>
      </c>
      <c r="B7898" s="26">
        <v>2015</v>
      </c>
      <c r="C7898" s="24">
        <v>9</v>
      </c>
      <c r="D7898" s="24" t="s">
        <v>1886</v>
      </c>
      <c r="E7898" s="26">
        <v>276</v>
      </c>
      <c r="F7898" s="24">
        <v>1772</v>
      </c>
      <c r="G7898" s="26" t="s">
        <v>5079</v>
      </c>
      <c r="H7898" s="24" t="s">
        <v>94</v>
      </c>
      <c r="I7898" s="24" t="s">
        <v>95</v>
      </c>
      <c r="J7898" s="27" t="s">
        <v>1</v>
      </c>
      <c r="K7898" s="28">
        <v>13.04</v>
      </c>
      <c r="L7898" s="28">
        <v>13.04</v>
      </c>
    </row>
    <row r="7899" spans="1:12" x14ac:dyDescent="0.25">
      <c r="A7899" s="24" t="s">
        <v>3305</v>
      </c>
      <c r="B7899" s="26">
        <v>2015</v>
      </c>
      <c r="C7899" s="24">
        <v>9</v>
      </c>
      <c r="D7899" s="24" t="s">
        <v>1886</v>
      </c>
      <c r="E7899" s="26">
        <v>276</v>
      </c>
      <c r="F7899" s="24">
        <v>6525</v>
      </c>
      <c r="G7899" s="26" t="s">
        <v>9832</v>
      </c>
      <c r="H7899" s="24" t="s">
        <v>83</v>
      </c>
      <c r="I7899" s="24" t="s">
        <v>84</v>
      </c>
      <c r="J7899" s="27" t="s">
        <v>1</v>
      </c>
      <c r="K7899" s="28">
        <v>13.04</v>
      </c>
      <c r="L7899" s="28">
        <v>13.04</v>
      </c>
    </row>
    <row r="7900" spans="1:12" x14ac:dyDescent="0.25">
      <c r="A7900" s="24" t="s">
        <v>3305</v>
      </c>
      <c r="B7900" s="26">
        <v>2015</v>
      </c>
      <c r="C7900" s="24">
        <v>9</v>
      </c>
      <c r="D7900" s="24" t="s">
        <v>1886</v>
      </c>
      <c r="E7900" s="26">
        <v>276</v>
      </c>
      <c r="F7900" s="24">
        <v>4535</v>
      </c>
      <c r="G7900" s="26" t="s">
        <v>7842</v>
      </c>
      <c r="H7900" s="24" t="s">
        <v>65</v>
      </c>
      <c r="I7900" s="24" t="s">
        <v>66</v>
      </c>
      <c r="J7900" s="27" t="s">
        <v>1</v>
      </c>
      <c r="K7900" s="28">
        <v>26.08</v>
      </c>
      <c r="L7900" s="28">
        <v>26.08</v>
      </c>
    </row>
    <row r="7901" spans="1:12" x14ac:dyDescent="0.25">
      <c r="A7901" s="24" t="s">
        <v>3305</v>
      </c>
      <c r="B7901" s="26">
        <v>2015</v>
      </c>
      <c r="C7901" s="24">
        <v>9</v>
      </c>
      <c r="D7901" s="24" t="s">
        <v>1886</v>
      </c>
      <c r="E7901" s="26">
        <v>276</v>
      </c>
      <c r="F7901" s="24">
        <v>1977</v>
      </c>
      <c r="G7901" s="26" t="s">
        <v>5284</v>
      </c>
      <c r="H7901" s="24" t="s">
        <v>94</v>
      </c>
      <c r="I7901" s="24" t="s">
        <v>95</v>
      </c>
      <c r="J7901" s="27" t="s">
        <v>1</v>
      </c>
      <c r="K7901" s="28">
        <v>26.08</v>
      </c>
      <c r="L7901" s="28">
        <v>26.08</v>
      </c>
    </row>
    <row r="7902" spans="1:12" x14ac:dyDescent="0.25">
      <c r="A7902" s="24" t="s">
        <v>3305</v>
      </c>
      <c r="B7902" s="26">
        <v>2015</v>
      </c>
      <c r="C7902" s="24">
        <v>9</v>
      </c>
      <c r="D7902" s="24" t="s">
        <v>1886</v>
      </c>
      <c r="E7902" s="26">
        <v>276</v>
      </c>
      <c r="F7902" s="24">
        <v>6526</v>
      </c>
      <c r="G7902" s="26" t="s">
        <v>9833</v>
      </c>
      <c r="H7902" s="24" t="s">
        <v>1939</v>
      </c>
      <c r="I7902" s="24" t="s">
        <v>1940</v>
      </c>
      <c r="J7902" s="27" t="s">
        <v>1</v>
      </c>
      <c r="K7902" s="28">
        <v>13.04</v>
      </c>
      <c r="L7902" s="28">
        <v>13.04</v>
      </c>
    </row>
    <row r="7903" spans="1:12" x14ac:dyDescent="0.25">
      <c r="A7903" s="24" t="s">
        <v>3305</v>
      </c>
      <c r="B7903" s="26">
        <v>2015</v>
      </c>
      <c r="C7903" s="24">
        <v>9</v>
      </c>
      <c r="D7903" s="24" t="s">
        <v>1886</v>
      </c>
      <c r="E7903" s="26">
        <v>276</v>
      </c>
      <c r="F7903" s="24">
        <v>6527</v>
      </c>
      <c r="G7903" s="26" t="s">
        <v>9834</v>
      </c>
      <c r="H7903" s="24" t="s">
        <v>1464</v>
      </c>
      <c r="I7903" s="24" t="s">
        <v>1465</v>
      </c>
      <c r="J7903" s="27" t="s">
        <v>1</v>
      </c>
      <c r="K7903" s="28">
        <v>13.04</v>
      </c>
      <c r="L7903" s="28">
        <v>13.04</v>
      </c>
    </row>
    <row r="7904" spans="1:12" x14ac:dyDescent="0.25">
      <c r="A7904" s="24" t="s">
        <v>3305</v>
      </c>
      <c r="B7904" s="26">
        <v>2015</v>
      </c>
      <c r="C7904" s="24">
        <v>9</v>
      </c>
      <c r="D7904" s="24" t="s">
        <v>1886</v>
      </c>
      <c r="E7904" s="26">
        <v>276</v>
      </c>
      <c r="F7904" s="24">
        <v>6528</v>
      </c>
      <c r="G7904" s="26" t="s">
        <v>9835</v>
      </c>
      <c r="H7904" s="24" t="s">
        <v>1336</v>
      </c>
      <c r="I7904" s="24" t="s">
        <v>1337</v>
      </c>
      <c r="J7904" s="27" t="s">
        <v>1</v>
      </c>
      <c r="K7904" s="28">
        <v>13.04</v>
      </c>
      <c r="L7904" s="28">
        <v>13.04</v>
      </c>
    </row>
    <row r="7905" spans="1:12" x14ac:dyDescent="0.25">
      <c r="A7905" s="24" t="s">
        <v>3305</v>
      </c>
      <c r="B7905" s="26">
        <v>2015</v>
      </c>
      <c r="C7905" s="24">
        <v>9</v>
      </c>
      <c r="D7905" s="24" t="s">
        <v>1886</v>
      </c>
      <c r="E7905" s="26">
        <v>276</v>
      </c>
      <c r="F7905" s="24">
        <v>6193</v>
      </c>
      <c r="G7905" s="26" t="s">
        <v>9500</v>
      </c>
      <c r="H7905" s="24" t="s">
        <v>1516</v>
      </c>
      <c r="I7905" s="24" t="s">
        <v>1517</v>
      </c>
      <c r="J7905" s="27" t="s">
        <v>1</v>
      </c>
      <c r="K7905" s="28">
        <v>13.04</v>
      </c>
      <c r="L7905" s="28">
        <v>13.04</v>
      </c>
    </row>
    <row r="7906" spans="1:12" x14ac:dyDescent="0.25">
      <c r="A7906" s="24" t="s">
        <v>3305</v>
      </c>
      <c r="B7906" s="26">
        <v>2015</v>
      </c>
      <c r="C7906" s="24">
        <v>9</v>
      </c>
      <c r="D7906" s="24" t="s">
        <v>1886</v>
      </c>
      <c r="E7906" s="26">
        <v>276</v>
      </c>
      <c r="F7906" s="24">
        <v>3919</v>
      </c>
      <c r="G7906" s="26" t="s">
        <v>7226</v>
      </c>
      <c r="H7906" s="24" t="s">
        <v>1472</v>
      </c>
      <c r="I7906" s="24" t="s">
        <v>1473</v>
      </c>
      <c r="J7906" s="27" t="s">
        <v>1</v>
      </c>
      <c r="K7906" s="28">
        <v>26.08</v>
      </c>
      <c r="L7906" s="28">
        <v>26.08</v>
      </c>
    </row>
    <row r="7907" spans="1:12" x14ac:dyDescent="0.25">
      <c r="A7907" s="24" t="s">
        <v>3305</v>
      </c>
      <c r="B7907" s="26">
        <v>2015</v>
      </c>
      <c r="C7907" s="24">
        <v>9</v>
      </c>
      <c r="D7907" s="24" t="s">
        <v>1886</v>
      </c>
      <c r="E7907" s="26">
        <v>276</v>
      </c>
      <c r="F7907" s="24">
        <v>6529</v>
      </c>
      <c r="G7907" s="26" t="s">
        <v>9836</v>
      </c>
      <c r="H7907" s="24" t="s">
        <v>1520</v>
      </c>
      <c r="I7907" s="24" t="s">
        <v>1521</v>
      </c>
      <c r="J7907" s="27" t="s">
        <v>1</v>
      </c>
      <c r="K7907" s="28">
        <v>39.119999999999997</v>
      </c>
      <c r="L7907" s="28">
        <v>39.119999999999997</v>
      </c>
    </row>
    <row r="7908" spans="1:12" x14ac:dyDescent="0.25">
      <c r="A7908" s="24" t="s">
        <v>3305</v>
      </c>
      <c r="B7908" s="26">
        <v>2015</v>
      </c>
      <c r="C7908" s="24">
        <v>9</v>
      </c>
      <c r="D7908" s="24" t="s">
        <v>1886</v>
      </c>
      <c r="E7908" s="26">
        <v>276</v>
      </c>
      <c r="F7908" s="24">
        <v>6530</v>
      </c>
      <c r="G7908" s="26" t="s">
        <v>9837</v>
      </c>
      <c r="H7908" s="24" t="s">
        <v>1536</v>
      </c>
      <c r="I7908" s="24" t="s">
        <v>1537</v>
      </c>
      <c r="J7908" s="27" t="s">
        <v>1</v>
      </c>
      <c r="K7908" s="28">
        <v>39.119999999999997</v>
      </c>
      <c r="L7908" s="28">
        <v>39.119999999999997</v>
      </c>
    </row>
    <row r="7909" spans="1:12" x14ac:dyDescent="0.25">
      <c r="A7909" s="24" t="s">
        <v>3305</v>
      </c>
      <c r="B7909" s="26">
        <v>2015</v>
      </c>
      <c r="C7909" s="24">
        <v>9</v>
      </c>
      <c r="D7909" s="24" t="s">
        <v>1886</v>
      </c>
      <c r="E7909" s="26">
        <v>276</v>
      </c>
      <c r="F7909" s="24">
        <v>6531</v>
      </c>
      <c r="G7909" s="26" t="s">
        <v>9838</v>
      </c>
      <c r="H7909" s="24" t="s">
        <v>510</v>
      </c>
      <c r="I7909" s="24" t="s">
        <v>511</v>
      </c>
      <c r="J7909" s="27" t="s">
        <v>1</v>
      </c>
      <c r="K7909" s="28">
        <v>52.16</v>
      </c>
      <c r="L7909" s="28">
        <v>0</v>
      </c>
    </row>
    <row r="7910" spans="1:12" x14ac:dyDescent="0.25">
      <c r="A7910" s="24" t="s">
        <v>3305</v>
      </c>
      <c r="B7910" s="26">
        <v>2015</v>
      </c>
      <c r="C7910" s="24">
        <v>9</v>
      </c>
      <c r="D7910" s="24" t="s">
        <v>1886</v>
      </c>
      <c r="E7910" s="26">
        <v>276</v>
      </c>
      <c r="F7910" s="24">
        <v>6532</v>
      </c>
      <c r="G7910" s="26" t="s">
        <v>9839</v>
      </c>
      <c r="H7910" s="24" t="s">
        <v>1464</v>
      </c>
      <c r="I7910" s="24" t="s">
        <v>1465</v>
      </c>
      <c r="J7910" s="27" t="s">
        <v>1</v>
      </c>
      <c r="K7910" s="28">
        <v>26.08</v>
      </c>
      <c r="L7910" s="28">
        <v>26.08</v>
      </c>
    </row>
    <row r="7911" spans="1:12" x14ac:dyDescent="0.25">
      <c r="A7911" s="24" t="s">
        <v>3305</v>
      </c>
      <c r="B7911" s="26">
        <v>2015</v>
      </c>
      <c r="C7911" s="24">
        <v>9</v>
      </c>
      <c r="D7911" s="24" t="s">
        <v>1886</v>
      </c>
      <c r="E7911" s="26">
        <v>276</v>
      </c>
      <c r="F7911" s="24">
        <v>6533</v>
      </c>
      <c r="G7911" s="26" t="s">
        <v>9840</v>
      </c>
      <c r="H7911" s="24" t="s">
        <v>1336</v>
      </c>
      <c r="I7911" s="24" t="s">
        <v>1337</v>
      </c>
      <c r="J7911" s="27" t="s">
        <v>1</v>
      </c>
      <c r="K7911" s="28">
        <v>26.08</v>
      </c>
      <c r="L7911" s="28">
        <v>26.08</v>
      </c>
    </row>
    <row r="7912" spans="1:12" x14ac:dyDescent="0.25">
      <c r="A7912" s="24" t="s">
        <v>3305</v>
      </c>
      <c r="B7912" s="26">
        <v>2015</v>
      </c>
      <c r="C7912" s="24">
        <v>9</v>
      </c>
      <c r="D7912" s="24" t="s">
        <v>1886</v>
      </c>
      <c r="E7912" s="26">
        <v>276</v>
      </c>
      <c r="F7912" s="24">
        <v>6534</v>
      </c>
      <c r="G7912" s="26" t="s">
        <v>9841</v>
      </c>
      <c r="H7912" s="24" t="s">
        <v>546</v>
      </c>
      <c r="I7912" s="24" t="s">
        <v>547</v>
      </c>
      <c r="J7912" s="27" t="s">
        <v>1</v>
      </c>
      <c r="K7912" s="28">
        <v>65.2</v>
      </c>
      <c r="L7912" s="28">
        <v>0</v>
      </c>
    </row>
    <row r="7913" spans="1:12" x14ac:dyDescent="0.25">
      <c r="A7913" s="24" t="s">
        <v>3305</v>
      </c>
      <c r="B7913" s="26">
        <v>2015</v>
      </c>
      <c r="C7913" s="24">
        <v>9</v>
      </c>
      <c r="D7913" s="24" t="s">
        <v>1886</v>
      </c>
      <c r="E7913" s="26">
        <v>276</v>
      </c>
      <c r="F7913" s="24">
        <v>4171</v>
      </c>
      <c r="G7913" s="26" t="s">
        <v>7478</v>
      </c>
      <c r="H7913" s="24" t="s">
        <v>192</v>
      </c>
      <c r="I7913" s="24" t="s">
        <v>193</v>
      </c>
      <c r="J7913" s="27" t="s">
        <v>1</v>
      </c>
      <c r="K7913" s="28">
        <v>13.04</v>
      </c>
      <c r="L7913" s="28">
        <v>0</v>
      </c>
    </row>
    <row r="7914" spans="1:12" x14ac:dyDescent="0.25">
      <c r="A7914" s="24" t="s">
        <v>3305</v>
      </c>
      <c r="B7914" s="26">
        <v>2015</v>
      </c>
      <c r="C7914" s="24">
        <v>9</v>
      </c>
      <c r="D7914" s="24" t="s">
        <v>1886</v>
      </c>
      <c r="E7914" s="26">
        <v>276</v>
      </c>
      <c r="F7914" s="24">
        <v>6535</v>
      </c>
      <c r="G7914" s="26" t="s">
        <v>9842</v>
      </c>
      <c r="H7914" s="24" t="s">
        <v>79</v>
      </c>
      <c r="I7914" s="24" t="s">
        <v>80</v>
      </c>
      <c r="J7914" s="27" t="s">
        <v>1</v>
      </c>
      <c r="K7914" s="28">
        <v>13.04</v>
      </c>
      <c r="L7914" s="28">
        <v>13.04</v>
      </c>
    </row>
    <row r="7915" spans="1:12" x14ac:dyDescent="0.25">
      <c r="A7915" s="24" t="s">
        <v>3305</v>
      </c>
      <c r="B7915" s="26">
        <v>2015</v>
      </c>
      <c r="C7915" s="24">
        <v>9</v>
      </c>
      <c r="D7915" s="24" t="s">
        <v>1886</v>
      </c>
      <c r="E7915" s="26">
        <v>276</v>
      </c>
      <c r="F7915" s="24">
        <v>3865</v>
      </c>
      <c r="G7915" s="26" t="s">
        <v>7172</v>
      </c>
      <c r="H7915" s="24" t="s">
        <v>118</v>
      </c>
      <c r="I7915" s="24" t="s">
        <v>119</v>
      </c>
      <c r="J7915" s="27" t="s">
        <v>1</v>
      </c>
      <c r="K7915" s="28">
        <v>13.04</v>
      </c>
      <c r="L7915" s="28">
        <v>13.04</v>
      </c>
    </row>
    <row r="7916" spans="1:12" x14ac:dyDescent="0.25">
      <c r="A7916" s="24" t="s">
        <v>3305</v>
      </c>
      <c r="B7916" s="26">
        <v>2015</v>
      </c>
      <c r="C7916" s="24">
        <v>9</v>
      </c>
      <c r="D7916" s="24" t="s">
        <v>1886</v>
      </c>
      <c r="E7916" s="26">
        <v>276</v>
      </c>
      <c r="F7916" s="24">
        <v>6536</v>
      </c>
      <c r="G7916" s="26" t="s">
        <v>9843</v>
      </c>
      <c r="H7916" s="24" t="s">
        <v>1336</v>
      </c>
      <c r="I7916" s="24" t="s">
        <v>1337</v>
      </c>
      <c r="J7916" s="27" t="s">
        <v>1</v>
      </c>
      <c r="K7916" s="28">
        <v>26.08</v>
      </c>
      <c r="L7916" s="28">
        <v>26.08</v>
      </c>
    </row>
    <row r="7917" spans="1:12" x14ac:dyDescent="0.25">
      <c r="A7917" s="24" t="s">
        <v>3305</v>
      </c>
      <c r="B7917" s="26">
        <v>2015</v>
      </c>
      <c r="C7917" s="24">
        <v>9</v>
      </c>
      <c r="D7917" s="24" t="s">
        <v>1886</v>
      </c>
      <c r="E7917" s="26">
        <v>276</v>
      </c>
      <c r="F7917" s="24">
        <v>6537</v>
      </c>
      <c r="G7917" s="26" t="s">
        <v>9844</v>
      </c>
      <c r="H7917" s="24" t="s">
        <v>392</v>
      </c>
      <c r="I7917" s="24" t="s">
        <v>393</v>
      </c>
      <c r="J7917" s="27" t="s">
        <v>1</v>
      </c>
      <c r="K7917" s="28">
        <v>39.119999999999997</v>
      </c>
      <c r="L7917" s="28">
        <v>39.119999999999997</v>
      </c>
    </row>
    <row r="7918" spans="1:12" x14ac:dyDescent="0.25">
      <c r="A7918" s="24" t="s">
        <v>3305</v>
      </c>
      <c r="B7918" s="26">
        <v>2015</v>
      </c>
      <c r="C7918" s="24">
        <v>9</v>
      </c>
      <c r="D7918" s="24" t="s">
        <v>1886</v>
      </c>
      <c r="E7918" s="26">
        <v>276</v>
      </c>
      <c r="F7918" s="24">
        <v>6538</v>
      </c>
      <c r="G7918" s="26" t="s">
        <v>9845</v>
      </c>
      <c r="H7918" s="24" t="s">
        <v>1044</v>
      </c>
      <c r="I7918" s="24" t="s">
        <v>1045</v>
      </c>
      <c r="J7918" s="27" t="s">
        <v>1</v>
      </c>
      <c r="K7918" s="28">
        <v>13.04</v>
      </c>
      <c r="L7918" s="28">
        <v>13.04</v>
      </c>
    </row>
    <row r="7919" spans="1:12" x14ac:dyDescent="0.25">
      <c r="A7919" s="24" t="s">
        <v>3305</v>
      </c>
      <c r="B7919" s="26">
        <v>2015</v>
      </c>
      <c r="C7919" s="24">
        <v>9</v>
      </c>
      <c r="D7919" s="24" t="s">
        <v>1886</v>
      </c>
      <c r="E7919" s="26">
        <v>276</v>
      </c>
      <c r="F7919" s="24">
        <v>4172</v>
      </c>
      <c r="G7919" s="26" t="s">
        <v>7479</v>
      </c>
      <c r="H7919" s="24" t="s">
        <v>184</v>
      </c>
      <c r="I7919" s="24" t="s">
        <v>185</v>
      </c>
      <c r="J7919" s="27" t="s">
        <v>1</v>
      </c>
      <c r="K7919" s="28">
        <v>26.08</v>
      </c>
      <c r="L7919" s="28">
        <v>26.08</v>
      </c>
    </row>
    <row r="7920" spans="1:12" x14ac:dyDescent="0.25">
      <c r="A7920" s="24" t="s">
        <v>3305</v>
      </c>
      <c r="B7920" s="26">
        <v>2015</v>
      </c>
      <c r="C7920" s="24">
        <v>9</v>
      </c>
      <c r="D7920" s="24" t="s">
        <v>1886</v>
      </c>
      <c r="E7920" s="26">
        <v>276</v>
      </c>
      <c r="F7920" s="24">
        <v>6539</v>
      </c>
      <c r="G7920" s="26" t="s">
        <v>9846</v>
      </c>
      <c r="H7920" s="24" t="s">
        <v>338</v>
      </c>
      <c r="I7920" s="24" t="s">
        <v>339</v>
      </c>
      <c r="J7920" s="27" t="s">
        <v>1</v>
      </c>
      <c r="K7920" s="28">
        <v>13.04</v>
      </c>
      <c r="L7920" s="28">
        <v>0</v>
      </c>
    </row>
    <row r="7921" spans="1:12" x14ac:dyDescent="0.25">
      <c r="A7921" s="24" t="s">
        <v>3305</v>
      </c>
      <c r="B7921" s="26">
        <v>2015</v>
      </c>
      <c r="C7921" s="24">
        <v>9</v>
      </c>
      <c r="D7921" s="24" t="s">
        <v>1886</v>
      </c>
      <c r="E7921" s="26">
        <v>276</v>
      </c>
      <c r="F7921" s="24">
        <v>6540</v>
      </c>
      <c r="G7921" s="26" t="s">
        <v>9847</v>
      </c>
      <c r="H7921" s="24" t="s">
        <v>1336</v>
      </c>
      <c r="I7921" s="24" t="s">
        <v>1337</v>
      </c>
      <c r="J7921" s="27" t="s">
        <v>1</v>
      </c>
      <c r="K7921" s="28">
        <v>26.08</v>
      </c>
      <c r="L7921" s="28">
        <v>26.08</v>
      </c>
    </row>
    <row r="7922" spans="1:12" x14ac:dyDescent="0.25">
      <c r="A7922" s="24" t="s">
        <v>3305</v>
      </c>
      <c r="B7922" s="26">
        <v>2015</v>
      </c>
      <c r="C7922" s="24">
        <v>9</v>
      </c>
      <c r="D7922" s="24" t="s">
        <v>1886</v>
      </c>
      <c r="E7922" s="26">
        <v>276</v>
      </c>
      <c r="F7922" s="24">
        <v>6541</v>
      </c>
      <c r="G7922" s="26" t="s">
        <v>9848</v>
      </c>
      <c r="H7922" s="24" t="s">
        <v>1933</v>
      </c>
      <c r="I7922" s="24" t="s">
        <v>1934</v>
      </c>
      <c r="J7922" s="27" t="s">
        <v>1</v>
      </c>
      <c r="K7922" s="28">
        <v>26.08</v>
      </c>
      <c r="L7922" s="28">
        <v>0</v>
      </c>
    </row>
    <row r="7923" spans="1:12" x14ac:dyDescent="0.25">
      <c r="A7923" s="24" t="s">
        <v>3305</v>
      </c>
      <c r="B7923" s="26">
        <v>2015</v>
      </c>
      <c r="C7923" s="24">
        <v>9</v>
      </c>
      <c r="D7923" s="24" t="s">
        <v>1886</v>
      </c>
      <c r="E7923" s="26">
        <v>276</v>
      </c>
      <c r="F7923" s="24">
        <v>6542</v>
      </c>
      <c r="G7923" s="26" t="s">
        <v>9849</v>
      </c>
      <c r="H7923" s="24" t="s">
        <v>1336</v>
      </c>
      <c r="I7923" s="24" t="s">
        <v>1337</v>
      </c>
      <c r="J7923" s="27" t="s">
        <v>1</v>
      </c>
      <c r="K7923" s="28">
        <v>13.04</v>
      </c>
      <c r="L7923" s="28">
        <v>13.04</v>
      </c>
    </row>
    <row r="7924" spans="1:12" x14ac:dyDescent="0.25">
      <c r="A7924" s="24" t="s">
        <v>3305</v>
      </c>
      <c r="B7924" s="26">
        <v>2015</v>
      </c>
      <c r="C7924" s="24">
        <v>9</v>
      </c>
      <c r="D7924" s="24" t="s">
        <v>1886</v>
      </c>
      <c r="E7924" s="26">
        <v>276</v>
      </c>
      <c r="F7924" s="24">
        <v>6543</v>
      </c>
      <c r="G7924" s="26" t="s">
        <v>9850</v>
      </c>
      <c r="H7924" s="24" t="s">
        <v>1516</v>
      </c>
      <c r="I7924" s="24" t="s">
        <v>1517</v>
      </c>
      <c r="J7924" s="27" t="s">
        <v>1</v>
      </c>
      <c r="K7924" s="28">
        <v>26.08</v>
      </c>
      <c r="L7924" s="28">
        <v>0</v>
      </c>
    </row>
    <row r="7925" spans="1:12" x14ac:dyDescent="0.25">
      <c r="A7925" s="24" t="s">
        <v>3305</v>
      </c>
      <c r="B7925" s="26">
        <v>2015</v>
      </c>
      <c r="C7925" s="24">
        <v>9</v>
      </c>
      <c r="D7925" s="24" t="s">
        <v>1886</v>
      </c>
      <c r="E7925" s="26">
        <v>276</v>
      </c>
      <c r="F7925" s="24">
        <v>4174</v>
      </c>
      <c r="G7925" s="26" t="s">
        <v>7481</v>
      </c>
      <c r="H7925" s="24" t="s">
        <v>126</v>
      </c>
      <c r="I7925" s="24" t="s">
        <v>127</v>
      </c>
      <c r="J7925" s="27" t="s">
        <v>1</v>
      </c>
      <c r="K7925" s="28">
        <v>26.08</v>
      </c>
      <c r="L7925" s="28">
        <v>26.08</v>
      </c>
    </row>
    <row r="7926" spans="1:12" x14ac:dyDescent="0.25">
      <c r="A7926" s="24" t="s">
        <v>3305</v>
      </c>
      <c r="B7926" s="26">
        <v>2015</v>
      </c>
      <c r="C7926" s="24">
        <v>9</v>
      </c>
      <c r="D7926" s="24" t="s">
        <v>1886</v>
      </c>
      <c r="E7926" s="26">
        <v>276</v>
      </c>
      <c r="F7926" s="24">
        <v>6544</v>
      </c>
      <c r="G7926" s="26" t="s">
        <v>9851</v>
      </c>
      <c r="H7926" s="24" t="s">
        <v>992</v>
      </c>
      <c r="I7926" s="24" t="s">
        <v>993</v>
      </c>
      <c r="J7926" s="27" t="s">
        <v>1</v>
      </c>
      <c r="K7926" s="28">
        <v>13.04</v>
      </c>
      <c r="L7926" s="28">
        <v>13.04</v>
      </c>
    </row>
    <row r="7927" spans="1:12" x14ac:dyDescent="0.25">
      <c r="A7927" s="24" t="s">
        <v>3305</v>
      </c>
      <c r="B7927" s="26">
        <v>2015</v>
      </c>
      <c r="C7927" s="24">
        <v>9</v>
      </c>
      <c r="D7927" s="24" t="s">
        <v>1886</v>
      </c>
      <c r="E7927" s="26">
        <v>276</v>
      </c>
      <c r="F7927" s="24">
        <v>6545</v>
      </c>
      <c r="G7927" s="26" t="s">
        <v>9852</v>
      </c>
      <c r="H7927" s="24" t="s">
        <v>1044</v>
      </c>
      <c r="I7927" s="24" t="s">
        <v>1045</v>
      </c>
      <c r="J7927" s="27" t="s">
        <v>1</v>
      </c>
      <c r="K7927" s="28">
        <v>52.16</v>
      </c>
      <c r="L7927" s="28">
        <v>0</v>
      </c>
    </row>
    <row r="7928" spans="1:12" x14ac:dyDescent="0.25">
      <c r="A7928" s="24" t="s">
        <v>3305</v>
      </c>
      <c r="B7928" s="26">
        <v>2015</v>
      </c>
      <c r="C7928" s="24">
        <v>9</v>
      </c>
      <c r="D7928" s="24" t="s">
        <v>1886</v>
      </c>
      <c r="E7928" s="26">
        <v>276</v>
      </c>
      <c r="F7928" s="24">
        <v>6546</v>
      </c>
      <c r="G7928" s="26" t="s">
        <v>9853</v>
      </c>
      <c r="H7928" s="24" t="s">
        <v>1336</v>
      </c>
      <c r="I7928" s="24" t="s">
        <v>1337</v>
      </c>
      <c r="J7928" s="27" t="s">
        <v>1</v>
      </c>
      <c r="K7928" s="28">
        <v>26.08</v>
      </c>
      <c r="L7928" s="28">
        <v>26.08</v>
      </c>
    </row>
    <row r="7929" spans="1:12" x14ac:dyDescent="0.25">
      <c r="A7929" s="24" t="s">
        <v>3305</v>
      </c>
      <c r="B7929" s="26">
        <v>2015</v>
      </c>
      <c r="C7929" s="24">
        <v>9</v>
      </c>
      <c r="D7929" s="24" t="s">
        <v>1886</v>
      </c>
      <c r="E7929" s="26">
        <v>276</v>
      </c>
      <c r="F7929" s="24">
        <v>4175</v>
      </c>
      <c r="G7929" s="26" t="s">
        <v>7482</v>
      </c>
      <c r="H7929" s="24" t="s">
        <v>1436</v>
      </c>
      <c r="I7929" s="24" t="s">
        <v>1437</v>
      </c>
      <c r="J7929" s="27" t="s">
        <v>1</v>
      </c>
      <c r="K7929" s="28">
        <v>26.08</v>
      </c>
      <c r="L7929" s="28">
        <v>0</v>
      </c>
    </row>
    <row r="7930" spans="1:12" x14ac:dyDescent="0.25">
      <c r="A7930" s="24" t="s">
        <v>3305</v>
      </c>
      <c r="B7930" s="26">
        <v>2015</v>
      </c>
      <c r="C7930" s="24">
        <v>9</v>
      </c>
      <c r="D7930" s="24" t="s">
        <v>1886</v>
      </c>
      <c r="E7930" s="26">
        <v>277</v>
      </c>
      <c r="F7930" s="24">
        <v>6511</v>
      </c>
      <c r="G7930" s="26" t="s">
        <v>9818</v>
      </c>
      <c r="H7930" s="24" t="s">
        <v>1230</v>
      </c>
      <c r="I7930" s="24" t="s">
        <v>1231</v>
      </c>
      <c r="J7930" s="27" t="s">
        <v>1</v>
      </c>
      <c r="K7930" s="28">
        <v>13.04</v>
      </c>
      <c r="L7930" s="28">
        <v>13.04</v>
      </c>
    </row>
    <row r="7931" spans="1:12" x14ac:dyDescent="0.25">
      <c r="A7931" s="24" t="s">
        <v>3305</v>
      </c>
      <c r="B7931" s="26">
        <v>2015</v>
      </c>
      <c r="C7931" s="24">
        <v>9</v>
      </c>
      <c r="D7931" s="24" t="s">
        <v>1886</v>
      </c>
      <c r="E7931" s="26">
        <v>277</v>
      </c>
      <c r="F7931" s="24">
        <v>1093</v>
      </c>
      <c r="G7931" s="26" t="s">
        <v>4400</v>
      </c>
      <c r="H7931" s="24" t="s">
        <v>77</v>
      </c>
      <c r="I7931" s="24" t="s">
        <v>78</v>
      </c>
      <c r="J7931" s="27" t="s">
        <v>1</v>
      </c>
      <c r="K7931" s="28">
        <v>26.08</v>
      </c>
      <c r="L7931" s="28">
        <v>26.08</v>
      </c>
    </row>
    <row r="7932" spans="1:12" x14ac:dyDescent="0.25">
      <c r="A7932" s="24" t="s">
        <v>3305</v>
      </c>
      <c r="B7932" s="26">
        <v>2015</v>
      </c>
      <c r="C7932" s="24">
        <v>9</v>
      </c>
      <c r="D7932" s="24" t="s">
        <v>1886</v>
      </c>
      <c r="E7932" s="26">
        <v>277</v>
      </c>
      <c r="F7932" s="24">
        <v>6547</v>
      </c>
      <c r="G7932" s="26" t="s">
        <v>9854</v>
      </c>
      <c r="H7932" s="24" t="s">
        <v>1941</v>
      </c>
      <c r="I7932" s="24" t="s">
        <v>1942</v>
      </c>
      <c r="J7932" s="27" t="s">
        <v>1</v>
      </c>
      <c r="K7932" s="28">
        <v>13.04</v>
      </c>
      <c r="L7932" s="28">
        <v>13.04</v>
      </c>
    </row>
    <row r="7933" spans="1:12" x14ac:dyDescent="0.25">
      <c r="A7933" s="24" t="s">
        <v>3305</v>
      </c>
      <c r="B7933" s="26">
        <v>2015</v>
      </c>
      <c r="C7933" s="24">
        <v>9</v>
      </c>
      <c r="D7933" s="24" t="s">
        <v>1886</v>
      </c>
      <c r="E7933" s="26">
        <v>277</v>
      </c>
      <c r="F7933" s="24">
        <v>4163</v>
      </c>
      <c r="G7933" s="26" t="s">
        <v>7470</v>
      </c>
      <c r="H7933" s="24" t="s">
        <v>126</v>
      </c>
      <c r="I7933" s="24" t="s">
        <v>127</v>
      </c>
      <c r="J7933" s="27" t="s">
        <v>1</v>
      </c>
      <c r="K7933" s="28">
        <v>26.08</v>
      </c>
      <c r="L7933" s="28">
        <v>26.08</v>
      </c>
    </row>
    <row r="7934" spans="1:12" x14ac:dyDescent="0.25">
      <c r="A7934" s="24" t="s">
        <v>3305</v>
      </c>
      <c r="B7934" s="26">
        <v>2015</v>
      </c>
      <c r="C7934" s="24">
        <v>9</v>
      </c>
      <c r="D7934" s="24" t="s">
        <v>1886</v>
      </c>
      <c r="E7934" s="26">
        <v>277</v>
      </c>
      <c r="F7934" s="24">
        <v>6187</v>
      </c>
      <c r="G7934" s="26" t="s">
        <v>9494</v>
      </c>
      <c r="H7934" s="24" t="s">
        <v>67</v>
      </c>
      <c r="I7934" s="24" t="s">
        <v>68</v>
      </c>
      <c r="J7934" s="27" t="s">
        <v>1</v>
      </c>
      <c r="K7934" s="28">
        <v>52.16</v>
      </c>
      <c r="L7934" s="28">
        <v>52.16</v>
      </c>
    </row>
    <row r="7935" spans="1:12" x14ac:dyDescent="0.25">
      <c r="A7935" s="24" t="s">
        <v>3305</v>
      </c>
      <c r="B7935" s="26">
        <v>2015</v>
      </c>
      <c r="C7935" s="24">
        <v>9</v>
      </c>
      <c r="D7935" s="24" t="s">
        <v>1886</v>
      </c>
      <c r="E7935" s="26">
        <v>277</v>
      </c>
      <c r="F7935" s="24">
        <v>6548</v>
      </c>
      <c r="G7935" s="26" t="s">
        <v>9855</v>
      </c>
      <c r="H7935" s="24" t="s">
        <v>214</v>
      </c>
      <c r="I7935" s="24" t="s">
        <v>215</v>
      </c>
      <c r="J7935" s="27" t="s">
        <v>1</v>
      </c>
      <c r="K7935" s="28">
        <v>26.08</v>
      </c>
      <c r="L7935" s="28">
        <v>26.08</v>
      </c>
    </row>
    <row r="7936" spans="1:12" x14ac:dyDescent="0.25">
      <c r="A7936" s="24" t="s">
        <v>3305</v>
      </c>
      <c r="B7936" s="26">
        <v>2015</v>
      </c>
      <c r="C7936" s="24">
        <v>9</v>
      </c>
      <c r="D7936" s="24" t="s">
        <v>1886</v>
      </c>
      <c r="E7936" s="26">
        <v>277</v>
      </c>
      <c r="F7936" s="24">
        <v>6516</v>
      </c>
      <c r="G7936" s="26" t="s">
        <v>9823</v>
      </c>
      <c r="H7936" s="24" t="s">
        <v>98</v>
      </c>
      <c r="I7936" s="24" t="s">
        <v>99</v>
      </c>
      <c r="J7936" s="27" t="s">
        <v>1</v>
      </c>
      <c r="K7936" s="28">
        <v>13.04</v>
      </c>
      <c r="L7936" s="28">
        <v>13.04</v>
      </c>
    </row>
    <row r="7937" spans="1:12" x14ac:dyDescent="0.25">
      <c r="A7937" s="24" t="s">
        <v>3305</v>
      </c>
      <c r="B7937" s="26">
        <v>2015</v>
      </c>
      <c r="C7937" s="24">
        <v>9</v>
      </c>
      <c r="D7937" s="24" t="s">
        <v>1886</v>
      </c>
      <c r="E7937" s="26">
        <v>277</v>
      </c>
      <c r="F7937" s="24">
        <v>4164</v>
      </c>
      <c r="G7937" s="26" t="s">
        <v>7471</v>
      </c>
      <c r="H7937" s="24" t="s">
        <v>1520</v>
      </c>
      <c r="I7937" s="24" t="s">
        <v>1521</v>
      </c>
      <c r="J7937" s="27" t="s">
        <v>1</v>
      </c>
      <c r="K7937" s="28">
        <v>13.04</v>
      </c>
      <c r="L7937" s="28">
        <v>13.04</v>
      </c>
    </row>
    <row r="7938" spans="1:12" x14ac:dyDescent="0.25">
      <c r="A7938" s="24" t="s">
        <v>3305</v>
      </c>
      <c r="B7938" s="26">
        <v>2015</v>
      </c>
      <c r="C7938" s="24">
        <v>9</v>
      </c>
      <c r="D7938" s="24" t="s">
        <v>1886</v>
      </c>
      <c r="E7938" s="26">
        <v>277</v>
      </c>
      <c r="F7938" s="24">
        <v>6549</v>
      </c>
      <c r="G7938" s="26" t="s">
        <v>9856</v>
      </c>
      <c r="H7938" s="24" t="s">
        <v>79</v>
      </c>
      <c r="I7938" s="24" t="s">
        <v>80</v>
      </c>
      <c r="J7938" s="27" t="s">
        <v>1</v>
      </c>
      <c r="K7938" s="28">
        <v>13.04</v>
      </c>
      <c r="L7938" s="28">
        <v>13.04</v>
      </c>
    </row>
    <row r="7939" spans="1:12" x14ac:dyDescent="0.25">
      <c r="A7939" s="24" t="s">
        <v>3305</v>
      </c>
      <c r="B7939" s="26">
        <v>2015</v>
      </c>
      <c r="C7939" s="24">
        <v>9</v>
      </c>
      <c r="D7939" s="24" t="s">
        <v>1886</v>
      </c>
      <c r="E7939" s="26">
        <v>277</v>
      </c>
      <c r="F7939" s="24">
        <v>6550</v>
      </c>
      <c r="G7939" s="26" t="s">
        <v>9857</v>
      </c>
      <c r="H7939" s="24" t="s">
        <v>1012</v>
      </c>
      <c r="I7939" s="24" t="s">
        <v>1013</v>
      </c>
      <c r="J7939" s="27" t="s">
        <v>1</v>
      </c>
      <c r="K7939" s="28">
        <v>13.04</v>
      </c>
      <c r="L7939" s="28">
        <v>13.04</v>
      </c>
    </row>
    <row r="7940" spans="1:12" x14ac:dyDescent="0.25">
      <c r="A7940" s="24" t="s">
        <v>3305</v>
      </c>
      <c r="B7940" s="26">
        <v>2015</v>
      </c>
      <c r="C7940" s="24">
        <v>9</v>
      </c>
      <c r="D7940" s="24" t="s">
        <v>1886</v>
      </c>
      <c r="E7940" s="26">
        <v>277</v>
      </c>
      <c r="F7940" s="24">
        <v>3722</v>
      </c>
      <c r="G7940" s="26" t="s">
        <v>7029</v>
      </c>
      <c r="H7940" s="24" t="s">
        <v>1937</v>
      </c>
      <c r="I7940" s="24" t="s">
        <v>1938</v>
      </c>
      <c r="J7940" s="27" t="s">
        <v>1</v>
      </c>
      <c r="K7940" s="28">
        <v>26.08</v>
      </c>
      <c r="L7940" s="28">
        <v>26.08</v>
      </c>
    </row>
    <row r="7941" spans="1:12" x14ac:dyDescent="0.25">
      <c r="A7941" s="24" t="s">
        <v>3305</v>
      </c>
      <c r="B7941" s="26">
        <v>2015</v>
      </c>
      <c r="C7941" s="24">
        <v>9</v>
      </c>
      <c r="D7941" s="24" t="s">
        <v>1886</v>
      </c>
      <c r="E7941" s="26">
        <v>277</v>
      </c>
      <c r="F7941" s="24">
        <v>6517</v>
      </c>
      <c r="G7941" s="26" t="s">
        <v>9824</v>
      </c>
      <c r="H7941" s="24" t="s">
        <v>184</v>
      </c>
      <c r="I7941" s="24" t="s">
        <v>185</v>
      </c>
      <c r="J7941" s="27" t="s">
        <v>1</v>
      </c>
      <c r="K7941" s="28">
        <v>39.119999999999997</v>
      </c>
      <c r="L7941" s="28">
        <v>39.119999999999997</v>
      </c>
    </row>
    <row r="7942" spans="1:12" x14ac:dyDescent="0.25">
      <c r="A7942" s="24" t="s">
        <v>3305</v>
      </c>
      <c r="B7942" s="26">
        <v>2015</v>
      </c>
      <c r="C7942" s="24">
        <v>9</v>
      </c>
      <c r="D7942" s="24" t="s">
        <v>1886</v>
      </c>
      <c r="E7942" s="26">
        <v>277</v>
      </c>
      <c r="F7942" s="24">
        <v>4165</v>
      </c>
      <c r="G7942" s="26" t="s">
        <v>7472</v>
      </c>
      <c r="H7942" s="24" t="s">
        <v>1943</v>
      </c>
      <c r="I7942" s="24" t="s">
        <v>1944</v>
      </c>
      <c r="J7942" s="27" t="s">
        <v>1</v>
      </c>
      <c r="K7942" s="28">
        <v>52.16</v>
      </c>
      <c r="L7942" s="28">
        <v>52.16</v>
      </c>
    </row>
    <row r="7943" spans="1:12" x14ac:dyDescent="0.25">
      <c r="A7943" s="24" t="s">
        <v>3305</v>
      </c>
      <c r="B7943" s="26">
        <v>2015</v>
      </c>
      <c r="C7943" s="24">
        <v>9</v>
      </c>
      <c r="D7943" s="24" t="s">
        <v>1886</v>
      </c>
      <c r="E7943" s="26">
        <v>277</v>
      </c>
      <c r="F7943" s="24">
        <v>6520</v>
      </c>
      <c r="G7943" s="26" t="s">
        <v>9827</v>
      </c>
      <c r="H7943" s="24" t="s">
        <v>640</v>
      </c>
      <c r="I7943" s="24" t="s">
        <v>641</v>
      </c>
      <c r="J7943" s="27" t="s">
        <v>1</v>
      </c>
      <c r="K7943" s="28">
        <v>52.16</v>
      </c>
      <c r="L7943" s="28">
        <v>52.16</v>
      </c>
    </row>
    <row r="7944" spans="1:12" x14ac:dyDescent="0.25">
      <c r="A7944" s="24" t="s">
        <v>3305</v>
      </c>
      <c r="B7944" s="26">
        <v>2015</v>
      </c>
      <c r="C7944" s="24">
        <v>9</v>
      </c>
      <c r="D7944" s="24" t="s">
        <v>1886</v>
      </c>
      <c r="E7944" s="26">
        <v>277</v>
      </c>
      <c r="F7944" s="24">
        <v>3729</v>
      </c>
      <c r="G7944" s="26" t="s">
        <v>7036</v>
      </c>
      <c r="H7944" s="24" t="s">
        <v>67</v>
      </c>
      <c r="I7944" s="24" t="s">
        <v>68</v>
      </c>
      <c r="J7944" s="27" t="s">
        <v>1</v>
      </c>
      <c r="K7944" s="28">
        <v>52.16</v>
      </c>
      <c r="L7944" s="28">
        <v>52.16</v>
      </c>
    </row>
    <row r="7945" spans="1:12" x14ac:dyDescent="0.25">
      <c r="A7945" s="24" t="s">
        <v>3305</v>
      </c>
      <c r="B7945" s="26">
        <v>2015</v>
      </c>
      <c r="C7945" s="24">
        <v>9</v>
      </c>
      <c r="D7945" s="24" t="s">
        <v>1886</v>
      </c>
      <c r="E7945" s="26">
        <v>277</v>
      </c>
      <c r="F7945" s="24">
        <v>6551</v>
      </c>
      <c r="G7945" s="26" t="s">
        <v>9858</v>
      </c>
      <c r="H7945" s="24" t="s">
        <v>1336</v>
      </c>
      <c r="I7945" s="24" t="s">
        <v>1337</v>
      </c>
      <c r="J7945" s="27" t="s">
        <v>1</v>
      </c>
      <c r="K7945" s="28">
        <v>13.04</v>
      </c>
      <c r="L7945" s="28">
        <v>13.04</v>
      </c>
    </row>
    <row r="7946" spans="1:12" x14ac:dyDescent="0.25">
      <c r="A7946" s="24" t="s">
        <v>3305</v>
      </c>
      <c r="B7946" s="26">
        <v>2015</v>
      </c>
      <c r="C7946" s="24">
        <v>9</v>
      </c>
      <c r="D7946" s="24" t="s">
        <v>1886</v>
      </c>
      <c r="E7946" s="26">
        <v>277</v>
      </c>
      <c r="F7946" s="24">
        <v>6552</v>
      </c>
      <c r="G7946" s="26" t="s">
        <v>9859</v>
      </c>
      <c r="H7946" s="24" t="s">
        <v>1945</v>
      </c>
      <c r="I7946" s="24" t="s">
        <v>1946</v>
      </c>
      <c r="J7946" s="27" t="s">
        <v>1</v>
      </c>
      <c r="K7946" s="28">
        <v>39.119999999999997</v>
      </c>
      <c r="L7946" s="28">
        <v>39.119999999999997</v>
      </c>
    </row>
    <row r="7947" spans="1:12" x14ac:dyDescent="0.25">
      <c r="A7947" s="24" t="s">
        <v>3305</v>
      </c>
      <c r="B7947" s="26">
        <v>2015</v>
      </c>
      <c r="C7947" s="24">
        <v>9</v>
      </c>
      <c r="D7947" s="24" t="s">
        <v>1886</v>
      </c>
      <c r="E7947" s="26">
        <v>277</v>
      </c>
      <c r="F7947" s="24">
        <v>6526</v>
      </c>
      <c r="G7947" s="26" t="s">
        <v>9833</v>
      </c>
      <c r="H7947" s="24" t="s">
        <v>1939</v>
      </c>
      <c r="I7947" s="24" t="s">
        <v>1940</v>
      </c>
      <c r="J7947" s="27" t="s">
        <v>1</v>
      </c>
      <c r="K7947" s="28">
        <v>39.119999999999997</v>
      </c>
      <c r="L7947" s="28">
        <v>39.119999999999997</v>
      </c>
    </row>
    <row r="7948" spans="1:12" x14ac:dyDescent="0.25">
      <c r="A7948" s="24" t="s">
        <v>3305</v>
      </c>
      <c r="B7948" s="26">
        <v>2015</v>
      </c>
      <c r="C7948" s="24">
        <v>9</v>
      </c>
      <c r="D7948" s="24" t="s">
        <v>1886</v>
      </c>
      <c r="E7948" s="26">
        <v>277</v>
      </c>
      <c r="F7948" s="24">
        <v>6531</v>
      </c>
      <c r="G7948" s="26" t="s">
        <v>9838</v>
      </c>
      <c r="H7948" s="24" t="s">
        <v>510</v>
      </c>
      <c r="I7948" s="24" t="s">
        <v>511</v>
      </c>
      <c r="J7948" s="27" t="s">
        <v>1</v>
      </c>
      <c r="K7948" s="28">
        <v>13.04</v>
      </c>
      <c r="L7948" s="28">
        <v>13.04</v>
      </c>
    </row>
    <row r="7949" spans="1:12" x14ac:dyDescent="0.25">
      <c r="A7949" s="24" t="s">
        <v>3305</v>
      </c>
      <c r="B7949" s="26">
        <v>2015</v>
      </c>
      <c r="C7949" s="24">
        <v>9</v>
      </c>
      <c r="D7949" s="24" t="s">
        <v>1886</v>
      </c>
      <c r="E7949" s="26">
        <v>277</v>
      </c>
      <c r="F7949" s="24">
        <v>6553</v>
      </c>
      <c r="G7949" s="26" t="s">
        <v>9860</v>
      </c>
      <c r="H7949" s="24" t="s">
        <v>1568</v>
      </c>
      <c r="I7949" s="24" t="s">
        <v>1569</v>
      </c>
      <c r="J7949" s="27" t="s">
        <v>1</v>
      </c>
      <c r="K7949" s="28">
        <v>13.04</v>
      </c>
      <c r="L7949" s="28">
        <v>13.04</v>
      </c>
    </row>
    <row r="7950" spans="1:12" x14ac:dyDescent="0.25">
      <c r="A7950" s="24" t="s">
        <v>3305</v>
      </c>
      <c r="B7950" s="26">
        <v>2015</v>
      </c>
      <c r="C7950" s="24">
        <v>9</v>
      </c>
      <c r="D7950" s="24" t="s">
        <v>1886</v>
      </c>
      <c r="E7950" s="26">
        <v>277</v>
      </c>
      <c r="F7950" s="24">
        <v>6535</v>
      </c>
      <c r="G7950" s="26" t="s">
        <v>9842</v>
      </c>
      <c r="H7950" s="24" t="s">
        <v>79</v>
      </c>
      <c r="I7950" s="24" t="s">
        <v>80</v>
      </c>
      <c r="J7950" s="27" t="s">
        <v>1</v>
      </c>
      <c r="K7950" s="28">
        <v>13.04</v>
      </c>
      <c r="L7950" s="28">
        <v>13.04</v>
      </c>
    </row>
    <row r="7951" spans="1:12" x14ac:dyDescent="0.25">
      <c r="A7951" s="24" t="s">
        <v>3305</v>
      </c>
      <c r="B7951" s="26">
        <v>2015</v>
      </c>
      <c r="C7951" s="24">
        <v>9</v>
      </c>
      <c r="D7951" s="24" t="s">
        <v>1886</v>
      </c>
      <c r="E7951" s="26">
        <v>277</v>
      </c>
      <c r="F7951" s="24">
        <v>4174</v>
      </c>
      <c r="G7951" s="26" t="s">
        <v>7481</v>
      </c>
      <c r="H7951" s="24" t="s">
        <v>518</v>
      </c>
      <c r="I7951" s="24" t="s">
        <v>519</v>
      </c>
      <c r="J7951" s="27" t="s">
        <v>1</v>
      </c>
      <c r="K7951" s="28">
        <v>26.08</v>
      </c>
      <c r="L7951" s="28">
        <v>26.08</v>
      </c>
    </row>
    <row r="7952" spans="1:12" x14ac:dyDescent="0.25">
      <c r="A7952" s="24" t="s">
        <v>3305</v>
      </c>
      <c r="B7952" s="26">
        <v>2015</v>
      </c>
      <c r="C7952" s="24">
        <v>9</v>
      </c>
      <c r="D7952" s="24" t="s">
        <v>15122</v>
      </c>
      <c r="E7952" s="26">
        <v>161</v>
      </c>
      <c r="F7952" s="24">
        <v>6554</v>
      </c>
      <c r="G7952" s="26" t="s">
        <v>9861</v>
      </c>
      <c r="H7952" s="24" t="s">
        <v>470</v>
      </c>
      <c r="I7952" s="24" t="s">
        <v>471</v>
      </c>
      <c r="J7952" s="27" t="s">
        <v>1</v>
      </c>
      <c r="K7952" s="28">
        <v>14.4</v>
      </c>
      <c r="L7952" s="28">
        <v>14.4</v>
      </c>
    </row>
    <row r="7953" spans="1:12" x14ac:dyDescent="0.25">
      <c r="A7953" s="24" t="s">
        <v>3305</v>
      </c>
      <c r="B7953" s="26">
        <v>2015</v>
      </c>
      <c r="C7953" s="24">
        <v>9</v>
      </c>
      <c r="D7953" s="24" t="s">
        <v>15122</v>
      </c>
      <c r="E7953" s="26">
        <v>162</v>
      </c>
      <c r="F7953" s="24">
        <v>2535</v>
      </c>
      <c r="G7953" s="26" t="s">
        <v>5842</v>
      </c>
      <c r="H7953" s="24" t="s">
        <v>67</v>
      </c>
      <c r="I7953" s="24" t="s">
        <v>68</v>
      </c>
      <c r="J7953" s="27" t="s">
        <v>1</v>
      </c>
      <c r="K7953" s="28">
        <v>38.5</v>
      </c>
      <c r="L7953" s="28">
        <v>0</v>
      </c>
    </row>
    <row r="7954" spans="1:12" x14ac:dyDescent="0.25">
      <c r="A7954" s="24" t="s">
        <v>3305</v>
      </c>
      <c r="B7954" s="26">
        <v>2015</v>
      </c>
      <c r="C7954" s="24">
        <v>9</v>
      </c>
      <c r="D7954" s="24" t="s">
        <v>15122</v>
      </c>
      <c r="E7954" s="26">
        <v>166</v>
      </c>
      <c r="F7954" s="24">
        <v>6555</v>
      </c>
      <c r="G7954" s="26" t="s">
        <v>9862</v>
      </c>
      <c r="H7954" s="24" t="s">
        <v>67</v>
      </c>
      <c r="I7954" s="24" t="s">
        <v>68</v>
      </c>
      <c r="J7954" s="27" t="s">
        <v>1</v>
      </c>
      <c r="K7954" s="28">
        <v>57.6</v>
      </c>
      <c r="L7954" s="28">
        <v>0</v>
      </c>
    </row>
    <row r="7955" spans="1:12" x14ac:dyDescent="0.25">
      <c r="A7955" s="24" t="s">
        <v>3305</v>
      </c>
      <c r="B7955" s="26">
        <v>2015</v>
      </c>
      <c r="C7955" s="24">
        <v>9</v>
      </c>
      <c r="D7955" s="24" t="s">
        <v>15122</v>
      </c>
      <c r="E7955" s="26">
        <v>169</v>
      </c>
      <c r="F7955" s="24">
        <v>6556</v>
      </c>
      <c r="G7955" s="26" t="s">
        <v>9863</v>
      </c>
      <c r="H7955" s="24" t="s">
        <v>77</v>
      </c>
      <c r="I7955" s="24" t="s">
        <v>78</v>
      </c>
      <c r="J7955" s="27" t="s">
        <v>1</v>
      </c>
      <c r="K7955" s="28">
        <v>6.14</v>
      </c>
      <c r="L7955" s="28">
        <v>0</v>
      </c>
    </row>
    <row r="7956" spans="1:12" x14ac:dyDescent="0.25">
      <c r="A7956" s="24" t="s">
        <v>3305</v>
      </c>
      <c r="B7956" s="26">
        <v>2015</v>
      </c>
      <c r="C7956" s="24">
        <v>9</v>
      </c>
      <c r="D7956" s="24" t="s">
        <v>15122</v>
      </c>
      <c r="E7956" s="26">
        <v>169</v>
      </c>
      <c r="F7956" s="24">
        <v>6557</v>
      </c>
      <c r="G7956" s="26" t="s">
        <v>9864</v>
      </c>
      <c r="H7956" s="24" t="s">
        <v>79</v>
      </c>
      <c r="I7956" s="24" t="s">
        <v>80</v>
      </c>
      <c r="J7956" s="27" t="s">
        <v>1</v>
      </c>
      <c r="K7956" s="28">
        <v>64.2</v>
      </c>
      <c r="L7956" s="28">
        <v>0</v>
      </c>
    </row>
    <row r="7957" spans="1:12" x14ac:dyDescent="0.25">
      <c r="A7957" s="24" t="s">
        <v>3305</v>
      </c>
      <c r="B7957" s="26">
        <v>2015</v>
      </c>
      <c r="C7957" s="24">
        <v>9</v>
      </c>
      <c r="D7957" s="24" t="s">
        <v>15122</v>
      </c>
      <c r="E7957" s="26">
        <v>169</v>
      </c>
      <c r="F7957" s="24">
        <v>3002</v>
      </c>
      <c r="G7957" s="26" t="s">
        <v>6309</v>
      </c>
      <c r="H7957" s="24" t="s">
        <v>77</v>
      </c>
      <c r="I7957" s="24" t="s">
        <v>78</v>
      </c>
      <c r="J7957" s="27" t="s">
        <v>1</v>
      </c>
      <c r="K7957" s="28">
        <v>107.76</v>
      </c>
      <c r="L7957" s="28">
        <v>0</v>
      </c>
    </row>
    <row r="7958" spans="1:12" x14ac:dyDescent="0.25">
      <c r="A7958" s="24" t="s">
        <v>3305</v>
      </c>
      <c r="B7958" s="26">
        <v>2015</v>
      </c>
      <c r="C7958" s="24">
        <v>9</v>
      </c>
      <c r="D7958" s="24" t="s">
        <v>15122</v>
      </c>
      <c r="E7958" s="26">
        <v>172</v>
      </c>
      <c r="F7958" s="24">
        <v>6558</v>
      </c>
      <c r="G7958" s="26" t="s">
        <v>9865</v>
      </c>
      <c r="H7958" s="24" t="s">
        <v>77</v>
      </c>
      <c r="I7958" s="24" t="s">
        <v>78</v>
      </c>
      <c r="J7958" s="27" t="s">
        <v>1</v>
      </c>
      <c r="K7958" s="28">
        <v>19.850000000000001</v>
      </c>
      <c r="L7958" s="28">
        <v>0</v>
      </c>
    </row>
    <row r="7959" spans="1:12" x14ac:dyDescent="0.25">
      <c r="A7959" s="24" t="s">
        <v>3305</v>
      </c>
      <c r="B7959" s="26">
        <v>2015</v>
      </c>
      <c r="C7959" s="24">
        <v>9</v>
      </c>
      <c r="D7959" s="24" t="s">
        <v>15122</v>
      </c>
      <c r="E7959" s="26">
        <v>192</v>
      </c>
      <c r="F7959" s="24">
        <v>6559</v>
      </c>
      <c r="G7959" s="26" t="s">
        <v>9866</v>
      </c>
      <c r="H7959" s="24" t="s">
        <v>1166</v>
      </c>
      <c r="I7959" s="24" t="s">
        <v>1167</v>
      </c>
      <c r="J7959" s="27" t="s">
        <v>1</v>
      </c>
      <c r="K7959" s="28">
        <v>18.88</v>
      </c>
      <c r="L7959" s="28">
        <v>11.053800000000001</v>
      </c>
    </row>
    <row r="7960" spans="1:12" x14ac:dyDescent="0.25">
      <c r="A7960" s="24" t="s">
        <v>3305</v>
      </c>
      <c r="B7960" s="26">
        <v>2015</v>
      </c>
      <c r="C7960" s="24">
        <v>9</v>
      </c>
      <c r="D7960" s="24" t="s">
        <v>15122</v>
      </c>
      <c r="E7960" s="26">
        <v>194</v>
      </c>
      <c r="F7960" s="24">
        <v>6560</v>
      </c>
      <c r="G7960" s="26" t="s">
        <v>9867</v>
      </c>
      <c r="H7960" s="24" t="s">
        <v>1190</v>
      </c>
      <c r="I7960" s="24" t="s">
        <v>1191</v>
      </c>
      <c r="J7960" s="27" t="s">
        <v>1</v>
      </c>
      <c r="K7960" s="28">
        <v>57.6</v>
      </c>
      <c r="L7960" s="28">
        <v>0</v>
      </c>
    </row>
    <row r="7961" spans="1:12" x14ac:dyDescent="0.25">
      <c r="A7961" s="24" t="s">
        <v>3305</v>
      </c>
      <c r="B7961" s="26">
        <v>2015</v>
      </c>
      <c r="C7961" s="24">
        <v>9</v>
      </c>
      <c r="D7961" s="24" t="s">
        <v>15122</v>
      </c>
      <c r="E7961" s="26">
        <v>198</v>
      </c>
      <c r="F7961" s="24">
        <v>6561</v>
      </c>
      <c r="G7961" s="26" t="s">
        <v>9868</v>
      </c>
      <c r="H7961" s="24" t="s">
        <v>406</v>
      </c>
      <c r="I7961" s="24" t="s">
        <v>407</v>
      </c>
      <c r="J7961" s="27" t="s">
        <v>1</v>
      </c>
      <c r="K7961" s="28">
        <v>54.47</v>
      </c>
      <c r="L7961" s="28">
        <v>54.465000000000003</v>
      </c>
    </row>
    <row r="7962" spans="1:12" x14ac:dyDescent="0.25">
      <c r="A7962" s="24" t="s">
        <v>3305</v>
      </c>
      <c r="B7962" s="26">
        <v>2015</v>
      </c>
      <c r="C7962" s="24">
        <v>9</v>
      </c>
      <c r="D7962" s="24" t="s">
        <v>15122</v>
      </c>
      <c r="E7962" s="26">
        <v>199</v>
      </c>
      <c r="F7962" s="24">
        <v>6562</v>
      </c>
      <c r="G7962" s="26" t="s">
        <v>9869</v>
      </c>
      <c r="H7962" s="24" t="s">
        <v>61</v>
      </c>
      <c r="I7962" s="24" t="s">
        <v>62</v>
      </c>
      <c r="J7962" s="27" t="s">
        <v>1</v>
      </c>
      <c r="K7962" s="28">
        <v>15</v>
      </c>
      <c r="L7962" s="28">
        <v>0</v>
      </c>
    </row>
    <row r="7963" spans="1:12" x14ac:dyDescent="0.25">
      <c r="A7963" s="24" t="s">
        <v>3305</v>
      </c>
      <c r="B7963" s="26">
        <v>2015</v>
      </c>
      <c r="C7963" s="24">
        <v>9</v>
      </c>
      <c r="D7963" s="24" t="s">
        <v>15122</v>
      </c>
      <c r="E7963" s="26">
        <v>201</v>
      </c>
      <c r="F7963" s="24">
        <v>6563</v>
      </c>
      <c r="G7963" s="26" t="s">
        <v>9870</v>
      </c>
      <c r="H7963" s="24" t="s">
        <v>77</v>
      </c>
      <c r="I7963" s="24" t="s">
        <v>78</v>
      </c>
      <c r="J7963" s="27" t="s">
        <v>1</v>
      </c>
      <c r="K7963" s="28">
        <v>86.4</v>
      </c>
      <c r="L7963" s="28">
        <v>0</v>
      </c>
    </row>
    <row r="7964" spans="1:12" x14ac:dyDescent="0.25">
      <c r="A7964" s="24" t="s">
        <v>3305</v>
      </c>
      <c r="B7964" s="26">
        <v>2015</v>
      </c>
      <c r="C7964" s="24">
        <v>9</v>
      </c>
      <c r="D7964" s="24" t="s">
        <v>15122</v>
      </c>
      <c r="E7964" s="26">
        <v>201</v>
      </c>
      <c r="F7964" s="24">
        <v>6564</v>
      </c>
      <c r="G7964" s="26" t="s">
        <v>9871</v>
      </c>
      <c r="H7964" s="24" t="s">
        <v>188</v>
      </c>
      <c r="I7964" s="24" t="s">
        <v>189</v>
      </c>
      <c r="J7964" s="27" t="s">
        <v>1</v>
      </c>
      <c r="K7964" s="28">
        <v>86.4</v>
      </c>
      <c r="L7964" s="28">
        <v>0</v>
      </c>
    </row>
    <row r="7965" spans="1:12" x14ac:dyDescent="0.25">
      <c r="A7965" s="24" t="s">
        <v>3305</v>
      </c>
      <c r="B7965" s="26">
        <v>2015</v>
      </c>
      <c r="C7965" s="24">
        <v>9</v>
      </c>
      <c r="D7965" s="24" t="s">
        <v>15122</v>
      </c>
      <c r="E7965" s="26">
        <v>201</v>
      </c>
      <c r="F7965" s="24">
        <v>6565</v>
      </c>
      <c r="G7965" s="26" t="s">
        <v>9872</v>
      </c>
      <c r="H7965" s="24" t="s">
        <v>132</v>
      </c>
      <c r="I7965" s="24" t="s">
        <v>133</v>
      </c>
      <c r="J7965" s="27" t="s">
        <v>1</v>
      </c>
      <c r="K7965" s="28">
        <v>28.8</v>
      </c>
      <c r="L7965" s="28">
        <v>0</v>
      </c>
    </row>
    <row r="7966" spans="1:12" x14ac:dyDescent="0.25">
      <c r="A7966" s="24" t="s">
        <v>3305</v>
      </c>
      <c r="B7966" s="26">
        <v>2015</v>
      </c>
      <c r="C7966" s="24">
        <v>9</v>
      </c>
      <c r="D7966" s="24" t="s">
        <v>15122</v>
      </c>
      <c r="E7966" s="26">
        <v>201</v>
      </c>
      <c r="F7966" s="24">
        <v>6566</v>
      </c>
      <c r="G7966" s="26" t="s">
        <v>9873</v>
      </c>
      <c r="H7966" s="24" t="s">
        <v>504</v>
      </c>
      <c r="I7966" s="24" t="s">
        <v>505</v>
      </c>
      <c r="J7966" s="27" t="s">
        <v>1</v>
      </c>
      <c r="K7966" s="28">
        <v>49.5</v>
      </c>
      <c r="L7966" s="28">
        <v>0</v>
      </c>
    </row>
    <row r="7967" spans="1:12" x14ac:dyDescent="0.25">
      <c r="A7967" s="24" t="s">
        <v>3305</v>
      </c>
      <c r="B7967" s="26">
        <v>2015</v>
      </c>
      <c r="C7967" s="24">
        <v>9</v>
      </c>
      <c r="D7967" s="24" t="s">
        <v>15122</v>
      </c>
      <c r="E7967" s="26">
        <v>204</v>
      </c>
      <c r="F7967" s="24">
        <v>6567</v>
      </c>
      <c r="G7967" s="26" t="s">
        <v>9874</v>
      </c>
      <c r="H7967" s="24" t="s">
        <v>247</v>
      </c>
      <c r="I7967" s="24" t="s">
        <v>248</v>
      </c>
      <c r="J7967" s="27" t="s">
        <v>1</v>
      </c>
      <c r="K7967" s="28">
        <v>57.6</v>
      </c>
      <c r="L7967" s="28">
        <v>0</v>
      </c>
    </row>
    <row r="7968" spans="1:12" x14ac:dyDescent="0.25">
      <c r="A7968" s="24" t="s">
        <v>3305</v>
      </c>
      <c r="B7968" s="26">
        <v>2015</v>
      </c>
      <c r="C7968" s="24">
        <v>9</v>
      </c>
      <c r="D7968" s="24" t="s">
        <v>15122</v>
      </c>
      <c r="E7968" s="26">
        <v>205</v>
      </c>
      <c r="F7968" s="24">
        <v>6568</v>
      </c>
      <c r="G7968" s="26" t="s">
        <v>9875</v>
      </c>
      <c r="H7968" s="24" t="s">
        <v>1024</v>
      </c>
      <c r="I7968" s="24" t="s">
        <v>1025</v>
      </c>
      <c r="J7968" s="27" t="s">
        <v>1</v>
      </c>
      <c r="K7968" s="28">
        <v>15.44</v>
      </c>
      <c r="L7968" s="28">
        <v>0</v>
      </c>
    </row>
    <row r="7969" spans="1:12" x14ac:dyDescent="0.25">
      <c r="A7969" s="24" t="s">
        <v>3305</v>
      </c>
      <c r="B7969" s="26">
        <v>2015</v>
      </c>
      <c r="C7969" s="24">
        <v>9</v>
      </c>
      <c r="D7969" s="24" t="s">
        <v>15122</v>
      </c>
      <c r="E7969" s="26">
        <v>205</v>
      </c>
      <c r="F7969" s="24">
        <v>6569</v>
      </c>
      <c r="G7969" s="26" t="s">
        <v>9876</v>
      </c>
      <c r="H7969" s="24" t="s">
        <v>1110</v>
      </c>
      <c r="I7969" s="24" t="s">
        <v>1111</v>
      </c>
      <c r="J7969" s="27" t="s">
        <v>1</v>
      </c>
      <c r="K7969" s="28">
        <v>57.17</v>
      </c>
      <c r="L7969" s="28">
        <v>0</v>
      </c>
    </row>
    <row r="7970" spans="1:12" x14ac:dyDescent="0.25">
      <c r="A7970" s="24" t="s">
        <v>3305</v>
      </c>
      <c r="B7970" s="26">
        <v>2015</v>
      </c>
      <c r="C7970" s="24">
        <v>9</v>
      </c>
      <c r="D7970" s="24" t="s">
        <v>15122</v>
      </c>
      <c r="E7970" s="26">
        <v>205</v>
      </c>
      <c r="F7970" s="24">
        <v>6570</v>
      </c>
      <c r="G7970" s="26" t="s">
        <v>9877</v>
      </c>
      <c r="H7970" s="24" t="s">
        <v>77</v>
      </c>
      <c r="I7970" s="24" t="s">
        <v>78</v>
      </c>
      <c r="J7970" s="27" t="s">
        <v>1</v>
      </c>
      <c r="K7970" s="28">
        <v>6.62</v>
      </c>
      <c r="L7970" s="28">
        <v>0</v>
      </c>
    </row>
    <row r="7971" spans="1:12" x14ac:dyDescent="0.25">
      <c r="A7971" s="24" t="s">
        <v>3305</v>
      </c>
      <c r="B7971" s="26">
        <v>2015</v>
      </c>
      <c r="C7971" s="24">
        <v>9</v>
      </c>
      <c r="D7971" s="24" t="s">
        <v>15122</v>
      </c>
      <c r="E7971" s="26">
        <v>206</v>
      </c>
      <c r="F7971" s="24">
        <v>68</v>
      </c>
      <c r="G7971" s="26" t="s">
        <v>3375</v>
      </c>
      <c r="H7971" s="24" t="s">
        <v>142</v>
      </c>
      <c r="I7971" s="24" t="s">
        <v>143</v>
      </c>
      <c r="J7971" s="27" t="s">
        <v>1</v>
      </c>
      <c r="K7971" s="28">
        <v>6.62</v>
      </c>
      <c r="L7971" s="28">
        <v>0</v>
      </c>
    </row>
    <row r="7972" spans="1:12" x14ac:dyDescent="0.25">
      <c r="A7972" s="24" t="s">
        <v>3305</v>
      </c>
      <c r="B7972" s="26">
        <v>2015</v>
      </c>
      <c r="C7972" s="24">
        <v>9</v>
      </c>
      <c r="D7972" s="24" t="s">
        <v>15122</v>
      </c>
      <c r="E7972" s="26">
        <v>207</v>
      </c>
      <c r="F7972" s="24">
        <v>3012</v>
      </c>
      <c r="G7972" s="26" t="s">
        <v>6319</v>
      </c>
      <c r="H7972" s="24" t="s">
        <v>1010</v>
      </c>
      <c r="I7972" s="24" t="s">
        <v>1011</v>
      </c>
      <c r="J7972" s="27" t="s">
        <v>1</v>
      </c>
      <c r="K7972" s="28">
        <v>6.61</v>
      </c>
      <c r="L7972" s="28">
        <v>0</v>
      </c>
    </row>
    <row r="7973" spans="1:12" x14ac:dyDescent="0.25">
      <c r="A7973" s="24" t="s">
        <v>3305</v>
      </c>
      <c r="B7973" s="26">
        <v>2015</v>
      </c>
      <c r="C7973" s="24">
        <v>9</v>
      </c>
      <c r="D7973" s="24" t="s">
        <v>15122</v>
      </c>
      <c r="E7973" s="26">
        <v>207</v>
      </c>
      <c r="F7973" s="24">
        <v>6571</v>
      </c>
      <c r="G7973" s="26" t="s">
        <v>9878</v>
      </c>
      <c r="H7973" s="24" t="s">
        <v>228</v>
      </c>
      <c r="I7973" s="24" t="s">
        <v>229</v>
      </c>
      <c r="J7973" s="27" t="s">
        <v>1</v>
      </c>
      <c r="K7973" s="28">
        <v>1.2</v>
      </c>
      <c r="L7973" s="28">
        <v>0</v>
      </c>
    </row>
    <row r="7974" spans="1:12" x14ac:dyDescent="0.25">
      <c r="A7974" s="24" t="s">
        <v>3305</v>
      </c>
      <c r="B7974" s="26">
        <v>2015</v>
      </c>
      <c r="C7974" s="24">
        <v>9</v>
      </c>
      <c r="D7974" s="24" t="s">
        <v>15122</v>
      </c>
      <c r="E7974" s="26">
        <v>207</v>
      </c>
      <c r="F7974" s="24">
        <v>6572</v>
      </c>
      <c r="G7974" s="26" t="s">
        <v>9879</v>
      </c>
      <c r="H7974" s="24" t="s">
        <v>608</v>
      </c>
      <c r="I7974" s="24" t="s">
        <v>609</v>
      </c>
      <c r="J7974" s="27" t="s">
        <v>1</v>
      </c>
      <c r="K7974" s="28">
        <v>7.22</v>
      </c>
      <c r="L7974" s="28">
        <v>0</v>
      </c>
    </row>
    <row r="7975" spans="1:12" x14ac:dyDescent="0.25">
      <c r="A7975" s="24" t="s">
        <v>3305</v>
      </c>
      <c r="B7975" s="26">
        <v>2015</v>
      </c>
      <c r="C7975" s="24">
        <v>9</v>
      </c>
      <c r="D7975" s="24" t="s">
        <v>15122</v>
      </c>
      <c r="E7975" s="26">
        <v>207</v>
      </c>
      <c r="F7975" s="24">
        <v>6573</v>
      </c>
      <c r="G7975" s="26" t="s">
        <v>9880</v>
      </c>
      <c r="H7975" s="24" t="s">
        <v>474</v>
      </c>
      <c r="I7975" s="24" t="s">
        <v>475</v>
      </c>
      <c r="J7975" s="27" t="s">
        <v>1</v>
      </c>
      <c r="K7975" s="28">
        <v>8.82</v>
      </c>
      <c r="L7975" s="28">
        <v>0</v>
      </c>
    </row>
    <row r="7976" spans="1:12" x14ac:dyDescent="0.25">
      <c r="A7976" s="24" t="s">
        <v>3305</v>
      </c>
      <c r="B7976" s="26">
        <v>2015</v>
      </c>
      <c r="C7976" s="24">
        <v>9</v>
      </c>
      <c r="D7976" s="24" t="s">
        <v>15122</v>
      </c>
      <c r="E7976" s="26">
        <v>207</v>
      </c>
      <c r="F7976" s="24">
        <v>833</v>
      </c>
      <c r="G7976" s="26" t="s">
        <v>4140</v>
      </c>
      <c r="H7976" s="24" t="s">
        <v>204</v>
      </c>
      <c r="I7976" s="24" t="s">
        <v>205</v>
      </c>
      <c r="J7976" s="27" t="s">
        <v>1</v>
      </c>
      <c r="K7976" s="28">
        <v>6.62</v>
      </c>
      <c r="L7976" s="28">
        <v>0</v>
      </c>
    </row>
    <row r="7977" spans="1:12" x14ac:dyDescent="0.25">
      <c r="A7977" s="24" t="s">
        <v>3305</v>
      </c>
      <c r="B7977" s="26">
        <v>2015</v>
      </c>
      <c r="C7977" s="24">
        <v>9</v>
      </c>
      <c r="D7977" s="24" t="s">
        <v>15122</v>
      </c>
      <c r="E7977" s="26">
        <v>209</v>
      </c>
      <c r="F7977" s="24">
        <v>6574</v>
      </c>
      <c r="G7977" s="26" t="s">
        <v>9881</v>
      </c>
      <c r="H7977" s="24" t="s">
        <v>998</v>
      </c>
      <c r="I7977" s="24" t="s">
        <v>999</v>
      </c>
      <c r="J7977" s="27" t="s">
        <v>1</v>
      </c>
      <c r="K7977" s="28">
        <v>6.62</v>
      </c>
      <c r="L7977" s="28">
        <v>0</v>
      </c>
    </row>
    <row r="7978" spans="1:12" x14ac:dyDescent="0.25">
      <c r="A7978" s="24" t="s">
        <v>3305</v>
      </c>
      <c r="B7978" s="26">
        <v>2015</v>
      </c>
      <c r="C7978" s="24">
        <v>9</v>
      </c>
      <c r="D7978" s="24" t="s">
        <v>15122</v>
      </c>
      <c r="E7978" s="26">
        <v>210</v>
      </c>
      <c r="F7978" s="24">
        <v>6575</v>
      </c>
      <c r="G7978" s="26" t="s">
        <v>9882</v>
      </c>
      <c r="H7978" s="24" t="s">
        <v>404</v>
      </c>
      <c r="I7978" s="24" t="s">
        <v>405</v>
      </c>
      <c r="J7978" s="27" t="s">
        <v>1</v>
      </c>
      <c r="K7978" s="28">
        <v>64.22</v>
      </c>
      <c r="L7978" s="28">
        <v>0</v>
      </c>
    </row>
    <row r="7979" spans="1:12" x14ac:dyDescent="0.25">
      <c r="A7979" s="24" t="s">
        <v>3305</v>
      </c>
      <c r="B7979" s="26">
        <v>2015</v>
      </c>
      <c r="C7979" s="24">
        <v>9</v>
      </c>
      <c r="D7979" s="24" t="s">
        <v>15122</v>
      </c>
      <c r="E7979" s="26">
        <v>210</v>
      </c>
      <c r="F7979" s="24">
        <v>6576</v>
      </c>
      <c r="G7979" s="26" t="s">
        <v>9883</v>
      </c>
      <c r="H7979" s="24" t="s">
        <v>1947</v>
      </c>
      <c r="I7979" s="24" t="s">
        <v>1948</v>
      </c>
      <c r="J7979" s="27" t="s">
        <v>1</v>
      </c>
      <c r="K7979" s="28">
        <v>38.22</v>
      </c>
      <c r="L7979" s="28">
        <v>0</v>
      </c>
    </row>
    <row r="7980" spans="1:12" x14ac:dyDescent="0.25">
      <c r="A7980" s="24" t="s">
        <v>3305</v>
      </c>
      <c r="B7980" s="26">
        <v>2015</v>
      </c>
      <c r="C7980" s="24">
        <v>9</v>
      </c>
      <c r="D7980" s="24" t="s">
        <v>15122</v>
      </c>
      <c r="E7980" s="26">
        <v>210</v>
      </c>
      <c r="F7980" s="24">
        <v>4025</v>
      </c>
      <c r="G7980" s="26" t="s">
        <v>7332</v>
      </c>
      <c r="H7980" s="24" t="s">
        <v>1949</v>
      </c>
      <c r="I7980" s="24" t="s">
        <v>1950</v>
      </c>
      <c r="J7980" s="27" t="s">
        <v>1</v>
      </c>
      <c r="K7980" s="28">
        <v>268.33</v>
      </c>
      <c r="L7980" s="28">
        <v>0</v>
      </c>
    </row>
    <row r="7981" spans="1:12" x14ac:dyDescent="0.25">
      <c r="A7981" s="24" t="s">
        <v>3305</v>
      </c>
      <c r="B7981" s="26">
        <v>2015</v>
      </c>
      <c r="C7981" s="24">
        <v>9</v>
      </c>
      <c r="D7981" s="24" t="s">
        <v>15122</v>
      </c>
      <c r="E7981" s="26">
        <v>210</v>
      </c>
      <c r="F7981" s="24">
        <v>6577</v>
      </c>
      <c r="G7981" s="26" t="s">
        <v>9884</v>
      </c>
      <c r="H7981" s="24" t="s">
        <v>79</v>
      </c>
      <c r="I7981" s="24" t="s">
        <v>80</v>
      </c>
      <c r="J7981" s="27" t="s">
        <v>1</v>
      </c>
      <c r="K7981" s="28">
        <v>15.44</v>
      </c>
      <c r="L7981" s="28">
        <v>0</v>
      </c>
    </row>
    <row r="7982" spans="1:12" x14ac:dyDescent="0.25">
      <c r="A7982" s="24" t="s">
        <v>3305</v>
      </c>
      <c r="B7982" s="26">
        <v>2015</v>
      </c>
      <c r="C7982" s="24">
        <v>9</v>
      </c>
      <c r="D7982" s="24" t="s">
        <v>15122</v>
      </c>
      <c r="E7982" s="26">
        <v>210</v>
      </c>
      <c r="F7982" s="24">
        <v>6578</v>
      </c>
      <c r="G7982" s="26" t="s">
        <v>9885</v>
      </c>
      <c r="H7982" s="24" t="s">
        <v>77</v>
      </c>
      <c r="I7982" s="24" t="s">
        <v>78</v>
      </c>
      <c r="J7982" s="27" t="s">
        <v>1</v>
      </c>
      <c r="K7982" s="28">
        <v>14.4</v>
      </c>
      <c r="L7982" s="28">
        <v>0</v>
      </c>
    </row>
    <row r="7983" spans="1:12" x14ac:dyDescent="0.25">
      <c r="A7983" s="24" t="s">
        <v>3305</v>
      </c>
      <c r="B7983" s="26">
        <v>2015</v>
      </c>
      <c r="C7983" s="24">
        <v>9</v>
      </c>
      <c r="D7983" s="24" t="s">
        <v>15122</v>
      </c>
      <c r="E7983" s="26">
        <v>211</v>
      </c>
      <c r="F7983" s="24">
        <v>178</v>
      </c>
      <c r="G7983" s="26" t="s">
        <v>3485</v>
      </c>
      <c r="H7983" s="24" t="s">
        <v>204</v>
      </c>
      <c r="I7983" s="24" t="s">
        <v>205</v>
      </c>
      <c r="J7983" s="27" t="s">
        <v>1</v>
      </c>
      <c r="K7983" s="28">
        <v>15.44</v>
      </c>
      <c r="L7983" s="28">
        <v>0</v>
      </c>
    </row>
    <row r="7984" spans="1:12" x14ac:dyDescent="0.25">
      <c r="A7984" s="24" t="s">
        <v>3305</v>
      </c>
      <c r="B7984" s="26">
        <v>2015</v>
      </c>
      <c r="C7984" s="24">
        <v>9</v>
      </c>
      <c r="D7984" s="24" t="s">
        <v>15122</v>
      </c>
      <c r="E7984" s="26">
        <v>211</v>
      </c>
      <c r="F7984" s="24">
        <v>6579</v>
      </c>
      <c r="G7984" s="26" t="s">
        <v>9886</v>
      </c>
      <c r="H7984" s="24" t="s">
        <v>61</v>
      </c>
      <c r="I7984" s="24" t="s">
        <v>62</v>
      </c>
      <c r="J7984" s="27" t="s">
        <v>1</v>
      </c>
      <c r="K7984" s="28">
        <v>52.115000000000002</v>
      </c>
      <c r="L7984" s="28">
        <v>0</v>
      </c>
    </row>
    <row r="7985" spans="1:12" x14ac:dyDescent="0.25">
      <c r="A7985" s="24" t="s">
        <v>3305</v>
      </c>
      <c r="B7985" s="26">
        <v>2015</v>
      </c>
      <c r="C7985" s="24">
        <v>9</v>
      </c>
      <c r="D7985" s="24" t="s">
        <v>15122</v>
      </c>
      <c r="E7985" s="26">
        <v>212</v>
      </c>
      <c r="F7985" s="24">
        <v>6580</v>
      </c>
      <c r="G7985" s="26" t="s">
        <v>9887</v>
      </c>
      <c r="H7985" s="24" t="s">
        <v>90</v>
      </c>
      <c r="I7985" s="24" t="s">
        <v>91</v>
      </c>
      <c r="J7985" s="27" t="s">
        <v>1</v>
      </c>
      <c r="K7985" s="28">
        <v>16.170000000000002</v>
      </c>
      <c r="L7985" s="28">
        <v>0</v>
      </c>
    </row>
    <row r="7986" spans="1:12" x14ac:dyDescent="0.25">
      <c r="A7986" s="24" t="s">
        <v>3305</v>
      </c>
      <c r="B7986" s="26">
        <v>2015</v>
      </c>
      <c r="C7986" s="24">
        <v>9</v>
      </c>
      <c r="D7986" s="24" t="s">
        <v>15122</v>
      </c>
      <c r="E7986" s="26">
        <v>212</v>
      </c>
      <c r="F7986" s="24">
        <v>6581</v>
      </c>
      <c r="G7986" s="26" t="s">
        <v>9888</v>
      </c>
      <c r="H7986" s="24" t="s">
        <v>126</v>
      </c>
      <c r="I7986" s="24" t="s">
        <v>127</v>
      </c>
      <c r="J7986" s="27" t="s">
        <v>1</v>
      </c>
      <c r="K7986" s="28">
        <v>16.170000000000002</v>
      </c>
      <c r="L7986" s="28">
        <v>0</v>
      </c>
    </row>
    <row r="7987" spans="1:12" x14ac:dyDescent="0.25">
      <c r="A7987" s="24" t="s">
        <v>3305</v>
      </c>
      <c r="B7987" s="26">
        <v>2015</v>
      </c>
      <c r="C7987" s="24">
        <v>9</v>
      </c>
      <c r="D7987" s="24" t="s">
        <v>15122</v>
      </c>
      <c r="E7987" s="26">
        <v>212</v>
      </c>
      <c r="F7987" s="24">
        <v>45</v>
      </c>
      <c r="G7987" s="26" t="s">
        <v>3352</v>
      </c>
      <c r="H7987" s="24" t="s">
        <v>184</v>
      </c>
      <c r="I7987" s="24" t="s">
        <v>185</v>
      </c>
      <c r="J7987" s="27" t="s">
        <v>1</v>
      </c>
      <c r="K7987" s="28">
        <v>15.44</v>
      </c>
      <c r="L7987" s="28">
        <v>0</v>
      </c>
    </row>
    <row r="7988" spans="1:12" x14ac:dyDescent="0.25">
      <c r="A7988" s="24" t="s">
        <v>3305</v>
      </c>
      <c r="B7988" s="26">
        <v>2015</v>
      </c>
      <c r="C7988" s="24">
        <v>9</v>
      </c>
      <c r="D7988" s="24" t="s">
        <v>15122</v>
      </c>
      <c r="E7988" s="26">
        <v>212</v>
      </c>
      <c r="F7988" s="24">
        <v>6582</v>
      </c>
      <c r="G7988" s="26" t="s">
        <v>9889</v>
      </c>
      <c r="H7988" s="24" t="s">
        <v>67</v>
      </c>
      <c r="I7988" s="24" t="s">
        <v>68</v>
      </c>
      <c r="J7988" s="27" t="s">
        <v>1</v>
      </c>
      <c r="K7988" s="28">
        <v>7.35</v>
      </c>
      <c r="L7988" s="28">
        <v>0</v>
      </c>
    </row>
    <row r="7989" spans="1:12" x14ac:dyDescent="0.25">
      <c r="A7989" s="24" t="s">
        <v>3305</v>
      </c>
      <c r="B7989" s="26">
        <v>2015</v>
      </c>
      <c r="C7989" s="24">
        <v>9</v>
      </c>
      <c r="D7989" s="24" t="s">
        <v>15122</v>
      </c>
      <c r="E7989" s="26">
        <v>212</v>
      </c>
      <c r="F7989" s="24">
        <v>6583</v>
      </c>
      <c r="G7989" s="26" t="s">
        <v>9890</v>
      </c>
      <c r="H7989" s="24" t="s">
        <v>77</v>
      </c>
      <c r="I7989" s="24" t="s">
        <v>78</v>
      </c>
      <c r="J7989" s="27" t="s">
        <v>1</v>
      </c>
      <c r="K7989" s="28">
        <v>7.35</v>
      </c>
      <c r="L7989" s="28">
        <v>0</v>
      </c>
    </row>
    <row r="7990" spans="1:12" x14ac:dyDescent="0.25">
      <c r="A7990" s="24" t="s">
        <v>3305</v>
      </c>
      <c r="B7990" s="26">
        <v>2015</v>
      </c>
      <c r="C7990" s="24">
        <v>9</v>
      </c>
      <c r="D7990" s="24" t="s">
        <v>15122</v>
      </c>
      <c r="E7990" s="26">
        <v>212</v>
      </c>
      <c r="F7990" s="24">
        <v>6584</v>
      </c>
      <c r="G7990" s="26" t="s">
        <v>9891</v>
      </c>
      <c r="H7990" s="24" t="s">
        <v>94</v>
      </c>
      <c r="I7990" s="24" t="s">
        <v>95</v>
      </c>
      <c r="J7990" s="27" t="s">
        <v>1</v>
      </c>
      <c r="K7990" s="28">
        <v>66.75</v>
      </c>
      <c r="L7990" s="28">
        <v>0</v>
      </c>
    </row>
    <row r="7991" spans="1:12" x14ac:dyDescent="0.25">
      <c r="A7991" s="24" t="s">
        <v>3305</v>
      </c>
      <c r="B7991" s="26">
        <v>2015</v>
      </c>
      <c r="C7991" s="24">
        <v>9</v>
      </c>
      <c r="D7991" s="24" t="s">
        <v>15122</v>
      </c>
      <c r="E7991" s="26">
        <v>212</v>
      </c>
      <c r="F7991" s="24">
        <v>4820</v>
      </c>
      <c r="G7991" s="26" t="s">
        <v>8127</v>
      </c>
      <c r="H7991" s="24" t="s">
        <v>132</v>
      </c>
      <c r="I7991" s="24" t="s">
        <v>133</v>
      </c>
      <c r="J7991" s="27" t="s">
        <v>1</v>
      </c>
      <c r="K7991" s="28">
        <v>152.24</v>
      </c>
      <c r="L7991" s="28">
        <v>0</v>
      </c>
    </row>
    <row r="7992" spans="1:12" x14ac:dyDescent="0.25">
      <c r="A7992" s="24" t="s">
        <v>3305</v>
      </c>
      <c r="B7992" s="26">
        <v>2015</v>
      </c>
      <c r="C7992" s="24">
        <v>9</v>
      </c>
      <c r="D7992" s="24" t="s">
        <v>15122</v>
      </c>
      <c r="E7992" s="26">
        <v>214</v>
      </c>
      <c r="F7992" s="24">
        <v>6585</v>
      </c>
      <c r="G7992" s="26" t="s">
        <v>9892</v>
      </c>
      <c r="H7992" s="24" t="s">
        <v>67</v>
      </c>
      <c r="I7992" s="24" t="s">
        <v>68</v>
      </c>
      <c r="J7992" s="27" t="s">
        <v>1</v>
      </c>
      <c r="K7992" s="28">
        <v>6.62</v>
      </c>
      <c r="L7992" s="28">
        <v>0</v>
      </c>
    </row>
    <row r="7993" spans="1:12" x14ac:dyDescent="0.25">
      <c r="A7993" s="24" t="s">
        <v>3305</v>
      </c>
      <c r="B7993" s="26">
        <v>2015</v>
      </c>
      <c r="C7993" s="24">
        <v>9</v>
      </c>
      <c r="D7993" s="24" t="s">
        <v>15122</v>
      </c>
      <c r="E7993" s="26">
        <v>214</v>
      </c>
      <c r="F7993" s="24">
        <v>1990</v>
      </c>
      <c r="G7993" s="26" t="s">
        <v>5297</v>
      </c>
      <c r="H7993" s="24" t="s">
        <v>67</v>
      </c>
      <c r="I7993" s="24" t="s">
        <v>68</v>
      </c>
      <c r="J7993" s="27" t="s">
        <v>1</v>
      </c>
      <c r="K7993" s="28">
        <v>6.62</v>
      </c>
      <c r="L7993" s="28">
        <v>0</v>
      </c>
    </row>
    <row r="7994" spans="1:12" x14ac:dyDescent="0.25">
      <c r="A7994" s="24" t="s">
        <v>3305</v>
      </c>
      <c r="B7994" s="26">
        <v>2015</v>
      </c>
      <c r="C7994" s="24">
        <v>9</v>
      </c>
      <c r="D7994" s="24" t="s">
        <v>15122</v>
      </c>
      <c r="E7994" s="26">
        <v>214</v>
      </c>
      <c r="F7994" s="24">
        <v>6586</v>
      </c>
      <c r="G7994" s="26" t="s">
        <v>9893</v>
      </c>
      <c r="H7994" s="24" t="s">
        <v>77</v>
      </c>
      <c r="I7994" s="24" t="s">
        <v>78</v>
      </c>
      <c r="J7994" s="27" t="s">
        <v>1</v>
      </c>
      <c r="K7994" s="28">
        <v>13.5</v>
      </c>
      <c r="L7994" s="28">
        <v>0</v>
      </c>
    </row>
    <row r="7995" spans="1:12" x14ac:dyDescent="0.25">
      <c r="A7995" s="24" t="s">
        <v>3305</v>
      </c>
      <c r="B7995" s="26">
        <v>2015</v>
      </c>
      <c r="C7995" s="24">
        <v>9</v>
      </c>
      <c r="D7995" s="24" t="s">
        <v>15122</v>
      </c>
      <c r="E7995" s="26">
        <v>214</v>
      </c>
      <c r="F7995" s="24">
        <v>6587</v>
      </c>
      <c r="G7995" s="26" t="s">
        <v>9894</v>
      </c>
      <c r="H7995" s="24" t="s">
        <v>94</v>
      </c>
      <c r="I7995" s="24" t="s">
        <v>95</v>
      </c>
      <c r="J7995" s="27" t="s">
        <v>1</v>
      </c>
      <c r="K7995" s="28">
        <v>15.44</v>
      </c>
      <c r="L7995" s="28">
        <v>0</v>
      </c>
    </row>
    <row r="7996" spans="1:12" x14ac:dyDescent="0.25">
      <c r="A7996" s="24" t="s">
        <v>3305</v>
      </c>
      <c r="B7996" s="26">
        <v>2015</v>
      </c>
      <c r="C7996" s="24">
        <v>9</v>
      </c>
      <c r="D7996" s="24" t="s">
        <v>15122</v>
      </c>
      <c r="E7996" s="26">
        <v>214</v>
      </c>
      <c r="F7996" s="24">
        <v>6588</v>
      </c>
      <c r="G7996" s="26" t="s">
        <v>9895</v>
      </c>
      <c r="H7996" s="24" t="s">
        <v>182</v>
      </c>
      <c r="I7996" s="24" t="s">
        <v>183</v>
      </c>
      <c r="J7996" s="27" t="s">
        <v>1</v>
      </c>
      <c r="K7996" s="28">
        <v>21.02</v>
      </c>
      <c r="L7996" s="28">
        <v>0</v>
      </c>
    </row>
    <row r="7997" spans="1:12" x14ac:dyDescent="0.25">
      <c r="A7997" s="24" t="s">
        <v>3305</v>
      </c>
      <c r="B7997" s="26">
        <v>2015</v>
      </c>
      <c r="C7997" s="24">
        <v>9</v>
      </c>
      <c r="D7997" s="24" t="s">
        <v>15122</v>
      </c>
      <c r="E7997" s="26">
        <v>216</v>
      </c>
      <c r="F7997" s="24">
        <v>6589</v>
      </c>
      <c r="G7997" s="26" t="s">
        <v>9896</v>
      </c>
      <c r="H7997" s="24" t="s">
        <v>67</v>
      </c>
      <c r="I7997" s="24" t="s">
        <v>68</v>
      </c>
      <c r="J7997" s="27" t="s">
        <v>1</v>
      </c>
      <c r="K7997" s="28">
        <v>1.8</v>
      </c>
      <c r="L7997" s="28">
        <v>0</v>
      </c>
    </row>
    <row r="7998" spans="1:12" x14ac:dyDescent="0.25">
      <c r="A7998" s="24" t="s">
        <v>3305</v>
      </c>
      <c r="B7998" s="26">
        <v>2015</v>
      </c>
      <c r="C7998" s="24">
        <v>9</v>
      </c>
      <c r="D7998" s="24" t="s">
        <v>15122</v>
      </c>
      <c r="E7998" s="26">
        <v>216</v>
      </c>
      <c r="F7998" s="24">
        <v>6590</v>
      </c>
      <c r="G7998" s="26" t="s">
        <v>9897</v>
      </c>
      <c r="H7998" s="24" t="s">
        <v>63</v>
      </c>
      <c r="I7998" s="24" t="s">
        <v>64</v>
      </c>
      <c r="J7998" s="27" t="s">
        <v>1</v>
      </c>
      <c r="K7998" s="28">
        <v>6.62</v>
      </c>
      <c r="L7998" s="28">
        <v>0</v>
      </c>
    </row>
    <row r="7999" spans="1:12" x14ac:dyDescent="0.25">
      <c r="A7999" s="24" t="s">
        <v>3305</v>
      </c>
      <c r="B7999" s="26">
        <v>2015</v>
      </c>
      <c r="C7999" s="24">
        <v>9</v>
      </c>
      <c r="D7999" s="24" t="s">
        <v>15122</v>
      </c>
      <c r="E7999" s="26">
        <v>217</v>
      </c>
      <c r="F7999" s="24">
        <v>6591</v>
      </c>
      <c r="G7999" s="26" t="s">
        <v>9898</v>
      </c>
      <c r="H7999" s="24" t="s">
        <v>132</v>
      </c>
      <c r="I7999" s="24" t="s">
        <v>133</v>
      </c>
      <c r="J7999" s="27" t="s">
        <v>1</v>
      </c>
      <c r="K7999" s="28">
        <v>28.8</v>
      </c>
      <c r="L7999" s="28">
        <v>0</v>
      </c>
    </row>
    <row r="8000" spans="1:12" x14ac:dyDescent="0.25">
      <c r="A8000" s="24" t="s">
        <v>3305</v>
      </c>
      <c r="B8000" s="26">
        <v>2015</v>
      </c>
      <c r="C8000" s="24">
        <v>9</v>
      </c>
      <c r="D8000" s="24" t="s">
        <v>15122</v>
      </c>
      <c r="E8000" s="26">
        <v>217</v>
      </c>
      <c r="F8000" s="24">
        <v>6592</v>
      </c>
      <c r="G8000" s="26" t="s">
        <v>9899</v>
      </c>
      <c r="H8000" s="24" t="s">
        <v>67</v>
      </c>
      <c r="I8000" s="24" t="s">
        <v>68</v>
      </c>
      <c r="J8000" s="27" t="s">
        <v>1</v>
      </c>
      <c r="K8000" s="28">
        <v>17.82</v>
      </c>
      <c r="L8000" s="28">
        <v>0</v>
      </c>
    </row>
    <row r="8001" spans="1:12" x14ac:dyDescent="0.25">
      <c r="A8001" s="24" t="s">
        <v>3305</v>
      </c>
      <c r="B8001" s="26">
        <v>2015</v>
      </c>
      <c r="C8001" s="24">
        <v>9</v>
      </c>
      <c r="D8001" s="24" t="s">
        <v>15122</v>
      </c>
      <c r="E8001" s="26">
        <v>217</v>
      </c>
      <c r="F8001" s="24">
        <v>6593</v>
      </c>
      <c r="G8001" s="26" t="s">
        <v>9900</v>
      </c>
      <c r="H8001" s="24" t="s">
        <v>69</v>
      </c>
      <c r="I8001" s="24" t="s">
        <v>70</v>
      </c>
      <c r="J8001" s="27" t="s">
        <v>1</v>
      </c>
      <c r="K8001" s="28">
        <v>6.61</v>
      </c>
      <c r="L8001" s="28">
        <v>0</v>
      </c>
    </row>
    <row r="8002" spans="1:12" x14ac:dyDescent="0.25">
      <c r="A8002" s="24" t="s">
        <v>3305</v>
      </c>
      <c r="B8002" s="26">
        <v>2015</v>
      </c>
      <c r="C8002" s="24">
        <v>9</v>
      </c>
      <c r="D8002" s="24" t="s">
        <v>15122</v>
      </c>
      <c r="E8002" s="26">
        <v>217</v>
      </c>
      <c r="F8002" s="24">
        <v>6594</v>
      </c>
      <c r="G8002" s="26" t="s">
        <v>9901</v>
      </c>
      <c r="H8002" s="24" t="s">
        <v>67</v>
      </c>
      <c r="I8002" s="24" t="s">
        <v>68</v>
      </c>
      <c r="J8002" s="27" t="s">
        <v>1</v>
      </c>
      <c r="K8002" s="28">
        <v>10.62</v>
      </c>
      <c r="L8002" s="28">
        <v>0</v>
      </c>
    </row>
    <row r="8003" spans="1:12" x14ac:dyDescent="0.25">
      <c r="A8003" s="24" t="s">
        <v>3305</v>
      </c>
      <c r="B8003" s="26">
        <v>2015</v>
      </c>
      <c r="C8003" s="24">
        <v>9</v>
      </c>
      <c r="D8003" s="24" t="s">
        <v>15122</v>
      </c>
      <c r="E8003" s="26">
        <v>228</v>
      </c>
      <c r="F8003" s="24">
        <v>6595</v>
      </c>
      <c r="G8003" s="26" t="s">
        <v>9902</v>
      </c>
      <c r="H8003" s="24" t="s">
        <v>94</v>
      </c>
      <c r="I8003" s="24" t="s">
        <v>95</v>
      </c>
      <c r="J8003" s="27" t="s">
        <v>1</v>
      </c>
      <c r="K8003" s="28">
        <v>28.024999999999999</v>
      </c>
      <c r="L8003" s="28">
        <v>0</v>
      </c>
    </row>
    <row r="8004" spans="1:12" x14ac:dyDescent="0.25">
      <c r="A8004" s="24" t="s">
        <v>3305</v>
      </c>
      <c r="B8004" s="26">
        <v>2015</v>
      </c>
      <c r="C8004" s="24">
        <v>9</v>
      </c>
      <c r="D8004" s="24" t="s">
        <v>15122</v>
      </c>
      <c r="E8004" s="26">
        <v>228</v>
      </c>
      <c r="F8004" s="24">
        <v>6596</v>
      </c>
      <c r="G8004" s="26" t="s">
        <v>9903</v>
      </c>
      <c r="H8004" s="24" t="s">
        <v>1028</v>
      </c>
      <c r="I8004" s="24" t="s">
        <v>1029</v>
      </c>
      <c r="J8004" s="27" t="s">
        <v>1</v>
      </c>
      <c r="K8004" s="28">
        <v>11.03</v>
      </c>
      <c r="L8004" s="28">
        <v>4.41</v>
      </c>
    </row>
    <row r="8005" spans="1:12" x14ac:dyDescent="0.25">
      <c r="A8005" s="24" t="s">
        <v>3305</v>
      </c>
      <c r="B8005" s="26">
        <v>2015</v>
      </c>
      <c r="C8005" s="24">
        <v>9</v>
      </c>
      <c r="D8005" s="24" t="s">
        <v>15122</v>
      </c>
      <c r="E8005" s="26">
        <v>228</v>
      </c>
      <c r="F8005" s="24">
        <v>3275</v>
      </c>
      <c r="G8005" s="26" t="s">
        <v>6582</v>
      </c>
      <c r="H8005" s="24" t="s">
        <v>247</v>
      </c>
      <c r="I8005" s="24" t="s">
        <v>248</v>
      </c>
      <c r="J8005" s="27" t="s">
        <v>1</v>
      </c>
      <c r="K8005" s="28">
        <v>11.76</v>
      </c>
      <c r="L8005" s="28">
        <v>5.15</v>
      </c>
    </row>
    <row r="8006" spans="1:12" x14ac:dyDescent="0.25">
      <c r="A8006" s="24" t="s">
        <v>3305</v>
      </c>
      <c r="B8006" s="26">
        <v>2015</v>
      </c>
      <c r="C8006" s="24">
        <v>9</v>
      </c>
      <c r="D8006" s="24" t="s">
        <v>15122</v>
      </c>
      <c r="E8006" s="26">
        <v>228</v>
      </c>
      <c r="F8006" s="24">
        <v>6597</v>
      </c>
      <c r="G8006" s="26" t="s">
        <v>9904</v>
      </c>
      <c r="H8006" s="24" t="s">
        <v>67</v>
      </c>
      <c r="I8006" s="24" t="s">
        <v>68</v>
      </c>
      <c r="J8006" s="27" t="s">
        <v>1</v>
      </c>
      <c r="K8006" s="28">
        <v>11.03</v>
      </c>
      <c r="L8006" s="28">
        <v>4.41</v>
      </c>
    </row>
    <row r="8007" spans="1:12" x14ac:dyDescent="0.25">
      <c r="A8007" s="24" t="s">
        <v>3305</v>
      </c>
      <c r="B8007" s="26">
        <v>2015</v>
      </c>
      <c r="C8007" s="24">
        <v>9</v>
      </c>
      <c r="D8007" s="24" t="s">
        <v>15122</v>
      </c>
      <c r="E8007" s="26">
        <v>228</v>
      </c>
      <c r="F8007" s="24">
        <v>6598</v>
      </c>
      <c r="G8007" s="26" t="s">
        <v>9905</v>
      </c>
      <c r="H8007" s="24" t="s">
        <v>190</v>
      </c>
      <c r="I8007" s="24" t="s">
        <v>191</v>
      </c>
      <c r="J8007" s="27" t="s">
        <v>1</v>
      </c>
      <c r="K8007" s="28">
        <v>16.190000000000001</v>
      </c>
      <c r="L8007" s="28">
        <v>9.57</v>
      </c>
    </row>
    <row r="8008" spans="1:12" x14ac:dyDescent="0.25">
      <c r="A8008" s="24" t="s">
        <v>3305</v>
      </c>
      <c r="B8008" s="26">
        <v>2015</v>
      </c>
      <c r="C8008" s="24">
        <v>9</v>
      </c>
      <c r="D8008" s="24" t="s">
        <v>15122</v>
      </c>
      <c r="E8008" s="26">
        <v>229</v>
      </c>
      <c r="F8008" s="24">
        <v>6599</v>
      </c>
      <c r="G8008" s="26" t="s">
        <v>9906</v>
      </c>
      <c r="H8008" s="24" t="s">
        <v>77</v>
      </c>
      <c r="I8008" s="24" t="s">
        <v>78</v>
      </c>
      <c r="J8008" s="27" t="s">
        <v>1</v>
      </c>
      <c r="K8008" s="28">
        <v>28.04</v>
      </c>
      <c r="L8008" s="28">
        <v>0</v>
      </c>
    </row>
    <row r="8009" spans="1:12" x14ac:dyDescent="0.25">
      <c r="A8009" s="24" t="s">
        <v>3305</v>
      </c>
      <c r="B8009" s="26">
        <v>2015</v>
      </c>
      <c r="C8009" s="24">
        <v>9</v>
      </c>
      <c r="D8009" s="24" t="s">
        <v>15122</v>
      </c>
      <c r="E8009" s="26">
        <v>229</v>
      </c>
      <c r="F8009" s="24">
        <v>6600</v>
      </c>
      <c r="G8009" s="26" t="s">
        <v>9907</v>
      </c>
      <c r="H8009" s="24" t="s">
        <v>1951</v>
      </c>
      <c r="I8009" s="24" t="s">
        <v>1952</v>
      </c>
      <c r="J8009" s="27" t="s">
        <v>1</v>
      </c>
      <c r="K8009" s="28">
        <v>4.415</v>
      </c>
      <c r="L8009" s="28">
        <v>0</v>
      </c>
    </row>
    <row r="8010" spans="1:12" x14ac:dyDescent="0.25">
      <c r="A8010" s="24" t="s">
        <v>3305</v>
      </c>
      <c r="B8010" s="26">
        <v>2015</v>
      </c>
      <c r="C8010" s="24">
        <v>9</v>
      </c>
      <c r="D8010" s="24" t="s">
        <v>15122</v>
      </c>
      <c r="E8010" s="26">
        <v>229</v>
      </c>
      <c r="F8010" s="24">
        <v>6601</v>
      </c>
      <c r="G8010" s="26" t="s">
        <v>9908</v>
      </c>
      <c r="H8010" s="24" t="s">
        <v>67</v>
      </c>
      <c r="I8010" s="24" t="s">
        <v>68</v>
      </c>
      <c r="J8010" s="27" t="s">
        <v>1</v>
      </c>
      <c r="K8010" s="28">
        <v>14.705</v>
      </c>
      <c r="L8010" s="28">
        <v>0</v>
      </c>
    </row>
    <row r="8011" spans="1:12" x14ac:dyDescent="0.25">
      <c r="A8011" s="24" t="s">
        <v>3305</v>
      </c>
      <c r="B8011" s="26">
        <v>2015</v>
      </c>
      <c r="C8011" s="24">
        <v>9</v>
      </c>
      <c r="D8011" s="24" t="s">
        <v>15122</v>
      </c>
      <c r="E8011" s="26">
        <v>229</v>
      </c>
      <c r="F8011" s="24">
        <v>6602</v>
      </c>
      <c r="G8011" s="26" t="s">
        <v>9909</v>
      </c>
      <c r="H8011" s="24" t="s">
        <v>67</v>
      </c>
      <c r="I8011" s="24" t="s">
        <v>68</v>
      </c>
      <c r="J8011" s="27" t="s">
        <v>1</v>
      </c>
      <c r="K8011" s="28">
        <v>8.1</v>
      </c>
      <c r="L8011" s="28">
        <v>0</v>
      </c>
    </row>
    <row r="8012" spans="1:12" x14ac:dyDescent="0.25">
      <c r="A8012" s="24" t="s">
        <v>3305</v>
      </c>
      <c r="B8012" s="26">
        <v>2015</v>
      </c>
      <c r="C8012" s="24">
        <v>9</v>
      </c>
      <c r="D8012" s="24" t="s">
        <v>15122</v>
      </c>
      <c r="E8012" s="26">
        <v>229</v>
      </c>
      <c r="F8012" s="24">
        <v>1364</v>
      </c>
      <c r="G8012" s="26" t="s">
        <v>4671</v>
      </c>
      <c r="H8012" s="24" t="s">
        <v>247</v>
      </c>
      <c r="I8012" s="24" t="s">
        <v>248</v>
      </c>
      <c r="J8012" s="27" t="s">
        <v>1</v>
      </c>
      <c r="K8012" s="28">
        <v>26.87</v>
      </c>
      <c r="L8012" s="28">
        <v>0</v>
      </c>
    </row>
    <row r="8013" spans="1:12" x14ac:dyDescent="0.25">
      <c r="A8013" s="24" t="s">
        <v>3305</v>
      </c>
      <c r="B8013" s="26">
        <v>2015</v>
      </c>
      <c r="C8013" s="24">
        <v>9</v>
      </c>
      <c r="D8013" s="24" t="s">
        <v>15122</v>
      </c>
      <c r="E8013" s="26">
        <v>229</v>
      </c>
      <c r="F8013" s="24">
        <v>6603</v>
      </c>
      <c r="G8013" s="26" t="s">
        <v>9910</v>
      </c>
      <c r="H8013" s="24" t="s">
        <v>204</v>
      </c>
      <c r="I8013" s="24" t="s">
        <v>205</v>
      </c>
      <c r="J8013" s="27" t="s">
        <v>1</v>
      </c>
      <c r="K8013" s="28">
        <v>15.44</v>
      </c>
      <c r="L8013" s="28">
        <v>0</v>
      </c>
    </row>
    <row r="8014" spans="1:12" x14ac:dyDescent="0.25">
      <c r="A8014" s="24" t="s">
        <v>3305</v>
      </c>
      <c r="B8014" s="26">
        <v>2015</v>
      </c>
      <c r="C8014" s="24">
        <v>9</v>
      </c>
      <c r="D8014" s="24" t="s">
        <v>15122</v>
      </c>
      <c r="E8014" s="26">
        <v>229</v>
      </c>
      <c r="F8014" s="24">
        <v>6604</v>
      </c>
      <c r="G8014" s="26" t="s">
        <v>9911</v>
      </c>
      <c r="H8014" s="24" t="s">
        <v>174</v>
      </c>
      <c r="I8014" s="24" t="s">
        <v>175</v>
      </c>
      <c r="J8014" s="27" t="s">
        <v>1</v>
      </c>
      <c r="K8014" s="28">
        <v>7.335</v>
      </c>
      <c r="L8014" s="28">
        <v>0</v>
      </c>
    </row>
    <row r="8015" spans="1:12" x14ac:dyDescent="0.25">
      <c r="A8015" s="24" t="s">
        <v>3305</v>
      </c>
      <c r="B8015" s="26">
        <v>2015</v>
      </c>
      <c r="C8015" s="24">
        <v>9</v>
      </c>
      <c r="D8015" s="24" t="s">
        <v>15122</v>
      </c>
      <c r="E8015" s="26">
        <v>229</v>
      </c>
      <c r="F8015" s="24">
        <v>6605</v>
      </c>
      <c r="G8015" s="26" t="s">
        <v>9912</v>
      </c>
      <c r="H8015" s="24" t="s">
        <v>1536</v>
      </c>
      <c r="I8015" s="24" t="s">
        <v>1537</v>
      </c>
      <c r="J8015" s="27" t="s">
        <v>1</v>
      </c>
      <c r="K8015" s="28">
        <v>4.415</v>
      </c>
      <c r="L8015" s="28">
        <v>0</v>
      </c>
    </row>
    <row r="8016" spans="1:12" x14ac:dyDescent="0.25">
      <c r="A8016" s="24" t="s">
        <v>3305</v>
      </c>
      <c r="B8016" s="26">
        <v>2015</v>
      </c>
      <c r="C8016" s="24">
        <v>9</v>
      </c>
      <c r="D8016" s="24" t="s">
        <v>15122</v>
      </c>
      <c r="E8016" s="26">
        <v>229</v>
      </c>
      <c r="F8016" s="24">
        <v>6606</v>
      </c>
      <c r="G8016" s="26" t="s">
        <v>9913</v>
      </c>
      <c r="H8016" s="24" t="s">
        <v>67</v>
      </c>
      <c r="I8016" s="24" t="s">
        <v>68</v>
      </c>
      <c r="J8016" s="27" t="s">
        <v>1</v>
      </c>
      <c r="K8016" s="28">
        <v>26.24</v>
      </c>
      <c r="L8016" s="28">
        <v>0</v>
      </c>
    </row>
    <row r="8017" spans="1:12" x14ac:dyDescent="0.25">
      <c r="A8017" s="24" t="s">
        <v>3305</v>
      </c>
      <c r="B8017" s="26">
        <v>2015</v>
      </c>
      <c r="C8017" s="24">
        <v>9</v>
      </c>
      <c r="D8017" s="24" t="s">
        <v>15122</v>
      </c>
      <c r="E8017" s="26">
        <v>229</v>
      </c>
      <c r="F8017" s="24">
        <v>6607</v>
      </c>
      <c r="G8017" s="26" t="s">
        <v>9914</v>
      </c>
      <c r="H8017" s="24" t="s">
        <v>582</v>
      </c>
      <c r="I8017" s="24" t="s">
        <v>583</v>
      </c>
      <c r="J8017" s="27" t="s">
        <v>1</v>
      </c>
      <c r="K8017" s="28">
        <v>14.625</v>
      </c>
      <c r="L8017" s="28">
        <v>0</v>
      </c>
    </row>
    <row r="8018" spans="1:12" x14ac:dyDescent="0.25">
      <c r="A8018" s="24" t="s">
        <v>3305</v>
      </c>
      <c r="B8018" s="26">
        <v>2015</v>
      </c>
      <c r="C8018" s="24">
        <v>9</v>
      </c>
      <c r="D8018" s="24" t="s">
        <v>15122</v>
      </c>
      <c r="E8018" s="26">
        <v>229</v>
      </c>
      <c r="F8018" s="24">
        <v>6608</v>
      </c>
      <c r="G8018" s="26" t="s">
        <v>9915</v>
      </c>
      <c r="H8018" s="24" t="s">
        <v>192</v>
      </c>
      <c r="I8018" s="24" t="s">
        <v>193</v>
      </c>
      <c r="J8018" s="27" t="s">
        <v>1</v>
      </c>
      <c r="K8018" s="28">
        <v>8.3149999999999995</v>
      </c>
      <c r="L8018" s="28">
        <v>0</v>
      </c>
    </row>
    <row r="8019" spans="1:12" x14ac:dyDescent="0.25">
      <c r="A8019" s="24" t="s">
        <v>3305</v>
      </c>
      <c r="B8019" s="26">
        <v>2015</v>
      </c>
      <c r="C8019" s="24">
        <v>9</v>
      </c>
      <c r="D8019" s="24" t="s">
        <v>15122</v>
      </c>
      <c r="E8019" s="26">
        <v>229</v>
      </c>
      <c r="F8019" s="24">
        <v>6609</v>
      </c>
      <c r="G8019" s="26" t="s">
        <v>9916</v>
      </c>
      <c r="H8019" s="24" t="s">
        <v>132</v>
      </c>
      <c r="I8019" s="24" t="s">
        <v>133</v>
      </c>
      <c r="J8019" s="27" t="s">
        <v>1</v>
      </c>
      <c r="K8019" s="28">
        <v>4.415</v>
      </c>
      <c r="L8019" s="28">
        <v>0</v>
      </c>
    </row>
    <row r="8020" spans="1:12" x14ac:dyDescent="0.25">
      <c r="A8020" s="24" t="s">
        <v>3305</v>
      </c>
      <c r="B8020" s="26">
        <v>2015</v>
      </c>
      <c r="C8020" s="24">
        <v>9</v>
      </c>
      <c r="D8020" s="24" t="s">
        <v>15122</v>
      </c>
      <c r="E8020" s="26">
        <v>229</v>
      </c>
      <c r="F8020" s="24">
        <v>6610</v>
      </c>
      <c r="G8020" s="26" t="s">
        <v>9917</v>
      </c>
      <c r="H8020" s="24" t="s">
        <v>188</v>
      </c>
      <c r="I8020" s="24" t="s">
        <v>189</v>
      </c>
      <c r="J8020" s="27" t="s">
        <v>1</v>
      </c>
      <c r="K8020" s="28">
        <v>6.6150000000000002</v>
      </c>
      <c r="L8020" s="28">
        <v>0</v>
      </c>
    </row>
    <row r="8021" spans="1:12" x14ac:dyDescent="0.25">
      <c r="A8021" s="24" t="s">
        <v>3305</v>
      </c>
      <c r="B8021" s="26">
        <v>2015</v>
      </c>
      <c r="C8021" s="24">
        <v>9</v>
      </c>
      <c r="D8021" s="24" t="s">
        <v>15122</v>
      </c>
      <c r="E8021" s="26">
        <v>229</v>
      </c>
      <c r="F8021" s="24">
        <v>6611</v>
      </c>
      <c r="G8021" s="26" t="s">
        <v>9918</v>
      </c>
      <c r="H8021" s="24" t="s">
        <v>190</v>
      </c>
      <c r="I8021" s="24" t="s">
        <v>191</v>
      </c>
      <c r="J8021" s="27" t="s">
        <v>1</v>
      </c>
      <c r="K8021" s="28">
        <v>28.8</v>
      </c>
      <c r="L8021" s="28">
        <v>0</v>
      </c>
    </row>
    <row r="8022" spans="1:12" x14ac:dyDescent="0.25">
      <c r="A8022" s="24" t="s">
        <v>3305</v>
      </c>
      <c r="B8022" s="26">
        <v>2015</v>
      </c>
      <c r="C8022" s="24">
        <v>9</v>
      </c>
      <c r="D8022" s="24" t="s">
        <v>15122</v>
      </c>
      <c r="E8022" s="26">
        <v>229</v>
      </c>
      <c r="F8022" s="24">
        <v>6612</v>
      </c>
      <c r="G8022" s="26" t="s">
        <v>9919</v>
      </c>
      <c r="H8022" s="24" t="s">
        <v>404</v>
      </c>
      <c r="I8022" s="24" t="s">
        <v>405</v>
      </c>
      <c r="J8022" s="27" t="s">
        <v>1</v>
      </c>
      <c r="K8022" s="28">
        <v>11.03</v>
      </c>
      <c r="L8022" s="28">
        <v>0</v>
      </c>
    </row>
    <row r="8023" spans="1:12" x14ac:dyDescent="0.25">
      <c r="A8023" s="24" t="s">
        <v>3305</v>
      </c>
      <c r="B8023" s="26">
        <v>2015</v>
      </c>
      <c r="C8023" s="24">
        <v>9</v>
      </c>
      <c r="D8023" s="24" t="s">
        <v>15122</v>
      </c>
      <c r="E8023" s="26">
        <v>229</v>
      </c>
      <c r="F8023" s="24">
        <v>6613</v>
      </c>
      <c r="G8023" s="26" t="s">
        <v>9920</v>
      </c>
      <c r="H8023" s="24" t="s">
        <v>182</v>
      </c>
      <c r="I8023" s="24" t="s">
        <v>183</v>
      </c>
      <c r="J8023" s="27" t="s">
        <v>1</v>
      </c>
      <c r="K8023" s="28">
        <v>4.415</v>
      </c>
      <c r="L8023" s="28">
        <v>0</v>
      </c>
    </row>
    <row r="8024" spans="1:12" x14ac:dyDescent="0.25">
      <c r="A8024" s="24" t="s">
        <v>3305</v>
      </c>
      <c r="B8024" s="26">
        <v>2015</v>
      </c>
      <c r="C8024" s="24">
        <v>9</v>
      </c>
      <c r="D8024" s="24" t="s">
        <v>15122</v>
      </c>
      <c r="E8024" s="26">
        <v>229</v>
      </c>
      <c r="F8024" s="24">
        <v>6614</v>
      </c>
      <c r="G8024" s="26" t="s">
        <v>9921</v>
      </c>
      <c r="H8024" s="24" t="s">
        <v>166</v>
      </c>
      <c r="I8024" s="24" t="s">
        <v>167</v>
      </c>
      <c r="J8024" s="27" t="s">
        <v>1</v>
      </c>
      <c r="K8024" s="28">
        <v>33.465000000000003</v>
      </c>
      <c r="L8024" s="28">
        <v>0</v>
      </c>
    </row>
    <row r="8025" spans="1:12" x14ac:dyDescent="0.25">
      <c r="A8025" s="24" t="s">
        <v>3305</v>
      </c>
      <c r="B8025" s="26">
        <v>2015</v>
      </c>
      <c r="C8025" s="24">
        <v>9</v>
      </c>
      <c r="D8025" s="24" t="s">
        <v>15122</v>
      </c>
      <c r="E8025" s="26">
        <v>229</v>
      </c>
      <c r="F8025" s="24">
        <v>6615</v>
      </c>
      <c r="G8025" s="26" t="s">
        <v>9922</v>
      </c>
      <c r="H8025" s="24" t="s">
        <v>224</v>
      </c>
      <c r="I8025" s="24" t="s">
        <v>225</v>
      </c>
      <c r="J8025" s="27" t="s">
        <v>1</v>
      </c>
      <c r="K8025" s="28">
        <v>6.62</v>
      </c>
      <c r="L8025" s="28">
        <v>0</v>
      </c>
    </row>
    <row r="8026" spans="1:12" x14ac:dyDescent="0.25">
      <c r="A8026" s="24" t="s">
        <v>3305</v>
      </c>
      <c r="B8026" s="26">
        <v>2015</v>
      </c>
      <c r="C8026" s="24">
        <v>9</v>
      </c>
      <c r="D8026" s="24" t="s">
        <v>15122</v>
      </c>
      <c r="E8026" s="26">
        <v>229</v>
      </c>
      <c r="F8026" s="24">
        <v>6616</v>
      </c>
      <c r="G8026" s="26" t="s">
        <v>9923</v>
      </c>
      <c r="H8026" s="24" t="s">
        <v>1230</v>
      </c>
      <c r="I8026" s="24" t="s">
        <v>1231</v>
      </c>
      <c r="J8026" s="27" t="s">
        <v>1</v>
      </c>
      <c r="K8026" s="28">
        <v>4.415</v>
      </c>
      <c r="L8026" s="28">
        <v>0</v>
      </c>
    </row>
    <row r="8027" spans="1:12" x14ac:dyDescent="0.25">
      <c r="A8027" s="24" t="s">
        <v>3305</v>
      </c>
      <c r="B8027" s="26">
        <v>2015</v>
      </c>
      <c r="C8027" s="24">
        <v>9</v>
      </c>
      <c r="D8027" s="24" t="s">
        <v>15122</v>
      </c>
      <c r="E8027" s="26">
        <v>230</v>
      </c>
      <c r="F8027" s="24">
        <v>6617</v>
      </c>
      <c r="G8027" s="26" t="s">
        <v>9924</v>
      </c>
      <c r="H8027" s="24" t="s">
        <v>470</v>
      </c>
      <c r="I8027" s="24" t="s">
        <v>471</v>
      </c>
      <c r="J8027" s="27" t="s">
        <v>1</v>
      </c>
      <c r="K8027" s="28">
        <v>20.285</v>
      </c>
      <c r="L8027" s="28">
        <v>0</v>
      </c>
    </row>
    <row r="8028" spans="1:12" x14ac:dyDescent="0.25">
      <c r="A8028" s="24" t="s">
        <v>3305</v>
      </c>
      <c r="B8028" s="26">
        <v>2015</v>
      </c>
      <c r="C8028" s="24">
        <v>9</v>
      </c>
      <c r="D8028" s="24" t="s">
        <v>15122</v>
      </c>
      <c r="E8028" s="26">
        <v>230</v>
      </c>
      <c r="F8028" s="24">
        <v>6618</v>
      </c>
      <c r="G8028" s="26" t="s">
        <v>9925</v>
      </c>
      <c r="H8028" s="24" t="s">
        <v>332</v>
      </c>
      <c r="I8028" s="24" t="s">
        <v>333</v>
      </c>
      <c r="J8028" s="27" t="s">
        <v>1</v>
      </c>
      <c r="K8028" s="28">
        <v>6.62</v>
      </c>
      <c r="L8028" s="28">
        <v>0</v>
      </c>
    </row>
    <row r="8029" spans="1:12" x14ac:dyDescent="0.25">
      <c r="A8029" s="24" t="s">
        <v>3305</v>
      </c>
      <c r="B8029" s="26">
        <v>2015</v>
      </c>
      <c r="C8029" s="24">
        <v>9</v>
      </c>
      <c r="D8029" s="24" t="s">
        <v>15122</v>
      </c>
      <c r="E8029" s="26">
        <v>230</v>
      </c>
      <c r="F8029" s="24">
        <v>6619</v>
      </c>
      <c r="G8029" s="26" t="s">
        <v>9926</v>
      </c>
      <c r="H8029" s="24" t="s">
        <v>77</v>
      </c>
      <c r="I8029" s="24" t="s">
        <v>78</v>
      </c>
      <c r="J8029" s="27" t="s">
        <v>1</v>
      </c>
      <c r="K8029" s="28">
        <v>15.44</v>
      </c>
      <c r="L8029" s="28">
        <v>0</v>
      </c>
    </row>
    <row r="8030" spans="1:12" x14ac:dyDescent="0.25">
      <c r="A8030" s="24" t="s">
        <v>3305</v>
      </c>
      <c r="B8030" s="26">
        <v>2015</v>
      </c>
      <c r="C8030" s="24">
        <v>9</v>
      </c>
      <c r="D8030" s="24" t="s">
        <v>15122</v>
      </c>
      <c r="E8030" s="26">
        <v>230</v>
      </c>
      <c r="F8030" s="24">
        <v>5499</v>
      </c>
      <c r="G8030" s="26" t="s">
        <v>8806</v>
      </c>
      <c r="H8030" s="24" t="s">
        <v>362</v>
      </c>
      <c r="I8030" s="24" t="s">
        <v>363</v>
      </c>
      <c r="J8030" s="27" t="s">
        <v>1</v>
      </c>
      <c r="K8030" s="28">
        <v>6.78</v>
      </c>
      <c r="L8030" s="28">
        <v>0</v>
      </c>
    </row>
    <row r="8031" spans="1:12" x14ac:dyDescent="0.25">
      <c r="A8031" s="24" t="s">
        <v>3305</v>
      </c>
      <c r="B8031" s="26">
        <v>2015</v>
      </c>
      <c r="C8031" s="24">
        <v>9</v>
      </c>
      <c r="D8031" s="24" t="s">
        <v>15122</v>
      </c>
      <c r="E8031" s="26">
        <v>230</v>
      </c>
      <c r="F8031" s="24">
        <v>6620</v>
      </c>
      <c r="G8031" s="26" t="s">
        <v>9927</v>
      </c>
      <c r="H8031" s="24" t="s">
        <v>798</v>
      </c>
      <c r="I8031" s="24" t="s">
        <v>799</v>
      </c>
      <c r="J8031" s="27" t="s">
        <v>1</v>
      </c>
      <c r="K8031" s="28">
        <v>4.415</v>
      </c>
      <c r="L8031" s="28">
        <v>0</v>
      </c>
    </row>
    <row r="8032" spans="1:12" x14ac:dyDescent="0.25">
      <c r="A8032" s="24" t="s">
        <v>3305</v>
      </c>
      <c r="B8032" s="26">
        <v>2015</v>
      </c>
      <c r="C8032" s="24">
        <v>9</v>
      </c>
      <c r="D8032" s="24" t="s">
        <v>15122</v>
      </c>
      <c r="E8032" s="26">
        <v>230</v>
      </c>
      <c r="F8032" s="24">
        <v>6621</v>
      </c>
      <c r="G8032" s="26" t="s">
        <v>9928</v>
      </c>
      <c r="H8032" s="24" t="s">
        <v>126</v>
      </c>
      <c r="I8032" s="24" t="s">
        <v>127</v>
      </c>
      <c r="J8032" s="27" t="s">
        <v>1</v>
      </c>
      <c r="K8032" s="28">
        <v>6.6150000000000002</v>
      </c>
      <c r="L8032" s="28">
        <v>0</v>
      </c>
    </row>
    <row r="8033" spans="1:12" x14ac:dyDescent="0.25">
      <c r="A8033" s="24" t="s">
        <v>3305</v>
      </c>
      <c r="B8033" s="26">
        <v>2015</v>
      </c>
      <c r="C8033" s="24">
        <v>9</v>
      </c>
      <c r="D8033" s="24" t="s">
        <v>15122</v>
      </c>
      <c r="E8033" s="26">
        <v>230</v>
      </c>
      <c r="F8033" s="24">
        <v>6622</v>
      </c>
      <c r="G8033" s="26" t="s">
        <v>9929</v>
      </c>
      <c r="H8033" s="24" t="s">
        <v>1028</v>
      </c>
      <c r="I8033" s="24" t="s">
        <v>1029</v>
      </c>
      <c r="J8033" s="27" t="s">
        <v>1</v>
      </c>
      <c r="K8033" s="28">
        <v>15.44</v>
      </c>
      <c r="L8033" s="28">
        <v>0</v>
      </c>
    </row>
    <row r="8034" spans="1:12" x14ac:dyDescent="0.25">
      <c r="A8034" s="24" t="s">
        <v>3305</v>
      </c>
      <c r="B8034" s="26">
        <v>2015</v>
      </c>
      <c r="C8034" s="24">
        <v>9</v>
      </c>
      <c r="D8034" s="24" t="s">
        <v>15122</v>
      </c>
      <c r="E8034" s="26">
        <v>230</v>
      </c>
      <c r="F8034" s="24">
        <v>6623</v>
      </c>
      <c r="G8034" s="26" t="s">
        <v>9930</v>
      </c>
      <c r="H8034" s="24" t="s">
        <v>668</v>
      </c>
      <c r="I8034" s="24" t="s">
        <v>669</v>
      </c>
      <c r="J8034" s="27" t="s">
        <v>1</v>
      </c>
      <c r="K8034" s="28">
        <v>18.375</v>
      </c>
      <c r="L8034" s="28">
        <v>0</v>
      </c>
    </row>
    <row r="8035" spans="1:12" x14ac:dyDescent="0.25">
      <c r="A8035" s="24" t="s">
        <v>3305</v>
      </c>
      <c r="B8035" s="26">
        <v>2015</v>
      </c>
      <c r="C8035" s="24">
        <v>9</v>
      </c>
      <c r="D8035" s="24" t="s">
        <v>15122</v>
      </c>
      <c r="E8035" s="26">
        <v>230</v>
      </c>
      <c r="F8035" s="24">
        <v>6624</v>
      </c>
      <c r="G8035" s="26" t="s">
        <v>9931</v>
      </c>
      <c r="H8035" s="24" t="s">
        <v>190</v>
      </c>
      <c r="I8035" s="24" t="s">
        <v>191</v>
      </c>
      <c r="J8035" s="27" t="s">
        <v>1</v>
      </c>
      <c r="K8035" s="28">
        <v>15.44</v>
      </c>
      <c r="L8035" s="28">
        <v>0</v>
      </c>
    </row>
    <row r="8036" spans="1:12" x14ac:dyDescent="0.25">
      <c r="A8036" s="24" t="s">
        <v>3305</v>
      </c>
      <c r="B8036" s="26">
        <v>2015</v>
      </c>
      <c r="C8036" s="24">
        <v>9</v>
      </c>
      <c r="D8036" s="24" t="s">
        <v>15122</v>
      </c>
      <c r="E8036" s="26">
        <v>230</v>
      </c>
      <c r="F8036" s="24">
        <v>6625</v>
      </c>
      <c r="G8036" s="26" t="s">
        <v>9932</v>
      </c>
      <c r="H8036" s="24" t="s">
        <v>132</v>
      </c>
      <c r="I8036" s="24" t="s">
        <v>133</v>
      </c>
      <c r="J8036" s="27" t="s">
        <v>1</v>
      </c>
      <c r="K8036" s="28">
        <v>14.4</v>
      </c>
      <c r="L8036" s="28">
        <v>0</v>
      </c>
    </row>
    <row r="8037" spans="1:12" x14ac:dyDescent="0.25">
      <c r="A8037" s="24" t="s">
        <v>3305</v>
      </c>
      <c r="B8037" s="26">
        <v>2015</v>
      </c>
      <c r="C8037" s="24">
        <v>9</v>
      </c>
      <c r="D8037" s="24" t="s">
        <v>15122</v>
      </c>
      <c r="E8037" s="26">
        <v>231</v>
      </c>
      <c r="F8037" s="24">
        <v>6626</v>
      </c>
      <c r="G8037" s="26" t="s">
        <v>9933</v>
      </c>
      <c r="H8037" s="24" t="s">
        <v>320</v>
      </c>
      <c r="I8037" s="24" t="s">
        <v>321</v>
      </c>
      <c r="J8037" s="27" t="s">
        <v>1</v>
      </c>
      <c r="K8037" s="28">
        <v>2.92</v>
      </c>
      <c r="L8037" s="28">
        <v>0</v>
      </c>
    </row>
    <row r="8038" spans="1:12" x14ac:dyDescent="0.25">
      <c r="A8038" s="24" t="s">
        <v>3305</v>
      </c>
      <c r="B8038" s="26">
        <v>2015</v>
      </c>
      <c r="C8038" s="24">
        <v>9</v>
      </c>
      <c r="D8038" s="24" t="s">
        <v>15122</v>
      </c>
      <c r="E8038" s="26">
        <v>231</v>
      </c>
      <c r="F8038" s="24">
        <v>4253</v>
      </c>
      <c r="G8038" s="26" t="s">
        <v>7560</v>
      </c>
      <c r="H8038" s="24" t="s">
        <v>582</v>
      </c>
      <c r="I8038" s="24" t="s">
        <v>583</v>
      </c>
      <c r="J8038" s="27" t="s">
        <v>1</v>
      </c>
      <c r="K8038" s="28">
        <v>20.58</v>
      </c>
      <c r="L8038" s="28">
        <v>0</v>
      </c>
    </row>
    <row r="8039" spans="1:12" x14ac:dyDescent="0.25">
      <c r="A8039" s="24" t="s">
        <v>3305</v>
      </c>
      <c r="B8039" s="26">
        <v>2015</v>
      </c>
      <c r="C8039" s="24">
        <v>9</v>
      </c>
      <c r="D8039" s="24" t="s">
        <v>15122</v>
      </c>
      <c r="E8039" s="26">
        <v>232</v>
      </c>
      <c r="F8039" s="24">
        <v>6627</v>
      </c>
      <c r="G8039" s="26" t="s">
        <v>9934</v>
      </c>
      <c r="H8039" s="24" t="s">
        <v>224</v>
      </c>
      <c r="I8039" s="24" t="s">
        <v>225</v>
      </c>
      <c r="J8039" s="27" t="s">
        <v>1</v>
      </c>
      <c r="K8039" s="28">
        <v>14.4</v>
      </c>
      <c r="L8039" s="28">
        <v>0</v>
      </c>
    </row>
    <row r="8040" spans="1:12" x14ac:dyDescent="0.25">
      <c r="A8040" s="24" t="s">
        <v>3305</v>
      </c>
      <c r="B8040" s="26">
        <v>2015</v>
      </c>
      <c r="C8040" s="24">
        <v>9</v>
      </c>
      <c r="D8040" s="24" t="s">
        <v>15122</v>
      </c>
      <c r="E8040" s="26">
        <v>232</v>
      </c>
      <c r="F8040" s="24">
        <v>6628</v>
      </c>
      <c r="G8040" s="26" t="s">
        <v>9935</v>
      </c>
      <c r="H8040" s="24" t="s">
        <v>466</v>
      </c>
      <c r="I8040" s="24" t="s">
        <v>467</v>
      </c>
      <c r="J8040" s="27" t="s">
        <v>1</v>
      </c>
      <c r="K8040" s="28">
        <v>4.415</v>
      </c>
      <c r="L8040" s="28">
        <v>0</v>
      </c>
    </row>
    <row r="8041" spans="1:12" x14ac:dyDescent="0.25">
      <c r="A8041" s="24" t="s">
        <v>3305</v>
      </c>
      <c r="B8041" s="26">
        <v>2015</v>
      </c>
      <c r="C8041" s="24">
        <v>9</v>
      </c>
      <c r="D8041" s="24" t="s">
        <v>15122</v>
      </c>
      <c r="E8041" s="26">
        <v>232</v>
      </c>
      <c r="F8041" s="24">
        <v>6629</v>
      </c>
      <c r="G8041" s="26" t="s">
        <v>9936</v>
      </c>
      <c r="H8041" s="24" t="s">
        <v>59</v>
      </c>
      <c r="I8041" s="24" t="s">
        <v>60</v>
      </c>
      <c r="J8041" s="27" t="s">
        <v>1</v>
      </c>
      <c r="K8041" s="28">
        <v>15.44</v>
      </c>
      <c r="L8041" s="28">
        <v>0</v>
      </c>
    </row>
    <row r="8042" spans="1:12" x14ac:dyDescent="0.25">
      <c r="A8042" s="24" t="s">
        <v>3305</v>
      </c>
      <c r="B8042" s="26">
        <v>2015</v>
      </c>
      <c r="C8042" s="24">
        <v>9</v>
      </c>
      <c r="D8042" s="24" t="s">
        <v>15122</v>
      </c>
      <c r="E8042" s="26">
        <v>232</v>
      </c>
      <c r="F8042" s="24">
        <v>6630</v>
      </c>
      <c r="G8042" s="26" t="s">
        <v>9937</v>
      </c>
      <c r="H8042" s="24" t="s">
        <v>266</v>
      </c>
      <c r="I8042" s="24" t="s">
        <v>267</v>
      </c>
      <c r="J8042" s="27" t="s">
        <v>1</v>
      </c>
      <c r="K8042" s="28">
        <v>613.79999999999995</v>
      </c>
      <c r="L8042" s="28">
        <v>0</v>
      </c>
    </row>
    <row r="8043" spans="1:12" x14ac:dyDescent="0.25">
      <c r="A8043" s="24" t="s">
        <v>3305</v>
      </c>
      <c r="B8043" s="26">
        <v>2015</v>
      </c>
      <c r="C8043" s="24">
        <v>9</v>
      </c>
      <c r="D8043" s="24" t="s">
        <v>15122</v>
      </c>
      <c r="E8043" s="26">
        <v>232</v>
      </c>
      <c r="F8043" s="24">
        <v>6631</v>
      </c>
      <c r="G8043" s="26" t="s">
        <v>9938</v>
      </c>
      <c r="H8043" s="24" t="s">
        <v>1953</v>
      </c>
      <c r="I8043" s="24" t="s">
        <v>1954</v>
      </c>
      <c r="J8043" s="27" t="s">
        <v>1</v>
      </c>
      <c r="K8043" s="28">
        <v>0.74</v>
      </c>
      <c r="L8043" s="28">
        <v>0</v>
      </c>
    </row>
    <row r="8044" spans="1:12" x14ac:dyDescent="0.25">
      <c r="A8044" s="24" t="s">
        <v>3305</v>
      </c>
      <c r="B8044" s="26">
        <v>2015</v>
      </c>
      <c r="C8044" s="24">
        <v>9</v>
      </c>
      <c r="D8044" s="24" t="s">
        <v>15122</v>
      </c>
      <c r="E8044" s="26">
        <v>232</v>
      </c>
      <c r="F8044" s="24">
        <v>6632</v>
      </c>
      <c r="G8044" s="26" t="s">
        <v>9939</v>
      </c>
      <c r="H8044" s="24" t="s">
        <v>266</v>
      </c>
      <c r="I8044" s="24" t="s">
        <v>267</v>
      </c>
      <c r="J8044" s="27" t="s">
        <v>1</v>
      </c>
      <c r="K8044" s="28">
        <v>15.44</v>
      </c>
      <c r="L8044" s="28">
        <v>0</v>
      </c>
    </row>
    <row r="8045" spans="1:12" x14ac:dyDescent="0.25">
      <c r="A8045" s="24" t="s">
        <v>3305</v>
      </c>
      <c r="B8045" s="26">
        <v>2015</v>
      </c>
      <c r="C8045" s="24">
        <v>9</v>
      </c>
      <c r="D8045" s="24" t="s">
        <v>15122</v>
      </c>
      <c r="E8045" s="26">
        <v>232</v>
      </c>
      <c r="F8045" s="24">
        <v>6633</v>
      </c>
      <c r="G8045" s="26" t="s">
        <v>9940</v>
      </c>
      <c r="H8045" s="24" t="s">
        <v>124</v>
      </c>
      <c r="I8045" s="24" t="s">
        <v>125</v>
      </c>
      <c r="J8045" s="27" t="s">
        <v>1</v>
      </c>
      <c r="K8045" s="28">
        <v>7.35</v>
      </c>
      <c r="L8045" s="28">
        <v>0</v>
      </c>
    </row>
    <row r="8046" spans="1:12" x14ac:dyDescent="0.25">
      <c r="A8046" s="24" t="s">
        <v>3305</v>
      </c>
      <c r="B8046" s="26">
        <v>2015</v>
      </c>
      <c r="C8046" s="24">
        <v>9</v>
      </c>
      <c r="D8046" s="24" t="s">
        <v>15122</v>
      </c>
      <c r="E8046" s="26">
        <v>232</v>
      </c>
      <c r="F8046" s="24">
        <v>6634</v>
      </c>
      <c r="G8046" s="26" t="s">
        <v>9941</v>
      </c>
      <c r="H8046" s="24" t="s">
        <v>224</v>
      </c>
      <c r="I8046" s="24" t="s">
        <v>225</v>
      </c>
      <c r="J8046" s="27" t="s">
        <v>1</v>
      </c>
      <c r="K8046" s="28">
        <v>6.6150000000000002</v>
      </c>
      <c r="L8046" s="28">
        <v>0</v>
      </c>
    </row>
    <row r="8047" spans="1:12" x14ac:dyDescent="0.25">
      <c r="A8047" s="24" t="s">
        <v>3305</v>
      </c>
      <c r="B8047" s="26">
        <v>2015</v>
      </c>
      <c r="C8047" s="24">
        <v>9</v>
      </c>
      <c r="D8047" s="24" t="s">
        <v>15122</v>
      </c>
      <c r="E8047" s="26">
        <v>232</v>
      </c>
      <c r="F8047" s="24">
        <v>6635</v>
      </c>
      <c r="G8047" s="26" t="s">
        <v>9942</v>
      </c>
      <c r="H8047" s="24" t="s">
        <v>184</v>
      </c>
      <c r="I8047" s="24" t="s">
        <v>185</v>
      </c>
      <c r="J8047" s="27" t="s">
        <v>1</v>
      </c>
      <c r="K8047" s="28">
        <v>15.44</v>
      </c>
      <c r="L8047" s="28">
        <v>0</v>
      </c>
    </row>
    <row r="8048" spans="1:12" x14ac:dyDescent="0.25">
      <c r="A8048" s="24" t="s">
        <v>3305</v>
      </c>
      <c r="B8048" s="26">
        <v>2015</v>
      </c>
      <c r="C8048" s="24">
        <v>9</v>
      </c>
      <c r="D8048" s="24" t="s">
        <v>15122</v>
      </c>
      <c r="E8048" s="26">
        <v>232</v>
      </c>
      <c r="F8048" s="24">
        <v>6636</v>
      </c>
      <c r="G8048" s="26" t="s">
        <v>9943</v>
      </c>
      <c r="H8048" s="24" t="s">
        <v>1955</v>
      </c>
      <c r="I8048" s="24" t="s">
        <v>1956</v>
      </c>
      <c r="J8048" s="27" t="s">
        <v>1</v>
      </c>
      <c r="K8048" s="28">
        <v>6.62</v>
      </c>
      <c r="L8048" s="28">
        <v>0</v>
      </c>
    </row>
    <row r="8049" spans="1:12" x14ac:dyDescent="0.25">
      <c r="A8049" s="24" t="s">
        <v>3305</v>
      </c>
      <c r="B8049" s="26">
        <v>2015</v>
      </c>
      <c r="C8049" s="24">
        <v>9</v>
      </c>
      <c r="D8049" s="24" t="s">
        <v>15122</v>
      </c>
      <c r="E8049" s="26">
        <v>233</v>
      </c>
      <c r="F8049" s="24">
        <v>6637</v>
      </c>
      <c r="G8049" s="26" t="s">
        <v>9944</v>
      </c>
      <c r="H8049" s="24" t="s">
        <v>1957</v>
      </c>
      <c r="I8049" s="24" t="s">
        <v>1958</v>
      </c>
      <c r="J8049" s="27" t="s">
        <v>1</v>
      </c>
      <c r="K8049" s="28">
        <v>15.44</v>
      </c>
      <c r="L8049" s="28">
        <v>0</v>
      </c>
    </row>
    <row r="8050" spans="1:12" x14ac:dyDescent="0.25">
      <c r="A8050" s="24" t="s">
        <v>3305</v>
      </c>
      <c r="B8050" s="26">
        <v>2015</v>
      </c>
      <c r="C8050" s="24">
        <v>9</v>
      </c>
      <c r="D8050" s="24" t="s">
        <v>15122</v>
      </c>
      <c r="E8050" s="26">
        <v>233</v>
      </c>
      <c r="F8050" s="24">
        <v>6638</v>
      </c>
      <c r="G8050" s="26" t="s">
        <v>9945</v>
      </c>
      <c r="H8050" s="24" t="s">
        <v>1024</v>
      </c>
      <c r="I8050" s="24" t="s">
        <v>1025</v>
      </c>
      <c r="J8050" s="27" t="s">
        <v>1</v>
      </c>
      <c r="K8050" s="28">
        <v>6.62</v>
      </c>
      <c r="L8050" s="28">
        <v>0</v>
      </c>
    </row>
    <row r="8051" spans="1:12" x14ac:dyDescent="0.25">
      <c r="A8051" s="24" t="s">
        <v>3305</v>
      </c>
      <c r="B8051" s="26">
        <v>2015</v>
      </c>
      <c r="C8051" s="24">
        <v>9</v>
      </c>
      <c r="D8051" s="24" t="s">
        <v>15122</v>
      </c>
      <c r="E8051" s="26">
        <v>233</v>
      </c>
      <c r="F8051" s="24">
        <v>6639</v>
      </c>
      <c r="G8051" s="26" t="s">
        <v>9946</v>
      </c>
      <c r="H8051" s="24" t="s">
        <v>204</v>
      </c>
      <c r="I8051" s="24" t="s">
        <v>205</v>
      </c>
      <c r="J8051" s="27" t="s">
        <v>1</v>
      </c>
      <c r="K8051" s="28">
        <v>13.815</v>
      </c>
      <c r="L8051" s="28">
        <v>0</v>
      </c>
    </row>
    <row r="8052" spans="1:12" x14ac:dyDescent="0.25">
      <c r="A8052" s="24" t="s">
        <v>3305</v>
      </c>
      <c r="B8052" s="26">
        <v>2015</v>
      </c>
      <c r="C8052" s="24">
        <v>9</v>
      </c>
      <c r="D8052" s="24" t="s">
        <v>15122</v>
      </c>
      <c r="E8052" s="26">
        <v>233</v>
      </c>
      <c r="F8052" s="24">
        <v>6640</v>
      </c>
      <c r="G8052" s="26" t="s">
        <v>9947</v>
      </c>
      <c r="H8052" s="24" t="s">
        <v>1959</v>
      </c>
      <c r="I8052" s="24" t="s">
        <v>1960</v>
      </c>
      <c r="J8052" s="27" t="s">
        <v>1</v>
      </c>
      <c r="K8052" s="28">
        <v>11.03</v>
      </c>
      <c r="L8052" s="28">
        <v>0</v>
      </c>
    </row>
    <row r="8053" spans="1:12" x14ac:dyDescent="0.25">
      <c r="A8053" s="24" t="s">
        <v>3305</v>
      </c>
      <c r="B8053" s="26">
        <v>2015</v>
      </c>
      <c r="C8053" s="24">
        <v>9</v>
      </c>
      <c r="D8053" s="24" t="s">
        <v>15122</v>
      </c>
      <c r="E8053" s="26">
        <v>234</v>
      </c>
      <c r="F8053" s="24">
        <v>6641</v>
      </c>
      <c r="G8053" s="26" t="s">
        <v>9948</v>
      </c>
      <c r="H8053" s="24" t="s">
        <v>228</v>
      </c>
      <c r="I8053" s="24" t="s">
        <v>229</v>
      </c>
      <c r="J8053" s="27" t="s">
        <v>1</v>
      </c>
      <c r="K8053" s="28">
        <v>11.03</v>
      </c>
      <c r="L8053" s="28">
        <v>0</v>
      </c>
    </row>
    <row r="8054" spans="1:12" x14ac:dyDescent="0.25">
      <c r="A8054" s="24" t="s">
        <v>3305</v>
      </c>
      <c r="B8054" s="26">
        <v>2015</v>
      </c>
      <c r="C8054" s="24">
        <v>9</v>
      </c>
      <c r="D8054" s="24" t="s">
        <v>15122</v>
      </c>
      <c r="E8054" s="26">
        <v>234</v>
      </c>
      <c r="F8054" s="24">
        <v>6642</v>
      </c>
      <c r="G8054" s="26" t="s">
        <v>9949</v>
      </c>
      <c r="H8054" s="24" t="s">
        <v>67</v>
      </c>
      <c r="I8054" s="24" t="s">
        <v>68</v>
      </c>
      <c r="J8054" s="27" t="s">
        <v>1</v>
      </c>
      <c r="K8054" s="28">
        <v>19.850000000000001</v>
      </c>
      <c r="L8054" s="28">
        <v>0</v>
      </c>
    </row>
    <row r="8055" spans="1:12" x14ac:dyDescent="0.25">
      <c r="A8055" s="24" t="s">
        <v>3305</v>
      </c>
      <c r="B8055" s="26">
        <v>2015</v>
      </c>
      <c r="C8055" s="24">
        <v>9</v>
      </c>
      <c r="D8055" s="24" t="s">
        <v>15122</v>
      </c>
      <c r="E8055" s="26">
        <v>234</v>
      </c>
      <c r="F8055" s="24">
        <v>6643</v>
      </c>
      <c r="G8055" s="26" t="s">
        <v>9950</v>
      </c>
      <c r="H8055" s="24" t="s">
        <v>1750</v>
      </c>
      <c r="I8055" s="24" t="s">
        <v>1751</v>
      </c>
      <c r="J8055" s="27" t="s">
        <v>1</v>
      </c>
      <c r="K8055" s="28">
        <v>11.03</v>
      </c>
      <c r="L8055" s="28">
        <v>0</v>
      </c>
    </row>
    <row r="8056" spans="1:12" x14ac:dyDescent="0.25">
      <c r="A8056" s="24" t="s">
        <v>3305</v>
      </c>
      <c r="B8056" s="26">
        <v>2015</v>
      </c>
      <c r="C8056" s="24">
        <v>9</v>
      </c>
      <c r="D8056" s="24" t="s">
        <v>15122</v>
      </c>
      <c r="E8056" s="26">
        <v>234</v>
      </c>
      <c r="F8056" s="24">
        <v>6644</v>
      </c>
      <c r="G8056" s="26" t="s">
        <v>9951</v>
      </c>
      <c r="H8056" s="24" t="s">
        <v>67</v>
      </c>
      <c r="I8056" s="24" t="s">
        <v>68</v>
      </c>
      <c r="J8056" s="27" t="s">
        <v>1</v>
      </c>
      <c r="K8056" s="28">
        <v>7.35</v>
      </c>
      <c r="L8056" s="28">
        <v>0</v>
      </c>
    </row>
    <row r="8057" spans="1:12" x14ac:dyDescent="0.25">
      <c r="A8057" s="24" t="s">
        <v>3305</v>
      </c>
      <c r="B8057" s="26">
        <v>2015</v>
      </c>
      <c r="C8057" s="24">
        <v>9</v>
      </c>
      <c r="D8057" s="24" t="s">
        <v>15122</v>
      </c>
      <c r="E8057" s="26">
        <v>234</v>
      </c>
      <c r="F8057" s="24">
        <v>6645</v>
      </c>
      <c r="G8057" s="26" t="s">
        <v>9952</v>
      </c>
      <c r="H8057" s="24" t="s">
        <v>1176</v>
      </c>
      <c r="I8057" s="24" t="s">
        <v>1177</v>
      </c>
      <c r="J8057" s="27" t="s">
        <v>1</v>
      </c>
      <c r="K8057" s="28">
        <v>6.62</v>
      </c>
      <c r="L8057" s="28">
        <v>0</v>
      </c>
    </row>
    <row r="8058" spans="1:12" x14ac:dyDescent="0.25">
      <c r="A8058" s="24" t="s">
        <v>3305</v>
      </c>
      <c r="B8058" s="26">
        <v>2015</v>
      </c>
      <c r="C8058" s="24">
        <v>9</v>
      </c>
      <c r="D8058" s="24" t="s">
        <v>15122</v>
      </c>
      <c r="E8058" s="26">
        <v>234</v>
      </c>
      <c r="F8058" s="24">
        <v>6646</v>
      </c>
      <c r="G8058" s="26" t="s">
        <v>9953</v>
      </c>
      <c r="H8058" s="24" t="s">
        <v>504</v>
      </c>
      <c r="I8058" s="24" t="s">
        <v>505</v>
      </c>
      <c r="J8058" s="27" t="s">
        <v>1</v>
      </c>
      <c r="K8058" s="28">
        <v>11.03</v>
      </c>
      <c r="L8058" s="28">
        <v>0</v>
      </c>
    </row>
    <row r="8059" spans="1:12" x14ac:dyDescent="0.25">
      <c r="A8059" s="24" t="s">
        <v>3305</v>
      </c>
      <c r="B8059" s="26">
        <v>2015</v>
      </c>
      <c r="C8059" s="24">
        <v>9</v>
      </c>
      <c r="D8059" s="24" t="s">
        <v>15122</v>
      </c>
      <c r="E8059" s="26">
        <v>234</v>
      </c>
      <c r="F8059" s="24">
        <v>6647</v>
      </c>
      <c r="G8059" s="26" t="s">
        <v>9954</v>
      </c>
      <c r="H8059" s="24" t="s">
        <v>132</v>
      </c>
      <c r="I8059" s="24" t="s">
        <v>133</v>
      </c>
      <c r="J8059" s="27" t="s">
        <v>1</v>
      </c>
      <c r="K8059" s="28">
        <v>63.05</v>
      </c>
      <c r="L8059" s="28">
        <v>0</v>
      </c>
    </row>
    <row r="8060" spans="1:12" x14ac:dyDescent="0.25">
      <c r="A8060" s="24" t="s">
        <v>3305</v>
      </c>
      <c r="B8060" s="26">
        <v>2015</v>
      </c>
      <c r="C8060" s="24">
        <v>9</v>
      </c>
      <c r="D8060" s="24" t="s">
        <v>15122</v>
      </c>
      <c r="E8060" s="26">
        <v>234</v>
      </c>
      <c r="F8060" s="24">
        <v>6648</v>
      </c>
      <c r="G8060" s="26" t="s">
        <v>9955</v>
      </c>
      <c r="H8060" s="24" t="s">
        <v>1961</v>
      </c>
      <c r="I8060" s="24" t="s">
        <v>1962</v>
      </c>
      <c r="J8060" s="27" t="s">
        <v>1</v>
      </c>
      <c r="K8060" s="28">
        <v>6.62</v>
      </c>
      <c r="L8060" s="28">
        <v>0</v>
      </c>
    </row>
    <row r="8061" spans="1:12" x14ac:dyDescent="0.25">
      <c r="A8061" s="24" t="s">
        <v>3305</v>
      </c>
      <c r="B8061" s="26">
        <v>2015</v>
      </c>
      <c r="C8061" s="24">
        <v>9</v>
      </c>
      <c r="D8061" s="24" t="s">
        <v>15122</v>
      </c>
      <c r="E8061" s="26">
        <v>234</v>
      </c>
      <c r="F8061" s="24">
        <v>6649</v>
      </c>
      <c r="G8061" s="26" t="s">
        <v>9956</v>
      </c>
      <c r="H8061" s="24" t="s">
        <v>674</v>
      </c>
      <c r="I8061" s="24" t="s">
        <v>675</v>
      </c>
      <c r="J8061" s="27" t="s">
        <v>1</v>
      </c>
      <c r="K8061" s="28">
        <v>6.6150000000000002</v>
      </c>
      <c r="L8061" s="28">
        <v>0</v>
      </c>
    </row>
    <row r="8062" spans="1:12" x14ac:dyDescent="0.25">
      <c r="A8062" s="24" t="s">
        <v>3305</v>
      </c>
      <c r="B8062" s="26">
        <v>2015</v>
      </c>
      <c r="C8062" s="24">
        <v>9</v>
      </c>
      <c r="D8062" s="24" t="s">
        <v>15122</v>
      </c>
      <c r="E8062" s="26">
        <v>234</v>
      </c>
      <c r="F8062" s="24">
        <v>6650</v>
      </c>
      <c r="G8062" s="26" t="s">
        <v>9957</v>
      </c>
      <c r="H8062" s="24" t="s">
        <v>1628</v>
      </c>
      <c r="I8062" s="24" t="s">
        <v>1629</v>
      </c>
      <c r="J8062" s="27" t="s">
        <v>1</v>
      </c>
      <c r="K8062" s="28">
        <v>6.62</v>
      </c>
      <c r="L8062" s="28">
        <v>0</v>
      </c>
    </row>
    <row r="8063" spans="1:12" x14ac:dyDescent="0.25">
      <c r="A8063" s="24" t="s">
        <v>3305</v>
      </c>
      <c r="B8063" s="26">
        <v>2015</v>
      </c>
      <c r="C8063" s="24">
        <v>9</v>
      </c>
      <c r="D8063" s="24" t="s">
        <v>15122</v>
      </c>
      <c r="E8063" s="26">
        <v>235</v>
      </c>
      <c r="F8063" s="24">
        <v>6651</v>
      </c>
      <c r="G8063" s="26" t="s">
        <v>9958</v>
      </c>
      <c r="H8063" s="24" t="s">
        <v>67</v>
      </c>
      <c r="I8063" s="24" t="s">
        <v>68</v>
      </c>
      <c r="J8063" s="27" t="s">
        <v>1</v>
      </c>
      <c r="K8063" s="28">
        <v>11.025</v>
      </c>
      <c r="L8063" s="28">
        <v>0</v>
      </c>
    </row>
    <row r="8064" spans="1:12" x14ac:dyDescent="0.25">
      <c r="A8064" s="24" t="s">
        <v>3305</v>
      </c>
      <c r="B8064" s="26">
        <v>2015</v>
      </c>
      <c r="C8064" s="24">
        <v>9</v>
      </c>
      <c r="D8064" s="24" t="s">
        <v>15122</v>
      </c>
      <c r="E8064" s="26">
        <v>235</v>
      </c>
      <c r="F8064" s="24">
        <v>6652</v>
      </c>
      <c r="G8064" s="26" t="s">
        <v>9959</v>
      </c>
      <c r="H8064" s="24" t="s">
        <v>1963</v>
      </c>
      <c r="I8064" s="24" t="s">
        <v>1964</v>
      </c>
      <c r="J8064" s="27" t="s">
        <v>1</v>
      </c>
      <c r="K8064" s="28">
        <v>20.58</v>
      </c>
      <c r="L8064" s="28">
        <v>0</v>
      </c>
    </row>
    <row r="8065" spans="1:12" x14ac:dyDescent="0.25">
      <c r="A8065" s="24" t="s">
        <v>3305</v>
      </c>
      <c r="B8065" s="26">
        <v>2015</v>
      </c>
      <c r="C8065" s="24">
        <v>9</v>
      </c>
      <c r="D8065" s="24" t="s">
        <v>15122</v>
      </c>
      <c r="E8065" s="26">
        <v>235</v>
      </c>
      <c r="F8065" s="24">
        <v>6653</v>
      </c>
      <c r="G8065" s="26" t="s">
        <v>9960</v>
      </c>
      <c r="H8065" s="24" t="s">
        <v>94</v>
      </c>
      <c r="I8065" s="24" t="s">
        <v>95</v>
      </c>
      <c r="J8065" s="27" t="s">
        <v>1</v>
      </c>
      <c r="K8065" s="28">
        <v>4.415</v>
      </c>
      <c r="L8065" s="28">
        <v>0</v>
      </c>
    </row>
    <row r="8066" spans="1:12" x14ac:dyDescent="0.25">
      <c r="A8066" s="24" t="s">
        <v>3305</v>
      </c>
      <c r="B8066" s="26">
        <v>2015</v>
      </c>
      <c r="C8066" s="24">
        <v>9</v>
      </c>
      <c r="D8066" s="24" t="s">
        <v>15122</v>
      </c>
      <c r="E8066" s="26">
        <v>235</v>
      </c>
      <c r="F8066" s="24">
        <v>6654</v>
      </c>
      <c r="G8066" s="26" t="s">
        <v>9961</v>
      </c>
      <c r="H8066" s="24" t="s">
        <v>176</v>
      </c>
      <c r="I8066" s="24" t="s">
        <v>177</v>
      </c>
      <c r="J8066" s="27" t="s">
        <v>1</v>
      </c>
      <c r="K8066" s="28">
        <v>23.524999999999999</v>
      </c>
      <c r="L8066" s="28">
        <v>0</v>
      </c>
    </row>
    <row r="8067" spans="1:12" x14ac:dyDescent="0.25">
      <c r="A8067" s="24" t="s">
        <v>3305</v>
      </c>
      <c r="B8067" s="26">
        <v>2015</v>
      </c>
      <c r="C8067" s="24">
        <v>9</v>
      </c>
      <c r="D8067" s="24" t="s">
        <v>15122</v>
      </c>
      <c r="E8067" s="26">
        <v>235</v>
      </c>
      <c r="F8067" s="24">
        <v>6655</v>
      </c>
      <c r="G8067" s="26" t="s">
        <v>9962</v>
      </c>
      <c r="H8067" s="24" t="s">
        <v>176</v>
      </c>
      <c r="I8067" s="24" t="s">
        <v>177</v>
      </c>
      <c r="J8067" s="27" t="s">
        <v>1</v>
      </c>
      <c r="K8067" s="28">
        <v>19.844999999999999</v>
      </c>
      <c r="L8067" s="28">
        <v>0</v>
      </c>
    </row>
    <row r="8068" spans="1:12" x14ac:dyDescent="0.25">
      <c r="A8068" s="24" t="s">
        <v>3305</v>
      </c>
      <c r="B8068" s="26">
        <v>2015</v>
      </c>
      <c r="C8068" s="24">
        <v>9</v>
      </c>
      <c r="D8068" s="24" t="s">
        <v>15122</v>
      </c>
      <c r="E8068" s="26">
        <v>235</v>
      </c>
      <c r="F8068" s="24">
        <v>5277</v>
      </c>
      <c r="G8068" s="26" t="s">
        <v>8584</v>
      </c>
      <c r="H8068" s="24" t="s">
        <v>992</v>
      </c>
      <c r="I8068" s="24" t="s">
        <v>993</v>
      </c>
      <c r="J8068" s="27" t="s">
        <v>1</v>
      </c>
      <c r="K8068" s="28">
        <v>13.13</v>
      </c>
      <c r="L8068" s="28">
        <v>0</v>
      </c>
    </row>
    <row r="8069" spans="1:12" x14ac:dyDescent="0.25">
      <c r="A8069" s="24" t="s">
        <v>3305</v>
      </c>
      <c r="B8069" s="26">
        <v>2015</v>
      </c>
      <c r="C8069" s="24">
        <v>9</v>
      </c>
      <c r="D8069" s="24" t="s">
        <v>15122</v>
      </c>
      <c r="E8069" s="26">
        <v>235</v>
      </c>
      <c r="F8069" s="24">
        <v>6656</v>
      </c>
      <c r="G8069" s="26" t="s">
        <v>9963</v>
      </c>
      <c r="H8069" s="24" t="s">
        <v>1010</v>
      </c>
      <c r="I8069" s="24" t="s">
        <v>1011</v>
      </c>
      <c r="J8069" s="27" t="s">
        <v>1</v>
      </c>
      <c r="K8069" s="28">
        <v>15.44</v>
      </c>
      <c r="L8069" s="28">
        <v>0</v>
      </c>
    </row>
    <row r="8070" spans="1:12" x14ac:dyDescent="0.25">
      <c r="A8070" s="24" t="s">
        <v>3305</v>
      </c>
      <c r="B8070" s="26">
        <v>2015</v>
      </c>
      <c r="C8070" s="24">
        <v>9</v>
      </c>
      <c r="D8070" s="24" t="s">
        <v>15122</v>
      </c>
      <c r="E8070" s="26">
        <v>235</v>
      </c>
      <c r="F8070" s="24">
        <v>4789</v>
      </c>
      <c r="G8070" s="26" t="s">
        <v>8096</v>
      </c>
      <c r="H8070" s="24" t="s">
        <v>402</v>
      </c>
      <c r="I8070" s="24" t="s">
        <v>403</v>
      </c>
      <c r="J8070" s="27" t="s">
        <v>1</v>
      </c>
      <c r="K8070" s="28">
        <v>23.524999999999999</v>
      </c>
      <c r="L8070" s="28">
        <v>0</v>
      </c>
    </row>
    <row r="8071" spans="1:12" x14ac:dyDescent="0.25">
      <c r="A8071" s="24" t="s">
        <v>3305</v>
      </c>
      <c r="B8071" s="26">
        <v>2015</v>
      </c>
      <c r="C8071" s="24">
        <v>9</v>
      </c>
      <c r="D8071" s="24" t="s">
        <v>15122</v>
      </c>
      <c r="E8071" s="26">
        <v>236</v>
      </c>
      <c r="F8071" s="24">
        <v>6657</v>
      </c>
      <c r="G8071" s="26" t="s">
        <v>9964</v>
      </c>
      <c r="H8071" s="24" t="s">
        <v>132</v>
      </c>
      <c r="I8071" s="24" t="s">
        <v>133</v>
      </c>
      <c r="J8071" s="27" t="s">
        <v>1</v>
      </c>
      <c r="K8071" s="28">
        <v>2.92</v>
      </c>
      <c r="L8071" s="28">
        <v>0</v>
      </c>
    </row>
    <row r="8072" spans="1:12" x14ac:dyDescent="0.25">
      <c r="A8072" s="24" t="s">
        <v>3305</v>
      </c>
      <c r="B8072" s="26">
        <v>2015</v>
      </c>
      <c r="C8072" s="24">
        <v>9</v>
      </c>
      <c r="D8072" s="24" t="s">
        <v>15122</v>
      </c>
      <c r="E8072" s="26">
        <v>237</v>
      </c>
      <c r="F8072" s="24">
        <v>6658</v>
      </c>
      <c r="G8072" s="26" t="s">
        <v>9965</v>
      </c>
      <c r="H8072" s="24" t="s">
        <v>69</v>
      </c>
      <c r="I8072" s="24" t="s">
        <v>70</v>
      </c>
      <c r="J8072" s="27" t="s">
        <v>1</v>
      </c>
      <c r="K8072" s="28">
        <v>4.415</v>
      </c>
      <c r="L8072" s="28">
        <v>0</v>
      </c>
    </row>
    <row r="8073" spans="1:12" x14ac:dyDescent="0.25">
      <c r="A8073" s="24" t="s">
        <v>3305</v>
      </c>
      <c r="B8073" s="26">
        <v>2015</v>
      </c>
      <c r="C8073" s="24">
        <v>9</v>
      </c>
      <c r="D8073" s="24" t="s">
        <v>15122</v>
      </c>
      <c r="E8073" s="26">
        <v>237</v>
      </c>
      <c r="F8073" s="24">
        <v>6659</v>
      </c>
      <c r="G8073" s="26" t="s">
        <v>9966</v>
      </c>
      <c r="H8073" s="24" t="s">
        <v>67</v>
      </c>
      <c r="I8073" s="24" t="s">
        <v>68</v>
      </c>
      <c r="J8073" s="27" t="s">
        <v>1</v>
      </c>
      <c r="K8073" s="28">
        <v>47.615000000000002</v>
      </c>
      <c r="L8073" s="28">
        <v>0</v>
      </c>
    </row>
    <row r="8074" spans="1:12" x14ac:dyDescent="0.25">
      <c r="A8074" s="24" t="s">
        <v>3305</v>
      </c>
      <c r="B8074" s="26">
        <v>2015</v>
      </c>
      <c r="C8074" s="24">
        <v>9</v>
      </c>
      <c r="D8074" s="24" t="s">
        <v>15122</v>
      </c>
      <c r="E8074" s="26">
        <v>237</v>
      </c>
      <c r="F8074" s="24">
        <v>6660</v>
      </c>
      <c r="G8074" s="26" t="s">
        <v>9967</v>
      </c>
      <c r="H8074" s="24" t="s">
        <v>67</v>
      </c>
      <c r="I8074" s="24" t="s">
        <v>68</v>
      </c>
      <c r="J8074" s="27" t="s">
        <v>1</v>
      </c>
      <c r="K8074" s="28">
        <v>19.335000000000001</v>
      </c>
      <c r="L8074" s="28">
        <v>0</v>
      </c>
    </row>
    <row r="8075" spans="1:12" x14ac:dyDescent="0.25">
      <c r="A8075" s="24" t="s">
        <v>3305</v>
      </c>
      <c r="B8075" s="26">
        <v>2015</v>
      </c>
      <c r="C8075" s="24">
        <v>9</v>
      </c>
      <c r="D8075" s="24" t="s">
        <v>15122</v>
      </c>
      <c r="E8075" s="26">
        <v>237</v>
      </c>
      <c r="F8075" s="24">
        <v>6661</v>
      </c>
      <c r="G8075" s="26" t="s">
        <v>9968</v>
      </c>
      <c r="H8075" s="24" t="s">
        <v>176</v>
      </c>
      <c r="I8075" s="24" t="s">
        <v>177</v>
      </c>
      <c r="J8075" s="27" t="s">
        <v>1</v>
      </c>
      <c r="K8075" s="28">
        <v>4.415</v>
      </c>
      <c r="L8075" s="28">
        <v>0</v>
      </c>
    </row>
    <row r="8076" spans="1:12" x14ac:dyDescent="0.25">
      <c r="A8076" s="24" t="s">
        <v>3305</v>
      </c>
      <c r="B8076" s="26">
        <v>2015</v>
      </c>
      <c r="C8076" s="24">
        <v>9</v>
      </c>
      <c r="D8076" s="24" t="s">
        <v>15122</v>
      </c>
      <c r="E8076" s="26">
        <v>237</v>
      </c>
      <c r="F8076" s="24">
        <v>6662</v>
      </c>
      <c r="G8076" s="26" t="s">
        <v>9969</v>
      </c>
      <c r="H8076" s="24" t="s">
        <v>614</v>
      </c>
      <c r="I8076" s="24" t="s">
        <v>615</v>
      </c>
      <c r="J8076" s="27" t="s">
        <v>1</v>
      </c>
      <c r="K8076" s="28">
        <v>12.23</v>
      </c>
      <c r="L8076" s="28">
        <v>0</v>
      </c>
    </row>
    <row r="8077" spans="1:12" x14ac:dyDescent="0.25">
      <c r="A8077" s="24" t="s">
        <v>3305</v>
      </c>
      <c r="B8077" s="26">
        <v>2015</v>
      </c>
      <c r="C8077" s="24">
        <v>9</v>
      </c>
      <c r="D8077" s="24" t="s">
        <v>15122</v>
      </c>
      <c r="E8077" s="26">
        <v>237</v>
      </c>
      <c r="F8077" s="24">
        <v>6663</v>
      </c>
      <c r="G8077" s="26" t="s">
        <v>9970</v>
      </c>
      <c r="H8077" s="24" t="s">
        <v>266</v>
      </c>
      <c r="I8077" s="24" t="s">
        <v>267</v>
      </c>
      <c r="J8077" s="27" t="s">
        <v>1</v>
      </c>
      <c r="K8077" s="28">
        <v>5.875</v>
      </c>
      <c r="L8077" s="28">
        <v>0</v>
      </c>
    </row>
    <row r="8078" spans="1:12" x14ac:dyDescent="0.25">
      <c r="A8078" s="24" t="s">
        <v>3305</v>
      </c>
      <c r="B8078" s="26">
        <v>2015</v>
      </c>
      <c r="C8078" s="24">
        <v>9</v>
      </c>
      <c r="D8078" s="24" t="s">
        <v>15122</v>
      </c>
      <c r="E8078" s="26">
        <v>237</v>
      </c>
      <c r="F8078" s="24">
        <v>6664</v>
      </c>
      <c r="G8078" s="26" t="s">
        <v>9971</v>
      </c>
      <c r="H8078" s="24" t="s">
        <v>182</v>
      </c>
      <c r="I8078" s="24" t="s">
        <v>183</v>
      </c>
      <c r="J8078" s="27" t="s">
        <v>1</v>
      </c>
      <c r="K8078" s="28">
        <v>5.875</v>
      </c>
      <c r="L8078" s="28">
        <v>0</v>
      </c>
    </row>
    <row r="8079" spans="1:12" x14ac:dyDescent="0.25">
      <c r="A8079" s="24" t="s">
        <v>3305</v>
      </c>
      <c r="B8079" s="26">
        <v>2015</v>
      </c>
      <c r="C8079" s="24">
        <v>9</v>
      </c>
      <c r="D8079" s="24" t="s">
        <v>15122</v>
      </c>
      <c r="E8079" s="26">
        <v>237</v>
      </c>
      <c r="F8079" s="24">
        <v>6665</v>
      </c>
      <c r="G8079" s="26" t="s">
        <v>9972</v>
      </c>
      <c r="H8079" s="24" t="s">
        <v>644</v>
      </c>
      <c r="I8079" s="24" t="s">
        <v>645</v>
      </c>
      <c r="J8079" s="27" t="s">
        <v>1</v>
      </c>
      <c r="K8079" s="28">
        <v>1.68</v>
      </c>
      <c r="L8079" s="28">
        <v>0</v>
      </c>
    </row>
    <row r="8080" spans="1:12" x14ac:dyDescent="0.25">
      <c r="A8080" s="24" t="s">
        <v>3305</v>
      </c>
      <c r="B8080" s="26">
        <v>2015</v>
      </c>
      <c r="C8080" s="24">
        <v>9</v>
      </c>
      <c r="D8080" s="24" t="s">
        <v>15122</v>
      </c>
      <c r="E8080" s="26">
        <v>237</v>
      </c>
      <c r="F8080" s="24">
        <v>6666</v>
      </c>
      <c r="G8080" s="26" t="s">
        <v>9973</v>
      </c>
      <c r="H8080" s="24" t="s">
        <v>644</v>
      </c>
      <c r="I8080" s="24" t="s">
        <v>645</v>
      </c>
      <c r="J8080" s="27" t="s">
        <v>1</v>
      </c>
      <c r="K8080" s="28">
        <v>55.895000000000003</v>
      </c>
      <c r="L8080" s="28">
        <v>0</v>
      </c>
    </row>
    <row r="8081" spans="1:12" x14ac:dyDescent="0.25">
      <c r="A8081" s="24" t="s">
        <v>3305</v>
      </c>
      <c r="B8081" s="26">
        <v>2015</v>
      </c>
      <c r="C8081" s="24">
        <v>9</v>
      </c>
      <c r="D8081" s="24" t="s">
        <v>15122</v>
      </c>
      <c r="E8081" s="26">
        <v>237</v>
      </c>
      <c r="F8081" s="24">
        <v>6667</v>
      </c>
      <c r="G8081" s="26" t="s">
        <v>9974</v>
      </c>
      <c r="H8081" s="24" t="s">
        <v>106</v>
      </c>
      <c r="I8081" s="24" t="s">
        <v>107</v>
      </c>
      <c r="J8081" s="27" t="s">
        <v>1</v>
      </c>
      <c r="K8081" s="28">
        <v>5.15</v>
      </c>
      <c r="L8081" s="28">
        <v>0</v>
      </c>
    </row>
    <row r="8082" spans="1:12" x14ac:dyDescent="0.25">
      <c r="A8082" s="24" t="s">
        <v>3305</v>
      </c>
      <c r="B8082" s="26">
        <v>2015</v>
      </c>
      <c r="C8082" s="24">
        <v>9</v>
      </c>
      <c r="D8082" s="24" t="s">
        <v>15122</v>
      </c>
      <c r="E8082" s="26">
        <v>238</v>
      </c>
      <c r="F8082" s="24">
        <v>6668</v>
      </c>
      <c r="G8082" s="26" t="s">
        <v>9975</v>
      </c>
      <c r="H8082" s="24" t="s">
        <v>1965</v>
      </c>
      <c r="I8082" s="24" t="s">
        <v>1966</v>
      </c>
      <c r="J8082" s="27" t="s">
        <v>1</v>
      </c>
      <c r="K8082" s="28">
        <v>8.0150000000000006</v>
      </c>
      <c r="L8082" s="28">
        <v>0</v>
      </c>
    </row>
    <row r="8083" spans="1:12" x14ac:dyDescent="0.25">
      <c r="A8083" s="24" t="s">
        <v>3305</v>
      </c>
      <c r="B8083" s="26">
        <v>2015</v>
      </c>
      <c r="C8083" s="24">
        <v>9</v>
      </c>
      <c r="D8083" s="24" t="s">
        <v>15122</v>
      </c>
      <c r="E8083" s="26">
        <v>238</v>
      </c>
      <c r="F8083" s="24">
        <v>6669</v>
      </c>
      <c r="G8083" s="26" t="s">
        <v>9976</v>
      </c>
      <c r="H8083" s="24" t="s">
        <v>67</v>
      </c>
      <c r="I8083" s="24" t="s">
        <v>68</v>
      </c>
      <c r="J8083" s="27" t="s">
        <v>1</v>
      </c>
      <c r="K8083" s="28">
        <v>8.6150000000000002</v>
      </c>
      <c r="L8083" s="28">
        <v>0</v>
      </c>
    </row>
    <row r="8084" spans="1:12" x14ac:dyDescent="0.25">
      <c r="A8084" s="24" t="s">
        <v>3305</v>
      </c>
      <c r="B8084" s="26">
        <v>2015</v>
      </c>
      <c r="C8084" s="24">
        <v>9</v>
      </c>
      <c r="D8084" s="24" t="s">
        <v>15122</v>
      </c>
      <c r="E8084" s="26">
        <v>238</v>
      </c>
      <c r="F8084" s="24">
        <v>6670</v>
      </c>
      <c r="G8084" s="26" t="s">
        <v>9977</v>
      </c>
      <c r="H8084" s="24" t="s">
        <v>132</v>
      </c>
      <c r="I8084" s="24" t="s">
        <v>133</v>
      </c>
      <c r="J8084" s="27" t="s">
        <v>1</v>
      </c>
      <c r="K8084" s="28">
        <v>6.62</v>
      </c>
      <c r="L8084" s="28">
        <v>0</v>
      </c>
    </row>
    <row r="8085" spans="1:12" x14ac:dyDescent="0.25">
      <c r="A8085" s="24" t="s">
        <v>3305</v>
      </c>
      <c r="B8085" s="26">
        <v>2015</v>
      </c>
      <c r="C8085" s="24">
        <v>9</v>
      </c>
      <c r="D8085" s="24" t="s">
        <v>15122</v>
      </c>
      <c r="E8085" s="26">
        <v>238</v>
      </c>
      <c r="F8085" s="24">
        <v>6671</v>
      </c>
      <c r="G8085" s="26" t="s">
        <v>9978</v>
      </c>
      <c r="H8085" s="24" t="s">
        <v>396</v>
      </c>
      <c r="I8085" s="24" t="s">
        <v>397</v>
      </c>
      <c r="J8085" s="27" t="s">
        <v>1</v>
      </c>
      <c r="K8085" s="28">
        <v>26.934999999999999</v>
      </c>
      <c r="L8085" s="28">
        <v>0</v>
      </c>
    </row>
    <row r="8086" spans="1:12" x14ac:dyDescent="0.25">
      <c r="A8086" s="24" t="s">
        <v>3305</v>
      </c>
      <c r="B8086" s="26">
        <v>2015</v>
      </c>
      <c r="C8086" s="24">
        <v>9</v>
      </c>
      <c r="D8086" s="24" t="s">
        <v>15122</v>
      </c>
      <c r="E8086" s="26">
        <v>238</v>
      </c>
      <c r="F8086" s="24">
        <v>6672</v>
      </c>
      <c r="G8086" s="26" t="s">
        <v>9979</v>
      </c>
      <c r="H8086" s="24" t="s">
        <v>94</v>
      </c>
      <c r="I8086" s="24" t="s">
        <v>95</v>
      </c>
      <c r="J8086" s="27" t="s">
        <v>1</v>
      </c>
      <c r="K8086" s="28">
        <v>6.6150000000000002</v>
      </c>
      <c r="L8086" s="28">
        <v>0</v>
      </c>
    </row>
    <row r="8087" spans="1:12" x14ac:dyDescent="0.25">
      <c r="A8087" s="24" t="s">
        <v>3305</v>
      </c>
      <c r="B8087" s="26">
        <v>2015</v>
      </c>
      <c r="C8087" s="24">
        <v>9</v>
      </c>
      <c r="D8087" s="24" t="s">
        <v>15122</v>
      </c>
      <c r="E8087" s="26">
        <v>239</v>
      </c>
      <c r="F8087" s="24">
        <v>6673</v>
      </c>
      <c r="G8087" s="26" t="s">
        <v>9980</v>
      </c>
      <c r="H8087" s="24" t="s">
        <v>266</v>
      </c>
      <c r="I8087" s="24" t="s">
        <v>267</v>
      </c>
      <c r="J8087" s="27" t="s">
        <v>1</v>
      </c>
      <c r="K8087" s="28">
        <v>4.415</v>
      </c>
      <c r="L8087" s="28">
        <v>4.41</v>
      </c>
    </row>
    <row r="8088" spans="1:12" x14ac:dyDescent="0.25">
      <c r="A8088" s="24" t="s">
        <v>3305</v>
      </c>
      <c r="B8088" s="26">
        <v>2015</v>
      </c>
      <c r="C8088" s="24">
        <v>9</v>
      </c>
      <c r="D8088" s="24" t="s">
        <v>15122</v>
      </c>
      <c r="E8088" s="26">
        <v>239</v>
      </c>
      <c r="F8088" s="24">
        <v>6674</v>
      </c>
      <c r="G8088" s="26" t="s">
        <v>9981</v>
      </c>
      <c r="H8088" s="24" t="s">
        <v>247</v>
      </c>
      <c r="I8088" s="24" t="s">
        <v>248</v>
      </c>
      <c r="J8088" s="27" t="s">
        <v>1</v>
      </c>
      <c r="K8088" s="28">
        <v>29.655000000000001</v>
      </c>
      <c r="L8088" s="28">
        <v>10.545</v>
      </c>
    </row>
    <row r="8089" spans="1:12" x14ac:dyDescent="0.25">
      <c r="A8089" s="24" t="s">
        <v>3305</v>
      </c>
      <c r="B8089" s="26">
        <v>2015</v>
      </c>
      <c r="C8089" s="24">
        <v>9</v>
      </c>
      <c r="D8089" s="24" t="s">
        <v>15122</v>
      </c>
      <c r="E8089" s="26">
        <v>239</v>
      </c>
      <c r="F8089" s="24">
        <v>6675</v>
      </c>
      <c r="G8089" s="26" t="s">
        <v>9982</v>
      </c>
      <c r="H8089" s="24" t="s">
        <v>182</v>
      </c>
      <c r="I8089" s="24" t="s">
        <v>183</v>
      </c>
      <c r="J8089" s="27" t="s">
        <v>1</v>
      </c>
      <c r="K8089" s="28">
        <v>4.415</v>
      </c>
      <c r="L8089" s="28">
        <v>4.41</v>
      </c>
    </row>
    <row r="8090" spans="1:12" x14ac:dyDescent="0.25">
      <c r="A8090" s="24" t="s">
        <v>3305</v>
      </c>
      <c r="B8090" s="26">
        <v>2015</v>
      </c>
      <c r="C8090" s="24">
        <v>9</v>
      </c>
      <c r="D8090" s="24" t="s">
        <v>15122</v>
      </c>
      <c r="E8090" s="26">
        <v>239</v>
      </c>
      <c r="F8090" s="24">
        <v>6676</v>
      </c>
      <c r="G8090" s="26" t="s">
        <v>9983</v>
      </c>
      <c r="H8090" s="24" t="s">
        <v>226</v>
      </c>
      <c r="I8090" s="24" t="s">
        <v>227</v>
      </c>
      <c r="J8090" s="27" t="s">
        <v>1</v>
      </c>
      <c r="K8090" s="28">
        <v>4.415</v>
      </c>
      <c r="L8090" s="28">
        <v>4.41</v>
      </c>
    </row>
    <row r="8091" spans="1:12" x14ac:dyDescent="0.25">
      <c r="A8091" s="24" t="s">
        <v>3305</v>
      </c>
      <c r="B8091" s="26">
        <v>2015</v>
      </c>
      <c r="C8091" s="24">
        <v>9</v>
      </c>
      <c r="D8091" s="24" t="s">
        <v>15122</v>
      </c>
      <c r="E8091" s="26">
        <v>239</v>
      </c>
      <c r="F8091" s="24">
        <v>6677</v>
      </c>
      <c r="G8091" s="26" t="s">
        <v>9984</v>
      </c>
      <c r="H8091" s="24" t="s">
        <v>132</v>
      </c>
      <c r="I8091" s="24" t="s">
        <v>133</v>
      </c>
      <c r="J8091" s="27" t="s">
        <v>1</v>
      </c>
      <c r="K8091" s="28">
        <v>4.415</v>
      </c>
      <c r="L8091" s="28">
        <v>4.41</v>
      </c>
    </row>
    <row r="8092" spans="1:12" x14ac:dyDescent="0.25">
      <c r="A8092" s="24" t="s">
        <v>3305</v>
      </c>
      <c r="B8092" s="26">
        <v>2015</v>
      </c>
      <c r="C8092" s="24">
        <v>9</v>
      </c>
      <c r="D8092" s="24" t="s">
        <v>15122</v>
      </c>
      <c r="E8092" s="26">
        <v>239</v>
      </c>
      <c r="F8092" s="24">
        <v>6678</v>
      </c>
      <c r="G8092" s="26" t="s">
        <v>9985</v>
      </c>
      <c r="H8092" s="24" t="s">
        <v>1186</v>
      </c>
      <c r="I8092" s="24" t="s">
        <v>1187</v>
      </c>
      <c r="J8092" s="27" t="s">
        <v>1</v>
      </c>
      <c r="K8092" s="28">
        <v>3.9</v>
      </c>
      <c r="L8092" s="28">
        <v>3.9</v>
      </c>
    </row>
    <row r="8093" spans="1:12" x14ac:dyDescent="0.25">
      <c r="A8093" s="24" t="s">
        <v>3305</v>
      </c>
      <c r="B8093" s="26">
        <v>2015</v>
      </c>
      <c r="C8093" s="24">
        <v>9</v>
      </c>
      <c r="D8093" s="24" t="s">
        <v>15122</v>
      </c>
      <c r="E8093" s="26">
        <v>240</v>
      </c>
      <c r="F8093" s="24">
        <v>6679</v>
      </c>
      <c r="G8093" s="26" t="s">
        <v>9986</v>
      </c>
      <c r="H8093" s="24" t="s">
        <v>192</v>
      </c>
      <c r="I8093" s="24" t="s">
        <v>193</v>
      </c>
      <c r="J8093" s="27" t="s">
        <v>1</v>
      </c>
      <c r="K8093" s="28">
        <v>5.15</v>
      </c>
      <c r="L8093" s="28">
        <v>4.41</v>
      </c>
    </row>
    <row r="8094" spans="1:12" x14ac:dyDescent="0.25">
      <c r="A8094" s="24" t="s">
        <v>3305</v>
      </c>
      <c r="B8094" s="26">
        <v>2015</v>
      </c>
      <c r="C8094" s="24">
        <v>9</v>
      </c>
      <c r="D8094" s="24" t="s">
        <v>15122</v>
      </c>
      <c r="E8094" s="26">
        <v>240</v>
      </c>
      <c r="F8094" s="24">
        <v>6680</v>
      </c>
      <c r="G8094" s="26" t="s">
        <v>9987</v>
      </c>
      <c r="H8094" s="24" t="s">
        <v>490</v>
      </c>
      <c r="I8094" s="24" t="s">
        <v>491</v>
      </c>
      <c r="J8094" s="27" t="s">
        <v>1</v>
      </c>
      <c r="K8094" s="28">
        <v>13.125</v>
      </c>
      <c r="L8094" s="28">
        <v>0</v>
      </c>
    </row>
    <row r="8095" spans="1:12" x14ac:dyDescent="0.25">
      <c r="A8095" s="24" t="s">
        <v>3305</v>
      </c>
      <c r="B8095" s="26">
        <v>2015</v>
      </c>
      <c r="C8095" s="24">
        <v>9</v>
      </c>
      <c r="D8095" s="24" t="s">
        <v>15122</v>
      </c>
      <c r="E8095" s="26">
        <v>240</v>
      </c>
      <c r="F8095" s="24">
        <v>6681</v>
      </c>
      <c r="G8095" s="26" t="s">
        <v>9988</v>
      </c>
      <c r="H8095" s="24" t="s">
        <v>396</v>
      </c>
      <c r="I8095" s="24" t="s">
        <v>397</v>
      </c>
      <c r="J8095" s="27" t="s">
        <v>1</v>
      </c>
      <c r="K8095" s="28">
        <v>4.415</v>
      </c>
      <c r="L8095" s="28">
        <v>0</v>
      </c>
    </row>
    <row r="8096" spans="1:12" x14ac:dyDescent="0.25">
      <c r="A8096" s="24" t="s">
        <v>3305</v>
      </c>
      <c r="B8096" s="26">
        <v>2015</v>
      </c>
      <c r="C8096" s="24">
        <v>9</v>
      </c>
      <c r="D8096" s="24" t="s">
        <v>15122</v>
      </c>
      <c r="E8096" s="26">
        <v>240</v>
      </c>
      <c r="F8096" s="24">
        <v>6682</v>
      </c>
      <c r="G8096" s="26" t="s">
        <v>9989</v>
      </c>
      <c r="H8096" s="24" t="s">
        <v>1462</v>
      </c>
      <c r="I8096" s="24" t="s">
        <v>1463</v>
      </c>
      <c r="J8096" s="27" t="s">
        <v>1</v>
      </c>
      <c r="K8096" s="28">
        <v>11.03</v>
      </c>
      <c r="L8096" s="28">
        <v>0</v>
      </c>
    </row>
    <row r="8097" spans="1:12" x14ac:dyDescent="0.25">
      <c r="A8097" s="24" t="s">
        <v>3305</v>
      </c>
      <c r="B8097" s="26">
        <v>2015</v>
      </c>
      <c r="C8097" s="24">
        <v>9</v>
      </c>
      <c r="D8097" s="24" t="s">
        <v>15122</v>
      </c>
      <c r="E8097" s="26">
        <v>240</v>
      </c>
      <c r="F8097" s="24">
        <v>6683</v>
      </c>
      <c r="G8097" s="26" t="s">
        <v>9990</v>
      </c>
      <c r="H8097" s="24" t="s">
        <v>182</v>
      </c>
      <c r="I8097" s="24" t="s">
        <v>183</v>
      </c>
      <c r="J8097" s="27" t="s">
        <v>1</v>
      </c>
      <c r="K8097" s="28">
        <v>14.34</v>
      </c>
      <c r="L8097" s="28">
        <v>7.72</v>
      </c>
    </row>
    <row r="8098" spans="1:12" x14ac:dyDescent="0.25">
      <c r="A8098" s="24" t="s">
        <v>3305</v>
      </c>
      <c r="B8098" s="26">
        <v>2015</v>
      </c>
      <c r="C8098" s="24">
        <v>9</v>
      </c>
      <c r="D8098" s="24" t="s">
        <v>15122</v>
      </c>
      <c r="E8098" s="26">
        <v>240</v>
      </c>
      <c r="F8098" s="24">
        <v>6684</v>
      </c>
      <c r="G8098" s="26" t="s">
        <v>9991</v>
      </c>
      <c r="H8098" s="24" t="s">
        <v>176</v>
      </c>
      <c r="I8098" s="24" t="s">
        <v>177</v>
      </c>
      <c r="J8098" s="27" t="s">
        <v>1</v>
      </c>
      <c r="K8098" s="28">
        <v>5.2149999999999999</v>
      </c>
      <c r="L8098" s="28">
        <v>0</v>
      </c>
    </row>
    <row r="8099" spans="1:12" x14ac:dyDescent="0.25">
      <c r="A8099" s="24" t="s">
        <v>3305</v>
      </c>
      <c r="B8099" s="26">
        <v>2015</v>
      </c>
      <c r="C8099" s="24">
        <v>9</v>
      </c>
      <c r="D8099" s="24" t="s">
        <v>15122</v>
      </c>
      <c r="E8099" s="26">
        <v>242</v>
      </c>
      <c r="F8099" s="24">
        <v>6685</v>
      </c>
      <c r="G8099" s="26" t="s">
        <v>9992</v>
      </c>
      <c r="H8099" s="24" t="s">
        <v>69</v>
      </c>
      <c r="I8099" s="24" t="s">
        <v>70</v>
      </c>
      <c r="J8099" s="27" t="s">
        <v>1</v>
      </c>
      <c r="K8099" s="28">
        <v>4.415</v>
      </c>
      <c r="L8099" s="28">
        <v>0</v>
      </c>
    </row>
    <row r="8100" spans="1:12" x14ac:dyDescent="0.25">
      <c r="A8100" s="24" t="s">
        <v>3305</v>
      </c>
      <c r="B8100" s="26">
        <v>2015</v>
      </c>
      <c r="C8100" s="24">
        <v>9</v>
      </c>
      <c r="D8100" s="24" t="s">
        <v>15122</v>
      </c>
      <c r="E8100" s="26">
        <v>242</v>
      </c>
      <c r="F8100" s="24">
        <v>6686</v>
      </c>
      <c r="G8100" s="26" t="s">
        <v>9993</v>
      </c>
      <c r="H8100" s="24" t="s">
        <v>1967</v>
      </c>
      <c r="I8100" s="24" t="s">
        <v>1968</v>
      </c>
      <c r="J8100" s="27" t="s">
        <v>1</v>
      </c>
      <c r="K8100" s="28">
        <v>4.415</v>
      </c>
      <c r="L8100" s="28">
        <v>0</v>
      </c>
    </row>
    <row r="8101" spans="1:12" x14ac:dyDescent="0.25">
      <c r="A8101" s="24" t="s">
        <v>3305</v>
      </c>
      <c r="B8101" s="26">
        <v>2015</v>
      </c>
      <c r="C8101" s="24">
        <v>9</v>
      </c>
      <c r="D8101" s="24" t="s">
        <v>15122</v>
      </c>
      <c r="E8101" s="26">
        <v>242</v>
      </c>
      <c r="F8101" s="24">
        <v>6687</v>
      </c>
      <c r="G8101" s="26" t="s">
        <v>9994</v>
      </c>
      <c r="H8101" s="24" t="s">
        <v>67</v>
      </c>
      <c r="I8101" s="24" t="s">
        <v>68</v>
      </c>
      <c r="J8101" s="27" t="s">
        <v>1</v>
      </c>
      <c r="K8101" s="28">
        <v>12.445</v>
      </c>
      <c r="L8101" s="28">
        <v>0</v>
      </c>
    </row>
    <row r="8102" spans="1:12" x14ac:dyDescent="0.25">
      <c r="A8102" s="24" t="s">
        <v>3305</v>
      </c>
      <c r="B8102" s="26">
        <v>2015</v>
      </c>
      <c r="C8102" s="24">
        <v>9</v>
      </c>
      <c r="D8102" s="24" t="s">
        <v>15122</v>
      </c>
      <c r="E8102" s="26">
        <v>242</v>
      </c>
      <c r="F8102" s="24">
        <v>6688</v>
      </c>
      <c r="G8102" s="26" t="s">
        <v>9995</v>
      </c>
      <c r="H8102" s="24" t="s">
        <v>1462</v>
      </c>
      <c r="I8102" s="24" t="s">
        <v>1463</v>
      </c>
      <c r="J8102" s="27" t="s">
        <v>1</v>
      </c>
      <c r="K8102" s="28">
        <v>4.415</v>
      </c>
      <c r="L8102" s="28">
        <v>0</v>
      </c>
    </row>
    <row r="8103" spans="1:12" x14ac:dyDescent="0.25">
      <c r="A8103" s="24" t="s">
        <v>3305</v>
      </c>
      <c r="B8103" s="26">
        <v>2015</v>
      </c>
      <c r="C8103" s="24">
        <v>9</v>
      </c>
      <c r="D8103" s="24" t="s">
        <v>15122</v>
      </c>
      <c r="E8103" s="26">
        <v>242</v>
      </c>
      <c r="F8103" s="24">
        <v>6689</v>
      </c>
      <c r="G8103" s="26" t="s">
        <v>9996</v>
      </c>
      <c r="H8103" s="24" t="s">
        <v>247</v>
      </c>
      <c r="I8103" s="24" t="s">
        <v>248</v>
      </c>
      <c r="J8103" s="27" t="s">
        <v>1</v>
      </c>
      <c r="K8103" s="28">
        <v>8.8249999999999993</v>
      </c>
      <c r="L8103" s="28">
        <v>0</v>
      </c>
    </row>
    <row r="8104" spans="1:12" x14ac:dyDescent="0.25">
      <c r="A8104" s="24" t="s">
        <v>3305</v>
      </c>
      <c r="B8104" s="26">
        <v>2015</v>
      </c>
      <c r="C8104" s="24">
        <v>9</v>
      </c>
      <c r="D8104" s="24" t="s">
        <v>15122</v>
      </c>
      <c r="E8104" s="26">
        <v>243</v>
      </c>
      <c r="F8104" s="24">
        <v>6690</v>
      </c>
      <c r="G8104" s="26" t="s">
        <v>9997</v>
      </c>
      <c r="H8104" s="24" t="s">
        <v>404</v>
      </c>
      <c r="I8104" s="24" t="s">
        <v>405</v>
      </c>
      <c r="J8104" s="27" t="s">
        <v>1</v>
      </c>
      <c r="K8104" s="28">
        <v>11.025</v>
      </c>
      <c r="L8104" s="28">
        <v>0</v>
      </c>
    </row>
    <row r="8105" spans="1:12" x14ac:dyDescent="0.25">
      <c r="A8105" s="24" t="s">
        <v>3305</v>
      </c>
      <c r="B8105" s="26">
        <v>2015</v>
      </c>
      <c r="C8105" s="24">
        <v>9</v>
      </c>
      <c r="D8105" s="24" t="s">
        <v>15122</v>
      </c>
      <c r="E8105" s="26">
        <v>243</v>
      </c>
      <c r="F8105" s="24">
        <v>6691</v>
      </c>
      <c r="G8105" s="26" t="s">
        <v>9998</v>
      </c>
      <c r="H8105" s="24" t="s">
        <v>77</v>
      </c>
      <c r="I8105" s="24" t="s">
        <v>78</v>
      </c>
      <c r="J8105" s="27" t="s">
        <v>1</v>
      </c>
      <c r="K8105" s="28">
        <v>11.03</v>
      </c>
      <c r="L8105" s="28">
        <v>0</v>
      </c>
    </row>
    <row r="8106" spans="1:12" x14ac:dyDescent="0.25">
      <c r="A8106" s="24" t="s">
        <v>3305</v>
      </c>
      <c r="B8106" s="26">
        <v>2015</v>
      </c>
      <c r="C8106" s="24">
        <v>9</v>
      </c>
      <c r="D8106" s="24" t="s">
        <v>15122</v>
      </c>
      <c r="E8106" s="26">
        <v>243</v>
      </c>
      <c r="F8106" s="24">
        <v>6692</v>
      </c>
      <c r="G8106" s="26" t="s">
        <v>9999</v>
      </c>
      <c r="H8106" s="24" t="s">
        <v>668</v>
      </c>
      <c r="I8106" s="24" t="s">
        <v>669</v>
      </c>
      <c r="J8106" s="27" t="s">
        <v>1</v>
      </c>
      <c r="K8106" s="28">
        <v>23.524999999999999</v>
      </c>
      <c r="L8106" s="28">
        <v>5.1449999999999996</v>
      </c>
    </row>
    <row r="8107" spans="1:12" x14ac:dyDescent="0.25">
      <c r="A8107" s="24" t="s">
        <v>3305</v>
      </c>
      <c r="B8107" s="26">
        <v>2015</v>
      </c>
      <c r="C8107" s="24">
        <v>9</v>
      </c>
      <c r="D8107" s="24" t="s">
        <v>15122</v>
      </c>
      <c r="E8107" s="26">
        <v>243</v>
      </c>
      <c r="F8107" s="24">
        <v>6693</v>
      </c>
      <c r="G8107" s="26" t="s">
        <v>10000</v>
      </c>
      <c r="H8107" s="24" t="s">
        <v>77</v>
      </c>
      <c r="I8107" s="24" t="s">
        <v>78</v>
      </c>
      <c r="J8107" s="27" t="s">
        <v>1</v>
      </c>
      <c r="K8107" s="28">
        <v>14.705</v>
      </c>
      <c r="L8107" s="28">
        <v>5.1449999999999996</v>
      </c>
    </row>
    <row r="8108" spans="1:12" x14ac:dyDescent="0.25">
      <c r="A8108" s="24" t="s">
        <v>3305</v>
      </c>
      <c r="B8108" s="26">
        <v>2015</v>
      </c>
      <c r="C8108" s="24">
        <v>9</v>
      </c>
      <c r="D8108" s="24" t="s">
        <v>15122</v>
      </c>
      <c r="E8108" s="26">
        <v>243</v>
      </c>
      <c r="F8108" s="24">
        <v>4152</v>
      </c>
      <c r="G8108" s="26" t="s">
        <v>7459</v>
      </c>
      <c r="H8108" s="24" t="s">
        <v>518</v>
      </c>
      <c r="I8108" s="24" t="s">
        <v>519</v>
      </c>
      <c r="J8108" s="27" t="s">
        <v>1</v>
      </c>
      <c r="K8108" s="28">
        <v>11.03</v>
      </c>
      <c r="L8108" s="28">
        <v>4.41</v>
      </c>
    </row>
    <row r="8109" spans="1:12" x14ac:dyDescent="0.25">
      <c r="A8109" s="24" t="s">
        <v>3305</v>
      </c>
      <c r="B8109" s="26">
        <v>2015</v>
      </c>
      <c r="C8109" s="24">
        <v>9</v>
      </c>
      <c r="D8109" s="24" t="s">
        <v>15122</v>
      </c>
      <c r="E8109" s="26">
        <v>244</v>
      </c>
      <c r="F8109" s="24">
        <v>6694</v>
      </c>
      <c r="G8109" s="26" t="s">
        <v>10001</v>
      </c>
      <c r="H8109" s="24" t="s">
        <v>1955</v>
      </c>
      <c r="I8109" s="24" t="s">
        <v>1956</v>
      </c>
      <c r="J8109" s="27" t="s">
        <v>1</v>
      </c>
      <c r="K8109" s="28">
        <v>19.850000000000001</v>
      </c>
      <c r="L8109" s="28">
        <v>0</v>
      </c>
    </row>
    <row r="8110" spans="1:12" x14ac:dyDescent="0.25">
      <c r="A8110" s="24" t="s">
        <v>3305</v>
      </c>
      <c r="B8110" s="26">
        <v>2015</v>
      </c>
      <c r="C8110" s="24">
        <v>9</v>
      </c>
      <c r="D8110" s="24" t="s">
        <v>15122</v>
      </c>
      <c r="E8110" s="26">
        <v>244</v>
      </c>
      <c r="F8110" s="24">
        <v>6695</v>
      </c>
      <c r="G8110" s="26" t="s">
        <v>10002</v>
      </c>
      <c r="H8110" s="24" t="s">
        <v>804</v>
      </c>
      <c r="I8110" s="24" t="s">
        <v>805</v>
      </c>
      <c r="J8110" s="27" t="s">
        <v>1</v>
      </c>
      <c r="K8110" s="28">
        <v>39.72</v>
      </c>
      <c r="L8110" s="28">
        <v>0</v>
      </c>
    </row>
    <row r="8111" spans="1:12" x14ac:dyDescent="0.25">
      <c r="A8111" s="24" t="s">
        <v>3305</v>
      </c>
      <c r="B8111" s="26">
        <v>2015</v>
      </c>
      <c r="C8111" s="24">
        <v>9</v>
      </c>
      <c r="D8111" s="24" t="s">
        <v>15122</v>
      </c>
      <c r="E8111" s="26">
        <v>244</v>
      </c>
      <c r="F8111" s="24">
        <v>6696</v>
      </c>
      <c r="G8111" s="26" t="s">
        <v>10003</v>
      </c>
      <c r="H8111" s="24" t="s">
        <v>804</v>
      </c>
      <c r="I8111" s="24" t="s">
        <v>805</v>
      </c>
      <c r="J8111" s="27" t="s">
        <v>1</v>
      </c>
      <c r="K8111" s="28">
        <v>4.415</v>
      </c>
      <c r="L8111" s="28">
        <v>0</v>
      </c>
    </row>
    <row r="8112" spans="1:12" x14ac:dyDescent="0.25">
      <c r="A8112" s="24" t="s">
        <v>3305</v>
      </c>
      <c r="B8112" s="26">
        <v>2015</v>
      </c>
      <c r="C8112" s="24">
        <v>9</v>
      </c>
      <c r="D8112" s="24" t="s">
        <v>15122</v>
      </c>
      <c r="E8112" s="26">
        <v>245</v>
      </c>
      <c r="F8112" s="24">
        <v>6697</v>
      </c>
      <c r="G8112" s="26" t="s">
        <v>10004</v>
      </c>
      <c r="H8112" s="24" t="s">
        <v>1969</v>
      </c>
      <c r="I8112" s="24" t="s">
        <v>1970</v>
      </c>
      <c r="J8112" s="27" t="s">
        <v>1</v>
      </c>
      <c r="K8112" s="28">
        <v>4.415</v>
      </c>
      <c r="L8112" s="28">
        <v>0</v>
      </c>
    </row>
    <row r="8113" spans="1:12" x14ac:dyDescent="0.25">
      <c r="A8113" s="24" t="s">
        <v>3305</v>
      </c>
      <c r="B8113" s="26">
        <v>2015</v>
      </c>
      <c r="C8113" s="24">
        <v>9</v>
      </c>
      <c r="D8113" s="24" t="s">
        <v>15122</v>
      </c>
      <c r="E8113" s="26">
        <v>246</v>
      </c>
      <c r="F8113" s="24">
        <v>6698</v>
      </c>
      <c r="G8113" s="26" t="s">
        <v>10005</v>
      </c>
      <c r="H8113" s="24" t="s">
        <v>100</v>
      </c>
      <c r="I8113" s="24" t="s">
        <v>101</v>
      </c>
      <c r="J8113" s="27" t="s">
        <v>1</v>
      </c>
      <c r="K8113" s="28">
        <v>14.7</v>
      </c>
      <c r="L8113" s="28">
        <v>0</v>
      </c>
    </row>
    <row r="8114" spans="1:12" x14ac:dyDescent="0.25">
      <c r="A8114" s="24" t="s">
        <v>3305</v>
      </c>
      <c r="B8114" s="26">
        <v>2015</v>
      </c>
      <c r="C8114" s="24">
        <v>9</v>
      </c>
      <c r="D8114" s="24" t="s">
        <v>15122</v>
      </c>
      <c r="E8114" s="26">
        <v>262</v>
      </c>
      <c r="F8114" s="24">
        <v>3951</v>
      </c>
      <c r="G8114" s="26" t="s">
        <v>7258</v>
      </c>
      <c r="H8114" s="24" t="s">
        <v>69</v>
      </c>
      <c r="I8114" s="24" t="s">
        <v>70</v>
      </c>
      <c r="J8114" s="27" t="s">
        <v>1</v>
      </c>
      <c r="K8114" s="28">
        <v>230.51</v>
      </c>
      <c r="L8114" s="28">
        <v>0</v>
      </c>
    </row>
    <row r="8115" spans="1:12" x14ac:dyDescent="0.25">
      <c r="A8115" s="24" t="s">
        <v>3305</v>
      </c>
      <c r="B8115" s="26">
        <v>2015</v>
      </c>
      <c r="C8115" s="24">
        <v>9</v>
      </c>
      <c r="D8115" s="24" t="s">
        <v>15122</v>
      </c>
      <c r="E8115" s="26">
        <v>263</v>
      </c>
      <c r="F8115" s="24">
        <v>6699</v>
      </c>
      <c r="G8115" s="26" t="s">
        <v>10006</v>
      </c>
      <c r="H8115" s="24" t="s">
        <v>188</v>
      </c>
      <c r="I8115" s="24" t="s">
        <v>189</v>
      </c>
      <c r="J8115" s="27" t="s">
        <v>1</v>
      </c>
      <c r="K8115" s="28">
        <v>24.254999999999999</v>
      </c>
      <c r="L8115" s="28">
        <v>0</v>
      </c>
    </row>
    <row r="8116" spans="1:12" x14ac:dyDescent="0.25">
      <c r="A8116" s="24" t="s">
        <v>3305</v>
      </c>
      <c r="B8116" s="26">
        <v>2015</v>
      </c>
      <c r="C8116" s="24">
        <v>9</v>
      </c>
      <c r="D8116" s="24" t="s">
        <v>15122</v>
      </c>
      <c r="E8116" s="26">
        <v>407</v>
      </c>
      <c r="F8116" s="24">
        <v>4198</v>
      </c>
      <c r="G8116" s="26" t="s">
        <v>7505</v>
      </c>
      <c r="H8116" s="24" t="s">
        <v>69</v>
      </c>
      <c r="I8116" s="24" t="s">
        <v>70</v>
      </c>
      <c r="J8116" s="27" t="s">
        <v>1</v>
      </c>
      <c r="K8116" s="28">
        <v>230.51</v>
      </c>
      <c r="L8116" s="28">
        <v>0</v>
      </c>
    </row>
    <row r="8117" spans="1:12" x14ac:dyDescent="0.25">
      <c r="A8117" s="24" t="s">
        <v>3305</v>
      </c>
      <c r="B8117" s="26">
        <v>2015</v>
      </c>
      <c r="C8117" s="24">
        <v>9</v>
      </c>
      <c r="D8117" s="24" t="s">
        <v>15123</v>
      </c>
      <c r="E8117" s="26">
        <v>161</v>
      </c>
      <c r="F8117" s="24">
        <v>6294</v>
      </c>
      <c r="G8117" s="26" t="s">
        <v>9601</v>
      </c>
      <c r="H8117" s="24" t="s">
        <v>67</v>
      </c>
      <c r="I8117" s="24" t="s">
        <v>68</v>
      </c>
      <c r="J8117" s="27" t="s">
        <v>1</v>
      </c>
      <c r="K8117" s="28">
        <v>37.49</v>
      </c>
      <c r="L8117" s="28">
        <v>0</v>
      </c>
    </row>
    <row r="8118" spans="1:12" x14ac:dyDescent="0.25">
      <c r="A8118" s="24" t="s">
        <v>3305</v>
      </c>
      <c r="B8118" s="26">
        <v>2015</v>
      </c>
      <c r="C8118" s="24">
        <v>9</v>
      </c>
      <c r="D8118" s="24" t="s">
        <v>15123</v>
      </c>
      <c r="E8118" s="26">
        <v>161</v>
      </c>
      <c r="F8118" s="24">
        <v>6700</v>
      </c>
      <c r="G8118" s="26" t="s">
        <v>10007</v>
      </c>
      <c r="H8118" s="24" t="s">
        <v>342</v>
      </c>
      <c r="I8118" s="24" t="s">
        <v>343</v>
      </c>
      <c r="J8118" s="27" t="s">
        <v>1</v>
      </c>
      <c r="K8118" s="28">
        <v>14.4</v>
      </c>
      <c r="L8118" s="28">
        <v>14.4</v>
      </c>
    </row>
    <row r="8119" spans="1:12" x14ac:dyDescent="0.25">
      <c r="A8119" s="24" t="s">
        <v>3305</v>
      </c>
      <c r="B8119" s="26">
        <v>2015</v>
      </c>
      <c r="C8119" s="24">
        <v>9</v>
      </c>
      <c r="D8119" s="24" t="s">
        <v>15123</v>
      </c>
      <c r="E8119" s="26">
        <v>162</v>
      </c>
      <c r="F8119" s="24">
        <v>6701</v>
      </c>
      <c r="G8119" s="26" t="s">
        <v>10008</v>
      </c>
      <c r="H8119" s="24" t="s">
        <v>152</v>
      </c>
      <c r="I8119" s="24" t="s">
        <v>153</v>
      </c>
      <c r="J8119" s="27" t="s">
        <v>1</v>
      </c>
      <c r="K8119" s="28">
        <v>6.62</v>
      </c>
      <c r="L8119" s="28">
        <v>0</v>
      </c>
    </row>
    <row r="8120" spans="1:12" x14ac:dyDescent="0.25">
      <c r="A8120" s="24" t="s">
        <v>3305</v>
      </c>
      <c r="B8120" s="26">
        <v>2015</v>
      </c>
      <c r="C8120" s="24">
        <v>9</v>
      </c>
      <c r="D8120" s="24" t="s">
        <v>15123</v>
      </c>
      <c r="E8120" s="26">
        <v>162</v>
      </c>
      <c r="F8120" s="24">
        <v>6702</v>
      </c>
      <c r="G8120" s="26" t="s">
        <v>10009</v>
      </c>
      <c r="H8120" s="24" t="s">
        <v>77</v>
      </c>
      <c r="I8120" s="24" t="s">
        <v>78</v>
      </c>
      <c r="J8120" s="27" t="s">
        <v>1</v>
      </c>
      <c r="K8120" s="28">
        <v>11.03</v>
      </c>
      <c r="L8120" s="28">
        <v>4.41</v>
      </c>
    </row>
    <row r="8121" spans="1:12" x14ac:dyDescent="0.25">
      <c r="A8121" s="24" t="s">
        <v>3305</v>
      </c>
      <c r="B8121" s="26">
        <v>2015</v>
      </c>
      <c r="C8121" s="24">
        <v>9</v>
      </c>
      <c r="D8121" s="24" t="s">
        <v>15123</v>
      </c>
      <c r="E8121" s="26">
        <v>163</v>
      </c>
      <c r="F8121" s="24">
        <v>6703</v>
      </c>
      <c r="G8121" s="26" t="s">
        <v>10010</v>
      </c>
      <c r="H8121" s="24" t="s">
        <v>77</v>
      </c>
      <c r="I8121" s="24" t="s">
        <v>78</v>
      </c>
      <c r="J8121" s="27" t="s">
        <v>1</v>
      </c>
      <c r="K8121" s="28">
        <v>15.44</v>
      </c>
      <c r="L8121" s="28">
        <v>0</v>
      </c>
    </row>
    <row r="8122" spans="1:12" x14ac:dyDescent="0.25">
      <c r="A8122" s="24" t="s">
        <v>3305</v>
      </c>
      <c r="B8122" s="26">
        <v>2015</v>
      </c>
      <c r="C8122" s="24">
        <v>9</v>
      </c>
      <c r="D8122" s="24" t="s">
        <v>15123</v>
      </c>
      <c r="E8122" s="26">
        <v>163</v>
      </c>
      <c r="F8122" s="24">
        <v>6704</v>
      </c>
      <c r="G8122" s="26" t="s">
        <v>10011</v>
      </c>
      <c r="H8122" s="24" t="s">
        <v>198</v>
      </c>
      <c r="I8122" s="24" t="s">
        <v>199</v>
      </c>
      <c r="J8122" s="27" t="s">
        <v>1</v>
      </c>
      <c r="K8122" s="28">
        <v>28.8</v>
      </c>
      <c r="L8122" s="28">
        <v>0</v>
      </c>
    </row>
    <row r="8123" spans="1:12" x14ac:dyDescent="0.25">
      <c r="A8123" s="24" t="s">
        <v>3305</v>
      </c>
      <c r="B8123" s="26">
        <v>2015</v>
      </c>
      <c r="C8123" s="24">
        <v>9</v>
      </c>
      <c r="D8123" s="24" t="s">
        <v>15123</v>
      </c>
      <c r="E8123" s="26">
        <v>163</v>
      </c>
      <c r="F8123" s="24">
        <v>6705</v>
      </c>
      <c r="G8123" s="26" t="s">
        <v>10012</v>
      </c>
      <c r="H8123" s="24" t="s">
        <v>218</v>
      </c>
      <c r="I8123" s="24" t="s">
        <v>219</v>
      </c>
      <c r="J8123" s="27" t="s">
        <v>1</v>
      </c>
      <c r="K8123" s="28">
        <v>28.8</v>
      </c>
      <c r="L8123" s="28">
        <v>0</v>
      </c>
    </row>
    <row r="8124" spans="1:12" x14ac:dyDescent="0.25">
      <c r="A8124" s="24" t="s">
        <v>3305</v>
      </c>
      <c r="B8124" s="26">
        <v>2015</v>
      </c>
      <c r="C8124" s="24">
        <v>9</v>
      </c>
      <c r="D8124" s="24" t="s">
        <v>15123</v>
      </c>
      <c r="E8124" s="26">
        <v>163</v>
      </c>
      <c r="F8124" s="24">
        <v>6706</v>
      </c>
      <c r="G8124" s="26" t="s">
        <v>10013</v>
      </c>
      <c r="H8124" s="24" t="s">
        <v>804</v>
      </c>
      <c r="I8124" s="24" t="s">
        <v>805</v>
      </c>
      <c r="J8124" s="27" t="s">
        <v>1</v>
      </c>
      <c r="K8124" s="28">
        <v>57.6</v>
      </c>
      <c r="L8124" s="28">
        <v>0</v>
      </c>
    </row>
    <row r="8125" spans="1:12" x14ac:dyDescent="0.25">
      <c r="A8125" s="24" t="s">
        <v>3305</v>
      </c>
      <c r="B8125" s="26">
        <v>2015</v>
      </c>
      <c r="C8125" s="24">
        <v>9</v>
      </c>
      <c r="D8125" s="24" t="s">
        <v>15123</v>
      </c>
      <c r="E8125" s="26">
        <v>163</v>
      </c>
      <c r="F8125" s="24">
        <v>6707</v>
      </c>
      <c r="G8125" s="26" t="s">
        <v>10014</v>
      </c>
      <c r="H8125" s="24" t="s">
        <v>272</v>
      </c>
      <c r="I8125" s="24" t="s">
        <v>273</v>
      </c>
      <c r="J8125" s="27" t="s">
        <v>1</v>
      </c>
      <c r="K8125" s="28">
        <v>45</v>
      </c>
      <c r="L8125" s="28">
        <v>0</v>
      </c>
    </row>
    <row r="8126" spans="1:12" x14ac:dyDescent="0.25">
      <c r="A8126" s="24" t="s">
        <v>3305</v>
      </c>
      <c r="B8126" s="26">
        <v>2015</v>
      </c>
      <c r="C8126" s="24">
        <v>9</v>
      </c>
      <c r="D8126" s="24" t="s">
        <v>15123</v>
      </c>
      <c r="E8126" s="26">
        <v>163</v>
      </c>
      <c r="F8126" s="24">
        <v>6708</v>
      </c>
      <c r="G8126" s="26" t="s">
        <v>10015</v>
      </c>
      <c r="H8126" s="24" t="s">
        <v>67</v>
      </c>
      <c r="I8126" s="24" t="s">
        <v>68</v>
      </c>
      <c r="J8126" s="27" t="s">
        <v>1</v>
      </c>
      <c r="K8126" s="28">
        <v>14.4</v>
      </c>
      <c r="L8126" s="28">
        <v>0</v>
      </c>
    </row>
    <row r="8127" spans="1:12" x14ac:dyDescent="0.25">
      <c r="A8127" s="24" t="s">
        <v>3305</v>
      </c>
      <c r="B8127" s="26">
        <v>2015</v>
      </c>
      <c r="C8127" s="24">
        <v>9</v>
      </c>
      <c r="D8127" s="24" t="s">
        <v>15123</v>
      </c>
      <c r="E8127" s="26">
        <v>164</v>
      </c>
      <c r="F8127" s="24">
        <v>6709</v>
      </c>
      <c r="G8127" s="26" t="s">
        <v>10016</v>
      </c>
      <c r="H8127" s="24" t="s">
        <v>132</v>
      </c>
      <c r="I8127" s="24" t="s">
        <v>133</v>
      </c>
      <c r="J8127" s="27" t="s">
        <v>1</v>
      </c>
      <c r="K8127" s="28">
        <v>14.4</v>
      </c>
      <c r="L8127" s="28">
        <v>0</v>
      </c>
    </row>
    <row r="8128" spans="1:12" x14ac:dyDescent="0.25">
      <c r="A8128" s="24" t="s">
        <v>3305</v>
      </c>
      <c r="B8128" s="26">
        <v>2015</v>
      </c>
      <c r="C8128" s="24">
        <v>9</v>
      </c>
      <c r="D8128" s="24" t="s">
        <v>15123</v>
      </c>
      <c r="E8128" s="26">
        <v>164</v>
      </c>
      <c r="F8128" s="24">
        <v>6710</v>
      </c>
      <c r="G8128" s="26" t="s">
        <v>10017</v>
      </c>
      <c r="H8128" s="24" t="s">
        <v>77</v>
      </c>
      <c r="I8128" s="24" t="s">
        <v>78</v>
      </c>
      <c r="J8128" s="27" t="s">
        <v>1</v>
      </c>
      <c r="K8128" s="28">
        <v>86.89</v>
      </c>
      <c r="L8128" s="28">
        <v>0</v>
      </c>
    </row>
    <row r="8129" spans="1:12" x14ac:dyDescent="0.25">
      <c r="A8129" s="24" t="s">
        <v>3305</v>
      </c>
      <c r="B8129" s="26">
        <v>2015</v>
      </c>
      <c r="C8129" s="24">
        <v>9</v>
      </c>
      <c r="D8129" s="24" t="s">
        <v>15123</v>
      </c>
      <c r="E8129" s="26">
        <v>164</v>
      </c>
      <c r="F8129" s="24">
        <v>2529</v>
      </c>
      <c r="G8129" s="26" t="s">
        <v>5836</v>
      </c>
      <c r="H8129" s="24" t="s">
        <v>67</v>
      </c>
      <c r="I8129" s="24" t="s">
        <v>68</v>
      </c>
      <c r="J8129" s="27" t="s">
        <v>1</v>
      </c>
      <c r="K8129" s="28">
        <v>2.4</v>
      </c>
      <c r="L8129" s="28">
        <v>0</v>
      </c>
    </row>
    <row r="8130" spans="1:12" x14ac:dyDescent="0.25">
      <c r="A8130" s="24" t="s">
        <v>3305</v>
      </c>
      <c r="B8130" s="26">
        <v>2015</v>
      </c>
      <c r="C8130" s="24">
        <v>9</v>
      </c>
      <c r="D8130" s="24" t="s">
        <v>15123</v>
      </c>
      <c r="E8130" s="26">
        <v>164</v>
      </c>
      <c r="F8130" s="24">
        <v>6711</v>
      </c>
      <c r="G8130" s="26" t="s">
        <v>10018</v>
      </c>
      <c r="H8130" s="24" t="s">
        <v>77</v>
      </c>
      <c r="I8130" s="24" t="s">
        <v>78</v>
      </c>
      <c r="J8130" s="27" t="s">
        <v>1</v>
      </c>
      <c r="K8130" s="28">
        <v>11.7</v>
      </c>
      <c r="L8130" s="28">
        <v>0</v>
      </c>
    </row>
    <row r="8131" spans="1:12" x14ac:dyDescent="0.25">
      <c r="A8131" s="24" t="s">
        <v>3305</v>
      </c>
      <c r="B8131" s="26">
        <v>2015</v>
      </c>
      <c r="C8131" s="24">
        <v>9</v>
      </c>
      <c r="D8131" s="24" t="s">
        <v>15123</v>
      </c>
      <c r="E8131" s="26">
        <v>164</v>
      </c>
      <c r="F8131" s="24">
        <v>6712</v>
      </c>
      <c r="G8131" s="26" t="s">
        <v>10019</v>
      </c>
      <c r="H8131" s="24" t="s">
        <v>176</v>
      </c>
      <c r="I8131" s="24" t="s">
        <v>177</v>
      </c>
      <c r="J8131" s="27" t="s">
        <v>1</v>
      </c>
      <c r="K8131" s="28">
        <v>109.97</v>
      </c>
      <c r="L8131" s="28">
        <v>0</v>
      </c>
    </row>
    <row r="8132" spans="1:12" x14ac:dyDescent="0.25">
      <c r="A8132" s="24" t="s">
        <v>3305</v>
      </c>
      <c r="B8132" s="26">
        <v>2015</v>
      </c>
      <c r="C8132" s="24">
        <v>9</v>
      </c>
      <c r="D8132" s="24" t="s">
        <v>15123</v>
      </c>
      <c r="E8132" s="26">
        <v>164</v>
      </c>
      <c r="F8132" s="24">
        <v>1217</v>
      </c>
      <c r="G8132" s="26" t="s">
        <v>4524</v>
      </c>
      <c r="H8132" s="24" t="s">
        <v>98</v>
      </c>
      <c r="I8132" s="24" t="s">
        <v>99</v>
      </c>
      <c r="J8132" s="27" t="s">
        <v>1</v>
      </c>
      <c r="K8132" s="28">
        <v>73.900000000000006</v>
      </c>
      <c r="L8132" s="28">
        <v>0</v>
      </c>
    </row>
    <row r="8133" spans="1:12" x14ac:dyDescent="0.25">
      <c r="A8133" s="24" t="s">
        <v>3305</v>
      </c>
      <c r="B8133" s="26">
        <v>2015</v>
      </c>
      <c r="C8133" s="24">
        <v>9</v>
      </c>
      <c r="D8133" s="24" t="s">
        <v>15123</v>
      </c>
      <c r="E8133" s="26">
        <v>164</v>
      </c>
      <c r="F8133" s="24">
        <v>273</v>
      </c>
      <c r="G8133" s="26" t="s">
        <v>3580</v>
      </c>
      <c r="H8133" s="24" t="s">
        <v>264</v>
      </c>
      <c r="I8133" s="24" t="s">
        <v>265</v>
      </c>
      <c r="J8133" s="27" t="s">
        <v>1</v>
      </c>
      <c r="K8133" s="28">
        <v>28.8</v>
      </c>
      <c r="L8133" s="28">
        <v>0</v>
      </c>
    </row>
    <row r="8134" spans="1:12" x14ac:dyDescent="0.25">
      <c r="A8134" s="24" t="s">
        <v>3305</v>
      </c>
      <c r="B8134" s="26">
        <v>2015</v>
      </c>
      <c r="C8134" s="24">
        <v>9</v>
      </c>
      <c r="D8134" s="24" t="s">
        <v>15123</v>
      </c>
      <c r="E8134" s="26">
        <v>164</v>
      </c>
      <c r="F8134" s="24">
        <v>6713</v>
      </c>
      <c r="G8134" s="26" t="s">
        <v>10020</v>
      </c>
      <c r="H8134" s="24" t="s">
        <v>98</v>
      </c>
      <c r="I8134" s="24" t="s">
        <v>99</v>
      </c>
      <c r="J8134" s="27" t="s">
        <v>1</v>
      </c>
      <c r="K8134" s="28">
        <v>28.8</v>
      </c>
      <c r="L8134" s="28">
        <v>0</v>
      </c>
    </row>
    <row r="8135" spans="1:12" x14ac:dyDescent="0.25">
      <c r="A8135" s="24" t="s">
        <v>3305</v>
      </c>
      <c r="B8135" s="26">
        <v>2015</v>
      </c>
      <c r="C8135" s="24">
        <v>9</v>
      </c>
      <c r="D8135" s="24" t="s">
        <v>15123</v>
      </c>
      <c r="E8135" s="26">
        <v>164</v>
      </c>
      <c r="F8135" s="24">
        <v>6714</v>
      </c>
      <c r="G8135" s="26" t="s">
        <v>10021</v>
      </c>
      <c r="H8135" s="24" t="s">
        <v>470</v>
      </c>
      <c r="I8135" s="24" t="s">
        <v>471</v>
      </c>
      <c r="J8135" s="27" t="s">
        <v>1</v>
      </c>
      <c r="K8135" s="28">
        <v>92.9</v>
      </c>
      <c r="L8135" s="28">
        <v>0</v>
      </c>
    </row>
    <row r="8136" spans="1:12" x14ac:dyDescent="0.25">
      <c r="A8136" s="24" t="s">
        <v>3305</v>
      </c>
      <c r="B8136" s="26">
        <v>2015</v>
      </c>
      <c r="C8136" s="24">
        <v>9</v>
      </c>
      <c r="D8136" s="24" t="s">
        <v>15123</v>
      </c>
      <c r="E8136" s="26">
        <v>165</v>
      </c>
      <c r="F8136" s="24">
        <v>2110</v>
      </c>
      <c r="G8136" s="26" t="s">
        <v>5417</v>
      </c>
      <c r="H8136" s="24" t="s">
        <v>1092</v>
      </c>
      <c r="I8136" s="24" t="s">
        <v>1093</v>
      </c>
      <c r="J8136" s="27" t="s">
        <v>1</v>
      </c>
      <c r="K8136" s="28">
        <v>51.96</v>
      </c>
      <c r="L8136" s="28">
        <v>0</v>
      </c>
    </row>
    <row r="8137" spans="1:12" x14ac:dyDescent="0.25">
      <c r="A8137" s="24" t="s">
        <v>3305</v>
      </c>
      <c r="B8137" s="26">
        <v>2015</v>
      </c>
      <c r="C8137" s="24">
        <v>9</v>
      </c>
      <c r="D8137" s="24" t="s">
        <v>15123</v>
      </c>
      <c r="E8137" s="26">
        <v>165</v>
      </c>
      <c r="F8137" s="24">
        <v>6715</v>
      </c>
      <c r="G8137" s="26" t="s">
        <v>10022</v>
      </c>
      <c r="H8137" s="24" t="s">
        <v>176</v>
      </c>
      <c r="I8137" s="24" t="s">
        <v>177</v>
      </c>
      <c r="J8137" s="27" t="s">
        <v>1</v>
      </c>
      <c r="K8137" s="28">
        <v>43.2</v>
      </c>
      <c r="L8137" s="28">
        <v>0</v>
      </c>
    </row>
    <row r="8138" spans="1:12" x14ac:dyDescent="0.25">
      <c r="A8138" s="24" t="s">
        <v>3305</v>
      </c>
      <c r="B8138" s="26">
        <v>2015</v>
      </c>
      <c r="C8138" s="24">
        <v>9</v>
      </c>
      <c r="D8138" s="24" t="s">
        <v>15123</v>
      </c>
      <c r="E8138" s="26">
        <v>165</v>
      </c>
      <c r="F8138" s="24">
        <v>6716</v>
      </c>
      <c r="G8138" s="26" t="s">
        <v>10023</v>
      </c>
      <c r="H8138" s="24" t="s">
        <v>98</v>
      </c>
      <c r="I8138" s="24" t="s">
        <v>99</v>
      </c>
      <c r="J8138" s="27" t="s">
        <v>1</v>
      </c>
      <c r="K8138" s="28">
        <v>28.8</v>
      </c>
      <c r="L8138" s="28">
        <v>0</v>
      </c>
    </row>
    <row r="8139" spans="1:12" x14ac:dyDescent="0.25">
      <c r="A8139" s="24" t="s">
        <v>3305</v>
      </c>
      <c r="B8139" s="26">
        <v>2015</v>
      </c>
      <c r="C8139" s="24">
        <v>9</v>
      </c>
      <c r="D8139" s="24" t="s">
        <v>15123</v>
      </c>
      <c r="E8139" s="26">
        <v>165</v>
      </c>
      <c r="F8139" s="24">
        <v>6717</v>
      </c>
      <c r="G8139" s="26" t="s">
        <v>10024</v>
      </c>
      <c r="H8139" s="24" t="s">
        <v>67</v>
      </c>
      <c r="I8139" s="24" t="s">
        <v>68</v>
      </c>
      <c r="J8139" s="27" t="s">
        <v>1</v>
      </c>
      <c r="K8139" s="28">
        <v>30.24</v>
      </c>
      <c r="L8139" s="28">
        <v>0</v>
      </c>
    </row>
    <row r="8140" spans="1:12" x14ac:dyDescent="0.25">
      <c r="A8140" s="24" t="s">
        <v>3305</v>
      </c>
      <c r="B8140" s="26">
        <v>2015</v>
      </c>
      <c r="C8140" s="24">
        <v>9</v>
      </c>
      <c r="D8140" s="24" t="s">
        <v>15123</v>
      </c>
      <c r="E8140" s="26">
        <v>165</v>
      </c>
      <c r="F8140" s="24">
        <v>199</v>
      </c>
      <c r="G8140" s="26" t="s">
        <v>3506</v>
      </c>
      <c r="H8140" s="24" t="s">
        <v>184</v>
      </c>
      <c r="I8140" s="24" t="s">
        <v>185</v>
      </c>
      <c r="J8140" s="27" t="s">
        <v>1</v>
      </c>
      <c r="K8140" s="28">
        <v>6.62</v>
      </c>
      <c r="L8140" s="28">
        <v>0</v>
      </c>
    </row>
    <row r="8141" spans="1:12" x14ac:dyDescent="0.25">
      <c r="A8141" s="24" t="s">
        <v>3305</v>
      </c>
      <c r="B8141" s="26">
        <v>2015</v>
      </c>
      <c r="C8141" s="24">
        <v>9</v>
      </c>
      <c r="D8141" s="24" t="s">
        <v>15123</v>
      </c>
      <c r="E8141" s="26">
        <v>165</v>
      </c>
      <c r="F8141" s="24">
        <v>6718</v>
      </c>
      <c r="G8141" s="26" t="s">
        <v>10025</v>
      </c>
      <c r="H8141" s="24" t="s">
        <v>132</v>
      </c>
      <c r="I8141" s="24" t="s">
        <v>133</v>
      </c>
      <c r="J8141" s="27" t="s">
        <v>1</v>
      </c>
      <c r="K8141" s="28">
        <v>14</v>
      </c>
      <c r="L8141" s="28">
        <v>0</v>
      </c>
    </row>
    <row r="8142" spans="1:12" x14ac:dyDescent="0.25">
      <c r="A8142" s="24" t="s">
        <v>3305</v>
      </c>
      <c r="B8142" s="26">
        <v>2015</v>
      </c>
      <c r="C8142" s="24">
        <v>9</v>
      </c>
      <c r="D8142" s="24" t="s">
        <v>15123</v>
      </c>
      <c r="E8142" s="26">
        <v>165</v>
      </c>
      <c r="F8142" s="24">
        <v>6719</v>
      </c>
      <c r="G8142" s="26" t="s">
        <v>10026</v>
      </c>
      <c r="H8142" s="24" t="s">
        <v>69</v>
      </c>
      <c r="I8142" s="24" t="s">
        <v>70</v>
      </c>
      <c r="J8142" s="27" t="s">
        <v>1</v>
      </c>
      <c r="K8142" s="28">
        <v>21.61</v>
      </c>
      <c r="L8142" s="28">
        <v>0</v>
      </c>
    </row>
    <row r="8143" spans="1:12" x14ac:dyDescent="0.25">
      <c r="A8143" s="24" t="s">
        <v>3305</v>
      </c>
      <c r="B8143" s="26">
        <v>2015</v>
      </c>
      <c r="C8143" s="24">
        <v>9</v>
      </c>
      <c r="D8143" s="24" t="s">
        <v>15123</v>
      </c>
      <c r="E8143" s="26">
        <v>166</v>
      </c>
      <c r="F8143" s="24">
        <v>6720</v>
      </c>
      <c r="G8143" s="26" t="s">
        <v>10027</v>
      </c>
      <c r="H8143" s="24" t="s">
        <v>67</v>
      </c>
      <c r="I8143" s="24" t="s">
        <v>68</v>
      </c>
      <c r="J8143" s="27" t="s">
        <v>1</v>
      </c>
      <c r="K8143" s="28">
        <v>2.1</v>
      </c>
      <c r="L8143" s="28">
        <v>0</v>
      </c>
    </row>
    <row r="8144" spans="1:12" x14ac:dyDescent="0.25">
      <c r="A8144" s="24" t="s">
        <v>3305</v>
      </c>
      <c r="B8144" s="26">
        <v>2015</v>
      </c>
      <c r="C8144" s="24">
        <v>9</v>
      </c>
      <c r="D8144" s="24" t="s">
        <v>15123</v>
      </c>
      <c r="E8144" s="26">
        <v>166</v>
      </c>
      <c r="F8144" s="24">
        <v>6721</v>
      </c>
      <c r="G8144" s="26" t="s">
        <v>10028</v>
      </c>
      <c r="H8144" s="24" t="s">
        <v>432</v>
      </c>
      <c r="I8144" s="24" t="s">
        <v>433</v>
      </c>
      <c r="J8144" s="27" t="s">
        <v>1</v>
      </c>
      <c r="K8144" s="28">
        <v>0.6</v>
      </c>
      <c r="L8144" s="28">
        <v>0</v>
      </c>
    </row>
    <row r="8145" spans="1:12" x14ac:dyDescent="0.25">
      <c r="A8145" s="24" t="s">
        <v>3305</v>
      </c>
      <c r="B8145" s="26">
        <v>2015</v>
      </c>
      <c r="C8145" s="24">
        <v>9</v>
      </c>
      <c r="D8145" s="24" t="s">
        <v>15123</v>
      </c>
      <c r="E8145" s="26">
        <v>166</v>
      </c>
      <c r="F8145" s="24">
        <v>6722</v>
      </c>
      <c r="G8145" s="26" t="s">
        <v>10029</v>
      </c>
      <c r="H8145" s="24" t="s">
        <v>198</v>
      </c>
      <c r="I8145" s="24" t="s">
        <v>199</v>
      </c>
      <c r="J8145" s="27" t="s">
        <v>1</v>
      </c>
      <c r="K8145" s="28">
        <v>1.8</v>
      </c>
      <c r="L8145" s="28">
        <v>0</v>
      </c>
    </row>
    <row r="8146" spans="1:12" x14ac:dyDescent="0.25">
      <c r="A8146" s="24" t="s">
        <v>3305</v>
      </c>
      <c r="B8146" s="26">
        <v>2015</v>
      </c>
      <c r="C8146" s="24">
        <v>9</v>
      </c>
      <c r="D8146" s="24" t="s">
        <v>15123</v>
      </c>
      <c r="E8146" s="26">
        <v>166</v>
      </c>
      <c r="F8146" s="24">
        <v>2283</v>
      </c>
      <c r="G8146" s="26" t="s">
        <v>5590</v>
      </c>
      <c r="H8146" s="24" t="s">
        <v>77</v>
      </c>
      <c r="I8146" s="24" t="s">
        <v>78</v>
      </c>
      <c r="J8146" s="27" t="s">
        <v>1</v>
      </c>
      <c r="K8146" s="28">
        <v>14.4</v>
      </c>
      <c r="L8146" s="28">
        <v>0</v>
      </c>
    </row>
    <row r="8147" spans="1:12" x14ac:dyDescent="0.25">
      <c r="A8147" s="24" t="s">
        <v>3305</v>
      </c>
      <c r="B8147" s="26">
        <v>2015</v>
      </c>
      <c r="C8147" s="24">
        <v>9</v>
      </c>
      <c r="D8147" s="24" t="s">
        <v>15123</v>
      </c>
      <c r="E8147" s="26">
        <v>166</v>
      </c>
      <c r="F8147" s="24">
        <v>6723</v>
      </c>
      <c r="G8147" s="26" t="s">
        <v>10030</v>
      </c>
      <c r="H8147" s="24" t="s">
        <v>198</v>
      </c>
      <c r="I8147" s="24" t="s">
        <v>199</v>
      </c>
      <c r="J8147" s="27" t="s">
        <v>1</v>
      </c>
      <c r="K8147" s="28">
        <v>33</v>
      </c>
      <c r="L8147" s="28">
        <v>0</v>
      </c>
    </row>
    <row r="8148" spans="1:12" x14ac:dyDescent="0.25">
      <c r="A8148" s="24" t="s">
        <v>3305</v>
      </c>
      <c r="B8148" s="26">
        <v>2015</v>
      </c>
      <c r="C8148" s="24">
        <v>9</v>
      </c>
      <c r="D8148" s="24" t="s">
        <v>15123</v>
      </c>
      <c r="E8148" s="26">
        <v>166</v>
      </c>
      <c r="F8148" s="24">
        <v>6724</v>
      </c>
      <c r="G8148" s="26" t="s">
        <v>10031</v>
      </c>
      <c r="H8148" s="24" t="s">
        <v>132</v>
      </c>
      <c r="I8148" s="24" t="s">
        <v>133</v>
      </c>
      <c r="J8148" s="27" t="s">
        <v>1</v>
      </c>
      <c r="K8148" s="28">
        <v>34.270000000000003</v>
      </c>
      <c r="L8148" s="28">
        <v>0</v>
      </c>
    </row>
    <row r="8149" spans="1:12" x14ac:dyDescent="0.25">
      <c r="A8149" s="24" t="s">
        <v>3305</v>
      </c>
      <c r="B8149" s="26">
        <v>2015</v>
      </c>
      <c r="C8149" s="24">
        <v>9</v>
      </c>
      <c r="D8149" s="24" t="s">
        <v>15123</v>
      </c>
      <c r="E8149" s="26">
        <v>166</v>
      </c>
      <c r="F8149" s="24">
        <v>6725</v>
      </c>
      <c r="G8149" s="26" t="s">
        <v>10032</v>
      </c>
      <c r="H8149" s="24" t="s">
        <v>198</v>
      </c>
      <c r="I8149" s="24" t="s">
        <v>199</v>
      </c>
      <c r="J8149" s="27" t="s">
        <v>1</v>
      </c>
      <c r="K8149" s="28">
        <v>1.36</v>
      </c>
      <c r="L8149" s="28">
        <v>0</v>
      </c>
    </row>
    <row r="8150" spans="1:12" x14ac:dyDescent="0.25">
      <c r="A8150" s="24" t="s">
        <v>3305</v>
      </c>
      <c r="B8150" s="26">
        <v>2015</v>
      </c>
      <c r="C8150" s="24">
        <v>9</v>
      </c>
      <c r="D8150" s="24" t="s">
        <v>15123</v>
      </c>
      <c r="E8150" s="26">
        <v>166</v>
      </c>
      <c r="F8150" s="24">
        <v>6726</v>
      </c>
      <c r="G8150" s="26" t="s">
        <v>10033</v>
      </c>
      <c r="H8150" s="24" t="s">
        <v>67</v>
      </c>
      <c r="I8150" s="24" t="s">
        <v>68</v>
      </c>
      <c r="J8150" s="27" t="s">
        <v>1</v>
      </c>
      <c r="K8150" s="28">
        <v>1.4</v>
      </c>
      <c r="L8150" s="28">
        <v>0</v>
      </c>
    </row>
    <row r="8151" spans="1:12" x14ac:dyDescent="0.25">
      <c r="A8151" s="24" t="s">
        <v>3305</v>
      </c>
      <c r="B8151" s="26">
        <v>2015</v>
      </c>
      <c r="C8151" s="24">
        <v>9</v>
      </c>
      <c r="D8151" s="24" t="s">
        <v>15123</v>
      </c>
      <c r="E8151" s="26">
        <v>166</v>
      </c>
      <c r="F8151" s="24">
        <v>6727</v>
      </c>
      <c r="G8151" s="26" t="s">
        <v>10034</v>
      </c>
      <c r="H8151" s="24" t="s">
        <v>67</v>
      </c>
      <c r="I8151" s="24" t="s">
        <v>68</v>
      </c>
      <c r="J8151" s="27" t="s">
        <v>1</v>
      </c>
      <c r="K8151" s="28">
        <v>10</v>
      </c>
      <c r="L8151" s="28">
        <v>0</v>
      </c>
    </row>
    <row r="8152" spans="1:12" x14ac:dyDescent="0.25">
      <c r="A8152" s="24" t="s">
        <v>3305</v>
      </c>
      <c r="B8152" s="26">
        <v>2015</v>
      </c>
      <c r="C8152" s="24">
        <v>9</v>
      </c>
      <c r="D8152" s="24" t="s">
        <v>15123</v>
      </c>
      <c r="E8152" s="26">
        <v>166</v>
      </c>
      <c r="F8152" s="24">
        <v>2341</v>
      </c>
      <c r="G8152" s="26" t="s">
        <v>5648</v>
      </c>
      <c r="H8152" s="24" t="s">
        <v>98</v>
      </c>
      <c r="I8152" s="24" t="s">
        <v>99</v>
      </c>
      <c r="J8152" s="27" t="s">
        <v>1</v>
      </c>
      <c r="K8152" s="28">
        <v>1.7</v>
      </c>
      <c r="L8152" s="28">
        <v>0</v>
      </c>
    </row>
    <row r="8153" spans="1:12" x14ac:dyDescent="0.25">
      <c r="A8153" s="24" t="s">
        <v>3305</v>
      </c>
      <c r="B8153" s="26">
        <v>2015</v>
      </c>
      <c r="C8153" s="24">
        <v>9</v>
      </c>
      <c r="D8153" s="24" t="s">
        <v>15123</v>
      </c>
      <c r="E8153" s="26">
        <v>166</v>
      </c>
      <c r="F8153" s="24">
        <v>6728</v>
      </c>
      <c r="G8153" s="26" t="s">
        <v>10035</v>
      </c>
      <c r="H8153" s="24" t="s">
        <v>67</v>
      </c>
      <c r="I8153" s="24" t="s">
        <v>68</v>
      </c>
      <c r="J8153" s="27" t="s">
        <v>1</v>
      </c>
      <c r="K8153" s="28">
        <v>28.25</v>
      </c>
      <c r="L8153" s="28">
        <v>0</v>
      </c>
    </row>
    <row r="8154" spans="1:12" x14ac:dyDescent="0.25">
      <c r="A8154" s="24" t="s">
        <v>3305</v>
      </c>
      <c r="B8154" s="26">
        <v>2015</v>
      </c>
      <c r="C8154" s="24">
        <v>9</v>
      </c>
      <c r="D8154" s="24" t="s">
        <v>15123</v>
      </c>
      <c r="E8154" s="26">
        <v>166</v>
      </c>
      <c r="F8154" s="24">
        <v>6729</v>
      </c>
      <c r="G8154" s="26" t="s">
        <v>10036</v>
      </c>
      <c r="H8154" s="24" t="s">
        <v>1272</v>
      </c>
      <c r="I8154" s="24" t="s">
        <v>1273</v>
      </c>
      <c r="J8154" s="27" t="s">
        <v>1</v>
      </c>
      <c r="K8154" s="28">
        <v>11.7</v>
      </c>
      <c r="L8154" s="28">
        <v>0</v>
      </c>
    </row>
    <row r="8155" spans="1:12" x14ac:dyDescent="0.25">
      <c r="A8155" s="24" t="s">
        <v>3305</v>
      </c>
      <c r="B8155" s="26">
        <v>2015</v>
      </c>
      <c r="C8155" s="24">
        <v>9</v>
      </c>
      <c r="D8155" s="24" t="s">
        <v>15123</v>
      </c>
      <c r="E8155" s="26">
        <v>166</v>
      </c>
      <c r="F8155" s="24">
        <v>6730</v>
      </c>
      <c r="G8155" s="26" t="s">
        <v>10037</v>
      </c>
      <c r="H8155" s="24" t="s">
        <v>77</v>
      </c>
      <c r="I8155" s="24" t="s">
        <v>78</v>
      </c>
      <c r="J8155" s="27" t="s">
        <v>1</v>
      </c>
      <c r="K8155" s="28">
        <v>34.549999999999997</v>
      </c>
      <c r="L8155" s="28">
        <v>0</v>
      </c>
    </row>
    <row r="8156" spans="1:12" x14ac:dyDescent="0.25">
      <c r="A8156" s="24" t="s">
        <v>3305</v>
      </c>
      <c r="B8156" s="26">
        <v>2015</v>
      </c>
      <c r="C8156" s="24">
        <v>9</v>
      </c>
      <c r="D8156" s="24" t="s">
        <v>15123</v>
      </c>
      <c r="E8156" s="26">
        <v>166</v>
      </c>
      <c r="F8156" s="24">
        <v>6731</v>
      </c>
      <c r="G8156" s="26" t="s">
        <v>10038</v>
      </c>
      <c r="H8156" s="24" t="s">
        <v>1210</v>
      </c>
      <c r="I8156" s="24" t="s">
        <v>1211</v>
      </c>
      <c r="J8156" s="27" t="s">
        <v>1</v>
      </c>
      <c r="K8156" s="28">
        <v>19.8</v>
      </c>
      <c r="L8156" s="28">
        <v>0</v>
      </c>
    </row>
    <row r="8157" spans="1:12" x14ac:dyDescent="0.25">
      <c r="A8157" s="24" t="s">
        <v>3305</v>
      </c>
      <c r="B8157" s="26">
        <v>2015</v>
      </c>
      <c r="C8157" s="24">
        <v>9</v>
      </c>
      <c r="D8157" s="24" t="s">
        <v>15123</v>
      </c>
      <c r="E8157" s="26">
        <v>166</v>
      </c>
      <c r="F8157" s="24">
        <v>6732</v>
      </c>
      <c r="G8157" s="26" t="s">
        <v>10039</v>
      </c>
      <c r="H8157" s="24" t="s">
        <v>1390</v>
      </c>
      <c r="I8157" s="24" t="s">
        <v>1391</v>
      </c>
      <c r="J8157" s="27" t="s">
        <v>1</v>
      </c>
      <c r="K8157" s="28">
        <v>6.61</v>
      </c>
      <c r="L8157" s="28">
        <v>0</v>
      </c>
    </row>
    <row r="8158" spans="1:12" x14ac:dyDescent="0.25">
      <c r="A8158" s="24" t="s">
        <v>3305</v>
      </c>
      <c r="B8158" s="26">
        <v>2015</v>
      </c>
      <c r="C8158" s="24">
        <v>9</v>
      </c>
      <c r="D8158" s="24" t="s">
        <v>15123</v>
      </c>
      <c r="E8158" s="26">
        <v>166</v>
      </c>
      <c r="F8158" s="24">
        <v>6733</v>
      </c>
      <c r="G8158" s="26" t="s">
        <v>10040</v>
      </c>
      <c r="H8158" s="24" t="s">
        <v>132</v>
      </c>
      <c r="I8158" s="24" t="s">
        <v>133</v>
      </c>
      <c r="J8158" s="27" t="s">
        <v>1</v>
      </c>
      <c r="K8158" s="28">
        <v>43.2</v>
      </c>
      <c r="L8158" s="28">
        <v>0</v>
      </c>
    </row>
    <row r="8159" spans="1:12" x14ac:dyDescent="0.25">
      <c r="A8159" s="24" t="s">
        <v>3305</v>
      </c>
      <c r="B8159" s="26">
        <v>2015</v>
      </c>
      <c r="C8159" s="24">
        <v>9</v>
      </c>
      <c r="D8159" s="24" t="s">
        <v>15123</v>
      </c>
      <c r="E8159" s="26">
        <v>166</v>
      </c>
      <c r="F8159" s="24">
        <v>6734</v>
      </c>
      <c r="G8159" s="26" t="s">
        <v>10041</v>
      </c>
      <c r="H8159" s="24" t="s">
        <v>364</v>
      </c>
      <c r="I8159" s="24" t="s">
        <v>365</v>
      </c>
      <c r="J8159" s="27" t="s">
        <v>1</v>
      </c>
      <c r="K8159" s="28">
        <v>3.6</v>
      </c>
      <c r="L8159" s="28">
        <v>0</v>
      </c>
    </row>
    <row r="8160" spans="1:12" x14ac:dyDescent="0.25">
      <c r="A8160" s="24" t="s">
        <v>3305</v>
      </c>
      <c r="B8160" s="26">
        <v>2015</v>
      </c>
      <c r="C8160" s="24">
        <v>9</v>
      </c>
      <c r="D8160" s="24" t="s">
        <v>15123</v>
      </c>
      <c r="E8160" s="26">
        <v>166</v>
      </c>
      <c r="F8160" s="24">
        <v>6735</v>
      </c>
      <c r="G8160" s="26" t="s">
        <v>10042</v>
      </c>
      <c r="H8160" s="24" t="s">
        <v>102</v>
      </c>
      <c r="I8160" s="24" t="s">
        <v>103</v>
      </c>
      <c r="J8160" s="27" t="s">
        <v>1</v>
      </c>
      <c r="K8160" s="28">
        <v>57.92</v>
      </c>
      <c r="L8160" s="28">
        <v>0</v>
      </c>
    </row>
    <row r="8161" spans="1:12" x14ac:dyDescent="0.25">
      <c r="A8161" s="24" t="s">
        <v>3305</v>
      </c>
      <c r="B8161" s="26">
        <v>2015</v>
      </c>
      <c r="C8161" s="24">
        <v>9</v>
      </c>
      <c r="D8161" s="24" t="s">
        <v>15123</v>
      </c>
      <c r="E8161" s="26">
        <v>166</v>
      </c>
      <c r="F8161" s="24">
        <v>6736</v>
      </c>
      <c r="G8161" s="26" t="s">
        <v>10043</v>
      </c>
      <c r="H8161" s="24" t="s">
        <v>67</v>
      </c>
      <c r="I8161" s="24" t="s">
        <v>68</v>
      </c>
      <c r="J8161" s="27" t="s">
        <v>1</v>
      </c>
      <c r="K8161" s="28">
        <v>9.44</v>
      </c>
      <c r="L8161" s="28">
        <v>0</v>
      </c>
    </row>
    <row r="8162" spans="1:12" x14ac:dyDescent="0.25">
      <c r="A8162" s="24" t="s">
        <v>3305</v>
      </c>
      <c r="B8162" s="26">
        <v>2015</v>
      </c>
      <c r="C8162" s="24">
        <v>9</v>
      </c>
      <c r="D8162" s="24" t="s">
        <v>15123</v>
      </c>
      <c r="E8162" s="26">
        <v>166</v>
      </c>
      <c r="F8162" s="24">
        <v>6737</v>
      </c>
      <c r="G8162" s="26" t="s">
        <v>10044</v>
      </c>
      <c r="H8162" s="24" t="s">
        <v>67</v>
      </c>
      <c r="I8162" s="24" t="s">
        <v>68</v>
      </c>
      <c r="J8162" s="27" t="s">
        <v>1</v>
      </c>
      <c r="K8162" s="28">
        <v>71.87</v>
      </c>
      <c r="L8162" s="28">
        <v>0</v>
      </c>
    </row>
    <row r="8163" spans="1:12" x14ac:dyDescent="0.25">
      <c r="A8163" s="24" t="s">
        <v>3305</v>
      </c>
      <c r="B8163" s="26">
        <v>2015</v>
      </c>
      <c r="C8163" s="24">
        <v>9</v>
      </c>
      <c r="D8163" s="24" t="s">
        <v>15123</v>
      </c>
      <c r="E8163" s="26">
        <v>166</v>
      </c>
      <c r="F8163" s="24">
        <v>6738</v>
      </c>
      <c r="G8163" s="26" t="s">
        <v>10045</v>
      </c>
      <c r="H8163" s="24" t="s">
        <v>396</v>
      </c>
      <c r="I8163" s="24" t="s">
        <v>397</v>
      </c>
      <c r="J8163" s="27" t="s">
        <v>1</v>
      </c>
      <c r="K8163" s="28">
        <v>15.44</v>
      </c>
      <c r="L8163" s="28">
        <v>0</v>
      </c>
    </row>
    <row r="8164" spans="1:12" x14ac:dyDescent="0.25">
      <c r="A8164" s="24" t="s">
        <v>3305</v>
      </c>
      <c r="B8164" s="26">
        <v>2015</v>
      </c>
      <c r="C8164" s="24">
        <v>9</v>
      </c>
      <c r="D8164" s="24" t="s">
        <v>15123</v>
      </c>
      <c r="E8164" s="26">
        <v>166</v>
      </c>
      <c r="F8164" s="24">
        <v>29</v>
      </c>
      <c r="G8164" s="26" t="s">
        <v>3336</v>
      </c>
      <c r="H8164" s="24" t="s">
        <v>182</v>
      </c>
      <c r="I8164" s="24" t="s">
        <v>183</v>
      </c>
      <c r="J8164" s="27" t="s">
        <v>1</v>
      </c>
      <c r="K8164" s="28">
        <v>135.9</v>
      </c>
      <c r="L8164" s="28">
        <v>0</v>
      </c>
    </row>
    <row r="8165" spans="1:12" x14ac:dyDescent="0.25">
      <c r="A8165" s="24" t="s">
        <v>3305</v>
      </c>
      <c r="B8165" s="26">
        <v>2015</v>
      </c>
      <c r="C8165" s="24">
        <v>9</v>
      </c>
      <c r="D8165" s="24" t="s">
        <v>15123</v>
      </c>
      <c r="E8165" s="26">
        <v>166</v>
      </c>
      <c r="F8165" s="24">
        <v>6739</v>
      </c>
      <c r="G8165" s="26" t="s">
        <v>10046</v>
      </c>
      <c r="H8165" s="24" t="s">
        <v>1076</v>
      </c>
      <c r="I8165" s="24" t="s">
        <v>1077</v>
      </c>
      <c r="J8165" s="27" t="s">
        <v>1</v>
      </c>
      <c r="K8165" s="28">
        <v>23.12</v>
      </c>
      <c r="L8165" s="28">
        <v>0</v>
      </c>
    </row>
    <row r="8166" spans="1:12" x14ac:dyDescent="0.25">
      <c r="A8166" s="24" t="s">
        <v>3305</v>
      </c>
      <c r="B8166" s="26">
        <v>2015</v>
      </c>
      <c r="C8166" s="24">
        <v>9</v>
      </c>
      <c r="D8166" s="24" t="s">
        <v>15123</v>
      </c>
      <c r="E8166" s="26">
        <v>167</v>
      </c>
      <c r="F8166" s="24">
        <v>6740</v>
      </c>
      <c r="G8166" s="26" t="s">
        <v>10047</v>
      </c>
      <c r="H8166" s="24" t="s">
        <v>77</v>
      </c>
      <c r="I8166" s="24" t="s">
        <v>78</v>
      </c>
      <c r="J8166" s="27" t="s">
        <v>1</v>
      </c>
      <c r="K8166" s="28">
        <v>0.6</v>
      </c>
      <c r="L8166" s="28">
        <v>0.6</v>
      </c>
    </row>
    <row r="8167" spans="1:12" x14ac:dyDescent="0.25">
      <c r="A8167" s="24" t="s">
        <v>3305</v>
      </c>
      <c r="B8167" s="26">
        <v>2015</v>
      </c>
      <c r="C8167" s="24">
        <v>9</v>
      </c>
      <c r="D8167" s="24" t="s">
        <v>15123</v>
      </c>
      <c r="E8167" s="26">
        <v>168</v>
      </c>
      <c r="F8167" s="24">
        <v>2158</v>
      </c>
      <c r="G8167" s="26" t="s">
        <v>5465</v>
      </c>
      <c r="H8167" s="24" t="s">
        <v>124</v>
      </c>
      <c r="I8167" s="24" t="s">
        <v>125</v>
      </c>
      <c r="J8167" s="27" t="s">
        <v>1</v>
      </c>
      <c r="K8167" s="28">
        <v>4.88</v>
      </c>
      <c r="L8167" s="28">
        <v>0</v>
      </c>
    </row>
    <row r="8168" spans="1:12" x14ac:dyDescent="0.25">
      <c r="A8168" s="24" t="s">
        <v>3305</v>
      </c>
      <c r="B8168" s="26">
        <v>2015</v>
      </c>
      <c r="C8168" s="24">
        <v>9</v>
      </c>
      <c r="D8168" s="24" t="s">
        <v>15123</v>
      </c>
      <c r="E8168" s="26">
        <v>168</v>
      </c>
      <c r="F8168" s="24">
        <v>6741</v>
      </c>
      <c r="G8168" s="26" t="s">
        <v>10048</v>
      </c>
      <c r="H8168" s="24" t="s">
        <v>67</v>
      </c>
      <c r="I8168" s="24" t="s">
        <v>68</v>
      </c>
      <c r="J8168" s="27" t="s">
        <v>1</v>
      </c>
      <c r="K8168" s="28">
        <v>28.8</v>
      </c>
      <c r="L8168" s="28">
        <v>0</v>
      </c>
    </row>
    <row r="8169" spans="1:12" x14ac:dyDescent="0.25">
      <c r="A8169" s="24" t="s">
        <v>3305</v>
      </c>
      <c r="B8169" s="26">
        <v>2015</v>
      </c>
      <c r="C8169" s="24">
        <v>9</v>
      </c>
      <c r="D8169" s="24" t="s">
        <v>15123</v>
      </c>
      <c r="E8169" s="26">
        <v>168</v>
      </c>
      <c r="F8169" s="24">
        <v>6742</v>
      </c>
      <c r="G8169" s="26" t="s">
        <v>10049</v>
      </c>
      <c r="H8169" s="24" t="s">
        <v>1806</v>
      </c>
      <c r="I8169" s="24" t="s">
        <v>1807</v>
      </c>
      <c r="J8169" s="27" t="s">
        <v>1</v>
      </c>
      <c r="K8169" s="28">
        <v>30.6</v>
      </c>
      <c r="L8169" s="28">
        <v>0</v>
      </c>
    </row>
    <row r="8170" spans="1:12" x14ac:dyDescent="0.25">
      <c r="A8170" s="24" t="s">
        <v>3305</v>
      </c>
      <c r="B8170" s="26">
        <v>2015</v>
      </c>
      <c r="C8170" s="24">
        <v>9</v>
      </c>
      <c r="D8170" s="24" t="s">
        <v>15123</v>
      </c>
      <c r="E8170" s="26">
        <v>168</v>
      </c>
      <c r="F8170" s="24">
        <v>6743</v>
      </c>
      <c r="G8170" s="26" t="s">
        <v>10050</v>
      </c>
      <c r="H8170" s="24" t="s">
        <v>77</v>
      </c>
      <c r="I8170" s="24" t="s">
        <v>78</v>
      </c>
      <c r="J8170" s="27" t="s">
        <v>1</v>
      </c>
      <c r="K8170" s="28">
        <v>13.2</v>
      </c>
      <c r="L8170" s="28">
        <v>0</v>
      </c>
    </row>
    <row r="8171" spans="1:12" x14ac:dyDescent="0.25">
      <c r="A8171" s="24" t="s">
        <v>3305</v>
      </c>
      <c r="B8171" s="26">
        <v>2015</v>
      </c>
      <c r="C8171" s="24">
        <v>9</v>
      </c>
      <c r="D8171" s="24" t="s">
        <v>15123</v>
      </c>
      <c r="E8171" s="26">
        <v>168</v>
      </c>
      <c r="F8171" s="24">
        <v>65</v>
      </c>
      <c r="G8171" s="26" t="s">
        <v>3372</v>
      </c>
      <c r="H8171" s="24" t="s">
        <v>77</v>
      </c>
      <c r="I8171" s="24" t="s">
        <v>78</v>
      </c>
      <c r="J8171" s="27" t="s">
        <v>1</v>
      </c>
      <c r="K8171" s="28">
        <v>78.349999999999994</v>
      </c>
      <c r="L8171" s="28">
        <v>0</v>
      </c>
    </row>
    <row r="8172" spans="1:12" x14ac:dyDescent="0.25">
      <c r="A8172" s="24" t="s">
        <v>3305</v>
      </c>
      <c r="B8172" s="26">
        <v>2015</v>
      </c>
      <c r="C8172" s="24">
        <v>9</v>
      </c>
      <c r="D8172" s="24" t="s">
        <v>15123</v>
      </c>
      <c r="E8172" s="26">
        <v>168</v>
      </c>
      <c r="F8172" s="24">
        <v>6744</v>
      </c>
      <c r="G8172" s="26" t="s">
        <v>10051</v>
      </c>
      <c r="H8172" s="24" t="s">
        <v>406</v>
      </c>
      <c r="I8172" s="24" t="s">
        <v>407</v>
      </c>
      <c r="J8172" s="27" t="s">
        <v>1</v>
      </c>
      <c r="K8172" s="28">
        <v>115.78</v>
      </c>
      <c r="L8172" s="28">
        <v>0</v>
      </c>
    </row>
    <row r="8173" spans="1:12" x14ac:dyDescent="0.25">
      <c r="A8173" s="24" t="s">
        <v>3305</v>
      </c>
      <c r="B8173" s="26">
        <v>2015</v>
      </c>
      <c r="C8173" s="24">
        <v>9</v>
      </c>
      <c r="D8173" s="24" t="s">
        <v>15123</v>
      </c>
      <c r="E8173" s="26">
        <v>168</v>
      </c>
      <c r="F8173" s="24">
        <v>6745</v>
      </c>
      <c r="G8173" s="26" t="s">
        <v>10052</v>
      </c>
      <c r="H8173" s="24" t="s">
        <v>998</v>
      </c>
      <c r="I8173" s="24" t="s">
        <v>999</v>
      </c>
      <c r="J8173" s="27" t="s">
        <v>1</v>
      </c>
      <c r="K8173" s="28">
        <v>6.3</v>
      </c>
      <c r="L8173" s="28">
        <v>0</v>
      </c>
    </row>
    <row r="8174" spans="1:12" x14ac:dyDescent="0.25">
      <c r="A8174" s="24" t="s">
        <v>3305</v>
      </c>
      <c r="B8174" s="26">
        <v>2015</v>
      </c>
      <c r="C8174" s="24">
        <v>9</v>
      </c>
      <c r="D8174" s="24" t="s">
        <v>15123</v>
      </c>
      <c r="E8174" s="26">
        <v>169</v>
      </c>
      <c r="F8174" s="24">
        <v>6746</v>
      </c>
      <c r="G8174" s="26" t="s">
        <v>10053</v>
      </c>
      <c r="H8174" s="24" t="s">
        <v>298</v>
      </c>
      <c r="I8174" s="24" t="s">
        <v>299</v>
      </c>
      <c r="J8174" s="27" t="s">
        <v>1</v>
      </c>
      <c r="K8174" s="28">
        <v>33</v>
      </c>
      <c r="L8174" s="28">
        <v>0</v>
      </c>
    </row>
    <row r="8175" spans="1:12" x14ac:dyDescent="0.25">
      <c r="A8175" s="24" t="s">
        <v>3305</v>
      </c>
      <c r="B8175" s="26">
        <v>2015</v>
      </c>
      <c r="C8175" s="24">
        <v>9</v>
      </c>
      <c r="D8175" s="24" t="s">
        <v>15123</v>
      </c>
      <c r="E8175" s="26">
        <v>169</v>
      </c>
      <c r="F8175" s="24">
        <v>5757</v>
      </c>
      <c r="G8175" s="26" t="s">
        <v>9064</v>
      </c>
      <c r="H8175" s="24" t="s">
        <v>118</v>
      </c>
      <c r="I8175" s="24" t="s">
        <v>119</v>
      </c>
      <c r="J8175" s="27" t="s">
        <v>1</v>
      </c>
      <c r="K8175" s="28">
        <v>5.4</v>
      </c>
      <c r="L8175" s="28">
        <v>0</v>
      </c>
    </row>
    <row r="8176" spans="1:12" x14ac:dyDescent="0.25">
      <c r="A8176" s="24" t="s">
        <v>3305</v>
      </c>
      <c r="B8176" s="26">
        <v>2015</v>
      </c>
      <c r="C8176" s="24">
        <v>9</v>
      </c>
      <c r="D8176" s="24" t="s">
        <v>15123</v>
      </c>
      <c r="E8176" s="26">
        <v>169</v>
      </c>
      <c r="F8176" s="24">
        <v>101</v>
      </c>
      <c r="G8176" s="26" t="s">
        <v>3408</v>
      </c>
      <c r="H8176" s="24" t="s">
        <v>404</v>
      </c>
      <c r="I8176" s="24" t="s">
        <v>405</v>
      </c>
      <c r="J8176" s="27" t="s">
        <v>1</v>
      </c>
      <c r="K8176" s="28">
        <v>36.619999999999997</v>
      </c>
      <c r="L8176" s="28">
        <v>0</v>
      </c>
    </row>
    <row r="8177" spans="1:12" x14ac:dyDescent="0.25">
      <c r="A8177" s="24" t="s">
        <v>3305</v>
      </c>
      <c r="B8177" s="26">
        <v>2015</v>
      </c>
      <c r="C8177" s="24">
        <v>9</v>
      </c>
      <c r="D8177" s="24" t="s">
        <v>15123</v>
      </c>
      <c r="E8177" s="26">
        <v>169</v>
      </c>
      <c r="F8177" s="24">
        <v>6747</v>
      </c>
      <c r="G8177" s="26" t="s">
        <v>10054</v>
      </c>
      <c r="H8177" s="24" t="s">
        <v>67</v>
      </c>
      <c r="I8177" s="24" t="s">
        <v>68</v>
      </c>
      <c r="J8177" s="27" t="s">
        <v>1</v>
      </c>
      <c r="K8177" s="28">
        <v>60.27</v>
      </c>
      <c r="L8177" s="28">
        <v>0</v>
      </c>
    </row>
    <row r="8178" spans="1:12" x14ac:dyDescent="0.25">
      <c r="A8178" s="24" t="s">
        <v>3305</v>
      </c>
      <c r="B8178" s="26">
        <v>2015</v>
      </c>
      <c r="C8178" s="24">
        <v>9</v>
      </c>
      <c r="D8178" s="24" t="s">
        <v>15123</v>
      </c>
      <c r="E8178" s="26">
        <v>169</v>
      </c>
      <c r="F8178" s="24">
        <v>6748</v>
      </c>
      <c r="G8178" s="26" t="s">
        <v>10055</v>
      </c>
      <c r="H8178" s="24" t="s">
        <v>59</v>
      </c>
      <c r="I8178" s="24" t="s">
        <v>60</v>
      </c>
      <c r="J8178" s="27" t="s">
        <v>1</v>
      </c>
      <c r="K8178" s="28">
        <v>0.6</v>
      </c>
      <c r="L8178" s="28">
        <v>0</v>
      </c>
    </row>
    <row r="8179" spans="1:12" x14ac:dyDescent="0.25">
      <c r="A8179" s="24" t="s">
        <v>3305</v>
      </c>
      <c r="B8179" s="26">
        <v>2015</v>
      </c>
      <c r="C8179" s="24">
        <v>9</v>
      </c>
      <c r="D8179" s="24" t="s">
        <v>15123</v>
      </c>
      <c r="E8179" s="26">
        <v>169</v>
      </c>
      <c r="F8179" s="24">
        <v>6749</v>
      </c>
      <c r="G8179" s="26" t="s">
        <v>10056</v>
      </c>
      <c r="H8179" s="24" t="s">
        <v>67</v>
      </c>
      <c r="I8179" s="24" t="s">
        <v>68</v>
      </c>
      <c r="J8179" s="27" t="s">
        <v>1</v>
      </c>
      <c r="K8179" s="28">
        <v>103.48</v>
      </c>
      <c r="L8179" s="28">
        <v>0</v>
      </c>
    </row>
    <row r="8180" spans="1:12" x14ac:dyDescent="0.25">
      <c r="A8180" s="24" t="s">
        <v>3305</v>
      </c>
      <c r="B8180" s="26">
        <v>2015</v>
      </c>
      <c r="C8180" s="24">
        <v>9</v>
      </c>
      <c r="D8180" s="24" t="s">
        <v>15123</v>
      </c>
      <c r="E8180" s="26">
        <v>169</v>
      </c>
      <c r="F8180" s="24">
        <v>6750</v>
      </c>
      <c r="G8180" s="26" t="s">
        <v>10057</v>
      </c>
      <c r="H8180" s="24" t="s">
        <v>237</v>
      </c>
      <c r="I8180" s="24" t="s">
        <v>238</v>
      </c>
      <c r="J8180" s="27" t="s">
        <v>1</v>
      </c>
      <c r="K8180" s="28">
        <v>0.28000000000000003</v>
      </c>
      <c r="L8180" s="28">
        <v>0</v>
      </c>
    </row>
    <row r="8181" spans="1:12" x14ac:dyDescent="0.25">
      <c r="A8181" s="24" t="s">
        <v>3305</v>
      </c>
      <c r="B8181" s="26">
        <v>2015</v>
      </c>
      <c r="C8181" s="24">
        <v>9</v>
      </c>
      <c r="D8181" s="24" t="s">
        <v>15123</v>
      </c>
      <c r="E8181" s="26">
        <v>171</v>
      </c>
      <c r="F8181" s="24">
        <v>2156</v>
      </c>
      <c r="G8181" s="26" t="s">
        <v>5463</v>
      </c>
      <c r="H8181" s="24" t="s">
        <v>660</v>
      </c>
      <c r="I8181" s="24" t="s">
        <v>661</v>
      </c>
      <c r="J8181" s="27" t="s">
        <v>1</v>
      </c>
      <c r="K8181" s="28">
        <v>0.42</v>
      </c>
      <c r="L8181" s="28">
        <v>0</v>
      </c>
    </row>
    <row r="8182" spans="1:12" x14ac:dyDescent="0.25">
      <c r="A8182" s="24" t="s">
        <v>3305</v>
      </c>
      <c r="B8182" s="26">
        <v>2015</v>
      </c>
      <c r="C8182" s="24">
        <v>9</v>
      </c>
      <c r="D8182" s="24" t="s">
        <v>15123</v>
      </c>
      <c r="E8182" s="26">
        <v>171</v>
      </c>
      <c r="F8182" s="24">
        <v>6751</v>
      </c>
      <c r="G8182" s="26" t="s">
        <v>10058</v>
      </c>
      <c r="H8182" s="24" t="s">
        <v>67</v>
      </c>
      <c r="I8182" s="24" t="s">
        <v>68</v>
      </c>
      <c r="J8182" s="27" t="s">
        <v>1</v>
      </c>
      <c r="K8182" s="28">
        <v>6</v>
      </c>
      <c r="L8182" s="28">
        <v>0</v>
      </c>
    </row>
    <row r="8183" spans="1:12" x14ac:dyDescent="0.25">
      <c r="A8183" s="24" t="s">
        <v>3305</v>
      </c>
      <c r="B8183" s="26">
        <v>2015</v>
      </c>
      <c r="C8183" s="24">
        <v>9</v>
      </c>
      <c r="D8183" s="24" t="s">
        <v>15123</v>
      </c>
      <c r="E8183" s="26">
        <v>171</v>
      </c>
      <c r="F8183" s="24">
        <v>6752</v>
      </c>
      <c r="G8183" s="26" t="s">
        <v>10059</v>
      </c>
      <c r="H8183" s="24" t="s">
        <v>998</v>
      </c>
      <c r="I8183" s="24" t="s">
        <v>999</v>
      </c>
      <c r="J8183" s="27" t="s">
        <v>1</v>
      </c>
      <c r="K8183" s="28">
        <v>49.5</v>
      </c>
      <c r="L8183" s="28">
        <v>0</v>
      </c>
    </row>
    <row r="8184" spans="1:12" x14ac:dyDescent="0.25">
      <c r="A8184" s="24" t="s">
        <v>3305</v>
      </c>
      <c r="B8184" s="26">
        <v>2015</v>
      </c>
      <c r="C8184" s="24">
        <v>9</v>
      </c>
      <c r="D8184" s="24" t="s">
        <v>15123</v>
      </c>
      <c r="E8184" s="26">
        <v>171</v>
      </c>
      <c r="F8184" s="24">
        <v>6275</v>
      </c>
      <c r="G8184" s="26" t="s">
        <v>9582</v>
      </c>
      <c r="H8184" s="24" t="s">
        <v>67</v>
      </c>
      <c r="I8184" s="24" t="s">
        <v>68</v>
      </c>
      <c r="J8184" s="27" t="s">
        <v>1</v>
      </c>
      <c r="K8184" s="28">
        <v>13.3</v>
      </c>
      <c r="L8184" s="28">
        <v>0</v>
      </c>
    </row>
    <row r="8185" spans="1:12" x14ac:dyDescent="0.25">
      <c r="A8185" s="24" t="s">
        <v>3305</v>
      </c>
      <c r="B8185" s="26">
        <v>2015</v>
      </c>
      <c r="C8185" s="24">
        <v>9</v>
      </c>
      <c r="D8185" s="24" t="s">
        <v>15123</v>
      </c>
      <c r="E8185" s="26">
        <v>171</v>
      </c>
      <c r="F8185" s="24">
        <v>6753</v>
      </c>
      <c r="G8185" s="26" t="s">
        <v>10060</v>
      </c>
      <c r="H8185" s="24" t="s">
        <v>198</v>
      </c>
      <c r="I8185" s="24" t="s">
        <v>199</v>
      </c>
      <c r="J8185" s="27" t="s">
        <v>1</v>
      </c>
      <c r="K8185" s="28">
        <v>50.09</v>
      </c>
      <c r="L8185" s="28">
        <v>0</v>
      </c>
    </row>
    <row r="8186" spans="1:12" x14ac:dyDescent="0.25">
      <c r="A8186" s="24" t="s">
        <v>3305</v>
      </c>
      <c r="B8186" s="26">
        <v>2015</v>
      </c>
      <c r="C8186" s="24">
        <v>9</v>
      </c>
      <c r="D8186" s="24" t="s">
        <v>15123</v>
      </c>
      <c r="E8186" s="26">
        <v>171</v>
      </c>
      <c r="F8186" s="24">
        <v>6754</v>
      </c>
      <c r="G8186" s="26" t="s">
        <v>10061</v>
      </c>
      <c r="H8186" s="24" t="s">
        <v>67</v>
      </c>
      <c r="I8186" s="24" t="s">
        <v>68</v>
      </c>
      <c r="J8186" s="27" t="s">
        <v>1</v>
      </c>
      <c r="K8186" s="28">
        <v>24.87</v>
      </c>
      <c r="L8186" s="28">
        <v>0</v>
      </c>
    </row>
    <row r="8187" spans="1:12" x14ac:dyDescent="0.25">
      <c r="A8187" s="24" t="s">
        <v>3305</v>
      </c>
      <c r="B8187" s="26">
        <v>2015</v>
      </c>
      <c r="C8187" s="24">
        <v>9</v>
      </c>
      <c r="D8187" s="24" t="s">
        <v>15123</v>
      </c>
      <c r="E8187" s="26">
        <v>171</v>
      </c>
      <c r="F8187" s="24">
        <v>247</v>
      </c>
      <c r="G8187" s="26" t="s">
        <v>3554</v>
      </c>
      <c r="H8187" s="24" t="s">
        <v>474</v>
      </c>
      <c r="I8187" s="24" t="s">
        <v>475</v>
      </c>
      <c r="J8187" s="27" t="s">
        <v>1</v>
      </c>
      <c r="K8187" s="28">
        <v>19.850000000000001</v>
      </c>
      <c r="L8187" s="28">
        <v>0</v>
      </c>
    </row>
    <row r="8188" spans="1:12" x14ac:dyDescent="0.25">
      <c r="A8188" s="24" t="s">
        <v>3305</v>
      </c>
      <c r="B8188" s="26">
        <v>2015</v>
      </c>
      <c r="C8188" s="24">
        <v>9</v>
      </c>
      <c r="D8188" s="24" t="s">
        <v>15123</v>
      </c>
      <c r="E8188" s="26">
        <v>171</v>
      </c>
      <c r="F8188" s="24">
        <v>6755</v>
      </c>
      <c r="G8188" s="26" t="s">
        <v>10062</v>
      </c>
      <c r="H8188" s="24" t="s">
        <v>67</v>
      </c>
      <c r="I8188" s="24" t="s">
        <v>68</v>
      </c>
      <c r="J8188" s="27" t="s">
        <v>1</v>
      </c>
      <c r="K8188" s="28">
        <v>2.7</v>
      </c>
      <c r="L8188" s="28">
        <v>0</v>
      </c>
    </row>
    <row r="8189" spans="1:12" x14ac:dyDescent="0.25">
      <c r="A8189" s="24" t="s">
        <v>3305</v>
      </c>
      <c r="B8189" s="26">
        <v>2015</v>
      </c>
      <c r="C8189" s="24">
        <v>9</v>
      </c>
      <c r="D8189" s="24" t="s">
        <v>15123</v>
      </c>
      <c r="E8189" s="26">
        <v>171</v>
      </c>
      <c r="F8189" s="24">
        <v>6756</v>
      </c>
      <c r="G8189" s="26" t="s">
        <v>10063</v>
      </c>
      <c r="H8189" s="24" t="s">
        <v>190</v>
      </c>
      <c r="I8189" s="24" t="s">
        <v>191</v>
      </c>
      <c r="J8189" s="27" t="s">
        <v>1</v>
      </c>
      <c r="K8189" s="28">
        <v>19.850000000000001</v>
      </c>
      <c r="L8189" s="28">
        <v>0</v>
      </c>
    </row>
    <row r="8190" spans="1:12" x14ac:dyDescent="0.25">
      <c r="A8190" s="24" t="s">
        <v>3305</v>
      </c>
      <c r="B8190" s="26">
        <v>2015</v>
      </c>
      <c r="C8190" s="24">
        <v>9</v>
      </c>
      <c r="D8190" s="24" t="s">
        <v>15123</v>
      </c>
      <c r="E8190" s="26">
        <v>171</v>
      </c>
      <c r="F8190" s="24">
        <v>6757</v>
      </c>
      <c r="G8190" s="26" t="s">
        <v>10064</v>
      </c>
      <c r="H8190" s="24" t="s">
        <v>852</v>
      </c>
      <c r="I8190" s="24" t="s">
        <v>853</v>
      </c>
      <c r="J8190" s="27" t="s">
        <v>1</v>
      </c>
      <c r="K8190" s="28">
        <v>12.9</v>
      </c>
      <c r="L8190" s="28">
        <v>0</v>
      </c>
    </row>
    <row r="8191" spans="1:12" x14ac:dyDescent="0.25">
      <c r="A8191" s="24" t="s">
        <v>3305</v>
      </c>
      <c r="B8191" s="26">
        <v>2015</v>
      </c>
      <c r="C8191" s="24">
        <v>9</v>
      </c>
      <c r="D8191" s="24" t="s">
        <v>15123</v>
      </c>
      <c r="E8191" s="26">
        <v>172</v>
      </c>
      <c r="F8191" s="24">
        <v>6758</v>
      </c>
      <c r="G8191" s="26" t="s">
        <v>10065</v>
      </c>
      <c r="H8191" s="24" t="s">
        <v>1390</v>
      </c>
      <c r="I8191" s="24" t="s">
        <v>1391</v>
      </c>
      <c r="J8191" s="27" t="s">
        <v>1</v>
      </c>
      <c r="K8191" s="28">
        <v>5.5</v>
      </c>
      <c r="L8191" s="28">
        <v>0</v>
      </c>
    </row>
    <row r="8192" spans="1:12" x14ac:dyDescent="0.25">
      <c r="A8192" s="24" t="s">
        <v>3305</v>
      </c>
      <c r="B8192" s="26">
        <v>2015</v>
      </c>
      <c r="C8192" s="24">
        <v>9</v>
      </c>
      <c r="D8192" s="24" t="s">
        <v>15123</v>
      </c>
      <c r="E8192" s="26">
        <v>172</v>
      </c>
      <c r="F8192" s="24">
        <v>6759</v>
      </c>
      <c r="G8192" s="26" t="s">
        <v>10066</v>
      </c>
      <c r="H8192" s="24" t="s">
        <v>77</v>
      </c>
      <c r="I8192" s="24" t="s">
        <v>78</v>
      </c>
      <c r="J8192" s="27" t="s">
        <v>1</v>
      </c>
      <c r="K8192" s="28">
        <v>3.6</v>
      </c>
      <c r="L8192" s="28">
        <v>0</v>
      </c>
    </row>
    <row r="8193" spans="1:12" x14ac:dyDescent="0.25">
      <c r="A8193" s="24" t="s">
        <v>3305</v>
      </c>
      <c r="B8193" s="26">
        <v>2015</v>
      </c>
      <c r="C8193" s="24">
        <v>9</v>
      </c>
      <c r="D8193" s="24" t="s">
        <v>15123</v>
      </c>
      <c r="E8193" s="26">
        <v>172</v>
      </c>
      <c r="F8193" s="24">
        <v>6760</v>
      </c>
      <c r="G8193" s="26" t="s">
        <v>10067</v>
      </c>
      <c r="H8193" s="24" t="s">
        <v>67</v>
      </c>
      <c r="I8193" s="24" t="s">
        <v>68</v>
      </c>
      <c r="J8193" s="27" t="s">
        <v>1</v>
      </c>
      <c r="K8193" s="28">
        <v>38.82</v>
      </c>
      <c r="L8193" s="28">
        <v>0</v>
      </c>
    </row>
    <row r="8194" spans="1:12" x14ac:dyDescent="0.25">
      <c r="A8194" s="24" t="s">
        <v>3305</v>
      </c>
      <c r="B8194" s="26">
        <v>2015</v>
      </c>
      <c r="C8194" s="24">
        <v>9</v>
      </c>
      <c r="D8194" s="24" t="s">
        <v>15123</v>
      </c>
      <c r="E8194" s="26">
        <v>172</v>
      </c>
      <c r="F8194" s="24">
        <v>6761</v>
      </c>
      <c r="G8194" s="26" t="s">
        <v>10068</v>
      </c>
      <c r="H8194" s="24" t="s">
        <v>1971</v>
      </c>
      <c r="I8194" s="24" t="s">
        <v>1972</v>
      </c>
      <c r="J8194" s="27" t="s">
        <v>1</v>
      </c>
      <c r="K8194" s="28">
        <v>5.84</v>
      </c>
      <c r="L8194" s="28">
        <v>0</v>
      </c>
    </row>
    <row r="8195" spans="1:12" x14ac:dyDescent="0.25">
      <c r="A8195" s="24" t="s">
        <v>3305</v>
      </c>
      <c r="B8195" s="26">
        <v>2015</v>
      </c>
      <c r="C8195" s="24">
        <v>9</v>
      </c>
      <c r="D8195" s="24" t="s">
        <v>15123</v>
      </c>
      <c r="E8195" s="26">
        <v>172</v>
      </c>
      <c r="F8195" s="24">
        <v>6762</v>
      </c>
      <c r="G8195" s="26" t="s">
        <v>10069</v>
      </c>
      <c r="H8195" s="24" t="s">
        <v>90</v>
      </c>
      <c r="I8195" s="24" t="s">
        <v>91</v>
      </c>
      <c r="J8195" s="27" t="s">
        <v>1</v>
      </c>
      <c r="K8195" s="28">
        <v>68.739999999999995</v>
      </c>
      <c r="L8195" s="28">
        <v>0</v>
      </c>
    </row>
    <row r="8196" spans="1:12" x14ac:dyDescent="0.25">
      <c r="A8196" s="24" t="s">
        <v>3305</v>
      </c>
      <c r="B8196" s="26">
        <v>2015</v>
      </c>
      <c r="C8196" s="24">
        <v>9</v>
      </c>
      <c r="D8196" s="24" t="s">
        <v>15123</v>
      </c>
      <c r="E8196" s="26">
        <v>172</v>
      </c>
      <c r="F8196" s="24">
        <v>6763</v>
      </c>
      <c r="G8196" s="26" t="s">
        <v>10070</v>
      </c>
      <c r="H8196" s="24" t="s">
        <v>77</v>
      </c>
      <c r="I8196" s="24" t="s">
        <v>78</v>
      </c>
      <c r="J8196" s="27" t="s">
        <v>1</v>
      </c>
      <c r="K8196" s="28">
        <v>5.98</v>
      </c>
      <c r="L8196" s="28">
        <v>0</v>
      </c>
    </row>
    <row r="8197" spans="1:12" x14ac:dyDescent="0.25">
      <c r="A8197" s="24" t="s">
        <v>3305</v>
      </c>
      <c r="B8197" s="26">
        <v>2015</v>
      </c>
      <c r="C8197" s="24">
        <v>9</v>
      </c>
      <c r="D8197" s="24" t="s">
        <v>15123</v>
      </c>
      <c r="E8197" s="26">
        <v>172</v>
      </c>
      <c r="F8197" s="24">
        <v>6764</v>
      </c>
      <c r="G8197" s="26" t="s">
        <v>10071</v>
      </c>
      <c r="H8197" s="24" t="s">
        <v>132</v>
      </c>
      <c r="I8197" s="24" t="s">
        <v>133</v>
      </c>
      <c r="J8197" s="27" t="s">
        <v>1</v>
      </c>
      <c r="K8197" s="28">
        <v>43.2</v>
      </c>
      <c r="L8197" s="28">
        <v>0</v>
      </c>
    </row>
    <row r="8198" spans="1:12" x14ac:dyDescent="0.25">
      <c r="A8198" s="24" t="s">
        <v>3305</v>
      </c>
      <c r="B8198" s="26">
        <v>2015</v>
      </c>
      <c r="C8198" s="24">
        <v>9</v>
      </c>
      <c r="D8198" s="24" t="s">
        <v>15123</v>
      </c>
      <c r="E8198" s="26">
        <v>172</v>
      </c>
      <c r="F8198" s="24">
        <v>6765</v>
      </c>
      <c r="G8198" s="26" t="s">
        <v>10072</v>
      </c>
      <c r="H8198" s="24" t="s">
        <v>67</v>
      </c>
      <c r="I8198" s="24" t="s">
        <v>68</v>
      </c>
      <c r="J8198" s="27" t="s">
        <v>1</v>
      </c>
      <c r="K8198" s="28">
        <v>30.6</v>
      </c>
      <c r="L8198" s="28">
        <v>0</v>
      </c>
    </row>
    <row r="8199" spans="1:12" x14ac:dyDescent="0.25">
      <c r="A8199" s="24" t="s">
        <v>3305</v>
      </c>
      <c r="B8199" s="26">
        <v>2015</v>
      </c>
      <c r="C8199" s="24">
        <v>9</v>
      </c>
      <c r="D8199" s="24" t="s">
        <v>15123</v>
      </c>
      <c r="E8199" s="26">
        <v>172</v>
      </c>
      <c r="F8199" s="24">
        <v>4815</v>
      </c>
      <c r="G8199" s="26" t="s">
        <v>8122</v>
      </c>
      <c r="H8199" s="24" t="s">
        <v>69</v>
      </c>
      <c r="I8199" s="24" t="s">
        <v>70</v>
      </c>
      <c r="J8199" s="27" t="s">
        <v>1</v>
      </c>
      <c r="K8199" s="28">
        <v>121.05</v>
      </c>
      <c r="L8199" s="28">
        <v>0</v>
      </c>
    </row>
    <row r="8200" spans="1:12" x14ac:dyDescent="0.25">
      <c r="A8200" s="24" t="s">
        <v>3305</v>
      </c>
      <c r="B8200" s="26">
        <v>2015</v>
      </c>
      <c r="C8200" s="24">
        <v>9</v>
      </c>
      <c r="D8200" s="24" t="s">
        <v>15123</v>
      </c>
      <c r="E8200" s="26">
        <v>172</v>
      </c>
      <c r="F8200" s="24">
        <v>6766</v>
      </c>
      <c r="G8200" s="26" t="s">
        <v>10073</v>
      </c>
      <c r="H8200" s="24" t="s">
        <v>396</v>
      </c>
      <c r="I8200" s="24" t="s">
        <v>397</v>
      </c>
      <c r="J8200" s="27" t="s">
        <v>1</v>
      </c>
      <c r="K8200" s="28">
        <v>25.85</v>
      </c>
      <c r="L8200" s="28">
        <v>0</v>
      </c>
    </row>
    <row r="8201" spans="1:12" x14ac:dyDescent="0.25">
      <c r="A8201" s="24" t="s">
        <v>3305</v>
      </c>
      <c r="B8201" s="26">
        <v>2015</v>
      </c>
      <c r="C8201" s="24">
        <v>9</v>
      </c>
      <c r="D8201" s="24" t="s">
        <v>15123</v>
      </c>
      <c r="E8201" s="26">
        <v>172</v>
      </c>
      <c r="F8201" s="24">
        <v>2132</v>
      </c>
      <c r="G8201" s="26" t="s">
        <v>5439</v>
      </c>
      <c r="H8201" s="24" t="s">
        <v>77</v>
      </c>
      <c r="I8201" s="24" t="s">
        <v>78</v>
      </c>
      <c r="J8201" s="27" t="s">
        <v>1</v>
      </c>
      <c r="K8201" s="28">
        <v>1.8</v>
      </c>
      <c r="L8201" s="28">
        <v>0</v>
      </c>
    </row>
    <row r="8202" spans="1:12" x14ac:dyDescent="0.25">
      <c r="A8202" s="24" t="s">
        <v>3305</v>
      </c>
      <c r="B8202" s="26">
        <v>2015</v>
      </c>
      <c r="C8202" s="24">
        <v>9</v>
      </c>
      <c r="D8202" s="24" t="s">
        <v>15123</v>
      </c>
      <c r="E8202" s="26">
        <v>172</v>
      </c>
      <c r="F8202" s="24">
        <v>6767</v>
      </c>
      <c r="G8202" s="26" t="s">
        <v>10074</v>
      </c>
      <c r="H8202" s="24" t="s">
        <v>470</v>
      </c>
      <c r="I8202" s="24" t="s">
        <v>471</v>
      </c>
      <c r="J8202" s="27" t="s">
        <v>1</v>
      </c>
      <c r="K8202" s="28">
        <v>43.2</v>
      </c>
      <c r="L8202" s="28">
        <v>0</v>
      </c>
    </row>
    <row r="8203" spans="1:12" x14ac:dyDescent="0.25">
      <c r="A8203" s="24" t="s">
        <v>3305</v>
      </c>
      <c r="B8203" s="26">
        <v>2015</v>
      </c>
      <c r="C8203" s="24">
        <v>9</v>
      </c>
      <c r="D8203" s="24" t="s">
        <v>15123</v>
      </c>
      <c r="E8203" s="26">
        <v>172</v>
      </c>
      <c r="F8203" s="24">
        <v>6768</v>
      </c>
      <c r="G8203" s="26" t="s">
        <v>10075</v>
      </c>
      <c r="H8203" s="24" t="s">
        <v>67</v>
      </c>
      <c r="I8203" s="24" t="s">
        <v>68</v>
      </c>
      <c r="J8203" s="27" t="s">
        <v>1</v>
      </c>
      <c r="K8203" s="28">
        <v>1.8</v>
      </c>
      <c r="L8203" s="28">
        <v>0</v>
      </c>
    </row>
    <row r="8204" spans="1:12" x14ac:dyDescent="0.25">
      <c r="A8204" s="24" t="s">
        <v>3305</v>
      </c>
      <c r="B8204" s="26">
        <v>2015</v>
      </c>
      <c r="C8204" s="24">
        <v>9</v>
      </c>
      <c r="D8204" s="24" t="s">
        <v>15123</v>
      </c>
      <c r="E8204" s="26">
        <v>172</v>
      </c>
      <c r="F8204" s="24">
        <v>6769</v>
      </c>
      <c r="G8204" s="26" t="s">
        <v>10076</v>
      </c>
      <c r="H8204" s="24" t="s">
        <v>132</v>
      </c>
      <c r="I8204" s="24" t="s">
        <v>133</v>
      </c>
      <c r="J8204" s="27" t="s">
        <v>1</v>
      </c>
      <c r="K8204" s="28">
        <v>30.6</v>
      </c>
      <c r="L8204" s="28">
        <v>0</v>
      </c>
    </row>
    <row r="8205" spans="1:12" x14ac:dyDescent="0.25">
      <c r="A8205" s="24" t="s">
        <v>3305</v>
      </c>
      <c r="B8205" s="26">
        <v>2015</v>
      </c>
      <c r="C8205" s="24">
        <v>9</v>
      </c>
      <c r="D8205" s="24" t="s">
        <v>15123</v>
      </c>
      <c r="E8205" s="26">
        <v>172</v>
      </c>
      <c r="F8205" s="24">
        <v>6770</v>
      </c>
      <c r="G8205" s="26" t="s">
        <v>10077</v>
      </c>
      <c r="H8205" s="24" t="s">
        <v>77</v>
      </c>
      <c r="I8205" s="24" t="s">
        <v>78</v>
      </c>
      <c r="J8205" s="27" t="s">
        <v>1</v>
      </c>
      <c r="K8205" s="28">
        <v>2.1</v>
      </c>
      <c r="L8205" s="28">
        <v>0</v>
      </c>
    </row>
    <row r="8206" spans="1:12" x14ac:dyDescent="0.25">
      <c r="A8206" s="24" t="s">
        <v>3305</v>
      </c>
      <c r="B8206" s="26">
        <v>2015</v>
      </c>
      <c r="C8206" s="24">
        <v>9</v>
      </c>
      <c r="D8206" s="24" t="s">
        <v>15123</v>
      </c>
      <c r="E8206" s="26">
        <v>172</v>
      </c>
      <c r="F8206" s="24">
        <v>2416</v>
      </c>
      <c r="G8206" s="26" t="s">
        <v>5723</v>
      </c>
      <c r="H8206" s="24" t="s">
        <v>978</v>
      </c>
      <c r="I8206" s="24" t="s">
        <v>979</v>
      </c>
      <c r="J8206" s="27" t="s">
        <v>1</v>
      </c>
      <c r="K8206" s="28">
        <v>57.6</v>
      </c>
      <c r="L8206" s="28">
        <v>0</v>
      </c>
    </row>
    <row r="8207" spans="1:12" x14ac:dyDescent="0.25">
      <c r="A8207" s="24" t="s">
        <v>3305</v>
      </c>
      <c r="B8207" s="26">
        <v>2015</v>
      </c>
      <c r="C8207" s="24">
        <v>9</v>
      </c>
      <c r="D8207" s="24" t="s">
        <v>15123</v>
      </c>
      <c r="E8207" s="26">
        <v>172</v>
      </c>
      <c r="F8207" s="24">
        <v>6771</v>
      </c>
      <c r="G8207" s="26" t="s">
        <v>10078</v>
      </c>
      <c r="H8207" s="24" t="s">
        <v>1116</v>
      </c>
      <c r="I8207" s="24" t="s">
        <v>1117</v>
      </c>
      <c r="J8207" s="27" t="s">
        <v>1</v>
      </c>
      <c r="K8207" s="28">
        <v>74.7</v>
      </c>
      <c r="L8207" s="28">
        <v>0</v>
      </c>
    </row>
    <row r="8208" spans="1:12" x14ac:dyDescent="0.25">
      <c r="A8208" s="24" t="s">
        <v>3305</v>
      </c>
      <c r="B8208" s="26">
        <v>2015</v>
      </c>
      <c r="C8208" s="24">
        <v>9</v>
      </c>
      <c r="D8208" s="24" t="s">
        <v>15123</v>
      </c>
      <c r="E8208" s="26">
        <v>172</v>
      </c>
      <c r="F8208" s="24">
        <v>6772</v>
      </c>
      <c r="G8208" s="26" t="s">
        <v>10079</v>
      </c>
      <c r="H8208" s="24" t="s">
        <v>444</v>
      </c>
      <c r="I8208" s="24" t="s">
        <v>445</v>
      </c>
      <c r="J8208" s="27" t="s">
        <v>1</v>
      </c>
      <c r="K8208" s="28">
        <v>44.4</v>
      </c>
      <c r="L8208" s="28">
        <v>0</v>
      </c>
    </row>
    <row r="8209" spans="1:12" x14ac:dyDescent="0.25">
      <c r="A8209" s="24" t="s">
        <v>3305</v>
      </c>
      <c r="B8209" s="26">
        <v>2015</v>
      </c>
      <c r="C8209" s="24">
        <v>9</v>
      </c>
      <c r="D8209" s="24" t="s">
        <v>15123</v>
      </c>
      <c r="E8209" s="26">
        <v>172</v>
      </c>
      <c r="F8209" s="24">
        <v>6773</v>
      </c>
      <c r="G8209" s="26" t="s">
        <v>10080</v>
      </c>
      <c r="H8209" s="24" t="s">
        <v>39</v>
      </c>
      <c r="I8209" s="24" t="s">
        <v>40</v>
      </c>
      <c r="J8209" s="27" t="s">
        <v>1</v>
      </c>
      <c r="K8209" s="28">
        <v>40.200000000000003</v>
      </c>
      <c r="L8209" s="28">
        <v>0</v>
      </c>
    </row>
    <row r="8210" spans="1:12" x14ac:dyDescent="0.25">
      <c r="A8210" s="24" t="s">
        <v>3305</v>
      </c>
      <c r="B8210" s="26">
        <v>2015</v>
      </c>
      <c r="C8210" s="24">
        <v>9</v>
      </c>
      <c r="D8210" s="24" t="s">
        <v>15123</v>
      </c>
      <c r="E8210" s="26">
        <v>172</v>
      </c>
      <c r="F8210" s="24">
        <v>6774</v>
      </c>
      <c r="G8210" s="26" t="s">
        <v>10081</v>
      </c>
      <c r="H8210" s="24" t="s">
        <v>266</v>
      </c>
      <c r="I8210" s="24" t="s">
        <v>267</v>
      </c>
      <c r="J8210" s="27" t="s">
        <v>1</v>
      </c>
      <c r="K8210" s="28">
        <v>28.8</v>
      </c>
      <c r="L8210" s="28">
        <v>0</v>
      </c>
    </row>
    <row r="8211" spans="1:12" x14ac:dyDescent="0.25">
      <c r="A8211" s="24" t="s">
        <v>3305</v>
      </c>
      <c r="B8211" s="26">
        <v>2015</v>
      </c>
      <c r="C8211" s="24">
        <v>9</v>
      </c>
      <c r="D8211" s="24" t="s">
        <v>15123</v>
      </c>
      <c r="E8211" s="26">
        <v>172</v>
      </c>
      <c r="F8211" s="24">
        <v>6775</v>
      </c>
      <c r="G8211" s="26" t="s">
        <v>10082</v>
      </c>
      <c r="H8211" s="24" t="s">
        <v>470</v>
      </c>
      <c r="I8211" s="24" t="s">
        <v>471</v>
      </c>
      <c r="J8211" s="27" t="s">
        <v>1</v>
      </c>
      <c r="K8211" s="28">
        <v>28.8</v>
      </c>
      <c r="L8211" s="28">
        <v>0</v>
      </c>
    </row>
    <row r="8212" spans="1:12" x14ac:dyDescent="0.25">
      <c r="A8212" s="24" t="s">
        <v>3305</v>
      </c>
      <c r="B8212" s="26">
        <v>2015</v>
      </c>
      <c r="C8212" s="24">
        <v>9</v>
      </c>
      <c r="D8212" s="24" t="s">
        <v>15123</v>
      </c>
      <c r="E8212" s="26">
        <v>172</v>
      </c>
      <c r="F8212" s="24">
        <v>6776</v>
      </c>
      <c r="G8212" s="26" t="s">
        <v>10083</v>
      </c>
      <c r="H8212" s="24" t="s">
        <v>61</v>
      </c>
      <c r="I8212" s="24" t="s">
        <v>62</v>
      </c>
      <c r="J8212" s="27" t="s">
        <v>1</v>
      </c>
      <c r="K8212" s="28">
        <v>93.12</v>
      </c>
      <c r="L8212" s="28">
        <v>0</v>
      </c>
    </row>
    <row r="8213" spans="1:12" x14ac:dyDescent="0.25">
      <c r="A8213" s="24" t="s">
        <v>3305</v>
      </c>
      <c r="B8213" s="26">
        <v>2015</v>
      </c>
      <c r="C8213" s="24">
        <v>9</v>
      </c>
      <c r="D8213" s="24" t="s">
        <v>15123</v>
      </c>
      <c r="E8213" s="26">
        <v>172</v>
      </c>
      <c r="F8213" s="24">
        <v>6777</v>
      </c>
      <c r="G8213" s="26" t="s">
        <v>10084</v>
      </c>
      <c r="H8213" s="24" t="s">
        <v>69</v>
      </c>
      <c r="I8213" s="24" t="s">
        <v>70</v>
      </c>
      <c r="J8213" s="27" t="s">
        <v>1</v>
      </c>
      <c r="K8213" s="28">
        <v>91.2</v>
      </c>
      <c r="L8213" s="28">
        <v>0</v>
      </c>
    </row>
    <row r="8214" spans="1:12" x14ac:dyDescent="0.25">
      <c r="A8214" s="24" t="s">
        <v>3305</v>
      </c>
      <c r="B8214" s="26">
        <v>2015</v>
      </c>
      <c r="C8214" s="24">
        <v>9</v>
      </c>
      <c r="D8214" s="24" t="s">
        <v>15123</v>
      </c>
      <c r="E8214" s="26">
        <v>172</v>
      </c>
      <c r="F8214" s="24">
        <v>6778</v>
      </c>
      <c r="G8214" s="26" t="s">
        <v>10085</v>
      </c>
      <c r="H8214" s="24" t="s">
        <v>226</v>
      </c>
      <c r="I8214" s="24" t="s">
        <v>227</v>
      </c>
      <c r="J8214" s="27" t="s">
        <v>1</v>
      </c>
      <c r="K8214" s="28">
        <v>14.4</v>
      </c>
      <c r="L8214" s="28">
        <v>0</v>
      </c>
    </row>
    <row r="8215" spans="1:12" x14ac:dyDescent="0.25">
      <c r="A8215" s="24" t="s">
        <v>3305</v>
      </c>
      <c r="B8215" s="26">
        <v>2015</v>
      </c>
      <c r="C8215" s="24">
        <v>9</v>
      </c>
      <c r="D8215" s="24" t="s">
        <v>15123</v>
      </c>
      <c r="E8215" s="26">
        <v>173</v>
      </c>
      <c r="F8215" s="24">
        <v>6779</v>
      </c>
      <c r="G8215" s="26" t="s">
        <v>10086</v>
      </c>
      <c r="H8215" s="24" t="s">
        <v>276</v>
      </c>
      <c r="I8215" s="24" t="s">
        <v>277</v>
      </c>
      <c r="J8215" s="27" t="s">
        <v>1</v>
      </c>
      <c r="K8215" s="28">
        <v>30.24</v>
      </c>
      <c r="L8215" s="28">
        <v>0</v>
      </c>
    </row>
    <row r="8216" spans="1:12" x14ac:dyDescent="0.25">
      <c r="A8216" s="24" t="s">
        <v>3305</v>
      </c>
      <c r="B8216" s="26">
        <v>2015</v>
      </c>
      <c r="C8216" s="24">
        <v>9</v>
      </c>
      <c r="D8216" s="24" t="s">
        <v>15123</v>
      </c>
      <c r="E8216" s="26">
        <v>173</v>
      </c>
      <c r="F8216" s="24">
        <v>6780</v>
      </c>
      <c r="G8216" s="26" t="s">
        <v>10087</v>
      </c>
      <c r="H8216" s="24" t="s">
        <v>836</v>
      </c>
      <c r="I8216" s="24" t="s">
        <v>837</v>
      </c>
      <c r="J8216" s="27" t="s">
        <v>1</v>
      </c>
      <c r="K8216" s="28">
        <v>43.2</v>
      </c>
      <c r="L8216" s="28">
        <v>0</v>
      </c>
    </row>
    <row r="8217" spans="1:12" x14ac:dyDescent="0.25">
      <c r="A8217" s="24" t="s">
        <v>3305</v>
      </c>
      <c r="B8217" s="26">
        <v>2015</v>
      </c>
      <c r="C8217" s="24">
        <v>9</v>
      </c>
      <c r="D8217" s="24" t="s">
        <v>15123</v>
      </c>
      <c r="E8217" s="26">
        <v>173</v>
      </c>
      <c r="F8217" s="24">
        <v>6781</v>
      </c>
      <c r="G8217" s="26" t="s">
        <v>10088</v>
      </c>
      <c r="H8217" s="24" t="s">
        <v>67</v>
      </c>
      <c r="I8217" s="24" t="s">
        <v>68</v>
      </c>
      <c r="J8217" s="27" t="s">
        <v>1</v>
      </c>
      <c r="K8217" s="28">
        <v>43.2</v>
      </c>
      <c r="L8217" s="28">
        <v>0</v>
      </c>
    </row>
    <row r="8218" spans="1:12" x14ac:dyDescent="0.25">
      <c r="A8218" s="24" t="s">
        <v>3305</v>
      </c>
      <c r="B8218" s="26">
        <v>2015</v>
      </c>
      <c r="C8218" s="24">
        <v>9</v>
      </c>
      <c r="D8218" s="24" t="s">
        <v>15123</v>
      </c>
      <c r="E8218" s="26">
        <v>173</v>
      </c>
      <c r="F8218" s="24">
        <v>6782</v>
      </c>
      <c r="G8218" s="26" t="s">
        <v>10089</v>
      </c>
      <c r="H8218" s="24" t="s">
        <v>1973</v>
      </c>
      <c r="I8218" s="24" t="s">
        <v>1974</v>
      </c>
      <c r="J8218" s="27" t="s">
        <v>1</v>
      </c>
      <c r="K8218" s="28">
        <v>28.8</v>
      </c>
      <c r="L8218" s="28">
        <v>0</v>
      </c>
    </row>
    <row r="8219" spans="1:12" x14ac:dyDescent="0.25">
      <c r="A8219" s="24" t="s">
        <v>3305</v>
      </c>
      <c r="B8219" s="26">
        <v>2015</v>
      </c>
      <c r="C8219" s="24">
        <v>9</v>
      </c>
      <c r="D8219" s="24" t="s">
        <v>15123</v>
      </c>
      <c r="E8219" s="26">
        <v>173</v>
      </c>
      <c r="F8219" s="24">
        <v>6783</v>
      </c>
      <c r="G8219" s="26" t="s">
        <v>10090</v>
      </c>
      <c r="H8219" s="24" t="s">
        <v>77</v>
      </c>
      <c r="I8219" s="24" t="s">
        <v>78</v>
      </c>
      <c r="J8219" s="27" t="s">
        <v>1</v>
      </c>
      <c r="K8219" s="28">
        <v>3.6</v>
      </c>
      <c r="L8219" s="28">
        <v>0</v>
      </c>
    </row>
    <row r="8220" spans="1:12" x14ac:dyDescent="0.25">
      <c r="A8220" s="24" t="s">
        <v>3305</v>
      </c>
      <c r="B8220" s="26">
        <v>2015</v>
      </c>
      <c r="C8220" s="24">
        <v>9</v>
      </c>
      <c r="D8220" s="24" t="s">
        <v>15123</v>
      </c>
      <c r="E8220" s="26">
        <v>179</v>
      </c>
      <c r="F8220" s="24">
        <v>6784</v>
      </c>
      <c r="G8220" s="26" t="s">
        <v>10091</v>
      </c>
      <c r="H8220" s="24" t="s">
        <v>77</v>
      </c>
      <c r="I8220" s="24" t="s">
        <v>78</v>
      </c>
      <c r="J8220" s="27" t="s">
        <v>1</v>
      </c>
      <c r="K8220" s="28">
        <v>48.6</v>
      </c>
      <c r="L8220" s="28">
        <v>0</v>
      </c>
    </row>
    <row r="8221" spans="1:12" x14ac:dyDescent="0.25">
      <c r="A8221" s="24" t="s">
        <v>3305</v>
      </c>
      <c r="B8221" s="26">
        <v>2015</v>
      </c>
      <c r="C8221" s="24">
        <v>9</v>
      </c>
      <c r="D8221" s="24" t="s">
        <v>15123</v>
      </c>
      <c r="E8221" s="26">
        <v>179</v>
      </c>
      <c r="F8221" s="24">
        <v>6785</v>
      </c>
      <c r="G8221" s="26" t="s">
        <v>10092</v>
      </c>
      <c r="H8221" s="24" t="s">
        <v>192</v>
      </c>
      <c r="I8221" s="24" t="s">
        <v>193</v>
      </c>
      <c r="J8221" s="27" t="s">
        <v>1</v>
      </c>
      <c r="K8221" s="28">
        <v>24.35</v>
      </c>
      <c r="L8221" s="28">
        <v>0</v>
      </c>
    </row>
    <row r="8222" spans="1:12" x14ac:dyDescent="0.25">
      <c r="A8222" s="24" t="s">
        <v>3305</v>
      </c>
      <c r="B8222" s="26">
        <v>2015</v>
      </c>
      <c r="C8222" s="24">
        <v>9</v>
      </c>
      <c r="D8222" s="24" t="s">
        <v>15123</v>
      </c>
      <c r="E8222" s="26">
        <v>180</v>
      </c>
      <c r="F8222" s="24">
        <v>6786</v>
      </c>
      <c r="G8222" s="26" t="s">
        <v>10093</v>
      </c>
      <c r="H8222" s="24" t="s">
        <v>982</v>
      </c>
      <c r="I8222" s="24" t="s">
        <v>983</v>
      </c>
      <c r="J8222" s="27" t="s">
        <v>1</v>
      </c>
      <c r="K8222" s="28">
        <v>36.9</v>
      </c>
      <c r="L8222" s="28">
        <v>0</v>
      </c>
    </row>
    <row r="8223" spans="1:12" x14ac:dyDescent="0.25">
      <c r="A8223" s="24" t="s">
        <v>3305</v>
      </c>
      <c r="B8223" s="26">
        <v>2015</v>
      </c>
      <c r="C8223" s="24">
        <v>9</v>
      </c>
      <c r="D8223" s="24" t="s">
        <v>15123</v>
      </c>
      <c r="E8223" s="26">
        <v>180</v>
      </c>
      <c r="F8223" s="24">
        <v>6787</v>
      </c>
      <c r="G8223" s="26" t="s">
        <v>10094</v>
      </c>
      <c r="H8223" s="24" t="s">
        <v>67</v>
      </c>
      <c r="I8223" s="24" t="s">
        <v>68</v>
      </c>
      <c r="J8223" s="27" t="s">
        <v>1</v>
      </c>
      <c r="K8223" s="28">
        <v>45.35</v>
      </c>
      <c r="L8223" s="28">
        <v>0</v>
      </c>
    </row>
    <row r="8224" spans="1:12" x14ac:dyDescent="0.25">
      <c r="A8224" s="24" t="s">
        <v>3305</v>
      </c>
      <c r="B8224" s="26">
        <v>2015</v>
      </c>
      <c r="C8224" s="24">
        <v>9</v>
      </c>
      <c r="D8224" s="24" t="s">
        <v>15123</v>
      </c>
      <c r="E8224" s="26">
        <v>181</v>
      </c>
      <c r="F8224" s="24">
        <v>6788</v>
      </c>
      <c r="G8224" s="26" t="s">
        <v>10095</v>
      </c>
      <c r="H8224" s="24" t="s">
        <v>77</v>
      </c>
      <c r="I8224" s="24" t="s">
        <v>78</v>
      </c>
      <c r="J8224" s="27" t="s">
        <v>1</v>
      </c>
      <c r="K8224" s="28">
        <v>30</v>
      </c>
      <c r="L8224" s="28">
        <v>0</v>
      </c>
    </row>
    <row r="8225" spans="1:12" x14ac:dyDescent="0.25">
      <c r="A8225" s="24" t="s">
        <v>3305</v>
      </c>
      <c r="B8225" s="26">
        <v>2015</v>
      </c>
      <c r="C8225" s="24">
        <v>9</v>
      </c>
      <c r="D8225" s="24" t="s">
        <v>15123</v>
      </c>
      <c r="E8225" s="26">
        <v>182</v>
      </c>
      <c r="F8225" s="24">
        <v>6789</v>
      </c>
      <c r="G8225" s="26" t="s">
        <v>10096</v>
      </c>
      <c r="H8225" s="24" t="s">
        <v>1975</v>
      </c>
      <c r="I8225" s="24" t="s">
        <v>1976</v>
      </c>
      <c r="J8225" s="27" t="s">
        <v>1</v>
      </c>
      <c r="K8225" s="28">
        <v>72.78</v>
      </c>
      <c r="L8225" s="28">
        <v>0</v>
      </c>
    </row>
    <row r="8226" spans="1:12" x14ac:dyDescent="0.25">
      <c r="A8226" s="24" t="s">
        <v>3305</v>
      </c>
      <c r="B8226" s="26">
        <v>2015</v>
      </c>
      <c r="C8226" s="24">
        <v>9</v>
      </c>
      <c r="D8226" s="24" t="s">
        <v>15123</v>
      </c>
      <c r="E8226" s="26">
        <v>183</v>
      </c>
      <c r="F8226" s="24">
        <v>6790</v>
      </c>
      <c r="G8226" s="26" t="s">
        <v>10097</v>
      </c>
      <c r="H8226" s="24" t="s">
        <v>122</v>
      </c>
      <c r="I8226" s="24" t="s">
        <v>123</v>
      </c>
      <c r="J8226" s="27" t="s">
        <v>1</v>
      </c>
      <c r="K8226" s="28">
        <v>28.8</v>
      </c>
      <c r="L8226" s="28">
        <v>0</v>
      </c>
    </row>
    <row r="8227" spans="1:12" x14ac:dyDescent="0.25">
      <c r="A8227" s="24" t="s">
        <v>3305</v>
      </c>
      <c r="B8227" s="26">
        <v>2015</v>
      </c>
      <c r="C8227" s="24">
        <v>9</v>
      </c>
      <c r="D8227" s="24" t="s">
        <v>15123</v>
      </c>
      <c r="E8227" s="26">
        <v>185</v>
      </c>
      <c r="F8227" s="24">
        <v>6791</v>
      </c>
      <c r="G8227" s="26" t="s">
        <v>10098</v>
      </c>
      <c r="H8227" s="24" t="s">
        <v>1977</v>
      </c>
      <c r="I8227" s="24" t="s">
        <v>1978</v>
      </c>
      <c r="J8227" s="27" t="s">
        <v>1</v>
      </c>
      <c r="K8227" s="28">
        <v>60.53</v>
      </c>
      <c r="L8227" s="28">
        <v>0</v>
      </c>
    </row>
    <row r="8228" spans="1:12" x14ac:dyDescent="0.25">
      <c r="A8228" s="24" t="s">
        <v>3305</v>
      </c>
      <c r="B8228" s="26">
        <v>2015</v>
      </c>
      <c r="C8228" s="24">
        <v>9</v>
      </c>
      <c r="D8228" s="24" t="s">
        <v>15123</v>
      </c>
      <c r="E8228" s="26">
        <v>186</v>
      </c>
      <c r="F8228" s="24">
        <v>6792</v>
      </c>
      <c r="G8228" s="26" t="s">
        <v>10099</v>
      </c>
      <c r="H8228" s="24" t="s">
        <v>176</v>
      </c>
      <c r="I8228" s="24" t="s">
        <v>177</v>
      </c>
      <c r="J8228" s="27" t="s">
        <v>1</v>
      </c>
      <c r="K8228" s="28">
        <v>28.8</v>
      </c>
      <c r="L8228" s="28">
        <v>0</v>
      </c>
    </row>
    <row r="8229" spans="1:12" x14ac:dyDescent="0.25">
      <c r="A8229" s="24" t="s">
        <v>3305</v>
      </c>
      <c r="B8229" s="26">
        <v>2015</v>
      </c>
      <c r="C8229" s="24">
        <v>9</v>
      </c>
      <c r="D8229" s="24" t="s">
        <v>15123</v>
      </c>
      <c r="E8229" s="26">
        <v>194</v>
      </c>
      <c r="F8229" s="24">
        <v>6793</v>
      </c>
      <c r="G8229" s="26" t="s">
        <v>10100</v>
      </c>
      <c r="H8229" s="24" t="s">
        <v>1116</v>
      </c>
      <c r="I8229" s="24" t="s">
        <v>1117</v>
      </c>
      <c r="J8229" s="27" t="s">
        <v>1</v>
      </c>
      <c r="K8229" s="28">
        <v>43.2</v>
      </c>
      <c r="L8229" s="28">
        <v>0</v>
      </c>
    </row>
    <row r="8230" spans="1:12" x14ac:dyDescent="0.25">
      <c r="A8230" s="24" t="s">
        <v>3305</v>
      </c>
      <c r="B8230" s="26">
        <v>2015</v>
      </c>
      <c r="C8230" s="24">
        <v>9</v>
      </c>
      <c r="D8230" s="24" t="s">
        <v>15123</v>
      </c>
      <c r="E8230" s="26">
        <v>194</v>
      </c>
      <c r="F8230" s="24">
        <v>2689</v>
      </c>
      <c r="G8230" s="26" t="s">
        <v>5996</v>
      </c>
      <c r="H8230" s="24" t="s">
        <v>83</v>
      </c>
      <c r="I8230" s="24" t="s">
        <v>84</v>
      </c>
      <c r="J8230" s="27" t="s">
        <v>1</v>
      </c>
      <c r="K8230" s="28">
        <v>13.97</v>
      </c>
      <c r="L8230" s="28">
        <v>0</v>
      </c>
    </row>
    <row r="8231" spans="1:12" x14ac:dyDescent="0.25">
      <c r="A8231" s="24" t="s">
        <v>3305</v>
      </c>
      <c r="B8231" s="26">
        <v>2015</v>
      </c>
      <c r="C8231" s="24">
        <v>9</v>
      </c>
      <c r="D8231" s="24" t="s">
        <v>15123</v>
      </c>
      <c r="E8231" s="26">
        <v>194</v>
      </c>
      <c r="F8231" s="24">
        <v>6794</v>
      </c>
      <c r="G8231" s="26" t="s">
        <v>10101</v>
      </c>
      <c r="H8231" s="24" t="s">
        <v>188</v>
      </c>
      <c r="I8231" s="24" t="s">
        <v>189</v>
      </c>
      <c r="J8231" s="27" t="s">
        <v>1</v>
      </c>
      <c r="K8231" s="28">
        <v>124.65</v>
      </c>
      <c r="L8231" s="28">
        <v>0</v>
      </c>
    </row>
    <row r="8232" spans="1:12" x14ac:dyDescent="0.25">
      <c r="A8232" s="24" t="s">
        <v>3305</v>
      </c>
      <c r="B8232" s="26">
        <v>2015</v>
      </c>
      <c r="C8232" s="24">
        <v>9</v>
      </c>
      <c r="D8232" s="24" t="s">
        <v>15123</v>
      </c>
      <c r="E8232" s="26">
        <v>194</v>
      </c>
      <c r="F8232" s="24">
        <v>6795</v>
      </c>
      <c r="G8232" s="26" t="s">
        <v>10102</v>
      </c>
      <c r="H8232" s="24" t="s">
        <v>1979</v>
      </c>
      <c r="I8232" s="24" t="s">
        <v>1980</v>
      </c>
      <c r="J8232" s="27" t="s">
        <v>1</v>
      </c>
      <c r="K8232" s="28">
        <v>13.44</v>
      </c>
      <c r="L8232" s="28">
        <v>0</v>
      </c>
    </row>
    <row r="8233" spans="1:12" x14ac:dyDescent="0.25">
      <c r="A8233" s="24" t="s">
        <v>3305</v>
      </c>
      <c r="B8233" s="26">
        <v>2015</v>
      </c>
      <c r="C8233" s="24">
        <v>9</v>
      </c>
      <c r="D8233" s="24" t="s">
        <v>15123</v>
      </c>
      <c r="E8233" s="26">
        <v>194</v>
      </c>
      <c r="F8233" s="24">
        <v>6796</v>
      </c>
      <c r="G8233" s="26" t="s">
        <v>10103</v>
      </c>
      <c r="H8233" s="24" t="s">
        <v>1010</v>
      </c>
      <c r="I8233" s="24" t="s">
        <v>1011</v>
      </c>
      <c r="J8233" s="27" t="s">
        <v>1</v>
      </c>
      <c r="K8233" s="28">
        <v>44.28</v>
      </c>
      <c r="L8233" s="28">
        <v>0</v>
      </c>
    </row>
    <row r="8234" spans="1:12" x14ac:dyDescent="0.25">
      <c r="A8234" s="24" t="s">
        <v>3305</v>
      </c>
      <c r="B8234" s="26">
        <v>2015</v>
      </c>
      <c r="C8234" s="24">
        <v>9</v>
      </c>
      <c r="D8234" s="24" t="s">
        <v>15123</v>
      </c>
      <c r="E8234" s="26">
        <v>195</v>
      </c>
      <c r="F8234" s="24">
        <v>6797</v>
      </c>
      <c r="G8234" s="26" t="s">
        <v>10104</v>
      </c>
      <c r="H8234" s="24" t="s">
        <v>67</v>
      </c>
      <c r="I8234" s="24" t="s">
        <v>68</v>
      </c>
      <c r="J8234" s="27" t="s">
        <v>1</v>
      </c>
      <c r="K8234" s="28">
        <v>30.24</v>
      </c>
      <c r="L8234" s="28">
        <v>0</v>
      </c>
    </row>
    <row r="8235" spans="1:12" x14ac:dyDescent="0.25">
      <c r="A8235" s="24" t="s">
        <v>3305</v>
      </c>
      <c r="B8235" s="26">
        <v>2015</v>
      </c>
      <c r="C8235" s="24">
        <v>9</v>
      </c>
      <c r="D8235" s="24" t="s">
        <v>15123</v>
      </c>
      <c r="E8235" s="26">
        <v>195</v>
      </c>
      <c r="F8235" s="24">
        <v>6798</v>
      </c>
      <c r="G8235" s="26" t="s">
        <v>10105</v>
      </c>
      <c r="H8235" s="24" t="s">
        <v>1186</v>
      </c>
      <c r="I8235" s="24" t="s">
        <v>1187</v>
      </c>
      <c r="J8235" s="27" t="s">
        <v>1</v>
      </c>
      <c r="K8235" s="28">
        <v>14.4</v>
      </c>
      <c r="L8235" s="28">
        <v>0</v>
      </c>
    </row>
    <row r="8236" spans="1:12" x14ac:dyDescent="0.25">
      <c r="A8236" s="24" t="s">
        <v>3305</v>
      </c>
      <c r="B8236" s="26">
        <v>2015</v>
      </c>
      <c r="C8236" s="24">
        <v>9</v>
      </c>
      <c r="D8236" s="24" t="s">
        <v>15123</v>
      </c>
      <c r="E8236" s="26">
        <v>195</v>
      </c>
      <c r="F8236" s="24">
        <v>6799</v>
      </c>
      <c r="G8236" s="26" t="s">
        <v>10106</v>
      </c>
      <c r="H8236" s="24" t="s">
        <v>488</v>
      </c>
      <c r="I8236" s="24" t="s">
        <v>489</v>
      </c>
      <c r="J8236" s="27" t="s">
        <v>1</v>
      </c>
      <c r="K8236" s="28">
        <v>36.47</v>
      </c>
      <c r="L8236" s="28">
        <v>0</v>
      </c>
    </row>
    <row r="8237" spans="1:12" x14ac:dyDescent="0.25">
      <c r="A8237" s="24" t="s">
        <v>3305</v>
      </c>
      <c r="B8237" s="26">
        <v>2015</v>
      </c>
      <c r="C8237" s="24">
        <v>9</v>
      </c>
      <c r="D8237" s="24" t="s">
        <v>15123</v>
      </c>
      <c r="E8237" s="26">
        <v>195</v>
      </c>
      <c r="F8237" s="24">
        <v>5910</v>
      </c>
      <c r="G8237" s="26" t="s">
        <v>9217</v>
      </c>
      <c r="H8237" s="24" t="s">
        <v>188</v>
      </c>
      <c r="I8237" s="24" t="s">
        <v>189</v>
      </c>
      <c r="J8237" s="27" t="s">
        <v>1</v>
      </c>
      <c r="K8237" s="28">
        <v>5.7</v>
      </c>
      <c r="L8237" s="28">
        <v>0</v>
      </c>
    </row>
    <row r="8238" spans="1:12" x14ac:dyDescent="0.25">
      <c r="A8238" s="24" t="s">
        <v>3305</v>
      </c>
      <c r="B8238" s="26">
        <v>2015</v>
      </c>
      <c r="C8238" s="24">
        <v>9</v>
      </c>
      <c r="D8238" s="24" t="s">
        <v>15123</v>
      </c>
      <c r="E8238" s="26">
        <v>195</v>
      </c>
      <c r="F8238" s="24">
        <v>6800</v>
      </c>
      <c r="G8238" s="26" t="s">
        <v>10107</v>
      </c>
      <c r="H8238" s="24" t="s">
        <v>77</v>
      </c>
      <c r="I8238" s="24" t="s">
        <v>78</v>
      </c>
      <c r="J8238" s="27" t="s">
        <v>1</v>
      </c>
      <c r="K8238" s="28">
        <v>93.36</v>
      </c>
      <c r="L8238" s="28">
        <v>0</v>
      </c>
    </row>
    <row r="8239" spans="1:12" x14ac:dyDescent="0.25">
      <c r="A8239" s="24" t="s">
        <v>3305</v>
      </c>
      <c r="B8239" s="26">
        <v>2015</v>
      </c>
      <c r="C8239" s="24">
        <v>9</v>
      </c>
      <c r="D8239" s="24" t="s">
        <v>15123</v>
      </c>
      <c r="E8239" s="26">
        <v>195</v>
      </c>
      <c r="F8239" s="24">
        <v>6801</v>
      </c>
      <c r="G8239" s="26" t="s">
        <v>10108</v>
      </c>
      <c r="H8239" s="24" t="s">
        <v>470</v>
      </c>
      <c r="I8239" s="24" t="s">
        <v>471</v>
      </c>
      <c r="J8239" s="27" t="s">
        <v>1</v>
      </c>
      <c r="K8239" s="28">
        <v>7.7</v>
      </c>
      <c r="L8239" s="28">
        <v>0</v>
      </c>
    </row>
    <row r="8240" spans="1:12" x14ac:dyDescent="0.25">
      <c r="A8240" s="24" t="s">
        <v>3305</v>
      </c>
      <c r="B8240" s="26">
        <v>2015</v>
      </c>
      <c r="C8240" s="24">
        <v>9</v>
      </c>
      <c r="D8240" s="24" t="s">
        <v>15123</v>
      </c>
      <c r="E8240" s="26">
        <v>195</v>
      </c>
      <c r="F8240" s="24">
        <v>6802</v>
      </c>
      <c r="G8240" s="26" t="s">
        <v>10109</v>
      </c>
      <c r="H8240" s="24" t="s">
        <v>396</v>
      </c>
      <c r="I8240" s="24" t="s">
        <v>397</v>
      </c>
      <c r="J8240" s="27" t="s">
        <v>1</v>
      </c>
      <c r="K8240" s="28">
        <v>17.57</v>
      </c>
      <c r="L8240" s="28">
        <v>0</v>
      </c>
    </row>
    <row r="8241" spans="1:12" x14ac:dyDescent="0.25">
      <c r="A8241" s="24" t="s">
        <v>3305</v>
      </c>
      <c r="B8241" s="26">
        <v>2015</v>
      </c>
      <c r="C8241" s="24">
        <v>9</v>
      </c>
      <c r="D8241" s="24" t="s">
        <v>15123</v>
      </c>
      <c r="E8241" s="26">
        <v>195</v>
      </c>
      <c r="F8241" s="24">
        <v>6803</v>
      </c>
      <c r="G8241" s="26" t="s">
        <v>10110</v>
      </c>
      <c r="H8241" s="24" t="s">
        <v>94</v>
      </c>
      <c r="I8241" s="24" t="s">
        <v>95</v>
      </c>
      <c r="J8241" s="27" t="s">
        <v>1</v>
      </c>
      <c r="K8241" s="28">
        <v>14.4</v>
      </c>
      <c r="L8241" s="28">
        <v>0</v>
      </c>
    </row>
    <row r="8242" spans="1:12" x14ac:dyDescent="0.25">
      <c r="A8242" s="24" t="s">
        <v>3305</v>
      </c>
      <c r="B8242" s="26">
        <v>2015</v>
      </c>
      <c r="C8242" s="24">
        <v>9</v>
      </c>
      <c r="D8242" s="24" t="s">
        <v>15123</v>
      </c>
      <c r="E8242" s="26">
        <v>195</v>
      </c>
      <c r="F8242" s="24">
        <v>6804</v>
      </c>
      <c r="G8242" s="26" t="s">
        <v>10111</v>
      </c>
      <c r="H8242" s="24" t="s">
        <v>1190</v>
      </c>
      <c r="I8242" s="24" t="s">
        <v>1191</v>
      </c>
      <c r="J8242" s="27" t="s">
        <v>1</v>
      </c>
      <c r="K8242" s="28">
        <v>30.24</v>
      </c>
      <c r="L8242" s="28">
        <v>0</v>
      </c>
    </row>
    <row r="8243" spans="1:12" x14ac:dyDescent="0.25">
      <c r="A8243" s="24" t="s">
        <v>3305</v>
      </c>
      <c r="B8243" s="26">
        <v>2015</v>
      </c>
      <c r="C8243" s="24">
        <v>9</v>
      </c>
      <c r="D8243" s="24" t="s">
        <v>15123</v>
      </c>
      <c r="E8243" s="26">
        <v>195</v>
      </c>
      <c r="F8243" s="24">
        <v>5488</v>
      </c>
      <c r="G8243" s="26" t="s">
        <v>8795</v>
      </c>
      <c r="H8243" s="24" t="s">
        <v>83</v>
      </c>
      <c r="I8243" s="24" t="s">
        <v>84</v>
      </c>
      <c r="J8243" s="27" t="s">
        <v>1</v>
      </c>
      <c r="K8243" s="28">
        <v>57.6</v>
      </c>
      <c r="L8243" s="28">
        <v>0</v>
      </c>
    </row>
    <row r="8244" spans="1:12" x14ac:dyDescent="0.25">
      <c r="A8244" s="24" t="s">
        <v>3305</v>
      </c>
      <c r="B8244" s="26">
        <v>2015</v>
      </c>
      <c r="C8244" s="24">
        <v>9</v>
      </c>
      <c r="D8244" s="24" t="s">
        <v>15123</v>
      </c>
      <c r="E8244" s="26">
        <v>195</v>
      </c>
      <c r="F8244" s="24">
        <v>6805</v>
      </c>
      <c r="G8244" s="26" t="s">
        <v>10112</v>
      </c>
      <c r="H8244" s="24" t="s">
        <v>132</v>
      </c>
      <c r="I8244" s="24" t="s">
        <v>133</v>
      </c>
      <c r="J8244" s="27" t="s">
        <v>1</v>
      </c>
      <c r="K8244" s="28">
        <v>14.4</v>
      </c>
      <c r="L8244" s="28">
        <v>0</v>
      </c>
    </row>
    <row r="8245" spans="1:12" x14ac:dyDescent="0.25">
      <c r="A8245" s="24" t="s">
        <v>3305</v>
      </c>
      <c r="B8245" s="26">
        <v>2015</v>
      </c>
      <c r="C8245" s="24">
        <v>9</v>
      </c>
      <c r="D8245" s="24" t="s">
        <v>15123</v>
      </c>
      <c r="E8245" s="26">
        <v>196</v>
      </c>
      <c r="F8245" s="24">
        <v>6806</v>
      </c>
      <c r="G8245" s="26" t="s">
        <v>10113</v>
      </c>
      <c r="H8245" s="24" t="s">
        <v>190</v>
      </c>
      <c r="I8245" s="24" t="s">
        <v>191</v>
      </c>
      <c r="J8245" s="27" t="s">
        <v>1</v>
      </c>
      <c r="K8245" s="28">
        <v>28.8</v>
      </c>
      <c r="L8245" s="28">
        <v>0</v>
      </c>
    </row>
    <row r="8246" spans="1:12" x14ac:dyDescent="0.25">
      <c r="A8246" s="24" t="s">
        <v>3305</v>
      </c>
      <c r="B8246" s="26">
        <v>2015</v>
      </c>
      <c r="C8246" s="24">
        <v>9</v>
      </c>
      <c r="D8246" s="24" t="s">
        <v>15123</v>
      </c>
      <c r="E8246" s="26">
        <v>196</v>
      </c>
      <c r="F8246" s="24">
        <v>6807</v>
      </c>
      <c r="G8246" s="26" t="s">
        <v>10114</v>
      </c>
      <c r="H8246" s="24" t="s">
        <v>1458</v>
      </c>
      <c r="I8246" s="24" t="s">
        <v>1459</v>
      </c>
      <c r="J8246" s="27" t="s">
        <v>1</v>
      </c>
      <c r="K8246" s="28">
        <v>57.6</v>
      </c>
      <c r="L8246" s="28">
        <v>0</v>
      </c>
    </row>
    <row r="8247" spans="1:12" x14ac:dyDescent="0.25">
      <c r="A8247" s="24" t="s">
        <v>3305</v>
      </c>
      <c r="B8247" s="26">
        <v>2015</v>
      </c>
      <c r="C8247" s="24">
        <v>9</v>
      </c>
      <c r="D8247" s="24" t="s">
        <v>15123</v>
      </c>
      <c r="E8247" s="26">
        <v>196</v>
      </c>
      <c r="F8247" s="24">
        <v>6808</v>
      </c>
      <c r="G8247" s="26" t="s">
        <v>10115</v>
      </c>
      <c r="H8247" s="24" t="s">
        <v>39</v>
      </c>
      <c r="I8247" s="24" t="s">
        <v>40</v>
      </c>
      <c r="J8247" s="27" t="s">
        <v>1</v>
      </c>
      <c r="K8247" s="28">
        <v>29.07</v>
      </c>
      <c r="L8247" s="28">
        <v>0</v>
      </c>
    </row>
    <row r="8248" spans="1:12" x14ac:dyDescent="0.25">
      <c r="A8248" s="24" t="s">
        <v>3305</v>
      </c>
      <c r="B8248" s="26">
        <v>2015</v>
      </c>
      <c r="C8248" s="24">
        <v>9</v>
      </c>
      <c r="D8248" s="24" t="s">
        <v>15123</v>
      </c>
      <c r="E8248" s="26">
        <v>197</v>
      </c>
      <c r="F8248" s="24">
        <v>5516</v>
      </c>
      <c r="G8248" s="26" t="s">
        <v>8823</v>
      </c>
      <c r="H8248" s="24" t="s">
        <v>644</v>
      </c>
      <c r="I8248" s="24" t="s">
        <v>645</v>
      </c>
      <c r="J8248" s="27" t="s">
        <v>1</v>
      </c>
      <c r="K8248" s="28">
        <v>3.04</v>
      </c>
      <c r="L8248" s="28">
        <v>2.84</v>
      </c>
    </row>
    <row r="8249" spans="1:12" x14ac:dyDescent="0.25">
      <c r="A8249" s="24" t="s">
        <v>3305</v>
      </c>
      <c r="B8249" s="26">
        <v>2015</v>
      </c>
      <c r="C8249" s="24">
        <v>9</v>
      </c>
      <c r="D8249" s="24" t="s">
        <v>15123</v>
      </c>
      <c r="E8249" s="26">
        <v>197</v>
      </c>
      <c r="F8249" s="24">
        <v>6809</v>
      </c>
      <c r="G8249" s="26" t="s">
        <v>10116</v>
      </c>
      <c r="H8249" s="24" t="s">
        <v>176</v>
      </c>
      <c r="I8249" s="24" t="s">
        <v>177</v>
      </c>
      <c r="J8249" s="27" t="s">
        <v>1</v>
      </c>
      <c r="K8249" s="28">
        <v>72.62</v>
      </c>
      <c r="L8249" s="28">
        <v>0</v>
      </c>
    </row>
    <row r="8250" spans="1:12" x14ac:dyDescent="0.25">
      <c r="A8250" s="24" t="s">
        <v>3305</v>
      </c>
      <c r="B8250" s="26">
        <v>2015</v>
      </c>
      <c r="C8250" s="24">
        <v>9</v>
      </c>
      <c r="D8250" s="24" t="s">
        <v>15123</v>
      </c>
      <c r="E8250" s="26">
        <v>197</v>
      </c>
      <c r="F8250" s="24">
        <v>6810</v>
      </c>
      <c r="G8250" s="26" t="s">
        <v>10117</v>
      </c>
      <c r="H8250" s="24" t="s">
        <v>1750</v>
      </c>
      <c r="I8250" s="24" t="s">
        <v>1751</v>
      </c>
      <c r="J8250" s="27" t="s">
        <v>1</v>
      </c>
      <c r="K8250" s="28">
        <v>7.5</v>
      </c>
      <c r="L8250" s="28">
        <v>7.5</v>
      </c>
    </row>
    <row r="8251" spans="1:12" x14ac:dyDescent="0.25">
      <c r="A8251" s="24" t="s">
        <v>3305</v>
      </c>
      <c r="B8251" s="26">
        <v>2015</v>
      </c>
      <c r="C8251" s="24">
        <v>9</v>
      </c>
      <c r="D8251" s="24" t="s">
        <v>15123</v>
      </c>
      <c r="E8251" s="26">
        <v>197</v>
      </c>
      <c r="F8251" s="24">
        <v>6811</v>
      </c>
      <c r="G8251" s="26" t="s">
        <v>10118</v>
      </c>
      <c r="H8251" s="24" t="s">
        <v>164</v>
      </c>
      <c r="I8251" s="24" t="s">
        <v>165</v>
      </c>
      <c r="J8251" s="27" t="s">
        <v>1</v>
      </c>
      <c r="K8251" s="28">
        <v>19.37</v>
      </c>
      <c r="L8251" s="28">
        <v>19.364999999999998</v>
      </c>
    </row>
    <row r="8252" spans="1:12" x14ac:dyDescent="0.25">
      <c r="A8252" s="24" t="s">
        <v>3305</v>
      </c>
      <c r="B8252" s="26">
        <v>2015</v>
      </c>
      <c r="C8252" s="24">
        <v>9</v>
      </c>
      <c r="D8252" s="24" t="s">
        <v>15123</v>
      </c>
      <c r="E8252" s="26">
        <v>197</v>
      </c>
      <c r="F8252" s="24">
        <v>6812</v>
      </c>
      <c r="G8252" s="26" t="s">
        <v>10119</v>
      </c>
      <c r="H8252" s="24" t="s">
        <v>476</v>
      </c>
      <c r="I8252" s="24" t="s">
        <v>477</v>
      </c>
      <c r="J8252" s="27" t="s">
        <v>1</v>
      </c>
      <c r="K8252" s="28">
        <v>9.9</v>
      </c>
      <c r="L8252" s="28">
        <v>0</v>
      </c>
    </row>
    <row r="8253" spans="1:12" x14ac:dyDescent="0.25">
      <c r="A8253" s="24" t="s">
        <v>3305</v>
      </c>
      <c r="B8253" s="26">
        <v>2015</v>
      </c>
      <c r="C8253" s="24">
        <v>9</v>
      </c>
      <c r="D8253" s="24" t="s">
        <v>15123</v>
      </c>
      <c r="E8253" s="26">
        <v>197</v>
      </c>
      <c r="F8253" s="24">
        <v>6813</v>
      </c>
      <c r="G8253" s="26" t="s">
        <v>10120</v>
      </c>
      <c r="H8253" s="24" t="s">
        <v>67</v>
      </c>
      <c r="I8253" s="24" t="s">
        <v>68</v>
      </c>
      <c r="J8253" s="27" t="s">
        <v>1</v>
      </c>
      <c r="K8253" s="28">
        <v>61.62</v>
      </c>
      <c r="L8253" s="28">
        <v>61.62</v>
      </c>
    </row>
    <row r="8254" spans="1:12" x14ac:dyDescent="0.25">
      <c r="A8254" s="24" t="s">
        <v>3305</v>
      </c>
      <c r="B8254" s="26">
        <v>2015</v>
      </c>
      <c r="C8254" s="24">
        <v>9</v>
      </c>
      <c r="D8254" s="24" t="s">
        <v>15123</v>
      </c>
      <c r="E8254" s="26">
        <v>197</v>
      </c>
      <c r="F8254" s="24">
        <v>6814</v>
      </c>
      <c r="G8254" s="26" t="s">
        <v>10121</v>
      </c>
      <c r="H8254" s="24" t="s">
        <v>192</v>
      </c>
      <c r="I8254" s="24" t="s">
        <v>193</v>
      </c>
      <c r="J8254" s="27" t="s">
        <v>1</v>
      </c>
      <c r="K8254" s="28">
        <v>20.76</v>
      </c>
      <c r="L8254" s="28">
        <v>0</v>
      </c>
    </row>
    <row r="8255" spans="1:12" x14ac:dyDescent="0.25">
      <c r="A8255" s="24" t="s">
        <v>3305</v>
      </c>
      <c r="B8255" s="26">
        <v>2015</v>
      </c>
      <c r="C8255" s="24">
        <v>9</v>
      </c>
      <c r="D8255" s="24" t="s">
        <v>15123</v>
      </c>
      <c r="E8255" s="26">
        <v>197</v>
      </c>
      <c r="F8255" s="24">
        <v>6815</v>
      </c>
      <c r="G8255" s="26" t="s">
        <v>10122</v>
      </c>
      <c r="H8255" s="24" t="s">
        <v>224</v>
      </c>
      <c r="I8255" s="24" t="s">
        <v>225</v>
      </c>
      <c r="J8255" s="27" t="s">
        <v>1</v>
      </c>
      <c r="K8255" s="28">
        <v>45</v>
      </c>
      <c r="L8255" s="28">
        <v>0</v>
      </c>
    </row>
    <row r="8256" spans="1:12" x14ac:dyDescent="0.25">
      <c r="A8256" s="24" t="s">
        <v>3305</v>
      </c>
      <c r="B8256" s="26">
        <v>2015</v>
      </c>
      <c r="C8256" s="24">
        <v>9</v>
      </c>
      <c r="D8256" s="24" t="s">
        <v>15123</v>
      </c>
      <c r="E8256" s="26">
        <v>198</v>
      </c>
      <c r="F8256" s="24">
        <v>6816</v>
      </c>
      <c r="G8256" s="26" t="s">
        <v>10123</v>
      </c>
      <c r="H8256" s="24" t="s">
        <v>510</v>
      </c>
      <c r="I8256" s="24" t="s">
        <v>511</v>
      </c>
      <c r="J8256" s="27" t="s">
        <v>1</v>
      </c>
      <c r="K8256" s="28">
        <v>1.46</v>
      </c>
      <c r="L8256" s="28">
        <v>0</v>
      </c>
    </row>
    <row r="8257" spans="1:12" x14ac:dyDescent="0.25">
      <c r="A8257" s="24" t="s">
        <v>3305</v>
      </c>
      <c r="B8257" s="26">
        <v>2015</v>
      </c>
      <c r="C8257" s="24">
        <v>9</v>
      </c>
      <c r="D8257" s="24" t="s">
        <v>15123</v>
      </c>
      <c r="E8257" s="26">
        <v>198</v>
      </c>
      <c r="F8257" s="24">
        <v>6817</v>
      </c>
      <c r="G8257" s="26" t="s">
        <v>10124</v>
      </c>
      <c r="H8257" s="24" t="s">
        <v>98</v>
      </c>
      <c r="I8257" s="24" t="s">
        <v>99</v>
      </c>
      <c r="J8257" s="27" t="s">
        <v>1</v>
      </c>
      <c r="K8257" s="28">
        <v>14.4</v>
      </c>
      <c r="L8257" s="28">
        <v>0</v>
      </c>
    </row>
    <row r="8258" spans="1:12" x14ac:dyDescent="0.25">
      <c r="A8258" s="24" t="s">
        <v>3305</v>
      </c>
      <c r="B8258" s="26">
        <v>2015</v>
      </c>
      <c r="C8258" s="24">
        <v>9</v>
      </c>
      <c r="D8258" s="24" t="s">
        <v>15123</v>
      </c>
      <c r="E8258" s="26">
        <v>198</v>
      </c>
      <c r="F8258" s="24">
        <v>6818</v>
      </c>
      <c r="G8258" s="26" t="s">
        <v>10125</v>
      </c>
      <c r="H8258" s="24" t="s">
        <v>190</v>
      </c>
      <c r="I8258" s="24" t="s">
        <v>191</v>
      </c>
      <c r="J8258" s="27" t="s">
        <v>1</v>
      </c>
      <c r="K8258" s="28">
        <v>43.2</v>
      </c>
      <c r="L8258" s="28">
        <v>0</v>
      </c>
    </row>
    <row r="8259" spans="1:12" x14ac:dyDescent="0.25">
      <c r="A8259" s="24" t="s">
        <v>3305</v>
      </c>
      <c r="B8259" s="26">
        <v>2015</v>
      </c>
      <c r="C8259" s="24">
        <v>9</v>
      </c>
      <c r="D8259" s="24" t="s">
        <v>15123</v>
      </c>
      <c r="E8259" s="26">
        <v>199</v>
      </c>
      <c r="F8259" s="24">
        <v>6819</v>
      </c>
      <c r="G8259" s="26" t="s">
        <v>10126</v>
      </c>
      <c r="H8259" s="24" t="s">
        <v>1166</v>
      </c>
      <c r="I8259" s="24" t="s">
        <v>1167</v>
      </c>
      <c r="J8259" s="27" t="s">
        <v>1</v>
      </c>
      <c r="K8259" s="28">
        <v>28.8</v>
      </c>
      <c r="L8259" s="28">
        <v>0</v>
      </c>
    </row>
    <row r="8260" spans="1:12" x14ac:dyDescent="0.25">
      <c r="A8260" s="24" t="s">
        <v>3305</v>
      </c>
      <c r="B8260" s="26">
        <v>2015</v>
      </c>
      <c r="C8260" s="24">
        <v>9</v>
      </c>
      <c r="D8260" s="24" t="s">
        <v>15123</v>
      </c>
      <c r="E8260" s="26">
        <v>199</v>
      </c>
      <c r="F8260" s="24">
        <v>4498</v>
      </c>
      <c r="G8260" s="26" t="s">
        <v>7805</v>
      </c>
      <c r="H8260" s="24" t="s">
        <v>224</v>
      </c>
      <c r="I8260" s="24" t="s">
        <v>225</v>
      </c>
      <c r="J8260" s="27" t="s">
        <v>1</v>
      </c>
      <c r="K8260" s="28">
        <v>14.4</v>
      </c>
      <c r="L8260" s="28">
        <v>0</v>
      </c>
    </row>
    <row r="8261" spans="1:12" x14ac:dyDescent="0.25">
      <c r="A8261" s="24" t="s">
        <v>3305</v>
      </c>
      <c r="B8261" s="26">
        <v>2015</v>
      </c>
      <c r="C8261" s="24">
        <v>9</v>
      </c>
      <c r="D8261" s="24" t="s">
        <v>15123</v>
      </c>
      <c r="E8261" s="26">
        <v>200</v>
      </c>
      <c r="F8261" s="24">
        <v>6820</v>
      </c>
      <c r="G8261" s="26" t="s">
        <v>10127</v>
      </c>
      <c r="H8261" s="24" t="s">
        <v>59</v>
      </c>
      <c r="I8261" s="24" t="s">
        <v>60</v>
      </c>
      <c r="J8261" s="27" t="s">
        <v>1</v>
      </c>
      <c r="K8261" s="28">
        <v>86.4</v>
      </c>
      <c r="L8261" s="28">
        <v>0</v>
      </c>
    </row>
    <row r="8262" spans="1:12" x14ac:dyDescent="0.25">
      <c r="A8262" s="24" t="s">
        <v>3305</v>
      </c>
      <c r="B8262" s="26">
        <v>2015</v>
      </c>
      <c r="C8262" s="24">
        <v>9</v>
      </c>
      <c r="D8262" s="24" t="s">
        <v>15123</v>
      </c>
      <c r="E8262" s="26">
        <v>200</v>
      </c>
      <c r="F8262" s="24">
        <v>6821</v>
      </c>
      <c r="G8262" s="26" t="s">
        <v>10128</v>
      </c>
      <c r="H8262" s="24" t="s">
        <v>218</v>
      </c>
      <c r="I8262" s="24" t="s">
        <v>219</v>
      </c>
      <c r="J8262" s="27" t="s">
        <v>1</v>
      </c>
      <c r="K8262" s="28">
        <v>86.4</v>
      </c>
      <c r="L8262" s="28">
        <v>0</v>
      </c>
    </row>
    <row r="8263" spans="1:12" x14ac:dyDescent="0.25">
      <c r="A8263" s="24" t="s">
        <v>3305</v>
      </c>
      <c r="B8263" s="26">
        <v>2015</v>
      </c>
      <c r="C8263" s="24">
        <v>9</v>
      </c>
      <c r="D8263" s="24" t="s">
        <v>15123</v>
      </c>
      <c r="E8263" s="26">
        <v>200</v>
      </c>
      <c r="F8263" s="24">
        <v>6822</v>
      </c>
      <c r="G8263" s="26" t="s">
        <v>10129</v>
      </c>
      <c r="H8263" s="24" t="s">
        <v>132</v>
      </c>
      <c r="I8263" s="24" t="s">
        <v>133</v>
      </c>
      <c r="J8263" s="27" t="s">
        <v>1</v>
      </c>
      <c r="K8263" s="28">
        <v>14.4</v>
      </c>
      <c r="L8263" s="28">
        <v>0</v>
      </c>
    </row>
    <row r="8264" spans="1:12" x14ac:dyDescent="0.25">
      <c r="A8264" s="24" t="s">
        <v>3305</v>
      </c>
      <c r="B8264" s="26">
        <v>2015</v>
      </c>
      <c r="C8264" s="24">
        <v>9</v>
      </c>
      <c r="D8264" s="24" t="s">
        <v>15123</v>
      </c>
      <c r="E8264" s="26">
        <v>200</v>
      </c>
      <c r="F8264" s="24">
        <v>6823</v>
      </c>
      <c r="G8264" s="26" t="s">
        <v>10130</v>
      </c>
      <c r="H8264" s="24" t="s">
        <v>212</v>
      </c>
      <c r="I8264" s="24" t="s">
        <v>213</v>
      </c>
      <c r="J8264" s="27" t="s">
        <v>1</v>
      </c>
      <c r="K8264" s="28">
        <v>0.78</v>
      </c>
      <c r="L8264" s="28">
        <v>0</v>
      </c>
    </row>
    <row r="8265" spans="1:12" x14ac:dyDescent="0.25">
      <c r="A8265" s="24" t="s">
        <v>3305</v>
      </c>
      <c r="B8265" s="26">
        <v>2015</v>
      </c>
      <c r="C8265" s="24">
        <v>9</v>
      </c>
      <c r="D8265" s="24" t="s">
        <v>15123</v>
      </c>
      <c r="E8265" s="26">
        <v>201</v>
      </c>
      <c r="F8265" s="24">
        <v>6824</v>
      </c>
      <c r="G8265" s="26" t="s">
        <v>10131</v>
      </c>
      <c r="H8265" s="24" t="s">
        <v>266</v>
      </c>
      <c r="I8265" s="24" t="s">
        <v>267</v>
      </c>
      <c r="J8265" s="27" t="s">
        <v>1</v>
      </c>
      <c r="K8265" s="28">
        <v>6.44</v>
      </c>
      <c r="L8265" s="28">
        <v>0</v>
      </c>
    </row>
    <row r="8266" spans="1:12" x14ac:dyDescent="0.25">
      <c r="A8266" s="24" t="s">
        <v>3305</v>
      </c>
      <c r="B8266" s="26">
        <v>2015</v>
      </c>
      <c r="C8266" s="24">
        <v>9</v>
      </c>
      <c r="D8266" s="24" t="s">
        <v>15123</v>
      </c>
      <c r="E8266" s="26">
        <v>201</v>
      </c>
      <c r="F8266" s="24">
        <v>6825</v>
      </c>
      <c r="G8266" s="26" t="s">
        <v>10132</v>
      </c>
      <c r="H8266" s="24" t="s">
        <v>150</v>
      </c>
      <c r="I8266" s="24" t="s">
        <v>151</v>
      </c>
      <c r="J8266" s="27" t="s">
        <v>1</v>
      </c>
      <c r="K8266" s="28">
        <v>14.4</v>
      </c>
      <c r="L8266" s="28">
        <v>0</v>
      </c>
    </row>
    <row r="8267" spans="1:12" x14ac:dyDescent="0.25">
      <c r="A8267" s="24" t="s">
        <v>3305</v>
      </c>
      <c r="B8267" s="26">
        <v>2015</v>
      </c>
      <c r="C8267" s="24">
        <v>9</v>
      </c>
      <c r="D8267" s="24" t="s">
        <v>15123</v>
      </c>
      <c r="E8267" s="26">
        <v>201</v>
      </c>
      <c r="F8267" s="24">
        <v>6826</v>
      </c>
      <c r="G8267" s="26" t="s">
        <v>10133</v>
      </c>
      <c r="H8267" s="24" t="s">
        <v>67</v>
      </c>
      <c r="I8267" s="24" t="s">
        <v>68</v>
      </c>
      <c r="J8267" s="27" t="s">
        <v>1</v>
      </c>
      <c r="K8267" s="28">
        <v>43.2</v>
      </c>
      <c r="L8267" s="28">
        <v>0</v>
      </c>
    </row>
    <row r="8268" spans="1:12" x14ac:dyDescent="0.25">
      <c r="A8268" s="24" t="s">
        <v>3305</v>
      </c>
      <c r="B8268" s="26">
        <v>2015</v>
      </c>
      <c r="C8268" s="24">
        <v>9</v>
      </c>
      <c r="D8268" s="24" t="s">
        <v>15123</v>
      </c>
      <c r="E8268" s="26">
        <v>201</v>
      </c>
      <c r="F8268" s="24">
        <v>6827</v>
      </c>
      <c r="G8268" s="26" t="s">
        <v>10134</v>
      </c>
      <c r="H8268" s="24" t="s">
        <v>94</v>
      </c>
      <c r="I8268" s="24" t="s">
        <v>95</v>
      </c>
      <c r="J8268" s="27" t="s">
        <v>1</v>
      </c>
      <c r="K8268" s="28">
        <v>25.2</v>
      </c>
      <c r="L8268" s="28">
        <v>0</v>
      </c>
    </row>
    <row r="8269" spans="1:12" x14ac:dyDescent="0.25">
      <c r="A8269" s="24" t="s">
        <v>3305</v>
      </c>
      <c r="B8269" s="26">
        <v>2015</v>
      </c>
      <c r="C8269" s="24">
        <v>9</v>
      </c>
      <c r="D8269" s="24" t="s">
        <v>15123</v>
      </c>
      <c r="E8269" s="26">
        <v>201</v>
      </c>
      <c r="F8269" s="24">
        <v>6828</v>
      </c>
      <c r="G8269" s="26" t="s">
        <v>10135</v>
      </c>
      <c r="H8269" s="24" t="s">
        <v>67</v>
      </c>
      <c r="I8269" s="24" t="s">
        <v>68</v>
      </c>
      <c r="J8269" s="27" t="s">
        <v>1</v>
      </c>
      <c r="K8269" s="28">
        <v>69.739999999999995</v>
      </c>
      <c r="L8269" s="28">
        <v>0</v>
      </c>
    </row>
    <row r="8270" spans="1:12" x14ac:dyDescent="0.25">
      <c r="A8270" s="24" t="s">
        <v>3305</v>
      </c>
      <c r="B8270" s="26">
        <v>2015</v>
      </c>
      <c r="C8270" s="24">
        <v>9</v>
      </c>
      <c r="D8270" s="24" t="s">
        <v>15123</v>
      </c>
      <c r="E8270" s="26">
        <v>201</v>
      </c>
      <c r="F8270" s="24">
        <v>6829</v>
      </c>
      <c r="G8270" s="26" t="s">
        <v>10136</v>
      </c>
      <c r="H8270" s="24" t="s">
        <v>266</v>
      </c>
      <c r="I8270" s="24" t="s">
        <v>267</v>
      </c>
      <c r="J8270" s="27" t="s">
        <v>1</v>
      </c>
      <c r="K8270" s="28">
        <v>23.84</v>
      </c>
      <c r="L8270" s="28">
        <v>0</v>
      </c>
    </row>
    <row r="8271" spans="1:12" x14ac:dyDescent="0.25">
      <c r="A8271" s="24" t="s">
        <v>3305</v>
      </c>
      <c r="B8271" s="26">
        <v>2015</v>
      </c>
      <c r="C8271" s="24">
        <v>9</v>
      </c>
      <c r="D8271" s="24" t="s">
        <v>15123</v>
      </c>
      <c r="E8271" s="26">
        <v>201</v>
      </c>
      <c r="F8271" s="24">
        <v>6830</v>
      </c>
      <c r="G8271" s="26" t="s">
        <v>10137</v>
      </c>
      <c r="H8271" s="24" t="s">
        <v>77</v>
      </c>
      <c r="I8271" s="24" t="s">
        <v>78</v>
      </c>
      <c r="J8271" s="27" t="s">
        <v>1</v>
      </c>
      <c r="K8271" s="28">
        <v>50.84</v>
      </c>
      <c r="L8271" s="28">
        <v>0</v>
      </c>
    </row>
    <row r="8272" spans="1:12" x14ac:dyDescent="0.25">
      <c r="A8272" s="24" t="s">
        <v>3305</v>
      </c>
      <c r="B8272" s="26">
        <v>2015</v>
      </c>
      <c r="C8272" s="24">
        <v>9</v>
      </c>
      <c r="D8272" s="24" t="s">
        <v>15123</v>
      </c>
      <c r="E8272" s="26">
        <v>201</v>
      </c>
      <c r="F8272" s="24">
        <v>6831</v>
      </c>
      <c r="G8272" s="26" t="s">
        <v>10138</v>
      </c>
      <c r="H8272" s="24" t="s">
        <v>134</v>
      </c>
      <c r="I8272" s="24" t="s">
        <v>135</v>
      </c>
      <c r="J8272" s="27" t="s">
        <v>1</v>
      </c>
      <c r="K8272" s="28">
        <v>1.8</v>
      </c>
      <c r="L8272" s="28">
        <v>0</v>
      </c>
    </row>
    <row r="8273" spans="1:12" x14ac:dyDescent="0.25">
      <c r="A8273" s="24" t="s">
        <v>3305</v>
      </c>
      <c r="B8273" s="26">
        <v>2015</v>
      </c>
      <c r="C8273" s="24">
        <v>9</v>
      </c>
      <c r="D8273" s="24" t="s">
        <v>15123</v>
      </c>
      <c r="E8273" s="26">
        <v>201</v>
      </c>
      <c r="F8273" s="24">
        <v>6832</v>
      </c>
      <c r="G8273" s="26" t="s">
        <v>10139</v>
      </c>
      <c r="H8273" s="24" t="s">
        <v>190</v>
      </c>
      <c r="I8273" s="24" t="s">
        <v>191</v>
      </c>
      <c r="J8273" s="27" t="s">
        <v>1</v>
      </c>
      <c r="K8273" s="28">
        <v>43.2</v>
      </c>
      <c r="L8273" s="28">
        <v>0</v>
      </c>
    </row>
    <row r="8274" spans="1:12" x14ac:dyDescent="0.25">
      <c r="A8274" s="24" t="s">
        <v>3305</v>
      </c>
      <c r="B8274" s="26">
        <v>2015</v>
      </c>
      <c r="C8274" s="24">
        <v>9</v>
      </c>
      <c r="D8274" s="24" t="s">
        <v>15123</v>
      </c>
      <c r="E8274" s="26">
        <v>201</v>
      </c>
      <c r="F8274" s="24">
        <v>6833</v>
      </c>
      <c r="G8274" s="26" t="s">
        <v>10140</v>
      </c>
      <c r="H8274" s="24" t="s">
        <v>218</v>
      </c>
      <c r="I8274" s="24" t="s">
        <v>219</v>
      </c>
      <c r="J8274" s="27" t="s">
        <v>1</v>
      </c>
      <c r="K8274" s="28">
        <v>59.46</v>
      </c>
      <c r="L8274" s="28">
        <v>0</v>
      </c>
    </row>
    <row r="8275" spans="1:12" x14ac:dyDescent="0.25">
      <c r="A8275" s="24" t="s">
        <v>3305</v>
      </c>
      <c r="B8275" s="26">
        <v>2015</v>
      </c>
      <c r="C8275" s="24">
        <v>9</v>
      </c>
      <c r="D8275" s="24" t="s">
        <v>15123</v>
      </c>
      <c r="E8275" s="26">
        <v>201</v>
      </c>
      <c r="F8275" s="24">
        <v>6834</v>
      </c>
      <c r="G8275" s="26" t="s">
        <v>10141</v>
      </c>
      <c r="H8275" s="24" t="s">
        <v>764</v>
      </c>
      <c r="I8275" s="24" t="s">
        <v>765</v>
      </c>
      <c r="J8275" s="27" t="s">
        <v>1</v>
      </c>
      <c r="K8275" s="28">
        <v>49.04</v>
      </c>
      <c r="L8275" s="28">
        <v>0</v>
      </c>
    </row>
    <row r="8276" spans="1:12" x14ac:dyDescent="0.25">
      <c r="A8276" s="24" t="s">
        <v>3305</v>
      </c>
      <c r="B8276" s="26">
        <v>2015</v>
      </c>
      <c r="C8276" s="24">
        <v>9</v>
      </c>
      <c r="D8276" s="24" t="s">
        <v>15123</v>
      </c>
      <c r="E8276" s="26">
        <v>201</v>
      </c>
      <c r="F8276" s="24">
        <v>6835</v>
      </c>
      <c r="G8276" s="26" t="s">
        <v>10142</v>
      </c>
      <c r="H8276" s="24" t="s">
        <v>582</v>
      </c>
      <c r="I8276" s="24" t="s">
        <v>583</v>
      </c>
      <c r="J8276" s="27" t="s">
        <v>1</v>
      </c>
      <c r="K8276" s="28">
        <v>14.77</v>
      </c>
      <c r="L8276" s="28">
        <v>0</v>
      </c>
    </row>
    <row r="8277" spans="1:12" x14ac:dyDescent="0.25">
      <c r="A8277" s="24" t="s">
        <v>3305</v>
      </c>
      <c r="B8277" s="26">
        <v>2015</v>
      </c>
      <c r="C8277" s="24">
        <v>9</v>
      </c>
      <c r="D8277" s="24" t="s">
        <v>15123</v>
      </c>
      <c r="E8277" s="26">
        <v>201</v>
      </c>
      <c r="F8277" s="24">
        <v>6836</v>
      </c>
      <c r="G8277" s="26" t="s">
        <v>10143</v>
      </c>
      <c r="H8277" s="24" t="s">
        <v>77</v>
      </c>
      <c r="I8277" s="24" t="s">
        <v>78</v>
      </c>
      <c r="J8277" s="27" t="s">
        <v>1</v>
      </c>
      <c r="K8277" s="28">
        <v>3.52</v>
      </c>
      <c r="L8277" s="28">
        <v>0</v>
      </c>
    </row>
    <row r="8278" spans="1:12" x14ac:dyDescent="0.25">
      <c r="A8278" s="24" t="s">
        <v>3305</v>
      </c>
      <c r="B8278" s="26">
        <v>2015</v>
      </c>
      <c r="C8278" s="24">
        <v>9</v>
      </c>
      <c r="D8278" s="24" t="s">
        <v>15123</v>
      </c>
      <c r="E8278" s="26">
        <v>202</v>
      </c>
      <c r="F8278" s="24">
        <v>6837</v>
      </c>
      <c r="G8278" s="26" t="s">
        <v>10144</v>
      </c>
      <c r="H8278" s="24" t="s">
        <v>1806</v>
      </c>
      <c r="I8278" s="24" t="s">
        <v>1807</v>
      </c>
      <c r="J8278" s="27" t="s">
        <v>1</v>
      </c>
      <c r="K8278" s="28">
        <v>23.5</v>
      </c>
      <c r="L8278" s="28">
        <v>0</v>
      </c>
    </row>
    <row r="8279" spans="1:12" x14ac:dyDescent="0.25">
      <c r="A8279" s="24" t="s">
        <v>3305</v>
      </c>
      <c r="B8279" s="26">
        <v>2015</v>
      </c>
      <c r="C8279" s="24">
        <v>9</v>
      </c>
      <c r="D8279" s="24" t="s">
        <v>15123</v>
      </c>
      <c r="E8279" s="26">
        <v>202</v>
      </c>
      <c r="F8279" s="24">
        <v>6838</v>
      </c>
      <c r="G8279" s="26" t="s">
        <v>10145</v>
      </c>
      <c r="H8279" s="24" t="s">
        <v>94</v>
      </c>
      <c r="I8279" s="24" t="s">
        <v>95</v>
      </c>
      <c r="J8279" s="27" t="s">
        <v>1</v>
      </c>
      <c r="K8279" s="28">
        <v>29.7</v>
      </c>
      <c r="L8279" s="28">
        <v>0</v>
      </c>
    </row>
    <row r="8280" spans="1:12" x14ac:dyDescent="0.25">
      <c r="A8280" s="24" t="s">
        <v>3305</v>
      </c>
      <c r="B8280" s="26">
        <v>2015</v>
      </c>
      <c r="C8280" s="24">
        <v>9</v>
      </c>
      <c r="D8280" s="24" t="s">
        <v>15123</v>
      </c>
      <c r="E8280" s="26">
        <v>202</v>
      </c>
      <c r="F8280" s="24">
        <v>6839</v>
      </c>
      <c r="G8280" s="26" t="s">
        <v>10146</v>
      </c>
      <c r="H8280" s="24" t="s">
        <v>188</v>
      </c>
      <c r="I8280" s="24" t="s">
        <v>189</v>
      </c>
      <c r="J8280" s="27" t="s">
        <v>1</v>
      </c>
      <c r="K8280" s="28">
        <v>31.26</v>
      </c>
      <c r="L8280" s="28">
        <v>0</v>
      </c>
    </row>
    <row r="8281" spans="1:12" x14ac:dyDescent="0.25">
      <c r="A8281" s="24" t="s">
        <v>3305</v>
      </c>
      <c r="B8281" s="26">
        <v>2015</v>
      </c>
      <c r="C8281" s="24">
        <v>9</v>
      </c>
      <c r="D8281" s="24" t="s">
        <v>15123</v>
      </c>
      <c r="E8281" s="26">
        <v>203</v>
      </c>
      <c r="F8281" s="24">
        <v>6840</v>
      </c>
      <c r="G8281" s="26" t="s">
        <v>10147</v>
      </c>
      <c r="H8281" s="24" t="s">
        <v>176</v>
      </c>
      <c r="I8281" s="24" t="s">
        <v>177</v>
      </c>
      <c r="J8281" s="27" t="s">
        <v>1</v>
      </c>
      <c r="K8281" s="28">
        <v>86.42</v>
      </c>
      <c r="L8281" s="28">
        <v>0</v>
      </c>
    </row>
    <row r="8282" spans="1:12" x14ac:dyDescent="0.25">
      <c r="A8282" s="24" t="s">
        <v>3305</v>
      </c>
      <c r="B8282" s="26">
        <v>2015</v>
      </c>
      <c r="C8282" s="24">
        <v>9</v>
      </c>
      <c r="D8282" s="24" t="s">
        <v>15123</v>
      </c>
      <c r="E8282" s="26">
        <v>204</v>
      </c>
      <c r="F8282" s="24">
        <v>6841</v>
      </c>
      <c r="G8282" s="26" t="s">
        <v>10148</v>
      </c>
      <c r="H8282" s="24" t="s">
        <v>378</v>
      </c>
      <c r="I8282" s="24" t="s">
        <v>379</v>
      </c>
      <c r="J8282" s="27" t="s">
        <v>1</v>
      </c>
      <c r="K8282" s="28">
        <v>1.8</v>
      </c>
      <c r="L8282" s="28">
        <v>0</v>
      </c>
    </row>
    <row r="8283" spans="1:12" x14ac:dyDescent="0.25">
      <c r="A8283" s="24" t="s">
        <v>3305</v>
      </c>
      <c r="B8283" s="26">
        <v>2015</v>
      </c>
      <c r="C8283" s="24">
        <v>9</v>
      </c>
      <c r="D8283" s="24" t="s">
        <v>15123</v>
      </c>
      <c r="E8283" s="26">
        <v>204</v>
      </c>
      <c r="F8283" s="24">
        <v>6842</v>
      </c>
      <c r="G8283" s="26" t="s">
        <v>10149</v>
      </c>
      <c r="H8283" s="24" t="s">
        <v>102</v>
      </c>
      <c r="I8283" s="24" t="s">
        <v>103</v>
      </c>
      <c r="J8283" s="27" t="s">
        <v>1</v>
      </c>
      <c r="K8283" s="28">
        <v>5.4</v>
      </c>
      <c r="L8283" s="28">
        <v>0</v>
      </c>
    </row>
    <row r="8284" spans="1:12" x14ac:dyDescent="0.25">
      <c r="A8284" s="24" t="s">
        <v>3305</v>
      </c>
      <c r="B8284" s="26">
        <v>2015</v>
      </c>
      <c r="C8284" s="24">
        <v>9</v>
      </c>
      <c r="D8284" s="24" t="s">
        <v>15123</v>
      </c>
      <c r="E8284" s="26">
        <v>204</v>
      </c>
      <c r="F8284" s="24">
        <v>6843</v>
      </c>
      <c r="G8284" s="26" t="s">
        <v>10150</v>
      </c>
      <c r="H8284" s="24" t="s">
        <v>132</v>
      </c>
      <c r="I8284" s="24" t="s">
        <v>133</v>
      </c>
      <c r="J8284" s="27" t="s">
        <v>1</v>
      </c>
      <c r="K8284" s="28">
        <v>45.3</v>
      </c>
      <c r="L8284" s="28">
        <v>0</v>
      </c>
    </row>
    <row r="8285" spans="1:12" x14ac:dyDescent="0.25">
      <c r="A8285" s="24" t="s">
        <v>3305</v>
      </c>
      <c r="B8285" s="26">
        <v>2015</v>
      </c>
      <c r="C8285" s="24">
        <v>9</v>
      </c>
      <c r="D8285" s="24" t="s">
        <v>15123</v>
      </c>
      <c r="E8285" s="26">
        <v>204</v>
      </c>
      <c r="F8285" s="24">
        <v>6844</v>
      </c>
      <c r="G8285" s="26" t="s">
        <v>10151</v>
      </c>
      <c r="H8285" s="24" t="s">
        <v>998</v>
      </c>
      <c r="I8285" s="24" t="s">
        <v>999</v>
      </c>
      <c r="J8285" s="27" t="s">
        <v>1</v>
      </c>
      <c r="K8285" s="28">
        <v>15.7</v>
      </c>
      <c r="L8285" s="28">
        <v>0</v>
      </c>
    </row>
    <row r="8286" spans="1:12" x14ac:dyDescent="0.25">
      <c r="A8286" s="24" t="s">
        <v>3305</v>
      </c>
      <c r="B8286" s="26">
        <v>2015</v>
      </c>
      <c r="C8286" s="24">
        <v>9</v>
      </c>
      <c r="D8286" s="24" t="s">
        <v>15123</v>
      </c>
      <c r="E8286" s="26">
        <v>204</v>
      </c>
      <c r="F8286" s="24">
        <v>6845</v>
      </c>
      <c r="G8286" s="26" t="s">
        <v>10152</v>
      </c>
      <c r="H8286" s="24" t="s">
        <v>98</v>
      </c>
      <c r="I8286" s="24" t="s">
        <v>99</v>
      </c>
      <c r="J8286" s="27" t="s">
        <v>1</v>
      </c>
      <c r="K8286" s="28">
        <v>31.72</v>
      </c>
      <c r="L8286" s="28">
        <v>0</v>
      </c>
    </row>
    <row r="8287" spans="1:12" x14ac:dyDescent="0.25">
      <c r="A8287" s="24" t="s">
        <v>3305</v>
      </c>
      <c r="B8287" s="26">
        <v>2015</v>
      </c>
      <c r="C8287" s="24">
        <v>9</v>
      </c>
      <c r="D8287" s="24" t="s">
        <v>15123</v>
      </c>
      <c r="E8287" s="26">
        <v>205</v>
      </c>
      <c r="F8287" s="24">
        <v>6846</v>
      </c>
      <c r="G8287" s="26" t="s">
        <v>10153</v>
      </c>
      <c r="H8287" s="24" t="s">
        <v>176</v>
      </c>
      <c r="I8287" s="24" t="s">
        <v>177</v>
      </c>
      <c r="J8287" s="27" t="s">
        <v>1</v>
      </c>
      <c r="K8287" s="28">
        <v>42.9</v>
      </c>
      <c r="L8287" s="28">
        <v>0</v>
      </c>
    </row>
    <row r="8288" spans="1:12" x14ac:dyDescent="0.25">
      <c r="A8288" s="24" t="s">
        <v>3305</v>
      </c>
      <c r="B8288" s="26">
        <v>2015</v>
      </c>
      <c r="C8288" s="24">
        <v>9</v>
      </c>
      <c r="D8288" s="24" t="s">
        <v>15123</v>
      </c>
      <c r="E8288" s="26">
        <v>205</v>
      </c>
      <c r="F8288" s="24">
        <v>6847</v>
      </c>
      <c r="G8288" s="26" t="s">
        <v>10154</v>
      </c>
      <c r="H8288" s="24" t="s">
        <v>67</v>
      </c>
      <c r="I8288" s="24" t="s">
        <v>68</v>
      </c>
      <c r="J8288" s="27" t="s">
        <v>1</v>
      </c>
      <c r="K8288" s="28">
        <v>14.4</v>
      </c>
      <c r="L8288" s="28">
        <v>0</v>
      </c>
    </row>
    <row r="8289" spans="1:12" x14ac:dyDescent="0.25">
      <c r="A8289" s="24" t="s">
        <v>3305</v>
      </c>
      <c r="B8289" s="26">
        <v>2015</v>
      </c>
      <c r="C8289" s="24">
        <v>9</v>
      </c>
      <c r="D8289" s="24" t="s">
        <v>15123</v>
      </c>
      <c r="E8289" s="26">
        <v>205</v>
      </c>
      <c r="F8289" s="24">
        <v>5344</v>
      </c>
      <c r="G8289" s="26" t="s">
        <v>8651</v>
      </c>
      <c r="H8289" s="24" t="s">
        <v>67</v>
      </c>
      <c r="I8289" s="24" t="s">
        <v>68</v>
      </c>
      <c r="J8289" s="27" t="s">
        <v>1</v>
      </c>
      <c r="K8289" s="28">
        <v>6.62</v>
      </c>
      <c r="L8289" s="28">
        <v>0</v>
      </c>
    </row>
    <row r="8290" spans="1:12" x14ac:dyDescent="0.25">
      <c r="A8290" s="24" t="s">
        <v>3305</v>
      </c>
      <c r="B8290" s="26">
        <v>2015</v>
      </c>
      <c r="C8290" s="24">
        <v>9</v>
      </c>
      <c r="D8290" s="24" t="s">
        <v>15123</v>
      </c>
      <c r="E8290" s="26">
        <v>205</v>
      </c>
      <c r="F8290" s="24">
        <v>6848</v>
      </c>
      <c r="G8290" s="26" t="s">
        <v>10155</v>
      </c>
      <c r="H8290" s="24" t="s">
        <v>190</v>
      </c>
      <c r="I8290" s="24" t="s">
        <v>191</v>
      </c>
      <c r="J8290" s="27" t="s">
        <v>1</v>
      </c>
      <c r="K8290" s="28">
        <v>117.95</v>
      </c>
      <c r="L8290" s="28">
        <v>0</v>
      </c>
    </row>
    <row r="8291" spans="1:12" x14ac:dyDescent="0.25">
      <c r="A8291" s="24" t="s">
        <v>3305</v>
      </c>
      <c r="B8291" s="26">
        <v>2015</v>
      </c>
      <c r="C8291" s="24">
        <v>9</v>
      </c>
      <c r="D8291" s="24" t="s">
        <v>15123</v>
      </c>
      <c r="E8291" s="26">
        <v>205</v>
      </c>
      <c r="F8291" s="24">
        <v>6849</v>
      </c>
      <c r="G8291" s="26" t="s">
        <v>10156</v>
      </c>
      <c r="H8291" s="24" t="s">
        <v>1676</v>
      </c>
      <c r="I8291" s="24" t="s">
        <v>1677</v>
      </c>
      <c r="J8291" s="27" t="s">
        <v>1</v>
      </c>
      <c r="K8291" s="28">
        <v>6.62</v>
      </c>
      <c r="L8291" s="28">
        <v>0</v>
      </c>
    </row>
    <row r="8292" spans="1:12" x14ac:dyDescent="0.25">
      <c r="A8292" s="24" t="s">
        <v>3305</v>
      </c>
      <c r="B8292" s="26">
        <v>2015</v>
      </c>
      <c r="C8292" s="24">
        <v>9</v>
      </c>
      <c r="D8292" s="24" t="s">
        <v>15123</v>
      </c>
      <c r="E8292" s="26">
        <v>205</v>
      </c>
      <c r="F8292" s="24">
        <v>48</v>
      </c>
      <c r="G8292" s="26" t="s">
        <v>3355</v>
      </c>
      <c r="H8292" s="24" t="s">
        <v>77</v>
      </c>
      <c r="I8292" s="24" t="s">
        <v>78</v>
      </c>
      <c r="J8292" s="27" t="s">
        <v>1</v>
      </c>
      <c r="K8292" s="28">
        <v>8.8249999999999993</v>
      </c>
      <c r="L8292" s="28">
        <v>0</v>
      </c>
    </row>
    <row r="8293" spans="1:12" x14ac:dyDescent="0.25">
      <c r="A8293" s="24" t="s">
        <v>3305</v>
      </c>
      <c r="B8293" s="26">
        <v>2015</v>
      </c>
      <c r="C8293" s="24">
        <v>9</v>
      </c>
      <c r="D8293" s="24" t="s">
        <v>15123</v>
      </c>
      <c r="E8293" s="26">
        <v>205</v>
      </c>
      <c r="F8293" s="24">
        <v>6850</v>
      </c>
      <c r="G8293" s="26" t="s">
        <v>10157</v>
      </c>
      <c r="H8293" s="24" t="s">
        <v>77</v>
      </c>
      <c r="I8293" s="24" t="s">
        <v>78</v>
      </c>
      <c r="J8293" s="27" t="s">
        <v>1</v>
      </c>
      <c r="K8293" s="28">
        <v>6.62</v>
      </c>
      <c r="L8293" s="28">
        <v>0</v>
      </c>
    </row>
    <row r="8294" spans="1:12" x14ac:dyDescent="0.25">
      <c r="A8294" s="24" t="s">
        <v>3305</v>
      </c>
      <c r="B8294" s="26">
        <v>2015</v>
      </c>
      <c r="C8294" s="24">
        <v>9</v>
      </c>
      <c r="D8294" s="24" t="s">
        <v>15123</v>
      </c>
      <c r="E8294" s="26">
        <v>205</v>
      </c>
      <c r="F8294" s="24">
        <v>4629</v>
      </c>
      <c r="G8294" s="26" t="s">
        <v>7936</v>
      </c>
      <c r="H8294" s="24" t="s">
        <v>1806</v>
      </c>
      <c r="I8294" s="24" t="s">
        <v>1807</v>
      </c>
      <c r="J8294" s="27" t="s">
        <v>1</v>
      </c>
      <c r="K8294" s="28">
        <v>6.62</v>
      </c>
      <c r="L8294" s="28">
        <v>0</v>
      </c>
    </row>
    <row r="8295" spans="1:12" x14ac:dyDescent="0.25">
      <c r="A8295" s="24" t="s">
        <v>3305</v>
      </c>
      <c r="B8295" s="26">
        <v>2015</v>
      </c>
      <c r="C8295" s="24">
        <v>9</v>
      </c>
      <c r="D8295" s="24" t="s">
        <v>15123</v>
      </c>
      <c r="E8295" s="26">
        <v>205</v>
      </c>
      <c r="F8295" s="24">
        <v>6851</v>
      </c>
      <c r="G8295" s="26" t="s">
        <v>10158</v>
      </c>
      <c r="H8295" s="24" t="s">
        <v>67</v>
      </c>
      <c r="I8295" s="24" t="s">
        <v>68</v>
      </c>
      <c r="J8295" s="27" t="s">
        <v>1</v>
      </c>
      <c r="K8295" s="28">
        <v>8.8249999999999993</v>
      </c>
      <c r="L8295" s="28">
        <v>0</v>
      </c>
    </row>
    <row r="8296" spans="1:12" x14ac:dyDescent="0.25">
      <c r="A8296" s="24" t="s">
        <v>3305</v>
      </c>
      <c r="B8296" s="26">
        <v>2015</v>
      </c>
      <c r="C8296" s="24">
        <v>9</v>
      </c>
      <c r="D8296" s="24" t="s">
        <v>15123</v>
      </c>
      <c r="E8296" s="26">
        <v>205</v>
      </c>
      <c r="F8296" s="24">
        <v>239</v>
      </c>
      <c r="G8296" s="26" t="s">
        <v>3546</v>
      </c>
      <c r="H8296" s="24" t="s">
        <v>280</v>
      </c>
      <c r="I8296" s="24" t="s">
        <v>281</v>
      </c>
      <c r="J8296" s="27" t="s">
        <v>1</v>
      </c>
      <c r="K8296" s="28">
        <v>31.2</v>
      </c>
      <c r="L8296" s="28">
        <v>0</v>
      </c>
    </row>
    <row r="8297" spans="1:12" x14ac:dyDescent="0.25">
      <c r="A8297" s="24" t="s">
        <v>3305</v>
      </c>
      <c r="B8297" s="26">
        <v>2015</v>
      </c>
      <c r="C8297" s="24">
        <v>9</v>
      </c>
      <c r="D8297" s="24" t="s">
        <v>15123</v>
      </c>
      <c r="E8297" s="26">
        <v>205</v>
      </c>
      <c r="F8297" s="24">
        <v>6852</v>
      </c>
      <c r="G8297" s="26" t="s">
        <v>10159</v>
      </c>
      <c r="H8297" s="24" t="s">
        <v>94</v>
      </c>
      <c r="I8297" s="24" t="s">
        <v>95</v>
      </c>
      <c r="J8297" s="27" t="s">
        <v>1</v>
      </c>
      <c r="K8297" s="28">
        <v>3.6</v>
      </c>
      <c r="L8297" s="28">
        <v>0</v>
      </c>
    </row>
    <row r="8298" spans="1:12" x14ac:dyDescent="0.25">
      <c r="A8298" s="24" t="s">
        <v>3305</v>
      </c>
      <c r="B8298" s="26">
        <v>2015</v>
      </c>
      <c r="C8298" s="24">
        <v>9</v>
      </c>
      <c r="D8298" s="24" t="s">
        <v>15123</v>
      </c>
      <c r="E8298" s="26">
        <v>205</v>
      </c>
      <c r="F8298" s="24">
        <v>6853</v>
      </c>
      <c r="G8298" s="26" t="s">
        <v>10160</v>
      </c>
      <c r="H8298" s="24" t="s">
        <v>194</v>
      </c>
      <c r="I8298" s="24" t="s">
        <v>195</v>
      </c>
      <c r="J8298" s="27" t="s">
        <v>1</v>
      </c>
      <c r="K8298" s="28">
        <v>43.2</v>
      </c>
      <c r="L8298" s="28">
        <v>0</v>
      </c>
    </row>
    <row r="8299" spans="1:12" x14ac:dyDescent="0.25">
      <c r="A8299" s="24" t="s">
        <v>3305</v>
      </c>
      <c r="B8299" s="26">
        <v>2015</v>
      </c>
      <c r="C8299" s="24">
        <v>9</v>
      </c>
      <c r="D8299" s="24" t="s">
        <v>15123</v>
      </c>
      <c r="E8299" s="26">
        <v>205</v>
      </c>
      <c r="F8299" s="24">
        <v>6854</v>
      </c>
      <c r="G8299" s="26" t="s">
        <v>10161</v>
      </c>
      <c r="H8299" s="24" t="s">
        <v>90</v>
      </c>
      <c r="I8299" s="24" t="s">
        <v>91</v>
      </c>
      <c r="J8299" s="27" t="s">
        <v>1</v>
      </c>
      <c r="K8299" s="28">
        <v>35.42</v>
      </c>
      <c r="L8299" s="28">
        <v>0</v>
      </c>
    </row>
    <row r="8300" spans="1:12" x14ac:dyDescent="0.25">
      <c r="A8300" s="24" t="s">
        <v>3305</v>
      </c>
      <c r="B8300" s="26">
        <v>2015</v>
      </c>
      <c r="C8300" s="24">
        <v>9</v>
      </c>
      <c r="D8300" s="24" t="s">
        <v>15123</v>
      </c>
      <c r="E8300" s="26">
        <v>205</v>
      </c>
      <c r="F8300" s="24">
        <v>268</v>
      </c>
      <c r="G8300" s="26" t="s">
        <v>3575</v>
      </c>
      <c r="H8300" s="24" t="s">
        <v>67</v>
      </c>
      <c r="I8300" s="24" t="s">
        <v>68</v>
      </c>
      <c r="J8300" s="27" t="s">
        <v>1</v>
      </c>
      <c r="K8300" s="28">
        <v>6.62</v>
      </c>
      <c r="L8300" s="28">
        <v>0</v>
      </c>
    </row>
    <row r="8301" spans="1:12" x14ac:dyDescent="0.25">
      <c r="A8301" s="24" t="s">
        <v>3305</v>
      </c>
      <c r="B8301" s="26">
        <v>2015</v>
      </c>
      <c r="C8301" s="24">
        <v>9</v>
      </c>
      <c r="D8301" s="24" t="s">
        <v>15123</v>
      </c>
      <c r="E8301" s="26">
        <v>205</v>
      </c>
      <c r="F8301" s="24">
        <v>4586</v>
      </c>
      <c r="G8301" s="26" t="s">
        <v>7893</v>
      </c>
      <c r="H8301" s="24" t="s">
        <v>1981</v>
      </c>
      <c r="I8301" s="24" t="s">
        <v>1982</v>
      </c>
      <c r="J8301" s="27" t="s">
        <v>1</v>
      </c>
      <c r="K8301" s="28">
        <v>21.02</v>
      </c>
      <c r="L8301" s="28">
        <v>0</v>
      </c>
    </row>
    <row r="8302" spans="1:12" x14ac:dyDescent="0.25">
      <c r="A8302" s="24" t="s">
        <v>3305</v>
      </c>
      <c r="B8302" s="26">
        <v>2015</v>
      </c>
      <c r="C8302" s="24">
        <v>9</v>
      </c>
      <c r="D8302" s="24" t="s">
        <v>15123</v>
      </c>
      <c r="E8302" s="26">
        <v>205</v>
      </c>
      <c r="F8302" s="24">
        <v>6855</v>
      </c>
      <c r="G8302" s="26" t="s">
        <v>10162</v>
      </c>
      <c r="H8302" s="24" t="s">
        <v>192</v>
      </c>
      <c r="I8302" s="24" t="s">
        <v>193</v>
      </c>
      <c r="J8302" s="27" t="s">
        <v>1</v>
      </c>
      <c r="K8302" s="28">
        <v>19.850000000000001</v>
      </c>
      <c r="L8302" s="28">
        <v>0</v>
      </c>
    </row>
    <row r="8303" spans="1:12" x14ac:dyDescent="0.25">
      <c r="A8303" s="24" t="s">
        <v>3305</v>
      </c>
      <c r="B8303" s="26">
        <v>2015</v>
      </c>
      <c r="C8303" s="24">
        <v>9</v>
      </c>
      <c r="D8303" s="24" t="s">
        <v>15123</v>
      </c>
      <c r="E8303" s="26">
        <v>205</v>
      </c>
      <c r="F8303" s="24">
        <v>6856</v>
      </c>
      <c r="G8303" s="26" t="s">
        <v>10163</v>
      </c>
      <c r="H8303" s="24" t="s">
        <v>214</v>
      </c>
      <c r="I8303" s="24" t="s">
        <v>215</v>
      </c>
      <c r="J8303" s="27" t="s">
        <v>1</v>
      </c>
      <c r="K8303" s="28">
        <v>6.62</v>
      </c>
      <c r="L8303" s="28">
        <v>0</v>
      </c>
    </row>
    <row r="8304" spans="1:12" x14ac:dyDescent="0.25">
      <c r="A8304" s="24" t="s">
        <v>3305</v>
      </c>
      <c r="B8304" s="26">
        <v>2015</v>
      </c>
      <c r="C8304" s="24">
        <v>9</v>
      </c>
      <c r="D8304" s="24" t="s">
        <v>15123</v>
      </c>
      <c r="E8304" s="26">
        <v>205</v>
      </c>
      <c r="F8304" s="24">
        <v>6857</v>
      </c>
      <c r="G8304" s="26" t="s">
        <v>10164</v>
      </c>
      <c r="H8304" s="24" t="s">
        <v>77</v>
      </c>
      <c r="I8304" s="24" t="s">
        <v>78</v>
      </c>
      <c r="J8304" s="27" t="s">
        <v>1</v>
      </c>
      <c r="K8304" s="28">
        <v>6.62</v>
      </c>
      <c r="L8304" s="28">
        <v>0</v>
      </c>
    </row>
    <row r="8305" spans="1:12" x14ac:dyDescent="0.25">
      <c r="A8305" s="24" t="s">
        <v>3305</v>
      </c>
      <c r="B8305" s="26">
        <v>2015</v>
      </c>
      <c r="C8305" s="24">
        <v>9</v>
      </c>
      <c r="D8305" s="24" t="s">
        <v>15123</v>
      </c>
      <c r="E8305" s="26">
        <v>205</v>
      </c>
      <c r="F8305" s="24">
        <v>6858</v>
      </c>
      <c r="G8305" s="26" t="s">
        <v>10165</v>
      </c>
      <c r="H8305" s="24" t="s">
        <v>1038</v>
      </c>
      <c r="I8305" s="24" t="s">
        <v>1039</v>
      </c>
      <c r="J8305" s="27" t="s">
        <v>1</v>
      </c>
      <c r="K8305" s="28">
        <v>49.82</v>
      </c>
      <c r="L8305" s="28">
        <v>0</v>
      </c>
    </row>
    <row r="8306" spans="1:12" x14ac:dyDescent="0.25">
      <c r="A8306" s="24" t="s">
        <v>3305</v>
      </c>
      <c r="B8306" s="26">
        <v>2015</v>
      </c>
      <c r="C8306" s="24">
        <v>9</v>
      </c>
      <c r="D8306" s="24" t="s">
        <v>15123</v>
      </c>
      <c r="E8306" s="26">
        <v>205</v>
      </c>
      <c r="F8306" s="24">
        <v>2364</v>
      </c>
      <c r="G8306" s="26" t="s">
        <v>5671</v>
      </c>
      <c r="H8306" s="24" t="s">
        <v>77</v>
      </c>
      <c r="I8306" s="24" t="s">
        <v>78</v>
      </c>
      <c r="J8306" s="27" t="s">
        <v>1</v>
      </c>
      <c r="K8306" s="28">
        <v>8.8249999999999993</v>
      </c>
      <c r="L8306" s="28">
        <v>0</v>
      </c>
    </row>
    <row r="8307" spans="1:12" x14ac:dyDescent="0.25">
      <c r="A8307" s="24" t="s">
        <v>3305</v>
      </c>
      <c r="B8307" s="26">
        <v>2015</v>
      </c>
      <c r="C8307" s="24">
        <v>9</v>
      </c>
      <c r="D8307" s="24" t="s">
        <v>15123</v>
      </c>
      <c r="E8307" s="26">
        <v>205</v>
      </c>
      <c r="F8307" s="24">
        <v>3001</v>
      </c>
      <c r="G8307" s="26" t="s">
        <v>6308</v>
      </c>
      <c r="H8307" s="24" t="s">
        <v>83</v>
      </c>
      <c r="I8307" s="24" t="s">
        <v>84</v>
      </c>
      <c r="J8307" s="27" t="s">
        <v>1</v>
      </c>
      <c r="K8307" s="28">
        <v>6.62</v>
      </c>
      <c r="L8307" s="28">
        <v>0</v>
      </c>
    </row>
    <row r="8308" spans="1:12" x14ac:dyDescent="0.25">
      <c r="A8308" s="24" t="s">
        <v>3305</v>
      </c>
      <c r="B8308" s="26">
        <v>2015</v>
      </c>
      <c r="C8308" s="24">
        <v>9</v>
      </c>
      <c r="D8308" s="24" t="s">
        <v>15123</v>
      </c>
      <c r="E8308" s="26">
        <v>205</v>
      </c>
      <c r="F8308" s="24">
        <v>2242</v>
      </c>
      <c r="G8308" s="26" t="s">
        <v>5549</v>
      </c>
      <c r="H8308" s="24" t="s">
        <v>67</v>
      </c>
      <c r="I8308" s="24" t="s">
        <v>68</v>
      </c>
      <c r="J8308" s="27" t="s">
        <v>1</v>
      </c>
      <c r="K8308" s="28">
        <v>28.8</v>
      </c>
      <c r="L8308" s="28">
        <v>0</v>
      </c>
    </row>
    <row r="8309" spans="1:12" x14ac:dyDescent="0.25">
      <c r="A8309" s="24" t="s">
        <v>3305</v>
      </c>
      <c r="B8309" s="26">
        <v>2015</v>
      </c>
      <c r="C8309" s="24">
        <v>9</v>
      </c>
      <c r="D8309" s="24" t="s">
        <v>15123</v>
      </c>
      <c r="E8309" s="26">
        <v>205</v>
      </c>
      <c r="F8309" s="24">
        <v>753</v>
      </c>
      <c r="G8309" s="26" t="s">
        <v>4060</v>
      </c>
      <c r="H8309" s="24" t="s">
        <v>152</v>
      </c>
      <c r="I8309" s="24" t="s">
        <v>153</v>
      </c>
      <c r="J8309" s="27" t="s">
        <v>1</v>
      </c>
      <c r="K8309" s="28">
        <v>58.64</v>
      </c>
      <c r="L8309" s="28">
        <v>0</v>
      </c>
    </row>
    <row r="8310" spans="1:12" x14ac:dyDescent="0.25">
      <c r="A8310" s="24" t="s">
        <v>3305</v>
      </c>
      <c r="B8310" s="26">
        <v>2015</v>
      </c>
      <c r="C8310" s="24">
        <v>9</v>
      </c>
      <c r="D8310" s="24" t="s">
        <v>15123</v>
      </c>
      <c r="E8310" s="26">
        <v>205</v>
      </c>
      <c r="F8310" s="24">
        <v>2565</v>
      </c>
      <c r="G8310" s="26" t="s">
        <v>5872</v>
      </c>
      <c r="H8310" s="24" t="s">
        <v>98</v>
      </c>
      <c r="I8310" s="24" t="s">
        <v>99</v>
      </c>
      <c r="J8310" s="27" t="s">
        <v>1</v>
      </c>
      <c r="K8310" s="28">
        <v>49.5</v>
      </c>
      <c r="L8310" s="28">
        <v>0</v>
      </c>
    </row>
    <row r="8311" spans="1:12" x14ac:dyDescent="0.25">
      <c r="A8311" s="24" t="s">
        <v>3305</v>
      </c>
      <c r="B8311" s="26">
        <v>2015</v>
      </c>
      <c r="C8311" s="24">
        <v>9</v>
      </c>
      <c r="D8311" s="24" t="s">
        <v>15123</v>
      </c>
      <c r="E8311" s="26">
        <v>205</v>
      </c>
      <c r="F8311" s="24">
        <v>6859</v>
      </c>
      <c r="G8311" s="26" t="s">
        <v>10166</v>
      </c>
      <c r="H8311" s="24" t="s">
        <v>414</v>
      </c>
      <c r="I8311" s="24" t="s">
        <v>415</v>
      </c>
      <c r="J8311" s="27" t="s">
        <v>1</v>
      </c>
      <c r="K8311" s="28">
        <v>6.62</v>
      </c>
      <c r="L8311" s="28">
        <v>0</v>
      </c>
    </row>
    <row r="8312" spans="1:12" x14ac:dyDescent="0.25">
      <c r="A8312" s="24" t="s">
        <v>3305</v>
      </c>
      <c r="B8312" s="26">
        <v>2015</v>
      </c>
      <c r="C8312" s="24">
        <v>9</v>
      </c>
      <c r="D8312" s="24" t="s">
        <v>15123</v>
      </c>
      <c r="E8312" s="26">
        <v>205</v>
      </c>
      <c r="F8312" s="24">
        <v>6860</v>
      </c>
      <c r="G8312" s="26" t="s">
        <v>10167</v>
      </c>
      <c r="H8312" s="24" t="s">
        <v>77</v>
      </c>
      <c r="I8312" s="24" t="s">
        <v>78</v>
      </c>
      <c r="J8312" s="27" t="s">
        <v>1</v>
      </c>
      <c r="K8312" s="28">
        <v>1.2</v>
      </c>
      <c r="L8312" s="28">
        <v>0</v>
      </c>
    </row>
    <row r="8313" spans="1:12" x14ac:dyDescent="0.25">
      <c r="A8313" s="24" t="s">
        <v>3305</v>
      </c>
      <c r="B8313" s="26">
        <v>2015</v>
      </c>
      <c r="C8313" s="24">
        <v>9</v>
      </c>
      <c r="D8313" s="24" t="s">
        <v>15123</v>
      </c>
      <c r="E8313" s="26">
        <v>207</v>
      </c>
      <c r="F8313" s="24">
        <v>6861</v>
      </c>
      <c r="G8313" s="26" t="s">
        <v>10168</v>
      </c>
      <c r="H8313" s="24" t="s">
        <v>67</v>
      </c>
      <c r="I8313" s="24" t="s">
        <v>68</v>
      </c>
      <c r="J8313" s="27" t="s">
        <v>1</v>
      </c>
      <c r="K8313" s="28">
        <v>56.39</v>
      </c>
      <c r="L8313" s="28">
        <v>0</v>
      </c>
    </row>
    <row r="8314" spans="1:12" x14ac:dyDescent="0.25">
      <c r="A8314" s="24" t="s">
        <v>3305</v>
      </c>
      <c r="B8314" s="26">
        <v>2015</v>
      </c>
      <c r="C8314" s="24">
        <v>9</v>
      </c>
      <c r="D8314" s="24" t="s">
        <v>15123</v>
      </c>
      <c r="E8314" s="26">
        <v>207</v>
      </c>
      <c r="F8314" s="24">
        <v>6862</v>
      </c>
      <c r="G8314" s="26" t="s">
        <v>10169</v>
      </c>
      <c r="H8314" s="24" t="s">
        <v>444</v>
      </c>
      <c r="I8314" s="24" t="s">
        <v>445</v>
      </c>
      <c r="J8314" s="27" t="s">
        <v>1</v>
      </c>
      <c r="K8314" s="28">
        <v>6.62</v>
      </c>
      <c r="L8314" s="28">
        <v>0</v>
      </c>
    </row>
    <row r="8315" spans="1:12" x14ac:dyDescent="0.25">
      <c r="A8315" s="24" t="s">
        <v>3305</v>
      </c>
      <c r="B8315" s="26">
        <v>2015</v>
      </c>
      <c r="C8315" s="24">
        <v>9</v>
      </c>
      <c r="D8315" s="24" t="s">
        <v>15123</v>
      </c>
      <c r="E8315" s="26">
        <v>207</v>
      </c>
      <c r="F8315" s="24">
        <v>5360</v>
      </c>
      <c r="G8315" s="26" t="s">
        <v>8667</v>
      </c>
      <c r="H8315" s="24" t="s">
        <v>94</v>
      </c>
      <c r="I8315" s="24" t="s">
        <v>95</v>
      </c>
      <c r="J8315" s="27" t="s">
        <v>1</v>
      </c>
      <c r="K8315" s="28">
        <v>1.8</v>
      </c>
      <c r="L8315" s="28">
        <v>0</v>
      </c>
    </row>
    <row r="8316" spans="1:12" x14ac:dyDescent="0.25">
      <c r="A8316" s="24" t="s">
        <v>3305</v>
      </c>
      <c r="B8316" s="26">
        <v>2015</v>
      </c>
      <c r="C8316" s="24">
        <v>9</v>
      </c>
      <c r="D8316" s="24" t="s">
        <v>15123</v>
      </c>
      <c r="E8316" s="26">
        <v>207</v>
      </c>
      <c r="F8316" s="24">
        <v>6863</v>
      </c>
      <c r="G8316" s="26" t="s">
        <v>10170</v>
      </c>
      <c r="H8316" s="24" t="s">
        <v>98</v>
      </c>
      <c r="I8316" s="24" t="s">
        <v>99</v>
      </c>
      <c r="J8316" s="27" t="s">
        <v>1</v>
      </c>
      <c r="K8316" s="28">
        <v>23.42</v>
      </c>
      <c r="L8316" s="28">
        <v>0</v>
      </c>
    </row>
    <row r="8317" spans="1:12" x14ac:dyDescent="0.25">
      <c r="A8317" s="24" t="s">
        <v>3305</v>
      </c>
      <c r="B8317" s="26">
        <v>2015</v>
      </c>
      <c r="C8317" s="24">
        <v>9</v>
      </c>
      <c r="D8317" s="24" t="s">
        <v>15123</v>
      </c>
      <c r="E8317" s="26">
        <v>207</v>
      </c>
      <c r="F8317" s="24">
        <v>2053</v>
      </c>
      <c r="G8317" s="26" t="s">
        <v>5360</v>
      </c>
      <c r="H8317" s="24" t="s">
        <v>67</v>
      </c>
      <c r="I8317" s="24" t="s">
        <v>68</v>
      </c>
      <c r="J8317" s="27" t="s">
        <v>1</v>
      </c>
      <c r="K8317" s="28">
        <v>6.62</v>
      </c>
      <c r="L8317" s="28">
        <v>0</v>
      </c>
    </row>
    <row r="8318" spans="1:12" x14ac:dyDescent="0.25">
      <c r="A8318" s="24" t="s">
        <v>3305</v>
      </c>
      <c r="B8318" s="26">
        <v>2015</v>
      </c>
      <c r="C8318" s="24">
        <v>9</v>
      </c>
      <c r="D8318" s="24" t="s">
        <v>15123</v>
      </c>
      <c r="E8318" s="26">
        <v>207</v>
      </c>
      <c r="F8318" s="24">
        <v>6864</v>
      </c>
      <c r="G8318" s="26" t="s">
        <v>10171</v>
      </c>
      <c r="H8318" s="24" t="s">
        <v>39</v>
      </c>
      <c r="I8318" s="24" t="s">
        <v>40</v>
      </c>
      <c r="J8318" s="27" t="s">
        <v>1</v>
      </c>
      <c r="K8318" s="28">
        <v>77</v>
      </c>
      <c r="L8318" s="28">
        <v>0</v>
      </c>
    </row>
    <row r="8319" spans="1:12" x14ac:dyDescent="0.25">
      <c r="A8319" s="24" t="s">
        <v>3305</v>
      </c>
      <c r="B8319" s="26">
        <v>2015</v>
      </c>
      <c r="C8319" s="24">
        <v>9</v>
      </c>
      <c r="D8319" s="24" t="s">
        <v>15123</v>
      </c>
      <c r="E8319" s="26">
        <v>207</v>
      </c>
      <c r="F8319" s="24">
        <v>6865</v>
      </c>
      <c r="G8319" s="26" t="s">
        <v>10172</v>
      </c>
      <c r="H8319" s="24" t="s">
        <v>77</v>
      </c>
      <c r="I8319" s="24" t="s">
        <v>78</v>
      </c>
      <c r="J8319" s="27" t="s">
        <v>1</v>
      </c>
      <c r="K8319" s="28">
        <v>6.62</v>
      </c>
      <c r="L8319" s="28">
        <v>0</v>
      </c>
    </row>
    <row r="8320" spans="1:12" x14ac:dyDescent="0.25">
      <c r="A8320" s="24" t="s">
        <v>3305</v>
      </c>
      <c r="B8320" s="26">
        <v>2015</v>
      </c>
      <c r="C8320" s="24">
        <v>9</v>
      </c>
      <c r="D8320" s="24" t="s">
        <v>15123</v>
      </c>
      <c r="E8320" s="26">
        <v>207</v>
      </c>
      <c r="F8320" s="24">
        <v>6866</v>
      </c>
      <c r="G8320" s="26" t="s">
        <v>10173</v>
      </c>
      <c r="H8320" s="24" t="s">
        <v>77</v>
      </c>
      <c r="I8320" s="24" t="s">
        <v>78</v>
      </c>
      <c r="J8320" s="27" t="s">
        <v>1</v>
      </c>
      <c r="K8320" s="28">
        <v>8.42</v>
      </c>
      <c r="L8320" s="28">
        <v>0</v>
      </c>
    </row>
    <row r="8321" spans="1:12" x14ac:dyDescent="0.25">
      <c r="A8321" s="24" t="s">
        <v>3305</v>
      </c>
      <c r="B8321" s="26">
        <v>2015</v>
      </c>
      <c r="C8321" s="24">
        <v>9</v>
      </c>
      <c r="D8321" s="24" t="s">
        <v>15123</v>
      </c>
      <c r="E8321" s="26">
        <v>207</v>
      </c>
      <c r="F8321" s="24">
        <v>6867</v>
      </c>
      <c r="G8321" s="26" t="s">
        <v>10174</v>
      </c>
      <c r="H8321" s="24" t="s">
        <v>176</v>
      </c>
      <c r="I8321" s="24" t="s">
        <v>177</v>
      </c>
      <c r="J8321" s="27" t="s">
        <v>1</v>
      </c>
      <c r="K8321" s="28">
        <v>6.62</v>
      </c>
      <c r="L8321" s="28">
        <v>0</v>
      </c>
    </row>
    <row r="8322" spans="1:12" x14ac:dyDescent="0.25">
      <c r="A8322" s="24" t="s">
        <v>3305</v>
      </c>
      <c r="B8322" s="26">
        <v>2015</v>
      </c>
      <c r="C8322" s="24">
        <v>9</v>
      </c>
      <c r="D8322" s="24" t="s">
        <v>15123</v>
      </c>
      <c r="E8322" s="26">
        <v>207</v>
      </c>
      <c r="F8322" s="24">
        <v>717</v>
      </c>
      <c r="G8322" s="26" t="s">
        <v>4024</v>
      </c>
      <c r="H8322" s="24" t="s">
        <v>67</v>
      </c>
      <c r="I8322" s="24" t="s">
        <v>68</v>
      </c>
      <c r="J8322" s="27" t="s">
        <v>1</v>
      </c>
      <c r="K8322" s="28">
        <v>64.42</v>
      </c>
      <c r="L8322" s="28">
        <v>0</v>
      </c>
    </row>
    <row r="8323" spans="1:12" x14ac:dyDescent="0.25">
      <c r="A8323" s="24" t="s">
        <v>3305</v>
      </c>
      <c r="B8323" s="26">
        <v>2015</v>
      </c>
      <c r="C8323" s="24">
        <v>9</v>
      </c>
      <c r="D8323" s="24" t="s">
        <v>15123</v>
      </c>
      <c r="E8323" s="26">
        <v>207</v>
      </c>
      <c r="F8323" s="24">
        <v>6868</v>
      </c>
      <c r="G8323" s="26" t="s">
        <v>10175</v>
      </c>
      <c r="H8323" s="24" t="s">
        <v>192</v>
      </c>
      <c r="I8323" s="24" t="s">
        <v>193</v>
      </c>
      <c r="J8323" s="27" t="s">
        <v>1</v>
      </c>
      <c r="K8323" s="28">
        <v>6.62</v>
      </c>
      <c r="L8323" s="28">
        <v>0</v>
      </c>
    </row>
    <row r="8324" spans="1:12" x14ac:dyDescent="0.25">
      <c r="A8324" s="24" t="s">
        <v>3305</v>
      </c>
      <c r="B8324" s="26">
        <v>2015</v>
      </c>
      <c r="C8324" s="24">
        <v>9</v>
      </c>
      <c r="D8324" s="24" t="s">
        <v>15123</v>
      </c>
      <c r="E8324" s="26">
        <v>207</v>
      </c>
      <c r="F8324" s="24">
        <v>6869</v>
      </c>
      <c r="G8324" s="26" t="s">
        <v>10176</v>
      </c>
      <c r="H8324" s="24" t="s">
        <v>94</v>
      </c>
      <c r="I8324" s="24" t="s">
        <v>95</v>
      </c>
      <c r="J8324" s="27" t="s">
        <v>1</v>
      </c>
      <c r="K8324" s="28">
        <v>8.82</v>
      </c>
      <c r="L8324" s="28">
        <v>0</v>
      </c>
    </row>
    <row r="8325" spans="1:12" x14ac:dyDescent="0.25">
      <c r="A8325" s="24" t="s">
        <v>3305</v>
      </c>
      <c r="B8325" s="26">
        <v>2015</v>
      </c>
      <c r="C8325" s="24">
        <v>9</v>
      </c>
      <c r="D8325" s="24" t="s">
        <v>15123</v>
      </c>
      <c r="E8325" s="26">
        <v>207</v>
      </c>
      <c r="F8325" s="24">
        <v>6870</v>
      </c>
      <c r="G8325" s="26" t="s">
        <v>10177</v>
      </c>
      <c r="H8325" s="24" t="s">
        <v>67</v>
      </c>
      <c r="I8325" s="24" t="s">
        <v>68</v>
      </c>
      <c r="J8325" s="27" t="s">
        <v>1</v>
      </c>
      <c r="K8325" s="28">
        <v>6.62</v>
      </c>
      <c r="L8325" s="28">
        <v>0</v>
      </c>
    </row>
    <row r="8326" spans="1:12" x14ac:dyDescent="0.25">
      <c r="A8326" s="24" t="s">
        <v>3305</v>
      </c>
      <c r="B8326" s="26">
        <v>2015</v>
      </c>
      <c r="C8326" s="24">
        <v>9</v>
      </c>
      <c r="D8326" s="24" t="s">
        <v>15123</v>
      </c>
      <c r="E8326" s="26">
        <v>207</v>
      </c>
      <c r="F8326" s="24">
        <v>5364</v>
      </c>
      <c r="G8326" s="26" t="s">
        <v>8671</v>
      </c>
      <c r="H8326" s="24" t="s">
        <v>67</v>
      </c>
      <c r="I8326" s="24" t="s">
        <v>68</v>
      </c>
      <c r="J8326" s="27" t="s">
        <v>1</v>
      </c>
      <c r="K8326" s="28">
        <v>51.62</v>
      </c>
      <c r="L8326" s="28">
        <v>0</v>
      </c>
    </row>
    <row r="8327" spans="1:12" x14ac:dyDescent="0.25">
      <c r="A8327" s="24" t="s">
        <v>3305</v>
      </c>
      <c r="B8327" s="26">
        <v>2015</v>
      </c>
      <c r="C8327" s="24">
        <v>9</v>
      </c>
      <c r="D8327" s="24" t="s">
        <v>15123</v>
      </c>
      <c r="E8327" s="26">
        <v>207</v>
      </c>
      <c r="F8327" s="24">
        <v>746</v>
      </c>
      <c r="G8327" s="26" t="s">
        <v>4053</v>
      </c>
      <c r="H8327" s="24" t="s">
        <v>94</v>
      </c>
      <c r="I8327" s="24" t="s">
        <v>95</v>
      </c>
      <c r="J8327" s="27" t="s">
        <v>1</v>
      </c>
      <c r="K8327" s="28">
        <v>6.62</v>
      </c>
      <c r="L8327" s="28">
        <v>0</v>
      </c>
    </row>
    <row r="8328" spans="1:12" x14ac:dyDescent="0.25">
      <c r="A8328" s="24" t="s">
        <v>3305</v>
      </c>
      <c r="B8328" s="26">
        <v>2015</v>
      </c>
      <c r="C8328" s="24">
        <v>9</v>
      </c>
      <c r="D8328" s="24" t="s">
        <v>15123</v>
      </c>
      <c r="E8328" s="26">
        <v>207</v>
      </c>
      <c r="F8328" s="24">
        <v>6871</v>
      </c>
      <c r="G8328" s="26" t="s">
        <v>10178</v>
      </c>
      <c r="H8328" s="24" t="s">
        <v>77</v>
      </c>
      <c r="I8328" s="24" t="s">
        <v>78</v>
      </c>
      <c r="J8328" s="27" t="s">
        <v>1</v>
      </c>
      <c r="K8328" s="28">
        <v>6.62</v>
      </c>
      <c r="L8328" s="28">
        <v>0</v>
      </c>
    </row>
    <row r="8329" spans="1:12" x14ac:dyDescent="0.25">
      <c r="A8329" s="24" t="s">
        <v>3305</v>
      </c>
      <c r="B8329" s="26">
        <v>2015</v>
      </c>
      <c r="C8329" s="24">
        <v>9</v>
      </c>
      <c r="D8329" s="24" t="s">
        <v>15123</v>
      </c>
      <c r="E8329" s="26">
        <v>207</v>
      </c>
      <c r="F8329" s="24">
        <v>6872</v>
      </c>
      <c r="G8329" s="26" t="s">
        <v>10179</v>
      </c>
      <c r="H8329" s="24" t="s">
        <v>1792</v>
      </c>
      <c r="I8329" s="24" t="s">
        <v>1793</v>
      </c>
      <c r="J8329" s="27" t="s">
        <v>1</v>
      </c>
      <c r="K8329" s="28">
        <v>39.020000000000003</v>
      </c>
      <c r="L8329" s="28">
        <v>0</v>
      </c>
    </row>
    <row r="8330" spans="1:12" x14ac:dyDescent="0.25">
      <c r="A8330" s="24" t="s">
        <v>3305</v>
      </c>
      <c r="B8330" s="26">
        <v>2015</v>
      </c>
      <c r="C8330" s="24">
        <v>9</v>
      </c>
      <c r="D8330" s="24" t="s">
        <v>15123</v>
      </c>
      <c r="E8330" s="26">
        <v>207</v>
      </c>
      <c r="F8330" s="24">
        <v>6873</v>
      </c>
      <c r="G8330" s="26" t="s">
        <v>10180</v>
      </c>
      <c r="H8330" s="24" t="s">
        <v>184</v>
      </c>
      <c r="I8330" s="24" t="s">
        <v>185</v>
      </c>
      <c r="J8330" s="27" t="s">
        <v>1</v>
      </c>
      <c r="K8330" s="28">
        <v>6.62</v>
      </c>
      <c r="L8330" s="28">
        <v>0</v>
      </c>
    </row>
    <row r="8331" spans="1:12" x14ac:dyDescent="0.25">
      <c r="A8331" s="24" t="s">
        <v>3305</v>
      </c>
      <c r="B8331" s="26">
        <v>2015</v>
      </c>
      <c r="C8331" s="24">
        <v>9</v>
      </c>
      <c r="D8331" s="24" t="s">
        <v>15123</v>
      </c>
      <c r="E8331" s="26">
        <v>207</v>
      </c>
      <c r="F8331" s="24">
        <v>3006</v>
      </c>
      <c r="G8331" s="26" t="s">
        <v>6313</v>
      </c>
      <c r="H8331" s="24" t="s">
        <v>77</v>
      </c>
      <c r="I8331" s="24" t="s">
        <v>78</v>
      </c>
      <c r="J8331" s="27" t="s">
        <v>1</v>
      </c>
      <c r="K8331" s="28">
        <v>6.62</v>
      </c>
      <c r="L8331" s="28">
        <v>0</v>
      </c>
    </row>
    <row r="8332" spans="1:12" x14ac:dyDescent="0.25">
      <c r="A8332" s="24" t="s">
        <v>3305</v>
      </c>
      <c r="B8332" s="26">
        <v>2015</v>
      </c>
      <c r="C8332" s="24">
        <v>9</v>
      </c>
      <c r="D8332" s="24" t="s">
        <v>15123</v>
      </c>
      <c r="E8332" s="26">
        <v>207</v>
      </c>
      <c r="F8332" s="24">
        <v>6874</v>
      </c>
      <c r="G8332" s="26" t="s">
        <v>10181</v>
      </c>
      <c r="H8332" s="24" t="s">
        <v>198</v>
      </c>
      <c r="I8332" s="24" t="s">
        <v>199</v>
      </c>
      <c r="J8332" s="27" t="s">
        <v>1</v>
      </c>
      <c r="K8332" s="28">
        <v>6.62</v>
      </c>
      <c r="L8332" s="28">
        <v>0</v>
      </c>
    </row>
    <row r="8333" spans="1:12" x14ac:dyDescent="0.25">
      <c r="A8333" s="24" t="s">
        <v>3305</v>
      </c>
      <c r="B8333" s="26">
        <v>2015</v>
      </c>
      <c r="C8333" s="24">
        <v>9</v>
      </c>
      <c r="D8333" s="24" t="s">
        <v>15123</v>
      </c>
      <c r="E8333" s="26">
        <v>207</v>
      </c>
      <c r="F8333" s="24">
        <v>5407</v>
      </c>
      <c r="G8333" s="26" t="s">
        <v>8714</v>
      </c>
      <c r="H8333" s="24" t="s">
        <v>212</v>
      </c>
      <c r="I8333" s="24" t="s">
        <v>213</v>
      </c>
      <c r="J8333" s="27" t="s">
        <v>1</v>
      </c>
      <c r="K8333" s="28">
        <v>53.88</v>
      </c>
      <c r="L8333" s="28">
        <v>0</v>
      </c>
    </row>
    <row r="8334" spans="1:12" x14ac:dyDescent="0.25">
      <c r="A8334" s="24" t="s">
        <v>3305</v>
      </c>
      <c r="B8334" s="26">
        <v>2015</v>
      </c>
      <c r="C8334" s="24">
        <v>9</v>
      </c>
      <c r="D8334" s="24" t="s">
        <v>15123</v>
      </c>
      <c r="E8334" s="26">
        <v>207</v>
      </c>
      <c r="F8334" s="24">
        <v>6875</v>
      </c>
      <c r="G8334" s="26" t="s">
        <v>10182</v>
      </c>
      <c r="H8334" s="24" t="s">
        <v>164</v>
      </c>
      <c r="I8334" s="24" t="s">
        <v>165</v>
      </c>
      <c r="J8334" s="27" t="s">
        <v>1</v>
      </c>
      <c r="K8334" s="28">
        <v>8.42</v>
      </c>
      <c r="L8334" s="28">
        <v>0</v>
      </c>
    </row>
    <row r="8335" spans="1:12" x14ac:dyDescent="0.25">
      <c r="A8335" s="24" t="s">
        <v>3305</v>
      </c>
      <c r="B8335" s="26">
        <v>2015</v>
      </c>
      <c r="C8335" s="24">
        <v>9</v>
      </c>
      <c r="D8335" s="24" t="s">
        <v>15123</v>
      </c>
      <c r="E8335" s="26">
        <v>207</v>
      </c>
      <c r="F8335" s="24">
        <v>6876</v>
      </c>
      <c r="G8335" s="26" t="s">
        <v>10183</v>
      </c>
      <c r="H8335" s="24" t="s">
        <v>1983</v>
      </c>
      <c r="I8335" s="24" t="s">
        <v>1984</v>
      </c>
      <c r="J8335" s="27" t="s">
        <v>1</v>
      </c>
      <c r="K8335" s="28">
        <v>8.42</v>
      </c>
      <c r="L8335" s="28">
        <v>0</v>
      </c>
    </row>
    <row r="8336" spans="1:12" x14ac:dyDescent="0.25">
      <c r="A8336" s="24" t="s">
        <v>3305</v>
      </c>
      <c r="B8336" s="26">
        <v>2015</v>
      </c>
      <c r="C8336" s="24">
        <v>9</v>
      </c>
      <c r="D8336" s="24" t="s">
        <v>15123</v>
      </c>
      <c r="E8336" s="26">
        <v>207</v>
      </c>
      <c r="F8336" s="24">
        <v>6877</v>
      </c>
      <c r="G8336" s="26" t="s">
        <v>10184</v>
      </c>
      <c r="H8336" s="24" t="s">
        <v>118</v>
      </c>
      <c r="I8336" s="24" t="s">
        <v>119</v>
      </c>
      <c r="J8336" s="27" t="s">
        <v>1</v>
      </c>
      <c r="K8336" s="28">
        <v>7.82</v>
      </c>
      <c r="L8336" s="28">
        <v>0</v>
      </c>
    </row>
    <row r="8337" spans="1:12" x14ac:dyDescent="0.25">
      <c r="A8337" s="24" t="s">
        <v>3305</v>
      </c>
      <c r="B8337" s="26">
        <v>2015</v>
      </c>
      <c r="C8337" s="24">
        <v>9</v>
      </c>
      <c r="D8337" s="24" t="s">
        <v>15123</v>
      </c>
      <c r="E8337" s="26">
        <v>207</v>
      </c>
      <c r="F8337" s="24">
        <v>6878</v>
      </c>
      <c r="G8337" s="26" t="s">
        <v>10185</v>
      </c>
      <c r="H8337" s="24" t="s">
        <v>176</v>
      </c>
      <c r="I8337" s="24" t="s">
        <v>177</v>
      </c>
      <c r="J8337" s="27" t="s">
        <v>1</v>
      </c>
      <c r="K8337" s="28">
        <v>14.72</v>
      </c>
      <c r="L8337" s="28">
        <v>0</v>
      </c>
    </row>
    <row r="8338" spans="1:12" x14ac:dyDescent="0.25">
      <c r="A8338" s="24" t="s">
        <v>3305</v>
      </c>
      <c r="B8338" s="26">
        <v>2015</v>
      </c>
      <c r="C8338" s="24">
        <v>9</v>
      </c>
      <c r="D8338" s="24" t="s">
        <v>15123</v>
      </c>
      <c r="E8338" s="26">
        <v>207</v>
      </c>
      <c r="F8338" s="24">
        <v>6879</v>
      </c>
      <c r="G8338" s="26" t="s">
        <v>10186</v>
      </c>
      <c r="H8338" s="24" t="s">
        <v>212</v>
      </c>
      <c r="I8338" s="24" t="s">
        <v>213</v>
      </c>
      <c r="J8338" s="27" t="s">
        <v>1</v>
      </c>
      <c r="K8338" s="28">
        <v>33.200000000000003</v>
      </c>
      <c r="L8338" s="28">
        <v>0</v>
      </c>
    </row>
    <row r="8339" spans="1:12" x14ac:dyDescent="0.25">
      <c r="A8339" s="24" t="s">
        <v>3305</v>
      </c>
      <c r="B8339" s="26">
        <v>2015</v>
      </c>
      <c r="C8339" s="24">
        <v>9</v>
      </c>
      <c r="D8339" s="24" t="s">
        <v>15123</v>
      </c>
      <c r="E8339" s="26">
        <v>207</v>
      </c>
      <c r="F8339" s="24">
        <v>6880</v>
      </c>
      <c r="G8339" s="26" t="s">
        <v>10187</v>
      </c>
      <c r="H8339" s="24" t="s">
        <v>264</v>
      </c>
      <c r="I8339" s="24" t="s">
        <v>265</v>
      </c>
      <c r="J8339" s="27" t="s">
        <v>1</v>
      </c>
      <c r="K8339" s="28">
        <v>6.62</v>
      </c>
      <c r="L8339" s="28">
        <v>0</v>
      </c>
    </row>
    <row r="8340" spans="1:12" x14ac:dyDescent="0.25">
      <c r="A8340" s="24" t="s">
        <v>3305</v>
      </c>
      <c r="B8340" s="26">
        <v>2015</v>
      </c>
      <c r="C8340" s="24">
        <v>9</v>
      </c>
      <c r="D8340" s="24" t="s">
        <v>15123</v>
      </c>
      <c r="E8340" s="26">
        <v>207</v>
      </c>
      <c r="F8340" s="24">
        <v>6881</v>
      </c>
      <c r="G8340" s="26" t="s">
        <v>10188</v>
      </c>
      <c r="H8340" s="24" t="s">
        <v>94</v>
      </c>
      <c r="I8340" s="24" t="s">
        <v>95</v>
      </c>
      <c r="J8340" s="27" t="s">
        <v>1</v>
      </c>
      <c r="K8340" s="28">
        <v>6.6</v>
      </c>
      <c r="L8340" s="28">
        <v>0</v>
      </c>
    </row>
    <row r="8341" spans="1:12" x14ac:dyDescent="0.25">
      <c r="A8341" s="24" t="s">
        <v>3305</v>
      </c>
      <c r="B8341" s="26">
        <v>2015</v>
      </c>
      <c r="C8341" s="24">
        <v>9</v>
      </c>
      <c r="D8341" s="24" t="s">
        <v>15123</v>
      </c>
      <c r="E8341" s="26">
        <v>207</v>
      </c>
      <c r="F8341" s="24">
        <v>6882</v>
      </c>
      <c r="G8341" s="26" t="s">
        <v>10189</v>
      </c>
      <c r="H8341" s="24" t="s">
        <v>198</v>
      </c>
      <c r="I8341" s="24" t="s">
        <v>199</v>
      </c>
      <c r="J8341" s="27" t="s">
        <v>1</v>
      </c>
      <c r="K8341" s="28">
        <v>17.420000000000002</v>
      </c>
      <c r="L8341" s="28">
        <v>0</v>
      </c>
    </row>
    <row r="8342" spans="1:12" x14ac:dyDescent="0.25">
      <c r="A8342" s="24" t="s">
        <v>3305</v>
      </c>
      <c r="B8342" s="26">
        <v>2015</v>
      </c>
      <c r="C8342" s="24">
        <v>9</v>
      </c>
      <c r="D8342" s="24" t="s">
        <v>15123</v>
      </c>
      <c r="E8342" s="26">
        <v>207</v>
      </c>
      <c r="F8342" s="24">
        <v>6883</v>
      </c>
      <c r="G8342" s="26" t="s">
        <v>10190</v>
      </c>
      <c r="H8342" s="24" t="s">
        <v>102</v>
      </c>
      <c r="I8342" s="24" t="s">
        <v>103</v>
      </c>
      <c r="J8342" s="27" t="s">
        <v>1</v>
      </c>
      <c r="K8342" s="28">
        <v>9.9</v>
      </c>
      <c r="L8342" s="28">
        <v>0</v>
      </c>
    </row>
    <row r="8343" spans="1:12" x14ac:dyDescent="0.25">
      <c r="A8343" s="24" t="s">
        <v>3305</v>
      </c>
      <c r="B8343" s="26">
        <v>2015</v>
      </c>
      <c r="C8343" s="24">
        <v>9</v>
      </c>
      <c r="D8343" s="24" t="s">
        <v>15123</v>
      </c>
      <c r="E8343" s="26">
        <v>207</v>
      </c>
      <c r="F8343" s="24">
        <v>6884</v>
      </c>
      <c r="G8343" s="26" t="s">
        <v>10191</v>
      </c>
      <c r="H8343" s="24" t="s">
        <v>504</v>
      </c>
      <c r="I8343" s="24" t="s">
        <v>505</v>
      </c>
      <c r="J8343" s="27" t="s">
        <v>1</v>
      </c>
      <c r="K8343" s="28">
        <v>6.62</v>
      </c>
      <c r="L8343" s="28">
        <v>0</v>
      </c>
    </row>
    <row r="8344" spans="1:12" x14ac:dyDescent="0.25">
      <c r="A8344" s="24" t="s">
        <v>3305</v>
      </c>
      <c r="B8344" s="26">
        <v>2015</v>
      </c>
      <c r="C8344" s="24">
        <v>9</v>
      </c>
      <c r="D8344" s="24" t="s">
        <v>15123</v>
      </c>
      <c r="E8344" s="26">
        <v>207</v>
      </c>
      <c r="F8344" s="24">
        <v>5371</v>
      </c>
      <c r="G8344" s="26" t="s">
        <v>8678</v>
      </c>
      <c r="H8344" s="24" t="s">
        <v>118</v>
      </c>
      <c r="I8344" s="24" t="s">
        <v>119</v>
      </c>
      <c r="J8344" s="27" t="s">
        <v>1</v>
      </c>
      <c r="K8344" s="28">
        <v>35.42</v>
      </c>
      <c r="L8344" s="28">
        <v>0</v>
      </c>
    </row>
    <row r="8345" spans="1:12" x14ac:dyDescent="0.25">
      <c r="A8345" s="24" t="s">
        <v>3305</v>
      </c>
      <c r="B8345" s="26">
        <v>2015</v>
      </c>
      <c r="C8345" s="24">
        <v>9</v>
      </c>
      <c r="D8345" s="24" t="s">
        <v>15123</v>
      </c>
      <c r="E8345" s="26">
        <v>207</v>
      </c>
      <c r="F8345" s="24">
        <v>6885</v>
      </c>
      <c r="G8345" s="26" t="s">
        <v>10192</v>
      </c>
      <c r="H8345" s="24" t="s">
        <v>1326</v>
      </c>
      <c r="I8345" s="24" t="s">
        <v>1327</v>
      </c>
      <c r="J8345" s="27" t="s">
        <v>1</v>
      </c>
      <c r="K8345" s="28">
        <v>6.62</v>
      </c>
      <c r="L8345" s="28">
        <v>0</v>
      </c>
    </row>
    <row r="8346" spans="1:12" x14ac:dyDescent="0.25">
      <c r="A8346" s="24" t="s">
        <v>3305</v>
      </c>
      <c r="B8346" s="26">
        <v>2015</v>
      </c>
      <c r="C8346" s="24">
        <v>9</v>
      </c>
      <c r="D8346" s="24" t="s">
        <v>15123</v>
      </c>
      <c r="E8346" s="26">
        <v>207</v>
      </c>
      <c r="F8346" s="24">
        <v>6886</v>
      </c>
      <c r="G8346" s="26" t="s">
        <v>10193</v>
      </c>
      <c r="H8346" s="24" t="s">
        <v>67</v>
      </c>
      <c r="I8346" s="24" t="s">
        <v>68</v>
      </c>
      <c r="J8346" s="27" t="s">
        <v>1</v>
      </c>
      <c r="K8346" s="28">
        <v>6.62</v>
      </c>
      <c r="L8346" s="28">
        <v>0</v>
      </c>
    </row>
    <row r="8347" spans="1:12" x14ac:dyDescent="0.25">
      <c r="A8347" s="24" t="s">
        <v>3305</v>
      </c>
      <c r="B8347" s="26">
        <v>2015</v>
      </c>
      <c r="C8347" s="24">
        <v>9</v>
      </c>
      <c r="D8347" s="24" t="s">
        <v>15123</v>
      </c>
      <c r="E8347" s="26">
        <v>207</v>
      </c>
      <c r="F8347" s="24">
        <v>6887</v>
      </c>
      <c r="G8347" s="26" t="s">
        <v>10194</v>
      </c>
      <c r="H8347" s="24" t="s">
        <v>984</v>
      </c>
      <c r="I8347" s="24" t="s">
        <v>985</v>
      </c>
      <c r="J8347" s="27" t="s">
        <v>1</v>
      </c>
      <c r="K8347" s="28">
        <v>6.62</v>
      </c>
      <c r="L8347" s="28">
        <v>0</v>
      </c>
    </row>
    <row r="8348" spans="1:12" x14ac:dyDescent="0.25">
      <c r="A8348" s="24" t="s">
        <v>3305</v>
      </c>
      <c r="B8348" s="26">
        <v>2015</v>
      </c>
      <c r="C8348" s="24">
        <v>9</v>
      </c>
      <c r="D8348" s="24" t="s">
        <v>15123</v>
      </c>
      <c r="E8348" s="26">
        <v>207</v>
      </c>
      <c r="F8348" s="24">
        <v>6888</v>
      </c>
      <c r="G8348" s="26" t="s">
        <v>10195</v>
      </c>
      <c r="H8348" s="24" t="s">
        <v>112</v>
      </c>
      <c r="I8348" s="24" t="s">
        <v>113</v>
      </c>
      <c r="J8348" s="27" t="s">
        <v>1</v>
      </c>
      <c r="K8348" s="28">
        <v>6.92</v>
      </c>
      <c r="L8348" s="28">
        <v>0</v>
      </c>
    </row>
    <row r="8349" spans="1:12" x14ac:dyDescent="0.25">
      <c r="A8349" s="24" t="s">
        <v>3305</v>
      </c>
      <c r="B8349" s="26">
        <v>2015</v>
      </c>
      <c r="C8349" s="24">
        <v>9</v>
      </c>
      <c r="D8349" s="24" t="s">
        <v>15123</v>
      </c>
      <c r="E8349" s="26">
        <v>207</v>
      </c>
      <c r="F8349" s="24">
        <v>6889</v>
      </c>
      <c r="G8349" s="26" t="s">
        <v>10196</v>
      </c>
      <c r="H8349" s="24" t="s">
        <v>132</v>
      </c>
      <c r="I8349" s="24" t="s">
        <v>133</v>
      </c>
      <c r="J8349" s="27" t="s">
        <v>1</v>
      </c>
      <c r="K8349" s="28">
        <v>59.42</v>
      </c>
      <c r="L8349" s="28">
        <v>0</v>
      </c>
    </row>
    <row r="8350" spans="1:12" x14ac:dyDescent="0.25">
      <c r="A8350" s="24" t="s">
        <v>3305</v>
      </c>
      <c r="B8350" s="26">
        <v>2015</v>
      </c>
      <c r="C8350" s="24">
        <v>9</v>
      </c>
      <c r="D8350" s="24" t="s">
        <v>15123</v>
      </c>
      <c r="E8350" s="26">
        <v>207</v>
      </c>
      <c r="F8350" s="24">
        <v>6890</v>
      </c>
      <c r="G8350" s="26" t="s">
        <v>10197</v>
      </c>
      <c r="H8350" s="24" t="s">
        <v>1062</v>
      </c>
      <c r="I8350" s="24" t="s">
        <v>1063</v>
      </c>
      <c r="J8350" s="27" t="s">
        <v>1</v>
      </c>
      <c r="K8350" s="28">
        <v>109.2</v>
      </c>
      <c r="L8350" s="28">
        <v>0</v>
      </c>
    </row>
    <row r="8351" spans="1:12" x14ac:dyDescent="0.25">
      <c r="A8351" s="24" t="s">
        <v>3305</v>
      </c>
      <c r="B8351" s="26">
        <v>2015</v>
      </c>
      <c r="C8351" s="24">
        <v>9</v>
      </c>
      <c r="D8351" s="24" t="s">
        <v>15123</v>
      </c>
      <c r="E8351" s="26">
        <v>207</v>
      </c>
      <c r="F8351" s="24">
        <v>6891</v>
      </c>
      <c r="G8351" s="26" t="s">
        <v>10198</v>
      </c>
      <c r="H8351" s="24" t="s">
        <v>998</v>
      </c>
      <c r="I8351" s="24" t="s">
        <v>999</v>
      </c>
      <c r="J8351" s="27" t="s">
        <v>1</v>
      </c>
      <c r="K8351" s="28">
        <v>6.62</v>
      </c>
      <c r="L8351" s="28">
        <v>0</v>
      </c>
    </row>
    <row r="8352" spans="1:12" x14ac:dyDescent="0.25">
      <c r="A8352" s="24" t="s">
        <v>3305</v>
      </c>
      <c r="B8352" s="26">
        <v>2015</v>
      </c>
      <c r="C8352" s="24">
        <v>9</v>
      </c>
      <c r="D8352" s="24" t="s">
        <v>15123</v>
      </c>
      <c r="E8352" s="26">
        <v>207</v>
      </c>
      <c r="F8352" s="24">
        <v>2329</v>
      </c>
      <c r="G8352" s="26" t="s">
        <v>5636</v>
      </c>
      <c r="H8352" s="24" t="s">
        <v>77</v>
      </c>
      <c r="I8352" s="24" t="s">
        <v>78</v>
      </c>
      <c r="J8352" s="27" t="s">
        <v>1</v>
      </c>
      <c r="K8352" s="28">
        <v>87.76</v>
      </c>
      <c r="L8352" s="28">
        <v>0</v>
      </c>
    </row>
    <row r="8353" spans="1:12" x14ac:dyDescent="0.25">
      <c r="A8353" s="24" t="s">
        <v>3305</v>
      </c>
      <c r="B8353" s="26">
        <v>2015</v>
      </c>
      <c r="C8353" s="24">
        <v>9</v>
      </c>
      <c r="D8353" s="24" t="s">
        <v>15123</v>
      </c>
      <c r="E8353" s="26">
        <v>208</v>
      </c>
      <c r="F8353" s="24">
        <v>6892</v>
      </c>
      <c r="G8353" s="26" t="s">
        <v>10199</v>
      </c>
      <c r="H8353" s="24" t="s">
        <v>67</v>
      </c>
      <c r="I8353" s="24" t="s">
        <v>68</v>
      </c>
      <c r="J8353" s="27" t="s">
        <v>1</v>
      </c>
      <c r="K8353" s="28">
        <v>28.8</v>
      </c>
      <c r="L8353" s="28">
        <v>0</v>
      </c>
    </row>
    <row r="8354" spans="1:12" x14ac:dyDescent="0.25">
      <c r="A8354" s="24" t="s">
        <v>3305</v>
      </c>
      <c r="B8354" s="26">
        <v>2015</v>
      </c>
      <c r="C8354" s="24">
        <v>9</v>
      </c>
      <c r="D8354" s="24" t="s">
        <v>15123</v>
      </c>
      <c r="E8354" s="26">
        <v>208</v>
      </c>
      <c r="F8354" s="24">
        <v>5385</v>
      </c>
      <c r="G8354" s="26" t="s">
        <v>8692</v>
      </c>
      <c r="H8354" s="24" t="s">
        <v>118</v>
      </c>
      <c r="I8354" s="24" t="s">
        <v>119</v>
      </c>
      <c r="J8354" s="27" t="s">
        <v>1</v>
      </c>
      <c r="K8354" s="28">
        <v>43.2</v>
      </c>
      <c r="L8354" s="28">
        <v>0</v>
      </c>
    </row>
    <row r="8355" spans="1:12" x14ac:dyDescent="0.25">
      <c r="A8355" s="24" t="s">
        <v>3305</v>
      </c>
      <c r="B8355" s="26">
        <v>2015</v>
      </c>
      <c r="C8355" s="24">
        <v>9</v>
      </c>
      <c r="D8355" s="24" t="s">
        <v>15123</v>
      </c>
      <c r="E8355" s="26">
        <v>208</v>
      </c>
      <c r="F8355" s="24">
        <v>6893</v>
      </c>
      <c r="G8355" s="26" t="s">
        <v>10200</v>
      </c>
      <c r="H8355" s="24" t="s">
        <v>1000</v>
      </c>
      <c r="I8355" s="24" t="s">
        <v>1001</v>
      </c>
      <c r="J8355" s="27" t="s">
        <v>1</v>
      </c>
      <c r="K8355" s="28">
        <v>28.8</v>
      </c>
      <c r="L8355" s="28">
        <v>0</v>
      </c>
    </row>
    <row r="8356" spans="1:12" x14ac:dyDescent="0.25">
      <c r="A8356" s="24" t="s">
        <v>3305</v>
      </c>
      <c r="B8356" s="26">
        <v>2015</v>
      </c>
      <c r="C8356" s="24">
        <v>9</v>
      </c>
      <c r="D8356" s="24" t="s">
        <v>15123</v>
      </c>
      <c r="E8356" s="26">
        <v>208</v>
      </c>
      <c r="F8356" s="24">
        <v>6894</v>
      </c>
      <c r="G8356" s="26" t="s">
        <v>10201</v>
      </c>
      <c r="H8356" s="24" t="s">
        <v>164</v>
      </c>
      <c r="I8356" s="24" t="s">
        <v>165</v>
      </c>
      <c r="J8356" s="27" t="s">
        <v>1</v>
      </c>
      <c r="K8356" s="28">
        <v>6.62</v>
      </c>
      <c r="L8356" s="28">
        <v>0</v>
      </c>
    </row>
    <row r="8357" spans="1:12" x14ac:dyDescent="0.25">
      <c r="A8357" s="24" t="s">
        <v>3305</v>
      </c>
      <c r="B8357" s="26">
        <v>2015</v>
      </c>
      <c r="C8357" s="24">
        <v>9</v>
      </c>
      <c r="D8357" s="24" t="s">
        <v>15123</v>
      </c>
      <c r="E8357" s="26">
        <v>208</v>
      </c>
      <c r="F8357" s="24">
        <v>4828</v>
      </c>
      <c r="G8357" s="26" t="s">
        <v>8135</v>
      </c>
      <c r="H8357" s="24" t="s">
        <v>1700</v>
      </c>
      <c r="I8357" s="24" t="s">
        <v>1701</v>
      </c>
      <c r="J8357" s="27" t="s">
        <v>1</v>
      </c>
      <c r="K8357" s="28">
        <v>35.42</v>
      </c>
      <c r="L8357" s="28">
        <v>0</v>
      </c>
    </row>
    <row r="8358" spans="1:12" x14ac:dyDescent="0.25">
      <c r="A8358" s="24" t="s">
        <v>3305</v>
      </c>
      <c r="B8358" s="26">
        <v>2015</v>
      </c>
      <c r="C8358" s="24">
        <v>9</v>
      </c>
      <c r="D8358" s="24" t="s">
        <v>15123</v>
      </c>
      <c r="E8358" s="26">
        <v>208</v>
      </c>
      <c r="F8358" s="24">
        <v>5417</v>
      </c>
      <c r="G8358" s="26" t="s">
        <v>8724</v>
      </c>
      <c r="H8358" s="24" t="s">
        <v>94</v>
      </c>
      <c r="I8358" s="24" t="s">
        <v>95</v>
      </c>
      <c r="J8358" s="27" t="s">
        <v>1</v>
      </c>
      <c r="K8358" s="28">
        <v>6.62</v>
      </c>
      <c r="L8358" s="28">
        <v>0</v>
      </c>
    </row>
    <row r="8359" spans="1:12" x14ac:dyDescent="0.25">
      <c r="A8359" s="24" t="s">
        <v>3305</v>
      </c>
      <c r="B8359" s="26">
        <v>2015</v>
      </c>
      <c r="C8359" s="24">
        <v>9</v>
      </c>
      <c r="D8359" s="24" t="s">
        <v>15123</v>
      </c>
      <c r="E8359" s="26">
        <v>208</v>
      </c>
      <c r="F8359" s="24">
        <v>6895</v>
      </c>
      <c r="G8359" s="26" t="s">
        <v>10202</v>
      </c>
      <c r="H8359" s="24" t="s">
        <v>59</v>
      </c>
      <c r="I8359" s="24" t="s">
        <v>60</v>
      </c>
      <c r="J8359" s="27" t="s">
        <v>1</v>
      </c>
      <c r="K8359" s="28">
        <v>6.62</v>
      </c>
      <c r="L8359" s="28">
        <v>0</v>
      </c>
    </row>
    <row r="8360" spans="1:12" x14ac:dyDescent="0.25">
      <c r="A8360" s="24" t="s">
        <v>3305</v>
      </c>
      <c r="B8360" s="26">
        <v>2015</v>
      </c>
      <c r="C8360" s="24">
        <v>9</v>
      </c>
      <c r="D8360" s="24" t="s">
        <v>15123</v>
      </c>
      <c r="E8360" s="26">
        <v>208</v>
      </c>
      <c r="F8360" s="24">
        <v>6896</v>
      </c>
      <c r="G8360" s="26" t="s">
        <v>10203</v>
      </c>
      <c r="H8360" s="24" t="s">
        <v>1981</v>
      </c>
      <c r="I8360" s="24" t="s">
        <v>1982</v>
      </c>
      <c r="J8360" s="27" t="s">
        <v>1</v>
      </c>
      <c r="K8360" s="28">
        <v>38.22</v>
      </c>
      <c r="L8360" s="28">
        <v>0</v>
      </c>
    </row>
    <row r="8361" spans="1:12" x14ac:dyDescent="0.25">
      <c r="A8361" s="24" t="s">
        <v>3305</v>
      </c>
      <c r="B8361" s="26">
        <v>2015</v>
      </c>
      <c r="C8361" s="24">
        <v>9</v>
      </c>
      <c r="D8361" s="24" t="s">
        <v>15123</v>
      </c>
      <c r="E8361" s="26">
        <v>208</v>
      </c>
      <c r="F8361" s="24">
        <v>6897</v>
      </c>
      <c r="G8361" s="26" t="s">
        <v>10204</v>
      </c>
      <c r="H8361" s="24" t="s">
        <v>198</v>
      </c>
      <c r="I8361" s="24" t="s">
        <v>199</v>
      </c>
      <c r="J8361" s="27" t="s">
        <v>1</v>
      </c>
      <c r="K8361" s="28">
        <v>26.42</v>
      </c>
      <c r="L8361" s="28">
        <v>0</v>
      </c>
    </row>
    <row r="8362" spans="1:12" x14ac:dyDescent="0.25">
      <c r="A8362" s="24" t="s">
        <v>3305</v>
      </c>
      <c r="B8362" s="26">
        <v>2015</v>
      </c>
      <c r="C8362" s="24">
        <v>9</v>
      </c>
      <c r="D8362" s="24" t="s">
        <v>15123</v>
      </c>
      <c r="E8362" s="26">
        <v>208</v>
      </c>
      <c r="F8362" s="24">
        <v>6898</v>
      </c>
      <c r="G8362" s="26" t="s">
        <v>10205</v>
      </c>
      <c r="H8362" s="24" t="s">
        <v>59</v>
      </c>
      <c r="I8362" s="24" t="s">
        <v>60</v>
      </c>
      <c r="J8362" s="27" t="s">
        <v>1</v>
      </c>
      <c r="K8362" s="28">
        <v>6.62</v>
      </c>
      <c r="L8362" s="28">
        <v>0</v>
      </c>
    </row>
    <row r="8363" spans="1:12" x14ac:dyDescent="0.25">
      <c r="A8363" s="24" t="s">
        <v>3305</v>
      </c>
      <c r="B8363" s="26">
        <v>2015</v>
      </c>
      <c r="C8363" s="24">
        <v>9</v>
      </c>
      <c r="D8363" s="24" t="s">
        <v>15123</v>
      </c>
      <c r="E8363" s="26">
        <v>208</v>
      </c>
      <c r="F8363" s="24">
        <v>6899</v>
      </c>
      <c r="G8363" s="26" t="s">
        <v>10206</v>
      </c>
      <c r="H8363" s="24" t="s">
        <v>61</v>
      </c>
      <c r="I8363" s="24" t="s">
        <v>62</v>
      </c>
      <c r="J8363" s="27" t="s">
        <v>1</v>
      </c>
      <c r="K8363" s="28">
        <v>6.62</v>
      </c>
      <c r="L8363" s="28">
        <v>0</v>
      </c>
    </row>
    <row r="8364" spans="1:12" x14ac:dyDescent="0.25">
      <c r="A8364" s="24" t="s">
        <v>3305</v>
      </c>
      <c r="B8364" s="26">
        <v>2015</v>
      </c>
      <c r="C8364" s="24">
        <v>9</v>
      </c>
      <c r="D8364" s="24" t="s">
        <v>15123</v>
      </c>
      <c r="E8364" s="26">
        <v>208</v>
      </c>
      <c r="F8364" s="24">
        <v>2000</v>
      </c>
      <c r="G8364" s="26" t="s">
        <v>5307</v>
      </c>
      <c r="H8364" s="24" t="s">
        <v>968</v>
      </c>
      <c r="I8364" s="24" t="s">
        <v>969</v>
      </c>
      <c r="J8364" s="27" t="s">
        <v>1</v>
      </c>
      <c r="K8364" s="28">
        <v>43.2</v>
      </c>
      <c r="L8364" s="28">
        <v>0</v>
      </c>
    </row>
    <row r="8365" spans="1:12" x14ac:dyDescent="0.25">
      <c r="A8365" s="24" t="s">
        <v>3305</v>
      </c>
      <c r="B8365" s="26">
        <v>2015</v>
      </c>
      <c r="C8365" s="24">
        <v>9</v>
      </c>
      <c r="D8365" s="24" t="s">
        <v>15123</v>
      </c>
      <c r="E8365" s="26">
        <v>208</v>
      </c>
      <c r="F8365" s="24">
        <v>6900</v>
      </c>
      <c r="G8365" s="26" t="s">
        <v>10207</v>
      </c>
      <c r="H8365" s="24" t="s">
        <v>98</v>
      </c>
      <c r="I8365" s="24" t="s">
        <v>99</v>
      </c>
      <c r="J8365" s="27" t="s">
        <v>1</v>
      </c>
      <c r="K8365" s="28">
        <v>28.8</v>
      </c>
      <c r="L8365" s="28">
        <v>0</v>
      </c>
    </row>
    <row r="8366" spans="1:12" x14ac:dyDescent="0.25">
      <c r="A8366" s="24" t="s">
        <v>3305</v>
      </c>
      <c r="B8366" s="26">
        <v>2015</v>
      </c>
      <c r="C8366" s="24">
        <v>9</v>
      </c>
      <c r="D8366" s="24" t="s">
        <v>15123</v>
      </c>
      <c r="E8366" s="26">
        <v>208</v>
      </c>
      <c r="F8366" s="24">
        <v>6901</v>
      </c>
      <c r="G8366" s="26" t="s">
        <v>10208</v>
      </c>
      <c r="H8366" s="24" t="s">
        <v>83</v>
      </c>
      <c r="I8366" s="24" t="s">
        <v>84</v>
      </c>
      <c r="J8366" s="27" t="s">
        <v>1</v>
      </c>
      <c r="K8366" s="28">
        <v>28.8</v>
      </c>
      <c r="L8366" s="28">
        <v>0</v>
      </c>
    </row>
    <row r="8367" spans="1:12" x14ac:dyDescent="0.25">
      <c r="A8367" s="24" t="s">
        <v>3305</v>
      </c>
      <c r="B8367" s="26">
        <v>2015</v>
      </c>
      <c r="C8367" s="24">
        <v>9</v>
      </c>
      <c r="D8367" s="24" t="s">
        <v>15123</v>
      </c>
      <c r="E8367" s="26">
        <v>208</v>
      </c>
      <c r="F8367" s="24">
        <v>300</v>
      </c>
      <c r="G8367" s="26" t="s">
        <v>3607</v>
      </c>
      <c r="H8367" s="24" t="s">
        <v>852</v>
      </c>
      <c r="I8367" s="24" t="s">
        <v>853</v>
      </c>
      <c r="J8367" s="27" t="s">
        <v>1</v>
      </c>
      <c r="K8367" s="28">
        <v>6.62</v>
      </c>
      <c r="L8367" s="28">
        <v>0</v>
      </c>
    </row>
    <row r="8368" spans="1:12" x14ac:dyDescent="0.25">
      <c r="A8368" s="24" t="s">
        <v>3305</v>
      </c>
      <c r="B8368" s="26">
        <v>2015</v>
      </c>
      <c r="C8368" s="24">
        <v>9</v>
      </c>
      <c r="D8368" s="24" t="s">
        <v>15123</v>
      </c>
      <c r="E8368" s="26">
        <v>208</v>
      </c>
      <c r="F8368" s="24">
        <v>6902</v>
      </c>
      <c r="G8368" s="26" t="s">
        <v>10209</v>
      </c>
      <c r="H8368" s="24" t="s">
        <v>1983</v>
      </c>
      <c r="I8368" s="24" t="s">
        <v>1984</v>
      </c>
      <c r="J8368" s="27" t="s">
        <v>1</v>
      </c>
      <c r="K8368" s="28">
        <v>6.62</v>
      </c>
      <c r="L8368" s="28">
        <v>0</v>
      </c>
    </row>
    <row r="8369" spans="1:12" x14ac:dyDescent="0.25">
      <c r="A8369" s="24" t="s">
        <v>3305</v>
      </c>
      <c r="B8369" s="26">
        <v>2015</v>
      </c>
      <c r="C8369" s="24">
        <v>9</v>
      </c>
      <c r="D8369" s="24" t="s">
        <v>15123</v>
      </c>
      <c r="E8369" s="26">
        <v>208</v>
      </c>
      <c r="F8369" s="24">
        <v>6903</v>
      </c>
      <c r="G8369" s="26" t="s">
        <v>10210</v>
      </c>
      <c r="H8369" s="24" t="s">
        <v>132</v>
      </c>
      <c r="I8369" s="24" t="s">
        <v>133</v>
      </c>
      <c r="J8369" s="27" t="s">
        <v>1</v>
      </c>
      <c r="K8369" s="28">
        <v>49.82</v>
      </c>
      <c r="L8369" s="28">
        <v>0</v>
      </c>
    </row>
    <row r="8370" spans="1:12" x14ac:dyDescent="0.25">
      <c r="A8370" s="24" t="s">
        <v>3305</v>
      </c>
      <c r="B8370" s="26">
        <v>2015</v>
      </c>
      <c r="C8370" s="24">
        <v>9</v>
      </c>
      <c r="D8370" s="24" t="s">
        <v>15123</v>
      </c>
      <c r="E8370" s="26">
        <v>208</v>
      </c>
      <c r="F8370" s="24">
        <v>2300</v>
      </c>
      <c r="G8370" s="26" t="s">
        <v>5607</v>
      </c>
      <c r="H8370" s="24" t="s">
        <v>132</v>
      </c>
      <c r="I8370" s="24" t="s">
        <v>133</v>
      </c>
      <c r="J8370" s="27" t="s">
        <v>1</v>
      </c>
      <c r="K8370" s="28">
        <v>6.62</v>
      </c>
      <c r="L8370" s="28">
        <v>0</v>
      </c>
    </row>
    <row r="8371" spans="1:12" x14ac:dyDescent="0.25">
      <c r="A8371" s="24" t="s">
        <v>3305</v>
      </c>
      <c r="B8371" s="26">
        <v>2015</v>
      </c>
      <c r="C8371" s="24">
        <v>9</v>
      </c>
      <c r="D8371" s="24" t="s">
        <v>15123</v>
      </c>
      <c r="E8371" s="26">
        <v>208</v>
      </c>
      <c r="F8371" s="24">
        <v>6904</v>
      </c>
      <c r="G8371" s="26" t="s">
        <v>10211</v>
      </c>
      <c r="H8371" s="24" t="s">
        <v>264</v>
      </c>
      <c r="I8371" s="24" t="s">
        <v>265</v>
      </c>
      <c r="J8371" s="27" t="s">
        <v>1</v>
      </c>
      <c r="K8371" s="28">
        <v>16.170000000000002</v>
      </c>
      <c r="L8371" s="28">
        <v>0</v>
      </c>
    </row>
    <row r="8372" spans="1:12" x14ac:dyDescent="0.25">
      <c r="A8372" s="24" t="s">
        <v>3305</v>
      </c>
      <c r="B8372" s="26">
        <v>2015</v>
      </c>
      <c r="C8372" s="24">
        <v>9</v>
      </c>
      <c r="D8372" s="24" t="s">
        <v>15123</v>
      </c>
      <c r="E8372" s="26">
        <v>208</v>
      </c>
      <c r="F8372" s="24">
        <v>6905</v>
      </c>
      <c r="G8372" s="26" t="s">
        <v>10212</v>
      </c>
      <c r="H8372" s="24" t="s">
        <v>188</v>
      </c>
      <c r="I8372" s="24" t="s">
        <v>189</v>
      </c>
      <c r="J8372" s="27" t="s">
        <v>1</v>
      </c>
      <c r="K8372" s="28">
        <v>6.62</v>
      </c>
      <c r="L8372" s="28">
        <v>0</v>
      </c>
    </row>
    <row r="8373" spans="1:12" x14ac:dyDescent="0.25">
      <c r="A8373" s="24" t="s">
        <v>3305</v>
      </c>
      <c r="B8373" s="26">
        <v>2015</v>
      </c>
      <c r="C8373" s="24">
        <v>9</v>
      </c>
      <c r="D8373" s="24" t="s">
        <v>15123</v>
      </c>
      <c r="E8373" s="26">
        <v>208</v>
      </c>
      <c r="F8373" s="24">
        <v>6906</v>
      </c>
      <c r="G8373" s="26" t="s">
        <v>10213</v>
      </c>
      <c r="H8373" s="24" t="s">
        <v>266</v>
      </c>
      <c r="I8373" s="24" t="s">
        <v>267</v>
      </c>
      <c r="J8373" s="27" t="s">
        <v>1</v>
      </c>
      <c r="K8373" s="28">
        <v>6.62</v>
      </c>
      <c r="L8373" s="28">
        <v>0</v>
      </c>
    </row>
    <row r="8374" spans="1:12" x14ac:dyDescent="0.25">
      <c r="A8374" s="24" t="s">
        <v>3305</v>
      </c>
      <c r="B8374" s="26">
        <v>2015</v>
      </c>
      <c r="C8374" s="24">
        <v>9</v>
      </c>
      <c r="D8374" s="24" t="s">
        <v>15123</v>
      </c>
      <c r="E8374" s="26">
        <v>208</v>
      </c>
      <c r="F8374" s="24">
        <v>6907</v>
      </c>
      <c r="G8374" s="26" t="s">
        <v>10214</v>
      </c>
      <c r="H8374" s="24" t="s">
        <v>77</v>
      </c>
      <c r="I8374" s="24" t="s">
        <v>78</v>
      </c>
      <c r="J8374" s="27" t="s">
        <v>1</v>
      </c>
      <c r="K8374" s="28">
        <v>29.4</v>
      </c>
      <c r="L8374" s="28">
        <v>0</v>
      </c>
    </row>
    <row r="8375" spans="1:12" x14ac:dyDescent="0.25">
      <c r="A8375" s="24" t="s">
        <v>3305</v>
      </c>
      <c r="B8375" s="26">
        <v>2015</v>
      </c>
      <c r="C8375" s="24">
        <v>9</v>
      </c>
      <c r="D8375" s="24" t="s">
        <v>15123</v>
      </c>
      <c r="E8375" s="26">
        <v>208</v>
      </c>
      <c r="F8375" s="24">
        <v>6908</v>
      </c>
      <c r="G8375" s="26" t="s">
        <v>10215</v>
      </c>
      <c r="H8375" s="24" t="s">
        <v>132</v>
      </c>
      <c r="I8375" s="24" t="s">
        <v>133</v>
      </c>
      <c r="J8375" s="27" t="s">
        <v>1</v>
      </c>
      <c r="K8375" s="28">
        <v>43.2</v>
      </c>
      <c r="L8375" s="28">
        <v>0</v>
      </c>
    </row>
    <row r="8376" spans="1:12" x14ac:dyDescent="0.25">
      <c r="A8376" s="24" t="s">
        <v>3305</v>
      </c>
      <c r="B8376" s="26">
        <v>2015</v>
      </c>
      <c r="C8376" s="24">
        <v>9</v>
      </c>
      <c r="D8376" s="24" t="s">
        <v>15123</v>
      </c>
      <c r="E8376" s="26">
        <v>210</v>
      </c>
      <c r="F8376" s="24">
        <v>6909</v>
      </c>
      <c r="G8376" s="26" t="s">
        <v>10216</v>
      </c>
      <c r="H8376" s="24" t="s">
        <v>166</v>
      </c>
      <c r="I8376" s="24" t="s">
        <v>167</v>
      </c>
      <c r="J8376" s="27" t="s">
        <v>1</v>
      </c>
      <c r="K8376" s="28">
        <v>2.4</v>
      </c>
      <c r="L8376" s="28">
        <v>0</v>
      </c>
    </row>
    <row r="8377" spans="1:12" x14ac:dyDescent="0.25">
      <c r="A8377" s="24" t="s">
        <v>3305</v>
      </c>
      <c r="B8377" s="26">
        <v>2015</v>
      </c>
      <c r="C8377" s="24">
        <v>9</v>
      </c>
      <c r="D8377" s="24" t="s">
        <v>15123</v>
      </c>
      <c r="E8377" s="26">
        <v>210</v>
      </c>
      <c r="F8377" s="24">
        <v>6910</v>
      </c>
      <c r="G8377" s="26" t="s">
        <v>10217</v>
      </c>
      <c r="H8377" s="24" t="s">
        <v>67</v>
      </c>
      <c r="I8377" s="24" t="s">
        <v>68</v>
      </c>
      <c r="J8377" s="27" t="s">
        <v>1</v>
      </c>
      <c r="K8377" s="28">
        <v>7.82</v>
      </c>
      <c r="L8377" s="28">
        <v>0</v>
      </c>
    </row>
    <row r="8378" spans="1:12" x14ac:dyDescent="0.25">
      <c r="A8378" s="24" t="s">
        <v>3305</v>
      </c>
      <c r="B8378" s="26">
        <v>2015</v>
      </c>
      <c r="C8378" s="24">
        <v>9</v>
      </c>
      <c r="D8378" s="24" t="s">
        <v>15123</v>
      </c>
      <c r="E8378" s="26">
        <v>210</v>
      </c>
      <c r="F8378" s="24">
        <v>6911</v>
      </c>
      <c r="G8378" s="26" t="s">
        <v>10218</v>
      </c>
      <c r="H8378" s="24" t="s">
        <v>206</v>
      </c>
      <c r="I8378" s="24" t="s">
        <v>207</v>
      </c>
      <c r="J8378" s="27" t="s">
        <v>1</v>
      </c>
      <c r="K8378" s="28">
        <v>6.62</v>
      </c>
      <c r="L8378" s="28">
        <v>0</v>
      </c>
    </row>
    <row r="8379" spans="1:12" x14ac:dyDescent="0.25">
      <c r="A8379" s="24" t="s">
        <v>3305</v>
      </c>
      <c r="B8379" s="26">
        <v>2015</v>
      </c>
      <c r="C8379" s="24">
        <v>9</v>
      </c>
      <c r="D8379" s="24" t="s">
        <v>15123</v>
      </c>
      <c r="E8379" s="26">
        <v>210</v>
      </c>
      <c r="F8379" s="24">
        <v>5405</v>
      </c>
      <c r="G8379" s="26" t="s">
        <v>8712</v>
      </c>
      <c r="H8379" s="24" t="s">
        <v>176</v>
      </c>
      <c r="I8379" s="24" t="s">
        <v>177</v>
      </c>
      <c r="J8379" s="27" t="s">
        <v>1</v>
      </c>
      <c r="K8379" s="28">
        <v>1.2</v>
      </c>
      <c r="L8379" s="28">
        <v>0</v>
      </c>
    </row>
    <row r="8380" spans="1:12" x14ac:dyDescent="0.25">
      <c r="A8380" s="24" t="s">
        <v>3305</v>
      </c>
      <c r="B8380" s="26">
        <v>2015</v>
      </c>
      <c r="C8380" s="24">
        <v>9</v>
      </c>
      <c r="D8380" s="24" t="s">
        <v>15123</v>
      </c>
      <c r="E8380" s="26">
        <v>210</v>
      </c>
      <c r="F8380" s="24">
        <v>6912</v>
      </c>
      <c r="G8380" s="26" t="s">
        <v>10219</v>
      </c>
      <c r="H8380" s="24" t="s">
        <v>77</v>
      </c>
      <c r="I8380" s="24" t="s">
        <v>78</v>
      </c>
      <c r="J8380" s="27" t="s">
        <v>1</v>
      </c>
      <c r="K8380" s="28">
        <v>28.8</v>
      </c>
      <c r="L8380" s="28">
        <v>0</v>
      </c>
    </row>
    <row r="8381" spans="1:12" x14ac:dyDescent="0.25">
      <c r="A8381" s="24" t="s">
        <v>3305</v>
      </c>
      <c r="B8381" s="26">
        <v>2015</v>
      </c>
      <c r="C8381" s="24">
        <v>9</v>
      </c>
      <c r="D8381" s="24" t="s">
        <v>15123</v>
      </c>
      <c r="E8381" s="26">
        <v>210</v>
      </c>
      <c r="F8381" s="24">
        <v>6913</v>
      </c>
      <c r="G8381" s="26" t="s">
        <v>10220</v>
      </c>
      <c r="H8381" s="24" t="s">
        <v>1985</v>
      </c>
      <c r="I8381" s="24" t="s">
        <v>1986</v>
      </c>
      <c r="J8381" s="27" t="s">
        <v>1</v>
      </c>
      <c r="K8381" s="28">
        <v>8.8249999999999993</v>
      </c>
      <c r="L8381" s="28">
        <v>0</v>
      </c>
    </row>
    <row r="8382" spans="1:12" x14ac:dyDescent="0.25">
      <c r="A8382" s="24" t="s">
        <v>3305</v>
      </c>
      <c r="B8382" s="26">
        <v>2015</v>
      </c>
      <c r="C8382" s="24">
        <v>9</v>
      </c>
      <c r="D8382" s="24" t="s">
        <v>15123</v>
      </c>
      <c r="E8382" s="26">
        <v>210</v>
      </c>
      <c r="F8382" s="24">
        <v>6914</v>
      </c>
      <c r="G8382" s="26" t="s">
        <v>10221</v>
      </c>
      <c r="H8382" s="24" t="s">
        <v>67</v>
      </c>
      <c r="I8382" s="24" t="s">
        <v>68</v>
      </c>
      <c r="J8382" s="27" t="s">
        <v>1</v>
      </c>
      <c r="K8382" s="28">
        <v>28.8</v>
      </c>
      <c r="L8382" s="28">
        <v>0</v>
      </c>
    </row>
    <row r="8383" spans="1:12" x14ac:dyDescent="0.25">
      <c r="A8383" s="24" t="s">
        <v>3305</v>
      </c>
      <c r="B8383" s="26">
        <v>2015</v>
      </c>
      <c r="C8383" s="24">
        <v>9</v>
      </c>
      <c r="D8383" s="24" t="s">
        <v>15123</v>
      </c>
      <c r="E8383" s="26">
        <v>210</v>
      </c>
      <c r="F8383" s="24">
        <v>6915</v>
      </c>
      <c r="G8383" s="26" t="s">
        <v>10222</v>
      </c>
      <c r="H8383" s="24" t="s">
        <v>194</v>
      </c>
      <c r="I8383" s="24" t="s">
        <v>195</v>
      </c>
      <c r="J8383" s="27" t="s">
        <v>1</v>
      </c>
      <c r="K8383" s="28">
        <v>75.819999999999993</v>
      </c>
      <c r="L8383" s="28">
        <v>0</v>
      </c>
    </row>
    <row r="8384" spans="1:12" x14ac:dyDescent="0.25">
      <c r="A8384" s="24" t="s">
        <v>3305</v>
      </c>
      <c r="B8384" s="26">
        <v>2015</v>
      </c>
      <c r="C8384" s="24">
        <v>9</v>
      </c>
      <c r="D8384" s="24" t="s">
        <v>15123</v>
      </c>
      <c r="E8384" s="26">
        <v>210</v>
      </c>
      <c r="F8384" s="24">
        <v>6916</v>
      </c>
      <c r="G8384" s="26" t="s">
        <v>10223</v>
      </c>
      <c r="H8384" s="24" t="s">
        <v>176</v>
      </c>
      <c r="I8384" s="24" t="s">
        <v>177</v>
      </c>
      <c r="J8384" s="27" t="s">
        <v>1</v>
      </c>
      <c r="K8384" s="28">
        <v>105.8</v>
      </c>
      <c r="L8384" s="28">
        <v>0</v>
      </c>
    </row>
    <row r="8385" spans="1:12" x14ac:dyDescent="0.25">
      <c r="A8385" s="24" t="s">
        <v>3305</v>
      </c>
      <c r="B8385" s="26">
        <v>2015</v>
      </c>
      <c r="C8385" s="24">
        <v>9</v>
      </c>
      <c r="D8385" s="24" t="s">
        <v>15123</v>
      </c>
      <c r="E8385" s="26">
        <v>210</v>
      </c>
      <c r="F8385" s="24">
        <v>2387</v>
      </c>
      <c r="G8385" s="26" t="s">
        <v>5694</v>
      </c>
      <c r="H8385" s="24" t="s">
        <v>1174</v>
      </c>
      <c r="I8385" s="24" t="s">
        <v>1175</v>
      </c>
      <c r="J8385" s="27" t="s">
        <v>1</v>
      </c>
      <c r="K8385" s="28">
        <v>6.62</v>
      </c>
      <c r="L8385" s="28">
        <v>0</v>
      </c>
    </row>
    <row r="8386" spans="1:12" x14ac:dyDescent="0.25">
      <c r="A8386" s="24" t="s">
        <v>3305</v>
      </c>
      <c r="B8386" s="26">
        <v>2015</v>
      </c>
      <c r="C8386" s="24">
        <v>9</v>
      </c>
      <c r="D8386" s="24" t="s">
        <v>15123</v>
      </c>
      <c r="E8386" s="26">
        <v>210</v>
      </c>
      <c r="F8386" s="24">
        <v>6917</v>
      </c>
      <c r="G8386" s="26" t="s">
        <v>10224</v>
      </c>
      <c r="H8386" s="24" t="s">
        <v>474</v>
      </c>
      <c r="I8386" s="24" t="s">
        <v>475</v>
      </c>
      <c r="J8386" s="27" t="s">
        <v>1</v>
      </c>
      <c r="K8386" s="28">
        <v>31.5</v>
      </c>
      <c r="L8386" s="28">
        <v>0</v>
      </c>
    </row>
    <row r="8387" spans="1:12" x14ac:dyDescent="0.25">
      <c r="A8387" s="24" t="s">
        <v>3305</v>
      </c>
      <c r="B8387" s="26">
        <v>2015</v>
      </c>
      <c r="C8387" s="24">
        <v>9</v>
      </c>
      <c r="D8387" s="24" t="s">
        <v>15123</v>
      </c>
      <c r="E8387" s="26">
        <v>210</v>
      </c>
      <c r="F8387" s="24">
        <v>6918</v>
      </c>
      <c r="G8387" s="26" t="s">
        <v>10225</v>
      </c>
      <c r="H8387" s="24" t="s">
        <v>124</v>
      </c>
      <c r="I8387" s="24" t="s">
        <v>125</v>
      </c>
      <c r="J8387" s="27" t="s">
        <v>1</v>
      </c>
      <c r="K8387" s="28">
        <v>64.22</v>
      </c>
      <c r="L8387" s="28">
        <v>0</v>
      </c>
    </row>
    <row r="8388" spans="1:12" x14ac:dyDescent="0.25">
      <c r="A8388" s="24" t="s">
        <v>3305</v>
      </c>
      <c r="B8388" s="26">
        <v>2015</v>
      </c>
      <c r="C8388" s="24">
        <v>9</v>
      </c>
      <c r="D8388" s="24" t="s">
        <v>15123</v>
      </c>
      <c r="E8388" s="26">
        <v>210</v>
      </c>
      <c r="F8388" s="24">
        <v>6919</v>
      </c>
      <c r="G8388" s="26" t="s">
        <v>10226</v>
      </c>
      <c r="H8388" s="24" t="s">
        <v>77</v>
      </c>
      <c r="I8388" s="24" t="s">
        <v>78</v>
      </c>
      <c r="J8388" s="27" t="s">
        <v>1</v>
      </c>
      <c r="K8388" s="28">
        <v>8.8249999999999993</v>
      </c>
      <c r="L8388" s="28">
        <v>0</v>
      </c>
    </row>
    <row r="8389" spans="1:12" x14ac:dyDescent="0.25">
      <c r="A8389" s="24" t="s">
        <v>3305</v>
      </c>
      <c r="B8389" s="26">
        <v>2015</v>
      </c>
      <c r="C8389" s="24">
        <v>9</v>
      </c>
      <c r="D8389" s="24" t="s">
        <v>15123</v>
      </c>
      <c r="E8389" s="26">
        <v>210</v>
      </c>
      <c r="F8389" s="24">
        <v>2545</v>
      </c>
      <c r="G8389" s="26" t="s">
        <v>5852</v>
      </c>
      <c r="H8389" s="24" t="s">
        <v>1140</v>
      </c>
      <c r="I8389" s="24" t="s">
        <v>1141</v>
      </c>
      <c r="J8389" s="27" t="s">
        <v>1</v>
      </c>
      <c r="K8389" s="28">
        <v>21.05</v>
      </c>
      <c r="L8389" s="28">
        <v>0</v>
      </c>
    </row>
    <row r="8390" spans="1:12" x14ac:dyDescent="0.25">
      <c r="A8390" s="24" t="s">
        <v>3305</v>
      </c>
      <c r="B8390" s="26">
        <v>2015</v>
      </c>
      <c r="C8390" s="24">
        <v>9</v>
      </c>
      <c r="D8390" s="24" t="s">
        <v>15123</v>
      </c>
      <c r="E8390" s="26">
        <v>210</v>
      </c>
      <c r="F8390" s="24">
        <v>511</v>
      </c>
      <c r="G8390" s="26" t="s">
        <v>3818</v>
      </c>
      <c r="H8390" s="24" t="s">
        <v>67</v>
      </c>
      <c r="I8390" s="24" t="s">
        <v>68</v>
      </c>
      <c r="J8390" s="27" t="s">
        <v>1</v>
      </c>
      <c r="K8390" s="28">
        <v>0.66</v>
      </c>
      <c r="L8390" s="28">
        <v>0</v>
      </c>
    </row>
    <row r="8391" spans="1:12" x14ac:dyDescent="0.25">
      <c r="A8391" s="24" t="s">
        <v>3305</v>
      </c>
      <c r="B8391" s="26">
        <v>2015</v>
      </c>
      <c r="C8391" s="24">
        <v>9</v>
      </c>
      <c r="D8391" s="24" t="s">
        <v>15123</v>
      </c>
      <c r="E8391" s="26">
        <v>210</v>
      </c>
      <c r="F8391" s="24">
        <v>6920</v>
      </c>
      <c r="G8391" s="26" t="s">
        <v>10227</v>
      </c>
      <c r="H8391" s="24" t="s">
        <v>206</v>
      </c>
      <c r="I8391" s="24" t="s">
        <v>207</v>
      </c>
      <c r="J8391" s="27" t="s">
        <v>1</v>
      </c>
      <c r="K8391" s="28">
        <v>70.22</v>
      </c>
      <c r="L8391" s="28">
        <v>0</v>
      </c>
    </row>
    <row r="8392" spans="1:12" x14ac:dyDescent="0.25">
      <c r="A8392" s="24" t="s">
        <v>3305</v>
      </c>
      <c r="B8392" s="26">
        <v>2015</v>
      </c>
      <c r="C8392" s="24">
        <v>9</v>
      </c>
      <c r="D8392" s="24" t="s">
        <v>15123</v>
      </c>
      <c r="E8392" s="26">
        <v>210</v>
      </c>
      <c r="F8392" s="24">
        <v>6921</v>
      </c>
      <c r="G8392" s="26" t="s">
        <v>10228</v>
      </c>
      <c r="H8392" s="24" t="s">
        <v>1166</v>
      </c>
      <c r="I8392" s="24" t="s">
        <v>1167</v>
      </c>
      <c r="J8392" s="27" t="s">
        <v>1</v>
      </c>
      <c r="K8392" s="28">
        <v>14.4</v>
      </c>
      <c r="L8392" s="28">
        <v>0</v>
      </c>
    </row>
    <row r="8393" spans="1:12" x14ac:dyDescent="0.25">
      <c r="A8393" s="24" t="s">
        <v>3305</v>
      </c>
      <c r="B8393" s="26">
        <v>2015</v>
      </c>
      <c r="C8393" s="24">
        <v>9</v>
      </c>
      <c r="D8393" s="24" t="s">
        <v>15123</v>
      </c>
      <c r="E8393" s="26">
        <v>210</v>
      </c>
      <c r="F8393" s="24">
        <v>6922</v>
      </c>
      <c r="G8393" s="26" t="s">
        <v>10229</v>
      </c>
      <c r="H8393" s="24" t="s">
        <v>94</v>
      </c>
      <c r="I8393" s="24" t="s">
        <v>95</v>
      </c>
      <c r="J8393" s="27" t="s">
        <v>1</v>
      </c>
      <c r="K8393" s="28">
        <v>6.62</v>
      </c>
      <c r="L8393" s="28">
        <v>0</v>
      </c>
    </row>
    <row r="8394" spans="1:12" x14ac:dyDescent="0.25">
      <c r="A8394" s="24" t="s">
        <v>3305</v>
      </c>
      <c r="B8394" s="26">
        <v>2015</v>
      </c>
      <c r="C8394" s="24">
        <v>9</v>
      </c>
      <c r="D8394" s="24" t="s">
        <v>15123</v>
      </c>
      <c r="E8394" s="26">
        <v>210</v>
      </c>
      <c r="F8394" s="24">
        <v>6923</v>
      </c>
      <c r="G8394" s="26" t="s">
        <v>10230</v>
      </c>
      <c r="H8394" s="24" t="s">
        <v>1526</v>
      </c>
      <c r="I8394" s="24" t="s">
        <v>1527</v>
      </c>
      <c r="J8394" s="27" t="s">
        <v>1</v>
      </c>
      <c r="K8394" s="28">
        <v>63.14</v>
      </c>
      <c r="L8394" s="28">
        <v>0</v>
      </c>
    </row>
    <row r="8395" spans="1:12" x14ac:dyDescent="0.25">
      <c r="A8395" s="24" t="s">
        <v>3305</v>
      </c>
      <c r="B8395" s="26">
        <v>2015</v>
      </c>
      <c r="C8395" s="24">
        <v>9</v>
      </c>
      <c r="D8395" s="24" t="s">
        <v>15123</v>
      </c>
      <c r="E8395" s="26">
        <v>210</v>
      </c>
      <c r="F8395" s="24">
        <v>6924</v>
      </c>
      <c r="G8395" s="26" t="s">
        <v>10231</v>
      </c>
      <c r="H8395" s="24" t="s">
        <v>176</v>
      </c>
      <c r="I8395" s="24" t="s">
        <v>177</v>
      </c>
      <c r="J8395" s="27" t="s">
        <v>1</v>
      </c>
      <c r="K8395" s="28">
        <v>28.8</v>
      </c>
      <c r="L8395" s="28">
        <v>0</v>
      </c>
    </row>
    <row r="8396" spans="1:12" x14ac:dyDescent="0.25">
      <c r="A8396" s="24" t="s">
        <v>3305</v>
      </c>
      <c r="B8396" s="26">
        <v>2015</v>
      </c>
      <c r="C8396" s="24">
        <v>9</v>
      </c>
      <c r="D8396" s="24" t="s">
        <v>15123</v>
      </c>
      <c r="E8396" s="26">
        <v>210</v>
      </c>
      <c r="F8396" s="24">
        <v>4591</v>
      </c>
      <c r="G8396" s="26" t="s">
        <v>7898</v>
      </c>
      <c r="H8396" s="24" t="s">
        <v>322</v>
      </c>
      <c r="I8396" s="24" t="s">
        <v>323</v>
      </c>
      <c r="J8396" s="27" t="s">
        <v>1</v>
      </c>
      <c r="K8396" s="28">
        <v>8.8249999999999993</v>
      </c>
      <c r="L8396" s="28">
        <v>0</v>
      </c>
    </row>
    <row r="8397" spans="1:12" x14ac:dyDescent="0.25">
      <c r="A8397" s="24" t="s">
        <v>3305</v>
      </c>
      <c r="B8397" s="26">
        <v>2015</v>
      </c>
      <c r="C8397" s="24">
        <v>9</v>
      </c>
      <c r="D8397" s="24" t="s">
        <v>15123</v>
      </c>
      <c r="E8397" s="26">
        <v>210</v>
      </c>
      <c r="F8397" s="24">
        <v>6925</v>
      </c>
      <c r="G8397" s="26" t="s">
        <v>10232</v>
      </c>
      <c r="H8397" s="24" t="s">
        <v>228</v>
      </c>
      <c r="I8397" s="24" t="s">
        <v>229</v>
      </c>
      <c r="J8397" s="27" t="s">
        <v>1</v>
      </c>
      <c r="K8397" s="28">
        <v>7.35</v>
      </c>
      <c r="L8397" s="28">
        <v>0</v>
      </c>
    </row>
    <row r="8398" spans="1:12" x14ac:dyDescent="0.25">
      <c r="A8398" s="24" t="s">
        <v>3305</v>
      </c>
      <c r="B8398" s="26">
        <v>2015</v>
      </c>
      <c r="C8398" s="24">
        <v>9</v>
      </c>
      <c r="D8398" s="24" t="s">
        <v>15123</v>
      </c>
      <c r="E8398" s="26">
        <v>210</v>
      </c>
      <c r="F8398" s="24">
        <v>6926</v>
      </c>
      <c r="G8398" s="26" t="s">
        <v>10233</v>
      </c>
      <c r="H8398" s="24" t="s">
        <v>94</v>
      </c>
      <c r="I8398" s="24" t="s">
        <v>95</v>
      </c>
      <c r="J8398" s="27" t="s">
        <v>1</v>
      </c>
      <c r="K8398" s="28">
        <v>8.8249999999999993</v>
      </c>
      <c r="L8398" s="28">
        <v>0</v>
      </c>
    </row>
    <row r="8399" spans="1:12" x14ac:dyDescent="0.25">
      <c r="A8399" s="24" t="s">
        <v>3305</v>
      </c>
      <c r="B8399" s="26">
        <v>2015</v>
      </c>
      <c r="C8399" s="24">
        <v>9</v>
      </c>
      <c r="D8399" s="24" t="s">
        <v>15123</v>
      </c>
      <c r="E8399" s="26">
        <v>210</v>
      </c>
      <c r="F8399" s="24">
        <v>6927</v>
      </c>
      <c r="G8399" s="26" t="s">
        <v>10234</v>
      </c>
      <c r="H8399" s="24" t="s">
        <v>190</v>
      </c>
      <c r="I8399" s="24" t="s">
        <v>191</v>
      </c>
      <c r="J8399" s="27" t="s">
        <v>1</v>
      </c>
      <c r="K8399" s="28">
        <v>15.9</v>
      </c>
      <c r="L8399" s="28">
        <v>0</v>
      </c>
    </row>
    <row r="8400" spans="1:12" x14ac:dyDescent="0.25">
      <c r="A8400" s="24" t="s">
        <v>3305</v>
      </c>
      <c r="B8400" s="26">
        <v>2015</v>
      </c>
      <c r="C8400" s="24">
        <v>9</v>
      </c>
      <c r="D8400" s="24" t="s">
        <v>15123</v>
      </c>
      <c r="E8400" s="26">
        <v>210</v>
      </c>
      <c r="F8400" s="24">
        <v>6928</v>
      </c>
      <c r="G8400" s="26" t="s">
        <v>10235</v>
      </c>
      <c r="H8400" s="24" t="s">
        <v>1782</v>
      </c>
      <c r="I8400" s="24" t="s">
        <v>1783</v>
      </c>
      <c r="J8400" s="27" t="s">
        <v>1</v>
      </c>
      <c r="K8400" s="28">
        <v>6.62</v>
      </c>
      <c r="L8400" s="28">
        <v>0</v>
      </c>
    </row>
    <row r="8401" spans="1:12" x14ac:dyDescent="0.25">
      <c r="A8401" s="24" t="s">
        <v>3305</v>
      </c>
      <c r="B8401" s="26">
        <v>2015</v>
      </c>
      <c r="C8401" s="24">
        <v>9</v>
      </c>
      <c r="D8401" s="24" t="s">
        <v>15123</v>
      </c>
      <c r="E8401" s="26">
        <v>210</v>
      </c>
      <c r="F8401" s="24">
        <v>6929</v>
      </c>
      <c r="G8401" s="26" t="s">
        <v>10236</v>
      </c>
      <c r="H8401" s="24" t="s">
        <v>67</v>
      </c>
      <c r="I8401" s="24" t="s">
        <v>68</v>
      </c>
      <c r="J8401" s="27" t="s">
        <v>1</v>
      </c>
      <c r="K8401" s="28">
        <v>6.62</v>
      </c>
      <c r="L8401" s="28">
        <v>0</v>
      </c>
    </row>
    <row r="8402" spans="1:12" x14ac:dyDescent="0.25">
      <c r="A8402" s="24" t="s">
        <v>3305</v>
      </c>
      <c r="B8402" s="26">
        <v>2015</v>
      </c>
      <c r="C8402" s="24">
        <v>9</v>
      </c>
      <c r="D8402" s="24" t="s">
        <v>15123</v>
      </c>
      <c r="E8402" s="26">
        <v>211</v>
      </c>
      <c r="F8402" s="24">
        <v>6930</v>
      </c>
      <c r="G8402" s="26" t="s">
        <v>10237</v>
      </c>
      <c r="H8402" s="24" t="s">
        <v>59</v>
      </c>
      <c r="I8402" s="24" t="s">
        <v>60</v>
      </c>
      <c r="J8402" s="27" t="s">
        <v>1</v>
      </c>
      <c r="K8402" s="28">
        <v>47.7</v>
      </c>
      <c r="L8402" s="28">
        <v>0</v>
      </c>
    </row>
    <row r="8403" spans="1:12" x14ac:dyDescent="0.25">
      <c r="A8403" s="24" t="s">
        <v>3305</v>
      </c>
      <c r="B8403" s="26">
        <v>2015</v>
      </c>
      <c r="C8403" s="24">
        <v>9</v>
      </c>
      <c r="D8403" s="24" t="s">
        <v>15123</v>
      </c>
      <c r="E8403" s="26">
        <v>212</v>
      </c>
      <c r="F8403" s="24">
        <v>6931</v>
      </c>
      <c r="G8403" s="26" t="s">
        <v>10238</v>
      </c>
      <c r="H8403" s="24" t="s">
        <v>504</v>
      </c>
      <c r="I8403" s="24" t="s">
        <v>505</v>
      </c>
      <c r="J8403" s="27" t="s">
        <v>1</v>
      </c>
      <c r="K8403" s="28">
        <v>6.62</v>
      </c>
      <c r="L8403" s="28">
        <v>0</v>
      </c>
    </row>
    <row r="8404" spans="1:12" x14ac:dyDescent="0.25">
      <c r="A8404" s="24" t="s">
        <v>3305</v>
      </c>
      <c r="B8404" s="26">
        <v>2015</v>
      </c>
      <c r="C8404" s="24">
        <v>9</v>
      </c>
      <c r="D8404" s="24" t="s">
        <v>15123</v>
      </c>
      <c r="E8404" s="26">
        <v>212</v>
      </c>
      <c r="F8404" s="24">
        <v>6932</v>
      </c>
      <c r="G8404" s="26" t="s">
        <v>10239</v>
      </c>
      <c r="H8404" s="24" t="s">
        <v>1372</v>
      </c>
      <c r="I8404" s="24" t="s">
        <v>1373</v>
      </c>
      <c r="J8404" s="27" t="s">
        <v>1</v>
      </c>
      <c r="K8404" s="28">
        <v>8.8249999999999993</v>
      </c>
      <c r="L8404" s="28">
        <v>0</v>
      </c>
    </row>
    <row r="8405" spans="1:12" x14ac:dyDescent="0.25">
      <c r="A8405" s="24" t="s">
        <v>3305</v>
      </c>
      <c r="B8405" s="26">
        <v>2015</v>
      </c>
      <c r="C8405" s="24">
        <v>9</v>
      </c>
      <c r="D8405" s="24" t="s">
        <v>15123</v>
      </c>
      <c r="E8405" s="26">
        <v>212</v>
      </c>
      <c r="F8405" s="24">
        <v>6933</v>
      </c>
      <c r="G8405" s="26" t="s">
        <v>10240</v>
      </c>
      <c r="H8405" s="24" t="s">
        <v>146</v>
      </c>
      <c r="I8405" s="24" t="s">
        <v>147</v>
      </c>
      <c r="J8405" s="27" t="s">
        <v>1</v>
      </c>
      <c r="K8405" s="28">
        <v>6.62</v>
      </c>
      <c r="L8405" s="28">
        <v>0</v>
      </c>
    </row>
    <row r="8406" spans="1:12" x14ac:dyDescent="0.25">
      <c r="A8406" s="24" t="s">
        <v>3305</v>
      </c>
      <c r="B8406" s="26">
        <v>2015</v>
      </c>
      <c r="C8406" s="24">
        <v>9</v>
      </c>
      <c r="D8406" s="24" t="s">
        <v>15123</v>
      </c>
      <c r="E8406" s="26">
        <v>212</v>
      </c>
      <c r="F8406" s="24">
        <v>6331</v>
      </c>
      <c r="G8406" s="26" t="s">
        <v>9638</v>
      </c>
      <c r="H8406" s="24" t="s">
        <v>1951</v>
      </c>
      <c r="I8406" s="24" t="s">
        <v>1952</v>
      </c>
      <c r="J8406" s="27" t="s">
        <v>1</v>
      </c>
      <c r="K8406" s="28">
        <v>6.62</v>
      </c>
      <c r="L8406" s="28">
        <v>0</v>
      </c>
    </row>
    <row r="8407" spans="1:12" x14ac:dyDescent="0.25">
      <c r="A8407" s="24" t="s">
        <v>3305</v>
      </c>
      <c r="B8407" s="26">
        <v>2015</v>
      </c>
      <c r="C8407" s="24">
        <v>9</v>
      </c>
      <c r="D8407" s="24" t="s">
        <v>15123</v>
      </c>
      <c r="E8407" s="26">
        <v>212</v>
      </c>
      <c r="F8407" s="24">
        <v>6934</v>
      </c>
      <c r="G8407" s="26" t="s">
        <v>10241</v>
      </c>
      <c r="H8407" s="24" t="s">
        <v>67</v>
      </c>
      <c r="I8407" s="24" t="s">
        <v>68</v>
      </c>
      <c r="J8407" s="27" t="s">
        <v>1</v>
      </c>
      <c r="K8407" s="28">
        <v>13.2</v>
      </c>
      <c r="L8407" s="28">
        <v>0</v>
      </c>
    </row>
    <row r="8408" spans="1:12" x14ac:dyDescent="0.25">
      <c r="A8408" s="24" t="s">
        <v>3305</v>
      </c>
      <c r="B8408" s="26">
        <v>2015</v>
      </c>
      <c r="C8408" s="24">
        <v>9</v>
      </c>
      <c r="D8408" s="24" t="s">
        <v>15123</v>
      </c>
      <c r="E8408" s="26">
        <v>212</v>
      </c>
      <c r="F8408" s="24">
        <v>6935</v>
      </c>
      <c r="G8408" s="26" t="s">
        <v>10242</v>
      </c>
      <c r="H8408" s="24" t="s">
        <v>276</v>
      </c>
      <c r="I8408" s="24" t="s">
        <v>277</v>
      </c>
      <c r="J8408" s="27" t="s">
        <v>1</v>
      </c>
      <c r="K8408" s="28">
        <v>28.8</v>
      </c>
      <c r="L8408" s="28">
        <v>0</v>
      </c>
    </row>
    <row r="8409" spans="1:12" x14ac:dyDescent="0.25">
      <c r="A8409" s="24" t="s">
        <v>3305</v>
      </c>
      <c r="B8409" s="26">
        <v>2015</v>
      </c>
      <c r="C8409" s="24">
        <v>9</v>
      </c>
      <c r="D8409" s="24" t="s">
        <v>15123</v>
      </c>
      <c r="E8409" s="26">
        <v>212</v>
      </c>
      <c r="F8409" s="24">
        <v>6936</v>
      </c>
      <c r="G8409" s="26" t="s">
        <v>10243</v>
      </c>
      <c r="H8409" s="24" t="s">
        <v>984</v>
      </c>
      <c r="I8409" s="24" t="s">
        <v>985</v>
      </c>
      <c r="J8409" s="27" t="s">
        <v>1</v>
      </c>
      <c r="K8409" s="28">
        <v>6.62</v>
      </c>
      <c r="L8409" s="28">
        <v>0</v>
      </c>
    </row>
    <row r="8410" spans="1:12" x14ac:dyDescent="0.25">
      <c r="A8410" s="24" t="s">
        <v>3305</v>
      </c>
      <c r="B8410" s="26">
        <v>2015</v>
      </c>
      <c r="C8410" s="24">
        <v>9</v>
      </c>
      <c r="D8410" s="24" t="s">
        <v>15123</v>
      </c>
      <c r="E8410" s="26">
        <v>212</v>
      </c>
      <c r="F8410" s="24">
        <v>4584</v>
      </c>
      <c r="G8410" s="26" t="s">
        <v>7891</v>
      </c>
      <c r="H8410" s="24" t="s">
        <v>94</v>
      </c>
      <c r="I8410" s="24" t="s">
        <v>95</v>
      </c>
      <c r="J8410" s="27" t="s">
        <v>1</v>
      </c>
      <c r="K8410" s="28">
        <v>43.2</v>
      </c>
      <c r="L8410" s="28">
        <v>0</v>
      </c>
    </row>
    <row r="8411" spans="1:12" x14ac:dyDescent="0.25">
      <c r="A8411" s="24" t="s">
        <v>3305</v>
      </c>
      <c r="B8411" s="26">
        <v>2015</v>
      </c>
      <c r="C8411" s="24">
        <v>9</v>
      </c>
      <c r="D8411" s="24" t="s">
        <v>15123</v>
      </c>
      <c r="E8411" s="26">
        <v>212</v>
      </c>
      <c r="F8411" s="24">
        <v>6937</v>
      </c>
      <c r="G8411" s="26" t="s">
        <v>10244</v>
      </c>
      <c r="H8411" s="24" t="s">
        <v>67</v>
      </c>
      <c r="I8411" s="24" t="s">
        <v>68</v>
      </c>
      <c r="J8411" s="27" t="s">
        <v>1</v>
      </c>
      <c r="K8411" s="28">
        <v>19.8</v>
      </c>
      <c r="L8411" s="28">
        <v>0</v>
      </c>
    </row>
    <row r="8412" spans="1:12" x14ac:dyDescent="0.25">
      <c r="A8412" s="24" t="s">
        <v>3305</v>
      </c>
      <c r="B8412" s="26">
        <v>2015</v>
      </c>
      <c r="C8412" s="24">
        <v>9</v>
      </c>
      <c r="D8412" s="24" t="s">
        <v>15123</v>
      </c>
      <c r="E8412" s="26">
        <v>212</v>
      </c>
      <c r="F8412" s="24">
        <v>6938</v>
      </c>
      <c r="G8412" s="26" t="s">
        <v>10245</v>
      </c>
      <c r="H8412" s="24" t="s">
        <v>266</v>
      </c>
      <c r="I8412" s="24" t="s">
        <v>267</v>
      </c>
      <c r="J8412" s="27" t="s">
        <v>1</v>
      </c>
      <c r="K8412" s="28">
        <v>6.62</v>
      </c>
      <c r="L8412" s="28">
        <v>0</v>
      </c>
    </row>
    <row r="8413" spans="1:12" x14ac:dyDescent="0.25">
      <c r="A8413" s="24" t="s">
        <v>3305</v>
      </c>
      <c r="B8413" s="26">
        <v>2015</v>
      </c>
      <c r="C8413" s="24">
        <v>9</v>
      </c>
      <c r="D8413" s="24" t="s">
        <v>15123</v>
      </c>
      <c r="E8413" s="26">
        <v>212</v>
      </c>
      <c r="F8413" s="24">
        <v>6939</v>
      </c>
      <c r="G8413" s="26" t="s">
        <v>10246</v>
      </c>
      <c r="H8413" s="24" t="s">
        <v>83</v>
      </c>
      <c r="I8413" s="24" t="s">
        <v>84</v>
      </c>
      <c r="J8413" s="27" t="s">
        <v>1</v>
      </c>
      <c r="K8413" s="28">
        <v>42</v>
      </c>
      <c r="L8413" s="28">
        <v>0</v>
      </c>
    </row>
    <row r="8414" spans="1:12" x14ac:dyDescent="0.25">
      <c r="A8414" s="24" t="s">
        <v>3305</v>
      </c>
      <c r="B8414" s="26">
        <v>2015</v>
      </c>
      <c r="C8414" s="24">
        <v>9</v>
      </c>
      <c r="D8414" s="24" t="s">
        <v>15123</v>
      </c>
      <c r="E8414" s="26">
        <v>212</v>
      </c>
      <c r="F8414" s="24">
        <v>6940</v>
      </c>
      <c r="G8414" s="26" t="s">
        <v>10247</v>
      </c>
      <c r="H8414" s="24" t="s">
        <v>188</v>
      </c>
      <c r="I8414" s="24" t="s">
        <v>189</v>
      </c>
      <c r="J8414" s="27" t="s">
        <v>1</v>
      </c>
      <c r="K8414" s="28">
        <v>86.4</v>
      </c>
      <c r="L8414" s="28">
        <v>0</v>
      </c>
    </row>
    <row r="8415" spans="1:12" x14ac:dyDescent="0.25">
      <c r="A8415" s="24" t="s">
        <v>3305</v>
      </c>
      <c r="B8415" s="26">
        <v>2015</v>
      </c>
      <c r="C8415" s="24">
        <v>9</v>
      </c>
      <c r="D8415" s="24" t="s">
        <v>15123</v>
      </c>
      <c r="E8415" s="26">
        <v>212</v>
      </c>
      <c r="F8415" s="24">
        <v>6941</v>
      </c>
      <c r="G8415" s="26" t="s">
        <v>10248</v>
      </c>
      <c r="H8415" s="24" t="s">
        <v>172</v>
      </c>
      <c r="I8415" s="24" t="s">
        <v>173</v>
      </c>
      <c r="J8415" s="27" t="s">
        <v>1</v>
      </c>
      <c r="K8415" s="28">
        <v>2.4</v>
      </c>
      <c r="L8415" s="28">
        <v>0</v>
      </c>
    </row>
    <row r="8416" spans="1:12" x14ac:dyDescent="0.25">
      <c r="A8416" s="24" t="s">
        <v>3305</v>
      </c>
      <c r="B8416" s="26">
        <v>2015</v>
      </c>
      <c r="C8416" s="24">
        <v>9</v>
      </c>
      <c r="D8416" s="24" t="s">
        <v>15123</v>
      </c>
      <c r="E8416" s="26">
        <v>212</v>
      </c>
      <c r="F8416" s="24">
        <v>6942</v>
      </c>
      <c r="G8416" s="26" t="s">
        <v>10249</v>
      </c>
      <c r="H8416" s="24" t="s">
        <v>1000</v>
      </c>
      <c r="I8416" s="24" t="s">
        <v>1001</v>
      </c>
      <c r="J8416" s="27" t="s">
        <v>1</v>
      </c>
      <c r="K8416" s="28">
        <v>90.42</v>
      </c>
      <c r="L8416" s="28">
        <v>0</v>
      </c>
    </row>
    <row r="8417" spans="1:12" x14ac:dyDescent="0.25">
      <c r="A8417" s="24" t="s">
        <v>3305</v>
      </c>
      <c r="B8417" s="26">
        <v>2015</v>
      </c>
      <c r="C8417" s="24">
        <v>9</v>
      </c>
      <c r="D8417" s="24" t="s">
        <v>15123</v>
      </c>
      <c r="E8417" s="26">
        <v>212</v>
      </c>
      <c r="F8417" s="24">
        <v>6943</v>
      </c>
      <c r="G8417" s="26" t="s">
        <v>10250</v>
      </c>
      <c r="H8417" s="24" t="s">
        <v>67</v>
      </c>
      <c r="I8417" s="24" t="s">
        <v>68</v>
      </c>
      <c r="J8417" s="27" t="s">
        <v>1</v>
      </c>
      <c r="K8417" s="28">
        <v>43.2</v>
      </c>
      <c r="L8417" s="28">
        <v>0</v>
      </c>
    </row>
    <row r="8418" spans="1:12" x14ac:dyDescent="0.25">
      <c r="A8418" s="24" t="s">
        <v>3305</v>
      </c>
      <c r="B8418" s="26">
        <v>2015</v>
      </c>
      <c r="C8418" s="24">
        <v>9</v>
      </c>
      <c r="D8418" s="24" t="s">
        <v>15123</v>
      </c>
      <c r="E8418" s="26">
        <v>212</v>
      </c>
      <c r="F8418" s="24">
        <v>6944</v>
      </c>
      <c r="G8418" s="26" t="s">
        <v>10251</v>
      </c>
      <c r="H8418" s="24" t="s">
        <v>406</v>
      </c>
      <c r="I8418" s="24" t="s">
        <v>407</v>
      </c>
      <c r="J8418" s="27" t="s">
        <v>1</v>
      </c>
      <c r="K8418" s="28">
        <v>14.4</v>
      </c>
      <c r="L8418" s="28">
        <v>0</v>
      </c>
    </row>
    <row r="8419" spans="1:12" x14ac:dyDescent="0.25">
      <c r="A8419" s="24" t="s">
        <v>3305</v>
      </c>
      <c r="B8419" s="26">
        <v>2015</v>
      </c>
      <c r="C8419" s="24">
        <v>9</v>
      </c>
      <c r="D8419" s="24" t="s">
        <v>15123</v>
      </c>
      <c r="E8419" s="26">
        <v>212</v>
      </c>
      <c r="F8419" s="24">
        <v>4617</v>
      </c>
      <c r="G8419" s="26" t="s">
        <v>7924</v>
      </c>
      <c r="H8419" s="24" t="s">
        <v>106</v>
      </c>
      <c r="I8419" s="24" t="s">
        <v>107</v>
      </c>
      <c r="J8419" s="27" t="s">
        <v>1</v>
      </c>
      <c r="K8419" s="28">
        <v>43.2</v>
      </c>
      <c r="L8419" s="28">
        <v>0</v>
      </c>
    </row>
    <row r="8420" spans="1:12" x14ac:dyDescent="0.25">
      <c r="A8420" s="24" t="s">
        <v>3305</v>
      </c>
      <c r="B8420" s="26">
        <v>2015</v>
      </c>
      <c r="C8420" s="24">
        <v>9</v>
      </c>
      <c r="D8420" s="24" t="s">
        <v>15123</v>
      </c>
      <c r="E8420" s="26">
        <v>212</v>
      </c>
      <c r="F8420" s="24">
        <v>6945</v>
      </c>
      <c r="G8420" s="26" t="s">
        <v>10252</v>
      </c>
      <c r="H8420" s="24" t="s">
        <v>94</v>
      </c>
      <c r="I8420" s="24" t="s">
        <v>95</v>
      </c>
      <c r="J8420" s="27" t="s">
        <v>1</v>
      </c>
      <c r="K8420" s="28">
        <v>13.2</v>
      </c>
      <c r="L8420" s="28">
        <v>0</v>
      </c>
    </row>
    <row r="8421" spans="1:12" x14ac:dyDescent="0.25">
      <c r="A8421" s="24" t="s">
        <v>3305</v>
      </c>
      <c r="B8421" s="26">
        <v>2015</v>
      </c>
      <c r="C8421" s="24">
        <v>9</v>
      </c>
      <c r="D8421" s="24" t="s">
        <v>15123</v>
      </c>
      <c r="E8421" s="26">
        <v>212</v>
      </c>
      <c r="F8421" s="24">
        <v>6946</v>
      </c>
      <c r="G8421" s="26" t="s">
        <v>10253</v>
      </c>
      <c r="H8421" s="24" t="s">
        <v>67</v>
      </c>
      <c r="I8421" s="24" t="s">
        <v>68</v>
      </c>
      <c r="J8421" s="27" t="s">
        <v>1</v>
      </c>
      <c r="K8421" s="28">
        <v>93.02</v>
      </c>
      <c r="L8421" s="28">
        <v>0</v>
      </c>
    </row>
    <row r="8422" spans="1:12" x14ac:dyDescent="0.25">
      <c r="A8422" s="24" t="s">
        <v>3305</v>
      </c>
      <c r="B8422" s="26">
        <v>2015</v>
      </c>
      <c r="C8422" s="24">
        <v>9</v>
      </c>
      <c r="D8422" s="24" t="s">
        <v>15123</v>
      </c>
      <c r="E8422" s="26">
        <v>212</v>
      </c>
      <c r="F8422" s="24">
        <v>6947</v>
      </c>
      <c r="G8422" s="26" t="s">
        <v>10254</v>
      </c>
      <c r="H8422" s="24" t="s">
        <v>94</v>
      </c>
      <c r="I8422" s="24" t="s">
        <v>95</v>
      </c>
      <c r="J8422" s="27" t="s">
        <v>1</v>
      </c>
      <c r="K8422" s="28">
        <v>52.024999999999999</v>
      </c>
      <c r="L8422" s="28">
        <v>0</v>
      </c>
    </row>
    <row r="8423" spans="1:12" x14ac:dyDescent="0.25">
      <c r="A8423" s="24" t="s">
        <v>3305</v>
      </c>
      <c r="B8423" s="26">
        <v>2015</v>
      </c>
      <c r="C8423" s="24">
        <v>9</v>
      </c>
      <c r="D8423" s="24" t="s">
        <v>15123</v>
      </c>
      <c r="E8423" s="26">
        <v>212</v>
      </c>
      <c r="F8423" s="24">
        <v>6948</v>
      </c>
      <c r="G8423" s="26" t="s">
        <v>10255</v>
      </c>
      <c r="H8423" s="24" t="s">
        <v>1274</v>
      </c>
      <c r="I8423" s="24" t="s">
        <v>1275</v>
      </c>
      <c r="J8423" s="27" t="s">
        <v>1</v>
      </c>
      <c r="K8423" s="28">
        <v>6.62</v>
      </c>
      <c r="L8423" s="28">
        <v>0</v>
      </c>
    </row>
    <row r="8424" spans="1:12" x14ac:dyDescent="0.25">
      <c r="A8424" s="24" t="s">
        <v>3305</v>
      </c>
      <c r="B8424" s="26">
        <v>2015</v>
      </c>
      <c r="C8424" s="24">
        <v>9</v>
      </c>
      <c r="D8424" s="24" t="s">
        <v>15123</v>
      </c>
      <c r="E8424" s="26">
        <v>212</v>
      </c>
      <c r="F8424" s="24">
        <v>6949</v>
      </c>
      <c r="G8424" s="26" t="s">
        <v>10256</v>
      </c>
      <c r="H8424" s="24" t="s">
        <v>67</v>
      </c>
      <c r="I8424" s="24" t="s">
        <v>68</v>
      </c>
      <c r="J8424" s="27" t="s">
        <v>1</v>
      </c>
      <c r="K8424" s="28">
        <v>7.28</v>
      </c>
      <c r="L8424" s="28">
        <v>0</v>
      </c>
    </row>
    <row r="8425" spans="1:12" x14ac:dyDescent="0.25">
      <c r="A8425" s="24" t="s">
        <v>3305</v>
      </c>
      <c r="B8425" s="26">
        <v>2015</v>
      </c>
      <c r="C8425" s="24">
        <v>9</v>
      </c>
      <c r="D8425" s="24" t="s">
        <v>15123</v>
      </c>
      <c r="E8425" s="26">
        <v>212</v>
      </c>
      <c r="F8425" s="24">
        <v>6950</v>
      </c>
      <c r="G8425" s="26" t="s">
        <v>10257</v>
      </c>
      <c r="H8425" s="24" t="s">
        <v>152</v>
      </c>
      <c r="I8425" s="24" t="s">
        <v>153</v>
      </c>
      <c r="J8425" s="27" t="s">
        <v>1</v>
      </c>
      <c r="K8425" s="28">
        <v>35.42</v>
      </c>
      <c r="L8425" s="28">
        <v>0</v>
      </c>
    </row>
    <row r="8426" spans="1:12" x14ac:dyDescent="0.25">
      <c r="A8426" s="24" t="s">
        <v>3305</v>
      </c>
      <c r="B8426" s="26">
        <v>2015</v>
      </c>
      <c r="C8426" s="24">
        <v>9</v>
      </c>
      <c r="D8426" s="24" t="s">
        <v>15123</v>
      </c>
      <c r="E8426" s="26">
        <v>212</v>
      </c>
      <c r="F8426" s="24">
        <v>4592</v>
      </c>
      <c r="G8426" s="26" t="s">
        <v>7899</v>
      </c>
      <c r="H8426" s="24" t="s">
        <v>1338</v>
      </c>
      <c r="I8426" s="24" t="s">
        <v>1339</v>
      </c>
      <c r="J8426" s="27" t="s">
        <v>1</v>
      </c>
      <c r="K8426" s="28">
        <v>15.44</v>
      </c>
      <c r="L8426" s="28">
        <v>0</v>
      </c>
    </row>
    <row r="8427" spans="1:12" x14ac:dyDescent="0.25">
      <c r="A8427" s="24" t="s">
        <v>3305</v>
      </c>
      <c r="B8427" s="26">
        <v>2015</v>
      </c>
      <c r="C8427" s="24">
        <v>9</v>
      </c>
      <c r="D8427" s="24" t="s">
        <v>15123</v>
      </c>
      <c r="E8427" s="26">
        <v>212</v>
      </c>
      <c r="F8427" s="24">
        <v>6951</v>
      </c>
      <c r="G8427" s="26" t="s">
        <v>10258</v>
      </c>
      <c r="H8427" s="24" t="s">
        <v>582</v>
      </c>
      <c r="I8427" s="24" t="s">
        <v>583</v>
      </c>
      <c r="J8427" s="27" t="s">
        <v>1</v>
      </c>
      <c r="K8427" s="28">
        <v>15.44</v>
      </c>
      <c r="L8427" s="28">
        <v>0</v>
      </c>
    </row>
    <row r="8428" spans="1:12" x14ac:dyDescent="0.25">
      <c r="A8428" s="24" t="s">
        <v>3305</v>
      </c>
      <c r="B8428" s="26">
        <v>2015</v>
      </c>
      <c r="C8428" s="24">
        <v>9</v>
      </c>
      <c r="D8428" s="24" t="s">
        <v>15123</v>
      </c>
      <c r="E8428" s="26">
        <v>212</v>
      </c>
      <c r="F8428" s="24">
        <v>6952</v>
      </c>
      <c r="G8428" s="26" t="s">
        <v>10259</v>
      </c>
      <c r="H8428" s="24" t="s">
        <v>1987</v>
      </c>
      <c r="I8428" s="24" t="s">
        <v>1988</v>
      </c>
      <c r="J8428" s="27" t="s">
        <v>1</v>
      </c>
      <c r="K8428" s="28">
        <v>6.62</v>
      </c>
      <c r="L8428" s="28">
        <v>0</v>
      </c>
    </row>
    <row r="8429" spans="1:12" x14ac:dyDescent="0.25">
      <c r="A8429" s="24" t="s">
        <v>3305</v>
      </c>
      <c r="B8429" s="26">
        <v>2015</v>
      </c>
      <c r="C8429" s="24">
        <v>9</v>
      </c>
      <c r="D8429" s="24" t="s">
        <v>15123</v>
      </c>
      <c r="E8429" s="26">
        <v>212</v>
      </c>
      <c r="F8429" s="24">
        <v>6953</v>
      </c>
      <c r="G8429" s="26" t="s">
        <v>10260</v>
      </c>
      <c r="H8429" s="24" t="s">
        <v>77</v>
      </c>
      <c r="I8429" s="24" t="s">
        <v>78</v>
      </c>
      <c r="J8429" s="27" t="s">
        <v>1</v>
      </c>
      <c r="K8429" s="28">
        <v>6.62</v>
      </c>
      <c r="L8429" s="28">
        <v>0</v>
      </c>
    </row>
    <row r="8430" spans="1:12" x14ac:dyDescent="0.25">
      <c r="A8430" s="24" t="s">
        <v>3305</v>
      </c>
      <c r="B8430" s="26">
        <v>2015</v>
      </c>
      <c r="C8430" s="24">
        <v>9</v>
      </c>
      <c r="D8430" s="24" t="s">
        <v>15123</v>
      </c>
      <c r="E8430" s="26">
        <v>212</v>
      </c>
      <c r="F8430" s="24">
        <v>6954</v>
      </c>
      <c r="G8430" s="26" t="s">
        <v>10261</v>
      </c>
      <c r="H8430" s="24" t="s">
        <v>67</v>
      </c>
      <c r="I8430" s="24" t="s">
        <v>68</v>
      </c>
      <c r="J8430" s="27" t="s">
        <v>1</v>
      </c>
      <c r="K8430" s="28">
        <v>6.62</v>
      </c>
      <c r="L8430" s="28">
        <v>0</v>
      </c>
    </row>
    <row r="8431" spans="1:12" x14ac:dyDescent="0.25">
      <c r="A8431" s="24" t="s">
        <v>3305</v>
      </c>
      <c r="B8431" s="26">
        <v>2015</v>
      </c>
      <c r="C8431" s="24">
        <v>9</v>
      </c>
      <c r="D8431" s="24" t="s">
        <v>15123</v>
      </c>
      <c r="E8431" s="26">
        <v>212</v>
      </c>
      <c r="F8431" s="24">
        <v>6955</v>
      </c>
      <c r="G8431" s="26" t="s">
        <v>10262</v>
      </c>
      <c r="H8431" s="24" t="s">
        <v>67</v>
      </c>
      <c r="I8431" s="24" t="s">
        <v>68</v>
      </c>
      <c r="J8431" s="27" t="s">
        <v>1</v>
      </c>
      <c r="K8431" s="28">
        <v>30.24</v>
      </c>
      <c r="L8431" s="28">
        <v>0</v>
      </c>
    </row>
    <row r="8432" spans="1:12" x14ac:dyDescent="0.25">
      <c r="A8432" s="24" t="s">
        <v>3305</v>
      </c>
      <c r="B8432" s="26">
        <v>2015</v>
      </c>
      <c r="C8432" s="24">
        <v>9</v>
      </c>
      <c r="D8432" s="24" t="s">
        <v>15123</v>
      </c>
      <c r="E8432" s="26">
        <v>212</v>
      </c>
      <c r="F8432" s="24">
        <v>4595</v>
      </c>
      <c r="G8432" s="26" t="s">
        <v>7902</v>
      </c>
      <c r="H8432" s="24" t="s">
        <v>90</v>
      </c>
      <c r="I8432" s="24" t="s">
        <v>91</v>
      </c>
      <c r="J8432" s="27" t="s">
        <v>1</v>
      </c>
      <c r="K8432" s="28">
        <v>43.2</v>
      </c>
      <c r="L8432" s="28">
        <v>0</v>
      </c>
    </row>
    <row r="8433" spans="1:12" x14ac:dyDescent="0.25">
      <c r="A8433" s="24" t="s">
        <v>3305</v>
      </c>
      <c r="B8433" s="26">
        <v>2015</v>
      </c>
      <c r="C8433" s="24">
        <v>9</v>
      </c>
      <c r="D8433" s="24" t="s">
        <v>15123</v>
      </c>
      <c r="E8433" s="26">
        <v>212</v>
      </c>
      <c r="F8433" s="24">
        <v>6956</v>
      </c>
      <c r="G8433" s="26" t="s">
        <v>10263</v>
      </c>
      <c r="H8433" s="24" t="s">
        <v>430</v>
      </c>
      <c r="I8433" s="24" t="s">
        <v>431</v>
      </c>
      <c r="J8433" s="27" t="s">
        <v>1</v>
      </c>
      <c r="K8433" s="28">
        <v>35.42</v>
      </c>
      <c r="L8433" s="28">
        <v>0</v>
      </c>
    </row>
    <row r="8434" spans="1:12" x14ac:dyDescent="0.25">
      <c r="A8434" s="24" t="s">
        <v>3305</v>
      </c>
      <c r="B8434" s="26">
        <v>2015</v>
      </c>
      <c r="C8434" s="24">
        <v>9</v>
      </c>
      <c r="D8434" s="24" t="s">
        <v>15123</v>
      </c>
      <c r="E8434" s="26">
        <v>212</v>
      </c>
      <c r="F8434" s="24">
        <v>6957</v>
      </c>
      <c r="G8434" s="26" t="s">
        <v>10264</v>
      </c>
      <c r="H8434" s="24" t="s">
        <v>1989</v>
      </c>
      <c r="I8434" s="24" t="s">
        <v>1990</v>
      </c>
      <c r="J8434" s="27" t="s">
        <v>1</v>
      </c>
      <c r="K8434" s="28">
        <v>6.62</v>
      </c>
      <c r="L8434" s="28">
        <v>0</v>
      </c>
    </row>
    <row r="8435" spans="1:12" x14ac:dyDescent="0.25">
      <c r="A8435" s="24" t="s">
        <v>3305</v>
      </c>
      <c r="B8435" s="26">
        <v>2015</v>
      </c>
      <c r="C8435" s="24">
        <v>9</v>
      </c>
      <c r="D8435" s="24" t="s">
        <v>15123</v>
      </c>
      <c r="E8435" s="26">
        <v>212</v>
      </c>
      <c r="F8435" s="24">
        <v>6958</v>
      </c>
      <c r="G8435" s="26" t="s">
        <v>10265</v>
      </c>
      <c r="H8435" s="24" t="s">
        <v>1172</v>
      </c>
      <c r="I8435" s="24" t="s">
        <v>1173</v>
      </c>
      <c r="J8435" s="27" t="s">
        <v>1</v>
      </c>
      <c r="K8435" s="28">
        <v>6.62</v>
      </c>
      <c r="L8435" s="28">
        <v>0</v>
      </c>
    </row>
    <row r="8436" spans="1:12" x14ac:dyDescent="0.25">
      <c r="A8436" s="24" t="s">
        <v>3305</v>
      </c>
      <c r="B8436" s="26">
        <v>2015</v>
      </c>
      <c r="C8436" s="24">
        <v>9</v>
      </c>
      <c r="D8436" s="24" t="s">
        <v>15123</v>
      </c>
      <c r="E8436" s="26">
        <v>214</v>
      </c>
      <c r="F8436" s="24">
        <v>2050</v>
      </c>
      <c r="G8436" s="26" t="s">
        <v>5357</v>
      </c>
      <c r="H8436" s="24" t="s">
        <v>224</v>
      </c>
      <c r="I8436" s="24" t="s">
        <v>225</v>
      </c>
      <c r="J8436" s="27" t="s">
        <v>1</v>
      </c>
      <c r="K8436" s="28">
        <v>66.319999999999993</v>
      </c>
      <c r="L8436" s="28">
        <v>0</v>
      </c>
    </row>
    <row r="8437" spans="1:12" x14ac:dyDescent="0.25">
      <c r="A8437" s="24" t="s">
        <v>3305</v>
      </c>
      <c r="B8437" s="26">
        <v>2015</v>
      </c>
      <c r="C8437" s="24">
        <v>9</v>
      </c>
      <c r="D8437" s="24" t="s">
        <v>15123</v>
      </c>
      <c r="E8437" s="26">
        <v>214</v>
      </c>
      <c r="F8437" s="24">
        <v>5692</v>
      </c>
      <c r="G8437" s="26" t="s">
        <v>8999</v>
      </c>
      <c r="H8437" s="24" t="s">
        <v>152</v>
      </c>
      <c r="I8437" s="24" t="s">
        <v>153</v>
      </c>
      <c r="J8437" s="27" t="s">
        <v>1</v>
      </c>
      <c r="K8437" s="28">
        <v>6.62</v>
      </c>
      <c r="L8437" s="28">
        <v>0</v>
      </c>
    </row>
    <row r="8438" spans="1:12" x14ac:dyDescent="0.25">
      <c r="A8438" s="24" t="s">
        <v>3305</v>
      </c>
      <c r="B8438" s="26">
        <v>2015</v>
      </c>
      <c r="C8438" s="24">
        <v>9</v>
      </c>
      <c r="D8438" s="24" t="s">
        <v>15123</v>
      </c>
      <c r="E8438" s="26">
        <v>214</v>
      </c>
      <c r="F8438" s="24">
        <v>6959</v>
      </c>
      <c r="G8438" s="26" t="s">
        <v>10266</v>
      </c>
      <c r="H8438" s="24" t="s">
        <v>67</v>
      </c>
      <c r="I8438" s="24" t="s">
        <v>68</v>
      </c>
      <c r="J8438" s="27" t="s">
        <v>1</v>
      </c>
      <c r="K8438" s="28">
        <v>7.81</v>
      </c>
      <c r="L8438" s="28">
        <v>0</v>
      </c>
    </row>
    <row r="8439" spans="1:12" x14ac:dyDescent="0.25">
      <c r="A8439" s="24" t="s">
        <v>3305</v>
      </c>
      <c r="B8439" s="26">
        <v>2015</v>
      </c>
      <c r="C8439" s="24">
        <v>9</v>
      </c>
      <c r="D8439" s="24" t="s">
        <v>15123</v>
      </c>
      <c r="E8439" s="26">
        <v>214</v>
      </c>
      <c r="F8439" s="24">
        <v>6580</v>
      </c>
      <c r="G8439" s="26" t="s">
        <v>9887</v>
      </c>
      <c r="H8439" s="24" t="s">
        <v>90</v>
      </c>
      <c r="I8439" s="24" t="s">
        <v>91</v>
      </c>
      <c r="J8439" s="27" t="s">
        <v>1</v>
      </c>
      <c r="K8439" s="28">
        <v>9.5399999999999991</v>
      </c>
      <c r="L8439" s="28">
        <v>0</v>
      </c>
    </row>
    <row r="8440" spans="1:12" x14ac:dyDescent="0.25">
      <c r="A8440" s="24" t="s">
        <v>3305</v>
      </c>
      <c r="B8440" s="26">
        <v>2015</v>
      </c>
      <c r="C8440" s="24">
        <v>9</v>
      </c>
      <c r="D8440" s="24" t="s">
        <v>15123</v>
      </c>
      <c r="E8440" s="26">
        <v>214</v>
      </c>
      <c r="F8440" s="24">
        <v>5693</v>
      </c>
      <c r="G8440" s="26" t="s">
        <v>9000</v>
      </c>
      <c r="H8440" s="24" t="s">
        <v>1186</v>
      </c>
      <c r="I8440" s="24" t="s">
        <v>1187</v>
      </c>
      <c r="J8440" s="27" t="s">
        <v>1</v>
      </c>
      <c r="K8440" s="28">
        <v>7.82</v>
      </c>
      <c r="L8440" s="28">
        <v>0</v>
      </c>
    </row>
    <row r="8441" spans="1:12" x14ac:dyDescent="0.25">
      <c r="A8441" s="24" t="s">
        <v>3305</v>
      </c>
      <c r="B8441" s="26">
        <v>2015</v>
      </c>
      <c r="C8441" s="24">
        <v>9</v>
      </c>
      <c r="D8441" s="24" t="s">
        <v>15123</v>
      </c>
      <c r="E8441" s="26">
        <v>214</v>
      </c>
      <c r="F8441" s="24">
        <v>6960</v>
      </c>
      <c r="G8441" s="26" t="s">
        <v>10267</v>
      </c>
      <c r="H8441" s="24" t="s">
        <v>67</v>
      </c>
      <c r="I8441" s="24" t="s">
        <v>68</v>
      </c>
      <c r="J8441" s="27" t="s">
        <v>1</v>
      </c>
      <c r="K8441" s="28">
        <v>32.07</v>
      </c>
      <c r="L8441" s="28">
        <v>0</v>
      </c>
    </row>
    <row r="8442" spans="1:12" x14ac:dyDescent="0.25">
      <c r="A8442" s="24" t="s">
        <v>3305</v>
      </c>
      <c r="B8442" s="26">
        <v>2015</v>
      </c>
      <c r="C8442" s="24">
        <v>9</v>
      </c>
      <c r="D8442" s="24" t="s">
        <v>15123</v>
      </c>
      <c r="E8442" s="26">
        <v>214</v>
      </c>
      <c r="F8442" s="24">
        <v>6961</v>
      </c>
      <c r="G8442" s="26" t="s">
        <v>10268</v>
      </c>
      <c r="H8442" s="24" t="s">
        <v>1991</v>
      </c>
      <c r="I8442" s="24" t="s">
        <v>1992</v>
      </c>
      <c r="J8442" s="27" t="s">
        <v>1</v>
      </c>
      <c r="K8442" s="28">
        <v>19.850000000000001</v>
      </c>
      <c r="L8442" s="28">
        <v>0</v>
      </c>
    </row>
    <row r="8443" spans="1:12" x14ac:dyDescent="0.25">
      <c r="A8443" s="24" t="s">
        <v>3305</v>
      </c>
      <c r="B8443" s="26">
        <v>2015</v>
      </c>
      <c r="C8443" s="24">
        <v>9</v>
      </c>
      <c r="D8443" s="24" t="s">
        <v>15123</v>
      </c>
      <c r="E8443" s="26">
        <v>214</v>
      </c>
      <c r="F8443" s="24">
        <v>6962</v>
      </c>
      <c r="G8443" s="26" t="s">
        <v>10269</v>
      </c>
      <c r="H8443" s="24" t="s">
        <v>67</v>
      </c>
      <c r="I8443" s="24" t="s">
        <v>68</v>
      </c>
      <c r="J8443" s="27" t="s">
        <v>1</v>
      </c>
      <c r="K8443" s="28">
        <v>6.62</v>
      </c>
      <c r="L8443" s="28">
        <v>0</v>
      </c>
    </row>
    <row r="8444" spans="1:12" x14ac:dyDescent="0.25">
      <c r="A8444" s="24" t="s">
        <v>3305</v>
      </c>
      <c r="B8444" s="26">
        <v>2015</v>
      </c>
      <c r="C8444" s="24">
        <v>9</v>
      </c>
      <c r="D8444" s="24" t="s">
        <v>15123</v>
      </c>
      <c r="E8444" s="26">
        <v>214</v>
      </c>
      <c r="F8444" s="24">
        <v>6963</v>
      </c>
      <c r="G8444" s="26" t="s">
        <v>10270</v>
      </c>
      <c r="H8444" s="24" t="s">
        <v>132</v>
      </c>
      <c r="I8444" s="24" t="s">
        <v>133</v>
      </c>
      <c r="J8444" s="27" t="s">
        <v>1</v>
      </c>
      <c r="K8444" s="28">
        <v>6.62</v>
      </c>
      <c r="L8444" s="28">
        <v>0</v>
      </c>
    </row>
    <row r="8445" spans="1:12" x14ac:dyDescent="0.25">
      <c r="A8445" s="24" t="s">
        <v>3305</v>
      </c>
      <c r="B8445" s="26">
        <v>2015</v>
      </c>
      <c r="C8445" s="24">
        <v>9</v>
      </c>
      <c r="D8445" s="24" t="s">
        <v>15123</v>
      </c>
      <c r="E8445" s="26">
        <v>214</v>
      </c>
      <c r="F8445" s="24">
        <v>6964</v>
      </c>
      <c r="G8445" s="26" t="s">
        <v>10271</v>
      </c>
      <c r="H8445" s="24" t="s">
        <v>1993</v>
      </c>
      <c r="I8445" s="24" t="s">
        <v>1994</v>
      </c>
      <c r="J8445" s="27" t="s">
        <v>1</v>
      </c>
      <c r="K8445" s="28">
        <v>20.45</v>
      </c>
      <c r="L8445" s="28">
        <v>0</v>
      </c>
    </row>
    <row r="8446" spans="1:12" x14ac:dyDescent="0.25">
      <c r="A8446" s="24" t="s">
        <v>3305</v>
      </c>
      <c r="B8446" s="26">
        <v>2015</v>
      </c>
      <c r="C8446" s="24">
        <v>9</v>
      </c>
      <c r="D8446" s="24" t="s">
        <v>15123</v>
      </c>
      <c r="E8446" s="26">
        <v>214</v>
      </c>
      <c r="F8446" s="24">
        <v>6965</v>
      </c>
      <c r="G8446" s="26" t="s">
        <v>10272</v>
      </c>
      <c r="H8446" s="24" t="s">
        <v>77</v>
      </c>
      <c r="I8446" s="24" t="s">
        <v>78</v>
      </c>
      <c r="J8446" s="27" t="s">
        <v>1</v>
      </c>
      <c r="K8446" s="28">
        <v>6.62</v>
      </c>
      <c r="L8446" s="28">
        <v>0</v>
      </c>
    </row>
    <row r="8447" spans="1:12" x14ac:dyDescent="0.25">
      <c r="A8447" s="24" t="s">
        <v>3305</v>
      </c>
      <c r="B8447" s="26">
        <v>2015</v>
      </c>
      <c r="C8447" s="24">
        <v>9</v>
      </c>
      <c r="D8447" s="24" t="s">
        <v>15123</v>
      </c>
      <c r="E8447" s="26">
        <v>214</v>
      </c>
      <c r="F8447" s="24">
        <v>6966</v>
      </c>
      <c r="G8447" s="26" t="s">
        <v>10273</v>
      </c>
      <c r="H8447" s="24" t="s">
        <v>992</v>
      </c>
      <c r="I8447" s="24" t="s">
        <v>993</v>
      </c>
      <c r="J8447" s="27" t="s">
        <v>1</v>
      </c>
      <c r="K8447" s="28">
        <v>59.7</v>
      </c>
      <c r="L8447" s="28">
        <v>0</v>
      </c>
    </row>
    <row r="8448" spans="1:12" x14ac:dyDescent="0.25">
      <c r="A8448" s="24" t="s">
        <v>3305</v>
      </c>
      <c r="B8448" s="26">
        <v>2015</v>
      </c>
      <c r="C8448" s="24">
        <v>9</v>
      </c>
      <c r="D8448" s="24" t="s">
        <v>15123</v>
      </c>
      <c r="E8448" s="26">
        <v>214</v>
      </c>
      <c r="F8448" s="24">
        <v>6967</v>
      </c>
      <c r="G8448" s="26" t="s">
        <v>10274</v>
      </c>
      <c r="H8448" s="24" t="s">
        <v>1110</v>
      </c>
      <c r="I8448" s="24" t="s">
        <v>1111</v>
      </c>
      <c r="J8448" s="27" t="s">
        <v>1</v>
      </c>
      <c r="K8448" s="28">
        <v>6.62</v>
      </c>
      <c r="L8448" s="28">
        <v>0</v>
      </c>
    </row>
    <row r="8449" spans="1:12" x14ac:dyDescent="0.25">
      <c r="A8449" s="24" t="s">
        <v>3305</v>
      </c>
      <c r="B8449" s="26">
        <v>2015</v>
      </c>
      <c r="C8449" s="24">
        <v>9</v>
      </c>
      <c r="D8449" s="24" t="s">
        <v>15123</v>
      </c>
      <c r="E8449" s="26">
        <v>214</v>
      </c>
      <c r="F8449" s="24">
        <v>759</v>
      </c>
      <c r="G8449" s="26" t="s">
        <v>4066</v>
      </c>
      <c r="H8449" s="24" t="s">
        <v>1995</v>
      </c>
      <c r="I8449" s="24" t="s">
        <v>1996</v>
      </c>
      <c r="J8449" s="27" t="s">
        <v>1</v>
      </c>
      <c r="K8449" s="28">
        <v>6.62</v>
      </c>
      <c r="L8449" s="28">
        <v>0</v>
      </c>
    </row>
    <row r="8450" spans="1:12" x14ac:dyDescent="0.25">
      <c r="A8450" s="24" t="s">
        <v>3305</v>
      </c>
      <c r="B8450" s="26">
        <v>2015</v>
      </c>
      <c r="C8450" s="24">
        <v>9</v>
      </c>
      <c r="D8450" s="24" t="s">
        <v>15123</v>
      </c>
      <c r="E8450" s="26">
        <v>214</v>
      </c>
      <c r="F8450" s="24">
        <v>5683</v>
      </c>
      <c r="G8450" s="26" t="s">
        <v>8990</v>
      </c>
      <c r="H8450" s="24" t="s">
        <v>77</v>
      </c>
      <c r="I8450" s="24" t="s">
        <v>78</v>
      </c>
      <c r="J8450" s="27" t="s">
        <v>1</v>
      </c>
      <c r="K8450" s="28">
        <v>16.02</v>
      </c>
      <c r="L8450" s="28">
        <v>0</v>
      </c>
    </row>
    <row r="8451" spans="1:12" x14ac:dyDescent="0.25">
      <c r="A8451" s="24" t="s">
        <v>3305</v>
      </c>
      <c r="B8451" s="26">
        <v>2015</v>
      </c>
      <c r="C8451" s="24">
        <v>9</v>
      </c>
      <c r="D8451" s="24" t="s">
        <v>15123</v>
      </c>
      <c r="E8451" s="26">
        <v>214</v>
      </c>
      <c r="F8451" s="24">
        <v>108</v>
      </c>
      <c r="G8451" s="26" t="s">
        <v>3415</v>
      </c>
      <c r="H8451" s="24" t="s">
        <v>184</v>
      </c>
      <c r="I8451" s="24" t="s">
        <v>185</v>
      </c>
      <c r="J8451" s="27" t="s">
        <v>1</v>
      </c>
      <c r="K8451" s="28">
        <v>11.34</v>
      </c>
      <c r="L8451" s="28">
        <v>0</v>
      </c>
    </row>
    <row r="8452" spans="1:12" x14ac:dyDescent="0.25">
      <c r="A8452" s="24" t="s">
        <v>3305</v>
      </c>
      <c r="B8452" s="26">
        <v>2015</v>
      </c>
      <c r="C8452" s="24">
        <v>9</v>
      </c>
      <c r="D8452" s="24" t="s">
        <v>15123</v>
      </c>
      <c r="E8452" s="26">
        <v>214</v>
      </c>
      <c r="F8452" s="24">
        <v>6968</v>
      </c>
      <c r="G8452" s="26" t="s">
        <v>10275</v>
      </c>
      <c r="H8452" s="24" t="s">
        <v>77</v>
      </c>
      <c r="I8452" s="24" t="s">
        <v>78</v>
      </c>
      <c r="J8452" s="27" t="s">
        <v>1</v>
      </c>
      <c r="K8452" s="28">
        <v>62.42</v>
      </c>
      <c r="L8452" s="28">
        <v>0</v>
      </c>
    </row>
    <row r="8453" spans="1:12" x14ac:dyDescent="0.25">
      <c r="A8453" s="24" t="s">
        <v>3305</v>
      </c>
      <c r="B8453" s="26">
        <v>2015</v>
      </c>
      <c r="C8453" s="24">
        <v>9</v>
      </c>
      <c r="D8453" s="24" t="s">
        <v>15123</v>
      </c>
      <c r="E8453" s="26">
        <v>214</v>
      </c>
      <c r="F8453" s="24">
        <v>2192</v>
      </c>
      <c r="G8453" s="26" t="s">
        <v>5499</v>
      </c>
      <c r="H8453" s="24" t="s">
        <v>150</v>
      </c>
      <c r="I8453" s="24" t="s">
        <v>151</v>
      </c>
      <c r="J8453" s="27" t="s">
        <v>1</v>
      </c>
      <c r="K8453" s="28">
        <v>6.62</v>
      </c>
      <c r="L8453" s="28">
        <v>0</v>
      </c>
    </row>
    <row r="8454" spans="1:12" x14ac:dyDescent="0.25">
      <c r="A8454" s="24" t="s">
        <v>3305</v>
      </c>
      <c r="B8454" s="26">
        <v>2015</v>
      </c>
      <c r="C8454" s="24">
        <v>9</v>
      </c>
      <c r="D8454" s="24" t="s">
        <v>15123</v>
      </c>
      <c r="E8454" s="26">
        <v>214</v>
      </c>
      <c r="F8454" s="24">
        <v>1798</v>
      </c>
      <c r="G8454" s="26" t="s">
        <v>5105</v>
      </c>
      <c r="H8454" s="24" t="s">
        <v>1064</v>
      </c>
      <c r="I8454" s="24" t="s">
        <v>1065</v>
      </c>
      <c r="J8454" s="27" t="s">
        <v>1</v>
      </c>
      <c r="K8454" s="28">
        <v>7.82</v>
      </c>
      <c r="L8454" s="28">
        <v>0</v>
      </c>
    </row>
    <row r="8455" spans="1:12" x14ac:dyDescent="0.25">
      <c r="A8455" s="24" t="s">
        <v>3305</v>
      </c>
      <c r="B8455" s="26">
        <v>2015</v>
      </c>
      <c r="C8455" s="24">
        <v>9</v>
      </c>
      <c r="D8455" s="24" t="s">
        <v>15123</v>
      </c>
      <c r="E8455" s="26">
        <v>214</v>
      </c>
      <c r="F8455" s="24">
        <v>6280</v>
      </c>
      <c r="G8455" s="26" t="s">
        <v>9587</v>
      </c>
      <c r="H8455" s="24" t="s">
        <v>190</v>
      </c>
      <c r="I8455" s="24" t="s">
        <v>191</v>
      </c>
      <c r="J8455" s="27" t="s">
        <v>1</v>
      </c>
      <c r="K8455" s="28">
        <v>57.6</v>
      </c>
      <c r="L8455" s="28">
        <v>0</v>
      </c>
    </row>
    <row r="8456" spans="1:12" x14ac:dyDescent="0.25">
      <c r="A8456" s="24" t="s">
        <v>3305</v>
      </c>
      <c r="B8456" s="26">
        <v>2015</v>
      </c>
      <c r="C8456" s="24">
        <v>9</v>
      </c>
      <c r="D8456" s="24" t="s">
        <v>15123</v>
      </c>
      <c r="E8456" s="26">
        <v>214</v>
      </c>
      <c r="F8456" s="24">
        <v>5696</v>
      </c>
      <c r="G8456" s="26" t="s">
        <v>9003</v>
      </c>
      <c r="H8456" s="24" t="s">
        <v>176</v>
      </c>
      <c r="I8456" s="24" t="s">
        <v>177</v>
      </c>
      <c r="J8456" s="27" t="s">
        <v>1</v>
      </c>
      <c r="K8456" s="28">
        <v>7.2</v>
      </c>
      <c r="L8456" s="28">
        <v>0</v>
      </c>
    </row>
    <row r="8457" spans="1:12" x14ac:dyDescent="0.25">
      <c r="A8457" s="24" t="s">
        <v>3305</v>
      </c>
      <c r="B8457" s="26">
        <v>2015</v>
      </c>
      <c r="C8457" s="24">
        <v>9</v>
      </c>
      <c r="D8457" s="24" t="s">
        <v>15123</v>
      </c>
      <c r="E8457" s="26">
        <v>214</v>
      </c>
      <c r="F8457" s="24">
        <v>6969</v>
      </c>
      <c r="G8457" s="26" t="s">
        <v>10276</v>
      </c>
      <c r="H8457" s="24" t="s">
        <v>98</v>
      </c>
      <c r="I8457" s="24" t="s">
        <v>99</v>
      </c>
      <c r="J8457" s="27" t="s">
        <v>1</v>
      </c>
      <c r="K8457" s="28">
        <v>11.66</v>
      </c>
      <c r="L8457" s="28">
        <v>0</v>
      </c>
    </row>
    <row r="8458" spans="1:12" x14ac:dyDescent="0.25">
      <c r="A8458" s="24" t="s">
        <v>3305</v>
      </c>
      <c r="B8458" s="26">
        <v>2015</v>
      </c>
      <c r="C8458" s="24">
        <v>9</v>
      </c>
      <c r="D8458" s="24" t="s">
        <v>15123</v>
      </c>
      <c r="E8458" s="26">
        <v>214</v>
      </c>
      <c r="F8458" s="24">
        <v>2538</v>
      </c>
      <c r="G8458" s="26" t="s">
        <v>5845</v>
      </c>
      <c r="H8458" s="24" t="s">
        <v>83</v>
      </c>
      <c r="I8458" s="24" t="s">
        <v>84</v>
      </c>
      <c r="J8458" s="27" t="s">
        <v>1</v>
      </c>
      <c r="K8458" s="28">
        <v>10.220000000000001</v>
      </c>
      <c r="L8458" s="28">
        <v>0</v>
      </c>
    </row>
    <row r="8459" spans="1:12" x14ac:dyDescent="0.25">
      <c r="A8459" s="24" t="s">
        <v>3305</v>
      </c>
      <c r="B8459" s="26">
        <v>2015</v>
      </c>
      <c r="C8459" s="24">
        <v>9</v>
      </c>
      <c r="D8459" s="24" t="s">
        <v>15123</v>
      </c>
      <c r="E8459" s="26">
        <v>214</v>
      </c>
      <c r="F8459" s="24">
        <v>117</v>
      </c>
      <c r="G8459" s="26" t="s">
        <v>3424</v>
      </c>
      <c r="H8459" s="24" t="s">
        <v>77</v>
      </c>
      <c r="I8459" s="24" t="s">
        <v>78</v>
      </c>
      <c r="J8459" s="27" t="s">
        <v>1</v>
      </c>
      <c r="K8459" s="28">
        <v>15.88</v>
      </c>
      <c r="L8459" s="28">
        <v>0</v>
      </c>
    </row>
    <row r="8460" spans="1:12" x14ac:dyDescent="0.25">
      <c r="A8460" s="24" t="s">
        <v>3305</v>
      </c>
      <c r="B8460" s="26">
        <v>2015</v>
      </c>
      <c r="C8460" s="24">
        <v>9</v>
      </c>
      <c r="D8460" s="24" t="s">
        <v>15123</v>
      </c>
      <c r="E8460" s="26">
        <v>214</v>
      </c>
      <c r="F8460" s="24">
        <v>2460</v>
      </c>
      <c r="G8460" s="26" t="s">
        <v>5767</v>
      </c>
      <c r="H8460" s="24" t="s">
        <v>1997</v>
      </c>
      <c r="I8460" s="24" t="s">
        <v>1998</v>
      </c>
      <c r="J8460" s="27" t="s">
        <v>1</v>
      </c>
      <c r="K8460" s="28">
        <v>51.62</v>
      </c>
      <c r="L8460" s="28">
        <v>0</v>
      </c>
    </row>
    <row r="8461" spans="1:12" x14ac:dyDescent="0.25">
      <c r="A8461" s="24" t="s">
        <v>3305</v>
      </c>
      <c r="B8461" s="26">
        <v>2015</v>
      </c>
      <c r="C8461" s="24">
        <v>9</v>
      </c>
      <c r="D8461" s="24" t="s">
        <v>15123</v>
      </c>
      <c r="E8461" s="26">
        <v>214</v>
      </c>
      <c r="F8461" s="24">
        <v>6970</v>
      </c>
      <c r="G8461" s="26" t="s">
        <v>10277</v>
      </c>
      <c r="H8461" s="24" t="s">
        <v>212</v>
      </c>
      <c r="I8461" s="24" t="s">
        <v>213</v>
      </c>
      <c r="J8461" s="27" t="s">
        <v>1</v>
      </c>
      <c r="K8461" s="28">
        <v>8.42</v>
      </c>
      <c r="L8461" s="28">
        <v>0</v>
      </c>
    </row>
    <row r="8462" spans="1:12" x14ac:dyDescent="0.25">
      <c r="A8462" s="24" t="s">
        <v>3305</v>
      </c>
      <c r="B8462" s="26">
        <v>2015</v>
      </c>
      <c r="C8462" s="24">
        <v>9</v>
      </c>
      <c r="D8462" s="24" t="s">
        <v>15123</v>
      </c>
      <c r="E8462" s="26">
        <v>214</v>
      </c>
      <c r="F8462" s="24">
        <v>526</v>
      </c>
      <c r="G8462" s="26" t="s">
        <v>3833</v>
      </c>
      <c r="H8462" s="24" t="s">
        <v>1999</v>
      </c>
      <c r="I8462" s="24" t="s">
        <v>2000</v>
      </c>
      <c r="J8462" s="27" t="s">
        <v>1</v>
      </c>
      <c r="K8462" s="28">
        <v>6.16</v>
      </c>
      <c r="L8462" s="28">
        <v>0</v>
      </c>
    </row>
    <row r="8463" spans="1:12" x14ac:dyDescent="0.25">
      <c r="A8463" s="24" t="s">
        <v>3305</v>
      </c>
      <c r="B8463" s="26">
        <v>2015</v>
      </c>
      <c r="C8463" s="24">
        <v>9</v>
      </c>
      <c r="D8463" s="24" t="s">
        <v>15123</v>
      </c>
      <c r="E8463" s="26">
        <v>214</v>
      </c>
      <c r="F8463" s="24">
        <v>6971</v>
      </c>
      <c r="G8463" s="26" t="s">
        <v>10278</v>
      </c>
      <c r="H8463" s="24" t="s">
        <v>67</v>
      </c>
      <c r="I8463" s="24" t="s">
        <v>68</v>
      </c>
      <c r="J8463" s="27" t="s">
        <v>1</v>
      </c>
      <c r="K8463" s="28">
        <v>6.62</v>
      </c>
      <c r="L8463" s="28">
        <v>0</v>
      </c>
    </row>
    <row r="8464" spans="1:12" x14ac:dyDescent="0.25">
      <c r="A8464" s="24" t="s">
        <v>3305</v>
      </c>
      <c r="B8464" s="26">
        <v>2015</v>
      </c>
      <c r="C8464" s="24">
        <v>9</v>
      </c>
      <c r="D8464" s="24" t="s">
        <v>15123</v>
      </c>
      <c r="E8464" s="26">
        <v>214</v>
      </c>
      <c r="F8464" s="24">
        <v>6972</v>
      </c>
      <c r="G8464" s="26" t="s">
        <v>10279</v>
      </c>
      <c r="H8464" s="24" t="s">
        <v>69</v>
      </c>
      <c r="I8464" s="24" t="s">
        <v>70</v>
      </c>
      <c r="J8464" s="27" t="s">
        <v>1</v>
      </c>
      <c r="K8464" s="28">
        <v>55.21</v>
      </c>
      <c r="L8464" s="28">
        <v>0</v>
      </c>
    </row>
    <row r="8465" spans="1:12" x14ac:dyDescent="0.25">
      <c r="A8465" s="24" t="s">
        <v>3305</v>
      </c>
      <c r="B8465" s="26">
        <v>2015</v>
      </c>
      <c r="C8465" s="24">
        <v>9</v>
      </c>
      <c r="D8465" s="24" t="s">
        <v>15123</v>
      </c>
      <c r="E8465" s="26">
        <v>214</v>
      </c>
      <c r="F8465" s="24">
        <v>6973</v>
      </c>
      <c r="G8465" s="26" t="s">
        <v>10280</v>
      </c>
      <c r="H8465" s="24" t="s">
        <v>530</v>
      </c>
      <c r="I8465" s="24" t="s">
        <v>531</v>
      </c>
      <c r="J8465" s="27" t="s">
        <v>1</v>
      </c>
      <c r="K8465" s="28">
        <v>6.62</v>
      </c>
      <c r="L8465" s="28">
        <v>0</v>
      </c>
    </row>
    <row r="8466" spans="1:12" x14ac:dyDescent="0.25">
      <c r="A8466" s="24" t="s">
        <v>3305</v>
      </c>
      <c r="B8466" s="26">
        <v>2015</v>
      </c>
      <c r="C8466" s="24">
        <v>9</v>
      </c>
      <c r="D8466" s="24" t="s">
        <v>15123</v>
      </c>
      <c r="E8466" s="26">
        <v>214</v>
      </c>
      <c r="F8466" s="24">
        <v>6974</v>
      </c>
      <c r="G8466" s="26" t="s">
        <v>10281</v>
      </c>
      <c r="H8466" s="24" t="s">
        <v>152</v>
      </c>
      <c r="I8466" s="24" t="s">
        <v>153</v>
      </c>
      <c r="J8466" s="27" t="s">
        <v>1</v>
      </c>
      <c r="K8466" s="28">
        <v>6.62</v>
      </c>
      <c r="L8466" s="28">
        <v>0</v>
      </c>
    </row>
    <row r="8467" spans="1:12" x14ac:dyDescent="0.25">
      <c r="A8467" s="24" t="s">
        <v>3305</v>
      </c>
      <c r="B8467" s="26">
        <v>2015</v>
      </c>
      <c r="C8467" s="24">
        <v>9</v>
      </c>
      <c r="D8467" s="24" t="s">
        <v>15123</v>
      </c>
      <c r="E8467" s="26">
        <v>214</v>
      </c>
      <c r="F8467" s="24">
        <v>6975</v>
      </c>
      <c r="G8467" s="26" t="s">
        <v>10282</v>
      </c>
      <c r="H8467" s="24" t="s">
        <v>1180</v>
      </c>
      <c r="I8467" s="24" t="s">
        <v>1181</v>
      </c>
      <c r="J8467" s="27" t="s">
        <v>1</v>
      </c>
      <c r="K8467" s="28">
        <v>11.9</v>
      </c>
      <c r="L8467" s="28">
        <v>0</v>
      </c>
    </row>
    <row r="8468" spans="1:12" x14ac:dyDescent="0.25">
      <c r="A8468" s="24" t="s">
        <v>3305</v>
      </c>
      <c r="B8468" s="26">
        <v>2015</v>
      </c>
      <c r="C8468" s="24">
        <v>9</v>
      </c>
      <c r="D8468" s="24" t="s">
        <v>15123</v>
      </c>
      <c r="E8468" s="26">
        <v>214</v>
      </c>
      <c r="F8468" s="24">
        <v>6976</v>
      </c>
      <c r="G8468" s="26" t="s">
        <v>10283</v>
      </c>
      <c r="H8468" s="24" t="s">
        <v>998</v>
      </c>
      <c r="I8468" s="24" t="s">
        <v>999</v>
      </c>
      <c r="J8468" s="27" t="s">
        <v>1</v>
      </c>
      <c r="K8468" s="28">
        <v>1.8</v>
      </c>
      <c r="L8468" s="28">
        <v>0</v>
      </c>
    </row>
    <row r="8469" spans="1:12" x14ac:dyDescent="0.25">
      <c r="A8469" s="24" t="s">
        <v>3305</v>
      </c>
      <c r="B8469" s="26">
        <v>2015</v>
      </c>
      <c r="C8469" s="24">
        <v>9</v>
      </c>
      <c r="D8469" s="24" t="s">
        <v>15123</v>
      </c>
      <c r="E8469" s="26">
        <v>214</v>
      </c>
      <c r="F8469" s="24">
        <v>753</v>
      </c>
      <c r="G8469" s="26" t="s">
        <v>4060</v>
      </c>
      <c r="H8469" s="24" t="s">
        <v>104</v>
      </c>
      <c r="I8469" s="24" t="s">
        <v>105</v>
      </c>
      <c r="J8469" s="27" t="s">
        <v>1</v>
      </c>
      <c r="K8469" s="28">
        <v>30.72</v>
      </c>
      <c r="L8469" s="28">
        <v>0</v>
      </c>
    </row>
    <row r="8470" spans="1:12" x14ac:dyDescent="0.25">
      <c r="A8470" s="24" t="s">
        <v>3305</v>
      </c>
      <c r="B8470" s="26">
        <v>2015</v>
      </c>
      <c r="C8470" s="24">
        <v>9</v>
      </c>
      <c r="D8470" s="24" t="s">
        <v>15123</v>
      </c>
      <c r="E8470" s="26">
        <v>214</v>
      </c>
      <c r="F8470" s="24">
        <v>6977</v>
      </c>
      <c r="G8470" s="26" t="s">
        <v>10284</v>
      </c>
      <c r="H8470" s="24" t="s">
        <v>150</v>
      </c>
      <c r="I8470" s="24" t="s">
        <v>151</v>
      </c>
      <c r="J8470" s="27" t="s">
        <v>1</v>
      </c>
      <c r="K8470" s="28">
        <v>6.62</v>
      </c>
      <c r="L8470" s="28">
        <v>0</v>
      </c>
    </row>
    <row r="8471" spans="1:12" x14ac:dyDescent="0.25">
      <c r="A8471" s="24" t="s">
        <v>3305</v>
      </c>
      <c r="B8471" s="26">
        <v>2015</v>
      </c>
      <c r="C8471" s="24">
        <v>9</v>
      </c>
      <c r="D8471" s="24" t="s">
        <v>15123</v>
      </c>
      <c r="E8471" s="26">
        <v>214</v>
      </c>
      <c r="F8471" s="24">
        <v>2509</v>
      </c>
      <c r="G8471" s="26" t="s">
        <v>5816</v>
      </c>
      <c r="H8471" s="24" t="s">
        <v>132</v>
      </c>
      <c r="I8471" s="24" t="s">
        <v>133</v>
      </c>
      <c r="J8471" s="27" t="s">
        <v>1</v>
      </c>
      <c r="K8471" s="28">
        <v>19.5</v>
      </c>
      <c r="L8471" s="28">
        <v>0</v>
      </c>
    </row>
    <row r="8472" spans="1:12" x14ac:dyDescent="0.25">
      <c r="A8472" s="24" t="s">
        <v>3305</v>
      </c>
      <c r="B8472" s="26">
        <v>2015</v>
      </c>
      <c r="C8472" s="24">
        <v>9</v>
      </c>
      <c r="D8472" s="24" t="s">
        <v>15123</v>
      </c>
      <c r="E8472" s="26">
        <v>214</v>
      </c>
      <c r="F8472" s="24">
        <v>6978</v>
      </c>
      <c r="G8472" s="26" t="s">
        <v>10285</v>
      </c>
      <c r="H8472" s="24" t="s">
        <v>77</v>
      </c>
      <c r="I8472" s="24" t="s">
        <v>78</v>
      </c>
      <c r="J8472" s="27" t="s">
        <v>1</v>
      </c>
      <c r="K8472" s="28">
        <v>6.62</v>
      </c>
      <c r="L8472" s="28">
        <v>0</v>
      </c>
    </row>
    <row r="8473" spans="1:12" x14ac:dyDescent="0.25">
      <c r="A8473" s="24" t="s">
        <v>3305</v>
      </c>
      <c r="B8473" s="26">
        <v>2015</v>
      </c>
      <c r="C8473" s="24">
        <v>9</v>
      </c>
      <c r="D8473" s="24" t="s">
        <v>15123</v>
      </c>
      <c r="E8473" s="26">
        <v>214</v>
      </c>
      <c r="F8473" s="24">
        <v>6979</v>
      </c>
      <c r="G8473" s="26" t="s">
        <v>10286</v>
      </c>
      <c r="H8473" s="24" t="s">
        <v>77</v>
      </c>
      <c r="I8473" s="24" t="s">
        <v>78</v>
      </c>
      <c r="J8473" s="27" t="s">
        <v>1</v>
      </c>
      <c r="K8473" s="28">
        <v>6.62</v>
      </c>
      <c r="L8473" s="28">
        <v>0</v>
      </c>
    </row>
    <row r="8474" spans="1:12" x14ac:dyDescent="0.25">
      <c r="A8474" s="24" t="s">
        <v>3305</v>
      </c>
      <c r="B8474" s="26">
        <v>2015</v>
      </c>
      <c r="C8474" s="24">
        <v>9</v>
      </c>
      <c r="D8474" s="24" t="s">
        <v>15123</v>
      </c>
      <c r="E8474" s="26">
        <v>214</v>
      </c>
      <c r="F8474" s="24">
        <v>6980</v>
      </c>
      <c r="G8474" s="26" t="s">
        <v>10287</v>
      </c>
      <c r="H8474" s="24" t="s">
        <v>132</v>
      </c>
      <c r="I8474" s="24" t="s">
        <v>133</v>
      </c>
      <c r="J8474" s="27" t="s">
        <v>1</v>
      </c>
      <c r="K8474" s="28">
        <v>8.42</v>
      </c>
      <c r="L8474" s="28">
        <v>0</v>
      </c>
    </row>
    <row r="8475" spans="1:12" x14ac:dyDescent="0.25">
      <c r="A8475" s="24" t="s">
        <v>3305</v>
      </c>
      <c r="B8475" s="26">
        <v>2015</v>
      </c>
      <c r="C8475" s="24">
        <v>9</v>
      </c>
      <c r="D8475" s="24" t="s">
        <v>15123</v>
      </c>
      <c r="E8475" s="26">
        <v>215</v>
      </c>
      <c r="F8475" s="24">
        <v>2112</v>
      </c>
      <c r="G8475" s="26" t="s">
        <v>5419</v>
      </c>
      <c r="H8475" s="24" t="s">
        <v>67</v>
      </c>
      <c r="I8475" s="24" t="s">
        <v>68</v>
      </c>
      <c r="J8475" s="27" t="s">
        <v>1</v>
      </c>
      <c r="K8475" s="28">
        <v>70.91</v>
      </c>
      <c r="L8475" s="28">
        <v>0</v>
      </c>
    </row>
    <row r="8476" spans="1:12" x14ac:dyDescent="0.25">
      <c r="A8476" s="24" t="s">
        <v>3305</v>
      </c>
      <c r="B8476" s="26">
        <v>2015</v>
      </c>
      <c r="C8476" s="24">
        <v>9</v>
      </c>
      <c r="D8476" s="24" t="s">
        <v>15123</v>
      </c>
      <c r="E8476" s="26">
        <v>215</v>
      </c>
      <c r="F8476" s="24">
        <v>6981</v>
      </c>
      <c r="G8476" s="26" t="s">
        <v>10288</v>
      </c>
      <c r="H8476" s="24" t="s">
        <v>77</v>
      </c>
      <c r="I8476" s="24" t="s">
        <v>78</v>
      </c>
      <c r="J8476" s="27" t="s">
        <v>1</v>
      </c>
      <c r="K8476" s="28">
        <v>3.6</v>
      </c>
      <c r="L8476" s="28">
        <v>0</v>
      </c>
    </row>
    <row r="8477" spans="1:12" x14ac:dyDescent="0.25">
      <c r="A8477" s="24" t="s">
        <v>3305</v>
      </c>
      <c r="B8477" s="26">
        <v>2015</v>
      </c>
      <c r="C8477" s="24">
        <v>9</v>
      </c>
      <c r="D8477" s="24" t="s">
        <v>15123</v>
      </c>
      <c r="E8477" s="26">
        <v>215</v>
      </c>
      <c r="F8477" s="24">
        <v>6982</v>
      </c>
      <c r="G8477" s="26" t="s">
        <v>10289</v>
      </c>
      <c r="H8477" s="24" t="s">
        <v>116</v>
      </c>
      <c r="I8477" s="24" t="s">
        <v>117</v>
      </c>
      <c r="J8477" s="27" t="s">
        <v>1</v>
      </c>
      <c r="K8477" s="28">
        <v>6.62</v>
      </c>
      <c r="L8477" s="28">
        <v>0</v>
      </c>
    </row>
    <row r="8478" spans="1:12" x14ac:dyDescent="0.25">
      <c r="A8478" s="24" t="s">
        <v>3305</v>
      </c>
      <c r="B8478" s="26">
        <v>2015</v>
      </c>
      <c r="C8478" s="24">
        <v>9</v>
      </c>
      <c r="D8478" s="24" t="s">
        <v>15123</v>
      </c>
      <c r="E8478" s="26">
        <v>215</v>
      </c>
      <c r="F8478" s="24">
        <v>6983</v>
      </c>
      <c r="G8478" s="26" t="s">
        <v>10290</v>
      </c>
      <c r="H8478" s="24" t="s">
        <v>212</v>
      </c>
      <c r="I8478" s="24" t="s">
        <v>213</v>
      </c>
      <c r="J8478" s="27" t="s">
        <v>1</v>
      </c>
      <c r="K8478" s="28">
        <v>6.62</v>
      </c>
      <c r="L8478" s="28">
        <v>0</v>
      </c>
    </row>
    <row r="8479" spans="1:12" x14ac:dyDescent="0.25">
      <c r="A8479" s="24" t="s">
        <v>3305</v>
      </c>
      <c r="B8479" s="26">
        <v>2015</v>
      </c>
      <c r="C8479" s="24">
        <v>9</v>
      </c>
      <c r="D8479" s="24" t="s">
        <v>15123</v>
      </c>
      <c r="E8479" s="26">
        <v>215</v>
      </c>
      <c r="F8479" s="24">
        <v>47</v>
      </c>
      <c r="G8479" s="26" t="s">
        <v>3354</v>
      </c>
      <c r="H8479" s="24" t="s">
        <v>670</v>
      </c>
      <c r="I8479" s="24" t="s">
        <v>671</v>
      </c>
      <c r="J8479" s="27" t="s">
        <v>1</v>
      </c>
      <c r="K8479" s="28">
        <v>47.05</v>
      </c>
      <c r="L8479" s="28">
        <v>0</v>
      </c>
    </row>
    <row r="8480" spans="1:12" x14ac:dyDescent="0.25">
      <c r="A8480" s="24" t="s">
        <v>3305</v>
      </c>
      <c r="B8480" s="26">
        <v>2015</v>
      </c>
      <c r="C8480" s="24">
        <v>9</v>
      </c>
      <c r="D8480" s="24" t="s">
        <v>15123</v>
      </c>
      <c r="E8480" s="26">
        <v>215</v>
      </c>
      <c r="F8480" s="24">
        <v>2126</v>
      </c>
      <c r="G8480" s="26" t="s">
        <v>5433</v>
      </c>
      <c r="H8480" s="24" t="s">
        <v>184</v>
      </c>
      <c r="I8480" s="24" t="s">
        <v>185</v>
      </c>
      <c r="J8480" s="27" t="s">
        <v>1</v>
      </c>
      <c r="K8480" s="28">
        <v>8.82</v>
      </c>
      <c r="L8480" s="28">
        <v>0</v>
      </c>
    </row>
    <row r="8481" spans="1:12" x14ac:dyDescent="0.25">
      <c r="A8481" s="24" t="s">
        <v>3305</v>
      </c>
      <c r="B8481" s="26">
        <v>2015</v>
      </c>
      <c r="C8481" s="24">
        <v>9</v>
      </c>
      <c r="D8481" s="24" t="s">
        <v>15123</v>
      </c>
      <c r="E8481" s="26">
        <v>215</v>
      </c>
      <c r="F8481" s="24">
        <v>6984</v>
      </c>
      <c r="G8481" s="26" t="s">
        <v>10291</v>
      </c>
      <c r="H8481" s="24" t="s">
        <v>67</v>
      </c>
      <c r="I8481" s="24" t="s">
        <v>68</v>
      </c>
      <c r="J8481" s="27" t="s">
        <v>1</v>
      </c>
      <c r="K8481" s="28">
        <v>15.6</v>
      </c>
      <c r="L8481" s="28">
        <v>0</v>
      </c>
    </row>
    <row r="8482" spans="1:12" x14ac:dyDescent="0.25">
      <c r="A8482" s="24" t="s">
        <v>3305</v>
      </c>
      <c r="B8482" s="26">
        <v>2015</v>
      </c>
      <c r="C8482" s="24">
        <v>9</v>
      </c>
      <c r="D8482" s="24" t="s">
        <v>15123</v>
      </c>
      <c r="E8482" s="26">
        <v>215</v>
      </c>
      <c r="F8482" s="24">
        <v>663</v>
      </c>
      <c r="G8482" s="26" t="s">
        <v>3970</v>
      </c>
      <c r="H8482" s="24" t="s">
        <v>1614</v>
      </c>
      <c r="I8482" s="24" t="s">
        <v>1615</v>
      </c>
      <c r="J8482" s="27" t="s">
        <v>1</v>
      </c>
      <c r="K8482" s="28">
        <v>6.62</v>
      </c>
      <c r="L8482" s="28">
        <v>0</v>
      </c>
    </row>
    <row r="8483" spans="1:12" x14ac:dyDescent="0.25">
      <c r="A8483" s="24" t="s">
        <v>3305</v>
      </c>
      <c r="B8483" s="26">
        <v>2015</v>
      </c>
      <c r="C8483" s="24">
        <v>9</v>
      </c>
      <c r="D8483" s="24" t="s">
        <v>15123</v>
      </c>
      <c r="E8483" s="26">
        <v>215</v>
      </c>
      <c r="F8483" s="24">
        <v>2135</v>
      </c>
      <c r="G8483" s="26" t="s">
        <v>5442</v>
      </c>
      <c r="H8483" s="24" t="s">
        <v>198</v>
      </c>
      <c r="I8483" s="24" t="s">
        <v>199</v>
      </c>
      <c r="J8483" s="27" t="s">
        <v>1</v>
      </c>
      <c r="K8483" s="28">
        <v>8.42</v>
      </c>
      <c r="L8483" s="28">
        <v>0</v>
      </c>
    </row>
    <row r="8484" spans="1:12" x14ac:dyDescent="0.25">
      <c r="A8484" s="24" t="s">
        <v>3305</v>
      </c>
      <c r="B8484" s="26">
        <v>2015</v>
      </c>
      <c r="C8484" s="24">
        <v>9</v>
      </c>
      <c r="D8484" s="24" t="s">
        <v>15123</v>
      </c>
      <c r="E8484" s="26">
        <v>215</v>
      </c>
      <c r="F8484" s="24">
        <v>4631</v>
      </c>
      <c r="G8484" s="26" t="s">
        <v>7938</v>
      </c>
      <c r="H8484" s="24" t="s">
        <v>67</v>
      </c>
      <c r="I8484" s="24" t="s">
        <v>68</v>
      </c>
      <c r="J8484" s="27" t="s">
        <v>1</v>
      </c>
      <c r="K8484" s="28">
        <v>7.22</v>
      </c>
      <c r="L8484" s="28">
        <v>0</v>
      </c>
    </row>
    <row r="8485" spans="1:12" x14ac:dyDescent="0.25">
      <c r="A8485" s="24" t="s">
        <v>3305</v>
      </c>
      <c r="B8485" s="26">
        <v>2015</v>
      </c>
      <c r="C8485" s="24">
        <v>9</v>
      </c>
      <c r="D8485" s="24" t="s">
        <v>15123</v>
      </c>
      <c r="E8485" s="26">
        <v>215</v>
      </c>
      <c r="F8485" s="24">
        <v>1877</v>
      </c>
      <c r="G8485" s="26" t="s">
        <v>5184</v>
      </c>
      <c r="H8485" s="24" t="s">
        <v>102</v>
      </c>
      <c r="I8485" s="24" t="s">
        <v>103</v>
      </c>
      <c r="J8485" s="27" t="s">
        <v>1</v>
      </c>
      <c r="K8485" s="28">
        <v>1.8</v>
      </c>
      <c r="L8485" s="28">
        <v>0</v>
      </c>
    </row>
    <row r="8486" spans="1:12" x14ac:dyDescent="0.25">
      <c r="A8486" s="24" t="s">
        <v>3305</v>
      </c>
      <c r="B8486" s="26">
        <v>2015</v>
      </c>
      <c r="C8486" s="24">
        <v>9</v>
      </c>
      <c r="D8486" s="24" t="s">
        <v>15123</v>
      </c>
      <c r="E8486" s="26">
        <v>215</v>
      </c>
      <c r="F8486" s="24">
        <v>6985</v>
      </c>
      <c r="G8486" s="26" t="s">
        <v>10292</v>
      </c>
      <c r="H8486" s="24" t="s">
        <v>253</v>
      </c>
      <c r="I8486" s="24" t="s">
        <v>254</v>
      </c>
      <c r="J8486" s="27" t="s">
        <v>1</v>
      </c>
      <c r="K8486" s="28">
        <v>6.62</v>
      </c>
      <c r="L8486" s="28">
        <v>0</v>
      </c>
    </row>
    <row r="8487" spans="1:12" x14ac:dyDescent="0.25">
      <c r="A8487" s="24" t="s">
        <v>3305</v>
      </c>
      <c r="B8487" s="26">
        <v>2015</v>
      </c>
      <c r="C8487" s="24">
        <v>9</v>
      </c>
      <c r="D8487" s="24" t="s">
        <v>15123</v>
      </c>
      <c r="E8487" s="26">
        <v>215</v>
      </c>
      <c r="F8487" s="24">
        <v>2100</v>
      </c>
      <c r="G8487" s="26" t="s">
        <v>5407</v>
      </c>
      <c r="H8487" s="24" t="s">
        <v>94</v>
      </c>
      <c r="I8487" s="24" t="s">
        <v>95</v>
      </c>
      <c r="J8487" s="27" t="s">
        <v>1</v>
      </c>
      <c r="K8487" s="28">
        <v>6.62</v>
      </c>
      <c r="L8487" s="28">
        <v>0</v>
      </c>
    </row>
    <row r="8488" spans="1:12" x14ac:dyDescent="0.25">
      <c r="A8488" s="24" t="s">
        <v>3305</v>
      </c>
      <c r="B8488" s="26">
        <v>2015</v>
      </c>
      <c r="C8488" s="24">
        <v>9</v>
      </c>
      <c r="D8488" s="24" t="s">
        <v>15123</v>
      </c>
      <c r="E8488" s="26">
        <v>215</v>
      </c>
      <c r="F8488" s="24">
        <v>6986</v>
      </c>
      <c r="G8488" s="26" t="s">
        <v>10293</v>
      </c>
      <c r="H8488" s="24" t="s">
        <v>1210</v>
      </c>
      <c r="I8488" s="24" t="s">
        <v>1211</v>
      </c>
      <c r="J8488" s="27" t="s">
        <v>1</v>
      </c>
      <c r="K8488" s="28">
        <v>6.62</v>
      </c>
      <c r="L8488" s="28">
        <v>0</v>
      </c>
    </row>
    <row r="8489" spans="1:12" x14ac:dyDescent="0.25">
      <c r="A8489" s="24" t="s">
        <v>3305</v>
      </c>
      <c r="B8489" s="26">
        <v>2015</v>
      </c>
      <c r="C8489" s="24">
        <v>9</v>
      </c>
      <c r="D8489" s="24" t="s">
        <v>15123</v>
      </c>
      <c r="E8489" s="26">
        <v>216</v>
      </c>
      <c r="F8489" s="24">
        <v>6987</v>
      </c>
      <c r="G8489" s="26" t="s">
        <v>10294</v>
      </c>
      <c r="H8489" s="24" t="s">
        <v>77</v>
      </c>
      <c r="I8489" s="24" t="s">
        <v>78</v>
      </c>
      <c r="J8489" s="27" t="s">
        <v>1</v>
      </c>
      <c r="K8489" s="28">
        <v>6.62</v>
      </c>
      <c r="L8489" s="28">
        <v>0</v>
      </c>
    </row>
    <row r="8490" spans="1:12" x14ac:dyDescent="0.25">
      <c r="A8490" s="24" t="s">
        <v>3305</v>
      </c>
      <c r="B8490" s="26">
        <v>2015</v>
      </c>
      <c r="C8490" s="24">
        <v>9</v>
      </c>
      <c r="D8490" s="24" t="s">
        <v>15123</v>
      </c>
      <c r="E8490" s="26">
        <v>216</v>
      </c>
      <c r="F8490" s="24">
        <v>5776</v>
      </c>
      <c r="G8490" s="26" t="s">
        <v>9083</v>
      </c>
      <c r="H8490" s="24" t="s">
        <v>98</v>
      </c>
      <c r="I8490" s="24" t="s">
        <v>99</v>
      </c>
      <c r="J8490" s="27" t="s">
        <v>1</v>
      </c>
      <c r="K8490" s="28">
        <v>6.62</v>
      </c>
      <c r="L8490" s="28">
        <v>0</v>
      </c>
    </row>
    <row r="8491" spans="1:12" x14ac:dyDescent="0.25">
      <c r="A8491" s="24" t="s">
        <v>3305</v>
      </c>
      <c r="B8491" s="26">
        <v>2015</v>
      </c>
      <c r="C8491" s="24">
        <v>9</v>
      </c>
      <c r="D8491" s="24" t="s">
        <v>15123</v>
      </c>
      <c r="E8491" s="26">
        <v>216</v>
      </c>
      <c r="F8491" s="24">
        <v>6746</v>
      </c>
      <c r="G8491" s="26" t="s">
        <v>10053</v>
      </c>
      <c r="H8491" s="24" t="s">
        <v>994</v>
      </c>
      <c r="I8491" s="24" t="s">
        <v>995</v>
      </c>
      <c r="J8491" s="27" t="s">
        <v>1</v>
      </c>
      <c r="K8491" s="28">
        <v>8.42</v>
      </c>
      <c r="L8491" s="28">
        <v>0</v>
      </c>
    </row>
    <row r="8492" spans="1:12" x14ac:dyDescent="0.25">
      <c r="A8492" s="24" t="s">
        <v>3305</v>
      </c>
      <c r="B8492" s="26">
        <v>2015</v>
      </c>
      <c r="C8492" s="24">
        <v>9</v>
      </c>
      <c r="D8492" s="24" t="s">
        <v>15123</v>
      </c>
      <c r="E8492" s="26">
        <v>216</v>
      </c>
      <c r="F8492" s="24">
        <v>6988</v>
      </c>
      <c r="G8492" s="26" t="s">
        <v>10295</v>
      </c>
      <c r="H8492" s="24" t="s">
        <v>67</v>
      </c>
      <c r="I8492" s="24" t="s">
        <v>68</v>
      </c>
      <c r="J8492" s="27" t="s">
        <v>1</v>
      </c>
      <c r="K8492" s="28">
        <v>51.61</v>
      </c>
      <c r="L8492" s="28">
        <v>0</v>
      </c>
    </row>
    <row r="8493" spans="1:12" x14ac:dyDescent="0.25">
      <c r="A8493" s="24" t="s">
        <v>3305</v>
      </c>
      <c r="B8493" s="26">
        <v>2015</v>
      </c>
      <c r="C8493" s="24">
        <v>9</v>
      </c>
      <c r="D8493" s="24" t="s">
        <v>15123</v>
      </c>
      <c r="E8493" s="26">
        <v>216</v>
      </c>
      <c r="F8493" s="24">
        <v>6989</v>
      </c>
      <c r="G8493" s="26" t="s">
        <v>10296</v>
      </c>
      <c r="H8493" s="24" t="s">
        <v>67</v>
      </c>
      <c r="I8493" s="24" t="s">
        <v>68</v>
      </c>
      <c r="J8493" s="27" t="s">
        <v>1</v>
      </c>
      <c r="K8493" s="28">
        <v>8.82</v>
      </c>
      <c r="L8493" s="28">
        <v>0</v>
      </c>
    </row>
    <row r="8494" spans="1:12" x14ac:dyDescent="0.25">
      <c r="A8494" s="24" t="s">
        <v>3305</v>
      </c>
      <c r="B8494" s="26">
        <v>2015</v>
      </c>
      <c r="C8494" s="24">
        <v>9</v>
      </c>
      <c r="D8494" s="24" t="s">
        <v>15123</v>
      </c>
      <c r="E8494" s="26">
        <v>216</v>
      </c>
      <c r="F8494" s="24">
        <v>6990</v>
      </c>
      <c r="G8494" s="26" t="s">
        <v>10297</v>
      </c>
      <c r="H8494" s="24" t="s">
        <v>67</v>
      </c>
      <c r="I8494" s="24" t="s">
        <v>68</v>
      </c>
      <c r="J8494" s="27" t="s">
        <v>1</v>
      </c>
      <c r="K8494" s="28">
        <v>6.62</v>
      </c>
      <c r="L8494" s="28">
        <v>0</v>
      </c>
    </row>
    <row r="8495" spans="1:12" x14ac:dyDescent="0.25">
      <c r="A8495" s="24" t="s">
        <v>3305</v>
      </c>
      <c r="B8495" s="26">
        <v>2015</v>
      </c>
      <c r="C8495" s="24">
        <v>9</v>
      </c>
      <c r="D8495" s="24" t="s">
        <v>15123</v>
      </c>
      <c r="E8495" s="26">
        <v>216</v>
      </c>
      <c r="F8495" s="24">
        <v>6330</v>
      </c>
      <c r="G8495" s="26" t="s">
        <v>9637</v>
      </c>
      <c r="H8495" s="24" t="s">
        <v>104</v>
      </c>
      <c r="I8495" s="24" t="s">
        <v>105</v>
      </c>
      <c r="J8495" s="27" t="s">
        <v>1</v>
      </c>
      <c r="K8495" s="28">
        <v>36.86</v>
      </c>
      <c r="L8495" s="28">
        <v>0</v>
      </c>
    </row>
    <row r="8496" spans="1:12" x14ac:dyDescent="0.25">
      <c r="A8496" s="24" t="s">
        <v>3305</v>
      </c>
      <c r="B8496" s="26">
        <v>2015</v>
      </c>
      <c r="C8496" s="24">
        <v>9</v>
      </c>
      <c r="D8496" s="24" t="s">
        <v>15123</v>
      </c>
      <c r="E8496" s="26">
        <v>216</v>
      </c>
      <c r="F8496" s="24">
        <v>6991</v>
      </c>
      <c r="G8496" s="26" t="s">
        <v>10298</v>
      </c>
      <c r="H8496" s="24" t="s">
        <v>132</v>
      </c>
      <c r="I8496" s="24" t="s">
        <v>133</v>
      </c>
      <c r="J8496" s="27" t="s">
        <v>1</v>
      </c>
      <c r="K8496" s="28">
        <v>43.2</v>
      </c>
      <c r="L8496" s="28">
        <v>0</v>
      </c>
    </row>
    <row r="8497" spans="1:12" x14ac:dyDescent="0.25">
      <c r="A8497" s="24" t="s">
        <v>3305</v>
      </c>
      <c r="B8497" s="26">
        <v>2015</v>
      </c>
      <c r="C8497" s="24">
        <v>9</v>
      </c>
      <c r="D8497" s="24" t="s">
        <v>15123</v>
      </c>
      <c r="E8497" s="26">
        <v>216</v>
      </c>
      <c r="F8497" s="24">
        <v>6992</v>
      </c>
      <c r="G8497" s="26" t="s">
        <v>10299</v>
      </c>
      <c r="H8497" s="24" t="s">
        <v>67</v>
      </c>
      <c r="I8497" s="24" t="s">
        <v>68</v>
      </c>
      <c r="J8497" s="27" t="s">
        <v>1</v>
      </c>
      <c r="K8497" s="28">
        <v>21.02</v>
      </c>
      <c r="L8497" s="28">
        <v>0</v>
      </c>
    </row>
    <row r="8498" spans="1:12" x14ac:dyDescent="0.25">
      <c r="A8498" s="24" t="s">
        <v>3305</v>
      </c>
      <c r="B8498" s="26">
        <v>2015</v>
      </c>
      <c r="C8498" s="24">
        <v>9</v>
      </c>
      <c r="D8498" s="24" t="s">
        <v>15123</v>
      </c>
      <c r="E8498" s="26">
        <v>216</v>
      </c>
      <c r="F8498" s="24">
        <v>6993</v>
      </c>
      <c r="G8498" s="26" t="s">
        <v>10300</v>
      </c>
      <c r="H8498" s="24" t="s">
        <v>1999</v>
      </c>
      <c r="I8498" s="24" t="s">
        <v>2000</v>
      </c>
      <c r="J8498" s="27" t="s">
        <v>1</v>
      </c>
      <c r="K8498" s="28">
        <v>6.62</v>
      </c>
      <c r="L8498" s="28">
        <v>0</v>
      </c>
    </row>
    <row r="8499" spans="1:12" x14ac:dyDescent="0.25">
      <c r="A8499" s="24" t="s">
        <v>3305</v>
      </c>
      <c r="B8499" s="26">
        <v>2015</v>
      </c>
      <c r="C8499" s="24">
        <v>9</v>
      </c>
      <c r="D8499" s="24" t="s">
        <v>15123</v>
      </c>
      <c r="E8499" s="26">
        <v>216</v>
      </c>
      <c r="F8499" s="24">
        <v>6994</v>
      </c>
      <c r="G8499" s="26" t="s">
        <v>10301</v>
      </c>
      <c r="H8499" s="24" t="s">
        <v>982</v>
      </c>
      <c r="I8499" s="24" t="s">
        <v>983</v>
      </c>
      <c r="J8499" s="27" t="s">
        <v>1</v>
      </c>
      <c r="K8499" s="28">
        <v>90</v>
      </c>
      <c r="L8499" s="28">
        <v>0</v>
      </c>
    </row>
    <row r="8500" spans="1:12" x14ac:dyDescent="0.25">
      <c r="A8500" s="24" t="s">
        <v>3305</v>
      </c>
      <c r="B8500" s="26">
        <v>2015</v>
      </c>
      <c r="C8500" s="24">
        <v>9</v>
      </c>
      <c r="D8500" s="24" t="s">
        <v>15123</v>
      </c>
      <c r="E8500" s="26">
        <v>216</v>
      </c>
      <c r="F8500" s="24">
        <v>6995</v>
      </c>
      <c r="G8500" s="26" t="s">
        <v>10302</v>
      </c>
      <c r="H8500" s="24" t="s">
        <v>77</v>
      </c>
      <c r="I8500" s="24" t="s">
        <v>78</v>
      </c>
      <c r="J8500" s="27" t="s">
        <v>1</v>
      </c>
      <c r="K8500" s="28">
        <v>1.8</v>
      </c>
      <c r="L8500" s="28">
        <v>0</v>
      </c>
    </row>
    <row r="8501" spans="1:12" x14ac:dyDescent="0.25">
      <c r="A8501" s="24" t="s">
        <v>3305</v>
      </c>
      <c r="B8501" s="26">
        <v>2015</v>
      </c>
      <c r="C8501" s="24">
        <v>9</v>
      </c>
      <c r="D8501" s="24" t="s">
        <v>15123</v>
      </c>
      <c r="E8501" s="26">
        <v>216</v>
      </c>
      <c r="F8501" s="24">
        <v>6996</v>
      </c>
      <c r="G8501" s="26" t="s">
        <v>10303</v>
      </c>
      <c r="H8501" s="24" t="s">
        <v>67</v>
      </c>
      <c r="I8501" s="24" t="s">
        <v>68</v>
      </c>
      <c r="J8501" s="27" t="s">
        <v>1</v>
      </c>
      <c r="K8501" s="28">
        <v>6.62</v>
      </c>
      <c r="L8501" s="28">
        <v>0</v>
      </c>
    </row>
    <row r="8502" spans="1:12" x14ac:dyDescent="0.25">
      <c r="A8502" s="24" t="s">
        <v>3305</v>
      </c>
      <c r="B8502" s="26">
        <v>2015</v>
      </c>
      <c r="C8502" s="24">
        <v>9</v>
      </c>
      <c r="D8502" s="24" t="s">
        <v>15123</v>
      </c>
      <c r="E8502" s="26">
        <v>216</v>
      </c>
      <c r="F8502" s="24">
        <v>6997</v>
      </c>
      <c r="G8502" s="26" t="s">
        <v>10304</v>
      </c>
      <c r="H8502" s="24" t="s">
        <v>132</v>
      </c>
      <c r="I8502" s="24" t="s">
        <v>133</v>
      </c>
      <c r="J8502" s="27" t="s">
        <v>1</v>
      </c>
      <c r="K8502" s="28">
        <v>15</v>
      </c>
      <c r="L8502" s="28">
        <v>0</v>
      </c>
    </row>
    <row r="8503" spans="1:12" x14ac:dyDescent="0.25">
      <c r="A8503" s="24" t="s">
        <v>3305</v>
      </c>
      <c r="B8503" s="26">
        <v>2015</v>
      </c>
      <c r="C8503" s="24">
        <v>9</v>
      </c>
      <c r="D8503" s="24" t="s">
        <v>15123</v>
      </c>
      <c r="E8503" s="26">
        <v>216</v>
      </c>
      <c r="F8503" s="24">
        <v>6998</v>
      </c>
      <c r="G8503" s="26" t="s">
        <v>10305</v>
      </c>
      <c r="H8503" s="24" t="s">
        <v>188</v>
      </c>
      <c r="I8503" s="24" t="s">
        <v>189</v>
      </c>
      <c r="J8503" s="27" t="s">
        <v>1</v>
      </c>
      <c r="K8503" s="28">
        <v>21.02</v>
      </c>
      <c r="L8503" s="28">
        <v>0</v>
      </c>
    </row>
    <row r="8504" spans="1:12" x14ac:dyDescent="0.25">
      <c r="A8504" s="24" t="s">
        <v>3305</v>
      </c>
      <c r="B8504" s="26">
        <v>2015</v>
      </c>
      <c r="C8504" s="24">
        <v>9</v>
      </c>
      <c r="D8504" s="24" t="s">
        <v>15123</v>
      </c>
      <c r="E8504" s="26">
        <v>216</v>
      </c>
      <c r="F8504" s="24">
        <v>6999</v>
      </c>
      <c r="G8504" s="26" t="s">
        <v>10306</v>
      </c>
      <c r="H8504" s="24" t="s">
        <v>94</v>
      </c>
      <c r="I8504" s="24" t="s">
        <v>95</v>
      </c>
      <c r="J8504" s="27" t="s">
        <v>1</v>
      </c>
      <c r="K8504" s="28">
        <v>6.62</v>
      </c>
      <c r="L8504" s="28">
        <v>0</v>
      </c>
    </row>
    <row r="8505" spans="1:12" x14ac:dyDescent="0.25">
      <c r="A8505" s="24" t="s">
        <v>3305</v>
      </c>
      <c r="B8505" s="26">
        <v>2015</v>
      </c>
      <c r="C8505" s="24">
        <v>9</v>
      </c>
      <c r="D8505" s="24" t="s">
        <v>15123</v>
      </c>
      <c r="E8505" s="26">
        <v>216</v>
      </c>
      <c r="F8505" s="24">
        <v>7000</v>
      </c>
      <c r="G8505" s="26" t="s">
        <v>10307</v>
      </c>
      <c r="H8505" s="24" t="s">
        <v>134</v>
      </c>
      <c r="I8505" s="24" t="s">
        <v>135</v>
      </c>
      <c r="J8505" s="27" t="s">
        <v>1</v>
      </c>
      <c r="K8505" s="28">
        <v>21.92</v>
      </c>
      <c r="L8505" s="28">
        <v>0</v>
      </c>
    </row>
    <row r="8506" spans="1:12" x14ac:dyDescent="0.25">
      <c r="A8506" s="24" t="s">
        <v>3305</v>
      </c>
      <c r="B8506" s="26">
        <v>2015</v>
      </c>
      <c r="C8506" s="24">
        <v>9</v>
      </c>
      <c r="D8506" s="24" t="s">
        <v>15123</v>
      </c>
      <c r="E8506" s="26">
        <v>216</v>
      </c>
      <c r="F8506" s="24">
        <v>6850</v>
      </c>
      <c r="G8506" s="26" t="s">
        <v>10157</v>
      </c>
      <c r="H8506" s="24" t="s">
        <v>77</v>
      </c>
      <c r="I8506" s="24" t="s">
        <v>78</v>
      </c>
      <c r="J8506" s="27" t="s">
        <v>1</v>
      </c>
      <c r="K8506" s="28">
        <v>6.62</v>
      </c>
      <c r="L8506" s="28">
        <v>0</v>
      </c>
    </row>
    <row r="8507" spans="1:12" x14ac:dyDescent="0.25">
      <c r="A8507" s="24" t="s">
        <v>3305</v>
      </c>
      <c r="B8507" s="26">
        <v>2015</v>
      </c>
      <c r="C8507" s="24">
        <v>9</v>
      </c>
      <c r="D8507" s="24" t="s">
        <v>15123</v>
      </c>
      <c r="E8507" s="26">
        <v>216</v>
      </c>
      <c r="F8507" s="24">
        <v>7001</v>
      </c>
      <c r="G8507" s="26" t="s">
        <v>10308</v>
      </c>
      <c r="H8507" s="24" t="s">
        <v>194</v>
      </c>
      <c r="I8507" s="24" t="s">
        <v>195</v>
      </c>
      <c r="J8507" s="27" t="s">
        <v>1</v>
      </c>
      <c r="K8507" s="28">
        <v>33.74</v>
      </c>
      <c r="L8507" s="28">
        <v>0</v>
      </c>
    </row>
    <row r="8508" spans="1:12" x14ac:dyDescent="0.25">
      <c r="A8508" s="24" t="s">
        <v>3305</v>
      </c>
      <c r="B8508" s="26">
        <v>2015</v>
      </c>
      <c r="C8508" s="24">
        <v>9</v>
      </c>
      <c r="D8508" s="24" t="s">
        <v>15123</v>
      </c>
      <c r="E8508" s="26">
        <v>216</v>
      </c>
      <c r="F8508" s="24">
        <v>7002</v>
      </c>
      <c r="G8508" s="26" t="s">
        <v>10309</v>
      </c>
      <c r="H8508" s="24" t="s">
        <v>77</v>
      </c>
      <c r="I8508" s="24" t="s">
        <v>78</v>
      </c>
      <c r="J8508" s="27" t="s">
        <v>1</v>
      </c>
      <c r="K8508" s="28">
        <v>46.12</v>
      </c>
      <c r="L8508" s="28">
        <v>0</v>
      </c>
    </row>
    <row r="8509" spans="1:12" x14ac:dyDescent="0.25">
      <c r="A8509" s="24" t="s">
        <v>3305</v>
      </c>
      <c r="B8509" s="26">
        <v>2015</v>
      </c>
      <c r="C8509" s="24">
        <v>9</v>
      </c>
      <c r="D8509" s="24" t="s">
        <v>15123</v>
      </c>
      <c r="E8509" s="26">
        <v>216</v>
      </c>
      <c r="F8509" s="24">
        <v>7003</v>
      </c>
      <c r="G8509" s="26" t="s">
        <v>10310</v>
      </c>
      <c r="H8509" s="24" t="s">
        <v>77</v>
      </c>
      <c r="I8509" s="24" t="s">
        <v>78</v>
      </c>
      <c r="J8509" s="27" t="s">
        <v>1</v>
      </c>
      <c r="K8509" s="28">
        <v>6.62</v>
      </c>
      <c r="L8509" s="28">
        <v>0</v>
      </c>
    </row>
    <row r="8510" spans="1:12" x14ac:dyDescent="0.25">
      <c r="A8510" s="24" t="s">
        <v>3305</v>
      </c>
      <c r="B8510" s="26">
        <v>2015</v>
      </c>
      <c r="C8510" s="24">
        <v>9</v>
      </c>
      <c r="D8510" s="24" t="s">
        <v>15123</v>
      </c>
      <c r="E8510" s="26">
        <v>216</v>
      </c>
      <c r="F8510" s="24">
        <v>7004</v>
      </c>
      <c r="G8510" s="26" t="s">
        <v>10311</v>
      </c>
      <c r="H8510" s="24" t="s">
        <v>67</v>
      </c>
      <c r="I8510" s="24" t="s">
        <v>68</v>
      </c>
      <c r="J8510" s="27" t="s">
        <v>1</v>
      </c>
      <c r="K8510" s="28">
        <v>12.42</v>
      </c>
      <c r="L8510" s="28">
        <v>0</v>
      </c>
    </row>
    <row r="8511" spans="1:12" x14ac:dyDescent="0.25">
      <c r="A8511" s="24" t="s">
        <v>3305</v>
      </c>
      <c r="B8511" s="26">
        <v>2015</v>
      </c>
      <c r="C8511" s="24">
        <v>9</v>
      </c>
      <c r="D8511" s="24" t="s">
        <v>15123</v>
      </c>
      <c r="E8511" s="26">
        <v>216</v>
      </c>
      <c r="F8511" s="24">
        <v>7005</v>
      </c>
      <c r="G8511" s="26" t="s">
        <v>10312</v>
      </c>
      <c r="H8511" s="24" t="s">
        <v>132</v>
      </c>
      <c r="I8511" s="24" t="s">
        <v>133</v>
      </c>
      <c r="J8511" s="27" t="s">
        <v>1</v>
      </c>
      <c r="K8511" s="28">
        <v>129.6</v>
      </c>
      <c r="L8511" s="28">
        <v>0</v>
      </c>
    </row>
    <row r="8512" spans="1:12" x14ac:dyDescent="0.25">
      <c r="A8512" s="24" t="s">
        <v>3305</v>
      </c>
      <c r="B8512" s="26">
        <v>2015</v>
      </c>
      <c r="C8512" s="24">
        <v>9</v>
      </c>
      <c r="D8512" s="24" t="s">
        <v>15123</v>
      </c>
      <c r="E8512" s="26">
        <v>216</v>
      </c>
      <c r="F8512" s="24">
        <v>7006</v>
      </c>
      <c r="G8512" s="26" t="s">
        <v>10313</v>
      </c>
      <c r="H8512" s="24" t="s">
        <v>1018</v>
      </c>
      <c r="I8512" s="24" t="s">
        <v>1019</v>
      </c>
      <c r="J8512" s="27" t="s">
        <v>1</v>
      </c>
      <c r="K8512" s="28">
        <v>6.61</v>
      </c>
      <c r="L8512" s="28">
        <v>0</v>
      </c>
    </row>
    <row r="8513" spans="1:12" x14ac:dyDescent="0.25">
      <c r="A8513" s="24" t="s">
        <v>3305</v>
      </c>
      <c r="B8513" s="26">
        <v>2015</v>
      </c>
      <c r="C8513" s="24">
        <v>9</v>
      </c>
      <c r="D8513" s="24" t="s">
        <v>15123</v>
      </c>
      <c r="E8513" s="26">
        <v>216</v>
      </c>
      <c r="F8513" s="24">
        <v>6334</v>
      </c>
      <c r="G8513" s="26" t="s">
        <v>9641</v>
      </c>
      <c r="H8513" s="24" t="s">
        <v>188</v>
      </c>
      <c r="I8513" s="24" t="s">
        <v>189</v>
      </c>
      <c r="J8513" s="27" t="s">
        <v>1</v>
      </c>
      <c r="K8513" s="28">
        <v>31.2</v>
      </c>
      <c r="L8513" s="28">
        <v>0</v>
      </c>
    </row>
    <row r="8514" spans="1:12" x14ac:dyDescent="0.25">
      <c r="A8514" s="24" t="s">
        <v>3305</v>
      </c>
      <c r="B8514" s="26">
        <v>2015</v>
      </c>
      <c r="C8514" s="24">
        <v>9</v>
      </c>
      <c r="D8514" s="24" t="s">
        <v>15123</v>
      </c>
      <c r="E8514" s="26">
        <v>216</v>
      </c>
      <c r="F8514" s="24">
        <v>5422</v>
      </c>
      <c r="G8514" s="26" t="s">
        <v>8729</v>
      </c>
      <c r="H8514" s="24" t="s">
        <v>67</v>
      </c>
      <c r="I8514" s="24" t="s">
        <v>68</v>
      </c>
      <c r="J8514" s="27" t="s">
        <v>1</v>
      </c>
      <c r="K8514" s="28">
        <v>30.24</v>
      </c>
      <c r="L8514" s="28">
        <v>0</v>
      </c>
    </row>
    <row r="8515" spans="1:12" x14ac:dyDescent="0.25">
      <c r="A8515" s="24" t="s">
        <v>3305</v>
      </c>
      <c r="B8515" s="26">
        <v>2015</v>
      </c>
      <c r="C8515" s="24">
        <v>9</v>
      </c>
      <c r="D8515" s="24" t="s">
        <v>15123</v>
      </c>
      <c r="E8515" s="26">
        <v>216</v>
      </c>
      <c r="F8515" s="24">
        <v>7007</v>
      </c>
      <c r="G8515" s="26" t="s">
        <v>10314</v>
      </c>
      <c r="H8515" s="24" t="s">
        <v>198</v>
      </c>
      <c r="I8515" s="24" t="s">
        <v>199</v>
      </c>
      <c r="J8515" s="27" t="s">
        <v>1</v>
      </c>
      <c r="K8515" s="28">
        <v>61.52</v>
      </c>
      <c r="L8515" s="28">
        <v>0</v>
      </c>
    </row>
    <row r="8516" spans="1:12" x14ac:dyDescent="0.25">
      <c r="A8516" s="24" t="s">
        <v>3305</v>
      </c>
      <c r="B8516" s="26">
        <v>2015</v>
      </c>
      <c r="C8516" s="24">
        <v>9</v>
      </c>
      <c r="D8516" s="24" t="s">
        <v>15123</v>
      </c>
      <c r="E8516" s="26">
        <v>216</v>
      </c>
      <c r="F8516" s="24">
        <v>7008</v>
      </c>
      <c r="G8516" s="26" t="s">
        <v>10315</v>
      </c>
      <c r="H8516" s="24" t="s">
        <v>198</v>
      </c>
      <c r="I8516" s="24" t="s">
        <v>199</v>
      </c>
      <c r="J8516" s="27" t="s">
        <v>1</v>
      </c>
      <c r="K8516" s="28">
        <v>15.96</v>
      </c>
      <c r="L8516" s="28">
        <v>0</v>
      </c>
    </row>
    <row r="8517" spans="1:12" x14ac:dyDescent="0.25">
      <c r="A8517" s="24" t="s">
        <v>3305</v>
      </c>
      <c r="B8517" s="26">
        <v>2015</v>
      </c>
      <c r="C8517" s="24">
        <v>9</v>
      </c>
      <c r="D8517" s="24" t="s">
        <v>15123</v>
      </c>
      <c r="E8517" s="26">
        <v>216</v>
      </c>
      <c r="F8517" s="24">
        <v>1707</v>
      </c>
      <c r="G8517" s="26" t="s">
        <v>5014</v>
      </c>
      <c r="H8517" s="24" t="s">
        <v>77</v>
      </c>
      <c r="I8517" s="24" t="s">
        <v>78</v>
      </c>
      <c r="J8517" s="27" t="s">
        <v>1</v>
      </c>
      <c r="K8517" s="28">
        <v>21.05</v>
      </c>
      <c r="L8517" s="28">
        <v>0</v>
      </c>
    </row>
    <row r="8518" spans="1:12" x14ac:dyDescent="0.25">
      <c r="A8518" s="24" t="s">
        <v>3305</v>
      </c>
      <c r="B8518" s="26">
        <v>2015</v>
      </c>
      <c r="C8518" s="24">
        <v>9</v>
      </c>
      <c r="D8518" s="24" t="s">
        <v>15123</v>
      </c>
      <c r="E8518" s="26">
        <v>216</v>
      </c>
      <c r="F8518" s="24">
        <v>5685</v>
      </c>
      <c r="G8518" s="26" t="s">
        <v>8992</v>
      </c>
      <c r="H8518" s="24" t="s">
        <v>67</v>
      </c>
      <c r="I8518" s="24" t="s">
        <v>68</v>
      </c>
      <c r="J8518" s="27" t="s">
        <v>1</v>
      </c>
      <c r="K8518" s="28">
        <v>6.62</v>
      </c>
      <c r="L8518" s="28">
        <v>0</v>
      </c>
    </row>
    <row r="8519" spans="1:12" x14ac:dyDescent="0.25">
      <c r="A8519" s="24" t="s">
        <v>3305</v>
      </c>
      <c r="B8519" s="26">
        <v>2015</v>
      </c>
      <c r="C8519" s="24">
        <v>9</v>
      </c>
      <c r="D8519" s="24" t="s">
        <v>15123</v>
      </c>
      <c r="E8519" s="26">
        <v>216</v>
      </c>
      <c r="F8519" s="24">
        <v>7009</v>
      </c>
      <c r="G8519" s="26" t="s">
        <v>10316</v>
      </c>
      <c r="H8519" s="24" t="s">
        <v>342</v>
      </c>
      <c r="I8519" s="24" t="s">
        <v>343</v>
      </c>
      <c r="J8519" s="27" t="s">
        <v>1</v>
      </c>
      <c r="K8519" s="28">
        <v>70.08</v>
      </c>
      <c r="L8519" s="28">
        <v>0</v>
      </c>
    </row>
    <row r="8520" spans="1:12" x14ac:dyDescent="0.25">
      <c r="A8520" s="24" t="s">
        <v>3305</v>
      </c>
      <c r="B8520" s="26">
        <v>2015</v>
      </c>
      <c r="C8520" s="24">
        <v>9</v>
      </c>
      <c r="D8520" s="24" t="s">
        <v>15123</v>
      </c>
      <c r="E8520" s="26">
        <v>216</v>
      </c>
      <c r="F8520" s="24">
        <v>5400</v>
      </c>
      <c r="G8520" s="26" t="s">
        <v>8707</v>
      </c>
      <c r="H8520" s="24" t="s">
        <v>83</v>
      </c>
      <c r="I8520" s="24" t="s">
        <v>84</v>
      </c>
      <c r="J8520" s="27" t="s">
        <v>1</v>
      </c>
      <c r="K8520" s="28">
        <v>6.62</v>
      </c>
      <c r="L8520" s="28">
        <v>0</v>
      </c>
    </row>
    <row r="8521" spans="1:12" x14ac:dyDescent="0.25">
      <c r="A8521" s="24" t="s">
        <v>3305</v>
      </c>
      <c r="B8521" s="26">
        <v>2015</v>
      </c>
      <c r="C8521" s="24">
        <v>9</v>
      </c>
      <c r="D8521" s="24" t="s">
        <v>15123</v>
      </c>
      <c r="E8521" s="26">
        <v>216</v>
      </c>
      <c r="F8521" s="24">
        <v>7010</v>
      </c>
      <c r="G8521" s="26" t="s">
        <v>10317</v>
      </c>
      <c r="H8521" s="24" t="s">
        <v>77</v>
      </c>
      <c r="I8521" s="24" t="s">
        <v>78</v>
      </c>
      <c r="J8521" s="27" t="s">
        <v>1</v>
      </c>
      <c r="K8521" s="28">
        <v>6.62</v>
      </c>
      <c r="L8521" s="28">
        <v>0</v>
      </c>
    </row>
    <row r="8522" spans="1:12" x14ac:dyDescent="0.25">
      <c r="A8522" s="24" t="s">
        <v>3305</v>
      </c>
      <c r="B8522" s="26">
        <v>2015</v>
      </c>
      <c r="C8522" s="24">
        <v>9</v>
      </c>
      <c r="D8522" s="24" t="s">
        <v>15123</v>
      </c>
      <c r="E8522" s="26">
        <v>216</v>
      </c>
      <c r="F8522" s="24">
        <v>7011</v>
      </c>
      <c r="G8522" s="26" t="s">
        <v>10318</v>
      </c>
      <c r="H8522" s="24" t="s">
        <v>128</v>
      </c>
      <c r="I8522" s="24" t="s">
        <v>129</v>
      </c>
      <c r="J8522" s="27" t="s">
        <v>1</v>
      </c>
      <c r="K8522" s="28">
        <v>0.6</v>
      </c>
      <c r="L8522" s="28">
        <v>0</v>
      </c>
    </row>
    <row r="8523" spans="1:12" x14ac:dyDescent="0.25">
      <c r="A8523" s="24" t="s">
        <v>3305</v>
      </c>
      <c r="B8523" s="26">
        <v>2015</v>
      </c>
      <c r="C8523" s="24">
        <v>9</v>
      </c>
      <c r="D8523" s="24" t="s">
        <v>15123</v>
      </c>
      <c r="E8523" s="26">
        <v>216</v>
      </c>
      <c r="F8523" s="24">
        <v>791</v>
      </c>
      <c r="G8523" s="26" t="s">
        <v>4098</v>
      </c>
      <c r="H8523" s="24" t="s">
        <v>1782</v>
      </c>
      <c r="I8523" s="24" t="s">
        <v>1783</v>
      </c>
      <c r="J8523" s="27" t="s">
        <v>1</v>
      </c>
      <c r="K8523" s="28">
        <v>9.02</v>
      </c>
      <c r="L8523" s="28">
        <v>0</v>
      </c>
    </row>
    <row r="8524" spans="1:12" x14ac:dyDescent="0.25">
      <c r="A8524" s="24" t="s">
        <v>3305</v>
      </c>
      <c r="B8524" s="26">
        <v>2015</v>
      </c>
      <c r="C8524" s="24">
        <v>9</v>
      </c>
      <c r="D8524" s="24" t="s">
        <v>15123</v>
      </c>
      <c r="E8524" s="26">
        <v>216</v>
      </c>
      <c r="F8524" s="24">
        <v>7012</v>
      </c>
      <c r="G8524" s="26" t="s">
        <v>10319</v>
      </c>
      <c r="H8524" s="24" t="s">
        <v>67</v>
      </c>
      <c r="I8524" s="24" t="s">
        <v>68</v>
      </c>
      <c r="J8524" s="27" t="s">
        <v>1</v>
      </c>
      <c r="K8524" s="28">
        <v>6.62</v>
      </c>
      <c r="L8524" s="28">
        <v>0</v>
      </c>
    </row>
    <row r="8525" spans="1:12" x14ac:dyDescent="0.25">
      <c r="A8525" s="24" t="s">
        <v>3305</v>
      </c>
      <c r="B8525" s="26">
        <v>2015</v>
      </c>
      <c r="C8525" s="24">
        <v>9</v>
      </c>
      <c r="D8525" s="24" t="s">
        <v>15123</v>
      </c>
      <c r="E8525" s="26">
        <v>216</v>
      </c>
      <c r="F8525" s="24">
        <v>7013</v>
      </c>
      <c r="G8525" s="26" t="s">
        <v>10320</v>
      </c>
      <c r="H8525" s="24" t="s">
        <v>426</v>
      </c>
      <c r="I8525" s="24" t="s">
        <v>427</v>
      </c>
      <c r="J8525" s="27" t="s">
        <v>1</v>
      </c>
      <c r="K8525" s="28">
        <v>6.62</v>
      </c>
      <c r="L8525" s="28">
        <v>0</v>
      </c>
    </row>
    <row r="8526" spans="1:12" x14ac:dyDescent="0.25">
      <c r="A8526" s="24" t="s">
        <v>3305</v>
      </c>
      <c r="B8526" s="26">
        <v>2015</v>
      </c>
      <c r="C8526" s="24">
        <v>9</v>
      </c>
      <c r="D8526" s="24" t="s">
        <v>15123</v>
      </c>
      <c r="E8526" s="26">
        <v>216</v>
      </c>
      <c r="F8526" s="24">
        <v>4625</v>
      </c>
      <c r="G8526" s="26" t="s">
        <v>7932</v>
      </c>
      <c r="H8526" s="24" t="s">
        <v>67</v>
      </c>
      <c r="I8526" s="24" t="s">
        <v>68</v>
      </c>
      <c r="J8526" s="27" t="s">
        <v>1</v>
      </c>
      <c r="K8526" s="28">
        <v>7.82</v>
      </c>
      <c r="L8526" s="28">
        <v>0</v>
      </c>
    </row>
    <row r="8527" spans="1:12" x14ac:dyDescent="0.25">
      <c r="A8527" s="24" t="s">
        <v>3305</v>
      </c>
      <c r="B8527" s="26">
        <v>2015</v>
      </c>
      <c r="C8527" s="24">
        <v>9</v>
      </c>
      <c r="D8527" s="24" t="s">
        <v>15123</v>
      </c>
      <c r="E8527" s="26">
        <v>216</v>
      </c>
      <c r="F8527" s="24">
        <v>7014</v>
      </c>
      <c r="G8527" s="26" t="s">
        <v>10321</v>
      </c>
      <c r="H8527" s="24" t="s">
        <v>94</v>
      </c>
      <c r="I8527" s="24" t="s">
        <v>95</v>
      </c>
      <c r="J8527" s="27" t="s">
        <v>1</v>
      </c>
      <c r="K8527" s="28">
        <v>35.42</v>
      </c>
      <c r="L8527" s="28">
        <v>0</v>
      </c>
    </row>
    <row r="8528" spans="1:12" x14ac:dyDescent="0.25">
      <c r="A8528" s="24" t="s">
        <v>3305</v>
      </c>
      <c r="B8528" s="26">
        <v>2015</v>
      </c>
      <c r="C8528" s="24">
        <v>9</v>
      </c>
      <c r="D8528" s="24" t="s">
        <v>15123</v>
      </c>
      <c r="E8528" s="26">
        <v>216</v>
      </c>
      <c r="F8528" s="24">
        <v>7015</v>
      </c>
      <c r="G8528" s="26" t="s">
        <v>10322</v>
      </c>
      <c r="H8528" s="24" t="s">
        <v>132</v>
      </c>
      <c r="I8528" s="24" t="s">
        <v>133</v>
      </c>
      <c r="J8528" s="27" t="s">
        <v>1</v>
      </c>
      <c r="K8528" s="28">
        <v>14.88</v>
      </c>
      <c r="L8528" s="28">
        <v>0</v>
      </c>
    </row>
    <row r="8529" spans="1:12" x14ac:dyDescent="0.25">
      <c r="A8529" s="24" t="s">
        <v>3305</v>
      </c>
      <c r="B8529" s="26">
        <v>2015</v>
      </c>
      <c r="C8529" s="24">
        <v>9</v>
      </c>
      <c r="D8529" s="24" t="s">
        <v>15123</v>
      </c>
      <c r="E8529" s="26">
        <v>216</v>
      </c>
      <c r="F8529" s="24">
        <v>7016</v>
      </c>
      <c r="G8529" s="26" t="s">
        <v>10323</v>
      </c>
      <c r="H8529" s="24" t="s">
        <v>1126</v>
      </c>
      <c r="I8529" s="24" t="s">
        <v>1127</v>
      </c>
      <c r="J8529" s="27" t="s">
        <v>1</v>
      </c>
      <c r="K8529" s="28">
        <v>6.62</v>
      </c>
      <c r="L8529" s="28">
        <v>0</v>
      </c>
    </row>
    <row r="8530" spans="1:12" x14ac:dyDescent="0.25">
      <c r="A8530" s="24" t="s">
        <v>3305</v>
      </c>
      <c r="B8530" s="26">
        <v>2015</v>
      </c>
      <c r="C8530" s="24">
        <v>9</v>
      </c>
      <c r="D8530" s="24" t="s">
        <v>15123</v>
      </c>
      <c r="E8530" s="26">
        <v>216</v>
      </c>
      <c r="F8530" s="24">
        <v>7017</v>
      </c>
      <c r="G8530" s="26" t="s">
        <v>10324</v>
      </c>
      <c r="H8530" s="24" t="s">
        <v>1114</v>
      </c>
      <c r="I8530" s="24" t="s">
        <v>1115</v>
      </c>
      <c r="J8530" s="27" t="s">
        <v>1</v>
      </c>
      <c r="K8530" s="28">
        <v>11.74</v>
      </c>
      <c r="L8530" s="28">
        <v>0</v>
      </c>
    </row>
    <row r="8531" spans="1:12" x14ac:dyDescent="0.25">
      <c r="A8531" s="24" t="s">
        <v>3305</v>
      </c>
      <c r="B8531" s="26">
        <v>2015</v>
      </c>
      <c r="C8531" s="24">
        <v>9</v>
      </c>
      <c r="D8531" s="24" t="s">
        <v>15123</v>
      </c>
      <c r="E8531" s="26">
        <v>216</v>
      </c>
      <c r="F8531" s="24">
        <v>7018</v>
      </c>
      <c r="G8531" s="26" t="s">
        <v>10325</v>
      </c>
      <c r="H8531" s="24" t="s">
        <v>1184</v>
      </c>
      <c r="I8531" s="24" t="s">
        <v>1185</v>
      </c>
      <c r="J8531" s="27" t="s">
        <v>1</v>
      </c>
      <c r="K8531" s="28">
        <v>5.7</v>
      </c>
      <c r="L8531" s="28">
        <v>0</v>
      </c>
    </row>
    <row r="8532" spans="1:12" x14ac:dyDescent="0.25">
      <c r="A8532" s="24" t="s">
        <v>3305</v>
      </c>
      <c r="B8532" s="26">
        <v>2015</v>
      </c>
      <c r="C8532" s="24">
        <v>9</v>
      </c>
      <c r="D8532" s="24" t="s">
        <v>15123</v>
      </c>
      <c r="E8532" s="26">
        <v>216</v>
      </c>
      <c r="F8532" s="24">
        <v>7019</v>
      </c>
      <c r="G8532" s="26" t="s">
        <v>10326</v>
      </c>
      <c r="H8532" s="24" t="s">
        <v>1390</v>
      </c>
      <c r="I8532" s="24" t="s">
        <v>1391</v>
      </c>
      <c r="J8532" s="27" t="s">
        <v>1</v>
      </c>
      <c r="K8532" s="28">
        <v>1.2</v>
      </c>
      <c r="L8532" s="28">
        <v>0</v>
      </c>
    </row>
    <row r="8533" spans="1:12" x14ac:dyDescent="0.25">
      <c r="A8533" s="24" t="s">
        <v>3305</v>
      </c>
      <c r="B8533" s="26">
        <v>2015</v>
      </c>
      <c r="C8533" s="24">
        <v>9</v>
      </c>
      <c r="D8533" s="24" t="s">
        <v>15123</v>
      </c>
      <c r="E8533" s="26">
        <v>216</v>
      </c>
      <c r="F8533" s="24">
        <v>7020</v>
      </c>
      <c r="G8533" s="26" t="s">
        <v>10327</v>
      </c>
      <c r="H8533" s="24" t="s">
        <v>210</v>
      </c>
      <c r="I8533" s="24" t="s">
        <v>211</v>
      </c>
      <c r="J8533" s="27" t="s">
        <v>1</v>
      </c>
      <c r="K8533" s="28">
        <v>13.76</v>
      </c>
      <c r="L8533" s="28">
        <v>0</v>
      </c>
    </row>
    <row r="8534" spans="1:12" x14ac:dyDescent="0.25">
      <c r="A8534" s="24" t="s">
        <v>3305</v>
      </c>
      <c r="B8534" s="26">
        <v>2015</v>
      </c>
      <c r="C8534" s="24">
        <v>9</v>
      </c>
      <c r="D8534" s="24" t="s">
        <v>15123</v>
      </c>
      <c r="E8534" s="26">
        <v>216</v>
      </c>
      <c r="F8534" s="24">
        <v>7021</v>
      </c>
      <c r="G8534" s="26" t="s">
        <v>10328</v>
      </c>
      <c r="H8534" s="24" t="s">
        <v>206</v>
      </c>
      <c r="I8534" s="24" t="s">
        <v>207</v>
      </c>
      <c r="J8534" s="27" t="s">
        <v>1</v>
      </c>
      <c r="K8534" s="28">
        <v>7.82</v>
      </c>
      <c r="L8534" s="28">
        <v>0</v>
      </c>
    </row>
    <row r="8535" spans="1:12" x14ac:dyDescent="0.25">
      <c r="A8535" s="24" t="s">
        <v>3305</v>
      </c>
      <c r="B8535" s="26">
        <v>2015</v>
      </c>
      <c r="C8535" s="24">
        <v>9</v>
      </c>
      <c r="D8535" s="24" t="s">
        <v>15123</v>
      </c>
      <c r="E8535" s="26">
        <v>216</v>
      </c>
      <c r="F8535" s="24">
        <v>7022</v>
      </c>
      <c r="G8535" s="26" t="s">
        <v>10329</v>
      </c>
      <c r="H8535" s="24" t="s">
        <v>94</v>
      </c>
      <c r="I8535" s="24" t="s">
        <v>95</v>
      </c>
      <c r="J8535" s="27" t="s">
        <v>1</v>
      </c>
      <c r="K8535" s="28">
        <v>3.6</v>
      </c>
      <c r="L8535" s="28">
        <v>0</v>
      </c>
    </row>
    <row r="8536" spans="1:12" x14ac:dyDescent="0.25">
      <c r="A8536" s="24" t="s">
        <v>3305</v>
      </c>
      <c r="B8536" s="26">
        <v>2015</v>
      </c>
      <c r="C8536" s="24">
        <v>9</v>
      </c>
      <c r="D8536" s="24" t="s">
        <v>15123</v>
      </c>
      <c r="E8536" s="26">
        <v>217</v>
      </c>
      <c r="F8536" s="24">
        <v>7023</v>
      </c>
      <c r="G8536" s="26" t="s">
        <v>10330</v>
      </c>
      <c r="H8536" s="24" t="s">
        <v>67</v>
      </c>
      <c r="I8536" s="24" t="s">
        <v>68</v>
      </c>
      <c r="J8536" s="27" t="s">
        <v>1</v>
      </c>
      <c r="K8536" s="28">
        <v>6.61</v>
      </c>
      <c r="L8536" s="28">
        <v>0</v>
      </c>
    </row>
    <row r="8537" spans="1:12" x14ac:dyDescent="0.25">
      <c r="A8537" s="24" t="s">
        <v>3305</v>
      </c>
      <c r="B8537" s="26">
        <v>2015</v>
      </c>
      <c r="C8537" s="24">
        <v>9</v>
      </c>
      <c r="D8537" s="24" t="s">
        <v>15123</v>
      </c>
      <c r="E8537" s="26">
        <v>217</v>
      </c>
      <c r="F8537" s="24">
        <v>7024</v>
      </c>
      <c r="G8537" s="26" t="s">
        <v>10331</v>
      </c>
      <c r="H8537" s="24" t="s">
        <v>77</v>
      </c>
      <c r="I8537" s="24" t="s">
        <v>78</v>
      </c>
      <c r="J8537" s="27" t="s">
        <v>1</v>
      </c>
      <c r="K8537" s="28">
        <v>7.52</v>
      </c>
      <c r="L8537" s="28">
        <v>0</v>
      </c>
    </row>
    <row r="8538" spans="1:12" x14ac:dyDescent="0.25">
      <c r="A8538" s="24" t="s">
        <v>3305</v>
      </c>
      <c r="B8538" s="26">
        <v>2015</v>
      </c>
      <c r="C8538" s="24">
        <v>9</v>
      </c>
      <c r="D8538" s="24" t="s">
        <v>15123</v>
      </c>
      <c r="E8538" s="26">
        <v>217</v>
      </c>
      <c r="F8538" s="24">
        <v>7025</v>
      </c>
      <c r="G8538" s="26" t="s">
        <v>10332</v>
      </c>
      <c r="H8538" s="24" t="s">
        <v>67</v>
      </c>
      <c r="I8538" s="24" t="s">
        <v>68</v>
      </c>
      <c r="J8538" s="27" t="s">
        <v>1</v>
      </c>
      <c r="K8538" s="28">
        <v>6.62</v>
      </c>
      <c r="L8538" s="28">
        <v>0</v>
      </c>
    </row>
    <row r="8539" spans="1:12" x14ac:dyDescent="0.25">
      <c r="A8539" s="24" t="s">
        <v>3305</v>
      </c>
      <c r="B8539" s="26">
        <v>2015</v>
      </c>
      <c r="C8539" s="24">
        <v>9</v>
      </c>
      <c r="D8539" s="24" t="s">
        <v>15123</v>
      </c>
      <c r="E8539" s="26">
        <v>217</v>
      </c>
      <c r="F8539" s="24">
        <v>4210</v>
      </c>
      <c r="G8539" s="26" t="s">
        <v>7517</v>
      </c>
      <c r="H8539" s="24" t="s">
        <v>626</v>
      </c>
      <c r="I8539" s="24" t="s">
        <v>627</v>
      </c>
      <c r="J8539" s="27" t="s">
        <v>1</v>
      </c>
      <c r="K8539" s="28">
        <v>58.85</v>
      </c>
      <c r="L8539" s="28">
        <v>0</v>
      </c>
    </row>
    <row r="8540" spans="1:12" x14ac:dyDescent="0.25">
      <c r="A8540" s="24" t="s">
        <v>3305</v>
      </c>
      <c r="B8540" s="26">
        <v>2015</v>
      </c>
      <c r="C8540" s="24">
        <v>9</v>
      </c>
      <c r="D8540" s="24" t="s">
        <v>15123</v>
      </c>
      <c r="E8540" s="26">
        <v>217</v>
      </c>
      <c r="F8540" s="24">
        <v>7026</v>
      </c>
      <c r="G8540" s="26" t="s">
        <v>10333</v>
      </c>
      <c r="H8540" s="24" t="s">
        <v>132</v>
      </c>
      <c r="I8540" s="24" t="s">
        <v>133</v>
      </c>
      <c r="J8540" s="27" t="s">
        <v>1</v>
      </c>
      <c r="K8540" s="28">
        <v>1.2</v>
      </c>
      <c r="L8540" s="28">
        <v>0</v>
      </c>
    </row>
    <row r="8541" spans="1:12" x14ac:dyDescent="0.25">
      <c r="A8541" s="24" t="s">
        <v>3305</v>
      </c>
      <c r="B8541" s="26">
        <v>2015</v>
      </c>
      <c r="C8541" s="24">
        <v>9</v>
      </c>
      <c r="D8541" s="24" t="s">
        <v>15123</v>
      </c>
      <c r="E8541" s="26">
        <v>217</v>
      </c>
      <c r="F8541" s="24">
        <v>7027</v>
      </c>
      <c r="G8541" s="26" t="s">
        <v>10334</v>
      </c>
      <c r="H8541" s="24" t="s">
        <v>342</v>
      </c>
      <c r="I8541" s="24" t="s">
        <v>343</v>
      </c>
      <c r="J8541" s="27" t="s">
        <v>1</v>
      </c>
      <c r="K8541" s="28">
        <v>6.62</v>
      </c>
      <c r="L8541" s="28">
        <v>0</v>
      </c>
    </row>
    <row r="8542" spans="1:12" x14ac:dyDescent="0.25">
      <c r="A8542" s="24" t="s">
        <v>3305</v>
      </c>
      <c r="B8542" s="26">
        <v>2015</v>
      </c>
      <c r="C8542" s="24">
        <v>9</v>
      </c>
      <c r="D8542" s="24" t="s">
        <v>15123</v>
      </c>
      <c r="E8542" s="26">
        <v>217</v>
      </c>
      <c r="F8542" s="24">
        <v>5694</v>
      </c>
      <c r="G8542" s="26" t="s">
        <v>9001</v>
      </c>
      <c r="H8542" s="24" t="s">
        <v>994</v>
      </c>
      <c r="I8542" s="24" t="s">
        <v>995</v>
      </c>
      <c r="J8542" s="27" t="s">
        <v>1</v>
      </c>
      <c r="K8542" s="28">
        <v>52.64</v>
      </c>
      <c r="L8542" s="28">
        <v>0</v>
      </c>
    </row>
    <row r="8543" spans="1:12" x14ac:dyDescent="0.25">
      <c r="A8543" s="24" t="s">
        <v>3305</v>
      </c>
      <c r="B8543" s="26">
        <v>2015</v>
      </c>
      <c r="C8543" s="24">
        <v>9</v>
      </c>
      <c r="D8543" s="24" t="s">
        <v>15123</v>
      </c>
      <c r="E8543" s="26">
        <v>217</v>
      </c>
      <c r="F8543" s="24">
        <v>7028</v>
      </c>
      <c r="G8543" s="26" t="s">
        <v>10335</v>
      </c>
      <c r="H8543" s="24" t="s">
        <v>69</v>
      </c>
      <c r="I8543" s="24" t="s">
        <v>70</v>
      </c>
      <c r="J8543" s="27" t="s">
        <v>1</v>
      </c>
      <c r="K8543" s="28">
        <v>150.69</v>
      </c>
      <c r="L8543" s="28">
        <v>0</v>
      </c>
    </row>
    <row r="8544" spans="1:12" x14ac:dyDescent="0.25">
      <c r="A8544" s="24" t="s">
        <v>3305</v>
      </c>
      <c r="B8544" s="26">
        <v>2015</v>
      </c>
      <c r="C8544" s="24">
        <v>9</v>
      </c>
      <c r="D8544" s="24" t="s">
        <v>15123</v>
      </c>
      <c r="E8544" s="26">
        <v>217</v>
      </c>
      <c r="F8544" s="24">
        <v>7029</v>
      </c>
      <c r="G8544" s="26" t="s">
        <v>10336</v>
      </c>
      <c r="H8544" s="24" t="s">
        <v>192</v>
      </c>
      <c r="I8544" s="24" t="s">
        <v>193</v>
      </c>
      <c r="J8544" s="27" t="s">
        <v>1</v>
      </c>
      <c r="K8544" s="28">
        <v>6.62</v>
      </c>
      <c r="L8544" s="28">
        <v>0</v>
      </c>
    </row>
    <row r="8545" spans="1:12" x14ac:dyDescent="0.25">
      <c r="A8545" s="24" t="s">
        <v>3305</v>
      </c>
      <c r="B8545" s="26">
        <v>2015</v>
      </c>
      <c r="C8545" s="24">
        <v>9</v>
      </c>
      <c r="D8545" s="24" t="s">
        <v>15123</v>
      </c>
      <c r="E8545" s="26">
        <v>217</v>
      </c>
      <c r="F8545" s="24">
        <v>6374</v>
      </c>
      <c r="G8545" s="26" t="s">
        <v>9681</v>
      </c>
      <c r="H8545" s="24" t="s">
        <v>132</v>
      </c>
      <c r="I8545" s="24" t="s">
        <v>133</v>
      </c>
      <c r="J8545" s="27" t="s">
        <v>1</v>
      </c>
      <c r="K8545" s="28">
        <v>11.68</v>
      </c>
      <c r="L8545" s="28">
        <v>0</v>
      </c>
    </row>
    <row r="8546" spans="1:12" x14ac:dyDescent="0.25">
      <c r="A8546" s="24" t="s">
        <v>3305</v>
      </c>
      <c r="B8546" s="26">
        <v>2015</v>
      </c>
      <c r="C8546" s="24">
        <v>9</v>
      </c>
      <c r="D8546" s="24" t="s">
        <v>15123</v>
      </c>
      <c r="E8546" s="26">
        <v>217</v>
      </c>
      <c r="F8546" s="24">
        <v>7030</v>
      </c>
      <c r="G8546" s="26" t="s">
        <v>10337</v>
      </c>
      <c r="H8546" s="24" t="s">
        <v>98</v>
      </c>
      <c r="I8546" s="24" t="s">
        <v>99</v>
      </c>
      <c r="J8546" s="27" t="s">
        <v>1</v>
      </c>
      <c r="K8546" s="28">
        <v>6.62</v>
      </c>
      <c r="L8546" s="28">
        <v>0</v>
      </c>
    </row>
    <row r="8547" spans="1:12" x14ac:dyDescent="0.25">
      <c r="A8547" s="24" t="s">
        <v>3305</v>
      </c>
      <c r="B8547" s="26">
        <v>2015</v>
      </c>
      <c r="C8547" s="24">
        <v>9</v>
      </c>
      <c r="D8547" s="24" t="s">
        <v>15123</v>
      </c>
      <c r="E8547" s="26">
        <v>217</v>
      </c>
      <c r="F8547" s="24">
        <v>7031</v>
      </c>
      <c r="G8547" s="26" t="s">
        <v>10338</v>
      </c>
      <c r="H8547" s="24" t="s">
        <v>190</v>
      </c>
      <c r="I8547" s="24" t="s">
        <v>191</v>
      </c>
      <c r="J8547" s="27" t="s">
        <v>1</v>
      </c>
      <c r="K8547" s="28">
        <v>72.64</v>
      </c>
      <c r="L8547" s="28">
        <v>0</v>
      </c>
    </row>
    <row r="8548" spans="1:12" x14ac:dyDescent="0.25">
      <c r="A8548" s="24" t="s">
        <v>3305</v>
      </c>
      <c r="B8548" s="26">
        <v>2015</v>
      </c>
      <c r="C8548" s="24">
        <v>9</v>
      </c>
      <c r="D8548" s="24" t="s">
        <v>15123</v>
      </c>
      <c r="E8548" s="26">
        <v>217</v>
      </c>
      <c r="F8548" s="24">
        <v>7032</v>
      </c>
      <c r="G8548" s="26" t="s">
        <v>10339</v>
      </c>
      <c r="H8548" s="24" t="s">
        <v>406</v>
      </c>
      <c r="I8548" s="24" t="s">
        <v>407</v>
      </c>
      <c r="J8548" s="27" t="s">
        <v>1</v>
      </c>
      <c r="K8548" s="28">
        <v>8.76</v>
      </c>
      <c r="L8548" s="28">
        <v>0</v>
      </c>
    </row>
    <row r="8549" spans="1:12" x14ac:dyDescent="0.25">
      <c r="A8549" s="24" t="s">
        <v>3305</v>
      </c>
      <c r="B8549" s="26">
        <v>2015</v>
      </c>
      <c r="C8549" s="24">
        <v>9</v>
      </c>
      <c r="D8549" s="24" t="s">
        <v>15123</v>
      </c>
      <c r="E8549" s="26">
        <v>217</v>
      </c>
      <c r="F8549" s="24">
        <v>7033</v>
      </c>
      <c r="G8549" s="26" t="s">
        <v>10340</v>
      </c>
      <c r="H8549" s="24" t="s">
        <v>1092</v>
      </c>
      <c r="I8549" s="24" t="s">
        <v>1093</v>
      </c>
      <c r="J8549" s="27" t="s">
        <v>1</v>
      </c>
      <c r="K8549" s="28">
        <v>5.4</v>
      </c>
      <c r="L8549" s="28">
        <v>0</v>
      </c>
    </row>
    <row r="8550" spans="1:12" x14ac:dyDescent="0.25">
      <c r="A8550" s="24" t="s">
        <v>3305</v>
      </c>
      <c r="B8550" s="26">
        <v>2015</v>
      </c>
      <c r="C8550" s="24">
        <v>9</v>
      </c>
      <c r="D8550" s="24" t="s">
        <v>15123</v>
      </c>
      <c r="E8550" s="26">
        <v>217</v>
      </c>
      <c r="F8550" s="24">
        <v>7034</v>
      </c>
      <c r="G8550" s="26" t="s">
        <v>10341</v>
      </c>
      <c r="H8550" s="24" t="s">
        <v>176</v>
      </c>
      <c r="I8550" s="24" t="s">
        <v>177</v>
      </c>
      <c r="J8550" s="27" t="s">
        <v>1</v>
      </c>
      <c r="K8550" s="28">
        <v>6.62</v>
      </c>
      <c r="L8550" s="28">
        <v>0</v>
      </c>
    </row>
    <row r="8551" spans="1:12" x14ac:dyDescent="0.25">
      <c r="A8551" s="24" t="s">
        <v>3305</v>
      </c>
      <c r="B8551" s="26">
        <v>2015</v>
      </c>
      <c r="C8551" s="24">
        <v>9</v>
      </c>
      <c r="D8551" s="24" t="s">
        <v>15123</v>
      </c>
      <c r="E8551" s="26">
        <v>217</v>
      </c>
      <c r="F8551" s="24">
        <v>7035</v>
      </c>
      <c r="G8551" s="26" t="s">
        <v>10342</v>
      </c>
      <c r="H8551" s="24" t="s">
        <v>67</v>
      </c>
      <c r="I8551" s="24" t="s">
        <v>68</v>
      </c>
      <c r="J8551" s="27" t="s">
        <v>1</v>
      </c>
      <c r="K8551" s="28">
        <v>5.46</v>
      </c>
      <c r="L8551" s="28">
        <v>0</v>
      </c>
    </row>
    <row r="8552" spans="1:12" x14ac:dyDescent="0.25">
      <c r="A8552" s="24" t="s">
        <v>3305</v>
      </c>
      <c r="B8552" s="26">
        <v>2015</v>
      </c>
      <c r="C8552" s="24">
        <v>9</v>
      </c>
      <c r="D8552" s="24" t="s">
        <v>15123</v>
      </c>
      <c r="E8552" s="26">
        <v>217</v>
      </c>
      <c r="F8552" s="24">
        <v>736</v>
      </c>
      <c r="G8552" s="26" t="s">
        <v>4043</v>
      </c>
      <c r="H8552" s="24" t="s">
        <v>67</v>
      </c>
      <c r="I8552" s="24" t="s">
        <v>68</v>
      </c>
      <c r="J8552" s="27" t="s">
        <v>1</v>
      </c>
      <c r="K8552" s="28">
        <v>6.62</v>
      </c>
      <c r="L8552" s="28">
        <v>0</v>
      </c>
    </row>
    <row r="8553" spans="1:12" x14ac:dyDescent="0.25">
      <c r="A8553" s="24" t="s">
        <v>3305</v>
      </c>
      <c r="B8553" s="26">
        <v>2015</v>
      </c>
      <c r="C8553" s="24">
        <v>9</v>
      </c>
      <c r="D8553" s="24" t="s">
        <v>15123</v>
      </c>
      <c r="E8553" s="26">
        <v>217</v>
      </c>
      <c r="F8553" s="24">
        <v>2395</v>
      </c>
      <c r="G8553" s="26" t="s">
        <v>5702</v>
      </c>
      <c r="H8553" s="24" t="s">
        <v>77</v>
      </c>
      <c r="I8553" s="24" t="s">
        <v>78</v>
      </c>
      <c r="J8553" s="27" t="s">
        <v>1</v>
      </c>
      <c r="K8553" s="28">
        <v>8.42</v>
      </c>
      <c r="L8553" s="28">
        <v>0</v>
      </c>
    </row>
    <row r="8554" spans="1:12" x14ac:dyDescent="0.25">
      <c r="A8554" s="24" t="s">
        <v>3305</v>
      </c>
      <c r="B8554" s="26">
        <v>2015</v>
      </c>
      <c r="C8554" s="24">
        <v>9</v>
      </c>
      <c r="D8554" s="24" t="s">
        <v>15123</v>
      </c>
      <c r="E8554" s="26">
        <v>217</v>
      </c>
      <c r="F8554" s="24">
        <v>7036</v>
      </c>
      <c r="G8554" s="26" t="s">
        <v>10343</v>
      </c>
      <c r="H8554" s="24" t="s">
        <v>198</v>
      </c>
      <c r="I8554" s="24" t="s">
        <v>199</v>
      </c>
      <c r="J8554" s="27" t="s">
        <v>1</v>
      </c>
      <c r="K8554" s="28">
        <v>20.12</v>
      </c>
      <c r="L8554" s="28">
        <v>0</v>
      </c>
    </row>
    <row r="8555" spans="1:12" x14ac:dyDescent="0.25">
      <c r="A8555" s="24" t="s">
        <v>3305</v>
      </c>
      <c r="B8555" s="26">
        <v>2015</v>
      </c>
      <c r="C8555" s="24">
        <v>9</v>
      </c>
      <c r="D8555" s="24" t="s">
        <v>15123</v>
      </c>
      <c r="E8555" s="26">
        <v>217</v>
      </c>
      <c r="F8555" s="24">
        <v>7037</v>
      </c>
      <c r="G8555" s="26" t="s">
        <v>10344</v>
      </c>
      <c r="H8555" s="24" t="s">
        <v>67</v>
      </c>
      <c r="I8555" s="24" t="s">
        <v>68</v>
      </c>
      <c r="J8555" s="27" t="s">
        <v>1</v>
      </c>
      <c r="K8555" s="28">
        <v>7.4</v>
      </c>
      <c r="L8555" s="28">
        <v>0</v>
      </c>
    </row>
    <row r="8556" spans="1:12" x14ac:dyDescent="0.25">
      <c r="A8556" s="24" t="s">
        <v>3305</v>
      </c>
      <c r="B8556" s="26">
        <v>2015</v>
      </c>
      <c r="C8556" s="24">
        <v>9</v>
      </c>
      <c r="D8556" s="24" t="s">
        <v>15123</v>
      </c>
      <c r="E8556" s="26">
        <v>217</v>
      </c>
      <c r="F8556" s="24">
        <v>5423</v>
      </c>
      <c r="G8556" s="26" t="s">
        <v>8730</v>
      </c>
      <c r="H8556" s="24" t="s">
        <v>77</v>
      </c>
      <c r="I8556" s="24" t="s">
        <v>78</v>
      </c>
      <c r="J8556" s="27" t="s">
        <v>1</v>
      </c>
      <c r="K8556" s="28">
        <v>6.62</v>
      </c>
      <c r="L8556" s="28">
        <v>0</v>
      </c>
    </row>
    <row r="8557" spans="1:12" x14ac:dyDescent="0.25">
      <c r="A8557" s="24" t="s">
        <v>3305</v>
      </c>
      <c r="B8557" s="26">
        <v>2015</v>
      </c>
      <c r="C8557" s="24">
        <v>9</v>
      </c>
      <c r="D8557" s="24" t="s">
        <v>15123</v>
      </c>
      <c r="E8557" s="26">
        <v>217</v>
      </c>
      <c r="F8557" s="24">
        <v>7038</v>
      </c>
      <c r="G8557" s="26" t="s">
        <v>10345</v>
      </c>
      <c r="H8557" s="24" t="s">
        <v>77</v>
      </c>
      <c r="I8557" s="24" t="s">
        <v>78</v>
      </c>
      <c r="J8557" s="27" t="s">
        <v>1</v>
      </c>
      <c r="K8557" s="28">
        <v>6.62</v>
      </c>
      <c r="L8557" s="28">
        <v>0</v>
      </c>
    </row>
    <row r="8558" spans="1:12" x14ac:dyDescent="0.25">
      <c r="A8558" s="24" t="s">
        <v>3305</v>
      </c>
      <c r="B8558" s="26">
        <v>2015</v>
      </c>
      <c r="C8558" s="24">
        <v>9</v>
      </c>
      <c r="D8558" s="24" t="s">
        <v>15123</v>
      </c>
      <c r="E8558" s="26">
        <v>217</v>
      </c>
      <c r="F8558" s="24">
        <v>7039</v>
      </c>
      <c r="G8558" s="26" t="s">
        <v>10346</v>
      </c>
      <c r="H8558" s="24" t="s">
        <v>164</v>
      </c>
      <c r="I8558" s="24" t="s">
        <v>165</v>
      </c>
      <c r="J8558" s="27" t="s">
        <v>1</v>
      </c>
      <c r="K8558" s="28">
        <v>7.4</v>
      </c>
      <c r="L8558" s="28">
        <v>0</v>
      </c>
    </row>
    <row r="8559" spans="1:12" x14ac:dyDescent="0.25">
      <c r="A8559" s="24" t="s">
        <v>3305</v>
      </c>
      <c r="B8559" s="26">
        <v>2015</v>
      </c>
      <c r="C8559" s="24">
        <v>9</v>
      </c>
      <c r="D8559" s="24" t="s">
        <v>15123</v>
      </c>
      <c r="E8559" s="26">
        <v>217</v>
      </c>
      <c r="F8559" s="24">
        <v>7040</v>
      </c>
      <c r="G8559" s="26" t="s">
        <v>10347</v>
      </c>
      <c r="H8559" s="24" t="s">
        <v>112</v>
      </c>
      <c r="I8559" s="24" t="s">
        <v>113</v>
      </c>
      <c r="J8559" s="27" t="s">
        <v>1</v>
      </c>
      <c r="K8559" s="28">
        <v>72.319999999999993</v>
      </c>
      <c r="L8559" s="28">
        <v>0</v>
      </c>
    </row>
    <row r="8560" spans="1:12" x14ac:dyDescent="0.25">
      <c r="A8560" s="24" t="s">
        <v>3305</v>
      </c>
      <c r="B8560" s="26">
        <v>2015</v>
      </c>
      <c r="C8560" s="24">
        <v>9</v>
      </c>
      <c r="D8560" s="24" t="s">
        <v>15123</v>
      </c>
      <c r="E8560" s="26">
        <v>217</v>
      </c>
      <c r="F8560" s="24">
        <v>7041</v>
      </c>
      <c r="G8560" s="26" t="s">
        <v>10348</v>
      </c>
      <c r="H8560" s="24" t="s">
        <v>98</v>
      </c>
      <c r="I8560" s="24" t="s">
        <v>99</v>
      </c>
      <c r="J8560" s="27" t="s">
        <v>1</v>
      </c>
      <c r="K8560" s="28">
        <v>16.510000000000002</v>
      </c>
      <c r="L8560" s="28">
        <v>0</v>
      </c>
    </row>
    <row r="8561" spans="1:12" x14ac:dyDescent="0.25">
      <c r="A8561" s="24" t="s">
        <v>3305</v>
      </c>
      <c r="B8561" s="26">
        <v>2015</v>
      </c>
      <c r="C8561" s="24">
        <v>9</v>
      </c>
      <c r="D8561" s="24" t="s">
        <v>15123</v>
      </c>
      <c r="E8561" s="26">
        <v>217</v>
      </c>
      <c r="F8561" s="24">
        <v>7042</v>
      </c>
      <c r="G8561" s="26" t="s">
        <v>10349</v>
      </c>
      <c r="H8561" s="24" t="s">
        <v>102</v>
      </c>
      <c r="I8561" s="24" t="s">
        <v>103</v>
      </c>
      <c r="J8561" s="27" t="s">
        <v>1</v>
      </c>
      <c r="K8561" s="28">
        <v>60.28</v>
      </c>
      <c r="L8561" s="28">
        <v>0</v>
      </c>
    </row>
    <row r="8562" spans="1:12" x14ac:dyDescent="0.25">
      <c r="A8562" s="24" t="s">
        <v>3305</v>
      </c>
      <c r="B8562" s="26">
        <v>2015</v>
      </c>
      <c r="C8562" s="24">
        <v>9</v>
      </c>
      <c r="D8562" s="24" t="s">
        <v>15123</v>
      </c>
      <c r="E8562" s="26">
        <v>217</v>
      </c>
      <c r="F8562" s="24">
        <v>7043</v>
      </c>
      <c r="G8562" s="26" t="s">
        <v>10350</v>
      </c>
      <c r="H8562" s="24" t="s">
        <v>102</v>
      </c>
      <c r="I8562" s="24" t="s">
        <v>103</v>
      </c>
      <c r="J8562" s="27" t="s">
        <v>1</v>
      </c>
      <c r="K8562" s="28">
        <v>1.8</v>
      </c>
      <c r="L8562" s="28">
        <v>0</v>
      </c>
    </row>
    <row r="8563" spans="1:12" x14ac:dyDescent="0.25">
      <c r="A8563" s="24" t="s">
        <v>3305</v>
      </c>
      <c r="B8563" s="26">
        <v>2015</v>
      </c>
      <c r="C8563" s="24">
        <v>9</v>
      </c>
      <c r="D8563" s="24" t="s">
        <v>15123</v>
      </c>
      <c r="E8563" s="26">
        <v>217</v>
      </c>
      <c r="F8563" s="24">
        <v>274</v>
      </c>
      <c r="G8563" s="26" t="s">
        <v>3581</v>
      </c>
      <c r="H8563" s="24" t="s">
        <v>1180</v>
      </c>
      <c r="I8563" s="24" t="s">
        <v>1181</v>
      </c>
      <c r="J8563" s="27" t="s">
        <v>1</v>
      </c>
      <c r="K8563" s="28">
        <v>51.96</v>
      </c>
      <c r="L8563" s="28">
        <v>0</v>
      </c>
    </row>
    <row r="8564" spans="1:12" x14ac:dyDescent="0.25">
      <c r="A8564" s="24" t="s">
        <v>3305</v>
      </c>
      <c r="B8564" s="26">
        <v>2015</v>
      </c>
      <c r="C8564" s="24">
        <v>9</v>
      </c>
      <c r="D8564" s="24" t="s">
        <v>15123</v>
      </c>
      <c r="E8564" s="26">
        <v>217</v>
      </c>
      <c r="F8564" s="24">
        <v>7044</v>
      </c>
      <c r="G8564" s="26" t="s">
        <v>10351</v>
      </c>
      <c r="H8564" s="24" t="s">
        <v>116</v>
      </c>
      <c r="I8564" s="24" t="s">
        <v>117</v>
      </c>
      <c r="J8564" s="27" t="s">
        <v>1</v>
      </c>
      <c r="K8564" s="28">
        <v>49.82</v>
      </c>
      <c r="L8564" s="28">
        <v>0</v>
      </c>
    </row>
    <row r="8565" spans="1:12" x14ac:dyDescent="0.25">
      <c r="A8565" s="24" t="s">
        <v>3305</v>
      </c>
      <c r="B8565" s="26">
        <v>2015</v>
      </c>
      <c r="C8565" s="24">
        <v>9</v>
      </c>
      <c r="D8565" s="24" t="s">
        <v>15123</v>
      </c>
      <c r="E8565" s="26">
        <v>217</v>
      </c>
      <c r="F8565" s="24">
        <v>4822</v>
      </c>
      <c r="G8565" s="26" t="s">
        <v>8129</v>
      </c>
      <c r="H8565" s="24" t="s">
        <v>1951</v>
      </c>
      <c r="I8565" s="24" t="s">
        <v>1952</v>
      </c>
      <c r="J8565" s="27" t="s">
        <v>1</v>
      </c>
      <c r="K8565" s="28">
        <v>6.62</v>
      </c>
      <c r="L8565" s="28">
        <v>0</v>
      </c>
    </row>
    <row r="8566" spans="1:12" x14ac:dyDescent="0.25">
      <c r="A8566" s="24" t="s">
        <v>3305</v>
      </c>
      <c r="B8566" s="26">
        <v>2015</v>
      </c>
      <c r="C8566" s="24">
        <v>9</v>
      </c>
      <c r="D8566" s="24" t="s">
        <v>15123</v>
      </c>
      <c r="E8566" s="26">
        <v>228</v>
      </c>
      <c r="F8566" s="24">
        <v>7045</v>
      </c>
      <c r="G8566" s="26" t="s">
        <v>10352</v>
      </c>
      <c r="H8566" s="24" t="s">
        <v>362</v>
      </c>
      <c r="I8566" s="24" t="s">
        <v>363</v>
      </c>
      <c r="J8566" s="27" t="s">
        <v>1</v>
      </c>
      <c r="K8566" s="28">
        <v>39.6</v>
      </c>
      <c r="L8566" s="28">
        <v>0</v>
      </c>
    </row>
    <row r="8567" spans="1:12" x14ac:dyDescent="0.25">
      <c r="A8567" s="24" t="s">
        <v>3305</v>
      </c>
      <c r="B8567" s="26">
        <v>2015</v>
      </c>
      <c r="C8567" s="24">
        <v>9</v>
      </c>
      <c r="D8567" s="24" t="s">
        <v>15123</v>
      </c>
      <c r="E8567" s="26">
        <v>228</v>
      </c>
      <c r="F8567" s="24">
        <v>6045</v>
      </c>
      <c r="G8567" s="26" t="s">
        <v>9352</v>
      </c>
      <c r="H8567" s="24" t="s">
        <v>740</v>
      </c>
      <c r="I8567" s="24" t="s">
        <v>741</v>
      </c>
      <c r="J8567" s="27" t="s">
        <v>1</v>
      </c>
      <c r="K8567" s="28">
        <v>12.42</v>
      </c>
      <c r="L8567" s="28">
        <v>0</v>
      </c>
    </row>
    <row r="8568" spans="1:12" x14ac:dyDescent="0.25">
      <c r="A8568" s="24" t="s">
        <v>3305</v>
      </c>
      <c r="B8568" s="26">
        <v>2015</v>
      </c>
      <c r="C8568" s="24">
        <v>9</v>
      </c>
      <c r="D8568" s="24" t="s">
        <v>15123</v>
      </c>
      <c r="E8568" s="26">
        <v>228</v>
      </c>
      <c r="F8568" s="24">
        <v>7046</v>
      </c>
      <c r="G8568" s="26" t="s">
        <v>10353</v>
      </c>
      <c r="H8568" s="24" t="s">
        <v>182</v>
      </c>
      <c r="I8568" s="24" t="s">
        <v>183</v>
      </c>
      <c r="J8568" s="27" t="s">
        <v>1</v>
      </c>
      <c r="K8568" s="28">
        <v>96.06</v>
      </c>
      <c r="L8568" s="28">
        <v>0</v>
      </c>
    </row>
    <row r="8569" spans="1:12" x14ac:dyDescent="0.25">
      <c r="A8569" s="24" t="s">
        <v>3305</v>
      </c>
      <c r="B8569" s="26">
        <v>2015</v>
      </c>
      <c r="C8569" s="24">
        <v>9</v>
      </c>
      <c r="D8569" s="24" t="s">
        <v>15123</v>
      </c>
      <c r="E8569" s="26">
        <v>228</v>
      </c>
      <c r="F8569" s="24">
        <v>7047</v>
      </c>
      <c r="G8569" s="26" t="s">
        <v>10354</v>
      </c>
      <c r="H8569" s="24" t="s">
        <v>1186</v>
      </c>
      <c r="I8569" s="24" t="s">
        <v>1187</v>
      </c>
      <c r="J8569" s="27" t="s">
        <v>1</v>
      </c>
      <c r="K8569" s="28">
        <v>5.0149999999999997</v>
      </c>
      <c r="L8569" s="28">
        <v>4.41</v>
      </c>
    </row>
    <row r="8570" spans="1:12" x14ac:dyDescent="0.25">
      <c r="A8570" s="24" t="s">
        <v>3305</v>
      </c>
      <c r="B8570" s="26">
        <v>2015</v>
      </c>
      <c r="C8570" s="24">
        <v>9</v>
      </c>
      <c r="D8570" s="24" t="s">
        <v>15123</v>
      </c>
      <c r="E8570" s="26">
        <v>228</v>
      </c>
      <c r="F8570" s="24">
        <v>2957</v>
      </c>
      <c r="G8570" s="26" t="s">
        <v>6264</v>
      </c>
      <c r="H8570" s="24" t="s">
        <v>77</v>
      </c>
      <c r="I8570" s="24" t="s">
        <v>78</v>
      </c>
      <c r="J8570" s="27" t="s">
        <v>1</v>
      </c>
      <c r="K8570" s="28">
        <v>231.4</v>
      </c>
      <c r="L8570" s="28">
        <v>0</v>
      </c>
    </row>
    <row r="8571" spans="1:12" x14ac:dyDescent="0.25">
      <c r="A8571" s="24" t="s">
        <v>3305</v>
      </c>
      <c r="B8571" s="26">
        <v>2015</v>
      </c>
      <c r="C8571" s="24">
        <v>9</v>
      </c>
      <c r="D8571" s="24" t="s">
        <v>15123</v>
      </c>
      <c r="E8571" s="26">
        <v>228</v>
      </c>
      <c r="F8571" s="24">
        <v>7048</v>
      </c>
      <c r="G8571" s="26" t="s">
        <v>10355</v>
      </c>
      <c r="H8571" s="24" t="s">
        <v>98</v>
      </c>
      <c r="I8571" s="24" t="s">
        <v>99</v>
      </c>
      <c r="J8571" s="27" t="s">
        <v>1</v>
      </c>
      <c r="K8571" s="28">
        <v>2.4</v>
      </c>
      <c r="L8571" s="28">
        <v>0</v>
      </c>
    </row>
    <row r="8572" spans="1:12" x14ac:dyDescent="0.25">
      <c r="A8572" s="24" t="s">
        <v>3305</v>
      </c>
      <c r="B8572" s="26">
        <v>2015</v>
      </c>
      <c r="C8572" s="24">
        <v>9</v>
      </c>
      <c r="D8572" s="24" t="s">
        <v>15123</v>
      </c>
      <c r="E8572" s="26">
        <v>228</v>
      </c>
      <c r="F8572" s="24">
        <v>7049</v>
      </c>
      <c r="G8572" s="26" t="s">
        <v>10356</v>
      </c>
      <c r="H8572" s="24" t="s">
        <v>198</v>
      </c>
      <c r="I8572" s="24" t="s">
        <v>199</v>
      </c>
      <c r="J8572" s="27" t="s">
        <v>1</v>
      </c>
      <c r="K8572" s="28">
        <v>14.88</v>
      </c>
      <c r="L8572" s="28">
        <v>4.41</v>
      </c>
    </row>
    <row r="8573" spans="1:12" x14ac:dyDescent="0.25">
      <c r="A8573" s="24" t="s">
        <v>3305</v>
      </c>
      <c r="B8573" s="26">
        <v>2015</v>
      </c>
      <c r="C8573" s="24">
        <v>9</v>
      </c>
      <c r="D8573" s="24" t="s">
        <v>15123</v>
      </c>
      <c r="E8573" s="26">
        <v>228</v>
      </c>
      <c r="F8573" s="24">
        <v>1828</v>
      </c>
      <c r="G8573" s="26" t="s">
        <v>5135</v>
      </c>
      <c r="H8573" s="24" t="s">
        <v>1304</v>
      </c>
      <c r="I8573" s="24" t="s">
        <v>1305</v>
      </c>
      <c r="J8573" s="27" t="s">
        <v>1</v>
      </c>
      <c r="K8573" s="28">
        <v>11.63</v>
      </c>
      <c r="L8573" s="28">
        <v>4.41</v>
      </c>
    </row>
    <row r="8574" spans="1:12" x14ac:dyDescent="0.25">
      <c r="A8574" s="24" t="s">
        <v>3305</v>
      </c>
      <c r="B8574" s="26">
        <v>2015</v>
      </c>
      <c r="C8574" s="24">
        <v>9</v>
      </c>
      <c r="D8574" s="24" t="s">
        <v>15123</v>
      </c>
      <c r="E8574" s="26">
        <v>228</v>
      </c>
      <c r="F8574" s="24">
        <v>7050</v>
      </c>
      <c r="G8574" s="26" t="s">
        <v>10357</v>
      </c>
      <c r="H8574" s="24" t="s">
        <v>67</v>
      </c>
      <c r="I8574" s="24" t="s">
        <v>68</v>
      </c>
      <c r="J8574" s="27" t="s">
        <v>1</v>
      </c>
      <c r="K8574" s="28">
        <v>54.23</v>
      </c>
      <c r="L8574" s="28">
        <v>0</v>
      </c>
    </row>
    <row r="8575" spans="1:12" x14ac:dyDescent="0.25">
      <c r="A8575" s="24" t="s">
        <v>3305</v>
      </c>
      <c r="B8575" s="26">
        <v>2015</v>
      </c>
      <c r="C8575" s="24">
        <v>9</v>
      </c>
      <c r="D8575" s="24" t="s">
        <v>15123</v>
      </c>
      <c r="E8575" s="26">
        <v>228</v>
      </c>
      <c r="F8575" s="24">
        <v>7051</v>
      </c>
      <c r="G8575" s="26" t="s">
        <v>10358</v>
      </c>
      <c r="H8575" s="24" t="s">
        <v>67</v>
      </c>
      <c r="I8575" s="24" t="s">
        <v>68</v>
      </c>
      <c r="J8575" s="27" t="s">
        <v>1</v>
      </c>
      <c r="K8575" s="28">
        <v>71.55</v>
      </c>
      <c r="L8575" s="28">
        <v>4.41</v>
      </c>
    </row>
    <row r="8576" spans="1:12" x14ac:dyDescent="0.25">
      <c r="A8576" s="24" t="s">
        <v>3305</v>
      </c>
      <c r="B8576" s="26">
        <v>2015</v>
      </c>
      <c r="C8576" s="24">
        <v>9</v>
      </c>
      <c r="D8576" s="24" t="s">
        <v>15123</v>
      </c>
      <c r="E8576" s="26">
        <v>228</v>
      </c>
      <c r="F8576" s="24">
        <v>7052</v>
      </c>
      <c r="G8576" s="26" t="s">
        <v>10359</v>
      </c>
      <c r="H8576" s="24" t="s">
        <v>69</v>
      </c>
      <c r="I8576" s="24" t="s">
        <v>70</v>
      </c>
      <c r="J8576" s="27" t="s">
        <v>1</v>
      </c>
      <c r="K8576" s="28">
        <v>13.13</v>
      </c>
      <c r="L8576" s="28">
        <v>0</v>
      </c>
    </row>
    <row r="8577" spans="1:12" x14ac:dyDescent="0.25">
      <c r="A8577" s="24" t="s">
        <v>3305</v>
      </c>
      <c r="B8577" s="26">
        <v>2015</v>
      </c>
      <c r="C8577" s="24">
        <v>9</v>
      </c>
      <c r="D8577" s="24" t="s">
        <v>15123</v>
      </c>
      <c r="E8577" s="26">
        <v>228</v>
      </c>
      <c r="F8577" s="24">
        <v>7053</v>
      </c>
      <c r="G8577" s="26" t="s">
        <v>10360</v>
      </c>
      <c r="H8577" s="24" t="s">
        <v>192</v>
      </c>
      <c r="I8577" s="24" t="s">
        <v>193</v>
      </c>
      <c r="J8577" s="27" t="s">
        <v>1</v>
      </c>
      <c r="K8577" s="28">
        <v>48.645000000000003</v>
      </c>
      <c r="L8577" s="28">
        <v>0</v>
      </c>
    </row>
    <row r="8578" spans="1:12" x14ac:dyDescent="0.25">
      <c r="A8578" s="24" t="s">
        <v>3305</v>
      </c>
      <c r="B8578" s="26">
        <v>2015</v>
      </c>
      <c r="C8578" s="24">
        <v>9</v>
      </c>
      <c r="D8578" s="24" t="s">
        <v>15123</v>
      </c>
      <c r="E8578" s="26">
        <v>228</v>
      </c>
      <c r="F8578" s="24">
        <v>7054</v>
      </c>
      <c r="G8578" s="26" t="s">
        <v>10361</v>
      </c>
      <c r="H8578" s="24" t="s">
        <v>982</v>
      </c>
      <c r="I8578" s="24" t="s">
        <v>983</v>
      </c>
      <c r="J8578" s="27" t="s">
        <v>1</v>
      </c>
      <c r="K8578" s="28">
        <v>1.8</v>
      </c>
      <c r="L8578" s="28">
        <v>0</v>
      </c>
    </row>
    <row r="8579" spans="1:12" x14ac:dyDescent="0.25">
      <c r="A8579" s="24" t="s">
        <v>3305</v>
      </c>
      <c r="B8579" s="26">
        <v>2015</v>
      </c>
      <c r="C8579" s="24">
        <v>9</v>
      </c>
      <c r="D8579" s="24" t="s">
        <v>15123</v>
      </c>
      <c r="E8579" s="26">
        <v>228</v>
      </c>
      <c r="F8579" s="24">
        <v>7055</v>
      </c>
      <c r="G8579" s="26" t="s">
        <v>10362</v>
      </c>
      <c r="H8579" s="24" t="s">
        <v>77</v>
      </c>
      <c r="I8579" s="24" t="s">
        <v>78</v>
      </c>
      <c r="J8579" s="27" t="s">
        <v>1</v>
      </c>
      <c r="K8579" s="28">
        <v>6.62</v>
      </c>
      <c r="L8579" s="28">
        <v>0</v>
      </c>
    </row>
    <row r="8580" spans="1:12" x14ac:dyDescent="0.25">
      <c r="A8580" s="24" t="s">
        <v>3305</v>
      </c>
      <c r="B8580" s="26">
        <v>2015</v>
      </c>
      <c r="C8580" s="24">
        <v>9</v>
      </c>
      <c r="D8580" s="24" t="s">
        <v>15123</v>
      </c>
      <c r="E8580" s="26">
        <v>228</v>
      </c>
      <c r="F8580" s="24">
        <v>5267</v>
      </c>
      <c r="G8580" s="26" t="s">
        <v>8574</v>
      </c>
      <c r="H8580" s="24" t="s">
        <v>65</v>
      </c>
      <c r="I8580" s="24" t="s">
        <v>66</v>
      </c>
      <c r="J8580" s="27" t="s">
        <v>1</v>
      </c>
      <c r="K8580" s="28">
        <v>8.8249999999999993</v>
      </c>
      <c r="L8580" s="28">
        <v>0</v>
      </c>
    </row>
    <row r="8581" spans="1:12" x14ac:dyDescent="0.25">
      <c r="A8581" s="24" t="s">
        <v>3305</v>
      </c>
      <c r="B8581" s="26">
        <v>2015</v>
      </c>
      <c r="C8581" s="24">
        <v>9</v>
      </c>
      <c r="D8581" s="24" t="s">
        <v>15123</v>
      </c>
      <c r="E8581" s="26">
        <v>228</v>
      </c>
      <c r="F8581" s="24">
        <v>7056</v>
      </c>
      <c r="G8581" s="26" t="s">
        <v>10363</v>
      </c>
      <c r="H8581" s="24" t="s">
        <v>1010</v>
      </c>
      <c r="I8581" s="24" t="s">
        <v>1011</v>
      </c>
      <c r="J8581" s="27" t="s">
        <v>1</v>
      </c>
      <c r="K8581" s="28">
        <v>6.6150000000000002</v>
      </c>
      <c r="L8581" s="28">
        <v>0</v>
      </c>
    </row>
    <row r="8582" spans="1:12" x14ac:dyDescent="0.25">
      <c r="A8582" s="24" t="s">
        <v>3305</v>
      </c>
      <c r="B8582" s="26">
        <v>2015</v>
      </c>
      <c r="C8582" s="24">
        <v>9</v>
      </c>
      <c r="D8582" s="24" t="s">
        <v>15123</v>
      </c>
      <c r="E8582" s="26">
        <v>228</v>
      </c>
      <c r="F8582" s="24">
        <v>7057</v>
      </c>
      <c r="G8582" s="26" t="s">
        <v>10364</v>
      </c>
      <c r="H8582" s="24" t="s">
        <v>94</v>
      </c>
      <c r="I8582" s="24" t="s">
        <v>95</v>
      </c>
      <c r="J8582" s="27" t="s">
        <v>1</v>
      </c>
      <c r="K8582" s="28">
        <v>6.6150000000000002</v>
      </c>
      <c r="L8582" s="28">
        <v>0</v>
      </c>
    </row>
    <row r="8583" spans="1:12" x14ac:dyDescent="0.25">
      <c r="A8583" s="24" t="s">
        <v>3305</v>
      </c>
      <c r="B8583" s="26">
        <v>2015</v>
      </c>
      <c r="C8583" s="24">
        <v>9</v>
      </c>
      <c r="D8583" s="24" t="s">
        <v>15123</v>
      </c>
      <c r="E8583" s="26">
        <v>228</v>
      </c>
      <c r="F8583" s="24">
        <v>7058</v>
      </c>
      <c r="G8583" s="26" t="s">
        <v>10365</v>
      </c>
      <c r="H8583" s="24" t="s">
        <v>67</v>
      </c>
      <c r="I8583" s="24" t="s">
        <v>68</v>
      </c>
      <c r="J8583" s="27" t="s">
        <v>1</v>
      </c>
      <c r="K8583" s="28">
        <v>11.03</v>
      </c>
      <c r="L8583" s="28">
        <v>4.41</v>
      </c>
    </row>
    <row r="8584" spans="1:12" x14ac:dyDescent="0.25">
      <c r="A8584" s="24" t="s">
        <v>3305</v>
      </c>
      <c r="B8584" s="26">
        <v>2015</v>
      </c>
      <c r="C8584" s="24">
        <v>9</v>
      </c>
      <c r="D8584" s="24" t="s">
        <v>15123</v>
      </c>
      <c r="E8584" s="26">
        <v>228</v>
      </c>
      <c r="F8584" s="24">
        <v>5797</v>
      </c>
      <c r="G8584" s="26" t="s">
        <v>9104</v>
      </c>
      <c r="H8584" s="24" t="s">
        <v>1064</v>
      </c>
      <c r="I8584" s="24" t="s">
        <v>1065</v>
      </c>
      <c r="J8584" s="27" t="s">
        <v>1</v>
      </c>
      <c r="K8584" s="28">
        <v>8.8249999999999993</v>
      </c>
      <c r="L8584" s="28">
        <v>0</v>
      </c>
    </row>
    <row r="8585" spans="1:12" x14ac:dyDescent="0.25">
      <c r="A8585" s="24" t="s">
        <v>3305</v>
      </c>
      <c r="B8585" s="26">
        <v>2015</v>
      </c>
      <c r="C8585" s="24">
        <v>9</v>
      </c>
      <c r="D8585" s="24" t="s">
        <v>15123</v>
      </c>
      <c r="E8585" s="26">
        <v>228</v>
      </c>
      <c r="F8585" s="24">
        <v>7059</v>
      </c>
      <c r="G8585" s="26" t="s">
        <v>10366</v>
      </c>
      <c r="H8585" s="24" t="s">
        <v>132</v>
      </c>
      <c r="I8585" s="24" t="s">
        <v>133</v>
      </c>
      <c r="J8585" s="27" t="s">
        <v>1</v>
      </c>
      <c r="K8585" s="28">
        <v>158.55000000000001</v>
      </c>
      <c r="L8585" s="28">
        <v>37.630000000000003</v>
      </c>
    </row>
    <row r="8586" spans="1:12" x14ac:dyDescent="0.25">
      <c r="A8586" s="24" t="s">
        <v>3305</v>
      </c>
      <c r="B8586" s="26">
        <v>2015</v>
      </c>
      <c r="C8586" s="24">
        <v>9</v>
      </c>
      <c r="D8586" s="24" t="s">
        <v>15123</v>
      </c>
      <c r="E8586" s="26">
        <v>228</v>
      </c>
      <c r="F8586" s="24">
        <v>923</v>
      </c>
      <c r="G8586" s="26" t="s">
        <v>4230</v>
      </c>
      <c r="H8586" s="24" t="s">
        <v>164</v>
      </c>
      <c r="I8586" s="24" t="s">
        <v>165</v>
      </c>
      <c r="J8586" s="27" t="s">
        <v>1</v>
      </c>
      <c r="K8586" s="28">
        <v>36.85</v>
      </c>
      <c r="L8586" s="28">
        <v>4.41</v>
      </c>
    </row>
    <row r="8587" spans="1:12" x14ac:dyDescent="0.25">
      <c r="A8587" s="24" t="s">
        <v>3305</v>
      </c>
      <c r="B8587" s="26">
        <v>2015</v>
      </c>
      <c r="C8587" s="24">
        <v>9</v>
      </c>
      <c r="D8587" s="24" t="s">
        <v>15123</v>
      </c>
      <c r="E8587" s="26">
        <v>228</v>
      </c>
      <c r="F8587" s="24">
        <v>7060</v>
      </c>
      <c r="G8587" s="26" t="s">
        <v>10367</v>
      </c>
      <c r="H8587" s="24" t="s">
        <v>108</v>
      </c>
      <c r="I8587" s="24" t="s">
        <v>109</v>
      </c>
      <c r="J8587" s="27" t="s">
        <v>1</v>
      </c>
      <c r="K8587" s="28">
        <v>20.6</v>
      </c>
      <c r="L8587" s="28">
        <v>1.4</v>
      </c>
    </row>
    <row r="8588" spans="1:12" x14ac:dyDescent="0.25">
      <c r="A8588" s="24" t="s">
        <v>3305</v>
      </c>
      <c r="B8588" s="26">
        <v>2015</v>
      </c>
      <c r="C8588" s="24">
        <v>9</v>
      </c>
      <c r="D8588" s="24" t="s">
        <v>15123</v>
      </c>
      <c r="E8588" s="26">
        <v>228</v>
      </c>
      <c r="F8588" s="24">
        <v>7061</v>
      </c>
      <c r="G8588" s="26" t="s">
        <v>10368</v>
      </c>
      <c r="H8588" s="24" t="s">
        <v>67</v>
      </c>
      <c r="I8588" s="24" t="s">
        <v>68</v>
      </c>
      <c r="J8588" s="27" t="s">
        <v>1</v>
      </c>
      <c r="K8588" s="28">
        <v>11.03</v>
      </c>
      <c r="L8588" s="28">
        <v>0</v>
      </c>
    </row>
    <row r="8589" spans="1:12" x14ac:dyDescent="0.25">
      <c r="A8589" s="24" t="s">
        <v>3305</v>
      </c>
      <c r="B8589" s="26">
        <v>2015</v>
      </c>
      <c r="C8589" s="24">
        <v>9</v>
      </c>
      <c r="D8589" s="24" t="s">
        <v>15123</v>
      </c>
      <c r="E8589" s="26">
        <v>228</v>
      </c>
      <c r="F8589" s="24">
        <v>6163</v>
      </c>
      <c r="G8589" s="26" t="s">
        <v>9470</v>
      </c>
      <c r="H8589" s="24" t="s">
        <v>126</v>
      </c>
      <c r="I8589" s="24" t="s">
        <v>127</v>
      </c>
      <c r="J8589" s="27" t="s">
        <v>1</v>
      </c>
      <c r="K8589" s="28">
        <v>20.82</v>
      </c>
      <c r="L8589" s="28">
        <v>0.6</v>
      </c>
    </row>
    <row r="8590" spans="1:12" x14ac:dyDescent="0.25">
      <c r="A8590" s="24" t="s">
        <v>3305</v>
      </c>
      <c r="B8590" s="26">
        <v>2015</v>
      </c>
      <c r="C8590" s="24">
        <v>9</v>
      </c>
      <c r="D8590" s="24" t="s">
        <v>15123</v>
      </c>
      <c r="E8590" s="26">
        <v>228</v>
      </c>
      <c r="F8590" s="24">
        <v>7062</v>
      </c>
      <c r="G8590" s="26" t="s">
        <v>10369</v>
      </c>
      <c r="H8590" s="24" t="s">
        <v>94</v>
      </c>
      <c r="I8590" s="24" t="s">
        <v>95</v>
      </c>
      <c r="J8590" s="27" t="s">
        <v>1</v>
      </c>
      <c r="K8590" s="28">
        <v>23.12</v>
      </c>
      <c r="L8590" s="28">
        <v>16.5</v>
      </c>
    </row>
    <row r="8591" spans="1:12" x14ac:dyDescent="0.25">
      <c r="A8591" s="24" t="s">
        <v>3305</v>
      </c>
      <c r="B8591" s="26">
        <v>2015</v>
      </c>
      <c r="C8591" s="24">
        <v>9</v>
      </c>
      <c r="D8591" s="24" t="s">
        <v>15123</v>
      </c>
      <c r="E8591" s="26">
        <v>228</v>
      </c>
      <c r="F8591" s="24">
        <v>7063</v>
      </c>
      <c r="G8591" s="26" t="s">
        <v>10370</v>
      </c>
      <c r="H8591" s="24" t="s">
        <v>1730</v>
      </c>
      <c r="I8591" s="24" t="s">
        <v>1731</v>
      </c>
      <c r="J8591" s="27" t="s">
        <v>1</v>
      </c>
      <c r="K8591" s="28">
        <v>15.525</v>
      </c>
      <c r="L8591" s="28">
        <v>1.8</v>
      </c>
    </row>
    <row r="8592" spans="1:12" x14ac:dyDescent="0.25">
      <c r="A8592" s="24" t="s">
        <v>3305</v>
      </c>
      <c r="B8592" s="26">
        <v>2015</v>
      </c>
      <c r="C8592" s="24">
        <v>9</v>
      </c>
      <c r="D8592" s="24" t="s">
        <v>15123</v>
      </c>
      <c r="E8592" s="26">
        <v>228</v>
      </c>
      <c r="F8592" s="24">
        <v>7064</v>
      </c>
      <c r="G8592" s="26" t="s">
        <v>10371</v>
      </c>
      <c r="H8592" s="24" t="s">
        <v>146</v>
      </c>
      <c r="I8592" s="24" t="s">
        <v>147</v>
      </c>
      <c r="J8592" s="27" t="s">
        <v>1</v>
      </c>
      <c r="K8592" s="28">
        <v>15.84</v>
      </c>
      <c r="L8592" s="28">
        <v>0</v>
      </c>
    </row>
    <row r="8593" spans="1:12" x14ac:dyDescent="0.25">
      <c r="A8593" s="24" t="s">
        <v>3305</v>
      </c>
      <c r="B8593" s="26">
        <v>2015</v>
      </c>
      <c r="C8593" s="24">
        <v>9</v>
      </c>
      <c r="D8593" s="24" t="s">
        <v>15123</v>
      </c>
      <c r="E8593" s="26">
        <v>228</v>
      </c>
      <c r="F8593" s="24">
        <v>7065</v>
      </c>
      <c r="G8593" s="26" t="s">
        <v>10372</v>
      </c>
      <c r="H8593" s="24" t="s">
        <v>353</v>
      </c>
      <c r="I8593" s="24" t="s">
        <v>354</v>
      </c>
      <c r="J8593" s="27" t="s">
        <v>1</v>
      </c>
      <c r="K8593" s="28">
        <v>4.415</v>
      </c>
      <c r="L8593" s="28">
        <v>0</v>
      </c>
    </row>
    <row r="8594" spans="1:12" x14ac:dyDescent="0.25">
      <c r="A8594" s="24" t="s">
        <v>3305</v>
      </c>
      <c r="B8594" s="26">
        <v>2015</v>
      </c>
      <c r="C8594" s="24">
        <v>9</v>
      </c>
      <c r="D8594" s="24" t="s">
        <v>15123</v>
      </c>
      <c r="E8594" s="26">
        <v>228</v>
      </c>
      <c r="F8594" s="24">
        <v>7066</v>
      </c>
      <c r="G8594" s="26" t="s">
        <v>10373</v>
      </c>
      <c r="H8594" s="24" t="s">
        <v>276</v>
      </c>
      <c r="I8594" s="24" t="s">
        <v>277</v>
      </c>
      <c r="J8594" s="27" t="s">
        <v>1</v>
      </c>
      <c r="K8594" s="28">
        <v>27.155000000000001</v>
      </c>
      <c r="L8594" s="28">
        <v>0</v>
      </c>
    </row>
    <row r="8595" spans="1:12" x14ac:dyDescent="0.25">
      <c r="A8595" s="24" t="s">
        <v>3305</v>
      </c>
      <c r="B8595" s="26">
        <v>2015</v>
      </c>
      <c r="C8595" s="24">
        <v>9</v>
      </c>
      <c r="D8595" s="24" t="s">
        <v>15123</v>
      </c>
      <c r="E8595" s="26">
        <v>228</v>
      </c>
      <c r="F8595" s="24">
        <v>7067</v>
      </c>
      <c r="G8595" s="26" t="s">
        <v>10374</v>
      </c>
      <c r="H8595" s="24" t="s">
        <v>178</v>
      </c>
      <c r="I8595" s="24" t="s">
        <v>179</v>
      </c>
      <c r="J8595" s="27" t="s">
        <v>1</v>
      </c>
      <c r="K8595" s="28">
        <v>10.92</v>
      </c>
      <c r="L8595" s="28">
        <v>0</v>
      </c>
    </row>
    <row r="8596" spans="1:12" x14ac:dyDescent="0.25">
      <c r="A8596" s="24" t="s">
        <v>3305</v>
      </c>
      <c r="B8596" s="26">
        <v>2015</v>
      </c>
      <c r="C8596" s="24">
        <v>9</v>
      </c>
      <c r="D8596" s="24" t="s">
        <v>15123</v>
      </c>
      <c r="E8596" s="26">
        <v>228</v>
      </c>
      <c r="F8596" s="24">
        <v>7068</v>
      </c>
      <c r="G8596" s="26" t="s">
        <v>10375</v>
      </c>
      <c r="H8596" s="24" t="s">
        <v>152</v>
      </c>
      <c r="I8596" s="24" t="s">
        <v>153</v>
      </c>
      <c r="J8596" s="27" t="s">
        <v>1</v>
      </c>
      <c r="K8596" s="28">
        <v>4.415</v>
      </c>
      <c r="L8596" s="28">
        <v>0</v>
      </c>
    </row>
    <row r="8597" spans="1:12" x14ac:dyDescent="0.25">
      <c r="A8597" s="24" t="s">
        <v>3305</v>
      </c>
      <c r="B8597" s="26">
        <v>2015</v>
      </c>
      <c r="C8597" s="24">
        <v>9</v>
      </c>
      <c r="D8597" s="24" t="s">
        <v>15123</v>
      </c>
      <c r="E8597" s="26">
        <v>228</v>
      </c>
      <c r="F8597" s="24">
        <v>7069</v>
      </c>
      <c r="G8597" s="26" t="s">
        <v>10376</v>
      </c>
      <c r="H8597" s="24" t="s">
        <v>192</v>
      </c>
      <c r="I8597" s="24" t="s">
        <v>193</v>
      </c>
      <c r="J8597" s="27" t="s">
        <v>1</v>
      </c>
      <c r="K8597" s="28">
        <v>14.77</v>
      </c>
      <c r="L8597" s="28">
        <v>6.05</v>
      </c>
    </row>
    <row r="8598" spans="1:12" x14ac:dyDescent="0.25">
      <c r="A8598" s="24" t="s">
        <v>3305</v>
      </c>
      <c r="B8598" s="26">
        <v>2015</v>
      </c>
      <c r="C8598" s="24">
        <v>9</v>
      </c>
      <c r="D8598" s="24" t="s">
        <v>15123</v>
      </c>
      <c r="E8598" s="26">
        <v>228</v>
      </c>
      <c r="F8598" s="24">
        <v>7070</v>
      </c>
      <c r="G8598" s="26" t="s">
        <v>10377</v>
      </c>
      <c r="H8598" s="24" t="s">
        <v>2001</v>
      </c>
      <c r="I8598" s="24" t="s">
        <v>2002</v>
      </c>
      <c r="J8598" s="27" t="s">
        <v>1</v>
      </c>
      <c r="K8598" s="28">
        <v>4.415</v>
      </c>
      <c r="L8598" s="28">
        <v>4.41</v>
      </c>
    </row>
    <row r="8599" spans="1:12" x14ac:dyDescent="0.25">
      <c r="A8599" s="24" t="s">
        <v>3305</v>
      </c>
      <c r="B8599" s="26">
        <v>2015</v>
      </c>
      <c r="C8599" s="24">
        <v>9</v>
      </c>
      <c r="D8599" s="24" t="s">
        <v>15123</v>
      </c>
      <c r="E8599" s="26">
        <v>228</v>
      </c>
      <c r="F8599" s="24">
        <v>7071</v>
      </c>
      <c r="G8599" s="26" t="s">
        <v>10378</v>
      </c>
      <c r="H8599" s="24" t="s">
        <v>164</v>
      </c>
      <c r="I8599" s="24" t="s">
        <v>165</v>
      </c>
      <c r="J8599" s="27" t="s">
        <v>1</v>
      </c>
      <c r="K8599" s="28">
        <v>10.255000000000001</v>
      </c>
      <c r="L8599" s="28">
        <v>10.25</v>
      </c>
    </row>
    <row r="8600" spans="1:12" x14ac:dyDescent="0.25">
      <c r="A8600" s="24" t="s">
        <v>3305</v>
      </c>
      <c r="B8600" s="26">
        <v>2015</v>
      </c>
      <c r="C8600" s="24">
        <v>9</v>
      </c>
      <c r="D8600" s="24" t="s">
        <v>15123</v>
      </c>
      <c r="E8600" s="26">
        <v>228</v>
      </c>
      <c r="F8600" s="24">
        <v>7072</v>
      </c>
      <c r="G8600" s="26" t="s">
        <v>10379</v>
      </c>
      <c r="H8600" s="24" t="s">
        <v>164</v>
      </c>
      <c r="I8600" s="24" t="s">
        <v>165</v>
      </c>
      <c r="J8600" s="27" t="s">
        <v>1</v>
      </c>
      <c r="K8600" s="28">
        <v>4.415</v>
      </c>
      <c r="L8600" s="28">
        <v>0</v>
      </c>
    </row>
    <row r="8601" spans="1:12" x14ac:dyDescent="0.25">
      <c r="A8601" s="24" t="s">
        <v>3305</v>
      </c>
      <c r="B8601" s="26">
        <v>2015</v>
      </c>
      <c r="C8601" s="24">
        <v>9</v>
      </c>
      <c r="D8601" s="24" t="s">
        <v>15123</v>
      </c>
      <c r="E8601" s="26">
        <v>228</v>
      </c>
      <c r="F8601" s="24">
        <v>7073</v>
      </c>
      <c r="G8601" s="26" t="s">
        <v>10380</v>
      </c>
      <c r="H8601" s="24" t="s">
        <v>276</v>
      </c>
      <c r="I8601" s="24" t="s">
        <v>277</v>
      </c>
      <c r="J8601" s="27" t="s">
        <v>1</v>
      </c>
      <c r="K8601" s="28">
        <v>4.2</v>
      </c>
      <c r="L8601" s="28">
        <v>1.764</v>
      </c>
    </row>
    <row r="8602" spans="1:12" x14ac:dyDescent="0.25">
      <c r="A8602" s="24" t="s">
        <v>3305</v>
      </c>
      <c r="B8602" s="26">
        <v>2015</v>
      </c>
      <c r="C8602" s="24">
        <v>9</v>
      </c>
      <c r="D8602" s="24" t="s">
        <v>15123</v>
      </c>
      <c r="E8602" s="26">
        <v>228</v>
      </c>
      <c r="F8602" s="24">
        <v>7074</v>
      </c>
      <c r="G8602" s="26" t="s">
        <v>10381</v>
      </c>
      <c r="H8602" s="24" t="s">
        <v>2003</v>
      </c>
      <c r="I8602" s="24" t="s">
        <v>2004</v>
      </c>
      <c r="J8602" s="27" t="s">
        <v>1</v>
      </c>
      <c r="K8602" s="28">
        <v>4.415</v>
      </c>
      <c r="L8602" s="28">
        <v>4.41</v>
      </c>
    </row>
    <row r="8603" spans="1:12" x14ac:dyDescent="0.25">
      <c r="A8603" s="24" t="s">
        <v>3305</v>
      </c>
      <c r="B8603" s="26">
        <v>2015</v>
      </c>
      <c r="C8603" s="24">
        <v>9</v>
      </c>
      <c r="D8603" s="24" t="s">
        <v>15123</v>
      </c>
      <c r="E8603" s="26">
        <v>228</v>
      </c>
      <c r="F8603" s="24">
        <v>7075</v>
      </c>
      <c r="G8603" s="26" t="s">
        <v>10382</v>
      </c>
      <c r="H8603" s="24" t="s">
        <v>266</v>
      </c>
      <c r="I8603" s="24" t="s">
        <v>267</v>
      </c>
      <c r="J8603" s="27" t="s">
        <v>1</v>
      </c>
      <c r="K8603" s="28">
        <v>95.224999999999994</v>
      </c>
      <c r="L8603" s="28">
        <v>0</v>
      </c>
    </row>
    <row r="8604" spans="1:12" x14ac:dyDescent="0.25">
      <c r="A8604" s="24" t="s">
        <v>3305</v>
      </c>
      <c r="B8604" s="26">
        <v>2015</v>
      </c>
      <c r="C8604" s="24">
        <v>9</v>
      </c>
      <c r="D8604" s="24" t="s">
        <v>15123</v>
      </c>
      <c r="E8604" s="26">
        <v>228</v>
      </c>
      <c r="F8604" s="24">
        <v>7076</v>
      </c>
      <c r="G8604" s="26" t="s">
        <v>10383</v>
      </c>
      <c r="H8604" s="24" t="s">
        <v>79</v>
      </c>
      <c r="I8604" s="24" t="s">
        <v>80</v>
      </c>
      <c r="J8604" s="27" t="s">
        <v>1</v>
      </c>
      <c r="K8604" s="28">
        <v>4.415</v>
      </c>
      <c r="L8604" s="28">
        <v>0</v>
      </c>
    </row>
    <row r="8605" spans="1:12" x14ac:dyDescent="0.25">
      <c r="A8605" s="24" t="s">
        <v>3305</v>
      </c>
      <c r="B8605" s="26">
        <v>2015</v>
      </c>
      <c r="C8605" s="24">
        <v>9</v>
      </c>
      <c r="D8605" s="24" t="s">
        <v>15123</v>
      </c>
      <c r="E8605" s="26">
        <v>228</v>
      </c>
      <c r="F8605" s="24">
        <v>7077</v>
      </c>
      <c r="G8605" s="26" t="s">
        <v>10384</v>
      </c>
      <c r="H8605" s="24" t="s">
        <v>164</v>
      </c>
      <c r="I8605" s="24" t="s">
        <v>165</v>
      </c>
      <c r="J8605" s="27" t="s">
        <v>1</v>
      </c>
      <c r="K8605" s="28">
        <v>19.844999999999999</v>
      </c>
      <c r="L8605" s="28">
        <v>4.41</v>
      </c>
    </row>
    <row r="8606" spans="1:12" x14ac:dyDescent="0.25">
      <c r="A8606" s="24" t="s">
        <v>3305</v>
      </c>
      <c r="B8606" s="26">
        <v>2015</v>
      </c>
      <c r="C8606" s="24">
        <v>9</v>
      </c>
      <c r="D8606" s="24" t="s">
        <v>15123</v>
      </c>
      <c r="E8606" s="26">
        <v>228</v>
      </c>
      <c r="F8606" s="24">
        <v>7078</v>
      </c>
      <c r="G8606" s="26" t="s">
        <v>10385</v>
      </c>
      <c r="H8606" s="24" t="s">
        <v>1252</v>
      </c>
      <c r="I8606" s="24" t="s">
        <v>1253</v>
      </c>
      <c r="J8606" s="27" t="s">
        <v>1</v>
      </c>
      <c r="K8606" s="28">
        <v>3.37</v>
      </c>
      <c r="L8606" s="28">
        <v>0</v>
      </c>
    </row>
    <row r="8607" spans="1:12" x14ac:dyDescent="0.25">
      <c r="A8607" s="24" t="s">
        <v>3305</v>
      </c>
      <c r="B8607" s="26">
        <v>2015</v>
      </c>
      <c r="C8607" s="24">
        <v>9</v>
      </c>
      <c r="D8607" s="24" t="s">
        <v>15123</v>
      </c>
      <c r="E8607" s="26">
        <v>228</v>
      </c>
      <c r="F8607" s="24">
        <v>7079</v>
      </c>
      <c r="G8607" s="26" t="s">
        <v>10386</v>
      </c>
      <c r="H8607" s="24" t="s">
        <v>302</v>
      </c>
      <c r="I8607" s="24" t="s">
        <v>303</v>
      </c>
      <c r="J8607" s="27" t="s">
        <v>1</v>
      </c>
      <c r="K8607" s="28">
        <v>6.0149999999999997</v>
      </c>
      <c r="L8607" s="28">
        <v>6.01</v>
      </c>
    </row>
    <row r="8608" spans="1:12" x14ac:dyDescent="0.25">
      <c r="A8608" s="24" t="s">
        <v>3305</v>
      </c>
      <c r="B8608" s="26">
        <v>2015</v>
      </c>
      <c r="C8608" s="24">
        <v>9</v>
      </c>
      <c r="D8608" s="24" t="s">
        <v>15123</v>
      </c>
      <c r="E8608" s="26">
        <v>229</v>
      </c>
      <c r="F8608" s="24">
        <v>7080</v>
      </c>
      <c r="G8608" s="26" t="s">
        <v>10387</v>
      </c>
      <c r="H8608" s="24" t="s">
        <v>1628</v>
      </c>
      <c r="I8608" s="24" t="s">
        <v>1629</v>
      </c>
      <c r="J8608" s="27" t="s">
        <v>1</v>
      </c>
      <c r="K8608" s="28">
        <v>10.295</v>
      </c>
      <c r="L8608" s="28">
        <v>0</v>
      </c>
    </row>
    <row r="8609" spans="1:12" x14ac:dyDescent="0.25">
      <c r="A8609" s="24" t="s">
        <v>3305</v>
      </c>
      <c r="B8609" s="26">
        <v>2015</v>
      </c>
      <c r="C8609" s="24">
        <v>9</v>
      </c>
      <c r="D8609" s="24" t="s">
        <v>15123</v>
      </c>
      <c r="E8609" s="26">
        <v>229</v>
      </c>
      <c r="F8609" s="24">
        <v>7081</v>
      </c>
      <c r="G8609" s="26" t="s">
        <v>10388</v>
      </c>
      <c r="H8609" s="24" t="s">
        <v>152</v>
      </c>
      <c r="I8609" s="24" t="s">
        <v>153</v>
      </c>
      <c r="J8609" s="27" t="s">
        <v>1</v>
      </c>
      <c r="K8609" s="28">
        <v>16.52</v>
      </c>
      <c r="L8609" s="28">
        <v>0</v>
      </c>
    </row>
    <row r="8610" spans="1:12" x14ac:dyDescent="0.25">
      <c r="A8610" s="24" t="s">
        <v>3305</v>
      </c>
      <c r="B8610" s="26">
        <v>2015</v>
      </c>
      <c r="C8610" s="24">
        <v>9</v>
      </c>
      <c r="D8610" s="24" t="s">
        <v>15123</v>
      </c>
      <c r="E8610" s="26">
        <v>229</v>
      </c>
      <c r="F8610" s="24">
        <v>7082</v>
      </c>
      <c r="G8610" s="26" t="s">
        <v>10389</v>
      </c>
      <c r="H8610" s="24" t="s">
        <v>102</v>
      </c>
      <c r="I8610" s="24" t="s">
        <v>103</v>
      </c>
      <c r="J8610" s="27" t="s">
        <v>1</v>
      </c>
      <c r="K8610" s="28">
        <v>6.62</v>
      </c>
      <c r="L8610" s="28">
        <v>0</v>
      </c>
    </row>
    <row r="8611" spans="1:12" x14ac:dyDescent="0.25">
      <c r="A8611" s="24" t="s">
        <v>3305</v>
      </c>
      <c r="B8611" s="26">
        <v>2015</v>
      </c>
      <c r="C8611" s="24">
        <v>9</v>
      </c>
      <c r="D8611" s="24" t="s">
        <v>15123</v>
      </c>
      <c r="E8611" s="26">
        <v>229</v>
      </c>
      <c r="F8611" s="24">
        <v>7083</v>
      </c>
      <c r="G8611" s="26" t="s">
        <v>10390</v>
      </c>
      <c r="H8611" s="24" t="s">
        <v>164</v>
      </c>
      <c r="I8611" s="24" t="s">
        <v>165</v>
      </c>
      <c r="J8611" s="27" t="s">
        <v>1</v>
      </c>
      <c r="K8611" s="28">
        <v>11.03</v>
      </c>
      <c r="L8611" s="28">
        <v>0</v>
      </c>
    </row>
    <row r="8612" spans="1:12" x14ac:dyDescent="0.25">
      <c r="A8612" s="24" t="s">
        <v>3305</v>
      </c>
      <c r="B8612" s="26">
        <v>2015</v>
      </c>
      <c r="C8612" s="24">
        <v>9</v>
      </c>
      <c r="D8612" s="24" t="s">
        <v>15123</v>
      </c>
      <c r="E8612" s="26">
        <v>229</v>
      </c>
      <c r="F8612" s="24">
        <v>7084</v>
      </c>
      <c r="G8612" s="26" t="s">
        <v>10391</v>
      </c>
      <c r="H8612" s="24" t="s">
        <v>1140</v>
      </c>
      <c r="I8612" s="24" t="s">
        <v>1141</v>
      </c>
      <c r="J8612" s="27" t="s">
        <v>1</v>
      </c>
      <c r="K8612" s="28">
        <v>4.415</v>
      </c>
      <c r="L8612" s="28">
        <v>0</v>
      </c>
    </row>
    <row r="8613" spans="1:12" x14ac:dyDescent="0.25">
      <c r="A8613" s="24" t="s">
        <v>3305</v>
      </c>
      <c r="B8613" s="26">
        <v>2015</v>
      </c>
      <c r="C8613" s="24">
        <v>9</v>
      </c>
      <c r="D8613" s="24" t="s">
        <v>15123</v>
      </c>
      <c r="E8613" s="26">
        <v>229</v>
      </c>
      <c r="F8613" s="24">
        <v>7085</v>
      </c>
      <c r="G8613" s="26" t="s">
        <v>10392</v>
      </c>
      <c r="H8613" s="24" t="s">
        <v>492</v>
      </c>
      <c r="I8613" s="24" t="s">
        <v>493</v>
      </c>
      <c r="J8613" s="27" t="s">
        <v>1</v>
      </c>
      <c r="K8613" s="28">
        <v>19.850000000000001</v>
      </c>
      <c r="L8613" s="28">
        <v>0</v>
      </c>
    </row>
    <row r="8614" spans="1:12" x14ac:dyDescent="0.25">
      <c r="A8614" s="24" t="s">
        <v>3305</v>
      </c>
      <c r="B8614" s="26">
        <v>2015</v>
      </c>
      <c r="C8614" s="24">
        <v>9</v>
      </c>
      <c r="D8614" s="24" t="s">
        <v>15123</v>
      </c>
      <c r="E8614" s="26">
        <v>229</v>
      </c>
      <c r="F8614" s="24">
        <v>7086</v>
      </c>
      <c r="G8614" s="26" t="s">
        <v>10393</v>
      </c>
      <c r="H8614" s="24" t="s">
        <v>188</v>
      </c>
      <c r="I8614" s="24" t="s">
        <v>189</v>
      </c>
      <c r="J8614" s="27" t="s">
        <v>1</v>
      </c>
      <c r="K8614" s="28">
        <v>6.62</v>
      </c>
      <c r="L8614" s="28">
        <v>0</v>
      </c>
    </row>
    <row r="8615" spans="1:12" x14ac:dyDescent="0.25">
      <c r="A8615" s="24" t="s">
        <v>3305</v>
      </c>
      <c r="B8615" s="26">
        <v>2015</v>
      </c>
      <c r="C8615" s="24">
        <v>9</v>
      </c>
      <c r="D8615" s="24" t="s">
        <v>15123</v>
      </c>
      <c r="E8615" s="26">
        <v>229</v>
      </c>
      <c r="F8615" s="24">
        <v>7087</v>
      </c>
      <c r="G8615" s="26" t="s">
        <v>10394</v>
      </c>
      <c r="H8615" s="24" t="s">
        <v>720</v>
      </c>
      <c r="I8615" s="24" t="s">
        <v>721</v>
      </c>
      <c r="J8615" s="27" t="s">
        <v>1</v>
      </c>
      <c r="K8615" s="28">
        <v>4.415</v>
      </c>
      <c r="L8615" s="28">
        <v>0</v>
      </c>
    </row>
    <row r="8616" spans="1:12" x14ac:dyDescent="0.25">
      <c r="A8616" s="24" t="s">
        <v>3305</v>
      </c>
      <c r="B8616" s="26">
        <v>2015</v>
      </c>
      <c r="C8616" s="24">
        <v>9</v>
      </c>
      <c r="D8616" s="24" t="s">
        <v>15123</v>
      </c>
      <c r="E8616" s="26">
        <v>229</v>
      </c>
      <c r="F8616" s="24">
        <v>7088</v>
      </c>
      <c r="G8616" s="26" t="s">
        <v>10395</v>
      </c>
      <c r="H8616" s="24" t="s">
        <v>2005</v>
      </c>
      <c r="I8616" s="24" t="s">
        <v>2006</v>
      </c>
      <c r="J8616" s="27" t="s">
        <v>1</v>
      </c>
      <c r="K8616" s="28">
        <v>4.415</v>
      </c>
      <c r="L8616" s="28">
        <v>0</v>
      </c>
    </row>
    <row r="8617" spans="1:12" x14ac:dyDescent="0.25">
      <c r="A8617" s="24" t="s">
        <v>3305</v>
      </c>
      <c r="B8617" s="26">
        <v>2015</v>
      </c>
      <c r="C8617" s="24">
        <v>9</v>
      </c>
      <c r="D8617" s="24" t="s">
        <v>15123</v>
      </c>
      <c r="E8617" s="26">
        <v>229</v>
      </c>
      <c r="F8617" s="24">
        <v>7089</v>
      </c>
      <c r="G8617" s="26" t="s">
        <v>10396</v>
      </c>
      <c r="H8617" s="24" t="s">
        <v>67</v>
      </c>
      <c r="I8617" s="24" t="s">
        <v>68</v>
      </c>
      <c r="J8617" s="27" t="s">
        <v>1</v>
      </c>
      <c r="K8617" s="28">
        <v>6.62</v>
      </c>
      <c r="L8617" s="28">
        <v>0</v>
      </c>
    </row>
    <row r="8618" spans="1:12" x14ac:dyDescent="0.25">
      <c r="A8618" s="24" t="s">
        <v>3305</v>
      </c>
      <c r="B8618" s="26">
        <v>2015</v>
      </c>
      <c r="C8618" s="24">
        <v>9</v>
      </c>
      <c r="D8618" s="24" t="s">
        <v>15123</v>
      </c>
      <c r="E8618" s="26">
        <v>229</v>
      </c>
      <c r="F8618" s="24">
        <v>7090</v>
      </c>
      <c r="G8618" s="26" t="s">
        <v>10397</v>
      </c>
      <c r="H8618" s="24" t="s">
        <v>132</v>
      </c>
      <c r="I8618" s="24" t="s">
        <v>133</v>
      </c>
      <c r="J8618" s="27" t="s">
        <v>1</v>
      </c>
      <c r="K8618" s="28">
        <v>19.850000000000001</v>
      </c>
      <c r="L8618" s="28">
        <v>0</v>
      </c>
    </row>
    <row r="8619" spans="1:12" x14ac:dyDescent="0.25">
      <c r="A8619" s="24" t="s">
        <v>3305</v>
      </c>
      <c r="B8619" s="26">
        <v>2015</v>
      </c>
      <c r="C8619" s="24">
        <v>9</v>
      </c>
      <c r="D8619" s="24" t="s">
        <v>15123</v>
      </c>
      <c r="E8619" s="26">
        <v>229</v>
      </c>
      <c r="F8619" s="24">
        <v>7091</v>
      </c>
      <c r="G8619" s="26" t="s">
        <v>10398</v>
      </c>
      <c r="H8619" s="24" t="s">
        <v>176</v>
      </c>
      <c r="I8619" s="24" t="s">
        <v>177</v>
      </c>
      <c r="J8619" s="27" t="s">
        <v>1</v>
      </c>
      <c r="K8619" s="28">
        <v>49.82</v>
      </c>
      <c r="L8619" s="28">
        <v>0</v>
      </c>
    </row>
    <row r="8620" spans="1:12" x14ac:dyDescent="0.25">
      <c r="A8620" s="24" t="s">
        <v>3305</v>
      </c>
      <c r="B8620" s="26">
        <v>2015</v>
      </c>
      <c r="C8620" s="24">
        <v>9</v>
      </c>
      <c r="D8620" s="24" t="s">
        <v>15123</v>
      </c>
      <c r="E8620" s="26">
        <v>229</v>
      </c>
      <c r="F8620" s="24">
        <v>3091</v>
      </c>
      <c r="G8620" s="26" t="s">
        <v>6398</v>
      </c>
      <c r="H8620" s="24" t="s">
        <v>150</v>
      </c>
      <c r="I8620" s="24" t="s">
        <v>151</v>
      </c>
      <c r="J8620" s="27" t="s">
        <v>1</v>
      </c>
      <c r="K8620" s="28">
        <v>11.03</v>
      </c>
      <c r="L8620" s="28">
        <v>0</v>
      </c>
    </row>
    <row r="8621" spans="1:12" x14ac:dyDescent="0.25">
      <c r="A8621" s="24" t="s">
        <v>3305</v>
      </c>
      <c r="B8621" s="26">
        <v>2015</v>
      </c>
      <c r="C8621" s="24">
        <v>9</v>
      </c>
      <c r="D8621" s="24" t="s">
        <v>15123</v>
      </c>
      <c r="E8621" s="26">
        <v>229</v>
      </c>
      <c r="F8621" s="24">
        <v>7092</v>
      </c>
      <c r="G8621" s="26" t="s">
        <v>10399</v>
      </c>
      <c r="H8621" s="24" t="s">
        <v>67</v>
      </c>
      <c r="I8621" s="24" t="s">
        <v>68</v>
      </c>
      <c r="J8621" s="27" t="s">
        <v>1</v>
      </c>
      <c r="K8621" s="28">
        <v>11.03</v>
      </c>
      <c r="L8621" s="28">
        <v>0</v>
      </c>
    </row>
    <row r="8622" spans="1:12" x14ac:dyDescent="0.25">
      <c r="A8622" s="24" t="s">
        <v>3305</v>
      </c>
      <c r="B8622" s="26">
        <v>2015</v>
      </c>
      <c r="C8622" s="24">
        <v>9</v>
      </c>
      <c r="D8622" s="24" t="s">
        <v>15123</v>
      </c>
      <c r="E8622" s="26">
        <v>229</v>
      </c>
      <c r="F8622" s="24">
        <v>7093</v>
      </c>
      <c r="G8622" s="26" t="s">
        <v>10400</v>
      </c>
      <c r="H8622" s="24" t="s">
        <v>164</v>
      </c>
      <c r="I8622" s="24" t="s">
        <v>165</v>
      </c>
      <c r="J8622" s="27" t="s">
        <v>1</v>
      </c>
      <c r="K8622" s="28">
        <v>47.615000000000002</v>
      </c>
      <c r="L8622" s="28">
        <v>0</v>
      </c>
    </row>
    <row r="8623" spans="1:12" x14ac:dyDescent="0.25">
      <c r="A8623" s="24" t="s">
        <v>3305</v>
      </c>
      <c r="B8623" s="26">
        <v>2015</v>
      </c>
      <c r="C8623" s="24">
        <v>9</v>
      </c>
      <c r="D8623" s="24" t="s">
        <v>15123</v>
      </c>
      <c r="E8623" s="26">
        <v>229</v>
      </c>
      <c r="F8623" s="24">
        <v>7094</v>
      </c>
      <c r="G8623" s="26" t="s">
        <v>10401</v>
      </c>
      <c r="H8623" s="24" t="s">
        <v>94</v>
      </c>
      <c r="I8623" s="24" t="s">
        <v>95</v>
      </c>
      <c r="J8623" s="27" t="s">
        <v>1</v>
      </c>
      <c r="K8623" s="28">
        <v>7.14</v>
      </c>
      <c r="L8623" s="28">
        <v>0</v>
      </c>
    </row>
    <row r="8624" spans="1:12" x14ac:dyDescent="0.25">
      <c r="A8624" s="24" t="s">
        <v>3305</v>
      </c>
      <c r="B8624" s="26">
        <v>2015</v>
      </c>
      <c r="C8624" s="24">
        <v>9</v>
      </c>
      <c r="D8624" s="24" t="s">
        <v>15123</v>
      </c>
      <c r="E8624" s="26">
        <v>229</v>
      </c>
      <c r="F8624" s="24">
        <v>7095</v>
      </c>
      <c r="G8624" s="26" t="s">
        <v>10402</v>
      </c>
      <c r="H8624" s="24" t="s">
        <v>67</v>
      </c>
      <c r="I8624" s="24" t="s">
        <v>68</v>
      </c>
      <c r="J8624" s="27" t="s">
        <v>1</v>
      </c>
      <c r="K8624" s="28">
        <v>33.215000000000003</v>
      </c>
      <c r="L8624" s="28">
        <v>0</v>
      </c>
    </row>
    <row r="8625" spans="1:12" x14ac:dyDescent="0.25">
      <c r="A8625" s="24" t="s">
        <v>3305</v>
      </c>
      <c r="B8625" s="26">
        <v>2015</v>
      </c>
      <c r="C8625" s="24">
        <v>9</v>
      </c>
      <c r="D8625" s="24" t="s">
        <v>15123</v>
      </c>
      <c r="E8625" s="26">
        <v>229</v>
      </c>
      <c r="F8625" s="24">
        <v>7096</v>
      </c>
      <c r="G8625" s="26" t="s">
        <v>10403</v>
      </c>
      <c r="H8625" s="24" t="s">
        <v>524</v>
      </c>
      <c r="I8625" s="24" t="s">
        <v>525</v>
      </c>
      <c r="J8625" s="27" t="s">
        <v>1</v>
      </c>
      <c r="K8625" s="28">
        <v>3.31</v>
      </c>
      <c r="L8625" s="28">
        <v>0</v>
      </c>
    </row>
    <row r="8626" spans="1:12" x14ac:dyDescent="0.25">
      <c r="A8626" s="24" t="s">
        <v>3305</v>
      </c>
      <c r="B8626" s="26">
        <v>2015</v>
      </c>
      <c r="C8626" s="24">
        <v>9</v>
      </c>
      <c r="D8626" s="24" t="s">
        <v>15123</v>
      </c>
      <c r="E8626" s="26">
        <v>229</v>
      </c>
      <c r="F8626" s="24">
        <v>7097</v>
      </c>
      <c r="G8626" s="26" t="s">
        <v>10404</v>
      </c>
      <c r="H8626" s="24" t="s">
        <v>77</v>
      </c>
      <c r="I8626" s="24" t="s">
        <v>78</v>
      </c>
      <c r="J8626" s="27" t="s">
        <v>1</v>
      </c>
      <c r="K8626" s="28">
        <v>78.58</v>
      </c>
      <c r="L8626" s="28">
        <v>0</v>
      </c>
    </row>
    <row r="8627" spans="1:12" x14ac:dyDescent="0.25">
      <c r="A8627" s="24" t="s">
        <v>3305</v>
      </c>
      <c r="B8627" s="26">
        <v>2015</v>
      </c>
      <c r="C8627" s="24">
        <v>9</v>
      </c>
      <c r="D8627" s="24" t="s">
        <v>15123</v>
      </c>
      <c r="E8627" s="26">
        <v>229</v>
      </c>
      <c r="F8627" s="24">
        <v>3299</v>
      </c>
      <c r="G8627" s="26" t="s">
        <v>6606</v>
      </c>
      <c r="H8627" s="24" t="s">
        <v>644</v>
      </c>
      <c r="I8627" s="24" t="s">
        <v>645</v>
      </c>
      <c r="J8627" s="27" t="s">
        <v>1</v>
      </c>
      <c r="K8627" s="28">
        <v>11.03</v>
      </c>
      <c r="L8627" s="28">
        <v>0</v>
      </c>
    </row>
    <row r="8628" spans="1:12" x14ac:dyDescent="0.25">
      <c r="A8628" s="24" t="s">
        <v>3305</v>
      </c>
      <c r="B8628" s="26">
        <v>2015</v>
      </c>
      <c r="C8628" s="24">
        <v>9</v>
      </c>
      <c r="D8628" s="24" t="s">
        <v>15123</v>
      </c>
      <c r="E8628" s="26">
        <v>229</v>
      </c>
      <c r="F8628" s="24">
        <v>7098</v>
      </c>
      <c r="G8628" s="26" t="s">
        <v>10405</v>
      </c>
      <c r="H8628" s="24" t="s">
        <v>770</v>
      </c>
      <c r="I8628" s="24" t="s">
        <v>771</v>
      </c>
      <c r="J8628" s="27" t="s">
        <v>1</v>
      </c>
      <c r="K8628" s="28">
        <v>11.03</v>
      </c>
      <c r="L8628" s="28">
        <v>0</v>
      </c>
    </row>
    <row r="8629" spans="1:12" x14ac:dyDescent="0.25">
      <c r="A8629" s="24" t="s">
        <v>3305</v>
      </c>
      <c r="B8629" s="26">
        <v>2015</v>
      </c>
      <c r="C8629" s="24">
        <v>9</v>
      </c>
      <c r="D8629" s="24" t="s">
        <v>15123</v>
      </c>
      <c r="E8629" s="26">
        <v>229</v>
      </c>
      <c r="F8629" s="24">
        <v>7099</v>
      </c>
      <c r="G8629" s="26" t="s">
        <v>10406</v>
      </c>
      <c r="H8629" s="24" t="s">
        <v>67</v>
      </c>
      <c r="I8629" s="24" t="s">
        <v>68</v>
      </c>
      <c r="J8629" s="27" t="s">
        <v>1</v>
      </c>
      <c r="K8629" s="28">
        <v>9.56</v>
      </c>
      <c r="L8629" s="28">
        <v>0</v>
      </c>
    </row>
    <row r="8630" spans="1:12" x14ac:dyDescent="0.25">
      <c r="A8630" s="24" t="s">
        <v>3305</v>
      </c>
      <c r="B8630" s="26">
        <v>2015</v>
      </c>
      <c r="C8630" s="24">
        <v>9</v>
      </c>
      <c r="D8630" s="24" t="s">
        <v>15123</v>
      </c>
      <c r="E8630" s="26">
        <v>229</v>
      </c>
      <c r="F8630" s="24">
        <v>7100</v>
      </c>
      <c r="G8630" s="26" t="s">
        <v>10407</v>
      </c>
      <c r="H8630" s="24" t="s">
        <v>94</v>
      </c>
      <c r="I8630" s="24" t="s">
        <v>95</v>
      </c>
      <c r="J8630" s="27" t="s">
        <v>1</v>
      </c>
      <c r="K8630" s="28">
        <v>16.43</v>
      </c>
      <c r="L8630" s="28">
        <v>0</v>
      </c>
    </row>
    <row r="8631" spans="1:12" x14ac:dyDescent="0.25">
      <c r="A8631" s="24" t="s">
        <v>3305</v>
      </c>
      <c r="B8631" s="26">
        <v>2015</v>
      </c>
      <c r="C8631" s="24">
        <v>9</v>
      </c>
      <c r="D8631" s="24" t="s">
        <v>15123</v>
      </c>
      <c r="E8631" s="26">
        <v>229</v>
      </c>
      <c r="F8631" s="24">
        <v>7101</v>
      </c>
      <c r="G8631" s="26" t="s">
        <v>10408</v>
      </c>
      <c r="H8631" s="24" t="s">
        <v>77</v>
      </c>
      <c r="I8631" s="24" t="s">
        <v>78</v>
      </c>
      <c r="J8631" s="27" t="s">
        <v>1</v>
      </c>
      <c r="K8631" s="28">
        <v>6.62</v>
      </c>
      <c r="L8631" s="28">
        <v>0</v>
      </c>
    </row>
    <row r="8632" spans="1:12" x14ac:dyDescent="0.25">
      <c r="A8632" s="24" t="s">
        <v>3305</v>
      </c>
      <c r="B8632" s="26">
        <v>2015</v>
      </c>
      <c r="C8632" s="24">
        <v>9</v>
      </c>
      <c r="D8632" s="24" t="s">
        <v>15123</v>
      </c>
      <c r="E8632" s="26">
        <v>229</v>
      </c>
      <c r="F8632" s="24">
        <v>7102</v>
      </c>
      <c r="G8632" s="26" t="s">
        <v>10409</v>
      </c>
      <c r="H8632" s="24" t="s">
        <v>77</v>
      </c>
      <c r="I8632" s="24" t="s">
        <v>78</v>
      </c>
      <c r="J8632" s="27" t="s">
        <v>1</v>
      </c>
      <c r="K8632" s="28">
        <v>6.62</v>
      </c>
      <c r="L8632" s="28">
        <v>0</v>
      </c>
    </row>
    <row r="8633" spans="1:12" x14ac:dyDescent="0.25">
      <c r="A8633" s="24" t="s">
        <v>3305</v>
      </c>
      <c r="B8633" s="26">
        <v>2015</v>
      </c>
      <c r="C8633" s="24">
        <v>9</v>
      </c>
      <c r="D8633" s="24" t="s">
        <v>15123</v>
      </c>
      <c r="E8633" s="26">
        <v>229</v>
      </c>
      <c r="F8633" s="24">
        <v>7103</v>
      </c>
      <c r="G8633" s="26" t="s">
        <v>10410</v>
      </c>
      <c r="H8633" s="24" t="s">
        <v>164</v>
      </c>
      <c r="I8633" s="24" t="s">
        <v>165</v>
      </c>
      <c r="J8633" s="27" t="s">
        <v>1</v>
      </c>
      <c r="K8633" s="28">
        <v>8.82</v>
      </c>
      <c r="L8633" s="28">
        <v>0</v>
      </c>
    </row>
    <row r="8634" spans="1:12" x14ac:dyDescent="0.25">
      <c r="A8634" s="24" t="s">
        <v>3305</v>
      </c>
      <c r="B8634" s="26">
        <v>2015</v>
      </c>
      <c r="C8634" s="24">
        <v>9</v>
      </c>
      <c r="D8634" s="24" t="s">
        <v>15123</v>
      </c>
      <c r="E8634" s="26">
        <v>229</v>
      </c>
      <c r="F8634" s="24">
        <v>7104</v>
      </c>
      <c r="G8634" s="26" t="s">
        <v>10411</v>
      </c>
      <c r="H8634" s="24" t="s">
        <v>116</v>
      </c>
      <c r="I8634" s="24" t="s">
        <v>117</v>
      </c>
      <c r="J8634" s="27" t="s">
        <v>1</v>
      </c>
      <c r="K8634" s="28">
        <v>11.03</v>
      </c>
      <c r="L8634" s="28">
        <v>0</v>
      </c>
    </row>
    <row r="8635" spans="1:12" x14ac:dyDescent="0.25">
      <c r="A8635" s="24" t="s">
        <v>3305</v>
      </c>
      <c r="B8635" s="26">
        <v>2015</v>
      </c>
      <c r="C8635" s="24">
        <v>9</v>
      </c>
      <c r="D8635" s="24" t="s">
        <v>15123</v>
      </c>
      <c r="E8635" s="26">
        <v>229</v>
      </c>
      <c r="F8635" s="24">
        <v>7105</v>
      </c>
      <c r="G8635" s="26" t="s">
        <v>10412</v>
      </c>
      <c r="H8635" s="24" t="s">
        <v>94</v>
      </c>
      <c r="I8635" s="24" t="s">
        <v>95</v>
      </c>
      <c r="J8635" s="27" t="s">
        <v>1</v>
      </c>
      <c r="K8635" s="28">
        <v>12.58</v>
      </c>
      <c r="L8635" s="28">
        <v>0</v>
      </c>
    </row>
    <row r="8636" spans="1:12" x14ac:dyDescent="0.25">
      <c r="A8636" s="24" t="s">
        <v>3305</v>
      </c>
      <c r="B8636" s="26">
        <v>2015</v>
      </c>
      <c r="C8636" s="24">
        <v>9</v>
      </c>
      <c r="D8636" s="24" t="s">
        <v>15123</v>
      </c>
      <c r="E8636" s="26">
        <v>229</v>
      </c>
      <c r="F8636" s="24">
        <v>7106</v>
      </c>
      <c r="G8636" s="26" t="s">
        <v>10413</v>
      </c>
      <c r="H8636" s="24" t="s">
        <v>132</v>
      </c>
      <c r="I8636" s="24" t="s">
        <v>133</v>
      </c>
      <c r="J8636" s="27" t="s">
        <v>1</v>
      </c>
      <c r="K8636" s="28">
        <v>6.62</v>
      </c>
      <c r="L8636" s="28">
        <v>0</v>
      </c>
    </row>
    <row r="8637" spans="1:12" x14ac:dyDescent="0.25">
      <c r="A8637" s="24" t="s">
        <v>3305</v>
      </c>
      <c r="B8637" s="26">
        <v>2015</v>
      </c>
      <c r="C8637" s="24">
        <v>9</v>
      </c>
      <c r="D8637" s="24" t="s">
        <v>15123</v>
      </c>
      <c r="E8637" s="26">
        <v>229</v>
      </c>
      <c r="F8637" s="24">
        <v>7107</v>
      </c>
      <c r="G8637" s="26" t="s">
        <v>10414</v>
      </c>
      <c r="H8637" s="24" t="s">
        <v>190</v>
      </c>
      <c r="I8637" s="24" t="s">
        <v>191</v>
      </c>
      <c r="J8637" s="27" t="s">
        <v>1</v>
      </c>
      <c r="K8637" s="28">
        <v>4.8</v>
      </c>
      <c r="L8637" s="28">
        <v>0</v>
      </c>
    </row>
    <row r="8638" spans="1:12" x14ac:dyDescent="0.25">
      <c r="A8638" s="24" t="s">
        <v>3305</v>
      </c>
      <c r="B8638" s="26">
        <v>2015</v>
      </c>
      <c r="C8638" s="24">
        <v>9</v>
      </c>
      <c r="D8638" s="24" t="s">
        <v>15123</v>
      </c>
      <c r="E8638" s="26">
        <v>229</v>
      </c>
      <c r="F8638" s="24">
        <v>3383</v>
      </c>
      <c r="G8638" s="26" t="s">
        <v>6690</v>
      </c>
      <c r="H8638" s="24" t="s">
        <v>94</v>
      </c>
      <c r="I8638" s="24" t="s">
        <v>95</v>
      </c>
      <c r="J8638" s="27" t="s">
        <v>1</v>
      </c>
      <c r="K8638" s="28">
        <v>10.62</v>
      </c>
      <c r="L8638" s="28">
        <v>0</v>
      </c>
    </row>
    <row r="8639" spans="1:12" x14ac:dyDescent="0.25">
      <c r="A8639" s="24" t="s">
        <v>3305</v>
      </c>
      <c r="B8639" s="26">
        <v>2015</v>
      </c>
      <c r="C8639" s="24">
        <v>9</v>
      </c>
      <c r="D8639" s="24" t="s">
        <v>15123</v>
      </c>
      <c r="E8639" s="26">
        <v>229</v>
      </c>
      <c r="F8639" s="24">
        <v>7108</v>
      </c>
      <c r="G8639" s="26" t="s">
        <v>10415</v>
      </c>
      <c r="H8639" s="24" t="s">
        <v>190</v>
      </c>
      <c r="I8639" s="24" t="s">
        <v>191</v>
      </c>
      <c r="J8639" s="27" t="s">
        <v>1</v>
      </c>
      <c r="K8639" s="28">
        <v>12.23</v>
      </c>
      <c r="L8639" s="28">
        <v>0</v>
      </c>
    </row>
    <row r="8640" spans="1:12" x14ac:dyDescent="0.25">
      <c r="A8640" s="24" t="s">
        <v>3305</v>
      </c>
      <c r="B8640" s="26">
        <v>2015</v>
      </c>
      <c r="C8640" s="24">
        <v>9</v>
      </c>
      <c r="D8640" s="24" t="s">
        <v>15123</v>
      </c>
      <c r="E8640" s="26">
        <v>229</v>
      </c>
      <c r="F8640" s="24">
        <v>7109</v>
      </c>
      <c r="G8640" s="26" t="s">
        <v>10416</v>
      </c>
      <c r="H8640" s="24" t="s">
        <v>67</v>
      </c>
      <c r="I8640" s="24" t="s">
        <v>68</v>
      </c>
      <c r="J8640" s="27" t="s">
        <v>1</v>
      </c>
      <c r="K8640" s="28">
        <v>14.705</v>
      </c>
      <c r="L8640" s="28">
        <v>0</v>
      </c>
    </row>
    <row r="8641" spans="1:12" x14ac:dyDescent="0.25">
      <c r="A8641" s="24" t="s">
        <v>3305</v>
      </c>
      <c r="B8641" s="26">
        <v>2015</v>
      </c>
      <c r="C8641" s="24">
        <v>9</v>
      </c>
      <c r="D8641" s="24" t="s">
        <v>15123</v>
      </c>
      <c r="E8641" s="26">
        <v>229</v>
      </c>
      <c r="F8641" s="24">
        <v>7110</v>
      </c>
      <c r="G8641" s="26" t="s">
        <v>10417</v>
      </c>
      <c r="H8641" s="24" t="s">
        <v>404</v>
      </c>
      <c r="I8641" s="24" t="s">
        <v>405</v>
      </c>
      <c r="J8641" s="27" t="s">
        <v>1</v>
      </c>
      <c r="K8641" s="28">
        <v>11.03</v>
      </c>
      <c r="L8641" s="28">
        <v>0</v>
      </c>
    </row>
    <row r="8642" spans="1:12" x14ac:dyDescent="0.25">
      <c r="A8642" s="24" t="s">
        <v>3305</v>
      </c>
      <c r="B8642" s="26">
        <v>2015</v>
      </c>
      <c r="C8642" s="24">
        <v>9</v>
      </c>
      <c r="D8642" s="24" t="s">
        <v>15123</v>
      </c>
      <c r="E8642" s="26">
        <v>229</v>
      </c>
      <c r="F8642" s="24">
        <v>3384</v>
      </c>
      <c r="G8642" s="26" t="s">
        <v>6691</v>
      </c>
      <c r="H8642" s="24" t="s">
        <v>570</v>
      </c>
      <c r="I8642" s="24" t="s">
        <v>571</v>
      </c>
      <c r="J8642" s="27" t="s">
        <v>1</v>
      </c>
      <c r="K8642" s="28">
        <v>7.2</v>
      </c>
      <c r="L8642" s="28">
        <v>0</v>
      </c>
    </row>
    <row r="8643" spans="1:12" x14ac:dyDescent="0.25">
      <c r="A8643" s="24" t="s">
        <v>3305</v>
      </c>
      <c r="B8643" s="26">
        <v>2015</v>
      </c>
      <c r="C8643" s="24">
        <v>9</v>
      </c>
      <c r="D8643" s="24" t="s">
        <v>15123</v>
      </c>
      <c r="E8643" s="26">
        <v>229</v>
      </c>
      <c r="F8643" s="24">
        <v>7111</v>
      </c>
      <c r="G8643" s="26" t="s">
        <v>10418</v>
      </c>
      <c r="H8643" s="24" t="s">
        <v>218</v>
      </c>
      <c r="I8643" s="24" t="s">
        <v>219</v>
      </c>
      <c r="J8643" s="27" t="s">
        <v>1</v>
      </c>
      <c r="K8643" s="28">
        <v>4.415</v>
      </c>
      <c r="L8643" s="28">
        <v>0</v>
      </c>
    </row>
    <row r="8644" spans="1:12" x14ac:dyDescent="0.25">
      <c r="A8644" s="24" t="s">
        <v>3305</v>
      </c>
      <c r="B8644" s="26">
        <v>2015</v>
      </c>
      <c r="C8644" s="24">
        <v>9</v>
      </c>
      <c r="D8644" s="24" t="s">
        <v>15123</v>
      </c>
      <c r="E8644" s="26">
        <v>229</v>
      </c>
      <c r="F8644" s="24">
        <v>7112</v>
      </c>
      <c r="G8644" s="26" t="s">
        <v>10419</v>
      </c>
      <c r="H8644" s="24" t="s">
        <v>158</v>
      </c>
      <c r="I8644" s="24" t="s">
        <v>159</v>
      </c>
      <c r="J8644" s="27" t="s">
        <v>1</v>
      </c>
      <c r="K8644" s="28">
        <v>14.705</v>
      </c>
      <c r="L8644" s="28">
        <v>0</v>
      </c>
    </row>
    <row r="8645" spans="1:12" x14ac:dyDescent="0.25">
      <c r="A8645" s="24" t="s">
        <v>3305</v>
      </c>
      <c r="B8645" s="26">
        <v>2015</v>
      </c>
      <c r="C8645" s="24">
        <v>9</v>
      </c>
      <c r="D8645" s="24" t="s">
        <v>15123</v>
      </c>
      <c r="E8645" s="26">
        <v>229</v>
      </c>
      <c r="F8645" s="24">
        <v>7113</v>
      </c>
      <c r="G8645" s="26" t="s">
        <v>10420</v>
      </c>
      <c r="H8645" s="24" t="s">
        <v>98</v>
      </c>
      <c r="I8645" s="24" t="s">
        <v>99</v>
      </c>
      <c r="J8645" s="27" t="s">
        <v>1</v>
      </c>
      <c r="K8645" s="28">
        <v>11.03</v>
      </c>
      <c r="L8645" s="28">
        <v>0</v>
      </c>
    </row>
    <row r="8646" spans="1:12" x14ac:dyDescent="0.25">
      <c r="A8646" s="24" t="s">
        <v>3305</v>
      </c>
      <c r="B8646" s="26">
        <v>2015</v>
      </c>
      <c r="C8646" s="24">
        <v>9</v>
      </c>
      <c r="D8646" s="24" t="s">
        <v>15123</v>
      </c>
      <c r="E8646" s="26">
        <v>229</v>
      </c>
      <c r="F8646" s="24">
        <v>7114</v>
      </c>
      <c r="G8646" s="26" t="s">
        <v>10421</v>
      </c>
      <c r="H8646" s="24" t="s">
        <v>2007</v>
      </c>
      <c r="I8646" s="24" t="s">
        <v>2008</v>
      </c>
      <c r="J8646" s="27" t="s">
        <v>1</v>
      </c>
      <c r="K8646" s="28">
        <v>19.43</v>
      </c>
      <c r="L8646" s="28">
        <v>0</v>
      </c>
    </row>
    <row r="8647" spans="1:12" x14ac:dyDescent="0.25">
      <c r="A8647" s="24" t="s">
        <v>3305</v>
      </c>
      <c r="B8647" s="26">
        <v>2015</v>
      </c>
      <c r="C8647" s="24">
        <v>9</v>
      </c>
      <c r="D8647" s="24" t="s">
        <v>15123</v>
      </c>
      <c r="E8647" s="26">
        <v>229</v>
      </c>
      <c r="F8647" s="24">
        <v>3973</v>
      </c>
      <c r="G8647" s="26" t="s">
        <v>7280</v>
      </c>
      <c r="H8647" s="24" t="s">
        <v>150</v>
      </c>
      <c r="I8647" s="24" t="s">
        <v>151</v>
      </c>
      <c r="J8647" s="27" t="s">
        <v>1</v>
      </c>
      <c r="K8647" s="28">
        <v>11.03</v>
      </c>
      <c r="L8647" s="28">
        <v>0</v>
      </c>
    </row>
    <row r="8648" spans="1:12" x14ac:dyDescent="0.25">
      <c r="A8648" s="24" t="s">
        <v>3305</v>
      </c>
      <c r="B8648" s="26">
        <v>2015</v>
      </c>
      <c r="C8648" s="24">
        <v>9</v>
      </c>
      <c r="D8648" s="24" t="s">
        <v>15123</v>
      </c>
      <c r="E8648" s="26">
        <v>229</v>
      </c>
      <c r="F8648" s="24">
        <v>7115</v>
      </c>
      <c r="G8648" s="26" t="s">
        <v>10422</v>
      </c>
      <c r="H8648" s="24" t="s">
        <v>596</v>
      </c>
      <c r="I8648" s="24" t="s">
        <v>597</v>
      </c>
      <c r="J8648" s="27" t="s">
        <v>1</v>
      </c>
      <c r="K8648" s="28">
        <v>91.64</v>
      </c>
      <c r="L8648" s="28">
        <v>0</v>
      </c>
    </row>
    <row r="8649" spans="1:12" x14ac:dyDescent="0.25">
      <c r="A8649" s="24" t="s">
        <v>3305</v>
      </c>
      <c r="B8649" s="26">
        <v>2015</v>
      </c>
      <c r="C8649" s="24">
        <v>9</v>
      </c>
      <c r="D8649" s="24" t="s">
        <v>15123</v>
      </c>
      <c r="E8649" s="26">
        <v>229</v>
      </c>
      <c r="F8649" s="24">
        <v>7116</v>
      </c>
      <c r="G8649" s="26" t="s">
        <v>10423</v>
      </c>
      <c r="H8649" s="24" t="s">
        <v>132</v>
      </c>
      <c r="I8649" s="24" t="s">
        <v>133</v>
      </c>
      <c r="J8649" s="27" t="s">
        <v>1</v>
      </c>
      <c r="K8649" s="28">
        <v>25.43</v>
      </c>
      <c r="L8649" s="28">
        <v>0</v>
      </c>
    </row>
    <row r="8650" spans="1:12" x14ac:dyDescent="0.25">
      <c r="A8650" s="24" t="s">
        <v>3305</v>
      </c>
      <c r="B8650" s="26">
        <v>2015</v>
      </c>
      <c r="C8650" s="24">
        <v>9</v>
      </c>
      <c r="D8650" s="24" t="s">
        <v>15123</v>
      </c>
      <c r="E8650" s="26">
        <v>229</v>
      </c>
      <c r="F8650" s="24">
        <v>7117</v>
      </c>
      <c r="G8650" s="26" t="s">
        <v>10424</v>
      </c>
      <c r="H8650" s="24" t="s">
        <v>67</v>
      </c>
      <c r="I8650" s="24" t="s">
        <v>68</v>
      </c>
      <c r="J8650" s="27" t="s">
        <v>1</v>
      </c>
      <c r="K8650" s="28">
        <v>14.705</v>
      </c>
      <c r="L8650" s="28">
        <v>0</v>
      </c>
    </row>
    <row r="8651" spans="1:12" x14ac:dyDescent="0.25">
      <c r="A8651" s="24" t="s">
        <v>3305</v>
      </c>
      <c r="B8651" s="26">
        <v>2015</v>
      </c>
      <c r="C8651" s="24">
        <v>9</v>
      </c>
      <c r="D8651" s="24" t="s">
        <v>15123</v>
      </c>
      <c r="E8651" s="26">
        <v>229</v>
      </c>
      <c r="F8651" s="24">
        <v>7118</v>
      </c>
      <c r="G8651" s="26" t="s">
        <v>10425</v>
      </c>
      <c r="H8651" s="24" t="s">
        <v>404</v>
      </c>
      <c r="I8651" s="24" t="s">
        <v>405</v>
      </c>
      <c r="J8651" s="27" t="s">
        <v>1</v>
      </c>
      <c r="K8651" s="28">
        <v>11.03</v>
      </c>
      <c r="L8651" s="28">
        <v>0</v>
      </c>
    </row>
    <row r="8652" spans="1:12" x14ac:dyDescent="0.25">
      <c r="A8652" s="24" t="s">
        <v>3305</v>
      </c>
      <c r="B8652" s="26">
        <v>2015</v>
      </c>
      <c r="C8652" s="24">
        <v>9</v>
      </c>
      <c r="D8652" s="24" t="s">
        <v>15123</v>
      </c>
      <c r="E8652" s="26">
        <v>229</v>
      </c>
      <c r="F8652" s="24">
        <v>2700</v>
      </c>
      <c r="G8652" s="26" t="s">
        <v>6007</v>
      </c>
      <c r="H8652" s="24" t="s">
        <v>67</v>
      </c>
      <c r="I8652" s="24" t="s">
        <v>68</v>
      </c>
      <c r="J8652" s="27" t="s">
        <v>1</v>
      </c>
      <c r="K8652" s="28">
        <v>12.23</v>
      </c>
      <c r="L8652" s="28">
        <v>0</v>
      </c>
    </row>
    <row r="8653" spans="1:12" x14ac:dyDescent="0.25">
      <c r="A8653" s="24" t="s">
        <v>3305</v>
      </c>
      <c r="B8653" s="26">
        <v>2015</v>
      </c>
      <c r="C8653" s="24">
        <v>9</v>
      </c>
      <c r="D8653" s="24" t="s">
        <v>15123</v>
      </c>
      <c r="E8653" s="26">
        <v>229</v>
      </c>
      <c r="F8653" s="24">
        <v>7119</v>
      </c>
      <c r="G8653" s="26" t="s">
        <v>10426</v>
      </c>
      <c r="H8653" s="24" t="s">
        <v>298</v>
      </c>
      <c r="I8653" s="24" t="s">
        <v>299</v>
      </c>
      <c r="J8653" s="27" t="s">
        <v>1</v>
      </c>
      <c r="K8653" s="28">
        <v>9.4250000000000007</v>
      </c>
      <c r="L8653" s="28">
        <v>0</v>
      </c>
    </row>
    <row r="8654" spans="1:12" x14ac:dyDescent="0.25">
      <c r="A8654" s="24" t="s">
        <v>3305</v>
      </c>
      <c r="B8654" s="26">
        <v>2015</v>
      </c>
      <c r="C8654" s="24">
        <v>9</v>
      </c>
      <c r="D8654" s="24" t="s">
        <v>15123</v>
      </c>
      <c r="E8654" s="26">
        <v>229</v>
      </c>
      <c r="F8654" s="24">
        <v>7120</v>
      </c>
      <c r="G8654" s="26" t="s">
        <v>10427</v>
      </c>
      <c r="H8654" s="24" t="s">
        <v>212</v>
      </c>
      <c r="I8654" s="24" t="s">
        <v>213</v>
      </c>
      <c r="J8654" s="27" t="s">
        <v>1</v>
      </c>
      <c r="K8654" s="28">
        <v>7.02</v>
      </c>
      <c r="L8654" s="28">
        <v>0</v>
      </c>
    </row>
    <row r="8655" spans="1:12" x14ac:dyDescent="0.25">
      <c r="A8655" s="24" t="s">
        <v>3305</v>
      </c>
      <c r="B8655" s="26">
        <v>2015</v>
      </c>
      <c r="C8655" s="24">
        <v>9</v>
      </c>
      <c r="D8655" s="24" t="s">
        <v>15123</v>
      </c>
      <c r="E8655" s="26">
        <v>229</v>
      </c>
      <c r="F8655" s="24">
        <v>7121</v>
      </c>
      <c r="G8655" s="26" t="s">
        <v>10428</v>
      </c>
      <c r="H8655" s="24" t="s">
        <v>982</v>
      </c>
      <c r="I8655" s="24" t="s">
        <v>983</v>
      </c>
      <c r="J8655" s="27" t="s">
        <v>1</v>
      </c>
      <c r="K8655" s="28">
        <v>89.16</v>
      </c>
      <c r="L8655" s="28">
        <v>0</v>
      </c>
    </row>
    <row r="8656" spans="1:12" x14ac:dyDescent="0.25">
      <c r="A8656" s="24" t="s">
        <v>3305</v>
      </c>
      <c r="B8656" s="26">
        <v>2015</v>
      </c>
      <c r="C8656" s="24">
        <v>9</v>
      </c>
      <c r="D8656" s="24" t="s">
        <v>15123</v>
      </c>
      <c r="E8656" s="26">
        <v>229</v>
      </c>
      <c r="F8656" s="24">
        <v>7122</v>
      </c>
      <c r="G8656" s="26" t="s">
        <v>10429</v>
      </c>
      <c r="H8656" s="24" t="s">
        <v>174</v>
      </c>
      <c r="I8656" s="24" t="s">
        <v>175</v>
      </c>
      <c r="J8656" s="27" t="s">
        <v>1</v>
      </c>
      <c r="K8656" s="28">
        <v>6.62</v>
      </c>
      <c r="L8656" s="28">
        <v>0</v>
      </c>
    </row>
    <row r="8657" spans="1:12" x14ac:dyDescent="0.25">
      <c r="A8657" s="24" t="s">
        <v>3305</v>
      </c>
      <c r="B8657" s="26">
        <v>2015</v>
      </c>
      <c r="C8657" s="24">
        <v>9</v>
      </c>
      <c r="D8657" s="24" t="s">
        <v>15123</v>
      </c>
      <c r="E8657" s="26">
        <v>229</v>
      </c>
      <c r="F8657" s="24">
        <v>7123</v>
      </c>
      <c r="G8657" s="26" t="s">
        <v>10430</v>
      </c>
      <c r="H8657" s="24" t="s">
        <v>1534</v>
      </c>
      <c r="I8657" s="24" t="s">
        <v>1535</v>
      </c>
      <c r="J8657" s="27" t="s">
        <v>1</v>
      </c>
      <c r="K8657" s="28">
        <v>6.62</v>
      </c>
      <c r="L8657" s="28">
        <v>0</v>
      </c>
    </row>
    <row r="8658" spans="1:12" x14ac:dyDescent="0.25">
      <c r="A8658" s="24" t="s">
        <v>3305</v>
      </c>
      <c r="B8658" s="26">
        <v>2015</v>
      </c>
      <c r="C8658" s="24">
        <v>9</v>
      </c>
      <c r="D8658" s="24" t="s">
        <v>15123</v>
      </c>
      <c r="E8658" s="26">
        <v>229</v>
      </c>
      <c r="F8658" s="24">
        <v>7124</v>
      </c>
      <c r="G8658" s="26" t="s">
        <v>10431</v>
      </c>
      <c r="H8658" s="24" t="s">
        <v>1698</v>
      </c>
      <c r="I8658" s="24" t="s">
        <v>1699</v>
      </c>
      <c r="J8658" s="27" t="s">
        <v>1</v>
      </c>
      <c r="K8658" s="28">
        <v>11.03</v>
      </c>
      <c r="L8658" s="28">
        <v>0</v>
      </c>
    </row>
    <row r="8659" spans="1:12" x14ac:dyDescent="0.25">
      <c r="A8659" s="24" t="s">
        <v>3305</v>
      </c>
      <c r="B8659" s="26">
        <v>2015</v>
      </c>
      <c r="C8659" s="24">
        <v>9</v>
      </c>
      <c r="D8659" s="24" t="s">
        <v>15123</v>
      </c>
      <c r="E8659" s="26">
        <v>229</v>
      </c>
      <c r="F8659" s="24">
        <v>7125</v>
      </c>
      <c r="G8659" s="26" t="s">
        <v>10432</v>
      </c>
      <c r="H8659" s="24" t="s">
        <v>132</v>
      </c>
      <c r="I8659" s="24" t="s">
        <v>133</v>
      </c>
      <c r="J8659" s="27" t="s">
        <v>1</v>
      </c>
      <c r="K8659" s="28">
        <v>6.62</v>
      </c>
      <c r="L8659" s="28">
        <v>0</v>
      </c>
    </row>
    <row r="8660" spans="1:12" x14ac:dyDescent="0.25">
      <c r="A8660" s="24" t="s">
        <v>3305</v>
      </c>
      <c r="B8660" s="26">
        <v>2015</v>
      </c>
      <c r="C8660" s="24">
        <v>9</v>
      </c>
      <c r="D8660" s="24" t="s">
        <v>15123</v>
      </c>
      <c r="E8660" s="26">
        <v>229</v>
      </c>
      <c r="F8660" s="24">
        <v>7126</v>
      </c>
      <c r="G8660" s="26" t="s">
        <v>10433</v>
      </c>
      <c r="H8660" s="24" t="s">
        <v>226</v>
      </c>
      <c r="I8660" s="24" t="s">
        <v>227</v>
      </c>
      <c r="J8660" s="27" t="s">
        <v>1</v>
      </c>
      <c r="K8660" s="28">
        <v>94.03</v>
      </c>
      <c r="L8660" s="28">
        <v>0</v>
      </c>
    </row>
    <row r="8661" spans="1:12" x14ac:dyDescent="0.25">
      <c r="A8661" s="24" t="s">
        <v>3305</v>
      </c>
      <c r="B8661" s="26">
        <v>2015</v>
      </c>
      <c r="C8661" s="24">
        <v>9</v>
      </c>
      <c r="D8661" s="24" t="s">
        <v>15123</v>
      </c>
      <c r="E8661" s="26">
        <v>229</v>
      </c>
      <c r="F8661" s="24">
        <v>7127</v>
      </c>
      <c r="G8661" s="26" t="s">
        <v>10434</v>
      </c>
      <c r="H8661" s="24" t="s">
        <v>2009</v>
      </c>
      <c r="I8661" s="24" t="s">
        <v>2010</v>
      </c>
      <c r="J8661" s="27" t="s">
        <v>1</v>
      </c>
      <c r="K8661" s="28">
        <v>8.7200000000000006</v>
      </c>
      <c r="L8661" s="28">
        <v>0</v>
      </c>
    </row>
    <row r="8662" spans="1:12" x14ac:dyDescent="0.25">
      <c r="A8662" s="24" t="s">
        <v>3305</v>
      </c>
      <c r="B8662" s="26">
        <v>2015</v>
      </c>
      <c r="C8662" s="24">
        <v>9</v>
      </c>
      <c r="D8662" s="24" t="s">
        <v>15123</v>
      </c>
      <c r="E8662" s="26">
        <v>229</v>
      </c>
      <c r="F8662" s="24">
        <v>7128</v>
      </c>
      <c r="G8662" s="26" t="s">
        <v>10435</v>
      </c>
      <c r="H8662" s="24" t="s">
        <v>118</v>
      </c>
      <c r="I8662" s="24" t="s">
        <v>119</v>
      </c>
      <c r="J8662" s="27" t="s">
        <v>1</v>
      </c>
      <c r="K8662" s="28">
        <v>11.03</v>
      </c>
      <c r="L8662" s="28">
        <v>0</v>
      </c>
    </row>
    <row r="8663" spans="1:12" x14ac:dyDescent="0.25">
      <c r="A8663" s="24" t="s">
        <v>3305</v>
      </c>
      <c r="B8663" s="26">
        <v>2015</v>
      </c>
      <c r="C8663" s="24">
        <v>9</v>
      </c>
      <c r="D8663" s="24" t="s">
        <v>15123</v>
      </c>
      <c r="E8663" s="26">
        <v>229</v>
      </c>
      <c r="F8663" s="24">
        <v>7129</v>
      </c>
      <c r="G8663" s="26" t="s">
        <v>10436</v>
      </c>
      <c r="H8663" s="24" t="s">
        <v>47</v>
      </c>
      <c r="I8663" s="24" t="s">
        <v>48</v>
      </c>
      <c r="J8663" s="27" t="s">
        <v>1</v>
      </c>
      <c r="K8663" s="28">
        <v>9.8149999999999995</v>
      </c>
      <c r="L8663" s="28">
        <v>0</v>
      </c>
    </row>
    <row r="8664" spans="1:12" x14ac:dyDescent="0.25">
      <c r="A8664" s="24" t="s">
        <v>3305</v>
      </c>
      <c r="B8664" s="26">
        <v>2015</v>
      </c>
      <c r="C8664" s="24">
        <v>9</v>
      </c>
      <c r="D8664" s="24" t="s">
        <v>15123</v>
      </c>
      <c r="E8664" s="26">
        <v>229</v>
      </c>
      <c r="F8664" s="24">
        <v>7130</v>
      </c>
      <c r="G8664" s="26" t="s">
        <v>10437</v>
      </c>
      <c r="H8664" s="24" t="s">
        <v>67</v>
      </c>
      <c r="I8664" s="24" t="s">
        <v>68</v>
      </c>
      <c r="J8664" s="27" t="s">
        <v>1</v>
      </c>
      <c r="K8664" s="28">
        <v>14.4</v>
      </c>
      <c r="L8664" s="28">
        <v>0</v>
      </c>
    </row>
    <row r="8665" spans="1:12" x14ac:dyDescent="0.25">
      <c r="A8665" s="24" t="s">
        <v>3305</v>
      </c>
      <c r="B8665" s="26">
        <v>2015</v>
      </c>
      <c r="C8665" s="24">
        <v>9</v>
      </c>
      <c r="D8665" s="24" t="s">
        <v>15123</v>
      </c>
      <c r="E8665" s="26">
        <v>229</v>
      </c>
      <c r="F8665" s="24">
        <v>7131</v>
      </c>
      <c r="G8665" s="26" t="s">
        <v>10438</v>
      </c>
      <c r="H8665" s="24" t="s">
        <v>388</v>
      </c>
      <c r="I8665" s="24" t="s">
        <v>389</v>
      </c>
      <c r="J8665" s="27" t="s">
        <v>1</v>
      </c>
      <c r="K8665" s="28">
        <v>31.26</v>
      </c>
      <c r="L8665" s="28">
        <v>0</v>
      </c>
    </row>
    <row r="8666" spans="1:12" x14ac:dyDescent="0.25">
      <c r="A8666" s="24" t="s">
        <v>3305</v>
      </c>
      <c r="B8666" s="26">
        <v>2015</v>
      </c>
      <c r="C8666" s="24">
        <v>9</v>
      </c>
      <c r="D8666" s="24" t="s">
        <v>15123</v>
      </c>
      <c r="E8666" s="26">
        <v>229</v>
      </c>
      <c r="F8666" s="24">
        <v>7132</v>
      </c>
      <c r="G8666" s="26" t="s">
        <v>10439</v>
      </c>
      <c r="H8666" s="24" t="s">
        <v>146</v>
      </c>
      <c r="I8666" s="24" t="s">
        <v>147</v>
      </c>
      <c r="J8666" s="27" t="s">
        <v>1</v>
      </c>
      <c r="K8666" s="28">
        <v>2.72</v>
      </c>
      <c r="L8666" s="28">
        <v>0</v>
      </c>
    </row>
    <row r="8667" spans="1:12" x14ac:dyDescent="0.25">
      <c r="A8667" s="24" t="s">
        <v>3305</v>
      </c>
      <c r="B8667" s="26">
        <v>2015</v>
      </c>
      <c r="C8667" s="24">
        <v>9</v>
      </c>
      <c r="D8667" s="24" t="s">
        <v>15123</v>
      </c>
      <c r="E8667" s="26">
        <v>229</v>
      </c>
      <c r="F8667" s="24">
        <v>7133</v>
      </c>
      <c r="G8667" s="26" t="s">
        <v>10440</v>
      </c>
      <c r="H8667" s="24" t="s">
        <v>1436</v>
      </c>
      <c r="I8667" s="24" t="s">
        <v>1437</v>
      </c>
      <c r="J8667" s="27" t="s">
        <v>1</v>
      </c>
      <c r="K8667" s="28">
        <v>4.415</v>
      </c>
      <c r="L8667" s="28">
        <v>0</v>
      </c>
    </row>
    <row r="8668" spans="1:12" x14ac:dyDescent="0.25">
      <c r="A8668" s="24" t="s">
        <v>3305</v>
      </c>
      <c r="B8668" s="26">
        <v>2015</v>
      </c>
      <c r="C8668" s="24">
        <v>9</v>
      </c>
      <c r="D8668" s="24" t="s">
        <v>15123</v>
      </c>
      <c r="E8668" s="26">
        <v>229</v>
      </c>
      <c r="F8668" s="24">
        <v>7134</v>
      </c>
      <c r="G8668" s="26" t="s">
        <v>10441</v>
      </c>
      <c r="H8668" s="24" t="s">
        <v>1426</v>
      </c>
      <c r="I8668" s="24" t="s">
        <v>1427</v>
      </c>
      <c r="J8668" s="27" t="s">
        <v>1</v>
      </c>
      <c r="K8668" s="28">
        <v>7.62</v>
      </c>
      <c r="L8668" s="28">
        <v>0</v>
      </c>
    </row>
    <row r="8669" spans="1:12" x14ac:dyDescent="0.25">
      <c r="A8669" s="24" t="s">
        <v>3305</v>
      </c>
      <c r="B8669" s="26">
        <v>2015</v>
      </c>
      <c r="C8669" s="24">
        <v>9</v>
      </c>
      <c r="D8669" s="24" t="s">
        <v>15123</v>
      </c>
      <c r="E8669" s="26">
        <v>229</v>
      </c>
      <c r="F8669" s="24">
        <v>7135</v>
      </c>
      <c r="G8669" s="26" t="s">
        <v>10442</v>
      </c>
      <c r="H8669" s="24" t="s">
        <v>83</v>
      </c>
      <c r="I8669" s="24" t="s">
        <v>84</v>
      </c>
      <c r="J8669" s="27" t="s">
        <v>1</v>
      </c>
      <c r="K8669" s="28">
        <v>21.65</v>
      </c>
      <c r="L8669" s="28">
        <v>0</v>
      </c>
    </row>
    <row r="8670" spans="1:12" x14ac:dyDescent="0.25">
      <c r="A8670" s="24" t="s">
        <v>3305</v>
      </c>
      <c r="B8670" s="26">
        <v>2015</v>
      </c>
      <c r="C8670" s="24">
        <v>9</v>
      </c>
      <c r="D8670" s="24" t="s">
        <v>15123</v>
      </c>
      <c r="E8670" s="26">
        <v>229</v>
      </c>
      <c r="F8670" s="24">
        <v>7136</v>
      </c>
      <c r="G8670" s="26" t="s">
        <v>10443</v>
      </c>
      <c r="H8670" s="24" t="s">
        <v>2011</v>
      </c>
      <c r="I8670" s="24" t="s">
        <v>2012</v>
      </c>
      <c r="J8670" s="27" t="s">
        <v>1</v>
      </c>
      <c r="K8670" s="28">
        <v>57.46</v>
      </c>
      <c r="L8670" s="28">
        <v>0</v>
      </c>
    </row>
    <row r="8671" spans="1:12" x14ac:dyDescent="0.25">
      <c r="A8671" s="24" t="s">
        <v>3305</v>
      </c>
      <c r="B8671" s="26">
        <v>2015</v>
      </c>
      <c r="C8671" s="24">
        <v>9</v>
      </c>
      <c r="D8671" s="24" t="s">
        <v>15123</v>
      </c>
      <c r="E8671" s="26">
        <v>229</v>
      </c>
      <c r="F8671" s="24">
        <v>7137</v>
      </c>
      <c r="G8671" s="26" t="s">
        <v>10444</v>
      </c>
      <c r="H8671" s="24" t="s">
        <v>2013</v>
      </c>
      <c r="I8671" s="24" t="s">
        <v>2014</v>
      </c>
      <c r="J8671" s="27" t="s">
        <v>1</v>
      </c>
      <c r="K8671" s="28">
        <v>11.03</v>
      </c>
      <c r="L8671" s="28">
        <v>0</v>
      </c>
    </row>
    <row r="8672" spans="1:12" x14ac:dyDescent="0.25">
      <c r="A8672" s="24" t="s">
        <v>3305</v>
      </c>
      <c r="B8672" s="26">
        <v>2015</v>
      </c>
      <c r="C8672" s="24">
        <v>9</v>
      </c>
      <c r="D8672" s="24" t="s">
        <v>15123</v>
      </c>
      <c r="E8672" s="26">
        <v>229</v>
      </c>
      <c r="F8672" s="24">
        <v>7138</v>
      </c>
      <c r="G8672" s="26" t="s">
        <v>10445</v>
      </c>
      <c r="H8672" s="24" t="s">
        <v>83</v>
      </c>
      <c r="I8672" s="24" t="s">
        <v>84</v>
      </c>
      <c r="J8672" s="27" t="s">
        <v>1</v>
      </c>
      <c r="K8672" s="28">
        <v>14.705</v>
      </c>
      <c r="L8672" s="28">
        <v>0</v>
      </c>
    </row>
    <row r="8673" spans="1:12" x14ac:dyDescent="0.25">
      <c r="A8673" s="24" t="s">
        <v>3305</v>
      </c>
      <c r="B8673" s="26">
        <v>2015</v>
      </c>
      <c r="C8673" s="24">
        <v>9</v>
      </c>
      <c r="D8673" s="24" t="s">
        <v>15123</v>
      </c>
      <c r="E8673" s="26">
        <v>229</v>
      </c>
      <c r="F8673" s="24">
        <v>7139</v>
      </c>
      <c r="G8673" s="26" t="s">
        <v>10446</v>
      </c>
      <c r="H8673" s="24" t="s">
        <v>192</v>
      </c>
      <c r="I8673" s="24" t="s">
        <v>193</v>
      </c>
      <c r="J8673" s="27" t="s">
        <v>1</v>
      </c>
      <c r="K8673" s="28">
        <v>11.63</v>
      </c>
      <c r="L8673" s="28">
        <v>0</v>
      </c>
    </row>
    <row r="8674" spans="1:12" x14ac:dyDescent="0.25">
      <c r="A8674" s="24" t="s">
        <v>3305</v>
      </c>
      <c r="B8674" s="26">
        <v>2015</v>
      </c>
      <c r="C8674" s="24">
        <v>9</v>
      </c>
      <c r="D8674" s="24" t="s">
        <v>15123</v>
      </c>
      <c r="E8674" s="26">
        <v>229</v>
      </c>
      <c r="F8674" s="24">
        <v>7140</v>
      </c>
      <c r="G8674" s="26" t="s">
        <v>10447</v>
      </c>
      <c r="H8674" s="24" t="s">
        <v>118</v>
      </c>
      <c r="I8674" s="24" t="s">
        <v>119</v>
      </c>
      <c r="J8674" s="27" t="s">
        <v>1</v>
      </c>
      <c r="K8674" s="28">
        <v>0.6</v>
      </c>
      <c r="L8674" s="28">
        <v>0</v>
      </c>
    </row>
    <row r="8675" spans="1:12" x14ac:dyDescent="0.25">
      <c r="A8675" s="24" t="s">
        <v>3305</v>
      </c>
      <c r="B8675" s="26">
        <v>2015</v>
      </c>
      <c r="C8675" s="24">
        <v>9</v>
      </c>
      <c r="D8675" s="24" t="s">
        <v>15123</v>
      </c>
      <c r="E8675" s="26">
        <v>229</v>
      </c>
      <c r="F8675" s="24">
        <v>3414</v>
      </c>
      <c r="G8675" s="26" t="s">
        <v>6721</v>
      </c>
      <c r="H8675" s="24" t="s">
        <v>98</v>
      </c>
      <c r="I8675" s="24" t="s">
        <v>99</v>
      </c>
      <c r="J8675" s="27" t="s">
        <v>1</v>
      </c>
      <c r="K8675" s="28">
        <v>11.03</v>
      </c>
      <c r="L8675" s="28">
        <v>0</v>
      </c>
    </row>
    <row r="8676" spans="1:12" x14ac:dyDescent="0.25">
      <c r="A8676" s="24" t="s">
        <v>3305</v>
      </c>
      <c r="B8676" s="26">
        <v>2015</v>
      </c>
      <c r="C8676" s="24">
        <v>9</v>
      </c>
      <c r="D8676" s="24" t="s">
        <v>15123</v>
      </c>
      <c r="E8676" s="26">
        <v>229</v>
      </c>
      <c r="F8676" s="24">
        <v>3301</v>
      </c>
      <c r="G8676" s="26" t="s">
        <v>6608</v>
      </c>
      <c r="H8676" s="24" t="s">
        <v>116</v>
      </c>
      <c r="I8676" s="24" t="s">
        <v>117</v>
      </c>
      <c r="J8676" s="27" t="s">
        <v>1</v>
      </c>
      <c r="K8676" s="28">
        <v>14.705</v>
      </c>
      <c r="L8676" s="28">
        <v>0</v>
      </c>
    </row>
    <row r="8677" spans="1:12" x14ac:dyDescent="0.25">
      <c r="A8677" s="24" t="s">
        <v>3305</v>
      </c>
      <c r="B8677" s="26">
        <v>2015</v>
      </c>
      <c r="C8677" s="24">
        <v>9</v>
      </c>
      <c r="D8677" s="24" t="s">
        <v>15123</v>
      </c>
      <c r="E8677" s="26">
        <v>229</v>
      </c>
      <c r="F8677" s="24">
        <v>7141</v>
      </c>
      <c r="G8677" s="26" t="s">
        <v>10448</v>
      </c>
      <c r="H8677" s="24" t="s">
        <v>132</v>
      </c>
      <c r="I8677" s="24" t="s">
        <v>133</v>
      </c>
      <c r="J8677" s="27" t="s">
        <v>1</v>
      </c>
      <c r="K8677" s="28">
        <v>26.78</v>
      </c>
      <c r="L8677" s="28">
        <v>0</v>
      </c>
    </row>
    <row r="8678" spans="1:12" x14ac:dyDescent="0.25">
      <c r="A8678" s="24" t="s">
        <v>3305</v>
      </c>
      <c r="B8678" s="26">
        <v>2015</v>
      </c>
      <c r="C8678" s="24">
        <v>9</v>
      </c>
      <c r="D8678" s="24" t="s">
        <v>15123</v>
      </c>
      <c r="E8678" s="26">
        <v>229</v>
      </c>
      <c r="F8678" s="24">
        <v>7142</v>
      </c>
      <c r="G8678" s="26" t="s">
        <v>10449</v>
      </c>
      <c r="H8678" s="24" t="s">
        <v>67</v>
      </c>
      <c r="I8678" s="24" t="s">
        <v>68</v>
      </c>
      <c r="J8678" s="27" t="s">
        <v>1</v>
      </c>
      <c r="K8678" s="28">
        <v>77.06</v>
      </c>
      <c r="L8678" s="28">
        <v>0</v>
      </c>
    </row>
    <row r="8679" spans="1:12" x14ac:dyDescent="0.25">
      <c r="A8679" s="24" t="s">
        <v>3305</v>
      </c>
      <c r="B8679" s="26">
        <v>2015</v>
      </c>
      <c r="C8679" s="24">
        <v>9</v>
      </c>
      <c r="D8679" s="24" t="s">
        <v>15123</v>
      </c>
      <c r="E8679" s="26">
        <v>229</v>
      </c>
      <c r="F8679" s="24">
        <v>4676</v>
      </c>
      <c r="G8679" s="26" t="s">
        <v>7983</v>
      </c>
      <c r="H8679" s="24" t="s">
        <v>77</v>
      </c>
      <c r="I8679" s="24" t="s">
        <v>78</v>
      </c>
      <c r="J8679" s="27" t="s">
        <v>1</v>
      </c>
      <c r="K8679" s="28">
        <v>4.38</v>
      </c>
      <c r="L8679" s="28">
        <v>0</v>
      </c>
    </row>
    <row r="8680" spans="1:12" x14ac:dyDescent="0.25">
      <c r="A8680" s="24" t="s">
        <v>3305</v>
      </c>
      <c r="B8680" s="26">
        <v>2015</v>
      </c>
      <c r="C8680" s="24">
        <v>9</v>
      </c>
      <c r="D8680" s="24" t="s">
        <v>15123</v>
      </c>
      <c r="E8680" s="26">
        <v>229</v>
      </c>
      <c r="F8680" s="24">
        <v>4157</v>
      </c>
      <c r="G8680" s="26" t="s">
        <v>7464</v>
      </c>
      <c r="H8680" s="24" t="s">
        <v>77</v>
      </c>
      <c r="I8680" s="24" t="s">
        <v>78</v>
      </c>
      <c r="J8680" s="27" t="s">
        <v>1</v>
      </c>
      <c r="K8680" s="28">
        <v>6.62</v>
      </c>
      <c r="L8680" s="28">
        <v>0</v>
      </c>
    </row>
    <row r="8681" spans="1:12" x14ac:dyDescent="0.25">
      <c r="A8681" s="24" t="s">
        <v>3305</v>
      </c>
      <c r="B8681" s="26">
        <v>2015</v>
      </c>
      <c r="C8681" s="24">
        <v>9</v>
      </c>
      <c r="D8681" s="24" t="s">
        <v>15123</v>
      </c>
      <c r="E8681" s="26">
        <v>229</v>
      </c>
      <c r="F8681" s="24">
        <v>7143</v>
      </c>
      <c r="G8681" s="26" t="s">
        <v>10450</v>
      </c>
      <c r="H8681" s="24" t="s">
        <v>98</v>
      </c>
      <c r="I8681" s="24" t="s">
        <v>99</v>
      </c>
      <c r="J8681" s="27" t="s">
        <v>1</v>
      </c>
      <c r="K8681" s="28">
        <v>1.8</v>
      </c>
      <c r="L8681" s="28">
        <v>0</v>
      </c>
    </row>
    <row r="8682" spans="1:12" x14ac:dyDescent="0.25">
      <c r="A8682" s="24" t="s">
        <v>3305</v>
      </c>
      <c r="B8682" s="26">
        <v>2015</v>
      </c>
      <c r="C8682" s="24">
        <v>9</v>
      </c>
      <c r="D8682" s="24" t="s">
        <v>15123</v>
      </c>
      <c r="E8682" s="26">
        <v>229</v>
      </c>
      <c r="F8682" s="24">
        <v>7144</v>
      </c>
      <c r="G8682" s="26" t="s">
        <v>10451</v>
      </c>
      <c r="H8682" s="24" t="s">
        <v>100</v>
      </c>
      <c r="I8682" s="24" t="s">
        <v>101</v>
      </c>
      <c r="J8682" s="27" t="s">
        <v>1</v>
      </c>
      <c r="K8682" s="28">
        <v>50.84</v>
      </c>
      <c r="L8682" s="28">
        <v>0</v>
      </c>
    </row>
    <row r="8683" spans="1:12" x14ac:dyDescent="0.25">
      <c r="A8683" s="24" t="s">
        <v>3305</v>
      </c>
      <c r="B8683" s="26">
        <v>2015</v>
      </c>
      <c r="C8683" s="24">
        <v>9</v>
      </c>
      <c r="D8683" s="24" t="s">
        <v>15123</v>
      </c>
      <c r="E8683" s="26">
        <v>230</v>
      </c>
      <c r="F8683" s="24">
        <v>7145</v>
      </c>
      <c r="G8683" s="26" t="s">
        <v>10452</v>
      </c>
      <c r="H8683" s="24" t="s">
        <v>152</v>
      </c>
      <c r="I8683" s="24" t="s">
        <v>153</v>
      </c>
      <c r="J8683" s="27" t="s">
        <v>1</v>
      </c>
      <c r="K8683" s="28">
        <v>6.62</v>
      </c>
      <c r="L8683" s="28">
        <v>0</v>
      </c>
    </row>
    <row r="8684" spans="1:12" x14ac:dyDescent="0.25">
      <c r="A8684" s="24" t="s">
        <v>3305</v>
      </c>
      <c r="B8684" s="26">
        <v>2015</v>
      </c>
      <c r="C8684" s="24">
        <v>9</v>
      </c>
      <c r="D8684" s="24" t="s">
        <v>15123</v>
      </c>
      <c r="E8684" s="26">
        <v>230</v>
      </c>
      <c r="F8684" s="24">
        <v>7146</v>
      </c>
      <c r="G8684" s="26" t="s">
        <v>10453</v>
      </c>
      <c r="H8684" s="24" t="s">
        <v>980</v>
      </c>
      <c r="I8684" s="24" t="s">
        <v>981</v>
      </c>
      <c r="J8684" s="27" t="s">
        <v>1</v>
      </c>
      <c r="K8684" s="28">
        <v>43.2</v>
      </c>
      <c r="L8684" s="28">
        <v>0</v>
      </c>
    </row>
    <row r="8685" spans="1:12" x14ac:dyDescent="0.25">
      <c r="A8685" s="24" t="s">
        <v>3305</v>
      </c>
      <c r="B8685" s="26">
        <v>2015</v>
      </c>
      <c r="C8685" s="24">
        <v>9</v>
      </c>
      <c r="D8685" s="24" t="s">
        <v>15123</v>
      </c>
      <c r="E8685" s="26">
        <v>230</v>
      </c>
      <c r="F8685" s="24">
        <v>3103</v>
      </c>
      <c r="G8685" s="26" t="s">
        <v>6410</v>
      </c>
      <c r="H8685" s="24" t="s">
        <v>852</v>
      </c>
      <c r="I8685" s="24" t="s">
        <v>853</v>
      </c>
      <c r="J8685" s="27" t="s">
        <v>1</v>
      </c>
      <c r="K8685" s="28">
        <v>6.62</v>
      </c>
      <c r="L8685" s="28">
        <v>0</v>
      </c>
    </row>
    <row r="8686" spans="1:12" x14ac:dyDescent="0.25">
      <c r="A8686" s="24" t="s">
        <v>3305</v>
      </c>
      <c r="B8686" s="26">
        <v>2015</v>
      </c>
      <c r="C8686" s="24">
        <v>9</v>
      </c>
      <c r="D8686" s="24" t="s">
        <v>15123</v>
      </c>
      <c r="E8686" s="26">
        <v>230</v>
      </c>
      <c r="F8686" s="24">
        <v>7147</v>
      </c>
      <c r="G8686" s="26" t="s">
        <v>10454</v>
      </c>
      <c r="H8686" s="24" t="s">
        <v>132</v>
      </c>
      <c r="I8686" s="24" t="s">
        <v>133</v>
      </c>
      <c r="J8686" s="27" t="s">
        <v>1</v>
      </c>
      <c r="K8686" s="28">
        <v>14.4</v>
      </c>
      <c r="L8686" s="28">
        <v>0</v>
      </c>
    </row>
    <row r="8687" spans="1:12" x14ac:dyDescent="0.25">
      <c r="A8687" s="24" t="s">
        <v>3305</v>
      </c>
      <c r="B8687" s="26">
        <v>2015</v>
      </c>
      <c r="C8687" s="24">
        <v>9</v>
      </c>
      <c r="D8687" s="24" t="s">
        <v>15123</v>
      </c>
      <c r="E8687" s="26">
        <v>230</v>
      </c>
      <c r="F8687" s="24">
        <v>7148</v>
      </c>
      <c r="G8687" s="26" t="s">
        <v>10455</v>
      </c>
      <c r="H8687" s="24" t="s">
        <v>150</v>
      </c>
      <c r="I8687" s="24" t="s">
        <v>151</v>
      </c>
      <c r="J8687" s="27" t="s">
        <v>1</v>
      </c>
      <c r="K8687" s="28">
        <v>24.254999999999999</v>
      </c>
      <c r="L8687" s="28">
        <v>0</v>
      </c>
    </row>
    <row r="8688" spans="1:12" x14ac:dyDescent="0.25">
      <c r="A8688" s="24" t="s">
        <v>3305</v>
      </c>
      <c r="B8688" s="26">
        <v>2015</v>
      </c>
      <c r="C8688" s="24">
        <v>9</v>
      </c>
      <c r="D8688" s="24" t="s">
        <v>15123</v>
      </c>
      <c r="E8688" s="26">
        <v>230</v>
      </c>
      <c r="F8688" s="24">
        <v>7149</v>
      </c>
      <c r="G8688" s="26" t="s">
        <v>10456</v>
      </c>
      <c r="H8688" s="24" t="s">
        <v>116</v>
      </c>
      <c r="I8688" s="24" t="s">
        <v>117</v>
      </c>
      <c r="J8688" s="27" t="s">
        <v>1</v>
      </c>
      <c r="K8688" s="28">
        <v>6.62</v>
      </c>
      <c r="L8688" s="28">
        <v>0</v>
      </c>
    </row>
    <row r="8689" spans="1:12" x14ac:dyDescent="0.25">
      <c r="A8689" s="24" t="s">
        <v>3305</v>
      </c>
      <c r="B8689" s="26">
        <v>2015</v>
      </c>
      <c r="C8689" s="24">
        <v>9</v>
      </c>
      <c r="D8689" s="24" t="s">
        <v>15123</v>
      </c>
      <c r="E8689" s="26">
        <v>230</v>
      </c>
      <c r="F8689" s="24">
        <v>7150</v>
      </c>
      <c r="G8689" s="26" t="s">
        <v>10457</v>
      </c>
      <c r="H8689" s="24" t="s">
        <v>67</v>
      </c>
      <c r="I8689" s="24" t="s">
        <v>68</v>
      </c>
      <c r="J8689" s="27" t="s">
        <v>1</v>
      </c>
      <c r="K8689" s="28">
        <v>14.4</v>
      </c>
      <c r="L8689" s="28">
        <v>0</v>
      </c>
    </row>
    <row r="8690" spans="1:12" x14ac:dyDescent="0.25">
      <c r="A8690" s="24" t="s">
        <v>3305</v>
      </c>
      <c r="B8690" s="26">
        <v>2015</v>
      </c>
      <c r="C8690" s="24">
        <v>9</v>
      </c>
      <c r="D8690" s="24" t="s">
        <v>15123</v>
      </c>
      <c r="E8690" s="26">
        <v>230</v>
      </c>
      <c r="F8690" s="24">
        <v>7151</v>
      </c>
      <c r="G8690" s="26" t="s">
        <v>10458</v>
      </c>
      <c r="H8690" s="24" t="s">
        <v>67</v>
      </c>
      <c r="I8690" s="24" t="s">
        <v>68</v>
      </c>
      <c r="J8690" s="27" t="s">
        <v>1</v>
      </c>
      <c r="K8690" s="28">
        <v>6.62</v>
      </c>
      <c r="L8690" s="28">
        <v>0</v>
      </c>
    </row>
    <row r="8691" spans="1:12" x14ac:dyDescent="0.25">
      <c r="A8691" s="24" t="s">
        <v>3305</v>
      </c>
      <c r="B8691" s="26">
        <v>2015</v>
      </c>
      <c r="C8691" s="24">
        <v>9</v>
      </c>
      <c r="D8691" s="24" t="s">
        <v>15123</v>
      </c>
      <c r="E8691" s="26">
        <v>230</v>
      </c>
      <c r="F8691" s="24">
        <v>7152</v>
      </c>
      <c r="G8691" s="26" t="s">
        <v>10459</v>
      </c>
      <c r="H8691" s="24" t="s">
        <v>132</v>
      </c>
      <c r="I8691" s="24" t="s">
        <v>133</v>
      </c>
      <c r="J8691" s="27" t="s">
        <v>1</v>
      </c>
      <c r="K8691" s="28">
        <v>28.8</v>
      </c>
      <c r="L8691" s="28">
        <v>0</v>
      </c>
    </row>
    <row r="8692" spans="1:12" x14ac:dyDescent="0.25">
      <c r="A8692" s="24" t="s">
        <v>3305</v>
      </c>
      <c r="B8692" s="26">
        <v>2015</v>
      </c>
      <c r="C8692" s="24">
        <v>9</v>
      </c>
      <c r="D8692" s="24" t="s">
        <v>15123</v>
      </c>
      <c r="E8692" s="26">
        <v>230</v>
      </c>
      <c r="F8692" s="24">
        <v>7153</v>
      </c>
      <c r="G8692" s="26" t="s">
        <v>10460</v>
      </c>
      <c r="H8692" s="24" t="s">
        <v>164</v>
      </c>
      <c r="I8692" s="24" t="s">
        <v>165</v>
      </c>
      <c r="J8692" s="27" t="s">
        <v>1</v>
      </c>
      <c r="K8692" s="28">
        <v>1.8</v>
      </c>
      <c r="L8692" s="28">
        <v>0</v>
      </c>
    </row>
    <row r="8693" spans="1:12" x14ac:dyDescent="0.25">
      <c r="A8693" s="24" t="s">
        <v>3305</v>
      </c>
      <c r="B8693" s="26">
        <v>2015</v>
      </c>
      <c r="C8693" s="24">
        <v>9</v>
      </c>
      <c r="D8693" s="24" t="s">
        <v>15123</v>
      </c>
      <c r="E8693" s="26">
        <v>230</v>
      </c>
      <c r="F8693" s="24">
        <v>7154</v>
      </c>
      <c r="G8693" s="26" t="s">
        <v>10461</v>
      </c>
      <c r="H8693" s="24" t="s">
        <v>77</v>
      </c>
      <c r="I8693" s="24" t="s">
        <v>78</v>
      </c>
      <c r="J8693" s="27" t="s">
        <v>1</v>
      </c>
      <c r="K8693" s="28">
        <v>6.62</v>
      </c>
      <c r="L8693" s="28">
        <v>0</v>
      </c>
    </row>
    <row r="8694" spans="1:12" x14ac:dyDescent="0.25">
      <c r="A8694" s="24" t="s">
        <v>3305</v>
      </c>
      <c r="B8694" s="26">
        <v>2015</v>
      </c>
      <c r="C8694" s="24">
        <v>9</v>
      </c>
      <c r="D8694" s="24" t="s">
        <v>15123</v>
      </c>
      <c r="E8694" s="26">
        <v>230</v>
      </c>
      <c r="F8694" s="24">
        <v>7155</v>
      </c>
      <c r="G8694" s="26" t="s">
        <v>10462</v>
      </c>
      <c r="H8694" s="24" t="s">
        <v>1380</v>
      </c>
      <c r="I8694" s="24" t="s">
        <v>1381</v>
      </c>
      <c r="J8694" s="27" t="s">
        <v>1</v>
      </c>
      <c r="K8694" s="28">
        <v>6.62</v>
      </c>
      <c r="L8694" s="28">
        <v>0</v>
      </c>
    </row>
    <row r="8695" spans="1:12" x14ac:dyDescent="0.25">
      <c r="A8695" s="24" t="s">
        <v>3305</v>
      </c>
      <c r="B8695" s="26">
        <v>2015</v>
      </c>
      <c r="C8695" s="24">
        <v>9</v>
      </c>
      <c r="D8695" s="24" t="s">
        <v>15123</v>
      </c>
      <c r="E8695" s="26">
        <v>230</v>
      </c>
      <c r="F8695" s="24">
        <v>7156</v>
      </c>
      <c r="G8695" s="26" t="s">
        <v>10463</v>
      </c>
      <c r="H8695" s="24" t="s">
        <v>132</v>
      </c>
      <c r="I8695" s="24" t="s">
        <v>133</v>
      </c>
      <c r="J8695" s="27" t="s">
        <v>1</v>
      </c>
      <c r="K8695" s="28">
        <v>14.4</v>
      </c>
      <c r="L8695" s="28">
        <v>0</v>
      </c>
    </row>
    <row r="8696" spans="1:12" x14ac:dyDescent="0.25">
      <c r="A8696" s="24" t="s">
        <v>3305</v>
      </c>
      <c r="B8696" s="26">
        <v>2015</v>
      </c>
      <c r="C8696" s="24">
        <v>9</v>
      </c>
      <c r="D8696" s="24" t="s">
        <v>15123</v>
      </c>
      <c r="E8696" s="26">
        <v>230</v>
      </c>
      <c r="F8696" s="24">
        <v>5922</v>
      </c>
      <c r="G8696" s="26" t="s">
        <v>9229</v>
      </c>
      <c r="H8696" s="24" t="s">
        <v>298</v>
      </c>
      <c r="I8696" s="24" t="s">
        <v>299</v>
      </c>
      <c r="J8696" s="27" t="s">
        <v>1</v>
      </c>
      <c r="K8696" s="28">
        <v>4.415</v>
      </c>
      <c r="L8696" s="28">
        <v>0</v>
      </c>
    </row>
    <row r="8697" spans="1:12" x14ac:dyDescent="0.25">
      <c r="A8697" s="24" t="s">
        <v>3305</v>
      </c>
      <c r="B8697" s="26">
        <v>2015</v>
      </c>
      <c r="C8697" s="24">
        <v>9</v>
      </c>
      <c r="D8697" s="24" t="s">
        <v>15123</v>
      </c>
      <c r="E8697" s="26">
        <v>230</v>
      </c>
      <c r="F8697" s="24">
        <v>7157</v>
      </c>
      <c r="G8697" s="26" t="s">
        <v>10464</v>
      </c>
      <c r="H8697" s="24" t="s">
        <v>77</v>
      </c>
      <c r="I8697" s="24" t="s">
        <v>78</v>
      </c>
      <c r="J8697" s="27" t="s">
        <v>1</v>
      </c>
      <c r="K8697" s="28">
        <v>6.62</v>
      </c>
      <c r="L8697" s="28">
        <v>0</v>
      </c>
    </row>
    <row r="8698" spans="1:12" x14ac:dyDescent="0.25">
      <c r="A8698" s="24" t="s">
        <v>3305</v>
      </c>
      <c r="B8698" s="26">
        <v>2015</v>
      </c>
      <c r="C8698" s="24">
        <v>9</v>
      </c>
      <c r="D8698" s="24" t="s">
        <v>15123</v>
      </c>
      <c r="E8698" s="26">
        <v>230</v>
      </c>
      <c r="F8698" s="24">
        <v>7158</v>
      </c>
      <c r="G8698" s="26" t="s">
        <v>10465</v>
      </c>
      <c r="H8698" s="24" t="s">
        <v>132</v>
      </c>
      <c r="I8698" s="24" t="s">
        <v>133</v>
      </c>
      <c r="J8698" s="27" t="s">
        <v>1</v>
      </c>
      <c r="K8698" s="28">
        <v>8.8249999999999993</v>
      </c>
      <c r="L8698" s="28">
        <v>0</v>
      </c>
    </row>
    <row r="8699" spans="1:12" x14ac:dyDescent="0.25">
      <c r="A8699" s="24" t="s">
        <v>3305</v>
      </c>
      <c r="B8699" s="26">
        <v>2015</v>
      </c>
      <c r="C8699" s="24">
        <v>9</v>
      </c>
      <c r="D8699" s="24" t="s">
        <v>15123</v>
      </c>
      <c r="E8699" s="26">
        <v>230</v>
      </c>
      <c r="F8699" s="24">
        <v>7159</v>
      </c>
      <c r="G8699" s="26" t="s">
        <v>10466</v>
      </c>
      <c r="H8699" s="24" t="s">
        <v>102</v>
      </c>
      <c r="I8699" s="24" t="s">
        <v>103</v>
      </c>
      <c r="J8699" s="27" t="s">
        <v>1</v>
      </c>
      <c r="K8699" s="28">
        <v>0.74</v>
      </c>
      <c r="L8699" s="28">
        <v>0</v>
      </c>
    </row>
    <row r="8700" spans="1:12" x14ac:dyDescent="0.25">
      <c r="A8700" s="24" t="s">
        <v>3305</v>
      </c>
      <c r="B8700" s="26">
        <v>2015</v>
      </c>
      <c r="C8700" s="24">
        <v>9</v>
      </c>
      <c r="D8700" s="24" t="s">
        <v>15123</v>
      </c>
      <c r="E8700" s="26">
        <v>230</v>
      </c>
      <c r="F8700" s="24">
        <v>7160</v>
      </c>
      <c r="G8700" s="26" t="s">
        <v>10467</v>
      </c>
      <c r="H8700" s="24" t="s">
        <v>102</v>
      </c>
      <c r="I8700" s="24" t="s">
        <v>103</v>
      </c>
      <c r="J8700" s="27" t="s">
        <v>1</v>
      </c>
      <c r="K8700" s="28">
        <v>6.62</v>
      </c>
      <c r="L8700" s="28">
        <v>0</v>
      </c>
    </row>
    <row r="8701" spans="1:12" x14ac:dyDescent="0.25">
      <c r="A8701" s="24" t="s">
        <v>3305</v>
      </c>
      <c r="B8701" s="26">
        <v>2015</v>
      </c>
      <c r="C8701" s="24">
        <v>9</v>
      </c>
      <c r="D8701" s="24" t="s">
        <v>15123</v>
      </c>
      <c r="E8701" s="26">
        <v>230</v>
      </c>
      <c r="F8701" s="24">
        <v>7161</v>
      </c>
      <c r="G8701" s="26" t="s">
        <v>10468</v>
      </c>
      <c r="H8701" s="24" t="s">
        <v>77</v>
      </c>
      <c r="I8701" s="24" t="s">
        <v>78</v>
      </c>
      <c r="J8701" s="27" t="s">
        <v>1</v>
      </c>
      <c r="K8701" s="28">
        <v>0.74</v>
      </c>
      <c r="L8701" s="28">
        <v>0</v>
      </c>
    </row>
    <row r="8702" spans="1:12" x14ac:dyDescent="0.25">
      <c r="A8702" s="24" t="s">
        <v>3305</v>
      </c>
      <c r="B8702" s="26">
        <v>2015</v>
      </c>
      <c r="C8702" s="24">
        <v>9</v>
      </c>
      <c r="D8702" s="24" t="s">
        <v>15123</v>
      </c>
      <c r="E8702" s="26">
        <v>230</v>
      </c>
      <c r="F8702" s="24">
        <v>7162</v>
      </c>
      <c r="G8702" s="26" t="s">
        <v>10469</v>
      </c>
      <c r="H8702" s="24" t="s">
        <v>126</v>
      </c>
      <c r="I8702" s="24" t="s">
        <v>127</v>
      </c>
      <c r="J8702" s="27" t="s">
        <v>1</v>
      </c>
      <c r="K8702" s="28">
        <v>6.62</v>
      </c>
      <c r="L8702" s="28">
        <v>0</v>
      </c>
    </row>
    <row r="8703" spans="1:12" x14ac:dyDescent="0.25">
      <c r="A8703" s="24" t="s">
        <v>3305</v>
      </c>
      <c r="B8703" s="26">
        <v>2015</v>
      </c>
      <c r="C8703" s="24">
        <v>9</v>
      </c>
      <c r="D8703" s="24" t="s">
        <v>15123</v>
      </c>
      <c r="E8703" s="26">
        <v>230</v>
      </c>
      <c r="F8703" s="24">
        <v>5829</v>
      </c>
      <c r="G8703" s="26" t="s">
        <v>9136</v>
      </c>
      <c r="H8703" s="24" t="s">
        <v>488</v>
      </c>
      <c r="I8703" s="24" t="s">
        <v>489</v>
      </c>
      <c r="J8703" s="27" t="s">
        <v>1</v>
      </c>
      <c r="K8703" s="28">
        <v>324</v>
      </c>
      <c r="L8703" s="28">
        <v>0</v>
      </c>
    </row>
    <row r="8704" spans="1:12" x14ac:dyDescent="0.25">
      <c r="A8704" s="24" t="s">
        <v>3305</v>
      </c>
      <c r="B8704" s="26">
        <v>2015</v>
      </c>
      <c r="C8704" s="24">
        <v>9</v>
      </c>
      <c r="D8704" s="24" t="s">
        <v>15123</v>
      </c>
      <c r="E8704" s="26">
        <v>230</v>
      </c>
      <c r="F8704" s="24">
        <v>7163</v>
      </c>
      <c r="G8704" s="26" t="s">
        <v>10470</v>
      </c>
      <c r="H8704" s="24" t="s">
        <v>190</v>
      </c>
      <c r="I8704" s="24" t="s">
        <v>191</v>
      </c>
      <c r="J8704" s="27" t="s">
        <v>1</v>
      </c>
      <c r="K8704" s="28">
        <v>12.83</v>
      </c>
      <c r="L8704" s="28">
        <v>0</v>
      </c>
    </row>
    <row r="8705" spans="1:12" x14ac:dyDescent="0.25">
      <c r="A8705" s="24" t="s">
        <v>3305</v>
      </c>
      <c r="B8705" s="26">
        <v>2015</v>
      </c>
      <c r="C8705" s="24">
        <v>9</v>
      </c>
      <c r="D8705" s="24" t="s">
        <v>15123</v>
      </c>
      <c r="E8705" s="26">
        <v>230</v>
      </c>
      <c r="F8705" s="24">
        <v>7164</v>
      </c>
      <c r="G8705" s="26" t="s">
        <v>10471</v>
      </c>
      <c r="H8705" s="24" t="s">
        <v>102</v>
      </c>
      <c r="I8705" s="24" t="s">
        <v>103</v>
      </c>
      <c r="J8705" s="27" t="s">
        <v>1</v>
      </c>
      <c r="K8705" s="28">
        <v>15.44</v>
      </c>
      <c r="L8705" s="28">
        <v>0</v>
      </c>
    </row>
    <row r="8706" spans="1:12" x14ac:dyDescent="0.25">
      <c r="A8706" s="24" t="s">
        <v>3305</v>
      </c>
      <c r="B8706" s="26">
        <v>2015</v>
      </c>
      <c r="C8706" s="24">
        <v>9</v>
      </c>
      <c r="D8706" s="24" t="s">
        <v>15123</v>
      </c>
      <c r="E8706" s="26">
        <v>230</v>
      </c>
      <c r="F8706" s="24">
        <v>3389</v>
      </c>
      <c r="G8706" s="26" t="s">
        <v>6696</v>
      </c>
      <c r="H8706" s="24" t="s">
        <v>150</v>
      </c>
      <c r="I8706" s="24" t="s">
        <v>151</v>
      </c>
      <c r="J8706" s="27" t="s">
        <v>1</v>
      </c>
      <c r="K8706" s="28">
        <v>6.62</v>
      </c>
      <c r="L8706" s="28">
        <v>0</v>
      </c>
    </row>
    <row r="8707" spans="1:12" x14ac:dyDescent="0.25">
      <c r="A8707" s="24" t="s">
        <v>3305</v>
      </c>
      <c r="B8707" s="26">
        <v>2015</v>
      </c>
      <c r="C8707" s="24">
        <v>9</v>
      </c>
      <c r="D8707" s="24" t="s">
        <v>15123</v>
      </c>
      <c r="E8707" s="26">
        <v>230</v>
      </c>
      <c r="F8707" s="24">
        <v>7165</v>
      </c>
      <c r="G8707" s="26" t="s">
        <v>10472</v>
      </c>
      <c r="H8707" s="24" t="s">
        <v>1770</v>
      </c>
      <c r="I8707" s="24" t="s">
        <v>1771</v>
      </c>
      <c r="J8707" s="27" t="s">
        <v>1</v>
      </c>
      <c r="K8707" s="28">
        <v>15.435</v>
      </c>
      <c r="L8707" s="28">
        <v>0</v>
      </c>
    </row>
    <row r="8708" spans="1:12" x14ac:dyDescent="0.25">
      <c r="A8708" s="24" t="s">
        <v>3305</v>
      </c>
      <c r="B8708" s="26">
        <v>2015</v>
      </c>
      <c r="C8708" s="24">
        <v>9</v>
      </c>
      <c r="D8708" s="24" t="s">
        <v>15123</v>
      </c>
      <c r="E8708" s="26">
        <v>230</v>
      </c>
      <c r="F8708" s="24">
        <v>7166</v>
      </c>
      <c r="G8708" s="26" t="s">
        <v>10473</v>
      </c>
      <c r="H8708" s="24" t="s">
        <v>504</v>
      </c>
      <c r="I8708" s="24" t="s">
        <v>505</v>
      </c>
      <c r="J8708" s="27" t="s">
        <v>1</v>
      </c>
      <c r="K8708" s="28">
        <v>13.97</v>
      </c>
      <c r="L8708" s="28">
        <v>0</v>
      </c>
    </row>
    <row r="8709" spans="1:12" x14ac:dyDescent="0.25">
      <c r="A8709" s="24" t="s">
        <v>3305</v>
      </c>
      <c r="B8709" s="26">
        <v>2015</v>
      </c>
      <c r="C8709" s="24">
        <v>9</v>
      </c>
      <c r="D8709" s="24" t="s">
        <v>15123</v>
      </c>
      <c r="E8709" s="26">
        <v>230</v>
      </c>
      <c r="F8709" s="24">
        <v>7167</v>
      </c>
      <c r="G8709" s="26" t="s">
        <v>10474</v>
      </c>
      <c r="H8709" s="24" t="s">
        <v>132</v>
      </c>
      <c r="I8709" s="24" t="s">
        <v>133</v>
      </c>
      <c r="J8709" s="27" t="s">
        <v>1</v>
      </c>
      <c r="K8709" s="28">
        <v>6.62</v>
      </c>
      <c r="L8709" s="28">
        <v>0</v>
      </c>
    </row>
    <row r="8710" spans="1:12" x14ac:dyDescent="0.25">
      <c r="A8710" s="24" t="s">
        <v>3305</v>
      </c>
      <c r="B8710" s="26">
        <v>2015</v>
      </c>
      <c r="C8710" s="24">
        <v>9</v>
      </c>
      <c r="D8710" s="24" t="s">
        <v>15123</v>
      </c>
      <c r="E8710" s="26">
        <v>230</v>
      </c>
      <c r="F8710" s="24">
        <v>3469</v>
      </c>
      <c r="G8710" s="26" t="s">
        <v>6776</v>
      </c>
      <c r="H8710" s="24" t="s">
        <v>132</v>
      </c>
      <c r="I8710" s="24" t="s">
        <v>133</v>
      </c>
      <c r="J8710" s="27" t="s">
        <v>1</v>
      </c>
      <c r="K8710" s="28">
        <v>6.6150000000000002</v>
      </c>
      <c r="L8710" s="28">
        <v>0</v>
      </c>
    </row>
    <row r="8711" spans="1:12" x14ac:dyDescent="0.25">
      <c r="A8711" s="24" t="s">
        <v>3305</v>
      </c>
      <c r="B8711" s="26">
        <v>2015</v>
      </c>
      <c r="C8711" s="24">
        <v>9</v>
      </c>
      <c r="D8711" s="24" t="s">
        <v>15123</v>
      </c>
      <c r="E8711" s="26">
        <v>230</v>
      </c>
      <c r="F8711" s="24">
        <v>7168</v>
      </c>
      <c r="G8711" s="26" t="s">
        <v>10475</v>
      </c>
      <c r="H8711" s="24" t="s">
        <v>164</v>
      </c>
      <c r="I8711" s="24" t="s">
        <v>165</v>
      </c>
      <c r="J8711" s="27" t="s">
        <v>1</v>
      </c>
      <c r="K8711" s="28">
        <v>14.4</v>
      </c>
      <c r="L8711" s="28">
        <v>0</v>
      </c>
    </row>
    <row r="8712" spans="1:12" x14ac:dyDescent="0.25">
      <c r="A8712" s="24" t="s">
        <v>3305</v>
      </c>
      <c r="B8712" s="26">
        <v>2015</v>
      </c>
      <c r="C8712" s="24">
        <v>9</v>
      </c>
      <c r="D8712" s="24" t="s">
        <v>15123</v>
      </c>
      <c r="E8712" s="26">
        <v>230</v>
      </c>
      <c r="F8712" s="24">
        <v>7169</v>
      </c>
      <c r="G8712" s="26" t="s">
        <v>10476</v>
      </c>
      <c r="H8712" s="24" t="s">
        <v>504</v>
      </c>
      <c r="I8712" s="24" t="s">
        <v>505</v>
      </c>
      <c r="J8712" s="27" t="s">
        <v>1</v>
      </c>
      <c r="K8712" s="28">
        <v>6.62</v>
      </c>
      <c r="L8712" s="28">
        <v>0</v>
      </c>
    </row>
    <row r="8713" spans="1:12" x14ac:dyDescent="0.25">
      <c r="A8713" s="24" t="s">
        <v>3305</v>
      </c>
      <c r="B8713" s="26">
        <v>2015</v>
      </c>
      <c r="C8713" s="24">
        <v>9</v>
      </c>
      <c r="D8713" s="24" t="s">
        <v>15123</v>
      </c>
      <c r="E8713" s="26">
        <v>230</v>
      </c>
      <c r="F8713" s="24">
        <v>7170</v>
      </c>
      <c r="G8713" s="26" t="s">
        <v>10477</v>
      </c>
      <c r="H8713" s="24" t="s">
        <v>1080</v>
      </c>
      <c r="I8713" s="24" t="s">
        <v>1081</v>
      </c>
      <c r="J8713" s="27" t="s">
        <v>1</v>
      </c>
      <c r="K8713" s="28">
        <v>6.62</v>
      </c>
      <c r="L8713" s="28">
        <v>0</v>
      </c>
    </row>
    <row r="8714" spans="1:12" x14ac:dyDescent="0.25">
      <c r="A8714" s="24" t="s">
        <v>3305</v>
      </c>
      <c r="B8714" s="26">
        <v>2015</v>
      </c>
      <c r="C8714" s="24">
        <v>9</v>
      </c>
      <c r="D8714" s="24" t="s">
        <v>15123</v>
      </c>
      <c r="E8714" s="26">
        <v>230</v>
      </c>
      <c r="F8714" s="24">
        <v>4981</v>
      </c>
      <c r="G8714" s="26" t="s">
        <v>8288</v>
      </c>
      <c r="H8714" s="24" t="s">
        <v>132</v>
      </c>
      <c r="I8714" s="24" t="s">
        <v>133</v>
      </c>
      <c r="J8714" s="27" t="s">
        <v>1</v>
      </c>
      <c r="K8714" s="28">
        <v>6.6150000000000002</v>
      </c>
      <c r="L8714" s="28">
        <v>0</v>
      </c>
    </row>
    <row r="8715" spans="1:12" x14ac:dyDescent="0.25">
      <c r="A8715" s="24" t="s">
        <v>3305</v>
      </c>
      <c r="B8715" s="26">
        <v>2015</v>
      </c>
      <c r="C8715" s="24">
        <v>9</v>
      </c>
      <c r="D8715" s="24" t="s">
        <v>15123</v>
      </c>
      <c r="E8715" s="26">
        <v>230</v>
      </c>
      <c r="F8715" s="24">
        <v>7171</v>
      </c>
      <c r="G8715" s="26" t="s">
        <v>10478</v>
      </c>
      <c r="H8715" s="24" t="s">
        <v>1370</v>
      </c>
      <c r="I8715" s="24" t="s">
        <v>1371</v>
      </c>
      <c r="J8715" s="27" t="s">
        <v>1</v>
      </c>
      <c r="K8715" s="28">
        <v>5.8849999999999998</v>
      </c>
      <c r="L8715" s="28">
        <v>0</v>
      </c>
    </row>
    <row r="8716" spans="1:12" x14ac:dyDescent="0.25">
      <c r="A8716" s="24" t="s">
        <v>3305</v>
      </c>
      <c r="B8716" s="26">
        <v>2015</v>
      </c>
      <c r="C8716" s="24">
        <v>9</v>
      </c>
      <c r="D8716" s="24" t="s">
        <v>15123</v>
      </c>
      <c r="E8716" s="26">
        <v>230</v>
      </c>
      <c r="F8716" s="24">
        <v>7172</v>
      </c>
      <c r="G8716" s="26" t="s">
        <v>10479</v>
      </c>
      <c r="H8716" s="24" t="s">
        <v>164</v>
      </c>
      <c r="I8716" s="24" t="s">
        <v>165</v>
      </c>
      <c r="J8716" s="27" t="s">
        <v>1</v>
      </c>
      <c r="K8716" s="28">
        <v>8.4149999999999991</v>
      </c>
      <c r="L8716" s="28">
        <v>0</v>
      </c>
    </row>
    <row r="8717" spans="1:12" x14ac:dyDescent="0.25">
      <c r="A8717" s="24" t="s">
        <v>3305</v>
      </c>
      <c r="B8717" s="26">
        <v>2015</v>
      </c>
      <c r="C8717" s="24">
        <v>9</v>
      </c>
      <c r="D8717" s="24" t="s">
        <v>15123</v>
      </c>
      <c r="E8717" s="26">
        <v>230</v>
      </c>
      <c r="F8717" s="24">
        <v>7173</v>
      </c>
      <c r="G8717" s="26" t="s">
        <v>10480</v>
      </c>
      <c r="H8717" s="24" t="s">
        <v>298</v>
      </c>
      <c r="I8717" s="24" t="s">
        <v>299</v>
      </c>
      <c r="J8717" s="27" t="s">
        <v>1</v>
      </c>
      <c r="K8717" s="28">
        <v>6.62</v>
      </c>
      <c r="L8717" s="28">
        <v>0</v>
      </c>
    </row>
    <row r="8718" spans="1:12" x14ac:dyDescent="0.25">
      <c r="A8718" s="24" t="s">
        <v>3305</v>
      </c>
      <c r="B8718" s="26">
        <v>2015</v>
      </c>
      <c r="C8718" s="24">
        <v>9</v>
      </c>
      <c r="D8718" s="24" t="s">
        <v>15123</v>
      </c>
      <c r="E8718" s="26">
        <v>230</v>
      </c>
      <c r="F8718" s="24">
        <v>7174</v>
      </c>
      <c r="G8718" s="26" t="s">
        <v>10481</v>
      </c>
      <c r="H8718" s="24" t="s">
        <v>132</v>
      </c>
      <c r="I8718" s="24" t="s">
        <v>133</v>
      </c>
      <c r="J8718" s="27" t="s">
        <v>1</v>
      </c>
      <c r="K8718" s="28">
        <v>6.62</v>
      </c>
      <c r="L8718" s="28">
        <v>0</v>
      </c>
    </row>
    <row r="8719" spans="1:12" x14ac:dyDescent="0.25">
      <c r="A8719" s="24" t="s">
        <v>3305</v>
      </c>
      <c r="B8719" s="26">
        <v>2015</v>
      </c>
      <c r="C8719" s="24">
        <v>9</v>
      </c>
      <c r="D8719" s="24" t="s">
        <v>15123</v>
      </c>
      <c r="E8719" s="26">
        <v>230</v>
      </c>
      <c r="F8719" s="24">
        <v>7175</v>
      </c>
      <c r="G8719" s="26" t="s">
        <v>10482</v>
      </c>
      <c r="H8719" s="24" t="s">
        <v>77</v>
      </c>
      <c r="I8719" s="24" t="s">
        <v>78</v>
      </c>
      <c r="J8719" s="27" t="s">
        <v>1</v>
      </c>
      <c r="K8719" s="28">
        <v>16.170000000000002</v>
      </c>
      <c r="L8719" s="28">
        <v>0</v>
      </c>
    </row>
    <row r="8720" spans="1:12" x14ac:dyDescent="0.25">
      <c r="A8720" s="24" t="s">
        <v>3305</v>
      </c>
      <c r="B8720" s="26">
        <v>2015</v>
      </c>
      <c r="C8720" s="24">
        <v>9</v>
      </c>
      <c r="D8720" s="24" t="s">
        <v>15123</v>
      </c>
      <c r="E8720" s="26">
        <v>230</v>
      </c>
      <c r="F8720" s="24">
        <v>7176</v>
      </c>
      <c r="G8720" s="26" t="s">
        <v>10483</v>
      </c>
      <c r="H8720" s="24" t="s">
        <v>164</v>
      </c>
      <c r="I8720" s="24" t="s">
        <v>165</v>
      </c>
      <c r="J8720" s="27" t="s">
        <v>1</v>
      </c>
      <c r="K8720" s="28">
        <v>14.4</v>
      </c>
      <c r="L8720" s="28">
        <v>0</v>
      </c>
    </row>
    <row r="8721" spans="1:12" x14ac:dyDescent="0.25">
      <c r="A8721" s="24" t="s">
        <v>3305</v>
      </c>
      <c r="B8721" s="26">
        <v>2015</v>
      </c>
      <c r="C8721" s="24">
        <v>9</v>
      </c>
      <c r="D8721" s="24" t="s">
        <v>15123</v>
      </c>
      <c r="E8721" s="26">
        <v>230</v>
      </c>
      <c r="F8721" s="24">
        <v>7177</v>
      </c>
      <c r="G8721" s="26" t="s">
        <v>10484</v>
      </c>
      <c r="H8721" s="24" t="s">
        <v>176</v>
      </c>
      <c r="I8721" s="24" t="s">
        <v>177</v>
      </c>
      <c r="J8721" s="27" t="s">
        <v>1</v>
      </c>
      <c r="K8721" s="28">
        <v>6.62</v>
      </c>
      <c r="L8721" s="28">
        <v>0</v>
      </c>
    </row>
    <row r="8722" spans="1:12" x14ac:dyDescent="0.25">
      <c r="A8722" s="24" t="s">
        <v>3305</v>
      </c>
      <c r="B8722" s="26">
        <v>2015</v>
      </c>
      <c r="C8722" s="24">
        <v>9</v>
      </c>
      <c r="D8722" s="24" t="s">
        <v>15123</v>
      </c>
      <c r="E8722" s="26">
        <v>230</v>
      </c>
      <c r="F8722" s="24">
        <v>7178</v>
      </c>
      <c r="G8722" s="26" t="s">
        <v>10485</v>
      </c>
      <c r="H8722" s="24" t="s">
        <v>176</v>
      </c>
      <c r="I8722" s="24" t="s">
        <v>177</v>
      </c>
      <c r="J8722" s="27" t="s">
        <v>1</v>
      </c>
      <c r="K8722" s="28">
        <v>15.44</v>
      </c>
      <c r="L8722" s="28">
        <v>0</v>
      </c>
    </row>
    <row r="8723" spans="1:12" x14ac:dyDescent="0.25">
      <c r="A8723" s="24" t="s">
        <v>3305</v>
      </c>
      <c r="B8723" s="26">
        <v>2015</v>
      </c>
      <c r="C8723" s="24">
        <v>9</v>
      </c>
      <c r="D8723" s="24" t="s">
        <v>15123</v>
      </c>
      <c r="E8723" s="26">
        <v>230</v>
      </c>
      <c r="F8723" s="24">
        <v>7179</v>
      </c>
      <c r="G8723" s="26" t="s">
        <v>10486</v>
      </c>
      <c r="H8723" s="24" t="s">
        <v>67</v>
      </c>
      <c r="I8723" s="24" t="s">
        <v>68</v>
      </c>
      <c r="J8723" s="27" t="s">
        <v>1</v>
      </c>
      <c r="K8723" s="28">
        <v>8.8249999999999993</v>
      </c>
      <c r="L8723" s="28">
        <v>0</v>
      </c>
    </row>
    <row r="8724" spans="1:12" x14ac:dyDescent="0.25">
      <c r="A8724" s="24" t="s">
        <v>3305</v>
      </c>
      <c r="B8724" s="26">
        <v>2015</v>
      </c>
      <c r="C8724" s="24">
        <v>9</v>
      </c>
      <c r="D8724" s="24" t="s">
        <v>15123</v>
      </c>
      <c r="E8724" s="26">
        <v>230</v>
      </c>
      <c r="F8724" s="24">
        <v>7180</v>
      </c>
      <c r="G8724" s="26" t="s">
        <v>10487</v>
      </c>
      <c r="H8724" s="24" t="s">
        <v>192</v>
      </c>
      <c r="I8724" s="24" t="s">
        <v>193</v>
      </c>
      <c r="J8724" s="27" t="s">
        <v>1</v>
      </c>
      <c r="K8724" s="28">
        <v>6.62</v>
      </c>
      <c r="L8724" s="28">
        <v>0</v>
      </c>
    </row>
    <row r="8725" spans="1:12" x14ac:dyDescent="0.25">
      <c r="A8725" s="24" t="s">
        <v>3305</v>
      </c>
      <c r="B8725" s="26">
        <v>2015</v>
      </c>
      <c r="C8725" s="24">
        <v>9</v>
      </c>
      <c r="D8725" s="24" t="s">
        <v>15123</v>
      </c>
      <c r="E8725" s="26">
        <v>231</v>
      </c>
      <c r="F8725" s="24">
        <v>7181</v>
      </c>
      <c r="G8725" s="26" t="s">
        <v>10488</v>
      </c>
      <c r="H8725" s="24" t="s">
        <v>206</v>
      </c>
      <c r="I8725" s="24" t="s">
        <v>207</v>
      </c>
      <c r="J8725" s="27" t="s">
        <v>1</v>
      </c>
      <c r="K8725" s="28">
        <v>138.16999999999999</v>
      </c>
      <c r="L8725" s="28">
        <v>0</v>
      </c>
    </row>
    <row r="8726" spans="1:12" x14ac:dyDescent="0.25">
      <c r="A8726" s="24" t="s">
        <v>3305</v>
      </c>
      <c r="B8726" s="26">
        <v>2015</v>
      </c>
      <c r="C8726" s="24">
        <v>9</v>
      </c>
      <c r="D8726" s="24" t="s">
        <v>15123</v>
      </c>
      <c r="E8726" s="26">
        <v>231</v>
      </c>
      <c r="F8726" s="24">
        <v>7182</v>
      </c>
      <c r="G8726" s="26" t="s">
        <v>10489</v>
      </c>
      <c r="H8726" s="24" t="s">
        <v>67</v>
      </c>
      <c r="I8726" s="24" t="s">
        <v>68</v>
      </c>
      <c r="J8726" s="27" t="s">
        <v>1</v>
      </c>
      <c r="K8726" s="28">
        <v>4.415</v>
      </c>
      <c r="L8726" s="28">
        <v>0</v>
      </c>
    </row>
    <row r="8727" spans="1:12" x14ac:dyDescent="0.25">
      <c r="A8727" s="24" t="s">
        <v>3305</v>
      </c>
      <c r="B8727" s="26">
        <v>2015</v>
      </c>
      <c r="C8727" s="24">
        <v>9</v>
      </c>
      <c r="D8727" s="24" t="s">
        <v>15123</v>
      </c>
      <c r="E8727" s="26">
        <v>231</v>
      </c>
      <c r="F8727" s="24">
        <v>7183</v>
      </c>
      <c r="G8727" s="26" t="s">
        <v>10490</v>
      </c>
      <c r="H8727" s="24" t="s">
        <v>77</v>
      </c>
      <c r="I8727" s="24" t="s">
        <v>78</v>
      </c>
      <c r="J8727" s="27" t="s">
        <v>1</v>
      </c>
      <c r="K8727" s="28">
        <v>14.4</v>
      </c>
      <c r="L8727" s="28">
        <v>0</v>
      </c>
    </row>
    <row r="8728" spans="1:12" x14ac:dyDescent="0.25">
      <c r="A8728" s="24" t="s">
        <v>3305</v>
      </c>
      <c r="B8728" s="26">
        <v>2015</v>
      </c>
      <c r="C8728" s="24">
        <v>9</v>
      </c>
      <c r="D8728" s="24" t="s">
        <v>15123</v>
      </c>
      <c r="E8728" s="26">
        <v>231</v>
      </c>
      <c r="F8728" s="24">
        <v>7184</v>
      </c>
      <c r="G8728" s="26" t="s">
        <v>10491</v>
      </c>
      <c r="H8728" s="24" t="s">
        <v>67</v>
      </c>
      <c r="I8728" s="24" t="s">
        <v>68</v>
      </c>
      <c r="J8728" s="27" t="s">
        <v>1</v>
      </c>
      <c r="K8728" s="28">
        <v>52.43</v>
      </c>
      <c r="L8728" s="28">
        <v>0</v>
      </c>
    </row>
    <row r="8729" spans="1:12" x14ac:dyDescent="0.25">
      <c r="A8729" s="24" t="s">
        <v>3305</v>
      </c>
      <c r="B8729" s="26">
        <v>2015</v>
      </c>
      <c r="C8729" s="24">
        <v>9</v>
      </c>
      <c r="D8729" s="24" t="s">
        <v>15123</v>
      </c>
      <c r="E8729" s="26">
        <v>231</v>
      </c>
      <c r="F8729" s="24">
        <v>1182</v>
      </c>
      <c r="G8729" s="26" t="s">
        <v>4489</v>
      </c>
      <c r="H8729" s="24" t="s">
        <v>1356</v>
      </c>
      <c r="I8729" s="24" t="s">
        <v>1357</v>
      </c>
      <c r="J8729" s="27" t="s">
        <v>1</v>
      </c>
      <c r="K8729" s="28">
        <v>0.72</v>
      </c>
      <c r="L8729" s="28">
        <v>0</v>
      </c>
    </row>
    <row r="8730" spans="1:12" x14ac:dyDescent="0.25">
      <c r="A8730" s="24" t="s">
        <v>3305</v>
      </c>
      <c r="B8730" s="26">
        <v>2015</v>
      </c>
      <c r="C8730" s="24">
        <v>9</v>
      </c>
      <c r="D8730" s="24" t="s">
        <v>15123</v>
      </c>
      <c r="E8730" s="26">
        <v>231</v>
      </c>
      <c r="F8730" s="24">
        <v>7185</v>
      </c>
      <c r="G8730" s="26" t="s">
        <v>10492</v>
      </c>
      <c r="H8730" s="24" t="s">
        <v>77</v>
      </c>
      <c r="I8730" s="24" t="s">
        <v>78</v>
      </c>
      <c r="J8730" s="27" t="s">
        <v>1</v>
      </c>
      <c r="K8730" s="28">
        <v>28.8</v>
      </c>
      <c r="L8730" s="28">
        <v>0</v>
      </c>
    </row>
    <row r="8731" spans="1:12" x14ac:dyDescent="0.25">
      <c r="A8731" s="24" t="s">
        <v>3305</v>
      </c>
      <c r="B8731" s="26">
        <v>2015</v>
      </c>
      <c r="C8731" s="24">
        <v>9</v>
      </c>
      <c r="D8731" s="24" t="s">
        <v>15123</v>
      </c>
      <c r="E8731" s="26">
        <v>231</v>
      </c>
      <c r="F8731" s="24">
        <v>7186</v>
      </c>
      <c r="G8731" s="26" t="s">
        <v>10493</v>
      </c>
      <c r="H8731" s="24" t="s">
        <v>1244</v>
      </c>
      <c r="I8731" s="24" t="s">
        <v>1245</v>
      </c>
      <c r="J8731" s="27" t="s">
        <v>1</v>
      </c>
      <c r="K8731" s="28">
        <v>0.74</v>
      </c>
      <c r="L8731" s="28">
        <v>0</v>
      </c>
    </row>
    <row r="8732" spans="1:12" x14ac:dyDescent="0.25">
      <c r="A8732" s="24" t="s">
        <v>3305</v>
      </c>
      <c r="B8732" s="26">
        <v>2015</v>
      </c>
      <c r="C8732" s="24">
        <v>9</v>
      </c>
      <c r="D8732" s="24" t="s">
        <v>15123</v>
      </c>
      <c r="E8732" s="26">
        <v>231</v>
      </c>
      <c r="F8732" s="24">
        <v>7187</v>
      </c>
      <c r="G8732" s="26" t="s">
        <v>10494</v>
      </c>
      <c r="H8732" s="24" t="s">
        <v>416</v>
      </c>
      <c r="I8732" s="24" t="s">
        <v>417</v>
      </c>
      <c r="J8732" s="27" t="s">
        <v>1</v>
      </c>
      <c r="K8732" s="28">
        <v>38.82</v>
      </c>
      <c r="L8732" s="28">
        <v>0</v>
      </c>
    </row>
    <row r="8733" spans="1:12" x14ac:dyDescent="0.25">
      <c r="A8733" s="24" t="s">
        <v>3305</v>
      </c>
      <c r="B8733" s="26">
        <v>2015</v>
      </c>
      <c r="C8733" s="24">
        <v>9</v>
      </c>
      <c r="D8733" s="24" t="s">
        <v>15123</v>
      </c>
      <c r="E8733" s="26">
        <v>232</v>
      </c>
      <c r="F8733" s="24">
        <v>7188</v>
      </c>
      <c r="G8733" s="26" t="s">
        <v>10495</v>
      </c>
      <c r="H8733" s="24" t="s">
        <v>2015</v>
      </c>
      <c r="I8733" s="24" t="s">
        <v>2016</v>
      </c>
      <c r="J8733" s="27" t="s">
        <v>1</v>
      </c>
      <c r="K8733" s="28">
        <v>10.295</v>
      </c>
      <c r="L8733" s="28">
        <v>0</v>
      </c>
    </row>
    <row r="8734" spans="1:12" x14ac:dyDescent="0.25">
      <c r="A8734" s="24" t="s">
        <v>3305</v>
      </c>
      <c r="B8734" s="26">
        <v>2015</v>
      </c>
      <c r="C8734" s="24">
        <v>9</v>
      </c>
      <c r="D8734" s="24" t="s">
        <v>15123</v>
      </c>
      <c r="E8734" s="26">
        <v>232</v>
      </c>
      <c r="F8734" s="24">
        <v>7189</v>
      </c>
      <c r="G8734" s="26" t="s">
        <v>10496</v>
      </c>
      <c r="H8734" s="24" t="s">
        <v>83</v>
      </c>
      <c r="I8734" s="24" t="s">
        <v>84</v>
      </c>
      <c r="J8734" s="27" t="s">
        <v>1</v>
      </c>
      <c r="K8734" s="28">
        <v>15.44</v>
      </c>
      <c r="L8734" s="28">
        <v>0</v>
      </c>
    </row>
    <row r="8735" spans="1:12" x14ac:dyDescent="0.25">
      <c r="A8735" s="24" t="s">
        <v>3305</v>
      </c>
      <c r="B8735" s="26">
        <v>2015</v>
      </c>
      <c r="C8735" s="24">
        <v>9</v>
      </c>
      <c r="D8735" s="24" t="s">
        <v>15123</v>
      </c>
      <c r="E8735" s="26">
        <v>232</v>
      </c>
      <c r="F8735" s="24">
        <v>7190</v>
      </c>
      <c r="G8735" s="26" t="s">
        <v>10497</v>
      </c>
      <c r="H8735" s="24" t="s">
        <v>476</v>
      </c>
      <c r="I8735" s="24" t="s">
        <v>477</v>
      </c>
      <c r="J8735" s="27" t="s">
        <v>1</v>
      </c>
      <c r="K8735" s="28">
        <v>6.6150000000000002</v>
      </c>
      <c r="L8735" s="28">
        <v>0</v>
      </c>
    </row>
    <row r="8736" spans="1:12" x14ac:dyDescent="0.25">
      <c r="A8736" s="24" t="s">
        <v>3305</v>
      </c>
      <c r="B8736" s="26">
        <v>2015</v>
      </c>
      <c r="C8736" s="24">
        <v>9</v>
      </c>
      <c r="D8736" s="24" t="s">
        <v>15123</v>
      </c>
      <c r="E8736" s="26">
        <v>232</v>
      </c>
      <c r="F8736" s="24">
        <v>7191</v>
      </c>
      <c r="G8736" s="26" t="s">
        <v>10498</v>
      </c>
      <c r="H8736" s="24" t="s">
        <v>108</v>
      </c>
      <c r="I8736" s="24" t="s">
        <v>109</v>
      </c>
      <c r="J8736" s="27" t="s">
        <v>1</v>
      </c>
      <c r="K8736" s="28">
        <v>6.62</v>
      </c>
      <c r="L8736" s="28">
        <v>0</v>
      </c>
    </row>
    <row r="8737" spans="1:12" x14ac:dyDescent="0.25">
      <c r="A8737" s="24" t="s">
        <v>3305</v>
      </c>
      <c r="B8737" s="26">
        <v>2015</v>
      </c>
      <c r="C8737" s="24">
        <v>9</v>
      </c>
      <c r="D8737" s="24" t="s">
        <v>15123</v>
      </c>
      <c r="E8737" s="26">
        <v>232</v>
      </c>
      <c r="F8737" s="24">
        <v>7192</v>
      </c>
      <c r="G8737" s="26" t="s">
        <v>10499</v>
      </c>
      <c r="H8737" s="24" t="s">
        <v>132</v>
      </c>
      <c r="I8737" s="24" t="s">
        <v>133</v>
      </c>
      <c r="J8737" s="27" t="s">
        <v>1</v>
      </c>
      <c r="K8737" s="28">
        <v>4.415</v>
      </c>
      <c r="L8737" s="28">
        <v>0</v>
      </c>
    </row>
    <row r="8738" spans="1:12" x14ac:dyDescent="0.25">
      <c r="A8738" s="24" t="s">
        <v>3305</v>
      </c>
      <c r="B8738" s="26">
        <v>2015</v>
      </c>
      <c r="C8738" s="24">
        <v>9</v>
      </c>
      <c r="D8738" s="24" t="s">
        <v>15123</v>
      </c>
      <c r="E8738" s="26">
        <v>232</v>
      </c>
      <c r="F8738" s="24">
        <v>7193</v>
      </c>
      <c r="G8738" s="26" t="s">
        <v>10500</v>
      </c>
      <c r="H8738" s="24" t="s">
        <v>102</v>
      </c>
      <c r="I8738" s="24" t="s">
        <v>103</v>
      </c>
      <c r="J8738" s="27" t="s">
        <v>1</v>
      </c>
      <c r="K8738" s="28">
        <v>50.4</v>
      </c>
      <c r="L8738" s="28">
        <v>0</v>
      </c>
    </row>
    <row r="8739" spans="1:12" x14ac:dyDescent="0.25">
      <c r="A8739" s="24" t="s">
        <v>3305</v>
      </c>
      <c r="B8739" s="26">
        <v>2015</v>
      </c>
      <c r="C8739" s="24">
        <v>9</v>
      </c>
      <c r="D8739" s="24" t="s">
        <v>15123</v>
      </c>
      <c r="E8739" s="26">
        <v>232</v>
      </c>
      <c r="F8739" s="24">
        <v>7194</v>
      </c>
      <c r="G8739" s="26" t="s">
        <v>10501</v>
      </c>
      <c r="H8739" s="24" t="s">
        <v>94</v>
      </c>
      <c r="I8739" s="24" t="s">
        <v>95</v>
      </c>
      <c r="J8739" s="27" t="s">
        <v>1</v>
      </c>
      <c r="K8739" s="28">
        <v>7.82</v>
      </c>
      <c r="L8739" s="28">
        <v>0</v>
      </c>
    </row>
    <row r="8740" spans="1:12" x14ac:dyDescent="0.25">
      <c r="A8740" s="24" t="s">
        <v>3305</v>
      </c>
      <c r="B8740" s="26">
        <v>2015</v>
      </c>
      <c r="C8740" s="24">
        <v>9</v>
      </c>
      <c r="D8740" s="24" t="s">
        <v>15123</v>
      </c>
      <c r="E8740" s="26">
        <v>232</v>
      </c>
      <c r="F8740" s="24">
        <v>7195</v>
      </c>
      <c r="G8740" s="26" t="s">
        <v>10502</v>
      </c>
      <c r="H8740" s="24" t="s">
        <v>77</v>
      </c>
      <c r="I8740" s="24" t="s">
        <v>78</v>
      </c>
      <c r="J8740" s="27" t="s">
        <v>1</v>
      </c>
      <c r="K8740" s="28">
        <v>13.24</v>
      </c>
      <c r="L8740" s="28">
        <v>0</v>
      </c>
    </row>
    <row r="8741" spans="1:12" x14ac:dyDescent="0.25">
      <c r="A8741" s="24" t="s">
        <v>3305</v>
      </c>
      <c r="B8741" s="26">
        <v>2015</v>
      </c>
      <c r="C8741" s="24">
        <v>9</v>
      </c>
      <c r="D8741" s="24" t="s">
        <v>15123</v>
      </c>
      <c r="E8741" s="26">
        <v>232</v>
      </c>
      <c r="F8741" s="24">
        <v>7196</v>
      </c>
      <c r="G8741" s="26" t="s">
        <v>10503</v>
      </c>
      <c r="H8741" s="24" t="s">
        <v>328</v>
      </c>
      <c r="I8741" s="24" t="s">
        <v>329</v>
      </c>
      <c r="J8741" s="27" t="s">
        <v>1</v>
      </c>
      <c r="K8741" s="28">
        <v>6.62</v>
      </c>
      <c r="L8741" s="28">
        <v>0</v>
      </c>
    </row>
    <row r="8742" spans="1:12" x14ac:dyDescent="0.25">
      <c r="A8742" s="24" t="s">
        <v>3305</v>
      </c>
      <c r="B8742" s="26">
        <v>2015</v>
      </c>
      <c r="C8742" s="24">
        <v>9</v>
      </c>
      <c r="D8742" s="24" t="s">
        <v>15123</v>
      </c>
      <c r="E8742" s="26">
        <v>232</v>
      </c>
      <c r="F8742" s="24">
        <v>7197</v>
      </c>
      <c r="G8742" s="26" t="s">
        <v>10504</v>
      </c>
      <c r="H8742" s="24" t="s">
        <v>67</v>
      </c>
      <c r="I8742" s="24" t="s">
        <v>68</v>
      </c>
      <c r="J8742" s="27" t="s">
        <v>1</v>
      </c>
      <c r="K8742" s="28">
        <v>64.22</v>
      </c>
      <c r="L8742" s="28">
        <v>0</v>
      </c>
    </row>
    <row r="8743" spans="1:12" x14ac:dyDescent="0.25">
      <c r="A8743" s="24" t="s">
        <v>3305</v>
      </c>
      <c r="B8743" s="26">
        <v>2015</v>
      </c>
      <c r="C8743" s="24">
        <v>9</v>
      </c>
      <c r="D8743" s="24" t="s">
        <v>15123</v>
      </c>
      <c r="E8743" s="26">
        <v>232</v>
      </c>
      <c r="F8743" s="24">
        <v>7198</v>
      </c>
      <c r="G8743" s="26" t="s">
        <v>10505</v>
      </c>
      <c r="H8743" s="24" t="s">
        <v>77</v>
      </c>
      <c r="I8743" s="24" t="s">
        <v>78</v>
      </c>
      <c r="J8743" s="27" t="s">
        <v>1</v>
      </c>
      <c r="K8743" s="28">
        <v>6.62</v>
      </c>
      <c r="L8743" s="28">
        <v>0</v>
      </c>
    </row>
    <row r="8744" spans="1:12" x14ac:dyDescent="0.25">
      <c r="A8744" s="24" t="s">
        <v>3305</v>
      </c>
      <c r="B8744" s="26">
        <v>2015</v>
      </c>
      <c r="C8744" s="24">
        <v>9</v>
      </c>
      <c r="D8744" s="24" t="s">
        <v>15123</v>
      </c>
      <c r="E8744" s="26">
        <v>232</v>
      </c>
      <c r="F8744" s="24">
        <v>5199</v>
      </c>
      <c r="G8744" s="26" t="s">
        <v>8506</v>
      </c>
      <c r="H8744" s="24" t="s">
        <v>1044</v>
      </c>
      <c r="I8744" s="24" t="s">
        <v>1045</v>
      </c>
      <c r="J8744" s="27" t="s">
        <v>1</v>
      </c>
      <c r="K8744" s="28">
        <v>6.62</v>
      </c>
      <c r="L8744" s="28">
        <v>0</v>
      </c>
    </row>
    <row r="8745" spans="1:12" x14ac:dyDescent="0.25">
      <c r="A8745" s="24" t="s">
        <v>3305</v>
      </c>
      <c r="B8745" s="26">
        <v>2015</v>
      </c>
      <c r="C8745" s="24">
        <v>9</v>
      </c>
      <c r="D8745" s="24" t="s">
        <v>15123</v>
      </c>
      <c r="E8745" s="26">
        <v>232</v>
      </c>
      <c r="F8745" s="24">
        <v>7199</v>
      </c>
      <c r="G8745" s="26" t="s">
        <v>10506</v>
      </c>
      <c r="H8745" s="24" t="s">
        <v>2017</v>
      </c>
      <c r="I8745" s="24" t="s">
        <v>2018</v>
      </c>
      <c r="J8745" s="27" t="s">
        <v>1</v>
      </c>
      <c r="K8745" s="28">
        <v>6.62</v>
      </c>
      <c r="L8745" s="28">
        <v>0</v>
      </c>
    </row>
    <row r="8746" spans="1:12" x14ac:dyDescent="0.25">
      <c r="A8746" s="24" t="s">
        <v>3305</v>
      </c>
      <c r="B8746" s="26">
        <v>2015</v>
      </c>
      <c r="C8746" s="24">
        <v>9</v>
      </c>
      <c r="D8746" s="24" t="s">
        <v>15123</v>
      </c>
      <c r="E8746" s="26">
        <v>232</v>
      </c>
      <c r="F8746" s="24">
        <v>7200</v>
      </c>
      <c r="G8746" s="26" t="s">
        <v>10507</v>
      </c>
      <c r="H8746" s="24" t="s">
        <v>142</v>
      </c>
      <c r="I8746" s="24" t="s">
        <v>143</v>
      </c>
      <c r="J8746" s="27" t="s">
        <v>1</v>
      </c>
      <c r="K8746" s="28">
        <v>6.62</v>
      </c>
      <c r="L8746" s="28">
        <v>0</v>
      </c>
    </row>
    <row r="8747" spans="1:12" x14ac:dyDescent="0.25">
      <c r="A8747" s="24" t="s">
        <v>3305</v>
      </c>
      <c r="B8747" s="26">
        <v>2015</v>
      </c>
      <c r="C8747" s="24">
        <v>9</v>
      </c>
      <c r="D8747" s="24" t="s">
        <v>15123</v>
      </c>
      <c r="E8747" s="26">
        <v>232</v>
      </c>
      <c r="F8747" s="24">
        <v>7201</v>
      </c>
      <c r="G8747" s="26" t="s">
        <v>10508</v>
      </c>
      <c r="H8747" s="24" t="s">
        <v>77</v>
      </c>
      <c r="I8747" s="24" t="s">
        <v>78</v>
      </c>
      <c r="J8747" s="27" t="s">
        <v>1</v>
      </c>
      <c r="K8747" s="28">
        <v>6.62</v>
      </c>
      <c r="L8747" s="28">
        <v>0</v>
      </c>
    </row>
    <row r="8748" spans="1:12" x14ac:dyDescent="0.25">
      <c r="A8748" s="24" t="s">
        <v>3305</v>
      </c>
      <c r="B8748" s="26">
        <v>2015</v>
      </c>
      <c r="C8748" s="24">
        <v>9</v>
      </c>
      <c r="D8748" s="24" t="s">
        <v>15123</v>
      </c>
      <c r="E8748" s="26">
        <v>232</v>
      </c>
      <c r="F8748" s="24">
        <v>7202</v>
      </c>
      <c r="G8748" s="26" t="s">
        <v>10509</v>
      </c>
      <c r="H8748" s="24" t="s">
        <v>94</v>
      </c>
      <c r="I8748" s="24" t="s">
        <v>95</v>
      </c>
      <c r="J8748" s="27" t="s">
        <v>1</v>
      </c>
      <c r="K8748" s="28">
        <v>6.62</v>
      </c>
      <c r="L8748" s="28">
        <v>0</v>
      </c>
    </row>
    <row r="8749" spans="1:12" x14ac:dyDescent="0.25">
      <c r="A8749" s="24" t="s">
        <v>3305</v>
      </c>
      <c r="B8749" s="26">
        <v>2015</v>
      </c>
      <c r="C8749" s="24">
        <v>9</v>
      </c>
      <c r="D8749" s="24" t="s">
        <v>15123</v>
      </c>
      <c r="E8749" s="26">
        <v>232</v>
      </c>
      <c r="F8749" s="24">
        <v>7203</v>
      </c>
      <c r="G8749" s="26" t="s">
        <v>10510</v>
      </c>
      <c r="H8749" s="24" t="s">
        <v>462</v>
      </c>
      <c r="I8749" s="24" t="s">
        <v>463</v>
      </c>
      <c r="J8749" s="27" t="s">
        <v>1</v>
      </c>
      <c r="K8749" s="28">
        <v>6.62</v>
      </c>
      <c r="L8749" s="28">
        <v>0</v>
      </c>
    </row>
    <row r="8750" spans="1:12" x14ac:dyDescent="0.25">
      <c r="A8750" s="24" t="s">
        <v>3305</v>
      </c>
      <c r="B8750" s="26">
        <v>2015</v>
      </c>
      <c r="C8750" s="24">
        <v>9</v>
      </c>
      <c r="D8750" s="24" t="s">
        <v>15123</v>
      </c>
      <c r="E8750" s="26">
        <v>232</v>
      </c>
      <c r="F8750" s="24">
        <v>7204</v>
      </c>
      <c r="G8750" s="26" t="s">
        <v>10511</v>
      </c>
      <c r="H8750" s="24" t="s">
        <v>106</v>
      </c>
      <c r="I8750" s="24" t="s">
        <v>107</v>
      </c>
      <c r="J8750" s="27" t="s">
        <v>1</v>
      </c>
      <c r="K8750" s="28">
        <v>22.46</v>
      </c>
      <c r="L8750" s="28">
        <v>0</v>
      </c>
    </row>
    <row r="8751" spans="1:12" x14ac:dyDescent="0.25">
      <c r="A8751" s="24" t="s">
        <v>3305</v>
      </c>
      <c r="B8751" s="26">
        <v>2015</v>
      </c>
      <c r="C8751" s="24">
        <v>9</v>
      </c>
      <c r="D8751" s="24" t="s">
        <v>15123</v>
      </c>
      <c r="E8751" s="26">
        <v>232</v>
      </c>
      <c r="F8751" s="24">
        <v>7205</v>
      </c>
      <c r="G8751" s="26" t="s">
        <v>10512</v>
      </c>
      <c r="H8751" s="24" t="s">
        <v>218</v>
      </c>
      <c r="I8751" s="24" t="s">
        <v>219</v>
      </c>
      <c r="J8751" s="27" t="s">
        <v>1</v>
      </c>
      <c r="K8751" s="28">
        <v>15.02</v>
      </c>
      <c r="L8751" s="28">
        <v>0</v>
      </c>
    </row>
    <row r="8752" spans="1:12" x14ac:dyDescent="0.25">
      <c r="A8752" s="24" t="s">
        <v>3305</v>
      </c>
      <c r="B8752" s="26">
        <v>2015</v>
      </c>
      <c r="C8752" s="24">
        <v>9</v>
      </c>
      <c r="D8752" s="24" t="s">
        <v>15123</v>
      </c>
      <c r="E8752" s="26">
        <v>232</v>
      </c>
      <c r="F8752" s="24">
        <v>7206</v>
      </c>
      <c r="G8752" s="26" t="s">
        <v>10513</v>
      </c>
      <c r="H8752" s="24" t="s">
        <v>118</v>
      </c>
      <c r="I8752" s="24" t="s">
        <v>119</v>
      </c>
      <c r="J8752" s="27" t="s">
        <v>1</v>
      </c>
      <c r="K8752" s="28">
        <v>8.8249999999999993</v>
      </c>
      <c r="L8752" s="28">
        <v>0</v>
      </c>
    </row>
    <row r="8753" spans="1:12" x14ac:dyDescent="0.25">
      <c r="A8753" s="24" t="s">
        <v>3305</v>
      </c>
      <c r="B8753" s="26">
        <v>2015</v>
      </c>
      <c r="C8753" s="24">
        <v>9</v>
      </c>
      <c r="D8753" s="24" t="s">
        <v>15123</v>
      </c>
      <c r="E8753" s="26">
        <v>232</v>
      </c>
      <c r="F8753" s="24">
        <v>7207</v>
      </c>
      <c r="G8753" s="26" t="s">
        <v>10514</v>
      </c>
      <c r="H8753" s="24" t="s">
        <v>164</v>
      </c>
      <c r="I8753" s="24" t="s">
        <v>165</v>
      </c>
      <c r="J8753" s="27" t="s">
        <v>1</v>
      </c>
      <c r="K8753" s="28">
        <v>0.74</v>
      </c>
      <c r="L8753" s="28">
        <v>0</v>
      </c>
    </row>
    <row r="8754" spans="1:12" x14ac:dyDescent="0.25">
      <c r="A8754" s="24" t="s">
        <v>3305</v>
      </c>
      <c r="B8754" s="26">
        <v>2015</v>
      </c>
      <c r="C8754" s="24">
        <v>9</v>
      </c>
      <c r="D8754" s="24" t="s">
        <v>15123</v>
      </c>
      <c r="E8754" s="26">
        <v>232</v>
      </c>
      <c r="F8754" s="24">
        <v>7208</v>
      </c>
      <c r="G8754" s="26" t="s">
        <v>10515</v>
      </c>
      <c r="H8754" s="24" t="s">
        <v>164</v>
      </c>
      <c r="I8754" s="24" t="s">
        <v>165</v>
      </c>
      <c r="J8754" s="27" t="s">
        <v>1</v>
      </c>
      <c r="K8754" s="28">
        <v>6.62</v>
      </c>
      <c r="L8754" s="28">
        <v>0</v>
      </c>
    </row>
    <row r="8755" spans="1:12" x14ac:dyDescent="0.25">
      <c r="A8755" s="24" t="s">
        <v>3305</v>
      </c>
      <c r="B8755" s="26">
        <v>2015</v>
      </c>
      <c r="C8755" s="24">
        <v>9</v>
      </c>
      <c r="D8755" s="24" t="s">
        <v>15123</v>
      </c>
      <c r="E8755" s="26">
        <v>232</v>
      </c>
      <c r="F8755" s="24">
        <v>7209</v>
      </c>
      <c r="G8755" s="26" t="s">
        <v>10516</v>
      </c>
      <c r="H8755" s="24" t="s">
        <v>77</v>
      </c>
      <c r="I8755" s="24" t="s">
        <v>78</v>
      </c>
      <c r="J8755" s="27" t="s">
        <v>1</v>
      </c>
      <c r="K8755" s="28">
        <v>78.62</v>
      </c>
      <c r="L8755" s="28">
        <v>0</v>
      </c>
    </row>
    <row r="8756" spans="1:12" x14ac:dyDescent="0.25">
      <c r="A8756" s="24" t="s">
        <v>3305</v>
      </c>
      <c r="B8756" s="26">
        <v>2015</v>
      </c>
      <c r="C8756" s="24">
        <v>9</v>
      </c>
      <c r="D8756" s="24" t="s">
        <v>15123</v>
      </c>
      <c r="E8756" s="26">
        <v>232</v>
      </c>
      <c r="F8756" s="24">
        <v>7210</v>
      </c>
      <c r="G8756" s="26" t="s">
        <v>10517</v>
      </c>
      <c r="H8756" s="24" t="s">
        <v>1130</v>
      </c>
      <c r="I8756" s="24" t="s">
        <v>1131</v>
      </c>
      <c r="J8756" s="27" t="s">
        <v>1</v>
      </c>
      <c r="K8756" s="28">
        <v>6.62</v>
      </c>
      <c r="L8756" s="28">
        <v>0</v>
      </c>
    </row>
    <row r="8757" spans="1:12" x14ac:dyDescent="0.25">
      <c r="A8757" s="24" t="s">
        <v>3305</v>
      </c>
      <c r="B8757" s="26">
        <v>2015</v>
      </c>
      <c r="C8757" s="24">
        <v>9</v>
      </c>
      <c r="D8757" s="24" t="s">
        <v>15123</v>
      </c>
      <c r="E8757" s="26">
        <v>232</v>
      </c>
      <c r="F8757" s="24">
        <v>7211</v>
      </c>
      <c r="G8757" s="26" t="s">
        <v>10518</v>
      </c>
      <c r="H8757" s="24" t="s">
        <v>77</v>
      </c>
      <c r="I8757" s="24" t="s">
        <v>78</v>
      </c>
      <c r="J8757" s="27" t="s">
        <v>1</v>
      </c>
      <c r="K8757" s="28">
        <v>0.74</v>
      </c>
      <c r="L8757" s="28">
        <v>0</v>
      </c>
    </row>
    <row r="8758" spans="1:12" x14ac:dyDescent="0.25">
      <c r="A8758" s="24" t="s">
        <v>3305</v>
      </c>
      <c r="B8758" s="26">
        <v>2015</v>
      </c>
      <c r="C8758" s="24">
        <v>9</v>
      </c>
      <c r="D8758" s="24" t="s">
        <v>15123</v>
      </c>
      <c r="E8758" s="26">
        <v>232</v>
      </c>
      <c r="F8758" s="24">
        <v>7212</v>
      </c>
      <c r="G8758" s="26" t="s">
        <v>10519</v>
      </c>
      <c r="H8758" s="24" t="s">
        <v>94</v>
      </c>
      <c r="I8758" s="24" t="s">
        <v>95</v>
      </c>
      <c r="J8758" s="27" t="s">
        <v>1</v>
      </c>
      <c r="K8758" s="28">
        <v>6.62</v>
      </c>
      <c r="L8758" s="28">
        <v>0</v>
      </c>
    </row>
    <row r="8759" spans="1:12" x14ac:dyDescent="0.25">
      <c r="A8759" s="24" t="s">
        <v>3305</v>
      </c>
      <c r="B8759" s="26">
        <v>2015</v>
      </c>
      <c r="C8759" s="24">
        <v>9</v>
      </c>
      <c r="D8759" s="24" t="s">
        <v>15123</v>
      </c>
      <c r="E8759" s="26">
        <v>232</v>
      </c>
      <c r="F8759" s="24">
        <v>7213</v>
      </c>
      <c r="G8759" s="26" t="s">
        <v>10520</v>
      </c>
      <c r="H8759" s="24" t="s">
        <v>266</v>
      </c>
      <c r="I8759" s="24" t="s">
        <v>267</v>
      </c>
      <c r="J8759" s="27" t="s">
        <v>1</v>
      </c>
      <c r="K8759" s="28">
        <v>21.02</v>
      </c>
      <c r="L8759" s="28">
        <v>0</v>
      </c>
    </row>
    <row r="8760" spans="1:12" x14ac:dyDescent="0.25">
      <c r="A8760" s="24" t="s">
        <v>3305</v>
      </c>
      <c r="B8760" s="26">
        <v>2015</v>
      </c>
      <c r="C8760" s="24">
        <v>9</v>
      </c>
      <c r="D8760" s="24" t="s">
        <v>15123</v>
      </c>
      <c r="E8760" s="26">
        <v>232</v>
      </c>
      <c r="F8760" s="24">
        <v>7214</v>
      </c>
      <c r="G8760" s="26" t="s">
        <v>10521</v>
      </c>
      <c r="H8760" s="24" t="s">
        <v>146</v>
      </c>
      <c r="I8760" s="24" t="s">
        <v>147</v>
      </c>
      <c r="J8760" s="27" t="s">
        <v>1</v>
      </c>
      <c r="K8760" s="28">
        <v>6.62</v>
      </c>
      <c r="L8760" s="28">
        <v>0</v>
      </c>
    </row>
    <row r="8761" spans="1:12" x14ac:dyDescent="0.25">
      <c r="A8761" s="24" t="s">
        <v>3305</v>
      </c>
      <c r="B8761" s="26">
        <v>2015</v>
      </c>
      <c r="C8761" s="24">
        <v>9</v>
      </c>
      <c r="D8761" s="24" t="s">
        <v>15123</v>
      </c>
      <c r="E8761" s="26">
        <v>232</v>
      </c>
      <c r="F8761" s="24">
        <v>7215</v>
      </c>
      <c r="G8761" s="26" t="s">
        <v>10522</v>
      </c>
      <c r="H8761" s="24" t="s">
        <v>166</v>
      </c>
      <c r="I8761" s="24" t="s">
        <v>167</v>
      </c>
      <c r="J8761" s="27" t="s">
        <v>1</v>
      </c>
      <c r="K8761" s="28">
        <v>6.62</v>
      </c>
      <c r="L8761" s="28">
        <v>0</v>
      </c>
    </row>
    <row r="8762" spans="1:12" x14ac:dyDescent="0.25">
      <c r="A8762" s="24" t="s">
        <v>3305</v>
      </c>
      <c r="B8762" s="26">
        <v>2015</v>
      </c>
      <c r="C8762" s="24">
        <v>9</v>
      </c>
      <c r="D8762" s="24" t="s">
        <v>15123</v>
      </c>
      <c r="E8762" s="26">
        <v>232</v>
      </c>
      <c r="F8762" s="24">
        <v>7216</v>
      </c>
      <c r="G8762" s="26" t="s">
        <v>10523</v>
      </c>
      <c r="H8762" s="24" t="s">
        <v>1180</v>
      </c>
      <c r="I8762" s="24" t="s">
        <v>1181</v>
      </c>
      <c r="J8762" s="27" t="s">
        <v>1</v>
      </c>
      <c r="K8762" s="28">
        <v>69.12</v>
      </c>
      <c r="L8762" s="28">
        <v>0</v>
      </c>
    </row>
    <row r="8763" spans="1:12" x14ac:dyDescent="0.25">
      <c r="A8763" s="24" t="s">
        <v>3305</v>
      </c>
      <c r="B8763" s="26">
        <v>2015</v>
      </c>
      <c r="C8763" s="24">
        <v>9</v>
      </c>
      <c r="D8763" s="24" t="s">
        <v>15123</v>
      </c>
      <c r="E8763" s="26">
        <v>232</v>
      </c>
      <c r="F8763" s="24">
        <v>7217</v>
      </c>
      <c r="G8763" s="26" t="s">
        <v>10524</v>
      </c>
      <c r="H8763" s="24" t="s">
        <v>1230</v>
      </c>
      <c r="I8763" s="24" t="s">
        <v>1231</v>
      </c>
      <c r="J8763" s="27" t="s">
        <v>1</v>
      </c>
      <c r="K8763" s="28">
        <v>36.86</v>
      </c>
      <c r="L8763" s="28">
        <v>0</v>
      </c>
    </row>
    <row r="8764" spans="1:12" x14ac:dyDescent="0.25">
      <c r="A8764" s="24" t="s">
        <v>3305</v>
      </c>
      <c r="B8764" s="26">
        <v>2015</v>
      </c>
      <c r="C8764" s="24">
        <v>9</v>
      </c>
      <c r="D8764" s="24" t="s">
        <v>15123</v>
      </c>
      <c r="E8764" s="26">
        <v>232</v>
      </c>
      <c r="F8764" s="24">
        <v>7218</v>
      </c>
      <c r="G8764" s="26" t="s">
        <v>10525</v>
      </c>
      <c r="H8764" s="24" t="s">
        <v>2019</v>
      </c>
      <c r="I8764" s="24" t="s">
        <v>2020</v>
      </c>
      <c r="J8764" s="27" t="s">
        <v>1</v>
      </c>
      <c r="K8764" s="28">
        <v>5.8849999999999998</v>
      </c>
      <c r="L8764" s="28">
        <v>0</v>
      </c>
    </row>
    <row r="8765" spans="1:12" x14ac:dyDescent="0.25">
      <c r="A8765" s="24" t="s">
        <v>3305</v>
      </c>
      <c r="B8765" s="26">
        <v>2015</v>
      </c>
      <c r="C8765" s="24">
        <v>9</v>
      </c>
      <c r="D8765" s="24" t="s">
        <v>15123</v>
      </c>
      <c r="E8765" s="26">
        <v>232</v>
      </c>
      <c r="F8765" s="24">
        <v>7219</v>
      </c>
      <c r="G8765" s="26" t="s">
        <v>10526</v>
      </c>
      <c r="H8765" s="24" t="s">
        <v>67</v>
      </c>
      <c r="I8765" s="24" t="s">
        <v>68</v>
      </c>
      <c r="J8765" s="27" t="s">
        <v>1</v>
      </c>
      <c r="K8765" s="28">
        <v>6.62</v>
      </c>
      <c r="L8765" s="28">
        <v>0</v>
      </c>
    </row>
    <row r="8766" spans="1:12" x14ac:dyDescent="0.25">
      <c r="A8766" s="24" t="s">
        <v>3305</v>
      </c>
      <c r="B8766" s="26">
        <v>2015</v>
      </c>
      <c r="C8766" s="24">
        <v>9</v>
      </c>
      <c r="D8766" s="24" t="s">
        <v>15123</v>
      </c>
      <c r="E8766" s="26">
        <v>232</v>
      </c>
      <c r="F8766" s="24">
        <v>7220</v>
      </c>
      <c r="G8766" s="26" t="s">
        <v>10527</v>
      </c>
      <c r="H8766" s="24" t="s">
        <v>77</v>
      </c>
      <c r="I8766" s="24" t="s">
        <v>78</v>
      </c>
      <c r="J8766" s="27" t="s">
        <v>1</v>
      </c>
      <c r="K8766" s="28">
        <v>6.62</v>
      </c>
      <c r="L8766" s="28">
        <v>0</v>
      </c>
    </row>
    <row r="8767" spans="1:12" x14ac:dyDescent="0.25">
      <c r="A8767" s="24" t="s">
        <v>3305</v>
      </c>
      <c r="B8767" s="26">
        <v>2015</v>
      </c>
      <c r="C8767" s="24">
        <v>9</v>
      </c>
      <c r="D8767" s="24" t="s">
        <v>15123</v>
      </c>
      <c r="E8767" s="26">
        <v>232</v>
      </c>
      <c r="F8767" s="24">
        <v>7221</v>
      </c>
      <c r="G8767" s="26" t="s">
        <v>10528</v>
      </c>
      <c r="H8767" s="24" t="s">
        <v>116</v>
      </c>
      <c r="I8767" s="24" t="s">
        <v>117</v>
      </c>
      <c r="J8767" s="27" t="s">
        <v>1</v>
      </c>
      <c r="K8767" s="28">
        <v>6.62</v>
      </c>
      <c r="L8767" s="28">
        <v>0</v>
      </c>
    </row>
    <row r="8768" spans="1:12" x14ac:dyDescent="0.25">
      <c r="A8768" s="24" t="s">
        <v>3305</v>
      </c>
      <c r="B8768" s="26">
        <v>2015</v>
      </c>
      <c r="C8768" s="24">
        <v>9</v>
      </c>
      <c r="D8768" s="24" t="s">
        <v>15123</v>
      </c>
      <c r="E8768" s="26">
        <v>232</v>
      </c>
      <c r="F8768" s="24">
        <v>5979</v>
      </c>
      <c r="G8768" s="26" t="s">
        <v>9286</v>
      </c>
      <c r="H8768" s="24" t="s">
        <v>206</v>
      </c>
      <c r="I8768" s="24" t="s">
        <v>207</v>
      </c>
      <c r="J8768" s="27" t="s">
        <v>1</v>
      </c>
      <c r="K8768" s="28">
        <v>6.62</v>
      </c>
      <c r="L8768" s="28">
        <v>0</v>
      </c>
    </row>
    <row r="8769" spans="1:12" x14ac:dyDescent="0.25">
      <c r="A8769" s="24" t="s">
        <v>3305</v>
      </c>
      <c r="B8769" s="26">
        <v>2015</v>
      </c>
      <c r="C8769" s="24">
        <v>9</v>
      </c>
      <c r="D8769" s="24" t="s">
        <v>15123</v>
      </c>
      <c r="E8769" s="26">
        <v>232</v>
      </c>
      <c r="F8769" s="24">
        <v>7222</v>
      </c>
      <c r="G8769" s="26" t="s">
        <v>10529</v>
      </c>
      <c r="H8769" s="24" t="s">
        <v>1076</v>
      </c>
      <c r="I8769" s="24" t="s">
        <v>1077</v>
      </c>
      <c r="J8769" s="27" t="s">
        <v>1</v>
      </c>
      <c r="K8769" s="28">
        <v>6.62</v>
      </c>
      <c r="L8769" s="28">
        <v>0</v>
      </c>
    </row>
    <row r="8770" spans="1:12" x14ac:dyDescent="0.25">
      <c r="A8770" s="24" t="s">
        <v>3305</v>
      </c>
      <c r="B8770" s="26">
        <v>2015</v>
      </c>
      <c r="C8770" s="24">
        <v>9</v>
      </c>
      <c r="D8770" s="24" t="s">
        <v>15123</v>
      </c>
      <c r="E8770" s="26">
        <v>232</v>
      </c>
      <c r="F8770" s="24">
        <v>7223</v>
      </c>
      <c r="G8770" s="26" t="s">
        <v>10530</v>
      </c>
      <c r="H8770" s="24" t="s">
        <v>116</v>
      </c>
      <c r="I8770" s="24" t="s">
        <v>117</v>
      </c>
      <c r="J8770" s="27" t="s">
        <v>1</v>
      </c>
      <c r="K8770" s="28">
        <v>6.62</v>
      </c>
      <c r="L8770" s="28">
        <v>0</v>
      </c>
    </row>
    <row r="8771" spans="1:12" x14ac:dyDescent="0.25">
      <c r="A8771" s="24" t="s">
        <v>3305</v>
      </c>
      <c r="B8771" s="26">
        <v>2015</v>
      </c>
      <c r="C8771" s="24">
        <v>9</v>
      </c>
      <c r="D8771" s="24" t="s">
        <v>15123</v>
      </c>
      <c r="E8771" s="26">
        <v>232</v>
      </c>
      <c r="F8771" s="24">
        <v>7224</v>
      </c>
      <c r="G8771" s="26" t="s">
        <v>10531</v>
      </c>
      <c r="H8771" s="24" t="s">
        <v>118</v>
      </c>
      <c r="I8771" s="24" t="s">
        <v>119</v>
      </c>
      <c r="J8771" s="27" t="s">
        <v>1</v>
      </c>
      <c r="K8771" s="28">
        <v>4.415</v>
      </c>
      <c r="L8771" s="28">
        <v>0</v>
      </c>
    </row>
    <row r="8772" spans="1:12" x14ac:dyDescent="0.25">
      <c r="A8772" s="24" t="s">
        <v>3305</v>
      </c>
      <c r="B8772" s="26">
        <v>2015</v>
      </c>
      <c r="C8772" s="24">
        <v>9</v>
      </c>
      <c r="D8772" s="24" t="s">
        <v>15123</v>
      </c>
      <c r="E8772" s="26">
        <v>232</v>
      </c>
      <c r="F8772" s="24">
        <v>7225</v>
      </c>
      <c r="G8772" s="26" t="s">
        <v>10532</v>
      </c>
      <c r="H8772" s="24" t="s">
        <v>83</v>
      </c>
      <c r="I8772" s="24" t="s">
        <v>84</v>
      </c>
      <c r="J8772" s="27" t="s">
        <v>1</v>
      </c>
      <c r="K8772" s="28">
        <v>6.62</v>
      </c>
      <c r="L8772" s="28">
        <v>0</v>
      </c>
    </row>
    <row r="8773" spans="1:12" x14ac:dyDescent="0.25">
      <c r="A8773" s="24" t="s">
        <v>3305</v>
      </c>
      <c r="B8773" s="26">
        <v>2015</v>
      </c>
      <c r="C8773" s="24">
        <v>9</v>
      </c>
      <c r="D8773" s="24" t="s">
        <v>15123</v>
      </c>
      <c r="E8773" s="26">
        <v>232</v>
      </c>
      <c r="F8773" s="24">
        <v>7226</v>
      </c>
      <c r="G8773" s="26" t="s">
        <v>10533</v>
      </c>
      <c r="H8773" s="24" t="s">
        <v>77</v>
      </c>
      <c r="I8773" s="24" t="s">
        <v>78</v>
      </c>
      <c r="J8773" s="27" t="s">
        <v>1</v>
      </c>
      <c r="K8773" s="28">
        <v>6.62</v>
      </c>
      <c r="L8773" s="28">
        <v>0</v>
      </c>
    </row>
    <row r="8774" spans="1:12" x14ac:dyDescent="0.25">
      <c r="A8774" s="24" t="s">
        <v>3305</v>
      </c>
      <c r="B8774" s="26">
        <v>2015</v>
      </c>
      <c r="C8774" s="24">
        <v>9</v>
      </c>
      <c r="D8774" s="24" t="s">
        <v>15123</v>
      </c>
      <c r="E8774" s="26">
        <v>232</v>
      </c>
      <c r="F8774" s="24">
        <v>7227</v>
      </c>
      <c r="G8774" s="26" t="s">
        <v>10534</v>
      </c>
      <c r="H8774" s="24" t="s">
        <v>1150</v>
      </c>
      <c r="I8774" s="24" t="s">
        <v>1151</v>
      </c>
      <c r="J8774" s="27" t="s">
        <v>1</v>
      </c>
      <c r="K8774" s="28">
        <v>0.74</v>
      </c>
      <c r="L8774" s="28">
        <v>0</v>
      </c>
    </row>
    <row r="8775" spans="1:12" x14ac:dyDescent="0.25">
      <c r="A8775" s="24" t="s">
        <v>3305</v>
      </c>
      <c r="B8775" s="26">
        <v>2015</v>
      </c>
      <c r="C8775" s="24">
        <v>9</v>
      </c>
      <c r="D8775" s="24" t="s">
        <v>15123</v>
      </c>
      <c r="E8775" s="26">
        <v>232</v>
      </c>
      <c r="F8775" s="24">
        <v>7228</v>
      </c>
      <c r="G8775" s="26" t="s">
        <v>10535</v>
      </c>
      <c r="H8775" s="24" t="s">
        <v>190</v>
      </c>
      <c r="I8775" s="24" t="s">
        <v>191</v>
      </c>
      <c r="J8775" s="27" t="s">
        <v>1</v>
      </c>
      <c r="K8775" s="28">
        <v>35.42</v>
      </c>
      <c r="L8775" s="28">
        <v>0</v>
      </c>
    </row>
    <row r="8776" spans="1:12" x14ac:dyDescent="0.25">
      <c r="A8776" s="24" t="s">
        <v>3305</v>
      </c>
      <c r="B8776" s="26">
        <v>2015</v>
      </c>
      <c r="C8776" s="24">
        <v>9</v>
      </c>
      <c r="D8776" s="24" t="s">
        <v>15123</v>
      </c>
      <c r="E8776" s="26">
        <v>232</v>
      </c>
      <c r="F8776" s="24">
        <v>7229</v>
      </c>
      <c r="G8776" s="26" t="s">
        <v>10536</v>
      </c>
      <c r="H8776" s="24" t="s">
        <v>67</v>
      </c>
      <c r="I8776" s="24" t="s">
        <v>68</v>
      </c>
      <c r="J8776" s="27" t="s">
        <v>1</v>
      </c>
      <c r="K8776" s="28">
        <v>6.62</v>
      </c>
      <c r="L8776" s="28">
        <v>0</v>
      </c>
    </row>
    <row r="8777" spans="1:12" x14ac:dyDescent="0.25">
      <c r="A8777" s="24" t="s">
        <v>3305</v>
      </c>
      <c r="B8777" s="26">
        <v>2015</v>
      </c>
      <c r="C8777" s="24">
        <v>9</v>
      </c>
      <c r="D8777" s="24" t="s">
        <v>15123</v>
      </c>
      <c r="E8777" s="26">
        <v>232</v>
      </c>
      <c r="F8777" s="24">
        <v>7230</v>
      </c>
      <c r="G8777" s="26" t="s">
        <v>10537</v>
      </c>
      <c r="H8777" s="24" t="s">
        <v>132</v>
      </c>
      <c r="I8777" s="24" t="s">
        <v>133</v>
      </c>
      <c r="J8777" s="27" t="s">
        <v>1</v>
      </c>
      <c r="K8777" s="28">
        <v>40.729999999999997</v>
      </c>
      <c r="L8777" s="28">
        <v>0</v>
      </c>
    </row>
    <row r="8778" spans="1:12" x14ac:dyDescent="0.25">
      <c r="A8778" s="24" t="s">
        <v>3305</v>
      </c>
      <c r="B8778" s="26">
        <v>2015</v>
      </c>
      <c r="C8778" s="24">
        <v>9</v>
      </c>
      <c r="D8778" s="24" t="s">
        <v>15123</v>
      </c>
      <c r="E8778" s="26">
        <v>232</v>
      </c>
      <c r="F8778" s="24">
        <v>7231</v>
      </c>
      <c r="G8778" s="26" t="s">
        <v>10538</v>
      </c>
      <c r="H8778" s="24" t="s">
        <v>67</v>
      </c>
      <c r="I8778" s="24" t="s">
        <v>68</v>
      </c>
      <c r="J8778" s="27" t="s">
        <v>1</v>
      </c>
      <c r="K8778" s="28">
        <v>0.74</v>
      </c>
      <c r="L8778" s="28">
        <v>0</v>
      </c>
    </row>
    <row r="8779" spans="1:12" x14ac:dyDescent="0.25">
      <c r="A8779" s="24" t="s">
        <v>3305</v>
      </c>
      <c r="B8779" s="26">
        <v>2015</v>
      </c>
      <c r="C8779" s="24">
        <v>9</v>
      </c>
      <c r="D8779" s="24" t="s">
        <v>15123</v>
      </c>
      <c r="E8779" s="26">
        <v>232</v>
      </c>
      <c r="F8779" s="24">
        <v>7232</v>
      </c>
      <c r="G8779" s="26" t="s">
        <v>10539</v>
      </c>
      <c r="H8779" s="24" t="s">
        <v>67</v>
      </c>
      <c r="I8779" s="24" t="s">
        <v>68</v>
      </c>
      <c r="J8779" s="27" t="s">
        <v>1</v>
      </c>
      <c r="K8779" s="28">
        <v>49.82</v>
      </c>
      <c r="L8779" s="28">
        <v>0</v>
      </c>
    </row>
    <row r="8780" spans="1:12" x14ac:dyDescent="0.25">
      <c r="A8780" s="24" t="s">
        <v>3305</v>
      </c>
      <c r="B8780" s="26">
        <v>2015</v>
      </c>
      <c r="C8780" s="24">
        <v>9</v>
      </c>
      <c r="D8780" s="24" t="s">
        <v>15123</v>
      </c>
      <c r="E8780" s="26">
        <v>232</v>
      </c>
      <c r="F8780" s="24">
        <v>7233</v>
      </c>
      <c r="G8780" s="26" t="s">
        <v>10540</v>
      </c>
      <c r="H8780" s="24" t="s">
        <v>77</v>
      </c>
      <c r="I8780" s="24" t="s">
        <v>78</v>
      </c>
      <c r="J8780" s="27" t="s">
        <v>1</v>
      </c>
      <c r="K8780" s="28">
        <v>6.62</v>
      </c>
      <c r="L8780" s="28">
        <v>0</v>
      </c>
    </row>
    <row r="8781" spans="1:12" x14ac:dyDescent="0.25">
      <c r="A8781" s="24" t="s">
        <v>3305</v>
      </c>
      <c r="B8781" s="26">
        <v>2015</v>
      </c>
      <c r="C8781" s="24">
        <v>9</v>
      </c>
      <c r="D8781" s="24" t="s">
        <v>15123</v>
      </c>
      <c r="E8781" s="26">
        <v>232</v>
      </c>
      <c r="F8781" s="24">
        <v>7234</v>
      </c>
      <c r="G8781" s="26" t="s">
        <v>10541</v>
      </c>
      <c r="H8781" s="24" t="s">
        <v>77</v>
      </c>
      <c r="I8781" s="24" t="s">
        <v>78</v>
      </c>
      <c r="J8781" s="27" t="s">
        <v>1</v>
      </c>
      <c r="K8781" s="28">
        <v>43.2</v>
      </c>
      <c r="L8781" s="28">
        <v>0</v>
      </c>
    </row>
    <row r="8782" spans="1:12" x14ac:dyDescent="0.25">
      <c r="A8782" s="24" t="s">
        <v>3305</v>
      </c>
      <c r="B8782" s="26">
        <v>2015</v>
      </c>
      <c r="C8782" s="24">
        <v>9</v>
      </c>
      <c r="D8782" s="24" t="s">
        <v>15123</v>
      </c>
      <c r="E8782" s="26">
        <v>232</v>
      </c>
      <c r="F8782" s="24">
        <v>7235</v>
      </c>
      <c r="G8782" s="26" t="s">
        <v>10542</v>
      </c>
      <c r="H8782" s="24" t="s">
        <v>77</v>
      </c>
      <c r="I8782" s="24" t="s">
        <v>78</v>
      </c>
      <c r="J8782" s="27" t="s">
        <v>1</v>
      </c>
      <c r="K8782" s="28">
        <v>0.74</v>
      </c>
      <c r="L8782" s="28">
        <v>0</v>
      </c>
    </row>
    <row r="8783" spans="1:12" x14ac:dyDescent="0.25">
      <c r="A8783" s="24" t="s">
        <v>3305</v>
      </c>
      <c r="B8783" s="26">
        <v>2015</v>
      </c>
      <c r="C8783" s="24">
        <v>9</v>
      </c>
      <c r="D8783" s="24" t="s">
        <v>15123</v>
      </c>
      <c r="E8783" s="26">
        <v>232</v>
      </c>
      <c r="F8783" s="24">
        <v>7236</v>
      </c>
      <c r="G8783" s="26" t="s">
        <v>10543</v>
      </c>
      <c r="H8783" s="24" t="s">
        <v>59</v>
      </c>
      <c r="I8783" s="24" t="s">
        <v>60</v>
      </c>
      <c r="J8783" s="27" t="s">
        <v>1</v>
      </c>
      <c r="K8783" s="28">
        <v>59.69</v>
      </c>
      <c r="L8783" s="28">
        <v>0</v>
      </c>
    </row>
    <row r="8784" spans="1:12" x14ac:dyDescent="0.25">
      <c r="A8784" s="24" t="s">
        <v>3305</v>
      </c>
      <c r="B8784" s="26">
        <v>2015</v>
      </c>
      <c r="C8784" s="24">
        <v>9</v>
      </c>
      <c r="D8784" s="24" t="s">
        <v>15123</v>
      </c>
      <c r="E8784" s="26">
        <v>233</v>
      </c>
      <c r="F8784" s="24">
        <v>7237</v>
      </c>
      <c r="G8784" s="26" t="s">
        <v>10544</v>
      </c>
      <c r="H8784" s="24" t="s">
        <v>67</v>
      </c>
      <c r="I8784" s="24" t="s">
        <v>68</v>
      </c>
      <c r="J8784" s="27" t="s">
        <v>1</v>
      </c>
      <c r="K8784" s="28">
        <v>11.03</v>
      </c>
      <c r="L8784" s="28">
        <v>0</v>
      </c>
    </row>
    <row r="8785" spans="1:12" x14ac:dyDescent="0.25">
      <c r="A8785" s="24" t="s">
        <v>3305</v>
      </c>
      <c r="B8785" s="26">
        <v>2015</v>
      </c>
      <c r="C8785" s="24">
        <v>9</v>
      </c>
      <c r="D8785" s="24" t="s">
        <v>15123</v>
      </c>
      <c r="E8785" s="26">
        <v>233</v>
      </c>
      <c r="F8785" s="24">
        <v>3307</v>
      </c>
      <c r="G8785" s="26" t="s">
        <v>6614</v>
      </c>
      <c r="H8785" s="24" t="s">
        <v>79</v>
      </c>
      <c r="I8785" s="24" t="s">
        <v>80</v>
      </c>
      <c r="J8785" s="27" t="s">
        <v>1</v>
      </c>
      <c r="K8785" s="28">
        <v>6.62</v>
      </c>
      <c r="L8785" s="28">
        <v>0</v>
      </c>
    </row>
    <row r="8786" spans="1:12" x14ac:dyDescent="0.25">
      <c r="A8786" s="24" t="s">
        <v>3305</v>
      </c>
      <c r="B8786" s="26">
        <v>2015</v>
      </c>
      <c r="C8786" s="24">
        <v>9</v>
      </c>
      <c r="D8786" s="24" t="s">
        <v>15123</v>
      </c>
      <c r="E8786" s="26">
        <v>233</v>
      </c>
      <c r="F8786" s="24">
        <v>7238</v>
      </c>
      <c r="G8786" s="26" t="s">
        <v>10545</v>
      </c>
      <c r="H8786" s="24" t="s">
        <v>69</v>
      </c>
      <c r="I8786" s="24" t="s">
        <v>70</v>
      </c>
      <c r="J8786" s="27" t="s">
        <v>1</v>
      </c>
      <c r="K8786" s="28">
        <v>6.62</v>
      </c>
      <c r="L8786" s="28">
        <v>0</v>
      </c>
    </row>
    <row r="8787" spans="1:12" x14ac:dyDescent="0.25">
      <c r="A8787" s="24" t="s">
        <v>3305</v>
      </c>
      <c r="B8787" s="26">
        <v>2015</v>
      </c>
      <c r="C8787" s="24">
        <v>9</v>
      </c>
      <c r="D8787" s="24" t="s">
        <v>15123</v>
      </c>
      <c r="E8787" s="26">
        <v>233</v>
      </c>
      <c r="F8787" s="24">
        <v>7239</v>
      </c>
      <c r="G8787" s="26" t="s">
        <v>10546</v>
      </c>
      <c r="H8787" s="24" t="s">
        <v>94</v>
      </c>
      <c r="I8787" s="24" t="s">
        <v>95</v>
      </c>
      <c r="J8787" s="27" t="s">
        <v>1</v>
      </c>
      <c r="K8787" s="28">
        <v>0.74</v>
      </c>
      <c r="L8787" s="28">
        <v>0</v>
      </c>
    </row>
    <row r="8788" spans="1:12" x14ac:dyDescent="0.25">
      <c r="A8788" s="24" t="s">
        <v>3305</v>
      </c>
      <c r="B8788" s="26">
        <v>2015</v>
      </c>
      <c r="C8788" s="24">
        <v>9</v>
      </c>
      <c r="D8788" s="24" t="s">
        <v>15123</v>
      </c>
      <c r="E8788" s="26">
        <v>233</v>
      </c>
      <c r="F8788" s="24">
        <v>7240</v>
      </c>
      <c r="G8788" s="26" t="s">
        <v>10547</v>
      </c>
      <c r="H8788" s="24" t="s">
        <v>67</v>
      </c>
      <c r="I8788" s="24" t="s">
        <v>68</v>
      </c>
      <c r="J8788" s="27" t="s">
        <v>1</v>
      </c>
      <c r="K8788" s="28">
        <v>6.62</v>
      </c>
      <c r="L8788" s="28">
        <v>0</v>
      </c>
    </row>
    <row r="8789" spans="1:12" x14ac:dyDescent="0.25">
      <c r="A8789" s="24" t="s">
        <v>3305</v>
      </c>
      <c r="B8789" s="26">
        <v>2015</v>
      </c>
      <c r="C8789" s="24">
        <v>9</v>
      </c>
      <c r="D8789" s="24" t="s">
        <v>15123</v>
      </c>
      <c r="E8789" s="26">
        <v>233</v>
      </c>
      <c r="F8789" s="24">
        <v>7241</v>
      </c>
      <c r="G8789" s="26" t="s">
        <v>10548</v>
      </c>
      <c r="H8789" s="24" t="s">
        <v>980</v>
      </c>
      <c r="I8789" s="24" t="s">
        <v>981</v>
      </c>
      <c r="J8789" s="27" t="s">
        <v>1</v>
      </c>
      <c r="K8789" s="28">
        <v>25.69</v>
      </c>
      <c r="L8789" s="28">
        <v>0</v>
      </c>
    </row>
    <row r="8790" spans="1:12" x14ac:dyDescent="0.25">
      <c r="A8790" s="24" t="s">
        <v>3305</v>
      </c>
      <c r="B8790" s="26">
        <v>2015</v>
      </c>
      <c r="C8790" s="24">
        <v>9</v>
      </c>
      <c r="D8790" s="24" t="s">
        <v>15123</v>
      </c>
      <c r="E8790" s="26">
        <v>233</v>
      </c>
      <c r="F8790" s="24">
        <v>7242</v>
      </c>
      <c r="G8790" s="26" t="s">
        <v>10549</v>
      </c>
      <c r="H8790" s="24" t="s">
        <v>266</v>
      </c>
      <c r="I8790" s="24" t="s">
        <v>267</v>
      </c>
      <c r="J8790" s="27" t="s">
        <v>1</v>
      </c>
      <c r="K8790" s="28">
        <v>31.97</v>
      </c>
      <c r="L8790" s="28">
        <v>0</v>
      </c>
    </row>
    <row r="8791" spans="1:12" x14ac:dyDescent="0.25">
      <c r="A8791" s="24" t="s">
        <v>3305</v>
      </c>
      <c r="B8791" s="26">
        <v>2015</v>
      </c>
      <c r="C8791" s="24">
        <v>9</v>
      </c>
      <c r="D8791" s="24" t="s">
        <v>15123</v>
      </c>
      <c r="E8791" s="26">
        <v>233</v>
      </c>
      <c r="F8791" s="24">
        <v>7243</v>
      </c>
      <c r="G8791" s="26" t="s">
        <v>10550</v>
      </c>
      <c r="H8791" s="24" t="s">
        <v>1302</v>
      </c>
      <c r="I8791" s="24" t="s">
        <v>1303</v>
      </c>
      <c r="J8791" s="27" t="s">
        <v>1</v>
      </c>
      <c r="K8791" s="28">
        <v>6.62</v>
      </c>
      <c r="L8791" s="28">
        <v>0</v>
      </c>
    </row>
    <row r="8792" spans="1:12" x14ac:dyDescent="0.25">
      <c r="A8792" s="24" t="s">
        <v>3305</v>
      </c>
      <c r="B8792" s="26">
        <v>2015</v>
      </c>
      <c r="C8792" s="24">
        <v>9</v>
      </c>
      <c r="D8792" s="24" t="s">
        <v>15123</v>
      </c>
      <c r="E8792" s="26">
        <v>233</v>
      </c>
      <c r="F8792" s="24">
        <v>7244</v>
      </c>
      <c r="G8792" s="26" t="s">
        <v>10551</v>
      </c>
      <c r="H8792" s="24" t="s">
        <v>132</v>
      </c>
      <c r="I8792" s="24" t="s">
        <v>133</v>
      </c>
      <c r="J8792" s="27" t="s">
        <v>1</v>
      </c>
      <c r="K8792" s="28">
        <v>8.8249999999999993</v>
      </c>
      <c r="L8792" s="28">
        <v>0</v>
      </c>
    </row>
    <row r="8793" spans="1:12" x14ac:dyDescent="0.25">
      <c r="A8793" s="24" t="s">
        <v>3305</v>
      </c>
      <c r="B8793" s="26">
        <v>2015</v>
      </c>
      <c r="C8793" s="24">
        <v>9</v>
      </c>
      <c r="D8793" s="24" t="s">
        <v>15123</v>
      </c>
      <c r="E8793" s="26">
        <v>233</v>
      </c>
      <c r="F8793" s="24">
        <v>7245</v>
      </c>
      <c r="G8793" s="26" t="s">
        <v>10552</v>
      </c>
      <c r="H8793" s="24" t="s">
        <v>67</v>
      </c>
      <c r="I8793" s="24" t="s">
        <v>68</v>
      </c>
      <c r="J8793" s="27" t="s">
        <v>1</v>
      </c>
      <c r="K8793" s="28">
        <v>8.42</v>
      </c>
      <c r="L8793" s="28">
        <v>0</v>
      </c>
    </row>
    <row r="8794" spans="1:12" x14ac:dyDescent="0.25">
      <c r="A8794" s="24" t="s">
        <v>3305</v>
      </c>
      <c r="B8794" s="26">
        <v>2015</v>
      </c>
      <c r="C8794" s="24">
        <v>9</v>
      </c>
      <c r="D8794" s="24" t="s">
        <v>15123</v>
      </c>
      <c r="E8794" s="26">
        <v>233</v>
      </c>
      <c r="F8794" s="24">
        <v>7246</v>
      </c>
      <c r="G8794" s="26" t="s">
        <v>10553</v>
      </c>
      <c r="H8794" s="24" t="s">
        <v>2021</v>
      </c>
      <c r="I8794" s="24" t="s">
        <v>2022</v>
      </c>
      <c r="J8794" s="27" t="s">
        <v>1</v>
      </c>
      <c r="K8794" s="28">
        <v>4.415</v>
      </c>
      <c r="L8794" s="28">
        <v>0</v>
      </c>
    </row>
    <row r="8795" spans="1:12" x14ac:dyDescent="0.25">
      <c r="A8795" s="24" t="s">
        <v>3305</v>
      </c>
      <c r="B8795" s="26">
        <v>2015</v>
      </c>
      <c r="C8795" s="24">
        <v>9</v>
      </c>
      <c r="D8795" s="24" t="s">
        <v>15123</v>
      </c>
      <c r="E8795" s="26">
        <v>233</v>
      </c>
      <c r="F8795" s="24">
        <v>7247</v>
      </c>
      <c r="G8795" s="26" t="s">
        <v>10554</v>
      </c>
      <c r="H8795" s="24" t="s">
        <v>59</v>
      </c>
      <c r="I8795" s="24" t="s">
        <v>60</v>
      </c>
      <c r="J8795" s="27" t="s">
        <v>1</v>
      </c>
      <c r="K8795" s="28">
        <v>15.44</v>
      </c>
      <c r="L8795" s="28">
        <v>0</v>
      </c>
    </row>
    <row r="8796" spans="1:12" x14ac:dyDescent="0.25">
      <c r="A8796" s="24" t="s">
        <v>3305</v>
      </c>
      <c r="B8796" s="26">
        <v>2015</v>
      </c>
      <c r="C8796" s="24">
        <v>9</v>
      </c>
      <c r="D8796" s="24" t="s">
        <v>15123</v>
      </c>
      <c r="E8796" s="26">
        <v>233</v>
      </c>
      <c r="F8796" s="24">
        <v>7248</v>
      </c>
      <c r="G8796" s="26" t="s">
        <v>10555</v>
      </c>
      <c r="H8796" s="24" t="s">
        <v>67</v>
      </c>
      <c r="I8796" s="24" t="s">
        <v>68</v>
      </c>
      <c r="J8796" s="27" t="s">
        <v>1</v>
      </c>
      <c r="K8796" s="28">
        <v>6.62</v>
      </c>
      <c r="L8796" s="28">
        <v>0</v>
      </c>
    </row>
    <row r="8797" spans="1:12" x14ac:dyDescent="0.25">
      <c r="A8797" s="24" t="s">
        <v>3305</v>
      </c>
      <c r="B8797" s="26">
        <v>2015</v>
      </c>
      <c r="C8797" s="24">
        <v>9</v>
      </c>
      <c r="D8797" s="24" t="s">
        <v>15123</v>
      </c>
      <c r="E8797" s="26">
        <v>233</v>
      </c>
      <c r="F8797" s="24">
        <v>7249</v>
      </c>
      <c r="G8797" s="26" t="s">
        <v>10556</v>
      </c>
      <c r="H8797" s="24" t="s">
        <v>67</v>
      </c>
      <c r="I8797" s="24" t="s">
        <v>68</v>
      </c>
      <c r="J8797" s="27" t="s">
        <v>1</v>
      </c>
      <c r="K8797" s="28">
        <v>0.74</v>
      </c>
      <c r="L8797" s="28">
        <v>0</v>
      </c>
    </row>
    <row r="8798" spans="1:12" x14ac:dyDescent="0.25">
      <c r="A8798" s="24" t="s">
        <v>3305</v>
      </c>
      <c r="B8798" s="26">
        <v>2015</v>
      </c>
      <c r="C8798" s="24">
        <v>9</v>
      </c>
      <c r="D8798" s="24" t="s">
        <v>15123</v>
      </c>
      <c r="E8798" s="26">
        <v>233</v>
      </c>
      <c r="F8798" s="24">
        <v>7250</v>
      </c>
      <c r="G8798" s="26" t="s">
        <v>10557</v>
      </c>
      <c r="H8798" s="24" t="s">
        <v>164</v>
      </c>
      <c r="I8798" s="24" t="s">
        <v>165</v>
      </c>
      <c r="J8798" s="27" t="s">
        <v>1</v>
      </c>
      <c r="K8798" s="28">
        <v>6.62</v>
      </c>
      <c r="L8798" s="28">
        <v>0</v>
      </c>
    </row>
    <row r="8799" spans="1:12" x14ac:dyDescent="0.25">
      <c r="A8799" s="24" t="s">
        <v>3305</v>
      </c>
      <c r="B8799" s="26">
        <v>2015</v>
      </c>
      <c r="C8799" s="24">
        <v>9</v>
      </c>
      <c r="D8799" s="24" t="s">
        <v>15123</v>
      </c>
      <c r="E8799" s="26">
        <v>233</v>
      </c>
      <c r="F8799" s="24">
        <v>7251</v>
      </c>
      <c r="G8799" s="26" t="s">
        <v>10558</v>
      </c>
      <c r="H8799" s="24" t="s">
        <v>504</v>
      </c>
      <c r="I8799" s="24" t="s">
        <v>505</v>
      </c>
      <c r="J8799" s="27" t="s">
        <v>1</v>
      </c>
      <c r="K8799" s="28">
        <v>11.03</v>
      </c>
      <c r="L8799" s="28">
        <v>0</v>
      </c>
    </row>
    <row r="8800" spans="1:12" x14ac:dyDescent="0.25">
      <c r="A8800" s="24" t="s">
        <v>3305</v>
      </c>
      <c r="B8800" s="26">
        <v>2015</v>
      </c>
      <c r="C8800" s="24">
        <v>9</v>
      </c>
      <c r="D8800" s="24" t="s">
        <v>15123</v>
      </c>
      <c r="E8800" s="26">
        <v>233</v>
      </c>
      <c r="F8800" s="24">
        <v>7252</v>
      </c>
      <c r="G8800" s="26" t="s">
        <v>10559</v>
      </c>
      <c r="H8800" s="24" t="s">
        <v>504</v>
      </c>
      <c r="I8800" s="24" t="s">
        <v>505</v>
      </c>
      <c r="J8800" s="27" t="s">
        <v>1</v>
      </c>
      <c r="K8800" s="28">
        <v>11.03</v>
      </c>
      <c r="L8800" s="28">
        <v>0</v>
      </c>
    </row>
    <row r="8801" spans="1:12" x14ac:dyDescent="0.25">
      <c r="A8801" s="24" t="s">
        <v>3305</v>
      </c>
      <c r="B8801" s="26">
        <v>2015</v>
      </c>
      <c r="C8801" s="24">
        <v>9</v>
      </c>
      <c r="D8801" s="24" t="s">
        <v>15123</v>
      </c>
      <c r="E8801" s="26">
        <v>233</v>
      </c>
      <c r="F8801" s="24">
        <v>7253</v>
      </c>
      <c r="G8801" s="26" t="s">
        <v>10560</v>
      </c>
      <c r="H8801" s="24" t="s">
        <v>39</v>
      </c>
      <c r="I8801" s="24" t="s">
        <v>40</v>
      </c>
      <c r="J8801" s="27" t="s">
        <v>1</v>
      </c>
      <c r="K8801" s="28">
        <v>6.62</v>
      </c>
      <c r="L8801" s="28">
        <v>0</v>
      </c>
    </row>
    <row r="8802" spans="1:12" x14ac:dyDescent="0.25">
      <c r="A8802" s="24" t="s">
        <v>3305</v>
      </c>
      <c r="B8802" s="26">
        <v>2015</v>
      </c>
      <c r="C8802" s="24">
        <v>9</v>
      </c>
      <c r="D8802" s="24" t="s">
        <v>15123</v>
      </c>
      <c r="E8802" s="26">
        <v>233</v>
      </c>
      <c r="F8802" s="24">
        <v>7254</v>
      </c>
      <c r="G8802" s="26" t="s">
        <v>10561</v>
      </c>
      <c r="H8802" s="24" t="s">
        <v>1852</v>
      </c>
      <c r="I8802" s="24" t="s">
        <v>1853</v>
      </c>
      <c r="J8802" s="27" t="s">
        <v>1</v>
      </c>
      <c r="K8802" s="28">
        <v>6.62</v>
      </c>
      <c r="L8802" s="28">
        <v>0</v>
      </c>
    </row>
    <row r="8803" spans="1:12" x14ac:dyDescent="0.25">
      <c r="A8803" s="24" t="s">
        <v>3305</v>
      </c>
      <c r="B8803" s="26">
        <v>2015</v>
      </c>
      <c r="C8803" s="24">
        <v>9</v>
      </c>
      <c r="D8803" s="24" t="s">
        <v>15123</v>
      </c>
      <c r="E8803" s="26">
        <v>233</v>
      </c>
      <c r="F8803" s="24">
        <v>7255</v>
      </c>
      <c r="G8803" s="26" t="s">
        <v>10562</v>
      </c>
      <c r="H8803" s="24" t="s">
        <v>164</v>
      </c>
      <c r="I8803" s="24" t="s">
        <v>165</v>
      </c>
      <c r="J8803" s="27" t="s">
        <v>1</v>
      </c>
      <c r="K8803" s="28">
        <v>4.415</v>
      </c>
      <c r="L8803" s="28">
        <v>0</v>
      </c>
    </row>
    <row r="8804" spans="1:12" x14ac:dyDescent="0.25">
      <c r="A8804" s="24" t="s">
        <v>3305</v>
      </c>
      <c r="B8804" s="26">
        <v>2015</v>
      </c>
      <c r="C8804" s="24">
        <v>9</v>
      </c>
      <c r="D8804" s="24" t="s">
        <v>15123</v>
      </c>
      <c r="E8804" s="26">
        <v>233</v>
      </c>
      <c r="F8804" s="24">
        <v>7256</v>
      </c>
      <c r="G8804" s="26" t="s">
        <v>10563</v>
      </c>
      <c r="H8804" s="24" t="s">
        <v>77</v>
      </c>
      <c r="I8804" s="24" t="s">
        <v>78</v>
      </c>
      <c r="J8804" s="27" t="s">
        <v>1</v>
      </c>
      <c r="K8804" s="28">
        <v>6.62</v>
      </c>
      <c r="L8804" s="28">
        <v>0</v>
      </c>
    </row>
    <row r="8805" spans="1:12" x14ac:dyDescent="0.25">
      <c r="A8805" s="24" t="s">
        <v>3305</v>
      </c>
      <c r="B8805" s="26">
        <v>2015</v>
      </c>
      <c r="C8805" s="24">
        <v>9</v>
      </c>
      <c r="D8805" s="24" t="s">
        <v>15123</v>
      </c>
      <c r="E8805" s="26">
        <v>233</v>
      </c>
      <c r="F8805" s="24">
        <v>7257</v>
      </c>
      <c r="G8805" s="26" t="s">
        <v>10564</v>
      </c>
      <c r="H8805" s="24" t="s">
        <v>77</v>
      </c>
      <c r="I8805" s="24" t="s">
        <v>78</v>
      </c>
      <c r="J8805" s="27" t="s">
        <v>1</v>
      </c>
      <c r="K8805" s="28">
        <v>6.62</v>
      </c>
      <c r="L8805" s="28">
        <v>0</v>
      </c>
    </row>
    <row r="8806" spans="1:12" x14ac:dyDescent="0.25">
      <c r="A8806" s="24" t="s">
        <v>3305</v>
      </c>
      <c r="B8806" s="26">
        <v>2015</v>
      </c>
      <c r="C8806" s="24">
        <v>9</v>
      </c>
      <c r="D8806" s="24" t="s">
        <v>15123</v>
      </c>
      <c r="E8806" s="26">
        <v>233</v>
      </c>
      <c r="F8806" s="24">
        <v>7258</v>
      </c>
      <c r="G8806" s="26" t="s">
        <v>10565</v>
      </c>
      <c r="H8806" s="24" t="s">
        <v>266</v>
      </c>
      <c r="I8806" s="24" t="s">
        <v>267</v>
      </c>
      <c r="J8806" s="27" t="s">
        <v>1</v>
      </c>
      <c r="K8806" s="28">
        <v>6.62</v>
      </c>
      <c r="L8806" s="28">
        <v>0</v>
      </c>
    </row>
    <row r="8807" spans="1:12" x14ac:dyDescent="0.25">
      <c r="A8807" s="24" t="s">
        <v>3305</v>
      </c>
      <c r="B8807" s="26">
        <v>2015</v>
      </c>
      <c r="C8807" s="24">
        <v>9</v>
      </c>
      <c r="D8807" s="24" t="s">
        <v>15123</v>
      </c>
      <c r="E8807" s="26">
        <v>233</v>
      </c>
      <c r="F8807" s="24">
        <v>7259</v>
      </c>
      <c r="G8807" s="26" t="s">
        <v>10566</v>
      </c>
      <c r="H8807" s="24" t="s">
        <v>598</v>
      </c>
      <c r="I8807" s="24" t="s">
        <v>599</v>
      </c>
      <c r="J8807" s="27" t="s">
        <v>1</v>
      </c>
      <c r="K8807" s="28">
        <v>49.82</v>
      </c>
      <c r="L8807" s="28">
        <v>0</v>
      </c>
    </row>
    <row r="8808" spans="1:12" x14ac:dyDescent="0.25">
      <c r="A8808" s="24" t="s">
        <v>3305</v>
      </c>
      <c r="B8808" s="26">
        <v>2015</v>
      </c>
      <c r="C8808" s="24">
        <v>9</v>
      </c>
      <c r="D8808" s="24" t="s">
        <v>15123</v>
      </c>
      <c r="E8808" s="26">
        <v>234</v>
      </c>
      <c r="F8808" s="24">
        <v>7260</v>
      </c>
      <c r="G8808" s="26" t="s">
        <v>10567</v>
      </c>
      <c r="H8808" s="24" t="s">
        <v>77</v>
      </c>
      <c r="I8808" s="24" t="s">
        <v>78</v>
      </c>
      <c r="J8808" s="27" t="s">
        <v>1</v>
      </c>
      <c r="K8808" s="28">
        <v>157.12</v>
      </c>
      <c r="L8808" s="28">
        <v>0</v>
      </c>
    </row>
    <row r="8809" spans="1:12" x14ac:dyDescent="0.25">
      <c r="A8809" s="24" t="s">
        <v>3305</v>
      </c>
      <c r="B8809" s="26">
        <v>2015</v>
      </c>
      <c r="C8809" s="24">
        <v>9</v>
      </c>
      <c r="D8809" s="24" t="s">
        <v>15123</v>
      </c>
      <c r="E8809" s="26">
        <v>234</v>
      </c>
      <c r="F8809" s="24">
        <v>7261</v>
      </c>
      <c r="G8809" s="26" t="s">
        <v>10568</v>
      </c>
      <c r="H8809" s="24" t="s">
        <v>124</v>
      </c>
      <c r="I8809" s="24" t="s">
        <v>125</v>
      </c>
      <c r="J8809" s="27" t="s">
        <v>1</v>
      </c>
      <c r="K8809" s="28">
        <v>58.64</v>
      </c>
      <c r="L8809" s="28">
        <v>0</v>
      </c>
    </row>
    <row r="8810" spans="1:12" x14ac:dyDescent="0.25">
      <c r="A8810" s="24" t="s">
        <v>3305</v>
      </c>
      <c r="B8810" s="26">
        <v>2015</v>
      </c>
      <c r="C8810" s="24">
        <v>9</v>
      </c>
      <c r="D8810" s="24" t="s">
        <v>15123</v>
      </c>
      <c r="E8810" s="26">
        <v>234</v>
      </c>
      <c r="F8810" s="24">
        <v>7262</v>
      </c>
      <c r="G8810" s="26" t="s">
        <v>10569</v>
      </c>
      <c r="H8810" s="24" t="s">
        <v>257</v>
      </c>
      <c r="I8810" s="24" t="s">
        <v>258</v>
      </c>
      <c r="J8810" s="27" t="s">
        <v>1</v>
      </c>
      <c r="K8810" s="28">
        <v>6.62</v>
      </c>
      <c r="L8810" s="28">
        <v>0</v>
      </c>
    </row>
    <row r="8811" spans="1:12" x14ac:dyDescent="0.25">
      <c r="A8811" s="24" t="s">
        <v>3305</v>
      </c>
      <c r="B8811" s="26">
        <v>2015</v>
      </c>
      <c r="C8811" s="24">
        <v>9</v>
      </c>
      <c r="D8811" s="24" t="s">
        <v>15123</v>
      </c>
      <c r="E8811" s="26">
        <v>234</v>
      </c>
      <c r="F8811" s="24">
        <v>7263</v>
      </c>
      <c r="G8811" s="26" t="s">
        <v>10570</v>
      </c>
      <c r="H8811" s="24" t="s">
        <v>77</v>
      </c>
      <c r="I8811" s="24" t="s">
        <v>78</v>
      </c>
      <c r="J8811" s="27" t="s">
        <v>1</v>
      </c>
      <c r="K8811" s="28">
        <v>6.62</v>
      </c>
      <c r="L8811" s="28">
        <v>0</v>
      </c>
    </row>
    <row r="8812" spans="1:12" x14ac:dyDescent="0.25">
      <c r="A8812" s="24" t="s">
        <v>3305</v>
      </c>
      <c r="B8812" s="26">
        <v>2015</v>
      </c>
      <c r="C8812" s="24">
        <v>9</v>
      </c>
      <c r="D8812" s="24" t="s">
        <v>15123</v>
      </c>
      <c r="E8812" s="26">
        <v>234</v>
      </c>
      <c r="F8812" s="24">
        <v>5125</v>
      </c>
      <c r="G8812" s="26" t="s">
        <v>8432</v>
      </c>
      <c r="H8812" s="24" t="s">
        <v>77</v>
      </c>
      <c r="I8812" s="24" t="s">
        <v>78</v>
      </c>
      <c r="J8812" s="27" t="s">
        <v>1</v>
      </c>
      <c r="K8812" s="28">
        <v>11.03</v>
      </c>
      <c r="L8812" s="28">
        <v>0</v>
      </c>
    </row>
    <row r="8813" spans="1:12" x14ac:dyDescent="0.25">
      <c r="A8813" s="24" t="s">
        <v>3305</v>
      </c>
      <c r="B8813" s="26">
        <v>2015</v>
      </c>
      <c r="C8813" s="24">
        <v>9</v>
      </c>
      <c r="D8813" s="24" t="s">
        <v>15123</v>
      </c>
      <c r="E8813" s="26">
        <v>234</v>
      </c>
      <c r="F8813" s="24">
        <v>7264</v>
      </c>
      <c r="G8813" s="26" t="s">
        <v>10571</v>
      </c>
      <c r="H8813" s="24" t="s">
        <v>132</v>
      </c>
      <c r="I8813" s="24" t="s">
        <v>133</v>
      </c>
      <c r="J8813" s="27" t="s">
        <v>1</v>
      </c>
      <c r="K8813" s="28">
        <v>58.64</v>
      </c>
      <c r="L8813" s="28">
        <v>0</v>
      </c>
    </row>
    <row r="8814" spans="1:12" x14ac:dyDescent="0.25">
      <c r="A8814" s="24" t="s">
        <v>3305</v>
      </c>
      <c r="B8814" s="26">
        <v>2015</v>
      </c>
      <c r="C8814" s="24">
        <v>9</v>
      </c>
      <c r="D8814" s="24" t="s">
        <v>15123</v>
      </c>
      <c r="E8814" s="26">
        <v>234</v>
      </c>
      <c r="F8814" s="24">
        <v>7265</v>
      </c>
      <c r="G8814" s="26" t="s">
        <v>10572</v>
      </c>
      <c r="H8814" s="24" t="s">
        <v>104</v>
      </c>
      <c r="I8814" s="24" t="s">
        <v>105</v>
      </c>
      <c r="J8814" s="27" t="s">
        <v>1</v>
      </c>
      <c r="K8814" s="28">
        <v>11.03</v>
      </c>
      <c r="L8814" s="28">
        <v>0</v>
      </c>
    </row>
    <row r="8815" spans="1:12" x14ac:dyDescent="0.25">
      <c r="A8815" s="24" t="s">
        <v>3305</v>
      </c>
      <c r="B8815" s="26">
        <v>2015</v>
      </c>
      <c r="C8815" s="24">
        <v>9</v>
      </c>
      <c r="D8815" s="24" t="s">
        <v>15123</v>
      </c>
      <c r="E8815" s="26">
        <v>234</v>
      </c>
      <c r="F8815" s="24">
        <v>7266</v>
      </c>
      <c r="G8815" s="26" t="s">
        <v>10573</v>
      </c>
      <c r="H8815" s="24" t="s">
        <v>102</v>
      </c>
      <c r="I8815" s="24" t="s">
        <v>103</v>
      </c>
      <c r="J8815" s="27" t="s">
        <v>1</v>
      </c>
      <c r="K8815" s="28">
        <v>6.62</v>
      </c>
      <c r="L8815" s="28">
        <v>0</v>
      </c>
    </row>
    <row r="8816" spans="1:12" x14ac:dyDescent="0.25">
      <c r="A8816" s="24" t="s">
        <v>3305</v>
      </c>
      <c r="B8816" s="26">
        <v>2015</v>
      </c>
      <c r="C8816" s="24">
        <v>9</v>
      </c>
      <c r="D8816" s="24" t="s">
        <v>15123</v>
      </c>
      <c r="E8816" s="26">
        <v>234</v>
      </c>
      <c r="F8816" s="24">
        <v>7267</v>
      </c>
      <c r="G8816" s="26" t="s">
        <v>10574</v>
      </c>
      <c r="H8816" s="24" t="s">
        <v>150</v>
      </c>
      <c r="I8816" s="24" t="s">
        <v>151</v>
      </c>
      <c r="J8816" s="27" t="s">
        <v>1</v>
      </c>
      <c r="K8816" s="28">
        <v>6.62</v>
      </c>
      <c r="L8816" s="28">
        <v>0</v>
      </c>
    </row>
    <row r="8817" spans="1:12" x14ac:dyDescent="0.25">
      <c r="A8817" s="24" t="s">
        <v>3305</v>
      </c>
      <c r="B8817" s="26">
        <v>2015</v>
      </c>
      <c r="C8817" s="24">
        <v>9</v>
      </c>
      <c r="D8817" s="24" t="s">
        <v>15123</v>
      </c>
      <c r="E8817" s="26">
        <v>234</v>
      </c>
      <c r="F8817" s="24">
        <v>7268</v>
      </c>
      <c r="G8817" s="26" t="s">
        <v>10575</v>
      </c>
      <c r="H8817" s="24" t="s">
        <v>504</v>
      </c>
      <c r="I8817" s="24" t="s">
        <v>505</v>
      </c>
      <c r="J8817" s="27" t="s">
        <v>1</v>
      </c>
      <c r="K8817" s="28">
        <v>6.62</v>
      </c>
      <c r="L8817" s="28">
        <v>0</v>
      </c>
    </row>
    <row r="8818" spans="1:12" x14ac:dyDescent="0.25">
      <c r="A8818" s="24" t="s">
        <v>3305</v>
      </c>
      <c r="B8818" s="26">
        <v>2015</v>
      </c>
      <c r="C8818" s="24">
        <v>9</v>
      </c>
      <c r="D8818" s="24" t="s">
        <v>15123</v>
      </c>
      <c r="E8818" s="26">
        <v>234</v>
      </c>
      <c r="F8818" s="24">
        <v>7269</v>
      </c>
      <c r="G8818" s="26" t="s">
        <v>10576</v>
      </c>
      <c r="H8818" s="24" t="s">
        <v>150</v>
      </c>
      <c r="I8818" s="24" t="s">
        <v>151</v>
      </c>
      <c r="J8818" s="27" t="s">
        <v>1</v>
      </c>
      <c r="K8818" s="28">
        <v>6.62</v>
      </c>
      <c r="L8818" s="28">
        <v>0</v>
      </c>
    </row>
    <row r="8819" spans="1:12" x14ac:dyDescent="0.25">
      <c r="A8819" s="24" t="s">
        <v>3305</v>
      </c>
      <c r="B8819" s="26">
        <v>2015</v>
      </c>
      <c r="C8819" s="24">
        <v>9</v>
      </c>
      <c r="D8819" s="24" t="s">
        <v>15123</v>
      </c>
      <c r="E8819" s="26">
        <v>234</v>
      </c>
      <c r="F8819" s="24">
        <v>7270</v>
      </c>
      <c r="G8819" s="26" t="s">
        <v>10577</v>
      </c>
      <c r="H8819" s="24" t="s">
        <v>490</v>
      </c>
      <c r="I8819" s="24" t="s">
        <v>491</v>
      </c>
      <c r="J8819" s="27" t="s">
        <v>1</v>
      </c>
      <c r="K8819" s="28">
        <v>6.6150000000000002</v>
      </c>
      <c r="L8819" s="28">
        <v>0</v>
      </c>
    </row>
    <row r="8820" spans="1:12" x14ac:dyDescent="0.25">
      <c r="A8820" s="24" t="s">
        <v>3305</v>
      </c>
      <c r="B8820" s="26">
        <v>2015</v>
      </c>
      <c r="C8820" s="24">
        <v>9</v>
      </c>
      <c r="D8820" s="24" t="s">
        <v>15123</v>
      </c>
      <c r="E8820" s="26">
        <v>234</v>
      </c>
      <c r="F8820" s="24">
        <v>7271</v>
      </c>
      <c r="G8820" s="26" t="s">
        <v>10578</v>
      </c>
      <c r="H8820" s="24" t="s">
        <v>1282</v>
      </c>
      <c r="I8820" s="24" t="s">
        <v>1283</v>
      </c>
      <c r="J8820" s="27" t="s">
        <v>1</v>
      </c>
      <c r="K8820" s="28">
        <v>52.34</v>
      </c>
      <c r="L8820" s="28">
        <v>0</v>
      </c>
    </row>
    <row r="8821" spans="1:12" x14ac:dyDescent="0.25">
      <c r="A8821" s="24" t="s">
        <v>3305</v>
      </c>
      <c r="B8821" s="26">
        <v>2015</v>
      </c>
      <c r="C8821" s="24">
        <v>9</v>
      </c>
      <c r="D8821" s="24" t="s">
        <v>15123</v>
      </c>
      <c r="E8821" s="26">
        <v>234</v>
      </c>
      <c r="F8821" s="24">
        <v>7272</v>
      </c>
      <c r="G8821" s="26" t="s">
        <v>10579</v>
      </c>
      <c r="H8821" s="24" t="s">
        <v>94</v>
      </c>
      <c r="I8821" s="24" t="s">
        <v>95</v>
      </c>
      <c r="J8821" s="27" t="s">
        <v>1</v>
      </c>
      <c r="K8821" s="28">
        <v>6.62</v>
      </c>
      <c r="L8821" s="28">
        <v>0</v>
      </c>
    </row>
    <row r="8822" spans="1:12" x14ac:dyDescent="0.25">
      <c r="A8822" s="24" t="s">
        <v>3305</v>
      </c>
      <c r="B8822" s="26">
        <v>2015</v>
      </c>
      <c r="C8822" s="24">
        <v>9</v>
      </c>
      <c r="D8822" s="24" t="s">
        <v>15123</v>
      </c>
      <c r="E8822" s="26">
        <v>234</v>
      </c>
      <c r="F8822" s="24">
        <v>7273</v>
      </c>
      <c r="G8822" s="26" t="s">
        <v>10580</v>
      </c>
      <c r="H8822" s="24" t="s">
        <v>77</v>
      </c>
      <c r="I8822" s="24" t="s">
        <v>78</v>
      </c>
      <c r="J8822" s="27" t="s">
        <v>1</v>
      </c>
      <c r="K8822" s="28">
        <v>6.62</v>
      </c>
      <c r="L8822" s="28">
        <v>0</v>
      </c>
    </row>
    <row r="8823" spans="1:12" x14ac:dyDescent="0.25">
      <c r="A8823" s="24" t="s">
        <v>3305</v>
      </c>
      <c r="B8823" s="26">
        <v>2015</v>
      </c>
      <c r="C8823" s="24">
        <v>9</v>
      </c>
      <c r="D8823" s="24" t="s">
        <v>15123</v>
      </c>
      <c r="E8823" s="26">
        <v>234</v>
      </c>
      <c r="F8823" s="24">
        <v>7274</v>
      </c>
      <c r="G8823" s="26" t="s">
        <v>10581</v>
      </c>
      <c r="H8823" s="24" t="s">
        <v>67</v>
      </c>
      <c r="I8823" s="24" t="s">
        <v>68</v>
      </c>
      <c r="J8823" s="27" t="s">
        <v>1</v>
      </c>
      <c r="K8823" s="28">
        <v>6.62</v>
      </c>
      <c r="L8823" s="28">
        <v>0</v>
      </c>
    </row>
    <row r="8824" spans="1:12" x14ac:dyDescent="0.25">
      <c r="A8824" s="24" t="s">
        <v>3305</v>
      </c>
      <c r="B8824" s="26">
        <v>2015</v>
      </c>
      <c r="C8824" s="24">
        <v>9</v>
      </c>
      <c r="D8824" s="24" t="s">
        <v>15123</v>
      </c>
      <c r="E8824" s="26">
        <v>234</v>
      </c>
      <c r="F8824" s="24">
        <v>7275</v>
      </c>
      <c r="G8824" s="26" t="s">
        <v>10582</v>
      </c>
      <c r="H8824" s="24" t="s">
        <v>67</v>
      </c>
      <c r="I8824" s="24" t="s">
        <v>68</v>
      </c>
      <c r="J8824" s="27" t="s">
        <v>1</v>
      </c>
      <c r="K8824" s="28">
        <v>11.03</v>
      </c>
      <c r="L8824" s="28">
        <v>0</v>
      </c>
    </row>
    <row r="8825" spans="1:12" x14ac:dyDescent="0.25">
      <c r="A8825" s="24" t="s">
        <v>3305</v>
      </c>
      <c r="B8825" s="26">
        <v>2015</v>
      </c>
      <c r="C8825" s="24">
        <v>9</v>
      </c>
      <c r="D8825" s="24" t="s">
        <v>15123</v>
      </c>
      <c r="E8825" s="26">
        <v>234</v>
      </c>
      <c r="F8825" s="24">
        <v>7276</v>
      </c>
      <c r="G8825" s="26" t="s">
        <v>10583</v>
      </c>
      <c r="H8825" s="24" t="s">
        <v>266</v>
      </c>
      <c r="I8825" s="24" t="s">
        <v>267</v>
      </c>
      <c r="J8825" s="27" t="s">
        <v>1</v>
      </c>
      <c r="K8825" s="28">
        <v>653.24</v>
      </c>
      <c r="L8825" s="28">
        <v>0</v>
      </c>
    </row>
    <row r="8826" spans="1:12" x14ac:dyDescent="0.25">
      <c r="A8826" s="24" t="s">
        <v>3305</v>
      </c>
      <c r="B8826" s="26">
        <v>2015</v>
      </c>
      <c r="C8826" s="24">
        <v>9</v>
      </c>
      <c r="D8826" s="24" t="s">
        <v>15123</v>
      </c>
      <c r="E8826" s="26">
        <v>234</v>
      </c>
      <c r="F8826" s="24">
        <v>5319</v>
      </c>
      <c r="G8826" s="26" t="s">
        <v>8626</v>
      </c>
      <c r="H8826" s="24" t="s">
        <v>132</v>
      </c>
      <c r="I8826" s="24" t="s">
        <v>133</v>
      </c>
      <c r="J8826" s="27" t="s">
        <v>1</v>
      </c>
      <c r="K8826" s="28">
        <v>44.24</v>
      </c>
      <c r="L8826" s="28">
        <v>0</v>
      </c>
    </row>
    <row r="8827" spans="1:12" x14ac:dyDescent="0.25">
      <c r="A8827" s="24" t="s">
        <v>3305</v>
      </c>
      <c r="B8827" s="26">
        <v>2015</v>
      </c>
      <c r="C8827" s="24">
        <v>9</v>
      </c>
      <c r="D8827" s="24" t="s">
        <v>15123</v>
      </c>
      <c r="E8827" s="26">
        <v>234</v>
      </c>
      <c r="F8827" s="24">
        <v>6066</v>
      </c>
      <c r="G8827" s="26" t="s">
        <v>9373</v>
      </c>
      <c r="H8827" s="24" t="s">
        <v>1116</v>
      </c>
      <c r="I8827" s="24" t="s">
        <v>1117</v>
      </c>
      <c r="J8827" s="27" t="s">
        <v>1</v>
      </c>
      <c r="K8827" s="28">
        <v>6.62</v>
      </c>
      <c r="L8827" s="28">
        <v>0</v>
      </c>
    </row>
    <row r="8828" spans="1:12" x14ac:dyDescent="0.25">
      <c r="A8828" s="24" t="s">
        <v>3305</v>
      </c>
      <c r="B8828" s="26">
        <v>2015</v>
      </c>
      <c r="C8828" s="24">
        <v>9</v>
      </c>
      <c r="D8828" s="24" t="s">
        <v>15123</v>
      </c>
      <c r="E8828" s="26">
        <v>234</v>
      </c>
      <c r="F8828" s="24">
        <v>7277</v>
      </c>
      <c r="G8828" s="26" t="s">
        <v>10584</v>
      </c>
      <c r="H8828" s="24" t="s">
        <v>132</v>
      </c>
      <c r="I8828" s="24" t="s">
        <v>133</v>
      </c>
      <c r="J8828" s="27" t="s">
        <v>1</v>
      </c>
      <c r="K8828" s="28">
        <v>6.62</v>
      </c>
      <c r="L8828" s="28">
        <v>0</v>
      </c>
    </row>
    <row r="8829" spans="1:12" x14ac:dyDescent="0.25">
      <c r="A8829" s="24" t="s">
        <v>3305</v>
      </c>
      <c r="B8829" s="26">
        <v>2015</v>
      </c>
      <c r="C8829" s="24">
        <v>9</v>
      </c>
      <c r="D8829" s="24" t="s">
        <v>15123</v>
      </c>
      <c r="E8829" s="26">
        <v>234</v>
      </c>
      <c r="F8829" s="24">
        <v>7278</v>
      </c>
      <c r="G8829" s="26" t="s">
        <v>10585</v>
      </c>
      <c r="H8829" s="24" t="s">
        <v>266</v>
      </c>
      <c r="I8829" s="24" t="s">
        <v>267</v>
      </c>
      <c r="J8829" s="27" t="s">
        <v>1</v>
      </c>
      <c r="K8829" s="28">
        <v>6.62</v>
      </c>
      <c r="L8829" s="28">
        <v>0</v>
      </c>
    </row>
    <row r="8830" spans="1:12" x14ac:dyDescent="0.25">
      <c r="A8830" s="24" t="s">
        <v>3305</v>
      </c>
      <c r="B8830" s="26">
        <v>2015</v>
      </c>
      <c r="C8830" s="24">
        <v>9</v>
      </c>
      <c r="D8830" s="24" t="s">
        <v>15123</v>
      </c>
      <c r="E8830" s="26">
        <v>234</v>
      </c>
      <c r="F8830" s="24">
        <v>7279</v>
      </c>
      <c r="G8830" s="26" t="s">
        <v>10586</v>
      </c>
      <c r="H8830" s="24" t="s">
        <v>126</v>
      </c>
      <c r="I8830" s="24" t="s">
        <v>127</v>
      </c>
      <c r="J8830" s="27" t="s">
        <v>1</v>
      </c>
      <c r="K8830" s="28">
        <v>11.03</v>
      </c>
      <c r="L8830" s="28">
        <v>0</v>
      </c>
    </row>
    <row r="8831" spans="1:12" x14ac:dyDescent="0.25">
      <c r="A8831" s="24" t="s">
        <v>3305</v>
      </c>
      <c r="B8831" s="26">
        <v>2015</v>
      </c>
      <c r="C8831" s="24">
        <v>9</v>
      </c>
      <c r="D8831" s="24" t="s">
        <v>15123</v>
      </c>
      <c r="E8831" s="26">
        <v>234</v>
      </c>
      <c r="F8831" s="24">
        <v>7280</v>
      </c>
      <c r="G8831" s="26" t="s">
        <v>10587</v>
      </c>
      <c r="H8831" s="24" t="s">
        <v>504</v>
      </c>
      <c r="I8831" s="24" t="s">
        <v>505</v>
      </c>
      <c r="J8831" s="27" t="s">
        <v>1</v>
      </c>
      <c r="K8831" s="28">
        <v>6.62</v>
      </c>
      <c r="L8831" s="28">
        <v>0</v>
      </c>
    </row>
    <row r="8832" spans="1:12" x14ac:dyDescent="0.25">
      <c r="A8832" s="24" t="s">
        <v>3305</v>
      </c>
      <c r="B8832" s="26">
        <v>2015</v>
      </c>
      <c r="C8832" s="24">
        <v>9</v>
      </c>
      <c r="D8832" s="24" t="s">
        <v>15123</v>
      </c>
      <c r="E8832" s="26">
        <v>234</v>
      </c>
      <c r="F8832" s="24">
        <v>7281</v>
      </c>
      <c r="G8832" s="26" t="s">
        <v>10588</v>
      </c>
      <c r="H8832" s="24" t="s">
        <v>218</v>
      </c>
      <c r="I8832" s="24" t="s">
        <v>219</v>
      </c>
      <c r="J8832" s="27" t="s">
        <v>1</v>
      </c>
      <c r="K8832" s="28">
        <v>6.62</v>
      </c>
      <c r="L8832" s="28">
        <v>0</v>
      </c>
    </row>
    <row r="8833" spans="1:12" x14ac:dyDescent="0.25">
      <c r="A8833" s="24" t="s">
        <v>3305</v>
      </c>
      <c r="B8833" s="26">
        <v>2015</v>
      </c>
      <c r="C8833" s="24">
        <v>9</v>
      </c>
      <c r="D8833" s="24" t="s">
        <v>15123</v>
      </c>
      <c r="E8833" s="26">
        <v>234</v>
      </c>
      <c r="F8833" s="24">
        <v>7282</v>
      </c>
      <c r="G8833" s="26" t="s">
        <v>10589</v>
      </c>
      <c r="H8833" s="24" t="s">
        <v>406</v>
      </c>
      <c r="I8833" s="24" t="s">
        <v>407</v>
      </c>
      <c r="J8833" s="27" t="s">
        <v>1</v>
      </c>
      <c r="K8833" s="28">
        <v>6.62</v>
      </c>
      <c r="L8833" s="28">
        <v>0</v>
      </c>
    </row>
    <row r="8834" spans="1:12" x14ac:dyDescent="0.25">
      <c r="A8834" s="24" t="s">
        <v>3305</v>
      </c>
      <c r="B8834" s="26">
        <v>2015</v>
      </c>
      <c r="C8834" s="24">
        <v>9</v>
      </c>
      <c r="D8834" s="24" t="s">
        <v>15123</v>
      </c>
      <c r="E8834" s="26">
        <v>234</v>
      </c>
      <c r="F8834" s="24">
        <v>7283</v>
      </c>
      <c r="G8834" s="26" t="s">
        <v>10590</v>
      </c>
      <c r="H8834" s="24" t="s">
        <v>98</v>
      </c>
      <c r="I8834" s="24" t="s">
        <v>99</v>
      </c>
      <c r="J8834" s="27" t="s">
        <v>1</v>
      </c>
      <c r="K8834" s="28">
        <v>24.254999999999999</v>
      </c>
      <c r="L8834" s="28">
        <v>0</v>
      </c>
    </row>
    <row r="8835" spans="1:12" x14ac:dyDescent="0.25">
      <c r="A8835" s="24" t="s">
        <v>3305</v>
      </c>
      <c r="B8835" s="26">
        <v>2015</v>
      </c>
      <c r="C8835" s="24">
        <v>9</v>
      </c>
      <c r="D8835" s="24" t="s">
        <v>15123</v>
      </c>
      <c r="E8835" s="26">
        <v>234</v>
      </c>
      <c r="F8835" s="24">
        <v>6070</v>
      </c>
      <c r="G8835" s="26" t="s">
        <v>9377</v>
      </c>
      <c r="H8835" s="24" t="s">
        <v>918</v>
      </c>
      <c r="I8835" s="24" t="s">
        <v>919</v>
      </c>
      <c r="J8835" s="27" t="s">
        <v>1</v>
      </c>
      <c r="K8835" s="28">
        <v>6.62</v>
      </c>
      <c r="L8835" s="28">
        <v>0</v>
      </c>
    </row>
    <row r="8836" spans="1:12" x14ac:dyDescent="0.25">
      <c r="A8836" s="24" t="s">
        <v>3305</v>
      </c>
      <c r="B8836" s="26">
        <v>2015</v>
      </c>
      <c r="C8836" s="24">
        <v>9</v>
      </c>
      <c r="D8836" s="24" t="s">
        <v>15123</v>
      </c>
      <c r="E8836" s="26">
        <v>234</v>
      </c>
      <c r="F8836" s="24">
        <v>7284</v>
      </c>
      <c r="G8836" s="26" t="s">
        <v>10591</v>
      </c>
      <c r="H8836" s="24" t="s">
        <v>106</v>
      </c>
      <c r="I8836" s="24" t="s">
        <v>107</v>
      </c>
      <c r="J8836" s="27" t="s">
        <v>1</v>
      </c>
      <c r="K8836" s="28">
        <v>6.62</v>
      </c>
      <c r="L8836" s="28">
        <v>0</v>
      </c>
    </row>
    <row r="8837" spans="1:12" x14ac:dyDescent="0.25">
      <c r="A8837" s="24" t="s">
        <v>3305</v>
      </c>
      <c r="B8837" s="26">
        <v>2015</v>
      </c>
      <c r="C8837" s="24">
        <v>9</v>
      </c>
      <c r="D8837" s="24" t="s">
        <v>15123</v>
      </c>
      <c r="E8837" s="26">
        <v>234</v>
      </c>
      <c r="F8837" s="24">
        <v>7285</v>
      </c>
      <c r="G8837" s="26" t="s">
        <v>10592</v>
      </c>
      <c r="H8837" s="24" t="s">
        <v>2023</v>
      </c>
      <c r="I8837" s="24" t="s">
        <v>2024</v>
      </c>
      <c r="J8837" s="27" t="s">
        <v>1</v>
      </c>
      <c r="K8837" s="28">
        <v>11.03</v>
      </c>
      <c r="L8837" s="28">
        <v>0</v>
      </c>
    </row>
    <row r="8838" spans="1:12" x14ac:dyDescent="0.25">
      <c r="A8838" s="24" t="s">
        <v>3305</v>
      </c>
      <c r="B8838" s="26">
        <v>2015</v>
      </c>
      <c r="C8838" s="24">
        <v>9</v>
      </c>
      <c r="D8838" s="24" t="s">
        <v>15123</v>
      </c>
      <c r="E8838" s="26">
        <v>234</v>
      </c>
      <c r="F8838" s="24">
        <v>7286</v>
      </c>
      <c r="G8838" s="26" t="s">
        <v>10593</v>
      </c>
      <c r="H8838" s="24" t="s">
        <v>83</v>
      </c>
      <c r="I8838" s="24" t="s">
        <v>84</v>
      </c>
      <c r="J8838" s="27" t="s">
        <v>1</v>
      </c>
      <c r="K8838" s="28">
        <v>35.42</v>
      </c>
      <c r="L8838" s="28">
        <v>0</v>
      </c>
    </row>
    <row r="8839" spans="1:12" x14ac:dyDescent="0.25">
      <c r="A8839" s="24" t="s">
        <v>3305</v>
      </c>
      <c r="B8839" s="26">
        <v>2015</v>
      </c>
      <c r="C8839" s="24">
        <v>9</v>
      </c>
      <c r="D8839" s="24" t="s">
        <v>15123</v>
      </c>
      <c r="E8839" s="26">
        <v>234</v>
      </c>
      <c r="F8839" s="24">
        <v>7287</v>
      </c>
      <c r="G8839" s="26" t="s">
        <v>10594</v>
      </c>
      <c r="H8839" s="24" t="s">
        <v>158</v>
      </c>
      <c r="I8839" s="24" t="s">
        <v>159</v>
      </c>
      <c r="J8839" s="27" t="s">
        <v>1</v>
      </c>
      <c r="K8839" s="28">
        <v>13.97</v>
      </c>
      <c r="L8839" s="28">
        <v>0</v>
      </c>
    </row>
    <row r="8840" spans="1:12" x14ac:dyDescent="0.25">
      <c r="A8840" s="24" t="s">
        <v>3305</v>
      </c>
      <c r="B8840" s="26">
        <v>2015</v>
      </c>
      <c r="C8840" s="24">
        <v>9</v>
      </c>
      <c r="D8840" s="24" t="s">
        <v>15123</v>
      </c>
      <c r="E8840" s="26">
        <v>234</v>
      </c>
      <c r="F8840" s="24">
        <v>7288</v>
      </c>
      <c r="G8840" s="26" t="s">
        <v>10595</v>
      </c>
      <c r="H8840" s="24" t="s">
        <v>190</v>
      </c>
      <c r="I8840" s="24" t="s">
        <v>191</v>
      </c>
      <c r="J8840" s="27" t="s">
        <v>1</v>
      </c>
      <c r="K8840" s="28">
        <v>30.24</v>
      </c>
      <c r="L8840" s="28">
        <v>0</v>
      </c>
    </row>
    <row r="8841" spans="1:12" x14ac:dyDescent="0.25">
      <c r="A8841" s="24" t="s">
        <v>3305</v>
      </c>
      <c r="B8841" s="26">
        <v>2015</v>
      </c>
      <c r="C8841" s="24">
        <v>9</v>
      </c>
      <c r="D8841" s="24" t="s">
        <v>15123</v>
      </c>
      <c r="E8841" s="26">
        <v>234</v>
      </c>
      <c r="F8841" s="24">
        <v>7289</v>
      </c>
      <c r="G8841" s="26" t="s">
        <v>10596</v>
      </c>
      <c r="H8841" s="24" t="s">
        <v>192</v>
      </c>
      <c r="I8841" s="24" t="s">
        <v>193</v>
      </c>
      <c r="J8841" s="27" t="s">
        <v>1</v>
      </c>
      <c r="K8841" s="28">
        <v>6.62</v>
      </c>
      <c r="L8841" s="28">
        <v>0</v>
      </c>
    </row>
    <row r="8842" spans="1:12" x14ac:dyDescent="0.25">
      <c r="A8842" s="24" t="s">
        <v>3305</v>
      </c>
      <c r="B8842" s="26">
        <v>2015</v>
      </c>
      <c r="C8842" s="24">
        <v>9</v>
      </c>
      <c r="D8842" s="24" t="s">
        <v>15123</v>
      </c>
      <c r="E8842" s="26">
        <v>234</v>
      </c>
      <c r="F8842" s="24">
        <v>7290</v>
      </c>
      <c r="G8842" s="26" t="s">
        <v>10597</v>
      </c>
      <c r="H8842" s="24" t="s">
        <v>302</v>
      </c>
      <c r="I8842" s="24" t="s">
        <v>303</v>
      </c>
      <c r="J8842" s="27" t="s">
        <v>1</v>
      </c>
      <c r="K8842" s="28">
        <v>4.415</v>
      </c>
      <c r="L8842" s="28">
        <v>0</v>
      </c>
    </row>
    <row r="8843" spans="1:12" x14ac:dyDescent="0.25">
      <c r="A8843" s="24" t="s">
        <v>3305</v>
      </c>
      <c r="B8843" s="26">
        <v>2015</v>
      </c>
      <c r="C8843" s="24">
        <v>9</v>
      </c>
      <c r="D8843" s="24" t="s">
        <v>15123</v>
      </c>
      <c r="E8843" s="26">
        <v>234</v>
      </c>
      <c r="F8843" s="24">
        <v>7291</v>
      </c>
      <c r="G8843" s="26" t="s">
        <v>10598</v>
      </c>
      <c r="H8843" s="24" t="s">
        <v>174</v>
      </c>
      <c r="I8843" s="24" t="s">
        <v>175</v>
      </c>
      <c r="J8843" s="27" t="s">
        <v>1</v>
      </c>
      <c r="K8843" s="28">
        <v>78.62</v>
      </c>
      <c r="L8843" s="28">
        <v>0</v>
      </c>
    </row>
    <row r="8844" spans="1:12" x14ac:dyDescent="0.25">
      <c r="A8844" s="24" t="s">
        <v>3305</v>
      </c>
      <c r="B8844" s="26">
        <v>2015</v>
      </c>
      <c r="C8844" s="24">
        <v>9</v>
      </c>
      <c r="D8844" s="24" t="s">
        <v>15123</v>
      </c>
      <c r="E8844" s="26">
        <v>234</v>
      </c>
      <c r="F8844" s="24">
        <v>5879</v>
      </c>
      <c r="G8844" s="26" t="s">
        <v>9186</v>
      </c>
      <c r="H8844" s="24" t="s">
        <v>650</v>
      </c>
      <c r="I8844" s="24" t="s">
        <v>651</v>
      </c>
      <c r="J8844" s="27" t="s">
        <v>1</v>
      </c>
      <c r="K8844" s="28">
        <v>6.6150000000000002</v>
      </c>
      <c r="L8844" s="28">
        <v>0</v>
      </c>
    </row>
    <row r="8845" spans="1:12" x14ac:dyDescent="0.25">
      <c r="A8845" s="24" t="s">
        <v>3305</v>
      </c>
      <c r="B8845" s="26">
        <v>2015</v>
      </c>
      <c r="C8845" s="24">
        <v>9</v>
      </c>
      <c r="D8845" s="24" t="s">
        <v>15123</v>
      </c>
      <c r="E8845" s="26">
        <v>234</v>
      </c>
      <c r="F8845" s="24">
        <v>7292</v>
      </c>
      <c r="G8845" s="26" t="s">
        <v>10599</v>
      </c>
      <c r="H8845" s="24" t="s">
        <v>1186</v>
      </c>
      <c r="I8845" s="24" t="s">
        <v>1187</v>
      </c>
      <c r="J8845" s="27" t="s">
        <v>1</v>
      </c>
      <c r="K8845" s="28">
        <v>56.45</v>
      </c>
      <c r="L8845" s="28">
        <v>0</v>
      </c>
    </row>
    <row r="8846" spans="1:12" x14ac:dyDescent="0.25">
      <c r="A8846" s="24" t="s">
        <v>3305</v>
      </c>
      <c r="B8846" s="26">
        <v>2015</v>
      </c>
      <c r="C8846" s="24">
        <v>9</v>
      </c>
      <c r="D8846" s="24" t="s">
        <v>15123</v>
      </c>
      <c r="E8846" s="26">
        <v>234</v>
      </c>
      <c r="F8846" s="24">
        <v>7293</v>
      </c>
      <c r="G8846" s="26" t="s">
        <v>10600</v>
      </c>
      <c r="H8846" s="24" t="s">
        <v>994</v>
      </c>
      <c r="I8846" s="24" t="s">
        <v>995</v>
      </c>
      <c r="J8846" s="27" t="s">
        <v>1</v>
      </c>
      <c r="K8846" s="28">
        <v>81.349999999999994</v>
      </c>
      <c r="L8846" s="28">
        <v>0</v>
      </c>
    </row>
    <row r="8847" spans="1:12" x14ac:dyDescent="0.25">
      <c r="A8847" s="24" t="s">
        <v>3305</v>
      </c>
      <c r="B8847" s="26">
        <v>2015</v>
      </c>
      <c r="C8847" s="24">
        <v>9</v>
      </c>
      <c r="D8847" s="24" t="s">
        <v>15123</v>
      </c>
      <c r="E8847" s="26">
        <v>234</v>
      </c>
      <c r="F8847" s="24">
        <v>7294</v>
      </c>
      <c r="G8847" s="26" t="s">
        <v>10601</v>
      </c>
      <c r="H8847" s="24" t="s">
        <v>94</v>
      </c>
      <c r="I8847" s="24" t="s">
        <v>95</v>
      </c>
      <c r="J8847" s="27" t="s">
        <v>1</v>
      </c>
      <c r="K8847" s="28">
        <v>6.62</v>
      </c>
      <c r="L8847" s="28">
        <v>0</v>
      </c>
    </row>
    <row r="8848" spans="1:12" x14ac:dyDescent="0.25">
      <c r="A8848" s="24" t="s">
        <v>3305</v>
      </c>
      <c r="B8848" s="26">
        <v>2015</v>
      </c>
      <c r="C8848" s="24">
        <v>9</v>
      </c>
      <c r="D8848" s="24" t="s">
        <v>15123</v>
      </c>
      <c r="E8848" s="26">
        <v>235</v>
      </c>
      <c r="F8848" s="24">
        <v>7295</v>
      </c>
      <c r="G8848" s="26" t="s">
        <v>10602</v>
      </c>
      <c r="H8848" s="24" t="s">
        <v>150</v>
      </c>
      <c r="I8848" s="24" t="s">
        <v>151</v>
      </c>
      <c r="J8848" s="27" t="s">
        <v>1</v>
      </c>
      <c r="K8848" s="28">
        <v>11.03</v>
      </c>
      <c r="L8848" s="28">
        <v>0</v>
      </c>
    </row>
    <row r="8849" spans="1:12" x14ac:dyDescent="0.25">
      <c r="A8849" s="24" t="s">
        <v>3305</v>
      </c>
      <c r="B8849" s="26">
        <v>2015</v>
      </c>
      <c r="C8849" s="24">
        <v>9</v>
      </c>
      <c r="D8849" s="24" t="s">
        <v>15123</v>
      </c>
      <c r="E8849" s="26">
        <v>235</v>
      </c>
      <c r="F8849" s="24">
        <v>7296</v>
      </c>
      <c r="G8849" s="26" t="s">
        <v>10603</v>
      </c>
      <c r="H8849" s="24" t="s">
        <v>67</v>
      </c>
      <c r="I8849" s="24" t="s">
        <v>68</v>
      </c>
      <c r="J8849" s="27" t="s">
        <v>1</v>
      </c>
      <c r="K8849" s="28">
        <v>4.415</v>
      </c>
      <c r="L8849" s="28">
        <v>0</v>
      </c>
    </row>
    <row r="8850" spans="1:12" x14ac:dyDescent="0.25">
      <c r="A8850" s="24" t="s">
        <v>3305</v>
      </c>
      <c r="B8850" s="26">
        <v>2015</v>
      </c>
      <c r="C8850" s="24">
        <v>9</v>
      </c>
      <c r="D8850" s="24" t="s">
        <v>15123</v>
      </c>
      <c r="E8850" s="26">
        <v>235</v>
      </c>
      <c r="F8850" s="24">
        <v>7297</v>
      </c>
      <c r="G8850" s="26" t="s">
        <v>10604</v>
      </c>
      <c r="H8850" s="24" t="s">
        <v>94</v>
      </c>
      <c r="I8850" s="24" t="s">
        <v>95</v>
      </c>
      <c r="J8850" s="27" t="s">
        <v>1</v>
      </c>
      <c r="K8850" s="28">
        <v>11.03</v>
      </c>
      <c r="L8850" s="28">
        <v>0</v>
      </c>
    </row>
    <row r="8851" spans="1:12" x14ac:dyDescent="0.25">
      <c r="A8851" s="24" t="s">
        <v>3305</v>
      </c>
      <c r="B8851" s="26">
        <v>2015</v>
      </c>
      <c r="C8851" s="24">
        <v>9</v>
      </c>
      <c r="D8851" s="24" t="s">
        <v>15123</v>
      </c>
      <c r="E8851" s="26">
        <v>235</v>
      </c>
      <c r="F8851" s="24">
        <v>7298</v>
      </c>
      <c r="G8851" s="26" t="s">
        <v>10605</v>
      </c>
      <c r="H8851" s="24" t="s">
        <v>59</v>
      </c>
      <c r="I8851" s="24" t="s">
        <v>60</v>
      </c>
      <c r="J8851" s="27" t="s">
        <v>1</v>
      </c>
      <c r="K8851" s="28">
        <v>11.03</v>
      </c>
      <c r="L8851" s="28">
        <v>0</v>
      </c>
    </row>
    <row r="8852" spans="1:12" x14ac:dyDescent="0.25">
      <c r="A8852" s="24" t="s">
        <v>3305</v>
      </c>
      <c r="B8852" s="26">
        <v>2015</v>
      </c>
      <c r="C8852" s="24">
        <v>9</v>
      </c>
      <c r="D8852" s="24" t="s">
        <v>15123</v>
      </c>
      <c r="E8852" s="26">
        <v>235</v>
      </c>
      <c r="F8852" s="24">
        <v>7299</v>
      </c>
      <c r="G8852" s="26" t="s">
        <v>10606</v>
      </c>
      <c r="H8852" s="24" t="s">
        <v>600</v>
      </c>
      <c r="I8852" s="24" t="s">
        <v>601</v>
      </c>
      <c r="J8852" s="27" t="s">
        <v>1</v>
      </c>
      <c r="K8852" s="28">
        <v>14.81</v>
      </c>
      <c r="L8852" s="28">
        <v>0</v>
      </c>
    </row>
    <row r="8853" spans="1:12" x14ac:dyDescent="0.25">
      <c r="A8853" s="24" t="s">
        <v>3305</v>
      </c>
      <c r="B8853" s="26">
        <v>2015</v>
      </c>
      <c r="C8853" s="24">
        <v>9</v>
      </c>
      <c r="D8853" s="24" t="s">
        <v>15123</v>
      </c>
      <c r="E8853" s="26">
        <v>235</v>
      </c>
      <c r="F8853" s="24">
        <v>7300</v>
      </c>
      <c r="G8853" s="26" t="s">
        <v>10607</v>
      </c>
      <c r="H8853" s="24" t="s">
        <v>67</v>
      </c>
      <c r="I8853" s="24" t="s">
        <v>68</v>
      </c>
      <c r="J8853" s="27" t="s">
        <v>1</v>
      </c>
      <c r="K8853" s="28">
        <v>4.415</v>
      </c>
      <c r="L8853" s="28">
        <v>0</v>
      </c>
    </row>
    <row r="8854" spans="1:12" x14ac:dyDescent="0.25">
      <c r="A8854" s="24" t="s">
        <v>3305</v>
      </c>
      <c r="B8854" s="26">
        <v>2015</v>
      </c>
      <c r="C8854" s="24">
        <v>9</v>
      </c>
      <c r="D8854" s="24" t="s">
        <v>15123</v>
      </c>
      <c r="E8854" s="26">
        <v>235</v>
      </c>
      <c r="F8854" s="24">
        <v>1068</v>
      </c>
      <c r="G8854" s="26" t="s">
        <v>4375</v>
      </c>
      <c r="H8854" s="24" t="s">
        <v>190</v>
      </c>
      <c r="I8854" s="24" t="s">
        <v>191</v>
      </c>
      <c r="J8854" s="27" t="s">
        <v>1</v>
      </c>
      <c r="K8854" s="28">
        <v>4.415</v>
      </c>
      <c r="L8854" s="28">
        <v>0</v>
      </c>
    </row>
    <row r="8855" spans="1:12" x14ac:dyDescent="0.25">
      <c r="A8855" s="24" t="s">
        <v>3305</v>
      </c>
      <c r="B8855" s="26">
        <v>2015</v>
      </c>
      <c r="C8855" s="24">
        <v>9</v>
      </c>
      <c r="D8855" s="24" t="s">
        <v>15123</v>
      </c>
      <c r="E8855" s="26">
        <v>235</v>
      </c>
      <c r="F8855" s="24">
        <v>7301</v>
      </c>
      <c r="G8855" s="26" t="s">
        <v>10608</v>
      </c>
      <c r="H8855" s="24" t="s">
        <v>2025</v>
      </c>
      <c r="I8855" s="24" t="s">
        <v>2026</v>
      </c>
      <c r="J8855" s="27" t="s">
        <v>1</v>
      </c>
      <c r="K8855" s="28">
        <v>43.2</v>
      </c>
      <c r="L8855" s="28">
        <v>0</v>
      </c>
    </row>
    <row r="8856" spans="1:12" x14ac:dyDescent="0.25">
      <c r="A8856" s="24" t="s">
        <v>3305</v>
      </c>
      <c r="B8856" s="26">
        <v>2015</v>
      </c>
      <c r="C8856" s="24">
        <v>9</v>
      </c>
      <c r="D8856" s="24" t="s">
        <v>15123</v>
      </c>
      <c r="E8856" s="26">
        <v>235</v>
      </c>
      <c r="F8856" s="24">
        <v>7302</v>
      </c>
      <c r="G8856" s="26" t="s">
        <v>10609</v>
      </c>
      <c r="H8856" s="24" t="s">
        <v>226</v>
      </c>
      <c r="I8856" s="24" t="s">
        <v>227</v>
      </c>
      <c r="J8856" s="27" t="s">
        <v>1</v>
      </c>
      <c r="K8856" s="28">
        <v>11.03</v>
      </c>
      <c r="L8856" s="28">
        <v>0</v>
      </c>
    </row>
    <row r="8857" spans="1:12" x14ac:dyDescent="0.25">
      <c r="A8857" s="24" t="s">
        <v>3305</v>
      </c>
      <c r="B8857" s="26">
        <v>2015</v>
      </c>
      <c r="C8857" s="24">
        <v>9</v>
      </c>
      <c r="D8857" s="24" t="s">
        <v>15123</v>
      </c>
      <c r="E8857" s="26">
        <v>235</v>
      </c>
      <c r="F8857" s="24">
        <v>3329</v>
      </c>
      <c r="G8857" s="26" t="s">
        <v>6636</v>
      </c>
      <c r="H8857" s="24" t="s">
        <v>188</v>
      </c>
      <c r="I8857" s="24" t="s">
        <v>189</v>
      </c>
      <c r="J8857" s="27" t="s">
        <v>1</v>
      </c>
      <c r="K8857" s="28">
        <v>14.705</v>
      </c>
      <c r="L8857" s="28">
        <v>0</v>
      </c>
    </row>
    <row r="8858" spans="1:12" x14ac:dyDescent="0.25">
      <c r="A8858" s="24" t="s">
        <v>3305</v>
      </c>
      <c r="B8858" s="26">
        <v>2015</v>
      </c>
      <c r="C8858" s="24">
        <v>9</v>
      </c>
      <c r="D8858" s="24" t="s">
        <v>15123</v>
      </c>
      <c r="E8858" s="26">
        <v>235</v>
      </c>
      <c r="F8858" s="24">
        <v>3580</v>
      </c>
      <c r="G8858" s="26" t="s">
        <v>6887</v>
      </c>
      <c r="H8858" s="24" t="s">
        <v>298</v>
      </c>
      <c r="I8858" s="24" t="s">
        <v>299</v>
      </c>
      <c r="J8858" s="27" t="s">
        <v>1</v>
      </c>
      <c r="K8858" s="28">
        <v>4.415</v>
      </c>
      <c r="L8858" s="28">
        <v>0</v>
      </c>
    </row>
    <row r="8859" spans="1:12" x14ac:dyDescent="0.25">
      <c r="A8859" s="24" t="s">
        <v>3305</v>
      </c>
      <c r="B8859" s="26">
        <v>2015</v>
      </c>
      <c r="C8859" s="24">
        <v>9</v>
      </c>
      <c r="D8859" s="24" t="s">
        <v>15123</v>
      </c>
      <c r="E8859" s="26">
        <v>235</v>
      </c>
      <c r="F8859" s="24">
        <v>7303</v>
      </c>
      <c r="G8859" s="26" t="s">
        <v>10610</v>
      </c>
      <c r="H8859" s="24" t="s">
        <v>164</v>
      </c>
      <c r="I8859" s="24" t="s">
        <v>165</v>
      </c>
      <c r="J8859" s="27" t="s">
        <v>1</v>
      </c>
      <c r="K8859" s="28">
        <v>20.58</v>
      </c>
      <c r="L8859" s="28">
        <v>0</v>
      </c>
    </row>
    <row r="8860" spans="1:12" x14ac:dyDescent="0.25">
      <c r="A8860" s="24" t="s">
        <v>3305</v>
      </c>
      <c r="B8860" s="26">
        <v>2015</v>
      </c>
      <c r="C8860" s="24">
        <v>9</v>
      </c>
      <c r="D8860" s="24" t="s">
        <v>15123</v>
      </c>
      <c r="E8860" s="26">
        <v>235</v>
      </c>
      <c r="F8860" s="24">
        <v>7304</v>
      </c>
      <c r="G8860" s="26" t="s">
        <v>10611</v>
      </c>
      <c r="H8860" s="24" t="s">
        <v>190</v>
      </c>
      <c r="I8860" s="24" t="s">
        <v>191</v>
      </c>
      <c r="J8860" s="27" t="s">
        <v>1</v>
      </c>
      <c r="K8860" s="28">
        <v>57.6</v>
      </c>
      <c r="L8860" s="28">
        <v>0</v>
      </c>
    </row>
    <row r="8861" spans="1:12" x14ac:dyDescent="0.25">
      <c r="A8861" s="24" t="s">
        <v>3305</v>
      </c>
      <c r="B8861" s="26">
        <v>2015</v>
      </c>
      <c r="C8861" s="24">
        <v>9</v>
      </c>
      <c r="D8861" s="24" t="s">
        <v>15123</v>
      </c>
      <c r="E8861" s="26">
        <v>235</v>
      </c>
      <c r="F8861" s="24">
        <v>7305</v>
      </c>
      <c r="G8861" s="26" t="s">
        <v>10612</v>
      </c>
      <c r="H8861" s="24" t="s">
        <v>466</v>
      </c>
      <c r="I8861" s="24" t="s">
        <v>467</v>
      </c>
      <c r="J8861" s="27" t="s">
        <v>1</v>
      </c>
      <c r="K8861" s="28">
        <v>4.415</v>
      </c>
      <c r="L8861" s="28">
        <v>0</v>
      </c>
    </row>
    <row r="8862" spans="1:12" x14ac:dyDescent="0.25">
      <c r="A8862" s="24" t="s">
        <v>3305</v>
      </c>
      <c r="B8862" s="26">
        <v>2015</v>
      </c>
      <c r="C8862" s="24">
        <v>9</v>
      </c>
      <c r="D8862" s="24" t="s">
        <v>15123</v>
      </c>
      <c r="E8862" s="26">
        <v>235</v>
      </c>
      <c r="F8862" s="24">
        <v>7306</v>
      </c>
      <c r="G8862" s="26" t="s">
        <v>10613</v>
      </c>
      <c r="H8862" s="24" t="s">
        <v>1568</v>
      </c>
      <c r="I8862" s="24" t="s">
        <v>1569</v>
      </c>
      <c r="J8862" s="27" t="s">
        <v>1</v>
      </c>
      <c r="K8862" s="28">
        <v>4.415</v>
      </c>
      <c r="L8862" s="28">
        <v>0</v>
      </c>
    </row>
    <row r="8863" spans="1:12" x14ac:dyDescent="0.25">
      <c r="A8863" s="24" t="s">
        <v>3305</v>
      </c>
      <c r="B8863" s="26">
        <v>2015</v>
      </c>
      <c r="C8863" s="24">
        <v>9</v>
      </c>
      <c r="D8863" s="24" t="s">
        <v>15123</v>
      </c>
      <c r="E8863" s="26">
        <v>235</v>
      </c>
      <c r="F8863" s="24">
        <v>7307</v>
      </c>
      <c r="G8863" s="26" t="s">
        <v>10614</v>
      </c>
      <c r="H8863" s="24" t="s">
        <v>1502</v>
      </c>
      <c r="I8863" s="24" t="s">
        <v>1503</v>
      </c>
      <c r="J8863" s="27" t="s">
        <v>1</v>
      </c>
      <c r="K8863" s="28">
        <v>11.03</v>
      </c>
      <c r="L8863" s="28">
        <v>0</v>
      </c>
    </row>
    <row r="8864" spans="1:12" x14ac:dyDescent="0.25">
      <c r="A8864" s="24" t="s">
        <v>3305</v>
      </c>
      <c r="B8864" s="26">
        <v>2015</v>
      </c>
      <c r="C8864" s="24">
        <v>9</v>
      </c>
      <c r="D8864" s="24" t="s">
        <v>15123</v>
      </c>
      <c r="E8864" s="26">
        <v>235</v>
      </c>
      <c r="F8864" s="24">
        <v>7308</v>
      </c>
      <c r="G8864" s="26" t="s">
        <v>10615</v>
      </c>
      <c r="H8864" s="24" t="s">
        <v>2027</v>
      </c>
      <c r="I8864" s="24" t="s">
        <v>2028</v>
      </c>
      <c r="J8864" s="27" t="s">
        <v>1</v>
      </c>
      <c r="K8864" s="28">
        <v>6.62</v>
      </c>
      <c r="L8864" s="28">
        <v>0</v>
      </c>
    </row>
    <row r="8865" spans="1:12" x14ac:dyDescent="0.25">
      <c r="A8865" s="24" t="s">
        <v>3305</v>
      </c>
      <c r="B8865" s="26">
        <v>2015</v>
      </c>
      <c r="C8865" s="24">
        <v>9</v>
      </c>
      <c r="D8865" s="24" t="s">
        <v>15123</v>
      </c>
      <c r="E8865" s="26">
        <v>235</v>
      </c>
      <c r="F8865" s="24">
        <v>7309</v>
      </c>
      <c r="G8865" s="26" t="s">
        <v>10616</v>
      </c>
      <c r="H8865" s="24" t="s">
        <v>192</v>
      </c>
      <c r="I8865" s="24" t="s">
        <v>193</v>
      </c>
      <c r="J8865" s="27" t="s">
        <v>1</v>
      </c>
      <c r="K8865" s="28">
        <v>4.415</v>
      </c>
      <c r="L8865" s="28">
        <v>0</v>
      </c>
    </row>
    <row r="8866" spans="1:12" x14ac:dyDescent="0.25">
      <c r="A8866" s="24" t="s">
        <v>3305</v>
      </c>
      <c r="B8866" s="26">
        <v>2015</v>
      </c>
      <c r="C8866" s="24">
        <v>9</v>
      </c>
      <c r="D8866" s="24" t="s">
        <v>15123</v>
      </c>
      <c r="E8866" s="26">
        <v>235</v>
      </c>
      <c r="F8866" s="24">
        <v>7310</v>
      </c>
      <c r="G8866" s="26" t="s">
        <v>10617</v>
      </c>
      <c r="H8866" s="24" t="s">
        <v>146</v>
      </c>
      <c r="I8866" s="24" t="s">
        <v>147</v>
      </c>
      <c r="J8866" s="27" t="s">
        <v>1</v>
      </c>
      <c r="K8866" s="28">
        <v>14.705</v>
      </c>
      <c r="L8866" s="28">
        <v>0</v>
      </c>
    </row>
    <row r="8867" spans="1:12" x14ac:dyDescent="0.25">
      <c r="A8867" s="24" t="s">
        <v>3305</v>
      </c>
      <c r="B8867" s="26">
        <v>2015</v>
      </c>
      <c r="C8867" s="24">
        <v>9</v>
      </c>
      <c r="D8867" s="24" t="s">
        <v>15123</v>
      </c>
      <c r="E8867" s="26">
        <v>235</v>
      </c>
      <c r="F8867" s="24">
        <v>7311</v>
      </c>
      <c r="G8867" s="26" t="s">
        <v>10618</v>
      </c>
      <c r="H8867" s="24" t="s">
        <v>132</v>
      </c>
      <c r="I8867" s="24" t="s">
        <v>133</v>
      </c>
      <c r="J8867" s="27" t="s">
        <v>1</v>
      </c>
      <c r="K8867" s="28">
        <v>46.28</v>
      </c>
      <c r="L8867" s="28">
        <v>0</v>
      </c>
    </row>
    <row r="8868" spans="1:12" x14ac:dyDescent="0.25">
      <c r="A8868" s="24" t="s">
        <v>3305</v>
      </c>
      <c r="B8868" s="26">
        <v>2015</v>
      </c>
      <c r="C8868" s="24">
        <v>9</v>
      </c>
      <c r="D8868" s="24" t="s">
        <v>15123</v>
      </c>
      <c r="E8868" s="26">
        <v>235</v>
      </c>
      <c r="F8868" s="24">
        <v>7312</v>
      </c>
      <c r="G8868" s="26" t="s">
        <v>10619</v>
      </c>
      <c r="H8868" s="24" t="s">
        <v>2029</v>
      </c>
      <c r="I8868" s="24" t="s">
        <v>2030</v>
      </c>
      <c r="J8868" s="27" t="s">
        <v>1</v>
      </c>
      <c r="K8868" s="28">
        <v>23.524999999999999</v>
      </c>
      <c r="L8868" s="28">
        <v>0</v>
      </c>
    </row>
    <row r="8869" spans="1:12" x14ac:dyDescent="0.25">
      <c r="A8869" s="24" t="s">
        <v>3305</v>
      </c>
      <c r="B8869" s="26">
        <v>2015</v>
      </c>
      <c r="C8869" s="24">
        <v>9</v>
      </c>
      <c r="D8869" s="24" t="s">
        <v>15123</v>
      </c>
      <c r="E8869" s="26">
        <v>237</v>
      </c>
      <c r="F8869" s="24">
        <v>7313</v>
      </c>
      <c r="G8869" s="26" t="s">
        <v>10620</v>
      </c>
      <c r="H8869" s="24" t="s">
        <v>2031</v>
      </c>
      <c r="I8869" s="24" t="s">
        <v>2032</v>
      </c>
      <c r="J8869" s="27" t="s">
        <v>1</v>
      </c>
      <c r="K8869" s="28">
        <v>0.74</v>
      </c>
      <c r="L8869" s="28">
        <v>0</v>
      </c>
    </row>
    <row r="8870" spans="1:12" x14ac:dyDescent="0.25">
      <c r="A8870" s="24" t="s">
        <v>3305</v>
      </c>
      <c r="B8870" s="26">
        <v>2015</v>
      </c>
      <c r="C8870" s="24">
        <v>9</v>
      </c>
      <c r="D8870" s="24" t="s">
        <v>15123</v>
      </c>
      <c r="E8870" s="26">
        <v>237</v>
      </c>
      <c r="F8870" s="24">
        <v>7314</v>
      </c>
      <c r="G8870" s="26" t="s">
        <v>10621</v>
      </c>
      <c r="H8870" s="24" t="s">
        <v>2033</v>
      </c>
      <c r="I8870" s="24" t="s">
        <v>2034</v>
      </c>
      <c r="J8870" s="27" t="s">
        <v>1</v>
      </c>
      <c r="K8870" s="28">
        <v>8.82</v>
      </c>
      <c r="L8870" s="28">
        <v>0</v>
      </c>
    </row>
    <row r="8871" spans="1:12" x14ac:dyDescent="0.25">
      <c r="A8871" s="24" t="s">
        <v>3305</v>
      </c>
      <c r="B8871" s="26">
        <v>2015</v>
      </c>
      <c r="C8871" s="24">
        <v>9</v>
      </c>
      <c r="D8871" s="24" t="s">
        <v>15123</v>
      </c>
      <c r="E8871" s="26">
        <v>237</v>
      </c>
      <c r="F8871" s="24">
        <v>7315</v>
      </c>
      <c r="G8871" s="26" t="s">
        <v>10622</v>
      </c>
      <c r="H8871" s="24" t="s">
        <v>206</v>
      </c>
      <c r="I8871" s="24" t="s">
        <v>207</v>
      </c>
      <c r="J8871" s="27" t="s">
        <v>1</v>
      </c>
      <c r="K8871" s="28">
        <v>14.63</v>
      </c>
      <c r="L8871" s="28">
        <v>0</v>
      </c>
    </row>
    <row r="8872" spans="1:12" x14ac:dyDescent="0.25">
      <c r="A8872" s="24" t="s">
        <v>3305</v>
      </c>
      <c r="B8872" s="26">
        <v>2015</v>
      </c>
      <c r="C8872" s="24">
        <v>9</v>
      </c>
      <c r="D8872" s="24" t="s">
        <v>15123</v>
      </c>
      <c r="E8872" s="26">
        <v>237</v>
      </c>
      <c r="F8872" s="24">
        <v>851</v>
      </c>
      <c r="G8872" s="26" t="s">
        <v>4158</v>
      </c>
      <c r="H8872" s="24" t="s">
        <v>77</v>
      </c>
      <c r="I8872" s="24" t="s">
        <v>78</v>
      </c>
      <c r="J8872" s="27" t="s">
        <v>1</v>
      </c>
      <c r="K8872" s="28">
        <v>11.03</v>
      </c>
      <c r="L8872" s="28">
        <v>0</v>
      </c>
    </row>
    <row r="8873" spans="1:12" x14ac:dyDescent="0.25">
      <c r="A8873" s="24" t="s">
        <v>3305</v>
      </c>
      <c r="B8873" s="26">
        <v>2015</v>
      </c>
      <c r="C8873" s="24">
        <v>9</v>
      </c>
      <c r="D8873" s="24" t="s">
        <v>15123</v>
      </c>
      <c r="E8873" s="26">
        <v>237</v>
      </c>
      <c r="F8873" s="24">
        <v>7316</v>
      </c>
      <c r="G8873" s="26" t="s">
        <v>10623</v>
      </c>
      <c r="H8873" s="24" t="s">
        <v>126</v>
      </c>
      <c r="I8873" s="24" t="s">
        <v>127</v>
      </c>
      <c r="J8873" s="27" t="s">
        <v>1</v>
      </c>
      <c r="K8873" s="28">
        <v>8.8249999999999993</v>
      </c>
      <c r="L8873" s="28">
        <v>0</v>
      </c>
    </row>
    <row r="8874" spans="1:12" x14ac:dyDescent="0.25">
      <c r="A8874" s="24" t="s">
        <v>3305</v>
      </c>
      <c r="B8874" s="26">
        <v>2015</v>
      </c>
      <c r="C8874" s="24">
        <v>9</v>
      </c>
      <c r="D8874" s="24" t="s">
        <v>15123</v>
      </c>
      <c r="E8874" s="26">
        <v>237</v>
      </c>
      <c r="F8874" s="24">
        <v>7317</v>
      </c>
      <c r="G8874" s="26" t="s">
        <v>10624</v>
      </c>
      <c r="H8874" s="24" t="s">
        <v>77</v>
      </c>
      <c r="I8874" s="24" t="s">
        <v>78</v>
      </c>
      <c r="J8874" s="27" t="s">
        <v>1</v>
      </c>
      <c r="K8874" s="28">
        <v>12.92</v>
      </c>
      <c r="L8874" s="28">
        <v>0</v>
      </c>
    </row>
    <row r="8875" spans="1:12" x14ac:dyDescent="0.25">
      <c r="A8875" s="24" t="s">
        <v>3305</v>
      </c>
      <c r="B8875" s="26">
        <v>2015</v>
      </c>
      <c r="C8875" s="24">
        <v>9</v>
      </c>
      <c r="D8875" s="24" t="s">
        <v>15123</v>
      </c>
      <c r="E8875" s="26">
        <v>237</v>
      </c>
      <c r="F8875" s="24">
        <v>7318</v>
      </c>
      <c r="G8875" s="26" t="s">
        <v>10625</v>
      </c>
      <c r="H8875" s="24" t="s">
        <v>1390</v>
      </c>
      <c r="I8875" s="24" t="s">
        <v>1391</v>
      </c>
      <c r="J8875" s="27" t="s">
        <v>1</v>
      </c>
      <c r="K8875" s="28">
        <v>44.34</v>
      </c>
      <c r="L8875" s="28">
        <v>0</v>
      </c>
    </row>
    <row r="8876" spans="1:12" x14ac:dyDescent="0.25">
      <c r="A8876" s="24" t="s">
        <v>3305</v>
      </c>
      <c r="B8876" s="26">
        <v>2015</v>
      </c>
      <c r="C8876" s="24">
        <v>9</v>
      </c>
      <c r="D8876" s="24" t="s">
        <v>15123</v>
      </c>
      <c r="E8876" s="26">
        <v>237</v>
      </c>
      <c r="F8876" s="24">
        <v>7319</v>
      </c>
      <c r="G8876" s="26" t="s">
        <v>10626</v>
      </c>
      <c r="H8876" s="24" t="s">
        <v>77</v>
      </c>
      <c r="I8876" s="24" t="s">
        <v>78</v>
      </c>
      <c r="J8876" s="27" t="s">
        <v>1</v>
      </c>
      <c r="K8876" s="28">
        <v>11.03</v>
      </c>
      <c r="L8876" s="28">
        <v>0</v>
      </c>
    </row>
    <row r="8877" spans="1:12" x14ac:dyDescent="0.25">
      <c r="A8877" s="24" t="s">
        <v>3305</v>
      </c>
      <c r="B8877" s="26">
        <v>2015</v>
      </c>
      <c r="C8877" s="24">
        <v>9</v>
      </c>
      <c r="D8877" s="24" t="s">
        <v>15123</v>
      </c>
      <c r="E8877" s="26">
        <v>237</v>
      </c>
      <c r="F8877" s="24">
        <v>7320</v>
      </c>
      <c r="G8877" s="26" t="s">
        <v>10627</v>
      </c>
      <c r="H8877" s="24" t="s">
        <v>868</v>
      </c>
      <c r="I8877" s="24" t="s">
        <v>869</v>
      </c>
      <c r="J8877" s="27" t="s">
        <v>1</v>
      </c>
      <c r="K8877" s="28">
        <v>11.03</v>
      </c>
      <c r="L8877" s="28">
        <v>0</v>
      </c>
    </row>
    <row r="8878" spans="1:12" x14ac:dyDescent="0.25">
      <c r="A8878" s="24" t="s">
        <v>3305</v>
      </c>
      <c r="B8878" s="26">
        <v>2015</v>
      </c>
      <c r="C8878" s="24">
        <v>9</v>
      </c>
      <c r="D8878" s="24" t="s">
        <v>15123</v>
      </c>
      <c r="E8878" s="26">
        <v>237</v>
      </c>
      <c r="F8878" s="24">
        <v>7321</v>
      </c>
      <c r="G8878" s="26" t="s">
        <v>10628</v>
      </c>
      <c r="H8878" s="24" t="s">
        <v>190</v>
      </c>
      <c r="I8878" s="24" t="s">
        <v>191</v>
      </c>
      <c r="J8878" s="27" t="s">
        <v>1</v>
      </c>
      <c r="K8878" s="28">
        <v>79.12</v>
      </c>
      <c r="L8878" s="28">
        <v>0</v>
      </c>
    </row>
    <row r="8879" spans="1:12" x14ac:dyDescent="0.25">
      <c r="A8879" s="24" t="s">
        <v>3305</v>
      </c>
      <c r="B8879" s="26">
        <v>2015</v>
      </c>
      <c r="C8879" s="24">
        <v>9</v>
      </c>
      <c r="D8879" s="24" t="s">
        <v>15123</v>
      </c>
      <c r="E8879" s="26">
        <v>237</v>
      </c>
      <c r="F8879" s="24">
        <v>7322</v>
      </c>
      <c r="G8879" s="26" t="s">
        <v>10629</v>
      </c>
      <c r="H8879" s="24" t="s">
        <v>67</v>
      </c>
      <c r="I8879" s="24" t="s">
        <v>68</v>
      </c>
      <c r="J8879" s="27" t="s">
        <v>1</v>
      </c>
      <c r="K8879" s="28">
        <v>6.62</v>
      </c>
      <c r="L8879" s="28">
        <v>0</v>
      </c>
    </row>
    <row r="8880" spans="1:12" x14ac:dyDescent="0.25">
      <c r="A8880" s="24" t="s">
        <v>3305</v>
      </c>
      <c r="B8880" s="26">
        <v>2015</v>
      </c>
      <c r="C8880" s="24">
        <v>9</v>
      </c>
      <c r="D8880" s="24" t="s">
        <v>15123</v>
      </c>
      <c r="E8880" s="26">
        <v>237</v>
      </c>
      <c r="F8880" s="24">
        <v>7323</v>
      </c>
      <c r="G8880" s="26" t="s">
        <v>10630</v>
      </c>
      <c r="H8880" s="24" t="s">
        <v>98</v>
      </c>
      <c r="I8880" s="24" t="s">
        <v>99</v>
      </c>
      <c r="J8880" s="27" t="s">
        <v>1</v>
      </c>
      <c r="K8880" s="28">
        <v>35.42</v>
      </c>
      <c r="L8880" s="28">
        <v>0</v>
      </c>
    </row>
    <row r="8881" spans="1:12" x14ac:dyDescent="0.25">
      <c r="A8881" s="24" t="s">
        <v>3305</v>
      </c>
      <c r="B8881" s="26">
        <v>2015</v>
      </c>
      <c r="C8881" s="24">
        <v>9</v>
      </c>
      <c r="D8881" s="24" t="s">
        <v>15123</v>
      </c>
      <c r="E8881" s="26">
        <v>237</v>
      </c>
      <c r="F8881" s="24">
        <v>7324</v>
      </c>
      <c r="G8881" s="26" t="s">
        <v>10631</v>
      </c>
      <c r="H8881" s="24" t="s">
        <v>83</v>
      </c>
      <c r="I8881" s="24" t="s">
        <v>84</v>
      </c>
      <c r="J8881" s="27" t="s">
        <v>1</v>
      </c>
      <c r="K8881" s="28">
        <v>11.03</v>
      </c>
      <c r="L8881" s="28">
        <v>0</v>
      </c>
    </row>
    <row r="8882" spans="1:12" x14ac:dyDescent="0.25">
      <c r="A8882" s="24" t="s">
        <v>3305</v>
      </c>
      <c r="B8882" s="26">
        <v>2015</v>
      </c>
      <c r="C8882" s="24">
        <v>9</v>
      </c>
      <c r="D8882" s="24" t="s">
        <v>15123</v>
      </c>
      <c r="E8882" s="26">
        <v>237</v>
      </c>
      <c r="F8882" s="24">
        <v>7325</v>
      </c>
      <c r="G8882" s="26" t="s">
        <v>10632</v>
      </c>
      <c r="H8882" s="24" t="s">
        <v>77</v>
      </c>
      <c r="I8882" s="24" t="s">
        <v>78</v>
      </c>
      <c r="J8882" s="27" t="s">
        <v>1</v>
      </c>
      <c r="K8882" s="28">
        <v>6.62</v>
      </c>
      <c r="L8882" s="28">
        <v>0</v>
      </c>
    </row>
    <row r="8883" spans="1:12" x14ac:dyDescent="0.25">
      <c r="A8883" s="24" t="s">
        <v>3305</v>
      </c>
      <c r="B8883" s="26">
        <v>2015</v>
      </c>
      <c r="C8883" s="24">
        <v>9</v>
      </c>
      <c r="D8883" s="24" t="s">
        <v>15123</v>
      </c>
      <c r="E8883" s="26">
        <v>237</v>
      </c>
      <c r="F8883" s="24">
        <v>4247</v>
      </c>
      <c r="G8883" s="26" t="s">
        <v>7554</v>
      </c>
      <c r="H8883" s="24" t="s">
        <v>106</v>
      </c>
      <c r="I8883" s="24" t="s">
        <v>107</v>
      </c>
      <c r="J8883" s="27" t="s">
        <v>1</v>
      </c>
      <c r="K8883" s="28">
        <v>84.92</v>
      </c>
      <c r="L8883" s="28">
        <v>0</v>
      </c>
    </row>
    <row r="8884" spans="1:12" x14ac:dyDescent="0.25">
      <c r="A8884" s="24" t="s">
        <v>3305</v>
      </c>
      <c r="B8884" s="26">
        <v>2015</v>
      </c>
      <c r="C8884" s="24">
        <v>9</v>
      </c>
      <c r="D8884" s="24" t="s">
        <v>15123</v>
      </c>
      <c r="E8884" s="26">
        <v>237</v>
      </c>
      <c r="F8884" s="24">
        <v>7326</v>
      </c>
      <c r="G8884" s="26" t="s">
        <v>10633</v>
      </c>
      <c r="H8884" s="24" t="s">
        <v>430</v>
      </c>
      <c r="I8884" s="24" t="s">
        <v>431</v>
      </c>
      <c r="J8884" s="27" t="s">
        <v>1</v>
      </c>
      <c r="K8884" s="28">
        <v>9.74</v>
      </c>
      <c r="L8884" s="28">
        <v>0</v>
      </c>
    </row>
    <row r="8885" spans="1:12" x14ac:dyDescent="0.25">
      <c r="A8885" s="24" t="s">
        <v>3305</v>
      </c>
      <c r="B8885" s="26">
        <v>2015</v>
      </c>
      <c r="C8885" s="24">
        <v>9</v>
      </c>
      <c r="D8885" s="24" t="s">
        <v>15123</v>
      </c>
      <c r="E8885" s="26">
        <v>237</v>
      </c>
      <c r="F8885" s="24">
        <v>7327</v>
      </c>
      <c r="G8885" s="26" t="s">
        <v>10634</v>
      </c>
      <c r="H8885" s="24" t="s">
        <v>77</v>
      </c>
      <c r="I8885" s="24" t="s">
        <v>78</v>
      </c>
      <c r="J8885" s="27" t="s">
        <v>1</v>
      </c>
      <c r="K8885" s="28">
        <v>6.62</v>
      </c>
      <c r="L8885" s="28">
        <v>0</v>
      </c>
    </row>
    <row r="8886" spans="1:12" x14ac:dyDescent="0.25">
      <c r="A8886" s="24" t="s">
        <v>3305</v>
      </c>
      <c r="B8886" s="26">
        <v>2015</v>
      </c>
      <c r="C8886" s="24">
        <v>9</v>
      </c>
      <c r="D8886" s="24" t="s">
        <v>15123</v>
      </c>
      <c r="E8886" s="26">
        <v>237</v>
      </c>
      <c r="F8886" s="24">
        <v>7328</v>
      </c>
      <c r="G8886" s="26" t="s">
        <v>10635</v>
      </c>
      <c r="H8886" s="24" t="s">
        <v>266</v>
      </c>
      <c r="I8886" s="24" t="s">
        <v>267</v>
      </c>
      <c r="J8886" s="27" t="s">
        <v>1</v>
      </c>
      <c r="K8886" s="28">
        <v>15.38</v>
      </c>
      <c r="L8886" s="28">
        <v>0</v>
      </c>
    </row>
    <row r="8887" spans="1:12" x14ac:dyDescent="0.25">
      <c r="A8887" s="24" t="s">
        <v>3305</v>
      </c>
      <c r="B8887" s="26">
        <v>2015</v>
      </c>
      <c r="C8887" s="24">
        <v>9</v>
      </c>
      <c r="D8887" s="24" t="s">
        <v>15123</v>
      </c>
      <c r="E8887" s="26">
        <v>237</v>
      </c>
      <c r="F8887" s="24">
        <v>7329</v>
      </c>
      <c r="G8887" s="26" t="s">
        <v>10636</v>
      </c>
      <c r="H8887" s="24" t="s">
        <v>674</v>
      </c>
      <c r="I8887" s="24" t="s">
        <v>675</v>
      </c>
      <c r="J8887" s="27" t="s">
        <v>1</v>
      </c>
      <c r="K8887" s="28">
        <v>19.850000000000001</v>
      </c>
      <c r="L8887" s="28">
        <v>0</v>
      </c>
    </row>
    <row r="8888" spans="1:12" x14ac:dyDescent="0.25">
      <c r="A8888" s="24" t="s">
        <v>3305</v>
      </c>
      <c r="B8888" s="26">
        <v>2015</v>
      </c>
      <c r="C8888" s="24">
        <v>9</v>
      </c>
      <c r="D8888" s="24" t="s">
        <v>15123</v>
      </c>
      <c r="E8888" s="26">
        <v>237</v>
      </c>
      <c r="F8888" s="24">
        <v>7330</v>
      </c>
      <c r="G8888" s="26" t="s">
        <v>10637</v>
      </c>
      <c r="H8888" s="24" t="s">
        <v>106</v>
      </c>
      <c r="I8888" s="24" t="s">
        <v>107</v>
      </c>
      <c r="J8888" s="27" t="s">
        <v>1</v>
      </c>
      <c r="K8888" s="28">
        <v>65.97</v>
      </c>
      <c r="L8888" s="28">
        <v>0</v>
      </c>
    </row>
    <row r="8889" spans="1:12" x14ac:dyDescent="0.25">
      <c r="A8889" s="24" t="s">
        <v>3305</v>
      </c>
      <c r="B8889" s="26">
        <v>2015</v>
      </c>
      <c r="C8889" s="24">
        <v>9</v>
      </c>
      <c r="D8889" s="24" t="s">
        <v>15123</v>
      </c>
      <c r="E8889" s="26">
        <v>237</v>
      </c>
      <c r="F8889" s="24">
        <v>7331</v>
      </c>
      <c r="G8889" s="26" t="s">
        <v>10638</v>
      </c>
      <c r="H8889" s="24" t="s">
        <v>266</v>
      </c>
      <c r="I8889" s="24" t="s">
        <v>267</v>
      </c>
      <c r="J8889" s="27" t="s">
        <v>1</v>
      </c>
      <c r="K8889" s="28">
        <v>6.62</v>
      </c>
      <c r="L8889" s="28">
        <v>0</v>
      </c>
    </row>
    <row r="8890" spans="1:12" x14ac:dyDescent="0.25">
      <c r="A8890" s="24" t="s">
        <v>3305</v>
      </c>
      <c r="B8890" s="26">
        <v>2015</v>
      </c>
      <c r="C8890" s="24">
        <v>9</v>
      </c>
      <c r="D8890" s="24" t="s">
        <v>15123</v>
      </c>
      <c r="E8890" s="26">
        <v>237</v>
      </c>
      <c r="F8890" s="24">
        <v>7332</v>
      </c>
      <c r="G8890" s="26" t="s">
        <v>10639</v>
      </c>
      <c r="H8890" s="24" t="s">
        <v>404</v>
      </c>
      <c r="I8890" s="24" t="s">
        <v>405</v>
      </c>
      <c r="J8890" s="27" t="s">
        <v>1</v>
      </c>
      <c r="K8890" s="28">
        <v>42.72</v>
      </c>
      <c r="L8890" s="28">
        <v>0</v>
      </c>
    </row>
    <row r="8891" spans="1:12" x14ac:dyDescent="0.25">
      <c r="A8891" s="24" t="s">
        <v>3305</v>
      </c>
      <c r="B8891" s="26">
        <v>2015</v>
      </c>
      <c r="C8891" s="24">
        <v>9</v>
      </c>
      <c r="D8891" s="24" t="s">
        <v>15123</v>
      </c>
      <c r="E8891" s="26">
        <v>237</v>
      </c>
      <c r="F8891" s="24">
        <v>7333</v>
      </c>
      <c r="G8891" s="26" t="s">
        <v>10640</v>
      </c>
      <c r="H8891" s="24" t="s">
        <v>644</v>
      </c>
      <c r="I8891" s="24" t="s">
        <v>645</v>
      </c>
      <c r="J8891" s="27" t="s">
        <v>1</v>
      </c>
      <c r="K8891" s="28">
        <v>13.95</v>
      </c>
      <c r="L8891" s="28">
        <v>0</v>
      </c>
    </row>
    <row r="8892" spans="1:12" x14ac:dyDescent="0.25">
      <c r="A8892" s="24" t="s">
        <v>3305</v>
      </c>
      <c r="B8892" s="26">
        <v>2015</v>
      </c>
      <c r="C8892" s="24">
        <v>9</v>
      </c>
      <c r="D8892" s="24" t="s">
        <v>15123</v>
      </c>
      <c r="E8892" s="26">
        <v>237</v>
      </c>
      <c r="F8892" s="24">
        <v>7334</v>
      </c>
      <c r="G8892" s="26" t="s">
        <v>10641</v>
      </c>
      <c r="H8892" s="24" t="s">
        <v>204</v>
      </c>
      <c r="I8892" s="24" t="s">
        <v>205</v>
      </c>
      <c r="J8892" s="27" t="s">
        <v>1</v>
      </c>
      <c r="K8892" s="28">
        <v>4.415</v>
      </c>
      <c r="L8892" s="28">
        <v>0</v>
      </c>
    </row>
    <row r="8893" spans="1:12" x14ac:dyDescent="0.25">
      <c r="A8893" s="24" t="s">
        <v>3305</v>
      </c>
      <c r="B8893" s="26">
        <v>2015</v>
      </c>
      <c r="C8893" s="24">
        <v>9</v>
      </c>
      <c r="D8893" s="24" t="s">
        <v>15123</v>
      </c>
      <c r="E8893" s="26">
        <v>237</v>
      </c>
      <c r="F8893" s="24">
        <v>7335</v>
      </c>
      <c r="G8893" s="26" t="s">
        <v>10642</v>
      </c>
      <c r="H8893" s="24" t="s">
        <v>116</v>
      </c>
      <c r="I8893" s="24" t="s">
        <v>117</v>
      </c>
      <c r="J8893" s="27" t="s">
        <v>1</v>
      </c>
      <c r="K8893" s="28">
        <v>19.8</v>
      </c>
      <c r="L8893" s="28">
        <v>0</v>
      </c>
    </row>
    <row r="8894" spans="1:12" x14ac:dyDescent="0.25">
      <c r="A8894" s="24" t="s">
        <v>3305</v>
      </c>
      <c r="B8894" s="26">
        <v>2015</v>
      </c>
      <c r="C8894" s="24">
        <v>9</v>
      </c>
      <c r="D8894" s="24" t="s">
        <v>15123</v>
      </c>
      <c r="E8894" s="26">
        <v>237</v>
      </c>
      <c r="F8894" s="24">
        <v>7336</v>
      </c>
      <c r="G8894" s="26" t="s">
        <v>10643</v>
      </c>
      <c r="H8894" s="24" t="s">
        <v>39</v>
      </c>
      <c r="I8894" s="24" t="s">
        <v>40</v>
      </c>
      <c r="J8894" s="27" t="s">
        <v>1</v>
      </c>
      <c r="K8894" s="28">
        <v>29.04</v>
      </c>
      <c r="L8894" s="28">
        <v>0</v>
      </c>
    </row>
    <row r="8895" spans="1:12" x14ac:dyDescent="0.25">
      <c r="A8895" s="24" t="s">
        <v>3305</v>
      </c>
      <c r="B8895" s="26">
        <v>2015</v>
      </c>
      <c r="C8895" s="24">
        <v>9</v>
      </c>
      <c r="D8895" s="24" t="s">
        <v>15123</v>
      </c>
      <c r="E8895" s="26">
        <v>237</v>
      </c>
      <c r="F8895" s="24">
        <v>7337</v>
      </c>
      <c r="G8895" s="26" t="s">
        <v>10644</v>
      </c>
      <c r="H8895" s="24" t="s">
        <v>182</v>
      </c>
      <c r="I8895" s="24" t="s">
        <v>183</v>
      </c>
      <c r="J8895" s="27" t="s">
        <v>1</v>
      </c>
      <c r="K8895" s="28">
        <v>69.72</v>
      </c>
      <c r="L8895" s="28">
        <v>0</v>
      </c>
    </row>
    <row r="8896" spans="1:12" x14ac:dyDescent="0.25">
      <c r="A8896" s="24" t="s">
        <v>3305</v>
      </c>
      <c r="B8896" s="26">
        <v>2015</v>
      </c>
      <c r="C8896" s="24">
        <v>9</v>
      </c>
      <c r="D8896" s="24" t="s">
        <v>15123</v>
      </c>
      <c r="E8896" s="26">
        <v>237</v>
      </c>
      <c r="F8896" s="24">
        <v>7338</v>
      </c>
      <c r="G8896" s="26" t="s">
        <v>10645</v>
      </c>
      <c r="H8896" s="24" t="s">
        <v>980</v>
      </c>
      <c r="I8896" s="24" t="s">
        <v>981</v>
      </c>
      <c r="J8896" s="27" t="s">
        <v>1</v>
      </c>
      <c r="K8896" s="28">
        <v>57.15</v>
      </c>
      <c r="L8896" s="28">
        <v>0</v>
      </c>
    </row>
    <row r="8897" spans="1:12" x14ac:dyDescent="0.25">
      <c r="A8897" s="24" t="s">
        <v>3305</v>
      </c>
      <c r="B8897" s="26">
        <v>2015</v>
      </c>
      <c r="C8897" s="24">
        <v>9</v>
      </c>
      <c r="D8897" s="24" t="s">
        <v>15123</v>
      </c>
      <c r="E8897" s="26">
        <v>237</v>
      </c>
      <c r="F8897" s="24">
        <v>7339</v>
      </c>
      <c r="G8897" s="26" t="s">
        <v>10646</v>
      </c>
      <c r="H8897" s="24" t="s">
        <v>582</v>
      </c>
      <c r="I8897" s="24" t="s">
        <v>583</v>
      </c>
      <c r="J8897" s="27" t="s">
        <v>1</v>
      </c>
      <c r="K8897" s="28">
        <v>11.03</v>
      </c>
      <c r="L8897" s="28">
        <v>0</v>
      </c>
    </row>
    <row r="8898" spans="1:12" x14ac:dyDescent="0.25">
      <c r="A8898" s="24" t="s">
        <v>3305</v>
      </c>
      <c r="B8898" s="26">
        <v>2015</v>
      </c>
      <c r="C8898" s="24">
        <v>9</v>
      </c>
      <c r="D8898" s="24" t="s">
        <v>15123</v>
      </c>
      <c r="E8898" s="26">
        <v>237</v>
      </c>
      <c r="F8898" s="24">
        <v>6795</v>
      </c>
      <c r="G8898" s="26" t="s">
        <v>10102</v>
      </c>
      <c r="H8898" s="24" t="s">
        <v>124</v>
      </c>
      <c r="I8898" s="24" t="s">
        <v>125</v>
      </c>
      <c r="J8898" s="27" t="s">
        <v>1</v>
      </c>
      <c r="K8898" s="28">
        <v>68.599999999999994</v>
      </c>
      <c r="L8898" s="28">
        <v>0</v>
      </c>
    </row>
    <row r="8899" spans="1:12" x14ac:dyDescent="0.25">
      <c r="A8899" s="24" t="s">
        <v>3305</v>
      </c>
      <c r="B8899" s="26">
        <v>2015</v>
      </c>
      <c r="C8899" s="24">
        <v>9</v>
      </c>
      <c r="D8899" s="24" t="s">
        <v>15123</v>
      </c>
      <c r="E8899" s="26">
        <v>237</v>
      </c>
      <c r="F8899" s="24">
        <v>7340</v>
      </c>
      <c r="G8899" s="26" t="s">
        <v>10647</v>
      </c>
      <c r="H8899" s="24" t="s">
        <v>1426</v>
      </c>
      <c r="I8899" s="24" t="s">
        <v>1427</v>
      </c>
      <c r="J8899" s="27" t="s">
        <v>1</v>
      </c>
      <c r="K8899" s="28">
        <v>1.2</v>
      </c>
      <c r="L8899" s="28">
        <v>0</v>
      </c>
    </row>
    <row r="8900" spans="1:12" x14ac:dyDescent="0.25">
      <c r="A8900" s="24" t="s">
        <v>3305</v>
      </c>
      <c r="B8900" s="26">
        <v>2015</v>
      </c>
      <c r="C8900" s="24">
        <v>9</v>
      </c>
      <c r="D8900" s="24" t="s">
        <v>15123</v>
      </c>
      <c r="E8900" s="26">
        <v>237</v>
      </c>
      <c r="F8900" s="24">
        <v>7341</v>
      </c>
      <c r="G8900" s="26" t="s">
        <v>10648</v>
      </c>
      <c r="H8900" s="24" t="s">
        <v>708</v>
      </c>
      <c r="I8900" s="24" t="s">
        <v>709</v>
      </c>
      <c r="J8900" s="27" t="s">
        <v>1</v>
      </c>
      <c r="K8900" s="28">
        <v>8.7949999999999999</v>
      </c>
      <c r="L8900" s="28">
        <v>0</v>
      </c>
    </row>
    <row r="8901" spans="1:12" x14ac:dyDescent="0.25">
      <c r="A8901" s="24" t="s">
        <v>3305</v>
      </c>
      <c r="B8901" s="26">
        <v>2015</v>
      </c>
      <c r="C8901" s="24">
        <v>9</v>
      </c>
      <c r="D8901" s="24" t="s">
        <v>15123</v>
      </c>
      <c r="E8901" s="26">
        <v>237</v>
      </c>
      <c r="F8901" s="24">
        <v>7342</v>
      </c>
      <c r="G8901" s="26" t="s">
        <v>10649</v>
      </c>
      <c r="H8901" s="24" t="s">
        <v>190</v>
      </c>
      <c r="I8901" s="24" t="s">
        <v>191</v>
      </c>
      <c r="J8901" s="27" t="s">
        <v>1</v>
      </c>
      <c r="K8901" s="28">
        <v>13.95</v>
      </c>
      <c r="L8901" s="28">
        <v>0</v>
      </c>
    </row>
    <row r="8902" spans="1:12" x14ac:dyDescent="0.25">
      <c r="A8902" s="24" t="s">
        <v>3305</v>
      </c>
      <c r="B8902" s="26">
        <v>2015</v>
      </c>
      <c r="C8902" s="24">
        <v>9</v>
      </c>
      <c r="D8902" s="24" t="s">
        <v>15123</v>
      </c>
      <c r="E8902" s="26">
        <v>237</v>
      </c>
      <c r="F8902" s="24">
        <v>7343</v>
      </c>
      <c r="G8902" s="26" t="s">
        <v>10650</v>
      </c>
      <c r="H8902" s="24" t="s">
        <v>132</v>
      </c>
      <c r="I8902" s="24" t="s">
        <v>133</v>
      </c>
      <c r="J8902" s="27" t="s">
        <v>1</v>
      </c>
      <c r="K8902" s="28">
        <v>4.415</v>
      </c>
      <c r="L8902" s="28">
        <v>0</v>
      </c>
    </row>
    <row r="8903" spans="1:12" x14ac:dyDescent="0.25">
      <c r="A8903" s="24" t="s">
        <v>3305</v>
      </c>
      <c r="B8903" s="26">
        <v>2015</v>
      </c>
      <c r="C8903" s="24">
        <v>9</v>
      </c>
      <c r="D8903" s="24" t="s">
        <v>15123</v>
      </c>
      <c r="E8903" s="26">
        <v>237</v>
      </c>
      <c r="F8903" s="24">
        <v>7344</v>
      </c>
      <c r="G8903" s="26" t="s">
        <v>10651</v>
      </c>
      <c r="H8903" s="24" t="s">
        <v>150</v>
      </c>
      <c r="I8903" s="24" t="s">
        <v>151</v>
      </c>
      <c r="J8903" s="27" t="s">
        <v>1</v>
      </c>
      <c r="K8903" s="28">
        <v>1.46</v>
      </c>
      <c r="L8903" s="28">
        <v>0</v>
      </c>
    </row>
    <row r="8904" spans="1:12" x14ac:dyDescent="0.25">
      <c r="A8904" s="24" t="s">
        <v>3305</v>
      </c>
      <c r="B8904" s="26">
        <v>2015</v>
      </c>
      <c r="C8904" s="24">
        <v>9</v>
      </c>
      <c r="D8904" s="24" t="s">
        <v>15123</v>
      </c>
      <c r="E8904" s="26">
        <v>237</v>
      </c>
      <c r="F8904" s="24">
        <v>7345</v>
      </c>
      <c r="G8904" s="26" t="s">
        <v>10652</v>
      </c>
      <c r="H8904" s="24" t="s">
        <v>264</v>
      </c>
      <c r="I8904" s="24" t="s">
        <v>265</v>
      </c>
      <c r="J8904" s="27" t="s">
        <v>1</v>
      </c>
      <c r="K8904" s="28">
        <v>56.26</v>
      </c>
      <c r="L8904" s="28">
        <v>0</v>
      </c>
    </row>
    <row r="8905" spans="1:12" x14ac:dyDescent="0.25">
      <c r="A8905" s="24" t="s">
        <v>3305</v>
      </c>
      <c r="B8905" s="26">
        <v>2015</v>
      </c>
      <c r="C8905" s="24">
        <v>9</v>
      </c>
      <c r="D8905" s="24" t="s">
        <v>15123</v>
      </c>
      <c r="E8905" s="26">
        <v>237</v>
      </c>
      <c r="F8905" s="24">
        <v>7346</v>
      </c>
      <c r="G8905" s="26" t="s">
        <v>10653</v>
      </c>
      <c r="H8905" s="24" t="s">
        <v>474</v>
      </c>
      <c r="I8905" s="24" t="s">
        <v>475</v>
      </c>
      <c r="J8905" s="27" t="s">
        <v>1</v>
      </c>
      <c r="K8905" s="28">
        <v>12.23</v>
      </c>
      <c r="L8905" s="28">
        <v>0</v>
      </c>
    </row>
    <row r="8906" spans="1:12" x14ac:dyDescent="0.25">
      <c r="A8906" s="24" t="s">
        <v>3305</v>
      </c>
      <c r="B8906" s="26">
        <v>2015</v>
      </c>
      <c r="C8906" s="24">
        <v>9</v>
      </c>
      <c r="D8906" s="24" t="s">
        <v>15123</v>
      </c>
      <c r="E8906" s="26">
        <v>237</v>
      </c>
      <c r="F8906" s="24">
        <v>7347</v>
      </c>
      <c r="G8906" s="26" t="s">
        <v>10654</v>
      </c>
      <c r="H8906" s="24" t="s">
        <v>1983</v>
      </c>
      <c r="I8906" s="24" t="s">
        <v>1984</v>
      </c>
      <c r="J8906" s="27" t="s">
        <v>1</v>
      </c>
      <c r="K8906" s="28">
        <v>14.63</v>
      </c>
      <c r="L8906" s="28">
        <v>0</v>
      </c>
    </row>
    <row r="8907" spans="1:12" x14ac:dyDescent="0.25">
      <c r="A8907" s="24" t="s">
        <v>3305</v>
      </c>
      <c r="B8907" s="26">
        <v>2015</v>
      </c>
      <c r="C8907" s="24">
        <v>9</v>
      </c>
      <c r="D8907" s="24" t="s">
        <v>15123</v>
      </c>
      <c r="E8907" s="26">
        <v>237</v>
      </c>
      <c r="F8907" s="24">
        <v>7348</v>
      </c>
      <c r="G8907" s="26" t="s">
        <v>10655</v>
      </c>
      <c r="H8907" s="24" t="s">
        <v>257</v>
      </c>
      <c r="I8907" s="24" t="s">
        <v>258</v>
      </c>
      <c r="J8907" s="27" t="s">
        <v>1</v>
      </c>
      <c r="K8907" s="28">
        <v>18.23</v>
      </c>
      <c r="L8907" s="28">
        <v>0</v>
      </c>
    </row>
    <row r="8908" spans="1:12" x14ac:dyDescent="0.25">
      <c r="A8908" s="24" t="s">
        <v>3305</v>
      </c>
      <c r="B8908" s="26">
        <v>2015</v>
      </c>
      <c r="C8908" s="24">
        <v>9</v>
      </c>
      <c r="D8908" s="24" t="s">
        <v>15123</v>
      </c>
      <c r="E8908" s="26">
        <v>237</v>
      </c>
      <c r="F8908" s="24">
        <v>7349</v>
      </c>
      <c r="G8908" s="26" t="s">
        <v>10656</v>
      </c>
      <c r="H8908" s="24" t="s">
        <v>77</v>
      </c>
      <c r="I8908" s="24" t="s">
        <v>78</v>
      </c>
      <c r="J8908" s="27" t="s">
        <v>1</v>
      </c>
      <c r="K8908" s="28">
        <v>8.08</v>
      </c>
      <c r="L8908" s="28">
        <v>0</v>
      </c>
    </row>
    <row r="8909" spans="1:12" x14ac:dyDescent="0.25">
      <c r="A8909" s="24" t="s">
        <v>3305</v>
      </c>
      <c r="B8909" s="26">
        <v>2015</v>
      </c>
      <c r="C8909" s="24">
        <v>9</v>
      </c>
      <c r="D8909" s="24" t="s">
        <v>15123</v>
      </c>
      <c r="E8909" s="26">
        <v>237</v>
      </c>
      <c r="F8909" s="24">
        <v>7350</v>
      </c>
      <c r="G8909" s="26" t="s">
        <v>10657</v>
      </c>
      <c r="H8909" s="24" t="s">
        <v>324</v>
      </c>
      <c r="I8909" s="24" t="s">
        <v>325</v>
      </c>
      <c r="J8909" s="27" t="s">
        <v>1</v>
      </c>
      <c r="K8909" s="28">
        <v>26.03</v>
      </c>
      <c r="L8909" s="28">
        <v>0</v>
      </c>
    </row>
    <row r="8910" spans="1:12" x14ac:dyDescent="0.25">
      <c r="A8910" s="24" t="s">
        <v>3305</v>
      </c>
      <c r="B8910" s="26">
        <v>2015</v>
      </c>
      <c r="C8910" s="24">
        <v>9</v>
      </c>
      <c r="D8910" s="24" t="s">
        <v>15123</v>
      </c>
      <c r="E8910" s="26">
        <v>237</v>
      </c>
      <c r="F8910" s="24">
        <v>7351</v>
      </c>
      <c r="G8910" s="26" t="s">
        <v>10658</v>
      </c>
      <c r="H8910" s="24" t="s">
        <v>77</v>
      </c>
      <c r="I8910" s="24" t="s">
        <v>78</v>
      </c>
      <c r="J8910" s="27" t="s">
        <v>1</v>
      </c>
      <c r="K8910" s="28">
        <v>11.03</v>
      </c>
      <c r="L8910" s="28">
        <v>0</v>
      </c>
    </row>
    <row r="8911" spans="1:12" x14ac:dyDescent="0.25">
      <c r="A8911" s="24" t="s">
        <v>3305</v>
      </c>
      <c r="B8911" s="26">
        <v>2015</v>
      </c>
      <c r="C8911" s="24">
        <v>9</v>
      </c>
      <c r="D8911" s="24" t="s">
        <v>15123</v>
      </c>
      <c r="E8911" s="26">
        <v>237</v>
      </c>
      <c r="F8911" s="24">
        <v>7352</v>
      </c>
      <c r="G8911" s="26" t="s">
        <v>10659</v>
      </c>
      <c r="H8911" s="24" t="s">
        <v>192</v>
      </c>
      <c r="I8911" s="24" t="s">
        <v>193</v>
      </c>
      <c r="J8911" s="27" t="s">
        <v>1</v>
      </c>
      <c r="K8911" s="28">
        <v>16.52</v>
      </c>
      <c r="L8911" s="28">
        <v>0</v>
      </c>
    </row>
    <row r="8912" spans="1:12" x14ac:dyDescent="0.25">
      <c r="A8912" s="24" t="s">
        <v>3305</v>
      </c>
      <c r="B8912" s="26">
        <v>2015</v>
      </c>
      <c r="C8912" s="24">
        <v>9</v>
      </c>
      <c r="D8912" s="24" t="s">
        <v>15123</v>
      </c>
      <c r="E8912" s="26">
        <v>237</v>
      </c>
      <c r="F8912" s="24">
        <v>7353</v>
      </c>
      <c r="G8912" s="26" t="s">
        <v>10660</v>
      </c>
      <c r="H8912" s="24" t="s">
        <v>94</v>
      </c>
      <c r="I8912" s="24" t="s">
        <v>95</v>
      </c>
      <c r="J8912" s="27" t="s">
        <v>1</v>
      </c>
      <c r="K8912" s="28">
        <v>19.844999999999999</v>
      </c>
      <c r="L8912" s="28">
        <v>0</v>
      </c>
    </row>
    <row r="8913" spans="1:12" x14ac:dyDescent="0.25">
      <c r="A8913" s="24" t="s">
        <v>3305</v>
      </c>
      <c r="B8913" s="26">
        <v>2015</v>
      </c>
      <c r="C8913" s="24">
        <v>9</v>
      </c>
      <c r="D8913" s="24" t="s">
        <v>15123</v>
      </c>
      <c r="E8913" s="26">
        <v>238</v>
      </c>
      <c r="F8913" s="24">
        <v>7354</v>
      </c>
      <c r="G8913" s="26" t="s">
        <v>10661</v>
      </c>
      <c r="H8913" s="24" t="s">
        <v>132</v>
      </c>
      <c r="I8913" s="24" t="s">
        <v>133</v>
      </c>
      <c r="J8913" s="27" t="s">
        <v>1</v>
      </c>
      <c r="K8913" s="28">
        <v>68.84</v>
      </c>
      <c r="L8913" s="28">
        <v>0</v>
      </c>
    </row>
    <row r="8914" spans="1:12" x14ac:dyDescent="0.25">
      <c r="A8914" s="24" t="s">
        <v>3305</v>
      </c>
      <c r="B8914" s="26">
        <v>2015</v>
      </c>
      <c r="C8914" s="24">
        <v>9</v>
      </c>
      <c r="D8914" s="24" t="s">
        <v>15123</v>
      </c>
      <c r="E8914" s="26">
        <v>238</v>
      </c>
      <c r="F8914" s="24">
        <v>7355</v>
      </c>
      <c r="G8914" s="26" t="s">
        <v>10662</v>
      </c>
      <c r="H8914" s="24" t="s">
        <v>192</v>
      </c>
      <c r="I8914" s="24" t="s">
        <v>193</v>
      </c>
      <c r="J8914" s="27" t="s">
        <v>1</v>
      </c>
      <c r="K8914" s="28">
        <v>6.62</v>
      </c>
      <c r="L8914" s="28">
        <v>0</v>
      </c>
    </row>
    <row r="8915" spans="1:12" x14ac:dyDescent="0.25">
      <c r="A8915" s="24" t="s">
        <v>3305</v>
      </c>
      <c r="B8915" s="26">
        <v>2015</v>
      </c>
      <c r="C8915" s="24">
        <v>9</v>
      </c>
      <c r="D8915" s="24" t="s">
        <v>15123</v>
      </c>
      <c r="E8915" s="26">
        <v>238</v>
      </c>
      <c r="F8915" s="24">
        <v>7356</v>
      </c>
      <c r="G8915" s="26" t="s">
        <v>10663</v>
      </c>
      <c r="H8915" s="24" t="s">
        <v>77</v>
      </c>
      <c r="I8915" s="24" t="s">
        <v>78</v>
      </c>
      <c r="J8915" s="27" t="s">
        <v>1</v>
      </c>
      <c r="K8915" s="28">
        <v>100.85</v>
      </c>
      <c r="L8915" s="28">
        <v>0</v>
      </c>
    </row>
    <row r="8916" spans="1:12" x14ac:dyDescent="0.25">
      <c r="A8916" s="24" t="s">
        <v>3305</v>
      </c>
      <c r="B8916" s="26">
        <v>2015</v>
      </c>
      <c r="C8916" s="24">
        <v>9</v>
      </c>
      <c r="D8916" s="24" t="s">
        <v>15123</v>
      </c>
      <c r="E8916" s="26">
        <v>238</v>
      </c>
      <c r="F8916" s="24">
        <v>7357</v>
      </c>
      <c r="G8916" s="26" t="s">
        <v>10664</v>
      </c>
      <c r="H8916" s="24" t="s">
        <v>61</v>
      </c>
      <c r="I8916" s="24" t="s">
        <v>62</v>
      </c>
      <c r="J8916" s="27" t="s">
        <v>1</v>
      </c>
      <c r="K8916" s="28">
        <v>92.12</v>
      </c>
      <c r="L8916" s="28">
        <v>0</v>
      </c>
    </row>
    <row r="8917" spans="1:12" x14ac:dyDescent="0.25">
      <c r="A8917" s="24" t="s">
        <v>3305</v>
      </c>
      <c r="B8917" s="26">
        <v>2015</v>
      </c>
      <c r="C8917" s="24">
        <v>9</v>
      </c>
      <c r="D8917" s="24" t="s">
        <v>15123</v>
      </c>
      <c r="E8917" s="26">
        <v>238</v>
      </c>
      <c r="F8917" s="24">
        <v>7358</v>
      </c>
      <c r="G8917" s="26" t="s">
        <v>10665</v>
      </c>
      <c r="H8917" s="24" t="s">
        <v>164</v>
      </c>
      <c r="I8917" s="24" t="s">
        <v>165</v>
      </c>
      <c r="J8917" s="27" t="s">
        <v>1</v>
      </c>
      <c r="K8917" s="28">
        <v>7.5149999999999997</v>
      </c>
      <c r="L8917" s="28">
        <v>0</v>
      </c>
    </row>
    <row r="8918" spans="1:12" x14ac:dyDescent="0.25">
      <c r="A8918" s="24" t="s">
        <v>3305</v>
      </c>
      <c r="B8918" s="26">
        <v>2015</v>
      </c>
      <c r="C8918" s="24">
        <v>9</v>
      </c>
      <c r="D8918" s="24" t="s">
        <v>15123</v>
      </c>
      <c r="E8918" s="26">
        <v>238</v>
      </c>
      <c r="F8918" s="24">
        <v>7359</v>
      </c>
      <c r="G8918" s="26" t="s">
        <v>10666</v>
      </c>
      <c r="H8918" s="24" t="s">
        <v>77</v>
      </c>
      <c r="I8918" s="24" t="s">
        <v>78</v>
      </c>
      <c r="J8918" s="27" t="s">
        <v>1</v>
      </c>
      <c r="K8918" s="28">
        <v>43.2</v>
      </c>
      <c r="L8918" s="28">
        <v>0</v>
      </c>
    </row>
    <row r="8919" spans="1:12" x14ac:dyDescent="0.25">
      <c r="A8919" s="24" t="s">
        <v>3305</v>
      </c>
      <c r="B8919" s="26">
        <v>2015</v>
      </c>
      <c r="C8919" s="24">
        <v>9</v>
      </c>
      <c r="D8919" s="24" t="s">
        <v>15123</v>
      </c>
      <c r="E8919" s="26">
        <v>238</v>
      </c>
      <c r="F8919" s="24">
        <v>7360</v>
      </c>
      <c r="G8919" s="26" t="s">
        <v>10667</v>
      </c>
      <c r="H8919" s="24" t="s">
        <v>77</v>
      </c>
      <c r="I8919" s="24" t="s">
        <v>78</v>
      </c>
      <c r="J8919" s="27" t="s">
        <v>1</v>
      </c>
      <c r="K8919" s="28">
        <v>15.44</v>
      </c>
      <c r="L8919" s="28">
        <v>0</v>
      </c>
    </row>
    <row r="8920" spans="1:12" x14ac:dyDescent="0.25">
      <c r="A8920" s="24" t="s">
        <v>3305</v>
      </c>
      <c r="B8920" s="26">
        <v>2015</v>
      </c>
      <c r="C8920" s="24">
        <v>9</v>
      </c>
      <c r="D8920" s="24" t="s">
        <v>15123</v>
      </c>
      <c r="E8920" s="26">
        <v>238</v>
      </c>
      <c r="F8920" s="24">
        <v>7361</v>
      </c>
      <c r="G8920" s="26" t="s">
        <v>10668</v>
      </c>
      <c r="H8920" s="24" t="s">
        <v>1568</v>
      </c>
      <c r="I8920" s="24" t="s">
        <v>1569</v>
      </c>
      <c r="J8920" s="27" t="s">
        <v>1</v>
      </c>
      <c r="K8920" s="28">
        <v>11.025</v>
      </c>
      <c r="L8920" s="28">
        <v>0</v>
      </c>
    </row>
    <row r="8921" spans="1:12" x14ac:dyDescent="0.25">
      <c r="A8921" s="24" t="s">
        <v>3305</v>
      </c>
      <c r="B8921" s="26">
        <v>2015</v>
      </c>
      <c r="C8921" s="24">
        <v>9</v>
      </c>
      <c r="D8921" s="24" t="s">
        <v>15123</v>
      </c>
      <c r="E8921" s="26">
        <v>238</v>
      </c>
      <c r="F8921" s="24">
        <v>7362</v>
      </c>
      <c r="G8921" s="26" t="s">
        <v>10669</v>
      </c>
      <c r="H8921" s="24" t="s">
        <v>302</v>
      </c>
      <c r="I8921" s="24" t="s">
        <v>303</v>
      </c>
      <c r="J8921" s="27" t="s">
        <v>1</v>
      </c>
      <c r="K8921" s="28">
        <v>9.02</v>
      </c>
      <c r="L8921" s="28">
        <v>0</v>
      </c>
    </row>
    <row r="8922" spans="1:12" x14ac:dyDescent="0.25">
      <c r="A8922" s="24" t="s">
        <v>3305</v>
      </c>
      <c r="B8922" s="26">
        <v>2015</v>
      </c>
      <c r="C8922" s="24">
        <v>9</v>
      </c>
      <c r="D8922" s="24" t="s">
        <v>15123</v>
      </c>
      <c r="E8922" s="26">
        <v>238</v>
      </c>
      <c r="F8922" s="24">
        <v>7363</v>
      </c>
      <c r="G8922" s="26" t="s">
        <v>10670</v>
      </c>
      <c r="H8922" s="24" t="s">
        <v>69</v>
      </c>
      <c r="I8922" s="24" t="s">
        <v>70</v>
      </c>
      <c r="J8922" s="27" t="s">
        <v>1</v>
      </c>
      <c r="K8922" s="28">
        <v>4.415</v>
      </c>
      <c r="L8922" s="28">
        <v>0</v>
      </c>
    </row>
    <row r="8923" spans="1:12" x14ac:dyDescent="0.25">
      <c r="A8923" s="24" t="s">
        <v>3305</v>
      </c>
      <c r="B8923" s="26">
        <v>2015</v>
      </c>
      <c r="C8923" s="24">
        <v>9</v>
      </c>
      <c r="D8923" s="24" t="s">
        <v>15123</v>
      </c>
      <c r="E8923" s="26">
        <v>238</v>
      </c>
      <c r="F8923" s="24">
        <v>7364</v>
      </c>
      <c r="G8923" s="26" t="s">
        <v>10671</v>
      </c>
      <c r="H8923" s="24" t="s">
        <v>77</v>
      </c>
      <c r="I8923" s="24" t="s">
        <v>78</v>
      </c>
      <c r="J8923" s="27" t="s">
        <v>1</v>
      </c>
      <c r="K8923" s="28">
        <v>0.3</v>
      </c>
      <c r="L8923" s="28">
        <v>0</v>
      </c>
    </row>
    <row r="8924" spans="1:12" x14ac:dyDescent="0.25">
      <c r="A8924" s="24" t="s">
        <v>3305</v>
      </c>
      <c r="B8924" s="26">
        <v>2015</v>
      </c>
      <c r="C8924" s="24">
        <v>9</v>
      </c>
      <c r="D8924" s="24" t="s">
        <v>15123</v>
      </c>
      <c r="E8924" s="26">
        <v>238</v>
      </c>
      <c r="F8924" s="24">
        <v>7365</v>
      </c>
      <c r="G8924" s="26" t="s">
        <v>10672</v>
      </c>
      <c r="H8924" s="24" t="s">
        <v>102</v>
      </c>
      <c r="I8924" s="24" t="s">
        <v>103</v>
      </c>
      <c r="J8924" s="27" t="s">
        <v>1</v>
      </c>
      <c r="K8924" s="28">
        <v>42.02</v>
      </c>
      <c r="L8924" s="28">
        <v>0</v>
      </c>
    </row>
    <row r="8925" spans="1:12" x14ac:dyDescent="0.25">
      <c r="A8925" s="24" t="s">
        <v>3305</v>
      </c>
      <c r="B8925" s="26">
        <v>2015</v>
      </c>
      <c r="C8925" s="24">
        <v>9</v>
      </c>
      <c r="D8925" s="24" t="s">
        <v>15123</v>
      </c>
      <c r="E8925" s="26">
        <v>238</v>
      </c>
      <c r="F8925" s="24">
        <v>7366</v>
      </c>
      <c r="G8925" s="26" t="s">
        <v>10673</v>
      </c>
      <c r="H8925" s="24" t="s">
        <v>708</v>
      </c>
      <c r="I8925" s="24" t="s">
        <v>709</v>
      </c>
      <c r="J8925" s="27" t="s">
        <v>1</v>
      </c>
      <c r="K8925" s="28">
        <v>13.945</v>
      </c>
      <c r="L8925" s="28">
        <v>0</v>
      </c>
    </row>
    <row r="8926" spans="1:12" x14ac:dyDescent="0.25">
      <c r="A8926" s="24" t="s">
        <v>3305</v>
      </c>
      <c r="B8926" s="26">
        <v>2015</v>
      </c>
      <c r="C8926" s="24">
        <v>9</v>
      </c>
      <c r="D8926" s="24" t="s">
        <v>15123</v>
      </c>
      <c r="E8926" s="26">
        <v>238</v>
      </c>
      <c r="F8926" s="24">
        <v>7367</v>
      </c>
      <c r="G8926" s="26" t="s">
        <v>10674</v>
      </c>
      <c r="H8926" s="24" t="s">
        <v>98</v>
      </c>
      <c r="I8926" s="24" t="s">
        <v>99</v>
      </c>
      <c r="J8926" s="27" t="s">
        <v>1</v>
      </c>
      <c r="K8926" s="28">
        <v>30.6</v>
      </c>
      <c r="L8926" s="28">
        <v>0</v>
      </c>
    </row>
    <row r="8927" spans="1:12" x14ac:dyDescent="0.25">
      <c r="A8927" s="24" t="s">
        <v>3305</v>
      </c>
      <c r="B8927" s="26">
        <v>2015</v>
      </c>
      <c r="C8927" s="24">
        <v>9</v>
      </c>
      <c r="D8927" s="24" t="s">
        <v>15123</v>
      </c>
      <c r="E8927" s="26">
        <v>238</v>
      </c>
      <c r="F8927" s="24">
        <v>7368</v>
      </c>
      <c r="G8927" s="26" t="s">
        <v>10675</v>
      </c>
      <c r="H8927" s="24" t="s">
        <v>150</v>
      </c>
      <c r="I8927" s="24" t="s">
        <v>151</v>
      </c>
      <c r="J8927" s="27" t="s">
        <v>1</v>
      </c>
      <c r="K8927" s="28">
        <v>71.55</v>
      </c>
      <c r="L8927" s="28">
        <v>0</v>
      </c>
    </row>
    <row r="8928" spans="1:12" x14ac:dyDescent="0.25">
      <c r="A8928" s="24" t="s">
        <v>3305</v>
      </c>
      <c r="B8928" s="26">
        <v>2015</v>
      </c>
      <c r="C8928" s="24">
        <v>9</v>
      </c>
      <c r="D8928" s="24" t="s">
        <v>15123</v>
      </c>
      <c r="E8928" s="26">
        <v>238</v>
      </c>
      <c r="F8928" s="24">
        <v>7369</v>
      </c>
      <c r="G8928" s="26" t="s">
        <v>10676</v>
      </c>
      <c r="H8928" s="24" t="s">
        <v>98</v>
      </c>
      <c r="I8928" s="24" t="s">
        <v>99</v>
      </c>
      <c r="J8928" s="27" t="s">
        <v>1</v>
      </c>
      <c r="K8928" s="28">
        <v>3.31</v>
      </c>
      <c r="L8928" s="28">
        <v>0</v>
      </c>
    </row>
    <row r="8929" spans="1:12" x14ac:dyDescent="0.25">
      <c r="A8929" s="24" t="s">
        <v>3305</v>
      </c>
      <c r="B8929" s="26">
        <v>2015</v>
      </c>
      <c r="C8929" s="24">
        <v>9</v>
      </c>
      <c r="D8929" s="24" t="s">
        <v>15123</v>
      </c>
      <c r="E8929" s="26">
        <v>238</v>
      </c>
      <c r="F8929" s="24">
        <v>7370</v>
      </c>
      <c r="G8929" s="26" t="s">
        <v>10677</v>
      </c>
      <c r="H8929" s="24" t="s">
        <v>182</v>
      </c>
      <c r="I8929" s="24" t="s">
        <v>183</v>
      </c>
      <c r="J8929" s="27" t="s">
        <v>1</v>
      </c>
      <c r="K8929" s="28">
        <v>38.340000000000003</v>
      </c>
      <c r="L8929" s="28">
        <v>0</v>
      </c>
    </row>
    <row r="8930" spans="1:12" x14ac:dyDescent="0.25">
      <c r="A8930" s="24" t="s">
        <v>3305</v>
      </c>
      <c r="B8930" s="26">
        <v>2015</v>
      </c>
      <c r="C8930" s="24">
        <v>9</v>
      </c>
      <c r="D8930" s="24" t="s">
        <v>15123</v>
      </c>
      <c r="E8930" s="26">
        <v>238</v>
      </c>
      <c r="F8930" s="24">
        <v>7371</v>
      </c>
      <c r="G8930" s="26" t="s">
        <v>10678</v>
      </c>
      <c r="H8930" s="24" t="s">
        <v>982</v>
      </c>
      <c r="I8930" s="24" t="s">
        <v>983</v>
      </c>
      <c r="J8930" s="27" t="s">
        <v>1</v>
      </c>
      <c r="K8930" s="28">
        <v>110.48</v>
      </c>
      <c r="L8930" s="28">
        <v>0</v>
      </c>
    </row>
    <row r="8931" spans="1:12" x14ac:dyDescent="0.25">
      <c r="A8931" s="24" t="s">
        <v>3305</v>
      </c>
      <c r="B8931" s="26">
        <v>2015</v>
      </c>
      <c r="C8931" s="24">
        <v>9</v>
      </c>
      <c r="D8931" s="24" t="s">
        <v>15123</v>
      </c>
      <c r="E8931" s="26">
        <v>238</v>
      </c>
      <c r="F8931" s="24">
        <v>7372</v>
      </c>
      <c r="G8931" s="26" t="s">
        <v>10679</v>
      </c>
      <c r="H8931" s="24" t="s">
        <v>98</v>
      </c>
      <c r="I8931" s="24" t="s">
        <v>99</v>
      </c>
      <c r="J8931" s="27" t="s">
        <v>1</v>
      </c>
      <c r="K8931" s="28">
        <v>6.6150000000000002</v>
      </c>
      <c r="L8931" s="28">
        <v>0</v>
      </c>
    </row>
    <row r="8932" spans="1:12" x14ac:dyDescent="0.25">
      <c r="A8932" s="24" t="s">
        <v>3305</v>
      </c>
      <c r="B8932" s="26">
        <v>2015</v>
      </c>
      <c r="C8932" s="24">
        <v>9</v>
      </c>
      <c r="D8932" s="24" t="s">
        <v>15123</v>
      </c>
      <c r="E8932" s="26">
        <v>238</v>
      </c>
      <c r="F8932" s="24">
        <v>7373</v>
      </c>
      <c r="G8932" s="26" t="s">
        <v>10680</v>
      </c>
      <c r="H8932" s="24" t="s">
        <v>94</v>
      </c>
      <c r="I8932" s="24" t="s">
        <v>95</v>
      </c>
      <c r="J8932" s="27" t="s">
        <v>1</v>
      </c>
      <c r="K8932" s="28">
        <v>36.950000000000003</v>
      </c>
      <c r="L8932" s="28">
        <v>0</v>
      </c>
    </row>
    <row r="8933" spans="1:12" x14ac:dyDescent="0.25">
      <c r="A8933" s="24" t="s">
        <v>3305</v>
      </c>
      <c r="B8933" s="26">
        <v>2015</v>
      </c>
      <c r="C8933" s="24">
        <v>9</v>
      </c>
      <c r="D8933" s="24" t="s">
        <v>15123</v>
      </c>
      <c r="E8933" s="26">
        <v>238</v>
      </c>
      <c r="F8933" s="24">
        <v>7374</v>
      </c>
      <c r="G8933" s="26" t="s">
        <v>10681</v>
      </c>
      <c r="H8933" s="24" t="s">
        <v>190</v>
      </c>
      <c r="I8933" s="24" t="s">
        <v>191</v>
      </c>
      <c r="J8933" s="27" t="s">
        <v>1</v>
      </c>
      <c r="K8933" s="28">
        <v>42.75</v>
      </c>
      <c r="L8933" s="28">
        <v>0</v>
      </c>
    </row>
    <row r="8934" spans="1:12" x14ac:dyDescent="0.25">
      <c r="A8934" s="24" t="s">
        <v>3305</v>
      </c>
      <c r="B8934" s="26">
        <v>2015</v>
      </c>
      <c r="C8934" s="24">
        <v>9</v>
      </c>
      <c r="D8934" s="24" t="s">
        <v>15123</v>
      </c>
      <c r="E8934" s="26">
        <v>238</v>
      </c>
      <c r="F8934" s="24">
        <v>7375</v>
      </c>
      <c r="G8934" s="26" t="s">
        <v>10682</v>
      </c>
      <c r="H8934" s="24" t="s">
        <v>1676</v>
      </c>
      <c r="I8934" s="24" t="s">
        <v>1677</v>
      </c>
      <c r="J8934" s="27" t="s">
        <v>1</v>
      </c>
      <c r="K8934" s="28">
        <v>31.72</v>
      </c>
      <c r="L8934" s="28">
        <v>0</v>
      </c>
    </row>
    <row r="8935" spans="1:12" x14ac:dyDescent="0.25">
      <c r="A8935" s="24" t="s">
        <v>3305</v>
      </c>
      <c r="B8935" s="26">
        <v>2015</v>
      </c>
      <c r="C8935" s="24">
        <v>9</v>
      </c>
      <c r="D8935" s="24" t="s">
        <v>15123</v>
      </c>
      <c r="E8935" s="26">
        <v>238</v>
      </c>
      <c r="F8935" s="24">
        <v>7376</v>
      </c>
      <c r="G8935" s="26" t="s">
        <v>10683</v>
      </c>
      <c r="H8935" s="24" t="s">
        <v>1140</v>
      </c>
      <c r="I8935" s="24" t="s">
        <v>1141</v>
      </c>
      <c r="J8935" s="27" t="s">
        <v>1</v>
      </c>
      <c r="K8935" s="28">
        <v>13.215</v>
      </c>
      <c r="L8935" s="28">
        <v>0</v>
      </c>
    </row>
    <row r="8936" spans="1:12" x14ac:dyDescent="0.25">
      <c r="A8936" s="24" t="s">
        <v>3305</v>
      </c>
      <c r="B8936" s="26">
        <v>2015</v>
      </c>
      <c r="C8936" s="24">
        <v>9</v>
      </c>
      <c r="D8936" s="24" t="s">
        <v>15123</v>
      </c>
      <c r="E8936" s="26">
        <v>238</v>
      </c>
      <c r="F8936" s="24">
        <v>7377</v>
      </c>
      <c r="G8936" s="26" t="s">
        <v>10684</v>
      </c>
      <c r="H8936" s="24" t="s">
        <v>332</v>
      </c>
      <c r="I8936" s="24" t="s">
        <v>333</v>
      </c>
      <c r="J8936" s="27" t="s">
        <v>1</v>
      </c>
      <c r="K8936" s="28">
        <v>14.78</v>
      </c>
      <c r="L8936" s="28">
        <v>0</v>
      </c>
    </row>
    <row r="8937" spans="1:12" x14ac:dyDescent="0.25">
      <c r="A8937" s="24" t="s">
        <v>3305</v>
      </c>
      <c r="B8937" s="26">
        <v>2015</v>
      </c>
      <c r="C8937" s="24">
        <v>9</v>
      </c>
      <c r="D8937" s="24" t="s">
        <v>15123</v>
      </c>
      <c r="E8937" s="26">
        <v>238</v>
      </c>
      <c r="F8937" s="24">
        <v>7378</v>
      </c>
      <c r="G8937" s="26" t="s">
        <v>10685</v>
      </c>
      <c r="H8937" s="24" t="s">
        <v>190</v>
      </c>
      <c r="I8937" s="24" t="s">
        <v>191</v>
      </c>
      <c r="J8937" s="27" t="s">
        <v>1</v>
      </c>
      <c r="K8937" s="28">
        <v>12.49</v>
      </c>
      <c r="L8937" s="28">
        <v>0</v>
      </c>
    </row>
    <row r="8938" spans="1:12" x14ac:dyDescent="0.25">
      <c r="A8938" s="24" t="s">
        <v>3305</v>
      </c>
      <c r="B8938" s="26">
        <v>2015</v>
      </c>
      <c r="C8938" s="24">
        <v>9</v>
      </c>
      <c r="D8938" s="24" t="s">
        <v>15123</v>
      </c>
      <c r="E8938" s="26">
        <v>238</v>
      </c>
      <c r="F8938" s="24">
        <v>7379</v>
      </c>
      <c r="G8938" s="26" t="s">
        <v>10686</v>
      </c>
      <c r="H8938" s="24" t="s">
        <v>98</v>
      </c>
      <c r="I8938" s="24" t="s">
        <v>99</v>
      </c>
      <c r="J8938" s="27" t="s">
        <v>1</v>
      </c>
      <c r="K8938" s="28">
        <v>4.415</v>
      </c>
      <c r="L8938" s="28">
        <v>0</v>
      </c>
    </row>
    <row r="8939" spans="1:12" x14ac:dyDescent="0.25">
      <c r="A8939" s="24" t="s">
        <v>3305</v>
      </c>
      <c r="B8939" s="26">
        <v>2015</v>
      </c>
      <c r="C8939" s="24">
        <v>9</v>
      </c>
      <c r="D8939" s="24" t="s">
        <v>15123</v>
      </c>
      <c r="E8939" s="26">
        <v>238</v>
      </c>
      <c r="F8939" s="24">
        <v>7380</v>
      </c>
      <c r="G8939" s="26" t="s">
        <v>10687</v>
      </c>
      <c r="H8939" s="24" t="s">
        <v>212</v>
      </c>
      <c r="I8939" s="24" t="s">
        <v>213</v>
      </c>
      <c r="J8939" s="27" t="s">
        <v>1</v>
      </c>
      <c r="K8939" s="28">
        <v>17.059999999999999</v>
      </c>
      <c r="L8939" s="28">
        <v>0</v>
      </c>
    </row>
    <row r="8940" spans="1:12" x14ac:dyDescent="0.25">
      <c r="A8940" s="24" t="s">
        <v>3305</v>
      </c>
      <c r="B8940" s="26">
        <v>2015</v>
      </c>
      <c r="C8940" s="24">
        <v>9</v>
      </c>
      <c r="D8940" s="24" t="s">
        <v>15123</v>
      </c>
      <c r="E8940" s="26">
        <v>238</v>
      </c>
      <c r="F8940" s="24">
        <v>7381</v>
      </c>
      <c r="G8940" s="26" t="s">
        <v>10688</v>
      </c>
      <c r="H8940" s="24" t="s">
        <v>598</v>
      </c>
      <c r="I8940" s="24" t="s">
        <v>599</v>
      </c>
      <c r="J8940" s="27" t="s">
        <v>1</v>
      </c>
      <c r="K8940" s="28">
        <v>1.2</v>
      </c>
      <c r="L8940" s="28">
        <v>0</v>
      </c>
    </row>
    <row r="8941" spans="1:12" x14ac:dyDescent="0.25">
      <c r="A8941" s="24" t="s">
        <v>3305</v>
      </c>
      <c r="B8941" s="26">
        <v>2015</v>
      </c>
      <c r="C8941" s="24">
        <v>9</v>
      </c>
      <c r="D8941" s="24" t="s">
        <v>15123</v>
      </c>
      <c r="E8941" s="26">
        <v>238</v>
      </c>
      <c r="F8941" s="24">
        <v>7382</v>
      </c>
      <c r="G8941" s="26" t="s">
        <v>10689</v>
      </c>
      <c r="H8941" s="24" t="s">
        <v>2035</v>
      </c>
      <c r="I8941" s="24" t="s">
        <v>2036</v>
      </c>
      <c r="J8941" s="27" t="s">
        <v>1</v>
      </c>
      <c r="K8941" s="28">
        <v>4.415</v>
      </c>
      <c r="L8941" s="28">
        <v>0</v>
      </c>
    </row>
    <row r="8942" spans="1:12" x14ac:dyDescent="0.25">
      <c r="A8942" s="24" t="s">
        <v>3305</v>
      </c>
      <c r="B8942" s="26">
        <v>2015</v>
      </c>
      <c r="C8942" s="24">
        <v>9</v>
      </c>
      <c r="D8942" s="24" t="s">
        <v>15123</v>
      </c>
      <c r="E8942" s="26">
        <v>238</v>
      </c>
      <c r="F8942" s="24">
        <v>7383</v>
      </c>
      <c r="G8942" s="26" t="s">
        <v>10690</v>
      </c>
      <c r="H8942" s="24" t="s">
        <v>164</v>
      </c>
      <c r="I8942" s="24" t="s">
        <v>165</v>
      </c>
      <c r="J8942" s="27" t="s">
        <v>1</v>
      </c>
      <c r="K8942" s="28">
        <v>49.04</v>
      </c>
      <c r="L8942" s="28">
        <v>0</v>
      </c>
    </row>
    <row r="8943" spans="1:12" x14ac:dyDescent="0.25">
      <c r="A8943" s="24" t="s">
        <v>3305</v>
      </c>
      <c r="B8943" s="26">
        <v>2015</v>
      </c>
      <c r="C8943" s="24">
        <v>9</v>
      </c>
      <c r="D8943" s="24" t="s">
        <v>15123</v>
      </c>
      <c r="E8943" s="26">
        <v>238</v>
      </c>
      <c r="F8943" s="24">
        <v>7384</v>
      </c>
      <c r="G8943" s="26" t="s">
        <v>10691</v>
      </c>
      <c r="H8943" s="24" t="s">
        <v>98</v>
      </c>
      <c r="I8943" s="24" t="s">
        <v>99</v>
      </c>
      <c r="J8943" s="27" t="s">
        <v>1</v>
      </c>
      <c r="K8943" s="28">
        <v>37.575000000000003</v>
      </c>
      <c r="L8943" s="28">
        <v>0</v>
      </c>
    </row>
    <row r="8944" spans="1:12" x14ac:dyDescent="0.25">
      <c r="A8944" s="24" t="s">
        <v>3305</v>
      </c>
      <c r="B8944" s="26">
        <v>2015</v>
      </c>
      <c r="C8944" s="24">
        <v>9</v>
      </c>
      <c r="D8944" s="24" t="s">
        <v>15123</v>
      </c>
      <c r="E8944" s="26">
        <v>238</v>
      </c>
      <c r="F8944" s="24">
        <v>7385</v>
      </c>
      <c r="G8944" s="26" t="s">
        <v>10692</v>
      </c>
      <c r="H8944" s="24" t="s">
        <v>1024</v>
      </c>
      <c r="I8944" s="24" t="s">
        <v>1025</v>
      </c>
      <c r="J8944" s="27" t="s">
        <v>1</v>
      </c>
      <c r="K8944" s="28">
        <v>23.63</v>
      </c>
      <c r="L8944" s="28">
        <v>0</v>
      </c>
    </row>
    <row r="8945" spans="1:12" x14ac:dyDescent="0.25">
      <c r="A8945" s="24" t="s">
        <v>3305</v>
      </c>
      <c r="B8945" s="26">
        <v>2015</v>
      </c>
      <c r="C8945" s="24">
        <v>9</v>
      </c>
      <c r="D8945" s="24" t="s">
        <v>15123</v>
      </c>
      <c r="E8945" s="26">
        <v>238</v>
      </c>
      <c r="F8945" s="24">
        <v>7386</v>
      </c>
      <c r="G8945" s="26" t="s">
        <v>10693</v>
      </c>
      <c r="H8945" s="24" t="s">
        <v>190</v>
      </c>
      <c r="I8945" s="24" t="s">
        <v>191</v>
      </c>
      <c r="J8945" s="27" t="s">
        <v>1</v>
      </c>
      <c r="K8945" s="28">
        <v>42.93</v>
      </c>
      <c r="L8945" s="28">
        <v>0</v>
      </c>
    </row>
    <row r="8946" spans="1:12" x14ac:dyDescent="0.25">
      <c r="A8946" s="24" t="s">
        <v>3305</v>
      </c>
      <c r="B8946" s="26">
        <v>2015</v>
      </c>
      <c r="C8946" s="24">
        <v>9</v>
      </c>
      <c r="D8946" s="24" t="s">
        <v>15123</v>
      </c>
      <c r="E8946" s="26">
        <v>238</v>
      </c>
      <c r="F8946" s="24">
        <v>7387</v>
      </c>
      <c r="G8946" s="26" t="s">
        <v>10694</v>
      </c>
      <c r="H8946" s="24" t="s">
        <v>192</v>
      </c>
      <c r="I8946" s="24" t="s">
        <v>193</v>
      </c>
      <c r="J8946" s="27" t="s">
        <v>1</v>
      </c>
      <c r="K8946" s="28">
        <v>11.03</v>
      </c>
      <c r="L8946" s="28">
        <v>0</v>
      </c>
    </row>
    <row r="8947" spans="1:12" x14ac:dyDescent="0.25">
      <c r="A8947" s="24" t="s">
        <v>3305</v>
      </c>
      <c r="B8947" s="26">
        <v>2015</v>
      </c>
      <c r="C8947" s="24">
        <v>9</v>
      </c>
      <c r="D8947" s="24" t="s">
        <v>15123</v>
      </c>
      <c r="E8947" s="26">
        <v>238</v>
      </c>
      <c r="F8947" s="24">
        <v>7388</v>
      </c>
      <c r="G8947" s="26" t="s">
        <v>10695</v>
      </c>
      <c r="H8947" s="24" t="s">
        <v>1140</v>
      </c>
      <c r="I8947" s="24" t="s">
        <v>1141</v>
      </c>
      <c r="J8947" s="27" t="s">
        <v>1</v>
      </c>
      <c r="K8947" s="28">
        <v>11.025</v>
      </c>
      <c r="L8947" s="28">
        <v>0</v>
      </c>
    </row>
    <row r="8948" spans="1:12" x14ac:dyDescent="0.25">
      <c r="A8948" s="24" t="s">
        <v>3305</v>
      </c>
      <c r="B8948" s="26">
        <v>2015</v>
      </c>
      <c r="C8948" s="24">
        <v>9</v>
      </c>
      <c r="D8948" s="24" t="s">
        <v>15123</v>
      </c>
      <c r="E8948" s="26">
        <v>238</v>
      </c>
      <c r="F8948" s="24">
        <v>7389</v>
      </c>
      <c r="G8948" s="26" t="s">
        <v>10696</v>
      </c>
      <c r="H8948" s="24" t="s">
        <v>470</v>
      </c>
      <c r="I8948" s="24" t="s">
        <v>471</v>
      </c>
      <c r="J8948" s="27" t="s">
        <v>1</v>
      </c>
      <c r="K8948" s="28">
        <v>21.02</v>
      </c>
      <c r="L8948" s="28">
        <v>0</v>
      </c>
    </row>
    <row r="8949" spans="1:12" x14ac:dyDescent="0.25">
      <c r="A8949" s="24" t="s">
        <v>3305</v>
      </c>
      <c r="B8949" s="26">
        <v>2015</v>
      </c>
      <c r="C8949" s="24">
        <v>9</v>
      </c>
      <c r="D8949" s="24" t="s">
        <v>15123</v>
      </c>
      <c r="E8949" s="26">
        <v>238</v>
      </c>
      <c r="F8949" s="24">
        <v>7390</v>
      </c>
      <c r="G8949" s="26" t="s">
        <v>10697</v>
      </c>
      <c r="H8949" s="24" t="s">
        <v>168</v>
      </c>
      <c r="I8949" s="24" t="s">
        <v>169</v>
      </c>
      <c r="J8949" s="27" t="s">
        <v>1</v>
      </c>
      <c r="K8949" s="28">
        <v>12.83</v>
      </c>
      <c r="L8949" s="28">
        <v>0</v>
      </c>
    </row>
    <row r="8950" spans="1:12" x14ac:dyDescent="0.25">
      <c r="A8950" s="24" t="s">
        <v>3305</v>
      </c>
      <c r="B8950" s="26">
        <v>2015</v>
      </c>
      <c r="C8950" s="24">
        <v>9</v>
      </c>
      <c r="D8950" s="24" t="s">
        <v>15123</v>
      </c>
      <c r="E8950" s="26">
        <v>238</v>
      </c>
      <c r="F8950" s="24">
        <v>7391</v>
      </c>
      <c r="G8950" s="26" t="s">
        <v>10698</v>
      </c>
      <c r="H8950" s="24" t="s">
        <v>98</v>
      </c>
      <c r="I8950" s="24" t="s">
        <v>99</v>
      </c>
      <c r="J8950" s="27" t="s">
        <v>1</v>
      </c>
      <c r="K8950" s="28">
        <v>15.41</v>
      </c>
      <c r="L8950" s="28">
        <v>0</v>
      </c>
    </row>
    <row r="8951" spans="1:12" x14ac:dyDescent="0.25">
      <c r="A8951" s="24" t="s">
        <v>3305</v>
      </c>
      <c r="B8951" s="26">
        <v>2015</v>
      </c>
      <c r="C8951" s="24">
        <v>9</v>
      </c>
      <c r="D8951" s="24" t="s">
        <v>15123</v>
      </c>
      <c r="E8951" s="26">
        <v>238</v>
      </c>
      <c r="F8951" s="24">
        <v>7392</v>
      </c>
      <c r="G8951" s="26" t="s">
        <v>10699</v>
      </c>
      <c r="H8951" s="24" t="s">
        <v>280</v>
      </c>
      <c r="I8951" s="24" t="s">
        <v>281</v>
      </c>
      <c r="J8951" s="27" t="s">
        <v>1</v>
      </c>
      <c r="K8951" s="28">
        <v>19.844999999999999</v>
      </c>
      <c r="L8951" s="28">
        <v>0</v>
      </c>
    </row>
    <row r="8952" spans="1:12" x14ac:dyDescent="0.25">
      <c r="A8952" s="24" t="s">
        <v>3305</v>
      </c>
      <c r="B8952" s="26">
        <v>2015</v>
      </c>
      <c r="C8952" s="24">
        <v>9</v>
      </c>
      <c r="D8952" s="24" t="s">
        <v>15123</v>
      </c>
      <c r="E8952" s="26">
        <v>238</v>
      </c>
      <c r="F8952" s="24">
        <v>7393</v>
      </c>
      <c r="G8952" s="26" t="s">
        <v>10700</v>
      </c>
      <c r="H8952" s="24" t="s">
        <v>182</v>
      </c>
      <c r="I8952" s="24" t="s">
        <v>183</v>
      </c>
      <c r="J8952" s="27" t="s">
        <v>1</v>
      </c>
      <c r="K8952" s="28">
        <v>7.335</v>
      </c>
      <c r="L8952" s="28">
        <v>0</v>
      </c>
    </row>
    <row r="8953" spans="1:12" x14ac:dyDescent="0.25">
      <c r="A8953" s="24" t="s">
        <v>3305</v>
      </c>
      <c r="B8953" s="26">
        <v>2015</v>
      </c>
      <c r="C8953" s="24">
        <v>9</v>
      </c>
      <c r="D8953" s="24" t="s">
        <v>15123</v>
      </c>
      <c r="E8953" s="26">
        <v>238</v>
      </c>
      <c r="F8953" s="24">
        <v>7394</v>
      </c>
      <c r="G8953" s="26" t="s">
        <v>10701</v>
      </c>
      <c r="H8953" s="24" t="s">
        <v>266</v>
      </c>
      <c r="I8953" s="24" t="s">
        <v>267</v>
      </c>
      <c r="J8953" s="27" t="s">
        <v>1</v>
      </c>
      <c r="K8953" s="28">
        <v>41.78</v>
      </c>
      <c r="L8953" s="28">
        <v>0</v>
      </c>
    </row>
    <row r="8954" spans="1:12" x14ac:dyDescent="0.25">
      <c r="A8954" s="24" t="s">
        <v>3305</v>
      </c>
      <c r="B8954" s="26">
        <v>2015</v>
      </c>
      <c r="C8954" s="24">
        <v>9</v>
      </c>
      <c r="D8954" s="24" t="s">
        <v>15123</v>
      </c>
      <c r="E8954" s="26">
        <v>238</v>
      </c>
      <c r="F8954" s="24">
        <v>7395</v>
      </c>
      <c r="G8954" s="26" t="s">
        <v>10702</v>
      </c>
      <c r="H8954" s="24" t="s">
        <v>952</v>
      </c>
      <c r="I8954" s="24" t="s">
        <v>953</v>
      </c>
      <c r="J8954" s="27" t="s">
        <v>1</v>
      </c>
      <c r="K8954" s="28">
        <v>6.6150000000000002</v>
      </c>
      <c r="L8954" s="28">
        <v>0</v>
      </c>
    </row>
    <row r="8955" spans="1:12" x14ac:dyDescent="0.25">
      <c r="A8955" s="24" t="s">
        <v>3305</v>
      </c>
      <c r="B8955" s="26">
        <v>2015</v>
      </c>
      <c r="C8955" s="24">
        <v>9</v>
      </c>
      <c r="D8955" s="24" t="s">
        <v>15123</v>
      </c>
      <c r="E8955" s="26">
        <v>238</v>
      </c>
      <c r="F8955" s="24">
        <v>7396</v>
      </c>
      <c r="G8955" s="26" t="s">
        <v>10703</v>
      </c>
      <c r="H8955" s="24" t="s">
        <v>116</v>
      </c>
      <c r="I8955" s="24" t="s">
        <v>117</v>
      </c>
      <c r="J8955" s="27" t="s">
        <v>1</v>
      </c>
      <c r="K8955" s="28">
        <v>4.415</v>
      </c>
      <c r="L8955" s="28">
        <v>0</v>
      </c>
    </row>
    <row r="8956" spans="1:12" x14ac:dyDescent="0.25">
      <c r="A8956" s="24" t="s">
        <v>3305</v>
      </c>
      <c r="B8956" s="26">
        <v>2015</v>
      </c>
      <c r="C8956" s="24">
        <v>9</v>
      </c>
      <c r="D8956" s="24" t="s">
        <v>15123</v>
      </c>
      <c r="E8956" s="26">
        <v>238</v>
      </c>
      <c r="F8956" s="24">
        <v>7397</v>
      </c>
      <c r="G8956" s="26" t="s">
        <v>10704</v>
      </c>
      <c r="H8956" s="24" t="s">
        <v>982</v>
      </c>
      <c r="I8956" s="24" t="s">
        <v>983</v>
      </c>
      <c r="J8956" s="27" t="s">
        <v>1</v>
      </c>
      <c r="K8956" s="28">
        <v>111.74</v>
      </c>
      <c r="L8956" s="28">
        <v>0</v>
      </c>
    </row>
    <row r="8957" spans="1:12" x14ac:dyDescent="0.25">
      <c r="A8957" s="24" t="s">
        <v>3305</v>
      </c>
      <c r="B8957" s="26">
        <v>2015</v>
      </c>
      <c r="C8957" s="24">
        <v>9</v>
      </c>
      <c r="D8957" s="24" t="s">
        <v>15123</v>
      </c>
      <c r="E8957" s="26">
        <v>238</v>
      </c>
      <c r="F8957" s="24">
        <v>7398</v>
      </c>
      <c r="G8957" s="26" t="s">
        <v>10705</v>
      </c>
      <c r="H8957" s="24" t="s">
        <v>1676</v>
      </c>
      <c r="I8957" s="24" t="s">
        <v>1677</v>
      </c>
      <c r="J8957" s="27" t="s">
        <v>1</v>
      </c>
      <c r="K8957" s="28">
        <v>10.82</v>
      </c>
      <c r="L8957" s="28">
        <v>0</v>
      </c>
    </row>
    <row r="8958" spans="1:12" x14ac:dyDescent="0.25">
      <c r="A8958" s="24" t="s">
        <v>3305</v>
      </c>
      <c r="B8958" s="26">
        <v>2015</v>
      </c>
      <c r="C8958" s="24">
        <v>9</v>
      </c>
      <c r="D8958" s="24" t="s">
        <v>15123</v>
      </c>
      <c r="E8958" s="26">
        <v>238</v>
      </c>
      <c r="F8958" s="24">
        <v>7399</v>
      </c>
      <c r="G8958" s="26" t="s">
        <v>10706</v>
      </c>
      <c r="H8958" s="24" t="s">
        <v>98</v>
      </c>
      <c r="I8958" s="24" t="s">
        <v>99</v>
      </c>
      <c r="J8958" s="27" t="s">
        <v>1</v>
      </c>
      <c r="K8958" s="28">
        <v>1.2</v>
      </c>
      <c r="L8958" s="28">
        <v>0</v>
      </c>
    </row>
    <row r="8959" spans="1:12" x14ac:dyDescent="0.25">
      <c r="A8959" s="24" t="s">
        <v>3305</v>
      </c>
      <c r="B8959" s="26">
        <v>2015</v>
      </c>
      <c r="C8959" s="24">
        <v>9</v>
      </c>
      <c r="D8959" s="24" t="s">
        <v>15123</v>
      </c>
      <c r="E8959" s="26">
        <v>238</v>
      </c>
      <c r="F8959" s="24">
        <v>7400</v>
      </c>
      <c r="G8959" s="26" t="s">
        <v>10707</v>
      </c>
      <c r="H8959" s="24" t="s">
        <v>77</v>
      </c>
      <c r="I8959" s="24" t="s">
        <v>78</v>
      </c>
      <c r="J8959" s="27" t="s">
        <v>1</v>
      </c>
      <c r="K8959" s="28">
        <v>6.62</v>
      </c>
      <c r="L8959" s="28">
        <v>0</v>
      </c>
    </row>
    <row r="8960" spans="1:12" x14ac:dyDescent="0.25">
      <c r="A8960" s="24" t="s">
        <v>3305</v>
      </c>
      <c r="B8960" s="26">
        <v>2015</v>
      </c>
      <c r="C8960" s="24">
        <v>9</v>
      </c>
      <c r="D8960" s="24" t="s">
        <v>15123</v>
      </c>
      <c r="E8960" s="26">
        <v>238</v>
      </c>
      <c r="F8960" s="24">
        <v>7401</v>
      </c>
      <c r="G8960" s="26" t="s">
        <v>10708</v>
      </c>
      <c r="H8960" s="24" t="s">
        <v>83</v>
      </c>
      <c r="I8960" s="24" t="s">
        <v>84</v>
      </c>
      <c r="J8960" s="27" t="s">
        <v>1</v>
      </c>
      <c r="K8960" s="28">
        <v>6.62</v>
      </c>
      <c r="L8960" s="28">
        <v>0</v>
      </c>
    </row>
    <row r="8961" spans="1:12" x14ac:dyDescent="0.25">
      <c r="A8961" s="24" t="s">
        <v>3305</v>
      </c>
      <c r="B8961" s="26">
        <v>2015</v>
      </c>
      <c r="C8961" s="24">
        <v>9</v>
      </c>
      <c r="D8961" s="24" t="s">
        <v>15123</v>
      </c>
      <c r="E8961" s="26">
        <v>238</v>
      </c>
      <c r="F8961" s="24">
        <v>7402</v>
      </c>
      <c r="G8961" s="26" t="s">
        <v>10709</v>
      </c>
      <c r="H8961" s="24" t="s">
        <v>320</v>
      </c>
      <c r="I8961" s="24" t="s">
        <v>321</v>
      </c>
      <c r="J8961" s="27" t="s">
        <v>1</v>
      </c>
      <c r="K8961" s="28">
        <v>39.83</v>
      </c>
      <c r="L8961" s="28">
        <v>0</v>
      </c>
    </row>
    <row r="8962" spans="1:12" x14ac:dyDescent="0.25">
      <c r="A8962" s="24" t="s">
        <v>3305</v>
      </c>
      <c r="B8962" s="26">
        <v>2015</v>
      </c>
      <c r="C8962" s="24">
        <v>9</v>
      </c>
      <c r="D8962" s="24" t="s">
        <v>15123</v>
      </c>
      <c r="E8962" s="26">
        <v>238</v>
      </c>
      <c r="F8962" s="24">
        <v>7403</v>
      </c>
      <c r="G8962" s="26" t="s">
        <v>10710</v>
      </c>
      <c r="H8962" s="24" t="s">
        <v>132</v>
      </c>
      <c r="I8962" s="24" t="s">
        <v>133</v>
      </c>
      <c r="J8962" s="27" t="s">
        <v>1</v>
      </c>
      <c r="K8962" s="28">
        <v>25.43</v>
      </c>
      <c r="L8962" s="28">
        <v>0</v>
      </c>
    </row>
    <row r="8963" spans="1:12" x14ac:dyDescent="0.25">
      <c r="A8963" s="24" t="s">
        <v>3305</v>
      </c>
      <c r="B8963" s="26">
        <v>2015</v>
      </c>
      <c r="C8963" s="24">
        <v>9</v>
      </c>
      <c r="D8963" s="24" t="s">
        <v>15123</v>
      </c>
      <c r="E8963" s="26">
        <v>238</v>
      </c>
      <c r="F8963" s="24">
        <v>7404</v>
      </c>
      <c r="G8963" s="26" t="s">
        <v>10711</v>
      </c>
      <c r="H8963" s="24" t="s">
        <v>102</v>
      </c>
      <c r="I8963" s="24" t="s">
        <v>103</v>
      </c>
      <c r="J8963" s="27" t="s">
        <v>1</v>
      </c>
      <c r="K8963" s="28">
        <v>156.44</v>
      </c>
      <c r="L8963" s="28">
        <v>0</v>
      </c>
    </row>
    <row r="8964" spans="1:12" x14ac:dyDescent="0.25">
      <c r="A8964" s="24" t="s">
        <v>3305</v>
      </c>
      <c r="B8964" s="26">
        <v>2015</v>
      </c>
      <c r="C8964" s="24">
        <v>9</v>
      </c>
      <c r="D8964" s="24" t="s">
        <v>15123</v>
      </c>
      <c r="E8964" s="26">
        <v>239</v>
      </c>
      <c r="F8964" s="24">
        <v>7405</v>
      </c>
      <c r="G8964" s="26" t="s">
        <v>10712</v>
      </c>
      <c r="H8964" s="24" t="s">
        <v>192</v>
      </c>
      <c r="I8964" s="24" t="s">
        <v>193</v>
      </c>
      <c r="J8964" s="27" t="s">
        <v>1</v>
      </c>
      <c r="K8964" s="28">
        <v>11.52</v>
      </c>
      <c r="L8964" s="28">
        <v>4.9000000000000004</v>
      </c>
    </row>
    <row r="8965" spans="1:12" x14ac:dyDescent="0.25">
      <c r="A8965" s="24" t="s">
        <v>3305</v>
      </c>
      <c r="B8965" s="26">
        <v>2015</v>
      </c>
      <c r="C8965" s="24">
        <v>9</v>
      </c>
      <c r="D8965" s="24" t="s">
        <v>15123</v>
      </c>
      <c r="E8965" s="26">
        <v>239</v>
      </c>
      <c r="F8965" s="24">
        <v>7406</v>
      </c>
      <c r="G8965" s="26" t="s">
        <v>10713</v>
      </c>
      <c r="H8965" s="24" t="s">
        <v>188</v>
      </c>
      <c r="I8965" s="24" t="s">
        <v>189</v>
      </c>
      <c r="J8965" s="27" t="s">
        <v>1</v>
      </c>
      <c r="K8965" s="28">
        <v>26.87</v>
      </c>
      <c r="L8965" s="28">
        <v>4.41</v>
      </c>
    </row>
    <row r="8966" spans="1:12" x14ac:dyDescent="0.25">
      <c r="A8966" s="24" t="s">
        <v>3305</v>
      </c>
      <c r="B8966" s="26">
        <v>2015</v>
      </c>
      <c r="C8966" s="24">
        <v>9</v>
      </c>
      <c r="D8966" s="24" t="s">
        <v>15123</v>
      </c>
      <c r="E8966" s="26">
        <v>239</v>
      </c>
      <c r="F8966" s="24">
        <v>7407</v>
      </c>
      <c r="G8966" s="26" t="s">
        <v>10714</v>
      </c>
      <c r="H8966" s="24" t="s">
        <v>2037</v>
      </c>
      <c r="I8966" s="24" t="s">
        <v>2038</v>
      </c>
      <c r="J8966" s="27" t="s">
        <v>1</v>
      </c>
      <c r="K8966" s="28">
        <v>77.45</v>
      </c>
      <c r="L8966" s="28">
        <v>8.82</v>
      </c>
    </row>
    <row r="8967" spans="1:12" x14ac:dyDescent="0.25">
      <c r="A8967" s="24" t="s">
        <v>3305</v>
      </c>
      <c r="B8967" s="26">
        <v>2015</v>
      </c>
      <c r="C8967" s="24">
        <v>9</v>
      </c>
      <c r="D8967" s="24" t="s">
        <v>15123</v>
      </c>
      <c r="E8967" s="26">
        <v>239</v>
      </c>
      <c r="F8967" s="24">
        <v>1577</v>
      </c>
      <c r="G8967" s="26" t="s">
        <v>4884</v>
      </c>
      <c r="H8967" s="24" t="s">
        <v>1983</v>
      </c>
      <c r="I8967" s="24" t="s">
        <v>1984</v>
      </c>
      <c r="J8967" s="27" t="s">
        <v>1</v>
      </c>
      <c r="K8967" s="28">
        <v>11.03</v>
      </c>
      <c r="L8967" s="28">
        <v>4.41</v>
      </c>
    </row>
    <row r="8968" spans="1:12" x14ac:dyDescent="0.25">
      <c r="A8968" s="24" t="s">
        <v>3305</v>
      </c>
      <c r="B8968" s="26">
        <v>2015</v>
      </c>
      <c r="C8968" s="24">
        <v>9</v>
      </c>
      <c r="D8968" s="24" t="s">
        <v>15123</v>
      </c>
      <c r="E8968" s="26">
        <v>239</v>
      </c>
      <c r="F8968" s="24">
        <v>7408</v>
      </c>
      <c r="G8968" s="26" t="s">
        <v>10715</v>
      </c>
      <c r="H8968" s="24" t="s">
        <v>132</v>
      </c>
      <c r="I8968" s="24" t="s">
        <v>133</v>
      </c>
      <c r="J8968" s="27" t="s">
        <v>1</v>
      </c>
      <c r="K8968" s="28">
        <v>99.605000000000004</v>
      </c>
      <c r="L8968" s="28">
        <v>4.38</v>
      </c>
    </row>
    <row r="8969" spans="1:12" x14ac:dyDescent="0.25">
      <c r="A8969" s="24" t="s">
        <v>3305</v>
      </c>
      <c r="B8969" s="26">
        <v>2015</v>
      </c>
      <c r="C8969" s="24">
        <v>9</v>
      </c>
      <c r="D8969" s="24" t="s">
        <v>15123</v>
      </c>
      <c r="E8969" s="26">
        <v>239</v>
      </c>
      <c r="F8969" s="24">
        <v>7409</v>
      </c>
      <c r="G8969" s="26" t="s">
        <v>10716</v>
      </c>
      <c r="H8969" s="24" t="s">
        <v>61</v>
      </c>
      <c r="I8969" s="24" t="s">
        <v>62</v>
      </c>
      <c r="J8969" s="27" t="s">
        <v>1</v>
      </c>
      <c r="K8969" s="28">
        <v>8.8249999999999993</v>
      </c>
      <c r="L8969" s="28">
        <v>5.1449999999999996</v>
      </c>
    </row>
    <row r="8970" spans="1:12" x14ac:dyDescent="0.25">
      <c r="A8970" s="24" t="s">
        <v>3305</v>
      </c>
      <c r="B8970" s="26">
        <v>2015</v>
      </c>
      <c r="C8970" s="24">
        <v>9</v>
      </c>
      <c r="D8970" s="24" t="s">
        <v>15123</v>
      </c>
      <c r="E8970" s="26">
        <v>239</v>
      </c>
      <c r="F8970" s="24">
        <v>7410</v>
      </c>
      <c r="G8970" s="26" t="s">
        <v>10717</v>
      </c>
      <c r="H8970" s="24" t="s">
        <v>594</v>
      </c>
      <c r="I8970" s="24" t="s">
        <v>595</v>
      </c>
      <c r="J8970" s="27" t="s">
        <v>1</v>
      </c>
      <c r="K8970" s="28">
        <v>11.03</v>
      </c>
      <c r="L8970" s="28">
        <v>4.41</v>
      </c>
    </row>
    <row r="8971" spans="1:12" x14ac:dyDescent="0.25">
      <c r="A8971" s="24" t="s">
        <v>3305</v>
      </c>
      <c r="B8971" s="26">
        <v>2015</v>
      </c>
      <c r="C8971" s="24">
        <v>9</v>
      </c>
      <c r="D8971" s="24" t="s">
        <v>15123</v>
      </c>
      <c r="E8971" s="26">
        <v>239</v>
      </c>
      <c r="F8971" s="24">
        <v>7411</v>
      </c>
      <c r="G8971" s="26" t="s">
        <v>10718</v>
      </c>
      <c r="H8971" s="24" t="s">
        <v>67</v>
      </c>
      <c r="I8971" s="24" t="s">
        <v>68</v>
      </c>
      <c r="J8971" s="27" t="s">
        <v>1</v>
      </c>
      <c r="K8971" s="28">
        <v>9.5350000000000001</v>
      </c>
      <c r="L8971" s="28">
        <v>1.46</v>
      </c>
    </row>
    <row r="8972" spans="1:12" x14ac:dyDescent="0.25">
      <c r="A8972" s="24" t="s">
        <v>3305</v>
      </c>
      <c r="B8972" s="26">
        <v>2015</v>
      </c>
      <c r="C8972" s="24">
        <v>9</v>
      </c>
      <c r="D8972" s="24" t="s">
        <v>15123</v>
      </c>
      <c r="E8972" s="26">
        <v>239</v>
      </c>
      <c r="F8972" s="24">
        <v>7412</v>
      </c>
      <c r="G8972" s="26" t="s">
        <v>10719</v>
      </c>
      <c r="H8972" s="24" t="s">
        <v>2039</v>
      </c>
      <c r="I8972" s="24" t="s">
        <v>2040</v>
      </c>
      <c r="J8972" s="27" t="s">
        <v>1</v>
      </c>
      <c r="K8972" s="28">
        <v>8.8249999999999993</v>
      </c>
      <c r="L8972" s="28">
        <v>0</v>
      </c>
    </row>
    <row r="8973" spans="1:12" x14ac:dyDescent="0.25">
      <c r="A8973" s="24" t="s">
        <v>3305</v>
      </c>
      <c r="B8973" s="26">
        <v>2015</v>
      </c>
      <c r="C8973" s="24">
        <v>9</v>
      </c>
      <c r="D8973" s="24" t="s">
        <v>15123</v>
      </c>
      <c r="E8973" s="26">
        <v>239</v>
      </c>
      <c r="F8973" s="24">
        <v>7413</v>
      </c>
      <c r="G8973" s="26" t="s">
        <v>10720</v>
      </c>
      <c r="H8973" s="24" t="s">
        <v>118</v>
      </c>
      <c r="I8973" s="24" t="s">
        <v>119</v>
      </c>
      <c r="J8973" s="27" t="s">
        <v>1</v>
      </c>
      <c r="K8973" s="28">
        <v>11.03</v>
      </c>
      <c r="L8973" s="28">
        <v>4.41</v>
      </c>
    </row>
    <row r="8974" spans="1:12" x14ac:dyDescent="0.25">
      <c r="A8974" s="24" t="s">
        <v>3305</v>
      </c>
      <c r="B8974" s="26">
        <v>2015</v>
      </c>
      <c r="C8974" s="24">
        <v>9</v>
      </c>
      <c r="D8974" s="24" t="s">
        <v>15123</v>
      </c>
      <c r="E8974" s="26">
        <v>239</v>
      </c>
      <c r="F8974" s="24">
        <v>7414</v>
      </c>
      <c r="G8974" s="26" t="s">
        <v>10721</v>
      </c>
      <c r="H8974" s="24" t="s">
        <v>2041</v>
      </c>
      <c r="I8974" s="24" t="s">
        <v>2042</v>
      </c>
      <c r="J8974" s="27" t="s">
        <v>1</v>
      </c>
      <c r="K8974" s="28">
        <v>25.92</v>
      </c>
      <c r="L8974" s="28">
        <v>25.92</v>
      </c>
    </row>
    <row r="8975" spans="1:12" x14ac:dyDescent="0.25">
      <c r="A8975" s="24" t="s">
        <v>3305</v>
      </c>
      <c r="B8975" s="26">
        <v>2015</v>
      </c>
      <c r="C8975" s="24">
        <v>9</v>
      </c>
      <c r="D8975" s="24" t="s">
        <v>15123</v>
      </c>
      <c r="E8975" s="26">
        <v>239</v>
      </c>
      <c r="F8975" s="24">
        <v>7415</v>
      </c>
      <c r="G8975" s="26" t="s">
        <v>10722</v>
      </c>
      <c r="H8975" s="24" t="s">
        <v>582</v>
      </c>
      <c r="I8975" s="24" t="s">
        <v>583</v>
      </c>
      <c r="J8975" s="27" t="s">
        <v>1</v>
      </c>
      <c r="K8975" s="28">
        <v>11.03</v>
      </c>
      <c r="L8975" s="28">
        <v>4.41</v>
      </c>
    </row>
    <row r="8976" spans="1:12" x14ac:dyDescent="0.25">
      <c r="A8976" s="24" t="s">
        <v>3305</v>
      </c>
      <c r="B8976" s="26">
        <v>2015</v>
      </c>
      <c r="C8976" s="24">
        <v>9</v>
      </c>
      <c r="D8976" s="24" t="s">
        <v>15123</v>
      </c>
      <c r="E8976" s="26">
        <v>239</v>
      </c>
      <c r="F8976" s="24">
        <v>7416</v>
      </c>
      <c r="G8976" s="26" t="s">
        <v>10723</v>
      </c>
      <c r="H8976" s="24" t="s">
        <v>98</v>
      </c>
      <c r="I8976" s="24" t="s">
        <v>99</v>
      </c>
      <c r="J8976" s="27" t="s">
        <v>1</v>
      </c>
      <c r="K8976" s="28">
        <v>36.619999999999997</v>
      </c>
      <c r="L8976" s="28">
        <v>1.2</v>
      </c>
    </row>
    <row r="8977" spans="1:12" x14ac:dyDescent="0.25">
      <c r="A8977" s="24" t="s">
        <v>3305</v>
      </c>
      <c r="B8977" s="26">
        <v>2015</v>
      </c>
      <c r="C8977" s="24">
        <v>9</v>
      </c>
      <c r="D8977" s="24" t="s">
        <v>15123</v>
      </c>
      <c r="E8977" s="26">
        <v>239</v>
      </c>
      <c r="F8977" s="24">
        <v>7417</v>
      </c>
      <c r="G8977" s="26" t="s">
        <v>10724</v>
      </c>
      <c r="H8977" s="24" t="s">
        <v>124</v>
      </c>
      <c r="I8977" s="24" t="s">
        <v>125</v>
      </c>
      <c r="J8977" s="27" t="s">
        <v>1</v>
      </c>
      <c r="K8977" s="28">
        <v>54.32</v>
      </c>
      <c r="L8977" s="28">
        <v>47.7</v>
      </c>
    </row>
    <row r="8978" spans="1:12" x14ac:dyDescent="0.25">
      <c r="A8978" s="24" t="s">
        <v>3305</v>
      </c>
      <c r="B8978" s="26">
        <v>2015</v>
      </c>
      <c r="C8978" s="24">
        <v>9</v>
      </c>
      <c r="D8978" s="24" t="s">
        <v>15123</v>
      </c>
      <c r="E8978" s="26">
        <v>239</v>
      </c>
      <c r="F8978" s="24">
        <v>7418</v>
      </c>
      <c r="G8978" s="26" t="s">
        <v>10725</v>
      </c>
      <c r="H8978" s="24" t="s">
        <v>94</v>
      </c>
      <c r="I8978" s="24" t="s">
        <v>95</v>
      </c>
      <c r="J8978" s="27" t="s">
        <v>1</v>
      </c>
      <c r="K8978" s="28">
        <v>20.29</v>
      </c>
      <c r="L8978" s="28">
        <v>13.67</v>
      </c>
    </row>
    <row r="8979" spans="1:12" x14ac:dyDescent="0.25">
      <c r="A8979" s="24" t="s">
        <v>3305</v>
      </c>
      <c r="B8979" s="26">
        <v>2015</v>
      </c>
      <c r="C8979" s="24">
        <v>9</v>
      </c>
      <c r="D8979" s="24" t="s">
        <v>15123</v>
      </c>
      <c r="E8979" s="26">
        <v>239</v>
      </c>
      <c r="F8979" s="24">
        <v>7419</v>
      </c>
      <c r="G8979" s="26" t="s">
        <v>10726</v>
      </c>
      <c r="H8979" s="24" t="s">
        <v>190</v>
      </c>
      <c r="I8979" s="24" t="s">
        <v>191</v>
      </c>
      <c r="J8979" s="27" t="s">
        <v>1</v>
      </c>
      <c r="K8979" s="28">
        <v>8.7949999999999999</v>
      </c>
      <c r="L8979" s="28">
        <v>8.7899999999999991</v>
      </c>
    </row>
    <row r="8980" spans="1:12" x14ac:dyDescent="0.25">
      <c r="A8980" s="24" t="s">
        <v>3305</v>
      </c>
      <c r="B8980" s="26">
        <v>2015</v>
      </c>
      <c r="C8980" s="24">
        <v>9</v>
      </c>
      <c r="D8980" s="24" t="s">
        <v>15123</v>
      </c>
      <c r="E8980" s="26">
        <v>239</v>
      </c>
      <c r="F8980" s="24">
        <v>7420</v>
      </c>
      <c r="G8980" s="26" t="s">
        <v>10727</v>
      </c>
      <c r="H8980" s="24" t="s">
        <v>164</v>
      </c>
      <c r="I8980" s="24" t="s">
        <v>165</v>
      </c>
      <c r="J8980" s="27" t="s">
        <v>1</v>
      </c>
      <c r="K8980" s="28">
        <v>13.95</v>
      </c>
      <c r="L8980" s="28">
        <v>5.87</v>
      </c>
    </row>
    <row r="8981" spans="1:12" x14ac:dyDescent="0.25">
      <c r="A8981" s="24" t="s">
        <v>3305</v>
      </c>
      <c r="B8981" s="26">
        <v>2015</v>
      </c>
      <c r="C8981" s="24">
        <v>9</v>
      </c>
      <c r="D8981" s="24" t="s">
        <v>15123</v>
      </c>
      <c r="E8981" s="26">
        <v>239</v>
      </c>
      <c r="F8981" s="24">
        <v>7421</v>
      </c>
      <c r="G8981" s="26" t="s">
        <v>10728</v>
      </c>
      <c r="H8981" s="24" t="s">
        <v>164</v>
      </c>
      <c r="I8981" s="24" t="s">
        <v>165</v>
      </c>
      <c r="J8981" s="27" t="s">
        <v>1</v>
      </c>
      <c r="K8981" s="28">
        <v>11.015000000000001</v>
      </c>
      <c r="L8981" s="28">
        <v>4.41</v>
      </c>
    </row>
    <row r="8982" spans="1:12" x14ac:dyDescent="0.25">
      <c r="A8982" s="24" t="s">
        <v>3305</v>
      </c>
      <c r="B8982" s="26">
        <v>2015</v>
      </c>
      <c r="C8982" s="24">
        <v>9</v>
      </c>
      <c r="D8982" s="24" t="s">
        <v>15123</v>
      </c>
      <c r="E8982" s="26">
        <v>239</v>
      </c>
      <c r="F8982" s="24">
        <v>7422</v>
      </c>
      <c r="G8982" s="26" t="s">
        <v>10729</v>
      </c>
      <c r="H8982" s="24" t="s">
        <v>116</v>
      </c>
      <c r="I8982" s="24" t="s">
        <v>117</v>
      </c>
      <c r="J8982" s="27" t="s">
        <v>1</v>
      </c>
      <c r="K8982" s="28">
        <v>21.56</v>
      </c>
      <c r="L8982" s="28">
        <v>4.66</v>
      </c>
    </row>
    <row r="8983" spans="1:12" x14ac:dyDescent="0.25">
      <c r="A8983" s="24" t="s">
        <v>3305</v>
      </c>
      <c r="B8983" s="26">
        <v>2015</v>
      </c>
      <c r="C8983" s="24">
        <v>9</v>
      </c>
      <c r="D8983" s="24" t="s">
        <v>15123</v>
      </c>
      <c r="E8983" s="26">
        <v>239</v>
      </c>
      <c r="F8983" s="24">
        <v>7423</v>
      </c>
      <c r="G8983" s="26" t="s">
        <v>10730</v>
      </c>
      <c r="H8983" s="24" t="s">
        <v>232</v>
      </c>
      <c r="I8983" s="24" t="s">
        <v>233</v>
      </c>
      <c r="J8983" s="27" t="s">
        <v>1</v>
      </c>
      <c r="K8983" s="28">
        <v>16.87</v>
      </c>
      <c r="L8983" s="28">
        <v>10.25</v>
      </c>
    </row>
    <row r="8984" spans="1:12" x14ac:dyDescent="0.25">
      <c r="A8984" s="24" t="s">
        <v>3305</v>
      </c>
      <c r="B8984" s="26">
        <v>2015</v>
      </c>
      <c r="C8984" s="24">
        <v>9</v>
      </c>
      <c r="D8984" s="24" t="s">
        <v>15123</v>
      </c>
      <c r="E8984" s="26">
        <v>239</v>
      </c>
      <c r="F8984" s="24">
        <v>7424</v>
      </c>
      <c r="G8984" s="26" t="s">
        <v>10731</v>
      </c>
      <c r="H8984" s="24" t="s">
        <v>104</v>
      </c>
      <c r="I8984" s="24" t="s">
        <v>105</v>
      </c>
      <c r="J8984" s="27" t="s">
        <v>1</v>
      </c>
      <c r="K8984" s="28">
        <v>6.8150000000000004</v>
      </c>
      <c r="L8984" s="28">
        <v>6.81</v>
      </c>
    </row>
    <row r="8985" spans="1:12" x14ac:dyDescent="0.25">
      <c r="A8985" s="24" t="s">
        <v>3305</v>
      </c>
      <c r="B8985" s="26">
        <v>2015</v>
      </c>
      <c r="C8985" s="24">
        <v>9</v>
      </c>
      <c r="D8985" s="24" t="s">
        <v>15123</v>
      </c>
      <c r="E8985" s="26">
        <v>239</v>
      </c>
      <c r="F8985" s="24">
        <v>7425</v>
      </c>
      <c r="G8985" s="26" t="s">
        <v>10732</v>
      </c>
      <c r="H8985" s="24" t="s">
        <v>146</v>
      </c>
      <c r="I8985" s="24" t="s">
        <v>147</v>
      </c>
      <c r="J8985" s="27" t="s">
        <v>1</v>
      </c>
      <c r="K8985" s="28">
        <v>11.03</v>
      </c>
      <c r="L8985" s="28">
        <v>4.41</v>
      </c>
    </row>
    <row r="8986" spans="1:12" x14ac:dyDescent="0.25">
      <c r="A8986" s="24" t="s">
        <v>3305</v>
      </c>
      <c r="B8986" s="26">
        <v>2015</v>
      </c>
      <c r="C8986" s="24">
        <v>9</v>
      </c>
      <c r="D8986" s="24" t="s">
        <v>15123</v>
      </c>
      <c r="E8986" s="26">
        <v>239</v>
      </c>
      <c r="F8986" s="24">
        <v>7426</v>
      </c>
      <c r="G8986" s="26" t="s">
        <v>10733</v>
      </c>
      <c r="H8986" s="24" t="s">
        <v>2043</v>
      </c>
      <c r="I8986" s="24" t="s">
        <v>2044</v>
      </c>
      <c r="J8986" s="27" t="s">
        <v>1</v>
      </c>
      <c r="K8986" s="28">
        <v>23.524999999999999</v>
      </c>
      <c r="L8986" s="28">
        <v>5.1449999999999996</v>
      </c>
    </row>
    <row r="8987" spans="1:12" x14ac:dyDescent="0.25">
      <c r="A8987" s="24" t="s">
        <v>3305</v>
      </c>
      <c r="B8987" s="26">
        <v>2015</v>
      </c>
      <c r="C8987" s="24">
        <v>9</v>
      </c>
      <c r="D8987" s="24" t="s">
        <v>15123</v>
      </c>
      <c r="E8987" s="26">
        <v>239</v>
      </c>
      <c r="F8987" s="24">
        <v>7427</v>
      </c>
      <c r="G8987" s="26" t="s">
        <v>10734</v>
      </c>
      <c r="H8987" s="24" t="s">
        <v>1190</v>
      </c>
      <c r="I8987" s="24" t="s">
        <v>1191</v>
      </c>
      <c r="J8987" s="27" t="s">
        <v>1</v>
      </c>
      <c r="K8987" s="28">
        <v>4.415</v>
      </c>
      <c r="L8987" s="28">
        <v>4.41</v>
      </c>
    </row>
    <row r="8988" spans="1:12" x14ac:dyDescent="0.25">
      <c r="A8988" s="24" t="s">
        <v>3305</v>
      </c>
      <c r="B8988" s="26">
        <v>2015</v>
      </c>
      <c r="C8988" s="24">
        <v>9</v>
      </c>
      <c r="D8988" s="24" t="s">
        <v>15123</v>
      </c>
      <c r="E8988" s="26">
        <v>239</v>
      </c>
      <c r="F8988" s="24">
        <v>7428</v>
      </c>
      <c r="G8988" s="26" t="s">
        <v>10735</v>
      </c>
      <c r="H8988" s="24" t="s">
        <v>2045</v>
      </c>
      <c r="I8988" s="24" t="s">
        <v>2046</v>
      </c>
      <c r="J8988" s="27" t="s">
        <v>1</v>
      </c>
      <c r="K8988" s="28">
        <v>11.03</v>
      </c>
      <c r="L8988" s="28">
        <v>4.41</v>
      </c>
    </row>
    <row r="8989" spans="1:12" x14ac:dyDescent="0.25">
      <c r="A8989" s="24" t="s">
        <v>3305</v>
      </c>
      <c r="B8989" s="26">
        <v>2015</v>
      </c>
      <c r="C8989" s="24">
        <v>9</v>
      </c>
      <c r="D8989" s="24" t="s">
        <v>15123</v>
      </c>
      <c r="E8989" s="26">
        <v>239</v>
      </c>
      <c r="F8989" s="24">
        <v>7429</v>
      </c>
      <c r="G8989" s="26" t="s">
        <v>10736</v>
      </c>
      <c r="H8989" s="24" t="s">
        <v>192</v>
      </c>
      <c r="I8989" s="24" t="s">
        <v>193</v>
      </c>
      <c r="J8989" s="27" t="s">
        <v>1</v>
      </c>
      <c r="K8989" s="28">
        <v>4.415</v>
      </c>
      <c r="L8989" s="28">
        <v>4.41</v>
      </c>
    </row>
    <row r="8990" spans="1:12" x14ac:dyDescent="0.25">
      <c r="A8990" s="24" t="s">
        <v>3305</v>
      </c>
      <c r="B8990" s="26">
        <v>2015</v>
      </c>
      <c r="C8990" s="24">
        <v>9</v>
      </c>
      <c r="D8990" s="24" t="s">
        <v>15123</v>
      </c>
      <c r="E8990" s="26">
        <v>239</v>
      </c>
      <c r="F8990" s="24">
        <v>7430</v>
      </c>
      <c r="G8990" s="26" t="s">
        <v>10737</v>
      </c>
      <c r="H8990" s="24" t="s">
        <v>2047</v>
      </c>
      <c r="I8990" s="24" t="s">
        <v>2048</v>
      </c>
      <c r="J8990" s="27" t="s">
        <v>1</v>
      </c>
      <c r="K8990" s="28">
        <v>11.03</v>
      </c>
      <c r="L8990" s="28">
        <v>4.41</v>
      </c>
    </row>
    <row r="8991" spans="1:12" x14ac:dyDescent="0.25">
      <c r="A8991" s="24" t="s">
        <v>3305</v>
      </c>
      <c r="B8991" s="26">
        <v>2015</v>
      </c>
      <c r="C8991" s="24">
        <v>9</v>
      </c>
      <c r="D8991" s="24" t="s">
        <v>15123</v>
      </c>
      <c r="E8991" s="26">
        <v>239</v>
      </c>
      <c r="F8991" s="24">
        <v>7431</v>
      </c>
      <c r="G8991" s="26" t="s">
        <v>10738</v>
      </c>
      <c r="H8991" s="24" t="s">
        <v>1610</v>
      </c>
      <c r="I8991" s="24" t="s">
        <v>1611</v>
      </c>
      <c r="J8991" s="27" t="s">
        <v>1</v>
      </c>
      <c r="K8991" s="28">
        <v>12.23</v>
      </c>
      <c r="L8991" s="28">
        <v>4.41</v>
      </c>
    </row>
    <row r="8992" spans="1:12" x14ac:dyDescent="0.25">
      <c r="A8992" s="24" t="s">
        <v>3305</v>
      </c>
      <c r="B8992" s="26">
        <v>2015</v>
      </c>
      <c r="C8992" s="24">
        <v>9</v>
      </c>
      <c r="D8992" s="24" t="s">
        <v>15123</v>
      </c>
      <c r="E8992" s="26">
        <v>239</v>
      </c>
      <c r="F8992" s="24">
        <v>4771</v>
      </c>
      <c r="G8992" s="26" t="s">
        <v>8078</v>
      </c>
      <c r="H8992" s="24" t="s">
        <v>106</v>
      </c>
      <c r="I8992" s="24" t="s">
        <v>107</v>
      </c>
      <c r="J8992" s="27" t="s">
        <v>1</v>
      </c>
      <c r="K8992" s="28">
        <v>11.03</v>
      </c>
      <c r="L8992" s="28">
        <v>4.41</v>
      </c>
    </row>
    <row r="8993" spans="1:12" x14ac:dyDescent="0.25">
      <c r="A8993" s="24" t="s">
        <v>3305</v>
      </c>
      <c r="B8993" s="26">
        <v>2015</v>
      </c>
      <c r="C8993" s="24">
        <v>9</v>
      </c>
      <c r="D8993" s="24" t="s">
        <v>15123</v>
      </c>
      <c r="E8993" s="26">
        <v>239</v>
      </c>
      <c r="F8993" s="24">
        <v>7432</v>
      </c>
      <c r="G8993" s="26" t="s">
        <v>10739</v>
      </c>
      <c r="H8993" s="24" t="s">
        <v>132</v>
      </c>
      <c r="I8993" s="24" t="s">
        <v>133</v>
      </c>
      <c r="J8993" s="27" t="s">
        <v>1</v>
      </c>
      <c r="K8993" s="28">
        <v>12.49</v>
      </c>
      <c r="L8993" s="28">
        <v>5.87</v>
      </c>
    </row>
    <row r="8994" spans="1:12" x14ac:dyDescent="0.25">
      <c r="A8994" s="24" t="s">
        <v>3305</v>
      </c>
      <c r="B8994" s="26">
        <v>2015</v>
      </c>
      <c r="C8994" s="24">
        <v>9</v>
      </c>
      <c r="D8994" s="24" t="s">
        <v>15123</v>
      </c>
      <c r="E8994" s="26">
        <v>239</v>
      </c>
      <c r="F8994" s="24">
        <v>7433</v>
      </c>
      <c r="G8994" s="26" t="s">
        <v>10740</v>
      </c>
      <c r="H8994" s="24" t="s">
        <v>1024</v>
      </c>
      <c r="I8994" s="24" t="s">
        <v>1025</v>
      </c>
      <c r="J8994" s="27" t="s">
        <v>1</v>
      </c>
      <c r="K8994" s="28">
        <v>19.850000000000001</v>
      </c>
      <c r="L8994" s="28">
        <v>4.41</v>
      </c>
    </row>
    <row r="8995" spans="1:12" x14ac:dyDescent="0.25">
      <c r="A8995" s="24" t="s">
        <v>3305</v>
      </c>
      <c r="B8995" s="26">
        <v>2015</v>
      </c>
      <c r="C8995" s="24">
        <v>9</v>
      </c>
      <c r="D8995" s="24" t="s">
        <v>15123</v>
      </c>
      <c r="E8995" s="26">
        <v>239</v>
      </c>
      <c r="F8995" s="24">
        <v>7434</v>
      </c>
      <c r="G8995" s="26" t="s">
        <v>10741</v>
      </c>
      <c r="H8995" s="24" t="s">
        <v>67</v>
      </c>
      <c r="I8995" s="24" t="s">
        <v>68</v>
      </c>
      <c r="J8995" s="27" t="s">
        <v>1</v>
      </c>
      <c r="K8995" s="28">
        <v>2.92</v>
      </c>
      <c r="L8995" s="28">
        <v>0</v>
      </c>
    </row>
    <row r="8996" spans="1:12" x14ac:dyDescent="0.25">
      <c r="A8996" s="24" t="s">
        <v>3305</v>
      </c>
      <c r="B8996" s="26">
        <v>2015</v>
      </c>
      <c r="C8996" s="24">
        <v>9</v>
      </c>
      <c r="D8996" s="24" t="s">
        <v>15123</v>
      </c>
      <c r="E8996" s="26">
        <v>239</v>
      </c>
      <c r="F8996" s="24">
        <v>7435</v>
      </c>
      <c r="G8996" s="26" t="s">
        <v>10742</v>
      </c>
      <c r="H8996" s="24" t="s">
        <v>504</v>
      </c>
      <c r="I8996" s="24" t="s">
        <v>505</v>
      </c>
      <c r="J8996" s="27" t="s">
        <v>1</v>
      </c>
      <c r="K8996" s="28">
        <v>71.55</v>
      </c>
      <c r="L8996" s="28">
        <v>5.87</v>
      </c>
    </row>
    <row r="8997" spans="1:12" x14ac:dyDescent="0.25">
      <c r="A8997" s="24" t="s">
        <v>3305</v>
      </c>
      <c r="B8997" s="26">
        <v>2015</v>
      </c>
      <c r="C8997" s="24">
        <v>9</v>
      </c>
      <c r="D8997" s="24" t="s">
        <v>15123</v>
      </c>
      <c r="E8997" s="26">
        <v>240</v>
      </c>
      <c r="F8997" s="24">
        <v>7436</v>
      </c>
      <c r="G8997" s="26" t="s">
        <v>10743</v>
      </c>
      <c r="H8997" s="24" t="s">
        <v>77</v>
      </c>
      <c r="I8997" s="24" t="s">
        <v>78</v>
      </c>
      <c r="J8997" s="27" t="s">
        <v>1</v>
      </c>
      <c r="K8997" s="28">
        <v>35.42</v>
      </c>
      <c r="L8997" s="28">
        <v>0</v>
      </c>
    </row>
    <row r="8998" spans="1:12" x14ac:dyDescent="0.25">
      <c r="A8998" s="24" t="s">
        <v>3305</v>
      </c>
      <c r="B8998" s="26">
        <v>2015</v>
      </c>
      <c r="C8998" s="24">
        <v>9</v>
      </c>
      <c r="D8998" s="24" t="s">
        <v>15123</v>
      </c>
      <c r="E8998" s="26">
        <v>240</v>
      </c>
      <c r="F8998" s="24">
        <v>7437</v>
      </c>
      <c r="G8998" s="26" t="s">
        <v>10744</v>
      </c>
      <c r="H8998" s="24" t="s">
        <v>190</v>
      </c>
      <c r="I8998" s="24" t="s">
        <v>191</v>
      </c>
      <c r="J8998" s="27" t="s">
        <v>1</v>
      </c>
      <c r="K8998" s="28">
        <v>43.2</v>
      </c>
      <c r="L8998" s="28">
        <v>0</v>
      </c>
    </row>
    <row r="8999" spans="1:12" x14ac:dyDescent="0.25">
      <c r="A8999" s="24" t="s">
        <v>3305</v>
      </c>
      <c r="B8999" s="26">
        <v>2015</v>
      </c>
      <c r="C8999" s="24">
        <v>9</v>
      </c>
      <c r="D8999" s="24" t="s">
        <v>15123</v>
      </c>
      <c r="E8999" s="26">
        <v>240</v>
      </c>
      <c r="F8999" s="24">
        <v>7438</v>
      </c>
      <c r="G8999" s="26" t="s">
        <v>10745</v>
      </c>
      <c r="H8999" s="24" t="s">
        <v>2049</v>
      </c>
      <c r="I8999" s="24" t="s">
        <v>2050</v>
      </c>
      <c r="J8999" s="27" t="s">
        <v>1</v>
      </c>
      <c r="K8999" s="28">
        <v>11.03</v>
      </c>
      <c r="L8999" s="28">
        <v>0</v>
      </c>
    </row>
    <row r="9000" spans="1:12" x14ac:dyDescent="0.25">
      <c r="A9000" s="24" t="s">
        <v>3305</v>
      </c>
      <c r="B9000" s="26">
        <v>2015</v>
      </c>
      <c r="C9000" s="24">
        <v>9</v>
      </c>
      <c r="D9000" s="24" t="s">
        <v>15123</v>
      </c>
      <c r="E9000" s="26">
        <v>240</v>
      </c>
      <c r="F9000" s="24">
        <v>7439</v>
      </c>
      <c r="G9000" s="26" t="s">
        <v>10746</v>
      </c>
      <c r="H9000" s="24" t="s">
        <v>1790</v>
      </c>
      <c r="I9000" s="24" t="s">
        <v>1791</v>
      </c>
      <c r="J9000" s="27" t="s">
        <v>1</v>
      </c>
      <c r="K9000" s="28">
        <v>4.415</v>
      </c>
      <c r="L9000" s="28">
        <v>0</v>
      </c>
    </row>
    <row r="9001" spans="1:12" x14ac:dyDescent="0.25">
      <c r="A9001" s="24" t="s">
        <v>3305</v>
      </c>
      <c r="B9001" s="26">
        <v>2015</v>
      </c>
      <c r="C9001" s="24">
        <v>9</v>
      </c>
      <c r="D9001" s="24" t="s">
        <v>15123</v>
      </c>
      <c r="E9001" s="26">
        <v>240</v>
      </c>
      <c r="F9001" s="24">
        <v>7440</v>
      </c>
      <c r="G9001" s="26" t="s">
        <v>10747</v>
      </c>
      <c r="H9001" s="24" t="s">
        <v>67</v>
      </c>
      <c r="I9001" s="24" t="s">
        <v>68</v>
      </c>
      <c r="J9001" s="27" t="s">
        <v>1</v>
      </c>
      <c r="K9001" s="28">
        <v>16.87</v>
      </c>
      <c r="L9001" s="28">
        <v>0</v>
      </c>
    </row>
    <row r="9002" spans="1:12" x14ac:dyDescent="0.25">
      <c r="A9002" s="24" t="s">
        <v>3305</v>
      </c>
      <c r="B9002" s="26">
        <v>2015</v>
      </c>
      <c r="C9002" s="24">
        <v>9</v>
      </c>
      <c r="D9002" s="24" t="s">
        <v>15123</v>
      </c>
      <c r="E9002" s="26">
        <v>240</v>
      </c>
      <c r="F9002" s="24">
        <v>7441</v>
      </c>
      <c r="G9002" s="26" t="s">
        <v>10748</v>
      </c>
      <c r="H9002" s="24" t="s">
        <v>2051</v>
      </c>
      <c r="I9002" s="24" t="s">
        <v>2052</v>
      </c>
      <c r="J9002" s="27" t="s">
        <v>1</v>
      </c>
      <c r="K9002" s="28">
        <v>13.97</v>
      </c>
      <c r="L9002" s="28">
        <v>0</v>
      </c>
    </row>
    <row r="9003" spans="1:12" x14ac:dyDescent="0.25">
      <c r="A9003" s="24" t="s">
        <v>3305</v>
      </c>
      <c r="B9003" s="26">
        <v>2015</v>
      </c>
      <c r="C9003" s="24">
        <v>9</v>
      </c>
      <c r="D9003" s="24" t="s">
        <v>15123</v>
      </c>
      <c r="E9003" s="26">
        <v>240</v>
      </c>
      <c r="F9003" s="24">
        <v>7442</v>
      </c>
      <c r="G9003" s="26" t="s">
        <v>10749</v>
      </c>
      <c r="H9003" s="24" t="s">
        <v>150</v>
      </c>
      <c r="I9003" s="24" t="s">
        <v>151</v>
      </c>
      <c r="J9003" s="27" t="s">
        <v>1</v>
      </c>
      <c r="K9003" s="28">
        <v>15.44</v>
      </c>
      <c r="L9003" s="28">
        <v>0</v>
      </c>
    </row>
    <row r="9004" spans="1:12" x14ac:dyDescent="0.25">
      <c r="A9004" s="24" t="s">
        <v>3305</v>
      </c>
      <c r="B9004" s="26">
        <v>2015</v>
      </c>
      <c r="C9004" s="24">
        <v>9</v>
      </c>
      <c r="D9004" s="24" t="s">
        <v>15123</v>
      </c>
      <c r="E9004" s="26">
        <v>240</v>
      </c>
      <c r="F9004" s="24">
        <v>7443</v>
      </c>
      <c r="G9004" s="26" t="s">
        <v>10750</v>
      </c>
      <c r="H9004" s="24" t="s">
        <v>610</v>
      </c>
      <c r="I9004" s="24" t="s">
        <v>611</v>
      </c>
      <c r="J9004" s="27" t="s">
        <v>1</v>
      </c>
      <c r="K9004" s="28">
        <v>4.415</v>
      </c>
      <c r="L9004" s="28">
        <v>3.67</v>
      </c>
    </row>
    <row r="9005" spans="1:12" x14ac:dyDescent="0.25">
      <c r="A9005" s="24" t="s">
        <v>3305</v>
      </c>
      <c r="B9005" s="26">
        <v>2015</v>
      </c>
      <c r="C9005" s="24">
        <v>9</v>
      </c>
      <c r="D9005" s="24" t="s">
        <v>15123</v>
      </c>
      <c r="E9005" s="26">
        <v>240</v>
      </c>
      <c r="F9005" s="24">
        <v>7444</v>
      </c>
      <c r="G9005" s="26" t="s">
        <v>10751</v>
      </c>
      <c r="H9005" s="24" t="s">
        <v>77</v>
      </c>
      <c r="I9005" s="24" t="s">
        <v>78</v>
      </c>
      <c r="J9005" s="27" t="s">
        <v>1</v>
      </c>
      <c r="K9005" s="28">
        <v>36</v>
      </c>
      <c r="L9005" s="28">
        <v>0</v>
      </c>
    </row>
    <row r="9006" spans="1:12" x14ac:dyDescent="0.25">
      <c r="A9006" s="24" t="s">
        <v>3305</v>
      </c>
      <c r="B9006" s="26">
        <v>2015</v>
      </c>
      <c r="C9006" s="24">
        <v>9</v>
      </c>
      <c r="D9006" s="24" t="s">
        <v>15123</v>
      </c>
      <c r="E9006" s="26">
        <v>240</v>
      </c>
      <c r="F9006" s="24">
        <v>7445</v>
      </c>
      <c r="G9006" s="26" t="s">
        <v>10752</v>
      </c>
      <c r="H9006" s="24" t="s">
        <v>164</v>
      </c>
      <c r="I9006" s="24" t="s">
        <v>165</v>
      </c>
      <c r="J9006" s="27" t="s">
        <v>1</v>
      </c>
      <c r="K9006" s="28">
        <v>7.8150000000000004</v>
      </c>
      <c r="L9006" s="28">
        <v>0</v>
      </c>
    </row>
    <row r="9007" spans="1:12" x14ac:dyDescent="0.25">
      <c r="A9007" s="24" t="s">
        <v>3305</v>
      </c>
      <c r="B9007" s="26">
        <v>2015</v>
      </c>
      <c r="C9007" s="24">
        <v>9</v>
      </c>
      <c r="D9007" s="24" t="s">
        <v>15123</v>
      </c>
      <c r="E9007" s="26">
        <v>240</v>
      </c>
      <c r="F9007" s="24">
        <v>7446</v>
      </c>
      <c r="G9007" s="26" t="s">
        <v>10753</v>
      </c>
      <c r="H9007" s="24" t="s">
        <v>1150</v>
      </c>
      <c r="I9007" s="24" t="s">
        <v>1151</v>
      </c>
      <c r="J9007" s="27" t="s">
        <v>1</v>
      </c>
      <c r="K9007" s="28">
        <v>4.415</v>
      </c>
      <c r="L9007" s="28">
        <v>0</v>
      </c>
    </row>
    <row r="9008" spans="1:12" x14ac:dyDescent="0.25">
      <c r="A9008" s="24" t="s">
        <v>3305</v>
      </c>
      <c r="B9008" s="26">
        <v>2015</v>
      </c>
      <c r="C9008" s="24">
        <v>9</v>
      </c>
      <c r="D9008" s="24" t="s">
        <v>15123</v>
      </c>
      <c r="E9008" s="26">
        <v>240</v>
      </c>
      <c r="F9008" s="24">
        <v>7447</v>
      </c>
      <c r="G9008" s="26" t="s">
        <v>10754</v>
      </c>
      <c r="H9008" s="24" t="s">
        <v>982</v>
      </c>
      <c r="I9008" s="24" t="s">
        <v>983</v>
      </c>
      <c r="J9008" s="27" t="s">
        <v>1</v>
      </c>
      <c r="K9008" s="28">
        <v>11.03</v>
      </c>
      <c r="L9008" s="28">
        <v>0</v>
      </c>
    </row>
    <row r="9009" spans="1:12" x14ac:dyDescent="0.25">
      <c r="A9009" s="24" t="s">
        <v>3305</v>
      </c>
      <c r="B9009" s="26">
        <v>2015</v>
      </c>
      <c r="C9009" s="24">
        <v>9</v>
      </c>
      <c r="D9009" s="24" t="s">
        <v>15123</v>
      </c>
      <c r="E9009" s="26">
        <v>240</v>
      </c>
      <c r="F9009" s="24">
        <v>7448</v>
      </c>
      <c r="G9009" s="26" t="s">
        <v>10755</v>
      </c>
      <c r="H9009" s="24" t="s">
        <v>164</v>
      </c>
      <c r="I9009" s="24" t="s">
        <v>165</v>
      </c>
      <c r="J9009" s="27" t="s">
        <v>1</v>
      </c>
      <c r="K9009" s="28">
        <v>11.03</v>
      </c>
      <c r="L9009" s="28">
        <v>0</v>
      </c>
    </row>
    <row r="9010" spans="1:12" x14ac:dyDescent="0.25">
      <c r="A9010" s="24" t="s">
        <v>3305</v>
      </c>
      <c r="B9010" s="26">
        <v>2015</v>
      </c>
      <c r="C9010" s="24">
        <v>9</v>
      </c>
      <c r="D9010" s="24" t="s">
        <v>15123</v>
      </c>
      <c r="E9010" s="26">
        <v>240</v>
      </c>
      <c r="F9010" s="24">
        <v>7449</v>
      </c>
      <c r="G9010" s="26" t="s">
        <v>10756</v>
      </c>
      <c r="H9010" s="24" t="s">
        <v>126</v>
      </c>
      <c r="I9010" s="24" t="s">
        <v>127</v>
      </c>
      <c r="J9010" s="27" t="s">
        <v>1</v>
      </c>
      <c r="K9010" s="28">
        <v>11.03</v>
      </c>
      <c r="L9010" s="28">
        <v>0</v>
      </c>
    </row>
    <row r="9011" spans="1:12" x14ac:dyDescent="0.25">
      <c r="A9011" s="24" t="s">
        <v>3305</v>
      </c>
      <c r="B9011" s="26">
        <v>2015</v>
      </c>
      <c r="C9011" s="24">
        <v>9</v>
      </c>
      <c r="D9011" s="24" t="s">
        <v>15123</v>
      </c>
      <c r="E9011" s="26">
        <v>242</v>
      </c>
      <c r="F9011" s="24">
        <v>5811</v>
      </c>
      <c r="G9011" s="26" t="s">
        <v>9118</v>
      </c>
      <c r="H9011" s="24" t="s">
        <v>94</v>
      </c>
      <c r="I9011" s="24" t="s">
        <v>95</v>
      </c>
      <c r="J9011" s="27" t="s">
        <v>1</v>
      </c>
      <c r="K9011" s="28">
        <v>11.03</v>
      </c>
      <c r="L9011" s="28">
        <v>0</v>
      </c>
    </row>
    <row r="9012" spans="1:12" x14ac:dyDescent="0.25">
      <c r="A9012" s="24" t="s">
        <v>3305</v>
      </c>
      <c r="B9012" s="26">
        <v>2015</v>
      </c>
      <c r="C9012" s="24">
        <v>9</v>
      </c>
      <c r="D9012" s="24" t="s">
        <v>15123</v>
      </c>
      <c r="E9012" s="26">
        <v>242</v>
      </c>
      <c r="F9012" s="24">
        <v>571</v>
      </c>
      <c r="G9012" s="26" t="s">
        <v>3878</v>
      </c>
      <c r="H9012" s="24" t="s">
        <v>2053</v>
      </c>
      <c r="I9012" s="24" t="s">
        <v>2054</v>
      </c>
      <c r="J9012" s="27" t="s">
        <v>1</v>
      </c>
      <c r="K9012" s="28">
        <v>6.62</v>
      </c>
      <c r="L9012" s="28">
        <v>0</v>
      </c>
    </row>
    <row r="9013" spans="1:12" x14ac:dyDescent="0.25">
      <c r="A9013" s="24" t="s">
        <v>3305</v>
      </c>
      <c r="B9013" s="26">
        <v>2015</v>
      </c>
      <c r="C9013" s="24">
        <v>9</v>
      </c>
      <c r="D9013" s="24" t="s">
        <v>15123</v>
      </c>
      <c r="E9013" s="26">
        <v>242</v>
      </c>
      <c r="F9013" s="24">
        <v>7450</v>
      </c>
      <c r="G9013" s="26" t="s">
        <v>10757</v>
      </c>
      <c r="H9013" s="24" t="s">
        <v>77</v>
      </c>
      <c r="I9013" s="24" t="s">
        <v>78</v>
      </c>
      <c r="J9013" s="27" t="s">
        <v>1</v>
      </c>
      <c r="K9013" s="28">
        <v>6.6150000000000002</v>
      </c>
      <c r="L9013" s="28">
        <v>0</v>
      </c>
    </row>
    <row r="9014" spans="1:12" x14ac:dyDescent="0.25">
      <c r="A9014" s="24" t="s">
        <v>3305</v>
      </c>
      <c r="B9014" s="26">
        <v>2015</v>
      </c>
      <c r="C9014" s="24">
        <v>9</v>
      </c>
      <c r="D9014" s="24" t="s">
        <v>15123</v>
      </c>
      <c r="E9014" s="26">
        <v>242</v>
      </c>
      <c r="F9014" s="24">
        <v>7451</v>
      </c>
      <c r="G9014" s="26" t="s">
        <v>10758</v>
      </c>
      <c r="H9014" s="24" t="s">
        <v>150</v>
      </c>
      <c r="I9014" s="24" t="s">
        <v>151</v>
      </c>
      <c r="J9014" s="27" t="s">
        <v>1</v>
      </c>
      <c r="K9014" s="28">
        <v>4.415</v>
      </c>
      <c r="L9014" s="28">
        <v>0</v>
      </c>
    </row>
    <row r="9015" spans="1:12" x14ac:dyDescent="0.25">
      <c r="A9015" s="24" t="s">
        <v>3305</v>
      </c>
      <c r="B9015" s="26">
        <v>2015</v>
      </c>
      <c r="C9015" s="24">
        <v>9</v>
      </c>
      <c r="D9015" s="24" t="s">
        <v>15123</v>
      </c>
      <c r="E9015" s="26">
        <v>242</v>
      </c>
      <c r="F9015" s="24">
        <v>7452</v>
      </c>
      <c r="G9015" s="26" t="s">
        <v>10759</v>
      </c>
      <c r="H9015" s="24" t="s">
        <v>77</v>
      </c>
      <c r="I9015" s="24" t="s">
        <v>78</v>
      </c>
      <c r="J9015" s="27" t="s">
        <v>1</v>
      </c>
      <c r="K9015" s="28">
        <v>7.82</v>
      </c>
      <c r="L9015" s="28">
        <v>0</v>
      </c>
    </row>
    <row r="9016" spans="1:12" x14ac:dyDescent="0.25">
      <c r="A9016" s="24" t="s">
        <v>3305</v>
      </c>
      <c r="B9016" s="26">
        <v>2015</v>
      </c>
      <c r="C9016" s="24">
        <v>9</v>
      </c>
      <c r="D9016" s="24" t="s">
        <v>15123</v>
      </c>
      <c r="E9016" s="26">
        <v>242</v>
      </c>
      <c r="F9016" s="24">
        <v>7453</v>
      </c>
      <c r="G9016" s="26" t="s">
        <v>10760</v>
      </c>
      <c r="H9016" s="24" t="s">
        <v>77</v>
      </c>
      <c r="I9016" s="24" t="s">
        <v>78</v>
      </c>
      <c r="J9016" s="27" t="s">
        <v>1</v>
      </c>
      <c r="K9016" s="28">
        <v>11.03</v>
      </c>
      <c r="L9016" s="28">
        <v>0</v>
      </c>
    </row>
    <row r="9017" spans="1:12" x14ac:dyDescent="0.25">
      <c r="A9017" s="24" t="s">
        <v>3305</v>
      </c>
      <c r="B9017" s="26">
        <v>2015</v>
      </c>
      <c r="C9017" s="24">
        <v>9</v>
      </c>
      <c r="D9017" s="24" t="s">
        <v>15123</v>
      </c>
      <c r="E9017" s="26">
        <v>242</v>
      </c>
      <c r="F9017" s="24">
        <v>7454</v>
      </c>
      <c r="G9017" s="26" t="s">
        <v>10761</v>
      </c>
      <c r="H9017" s="24" t="s">
        <v>1190</v>
      </c>
      <c r="I9017" s="24" t="s">
        <v>1191</v>
      </c>
      <c r="J9017" s="27" t="s">
        <v>1</v>
      </c>
      <c r="K9017" s="28">
        <v>6.62</v>
      </c>
      <c r="L9017" s="28">
        <v>0</v>
      </c>
    </row>
    <row r="9018" spans="1:12" x14ac:dyDescent="0.25">
      <c r="A9018" s="24" t="s">
        <v>3305</v>
      </c>
      <c r="B9018" s="26">
        <v>2015</v>
      </c>
      <c r="C9018" s="24">
        <v>9</v>
      </c>
      <c r="D9018" s="24" t="s">
        <v>15123</v>
      </c>
      <c r="E9018" s="26">
        <v>242</v>
      </c>
      <c r="F9018" s="24">
        <v>7455</v>
      </c>
      <c r="G9018" s="26" t="s">
        <v>10762</v>
      </c>
      <c r="H9018" s="24" t="s">
        <v>77</v>
      </c>
      <c r="I9018" s="24" t="s">
        <v>78</v>
      </c>
      <c r="J9018" s="27" t="s">
        <v>1</v>
      </c>
      <c r="K9018" s="28">
        <v>6.62</v>
      </c>
      <c r="L9018" s="28">
        <v>0</v>
      </c>
    </row>
    <row r="9019" spans="1:12" x14ac:dyDescent="0.25">
      <c r="A9019" s="24" t="s">
        <v>3305</v>
      </c>
      <c r="B9019" s="26">
        <v>2015</v>
      </c>
      <c r="C9019" s="24">
        <v>9</v>
      </c>
      <c r="D9019" s="24" t="s">
        <v>15123</v>
      </c>
      <c r="E9019" s="26">
        <v>242</v>
      </c>
      <c r="F9019" s="24">
        <v>7456</v>
      </c>
      <c r="G9019" s="26" t="s">
        <v>10763</v>
      </c>
      <c r="H9019" s="24" t="s">
        <v>77</v>
      </c>
      <c r="I9019" s="24" t="s">
        <v>78</v>
      </c>
      <c r="J9019" s="27" t="s">
        <v>1</v>
      </c>
      <c r="K9019" s="28">
        <v>11.03</v>
      </c>
      <c r="L9019" s="28">
        <v>0</v>
      </c>
    </row>
    <row r="9020" spans="1:12" x14ac:dyDescent="0.25">
      <c r="A9020" s="24" t="s">
        <v>3305</v>
      </c>
      <c r="B9020" s="26">
        <v>2015</v>
      </c>
      <c r="C9020" s="24">
        <v>9</v>
      </c>
      <c r="D9020" s="24" t="s">
        <v>15123</v>
      </c>
      <c r="E9020" s="26">
        <v>242</v>
      </c>
      <c r="F9020" s="24">
        <v>7457</v>
      </c>
      <c r="G9020" s="26" t="s">
        <v>10764</v>
      </c>
      <c r="H9020" s="24" t="s">
        <v>150</v>
      </c>
      <c r="I9020" s="24" t="s">
        <v>151</v>
      </c>
      <c r="J9020" s="27" t="s">
        <v>1</v>
      </c>
      <c r="K9020" s="28">
        <v>6.6150000000000002</v>
      </c>
      <c r="L9020" s="28">
        <v>0</v>
      </c>
    </row>
    <row r="9021" spans="1:12" x14ac:dyDescent="0.25">
      <c r="A9021" s="24" t="s">
        <v>3305</v>
      </c>
      <c r="B9021" s="26">
        <v>2015</v>
      </c>
      <c r="C9021" s="24">
        <v>9</v>
      </c>
      <c r="D9021" s="24" t="s">
        <v>15123</v>
      </c>
      <c r="E9021" s="26">
        <v>242</v>
      </c>
      <c r="F9021" s="24">
        <v>7458</v>
      </c>
      <c r="G9021" s="26" t="s">
        <v>10765</v>
      </c>
      <c r="H9021" s="24" t="s">
        <v>67</v>
      </c>
      <c r="I9021" s="24" t="s">
        <v>68</v>
      </c>
      <c r="J9021" s="27" t="s">
        <v>1</v>
      </c>
      <c r="K9021" s="28">
        <v>7.25</v>
      </c>
      <c r="L9021" s="28">
        <v>0</v>
      </c>
    </row>
    <row r="9022" spans="1:12" x14ac:dyDescent="0.25">
      <c r="A9022" s="24" t="s">
        <v>3305</v>
      </c>
      <c r="B9022" s="26">
        <v>2015</v>
      </c>
      <c r="C9022" s="24">
        <v>9</v>
      </c>
      <c r="D9022" s="24" t="s">
        <v>15123</v>
      </c>
      <c r="E9022" s="26">
        <v>242</v>
      </c>
      <c r="F9022" s="24">
        <v>7459</v>
      </c>
      <c r="G9022" s="26" t="s">
        <v>10766</v>
      </c>
      <c r="H9022" s="24" t="s">
        <v>102</v>
      </c>
      <c r="I9022" s="24" t="s">
        <v>103</v>
      </c>
      <c r="J9022" s="27" t="s">
        <v>1</v>
      </c>
      <c r="K9022" s="28">
        <v>6.62</v>
      </c>
      <c r="L9022" s="28">
        <v>0</v>
      </c>
    </row>
    <row r="9023" spans="1:12" x14ac:dyDescent="0.25">
      <c r="A9023" s="24" t="s">
        <v>3305</v>
      </c>
      <c r="B9023" s="26">
        <v>2015</v>
      </c>
      <c r="C9023" s="24">
        <v>9</v>
      </c>
      <c r="D9023" s="24" t="s">
        <v>15123</v>
      </c>
      <c r="E9023" s="26">
        <v>242</v>
      </c>
      <c r="F9023" s="24">
        <v>7460</v>
      </c>
      <c r="G9023" s="26" t="s">
        <v>10767</v>
      </c>
      <c r="H9023" s="24" t="s">
        <v>77</v>
      </c>
      <c r="I9023" s="24" t="s">
        <v>78</v>
      </c>
      <c r="J9023" s="27" t="s">
        <v>1</v>
      </c>
      <c r="K9023" s="28">
        <v>8.42</v>
      </c>
      <c r="L9023" s="28">
        <v>0</v>
      </c>
    </row>
    <row r="9024" spans="1:12" x14ac:dyDescent="0.25">
      <c r="A9024" s="24" t="s">
        <v>3305</v>
      </c>
      <c r="B9024" s="26">
        <v>2015</v>
      </c>
      <c r="C9024" s="24">
        <v>9</v>
      </c>
      <c r="D9024" s="24" t="s">
        <v>15123</v>
      </c>
      <c r="E9024" s="26">
        <v>242</v>
      </c>
      <c r="F9024" s="24">
        <v>7461</v>
      </c>
      <c r="G9024" s="26" t="s">
        <v>10768</v>
      </c>
      <c r="H9024" s="24" t="s">
        <v>474</v>
      </c>
      <c r="I9024" s="24" t="s">
        <v>475</v>
      </c>
      <c r="J9024" s="27" t="s">
        <v>1</v>
      </c>
      <c r="K9024" s="28">
        <v>10.295</v>
      </c>
      <c r="L9024" s="28">
        <v>0</v>
      </c>
    </row>
    <row r="9025" spans="1:12" x14ac:dyDescent="0.25">
      <c r="A9025" s="24" t="s">
        <v>3305</v>
      </c>
      <c r="B9025" s="26">
        <v>2015</v>
      </c>
      <c r="C9025" s="24">
        <v>9</v>
      </c>
      <c r="D9025" s="24" t="s">
        <v>15123</v>
      </c>
      <c r="E9025" s="26">
        <v>242</v>
      </c>
      <c r="F9025" s="24">
        <v>7462</v>
      </c>
      <c r="G9025" s="26" t="s">
        <v>10769</v>
      </c>
      <c r="H9025" s="24" t="s">
        <v>210</v>
      </c>
      <c r="I9025" s="24" t="s">
        <v>211</v>
      </c>
      <c r="J9025" s="27" t="s">
        <v>1</v>
      </c>
      <c r="K9025" s="28">
        <v>11.03</v>
      </c>
      <c r="L9025" s="28">
        <v>0</v>
      </c>
    </row>
    <row r="9026" spans="1:12" x14ac:dyDescent="0.25">
      <c r="A9026" s="24" t="s">
        <v>3305</v>
      </c>
      <c r="B9026" s="26">
        <v>2015</v>
      </c>
      <c r="C9026" s="24">
        <v>9</v>
      </c>
      <c r="D9026" s="24" t="s">
        <v>15123</v>
      </c>
      <c r="E9026" s="26">
        <v>242</v>
      </c>
      <c r="F9026" s="24">
        <v>7463</v>
      </c>
      <c r="G9026" s="26" t="s">
        <v>10770</v>
      </c>
      <c r="H9026" s="24" t="s">
        <v>77</v>
      </c>
      <c r="I9026" s="24" t="s">
        <v>78</v>
      </c>
      <c r="J9026" s="27" t="s">
        <v>1</v>
      </c>
      <c r="K9026" s="28">
        <v>6.62</v>
      </c>
      <c r="L9026" s="28">
        <v>0</v>
      </c>
    </row>
    <row r="9027" spans="1:12" x14ac:dyDescent="0.25">
      <c r="A9027" s="24" t="s">
        <v>3305</v>
      </c>
      <c r="B9027" s="26">
        <v>2015</v>
      </c>
      <c r="C9027" s="24">
        <v>9</v>
      </c>
      <c r="D9027" s="24" t="s">
        <v>15123</v>
      </c>
      <c r="E9027" s="26">
        <v>242</v>
      </c>
      <c r="F9027" s="24">
        <v>7464</v>
      </c>
      <c r="G9027" s="26" t="s">
        <v>10771</v>
      </c>
      <c r="H9027" s="24" t="s">
        <v>2055</v>
      </c>
      <c r="I9027" s="24" t="s">
        <v>2056</v>
      </c>
      <c r="J9027" s="27" t="s">
        <v>1</v>
      </c>
      <c r="K9027" s="28">
        <v>6.62</v>
      </c>
      <c r="L9027" s="28">
        <v>0</v>
      </c>
    </row>
    <row r="9028" spans="1:12" x14ac:dyDescent="0.25">
      <c r="A9028" s="24" t="s">
        <v>3305</v>
      </c>
      <c r="B9028" s="26">
        <v>2015</v>
      </c>
      <c r="C9028" s="24">
        <v>9</v>
      </c>
      <c r="D9028" s="24" t="s">
        <v>15123</v>
      </c>
      <c r="E9028" s="26">
        <v>242</v>
      </c>
      <c r="F9028" s="24">
        <v>7465</v>
      </c>
      <c r="G9028" s="26" t="s">
        <v>10772</v>
      </c>
      <c r="H9028" s="24" t="s">
        <v>226</v>
      </c>
      <c r="I9028" s="24" t="s">
        <v>227</v>
      </c>
      <c r="J9028" s="27" t="s">
        <v>1</v>
      </c>
      <c r="K9028" s="28">
        <v>11.03</v>
      </c>
      <c r="L9028" s="28">
        <v>0</v>
      </c>
    </row>
    <row r="9029" spans="1:12" x14ac:dyDescent="0.25">
      <c r="A9029" s="24" t="s">
        <v>3305</v>
      </c>
      <c r="B9029" s="26">
        <v>2015</v>
      </c>
      <c r="C9029" s="24">
        <v>9</v>
      </c>
      <c r="D9029" s="24" t="s">
        <v>15123</v>
      </c>
      <c r="E9029" s="26">
        <v>242</v>
      </c>
      <c r="F9029" s="24">
        <v>7466</v>
      </c>
      <c r="G9029" s="26" t="s">
        <v>10773</v>
      </c>
      <c r="H9029" s="24" t="s">
        <v>164</v>
      </c>
      <c r="I9029" s="24" t="s">
        <v>165</v>
      </c>
      <c r="J9029" s="27" t="s">
        <v>1</v>
      </c>
      <c r="K9029" s="28">
        <v>21.33</v>
      </c>
      <c r="L9029" s="28">
        <v>0</v>
      </c>
    </row>
    <row r="9030" spans="1:12" x14ac:dyDescent="0.25">
      <c r="A9030" s="24" t="s">
        <v>3305</v>
      </c>
      <c r="B9030" s="26">
        <v>2015</v>
      </c>
      <c r="C9030" s="24">
        <v>9</v>
      </c>
      <c r="D9030" s="24" t="s">
        <v>15123</v>
      </c>
      <c r="E9030" s="26">
        <v>242</v>
      </c>
      <c r="F9030" s="24">
        <v>7467</v>
      </c>
      <c r="G9030" s="26" t="s">
        <v>10774</v>
      </c>
      <c r="H9030" s="24" t="s">
        <v>998</v>
      </c>
      <c r="I9030" s="24" t="s">
        <v>999</v>
      </c>
      <c r="J9030" s="27" t="s">
        <v>1</v>
      </c>
      <c r="K9030" s="28">
        <v>66.614999999999995</v>
      </c>
      <c r="L9030" s="28">
        <v>0</v>
      </c>
    </row>
    <row r="9031" spans="1:12" x14ac:dyDescent="0.25">
      <c r="A9031" s="24" t="s">
        <v>3305</v>
      </c>
      <c r="B9031" s="26">
        <v>2015</v>
      </c>
      <c r="C9031" s="24">
        <v>9</v>
      </c>
      <c r="D9031" s="24" t="s">
        <v>15123</v>
      </c>
      <c r="E9031" s="26">
        <v>242</v>
      </c>
      <c r="F9031" s="24">
        <v>7468</v>
      </c>
      <c r="G9031" s="26" t="s">
        <v>10775</v>
      </c>
      <c r="H9031" s="24" t="s">
        <v>582</v>
      </c>
      <c r="I9031" s="24" t="s">
        <v>583</v>
      </c>
      <c r="J9031" s="27" t="s">
        <v>1</v>
      </c>
      <c r="K9031" s="28">
        <v>7.82</v>
      </c>
      <c r="L9031" s="28">
        <v>0</v>
      </c>
    </row>
    <row r="9032" spans="1:12" x14ac:dyDescent="0.25">
      <c r="A9032" s="24" t="s">
        <v>3305</v>
      </c>
      <c r="B9032" s="26">
        <v>2015</v>
      </c>
      <c r="C9032" s="24">
        <v>9</v>
      </c>
      <c r="D9032" s="24" t="s">
        <v>15123</v>
      </c>
      <c r="E9032" s="26">
        <v>242</v>
      </c>
      <c r="F9032" s="24">
        <v>5485</v>
      </c>
      <c r="G9032" s="26" t="s">
        <v>8792</v>
      </c>
      <c r="H9032" s="24" t="s">
        <v>98</v>
      </c>
      <c r="I9032" s="24" t="s">
        <v>99</v>
      </c>
      <c r="J9032" s="27" t="s">
        <v>1</v>
      </c>
      <c r="K9032" s="28">
        <v>19.72</v>
      </c>
      <c r="L9032" s="28">
        <v>0</v>
      </c>
    </row>
    <row r="9033" spans="1:12" x14ac:dyDescent="0.25">
      <c r="A9033" s="24" t="s">
        <v>3305</v>
      </c>
      <c r="B9033" s="26">
        <v>2015</v>
      </c>
      <c r="C9033" s="24">
        <v>9</v>
      </c>
      <c r="D9033" s="24" t="s">
        <v>15123</v>
      </c>
      <c r="E9033" s="26">
        <v>242</v>
      </c>
      <c r="F9033" s="24">
        <v>7469</v>
      </c>
      <c r="G9033" s="26" t="s">
        <v>10776</v>
      </c>
      <c r="H9033" s="24" t="s">
        <v>620</v>
      </c>
      <c r="I9033" s="24" t="s">
        <v>621</v>
      </c>
      <c r="J9033" s="27" t="s">
        <v>1</v>
      </c>
      <c r="K9033" s="28">
        <v>6.62</v>
      </c>
      <c r="L9033" s="28">
        <v>0</v>
      </c>
    </row>
    <row r="9034" spans="1:12" x14ac:dyDescent="0.25">
      <c r="A9034" s="24" t="s">
        <v>3305</v>
      </c>
      <c r="B9034" s="26">
        <v>2015</v>
      </c>
      <c r="C9034" s="24">
        <v>9</v>
      </c>
      <c r="D9034" s="24" t="s">
        <v>15123</v>
      </c>
      <c r="E9034" s="26">
        <v>242</v>
      </c>
      <c r="F9034" s="24">
        <v>5489</v>
      </c>
      <c r="G9034" s="26" t="s">
        <v>8796</v>
      </c>
      <c r="H9034" s="24" t="s">
        <v>644</v>
      </c>
      <c r="I9034" s="24" t="s">
        <v>645</v>
      </c>
      <c r="J9034" s="27" t="s">
        <v>1</v>
      </c>
      <c r="K9034" s="28">
        <v>6.62</v>
      </c>
      <c r="L9034" s="28">
        <v>0</v>
      </c>
    </row>
    <row r="9035" spans="1:12" x14ac:dyDescent="0.25">
      <c r="A9035" s="24" t="s">
        <v>3305</v>
      </c>
      <c r="B9035" s="26">
        <v>2015</v>
      </c>
      <c r="C9035" s="24">
        <v>9</v>
      </c>
      <c r="D9035" s="24" t="s">
        <v>15123</v>
      </c>
      <c r="E9035" s="26">
        <v>242</v>
      </c>
      <c r="F9035" s="24">
        <v>7470</v>
      </c>
      <c r="G9035" s="26" t="s">
        <v>10777</v>
      </c>
      <c r="H9035" s="24" t="s">
        <v>2057</v>
      </c>
      <c r="I9035" s="24" t="s">
        <v>2058</v>
      </c>
      <c r="J9035" s="27" t="s">
        <v>1</v>
      </c>
      <c r="K9035" s="28">
        <v>6.62</v>
      </c>
      <c r="L9035" s="28">
        <v>0</v>
      </c>
    </row>
    <row r="9036" spans="1:12" x14ac:dyDescent="0.25">
      <c r="A9036" s="24" t="s">
        <v>3305</v>
      </c>
      <c r="B9036" s="26">
        <v>2015</v>
      </c>
      <c r="C9036" s="24">
        <v>9</v>
      </c>
      <c r="D9036" s="24" t="s">
        <v>15123</v>
      </c>
      <c r="E9036" s="26">
        <v>242</v>
      </c>
      <c r="F9036" s="24">
        <v>7471</v>
      </c>
      <c r="G9036" s="26" t="s">
        <v>10778</v>
      </c>
      <c r="H9036" s="24" t="s">
        <v>2059</v>
      </c>
      <c r="I9036" s="24" t="s">
        <v>2060</v>
      </c>
      <c r="J9036" s="27" t="s">
        <v>1</v>
      </c>
      <c r="K9036" s="28">
        <v>4.415</v>
      </c>
      <c r="L9036" s="28">
        <v>0</v>
      </c>
    </row>
    <row r="9037" spans="1:12" x14ac:dyDescent="0.25">
      <c r="A9037" s="24" t="s">
        <v>3305</v>
      </c>
      <c r="B9037" s="26">
        <v>2015</v>
      </c>
      <c r="C9037" s="24">
        <v>9</v>
      </c>
      <c r="D9037" s="24" t="s">
        <v>15123</v>
      </c>
      <c r="E9037" s="26">
        <v>242</v>
      </c>
      <c r="F9037" s="24">
        <v>7472</v>
      </c>
      <c r="G9037" s="26" t="s">
        <v>10779</v>
      </c>
      <c r="H9037" s="24" t="s">
        <v>1028</v>
      </c>
      <c r="I9037" s="24" t="s">
        <v>1029</v>
      </c>
      <c r="J9037" s="27" t="s">
        <v>1</v>
      </c>
      <c r="K9037" s="28">
        <v>49.43</v>
      </c>
      <c r="L9037" s="28">
        <v>0</v>
      </c>
    </row>
    <row r="9038" spans="1:12" x14ac:dyDescent="0.25">
      <c r="A9038" s="24" t="s">
        <v>3305</v>
      </c>
      <c r="B9038" s="26">
        <v>2015</v>
      </c>
      <c r="C9038" s="24">
        <v>9</v>
      </c>
      <c r="D9038" s="24" t="s">
        <v>15123</v>
      </c>
      <c r="E9038" s="26">
        <v>242</v>
      </c>
      <c r="F9038" s="24">
        <v>7473</v>
      </c>
      <c r="G9038" s="26" t="s">
        <v>10780</v>
      </c>
      <c r="H9038" s="24" t="s">
        <v>620</v>
      </c>
      <c r="I9038" s="24" t="s">
        <v>621</v>
      </c>
      <c r="J9038" s="27" t="s">
        <v>1</v>
      </c>
      <c r="K9038" s="28">
        <v>6.62</v>
      </c>
      <c r="L9038" s="28">
        <v>0</v>
      </c>
    </row>
    <row r="9039" spans="1:12" x14ac:dyDescent="0.25">
      <c r="A9039" s="24" t="s">
        <v>3305</v>
      </c>
      <c r="B9039" s="26">
        <v>2015</v>
      </c>
      <c r="C9039" s="24">
        <v>9</v>
      </c>
      <c r="D9039" s="24" t="s">
        <v>15123</v>
      </c>
      <c r="E9039" s="26">
        <v>242</v>
      </c>
      <c r="F9039" s="24">
        <v>7474</v>
      </c>
      <c r="G9039" s="26" t="s">
        <v>10781</v>
      </c>
      <c r="H9039" s="24" t="s">
        <v>2061</v>
      </c>
      <c r="I9039" s="24" t="s">
        <v>2062</v>
      </c>
      <c r="J9039" s="27" t="s">
        <v>1</v>
      </c>
      <c r="K9039" s="28">
        <v>4.415</v>
      </c>
      <c r="L9039" s="28">
        <v>0</v>
      </c>
    </row>
    <row r="9040" spans="1:12" x14ac:dyDescent="0.25">
      <c r="A9040" s="24" t="s">
        <v>3305</v>
      </c>
      <c r="B9040" s="26">
        <v>2015</v>
      </c>
      <c r="C9040" s="24">
        <v>9</v>
      </c>
      <c r="D9040" s="24" t="s">
        <v>15123</v>
      </c>
      <c r="E9040" s="26">
        <v>242</v>
      </c>
      <c r="F9040" s="24">
        <v>7475</v>
      </c>
      <c r="G9040" s="26" t="s">
        <v>10782</v>
      </c>
      <c r="H9040" s="24" t="s">
        <v>876</v>
      </c>
      <c r="I9040" s="24" t="s">
        <v>877</v>
      </c>
      <c r="J9040" s="27" t="s">
        <v>1</v>
      </c>
      <c r="K9040" s="28">
        <v>6.62</v>
      </c>
      <c r="L9040" s="28">
        <v>0</v>
      </c>
    </row>
    <row r="9041" spans="1:12" x14ac:dyDescent="0.25">
      <c r="A9041" s="24" t="s">
        <v>3305</v>
      </c>
      <c r="B9041" s="26">
        <v>2015</v>
      </c>
      <c r="C9041" s="24">
        <v>9</v>
      </c>
      <c r="D9041" s="24" t="s">
        <v>15123</v>
      </c>
      <c r="E9041" s="26">
        <v>242</v>
      </c>
      <c r="F9041" s="24">
        <v>7476</v>
      </c>
      <c r="G9041" s="26" t="s">
        <v>10783</v>
      </c>
      <c r="H9041" s="24" t="s">
        <v>266</v>
      </c>
      <c r="I9041" s="24" t="s">
        <v>267</v>
      </c>
      <c r="J9041" s="27" t="s">
        <v>1</v>
      </c>
      <c r="K9041" s="28">
        <v>30.9</v>
      </c>
      <c r="L9041" s="28">
        <v>0</v>
      </c>
    </row>
    <row r="9042" spans="1:12" x14ac:dyDescent="0.25">
      <c r="A9042" s="24" t="s">
        <v>3305</v>
      </c>
      <c r="B9042" s="26">
        <v>2015</v>
      </c>
      <c r="C9042" s="24">
        <v>9</v>
      </c>
      <c r="D9042" s="24" t="s">
        <v>15123</v>
      </c>
      <c r="E9042" s="26">
        <v>242</v>
      </c>
      <c r="F9042" s="24">
        <v>7477</v>
      </c>
      <c r="G9042" s="26" t="s">
        <v>10784</v>
      </c>
      <c r="H9042" s="24" t="s">
        <v>212</v>
      </c>
      <c r="I9042" s="24" t="s">
        <v>213</v>
      </c>
      <c r="J9042" s="27" t="s">
        <v>1</v>
      </c>
      <c r="K9042" s="28">
        <v>6.62</v>
      </c>
      <c r="L9042" s="28">
        <v>0</v>
      </c>
    </row>
    <row r="9043" spans="1:12" x14ac:dyDescent="0.25">
      <c r="A9043" s="24" t="s">
        <v>3305</v>
      </c>
      <c r="B9043" s="26">
        <v>2015</v>
      </c>
      <c r="C9043" s="24">
        <v>9</v>
      </c>
      <c r="D9043" s="24" t="s">
        <v>15123</v>
      </c>
      <c r="E9043" s="26">
        <v>242</v>
      </c>
      <c r="F9043" s="24">
        <v>7478</v>
      </c>
      <c r="G9043" s="26" t="s">
        <v>10785</v>
      </c>
      <c r="H9043" s="24" t="s">
        <v>1230</v>
      </c>
      <c r="I9043" s="24" t="s">
        <v>1231</v>
      </c>
      <c r="J9043" s="27" t="s">
        <v>1</v>
      </c>
      <c r="K9043" s="28">
        <v>4.415</v>
      </c>
      <c r="L9043" s="28">
        <v>0</v>
      </c>
    </row>
    <row r="9044" spans="1:12" x14ac:dyDescent="0.25">
      <c r="A9044" s="24" t="s">
        <v>3305</v>
      </c>
      <c r="B9044" s="26">
        <v>2015</v>
      </c>
      <c r="C9044" s="24">
        <v>9</v>
      </c>
      <c r="D9044" s="24" t="s">
        <v>15123</v>
      </c>
      <c r="E9044" s="26">
        <v>242</v>
      </c>
      <c r="F9044" s="24">
        <v>7479</v>
      </c>
      <c r="G9044" s="26" t="s">
        <v>10786</v>
      </c>
      <c r="H9044" s="24" t="s">
        <v>192</v>
      </c>
      <c r="I9044" s="24" t="s">
        <v>193</v>
      </c>
      <c r="J9044" s="27" t="s">
        <v>1</v>
      </c>
      <c r="K9044" s="28">
        <v>6.62</v>
      </c>
      <c r="L9044" s="28">
        <v>0</v>
      </c>
    </row>
    <row r="9045" spans="1:12" x14ac:dyDescent="0.25">
      <c r="A9045" s="24" t="s">
        <v>3305</v>
      </c>
      <c r="B9045" s="26">
        <v>2015</v>
      </c>
      <c r="C9045" s="24">
        <v>9</v>
      </c>
      <c r="D9045" s="24" t="s">
        <v>15123</v>
      </c>
      <c r="E9045" s="26">
        <v>242</v>
      </c>
      <c r="F9045" s="24">
        <v>7480</v>
      </c>
      <c r="G9045" s="26" t="s">
        <v>10787</v>
      </c>
      <c r="H9045" s="24" t="s">
        <v>172</v>
      </c>
      <c r="I9045" s="24" t="s">
        <v>173</v>
      </c>
      <c r="J9045" s="27" t="s">
        <v>1</v>
      </c>
      <c r="K9045" s="28">
        <v>8.8249999999999993</v>
      </c>
      <c r="L9045" s="28">
        <v>0</v>
      </c>
    </row>
    <row r="9046" spans="1:12" x14ac:dyDescent="0.25">
      <c r="A9046" s="24" t="s">
        <v>3305</v>
      </c>
      <c r="B9046" s="26">
        <v>2015</v>
      </c>
      <c r="C9046" s="24">
        <v>9</v>
      </c>
      <c r="D9046" s="24" t="s">
        <v>15123</v>
      </c>
      <c r="E9046" s="26">
        <v>242</v>
      </c>
      <c r="F9046" s="24">
        <v>7481</v>
      </c>
      <c r="G9046" s="26" t="s">
        <v>10788</v>
      </c>
      <c r="H9046" s="24" t="s">
        <v>39</v>
      </c>
      <c r="I9046" s="24" t="s">
        <v>40</v>
      </c>
      <c r="J9046" s="27" t="s">
        <v>1</v>
      </c>
      <c r="K9046" s="28">
        <v>4.415</v>
      </c>
      <c r="L9046" s="28">
        <v>0</v>
      </c>
    </row>
    <row r="9047" spans="1:12" x14ac:dyDescent="0.25">
      <c r="A9047" s="24" t="s">
        <v>3305</v>
      </c>
      <c r="B9047" s="26">
        <v>2015</v>
      </c>
      <c r="C9047" s="24">
        <v>9</v>
      </c>
      <c r="D9047" s="24" t="s">
        <v>15123</v>
      </c>
      <c r="E9047" s="26">
        <v>243</v>
      </c>
      <c r="F9047" s="24">
        <v>7482</v>
      </c>
      <c r="G9047" s="26" t="s">
        <v>10789</v>
      </c>
      <c r="H9047" s="24" t="s">
        <v>226</v>
      </c>
      <c r="I9047" s="24" t="s">
        <v>227</v>
      </c>
      <c r="J9047" s="27" t="s">
        <v>1</v>
      </c>
      <c r="K9047" s="28">
        <v>4.415</v>
      </c>
      <c r="L9047" s="28">
        <v>0</v>
      </c>
    </row>
    <row r="9048" spans="1:12" x14ac:dyDescent="0.25">
      <c r="A9048" s="24" t="s">
        <v>3305</v>
      </c>
      <c r="B9048" s="26">
        <v>2015</v>
      </c>
      <c r="C9048" s="24">
        <v>9</v>
      </c>
      <c r="D9048" s="24" t="s">
        <v>15123</v>
      </c>
      <c r="E9048" s="26">
        <v>243</v>
      </c>
      <c r="F9048" s="24">
        <v>7483</v>
      </c>
      <c r="G9048" s="26" t="s">
        <v>10790</v>
      </c>
      <c r="H9048" s="24" t="s">
        <v>1130</v>
      </c>
      <c r="I9048" s="24" t="s">
        <v>1131</v>
      </c>
      <c r="J9048" s="27" t="s">
        <v>1</v>
      </c>
      <c r="K9048" s="28">
        <v>11.03</v>
      </c>
      <c r="L9048" s="28">
        <v>0</v>
      </c>
    </row>
    <row r="9049" spans="1:12" x14ac:dyDescent="0.25">
      <c r="A9049" s="24" t="s">
        <v>3305</v>
      </c>
      <c r="B9049" s="26">
        <v>2015</v>
      </c>
      <c r="C9049" s="24">
        <v>9</v>
      </c>
      <c r="D9049" s="24" t="s">
        <v>15123</v>
      </c>
      <c r="E9049" s="26">
        <v>243</v>
      </c>
      <c r="F9049" s="24">
        <v>7484</v>
      </c>
      <c r="G9049" s="26" t="s">
        <v>10791</v>
      </c>
      <c r="H9049" s="24" t="s">
        <v>132</v>
      </c>
      <c r="I9049" s="24" t="s">
        <v>133</v>
      </c>
      <c r="J9049" s="27" t="s">
        <v>1</v>
      </c>
      <c r="K9049" s="28">
        <v>4.415</v>
      </c>
      <c r="L9049" s="28">
        <v>4.41</v>
      </c>
    </row>
    <row r="9050" spans="1:12" x14ac:dyDescent="0.25">
      <c r="A9050" s="24" t="s">
        <v>3305</v>
      </c>
      <c r="B9050" s="26">
        <v>2015</v>
      </c>
      <c r="C9050" s="24">
        <v>9</v>
      </c>
      <c r="D9050" s="24" t="s">
        <v>15123</v>
      </c>
      <c r="E9050" s="26">
        <v>243</v>
      </c>
      <c r="F9050" s="24">
        <v>7485</v>
      </c>
      <c r="G9050" s="26" t="s">
        <v>10792</v>
      </c>
      <c r="H9050" s="24" t="s">
        <v>980</v>
      </c>
      <c r="I9050" s="24" t="s">
        <v>981</v>
      </c>
      <c r="J9050" s="27" t="s">
        <v>1</v>
      </c>
      <c r="K9050" s="28">
        <v>57.15</v>
      </c>
      <c r="L9050" s="28">
        <v>5.87</v>
      </c>
    </row>
    <row r="9051" spans="1:12" x14ac:dyDescent="0.25">
      <c r="A9051" s="24" t="s">
        <v>3305</v>
      </c>
      <c r="B9051" s="26">
        <v>2015</v>
      </c>
      <c r="C9051" s="24">
        <v>9</v>
      </c>
      <c r="D9051" s="24" t="s">
        <v>15123</v>
      </c>
      <c r="E9051" s="26">
        <v>243</v>
      </c>
      <c r="F9051" s="24">
        <v>7486</v>
      </c>
      <c r="G9051" s="26" t="s">
        <v>10793</v>
      </c>
      <c r="H9051" s="24" t="s">
        <v>582</v>
      </c>
      <c r="I9051" s="24" t="s">
        <v>583</v>
      </c>
      <c r="J9051" s="27" t="s">
        <v>1</v>
      </c>
      <c r="K9051" s="28">
        <v>11.03</v>
      </c>
      <c r="L9051" s="28">
        <v>4.41</v>
      </c>
    </row>
    <row r="9052" spans="1:12" x14ac:dyDescent="0.25">
      <c r="A9052" s="24" t="s">
        <v>3305</v>
      </c>
      <c r="B9052" s="26">
        <v>2015</v>
      </c>
      <c r="C9052" s="24">
        <v>9</v>
      </c>
      <c r="D9052" s="24" t="s">
        <v>15123</v>
      </c>
      <c r="E9052" s="26">
        <v>243</v>
      </c>
      <c r="F9052" s="24">
        <v>7487</v>
      </c>
      <c r="G9052" s="26" t="s">
        <v>10794</v>
      </c>
      <c r="H9052" s="24" t="s">
        <v>206</v>
      </c>
      <c r="I9052" s="24" t="s">
        <v>207</v>
      </c>
      <c r="J9052" s="27" t="s">
        <v>1</v>
      </c>
      <c r="K9052" s="28">
        <v>6.62</v>
      </c>
      <c r="L9052" s="28">
        <v>0</v>
      </c>
    </row>
    <row r="9053" spans="1:12" x14ac:dyDescent="0.25">
      <c r="A9053" s="24" t="s">
        <v>3305</v>
      </c>
      <c r="B9053" s="26">
        <v>2015</v>
      </c>
      <c r="C9053" s="24">
        <v>9</v>
      </c>
      <c r="D9053" s="24" t="s">
        <v>15123</v>
      </c>
      <c r="E9053" s="26">
        <v>243</v>
      </c>
      <c r="F9053" s="24">
        <v>7488</v>
      </c>
      <c r="G9053" s="26" t="s">
        <v>10795</v>
      </c>
      <c r="H9053" s="24" t="s">
        <v>77</v>
      </c>
      <c r="I9053" s="24" t="s">
        <v>78</v>
      </c>
      <c r="J9053" s="27" t="s">
        <v>1</v>
      </c>
      <c r="K9053" s="28">
        <v>11.03</v>
      </c>
      <c r="L9053" s="28">
        <v>0</v>
      </c>
    </row>
    <row r="9054" spans="1:12" x14ac:dyDescent="0.25">
      <c r="A9054" s="24" t="s">
        <v>3305</v>
      </c>
      <c r="B9054" s="26">
        <v>2015</v>
      </c>
      <c r="C9054" s="24">
        <v>9</v>
      </c>
      <c r="D9054" s="24" t="s">
        <v>15123</v>
      </c>
      <c r="E9054" s="26">
        <v>243</v>
      </c>
      <c r="F9054" s="24">
        <v>7489</v>
      </c>
      <c r="G9054" s="26" t="s">
        <v>10796</v>
      </c>
      <c r="H9054" s="24" t="s">
        <v>77</v>
      </c>
      <c r="I9054" s="24" t="s">
        <v>78</v>
      </c>
      <c r="J9054" s="27" t="s">
        <v>1</v>
      </c>
      <c r="K9054" s="28">
        <v>6.62</v>
      </c>
      <c r="L9054" s="28">
        <v>0</v>
      </c>
    </row>
    <row r="9055" spans="1:12" x14ac:dyDescent="0.25">
      <c r="A9055" s="24" t="s">
        <v>3305</v>
      </c>
      <c r="B9055" s="26">
        <v>2015</v>
      </c>
      <c r="C9055" s="24">
        <v>9</v>
      </c>
      <c r="D9055" s="24" t="s">
        <v>15123</v>
      </c>
      <c r="E9055" s="26">
        <v>243</v>
      </c>
      <c r="F9055" s="24">
        <v>7490</v>
      </c>
      <c r="G9055" s="26" t="s">
        <v>10797</v>
      </c>
      <c r="H9055" s="24" t="s">
        <v>444</v>
      </c>
      <c r="I9055" s="24" t="s">
        <v>445</v>
      </c>
      <c r="J9055" s="27" t="s">
        <v>1</v>
      </c>
      <c r="K9055" s="28">
        <v>11.03</v>
      </c>
      <c r="L9055" s="28">
        <v>0</v>
      </c>
    </row>
    <row r="9056" spans="1:12" x14ac:dyDescent="0.25">
      <c r="A9056" s="24" t="s">
        <v>3305</v>
      </c>
      <c r="B9056" s="26">
        <v>2015</v>
      </c>
      <c r="C9056" s="24">
        <v>9</v>
      </c>
      <c r="D9056" s="24" t="s">
        <v>15123</v>
      </c>
      <c r="E9056" s="26">
        <v>243</v>
      </c>
      <c r="F9056" s="24">
        <v>7491</v>
      </c>
      <c r="G9056" s="26" t="s">
        <v>10798</v>
      </c>
      <c r="H9056" s="24" t="s">
        <v>152</v>
      </c>
      <c r="I9056" s="24" t="s">
        <v>153</v>
      </c>
      <c r="J9056" s="27" t="s">
        <v>1</v>
      </c>
      <c r="K9056" s="28">
        <v>6.62</v>
      </c>
      <c r="L9056" s="28">
        <v>0</v>
      </c>
    </row>
    <row r="9057" spans="1:12" x14ac:dyDescent="0.25">
      <c r="A9057" s="24" t="s">
        <v>3305</v>
      </c>
      <c r="B9057" s="26">
        <v>2015</v>
      </c>
      <c r="C9057" s="24">
        <v>9</v>
      </c>
      <c r="D9057" s="24" t="s">
        <v>15123</v>
      </c>
      <c r="E9057" s="26">
        <v>243</v>
      </c>
      <c r="F9057" s="24">
        <v>7492</v>
      </c>
      <c r="G9057" s="26" t="s">
        <v>10799</v>
      </c>
      <c r="H9057" s="24" t="s">
        <v>118</v>
      </c>
      <c r="I9057" s="24" t="s">
        <v>119</v>
      </c>
      <c r="J9057" s="27" t="s">
        <v>1</v>
      </c>
      <c r="K9057" s="28">
        <v>11.03</v>
      </c>
      <c r="L9057" s="28">
        <v>0</v>
      </c>
    </row>
    <row r="9058" spans="1:12" x14ac:dyDescent="0.25">
      <c r="A9058" s="24" t="s">
        <v>3305</v>
      </c>
      <c r="B9058" s="26">
        <v>2015</v>
      </c>
      <c r="C9058" s="24">
        <v>9</v>
      </c>
      <c r="D9058" s="24" t="s">
        <v>15123</v>
      </c>
      <c r="E9058" s="26">
        <v>243</v>
      </c>
      <c r="F9058" s="24">
        <v>7493</v>
      </c>
      <c r="G9058" s="26" t="s">
        <v>10800</v>
      </c>
      <c r="H9058" s="24" t="s">
        <v>98</v>
      </c>
      <c r="I9058" s="24" t="s">
        <v>99</v>
      </c>
      <c r="J9058" s="27" t="s">
        <v>1</v>
      </c>
      <c r="K9058" s="28">
        <v>6.62</v>
      </c>
      <c r="L9058" s="28">
        <v>0</v>
      </c>
    </row>
    <row r="9059" spans="1:12" x14ac:dyDescent="0.25">
      <c r="A9059" s="24" t="s">
        <v>3305</v>
      </c>
      <c r="B9059" s="26">
        <v>2015</v>
      </c>
      <c r="C9059" s="24">
        <v>9</v>
      </c>
      <c r="D9059" s="24" t="s">
        <v>15123</v>
      </c>
      <c r="E9059" s="26">
        <v>243</v>
      </c>
      <c r="F9059" s="24">
        <v>7494</v>
      </c>
      <c r="G9059" s="26" t="s">
        <v>10801</v>
      </c>
      <c r="H9059" s="24" t="s">
        <v>172</v>
      </c>
      <c r="I9059" s="24" t="s">
        <v>173</v>
      </c>
      <c r="J9059" s="27" t="s">
        <v>1</v>
      </c>
      <c r="K9059" s="28">
        <v>11.03</v>
      </c>
      <c r="L9059" s="28">
        <v>0</v>
      </c>
    </row>
    <row r="9060" spans="1:12" x14ac:dyDescent="0.25">
      <c r="A9060" s="24" t="s">
        <v>3305</v>
      </c>
      <c r="B9060" s="26">
        <v>2015</v>
      </c>
      <c r="C9060" s="24">
        <v>9</v>
      </c>
      <c r="D9060" s="24" t="s">
        <v>15123</v>
      </c>
      <c r="E9060" s="26">
        <v>243</v>
      </c>
      <c r="F9060" s="24">
        <v>7495</v>
      </c>
      <c r="G9060" s="26" t="s">
        <v>10802</v>
      </c>
      <c r="H9060" s="24" t="s">
        <v>152</v>
      </c>
      <c r="I9060" s="24" t="s">
        <v>153</v>
      </c>
      <c r="J9060" s="27" t="s">
        <v>1</v>
      </c>
      <c r="K9060" s="28">
        <v>7.07</v>
      </c>
      <c r="L9060" s="28">
        <v>0</v>
      </c>
    </row>
    <row r="9061" spans="1:12" x14ac:dyDescent="0.25">
      <c r="A9061" s="24" t="s">
        <v>3305</v>
      </c>
      <c r="B9061" s="26">
        <v>2015</v>
      </c>
      <c r="C9061" s="24">
        <v>9</v>
      </c>
      <c r="D9061" s="24" t="s">
        <v>15123</v>
      </c>
      <c r="E9061" s="26">
        <v>243</v>
      </c>
      <c r="F9061" s="24">
        <v>7496</v>
      </c>
      <c r="G9061" s="26" t="s">
        <v>10803</v>
      </c>
      <c r="H9061" s="24" t="s">
        <v>504</v>
      </c>
      <c r="I9061" s="24" t="s">
        <v>505</v>
      </c>
      <c r="J9061" s="27" t="s">
        <v>1</v>
      </c>
      <c r="K9061" s="28">
        <v>11.03</v>
      </c>
      <c r="L9061" s="28">
        <v>4.41</v>
      </c>
    </row>
    <row r="9062" spans="1:12" x14ac:dyDescent="0.25">
      <c r="A9062" s="24" t="s">
        <v>3305</v>
      </c>
      <c r="B9062" s="26">
        <v>2015</v>
      </c>
      <c r="C9062" s="24">
        <v>9</v>
      </c>
      <c r="D9062" s="24" t="s">
        <v>15123</v>
      </c>
      <c r="E9062" s="26">
        <v>243</v>
      </c>
      <c r="F9062" s="24">
        <v>7497</v>
      </c>
      <c r="G9062" s="26" t="s">
        <v>10804</v>
      </c>
      <c r="H9062" s="24" t="s">
        <v>1997</v>
      </c>
      <c r="I9062" s="24" t="s">
        <v>1998</v>
      </c>
      <c r="J9062" s="27" t="s">
        <v>1</v>
      </c>
      <c r="K9062" s="28">
        <v>11.03</v>
      </c>
      <c r="L9062" s="28">
        <v>0</v>
      </c>
    </row>
    <row r="9063" spans="1:12" x14ac:dyDescent="0.25">
      <c r="A9063" s="24" t="s">
        <v>3305</v>
      </c>
      <c r="B9063" s="26">
        <v>2015</v>
      </c>
      <c r="C9063" s="24">
        <v>9</v>
      </c>
      <c r="D9063" s="24" t="s">
        <v>15123</v>
      </c>
      <c r="E9063" s="26">
        <v>243</v>
      </c>
      <c r="F9063" s="24">
        <v>1677</v>
      </c>
      <c r="G9063" s="26" t="s">
        <v>4984</v>
      </c>
      <c r="H9063" s="24" t="s">
        <v>67</v>
      </c>
      <c r="I9063" s="24" t="s">
        <v>68</v>
      </c>
      <c r="J9063" s="27" t="s">
        <v>1</v>
      </c>
      <c r="K9063" s="28">
        <v>19.850000000000001</v>
      </c>
      <c r="L9063" s="28">
        <v>0</v>
      </c>
    </row>
    <row r="9064" spans="1:12" x14ac:dyDescent="0.25">
      <c r="A9064" s="24" t="s">
        <v>3305</v>
      </c>
      <c r="B9064" s="26">
        <v>2015</v>
      </c>
      <c r="C9064" s="24">
        <v>9</v>
      </c>
      <c r="D9064" s="24" t="s">
        <v>15123</v>
      </c>
      <c r="E9064" s="26">
        <v>243</v>
      </c>
      <c r="F9064" s="24">
        <v>7498</v>
      </c>
      <c r="G9064" s="26" t="s">
        <v>10805</v>
      </c>
      <c r="H9064" s="24" t="s">
        <v>94</v>
      </c>
      <c r="I9064" s="24" t="s">
        <v>95</v>
      </c>
      <c r="J9064" s="27" t="s">
        <v>1</v>
      </c>
      <c r="K9064" s="28">
        <v>11.03</v>
      </c>
      <c r="L9064" s="28">
        <v>4.41</v>
      </c>
    </row>
    <row r="9065" spans="1:12" x14ac:dyDescent="0.25">
      <c r="A9065" s="24" t="s">
        <v>3305</v>
      </c>
      <c r="B9065" s="26">
        <v>2015</v>
      </c>
      <c r="C9065" s="24">
        <v>9</v>
      </c>
      <c r="D9065" s="24" t="s">
        <v>15123</v>
      </c>
      <c r="E9065" s="26">
        <v>243</v>
      </c>
      <c r="F9065" s="24">
        <v>7499</v>
      </c>
      <c r="G9065" s="26" t="s">
        <v>10806</v>
      </c>
      <c r="H9065" s="24" t="s">
        <v>150</v>
      </c>
      <c r="I9065" s="24" t="s">
        <v>151</v>
      </c>
      <c r="J9065" s="27" t="s">
        <v>1</v>
      </c>
      <c r="K9065" s="28">
        <v>8.1</v>
      </c>
      <c r="L9065" s="28">
        <v>0</v>
      </c>
    </row>
    <row r="9066" spans="1:12" x14ac:dyDescent="0.25">
      <c r="A9066" s="24" t="s">
        <v>3305</v>
      </c>
      <c r="B9066" s="26">
        <v>2015</v>
      </c>
      <c r="C9066" s="24">
        <v>9</v>
      </c>
      <c r="D9066" s="24" t="s">
        <v>15123</v>
      </c>
      <c r="E9066" s="26">
        <v>243</v>
      </c>
      <c r="F9066" s="24">
        <v>7500</v>
      </c>
      <c r="G9066" s="26" t="s">
        <v>10807</v>
      </c>
      <c r="H9066" s="24" t="s">
        <v>349</v>
      </c>
      <c r="I9066" s="24" t="s">
        <v>350</v>
      </c>
      <c r="J9066" s="27" t="s">
        <v>1</v>
      </c>
      <c r="K9066" s="28">
        <v>19.850000000000001</v>
      </c>
      <c r="L9066" s="28">
        <v>0</v>
      </c>
    </row>
    <row r="9067" spans="1:12" x14ac:dyDescent="0.25">
      <c r="A9067" s="24" t="s">
        <v>3305</v>
      </c>
      <c r="B9067" s="26">
        <v>2015</v>
      </c>
      <c r="C9067" s="24">
        <v>9</v>
      </c>
      <c r="D9067" s="24" t="s">
        <v>15123</v>
      </c>
      <c r="E9067" s="26">
        <v>243</v>
      </c>
      <c r="F9067" s="24">
        <v>7501</v>
      </c>
      <c r="G9067" s="26" t="s">
        <v>10808</v>
      </c>
      <c r="H9067" s="24" t="s">
        <v>124</v>
      </c>
      <c r="I9067" s="24" t="s">
        <v>125</v>
      </c>
      <c r="J9067" s="27" t="s">
        <v>1</v>
      </c>
      <c r="K9067" s="28">
        <v>15.44</v>
      </c>
      <c r="L9067" s="28">
        <v>0</v>
      </c>
    </row>
    <row r="9068" spans="1:12" x14ac:dyDescent="0.25">
      <c r="A9068" s="24" t="s">
        <v>3305</v>
      </c>
      <c r="B9068" s="26">
        <v>2015</v>
      </c>
      <c r="C9068" s="24">
        <v>9</v>
      </c>
      <c r="D9068" s="24" t="s">
        <v>15123</v>
      </c>
      <c r="E9068" s="26">
        <v>243</v>
      </c>
      <c r="F9068" s="24">
        <v>3990</v>
      </c>
      <c r="G9068" s="26" t="s">
        <v>7297</v>
      </c>
      <c r="H9068" s="24" t="s">
        <v>257</v>
      </c>
      <c r="I9068" s="24" t="s">
        <v>258</v>
      </c>
      <c r="J9068" s="27" t="s">
        <v>1</v>
      </c>
      <c r="K9068" s="28">
        <v>6.62</v>
      </c>
      <c r="L9068" s="28">
        <v>0</v>
      </c>
    </row>
    <row r="9069" spans="1:12" x14ac:dyDescent="0.25">
      <c r="A9069" s="24" t="s">
        <v>3305</v>
      </c>
      <c r="B9069" s="26">
        <v>2015</v>
      </c>
      <c r="C9069" s="24">
        <v>9</v>
      </c>
      <c r="D9069" s="24" t="s">
        <v>15123</v>
      </c>
      <c r="E9069" s="26">
        <v>243</v>
      </c>
      <c r="F9069" s="24">
        <v>7502</v>
      </c>
      <c r="G9069" s="26" t="s">
        <v>10809</v>
      </c>
      <c r="H9069" s="24" t="s">
        <v>2063</v>
      </c>
      <c r="I9069" s="24" t="s">
        <v>2064</v>
      </c>
      <c r="J9069" s="27" t="s">
        <v>1</v>
      </c>
      <c r="K9069" s="28">
        <v>11.03</v>
      </c>
      <c r="L9069" s="28">
        <v>0</v>
      </c>
    </row>
    <row r="9070" spans="1:12" x14ac:dyDescent="0.25">
      <c r="A9070" s="24" t="s">
        <v>3305</v>
      </c>
      <c r="B9070" s="26">
        <v>2015</v>
      </c>
      <c r="C9070" s="24">
        <v>9</v>
      </c>
      <c r="D9070" s="24" t="s">
        <v>15123</v>
      </c>
      <c r="E9070" s="26">
        <v>243</v>
      </c>
      <c r="F9070" s="24">
        <v>7503</v>
      </c>
      <c r="G9070" s="26" t="s">
        <v>10810</v>
      </c>
      <c r="H9070" s="24" t="s">
        <v>600</v>
      </c>
      <c r="I9070" s="24" t="s">
        <v>601</v>
      </c>
      <c r="J9070" s="27" t="s">
        <v>1</v>
      </c>
      <c r="K9070" s="28">
        <v>11.03</v>
      </c>
      <c r="L9070" s="28">
        <v>4.41</v>
      </c>
    </row>
    <row r="9071" spans="1:12" x14ac:dyDescent="0.25">
      <c r="A9071" s="24" t="s">
        <v>3305</v>
      </c>
      <c r="B9071" s="26">
        <v>2015</v>
      </c>
      <c r="C9071" s="24">
        <v>9</v>
      </c>
      <c r="D9071" s="24" t="s">
        <v>15123</v>
      </c>
      <c r="E9071" s="26">
        <v>243</v>
      </c>
      <c r="F9071" s="24">
        <v>7504</v>
      </c>
      <c r="G9071" s="26" t="s">
        <v>10811</v>
      </c>
      <c r="H9071" s="24" t="s">
        <v>132</v>
      </c>
      <c r="I9071" s="24" t="s">
        <v>133</v>
      </c>
      <c r="J9071" s="27" t="s">
        <v>1</v>
      </c>
      <c r="K9071" s="28">
        <v>8.0749999999999993</v>
      </c>
      <c r="L9071" s="28">
        <v>0</v>
      </c>
    </row>
    <row r="9072" spans="1:12" x14ac:dyDescent="0.25">
      <c r="A9072" s="24" t="s">
        <v>3305</v>
      </c>
      <c r="B9072" s="26">
        <v>2015</v>
      </c>
      <c r="C9072" s="24">
        <v>9</v>
      </c>
      <c r="D9072" s="24" t="s">
        <v>15123</v>
      </c>
      <c r="E9072" s="26">
        <v>243</v>
      </c>
      <c r="F9072" s="24">
        <v>7505</v>
      </c>
      <c r="G9072" s="26" t="s">
        <v>10812</v>
      </c>
      <c r="H9072" s="24" t="s">
        <v>1180</v>
      </c>
      <c r="I9072" s="24" t="s">
        <v>1181</v>
      </c>
      <c r="J9072" s="27" t="s">
        <v>1</v>
      </c>
      <c r="K9072" s="28">
        <v>14.705</v>
      </c>
      <c r="L9072" s="28">
        <v>0</v>
      </c>
    </row>
    <row r="9073" spans="1:12" x14ac:dyDescent="0.25">
      <c r="A9073" s="24" t="s">
        <v>3305</v>
      </c>
      <c r="B9073" s="26">
        <v>2015</v>
      </c>
      <c r="C9073" s="24">
        <v>9</v>
      </c>
      <c r="D9073" s="24" t="s">
        <v>15123</v>
      </c>
      <c r="E9073" s="26">
        <v>243</v>
      </c>
      <c r="F9073" s="24">
        <v>7506</v>
      </c>
      <c r="G9073" s="26" t="s">
        <v>10813</v>
      </c>
      <c r="H9073" s="24" t="s">
        <v>1394</v>
      </c>
      <c r="I9073" s="24" t="s">
        <v>1395</v>
      </c>
      <c r="J9073" s="27" t="s">
        <v>1</v>
      </c>
      <c r="K9073" s="28">
        <v>4.415</v>
      </c>
      <c r="L9073" s="28">
        <v>0</v>
      </c>
    </row>
    <row r="9074" spans="1:12" x14ac:dyDescent="0.25">
      <c r="A9074" s="24" t="s">
        <v>3305</v>
      </c>
      <c r="B9074" s="26">
        <v>2015</v>
      </c>
      <c r="C9074" s="24">
        <v>9</v>
      </c>
      <c r="D9074" s="24" t="s">
        <v>15123</v>
      </c>
      <c r="E9074" s="26">
        <v>243</v>
      </c>
      <c r="F9074" s="24">
        <v>7507</v>
      </c>
      <c r="G9074" s="26" t="s">
        <v>10814</v>
      </c>
      <c r="H9074" s="24" t="s">
        <v>353</v>
      </c>
      <c r="I9074" s="24" t="s">
        <v>354</v>
      </c>
      <c r="J9074" s="27" t="s">
        <v>1</v>
      </c>
      <c r="K9074" s="28">
        <v>8.82</v>
      </c>
      <c r="L9074" s="28">
        <v>0</v>
      </c>
    </row>
    <row r="9075" spans="1:12" x14ac:dyDescent="0.25">
      <c r="A9075" s="24" t="s">
        <v>3305</v>
      </c>
      <c r="B9075" s="26">
        <v>2015</v>
      </c>
      <c r="C9075" s="24">
        <v>9</v>
      </c>
      <c r="D9075" s="24" t="s">
        <v>15123</v>
      </c>
      <c r="E9075" s="26">
        <v>243</v>
      </c>
      <c r="F9075" s="24">
        <v>7508</v>
      </c>
      <c r="G9075" s="26" t="s">
        <v>10815</v>
      </c>
      <c r="H9075" s="24" t="s">
        <v>274</v>
      </c>
      <c r="I9075" s="24" t="s">
        <v>275</v>
      </c>
      <c r="J9075" s="27" t="s">
        <v>1</v>
      </c>
      <c r="K9075" s="28">
        <v>6.6150000000000002</v>
      </c>
      <c r="L9075" s="28">
        <v>0</v>
      </c>
    </row>
    <row r="9076" spans="1:12" x14ac:dyDescent="0.25">
      <c r="A9076" s="24" t="s">
        <v>3305</v>
      </c>
      <c r="B9076" s="26">
        <v>2015</v>
      </c>
      <c r="C9076" s="24">
        <v>9</v>
      </c>
      <c r="D9076" s="24" t="s">
        <v>15123</v>
      </c>
      <c r="E9076" s="26">
        <v>243</v>
      </c>
      <c r="F9076" s="24">
        <v>7509</v>
      </c>
      <c r="G9076" s="26" t="s">
        <v>10816</v>
      </c>
      <c r="H9076" s="24" t="s">
        <v>378</v>
      </c>
      <c r="I9076" s="24" t="s">
        <v>379</v>
      </c>
      <c r="J9076" s="27" t="s">
        <v>1</v>
      </c>
      <c r="K9076" s="28">
        <v>4.415</v>
      </c>
      <c r="L9076" s="28">
        <v>0</v>
      </c>
    </row>
    <row r="9077" spans="1:12" x14ac:dyDescent="0.25">
      <c r="A9077" s="24" t="s">
        <v>3305</v>
      </c>
      <c r="B9077" s="26">
        <v>2015</v>
      </c>
      <c r="C9077" s="24">
        <v>9</v>
      </c>
      <c r="D9077" s="24" t="s">
        <v>15123</v>
      </c>
      <c r="E9077" s="26">
        <v>243</v>
      </c>
      <c r="F9077" s="24">
        <v>7510</v>
      </c>
      <c r="G9077" s="26" t="s">
        <v>10817</v>
      </c>
      <c r="H9077" s="24" t="s">
        <v>198</v>
      </c>
      <c r="I9077" s="24" t="s">
        <v>199</v>
      </c>
      <c r="J9077" s="27" t="s">
        <v>1</v>
      </c>
      <c r="K9077" s="28">
        <v>15.44</v>
      </c>
      <c r="L9077" s="28">
        <v>0</v>
      </c>
    </row>
    <row r="9078" spans="1:12" x14ac:dyDescent="0.25">
      <c r="A9078" s="24" t="s">
        <v>3305</v>
      </c>
      <c r="B9078" s="26">
        <v>2015</v>
      </c>
      <c r="C9078" s="24">
        <v>9</v>
      </c>
      <c r="D9078" s="24" t="s">
        <v>15123</v>
      </c>
      <c r="E9078" s="26">
        <v>243</v>
      </c>
      <c r="F9078" s="24">
        <v>7511</v>
      </c>
      <c r="G9078" s="26" t="s">
        <v>10818</v>
      </c>
      <c r="H9078" s="24" t="s">
        <v>77</v>
      </c>
      <c r="I9078" s="24" t="s">
        <v>78</v>
      </c>
      <c r="J9078" s="27" t="s">
        <v>1</v>
      </c>
      <c r="K9078" s="28">
        <v>8.08</v>
      </c>
      <c r="L9078" s="28">
        <v>0</v>
      </c>
    </row>
    <row r="9079" spans="1:12" x14ac:dyDescent="0.25">
      <c r="A9079" s="24" t="s">
        <v>3305</v>
      </c>
      <c r="B9079" s="26">
        <v>2015</v>
      </c>
      <c r="C9079" s="24">
        <v>9</v>
      </c>
      <c r="D9079" s="24" t="s">
        <v>15123</v>
      </c>
      <c r="E9079" s="26">
        <v>243</v>
      </c>
      <c r="F9079" s="24">
        <v>7512</v>
      </c>
      <c r="G9079" s="26" t="s">
        <v>10819</v>
      </c>
      <c r="H9079" s="24" t="s">
        <v>600</v>
      </c>
      <c r="I9079" s="24" t="s">
        <v>601</v>
      </c>
      <c r="J9079" s="27" t="s">
        <v>1</v>
      </c>
      <c r="K9079" s="28">
        <v>6.62</v>
      </c>
      <c r="L9079" s="28">
        <v>0</v>
      </c>
    </row>
    <row r="9080" spans="1:12" x14ac:dyDescent="0.25">
      <c r="A9080" s="24" t="s">
        <v>3305</v>
      </c>
      <c r="B9080" s="26">
        <v>2015</v>
      </c>
      <c r="C9080" s="24">
        <v>9</v>
      </c>
      <c r="D9080" s="24" t="s">
        <v>15123</v>
      </c>
      <c r="E9080" s="26">
        <v>243</v>
      </c>
      <c r="F9080" s="24">
        <v>7513</v>
      </c>
      <c r="G9080" s="26" t="s">
        <v>10820</v>
      </c>
      <c r="H9080" s="24" t="s">
        <v>2065</v>
      </c>
      <c r="I9080" s="24" t="s">
        <v>2066</v>
      </c>
      <c r="J9080" s="27" t="s">
        <v>1</v>
      </c>
      <c r="K9080" s="28">
        <v>13.92</v>
      </c>
      <c r="L9080" s="28">
        <v>13.92</v>
      </c>
    </row>
    <row r="9081" spans="1:12" x14ac:dyDescent="0.25">
      <c r="A9081" s="24" t="s">
        <v>3305</v>
      </c>
      <c r="B9081" s="26">
        <v>2015</v>
      </c>
      <c r="C9081" s="24">
        <v>9</v>
      </c>
      <c r="D9081" s="24" t="s">
        <v>15123</v>
      </c>
      <c r="E9081" s="26">
        <v>243</v>
      </c>
      <c r="F9081" s="24">
        <v>7514</v>
      </c>
      <c r="G9081" s="26" t="s">
        <v>10821</v>
      </c>
      <c r="H9081" s="24" t="s">
        <v>198</v>
      </c>
      <c r="I9081" s="24" t="s">
        <v>199</v>
      </c>
      <c r="J9081" s="27" t="s">
        <v>1</v>
      </c>
      <c r="K9081" s="28">
        <v>6.62</v>
      </c>
      <c r="L9081" s="28">
        <v>0</v>
      </c>
    </row>
    <row r="9082" spans="1:12" x14ac:dyDescent="0.25">
      <c r="A9082" s="24" t="s">
        <v>3305</v>
      </c>
      <c r="B9082" s="26">
        <v>2015</v>
      </c>
      <c r="C9082" s="24">
        <v>9</v>
      </c>
      <c r="D9082" s="24" t="s">
        <v>15123</v>
      </c>
      <c r="E9082" s="26">
        <v>244</v>
      </c>
      <c r="F9082" s="24">
        <v>7515</v>
      </c>
      <c r="G9082" s="26" t="s">
        <v>10822</v>
      </c>
      <c r="H9082" s="24" t="s">
        <v>212</v>
      </c>
      <c r="I9082" s="24" t="s">
        <v>213</v>
      </c>
      <c r="J9082" s="27" t="s">
        <v>1</v>
      </c>
      <c r="K9082" s="28">
        <v>43.2</v>
      </c>
      <c r="L9082" s="28">
        <v>0</v>
      </c>
    </row>
    <row r="9083" spans="1:12" x14ac:dyDescent="0.25">
      <c r="A9083" s="24" t="s">
        <v>3305</v>
      </c>
      <c r="B9083" s="26">
        <v>2015</v>
      </c>
      <c r="C9083" s="24">
        <v>9</v>
      </c>
      <c r="D9083" s="24" t="s">
        <v>15123</v>
      </c>
      <c r="E9083" s="26">
        <v>244</v>
      </c>
      <c r="F9083" s="24">
        <v>7516</v>
      </c>
      <c r="G9083" s="26" t="s">
        <v>10823</v>
      </c>
      <c r="H9083" s="24" t="s">
        <v>59</v>
      </c>
      <c r="I9083" s="24" t="s">
        <v>60</v>
      </c>
      <c r="J9083" s="27" t="s">
        <v>1</v>
      </c>
      <c r="K9083" s="28">
        <v>11.03</v>
      </c>
      <c r="L9083" s="28">
        <v>0</v>
      </c>
    </row>
    <row r="9084" spans="1:12" x14ac:dyDescent="0.25">
      <c r="A9084" s="24" t="s">
        <v>3305</v>
      </c>
      <c r="B9084" s="26">
        <v>2015</v>
      </c>
      <c r="C9084" s="24">
        <v>9</v>
      </c>
      <c r="D9084" s="24" t="s">
        <v>15123</v>
      </c>
      <c r="E9084" s="26">
        <v>244</v>
      </c>
      <c r="F9084" s="24">
        <v>7517</v>
      </c>
      <c r="G9084" s="26" t="s">
        <v>10824</v>
      </c>
      <c r="H9084" s="24" t="s">
        <v>1186</v>
      </c>
      <c r="I9084" s="24" t="s">
        <v>1187</v>
      </c>
      <c r="J9084" s="27" t="s">
        <v>1</v>
      </c>
      <c r="K9084" s="28">
        <v>14.4</v>
      </c>
      <c r="L9084" s="28">
        <v>0</v>
      </c>
    </row>
    <row r="9085" spans="1:12" x14ac:dyDescent="0.25">
      <c r="A9085" s="24" t="s">
        <v>3305</v>
      </c>
      <c r="B9085" s="26">
        <v>2015</v>
      </c>
      <c r="C9085" s="24">
        <v>9</v>
      </c>
      <c r="D9085" s="24" t="s">
        <v>15123</v>
      </c>
      <c r="E9085" s="26">
        <v>244</v>
      </c>
      <c r="F9085" s="24">
        <v>7518</v>
      </c>
      <c r="G9085" s="26" t="s">
        <v>10825</v>
      </c>
      <c r="H9085" s="24" t="s">
        <v>1190</v>
      </c>
      <c r="I9085" s="24" t="s">
        <v>1191</v>
      </c>
      <c r="J9085" s="27" t="s">
        <v>1</v>
      </c>
      <c r="K9085" s="28">
        <v>11.03</v>
      </c>
      <c r="L9085" s="28">
        <v>0</v>
      </c>
    </row>
    <row r="9086" spans="1:12" x14ac:dyDescent="0.25">
      <c r="A9086" s="24" t="s">
        <v>3305</v>
      </c>
      <c r="B9086" s="26">
        <v>2015</v>
      </c>
      <c r="C9086" s="24">
        <v>9</v>
      </c>
      <c r="D9086" s="24" t="s">
        <v>15123</v>
      </c>
      <c r="E9086" s="26">
        <v>244</v>
      </c>
      <c r="F9086" s="24">
        <v>7519</v>
      </c>
      <c r="G9086" s="26" t="s">
        <v>10826</v>
      </c>
      <c r="H9086" s="24" t="s">
        <v>272</v>
      </c>
      <c r="I9086" s="24" t="s">
        <v>273</v>
      </c>
      <c r="J9086" s="27" t="s">
        <v>1</v>
      </c>
      <c r="K9086" s="28">
        <v>6.62</v>
      </c>
      <c r="L9086" s="28">
        <v>0</v>
      </c>
    </row>
    <row r="9087" spans="1:12" x14ac:dyDescent="0.25">
      <c r="A9087" s="24" t="s">
        <v>3305</v>
      </c>
      <c r="B9087" s="26">
        <v>2015</v>
      </c>
      <c r="C9087" s="24">
        <v>9</v>
      </c>
      <c r="D9087" s="24" t="s">
        <v>15123</v>
      </c>
      <c r="E9087" s="26">
        <v>244</v>
      </c>
      <c r="F9087" s="24">
        <v>7520</v>
      </c>
      <c r="G9087" s="26" t="s">
        <v>10827</v>
      </c>
      <c r="H9087" s="24" t="s">
        <v>132</v>
      </c>
      <c r="I9087" s="24" t="s">
        <v>133</v>
      </c>
      <c r="J9087" s="27" t="s">
        <v>1</v>
      </c>
      <c r="K9087" s="28">
        <v>39.83</v>
      </c>
      <c r="L9087" s="28">
        <v>0</v>
      </c>
    </row>
    <row r="9088" spans="1:12" x14ac:dyDescent="0.25">
      <c r="A9088" s="24" t="s">
        <v>3305</v>
      </c>
      <c r="B9088" s="26">
        <v>2015</v>
      </c>
      <c r="C9088" s="24">
        <v>9</v>
      </c>
      <c r="D9088" s="24" t="s">
        <v>15123</v>
      </c>
      <c r="E9088" s="26">
        <v>244</v>
      </c>
      <c r="F9088" s="24">
        <v>7521</v>
      </c>
      <c r="G9088" s="26" t="s">
        <v>10828</v>
      </c>
      <c r="H9088" s="24" t="s">
        <v>594</v>
      </c>
      <c r="I9088" s="24" t="s">
        <v>595</v>
      </c>
      <c r="J9088" s="27" t="s">
        <v>1</v>
      </c>
      <c r="K9088" s="28">
        <v>11.03</v>
      </c>
      <c r="L9088" s="28">
        <v>0</v>
      </c>
    </row>
    <row r="9089" spans="1:12" x14ac:dyDescent="0.25">
      <c r="A9089" s="24" t="s">
        <v>3305</v>
      </c>
      <c r="B9089" s="26">
        <v>2015</v>
      </c>
      <c r="C9089" s="24">
        <v>9</v>
      </c>
      <c r="D9089" s="24" t="s">
        <v>15123</v>
      </c>
      <c r="E9089" s="26">
        <v>244</v>
      </c>
      <c r="F9089" s="24">
        <v>7522</v>
      </c>
      <c r="G9089" s="26" t="s">
        <v>10829</v>
      </c>
      <c r="H9089" s="24" t="s">
        <v>184</v>
      </c>
      <c r="I9089" s="24" t="s">
        <v>185</v>
      </c>
      <c r="J9089" s="27" t="s">
        <v>1</v>
      </c>
      <c r="K9089" s="28">
        <v>13.97</v>
      </c>
      <c r="L9089" s="28">
        <v>0</v>
      </c>
    </row>
    <row r="9090" spans="1:12" x14ac:dyDescent="0.25">
      <c r="A9090" s="24" t="s">
        <v>3305</v>
      </c>
      <c r="B9090" s="26">
        <v>2015</v>
      </c>
      <c r="C9090" s="24">
        <v>9</v>
      </c>
      <c r="D9090" s="24" t="s">
        <v>15123</v>
      </c>
      <c r="E9090" s="26">
        <v>244</v>
      </c>
      <c r="F9090" s="24">
        <v>7523</v>
      </c>
      <c r="G9090" s="26" t="s">
        <v>10830</v>
      </c>
      <c r="H9090" s="24" t="s">
        <v>102</v>
      </c>
      <c r="I9090" s="24" t="s">
        <v>103</v>
      </c>
      <c r="J9090" s="27" t="s">
        <v>1</v>
      </c>
      <c r="K9090" s="28">
        <v>20.45</v>
      </c>
      <c r="L9090" s="28">
        <v>0</v>
      </c>
    </row>
    <row r="9091" spans="1:12" x14ac:dyDescent="0.25">
      <c r="A9091" s="24" t="s">
        <v>3305</v>
      </c>
      <c r="B9091" s="26">
        <v>2015</v>
      </c>
      <c r="C9091" s="24">
        <v>9</v>
      </c>
      <c r="D9091" s="24" t="s">
        <v>15123</v>
      </c>
      <c r="E9091" s="26">
        <v>244</v>
      </c>
      <c r="F9091" s="24">
        <v>7524</v>
      </c>
      <c r="G9091" s="26" t="s">
        <v>10831</v>
      </c>
      <c r="H9091" s="24" t="s">
        <v>77</v>
      </c>
      <c r="I9091" s="24" t="s">
        <v>78</v>
      </c>
      <c r="J9091" s="27" t="s">
        <v>1</v>
      </c>
      <c r="K9091" s="28">
        <v>11.03</v>
      </c>
      <c r="L9091" s="28">
        <v>0</v>
      </c>
    </row>
    <row r="9092" spans="1:12" x14ac:dyDescent="0.25">
      <c r="A9092" s="24" t="s">
        <v>3305</v>
      </c>
      <c r="B9092" s="26">
        <v>2015</v>
      </c>
      <c r="C9092" s="24">
        <v>9</v>
      </c>
      <c r="D9092" s="24" t="s">
        <v>15123</v>
      </c>
      <c r="E9092" s="26">
        <v>245</v>
      </c>
      <c r="F9092" s="24">
        <v>7525</v>
      </c>
      <c r="G9092" s="26" t="s">
        <v>10832</v>
      </c>
      <c r="H9092" s="24" t="s">
        <v>992</v>
      </c>
      <c r="I9092" s="24" t="s">
        <v>993</v>
      </c>
      <c r="J9092" s="27" t="s">
        <v>1</v>
      </c>
      <c r="K9092" s="28">
        <v>11.03</v>
      </c>
      <c r="L9092" s="28">
        <v>0</v>
      </c>
    </row>
    <row r="9093" spans="1:12" x14ac:dyDescent="0.25">
      <c r="A9093" s="24" t="s">
        <v>3305</v>
      </c>
      <c r="B9093" s="26">
        <v>2015</v>
      </c>
      <c r="C9093" s="24">
        <v>9</v>
      </c>
      <c r="D9093" s="24" t="s">
        <v>15123</v>
      </c>
      <c r="E9093" s="26">
        <v>245</v>
      </c>
      <c r="F9093" s="24">
        <v>7526</v>
      </c>
      <c r="G9093" s="26" t="s">
        <v>10833</v>
      </c>
      <c r="H9093" s="24" t="s">
        <v>462</v>
      </c>
      <c r="I9093" s="24" t="s">
        <v>463</v>
      </c>
      <c r="J9093" s="27" t="s">
        <v>1</v>
      </c>
      <c r="K9093" s="28">
        <v>11.03</v>
      </c>
      <c r="L9093" s="28">
        <v>0</v>
      </c>
    </row>
    <row r="9094" spans="1:12" x14ac:dyDescent="0.25">
      <c r="A9094" s="24" t="s">
        <v>3305</v>
      </c>
      <c r="B9094" s="26">
        <v>2015</v>
      </c>
      <c r="C9094" s="24">
        <v>9</v>
      </c>
      <c r="D9094" s="24" t="s">
        <v>15123</v>
      </c>
      <c r="E9094" s="26">
        <v>245</v>
      </c>
      <c r="F9094" s="24">
        <v>7527</v>
      </c>
      <c r="G9094" s="26" t="s">
        <v>10834</v>
      </c>
      <c r="H9094" s="24" t="s">
        <v>132</v>
      </c>
      <c r="I9094" s="24" t="s">
        <v>133</v>
      </c>
      <c r="J9094" s="27" t="s">
        <v>1</v>
      </c>
      <c r="K9094" s="28">
        <v>6.62</v>
      </c>
      <c r="L9094" s="28">
        <v>0</v>
      </c>
    </row>
    <row r="9095" spans="1:12" x14ac:dyDescent="0.25">
      <c r="A9095" s="24" t="s">
        <v>3305</v>
      </c>
      <c r="B9095" s="26">
        <v>2015</v>
      </c>
      <c r="C9095" s="24">
        <v>9</v>
      </c>
      <c r="D9095" s="24" t="s">
        <v>15123</v>
      </c>
      <c r="E9095" s="26">
        <v>245</v>
      </c>
      <c r="F9095" s="24">
        <v>7528</v>
      </c>
      <c r="G9095" s="26" t="s">
        <v>10835</v>
      </c>
      <c r="H9095" s="24" t="s">
        <v>444</v>
      </c>
      <c r="I9095" s="24" t="s">
        <v>445</v>
      </c>
      <c r="J9095" s="27" t="s">
        <v>1</v>
      </c>
      <c r="K9095" s="28">
        <v>19.850000000000001</v>
      </c>
      <c r="L9095" s="28">
        <v>0</v>
      </c>
    </row>
    <row r="9096" spans="1:12" x14ac:dyDescent="0.25">
      <c r="A9096" s="24" t="s">
        <v>3305</v>
      </c>
      <c r="B9096" s="26">
        <v>2015</v>
      </c>
      <c r="C9096" s="24">
        <v>9</v>
      </c>
      <c r="D9096" s="24" t="s">
        <v>15123</v>
      </c>
      <c r="E9096" s="26">
        <v>245</v>
      </c>
      <c r="F9096" s="24">
        <v>371</v>
      </c>
      <c r="G9096" s="26" t="s">
        <v>3678</v>
      </c>
      <c r="H9096" s="24" t="s">
        <v>530</v>
      </c>
      <c r="I9096" s="24" t="s">
        <v>531</v>
      </c>
      <c r="J9096" s="27" t="s">
        <v>1</v>
      </c>
      <c r="K9096" s="28">
        <v>11.03</v>
      </c>
      <c r="L9096" s="28">
        <v>0</v>
      </c>
    </row>
    <row r="9097" spans="1:12" x14ac:dyDescent="0.25">
      <c r="A9097" s="24" t="s">
        <v>3305</v>
      </c>
      <c r="B9097" s="26">
        <v>2015</v>
      </c>
      <c r="C9097" s="24">
        <v>9</v>
      </c>
      <c r="D9097" s="24" t="s">
        <v>15123</v>
      </c>
      <c r="E9097" s="26">
        <v>245</v>
      </c>
      <c r="F9097" s="24">
        <v>7529</v>
      </c>
      <c r="G9097" s="26" t="s">
        <v>10836</v>
      </c>
      <c r="H9097" s="24" t="s">
        <v>102</v>
      </c>
      <c r="I9097" s="24" t="s">
        <v>103</v>
      </c>
      <c r="J9097" s="27" t="s">
        <v>1</v>
      </c>
      <c r="K9097" s="28">
        <v>4.415</v>
      </c>
      <c r="L9097" s="28">
        <v>0</v>
      </c>
    </row>
    <row r="9098" spans="1:12" x14ac:dyDescent="0.25">
      <c r="A9098" s="24" t="s">
        <v>3305</v>
      </c>
      <c r="B9098" s="26">
        <v>2015</v>
      </c>
      <c r="C9098" s="24">
        <v>9</v>
      </c>
      <c r="D9098" s="24" t="s">
        <v>15123</v>
      </c>
      <c r="E9098" s="26">
        <v>245</v>
      </c>
      <c r="F9098" s="24">
        <v>7530</v>
      </c>
      <c r="G9098" s="26" t="s">
        <v>10837</v>
      </c>
      <c r="H9098" s="24" t="s">
        <v>98</v>
      </c>
      <c r="I9098" s="24" t="s">
        <v>99</v>
      </c>
      <c r="J9098" s="27" t="s">
        <v>1</v>
      </c>
      <c r="K9098" s="28">
        <v>22.06</v>
      </c>
      <c r="L9098" s="28">
        <v>0</v>
      </c>
    </row>
    <row r="9099" spans="1:12" x14ac:dyDescent="0.25">
      <c r="A9099" s="24" t="s">
        <v>3305</v>
      </c>
      <c r="B9099" s="26">
        <v>2015</v>
      </c>
      <c r="C9099" s="24">
        <v>9</v>
      </c>
      <c r="D9099" s="24" t="s">
        <v>15123</v>
      </c>
      <c r="E9099" s="26">
        <v>245</v>
      </c>
      <c r="F9099" s="24">
        <v>7531</v>
      </c>
      <c r="G9099" s="26" t="s">
        <v>10838</v>
      </c>
      <c r="H9099" s="24" t="s">
        <v>132</v>
      </c>
      <c r="I9099" s="24" t="s">
        <v>133</v>
      </c>
      <c r="J9099" s="27" t="s">
        <v>1</v>
      </c>
      <c r="K9099" s="28">
        <v>11.03</v>
      </c>
      <c r="L9099" s="28">
        <v>0</v>
      </c>
    </row>
    <row r="9100" spans="1:12" x14ac:dyDescent="0.25">
      <c r="A9100" s="24" t="s">
        <v>3305</v>
      </c>
      <c r="B9100" s="26">
        <v>2015</v>
      </c>
      <c r="C9100" s="24">
        <v>9</v>
      </c>
      <c r="D9100" s="24" t="s">
        <v>15123</v>
      </c>
      <c r="E9100" s="26">
        <v>245</v>
      </c>
      <c r="F9100" s="24">
        <v>7532</v>
      </c>
      <c r="G9100" s="26" t="s">
        <v>10839</v>
      </c>
      <c r="H9100" s="24" t="s">
        <v>59</v>
      </c>
      <c r="I9100" s="24" t="s">
        <v>60</v>
      </c>
      <c r="J9100" s="27" t="s">
        <v>1</v>
      </c>
      <c r="K9100" s="28">
        <v>13.97</v>
      </c>
      <c r="L9100" s="28">
        <v>0</v>
      </c>
    </row>
    <row r="9101" spans="1:12" x14ac:dyDescent="0.25">
      <c r="A9101" s="24" t="s">
        <v>3305</v>
      </c>
      <c r="B9101" s="26">
        <v>2015</v>
      </c>
      <c r="C9101" s="24">
        <v>9</v>
      </c>
      <c r="D9101" s="24" t="s">
        <v>15123</v>
      </c>
      <c r="E9101" s="26">
        <v>245</v>
      </c>
      <c r="F9101" s="24">
        <v>7533</v>
      </c>
      <c r="G9101" s="26" t="s">
        <v>10840</v>
      </c>
      <c r="H9101" s="24" t="s">
        <v>948</v>
      </c>
      <c r="I9101" s="24" t="s">
        <v>949</v>
      </c>
      <c r="J9101" s="27" t="s">
        <v>1</v>
      </c>
      <c r="K9101" s="28">
        <v>11.03</v>
      </c>
      <c r="L9101" s="28">
        <v>0</v>
      </c>
    </row>
    <row r="9102" spans="1:12" x14ac:dyDescent="0.25">
      <c r="A9102" s="24" t="s">
        <v>3305</v>
      </c>
      <c r="B9102" s="26">
        <v>2015</v>
      </c>
      <c r="C9102" s="24">
        <v>9</v>
      </c>
      <c r="D9102" s="24" t="s">
        <v>15123</v>
      </c>
      <c r="E9102" s="26">
        <v>245</v>
      </c>
      <c r="F9102" s="24">
        <v>7534</v>
      </c>
      <c r="G9102" s="26" t="s">
        <v>10841</v>
      </c>
      <c r="H9102" s="24" t="s">
        <v>406</v>
      </c>
      <c r="I9102" s="24" t="s">
        <v>407</v>
      </c>
      <c r="J9102" s="27" t="s">
        <v>1</v>
      </c>
      <c r="K9102" s="28">
        <v>4.415</v>
      </c>
      <c r="L9102" s="28">
        <v>0</v>
      </c>
    </row>
    <row r="9103" spans="1:12" x14ac:dyDescent="0.25">
      <c r="A9103" s="24" t="s">
        <v>3305</v>
      </c>
      <c r="B9103" s="26">
        <v>2015</v>
      </c>
      <c r="C9103" s="24">
        <v>9</v>
      </c>
      <c r="D9103" s="24" t="s">
        <v>15123</v>
      </c>
      <c r="E9103" s="26">
        <v>245</v>
      </c>
      <c r="F9103" s="24">
        <v>7535</v>
      </c>
      <c r="G9103" s="26" t="s">
        <v>10842</v>
      </c>
      <c r="H9103" s="24" t="s">
        <v>67</v>
      </c>
      <c r="I9103" s="24" t="s">
        <v>68</v>
      </c>
      <c r="J9103" s="27" t="s">
        <v>1</v>
      </c>
      <c r="K9103" s="28">
        <v>11.03</v>
      </c>
      <c r="L9103" s="28">
        <v>0</v>
      </c>
    </row>
    <row r="9104" spans="1:12" x14ac:dyDescent="0.25">
      <c r="A9104" s="24" t="s">
        <v>3305</v>
      </c>
      <c r="B9104" s="26">
        <v>2015</v>
      </c>
      <c r="C9104" s="24">
        <v>9</v>
      </c>
      <c r="D9104" s="24" t="s">
        <v>15123</v>
      </c>
      <c r="E9104" s="26">
        <v>245</v>
      </c>
      <c r="F9104" s="24">
        <v>7536</v>
      </c>
      <c r="G9104" s="26" t="s">
        <v>10843</v>
      </c>
      <c r="H9104" s="24" t="s">
        <v>652</v>
      </c>
      <c r="I9104" s="24" t="s">
        <v>653</v>
      </c>
      <c r="J9104" s="27" t="s">
        <v>1</v>
      </c>
      <c r="K9104" s="28">
        <v>4.415</v>
      </c>
      <c r="L9104" s="28">
        <v>0</v>
      </c>
    </row>
    <row r="9105" spans="1:12" x14ac:dyDescent="0.25">
      <c r="A9105" s="24" t="s">
        <v>3305</v>
      </c>
      <c r="B9105" s="26">
        <v>2015</v>
      </c>
      <c r="C9105" s="24">
        <v>9</v>
      </c>
      <c r="D9105" s="24" t="s">
        <v>15123</v>
      </c>
      <c r="E9105" s="26">
        <v>245</v>
      </c>
      <c r="F9105" s="24">
        <v>7537</v>
      </c>
      <c r="G9105" s="26" t="s">
        <v>10844</v>
      </c>
      <c r="H9105" s="24" t="s">
        <v>2067</v>
      </c>
      <c r="I9105" s="24" t="s">
        <v>2068</v>
      </c>
      <c r="J9105" s="27" t="s">
        <v>1</v>
      </c>
      <c r="K9105" s="28">
        <v>4.415</v>
      </c>
      <c r="L9105" s="28">
        <v>0</v>
      </c>
    </row>
    <row r="9106" spans="1:12" x14ac:dyDescent="0.25">
      <c r="A9106" s="24" t="s">
        <v>3305</v>
      </c>
      <c r="B9106" s="26">
        <v>2015</v>
      </c>
      <c r="C9106" s="24">
        <v>9</v>
      </c>
      <c r="D9106" s="24" t="s">
        <v>15123</v>
      </c>
      <c r="E9106" s="26">
        <v>246</v>
      </c>
      <c r="F9106" s="24">
        <v>7538</v>
      </c>
      <c r="G9106" s="26" t="s">
        <v>10845</v>
      </c>
      <c r="H9106" s="24" t="s">
        <v>132</v>
      </c>
      <c r="I9106" s="24" t="s">
        <v>133</v>
      </c>
      <c r="J9106" s="27" t="s">
        <v>1</v>
      </c>
      <c r="K9106" s="28">
        <v>56.82</v>
      </c>
      <c r="L9106" s="28">
        <v>0</v>
      </c>
    </row>
    <row r="9107" spans="1:12" x14ac:dyDescent="0.25">
      <c r="A9107" s="24" t="s">
        <v>3305</v>
      </c>
      <c r="B9107" s="26">
        <v>2015</v>
      </c>
      <c r="C9107" s="24">
        <v>9</v>
      </c>
      <c r="D9107" s="24" t="s">
        <v>15123</v>
      </c>
      <c r="E9107" s="26">
        <v>246</v>
      </c>
      <c r="F9107" s="24">
        <v>7539</v>
      </c>
      <c r="G9107" s="26" t="s">
        <v>10846</v>
      </c>
      <c r="H9107" s="24" t="s">
        <v>152</v>
      </c>
      <c r="I9107" s="24" t="s">
        <v>153</v>
      </c>
      <c r="J9107" s="27" t="s">
        <v>1</v>
      </c>
      <c r="K9107" s="28">
        <v>11.03</v>
      </c>
      <c r="L9107" s="28">
        <v>0</v>
      </c>
    </row>
    <row r="9108" spans="1:12" x14ac:dyDescent="0.25">
      <c r="A9108" s="24" t="s">
        <v>3305</v>
      </c>
      <c r="B9108" s="26">
        <v>2015</v>
      </c>
      <c r="C9108" s="24">
        <v>9</v>
      </c>
      <c r="D9108" s="24" t="s">
        <v>15123</v>
      </c>
      <c r="E9108" s="26">
        <v>246</v>
      </c>
      <c r="F9108" s="24">
        <v>7540</v>
      </c>
      <c r="G9108" s="26" t="s">
        <v>10847</v>
      </c>
      <c r="H9108" s="24" t="s">
        <v>102</v>
      </c>
      <c r="I9108" s="24" t="s">
        <v>103</v>
      </c>
      <c r="J9108" s="27" t="s">
        <v>1</v>
      </c>
      <c r="K9108" s="28">
        <v>14.7</v>
      </c>
      <c r="L9108" s="28">
        <v>0</v>
      </c>
    </row>
    <row r="9109" spans="1:12" x14ac:dyDescent="0.25">
      <c r="A9109" s="24" t="s">
        <v>3305</v>
      </c>
      <c r="B9109" s="26">
        <v>2015</v>
      </c>
      <c r="C9109" s="24">
        <v>9</v>
      </c>
      <c r="D9109" s="24" t="s">
        <v>15123</v>
      </c>
      <c r="E9109" s="26">
        <v>246</v>
      </c>
      <c r="F9109" s="24">
        <v>7541</v>
      </c>
      <c r="G9109" s="26" t="s">
        <v>10848</v>
      </c>
      <c r="H9109" s="24" t="s">
        <v>190</v>
      </c>
      <c r="I9109" s="24" t="s">
        <v>191</v>
      </c>
      <c r="J9109" s="27" t="s">
        <v>1</v>
      </c>
      <c r="K9109" s="28">
        <v>14.7</v>
      </c>
      <c r="L9109" s="28">
        <v>0</v>
      </c>
    </row>
    <row r="9110" spans="1:12" x14ac:dyDescent="0.25">
      <c r="A9110" s="24" t="s">
        <v>3305</v>
      </c>
      <c r="B9110" s="26">
        <v>2015</v>
      </c>
      <c r="C9110" s="24">
        <v>9</v>
      </c>
      <c r="D9110" s="24" t="s">
        <v>15123</v>
      </c>
      <c r="E9110" s="26">
        <v>246</v>
      </c>
      <c r="F9110" s="24">
        <v>7542</v>
      </c>
      <c r="G9110" s="26" t="s">
        <v>10849</v>
      </c>
      <c r="H9110" s="24" t="s">
        <v>59</v>
      </c>
      <c r="I9110" s="24" t="s">
        <v>60</v>
      </c>
      <c r="J9110" s="27" t="s">
        <v>1</v>
      </c>
      <c r="K9110" s="28">
        <v>10.29</v>
      </c>
      <c r="L9110" s="28">
        <v>0</v>
      </c>
    </row>
    <row r="9111" spans="1:12" x14ac:dyDescent="0.25">
      <c r="A9111" s="24" t="s">
        <v>3305</v>
      </c>
      <c r="B9111" s="26">
        <v>2015</v>
      </c>
      <c r="C9111" s="24">
        <v>9</v>
      </c>
      <c r="D9111" s="24" t="s">
        <v>15123</v>
      </c>
      <c r="E9111" s="26">
        <v>246</v>
      </c>
      <c r="F9111" s="24">
        <v>7543</v>
      </c>
      <c r="G9111" s="26" t="s">
        <v>10850</v>
      </c>
      <c r="H9111" s="24" t="s">
        <v>94</v>
      </c>
      <c r="I9111" s="24" t="s">
        <v>95</v>
      </c>
      <c r="J9111" s="27" t="s">
        <v>1</v>
      </c>
      <c r="K9111" s="28">
        <v>11.03</v>
      </c>
      <c r="L9111" s="28">
        <v>0</v>
      </c>
    </row>
    <row r="9112" spans="1:12" x14ac:dyDescent="0.25">
      <c r="A9112" s="24" t="s">
        <v>3305</v>
      </c>
      <c r="B9112" s="26">
        <v>2015</v>
      </c>
      <c r="C9112" s="24">
        <v>9</v>
      </c>
      <c r="D9112" s="24" t="s">
        <v>15123</v>
      </c>
      <c r="E9112" s="26">
        <v>246</v>
      </c>
      <c r="F9112" s="24">
        <v>7544</v>
      </c>
      <c r="G9112" s="26" t="s">
        <v>10851</v>
      </c>
      <c r="H9112" s="24" t="s">
        <v>77</v>
      </c>
      <c r="I9112" s="24" t="s">
        <v>78</v>
      </c>
      <c r="J9112" s="27" t="s">
        <v>1</v>
      </c>
      <c r="K9112" s="28">
        <v>10.29</v>
      </c>
      <c r="L9112" s="28">
        <v>0</v>
      </c>
    </row>
    <row r="9113" spans="1:12" x14ac:dyDescent="0.25">
      <c r="A9113" s="24" t="s">
        <v>3305</v>
      </c>
      <c r="B9113" s="26">
        <v>2015</v>
      </c>
      <c r="C9113" s="24">
        <v>9</v>
      </c>
      <c r="D9113" s="24" t="s">
        <v>15123</v>
      </c>
      <c r="E9113" s="26">
        <v>246</v>
      </c>
      <c r="F9113" s="24">
        <v>7545</v>
      </c>
      <c r="G9113" s="26" t="s">
        <v>10852</v>
      </c>
      <c r="H9113" s="24" t="s">
        <v>67</v>
      </c>
      <c r="I9113" s="24" t="s">
        <v>68</v>
      </c>
      <c r="J9113" s="27" t="s">
        <v>1</v>
      </c>
      <c r="K9113" s="28">
        <v>10.29</v>
      </c>
      <c r="L9113" s="28">
        <v>0</v>
      </c>
    </row>
    <row r="9114" spans="1:12" x14ac:dyDescent="0.25">
      <c r="A9114" s="24" t="s">
        <v>3305</v>
      </c>
      <c r="B9114" s="26">
        <v>2015</v>
      </c>
      <c r="C9114" s="24">
        <v>9</v>
      </c>
      <c r="D9114" s="24" t="s">
        <v>15123</v>
      </c>
      <c r="E9114" s="26">
        <v>246</v>
      </c>
      <c r="F9114" s="24">
        <v>7546</v>
      </c>
      <c r="G9114" s="26" t="s">
        <v>10853</v>
      </c>
      <c r="H9114" s="24" t="s">
        <v>67</v>
      </c>
      <c r="I9114" s="24" t="s">
        <v>68</v>
      </c>
      <c r="J9114" s="27" t="s">
        <v>1</v>
      </c>
      <c r="K9114" s="28">
        <v>10.29</v>
      </c>
      <c r="L9114" s="28">
        <v>0</v>
      </c>
    </row>
    <row r="9115" spans="1:12" x14ac:dyDescent="0.25">
      <c r="A9115" s="24" t="s">
        <v>3305</v>
      </c>
      <c r="B9115" s="26">
        <v>2015</v>
      </c>
      <c r="C9115" s="24">
        <v>9</v>
      </c>
      <c r="D9115" s="24" t="s">
        <v>15123</v>
      </c>
      <c r="E9115" s="26">
        <v>246</v>
      </c>
      <c r="F9115" s="24">
        <v>7547</v>
      </c>
      <c r="G9115" s="26" t="s">
        <v>10854</v>
      </c>
      <c r="H9115" s="24" t="s">
        <v>2069</v>
      </c>
      <c r="I9115" s="24" t="s">
        <v>2070</v>
      </c>
      <c r="J9115" s="27" t="s">
        <v>1</v>
      </c>
      <c r="K9115" s="28">
        <v>6.62</v>
      </c>
      <c r="L9115" s="28">
        <v>0</v>
      </c>
    </row>
    <row r="9116" spans="1:12" x14ac:dyDescent="0.25">
      <c r="A9116" s="24" t="s">
        <v>3305</v>
      </c>
      <c r="B9116" s="26">
        <v>2015</v>
      </c>
      <c r="C9116" s="24">
        <v>9</v>
      </c>
      <c r="D9116" s="24" t="s">
        <v>15123</v>
      </c>
      <c r="E9116" s="26">
        <v>246</v>
      </c>
      <c r="F9116" s="24">
        <v>7548</v>
      </c>
      <c r="G9116" s="26" t="s">
        <v>10855</v>
      </c>
      <c r="H9116" s="24" t="s">
        <v>276</v>
      </c>
      <c r="I9116" s="24" t="s">
        <v>277</v>
      </c>
      <c r="J9116" s="27" t="s">
        <v>1</v>
      </c>
      <c r="K9116" s="28">
        <v>10.29</v>
      </c>
      <c r="L9116" s="28">
        <v>0</v>
      </c>
    </row>
    <row r="9117" spans="1:12" x14ac:dyDescent="0.25">
      <c r="A9117" s="24" t="s">
        <v>3305</v>
      </c>
      <c r="B9117" s="26">
        <v>2015</v>
      </c>
      <c r="C9117" s="24">
        <v>9</v>
      </c>
      <c r="D9117" s="24" t="s">
        <v>15123</v>
      </c>
      <c r="E9117" s="26">
        <v>246</v>
      </c>
      <c r="F9117" s="24">
        <v>7549</v>
      </c>
      <c r="G9117" s="26" t="s">
        <v>10856</v>
      </c>
      <c r="H9117" s="24" t="s">
        <v>1252</v>
      </c>
      <c r="I9117" s="24" t="s">
        <v>1253</v>
      </c>
      <c r="J9117" s="27" t="s">
        <v>1</v>
      </c>
      <c r="K9117" s="28">
        <v>6.62</v>
      </c>
      <c r="L9117" s="28">
        <v>0</v>
      </c>
    </row>
    <row r="9118" spans="1:12" x14ac:dyDescent="0.25">
      <c r="A9118" s="24" t="s">
        <v>3305</v>
      </c>
      <c r="B9118" s="26">
        <v>2015</v>
      </c>
      <c r="C9118" s="24">
        <v>9</v>
      </c>
      <c r="D9118" s="24" t="s">
        <v>15123</v>
      </c>
      <c r="E9118" s="26">
        <v>246</v>
      </c>
      <c r="F9118" s="24">
        <v>7550</v>
      </c>
      <c r="G9118" s="26" t="s">
        <v>10857</v>
      </c>
      <c r="H9118" s="24" t="s">
        <v>1112</v>
      </c>
      <c r="I9118" s="24" t="s">
        <v>1113</v>
      </c>
      <c r="J9118" s="27" t="s">
        <v>1</v>
      </c>
      <c r="K9118" s="28">
        <v>23.52</v>
      </c>
      <c r="L9118" s="28">
        <v>0</v>
      </c>
    </row>
    <row r="9119" spans="1:12" x14ac:dyDescent="0.25">
      <c r="A9119" s="24" t="s">
        <v>3305</v>
      </c>
      <c r="B9119" s="26">
        <v>2015</v>
      </c>
      <c r="C9119" s="24">
        <v>9</v>
      </c>
      <c r="D9119" s="24" t="s">
        <v>15123</v>
      </c>
      <c r="E9119" s="26">
        <v>246</v>
      </c>
      <c r="F9119" s="24">
        <v>7551</v>
      </c>
      <c r="G9119" s="26" t="s">
        <v>10858</v>
      </c>
      <c r="H9119" s="24" t="s">
        <v>257</v>
      </c>
      <c r="I9119" s="24" t="s">
        <v>258</v>
      </c>
      <c r="J9119" s="27" t="s">
        <v>1</v>
      </c>
      <c r="K9119" s="28">
        <v>4.41</v>
      </c>
      <c r="L9119" s="28">
        <v>0</v>
      </c>
    </row>
    <row r="9120" spans="1:12" x14ac:dyDescent="0.25">
      <c r="A9120" s="24" t="s">
        <v>3305</v>
      </c>
      <c r="B9120" s="26">
        <v>2015</v>
      </c>
      <c r="C9120" s="24">
        <v>9</v>
      </c>
      <c r="D9120" s="24" t="s">
        <v>15123</v>
      </c>
      <c r="E9120" s="26">
        <v>246</v>
      </c>
      <c r="F9120" s="24">
        <v>7552</v>
      </c>
      <c r="G9120" s="26" t="s">
        <v>10859</v>
      </c>
      <c r="H9120" s="24" t="s">
        <v>174</v>
      </c>
      <c r="I9120" s="24" t="s">
        <v>175</v>
      </c>
      <c r="J9120" s="27" t="s">
        <v>1</v>
      </c>
      <c r="K9120" s="28">
        <v>6.62</v>
      </c>
      <c r="L9120" s="28">
        <v>0</v>
      </c>
    </row>
    <row r="9121" spans="1:12" x14ac:dyDescent="0.25">
      <c r="A9121" s="24" t="s">
        <v>3305</v>
      </c>
      <c r="B9121" s="26">
        <v>2015</v>
      </c>
      <c r="C9121" s="24">
        <v>9</v>
      </c>
      <c r="D9121" s="24" t="s">
        <v>15123</v>
      </c>
      <c r="E9121" s="26">
        <v>246</v>
      </c>
      <c r="F9121" s="24">
        <v>7553</v>
      </c>
      <c r="G9121" s="26" t="s">
        <v>10860</v>
      </c>
      <c r="H9121" s="24" t="s">
        <v>372</v>
      </c>
      <c r="I9121" s="24" t="s">
        <v>373</v>
      </c>
      <c r="J9121" s="27" t="s">
        <v>1</v>
      </c>
      <c r="K9121" s="28">
        <v>20.58</v>
      </c>
      <c r="L9121" s="28">
        <v>0</v>
      </c>
    </row>
    <row r="9122" spans="1:12" x14ac:dyDescent="0.25">
      <c r="A9122" s="24" t="s">
        <v>3305</v>
      </c>
      <c r="B9122" s="26">
        <v>2015</v>
      </c>
      <c r="C9122" s="24">
        <v>9</v>
      </c>
      <c r="D9122" s="24" t="s">
        <v>15123</v>
      </c>
      <c r="E9122" s="26">
        <v>246</v>
      </c>
      <c r="F9122" s="24">
        <v>7554</v>
      </c>
      <c r="G9122" s="26" t="s">
        <v>10861</v>
      </c>
      <c r="H9122" s="24" t="s">
        <v>1700</v>
      </c>
      <c r="I9122" s="24" t="s">
        <v>1701</v>
      </c>
      <c r="J9122" s="27" t="s">
        <v>1</v>
      </c>
      <c r="K9122" s="28">
        <v>10.29</v>
      </c>
      <c r="L9122" s="28">
        <v>0</v>
      </c>
    </row>
    <row r="9123" spans="1:12" x14ac:dyDescent="0.25">
      <c r="A9123" s="24" t="s">
        <v>3305</v>
      </c>
      <c r="B9123" s="26">
        <v>2015</v>
      </c>
      <c r="C9123" s="24">
        <v>9</v>
      </c>
      <c r="D9123" s="24" t="s">
        <v>15123</v>
      </c>
      <c r="E9123" s="26">
        <v>246</v>
      </c>
      <c r="F9123" s="24">
        <v>7555</v>
      </c>
      <c r="G9123" s="26" t="s">
        <v>10862</v>
      </c>
      <c r="H9123" s="24" t="s">
        <v>77</v>
      </c>
      <c r="I9123" s="24" t="s">
        <v>78</v>
      </c>
      <c r="J9123" s="27" t="s">
        <v>1</v>
      </c>
      <c r="K9123" s="28">
        <v>6.62</v>
      </c>
      <c r="L9123" s="28">
        <v>0</v>
      </c>
    </row>
    <row r="9124" spans="1:12" x14ac:dyDescent="0.25">
      <c r="A9124" s="24" t="s">
        <v>3305</v>
      </c>
      <c r="B9124" s="26">
        <v>2015</v>
      </c>
      <c r="C9124" s="24">
        <v>9</v>
      </c>
      <c r="D9124" s="24" t="s">
        <v>15123</v>
      </c>
      <c r="E9124" s="26">
        <v>246</v>
      </c>
      <c r="F9124" s="24">
        <v>7556</v>
      </c>
      <c r="G9124" s="26" t="s">
        <v>10863</v>
      </c>
      <c r="H9124" s="24" t="s">
        <v>164</v>
      </c>
      <c r="I9124" s="24" t="s">
        <v>165</v>
      </c>
      <c r="J9124" s="27" t="s">
        <v>1</v>
      </c>
      <c r="K9124" s="28">
        <v>10.29</v>
      </c>
      <c r="L9124" s="28">
        <v>0</v>
      </c>
    </row>
    <row r="9125" spans="1:12" x14ac:dyDescent="0.25">
      <c r="A9125" s="24" t="s">
        <v>3305</v>
      </c>
      <c r="B9125" s="26">
        <v>2015</v>
      </c>
      <c r="C9125" s="24">
        <v>9</v>
      </c>
      <c r="D9125" s="24" t="s">
        <v>15123</v>
      </c>
      <c r="E9125" s="26">
        <v>246</v>
      </c>
      <c r="F9125" s="24">
        <v>7557</v>
      </c>
      <c r="G9125" s="26" t="s">
        <v>10864</v>
      </c>
      <c r="H9125" s="24" t="s">
        <v>102</v>
      </c>
      <c r="I9125" s="24" t="s">
        <v>103</v>
      </c>
      <c r="J9125" s="27" t="s">
        <v>1</v>
      </c>
      <c r="K9125" s="28">
        <v>6.62</v>
      </c>
      <c r="L9125" s="28">
        <v>0</v>
      </c>
    </row>
    <row r="9126" spans="1:12" x14ac:dyDescent="0.25">
      <c r="A9126" s="24" t="s">
        <v>3305</v>
      </c>
      <c r="B9126" s="26">
        <v>2015</v>
      </c>
      <c r="C9126" s="24">
        <v>9</v>
      </c>
      <c r="D9126" s="24" t="s">
        <v>15123</v>
      </c>
      <c r="E9126" s="26">
        <v>246</v>
      </c>
      <c r="F9126" s="24">
        <v>7558</v>
      </c>
      <c r="G9126" s="26" t="s">
        <v>10865</v>
      </c>
      <c r="H9126" s="24" t="s">
        <v>102</v>
      </c>
      <c r="I9126" s="24" t="s">
        <v>103</v>
      </c>
      <c r="J9126" s="27" t="s">
        <v>1</v>
      </c>
      <c r="K9126" s="28">
        <v>8.8000000000000007</v>
      </c>
      <c r="L9126" s="28">
        <v>0</v>
      </c>
    </row>
    <row r="9127" spans="1:12" x14ac:dyDescent="0.25">
      <c r="A9127" s="24" t="s">
        <v>3305</v>
      </c>
      <c r="B9127" s="26">
        <v>2015</v>
      </c>
      <c r="C9127" s="24">
        <v>9</v>
      </c>
      <c r="D9127" s="24" t="s">
        <v>15123</v>
      </c>
      <c r="E9127" s="26">
        <v>260</v>
      </c>
      <c r="F9127" s="24">
        <v>3963</v>
      </c>
      <c r="G9127" s="26" t="s">
        <v>7270</v>
      </c>
      <c r="H9127" s="24" t="s">
        <v>190</v>
      </c>
      <c r="I9127" s="24" t="s">
        <v>191</v>
      </c>
      <c r="J9127" s="27" t="s">
        <v>1</v>
      </c>
      <c r="K9127" s="28">
        <v>20.58</v>
      </c>
      <c r="L9127" s="28">
        <v>0</v>
      </c>
    </row>
    <row r="9128" spans="1:12" x14ac:dyDescent="0.25">
      <c r="A9128" s="24" t="s">
        <v>3305</v>
      </c>
      <c r="B9128" s="26">
        <v>2015</v>
      </c>
      <c r="C9128" s="24">
        <v>9</v>
      </c>
      <c r="D9128" s="24" t="s">
        <v>15123</v>
      </c>
      <c r="E9128" s="26">
        <v>260</v>
      </c>
      <c r="F9128" s="24">
        <v>7559</v>
      </c>
      <c r="G9128" s="26" t="s">
        <v>10866</v>
      </c>
      <c r="H9128" s="24" t="s">
        <v>73</v>
      </c>
      <c r="I9128" s="24" t="s">
        <v>74</v>
      </c>
      <c r="J9128" s="27" t="s">
        <v>1</v>
      </c>
      <c r="K9128" s="28">
        <v>11.03</v>
      </c>
      <c r="L9128" s="28">
        <v>0</v>
      </c>
    </row>
    <row r="9129" spans="1:12" x14ac:dyDescent="0.25">
      <c r="A9129" s="24" t="s">
        <v>3305</v>
      </c>
      <c r="B9129" s="26">
        <v>2015</v>
      </c>
      <c r="C9129" s="24">
        <v>9</v>
      </c>
      <c r="D9129" s="24" t="s">
        <v>15123</v>
      </c>
      <c r="E9129" s="26">
        <v>260</v>
      </c>
      <c r="F9129" s="29">
        <v>7560</v>
      </c>
      <c r="G9129" s="26" t="s">
        <v>10867</v>
      </c>
      <c r="H9129" s="24" t="s">
        <v>77</v>
      </c>
      <c r="I9129" s="24" t="s">
        <v>78</v>
      </c>
      <c r="J9129" s="27" t="s">
        <v>1</v>
      </c>
      <c r="K9129" s="28">
        <v>11.025</v>
      </c>
      <c r="L9129" s="28">
        <v>0</v>
      </c>
    </row>
    <row r="9130" spans="1:12" x14ac:dyDescent="0.25">
      <c r="A9130" s="24" t="s">
        <v>3305</v>
      </c>
      <c r="B9130" s="26">
        <v>2015</v>
      </c>
      <c r="C9130" s="24">
        <v>9</v>
      </c>
      <c r="D9130" s="24" t="s">
        <v>15123</v>
      </c>
      <c r="E9130" s="26">
        <v>260</v>
      </c>
      <c r="F9130" s="29">
        <v>3966</v>
      </c>
      <c r="G9130" s="26" t="s">
        <v>7273</v>
      </c>
      <c r="H9130" s="24" t="s">
        <v>184</v>
      </c>
      <c r="I9130" s="24" t="s">
        <v>185</v>
      </c>
      <c r="J9130" s="27" t="s">
        <v>1</v>
      </c>
      <c r="K9130" s="28">
        <v>11.03</v>
      </c>
      <c r="L9130" s="28">
        <v>4.41</v>
      </c>
    </row>
    <row r="9131" spans="1:12" x14ac:dyDescent="0.25">
      <c r="A9131" s="24" t="s">
        <v>3305</v>
      </c>
      <c r="B9131" s="26">
        <v>2015</v>
      </c>
      <c r="C9131" s="24">
        <v>9</v>
      </c>
      <c r="D9131" s="24" t="s">
        <v>15123</v>
      </c>
      <c r="E9131" s="26">
        <v>260</v>
      </c>
      <c r="F9131" s="24">
        <v>7561</v>
      </c>
      <c r="G9131" s="26" t="s">
        <v>10868</v>
      </c>
      <c r="H9131" s="24" t="s">
        <v>266</v>
      </c>
      <c r="I9131" s="24" t="s">
        <v>267</v>
      </c>
      <c r="J9131" s="27" t="s">
        <v>1</v>
      </c>
      <c r="K9131" s="28">
        <v>58.674999999999997</v>
      </c>
      <c r="L9131" s="28">
        <v>0</v>
      </c>
    </row>
    <row r="9132" spans="1:12" x14ac:dyDescent="0.25">
      <c r="A9132" s="24" t="s">
        <v>3305</v>
      </c>
      <c r="B9132" s="26">
        <v>2015</v>
      </c>
      <c r="C9132" s="24">
        <v>9</v>
      </c>
      <c r="D9132" s="24" t="s">
        <v>15123</v>
      </c>
      <c r="E9132" s="26">
        <v>260</v>
      </c>
      <c r="F9132" s="24">
        <v>3779</v>
      </c>
      <c r="G9132" s="26" t="s">
        <v>7086</v>
      </c>
      <c r="H9132" s="24" t="s">
        <v>67</v>
      </c>
      <c r="I9132" s="24" t="s">
        <v>68</v>
      </c>
      <c r="J9132" s="27" t="s">
        <v>1</v>
      </c>
      <c r="K9132" s="28">
        <v>11.03</v>
      </c>
      <c r="L9132" s="28">
        <v>0</v>
      </c>
    </row>
    <row r="9133" spans="1:12" x14ac:dyDescent="0.25">
      <c r="A9133" s="24" t="s">
        <v>3305</v>
      </c>
      <c r="B9133" s="26">
        <v>2015</v>
      </c>
      <c r="C9133" s="24">
        <v>9</v>
      </c>
      <c r="D9133" s="24" t="s">
        <v>15123</v>
      </c>
      <c r="E9133" s="26">
        <v>260</v>
      </c>
      <c r="F9133" s="24">
        <v>4313</v>
      </c>
      <c r="G9133" s="26" t="s">
        <v>7620</v>
      </c>
      <c r="H9133" s="24" t="s">
        <v>1166</v>
      </c>
      <c r="I9133" s="24" t="s">
        <v>1167</v>
      </c>
      <c r="J9133" s="27" t="s">
        <v>1</v>
      </c>
      <c r="K9133" s="28">
        <v>9.42</v>
      </c>
      <c r="L9133" s="28">
        <v>0</v>
      </c>
    </row>
    <row r="9134" spans="1:12" x14ac:dyDescent="0.25">
      <c r="A9134" s="24" t="s">
        <v>3305</v>
      </c>
      <c r="B9134" s="26">
        <v>2015</v>
      </c>
      <c r="C9134" s="24">
        <v>9</v>
      </c>
      <c r="D9134" s="24" t="s">
        <v>15123</v>
      </c>
      <c r="E9134" s="26">
        <v>260</v>
      </c>
      <c r="F9134" s="24">
        <v>7562</v>
      </c>
      <c r="G9134" s="26" t="s">
        <v>10869</v>
      </c>
      <c r="H9134" s="24" t="s">
        <v>2071</v>
      </c>
      <c r="I9134" s="24" t="s">
        <v>2072</v>
      </c>
      <c r="J9134" s="27" t="s">
        <v>1</v>
      </c>
      <c r="K9134" s="28">
        <v>30.88</v>
      </c>
      <c r="L9134" s="28">
        <v>8.82</v>
      </c>
    </row>
    <row r="9135" spans="1:12" x14ac:dyDescent="0.25">
      <c r="A9135" s="24" t="s">
        <v>3305</v>
      </c>
      <c r="B9135" s="26">
        <v>2015</v>
      </c>
      <c r="C9135" s="24">
        <v>9</v>
      </c>
      <c r="D9135" s="24" t="s">
        <v>15123</v>
      </c>
      <c r="E9135" s="26">
        <v>260</v>
      </c>
      <c r="F9135" s="24">
        <v>6181</v>
      </c>
      <c r="G9135" s="26" t="s">
        <v>9488</v>
      </c>
      <c r="H9135" s="24" t="s">
        <v>332</v>
      </c>
      <c r="I9135" s="24" t="s">
        <v>333</v>
      </c>
      <c r="J9135" s="27" t="s">
        <v>1</v>
      </c>
      <c r="K9135" s="28">
        <v>0.28000000000000003</v>
      </c>
      <c r="L9135" s="28">
        <v>0.28000000000000003</v>
      </c>
    </row>
    <row r="9136" spans="1:12" x14ac:dyDescent="0.25">
      <c r="A9136" s="24" t="s">
        <v>3305</v>
      </c>
      <c r="B9136" s="26">
        <v>2015</v>
      </c>
      <c r="C9136" s="24">
        <v>9</v>
      </c>
      <c r="D9136" s="24" t="s">
        <v>15123</v>
      </c>
      <c r="E9136" s="26">
        <v>260</v>
      </c>
      <c r="F9136" s="24">
        <v>7563</v>
      </c>
      <c r="G9136" s="26" t="s">
        <v>10870</v>
      </c>
      <c r="H9136" s="24" t="s">
        <v>582</v>
      </c>
      <c r="I9136" s="24" t="s">
        <v>583</v>
      </c>
      <c r="J9136" s="27" t="s">
        <v>1</v>
      </c>
      <c r="K9136" s="28">
        <v>11.03</v>
      </c>
      <c r="L9136" s="28">
        <v>0</v>
      </c>
    </row>
    <row r="9137" spans="1:12" x14ac:dyDescent="0.25">
      <c r="A9137" s="24" t="s">
        <v>3305</v>
      </c>
      <c r="B9137" s="26">
        <v>2015</v>
      </c>
      <c r="C9137" s="24">
        <v>9</v>
      </c>
      <c r="D9137" s="24" t="s">
        <v>15123</v>
      </c>
      <c r="E9137" s="26">
        <v>260</v>
      </c>
      <c r="F9137" s="24">
        <v>1484</v>
      </c>
      <c r="G9137" s="26" t="s">
        <v>4791</v>
      </c>
      <c r="H9137" s="24" t="s">
        <v>212</v>
      </c>
      <c r="I9137" s="24" t="s">
        <v>213</v>
      </c>
      <c r="J9137" s="27" t="s">
        <v>1</v>
      </c>
      <c r="K9137" s="28">
        <v>11.39</v>
      </c>
      <c r="L9137" s="28">
        <v>0.36</v>
      </c>
    </row>
    <row r="9138" spans="1:12" x14ac:dyDescent="0.25">
      <c r="A9138" s="24" t="s">
        <v>3305</v>
      </c>
      <c r="B9138" s="26">
        <v>2015</v>
      </c>
      <c r="C9138" s="24">
        <v>9</v>
      </c>
      <c r="D9138" s="24" t="s">
        <v>15123</v>
      </c>
      <c r="E9138" s="26">
        <v>261</v>
      </c>
      <c r="F9138" s="24">
        <v>5114</v>
      </c>
      <c r="G9138" s="26" t="s">
        <v>8421</v>
      </c>
      <c r="H9138" s="24" t="s">
        <v>77</v>
      </c>
      <c r="I9138" s="24" t="s">
        <v>78</v>
      </c>
      <c r="J9138" s="27" t="s">
        <v>1</v>
      </c>
      <c r="K9138" s="28">
        <v>6.62</v>
      </c>
      <c r="L9138" s="28">
        <v>0</v>
      </c>
    </row>
    <row r="9139" spans="1:12" x14ac:dyDescent="0.25">
      <c r="A9139" s="24" t="s">
        <v>3305</v>
      </c>
      <c r="B9139" s="26">
        <v>2015</v>
      </c>
      <c r="C9139" s="24">
        <v>9</v>
      </c>
      <c r="D9139" s="24" t="s">
        <v>15123</v>
      </c>
      <c r="E9139" s="26">
        <v>261</v>
      </c>
      <c r="F9139" s="24">
        <v>3899</v>
      </c>
      <c r="G9139" s="26" t="s">
        <v>7206</v>
      </c>
      <c r="H9139" s="24" t="s">
        <v>132</v>
      </c>
      <c r="I9139" s="24" t="s">
        <v>133</v>
      </c>
      <c r="J9139" s="27" t="s">
        <v>1</v>
      </c>
      <c r="K9139" s="28">
        <v>6.62</v>
      </c>
      <c r="L9139" s="28">
        <v>0</v>
      </c>
    </row>
    <row r="9140" spans="1:12" x14ac:dyDescent="0.25">
      <c r="A9140" s="24" t="s">
        <v>3305</v>
      </c>
      <c r="B9140" s="26">
        <v>2015</v>
      </c>
      <c r="C9140" s="24">
        <v>9</v>
      </c>
      <c r="D9140" s="24" t="s">
        <v>15123</v>
      </c>
      <c r="E9140" s="26">
        <v>261</v>
      </c>
      <c r="F9140" s="24">
        <v>7564</v>
      </c>
      <c r="G9140" s="26" t="s">
        <v>10871</v>
      </c>
      <c r="H9140" s="24" t="s">
        <v>98</v>
      </c>
      <c r="I9140" s="24" t="s">
        <v>99</v>
      </c>
      <c r="J9140" s="27" t="s">
        <v>1</v>
      </c>
      <c r="K9140" s="28">
        <v>6.62</v>
      </c>
      <c r="L9140" s="28">
        <v>0</v>
      </c>
    </row>
    <row r="9141" spans="1:12" x14ac:dyDescent="0.25">
      <c r="A9141" s="24" t="s">
        <v>3305</v>
      </c>
      <c r="B9141" s="26">
        <v>2015</v>
      </c>
      <c r="C9141" s="24">
        <v>9</v>
      </c>
      <c r="D9141" s="24" t="s">
        <v>15123</v>
      </c>
      <c r="E9141" s="26">
        <v>261</v>
      </c>
      <c r="F9141" s="24">
        <v>7565</v>
      </c>
      <c r="G9141" s="26" t="s">
        <v>10872</v>
      </c>
      <c r="H9141" s="24" t="s">
        <v>69</v>
      </c>
      <c r="I9141" s="24" t="s">
        <v>70</v>
      </c>
      <c r="J9141" s="27" t="s">
        <v>1</v>
      </c>
      <c r="K9141" s="28">
        <v>64.22</v>
      </c>
      <c r="L9141" s="28">
        <v>0</v>
      </c>
    </row>
    <row r="9142" spans="1:12" x14ac:dyDescent="0.25">
      <c r="A9142" s="24" t="s">
        <v>3305</v>
      </c>
      <c r="B9142" s="26">
        <v>2015</v>
      </c>
      <c r="C9142" s="24">
        <v>9</v>
      </c>
      <c r="D9142" s="24" t="s">
        <v>15123</v>
      </c>
      <c r="E9142" s="26">
        <v>261</v>
      </c>
      <c r="F9142" s="24">
        <v>6534</v>
      </c>
      <c r="G9142" s="26" t="s">
        <v>9841</v>
      </c>
      <c r="H9142" s="24" t="s">
        <v>1252</v>
      </c>
      <c r="I9142" s="24" t="s">
        <v>1253</v>
      </c>
      <c r="J9142" s="27" t="s">
        <v>1</v>
      </c>
      <c r="K9142" s="28">
        <v>6.62</v>
      </c>
      <c r="L9142" s="28">
        <v>0</v>
      </c>
    </row>
    <row r="9143" spans="1:12" x14ac:dyDescent="0.25">
      <c r="A9143" s="24" t="s">
        <v>3305</v>
      </c>
      <c r="B9143" s="26">
        <v>2015</v>
      </c>
      <c r="C9143" s="24">
        <v>9</v>
      </c>
      <c r="D9143" s="24" t="s">
        <v>15123</v>
      </c>
      <c r="E9143" s="26">
        <v>261</v>
      </c>
      <c r="F9143" s="24">
        <v>7566</v>
      </c>
      <c r="G9143" s="26" t="s">
        <v>10873</v>
      </c>
      <c r="H9143" s="24" t="s">
        <v>98</v>
      </c>
      <c r="I9143" s="24" t="s">
        <v>99</v>
      </c>
      <c r="J9143" s="27" t="s">
        <v>1</v>
      </c>
      <c r="K9143" s="28">
        <v>8.8249999999999993</v>
      </c>
      <c r="L9143" s="28">
        <v>0</v>
      </c>
    </row>
    <row r="9144" spans="1:12" x14ac:dyDescent="0.25">
      <c r="A9144" s="24" t="s">
        <v>3305</v>
      </c>
      <c r="B9144" s="26">
        <v>2015</v>
      </c>
      <c r="C9144" s="24">
        <v>9</v>
      </c>
      <c r="D9144" s="24" t="s">
        <v>15123</v>
      </c>
      <c r="E9144" s="26">
        <v>262</v>
      </c>
      <c r="F9144" s="24">
        <v>7567</v>
      </c>
      <c r="G9144" s="26" t="s">
        <v>10874</v>
      </c>
      <c r="H9144" s="24" t="s">
        <v>77</v>
      </c>
      <c r="I9144" s="24" t="s">
        <v>78</v>
      </c>
      <c r="J9144" s="27" t="s">
        <v>1</v>
      </c>
      <c r="K9144" s="28">
        <v>4.415</v>
      </c>
      <c r="L9144" s="28">
        <v>0</v>
      </c>
    </row>
    <row r="9145" spans="1:12" x14ac:dyDescent="0.25">
      <c r="A9145" s="24" t="s">
        <v>3305</v>
      </c>
      <c r="B9145" s="26">
        <v>2015</v>
      </c>
      <c r="C9145" s="24">
        <v>9</v>
      </c>
      <c r="D9145" s="24" t="s">
        <v>15123</v>
      </c>
      <c r="E9145" s="26">
        <v>262</v>
      </c>
      <c r="F9145" s="24">
        <v>5291</v>
      </c>
      <c r="G9145" s="26" t="s">
        <v>8598</v>
      </c>
      <c r="H9145" s="24" t="s">
        <v>184</v>
      </c>
      <c r="I9145" s="24" t="s">
        <v>185</v>
      </c>
      <c r="J9145" s="27" t="s">
        <v>1</v>
      </c>
      <c r="K9145" s="28">
        <v>4.415</v>
      </c>
      <c r="L9145" s="28">
        <v>0</v>
      </c>
    </row>
    <row r="9146" spans="1:12" x14ac:dyDescent="0.25">
      <c r="A9146" s="24" t="s">
        <v>3305</v>
      </c>
      <c r="B9146" s="26">
        <v>2015</v>
      </c>
      <c r="C9146" s="24">
        <v>9</v>
      </c>
      <c r="D9146" s="24" t="s">
        <v>15123</v>
      </c>
      <c r="E9146" s="26">
        <v>262</v>
      </c>
      <c r="F9146" s="24">
        <v>5104</v>
      </c>
      <c r="G9146" s="26" t="s">
        <v>8411</v>
      </c>
      <c r="H9146" s="24" t="s">
        <v>2073</v>
      </c>
      <c r="I9146" s="24" t="s">
        <v>2074</v>
      </c>
      <c r="J9146" s="27" t="s">
        <v>1</v>
      </c>
      <c r="K9146" s="28">
        <v>15.44</v>
      </c>
      <c r="L9146" s="28">
        <v>0</v>
      </c>
    </row>
    <row r="9147" spans="1:12" x14ac:dyDescent="0.25">
      <c r="A9147" s="24" t="s">
        <v>3305</v>
      </c>
      <c r="B9147" s="26">
        <v>2015</v>
      </c>
      <c r="C9147" s="24">
        <v>9</v>
      </c>
      <c r="D9147" s="24" t="s">
        <v>15123</v>
      </c>
      <c r="E9147" s="26">
        <v>262</v>
      </c>
      <c r="F9147" s="24">
        <v>4323</v>
      </c>
      <c r="G9147" s="26" t="s">
        <v>7630</v>
      </c>
      <c r="H9147" s="24" t="s">
        <v>466</v>
      </c>
      <c r="I9147" s="24" t="s">
        <v>467</v>
      </c>
      <c r="J9147" s="27" t="s">
        <v>1</v>
      </c>
      <c r="K9147" s="28">
        <v>46.384999999999998</v>
      </c>
      <c r="L9147" s="28">
        <v>0</v>
      </c>
    </row>
    <row r="9148" spans="1:12" x14ac:dyDescent="0.25">
      <c r="A9148" s="24" t="s">
        <v>3305</v>
      </c>
      <c r="B9148" s="26">
        <v>2015</v>
      </c>
      <c r="C9148" s="24">
        <v>9</v>
      </c>
      <c r="D9148" s="24" t="s">
        <v>15123</v>
      </c>
      <c r="E9148" s="26">
        <v>262</v>
      </c>
      <c r="F9148" s="24">
        <v>4179</v>
      </c>
      <c r="G9148" s="26" t="s">
        <v>7486</v>
      </c>
      <c r="H9148" s="24" t="s">
        <v>504</v>
      </c>
      <c r="I9148" s="24" t="s">
        <v>505</v>
      </c>
      <c r="J9148" s="27" t="s">
        <v>1</v>
      </c>
      <c r="K9148" s="28">
        <v>11.03</v>
      </c>
      <c r="L9148" s="28">
        <v>0</v>
      </c>
    </row>
    <row r="9149" spans="1:12" x14ac:dyDescent="0.25">
      <c r="A9149" s="24" t="s">
        <v>3305</v>
      </c>
      <c r="B9149" s="26">
        <v>2015</v>
      </c>
      <c r="C9149" s="24">
        <v>9</v>
      </c>
      <c r="D9149" s="24" t="s">
        <v>15123</v>
      </c>
      <c r="E9149" s="26">
        <v>262</v>
      </c>
      <c r="F9149" s="24">
        <v>7568</v>
      </c>
      <c r="G9149" s="26" t="s">
        <v>10875</v>
      </c>
      <c r="H9149" s="24" t="s">
        <v>224</v>
      </c>
      <c r="I9149" s="24" t="s">
        <v>225</v>
      </c>
      <c r="J9149" s="27" t="s">
        <v>1</v>
      </c>
      <c r="K9149" s="28">
        <v>17.32</v>
      </c>
      <c r="L9149" s="28">
        <v>0</v>
      </c>
    </row>
    <row r="9150" spans="1:12" x14ac:dyDescent="0.25">
      <c r="A9150" s="24" t="s">
        <v>3305</v>
      </c>
      <c r="B9150" s="26">
        <v>2015</v>
      </c>
      <c r="C9150" s="24">
        <v>9</v>
      </c>
      <c r="D9150" s="24" t="s">
        <v>15123</v>
      </c>
      <c r="E9150" s="26">
        <v>262</v>
      </c>
      <c r="F9150" s="24">
        <v>5117</v>
      </c>
      <c r="G9150" s="26" t="s">
        <v>8424</v>
      </c>
      <c r="H9150" s="24" t="s">
        <v>1010</v>
      </c>
      <c r="I9150" s="24" t="s">
        <v>1011</v>
      </c>
      <c r="J9150" s="27" t="s">
        <v>1</v>
      </c>
      <c r="K9150" s="28">
        <v>11.03</v>
      </c>
      <c r="L9150" s="28">
        <v>0</v>
      </c>
    </row>
    <row r="9151" spans="1:12" x14ac:dyDescent="0.25">
      <c r="A9151" s="24" t="s">
        <v>3305</v>
      </c>
      <c r="B9151" s="26">
        <v>2015</v>
      </c>
      <c r="C9151" s="24">
        <v>9</v>
      </c>
      <c r="D9151" s="24" t="s">
        <v>15123</v>
      </c>
      <c r="E9151" s="26">
        <v>262</v>
      </c>
      <c r="F9151" s="24">
        <v>7569</v>
      </c>
      <c r="G9151" s="26" t="s">
        <v>10876</v>
      </c>
      <c r="H9151" s="24" t="s">
        <v>132</v>
      </c>
      <c r="I9151" s="24" t="s">
        <v>133</v>
      </c>
      <c r="J9151" s="27" t="s">
        <v>1</v>
      </c>
      <c r="K9151" s="28">
        <v>18.78</v>
      </c>
      <c r="L9151" s="28">
        <v>0</v>
      </c>
    </row>
    <row r="9152" spans="1:12" x14ac:dyDescent="0.25">
      <c r="A9152" s="24" t="s">
        <v>3305</v>
      </c>
      <c r="B9152" s="26">
        <v>2015</v>
      </c>
      <c r="C9152" s="24">
        <v>9</v>
      </c>
      <c r="D9152" s="24" t="s">
        <v>15123</v>
      </c>
      <c r="E9152" s="26">
        <v>262</v>
      </c>
      <c r="F9152" s="24">
        <v>3872</v>
      </c>
      <c r="G9152" s="26" t="s">
        <v>7179</v>
      </c>
      <c r="H9152" s="24" t="s">
        <v>1726</v>
      </c>
      <c r="I9152" s="24" t="s">
        <v>1727</v>
      </c>
      <c r="J9152" s="27" t="s">
        <v>1</v>
      </c>
      <c r="K9152" s="28">
        <v>5.875</v>
      </c>
      <c r="L9152" s="28">
        <v>0</v>
      </c>
    </row>
    <row r="9153" spans="1:12" x14ac:dyDescent="0.25">
      <c r="A9153" s="24" t="s">
        <v>3305</v>
      </c>
      <c r="B9153" s="26">
        <v>2015</v>
      </c>
      <c r="C9153" s="24">
        <v>9</v>
      </c>
      <c r="D9153" s="24" t="s">
        <v>15123</v>
      </c>
      <c r="E9153" s="26">
        <v>262</v>
      </c>
      <c r="F9153" s="24">
        <v>7570</v>
      </c>
      <c r="G9153" s="26" t="s">
        <v>10877</v>
      </c>
      <c r="H9153" s="24" t="s">
        <v>334</v>
      </c>
      <c r="I9153" s="24" t="s">
        <v>335</v>
      </c>
      <c r="J9153" s="27" t="s">
        <v>1</v>
      </c>
      <c r="K9153" s="28">
        <v>4.415</v>
      </c>
      <c r="L9153" s="28">
        <v>0</v>
      </c>
    </row>
    <row r="9154" spans="1:12" x14ac:dyDescent="0.25">
      <c r="A9154" s="24" t="s">
        <v>3305</v>
      </c>
      <c r="B9154" s="26">
        <v>2015</v>
      </c>
      <c r="C9154" s="24">
        <v>9</v>
      </c>
      <c r="D9154" s="24" t="s">
        <v>15123</v>
      </c>
      <c r="E9154" s="26">
        <v>262</v>
      </c>
      <c r="F9154" s="24">
        <v>1483</v>
      </c>
      <c r="G9154" s="26" t="s">
        <v>4790</v>
      </c>
      <c r="H9154" s="24" t="s">
        <v>978</v>
      </c>
      <c r="I9154" s="24" t="s">
        <v>979</v>
      </c>
      <c r="J9154" s="27" t="s">
        <v>1</v>
      </c>
      <c r="K9154" s="28">
        <v>11.03</v>
      </c>
      <c r="L9154" s="28">
        <v>0</v>
      </c>
    </row>
    <row r="9155" spans="1:12" x14ac:dyDescent="0.25">
      <c r="A9155" s="24" t="s">
        <v>3305</v>
      </c>
      <c r="B9155" s="26">
        <v>2015</v>
      </c>
      <c r="C9155" s="24">
        <v>9</v>
      </c>
      <c r="D9155" s="24" t="s">
        <v>15123</v>
      </c>
      <c r="E9155" s="26">
        <v>262</v>
      </c>
      <c r="F9155" s="24">
        <v>7571</v>
      </c>
      <c r="G9155" s="26" t="s">
        <v>10878</v>
      </c>
      <c r="H9155" s="24" t="s">
        <v>164</v>
      </c>
      <c r="I9155" s="24" t="s">
        <v>165</v>
      </c>
      <c r="J9155" s="27" t="s">
        <v>1</v>
      </c>
      <c r="K9155" s="28">
        <v>67.64</v>
      </c>
      <c r="L9155" s="28">
        <v>0</v>
      </c>
    </row>
    <row r="9156" spans="1:12" x14ac:dyDescent="0.25">
      <c r="A9156" s="24" t="s">
        <v>3305</v>
      </c>
      <c r="B9156" s="26">
        <v>2015</v>
      </c>
      <c r="C9156" s="24">
        <v>9</v>
      </c>
      <c r="D9156" s="24" t="s">
        <v>15123</v>
      </c>
      <c r="E9156" s="26">
        <v>262</v>
      </c>
      <c r="F9156" s="24">
        <v>7572</v>
      </c>
      <c r="G9156" s="26" t="s">
        <v>10879</v>
      </c>
      <c r="H9156" s="24" t="s">
        <v>1997</v>
      </c>
      <c r="I9156" s="24" t="s">
        <v>1998</v>
      </c>
      <c r="J9156" s="27" t="s">
        <v>1</v>
      </c>
      <c r="K9156" s="28">
        <v>36.520000000000003</v>
      </c>
      <c r="L9156" s="28">
        <v>0</v>
      </c>
    </row>
    <row r="9157" spans="1:12" x14ac:dyDescent="0.25">
      <c r="A9157" s="24" t="s">
        <v>3305</v>
      </c>
      <c r="B9157" s="26">
        <v>2015</v>
      </c>
      <c r="C9157" s="24">
        <v>9</v>
      </c>
      <c r="D9157" s="24" t="s">
        <v>15123</v>
      </c>
      <c r="E9157" s="26">
        <v>262</v>
      </c>
      <c r="F9157" s="24">
        <v>7573</v>
      </c>
      <c r="G9157" s="26" t="s">
        <v>10880</v>
      </c>
      <c r="H9157" s="24" t="s">
        <v>504</v>
      </c>
      <c r="I9157" s="24" t="s">
        <v>505</v>
      </c>
      <c r="J9157" s="27" t="s">
        <v>1</v>
      </c>
      <c r="K9157" s="28">
        <v>11.03</v>
      </c>
      <c r="L9157" s="28">
        <v>0</v>
      </c>
    </row>
    <row r="9158" spans="1:12" x14ac:dyDescent="0.25">
      <c r="A9158" s="24" t="s">
        <v>3305</v>
      </c>
      <c r="B9158" s="26">
        <v>2015</v>
      </c>
      <c r="C9158" s="24">
        <v>9</v>
      </c>
      <c r="D9158" s="24" t="s">
        <v>15123</v>
      </c>
      <c r="E9158" s="26">
        <v>263</v>
      </c>
      <c r="F9158" s="24">
        <v>7574</v>
      </c>
      <c r="G9158" s="26" t="s">
        <v>10881</v>
      </c>
      <c r="H9158" s="24" t="s">
        <v>106</v>
      </c>
      <c r="I9158" s="24" t="s">
        <v>107</v>
      </c>
      <c r="J9158" s="27" t="s">
        <v>1</v>
      </c>
      <c r="K9158" s="28">
        <v>60.07</v>
      </c>
      <c r="L9158" s="28">
        <v>0</v>
      </c>
    </row>
    <row r="9159" spans="1:12" x14ac:dyDescent="0.25">
      <c r="A9159" s="24" t="s">
        <v>3305</v>
      </c>
      <c r="B9159" s="26">
        <v>2015</v>
      </c>
      <c r="C9159" s="24">
        <v>9</v>
      </c>
      <c r="D9159" s="24" t="s">
        <v>15123</v>
      </c>
      <c r="E9159" s="26">
        <v>263</v>
      </c>
      <c r="F9159" s="24">
        <v>7575</v>
      </c>
      <c r="G9159" s="26" t="s">
        <v>10882</v>
      </c>
      <c r="H9159" s="24" t="s">
        <v>1997</v>
      </c>
      <c r="I9159" s="24" t="s">
        <v>1998</v>
      </c>
      <c r="J9159" s="27" t="s">
        <v>1</v>
      </c>
      <c r="K9159" s="28">
        <v>55.04</v>
      </c>
      <c r="L9159" s="28">
        <v>0</v>
      </c>
    </row>
    <row r="9160" spans="1:12" x14ac:dyDescent="0.25">
      <c r="A9160" s="24" t="s">
        <v>3305</v>
      </c>
      <c r="B9160" s="26">
        <v>2015</v>
      </c>
      <c r="C9160" s="24">
        <v>9</v>
      </c>
      <c r="D9160" s="24" t="s">
        <v>15123</v>
      </c>
      <c r="E9160" s="26">
        <v>263</v>
      </c>
      <c r="F9160" s="24">
        <v>7576</v>
      </c>
      <c r="G9160" s="26" t="s">
        <v>10883</v>
      </c>
      <c r="H9160" s="24" t="s">
        <v>190</v>
      </c>
      <c r="I9160" s="24" t="s">
        <v>191</v>
      </c>
      <c r="J9160" s="27" t="s">
        <v>1</v>
      </c>
      <c r="K9160" s="28">
        <v>44.24</v>
      </c>
      <c r="L9160" s="28">
        <v>0</v>
      </c>
    </row>
    <row r="9161" spans="1:12" x14ac:dyDescent="0.25">
      <c r="A9161" s="24" t="s">
        <v>3305</v>
      </c>
      <c r="B9161" s="26">
        <v>2015</v>
      </c>
      <c r="C9161" s="24">
        <v>9</v>
      </c>
      <c r="D9161" s="24" t="s">
        <v>15123</v>
      </c>
      <c r="E9161" s="26">
        <v>263</v>
      </c>
      <c r="F9161" s="24">
        <v>7577</v>
      </c>
      <c r="G9161" s="26" t="s">
        <v>10884</v>
      </c>
      <c r="H9161" s="24" t="s">
        <v>2075</v>
      </c>
      <c r="I9161" s="24" t="s">
        <v>2076</v>
      </c>
      <c r="J9161" s="27" t="s">
        <v>1</v>
      </c>
      <c r="K9161" s="28">
        <v>4.415</v>
      </c>
      <c r="L9161" s="28">
        <v>0</v>
      </c>
    </row>
    <row r="9162" spans="1:12" x14ac:dyDescent="0.25">
      <c r="A9162" s="24" t="s">
        <v>3305</v>
      </c>
      <c r="B9162" s="26">
        <v>2015</v>
      </c>
      <c r="C9162" s="24">
        <v>9</v>
      </c>
      <c r="D9162" s="24" t="s">
        <v>15123</v>
      </c>
      <c r="E9162" s="26">
        <v>263</v>
      </c>
      <c r="F9162" s="24">
        <v>7578</v>
      </c>
      <c r="G9162" s="26" t="s">
        <v>10885</v>
      </c>
      <c r="H9162" s="24" t="s">
        <v>132</v>
      </c>
      <c r="I9162" s="24" t="s">
        <v>133</v>
      </c>
      <c r="J9162" s="27" t="s">
        <v>1</v>
      </c>
      <c r="K9162" s="28">
        <v>24.574999999999999</v>
      </c>
      <c r="L9162" s="28">
        <v>0</v>
      </c>
    </row>
    <row r="9163" spans="1:12" x14ac:dyDescent="0.25">
      <c r="A9163" s="24" t="s">
        <v>3305</v>
      </c>
      <c r="B9163" s="26">
        <v>2015</v>
      </c>
      <c r="C9163" s="24">
        <v>9</v>
      </c>
      <c r="D9163" s="24" t="s">
        <v>15123</v>
      </c>
      <c r="E9163" s="26">
        <v>263</v>
      </c>
      <c r="F9163" s="24">
        <v>7579</v>
      </c>
      <c r="G9163" s="26" t="s">
        <v>10886</v>
      </c>
      <c r="H9163" s="24" t="s">
        <v>257</v>
      </c>
      <c r="I9163" s="24" t="s">
        <v>258</v>
      </c>
      <c r="J9163" s="27" t="s">
        <v>1</v>
      </c>
      <c r="K9163" s="28">
        <v>11.025</v>
      </c>
      <c r="L9163" s="28">
        <v>0</v>
      </c>
    </row>
    <row r="9164" spans="1:12" x14ac:dyDescent="0.25">
      <c r="A9164" s="24" t="s">
        <v>3305</v>
      </c>
      <c r="B9164" s="26">
        <v>2015</v>
      </c>
      <c r="C9164" s="24">
        <v>9</v>
      </c>
      <c r="D9164" s="24" t="s">
        <v>15123</v>
      </c>
      <c r="E9164" s="26">
        <v>263</v>
      </c>
      <c r="F9164" s="24">
        <v>3835</v>
      </c>
      <c r="G9164" s="26" t="s">
        <v>7142</v>
      </c>
      <c r="H9164" s="24" t="s">
        <v>2077</v>
      </c>
      <c r="I9164" s="24" t="s">
        <v>2078</v>
      </c>
      <c r="J9164" s="27" t="s">
        <v>1</v>
      </c>
      <c r="K9164" s="28">
        <v>14.705</v>
      </c>
      <c r="L9164" s="28">
        <v>0</v>
      </c>
    </row>
    <row r="9165" spans="1:12" x14ac:dyDescent="0.25">
      <c r="A9165" s="24" t="s">
        <v>3305</v>
      </c>
      <c r="B9165" s="26">
        <v>2015</v>
      </c>
      <c r="C9165" s="24">
        <v>9</v>
      </c>
      <c r="D9165" s="24" t="s">
        <v>15123</v>
      </c>
      <c r="E9165" s="26">
        <v>263</v>
      </c>
      <c r="F9165" s="24">
        <v>3960</v>
      </c>
      <c r="G9165" s="26" t="s">
        <v>7267</v>
      </c>
      <c r="H9165" s="24" t="s">
        <v>1080</v>
      </c>
      <c r="I9165" s="24" t="s">
        <v>1081</v>
      </c>
      <c r="J9165" s="27" t="s">
        <v>1</v>
      </c>
      <c r="K9165" s="28">
        <v>11.03</v>
      </c>
      <c r="L9165" s="28">
        <v>0</v>
      </c>
    </row>
    <row r="9166" spans="1:12" x14ac:dyDescent="0.25">
      <c r="A9166" s="24" t="s">
        <v>3305</v>
      </c>
      <c r="B9166" s="26">
        <v>2015</v>
      </c>
      <c r="C9166" s="24">
        <v>9</v>
      </c>
      <c r="D9166" s="24" t="s">
        <v>15123</v>
      </c>
      <c r="E9166" s="26">
        <v>265</v>
      </c>
      <c r="F9166" s="24">
        <v>7580</v>
      </c>
      <c r="G9166" s="26" t="s">
        <v>10887</v>
      </c>
      <c r="H9166" s="24" t="s">
        <v>1959</v>
      </c>
      <c r="I9166" s="24" t="s">
        <v>1960</v>
      </c>
      <c r="J9166" s="27" t="s">
        <v>1</v>
      </c>
      <c r="K9166" s="28">
        <v>75.92</v>
      </c>
      <c r="L9166" s="28">
        <v>0</v>
      </c>
    </row>
    <row r="9167" spans="1:12" x14ac:dyDescent="0.25">
      <c r="A9167" s="24" t="s">
        <v>3305</v>
      </c>
      <c r="B9167" s="26">
        <v>2015</v>
      </c>
      <c r="C9167" s="24">
        <v>9</v>
      </c>
      <c r="D9167" s="24" t="s">
        <v>15123</v>
      </c>
      <c r="E9167" s="26">
        <v>265</v>
      </c>
      <c r="F9167" s="24">
        <v>7581</v>
      </c>
      <c r="G9167" s="26" t="s">
        <v>10888</v>
      </c>
      <c r="H9167" s="24" t="s">
        <v>162</v>
      </c>
      <c r="I9167" s="24" t="s">
        <v>163</v>
      </c>
      <c r="J9167" s="27" t="s">
        <v>1</v>
      </c>
      <c r="K9167" s="28">
        <v>23.524999999999999</v>
      </c>
      <c r="L9167" s="28">
        <v>0</v>
      </c>
    </row>
    <row r="9168" spans="1:12" x14ac:dyDescent="0.25">
      <c r="A9168" s="24" t="s">
        <v>3305</v>
      </c>
      <c r="B9168" s="26">
        <v>2015</v>
      </c>
      <c r="C9168" s="24">
        <v>9</v>
      </c>
      <c r="D9168" s="24" t="s">
        <v>15123</v>
      </c>
      <c r="E9168" s="26">
        <v>265</v>
      </c>
      <c r="F9168" s="24">
        <v>7578</v>
      </c>
      <c r="G9168" s="26" t="s">
        <v>10885</v>
      </c>
      <c r="H9168" s="24" t="s">
        <v>992</v>
      </c>
      <c r="I9168" s="24" t="s">
        <v>993</v>
      </c>
      <c r="J9168" s="27" t="s">
        <v>1</v>
      </c>
      <c r="K9168" s="28">
        <v>14.705</v>
      </c>
      <c r="L9168" s="28">
        <v>0</v>
      </c>
    </row>
    <row r="9169" spans="1:12" x14ac:dyDescent="0.25">
      <c r="A9169" s="24" t="s">
        <v>3305</v>
      </c>
      <c r="B9169" s="26">
        <v>2015</v>
      </c>
      <c r="C9169" s="24">
        <v>9</v>
      </c>
      <c r="D9169" s="24" t="s">
        <v>15123</v>
      </c>
      <c r="E9169" s="26">
        <v>265</v>
      </c>
      <c r="F9169" s="24">
        <v>4329</v>
      </c>
      <c r="G9169" s="26" t="s">
        <v>7636</v>
      </c>
      <c r="H9169" s="24" t="s">
        <v>132</v>
      </c>
      <c r="I9169" s="24" t="s">
        <v>133</v>
      </c>
      <c r="J9169" s="27" t="s">
        <v>1</v>
      </c>
      <c r="K9169" s="28">
        <v>17.75</v>
      </c>
      <c r="L9169" s="28">
        <v>0</v>
      </c>
    </row>
    <row r="9170" spans="1:12" x14ac:dyDescent="0.25">
      <c r="A9170" s="24" t="s">
        <v>3305</v>
      </c>
      <c r="B9170" s="26">
        <v>2015</v>
      </c>
      <c r="C9170" s="24">
        <v>9</v>
      </c>
      <c r="D9170" s="24" t="s">
        <v>15123</v>
      </c>
      <c r="E9170" s="26">
        <v>265</v>
      </c>
      <c r="F9170" s="24">
        <v>7582</v>
      </c>
      <c r="G9170" s="26" t="s">
        <v>10889</v>
      </c>
      <c r="H9170" s="24" t="s">
        <v>146</v>
      </c>
      <c r="I9170" s="24" t="s">
        <v>147</v>
      </c>
      <c r="J9170" s="27" t="s">
        <v>1</v>
      </c>
      <c r="K9170" s="28">
        <v>4.415</v>
      </c>
      <c r="L9170" s="28">
        <v>0</v>
      </c>
    </row>
    <row r="9171" spans="1:12" x14ac:dyDescent="0.25">
      <c r="A9171" s="24" t="s">
        <v>3305</v>
      </c>
      <c r="B9171" s="26">
        <v>2015</v>
      </c>
      <c r="C9171" s="24">
        <v>9</v>
      </c>
      <c r="D9171" s="24" t="s">
        <v>15123</v>
      </c>
      <c r="E9171" s="26">
        <v>266</v>
      </c>
      <c r="F9171" s="24">
        <v>1769</v>
      </c>
      <c r="G9171" s="26" t="s">
        <v>5076</v>
      </c>
      <c r="H9171" s="24" t="s">
        <v>132</v>
      </c>
      <c r="I9171" s="24" t="s">
        <v>133</v>
      </c>
      <c r="J9171" s="27" t="s">
        <v>1</v>
      </c>
      <c r="K9171" s="28">
        <v>43.73</v>
      </c>
      <c r="L9171" s="28">
        <v>0</v>
      </c>
    </row>
    <row r="9172" spans="1:12" x14ac:dyDescent="0.25">
      <c r="A9172" s="24" t="s">
        <v>3305</v>
      </c>
      <c r="B9172" s="26">
        <v>2015</v>
      </c>
      <c r="C9172" s="24">
        <v>9</v>
      </c>
      <c r="D9172" s="24" t="s">
        <v>15123</v>
      </c>
      <c r="E9172" s="26">
        <v>266</v>
      </c>
      <c r="F9172" s="24">
        <v>7583</v>
      </c>
      <c r="G9172" s="26" t="s">
        <v>10890</v>
      </c>
      <c r="H9172" s="24" t="s">
        <v>67</v>
      </c>
      <c r="I9172" s="24" t="s">
        <v>68</v>
      </c>
      <c r="J9172" s="27" t="s">
        <v>1</v>
      </c>
      <c r="K9172" s="28">
        <v>14.705</v>
      </c>
      <c r="L9172" s="28">
        <v>0</v>
      </c>
    </row>
    <row r="9173" spans="1:12" x14ac:dyDescent="0.25">
      <c r="A9173" s="24" t="s">
        <v>3305</v>
      </c>
      <c r="B9173" s="26">
        <v>2015</v>
      </c>
      <c r="C9173" s="24">
        <v>9</v>
      </c>
      <c r="D9173" s="24" t="s">
        <v>15123</v>
      </c>
      <c r="E9173" s="26">
        <v>266</v>
      </c>
      <c r="F9173" s="24">
        <v>5104</v>
      </c>
      <c r="G9173" s="26" t="s">
        <v>8411</v>
      </c>
      <c r="H9173" s="24" t="s">
        <v>586</v>
      </c>
      <c r="I9173" s="24" t="s">
        <v>587</v>
      </c>
      <c r="J9173" s="27" t="s">
        <v>1</v>
      </c>
      <c r="K9173" s="28">
        <v>11.03</v>
      </c>
      <c r="L9173" s="28">
        <v>0</v>
      </c>
    </row>
    <row r="9174" spans="1:12" x14ac:dyDescent="0.25">
      <c r="A9174" s="24" t="s">
        <v>3305</v>
      </c>
      <c r="B9174" s="26">
        <v>2015</v>
      </c>
      <c r="C9174" s="24">
        <v>9</v>
      </c>
      <c r="D9174" s="24" t="s">
        <v>15123</v>
      </c>
      <c r="E9174" s="26">
        <v>266</v>
      </c>
      <c r="F9174" s="24">
        <v>4044</v>
      </c>
      <c r="G9174" s="26" t="s">
        <v>7351</v>
      </c>
      <c r="H9174" s="24" t="s">
        <v>108</v>
      </c>
      <c r="I9174" s="24" t="s">
        <v>109</v>
      </c>
      <c r="J9174" s="27" t="s">
        <v>1</v>
      </c>
      <c r="K9174" s="28">
        <v>4.415</v>
      </c>
      <c r="L9174" s="28">
        <v>0</v>
      </c>
    </row>
    <row r="9175" spans="1:12" x14ac:dyDescent="0.25">
      <c r="A9175" s="24" t="s">
        <v>3305</v>
      </c>
      <c r="B9175" s="26">
        <v>2015</v>
      </c>
      <c r="C9175" s="24">
        <v>9</v>
      </c>
      <c r="D9175" s="24" t="s">
        <v>15123</v>
      </c>
      <c r="E9175" s="26">
        <v>266</v>
      </c>
      <c r="F9175" s="24">
        <v>7584</v>
      </c>
      <c r="G9175" s="26" t="s">
        <v>10891</v>
      </c>
      <c r="H9175" s="24" t="s">
        <v>168</v>
      </c>
      <c r="I9175" s="24" t="s">
        <v>169</v>
      </c>
      <c r="J9175" s="27" t="s">
        <v>1</v>
      </c>
      <c r="K9175" s="28">
        <v>1.32</v>
      </c>
      <c r="L9175" s="28">
        <v>0</v>
      </c>
    </row>
    <row r="9176" spans="1:12" x14ac:dyDescent="0.25">
      <c r="A9176" s="24" t="s">
        <v>3305</v>
      </c>
      <c r="B9176" s="26">
        <v>2015</v>
      </c>
      <c r="C9176" s="24">
        <v>9</v>
      </c>
      <c r="D9176" s="24" t="s">
        <v>15123</v>
      </c>
      <c r="E9176" s="26">
        <v>266</v>
      </c>
      <c r="F9176" s="24">
        <v>7585</v>
      </c>
      <c r="G9176" s="26" t="s">
        <v>10892</v>
      </c>
      <c r="H9176" s="24" t="s">
        <v>132</v>
      </c>
      <c r="I9176" s="24" t="s">
        <v>133</v>
      </c>
      <c r="J9176" s="27" t="s">
        <v>1</v>
      </c>
      <c r="K9176" s="28">
        <v>11.03</v>
      </c>
      <c r="L9176" s="28">
        <v>0</v>
      </c>
    </row>
    <row r="9177" spans="1:12" x14ac:dyDescent="0.25">
      <c r="A9177" s="24" t="s">
        <v>3305</v>
      </c>
      <c r="B9177" s="26">
        <v>2015</v>
      </c>
      <c r="C9177" s="24">
        <v>9</v>
      </c>
      <c r="D9177" s="24" t="s">
        <v>15123</v>
      </c>
      <c r="E9177" s="26">
        <v>266</v>
      </c>
      <c r="F9177" s="24">
        <v>4529</v>
      </c>
      <c r="G9177" s="26" t="s">
        <v>7836</v>
      </c>
      <c r="H9177" s="24" t="s">
        <v>1957</v>
      </c>
      <c r="I9177" s="24" t="s">
        <v>1958</v>
      </c>
      <c r="J9177" s="27" t="s">
        <v>1</v>
      </c>
      <c r="K9177" s="28">
        <v>14.705</v>
      </c>
      <c r="L9177" s="28">
        <v>0</v>
      </c>
    </row>
    <row r="9178" spans="1:12" x14ac:dyDescent="0.25">
      <c r="A9178" s="24" t="s">
        <v>3305</v>
      </c>
      <c r="B9178" s="26">
        <v>2015</v>
      </c>
      <c r="C9178" s="24">
        <v>9</v>
      </c>
      <c r="D9178" s="24" t="s">
        <v>15123</v>
      </c>
      <c r="E9178" s="26">
        <v>266</v>
      </c>
      <c r="F9178" s="24">
        <v>392</v>
      </c>
      <c r="G9178" s="26" t="s">
        <v>3699</v>
      </c>
      <c r="H9178" s="24" t="s">
        <v>504</v>
      </c>
      <c r="I9178" s="24" t="s">
        <v>505</v>
      </c>
      <c r="J9178" s="27" t="s">
        <v>1</v>
      </c>
      <c r="K9178" s="28">
        <v>11.03</v>
      </c>
      <c r="L9178" s="28">
        <v>0</v>
      </c>
    </row>
    <row r="9179" spans="1:12" x14ac:dyDescent="0.25">
      <c r="A9179" s="24" t="s">
        <v>3305</v>
      </c>
      <c r="B9179" s="26">
        <v>2015</v>
      </c>
      <c r="C9179" s="24">
        <v>9</v>
      </c>
      <c r="D9179" s="24" t="s">
        <v>15123</v>
      </c>
      <c r="E9179" s="26">
        <v>267</v>
      </c>
      <c r="F9179" s="24">
        <v>7586</v>
      </c>
      <c r="G9179" s="26" t="s">
        <v>10893</v>
      </c>
      <c r="H9179" s="24" t="s">
        <v>67</v>
      </c>
      <c r="I9179" s="24" t="s">
        <v>68</v>
      </c>
      <c r="J9179" s="27" t="s">
        <v>1</v>
      </c>
      <c r="K9179" s="28">
        <v>15.435</v>
      </c>
      <c r="L9179" s="28">
        <v>0</v>
      </c>
    </row>
    <row r="9180" spans="1:12" x14ac:dyDescent="0.25">
      <c r="A9180" s="24" t="s">
        <v>3305</v>
      </c>
      <c r="B9180" s="26">
        <v>2015</v>
      </c>
      <c r="C9180" s="24">
        <v>9</v>
      </c>
      <c r="D9180" s="24" t="s">
        <v>15123</v>
      </c>
      <c r="E9180" s="26">
        <v>267</v>
      </c>
      <c r="F9180" s="24">
        <v>3888</v>
      </c>
      <c r="G9180" s="26" t="s">
        <v>7195</v>
      </c>
      <c r="H9180" s="24" t="s">
        <v>77</v>
      </c>
      <c r="I9180" s="24" t="s">
        <v>78</v>
      </c>
      <c r="J9180" s="27" t="s">
        <v>1</v>
      </c>
      <c r="K9180" s="28">
        <v>11.03</v>
      </c>
      <c r="L9180" s="28">
        <v>4.41</v>
      </c>
    </row>
    <row r="9181" spans="1:12" x14ac:dyDescent="0.25">
      <c r="A9181" s="24" t="s">
        <v>3305</v>
      </c>
      <c r="B9181" s="26">
        <v>2015</v>
      </c>
      <c r="C9181" s="24">
        <v>9</v>
      </c>
      <c r="D9181" s="24" t="s">
        <v>15123</v>
      </c>
      <c r="E9181" s="26">
        <v>267</v>
      </c>
      <c r="F9181" s="24">
        <v>5093</v>
      </c>
      <c r="G9181" s="26" t="s">
        <v>8400</v>
      </c>
      <c r="H9181" s="24" t="s">
        <v>168</v>
      </c>
      <c r="I9181" s="24" t="s">
        <v>169</v>
      </c>
      <c r="J9181" s="27" t="s">
        <v>1</v>
      </c>
      <c r="K9181" s="28">
        <v>11.03</v>
      </c>
      <c r="L9181" s="28">
        <v>0</v>
      </c>
    </row>
    <row r="9182" spans="1:12" x14ac:dyDescent="0.25">
      <c r="A9182" s="24" t="s">
        <v>3305</v>
      </c>
      <c r="B9182" s="26">
        <v>2015</v>
      </c>
      <c r="C9182" s="24">
        <v>9</v>
      </c>
      <c r="D9182" s="24" t="s">
        <v>15123</v>
      </c>
      <c r="E9182" s="26">
        <v>267</v>
      </c>
      <c r="F9182" s="24">
        <v>6221</v>
      </c>
      <c r="G9182" s="26" t="s">
        <v>9528</v>
      </c>
      <c r="H9182" s="24" t="s">
        <v>1468</v>
      </c>
      <c r="I9182" s="24" t="s">
        <v>1469</v>
      </c>
      <c r="J9182" s="27" t="s">
        <v>1</v>
      </c>
      <c r="K9182" s="28">
        <v>4.415</v>
      </c>
      <c r="L9182" s="28">
        <v>4.41</v>
      </c>
    </row>
    <row r="9183" spans="1:12" x14ac:dyDescent="0.25">
      <c r="A9183" s="24" t="s">
        <v>3305</v>
      </c>
      <c r="B9183" s="26">
        <v>2015</v>
      </c>
      <c r="C9183" s="24">
        <v>9</v>
      </c>
      <c r="D9183" s="24" t="s">
        <v>15123</v>
      </c>
      <c r="E9183" s="26">
        <v>267</v>
      </c>
      <c r="F9183" s="24">
        <v>7587</v>
      </c>
      <c r="G9183" s="26" t="s">
        <v>10894</v>
      </c>
      <c r="H9183" s="24" t="s">
        <v>190</v>
      </c>
      <c r="I9183" s="24" t="s">
        <v>191</v>
      </c>
      <c r="J9183" s="27" t="s">
        <v>1</v>
      </c>
      <c r="K9183" s="28">
        <v>6.62</v>
      </c>
      <c r="L9183" s="28">
        <v>0</v>
      </c>
    </row>
    <row r="9184" spans="1:12" x14ac:dyDescent="0.25">
      <c r="A9184" s="24" t="s">
        <v>3305</v>
      </c>
      <c r="B9184" s="26">
        <v>2015</v>
      </c>
      <c r="C9184" s="24">
        <v>9</v>
      </c>
      <c r="D9184" s="24" t="s">
        <v>15123</v>
      </c>
      <c r="E9184" s="26">
        <v>267</v>
      </c>
      <c r="F9184" s="24">
        <v>7588</v>
      </c>
      <c r="G9184" s="26" t="s">
        <v>10895</v>
      </c>
      <c r="H9184" s="24" t="s">
        <v>190</v>
      </c>
      <c r="I9184" s="24" t="s">
        <v>191</v>
      </c>
      <c r="J9184" s="27" t="s">
        <v>1</v>
      </c>
      <c r="K9184" s="28">
        <v>15.44</v>
      </c>
      <c r="L9184" s="28">
        <v>0</v>
      </c>
    </row>
    <row r="9185" spans="1:12" x14ac:dyDescent="0.25">
      <c r="A9185" s="24" t="s">
        <v>3305</v>
      </c>
      <c r="B9185" s="26">
        <v>2015</v>
      </c>
      <c r="C9185" s="24">
        <v>9</v>
      </c>
      <c r="D9185" s="24" t="s">
        <v>15123</v>
      </c>
      <c r="E9185" s="26">
        <v>267</v>
      </c>
      <c r="F9185" s="24">
        <v>5109</v>
      </c>
      <c r="G9185" s="26" t="s">
        <v>8416</v>
      </c>
      <c r="H9185" s="24" t="s">
        <v>142</v>
      </c>
      <c r="I9185" s="24" t="s">
        <v>143</v>
      </c>
      <c r="J9185" s="27" t="s">
        <v>1</v>
      </c>
      <c r="K9185" s="28">
        <v>14.705</v>
      </c>
      <c r="L9185" s="28">
        <v>0</v>
      </c>
    </row>
    <row r="9186" spans="1:12" x14ac:dyDescent="0.25">
      <c r="A9186" s="24" t="s">
        <v>3305</v>
      </c>
      <c r="B9186" s="26">
        <v>2015</v>
      </c>
      <c r="C9186" s="24">
        <v>9</v>
      </c>
      <c r="D9186" s="24" t="s">
        <v>15123</v>
      </c>
      <c r="E9186" s="26">
        <v>267</v>
      </c>
      <c r="F9186" s="24">
        <v>3953</v>
      </c>
      <c r="G9186" s="26" t="s">
        <v>7260</v>
      </c>
      <c r="H9186" s="24" t="s">
        <v>168</v>
      </c>
      <c r="I9186" s="24" t="s">
        <v>169</v>
      </c>
      <c r="J9186" s="27" t="s">
        <v>1</v>
      </c>
      <c r="K9186" s="28">
        <v>11.03</v>
      </c>
      <c r="L9186" s="28">
        <v>0</v>
      </c>
    </row>
    <row r="9187" spans="1:12" x14ac:dyDescent="0.25">
      <c r="A9187" s="24" t="s">
        <v>3305</v>
      </c>
      <c r="B9187" s="26">
        <v>2015</v>
      </c>
      <c r="C9187" s="24">
        <v>9</v>
      </c>
      <c r="D9187" s="24" t="s">
        <v>15123</v>
      </c>
      <c r="E9187" s="26">
        <v>267</v>
      </c>
      <c r="F9187" s="24">
        <v>7589</v>
      </c>
      <c r="G9187" s="26" t="s">
        <v>10896</v>
      </c>
      <c r="H9187" s="24" t="s">
        <v>77</v>
      </c>
      <c r="I9187" s="24" t="s">
        <v>78</v>
      </c>
      <c r="J9187" s="27" t="s">
        <v>1</v>
      </c>
      <c r="K9187" s="28">
        <v>19.850000000000001</v>
      </c>
      <c r="L9187" s="28">
        <v>4.41</v>
      </c>
    </row>
    <row r="9188" spans="1:12" x14ac:dyDescent="0.25">
      <c r="A9188" s="24" t="s">
        <v>3305</v>
      </c>
      <c r="B9188" s="26">
        <v>2015</v>
      </c>
      <c r="C9188" s="24">
        <v>9</v>
      </c>
      <c r="D9188" s="24" t="s">
        <v>15123</v>
      </c>
      <c r="E9188" s="26">
        <v>268</v>
      </c>
      <c r="F9188" s="24">
        <v>6186</v>
      </c>
      <c r="G9188" s="26" t="s">
        <v>9493</v>
      </c>
      <c r="H9188" s="24" t="s">
        <v>190</v>
      </c>
      <c r="I9188" s="24" t="s">
        <v>191</v>
      </c>
      <c r="J9188" s="27" t="s">
        <v>1</v>
      </c>
      <c r="K9188" s="28">
        <v>11.03</v>
      </c>
      <c r="L9188" s="28">
        <v>0</v>
      </c>
    </row>
    <row r="9189" spans="1:12" x14ac:dyDescent="0.25">
      <c r="A9189" s="24" t="s">
        <v>3305</v>
      </c>
      <c r="B9189" s="26">
        <v>2015</v>
      </c>
      <c r="C9189" s="24">
        <v>9</v>
      </c>
      <c r="D9189" s="24" t="s">
        <v>15123</v>
      </c>
      <c r="E9189" s="26">
        <v>268</v>
      </c>
      <c r="F9189" s="24">
        <v>6511</v>
      </c>
      <c r="G9189" s="26" t="s">
        <v>9818</v>
      </c>
      <c r="H9189" s="24" t="s">
        <v>2079</v>
      </c>
      <c r="I9189" s="24" t="s">
        <v>2080</v>
      </c>
      <c r="J9189" s="27" t="s">
        <v>1</v>
      </c>
      <c r="K9189" s="28">
        <v>11.03</v>
      </c>
      <c r="L9189" s="28">
        <v>0</v>
      </c>
    </row>
    <row r="9190" spans="1:12" x14ac:dyDescent="0.25">
      <c r="A9190" s="24" t="s">
        <v>3305</v>
      </c>
      <c r="B9190" s="26">
        <v>2015</v>
      </c>
      <c r="C9190" s="24">
        <v>9</v>
      </c>
      <c r="D9190" s="24" t="s">
        <v>15123</v>
      </c>
      <c r="E9190" s="26">
        <v>268</v>
      </c>
      <c r="F9190" s="24">
        <v>7590</v>
      </c>
      <c r="G9190" s="26" t="s">
        <v>10897</v>
      </c>
      <c r="H9190" s="24" t="s">
        <v>266</v>
      </c>
      <c r="I9190" s="24" t="s">
        <v>267</v>
      </c>
      <c r="J9190" s="27" t="s">
        <v>1</v>
      </c>
      <c r="K9190" s="28">
        <v>4.415</v>
      </c>
      <c r="L9190" s="28">
        <v>0</v>
      </c>
    </row>
    <row r="9191" spans="1:12" x14ac:dyDescent="0.25">
      <c r="A9191" s="24" t="s">
        <v>3305</v>
      </c>
      <c r="B9191" s="26">
        <v>2015</v>
      </c>
      <c r="C9191" s="24">
        <v>9</v>
      </c>
      <c r="D9191" s="24" t="s">
        <v>15123</v>
      </c>
      <c r="E9191" s="26">
        <v>268</v>
      </c>
      <c r="F9191" s="24">
        <v>7591</v>
      </c>
      <c r="G9191" s="26" t="s">
        <v>10898</v>
      </c>
      <c r="H9191" s="24" t="s">
        <v>504</v>
      </c>
      <c r="I9191" s="24" t="s">
        <v>505</v>
      </c>
      <c r="J9191" s="27" t="s">
        <v>1</v>
      </c>
      <c r="K9191" s="28">
        <v>11.03</v>
      </c>
      <c r="L9191" s="28">
        <v>0</v>
      </c>
    </row>
    <row r="9192" spans="1:12" x14ac:dyDescent="0.25">
      <c r="A9192" s="24" t="s">
        <v>3305</v>
      </c>
      <c r="B9192" s="26">
        <v>2015</v>
      </c>
      <c r="C9192" s="24">
        <v>9</v>
      </c>
      <c r="D9192" s="24" t="s">
        <v>15123</v>
      </c>
      <c r="E9192" s="26">
        <v>268</v>
      </c>
      <c r="F9192" s="24">
        <v>7592</v>
      </c>
      <c r="G9192" s="26" t="s">
        <v>10899</v>
      </c>
      <c r="H9192" s="24" t="s">
        <v>504</v>
      </c>
      <c r="I9192" s="24" t="s">
        <v>505</v>
      </c>
      <c r="J9192" s="27" t="s">
        <v>1</v>
      </c>
      <c r="K9192" s="28">
        <v>11.03</v>
      </c>
      <c r="L9192" s="28">
        <v>0</v>
      </c>
    </row>
    <row r="9193" spans="1:12" x14ac:dyDescent="0.25">
      <c r="A9193" s="24" t="s">
        <v>3305</v>
      </c>
      <c r="B9193" s="26">
        <v>2015</v>
      </c>
      <c r="C9193" s="24">
        <v>9</v>
      </c>
      <c r="D9193" s="24" t="s">
        <v>15123</v>
      </c>
      <c r="E9193" s="26">
        <v>268</v>
      </c>
      <c r="F9193" s="24">
        <v>7593</v>
      </c>
      <c r="G9193" s="26" t="s">
        <v>10900</v>
      </c>
      <c r="H9193" s="24" t="s">
        <v>132</v>
      </c>
      <c r="I9193" s="24" t="s">
        <v>133</v>
      </c>
      <c r="J9193" s="27" t="s">
        <v>1</v>
      </c>
      <c r="K9193" s="28">
        <v>39.83</v>
      </c>
      <c r="L9193" s="28">
        <v>0</v>
      </c>
    </row>
    <row r="9194" spans="1:12" x14ac:dyDescent="0.25">
      <c r="A9194" s="24" t="s">
        <v>3305</v>
      </c>
      <c r="B9194" s="26">
        <v>2015</v>
      </c>
      <c r="C9194" s="24">
        <v>9</v>
      </c>
      <c r="D9194" s="24" t="s">
        <v>15123</v>
      </c>
      <c r="E9194" s="26">
        <v>268</v>
      </c>
      <c r="F9194" s="24">
        <v>7594</v>
      </c>
      <c r="G9194" s="26" t="s">
        <v>10901</v>
      </c>
      <c r="H9194" s="24" t="s">
        <v>1028</v>
      </c>
      <c r="I9194" s="24" t="s">
        <v>1029</v>
      </c>
      <c r="J9194" s="27" t="s">
        <v>1</v>
      </c>
      <c r="K9194" s="28">
        <v>24.65</v>
      </c>
      <c r="L9194" s="28">
        <v>0</v>
      </c>
    </row>
    <row r="9195" spans="1:12" x14ac:dyDescent="0.25">
      <c r="A9195" s="24" t="s">
        <v>3305</v>
      </c>
      <c r="B9195" s="26">
        <v>2015</v>
      </c>
      <c r="C9195" s="24">
        <v>9</v>
      </c>
      <c r="D9195" s="24" t="s">
        <v>15123</v>
      </c>
      <c r="E9195" s="26">
        <v>268</v>
      </c>
      <c r="F9195" s="24">
        <v>6179</v>
      </c>
      <c r="G9195" s="26" t="s">
        <v>9486</v>
      </c>
      <c r="H9195" s="24" t="s">
        <v>253</v>
      </c>
      <c r="I9195" s="24" t="s">
        <v>254</v>
      </c>
      <c r="J9195" s="27" t="s">
        <v>1</v>
      </c>
      <c r="K9195" s="28">
        <v>28.8</v>
      </c>
      <c r="L9195" s="28">
        <v>0</v>
      </c>
    </row>
    <row r="9196" spans="1:12" x14ac:dyDescent="0.25">
      <c r="A9196" s="24" t="s">
        <v>3305</v>
      </c>
      <c r="B9196" s="26">
        <v>2015</v>
      </c>
      <c r="C9196" s="24">
        <v>9</v>
      </c>
      <c r="D9196" s="24" t="s">
        <v>15123</v>
      </c>
      <c r="E9196" s="26">
        <v>268</v>
      </c>
      <c r="F9196" s="24">
        <v>7595</v>
      </c>
      <c r="G9196" s="26" t="s">
        <v>10902</v>
      </c>
      <c r="H9196" s="24" t="s">
        <v>132</v>
      </c>
      <c r="I9196" s="24" t="s">
        <v>133</v>
      </c>
      <c r="J9196" s="27" t="s">
        <v>1</v>
      </c>
      <c r="K9196" s="28">
        <v>6.62</v>
      </c>
      <c r="L9196" s="28">
        <v>0</v>
      </c>
    </row>
    <row r="9197" spans="1:12" x14ac:dyDescent="0.25">
      <c r="A9197" s="24" t="s">
        <v>3305</v>
      </c>
      <c r="B9197" s="26">
        <v>2015</v>
      </c>
      <c r="C9197" s="24">
        <v>9</v>
      </c>
      <c r="D9197" s="24" t="s">
        <v>15123</v>
      </c>
      <c r="E9197" s="26">
        <v>268</v>
      </c>
      <c r="F9197" s="24">
        <v>6175</v>
      </c>
      <c r="G9197" s="26" t="s">
        <v>9482</v>
      </c>
      <c r="H9197" s="24" t="s">
        <v>190</v>
      </c>
      <c r="I9197" s="24" t="s">
        <v>191</v>
      </c>
      <c r="J9197" s="27" t="s">
        <v>1</v>
      </c>
      <c r="K9197" s="28">
        <v>11.03</v>
      </c>
      <c r="L9197" s="28">
        <v>0</v>
      </c>
    </row>
    <row r="9198" spans="1:12" x14ac:dyDescent="0.25">
      <c r="A9198" s="24" t="s">
        <v>3305</v>
      </c>
      <c r="B9198" s="26">
        <v>2015</v>
      </c>
      <c r="C9198" s="24">
        <v>9</v>
      </c>
      <c r="D9198" s="24" t="s">
        <v>15123</v>
      </c>
      <c r="E9198" s="26">
        <v>268</v>
      </c>
      <c r="F9198" s="24">
        <v>7596</v>
      </c>
      <c r="G9198" s="26" t="s">
        <v>10903</v>
      </c>
      <c r="H9198" s="24" t="s">
        <v>298</v>
      </c>
      <c r="I9198" s="24" t="s">
        <v>299</v>
      </c>
      <c r="J9198" s="27" t="s">
        <v>1</v>
      </c>
      <c r="K9198" s="28">
        <v>23.725000000000001</v>
      </c>
      <c r="L9198" s="28">
        <v>0</v>
      </c>
    </row>
    <row r="9199" spans="1:12" x14ac:dyDescent="0.25">
      <c r="A9199" s="24" t="s">
        <v>3305</v>
      </c>
      <c r="B9199" s="26">
        <v>2015</v>
      </c>
      <c r="C9199" s="24">
        <v>9</v>
      </c>
      <c r="D9199" s="24" t="s">
        <v>15123</v>
      </c>
      <c r="E9199" s="26">
        <v>268</v>
      </c>
      <c r="F9199" s="24">
        <v>5288</v>
      </c>
      <c r="G9199" s="26" t="s">
        <v>8595</v>
      </c>
      <c r="H9199" s="24" t="s">
        <v>1536</v>
      </c>
      <c r="I9199" s="24" t="s">
        <v>1537</v>
      </c>
      <c r="J9199" s="27" t="s">
        <v>1</v>
      </c>
      <c r="K9199" s="28">
        <v>19.850000000000001</v>
      </c>
      <c r="L9199" s="28">
        <v>0</v>
      </c>
    </row>
    <row r="9200" spans="1:12" x14ac:dyDescent="0.25">
      <c r="A9200" s="24" t="s">
        <v>3305</v>
      </c>
      <c r="B9200" s="26">
        <v>2015</v>
      </c>
      <c r="C9200" s="24">
        <v>9</v>
      </c>
      <c r="D9200" s="24" t="s">
        <v>15123</v>
      </c>
      <c r="E9200" s="26">
        <v>268</v>
      </c>
      <c r="F9200" s="24">
        <v>7597</v>
      </c>
      <c r="G9200" s="26" t="s">
        <v>10904</v>
      </c>
      <c r="H9200" s="24" t="s">
        <v>132</v>
      </c>
      <c r="I9200" s="24" t="s">
        <v>133</v>
      </c>
      <c r="J9200" s="27" t="s">
        <v>1</v>
      </c>
      <c r="K9200" s="28">
        <v>49.82</v>
      </c>
      <c r="L9200" s="28">
        <v>0</v>
      </c>
    </row>
    <row r="9201" spans="1:12" x14ac:dyDescent="0.25">
      <c r="A9201" s="24" t="s">
        <v>3305</v>
      </c>
      <c r="B9201" s="26">
        <v>2015</v>
      </c>
      <c r="C9201" s="24">
        <v>9</v>
      </c>
      <c r="D9201" s="24" t="s">
        <v>15123</v>
      </c>
      <c r="E9201" s="26">
        <v>268</v>
      </c>
      <c r="F9201" s="24">
        <v>7598</v>
      </c>
      <c r="G9201" s="26" t="s">
        <v>10905</v>
      </c>
      <c r="H9201" s="24" t="s">
        <v>396</v>
      </c>
      <c r="I9201" s="24" t="s">
        <v>397</v>
      </c>
      <c r="J9201" s="27" t="s">
        <v>1</v>
      </c>
      <c r="K9201" s="28">
        <v>15.435</v>
      </c>
      <c r="L9201" s="28">
        <v>0</v>
      </c>
    </row>
    <row r="9202" spans="1:12" x14ac:dyDescent="0.25">
      <c r="A9202" s="24" t="s">
        <v>3305</v>
      </c>
      <c r="B9202" s="26">
        <v>2015</v>
      </c>
      <c r="C9202" s="24">
        <v>9</v>
      </c>
      <c r="D9202" s="24" t="s">
        <v>15123</v>
      </c>
      <c r="E9202" s="26">
        <v>268</v>
      </c>
      <c r="F9202" s="24">
        <v>7599</v>
      </c>
      <c r="G9202" s="26" t="s">
        <v>10906</v>
      </c>
      <c r="H9202" s="24" t="s">
        <v>396</v>
      </c>
      <c r="I9202" s="24" t="s">
        <v>397</v>
      </c>
      <c r="J9202" s="27" t="s">
        <v>1</v>
      </c>
      <c r="K9202" s="28">
        <v>11.03</v>
      </c>
      <c r="L9202" s="28">
        <v>0</v>
      </c>
    </row>
    <row r="9203" spans="1:12" x14ac:dyDescent="0.25">
      <c r="A9203" s="24" t="s">
        <v>3305</v>
      </c>
      <c r="B9203" s="26">
        <v>2015</v>
      </c>
      <c r="C9203" s="24">
        <v>9</v>
      </c>
      <c r="D9203" s="24" t="s">
        <v>15123</v>
      </c>
      <c r="E9203" s="26">
        <v>268</v>
      </c>
      <c r="F9203" s="24">
        <v>7600</v>
      </c>
      <c r="G9203" s="26" t="s">
        <v>10907</v>
      </c>
      <c r="H9203" s="24" t="s">
        <v>77</v>
      </c>
      <c r="I9203" s="24" t="s">
        <v>78</v>
      </c>
      <c r="J9203" s="27" t="s">
        <v>1</v>
      </c>
      <c r="K9203" s="28">
        <v>14.705</v>
      </c>
      <c r="L9203" s="28">
        <v>0</v>
      </c>
    </row>
    <row r="9204" spans="1:12" x14ac:dyDescent="0.25">
      <c r="A9204" s="24" t="s">
        <v>3305</v>
      </c>
      <c r="B9204" s="26">
        <v>2015</v>
      </c>
      <c r="C9204" s="24">
        <v>9</v>
      </c>
      <c r="D9204" s="24" t="s">
        <v>15123</v>
      </c>
      <c r="E9204" s="26">
        <v>268</v>
      </c>
      <c r="F9204" s="24">
        <v>7601</v>
      </c>
      <c r="G9204" s="26" t="s">
        <v>10908</v>
      </c>
      <c r="H9204" s="24" t="s">
        <v>208</v>
      </c>
      <c r="I9204" s="24" t="s">
        <v>209</v>
      </c>
      <c r="J9204" s="27" t="s">
        <v>1</v>
      </c>
      <c r="K9204" s="28">
        <v>11.03</v>
      </c>
      <c r="L9204" s="28">
        <v>0</v>
      </c>
    </row>
    <row r="9205" spans="1:12" x14ac:dyDescent="0.25">
      <c r="A9205" s="24" t="s">
        <v>3305</v>
      </c>
      <c r="B9205" s="26">
        <v>2015</v>
      </c>
      <c r="C9205" s="24">
        <v>9</v>
      </c>
      <c r="D9205" s="24" t="s">
        <v>15123</v>
      </c>
      <c r="E9205" s="26">
        <v>268</v>
      </c>
      <c r="F9205" s="24">
        <v>6195</v>
      </c>
      <c r="G9205" s="26" t="s">
        <v>9502</v>
      </c>
      <c r="H9205" s="24" t="s">
        <v>266</v>
      </c>
      <c r="I9205" s="24" t="s">
        <v>267</v>
      </c>
      <c r="J9205" s="27" t="s">
        <v>1</v>
      </c>
      <c r="K9205" s="28">
        <v>14.705</v>
      </c>
      <c r="L9205" s="28">
        <v>0</v>
      </c>
    </row>
    <row r="9206" spans="1:12" x14ac:dyDescent="0.25">
      <c r="A9206" s="24" t="s">
        <v>3305</v>
      </c>
      <c r="B9206" s="26">
        <v>2015</v>
      </c>
      <c r="C9206" s="24">
        <v>9</v>
      </c>
      <c r="D9206" s="24" t="s">
        <v>15123</v>
      </c>
      <c r="E9206" s="26">
        <v>268</v>
      </c>
      <c r="F9206" s="24">
        <v>7602</v>
      </c>
      <c r="G9206" s="26" t="s">
        <v>10909</v>
      </c>
      <c r="H9206" s="24" t="s">
        <v>190</v>
      </c>
      <c r="I9206" s="24" t="s">
        <v>191</v>
      </c>
      <c r="J9206" s="27" t="s">
        <v>1</v>
      </c>
      <c r="K9206" s="28">
        <v>54.23</v>
      </c>
      <c r="L9206" s="28">
        <v>0</v>
      </c>
    </row>
    <row r="9207" spans="1:12" x14ac:dyDescent="0.25">
      <c r="A9207" s="24" t="s">
        <v>3305</v>
      </c>
      <c r="B9207" s="26">
        <v>2015</v>
      </c>
      <c r="C9207" s="24">
        <v>9</v>
      </c>
      <c r="D9207" s="24" t="s">
        <v>15123</v>
      </c>
      <c r="E9207" s="26">
        <v>268</v>
      </c>
      <c r="F9207" s="24">
        <v>7603</v>
      </c>
      <c r="G9207" s="26" t="s">
        <v>10910</v>
      </c>
      <c r="H9207" s="24" t="s">
        <v>918</v>
      </c>
      <c r="I9207" s="24" t="s">
        <v>919</v>
      </c>
      <c r="J9207" s="27" t="s">
        <v>1</v>
      </c>
      <c r="K9207" s="28">
        <v>11.03</v>
      </c>
      <c r="L9207" s="28">
        <v>0</v>
      </c>
    </row>
    <row r="9208" spans="1:12" x14ac:dyDescent="0.25">
      <c r="A9208" s="24" t="s">
        <v>3305</v>
      </c>
      <c r="B9208" s="26">
        <v>2015</v>
      </c>
      <c r="C9208" s="24">
        <v>9</v>
      </c>
      <c r="D9208" s="24" t="s">
        <v>15123</v>
      </c>
      <c r="E9208" s="26">
        <v>268</v>
      </c>
      <c r="F9208" s="24">
        <v>3169</v>
      </c>
      <c r="G9208" s="26" t="s">
        <v>6476</v>
      </c>
      <c r="H9208" s="24" t="s">
        <v>190</v>
      </c>
      <c r="I9208" s="24" t="s">
        <v>191</v>
      </c>
      <c r="J9208" s="27" t="s">
        <v>1</v>
      </c>
      <c r="K9208" s="28">
        <v>11.03</v>
      </c>
      <c r="L9208" s="28">
        <v>0</v>
      </c>
    </row>
    <row r="9209" spans="1:12" x14ac:dyDescent="0.25">
      <c r="A9209" s="24" t="s">
        <v>3305</v>
      </c>
      <c r="B9209" s="26">
        <v>2015</v>
      </c>
      <c r="C9209" s="24">
        <v>9</v>
      </c>
      <c r="D9209" s="24" t="s">
        <v>15123</v>
      </c>
      <c r="E9209" s="26">
        <v>268</v>
      </c>
      <c r="F9209" s="24">
        <v>7604</v>
      </c>
      <c r="G9209" s="26" t="s">
        <v>10911</v>
      </c>
      <c r="H9209" s="24" t="s">
        <v>506</v>
      </c>
      <c r="I9209" s="24" t="s">
        <v>507</v>
      </c>
      <c r="J9209" s="27" t="s">
        <v>1</v>
      </c>
      <c r="K9209" s="28">
        <v>15.445</v>
      </c>
      <c r="L9209" s="28">
        <v>0</v>
      </c>
    </row>
    <row r="9210" spans="1:12" x14ac:dyDescent="0.25">
      <c r="A9210" s="24" t="s">
        <v>3305</v>
      </c>
      <c r="B9210" s="26">
        <v>2015</v>
      </c>
      <c r="C9210" s="24">
        <v>9</v>
      </c>
      <c r="D9210" s="24" t="s">
        <v>15123</v>
      </c>
      <c r="E9210" s="26">
        <v>273</v>
      </c>
      <c r="F9210" s="24">
        <v>3900</v>
      </c>
      <c r="G9210" s="26" t="s">
        <v>7207</v>
      </c>
      <c r="H9210" s="24" t="s">
        <v>67</v>
      </c>
      <c r="I9210" s="24" t="s">
        <v>68</v>
      </c>
      <c r="J9210" s="27" t="s">
        <v>1</v>
      </c>
      <c r="K9210" s="28">
        <v>43.2</v>
      </c>
      <c r="L9210" s="28">
        <v>0</v>
      </c>
    </row>
    <row r="9211" spans="1:12" x14ac:dyDescent="0.25">
      <c r="A9211" s="24" t="s">
        <v>3305</v>
      </c>
      <c r="B9211" s="26">
        <v>2015</v>
      </c>
      <c r="C9211" s="24">
        <v>9</v>
      </c>
      <c r="D9211" s="24" t="s">
        <v>15123</v>
      </c>
      <c r="E9211" s="26">
        <v>273</v>
      </c>
      <c r="F9211" s="24">
        <v>7605</v>
      </c>
      <c r="G9211" s="26" t="s">
        <v>10912</v>
      </c>
      <c r="H9211" s="24" t="s">
        <v>102</v>
      </c>
      <c r="I9211" s="24" t="s">
        <v>103</v>
      </c>
      <c r="J9211" s="27" t="s">
        <v>1</v>
      </c>
      <c r="K9211" s="28">
        <v>19.850000000000001</v>
      </c>
      <c r="L9211" s="28">
        <v>19.844999999999999</v>
      </c>
    </row>
    <row r="9212" spans="1:12" x14ac:dyDescent="0.25">
      <c r="A9212" s="24" t="s">
        <v>3305</v>
      </c>
      <c r="B9212" s="26">
        <v>2015</v>
      </c>
      <c r="C9212" s="24">
        <v>9</v>
      </c>
      <c r="D9212" s="24" t="s">
        <v>15123</v>
      </c>
      <c r="E9212" s="26">
        <v>273</v>
      </c>
      <c r="F9212" s="24">
        <v>7606</v>
      </c>
      <c r="G9212" s="26" t="s">
        <v>10913</v>
      </c>
      <c r="H9212" s="24" t="s">
        <v>276</v>
      </c>
      <c r="I9212" s="24" t="s">
        <v>277</v>
      </c>
      <c r="J9212" s="27" t="s">
        <v>1</v>
      </c>
      <c r="K9212" s="28">
        <v>11.03</v>
      </c>
      <c r="L9212" s="28">
        <v>0</v>
      </c>
    </row>
    <row r="9213" spans="1:12" x14ac:dyDescent="0.25">
      <c r="A9213" s="24" t="s">
        <v>3305</v>
      </c>
      <c r="B9213" s="26">
        <v>2015</v>
      </c>
      <c r="C9213" s="24">
        <v>9</v>
      </c>
      <c r="D9213" s="24" t="s">
        <v>15123</v>
      </c>
      <c r="E9213" s="26">
        <v>273</v>
      </c>
      <c r="F9213" s="24">
        <v>7607</v>
      </c>
      <c r="G9213" s="26" t="s">
        <v>10914</v>
      </c>
      <c r="H9213" s="24" t="s">
        <v>1768</v>
      </c>
      <c r="I9213" s="24" t="s">
        <v>1769</v>
      </c>
      <c r="J9213" s="27" t="s">
        <v>1</v>
      </c>
      <c r="K9213" s="28">
        <v>22.82</v>
      </c>
      <c r="L9213" s="28">
        <v>11.795</v>
      </c>
    </row>
    <row r="9214" spans="1:12" x14ac:dyDescent="0.25">
      <c r="A9214" s="24" t="s">
        <v>3305</v>
      </c>
      <c r="B9214" s="26">
        <v>2015</v>
      </c>
      <c r="C9214" s="24">
        <v>9</v>
      </c>
      <c r="D9214" s="24" t="s">
        <v>15123</v>
      </c>
      <c r="E9214" s="26">
        <v>273</v>
      </c>
      <c r="F9214" s="24">
        <v>7608</v>
      </c>
      <c r="G9214" s="26" t="s">
        <v>10915</v>
      </c>
      <c r="H9214" s="24" t="s">
        <v>504</v>
      </c>
      <c r="I9214" s="24" t="s">
        <v>505</v>
      </c>
      <c r="J9214" s="27" t="s">
        <v>1</v>
      </c>
      <c r="K9214" s="28">
        <v>19.850000000000001</v>
      </c>
      <c r="L9214" s="28">
        <v>0</v>
      </c>
    </row>
    <row r="9215" spans="1:12" x14ac:dyDescent="0.25">
      <c r="A9215" s="24" t="s">
        <v>3305</v>
      </c>
      <c r="B9215" s="26">
        <v>2015</v>
      </c>
      <c r="C9215" s="24">
        <v>9</v>
      </c>
      <c r="D9215" s="24" t="s">
        <v>15123</v>
      </c>
      <c r="E9215" s="26">
        <v>278</v>
      </c>
      <c r="F9215" s="24">
        <v>7609</v>
      </c>
      <c r="G9215" s="26" t="s">
        <v>10916</v>
      </c>
      <c r="H9215" s="24" t="s">
        <v>1474</v>
      </c>
      <c r="I9215" s="24" t="s">
        <v>1475</v>
      </c>
      <c r="J9215" s="27" t="s">
        <v>1</v>
      </c>
      <c r="K9215" s="28">
        <v>1.2</v>
      </c>
      <c r="L9215" s="28">
        <v>1.2</v>
      </c>
    </row>
    <row r="9216" spans="1:12" x14ac:dyDescent="0.25">
      <c r="A9216" s="24" t="s">
        <v>3305</v>
      </c>
      <c r="B9216" s="26">
        <v>2015</v>
      </c>
      <c r="C9216" s="24">
        <v>9</v>
      </c>
      <c r="D9216" s="24" t="s">
        <v>15123</v>
      </c>
      <c r="E9216" s="26">
        <v>278</v>
      </c>
      <c r="F9216" s="24">
        <v>7610</v>
      </c>
      <c r="G9216" s="26" t="s">
        <v>10917</v>
      </c>
      <c r="H9216" s="24" t="s">
        <v>1474</v>
      </c>
      <c r="I9216" s="24" t="s">
        <v>1475</v>
      </c>
      <c r="J9216" s="27" t="s">
        <v>1</v>
      </c>
      <c r="K9216" s="28">
        <v>71.75</v>
      </c>
      <c r="L9216" s="28">
        <v>22.71</v>
      </c>
    </row>
    <row r="9217" spans="1:12" x14ac:dyDescent="0.25">
      <c r="A9217" s="24" t="s">
        <v>3305</v>
      </c>
      <c r="B9217" s="26">
        <v>2015</v>
      </c>
      <c r="C9217" s="24">
        <v>9</v>
      </c>
      <c r="D9217" s="24" t="s">
        <v>15123</v>
      </c>
      <c r="E9217" s="26">
        <v>279</v>
      </c>
      <c r="F9217" s="24">
        <v>7611</v>
      </c>
      <c r="G9217" s="26" t="s">
        <v>10918</v>
      </c>
      <c r="H9217" s="24" t="s">
        <v>1474</v>
      </c>
      <c r="I9217" s="24" t="s">
        <v>1475</v>
      </c>
      <c r="J9217" s="27" t="s">
        <v>1</v>
      </c>
      <c r="K9217" s="28">
        <v>22.31</v>
      </c>
      <c r="L9217" s="28">
        <v>22.305</v>
      </c>
    </row>
    <row r="9218" spans="1:12" x14ac:dyDescent="0.25">
      <c r="A9218" s="24" t="s">
        <v>3305</v>
      </c>
      <c r="B9218" s="26">
        <v>2015</v>
      </c>
      <c r="C9218" s="24">
        <v>9</v>
      </c>
      <c r="D9218" s="24" t="s">
        <v>15123</v>
      </c>
      <c r="E9218" s="26">
        <v>370</v>
      </c>
      <c r="F9218" s="24">
        <v>4045</v>
      </c>
      <c r="G9218" s="26" t="s">
        <v>7352</v>
      </c>
      <c r="H9218" s="24" t="s">
        <v>132</v>
      </c>
      <c r="I9218" s="24" t="s">
        <v>133</v>
      </c>
      <c r="J9218" s="27" t="s">
        <v>1</v>
      </c>
      <c r="K9218" s="28">
        <v>13.97</v>
      </c>
      <c r="L9218" s="28">
        <v>0</v>
      </c>
    </row>
    <row r="9219" spans="1:12" x14ac:dyDescent="0.25">
      <c r="A9219" s="24" t="s">
        <v>3305</v>
      </c>
      <c r="B9219" s="26">
        <v>2015</v>
      </c>
      <c r="C9219" s="24">
        <v>9</v>
      </c>
      <c r="D9219" s="24" t="s">
        <v>15123</v>
      </c>
      <c r="E9219" s="26">
        <v>373</v>
      </c>
      <c r="F9219" s="24">
        <v>7612</v>
      </c>
      <c r="G9219" s="26" t="s">
        <v>10919</v>
      </c>
      <c r="H9219" s="24" t="s">
        <v>164</v>
      </c>
      <c r="I9219" s="24" t="s">
        <v>165</v>
      </c>
      <c r="J9219" s="27" t="s">
        <v>1</v>
      </c>
      <c r="K9219" s="28">
        <v>6.62</v>
      </c>
      <c r="L9219" s="28">
        <v>0</v>
      </c>
    </row>
    <row r="9220" spans="1:12" x14ac:dyDescent="0.25">
      <c r="A9220" s="24" t="s">
        <v>3305</v>
      </c>
      <c r="B9220" s="26">
        <v>2015</v>
      </c>
      <c r="C9220" s="24">
        <v>9</v>
      </c>
      <c r="D9220" s="24" t="s">
        <v>15140</v>
      </c>
      <c r="E9220" s="26">
        <v>166</v>
      </c>
      <c r="F9220" s="24">
        <v>7613</v>
      </c>
      <c r="G9220" s="26" t="s">
        <v>10920</v>
      </c>
      <c r="H9220" s="24" t="s">
        <v>838</v>
      </c>
      <c r="I9220" s="24" t="s">
        <v>839</v>
      </c>
      <c r="J9220" s="27" t="s">
        <v>1</v>
      </c>
      <c r="K9220" s="28">
        <v>6.3</v>
      </c>
      <c r="L9220" s="28">
        <v>0</v>
      </c>
    </row>
    <row r="9221" spans="1:12" x14ac:dyDescent="0.25">
      <c r="A9221" s="24" t="s">
        <v>3305</v>
      </c>
      <c r="B9221" s="26">
        <v>2015</v>
      </c>
      <c r="C9221" s="24">
        <v>9</v>
      </c>
      <c r="D9221" s="24" t="s">
        <v>15140</v>
      </c>
      <c r="E9221" s="26">
        <v>172</v>
      </c>
      <c r="F9221" s="24">
        <v>725</v>
      </c>
      <c r="G9221" s="26" t="s">
        <v>4032</v>
      </c>
      <c r="H9221" s="24" t="s">
        <v>77</v>
      </c>
      <c r="I9221" s="24" t="s">
        <v>78</v>
      </c>
      <c r="J9221" s="27" t="s">
        <v>1</v>
      </c>
      <c r="K9221" s="28">
        <v>72.900000000000006</v>
      </c>
      <c r="L9221" s="28">
        <v>0</v>
      </c>
    </row>
    <row r="9222" spans="1:12" x14ac:dyDescent="0.25">
      <c r="A9222" s="24" t="s">
        <v>3305</v>
      </c>
      <c r="B9222" s="26">
        <v>2015</v>
      </c>
      <c r="C9222" s="24">
        <v>9</v>
      </c>
      <c r="D9222" s="24" t="s">
        <v>15140</v>
      </c>
      <c r="E9222" s="26">
        <v>172</v>
      </c>
      <c r="F9222" s="24">
        <v>7614</v>
      </c>
      <c r="G9222" s="26" t="s">
        <v>10921</v>
      </c>
      <c r="H9222" s="24" t="s">
        <v>838</v>
      </c>
      <c r="I9222" s="24" t="s">
        <v>839</v>
      </c>
      <c r="J9222" s="27" t="s">
        <v>1</v>
      </c>
      <c r="K9222" s="28">
        <v>941.48</v>
      </c>
      <c r="L9222" s="28">
        <v>0</v>
      </c>
    </row>
    <row r="9223" spans="1:12" x14ac:dyDescent="0.25">
      <c r="A9223" s="24" t="s">
        <v>3305</v>
      </c>
      <c r="B9223" s="26">
        <v>2015</v>
      </c>
      <c r="C9223" s="24">
        <v>9</v>
      </c>
      <c r="D9223" s="24" t="s">
        <v>15140</v>
      </c>
      <c r="E9223" s="26">
        <v>183</v>
      </c>
      <c r="F9223" s="24">
        <v>7615</v>
      </c>
      <c r="G9223" s="26" t="s">
        <v>10922</v>
      </c>
      <c r="H9223" s="24" t="s">
        <v>1030</v>
      </c>
      <c r="I9223" s="24" t="s">
        <v>1031</v>
      </c>
      <c r="J9223" s="27" t="s">
        <v>1</v>
      </c>
      <c r="K9223" s="28">
        <v>595.20000000000005</v>
      </c>
      <c r="L9223" s="28">
        <v>0</v>
      </c>
    </row>
    <row r="9224" spans="1:12" x14ac:dyDescent="0.25">
      <c r="A9224" s="24" t="s">
        <v>3305</v>
      </c>
      <c r="B9224" s="26">
        <v>2015</v>
      </c>
      <c r="C9224" s="24">
        <v>9</v>
      </c>
      <c r="D9224" s="24" t="s">
        <v>15140</v>
      </c>
      <c r="E9224" s="26">
        <v>214</v>
      </c>
      <c r="F9224" s="24">
        <v>2463</v>
      </c>
      <c r="G9224" s="26" t="s">
        <v>5770</v>
      </c>
      <c r="H9224" s="24" t="s">
        <v>544</v>
      </c>
      <c r="I9224" s="24" t="s">
        <v>545</v>
      </c>
      <c r="J9224" s="27" t="s">
        <v>1</v>
      </c>
      <c r="K9224" s="28">
        <v>8.82</v>
      </c>
      <c r="L9224" s="28">
        <v>0</v>
      </c>
    </row>
    <row r="9225" spans="1:12" x14ac:dyDescent="0.25">
      <c r="A9225" s="24" t="s">
        <v>3305</v>
      </c>
      <c r="B9225" s="26">
        <v>2015</v>
      </c>
      <c r="C9225" s="24">
        <v>9</v>
      </c>
      <c r="D9225" s="24" t="s">
        <v>15140</v>
      </c>
      <c r="E9225" s="26">
        <v>214</v>
      </c>
      <c r="F9225" s="24">
        <v>7616</v>
      </c>
      <c r="G9225" s="26" t="s">
        <v>10923</v>
      </c>
      <c r="H9225" s="24" t="s">
        <v>838</v>
      </c>
      <c r="I9225" s="24" t="s">
        <v>839</v>
      </c>
      <c r="J9225" s="27" t="s">
        <v>1</v>
      </c>
      <c r="K9225" s="28">
        <v>30.6</v>
      </c>
      <c r="L9225" s="28">
        <v>0</v>
      </c>
    </row>
    <row r="9226" spans="1:12" x14ac:dyDescent="0.25">
      <c r="A9226" s="24" t="s">
        <v>3305</v>
      </c>
      <c r="B9226" s="26">
        <v>2015</v>
      </c>
      <c r="C9226" s="24">
        <v>9</v>
      </c>
      <c r="D9226" s="24" t="s">
        <v>15140</v>
      </c>
      <c r="E9226" s="26">
        <v>228</v>
      </c>
      <c r="F9226" s="24">
        <v>3316</v>
      </c>
      <c r="G9226" s="26" t="s">
        <v>6623</v>
      </c>
      <c r="H9226" s="24" t="s">
        <v>488</v>
      </c>
      <c r="I9226" s="24" t="s">
        <v>489</v>
      </c>
      <c r="J9226" s="27" t="s">
        <v>1</v>
      </c>
      <c r="K9226" s="28">
        <v>15.44</v>
      </c>
      <c r="L9226" s="28">
        <v>0</v>
      </c>
    </row>
    <row r="9227" spans="1:12" x14ac:dyDescent="0.25">
      <c r="A9227" s="24" t="s">
        <v>3305</v>
      </c>
      <c r="B9227" s="26">
        <v>2015</v>
      </c>
      <c r="C9227" s="24">
        <v>9</v>
      </c>
      <c r="D9227" s="24" t="s">
        <v>15140</v>
      </c>
      <c r="E9227" s="26">
        <v>229</v>
      </c>
      <c r="F9227" s="24">
        <v>3358</v>
      </c>
      <c r="G9227" s="26" t="s">
        <v>6665</v>
      </c>
      <c r="H9227" s="24" t="s">
        <v>1030</v>
      </c>
      <c r="I9227" s="24" t="s">
        <v>1031</v>
      </c>
      <c r="J9227" s="27" t="s">
        <v>1</v>
      </c>
      <c r="K9227" s="28">
        <v>43.92</v>
      </c>
      <c r="L9227" s="28">
        <v>0</v>
      </c>
    </row>
    <row r="9228" spans="1:12" x14ac:dyDescent="0.25">
      <c r="A9228" s="24" t="s">
        <v>3305</v>
      </c>
      <c r="B9228" s="26">
        <v>2015</v>
      </c>
      <c r="C9228" s="24">
        <v>9</v>
      </c>
      <c r="D9228" s="24" t="s">
        <v>15140</v>
      </c>
      <c r="E9228" s="26">
        <v>229</v>
      </c>
      <c r="F9228" s="24">
        <v>7617</v>
      </c>
      <c r="G9228" s="26" t="s">
        <v>10924</v>
      </c>
      <c r="H9228" s="24" t="s">
        <v>259</v>
      </c>
      <c r="I9228" s="24" t="s">
        <v>260</v>
      </c>
      <c r="J9228" s="27" t="s">
        <v>1</v>
      </c>
      <c r="K9228" s="28">
        <v>6.62</v>
      </c>
      <c r="L9228" s="28">
        <v>0</v>
      </c>
    </row>
    <row r="9229" spans="1:12" x14ac:dyDescent="0.25">
      <c r="A9229" s="24" t="s">
        <v>3305</v>
      </c>
      <c r="B9229" s="26">
        <v>2015</v>
      </c>
      <c r="C9229" s="24">
        <v>9</v>
      </c>
      <c r="D9229" s="24" t="s">
        <v>15140</v>
      </c>
      <c r="E9229" s="26">
        <v>229</v>
      </c>
      <c r="F9229" s="24">
        <v>7618</v>
      </c>
      <c r="G9229" s="26" t="s">
        <v>10925</v>
      </c>
      <c r="H9229" s="24" t="s">
        <v>2081</v>
      </c>
      <c r="I9229" s="24" t="s">
        <v>2082</v>
      </c>
      <c r="J9229" s="27" t="s">
        <v>1</v>
      </c>
      <c r="K9229" s="28">
        <v>19.2</v>
      </c>
      <c r="L9229" s="28">
        <v>0</v>
      </c>
    </row>
    <row r="9230" spans="1:12" x14ac:dyDescent="0.25">
      <c r="A9230" s="24" t="s">
        <v>3305</v>
      </c>
      <c r="B9230" s="26">
        <v>2015</v>
      </c>
      <c r="C9230" s="24">
        <v>9</v>
      </c>
      <c r="D9230" s="24" t="s">
        <v>15140</v>
      </c>
      <c r="E9230" s="26">
        <v>234</v>
      </c>
      <c r="F9230" s="24">
        <v>7619</v>
      </c>
      <c r="G9230" s="26" t="s">
        <v>10926</v>
      </c>
      <c r="H9230" s="24" t="s">
        <v>838</v>
      </c>
      <c r="I9230" s="24" t="s">
        <v>839</v>
      </c>
      <c r="J9230" s="27" t="s">
        <v>1</v>
      </c>
      <c r="K9230" s="28">
        <v>0.73499999999999999</v>
      </c>
      <c r="L9230" s="28">
        <v>0</v>
      </c>
    </row>
    <row r="9231" spans="1:12" x14ac:dyDescent="0.25">
      <c r="A9231" s="24" t="s">
        <v>3305</v>
      </c>
      <c r="B9231" s="26">
        <v>2015</v>
      </c>
      <c r="C9231" s="24">
        <v>9</v>
      </c>
      <c r="D9231" s="24" t="s">
        <v>15140</v>
      </c>
      <c r="E9231" s="26">
        <v>234</v>
      </c>
      <c r="F9231" s="24">
        <v>7620</v>
      </c>
      <c r="G9231" s="26" t="s">
        <v>10927</v>
      </c>
      <c r="H9231" s="24" t="s">
        <v>562</v>
      </c>
      <c r="I9231" s="24" t="s">
        <v>563</v>
      </c>
      <c r="J9231" s="27" t="s">
        <v>1</v>
      </c>
      <c r="K9231" s="28">
        <v>43.86</v>
      </c>
      <c r="L9231" s="28">
        <v>0</v>
      </c>
    </row>
    <row r="9232" spans="1:12" x14ac:dyDescent="0.25">
      <c r="A9232" s="24" t="s">
        <v>3305</v>
      </c>
      <c r="B9232" s="26">
        <v>2015</v>
      </c>
      <c r="C9232" s="24">
        <v>9</v>
      </c>
      <c r="D9232" s="24" t="s">
        <v>15140</v>
      </c>
      <c r="E9232" s="26">
        <v>234</v>
      </c>
      <c r="F9232" s="24">
        <v>7621</v>
      </c>
      <c r="G9232" s="26" t="s">
        <v>10928</v>
      </c>
      <c r="H9232" s="24" t="s">
        <v>274</v>
      </c>
      <c r="I9232" s="24" t="s">
        <v>275</v>
      </c>
      <c r="J9232" s="27" t="s">
        <v>1</v>
      </c>
      <c r="K9232" s="28">
        <v>6.62</v>
      </c>
      <c r="L9232" s="28">
        <v>0</v>
      </c>
    </row>
    <row r="9233" spans="1:12" x14ac:dyDescent="0.25">
      <c r="A9233" s="24" t="s">
        <v>3305</v>
      </c>
      <c r="B9233" s="26">
        <v>2015</v>
      </c>
      <c r="C9233" s="24">
        <v>9</v>
      </c>
      <c r="D9233" s="24" t="s">
        <v>15140</v>
      </c>
      <c r="E9233" s="26">
        <v>234</v>
      </c>
      <c r="F9233" s="24">
        <v>7622</v>
      </c>
      <c r="G9233" s="26" t="s">
        <v>10929</v>
      </c>
      <c r="H9233" s="24" t="s">
        <v>274</v>
      </c>
      <c r="I9233" s="24" t="s">
        <v>275</v>
      </c>
      <c r="J9233" s="27" t="s">
        <v>1</v>
      </c>
      <c r="K9233" s="28">
        <v>38.92</v>
      </c>
      <c r="L9233" s="28">
        <v>0</v>
      </c>
    </row>
    <row r="9234" spans="1:12" x14ac:dyDescent="0.25">
      <c r="A9234" s="24" t="s">
        <v>3305</v>
      </c>
      <c r="B9234" s="26">
        <v>2015</v>
      </c>
      <c r="C9234" s="24">
        <v>9</v>
      </c>
      <c r="D9234" s="24" t="s">
        <v>15140</v>
      </c>
      <c r="E9234" s="26">
        <v>243</v>
      </c>
      <c r="F9234" s="24">
        <v>7623</v>
      </c>
      <c r="G9234" s="26" t="s">
        <v>10930</v>
      </c>
      <c r="H9234" s="24" t="s">
        <v>2083</v>
      </c>
      <c r="I9234" s="24" t="s">
        <v>2084</v>
      </c>
      <c r="J9234" s="27" t="s">
        <v>1</v>
      </c>
      <c r="K9234" s="28">
        <v>4.415</v>
      </c>
      <c r="L9234" s="28">
        <v>4.41</v>
      </c>
    </row>
    <row r="9235" spans="1:12" x14ac:dyDescent="0.25">
      <c r="A9235" s="24" t="s">
        <v>3305</v>
      </c>
      <c r="B9235" s="26">
        <v>2015</v>
      </c>
      <c r="C9235" s="24">
        <v>9</v>
      </c>
      <c r="D9235" s="24" t="s">
        <v>15140</v>
      </c>
      <c r="E9235" s="26">
        <v>243</v>
      </c>
      <c r="F9235" s="24">
        <v>7624</v>
      </c>
      <c r="G9235" s="26" t="s">
        <v>10931</v>
      </c>
      <c r="H9235" s="24" t="s">
        <v>544</v>
      </c>
      <c r="I9235" s="24" t="s">
        <v>545</v>
      </c>
      <c r="J9235" s="27" t="s">
        <v>1</v>
      </c>
      <c r="K9235" s="28">
        <v>6.62</v>
      </c>
      <c r="L9235" s="28">
        <v>0</v>
      </c>
    </row>
    <row r="9236" spans="1:12" x14ac:dyDescent="0.25">
      <c r="A9236" s="24" t="s">
        <v>3305</v>
      </c>
      <c r="B9236" s="26">
        <v>2015</v>
      </c>
      <c r="C9236" s="24">
        <v>9</v>
      </c>
      <c r="D9236" s="24" t="s">
        <v>15140</v>
      </c>
      <c r="E9236" s="26">
        <v>263</v>
      </c>
      <c r="F9236" s="24">
        <v>3816</v>
      </c>
      <c r="G9236" s="26" t="s">
        <v>7123</v>
      </c>
      <c r="H9236" s="24" t="s">
        <v>164</v>
      </c>
      <c r="I9236" s="24" t="s">
        <v>165</v>
      </c>
      <c r="J9236" s="27" t="s">
        <v>1</v>
      </c>
      <c r="K9236" s="28">
        <v>32.835000000000001</v>
      </c>
      <c r="L9236" s="28">
        <v>0</v>
      </c>
    </row>
    <row r="9237" spans="1:12" x14ac:dyDescent="0.25">
      <c r="A9237" s="24" t="s">
        <v>3305</v>
      </c>
      <c r="B9237" s="26">
        <v>2015</v>
      </c>
      <c r="C9237" s="24">
        <v>9</v>
      </c>
      <c r="D9237" s="24" t="s">
        <v>15124</v>
      </c>
      <c r="E9237" s="26">
        <v>160</v>
      </c>
      <c r="F9237" s="24">
        <v>2167</v>
      </c>
      <c r="G9237" s="26" t="s">
        <v>5474</v>
      </c>
      <c r="H9237" s="24" t="s">
        <v>342</v>
      </c>
      <c r="I9237" s="24" t="s">
        <v>343</v>
      </c>
      <c r="J9237" s="27" t="s">
        <v>1</v>
      </c>
      <c r="K9237" s="28">
        <v>31.29</v>
      </c>
      <c r="L9237" s="28">
        <v>0</v>
      </c>
    </row>
    <row r="9238" spans="1:12" x14ac:dyDescent="0.25">
      <c r="A9238" s="24" t="s">
        <v>3305</v>
      </c>
      <c r="B9238" s="26">
        <v>2015</v>
      </c>
      <c r="C9238" s="24">
        <v>9</v>
      </c>
      <c r="D9238" s="24" t="s">
        <v>15124</v>
      </c>
      <c r="E9238" s="26">
        <v>160</v>
      </c>
      <c r="F9238" s="24">
        <v>2167</v>
      </c>
      <c r="G9238" s="26" t="s">
        <v>5474</v>
      </c>
      <c r="H9238" s="24" t="s">
        <v>1356</v>
      </c>
      <c r="I9238" s="24" t="s">
        <v>1357</v>
      </c>
      <c r="J9238" s="27" t="s">
        <v>1</v>
      </c>
      <c r="K9238" s="28">
        <v>31.29</v>
      </c>
      <c r="L9238" s="28">
        <v>31.29</v>
      </c>
    </row>
    <row r="9239" spans="1:12" x14ac:dyDescent="0.25">
      <c r="A9239" s="24" t="s">
        <v>3305</v>
      </c>
      <c r="B9239" s="26">
        <v>2015</v>
      </c>
      <c r="C9239" s="24">
        <v>9</v>
      </c>
      <c r="D9239" s="24" t="s">
        <v>15124</v>
      </c>
      <c r="E9239" s="26">
        <v>160</v>
      </c>
      <c r="F9239" s="24">
        <v>6964</v>
      </c>
      <c r="G9239" s="26" t="s">
        <v>10271</v>
      </c>
      <c r="H9239" s="24" t="s">
        <v>480</v>
      </c>
      <c r="I9239" s="24" t="s">
        <v>481</v>
      </c>
      <c r="J9239" s="27" t="s">
        <v>1</v>
      </c>
      <c r="K9239" s="28">
        <v>31.29</v>
      </c>
      <c r="L9239" s="28">
        <v>31.289000000000001</v>
      </c>
    </row>
    <row r="9240" spans="1:12" x14ac:dyDescent="0.25">
      <c r="A9240" s="24" t="s">
        <v>3305</v>
      </c>
      <c r="B9240" s="26">
        <v>2015</v>
      </c>
      <c r="C9240" s="24">
        <v>9</v>
      </c>
      <c r="D9240" s="24" t="s">
        <v>15124</v>
      </c>
      <c r="E9240" s="26">
        <v>160</v>
      </c>
      <c r="F9240" s="24">
        <v>2213</v>
      </c>
      <c r="G9240" s="26" t="s">
        <v>5520</v>
      </c>
      <c r="H9240" s="24" t="s">
        <v>69</v>
      </c>
      <c r="I9240" s="24" t="s">
        <v>70</v>
      </c>
      <c r="J9240" s="27" t="s">
        <v>1</v>
      </c>
      <c r="K9240" s="28">
        <v>31.29</v>
      </c>
      <c r="L9240" s="28">
        <v>31.289000000000001</v>
      </c>
    </row>
    <row r="9241" spans="1:12" x14ac:dyDescent="0.25">
      <c r="A9241" s="24" t="s">
        <v>3305</v>
      </c>
      <c r="B9241" s="26">
        <v>2015</v>
      </c>
      <c r="C9241" s="24">
        <v>9</v>
      </c>
      <c r="D9241" s="24" t="s">
        <v>15124</v>
      </c>
      <c r="E9241" s="26">
        <v>160</v>
      </c>
      <c r="F9241" s="24">
        <v>7625</v>
      </c>
      <c r="G9241" s="26" t="s">
        <v>10932</v>
      </c>
      <c r="H9241" s="24" t="s">
        <v>1356</v>
      </c>
      <c r="I9241" s="24" t="s">
        <v>1357</v>
      </c>
      <c r="J9241" s="27" t="s">
        <v>1</v>
      </c>
      <c r="K9241" s="28">
        <v>31.29</v>
      </c>
      <c r="L9241" s="28">
        <v>31.289000000000001</v>
      </c>
    </row>
    <row r="9242" spans="1:12" x14ac:dyDescent="0.25">
      <c r="A9242" s="24" t="s">
        <v>3305</v>
      </c>
      <c r="B9242" s="26">
        <v>2015</v>
      </c>
      <c r="C9242" s="24">
        <v>9</v>
      </c>
      <c r="D9242" s="24" t="s">
        <v>15124</v>
      </c>
      <c r="E9242" s="26">
        <v>161</v>
      </c>
      <c r="F9242" s="24">
        <v>4632</v>
      </c>
      <c r="G9242" s="26" t="s">
        <v>7939</v>
      </c>
      <c r="H9242" s="24" t="s">
        <v>69</v>
      </c>
      <c r="I9242" s="24" t="s">
        <v>70</v>
      </c>
      <c r="J9242" s="27" t="s">
        <v>1</v>
      </c>
      <c r="K9242" s="28">
        <v>31.29</v>
      </c>
      <c r="L9242" s="28">
        <v>0</v>
      </c>
    </row>
    <row r="9243" spans="1:12" x14ac:dyDescent="0.25">
      <c r="A9243" s="24" t="s">
        <v>3305</v>
      </c>
      <c r="B9243" s="26">
        <v>2015</v>
      </c>
      <c r="C9243" s="24">
        <v>9</v>
      </c>
      <c r="D9243" s="24" t="s">
        <v>15124</v>
      </c>
      <c r="E9243" s="26">
        <v>162</v>
      </c>
      <c r="F9243" s="24">
        <v>7626</v>
      </c>
      <c r="G9243" s="26" t="s">
        <v>10933</v>
      </c>
      <c r="H9243" s="24" t="s">
        <v>300</v>
      </c>
      <c r="I9243" s="24" t="s">
        <v>301</v>
      </c>
      <c r="J9243" s="27" t="s">
        <v>1</v>
      </c>
      <c r="K9243" s="28">
        <v>31.29</v>
      </c>
      <c r="L9243" s="28">
        <v>0</v>
      </c>
    </row>
    <row r="9244" spans="1:12" x14ac:dyDescent="0.25">
      <c r="A9244" s="24" t="s">
        <v>3305</v>
      </c>
      <c r="B9244" s="26">
        <v>2015</v>
      </c>
      <c r="C9244" s="24">
        <v>9</v>
      </c>
      <c r="D9244" s="24" t="s">
        <v>15124</v>
      </c>
      <c r="E9244" s="26">
        <v>162</v>
      </c>
      <c r="F9244" s="24">
        <v>440</v>
      </c>
      <c r="G9244" s="26" t="s">
        <v>3747</v>
      </c>
      <c r="H9244" s="24" t="s">
        <v>98</v>
      </c>
      <c r="I9244" s="24" t="s">
        <v>99</v>
      </c>
      <c r="J9244" s="27" t="s">
        <v>1</v>
      </c>
      <c r="K9244" s="28">
        <v>15.54</v>
      </c>
      <c r="L9244" s="28">
        <v>0</v>
      </c>
    </row>
    <row r="9245" spans="1:12" x14ac:dyDescent="0.25">
      <c r="A9245" s="24" t="s">
        <v>3305</v>
      </c>
      <c r="B9245" s="26">
        <v>2015</v>
      </c>
      <c r="C9245" s="24">
        <v>9</v>
      </c>
      <c r="D9245" s="24" t="s">
        <v>15124</v>
      </c>
      <c r="E9245" s="26">
        <v>162</v>
      </c>
      <c r="F9245" s="24">
        <v>7627</v>
      </c>
      <c r="G9245" s="26" t="s">
        <v>10934</v>
      </c>
      <c r="H9245" s="24" t="s">
        <v>69</v>
      </c>
      <c r="I9245" s="24" t="s">
        <v>70</v>
      </c>
      <c r="J9245" s="27" t="s">
        <v>1</v>
      </c>
      <c r="K9245" s="28">
        <v>31.29</v>
      </c>
      <c r="L9245" s="28">
        <v>0</v>
      </c>
    </row>
    <row r="9246" spans="1:12" x14ac:dyDescent="0.25">
      <c r="A9246" s="24" t="s">
        <v>3305</v>
      </c>
      <c r="B9246" s="26">
        <v>2015</v>
      </c>
      <c r="C9246" s="24">
        <v>9</v>
      </c>
      <c r="D9246" s="24" t="s">
        <v>15124</v>
      </c>
      <c r="E9246" s="26">
        <v>163</v>
      </c>
      <c r="F9246" s="24">
        <v>7628</v>
      </c>
      <c r="G9246" s="26" t="s">
        <v>10935</v>
      </c>
      <c r="H9246" s="24" t="s">
        <v>67</v>
      </c>
      <c r="I9246" s="24" t="s">
        <v>68</v>
      </c>
      <c r="J9246" s="27" t="s">
        <v>1</v>
      </c>
      <c r="K9246" s="28">
        <v>31.29</v>
      </c>
      <c r="L9246" s="28">
        <v>0</v>
      </c>
    </row>
    <row r="9247" spans="1:12" x14ac:dyDescent="0.25">
      <c r="A9247" s="24" t="s">
        <v>3305</v>
      </c>
      <c r="B9247" s="26">
        <v>2015</v>
      </c>
      <c r="C9247" s="24">
        <v>9</v>
      </c>
      <c r="D9247" s="24" t="s">
        <v>15124</v>
      </c>
      <c r="E9247" s="26">
        <v>163</v>
      </c>
      <c r="F9247" s="24">
        <v>6933</v>
      </c>
      <c r="G9247" s="26" t="s">
        <v>10240</v>
      </c>
      <c r="H9247" s="24" t="s">
        <v>69</v>
      </c>
      <c r="I9247" s="24" t="s">
        <v>70</v>
      </c>
      <c r="J9247" s="27" t="s">
        <v>1</v>
      </c>
      <c r="K9247" s="28">
        <v>31.29</v>
      </c>
      <c r="L9247" s="28">
        <v>0</v>
      </c>
    </row>
    <row r="9248" spans="1:12" x14ac:dyDescent="0.25">
      <c r="A9248" s="24" t="s">
        <v>3305</v>
      </c>
      <c r="B9248" s="26">
        <v>2015</v>
      </c>
      <c r="C9248" s="24">
        <v>9</v>
      </c>
      <c r="D9248" s="24" t="s">
        <v>15124</v>
      </c>
      <c r="E9248" s="26">
        <v>163</v>
      </c>
      <c r="F9248" s="24">
        <v>7629</v>
      </c>
      <c r="G9248" s="26" t="s">
        <v>10936</v>
      </c>
      <c r="H9248" s="24" t="s">
        <v>326</v>
      </c>
      <c r="I9248" s="24" t="s">
        <v>327</v>
      </c>
      <c r="J9248" s="27" t="s">
        <v>1</v>
      </c>
      <c r="K9248" s="28">
        <v>31.29</v>
      </c>
      <c r="L9248" s="28">
        <v>0</v>
      </c>
    </row>
    <row r="9249" spans="1:12" x14ac:dyDescent="0.25">
      <c r="A9249" s="24" t="s">
        <v>3305</v>
      </c>
      <c r="B9249" s="26">
        <v>2015</v>
      </c>
      <c r="C9249" s="24">
        <v>9</v>
      </c>
      <c r="D9249" s="24" t="s">
        <v>15124</v>
      </c>
      <c r="E9249" s="26">
        <v>164</v>
      </c>
      <c r="F9249" s="24">
        <v>7630</v>
      </c>
      <c r="G9249" s="26" t="s">
        <v>10937</v>
      </c>
      <c r="H9249" s="24" t="s">
        <v>69</v>
      </c>
      <c r="I9249" s="24" t="s">
        <v>70</v>
      </c>
      <c r="J9249" s="27" t="s">
        <v>1</v>
      </c>
      <c r="K9249" s="28">
        <v>31.29</v>
      </c>
      <c r="L9249" s="28">
        <v>0</v>
      </c>
    </row>
    <row r="9250" spans="1:12" x14ac:dyDescent="0.25">
      <c r="A9250" s="24" t="s">
        <v>3305</v>
      </c>
      <c r="B9250" s="26">
        <v>2015</v>
      </c>
      <c r="C9250" s="24">
        <v>9</v>
      </c>
      <c r="D9250" s="24" t="s">
        <v>15124</v>
      </c>
      <c r="E9250" s="26">
        <v>164</v>
      </c>
      <c r="F9250" s="24">
        <v>7631</v>
      </c>
      <c r="G9250" s="26" t="s">
        <v>10938</v>
      </c>
      <c r="H9250" s="24" t="s">
        <v>69</v>
      </c>
      <c r="I9250" s="24" t="s">
        <v>70</v>
      </c>
      <c r="J9250" s="27" t="s">
        <v>1</v>
      </c>
      <c r="K9250" s="28">
        <v>31.29</v>
      </c>
      <c r="L9250" s="28">
        <v>0</v>
      </c>
    </row>
    <row r="9251" spans="1:12" x14ac:dyDescent="0.25">
      <c r="A9251" s="24" t="s">
        <v>3305</v>
      </c>
      <c r="B9251" s="26">
        <v>2015</v>
      </c>
      <c r="C9251" s="24">
        <v>9</v>
      </c>
      <c r="D9251" s="24" t="s">
        <v>15124</v>
      </c>
      <c r="E9251" s="26">
        <v>169</v>
      </c>
      <c r="F9251" s="24">
        <v>7632</v>
      </c>
      <c r="G9251" s="26" t="s">
        <v>10939</v>
      </c>
      <c r="H9251" s="24" t="s">
        <v>1624</v>
      </c>
      <c r="I9251" s="24" t="s">
        <v>1625</v>
      </c>
      <c r="J9251" s="27" t="s">
        <v>1</v>
      </c>
      <c r="K9251" s="28">
        <v>31.29</v>
      </c>
      <c r="L9251" s="28">
        <v>0</v>
      </c>
    </row>
    <row r="9252" spans="1:12" x14ac:dyDescent="0.25">
      <c r="A9252" s="24" t="s">
        <v>3305</v>
      </c>
      <c r="B9252" s="26">
        <v>2015</v>
      </c>
      <c r="C9252" s="24">
        <v>9</v>
      </c>
      <c r="D9252" s="24" t="s">
        <v>15124</v>
      </c>
      <c r="E9252" s="26">
        <v>169</v>
      </c>
      <c r="F9252" s="24">
        <v>7633</v>
      </c>
      <c r="G9252" s="26" t="s">
        <v>10940</v>
      </c>
      <c r="H9252" s="24" t="s">
        <v>69</v>
      </c>
      <c r="I9252" s="24" t="s">
        <v>70</v>
      </c>
      <c r="J9252" s="27" t="s">
        <v>1</v>
      </c>
      <c r="K9252" s="28">
        <v>31.29</v>
      </c>
      <c r="L9252" s="28">
        <v>0</v>
      </c>
    </row>
    <row r="9253" spans="1:12" x14ac:dyDescent="0.25">
      <c r="A9253" s="24" t="s">
        <v>3305</v>
      </c>
      <c r="B9253" s="26">
        <v>2015</v>
      </c>
      <c r="C9253" s="24">
        <v>9</v>
      </c>
      <c r="D9253" s="24" t="s">
        <v>15124</v>
      </c>
      <c r="E9253" s="26">
        <v>169</v>
      </c>
      <c r="F9253" s="24">
        <v>7634</v>
      </c>
      <c r="G9253" s="26" t="s">
        <v>10941</v>
      </c>
      <c r="H9253" s="24" t="s">
        <v>154</v>
      </c>
      <c r="I9253" s="24" t="s">
        <v>155</v>
      </c>
      <c r="J9253" s="27" t="s">
        <v>1</v>
      </c>
      <c r="K9253" s="28">
        <v>31.29</v>
      </c>
      <c r="L9253" s="28">
        <v>0</v>
      </c>
    </row>
    <row r="9254" spans="1:12" x14ac:dyDescent="0.25">
      <c r="A9254" s="24" t="s">
        <v>3305</v>
      </c>
      <c r="B9254" s="26">
        <v>2015</v>
      </c>
      <c r="C9254" s="24">
        <v>9</v>
      </c>
      <c r="D9254" s="24" t="s">
        <v>15124</v>
      </c>
      <c r="E9254" s="26">
        <v>169</v>
      </c>
      <c r="F9254" s="24">
        <v>2197</v>
      </c>
      <c r="G9254" s="26" t="s">
        <v>5504</v>
      </c>
      <c r="H9254" s="24" t="s">
        <v>1010</v>
      </c>
      <c r="I9254" s="24" t="s">
        <v>1011</v>
      </c>
      <c r="J9254" s="27" t="s">
        <v>1</v>
      </c>
      <c r="K9254" s="28">
        <v>31.29</v>
      </c>
      <c r="L9254" s="28">
        <v>0</v>
      </c>
    </row>
    <row r="9255" spans="1:12" x14ac:dyDescent="0.25">
      <c r="A9255" s="24" t="s">
        <v>3305</v>
      </c>
      <c r="B9255" s="26">
        <v>2015</v>
      </c>
      <c r="C9255" s="24">
        <v>9</v>
      </c>
      <c r="D9255" s="24" t="s">
        <v>15124</v>
      </c>
      <c r="E9255" s="26">
        <v>169</v>
      </c>
      <c r="F9255" s="24">
        <v>2132</v>
      </c>
      <c r="G9255" s="26" t="s">
        <v>5439</v>
      </c>
      <c r="H9255" s="24" t="s">
        <v>69</v>
      </c>
      <c r="I9255" s="24" t="s">
        <v>70</v>
      </c>
      <c r="J9255" s="27" t="s">
        <v>1</v>
      </c>
      <c r="K9255" s="28">
        <v>31.29</v>
      </c>
      <c r="L9255" s="28">
        <v>0</v>
      </c>
    </row>
    <row r="9256" spans="1:12" x14ac:dyDescent="0.25">
      <c r="A9256" s="24" t="s">
        <v>3305</v>
      </c>
      <c r="B9256" s="26">
        <v>2015</v>
      </c>
      <c r="C9256" s="24">
        <v>9</v>
      </c>
      <c r="D9256" s="24" t="s">
        <v>15124</v>
      </c>
      <c r="E9256" s="26">
        <v>169</v>
      </c>
      <c r="F9256" s="24">
        <v>6920</v>
      </c>
      <c r="G9256" s="26" t="s">
        <v>10227</v>
      </c>
      <c r="H9256" s="24" t="s">
        <v>342</v>
      </c>
      <c r="I9256" s="24" t="s">
        <v>343</v>
      </c>
      <c r="J9256" s="27" t="s">
        <v>1</v>
      </c>
      <c r="K9256" s="28">
        <v>15.9</v>
      </c>
      <c r="L9256" s="28">
        <v>0</v>
      </c>
    </row>
    <row r="9257" spans="1:12" x14ac:dyDescent="0.25">
      <c r="A9257" s="24" t="s">
        <v>3305</v>
      </c>
      <c r="B9257" s="26">
        <v>2015</v>
      </c>
      <c r="C9257" s="24">
        <v>9</v>
      </c>
      <c r="D9257" s="24" t="s">
        <v>15124</v>
      </c>
      <c r="E9257" s="26">
        <v>169</v>
      </c>
      <c r="F9257" s="24">
        <v>2478</v>
      </c>
      <c r="G9257" s="26" t="s">
        <v>5785</v>
      </c>
      <c r="H9257" s="24" t="s">
        <v>204</v>
      </c>
      <c r="I9257" s="24" t="s">
        <v>205</v>
      </c>
      <c r="J9257" s="27" t="s">
        <v>1</v>
      </c>
      <c r="K9257" s="28">
        <v>6.62</v>
      </c>
      <c r="L9257" s="28">
        <v>0</v>
      </c>
    </row>
    <row r="9258" spans="1:12" x14ac:dyDescent="0.25">
      <c r="A9258" s="24" t="s">
        <v>3305</v>
      </c>
      <c r="B9258" s="26">
        <v>2015</v>
      </c>
      <c r="C9258" s="24">
        <v>9</v>
      </c>
      <c r="D9258" s="24" t="s">
        <v>15124</v>
      </c>
      <c r="E9258" s="26">
        <v>169</v>
      </c>
      <c r="F9258" s="24">
        <v>2409</v>
      </c>
      <c r="G9258" s="26" t="s">
        <v>5716</v>
      </c>
      <c r="H9258" s="24" t="s">
        <v>77</v>
      </c>
      <c r="I9258" s="24" t="s">
        <v>78</v>
      </c>
      <c r="J9258" s="27" t="s">
        <v>1</v>
      </c>
      <c r="K9258" s="28">
        <v>31.29</v>
      </c>
      <c r="L9258" s="28">
        <v>0</v>
      </c>
    </row>
    <row r="9259" spans="1:12" x14ac:dyDescent="0.25">
      <c r="A9259" s="24" t="s">
        <v>3305</v>
      </c>
      <c r="B9259" s="26">
        <v>2015</v>
      </c>
      <c r="C9259" s="24">
        <v>9</v>
      </c>
      <c r="D9259" s="24" t="s">
        <v>15124</v>
      </c>
      <c r="E9259" s="26">
        <v>179</v>
      </c>
      <c r="F9259" s="24">
        <v>7625</v>
      </c>
      <c r="G9259" s="26" t="s">
        <v>10932</v>
      </c>
      <c r="H9259" s="24" t="s">
        <v>1356</v>
      </c>
      <c r="I9259" s="24" t="s">
        <v>1357</v>
      </c>
      <c r="J9259" s="27" t="s">
        <v>1</v>
      </c>
      <c r="K9259" s="28">
        <v>19.850000000000001</v>
      </c>
      <c r="L9259" s="28">
        <v>0</v>
      </c>
    </row>
    <row r="9260" spans="1:12" x14ac:dyDescent="0.25">
      <c r="A9260" s="24" t="s">
        <v>3305</v>
      </c>
      <c r="B9260" s="26">
        <v>2015</v>
      </c>
      <c r="C9260" s="24">
        <v>9</v>
      </c>
      <c r="D9260" s="24" t="s">
        <v>15124</v>
      </c>
      <c r="E9260" s="26">
        <v>180</v>
      </c>
      <c r="F9260" s="24">
        <v>7635</v>
      </c>
      <c r="G9260" s="26" t="s">
        <v>10942</v>
      </c>
      <c r="H9260" s="24" t="s">
        <v>69</v>
      </c>
      <c r="I9260" s="24" t="s">
        <v>70</v>
      </c>
      <c r="J9260" s="27" t="s">
        <v>1</v>
      </c>
      <c r="K9260" s="28">
        <v>31.29</v>
      </c>
      <c r="L9260" s="28">
        <v>0</v>
      </c>
    </row>
    <row r="9261" spans="1:12" x14ac:dyDescent="0.25">
      <c r="A9261" s="24" t="s">
        <v>3305</v>
      </c>
      <c r="B9261" s="26">
        <v>2015</v>
      </c>
      <c r="C9261" s="24">
        <v>9</v>
      </c>
      <c r="D9261" s="24" t="s">
        <v>15124</v>
      </c>
      <c r="E9261" s="26">
        <v>181</v>
      </c>
      <c r="F9261" s="24">
        <v>2671</v>
      </c>
      <c r="G9261" s="26" t="s">
        <v>5978</v>
      </c>
      <c r="H9261" s="24" t="s">
        <v>266</v>
      </c>
      <c r="I9261" s="24" t="s">
        <v>267</v>
      </c>
      <c r="J9261" s="27" t="s">
        <v>1</v>
      </c>
      <c r="K9261" s="28">
        <v>15.54</v>
      </c>
      <c r="L9261" s="28">
        <v>0</v>
      </c>
    </row>
    <row r="9262" spans="1:12" x14ac:dyDescent="0.25">
      <c r="A9262" s="24" t="s">
        <v>3305</v>
      </c>
      <c r="B9262" s="26">
        <v>2015</v>
      </c>
      <c r="C9262" s="24">
        <v>9</v>
      </c>
      <c r="D9262" s="24" t="s">
        <v>15124</v>
      </c>
      <c r="E9262" s="26">
        <v>185</v>
      </c>
      <c r="F9262" s="24">
        <v>7636</v>
      </c>
      <c r="G9262" s="26" t="s">
        <v>10943</v>
      </c>
      <c r="H9262" s="24" t="s">
        <v>326</v>
      </c>
      <c r="I9262" s="24" t="s">
        <v>327</v>
      </c>
      <c r="J9262" s="27" t="s">
        <v>1</v>
      </c>
      <c r="K9262" s="28">
        <v>6.3</v>
      </c>
      <c r="L9262" s="28">
        <v>0</v>
      </c>
    </row>
    <row r="9263" spans="1:12" x14ac:dyDescent="0.25">
      <c r="A9263" s="24" t="s">
        <v>3305</v>
      </c>
      <c r="B9263" s="26">
        <v>2015</v>
      </c>
      <c r="C9263" s="24">
        <v>9</v>
      </c>
      <c r="D9263" s="24" t="s">
        <v>15124</v>
      </c>
      <c r="E9263" s="26">
        <v>195</v>
      </c>
      <c r="F9263" s="24">
        <v>7637</v>
      </c>
      <c r="G9263" s="26" t="s">
        <v>10944</v>
      </c>
      <c r="H9263" s="24" t="s">
        <v>69</v>
      </c>
      <c r="I9263" s="24" t="s">
        <v>70</v>
      </c>
      <c r="J9263" s="27" t="s">
        <v>1</v>
      </c>
      <c r="K9263" s="28">
        <v>21.78</v>
      </c>
      <c r="L9263" s="28">
        <v>0</v>
      </c>
    </row>
    <row r="9264" spans="1:12" x14ac:dyDescent="0.25">
      <c r="A9264" s="24" t="s">
        <v>3305</v>
      </c>
      <c r="B9264" s="26">
        <v>2015</v>
      </c>
      <c r="C9264" s="24">
        <v>9</v>
      </c>
      <c r="D9264" s="24" t="s">
        <v>15124</v>
      </c>
      <c r="E9264" s="26">
        <v>195</v>
      </c>
      <c r="F9264" s="24">
        <v>7638</v>
      </c>
      <c r="G9264" s="26" t="s">
        <v>10945</v>
      </c>
      <c r="H9264" s="24" t="s">
        <v>102</v>
      </c>
      <c r="I9264" s="24" t="s">
        <v>103</v>
      </c>
      <c r="J9264" s="27" t="s">
        <v>1</v>
      </c>
      <c r="K9264" s="28">
        <v>2.5299999999999998</v>
      </c>
      <c r="L9264" s="28">
        <v>0</v>
      </c>
    </row>
    <row r="9265" spans="1:12" x14ac:dyDescent="0.25">
      <c r="A9265" s="24" t="s">
        <v>3305</v>
      </c>
      <c r="B9265" s="26">
        <v>2015</v>
      </c>
      <c r="C9265" s="24">
        <v>9</v>
      </c>
      <c r="D9265" s="24" t="s">
        <v>15124</v>
      </c>
      <c r="E9265" s="26">
        <v>195</v>
      </c>
      <c r="F9265" s="24">
        <v>5914</v>
      </c>
      <c r="G9265" s="26" t="s">
        <v>9221</v>
      </c>
      <c r="H9265" s="24" t="s">
        <v>345</v>
      </c>
      <c r="I9265" s="24" t="s">
        <v>346</v>
      </c>
      <c r="J9265" s="27" t="s">
        <v>1</v>
      </c>
      <c r="K9265" s="28">
        <v>15.54</v>
      </c>
      <c r="L9265" s="28">
        <v>0</v>
      </c>
    </row>
    <row r="9266" spans="1:12" x14ac:dyDescent="0.25">
      <c r="A9266" s="24" t="s">
        <v>3305</v>
      </c>
      <c r="B9266" s="26">
        <v>2015</v>
      </c>
      <c r="C9266" s="24">
        <v>9</v>
      </c>
      <c r="D9266" s="24" t="s">
        <v>15124</v>
      </c>
      <c r="E9266" s="26">
        <v>195</v>
      </c>
      <c r="F9266" s="24">
        <v>7639</v>
      </c>
      <c r="G9266" s="26" t="s">
        <v>10946</v>
      </c>
      <c r="H9266" s="24" t="s">
        <v>204</v>
      </c>
      <c r="I9266" s="24" t="s">
        <v>205</v>
      </c>
      <c r="J9266" s="27" t="s">
        <v>1</v>
      </c>
      <c r="K9266" s="28">
        <v>31.29</v>
      </c>
      <c r="L9266" s="28">
        <v>0</v>
      </c>
    </row>
    <row r="9267" spans="1:12" x14ac:dyDescent="0.25">
      <c r="A9267" s="24" t="s">
        <v>3305</v>
      </c>
      <c r="B9267" s="26">
        <v>2015</v>
      </c>
      <c r="C9267" s="24">
        <v>9</v>
      </c>
      <c r="D9267" s="24" t="s">
        <v>15124</v>
      </c>
      <c r="E9267" s="26">
        <v>197</v>
      </c>
      <c r="F9267" s="24">
        <v>7640</v>
      </c>
      <c r="G9267" s="26" t="s">
        <v>10947</v>
      </c>
      <c r="H9267" s="24" t="s">
        <v>69</v>
      </c>
      <c r="I9267" s="24" t="s">
        <v>70</v>
      </c>
      <c r="J9267" s="27" t="s">
        <v>1</v>
      </c>
      <c r="K9267" s="28">
        <v>31.29</v>
      </c>
      <c r="L9267" s="28">
        <v>31.289000000000001</v>
      </c>
    </row>
    <row r="9268" spans="1:12" x14ac:dyDescent="0.25">
      <c r="A9268" s="24" t="s">
        <v>3305</v>
      </c>
      <c r="B9268" s="26">
        <v>2015</v>
      </c>
      <c r="C9268" s="24">
        <v>9</v>
      </c>
      <c r="D9268" s="24" t="s">
        <v>15124</v>
      </c>
      <c r="E9268" s="26">
        <v>199</v>
      </c>
      <c r="F9268" s="24">
        <v>7641</v>
      </c>
      <c r="G9268" s="26" t="s">
        <v>10948</v>
      </c>
      <c r="H9268" s="24" t="s">
        <v>322</v>
      </c>
      <c r="I9268" s="24" t="s">
        <v>323</v>
      </c>
      <c r="J9268" s="27" t="s">
        <v>1</v>
      </c>
      <c r="K9268" s="28">
        <v>31.29</v>
      </c>
      <c r="L9268" s="28">
        <v>0</v>
      </c>
    </row>
    <row r="9269" spans="1:12" x14ac:dyDescent="0.25">
      <c r="A9269" s="24" t="s">
        <v>3305</v>
      </c>
      <c r="B9269" s="26">
        <v>2015</v>
      </c>
      <c r="C9269" s="24">
        <v>9</v>
      </c>
      <c r="D9269" s="24" t="s">
        <v>15124</v>
      </c>
      <c r="E9269" s="26">
        <v>199</v>
      </c>
      <c r="F9269" s="24">
        <v>7642</v>
      </c>
      <c r="G9269" s="26" t="s">
        <v>10949</v>
      </c>
      <c r="H9269" s="24" t="s">
        <v>518</v>
      </c>
      <c r="I9269" s="24" t="s">
        <v>519</v>
      </c>
      <c r="J9269" s="27" t="s">
        <v>1</v>
      </c>
      <c r="K9269" s="28">
        <v>31.29</v>
      </c>
      <c r="L9269" s="28">
        <v>0</v>
      </c>
    </row>
    <row r="9270" spans="1:12" x14ac:dyDescent="0.25">
      <c r="A9270" s="24" t="s">
        <v>3305</v>
      </c>
      <c r="B9270" s="26">
        <v>2015</v>
      </c>
      <c r="C9270" s="24">
        <v>9</v>
      </c>
      <c r="D9270" s="24" t="s">
        <v>15124</v>
      </c>
      <c r="E9270" s="26">
        <v>201</v>
      </c>
      <c r="F9270" s="24">
        <v>7643</v>
      </c>
      <c r="G9270" s="26" t="s">
        <v>10950</v>
      </c>
      <c r="H9270" s="24" t="s">
        <v>1356</v>
      </c>
      <c r="I9270" s="24" t="s">
        <v>1357</v>
      </c>
      <c r="J9270" s="27" t="s">
        <v>1</v>
      </c>
      <c r="K9270" s="28">
        <v>31.29</v>
      </c>
      <c r="L9270" s="28">
        <v>0</v>
      </c>
    </row>
    <row r="9271" spans="1:12" x14ac:dyDescent="0.25">
      <c r="A9271" s="24" t="s">
        <v>3305</v>
      </c>
      <c r="B9271" s="26">
        <v>2015</v>
      </c>
      <c r="C9271" s="24">
        <v>9</v>
      </c>
      <c r="D9271" s="24" t="s">
        <v>15124</v>
      </c>
      <c r="E9271" s="26">
        <v>202</v>
      </c>
      <c r="F9271" s="24">
        <v>7644</v>
      </c>
      <c r="G9271" s="26" t="s">
        <v>10951</v>
      </c>
      <c r="H9271" s="24" t="s">
        <v>342</v>
      </c>
      <c r="I9271" s="24" t="s">
        <v>343</v>
      </c>
      <c r="J9271" s="27" t="s">
        <v>1</v>
      </c>
      <c r="K9271" s="28">
        <v>31.29</v>
      </c>
      <c r="L9271" s="28">
        <v>0</v>
      </c>
    </row>
    <row r="9272" spans="1:12" x14ac:dyDescent="0.25">
      <c r="A9272" s="24" t="s">
        <v>3305</v>
      </c>
      <c r="B9272" s="26">
        <v>2015</v>
      </c>
      <c r="C9272" s="24">
        <v>9</v>
      </c>
      <c r="D9272" s="24" t="s">
        <v>15124</v>
      </c>
      <c r="E9272" s="26">
        <v>202</v>
      </c>
      <c r="F9272" s="24">
        <v>679</v>
      </c>
      <c r="G9272" s="26" t="s">
        <v>3986</v>
      </c>
      <c r="H9272" s="24" t="s">
        <v>510</v>
      </c>
      <c r="I9272" s="24" t="s">
        <v>511</v>
      </c>
      <c r="J9272" s="27" t="s">
        <v>1</v>
      </c>
      <c r="K9272" s="28">
        <v>15.54</v>
      </c>
      <c r="L9272" s="28">
        <v>0</v>
      </c>
    </row>
    <row r="9273" spans="1:12" x14ac:dyDescent="0.25">
      <c r="A9273" s="24" t="s">
        <v>3305</v>
      </c>
      <c r="B9273" s="26">
        <v>2015</v>
      </c>
      <c r="C9273" s="24">
        <v>9</v>
      </c>
      <c r="D9273" s="24" t="s">
        <v>15124</v>
      </c>
      <c r="E9273" s="26">
        <v>207</v>
      </c>
      <c r="F9273" s="24">
        <v>1201</v>
      </c>
      <c r="G9273" s="26" t="s">
        <v>4508</v>
      </c>
      <c r="H9273" s="24" t="s">
        <v>480</v>
      </c>
      <c r="I9273" s="24" t="s">
        <v>481</v>
      </c>
      <c r="J9273" s="27" t="s">
        <v>1</v>
      </c>
      <c r="K9273" s="28">
        <v>6.62</v>
      </c>
      <c r="L9273" s="28">
        <v>0</v>
      </c>
    </row>
    <row r="9274" spans="1:12" x14ac:dyDescent="0.25">
      <c r="A9274" s="24" t="s">
        <v>3305</v>
      </c>
      <c r="B9274" s="26">
        <v>2015</v>
      </c>
      <c r="C9274" s="24">
        <v>9</v>
      </c>
      <c r="D9274" s="24" t="s">
        <v>15124</v>
      </c>
      <c r="E9274" s="26">
        <v>207</v>
      </c>
      <c r="F9274" s="24">
        <v>7645</v>
      </c>
      <c r="G9274" s="26" t="s">
        <v>10952</v>
      </c>
      <c r="H9274" s="24" t="s">
        <v>518</v>
      </c>
      <c r="I9274" s="24" t="s">
        <v>519</v>
      </c>
      <c r="J9274" s="27" t="s">
        <v>1</v>
      </c>
      <c r="K9274" s="28">
        <v>7.82</v>
      </c>
      <c r="L9274" s="28">
        <v>0</v>
      </c>
    </row>
    <row r="9275" spans="1:12" x14ac:dyDescent="0.25">
      <c r="A9275" s="24" t="s">
        <v>3305</v>
      </c>
      <c r="B9275" s="26">
        <v>2015</v>
      </c>
      <c r="C9275" s="24">
        <v>9</v>
      </c>
      <c r="D9275" s="24" t="s">
        <v>15124</v>
      </c>
      <c r="E9275" s="26">
        <v>207</v>
      </c>
      <c r="F9275" s="24">
        <v>7646</v>
      </c>
      <c r="G9275" s="26" t="s">
        <v>10953</v>
      </c>
      <c r="H9275" s="24" t="s">
        <v>518</v>
      </c>
      <c r="I9275" s="24" t="s">
        <v>519</v>
      </c>
      <c r="J9275" s="27" t="s">
        <v>1</v>
      </c>
      <c r="K9275" s="28">
        <v>1.2</v>
      </c>
      <c r="L9275" s="28">
        <v>0</v>
      </c>
    </row>
    <row r="9276" spans="1:12" x14ac:dyDescent="0.25">
      <c r="A9276" s="24" t="s">
        <v>3305</v>
      </c>
      <c r="B9276" s="26">
        <v>2015</v>
      </c>
      <c r="C9276" s="24">
        <v>9</v>
      </c>
      <c r="D9276" s="24" t="s">
        <v>15124</v>
      </c>
      <c r="E9276" s="26">
        <v>207</v>
      </c>
      <c r="F9276" s="24">
        <v>7647</v>
      </c>
      <c r="G9276" s="26" t="s">
        <v>10954</v>
      </c>
      <c r="H9276" s="24" t="s">
        <v>1624</v>
      </c>
      <c r="I9276" s="24" t="s">
        <v>1625</v>
      </c>
      <c r="J9276" s="27" t="s">
        <v>1</v>
      </c>
      <c r="K9276" s="28">
        <v>7.81</v>
      </c>
      <c r="L9276" s="28">
        <v>0</v>
      </c>
    </row>
    <row r="9277" spans="1:12" x14ac:dyDescent="0.25">
      <c r="A9277" s="24" t="s">
        <v>3305</v>
      </c>
      <c r="B9277" s="26">
        <v>2015</v>
      </c>
      <c r="C9277" s="24">
        <v>9</v>
      </c>
      <c r="D9277" s="24" t="s">
        <v>15124</v>
      </c>
      <c r="E9277" s="26">
        <v>207</v>
      </c>
      <c r="F9277" s="24">
        <v>7648</v>
      </c>
      <c r="G9277" s="26" t="s">
        <v>10955</v>
      </c>
      <c r="H9277" s="24" t="s">
        <v>1624</v>
      </c>
      <c r="I9277" s="24" t="s">
        <v>1625</v>
      </c>
      <c r="J9277" s="27" t="s">
        <v>1</v>
      </c>
      <c r="K9277" s="28">
        <v>7.82</v>
      </c>
      <c r="L9277" s="28">
        <v>0</v>
      </c>
    </row>
    <row r="9278" spans="1:12" x14ac:dyDescent="0.25">
      <c r="A9278" s="24" t="s">
        <v>3305</v>
      </c>
      <c r="B9278" s="26">
        <v>2015</v>
      </c>
      <c r="C9278" s="24">
        <v>9</v>
      </c>
      <c r="D9278" s="24" t="s">
        <v>15124</v>
      </c>
      <c r="E9278" s="26">
        <v>207</v>
      </c>
      <c r="F9278" s="24">
        <v>7649</v>
      </c>
      <c r="G9278" s="26" t="s">
        <v>10956</v>
      </c>
      <c r="H9278" s="24" t="s">
        <v>1624</v>
      </c>
      <c r="I9278" s="24" t="s">
        <v>1625</v>
      </c>
      <c r="J9278" s="27" t="s">
        <v>1</v>
      </c>
      <c r="K9278" s="28">
        <v>1.2</v>
      </c>
      <c r="L9278" s="28">
        <v>0</v>
      </c>
    </row>
    <row r="9279" spans="1:12" x14ac:dyDescent="0.25">
      <c r="A9279" s="24" t="s">
        <v>3305</v>
      </c>
      <c r="B9279" s="26">
        <v>2015</v>
      </c>
      <c r="C9279" s="24">
        <v>9</v>
      </c>
      <c r="D9279" s="24" t="s">
        <v>15124</v>
      </c>
      <c r="E9279" s="26">
        <v>207</v>
      </c>
      <c r="F9279" s="24">
        <v>7650</v>
      </c>
      <c r="G9279" s="26" t="s">
        <v>10957</v>
      </c>
      <c r="H9279" s="24" t="s">
        <v>73</v>
      </c>
      <c r="I9279" s="24" t="s">
        <v>74</v>
      </c>
      <c r="J9279" s="27" t="s">
        <v>1</v>
      </c>
      <c r="K9279" s="28">
        <v>6.62</v>
      </c>
      <c r="L9279" s="28">
        <v>0</v>
      </c>
    </row>
    <row r="9280" spans="1:12" x14ac:dyDescent="0.25">
      <c r="A9280" s="24" t="s">
        <v>3305</v>
      </c>
      <c r="B9280" s="26">
        <v>2015</v>
      </c>
      <c r="C9280" s="24">
        <v>9</v>
      </c>
      <c r="D9280" s="24" t="s">
        <v>15124</v>
      </c>
      <c r="E9280" s="26">
        <v>207</v>
      </c>
      <c r="F9280" s="24">
        <v>3002</v>
      </c>
      <c r="G9280" s="26" t="s">
        <v>6309</v>
      </c>
      <c r="H9280" s="24" t="s">
        <v>1258</v>
      </c>
      <c r="I9280" s="24" t="s">
        <v>1259</v>
      </c>
      <c r="J9280" s="27" t="s">
        <v>1</v>
      </c>
      <c r="K9280" s="28">
        <v>8.82</v>
      </c>
      <c r="L9280" s="28">
        <v>0</v>
      </c>
    </row>
    <row r="9281" spans="1:12" x14ac:dyDescent="0.25">
      <c r="A9281" s="24" t="s">
        <v>3305</v>
      </c>
      <c r="B9281" s="26">
        <v>2015</v>
      </c>
      <c r="C9281" s="24">
        <v>9</v>
      </c>
      <c r="D9281" s="24" t="s">
        <v>15124</v>
      </c>
      <c r="E9281" s="26">
        <v>207</v>
      </c>
      <c r="F9281" s="24">
        <v>7651</v>
      </c>
      <c r="G9281" s="26" t="s">
        <v>10958</v>
      </c>
      <c r="H9281" s="24" t="s">
        <v>1624</v>
      </c>
      <c r="I9281" s="24" t="s">
        <v>1625</v>
      </c>
      <c r="J9281" s="27" t="s">
        <v>1</v>
      </c>
      <c r="K9281" s="28">
        <v>1.2</v>
      </c>
      <c r="L9281" s="28">
        <v>0</v>
      </c>
    </row>
    <row r="9282" spans="1:12" x14ac:dyDescent="0.25">
      <c r="A9282" s="24" t="s">
        <v>3305</v>
      </c>
      <c r="B9282" s="26">
        <v>2015</v>
      </c>
      <c r="C9282" s="24">
        <v>9</v>
      </c>
      <c r="D9282" s="24" t="s">
        <v>15124</v>
      </c>
      <c r="E9282" s="26">
        <v>208</v>
      </c>
      <c r="F9282" s="24">
        <v>2356</v>
      </c>
      <c r="G9282" s="26" t="s">
        <v>5663</v>
      </c>
      <c r="H9282" s="24" t="s">
        <v>1624</v>
      </c>
      <c r="I9282" s="24" t="s">
        <v>1625</v>
      </c>
      <c r="J9282" s="27" t="s">
        <v>1</v>
      </c>
      <c r="K9282" s="28">
        <v>7.82</v>
      </c>
      <c r="L9282" s="28">
        <v>0</v>
      </c>
    </row>
    <row r="9283" spans="1:12" x14ac:dyDescent="0.25">
      <c r="A9283" s="24" t="s">
        <v>3305</v>
      </c>
      <c r="B9283" s="26">
        <v>2015</v>
      </c>
      <c r="C9283" s="24">
        <v>9</v>
      </c>
      <c r="D9283" s="24" t="s">
        <v>15124</v>
      </c>
      <c r="E9283" s="26">
        <v>212</v>
      </c>
      <c r="F9283" s="24">
        <v>2201</v>
      </c>
      <c r="G9283" s="26" t="s">
        <v>5508</v>
      </c>
      <c r="H9283" s="24" t="s">
        <v>204</v>
      </c>
      <c r="I9283" s="24" t="s">
        <v>205</v>
      </c>
      <c r="J9283" s="27" t="s">
        <v>1</v>
      </c>
      <c r="K9283" s="28">
        <v>735.62</v>
      </c>
      <c r="L9283" s="28">
        <v>0</v>
      </c>
    </row>
    <row r="9284" spans="1:12" x14ac:dyDescent="0.25">
      <c r="A9284" s="24" t="s">
        <v>3305</v>
      </c>
      <c r="B9284" s="26">
        <v>2015</v>
      </c>
      <c r="C9284" s="24">
        <v>9</v>
      </c>
      <c r="D9284" s="24" t="s">
        <v>15124</v>
      </c>
      <c r="E9284" s="26">
        <v>214</v>
      </c>
      <c r="F9284" s="24">
        <v>6933</v>
      </c>
      <c r="G9284" s="26" t="s">
        <v>10240</v>
      </c>
      <c r="H9284" s="24" t="s">
        <v>2085</v>
      </c>
      <c r="I9284" s="24" t="s">
        <v>2086</v>
      </c>
      <c r="J9284" s="27" t="s">
        <v>1</v>
      </c>
      <c r="K9284" s="28">
        <v>6.62</v>
      </c>
      <c r="L9284" s="28">
        <v>0</v>
      </c>
    </row>
    <row r="9285" spans="1:12" x14ac:dyDescent="0.25">
      <c r="A9285" s="24" t="s">
        <v>3305</v>
      </c>
      <c r="B9285" s="26">
        <v>2015</v>
      </c>
      <c r="C9285" s="24">
        <v>9</v>
      </c>
      <c r="D9285" s="24" t="s">
        <v>15124</v>
      </c>
      <c r="E9285" s="26">
        <v>216</v>
      </c>
      <c r="F9285" s="24">
        <v>7652</v>
      </c>
      <c r="G9285" s="26" t="s">
        <v>10959</v>
      </c>
      <c r="H9285" s="24" t="s">
        <v>1112</v>
      </c>
      <c r="I9285" s="24" t="s">
        <v>1113</v>
      </c>
      <c r="J9285" s="27" t="s">
        <v>1</v>
      </c>
      <c r="K9285" s="28">
        <v>6.62</v>
      </c>
      <c r="L9285" s="28">
        <v>0</v>
      </c>
    </row>
    <row r="9286" spans="1:12" x14ac:dyDescent="0.25">
      <c r="A9286" s="24" t="s">
        <v>3305</v>
      </c>
      <c r="B9286" s="26">
        <v>2015</v>
      </c>
      <c r="C9286" s="24">
        <v>9</v>
      </c>
      <c r="D9286" s="24" t="s">
        <v>15124</v>
      </c>
      <c r="E9286" s="26">
        <v>216</v>
      </c>
      <c r="F9286" s="24">
        <v>7653</v>
      </c>
      <c r="G9286" s="26" t="s">
        <v>10960</v>
      </c>
      <c r="H9286" s="24" t="s">
        <v>1268</v>
      </c>
      <c r="I9286" s="24" t="s">
        <v>1269</v>
      </c>
      <c r="J9286" s="27" t="s">
        <v>1</v>
      </c>
      <c r="K9286" s="28">
        <v>1.2</v>
      </c>
      <c r="L9286" s="28">
        <v>0</v>
      </c>
    </row>
    <row r="9287" spans="1:12" x14ac:dyDescent="0.25">
      <c r="A9287" s="24" t="s">
        <v>3305</v>
      </c>
      <c r="B9287" s="26">
        <v>2015</v>
      </c>
      <c r="C9287" s="24">
        <v>9</v>
      </c>
      <c r="D9287" s="24" t="s">
        <v>15124</v>
      </c>
      <c r="E9287" s="26">
        <v>216</v>
      </c>
      <c r="F9287" s="24">
        <v>511</v>
      </c>
      <c r="G9287" s="26" t="s">
        <v>3818</v>
      </c>
      <c r="H9287" s="24" t="s">
        <v>1112</v>
      </c>
      <c r="I9287" s="24" t="s">
        <v>1113</v>
      </c>
      <c r="J9287" s="27" t="s">
        <v>1</v>
      </c>
      <c r="K9287" s="28">
        <v>6.62</v>
      </c>
      <c r="L9287" s="28">
        <v>0</v>
      </c>
    </row>
    <row r="9288" spans="1:12" x14ac:dyDescent="0.25">
      <c r="A9288" s="24" t="s">
        <v>3305</v>
      </c>
      <c r="B9288" s="26">
        <v>2015</v>
      </c>
      <c r="C9288" s="24">
        <v>9</v>
      </c>
      <c r="D9288" s="24" t="s">
        <v>15124</v>
      </c>
      <c r="E9288" s="26">
        <v>217</v>
      </c>
      <c r="F9288" s="24">
        <v>6263</v>
      </c>
      <c r="G9288" s="26" t="s">
        <v>9570</v>
      </c>
      <c r="H9288" s="24" t="s">
        <v>316</v>
      </c>
      <c r="I9288" s="24" t="s">
        <v>317</v>
      </c>
      <c r="J9288" s="27" t="s">
        <v>1</v>
      </c>
      <c r="K9288" s="28">
        <v>6.62</v>
      </c>
      <c r="L9288" s="28">
        <v>0</v>
      </c>
    </row>
    <row r="9289" spans="1:12" x14ac:dyDescent="0.25">
      <c r="A9289" s="24" t="s">
        <v>3305</v>
      </c>
      <c r="B9289" s="26">
        <v>2015</v>
      </c>
      <c r="C9289" s="24">
        <v>9</v>
      </c>
      <c r="D9289" s="24" t="s">
        <v>15124</v>
      </c>
      <c r="E9289" s="26">
        <v>217</v>
      </c>
      <c r="F9289" s="24">
        <v>7654</v>
      </c>
      <c r="G9289" s="26" t="s">
        <v>10961</v>
      </c>
      <c r="H9289" s="24" t="s">
        <v>1624</v>
      </c>
      <c r="I9289" s="24" t="s">
        <v>1625</v>
      </c>
      <c r="J9289" s="27" t="s">
        <v>1</v>
      </c>
      <c r="K9289" s="28">
        <v>7.82</v>
      </c>
      <c r="L9289" s="28">
        <v>0</v>
      </c>
    </row>
    <row r="9290" spans="1:12" x14ac:dyDescent="0.25">
      <c r="A9290" s="24" t="s">
        <v>3305</v>
      </c>
      <c r="B9290" s="26">
        <v>2015</v>
      </c>
      <c r="C9290" s="24">
        <v>9</v>
      </c>
      <c r="D9290" s="24" t="s">
        <v>15124</v>
      </c>
      <c r="E9290" s="26">
        <v>217</v>
      </c>
      <c r="F9290" s="24">
        <v>7655</v>
      </c>
      <c r="G9290" s="26" t="s">
        <v>10962</v>
      </c>
      <c r="H9290" s="24" t="s">
        <v>104</v>
      </c>
      <c r="I9290" s="24" t="s">
        <v>105</v>
      </c>
      <c r="J9290" s="27" t="s">
        <v>1</v>
      </c>
      <c r="K9290" s="28">
        <v>17.57</v>
      </c>
      <c r="L9290" s="28">
        <v>0</v>
      </c>
    </row>
    <row r="9291" spans="1:12" x14ac:dyDescent="0.25">
      <c r="A9291" s="24" t="s">
        <v>3305</v>
      </c>
      <c r="B9291" s="26">
        <v>2015</v>
      </c>
      <c r="C9291" s="24">
        <v>9</v>
      </c>
      <c r="D9291" s="24" t="s">
        <v>15124</v>
      </c>
      <c r="E9291" s="26">
        <v>228</v>
      </c>
      <c r="F9291" s="24">
        <v>7656</v>
      </c>
      <c r="G9291" s="26" t="s">
        <v>10963</v>
      </c>
      <c r="H9291" s="24" t="s">
        <v>342</v>
      </c>
      <c r="I9291" s="24" t="s">
        <v>343</v>
      </c>
      <c r="J9291" s="27" t="s">
        <v>1</v>
      </c>
      <c r="K9291" s="28">
        <v>11.03</v>
      </c>
      <c r="L9291" s="28">
        <v>0</v>
      </c>
    </row>
    <row r="9292" spans="1:12" x14ac:dyDescent="0.25">
      <c r="A9292" s="24" t="s">
        <v>3305</v>
      </c>
      <c r="B9292" s="26">
        <v>2015</v>
      </c>
      <c r="C9292" s="24">
        <v>9</v>
      </c>
      <c r="D9292" s="24" t="s">
        <v>15124</v>
      </c>
      <c r="E9292" s="26">
        <v>228</v>
      </c>
      <c r="F9292" s="24">
        <v>7657</v>
      </c>
      <c r="G9292" s="26" t="s">
        <v>10964</v>
      </c>
      <c r="H9292" s="24" t="s">
        <v>518</v>
      </c>
      <c r="I9292" s="24" t="s">
        <v>519</v>
      </c>
      <c r="J9292" s="27" t="s">
        <v>1</v>
      </c>
      <c r="K9292" s="28">
        <v>14.705</v>
      </c>
      <c r="L9292" s="28">
        <v>8.08</v>
      </c>
    </row>
    <row r="9293" spans="1:12" x14ac:dyDescent="0.25">
      <c r="A9293" s="24" t="s">
        <v>3305</v>
      </c>
      <c r="B9293" s="26">
        <v>2015</v>
      </c>
      <c r="C9293" s="24">
        <v>9</v>
      </c>
      <c r="D9293" s="24" t="s">
        <v>15124</v>
      </c>
      <c r="E9293" s="26">
        <v>229</v>
      </c>
      <c r="F9293" s="24">
        <v>5914</v>
      </c>
      <c r="G9293" s="26" t="s">
        <v>9221</v>
      </c>
      <c r="H9293" s="24" t="s">
        <v>1624</v>
      </c>
      <c r="I9293" s="24" t="s">
        <v>1625</v>
      </c>
      <c r="J9293" s="27" t="s">
        <v>1</v>
      </c>
      <c r="K9293" s="28">
        <v>4.415</v>
      </c>
      <c r="L9293" s="28">
        <v>0</v>
      </c>
    </row>
    <row r="9294" spans="1:12" x14ac:dyDescent="0.25">
      <c r="A9294" s="24" t="s">
        <v>3305</v>
      </c>
      <c r="B9294" s="26">
        <v>2015</v>
      </c>
      <c r="C9294" s="24">
        <v>9</v>
      </c>
      <c r="D9294" s="24" t="s">
        <v>15124</v>
      </c>
      <c r="E9294" s="26">
        <v>229</v>
      </c>
      <c r="F9294" s="24">
        <v>7658</v>
      </c>
      <c r="G9294" s="26" t="s">
        <v>10965</v>
      </c>
      <c r="H9294" s="24" t="s">
        <v>1624</v>
      </c>
      <c r="I9294" s="24" t="s">
        <v>1625</v>
      </c>
      <c r="J9294" s="27" t="s">
        <v>1</v>
      </c>
      <c r="K9294" s="28">
        <v>5.6150000000000002</v>
      </c>
      <c r="L9294" s="28">
        <v>0</v>
      </c>
    </row>
    <row r="9295" spans="1:12" x14ac:dyDescent="0.25">
      <c r="A9295" s="24" t="s">
        <v>3305</v>
      </c>
      <c r="B9295" s="26">
        <v>2015</v>
      </c>
      <c r="C9295" s="24">
        <v>9</v>
      </c>
      <c r="D9295" s="24" t="s">
        <v>15124</v>
      </c>
      <c r="E9295" s="26">
        <v>229</v>
      </c>
      <c r="F9295" s="24">
        <v>7659</v>
      </c>
      <c r="G9295" s="26" t="s">
        <v>10966</v>
      </c>
      <c r="H9295" s="24" t="s">
        <v>104</v>
      </c>
      <c r="I9295" s="24" t="s">
        <v>105</v>
      </c>
      <c r="J9295" s="27" t="s">
        <v>1</v>
      </c>
      <c r="K9295" s="28">
        <v>1.2</v>
      </c>
      <c r="L9295" s="28">
        <v>0</v>
      </c>
    </row>
    <row r="9296" spans="1:12" x14ac:dyDescent="0.25">
      <c r="A9296" s="24" t="s">
        <v>3305</v>
      </c>
      <c r="B9296" s="26">
        <v>2015</v>
      </c>
      <c r="C9296" s="24">
        <v>9</v>
      </c>
      <c r="D9296" s="24" t="s">
        <v>15124</v>
      </c>
      <c r="E9296" s="26">
        <v>234</v>
      </c>
      <c r="F9296" s="24">
        <v>3540</v>
      </c>
      <c r="G9296" s="26" t="s">
        <v>6847</v>
      </c>
      <c r="H9296" s="24" t="s">
        <v>2087</v>
      </c>
      <c r="I9296" s="24" t="s">
        <v>2088</v>
      </c>
      <c r="J9296" s="27" t="s">
        <v>1</v>
      </c>
      <c r="K9296" s="28">
        <v>6.62</v>
      </c>
      <c r="L9296" s="28">
        <v>0</v>
      </c>
    </row>
    <row r="9297" spans="1:12" x14ac:dyDescent="0.25">
      <c r="A9297" s="24" t="s">
        <v>3305</v>
      </c>
      <c r="B9297" s="26">
        <v>2015</v>
      </c>
      <c r="C9297" s="24">
        <v>9</v>
      </c>
      <c r="D9297" s="24" t="s">
        <v>15124</v>
      </c>
      <c r="E9297" s="26">
        <v>235</v>
      </c>
      <c r="F9297" s="24">
        <v>7660</v>
      </c>
      <c r="G9297" s="26" t="s">
        <v>10967</v>
      </c>
      <c r="H9297" s="24" t="s">
        <v>73</v>
      </c>
      <c r="I9297" s="24" t="s">
        <v>74</v>
      </c>
      <c r="J9297" s="27" t="s">
        <v>1</v>
      </c>
      <c r="K9297" s="28">
        <v>4.415</v>
      </c>
      <c r="L9297" s="28">
        <v>0</v>
      </c>
    </row>
    <row r="9298" spans="1:12" x14ac:dyDescent="0.25">
      <c r="A9298" s="24" t="s">
        <v>3305</v>
      </c>
      <c r="B9298" s="26">
        <v>2015</v>
      </c>
      <c r="C9298" s="24">
        <v>9</v>
      </c>
      <c r="D9298" s="24" t="s">
        <v>15124</v>
      </c>
      <c r="E9298" s="26">
        <v>237</v>
      </c>
      <c r="F9298" s="24">
        <v>7661</v>
      </c>
      <c r="G9298" s="26" t="s">
        <v>10968</v>
      </c>
      <c r="H9298" s="24" t="s">
        <v>73</v>
      </c>
      <c r="I9298" s="24" t="s">
        <v>74</v>
      </c>
      <c r="J9298" s="27" t="s">
        <v>1</v>
      </c>
      <c r="K9298" s="28">
        <v>4.41</v>
      </c>
      <c r="L9298" s="28">
        <v>0</v>
      </c>
    </row>
    <row r="9299" spans="1:12" x14ac:dyDescent="0.25">
      <c r="A9299" s="24" t="s">
        <v>3305</v>
      </c>
      <c r="B9299" s="26">
        <v>2015</v>
      </c>
      <c r="C9299" s="24">
        <v>9</v>
      </c>
      <c r="D9299" s="24" t="s">
        <v>15124</v>
      </c>
      <c r="E9299" s="26">
        <v>239</v>
      </c>
      <c r="F9299" s="24">
        <v>7662</v>
      </c>
      <c r="G9299" s="26" t="s">
        <v>10969</v>
      </c>
      <c r="H9299" s="24" t="s">
        <v>204</v>
      </c>
      <c r="I9299" s="24" t="s">
        <v>205</v>
      </c>
      <c r="J9299" s="27" t="s">
        <v>1</v>
      </c>
      <c r="K9299" s="28">
        <v>6.62</v>
      </c>
      <c r="L9299" s="28">
        <v>0</v>
      </c>
    </row>
    <row r="9300" spans="1:12" x14ac:dyDescent="0.25">
      <c r="A9300" s="24" t="s">
        <v>3305</v>
      </c>
      <c r="B9300" s="26">
        <v>2015</v>
      </c>
      <c r="C9300" s="24">
        <v>9</v>
      </c>
      <c r="D9300" s="24" t="s">
        <v>15124</v>
      </c>
      <c r="E9300" s="26">
        <v>242</v>
      </c>
      <c r="F9300" s="24">
        <v>7663</v>
      </c>
      <c r="G9300" s="26" t="s">
        <v>10970</v>
      </c>
      <c r="H9300" s="24" t="s">
        <v>2089</v>
      </c>
      <c r="I9300" s="24" t="s">
        <v>2090</v>
      </c>
      <c r="J9300" s="27" t="s">
        <v>1</v>
      </c>
      <c r="K9300" s="28">
        <v>4.415</v>
      </c>
      <c r="L9300" s="28">
        <v>0</v>
      </c>
    </row>
    <row r="9301" spans="1:12" x14ac:dyDescent="0.25">
      <c r="A9301" s="24" t="s">
        <v>3305</v>
      </c>
      <c r="B9301" s="26">
        <v>2015</v>
      </c>
      <c r="C9301" s="24">
        <v>9</v>
      </c>
      <c r="D9301" s="24" t="s">
        <v>15124</v>
      </c>
      <c r="E9301" s="26">
        <v>243</v>
      </c>
      <c r="F9301" s="24">
        <v>7664</v>
      </c>
      <c r="G9301" s="26" t="s">
        <v>10971</v>
      </c>
      <c r="H9301" s="24" t="s">
        <v>1356</v>
      </c>
      <c r="I9301" s="24" t="s">
        <v>1357</v>
      </c>
      <c r="J9301" s="27" t="s">
        <v>1</v>
      </c>
      <c r="K9301" s="28">
        <v>4.415</v>
      </c>
      <c r="L9301" s="28">
        <v>4.41</v>
      </c>
    </row>
    <row r="9302" spans="1:12" x14ac:dyDescent="0.25">
      <c r="A9302" s="24" t="s">
        <v>3305</v>
      </c>
      <c r="B9302" s="26">
        <v>2015</v>
      </c>
      <c r="C9302" s="24">
        <v>9</v>
      </c>
      <c r="D9302" s="24" t="s">
        <v>15124</v>
      </c>
      <c r="E9302" s="26">
        <v>243</v>
      </c>
      <c r="F9302" s="24">
        <v>7665</v>
      </c>
      <c r="G9302" s="26" t="s">
        <v>10972</v>
      </c>
      <c r="H9302" s="24" t="s">
        <v>1624</v>
      </c>
      <c r="I9302" s="24" t="s">
        <v>1625</v>
      </c>
      <c r="J9302" s="27" t="s">
        <v>1</v>
      </c>
      <c r="K9302" s="28">
        <v>6.62</v>
      </c>
      <c r="L9302" s="28">
        <v>0</v>
      </c>
    </row>
    <row r="9303" spans="1:12" x14ac:dyDescent="0.25">
      <c r="A9303" s="24" t="s">
        <v>3305</v>
      </c>
      <c r="B9303" s="26">
        <v>2015</v>
      </c>
      <c r="C9303" s="24">
        <v>9</v>
      </c>
      <c r="D9303" s="24" t="s">
        <v>15124</v>
      </c>
      <c r="E9303" s="26">
        <v>246</v>
      </c>
      <c r="F9303" s="24">
        <v>7666</v>
      </c>
      <c r="G9303" s="26" t="s">
        <v>10973</v>
      </c>
      <c r="H9303" s="24" t="s">
        <v>2087</v>
      </c>
      <c r="I9303" s="24" t="s">
        <v>2088</v>
      </c>
      <c r="J9303" s="27" t="s">
        <v>1</v>
      </c>
      <c r="K9303" s="28">
        <v>4.41</v>
      </c>
      <c r="L9303" s="28">
        <v>0</v>
      </c>
    </row>
    <row r="9304" spans="1:12" x14ac:dyDescent="0.25">
      <c r="A9304" s="24" t="s">
        <v>3305</v>
      </c>
      <c r="B9304" s="26">
        <v>2015</v>
      </c>
      <c r="C9304" s="24">
        <v>9</v>
      </c>
      <c r="D9304" s="24" t="s">
        <v>15124</v>
      </c>
      <c r="E9304" s="26">
        <v>260</v>
      </c>
      <c r="F9304" s="24">
        <v>7667</v>
      </c>
      <c r="G9304" s="26" t="s">
        <v>10974</v>
      </c>
      <c r="H9304" s="24" t="s">
        <v>1316</v>
      </c>
      <c r="I9304" s="24" t="s">
        <v>1317</v>
      </c>
      <c r="J9304" s="27" t="s">
        <v>1</v>
      </c>
      <c r="K9304" s="28">
        <v>11.03</v>
      </c>
      <c r="L9304" s="28">
        <v>0</v>
      </c>
    </row>
    <row r="9305" spans="1:12" x14ac:dyDescent="0.25">
      <c r="A9305" s="24" t="s">
        <v>3305</v>
      </c>
      <c r="B9305" s="26">
        <v>2015</v>
      </c>
      <c r="C9305" s="24">
        <v>9</v>
      </c>
      <c r="D9305" s="24" t="s">
        <v>15124</v>
      </c>
      <c r="E9305" s="26">
        <v>261</v>
      </c>
      <c r="F9305" s="24">
        <v>3841</v>
      </c>
      <c r="G9305" s="26" t="s">
        <v>7148</v>
      </c>
      <c r="H9305" s="24" t="s">
        <v>326</v>
      </c>
      <c r="I9305" s="24" t="s">
        <v>327</v>
      </c>
      <c r="J9305" s="27" t="s">
        <v>1</v>
      </c>
      <c r="K9305" s="28">
        <v>6.62</v>
      </c>
      <c r="L9305" s="28">
        <v>0</v>
      </c>
    </row>
    <row r="9306" spans="1:12" x14ac:dyDescent="0.25">
      <c r="A9306" s="24" t="s">
        <v>3305</v>
      </c>
      <c r="B9306" s="26">
        <v>2015</v>
      </c>
      <c r="C9306" s="24">
        <v>9</v>
      </c>
      <c r="D9306" s="24" t="s">
        <v>15124</v>
      </c>
      <c r="E9306" s="26">
        <v>266</v>
      </c>
      <c r="F9306" s="24">
        <v>7668</v>
      </c>
      <c r="G9306" s="26" t="s">
        <v>10975</v>
      </c>
      <c r="H9306" s="24" t="s">
        <v>2087</v>
      </c>
      <c r="I9306" s="24" t="s">
        <v>2088</v>
      </c>
      <c r="J9306" s="27" t="s">
        <v>1</v>
      </c>
      <c r="K9306" s="28">
        <v>11.03</v>
      </c>
      <c r="L9306" s="28">
        <v>0</v>
      </c>
    </row>
    <row r="9307" spans="1:12" x14ac:dyDescent="0.25">
      <c r="A9307" s="24" t="s">
        <v>3305</v>
      </c>
      <c r="B9307" s="26">
        <v>2015</v>
      </c>
      <c r="C9307" s="24">
        <v>9</v>
      </c>
      <c r="D9307" s="24" t="s">
        <v>15124</v>
      </c>
      <c r="E9307" s="26">
        <v>288</v>
      </c>
      <c r="F9307" s="24">
        <v>5008</v>
      </c>
      <c r="G9307" s="26" t="s">
        <v>8315</v>
      </c>
      <c r="H9307" s="24" t="s">
        <v>1194</v>
      </c>
      <c r="I9307" s="24" t="s">
        <v>1195</v>
      </c>
      <c r="J9307" s="27" t="s">
        <v>1</v>
      </c>
      <c r="K9307" s="28">
        <v>31.29</v>
      </c>
      <c r="L9307" s="28">
        <v>31.289000000000001</v>
      </c>
    </row>
    <row r="9308" spans="1:12" x14ac:dyDescent="0.25">
      <c r="A9308" s="24" t="s">
        <v>3305</v>
      </c>
      <c r="B9308" s="26">
        <v>2015</v>
      </c>
      <c r="C9308" s="24">
        <v>9</v>
      </c>
      <c r="D9308" s="24" t="s">
        <v>15124</v>
      </c>
      <c r="E9308" s="26">
        <v>288</v>
      </c>
      <c r="F9308" s="24">
        <v>7669</v>
      </c>
      <c r="G9308" s="26" t="s">
        <v>10976</v>
      </c>
      <c r="H9308" s="24" t="s">
        <v>69</v>
      </c>
      <c r="I9308" s="24" t="s">
        <v>70</v>
      </c>
      <c r="J9308" s="27" t="s">
        <v>1</v>
      </c>
      <c r="K9308" s="28">
        <v>31.29</v>
      </c>
      <c r="L9308" s="28">
        <v>31.289000000000001</v>
      </c>
    </row>
    <row r="9309" spans="1:12" x14ac:dyDescent="0.25">
      <c r="A9309" s="24" t="s">
        <v>3305</v>
      </c>
      <c r="B9309" s="26">
        <v>2015</v>
      </c>
      <c r="C9309" s="24">
        <v>9</v>
      </c>
      <c r="D9309" s="24" t="s">
        <v>15124</v>
      </c>
      <c r="E9309" s="26">
        <v>288</v>
      </c>
      <c r="F9309" s="24">
        <v>7670</v>
      </c>
      <c r="G9309" s="26" t="s">
        <v>10977</v>
      </c>
      <c r="H9309" s="24" t="s">
        <v>69</v>
      </c>
      <c r="I9309" s="24" t="s">
        <v>70</v>
      </c>
      <c r="J9309" s="27" t="s">
        <v>1</v>
      </c>
      <c r="K9309" s="28">
        <v>15.54</v>
      </c>
      <c r="L9309" s="28">
        <v>15.54</v>
      </c>
    </row>
    <row r="9310" spans="1:12" x14ac:dyDescent="0.25">
      <c r="A9310" s="24" t="s">
        <v>3305</v>
      </c>
      <c r="B9310" s="26">
        <v>2015</v>
      </c>
      <c r="C9310" s="24">
        <v>9</v>
      </c>
      <c r="D9310" s="24" t="s">
        <v>15124</v>
      </c>
      <c r="E9310" s="26">
        <v>288</v>
      </c>
      <c r="F9310" s="24">
        <v>7671</v>
      </c>
      <c r="G9310" s="26" t="s">
        <v>10978</v>
      </c>
      <c r="H9310" s="24" t="s">
        <v>204</v>
      </c>
      <c r="I9310" s="24" t="s">
        <v>205</v>
      </c>
      <c r="J9310" s="27" t="s">
        <v>1</v>
      </c>
      <c r="K9310" s="28">
        <v>31.29</v>
      </c>
      <c r="L9310" s="28">
        <v>31.289000000000001</v>
      </c>
    </row>
    <row r="9311" spans="1:12" x14ac:dyDescent="0.25">
      <c r="A9311" s="24" t="s">
        <v>3305</v>
      </c>
      <c r="B9311" s="26">
        <v>2015</v>
      </c>
      <c r="C9311" s="24">
        <v>9</v>
      </c>
      <c r="D9311" s="24" t="s">
        <v>15124</v>
      </c>
      <c r="E9311" s="26">
        <v>290</v>
      </c>
      <c r="F9311" s="24">
        <v>7672</v>
      </c>
      <c r="G9311" s="26" t="s">
        <v>10979</v>
      </c>
      <c r="H9311" s="24" t="s">
        <v>184</v>
      </c>
      <c r="I9311" s="24" t="s">
        <v>185</v>
      </c>
      <c r="J9311" s="27" t="s">
        <v>1</v>
      </c>
      <c r="K9311" s="28">
        <v>31.29</v>
      </c>
      <c r="L9311" s="28">
        <v>31.289000000000001</v>
      </c>
    </row>
    <row r="9312" spans="1:12" x14ac:dyDescent="0.25">
      <c r="A9312" s="24" t="s">
        <v>3305</v>
      </c>
      <c r="B9312" s="26">
        <v>2015</v>
      </c>
      <c r="C9312" s="24">
        <v>9</v>
      </c>
      <c r="D9312" s="24" t="s">
        <v>15124</v>
      </c>
      <c r="E9312" s="26">
        <v>291</v>
      </c>
      <c r="F9312" s="24">
        <v>7673</v>
      </c>
      <c r="G9312" s="26" t="s">
        <v>10980</v>
      </c>
      <c r="H9312" s="24" t="s">
        <v>1326</v>
      </c>
      <c r="I9312" s="24" t="s">
        <v>1327</v>
      </c>
      <c r="J9312" s="27" t="s">
        <v>1</v>
      </c>
      <c r="K9312" s="28">
        <v>31.29</v>
      </c>
      <c r="L9312" s="28">
        <v>31.289000000000001</v>
      </c>
    </row>
    <row r="9313" spans="1:12" x14ac:dyDescent="0.25">
      <c r="A9313" s="24" t="s">
        <v>3305</v>
      </c>
      <c r="B9313" s="26">
        <v>2015</v>
      </c>
      <c r="C9313" s="24">
        <v>9</v>
      </c>
      <c r="D9313" s="24" t="s">
        <v>15141</v>
      </c>
      <c r="E9313" s="26">
        <v>216</v>
      </c>
      <c r="F9313" s="24">
        <v>7674</v>
      </c>
      <c r="G9313" s="26" t="s">
        <v>10981</v>
      </c>
      <c r="H9313" s="24" t="s">
        <v>1392</v>
      </c>
      <c r="I9313" s="24" t="s">
        <v>1393</v>
      </c>
      <c r="J9313" s="27" t="s">
        <v>1</v>
      </c>
      <c r="K9313" s="28">
        <v>6.62</v>
      </c>
      <c r="L9313" s="28">
        <v>0</v>
      </c>
    </row>
    <row r="9314" spans="1:12" x14ac:dyDescent="0.25">
      <c r="A9314" s="24" t="s">
        <v>3305</v>
      </c>
      <c r="B9314" s="26">
        <v>2015</v>
      </c>
      <c r="C9314" s="24">
        <v>9</v>
      </c>
      <c r="D9314" s="24" t="s">
        <v>15141</v>
      </c>
      <c r="E9314" s="26">
        <v>233</v>
      </c>
      <c r="F9314" s="24">
        <v>7675</v>
      </c>
      <c r="G9314" s="26" t="s">
        <v>10982</v>
      </c>
      <c r="H9314" s="24" t="s">
        <v>2091</v>
      </c>
      <c r="I9314" s="24" t="s">
        <v>2092</v>
      </c>
      <c r="J9314" s="27" t="s">
        <v>1</v>
      </c>
      <c r="K9314" s="28">
        <v>11.03</v>
      </c>
      <c r="L9314" s="28">
        <v>0</v>
      </c>
    </row>
    <row r="9315" spans="1:12" x14ac:dyDescent="0.25">
      <c r="A9315" s="24" t="s">
        <v>3305</v>
      </c>
      <c r="B9315" s="26">
        <v>2015</v>
      </c>
      <c r="C9315" s="24">
        <v>9</v>
      </c>
      <c r="D9315" s="24" t="s">
        <v>15141</v>
      </c>
      <c r="E9315" s="26">
        <v>233</v>
      </c>
      <c r="F9315" s="24">
        <v>7676</v>
      </c>
      <c r="G9315" s="26" t="s">
        <v>10983</v>
      </c>
      <c r="H9315" s="24" t="s">
        <v>192</v>
      </c>
      <c r="I9315" s="24" t="s">
        <v>193</v>
      </c>
      <c r="J9315" s="27" t="s">
        <v>1</v>
      </c>
      <c r="K9315" s="28">
        <v>6.62</v>
      </c>
      <c r="L9315" s="28">
        <v>0</v>
      </c>
    </row>
    <row r="9316" spans="1:12" x14ac:dyDescent="0.25">
      <c r="A9316" s="24" t="s">
        <v>3305</v>
      </c>
      <c r="B9316" s="26">
        <v>2015</v>
      </c>
      <c r="C9316" s="24">
        <v>9</v>
      </c>
      <c r="D9316" s="24" t="s">
        <v>15141</v>
      </c>
      <c r="E9316" s="26">
        <v>244</v>
      </c>
      <c r="F9316" s="24">
        <v>7677</v>
      </c>
      <c r="G9316" s="26" t="s">
        <v>10984</v>
      </c>
      <c r="H9316" s="24" t="s">
        <v>2093</v>
      </c>
      <c r="I9316" s="24" t="s">
        <v>2094</v>
      </c>
      <c r="J9316" s="27" t="s">
        <v>1</v>
      </c>
      <c r="K9316" s="28">
        <v>11.025</v>
      </c>
      <c r="L9316" s="28">
        <v>0</v>
      </c>
    </row>
    <row r="9317" spans="1:12" x14ac:dyDescent="0.25">
      <c r="A9317" s="24" t="s">
        <v>3305</v>
      </c>
      <c r="B9317" s="26">
        <v>2015</v>
      </c>
      <c r="C9317" s="24">
        <v>9</v>
      </c>
      <c r="D9317" s="24" t="s">
        <v>15141</v>
      </c>
      <c r="E9317" s="26">
        <v>246</v>
      </c>
      <c r="F9317" s="24">
        <v>7678</v>
      </c>
      <c r="G9317" s="26" t="s">
        <v>10985</v>
      </c>
      <c r="H9317" s="24" t="s">
        <v>582</v>
      </c>
      <c r="I9317" s="24" t="s">
        <v>583</v>
      </c>
      <c r="J9317" s="27" t="s">
        <v>1</v>
      </c>
      <c r="K9317" s="28">
        <v>15.44</v>
      </c>
      <c r="L9317" s="28">
        <v>0</v>
      </c>
    </row>
    <row r="9318" spans="1:12" x14ac:dyDescent="0.25">
      <c r="A9318" s="24" t="s">
        <v>3305</v>
      </c>
      <c r="B9318" s="26">
        <v>2015</v>
      </c>
      <c r="C9318" s="24">
        <v>9</v>
      </c>
      <c r="D9318" s="24" t="s">
        <v>15141</v>
      </c>
      <c r="E9318" s="26">
        <v>266</v>
      </c>
      <c r="F9318" s="24">
        <v>4166</v>
      </c>
      <c r="G9318" s="26" t="s">
        <v>7473</v>
      </c>
      <c r="H9318" s="24" t="s">
        <v>360</v>
      </c>
      <c r="I9318" s="24" t="s">
        <v>361</v>
      </c>
      <c r="J9318" s="27" t="s">
        <v>1</v>
      </c>
      <c r="K9318" s="28">
        <v>11.03</v>
      </c>
      <c r="L9318" s="28">
        <v>0</v>
      </c>
    </row>
    <row r="9319" spans="1:12" x14ac:dyDescent="0.25">
      <c r="A9319" s="24" t="s">
        <v>3305</v>
      </c>
      <c r="B9319" s="26">
        <v>2015</v>
      </c>
      <c r="C9319" s="24">
        <v>9</v>
      </c>
      <c r="D9319" s="24" t="s">
        <v>15141</v>
      </c>
      <c r="E9319" s="26">
        <v>268</v>
      </c>
      <c r="F9319" s="24">
        <v>3791</v>
      </c>
      <c r="G9319" s="26" t="s">
        <v>7098</v>
      </c>
      <c r="H9319" s="24" t="s">
        <v>192</v>
      </c>
      <c r="I9319" s="24" t="s">
        <v>193</v>
      </c>
      <c r="J9319" s="27" t="s">
        <v>1</v>
      </c>
      <c r="K9319" s="28">
        <v>14.705</v>
      </c>
      <c r="L9319" s="28">
        <v>0</v>
      </c>
    </row>
    <row r="9320" spans="1:12" x14ac:dyDescent="0.25">
      <c r="A9320" s="24" t="s">
        <v>3305</v>
      </c>
      <c r="B9320" s="26">
        <v>2015</v>
      </c>
      <c r="C9320" s="24">
        <v>9</v>
      </c>
      <c r="D9320" s="24" t="s">
        <v>15141</v>
      </c>
      <c r="E9320" s="26">
        <v>268</v>
      </c>
      <c r="F9320" s="24">
        <v>7679</v>
      </c>
      <c r="G9320" s="26" t="s">
        <v>10986</v>
      </c>
      <c r="H9320" s="24" t="s">
        <v>2095</v>
      </c>
      <c r="I9320" s="24" t="s">
        <v>2096</v>
      </c>
      <c r="J9320" s="27" t="s">
        <v>1</v>
      </c>
      <c r="K9320" s="28">
        <v>11.03</v>
      </c>
      <c r="L9320" s="28">
        <v>0</v>
      </c>
    </row>
    <row r="9321" spans="1:12" x14ac:dyDescent="0.25">
      <c r="A9321" s="24" t="s">
        <v>3305</v>
      </c>
      <c r="B9321" s="26">
        <v>2015</v>
      </c>
      <c r="C9321" s="24">
        <v>9</v>
      </c>
      <c r="D9321" s="24" t="s">
        <v>15141</v>
      </c>
      <c r="E9321" s="26">
        <v>268</v>
      </c>
      <c r="F9321" s="24">
        <v>3836</v>
      </c>
      <c r="G9321" s="26" t="s">
        <v>7143</v>
      </c>
      <c r="H9321" s="24" t="s">
        <v>184</v>
      </c>
      <c r="I9321" s="24" t="s">
        <v>185</v>
      </c>
      <c r="J9321" s="27" t="s">
        <v>1</v>
      </c>
      <c r="K9321" s="28">
        <v>11.025</v>
      </c>
      <c r="L9321" s="28">
        <v>0</v>
      </c>
    </row>
    <row r="9322" spans="1:12" x14ac:dyDescent="0.25">
      <c r="A9322" s="24" t="s">
        <v>3305</v>
      </c>
      <c r="B9322" s="26">
        <v>2015</v>
      </c>
      <c r="C9322" s="24">
        <v>9</v>
      </c>
      <c r="D9322" s="24" t="s">
        <v>15142</v>
      </c>
      <c r="E9322" s="26">
        <v>162</v>
      </c>
      <c r="F9322" s="24">
        <v>7680</v>
      </c>
      <c r="G9322" s="26" t="s">
        <v>10987</v>
      </c>
      <c r="H9322" s="24" t="s">
        <v>184</v>
      </c>
      <c r="I9322" s="24" t="s">
        <v>185</v>
      </c>
      <c r="J9322" s="27" t="s">
        <v>1</v>
      </c>
      <c r="K9322" s="28">
        <v>6.62</v>
      </c>
      <c r="L9322" s="28">
        <v>0</v>
      </c>
    </row>
    <row r="9323" spans="1:12" x14ac:dyDescent="0.25">
      <c r="A9323" s="24" t="s">
        <v>3305</v>
      </c>
      <c r="B9323" s="26">
        <v>2015</v>
      </c>
      <c r="C9323" s="24">
        <v>9</v>
      </c>
      <c r="D9323" s="24" t="s">
        <v>15142</v>
      </c>
      <c r="E9323" s="26">
        <v>164</v>
      </c>
      <c r="F9323" s="24">
        <v>7681</v>
      </c>
      <c r="G9323" s="26" t="s">
        <v>10988</v>
      </c>
      <c r="H9323" s="24" t="s">
        <v>1010</v>
      </c>
      <c r="I9323" s="24" t="s">
        <v>1011</v>
      </c>
      <c r="J9323" s="27" t="s">
        <v>1</v>
      </c>
      <c r="K9323" s="28">
        <v>109</v>
      </c>
      <c r="L9323" s="28">
        <v>0</v>
      </c>
    </row>
    <row r="9324" spans="1:12" x14ac:dyDescent="0.25">
      <c r="A9324" s="24" t="s">
        <v>3305</v>
      </c>
      <c r="B9324" s="26">
        <v>2015</v>
      </c>
      <c r="C9324" s="24">
        <v>9</v>
      </c>
      <c r="D9324" s="24" t="s">
        <v>15142</v>
      </c>
      <c r="E9324" s="26">
        <v>205</v>
      </c>
      <c r="F9324" s="24">
        <v>7682</v>
      </c>
      <c r="G9324" s="26" t="s">
        <v>10989</v>
      </c>
      <c r="H9324" s="24" t="s">
        <v>77</v>
      </c>
      <c r="I9324" s="24" t="s">
        <v>78</v>
      </c>
      <c r="J9324" s="27" t="s">
        <v>1</v>
      </c>
      <c r="K9324" s="28">
        <v>6.62</v>
      </c>
      <c r="L9324" s="28">
        <v>0</v>
      </c>
    </row>
    <row r="9325" spans="1:12" x14ac:dyDescent="0.25">
      <c r="A9325" s="24" t="s">
        <v>3305</v>
      </c>
      <c r="B9325" s="26">
        <v>2015</v>
      </c>
      <c r="C9325" s="24">
        <v>9</v>
      </c>
      <c r="D9325" s="24" t="s">
        <v>15142</v>
      </c>
      <c r="E9325" s="26">
        <v>205</v>
      </c>
      <c r="F9325" s="24">
        <v>2327</v>
      </c>
      <c r="G9325" s="26" t="s">
        <v>5634</v>
      </c>
      <c r="H9325" s="24" t="s">
        <v>2097</v>
      </c>
      <c r="I9325" s="24" t="s">
        <v>2098</v>
      </c>
      <c r="J9325" s="27" t="s">
        <v>1</v>
      </c>
      <c r="K9325" s="28">
        <v>8.8249999999999993</v>
      </c>
      <c r="L9325" s="28">
        <v>0</v>
      </c>
    </row>
    <row r="9326" spans="1:12" x14ac:dyDescent="0.25">
      <c r="A9326" s="24" t="s">
        <v>3305</v>
      </c>
      <c r="B9326" s="26">
        <v>2015</v>
      </c>
      <c r="C9326" s="24">
        <v>9</v>
      </c>
      <c r="D9326" s="24" t="s">
        <v>15142</v>
      </c>
      <c r="E9326" s="26">
        <v>207</v>
      </c>
      <c r="F9326" s="24">
        <v>7683</v>
      </c>
      <c r="G9326" s="26" t="s">
        <v>10990</v>
      </c>
      <c r="H9326" s="24" t="s">
        <v>120</v>
      </c>
      <c r="I9326" s="24" t="s">
        <v>121</v>
      </c>
      <c r="J9326" s="27" t="s">
        <v>1</v>
      </c>
      <c r="K9326" s="28">
        <v>1.8</v>
      </c>
      <c r="L9326" s="28">
        <v>0</v>
      </c>
    </row>
    <row r="9327" spans="1:12" x14ac:dyDescent="0.25">
      <c r="A9327" s="24" t="s">
        <v>3305</v>
      </c>
      <c r="B9327" s="26">
        <v>2015</v>
      </c>
      <c r="C9327" s="24">
        <v>9</v>
      </c>
      <c r="D9327" s="24" t="s">
        <v>15142</v>
      </c>
      <c r="E9327" s="26">
        <v>207</v>
      </c>
      <c r="F9327" s="24">
        <v>1270</v>
      </c>
      <c r="G9327" s="26" t="s">
        <v>4577</v>
      </c>
      <c r="H9327" s="24" t="s">
        <v>255</v>
      </c>
      <c r="I9327" s="24" t="s">
        <v>256</v>
      </c>
      <c r="J9327" s="27" t="s">
        <v>1</v>
      </c>
      <c r="K9327" s="28">
        <v>6.62</v>
      </c>
      <c r="L9327" s="28">
        <v>0</v>
      </c>
    </row>
    <row r="9328" spans="1:12" x14ac:dyDescent="0.25">
      <c r="A9328" s="24" t="s">
        <v>3305</v>
      </c>
      <c r="B9328" s="26">
        <v>2015</v>
      </c>
      <c r="C9328" s="24">
        <v>9</v>
      </c>
      <c r="D9328" s="24" t="s">
        <v>15142</v>
      </c>
      <c r="E9328" s="26">
        <v>207</v>
      </c>
      <c r="F9328" s="24">
        <v>7684</v>
      </c>
      <c r="G9328" s="26" t="s">
        <v>10991</v>
      </c>
      <c r="H9328" s="24" t="s">
        <v>255</v>
      </c>
      <c r="I9328" s="24" t="s">
        <v>256</v>
      </c>
      <c r="J9328" s="27" t="s">
        <v>1</v>
      </c>
      <c r="K9328" s="28">
        <v>6.62</v>
      </c>
      <c r="L9328" s="28">
        <v>0</v>
      </c>
    </row>
    <row r="9329" spans="1:12" x14ac:dyDescent="0.25">
      <c r="A9329" s="24" t="s">
        <v>3305</v>
      </c>
      <c r="B9329" s="26">
        <v>2015</v>
      </c>
      <c r="C9329" s="24">
        <v>9</v>
      </c>
      <c r="D9329" s="24" t="s">
        <v>15142</v>
      </c>
      <c r="E9329" s="26">
        <v>211</v>
      </c>
      <c r="F9329" s="24">
        <v>4580</v>
      </c>
      <c r="G9329" s="26" t="s">
        <v>7887</v>
      </c>
      <c r="H9329" s="24" t="s">
        <v>255</v>
      </c>
      <c r="I9329" s="24" t="s">
        <v>256</v>
      </c>
      <c r="J9329" s="27" t="s">
        <v>1</v>
      </c>
      <c r="K9329" s="28">
        <v>15</v>
      </c>
      <c r="L9329" s="28">
        <v>0</v>
      </c>
    </row>
    <row r="9330" spans="1:12" x14ac:dyDescent="0.25">
      <c r="A9330" s="24" t="s">
        <v>3305</v>
      </c>
      <c r="B9330" s="26">
        <v>2015</v>
      </c>
      <c r="C9330" s="24">
        <v>9</v>
      </c>
      <c r="D9330" s="24" t="s">
        <v>15142</v>
      </c>
      <c r="E9330" s="26">
        <v>242</v>
      </c>
      <c r="F9330" s="24">
        <v>7685</v>
      </c>
      <c r="G9330" s="26" t="s">
        <v>10992</v>
      </c>
      <c r="H9330" s="24" t="s">
        <v>2099</v>
      </c>
      <c r="I9330" s="24" t="s">
        <v>2100</v>
      </c>
      <c r="J9330" s="27" t="s">
        <v>1</v>
      </c>
      <c r="K9330" s="28">
        <v>11.03</v>
      </c>
      <c r="L9330" s="28">
        <v>0</v>
      </c>
    </row>
    <row r="9331" spans="1:12" x14ac:dyDescent="0.25">
      <c r="A9331" s="24" t="s">
        <v>3305</v>
      </c>
      <c r="B9331" s="26">
        <v>2015</v>
      </c>
      <c r="C9331" s="24">
        <v>9</v>
      </c>
      <c r="D9331" s="24" t="s">
        <v>15142</v>
      </c>
      <c r="E9331" s="26">
        <v>242</v>
      </c>
      <c r="F9331" s="24">
        <v>7686</v>
      </c>
      <c r="G9331" s="26" t="s">
        <v>10993</v>
      </c>
      <c r="H9331" s="24" t="s">
        <v>255</v>
      </c>
      <c r="I9331" s="24" t="s">
        <v>256</v>
      </c>
      <c r="J9331" s="27" t="s">
        <v>1</v>
      </c>
      <c r="K9331" s="28">
        <v>6.6150000000000002</v>
      </c>
      <c r="L9331" s="28">
        <v>0</v>
      </c>
    </row>
    <row r="9332" spans="1:12" x14ac:dyDescent="0.25">
      <c r="A9332" s="24" t="s">
        <v>3305</v>
      </c>
      <c r="B9332" s="26">
        <v>2015</v>
      </c>
      <c r="C9332" s="24">
        <v>9</v>
      </c>
      <c r="D9332" s="24" t="s">
        <v>15142</v>
      </c>
      <c r="E9332" s="26">
        <v>243</v>
      </c>
      <c r="F9332" s="24">
        <v>7687</v>
      </c>
      <c r="G9332" s="26" t="s">
        <v>10994</v>
      </c>
      <c r="H9332" s="24" t="s">
        <v>1390</v>
      </c>
      <c r="I9332" s="24" t="s">
        <v>1391</v>
      </c>
      <c r="J9332" s="27" t="s">
        <v>1</v>
      </c>
      <c r="K9332" s="28">
        <v>11.03</v>
      </c>
      <c r="L9332" s="28">
        <v>0</v>
      </c>
    </row>
    <row r="9333" spans="1:12" x14ac:dyDescent="0.25">
      <c r="A9333" s="24" t="s">
        <v>3305</v>
      </c>
      <c r="B9333" s="26">
        <v>2015</v>
      </c>
      <c r="C9333" s="24">
        <v>9</v>
      </c>
      <c r="D9333" s="24" t="s">
        <v>15142</v>
      </c>
      <c r="E9333" s="26">
        <v>243</v>
      </c>
      <c r="F9333" s="24">
        <v>7688</v>
      </c>
      <c r="G9333" s="26" t="s">
        <v>10995</v>
      </c>
      <c r="H9333" s="24" t="s">
        <v>582</v>
      </c>
      <c r="I9333" s="24" t="s">
        <v>583</v>
      </c>
      <c r="J9333" s="27" t="s">
        <v>1</v>
      </c>
      <c r="K9333" s="28">
        <v>4.415</v>
      </c>
      <c r="L9333" s="28">
        <v>4.41</v>
      </c>
    </row>
    <row r="9334" spans="1:12" x14ac:dyDescent="0.25">
      <c r="A9334" s="24" t="s">
        <v>3305</v>
      </c>
      <c r="B9334" s="26">
        <v>2015</v>
      </c>
      <c r="C9334" s="24">
        <v>9</v>
      </c>
      <c r="D9334" s="24" t="s">
        <v>15142</v>
      </c>
      <c r="E9334" s="26">
        <v>246</v>
      </c>
      <c r="F9334" s="24">
        <v>7689</v>
      </c>
      <c r="G9334" s="26" t="s">
        <v>10996</v>
      </c>
      <c r="H9334" s="24" t="s">
        <v>464</v>
      </c>
      <c r="I9334" s="24" t="s">
        <v>465</v>
      </c>
      <c r="J9334" s="27" t="s">
        <v>1</v>
      </c>
      <c r="K9334" s="28">
        <v>14.7</v>
      </c>
      <c r="L9334" s="28">
        <v>0</v>
      </c>
    </row>
    <row r="9335" spans="1:12" x14ac:dyDescent="0.25">
      <c r="A9335" s="24" t="s">
        <v>3305</v>
      </c>
      <c r="B9335" s="26">
        <v>2015</v>
      </c>
      <c r="C9335" s="24">
        <v>9</v>
      </c>
      <c r="D9335" s="24" t="s">
        <v>15142</v>
      </c>
      <c r="E9335" s="26">
        <v>246</v>
      </c>
      <c r="F9335" s="24">
        <v>7690</v>
      </c>
      <c r="G9335" s="26" t="s">
        <v>10997</v>
      </c>
      <c r="H9335" s="24" t="s">
        <v>432</v>
      </c>
      <c r="I9335" s="24" t="s">
        <v>433</v>
      </c>
      <c r="J9335" s="27" t="s">
        <v>1</v>
      </c>
      <c r="K9335" s="28">
        <v>14.7</v>
      </c>
      <c r="L9335" s="28">
        <v>0</v>
      </c>
    </row>
    <row r="9336" spans="1:12" x14ac:dyDescent="0.25">
      <c r="A9336" s="24" t="s">
        <v>3305</v>
      </c>
      <c r="B9336" s="26">
        <v>2015</v>
      </c>
      <c r="C9336" s="24">
        <v>9</v>
      </c>
      <c r="D9336" s="24" t="s">
        <v>15142</v>
      </c>
      <c r="E9336" s="26">
        <v>260</v>
      </c>
      <c r="F9336" s="24">
        <v>7691</v>
      </c>
      <c r="G9336" s="26" t="s">
        <v>10998</v>
      </c>
      <c r="H9336" s="24" t="s">
        <v>2101</v>
      </c>
      <c r="I9336" s="24" t="s">
        <v>2102</v>
      </c>
      <c r="J9336" s="27" t="s">
        <v>1</v>
      </c>
      <c r="K9336" s="28">
        <v>11.03</v>
      </c>
      <c r="L9336" s="28">
        <v>0</v>
      </c>
    </row>
    <row r="9337" spans="1:12" x14ac:dyDescent="0.25">
      <c r="A9337" s="24" t="s">
        <v>3305</v>
      </c>
      <c r="B9337" s="26">
        <v>2015</v>
      </c>
      <c r="C9337" s="24">
        <v>9</v>
      </c>
      <c r="D9337" s="24" t="s">
        <v>15142</v>
      </c>
      <c r="E9337" s="26">
        <v>261</v>
      </c>
      <c r="F9337" s="24">
        <v>3709</v>
      </c>
      <c r="G9337" s="26" t="s">
        <v>7016</v>
      </c>
      <c r="H9337" s="24" t="s">
        <v>582</v>
      </c>
      <c r="I9337" s="24" t="s">
        <v>583</v>
      </c>
      <c r="J9337" s="27" t="s">
        <v>1</v>
      </c>
      <c r="K9337" s="28">
        <v>6.62</v>
      </c>
      <c r="L9337" s="28">
        <v>0</v>
      </c>
    </row>
    <row r="9338" spans="1:12" x14ac:dyDescent="0.25">
      <c r="A9338" s="24" t="s">
        <v>3305</v>
      </c>
      <c r="B9338" s="26">
        <v>2015</v>
      </c>
      <c r="C9338" s="24">
        <v>9</v>
      </c>
      <c r="D9338" s="24" t="s">
        <v>15142</v>
      </c>
      <c r="E9338" s="26">
        <v>261</v>
      </c>
      <c r="F9338" s="24">
        <v>7559</v>
      </c>
      <c r="G9338" s="26" t="s">
        <v>10866</v>
      </c>
      <c r="H9338" s="24" t="s">
        <v>644</v>
      </c>
      <c r="I9338" s="24" t="s">
        <v>645</v>
      </c>
      <c r="J9338" s="27" t="s">
        <v>1</v>
      </c>
      <c r="K9338" s="28">
        <v>6.62</v>
      </c>
      <c r="L9338" s="28">
        <v>0</v>
      </c>
    </row>
    <row r="9339" spans="1:12" x14ac:dyDescent="0.25">
      <c r="A9339" s="24" t="s">
        <v>3305</v>
      </c>
      <c r="B9339" s="26">
        <v>2015</v>
      </c>
      <c r="C9339" s="24">
        <v>9</v>
      </c>
      <c r="D9339" s="24" t="s">
        <v>15142</v>
      </c>
      <c r="E9339" s="26">
        <v>263</v>
      </c>
      <c r="F9339" s="24">
        <v>3714</v>
      </c>
      <c r="G9339" s="26" t="s">
        <v>7021</v>
      </c>
      <c r="H9339" s="24" t="s">
        <v>1184</v>
      </c>
      <c r="I9339" s="24" t="s">
        <v>1185</v>
      </c>
      <c r="J9339" s="27" t="s">
        <v>1</v>
      </c>
      <c r="K9339" s="28">
        <v>11.03</v>
      </c>
      <c r="L9339" s="28">
        <v>0</v>
      </c>
    </row>
    <row r="9340" spans="1:12" x14ac:dyDescent="0.25">
      <c r="A9340" s="24" t="s">
        <v>3305</v>
      </c>
      <c r="B9340" s="26">
        <v>2015</v>
      </c>
      <c r="C9340" s="24">
        <v>9</v>
      </c>
      <c r="D9340" s="24" t="s">
        <v>15142</v>
      </c>
      <c r="E9340" s="26">
        <v>263</v>
      </c>
      <c r="F9340" s="24">
        <v>7593</v>
      </c>
      <c r="G9340" s="26" t="s">
        <v>10900</v>
      </c>
      <c r="H9340" s="24" t="s">
        <v>1588</v>
      </c>
      <c r="I9340" s="24" t="s">
        <v>1589</v>
      </c>
      <c r="J9340" s="27" t="s">
        <v>1</v>
      </c>
      <c r="K9340" s="28">
        <v>21.945</v>
      </c>
      <c r="L9340" s="28">
        <v>0</v>
      </c>
    </row>
    <row r="9341" spans="1:12" x14ac:dyDescent="0.25">
      <c r="A9341" s="24" t="s">
        <v>3305</v>
      </c>
      <c r="B9341" s="26">
        <v>2015</v>
      </c>
      <c r="C9341" s="24">
        <v>9</v>
      </c>
      <c r="D9341" s="24" t="s">
        <v>15142</v>
      </c>
      <c r="E9341" s="26">
        <v>263</v>
      </c>
      <c r="F9341" s="24">
        <v>5085</v>
      </c>
      <c r="G9341" s="26" t="s">
        <v>8392</v>
      </c>
      <c r="H9341" s="24" t="s">
        <v>1466</v>
      </c>
      <c r="I9341" s="24" t="s">
        <v>1467</v>
      </c>
      <c r="J9341" s="27" t="s">
        <v>1</v>
      </c>
      <c r="K9341" s="28">
        <v>14.705</v>
      </c>
      <c r="L9341" s="28">
        <v>0</v>
      </c>
    </row>
    <row r="9342" spans="1:12" x14ac:dyDescent="0.25">
      <c r="A9342" s="24" t="s">
        <v>3305</v>
      </c>
      <c r="B9342" s="26">
        <v>2015</v>
      </c>
      <c r="C9342" s="24">
        <v>9</v>
      </c>
      <c r="D9342" s="24" t="s">
        <v>15142</v>
      </c>
      <c r="E9342" s="26">
        <v>263</v>
      </c>
      <c r="F9342" s="24">
        <v>5079</v>
      </c>
      <c r="G9342" s="26" t="s">
        <v>8386</v>
      </c>
      <c r="H9342" s="24" t="s">
        <v>184</v>
      </c>
      <c r="I9342" s="24" t="s">
        <v>185</v>
      </c>
      <c r="J9342" s="27" t="s">
        <v>1</v>
      </c>
      <c r="K9342" s="28">
        <v>14.705</v>
      </c>
      <c r="L9342" s="28">
        <v>0</v>
      </c>
    </row>
    <row r="9343" spans="1:12" x14ac:dyDescent="0.25">
      <c r="A9343" s="24" t="s">
        <v>3305</v>
      </c>
      <c r="B9343" s="26">
        <v>2015</v>
      </c>
      <c r="C9343" s="24">
        <v>9</v>
      </c>
      <c r="D9343" s="24" t="s">
        <v>15142</v>
      </c>
      <c r="E9343" s="26">
        <v>263</v>
      </c>
      <c r="F9343" s="24">
        <v>1963</v>
      </c>
      <c r="G9343" s="26" t="s">
        <v>5270</v>
      </c>
      <c r="H9343" s="24" t="s">
        <v>582</v>
      </c>
      <c r="I9343" s="24" t="s">
        <v>583</v>
      </c>
      <c r="J9343" s="27" t="s">
        <v>1</v>
      </c>
      <c r="K9343" s="28">
        <v>14.705</v>
      </c>
      <c r="L9343" s="28">
        <v>0</v>
      </c>
    </row>
    <row r="9344" spans="1:12" x14ac:dyDescent="0.25">
      <c r="A9344" s="24" t="s">
        <v>3305</v>
      </c>
      <c r="B9344" s="26">
        <v>2015</v>
      </c>
      <c r="C9344" s="24">
        <v>9</v>
      </c>
      <c r="D9344" s="24" t="s">
        <v>15142</v>
      </c>
      <c r="E9344" s="26">
        <v>263</v>
      </c>
      <c r="F9344" s="24">
        <v>7692</v>
      </c>
      <c r="G9344" s="26" t="s">
        <v>10999</v>
      </c>
      <c r="H9344" s="24" t="s">
        <v>146</v>
      </c>
      <c r="I9344" s="24" t="s">
        <v>147</v>
      </c>
      <c r="J9344" s="27" t="s">
        <v>1</v>
      </c>
      <c r="K9344" s="28">
        <v>6.62</v>
      </c>
      <c r="L9344" s="28">
        <v>0</v>
      </c>
    </row>
    <row r="9345" spans="1:12" x14ac:dyDescent="0.25">
      <c r="A9345" s="24" t="s">
        <v>3305</v>
      </c>
      <c r="B9345" s="26">
        <v>2015</v>
      </c>
      <c r="C9345" s="24">
        <v>9</v>
      </c>
      <c r="D9345" s="24" t="s">
        <v>15142</v>
      </c>
      <c r="E9345" s="26">
        <v>263</v>
      </c>
      <c r="F9345" s="24">
        <v>7693</v>
      </c>
      <c r="G9345" s="26" t="s">
        <v>11000</v>
      </c>
      <c r="H9345" s="24" t="s">
        <v>582</v>
      </c>
      <c r="I9345" s="24" t="s">
        <v>583</v>
      </c>
      <c r="J9345" s="27" t="s">
        <v>1</v>
      </c>
      <c r="K9345" s="28">
        <v>14.705</v>
      </c>
      <c r="L9345" s="28">
        <v>0</v>
      </c>
    </row>
    <row r="9346" spans="1:12" x14ac:dyDescent="0.25">
      <c r="A9346" s="24" t="s">
        <v>3305</v>
      </c>
      <c r="B9346" s="26">
        <v>2015</v>
      </c>
      <c r="C9346" s="24">
        <v>9</v>
      </c>
      <c r="D9346" s="24" t="s">
        <v>15142</v>
      </c>
      <c r="E9346" s="26">
        <v>266</v>
      </c>
      <c r="F9346" s="24">
        <v>6188</v>
      </c>
      <c r="G9346" s="26" t="s">
        <v>9495</v>
      </c>
      <c r="H9346" s="24" t="s">
        <v>338</v>
      </c>
      <c r="I9346" s="24" t="s">
        <v>339</v>
      </c>
      <c r="J9346" s="27" t="s">
        <v>1</v>
      </c>
      <c r="K9346" s="28">
        <v>14.705</v>
      </c>
      <c r="L9346" s="28">
        <v>0</v>
      </c>
    </row>
    <row r="9347" spans="1:12" x14ac:dyDescent="0.25">
      <c r="A9347" s="24" t="s">
        <v>3305</v>
      </c>
      <c r="B9347" s="26">
        <v>2015</v>
      </c>
      <c r="C9347" s="24">
        <v>9</v>
      </c>
      <c r="D9347" s="24" t="s">
        <v>15142</v>
      </c>
      <c r="E9347" s="26">
        <v>266</v>
      </c>
      <c r="F9347" s="24">
        <v>3904</v>
      </c>
      <c r="G9347" s="26" t="s">
        <v>7211</v>
      </c>
      <c r="H9347" s="24" t="s">
        <v>608</v>
      </c>
      <c r="I9347" s="24" t="s">
        <v>609</v>
      </c>
      <c r="J9347" s="27" t="s">
        <v>1</v>
      </c>
      <c r="K9347" s="28">
        <v>14.705</v>
      </c>
      <c r="L9347" s="28">
        <v>0</v>
      </c>
    </row>
    <row r="9348" spans="1:12" x14ac:dyDescent="0.25">
      <c r="A9348" s="24" t="s">
        <v>3305</v>
      </c>
      <c r="B9348" s="26">
        <v>2015</v>
      </c>
      <c r="C9348" s="24">
        <v>9</v>
      </c>
      <c r="D9348" s="24" t="s">
        <v>15142</v>
      </c>
      <c r="E9348" s="26">
        <v>266</v>
      </c>
      <c r="F9348" s="24">
        <v>3967</v>
      </c>
      <c r="G9348" s="26" t="s">
        <v>7274</v>
      </c>
      <c r="H9348" s="24" t="s">
        <v>582</v>
      </c>
      <c r="I9348" s="24" t="s">
        <v>583</v>
      </c>
      <c r="J9348" s="27" t="s">
        <v>1</v>
      </c>
      <c r="K9348" s="28">
        <v>14.705</v>
      </c>
      <c r="L9348" s="28">
        <v>0</v>
      </c>
    </row>
    <row r="9349" spans="1:12" x14ac:dyDescent="0.25">
      <c r="A9349" s="24" t="s">
        <v>3305</v>
      </c>
      <c r="B9349" s="26">
        <v>2015</v>
      </c>
      <c r="C9349" s="24">
        <v>9</v>
      </c>
      <c r="D9349" s="24" t="s">
        <v>15142</v>
      </c>
      <c r="E9349" s="26">
        <v>266</v>
      </c>
      <c r="F9349" s="24">
        <v>7694</v>
      </c>
      <c r="G9349" s="26" t="s">
        <v>11001</v>
      </c>
      <c r="H9349" s="24" t="s">
        <v>582</v>
      </c>
      <c r="I9349" s="24" t="s">
        <v>583</v>
      </c>
      <c r="J9349" s="27" t="s">
        <v>1</v>
      </c>
      <c r="K9349" s="28">
        <v>11.03</v>
      </c>
      <c r="L9349" s="28">
        <v>0</v>
      </c>
    </row>
    <row r="9350" spans="1:12" x14ac:dyDescent="0.25">
      <c r="A9350" s="24" t="s">
        <v>3305</v>
      </c>
      <c r="B9350" s="26">
        <v>2015</v>
      </c>
      <c r="C9350" s="24">
        <v>9</v>
      </c>
      <c r="D9350" s="24" t="s">
        <v>15142</v>
      </c>
      <c r="E9350" s="26">
        <v>266</v>
      </c>
      <c r="F9350" s="24">
        <v>7695</v>
      </c>
      <c r="G9350" s="26" t="s">
        <v>11002</v>
      </c>
      <c r="H9350" s="24" t="s">
        <v>582</v>
      </c>
      <c r="I9350" s="24" t="s">
        <v>583</v>
      </c>
      <c r="J9350" s="27" t="s">
        <v>1</v>
      </c>
      <c r="K9350" s="28">
        <v>11.03</v>
      </c>
      <c r="L9350" s="28">
        <v>0</v>
      </c>
    </row>
    <row r="9351" spans="1:12" x14ac:dyDescent="0.25">
      <c r="A9351" s="24" t="s">
        <v>3305</v>
      </c>
      <c r="B9351" s="26">
        <v>2015</v>
      </c>
      <c r="C9351" s="24">
        <v>9</v>
      </c>
      <c r="D9351" s="24" t="s">
        <v>15142</v>
      </c>
      <c r="E9351" s="26">
        <v>273</v>
      </c>
      <c r="F9351" s="24">
        <v>5292</v>
      </c>
      <c r="G9351" s="26" t="s">
        <v>8599</v>
      </c>
      <c r="H9351" s="24" t="s">
        <v>432</v>
      </c>
      <c r="I9351" s="24" t="s">
        <v>433</v>
      </c>
      <c r="J9351" s="27" t="s">
        <v>1</v>
      </c>
      <c r="K9351" s="28">
        <v>33.5</v>
      </c>
      <c r="L9351" s="28">
        <v>33.5</v>
      </c>
    </row>
    <row r="9352" spans="1:12" x14ac:dyDescent="0.25">
      <c r="A9352" s="24" t="s">
        <v>3305</v>
      </c>
      <c r="B9352" s="26">
        <v>2015</v>
      </c>
      <c r="C9352" s="24">
        <v>9</v>
      </c>
      <c r="D9352" s="24" t="s">
        <v>15142</v>
      </c>
      <c r="E9352" s="26">
        <v>273</v>
      </c>
      <c r="F9352" s="24">
        <v>7696</v>
      </c>
      <c r="G9352" s="26" t="s">
        <v>11003</v>
      </c>
      <c r="H9352" s="24" t="s">
        <v>582</v>
      </c>
      <c r="I9352" s="24" t="s">
        <v>583</v>
      </c>
      <c r="J9352" s="27" t="s">
        <v>1</v>
      </c>
      <c r="K9352" s="28">
        <v>4.415</v>
      </c>
      <c r="L9352" s="28">
        <v>0</v>
      </c>
    </row>
    <row r="9353" spans="1:12" x14ac:dyDescent="0.25">
      <c r="A9353" s="24" t="s">
        <v>3305</v>
      </c>
      <c r="B9353" s="26">
        <v>2015</v>
      </c>
      <c r="C9353" s="24">
        <v>9</v>
      </c>
      <c r="D9353" s="24" t="s">
        <v>344</v>
      </c>
      <c r="E9353" s="26">
        <v>161</v>
      </c>
      <c r="F9353" s="24">
        <v>7697</v>
      </c>
      <c r="G9353" s="26" t="s">
        <v>11004</v>
      </c>
      <c r="H9353" s="24" t="s">
        <v>164</v>
      </c>
      <c r="I9353" s="24" t="s">
        <v>165</v>
      </c>
      <c r="J9353" s="27" t="s">
        <v>1</v>
      </c>
      <c r="K9353" s="28">
        <v>8.82</v>
      </c>
      <c r="L9353" s="28">
        <v>0</v>
      </c>
    </row>
    <row r="9354" spans="1:12" x14ac:dyDescent="0.25">
      <c r="A9354" s="24" t="s">
        <v>3305</v>
      </c>
      <c r="B9354" s="26">
        <v>2015</v>
      </c>
      <c r="C9354" s="24">
        <v>9</v>
      </c>
      <c r="D9354" s="24" t="s">
        <v>344</v>
      </c>
      <c r="E9354" s="26">
        <v>166</v>
      </c>
      <c r="F9354" s="24">
        <v>7698</v>
      </c>
      <c r="G9354" s="26" t="s">
        <v>11005</v>
      </c>
      <c r="H9354" s="24" t="s">
        <v>164</v>
      </c>
      <c r="I9354" s="24" t="s">
        <v>165</v>
      </c>
      <c r="J9354" s="27" t="s">
        <v>1</v>
      </c>
      <c r="K9354" s="28">
        <v>16.63</v>
      </c>
      <c r="L9354" s="28">
        <v>0</v>
      </c>
    </row>
    <row r="9355" spans="1:12" x14ac:dyDescent="0.25">
      <c r="A9355" s="24" t="s">
        <v>3305</v>
      </c>
      <c r="B9355" s="26">
        <v>2015</v>
      </c>
      <c r="C9355" s="24">
        <v>9</v>
      </c>
      <c r="D9355" s="24" t="s">
        <v>344</v>
      </c>
      <c r="E9355" s="26">
        <v>166</v>
      </c>
      <c r="F9355" s="24">
        <v>719</v>
      </c>
      <c r="G9355" s="26" t="s">
        <v>4026</v>
      </c>
      <c r="H9355" s="24" t="s">
        <v>1176</v>
      </c>
      <c r="I9355" s="24" t="s">
        <v>1177</v>
      </c>
      <c r="J9355" s="27" t="s">
        <v>1</v>
      </c>
      <c r="K9355" s="28">
        <v>30.47</v>
      </c>
      <c r="L9355" s="28">
        <v>0</v>
      </c>
    </row>
    <row r="9356" spans="1:12" x14ac:dyDescent="0.25">
      <c r="A9356" s="24" t="s">
        <v>3305</v>
      </c>
      <c r="B9356" s="26">
        <v>2015</v>
      </c>
      <c r="C9356" s="24">
        <v>9</v>
      </c>
      <c r="D9356" s="24" t="s">
        <v>344</v>
      </c>
      <c r="E9356" s="26">
        <v>168</v>
      </c>
      <c r="F9356" s="24">
        <v>6359</v>
      </c>
      <c r="G9356" s="26" t="s">
        <v>9666</v>
      </c>
      <c r="H9356" s="24" t="s">
        <v>186</v>
      </c>
      <c r="I9356" s="24" t="s">
        <v>187</v>
      </c>
      <c r="J9356" s="27" t="s">
        <v>1</v>
      </c>
      <c r="K9356" s="28">
        <v>6.62</v>
      </c>
      <c r="L9356" s="28">
        <v>0</v>
      </c>
    </row>
    <row r="9357" spans="1:12" x14ac:dyDescent="0.25">
      <c r="A9357" s="24" t="s">
        <v>3305</v>
      </c>
      <c r="B9357" s="26">
        <v>2015</v>
      </c>
      <c r="C9357" s="24">
        <v>9</v>
      </c>
      <c r="D9357" s="24" t="s">
        <v>344</v>
      </c>
      <c r="E9357" s="26">
        <v>168</v>
      </c>
      <c r="F9357" s="24">
        <v>7699</v>
      </c>
      <c r="G9357" s="26" t="s">
        <v>11006</v>
      </c>
      <c r="H9357" s="24" t="s">
        <v>112</v>
      </c>
      <c r="I9357" s="24" t="s">
        <v>113</v>
      </c>
      <c r="J9357" s="27" t="s">
        <v>1</v>
      </c>
      <c r="K9357" s="28">
        <v>8.82</v>
      </c>
      <c r="L9357" s="28">
        <v>0</v>
      </c>
    </row>
    <row r="9358" spans="1:12" x14ac:dyDescent="0.25">
      <c r="A9358" s="24" t="s">
        <v>3305</v>
      </c>
      <c r="B9358" s="26">
        <v>2015</v>
      </c>
      <c r="C9358" s="24">
        <v>9</v>
      </c>
      <c r="D9358" s="24" t="s">
        <v>344</v>
      </c>
      <c r="E9358" s="26">
        <v>168</v>
      </c>
      <c r="F9358" s="24">
        <v>1520</v>
      </c>
      <c r="G9358" s="26" t="s">
        <v>4827</v>
      </c>
      <c r="H9358" s="24" t="s">
        <v>186</v>
      </c>
      <c r="I9358" s="24" t="s">
        <v>187</v>
      </c>
      <c r="J9358" s="27" t="s">
        <v>1</v>
      </c>
      <c r="K9358" s="28">
        <v>17.57</v>
      </c>
      <c r="L9358" s="28">
        <v>0</v>
      </c>
    </row>
    <row r="9359" spans="1:12" x14ac:dyDescent="0.25">
      <c r="A9359" s="24" t="s">
        <v>3305</v>
      </c>
      <c r="B9359" s="26">
        <v>2015</v>
      </c>
      <c r="C9359" s="24">
        <v>9</v>
      </c>
      <c r="D9359" s="24" t="s">
        <v>344</v>
      </c>
      <c r="E9359" s="26">
        <v>169</v>
      </c>
      <c r="F9359" s="24">
        <v>7700</v>
      </c>
      <c r="G9359" s="26" t="s">
        <v>11007</v>
      </c>
      <c r="H9359" s="24" t="s">
        <v>345</v>
      </c>
      <c r="I9359" s="24" t="s">
        <v>346</v>
      </c>
      <c r="J9359" s="27" t="s">
        <v>1</v>
      </c>
      <c r="K9359" s="28">
        <v>28.67</v>
      </c>
      <c r="L9359" s="28">
        <v>0</v>
      </c>
    </row>
    <row r="9360" spans="1:12" x14ac:dyDescent="0.25">
      <c r="A9360" s="24" t="s">
        <v>3305</v>
      </c>
      <c r="B9360" s="26">
        <v>2015</v>
      </c>
      <c r="C9360" s="24">
        <v>9</v>
      </c>
      <c r="D9360" s="24" t="s">
        <v>344</v>
      </c>
      <c r="E9360" s="26">
        <v>172</v>
      </c>
      <c r="F9360" s="24">
        <v>7701</v>
      </c>
      <c r="G9360" s="26" t="s">
        <v>11008</v>
      </c>
      <c r="H9360" s="24" t="s">
        <v>1118</v>
      </c>
      <c r="I9360" s="24" t="s">
        <v>1119</v>
      </c>
      <c r="J9360" s="27" t="s">
        <v>1</v>
      </c>
      <c r="K9360" s="28">
        <v>23.45</v>
      </c>
      <c r="L9360" s="28">
        <v>0</v>
      </c>
    </row>
    <row r="9361" spans="1:12" x14ac:dyDescent="0.25">
      <c r="A9361" s="24" t="s">
        <v>3305</v>
      </c>
      <c r="B9361" s="26">
        <v>2015</v>
      </c>
      <c r="C9361" s="24">
        <v>9</v>
      </c>
      <c r="D9361" s="24" t="s">
        <v>344</v>
      </c>
      <c r="E9361" s="26">
        <v>172</v>
      </c>
      <c r="F9361" s="24">
        <v>696</v>
      </c>
      <c r="G9361" s="26" t="s">
        <v>4003</v>
      </c>
      <c r="H9361" s="24" t="s">
        <v>164</v>
      </c>
      <c r="I9361" s="24" t="s">
        <v>165</v>
      </c>
      <c r="J9361" s="27" t="s">
        <v>1</v>
      </c>
      <c r="K9361" s="28">
        <v>21.65</v>
      </c>
      <c r="L9361" s="28">
        <v>0</v>
      </c>
    </row>
    <row r="9362" spans="1:12" x14ac:dyDescent="0.25">
      <c r="A9362" s="24" t="s">
        <v>3305</v>
      </c>
      <c r="B9362" s="26">
        <v>2015</v>
      </c>
      <c r="C9362" s="24">
        <v>9</v>
      </c>
      <c r="D9362" s="24" t="s">
        <v>344</v>
      </c>
      <c r="E9362" s="26">
        <v>172</v>
      </c>
      <c r="F9362" s="24">
        <v>5355</v>
      </c>
      <c r="G9362" s="26" t="s">
        <v>8662</v>
      </c>
      <c r="H9362" s="24" t="s">
        <v>266</v>
      </c>
      <c r="I9362" s="24" t="s">
        <v>267</v>
      </c>
      <c r="J9362" s="27" t="s">
        <v>1</v>
      </c>
      <c r="K9362" s="28">
        <v>28.8</v>
      </c>
      <c r="L9362" s="28">
        <v>0</v>
      </c>
    </row>
    <row r="9363" spans="1:12" x14ac:dyDescent="0.25">
      <c r="A9363" s="24" t="s">
        <v>3305</v>
      </c>
      <c r="B9363" s="26">
        <v>2015</v>
      </c>
      <c r="C9363" s="24">
        <v>9</v>
      </c>
      <c r="D9363" s="24" t="s">
        <v>344</v>
      </c>
      <c r="E9363" s="26">
        <v>172</v>
      </c>
      <c r="F9363" s="24">
        <v>1268</v>
      </c>
      <c r="G9363" s="26" t="s">
        <v>4575</v>
      </c>
      <c r="H9363" s="24" t="s">
        <v>39</v>
      </c>
      <c r="I9363" s="24" t="s">
        <v>40</v>
      </c>
      <c r="J9363" s="27" t="s">
        <v>1</v>
      </c>
      <c r="K9363" s="28">
        <v>1.8</v>
      </c>
      <c r="L9363" s="28">
        <v>0</v>
      </c>
    </row>
    <row r="9364" spans="1:12" x14ac:dyDescent="0.25">
      <c r="A9364" s="24" t="s">
        <v>3305</v>
      </c>
      <c r="B9364" s="26">
        <v>2015</v>
      </c>
      <c r="C9364" s="24">
        <v>9</v>
      </c>
      <c r="D9364" s="24" t="s">
        <v>344</v>
      </c>
      <c r="E9364" s="26">
        <v>173</v>
      </c>
      <c r="F9364" s="24">
        <v>7702</v>
      </c>
      <c r="G9364" s="26" t="s">
        <v>11009</v>
      </c>
      <c r="H9364" s="24" t="s">
        <v>1404</v>
      </c>
      <c r="I9364" s="24" t="s">
        <v>1405</v>
      </c>
      <c r="J9364" s="27" t="s">
        <v>1</v>
      </c>
      <c r="K9364" s="28">
        <v>131.18</v>
      </c>
      <c r="L9364" s="28">
        <v>0</v>
      </c>
    </row>
    <row r="9365" spans="1:12" x14ac:dyDescent="0.25">
      <c r="A9365" s="24" t="s">
        <v>3305</v>
      </c>
      <c r="B9365" s="26">
        <v>2015</v>
      </c>
      <c r="C9365" s="24">
        <v>9</v>
      </c>
      <c r="D9365" s="24" t="s">
        <v>344</v>
      </c>
      <c r="E9365" s="26">
        <v>179</v>
      </c>
      <c r="F9365" s="24">
        <v>7703</v>
      </c>
      <c r="G9365" s="26" t="s">
        <v>11010</v>
      </c>
      <c r="H9365" s="24" t="s">
        <v>77</v>
      </c>
      <c r="I9365" s="24" t="s">
        <v>78</v>
      </c>
      <c r="J9365" s="27" t="s">
        <v>1</v>
      </c>
      <c r="K9365" s="28">
        <v>19.850000000000001</v>
      </c>
      <c r="L9365" s="28">
        <v>0</v>
      </c>
    </row>
    <row r="9366" spans="1:12" x14ac:dyDescent="0.25">
      <c r="A9366" s="24" t="s">
        <v>3305</v>
      </c>
      <c r="B9366" s="26">
        <v>2015</v>
      </c>
      <c r="C9366" s="24">
        <v>9</v>
      </c>
      <c r="D9366" s="24" t="s">
        <v>344</v>
      </c>
      <c r="E9366" s="26">
        <v>185</v>
      </c>
      <c r="F9366" s="24">
        <v>7704</v>
      </c>
      <c r="G9366" s="26" t="s">
        <v>11011</v>
      </c>
      <c r="H9366" s="24" t="s">
        <v>1176</v>
      </c>
      <c r="I9366" s="24" t="s">
        <v>1177</v>
      </c>
      <c r="J9366" s="27" t="s">
        <v>1</v>
      </c>
      <c r="K9366" s="28">
        <v>23.45</v>
      </c>
      <c r="L9366" s="28">
        <v>0</v>
      </c>
    </row>
    <row r="9367" spans="1:12" x14ac:dyDescent="0.25">
      <c r="A9367" s="24" t="s">
        <v>3305</v>
      </c>
      <c r="B9367" s="26">
        <v>2015</v>
      </c>
      <c r="C9367" s="24">
        <v>9</v>
      </c>
      <c r="D9367" s="24" t="s">
        <v>344</v>
      </c>
      <c r="E9367" s="26">
        <v>194</v>
      </c>
      <c r="F9367" s="24">
        <v>7705</v>
      </c>
      <c r="G9367" s="26" t="s">
        <v>11012</v>
      </c>
      <c r="H9367" s="24" t="s">
        <v>345</v>
      </c>
      <c r="I9367" s="24" t="s">
        <v>346</v>
      </c>
      <c r="J9367" s="27" t="s">
        <v>1</v>
      </c>
      <c r="K9367" s="28">
        <v>29.4</v>
      </c>
      <c r="L9367" s="28">
        <v>0</v>
      </c>
    </row>
    <row r="9368" spans="1:12" x14ac:dyDescent="0.25">
      <c r="A9368" s="24" t="s">
        <v>3305</v>
      </c>
      <c r="B9368" s="26">
        <v>2015</v>
      </c>
      <c r="C9368" s="24">
        <v>9</v>
      </c>
      <c r="D9368" s="24" t="s">
        <v>344</v>
      </c>
      <c r="E9368" s="26">
        <v>194</v>
      </c>
      <c r="F9368" s="24">
        <v>7706</v>
      </c>
      <c r="G9368" s="26" t="s">
        <v>11013</v>
      </c>
      <c r="H9368" s="24" t="s">
        <v>345</v>
      </c>
      <c r="I9368" s="24" t="s">
        <v>346</v>
      </c>
      <c r="J9368" s="27" t="s">
        <v>1</v>
      </c>
      <c r="K9368" s="28">
        <v>13.97</v>
      </c>
      <c r="L9368" s="28">
        <v>0</v>
      </c>
    </row>
    <row r="9369" spans="1:12" x14ac:dyDescent="0.25">
      <c r="A9369" s="24" t="s">
        <v>3305</v>
      </c>
      <c r="B9369" s="26">
        <v>2015</v>
      </c>
      <c r="C9369" s="24">
        <v>9</v>
      </c>
      <c r="D9369" s="24" t="s">
        <v>344</v>
      </c>
      <c r="E9369" s="26">
        <v>195</v>
      </c>
      <c r="F9369" s="24">
        <v>7707</v>
      </c>
      <c r="G9369" s="26" t="s">
        <v>11014</v>
      </c>
      <c r="H9369" s="24" t="s">
        <v>176</v>
      </c>
      <c r="I9369" s="24" t="s">
        <v>177</v>
      </c>
      <c r="J9369" s="27" t="s">
        <v>1</v>
      </c>
      <c r="K9369" s="28">
        <v>20.58</v>
      </c>
      <c r="L9369" s="28">
        <v>0</v>
      </c>
    </row>
    <row r="9370" spans="1:12" x14ac:dyDescent="0.25">
      <c r="A9370" s="24" t="s">
        <v>3305</v>
      </c>
      <c r="B9370" s="26">
        <v>2015</v>
      </c>
      <c r="C9370" s="24">
        <v>9</v>
      </c>
      <c r="D9370" s="24" t="s">
        <v>344</v>
      </c>
      <c r="E9370" s="26">
        <v>195</v>
      </c>
      <c r="F9370" s="24">
        <v>7708</v>
      </c>
      <c r="G9370" s="26" t="s">
        <v>11015</v>
      </c>
      <c r="H9370" s="24" t="s">
        <v>77</v>
      </c>
      <c r="I9370" s="24" t="s">
        <v>78</v>
      </c>
      <c r="J9370" s="27" t="s">
        <v>1</v>
      </c>
      <c r="K9370" s="28">
        <v>19.850000000000001</v>
      </c>
      <c r="L9370" s="28">
        <v>0</v>
      </c>
    </row>
    <row r="9371" spans="1:12" x14ac:dyDescent="0.25">
      <c r="A9371" s="24" t="s">
        <v>3305</v>
      </c>
      <c r="B9371" s="26">
        <v>2015</v>
      </c>
      <c r="C9371" s="24">
        <v>9</v>
      </c>
      <c r="D9371" s="24" t="s">
        <v>344</v>
      </c>
      <c r="E9371" s="26">
        <v>195</v>
      </c>
      <c r="F9371" s="24">
        <v>7709</v>
      </c>
      <c r="G9371" s="26" t="s">
        <v>11016</v>
      </c>
      <c r="H9371" s="24" t="s">
        <v>345</v>
      </c>
      <c r="I9371" s="24" t="s">
        <v>346</v>
      </c>
      <c r="J9371" s="27" t="s">
        <v>1</v>
      </c>
      <c r="K9371" s="28">
        <v>31.2</v>
      </c>
      <c r="L9371" s="28">
        <v>0</v>
      </c>
    </row>
    <row r="9372" spans="1:12" x14ac:dyDescent="0.25">
      <c r="A9372" s="24" t="s">
        <v>3305</v>
      </c>
      <c r="B9372" s="26">
        <v>2015</v>
      </c>
      <c r="C9372" s="24">
        <v>9</v>
      </c>
      <c r="D9372" s="24" t="s">
        <v>344</v>
      </c>
      <c r="E9372" s="26">
        <v>196</v>
      </c>
      <c r="F9372" s="24">
        <v>7710</v>
      </c>
      <c r="G9372" s="26" t="s">
        <v>11017</v>
      </c>
      <c r="H9372" s="24" t="s">
        <v>345</v>
      </c>
      <c r="I9372" s="24" t="s">
        <v>346</v>
      </c>
      <c r="J9372" s="27" t="s">
        <v>1</v>
      </c>
      <c r="K9372" s="28">
        <v>13.97</v>
      </c>
      <c r="L9372" s="28">
        <v>13.965</v>
      </c>
    </row>
    <row r="9373" spans="1:12" x14ac:dyDescent="0.25">
      <c r="A9373" s="24" t="s">
        <v>3305</v>
      </c>
      <c r="B9373" s="26">
        <v>2015</v>
      </c>
      <c r="C9373" s="24">
        <v>9</v>
      </c>
      <c r="D9373" s="24" t="s">
        <v>344</v>
      </c>
      <c r="E9373" s="26">
        <v>196</v>
      </c>
      <c r="F9373" s="24">
        <v>7711</v>
      </c>
      <c r="G9373" s="26" t="s">
        <v>11018</v>
      </c>
      <c r="H9373" s="24" t="s">
        <v>345</v>
      </c>
      <c r="I9373" s="24" t="s">
        <v>346</v>
      </c>
      <c r="J9373" s="27" t="s">
        <v>1</v>
      </c>
      <c r="K9373" s="28">
        <v>13.97</v>
      </c>
      <c r="L9373" s="28">
        <v>13.965</v>
      </c>
    </row>
    <row r="9374" spans="1:12" x14ac:dyDescent="0.25">
      <c r="A9374" s="24" t="s">
        <v>3305</v>
      </c>
      <c r="B9374" s="26">
        <v>2015</v>
      </c>
      <c r="C9374" s="24">
        <v>9</v>
      </c>
      <c r="D9374" s="24" t="s">
        <v>344</v>
      </c>
      <c r="E9374" s="26">
        <v>197</v>
      </c>
      <c r="F9374" s="24">
        <v>2768</v>
      </c>
      <c r="G9374" s="26" t="s">
        <v>6075</v>
      </c>
      <c r="H9374" s="24" t="s">
        <v>345</v>
      </c>
      <c r="I9374" s="24" t="s">
        <v>346</v>
      </c>
      <c r="J9374" s="27" t="s">
        <v>1</v>
      </c>
      <c r="K9374" s="28">
        <v>19.850000000000001</v>
      </c>
      <c r="L9374" s="28">
        <v>0</v>
      </c>
    </row>
    <row r="9375" spans="1:12" x14ac:dyDescent="0.25">
      <c r="A9375" s="24" t="s">
        <v>3305</v>
      </c>
      <c r="B9375" s="26">
        <v>2015</v>
      </c>
      <c r="C9375" s="24">
        <v>9</v>
      </c>
      <c r="D9375" s="24" t="s">
        <v>344</v>
      </c>
      <c r="E9375" s="26">
        <v>198</v>
      </c>
      <c r="F9375" s="24">
        <v>7712</v>
      </c>
      <c r="G9375" s="26" t="s">
        <v>11019</v>
      </c>
      <c r="H9375" s="24" t="s">
        <v>345</v>
      </c>
      <c r="I9375" s="24" t="s">
        <v>346</v>
      </c>
      <c r="J9375" s="27" t="s">
        <v>1</v>
      </c>
      <c r="K9375" s="28">
        <v>13.97</v>
      </c>
      <c r="L9375" s="28">
        <v>0</v>
      </c>
    </row>
    <row r="9376" spans="1:12" x14ac:dyDescent="0.25">
      <c r="A9376" s="24" t="s">
        <v>3305</v>
      </c>
      <c r="B9376" s="26">
        <v>2015</v>
      </c>
      <c r="C9376" s="24">
        <v>9</v>
      </c>
      <c r="D9376" s="24" t="s">
        <v>344</v>
      </c>
      <c r="E9376" s="26">
        <v>198</v>
      </c>
      <c r="F9376" s="24">
        <v>7713</v>
      </c>
      <c r="G9376" s="26" t="s">
        <v>11020</v>
      </c>
      <c r="H9376" s="24" t="s">
        <v>345</v>
      </c>
      <c r="I9376" s="24" t="s">
        <v>346</v>
      </c>
      <c r="J9376" s="27" t="s">
        <v>1</v>
      </c>
      <c r="K9376" s="28">
        <v>19.850000000000001</v>
      </c>
      <c r="L9376" s="28">
        <v>0</v>
      </c>
    </row>
    <row r="9377" spans="1:12" x14ac:dyDescent="0.25">
      <c r="A9377" s="24" t="s">
        <v>3305</v>
      </c>
      <c r="B9377" s="26">
        <v>2015</v>
      </c>
      <c r="C9377" s="24">
        <v>9</v>
      </c>
      <c r="D9377" s="24" t="s">
        <v>344</v>
      </c>
      <c r="E9377" s="26">
        <v>198</v>
      </c>
      <c r="F9377" s="24">
        <v>7714</v>
      </c>
      <c r="G9377" s="26" t="s">
        <v>11021</v>
      </c>
      <c r="H9377" s="24" t="s">
        <v>345</v>
      </c>
      <c r="I9377" s="24" t="s">
        <v>346</v>
      </c>
      <c r="J9377" s="27" t="s">
        <v>1</v>
      </c>
      <c r="K9377" s="28">
        <v>19.850000000000001</v>
      </c>
      <c r="L9377" s="28">
        <v>0</v>
      </c>
    </row>
    <row r="9378" spans="1:12" x14ac:dyDescent="0.25">
      <c r="A9378" s="24" t="s">
        <v>3305</v>
      </c>
      <c r="B9378" s="26">
        <v>2015</v>
      </c>
      <c r="C9378" s="24">
        <v>9</v>
      </c>
      <c r="D9378" s="24" t="s">
        <v>344</v>
      </c>
      <c r="E9378" s="26">
        <v>199</v>
      </c>
      <c r="F9378" s="24">
        <v>7715</v>
      </c>
      <c r="G9378" s="26" t="s">
        <v>11022</v>
      </c>
      <c r="H9378" s="24" t="s">
        <v>77</v>
      </c>
      <c r="I9378" s="24" t="s">
        <v>78</v>
      </c>
      <c r="J9378" s="27" t="s">
        <v>1</v>
      </c>
      <c r="K9378" s="28">
        <v>28.67</v>
      </c>
      <c r="L9378" s="28">
        <v>0</v>
      </c>
    </row>
    <row r="9379" spans="1:12" x14ac:dyDescent="0.25">
      <c r="A9379" s="24" t="s">
        <v>3305</v>
      </c>
      <c r="B9379" s="26">
        <v>2015</v>
      </c>
      <c r="C9379" s="24">
        <v>9</v>
      </c>
      <c r="D9379" s="24" t="s">
        <v>344</v>
      </c>
      <c r="E9379" s="26">
        <v>199</v>
      </c>
      <c r="F9379" s="24">
        <v>7716</v>
      </c>
      <c r="G9379" s="26" t="s">
        <v>11023</v>
      </c>
      <c r="H9379" s="24" t="s">
        <v>345</v>
      </c>
      <c r="I9379" s="24" t="s">
        <v>346</v>
      </c>
      <c r="J9379" s="27" t="s">
        <v>1</v>
      </c>
      <c r="K9379" s="28">
        <v>29.4</v>
      </c>
      <c r="L9379" s="28">
        <v>0</v>
      </c>
    </row>
    <row r="9380" spans="1:12" x14ac:dyDescent="0.25">
      <c r="A9380" s="24" t="s">
        <v>3305</v>
      </c>
      <c r="B9380" s="26">
        <v>2015</v>
      </c>
      <c r="C9380" s="24">
        <v>9</v>
      </c>
      <c r="D9380" s="24" t="s">
        <v>344</v>
      </c>
      <c r="E9380" s="26">
        <v>199</v>
      </c>
      <c r="F9380" s="24">
        <v>7717</v>
      </c>
      <c r="G9380" s="26" t="s">
        <v>11024</v>
      </c>
      <c r="H9380" s="24" t="s">
        <v>345</v>
      </c>
      <c r="I9380" s="24" t="s">
        <v>346</v>
      </c>
      <c r="J9380" s="27" t="s">
        <v>1</v>
      </c>
      <c r="K9380" s="28">
        <v>19.850000000000001</v>
      </c>
      <c r="L9380" s="28">
        <v>0</v>
      </c>
    </row>
    <row r="9381" spans="1:12" x14ac:dyDescent="0.25">
      <c r="A9381" s="24" t="s">
        <v>3305</v>
      </c>
      <c r="B9381" s="26">
        <v>2015</v>
      </c>
      <c r="C9381" s="24">
        <v>9</v>
      </c>
      <c r="D9381" s="24" t="s">
        <v>344</v>
      </c>
      <c r="E9381" s="26">
        <v>199</v>
      </c>
      <c r="F9381" s="24">
        <v>7718</v>
      </c>
      <c r="G9381" s="26" t="s">
        <v>11025</v>
      </c>
      <c r="H9381" s="24" t="s">
        <v>345</v>
      </c>
      <c r="I9381" s="24" t="s">
        <v>346</v>
      </c>
      <c r="J9381" s="27" t="s">
        <v>1</v>
      </c>
      <c r="K9381" s="28">
        <v>13.97</v>
      </c>
      <c r="L9381" s="28">
        <v>0</v>
      </c>
    </row>
    <row r="9382" spans="1:12" x14ac:dyDescent="0.25">
      <c r="A9382" s="24" t="s">
        <v>3305</v>
      </c>
      <c r="B9382" s="26">
        <v>2015</v>
      </c>
      <c r="C9382" s="24">
        <v>9</v>
      </c>
      <c r="D9382" s="24" t="s">
        <v>344</v>
      </c>
      <c r="E9382" s="26">
        <v>200</v>
      </c>
      <c r="F9382" s="24">
        <v>7719</v>
      </c>
      <c r="G9382" s="26" t="s">
        <v>11026</v>
      </c>
      <c r="H9382" s="24" t="s">
        <v>345</v>
      </c>
      <c r="I9382" s="24" t="s">
        <v>346</v>
      </c>
      <c r="J9382" s="27" t="s">
        <v>1</v>
      </c>
      <c r="K9382" s="28">
        <v>19.850000000000001</v>
      </c>
      <c r="L9382" s="28">
        <v>0</v>
      </c>
    </row>
    <row r="9383" spans="1:12" x14ac:dyDescent="0.25">
      <c r="A9383" s="24" t="s">
        <v>3305</v>
      </c>
      <c r="B9383" s="26">
        <v>2015</v>
      </c>
      <c r="C9383" s="24">
        <v>9</v>
      </c>
      <c r="D9383" s="24" t="s">
        <v>344</v>
      </c>
      <c r="E9383" s="26">
        <v>200</v>
      </c>
      <c r="F9383" s="24">
        <v>7720</v>
      </c>
      <c r="G9383" s="26" t="s">
        <v>11027</v>
      </c>
      <c r="H9383" s="24" t="s">
        <v>83</v>
      </c>
      <c r="I9383" s="24" t="s">
        <v>84</v>
      </c>
      <c r="J9383" s="27" t="s">
        <v>1</v>
      </c>
      <c r="K9383" s="28">
        <v>13.97</v>
      </c>
      <c r="L9383" s="28">
        <v>0</v>
      </c>
    </row>
    <row r="9384" spans="1:12" x14ac:dyDescent="0.25">
      <c r="A9384" s="24" t="s">
        <v>3305</v>
      </c>
      <c r="B9384" s="26">
        <v>2015</v>
      </c>
      <c r="C9384" s="24">
        <v>9</v>
      </c>
      <c r="D9384" s="24" t="s">
        <v>344</v>
      </c>
      <c r="E9384" s="26">
        <v>202</v>
      </c>
      <c r="F9384" s="24">
        <v>7721</v>
      </c>
      <c r="G9384" s="26" t="s">
        <v>11028</v>
      </c>
      <c r="H9384" s="24" t="s">
        <v>164</v>
      </c>
      <c r="I9384" s="24" t="s">
        <v>165</v>
      </c>
      <c r="J9384" s="27" t="s">
        <v>1</v>
      </c>
      <c r="K9384" s="28">
        <v>19.850000000000001</v>
      </c>
      <c r="L9384" s="28">
        <v>0</v>
      </c>
    </row>
    <row r="9385" spans="1:12" x14ac:dyDescent="0.25">
      <c r="A9385" s="24" t="s">
        <v>3305</v>
      </c>
      <c r="B9385" s="26">
        <v>2015</v>
      </c>
      <c r="C9385" s="24">
        <v>9</v>
      </c>
      <c r="D9385" s="24" t="s">
        <v>344</v>
      </c>
      <c r="E9385" s="26">
        <v>202</v>
      </c>
      <c r="F9385" s="24">
        <v>7722</v>
      </c>
      <c r="G9385" s="26" t="s">
        <v>11029</v>
      </c>
      <c r="H9385" s="24" t="s">
        <v>345</v>
      </c>
      <c r="I9385" s="24" t="s">
        <v>346</v>
      </c>
      <c r="J9385" s="27" t="s">
        <v>1</v>
      </c>
      <c r="K9385" s="28">
        <v>19.850000000000001</v>
      </c>
      <c r="L9385" s="28">
        <v>0</v>
      </c>
    </row>
    <row r="9386" spans="1:12" x14ac:dyDescent="0.25">
      <c r="A9386" s="24" t="s">
        <v>3305</v>
      </c>
      <c r="B9386" s="26">
        <v>2015</v>
      </c>
      <c r="C9386" s="24">
        <v>9</v>
      </c>
      <c r="D9386" s="24" t="s">
        <v>344</v>
      </c>
      <c r="E9386" s="26">
        <v>202</v>
      </c>
      <c r="F9386" s="24">
        <v>7723</v>
      </c>
      <c r="G9386" s="26" t="s">
        <v>11030</v>
      </c>
      <c r="H9386" s="24" t="s">
        <v>164</v>
      </c>
      <c r="I9386" s="24" t="s">
        <v>165</v>
      </c>
      <c r="J9386" s="27" t="s">
        <v>1</v>
      </c>
      <c r="K9386" s="28">
        <v>20.58</v>
      </c>
      <c r="L9386" s="28">
        <v>0</v>
      </c>
    </row>
    <row r="9387" spans="1:12" x14ac:dyDescent="0.25">
      <c r="A9387" s="24" t="s">
        <v>3305</v>
      </c>
      <c r="B9387" s="26">
        <v>2015</v>
      </c>
      <c r="C9387" s="24">
        <v>9</v>
      </c>
      <c r="D9387" s="24" t="s">
        <v>344</v>
      </c>
      <c r="E9387" s="26">
        <v>202</v>
      </c>
      <c r="F9387" s="24">
        <v>6158</v>
      </c>
      <c r="G9387" s="26" t="s">
        <v>9465</v>
      </c>
      <c r="H9387" s="24" t="s">
        <v>345</v>
      </c>
      <c r="I9387" s="24" t="s">
        <v>346</v>
      </c>
      <c r="J9387" s="27" t="s">
        <v>1</v>
      </c>
      <c r="K9387" s="28">
        <v>19.850000000000001</v>
      </c>
      <c r="L9387" s="28">
        <v>0</v>
      </c>
    </row>
    <row r="9388" spans="1:12" x14ac:dyDescent="0.25">
      <c r="A9388" s="24" t="s">
        <v>3305</v>
      </c>
      <c r="B9388" s="26">
        <v>2015</v>
      </c>
      <c r="C9388" s="24">
        <v>9</v>
      </c>
      <c r="D9388" s="24" t="s">
        <v>344</v>
      </c>
      <c r="E9388" s="26">
        <v>203</v>
      </c>
      <c r="F9388" s="24">
        <v>7724</v>
      </c>
      <c r="G9388" s="26" t="s">
        <v>11031</v>
      </c>
      <c r="H9388" s="24" t="s">
        <v>345</v>
      </c>
      <c r="I9388" s="24" t="s">
        <v>346</v>
      </c>
      <c r="J9388" s="27" t="s">
        <v>1</v>
      </c>
      <c r="K9388" s="28">
        <v>28.67</v>
      </c>
      <c r="L9388" s="28">
        <v>0</v>
      </c>
    </row>
    <row r="9389" spans="1:12" x14ac:dyDescent="0.25">
      <c r="A9389" s="24" t="s">
        <v>3305</v>
      </c>
      <c r="B9389" s="26">
        <v>2015</v>
      </c>
      <c r="C9389" s="24">
        <v>9</v>
      </c>
      <c r="D9389" s="24" t="s">
        <v>344</v>
      </c>
      <c r="E9389" s="26">
        <v>203</v>
      </c>
      <c r="F9389" s="24">
        <v>7725</v>
      </c>
      <c r="G9389" s="26" t="s">
        <v>11032</v>
      </c>
      <c r="H9389" s="24" t="s">
        <v>345</v>
      </c>
      <c r="I9389" s="24" t="s">
        <v>346</v>
      </c>
      <c r="J9389" s="27" t="s">
        <v>1</v>
      </c>
      <c r="K9389" s="28">
        <v>20.58</v>
      </c>
      <c r="L9389" s="28">
        <v>0</v>
      </c>
    </row>
    <row r="9390" spans="1:12" x14ac:dyDescent="0.25">
      <c r="A9390" s="24" t="s">
        <v>3305</v>
      </c>
      <c r="B9390" s="26">
        <v>2015</v>
      </c>
      <c r="C9390" s="24">
        <v>9</v>
      </c>
      <c r="D9390" s="24" t="s">
        <v>344</v>
      </c>
      <c r="E9390" s="26">
        <v>203</v>
      </c>
      <c r="F9390" s="24">
        <v>7726</v>
      </c>
      <c r="G9390" s="26" t="s">
        <v>11033</v>
      </c>
      <c r="H9390" s="24" t="s">
        <v>77</v>
      </c>
      <c r="I9390" s="24" t="s">
        <v>78</v>
      </c>
      <c r="J9390" s="27" t="s">
        <v>1</v>
      </c>
      <c r="K9390" s="28">
        <v>13.97</v>
      </c>
      <c r="L9390" s="28">
        <v>0</v>
      </c>
    </row>
    <row r="9391" spans="1:12" x14ac:dyDescent="0.25">
      <c r="A9391" s="24" t="s">
        <v>3305</v>
      </c>
      <c r="B9391" s="26">
        <v>2015</v>
      </c>
      <c r="C9391" s="24">
        <v>9</v>
      </c>
      <c r="D9391" s="24" t="s">
        <v>344</v>
      </c>
      <c r="E9391" s="26">
        <v>203</v>
      </c>
      <c r="F9391" s="24">
        <v>7727</v>
      </c>
      <c r="G9391" s="26" t="s">
        <v>11034</v>
      </c>
      <c r="H9391" s="24" t="s">
        <v>345</v>
      </c>
      <c r="I9391" s="24" t="s">
        <v>346</v>
      </c>
      <c r="J9391" s="27" t="s">
        <v>1</v>
      </c>
      <c r="K9391" s="28">
        <v>29.4</v>
      </c>
      <c r="L9391" s="28">
        <v>0</v>
      </c>
    </row>
    <row r="9392" spans="1:12" x14ac:dyDescent="0.25">
      <c r="A9392" s="24" t="s">
        <v>3305</v>
      </c>
      <c r="B9392" s="26">
        <v>2015</v>
      </c>
      <c r="C9392" s="24">
        <v>9</v>
      </c>
      <c r="D9392" s="24" t="s">
        <v>344</v>
      </c>
      <c r="E9392" s="26">
        <v>204</v>
      </c>
      <c r="F9392" s="24">
        <v>7728</v>
      </c>
      <c r="G9392" s="26" t="s">
        <v>11035</v>
      </c>
      <c r="H9392" s="24" t="s">
        <v>77</v>
      </c>
      <c r="I9392" s="24" t="s">
        <v>78</v>
      </c>
      <c r="J9392" s="27" t="s">
        <v>1</v>
      </c>
      <c r="K9392" s="28">
        <v>19.850000000000001</v>
      </c>
      <c r="L9392" s="28">
        <v>0</v>
      </c>
    </row>
    <row r="9393" spans="1:12" x14ac:dyDescent="0.25">
      <c r="A9393" s="24" t="s">
        <v>3305</v>
      </c>
      <c r="B9393" s="26">
        <v>2015</v>
      </c>
      <c r="C9393" s="24">
        <v>9</v>
      </c>
      <c r="D9393" s="24" t="s">
        <v>344</v>
      </c>
      <c r="E9393" s="26">
        <v>204</v>
      </c>
      <c r="F9393" s="24">
        <v>6447</v>
      </c>
      <c r="G9393" s="26" t="s">
        <v>9754</v>
      </c>
      <c r="H9393" s="24" t="s">
        <v>1776</v>
      </c>
      <c r="I9393" s="24" t="s">
        <v>1777</v>
      </c>
      <c r="J9393" s="27" t="s">
        <v>1</v>
      </c>
      <c r="K9393" s="28">
        <v>23.45</v>
      </c>
      <c r="L9393" s="28">
        <v>0</v>
      </c>
    </row>
    <row r="9394" spans="1:12" x14ac:dyDescent="0.25">
      <c r="A9394" s="24" t="s">
        <v>3305</v>
      </c>
      <c r="B9394" s="26">
        <v>2015</v>
      </c>
      <c r="C9394" s="24">
        <v>9</v>
      </c>
      <c r="D9394" s="24" t="s">
        <v>344</v>
      </c>
      <c r="E9394" s="26">
        <v>204</v>
      </c>
      <c r="F9394" s="24">
        <v>1951</v>
      </c>
      <c r="G9394" s="26" t="s">
        <v>5258</v>
      </c>
      <c r="H9394" s="24" t="s">
        <v>345</v>
      </c>
      <c r="I9394" s="24" t="s">
        <v>346</v>
      </c>
      <c r="J9394" s="27" t="s">
        <v>1</v>
      </c>
      <c r="K9394" s="28">
        <v>13.97</v>
      </c>
      <c r="L9394" s="28">
        <v>0</v>
      </c>
    </row>
    <row r="9395" spans="1:12" x14ac:dyDescent="0.25">
      <c r="A9395" s="24" t="s">
        <v>3305</v>
      </c>
      <c r="B9395" s="26">
        <v>2015</v>
      </c>
      <c r="C9395" s="24">
        <v>9</v>
      </c>
      <c r="D9395" s="24" t="s">
        <v>344</v>
      </c>
      <c r="E9395" s="26">
        <v>205</v>
      </c>
      <c r="F9395" s="24">
        <v>7729</v>
      </c>
      <c r="G9395" s="26" t="s">
        <v>11036</v>
      </c>
      <c r="H9395" s="24" t="s">
        <v>345</v>
      </c>
      <c r="I9395" s="24" t="s">
        <v>346</v>
      </c>
      <c r="J9395" s="27" t="s">
        <v>1</v>
      </c>
      <c r="K9395" s="28">
        <v>20.58</v>
      </c>
      <c r="L9395" s="28">
        <v>0</v>
      </c>
    </row>
    <row r="9396" spans="1:12" x14ac:dyDescent="0.25">
      <c r="A9396" s="24" t="s">
        <v>3305</v>
      </c>
      <c r="B9396" s="26">
        <v>2015</v>
      </c>
      <c r="C9396" s="24">
        <v>9</v>
      </c>
      <c r="D9396" s="24" t="s">
        <v>344</v>
      </c>
      <c r="E9396" s="26">
        <v>205</v>
      </c>
      <c r="F9396" s="24">
        <v>7730</v>
      </c>
      <c r="G9396" s="26" t="s">
        <v>11037</v>
      </c>
      <c r="H9396" s="24" t="s">
        <v>176</v>
      </c>
      <c r="I9396" s="24" t="s">
        <v>177</v>
      </c>
      <c r="J9396" s="27" t="s">
        <v>1</v>
      </c>
      <c r="K9396" s="28">
        <v>20.58</v>
      </c>
      <c r="L9396" s="28">
        <v>0</v>
      </c>
    </row>
    <row r="9397" spans="1:12" x14ac:dyDescent="0.25">
      <c r="A9397" s="24" t="s">
        <v>3305</v>
      </c>
      <c r="B9397" s="26">
        <v>2015</v>
      </c>
      <c r="C9397" s="24">
        <v>9</v>
      </c>
      <c r="D9397" s="24" t="s">
        <v>344</v>
      </c>
      <c r="E9397" s="26">
        <v>205</v>
      </c>
      <c r="F9397" s="24">
        <v>7731</v>
      </c>
      <c r="G9397" s="26" t="s">
        <v>11038</v>
      </c>
      <c r="H9397" s="24" t="s">
        <v>77</v>
      </c>
      <c r="I9397" s="24" t="s">
        <v>78</v>
      </c>
      <c r="J9397" s="27" t="s">
        <v>1</v>
      </c>
      <c r="K9397" s="28">
        <v>61.23</v>
      </c>
      <c r="L9397" s="28">
        <v>0</v>
      </c>
    </row>
    <row r="9398" spans="1:12" x14ac:dyDescent="0.25">
      <c r="A9398" s="24" t="s">
        <v>3305</v>
      </c>
      <c r="B9398" s="26">
        <v>2015</v>
      </c>
      <c r="C9398" s="24">
        <v>9</v>
      </c>
      <c r="D9398" s="24" t="s">
        <v>344</v>
      </c>
      <c r="E9398" s="26">
        <v>205</v>
      </c>
      <c r="F9398" s="24">
        <v>7732</v>
      </c>
      <c r="G9398" s="26" t="s">
        <v>11039</v>
      </c>
      <c r="H9398" s="24" t="s">
        <v>186</v>
      </c>
      <c r="I9398" s="24" t="s">
        <v>187</v>
      </c>
      <c r="J9398" s="27" t="s">
        <v>1</v>
      </c>
      <c r="K9398" s="28">
        <v>28.67</v>
      </c>
      <c r="L9398" s="28">
        <v>0</v>
      </c>
    </row>
    <row r="9399" spans="1:12" x14ac:dyDescent="0.25">
      <c r="A9399" s="24" t="s">
        <v>3305</v>
      </c>
      <c r="B9399" s="26">
        <v>2015</v>
      </c>
      <c r="C9399" s="24">
        <v>9</v>
      </c>
      <c r="D9399" s="24" t="s">
        <v>344</v>
      </c>
      <c r="E9399" s="26">
        <v>207</v>
      </c>
      <c r="F9399" s="24">
        <v>7733</v>
      </c>
      <c r="G9399" s="26" t="s">
        <v>11040</v>
      </c>
      <c r="H9399" s="24" t="s">
        <v>266</v>
      </c>
      <c r="I9399" s="24" t="s">
        <v>267</v>
      </c>
      <c r="J9399" s="27" t="s">
        <v>1</v>
      </c>
      <c r="K9399" s="28">
        <v>58.28</v>
      </c>
      <c r="L9399" s="28">
        <v>0</v>
      </c>
    </row>
    <row r="9400" spans="1:12" x14ac:dyDescent="0.25">
      <c r="A9400" s="24" t="s">
        <v>3305</v>
      </c>
      <c r="B9400" s="26">
        <v>2015</v>
      </c>
      <c r="C9400" s="24">
        <v>9</v>
      </c>
      <c r="D9400" s="24" t="s">
        <v>344</v>
      </c>
      <c r="E9400" s="26">
        <v>207</v>
      </c>
      <c r="F9400" s="24">
        <v>5375</v>
      </c>
      <c r="G9400" s="26" t="s">
        <v>8682</v>
      </c>
      <c r="H9400" s="24" t="s">
        <v>186</v>
      </c>
      <c r="I9400" s="24" t="s">
        <v>187</v>
      </c>
      <c r="J9400" s="27" t="s">
        <v>1</v>
      </c>
      <c r="K9400" s="28">
        <v>28.67</v>
      </c>
      <c r="L9400" s="28">
        <v>0</v>
      </c>
    </row>
    <row r="9401" spans="1:12" x14ac:dyDescent="0.25">
      <c r="A9401" s="24" t="s">
        <v>3305</v>
      </c>
      <c r="B9401" s="26">
        <v>2015</v>
      </c>
      <c r="C9401" s="24">
        <v>9</v>
      </c>
      <c r="D9401" s="24" t="s">
        <v>344</v>
      </c>
      <c r="E9401" s="26">
        <v>208</v>
      </c>
      <c r="F9401" s="24">
        <v>301</v>
      </c>
      <c r="G9401" s="26" t="s">
        <v>3608</v>
      </c>
      <c r="H9401" s="24" t="s">
        <v>186</v>
      </c>
      <c r="I9401" s="24" t="s">
        <v>187</v>
      </c>
      <c r="J9401" s="27" t="s">
        <v>1</v>
      </c>
      <c r="K9401" s="28">
        <v>22.38</v>
      </c>
      <c r="L9401" s="28">
        <v>0</v>
      </c>
    </row>
    <row r="9402" spans="1:12" x14ac:dyDescent="0.25">
      <c r="A9402" s="24" t="s">
        <v>3305</v>
      </c>
      <c r="B9402" s="26">
        <v>2015</v>
      </c>
      <c r="C9402" s="24">
        <v>9</v>
      </c>
      <c r="D9402" s="24" t="s">
        <v>344</v>
      </c>
      <c r="E9402" s="26">
        <v>208</v>
      </c>
      <c r="F9402" s="24">
        <v>7734</v>
      </c>
      <c r="G9402" s="26" t="s">
        <v>11041</v>
      </c>
      <c r="H9402" s="24" t="s">
        <v>69</v>
      </c>
      <c r="I9402" s="24" t="s">
        <v>70</v>
      </c>
      <c r="J9402" s="27" t="s">
        <v>1</v>
      </c>
      <c r="K9402" s="28">
        <v>6.62</v>
      </c>
      <c r="L9402" s="28">
        <v>0</v>
      </c>
    </row>
    <row r="9403" spans="1:12" x14ac:dyDescent="0.25">
      <c r="A9403" s="24" t="s">
        <v>3305</v>
      </c>
      <c r="B9403" s="26">
        <v>2015</v>
      </c>
      <c r="C9403" s="24">
        <v>9</v>
      </c>
      <c r="D9403" s="24" t="s">
        <v>344</v>
      </c>
      <c r="E9403" s="26">
        <v>208</v>
      </c>
      <c r="F9403" s="24">
        <v>7735</v>
      </c>
      <c r="G9403" s="26" t="s">
        <v>11042</v>
      </c>
      <c r="H9403" s="24" t="s">
        <v>345</v>
      </c>
      <c r="I9403" s="24" t="s">
        <v>346</v>
      </c>
      <c r="J9403" s="27" t="s">
        <v>1</v>
      </c>
      <c r="K9403" s="28">
        <v>30.05</v>
      </c>
      <c r="L9403" s="28">
        <v>0</v>
      </c>
    </row>
    <row r="9404" spans="1:12" x14ac:dyDescent="0.25">
      <c r="A9404" s="24" t="s">
        <v>3305</v>
      </c>
      <c r="B9404" s="26">
        <v>2015</v>
      </c>
      <c r="C9404" s="24">
        <v>9</v>
      </c>
      <c r="D9404" s="24" t="s">
        <v>344</v>
      </c>
      <c r="E9404" s="26">
        <v>208</v>
      </c>
      <c r="F9404" s="24">
        <v>5384</v>
      </c>
      <c r="G9404" s="26" t="s">
        <v>8691</v>
      </c>
      <c r="H9404" s="24" t="s">
        <v>186</v>
      </c>
      <c r="I9404" s="24" t="s">
        <v>187</v>
      </c>
      <c r="J9404" s="27" t="s">
        <v>1</v>
      </c>
      <c r="K9404" s="28">
        <v>23.45</v>
      </c>
      <c r="L9404" s="28">
        <v>0</v>
      </c>
    </row>
    <row r="9405" spans="1:12" x14ac:dyDescent="0.25">
      <c r="A9405" s="24" t="s">
        <v>3305</v>
      </c>
      <c r="B9405" s="26">
        <v>2015</v>
      </c>
      <c r="C9405" s="24">
        <v>9</v>
      </c>
      <c r="D9405" s="24" t="s">
        <v>344</v>
      </c>
      <c r="E9405" s="26">
        <v>210</v>
      </c>
      <c r="F9405" s="24">
        <v>7736</v>
      </c>
      <c r="G9405" s="26" t="s">
        <v>11043</v>
      </c>
      <c r="H9405" s="24" t="s">
        <v>77</v>
      </c>
      <c r="I9405" s="24" t="s">
        <v>78</v>
      </c>
      <c r="J9405" s="27" t="s">
        <v>1</v>
      </c>
      <c r="K9405" s="28">
        <v>39.42</v>
      </c>
      <c r="L9405" s="28">
        <v>0</v>
      </c>
    </row>
    <row r="9406" spans="1:12" x14ac:dyDescent="0.25">
      <c r="A9406" s="24" t="s">
        <v>3305</v>
      </c>
      <c r="B9406" s="26">
        <v>2015</v>
      </c>
      <c r="C9406" s="24">
        <v>9</v>
      </c>
      <c r="D9406" s="24" t="s">
        <v>344</v>
      </c>
      <c r="E9406" s="26">
        <v>211</v>
      </c>
      <c r="F9406" s="24">
        <v>7737</v>
      </c>
      <c r="G9406" s="26" t="s">
        <v>11044</v>
      </c>
      <c r="H9406" s="24" t="s">
        <v>345</v>
      </c>
      <c r="I9406" s="24" t="s">
        <v>346</v>
      </c>
      <c r="J9406" s="27" t="s">
        <v>1</v>
      </c>
      <c r="K9406" s="28">
        <v>19.850000000000001</v>
      </c>
      <c r="L9406" s="28">
        <v>0</v>
      </c>
    </row>
    <row r="9407" spans="1:12" x14ac:dyDescent="0.25">
      <c r="A9407" s="24" t="s">
        <v>3305</v>
      </c>
      <c r="B9407" s="26">
        <v>2015</v>
      </c>
      <c r="C9407" s="24">
        <v>9</v>
      </c>
      <c r="D9407" s="24" t="s">
        <v>344</v>
      </c>
      <c r="E9407" s="26">
        <v>211</v>
      </c>
      <c r="F9407" s="24">
        <v>5690</v>
      </c>
      <c r="G9407" s="26" t="s">
        <v>8997</v>
      </c>
      <c r="H9407" s="24" t="s">
        <v>164</v>
      </c>
      <c r="I9407" s="24" t="s">
        <v>165</v>
      </c>
      <c r="J9407" s="27" t="s">
        <v>1</v>
      </c>
      <c r="K9407" s="28">
        <v>36.65</v>
      </c>
      <c r="L9407" s="28">
        <v>0</v>
      </c>
    </row>
    <row r="9408" spans="1:12" x14ac:dyDescent="0.25">
      <c r="A9408" s="24" t="s">
        <v>3305</v>
      </c>
      <c r="B9408" s="26">
        <v>2015</v>
      </c>
      <c r="C9408" s="24">
        <v>9</v>
      </c>
      <c r="D9408" s="24" t="s">
        <v>344</v>
      </c>
      <c r="E9408" s="26">
        <v>212</v>
      </c>
      <c r="F9408" s="24">
        <v>7738</v>
      </c>
      <c r="G9408" s="26" t="s">
        <v>11045</v>
      </c>
      <c r="H9408" s="24" t="s">
        <v>1750</v>
      </c>
      <c r="I9408" s="24" t="s">
        <v>1751</v>
      </c>
      <c r="J9408" s="27" t="s">
        <v>1</v>
      </c>
      <c r="K9408" s="28">
        <v>44.87</v>
      </c>
      <c r="L9408" s="28">
        <v>0</v>
      </c>
    </row>
    <row r="9409" spans="1:12" x14ac:dyDescent="0.25">
      <c r="A9409" s="24" t="s">
        <v>3305</v>
      </c>
      <c r="B9409" s="26">
        <v>2015</v>
      </c>
      <c r="C9409" s="24">
        <v>9</v>
      </c>
      <c r="D9409" s="24" t="s">
        <v>344</v>
      </c>
      <c r="E9409" s="26">
        <v>212</v>
      </c>
      <c r="F9409" s="24">
        <v>7739</v>
      </c>
      <c r="G9409" s="26" t="s">
        <v>11046</v>
      </c>
      <c r="H9409" s="24" t="s">
        <v>2103</v>
      </c>
      <c r="I9409" s="24" t="s">
        <v>2104</v>
      </c>
      <c r="J9409" s="27" t="s">
        <v>1</v>
      </c>
      <c r="K9409" s="28">
        <v>19.850000000000001</v>
      </c>
      <c r="L9409" s="28">
        <v>0</v>
      </c>
    </row>
    <row r="9410" spans="1:12" x14ac:dyDescent="0.25">
      <c r="A9410" s="24" t="s">
        <v>3305</v>
      </c>
      <c r="B9410" s="26">
        <v>2015</v>
      </c>
      <c r="C9410" s="24">
        <v>9</v>
      </c>
      <c r="D9410" s="24" t="s">
        <v>344</v>
      </c>
      <c r="E9410" s="26">
        <v>214</v>
      </c>
      <c r="F9410" s="24">
        <v>103</v>
      </c>
      <c r="G9410" s="26" t="s">
        <v>3410</v>
      </c>
      <c r="H9410" s="24" t="s">
        <v>164</v>
      </c>
      <c r="I9410" s="24" t="s">
        <v>165</v>
      </c>
      <c r="J9410" s="27" t="s">
        <v>1</v>
      </c>
      <c r="K9410" s="28">
        <v>28.67</v>
      </c>
      <c r="L9410" s="28">
        <v>0</v>
      </c>
    </row>
    <row r="9411" spans="1:12" x14ac:dyDescent="0.25">
      <c r="A9411" s="24" t="s">
        <v>3305</v>
      </c>
      <c r="B9411" s="26">
        <v>2015</v>
      </c>
      <c r="C9411" s="24">
        <v>9</v>
      </c>
      <c r="D9411" s="24" t="s">
        <v>344</v>
      </c>
      <c r="E9411" s="26">
        <v>214</v>
      </c>
      <c r="F9411" s="24">
        <v>7740</v>
      </c>
      <c r="G9411" s="26" t="s">
        <v>11047</v>
      </c>
      <c r="H9411" s="24" t="s">
        <v>190</v>
      </c>
      <c r="I9411" s="24" t="s">
        <v>191</v>
      </c>
      <c r="J9411" s="27" t="s">
        <v>1</v>
      </c>
      <c r="K9411" s="28">
        <v>36.049999999999997</v>
      </c>
      <c r="L9411" s="28">
        <v>0</v>
      </c>
    </row>
    <row r="9412" spans="1:12" x14ac:dyDescent="0.25">
      <c r="A9412" s="24" t="s">
        <v>3305</v>
      </c>
      <c r="B9412" s="26">
        <v>2015</v>
      </c>
      <c r="C9412" s="24">
        <v>9</v>
      </c>
      <c r="D9412" s="24" t="s">
        <v>344</v>
      </c>
      <c r="E9412" s="26">
        <v>214</v>
      </c>
      <c r="F9412" s="24">
        <v>5700</v>
      </c>
      <c r="G9412" s="26" t="s">
        <v>9007</v>
      </c>
      <c r="H9412" s="24" t="s">
        <v>77</v>
      </c>
      <c r="I9412" s="24" t="s">
        <v>78</v>
      </c>
      <c r="J9412" s="27" t="s">
        <v>1</v>
      </c>
      <c r="K9412" s="28">
        <v>37.85</v>
      </c>
      <c r="L9412" s="28">
        <v>0</v>
      </c>
    </row>
    <row r="9413" spans="1:12" x14ac:dyDescent="0.25">
      <c r="A9413" s="24" t="s">
        <v>3305</v>
      </c>
      <c r="B9413" s="26">
        <v>2015</v>
      </c>
      <c r="C9413" s="24">
        <v>9</v>
      </c>
      <c r="D9413" s="24" t="s">
        <v>344</v>
      </c>
      <c r="E9413" s="26">
        <v>216</v>
      </c>
      <c r="F9413" s="24">
        <v>5025</v>
      </c>
      <c r="G9413" s="26" t="s">
        <v>8332</v>
      </c>
      <c r="H9413" s="24" t="s">
        <v>186</v>
      </c>
      <c r="I9413" s="24" t="s">
        <v>187</v>
      </c>
      <c r="J9413" s="27" t="s">
        <v>1</v>
      </c>
      <c r="K9413" s="28">
        <v>614.58000000000004</v>
      </c>
      <c r="L9413" s="28">
        <v>0</v>
      </c>
    </row>
    <row r="9414" spans="1:12" x14ac:dyDescent="0.25">
      <c r="A9414" s="24" t="s">
        <v>3305</v>
      </c>
      <c r="B9414" s="26">
        <v>2015</v>
      </c>
      <c r="C9414" s="24">
        <v>9</v>
      </c>
      <c r="D9414" s="24" t="s">
        <v>344</v>
      </c>
      <c r="E9414" s="26">
        <v>216</v>
      </c>
      <c r="F9414" s="24">
        <v>5713</v>
      </c>
      <c r="G9414" s="26" t="s">
        <v>9020</v>
      </c>
      <c r="H9414" s="24" t="s">
        <v>77</v>
      </c>
      <c r="I9414" s="24" t="s">
        <v>78</v>
      </c>
      <c r="J9414" s="27" t="s">
        <v>1</v>
      </c>
      <c r="K9414" s="28">
        <v>237.02</v>
      </c>
      <c r="L9414" s="28">
        <v>0</v>
      </c>
    </row>
    <row r="9415" spans="1:12" x14ac:dyDescent="0.25">
      <c r="A9415" s="24" t="s">
        <v>3305</v>
      </c>
      <c r="B9415" s="26">
        <v>2015</v>
      </c>
      <c r="C9415" s="24">
        <v>9</v>
      </c>
      <c r="D9415" s="24" t="s">
        <v>344</v>
      </c>
      <c r="E9415" s="26">
        <v>216</v>
      </c>
      <c r="F9415" s="24">
        <v>7741</v>
      </c>
      <c r="G9415" s="26" t="s">
        <v>11048</v>
      </c>
      <c r="H9415" s="24" t="s">
        <v>164</v>
      </c>
      <c r="I9415" s="24" t="s">
        <v>165</v>
      </c>
      <c r="J9415" s="27" t="s">
        <v>1</v>
      </c>
      <c r="K9415" s="28">
        <v>13.97</v>
      </c>
      <c r="L9415" s="28">
        <v>0</v>
      </c>
    </row>
    <row r="9416" spans="1:12" x14ac:dyDescent="0.25">
      <c r="A9416" s="24" t="s">
        <v>3305</v>
      </c>
      <c r="B9416" s="26">
        <v>2015</v>
      </c>
      <c r="C9416" s="24">
        <v>9</v>
      </c>
      <c r="D9416" s="24" t="s">
        <v>344</v>
      </c>
      <c r="E9416" s="26">
        <v>216</v>
      </c>
      <c r="F9416" s="24">
        <v>787</v>
      </c>
      <c r="G9416" s="26" t="s">
        <v>4094</v>
      </c>
      <c r="H9416" s="24" t="s">
        <v>186</v>
      </c>
      <c r="I9416" s="24" t="s">
        <v>187</v>
      </c>
      <c r="J9416" s="27" t="s">
        <v>1</v>
      </c>
      <c r="K9416" s="28">
        <v>59.87</v>
      </c>
      <c r="L9416" s="28">
        <v>0</v>
      </c>
    </row>
    <row r="9417" spans="1:12" x14ac:dyDescent="0.25">
      <c r="A9417" s="24" t="s">
        <v>3305</v>
      </c>
      <c r="B9417" s="26">
        <v>2015</v>
      </c>
      <c r="C9417" s="24">
        <v>9</v>
      </c>
      <c r="D9417" s="24" t="s">
        <v>344</v>
      </c>
      <c r="E9417" s="26">
        <v>216</v>
      </c>
      <c r="F9417" s="24">
        <v>7742</v>
      </c>
      <c r="G9417" s="26" t="s">
        <v>11049</v>
      </c>
      <c r="H9417" s="24" t="s">
        <v>186</v>
      </c>
      <c r="I9417" s="24" t="s">
        <v>187</v>
      </c>
      <c r="J9417" s="27" t="s">
        <v>1</v>
      </c>
      <c r="K9417" s="28">
        <v>21.05</v>
      </c>
      <c r="L9417" s="28">
        <v>0</v>
      </c>
    </row>
    <row r="9418" spans="1:12" x14ac:dyDescent="0.25">
      <c r="A9418" s="24" t="s">
        <v>3305</v>
      </c>
      <c r="B9418" s="26">
        <v>2015</v>
      </c>
      <c r="C9418" s="24">
        <v>9</v>
      </c>
      <c r="D9418" s="24" t="s">
        <v>344</v>
      </c>
      <c r="E9418" s="26">
        <v>216</v>
      </c>
      <c r="F9418" s="24">
        <v>7743</v>
      </c>
      <c r="G9418" s="26" t="s">
        <v>11050</v>
      </c>
      <c r="H9418" s="24" t="s">
        <v>345</v>
      </c>
      <c r="I9418" s="24" t="s">
        <v>346</v>
      </c>
      <c r="J9418" s="27" t="s">
        <v>1</v>
      </c>
      <c r="K9418" s="28">
        <v>43.25</v>
      </c>
      <c r="L9418" s="28">
        <v>0</v>
      </c>
    </row>
    <row r="9419" spans="1:12" x14ac:dyDescent="0.25">
      <c r="A9419" s="24" t="s">
        <v>3305</v>
      </c>
      <c r="B9419" s="26">
        <v>2015</v>
      </c>
      <c r="C9419" s="24">
        <v>9</v>
      </c>
      <c r="D9419" s="24" t="s">
        <v>344</v>
      </c>
      <c r="E9419" s="26">
        <v>217</v>
      </c>
      <c r="F9419" s="24">
        <v>7744</v>
      </c>
      <c r="G9419" s="26" t="s">
        <v>11051</v>
      </c>
      <c r="H9419" s="24" t="s">
        <v>345</v>
      </c>
      <c r="I9419" s="24" t="s">
        <v>346</v>
      </c>
      <c r="J9419" s="27" t="s">
        <v>1</v>
      </c>
      <c r="K9419" s="28">
        <v>20.58</v>
      </c>
      <c r="L9419" s="28">
        <v>0</v>
      </c>
    </row>
    <row r="9420" spans="1:12" x14ac:dyDescent="0.25">
      <c r="A9420" s="24" t="s">
        <v>3305</v>
      </c>
      <c r="B9420" s="26">
        <v>2015</v>
      </c>
      <c r="C9420" s="24">
        <v>9</v>
      </c>
      <c r="D9420" s="24" t="s">
        <v>344</v>
      </c>
      <c r="E9420" s="26">
        <v>217</v>
      </c>
      <c r="F9420" s="24">
        <v>7745</v>
      </c>
      <c r="G9420" s="26" t="s">
        <v>11052</v>
      </c>
      <c r="H9420" s="24" t="s">
        <v>345</v>
      </c>
      <c r="I9420" s="24" t="s">
        <v>346</v>
      </c>
      <c r="J9420" s="27" t="s">
        <v>1</v>
      </c>
      <c r="K9420" s="28">
        <v>13.97</v>
      </c>
      <c r="L9420" s="28">
        <v>0</v>
      </c>
    </row>
    <row r="9421" spans="1:12" x14ac:dyDescent="0.25">
      <c r="A9421" s="24" t="s">
        <v>3305</v>
      </c>
      <c r="B9421" s="26">
        <v>2015</v>
      </c>
      <c r="C9421" s="24">
        <v>9</v>
      </c>
      <c r="D9421" s="24" t="s">
        <v>344</v>
      </c>
      <c r="E9421" s="26">
        <v>228</v>
      </c>
      <c r="F9421" s="24">
        <v>7746</v>
      </c>
      <c r="G9421" s="26" t="s">
        <v>11053</v>
      </c>
      <c r="H9421" s="24" t="s">
        <v>2103</v>
      </c>
      <c r="I9421" s="24" t="s">
        <v>2104</v>
      </c>
      <c r="J9421" s="27" t="s">
        <v>1</v>
      </c>
      <c r="K9421" s="28">
        <v>32.270000000000003</v>
      </c>
      <c r="L9421" s="28">
        <v>0</v>
      </c>
    </row>
    <row r="9422" spans="1:12" x14ac:dyDescent="0.25">
      <c r="A9422" s="24" t="s">
        <v>3305</v>
      </c>
      <c r="B9422" s="26">
        <v>2015</v>
      </c>
      <c r="C9422" s="24">
        <v>9</v>
      </c>
      <c r="D9422" s="24" t="s">
        <v>344</v>
      </c>
      <c r="E9422" s="26">
        <v>228</v>
      </c>
      <c r="F9422" s="24">
        <v>7747</v>
      </c>
      <c r="G9422" s="26" t="s">
        <v>11054</v>
      </c>
      <c r="H9422" s="24" t="s">
        <v>77</v>
      </c>
      <c r="I9422" s="24" t="s">
        <v>78</v>
      </c>
      <c r="J9422" s="27" t="s">
        <v>1</v>
      </c>
      <c r="K9422" s="28">
        <v>13.97</v>
      </c>
      <c r="L9422" s="28">
        <v>0</v>
      </c>
    </row>
    <row r="9423" spans="1:12" x14ac:dyDescent="0.25">
      <c r="A9423" s="24" t="s">
        <v>3305</v>
      </c>
      <c r="B9423" s="26">
        <v>2015</v>
      </c>
      <c r="C9423" s="24">
        <v>9</v>
      </c>
      <c r="D9423" s="24" t="s">
        <v>344</v>
      </c>
      <c r="E9423" s="26">
        <v>228</v>
      </c>
      <c r="F9423" s="24">
        <v>1046</v>
      </c>
      <c r="G9423" s="26" t="s">
        <v>4353</v>
      </c>
      <c r="H9423" s="24" t="s">
        <v>738</v>
      </c>
      <c r="I9423" s="24" t="s">
        <v>739</v>
      </c>
      <c r="J9423" s="27" t="s">
        <v>1</v>
      </c>
      <c r="K9423" s="28">
        <v>13.97</v>
      </c>
      <c r="L9423" s="28">
        <v>0</v>
      </c>
    </row>
    <row r="9424" spans="1:12" x14ac:dyDescent="0.25">
      <c r="A9424" s="24" t="s">
        <v>3305</v>
      </c>
      <c r="B9424" s="26">
        <v>2015</v>
      </c>
      <c r="C9424" s="24">
        <v>9</v>
      </c>
      <c r="D9424" s="24" t="s">
        <v>344</v>
      </c>
      <c r="E9424" s="26">
        <v>228</v>
      </c>
      <c r="F9424" s="24">
        <v>7748</v>
      </c>
      <c r="G9424" s="26" t="s">
        <v>11055</v>
      </c>
      <c r="H9424" s="24" t="s">
        <v>345</v>
      </c>
      <c r="I9424" s="24" t="s">
        <v>346</v>
      </c>
      <c r="J9424" s="27" t="s">
        <v>1</v>
      </c>
      <c r="K9424" s="28">
        <v>35.21</v>
      </c>
      <c r="L9424" s="28">
        <v>0</v>
      </c>
    </row>
    <row r="9425" spans="1:12" x14ac:dyDescent="0.25">
      <c r="A9425" s="24" t="s">
        <v>3305</v>
      </c>
      <c r="B9425" s="26">
        <v>2015</v>
      </c>
      <c r="C9425" s="24">
        <v>9</v>
      </c>
      <c r="D9425" s="24" t="s">
        <v>344</v>
      </c>
      <c r="E9425" s="26">
        <v>228</v>
      </c>
      <c r="F9425" s="24">
        <v>7749</v>
      </c>
      <c r="G9425" s="26" t="s">
        <v>11056</v>
      </c>
      <c r="H9425" s="24" t="s">
        <v>738</v>
      </c>
      <c r="I9425" s="24" t="s">
        <v>739</v>
      </c>
      <c r="J9425" s="27" t="s">
        <v>1</v>
      </c>
      <c r="K9425" s="28">
        <v>19.850000000000001</v>
      </c>
      <c r="L9425" s="28">
        <v>0</v>
      </c>
    </row>
    <row r="9426" spans="1:12" x14ac:dyDescent="0.25">
      <c r="A9426" s="24" t="s">
        <v>3305</v>
      </c>
      <c r="B9426" s="26">
        <v>2015</v>
      </c>
      <c r="C9426" s="24">
        <v>9</v>
      </c>
      <c r="D9426" s="24" t="s">
        <v>344</v>
      </c>
      <c r="E9426" s="26">
        <v>228</v>
      </c>
      <c r="F9426" s="24">
        <v>7750</v>
      </c>
      <c r="G9426" s="26" t="s">
        <v>11057</v>
      </c>
      <c r="H9426" s="24" t="s">
        <v>345</v>
      </c>
      <c r="I9426" s="24" t="s">
        <v>346</v>
      </c>
      <c r="J9426" s="27" t="s">
        <v>1</v>
      </c>
      <c r="K9426" s="28">
        <v>19.850000000000001</v>
      </c>
      <c r="L9426" s="28">
        <v>0</v>
      </c>
    </row>
    <row r="9427" spans="1:12" x14ac:dyDescent="0.25">
      <c r="A9427" s="24" t="s">
        <v>3305</v>
      </c>
      <c r="B9427" s="26">
        <v>2015</v>
      </c>
      <c r="C9427" s="24">
        <v>9</v>
      </c>
      <c r="D9427" s="24" t="s">
        <v>344</v>
      </c>
      <c r="E9427" s="26">
        <v>229</v>
      </c>
      <c r="F9427" s="24">
        <v>7751</v>
      </c>
      <c r="G9427" s="26" t="s">
        <v>11058</v>
      </c>
      <c r="H9427" s="24" t="s">
        <v>444</v>
      </c>
      <c r="I9427" s="24" t="s">
        <v>445</v>
      </c>
      <c r="J9427" s="27" t="s">
        <v>1</v>
      </c>
      <c r="K9427" s="28">
        <v>4.415</v>
      </c>
      <c r="L9427" s="28">
        <v>0</v>
      </c>
    </row>
    <row r="9428" spans="1:12" x14ac:dyDescent="0.25">
      <c r="A9428" s="24" t="s">
        <v>3305</v>
      </c>
      <c r="B9428" s="26">
        <v>2015</v>
      </c>
      <c r="C9428" s="24">
        <v>9</v>
      </c>
      <c r="D9428" s="24" t="s">
        <v>344</v>
      </c>
      <c r="E9428" s="26">
        <v>229</v>
      </c>
      <c r="F9428" s="24">
        <v>571</v>
      </c>
      <c r="G9428" s="26" t="s">
        <v>3878</v>
      </c>
      <c r="H9428" s="24" t="s">
        <v>345</v>
      </c>
      <c r="I9428" s="24" t="s">
        <v>346</v>
      </c>
      <c r="J9428" s="27" t="s">
        <v>1</v>
      </c>
      <c r="K9428" s="28">
        <v>11.03</v>
      </c>
      <c r="L9428" s="28">
        <v>0</v>
      </c>
    </row>
    <row r="9429" spans="1:12" x14ac:dyDescent="0.25">
      <c r="A9429" s="24" t="s">
        <v>3305</v>
      </c>
      <c r="B9429" s="26">
        <v>2015</v>
      </c>
      <c r="C9429" s="24">
        <v>9</v>
      </c>
      <c r="D9429" s="24" t="s">
        <v>344</v>
      </c>
      <c r="E9429" s="26">
        <v>229</v>
      </c>
      <c r="F9429" s="24">
        <v>7752</v>
      </c>
      <c r="G9429" s="26" t="s">
        <v>11059</v>
      </c>
      <c r="H9429" s="24" t="s">
        <v>2103</v>
      </c>
      <c r="I9429" s="24" t="s">
        <v>2104</v>
      </c>
      <c r="J9429" s="27" t="s">
        <v>1</v>
      </c>
      <c r="K9429" s="28">
        <v>14.4</v>
      </c>
      <c r="L9429" s="28">
        <v>0</v>
      </c>
    </row>
    <row r="9430" spans="1:12" x14ac:dyDescent="0.25">
      <c r="A9430" s="24" t="s">
        <v>3305</v>
      </c>
      <c r="B9430" s="26">
        <v>2015</v>
      </c>
      <c r="C9430" s="24">
        <v>9</v>
      </c>
      <c r="D9430" s="24" t="s">
        <v>344</v>
      </c>
      <c r="E9430" s="26">
        <v>229</v>
      </c>
      <c r="F9430" s="24">
        <v>7753</v>
      </c>
      <c r="G9430" s="26" t="s">
        <v>11060</v>
      </c>
      <c r="H9430" s="24" t="s">
        <v>345</v>
      </c>
      <c r="I9430" s="24" t="s">
        <v>346</v>
      </c>
      <c r="J9430" s="27" t="s">
        <v>1</v>
      </c>
      <c r="K9430" s="28">
        <v>5.0000000000000001E-3</v>
      </c>
      <c r="L9430" s="28">
        <v>0</v>
      </c>
    </row>
    <row r="9431" spans="1:12" x14ac:dyDescent="0.25">
      <c r="A9431" s="24" t="s">
        <v>3305</v>
      </c>
      <c r="B9431" s="26">
        <v>2015</v>
      </c>
      <c r="C9431" s="24">
        <v>9</v>
      </c>
      <c r="D9431" s="24" t="s">
        <v>344</v>
      </c>
      <c r="E9431" s="26">
        <v>229</v>
      </c>
      <c r="F9431" s="24">
        <v>7754</v>
      </c>
      <c r="G9431" s="26" t="s">
        <v>11061</v>
      </c>
      <c r="H9431" s="24" t="s">
        <v>1176</v>
      </c>
      <c r="I9431" s="24" t="s">
        <v>1177</v>
      </c>
      <c r="J9431" s="27" t="s">
        <v>1</v>
      </c>
      <c r="K9431" s="28">
        <v>6.6150000000000002</v>
      </c>
      <c r="L9431" s="28">
        <v>0</v>
      </c>
    </row>
    <row r="9432" spans="1:12" x14ac:dyDescent="0.25">
      <c r="A9432" s="24" t="s">
        <v>3305</v>
      </c>
      <c r="B9432" s="26">
        <v>2015</v>
      </c>
      <c r="C9432" s="24">
        <v>9</v>
      </c>
      <c r="D9432" s="24" t="s">
        <v>344</v>
      </c>
      <c r="E9432" s="26">
        <v>229</v>
      </c>
      <c r="F9432" s="24">
        <v>7755</v>
      </c>
      <c r="G9432" s="26" t="s">
        <v>11062</v>
      </c>
      <c r="H9432" s="24" t="s">
        <v>190</v>
      </c>
      <c r="I9432" s="24" t="s">
        <v>191</v>
      </c>
      <c r="J9432" s="27" t="s">
        <v>1</v>
      </c>
      <c r="K9432" s="28">
        <v>33.215000000000003</v>
      </c>
      <c r="L9432" s="28">
        <v>0</v>
      </c>
    </row>
    <row r="9433" spans="1:12" x14ac:dyDescent="0.25">
      <c r="A9433" s="24" t="s">
        <v>3305</v>
      </c>
      <c r="B9433" s="26">
        <v>2015</v>
      </c>
      <c r="C9433" s="24">
        <v>9</v>
      </c>
      <c r="D9433" s="24" t="s">
        <v>344</v>
      </c>
      <c r="E9433" s="26">
        <v>229</v>
      </c>
      <c r="F9433" s="24">
        <v>3414</v>
      </c>
      <c r="G9433" s="26" t="s">
        <v>6721</v>
      </c>
      <c r="H9433" s="24" t="s">
        <v>644</v>
      </c>
      <c r="I9433" s="24" t="s">
        <v>645</v>
      </c>
      <c r="J9433" s="27" t="s">
        <v>1</v>
      </c>
      <c r="K9433" s="28">
        <v>6.62</v>
      </c>
      <c r="L9433" s="28">
        <v>0</v>
      </c>
    </row>
    <row r="9434" spans="1:12" x14ac:dyDescent="0.25">
      <c r="A9434" s="24" t="s">
        <v>3305</v>
      </c>
      <c r="B9434" s="26">
        <v>2015</v>
      </c>
      <c r="C9434" s="24">
        <v>9</v>
      </c>
      <c r="D9434" s="24" t="s">
        <v>344</v>
      </c>
      <c r="E9434" s="26">
        <v>229</v>
      </c>
      <c r="F9434" s="24">
        <v>7756</v>
      </c>
      <c r="G9434" s="26" t="s">
        <v>11063</v>
      </c>
      <c r="H9434" s="24" t="s">
        <v>1776</v>
      </c>
      <c r="I9434" s="24" t="s">
        <v>1777</v>
      </c>
      <c r="J9434" s="27" t="s">
        <v>1</v>
      </c>
      <c r="K9434" s="28">
        <v>11.025</v>
      </c>
      <c r="L9434" s="28">
        <v>0</v>
      </c>
    </row>
    <row r="9435" spans="1:12" x14ac:dyDescent="0.25">
      <c r="A9435" s="24" t="s">
        <v>3305</v>
      </c>
      <c r="B9435" s="26">
        <v>2015</v>
      </c>
      <c r="C9435" s="24">
        <v>9</v>
      </c>
      <c r="D9435" s="24" t="s">
        <v>344</v>
      </c>
      <c r="E9435" s="26">
        <v>230</v>
      </c>
      <c r="F9435" s="24">
        <v>7757</v>
      </c>
      <c r="G9435" s="26" t="s">
        <v>11064</v>
      </c>
      <c r="H9435" s="24" t="s">
        <v>345</v>
      </c>
      <c r="I9435" s="24" t="s">
        <v>346</v>
      </c>
      <c r="J9435" s="27" t="s">
        <v>1</v>
      </c>
      <c r="K9435" s="28">
        <v>20.58</v>
      </c>
      <c r="L9435" s="28">
        <v>0</v>
      </c>
    </row>
    <row r="9436" spans="1:12" x14ac:dyDescent="0.25">
      <c r="A9436" s="24" t="s">
        <v>3305</v>
      </c>
      <c r="B9436" s="26">
        <v>2015</v>
      </c>
      <c r="C9436" s="24">
        <v>9</v>
      </c>
      <c r="D9436" s="24" t="s">
        <v>344</v>
      </c>
      <c r="E9436" s="26">
        <v>230</v>
      </c>
      <c r="F9436" s="24">
        <v>7758</v>
      </c>
      <c r="G9436" s="26" t="s">
        <v>11065</v>
      </c>
      <c r="H9436" s="24" t="s">
        <v>345</v>
      </c>
      <c r="I9436" s="24" t="s">
        <v>346</v>
      </c>
      <c r="J9436" s="27" t="s">
        <v>1</v>
      </c>
      <c r="K9436" s="28">
        <v>20.58</v>
      </c>
      <c r="L9436" s="28">
        <v>0</v>
      </c>
    </row>
    <row r="9437" spans="1:12" x14ac:dyDescent="0.25">
      <c r="A9437" s="24" t="s">
        <v>3305</v>
      </c>
      <c r="B9437" s="26">
        <v>2015</v>
      </c>
      <c r="C9437" s="24">
        <v>9</v>
      </c>
      <c r="D9437" s="24" t="s">
        <v>344</v>
      </c>
      <c r="E9437" s="26">
        <v>230</v>
      </c>
      <c r="F9437" s="24">
        <v>7367</v>
      </c>
      <c r="G9437" s="26" t="s">
        <v>10674</v>
      </c>
      <c r="H9437" s="24" t="s">
        <v>77</v>
      </c>
      <c r="I9437" s="24" t="s">
        <v>78</v>
      </c>
      <c r="J9437" s="27" t="s">
        <v>1</v>
      </c>
      <c r="K9437" s="28">
        <v>13.97</v>
      </c>
      <c r="L9437" s="28">
        <v>0</v>
      </c>
    </row>
    <row r="9438" spans="1:12" x14ac:dyDescent="0.25">
      <c r="A9438" s="24" t="s">
        <v>3305</v>
      </c>
      <c r="B9438" s="26">
        <v>2015</v>
      </c>
      <c r="C9438" s="24">
        <v>9</v>
      </c>
      <c r="D9438" s="24" t="s">
        <v>344</v>
      </c>
      <c r="E9438" s="26">
        <v>230</v>
      </c>
      <c r="F9438" s="24">
        <v>7759</v>
      </c>
      <c r="G9438" s="26" t="s">
        <v>11066</v>
      </c>
      <c r="H9438" s="24" t="s">
        <v>266</v>
      </c>
      <c r="I9438" s="24" t="s">
        <v>267</v>
      </c>
      <c r="J9438" s="27" t="s">
        <v>1</v>
      </c>
      <c r="K9438" s="28">
        <v>13.97</v>
      </c>
      <c r="L9438" s="28">
        <v>0</v>
      </c>
    </row>
    <row r="9439" spans="1:12" x14ac:dyDescent="0.25">
      <c r="A9439" s="24" t="s">
        <v>3305</v>
      </c>
      <c r="B9439" s="26">
        <v>2015</v>
      </c>
      <c r="C9439" s="24">
        <v>9</v>
      </c>
      <c r="D9439" s="24" t="s">
        <v>344</v>
      </c>
      <c r="E9439" s="26">
        <v>230</v>
      </c>
      <c r="F9439" s="24">
        <v>5923</v>
      </c>
      <c r="G9439" s="26" t="s">
        <v>9230</v>
      </c>
      <c r="H9439" s="24" t="s">
        <v>186</v>
      </c>
      <c r="I9439" s="24" t="s">
        <v>187</v>
      </c>
      <c r="J9439" s="27" t="s">
        <v>1</v>
      </c>
      <c r="K9439" s="28">
        <v>26.47</v>
      </c>
      <c r="L9439" s="28">
        <v>0</v>
      </c>
    </row>
    <row r="9440" spans="1:12" x14ac:dyDescent="0.25">
      <c r="A9440" s="24" t="s">
        <v>3305</v>
      </c>
      <c r="B9440" s="26">
        <v>2015</v>
      </c>
      <c r="C9440" s="24">
        <v>9</v>
      </c>
      <c r="D9440" s="24" t="s">
        <v>344</v>
      </c>
      <c r="E9440" s="26">
        <v>230</v>
      </c>
      <c r="F9440" s="24">
        <v>7760</v>
      </c>
      <c r="G9440" s="26" t="s">
        <v>11067</v>
      </c>
      <c r="H9440" s="24" t="s">
        <v>186</v>
      </c>
      <c r="I9440" s="24" t="s">
        <v>187</v>
      </c>
      <c r="J9440" s="27" t="s">
        <v>1</v>
      </c>
      <c r="K9440" s="28">
        <v>22.85</v>
      </c>
      <c r="L9440" s="28">
        <v>0</v>
      </c>
    </row>
    <row r="9441" spans="1:12" x14ac:dyDescent="0.25">
      <c r="A9441" s="24" t="s">
        <v>3305</v>
      </c>
      <c r="B9441" s="26">
        <v>2015</v>
      </c>
      <c r="C9441" s="24">
        <v>9</v>
      </c>
      <c r="D9441" s="24" t="s">
        <v>344</v>
      </c>
      <c r="E9441" s="26">
        <v>230</v>
      </c>
      <c r="F9441" s="24">
        <v>7761</v>
      </c>
      <c r="G9441" s="26" t="s">
        <v>11068</v>
      </c>
      <c r="H9441" s="24" t="s">
        <v>345</v>
      </c>
      <c r="I9441" s="24" t="s">
        <v>346</v>
      </c>
      <c r="J9441" s="27" t="s">
        <v>1</v>
      </c>
      <c r="K9441" s="28">
        <v>29.4</v>
      </c>
      <c r="L9441" s="28">
        <v>0</v>
      </c>
    </row>
    <row r="9442" spans="1:12" x14ac:dyDescent="0.25">
      <c r="A9442" s="24" t="s">
        <v>3305</v>
      </c>
      <c r="B9442" s="26">
        <v>2015</v>
      </c>
      <c r="C9442" s="24">
        <v>9</v>
      </c>
      <c r="D9442" s="24" t="s">
        <v>344</v>
      </c>
      <c r="E9442" s="26">
        <v>230</v>
      </c>
      <c r="F9442" s="24">
        <v>7762</v>
      </c>
      <c r="G9442" s="26" t="s">
        <v>11069</v>
      </c>
      <c r="H9442" s="24" t="s">
        <v>164</v>
      </c>
      <c r="I9442" s="24" t="s">
        <v>165</v>
      </c>
      <c r="J9442" s="27" t="s">
        <v>1</v>
      </c>
      <c r="K9442" s="28">
        <v>35.04</v>
      </c>
      <c r="L9442" s="28">
        <v>0</v>
      </c>
    </row>
    <row r="9443" spans="1:12" x14ac:dyDescent="0.25">
      <c r="A9443" s="24" t="s">
        <v>3305</v>
      </c>
      <c r="B9443" s="26">
        <v>2015</v>
      </c>
      <c r="C9443" s="24">
        <v>9</v>
      </c>
      <c r="D9443" s="24" t="s">
        <v>344</v>
      </c>
      <c r="E9443" s="26">
        <v>230</v>
      </c>
      <c r="F9443" s="24">
        <v>6623</v>
      </c>
      <c r="G9443" s="26" t="s">
        <v>9930</v>
      </c>
      <c r="H9443" s="24" t="s">
        <v>345</v>
      </c>
      <c r="I9443" s="24" t="s">
        <v>346</v>
      </c>
      <c r="J9443" s="27" t="s">
        <v>1</v>
      </c>
      <c r="K9443" s="28">
        <v>20.58</v>
      </c>
      <c r="L9443" s="28">
        <v>0</v>
      </c>
    </row>
    <row r="9444" spans="1:12" x14ac:dyDescent="0.25">
      <c r="A9444" s="24" t="s">
        <v>3305</v>
      </c>
      <c r="B9444" s="26">
        <v>2015</v>
      </c>
      <c r="C9444" s="24">
        <v>9</v>
      </c>
      <c r="D9444" s="24" t="s">
        <v>344</v>
      </c>
      <c r="E9444" s="26">
        <v>230</v>
      </c>
      <c r="F9444" s="24">
        <v>7763</v>
      </c>
      <c r="G9444" s="26" t="s">
        <v>11070</v>
      </c>
      <c r="H9444" s="24" t="s">
        <v>164</v>
      </c>
      <c r="I9444" s="24" t="s">
        <v>165</v>
      </c>
      <c r="J9444" s="27" t="s">
        <v>1</v>
      </c>
      <c r="K9444" s="28">
        <v>13.97</v>
      </c>
      <c r="L9444" s="28">
        <v>0</v>
      </c>
    </row>
    <row r="9445" spans="1:12" x14ac:dyDescent="0.25">
      <c r="A9445" s="24" t="s">
        <v>3305</v>
      </c>
      <c r="B9445" s="26">
        <v>2015</v>
      </c>
      <c r="C9445" s="24">
        <v>9</v>
      </c>
      <c r="D9445" s="24" t="s">
        <v>344</v>
      </c>
      <c r="E9445" s="26">
        <v>230</v>
      </c>
      <c r="F9445" s="24">
        <v>7764</v>
      </c>
      <c r="G9445" s="26" t="s">
        <v>11071</v>
      </c>
      <c r="H9445" s="24" t="s">
        <v>345</v>
      </c>
      <c r="I9445" s="24" t="s">
        <v>346</v>
      </c>
      <c r="J9445" s="27" t="s">
        <v>1</v>
      </c>
      <c r="K9445" s="28">
        <v>13.97</v>
      </c>
      <c r="L9445" s="28">
        <v>0</v>
      </c>
    </row>
    <row r="9446" spans="1:12" x14ac:dyDescent="0.25">
      <c r="A9446" s="24" t="s">
        <v>3305</v>
      </c>
      <c r="B9446" s="26">
        <v>2015</v>
      </c>
      <c r="C9446" s="24">
        <v>9</v>
      </c>
      <c r="D9446" s="24" t="s">
        <v>344</v>
      </c>
      <c r="E9446" s="26">
        <v>230</v>
      </c>
      <c r="F9446" s="24">
        <v>7765</v>
      </c>
      <c r="G9446" s="26" t="s">
        <v>11072</v>
      </c>
      <c r="H9446" s="24" t="s">
        <v>186</v>
      </c>
      <c r="I9446" s="24" t="s">
        <v>187</v>
      </c>
      <c r="J9446" s="27" t="s">
        <v>1</v>
      </c>
      <c r="K9446" s="28">
        <v>15.17</v>
      </c>
      <c r="L9446" s="28">
        <v>0</v>
      </c>
    </row>
    <row r="9447" spans="1:12" x14ac:dyDescent="0.25">
      <c r="A9447" s="24" t="s">
        <v>3305</v>
      </c>
      <c r="B9447" s="26">
        <v>2015</v>
      </c>
      <c r="C9447" s="24">
        <v>9</v>
      </c>
      <c r="D9447" s="24" t="s">
        <v>344</v>
      </c>
      <c r="E9447" s="26">
        <v>230</v>
      </c>
      <c r="F9447" s="24">
        <v>7766</v>
      </c>
      <c r="G9447" s="26" t="s">
        <v>11073</v>
      </c>
      <c r="H9447" s="24" t="s">
        <v>186</v>
      </c>
      <c r="I9447" s="24" t="s">
        <v>187</v>
      </c>
      <c r="J9447" s="27" t="s">
        <v>1</v>
      </c>
      <c r="K9447" s="28">
        <v>29.4</v>
      </c>
      <c r="L9447" s="28">
        <v>0</v>
      </c>
    </row>
    <row r="9448" spans="1:12" x14ac:dyDescent="0.25">
      <c r="A9448" s="24" t="s">
        <v>3305</v>
      </c>
      <c r="B9448" s="26">
        <v>2015</v>
      </c>
      <c r="C9448" s="24">
        <v>9</v>
      </c>
      <c r="D9448" s="24" t="s">
        <v>344</v>
      </c>
      <c r="E9448" s="26">
        <v>230</v>
      </c>
      <c r="F9448" s="24">
        <v>7767</v>
      </c>
      <c r="G9448" s="26" t="s">
        <v>11074</v>
      </c>
      <c r="H9448" s="24" t="s">
        <v>345</v>
      </c>
      <c r="I9448" s="24" t="s">
        <v>346</v>
      </c>
      <c r="J9448" s="27" t="s">
        <v>1</v>
      </c>
      <c r="K9448" s="28">
        <v>29.4</v>
      </c>
      <c r="L9448" s="28">
        <v>0</v>
      </c>
    </row>
    <row r="9449" spans="1:12" x14ac:dyDescent="0.25">
      <c r="A9449" s="24" t="s">
        <v>3305</v>
      </c>
      <c r="B9449" s="26">
        <v>2015</v>
      </c>
      <c r="C9449" s="24">
        <v>9</v>
      </c>
      <c r="D9449" s="24" t="s">
        <v>344</v>
      </c>
      <c r="E9449" s="26">
        <v>232</v>
      </c>
      <c r="F9449" s="24">
        <v>7768</v>
      </c>
      <c r="G9449" s="26" t="s">
        <v>11075</v>
      </c>
      <c r="H9449" s="24" t="s">
        <v>345</v>
      </c>
      <c r="I9449" s="24" t="s">
        <v>346</v>
      </c>
      <c r="J9449" s="27" t="s">
        <v>1</v>
      </c>
      <c r="K9449" s="28">
        <v>21.65</v>
      </c>
      <c r="L9449" s="28">
        <v>0</v>
      </c>
    </row>
    <row r="9450" spans="1:12" x14ac:dyDescent="0.25">
      <c r="A9450" s="24" t="s">
        <v>3305</v>
      </c>
      <c r="B9450" s="26">
        <v>2015</v>
      </c>
      <c r="C9450" s="24">
        <v>9</v>
      </c>
      <c r="D9450" s="24" t="s">
        <v>344</v>
      </c>
      <c r="E9450" s="26">
        <v>232</v>
      </c>
      <c r="F9450" s="24">
        <v>7769</v>
      </c>
      <c r="G9450" s="26" t="s">
        <v>11076</v>
      </c>
      <c r="H9450" s="24" t="s">
        <v>69</v>
      </c>
      <c r="I9450" s="24" t="s">
        <v>70</v>
      </c>
      <c r="J9450" s="27" t="s">
        <v>1</v>
      </c>
      <c r="K9450" s="28">
        <v>46.67</v>
      </c>
      <c r="L9450" s="28">
        <v>0</v>
      </c>
    </row>
    <row r="9451" spans="1:12" x14ac:dyDescent="0.25">
      <c r="A9451" s="24" t="s">
        <v>3305</v>
      </c>
      <c r="B9451" s="26">
        <v>2015</v>
      </c>
      <c r="C9451" s="24">
        <v>9</v>
      </c>
      <c r="D9451" s="24" t="s">
        <v>344</v>
      </c>
      <c r="E9451" s="26">
        <v>232</v>
      </c>
      <c r="F9451" s="24">
        <v>7770</v>
      </c>
      <c r="G9451" s="26" t="s">
        <v>11077</v>
      </c>
      <c r="H9451" s="24" t="s">
        <v>186</v>
      </c>
      <c r="I9451" s="24" t="s">
        <v>187</v>
      </c>
      <c r="J9451" s="27" t="s">
        <v>1</v>
      </c>
      <c r="K9451" s="28">
        <v>28.67</v>
      </c>
      <c r="L9451" s="28">
        <v>0</v>
      </c>
    </row>
    <row r="9452" spans="1:12" x14ac:dyDescent="0.25">
      <c r="A9452" s="24" t="s">
        <v>3305</v>
      </c>
      <c r="B9452" s="26">
        <v>2015</v>
      </c>
      <c r="C9452" s="24">
        <v>9</v>
      </c>
      <c r="D9452" s="24" t="s">
        <v>344</v>
      </c>
      <c r="E9452" s="26">
        <v>232</v>
      </c>
      <c r="F9452" s="24">
        <v>7771</v>
      </c>
      <c r="G9452" s="26" t="s">
        <v>11078</v>
      </c>
      <c r="H9452" s="24" t="s">
        <v>106</v>
      </c>
      <c r="I9452" s="24" t="s">
        <v>107</v>
      </c>
      <c r="J9452" s="27" t="s">
        <v>1</v>
      </c>
      <c r="K9452" s="28">
        <v>19.850000000000001</v>
      </c>
      <c r="L9452" s="28">
        <v>0</v>
      </c>
    </row>
    <row r="9453" spans="1:12" x14ac:dyDescent="0.25">
      <c r="A9453" s="24" t="s">
        <v>3305</v>
      </c>
      <c r="B9453" s="26">
        <v>2015</v>
      </c>
      <c r="C9453" s="24">
        <v>9</v>
      </c>
      <c r="D9453" s="24" t="s">
        <v>344</v>
      </c>
      <c r="E9453" s="26">
        <v>232</v>
      </c>
      <c r="F9453" s="24">
        <v>7772</v>
      </c>
      <c r="G9453" s="26" t="s">
        <v>11079</v>
      </c>
      <c r="H9453" s="24" t="s">
        <v>186</v>
      </c>
      <c r="I9453" s="24" t="s">
        <v>187</v>
      </c>
      <c r="J9453" s="27" t="s">
        <v>1</v>
      </c>
      <c r="K9453" s="28">
        <v>22.85</v>
      </c>
      <c r="L9453" s="28">
        <v>0</v>
      </c>
    </row>
    <row r="9454" spans="1:12" x14ac:dyDescent="0.25">
      <c r="A9454" s="24" t="s">
        <v>3305</v>
      </c>
      <c r="B9454" s="26">
        <v>2015</v>
      </c>
      <c r="C9454" s="24">
        <v>9</v>
      </c>
      <c r="D9454" s="24" t="s">
        <v>344</v>
      </c>
      <c r="E9454" s="26">
        <v>232</v>
      </c>
      <c r="F9454" s="24">
        <v>7773</v>
      </c>
      <c r="G9454" s="26" t="s">
        <v>11080</v>
      </c>
      <c r="H9454" s="24" t="s">
        <v>345</v>
      </c>
      <c r="I9454" s="24" t="s">
        <v>346</v>
      </c>
      <c r="J9454" s="27" t="s">
        <v>1</v>
      </c>
      <c r="K9454" s="28">
        <v>47.4</v>
      </c>
      <c r="L9454" s="28">
        <v>0</v>
      </c>
    </row>
    <row r="9455" spans="1:12" x14ac:dyDescent="0.25">
      <c r="A9455" s="24" t="s">
        <v>3305</v>
      </c>
      <c r="B9455" s="26">
        <v>2015</v>
      </c>
      <c r="C9455" s="24">
        <v>9</v>
      </c>
      <c r="D9455" s="24" t="s">
        <v>344</v>
      </c>
      <c r="E9455" s="26">
        <v>233</v>
      </c>
      <c r="F9455" s="24">
        <v>7774</v>
      </c>
      <c r="G9455" s="26" t="s">
        <v>11081</v>
      </c>
      <c r="H9455" s="24" t="s">
        <v>345</v>
      </c>
      <c r="I9455" s="24" t="s">
        <v>346</v>
      </c>
      <c r="J9455" s="27" t="s">
        <v>1</v>
      </c>
      <c r="K9455" s="28">
        <v>19.850000000000001</v>
      </c>
      <c r="L9455" s="28">
        <v>0</v>
      </c>
    </row>
    <row r="9456" spans="1:12" x14ac:dyDescent="0.25">
      <c r="A9456" s="24" t="s">
        <v>3305</v>
      </c>
      <c r="B9456" s="26">
        <v>2015</v>
      </c>
      <c r="C9456" s="24">
        <v>9</v>
      </c>
      <c r="D9456" s="24" t="s">
        <v>344</v>
      </c>
      <c r="E9456" s="26">
        <v>233</v>
      </c>
      <c r="F9456" s="24">
        <v>7775</v>
      </c>
      <c r="G9456" s="26" t="s">
        <v>11082</v>
      </c>
      <c r="H9456" s="24" t="s">
        <v>186</v>
      </c>
      <c r="I9456" s="24" t="s">
        <v>187</v>
      </c>
      <c r="J9456" s="27" t="s">
        <v>1</v>
      </c>
      <c r="K9456" s="28">
        <v>13.97</v>
      </c>
      <c r="L9456" s="28">
        <v>0</v>
      </c>
    </row>
    <row r="9457" spans="1:12" x14ac:dyDescent="0.25">
      <c r="A9457" s="24" t="s">
        <v>3305</v>
      </c>
      <c r="B9457" s="26">
        <v>2015</v>
      </c>
      <c r="C9457" s="24">
        <v>9</v>
      </c>
      <c r="D9457" s="24" t="s">
        <v>344</v>
      </c>
      <c r="E9457" s="26">
        <v>233</v>
      </c>
      <c r="F9457" s="24">
        <v>7776</v>
      </c>
      <c r="G9457" s="26" t="s">
        <v>11083</v>
      </c>
      <c r="H9457" s="24" t="s">
        <v>644</v>
      </c>
      <c r="I9457" s="24" t="s">
        <v>645</v>
      </c>
      <c r="J9457" s="27" t="s">
        <v>1</v>
      </c>
      <c r="K9457" s="28">
        <v>19.850000000000001</v>
      </c>
      <c r="L9457" s="28">
        <v>0</v>
      </c>
    </row>
    <row r="9458" spans="1:12" x14ac:dyDescent="0.25">
      <c r="A9458" s="24" t="s">
        <v>3305</v>
      </c>
      <c r="B9458" s="26">
        <v>2015</v>
      </c>
      <c r="C9458" s="24">
        <v>9</v>
      </c>
      <c r="D9458" s="24" t="s">
        <v>344</v>
      </c>
      <c r="E9458" s="26">
        <v>233</v>
      </c>
      <c r="F9458" s="24">
        <v>7777</v>
      </c>
      <c r="G9458" s="26" t="s">
        <v>11084</v>
      </c>
      <c r="H9458" s="24" t="s">
        <v>345</v>
      </c>
      <c r="I9458" s="24" t="s">
        <v>346</v>
      </c>
      <c r="J9458" s="27" t="s">
        <v>1</v>
      </c>
      <c r="K9458" s="28">
        <v>13.97</v>
      </c>
      <c r="L9458" s="28">
        <v>0</v>
      </c>
    </row>
    <row r="9459" spans="1:12" x14ac:dyDescent="0.25">
      <c r="A9459" s="24" t="s">
        <v>3305</v>
      </c>
      <c r="B9459" s="26">
        <v>2015</v>
      </c>
      <c r="C9459" s="24">
        <v>9</v>
      </c>
      <c r="D9459" s="24" t="s">
        <v>344</v>
      </c>
      <c r="E9459" s="26">
        <v>234</v>
      </c>
      <c r="F9459" s="24">
        <v>7778</v>
      </c>
      <c r="G9459" s="26" t="s">
        <v>11085</v>
      </c>
      <c r="H9459" s="24" t="s">
        <v>77</v>
      </c>
      <c r="I9459" s="24" t="s">
        <v>78</v>
      </c>
      <c r="J9459" s="27" t="s">
        <v>1</v>
      </c>
      <c r="K9459" s="28">
        <v>20.58</v>
      </c>
      <c r="L9459" s="28">
        <v>0</v>
      </c>
    </row>
    <row r="9460" spans="1:12" x14ac:dyDescent="0.25">
      <c r="A9460" s="24" t="s">
        <v>3305</v>
      </c>
      <c r="B9460" s="26">
        <v>2015</v>
      </c>
      <c r="C9460" s="24">
        <v>9</v>
      </c>
      <c r="D9460" s="24" t="s">
        <v>344</v>
      </c>
      <c r="E9460" s="26">
        <v>234</v>
      </c>
      <c r="F9460" s="24">
        <v>7779</v>
      </c>
      <c r="G9460" s="26" t="s">
        <v>11086</v>
      </c>
      <c r="H9460" s="24" t="s">
        <v>186</v>
      </c>
      <c r="I9460" s="24" t="s">
        <v>187</v>
      </c>
      <c r="J9460" s="27" t="s">
        <v>1</v>
      </c>
      <c r="K9460" s="28">
        <v>19.850000000000001</v>
      </c>
      <c r="L9460" s="28">
        <v>0</v>
      </c>
    </row>
    <row r="9461" spans="1:12" x14ac:dyDescent="0.25">
      <c r="A9461" s="24" t="s">
        <v>3305</v>
      </c>
      <c r="B9461" s="26">
        <v>2015</v>
      </c>
      <c r="C9461" s="24">
        <v>9</v>
      </c>
      <c r="D9461" s="24" t="s">
        <v>344</v>
      </c>
      <c r="E9461" s="26">
        <v>234</v>
      </c>
      <c r="F9461" s="24">
        <v>7780</v>
      </c>
      <c r="G9461" s="26" t="s">
        <v>11087</v>
      </c>
      <c r="H9461" s="24" t="s">
        <v>1404</v>
      </c>
      <c r="I9461" s="24" t="s">
        <v>1405</v>
      </c>
      <c r="J9461" s="27" t="s">
        <v>1</v>
      </c>
      <c r="K9461" s="28">
        <v>13.97</v>
      </c>
      <c r="L9461" s="28">
        <v>0</v>
      </c>
    </row>
    <row r="9462" spans="1:12" x14ac:dyDescent="0.25">
      <c r="A9462" s="24" t="s">
        <v>3305</v>
      </c>
      <c r="B9462" s="26">
        <v>2015</v>
      </c>
      <c r="C9462" s="24">
        <v>9</v>
      </c>
      <c r="D9462" s="24" t="s">
        <v>344</v>
      </c>
      <c r="E9462" s="26">
        <v>234</v>
      </c>
      <c r="F9462" s="24">
        <v>7781</v>
      </c>
      <c r="G9462" s="26" t="s">
        <v>11088</v>
      </c>
      <c r="H9462" s="24" t="s">
        <v>106</v>
      </c>
      <c r="I9462" s="24" t="s">
        <v>107</v>
      </c>
      <c r="J9462" s="27" t="s">
        <v>1</v>
      </c>
      <c r="K9462" s="28">
        <v>19.850000000000001</v>
      </c>
      <c r="L9462" s="28">
        <v>0</v>
      </c>
    </row>
    <row r="9463" spans="1:12" x14ac:dyDescent="0.25">
      <c r="A9463" s="24" t="s">
        <v>3305</v>
      </c>
      <c r="B9463" s="26">
        <v>2015</v>
      </c>
      <c r="C9463" s="24">
        <v>9</v>
      </c>
      <c r="D9463" s="24" t="s">
        <v>344</v>
      </c>
      <c r="E9463" s="26">
        <v>234</v>
      </c>
      <c r="F9463" s="24">
        <v>7782</v>
      </c>
      <c r="G9463" s="26" t="s">
        <v>11089</v>
      </c>
      <c r="H9463" s="24" t="s">
        <v>164</v>
      </c>
      <c r="I9463" s="24" t="s">
        <v>165</v>
      </c>
      <c r="J9463" s="27" t="s">
        <v>1</v>
      </c>
      <c r="K9463" s="28">
        <v>13.97</v>
      </c>
      <c r="L9463" s="28">
        <v>0</v>
      </c>
    </row>
    <row r="9464" spans="1:12" x14ac:dyDescent="0.25">
      <c r="A9464" s="24" t="s">
        <v>3305</v>
      </c>
      <c r="B9464" s="26">
        <v>2015</v>
      </c>
      <c r="C9464" s="24">
        <v>9</v>
      </c>
      <c r="D9464" s="24" t="s">
        <v>344</v>
      </c>
      <c r="E9464" s="26">
        <v>234</v>
      </c>
      <c r="F9464" s="24">
        <v>4060</v>
      </c>
      <c r="G9464" s="26" t="s">
        <v>7367</v>
      </c>
      <c r="H9464" s="24" t="s">
        <v>345</v>
      </c>
      <c r="I9464" s="24" t="s">
        <v>346</v>
      </c>
      <c r="J9464" s="27" t="s">
        <v>1</v>
      </c>
      <c r="K9464" s="28">
        <v>19.850000000000001</v>
      </c>
      <c r="L9464" s="28">
        <v>0</v>
      </c>
    </row>
    <row r="9465" spans="1:12" x14ac:dyDescent="0.25">
      <c r="A9465" s="24" t="s">
        <v>3305</v>
      </c>
      <c r="B9465" s="26">
        <v>2015</v>
      </c>
      <c r="C9465" s="24">
        <v>9</v>
      </c>
      <c r="D9465" s="24" t="s">
        <v>344</v>
      </c>
      <c r="E9465" s="26">
        <v>235</v>
      </c>
      <c r="F9465" s="24">
        <v>7783</v>
      </c>
      <c r="G9465" s="26" t="s">
        <v>11090</v>
      </c>
      <c r="H9465" s="24" t="s">
        <v>345</v>
      </c>
      <c r="I9465" s="24" t="s">
        <v>346</v>
      </c>
      <c r="J9465" s="27" t="s">
        <v>1</v>
      </c>
      <c r="K9465" s="28">
        <v>20.58</v>
      </c>
      <c r="L9465" s="28">
        <v>0</v>
      </c>
    </row>
    <row r="9466" spans="1:12" x14ac:dyDescent="0.25">
      <c r="A9466" s="24" t="s">
        <v>3305</v>
      </c>
      <c r="B9466" s="26">
        <v>2015</v>
      </c>
      <c r="C9466" s="24">
        <v>9</v>
      </c>
      <c r="D9466" s="24" t="s">
        <v>344</v>
      </c>
      <c r="E9466" s="26">
        <v>235</v>
      </c>
      <c r="F9466" s="24">
        <v>7784</v>
      </c>
      <c r="G9466" s="26" t="s">
        <v>11091</v>
      </c>
      <c r="H9466" s="24" t="s">
        <v>186</v>
      </c>
      <c r="I9466" s="24" t="s">
        <v>187</v>
      </c>
      <c r="J9466" s="27" t="s">
        <v>1</v>
      </c>
      <c r="K9466" s="28">
        <v>6.62</v>
      </c>
      <c r="L9466" s="28">
        <v>0</v>
      </c>
    </row>
    <row r="9467" spans="1:12" x14ac:dyDescent="0.25">
      <c r="A9467" s="24" t="s">
        <v>3305</v>
      </c>
      <c r="B9467" s="26">
        <v>2015</v>
      </c>
      <c r="C9467" s="24">
        <v>9</v>
      </c>
      <c r="D9467" s="24" t="s">
        <v>344</v>
      </c>
      <c r="E9467" s="26">
        <v>235</v>
      </c>
      <c r="F9467" s="24">
        <v>7303</v>
      </c>
      <c r="G9467" s="26" t="s">
        <v>10610</v>
      </c>
      <c r="H9467" s="24" t="s">
        <v>345</v>
      </c>
      <c r="I9467" s="24" t="s">
        <v>346</v>
      </c>
      <c r="J9467" s="27" t="s">
        <v>1</v>
      </c>
      <c r="K9467" s="28">
        <v>71.209999999999994</v>
      </c>
      <c r="L9467" s="28">
        <v>0</v>
      </c>
    </row>
    <row r="9468" spans="1:12" x14ac:dyDescent="0.25">
      <c r="A9468" s="24" t="s">
        <v>3305</v>
      </c>
      <c r="B9468" s="26">
        <v>2015</v>
      </c>
      <c r="C9468" s="24">
        <v>9</v>
      </c>
      <c r="D9468" s="24" t="s">
        <v>344</v>
      </c>
      <c r="E9468" s="26">
        <v>235</v>
      </c>
      <c r="F9468" s="24">
        <v>7785</v>
      </c>
      <c r="G9468" s="26" t="s">
        <v>11092</v>
      </c>
      <c r="H9468" s="24" t="s">
        <v>345</v>
      </c>
      <c r="I9468" s="24" t="s">
        <v>346</v>
      </c>
      <c r="J9468" s="27" t="s">
        <v>1</v>
      </c>
      <c r="K9468" s="28">
        <v>20.58</v>
      </c>
      <c r="L9468" s="28">
        <v>0</v>
      </c>
    </row>
    <row r="9469" spans="1:12" x14ac:dyDescent="0.25">
      <c r="A9469" s="24" t="s">
        <v>3305</v>
      </c>
      <c r="B9469" s="26">
        <v>2015</v>
      </c>
      <c r="C9469" s="24">
        <v>9</v>
      </c>
      <c r="D9469" s="24" t="s">
        <v>344</v>
      </c>
      <c r="E9469" s="26">
        <v>235</v>
      </c>
      <c r="F9469" s="24">
        <v>3266</v>
      </c>
      <c r="G9469" s="26" t="s">
        <v>6573</v>
      </c>
      <c r="H9469" s="24" t="s">
        <v>345</v>
      </c>
      <c r="I9469" s="24" t="s">
        <v>346</v>
      </c>
      <c r="J9469" s="27" t="s">
        <v>1</v>
      </c>
      <c r="K9469" s="28">
        <v>29.4</v>
      </c>
      <c r="L9469" s="28">
        <v>0</v>
      </c>
    </row>
    <row r="9470" spans="1:12" x14ac:dyDescent="0.25">
      <c r="A9470" s="24" t="s">
        <v>3305</v>
      </c>
      <c r="B9470" s="26">
        <v>2015</v>
      </c>
      <c r="C9470" s="24">
        <v>9</v>
      </c>
      <c r="D9470" s="24" t="s">
        <v>344</v>
      </c>
      <c r="E9470" s="26">
        <v>237</v>
      </c>
      <c r="F9470" s="24">
        <v>1942</v>
      </c>
      <c r="G9470" s="26" t="s">
        <v>5249</v>
      </c>
      <c r="H9470" s="24" t="s">
        <v>77</v>
      </c>
      <c r="I9470" s="24" t="s">
        <v>78</v>
      </c>
      <c r="J9470" s="27" t="s">
        <v>1</v>
      </c>
      <c r="K9470" s="28">
        <v>23.45</v>
      </c>
      <c r="L9470" s="28">
        <v>0</v>
      </c>
    </row>
    <row r="9471" spans="1:12" x14ac:dyDescent="0.25">
      <c r="A9471" s="24" t="s">
        <v>3305</v>
      </c>
      <c r="B9471" s="26">
        <v>2015</v>
      </c>
      <c r="C9471" s="24">
        <v>9</v>
      </c>
      <c r="D9471" s="24" t="s">
        <v>344</v>
      </c>
      <c r="E9471" s="26">
        <v>237</v>
      </c>
      <c r="F9471" s="24">
        <v>7786</v>
      </c>
      <c r="G9471" s="26" t="s">
        <v>11093</v>
      </c>
      <c r="H9471" s="24" t="s">
        <v>186</v>
      </c>
      <c r="I9471" s="24" t="s">
        <v>187</v>
      </c>
      <c r="J9471" s="27" t="s">
        <v>1</v>
      </c>
      <c r="K9471" s="28">
        <v>19.850000000000001</v>
      </c>
      <c r="L9471" s="28">
        <v>0</v>
      </c>
    </row>
    <row r="9472" spans="1:12" x14ac:dyDescent="0.25">
      <c r="A9472" s="24" t="s">
        <v>3305</v>
      </c>
      <c r="B9472" s="26">
        <v>2015</v>
      </c>
      <c r="C9472" s="24">
        <v>9</v>
      </c>
      <c r="D9472" s="24" t="s">
        <v>344</v>
      </c>
      <c r="E9472" s="26">
        <v>238</v>
      </c>
      <c r="F9472" s="24">
        <v>7787</v>
      </c>
      <c r="G9472" s="26" t="s">
        <v>11094</v>
      </c>
      <c r="H9472" s="24" t="s">
        <v>186</v>
      </c>
      <c r="I9472" s="24" t="s">
        <v>187</v>
      </c>
      <c r="J9472" s="27" t="s">
        <v>1</v>
      </c>
      <c r="K9472" s="28">
        <v>13.97</v>
      </c>
      <c r="L9472" s="28">
        <v>0</v>
      </c>
    </row>
    <row r="9473" spans="1:12" x14ac:dyDescent="0.25">
      <c r="A9473" s="24" t="s">
        <v>3305</v>
      </c>
      <c r="B9473" s="26">
        <v>2015</v>
      </c>
      <c r="C9473" s="24">
        <v>9</v>
      </c>
      <c r="D9473" s="24" t="s">
        <v>344</v>
      </c>
      <c r="E9473" s="26">
        <v>238</v>
      </c>
      <c r="F9473" s="24">
        <v>7788</v>
      </c>
      <c r="G9473" s="26" t="s">
        <v>11095</v>
      </c>
      <c r="H9473" s="24" t="s">
        <v>77</v>
      </c>
      <c r="I9473" s="24" t="s">
        <v>78</v>
      </c>
      <c r="J9473" s="27" t="s">
        <v>1</v>
      </c>
      <c r="K9473" s="28">
        <v>20.58</v>
      </c>
      <c r="L9473" s="28">
        <v>0</v>
      </c>
    </row>
    <row r="9474" spans="1:12" x14ac:dyDescent="0.25">
      <c r="A9474" s="24" t="s">
        <v>3305</v>
      </c>
      <c r="B9474" s="26">
        <v>2015</v>
      </c>
      <c r="C9474" s="24">
        <v>9</v>
      </c>
      <c r="D9474" s="24" t="s">
        <v>344</v>
      </c>
      <c r="E9474" s="26">
        <v>238</v>
      </c>
      <c r="F9474" s="24">
        <v>7789</v>
      </c>
      <c r="G9474" s="26" t="s">
        <v>11096</v>
      </c>
      <c r="H9474" s="24" t="s">
        <v>345</v>
      </c>
      <c r="I9474" s="24" t="s">
        <v>346</v>
      </c>
      <c r="J9474" s="27" t="s">
        <v>1</v>
      </c>
      <c r="K9474" s="28">
        <v>29.4</v>
      </c>
      <c r="L9474" s="28">
        <v>0</v>
      </c>
    </row>
    <row r="9475" spans="1:12" x14ac:dyDescent="0.25">
      <c r="A9475" s="24" t="s">
        <v>3305</v>
      </c>
      <c r="B9475" s="26">
        <v>2015</v>
      </c>
      <c r="C9475" s="24">
        <v>9</v>
      </c>
      <c r="D9475" s="24" t="s">
        <v>344</v>
      </c>
      <c r="E9475" s="26">
        <v>240</v>
      </c>
      <c r="F9475" s="24">
        <v>7790</v>
      </c>
      <c r="G9475" s="26" t="s">
        <v>11097</v>
      </c>
      <c r="H9475" s="24" t="s">
        <v>345</v>
      </c>
      <c r="I9475" s="24" t="s">
        <v>346</v>
      </c>
      <c r="J9475" s="27" t="s">
        <v>1</v>
      </c>
      <c r="K9475" s="28">
        <v>6.6150000000000002</v>
      </c>
      <c r="L9475" s="28">
        <v>0</v>
      </c>
    </row>
    <row r="9476" spans="1:12" x14ac:dyDescent="0.25">
      <c r="A9476" s="24" t="s">
        <v>3305</v>
      </c>
      <c r="B9476" s="26">
        <v>2015</v>
      </c>
      <c r="C9476" s="24">
        <v>9</v>
      </c>
      <c r="D9476" s="24" t="s">
        <v>344</v>
      </c>
      <c r="E9476" s="26">
        <v>242</v>
      </c>
      <c r="F9476" s="24">
        <v>7791</v>
      </c>
      <c r="G9476" s="26" t="s">
        <v>11098</v>
      </c>
      <c r="H9476" s="24" t="s">
        <v>345</v>
      </c>
      <c r="I9476" s="24" t="s">
        <v>346</v>
      </c>
      <c r="J9476" s="27" t="s">
        <v>1</v>
      </c>
      <c r="K9476" s="28">
        <v>38.22</v>
      </c>
      <c r="L9476" s="28">
        <v>0</v>
      </c>
    </row>
    <row r="9477" spans="1:12" x14ac:dyDescent="0.25">
      <c r="A9477" s="24" t="s">
        <v>3305</v>
      </c>
      <c r="B9477" s="26">
        <v>2015</v>
      </c>
      <c r="C9477" s="24">
        <v>9</v>
      </c>
      <c r="D9477" s="24" t="s">
        <v>344</v>
      </c>
      <c r="E9477" s="26">
        <v>242</v>
      </c>
      <c r="F9477" s="24">
        <v>7092</v>
      </c>
      <c r="G9477" s="26" t="s">
        <v>10399</v>
      </c>
      <c r="H9477" s="24" t="s">
        <v>345</v>
      </c>
      <c r="I9477" s="24" t="s">
        <v>346</v>
      </c>
      <c r="J9477" s="27" t="s">
        <v>1</v>
      </c>
      <c r="K9477" s="28">
        <v>13.97</v>
      </c>
      <c r="L9477" s="28">
        <v>0</v>
      </c>
    </row>
    <row r="9478" spans="1:12" x14ac:dyDescent="0.25">
      <c r="A9478" s="24" t="s">
        <v>3305</v>
      </c>
      <c r="B9478" s="26">
        <v>2015</v>
      </c>
      <c r="C9478" s="24">
        <v>9</v>
      </c>
      <c r="D9478" s="24" t="s">
        <v>344</v>
      </c>
      <c r="E9478" s="26">
        <v>242</v>
      </c>
      <c r="F9478" s="24">
        <v>7792</v>
      </c>
      <c r="G9478" s="26" t="s">
        <v>11099</v>
      </c>
      <c r="H9478" s="24" t="s">
        <v>345</v>
      </c>
      <c r="I9478" s="24" t="s">
        <v>346</v>
      </c>
      <c r="J9478" s="27" t="s">
        <v>1</v>
      </c>
      <c r="K9478" s="28">
        <v>13.97</v>
      </c>
      <c r="L9478" s="28">
        <v>0</v>
      </c>
    </row>
    <row r="9479" spans="1:12" x14ac:dyDescent="0.25">
      <c r="A9479" s="24" t="s">
        <v>3305</v>
      </c>
      <c r="B9479" s="26">
        <v>2015</v>
      </c>
      <c r="C9479" s="24">
        <v>9</v>
      </c>
      <c r="D9479" s="24" t="s">
        <v>344</v>
      </c>
      <c r="E9479" s="26">
        <v>242</v>
      </c>
      <c r="F9479" s="24">
        <v>7793</v>
      </c>
      <c r="G9479" s="26" t="s">
        <v>11100</v>
      </c>
      <c r="H9479" s="24" t="s">
        <v>77</v>
      </c>
      <c r="I9479" s="24" t="s">
        <v>78</v>
      </c>
      <c r="J9479" s="27" t="s">
        <v>1</v>
      </c>
      <c r="K9479" s="28">
        <v>38.22</v>
      </c>
      <c r="L9479" s="28">
        <v>0</v>
      </c>
    </row>
    <row r="9480" spans="1:12" x14ac:dyDescent="0.25">
      <c r="A9480" s="24" t="s">
        <v>3305</v>
      </c>
      <c r="B9480" s="26">
        <v>2015</v>
      </c>
      <c r="C9480" s="24">
        <v>9</v>
      </c>
      <c r="D9480" s="24" t="s">
        <v>344</v>
      </c>
      <c r="E9480" s="26">
        <v>242</v>
      </c>
      <c r="F9480" s="24">
        <v>7794</v>
      </c>
      <c r="G9480" s="26" t="s">
        <v>11101</v>
      </c>
      <c r="H9480" s="24" t="s">
        <v>77</v>
      </c>
      <c r="I9480" s="24" t="s">
        <v>78</v>
      </c>
      <c r="J9480" s="27" t="s">
        <v>1</v>
      </c>
      <c r="K9480" s="28">
        <v>6.62</v>
      </c>
      <c r="L9480" s="28">
        <v>0</v>
      </c>
    </row>
    <row r="9481" spans="1:12" x14ac:dyDescent="0.25">
      <c r="A9481" s="24" t="s">
        <v>3305</v>
      </c>
      <c r="B9481" s="26">
        <v>2015</v>
      </c>
      <c r="C9481" s="24">
        <v>9</v>
      </c>
      <c r="D9481" s="24" t="s">
        <v>344</v>
      </c>
      <c r="E9481" s="26">
        <v>242</v>
      </c>
      <c r="F9481" s="24">
        <v>7795</v>
      </c>
      <c r="G9481" s="26" t="s">
        <v>11102</v>
      </c>
      <c r="H9481" s="24" t="s">
        <v>345</v>
      </c>
      <c r="I9481" s="24" t="s">
        <v>346</v>
      </c>
      <c r="J9481" s="27" t="s">
        <v>1</v>
      </c>
      <c r="K9481" s="28">
        <v>28.67</v>
      </c>
      <c r="L9481" s="28">
        <v>0</v>
      </c>
    </row>
    <row r="9482" spans="1:12" x14ac:dyDescent="0.25">
      <c r="A9482" s="24" t="s">
        <v>3305</v>
      </c>
      <c r="B9482" s="26">
        <v>2015</v>
      </c>
      <c r="C9482" s="24">
        <v>9</v>
      </c>
      <c r="D9482" s="24" t="s">
        <v>344</v>
      </c>
      <c r="E9482" s="26">
        <v>243</v>
      </c>
      <c r="F9482" s="24">
        <v>7796</v>
      </c>
      <c r="G9482" s="26" t="s">
        <v>11103</v>
      </c>
      <c r="H9482" s="24" t="s">
        <v>345</v>
      </c>
      <c r="I9482" s="24" t="s">
        <v>346</v>
      </c>
      <c r="J9482" s="27" t="s">
        <v>1</v>
      </c>
      <c r="K9482" s="28">
        <v>28.67</v>
      </c>
      <c r="L9482" s="28">
        <v>0</v>
      </c>
    </row>
    <row r="9483" spans="1:12" x14ac:dyDescent="0.25">
      <c r="A9483" s="24" t="s">
        <v>3305</v>
      </c>
      <c r="B9483" s="26">
        <v>2015</v>
      </c>
      <c r="C9483" s="24">
        <v>9</v>
      </c>
      <c r="D9483" s="24" t="s">
        <v>344</v>
      </c>
      <c r="E9483" s="26">
        <v>245</v>
      </c>
      <c r="F9483" s="24">
        <v>7797</v>
      </c>
      <c r="G9483" s="26" t="s">
        <v>11104</v>
      </c>
      <c r="H9483" s="24" t="s">
        <v>345</v>
      </c>
      <c r="I9483" s="24" t="s">
        <v>346</v>
      </c>
      <c r="J9483" s="27" t="s">
        <v>1</v>
      </c>
      <c r="K9483" s="28">
        <v>4.415</v>
      </c>
      <c r="L9483" s="28">
        <v>0</v>
      </c>
    </row>
    <row r="9484" spans="1:12" x14ac:dyDescent="0.25">
      <c r="A9484" s="24" t="s">
        <v>3305</v>
      </c>
      <c r="B9484" s="26">
        <v>2015</v>
      </c>
      <c r="C9484" s="24">
        <v>9</v>
      </c>
      <c r="D9484" s="24" t="s">
        <v>344</v>
      </c>
      <c r="E9484" s="26">
        <v>246</v>
      </c>
      <c r="F9484" s="24">
        <v>7798</v>
      </c>
      <c r="G9484" s="26" t="s">
        <v>11105</v>
      </c>
      <c r="H9484" s="24" t="s">
        <v>345</v>
      </c>
      <c r="I9484" s="24" t="s">
        <v>346</v>
      </c>
      <c r="J9484" s="27" t="s">
        <v>1</v>
      </c>
      <c r="K9484" s="28">
        <v>19.11</v>
      </c>
      <c r="L9484" s="28">
        <v>0</v>
      </c>
    </row>
    <row r="9485" spans="1:12" x14ac:dyDescent="0.25">
      <c r="A9485" s="24" t="s">
        <v>3305</v>
      </c>
      <c r="B9485" s="26">
        <v>2015</v>
      </c>
      <c r="C9485" s="24">
        <v>9</v>
      </c>
      <c r="D9485" s="24" t="s">
        <v>344</v>
      </c>
      <c r="E9485" s="26">
        <v>246</v>
      </c>
      <c r="F9485" s="24">
        <v>7799</v>
      </c>
      <c r="G9485" s="26" t="s">
        <v>11106</v>
      </c>
      <c r="H9485" s="24" t="s">
        <v>345</v>
      </c>
      <c r="I9485" s="24" t="s">
        <v>346</v>
      </c>
      <c r="J9485" s="27" t="s">
        <v>1</v>
      </c>
      <c r="K9485" s="28">
        <v>6.62</v>
      </c>
      <c r="L9485" s="28">
        <v>0</v>
      </c>
    </row>
    <row r="9486" spans="1:12" x14ac:dyDescent="0.25">
      <c r="A9486" s="24" t="s">
        <v>3305</v>
      </c>
      <c r="B9486" s="26">
        <v>2015</v>
      </c>
      <c r="C9486" s="24">
        <v>9</v>
      </c>
      <c r="D9486" s="24" t="s">
        <v>344</v>
      </c>
      <c r="E9486" s="26">
        <v>246</v>
      </c>
      <c r="F9486" s="24">
        <v>7800</v>
      </c>
      <c r="G9486" s="26" t="s">
        <v>11107</v>
      </c>
      <c r="H9486" s="24" t="s">
        <v>186</v>
      </c>
      <c r="I9486" s="24" t="s">
        <v>187</v>
      </c>
      <c r="J9486" s="27" t="s">
        <v>1</v>
      </c>
      <c r="K9486" s="28">
        <v>18.37</v>
      </c>
      <c r="L9486" s="28">
        <v>0</v>
      </c>
    </row>
    <row r="9487" spans="1:12" x14ac:dyDescent="0.25">
      <c r="A9487" s="24" t="s">
        <v>3305</v>
      </c>
      <c r="B9487" s="26">
        <v>2015</v>
      </c>
      <c r="C9487" s="24">
        <v>9</v>
      </c>
      <c r="D9487" s="24" t="s">
        <v>344</v>
      </c>
      <c r="E9487" s="26">
        <v>246</v>
      </c>
      <c r="F9487" s="24">
        <v>7801</v>
      </c>
      <c r="G9487" s="26" t="s">
        <v>11108</v>
      </c>
      <c r="H9487" s="24" t="s">
        <v>186</v>
      </c>
      <c r="I9487" s="24" t="s">
        <v>187</v>
      </c>
      <c r="J9487" s="27" t="s">
        <v>1</v>
      </c>
      <c r="K9487" s="28">
        <v>14.7</v>
      </c>
      <c r="L9487" s="28">
        <v>0</v>
      </c>
    </row>
    <row r="9488" spans="1:12" x14ac:dyDescent="0.25">
      <c r="A9488" s="24" t="s">
        <v>3305</v>
      </c>
      <c r="B9488" s="26">
        <v>2015</v>
      </c>
      <c r="C9488" s="24">
        <v>9</v>
      </c>
      <c r="D9488" s="24" t="s">
        <v>344</v>
      </c>
      <c r="E9488" s="26">
        <v>246</v>
      </c>
      <c r="F9488" s="24">
        <v>7802</v>
      </c>
      <c r="G9488" s="26" t="s">
        <v>11109</v>
      </c>
      <c r="H9488" s="24" t="s">
        <v>345</v>
      </c>
      <c r="I9488" s="24" t="s">
        <v>346</v>
      </c>
      <c r="J9488" s="27" t="s">
        <v>1</v>
      </c>
      <c r="K9488" s="28">
        <v>15.44</v>
      </c>
      <c r="L9488" s="28">
        <v>0</v>
      </c>
    </row>
    <row r="9489" spans="1:12" x14ac:dyDescent="0.25">
      <c r="A9489" s="24" t="s">
        <v>3305</v>
      </c>
      <c r="B9489" s="26">
        <v>2015</v>
      </c>
      <c r="C9489" s="24">
        <v>9</v>
      </c>
      <c r="D9489" s="24" t="s">
        <v>344</v>
      </c>
      <c r="E9489" s="26">
        <v>261</v>
      </c>
      <c r="F9489" s="24">
        <v>7803</v>
      </c>
      <c r="G9489" s="26" t="s">
        <v>11110</v>
      </c>
      <c r="H9489" s="24" t="s">
        <v>345</v>
      </c>
      <c r="I9489" s="24" t="s">
        <v>346</v>
      </c>
      <c r="J9489" s="27" t="s">
        <v>1</v>
      </c>
      <c r="K9489" s="28">
        <v>19.850000000000001</v>
      </c>
      <c r="L9489" s="28">
        <v>0</v>
      </c>
    </row>
    <row r="9490" spans="1:12" x14ac:dyDescent="0.25">
      <c r="A9490" s="24" t="s">
        <v>3305</v>
      </c>
      <c r="B9490" s="26">
        <v>2015</v>
      </c>
      <c r="C9490" s="24">
        <v>9</v>
      </c>
      <c r="D9490" s="24" t="s">
        <v>344</v>
      </c>
      <c r="E9490" s="26">
        <v>261</v>
      </c>
      <c r="F9490" s="24">
        <v>4333</v>
      </c>
      <c r="G9490" s="26" t="s">
        <v>7640</v>
      </c>
      <c r="H9490" s="24" t="s">
        <v>345</v>
      </c>
      <c r="I9490" s="24" t="s">
        <v>346</v>
      </c>
      <c r="J9490" s="27" t="s">
        <v>1</v>
      </c>
      <c r="K9490" s="28">
        <v>20.58</v>
      </c>
      <c r="L9490" s="28">
        <v>0</v>
      </c>
    </row>
    <row r="9491" spans="1:12" x14ac:dyDescent="0.25">
      <c r="A9491" s="24" t="s">
        <v>3305</v>
      </c>
      <c r="B9491" s="26">
        <v>2015</v>
      </c>
      <c r="C9491" s="24">
        <v>9</v>
      </c>
      <c r="D9491" s="24" t="s">
        <v>344</v>
      </c>
      <c r="E9491" s="26">
        <v>262</v>
      </c>
      <c r="F9491" s="24">
        <v>7804</v>
      </c>
      <c r="G9491" s="26" t="s">
        <v>11111</v>
      </c>
      <c r="H9491" s="24" t="s">
        <v>1538</v>
      </c>
      <c r="I9491" s="24" t="s">
        <v>1539</v>
      </c>
      <c r="J9491" s="27" t="s">
        <v>1</v>
      </c>
      <c r="K9491" s="28">
        <v>13.97</v>
      </c>
      <c r="L9491" s="28">
        <v>0</v>
      </c>
    </row>
    <row r="9492" spans="1:12" x14ac:dyDescent="0.25">
      <c r="A9492" s="24" t="s">
        <v>3305</v>
      </c>
      <c r="B9492" s="26">
        <v>2015</v>
      </c>
      <c r="C9492" s="24">
        <v>9</v>
      </c>
      <c r="D9492" s="24" t="s">
        <v>344</v>
      </c>
      <c r="E9492" s="26">
        <v>262</v>
      </c>
      <c r="F9492" s="24">
        <v>1858</v>
      </c>
      <c r="G9492" s="26" t="s">
        <v>5165</v>
      </c>
      <c r="H9492" s="24" t="s">
        <v>77</v>
      </c>
      <c r="I9492" s="24" t="s">
        <v>78</v>
      </c>
      <c r="J9492" s="27" t="s">
        <v>1</v>
      </c>
      <c r="K9492" s="28">
        <v>19.850000000000001</v>
      </c>
      <c r="L9492" s="28">
        <v>0</v>
      </c>
    </row>
    <row r="9493" spans="1:12" x14ac:dyDescent="0.25">
      <c r="A9493" s="24" t="s">
        <v>3305</v>
      </c>
      <c r="B9493" s="26">
        <v>2015</v>
      </c>
      <c r="C9493" s="24">
        <v>9</v>
      </c>
      <c r="D9493" s="24" t="s">
        <v>344</v>
      </c>
      <c r="E9493" s="26">
        <v>262</v>
      </c>
      <c r="F9493" s="24">
        <v>7805</v>
      </c>
      <c r="G9493" s="26" t="s">
        <v>11112</v>
      </c>
      <c r="H9493" s="24" t="s">
        <v>77</v>
      </c>
      <c r="I9493" s="24" t="s">
        <v>78</v>
      </c>
      <c r="J9493" s="27" t="s">
        <v>1</v>
      </c>
      <c r="K9493" s="28">
        <v>41.45</v>
      </c>
      <c r="L9493" s="28">
        <v>0</v>
      </c>
    </row>
    <row r="9494" spans="1:12" x14ac:dyDescent="0.25">
      <c r="A9494" s="24" t="s">
        <v>3305</v>
      </c>
      <c r="B9494" s="26">
        <v>2015</v>
      </c>
      <c r="C9494" s="24">
        <v>9</v>
      </c>
      <c r="D9494" s="24" t="s">
        <v>344</v>
      </c>
      <c r="E9494" s="26">
        <v>266</v>
      </c>
      <c r="F9494" s="24">
        <v>7806</v>
      </c>
      <c r="G9494" s="26" t="s">
        <v>11113</v>
      </c>
      <c r="H9494" s="24" t="s">
        <v>345</v>
      </c>
      <c r="I9494" s="24" t="s">
        <v>346</v>
      </c>
      <c r="J9494" s="27" t="s">
        <v>1</v>
      </c>
      <c r="K9494" s="28">
        <v>19.850000000000001</v>
      </c>
      <c r="L9494" s="28">
        <v>0</v>
      </c>
    </row>
    <row r="9495" spans="1:12" x14ac:dyDescent="0.25">
      <c r="A9495" s="24" t="s">
        <v>3305</v>
      </c>
      <c r="B9495" s="26">
        <v>2015</v>
      </c>
      <c r="C9495" s="24">
        <v>9</v>
      </c>
      <c r="D9495" s="24" t="s">
        <v>344</v>
      </c>
      <c r="E9495" s="26">
        <v>266</v>
      </c>
      <c r="F9495" s="24">
        <v>6528</v>
      </c>
      <c r="G9495" s="26" t="s">
        <v>9835</v>
      </c>
      <c r="H9495" s="24" t="s">
        <v>345</v>
      </c>
      <c r="I9495" s="24" t="s">
        <v>346</v>
      </c>
      <c r="J9495" s="27" t="s">
        <v>1</v>
      </c>
      <c r="K9495" s="28">
        <v>11.03</v>
      </c>
      <c r="L9495" s="28">
        <v>0</v>
      </c>
    </row>
    <row r="9496" spans="1:12" x14ac:dyDescent="0.25">
      <c r="A9496" s="24" t="s">
        <v>3305</v>
      </c>
      <c r="B9496" s="26">
        <v>2015</v>
      </c>
      <c r="C9496" s="24">
        <v>9</v>
      </c>
      <c r="D9496" s="24" t="s">
        <v>344</v>
      </c>
      <c r="E9496" s="26">
        <v>266</v>
      </c>
      <c r="F9496" s="24">
        <v>3747</v>
      </c>
      <c r="G9496" s="26" t="s">
        <v>7054</v>
      </c>
      <c r="H9496" s="24" t="s">
        <v>345</v>
      </c>
      <c r="I9496" s="24" t="s">
        <v>346</v>
      </c>
      <c r="J9496" s="27" t="s">
        <v>1</v>
      </c>
      <c r="K9496" s="28">
        <v>11.03</v>
      </c>
      <c r="L9496" s="28">
        <v>0</v>
      </c>
    </row>
    <row r="9497" spans="1:12" x14ac:dyDescent="0.25">
      <c r="A9497" s="24" t="s">
        <v>3305</v>
      </c>
      <c r="B9497" s="26">
        <v>2015</v>
      </c>
      <c r="C9497" s="24">
        <v>9</v>
      </c>
      <c r="D9497" s="24" t="s">
        <v>344</v>
      </c>
      <c r="E9497" s="26">
        <v>267</v>
      </c>
      <c r="F9497" s="24">
        <v>3720</v>
      </c>
      <c r="G9497" s="26" t="s">
        <v>7027</v>
      </c>
      <c r="H9497" s="24" t="s">
        <v>345</v>
      </c>
      <c r="I9497" s="24" t="s">
        <v>346</v>
      </c>
      <c r="J9497" s="27" t="s">
        <v>1</v>
      </c>
      <c r="K9497" s="28">
        <v>19.850000000000001</v>
      </c>
      <c r="L9497" s="28">
        <v>0</v>
      </c>
    </row>
    <row r="9498" spans="1:12" x14ac:dyDescent="0.25">
      <c r="A9498" s="24" t="s">
        <v>3305</v>
      </c>
      <c r="B9498" s="26">
        <v>2015</v>
      </c>
      <c r="C9498" s="24">
        <v>9</v>
      </c>
      <c r="D9498" s="24" t="s">
        <v>344</v>
      </c>
      <c r="E9498" s="26">
        <v>267</v>
      </c>
      <c r="F9498" s="24">
        <v>3903</v>
      </c>
      <c r="G9498" s="26" t="s">
        <v>7210</v>
      </c>
      <c r="H9498" s="24" t="s">
        <v>186</v>
      </c>
      <c r="I9498" s="24" t="s">
        <v>187</v>
      </c>
      <c r="J9498" s="27" t="s">
        <v>1</v>
      </c>
      <c r="K9498" s="28">
        <v>15.44</v>
      </c>
      <c r="L9498" s="28">
        <v>0</v>
      </c>
    </row>
    <row r="9499" spans="1:12" x14ac:dyDescent="0.25">
      <c r="A9499" s="24" t="s">
        <v>3305</v>
      </c>
      <c r="B9499" s="26">
        <v>2015</v>
      </c>
      <c r="C9499" s="24">
        <v>9</v>
      </c>
      <c r="D9499" s="24" t="s">
        <v>344</v>
      </c>
      <c r="E9499" s="26">
        <v>267</v>
      </c>
      <c r="F9499" s="24">
        <v>7807</v>
      </c>
      <c r="G9499" s="26" t="s">
        <v>11114</v>
      </c>
      <c r="H9499" s="24" t="s">
        <v>186</v>
      </c>
      <c r="I9499" s="24" t="s">
        <v>187</v>
      </c>
      <c r="J9499" s="27" t="s">
        <v>1</v>
      </c>
      <c r="K9499" s="28">
        <v>6.6150000000000002</v>
      </c>
      <c r="L9499" s="28">
        <v>0</v>
      </c>
    </row>
    <row r="9500" spans="1:12" x14ac:dyDescent="0.25">
      <c r="A9500" s="24" t="s">
        <v>3305</v>
      </c>
      <c r="B9500" s="26">
        <v>2015</v>
      </c>
      <c r="C9500" s="24">
        <v>9</v>
      </c>
      <c r="D9500" s="24" t="s">
        <v>344</v>
      </c>
      <c r="E9500" s="26">
        <v>267</v>
      </c>
      <c r="F9500" s="24">
        <v>7808</v>
      </c>
      <c r="G9500" s="26" t="s">
        <v>11115</v>
      </c>
      <c r="H9500" s="24" t="s">
        <v>345</v>
      </c>
      <c r="I9500" s="24" t="s">
        <v>346</v>
      </c>
      <c r="J9500" s="27" t="s">
        <v>1</v>
      </c>
      <c r="K9500" s="28">
        <v>4.415</v>
      </c>
      <c r="L9500" s="28">
        <v>0</v>
      </c>
    </row>
    <row r="9501" spans="1:12" x14ac:dyDescent="0.25">
      <c r="A9501" s="24" t="s">
        <v>3305</v>
      </c>
      <c r="B9501" s="26">
        <v>2015</v>
      </c>
      <c r="C9501" s="24">
        <v>9</v>
      </c>
      <c r="D9501" s="24" t="s">
        <v>344</v>
      </c>
      <c r="E9501" s="26">
        <v>267</v>
      </c>
      <c r="F9501" s="24">
        <v>3755</v>
      </c>
      <c r="G9501" s="26" t="s">
        <v>7062</v>
      </c>
      <c r="H9501" s="24" t="s">
        <v>164</v>
      </c>
      <c r="I9501" s="24" t="s">
        <v>165</v>
      </c>
      <c r="J9501" s="27" t="s">
        <v>1</v>
      </c>
      <c r="K9501" s="28">
        <v>20.58</v>
      </c>
      <c r="L9501" s="28">
        <v>0</v>
      </c>
    </row>
    <row r="9502" spans="1:12" x14ac:dyDescent="0.25">
      <c r="A9502" s="24" t="s">
        <v>3305</v>
      </c>
      <c r="B9502" s="26">
        <v>2015</v>
      </c>
      <c r="C9502" s="24">
        <v>9</v>
      </c>
      <c r="D9502" s="24" t="s">
        <v>344</v>
      </c>
      <c r="E9502" s="26">
        <v>267</v>
      </c>
      <c r="F9502" s="24">
        <v>6182</v>
      </c>
      <c r="G9502" s="26" t="s">
        <v>9489</v>
      </c>
      <c r="H9502" s="24" t="s">
        <v>345</v>
      </c>
      <c r="I9502" s="24" t="s">
        <v>346</v>
      </c>
      <c r="J9502" s="27" t="s">
        <v>1</v>
      </c>
      <c r="K9502" s="28">
        <v>19.850000000000001</v>
      </c>
      <c r="L9502" s="28">
        <v>0</v>
      </c>
    </row>
    <row r="9503" spans="1:12" x14ac:dyDescent="0.25">
      <c r="A9503" s="24" t="s">
        <v>3305</v>
      </c>
      <c r="B9503" s="26">
        <v>2015</v>
      </c>
      <c r="C9503" s="24">
        <v>9</v>
      </c>
      <c r="D9503" s="24" t="s">
        <v>344</v>
      </c>
      <c r="E9503" s="26">
        <v>268</v>
      </c>
      <c r="F9503" s="24">
        <v>7809</v>
      </c>
      <c r="G9503" s="26" t="s">
        <v>11116</v>
      </c>
      <c r="H9503" s="24" t="s">
        <v>186</v>
      </c>
      <c r="I9503" s="24" t="s">
        <v>187</v>
      </c>
      <c r="J9503" s="27" t="s">
        <v>1</v>
      </c>
      <c r="K9503" s="28">
        <v>4.415</v>
      </c>
      <c r="L9503" s="28">
        <v>0</v>
      </c>
    </row>
    <row r="9504" spans="1:12" x14ac:dyDescent="0.25">
      <c r="A9504" s="24" t="s">
        <v>3305</v>
      </c>
      <c r="B9504" s="26">
        <v>2015</v>
      </c>
      <c r="C9504" s="24">
        <v>9</v>
      </c>
      <c r="D9504" s="24" t="s">
        <v>344</v>
      </c>
      <c r="E9504" s="26">
        <v>268</v>
      </c>
      <c r="F9504" s="24">
        <v>7810</v>
      </c>
      <c r="G9504" s="26" t="s">
        <v>11117</v>
      </c>
      <c r="H9504" s="24" t="s">
        <v>1248</v>
      </c>
      <c r="I9504" s="24" t="s">
        <v>1249</v>
      </c>
      <c r="J9504" s="27" t="s">
        <v>1</v>
      </c>
      <c r="K9504" s="28">
        <v>19.850000000000001</v>
      </c>
      <c r="L9504" s="28">
        <v>0</v>
      </c>
    </row>
    <row r="9505" spans="1:12" x14ac:dyDescent="0.25">
      <c r="A9505" s="24" t="s">
        <v>3305</v>
      </c>
      <c r="B9505" s="26">
        <v>2015</v>
      </c>
      <c r="C9505" s="24">
        <v>9</v>
      </c>
      <c r="D9505" s="24" t="s">
        <v>344</v>
      </c>
      <c r="E9505" s="26">
        <v>268</v>
      </c>
      <c r="F9505" s="24">
        <v>7811</v>
      </c>
      <c r="G9505" s="26" t="s">
        <v>11118</v>
      </c>
      <c r="H9505" s="24" t="s">
        <v>186</v>
      </c>
      <c r="I9505" s="24" t="s">
        <v>187</v>
      </c>
      <c r="J9505" s="27" t="s">
        <v>1</v>
      </c>
      <c r="K9505" s="28">
        <v>6.62</v>
      </c>
      <c r="L9505" s="28">
        <v>0</v>
      </c>
    </row>
    <row r="9506" spans="1:12" x14ac:dyDescent="0.25">
      <c r="A9506" s="24" t="s">
        <v>3305</v>
      </c>
      <c r="B9506" s="26">
        <v>2015</v>
      </c>
      <c r="C9506" s="24">
        <v>9</v>
      </c>
      <c r="D9506" s="24" t="s">
        <v>344</v>
      </c>
      <c r="E9506" s="26">
        <v>273</v>
      </c>
      <c r="F9506" s="24">
        <v>5096</v>
      </c>
      <c r="G9506" s="26" t="s">
        <v>8403</v>
      </c>
      <c r="H9506" s="24" t="s">
        <v>345</v>
      </c>
      <c r="I9506" s="24" t="s">
        <v>346</v>
      </c>
      <c r="J9506" s="27" t="s">
        <v>1</v>
      </c>
      <c r="K9506" s="28">
        <v>19.850000000000001</v>
      </c>
      <c r="L9506" s="28">
        <v>5.1449999999999996</v>
      </c>
    </row>
    <row r="9507" spans="1:12" x14ac:dyDescent="0.25">
      <c r="A9507" s="24" t="s">
        <v>3305</v>
      </c>
      <c r="B9507" s="26">
        <v>2015</v>
      </c>
      <c r="C9507" s="24">
        <v>9</v>
      </c>
      <c r="D9507" s="24" t="s">
        <v>344</v>
      </c>
      <c r="E9507" s="26">
        <v>273</v>
      </c>
      <c r="F9507" s="24">
        <v>7812</v>
      </c>
      <c r="G9507" s="26" t="s">
        <v>11119</v>
      </c>
      <c r="H9507" s="24" t="s">
        <v>345</v>
      </c>
      <c r="I9507" s="24" t="s">
        <v>346</v>
      </c>
      <c r="J9507" s="27" t="s">
        <v>1</v>
      </c>
      <c r="K9507" s="28">
        <v>14.705</v>
      </c>
      <c r="L9507" s="28">
        <v>3.67</v>
      </c>
    </row>
    <row r="9508" spans="1:12" x14ac:dyDescent="0.25">
      <c r="A9508" s="24" t="s">
        <v>3305</v>
      </c>
      <c r="B9508" s="26">
        <v>2015</v>
      </c>
      <c r="C9508" s="24">
        <v>9</v>
      </c>
      <c r="D9508" s="24" t="s">
        <v>15125</v>
      </c>
      <c r="E9508" s="26">
        <v>160</v>
      </c>
      <c r="F9508" s="24">
        <v>7813</v>
      </c>
      <c r="G9508" s="26" t="s">
        <v>11120</v>
      </c>
      <c r="H9508" s="24" t="s">
        <v>112</v>
      </c>
      <c r="I9508" s="24" t="s">
        <v>113</v>
      </c>
      <c r="J9508" s="27" t="s">
        <v>1</v>
      </c>
      <c r="K9508" s="28">
        <v>11.32</v>
      </c>
      <c r="L9508" s="28">
        <v>0</v>
      </c>
    </row>
    <row r="9509" spans="1:12" x14ac:dyDescent="0.25">
      <c r="A9509" s="24" t="s">
        <v>3305</v>
      </c>
      <c r="B9509" s="26">
        <v>2015</v>
      </c>
      <c r="C9509" s="24">
        <v>9</v>
      </c>
      <c r="D9509" s="24" t="s">
        <v>15125</v>
      </c>
      <c r="E9509" s="26">
        <v>160</v>
      </c>
      <c r="F9509" s="24">
        <v>7814</v>
      </c>
      <c r="G9509" s="26" t="s">
        <v>11121</v>
      </c>
      <c r="H9509" s="24" t="s">
        <v>420</v>
      </c>
      <c r="I9509" s="24" t="s">
        <v>421</v>
      </c>
      <c r="J9509" s="27" t="s">
        <v>1</v>
      </c>
      <c r="K9509" s="28">
        <v>46.76</v>
      </c>
      <c r="L9509" s="28">
        <v>0</v>
      </c>
    </row>
    <row r="9510" spans="1:12" x14ac:dyDescent="0.25">
      <c r="A9510" s="24" t="s">
        <v>3305</v>
      </c>
      <c r="B9510" s="26">
        <v>2015</v>
      </c>
      <c r="C9510" s="24">
        <v>9</v>
      </c>
      <c r="D9510" s="24" t="s">
        <v>15125</v>
      </c>
      <c r="E9510" s="26">
        <v>160</v>
      </c>
      <c r="F9510" s="24">
        <v>7815</v>
      </c>
      <c r="G9510" s="26" t="s">
        <v>11122</v>
      </c>
      <c r="H9510" s="24" t="s">
        <v>79</v>
      </c>
      <c r="I9510" s="24" t="s">
        <v>80</v>
      </c>
      <c r="J9510" s="27" t="s">
        <v>1</v>
      </c>
      <c r="K9510" s="28">
        <v>11.32</v>
      </c>
      <c r="L9510" s="28">
        <v>0</v>
      </c>
    </row>
    <row r="9511" spans="1:12" x14ac:dyDescent="0.25">
      <c r="A9511" s="24" t="s">
        <v>3305</v>
      </c>
      <c r="B9511" s="26">
        <v>2015</v>
      </c>
      <c r="C9511" s="24">
        <v>9</v>
      </c>
      <c r="D9511" s="24" t="s">
        <v>15125</v>
      </c>
      <c r="E9511" s="26">
        <v>160</v>
      </c>
      <c r="F9511" s="24">
        <v>7816</v>
      </c>
      <c r="G9511" s="26" t="s">
        <v>11123</v>
      </c>
      <c r="H9511" s="24" t="s">
        <v>612</v>
      </c>
      <c r="I9511" s="24" t="s">
        <v>613</v>
      </c>
      <c r="J9511" s="27" t="s">
        <v>1</v>
      </c>
      <c r="K9511" s="28">
        <v>11.32</v>
      </c>
      <c r="L9511" s="28">
        <v>0</v>
      </c>
    </row>
    <row r="9512" spans="1:12" x14ac:dyDescent="0.25">
      <c r="A9512" s="24" t="s">
        <v>3305</v>
      </c>
      <c r="B9512" s="26">
        <v>2015</v>
      </c>
      <c r="C9512" s="24">
        <v>9</v>
      </c>
      <c r="D9512" s="24" t="s">
        <v>15125</v>
      </c>
      <c r="E9512" s="26">
        <v>160</v>
      </c>
      <c r="F9512" s="24">
        <v>7817</v>
      </c>
      <c r="G9512" s="26" t="s">
        <v>11124</v>
      </c>
      <c r="H9512" s="24" t="s">
        <v>520</v>
      </c>
      <c r="I9512" s="24" t="s">
        <v>521</v>
      </c>
      <c r="J9512" s="27" t="s">
        <v>1</v>
      </c>
      <c r="K9512" s="28">
        <v>11.32</v>
      </c>
      <c r="L9512" s="28">
        <v>0</v>
      </c>
    </row>
    <row r="9513" spans="1:12" x14ac:dyDescent="0.25">
      <c r="A9513" s="24" t="s">
        <v>3305</v>
      </c>
      <c r="B9513" s="26">
        <v>2015</v>
      </c>
      <c r="C9513" s="24">
        <v>9</v>
      </c>
      <c r="D9513" s="24" t="s">
        <v>15125</v>
      </c>
      <c r="E9513" s="26">
        <v>160</v>
      </c>
      <c r="F9513" s="24">
        <v>7818</v>
      </c>
      <c r="G9513" s="26" t="s">
        <v>11125</v>
      </c>
      <c r="H9513" s="24" t="s">
        <v>612</v>
      </c>
      <c r="I9513" s="24" t="s">
        <v>613</v>
      </c>
      <c r="J9513" s="27" t="s">
        <v>1</v>
      </c>
      <c r="K9513" s="28">
        <v>11.32</v>
      </c>
      <c r="L9513" s="28">
        <v>0</v>
      </c>
    </row>
    <row r="9514" spans="1:12" x14ac:dyDescent="0.25">
      <c r="A9514" s="24" t="s">
        <v>3305</v>
      </c>
      <c r="B9514" s="26">
        <v>2015</v>
      </c>
      <c r="C9514" s="24">
        <v>9</v>
      </c>
      <c r="D9514" s="24" t="s">
        <v>15125</v>
      </c>
      <c r="E9514" s="26">
        <v>160</v>
      </c>
      <c r="F9514" s="24">
        <v>307</v>
      </c>
      <c r="G9514" s="26" t="s">
        <v>3614</v>
      </c>
      <c r="H9514" s="24" t="s">
        <v>1598</v>
      </c>
      <c r="I9514" s="24" t="s">
        <v>1599</v>
      </c>
      <c r="J9514" s="27" t="s">
        <v>1</v>
      </c>
      <c r="K9514" s="28">
        <v>11.32</v>
      </c>
      <c r="L9514" s="28">
        <v>0</v>
      </c>
    </row>
    <row r="9515" spans="1:12" x14ac:dyDescent="0.25">
      <c r="A9515" s="24" t="s">
        <v>3305</v>
      </c>
      <c r="B9515" s="26">
        <v>2015</v>
      </c>
      <c r="C9515" s="24">
        <v>9</v>
      </c>
      <c r="D9515" s="24" t="s">
        <v>15125</v>
      </c>
      <c r="E9515" s="26">
        <v>160</v>
      </c>
      <c r="F9515" s="24">
        <v>7819</v>
      </c>
      <c r="G9515" s="26" t="s">
        <v>11126</v>
      </c>
      <c r="H9515" s="24" t="s">
        <v>538</v>
      </c>
      <c r="I9515" s="24" t="s">
        <v>539</v>
      </c>
      <c r="J9515" s="27" t="s">
        <v>1</v>
      </c>
      <c r="K9515" s="28">
        <v>11.32</v>
      </c>
      <c r="L9515" s="28">
        <v>0</v>
      </c>
    </row>
    <row r="9516" spans="1:12" x14ac:dyDescent="0.25">
      <c r="A9516" s="24" t="s">
        <v>3305</v>
      </c>
      <c r="B9516" s="26">
        <v>2015</v>
      </c>
      <c r="C9516" s="24">
        <v>9</v>
      </c>
      <c r="D9516" s="24" t="s">
        <v>15125</v>
      </c>
      <c r="E9516" s="26">
        <v>160</v>
      </c>
      <c r="F9516" s="24">
        <v>5348</v>
      </c>
      <c r="G9516" s="26" t="s">
        <v>8655</v>
      </c>
      <c r="H9516" s="24" t="s">
        <v>69</v>
      </c>
      <c r="I9516" s="24" t="s">
        <v>70</v>
      </c>
      <c r="J9516" s="27" t="s">
        <v>1</v>
      </c>
      <c r="K9516" s="28">
        <v>42.34</v>
      </c>
      <c r="L9516" s="28">
        <v>0</v>
      </c>
    </row>
    <row r="9517" spans="1:12" x14ac:dyDescent="0.25">
      <c r="A9517" s="24" t="s">
        <v>3305</v>
      </c>
      <c r="B9517" s="26">
        <v>2015</v>
      </c>
      <c r="C9517" s="24">
        <v>9</v>
      </c>
      <c r="D9517" s="24" t="s">
        <v>15125</v>
      </c>
      <c r="E9517" s="26">
        <v>160</v>
      </c>
      <c r="F9517" s="24">
        <v>24</v>
      </c>
      <c r="G9517" s="26" t="s">
        <v>3331</v>
      </c>
      <c r="H9517" s="24" t="s">
        <v>67</v>
      </c>
      <c r="I9517" s="24" t="s">
        <v>68</v>
      </c>
      <c r="J9517" s="27" t="s">
        <v>1</v>
      </c>
      <c r="K9517" s="28">
        <v>11.32</v>
      </c>
      <c r="L9517" s="28">
        <v>0</v>
      </c>
    </row>
    <row r="9518" spans="1:12" x14ac:dyDescent="0.25">
      <c r="A9518" s="24" t="s">
        <v>3305</v>
      </c>
      <c r="B9518" s="26">
        <v>2015</v>
      </c>
      <c r="C9518" s="24">
        <v>9</v>
      </c>
      <c r="D9518" s="24" t="s">
        <v>15125</v>
      </c>
      <c r="E9518" s="26">
        <v>161</v>
      </c>
      <c r="F9518" s="24">
        <v>7820</v>
      </c>
      <c r="G9518" s="26" t="s">
        <v>11127</v>
      </c>
      <c r="H9518" s="24" t="s">
        <v>194</v>
      </c>
      <c r="I9518" s="24" t="s">
        <v>195</v>
      </c>
      <c r="J9518" s="27" t="s">
        <v>1</v>
      </c>
      <c r="K9518" s="28">
        <v>11.32</v>
      </c>
      <c r="L9518" s="28">
        <v>0</v>
      </c>
    </row>
    <row r="9519" spans="1:12" x14ac:dyDescent="0.25">
      <c r="A9519" s="24" t="s">
        <v>3305</v>
      </c>
      <c r="B9519" s="26">
        <v>2015</v>
      </c>
      <c r="C9519" s="24">
        <v>9</v>
      </c>
      <c r="D9519" s="24" t="s">
        <v>15125</v>
      </c>
      <c r="E9519" s="26">
        <v>161</v>
      </c>
      <c r="F9519" s="24">
        <v>2054</v>
      </c>
      <c r="G9519" s="26" t="s">
        <v>5361</v>
      </c>
      <c r="H9519" s="24" t="s">
        <v>90</v>
      </c>
      <c r="I9519" s="24" t="s">
        <v>91</v>
      </c>
      <c r="J9519" s="27" t="s">
        <v>1</v>
      </c>
      <c r="K9519" s="28">
        <v>11.32</v>
      </c>
      <c r="L9519" s="28">
        <v>0</v>
      </c>
    </row>
    <row r="9520" spans="1:12" x14ac:dyDescent="0.25">
      <c r="A9520" s="24" t="s">
        <v>3305</v>
      </c>
      <c r="B9520" s="26">
        <v>2015</v>
      </c>
      <c r="C9520" s="24">
        <v>9</v>
      </c>
      <c r="D9520" s="24" t="s">
        <v>15125</v>
      </c>
      <c r="E9520" s="26">
        <v>161</v>
      </c>
      <c r="F9520" s="24">
        <v>7821</v>
      </c>
      <c r="G9520" s="26" t="s">
        <v>11128</v>
      </c>
      <c r="H9520" s="24" t="s">
        <v>65</v>
      </c>
      <c r="I9520" s="24" t="s">
        <v>66</v>
      </c>
      <c r="J9520" s="27" t="s">
        <v>1</v>
      </c>
      <c r="K9520" s="28">
        <v>27.87</v>
      </c>
      <c r="L9520" s="28">
        <v>0</v>
      </c>
    </row>
    <row r="9521" spans="1:12" x14ac:dyDescent="0.25">
      <c r="A9521" s="24" t="s">
        <v>3305</v>
      </c>
      <c r="B9521" s="26">
        <v>2015</v>
      </c>
      <c r="C9521" s="24">
        <v>9</v>
      </c>
      <c r="D9521" s="24" t="s">
        <v>15125</v>
      </c>
      <c r="E9521" s="26">
        <v>161</v>
      </c>
      <c r="F9521" s="24">
        <v>4340</v>
      </c>
      <c r="G9521" s="26" t="s">
        <v>7647</v>
      </c>
      <c r="H9521" s="24" t="s">
        <v>69</v>
      </c>
      <c r="I9521" s="24" t="s">
        <v>70</v>
      </c>
      <c r="J9521" s="27" t="s">
        <v>1</v>
      </c>
      <c r="K9521" s="28">
        <v>11.32</v>
      </c>
      <c r="L9521" s="28">
        <v>0</v>
      </c>
    </row>
    <row r="9522" spans="1:12" x14ac:dyDescent="0.25">
      <c r="A9522" s="24" t="s">
        <v>3305</v>
      </c>
      <c r="B9522" s="26">
        <v>2015</v>
      </c>
      <c r="C9522" s="24">
        <v>9</v>
      </c>
      <c r="D9522" s="24" t="s">
        <v>15125</v>
      </c>
      <c r="E9522" s="26">
        <v>161</v>
      </c>
      <c r="F9522" s="24">
        <v>7822</v>
      </c>
      <c r="G9522" s="26" t="s">
        <v>11129</v>
      </c>
      <c r="H9522" s="24" t="s">
        <v>112</v>
      </c>
      <c r="I9522" s="24" t="s">
        <v>113</v>
      </c>
      <c r="J9522" s="27" t="s">
        <v>1</v>
      </c>
      <c r="K9522" s="28">
        <v>34.700000000000003</v>
      </c>
      <c r="L9522" s="28">
        <v>0</v>
      </c>
    </row>
    <row r="9523" spans="1:12" x14ac:dyDescent="0.25">
      <c r="A9523" s="24" t="s">
        <v>3305</v>
      </c>
      <c r="B9523" s="26">
        <v>2015</v>
      </c>
      <c r="C9523" s="24">
        <v>9</v>
      </c>
      <c r="D9523" s="24" t="s">
        <v>15125</v>
      </c>
      <c r="E9523" s="26">
        <v>161</v>
      </c>
      <c r="F9523" s="24">
        <v>7823</v>
      </c>
      <c r="G9523" s="26" t="s">
        <v>11130</v>
      </c>
      <c r="H9523" s="24" t="s">
        <v>1598</v>
      </c>
      <c r="I9523" s="24" t="s">
        <v>1599</v>
      </c>
      <c r="J9523" s="27" t="s">
        <v>1</v>
      </c>
      <c r="K9523" s="28">
        <v>11.32</v>
      </c>
      <c r="L9523" s="28">
        <v>0</v>
      </c>
    </row>
    <row r="9524" spans="1:12" x14ac:dyDescent="0.25">
      <c r="A9524" s="24" t="s">
        <v>3305</v>
      </c>
      <c r="B9524" s="26">
        <v>2015</v>
      </c>
      <c r="C9524" s="24">
        <v>9</v>
      </c>
      <c r="D9524" s="24" t="s">
        <v>15125</v>
      </c>
      <c r="E9524" s="26">
        <v>161</v>
      </c>
      <c r="F9524" s="24">
        <v>7824</v>
      </c>
      <c r="G9524" s="26" t="s">
        <v>11131</v>
      </c>
      <c r="H9524" s="24" t="s">
        <v>420</v>
      </c>
      <c r="I9524" s="24" t="s">
        <v>421</v>
      </c>
      <c r="J9524" s="27" t="s">
        <v>1</v>
      </c>
      <c r="K9524" s="28">
        <v>50.18</v>
      </c>
      <c r="L9524" s="28">
        <v>0</v>
      </c>
    </row>
    <row r="9525" spans="1:12" x14ac:dyDescent="0.25">
      <c r="A9525" s="24" t="s">
        <v>3305</v>
      </c>
      <c r="B9525" s="26">
        <v>2015</v>
      </c>
      <c r="C9525" s="24">
        <v>9</v>
      </c>
      <c r="D9525" s="24" t="s">
        <v>15125</v>
      </c>
      <c r="E9525" s="26">
        <v>162</v>
      </c>
      <c r="F9525" s="24">
        <v>7825</v>
      </c>
      <c r="G9525" s="26" t="s">
        <v>11132</v>
      </c>
      <c r="H9525" s="24" t="s">
        <v>90</v>
      </c>
      <c r="I9525" s="24" t="s">
        <v>91</v>
      </c>
      <c r="J9525" s="27" t="s">
        <v>1</v>
      </c>
      <c r="K9525" s="28">
        <v>11.32</v>
      </c>
      <c r="L9525" s="28">
        <v>0</v>
      </c>
    </row>
    <row r="9526" spans="1:12" x14ac:dyDescent="0.25">
      <c r="A9526" s="24" t="s">
        <v>3305</v>
      </c>
      <c r="B9526" s="26">
        <v>2015</v>
      </c>
      <c r="C9526" s="24">
        <v>9</v>
      </c>
      <c r="D9526" s="24" t="s">
        <v>15125</v>
      </c>
      <c r="E9526" s="26">
        <v>162</v>
      </c>
      <c r="F9526" s="24">
        <v>7826</v>
      </c>
      <c r="G9526" s="26" t="s">
        <v>11133</v>
      </c>
      <c r="H9526" s="24" t="s">
        <v>168</v>
      </c>
      <c r="I9526" s="24" t="s">
        <v>169</v>
      </c>
      <c r="J9526" s="27" t="s">
        <v>1</v>
      </c>
      <c r="K9526" s="28">
        <v>11.32</v>
      </c>
      <c r="L9526" s="28">
        <v>0</v>
      </c>
    </row>
    <row r="9527" spans="1:12" x14ac:dyDescent="0.25">
      <c r="A9527" s="24" t="s">
        <v>3305</v>
      </c>
      <c r="B9527" s="26">
        <v>2015</v>
      </c>
      <c r="C9527" s="24">
        <v>9</v>
      </c>
      <c r="D9527" s="24" t="s">
        <v>15125</v>
      </c>
      <c r="E9527" s="26">
        <v>163</v>
      </c>
      <c r="F9527" s="24">
        <v>7827</v>
      </c>
      <c r="G9527" s="26" t="s">
        <v>11134</v>
      </c>
      <c r="H9527" s="24" t="s">
        <v>538</v>
      </c>
      <c r="I9527" s="24" t="s">
        <v>539</v>
      </c>
      <c r="J9527" s="27" t="s">
        <v>1</v>
      </c>
      <c r="K9527" s="28">
        <v>92.73</v>
      </c>
      <c r="L9527" s="28">
        <v>0</v>
      </c>
    </row>
    <row r="9528" spans="1:12" x14ac:dyDescent="0.25">
      <c r="A9528" s="24" t="s">
        <v>3305</v>
      </c>
      <c r="B9528" s="26">
        <v>2015</v>
      </c>
      <c r="C9528" s="24">
        <v>9</v>
      </c>
      <c r="D9528" s="24" t="s">
        <v>15125</v>
      </c>
      <c r="E9528" s="26">
        <v>163</v>
      </c>
      <c r="F9528" s="24">
        <v>7821</v>
      </c>
      <c r="G9528" s="26" t="s">
        <v>11128</v>
      </c>
      <c r="H9528" s="24" t="s">
        <v>65</v>
      </c>
      <c r="I9528" s="24" t="s">
        <v>66</v>
      </c>
      <c r="J9528" s="27" t="s">
        <v>1</v>
      </c>
      <c r="K9528" s="28">
        <v>38.86</v>
      </c>
      <c r="L9528" s="28">
        <v>0</v>
      </c>
    </row>
    <row r="9529" spans="1:12" x14ac:dyDescent="0.25">
      <c r="A9529" s="24" t="s">
        <v>3305</v>
      </c>
      <c r="B9529" s="26">
        <v>2015</v>
      </c>
      <c r="C9529" s="24">
        <v>9</v>
      </c>
      <c r="D9529" s="24" t="s">
        <v>15125</v>
      </c>
      <c r="E9529" s="26">
        <v>163</v>
      </c>
      <c r="F9529" s="24">
        <v>7828</v>
      </c>
      <c r="G9529" s="26" t="s">
        <v>11135</v>
      </c>
      <c r="H9529" s="24" t="s">
        <v>90</v>
      </c>
      <c r="I9529" s="24" t="s">
        <v>91</v>
      </c>
      <c r="J9529" s="27" t="s">
        <v>1</v>
      </c>
      <c r="K9529" s="28">
        <v>46.76</v>
      </c>
      <c r="L9529" s="28">
        <v>0</v>
      </c>
    </row>
    <row r="9530" spans="1:12" x14ac:dyDescent="0.25">
      <c r="A9530" s="24" t="s">
        <v>3305</v>
      </c>
      <c r="B9530" s="26">
        <v>2015</v>
      </c>
      <c r="C9530" s="24">
        <v>9</v>
      </c>
      <c r="D9530" s="24" t="s">
        <v>15125</v>
      </c>
      <c r="E9530" s="26">
        <v>163</v>
      </c>
      <c r="F9530" s="24">
        <v>2005</v>
      </c>
      <c r="G9530" s="26" t="s">
        <v>5312</v>
      </c>
      <c r="H9530" s="24" t="s">
        <v>194</v>
      </c>
      <c r="I9530" s="24" t="s">
        <v>195</v>
      </c>
      <c r="J9530" s="27" t="s">
        <v>1</v>
      </c>
      <c r="K9530" s="28">
        <v>73.56</v>
      </c>
      <c r="L9530" s="28">
        <v>0</v>
      </c>
    </row>
    <row r="9531" spans="1:12" x14ac:dyDescent="0.25">
      <c r="A9531" s="24" t="s">
        <v>3305</v>
      </c>
      <c r="B9531" s="26">
        <v>2015</v>
      </c>
      <c r="C9531" s="24">
        <v>9</v>
      </c>
      <c r="D9531" s="24" t="s">
        <v>15125</v>
      </c>
      <c r="E9531" s="26">
        <v>163</v>
      </c>
      <c r="F9531" s="24">
        <v>7829</v>
      </c>
      <c r="G9531" s="26" t="s">
        <v>11136</v>
      </c>
      <c r="H9531" s="24" t="s">
        <v>418</v>
      </c>
      <c r="I9531" s="24" t="s">
        <v>419</v>
      </c>
      <c r="J9531" s="27" t="s">
        <v>1</v>
      </c>
      <c r="K9531" s="28">
        <v>111.35</v>
      </c>
      <c r="L9531" s="28">
        <v>0</v>
      </c>
    </row>
    <row r="9532" spans="1:12" x14ac:dyDescent="0.25">
      <c r="A9532" s="24" t="s">
        <v>3305</v>
      </c>
      <c r="B9532" s="26">
        <v>2015</v>
      </c>
      <c r="C9532" s="24">
        <v>9</v>
      </c>
      <c r="D9532" s="24" t="s">
        <v>15125</v>
      </c>
      <c r="E9532" s="26">
        <v>163</v>
      </c>
      <c r="F9532" s="24">
        <v>7830</v>
      </c>
      <c r="G9532" s="26" t="s">
        <v>11137</v>
      </c>
      <c r="H9532" s="24" t="s">
        <v>90</v>
      </c>
      <c r="I9532" s="24" t="s">
        <v>91</v>
      </c>
      <c r="J9532" s="27" t="s">
        <v>1</v>
      </c>
      <c r="K9532" s="28">
        <v>124.48</v>
      </c>
      <c r="L9532" s="28">
        <v>0</v>
      </c>
    </row>
    <row r="9533" spans="1:12" x14ac:dyDescent="0.25">
      <c r="A9533" s="24" t="s">
        <v>3305</v>
      </c>
      <c r="B9533" s="26">
        <v>2015</v>
      </c>
      <c r="C9533" s="24">
        <v>9</v>
      </c>
      <c r="D9533" s="24" t="s">
        <v>15125</v>
      </c>
      <c r="E9533" s="26">
        <v>163</v>
      </c>
      <c r="F9533" s="24">
        <v>7831</v>
      </c>
      <c r="G9533" s="26" t="s">
        <v>11138</v>
      </c>
      <c r="H9533" s="24" t="s">
        <v>112</v>
      </c>
      <c r="I9533" s="24" t="s">
        <v>113</v>
      </c>
      <c r="J9533" s="27" t="s">
        <v>1</v>
      </c>
      <c r="K9533" s="28">
        <v>23.38</v>
      </c>
      <c r="L9533" s="28">
        <v>0</v>
      </c>
    </row>
    <row r="9534" spans="1:12" x14ac:dyDescent="0.25">
      <c r="A9534" s="24" t="s">
        <v>3305</v>
      </c>
      <c r="B9534" s="26">
        <v>2015</v>
      </c>
      <c r="C9534" s="24">
        <v>9</v>
      </c>
      <c r="D9534" s="24" t="s">
        <v>15125</v>
      </c>
      <c r="E9534" s="26">
        <v>163</v>
      </c>
      <c r="F9534" s="24">
        <v>7832</v>
      </c>
      <c r="G9534" s="26" t="s">
        <v>11139</v>
      </c>
      <c r="H9534" s="24" t="s">
        <v>90</v>
      </c>
      <c r="I9534" s="24" t="s">
        <v>91</v>
      </c>
      <c r="J9534" s="27" t="s">
        <v>1</v>
      </c>
      <c r="K9534" s="28">
        <v>102.04</v>
      </c>
      <c r="L9534" s="28">
        <v>0</v>
      </c>
    </row>
    <row r="9535" spans="1:12" x14ac:dyDescent="0.25">
      <c r="A9535" s="24" t="s">
        <v>3305</v>
      </c>
      <c r="B9535" s="26">
        <v>2015</v>
      </c>
      <c r="C9535" s="24">
        <v>9</v>
      </c>
      <c r="D9535" s="24" t="s">
        <v>15125</v>
      </c>
      <c r="E9535" s="26">
        <v>163</v>
      </c>
      <c r="F9535" s="24">
        <v>250</v>
      </c>
      <c r="G9535" s="26" t="s">
        <v>3557</v>
      </c>
      <c r="H9535" s="24" t="s">
        <v>1166</v>
      </c>
      <c r="I9535" s="24" t="s">
        <v>1167</v>
      </c>
      <c r="J9535" s="27" t="s">
        <v>1</v>
      </c>
      <c r="K9535" s="28">
        <v>11.32</v>
      </c>
      <c r="L9535" s="28">
        <v>0</v>
      </c>
    </row>
    <row r="9536" spans="1:12" x14ac:dyDescent="0.25">
      <c r="A9536" s="24" t="s">
        <v>3305</v>
      </c>
      <c r="B9536" s="26">
        <v>2015</v>
      </c>
      <c r="C9536" s="24">
        <v>9</v>
      </c>
      <c r="D9536" s="24" t="s">
        <v>15125</v>
      </c>
      <c r="E9536" s="26">
        <v>163</v>
      </c>
      <c r="F9536" s="24">
        <v>24</v>
      </c>
      <c r="G9536" s="26" t="s">
        <v>3331</v>
      </c>
      <c r="H9536" s="24" t="s">
        <v>67</v>
      </c>
      <c r="I9536" s="24" t="s">
        <v>68</v>
      </c>
      <c r="J9536" s="27" t="s">
        <v>1</v>
      </c>
      <c r="K9536" s="28">
        <v>62.24</v>
      </c>
      <c r="L9536" s="28">
        <v>0</v>
      </c>
    </row>
    <row r="9537" spans="1:12" x14ac:dyDescent="0.25">
      <c r="A9537" s="24" t="s">
        <v>3305</v>
      </c>
      <c r="B9537" s="26">
        <v>2015</v>
      </c>
      <c r="C9537" s="24">
        <v>9</v>
      </c>
      <c r="D9537" s="24" t="s">
        <v>15125</v>
      </c>
      <c r="E9537" s="26">
        <v>163</v>
      </c>
      <c r="F9537" s="24">
        <v>7833</v>
      </c>
      <c r="G9537" s="26" t="s">
        <v>11140</v>
      </c>
      <c r="H9537" s="24" t="s">
        <v>69</v>
      </c>
      <c r="I9537" s="24" t="s">
        <v>70</v>
      </c>
      <c r="J9537" s="27" t="s">
        <v>1</v>
      </c>
      <c r="K9537" s="28">
        <v>11.32</v>
      </c>
      <c r="L9537" s="28">
        <v>0</v>
      </c>
    </row>
    <row r="9538" spans="1:12" x14ac:dyDescent="0.25">
      <c r="A9538" s="24" t="s">
        <v>3305</v>
      </c>
      <c r="B9538" s="26">
        <v>2015</v>
      </c>
      <c r="C9538" s="24">
        <v>9</v>
      </c>
      <c r="D9538" s="24" t="s">
        <v>15125</v>
      </c>
      <c r="E9538" s="26">
        <v>163</v>
      </c>
      <c r="F9538" s="24">
        <v>7834</v>
      </c>
      <c r="G9538" s="26" t="s">
        <v>11141</v>
      </c>
      <c r="H9538" s="24" t="s">
        <v>90</v>
      </c>
      <c r="I9538" s="24" t="s">
        <v>91</v>
      </c>
      <c r="J9538" s="27" t="s">
        <v>1</v>
      </c>
      <c r="K9538" s="28">
        <v>46.76</v>
      </c>
      <c r="L9538" s="28">
        <v>0</v>
      </c>
    </row>
    <row r="9539" spans="1:12" x14ac:dyDescent="0.25">
      <c r="A9539" s="24" t="s">
        <v>3305</v>
      </c>
      <c r="B9539" s="26">
        <v>2015</v>
      </c>
      <c r="C9539" s="24">
        <v>9</v>
      </c>
      <c r="D9539" s="24" t="s">
        <v>15125</v>
      </c>
      <c r="E9539" s="26">
        <v>163</v>
      </c>
      <c r="F9539" s="24">
        <v>7835</v>
      </c>
      <c r="G9539" s="26" t="s">
        <v>11142</v>
      </c>
      <c r="H9539" s="24" t="s">
        <v>90</v>
      </c>
      <c r="I9539" s="24" t="s">
        <v>91</v>
      </c>
      <c r="J9539" s="27" t="s">
        <v>1</v>
      </c>
      <c r="K9539" s="28">
        <v>11.32</v>
      </c>
      <c r="L9539" s="28">
        <v>0</v>
      </c>
    </row>
    <row r="9540" spans="1:12" x14ac:dyDescent="0.25">
      <c r="A9540" s="24" t="s">
        <v>3305</v>
      </c>
      <c r="B9540" s="26">
        <v>2015</v>
      </c>
      <c r="C9540" s="24">
        <v>9</v>
      </c>
      <c r="D9540" s="24" t="s">
        <v>15125</v>
      </c>
      <c r="E9540" s="26">
        <v>164</v>
      </c>
      <c r="F9540" s="24">
        <v>3014</v>
      </c>
      <c r="G9540" s="26" t="s">
        <v>6321</v>
      </c>
      <c r="H9540" s="24" t="s">
        <v>69</v>
      </c>
      <c r="I9540" s="24" t="s">
        <v>70</v>
      </c>
      <c r="J9540" s="27" t="s">
        <v>1</v>
      </c>
      <c r="K9540" s="28">
        <v>38.86</v>
      </c>
      <c r="L9540" s="28">
        <v>0</v>
      </c>
    </row>
    <row r="9541" spans="1:12" x14ac:dyDescent="0.25">
      <c r="A9541" s="24" t="s">
        <v>3305</v>
      </c>
      <c r="B9541" s="26">
        <v>2015</v>
      </c>
      <c r="C9541" s="24">
        <v>9</v>
      </c>
      <c r="D9541" s="24" t="s">
        <v>15125</v>
      </c>
      <c r="E9541" s="26">
        <v>164</v>
      </c>
      <c r="F9541" s="24">
        <v>2054</v>
      </c>
      <c r="G9541" s="26" t="s">
        <v>5361</v>
      </c>
      <c r="H9541" s="24" t="s">
        <v>90</v>
      </c>
      <c r="I9541" s="24" t="s">
        <v>91</v>
      </c>
      <c r="J9541" s="27" t="s">
        <v>1</v>
      </c>
      <c r="K9541" s="28">
        <v>38.86</v>
      </c>
      <c r="L9541" s="28">
        <v>0</v>
      </c>
    </row>
    <row r="9542" spans="1:12" x14ac:dyDescent="0.25">
      <c r="A9542" s="24" t="s">
        <v>3305</v>
      </c>
      <c r="B9542" s="26">
        <v>2015</v>
      </c>
      <c r="C9542" s="24">
        <v>9</v>
      </c>
      <c r="D9542" s="24" t="s">
        <v>15125</v>
      </c>
      <c r="E9542" s="26">
        <v>164</v>
      </c>
      <c r="F9542" s="24">
        <v>7836</v>
      </c>
      <c r="G9542" s="26" t="s">
        <v>11143</v>
      </c>
      <c r="H9542" s="24" t="s">
        <v>112</v>
      </c>
      <c r="I9542" s="24" t="s">
        <v>113</v>
      </c>
      <c r="J9542" s="27" t="s">
        <v>1</v>
      </c>
      <c r="K9542" s="28">
        <v>48.64</v>
      </c>
      <c r="L9542" s="28">
        <v>0</v>
      </c>
    </row>
    <row r="9543" spans="1:12" x14ac:dyDescent="0.25">
      <c r="A9543" s="24" t="s">
        <v>3305</v>
      </c>
      <c r="B9543" s="26">
        <v>2015</v>
      </c>
      <c r="C9543" s="24">
        <v>9</v>
      </c>
      <c r="D9543" s="24" t="s">
        <v>15125</v>
      </c>
      <c r="E9543" s="26">
        <v>164</v>
      </c>
      <c r="F9543" s="24">
        <v>7837</v>
      </c>
      <c r="G9543" s="26" t="s">
        <v>11144</v>
      </c>
      <c r="H9543" s="24" t="s">
        <v>90</v>
      </c>
      <c r="I9543" s="24" t="s">
        <v>91</v>
      </c>
      <c r="J9543" s="27" t="s">
        <v>1</v>
      </c>
      <c r="K9543" s="28">
        <v>23.38</v>
      </c>
      <c r="L9543" s="28">
        <v>0</v>
      </c>
    </row>
    <row r="9544" spans="1:12" x14ac:dyDescent="0.25">
      <c r="A9544" s="24" t="s">
        <v>3305</v>
      </c>
      <c r="B9544" s="26">
        <v>2015</v>
      </c>
      <c r="C9544" s="24">
        <v>9</v>
      </c>
      <c r="D9544" s="24" t="s">
        <v>15125</v>
      </c>
      <c r="E9544" s="26">
        <v>164</v>
      </c>
      <c r="F9544" s="24">
        <v>7838</v>
      </c>
      <c r="G9544" s="26" t="s">
        <v>11145</v>
      </c>
      <c r="H9544" s="24" t="s">
        <v>2105</v>
      </c>
      <c r="I9544" s="24" t="s">
        <v>2106</v>
      </c>
      <c r="J9544" s="27" t="s">
        <v>1</v>
      </c>
      <c r="K9544" s="28">
        <v>55.14</v>
      </c>
      <c r="L9544" s="28">
        <v>0</v>
      </c>
    </row>
    <row r="9545" spans="1:12" x14ac:dyDescent="0.25">
      <c r="A9545" s="24" t="s">
        <v>3305</v>
      </c>
      <c r="B9545" s="26">
        <v>2015</v>
      </c>
      <c r="C9545" s="24">
        <v>9</v>
      </c>
      <c r="D9545" s="24" t="s">
        <v>15125</v>
      </c>
      <c r="E9545" s="26">
        <v>164</v>
      </c>
      <c r="F9545" s="24">
        <v>737</v>
      </c>
      <c r="G9545" s="26" t="s">
        <v>4044</v>
      </c>
      <c r="H9545" s="24" t="s">
        <v>190</v>
      </c>
      <c r="I9545" s="24" t="s">
        <v>191</v>
      </c>
      <c r="J9545" s="27" t="s">
        <v>1</v>
      </c>
      <c r="K9545" s="28">
        <v>11.32</v>
      </c>
      <c r="L9545" s="28">
        <v>0</v>
      </c>
    </row>
    <row r="9546" spans="1:12" x14ac:dyDescent="0.25">
      <c r="A9546" s="24" t="s">
        <v>3305</v>
      </c>
      <c r="B9546" s="26">
        <v>2015</v>
      </c>
      <c r="C9546" s="24">
        <v>9</v>
      </c>
      <c r="D9546" s="24" t="s">
        <v>15125</v>
      </c>
      <c r="E9546" s="26">
        <v>164</v>
      </c>
      <c r="F9546" s="24">
        <v>7839</v>
      </c>
      <c r="G9546" s="26" t="s">
        <v>11146</v>
      </c>
      <c r="H9546" s="24" t="s">
        <v>1026</v>
      </c>
      <c r="I9546" s="24" t="s">
        <v>1027</v>
      </c>
      <c r="J9546" s="27" t="s">
        <v>1</v>
      </c>
      <c r="K9546" s="28">
        <v>11.32</v>
      </c>
      <c r="L9546" s="28">
        <v>0</v>
      </c>
    </row>
    <row r="9547" spans="1:12" x14ac:dyDescent="0.25">
      <c r="A9547" s="24" t="s">
        <v>3305</v>
      </c>
      <c r="B9547" s="26">
        <v>2015</v>
      </c>
      <c r="C9547" s="24">
        <v>9</v>
      </c>
      <c r="D9547" s="24" t="s">
        <v>15125</v>
      </c>
      <c r="E9547" s="26">
        <v>164</v>
      </c>
      <c r="F9547" s="24">
        <v>7826</v>
      </c>
      <c r="G9547" s="26" t="s">
        <v>11133</v>
      </c>
      <c r="H9547" s="24" t="s">
        <v>168</v>
      </c>
      <c r="I9547" s="24" t="s">
        <v>169</v>
      </c>
      <c r="J9547" s="27" t="s">
        <v>1</v>
      </c>
      <c r="K9547" s="28">
        <v>23.38</v>
      </c>
      <c r="L9547" s="28">
        <v>0</v>
      </c>
    </row>
    <row r="9548" spans="1:12" x14ac:dyDescent="0.25">
      <c r="A9548" s="24" t="s">
        <v>3305</v>
      </c>
      <c r="B9548" s="26">
        <v>2015</v>
      </c>
      <c r="C9548" s="24">
        <v>9</v>
      </c>
      <c r="D9548" s="24" t="s">
        <v>15125</v>
      </c>
      <c r="E9548" s="26">
        <v>164</v>
      </c>
      <c r="F9548" s="24">
        <v>7840</v>
      </c>
      <c r="G9548" s="26" t="s">
        <v>11147</v>
      </c>
      <c r="H9548" s="24" t="s">
        <v>69</v>
      </c>
      <c r="I9548" s="24" t="s">
        <v>70</v>
      </c>
      <c r="J9548" s="27" t="s">
        <v>1</v>
      </c>
      <c r="K9548" s="28">
        <v>11.32</v>
      </c>
      <c r="L9548" s="28">
        <v>0</v>
      </c>
    </row>
    <row r="9549" spans="1:12" x14ac:dyDescent="0.25">
      <c r="A9549" s="24" t="s">
        <v>3305</v>
      </c>
      <c r="B9549" s="26">
        <v>2015</v>
      </c>
      <c r="C9549" s="24">
        <v>9</v>
      </c>
      <c r="D9549" s="24" t="s">
        <v>15125</v>
      </c>
      <c r="E9549" s="26">
        <v>164</v>
      </c>
      <c r="F9549" s="24">
        <v>7841</v>
      </c>
      <c r="G9549" s="26" t="s">
        <v>11148</v>
      </c>
      <c r="H9549" s="24" t="s">
        <v>112</v>
      </c>
      <c r="I9549" s="24" t="s">
        <v>113</v>
      </c>
      <c r="J9549" s="27" t="s">
        <v>1</v>
      </c>
      <c r="K9549" s="28">
        <v>11.32</v>
      </c>
      <c r="L9549" s="28">
        <v>0</v>
      </c>
    </row>
    <row r="9550" spans="1:12" x14ac:dyDescent="0.25">
      <c r="A9550" s="24" t="s">
        <v>3305</v>
      </c>
      <c r="B9550" s="26">
        <v>2015</v>
      </c>
      <c r="C9550" s="24">
        <v>9</v>
      </c>
      <c r="D9550" s="24" t="s">
        <v>15125</v>
      </c>
      <c r="E9550" s="26">
        <v>164</v>
      </c>
      <c r="F9550" s="24">
        <v>7842</v>
      </c>
      <c r="G9550" s="26" t="s">
        <v>11149</v>
      </c>
      <c r="H9550" s="24" t="s">
        <v>75</v>
      </c>
      <c r="I9550" s="24" t="s">
        <v>76</v>
      </c>
      <c r="J9550" s="27" t="s">
        <v>1</v>
      </c>
      <c r="K9550" s="28">
        <v>38.86</v>
      </c>
      <c r="L9550" s="28">
        <v>0</v>
      </c>
    </row>
    <row r="9551" spans="1:12" x14ac:dyDescent="0.25">
      <c r="A9551" s="24" t="s">
        <v>3305</v>
      </c>
      <c r="B9551" s="26">
        <v>2015</v>
      </c>
      <c r="C9551" s="24">
        <v>9</v>
      </c>
      <c r="D9551" s="24" t="s">
        <v>15125</v>
      </c>
      <c r="E9551" s="26">
        <v>165</v>
      </c>
      <c r="F9551" s="24">
        <v>7843</v>
      </c>
      <c r="G9551" s="26" t="s">
        <v>11150</v>
      </c>
      <c r="H9551" s="24" t="s">
        <v>112</v>
      </c>
      <c r="I9551" s="24" t="s">
        <v>113</v>
      </c>
      <c r="J9551" s="27" t="s">
        <v>1</v>
      </c>
      <c r="K9551" s="28">
        <v>16.55</v>
      </c>
      <c r="L9551" s="28">
        <v>0</v>
      </c>
    </row>
    <row r="9552" spans="1:12" x14ac:dyDescent="0.25">
      <c r="A9552" s="24" t="s">
        <v>3305</v>
      </c>
      <c r="B9552" s="26">
        <v>2015</v>
      </c>
      <c r="C9552" s="24">
        <v>9</v>
      </c>
      <c r="D9552" s="24" t="s">
        <v>15125</v>
      </c>
      <c r="E9552" s="26">
        <v>165</v>
      </c>
      <c r="F9552" s="24">
        <v>7844</v>
      </c>
      <c r="G9552" s="26" t="s">
        <v>11151</v>
      </c>
      <c r="H9552" s="24" t="s">
        <v>194</v>
      </c>
      <c r="I9552" s="24" t="s">
        <v>195</v>
      </c>
      <c r="J9552" s="27" t="s">
        <v>1</v>
      </c>
      <c r="K9552" s="28">
        <v>109.73</v>
      </c>
      <c r="L9552" s="28">
        <v>0</v>
      </c>
    </row>
    <row r="9553" spans="1:12" x14ac:dyDescent="0.25">
      <c r="A9553" s="24" t="s">
        <v>3305</v>
      </c>
      <c r="B9553" s="26">
        <v>2015</v>
      </c>
      <c r="C9553" s="24">
        <v>9</v>
      </c>
      <c r="D9553" s="24" t="s">
        <v>15125</v>
      </c>
      <c r="E9553" s="26">
        <v>165</v>
      </c>
      <c r="F9553" s="24">
        <v>7845</v>
      </c>
      <c r="G9553" s="26" t="s">
        <v>11152</v>
      </c>
      <c r="H9553" s="24" t="s">
        <v>520</v>
      </c>
      <c r="I9553" s="24" t="s">
        <v>521</v>
      </c>
      <c r="J9553" s="27" t="s">
        <v>1</v>
      </c>
      <c r="K9553" s="28">
        <v>11.32</v>
      </c>
      <c r="L9553" s="28">
        <v>0</v>
      </c>
    </row>
    <row r="9554" spans="1:12" x14ac:dyDescent="0.25">
      <c r="A9554" s="24" t="s">
        <v>3305</v>
      </c>
      <c r="B9554" s="26">
        <v>2015</v>
      </c>
      <c r="C9554" s="24">
        <v>9</v>
      </c>
      <c r="D9554" s="24" t="s">
        <v>15125</v>
      </c>
      <c r="E9554" s="26">
        <v>165</v>
      </c>
      <c r="F9554" s="24">
        <v>7846</v>
      </c>
      <c r="G9554" s="26" t="s">
        <v>11153</v>
      </c>
      <c r="H9554" s="24" t="s">
        <v>59</v>
      </c>
      <c r="I9554" s="24" t="s">
        <v>60</v>
      </c>
      <c r="J9554" s="27" t="s">
        <v>1</v>
      </c>
      <c r="K9554" s="28">
        <v>50.18</v>
      </c>
      <c r="L9554" s="28">
        <v>0</v>
      </c>
    </row>
    <row r="9555" spans="1:12" x14ac:dyDescent="0.25">
      <c r="A9555" s="24" t="s">
        <v>3305</v>
      </c>
      <c r="B9555" s="26">
        <v>2015</v>
      </c>
      <c r="C9555" s="24">
        <v>9</v>
      </c>
      <c r="D9555" s="24" t="s">
        <v>15125</v>
      </c>
      <c r="E9555" s="26">
        <v>165</v>
      </c>
      <c r="F9555" s="24">
        <v>470</v>
      </c>
      <c r="G9555" s="26" t="s">
        <v>3777</v>
      </c>
      <c r="H9555" s="24" t="s">
        <v>77</v>
      </c>
      <c r="I9555" s="24" t="s">
        <v>78</v>
      </c>
      <c r="J9555" s="27" t="s">
        <v>1</v>
      </c>
      <c r="K9555" s="28">
        <v>46.76</v>
      </c>
      <c r="L9555" s="28">
        <v>0</v>
      </c>
    </row>
    <row r="9556" spans="1:12" x14ac:dyDescent="0.25">
      <c r="A9556" s="24" t="s">
        <v>3305</v>
      </c>
      <c r="B9556" s="26">
        <v>2015</v>
      </c>
      <c r="C9556" s="24">
        <v>9</v>
      </c>
      <c r="D9556" s="24" t="s">
        <v>15125</v>
      </c>
      <c r="E9556" s="26">
        <v>165</v>
      </c>
      <c r="F9556" s="24">
        <v>7847</v>
      </c>
      <c r="G9556" s="26" t="s">
        <v>11154</v>
      </c>
      <c r="H9556" s="24" t="s">
        <v>102</v>
      </c>
      <c r="I9556" s="24" t="s">
        <v>103</v>
      </c>
      <c r="J9556" s="27" t="s">
        <v>1</v>
      </c>
      <c r="K9556" s="28">
        <v>23.38</v>
      </c>
      <c r="L9556" s="28">
        <v>0</v>
      </c>
    </row>
    <row r="9557" spans="1:12" x14ac:dyDescent="0.25">
      <c r="A9557" s="24" t="s">
        <v>3305</v>
      </c>
      <c r="B9557" s="26">
        <v>2015</v>
      </c>
      <c r="C9557" s="24">
        <v>9</v>
      </c>
      <c r="D9557" s="24" t="s">
        <v>15125</v>
      </c>
      <c r="E9557" s="26">
        <v>165</v>
      </c>
      <c r="F9557" s="24">
        <v>7848</v>
      </c>
      <c r="G9557" s="26" t="s">
        <v>11155</v>
      </c>
      <c r="H9557" s="24" t="s">
        <v>286</v>
      </c>
      <c r="I9557" s="24" t="s">
        <v>287</v>
      </c>
      <c r="J9557" s="27" t="s">
        <v>1</v>
      </c>
      <c r="K9557" s="28">
        <v>46.76</v>
      </c>
      <c r="L9557" s="28">
        <v>0</v>
      </c>
    </row>
    <row r="9558" spans="1:12" x14ac:dyDescent="0.25">
      <c r="A9558" s="24" t="s">
        <v>3305</v>
      </c>
      <c r="B9558" s="26">
        <v>2015</v>
      </c>
      <c r="C9558" s="24">
        <v>9</v>
      </c>
      <c r="D9558" s="24" t="s">
        <v>15125</v>
      </c>
      <c r="E9558" s="26">
        <v>165</v>
      </c>
      <c r="F9558" s="24">
        <v>7849</v>
      </c>
      <c r="G9558" s="26" t="s">
        <v>11156</v>
      </c>
      <c r="H9558" s="24" t="s">
        <v>420</v>
      </c>
      <c r="I9558" s="24" t="s">
        <v>421</v>
      </c>
      <c r="J9558" s="27" t="s">
        <v>1</v>
      </c>
      <c r="K9558" s="28">
        <v>11.32</v>
      </c>
      <c r="L9558" s="28">
        <v>0</v>
      </c>
    </row>
    <row r="9559" spans="1:12" x14ac:dyDescent="0.25">
      <c r="A9559" s="24" t="s">
        <v>3305</v>
      </c>
      <c r="B9559" s="26">
        <v>2015</v>
      </c>
      <c r="C9559" s="24">
        <v>9</v>
      </c>
      <c r="D9559" s="24" t="s">
        <v>15125</v>
      </c>
      <c r="E9559" s="26">
        <v>165</v>
      </c>
      <c r="F9559" s="24">
        <v>7850</v>
      </c>
      <c r="G9559" s="26" t="s">
        <v>11157</v>
      </c>
      <c r="H9559" s="24" t="s">
        <v>67</v>
      </c>
      <c r="I9559" s="24" t="s">
        <v>68</v>
      </c>
      <c r="J9559" s="27" t="s">
        <v>1</v>
      </c>
      <c r="K9559" s="28">
        <v>32.64</v>
      </c>
      <c r="L9559" s="28">
        <v>0</v>
      </c>
    </row>
    <row r="9560" spans="1:12" x14ac:dyDescent="0.25">
      <c r="A9560" s="24" t="s">
        <v>3305</v>
      </c>
      <c r="B9560" s="26">
        <v>2015</v>
      </c>
      <c r="C9560" s="24">
        <v>9</v>
      </c>
      <c r="D9560" s="24" t="s">
        <v>15125</v>
      </c>
      <c r="E9560" s="26">
        <v>165</v>
      </c>
      <c r="F9560" s="24">
        <v>7851</v>
      </c>
      <c r="G9560" s="26" t="s">
        <v>11158</v>
      </c>
      <c r="H9560" s="24" t="s">
        <v>186</v>
      </c>
      <c r="I9560" s="24" t="s">
        <v>187</v>
      </c>
      <c r="J9560" s="27" t="s">
        <v>1</v>
      </c>
      <c r="K9560" s="28">
        <v>23.38</v>
      </c>
      <c r="L9560" s="28">
        <v>0</v>
      </c>
    </row>
    <row r="9561" spans="1:12" x14ac:dyDescent="0.25">
      <c r="A9561" s="24" t="s">
        <v>3305</v>
      </c>
      <c r="B9561" s="26">
        <v>2015</v>
      </c>
      <c r="C9561" s="24">
        <v>9</v>
      </c>
      <c r="D9561" s="24" t="s">
        <v>15125</v>
      </c>
      <c r="E9561" s="26">
        <v>166</v>
      </c>
      <c r="F9561" s="24">
        <v>4611</v>
      </c>
      <c r="G9561" s="26" t="s">
        <v>7918</v>
      </c>
      <c r="H9561" s="24" t="s">
        <v>418</v>
      </c>
      <c r="I9561" s="24" t="s">
        <v>419</v>
      </c>
      <c r="J9561" s="27" t="s">
        <v>1</v>
      </c>
      <c r="K9561" s="28">
        <v>100.03</v>
      </c>
      <c r="L9561" s="28">
        <v>0</v>
      </c>
    </row>
    <row r="9562" spans="1:12" x14ac:dyDescent="0.25">
      <c r="A9562" s="24" t="s">
        <v>3305</v>
      </c>
      <c r="B9562" s="26">
        <v>2015</v>
      </c>
      <c r="C9562" s="24">
        <v>9</v>
      </c>
      <c r="D9562" s="24" t="s">
        <v>15125</v>
      </c>
      <c r="E9562" s="26">
        <v>166</v>
      </c>
      <c r="F9562" s="24">
        <v>2208</v>
      </c>
      <c r="G9562" s="26" t="s">
        <v>5515</v>
      </c>
      <c r="H9562" s="24" t="s">
        <v>194</v>
      </c>
      <c r="I9562" s="24" t="s">
        <v>195</v>
      </c>
      <c r="J9562" s="27" t="s">
        <v>1</v>
      </c>
      <c r="K9562" s="28">
        <v>38.86</v>
      </c>
      <c r="L9562" s="28">
        <v>0</v>
      </c>
    </row>
    <row r="9563" spans="1:12" x14ac:dyDescent="0.25">
      <c r="A9563" s="24" t="s">
        <v>3305</v>
      </c>
      <c r="B9563" s="26">
        <v>2015</v>
      </c>
      <c r="C9563" s="24">
        <v>9</v>
      </c>
      <c r="D9563" s="24" t="s">
        <v>15125</v>
      </c>
      <c r="E9563" s="26">
        <v>166</v>
      </c>
      <c r="F9563" s="24">
        <v>129</v>
      </c>
      <c r="G9563" s="26" t="s">
        <v>3436</v>
      </c>
      <c r="H9563" s="24" t="s">
        <v>77</v>
      </c>
      <c r="I9563" s="24" t="s">
        <v>78</v>
      </c>
      <c r="J9563" s="27" t="s">
        <v>1</v>
      </c>
      <c r="K9563" s="28">
        <v>24.32</v>
      </c>
      <c r="L9563" s="28">
        <v>0</v>
      </c>
    </row>
    <row r="9564" spans="1:12" x14ac:dyDescent="0.25">
      <c r="A9564" s="24" t="s">
        <v>3305</v>
      </c>
      <c r="B9564" s="26">
        <v>2015</v>
      </c>
      <c r="C9564" s="24">
        <v>9</v>
      </c>
      <c r="D9564" s="24" t="s">
        <v>15125</v>
      </c>
      <c r="E9564" s="26">
        <v>166</v>
      </c>
      <c r="F9564" s="24">
        <v>7849</v>
      </c>
      <c r="G9564" s="26" t="s">
        <v>11156</v>
      </c>
      <c r="H9564" s="24" t="s">
        <v>420</v>
      </c>
      <c r="I9564" s="24" t="s">
        <v>421</v>
      </c>
      <c r="J9564" s="27" t="s">
        <v>1</v>
      </c>
      <c r="K9564" s="28">
        <v>142.58000000000001</v>
      </c>
      <c r="L9564" s="28">
        <v>0</v>
      </c>
    </row>
    <row r="9565" spans="1:12" x14ac:dyDescent="0.25">
      <c r="A9565" s="24" t="s">
        <v>3305</v>
      </c>
      <c r="B9565" s="26">
        <v>2015</v>
      </c>
      <c r="C9565" s="24">
        <v>9</v>
      </c>
      <c r="D9565" s="24" t="s">
        <v>15125</v>
      </c>
      <c r="E9565" s="26">
        <v>166</v>
      </c>
      <c r="F9565" s="24">
        <v>7852</v>
      </c>
      <c r="G9565" s="26" t="s">
        <v>11159</v>
      </c>
      <c r="H9565" s="24" t="s">
        <v>528</v>
      </c>
      <c r="I9565" s="24" t="s">
        <v>529</v>
      </c>
      <c r="J9565" s="27" t="s">
        <v>1</v>
      </c>
      <c r="K9565" s="28">
        <v>145.72</v>
      </c>
      <c r="L9565" s="28">
        <v>0</v>
      </c>
    </row>
    <row r="9566" spans="1:12" x14ac:dyDescent="0.25">
      <c r="A9566" s="24" t="s">
        <v>3305</v>
      </c>
      <c r="B9566" s="26">
        <v>2015</v>
      </c>
      <c r="C9566" s="24">
        <v>9</v>
      </c>
      <c r="D9566" s="24" t="s">
        <v>15125</v>
      </c>
      <c r="E9566" s="26">
        <v>166</v>
      </c>
      <c r="F9566" s="24">
        <v>7853</v>
      </c>
      <c r="G9566" s="26" t="s">
        <v>11160</v>
      </c>
      <c r="H9566" s="24" t="s">
        <v>112</v>
      </c>
      <c r="I9566" s="24" t="s">
        <v>113</v>
      </c>
      <c r="J9566" s="27" t="s">
        <v>1</v>
      </c>
      <c r="K9566" s="28">
        <v>40.6</v>
      </c>
      <c r="L9566" s="28">
        <v>0</v>
      </c>
    </row>
    <row r="9567" spans="1:12" x14ac:dyDescent="0.25">
      <c r="A9567" s="24" t="s">
        <v>3305</v>
      </c>
      <c r="B9567" s="26">
        <v>2015</v>
      </c>
      <c r="C9567" s="24">
        <v>9</v>
      </c>
      <c r="D9567" s="24" t="s">
        <v>15125</v>
      </c>
      <c r="E9567" s="26">
        <v>166</v>
      </c>
      <c r="F9567" s="24">
        <v>7854</v>
      </c>
      <c r="G9567" s="26" t="s">
        <v>11161</v>
      </c>
      <c r="H9567" s="24" t="s">
        <v>420</v>
      </c>
      <c r="I9567" s="24" t="s">
        <v>421</v>
      </c>
      <c r="J9567" s="27" t="s">
        <v>1</v>
      </c>
      <c r="K9567" s="28">
        <v>161.19999999999999</v>
      </c>
      <c r="L9567" s="28">
        <v>0</v>
      </c>
    </row>
    <row r="9568" spans="1:12" x14ac:dyDescent="0.25">
      <c r="A9568" s="24" t="s">
        <v>3305</v>
      </c>
      <c r="B9568" s="26">
        <v>2015</v>
      </c>
      <c r="C9568" s="24">
        <v>9</v>
      </c>
      <c r="D9568" s="24" t="s">
        <v>15125</v>
      </c>
      <c r="E9568" s="26">
        <v>166</v>
      </c>
      <c r="F9568" s="24">
        <v>7855</v>
      </c>
      <c r="G9568" s="26" t="s">
        <v>11162</v>
      </c>
      <c r="H9568" s="24" t="s">
        <v>79</v>
      </c>
      <c r="I9568" s="24" t="s">
        <v>80</v>
      </c>
      <c r="J9568" s="27" t="s">
        <v>1</v>
      </c>
      <c r="K9568" s="28">
        <v>19.850000000000001</v>
      </c>
      <c r="L9568" s="28">
        <v>0</v>
      </c>
    </row>
    <row r="9569" spans="1:12" x14ac:dyDescent="0.25">
      <c r="A9569" s="24" t="s">
        <v>3305</v>
      </c>
      <c r="B9569" s="26">
        <v>2015</v>
      </c>
      <c r="C9569" s="24">
        <v>9</v>
      </c>
      <c r="D9569" s="24" t="s">
        <v>15125</v>
      </c>
      <c r="E9569" s="26">
        <v>168</v>
      </c>
      <c r="F9569" s="24">
        <v>7856</v>
      </c>
      <c r="G9569" s="26" t="s">
        <v>11163</v>
      </c>
      <c r="H9569" s="24" t="s">
        <v>353</v>
      </c>
      <c r="I9569" s="24" t="s">
        <v>354</v>
      </c>
      <c r="J9569" s="27" t="s">
        <v>1</v>
      </c>
      <c r="K9569" s="28">
        <v>11.32</v>
      </c>
      <c r="L9569" s="28">
        <v>0</v>
      </c>
    </row>
    <row r="9570" spans="1:12" x14ac:dyDescent="0.25">
      <c r="A9570" s="24" t="s">
        <v>3305</v>
      </c>
      <c r="B9570" s="26">
        <v>2015</v>
      </c>
      <c r="C9570" s="24">
        <v>9</v>
      </c>
      <c r="D9570" s="24" t="s">
        <v>15125</v>
      </c>
      <c r="E9570" s="26">
        <v>168</v>
      </c>
      <c r="F9570" s="24">
        <v>129</v>
      </c>
      <c r="G9570" s="26" t="s">
        <v>3436</v>
      </c>
      <c r="H9570" s="24" t="s">
        <v>77</v>
      </c>
      <c r="I9570" s="24" t="s">
        <v>78</v>
      </c>
      <c r="J9570" s="27" t="s">
        <v>1</v>
      </c>
      <c r="K9570" s="28">
        <v>16.28</v>
      </c>
      <c r="L9570" s="28">
        <v>0</v>
      </c>
    </row>
    <row r="9571" spans="1:12" x14ac:dyDescent="0.25">
      <c r="A9571" s="24" t="s">
        <v>3305</v>
      </c>
      <c r="B9571" s="26">
        <v>2015</v>
      </c>
      <c r="C9571" s="24">
        <v>9</v>
      </c>
      <c r="D9571" s="24" t="s">
        <v>15125</v>
      </c>
      <c r="E9571" s="26">
        <v>168</v>
      </c>
      <c r="F9571" s="24">
        <v>2473</v>
      </c>
      <c r="G9571" s="26" t="s">
        <v>5780</v>
      </c>
      <c r="H9571" s="24" t="s">
        <v>650</v>
      </c>
      <c r="I9571" s="24" t="s">
        <v>651</v>
      </c>
      <c r="J9571" s="27" t="s">
        <v>1</v>
      </c>
      <c r="K9571" s="28">
        <v>11.32</v>
      </c>
      <c r="L9571" s="28">
        <v>0</v>
      </c>
    </row>
    <row r="9572" spans="1:12" x14ac:dyDescent="0.25">
      <c r="A9572" s="24" t="s">
        <v>3305</v>
      </c>
      <c r="B9572" s="26">
        <v>2015</v>
      </c>
      <c r="C9572" s="24">
        <v>9</v>
      </c>
      <c r="D9572" s="24" t="s">
        <v>15125</v>
      </c>
      <c r="E9572" s="26">
        <v>169</v>
      </c>
      <c r="F9572" s="24">
        <v>7857</v>
      </c>
      <c r="G9572" s="26" t="s">
        <v>11164</v>
      </c>
      <c r="H9572" s="24" t="s">
        <v>79</v>
      </c>
      <c r="I9572" s="24" t="s">
        <v>80</v>
      </c>
      <c r="J9572" s="27" t="s">
        <v>1</v>
      </c>
      <c r="K9572" s="28">
        <v>11.32</v>
      </c>
      <c r="L9572" s="28">
        <v>0</v>
      </c>
    </row>
    <row r="9573" spans="1:12" x14ac:dyDescent="0.25">
      <c r="A9573" s="24" t="s">
        <v>3305</v>
      </c>
      <c r="B9573" s="26">
        <v>2015</v>
      </c>
      <c r="C9573" s="24">
        <v>9</v>
      </c>
      <c r="D9573" s="24" t="s">
        <v>15125</v>
      </c>
      <c r="E9573" s="26">
        <v>169</v>
      </c>
      <c r="F9573" s="24">
        <v>7858</v>
      </c>
      <c r="G9573" s="26" t="s">
        <v>11165</v>
      </c>
      <c r="H9573" s="24" t="s">
        <v>112</v>
      </c>
      <c r="I9573" s="24" t="s">
        <v>113</v>
      </c>
      <c r="J9573" s="27" t="s">
        <v>1</v>
      </c>
      <c r="K9573" s="28">
        <v>11.32</v>
      </c>
      <c r="L9573" s="28">
        <v>0</v>
      </c>
    </row>
    <row r="9574" spans="1:12" x14ac:dyDescent="0.25">
      <c r="A9574" s="24" t="s">
        <v>3305</v>
      </c>
      <c r="B9574" s="26">
        <v>2015</v>
      </c>
      <c r="C9574" s="24">
        <v>9</v>
      </c>
      <c r="D9574" s="24" t="s">
        <v>15125</v>
      </c>
      <c r="E9574" s="26">
        <v>169</v>
      </c>
      <c r="F9574" s="24">
        <v>7859</v>
      </c>
      <c r="G9574" s="26" t="s">
        <v>11166</v>
      </c>
      <c r="H9574" s="24" t="s">
        <v>67</v>
      </c>
      <c r="I9574" s="24" t="s">
        <v>68</v>
      </c>
      <c r="J9574" s="27" t="s">
        <v>1</v>
      </c>
      <c r="K9574" s="28">
        <v>42.55</v>
      </c>
      <c r="L9574" s="28">
        <v>0</v>
      </c>
    </row>
    <row r="9575" spans="1:12" x14ac:dyDescent="0.25">
      <c r="A9575" s="24" t="s">
        <v>3305</v>
      </c>
      <c r="B9575" s="26">
        <v>2015</v>
      </c>
      <c r="C9575" s="24">
        <v>9</v>
      </c>
      <c r="D9575" s="24" t="s">
        <v>15125</v>
      </c>
      <c r="E9575" s="26">
        <v>169</v>
      </c>
      <c r="F9575" s="24">
        <v>3069</v>
      </c>
      <c r="G9575" s="26" t="s">
        <v>6376</v>
      </c>
      <c r="H9575" s="24" t="s">
        <v>79</v>
      </c>
      <c r="I9575" s="24" t="s">
        <v>80</v>
      </c>
      <c r="J9575" s="27" t="s">
        <v>1</v>
      </c>
      <c r="K9575" s="28">
        <v>92.73</v>
      </c>
      <c r="L9575" s="28">
        <v>0</v>
      </c>
    </row>
    <row r="9576" spans="1:12" x14ac:dyDescent="0.25">
      <c r="A9576" s="24" t="s">
        <v>3305</v>
      </c>
      <c r="B9576" s="26">
        <v>2015</v>
      </c>
      <c r="C9576" s="24">
        <v>9</v>
      </c>
      <c r="D9576" s="24" t="s">
        <v>15125</v>
      </c>
      <c r="E9576" s="26">
        <v>169</v>
      </c>
      <c r="F9576" s="24">
        <v>7860</v>
      </c>
      <c r="G9576" s="26" t="s">
        <v>11167</v>
      </c>
      <c r="H9576" s="24" t="s">
        <v>1026</v>
      </c>
      <c r="I9576" s="24" t="s">
        <v>1027</v>
      </c>
      <c r="J9576" s="27" t="s">
        <v>1</v>
      </c>
      <c r="K9576" s="28">
        <v>6.62</v>
      </c>
      <c r="L9576" s="28">
        <v>0</v>
      </c>
    </row>
    <row r="9577" spans="1:12" x14ac:dyDescent="0.25">
      <c r="A9577" s="24" t="s">
        <v>3305</v>
      </c>
      <c r="B9577" s="26">
        <v>2015</v>
      </c>
      <c r="C9577" s="24">
        <v>9</v>
      </c>
      <c r="D9577" s="24" t="s">
        <v>15125</v>
      </c>
      <c r="E9577" s="26">
        <v>169</v>
      </c>
      <c r="F9577" s="24">
        <v>7861</v>
      </c>
      <c r="G9577" s="26" t="s">
        <v>11168</v>
      </c>
      <c r="H9577" s="24" t="s">
        <v>90</v>
      </c>
      <c r="I9577" s="24" t="s">
        <v>91</v>
      </c>
      <c r="J9577" s="27" t="s">
        <v>1</v>
      </c>
      <c r="K9577" s="28">
        <v>11.32</v>
      </c>
      <c r="L9577" s="28">
        <v>0</v>
      </c>
    </row>
    <row r="9578" spans="1:12" x14ac:dyDescent="0.25">
      <c r="A9578" s="24" t="s">
        <v>3305</v>
      </c>
      <c r="B9578" s="26">
        <v>2015</v>
      </c>
      <c r="C9578" s="24">
        <v>9</v>
      </c>
      <c r="D9578" s="24" t="s">
        <v>15125</v>
      </c>
      <c r="E9578" s="26">
        <v>169</v>
      </c>
      <c r="F9578" s="24">
        <v>7862</v>
      </c>
      <c r="G9578" s="26" t="s">
        <v>11169</v>
      </c>
      <c r="H9578" s="24" t="s">
        <v>194</v>
      </c>
      <c r="I9578" s="24" t="s">
        <v>195</v>
      </c>
      <c r="J9578" s="27" t="s">
        <v>1</v>
      </c>
      <c r="K9578" s="28">
        <v>65.930000000000007</v>
      </c>
      <c r="L9578" s="28">
        <v>0</v>
      </c>
    </row>
    <row r="9579" spans="1:12" x14ac:dyDescent="0.25">
      <c r="A9579" s="24" t="s">
        <v>3305</v>
      </c>
      <c r="B9579" s="26">
        <v>2015</v>
      </c>
      <c r="C9579" s="24">
        <v>9</v>
      </c>
      <c r="D9579" s="24" t="s">
        <v>15125</v>
      </c>
      <c r="E9579" s="26">
        <v>169</v>
      </c>
      <c r="F9579" s="24">
        <v>7863</v>
      </c>
      <c r="G9579" s="26" t="s">
        <v>11170</v>
      </c>
      <c r="H9579" s="24" t="s">
        <v>90</v>
      </c>
      <c r="I9579" s="24" t="s">
        <v>91</v>
      </c>
      <c r="J9579" s="27" t="s">
        <v>1</v>
      </c>
      <c r="K9579" s="28">
        <v>15.44</v>
      </c>
      <c r="L9579" s="28">
        <v>0</v>
      </c>
    </row>
    <row r="9580" spans="1:12" x14ac:dyDescent="0.25">
      <c r="A9580" s="24" t="s">
        <v>3305</v>
      </c>
      <c r="B9580" s="26">
        <v>2015</v>
      </c>
      <c r="C9580" s="24">
        <v>9</v>
      </c>
      <c r="D9580" s="24" t="s">
        <v>15125</v>
      </c>
      <c r="E9580" s="26">
        <v>169</v>
      </c>
      <c r="F9580" s="24">
        <v>7864</v>
      </c>
      <c r="G9580" s="26" t="s">
        <v>11171</v>
      </c>
      <c r="H9580" s="24" t="s">
        <v>90</v>
      </c>
      <c r="I9580" s="24" t="s">
        <v>91</v>
      </c>
      <c r="J9580" s="27" t="s">
        <v>1</v>
      </c>
      <c r="K9580" s="28">
        <v>8.82</v>
      </c>
      <c r="L9580" s="28">
        <v>0</v>
      </c>
    </row>
    <row r="9581" spans="1:12" x14ac:dyDescent="0.25">
      <c r="A9581" s="24" t="s">
        <v>3305</v>
      </c>
      <c r="B9581" s="26">
        <v>2015</v>
      </c>
      <c r="C9581" s="24">
        <v>9</v>
      </c>
      <c r="D9581" s="24" t="s">
        <v>15125</v>
      </c>
      <c r="E9581" s="26">
        <v>169</v>
      </c>
      <c r="F9581" s="24">
        <v>5732</v>
      </c>
      <c r="G9581" s="26" t="s">
        <v>9039</v>
      </c>
      <c r="H9581" s="24" t="s">
        <v>90</v>
      </c>
      <c r="I9581" s="24" t="s">
        <v>91</v>
      </c>
      <c r="J9581" s="27" t="s">
        <v>1</v>
      </c>
      <c r="K9581" s="28">
        <v>11.32</v>
      </c>
      <c r="L9581" s="28">
        <v>0</v>
      </c>
    </row>
    <row r="9582" spans="1:12" x14ac:dyDescent="0.25">
      <c r="A9582" s="24" t="s">
        <v>3305</v>
      </c>
      <c r="B9582" s="26">
        <v>2015</v>
      </c>
      <c r="C9582" s="24">
        <v>9</v>
      </c>
      <c r="D9582" s="24" t="s">
        <v>15125</v>
      </c>
      <c r="E9582" s="26">
        <v>169</v>
      </c>
      <c r="F9582" s="24">
        <v>5706</v>
      </c>
      <c r="G9582" s="26" t="s">
        <v>9013</v>
      </c>
      <c r="H9582" s="24" t="s">
        <v>420</v>
      </c>
      <c r="I9582" s="24" t="s">
        <v>421</v>
      </c>
      <c r="J9582" s="27" t="s">
        <v>1</v>
      </c>
      <c r="K9582" s="28">
        <v>4.2</v>
      </c>
      <c r="L9582" s="28">
        <v>0</v>
      </c>
    </row>
    <row r="9583" spans="1:12" x14ac:dyDescent="0.25">
      <c r="A9583" s="24" t="s">
        <v>3305</v>
      </c>
      <c r="B9583" s="26">
        <v>2015</v>
      </c>
      <c r="C9583" s="24">
        <v>9</v>
      </c>
      <c r="D9583" s="24" t="s">
        <v>15125</v>
      </c>
      <c r="E9583" s="26">
        <v>169</v>
      </c>
      <c r="F9583" s="24">
        <v>7865</v>
      </c>
      <c r="G9583" s="26" t="s">
        <v>11172</v>
      </c>
      <c r="H9583" s="24" t="s">
        <v>75</v>
      </c>
      <c r="I9583" s="24" t="s">
        <v>76</v>
      </c>
      <c r="J9583" s="27" t="s">
        <v>1</v>
      </c>
      <c r="K9583" s="28">
        <v>73.56</v>
      </c>
      <c r="L9583" s="28">
        <v>0</v>
      </c>
    </row>
    <row r="9584" spans="1:12" x14ac:dyDescent="0.25">
      <c r="A9584" s="24" t="s">
        <v>3305</v>
      </c>
      <c r="B9584" s="26">
        <v>2015</v>
      </c>
      <c r="C9584" s="24">
        <v>9</v>
      </c>
      <c r="D9584" s="24" t="s">
        <v>15125</v>
      </c>
      <c r="E9584" s="26">
        <v>169</v>
      </c>
      <c r="F9584" s="24">
        <v>7866</v>
      </c>
      <c r="G9584" s="26" t="s">
        <v>11173</v>
      </c>
      <c r="H9584" s="24" t="s">
        <v>420</v>
      </c>
      <c r="I9584" s="24" t="s">
        <v>421</v>
      </c>
      <c r="J9584" s="27" t="s">
        <v>1</v>
      </c>
      <c r="K9584" s="28">
        <v>122.34</v>
      </c>
      <c r="L9584" s="28">
        <v>0</v>
      </c>
    </row>
    <row r="9585" spans="1:12" x14ac:dyDescent="0.25">
      <c r="A9585" s="24" t="s">
        <v>3305</v>
      </c>
      <c r="B9585" s="26">
        <v>2015</v>
      </c>
      <c r="C9585" s="24">
        <v>9</v>
      </c>
      <c r="D9585" s="24" t="s">
        <v>15125</v>
      </c>
      <c r="E9585" s="26">
        <v>171</v>
      </c>
      <c r="F9585" s="24">
        <v>7867</v>
      </c>
      <c r="G9585" s="26" t="s">
        <v>11174</v>
      </c>
      <c r="H9585" s="24" t="s">
        <v>112</v>
      </c>
      <c r="I9585" s="24" t="s">
        <v>113</v>
      </c>
      <c r="J9585" s="27" t="s">
        <v>1</v>
      </c>
      <c r="K9585" s="28">
        <v>46.76</v>
      </c>
      <c r="L9585" s="28">
        <v>0</v>
      </c>
    </row>
    <row r="9586" spans="1:12" x14ac:dyDescent="0.25">
      <c r="A9586" s="24" t="s">
        <v>3305</v>
      </c>
      <c r="B9586" s="26">
        <v>2015</v>
      </c>
      <c r="C9586" s="24">
        <v>9</v>
      </c>
      <c r="D9586" s="24" t="s">
        <v>15125</v>
      </c>
      <c r="E9586" s="26">
        <v>171</v>
      </c>
      <c r="F9586" s="24">
        <v>517</v>
      </c>
      <c r="G9586" s="26" t="s">
        <v>3824</v>
      </c>
      <c r="H9586" s="24" t="s">
        <v>112</v>
      </c>
      <c r="I9586" s="24" t="s">
        <v>113</v>
      </c>
      <c r="J9586" s="27" t="s">
        <v>1</v>
      </c>
      <c r="K9586" s="28">
        <v>24.32</v>
      </c>
      <c r="L9586" s="28">
        <v>0</v>
      </c>
    </row>
    <row r="9587" spans="1:12" x14ac:dyDescent="0.25">
      <c r="A9587" s="24" t="s">
        <v>3305</v>
      </c>
      <c r="B9587" s="26">
        <v>2015</v>
      </c>
      <c r="C9587" s="24">
        <v>9</v>
      </c>
      <c r="D9587" s="24" t="s">
        <v>15125</v>
      </c>
      <c r="E9587" s="26">
        <v>171</v>
      </c>
      <c r="F9587" s="24">
        <v>7868</v>
      </c>
      <c r="G9587" s="26" t="s">
        <v>11175</v>
      </c>
      <c r="H9587" s="24" t="s">
        <v>418</v>
      </c>
      <c r="I9587" s="24" t="s">
        <v>419</v>
      </c>
      <c r="J9587" s="27" t="s">
        <v>1</v>
      </c>
      <c r="K9587" s="28">
        <v>64.66</v>
      </c>
      <c r="L9587" s="28">
        <v>0</v>
      </c>
    </row>
    <row r="9588" spans="1:12" x14ac:dyDescent="0.25">
      <c r="A9588" s="24" t="s">
        <v>3305</v>
      </c>
      <c r="B9588" s="26">
        <v>2015</v>
      </c>
      <c r="C9588" s="24">
        <v>9</v>
      </c>
      <c r="D9588" s="24" t="s">
        <v>15125</v>
      </c>
      <c r="E9588" s="26">
        <v>171</v>
      </c>
      <c r="F9588" s="24">
        <v>7869</v>
      </c>
      <c r="G9588" s="26" t="s">
        <v>11176</v>
      </c>
      <c r="H9588" s="24" t="s">
        <v>396</v>
      </c>
      <c r="I9588" s="24" t="s">
        <v>397</v>
      </c>
      <c r="J9588" s="27" t="s">
        <v>1</v>
      </c>
      <c r="K9588" s="28">
        <v>48.64</v>
      </c>
      <c r="L9588" s="28">
        <v>0</v>
      </c>
    </row>
    <row r="9589" spans="1:12" x14ac:dyDescent="0.25">
      <c r="A9589" s="24" t="s">
        <v>3305</v>
      </c>
      <c r="B9589" s="26">
        <v>2015</v>
      </c>
      <c r="C9589" s="24">
        <v>9</v>
      </c>
      <c r="D9589" s="24" t="s">
        <v>15125</v>
      </c>
      <c r="E9589" s="26">
        <v>171</v>
      </c>
      <c r="F9589" s="24">
        <v>7870</v>
      </c>
      <c r="G9589" s="26" t="s">
        <v>11177</v>
      </c>
      <c r="H9589" s="24" t="s">
        <v>1026</v>
      </c>
      <c r="I9589" s="24" t="s">
        <v>1027</v>
      </c>
      <c r="J9589" s="27" t="s">
        <v>1</v>
      </c>
      <c r="K9589" s="28">
        <v>46.76</v>
      </c>
      <c r="L9589" s="28">
        <v>0</v>
      </c>
    </row>
    <row r="9590" spans="1:12" x14ac:dyDescent="0.25">
      <c r="A9590" s="24" t="s">
        <v>3305</v>
      </c>
      <c r="B9590" s="26">
        <v>2015</v>
      </c>
      <c r="C9590" s="24">
        <v>9</v>
      </c>
      <c r="D9590" s="24" t="s">
        <v>15125</v>
      </c>
      <c r="E9590" s="26">
        <v>171</v>
      </c>
      <c r="F9590" s="24">
        <v>7871</v>
      </c>
      <c r="G9590" s="26" t="s">
        <v>11178</v>
      </c>
      <c r="H9590" s="24" t="s">
        <v>194</v>
      </c>
      <c r="I9590" s="24" t="s">
        <v>195</v>
      </c>
      <c r="J9590" s="27" t="s">
        <v>1</v>
      </c>
      <c r="K9590" s="28">
        <v>38.86</v>
      </c>
      <c r="L9590" s="28">
        <v>0</v>
      </c>
    </row>
    <row r="9591" spans="1:12" x14ac:dyDescent="0.25">
      <c r="A9591" s="24" t="s">
        <v>3305</v>
      </c>
      <c r="B9591" s="26">
        <v>2015</v>
      </c>
      <c r="C9591" s="24">
        <v>9</v>
      </c>
      <c r="D9591" s="24" t="s">
        <v>15125</v>
      </c>
      <c r="E9591" s="26">
        <v>171</v>
      </c>
      <c r="F9591" s="24">
        <v>7872</v>
      </c>
      <c r="G9591" s="26" t="s">
        <v>11179</v>
      </c>
      <c r="H9591" s="24" t="s">
        <v>520</v>
      </c>
      <c r="I9591" s="24" t="s">
        <v>521</v>
      </c>
      <c r="J9591" s="27" t="s">
        <v>1</v>
      </c>
      <c r="K9591" s="28">
        <v>11.32</v>
      </c>
      <c r="L9591" s="28">
        <v>0</v>
      </c>
    </row>
    <row r="9592" spans="1:12" x14ac:dyDescent="0.25">
      <c r="A9592" s="24" t="s">
        <v>3305</v>
      </c>
      <c r="B9592" s="26">
        <v>2015</v>
      </c>
      <c r="C9592" s="24">
        <v>9</v>
      </c>
      <c r="D9592" s="24" t="s">
        <v>15125</v>
      </c>
      <c r="E9592" s="26">
        <v>171</v>
      </c>
      <c r="F9592" s="24">
        <v>7873</v>
      </c>
      <c r="G9592" s="26" t="s">
        <v>11180</v>
      </c>
      <c r="H9592" s="24" t="s">
        <v>420</v>
      </c>
      <c r="I9592" s="24" t="s">
        <v>421</v>
      </c>
      <c r="J9592" s="27" t="s">
        <v>1</v>
      </c>
      <c r="K9592" s="28">
        <v>11.32</v>
      </c>
      <c r="L9592" s="28">
        <v>0</v>
      </c>
    </row>
    <row r="9593" spans="1:12" x14ac:dyDescent="0.25">
      <c r="A9593" s="24" t="s">
        <v>3305</v>
      </c>
      <c r="B9593" s="26">
        <v>2015</v>
      </c>
      <c r="C9593" s="24">
        <v>9</v>
      </c>
      <c r="D9593" s="24" t="s">
        <v>15125</v>
      </c>
      <c r="E9593" s="26">
        <v>171</v>
      </c>
      <c r="F9593" s="24">
        <v>7874</v>
      </c>
      <c r="G9593" s="26" t="s">
        <v>11181</v>
      </c>
      <c r="H9593" s="24" t="s">
        <v>418</v>
      </c>
      <c r="I9593" s="24" t="s">
        <v>419</v>
      </c>
      <c r="J9593" s="27" t="s">
        <v>1</v>
      </c>
      <c r="K9593" s="28">
        <v>11.32</v>
      </c>
      <c r="L9593" s="28">
        <v>0</v>
      </c>
    </row>
    <row r="9594" spans="1:12" x14ac:dyDescent="0.25">
      <c r="A9594" s="24" t="s">
        <v>3305</v>
      </c>
      <c r="B9594" s="26">
        <v>2015</v>
      </c>
      <c r="C9594" s="24">
        <v>9</v>
      </c>
      <c r="D9594" s="24" t="s">
        <v>15125</v>
      </c>
      <c r="E9594" s="26">
        <v>171</v>
      </c>
      <c r="F9594" s="24">
        <v>7875</v>
      </c>
      <c r="G9594" s="26" t="s">
        <v>11182</v>
      </c>
      <c r="H9594" s="24" t="s">
        <v>112</v>
      </c>
      <c r="I9594" s="24" t="s">
        <v>113</v>
      </c>
      <c r="J9594" s="27" t="s">
        <v>1</v>
      </c>
      <c r="K9594" s="28">
        <v>11.32</v>
      </c>
      <c r="L9594" s="28">
        <v>0</v>
      </c>
    </row>
    <row r="9595" spans="1:12" x14ac:dyDescent="0.25">
      <c r="A9595" s="24" t="s">
        <v>3305</v>
      </c>
      <c r="B9595" s="26">
        <v>2015</v>
      </c>
      <c r="C9595" s="24">
        <v>9</v>
      </c>
      <c r="D9595" s="24" t="s">
        <v>15125</v>
      </c>
      <c r="E9595" s="26">
        <v>171</v>
      </c>
      <c r="F9595" s="24">
        <v>7876</v>
      </c>
      <c r="G9595" s="26" t="s">
        <v>11183</v>
      </c>
      <c r="H9595" s="24" t="s">
        <v>77</v>
      </c>
      <c r="I9595" s="24" t="s">
        <v>78</v>
      </c>
      <c r="J9595" s="27" t="s">
        <v>1</v>
      </c>
      <c r="K9595" s="28">
        <v>23.38</v>
      </c>
      <c r="L9595" s="28">
        <v>0</v>
      </c>
    </row>
    <row r="9596" spans="1:12" x14ac:dyDescent="0.25">
      <c r="A9596" s="24" t="s">
        <v>3305</v>
      </c>
      <c r="B9596" s="26">
        <v>2015</v>
      </c>
      <c r="C9596" s="24">
        <v>9</v>
      </c>
      <c r="D9596" s="24" t="s">
        <v>15125</v>
      </c>
      <c r="E9596" s="26">
        <v>171</v>
      </c>
      <c r="F9596" s="24">
        <v>7877</v>
      </c>
      <c r="G9596" s="26" t="s">
        <v>11184</v>
      </c>
      <c r="H9596" s="24" t="s">
        <v>420</v>
      </c>
      <c r="I9596" s="24" t="s">
        <v>421</v>
      </c>
      <c r="J9596" s="27" t="s">
        <v>1</v>
      </c>
      <c r="K9596" s="28">
        <v>11.32</v>
      </c>
      <c r="L9596" s="28">
        <v>0</v>
      </c>
    </row>
    <row r="9597" spans="1:12" x14ac:dyDescent="0.25">
      <c r="A9597" s="24" t="s">
        <v>3305</v>
      </c>
      <c r="B9597" s="26">
        <v>2015</v>
      </c>
      <c r="C9597" s="24">
        <v>9</v>
      </c>
      <c r="D9597" s="24" t="s">
        <v>15125</v>
      </c>
      <c r="E9597" s="26">
        <v>171</v>
      </c>
      <c r="F9597" s="24">
        <v>7878</v>
      </c>
      <c r="G9597" s="26" t="s">
        <v>11185</v>
      </c>
      <c r="H9597" s="24" t="s">
        <v>90</v>
      </c>
      <c r="I9597" s="24" t="s">
        <v>91</v>
      </c>
      <c r="J9597" s="27" t="s">
        <v>1</v>
      </c>
      <c r="K9597" s="28">
        <v>133.66</v>
      </c>
      <c r="L9597" s="28">
        <v>0</v>
      </c>
    </row>
    <row r="9598" spans="1:12" x14ac:dyDescent="0.25">
      <c r="A9598" s="24" t="s">
        <v>3305</v>
      </c>
      <c r="B9598" s="26">
        <v>2015</v>
      </c>
      <c r="C9598" s="24">
        <v>9</v>
      </c>
      <c r="D9598" s="24" t="s">
        <v>15125</v>
      </c>
      <c r="E9598" s="26">
        <v>172</v>
      </c>
      <c r="F9598" s="24">
        <v>7879</v>
      </c>
      <c r="G9598" s="26" t="s">
        <v>11186</v>
      </c>
      <c r="H9598" s="24" t="s">
        <v>67</v>
      </c>
      <c r="I9598" s="24" t="s">
        <v>68</v>
      </c>
      <c r="J9598" s="27" t="s">
        <v>1</v>
      </c>
      <c r="K9598" s="28">
        <v>11.32</v>
      </c>
      <c r="L9598" s="28">
        <v>0</v>
      </c>
    </row>
    <row r="9599" spans="1:12" x14ac:dyDescent="0.25">
      <c r="A9599" s="24" t="s">
        <v>3305</v>
      </c>
      <c r="B9599" s="26">
        <v>2015</v>
      </c>
      <c r="C9599" s="24">
        <v>9</v>
      </c>
      <c r="D9599" s="24" t="s">
        <v>15125</v>
      </c>
      <c r="E9599" s="26">
        <v>172</v>
      </c>
      <c r="F9599" s="24">
        <v>3014</v>
      </c>
      <c r="G9599" s="26" t="s">
        <v>6321</v>
      </c>
      <c r="H9599" s="24" t="s">
        <v>69</v>
      </c>
      <c r="I9599" s="24" t="s">
        <v>70</v>
      </c>
      <c r="J9599" s="27" t="s">
        <v>1</v>
      </c>
      <c r="K9599" s="28">
        <v>11.32</v>
      </c>
      <c r="L9599" s="28">
        <v>0</v>
      </c>
    </row>
    <row r="9600" spans="1:12" x14ac:dyDescent="0.25">
      <c r="A9600" s="24" t="s">
        <v>3305</v>
      </c>
      <c r="B9600" s="26">
        <v>2015</v>
      </c>
      <c r="C9600" s="24">
        <v>9</v>
      </c>
      <c r="D9600" s="24" t="s">
        <v>15125</v>
      </c>
      <c r="E9600" s="26">
        <v>172</v>
      </c>
      <c r="F9600" s="24">
        <v>7880</v>
      </c>
      <c r="G9600" s="26" t="s">
        <v>11187</v>
      </c>
      <c r="H9600" s="24" t="s">
        <v>1624</v>
      </c>
      <c r="I9600" s="24" t="s">
        <v>1625</v>
      </c>
      <c r="J9600" s="27" t="s">
        <v>1</v>
      </c>
      <c r="K9600" s="28">
        <v>11.32</v>
      </c>
      <c r="L9600" s="28">
        <v>0</v>
      </c>
    </row>
    <row r="9601" spans="1:12" x14ac:dyDescent="0.25">
      <c r="A9601" s="24" t="s">
        <v>3305</v>
      </c>
      <c r="B9601" s="26">
        <v>2015</v>
      </c>
      <c r="C9601" s="24">
        <v>9</v>
      </c>
      <c r="D9601" s="24" t="s">
        <v>15125</v>
      </c>
      <c r="E9601" s="26">
        <v>172</v>
      </c>
      <c r="F9601" s="24">
        <v>7881</v>
      </c>
      <c r="G9601" s="26" t="s">
        <v>11188</v>
      </c>
      <c r="H9601" s="24" t="s">
        <v>314</v>
      </c>
      <c r="I9601" s="24" t="s">
        <v>315</v>
      </c>
      <c r="J9601" s="27" t="s">
        <v>1</v>
      </c>
      <c r="K9601" s="28">
        <v>46.76</v>
      </c>
      <c r="L9601" s="28">
        <v>0</v>
      </c>
    </row>
    <row r="9602" spans="1:12" x14ac:dyDescent="0.25">
      <c r="A9602" s="24" t="s">
        <v>3305</v>
      </c>
      <c r="B9602" s="26">
        <v>2015</v>
      </c>
      <c r="C9602" s="24">
        <v>9</v>
      </c>
      <c r="D9602" s="24" t="s">
        <v>15125</v>
      </c>
      <c r="E9602" s="26">
        <v>172</v>
      </c>
      <c r="F9602" s="24">
        <v>2295</v>
      </c>
      <c r="G9602" s="26" t="s">
        <v>5602</v>
      </c>
      <c r="H9602" s="24" t="s">
        <v>190</v>
      </c>
      <c r="I9602" s="24" t="s">
        <v>191</v>
      </c>
      <c r="J9602" s="27" t="s">
        <v>1</v>
      </c>
      <c r="K9602" s="28">
        <v>120.27</v>
      </c>
      <c r="L9602" s="28">
        <v>0</v>
      </c>
    </row>
    <row r="9603" spans="1:12" x14ac:dyDescent="0.25">
      <c r="A9603" s="24" t="s">
        <v>3305</v>
      </c>
      <c r="B9603" s="26">
        <v>2015</v>
      </c>
      <c r="C9603" s="24">
        <v>9</v>
      </c>
      <c r="D9603" s="24" t="s">
        <v>15125</v>
      </c>
      <c r="E9603" s="26">
        <v>172</v>
      </c>
      <c r="F9603" s="24">
        <v>7862</v>
      </c>
      <c r="G9603" s="26" t="s">
        <v>11169</v>
      </c>
      <c r="H9603" s="24" t="s">
        <v>194</v>
      </c>
      <c r="I9603" s="24" t="s">
        <v>195</v>
      </c>
      <c r="J9603" s="27" t="s">
        <v>1</v>
      </c>
      <c r="K9603" s="28">
        <v>77.72</v>
      </c>
      <c r="L9603" s="28">
        <v>0</v>
      </c>
    </row>
    <row r="9604" spans="1:12" x14ac:dyDescent="0.25">
      <c r="A9604" s="24" t="s">
        <v>3305</v>
      </c>
      <c r="B9604" s="26">
        <v>2015</v>
      </c>
      <c r="C9604" s="24">
        <v>9</v>
      </c>
      <c r="D9604" s="24" t="s">
        <v>15125</v>
      </c>
      <c r="E9604" s="26">
        <v>172</v>
      </c>
      <c r="F9604" s="24">
        <v>7882</v>
      </c>
      <c r="G9604" s="26" t="s">
        <v>11189</v>
      </c>
      <c r="H9604" s="24" t="s">
        <v>94</v>
      </c>
      <c r="I9604" s="24" t="s">
        <v>95</v>
      </c>
      <c r="J9604" s="27" t="s">
        <v>1</v>
      </c>
      <c r="K9604" s="28">
        <v>11.32</v>
      </c>
      <c r="L9604" s="28">
        <v>0</v>
      </c>
    </row>
    <row r="9605" spans="1:12" x14ac:dyDescent="0.25">
      <c r="A9605" s="24" t="s">
        <v>3305</v>
      </c>
      <c r="B9605" s="26">
        <v>2015</v>
      </c>
      <c r="C9605" s="24">
        <v>9</v>
      </c>
      <c r="D9605" s="24" t="s">
        <v>15125</v>
      </c>
      <c r="E9605" s="26">
        <v>172</v>
      </c>
      <c r="F9605" s="24">
        <v>7883</v>
      </c>
      <c r="G9605" s="26" t="s">
        <v>11190</v>
      </c>
      <c r="H9605" s="24" t="s">
        <v>90</v>
      </c>
      <c r="I9605" s="24" t="s">
        <v>91</v>
      </c>
      <c r="J9605" s="27" t="s">
        <v>1</v>
      </c>
      <c r="K9605" s="28">
        <v>46.76</v>
      </c>
      <c r="L9605" s="28">
        <v>0</v>
      </c>
    </row>
    <row r="9606" spans="1:12" x14ac:dyDescent="0.25">
      <c r="A9606" s="24" t="s">
        <v>3305</v>
      </c>
      <c r="B9606" s="26">
        <v>2015</v>
      </c>
      <c r="C9606" s="24">
        <v>9</v>
      </c>
      <c r="D9606" s="24" t="s">
        <v>15125</v>
      </c>
      <c r="E9606" s="26">
        <v>172</v>
      </c>
      <c r="F9606" s="24">
        <v>5732</v>
      </c>
      <c r="G9606" s="26" t="s">
        <v>9039</v>
      </c>
      <c r="H9606" s="24" t="s">
        <v>90</v>
      </c>
      <c r="I9606" s="24" t="s">
        <v>91</v>
      </c>
      <c r="J9606" s="27" t="s">
        <v>1</v>
      </c>
      <c r="K9606" s="28">
        <v>84.95</v>
      </c>
      <c r="L9606" s="28">
        <v>0</v>
      </c>
    </row>
    <row r="9607" spans="1:12" x14ac:dyDescent="0.25">
      <c r="A9607" s="24" t="s">
        <v>3305</v>
      </c>
      <c r="B9607" s="26">
        <v>2015</v>
      </c>
      <c r="C9607" s="24">
        <v>9</v>
      </c>
      <c r="D9607" s="24" t="s">
        <v>15125</v>
      </c>
      <c r="E9607" s="26">
        <v>172</v>
      </c>
      <c r="F9607" s="24">
        <v>7866</v>
      </c>
      <c r="G9607" s="26" t="s">
        <v>11173</v>
      </c>
      <c r="H9607" s="24" t="s">
        <v>420</v>
      </c>
      <c r="I9607" s="24" t="s">
        <v>421</v>
      </c>
      <c r="J9607" s="27" t="s">
        <v>1</v>
      </c>
      <c r="K9607" s="28">
        <v>23.38</v>
      </c>
      <c r="L9607" s="28">
        <v>0</v>
      </c>
    </row>
    <row r="9608" spans="1:12" x14ac:dyDescent="0.25">
      <c r="A9608" s="24" t="s">
        <v>3305</v>
      </c>
      <c r="B9608" s="26">
        <v>2015</v>
      </c>
      <c r="C9608" s="24">
        <v>9</v>
      </c>
      <c r="D9608" s="24" t="s">
        <v>15125</v>
      </c>
      <c r="E9608" s="26">
        <v>173</v>
      </c>
      <c r="F9608" s="24">
        <v>7884</v>
      </c>
      <c r="G9608" s="26" t="s">
        <v>11191</v>
      </c>
      <c r="H9608" s="24" t="s">
        <v>90</v>
      </c>
      <c r="I9608" s="24" t="s">
        <v>91</v>
      </c>
      <c r="J9608" s="27" t="s">
        <v>1</v>
      </c>
      <c r="K9608" s="28">
        <v>11.32</v>
      </c>
      <c r="L9608" s="28">
        <v>0</v>
      </c>
    </row>
    <row r="9609" spans="1:12" x14ac:dyDescent="0.25">
      <c r="A9609" s="24" t="s">
        <v>3305</v>
      </c>
      <c r="B9609" s="26">
        <v>2015</v>
      </c>
      <c r="C9609" s="24">
        <v>9</v>
      </c>
      <c r="D9609" s="24" t="s">
        <v>15125</v>
      </c>
      <c r="E9609" s="26">
        <v>173</v>
      </c>
      <c r="F9609" s="24">
        <v>7838</v>
      </c>
      <c r="G9609" s="26" t="s">
        <v>11145</v>
      </c>
      <c r="H9609" s="24" t="s">
        <v>2105</v>
      </c>
      <c r="I9609" s="24" t="s">
        <v>2106</v>
      </c>
      <c r="J9609" s="27" t="s">
        <v>1</v>
      </c>
      <c r="K9609" s="28">
        <v>61.17</v>
      </c>
      <c r="L9609" s="28">
        <v>0</v>
      </c>
    </row>
    <row r="9610" spans="1:12" x14ac:dyDescent="0.25">
      <c r="A9610" s="24" t="s">
        <v>3305</v>
      </c>
      <c r="B9610" s="26">
        <v>2015</v>
      </c>
      <c r="C9610" s="24">
        <v>9</v>
      </c>
      <c r="D9610" s="24" t="s">
        <v>15125</v>
      </c>
      <c r="E9610" s="26">
        <v>173</v>
      </c>
      <c r="F9610" s="24">
        <v>326</v>
      </c>
      <c r="G9610" s="26" t="s">
        <v>3633</v>
      </c>
      <c r="H9610" s="24" t="s">
        <v>69</v>
      </c>
      <c r="I9610" s="24" t="s">
        <v>70</v>
      </c>
      <c r="J9610" s="27" t="s">
        <v>1</v>
      </c>
      <c r="K9610" s="28">
        <v>11.32</v>
      </c>
      <c r="L9610" s="28">
        <v>0</v>
      </c>
    </row>
    <row r="9611" spans="1:12" x14ac:dyDescent="0.25">
      <c r="A9611" s="24" t="s">
        <v>3305</v>
      </c>
      <c r="B9611" s="26">
        <v>2015</v>
      </c>
      <c r="C9611" s="24">
        <v>9</v>
      </c>
      <c r="D9611" s="24" t="s">
        <v>15125</v>
      </c>
      <c r="E9611" s="26">
        <v>179</v>
      </c>
      <c r="F9611" s="24">
        <v>7885</v>
      </c>
      <c r="G9611" s="26" t="s">
        <v>11192</v>
      </c>
      <c r="H9611" s="24" t="s">
        <v>67</v>
      </c>
      <c r="I9611" s="24" t="s">
        <v>68</v>
      </c>
      <c r="J9611" s="27" t="s">
        <v>1</v>
      </c>
      <c r="K9611" s="28">
        <v>11.32</v>
      </c>
      <c r="L9611" s="28">
        <v>0</v>
      </c>
    </row>
    <row r="9612" spans="1:12" x14ac:dyDescent="0.25">
      <c r="A9612" s="24" t="s">
        <v>3305</v>
      </c>
      <c r="B9612" s="26">
        <v>2015</v>
      </c>
      <c r="C9612" s="24">
        <v>9</v>
      </c>
      <c r="D9612" s="24" t="s">
        <v>15125</v>
      </c>
      <c r="E9612" s="26">
        <v>179</v>
      </c>
      <c r="F9612" s="24">
        <v>7886</v>
      </c>
      <c r="G9612" s="26" t="s">
        <v>11193</v>
      </c>
      <c r="H9612" s="24" t="s">
        <v>520</v>
      </c>
      <c r="I9612" s="24" t="s">
        <v>521</v>
      </c>
      <c r="J9612" s="27" t="s">
        <v>1</v>
      </c>
      <c r="K9612" s="28">
        <v>11.32</v>
      </c>
      <c r="L9612" s="28">
        <v>0</v>
      </c>
    </row>
    <row r="9613" spans="1:12" x14ac:dyDescent="0.25">
      <c r="A9613" s="24" t="s">
        <v>3305</v>
      </c>
      <c r="B9613" s="26">
        <v>2015</v>
      </c>
      <c r="C9613" s="24">
        <v>9</v>
      </c>
      <c r="D9613" s="24" t="s">
        <v>15125</v>
      </c>
      <c r="E9613" s="26">
        <v>179</v>
      </c>
      <c r="F9613" s="24">
        <v>7887</v>
      </c>
      <c r="G9613" s="26" t="s">
        <v>11194</v>
      </c>
      <c r="H9613" s="24" t="s">
        <v>112</v>
      </c>
      <c r="I9613" s="24" t="s">
        <v>113</v>
      </c>
      <c r="J9613" s="27" t="s">
        <v>1</v>
      </c>
      <c r="K9613" s="28">
        <v>73.56</v>
      </c>
      <c r="L9613" s="28">
        <v>0</v>
      </c>
    </row>
    <row r="9614" spans="1:12" x14ac:dyDescent="0.25">
      <c r="A9614" s="24" t="s">
        <v>3305</v>
      </c>
      <c r="B9614" s="26">
        <v>2015</v>
      </c>
      <c r="C9614" s="24">
        <v>9</v>
      </c>
      <c r="D9614" s="24" t="s">
        <v>15125</v>
      </c>
      <c r="E9614" s="26">
        <v>179</v>
      </c>
      <c r="F9614" s="24">
        <v>2651</v>
      </c>
      <c r="G9614" s="26" t="s">
        <v>5958</v>
      </c>
      <c r="H9614" s="24" t="s">
        <v>444</v>
      </c>
      <c r="I9614" s="24" t="s">
        <v>445</v>
      </c>
      <c r="J9614" s="27" t="s">
        <v>1</v>
      </c>
      <c r="K9614" s="28">
        <v>68.67</v>
      </c>
      <c r="L9614" s="28">
        <v>0</v>
      </c>
    </row>
    <row r="9615" spans="1:12" x14ac:dyDescent="0.25">
      <c r="A9615" s="24" t="s">
        <v>3305</v>
      </c>
      <c r="B9615" s="26">
        <v>2015</v>
      </c>
      <c r="C9615" s="24">
        <v>9</v>
      </c>
      <c r="D9615" s="24" t="s">
        <v>15125</v>
      </c>
      <c r="E9615" s="26">
        <v>180</v>
      </c>
      <c r="F9615" s="24">
        <v>7888</v>
      </c>
      <c r="G9615" s="26" t="s">
        <v>11195</v>
      </c>
      <c r="H9615" s="24" t="s">
        <v>1316</v>
      </c>
      <c r="I9615" s="24" t="s">
        <v>1317</v>
      </c>
      <c r="J9615" s="27" t="s">
        <v>1</v>
      </c>
      <c r="K9615" s="28">
        <v>23.38</v>
      </c>
      <c r="L9615" s="28">
        <v>0</v>
      </c>
    </row>
    <row r="9616" spans="1:12" x14ac:dyDescent="0.25">
      <c r="A9616" s="24" t="s">
        <v>3305</v>
      </c>
      <c r="B9616" s="26">
        <v>2015</v>
      </c>
      <c r="C9616" s="24">
        <v>9</v>
      </c>
      <c r="D9616" s="24" t="s">
        <v>15125</v>
      </c>
      <c r="E9616" s="26">
        <v>180</v>
      </c>
      <c r="F9616" s="24">
        <v>544</v>
      </c>
      <c r="G9616" s="26" t="s">
        <v>3851</v>
      </c>
      <c r="H9616" s="24" t="s">
        <v>67</v>
      </c>
      <c r="I9616" s="24" t="s">
        <v>68</v>
      </c>
      <c r="J9616" s="27" t="s">
        <v>1</v>
      </c>
      <c r="K9616" s="28">
        <v>46.76</v>
      </c>
      <c r="L9616" s="28">
        <v>0</v>
      </c>
    </row>
    <row r="9617" spans="1:12" x14ac:dyDescent="0.25">
      <c r="A9617" s="24" t="s">
        <v>3305</v>
      </c>
      <c r="B9617" s="26">
        <v>2015</v>
      </c>
      <c r="C9617" s="24">
        <v>9</v>
      </c>
      <c r="D9617" s="24" t="s">
        <v>15125</v>
      </c>
      <c r="E9617" s="26">
        <v>180</v>
      </c>
      <c r="F9617" s="24">
        <v>7889</v>
      </c>
      <c r="G9617" s="26" t="s">
        <v>11196</v>
      </c>
      <c r="H9617" s="24" t="s">
        <v>90</v>
      </c>
      <c r="I9617" s="24" t="s">
        <v>91</v>
      </c>
      <c r="J9617" s="27" t="s">
        <v>1</v>
      </c>
      <c r="K9617" s="28">
        <v>46.76</v>
      </c>
      <c r="L9617" s="28">
        <v>0</v>
      </c>
    </row>
    <row r="9618" spans="1:12" x14ac:dyDescent="0.25">
      <c r="A9618" s="24" t="s">
        <v>3305</v>
      </c>
      <c r="B9618" s="26">
        <v>2015</v>
      </c>
      <c r="C9618" s="24">
        <v>9</v>
      </c>
      <c r="D9618" s="24" t="s">
        <v>15125</v>
      </c>
      <c r="E9618" s="26">
        <v>180</v>
      </c>
      <c r="F9618" s="24">
        <v>541</v>
      </c>
      <c r="G9618" s="26" t="s">
        <v>3848</v>
      </c>
      <c r="H9618" s="24" t="s">
        <v>112</v>
      </c>
      <c r="I9618" s="24" t="s">
        <v>113</v>
      </c>
      <c r="J9618" s="27" t="s">
        <v>1</v>
      </c>
      <c r="K9618" s="28">
        <v>46.76</v>
      </c>
      <c r="L9618" s="28">
        <v>0</v>
      </c>
    </row>
    <row r="9619" spans="1:12" x14ac:dyDescent="0.25">
      <c r="A9619" s="24" t="s">
        <v>3305</v>
      </c>
      <c r="B9619" s="26">
        <v>2015</v>
      </c>
      <c r="C9619" s="24">
        <v>9</v>
      </c>
      <c r="D9619" s="24" t="s">
        <v>15125</v>
      </c>
      <c r="E9619" s="26">
        <v>182</v>
      </c>
      <c r="F9619" s="24">
        <v>7890</v>
      </c>
      <c r="G9619" s="26" t="s">
        <v>11197</v>
      </c>
      <c r="H9619" s="24" t="s">
        <v>90</v>
      </c>
      <c r="I9619" s="24" t="s">
        <v>91</v>
      </c>
      <c r="J9619" s="27" t="s">
        <v>1</v>
      </c>
      <c r="K9619" s="28">
        <v>11.32</v>
      </c>
      <c r="L9619" s="28">
        <v>0</v>
      </c>
    </row>
    <row r="9620" spans="1:12" x14ac:dyDescent="0.25">
      <c r="A9620" s="24" t="s">
        <v>3305</v>
      </c>
      <c r="B9620" s="26">
        <v>2015</v>
      </c>
      <c r="C9620" s="24">
        <v>9</v>
      </c>
      <c r="D9620" s="24" t="s">
        <v>15125</v>
      </c>
      <c r="E9620" s="26">
        <v>183</v>
      </c>
      <c r="F9620" s="24">
        <v>7891</v>
      </c>
      <c r="G9620" s="26" t="s">
        <v>11198</v>
      </c>
      <c r="H9620" s="24" t="s">
        <v>2107</v>
      </c>
      <c r="I9620" s="24" t="s">
        <v>2108</v>
      </c>
      <c r="J9620" s="27" t="s">
        <v>1</v>
      </c>
      <c r="K9620" s="28">
        <v>25.2</v>
      </c>
      <c r="L9620" s="28">
        <v>0</v>
      </c>
    </row>
    <row r="9621" spans="1:12" x14ac:dyDescent="0.25">
      <c r="A9621" s="24" t="s">
        <v>3305</v>
      </c>
      <c r="B9621" s="26">
        <v>2015</v>
      </c>
      <c r="C9621" s="24">
        <v>9</v>
      </c>
      <c r="D9621" s="24" t="s">
        <v>15125</v>
      </c>
      <c r="E9621" s="26">
        <v>185</v>
      </c>
      <c r="F9621" s="24">
        <v>7892</v>
      </c>
      <c r="G9621" s="26" t="s">
        <v>11199</v>
      </c>
      <c r="H9621" s="24" t="s">
        <v>1818</v>
      </c>
      <c r="I9621" s="24" t="s">
        <v>1819</v>
      </c>
      <c r="J9621" s="27" t="s">
        <v>1</v>
      </c>
      <c r="K9621" s="28">
        <v>46.76</v>
      </c>
      <c r="L9621" s="28">
        <v>0</v>
      </c>
    </row>
    <row r="9622" spans="1:12" x14ac:dyDescent="0.25">
      <c r="A9622" s="24" t="s">
        <v>3305</v>
      </c>
      <c r="B9622" s="26">
        <v>2015</v>
      </c>
      <c r="C9622" s="24">
        <v>9</v>
      </c>
      <c r="D9622" s="24" t="s">
        <v>15125</v>
      </c>
      <c r="E9622" s="26">
        <v>185</v>
      </c>
      <c r="F9622" s="24">
        <v>7893</v>
      </c>
      <c r="G9622" s="26" t="s">
        <v>11200</v>
      </c>
      <c r="H9622" s="24" t="s">
        <v>554</v>
      </c>
      <c r="I9622" s="24" t="s">
        <v>555</v>
      </c>
      <c r="J9622" s="27" t="s">
        <v>1</v>
      </c>
      <c r="K9622" s="28">
        <v>11.32</v>
      </c>
      <c r="L9622" s="28">
        <v>0</v>
      </c>
    </row>
    <row r="9623" spans="1:12" x14ac:dyDescent="0.25">
      <c r="A9623" s="24" t="s">
        <v>3305</v>
      </c>
      <c r="B9623" s="26">
        <v>2015</v>
      </c>
      <c r="C9623" s="24">
        <v>9</v>
      </c>
      <c r="D9623" s="24" t="s">
        <v>15125</v>
      </c>
      <c r="E9623" s="26">
        <v>185</v>
      </c>
      <c r="F9623" s="24">
        <v>7894</v>
      </c>
      <c r="G9623" s="26" t="s">
        <v>11201</v>
      </c>
      <c r="H9623" s="24" t="s">
        <v>69</v>
      </c>
      <c r="I9623" s="24" t="s">
        <v>70</v>
      </c>
      <c r="J9623" s="27" t="s">
        <v>1</v>
      </c>
      <c r="K9623" s="28">
        <v>11.32</v>
      </c>
      <c r="L9623" s="28">
        <v>0</v>
      </c>
    </row>
    <row r="9624" spans="1:12" x14ac:dyDescent="0.25">
      <c r="A9624" s="24" t="s">
        <v>3305</v>
      </c>
      <c r="B9624" s="26">
        <v>2015</v>
      </c>
      <c r="C9624" s="24">
        <v>9</v>
      </c>
      <c r="D9624" s="24" t="s">
        <v>15125</v>
      </c>
      <c r="E9624" s="26">
        <v>194</v>
      </c>
      <c r="F9624" s="24">
        <v>7895</v>
      </c>
      <c r="G9624" s="26" t="s">
        <v>11202</v>
      </c>
      <c r="H9624" s="24" t="s">
        <v>77</v>
      </c>
      <c r="I9624" s="24" t="s">
        <v>78</v>
      </c>
      <c r="J9624" s="27" t="s">
        <v>1</v>
      </c>
      <c r="K9624" s="28">
        <v>121.34</v>
      </c>
      <c r="L9624" s="28">
        <v>0</v>
      </c>
    </row>
    <row r="9625" spans="1:12" x14ac:dyDescent="0.25">
      <c r="A9625" s="24" t="s">
        <v>3305</v>
      </c>
      <c r="B9625" s="26">
        <v>2015</v>
      </c>
      <c r="C9625" s="24">
        <v>9</v>
      </c>
      <c r="D9625" s="24" t="s">
        <v>15125</v>
      </c>
      <c r="E9625" s="26">
        <v>194</v>
      </c>
      <c r="F9625" s="24">
        <v>7896</v>
      </c>
      <c r="G9625" s="26" t="s">
        <v>11203</v>
      </c>
      <c r="H9625" s="24" t="s">
        <v>824</v>
      </c>
      <c r="I9625" s="24" t="s">
        <v>825</v>
      </c>
      <c r="J9625" s="27" t="s">
        <v>1</v>
      </c>
      <c r="K9625" s="28">
        <v>11.32</v>
      </c>
      <c r="L9625" s="28">
        <v>0</v>
      </c>
    </row>
    <row r="9626" spans="1:12" x14ac:dyDescent="0.25">
      <c r="A9626" s="24" t="s">
        <v>3305</v>
      </c>
      <c r="B9626" s="26">
        <v>2015</v>
      </c>
      <c r="C9626" s="24">
        <v>9</v>
      </c>
      <c r="D9626" s="24" t="s">
        <v>15125</v>
      </c>
      <c r="E9626" s="26">
        <v>195</v>
      </c>
      <c r="F9626" s="24">
        <v>7897</v>
      </c>
      <c r="G9626" s="26" t="s">
        <v>11204</v>
      </c>
      <c r="H9626" s="24" t="s">
        <v>112</v>
      </c>
      <c r="I9626" s="24" t="s">
        <v>113</v>
      </c>
      <c r="J9626" s="27" t="s">
        <v>1</v>
      </c>
      <c r="K9626" s="28">
        <v>111.35</v>
      </c>
      <c r="L9626" s="28">
        <v>0</v>
      </c>
    </row>
    <row r="9627" spans="1:12" x14ac:dyDescent="0.25">
      <c r="A9627" s="24" t="s">
        <v>3305</v>
      </c>
      <c r="B9627" s="26">
        <v>2015</v>
      </c>
      <c r="C9627" s="24">
        <v>9</v>
      </c>
      <c r="D9627" s="24" t="s">
        <v>15125</v>
      </c>
      <c r="E9627" s="26">
        <v>195</v>
      </c>
      <c r="F9627" s="24">
        <v>7898</v>
      </c>
      <c r="G9627" s="26" t="s">
        <v>11205</v>
      </c>
      <c r="H9627" s="24" t="s">
        <v>353</v>
      </c>
      <c r="I9627" s="24" t="s">
        <v>354</v>
      </c>
      <c r="J9627" s="27" t="s">
        <v>1</v>
      </c>
      <c r="K9627" s="28">
        <v>11.32</v>
      </c>
      <c r="L9627" s="28">
        <v>0</v>
      </c>
    </row>
    <row r="9628" spans="1:12" x14ac:dyDescent="0.25">
      <c r="A9628" s="24" t="s">
        <v>3305</v>
      </c>
      <c r="B9628" s="26">
        <v>2015</v>
      </c>
      <c r="C9628" s="24">
        <v>9</v>
      </c>
      <c r="D9628" s="24" t="s">
        <v>15125</v>
      </c>
      <c r="E9628" s="26">
        <v>196</v>
      </c>
      <c r="F9628" s="24">
        <v>7899</v>
      </c>
      <c r="G9628" s="26" t="s">
        <v>11206</v>
      </c>
      <c r="H9628" s="24" t="s">
        <v>520</v>
      </c>
      <c r="I9628" s="24" t="s">
        <v>521</v>
      </c>
      <c r="J9628" s="27" t="s">
        <v>1</v>
      </c>
      <c r="K9628" s="28">
        <v>11.32</v>
      </c>
      <c r="L9628" s="28">
        <v>11.32</v>
      </c>
    </row>
    <row r="9629" spans="1:12" x14ac:dyDescent="0.25">
      <c r="A9629" s="24" t="s">
        <v>3305</v>
      </c>
      <c r="B9629" s="26">
        <v>2015</v>
      </c>
      <c r="C9629" s="24">
        <v>9</v>
      </c>
      <c r="D9629" s="24" t="s">
        <v>15125</v>
      </c>
      <c r="E9629" s="26">
        <v>196</v>
      </c>
      <c r="F9629" s="24">
        <v>580</v>
      </c>
      <c r="G9629" s="26" t="s">
        <v>3887</v>
      </c>
      <c r="H9629" s="24" t="s">
        <v>69</v>
      </c>
      <c r="I9629" s="24" t="s">
        <v>70</v>
      </c>
      <c r="J9629" s="27" t="s">
        <v>1</v>
      </c>
      <c r="K9629" s="28">
        <v>11.32</v>
      </c>
      <c r="L9629" s="28">
        <v>11.32</v>
      </c>
    </row>
    <row r="9630" spans="1:12" x14ac:dyDescent="0.25">
      <c r="A9630" s="24" t="s">
        <v>3305</v>
      </c>
      <c r="B9630" s="26">
        <v>2015</v>
      </c>
      <c r="C9630" s="24">
        <v>9</v>
      </c>
      <c r="D9630" s="24" t="s">
        <v>15125</v>
      </c>
      <c r="E9630" s="26">
        <v>196</v>
      </c>
      <c r="F9630" s="24">
        <v>7900</v>
      </c>
      <c r="G9630" s="26" t="s">
        <v>11207</v>
      </c>
      <c r="H9630" s="24" t="s">
        <v>824</v>
      </c>
      <c r="I9630" s="24" t="s">
        <v>825</v>
      </c>
      <c r="J9630" s="27" t="s">
        <v>1</v>
      </c>
      <c r="K9630" s="28">
        <v>11.32</v>
      </c>
      <c r="L9630" s="28">
        <v>11.32</v>
      </c>
    </row>
    <row r="9631" spans="1:12" x14ac:dyDescent="0.25">
      <c r="A9631" s="24" t="s">
        <v>3305</v>
      </c>
      <c r="B9631" s="26">
        <v>2015</v>
      </c>
      <c r="C9631" s="24">
        <v>9</v>
      </c>
      <c r="D9631" s="24" t="s">
        <v>15125</v>
      </c>
      <c r="E9631" s="26">
        <v>197</v>
      </c>
      <c r="F9631" s="24">
        <v>7901</v>
      </c>
      <c r="G9631" s="26" t="s">
        <v>11208</v>
      </c>
      <c r="H9631" s="24" t="s">
        <v>69</v>
      </c>
      <c r="I9631" s="24" t="s">
        <v>70</v>
      </c>
      <c r="J9631" s="27" t="s">
        <v>1</v>
      </c>
      <c r="K9631" s="28">
        <v>11.32</v>
      </c>
      <c r="L9631" s="28">
        <v>11.32</v>
      </c>
    </row>
    <row r="9632" spans="1:12" x14ac:dyDescent="0.25">
      <c r="A9632" s="24" t="s">
        <v>3305</v>
      </c>
      <c r="B9632" s="26">
        <v>2015</v>
      </c>
      <c r="C9632" s="24">
        <v>9</v>
      </c>
      <c r="D9632" s="24" t="s">
        <v>15125</v>
      </c>
      <c r="E9632" s="26">
        <v>197</v>
      </c>
      <c r="F9632" s="24">
        <v>7902</v>
      </c>
      <c r="G9632" s="26" t="s">
        <v>11209</v>
      </c>
      <c r="H9632" s="24" t="s">
        <v>90</v>
      </c>
      <c r="I9632" s="24" t="s">
        <v>91</v>
      </c>
      <c r="J9632" s="27" t="s">
        <v>1</v>
      </c>
      <c r="K9632" s="28">
        <v>146.79</v>
      </c>
      <c r="L9632" s="28">
        <v>146.79</v>
      </c>
    </row>
    <row r="9633" spans="1:12" x14ac:dyDescent="0.25">
      <c r="A9633" s="24" t="s">
        <v>3305</v>
      </c>
      <c r="B9633" s="26">
        <v>2015</v>
      </c>
      <c r="C9633" s="24">
        <v>9</v>
      </c>
      <c r="D9633" s="24" t="s">
        <v>15125</v>
      </c>
      <c r="E9633" s="26">
        <v>197</v>
      </c>
      <c r="F9633" s="24">
        <v>7903</v>
      </c>
      <c r="G9633" s="26" t="s">
        <v>11210</v>
      </c>
      <c r="H9633" s="24" t="s">
        <v>420</v>
      </c>
      <c r="I9633" s="24" t="s">
        <v>421</v>
      </c>
      <c r="J9633" s="27" t="s">
        <v>1</v>
      </c>
      <c r="K9633" s="28">
        <v>50.18</v>
      </c>
      <c r="L9633" s="28">
        <v>11.32</v>
      </c>
    </row>
    <row r="9634" spans="1:12" x14ac:dyDescent="0.25">
      <c r="A9634" s="24" t="s">
        <v>3305</v>
      </c>
      <c r="B9634" s="26">
        <v>2015</v>
      </c>
      <c r="C9634" s="24">
        <v>9</v>
      </c>
      <c r="D9634" s="24" t="s">
        <v>15125</v>
      </c>
      <c r="E9634" s="26">
        <v>197</v>
      </c>
      <c r="F9634" s="24">
        <v>6117</v>
      </c>
      <c r="G9634" s="26" t="s">
        <v>9424</v>
      </c>
      <c r="H9634" s="24" t="s">
        <v>814</v>
      </c>
      <c r="I9634" s="24" t="s">
        <v>815</v>
      </c>
      <c r="J9634" s="27" t="s">
        <v>1</v>
      </c>
      <c r="K9634" s="28">
        <v>25.79</v>
      </c>
      <c r="L9634" s="28">
        <v>25.79</v>
      </c>
    </row>
    <row r="9635" spans="1:12" x14ac:dyDescent="0.25">
      <c r="A9635" s="24" t="s">
        <v>3305</v>
      </c>
      <c r="B9635" s="26">
        <v>2015</v>
      </c>
      <c r="C9635" s="24">
        <v>9</v>
      </c>
      <c r="D9635" s="24" t="s">
        <v>15125</v>
      </c>
      <c r="E9635" s="26">
        <v>197</v>
      </c>
      <c r="F9635" s="24">
        <v>4104</v>
      </c>
      <c r="G9635" s="26" t="s">
        <v>7411</v>
      </c>
      <c r="H9635" s="24" t="s">
        <v>237</v>
      </c>
      <c r="I9635" s="24" t="s">
        <v>238</v>
      </c>
      <c r="J9635" s="27" t="s">
        <v>1</v>
      </c>
      <c r="K9635" s="28">
        <v>11.32</v>
      </c>
      <c r="L9635" s="28">
        <v>11.32</v>
      </c>
    </row>
    <row r="9636" spans="1:12" x14ac:dyDescent="0.25">
      <c r="A9636" s="24" t="s">
        <v>3305</v>
      </c>
      <c r="B9636" s="26">
        <v>2015</v>
      </c>
      <c r="C9636" s="24">
        <v>9</v>
      </c>
      <c r="D9636" s="24" t="s">
        <v>15125</v>
      </c>
      <c r="E9636" s="26">
        <v>197</v>
      </c>
      <c r="F9636" s="24">
        <v>4986</v>
      </c>
      <c r="G9636" s="26" t="s">
        <v>8293</v>
      </c>
      <c r="H9636" s="24" t="s">
        <v>345</v>
      </c>
      <c r="I9636" s="24" t="s">
        <v>346</v>
      </c>
      <c r="J9636" s="27" t="s">
        <v>1</v>
      </c>
      <c r="K9636" s="28">
        <v>11.32</v>
      </c>
      <c r="L9636" s="28">
        <v>0</v>
      </c>
    </row>
    <row r="9637" spans="1:12" x14ac:dyDescent="0.25">
      <c r="A9637" s="24" t="s">
        <v>3305</v>
      </c>
      <c r="B9637" s="26">
        <v>2015</v>
      </c>
      <c r="C9637" s="24">
        <v>9</v>
      </c>
      <c r="D9637" s="24" t="s">
        <v>15125</v>
      </c>
      <c r="E9637" s="26">
        <v>197</v>
      </c>
      <c r="F9637" s="24">
        <v>7904</v>
      </c>
      <c r="G9637" s="26" t="s">
        <v>11211</v>
      </c>
      <c r="H9637" s="24" t="s">
        <v>220</v>
      </c>
      <c r="I9637" s="24" t="s">
        <v>221</v>
      </c>
      <c r="J9637" s="27" t="s">
        <v>1</v>
      </c>
      <c r="K9637" s="28">
        <v>11.32</v>
      </c>
      <c r="L9637" s="28">
        <v>11.32</v>
      </c>
    </row>
    <row r="9638" spans="1:12" x14ac:dyDescent="0.25">
      <c r="A9638" s="24" t="s">
        <v>3305</v>
      </c>
      <c r="B9638" s="26">
        <v>2015</v>
      </c>
      <c r="C9638" s="24">
        <v>9</v>
      </c>
      <c r="D9638" s="24" t="s">
        <v>15125</v>
      </c>
      <c r="E9638" s="26">
        <v>197</v>
      </c>
      <c r="F9638" s="24">
        <v>7905</v>
      </c>
      <c r="G9638" s="26" t="s">
        <v>11212</v>
      </c>
      <c r="H9638" s="24" t="s">
        <v>420</v>
      </c>
      <c r="I9638" s="24" t="s">
        <v>421</v>
      </c>
      <c r="J9638" s="27" t="s">
        <v>1</v>
      </c>
      <c r="K9638" s="28">
        <v>11.32</v>
      </c>
      <c r="L9638" s="28">
        <v>11.32</v>
      </c>
    </row>
    <row r="9639" spans="1:12" x14ac:dyDescent="0.25">
      <c r="A9639" s="24" t="s">
        <v>3305</v>
      </c>
      <c r="B9639" s="26">
        <v>2015</v>
      </c>
      <c r="C9639" s="24">
        <v>9</v>
      </c>
      <c r="D9639" s="24" t="s">
        <v>15125</v>
      </c>
      <c r="E9639" s="26">
        <v>197</v>
      </c>
      <c r="F9639" s="24">
        <v>7906</v>
      </c>
      <c r="G9639" s="26" t="s">
        <v>11213</v>
      </c>
      <c r="H9639" s="24" t="s">
        <v>1406</v>
      </c>
      <c r="I9639" s="24" t="s">
        <v>1407</v>
      </c>
      <c r="J9639" s="27" t="s">
        <v>1</v>
      </c>
      <c r="K9639" s="28">
        <v>11.32</v>
      </c>
      <c r="L9639" s="28">
        <v>11.32</v>
      </c>
    </row>
    <row r="9640" spans="1:12" x14ac:dyDescent="0.25">
      <c r="A9640" s="24" t="s">
        <v>3305</v>
      </c>
      <c r="B9640" s="26">
        <v>2015</v>
      </c>
      <c r="C9640" s="24">
        <v>9</v>
      </c>
      <c r="D9640" s="24" t="s">
        <v>15125</v>
      </c>
      <c r="E9640" s="26">
        <v>198</v>
      </c>
      <c r="F9640" s="24">
        <v>2799</v>
      </c>
      <c r="G9640" s="26" t="s">
        <v>6106</v>
      </c>
      <c r="H9640" s="24" t="s">
        <v>362</v>
      </c>
      <c r="I9640" s="24" t="s">
        <v>363</v>
      </c>
      <c r="J9640" s="27" t="s">
        <v>1</v>
      </c>
      <c r="K9640" s="28">
        <v>11.32</v>
      </c>
      <c r="L9640" s="28">
        <v>0</v>
      </c>
    </row>
    <row r="9641" spans="1:12" x14ac:dyDescent="0.25">
      <c r="A9641" s="24" t="s">
        <v>3305</v>
      </c>
      <c r="B9641" s="26">
        <v>2015</v>
      </c>
      <c r="C9641" s="24">
        <v>9</v>
      </c>
      <c r="D9641" s="24" t="s">
        <v>15125</v>
      </c>
      <c r="E9641" s="26">
        <v>198</v>
      </c>
      <c r="F9641" s="24">
        <v>7907</v>
      </c>
      <c r="G9641" s="26" t="s">
        <v>11214</v>
      </c>
      <c r="H9641" s="24" t="s">
        <v>2109</v>
      </c>
      <c r="I9641" s="24" t="s">
        <v>2110</v>
      </c>
      <c r="J9641" s="27" t="s">
        <v>1</v>
      </c>
      <c r="K9641" s="28">
        <v>11.32</v>
      </c>
      <c r="L9641" s="28">
        <v>11.32</v>
      </c>
    </row>
    <row r="9642" spans="1:12" x14ac:dyDescent="0.25">
      <c r="A9642" s="24" t="s">
        <v>3305</v>
      </c>
      <c r="B9642" s="26">
        <v>2015</v>
      </c>
      <c r="C9642" s="24">
        <v>9</v>
      </c>
      <c r="D9642" s="24" t="s">
        <v>15125</v>
      </c>
      <c r="E9642" s="26">
        <v>198</v>
      </c>
      <c r="F9642" s="24">
        <v>5030</v>
      </c>
      <c r="G9642" s="26" t="s">
        <v>8337</v>
      </c>
      <c r="H9642" s="24" t="s">
        <v>570</v>
      </c>
      <c r="I9642" s="24" t="s">
        <v>571</v>
      </c>
      <c r="J9642" s="27" t="s">
        <v>1</v>
      </c>
      <c r="K9642" s="28">
        <v>11.32</v>
      </c>
      <c r="L9642" s="28">
        <v>11.32</v>
      </c>
    </row>
    <row r="9643" spans="1:12" x14ac:dyDescent="0.25">
      <c r="A9643" s="24" t="s">
        <v>3305</v>
      </c>
      <c r="B9643" s="26">
        <v>2015</v>
      </c>
      <c r="C9643" s="24">
        <v>9</v>
      </c>
      <c r="D9643" s="24" t="s">
        <v>15125</v>
      </c>
      <c r="E9643" s="26">
        <v>198</v>
      </c>
      <c r="F9643" s="24">
        <v>7908</v>
      </c>
      <c r="G9643" s="26" t="s">
        <v>11215</v>
      </c>
      <c r="H9643" s="24" t="s">
        <v>678</v>
      </c>
      <c r="I9643" s="24" t="s">
        <v>679</v>
      </c>
      <c r="J9643" s="27" t="s">
        <v>1</v>
      </c>
      <c r="K9643" s="28">
        <v>11.32</v>
      </c>
      <c r="L9643" s="28">
        <v>11.32</v>
      </c>
    </row>
    <row r="9644" spans="1:12" x14ac:dyDescent="0.25">
      <c r="A9644" s="24" t="s">
        <v>3305</v>
      </c>
      <c r="B9644" s="26">
        <v>2015</v>
      </c>
      <c r="C9644" s="24">
        <v>9</v>
      </c>
      <c r="D9644" s="24" t="s">
        <v>15125</v>
      </c>
      <c r="E9644" s="26">
        <v>198</v>
      </c>
      <c r="F9644" s="24">
        <v>7909</v>
      </c>
      <c r="G9644" s="26" t="s">
        <v>11216</v>
      </c>
      <c r="H9644" s="24" t="s">
        <v>1228</v>
      </c>
      <c r="I9644" s="24" t="s">
        <v>1229</v>
      </c>
      <c r="J9644" s="27" t="s">
        <v>1</v>
      </c>
      <c r="K9644" s="28">
        <v>25.79</v>
      </c>
      <c r="L9644" s="28">
        <v>25.79</v>
      </c>
    </row>
    <row r="9645" spans="1:12" x14ac:dyDescent="0.25">
      <c r="A9645" s="24" t="s">
        <v>3305</v>
      </c>
      <c r="B9645" s="26">
        <v>2015</v>
      </c>
      <c r="C9645" s="24">
        <v>9</v>
      </c>
      <c r="D9645" s="24" t="s">
        <v>15125</v>
      </c>
      <c r="E9645" s="26">
        <v>198</v>
      </c>
      <c r="F9645" s="24">
        <v>7910</v>
      </c>
      <c r="G9645" s="26" t="s">
        <v>11217</v>
      </c>
      <c r="H9645" s="24" t="s">
        <v>756</v>
      </c>
      <c r="I9645" s="24" t="s">
        <v>757</v>
      </c>
      <c r="J9645" s="27" t="s">
        <v>1</v>
      </c>
      <c r="K9645" s="28">
        <v>11.32</v>
      </c>
      <c r="L9645" s="28">
        <v>11.32</v>
      </c>
    </row>
    <row r="9646" spans="1:12" x14ac:dyDescent="0.25">
      <c r="A9646" s="24" t="s">
        <v>3305</v>
      </c>
      <c r="B9646" s="26">
        <v>2015</v>
      </c>
      <c r="C9646" s="24">
        <v>9</v>
      </c>
      <c r="D9646" s="24" t="s">
        <v>15125</v>
      </c>
      <c r="E9646" s="26">
        <v>198</v>
      </c>
      <c r="F9646" s="24">
        <v>7911</v>
      </c>
      <c r="G9646" s="26" t="s">
        <v>11218</v>
      </c>
      <c r="H9646" s="24" t="s">
        <v>2111</v>
      </c>
      <c r="I9646" s="24" t="s">
        <v>2112</v>
      </c>
      <c r="J9646" s="27" t="s">
        <v>1</v>
      </c>
      <c r="K9646" s="28">
        <v>27.6</v>
      </c>
      <c r="L9646" s="28">
        <v>27.6</v>
      </c>
    </row>
    <row r="9647" spans="1:12" x14ac:dyDescent="0.25">
      <c r="A9647" s="24" t="s">
        <v>3305</v>
      </c>
      <c r="B9647" s="26">
        <v>2015</v>
      </c>
      <c r="C9647" s="24">
        <v>9</v>
      </c>
      <c r="D9647" s="24" t="s">
        <v>15125</v>
      </c>
      <c r="E9647" s="26">
        <v>198</v>
      </c>
      <c r="F9647" s="24">
        <v>7912</v>
      </c>
      <c r="G9647" s="26" t="s">
        <v>11219</v>
      </c>
      <c r="H9647" s="24" t="s">
        <v>520</v>
      </c>
      <c r="I9647" s="24" t="s">
        <v>521</v>
      </c>
      <c r="J9647" s="27" t="s">
        <v>1</v>
      </c>
      <c r="K9647" s="28">
        <v>11.32</v>
      </c>
      <c r="L9647" s="28">
        <v>11.32</v>
      </c>
    </row>
    <row r="9648" spans="1:12" x14ac:dyDescent="0.25">
      <c r="A9648" s="24" t="s">
        <v>3305</v>
      </c>
      <c r="B9648" s="26">
        <v>2015</v>
      </c>
      <c r="C9648" s="24">
        <v>9</v>
      </c>
      <c r="D9648" s="24" t="s">
        <v>15125</v>
      </c>
      <c r="E9648" s="26">
        <v>198</v>
      </c>
      <c r="F9648" s="24">
        <v>7913</v>
      </c>
      <c r="G9648" s="26" t="s">
        <v>11220</v>
      </c>
      <c r="H9648" s="24" t="s">
        <v>94</v>
      </c>
      <c r="I9648" s="24" t="s">
        <v>95</v>
      </c>
      <c r="J9648" s="27" t="s">
        <v>1</v>
      </c>
      <c r="K9648" s="28">
        <v>11.32</v>
      </c>
      <c r="L9648" s="28">
        <v>11.32</v>
      </c>
    </row>
    <row r="9649" spans="1:12" x14ac:dyDescent="0.25">
      <c r="A9649" s="24" t="s">
        <v>3305</v>
      </c>
      <c r="B9649" s="26">
        <v>2015</v>
      </c>
      <c r="C9649" s="24">
        <v>9</v>
      </c>
      <c r="D9649" s="24" t="s">
        <v>15125</v>
      </c>
      <c r="E9649" s="26">
        <v>199</v>
      </c>
      <c r="F9649" s="24">
        <v>7914</v>
      </c>
      <c r="G9649" s="26" t="s">
        <v>11221</v>
      </c>
      <c r="H9649" s="24" t="s">
        <v>314</v>
      </c>
      <c r="I9649" s="24" t="s">
        <v>315</v>
      </c>
      <c r="J9649" s="27" t="s">
        <v>1</v>
      </c>
      <c r="K9649" s="28">
        <v>11.32</v>
      </c>
      <c r="L9649" s="28">
        <v>0</v>
      </c>
    </row>
    <row r="9650" spans="1:12" x14ac:dyDescent="0.25">
      <c r="A9650" s="24" t="s">
        <v>3305</v>
      </c>
      <c r="B9650" s="26">
        <v>2015</v>
      </c>
      <c r="C9650" s="24">
        <v>9</v>
      </c>
      <c r="D9650" s="24" t="s">
        <v>15125</v>
      </c>
      <c r="E9650" s="26">
        <v>199</v>
      </c>
      <c r="F9650" s="24">
        <v>7915</v>
      </c>
      <c r="G9650" s="26" t="s">
        <v>11222</v>
      </c>
      <c r="H9650" s="24" t="s">
        <v>77</v>
      </c>
      <c r="I9650" s="24" t="s">
        <v>78</v>
      </c>
      <c r="J9650" s="27" t="s">
        <v>1</v>
      </c>
      <c r="K9650" s="28">
        <v>11.32</v>
      </c>
      <c r="L9650" s="28">
        <v>0</v>
      </c>
    </row>
    <row r="9651" spans="1:12" x14ac:dyDescent="0.25">
      <c r="A9651" s="24" t="s">
        <v>3305</v>
      </c>
      <c r="B9651" s="26">
        <v>2015</v>
      </c>
      <c r="C9651" s="24">
        <v>9</v>
      </c>
      <c r="D9651" s="24" t="s">
        <v>15125</v>
      </c>
      <c r="E9651" s="26">
        <v>199</v>
      </c>
      <c r="F9651" s="24">
        <v>7916</v>
      </c>
      <c r="G9651" s="26" t="s">
        <v>11223</v>
      </c>
      <c r="H9651" s="24" t="s">
        <v>418</v>
      </c>
      <c r="I9651" s="24" t="s">
        <v>419</v>
      </c>
      <c r="J9651" s="27" t="s">
        <v>1</v>
      </c>
      <c r="K9651" s="28">
        <v>183.51</v>
      </c>
      <c r="L9651" s="28">
        <v>0</v>
      </c>
    </row>
    <row r="9652" spans="1:12" x14ac:dyDescent="0.25">
      <c r="A9652" s="24" t="s">
        <v>3305</v>
      </c>
      <c r="B9652" s="26">
        <v>2015</v>
      </c>
      <c r="C9652" s="24">
        <v>9</v>
      </c>
      <c r="D9652" s="24" t="s">
        <v>15125</v>
      </c>
      <c r="E9652" s="26">
        <v>199</v>
      </c>
      <c r="F9652" s="24">
        <v>7917</v>
      </c>
      <c r="G9652" s="26" t="s">
        <v>11224</v>
      </c>
      <c r="H9652" s="24" t="s">
        <v>266</v>
      </c>
      <c r="I9652" s="24" t="s">
        <v>267</v>
      </c>
      <c r="J9652" s="27" t="s">
        <v>1</v>
      </c>
      <c r="K9652" s="28">
        <v>11.32</v>
      </c>
      <c r="L9652" s="28">
        <v>0</v>
      </c>
    </row>
    <row r="9653" spans="1:12" x14ac:dyDescent="0.25">
      <c r="A9653" s="24" t="s">
        <v>3305</v>
      </c>
      <c r="B9653" s="26">
        <v>2015</v>
      </c>
      <c r="C9653" s="24">
        <v>9</v>
      </c>
      <c r="D9653" s="24" t="s">
        <v>15125</v>
      </c>
      <c r="E9653" s="26">
        <v>199</v>
      </c>
      <c r="F9653" s="24">
        <v>7918</v>
      </c>
      <c r="G9653" s="26" t="s">
        <v>11225</v>
      </c>
      <c r="H9653" s="24" t="s">
        <v>736</v>
      </c>
      <c r="I9653" s="24" t="s">
        <v>737</v>
      </c>
      <c r="J9653" s="27" t="s">
        <v>1</v>
      </c>
      <c r="K9653" s="28">
        <v>92.73</v>
      </c>
      <c r="L9653" s="28">
        <v>0</v>
      </c>
    </row>
    <row r="9654" spans="1:12" x14ac:dyDescent="0.25">
      <c r="A9654" s="24" t="s">
        <v>3305</v>
      </c>
      <c r="B9654" s="26">
        <v>2015</v>
      </c>
      <c r="C9654" s="24">
        <v>9</v>
      </c>
      <c r="D9654" s="24" t="s">
        <v>15125</v>
      </c>
      <c r="E9654" s="26">
        <v>200</v>
      </c>
      <c r="F9654" s="24">
        <v>7919</v>
      </c>
      <c r="G9654" s="26" t="s">
        <v>11226</v>
      </c>
      <c r="H9654" s="24" t="s">
        <v>266</v>
      </c>
      <c r="I9654" s="24" t="s">
        <v>267</v>
      </c>
      <c r="J9654" s="27" t="s">
        <v>1</v>
      </c>
      <c r="K9654" s="28">
        <v>38.86</v>
      </c>
      <c r="L9654" s="28">
        <v>0</v>
      </c>
    </row>
    <row r="9655" spans="1:12" x14ac:dyDescent="0.25">
      <c r="A9655" s="24" t="s">
        <v>3305</v>
      </c>
      <c r="B9655" s="26">
        <v>2015</v>
      </c>
      <c r="C9655" s="24">
        <v>9</v>
      </c>
      <c r="D9655" s="24" t="s">
        <v>15125</v>
      </c>
      <c r="E9655" s="26">
        <v>200</v>
      </c>
      <c r="F9655" s="24">
        <v>7920</v>
      </c>
      <c r="G9655" s="26" t="s">
        <v>11227</v>
      </c>
      <c r="H9655" s="24" t="s">
        <v>520</v>
      </c>
      <c r="I9655" s="24" t="s">
        <v>521</v>
      </c>
      <c r="J9655" s="27" t="s">
        <v>1</v>
      </c>
      <c r="K9655" s="28">
        <v>11.32</v>
      </c>
      <c r="L9655" s="28">
        <v>11.32</v>
      </c>
    </row>
    <row r="9656" spans="1:12" x14ac:dyDescent="0.25">
      <c r="A9656" s="24" t="s">
        <v>3305</v>
      </c>
      <c r="B9656" s="26">
        <v>2015</v>
      </c>
      <c r="C9656" s="24">
        <v>9</v>
      </c>
      <c r="D9656" s="24" t="s">
        <v>15125</v>
      </c>
      <c r="E9656" s="26">
        <v>200</v>
      </c>
      <c r="F9656" s="24">
        <v>7921</v>
      </c>
      <c r="G9656" s="26" t="s">
        <v>11228</v>
      </c>
      <c r="H9656" s="24" t="s">
        <v>520</v>
      </c>
      <c r="I9656" s="24" t="s">
        <v>521</v>
      </c>
      <c r="J9656" s="27" t="s">
        <v>1</v>
      </c>
      <c r="K9656" s="28">
        <v>11.32</v>
      </c>
      <c r="L9656" s="28">
        <v>11.32</v>
      </c>
    </row>
    <row r="9657" spans="1:12" x14ac:dyDescent="0.25">
      <c r="A9657" s="24" t="s">
        <v>3305</v>
      </c>
      <c r="B9657" s="26">
        <v>2015</v>
      </c>
      <c r="C9657" s="24">
        <v>9</v>
      </c>
      <c r="D9657" s="24" t="s">
        <v>15125</v>
      </c>
      <c r="E9657" s="26">
        <v>200</v>
      </c>
      <c r="F9657" s="24">
        <v>7922</v>
      </c>
      <c r="G9657" s="26" t="s">
        <v>11229</v>
      </c>
      <c r="H9657" s="24" t="s">
        <v>75</v>
      </c>
      <c r="I9657" s="24" t="s">
        <v>76</v>
      </c>
      <c r="J9657" s="27" t="s">
        <v>1</v>
      </c>
      <c r="K9657" s="28">
        <v>62.24</v>
      </c>
      <c r="L9657" s="28">
        <v>0</v>
      </c>
    </row>
    <row r="9658" spans="1:12" x14ac:dyDescent="0.25">
      <c r="A9658" s="24" t="s">
        <v>3305</v>
      </c>
      <c r="B9658" s="26">
        <v>2015</v>
      </c>
      <c r="C9658" s="24">
        <v>9</v>
      </c>
      <c r="D9658" s="24" t="s">
        <v>15125</v>
      </c>
      <c r="E9658" s="26">
        <v>201</v>
      </c>
      <c r="F9658" s="24">
        <v>7923</v>
      </c>
      <c r="G9658" s="26" t="s">
        <v>11230</v>
      </c>
      <c r="H9658" s="24" t="s">
        <v>69</v>
      </c>
      <c r="I9658" s="24" t="s">
        <v>70</v>
      </c>
      <c r="J9658" s="27" t="s">
        <v>1</v>
      </c>
      <c r="K9658" s="28">
        <v>11.32</v>
      </c>
      <c r="L9658" s="28">
        <v>0</v>
      </c>
    </row>
    <row r="9659" spans="1:12" x14ac:dyDescent="0.25">
      <c r="A9659" s="24" t="s">
        <v>3305</v>
      </c>
      <c r="B9659" s="26">
        <v>2015</v>
      </c>
      <c r="C9659" s="24">
        <v>9</v>
      </c>
      <c r="D9659" s="24" t="s">
        <v>15125</v>
      </c>
      <c r="E9659" s="26">
        <v>201</v>
      </c>
      <c r="F9659" s="24">
        <v>3122</v>
      </c>
      <c r="G9659" s="26" t="s">
        <v>6429</v>
      </c>
      <c r="H9659" s="24" t="s">
        <v>110</v>
      </c>
      <c r="I9659" s="24" t="s">
        <v>111</v>
      </c>
      <c r="J9659" s="27" t="s">
        <v>1</v>
      </c>
      <c r="K9659" s="28">
        <v>53.99</v>
      </c>
      <c r="L9659" s="28">
        <v>0</v>
      </c>
    </row>
    <row r="9660" spans="1:12" x14ac:dyDescent="0.25">
      <c r="A9660" s="24" t="s">
        <v>3305</v>
      </c>
      <c r="B9660" s="26">
        <v>2015</v>
      </c>
      <c r="C9660" s="24">
        <v>9</v>
      </c>
      <c r="D9660" s="24" t="s">
        <v>15125</v>
      </c>
      <c r="E9660" s="26">
        <v>201</v>
      </c>
      <c r="F9660" s="24">
        <v>7924</v>
      </c>
      <c r="G9660" s="26" t="s">
        <v>11231</v>
      </c>
      <c r="H9660" s="24" t="s">
        <v>90</v>
      </c>
      <c r="I9660" s="24" t="s">
        <v>91</v>
      </c>
      <c r="J9660" s="27" t="s">
        <v>1</v>
      </c>
      <c r="K9660" s="28">
        <v>46.76</v>
      </c>
      <c r="L9660" s="28">
        <v>0</v>
      </c>
    </row>
    <row r="9661" spans="1:12" x14ac:dyDescent="0.25">
      <c r="A9661" s="24" t="s">
        <v>3305</v>
      </c>
      <c r="B9661" s="26">
        <v>2015</v>
      </c>
      <c r="C9661" s="24">
        <v>9</v>
      </c>
      <c r="D9661" s="24" t="s">
        <v>15125</v>
      </c>
      <c r="E9661" s="26">
        <v>201</v>
      </c>
      <c r="F9661" s="24">
        <v>7925</v>
      </c>
      <c r="G9661" s="26" t="s">
        <v>11232</v>
      </c>
      <c r="H9661" s="24" t="s">
        <v>520</v>
      </c>
      <c r="I9661" s="24" t="s">
        <v>521</v>
      </c>
      <c r="J9661" s="27" t="s">
        <v>1</v>
      </c>
      <c r="K9661" s="28">
        <v>11.32</v>
      </c>
      <c r="L9661" s="28">
        <v>0</v>
      </c>
    </row>
    <row r="9662" spans="1:12" x14ac:dyDescent="0.25">
      <c r="A9662" s="24" t="s">
        <v>3305</v>
      </c>
      <c r="B9662" s="26">
        <v>2015</v>
      </c>
      <c r="C9662" s="24">
        <v>9</v>
      </c>
      <c r="D9662" s="24" t="s">
        <v>15125</v>
      </c>
      <c r="E9662" s="26">
        <v>201</v>
      </c>
      <c r="F9662" s="24">
        <v>7926</v>
      </c>
      <c r="G9662" s="26" t="s">
        <v>11233</v>
      </c>
      <c r="H9662" s="24" t="s">
        <v>700</v>
      </c>
      <c r="I9662" s="24" t="s">
        <v>701</v>
      </c>
      <c r="J9662" s="27" t="s">
        <v>1</v>
      </c>
      <c r="K9662" s="28">
        <v>11.32</v>
      </c>
      <c r="L9662" s="28">
        <v>0</v>
      </c>
    </row>
    <row r="9663" spans="1:12" x14ac:dyDescent="0.25">
      <c r="A9663" s="24" t="s">
        <v>3305</v>
      </c>
      <c r="B9663" s="26">
        <v>2015</v>
      </c>
      <c r="C9663" s="24">
        <v>9</v>
      </c>
      <c r="D9663" s="24" t="s">
        <v>15125</v>
      </c>
      <c r="E9663" s="26">
        <v>201</v>
      </c>
      <c r="F9663" s="24">
        <v>7927</v>
      </c>
      <c r="G9663" s="26" t="s">
        <v>11234</v>
      </c>
      <c r="H9663" s="24" t="s">
        <v>520</v>
      </c>
      <c r="I9663" s="24" t="s">
        <v>521</v>
      </c>
      <c r="J9663" s="27" t="s">
        <v>1</v>
      </c>
      <c r="K9663" s="28">
        <v>11.32</v>
      </c>
      <c r="L9663" s="28">
        <v>0</v>
      </c>
    </row>
    <row r="9664" spans="1:12" x14ac:dyDescent="0.25">
      <c r="A9664" s="24" t="s">
        <v>3305</v>
      </c>
      <c r="B9664" s="26">
        <v>2015</v>
      </c>
      <c r="C9664" s="24">
        <v>9</v>
      </c>
      <c r="D9664" s="24" t="s">
        <v>15125</v>
      </c>
      <c r="E9664" s="26">
        <v>201</v>
      </c>
      <c r="F9664" s="24">
        <v>7928</v>
      </c>
      <c r="G9664" s="26" t="s">
        <v>11235</v>
      </c>
      <c r="H9664" s="24" t="s">
        <v>520</v>
      </c>
      <c r="I9664" s="24" t="s">
        <v>521</v>
      </c>
      <c r="J9664" s="27" t="s">
        <v>1</v>
      </c>
      <c r="K9664" s="28">
        <v>11.32</v>
      </c>
      <c r="L9664" s="28">
        <v>0</v>
      </c>
    </row>
    <row r="9665" spans="1:12" x14ac:dyDescent="0.25">
      <c r="A9665" s="24" t="s">
        <v>3305</v>
      </c>
      <c r="B9665" s="26">
        <v>2015</v>
      </c>
      <c r="C9665" s="24">
        <v>9</v>
      </c>
      <c r="D9665" s="24" t="s">
        <v>15125</v>
      </c>
      <c r="E9665" s="26">
        <v>201</v>
      </c>
      <c r="F9665" s="24">
        <v>7929</v>
      </c>
      <c r="G9665" s="26" t="s">
        <v>11236</v>
      </c>
      <c r="H9665" s="24" t="s">
        <v>2113</v>
      </c>
      <c r="I9665" s="24" t="s">
        <v>2114</v>
      </c>
      <c r="J9665" s="27" t="s">
        <v>1</v>
      </c>
      <c r="K9665" s="28">
        <v>11.32</v>
      </c>
      <c r="L9665" s="28">
        <v>0</v>
      </c>
    </row>
    <row r="9666" spans="1:12" x14ac:dyDescent="0.25">
      <c r="A9666" s="24" t="s">
        <v>3305</v>
      </c>
      <c r="B9666" s="26">
        <v>2015</v>
      </c>
      <c r="C9666" s="24">
        <v>9</v>
      </c>
      <c r="D9666" s="24" t="s">
        <v>15125</v>
      </c>
      <c r="E9666" s="26">
        <v>201</v>
      </c>
      <c r="F9666" s="24">
        <v>6040</v>
      </c>
      <c r="G9666" s="26" t="s">
        <v>9347</v>
      </c>
      <c r="H9666" s="24" t="s">
        <v>378</v>
      </c>
      <c r="I9666" s="24" t="s">
        <v>379</v>
      </c>
      <c r="J9666" s="27" t="s">
        <v>1</v>
      </c>
      <c r="K9666" s="28">
        <v>11.32</v>
      </c>
      <c r="L9666" s="28">
        <v>0</v>
      </c>
    </row>
    <row r="9667" spans="1:12" x14ac:dyDescent="0.25">
      <c r="A9667" s="24" t="s">
        <v>3305</v>
      </c>
      <c r="B9667" s="26">
        <v>2015</v>
      </c>
      <c r="C9667" s="24">
        <v>9</v>
      </c>
      <c r="D9667" s="24" t="s">
        <v>15125</v>
      </c>
      <c r="E9667" s="26">
        <v>202</v>
      </c>
      <c r="F9667" s="24">
        <v>7930</v>
      </c>
      <c r="G9667" s="26" t="s">
        <v>11237</v>
      </c>
      <c r="H9667" s="24" t="s">
        <v>116</v>
      </c>
      <c r="I9667" s="24" t="s">
        <v>117</v>
      </c>
      <c r="J9667" s="27" t="s">
        <v>1</v>
      </c>
      <c r="K9667" s="28">
        <v>62.24</v>
      </c>
      <c r="L9667" s="28">
        <v>0</v>
      </c>
    </row>
    <row r="9668" spans="1:12" x14ac:dyDescent="0.25">
      <c r="A9668" s="24" t="s">
        <v>3305</v>
      </c>
      <c r="B9668" s="26">
        <v>2015</v>
      </c>
      <c r="C9668" s="24">
        <v>9</v>
      </c>
      <c r="D9668" s="24" t="s">
        <v>15125</v>
      </c>
      <c r="E9668" s="26">
        <v>202</v>
      </c>
      <c r="F9668" s="24">
        <v>7931</v>
      </c>
      <c r="G9668" s="26" t="s">
        <v>11238</v>
      </c>
      <c r="H9668" s="24" t="s">
        <v>206</v>
      </c>
      <c r="I9668" s="24" t="s">
        <v>207</v>
      </c>
      <c r="J9668" s="27" t="s">
        <v>1</v>
      </c>
      <c r="K9668" s="28">
        <v>11.32</v>
      </c>
      <c r="L9668" s="28">
        <v>0</v>
      </c>
    </row>
    <row r="9669" spans="1:12" x14ac:dyDescent="0.25">
      <c r="A9669" s="24" t="s">
        <v>3305</v>
      </c>
      <c r="B9669" s="26">
        <v>2015</v>
      </c>
      <c r="C9669" s="24">
        <v>9</v>
      </c>
      <c r="D9669" s="24" t="s">
        <v>15125</v>
      </c>
      <c r="E9669" s="26">
        <v>202</v>
      </c>
      <c r="F9669" s="24">
        <v>7932</v>
      </c>
      <c r="G9669" s="26" t="s">
        <v>11239</v>
      </c>
      <c r="H9669" s="24" t="s">
        <v>79</v>
      </c>
      <c r="I9669" s="24" t="s">
        <v>80</v>
      </c>
      <c r="J9669" s="27" t="s">
        <v>1</v>
      </c>
      <c r="K9669" s="28">
        <v>11.32</v>
      </c>
      <c r="L9669" s="28">
        <v>0</v>
      </c>
    </row>
    <row r="9670" spans="1:12" x14ac:dyDescent="0.25">
      <c r="A9670" s="24" t="s">
        <v>3305</v>
      </c>
      <c r="B9670" s="26">
        <v>2015</v>
      </c>
      <c r="C9670" s="24">
        <v>9</v>
      </c>
      <c r="D9670" s="24" t="s">
        <v>15125</v>
      </c>
      <c r="E9670" s="26">
        <v>202</v>
      </c>
      <c r="F9670" s="24">
        <v>7933</v>
      </c>
      <c r="G9670" s="26" t="s">
        <v>11240</v>
      </c>
      <c r="H9670" s="24" t="s">
        <v>39</v>
      </c>
      <c r="I9670" s="24" t="s">
        <v>40</v>
      </c>
      <c r="J9670" s="27" t="s">
        <v>1</v>
      </c>
      <c r="K9670" s="28">
        <v>25.79</v>
      </c>
      <c r="L9670" s="28">
        <v>0</v>
      </c>
    </row>
    <row r="9671" spans="1:12" x14ac:dyDescent="0.25">
      <c r="A9671" s="24" t="s">
        <v>3305</v>
      </c>
      <c r="B9671" s="26">
        <v>2015</v>
      </c>
      <c r="C9671" s="24">
        <v>9</v>
      </c>
      <c r="D9671" s="24" t="s">
        <v>15125</v>
      </c>
      <c r="E9671" s="26">
        <v>203</v>
      </c>
      <c r="F9671" s="24">
        <v>7934</v>
      </c>
      <c r="G9671" s="26" t="s">
        <v>11241</v>
      </c>
      <c r="H9671" s="24" t="s">
        <v>362</v>
      </c>
      <c r="I9671" s="24" t="s">
        <v>363</v>
      </c>
      <c r="J9671" s="27" t="s">
        <v>1</v>
      </c>
      <c r="K9671" s="28">
        <v>11.32</v>
      </c>
      <c r="L9671" s="28">
        <v>0</v>
      </c>
    </row>
    <row r="9672" spans="1:12" x14ac:dyDescent="0.25">
      <c r="A9672" s="24" t="s">
        <v>3305</v>
      </c>
      <c r="B9672" s="26">
        <v>2015</v>
      </c>
      <c r="C9672" s="24">
        <v>9</v>
      </c>
      <c r="D9672" s="24" t="s">
        <v>15125</v>
      </c>
      <c r="E9672" s="26">
        <v>203</v>
      </c>
      <c r="F9672" s="24">
        <v>7935</v>
      </c>
      <c r="G9672" s="26" t="s">
        <v>11242</v>
      </c>
      <c r="H9672" s="24" t="s">
        <v>75</v>
      </c>
      <c r="I9672" s="24" t="s">
        <v>76</v>
      </c>
      <c r="J9672" s="27" t="s">
        <v>1</v>
      </c>
      <c r="K9672" s="28">
        <v>19.850000000000001</v>
      </c>
      <c r="L9672" s="28">
        <v>0</v>
      </c>
    </row>
    <row r="9673" spans="1:12" x14ac:dyDescent="0.25">
      <c r="A9673" s="24" t="s">
        <v>3305</v>
      </c>
      <c r="B9673" s="26">
        <v>2015</v>
      </c>
      <c r="C9673" s="24">
        <v>9</v>
      </c>
      <c r="D9673" s="24" t="s">
        <v>15125</v>
      </c>
      <c r="E9673" s="26">
        <v>203</v>
      </c>
      <c r="F9673" s="24">
        <v>7936</v>
      </c>
      <c r="G9673" s="26" t="s">
        <v>11243</v>
      </c>
      <c r="H9673" s="24" t="s">
        <v>182</v>
      </c>
      <c r="I9673" s="24" t="s">
        <v>183</v>
      </c>
      <c r="J9673" s="27" t="s">
        <v>1</v>
      </c>
      <c r="K9673" s="28">
        <v>25.79</v>
      </c>
      <c r="L9673" s="28">
        <v>0</v>
      </c>
    </row>
    <row r="9674" spans="1:12" x14ac:dyDescent="0.25">
      <c r="A9674" s="24" t="s">
        <v>3305</v>
      </c>
      <c r="B9674" s="26">
        <v>2015</v>
      </c>
      <c r="C9674" s="24">
        <v>9</v>
      </c>
      <c r="D9674" s="24" t="s">
        <v>15125</v>
      </c>
      <c r="E9674" s="26">
        <v>204</v>
      </c>
      <c r="F9674" s="24">
        <v>7937</v>
      </c>
      <c r="G9674" s="26" t="s">
        <v>11244</v>
      </c>
      <c r="H9674" s="24" t="s">
        <v>114</v>
      </c>
      <c r="I9674" s="24" t="s">
        <v>115</v>
      </c>
      <c r="J9674" s="27" t="s">
        <v>1</v>
      </c>
      <c r="K9674" s="28">
        <v>11.32</v>
      </c>
      <c r="L9674" s="28">
        <v>0</v>
      </c>
    </row>
    <row r="9675" spans="1:12" x14ac:dyDescent="0.25">
      <c r="A9675" s="24" t="s">
        <v>3305</v>
      </c>
      <c r="B9675" s="26">
        <v>2015</v>
      </c>
      <c r="C9675" s="24">
        <v>9</v>
      </c>
      <c r="D9675" s="24" t="s">
        <v>15125</v>
      </c>
      <c r="E9675" s="26">
        <v>204</v>
      </c>
      <c r="F9675" s="24">
        <v>3026</v>
      </c>
      <c r="G9675" s="26" t="s">
        <v>6333</v>
      </c>
      <c r="H9675" s="24" t="s">
        <v>330</v>
      </c>
      <c r="I9675" s="24" t="s">
        <v>331</v>
      </c>
      <c r="J9675" s="27" t="s">
        <v>1</v>
      </c>
      <c r="K9675" s="28">
        <v>11.32</v>
      </c>
      <c r="L9675" s="28">
        <v>0</v>
      </c>
    </row>
    <row r="9676" spans="1:12" x14ac:dyDescent="0.25">
      <c r="A9676" s="24" t="s">
        <v>3305</v>
      </c>
      <c r="B9676" s="26">
        <v>2015</v>
      </c>
      <c r="C9676" s="24">
        <v>9</v>
      </c>
      <c r="D9676" s="24" t="s">
        <v>15125</v>
      </c>
      <c r="E9676" s="26">
        <v>204</v>
      </c>
      <c r="F9676" s="24">
        <v>7938</v>
      </c>
      <c r="G9676" s="26" t="s">
        <v>11245</v>
      </c>
      <c r="H9676" s="24" t="s">
        <v>286</v>
      </c>
      <c r="I9676" s="24" t="s">
        <v>287</v>
      </c>
      <c r="J9676" s="27" t="s">
        <v>1</v>
      </c>
      <c r="K9676" s="28">
        <v>27.87</v>
      </c>
      <c r="L9676" s="28">
        <v>0</v>
      </c>
    </row>
    <row r="9677" spans="1:12" x14ac:dyDescent="0.25">
      <c r="A9677" s="24" t="s">
        <v>3305</v>
      </c>
      <c r="B9677" s="26">
        <v>2015</v>
      </c>
      <c r="C9677" s="24">
        <v>9</v>
      </c>
      <c r="D9677" s="24" t="s">
        <v>15125</v>
      </c>
      <c r="E9677" s="26">
        <v>205</v>
      </c>
      <c r="F9677" s="24">
        <v>2572</v>
      </c>
      <c r="G9677" s="26" t="s">
        <v>5879</v>
      </c>
      <c r="H9677" s="24" t="s">
        <v>806</v>
      </c>
      <c r="I9677" s="24" t="s">
        <v>807</v>
      </c>
      <c r="J9677" s="27" t="s">
        <v>1</v>
      </c>
      <c r="K9677" s="28">
        <v>6.62</v>
      </c>
      <c r="L9677" s="28">
        <v>0</v>
      </c>
    </row>
    <row r="9678" spans="1:12" x14ac:dyDescent="0.25">
      <c r="A9678" s="24" t="s">
        <v>3305</v>
      </c>
      <c r="B9678" s="26">
        <v>2015</v>
      </c>
      <c r="C9678" s="24">
        <v>9</v>
      </c>
      <c r="D9678" s="24" t="s">
        <v>15125</v>
      </c>
      <c r="E9678" s="26">
        <v>205</v>
      </c>
      <c r="F9678" s="24">
        <v>415</v>
      </c>
      <c r="G9678" s="26" t="s">
        <v>3722</v>
      </c>
      <c r="H9678" s="24" t="s">
        <v>75</v>
      </c>
      <c r="I9678" s="24" t="s">
        <v>76</v>
      </c>
      <c r="J9678" s="27" t="s">
        <v>1</v>
      </c>
      <c r="K9678" s="28">
        <v>66.989999999999995</v>
      </c>
      <c r="L9678" s="28">
        <v>0</v>
      </c>
    </row>
    <row r="9679" spans="1:12" x14ac:dyDescent="0.25">
      <c r="A9679" s="24" t="s">
        <v>3305</v>
      </c>
      <c r="B9679" s="26">
        <v>2015</v>
      </c>
      <c r="C9679" s="24">
        <v>9</v>
      </c>
      <c r="D9679" s="24" t="s">
        <v>15125</v>
      </c>
      <c r="E9679" s="26">
        <v>205</v>
      </c>
      <c r="F9679" s="24">
        <v>7939</v>
      </c>
      <c r="G9679" s="26" t="s">
        <v>11246</v>
      </c>
      <c r="H9679" s="24" t="s">
        <v>1388</v>
      </c>
      <c r="I9679" s="24" t="s">
        <v>1389</v>
      </c>
      <c r="J9679" s="27" t="s">
        <v>1</v>
      </c>
      <c r="K9679" s="28">
        <v>6.62</v>
      </c>
      <c r="L9679" s="28">
        <v>0</v>
      </c>
    </row>
    <row r="9680" spans="1:12" x14ac:dyDescent="0.25">
      <c r="A9680" s="24" t="s">
        <v>3305</v>
      </c>
      <c r="B9680" s="26">
        <v>2015</v>
      </c>
      <c r="C9680" s="24">
        <v>9</v>
      </c>
      <c r="D9680" s="24" t="s">
        <v>15125</v>
      </c>
      <c r="E9680" s="26">
        <v>205</v>
      </c>
      <c r="F9680" s="24">
        <v>7940</v>
      </c>
      <c r="G9680" s="26" t="s">
        <v>11247</v>
      </c>
      <c r="H9680" s="24" t="s">
        <v>90</v>
      </c>
      <c r="I9680" s="24" t="s">
        <v>91</v>
      </c>
      <c r="J9680" s="27" t="s">
        <v>1</v>
      </c>
      <c r="K9680" s="28">
        <v>6.62</v>
      </c>
      <c r="L9680" s="28">
        <v>0</v>
      </c>
    </row>
    <row r="9681" spans="1:12" x14ac:dyDescent="0.25">
      <c r="A9681" s="24" t="s">
        <v>3305</v>
      </c>
      <c r="B9681" s="26">
        <v>2015</v>
      </c>
      <c r="C9681" s="24">
        <v>9</v>
      </c>
      <c r="D9681" s="24" t="s">
        <v>15125</v>
      </c>
      <c r="E9681" s="26">
        <v>205</v>
      </c>
      <c r="F9681" s="24">
        <v>7941</v>
      </c>
      <c r="G9681" s="26" t="s">
        <v>11248</v>
      </c>
      <c r="H9681" s="24" t="s">
        <v>75</v>
      </c>
      <c r="I9681" s="24" t="s">
        <v>76</v>
      </c>
      <c r="J9681" s="27" t="s">
        <v>1</v>
      </c>
      <c r="K9681" s="28">
        <v>6.62</v>
      </c>
      <c r="L9681" s="28">
        <v>0</v>
      </c>
    </row>
    <row r="9682" spans="1:12" x14ac:dyDescent="0.25">
      <c r="A9682" s="24" t="s">
        <v>3305</v>
      </c>
      <c r="B9682" s="26">
        <v>2015</v>
      </c>
      <c r="C9682" s="24">
        <v>9</v>
      </c>
      <c r="D9682" s="24" t="s">
        <v>15125</v>
      </c>
      <c r="E9682" s="26">
        <v>207</v>
      </c>
      <c r="F9682" s="24">
        <v>7942</v>
      </c>
      <c r="G9682" s="26" t="s">
        <v>11249</v>
      </c>
      <c r="H9682" s="24" t="s">
        <v>353</v>
      </c>
      <c r="I9682" s="24" t="s">
        <v>354</v>
      </c>
      <c r="J9682" s="27" t="s">
        <v>1</v>
      </c>
      <c r="K9682" s="28">
        <v>6.62</v>
      </c>
      <c r="L9682" s="28">
        <v>0</v>
      </c>
    </row>
    <row r="9683" spans="1:12" x14ac:dyDescent="0.25">
      <c r="A9683" s="24" t="s">
        <v>3305</v>
      </c>
      <c r="B9683" s="26">
        <v>2015</v>
      </c>
      <c r="C9683" s="24">
        <v>9</v>
      </c>
      <c r="D9683" s="24" t="s">
        <v>15125</v>
      </c>
      <c r="E9683" s="26">
        <v>207</v>
      </c>
      <c r="F9683" s="24">
        <v>7943</v>
      </c>
      <c r="G9683" s="26" t="s">
        <v>11250</v>
      </c>
      <c r="H9683" s="24" t="s">
        <v>112</v>
      </c>
      <c r="I9683" s="24" t="s">
        <v>113</v>
      </c>
      <c r="J9683" s="27" t="s">
        <v>1</v>
      </c>
      <c r="K9683" s="28">
        <v>6.62</v>
      </c>
      <c r="L9683" s="28">
        <v>0</v>
      </c>
    </row>
    <row r="9684" spans="1:12" x14ac:dyDescent="0.25">
      <c r="A9684" s="24" t="s">
        <v>3305</v>
      </c>
      <c r="B9684" s="26">
        <v>2015</v>
      </c>
      <c r="C9684" s="24">
        <v>9</v>
      </c>
      <c r="D9684" s="24" t="s">
        <v>15125</v>
      </c>
      <c r="E9684" s="26">
        <v>207</v>
      </c>
      <c r="F9684" s="24">
        <v>7944</v>
      </c>
      <c r="G9684" s="26" t="s">
        <v>11251</v>
      </c>
      <c r="H9684" s="24" t="s">
        <v>90</v>
      </c>
      <c r="I9684" s="24" t="s">
        <v>91</v>
      </c>
      <c r="J9684" s="27" t="s">
        <v>1</v>
      </c>
      <c r="K9684" s="28">
        <v>6.61</v>
      </c>
      <c r="L9684" s="28">
        <v>0</v>
      </c>
    </row>
    <row r="9685" spans="1:12" x14ac:dyDescent="0.25">
      <c r="A9685" s="24" t="s">
        <v>3305</v>
      </c>
      <c r="B9685" s="26">
        <v>2015</v>
      </c>
      <c r="C9685" s="24">
        <v>9</v>
      </c>
      <c r="D9685" s="24" t="s">
        <v>15125</v>
      </c>
      <c r="E9685" s="26">
        <v>207</v>
      </c>
      <c r="F9685" s="24">
        <v>7945</v>
      </c>
      <c r="G9685" s="26" t="s">
        <v>11252</v>
      </c>
      <c r="H9685" s="24" t="s">
        <v>90</v>
      </c>
      <c r="I9685" s="24" t="s">
        <v>91</v>
      </c>
      <c r="J9685" s="27" t="s">
        <v>1</v>
      </c>
      <c r="K9685" s="28">
        <v>8.82</v>
      </c>
      <c r="L9685" s="28">
        <v>0</v>
      </c>
    </row>
    <row r="9686" spans="1:12" x14ac:dyDescent="0.25">
      <c r="A9686" s="24" t="s">
        <v>3305</v>
      </c>
      <c r="B9686" s="26">
        <v>2015</v>
      </c>
      <c r="C9686" s="24">
        <v>9</v>
      </c>
      <c r="D9686" s="24" t="s">
        <v>15125</v>
      </c>
      <c r="E9686" s="26">
        <v>207</v>
      </c>
      <c r="F9686" s="24">
        <v>7946</v>
      </c>
      <c r="G9686" s="26" t="s">
        <v>11253</v>
      </c>
      <c r="H9686" s="24" t="s">
        <v>65</v>
      </c>
      <c r="I9686" s="24" t="s">
        <v>66</v>
      </c>
      <c r="J9686" s="27" t="s">
        <v>1</v>
      </c>
      <c r="K9686" s="28">
        <v>11.32</v>
      </c>
      <c r="L9686" s="28">
        <v>0</v>
      </c>
    </row>
    <row r="9687" spans="1:12" x14ac:dyDescent="0.25">
      <c r="A9687" s="24" t="s">
        <v>3305</v>
      </c>
      <c r="B9687" s="26">
        <v>2015</v>
      </c>
      <c r="C9687" s="24">
        <v>9</v>
      </c>
      <c r="D9687" s="24" t="s">
        <v>15125</v>
      </c>
      <c r="E9687" s="26">
        <v>207</v>
      </c>
      <c r="F9687" s="24">
        <v>7947</v>
      </c>
      <c r="G9687" s="26" t="s">
        <v>11254</v>
      </c>
      <c r="H9687" s="24" t="s">
        <v>90</v>
      </c>
      <c r="I9687" s="24" t="s">
        <v>91</v>
      </c>
      <c r="J9687" s="27" t="s">
        <v>1</v>
      </c>
      <c r="K9687" s="28">
        <v>6.62</v>
      </c>
      <c r="L9687" s="28">
        <v>0</v>
      </c>
    </row>
    <row r="9688" spans="1:12" x14ac:dyDescent="0.25">
      <c r="A9688" s="24" t="s">
        <v>3305</v>
      </c>
      <c r="B9688" s="26">
        <v>2015</v>
      </c>
      <c r="C9688" s="24">
        <v>9</v>
      </c>
      <c r="D9688" s="24" t="s">
        <v>15125</v>
      </c>
      <c r="E9688" s="26">
        <v>207</v>
      </c>
      <c r="F9688" s="24">
        <v>1235</v>
      </c>
      <c r="G9688" s="26" t="s">
        <v>4542</v>
      </c>
      <c r="H9688" s="24" t="s">
        <v>90</v>
      </c>
      <c r="I9688" s="24" t="s">
        <v>91</v>
      </c>
      <c r="J9688" s="27" t="s">
        <v>1</v>
      </c>
      <c r="K9688" s="28">
        <v>6.62</v>
      </c>
      <c r="L9688" s="28">
        <v>0</v>
      </c>
    </row>
    <row r="9689" spans="1:12" x14ac:dyDescent="0.25">
      <c r="A9689" s="24" t="s">
        <v>3305</v>
      </c>
      <c r="B9689" s="26">
        <v>2015</v>
      </c>
      <c r="C9689" s="24">
        <v>9</v>
      </c>
      <c r="D9689" s="24" t="s">
        <v>15125</v>
      </c>
      <c r="E9689" s="26">
        <v>207</v>
      </c>
      <c r="F9689" s="24">
        <v>7948</v>
      </c>
      <c r="G9689" s="26" t="s">
        <v>11255</v>
      </c>
      <c r="H9689" s="24" t="s">
        <v>90</v>
      </c>
      <c r="I9689" s="24" t="s">
        <v>91</v>
      </c>
      <c r="J9689" s="27" t="s">
        <v>1</v>
      </c>
      <c r="K9689" s="28">
        <v>61.17</v>
      </c>
      <c r="L9689" s="28">
        <v>0</v>
      </c>
    </row>
    <row r="9690" spans="1:12" x14ac:dyDescent="0.25">
      <c r="A9690" s="24" t="s">
        <v>3305</v>
      </c>
      <c r="B9690" s="26">
        <v>2015</v>
      </c>
      <c r="C9690" s="24">
        <v>9</v>
      </c>
      <c r="D9690" s="24" t="s">
        <v>15125</v>
      </c>
      <c r="E9690" s="26">
        <v>207</v>
      </c>
      <c r="F9690" s="24">
        <v>456</v>
      </c>
      <c r="G9690" s="26" t="s">
        <v>3763</v>
      </c>
      <c r="H9690" s="24" t="s">
        <v>67</v>
      </c>
      <c r="I9690" s="24" t="s">
        <v>68</v>
      </c>
      <c r="J9690" s="27" t="s">
        <v>1</v>
      </c>
      <c r="K9690" s="28">
        <v>27.87</v>
      </c>
      <c r="L9690" s="28">
        <v>0</v>
      </c>
    </row>
    <row r="9691" spans="1:12" x14ac:dyDescent="0.25">
      <c r="A9691" s="24" t="s">
        <v>3305</v>
      </c>
      <c r="B9691" s="26">
        <v>2015</v>
      </c>
      <c r="C9691" s="24">
        <v>9</v>
      </c>
      <c r="D9691" s="24" t="s">
        <v>15125</v>
      </c>
      <c r="E9691" s="26">
        <v>207</v>
      </c>
      <c r="F9691" s="24">
        <v>7873</v>
      </c>
      <c r="G9691" s="26" t="s">
        <v>11180</v>
      </c>
      <c r="H9691" s="24" t="s">
        <v>420</v>
      </c>
      <c r="I9691" s="24" t="s">
        <v>421</v>
      </c>
      <c r="J9691" s="27" t="s">
        <v>1</v>
      </c>
      <c r="K9691" s="28">
        <v>38.86</v>
      </c>
      <c r="L9691" s="28">
        <v>0</v>
      </c>
    </row>
    <row r="9692" spans="1:12" x14ac:dyDescent="0.25">
      <c r="A9692" s="24" t="s">
        <v>3305</v>
      </c>
      <c r="B9692" s="26">
        <v>2015</v>
      </c>
      <c r="C9692" s="24">
        <v>9</v>
      </c>
      <c r="D9692" s="24" t="s">
        <v>15125</v>
      </c>
      <c r="E9692" s="26">
        <v>207</v>
      </c>
      <c r="F9692" s="24">
        <v>7949</v>
      </c>
      <c r="G9692" s="26" t="s">
        <v>11256</v>
      </c>
      <c r="H9692" s="24" t="s">
        <v>1899</v>
      </c>
      <c r="I9692" s="24" t="s">
        <v>1900</v>
      </c>
      <c r="J9692" s="27" t="s">
        <v>1</v>
      </c>
      <c r="K9692" s="28">
        <v>9.5500000000000007</v>
      </c>
      <c r="L9692" s="28">
        <v>0</v>
      </c>
    </row>
    <row r="9693" spans="1:12" x14ac:dyDescent="0.25">
      <c r="A9693" s="24" t="s">
        <v>3305</v>
      </c>
      <c r="B9693" s="26">
        <v>2015</v>
      </c>
      <c r="C9693" s="24">
        <v>9</v>
      </c>
      <c r="D9693" s="24" t="s">
        <v>15125</v>
      </c>
      <c r="E9693" s="26">
        <v>207</v>
      </c>
      <c r="F9693" s="24">
        <v>6379</v>
      </c>
      <c r="G9693" s="26" t="s">
        <v>9686</v>
      </c>
      <c r="H9693" s="24" t="s">
        <v>1390</v>
      </c>
      <c r="I9693" s="24" t="s">
        <v>1391</v>
      </c>
      <c r="J9693" s="27" t="s">
        <v>1</v>
      </c>
      <c r="K9693" s="28">
        <v>31.98</v>
      </c>
      <c r="L9693" s="28">
        <v>0</v>
      </c>
    </row>
    <row r="9694" spans="1:12" x14ac:dyDescent="0.25">
      <c r="A9694" s="24" t="s">
        <v>3305</v>
      </c>
      <c r="B9694" s="26">
        <v>2015</v>
      </c>
      <c r="C9694" s="24">
        <v>9</v>
      </c>
      <c r="D9694" s="24" t="s">
        <v>15125</v>
      </c>
      <c r="E9694" s="26">
        <v>207</v>
      </c>
      <c r="F9694" s="24">
        <v>7950</v>
      </c>
      <c r="G9694" s="26" t="s">
        <v>11257</v>
      </c>
      <c r="H9694" s="24" t="s">
        <v>90</v>
      </c>
      <c r="I9694" s="24" t="s">
        <v>91</v>
      </c>
      <c r="J9694" s="27" t="s">
        <v>1</v>
      </c>
      <c r="K9694" s="28">
        <v>11.32</v>
      </c>
      <c r="L9694" s="28">
        <v>0</v>
      </c>
    </row>
    <row r="9695" spans="1:12" x14ac:dyDescent="0.25">
      <c r="A9695" s="24" t="s">
        <v>3305</v>
      </c>
      <c r="B9695" s="26">
        <v>2015</v>
      </c>
      <c r="C9695" s="24">
        <v>9</v>
      </c>
      <c r="D9695" s="24" t="s">
        <v>15125</v>
      </c>
      <c r="E9695" s="26">
        <v>207</v>
      </c>
      <c r="F9695" s="24">
        <v>7951</v>
      </c>
      <c r="G9695" s="26" t="s">
        <v>11258</v>
      </c>
      <c r="H9695" s="24" t="s">
        <v>538</v>
      </c>
      <c r="I9695" s="24" t="s">
        <v>539</v>
      </c>
      <c r="J9695" s="27" t="s">
        <v>1</v>
      </c>
      <c r="K9695" s="28">
        <v>27.87</v>
      </c>
      <c r="L9695" s="28">
        <v>0</v>
      </c>
    </row>
    <row r="9696" spans="1:12" x14ac:dyDescent="0.25">
      <c r="A9696" s="24" t="s">
        <v>3305</v>
      </c>
      <c r="B9696" s="26">
        <v>2015</v>
      </c>
      <c r="C9696" s="24">
        <v>9</v>
      </c>
      <c r="D9696" s="24" t="s">
        <v>15125</v>
      </c>
      <c r="E9696" s="26">
        <v>207</v>
      </c>
      <c r="F9696" s="24">
        <v>6583</v>
      </c>
      <c r="G9696" s="26" t="s">
        <v>9890</v>
      </c>
      <c r="H9696" s="24" t="s">
        <v>538</v>
      </c>
      <c r="I9696" s="24" t="s">
        <v>539</v>
      </c>
      <c r="J9696" s="27" t="s">
        <v>1</v>
      </c>
      <c r="K9696" s="28">
        <v>8.82</v>
      </c>
      <c r="L9696" s="28">
        <v>0</v>
      </c>
    </row>
    <row r="9697" spans="1:12" x14ac:dyDescent="0.25">
      <c r="A9697" s="24" t="s">
        <v>3305</v>
      </c>
      <c r="B9697" s="26">
        <v>2015</v>
      </c>
      <c r="C9697" s="24">
        <v>9</v>
      </c>
      <c r="D9697" s="24" t="s">
        <v>15125</v>
      </c>
      <c r="E9697" s="26">
        <v>207</v>
      </c>
      <c r="F9697" s="24">
        <v>7952</v>
      </c>
      <c r="G9697" s="26" t="s">
        <v>11259</v>
      </c>
      <c r="H9697" s="24" t="s">
        <v>2115</v>
      </c>
      <c r="I9697" s="24" t="s">
        <v>2116</v>
      </c>
      <c r="J9697" s="27" t="s">
        <v>1</v>
      </c>
      <c r="K9697" s="28">
        <v>11.32</v>
      </c>
      <c r="L9697" s="28">
        <v>0</v>
      </c>
    </row>
    <row r="9698" spans="1:12" x14ac:dyDescent="0.25">
      <c r="A9698" s="24" t="s">
        <v>3305</v>
      </c>
      <c r="B9698" s="26">
        <v>2015</v>
      </c>
      <c r="C9698" s="24">
        <v>9</v>
      </c>
      <c r="D9698" s="24" t="s">
        <v>15125</v>
      </c>
      <c r="E9698" s="26">
        <v>207</v>
      </c>
      <c r="F9698" s="24">
        <v>4576</v>
      </c>
      <c r="G9698" s="26" t="s">
        <v>7883</v>
      </c>
      <c r="H9698" s="24" t="s">
        <v>176</v>
      </c>
      <c r="I9698" s="24" t="s">
        <v>177</v>
      </c>
      <c r="J9698" s="27" t="s">
        <v>1</v>
      </c>
      <c r="K9698" s="28">
        <v>14.47</v>
      </c>
      <c r="L9698" s="28">
        <v>0</v>
      </c>
    </row>
    <row r="9699" spans="1:12" x14ac:dyDescent="0.25">
      <c r="A9699" s="24" t="s">
        <v>3305</v>
      </c>
      <c r="B9699" s="26">
        <v>2015</v>
      </c>
      <c r="C9699" s="24">
        <v>9</v>
      </c>
      <c r="D9699" s="24" t="s">
        <v>15125</v>
      </c>
      <c r="E9699" s="26">
        <v>207</v>
      </c>
      <c r="F9699" s="24">
        <v>7953</v>
      </c>
      <c r="G9699" s="26" t="s">
        <v>11260</v>
      </c>
      <c r="H9699" s="24" t="s">
        <v>77</v>
      </c>
      <c r="I9699" s="24" t="s">
        <v>78</v>
      </c>
      <c r="J9699" s="27" t="s">
        <v>1</v>
      </c>
      <c r="K9699" s="28">
        <v>11.32</v>
      </c>
      <c r="L9699" s="28">
        <v>0</v>
      </c>
    </row>
    <row r="9700" spans="1:12" x14ac:dyDescent="0.25">
      <c r="A9700" s="24" t="s">
        <v>3305</v>
      </c>
      <c r="B9700" s="26">
        <v>2015</v>
      </c>
      <c r="C9700" s="24">
        <v>9</v>
      </c>
      <c r="D9700" s="24" t="s">
        <v>15125</v>
      </c>
      <c r="E9700" s="26">
        <v>207</v>
      </c>
      <c r="F9700" s="24">
        <v>7954</v>
      </c>
      <c r="G9700" s="26" t="s">
        <v>11261</v>
      </c>
      <c r="H9700" s="24" t="s">
        <v>286</v>
      </c>
      <c r="I9700" s="24" t="s">
        <v>287</v>
      </c>
      <c r="J9700" s="27" t="s">
        <v>1</v>
      </c>
      <c r="K9700" s="28">
        <v>8.82</v>
      </c>
      <c r="L9700" s="28">
        <v>0</v>
      </c>
    </row>
    <row r="9701" spans="1:12" x14ac:dyDescent="0.25">
      <c r="A9701" s="24" t="s">
        <v>3305</v>
      </c>
      <c r="B9701" s="26">
        <v>2015</v>
      </c>
      <c r="C9701" s="24">
        <v>9</v>
      </c>
      <c r="D9701" s="24" t="s">
        <v>15125</v>
      </c>
      <c r="E9701" s="26">
        <v>210</v>
      </c>
      <c r="F9701" s="24">
        <v>7729</v>
      </c>
      <c r="G9701" s="26" t="s">
        <v>11036</v>
      </c>
      <c r="H9701" s="24" t="s">
        <v>79</v>
      </c>
      <c r="I9701" s="24" t="s">
        <v>80</v>
      </c>
      <c r="J9701" s="27" t="s">
        <v>1</v>
      </c>
      <c r="K9701" s="28">
        <v>16.170000000000002</v>
      </c>
      <c r="L9701" s="28">
        <v>0</v>
      </c>
    </row>
    <row r="9702" spans="1:12" x14ac:dyDescent="0.25">
      <c r="A9702" s="24" t="s">
        <v>3305</v>
      </c>
      <c r="B9702" s="26">
        <v>2015</v>
      </c>
      <c r="C9702" s="24">
        <v>9</v>
      </c>
      <c r="D9702" s="24" t="s">
        <v>15125</v>
      </c>
      <c r="E9702" s="26">
        <v>212</v>
      </c>
      <c r="F9702" s="24">
        <v>7955</v>
      </c>
      <c r="G9702" s="26" t="s">
        <v>11262</v>
      </c>
      <c r="H9702" s="24" t="s">
        <v>90</v>
      </c>
      <c r="I9702" s="24" t="s">
        <v>91</v>
      </c>
      <c r="J9702" s="27" t="s">
        <v>1</v>
      </c>
      <c r="K9702" s="28">
        <v>6.62</v>
      </c>
      <c r="L9702" s="28">
        <v>0</v>
      </c>
    </row>
    <row r="9703" spans="1:12" x14ac:dyDescent="0.25">
      <c r="A9703" s="24" t="s">
        <v>3305</v>
      </c>
      <c r="B9703" s="26">
        <v>2015</v>
      </c>
      <c r="C9703" s="24">
        <v>9</v>
      </c>
      <c r="D9703" s="24" t="s">
        <v>15125</v>
      </c>
      <c r="E9703" s="26">
        <v>212</v>
      </c>
      <c r="F9703" s="24">
        <v>7956</v>
      </c>
      <c r="G9703" s="26" t="s">
        <v>11263</v>
      </c>
      <c r="H9703" s="24" t="s">
        <v>612</v>
      </c>
      <c r="I9703" s="24" t="s">
        <v>613</v>
      </c>
      <c r="J9703" s="27" t="s">
        <v>1</v>
      </c>
      <c r="K9703" s="28">
        <v>7.35</v>
      </c>
      <c r="L9703" s="28">
        <v>0</v>
      </c>
    </row>
    <row r="9704" spans="1:12" x14ac:dyDescent="0.25">
      <c r="A9704" s="24" t="s">
        <v>3305</v>
      </c>
      <c r="B9704" s="26">
        <v>2015</v>
      </c>
      <c r="C9704" s="24">
        <v>9</v>
      </c>
      <c r="D9704" s="24" t="s">
        <v>15125</v>
      </c>
      <c r="E9704" s="26">
        <v>212</v>
      </c>
      <c r="F9704" s="24">
        <v>7957</v>
      </c>
      <c r="G9704" s="26" t="s">
        <v>11264</v>
      </c>
      <c r="H9704" s="24" t="s">
        <v>520</v>
      </c>
      <c r="I9704" s="24" t="s">
        <v>521</v>
      </c>
      <c r="J9704" s="27" t="s">
        <v>1</v>
      </c>
      <c r="K9704" s="28">
        <v>6.62</v>
      </c>
      <c r="L9704" s="28">
        <v>0</v>
      </c>
    </row>
    <row r="9705" spans="1:12" x14ac:dyDescent="0.25">
      <c r="A9705" s="24" t="s">
        <v>3305</v>
      </c>
      <c r="B9705" s="26">
        <v>2015</v>
      </c>
      <c r="C9705" s="24">
        <v>9</v>
      </c>
      <c r="D9705" s="24" t="s">
        <v>15125</v>
      </c>
      <c r="E9705" s="26">
        <v>212</v>
      </c>
      <c r="F9705" s="24">
        <v>7958</v>
      </c>
      <c r="G9705" s="26" t="s">
        <v>11265</v>
      </c>
      <c r="H9705" s="24" t="s">
        <v>528</v>
      </c>
      <c r="I9705" s="24" t="s">
        <v>529</v>
      </c>
      <c r="J9705" s="27" t="s">
        <v>1</v>
      </c>
      <c r="K9705" s="28">
        <v>44.244999999999997</v>
      </c>
      <c r="L9705" s="28">
        <v>0</v>
      </c>
    </row>
    <row r="9706" spans="1:12" x14ac:dyDescent="0.25">
      <c r="A9706" s="24" t="s">
        <v>3305</v>
      </c>
      <c r="B9706" s="26">
        <v>2015</v>
      </c>
      <c r="C9706" s="24">
        <v>9</v>
      </c>
      <c r="D9706" s="24" t="s">
        <v>15125</v>
      </c>
      <c r="E9706" s="26">
        <v>212</v>
      </c>
      <c r="F9706" s="24">
        <v>247</v>
      </c>
      <c r="G9706" s="26" t="s">
        <v>3554</v>
      </c>
      <c r="H9706" s="24" t="s">
        <v>612</v>
      </c>
      <c r="I9706" s="24" t="s">
        <v>613</v>
      </c>
      <c r="J9706" s="27" t="s">
        <v>1</v>
      </c>
      <c r="K9706" s="28">
        <v>15.44</v>
      </c>
      <c r="L9706" s="28">
        <v>0</v>
      </c>
    </row>
    <row r="9707" spans="1:12" x14ac:dyDescent="0.25">
      <c r="A9707" s="24" t="s">
        <v>3305</v>
      </c>
      <c r="B9707" s="26">
        <v>2015</v>
      </c>
      <c r="C9707" s="24">
        <v>9</v>
      </c>
      <c r="D9707" s="24" t="s">
        <v>15125</v>
      </c>
      <c r="E9707" s="26">
        <v>212</v>
      </c>
      <c r="F9707" s="24">
        <v>7959</v>
      </c>
      <c r="G9707" s="26" t="s">
        <v>11266</v>
      </c>
      <c r="H9707" s="24" t="s">
        <v>612</v>
      </c>
      <c r="I9707" s="24" t="s">
        <v>613</v>
      </c>
      <c r="J9707" s="27" t="s">
        <v>1</v>
      </c>
      <c r="K9707" s="28">
        <v>15.44</v>
      </c>
      <c r="L9707" s="28">
        <v>0</v>
      </c>
    </row>
    <row r="9708" spans="1:12" x14ac:dyDescent="0.25">
      <c r="A9708" s="24" t="s">
        <v>3305</v>
      </c>
      <c r="B9708" s="26">
        <v>2015</v>
      </c>
      <c r="C9708" s="24">
        <v>9</v>
      </c>
      <c r="D9708" s="24" t="s">
        <v>15125</v>
      </c>
      <c r="E9708" s="26">
        <v>212</v>
      </c>
      <c r="F9708" s="24">
        <v>2098</v>
      </c>
      <c r="G9708" s="26" t="s">
        <v>5405</v>
      </c>
      <c r="H9708" s="24" t="s">
        <v>77</v>
      </c>
      <c r="I9708" s="24" t="s">
        <v>78</v>
      </c>
      <c r="J9708" s="27" t="s">
        <v>1</v>
      </c>
      <c r="K9708" s="28">
        <v>6.62</v>
      </c>
      <c r="L9708" s="28">
        <v>0</v>
      </c>
    </row>
    <row r="9709" spans="1:12" x14ac:dyDescent="0.25">
      <c r="A9709" s="24" t="s">
        <v>3305</v>
      </c>
      <c r="B9709" s="26">
        <v>2015</v>
      </c>
      <c r="C9709" s="24">
        <v>9</v>
      </c>
      <c r="D9709" s="24" t="s">
        <v>15125</v>
      </c>
      <c r="E9709" s="26">
        <v>212</v>
      </c>
      <c r="F9709" s="24">
        <v>7960</v>
      </c>
      <c r="G9709" s="26" t="s">
        <v>11267</v>
      </c>
      <c r="H9709" s="24" t="s">
        <v>612</v>
      </c>
      <c r="I9709" s="24" t="s">
        <v>613</v>
      </c>
      <c r="J9709" s="27" t="s">
        <v>1</v>
      </c>
      <c r="K9709" s="28">
        <v>24.99</v>
      </c>
      <c r="L9709" s="28">
        <v>0</v>
      </c>
    </row>
    <row r="9710" spans="1:12" x14ac:dyDescent="0.25">
      <c r="A9710" s="24" t="s">
        <v>3305</v>
      </c>
      <c r="B9710" s="26">
        <v>2015</v>
      </c>
      <c r="C9710" s="24">
        <v>9</v>
      </c>
      <c r="D9710" s="24" t="s">
        <v>15125</v>
      </c>
      <c r="E9710" s="26">
        <v>213</v>
      </c>
      <c r="F9710" s="24">
        <v>7961</v>
      </c>
      <c r="G9710" s="26" t="s">
        <v>11268</v>
      </c>
      <c r="H9710" s="24" t="s">
        <v>2117</v>
      </c>
      <c r="I9710" s="24" t="s">
        <v>2118</v>
      </c>
      <c r="J9710" s="27" t="s">
        <v>1</v>
      </c>
      <c r="K9710" s="28">
        <v>8.82</v>
      </c>
      <c r="L9710" s="28">
        <v>0</v>
      </c>
    </row>
    <row r="9711" spans="1:12" x14ac:dyDescent="0.25">
      <c r="A9711" s="24" t="s">
        <v>3305</v>
      </c>
      <c r="B9711" s="26">
        <v>2015</v>
      </c>
      <c r="C9711" s="24">
        <v>9</v>
      </c>
      <c r="D9711" s="24" t="s">
        <v>15125</v>
      </c>
      <c r="E9711" s="26">
        <v>214</v>
      </c>
      <c r="F9711" s="24">
        <v>7962</v>
      </c>
      <c r="G9711" s="26" t="s">
        <v>11269</v>
      </c>
      <c r="H9711" s="24" t="s">
        <v>2119</v>
      </c>
      <c r="I9711" s="24" t="s">
        <v>2120</v>
      </c>
      <c r="J9711" s="27" t="s">
        <v>1</v>
      </c>
      <c r="K9711" s="28">
        <v>19.850000000000001</v>
      </c>
      <c r="L9711" s="28">
        <v>0</v>
      </c>
    </row>
    <row r="9712" spans="1:12" x14ac:dyDescent="0.25">
      <c r="A9712" s="24" t="s">
        <v>3305</v>
      </c>
      <c r="B9712" s="26">
        <v>2015</v>
      </c>
      <c r="C9712" s="24">
        <v>9</v>
      </c>
      <c r="D9712" s="24" t="s">
        <v>15125</v>
      </c>
      <c r="E9712" s="26">
        <v>214</v>
      </c>
      <c r="F9712" s="24">
        <v>523</v>
      </c>
      <c r="G9712" s="26" t="s">
        <v>3830</v>
      </c>
      <c r="H9712" s="24" t="s">
        <v>824</v>
      </c>
      <c r="I9712" s="24" t="s">
        <v>825</v>
      </c>
      <c r="J9712" s="27" t="s">
        <v>1</v>
      </c>
      <c r="K9712" s="28">
        <v>6.62</v>
      </c>
      <c r="L9712" s="28">
        <v>0</v>
      </c>
    </row>
    <row r="9713" spans="1:12" x14ac:dyDescent="0.25">
      <c r="A9713" s="24" t="s">
        <v>3305</v>
      </c>
      <c r="B9713" s="26">
        <v>2015</v>
      </c>
      <c r="C9713" s="24">
        <v>9</v>
      </c>
      <c r="D9713" s="24" t="s">
        <v>15125</v>
      </c>
      <c r="E9713" s="26">
        <v>214</v>
      </c>
      <c r="F9713" s="24">
        <v>7963</v>
      </c>
      <c r="G9713" s="26" t="s">
        <v>11270</v>
      </c>
      <c r="H9713" s="24" t="s">
        <v>90</v>
      </c>
      <c r="I9713" s="24" t="s">
        <v>91</v>
      </c>
      <c r="J9713" s="27" t="s">
        <v>1</v>
      </c>
      <c r="K9713" s="28">
        <v>6.62</v>
      </c>
      <c r="L9713" s="28">
        <v>0</v>
      </c>
    </row>
    <row r="9714" spans="1:12" x14ac:dyDescent="0.25">
      <c r="A9714" s="24" t="s">
        <v>3305</v>
      </c>
      <c r="B9714" s="26">
        <v>2015</v>
      </c>
      <c r="C9714" s="24">
        <v>9</v>
      </c>
      <c r="D9714" s="24" t="s">
        <v>15125</v>
      </c>
      <c r="E9714" s="26">
        <v>214</v>
      </c>
      <c r="F9714" s="24">
        <v>7964</v>
      </c>
      <c r="G9714" s="26" t="s">
        <v>11271</v>
      </c>
      <c r="H9714" s="24" t="s">
        <v>194</v>
      </c>
      <c r="I9714" s="24" t="s">
        <v>195</v>
      </c>
      <c r="J9714" s="27" t="s">
        <v>1</v>
      </c>
      <c r="K9714" s="28">
        <v>15.44</v>
      </c>
      <c r="L9714" s="28">
        <v>0</v>
      </c>
    </row>
    <row r="9715" spans="1:12" x14ac:dyDescent="0.25">
      <c r="A9715" s="24" t="s">
        <v>3305</v>
      </c>
      <c r="B9715" s="26">
        <v>2015</v>
      </c>
      <c r="C9715" s="24">
        <v>9</v>
      </c>
      <c r="D9715" s="24" t="s">
        <v>15125</v>
      </c>
      <c r="E9715" s="26">
        <v>214</v>
      </c>
      <c r="F9715" s="24">
        <v>2209</v>
      </c>
      <c r="G9715" s="26" t="s">
        <v>5516</v>
      </c>
      <c r="H9715" s="24" t="s">
        <v>90</v>
      </c>
      <c r="I9715" s="24" t="s">
        <v>91</v>
      </c>
      <c r="J9715" s="27" t="s">
        <v>1</v>
      </c>
      <c r="K9715" s="28">
        <v>8.82</v>
      </c>
      <c r="L9715" s="28">
        <v>0</v>
      </c>
    </row>
    <row r="9716" spans="1:12" x14ac:dyDescent="0.25">
      <c r="A9716" s="24" t="s">
        <v>3305</v>
      </c>
      <c r="B9716" s="26">
        <v>2015</v>
      </c>
      <c r="C9716" s="24">
        <v>9</v>
      </c>
      <c r="D9716" s="24" t="s">
        <v>15125</v>
      </c>
      <c r="E9716" s="26">
        <v>214</v>
      </c>
      <c r="F9716" s="24">
        <v>7965</v>
      </c>
      <c r="G9716" s="26" t="s">
        <v>11272</v>
      </c>
      <c r="H9716" s="24" t="s">
        <v>90</v>
      </c>
      <c r="I9716" s="24" t="s">
        <v>91</v>
      </c>
      <c r="J9716" s="27" t="s">
        <v>1</v>
      </c>
      <c r="K9716" s="28">
        <v>8.82</v>
      </c>
      <c r="L9716" s="28">
        <v>0</v>
      </c>
    </row>
    <row r="9717" spans="1:12" x14ac:dyDescent="0.25">
      <c r="A9717" s="24" t="s">
        <v>3305</v>
      </c>
      <c r="B9717" s="26">
        <v>2015</v>
      </c>
      <c r="C9717" s="24">
        <v>9</v>
      </c>
      <c r="D9717" s="24" t="s">
        <v>15125</v>
      </c>
      <c r="E9717" s="26">
        <v>214</v>
      </c>
      <c r="F9717" s="24">
        <v>1266</v>
      </c>
      <c r="G9717" s="26" t="s">
        <v>4573</v>
      </c>
      <c r="H9717" s="24" t="s">
        <v>538</v>
      </c>
      <c r="I9717" s="24" t="s">
        <v>539</v>
      </c>
      <c r="J9717" s="27" t="s">
        <v>1</v>
      </c>
      <c r="K9717" s="28">
        <v>8.81</v>
      </c>
      <c r="L9717" s="28">
        <v>0</v>
      </c>
    </row>
    <row r="9718" spans="1:12" x14ac:dyDescent="0.25">
      <c r="A9718" s="24" t="s">
        <v>3305</v>
      </c>
      <c r="B9718" s="26">
        <v>2015</v>
      </c>
      <c r="C9718" s="24">
        <v>9</v>
      </c>
      <c r="D9718" s="24" t="s">
        <v>15125</v>
      </c>
      <c r="E9718" s="26">
        <v>214</v>
      </c>
      <c r="F9718" s="24">
        <v>2554</v>
      </c>
      <c r="G9718" s="26" t="s">
        <v>5861</v>
      </c>
      <c r="H9718" s="24" t="s">
        <v>67</v>
      </c>
      <c r="I9718" s="24" t="s">
        <v>68</v>
      </c>
      <c r="J9718" s="27" t="s">
        <v>1</v>
      </c>
      <c r="K9718" s="28">
        <v>11.32</v>
      </c>
      <c r="L9718" s="28">
        <v>0</v>
      </c>
    </row>
    <row r="9719" spans="1:12" x14ac:dyDescent="0.25">
      <c r="A9719" s="24" t="s">
        <v>3305</v>
      </c>
      <c r="B9719" s="26">
        <v>2015</v>
      </c>
      <c r="C9719" s="24">
        <v>9</v>
      </c>
      <c r="D9719" s="24" t="s">
        <v>15125</v>
      </c>
      <c r="E9719" s="26">
        <v>214</v>
      </c>
      <c r="F9719" s="24">
        <v>7966</v>
      </c>
      <c r="G9719" s="26" t="s">
        <v>11273</v>
      </c>
      <c r="H9719" s="24" t="s">
        <v>90</v>
      </c>
      <c r="I9719" s="24" t="s">
        <v>91</v>
      </c>
      <c r="J9719" s="27" t="s">
        <v>1</v>
      </c>
      <c r="K9719" s="28">
        <v>6.62</v>
      </c>
      <c r="L9719" s="28">
        <v>0</v>
      </c>
    </row>
    <row r="9720" spans="1:12" x14ac:dyDescent="0.25">
      <c r="A9720" s="24" t="s">
        <v>3305</v>
      </c>
      <c r="B9720" s="26">
        <v>2015</v>
      </c>
      <c r="C9720" s="24">
        <v>9</v>
      </c>
      <c r="D9720" s="24" t="s">
        <v>15125</v>
      </c>
      <c r="E9720" s="26">
        <v>215</v>
      </c>
      <c r="F9720" s="24">
        <v>7967</v>
      </c>
      <c r="G9720" s="26" t="s">
        <v>11274</v>
      </c>
      <c r="H9720" s="24" t="s">
        <v>194</v>
      </c>
      <c r="I9720" s="24" t="s">
        <v>195</v>
      </c>
      <c r="J9720" s="27" t="s">
        <v>1</v>
      </c>
      <c r="K9720" s="28">
        <v>8.82</v>
      </c>
      <c r="L9720" s="28">
        <v>0</v>
      </c>
    </row>
    <row r="9721" spans="1:12" x14ac:dyDescent="0.25">
      <c r="A9721" s="24" t="s">
        <v>3305</v>
      </c>
      <c r="B9721" s="26">
        <v>2015</v>
      </c>
      <c r="C9721" s="24">
        <v>9</v>
      </c>
      <c r="D9721" s="24" t="s">
        <v>15125</v>
      </c>
      <c r="E9721" s="26">
        <v>215</v>
      </c>
      <c r="F9721" s="24">
        <v>4601</v>
      </c>
      <c r="G9721" s="26" t="s">
        <v>7908</v>
      </c>
      <c r="H9721" s="24" t="s">
        <v>90</v>
      </c>
      <c r="I9721" s="24" t="s">
        <v>91</v>
      </c>
      <c r="J9721" s="27" t="s">
        <v>1</v>
      </c>
      <c r="K9721" s="28">
        <v>8.82</v>
      </c>
      <c r="L9721" s="28">
        <v>0</v>
      </c>
    </row>
    <row r="9722" spans="1:12" x14ac:dyDescent="0.25">
      <c r="A9722" s="24" t="s">
        <v>3305</v>
      </c>
      <c r="B9722" s="26">
        <v>2015</v>
      </c>
      <c r="C9722" s="24">
        <v>9</v>
      </c>
      <c r="D9722" s="24" t="s">
        <v>15125</v>
      </c>
      <c r="E9722" s="26">
        <v>215</v>
      </c>
      <c r="F9722" s="24">
        <v>826</v>
      </c>
      <c r="G9722" s="26" t="s">
        <v>4133</v>
      </c>
      <c r="H9722" s="24" t="s">
        <v>90</v>
      </c>
      <c r="I9722" s="24" t="s">
        <v>91</v>
      </c>
      <c r="J9722" s="27" t="s">
        <v>1</v>
      </c>
      <c r="K9722" s="28">
        <v>129.6</v>
      </c>
      <c r="L9722" s="28">
        <v>0</v>
      </c>
    </row>
    <row r="9723" spans="1:12" x14ac:dyDescent="0.25">
      <c r="A9723" s="24" t="s">
        <v>3305</v>
      </c>
      <c r="B9723" s="26">
        <v>2015</v>
      </c>
      <c r="C9723" s="24">
        <v>9</v>
      </c>
      <c r="D9723" s="24" t="s">
        <v>15125</v>
      </c>
      <c r="E9723" s="26">
        <v>215</v>
      </c>
      <c r="F9723" s="24">
        <v>7968</v>
      </c>
      <c r="G9723" s="26" t="s">
        <v>11275</v>
      </c>
      <c r="H9723" s="24" t="s">
        <v>264</v>
      </c>
      <c r="I9723" s="24" t="s">
        <v>265</v>
      </c>
      <c r="J9723" s="27" t="s">
        <v>1</v>
      </c>
      <c r="K9723" s="28">
        <v>8.82</v>
      </c>
      <c r="L9723" s="28">
        <v>0</v>
      </c>
    </row>
    <row r="9724" spans="1:12" x14ac:dyDescent="0.25">
      <c r="A9724" s="24" t="s">
        <v>3305</v>
      </c>
      <c r="B9724" s="26">
        <v>2015</v>
      </c>
      <c r="C9724" s="24">
        <v>9</v>
      </c>
      <c r="D9724" s="24" t="s">
        <v>15125</v>
      </c>
      <c r="E9724" s="26">
        <v>215</v>
      </c>
      <c r="F9724" s="24">
        <v>7969</v>
      </c>
      <c r="G9724" s="26" t="s">
        <v>11276</v>
      </c>
      <c r="H9724" s="24" t="s">
        <v>112</v>
      </c>
      <c r="I9724" s="24" t="s">
        <v>113</v>
      </c>
      <c r="J9724" s="27" t="s">
        <v>1</v>
      </c>
      <c r="K9724" s="28">
        <v>6.62</v>
      </c>
      <c r="L9724" s="28">
        <v>0</v>
      </c>
    </row>
    <row r="9725" spans="1:12" x14ac:dyDescent="0.25">
      <c r="A9725" s="24" t="s">
        <v>3305</v>
      </c>
      <c r="B9725" s="26">
        <v>2015</v>
      </c>
      <c r="C9725" s="24">
        <v>9</v>
      </c>
      <c r="D9725" s="24" t="s">
        <v>15125</v>
      </c>
      <c r="E9725" s="26">
        <v>216</v>
      </c>
      <c r="F9725" s="24">
        <v>3044</v>
      </c>
      <c r="G9725" s="26" t="s">
        <v>6351</v>
      </c>
      <c r="H9725" s="24" t="s">
        <v>90</v>
      </c>
      <c r="I9725" s="24" t="s">
        <v>91</v>
      </c>
      <c r="J9725" s="27" t="s">
        <v>1</v>
      </c>
      <c r="K9725" s="28">
        <v>6.62</v>
      </c>
      <c r="L9725" s="28">
        <v>0</v>
      </c>
    </row>
    <row r="9726" spans="1:12" x14ac:dyDescent="0.25">
      <c r="A9726" s="24" t="s">
        <v>3305</v>
      </c>
      <c r="B9726" s="26">
        <v>2015</v>
      </c>
      <c r="C9726" s="24">
        <v>9</v>
      </c>
      <c r="D9726" s="24" t="s">
        <v>15125</v>
      </c>
      <c r="E9726" s="26">
        <v>216</v>
      </c>
      <c r="F9726" s="24">
        <v>7970</v>
      </c>
      <c r="G9726" s="26" t="s">
        <v>11277</v>
      </c>
      <c r="H9726" s="24" t="s">
        <v>67</v>
      </c>
      <c r="I9726" s="24" t="s">
        <v>68</v>
      </c>
      <c r="J9726" s="27" t="s">
        <v>1</v>
      </c>
      <c r="K9726" s="28">
        <v>11.32</v>
      </c>
      <c r="L9726" s="28">
        <v>0</v>
      </c>
    </row>
    <row r="9727" spans="1:12" x14ac:dyDescent="0.25">
      <c r="A9727" s="24" t="s">
        <v>3305</v>
      </c>
      <c r="B9727" s="26">
        <v>2015</v>
      </c>
      <c r="C9727" s="24">
        <v>9</v>
      </c>
      <c r="D9727" s="24" t="s">
        <v>15125</v>
      </c>
      <c r="E9727" s="26">
        <v>216</v>
      </c>
      <c r="F9727" s="24">
        <v>7971</v>
      </c>
      <c r="G9727" s="26" t="s">
        <v>11278</v>
      </c>
      <c r="H9727" s="24" t="s">
        <v>90</v>
      </c>
      <c r="I9727" s="24" t="s">
        <v>91</v>
      </c>
      <c r="J9727" s="27" t="s">
        <v>1</v>
      </c>
      <c r="K9727" s="28">
        <v>62.24</v>
      </c>
      <c r="L9727" s="28">
        <v>0</v>
      </c>
    </row>
    <row r="9728" spans="1:12" x14ac:dyDescent="0.25">
      <c r="A9728" s="24" t="s">
        <v>3305</v>
      </c>
      <c r="B9728" s="26">
        <v>2015</v>
      </c>
      <c r="C9728" s="24">
        <v>9</v>
      </c>
      <c r="D9728" s="24" t="s">
        <v>15125</v>
      </c>
      <c r="E9728" s="26">
        <v>216</v>
      </c>
      <c r="F9728" s="24">
        <v>7868</v>
      </c>
      <c r="G9728" s="26" t="s">
        <v>11175</v>
      </c>
      <c r="H9728" s="24" t="s">
        <v>226</v>
      </c>
      <c r="I9728" s="24" t="s">
        <v>227</v>
      </c>
      <c r="J9728" s="27" t="s">
        <v>1</v>
      </c>
      <c r="K9728" s="28">
        <v>100.03</v>
      </c>
      <c r="L9728" s="28">
        <v>0</v>
      </c>
    </row>
    <row r="9729" spans="1:12" x14ac:dyDescent="0.25">
      <c r="A9729" s="24" t="s">
        <v>3305</v>
      </c>
      <c r="B9729" s="26">
        <v>2015</v>
      </c>
      <c r="C9729" s="24">
        <v>9</v>
      </c>
      <c r="D9729" s="24" t="s">
        <v>15125</v>
      </c>
      <c r="E9729" s="26">
        <v>216</v>
      </c>
      <c r="F9729" s="24">
        <v>7972</v>
      </c>
      <c r="G9729" s="26" t="s">
        <v>11279</v>
      </c>
      <c r="H9729" s="24" t="s">
        <v>90</v>
      </c>
      <c r="I9729" s="24" t="s">
        <v>91</v>
      </c>
      <c r="J9729" s="27" t="s">
        <v>1</v>
      </c>
      <c r="K9729" s="28">
        <v>38.86</v>
      </c>
      <c r="L9729" s="28">
        <v>0</v>
      </c>
    </row>
    <row r="9730" spans="1:12" x14ac:dyDescent="0.25">
      <c r="A9730" s="24" t="s">
        <v>3305</v>
      </c>
      <c r="B9730" s="26">
        <v>2015</v>
      </c>
      <c r="C9730" s="24">
        <v>9</v>
      </c>
      <c r="D9730" s="24" t="s">
        <v>15125</v>
      </c>
      <c r="E9730" s="26">
        <v>216</v>
      </c>
      <c r="F9730" s="24">
        <v>7973</v>
      </c>
      <c r="G9730" s="26" t="s">
        <v>11280</v>
      </c>
      <c r="H9730" s="24" t="s">
        <v>90</v>
      </c>
      <c r="I9730" s="24" t="s">
        <v>91</v>
      </c>
      <c r="J9730" s="27" t="s">
        <v>1</v>
      </c>
      <c r="K9730" s="28">
        <v>23.38</v>
      </c>
      <c r="L9730" s="28">
        <v>0</v>
      </c>
    </row>
    <row r="9731" spans="1:12" x14ac:dyDescent="0.25">
      <c r="A9731" s="24" t="s">
        <v>3305</v>
      </c>
      <c r="B9731" s="26">
        <v>2015</v>
      </c>
      <c r="C9731" s="24">
        <v>9</v>
      </c>
      <c r="D9731" s="24" t="s">
        <v>15125</v>
      </c>
      <c r="E9731" s="26">
        <v>216</v>
      </c>
      <c r="F9731" s="24">
        <v>2188</v>
      </c>
      <c r="G9731" s="26" t="s">
        <v>5495</v>
      </c>
      <c r="H9731" s="24" t="s">
        <v>206</v>
      </c>
      <c r="I9731" s="24" t="s">
        <v>207</v>
      </c>
      <c r="J9731" s="27" t="s">
        <v>1</v>
      </c>
      <c r="K9731" s="28">
        <v>11.32</v>
      </c>
      <c r="L9731" s="28">
        <v>0</v>
      </c>
    </row>
    <row r="9732" spans="1:12" x14ac:dyDescent="0.25">
      <c r="A9732" s="24" t="s">
        <v>3305</v>
      </c>
      <c r="B9732" s="26">
        <v>2015</v>
      </c>
      <c r="C9732" s="24">
        <v>9</v>
      </c>
      <c r="D9732" s="24" t="s">
        <v>15125</v>
      </c>
      <c r="E9732" s="26">
        <v>216</v>
      </c>
      <c r="F9732" s="24">
        <v>7974</v>
      </c>
      <c r="G9732" s="26" t="s">
        <v>11281</v>
      </c>
      <c r="H9732" s="24" t="s">
        <v>98</v>
      </c>
      <c r="I9732" s="24" t="s">
        <v>99</v>
      </c>
      <c r="J9732" s="27" t="s">
        <v>1</v>
      </c>
      <c r="K9732" s="28">
        <v>165.96</v>
      </c>
      <c r="L9732" s="28">
        <v>0</v>
      </c>
    </row>
    <row r="9733" spans="1:12" x14ac:dyDescent="0.25">
      <c r="A9733" s="24" t="s">
        <v>3305</v>
      </c>
      <c r="B9733" s="26">
        <v>2015</v>
      </c>
      <c r="C9733" s="24">
        <v>9</v>
      </c>
      <c r="D9733" s="24" t="s">
        <v>15125</v>
      </c>
      <c r="E9733" s="26">
        <v>216</v>
      </c>
      <c r="F9733" s="24">
        <v>2318</v>
      </c>
      <c r="G9733" s="26" t="s">
        <v>5625</v>
      </c>
      <c r="H9733" s="24" t="s">
        <v>77</v>
      </c>
      <c r="I9733" s="24" t="s">
        <v>78</v>
      </c>
      <c r="J9733" s="27" t="s">
        <v>1</v>
      </c>
      <c r="K9733" s="28">
        <v>38.86</v>
      </c>
      <c r="L9733" s="28">
        <v>0</v>
      </c>
    </row>
    <row r="9734" spans="1:12" x14ac:dyDescent="0.25">
      <c r="A9734" s="24" t="s">
        <v>3305</v>
      </c>
      <c r="B9734" s="26">
        <v>2015</v>
      </c>
      <c r="C9734" s="24">
        <v>9</v>
      </c>
      <c r="D9734" s="24" t="s">
        <v>15125</v>
      </c>
      <c r="E9734" s="26">
        <v>216</v>
      </c>
      <c r="F9734" s="24">
        <v>7975</v>
      </c>
      <c r="G9734" s="26" t="s">
        <v>11282</v>
      </c>
      <c r="H9734" s="24" t="s">
        <v>112</v>
      </c>
      <c r="I9734" s="24" t="s">
        <v>113</v>
      </c>
      <c r="J9734" s="27" t="s">
        <v>1</v>
      </c>
      <c r="K9734" s="28">
        <v>6.62</v>
      </c>
      <c r="L9734" s="28">
        <v>0</v>
      </c>
    </row>
    <row r="9735" spans="1:12" x14ac:dyDescent="0.25">
      <c r="A9735" s="24" t="s">
        <v>3305</v>
      </c>
      <c r="B9735" s="26">
        <v>2015</v>
      </c>
      <c r="C9735" s="24">
        <v>9</v>
      </c>
      <c r="D9735" s="24" t="s">
        <v>15125</v>
      </c>
      <c r="E9735" s="26">
        <v>216</v>
      </c>
      <c r="F9735" s="24">
        <v>1879</v>
      </c>
      <c r="G9735" s="26" t="s">
        <v>5186</v>
      </c>
      <c r="H9735" s="24" t="s">
        <v>77</v>
      </c>
      <c r="I9735" s="24" t="s">
        <v>78</v>
      </c>
      <c r="J9735" s="27" t="s">
        <v>1</v>
      </c>
      <c r="K9735" s="28">
        <v>46.76</v>
      </c>
      <c r="L9735" s="28">
        <v>0</v>
      </c>
    </row>
    <row r="9736" spans="1:12" x14ac:dyDescent="0.25">
      <c r="A9736" s="24" t="s">
        <v>3305</v>
      </c>
      <c r="B9736" s="26">
        <v>2015</v>
      </c>
      <c r="C9736" s="24">
        <v>9</v>
      </c>
      <c r="D9736" s="24" t="s">
        <v>15125</v>
      </c>
      <c r="E9736" s="26">
        <v>216</v>
      </c>
      <c r="F9736" s="24">
        <v>7976</v>
      </c>
      <c r="G9736" s="26" t="s">
        <v>11283</v>
      </c>
      <c r="H9736" s="24" t="s">
        <v>756</v>
      </c>
      <c r="I9736" s="24" t="s">
        <v>757</v>
      </c>
      <c r="J9736" s="27" t="s">
        <v>1</v>
      </c>
      <c r="K9736" s="28">
        <v>6.62</v>
      </c>
      <c r="L9736" s="28">
        <v>0</v>
      </c>
    </row>
    <row r="9737" spans="1:12" x14ac:dyDescent="0.25">
      <c r="A9737" s="24" t="s">
        <v>3305</v>
      </c>
      <c r="B9737" s="26">
        <v>2015</v>
      </c>
      <c r="C9737" s="24">
        <v>9</v>
      </c>
      <c r="D9737" s="24" t="s">
        <v>15125</v>
      </c>
      <c r="E9737" s="26">
        <v>216</v>
      </c>
      <c r="F9737" s="24">
        <v>7977</v>
      </c>
      <c r="G9737" s="26" t="s">
        <v>11284</v>
      </c>
      <c r="H9737" s="24" t="s">
        <v>112</v>
      </c>
      <c r="I9737" s="24" t="s">
        <v>113</v>
      </c>
      <c r="J9737" s="27" t="s">
        <v>1</v>
      </c>
      <c r="K9737" s="28">
        <v>6.62</v>
      </c>
      <c r="L9737" s="28">
        <v>0</v>
      </c>
    </row>
    <row r="9738" spans="1:12" x14ac:dyDescent="0.25">
      <c r="A9738" s="24" t="s">
        <v>3305</v>
      </c>
      <c r="B9738" s="26">
        <v>2015</v>
      </c>
      <c r="C9738" s="24">
        <v>9</v>
      </c>
      <c r="D9738" s="24" t="s">
        <v>15125</v>
      </c>
      <c r="E9738" s="26">
        <v>216</v>
      </c>
      <c r="F9738" s="24">
        <v>7978</v>
      </c>
      <c r="G9738" s="26" t="s">
        <v>11285</v>
      </c>
      <c r="H9738" s="24" t="s">
        <v>194</v>
      </c>
      <c r="I9738" s="24" t="s">
        <v>195</v>
      </c>
      <c r="J9738" s="27" t="s">
        <v>1</v>
      </c>
      <c r="K9738" s="28">
        <v>104.79</v>
      </c>
      <c r="L9738" s="28">
        <v>0</v>
      </c>
    </row>
    <row r="9739" spans="1:12" x14ac:dyDescent="0.25">
      <c r="A9739" s="24" t="s">
        <v>3305</v>
      </c>
      <c r="B9739" s="26">
        <v>2015</v>
      </c>
      <c r="C9739" s="24">
        <v>9</v>
      </c>
      <c r="D9739" s="24" t="s">
        <v>15125</v>
      </c>
      <c r="E9739" s="26">
        <v>216</v>
      </c>
      <c r="F9739" s="24">
        <v>7979</v>
      </c>
      <c r="G9739" s="26" t="s">
        <v>11286</v>
      </c>
      <c r="H9739" s="24" t="s">
        <v>2121</v>
      </c>
      <c r="I9739" s="24" t="s">
        <v>2122</v>
      </c>
      <c r="J9739" s="27" t="s">
        <v>1</v>
      </c>
      <c r="K9739" s="28">
        <v>46.76</v>
      </c>
      <c r="L9739" s="28">
        <v>0</v>
      </c>
    </row>
    <row r="9740" spans="1:12" x14ac:dyDescent="0.25">
      <c r="A9740" s="24" t="s">
        <v>3305</v>
      </c>
      <c r="B9740" s="26">
        <v>2015</v>
      </c>
      <c r="C9740" s="24">
        <v>9</v>
      </c>
      <c r="D9740" s="24" t="s">
        <v>15125</v>
      </c>
      <c r="E9740" s="26">
        <v>216</v>
      </c>
      <c r="F9740" s="24">
        <v>7951</v>
      </c>
      <c r="G9740" s="26" t="s">
        <v>11258</v>
      </c>
      <c r="H9740" s="24" t="s">
        <v>538</v>
      </c>
      <c r="I9740" s="24" t="s">
        <v>539</v>
      </c>
      <c r="J9740" s="27" t="s">
        <v>1</v>
      </c>
      <c r="K9740" s="28">
        <v>100.03</v>
      </c>
      <c r="L9740" s="28">
        <v>0</v>
      </c>
    </row>
    <row r="9741" spans="1:12" x14ac:dyDescent="0.25">
      <c r="A9741" s="24" t="s">
        <v>3305</v>
      </c>
      <c r="B9741" s="26">
        <v>2015</v>
      </c>
      <c r="C9741" s="24">
        <v>9</v>
      </c>
      <c r="D9741" s="24" t="s">
        <v>15125</v>
      </c>
      <c r="E9741" s="26">
        <v>216</v>
      </c>
      <c r="F9741" s="24">
        <v>3050</v>
      </c>
      <c r="G9741" s="26" t="s">
        <v>6357</v>
      </c>
      <c r="H9741" s="24" t="s">
        <v>90</v>
      </c>
      <c r="I9741" s="24" t="s">
        <v>91</v>
      </c>
      <c r="J9741" s="27" t="s">
        <v>1</v>
      </c>
      <c r="K9741" s="28">
        <v>6.62</v>
      </c>
      <c r="L9741" s="28">
        <v>0</v>
      </c>
    </row>
    <row r="9742" spans="1:12" x14ac:dyDescent="0.25">
      <c r="A9742" s="24" t="s">
        <v>3305</v>
      </c>
      <c r="B9742" s="26">
        <v>2015</v>
      </c>
      <c r="C9742" s="24">
        <v>9</v>
      </c>
      <c r="D9742" s="24" t="s">
        <v>15125</v>
      </c>
      <c r="E9742" s="26">
        <v>217</v>
      </c>
      <c r="F9742" s="24">
        <v>7980</v>
      </c>
      <c r="G9742" s="26" t="s">
        <v>11287</v>
      </c>
      <c r="H9742" s="24" t="s">
        <v>2123</v>
      </c>
      <c r="I9742" s="24" t="s">
        <v>2124</v>
      </c>
      <c r="J9742" s="27" t="s">
        <v>1</v>
      </c>
      <c r="K9742" s="28">
        <v>90.58</v>
      </c>
      <c r="L9742" s="28">
        <v>0</v>
      </c>
    </row>
    <row r="9743" spans="1:12" x14ac:dyDescent="0.25">
      <c r="A9743" s="24" t="s">
        <v>3305</v>
      </c>
      <c r="B9743" s="26">
        <v>2015</v>
      </c>
      <c r="C9743" s="24">
        <v>9</v>
      </c>
      <c r="D9743" s="24" t="s">
        <v>15125</v>
      </c>
      <c r="E9743" s="26">
        <v>217</v>
      </c>
      <c r="F9743" s="24">
        <v>7981</v>
      </c>
      <c r="G9743" s="26" t="s">
        <v>11288</v>
      </c>
      <c r="H9743" s="24" t="s">
        <v>184</v>
      </c>
      <c r="I9743" s="24" t="s">
        <v>185</v>
      </c>
      <c r="J9743" s="27" t="s">
        <v>1</v>
      </c>
      <c r="K9743" s="28">
        <v>11.32</v>
      </c>
      <c r="L9743" s="28">
        <v>0</v>
      </c>
    </row>
    <row r="9744" spans="1:12" x14ac:dyDescent="0.25">
      <c r="A9744" s="24" t="s">
        <v>3305</v>
      </c>
      <c r="B9744" s="26">
        <v>2015</v>
      </c>
      <c r="C9744" s="24">
        <v>9</v>
      </c>
      <c r="D9744" s="24" t="s">
        <v>15125</v>
      </c>
      <c r="E9744" s="26">
        <v>217</v>
      </c>
      <c r="F9744" s="24">
        <v>261</v>
      </c>
      <c r="G9744" s="26" t="s">
        <v>3568</v>
      </c>
      <c r="H9744" s="24" t="s">
        <v>90</v>
      </c>
      <c r="I9744" s="24" t="s">
        <v>91</v>
      </c>
      <c r="J9744" s="27" t="s">
        <v>1</v>
      </c>
      <c r="K9744" s="28">
        <v>6.62</v>
      </c>
      <c r="L9744" s="28">
        <v>0</v>
      </c>
    </row>
    <row r="9745" spans="1:12" x14ac:dyDescent="0.25">
      <c r="A9745" s="24" t="s">
        <v>3305</v>
      </c>
      <c r="B9745" s="26">
        <v>2015</v>
      </c>
      <c r="C9745" s="24">
        <v>9</v>
      </c>
      <c r="D9745" s="24" t="s">
        <v>15125</v>
      </c>
      <c r="E9745" s="26">
        <v>217</v>
      </c>
      <c r="F9745" s="24">
        <v>7982</v>
      </c>
      <c r="G9745" s="26" t="s">
        <v>11289</v>
      </c>
      <c r="H9745" s="24" t="s">
        <v>314</v>
      </c>
      <c r="I9745" s="24" t="s">
        <v>315</v>
      </c>
      <c r="J9745" s="27" t="s">
        <v>1</v>
      </c>
      <c r="K9745" s="28">
        <v>11.32</v>
      </c>
      <c r="L9745" s="28">
        <v>0</v>
      </c>
    </row>
    <row r="9746" spans="1:12" x14ac:dyDescent="0.25">
      <c r="A9746" s="24" t="s">
        <v>3305</v>
      </c>
      <c r="B9746" s="26">
        <v>2015</v>
      </c>
      <c r="C9746" s="24">
        <v>9</v>
      </c>
      <c r="D9746" s="24" t="s">
        <v>15125</v>
      </c>
      <c r="E9746" s="26">
        <v>217</v>
      </c>
      <c r="F9746" s="24">
        <v>430</v>
      </c>
      <c r="G9746" s="26" t="s">
        <v>3737</v>
      </c>
      <c r="H9746" s="24" t="s">
        <v>430</v>
      </c>
      <c r="I9746" s="24" t="s">
        <v>431</v>
      </c>
      <c r="J9746" s="27" t="s">
        <v>1</v>
      </c>
      <c r="K9746" s="28">
        <v>41.22</v>
      </c>
      <c r="L9746" s="28">
        <v>0</v>
      </c>
    </row>
    <row r="9747" spans="1:12" x14ac:dyDescent="0.25">
      <c r="A9747" s="24" t="s">
        <v>3305</v>
      </c>
      <c r="B9747" s="26">
        <v>2015</v>
      </c>
      <c r="C9747" s="24">
        <v>9</v>
      </c>
      <c r="D9747" s="24" t="s">
        <v>15125</v>
      </c>
      <c r="E9747" s="26">
        <v>217</v>
      </c>
      <c r="F9747" s="24">
        <v>4611</v>
      </c>
      <c r="G9747" s="26" t="s">
        <v>7918</v>
      </c>
      <c r="H9747" s="24" t="s">
        <v>418</v>
      </c>
      <c r="I9747" s="24" t="s">
        <v>419</v>
      </c>
      <c r="J9747" s="27" t="s">
        <v>1</v>
      </c>
      <c r="K9747" s="28">
        <v>61.17</v>
      </c>
      <c r="L9747" s="28">
        <v>0</v>
      </c>
    </row>
    <row r="9748" spans="1:12" x14ac:dyDescent="0.25">
      <c r="A9748" s="24" t="s">
        <v>3305</v>
      </c>
      <c r="B9748" s="26">
        <v>2015</v>
      </c>
      <c r="C9748" s="24">
        <v>9</v>
      </c>
      <c r="D9748" s="24" t="s">
        <v>15125</v>
      </c>
      <c r="E9748" s="26">
        <v>217</v>
      </c>
      <c r="F9748" s="24">
        <v>1285</v>
      </c>
      <c r="G9748" s="26" t="s">
        <v>4592</v>
      </c>
      <c r="H9748" s="24" t="s">
        <v>90</v>
      </c>
      <c r="I9748" s="24" t="s">
        <v>91</v>
      </c>
      <c r="J9748" s="27" t="s">
        <v>1</v>
      </c>
      <c r="K9748" s="28">
        <v>6.62</v>
      </c>
      <c r="L9748" s="28">
        <v>0</v>
      </c>
    </row>
    <row r="9749" spans="1:12" x14ac:dyDescent="0.25">
      <c r="A9749" s="24" t="s">
        <v>3305</v>
      </c>
      <c r="B9749" s="26">
        <v>2015</v>
      </c>
      <c r="C9749" s="24">
        <v>9</v>
      </c>
      <c r="D9749" s="24" t="s">
        <v>15125</v>
      </c>
      <c r="E9749" s="26">
        <v>217</v>
      </c>
      <c r="F9749" s="24">
        <v>7983</v>
      </c>
      <c r="G9749" s="26" t="s">
        <v>11290</v>
      </c>
      <c r="H9749" s="24" t="s">
        <v>418</v>
      </c>
      <c r="I9749" s="24" t="s">
        <v>419</v>
      </c>
      <c r="J9749" s="27" t="s">
        <v>1</v>
      </c>
      <c r="K9749" s="28">
        <v>19.850000000000001</v>
      </c>
      <c r="L9749" s="28">
        <v>0</v>
      </c>
    </row>
    <row r="9750" spans="1:12" x14ac:dyDescent="0.25">
      <c r="A9750" s="24" t="s">
        <v>3305</v>
      </c>
      <c r="B9750" s="26">
        <v>2015</v>
      </c>
      <c r="C9750" s="24">
        <v>9</v>
      </c>
      <c r="D9750" s="24" t="s">
        <v>15125</v>
      </c>
      <c r="E9750" s="26">
        <v>217</v>
      </c>
      <c r="F9750" s="24">
        <v>7950</v>
      </c>
      <c r="G9750" s="26" t="s">
        <v>11257</v>
      </c>
      <c r="H9750" s="24" t="s">
        <v>90</v>
      </c>
      <c r="I9750" s="24" t="s">
        <v>91</v>
      </c>
      <c r="J9750" s="27" t="s">
        <v>1</v>
      </c>
      <c r="K9750" s="28">
        <v>61.17</v>
      </c>
      <c r="L9750" s="28">
        <v>0</v>
      </c>
    </row>
    <row r="9751" spans="1:12" x14ac:dyDescent="0.25">
      <c r="A9751" s="24" t="s">
        <v>3305</v>
      </c>
      <c r="B9751" s="26">
        <v>2015</v>
      </c>
      <c r="C9751" s="24">
        <v>9</v>
      </c>
      <c r="D9751" s="24" t="s">
        <v>15125</v>
      </c>
      <c r="E9751" s="26">
        <v>217</v>
      </c>
      <c r="F9751" s="24">
        <v>7984</v>
      </c>
      <c r="G9751" s="26" t="s">
        <v>11291</v>
      </c>
      <c r="H9751" s="24" t="s">
        <v>756</v>
      </c>
      <c r="I9751" s="24" t="s">
        <v>757</v>
      </c>
      <c r="J9751" s="27" t="s">
        <v>1</v>
      </c>
      <c r="K9751" s="28">
        <v>8.82</v>
      </c>
      <c r="L9751" s="28">
        <v>0</v>
      </c>
    </row>
    <row r="9752" spans="1:12" x14ac:dyDescent="0.25">
      <c r="A9752" s="24" t="s">
        <v>3305</v>
      </c>
      <c r="B9752" s="26">
        <v>2015</v>
      </c>
      <c r="C9752" s="24">
        <v>9</v>
      </c>
      <c r="D9752" s="24" t="s">
        <v>15125</v>
      </c>
      <c r="E9752" s="26">
        <v>217</v>
      </c>
      <c r="F9752" s="24">
        <v>7985</v>
      </c>
      <c r="G9752" s="26" t="s">
        <v>11292</v>
      </c>
      <c r="H9752" s="24" t="s">
        <v>420</v>
      </c>
      <c r="I9752" s="24" t="s">
        <v>421</v>
      </c>
      <c r="J9752" s="27" t="s">
        <v>1</v>
      </c>
      <c r="K9752" s="28">
        <v>6.62</v>
      </c>
      <c r="L9752" s="28">
        <v>0</v>
      </c>
    </row>
    <row r="9753" spans="1:12" x14ac:dyDescent="0.25">
      <c r="A9753" s="24" t="s">
        <v>3305</v>
      </c>
      <c r="B9753" s="26">
        <v>2015</v>
      </c>
      <c r="C9753" s="24">
        <v>9</v>
      </c>
      <c r="D9753" s="24" t="s">
        <v>15125</v>
      </c>
      <c r="E9753" s="26">
        <v>217</v>
      </c>
      <c r="F9753" s="24">
        <v>7986</v>
      </c>
      <c r="G9753" s="26" t="s">
        <v>11293</v>
      </c>
      <c r="H9753" s="24" t="s">
        <v>286</v>
      </c>
      <c r="I9753" s="24" t="s">
        <v>287</v>
      </c>
      <c r="J9753" s="27" t="s">
        <v>1</v>
      </c>
      <c r="K9753" s="28">
        <v>19.850000000000001</v>
      </c>
      <c r="L9753" s="28">
        <v>0</v>
      </c>
    </row>
    <row r="9754" spans="1:12" x14ac:dyDescent="0.25">
      <c r="A9754" s="24" t="s">
        <v>3305</v>
      </c>
      <c r="B9754" s="26">
        <v>2015</v>
      </c>
      <c r="C9754" s="24">
        <v>9</v>
      </c>
      <c r="D9754" s="24" t="s">
        <v>15125</v>
      </c>
      <c r="E9754" s="26">
        <v>217</v>
      </c>
      <c r="F9754" s="24">
        <v>5706</v>
      </c>
      <c r="G9754" s="26" t="s">
        <v>9013</v>
      </c>
      <c r="H9754" s="24" t="s">
        <v>420</v>
      </c>
      <c r="I9754" s="24" t="s">
        <v>421</v>
      </c>
      <c r="J9754" s="27" t="s">
        <v>1</v>
      </c>
      <c r="K9754" s="28">
        <v>61.17</v>
      </c>
      <c r="L9754" s="28">
        <v>0</v>
      </c>
    </row>
    <row r="9755" spans="1:12" x14ac:dyDescent="0.25">
      <c r="A9755" s="24" t="s">
        <v>3305</v>
      </c>
      <c r="B9755" s="26">
        <v>2015</v>
      </c>
      <c r="C9755" s="24">
        <v>9</v>
      </c>
      <c r="D9755" s="24" t="s">
        <v>15125</v>
      </c>
      <c r="E9755" s="26">
        <v>217</v>
      </c>
      <c r="F9755" s="24">
        <v>7865</v>
      </c>
      <c r="G9755" s="26" t="s">
        <v>11172</v>
      </c>
      <c r="H9755" s="24" t="s">
        <v>75</v>
      </c>
      <c r="I9755" s="24" t="s">
        <v>76</v>
      </c>
      <c r="J9755" s="27" t="s">
        <v>1</v>
      </c>
      <c r="K9755" s="28">
        <v>42.55</v>
      </c>
      <c r="L9755" s="28">
        <v>0</v>
      </c>
    </row>
    <row r="9756" spans="1:12" x14ac:dyDescent="0.25">
      <c r="A9756" s="24" t="s">
        <v>3305</v>
      </c>
      <c r="B9756" s="26">
        <v>2015</v>
      </c>
      <c r="C9756" s="24">
        <v>9</v>
      </c>
      <c r="D9756" s="24" t="s">
        <v>15125</v>
      </c>
      <c r="E9756" s="26">
        <v>217</v>
      </c>
      <c r="F9756" s="24">
        <v>7987</v>
      </c>
      <c r="G9756" s="26" t="s">
        <v>11294</v>
      </c>
      <c r="H9756" s="24" t="s">
        <v>328</v>
      </c>
      <c r="I9756" s="24" t="s">
        <v>329</v>
      </c>
      <c r="J9756" s="27" t="s">
        <v>1</v>
      </c>
      <c r="K9756" s="28">
        <v>23.38</v>
      </c>
      <c r="L9756" s="28">
        <v>0</v>
      </c>
    </row>
    <row r="9757" spans="1:12" x14ac:dyDescent="0.25">
      <c r="A9757" s="24" t="s">
        <v>3305</v>
      </c>
      <c r="B9757" s="26">
        <v>2015</v>
      </c>
      <c r="C9757" s="24">
        <v>9</v>
      </c>
      <c r="D9757" s="24" t="s">
        <v>15125</v>
      </c>
      <c r="E9757" s="26">
        <v>228</v>
      </c>
      <c r="F9757" s="24">
        <v>1059</v>
      </c>
      <c r="G9757" s="26" t="s">
        <v>4366</v>
      </c>
      <c r="H9757" s="24" t="s">
        <v>112</v>
      </c>
      <c r="I9757" s="24" t="s">
        <v>113</v>
      </c>
      <c r="J9757" s="27" t="s">
        <v>1</v>
      </c>
      <c r="K9757" s="28">
        <v>6.62</v>
      </c>
      <c r="L9757" s="28">
        <v>0</v>
      </c>
    </row>
    <row r="9758" spans="1:12" x14ac:dyDescent="0.25">
      <c r="A9758" s="24" t="s">
        <v>3305</v>
      </c>
      <c r="B9758" s="26">
        <v>2015</v>
      </c>
      <c r="C9758" s="24">
        <v>9</v>
      </c>
      <c r="D9758" s="24" t="s">
        <v>15125</v>
      </c>
      <c r="E9758" s="26">
        <v>228</v>
      </c>
      <c r="F9758" s="24">
        <v>7988</v>
      </c>
      <c r="G9758" s="26" t="s">
        <v>11295</v>
      </c>
      <c r="H9758" s="24" t="s">
        <v>1406</v>
      </c>
      <c r="I9758" s="24" t="s">
        <v>1407</v>
      </c>
      <c r="J9758" s="27" t="s">
        <v>1</v>
      </c>
      <c r="K9758" s="28">
        <v>4.415</v>
      </c>
      <c r="L9758" s="28">
        <v>4.41</v>
      </c>
    </row>
    <row r="9759" spans="1:12" x14ac:dyDescent="0.25">
      <c r="A9759" s="24" t="s">
        <v>3305</v>
      </c>
      <c r="B9759" s="26">
        <v>2015</v>
      </c>
      <c r="C9759" s="24">
        <v>9</v>
      </c>
      <c r="D9759" s="24" t="s">
        <v>15125</v>
      </c>
      <c r="E9759" s="26">
        <v>228</v>
      </c>
      <c r="F9759" s="24">
        <v>7989</v>
      </c>
      <c r="G9759" s="26" t="s">
        <v>11296</v>
      </c>
      <c r="H9759" s="24" t="s">
        <v>824</v>
      </c>
      <c r="I9759" s="24" t="s">
        <v>825</v>
      </c>
      <c r="J9759" s="27" t="s">
        <v>1</v>
      </c>
      <c r="K9759" s="28">
        <v>4.415</v>
      </c>
      <c r="L9759" s="28">
        <v>0</v>
      </c>
    </row>
    <row r="9760" spans="1:12" x14ac:dyDescent="0.25">
      <c r="A9760" s="24" t="s">
        <v>3305</v>
      </c>
      <c r="B9760" s="26">
        <v>2015</v>
      </c>
      <c r="C9760" s="24">
        <v>9</v>
      </c>
      <c r="D9760" s="24" t="s">
        <v>15125</v>
      </c>
      <c r="E9760" s="26">
        <v>228</v>
      </c>
      <c r="F9760" s="24">
        <v>7990</v>
      </c>
      <c r="G9760" s="26" t="s">
        <v>11297</v>
      </c>
      <c r="H9760" s="24" t="s">
        <v>756</v>
      </c>
      <c r="I9760" s="24" t="s">
        <v>757</v>
      </c>
      <c r="J9760" s="27" t="s">
        <v>1</v>
      </c>
      <c r="K9760" s="28">
        <v>4.415</v>
      </c>
      <c r="L9760" s="28">
        <v>4.41</v>
      </c>
    </row>
    <row r="9761" spans="1:12" x14ac:dyDescent="0.25">
      <c r="A9761" s="24" t="s">
        <v>3305</v>
      </c>
      <c r="B9761" s="26">
        <v>2015</v>
      </c>
      <c r="C9761" s="24">
        <v>9</v>
      </c>
      <c r="D9761" s="24" t="s">
        <v>15125</v>
      </c>
      <c r="E9761" s="26">
        <v>228</v>
      </c>
      <c r="F9761" s="24">
        <v>7991</v>
      </c>
      <c r="G9761" s="26" t="s">
        <v>11298</v>
      </c>
      <c r="H9761" s="24" t="s">
        <v>824</v>
      </c>
      <c r="I9761" s="24" t="s">
        <v>825</v>
      </c>
      <c r="J9761" s="27" t="s">
        <v>1</v>
      </c>
      <c r="K9761" s="28">
        <v>14.705</v>
      </c>
      <c r="L9761" s="28">
        <v>8.08</v>
      </c>
    </row>
    <row r="9762" spans="1:12" x14ac:dyDescent="0.25">
      <c r="A9762" s="24" t="s">
        <v>3305</v>
      </c>
      <c r="B9762" s="26">
        <v>2015</v>
      </c>
      <c r="C9762" s="24">
        <v>9</v>
      </c>
      <c r="D9762" s="24" t="s">
        <v>15125</v>
      </c>
      <c r="E9762" s="26">
        <v>228</v>
      </c>
      <c r="F9762" s="24">
        <v>7992</v>
      </c>
      <c r="G9762" s="26" t="s">
        <v>11299</v>
      </c>
      <c r="H9762" s="24" t="s">
        <v>75</v>
      </c>
      <c r="I9762" s="24" t="s">
        <v>76</v>
      </c>
      <c r="J9762" s="27" t="s">
        <v>1</v>
      </c>
      <c r="K9762" s="28">
        <v>14.705</v>
      </c>
      <c r="L9762" s="28">
        <v>0</v>
      </c>
    </row>
    <row r="9763" spans="1:12" x14ac:dyDescent="0.25">
      <c r="A9763" s="24" t="s">
        <v>3305</v>
      </c>
      <c r="B9763" s="26">
        <v>2015</v>
      </c>
      <c r="C9763" s="24">
        <v>9</v>
      </c>
      <c r="D9763" s="24" t="s">
        <v>15125</v>
      </c>
      <c r="E9763" s="26">
        <v>228</v>
      </c>
      <c r="F9763" s="24">
        <v>7993</v>
      </c>
      <c r="G9763" s="26" t="s">
        <v>11300</v>
      </c>
      <c r="H9763" s="24" t="s">
        <v>538</v>
      </c>
      <c r="I9763" s="24" t="s">
        <v>539</v>
      </c>
      <c r="J9763" s="27" t="s">
        <v>1</v>
      </c>
      <c r="K9763" s="28">
        <v>11.03</v>
      </c>
      <c r="L9763" s="28">
        <v>4.41</v>
      </c>
    </row>
    <row r="9764" spans="1:12" x14ac:dyDescent="0.25">
      <c r="A9764" s="24" t="s">
        <v>3305</v>
      </c>
      <c r="B9764" s="26">
        <v>2015</v>
      </c>
      <c r="C9764" s="24">
        <v>9</v>
      </c>
      <c r="D9764" s="24" t="s">
        <v>15125</v>
      </c>
      <c r="E9764" s="26">
        <v>228</v>
      </c>
      <c r="F9764" s="24">
        <v>7937</v>
      </c>
      <c r="G9764" s="26" t="s">
        <v>11244</v>
      </c>
      <c r="H9764" s="24" t="s">
        <v>756</v>
      </c>
      <c r="I9764" s="24" t="s">
        <v>757</v>
      </c>
      <c r="J9764" s="27" t="s">
        <v>1</v>
      </c>
      <c r="K9764" s="28">
        <v>8.8249999999999993</v>
      </c>
      <c r="L9764" s="28">
        <v>0</v>
      </c>
    </row>
    <row r="9765" spans="1:12" x14ac:dyDescent="0.25">
      <c r="A9765" s="24" t="s">
        <v>3305</v>
      </c>
      <c r="B9765" s="26">
        <v>2015</v>
      </c>
      <c r="C9765" s="24">
        <v>9</v>
      </c>
      <c r="D9765" s="24" t="s">
        <v>15125</v>
      </c>
      <c r="E9765" s="26">
        <v>228</v>
      </c>
      <c r="F9765" s="24">
        <v>7994</v>
      </c>
      <c r="G9765" s="26" t="s">
        <v>11301</v>
      </c>
      <c r="H9765" s="24" t="s">
        <v>79</v>
      </c>
      <c r="I9765" s="24" t="s">
        <v>80</v>
      </c>
      <c r="J9765" s="27" t="s">
        <v>1</v>
      </c>
      <c r="K9765" s="28">
        <v>11.03</v>
      </c>
      <c r="L9765" s="28">
        <v>4.41</v>
      </c>
    </row>
    <row r="9766" spans="1:12" x14ac:dyDescent="0.25">
      <c r="A9766" s="24" t="s">
        <v>3305</v>
      </c>
      <c r="B9766" s="26">
        <v>2015</v>
      </c>
      <c r="C9766" s="24">
        <v>9</v>
      </c>
      <c r="D9766" s="24" t="s">
        <v>15125</v>
      </c>
      <c r="E9766" s="26">
        <v>229</v>
      </c>
      <c r="F9766" s="24">
        <v>7995</v>
      </c>
      <c r="G9766" s="26" t="s">
        <v>11302</v>
      </c>
      <c r="H9766" s="24" t="s">
        <v>77</v>
      </c>
      <c r="I9766" s="24" t="s">
        <v>78</v>
      </c>
      <c r="J9766" s="27" t="s">
        <v>1</v>
      </c>
      <c r="K9766" s="28">
        <v>11.32</v>
      </c>
      <c r="L9766" s="28">
        <v>0</v>
      </c>
    </row>
    <row r="9767" spans="1:12" x14ac:dyDescent="0.25">
      <c r="A9767" s="24" t="s">
        <v>3305</v>
      </c>
      <c r="B9767" s="26">
        <v>2015</v>
      </c>
      <c r="C9767" s="24">
        <v>9</v>
      </c>
      <c r="D9767" s="24" t="s">
        <v>15125</v>
      </c>
      <c r="E9767" s="26">
        <v>229</v>
      </c>
      <c r="F9767" s="24">
        <v>7996</v>
      </c>
      <c r="G9767" s="26" t="s">
        <v>11303</v>
      </c>
      <c r="H9767" s="24" t="s">
        <v>69</v>
      </c>
      <c r="I9767" s="24" t="s">
        <v>70</v>
      </c>
      <c r="J9767" s="27" t="s">
        <v>1</v>
      </c>
      <c r="K9767" s="28">
        <v>100.03</v>
      </c>
      <c r="L9767" s="28">
        <v>0</v>
      </c>
    </row>
    <row r="9768" spans="1:12" x14ac:dyDescent="0.25">
      <c r="A9768" s="24" t="s">
        <v>3305</v>
      </c>
      <c r="B9768" s="26">
        <v>2015</v>
      </c>
      <c r="C9768" s="24">
        <v>9</v>
      </c>
      <c r="D9768" s="24" t="s">
        <v>15125</v>
      </c>
      <c r="E9768" s="26">
        <v>229</v>
      </c>
      <c r="F9768" s="24">
        <v>7997</v>
      </c>
      <c r="G9768" s="26" t="s">
        <v>11304</v>
      </c>
      <c r="H9768" s="24" t="s">
        <v>612</v>
      </c>
      <c r="I9768" s="24" t="s">
        <v>613</v>
      </c>
      <c r="J9768" s="27" t="s">
        <v>1</v>
      </c>
      <c r="K9768" s="28">
        <v>4.415</v>
      </c>
      <c r="L9768" s="28">
        <v>0</v>
      </c>
    </row>
    <row r="9769" spans="1:12" x14ac:dyDescent="0.25">
      <c r="A9769" s="24" t="s">
        <v>3305</v>
      </c>
      <c r="B9769" s="26">
        <v>2015</v>
      </c>
      <c r="C9769" s="24">
        <v>9</v>
      </c>
      <c r="D9769" s="24" t="s">
        <v>15125</v>
      </c>
      <c r="E9769" s="26">
        <v>229</v>
      </c>
      <c r="F9769" s="24">
        <v>7998</v>
      </c>
      <c r="G9769" s="26" t="s">
        <v>11305</v>
      </c>
      <c r="H9769" s="24" t="s">
        <v>420</v>
      </c>
      <c r="I9769" s="24" t="s">
        <v>421</v>
      </c>
      <c r="J9769" s="27" t="s">
        <v>1</v>
      </c>
      <c r="K9769" s="28">
        <v>81.41</v>
      </c>
      <c r="L9769" s="28">
        <v>0</v>
      </c>
    </row>
    <row r="9770" spans="1:12" x14ac:dyDescent="0.25">
      <c r="A9770" s="24" t="s">
        <v>3305</v>
      </c>
      <c r="B9770" s="26">
        <v>2015</v>
      </c>
      <c r="C9770" s="24">
        <v>9</v>
      </c>
      <c r="D9770" s="24" t="s">
        <v>15125</v>
      </c>
      <c r="E9770" s="26">
        <v>229</v>
      </c>
      <c r="F9770" s="24">
        <v>7999</v>
      </c>
      <c r="G9770" s="26" t="s">
        <v>11306</v>
      </c>
      <c r="H9770" s="24" t="s">
        <v>124</v>
      </c>
      <c r="I9770" s="24" t="s">
        <v>125</v>
      </c>
      <c r="J9770" s="27" t="s">
        <v>1</v>
      </c>
      <c r="K9770" s="28">
        <v>11.32</v>
      </c>
      <c r="L9770" s="28">
        <v>0</v>
      </c>
    </row>
    <row r="9771" spans="1:12" x14ac:dyDescent="0.25">
      <c r="A9771" s="24" t="s">
        <v>3305</v>
      </c>
      <c r="B9771" s="26">
        <v>2015</v>
      </c>
      <c r="C9771" s="24">
        <v>9</v>
      </c>
      <c r="D9771" s="24" t="s">
        <v>15125</v>
      </c>
      <c r="E9771" s="26">
        <v>229</v>
      </c>
      <c r="F9771" s="24">
        <v>8000</v>
      </c>
      <c r="G9771" s="26" t="s">
        <v>11307</v>
      </c>
      <c r="H9771" s="24" t="s">
        <v>2125</v>
      </c>
      <c r="I9771" s="24" t="s">
        <v>2126</v>
      </c>
      <c r="J9771" s="27" t="s">
        <v>1</v>
      </c>
      <c r="K9771" s="28">
        <v>4.415</v>
      </c>
      <c r="L9771" s="28">
        <v>0</v>
      </c>
    </row>
    <row r="9772" spans="1:12" x14ac:dyDescent="0.25">
      <c r="A9772" s="24" t="s">
        <v>3305</v>
      </c>
      <c r="B9772" s="26">
        <v>2015</v>
      </c>
      <c r="C9772" s="24">
        <v>9</v>
      </c>
      <c r="D9772" s="24" t="s">
        <v>15125</v>
      </c>
      <c r="E9772" s="26">
        <v>229</v>
      </c>
      <c r="F9772" s="24">
        <v>8001</v>
      </c>
      <c r="G9772" s="26" t="s">
        <v>11308</v>
      </c>
      <c r="H9772" s="24" t="s">
        <v>194</v>
      </c>
      <c r="I9772" s="24" t="s">
        <v>195</v>
      </c>
      <c r="J9772" s="27" t="s">
        <v>1</v>
      </c>
      <c r="K9772" s="28">
        <v>4.415</v>
      </c>
      <c r="L9772" s="28">
        <v>0</v>
      </c>
    </row>
    <row r="9773" spans="1:12" x14ac:dyDescent="0.25">
      <c r="A9773" s="24" t="s">
        <v>3305</v>
      </c>
      <c r="B9773" s="26">
        <v>2015</v>
      </c>
      <c r="C9773" s="24">
        <v>9</v>
      </c>
      <c r="D9773" s="24" t="s">
        <v>15125</v>
      </c>
      <c r="E9773" s="26">
        <v>229</v>
      </c>
      <c r="F9773" s="24">
        <v>5017</v>
      </c>
      <c r="G9773" s="26" t="s">
        <v>8324</v>
      </c>
      <c r="H9773" s="24" t="s">
        <v>678</v>
      </c>
      <c r="I9773" s="24" t="s">
        <v>679</v>
      </c>
      <c r="J9773" s="27" t="s">
        <v>1</v>
      </c>
      <c r="K9773" s="28">
        <v>11.32</v>
      </c>
      <c r="L9773" s="28">
        <v>0</v>
      </c>
    </row>
    <row r="9774" spans="1:12" x14ac:dyDescent="0.25">
      <c r="A9774" s="24" t="s">
        <v>3305</v>
      </c>
      <c r="B9774" s="26">
        <v>2015</v>
      </c>
      <c r="C9774" s="24">
        <v>9</v>
      </c>
      <c r="D9774" s="24" t="s">
        <v>15125</v>
      </c>
      <c r="E9774" s="26">
        <v>229</v>
      </c>
      <c r="F9774" s="24">
        <v>8002</v>
      </c>
      <c r="G9774" s="26" t="s">
        <v>11309</v>
      </c>
      <c r="H9774" s="24" t="s">
        <v>83</v>
      </c>
      <c r="I9774" s="24" t="s">
        <v>84</v>
      </c>
      <c r="J9774" s="27" t="s">
        <v>1</v>
      </c>
      <c r="K9774" s="28">
        <v>11.32</v>
      </c>
      <c r="L9774" s="28">
        <v>0</v>
      </c>
    </row>
    <row r="9775" spans="1:12" x14ac:dyDescent="0.25">
      <c r="A9775" s="24" t="s">
        <v>3305</v>
      </c>
      <c r="B9775" s="26">
        <v>2015</v>
      </c>
      <c r="C9775" s="24">
        <v>9</v>
      </c>
      <c r="D9775" s="24" t="s">
        <v>15125</v>
      </c>
      <c r="E9775" s="26">
        <v>229</v>
      </c>
      <c r="F9775" s="24">
        <v>8003</v>
      </c>
      <c r="G9775" s="26" t="s">
        <v>11310</v>
      </c>
      <c r="H9775" s="24" t="s">
        <v>2127</v>
      </c>
      <c r="I9775" s="24" t="s">
        <v>2128</v>
      </c>
      <c r="J9775" s="27" t="s">
        <v>1</v>
      </c>
      <c r="K9775" s="28">
        <v>11.32</v>
      </c>
      <c r="L9775" s="28">
        <v>0</v>
      </c>
    </row>
    <row r="9776" spans="1:12" x14ac:dyDescent="0.25">
      <c r="A9776" s="24" t="s">
        <v>3305</v>
      </c>
      <c r="B9776" s="26">
        <v>2015</v>
      </c>
      <c r="C9776" s="24">
        <v>9</v>
      </c>
      <c r="D9776" s="24" t="s">
        <v>15125</v>
      </c>
      <c r="E9776" s="26">
        <v>230</v>
      </c>
      <c r="F9776" s="24">
        <v>8004</v>
      </c>
      <c r="G9776" s="26" t="s">
        <v>11311</v>
      </c>
      <c r="H9776" s="24" t="s">
        <v>420</v>
      </c>
      <c r="I9776" s="24" t="s">
        <v>421</v>
      </c>
      <c r="J9776" s="27" t="s">
        <v>1</v>
      </c>
      <c r="K9776" s="28">
        <v>5.8849999999999998</v>
      </c>
      <c r="L9776" s="28">
        <v>0</v>
      </c>
    </row>
    <row r="9777" spans="1:12" x14ac:dyDescent="0.25">
      <c r="A9777" s="24" t="s">
        <v>3305</v>
      </c>
      <c r="B9777" s="26">
        <v>2015</v>
      </c>
      <c r="C9777" s="24">
        <v>9</v>
      </c>
      <c r="D9777" s="24" t="s">
        <v>15125</v>
      </c>
      <c r="E9777" s="26">
        <v>230</v>
      </c>
      <c r="F9777" s="24">
        <v>376</v>
      </c>
      <c r="G9777" s="26" t="s">
        <v>3683</v>
      </c>
      <c r="H9777" s="24" t="s">
        <v>79</v>
      </c>
      <c r="I9777" s="24" t="s">
        <v>80</v>
      </c>
      <c r="J9777" s="27" t="s">
        <v>1</v>
      </c>
      <c r="K9777" s="28">
        <v>6.6150000000000002</v>
      </c>
      <c r="L9777" s="28">
        <v>0</v>
      </c>
    </row>
    <row r="9778" spans="1:12" x14ac:dyDescent="0.25">
      <c r="A9778" s="24" t="s">
        <v>3305</v>
      </c>
      <c r="B9778" s="26">
        <v>2015</v>
      </c>
      <c r="C9778" s="24">
        <v>9</v>
      </c>
      <c r="D9778" s="24" t="s">
        <v>15125</v>
      </c>
      <c r="E9778" s="26">
        <v>230</v>
      </c>
      <c r="F9778" s="24">
        <v>8005</v>
      </c>
      <c r="G9778" s="26" t="s">
        <v>11312</v>
      </c>
      <c r="H9778" s="24" t="s">
        <v>79</v>
      </c>
      <c r="I9778" s="24" t="s">
        <v>80</v>
      </c>
      <c r="J9778" s="27" t="s">
        <v>1</v>
      </c>
      <c r="K9778" s="28">
        <v>4.415</v>
      </c>
      <c r="L9778" s="28">
        <v>0</v>
      </c>
    </row>
    <row r="9779" spans="1:12" x14ac:dyDescent="0.25">
      <c r="A9779" s="24" t="s">
        <v>3305</v>
      </c>
      <c r="B9779" s="26">
        <v>2015</v>
      </c>
      <c r="C9779" s="24">
        <v>9</v>
      </c>
      <c r="D9779" s="24" t="s">
        <v>15125</v>
      </c>
      <c r="E9779" s="26">
        <v>230</v>
      </c>
      <c r="F9779" s="24">
        <v>8006</v>
      </c>
      <c r="G9779" s="26" t="s">
        <v>11313</v>
      </c>
      <c r="H9779" s="24" t="s">
        <v>538</v>
      </c>
      <c r="I9779" s="24" t="s">
        <v>539</v>
      </c>
      <c r="J9779" s="27" t="s">
        <v>1</v>
      </c>
      <c r="K9779" s="28">
        <v>100.03</v>
      </c>
      <c r="L9779" s="28">
        <v>0</v>
      </c>
    </row>
    <row r="9780" spans="1:12" x14ac:dyDescent="0.25">
      <c r="A9780" s="24" t="s">
        <v>3305</v>
      </c>
      <c r="B9780" s="26">
        <v>2015</v>
      </c>
      <c r="C9780" s="24">
        <v>9</v>
      </c>
      <c r="D9780" s="24" t="s">
        <v>15125</v>
      </c>
      <c r="E9780" s="26">
        <v>230</v>
      </c>
      <c r="F9780" s="24">
        <v>8007</v>
      </c>
      <c r="G9780" s="26" t="s">
        <v>11314</v>
      </c>
      <c r="H9780" s="24" t="s">
        <v>79</v>
      </c>
      <c r="I9780" s="24" t="s">
        <v>80</v>
      </c>
      <c r="J9780" s="27" t="s">
        <v>1</v>
      </c>
      <c r="K9780" s="28">
        <v>15.435</v>
      </c>
      <c r="L9780" s="28">
        <v>0</v>
      </c>
    </row>
    <row r="9781" spans="1:12" x14ac:dyDescent="0.25">
      <c r="A9781" s="24" t="s">
        <v>3305</v>
      </c>
      <c r="B9781" s="26">
        <v>2015</v>
      </c>
      <c r="C9781" s="24">
        <v>9</v>
      </c>
      <c r="D9781" s="24" t="s">
        <v>15125</v>
      </c>
      <c r="E9781" s="26">
        <v>230</v>
      </c>
      <c r="F9781" s="24">
        <v>8008</v>
      </c>
      <c r="G9781" s="26" t="s">
        <v>11315</v>
      </c>
      <c r="H9781" s="24" t="s">
        <v>224</v>
      </c>
      <c r="I9781" s="24" t="s">
        <v>225</v>
      </c>
      <c r="J9781" s="27" t="s">
        <v>1</v>
      </c>
      <c r="K9781" s="28">
        <v>61.17</v>
      </c>
      <c r="L9781" s="28">
        <v>0</v>
      </c>
    </row>
    <row r="9782" spans="1:12" x14ac:dyDescent="0.25">
      <c r="A9782" s="24" t="s">
        <v>3305</v>
      </c>
      <c r="B9782" s="26">
        <v>2015</v>
      </c>
      <c r="C9782" s="24">
        <v>9</v>
      </c>
      <c r="D9782" s="24" t="s">
        <v>15125</v>
      </c>
      <c r="E9782" s="26">
        <v>230</v>
      </c>
      <c r="F9782" s="24">
        <v>8009</v>
      </c>
      <c r="G9782" s="26" t="s">
        <v>11316</v>
      </c>
      <c r="H9782" s="24" t="s">
        <v>420</v>
      </c>
      <c r="I9782" s="24" t="s">
        <v>421</v>
      </c>
      <c r="J9782" s="27" t="s">
        <v>1</v>
      </c>
      <c r="K9782" s="28">
        <v>6.62</v>
      </c>
      <c r="L9782" s="28">
        <v>0</v>
      </c>
    </row>
    <row r="9783" spans="1:12" x14ac:dyDescent="0.25">
      <c r="A9783" s="24" t="s">
        <v>3305</v>
      </c>
      <c r="B9783" s="26">
        <v>2015</v>
      </c>
      <c r="C9783" s="24">
        <v>9</v>
      </c>
      <c r="D9783" s="24" t="s">
        <v>15125</v>
      </c>
      <c r="E9783" s="26">
        <v>231</v>
      </c>
      <c r="F9783" s="24">
        <v>8010</v>
      </c>
      <c r="G9783" s="26" t="s">
        <v>11317</v>
      </c>
      <c r="H9783" s="24" t="s">
        <v>152</v>
      </c>
      <c r="I9783" s="24" t="s">
        <v>153</v>
      </c>
      <c r="J9783" s="27" t="s">
        <v>1</v>
      </c>
      <c r="K9783" s="28">
        <v>81.41</v>
      </c>
      <c r="L9783" s="28">
        <v>0</v>
      </c>
    </row>
    <row r="9784" spans="1:12" x14ac:dyDescent="0.25">
      <c r="A9784" s="24" t="s">
        <v>3305</v>
      </c>
      <c r="B9784" s="26">
        <v>2015</v>
      </c>
      <c r="C9784" s="24">
        <v>9</v>
      </c>
      <c r="D9784" s="24" t="s">
        <v>15125</v>
      </c>
      <c r="E9784" s="26">
        <v>231</v>
      </c>
      <c r="F9784" s="24">
        <v>8011</v>
      </c>
      <c r="G9784" s="26" t="s">
        <v>11318</v>
      </c>
      <c r="H9784" s="24" t="s">
        <v>90</v>
      </c>
      <c r="I9784" s="24" t="s">
        <v>91</v>
      </c>
      <c r="J9784" s="27" t="s">
        <v>1</v>
      </c>
      <c r="K9784" s="28">
        <v>92.05</v>
      </c>
      <c r="L9784" s="28">
        <v>0</v>
      </c>
    </row>
    <row r="9785" spans="1:12" x14ac:dyDescent="0.25">
      <c r="A9785" s="24" t="s">
        <v>3305</v>
      </c>
      <c r="B9785" s="26">
        <v>2015</v>
      </c>
      <c r="C9785" s="24">
        <v>9</v>
      </c>
      <c r="D9785" s="24" t="s">
        <v>15125</v>
      </c>
      <c r="E9785" s="26">
        <v>232</v>
      </c>
      <c r="F9785" s="24">
        <v>8012</v>
      </c>
      <c r="G9785" s="26" t="s">
        <v>11319</v>
      </c>
      <c r="H9785" s="24" t="s">
        <v>112</v>
      </c>
      <c r="I9785" s="24" t="s">
        <v>113</v>
      </c>
      <c r="J9785" s="27" t="s">
        <v>1</v>
      </c>
      <c r="K9785" s="28">
        <v>6.62</v>
      </c>
      <c r="L9785" s="28">
        <v>0</v>
      </c>
    </row>
    <row r="9786" spans="1:12" x14ac:dyDescent="0.25">
      <c r="A9786" s="24" t="s">
        <v>3305</v>
      </c>
      <c r="B9786" s="26">
        <v>2015</v>
      </c>
      <c r="C9786" s="24">
        <v>9</v>
      </c>
      <c r="D9786" s="24" t="s">
        <v>15125</v>
      </c>
      <c r="E9786" s="26">
        <v>232</v>
      </c>
      <c r="F9786" s="24">
        <v>1884</v>
      </c>
      <c r="G9786" s="26" t="s">
        <v>5191</v>
      </c>
      <c r="H9786" s="24" t="s">
        <v>67</v>
      </c>
      <c r="I9786" s="24" t="s">
        <v>68</v>
      </c>
      <c r="J9786" s="27" t="s">
        <v>1</v>
      </c>
      <c r="K9786" s="28">
        <v>61.17</v>
      </c>
      <c r="L9786" s="28">
        <v>0</v>
      </c>
    </row>
    <row r="9787" spans="1:12" x14ac:dyDescent="0.25">
      <c r="A9787" s="24" t="s">
        <v>3305</v>
      </c>
      <c r="B9787" s="26">
        <v>2015</v>
      </c>
      <c r="C9787" s="24">
        <v>9</v>
      </c>
      <c r="D9787" s="24" t="s">
        <v>15125</v>
      </c>
      <c r="E9787" s="26">
        <v>232</v>
      </c>
      <c r="F9787" s="24">
        <v>3055</v>
      </c>
      <c r="G9787" s="26" t="s">
        <v>6362</v>
      </c>
      <c r="H9787" s="24" t="s">
        <v>90</v>
      </c>
      <c r="I9787" s="24" t="s">
        <v>91</v>
      </c>
      <c r="J9787" s="27" t="s">
        <v>1</v>
      </c>
      <c r="K9787" s="28">
        <v>6.62</v>
      </c>
      <c r="L9787" s="28">
        <v>0</v>
      </c>
    </row>
    <row r="9788" spans="1:12" x14ac:dyDescent="0.25">
      <c r="A9788" s="24" t="s">
        <v>3305</v>
      </c>
      <c r="B9788" s="26">
        <v>2015</v>
      </c>
      <c r="C9788" s="24">
        <v>9</v>
      </c>
      <c r="D9788" s="24" t="s">
        <v>15125</v>
      </c>
      <c r="E9788" s="26">
        <v>232</v>
      </c>
      <c r="F9788" s="24">
        <v>8013</v>
      </c>
      <c r="G9788" s="26" t="s">
        <v>11320</v>
      </c>
      <c r="H9788" s="24" t="s">
        <v>1032</v>
      </c>
      <c r="I9788" s="24" t="s">
        <v>1033</v>
      </c>
      <c r="J9788" s="27" t="s">
        <v>1</v>
      </c>
      <c r="K9788" s="28">
        <v>79.86</v>
      </c>
      <c r="L9788" s="28">
        <v>0</v>
      </c>
    </row>
    <row r="9789" spans="1:12" x14ac:dyDescent="0.25">
      <c r="A9789" s="24" t="s">
        <v>3305</v>
      </c>
      <c r="B9789" s="26">
        <v>2015</v>
      </c>
      <c r="C9789" s="24">
        <v>9</v>
      </c>
      <c r="D9789" s="24" t="s">
        <v>15125</v>
      </c>
      <c r="E9789" s="26">
        <v>232</v>
      </c>
      <c r="F9789" s="24">
        <v>8014</v>
      </c>
      <c r="G9789" s="26" t="s">
        <v>11321</v>
      </c>
      <c r="H9789" s="24" t="s">
        <v>69</v>
      </c>
      <c r="I9789" s="24" t="s">
        <v>70</v>
      </c>
      <c r="J9789" s="27" t="s">
        <v>1</v>
      </c>
      <c r="K9789" s="28">
        <v>65.930000000000007</v>
      </c>
      <c r="L9789" s="28">
        <v>0</v>
      </c>
    </row>
    <row r="9790" spans="1:12" x14ac:dyDescent="0.25">
      <c r="A9790" s="24" t="s">
        <v>3305</v>
      </c>
      <c r="B9790" s="26">
        <v>2015</v>
      </c>
      <c r="C9790" s="24">
        <v>9</v>
      </c>
      <c r="D9790" s="24" t="s">
        <v>15125</v>
      </c>
      <c r="E9790" s="26">
        <v>232</v>
      </c>
      <c r="F9790" s="24">
        <v>8015</v>
      </c>
      <c r="G9790" s="26" t="s">
        <v>11322</v>
      </c>
      <c r="H9790" s="24" t="s">
        <v>538</v>
      </c>
      <c r="I9790" s="24" t="s">
        <v>539</v>
      </c>
      <c r="J9790" s="27" t="s">
        <v>1</v>
      </c>
      <c r="K9790" s="28">
        <v>15.44</v>
      </c>
      <c r="L9790" s="28">
        <v>0</v>
      </c>
    </row>
    <row r="9791" spans="1:12" x14ac:dyDescent="0.25">
      <c r="A9791" s="24" t="s">
        <v>3305</v>
      </c>
      <c r="B9791" s="26">
        <v>2015</v>
      </c>
      <c r="C9791" s="24">
        <v>9</v>
      </c>
      <c r="D9791" s="24" t="s">
        <v>15125</v>
      </c>
      <c r="E9791" s="26">
        <v>232</v>
      </c>
      <c r="F9791" s="24">
        <v>8016</v>
      </c>
      <c r="G9791" s="26" t="s">
        <v>11323</v>
      </c>
      <c r="H9791" s="24" t="s">
        <v>418</v>
      </c>
      <c r="I9791" s="24" t="s">
        <v>419</v>
      </c>
      <c r="J9791" s="27" t="s">
        <v>1</v>
      </c>
      <c r="K9791" s="28">
        <v>38.86</v>
      </c>
      <c r="L9791" s="28">
        <v>0</v>
      </c>
    </row>
    <row r="9792" spans="1:12" x14ac:dyDescent="0.25">
      <c r="A9792" s="24" t="s">
        <v>3305</v>
      </c>
      <c r="B9792" s="26">
        <v>2015</v>
      </c>
      <c r="C9792" s="24">
        <v>9</v>
      </c>
      <c r="D9792" s="24" t="s">
        <v>15125</v>
      </c>
      <c r="E9792" s="26">
        <v>232</v>
      </c>
      <c r="F9792" s="24">
        <v>1512</v>
      </c>
      <c r="G9792" s="26" t="s">
        <v>4819</v>
      </c>
      <c r="H9792" s="24" t="s">
        <v>420</v>
      </c>
      <c r="I9792" s="24" t="s">
        <v>421</v>
      </c>
      <c r="J9792" s="27" t="s">
        <v>1</v>
      </c>
      <c r="K9792" s="28">
        <v>19.850000000000001</v>
      </c>
      <c r="L9792" s="28">
        <v>0</v>
      </c>
    </row>
    <row r="9793" spans="1:12" x14ac:dyDescent="0.25">
      <c r="A9793" s="24" t="s">
        <v>3305</v>
      </c>
      <c r="B9793" s="26">
        <v>2015</v>
      </c>
      <c r="C9793" s="24">
        <v>9</v>
      </c>
      <c r="D9793" s="24" t="s">
        <v>15125</v>
      </c>
      <c r="E9793" s="26">
        <v>232</v>
      </c>
      <c r="F9793" s="24">
        <v>8017</v>
      </c>
      <c r="G9793" s="26" t="s">
        <v>11324</v>
      </c>
      <c r="H9793" s="24" t="s">
        <v>538</v>
      </c>
      <c r="I9793" s="24" t="s">
        <v>539</v>
      </c>
      <c r="J9793" s="27" t="s">
        <v>1</v>
      </c>
      <c r="K9793" s="28">
        <v>38.86</v>
      </c>
      <c r="L9793" s="28">
        <v>0</v>
      </c>
    </row>
    <row r="9794" spans="1:12" x14ac:dyDescent="0.25">
      <c r="A9794" s="24" t="s">
        <v>3305</v>
      </c>
      <c r="B9794" s="26">
        <v>2015</v>
      </c>
      <c r="C9794" s="24">
        <v>9</v>
      </c>
      <c r="D9794" s="24" t="s">
        <v>15125</v>
      </c>
      <c r="E9794" s="26">
        <v>233</v>
      </c>
      <c r="F9794" s="24">
        <v>8018</v>
      </c>
      <c r="G9794" s="26" t="s">
        <v>11325</v>
      </c>
      <c r="H9794" s="24" t="s">
        <v>69</v>
      </c>
      <c r="I9794" s="24" t="s">
        <v>70</v>
      </c>
      <c r="J9794" s="27" t="s">
        <v>1</v>
      </c>
      <c r="K9794" s="28">
        <v>84.55</v>
      </c>
      <c r="L9794" s="28">
        <v>0</v>
      </c>
    </row>
    <row r="9795" spans="1:12" x14ac:dyDescent="0.25">
      <c r="A9795" s="24" t="s">
        <v>3305</v>
      </c>
      <c r="B9795" s="26">
        <v>2015</v>
      </c>
      <c r="C9795" s="24">
        <v>9</v>
      </c>
      <c r="D9795" s="24" t="s">
        <v>15125</v>
      </c>
      <c r="E9795" s="26">
        <v>233</v>
      </c>
      <c r="F9795" s="24">
        <v>8019</v>
      </c>
      <c r="G9795" s="26" t="s">
        <v>11326</v>
      </c>
      <c r="H9795" s="24" t="s">
        <v>756</v>
      </c>
      <c r="I9795" s="24" t="s">
        <v>757</v>
      </c>
      <c r="J9795" s="27" t="s">
        <v>1</v>
      </c>
      <c r="K9795" s="28">
        <v>11.03</v>
      </c>
      <c r="L9795" s="28">
        <v>0</v>
      </c>
    </row>
    <row r="9796" spans="1:12" x14ac:dyDescent="0.25">
      <c r="A9796" s="24" t="s">
        <v>3305</v>
      </c>
      <c r="B9796" s="26">
        <v>2015</v>
      </c>
      <c r="C9796" s="24">
        <v>9</v>
      </c>
      <c r="D9796" s="24" t="s">
        <v>15125</v>
      </c>
      <c r="E9796" s="26">
        <v>233</v>
      </c>
      <c r="F9796" s="24">
        <v>8020</v>
      </c>
      <c r="G9796" s="26" t="s">
        <v>11327</v>
      </c>
      <c r="H9796" s="24" t="s">
        <v>286</v>
      </c>
      <c r="I9796" s="24" t="s">
        <v>287</v>
      </c>
      <c r="J9796" s="27" t="s">
        <v>1</v>
      </c>
      <c r="K9796" s="28">
        <v>11.03</v>
      </c>
      <c r="L9796" s="28">
        <v>0</v>
      </c>
    </row>
    <row r="9797" spans="1:12" x14ac:dyDescent="0.25">
      <c r="A9797" s="24" t="s">
        <v>3305</v>
      </c>
      <c r="B9797" s="26">
        <v>2015</v>
      </c>
      <c r="C9797" s="24">
        <v>9</v>
      </c>
      <c r="D9797" s="24" t="s">
        <v>15125</v>
      </c>
      <c r="E9797" s="26">
        <v>233</v>
      </c>
      <c r="F9797" s="24">
        <v>8021</v>
      </c>
      <c r="G9797" s="26" t="s">
        <v>11328</v>
      </c>
      <c r="H9797" s="24" t="s">
        <v>464</v>
      </c>
      <c r="I9797" s="24" t="s">
        <v>465</v>
      </c>
      <c r="J9797" s="27" t="s">
        <v>1</v>
      </c>
      <c r="K9797" s="28">
        <v>81.41</v>
      </c>
      <c r="L9797" s="28">
        <v>0</v>
      </c>
    </row>
    <row r="9798" spans="1:12" x14ac:dyDescent="0.25">
      <c r="A9798" s="24" t="s">
        <v>3305</v>
      </c>
      <c r="B9798" s="26">
        <v>2015</v>
      </c>
      <c r="C9798" s="24">
        <v>9</v>
      </c>
      <c r="D9798" s="24" t="s">
        <v>15125</v>
      </c>
      <c r="E9798" s="26">
        <v>233</v>
      </c>
      <c r="F9798" s="24">
        <v>8022</v>
      </c>
      <c r="G9798" s="26" t="s">
        <v>11329</v>
      </c>
      <c r="H9798" s="24" t="s">
        <v>612</v>
      </c>
      <c r="I9798" s="24" t="s">
        <v>613</v>
      </c>
      <c r="J9798" s="27" t="s">
        <v>1</v>
      </c>
      <c r="K9798" s="28">
        <v>6.62</v>
      </c>
      <c r="L9798" s="28">
        <v>0</v>
      </c>
    </row>
    <row r="9799" spans="1:12" x14ac:dyDescent="0.25">
      <c r="A9799" s="24" t="s">
        <v>3305</v>
      </c>
      <c r="B9799" s="26">
        <v>2015</v>
      </c>
      <c r="C9799" s="24">
        <v>9</v>
      </c>
      <c r="D9799" s="24" t="s">
        <v>15125</v>
      </c>
      <c r="E9799" s="26">
        <v>233</v>
      </c>
      <c r="F9799" s="24">
        <v>8023</v>
      </c>
      <c r="G9799" s="26" t="s">
        <v>11330</v>
      </c>
      <c r="H9799" s="24" t="s">
        <v>538</v>
      </c>
      <c r="I9799" s="24" t="s">
        <v>539</v>
      </c>
      <c r="J9799" s="27" t="s">
        <v>1</v>
      </c>
      <c r="K9799" s="28">
        <v>6.62</v>
      </c>
      <c r="L9799" s="28">
        <v>0</v>
      </c>
    </row>
    <row r="9800" spans="1:12" x14ac:dyDescent="0.25">
      <c r="A9800" s="24" t="s">
        <v>3305</v>
      </c>
      <c r="B9800" s="26">
        <v>2015</v>
      </c>
      <c r="C9800" s="24">
        <v>9</v>
      </c>
      <c r="D9800" s="24" t="s">
        <v>15125</v>
      </c>
      <c r="E9800" s="26">
        <v>233</v>
      </c>
      <c r="F9800" s="24">
        <v>8024</v>
      </c>
      <c r="G9800" s="26" t="s">
        <v>11331</v>
      </c>
      <c r="H9800" s="24" t="s">
        <v>2129</v>
      </c>
      <c r="I9800" s="24" t="s">
        <v>2130</v>
      </c>
      <c r="J9800" s="27" t="s">
        <v>1</v>
      </c>
      <c r="K9800" s="28">
        <v>3.35</v>
      </c>
      <c r="L9800" s="28">
        <v>0</v>
      </c>
    </row>
    <row r="9801" spans="1:12" x14ac:dyDescent="0.25">
      <c r="A9801" s="24" t="s">
        <v>3305</v>
      </c>
      <c r="B9801" s="26">
        <v>2015</v>
      </c>
      <c r="C9801" s="24">
        <v>9</v>
      </c>
      <c r="D9801" s="24" t="s">
        <v>15125</v>
      </c>
      <c r="E9801" s="26">
        <v>234</v>
      </c>
      <c r="F9801" s="24">
        <v>8025</v>
      </c>
      <c r="G9801" s="26" t="s">
        <v>11332</v>
      </c>
      <c r="H9801" s="24" t="s">
        <v>612</v>
      </c>
      <c r="I9801" s="24" t="s">
        <v>613</v>
      </c>
      <c r="J9801" s="27" t="s">
        <v>1</v>
      </c>
      <c r="K9801" s="28">
        <v>28.664999999999999</v>
      </c>
      <c r="L9801" s="28">
        <v>0</v>
      </c>
    </row>
    <row r="9802" spans="1:12" x14ac:dyDescent="0.25">
      <c r="A9802" s="24" t="s">
        <v>3305</v>
      </c>
      <c r="B9802" s="26">
        <v>2015</v>
      </c>
      <c r="C9802" s="24">
        <v>9</v>
      </c>
      <c r="D9802" s="24" t="s">
        <v>15125</v>
      </c>
      <c r="E9802" s="26">
        <v>234</v>
      </c>
      <c r="F9802" s="24">
        <v>8026</v>
      </c>
      <c r="G9802" s="26" t="s">
        <v>11333</v>
      </c>
      <c r="H9802" s="24" t="s">
        <v>69</v>
      </c>
      <c r="I9802" s="24" t="s">
        <v>70</v>
      </c>
      <c r="J9802" s="27" t="s">
        <v>1</v>
      </c>
      <c r="K9802" s="28">
        <v>38.86</v>
      </c>
      <c r="L9802" s="28">
        <v>0</v>
      </c>
    </row>
    <row r="9803" spans="1:12" x14ac:dyDescent="0.25">
      <c r="A9803" s="24" t="s">
        <v>3305</v>
      </c>
      <c r="B9803" s="26">
        <v>2015</v>
      </c>
      <c r="C9803" s="24">
        <v>9</v>
      </c>
      <c r="D9803" s="24" t="s">
        <v>15125</v>
      </c>
      <c r="E9803" s="26">
        <v>234</v>
      </c>
      <c r="F9803" s="24">
        <v>8027</v>
      </c>
      <c r="G9803" s="26" t="s">
        <v>11334</v>
      </c>
      <c r="H9803" s="24" t="s">
        <v>2131</v>
      </c>
      <c r="I9803" s="24" t="s">
        <v>2132</v>
      </c>
      <c r="J9803" s="27" t="s">
        <v>1</v>
      </c>
      <c r="K9803" s="28">
        <v>8.82</v>
      </c>
      <c r="L9803" s="28">
        <v>0</v>
      </c>
    </row>
    <row r="9804" spans="1:12" x14ac:dyDescent="0.25">
      <c r="A9804" s="24" t="s">
        <v>3305</v>
      </c>
      <c r="B9804" s="26">
        <v>2015</v>
      </c>
      <c r="C9804" s="24">
        <v>9</v>
      </c>
      <c r="D9804" s="24" t="s">
        <v>15125</v>
      </c>
      <c r="E9804" s="26">
        <v>234</v>
      </c>
      <c r="F9804" s="24">
        <v>8028</v>
      </c>
      <c r="G9804" s="26" t="s">
        <v>11335</v>
      </c>
      <c r="H9804" s="24" t="s">
        <v>69</v>
      </c>
      <c r="I9804" s="24" t="s">
        <v>70</v>
      </c>
      <c r="J9804" s="27" t="s">
        <v>1</v>
      </c>
      <c r="K9804" s="28">
        <v>11.03</v>
      </c>
      <c r="L9804" s="28">
        <v>0</v>
      </c>
    </row>
    <row r="9805" spans="1:12" x14ac:dyDescent="0.25">
      <c r="A9805" s="24" t="s">
        <v>3305</v>
      </c>
      <c r="B9805" s="26">
        <v>2015</v>
      </c>
      <c r="C9805" s="24">
        <v>9</v>
      </c>
      <c r="D9805" s="24" t="s">
        <v>15125</v>
      </c>
      <c r="E9805" s="26">
        <v>234</v>
      </c>
      <c r="F9805" s="24">
        <v>3524</v>
      </c>
      <c r="G9805" s="26" t="s">
        <v>6831</v>
      </c>
      <c r="H9805" s="24" t="s">
        <v>226</v>
      </c>
      <c r="I9805" s="24" t="s">
        <v>227</v>
      </c>
      <c r="J9805" s="27" t="s">
        <v>1</v>
      </c>
      <c r="K9805" s="28">
        <v>121.34</v>
      </c>
      <c r="L9805" s="28">
        <v>0</v>
      </c>
    </row>
    <row r="9806" spans="1:12" x14ac:dyDescent="0.25">
      <c r="A9806" s="24" t="s">
        <v>3305</v>
      </c>
      <c r="B9806" s="26">
        <v>2015</v>
      </c>
      <c r="C9806" s="24">
        <v>9</v>
      </c>
      <c r="D9806" s="24" t="s">
        <v>15125</v>
      </c>
      <c r="E9806" s="26">
        <v>234</v>
      </c>
      <c r="F9806" s="24">
        <v>8029</v>
      </c>
      <c r="G9806" s="26" t="s">
        <v>11336</v>
      </c>
      <c r="H9806" s="24" t="s">
        <v>112</v>
      </c>
      <c r="I9806" s="24" t="s">
        <v>113</v>
      </c>
      <c r="J9806" s="27" t="s">
        <v>1</v>
      </c>
      <c r="K9806" s="28">
        <v>6.62</v>
      </c>
      <c r="L9806" s="28">
        <v>0</v>
      </c>
    </row>
    <row r="9807" spans="1:12" x14ac:dyDescent="0.25">
      <c r="A9807" s="24" t="s">
        <v>3305</v>
      </c>
      <c r="B9807" s="26">
        <v>2015</v>
      </c>
      <c r="C9807" s="24">
        <v>9</v>
      </c>
      <c r="D9807" s="24" t="s">
        <v>15125</v>
      </c>
      <c r="E9807" s="26">
        <v>234</v>
      </c>
      <c r="F9807" s="24">
        <v>8030</v>
      </c>
      <c r="G9807" s="26" t="s">
        <v>11337</v>
      </c>
      <c r="H9807" s="24" t="s">
        <v>79</v>
      </c>
      <c r="I9807" s="24" t="s">
        <v>80</v>
      </c>
      <c r="J9807" s="27" t="s">
        <v>1</v>
      </c>
      <c r="K9807" s="28">
        <v>11.03</v>
      </c>
      <c r="L9807" s="28">
        <v>0</v>
      </c>
    </row>
    <row r="9808" spans="1:12" x14ac:dyDescent="0.25">
      <c r="A9808" s="24" t="s">
        <v>3305</v>
      </c>
      <c r="B9808" s="26">
        <v>2015</v>
      </c>
      <c r="C9808" s="24">
        <v>9</v>
      </c>
      <c r="D9808" s="24" t="s">
        <v>15125</v>
      </c>
      <c r="E9808" s="26">
        <v>234</v>
      </c>
      <c r="F9808" s="24">
        <v>8031</v>
      </c>
      <c r="G9808" s="26" t="s">
        <v>11338</v>
      </c>
      <c r="H9808" s="24" t="s">
        <v>77</v>
      </c>
      <c r="I9808" s="24" t="s">
        <v>78</v>
      </c>
      <c r="J9808" s="27" t="s">
        <v>1</v>
      </c>
      <c r="K9808" s="28">
        <v>100.03</v>
      </c>
      <c r="L9808" s="28">
        <v>0</v>
      </c>
    </row>
    <row r="9809" spans="1:12" x14ac:dyDescent="0.25">
      <c r="A9809" s="24" t="s">
        <v>3305</v>
      </c>
      <c r="B9809" s="26">
        <v>2015</v>
      </c>
      <c r="C9809" s="24">
        <v>9</v>
      </c>
      <c r="D9809" s="24" t="s">
        <v>15125</v>
      </c>
      <c r="E9809" s="26">
        <v>234</v>
      </c>
      <c r="F9809" s="24">
        <v>8032</v>
      </c>
      <c r="G9809" s="26" t="s">
        <v>11339</v>
      </c>
      <c r="H9809" s="24" t="s">
        <v>554</v>
      </c>
      <c r="I9809" s="24" t="s">
        <v>555</v>
      </c>
      <c r="J9809" s="27" t="s">
        <v>1</v>
      </c>
      <c r="K9809" s="28">
        <v>11.03</v>
      </c>
      <c r="L9809" s="28">
        <v>0</v>
      </c>
    </row>
    <row r="9810" spans="1:12" x14ac:dyDescent="0.25">
      <c r="A9810" s="24" t="s">
        <v>3305</v>
      </c>
      <c r="B9810" s="26">
        <v>2015</v>
      </c>
      <c r="C9810" s="24">
        <v>9</v>
      </c>
      <c r="D9810" s="24" t="s">
        <v>15125</v>
      </c>
      <c r="E9810" s="26">
        <v>234</v>
      </c>
      <c r="F9810" s="24">
        <v>8033</v>
      </c>
      <c r="G9810" s="26" t="s">
        <v>11340</v>
      </c>
      <c r="H9810" s="24" t="s">
        <v>2129</v>
      </c>
      <c r="I9810" s="24" t="s">
        <v>2130</v>
      </c>
      <c r="J9810" s="27" t="s">
        <v>1</v>
      </c>
      <c r="K9810" s="28">
        <v>11.03</v>
      </c>
      <c r="L9810" s="28">
        <v>0</v>
      </c>
    </row>
    <row r="9811" spans="1:12" x14ac:dyDescent="0.25">
      <c r="A9811" s="24" t="s">
        <v>3305</v>
      </c>
      <c r="B9811" s="26">
        <v>2015</v>
      </c>
      <c r="C9811" s="24">
        <v>9</v>
      </c>
      <c r="D9811" s="24" t="s">
        <v>15125</v>
      </c>
      <c r="E9811" s="26">
        <v>234</v>
      </c>
      <c r="F9811" s="24">
        <v>8034</v>
      </c>
      <c r="G9811" s="26" t="s">
        <v>11341</v>
      </c>
      <c r="H9811" s="24" t="s">
        <v>1762</v>
      </c>
      <c r="I9811" s="24" t="s">
        <v>1763</v>
      </c>
      <c r="J9811" s="27" t="s">
        <v>1</v>
      </c>
      <c r="K9811" s="28">
        <v>38.86</v>
      </c>
      <c r="L9811" s="28">
        <v>0</v>
      </c>
    </row>
    <row r="9812" spans="1:12" x14ac:dyDescent="0.25">
      <c r="A9812" s="24" t="s">
        <v>3305</v>
      </c>
      <c r="B9812" s="26">
        <v>2015</v>
      </c>
      <c r="C9812" s="24">
        <v>9</v>
      </c>
      <c r="D9812" s="24" t="s">
        <v>15125</v>
      </c>
      <c r="E9812" s="26">
        <v>234</v>
      </c>
      <c r="F9812" s="24">
        <v>8035</v>
      </c>
      <c r="G9812" s="26" t="s">
        <v>11342</v>
      </c>
      <c r="H9812" s="24" t="s">
        <v>79</v>
      </c>
      <c r="I9812" s="24" t="s">
        <v>80</v>
      </c>
      <c r="J9812" s="27" t="s">
        <v>1</v>
      </c>
      <c r="K9812" s="28">
        <v>28.664999999999999</v>
      </c>
      <c r="L9812" s="28">
        <v>0</v>
      </c>
    </row>
    <row r="9813" spans="1:12" x14ac:dyDescent="0.25">
      <c r="A9813" s="24" t="s">
        <v>3305</v>
      </c>
      <c r="B9813" s="26">
        <v>2015</v>
      </c>
      <c r="C9813" s="24">
        <v>9</v>
      </c>
      <c r="D9813" s="24" t="s">
        <v>15125</v>
      </c>
      <c r="E9813" s="26">
        <v>234</v>
      </c>
      <c r="F9813" s="24">
        <v>8036</v>
      </c>
      <c r="G9813" s="26" t="s">
        <v>11343</v>
      </c>
      <c r="H9813" s="24" t="s">
        <v>79</v>
      </c>
      <c r="I9813" s="24" t="s">
        <v>80</v>
      </c>
      <c r="J9813" s="27" t="s">
        <v>1</v>
      </c>
      <c r="K9813" s="28">
        <v>81.41</v>
      </c>
      <c r="L9813" s="28">
        <v>0</v>
      </c>
    </row>
    <row r="9814" spans="1:12" x14ac:dyDescent="0.25">
      <c r="A9814" s="24" t="s">
        <v>3305</v>
      </c>
      <c r="B9814" s="26">
        <v>2015</v>
      </c>
      <c r="C9814" s="24">
        <v>9</v>
      </c>
      <c r="D9814" s="24" t="s">
        <v>15125</v>
      </c>
      <c r="E9814" s="26">
        <v>234</v>
      </c>
      <c r="F9814" s="24">
        <v>8037</v>
      </c>
      <c r="G9814" s="26" t="s">
        <v>11344</v>
      </c>
      <c r="H9814" s="24" t="s">
        <v>612</v>
      </c>
      <c r="I9814" s="24" t="s">
        <v>613</v>
      </c>
      <c r="J9814" s="27" t="s">
        <v>1</v>
      </c>
      <c r="K9814" s="28">
        <v>15.44</v>
      </c>
      <c r="L9814" s="28">
        <v>0</v>
      </c>
    </row>
    <row r="9815" spans="1:12" x14ac:dyDescent="0.25">
      <c r="A9815" s="24" t="s">
        <v>3305</v>
      </c>
      <c r="B9815" s="26">
        <v>2015</v>
      </c>
      <c r="C9815" s="24">
        <v>9</v>
      </c>
      <c r="D9815" s="24" t="s">
        <v>15125</v>
      </c>
      <c r="E9815" s="26">
        <v>234</v>
      </c>
      <c r="F9815" s="24">
        <v>8038</v>
      </c>
      <c r="G9815" s="26" t="s">
        <v>11345</v>
      </c>
      <c r="H9815" s="24" t="s">
        <v>79</v>
      </c>
      <c r="I9815" s="24" t="s">
        <v>80</v>
      </c>
      <c r="J9815" s="27" t="s">
        <v>1</v>
      </c>
      <c r="K9815" s="28">
        <v>6.6150000000000002</v>
      </c>
      <c r="L9815" s="28">
        <v>0</v>
      </c>
    </row>
    <row r="9816" spans="1:12" x14ac:dyDescent="0.25">
      <c r="A9816" s="24" t="s">
        <v>3305</v>
      </c>
      <c r="B9816" s="26">
        <v>2015</v>
      </c>
      <c r="C9816" s="24">
        <v>9</v>
      </c>
      <c r="D9816" s="24" t="s">
        <v>15125</v>
      </c>
      <c r="E9816" s="26">
        <v>235</v>
      </c>
      <c r="F9816" s="24">
        <v>918</v>
      </c>
      <c r="G9816" s="26" t="s">
        <v>4225</v>
      </c>
      <c r="H9816" s="24" t="s">
        <v>79</v>
      </c>
      <c r="I9816" s="24" t="s">
        <v>80</v>
      </c>
      <c r="J9816" s="27" t="s">
        <v>1</v>
      </c>
      <c r="K9816" s="28">
        <v>46.76</v>
      </c>
      <c r="L9816" s="28">
        <v>0</v>
      </c>
    </row>
    <row r="9817" spans="1:12" x14ac:dyDescent="0.25">
      <c r="A9817" s="24" t="s">
        <v>3305</v>
      </c>
      <c r="B9817" s="26">
        <v>2015</v>
      </c>
      <c r="C9817" s="24">
        <v>9</v>
      </c>
      <c r="D9817" s="24" t="s">
        <v>15125</v>
      </c>
      <c r="E9817" s="26">
        <v>235</v>
      </c>
      <c r="F9817" s="24">
        <v>8039</v>
      </c>
      <c r="G9817" s="26" t="s">
        <v>11346</v>
      </c>
      <c r="H9817" s="24" t="s">
        <v>612</v>
      </c>
      <c r="I9817" s="24" t="s">
        <v>613</v>
      </c>
      <c r="J9817" s="27" t="s">
        <v>1</v>
      </c>
      <c r="K9817" s="28">
        <v>14.705</v>
      </c>
      <c r="L9817" s="28">
        <v>0</v>
      </c>
    </row>
    <row r="9818" spans="1:12" x14ac:dyDescent="0.25">
      <c r="A9818" s="24" t="s">
        <v>3305</v>
      </c>
      <c r="B9818" s="26">
        <v>2015</v>
      </c>
      <c r="C9818" s="24">
        <v>9</v>
      </c>
      <c r="D9818" s="24" t="s">
        <v>15125</v>
      </c>
      <c r="E9818" s="26">
        <v>237</v>
      </c>
      <c r="F9818" s="24">
        <v>8040</v>
      </c>
      <c r="G9818" s="26" t="s">
        <v>11347</v>
      </c>
      <c r="H9818" s="24" t="s">
        <v>1344</v>
      </c>
      <c r="I9818" s="24" t="s">
        <v>1345</v>
      </c>
      <c r="J9818" s="27" t="s">
        <v>1</v>
      </c>
      <c r="K9818" s="28">
        <v>27.565000000000001</v>
      </c>
      <c r="L9818" s="28">
        <v>0</v>
      </c>
    </row>
    <row r="9819" spans="1:12" x14ac:dyDescent="0.25">
      <c r="A9819" s="24" t="s">
        <v>3305</v>
      </c>
      <c r="B9819" s="26">
        <v>2015</v>
      </c>
      <c r="C9819" s="24">
        <v>9</v>
      </c>
      <c r="D9819" s="24" t="s">
        <v>15125</v>
      </c>
      <c r="E9819" s="26">
        <v>237</v>
      </c>
      <c r="F9819" s="24">
        <v>7895</v>
      </c>
      <c r="G9819" s="26" t="s">
        <v>11202</v>
      </c>
      <c r="H9819" s="24" t="s">
        <v>77</v>
      </c>
      <c r="I9819" s="24" t="s">
        <v>78</v>
      </c>
      <c r="J9819" s="27" t="s">
        <v>1</v>
      </c>
      <c r="K9819" s="28">
        <v>61.17</v>
      </c>
      <c r="L9819" s="28">
        <v>0</v>
      </c>
    </row>
    <row r="9820" spans="1:12" x14ac:dyDescent="0.25">
      <c r="A9820" s="24" t="s">
        <v>3305</v>
      </c>
      <c r="B9820" s="26">
        <v>2015</v>
      </c>
      <c r="C9820" s="24">
        <v>9</v>
      </c>
      <c r="D9820" s="24" t="s">
        <v>15125</v>
      </c>
      <c r="E9820" s="26">
        <v>237</v>
      </c>
      <c r="F9820" s="24">
        <v>8041</v>
      </c>
      <c r="G9820" s="26" t="s">
        <v>11348</v>
      </c>
      <c r="H9820" s="24" t="s">
        <v>612</v>
      </c>
      <c r="I9820" s="24" t="s">
        <v>613</v>
      </c>
      <c r="J9820" s="27" t="s">
        <v>1</v>
      </c>
      <c r="K9820" s="28">
        <v>25.79</v>
      </c>
      <c r="L9820" s="28">
        <v>0</v>
      </c>
    </row>
    <row r="9821" spans="1:12" x14ac:dyDescent="0.25">
      <c r="A9821" s="24" t="s">
        <v>3305</v>
      </c>
      <c r="B9821" s="26">
        <v>2015</v>
      </c>
      <c r="C9821" s="24">
        <v>9</v>
      </c>
      <c r="D9821" s="24" t="s">
        <v>15125</v>
      </c>
      <c r="E9821" s="26">
        <v>237</v>
      </c>
      <c r="F9821" s="24">
        <v>8042</v>
      </c>
      <c r="G9821" s="26" t="s">
        <v>11349</v>
      </c>
      <c r="H9821" s="24" t="s">
        <v>90</v>
      </c>
      <c r="I9821" s="24" t="s">
        <v>91</v>
      </c>
      <c r="J9821" s="27" t="s">
        <v>1</v>
      </c>
      <c r="K9821" s="28">
        <v>19.850000000000001</v>
      </c>
      <c r="L9821" s="28">
        <v>0</v>
      </c>
    </row>
    <row r="9822" spans="1:12" x14ac:dyDescent="0.25">
      <c r="A9822" s="24" t="s">
        <v>3305</v>
      </c>
      <c r="B9822" s="26">
        <v>2015</v>
      </c>
      <c r="C9822" s="24">
        <v>9</v>
      </c>
      <c r="D9822" s="24" t="s">
        <v>15125</v>
      </c>
      <c r="E9822" s="26">
        <v>238</v>
      </c>
      <c r="F9822" s="24">
        <v>8043</v>
      </c>
      <c r="G9822" s="26" t="s">
        <v>11350</v>
      </c>
      <c r="H9822" s="24" t="s">
        <v>90</v>
      </c>
      <c r="I9822" s="24" t="s">
        <v>91</v>
      </c>
      <c r="J9822" s="27" t="s">
        <v>1</v>
      </c>
      <c r="K9822" s="28">
        <v>24.254999999999999</v>
      </c>
      <c r="L9822" s="28">
        <v>0</v>
      </c>
    </row>
    <row r="9823" spans="1:12" x14ac:dyDescent="0.25">
      <c r="A9823" s="24" t="s">
        <v>3305</v>
      </c>
      <c r="B9823" s="26">
        <v>2015</v>
      </c>
      <c r="C9823" s="24">
        <v>9</v>
      </c>
      <c r="D9823" s="24" t="s">
        <v>15125</v>
      </c>
      <c r="E9823" s="26">
        <v>238</v>
      </c>
      <c r="F9823" s="24">
        <v>8044</v>
      </c>
      <c r="G9823" s="26" t="s">
        <v>11351</v>
      </c>
      <c r="H9823" s="24" t="s">
        <v>1344</v>
      </c>
      <c r="I9823" s="24" t="s">
        <v>1345</v>
      </c>
      <c r="J9823" s="27" t="s">
        <v>1</v>
      </c>
      <c r="K9823" s="28">
        <v>17.64</v>
      </c>
      <c r="L9823" s="28">
        <v>0</v>
      </c>
    </row>
    <row r="9824" spans="1:12" x14ac:dyDescent="0.25">
      <c r="A9824" s="24" t="s">
        <v>3305</v>
      </c>
      <c r="B9824" s="26">
        <v>2015</v>
      </c>
      <c r="C9824" s="24">
        <v>9</v>
      </c>
      <c r="D9824" s="24" t="s">
        <v>15125</v>
      </c>
      <c r="E9824" s="26">
        <v>238</v>
      </c>
      <c r="F9824" s="24">
        <v>8045</v>
      </c>
      <c r="G9824" s="26" t="s">
        <v>11352</v>
      </c>
      <c r="H9824" s="24" t="s">
        <v>90</v>
      </c>
      <c r="I9824" s="24" t="s">
        <v>91</v>
      </c>
      <c r="J9824" s="27" t="s">
        <v>1</v>
      </c>
      <c r="K9824" s="28">
        <v>11.32</v>
      </c>
      <c r="L9824" s="28">
        <v>0</v>
      </c>
    </row>
    <row r="9825" spans="1:12" x14ac:dyDescent="0.25">
      <c r="A9825" s="24" t="s">
        <v>3305</v>
      </c>
      <c r="B9825" s="26">
        <v>2015</v>
      </c>
      <c r="C9825" s="24">
        <v>9</v>
      </c>
      <c r="D9825" s="24" t="s">
        <v>15125</v>
      </c>
      <c r="E9825" s="26">
        <v>238</v>
      </c>
      <c r="F9825" s="24">
        <v>8011</v>
      </c>
      <c r="G9825" s="26" t="s">
        <v>11318</v>
      </c>
      <c r="H9825" s="24" t="s">
        <v>90</v>
      </c>
      <c r="I9825" s="24" t="s">
        <v>91</v>
      </c>
      <c r="J9825" s="27" t="s">
        <v>1</v>
      </c>
      <c r="K9825" s="28">
        <v>164.89</v>
      </c>
      <c r="L9825" s="28">
        <v>0</v>
      </c>
    </row>
    <row r="9826" spans="1:12" x14ac:dyDescent="0.25">
      <c r="A9826" s="24" t="s">
        <v>3305</v>
      </c>
      <c r="B9826" s="26">
        <v>2015</v>
      </c>
      <c r="C9826" s="24">
        <v>9</v>
      </c>
      <c r="D9826" s="24" t="s">
        <v>15125</v>
      </c>
      <c r="E9826" s="26">
        <v>238</v>
      </c>
      <c r="F9826" s="24">
        <v>8046</v>
      </c>
      <c r="G9826" s="26" t="s">
        <v>11353</v>
      </c>
      <c r="H9826" s="24" t="s">
        <v>194</v>
      </c>
      <c r="I9826" s="24" t="s">
        <v>195</v>
      </c>
      <c r="J9826" s="27" t="s">
        <v>1</v>
      </c>
      <c r="K9826" s="28">
        <v>17.64</v>
      </c>
      <c r="L9826" s="28">
        <v>0</v>
      </c>
    </row>
    <row r="9827" spans="1:12" x14ac:dyDescent="0.25">
      <c r="A9827" s="24" t="s">
        <v>3305</v>
      </c>
      <c r="B9827" s="26">
        <v>2015</v>
      </c>
      <c r="C9827" s="24">
        <v>9</v>
      </c>
      <c r="D9827" s="24" t="s">
        <v>15125</v>
      </c>
      <c r="E9827" s="26">
        <v>238</v>
      </c>
      <c r="F9827" s="24">
        <v>8047</v>
      </c>
      <c r="G9827" s="26" t="s">
        <v>11354</v>
      </c>
      <c r="H9827" s="24" t="s">
        <v>2121</v>
      </c>
      <c r="I9827" s="24" t="s">
        <v>2122</v>
      </c>
      <c r="J9827" s="27" t="s">
        <v>1</v>
      </c>
      <c r="K9827" s="28">
        <v>19.850000000000001</v>
      </c>
      <c r="L9827" s="28">
        <v>0</v>
      </c>
    </row>
    <row r="9828" spans="1:12" x14ac:dyDescent="0.25">
      <c r="A9828" s="24" t="s">
        <v>3305</v>
      </c>
      <c r="B9828" s="26">
        <v>2015</v>
      </c>
      <c r="C9828" s="24">
        <v>9</v>
      </c>
      <c r="D9828" s="24" t="s">
        <v>15125</v>
      </c>
      <c r="E9828" s="26">
        <v>238</v>
      </c>
      <c r="F9828" s="24">
        <v>8048</v>
      </c>
      <c r="G9828" s="26" t="s">
        <v>11355</v>
      </c>
      <c r="H9828" s="24" t="s">
        <v>67</v>
      </c>
      <c r="I9828" s="24" t="s">
        <v>68</v>
      </c>
      <c r="J9828" s="27" t="s">
        <v>1</v>
      </c>
      <c r="K9828" s="28">
        <v>61.17</v>
      </c>
      <c r="L9828" s="28">
        <v>0</v>
      </c>
    </row>
    <row r="9829" spans="1:12" x14ac:dyDescent="0.25">
      <c r="A9829" s="24" t="s">
        <v>3305</v>
      </c>
      <c r="B9829" s="26">
        <v>2015</v>
      </c>
      <c r="C9829" s="24">
        <v>9</v>
      </c>
      <c r="D9829" s="24" t="s">
        <v>15125</v>
      </c>
      <c r="E9829" s="26">
        <v>239</v>
      </c>
      <c r="F9829" s="24">
        <v>8049</v>
      </c>
      <c r="G9829" s="26" t="s">
        <v>11356</v>
      </c>
      <c r="H9829" s="24" t="s">
        <v>90</v>
      </c>
      <c r="I9829" s="24" t="s">
        <v>91</v>
      </c>
      <c r="J9829" s="27" t="s">
        <v>1</v>
      </c>
      <c r="K9829" s="28">
        <v>19.850000000000001</v>
      </c>
      <c r="L9829" s="28">
        <v>4.41</v>
      </c>
    </row>
    <row r="9830" spans="1:12" x14ac:dyDescent="0.25">
      <c r="A9830" s="24" t="s">
        <v>3305</v>
      </c>
      <c r="B9830" s="26">
        <v>2015</v>
      </c>
      <c r="C9830" s="24">
        <v>9</v>
      </c>
      <c r="D9830" s="24" t="s">
        <v>15125</v>
      </c>
      <c r="E9830" s="26">
        <v>239</v>
      </c>
      <c r="F9830" s="24">
        <v>8050</v>
      </c>
      <c r="G9830" s="26" t="s">
        <v>11357</v>
      </c>
      <c r="H9830" s="24" t="s">
        <v>79</v>
      </c>
      <c r="I9830" s="24" t="s">
        <v>80</v>
      </c>
      <c r="J9830" s="27" t="s">
        <v>1</v>
      </c>
      <c r="K9830" s="28">
        <v>62.24</v>
      </c>
      <c r="L9830" s="28">
        <v>62.24</v>
      </c>
    </row>
    <row r="9831" spans="1:12" x14ac:dyDescent="0.25">
      <c r="A9831" s="24" t="s">
        <v>3305</v>
      </c>
      <c r="B9831" s="26">
        <v>2015</v>
      </c>
      <c r="C9831" s="24">
        <v>9</v>
      </c>
      <c r="D9831" s="24" t="s">
        <v>15125</v>
      </c>
      <c r="E9831" s="26">
        <v>239</v>
      </c>
      <c r="F9831" s="24">
        <v>8051</v>
      </c>
      <c r="G9831" s="26" t="s">
        <v>11358</v>
      </c>
      <c r="H9831" s="24" t="s">
        <v>77</v>
      </c>
      <c r="I9831" s="24" t="s">
        <v>78</v>
      </c>
      <c r="J9831" s="27" t="s">
        <v>1</v>
      </c>
      <c r="K9831" s="28">
        <v>61.17</v>
      </c>
      <c r="L9831" s="28">
        <v>0</v>
      </c>
    </row>
    <row r="9832" spans="1:12" x14ac:dyDescent="0.25">
      <c r="A9832" s="24" t="s">
        <v>3305</v>
      </c>
      <c r="B9832" s="26">
        <v>2015</v>
      </c>
      <c r="C9832" s="24">
        <v>9</v>
      </c>
      <c r="D9832" s="24" t="s">
        <v>15125</v>
      </c>
      <c r="E9832" s="26">
        <v>239</v>
      </c>
      <c r="F9832" s="24">
        <v>8052</v>
      </c>
      <c r="G9832" s="26" t="s">
        <v>11359</v>
      </c>
      <c r="H9832" s="24" t="s">
        <v>612</v>
      </c>
      <c r="I9832" s="24" t="s">
        <v>613</v>
      </c>
      <c r="J9832" s="27" t="s">
        <v>1</v>
      </c>
      <c r="K9832" s="28">
        <v>18.375</v>
      </c>
      <c r="L9832" s="28">
        <v>0</v>
      </c>
    </row>
    <row r="9833" spans="1:12" x14ac:dyDescent="0.25">
      <c r="A9833" s="24" t="s">
        <v>3305</v>
      </c>
      <c r="B9833" s="26">
        <v>2015</v>
      </c>
      <c r="C9833" s="24">
        <v>9</v>
      </c>
      <c r="D9833" s="24" t="s">
        <v>15125</v>
      </c>
      <c r="E9833" s="26">
        <v>239</v>
      </c>
      <c r="F9833" s="24">
        <v>8053</v>
      </c>
      <c r="G9833" s="26" t="s">
        <v>11360</v>
      </c>
      <c r="H9833" s="24" t="s">
        <v>474</v>
      </c>
      <c r="I9833" s="24" t="s">
        <v>475</v>
      </c>
      <c r="J9833" s="27" t="s">
        <v>1</v>
      </c>
      <c r="K9833" s="28">
        <v>61.17</v>
      </c>
      <c r="L9833" s="28">
        <v>0</v>
      </c>
    </row>
    <row r="9834" spans="1:12" x14ac:dyDescent="0.25">
      <c r="A9834" s="24" t="s">
        <v>3305</v>
      </c>
      <c r="B9834" s="26">
        <v>2015</v>
      </c>
      <c r="C9834" s="24">
        <v>9</v>
      </c>
      <c r="D9834" s="24" t="s">
        <v>15125</v>
      </c>
      <c r="E9834" s="26">
        <v>239</v>
      </c>
      <c r="F9834" s="24">
        <v>8054</v>
      </c>
      <c r="G9834" s="26" t="s">
        <v>11361</v>
      </c>
      <c r="H9834" s="24" t="s">
        <v>79</v>
      </c>
      <c r="I9834" s="24" t="s">
        <v>80</v>
      </c>
      <c r="J9834" s="27" t="s">
        <v>1</v>
      </c>
      <c r="K9834" s="28">
        <v>24.99</v>
      </c>
      <c r="L9834" s="28">
        <v>0.74</v>
      </c>
    </row>
    <row r="9835" spans="1:12" x14ac:dyDescent="0.25">
      <c r="A9835" s="24" t="s">
        <v>3305</v>
      </c>
      <c r="B9835" s="26">
        <v>2015</v>
      </c>
      <c r="C9835" s="24">
        <v>9</v>
      </c>
      <c r="D9835" s="24" t="s">
        <v>15125</v>
      </c>
      <c r="E9835" s="26">
        <v>239</v>
      </c>
      <c r="F9835" s="24">
        <v>8055</v>
      </c>
      <c r="G9835" s="26" t="s">
        <v>11362</v>
      </c>
      <c r="H9835" s="24" t="s">
        <v>418</v>
      </c>
      <c r="I9835" s="24" t="s">
        <v>419</v>
      </c>
      <c r="J9835" s="27" t="s">
        <v>1</v>
      </c>
      <c r="K9835" s="28">
        <v>17.64</v>
      </c>
      <c r="L9835" s="28">
        <v>0</v>
      </c>
    </row>
    <row r="9836" spans="1:12" x14ac:dyDescent="0.25">
      <c r="A9836" s="24" t="s">
        <v>3305</v>
      </c>
      <c r="B9836" s="26">
        <v>2015</v>
      </c>
      <c r="C9836" s="24">
        <v>9</v>
      </c>
      <c r="D9836" s="24" t="s">
        <v>15125</v>
      </c>
      <c r="E9836" s="26">
        <v>240</v>
      </c>
      <c r="F9836" s="24">
        <v>3524</v>
      </c>
      <c r="G9836" s="26" t="s">
        <v>6831</v>
      </c>
      <c r="H9836" s="24" t="s">
        <v>226</v>
      </c>
      <c r="I9836" s="24" t="s">
        <v>227</v>
      </c>
      <c r="J9836" s="27" t="s">
        <v>1</v>
      </c>
      <c r="K9836" s="28">
        <v>61.17</v>
      </c>
      <c r="L9836" s="28">
        <v>0</v>
      </c>
    </row>
    <row r="9837" spans="1:12" x14ac:dyDescent="0.25">
      <c r="A9837" s="24" t="s">
        <v>3305</v>
      </c>
      <c r="B9837" s="26">
        <v>2015</v>
      </c>
      <c r="C9837" s="24">
        <v>9</v>
      </c>
      <c r="D9837" s="24" t="s">
        <v>15125</v>
      </c>
      <c r="E9837" s="26">
        <v>242</v>
      </c>
      <c r="F9837" s="24">
        <v>8056</v>
      </c>
      <c r="G9837" s="26" t="s">
        <v>11363</v>
      </c>
      <c r="H9837" s="24" t="s">
        <v>1388</v>
      </c>
      <c r="I9837" s="24" t="s">
        <v>1389</v>
      </c>
      <c r="J9837" s="27" t="s">
        <v>1</v>
      </c>
      <c r="K9837" s="28">
        <v>6.62</v>
      </c>
      <c r="L9837" s="28">
        <v>0</v>
      </c>
    </row>
    <row r="9838" spans="1:12" x14ac:dyDescent="0.25">
      <c r="A9838" s="24" t="s">
        <v>3305</v>
      </c>
      <c r="B9838" s="26">
        <v>2015</v>
      </c>
      <c r="C9838" s="24">
        <v>9</v>
      </c>
      <c r="D9838" s="24" t="s">
        <v>15125</v>
      </c>
      <c r="E9838" s="26">
        <v>242</v>
      </c>
      <c r="F9838" s="24">
        <v>8057</v>
      </c>
      <c r="G9838" s="26" t="s">
        <v>11364</v>
      </c>
      <c r="H9838" s="24" t="s">
        <v>112</v>
      </c>
      <c r="I9838" s="24" t="s">
        <v>113</v>
      </c>
      <c r="J9838" s="27" t="s">
        <v>1</v>
      </c>
      <c r="K9838" s="28">
        <v>6.62</v>
      </c>
      <c r="L9838" s="28">
        <v>0</v>
      </c>
    </row>
    <row r="9839" spans="1:12" x14ac:dyDescent="0.25">
      <c r="A9839" s="24" t="s">
        <v>3305</v>
      </c>
      <c r="B9839" s="26">
        <v>2015</v>
      </c>
      <c r="C9839" s="24">
        <v>9</v>
      </c>
      <c r="D9839" s="24" t="s">
        <v>15125</v>
      </c>
      <c r="E9839" s="26">
        <v>242</v>
      </c>
      <c r="F9839" s="24">
        <v>8058</v>
      </c>
      <c r="G9839" s="26" t="s">
        <v>11365</v>
      </c>
      <c r="H9839" s="24" t="s">
        <v>520</v>
      </c>
      <c r="I9839" s="24" t="s">
        <v>521</v>
      </c>
      <c r="J9839" s="27" t="s">
        <v>1</v>
      </c>
      <c r="K9839" s="28">
        <v>6.6150000000000002</v>
      </c>
      <c r="L9839" s="28">
        <v>0</v>
      </c>
    </row>
    <row r="9840" spans="1:12" x14ac:dyDescent="0.25">
      <c r="A9840" s="24" t="s">
        <v>3305</v>
      </c>
      <c r="B9840" s="26">
        <v>2015</v>
      </c>
      <c r="C9840" s="24">
        <v>9</v>
      </c>
      <c r="D9840" s="24" t="s">
        <v>15125</v>
      </c>
      <c r="E9840" s="26">
        <v>242</v>
      </c>
      <c r="F9840" s="24">
        <v>992</v>
      </c>
      <c r="G9840" s="26" t="s">
        <v>4299</v>
      </c>
      <c r="H9840" s="24" t="s">
        <v>112</v>
      </c>
      <c r="I9840" s="24" t="s">
        <v>113</v>
      </c>
      <c r="J9840" s="27" t="s">
        <v>1</v>
      </c>
      <c r="K9840" s="28">
        <v>8.8249999999999993</v>
      </c>
      <c r="L9840" s="28">
        <v>0</v>
      </c>
    </row>
    <row r="9841" spans="1:12" x14ac:dyDescent="0.25">
      <c r="A9841" s="24" t="s">
        <v>3305</v>
      </c>
      <c r="B9841" s="26">
        <v>2015</v>
      </c>
      <c r="C9841" s="24">
        <v>9</v>
      </c>
      <c r="D9841" s="24" t="s">
        <v>15125</v>
      </c>
      <c r="E9841" s="26">
        <v>242</v>
      </c>
      <c r="F9841" s="24">
        <v>8059</v>
      </c>
      <c r="G9841" s="26" t="s">
        <v>11366</v>
      </c>
      <c r="H9841" s="24" t="s">
        <v>1406</v>
      </c>
      <c r="I9841" s="24" t="s">
        <v>1407</v>
      </c>
      <c r="J9841" s="27" t="s">
        <v>1</v>
      </c>
      <c r="K9841" s="28">
        <v>7.7249999999999996</v>
      </c>
      <c r="L9841" s="28">
        <v>0</v>
      </c>
    </row>
    <row r="9842" spans="1:12" x14ac:dyDescent="0.25">
      <c r="A9842" s="24" t="s">
        <v>3305</v>
      </c>
      <c r="B9842" s="26">
        <v>2015</v>
      </c>
      <c r="C9842" s="24">
        <v>9</v>
      </c>
      <c r="D9842" s="24" t="s">
        <v>15125</v>
      </c>
      <c r="E9842" s="26">
        <v>242</v>
      </c>
      <c r="F9842" s="24">
        <v>8060</v>
      </c>
      <c r="G9842" s="26" t="s">
        <v>11367</v>
      </c>
      <c r="H9842" s="24" t="s">
        <v>538</v>
      </c>
      <c r="I9842" s="24" t="s">
        <v>539</v>
      </c>
      <c r="J9842" s="27" t="s">
        <v>1</v>
      </c>
      <c r="K9842" s="28">
        <v>11.03</v>
      </c>
      <c r="L9842" s="28">
        <v>0</v>
      </c>
    </row>
    <row r="9843" spans="1:12" x14ac:dyDescent="0.25">
      <c r="A9843" s="24" t="s">
        <v>3305</v>
      </c>
      <c r="B9843" s="26">
        <v>2015</v>
      </c>
      <c r="C9843" s="24">
        <v>9</v>
      </c>
      <c r="D9843" s="24" t="s">
        <v>15125</v>
      </c>
      <c r="E9843" s="26">
        <v>242</v>
      </c>
      <c r="F9843" s="24">
        <v>8061</v>
      </c>
      <c r="G9843" s="26" t="s">
        <v>11368</v>
      </c>
      <c r="H9843" s="24" t="s">
        <v>824</v>
      </c>
      <c r="I9843" s="24" t="s">
        <v>825</v>
      </c>
      <c r="J9843" s="27" t="s">
        <v>1</v>
      </c>
      <c r="K9843" s="28">
        <v>4.415</v>
      </c>
      <c r="L9843" s="28">
        <v>0</v>
      </c>
    </row>
    <row r="9844" spans="1:12" x14ac:dyDescent="0.25">
      <c r="A9844" s="24" t="s">
        <v>3305</v>
      </c>
      <c r="B9844" s="26">
        <v>2015</v>
      </c>
      <c r="C9844" s="24">
        <v>9</v>
      </c>
      <c r="D9844" s="24" t="s">
        <v>15125</v>
      </c>
      <c r="E9844" s="26">
        <v>243</v>
      </c>
      <c r="F9844" s="24">
        <v>8062</v>
      </c>
      <c r="G9844" s="26" t="s">
        <v>11369</v>
      </c>
      <c r="H9844" s="24" t="s">
        <v>79</v>
      </c>
      <c r="I9844" s="24" t="s">
        <v>80</v>
      </c>
      <c r="J9844" s="27" t="s">
        <v>1</v>
      </c>
      <c r="K9844" s="28">
        <v>24.265000000000001</v>
      </c>
      <c r="L9844" s="28">
        <v>0</v>
      </c>
    </row>
    <row r="9845" spans="1:12" x14ac:dyDescent="0.25">
      <c r="A9845" s="24" t="s">
        <v>3305</v>
      </c>
      <c r="B9845" s="26">
        <v>2015</v>
      </c>
      <c r="C9845" s="24">
        <v>9</v>
      </c>
      <c r="D9845" s="24" t="s">
        <v>15125</v>
      </c>
      <c r="E9845" s="26">
        <v>243</v>
      </c>
      <c r="F9845" s="24">
        <v>8063</v>
      </c>
      <c r="G9845" s="26" t="s">
        <v>11370</v>
      </c>
      <c r="H9845" s="24" t="s">
        <v>420</v>
      </c>
      <c r="I9845" s="24" t="s">
        <v>421</v>
      </c>
      <c r="J9845" s="27" t="s">
        <v>1</v>
      </c>
      <c r="K9845" s="28">
        <v>6.62</v>
      </c>
      <c r="L9845" s="28">
        <v>0</v>
      </c>
    </row>
    <row r="9846" spans="1:12" x14ac:dyDescent="0.25">
      <c r="A9846" s="24" t="s">
        <v>3305</v>
      </c>
      <c r="B9846" s="26">
        <v>2015</v>
      </c>
      <c r="C9846" s="24">
        <v>9</v>
      </c>
      <c r="D9846" s="24" t="s">
        <v>15125</v>
      </c>
      <c r="E9846" s="26">
        <v>243</v>
      </c>
      <c r="F9846" s="24">
        <v>8064</v>
      </c>
      <c r="G9846" s="26" t="s">
        <v>11371</v>
      </c>
      <c r="H9846" s="24" t="s">
        <v>538</v>
      </c>
      <c r="I9846" s="24" t="s">
        <v>539</v>
      </c>
      <c r="J9846" s="27" t="s">
        <v>1</v>
      </c>
      <c r="K9846" s="28">
        <v>4.415</v>
      </c>
      <c r="L9846" s="28">
        <v>0</v>
      </c>
    </row>
    <row r="9847" spans="1:12" x14ac:dyDescent="0.25">
      <c r="A9847" s="24" t="s">
        <v>3305</v>
      </c>
      <c r="B9847" s="26">
        <v>2015</v>
      </c>
      <c r="C9847" s="24">
        <v>9</v>
      </c>
      <c r="D9847" s="24" t="s">
        <v>15125</v>
      </c>
      <c r="E9847" s="26">
        <v>243</v>
      </c>
      <c r="F9847" s="24">
        <v>8065</v>
      </c>
      <c r="G9847" s="26" t="s">
        <v>11372</v>
      </c>
      <c r="H9847" s="24" t="s">
        <v>538</v>
      </c>
      <c r="I9847" s="24" t="s">
        <v>539</v>
      </c>
      <c r="J9847" s="27" t="s">
        <v>1</v>
      </c>
      <c r="K9847" s="28">
        <v>11.03</v>
      </c>
      <c r="L9847" s="28">
        <v>0</v>
      </c>
    </row>
    <row r="9848" spans="1:12" x14ac:dyDescent="0.25">
      <c r="A9848" s="24" t="s">
        <v>3305</v>
      </c>
      <c r="B9848" s="26">
        <v>2015</v>
      </c>
      <c r="C9848" s="24">
        <v>9</v>
      </c>
      <c r="D9848" s="24" t="s">
        <v>15125</v>
      </c>
      <c r="E9848" s="26">
        <v>243</v>
      </c>
      <c r="F9848" s="24">
        <v>8066</v>
      </c>
      <c r="G9848" s="26" t="s">
        <v>11373</v>
      </c>
      <c r="H9848" s="24" t="s">
        <v>79</v>
      </c>
      <c r="I9848" s="24" t="s">
        <v>80</v>
      </c>
      <c r="J9848" s="27" t="s">
        <v>1</v>
      </c>
      <c r="K9848" s="28">
        <v>20.58</v>
      </c>
      <c r="L9848" s="28">
        <v>0</v>
      </c>
    </row>
    <row r="9849" spans="1:12" x14ac:dyDescent="0.25">
      <c r="A9849" s="24" t="s">
        <v>3305</v>
      </c>
      <c r="B9849" s="26">
        <v>2015</v>
      </c>
      <c r="C9849" s="24">
        <v>9</v>
      </c>
      <c r="D9849" s="24" t="s">
        <v>15125</v>
      </c>
      <c r="E9849" s="26">
        <v>243</v>
      </c>
      <c r="F9849" s="24">
        <v>8067</v>
      </c>
      <c r="G9849" s="26" t="s">
        <v>11374</v>
      </c>
      <c r="H9849" s="24" t="s">
        <v>2133</v>
      </c>
      <c r="I9849" s="24" t="s">
        <v>2134</v>
      </c>
      <c r="J9849" s="27" t="s">
        <v>1</v>
      </c>
      <c r="K9849" s="28">
        <v>16.55</v>
      </c>
      <c r="L9849" s="28">
        <v>16.548999999999999</v>
      </c>
    </row>
    <row r="9850" spans="1:12" x14ac:dyDescent="0.25">
      <c r="A9850" s="24" t="s">
        <v>3305</v>
      </c>
      <c r="B9850" s="26">
        <v>2015</v>
      </c>
      <c r="C9850" s="24">
        <v>9</v>
      </c>
      <c r="D9850" s="24" t="s">
        <v>15125</v>
      </c>
      <c r="E9850" s="26">
        <v>243</v>
      </c>
      <c r="F9850" s="24">
        <v>8068</v>
      </c>
      <c r="G9850" s="26" t="s">
        <v>11375</v>
      </c>
      <c r="H9850" s="24" t="s">
        <v>538</v>
      </c>
      <c r="I9850" s="24" t="s">
        <v>539</v>
      </c>
      <c r="J9850" s="27" t="s">
        <v>1</v>
      </c>
      <c r="K9850" s="28">
        <v>17.62</v>
      </c>
      <c r="L9850" s="28">
        <v>0</v>
      </c>
    </row>
    <row r="9851" spans="1:12" x14ac:dyDescent="0.25">
      <c r="A9851" s="24" t="s">
        <v>3305</v>
      </c>
      <c r="B9851" s="26">
        <v>2015</v>
      </c>
      <c r="C9851" s="24">
        <v>9</v>
      </c>
      <c r="D9851" s="24" t="s">
        <v>15125</v>
      </c>
      <c r="E9851" s="26">
        <v>243</v>
      </c>
      <c r="F9851" s="24">
        <v>8069</v>
      </c>
      <c r="G9851" s="26" t="s">
        <v>11376</v>
      </c>
      <c r="H9851" s="24" t="s">
        <v>286</v>
      </c>
      <c r="I9851" s="24" t="s">
        <v>287</v>
      </c>
      <c r="J9851" s="27" t="s">
        <v>1</v>
      </c>
      <c r="K9851" s="28">
        <v>6.62</v>
      </c>
      <c r="L9851" s="28">
        <v>0</v>
      </c>
    </row>
    <row r="9852" spans="1:12" x14ac:dyDescent="0.25">
      <c r="A9852" s="24" t="s">
        <v>3305</v>
      </c>
      <c r="B9852" s="26">
        <v>2015</v>
      </c>
      <c r="C9852" s="24">
        <v>9</v>
      </c>
      <c r="D9852" s="24" t="s">
        <v>15125</v>
      </c>
      <c r="E9852" s="26">
        <v>244</v>
      </c>
      <c r="F9852" s="24">
        <v>8070</v>
      </c>
      <c r="G9852" s="26" t="s">
        <v>11377</v>
      </c>
      <c r="H9852" s="24" t="s">
        <v>112</v>
      </c>
      <c r="I9852" s="24" t="s">
        <v>113</v>
      </c>
      <c r="J9852" s="27" t="s">
        <v>1</v>
      </c>
      <c r="K9852" s="28">
        <v>15.44</v>
      </c>
      <c r="L9852" s="28">
        <v>0</v>
      </c>
    </row>
    <row r="9853" spans="1:12" x14ac:dyDescent="0.25">
      <c r="A9853" s="24" t="s">
        <v>3305</v>
      </c>
      <c r="B9853" s="26">
        <v>2015</v>
      </c>
      <c r="C9853" s="24">
        <v>9</v>
      </c>
      <c r="D9853" s="24" t="s">
        <v>15125</v>
      </c>
      <c r="E9853" s="26">
        <v>244</v>
      </c>
      <c r="F9853" s="24">
        <v>8071</v>
      </c>
      <c r="G9853" s="26" t="s">
        <v>11378</v>
      </c>
      <c r="H9853" s="24" t="s">
        <v>568</v>
      </c>
      <c r="I9853" s="24" t="s">
        <v>569</v>
      </c>
      <c r="J9853" s="27" t="s">
        <v>1</v>
      </c>
      <c r="K9853" s="28">
        <v>6.62</v>
      </c>
      <c r="L9853" s="28">
        <v>0</v>
      </c>
    </row>
    <row r="9854" spans="1:12" x14ac:dyDescent="0.25">
      <c r="A9854" s="24" t="s">
        <v>3305</v>
      </c>
      <c r="B9854" s="26">
        <v>2015</v>
      </c>
      <c r="C9854" s="24">
        <v>9</v>
      </c>
      <c r="D9854" s="24" t="s">
        <v>15125</v>
      </c>
      <c r="E9854" s="26">
        <v>245</v>
      </c>
      <c r="F9854" s="24">
        <v>8072</v>
      </c>
      <c r="G9854" s="26" t="s">
        <v>11379</v>
      </c>
      <c r="H9854" s="24" t="s">
        <v>77</v>
      </c>
      <c r="I9854" s="24" t="s">
        <v>78</v>
      </c>
      <c r="J9854" s="27" t="s">
        <v>1</v>
      </c>
      <c r="K9854" s="28">
        <v>61.17</v>
      </c>
      <c r="L9854" s="28">
        <v>0</v>
      </c>
    </row>
    <row r="9855" spans="1:12" x14ac:dyDescent="0.25">
      <c r="A9855" s="24" t="s">
        <v>3305</v>
      </c>
      <c r="B9855" s="26">
        <v>2015</v>
      </c>
      <c r="C9855" s="24">
        <v>9</v>
      </c>
      <c r="D9855" s="24" t="s">
        <v>15125</v>
      </c>
      <c r="E9855" s="26">
        <v>245</v>
      </c>
      <c r="F9855" s="24">
        <v>8073</v>
      </c>
      <c r="G9855" s="26" t="s">
        <v>11380</v>
      </c>
      <c r="H9855" s="24" t="s">
        <v>112</v>
      </c>
      <c r="I9855" s="24" t="s">
        <v>113</v>
      </c>
      <c r="J9855" s="27" t="s">
        <v>1</v>
      </c>
      <c r="K9855" s="28">
        <v>19.844999999999999</v>
      </c>
      <c r="L9855" s="28">
        <v>0</v>
      </c>
    </row>
    <row r="9856" spans="1:12" x14ac:dyDescent="0.25">
      <c r="A9856" s="24" t="s">
        <v>3305</v>
      </c>
      <c r="B9856" s="26">
        <v>2015</v>
      </c>
      <c r="C9856" s="24">
        <v>9</v>
      </c>
      <c r="D9856" s="24" t="s">
        <v>15125</v>
      </c>
      <c r="E9856" s="26">
        <v>245</v>
      </c>
      <c r="F9856" s="24">
        <v>8074</v>
      </c>
      <c r="G9856" s="26" t="s">
        <v>11381</v>
      </c>
      <c r="H9856" s="24" t="s">
        <v>824</v>
      </c>
      <c r="I9856" s="24" t="s">
        <v>825</v>
      </c>
      <c r="J9856" s="27" t="s">
        <v>1</v>
      </c>
      <c r="K9856" s="28">
        <v>11.03</v>
      </c>
      <c r="L9856" s="28">
        <v>0</v>
      </c>
    </row>
    <row r="9857" spans="1:12" x14ac:dyDescent="0.25">
      <c r="A9857" s="24" t="s">
        <v>3305</v>
      </c>
      <c r="B9857" s="26">
        <v>2015</v>
      </c>
      <c r="C9857" s="24">
        <v>9</v>
      </c>
      <c r="D9857" s="24" t="s">
        <v>15125</v>
      </c>
      <c r="E9857" s="26">
        <v>245</v>
      </c>
      <c r="F9857" s="24">
        <v>8075</v>
      </c>
      <c r="G9857" s="26" t="s">
        <v>11382</v>
      </c>
      <c r="H9857" s="24" t="s">
        <v>79</v>
      </c>
      <c r="I9857" s="24" t="s">
        <v>80</v>
      </c>
      <c r="J9857" s="27" t="s">
        <v>1</v>
      </c>
      <c r="K9857" s="28">
        <v>19.844999999999999</v>
      </c>
      <c r="L9857" s="28">
        <v>0</v>
      </c>
    </row>
    <row r="9858" spans="1:12" x14ac:dyDescent="0.25">
      <c r="A9858" s="24" t="s">
        <v>3305</v>
      </c>
      <c r="B9858" s="26">
        <v>2015</v>
      </c>
      <c r="C9858" s="24">
        <v>9</v>
      </c>
      <c r="D9858" s="24" t="s">
        <v>15125</v>
      </c>
      <c r="E9858" s="26">
        <v>246</v>
      </c>
      <c r="F9858" s="24">
        <v>8076</v>
      </c>
      <c r="G9858" s="26" t="s">
        <v>11383</v>
      </c>
      <c r="H9858" s="24" t="s">
        <v>520</v>
      </c>
      <c r="I9858" s="24" t="s">
        <v>521</v>
      </c>
      <c r="J9858" s="27" t="s">
        <v>1</v>
      </c>
      <c r="K9858" s="28">
        <v>10.29</v>
      </c>
      <c r="L9858" s="28">
        <v>0</v>
      </c>
    </row>
    <row r="9859" spans="1:12" x14ac:dyDescent="0.25">
      <c r="A9859" s="24" t="s">
        <v>3305</v>
      </c>
      <c r="B9859" s="26">
        <v>2015</v>
      </c>
      <c r="C9859" s="24">
        <v>9</v>
      </c>
      <c r="D9859" s="24" t="s">
        <v>15125</v>
      </c>
      <c r="E9859" s="26">
        <v>246</v>
      </c>
      <c r="F9859" s="24">
        <v>8077</v>
      </c>
      <c r="G9859" s="26" t="s">
        <v>11384</v>
      </c>
      <c r="H9859" s="24" t="s">
        <v>520</v>
      </c>
      <c r="I9859" s="24" t="s">
        <v>521</v>
      </c>
      <c r="J9859" s="27" t="s">
        <v>1</v>
      </c>
      <c r="K9859" s="28">
        <v>11.03</v>
      </c>
      <c r="L9859" s="28">
        <v>0</v>
      </c>
    </row>
    <row r="9860" spans="1:12" x14ac:dyDescent="0.25">
      <c r="A9860" s="24" t="s">
        <v>3305</v>
      </c>
      <c r="B9860" s="26">
        <v>2015</v>
      </c>
      <c r="C9860" s="24">
        <v>9</v>
      </c>
      <c r="D9860" s="24" t="s">
        <v>15125</v>
      </c>
      <c r="E9860" s="26">
        <v>246</v>
      </c>
      <c r="F9860" s="24">
        <v>8078</v>
      </c>
      <c r="G9860" s="26" t="s">
        <v>11385</v>
      </c>
      <c r="H9860" s="24" t="s">
        <v>79</v>
      </c>
      <c r="I9860" s="24" t="s">
        <v>80</v>
      </c>
      <c r="J9860" s="27" t="s">
        <v>1</v>
      </c>
      <c r="K9860" s="28">
        <v>23.52</v>
      </c>
      <c r="L9860" s="28">
        <v>0</v>
      </c>
    </row>
    <row r="9861" spans="1:12" x14ac:dyDescent="0.25">
      <c r="A9861" s="24" t="s">
        <v>3305</v>
      </c>
      <c r="B9861" s="26">
        <v>2015</v>
      </c>
      <c r="C9861" s="24">
        <v>9</v>
      </c>
      <c r="D9861" s="24" t="s">
        <v>15125</v>
      </c>
      <c r="E9861" s="26">
        <v>246</v>
      </c>
      <c r="F9861" s="24">
        <v>7938</v>
      </c>
      <c r="G9861" s="26" t="s">
        <v>11245</v>
      </c>
      <c r="H9861" s="24" t="s">
        <v>420</v>
      </c>
      <c r="I9861" s="24" t="s">
        <v>421</v>
      </c>
      <c r="J9861" s="27" t="s">
        <v>1</v>
      </c>
      <c r="K9861" s="28">
        <v>10.29</v>
      </c>
      <c r="L9861" s="28">
        <v>0</v>
      </c>
    </row>
    <row r="9862" spans="1:12" x14ac:dyDescent="0.25">
      <c r="A9862" s="24" t="s">
        <v>3305</v>
      </c>
      <c r="B9862" s="26">
        <v>2015</v>
      </c>
      <c r="C9862" s="24">
        <v>9</v>
      </c>
      <c r="D9862" s="24" t="s">
        <v>15125</v>
      </c>
      <c r="E9862" s="26">
        <v>246</v>
      </c>
      <c r="F9862" s="24">
        <v>8079</v>
      </c>
      <c r="G9862" s="26" t="s">
        <v>11386</v>
      </c>
      <c r="H9862" s="24" t="s">
        <v>148</v>
      </c>
      <c r="I9862" s="24" t="s">
        <v>149</v>
      </c>
      <c r="J9862" s="27" t="s">
        <v>1</v>
      </c>
      <c r="K9862" s="28">
        <v>11.32</v>
      </c>
      <c r="L9862" s="28">
        <v>0</v>
      </c>
    </row>
    <row r="9863" spans="1:12" x14ac:dyDescent="0.25">
      <c r="A9863" s="24" t="s">
        <v>3305</v>
      </c>
      <c r="B9863" s="26">
        <v>2015</v>
      </c>
      <c r="C9863" s="24">
        <v>9</v>
      </c>
      <c r="D9863" s="24" t="s">
        <v>15125</v>
      </c>
      <c r="E9863" s="26">
        <v>260</v>
      </c>
      <c r="F9863" s="24">
        <v>3885</v>
      </c>
      <c r="G9863" s="26" t="s">
        <v>7192</v>
      </c>
      <c r="H9863" s="24" t="s">
        <v>528</v>
      </c>
      <c r="I9863" s="24" t="s">
        <v>529</v>
      </c>
      <c r="J9863" s="27" t="s">
        <v>1</v>
      </c>
      <c r="K9863" s="28">
        <v>11.025</v>
      </c>
      <c r="L9863" s="28">
        <v>0</v>
      </c>
    </row>
    <row r="9864" spans="1:12" x14ac:dyDescent="0.25">
      <c r="A9864" s="24" t="s">
        <v>3305</v>
      </c>
      <c r="B9864" s="26">
        <v>2015</v>
      </c>
      <c r="C9864" s="24">
        <v>9</v>
      </c>
      <c r="D9864" s="24" t="s">
        <v>15125</v>
      </c>
      <c r="E9864" s="26">
        <v>261</v>
      </c>
      <c r="F9864" s="24">
        <v>8080</v>
      </c>
      <c r="G9864" s="26" t="s">
        <v>11387</v>
      </c>
      <c r="H9864" s="24" t="s">
        <v>1406</v>
      </c>
      <c r="I9864" s="24" t="s">
        <v>1407</v>
      </c>
      <c r="J9864" s="27" t="s">
        <v>1</v>
      </c>
      <c r="K9864" s="28">
        <v>4.415</v>
      </c>
      <c r="L9864" s="28">
        <v>0</v>
      </c>
    </row>
    <row r="9865" spans="1:12" x14ac:dyDescent="0.25">
      <c r="A9865" s="24" t="s">
        <v>3305</v>
      </c>
      <c r="B9865" s="26">
        <v>2015</v>
      </c>
      <c r="C9865" s="24">
        <v>9</v>
      </c>
      <c r="D9865" s="24" t="s">
        <v>15125</v>
      </c>
      <c r="E9865" s="26">
        <v>261</v>
      </c>
      <c r="F9865" s="24">
        <v>6520</v>
      </c>
      <c r="G9865" s="26" t="s">
        <v>9827</v>
      </c>
      <c r="H9865" s="24" t="s">
        <v>194</v>
      </c>
      <c r="I9865" s="24" t="s">
        <v>195</v>
      </c>
      <c r="J9865" s="27" t="s">
        <v>1</v>
      </c>
      <c r="K9865" s="28">
        <v>6.62</v>
      </c>
      <c r="L9865" s="28">
        <v>0</v>
      </c>
    </row>
    <row r="9866" spans="1:12" x14ac:dyDescent="0.25">
      <c r="A9866" s="24" t="s">
        <v>3305</v>
      </c>
      <c r="B9866" s="26">
        <v>2015</v>
      </c>
      <c r="C9866" s="24">
        <v>9</v>
      </c>
      <c r="D9866" s="24" t="s">
        <v>15125</v>
      </c>
      <c r="E9866" s="26">
        <v>261</v>
      </c>
      <c r="F9866" s="24">
        <v>8081</v>
      </c>
      <c r="G9866" s="26" t="s">
        <v>11388</v>
      </c>
      <c r="H9866" s="24" t="s">
        <v>170</v>
      </c>
      <c r="I9866" s="24" t="s">
        <v>171</v>
      </c>
      <c r="J9866" s="27" t="s">
        <v>1</v>
      </c>
      <c r="K9866" s="28">
        <v>11.03</v>
      </c>
      <c r="L9866" s="28">
        <v>0</v>
      </c>
    </row>
    <row r="9867" spans="1:12" x14ac:dyDescent="0.25">
      <c r="A9867" s="24" t="s">
        <v>3305</v>
      </c>
      <c r="B9867" s="26">
        <v>2015</v>
      </c>
      <c r="C9867" s="24">
        <v>9</v>
      </c>
      <c r="D9867" s="24" t="s">
        <v>15125</v>
      </c>
      <c r="E9867" s="26">
        <v>261</v>
      </c>
      <c r="F9867" s="24">
        <v>8082</v>
      </c>
      <c r="G9867" s="26" t="s">
        <v>11389</v>
      </c>
      <c r="H9867" s="24" t="s">
        <v>1406</v>
      </c>
      <c r="I9867" s="24" t="s">
        <v>1407</v>
      </c>
      <c r="J9867" s="27" t="s">
        <v>1</v>
      </c>
      <c r="K9867" s="28">
        <v>11.03</v>
      </c>
      <c r="L9867" s="28">
        <v>0</v>
      </c>
    </row>
    <row r="9868" spans="1:12" x14ac:dyDescent="0.25">
      <c r="A9868" s="24" t="s">
        <v>3305</v>
      </c>
      <c r="B9868" s="26">
        <v>2015</v>
      </c>
      <c r="C9868" s="24">
        <v>9</v>
      </c>
      <c r="D9868" s="24" t="s">
        <v>15125</v>
      </c>
      <c r="E9868" s="26">
        <v>261</v>
      </c>
      <c r="F9868" s="24">
        <v>8083</v>
      </c>
      <c r="G9868" s="26" t="s">
        <v>11390</v>
      </c>
      <c r="H9868" s="24" t="s">
        <v>194</v>
      </c>
      <c r="I9868" s="24" t="s">
        <v>195</v>
      </c>
      <c r="J9868" s="27" t="s">
        <v>1</v>
      </c>
      <c r="K9868" s="28">
        <v>11.03</v>
      </c>
      <c r="L9868" s="28">
        <v>0</v>
      </c>
    </row>
    <row r="9869" spans="1:12" x14ac:dyDescent="0.25">
      <c r="A9869" s="24" t="s">
        <v>3305</v>
      </c>
      <c r="B9869" s="26">
        <v>2015</v>
      </c>
      <c r="C9869" s="24">
        <v>9</v>
      </c>
      <c r="D9869" s="24" t="s">
        <v>15125</v>
      </c>
      <c r="E9869" s="26">
        <v>262</v>
      </c>
      <c r="F9869" s="24">
        <v>8084</v>
      </c>
      <c r="G9869" s="26" t="s">
        <v>11391</v>
      </c>
      <c r="H9869" s="24" t="s">
        <v>612</v>
      </c>
      <c r="I9869" s="24" t="s">
        <v>613</v>
      </c>
      <c r="J9869" s="27" t="s">
        <v>1</v>
      </c>
      <c r="K9869" s="28">
        <v>19.844999999999999</v>
      </c>
      <c r="L9869" s="28">
        <v>0</v>
      </c>
    </row>
    <row r="9870" spans="1:12" x14ac:dyDescent="0.25">
      <c r="A9870" s="24" t="s">
        <v>3305</v>
      </c>
      <c r="B9870" s="26">
        <v>2015</v>
      </c>
      <c r="C9870" s="24">
        <v>9</v>
      </c>
      <c r="D9870" s="24" t="s">
        <v>15125</v>
      </c>
      <c r="E9870" s="26">
        <v>262</v>
      </c>
      <c r="F9870" s="24">
        <v>8085</v>
      </c>
      <c r="G9870" s="26" t="s">
        <v>11392</v>
      </c>
      <c r="H9870" s="24" t="s">
        <v>520</v>
      </c>
      <c r="I9870" s="24" t="s">
        <v>521</v>
      </c>
      <c r="J9870" s="27" t="s">
        <v>1</v>
      </c>
      <c r="K9870" s="28">
        <v>7.7249999999999996</v>
      </c>
      <c r="L9870" s="28">
        <v>0</v>
      </c>
    </row>
    <row r="9871" spans="1:12" x14ac:dyDescent="0.25">
      <c r="A9871" s="24" t="s">
        <v>3305</v>
      </c>
      <c r="B9871" s="26">
        <v>2015</v>
      </c>
      <c r="C9871" s="24">
        <v>9</v>
      </c>
      <c r="D9871" s="24" t="s">
        <v>15125</v>
      </c>
      <c r="E9871" s="26">
        <v>265</v>
      </c>
      <c r="F9871" s="24">
        <v>8086</v>
      </c>
      <c r="G9871" s="26" t="s">
        <v>11393</v>
      </c>
      <c r="H9871" s="24" t="s">
        <v>612</v>
      </c>
      <c r="I9871" s="24" t="s">
        <v>613</v>
      </c>
      <c r="J9871" s="27" t="s">
        <v>1</v>
      </c>
      <c r="K9871" s="28">
        <v>4.415</v>
      </c>
      <c r="L9871" s="28">
        <v>0</v>
      </c>
    </row>
    <row r="9872" spans="1:12" x14ac:dyDescent="0.25">
      <c r="A9872" s="24" t="s">
        <v>3305</v>
      </c>
      <c r="B9872" s="26">
        <v>2015</v>
      </c>
      <c r="C9872" s="24">
        <v>9</v>
      </c>
      <c r="D9872" s="24" t="s">
        <v>15125</v>
      </c>
      <c r="E9872" s="26">
        <v>265</v>
      </c>
      <c r="F9872" s="24">
        <v>6526</v>
      </c>
      <c r="G9872" s="26" t="s">
        <v>9833</v>
      </c>
      <c r="H9872" s="24" t="s">
        <v>83</v>
      </c>
      <c r="I9872" s="24" t="s">
        <v>84</v>
      </c>
      <c r="J9872" s="27" t="s">
        <v>1</v>
      </c>
      <c r="K9872" s="28">
        <v>11.32</v>
      </c>
      <c r="L9872" s="28">
        <v>0</v>
      </c>
    </row>
    <row r="9873" spans="1:12" x14ac:dyDescent="0.25">
      <c r="A9873" s="24" t="s">
        <v>3305</v>
      </c>
      <c r="B9873" s="26">
        <v>2015</v>
      </c>
      <c r="C9873" s="24">
        <v>9</v>
      </c>
      <c r="D9873" s="24" t="s">
        <v>15125</v>
      </c>
      <c r="E9873" s="26">
        <v>265</v>
      </c>
      <c r="F9873" s="24">
        <v>4172</v>
      </c>
      <c r="G9873" s="26" t="s">
        <v>7479</v>
      </c>
      <c r="H9873" s="24" t="s">
        <v>2109</v>
      </c>
      <c r="I9873" s="24" t="s">
        <v>2110</v>
      </c>
      <c r="J9873" s="27" t="s">
        <v>1</v>
      </c>
      <c r="K9873" s="28">
        <v>11.025</v>
      </c>
      <c r="L9873" s="28">
        <v>0</v>
      </c>
    </row>
    <row r="9874" spans="1:12" x14ac:dyDescent="0.25">
      <c r="A9874" s="24" t="s">
        <v>3305</v>
      </c>
      <c r="B9874" s="26">
        <v>2015</v>
      </c>
      <c r="C9874" s="24">
        <v>9</v>
      </c>
      <c r="D9874" s="24" t="s">
        <v>15125</v>
      </c>
      <c r="E9874" s="26">
        <v>266</v>
      </c>
      <c r="F9874" s="24">
        <v>1855</v>
      </c>
      <c r="G9874" s="26" t="s">
        <v>5162</v>
      </c>
      <c r="H9874" s="24" t="s">
        <v>110</v>
      </c>
      <c r="I9874" s="24" t="s">
        <v>111</v>
      </c>
      <c r="J9874" s="27" t="s">
        <v>1</v>
      </c>
      <c r="K9874" s="28">
        <v>11.32</v>
      </c>
      <c r="L9874" s="28">
        <v>0</v>
      </c>
    </row>
    <row r="9875" spans="1:12" x14ac:dyDescent="0.25">
      <c r="A9875" s="24" t="s">
        <v>3305</v>
      </c>
      <c r="B9875" s="26">
        <v>2015</v>
      </c>
      <c r="C9875" s="24">
        <v>9</v>
      </c>
      <c r="D9875" s="24" t="s">
        <v>15125</v>
      </c>
      <c r="E9875" s="26">
        <v>266</v>
      </c>
      <c r="F9875" s="24">
        <v>1142</v>
      </c>
      <c r="G9875" s="26" t="s">
        <v>4449</v>
      </c>
      <c r="H9875" s="24" t="s">
        <v>1026</v>
      </c>
      <c r="I9875" s="24" t="s">
        <v>1027</v>
      </c>
      <c r="J9875" s="27" t="s">
        <v>1</v>
      </c>
      <c r="K9875" s="28">
        <v>4.415</v>
      </c>
      <c r="L9875" s="28">
        <v>0</v>
      </c>
    </row>
    <row r="9876" spans="1:12" x14ac:dyDescent="0.25">
      <c r="A9876" s="24" t="s">
        <v>3305</v>
      </c>
      <c r="B9876" s="26">
        <v>2015</v>
      </c>
      <c r="C9876" s="24">
        <v>9</v>
      </c>
      <c r="D9876" s="24" t="s">
        <v>15125</v>
      </c>
      <c r="E9876" s="26">
        <v>266</v>
      </c>
      <c r="F9876" s="24">
        <v>8087</v>
      </c>
      <c r="G9876" s="26" t="s">
        <v>11394</v>
      </c>
      <c r="H9876" s="24" t="s">
        <v>2135</v>
      </c>
      <c r="I9876" s="24" t="s">
        <v>2136</v>
      </c>
      <c r="J9876" s="27" t="s">
        <v>1</v>
      </c>
      <c r="K9876" s="28">
        <v>4.415</v>
      </c>
      <c r="L9876" s="28">
        <v>0</v>
      </c>
    </row>
    <row r="9877" spans="1:12" x14ac:dyDescent="0.25">
      <c r="A9877" s="24" t="s">
        <v>3305</v>
      </c>
      <c r="B9877" s="26">
        <v>2015</v>
      </c>
      <c r="C9877" s="24">
        <v>9</v>
      </c>
      <c r="D9877" s="24" t="s">
        <v>15125</v>
      </c>
      <c r="E9877" s="26">
        <v>266</v>
      </c>
      <c r="F9877" s="24">
        <v>8088</v>
      </c>
      <c r="G9877" s="26" t="s">
        <v>11395</v>
      </c>
      <c r="H9877" s="24" t="s">
        <v>538</v>
      </c>
      <c r="I9877" s="24" t="s">
        <v>539</v>
      </c>
      <c r="J9877" s="27" t="s">
        <v>1</v>
      </c>
      <c r="K9877" s="28">
        <v>6.6150000000000002</v>
      </c>
      <c r="L9877" s="28">
        <v>0</v>
      </c>
    </row>
    <row r="9878" spans="1:12" x14ac:dyDescent="0.25">
      <c r="A9878" s="24" t="s">
        <v>3305</v>
      </c>
      <c r="B9878" s="26">
        <v>2015</v>
      </c>
      <c r="C9878" s="24">
        <v>9</v>
      </c>
      <c r="D9878" s="24" t="s">
        <v>15125</v>
      </c>
      <c r="E9878" s="26">
        <v>266</v>
      </c>
      <c r="F9878" s="24">
        <v>8089</v>
      </c>
      <c r="G9878" s="26" t="s">
        <v>11396</v>
      </c>
      <c r="H9878" s="24" t="s">
        <v>794</v>
      </c>
      <c r="I9878" s="24" t="s">
        <v>795</v>
      </c>
      <c r="J9878" s="27" t="s">
        <v>1</v>
      </c>
      <c r="K9878" s="28">
        <v>11.03</v>
      </c>
      <c r="L9878" s="28">
        <v>0</v>
      </c>
    </row>
    <row r="9879" spans="1:12" x14ac:dyDescent="0.25">
      <c r="A9879" s="24" t="s">
        <v>3305</v>
      </c>
      <c r="B9879" s="26">
        <v>2015</v>
      </c>
      <c r="C9879" s="24">
        <v>9</v>
      </c>
      <c r="D9879" s="24" t="s">
        <v>15125</v>
      </c>
      <c r="E9879" s="26">
        <v>266</v>
      </c>
      <c r="F9879" s="24">
        <v>8090</v>
      </c>
      <c r="G9879" s="26" t="s">
        <v>11397</v>
      </c>
      <c r="H9879" s="24" t="s">
        <v>1406</v>
      </c>
      <c r="I9879" s="24" t="s">
        <v>1407</v>
      </c>
      <c r="J9879" s="27" t="s">
        <v>1</v>
      </c>
      <c r="K9879" s="28">
        <v>4.415</v>
      </c>
      <c r="L9879" s="28">
        <v>0</v>
      </c>
    </row>
    <row r="9880" spans="1:12" x14ac:dyDescent="0.25">
      <c r="A9880" s="24" t="s">
        <v>3305</v>
      </c>
      <c r="B9880" s="26">
        <v>2015</v>
      </c>
      <c r="C9880" s="24">
        <v>9</v>
      </c>
      <c r="D9880" s="24" t="s">
        <v>15125</v>
      </c>
      <c r="E9880" s="26">
        <v>266</v>
      </c>
      <c r="F9880" s="24">
        <v>8091</v>
      </c>
      <c r="G9880" s="26" t="s">
        <v>11398</v>
      </c>
      <c r="H9880" s="24" t="s">
        <v>79</v>
      </c>
      <c r="I9880" s="24" t="s">
        <v>80</v>
      </c>
      <c r="J9880" s="27" t="s">
        <v>1</v>
      </c>
      <c r="K9880" s="28">
        <v>15.435</v>
      </c>
      <c r="L9880" s="28">
        <v>0</v>
      </c>
    </row>
    <row r="9881" spans="1:12" x14ac:dyDescent="0.25">
      <c r="A9881" s="24" t="s">
        <v>3305</v>
      </c>
      <c r="B9881" s="26">
        <v>2015</v>
      </c>
      <c r="C9881" s="24">
        <v>9</v>
      </c>
      <c r="D9881" s="24" t="s">
        <v>15125</v>
      </c>
      <c r="E9881" s="26">
        <v>266</v>
      </c>
      <c r="F9881" s="24">
        <v>8092</v>
      </c>
      <c r="G9881" s="26" t="s">
        <v>11399</v>
      </c>
      <c r="H9881" s="24" t="s">
        <v>2107</v>
      </c>
      <c r="I9881" s="24" t="s">
        <v>2108</v>
      </c>
      <c r="J9881" s="27" t="s">
        <v>1</v>
      </c>
      <c r="K9881" s="28">
        <v>4.415</v>
      </c>
      <c r="L9881" s="28">
        <v>0</v>
      </c>
    </row>
    <row r="9882" spans="1:12" x14ac:dyDescent="0.25">
      <c r="A9882" s="24" t="s">
        <v>3305</v>
      </c>
      <c r="B9882" s="26">
        <v>2015</v>
      </c>
      <c r="C9882" s="24">
        <v>9</v>
      </c>
      <c r="D9882" s="24" t="s">
        <v>15125</v>
      </c>
      <c r="E9882" s="26">
        <v>267</v>
      </c>
      <c r="F9882" s="24">
        <v>3766</v>
      </c>
      <c r="G9882" s="26" t="s">
        <v>7073</v>
      </c>
      <c r="H9882" s="24" t="s">
        <v>69</v>
      </c>
      <c r="I9882" s="24" t="s">
        <v>70</v>
      </c>
      <c r="J9882" s="27" t="s">
        <v>1</v>
      </c>
      <c r="K9882" s="28">
        <v>11.32</v>
      </c>
      <c r="L9882" s="28">
        <v>11.32</v>
      </c>
    </row>
    <row r="9883" spans="1:12" x14ac:dyDescent="0.25">
      <c r="A9883" s="24" t="s">
        <v>3305</v>
      </c>
      <c r="B9883" s="26">
        <v>2015</v>
      </c>
      <c r="C9883" s="24">
        <v>9</v>
      </c>
      <c r="D9883" s="24" t="s">
        <v>15125</v>
      </c>
      <c r="E9883" s="26">
        <v>267</v>
      </c>
      <c r="F9883" s="24">
        <v>8093</v>
      </c>
      <c r="G9883" s="26" t="s">
        <v>11400</v>
      </c>
      <c r="H9883" s="24" t="s">
        <v>1388</v>
      </c>
      <c r="I9883" s="24" t="s">
        <v>1389</v>
      </c>
      <c r="J9883" s="27" t="s">
        <v>1</v>
      </c>
      <c r="K9883" s="28">
        <v>6.62</v>
      </c>
      <c r="L9883" s="28">
        <v>0</v>
      </c>
    </row>
    <row r="9884" spans="1:12" x14ac:dyDescent="0.25">
      <c r="A9884" s="24" t="s">
        <v>3305</v>
      </c>
      <c r="B9884" s="26">
        <v>2015</v>
      </c>
      <c r="C9884" s="24">
        <v>9</v>
      </c>
      <c r="D9884" s="24" t="s">
        <v>15125</v>
      </c>
      <c r="E9884" s="26">
        <v>267</v>
      </c>
      <c r="F9884" s="24">
        <v>8094</v>
      </c>
      <c r="G9884" s="26" t="s">
        <v>11401</v>
      </c>
      <c r="H9884" s="24" t="s">
        <v>612</v>
      </c>
      <c r="I9884" s="24" t="s">
        <v>613</v>
      </c>
      <c r="J9884" s="27" t="s">
        <v>1</v>
      </c>
      <c r="K9884" s="28">
        <v>4.415</v>
      </c>
      <c r="L9884" s="28">
        <v>0</v>
      </c>
    </row>
    <row r="9885" spans="1:12" x14ac:dyDescent="0.25">
      <c r="A9885" s="24" t="s">
        <v>3305</v>
      </c>
      <c r="B9885" s="26">
        <v>2015</v>
      </c>
      <c r="C9885" s="24">
        <v>9</v>
      </c>
      <c r="D9885" s="24" t="s">
        <v>15125</v>
      </c>
      <c r="E9885" s="26">
        <v>267</v>
      </c>
      <c r="F9885" s="24">
        <v>8095</v>
      </c>
      <c r="G9885" s="26" t="s">
        <v>11402</v>
      </c>
      <c r="H9885" s="24" t="s">
        <v>824</v>
      </c>
      <c r="I9885" s="24" t="s">
        <v>825</v>
      </c>
      <c r="J9885" s="27" t="s">
        <v>1</v>
      </c>
      <c r="K9885" s="28">
        <v>4.415</v>
      </c>
      <c r="L9885" s="28">
        <v>0</v>
      </c>
    </row>
    <row r="9886" spans="1:12" x14ac:dyDescent="0.25">
      <c r="A9886" s="24" t="s">
        <v>3305</v>
      </c>
      <c r="B9886" s="26">
        <v>2015</v>
      </c>
      <c r="C9886" s="24">
        <v>9</v>
      </c>
      <c r="D9886" s="24" t="s">
        <v>15125</v>
      </c>
      <c r="E9886" s="26">
        <v>268</v>
      </c>
      <c r="F9886" s="24">
        <v>8096</v>
      </c>
      <c r="G9886" s="26" t="s">
        <v>11403</v>
      </c>
      <c r="H9886" s="24" t="s">
        <v>538</v>
      </c>
      <c r="I9886" s="24" t="s">
        <v>539</v>
      </c>
      <c r="J9886" s="27" t="s">
        <v>1</v>
      </c>
      <c r="K9886" s="28">
        <v>6.62</v>
      </c>
      <c r="L9886" s="28">
        <v>0</v>
      </c>
    </row>
    <row r="9887" spans="1:12" x14ac:dyDescent="0.25">
      <c r="A9887" s="24" t="s">
        <v>3305</v>
      </c>
      <c r="B9887" s="26">
        <v>2015</v>
      </c>
      <c r="C9887" s="24">
        <v>9</v>
      </c>
      <c r="D9887" s="24" t="s">
        <v>15125</v>
      </c>
      <c r="E9887" s="26">
        <v>268</v>
      </c>
      <c r="F9887" s="24">
        <v>3796</v>
      </c>
      <c r="G9887" s="26" t="s">
        <v>7103</v>
      </c>
      <c r="H9887" s="24" t="s">
        <v>75</v>
      </c>
      <c r="I9887" s="24" t="s">
        <v>76</v>
      </c>
      <c r="J9887" s="27" t="s">
        <v>1</v>
      </c>
      <c r="K9887" s="28">
        <v>11.03</v>
      </c>
      <c r="L9887" s="28">
        <v>0</v>
      </c>
    </row>
    <row r="9888" spans="1:12" x14ac:dyDescent="0.25">
      <c r="A9888" s="24" t="s">
        <v>3305</v>
      </c>
      <c r="B9888" s="26">
        <v>2015</v>
      </c>
      <c r="C9888" s="24">
        <v>9</v>
      </c>
      <c r="D9888" s="24" t="s">
        <v>15125</v>
      </c>
      <c r="E9888" s="26">
        <v>268</v>
      </c>
      <c r="F9888" s="24">
        <v>8097</v>
      </c>
      <c r="G9888" s="26" t="s">
        <v>11404</v>
      </c>
      <c r="H9888" s="24" t="s">
        <v>112</v>
      </c>
      <c r="I9888" s="24" t="s">
        <v>113</v>
      </c>
      <c r="J9888" s="27" t="s">
        <v>1</v>
      </c>
      <c r="K9888" s="28">
        <v>14.705</v>
      </c>
      <c r="L9888" s="28">
        <v>0</v>
      </c>
    </row>
    <row r="9889" spans="1:12" x14ac:dyDescent="0.25">
      <c r="A9889" s="24" t="s">
        <v>3305</v>
      </c>
      <c r="B9889" s="26">
        <v>2015</v>
      </c>
      <c r="C9889" s="24">
        <v>9</v>
      </c>
      <c r="D9889" s="24" t="s">
        <v>15125</v>
      </c>
      <c r="E9889" s="26">
        <v>268</v>
      </c>
      <c r="F9889" s="24">
        <v>1973</v>
      </c>
      <c r="G9889" s="26" t="s">
        <v>5280</v>
      </c>
      <c r="H9889" s="24" t="s">
        <v>170</v>
      </c>
      <c r="I9889" s="24" t="s">
        <v>171</v>
      </c>
      <c r="J9889" s="27" t="s">
        <v>1</v>
      </c>
      <c r="K9889" s="28">
        <v>4.415</v>
      </c>
      <c r="L9889" s="28">
        <v>0</v>
      </c>
    </row>
    <row r="9890" spans="1:12" x14ac:dyDescent="0.25">
      <c r="A9890" s="24" t="s">
        <v>3305</v>
      </c>
      <c r="B9890" s="26">
        <v>2015</v>
      </c>
      <c r="C9890" s="24">
        <v>9</v>
      </c>
      <c r="D9890" s="24" t="s">
        <v>15125</v>
      </c>
      <c r="E9890" s="26">
        <v>268</v>
      </c>
      <c r="F9890" s="24">
        <v>8098</v>
      </c>
      <c r="G9890" s="26" t="s">
        <v>11405</v>
      </c>
      <c r="H9890" s="24" t="s">
        <v>538</v>
      </c>
      <c r="I9890" s="24" t="s">
        <v>539</v>
      </c>
      <c r="J9890" s="27" t="s">
        <v>1</v>
      </c>
      <c r="K9890" s="28">
        <v>6.62</v>
      </c>
      <c r="L9890" s="28">
        <v>0</v>
      </c>
    </row>
    <row r="9891" spans="1:12" x14ac:dyDescent="0.25">
      <c r="A9891" s="24" t="s">
        <v>3305</v>
      </c>
      <c r="B9891" s="26">
        <v>2015</v>
      </c>
      <c r="C9891" s="24">
        <v>9</v>
      </c>
      <c r="D9891" s="24" t="s">
        <v>15125</v>
      </c>
      <c r="E9891" s="26">
        <v>268</v>
      </c>
      <c r="F9891" s="24">
        <v>8099</v>
      </c>
      <c r="G9891" s="26" t="s">
        <v>11406</v>
      </c>
      <c r="H9891" s="24" t="s">
        <v>560</v>
      </c>
      <c r="I9891" s="24" t="s">
        <v>561</v>
      </c>
      <c r="J9891" s="27" t="s">
        <v>1</v>
      </c>
      <c r="K9891" s="28">
        <v>14.705</v>
      </c>
      <c r="L9891" s="28">
        <v>0</v>
      </c>
    </row>
    <row r="9892" spans="1:12" x14ac:dyDescent="0.25">
      <c r="A9892" s="24" t="s">
        <v>3305</v>
      </c>
      <c r="B9892" s="26">
        <v>2015</v>
      </c>
      <c r="C9892" s="24">
        <v>9</v>
      </c>
      <c r="D9892" s="24" t="s">
        <v>15125</v>
      </c>
      <c r="E9892" s="26">
        <v>268</v>
      </c>
      <c r="F9892" s="24">
        <v>8100</v>
      </c>
      <c r="G9892" s="26" t="s">
        <v>11407</v>
      </c>
      <c r="H9892" s="24" t="s">
        <v>170</v>
      </c>
      <c r="I9892" s="24" t="s">
        <v>171</v>
      </c>
      <c r="J9892" s="27" t="s">
        <v>1</v>
      </c>
      <c r="K9892" s="28">
        <v>24.254999999999999</v>
      </c>
      <c r="L9892" s="28">
        <v>0</v>
      </c>
    </row>
    <row r="9893" spans="1:12" x14ac:dyDescent="0.25">
      <c r="A9893" s="24" t="s">
        <v>3305</v>
      </c>
      <c r="B9893" s="26">
        <v>2015</v>
      </c>
      <c r="C9893" s="24">
        <v>9</v>
      </c>
      <c r="D9893" s="24" t="s">
        <v>15125</v>
      </c>
      <c r="E9893" s="26">
        <v>272</v>
      </c>
      <c r="F9893" s="24">
        <v>8099</v>
      </c>
      <c r="G9893" s="26" t="s">
        <v>11406</v>
      </c>
      <c r="H9893" s="24" t="s">
        <v>69</v>
      </c>
      <c r="I9893" s="24" t="s">
        <v>70</v>
      </c>
      <c r="J9893" s="27" t="s">
        <v>1</v>
      </c>
      <c r="K9893" s="28">
        <v>11.32</v>
      </c>
      <c r="L9893" s="28">
        <v>11.32</v>
      </c>
    </row>
    <row r="9894" spans="1:12" x14ac:dyDescent="0.25">
      <c r="A9894" s="24" t="s">
        <v>3305</v>
      </c>
      <c r="B9894" s="26">
        <v>2015</v>
      </c>
      <c r="C9894" s="24">
        <v>9</v>
      </c>
      <c r="D9894" s="24" t="s">
        <v>15125</v>
      </c>
      <c r="E9894" s="26">
        <v>273</v>
      </c>
      <c r="F9894" s="24">
        <v>1106</v>
      </c>
      <c r="G9894" s="26" t="s">
        <v>4413</v>
      </c>
      <c r="H9894" s="24" t="s">
        <v>612</v>
      </c>
      <c r="I9894" s="24" t="s">
        <v>613</v>
      </c>
      <c r="J9894" s="27" t="s">
        <v>1</v>
      </c>
      <c r="K9894" s="28">
        <v>4.415</v>
      </c>
      <c r="L9894" s="28">
        <v>0</v>
      </c>
    </row>
    <row r="9895" spans="1:12" x14ac:dyDescent="0.25">
      <c r="A9895" s="24" t="s">
        <v>3305</v>
      </c>
      <c r="B9895" s="26">
        <v>2015</v>
      </c>
      <c r="C9895" s="24">
        <v>9</v>
      </c>
      <c r="D9895" s="24" t="s">
        <v>15125</v>
      </c>
      <c r="E9895" s="26">
        <v>273</v>
      </c>
      <c r="F9895" s="24">
        <v>1120</v>
      </c>
      <c r="G9895" s="26" t="s">
        <v>4427</v>
      </c>
      <c r="H9895" s="24" t="s">
        <v>2137</v>
      </c>
      <c r="I9895" s="24" t="s">
        <v>2138</v>
      </c>
      <c r="J9895" s="27" t="s">
        <v>1</v>
      </c>
      <c r="K9895" s="28">
        <v>15.44</v>
      </c>
      <c r="L9895" s="28">
        <v>0</v>
      </c>
    </row>
    <row r="9896" spans="1:12" x14ac:dyDescent="0.25">
      <c r="A9896" s="24" t="s">
        <v>3305</v>
      </c>
      <c r="B9896" s="26">
        <v>2015</v>
      </c>
      <c r="C9896" s="24">
        <v>9</v>
      </c>
      <c r="D9896" s="24" t="s">
        <v>15125</v>
      </c>
      <c r="E9896" s="26">
        <v>278</v>
      </c>
      <c r="F9896" s="24">
        <v>8101</v>
      </c>
      <c r="G9896" s="26" t="s">
        <v>11408</v>
      </c>
      <c r="H9896" s="24" t="s">
        <v>69</v>
      </c>
      <c r="I9896" s="24" t="s">
        <v>70</v>
      </c>
      <c r="J9896" s="27" t="s">
        <v>1</v>
      </c>
      <c r="K9896" s="28">
        <v>42.55</v>
      </c>
      <c r="L9896" s="28">
        <v>42.545000000000002</v>
      </c>
    </row>
    <row r="9897" spans="1:12" x14ac:dyDescent="0.25">
      <c r="A9897" s="24" t="s">
        <v>3305</v>
      </c>
      <c r="B9897" s="26">
        <v>2015</v>
      </c>
      <c r="C9897" s="24">
        <v>9</v>
      </c>
      <c r="D9897" s="24" t="s">
        <v>15125</v>
      </c>
      <c r="E9897" s="26">
        <v>278</v>
      </c>
      <c r="F9897" s="24">
        <v>3510</v>
      </c>
      <c r="G9897" s="26" t="s">
        <v>6817</v>
      </c>
      <c r="H9897" s="24" t="s">
        <v>1474</v>
      </c>
      <c r="I9897" s="24" t="s">
        <v>1475</v>
      </c>
      <c r="J9897" s="27" t="s">
        <v>1</v>
      </c>
      <c r="K9897" s="28">
        <v>3.35</v>
      </c>
      <c r="L9897" s="28">
        <v>3.35</v>
      </c>
    </row>
    <row r="9898" spans="1:12" x14ac:dyDescent="0.25">
      <c r="A9898" s="24" t="s">
        <v>3305</v>
      </c>
      <c r="B9898" s="26">
        <v>2015</v>
      </c>
      <c r="C9898" s="24">
        <v>9</v>
      </c>
      <c r="D9898" s="24" t="s">
        <v>15125</v>
      </c>
      <c r="E9898" s="26">
        <v>279</v>
      </c>
      <c r="F9898" s="24">
        <v>7990</v>
      </c>
      <c r="G9898" s="26" t="s">
        <v>11297</v>
      </c>
      <c r="H9898" s="24" t="s">
        <v>756</v>
      </c>
      <c r="I9898" s="24" t="s">
        <v>757</v>
      </c>
      <c r="J9898" s="27" t="s">
        <v>1</v>
      </c>
      <c r="K9898" s="28">
        <v>93.73</v>
      </c>
      <c r="L9898" s="28">
        <v>93.73</v>
      </c>
    </row>
    <row r="9899" spans="1:12" x14ac:dyDescent="0.25">
      <c r="A9899" s="24" t="s">
        <v>3305</v>
      </c>
      <c r="B9899" s="26">
        <v>2015</v>
      </c>
      <c r="C9899" s="24">
        <v>9</v>
      </c>
      <c r="D9899" s="24" t="s">
        <v>15125</v>
      </c>
      <c r="E9899" s="26">
        <v>279</v>
      </c>
      <c r="F9899" s="24">
        <v>932</v>
      </c>
      <c r="G9899" s="26" t="s">
        <v>4239</v>
      </c>
      <c r="H9899" s="24" t="s">
        <v>67</v>
      </c>
      <c r="I9899" s="24" t="s">
        <v>68</v>
      </c>
      <c r="J9899" s="27" t="s">
        <v>1</v>
      </c>
      <c r="K9899" s="28">
        <v>23.38</v>
      </c>
      <c r="L9899" s="28">
        <v>23.38</v>
      </c>
    </row>
    <row r="9900" spans="1:12" x14ac:dyDescent="0.25">
      <c r="A9900" s="24" t="s">
        <v>3305</v>
      </c>
      <c r="B9900" s="26">
        <v>2015</v>
      </c>
      <c r="C9900" s="24">
        <v>9</v>
      </c>
      <c r="D9900" s="24" t="s">
        <v>15125</v>
      </c>
      <c r="E9900" s="26">
        <v>280</v>
      </c>
      <c r="F9900" s="24">
        <v>8102</v>
      </c>
      <c r="G9900" s="26" t="s">
        <v>11409</v>
      </c>
      <c r="H9900" s="24" t="s">
        <v>75</v>
      </c>
      <c r="I9900" s="24" t="s">
        <v>76</v>
      </c>
      <c r="J9900" s="27" t="s">
        <v>1</v>
      </c>
      <c r="K9900" s="28">
        <v>61.17</v>
      </c>
      <c r="L9900" s="28">
        <v>61.17</v>
      </c>
    </row>
    <row r="9901" spans="1:12" x14ac:dyDescent="0.25">
      <c r="A9901" s="24" t="s">
        <v>3305</v>
      </c>
      <c r="B9901" s="26">
        <v>2015</v>
      </c>
      <c r="C9901" s="24">
        <v>9</v>
      </c>
      <c r="D9901" s="24" t="s">
        <v>15125</v>
      </c>
      <c r="E9901" s="26">
        <v>280</v>
      </c>
      <c r="F9901" s="24">
        <v>8103</v>
      </c>
      <c r="G9901" s="26" t="s">
        <v>11410</v>
      </c>
      <c r="H9901" s="24" t="s">
        <v>2139</v>
      </c>
      <c r="I9901" s="24" t="s">
        <v>2140</v>
      </c>
      <c r="J9901" s="27" t="s">
        <v>1</v>
      </c>
      <c r="K9901" s="28">
        <v>45.29</v>
      </c>
      <c r="L9901" s="28">
        <v>45.29</v>
      </c>
    </row>
    <row r="9902" spans="1:12" x14ac:dyDescent="0.25">
      <c r="A9902" s="24" t="s">
        <v>3305</v>
      </c>
      <c r="B9902" s="26">
        <v>2015</v>
      </c>
      <c r="C9902" s="24">
        <v>9</v>
      </c>
      <c r="D9902" s="24" t="s">
        <v>15125</v>
      </c>
      <c r="E9902" s="26">
        <v>281</v>
      </c>
      <c r="F9902" s="24">
        <v>8067</v>
      </c>
      <c r="G9902" s="26" t="s">
        <v>11374</v>
      </c>
      <c r="H9902" s="24" t="s">
        <v>2133</v>
      </c>
      <c r="I9902" s="24" t="s">
        <v>2134</v>
      </c>
      <c r="J9902" s="27" t="s">
        <v>1</v>
      </c>
      <c r="K9902" s="28">
        <v>61.17</v>
      </c>
      <c r="L9902" s="28">
        <v>61.17</v>
      </c>
    </row>
    <row r="9903" spans="1:12" x14ac:dyDescent="0.25">
      <c r="A9903" s="24" t="s">
        <v>3305</v>
      </c>
      <c r="B9903" s="26">
        <v>2015</v>
      </c>
      <c r="C9903" s="24">
        <v>9</v>
      </c>
      <c r="D9903" s="24" t="s">
        <v>15125</v>
      </c>
      <c r="E9903" s="26">
        <v>281</v>
      </c>
      <c r="F9903" s="24">
        <v>8104</v>
      </c>
      <c r="G9903" s="26" t="s">
        <v>11411</v>
      </c>
      <c r="H9903" s="24" t="s">
        <v>520</v>
      </c>
      <c r="I9903" s="24" t="s">
        <v>521</v>
      </c>
      <c r="J9903" s="27" t="s">
        <v>1</v>
      </c>
      <c r="K9903" s="28">
        <v>61.17</v>
      </c>
      <c r="L9903" s="28">
        <v>61.17</v>
      </c>
    </row>
    <row r="9904" spans="1:12" x14ac:dyDescent="0.25">
      <c r="A9904" s="24" t="s">
        <v>3305</v>
      </c>
      <c r="B9904" s="26">
        <v>2015</v>
      </c>
      <c r="C9904" s="24">
        <v>9</v>
      </c>
      <c r="D9904" s="24" t="s">
        <v>15125</v>
      </c>
      <c r="E9904" s="26">
        <v>282</v>
      </c>
      <c r="F9904" s="24">
        <v>7715</v>
      </c>
      <c r="G9904" s="26" t="s">
        <v>11022</v>
      </c>
      <c r="H9904" s="24" t="s">
        <v>67</v>
      </c>
      <c r="I9904" s="24" t="s">
        <v>68</v>
      </c>
      <c r="J9904" s="27" t="s">
        <v>1</v>
      </c>
      <c r="K9904" s="28">
        <v>38.86</v>
      </c>
      <c r="L9904" s="28">
        <v>38.86</v>
      </c>
    </row>
    <row r="9905" spans="1:12" x14ac:dyDescent="0.25">
      <c r="A9905" s="24" t="s">
        <v>3305</v>
      </c>
      <c r="B9905" s="26">
        <v>2015</v>
      </c>
      <c r="C9905" s="24">
        <v>9</v>
      </c>
      <c r="D9905" s="24" t="s">
        <v>15125</v>
      </c>
      <c r="E9905" s="26">
        <v>282</v>
      </c>
      <c r="F9905" s="24">
        <v>8105</v>
      </c>
      <c r="G9905" s="26" t="s">
        <v>11412</v>
      </c>
      <c r="H9905" s="24" t="s">
        <v>520</v>
      </c>
      <c r="I9905" s="24" t="s">
        <v>521</v>
      </c>
      <c r="J9905" s="27" t="s">
        <v>1</v>
      </c>
      <c r="K9905" s="28">
        <v>38.86</v>
      </c>
      <c r="L9905" s="28">
        <v>38.86</v>
      </c>
    </row>
    <row r="9906" spans="1:12" x14ac:dyDescent="0.25">
      <c r="A9906" s="24" t="s">
        <v>3305</v>
      </c>
      <c r="B9906" s="26">
        <v>2015</v>
      </c>
      <c r="C9906" s="24">
        <v>9</v>
      </c>
      <c r="D9906" s="24" t="s">
        <v>15125</v>
      </c>
      <c r="E9906" s="26">
        <v>282</v>
      </c>
      <c r="F9906" s="24">
        <v>8106</v>
      </c>
      <c r="G9906" s="26" t="s">
        <v>11413</v>
      </c>
      <c r="H9906" s="24" t="s">
        <v>336</v>
      </c>
      <c r="I9906" s="24" t="s">
        <v>337</v>
      </c>
      <c r="J9906" s="27" t="s">
        <v>1</v>
      </c>
      <c r="K9906" s="28">
        <v>100.03</v>
      </c>
      <c r="L9906" s="28">
        <v>100.03</v>
      </c>
    </row>
    <row r="9907" spans="1:12" x14ac:dyDescent="0.25">
      <c r="A9907" s="24" t="s">
        <v>3305</v>
      </c>
      <c r="B9907" s="26">
        <v>2015</v>
      </c>
      <c r="C9907" s="24">
        <v>9</v>
      </c>
      <c r="D9907" s="24" t="s">
        <v>15125</v>
      </c>
      <c r="E9907" s="26">
        <v>283</v>
      </c>
      <c r="F9907" s="24">
        <v>8107</v>
      </c>
      <c r="G9907" s="26" t="s">
        <v>11414</v>
      </c>
      <c r="H9907" s="24" t="s">
        <v>650</v>
      </c>
      <c r="I9907" s="24" t="s">
        <v>651</v>
      </c>
      <c r="J9907" s="27" t="s">
        <v>1</v>
      </c>
      <c r="K9907" s="28">
        <v>111.35</v>
      </c>
      <c r="L9907" s="28">
        <v>111.35</v>
      </c>
    </row>
    <row r="9908" spans="1:12" x14ac:dyDescent="0.25">
      <c r="A9908" s="24" t="s">
        <v>3305</v>
      </c>
      <c r="B9908" s="26">
        <v>2015</v>
      </c>
      <c r="C9908" s="24">
        <v>9</v>
      </c>
      <c r="D9908" s="24" t="s">
        <v>15125</v>
      </c>
      <c r="E9908" s="26">
        <v>283</v>
      </c>
      <c r="F9908" s="24">
        <v>8072</v>
      </c>
      <c r="G9908" s="26" t="s">
        <v>11379</v>
      </c>
      <c r="H9908" s="24" t="s">
        <v>77</v>
      </c>
      <c r="I9908" s="24" t="s">
        <v>78</v>
      </c>
      <c r="J9908" s="27" t="s">
        <v>1</v>
      </c>
      <c r="K9908" s="28">
        <v>38.86</v>
      </c>
      <c r="L9908" s="28">
        <v>38.86</v>
      </c>
    </row>
    <row r="9909" spans="1:12" x14ac:dyDescent="0.25">
      <c r="A9909" s="24" t="s">
        <v>3305</v>
      </c>
      <c r="B9909" s="26">
        <v>2015</v>
      </c>
      <c r="C9909" s="24">
        <v>9</v>
      </c>
      <c r="D9909" s="24" t="s">
        <v>15125</v>
      </c>
      <c r="E9909" s="26">
        <v>296</v>
      </c>
      <c r="F9909" s="24">
        <v>956</v>
      </c>
      <c r="G9909" s="26" t="s">
        <v>4263</v>
      </c>
      <c r="H9909" s="24" t="s">
        <v>448</v>
      </c>
      <c r="I9909" s="24" t="s">
        <v>449</v>
      </c>
      <c r="J9909" s="27" t="s">
        <v>1</v>
      </c>
      <c r="K9909" s="28">
        <v>45.29</v>
      </c>
      <c r="L9909" s="28">
        <v>45.29</v>
      </c>
    </row>
    <row r="9910" spans="1:12" x14ac:dyDescent="0.25">
      <c r="A9910" s="24" t="s">
        <v>3305</v>
      </c>
      <c r="B9910" s="26">
        <v>2015</v>
      </c>
      <c r="C9910" s="24">
        <v>9</v>
      </c>
      <c r="D9910" s="24" t="s">
        <v>15125</v>
      </c>
      <c r="E9910" s="26">
        <v>296</v>
      </c>
      <c r="F9910" s="24">
        <v>2737</v>
      </c>
      <c r="G9910" s="26" t="s">
        <v>6044</v>
      </c>
      <c r="H9910" s="24" t="s">
        <v>194</v>
      </c>
      <c r="I9910" s="24" t="s">
        <v>195</v>
      </c>
      <c r="J9910" s="27" t="s">
        <v>1</v>
      </c>
      <c r="K9910" s="28">
        <v>38.86</v>
      </c>
      <c r="L9910" s="28">
        <v>38.86</v>
      </c>
    </row>
    <row r="9911" spans="1:12" x14ac:dyDescent="0.25">
      <c r="A9911" s="24" t="s">
        <v>3305</v>
      </c>
      <c r="B9911" s="26">
        <v>2015</v>
      </c>
      <c r="C9911" s="24">
        <v>9</v>
      </c>
      <c r="D9911" s="24" t="s">
        <v>15125</v>
      </c>
      <c r="E9911" s="26">
        <v>298</v>
      </c>
      <c r="F9911" s="24">
        <v>7915</v>
      </c>
      <c r="G9911" s="26" t="s">
        <v>11222</v>
      </c>
      <c r="H9911" s="24" t="s">
        <v>77</v>
      </c>
      <c r="I9911" s="24" t="s">
        <v>78</v>
      </c>
      <c r="J9911" s="27" t="s">
        <v>1</v>
      </c>
      <c r="K9911" s="28">
        <v>61.17</v>
      </c>
      <c r="L9911" s="28">
        <v>0</v>
      </c>
    </row>
    <row r="9912" spans="1:12" x14ac:dyDescent="0.25">
      <c r="A9912" s="24" t="s">
        <v>3305</v>
      </c>
      <c r="B9912" s="26">
        <v>2015</v>
      </c>
      <c r="C9912" s="24">
        <v>9</v>
      </c>
      <c r="D9912" s="24" t="s">
        <v>15125</v>
      </c>
      <c r="E9912" s="26">
        <v>302</v>
      </c>
      <c r="F9912" s="24">
        <v>6032</v>
      </c>
      <c r="G9912" s="26" t="s">
        <v>9339</v>
      </c>
      <c r="H9912" s="24" t="s">
        <v>1026</v>
      </c>
      <c r="I9912" s="24" t="s">
        <v>1027</v>
      </c>
      <c r="J9912" s="27" t="s">
        <v>1</v>
      </c>
      <c r="K9912" s="28">
        <v>77.72</v>
      </c>
      <c r="L9912" s="28">
        <v>0</v>
      </c>
    </row>
    <row r="9913" spans="1:12" x14ac:dyDescent="0.25">
      <c r="A9913" s="24" t="s">
        <v>3305</v>
      </c>
      <c r="B9913" s="26">
        <v>2015</v>
      </c>
      <c r="C9913" s="24">
        <v>9</v>
      </c>
      <c r="D9913" s="24" t="s">
        <v>15125</v>
      </c>
      <c r="E9913" s="26">
        <v>305</v>
      </c>
      <c r="F9913" s="24">
        <v>8108</v>
      </c>
      <c r="G9913" s="26" t="s">
        <v>11415</v>
      </c>
      <c r="H9913" s="24" t="s">
        <v>1128</v>
      </c>
      <c r="I9913" s="24" t="s">
        <v>1129</v>
      </c>
      <c r="J9913" s="27" t="s">
        <v>1</v>
      </c>
      <c r="K9913" s="28">
        <v>38.86</v>
      </c>
      <c r="L9913" s="28">
        <v>0</v>
      </c>
    </row>
    <row r="9914" spans="1:12" x14ac:dyDescent="0.25">
      <c r="A9914" s="24" t="s">
        <v>3305</v>
      </c>
      <c r="B9914" s="26">
        <v>2015</v>
      </c>
      <c r="C9914" s="24">
        <v>9</v>
      </c>
      <c r="D9914" s="24" t="s">
        <v>15125</v>
      </c>
      <c r="E9914" s="26">
        <v>318</v>
      </c>
      <c r="F9914" s="24">
        <v>8109</v>
      </c>
      <c r="G9914" s="26" t="s">
        <v>11416</v>
      </c>
      <c r="H9914" s="24" t="s">
        <v>112</v>
      </c>
      <c r="I9914" s="24" t="s">
        <v>113</v>
      </c>
      <c r="J9914" s="27" t="s">
        <v>1</v>
      </c>
      <c r="K9914" s="28">
        <v>45.29</v>
      </c>
      <c r="L9914" s="28">
        <v>45.29</v>
      </c>
    </row>
    <row r="9915" spans="1:12" x14ac:dyDescent="0.25">
      <c r="A9915" s="24" t="s">
        <v>3305</v>
      </c>
      <c r="B9915" s="26">
        <v>2015</v>
      </c>
      <c r="C9915" s="24">
        <v>9</v>
      </c>
      <c r="D9915" s="24" t="s">
        <v>15125</v>
      </c>
      <c r="E9915" s="26">
        <v>339</v>
      </c>
      <c r="F9915" s="24">
        <v>3766</v>
      </c>
      <c r="G9915" s="26" t="s">
        <v>7073</v>
      </c>
      <c r="H9915" s="24" t="s">
        <v>69</v>
      </c>
      <c r="I9915" s="24" t="s">
        <v>70</v>
      </c>
      <c r="J9915" s="27" t="s">
        <v>1</v>
      </c>
      <c r="K9915" s="28">
        <v>23.38</v>
      </c>
      <c r="L9915" s="28">
        <v>23.38</v>
      </c>
    </row>
    <row r="9916" spans="1:12" x14ac:dyDescent="0.25">
      <c r="A9916" s="24" t="s">
        <v>3305</v>
      </c>
      <c r="B9916" s="26">
        <v>2015</v>
      </c>
      <c r="C9916" s="24">
        <v>9</v>
      </c>
      <c r="D9916" s="24" t="s">
        <v>15125</v>
      </c>
      <c r="E9916" s="26">
        <v>339</v>
      </c>
      <c r="F9916" s="24">
        <v>8110</v>
      </c>
      <c r="G9916" s="26" t="s">
        <v>11417</v>
      </c>
      <c r="H9916" s="24" t="s">
        <v>75</v>
      </c>
      <c r="I9916" s="24" t="s">
        <v>76</v>
      </c>
      <c r="J9916" s="27" t="s">
        <v>1</v>
      </c>
      <c r="K9916" s="28">
        <v>38.86</v>
      </c>
      <c r="L9916" s="28">
        <v>0</v>
      </c>
    </row>
    <row r="9917" spans="1:12" x14ac:dyDescent="0.25">
      <c r="A9917" s="24" t="s">
        <v>3305</v>
      </c>
      <c r="B9917" s="26">
        <v>2015</v>
      </c>
      <c r="C9917" s="24">
        <v>9</v>
      </c>
      <c r="D9917" s="24" t="s">
        <v>15125</v>
      </c>
      <c r="E9917" s="26">
        <v>350</v>
      </c>
      <c r="F9917" s="24">
        <v>4025</v>
      </c>
      <c r="G9917" s="26" t="s">
        <v>7332</v>
      </c>
      <c r="H9917" s="24" t="s">
        <v>112</v>
      </c>
      <c r="I9917" s="24" t="s">
        <v>113</v>
      </c>
      <c r="J9917" s="27" t="s">
        <v>1</v>
      </c>
      <c r="K9917" s="28">
        <v>15.435</v>
      </c>
      <c r="L9917" s="28">
        <v>0</v>
      </c>
    </row>
    <row r="9918" spans="1:12" x14ac:dyDescent="0.25">
      <c r="A9918" s="24" t="s">
        <v>3305</v>
      </c>
      <c r="B9918" s="26">
        <v>2015</v>
      </c>
      <c r="C9918" s="24">
        <v>9</v>
      </c>
      <c r="D9918" s="24" t="s">
        <v>15125</v>
      </c>
      <c r="E9918" s="26">
        <v>380</v>
      </c>
      <c r="F9918" s="24">
        <v>7982</v>
      </c>
      <c r="G9918" s="26" t="s">
        <v>11289</v>
      </c>
      <c r="H9918" s="24" t="s">
        <v>314</v>
      </c>
      <c r="I9918" s="24" t="s">
        <v>315</v>
      </c>
      <c r="J9918" s="27" t="s">
        <v>1</v>
      </c>
      <c r="K9918" s="28">
        <v>38.86</v>
      </c>
      <c r="L9918" s="28">
        <v>0</v>
      </c>
    </row>
    <row r="9919" spans="1:12" x14ac:dyDescent="0.25">
      <c r="A9919" s="24" t="s">
        <v>3305</v>
      </c>
      <c r="B9919" s="26">
        <v>2015</v>
      </c>
      <c r="C9919" s="24">
        <v>9</v>
      </c>
      <c r="D9919" s="24" t="s">
        <v>15125</v>
      </c>
      <c r="E9919" s="26">
        <v>381</v>
      </c>
      <c r="F9919" s="24">
        <v>8111</v>
      </c>
      <c r="G9919" s="26" t="s">
        <v>11418</v>
      </c>
      <c r="H9919" s="24" t="s">
        <v>194</v>
      </c>
      <c r="I9919" s="24" t="s">
        <v>195</v>
      </c>
      <c r="J9919" s="27" t="s">
        <v>1</v>
      </c>
      <c r="K9919" s="28">
        <v>81.41</v>
      </c>
      <c r="L9919" s="28">
        <v>0</v>
      </c>
    </row>
    <row r="9920" spans="1:12" x14ac:dyDescent="0.25">
      <c r="A9920" s="24" t="s">
        <v>3305</v>
      </c>
      <c r="B9920" s="26">
        <v>2015</v>
      </c>
      <c r="C9920" s="24">
        <v>9</v>
      </c>
      <c r="D9920" s="24" t="s">
        <v>15125</v>
      </c>
      <c r="E9920" s="26">
        <v>381</v>
      </c>
      <c r="F9920" s="24">
        <v>8112</v>
      </c>
      <c r="G9920" s="26" t="s">
        <v>11419</v>
      </c>
      <c r="H9920" s="24" t="s">
        <v>75</v>
      </c>
      <c r="I9920" s="24" t="s">
        <v>76</v>
      </c>
      <c r="J9920" s="27" t="s">
        <v>1</v>
      </c>
      <c r="K9920" s="28">
        <v>42.55</v>
      </c>
      <c r="L9920" s="28">
        <v>0</v>
      </c>
    </row>
    <row r="9921" spans="1:12" x14ac:dyDescent="0.25">
      <c r="A9921" s="24" t="s">
        <v>3305</v>
      </c>
      <c r="B9921" s="26">
        <v>2015</v>
      </c>
      <c r="C9921" s="24">
        <v>9</v>
      </c>
      <c r="D9921" s="24" t="s">
        <v>15125</v>
      </c>
      <c r="E9921" s="26">
        <v>381</v>
      </c>
      <c r="F9921" s="24">
        <v>8113</v>
      </c>
      <c r="G9921" s="26" t="s">
        <v>11420</v>
      </c>
      <c r="H9921" s="24" t="s">
        <v>67</v>
      </c>
      <c r="I9921" s="24" t="s">
        <v>68</v>
      </c>
      <c r="J9921" s="27" t="s">
        <v>1</v>
      </c>
      <c r="K9921" s="28">
        <v>38.86</v>
      </c>
      <c r="L9921" s="28">
        <v>0</v>
      </c>
    </row>
    <row r="9922" spans="1:12" x14ac:dyDescent="0.25">
      <c r="A9922" s="24" t="s">
        <v>3305</v>
      </c>
      <c r="B9922" s="26">
        <v>2015</v>
      </c>
      <c r="C9922" s="24">
        <v>9</v>
      </c>
      <c r="D9922" s="24" t="s">
        <v>15125</v>
      </c>
      <c r="E9922" s="26">
        <v>382</v>
      </c>
      <c r="F9922" s="24">
        <v>8114</v>
      </c>
      <c r="G9922" s="26" t="s">
        <v>11421</v>
      </c>
      <c r="H9922" s="24" t="s">
        <v>194</v>
      </c>
      <c r="I9922" s="24" t="s">
        <v>195</v>
      </c>
      <c r="J9922" s="27" t="s">
        <v>1</v>
      </c>
      <c r="K9922" s="28">
        <v>142.58000000000001</v>
      </c>
      <c r="L9922" s="28">
        <v>0</v>
      </c>
    </row>
    <row r="9923" spans="1:12" x14ac:dyDescent="0.25">
      <c r="A9923" s="24" t="s">
        <v>3305</v>
      </c>
      <c r="B9923" s="26">
        <v>2015</v>
      </c>
      <c r="C9923" s="24">
        <v>9</v>
      </c>
      <c r="D9923" s="24" t="s">
        <v>15125</v>
      </c>
      <c r="E9923" s="26">
        <v>382</v>
      </c>
      <c r="F9923" s="24">
        <v>8115</v>
      </c>
      <c r="G9923" s="26" t="s">
        <v>11422</v>
      </c>
      <c r="H9923" s="24" t="s">
        <v>75</v>
      </c>
      <c r="I9923" s="24" t="s">
        <v>76</v>
      </c>
      <c r="J9923" s="27" t="s">
        <v>1</v>
      </c>
      <c r="K9923" s="28">
        <v>38.86</v>
      </c>
      <c r="L9923" s="28">
        <v>0</v>
      </c>
    </row>
    <row r="9924" spans="1:12" x14ac:dyDescent="0.25">
      <c r="A9924" s="24" t="s">
        <v>3305</v>
      </c>
      <c r="B9924" s="26">
        <v>2015</v>
      </c>
      <c r="C9924" s="24">
        <v>9</v>
      </c>
      <c r="D9924" s="24" t="s">
        <v>15125</v>
      </c>
      <c r="E9924" s="26">
        <v>383</v>
      </c>
      <c r="F9924" s="24">
        <v>8116</v>
      </c>
      <c r="G9924" s="26" t="s">
        <v>11423</v>
      </c>
      <c r="H9924" s="24" t="s">
        <v>65</v>
      </c>
      <c r="I9924" s="24" t="s">
        <v>66</v>
      </c>
      <c r="J9924" s="27" t="s">
        <v>1</v>
      </c>
      <c r="K9924" s="28">
        <v>42.55</v>
      </c>
      <c r="L9924" s="28">
        <v>0</v>
      </c>
    </row>
    <row r="9925" spans="1:12" x14ac:dyDescent="0.25">
      <c r="A9925" s="24" t="s">
        <v>3305</v>
      </c>
      <c r="B9925" s="26">
        <v>2015</v>
      </c>
      <c r="C9925" s="24">
        <v>9</v>
      </c>
      <c r="D9925" s="24" t="s">
        <v>15125</v>
      </c>
      <c r="E9925" s="26">
        <v>394</v>
      </c>
      <c r="F9925" s="24">
        <v>8117</v>
      </c>
      <c r="G9925" s="26" t="s">
        <v>11424</v>
      </c>
      <c r="H9925" s="24" t="s">
        <v>286</v>
      </c>
      <c r="I9925" s="24" t="s">
        <v>287</v>
      </c>
      <c r="J9925" s="27" t="s">
        <v>1</v>
      </c>
      <c r="K9925" s="28">
        <v>61.17</v>
      </c>
      <c r="L9925" s="28">
        <v>0</v>
      </c>
    </row>
    <row r="9926" spans="1:12" x14ac:dyDescent="0.25">
      <c r="A9926" s="24" t="s">
        <v>3305</v>
      </c>
      <c r="B9926" s="26">
        <v>2015</v>
      </c>
      <c r="C9926" s="24">
        <v>9</v>
      </c>
      <c r="D9926" s="24" t="s">
        <v>15125</v>
      </c>
      <c r="E9926" s="26">
        <v>394</v>
      </c>
      <c r="F9926" s="24">
        <v>8118</v>
      </c>
      <c r="G9926" s="26" t="s">
        <v>11425</v>
      </c>
      <c r="H9926" s="24" t="s">
        <v>98</v>
      </c>
      <c r="I9926" s="24" t="s">
        <v>99</v>
      </c>
      <c r="J9926" s="27" t="s">
        <v>1</v>
      </c>
      <c r="K9926" s="28">
        <v>122.34</v>
      </c>
      <c r="L9926" s="28">
        <v>0</v>
      </c>
    </row>
    <row r="9927" spans="1:12" x14ac:dyDescent="0.25">
      <c r="A9927" s="24" t="s">
        <v>3305</v>
      </c>
      <c r="B9927" s="26">
        <v>2015</v>
      </c>
      <c r="C9927" s="24">
        <v>9</v>
      </c>
      <c r="D9927" s="24" t="s">
        <v>15125</v>
      </c>
      <c r="E9927" s="26">
        <v>394</v>
      </c>
      <c r="F9927" s="24">
        <v>8119</v>
      </c>
      <c r="G9927" s="26" t="s">
        <v>11426</v>
      </c>
      <c r="H9927" s="24" t="s">
        <v>73</v>
      </c>
      <c r="I9927" s="24" t="s">
        <v>74</v>
      </c>
      <c r="J9927" s="27" t="s">
        <v>1</v>
      </c>
      <c r="K9927" s="28">
        <v>38.86</v>
      </c>
      <c r="L9927" s="28">
        <v>0</v>
      </c>
    </row>
    <row r="9928" spans="1:12" x14ac:dyDescent="0.25">
      <c r="A9928" s="24" t="s">
        <v>3305</v>
      </c>
      <c r="B9928" s="26">
        <v>2015</v>
      </c>
      <c r="C9928" s="24">
        <v>9</v>
      </c>
      <c r="D9928" s="24" t="s">
        <v>15125</v>
      </c>
      <c r="E9928" s="26">
        <v>394</v>
      </c>
      <c r="F9928" s="24">
        <v>8003</v>
      </c>
      <c r="G9928" s="26" t="s">
        <v>11310</v>
      </c>
      <c r="H9928" s="24" t="s">
        <v>2127</v>
      </c>
      <c r="I9928" s="24" t="s">
        <v>2128</v>
      </c>
      <c r="J9928" s="27" t="s">
        <v>1</v>
      </c>
      <c r="K9928" s="28">
        <v>61.17</v>
      </c>
      <c r="L9928" s="28">
        <v>0</v>
      </c>
    </row>
    <row r="9929" spans="1:12" x14ac:dyDescent="0.25">
      <c r="A9929" s="24" t="s">
        <v>3305</v>
      </c>
      <c r="B9929" s="26">
        <v>2015</v>
      </c>
      <c r="C9929" s="24">
        <v>9</v>
      </c>
      <c r="D9929" s="24" t="s">
        <v>15125</v>
      </c>
      <c r="E9929" s="26">
        <v>395</v>
      </c>
      <c r="F9929" s="24">
        <v>3427</v>
      </c>
      <c r="G9929" s="26" t="s">
        <v>6734</v>
      </c>
      <c r="H9929" s="24" t="s">
        <v>90</v>
      </c>
      <c r="I9929" s="24" t="s">
        <v>91</v>
      </c>
      <c r="J9929" s="27" t="s">
        <v>1</v>
      </c>
      <c r="K9929" s="28">
        <v>122.34</v>
      </c>
      <c r="L9929" s="28">
        <v>0</v>
      </c>
    </row>
    <row r="9930" spans="1:12" x14ac:dyDescent="0.25">
      <c r="A9930" s="24" t="s">
        <v>3305</v>
      </c>
      <c r="B9930" s="26">
        <v>2015</v>
      </c>
      <c r="C9930" s="24">
        <v>9</v>
      </c>
      <c r="D9930" s="24" t="s">
        <v>15125</v>
      </c>
      <c r="E9930" s="26">
        <v>395</v>
      </c>
      <c r="F9930" s="24">
        <v>2737</v>
      </c>
      <c r="G9930" s="26" t="s">
        <v>6044</v>
      </c>
      <c r="H9930" s="24" t="s">
        <v>194</v>
      </c>
      <c r="I9930" s="24" t="s">
        <v>195</v>
      </c>
      <c r="J9930" s="27" t="s">
        <v>1</v>
      </c>
      <c r="K9930" s="28">
        <v>61.17</v>
      </c>
      <c r="L9930" s="28">
        <v>0</v>
      </c>
    </row>
    <row r="9931" spans="1:12" x14ac:dyDescent="0.25">
      <c r="A9931" s="24" t="s">
        <v>3305</v>
      </c>
      <c r="B9931" s="26">
        <v>2015</v>
      </c>
      <c r="C9931" s="24">
        <v>9</v>
      </c>
      <c r="D9931" s="24" t="s">
        <v>15125</v>
      </c>
      <c r="E9931" s="26">
        <v>395</v>
      </c>
      <c r="F9931" s="24">
        <v>7177</v>
      </c>
      <c r="G9931" s="26" t="s">
        <v>10484</v>
      </c>
      <c r="H9931" s="24" t="s">
        <v>176</v>
      </c>
      <c r="I9931" s="24" t="s">
        <v>177</v>
      </c>
      <c r="J9931" s="27" t="s">
        <v>1</v>
      </c>
      <c r="K9931" s="28">
        <v>122.34</v>
      </c>
      <c r="L9931" s="28">
        <v>0</v>
      </c>
    </row>
    <row r="9932" spans="1:12" x14ac:dyDescent="0.25">
      <c r="A9932" s="24" t="s">
        <v>3305</v>
      </c>
      <c r="B9932" s="26">
        <v>2015</v>
      </c>
      <c r="C9932" s="24">
        <v>9</v>
      </c>
      <c r="D9932" s="24" t="s">
        <v>15125</v>
      </c>
      <c r="E9932" s="26">
        <v>396</v>
      </c>
      <c r="F9932" s="24">
        <v>8013</v>
      </c>
      <c r="G9932" s="26" t="s">
        <v>11320</v>
      </c>
      <c r="H9932" s="24" t="s">
        <v>1032</v>
      </c>
      <c r="I9932" s="24" t="s">
        <v>1033</v>
      </c>
      <c r="J9932" s="27" t="s">
        <v>1</v>
      </c>
      <c r="K9932" s="28">
        <v>61.17</v>
      </c>
      <c r="L9932" s="28">
        <v>0</v>
      </c>
    </row>
    <row r="9933" spans="1:12" x14ac:dyDescent="0.25">
      <c r="A9933" s="24" t="s">
        <v>3305</v>
      </c>
      <c r="B9933" s="26">
        <v>2015</v>
      </c>
      <c r="C9933" s="24">
        <v>9</v>
      </c>
      <c r="D9933" s="24" t="s">
        <v>15125</v>
      </c>
      <c r="E9933" s="26">
        <v>396</v>
      </c>
      <c r="F9933" s="24">
        <v>8120</v>
      </c>
      <c r="G9933" s="26" t="s">
        <v>11427</v>
      </c>
      <c r="H9933" s="24" t="s">
        <v>612</v>
      </c>
      <c r="I9933" s="24" t="s">
        <v>613</v>
      </c>
      <c r="J9933" s="27" t="s">
        <v>1</v>
      </c>
      <c r="K9933" s="28">
        <v>38.86</v>
      </c>
      <c r="L9933" s="28">
        <v>0</v>
      </c>
    </row>
    <row r="9934" spans="1:12" x14ac:dyDescent="0.25">
      <c r="A9934" s="24" t="s">
        <v>3305</v>
      </c>
      <c r="B9934" s="26">
        <v>2015</v>
      </c>
      <c r="C9934" s="24">
        <v>9</v>
      </c>
      <c r="D9934" s="24" t="s">
        <v>15125</v>
      </c>
      <c r="E9934" s="26">
        <v>396</v>
      </c>
      <c r="F9934" s="24">
        <v>8121</v>
      </c>
      <c r="G9934" s="26" t="s">
        <v>11428</v>
      </c>
      <c r="H9934" s="24" t="s">
        <v>286</v>
      </c>
      <c r="I9934" s="24" t="s">
        <v>287</v>
      </c>
      <c r="J9934" s="27" t="s">
        <v>1</v>
      </c>
      <c r="K9934" s="28">
        <v>122.34</v>
      </c>
      <c r="L9934" s="28">
        <v>0</v>
      </c>
    </row>
    <row r="9935" spans="1:12" x14ac:dyDescent="0.25">
      <c r="A9935" s="24" t="s">
        <v>3305</v>
      </c>
      <c r="B9935" s="26">
        <v>2015</v>
      </c>
      <c r="C9935" s="24">
        <v>9</v>
      </c>
      <c r="D9935" s="24" t="s">
        <v>15125</v>
      </c>
      <c r="E9935" s="26">
        <v>396</v>
      </c>
      <c r="F9935" s="24">
        <v>8016</v>
      </c>
      <c r="G9935" s="26" t="s">
        <v>11323</v>
      </c>
      <c r="H9935" s="24" t="s">
        <v>418</v>
      </c>
      <c r="I9935" s="24" t="s">
        <v>419</v>
      </c>
      <c r="J9935" s="27" t="s">
        <v>1</v>
      </c>
      <c r="K9935" s="28">
        <v>61.17</v>
      </c>
      <c r="L9935" s="28">
        <v>0</v>
      </c>
    </row>
    <row r="9936" spans="1:12" x14ac:dyDescent="0.25">
      <c r="A9936" s="24" t="s">
        <v>3305</v>
      </c>
      <c r="B9936" s="26">
        <v>2015</v>
      </c>
      <c r="C9936" s="24">
        <v>9</v>
      </c>
      <c r="D9936" s="24" t="s">
        <v>15125</v>
      </c>
      <c r="E9936" s="26">
        <v>396</v>
      </c>
      <c r="F9936" s="24">
        <v>8122</v>
      </c>
      <c r="G9936" s="26" t="s">
        <v>11429</v>
      </c>
      <c r="H9936" s="24" t="s">
        <v>140</v>
      </c>
      <c r="I9936" s="24" t="s">
        <v>141</v>
      </c>
      <c r="J9936" s="27" t="s">
        <v>1</v>
      </c>
      <c r="K9936" s="28">
        <v>122.34</v>
      </c>
      <c r="L9936" s="28">
        <v>0</v>
      </c>
    </row>
    <row r="9937" spans="1:12" x14ac:dyDescent="0.25">
      <c r="A9937" s="24" t="s">
        <v>3305</v>
      </c>
      <c r="B9937" s="26">
        <v>2015</v>
      </c>
      <c r="C9937" s="24">
        <v>9</v>
      </c>
      <c r="D9937" s="24" t="s">
        <v>15125</v>
      </c>
      <c r="E9937" s="26">
        <v>396</v>
      </c>
      <c r="F9937" s="24">
        <v>8068</v>
      </c>
      <c r="G9937" s="26" t="s">
        <v>11375</v>
      </c>
      <c r="H9937" s="24" t="s">
        <v>538</v>
      </c>
      <c r="I9937" s="24" t="s">
        <v>539</v>
      </c>
      <c r="J9937" s="27" t="s">
        <v>1</v>
      </c>
      <c r="K9937" s="28">
        <v>38.86</v>
      </c>
      <c r="L9937" s="28">
        <v>0</v>
      </c>
    </row>
    <row r="9938" spans="1:12" x14ac:dyDescent="0.25">
      <c r="A9938" s="24" t="s">
        <v>3305</v>
      </c>
      <c r="B9938" s="26">
        <v>2015</v>
      </c>
      <c r="C9938" s="24">
        <v>9</v>
      </c>
      <c r="D9938" s="24" t="s">
        <v>15125</v>
      </c>
      <c r="E9938" s="26">
        <v>397</v>
      </c>
      <c r="F9938" s="24">
        <v>8026</v>
      </c>
      <c r="G9938" s="26" t="s">
        <v>11333</v>
      </c>
      <c r="H9938" s="24" t="s">
        <v>69</v>
      </c>
      <c r="I9938" s="24" t="s">
        <v>70</v>
      </c>
      <c r="J9938" s="27" t="s">
        <v>1</v>
      </c>
      <c r="K9938" s="28">
        <v>122.34</v>
      </c>
      <c r="L9938" s="28">
        <v>0</v>
      </c>
    </row>
    <row r="9939" spans="1:12" x14ac:dyDescent="0.25">
      <c r="A9939" s="24" t="s">
        <v>3305</v>
      </c>
      <c r="B9939" s="26">
        <v>2015</v>
      </c>
      <c r="C9939" s="24">
        <v>9</v>
      </c>
      <c r="D9939" s="24" t="s">
        <v>15125</v>
      </c>
      <c r="E9939" s="26">
        <v>397</v>
      </c>
      <c r="F9939" s="24">
        <v>8123</v>
      </c>
      <c r="G9939" s="26" t="s">
        <v>11430</v>
      </c>
      <c r="H9939" s="24" t="s">
        <v>102</v>
      </c>
      <c r="I9939" s="24" t="s">
        <v>103</v>
      </c>
      <c r="J9939" s="27" t="s">
        <v>1</v>
      </c>
      <c r="K9939" s="28">
        <v>61.17</v>
      </c>
      <c r="L9939" s="28">
        <v>0</v>
      </c>
    </row>
    <row r="9940" spans="1:12" x14ac:dyDescent="0.25">
      <c r="A9940" s="24" t="s">
        <v>3305</v>
      </c>
      <c r="B9940" s="26">
        <v>2015</v>
      </c>
      <c r="C9940" s="24">
        <v>9</v>
      </c>
      <c r="D9940" s="24" t="s">
        <v>15125</v>
      </c>
      <c r="E9940" s="26">
        <v>398</v>
      </c>
      <c r="F9940" s="24">
        <v>8124</v>
      </c>
      <c r="G9940" s="26" t="s">
        <v>11431</v>
      </c>
      <c r="H9940" s="24" t="s">
        <v>190</v>
      </c>
      <c r="I9940" s="24" t="s">
        <v>191</v>
      </c>
      <c r="J9940" s="27" t="s">
        <v>1</v>
      </c>
      <c r="K9940" s="28">
        <v>38.86</v>
      </c>
      <c r="L9940" s="28">
        <v>0</v>
      </c>
    </row>
    <row r="9941" spans="1:12" x14ac:dyDescent="0.25">
      <c r="A9941" s="24" t="s">
        <v>3305</v>
      </c>
      <c r="B9941" s="26">
        <v>2015</v>
      </c>
      <c r="C9941" s="24">
        <v>9</v>
      </c>
      <c r="D9941" s="24" t="s">
        <v>15125</v>
      </c>
      <c r="E9941" s="26">
        <v>398</v>
      </c>
      <c r="F9941" s="24">
        <v>8034</v>
      </c>
      <c r="G9941" s="26" t="s">
        <v>11341</v>
      </c>
      <c r="H9941" s="24" t="s">
        <v>1762</v>
      </c>
      <c r="I9941" s="24" t="s">
        <v>1763</v>
      </c>
      <c r="J9941" s="27" t="s">
        <v>1</v>
      </c>
      <c r="K9941" s="28">
        <v>122.34</v>
      </c>
      <c r="L9941" s="28">
        <v>0</v>
      </c>
    </row>
    <row r="9942" spans="1:12" x14ac:dyDescent="0.25">
      <c r="A9942" s="24" t="s">
        <v>3305</v>
      </c>
      <c r="B9942" s="26">
        <v>2015</v>
      </c>
      <c r="C9942" s="24">
        <v>9</v>
      </c>
      <c r="D9942" s="24" t="s">
        <v>15125</v>
      </c>
      <c r="E9942" s="26">
        <v>405</v>
      </c>
      <c r="F9942" s="24">
        <v>7971</v>
      </c>
      <c r="G9942" s="26" t="s">
        <v>11278</v>
      </c>
      <c r="H9942" s="24" t="s">
        <v>90</v>
      </c>
      <c r="I9942" s="24" t="s">
        <v>91</v>
      </c>
      <c r="J9942" s="27" t="s">
        <v>1</v>
      </c>
      <c r="K9942" s="28">
        <v>38.86</v>
      </c>
      <c r="L9942" s="28">
        <v>0</v>
      </c>
    </row>
    <row r="9943" spans="1:12" x14ac:dyDescent="0.25">
      <c r="A9943" s="24" t="s">
        <v>3305</v>
      </c>
      <c r="B9943" s="26">
        <v>2015</v>
      </c>
      <c r="C9943" s="24">
        <v>9</v>
      </c>
      <c r="D9943" s="24" t="s">
        <v>15125</v>
      </c>
      <c r="E9943" s="26">
        <v>418</v>
      </c>
      <c r="F9943" s="24">
        <v>8125</v>
      </c>
      <c r="G9943" s="26" t="s">
        <v>11432</v>
      </c>
      <c r="H9943" s="24" t="s">
        <v>264</v>
      </c>
      <c r="I9943" s="24" t="s">
        <v>265</v>
      </c>
      <c r="J9943" s="27" t="s">
        <v>1</v>
      </c>
      <c r="K9943" s="28">
        <v>23.38</v>
      </c>
      <c r="L9943" s="28">
        <v>0</v>
      </c>
    </row>
    <row r="9944" spans="1:12" x14ac:dyDescent="0.25">
      <c r="A9944" s="24" t="s">
        <v>3305</v>
      </c>
      <c r="B9944" s="26">
        <v>2015</v>
      </c>
      <c r="C9944" s="24">
        <v>9</v>
      </c>
      <c r="D9944" s="24" t="s">
        <v>15143</v>
      </c>
      <c r="E9944" s="26">
        <v>166</v>
      </c>
      <c r="F9944" s="24">
        <v>3042</v>
      </c>
      <c r="G9944" s="26" t="s">
        <v>6349</v>
      </c>
      <c r="H9944" s="24" t="s">
        <v>1276</v>
      </c>
      <c r="I9944" s="24" t="s">
        <v>1277</v>
      </c>
      <c r="J9944" s="27" t="s">
        <v>1</v>
      </c>
      <c r="K9944" s="28">
        <v>19.850000000000001</v>
      </c>
      <c r="L9944" s="28">
        <v>0</v>
      </c>
    </row>
    <row r="9945" spans="1:12" x14ac:dyDescent="0.25">
      <c r="A9945" s="24" t="s">
        <v>3305</v>
      </c>
      <c r="B9945" s="26">
        <v>2015</v>
      </c>
      <c r="C9945" s="24">
        <v>9</v>
      </c>
      <c r="D9945" s="24" t="s">
        <v>15143</v>
      </c>
      <c r="E9945" s="26">
        <v>207</v>
      </c>
      <c r="F9945" s="24">
        <v>2119</v>
      </c>
      <c r="G9945" s="26" t="s">
        <v>5426</v>
      </c>
      <c r="H9945" s="24" t="s">
        <v>1008</v>
      </c>
      <c r="I9945" s="24" t="s">
        <v>1009</v>
      </c>
      <c r="J9945" s="27" t="s">
        <v>1</v>
      </c>
      <c r="K9945" s="28">
        <v>6.62</v>
      </c>
      <c r="L9945" s="28">
        <v>0</v>
      </c>
    </row>
    <row r="9946" spans="1:12" x14ac:dyDescent="0.25">
      <c r="A9946" s="24" t="s">
        <v>3305</v>
      </c>
      <c r="B9946" s="26">
        <v>2015</v>
      </c>
      <c r="C9946" s="24">
        <v>9</v>
      </c>
      <c r="D9946" s="24" t="s">
        <v>15143</v>
      </c>
      <c r="E9946" s="26">
        <v>216</v>
      </c>
      <c r="F9946" s="24">
        <v>5683</v>
      </c>
      <c r="G9946" s="26" t="s">
        <v>8990</v>
      </c>
      <c r="H9946" s="24" t="s">
        <v>2142</v>
      </c>
      <c r="I9946" s="24" t="s">
        <v>2143</v>
      </c>
      <c r="J9946" s="27" t="s">
        <v>1</v>
      </c>
      <c r="K9946" s="28">
        <v>6.62</v>
      </c>
      <c r="L9946" s="28">
        <v>0</v>
      </c>
    </row>
    <row r="9947" spans="1:12" x14ac:dyDescent="0.25">
      <c r="A9947" s="24" t="s">
        <v>3305</v>
      </c>
      <c r="B9947" s="26">
        <v>2015</v>
      </c>
      <c r="C9947" s="24">
        <v>9</v>
      </c>
      <c r="D9947" s="24" t="s">
        <v>15143</v>
      </c>
      <c r="E9947" s="26">
        <v>216</v>
      </c>
      <c r="F9947" s="24">
        <v>2258</v>
      </c>
      <c r="G9947" s="26" t="s">
        <v>5565</v>
      </c>
      <c r="H9947" s="24" t="s">
        <v>2144</v>
      </c>
      <c r="I9947" s="24" t="s">
        <v>2145</v>
      </c>
      <c r="J9947" s="27" t="s">
        <v>1</v>
      </c>
      <c r="K9947" s="28">
        <v>6.62</v>
      </c>
      <c r="L9947" s="28">
        <v>0</v>
      </c>
    </row>
    <row r="9948" spans="1:12" x14ac:dyDescent="0.25">
      <c r="A9948" s="24" t="s">
        <v>3305</v>
      </c>
      <c r="B9948" s="26">
        <v>2015</v>
      </c>
      <c r="C9948" s="24">
        <v>9</v>
      </c>
      <c r="D9948" s="24" t="s">
        <v>15143</v>
      </c>
      <c r="E9948" s="26">
        <v>229</v>
      </c>
      <c r="F9948" s="24">
        <v>8126</v>
      </c>
      <c r="G9948" s="26" t="s">
        <v>11433</v>
      </c>
      <c r="H9948" s="24" t="s">
        <v>1560</v>
      </c>
      <c r="I9948" s="24" t="s">
        <v>1561</v>
      </c>
      <c r="J9948" s="27" t="s">
        <v>1</v>
      </c>
      <c r="K9948" s="28">
        <v>6.6150000000000002</v>
      </c>
      <c r="L9948" s="28">
        <v>0</v>
      </c>
    </row>
    <row r="9949" spans="1:12" x14ac:dyDescent="0.25">
      <c r="A9949" s="24" t="s">
        <v>3305</v>
      </c>
      <c r="B9949" s="26">
        <v>2015</v>
      </c>
      <c r="C9949" s="24">
        <v>9</v>
      </c>
      <c r="D9949" s="24" t="s">
        <v>15143</v>
      </c>
      <c r="E9949" s="26">
        <v>242</v>
      </c>
      <c r="F9949" s="24">
        <v>8127</v>
      </c>
      <c r="G9949" s="26" t="s">
        <v>11434</v>
      </c>
      <c r="H9949" s="24" t="s">
        <v>2146</v>
      </c>
      <c r="I9949" s="24" t="s">
        <v>2147</v>
      </c>
      <c r="J9949" s="27" t="s">
        <v>1</v>
      </c>
      <c r="K9949" s="28">
        <v>14.705</v>
      </c>
      <c r="L9949" s="28">
        <v>0</v>
      </c>
    </row>
    <row r="9950" spans="1:12" x14ac:dyDescent="0.25">
      <c r="A9950" s="24" t="s">
        <v>3305</v>
      </c>
      <c r="B9950" s="26">
        <v>2015</v>
      </c>
      <c r="C9950" s="24">
        <v>9</v>
      </c>
      <c r="D9950" s="24" t="s">
        <v>15143</v>
      </c>
      <c r="E9950" s="26">
        <v>246</v>
      </c>
      <c r="F9950" s="24">
        <v>8128</v>
      </c>
      <c r="G9950" s="26" t="s">
        <v>11435</v>
      </c>
      <c r="H9950" s="24" t="s">
        <v>2148</v>
      </c>
      <c r="I9950" s="24" t="s">
        <v>2149</v>
      </c>
      <c r="J9950" s="27" t="s">
        <v>1</v>
      </c>
      <c r="K9950" s="28">
        <v>10.29</v>
      </c>
      <c r="L9950" s="28">
        <v>0</v>
      </c>
    </row>
    <row r="9951" spans="1:12" x14ac:dyDescent="0.25">
      <c r="A9951" s="24" t="s">
        <v>3305</v>
      </c>
      <c r="B9951" s="26">
        <v>2015</v>
      </c>
      <c r="C9951" s="24">
        <v>9</v>
      </c>
      <c r="D9951" s="24" t="s">
        <v>15143</v>
      </c>
      <c r="E9951" s="26">
        <v>268</v>
      </c>
      <c r="F9951" s="24">
        <v>1144</v>
      </c>
      <c r="G9951" s="26" t="s">
        <v>4451</v>
      </c>
      <c r="H9951" s="24" t="s">
        <v>812</v>
      </c>
      <c r="I9951" s="24" t="s">
        <v>813</v>
      </c>
      <c r="J9951" s="27" t="s">
        <v>1</v>
      </c>
      <c r="K9951" s="28">
        <v>4.415</v>
      </c>
      <c r="L9951" s="28">
        <v>0</v>
      </c>
    </row>
    <row r="9952" spans="1:12" x14ac:dyDescent="0.25">
      <c r="A9952" s="24" t="s">
        <v>3305</v>
      </c>
      <c r="B9952" s="26">
        <v>2015</v>
      </c>
      <c r="C9952" s="24">
        <v>9</v>
      </c>
      <c r="D9952" s="24" t="s">
        <v>15143</v>
      </c>
      <c r="E9952" s="26">
        <v>273</v>
      </c>
      <c r="F9952" s="24">
        <v>1963</v>
      </c>
      <c r="G9952" s="26" t="s">
        <v>5270</v>
      </c>
      <c r="H9952" s="24" t="s">
        <v>2150</v>
      </c>
      <c r="I9952" s="24" t="s">
        <v>2151</v>
      </c>
      <c r="J9952" s="27" t="s">
        <v>1</v>
      </c>
      <c r="K9952" s="28">
        <v>13.97</v>
      </c>
      <c r="L9952" s="28">
        <v>0</v>
      </c>
    </row>
    <row r="9953" spans="1:12" x14ac:dyDescent="0.25">
      <c r="A9953" s="24" t="s">
        <v>3305</v>
      </c>
      <c r="B9953" s="26">
        <v>2015</v>
      </c>
      <c r="C9953" s="24">
        <v>9</v>
      </c>
      <c r="D9953" s="24" t="s">
        <v>15144</v>
      </c>
      <c r="E9953" s="26">
        <v>162</v>
      </c>
      <c r="F9953" s="24">
        <v>2559</v>
      </c>
      <c r="G9953" s="26" t="s">
        <v>5866</v>
      </c>
      <c r="H9953" s="24" t="s">
        <v>132</v>
      </c>
      <c r="I9953" s="24" t="s">
        <v>133</v>
      </c>
      <c r="J9953" s="27" t="s">
        <v>1</v>
      </c>
      <c r="K9953" s="28">
        <v>331.08</v>
      </c>
      <c r="L9953" s="28">
        <v>0</v>
      </c>
    </row>
    <row r="9954" spans="1:12" x14ac:dyDescent="0.25">
      <c r="A9954" s="24" t="s">
        <v>3305</v>
      </c>
      <c r="B9954" s="26">
        <v>2015</v>
      </c>
      <c r="C9954" s="24">
        <v>9</v>
      </c>
      <c r="D9954" s="24" t="s">
        <v>15144</v>
      </c>
      <c r="E9954" s="26">
        <v>163</v>
      </c>
      <c r="F9954" s="24">
        <v>8129</v>
      </c>
      <c r="G9954" s="26" t="s">
        <v>11436</v>
      </c>
      <c r="H9954" s="24" t="s">
        <v>638</v>
      </c>
      <c r="I9954" s="24" t="s">
        <v>639</v>
      </c>
      <c r="J9954" s="27" t="s">
        <v>1</v>
      </c>
      <c r="K9954" s="28">
        <v>79.349999999999994</v>
      </c>
      <c r="L9954" s="28">
        <v>0</v>
      </c>
    </row>
    <row r="9955" spans="1:12" x14ac:dyDescent="0.25">
      <c r="A9955" s="24" t="s">
        <v>3305</v>
      </c>
      <c r="B9955" s="26">
        <v>2015</v>
      </c>
      <c r="C9955" s="24">
        <v>9</v>
      </c>
      <c r="D9955" s="24" t="s">
        <v>15144</v>
      </c>
      <c r="E9955" s="26">
        <v>164</v>
      </c>
      <c r="F9955" s="24">
        <v>8130</v>
      </c>
      <c r="G9955" s="26" t="s">
        <v>11437</v>
      </c>
      <c r="H9955" s="24" t="s">
        <v>90</v>
      </c>
      <c r="I9955" s="24" t="s">
        <v>91</v>
      </c>
      <c r="J9955" s="27" t="s">
        <v>1</v>
      </c>
      <c r="K9955" s="28">
        <v>82.08</v>
      </c>
      <c r="L9955" s="28">
        <v>0</v>
      </c>
    </row>
    <row r="9956" spans="1:12" x14ac:dyDescent="0.25">
      <c r="A9956" s="24" t="s">
        <v>3305</v>
      </c>
      <c r="B9956" s="26">
        <v>2015</v>
      </c>
      <c r="C9956" s="24">
        <v>9</v>
      </c>
      <c r="D9956" s="24" t="s">
        <v>15144</v>
      </c>
      <c r="E9956" s="26">
        <v>165</v>
      </c>
      <c r="F9956" s="24">
        <v>8131</v>
      </c>
      <c r="G9956" s="26" t="s">
        <v>11438</v>
      </c>
      <c r="H9956" s="24" t="s">
        <v>67</v>
      </c>
      <c r="I9956" s="24" t="s">
        <v>68</v>
      </c>
      <c r="J9956" s="27" t="s">
        <v>1</v>
      </c>
      <c r="K9956" s="28">
        <v>31.19</v>
      </c>
      <c r="L9956" s="28">
        <v>0</v>
      </c>
    </row>
    <row r="9957" spans="1:12" x14ac:dyDescent="0.25">
      <c r="A9957" s="24" t="s">
        <v>3305</v>
      </c>
      <c r="B9957" s="26">
        <v>2015</v>
      </c>
      <c r="C9957" s="24">
        <v>9</v>
      </c>
      <c r="D9957" s="24" t="s">
        <v>15144</v>
      </c>
      <c r="E9957" s="26">
        <v>166</v>
      </c>
      <c r="F9957" s="24">
        <v>8132</v>
      </c>
      <c r="G9957" s="26" t="s">
        <v>11439</v>
      </c>
      <c r="H9957" s="24" t="s">
        <v>1172</v>
      </c>
      <c r="I9957" s="24" t="s">
        <v>1173</v>
      </c>
      <c r="J9957" s="27" t="s">
        <v>1</v>
      </c>
      <c r="K9957" s="28">
        <v>106.25</v>
      </c>
      <c r="L9957" s="28">
        <v>0</v>
      </c>
    </row>
    <row r="9958" spans="1:12" x14ac:dyDescent="0.25">
      <c r="A9958" s="24" t="s">
        <v>3305</v>
      </c>
      <c r="B9958" s="26">
        <v>2015</v>
      </c>
      <c r="C9958" s="24">
        <v>9</v>
      </c>
      <c r="D9958" s="24" t="s">
        <v>15144</v>
      </c>
      <c r="E9958" s="26">
        <v>166</v>
      </c>
      <c r="F9958" s="24">
        <v>8133</v>
      </c>
      <c r="G9958" s="26" t="s">
        <v>11440</v>
      </c>
      <c r="H9958" s="24" t="s">
        <v>67</v>
      </c>
      <c r="I9958" s="24" t="s">
        <v>68</v>
      </c>
      <c r="J9958" s="27" t="s">
        <v>1</v>
      </c>
      <c r="K9958" s="28">
        <v>85.32</v>
      </c>
      <c r="L9958" s="28">
        <v>0</v>
      </c>
    </row>
    <row r="9959" spans="1:12" x14ac:dyDescent="0.25">
      <c r="A9959" s="24" t="s">
        <v>3305</v>
      </c>
      <c r="B9959" s="26">
        <v>2015</v>
      </c>
      <c r="C9959" s="24">
        <v>9</v>
      </c>
      <c r="D9959" s="24" t="s">
        <v>15144</v>
      </c>
      <c r="E9959" s="26">
        <v>168</v>
      </c>
      <c r="F9959" s="24">
        <v>116</v>
      </c>
      <c r="G9959" s="26" t="s">
        <v>3423</v>
      </c>
      <c r="H9959" s="24" t="s">
        <v>176</v>
      </c>
      <c r="I9959" s="24" t="s">
        <v>177</v>
      </c>
      <c r="J9959" s="27" t="s">
        <v>1</v>
      </c>
      <c r="K9959" s="28">
        <v>85.32</v>
      </c>
      <c r="L9959" s="28">
        <v>0</v>
      </c>
    </row>
    <row r="9960" spans="1:12" x14ac:dyDescent="0.25">
      <c r="A9960" s="24" t="s">
        <v>3305</v>
      </c>
      <c r="B9960" s="26">
        <v>2015</v>
      </c>
      <c r="C9960" s="24">
        <v>9</v>
      </c>
      <c r="D9960" s="24" t="s">
        <v>15144</v>
      </c>
      <c r="E9960" s="26">
        <v>169</v>
      </c>
      <c r="F9960" s="24">
        <v>8130</v>
      </c>
      <c r="G9960" s="26" t="s">
        <v>11437</v>
      </c>
      <c r="H9960" s="24" t="s">
        <v>92</v>
      </c>
      <c r="I9960" s="24" t="s">
        <v>93</v>
      </c>
      <c r="J9960" s="27" t="s">
        <v>1</v>
      </c>
      <c r="K9960" s="28">
        <v>8.82</v>
      </c>
      <c r="L9960" s="28">
        <v>0</v>
      </c>
    </row>
    <row r="9961" spans="1:12" x14ac:dyDescent="0.25">
      <c r="A9961" s="24" t="s">
        <v>3305</v>
      </c>
      <c r="B9961" s="26">
        <v>2015</v>
      </c>
      <c r="C9961" s="24">
        <v>9</v>
      </c>
      <c r="D9961" s="24" t="s">
        <v>15144</v>
      </c>
      <c r="E9961" s="26">
        <v>171</v>
      </c>
      <c r="F9961" s="24">
        <v>473</v>
      </c>
      <c r="G9961" s="26" t="s">
        <v>3780</v>
      </c>
      <c r="H9961" s="24" t="s">
        <v>112</v>
      </c>
      <c r="I9961" s="24" t="s">
        <v>113</v>
      </c>
      <c r="J9961" s="27" t="s">
        <v>1</v>
      </c>
      <c r="K9961" s="28">
        <v>79.349999999999994</v>
      </c>
      <c r="L9961" s="28">
        <v>0</v>
      </c>
    </row>
    <row r="9962" spans="1:12" x14ac:dyDescent="0.25">
      <c r="A9962" s="24" t="s">
        <v>3305</v>
      </c>
      <c r="B9962" s="26">
        <v>2015</v>
      </c>
      <c r="C9962" s="24">
        <v>9</v>
      </c>
      <c r="D9962" s="24" t="s">
        <v>15144</v>
      </c>
      <c r="E9962" s="26">
        <v>171</v>
      </c>
      <c r="F9962" s="24">
        <v>8134</v>
      </c>
      <c r="G9962" s="26" t="s">
        <v>11441</v>
      </c>
      <c r="H9962" s="24" t="s">
        <v>1414</v>
      </c>
      <c r="I9962" s="24" t="s">
        <v>1415</v>
      </c>
      <c r="J9962" s="27" t="s">
        <v>1</v>
      </c>
      <c r="K9962" s="28">
        <v>5.88</v>
      </c>
      <c r="L9962" s="28">
        <v>0</v>
      </c>
    </row>
    <row r="9963" spans="1:12" x14ac:dyDescent="0.25">
      <c r="A9963" s="24" t="s">
        <v>3305</v>
      </c>
      <c r="B9963" s="26">
        <v>2015</v>
      </c>
      <c r="C9963" s="24">
        <v>9</v>
      </c>
      <c r="D9963" s="24" t="s">
        <v>15144</v>
      </c>
      <c r="E9963" s="26">
        <v>171</v>
      </c>
      <c r="F9963" s="24">
        <v>2564</v>
      </c>
      <c r="G9963" s="26" t="s">
        <v>5871</v>
      </c>
      <c r="H9963" s="24" t="s">
        <v>98</v>
      </c>
      <c r="I9963" s="24" t="s">
        <v>99</v>
      </c>
      <c r="J9963" s="27" t="s">
        <v>1</v>
      </c>
      <c r="K9963" s="28">
        <v>79.349999999999994</v>
      </c>
      <c r="L9963" s="28">
        <v>0</v>
      </c>
    </row>
    <row r="9964" spans="1:12" x14ac:dyDescent="0.25">
      <c r="A9964" s="24" t="s">
        <v>3305</v>
      </c>
      <c r="B9964" s="26">
        <v>2015</v>
      </c>
      <c r="C9964" s="24">
        <v>9</v>
      </c>
      <c r="D9964" s="24" t="s">
        <v>15144</v>
      </c>
      <c r="E9964" s="26">
        <v>171</v>
      </c>
      <c r="F9964" s="24">
        <v>5349</v>
      </c>
      <c r="G9964" s="26" t="s">
        <v>8656</v>
      </c>
      <c r="H9964" s="24" t="s">
        <v>1022</v>
      </c>
      <c r="I9964" s="24" t="s">
        <v>1023</v>
      </c>
      <c r="J9964" s="27" t="s">
        <v>1</v>
      </c>
      <c r="K9964" s="28">
        <v>79.349999999999994</v>
      </c>
      <c r="L9964" s="28">
        <v>0</v>
      </c>
    </row>
    <row r="9965" spans="1:12" x14ac:dyDescent="0.25">
      <c r="A9965" s="24" t="s">
        <v>3305</v>
      </c>
      <c r="B9965" s="26">
        <v>2015</v>
      </c>
      <c r="C9965" s="24">
        <v>9</v>
      </c>
      <c r="D9965" s="24" t="s">
        <v>15144</v>
      </c>
      <c r="E9965" s="26">
        <v>173</v>
      </c>
      <c r="F9965" s="24">
        <v>503</v>
      </c>
      <c r="G9965" s="26" t="s">
        <v>3810</v>
      </c>
      <c r="H9965" s="24" t="s">
        <v>67</v>
      </c>
      <c r="I9965" s="24" t="s">
        <v>68</v>
      </c>
      <c r="J9965" s="27" t="s">
        <v>1</v>
      </c>
      <c r="K9965" s="28">
        <v>55.5</v>
      </c>
      <c r="L9965" s="28">
        <v>0</v>
      </c>
    </row>
    <row r="9966" spans="1:12" x14ac:dyDescent="0.25">
      <c r="A9966" s="24" t="s">
        <v>3305</v>
      </c>
      <c r="B9966" s="26">
        <v>2015</v>
      </c>
      <c r="C9966" s="24">
        <v>9</v>
      </c>
      <c r="D9966" s="24" t="s">
        <v>15144</v>
      </c>
      <c r="E9966" s="26">
        <v>194</v>
      </c>
      <c r="F9966" s="24">
        <v>8135</v>
      </c>
      <c r="G9966" s="26" t="s">
        <v>11442</v>
      </c>
      <c r="H9966" s="24" t="s">
        <v>224</v>
      </c>
      <c r="I9966" s="24" t="s">
        <v>225</v>
      </c>
      <c r="J9966" s="27" t="s">
        <v>1</v>
      </c>
      <c r="K9966" s="28">
        <v>82.08</v>
      </c>
      <c r="L9966" s="28">
        <v>0</v>
      </c>
    </row>
    <row r="9967" spans="1:12" x14ac:dyDescent="0.25">
      <c r="A9967" s="24" t="s">
        <v>3305</v>
      </c>
      <c r="B9967" s="26">
        <v>2015</v>
      </c>
      <c r="C9967" s="24">
        <v>9</v>
      </c>
      <c r="D9967" s="24" t="s">
        <v>15144</v>
      </c>
      <c r="E9967" s="26">
        <v>195</v>
      </c>
      <c r="F9967" s="24">
        <v>2714</v>
      </c>
      <c r="G9967" s="26" t="s">
        <v>6021</v>
      </c>
      <c r="H9967" s="24" t="s">
        <v>69</v>
      </c>
      <c r="I9967" s="24" t="s">
        <v>70</v>
      </c>
      <c r="J9967" s="27" t="s">
        <v>1</v>
      </c>
      <c r="K9967" s="28">
        <v>82.08</v>
      </c>
      <c r="L9967" s="28">
        <v>0</v>
      </c>
    </row>
    <row r="9968" spans="1:12" x14ac:dyDescent="0.25">
      <c r="A9968" s="24" t="s">
        <v>3305</v>
      </c>
      <c r="B9968" s="26">
        <v>2015</v>
      </c>
      <c r="C9968" s="24">
        <v>9</v>
      </c>
      <c r="D9968" s="24" t="s">
        <v>15144</v>
      </c>
      <c r="E9968" s="26">
        <v>199</v>
      </c>
      <c r="F9968" s="24">
        <v>8136</v>
      </c>
      <c r="G9968" s="26" t="s">
        <v>11443</v>
      </c>
      <c r="H9968" s="24" t="s">
        <v>226</v>
      </c>
      <c r="I9968" s="24" t="s">
        <v>227</v>
      </c>
      <c r="J9968" s="27" t="s">
        <v>1</v>
      </c>
      <c r="K9968" s="28">
        <v>19.850000000000001</v>
      </c>
      <c r="L9968" s="28">
        <v>0</v>
      </c>
    </row>
    <row r="9969" spans="1:12" x14ac:dyDescent="0.25">
      <c r="A9969" s="24" t="s">
        <v>3305</v>
      </c>
      <c r="B9969" s="26">
        <v>2015</v>
      </c>
      <c r="C9969" s="24">
        <v>9</v>
      </c>
      <c r="D9969" s="24" t="s">
        <v>15144</v>
      </c>
      <c r="E9969" s="26">
        <v>199</v>
      </c>
      <c r="F9969" s="24">
        <v>8137</v>
      </c>
      <c r="G9969" s="26" t="s">
        <v>11444</v>
      </c>
      <c r="H9969" s="24" t="s">
        <v>1194</v>
      </c>
      <c r="I9969" s="24" t="s">
        <v>1195</v>
      </c>
      <c r="J9969" s="27" t="s">
        <v>1</v>
      </c>
      <c r="K9969" s="28">
        <v>33.5</v>
      </c>
      <c r="L9969" s="28">
        <v>0</v>
      </c>
    </row>
    <row r="9970" spans="1:12" x14ac:dyDescent="0.25">
      <c r="A9970" s="24" t="s">
        <v>3305</v>
      </c>
      <c r="B9970" s="26">
        <v>2015</v>
      </c>
      <c r="C9970" s="24">
        <v>9</v>
      </c>
      <c r="D9970" s="24" t="s">
        <v>15144</v>
      </c>
      <c r="E9970" s="26">
        <v>200</v>
      </c>
      <c r="F9970" s="24">
        <v>8138</v>
      </c>
      <c r="G9970" s="26" t="s">
        <v>11445</v>
      </c>
      <c r="H9970" s="24" t="s">
        <v>104</v>
      </c>
      <c r="I9970" s="24" t="s">
        <v>105</v>
      </c>
      <c r="J9970" s="27" t="s">
        <v>1</v>
      </c>
      <c r="K9970" s="28">
        <v>33.5</v>
      </c>
      <c r="L9970" s="28">
        <v>33.5</v>
      </c>
    </row>
    <row r="9971" spans="1:12" x14ac:dyDescent="0.25">
      <c r="A9971" s="24" t="s">
        <v>3305</v>
      </c>
      <c r="B9971" s="26">
        <v>2015</v>
      </c>
      <c r="C9971" s="24">
        <v>9</v>
      </c>
      <c r="D9971" s="24" t="s">
        <v>15144</v>
      </c>
      <c r="E9971" s="26">
        <v>205</v>
      </c>
      <c r="F9971" s="24">
        <v>8139</v>
      </c>
      <c r="G9971" s="26" t="s">
        <v>11446</v>
      </c>
      <c r="H9971" s="24" t="s">
        <v>1422</v>
      </c>
      <c r="I9971" s="24" t="s">
        <v>1423</v>
      </c>
      <c r="J9971" s="27" t="s">
        <v>1</v>
      </c>
      <c r="K9971" s="28">
        <v>8.8249999999999993</v>
      </c>
      <c r="L9971" s="28">
        <v>0</v>
      </c>
    </row>
    <row r="9972" spans="1:12" x14ac:dyDescent="0.25">
      <c r="A9972" s="24" t="s">
        <v>3305</v>
      </c>
      <c r="B9972" s="26">
        <v>2015</v>
      </c>
      <c r="C9972" s="24">
        <v>9</v>
      </c>
      <c r="D9972" s="24" t="s">
        <v>15144</v>
      </c>
      <c r="E9972" s="26">
        <v>205</v>
      </c>
      <c r="F9972" s="24">
        <v>8140</v>
      </c>
      <c r="G9972" s="26" t="s">
        <v>11447</v>
      </c>
      <c r="H9972" s="24" t="s">
        <v>1172</v>
      </c>
      <c r="I9972" s="24" t="s">
        <v>1173</v>
      </c>
      <c r="J9972" s="27" t="s">
        <v>1</v>
      </c>
      <c r="K9972" s="28">
        <v>19.850000000000001</v>
      </c>
      <c r="L9972" s="28">
        <v>0</v>
      </c>
    </row>
    <row r="9973" spans="1:12" x14ac:dyDescent="0.25">
      <c r="A9973" s="24" t="s">
        <v>3305</v>
      </c>
      <c r="B9973" s="26">
        <v>2015</v>
      </c>
      <c r="C9973" s="24">
        <v>9</v>
      </c>
      <c r="D9973" s="24" t="s">
        <v>15144</v>
      </c>
      <c r="E9973" s="26">
        <v>207</v>
      </c>
      <c r="F9973" s="24">
        <v>8141</v>
      </c>
      <c r="G9973" s="26" t="s">
        <v>11448</v>
      </c>
      <c r="H9973" s="24" t="s">
        <v>94</v>
      </c>
      <c r="I9973" s="24" t="s">
        <v>95</v>
      </c>
      <c r="J9973" s="27" t="s">
        <v>1</v>
      </c>
      <c r="K9973" s="28">
        <v>82.08</v>
      </c>
      <c r="L9973" s="28">
        <v>0</v>
      </c>
    </row>
    <row r="9974" spans="1:12" x14ac:dyDescent="0.25">
      <c r="A9974" s="24" t="s">
        <v>3305</v>
      </c>
      <c r="B9974" s="26">
        <v>2015</v>
      </c>
      <c r="C9974" s="24">
        <v>9</v>
      </c>
      <c r="D9974" s="24" t="s">
        <v>15144</v>
      </c>
      <c r="E9974" s="26">
        <v>207</v>
      </c>
      <c r="F9974" s="24">
        <v>1901</v>
      </c>
      <c r="G9974" s="26" t="s">
        <v>5208</v>
      </c>
      <c r="H9974" s="24" t="s">
        <v>67</v>
      </c>
      <c r="I9974" s="24" t="s">
        <v>68</v>
      </c>
      <c r="J9974" s="27" t="s">
        <v>1</v>
      </c>
      <c r="K9974" s="28">
        <v>85.32</v>
      </c>
      <c r="L9974" s="28">
        <v>0</v>
      </c>
    </row>
    <row r="9975" spans="1:12" x14ac:dyDescent="0.25">
      <c r="A9975" s="24" t="s">
        <v>3305</v>
      </c>
      <c r="B9975" s="26">
        <v>2015</v>
      </c>
      <c r="C9975" s="24">
        <v>9</v>
      </c>
      <c r="D9975" s="24" t="s">
        <v>15144</v>
      </c>
      <c r="E9975" s="26">
        <v>207</v>
      </c>
      <c r="F9975" s="24">
        <v>8142</v>
      </c>
      <c r="G9975" s="26" t="s">
        <v>11449</v>
      </c>
      <c r="H9975" s="24" t="s">
        <v>1172</v>
      </c>
      <c r="I9975" s="24" t="s">
        <v>1173</v>
      </c>
      <c r="J9975" s="27" t="s">
        <v>1</v>
      </c>
      <c r="K9975" s="28">
        <v>4.41</v>
      </c>
      <c r="L9975" s="28">
        <v>0</v>
      </c>
    </row>
    <row r="9976" spans="1:12" x14ac:dyDescent="0.25">
      <c r="A9976" s="24" t="s">
        <v>3305</v>
      </c>
      <c r="B9976" s="26">
        <v>2015</v>
      </c>
      <c r="C9976" s="24">
        <v>9</v>
      </c>
      <c r="D9976" s="24" t="s">
        <v>15144</v>
      </c>
      <c r="E9976" s="26">
        <v>208</v>
      </c>
      <c r="F9976" s="24">
        <v>321</v>
      </c>
      <c r="G9976" s="26" t="s">
        <v>3628</v>
      </c>
      <c r="H9976" s="24" t="s">
        <v>530</v>
      </c>
      <c r="I9976" s="24" t="s">
        <v>531</v>
      </c>
      <c r="J9976" s="27" t="s">
        <v>1</v>
      </c>
      <c r="K9976" s="28">
        <v>6.62</v>
      </c>
      <c r="L9976" s="28">
        <v>0</v>
      </c>
    </row>
    <row r="9977" spans="1:12" x14ac:dyDescent="0.25">
      <c r="A9977" s="24" t="s">
        <v>3305</v>
      </c>
      <c r="B9977" s="26">
        <v>2015</v>
      </c>
      <c r="C9977" s="24">
        <v>9</v>
      </c>
      <c r="D9977" s="24" t="s">
        <v>15144</v>
      </c>
      <c r="E9977" s="26">
        <v>208</v>
      </c>
      <c r="F9977" s="24">
        <v>1895</v>
      </c>
      <c r="G9977" s="26" t="s">
        <v>5202</v>
      </c>
      <c r="H9977" s="24" t="s">
        <v>1172</v>
      </c>
      <c r="I9977" s="24" t="s">
        <v>1173</v>
      </c>
      <c r="J9977" s="27" t="s">
        <v>1</v>
      </c>
      <c r="K9977" s="28">
        <v>6.62</v>
      </c>
      <c r="L9977" s="28">
        <v>0</v>
      </c>
    </row>
    <row r="9978" spans="1:12" x14ac:dyDescent="0.25">
      <c r="A9978" s="24" t="s">
        <v>3305</v>
      </c>
      <c r="B9978" s="26">
        <v>2015</v>
      </c>
      <c r="C9978" s="24">
        <v>9</v>
      </c>
      <c r="D9978" s="24" t="s">
        <v>15144</v>
      </c>
      <c r="E9978" s="26">
        <v>210</v>
      </c>
      <c r="F9978" s="24">
        <v>8143</v>
      </c>
      <c r="G9978" s="26" t="s">
        <v>11450</v>
      </c>
      <c r="H9978" s="24" t="s">
        <v>130</v>
      </c>
      <c r="I9978" s="24" t="s">
        <v>131</v>
      </c>
      <c r="J9978" s="27" t="s">
        <v>1</v>
      </c>
      <c r="K9978" s="28">
        <v>6.62</v>
      </c>
      <c r="L9978" s="28">
        <v>0</v>
      </c>
    </row>
    <row r="9979" spans="1:12" x14ac:dyDescent="0.25">
      <c r="A9979" s="24" t="s">
        <v>3305</v>
      </c>
      <c r="B9979" s="26">
        <v>2015</v>
      </c>
      <c r="C9979" s="24">
        <v>9</v>
      </c>
      <c r="D9979" s="24" t="s">
        <v>15144</v>
      </c>
      <c r="E9979" s="26">
        <v>210</v>
      </c>
      <c r="F9979" s="24">
        <v>8144</v>
      </c>
      <c r="G9979" s="26" t="s">
        <v>11451</v>
      </c>
      <c r="H9979" s="24" t="s">
        <v>1100</v>
      </c>
      <c r="I9979" s="24" t="s">
        <v>1101</v>
      </c>
      <c r="J9979" s="27" t="s">
        <v>1</v>
      </c>
      <c r="K9979" s="28">
        <v>6.62</v>
      </c>
      <c r="L9979" s="28">
        <v>0</v>
      </c>
    </row>
    <row r="9980" spans="1:12" x14ac:dyDescent="0.25">
      <c r="A9980" s="24" t="s">
        <v>3305</v>
      </c>
      <c r="B9980" s="26">
        <v>2015</v>
      </c>
      <c r="C9980" s="24">
        <v>9</v>
      </c>
      <c r="D9980" s="24" t="s">
        <v>15144</v>
      </c>
      <c r="E9980" s="26">
        <v>211</v>
      </c>
      <c r="F9980" s="24">
        <v>8145</v>
      </c>
      <c r="G9980" s="26" t="s">
        <v>11452</v>
      </c>
      <c r="H9980" s="24" t="s">
        <v>226</v>
      </c>
      <c r="I9980" s="24" t="s">
        <v>227</v>
      </c>
      <c r="J9980" s="27" t="s">
        <v>1</v>
      </c>
      <c r="K9980" s="28">
        <v>25.38</v>
      </c>
      <c r="L9980" s="28">
        <v>0</v>
      </c>
    </row>
    <row r="9981" spans="1:12" x14ac:dyDescent="0.25">
      <c r="A9981" s="24" t="s">
        <v>3305</v>
      </c>
      <c r="B9981" s="26">
        <v>2015</v>
      </c>
      <c r="C9981" s="24">
        <v>9</v>
      </c>
      <c r="D9981" s="24" t="s">
        <v>15144</v>
      </c>
      <c r="E9981" s="26">
        <v>212</v>
      </c>
      <c r="F9981" s="24">
        <v>6973</v>
      </c>
      <c r="G9981" s="26" t="s">
        <v>10280</v>
      </c>
      <c r="H9981" s="24" t="s">
        <v>530</v>
      </c>
      <c r="I9981" s="24" t="s">
        <v>531</v>
      </c>
      <c r="J9981" s="27" t="s">
        <v>1</v>
      </c>
      <c r="K9981" s="28">
        <v>6.62</v>
      </c>
      <c r="L9981" s="28">
        <v>0</v>
      </c>
    </row>
    <row r="9982" spans="1:12" x14ac:dyDescent="0.25">
      <c r="A9982" s="24" t="s">
        <v>3305</v>
      </c>
      <c r="B9982" s="26">
        <v>2015</v>
      </c>
      <c r="C9982" s="24">
        <v>9</v>
      </c>
      <c r="D9982" s="24" t="s">
        <v>15144</v>
      </c>
      <c r="E9982" s="26">
        <v>216</v>
      </c>
      <c r="F9982" s="24">
        <v>8146</v>
      </c>
      <c r="G9982" s="26" t="s">
        <v>11453</v>
      </c>
      <c r="H9982" s="24" t="s">
        <v>816</v>
      </c>
      <c r="I9982" s="24" t="s">
        <v>817</v>
      </c>
      <c r="J9982" s="27" t="s">
        <v>1</v>
      </c>
      <c r="K9982" s="28">
        <v>8.82</v>
      </c>
      <c r="L9982" s="28">
        <v>0</v>
      </c>
    </row>
    <row r="9983" spans="1:12" x14ac:dyDescent="0.25">
      <c r="A9983" s="24" t="s">
        <v>3305</v>
      </c>
      <c r="B9983" s="26">
        <v>2015</v>
      </c>
      <c r="C9983" s="24">
        <v>9</v>
      </c>
      <c r="D9983" s="24" t="s">
        <v>15144</v>
      </c>
      <c r="E9983" s="26">
        <v>216</v>
      </c>
      <c r="F9983" s="24">
        <v>8143</v>
      </c>
      <c r="G9983" s="26" t="s">
        <v>11450</v>
      </c>
      <c r="H9983" s="24" t="s">
        <v>130</v>
      </c>
      <c r="I9983" s="24" t="s">
        <v>131</v>
      </c>
      <c r="J9983" s="27" t="s">
        <v>1</v>
      </c>
      <c r="K9983" s="28">
        <v>76.05</v>
      </c>
      <c r="L9983" s="28">
        <v>0</v>
      </c>
    </row>
    <row r="9984" spans="1:12" x14ac:dyDescent="0.25">
      <c r="A9984" s="24" t="s">
        <v>3305</v>
      </c>
      <c r="B9984" s="26">
        <v>2015</v>
      </c>
      <c r="C9984" s="24">
        <v>9</v>
      </c>
      <c r="D9984" s="24" t="s">
        <v>15144</v>
      </c>
      <c r="E9984" s="26">
        <v>216</v>
      </c>
      <c r="F9984" s="24">
        <v>115</v>
      </c>
      <c r="G9984" s="26" t="s">
        <v>3422</v>
      </c>
      <c r="H9984" s="24" t="s">
        <v>1248</v>
      </c>
      <c r="I9984" s="24" t="s">
        <v>1249</v>
      </c>
      <c r="J9984" s="27" t="s">
        <v>1</v>
      </c>
      <c r="K9984" s="28">
        <v>59.59</v>
      </c>
      <c r="L9984" s="28">
        <v>0</v>
      </c>
    </row>
    <row r="9985" spans="1:12" x14ac:dyDescent="0.25">
      <c r="A9985" s="24" t="s">
        <v>3305</v>
      </c>
      <c r="B9985" s="26">
        <v>2015</v>
      </c>
      <c r="C9985" s="24">
        <v>9</v>
      </c>
      <c r="D9985" s="24" t="s">
        <v>15144</v>
      </c>
      <c r="E9985" s="26">
        <v>216</v>
      </c>
      <c r="F9985" s="24">
        <v>8147</v>
      </c>
      <c r="G9985" s="26" t="s">
        <v>11454</v>
      </c>
      <c r="H9985" s="24" t="s">
        <v>204</v>
      </c>
      <c r="I9985" s="24" t="s">
        <v>205</v>
      </c>
      <c r="J9985" s="27" t="s">
        <v>1</v>
      </c>
      <c r="K9985" s="28">
        <v>6.62</v>
      </c>
      <c r="L9985" s="28">
        <v>0</v>
      </c>
    </row>
    <row r="9986" spans="1:12" x14ac:dyDescent="0.25">
      <c r="A9986" s="24" t="s">
        <v>3305</v>
      </c>
      <c r="B9986" s="26">
        <v>2015</v>
      </c>
      <c r="C9986" s="24">
        <v>9</v>
      </c>
      <c r="D9986" s="24" t="s">
        <v>15144</v>
      </c>
      <c r="E9986" s="26">
        <v>217</v>
      </c>
      <c r="F9986" s="24">
        <v>48</v>
      </c>
      <c r="G9986" s="26" t="s">
        <v>3355</v>
      </c>
      <c r="H9986" s="24" t="s">
        <v>104</v>
      </c>
      <c r="I9986" s="24" t="s">
        <v>105</v>
      </c>
      <c r="J9986" s="27" t="s">
        <v>1</v>
      </c>
      <c r="K9986" s="28">
        <v>6.62</v>
      </c>
      <c r="L9986" s="28">
        <v>0</v>
      </c>
    </row>
    <row r="9987" spans="1:12" x14ac:dyDescent="0.25">
      <c r="A9987" s="24" t="s">
        <v>3305</v>
      </c>
      <c r="B9987" s="26">
        <v>2015</v>
      </c>
      <c r="C9987" s="24">
        <v>9</v>
      </c>
      <c r="D9987" s="24" t="s">
        <v>15144</v>
      </c>
      <c r="E9987" s="26">
        <v>217</v>
      </c>
      <c r="F9987" s="24">
        <v>8148</v>
      </c>
      <c r="G9987" s="26" t="s">
        <v>11455</v>
      </c>
      <c r="H9987" s="24" t="s">
        <v>92</v>
      </c>
      <c r="I9987" s="24" t="s">
        <v>93</v>
      </c>
      <c r="J9987" s="27" t="s">
        <v>1</v>
      </c>
      <c r="K9987" s="28">
        <v>6.62</v>
      </c>
      <c r="L9987" s="28">
        <v>0</v>
      </c>
    </row>
    <row r="9988" spans="1:12" x14ac:dyDescent="0.25">
      <c r="A9988" s="24" t="s">
        <v>3305</v>
      </c>
      <c r="B9988" s="26">
        <v>2015</v>
      </c>
      <c r="C9988" s="24">
        <v>9</v>
      </c>
      <c r="D9988" s="24" t="s">
        <v>15144</v>
      </c>
      <c r="E9988" s="26">
        <v>217</v>
      </c>
      <c r="F9988" s="24">
        <v>8149</v>
      </c>
      <c r="G9988" s="26" t="s">
        <v>11456</v>
      </c>
      <c r="H9988" s="24" t="s">
        <v>69</v>
      </c>
      <c r="I9988" s="24" t="s">
        <v>70</v>
      </c>
      <c r="J9988" s="27" t="s">
        <v>1</v>
      </c>
      <c r="K9988" s="28">
        <v>79.349999999999994</v>
      </c>
      <c r="L9988" s="28">
        <v>0</v>
      </c>
    </row>
    <row r="9989" spans="1:12" x14ac:dyDescent="0.25">
      <c r="A9989" s="24" t="s">
        <v>3305</v>
      </c>
      <c r="B9989" s="26">
        <v>2015</v>
      </c>
      <c r="C9989" s="24">
        <v>9</v>
      </c>
      <c r="D9989" s="24" t="s">
        <v>15144</v>
      </c>
      <c r="E9989" s="26">
        <v>217</v>
      </c>
      <c r="F9989" s="24">
        <v>8150</v>
      </c>
      <c r="G9989" s="26" t="s">
        <v>11457</v>
      </c>
      <c r="H9989" s="24" t="s">
        <v>1422</v>
      </c>
      <c r="I9989" s="24" t="s">
        <v>1423</v>
      </c>
      <c r="J9989" s="27" t="s">
        <v>1</v>
      </c>
      <c r="K9989" s="28">
        <v>8.42</v>
      </c>
      <c r="L9989" s="28">
        <v>0</v>
      </c>
    </row>
    <row r="9990" spans="1:12" x14ac:dyDescent="0.25">
      <c r="A9990" s="24" t="s">
        <v>3305</v>
      </c>
      <c r="B9990" s="26">
        <v>2015</v>
      </c>
      <c r="C9990" s="24">
        <v>9</v>
      </c>
      <c r="D9990" s="24" t="s">
        <v>15144</v>
      </c>
      <c r="E9990" s="26">
        <v>228</v>
      </c>
      <c r="F9990" s="24">
        <v>8151</v>
      </c>
      <c r="G9990" s="26" t="s">
        <v>11458</v>
      </c>
      <c r="H9990" s="24" t="s">
        <v>372</v>
      </c>
      <c r="I9990" s="24" t="s">
        <v>373</v>
      </c>
      <c r="J9990" s="27" t="s">
        <v>1</v>
      </c>
      <c r="K9990" s="28">
        <v>11.03</v>
      </c>
      <c r="L9990" s="28">
        <v>0</v>
      </c>
    </row>
    <row r="9991" spans="1:12" x14ac:dyDescent="0.25">
      <c r="A9991" s="24" t="s">
        <v>3305</v>
      </c>
      <c r="B9991" s="26">
        <v>2015</v>
      </c>
      <c r="C9991" s="24">
        <v>9</v>
      </c>
      <c r="D9991" s="24" t="s">
        <v>15144</v>
      </c>
      <c r="E9991" s="26">
        <v>228</v>
      </c>
      <c r="F9991" s="24">
        <v>8152</v>
      </c>
      <c r="G9991" s="26" t="s">
        <v>11459</v>
      </c>
      <c r="H9991" s="24" t="s">
        <v>2153</v>
      </c>
      <c r="I9991" s="24" t="s">
        <v>2154</v>
      </c>
      <c r="J9991" s="27" t="s">
        <v>1</v>
      </c>
      <c r="K9991" s="28">
        <v>8.8249999999999993</v>
      </c>
      <c r="L9991" s="28">
        <v>0</v>
      </c>
    </row>
    <row r="9992" spans="1:12" x14ac:dyDescent="0.25">
      <c r="A9992" s="24" t="s">
        <v>3305</v>
      </c>
      <c r="B9992" s="26">
        <v>2015</v>
      </c>
      <c r="C9992" s="24">
        <v>9</v>
      </c>
      <c r="D9992" s="24" t="s">
        <v>15144</v>
      </c>
      <c r="E9992" s="26">
        <v>229</v>
      </c>
      <c r="F9992" s="24">
        <v>8153</v>
      </c>
      <c r="G9992" s="26" t="s">
        <v>11460</v>
      </c>
      <c r="H9992" s="24" t="s">
        <v>396</v>
      </c>
      <c r="I9992" s="24" t="s">
        <v>397</v>
      </c>
      <c r="J9992" s="27" t="s">
        <v>1</v>
      </c>
      <c r="K9992" s="28">
        <v>79.349999999999994</v>
      </c>
      <c r="L9992" s="28">
        <v>0</v>
      </c>
    </row>
    <row r="9993" spans="1:12" x14ac:dyDescent="0.25">
      <c r="A9993" s="24" t="s">
        <v>3305</v>
      </c>
      <c r="B9993" s="26">
        <v>2015</v>
      </c>
      <c r="C9993" s="24">
        <v>9</v>
      </c>
      <c r="D9993" s="24" t="s">
        <v>15144</v>
      </c>
      <c r="E9993" s="26">
        <v>229</v>
      </c>
      <c r="F9993" s="24">
        <v>8154</v>
      </c>
      <c r="G9993" s="26" t="s">
        <v>11461</v>
      </c>
      <c r="H9993" s="24" t="s">
        <v>372</v>
      </c>
      <c r="I9993" s="24" t="s">
        <v>373</v>
      </c>
      <c r="J9993" s="27" t="s">
        <v>1</v>
      </c>
      <c r="K9993" s="28">
        <v>6.62</v>
      </c>
      <c r="L9993" s="28">
        <v>0</v>
      </c>
    </row>
    <row r="9994" spans="1:12" x14ac:dyDescent="0.25">
      <c r="A9994" s="24" t="s">
        <v>3305</v>
      </c>
      <c r="B9994" s="26">
        <v>2015</v>
      </c>
      <c r="C9994" s="24">
        <v>9</v>
      </c>
      <c r="D9994" s="24" t="s">
        <v>15144</v>
      </c>
      <c r="E9994" s="26">
        <v>229</v>
      </c>
      <c r="F9994" s="24">
        <v>8155</v>
      </c>
      <c r="G9994" s="26" t="s">
        <v>11462</v>
      </c>
      <c r="H9994" s="24" t="s">
        <v>226</v>
      </c>
      <c r="I9994" s="24" t="s">
        <v>227</v>
      </c>
      <c r="J9994" s="27" t="s">
        <v>1</v>
      </c>
      <c r="K9994" s="28">
        <v>23.1</v>
      </c>
      <c r="L9994" s="28">
        <v>0</v>
      </c>
    </row>
    <row r="9995" spans="1:12" x14ac:dyDescent="0.25">
      <c r="A9995" s="24" t="s">
        <v>3305</v>
      </c>
      <c r="B9995" s="26">
        <v>2015</v>
      </c>
      <c r="C9995" s="24">
        <v>9</v>
      </c>
      <c r="D9995" s="24" t="s">
        <v>15144</v>
      </c>
      <c r="E9995" s="26">
        <v>229</v>
      </c>
      <c r="F9995" s="24">
        <v>8156</v>
      </c>
      <c r="G9995" s="26" t="s">
        <v>11463</v>
      </c>
      <c r="H9995" s="24" t="s">
        <v>1422</v>
      </c>
      <c r="I9995" s="24" t="s">
        <v>1423</v>
      </c>
      <c r="J9995" s="27" t="s">
        <v>1</v>
      </c>
      <c r="K9995" s="28">
        <v>11.03</v>
      </c>
      <c r="L9995" s="28">
        <v>0</v>
      </c>
    </row>
    <row r="9996" spans="1:12" x14ac:dyDescent="0.25">
      <c r="A9996" s="24" t="s">
        <v>3305</v>
      </c>
      <c r="B9996" s="26">
        <v>2015</v>
      </c>
      <c r="C9996" s="24">
        <v>9</v>
      </c>
      <c r="D9996" s="24" t="s">
        <v>15144</v>
      </c>
      <c r="E9996" s="26">
        <v>229</v>
      </c>
      <c r="F9996" s="24">
        <v>8157</v>
      </c>
      <c r="G9996" s="26" t="s">
        <v>11464</v>
      </c>
      <c r="H9996" s="24" t="s">
        <v>104</v>
      </c>
      <c r="I9996" s="24" t="s">
        <v>105</v>
      </c>
      <c r="J9996" s="27" t="s">
        <v>1</v>
      </c>
      <c r="K9996" s="28">
        <v>4.415</v>
      </c>
      <c r="L9996" s="28">
        <v>0</v>
      </c>
    </row>
    <row r="9997" spans="1:12" x14ac:dyDescent="0.25">
      <c r="A9997" s="24" t="s">
        <v>3305</v>
      </c>
      <c r="B9997" s="26">
        <v>2015</v>
      </c>
      <c r="C9997" s="24">
        <v>9</v>
      </c>
      <c r="D9997" s="24" t="s">
        <v>15144</v>
      </c>
      <c r="E9997" s="26">
        <v>229</v>
      </c>
      <c r="F9997" s="24">
        <v>8158</v>
      </c>
      <c r="G9997" s="26" t="s">
        <v>11465</v>
      </c>
      <c r="H9997" s="24" t="s">
        <v>226</v>
      </c>
      <c r="I9997" s="24" t="s">
        <v>227</v>
      </c>
      <c r="J9997" s="27" t="s">
        <v>1</v>
      </c>
      <c r="K9997" s="28">
        <v>8.58</v>
      </c>
      <c r="L9997" s="28">
        <v>0</v>
      </c>
    </row>
    <row r="9998" spans="1:12" x14ac:dyDescent="0.25">
      <c r="A9998" s="24" t="s">
        <v>3305</v>
      </c>
      <c r="B9998" s="26">
        <v>2015</v>
      </c>
      <c r="C9998" s="24">
        <v>9</v>
      </c>
      <c r="D9998" s="24" t="s">
        <v>15144</v>
      </c>
      <c r="E9998" s="26">
        <v>229</v>
      </c>
      <c r="F9998" s="24">
        <v>8159</v>
      </c>
      <c r="G9998" s="26" t="s">
        <v>11466</v>
      </c>
      <c r="H9998" s="24" t="s">
        <v>1414</v>
      </c>
      <c r="I9998" s="24" t="s">
        <v>1415</v>
      </c>
      <c r="J9998" s="27" t="s">
        <v>1</v>
      </c>
      <c r="K9998" s="28">
        <v>11.03</v>
      </c>
      <c r="L9998" s="28">
        <v>0</v>
      </c>
    </row>
    <row r="9999" spans="1:12" x14ac:dyDescent="0.25">
      <c r="A9999" s="24" t="s">
        <v>3305</v>
      </c>
      <c r="B9999" s="26">
        <v>2015</v>
      </c>
      <c r="C9999" s="24">
        <v>9</v>
      </c>
      <c r="D9999" s="24" t="s">
        <v>15144</v>
      </c>
      <c r="E9999" s="26">
        <v>230</v>
      </c>
      <c r="F9999" s="24">
        <v>4409</v>
      </c>
      <c r="G9999" s="26" t="s">
        <v>7716</v>
      </c>
      <c r="H9999" s="24" t="s">
        <v>1172</v>
      </c>
      <c r="I9999" s="24" t="s">
        <v>1173</v>
      </c>
      <c r="J9999" s="27" t="s">
        <v>1</v>
      </c>
      <c r="K9999" s="28">
        <v>13.97</v>
      </c>
      <c r="L9999" s="28">
        <v>0</v>
      </c>
    </row>
    <row r="10000" spans="1:12" x14ac:dyDescent="0.25">
      <c r="A10000" s="24" t="s">
        <v>3305</v>
      </c>
      <c r="B10000" s="26">
        <v>2015</v>
      </c>
      <c r="C10000" s="24">
        <v>9</v>
      </c>
      <c r="D10000" s="24" t="s">
        <v>15144</v>
      </c>
      <c r="E10000" s="26">
        <v>232</v>
      </c>
      <c r="F10000" s="24">
        <v>8160</v>
      </c>
      <c r="G10000" s="26" t="s">
        <v>11467</v>
      </c>
      <c r="H10000" s="24" t="s">
        <v>530</v>
      </c>
      <c r="I10000" s="24" t="s">
        <v>531</v>
      </c>
      <c r="J10000" s="27" t="s">
        <v>1</v>
      </c>
      <c r="K10000" s="28">
        <v>6.62</v>
      </c>
      <c r="L10000" s="28">
        <v>0</v>
      </c>
    </row>
    <row r="10001" spans="1:12" x14ac:dyDescent="0.25">
      <c r="A10001" s="24" t="s">
        <v>3305</v>
      </c>
      <c r="B10001" s="26">
        <v>2015</v>
      </c>
      <c r="C10001" s="24">
        <v>9</v>
      </c>
      <c r="D10001" s="24" t="s">
        <v>15144</v>
      </c>
      <c r="E10001" s="26">
        <v>232</v>
      </c>
      <c r="F10001" s="24">
        <v>8161</v>
      </c>
      <c r="G10001" s="26" t="s">
        <v>11468</v>
      </c>
      <c r="H10001" s="24" t="s">
        <v>2155</v>
      </c>
      <c r="I10001" s="24" t="s">
        <v>2156</v>
      </c>
      <c r="J10001" s="27" t="s">
        <v>1</v>
      </c>
      <c r="K10001" s="28">
        <v>6.62</v>
      </c>
      <c r="L10001" s="28">
        <v>0</v>
      </c>
    </row>
    <row r="10002" spans="1:12" x14ac:dyDescent="0.25">
      <c r="A10002" s="24" t="s">
        <v>3305</v>
      </c>
      <c r="B10002" s="26">
        <v>2015</v>
      </c>
      <c r="C10002" s="24">
        <v>9</v>
      </c>
      <c r="D10002" s="24" t="s">
        <v>15144</v>
      </c>
      <c r="E10002" s="26">
        <v>232</v>
      </c>
      <c r="F10002" s="24">
        <v>8162</v>
      </c>
      <c r="G10002" s="26" t="s">
        <v>11469</v>
      </c>
      <c r="H10002" s="24" t="s">
        <v>816</v>
      </c>
      <c r="I10002" s="24" t="s">
        <v>817</v>
      </c>
      <c r="J10002" s="27" t="s">
        <v>1</v>
      </c>
      <c r="K10002" s="28">
        <v>4.415</v>
      </c>
      <c r="L10002" s="28">
        <v>0</v>
      </c>
    </row>
    <row r="10003" spans="1:12" x14ac:dyDescent="0.25">
      <c r="A10003" s="24" t="s">
        <v>3305</v>
      </c>
      <c r="B10003" s="26">
        <v>2015</v>
      </c>
      <c r="C10003" s="24">
        <v>9</v>
      </c>
      <c r="D10003" s="24" t="s">
        <v>15144</v>
      </c>
      <c r="E10003" s="26">
        <v>232</v>
      </c>
      <c r="F10003" s="24">
        <v>8163</v>
      </c>
      <c r="G10003" s="26" t="s">
        <v>11470</v>
      </c>
      <c r="H10003" s="24" t="s">
        <v>226</v>
      </c>
      <c r="I10003" s="24" t="s">
        <v>227</v>
      </c>
      <c r="J10003" s="27" t="s">
        <v>1</v>
      </c>
      <c r="K10003" s="28">
        <v>15.44</v>
      </c>
      <c r="L10003" s="28">
        <v>0</v>
      </c>
    </row>
    <row r="10004" spans="1:12" x14ac:dyDescent="0.25">
      <c r="A10004" s="24" t="s">
        <v>3305</v>
      </c>
      <c r="B10004" s="26">
        <v>2015</v>
      </c>
      <c r="C10004" s="24">
        <v>9</v>
      </c>
      <c r="D10004" s="24" t="s">
        <v>15144</v>
      </c>
      <c r="E10004" s="26">
        <v>232</v>
      </c>
      <c r="F10004" s="24">
        <v>8164</v>
      </c>
      <c r="G10004" s="26" t="s">
        <v>11471</v>
      </c>
      <c r="H10004" s="24" t="s">
        <v>372</v>
      </c>
      <c r="I10004" s="24" t="s">
        <v>373</v>
      </c>
      <c r="J10004" s="27" t="s">
        <v>1</v>
      </c>
      <c r="K10004" s="28">
        <v>6.62</v>
      </c>
      <c r="L10004" s="28">
        <v>0</v>
      </c>
    </row>
    <row r="10005" spans="1:12" x14ac:dyDescent="0.25">
      <c r="A10005" s="24" t="s">
        <v>3305</v>
      </c>
      <c r="B10005" s="26">
        <v>2015</v>
      </c>
      <c r="C10005" s="24">
        <v>9</v>
      </c>
      <c r="D10005" s="24" t="s">
        <v>15144</v>
      </c>
      <c r="E10005" s="26">
        <v>232</v>
      </c>
      <c r="F10005" s="24">
        <v>8165</v>
      </c>
      <c r="G10005" s="26" t="s">
        <v>11472</v>
      </c>
      <c r="H10005" s="24" t="s">
        <v>1422</v>
      </c>
      <c r="I10005" s="24" t="s">
        <v>1423</v>
      </c>
      <c r="J10005" s="27" t="s">
        <v>1</v>
      </c>
      <c r="K10005" s="28">
        <v>4.415</v>
      </c>
      <c r="L10005" s="28">
        <v>0</v>
      </c>
    </row>
    <row r="10006" spans="1:12" x14ac:dyDescent="0.25">
      <c r="A10006" s="24" t="s">
        <v>3305</v>
      </c>
      <c r="B10006" s="26">
        <v>2015</v>
      </c>
      <c r="C10006" s="24">
        <v>9</v>
      </c>
      <c r="D10006" s="24" t="s">
        <v>15144</v>
      </c>
      <c r="E10006" s="26">
        <v>232</v>
      </c>
      <c r="F10006" s="24">
        <v>1844</v>
      </c>
      <c r="G10006" s="26" t="s">
        <v>5151</v>
      </c>
      <c r="H10006" s="24" t="s">
        <v>132</v>
      </c>
      <c r="I10006" s="24" t="s">
        <v>133</v>
      </c>
      <c r="J10006" s="27" t="s">
        <v>1</v>
      </c>
      <c r="K10006" s="28">
        <v>79.349999999999994</v>
      </c>
      <c r="L10006" s="28">
        <v>0</v>
      </c>
    </row>
    <row r="10007" spans="1:12" x14ac:dyDescent="0.25">
      <c r="A10007" s="24" t="s">
        <v>3305</v>
      </c>
      <c r="B10007" s="26">
        <v>2015</v>
      </c>
      <c r="C10007" s="24">
        <v>9</v>
      </c>
      <c r="D10007" s="24" t="s">
        <v>15144</v>
      </c>
      <c r="E10007" s="26">
        <v>232</v>
      </c>
      <c r="F10007" s="24">
        <v>8166</v>
      </c>
      <c r="G10007" s="26" t="s">
        <v>11473</v>
      </c>
      <c r="H10007" s="24" t="s">
        <v>332</v>
      </c>
      <c r="I10007" s="24" t="s">
        <v>333</v>
      </c>
      <c r="J10007" s="27" t="s">
        <v>1</v>
      </c>
      <c r="K10007" s="28">
        <v>6.62</v>
      </c>
      <c r="L10007" s="28">
        <v>0</v>
      </c>
    </row>
    <row r="10008" spans="1:12" x14ac:dyDescent="0.25">
      <c r="A10008" s="24" t="s">
        <v>3305</v>
      </c>
      <c r="B10008" s="26">
        <v>2015</v>
      </c>
      <c r="C10008" s="24">
        <v>9</v>
      </c>
      <c r="D10008" s="24" t="s">
        <v>15144</v>
      </c>
      <c r="E10008" s="26">
        <v>232</v>
      </c>
      <c r="F10008" s="24">
        <v>8167</v>
      </c>
      <c r="G10008" s="26" t="s">
        <v>11474</v>
      </c>
      <c r="H10008" s="24" t="s">
        <v>372</v>
      </c>
      <c r="I10008" s="24" t="s">
        <v>373</v>
      </c>
      <c r="J10008" s="27" t="s">
        <v>1</v>
      </c>
      <c r="K10008" s="28">
        <v>8.8249999999999993</v>
      </c>
      <c r="L10008" s="28">
        <v>0</v>
      </c>
    </row>
    <row r="10009" spans="1:12" x14ac:dyDescent="0.25">
      <c r="A10009" s="24" t="s">
        <v>3305</v>
      </c>
      <c r="B10009" s="26">
        <v>2015</v>
      </c>
      <c r="C10009" s="24">
        <v>9</v>
      </c>
      <c r="D10009" s="24" t="s">
        <v>15144</v>
      </c>
      <c r="E10009" s="26">
        <v>233</v>
      </c>
      <c r="F10009" s="24">
        <v>8168</v>
      </c>
      <c r="G10009" s="26" t="s">
        <v>11475</v>
      </c>
      <c r="H10009" s="24" t="s">
        <v>530</v>
      </c>
      <c r="I10009" s="24" t="s">
        <v>531</v>
      </c>
      <c r="J10009" s="27" t="s">
        <v>1</v>
      </c>
      <c r="K10009" s="28">
        <v>11.03</v>
      </c>
      <c r="L10009" s="28">
        <v>0</v>
      </c>
    </row>
    <row r="10010" spans="1:12" x14ac:dyDescent="0.25">
      <c r="A10010" s="24" t="s">
        <v>3305</v>
      </c>
      <c r="B10010" s="26">
        <v>2015</v>
      </c>
      <c r="C10010" s="24">
        <v>9</v>
      </c>
      <c r="D10010" s="24" t="s">
        <v>15144</v>
      </c>
      <c r="E10010" s="26">
        <v>233</v>
      </c>
      <c r="F10010" s="24">
        <v>8169</v>
      </c>
      <c r="G10010" s="26" t="s">
        <v>11476</v>
      </c>
      <c r="H10010" s="24" t="s">
        <v>372</v>
      </c>
      <c r="I10010" s="24" t="s">
        <v>373</v>
      </c>
      <c r="J10010" s="27" t="s">
        <v>1</v>
      </c>
      <c r="K10010" s="28">
        <v>6.62</v>
      </c>
      <c r="L10010" s="28">
        <v>0</v>
      </c>
    </row>
    <row r="10011" spans="1:12" x14ac:dyDescent="0.25">
      <c r="A10011" s="24" t="s">
        <v>3305</v>
      </c>
      <c r="B10011" s="26">
        <v>2015</v>
      </c>
      <c r="C10011" s="24">
        <v>9</v>
      </c>
      <c r="D10011" s="24" t="s">
        <v>15144</v>
      </c>
      <c r="E10011" s="26">
        <v>233</v>
      </c>
      <c r="F10011" s="24">
        <v>8170</v>
      </c>
      <c r="G10011" s="26" t="s">
        <v>11477</v>
      </c>
      <c r="H10011" s="24" t="s">
        <v>1770</v>
      </c>
      <c r="I10011" s="24" t="s">
        <v>1771</v>
      </c>
      <c r="J10011" s="27" t="s">
        <v>1</v>
      </c>
      <c r="K10011" s="28">
        <v>6.62</v>
      </c>
      <c r="L10011" s="28">
        <v>0</v>
      </c>
    </row>
    <row r="10012" spans="1:12" x14ac:dyDescent="0.25">
      <c r="A10012" s="24" t="s">
        <v>3305</v>
      </c>
      <c r="B10012" s="26">
        <v>2015</v>
      </c>
      <c r="C10012" s="24">
        <v>9</v>
      </c>
      <c r="D10012" s="24" t="s">
        <v>15144</v>
      </c>
      <c r="E10012" s="26">
        <v>233</v>
      </c>
      <c r="F10012" s="24">
        <v>1031</v>
      </c>
      <c r="G10012" s="26" t="s">
        <v>4338</v>
      </c>
      <c r="H10012" s="24" t="s">
        <v>372</v>
      </c>
      <c r="I10012" s="24" t="s">
        <v>373</v>
      </c>
      <c r="J10012" s="27" t="s">
        <v>1</v>
      </c>
      <c r="K10012" s="28">
        <v>8.8249999999999993</v>
      </c>
      <c r="L10012" s="28">
        <v>0</v>
      </c>
    </row>
    <row r="10013" spans="1:12" x14ac:dyDescent="0.25">
      <c r="A10013" s="24" t="s">
        <v>3305</v>
      </c>
      <c r="B10013" s="26">
        <v>2015</v>
      </c>
      <c r="C10013" s="24">
        <v>9</v>
      </c>
      <c r="D10013" s="24" t="s">
        <v>15144</v>
      </c>
      <c r="E10013" s="26">
        <v>234</v>
      </c>
      <c r="F10013" s="24">
        <v>3323</v>
      </c>
      <c r="G10013" s="26" t="s">
        <v>6630</v>
      </c>
      <c r="H10013" s="24" t="s">
        <v>67</v>
      </c>
      <c r="I10013" s="24" t="s">
        <v>68</v>
      </c>
      <c r="J10013" s="27" t="s">
        <v>1</v>
      </c>
      <c r="K10013" s="28">
        <v>63.612000000000002</v>
      </c>
      <c r="L10013" s="28">
        <v>0</v>
      </c>
    </row>
    <row r="10014" spans="1:12" x14ac:dyDescent="0.25">
      <c r="A10014" s="24" t="s">
        <v>3305</v>
      </c>
      <c r="B10014" s="26">
        <v>2015</v>
      </c>
      <c r="C10014" s="24">
        <v>9</v>
      </c>
      <c r="D10014" s="24" t="s">
        <v>15144</v>
      </c>
      <c r="E10014" s="26">
        <v>234</v>
      </c>
      <c r="F10014" s="24">
        <v>8171</v>
      </c>
      <c r="G10014" s="26" t="s">
        <v>11478</v>
      </c>
      <c r="H10014" s="24" t="s">
        <v>104</v>
      </c>
      <c r="I10014" s="24" t="s">
        <v>105</v>
      </c>
      <c r="J10014" s="27" t="s">
        <v>1</v>
      </c>
      <c r="K10014" s="28">
        <v>11.03</v>
      </c>
      <c r="L10014" s="28">
        <v>0</v>
      </c>
    </row>
    <row r="10015" spans="1:12" x14ac:dyDescent="0.25">
      <c r="A10015" s="24" t="s">
        <v>3305</v>
      </c>
      <c r="B10015" s="26">
        <v>2015</v>
      </c>
      <c r="C10015" s="24">
        <v>9</v>
      </c>
      <c r="D10015" s="24" t="s">
        <v>15144</v>
      </c>
      <c r="E10015" s="26">
        <v>234</v>
      </c>
      <c r="F10015" s="24">
        <v>8172</v>
      </c>
      <c r="G10015" s="26" t="s">
        <v>11479</v>
      </c>
      <c r="H10015" s="24" t="s">
        <v>104</v>
      </c>
      <c r="I10015" s="24" t="s">
        <v>105</v>
      </c>
      <c r="J10015" s="27" t="s">
        <v>1</v>
      </c>
      <c r="K10015" s="28">
        <v>10.94</v>
      </c>
      <c r="L10015" s="28">
        <v>0</v>
      </c>
    </row>
    <row r="10016" spans="1:12" x14ac:dyDescent="0.25">
      <c r="A10016" s="24" t="s">
        <v>3305</v>
      </c>
      <c r="B10016" s="26">
        <v>2015</v>
      </c>
      <c r="C10016" s="24">
        <v>9</v>
      </c>
      <c r="D10016" s="24" t="s">
        <v>15144</v>
      </c>
      <c r="E10016" s="26">
        <v>234</v>
      </c>
      <c r="F10016" s="24">
        <v>8173</v>
      </c>
      <c r="G10016" s="26" t="s">
        <v>11480</v>
      </c>
      <c r="H10016" s="24" t="s">
        <v>372</v>
      </c>
      <c r="I10016" s="24" t="s">
        <v>373</v>
      </c>
      <c r="J10016" s="27" t="s">
        <v>1</v>
      </c>
      <c r="K10016" s="28">
        <v>6.62</v>
      </c>
      <c r="L10016" s="28">
        <v>0</v>
      </c>
    </row>
    <row r="10017" spans="1:12" x14ac:dyDescent="0.25">
      <c r="A10017" s="24" t="s">
        <v>3305</v>
      </c>
      <c r="B10017" s="26">
        <v>2015</v>
      </c>
      <c r="C10017" s="24">
        <v>9</v>
      </c>
      <c r="D10017" s="24" t="s">
        <v>15144</v>
      </c>
      <c r="E10017" s="26">
        <v>234</v>
      </c>
      <c r="F10017" s="24">
        <v>8174</v>
      </c>
      <c r="G10017" s="26" t="s">
        <v>11481</v>
      </c>
      <c r="H10017" s="24" t="s">
        <v>69</v>
      </c>
      <c r="I10017" s="24" t="s">
        <v>70</v>
      </c>
      <c r="J10017" s="27" t="s">
        <v>1</v>
      </c>
      <c r="K10017" s="28">
        <v>11.03</v>
      </c>
      <c r="L10017" s="28">
        <v>0</v>
      </c>
    </row>
    <row r="10018" spans="1:12" x14ac:dyDescent="0.25">
      <c r="A10018" s="24" t="s">
        <v>3305</v>
      </c>
      <c r="B10018" s="26">
        <v>2015</v>
      </c>
      <c r="C10018" s="24">
        <v>9</v>
      </c>
      <c r="D10018" s="24" t="s">
        <v>15144</v>
      </c>
      <c r="E10018" s="26">
        <v>235</v>
      </c>
      <c r="F10018" s="24">
        <v>8175</v>
      </c>
      <c r="G10018" s="26" t="s">
        <v>11482</v>
      </c>
      <c r="H10018" s="24" t="s">
        <v>1194</v>
      </c>
      <c r="I10018" s="24" t="s">
        <v>1195</v>
      </c>
      <c r="J10018" s="27" t="s">
        <v>1</v>
      </c>
      <c r="K10018" s="28">
        <v>4.415</v>
      </c>
      <c r="L10018" s="28">
        <v>0</v>
      </c>
    </row>
    <row r="10019" spans="1:12" x14ac:dyDescent="0.25">
      <c r="A10019" s="24" t="s">
        <v>3305</v>
      </c>
      <c r="B10019" s="26">
        <v>2015</v>
      </c>
      <c r="C10019" s="24">
        <v>9</v>
      </c>
      <c r="D10019" s="24" t="s">
        <v>15144</v>
      </c>
      <c r="E10019" s="26">
        <v>237</v>
      </c>
      <c r="F10019" s="24">
        <v>8176</v>
      </c>
      <c r="G10019" s="26" t="s">
        <v>11483</v>
      </c>
      <c r="H10019" s="24" t="s">
        <v>130</v>
      </c>
      <c r="I10019" s="24" t="s">
        <v>131</v>
      </c>
      <c r="J10019" s="27" t="s">
        <v>1</v>
      </c>
      <c r="K10019" s="28">
        <v>11.03</v>
      </c>
      <c r="L10019" s="28">
        <v>0</v>
      </c>
    </row>
    <row r="10020" spans="1:12" x14ac:dyDescent="0.25">
      <c r="A10020" s="24" t="s">
        <v>3305</v>
      </c>
      <c r="B10020" s="26">
        <v>2015</v>
      </c>
      <c r="C10020" s="24">
        <v>9</v>
      </c>
      <c r="D10020" s="24" t="s">
        <v>15144</v>
      </c>
      <c r="E10020" s="26">
        <v>237</v>
      </c>
      <c r="F10020" s="24">
        <v>8177</v>
      </c>
      <c r="G10020" s="26" t="s">
        <v>11484</v>
      </c>
      <c r="H10020" s="24" t="s">
        <v>644</v>
      </c>
      <c r="I10020" s="24" t="s">
        <v>645</v>
      </c>
      <c r="J10020" s="27" t="s">
        <v>1</v>
      </c>
      <c r="K10020" s="28">
        <v>6.62</v>
      </c>
      <c r="L10020" s="28">
        <v>0</v>
      </c>
    </row>
    <row r="10021" spans="1:12" x14ac:dyDescent="0.25">
      <c r="A10021" s="24" t="s">
        <v>3305</v>
      </c>
      <c r="B10021" s="26">
        <v>2015</v>
      </c>
      <c r="C10021" s="24">
        <v>9</v>
      </c>
      <c r="D10021" s="24" t="s">
        <v>15144</v>
      </c>
      <c r="E10021" s="26">
        <v>238</v>
      </c>
      <c r="F10021" s="24">
        <v>8178</v>
      </c>
      <c r="G10021" s="26" t="s">
        <v>11485</v>
      </c>
      <c r="H10021" s="24" t="s">
        <v>130</v>
      </c>
      <c r="I10021" s="24" t="s">
        <v>131</v>
      </c>
      <c r="J10021" s="27" t="s">
        <v>1</v>
      </c>
      <c r="K10021" s="28">
        <v>19.739999999999998</v>
      </c>
      <c r="L10021" s="28">
        <v>0</v>
      </c>
    </row>
    <row r="10022" spans="1:12" x14ac:dyDescent="0.25">
      <c r="A10022" s="24" t="s">
        <v>3305</v>
      </c>
      <c r="B10022" s="26">
        <v>2015</v>
      </c>
      <c r="C10022" s="24">
        <v>9</v>
      </c>
      <c r="D10022" s="24" t="s">
        <v>15144</v>
      </c>
      <c r="E10022" s="26">
        <v>239</v>
      </c>
      <c r="F10022" s="24">
        <v>8161</v>
      </c>
      <c r="G10022" s="26" t="s">
        <v>11468</v>
      </c>
      <c r="H10022" s="24" t="s">
        <v>77</v>
      </c>
      <c r="I10022" s="24" t="s">
        <v>78</v>
      </c>
      <c r="J10022" s="27" t="s">
        <v>1</v>
      </c>
      <c r="K10022" s="28">
        <v>5.25</v>
      </c>
      <c r="L10022" s="28">
        <v>0</v>
      </c>
    </row>
    <row r="10023" spans="1:12" x14ac:dyDescent="0.25">
      <c r="A10023" s="24" t="s">
        <v>3305</v>
      </c>
      <c r="B10023" s="26">
        <v>2015</v>
      </c>
      <c r="C10023" s="24">
        <v>9</v>
      </c>
      <c r="D10023" s="24" t="s">
        <v>15144</v>
      </c>
      <c r="E10023" s="26">
        <v>239</v>
      </c>
      <c r="F10023" s="24">
        <v>8179</v>
      </c>
      <c r="G10023" s="26" t="s">
        <v>11486</v>
      </c>
      <c r="H10023" s="24" t="s">
        <v>1080</v>
      </c>
      <c r="I10023" s="24" t="s">
        <v>1081</v>
      </c>
      <c r="J10023" s="27" t="s">
        <v>1</v>
      </c>
      <c r="K10023" s="28">
        <v>6.6150000000000002</v>
      </c>
      <c r="L10023" s="28">
        <v>0</v>
      </c>
    </row>
    <row r="10024" spans="1:12" x14ac:dyDescent="0.25">
      <c r="A10024" s="24" t="s">
        <v>3305</v>
      </c>
      <c r="B10024" s="26">
        <v>2015</v>
      </c>
      <c r="C10024" s="24">
        <v>9</v>
      </c>
      <c r="D10024" s="24" t="s">
        <v>15144</v>
      </c>
      <c r="E10024" s="26">
        <v>239</v>
      </c>
      <c r="F10024" s="24">
        <v>8180</v>
      </c>
      <c r="G10024" s="26" t="s">
        <v>11487</v>
      </c>
      <c r="H10024" s="24" t="s">
        <v>1770</v>
      </c>
      <c r="I10024" s="24" t="s">
        <v>1771</v>
      </c>
      <c r="J10024" s="27" t="s">
        <v>1</v>
      </c>
      <c r="K10024" s="28">
        <v>4.2</v>
      </c>
      <c r="L10024" s="28">
        <v>0</v>
      </c>
    </row>
    <row r="10025" spans="1:12" x14ac:dyDescent="0.25">
      <c r="A10025" s="24" t="s">
        <v>3305</v>
      </c>
      <c r="B10025" s="26">
        <v>2015</v>
      </c>
      <c r="C10025" s="24">
        <v>9</v>
      </c>
      <c r="D10025" s="24" t="s">
        <v>15144</v>
      </c>
      <c r="E10025" s="26">
        <v>240</v>
      </c>
      <c r="F10025" s="24">
        <v>8181</v>
      </c>
      <c r="G10025" s="26" t="s">
        <v>11488</v>
      </c>
      <c r="H10025" s="24" t="s">
        <v>104</v>
      </c>
      <c r="I10025" s="24" t="s">
        <v>105</v>
      </c>
      <c r="J10025" s="27" t="s">
        <v>1</v>
      </c>
      <c r="K10025" s="28">
        <v>19.850000000000001</v>
      </c>
      <c r="L10025" s="28">
        <v>0</v>
      </c>
    </row>
    <row r="10026" spans="1:12" x14ac:dyDescent="0.25">
      <c r="A10026" s="24" t="s">
        <v>3305</v>
      </c>
      <c r="B10026" s="26">
        <v>2015</v>
      </c>
      <c r="C10026" s="24">
        <v>9</v>
      </c>
      <c r="D10026" s="24" t="s">
        <v>15144</v>
      </c>
      <c r="E10026" s="26">
        <v>240</v>
      </c>
      <c r="F10026" s="24">
        <v>8182</v>
      </c>
      <c r="G10026" s="26" t="s">
        <v>11489</v>
      </c>
      <c r="H10026" s="24" t="s">
        <v>1172</v>
      </c>
      <c r="I10026" s="24" t="s">
        <v>1173</v>
      </c>
      <c r="J10026" s="27" t="s">
        <v>1</v>
      </c>
      <c r="K10026" s="28">
        <v>13.97</v>
      </c>
      <c r="L10026" s="28">
        <v>0</v>
      </c>
    </row>
    <row r="10027" spans="1:12" x14ac:dyDescent="0.25">
      <c r="A10027" s="24" t="s">
        <v>3305</v>
      </c>
      <c r="B10027" s="26">
        <v>2015</v>
      </c>
      <c r="C10027" s="24">
        <v>9</v>
      </c>
      <c r="D10027" s="24" t="s">
        <v>15144</v>
      </c>
      <c r="E10027" s="26">
        <v>240</v>
      </c>
      <c r="F10027" s="24">
        <v>358</v>
      </c>
      <c r="G10027" s="26" t="s">
        <v>3665</v>
      </c>
      <c r="H10027" s="24" t="s">
        <v>104</v>
      </c>
      <c r="I10027" s="24" t="s">
        <v>105</v>
      </c>
      <c r="J10027" s="27" t="s">
        <v>1</v>
      </c>
      <c r="K10027" s="28">
        <v>11.03</v>
      </c>
      <c r="L10027" s="28">
        <v>4.41</v>
      </c>
    </row>
    <row r="10028" spans="1:12" x14ac:dyDescent="0.25">
      <c r="A10028" s="24" t="s">
        <v>3305</v>
      </c>
      <c r="B10028" s="26">
        <v>2015</v>
      </c>
      <c r="C10028" s="24">
        <v>9</v>
      </c>
      <c r="D10028" s="24" t="s">
        <v>15144</v>
      </c>
      <c r="E10028" s="26">
        <v>240</v>
      </c>
      <c r="F10028" s="24">
        <v>8183</v>
      </c>
      <c r="G10028" s="26" t="s">
        <v>11490</v>
      </c>
      <c r="H10028" s="24" t="s">
        <v>1024</v>
      </c>
      <c r="I10028" s="24" t="s">
        <v>1025</v>
      </c>
      <c r="J10028" s="27" t="s">
        <v>1</v>
      </c>
      <c r="K10028" s="28">
        <v>4.415</v>
      </c>
      <c r="L10028" s="28">
        <v>0</v>
      </c>
    </row>
    <row r="10029" spans="1:12" x14ac:dyDescent="0.25">
      <c r="A10029" s="24" t="s">
        <v>3305</v>
      </c>
      <c r="B10029" s="26">
        <v>2015</v>
      </c>
      <c r="C10029" s="24">
        <v>9</v>
      </c>
      <c r="D10029" s="24" t="s">
        <v>15144</v>
      </c>
      <c r="E10029" s="26">
        <v>242</v>
      </c>
      <c r="F10029" s="24">
        <v>8184</v>
      </c>
      <c r="G10029" s="26" t="s">
        <v>11491</v>
      </c>
      <c r="H10029" s="24" t="s">
        <v>816</v>
      </c>
      <c r="I10029" s="24" t="s">
        <v>817</v>
      </c>
      <c r="J10029" s="27" t="s">
        <v>1</v>
      </c>
      <c r="K10029" s="28">
        <v>6.19</v>
      </c>
      <c r="L10029" s="28">
        <v>0</v>
      </c>
    </row>
    <row r="10030" spans="1:12" x14ac:dyDescent="0.25">
      <c r="A10030" s="24" t="s">
        <v>3305</v>
      </c>
      <c r="B10030" s="26">
        <v>2015</v>
      </c>
      <c r="C10030" s="24">
        <v>9</v>
      </c>
      <c r="D10030" s="24" t="s">
        <v>15144</v>
      </c>
      <c r="E10030" s="26">
        <v>242</v>
      </c>
      <c r="F10030" s="24">
        <v>8185</v>
      </c>
      <c r="G10030" s="26" t="s">
        <v>11492</v>
      </c>
      <c r="H10030" s="24" t="s">
        <v>1598</v>
      </c>
      <c r="I10030" s="24" t="s">
        <v>1599</v>
      </c>
      <c r="J10030" s="27" t="s">
        <v>1</v>
      </c>
      <c r="K10030" s="28">
        <v>11.03</v>
      </c>
      <c r="L10030" s="28">
        <v>0</v>
      </c>
    </row>
    <row r="10031" spans="1:12" x14ac:dyDescent="0.25">
      <c r="A10031" s="24" t="s">
        <v>3305</v>
      </c>
      <c r="B10031" s="26">
        <v>2015</v>
      </c>
      <c r="C10031" s="24">
        <v>9</v>
      </c>
      <c r="D10031" s="24" t="s">
        <v>15144</v>
      </c>
      <c r="E10031" s="26">
        <v>242</v>
      </c>
      <c r="F10031" s="24">
        <v>8186</v>
      </c>
      <c r="G10031" s="26" t="s">
        <v>11493</v>
      </c>
      <c r="H10031" s="24" t="s">
        <v>104</v>
      </c>
      <c r="I10031" s="24" t="s">
        <v>105</v>
      </c>
      <c r="J10031" s="27" t="s">
        <v>1</v>
      </c>
      <c r="K10031" s="28">
        <v>11.03</v>
      </c>
      <c r="L10031" s="28">
        <v>0</v>
      </c>
    </row>
    <row r="10032" spans="1:12" x14ac:dyDescent="0.25">
      <c r="A10032" s="24" t="s">
        <v>3305</v>
      </c>
      <c r="B10032" s="26">
        <v>2015</v>
      </c>
      <c r="C10032" s="24">
        <v>9</v>
      </c>
      <c r="D10032" s="24" t="s">
        <v>15144</v>
      </c>
      <c r="E10032" s="26">
        <v>242</v>
      </c>
      <c r="F10032" s="24">
        <v>8187</v>
      </c>
      <c r="G10032" s="26" t="s">
        <v>11494</v>
      </c>
      <c r="H10032" s="24" t="s">
        <v>1414</v>
      </c>
      <c r="I10032" s="24" t="s">
        <v>1415</v>
      </c>
      <c r="J10032" s="27" t="s">
        <v>1</v>
      </c>
      <c r="K10032" s="28">
        <v>1.47</v>
      </c>
      <c r="L10032" s="28">
        <v>0</v>
      </c>
    </row>
    <row r="10033" spans="1:12" x14ac:dyDescent="0.25">
      <c r="A10033" s="24" t="s">
        <v>3305</v>
      </c>
      <c r="B10033" s="26">
        <v>2015</v>
      </c>
      <c r="C10033" s="24">
        <v>9</v>
      </c>
      <c r="D10033" s="24" t="s">
        <v>15144</v>
      </c>
      <c r="E10033" s="26">
        <v>242</v>
      </c>
      <c r="F10033" s="24">
        <v>3109</v>
      </c>
      <c r="G10033" s="26" t="s">
        <v>6416</v>
      </c>
      <c r="H10033" s="24" t="s">
        <v>1282</v>
      </c>
      <c r="I10033" s="24" t="s">
        <v>1283</v>
      </c>
      <c r="J10033" s="27" t="s">
        <v>1</v>
      </c>
      <c r="K10033" s="28">
        <v>6.44</v>
      </c>
      <c r="L10033" s="28">
        <v>0</v>
      </c>
    </row>
    <row r="10034" spans="1:12" x14ac:dyDescent="0.25">
      <c r="A10034" s="24" t="s">
        <v>3305</v>
      </c>
      <c r="B10034" s="26">
        <v>2015</v>
      </c>
      <c r="C10034" s="24">
        <v>9</v>
      </c>
      <c r="D10034" s="24" t="s">
        <v>15144</v>
      </c>
      <c r="E10034" s="26">
        <v>243</v>
      </c>
      <c r="F10034" s="24">
        <v>8188</v>
      </c>
      <c r="G10034" s="26" t="s">
        <v>11495</v>
      </c>
      <c r="H10034" s="24" t="s">
        <v>104</v>
      </c>
      <c r="I10034" s="24" t="s">
        <v>105</v>
      </c>
      <c r="J10034" s="27" t="s">
        <v>1</v>
      </c>
      <c r="K10034" s="28">
        <v>6.62</v>
      </c>
      <c r="L10034" s="28">
        <v>0</v>
      </c>
    </row>
    <row r="10035" spans="1:12" x14ac:dyDescent="0.25">
      <c r="A10035" s="24" t="s">
        <v>3305</v>
      </c>
      <c r="B10035" s="26">
        <v>2015</v>
      </c>
      <c r="C10035" s="24">
        <v>9</v>
      </c>
      <c r="D10035" s="24" t="s">
        <v>15144</v>
      </c>
      <c r="E10035" s="26">
        <v>243</v>
      </c>
      <c r="F10035" s="24">
        <v>8189</v>
      </c>
      <c r="G10035" s="26" t="s">
        <v>11496</v>
      </c>
      <c r="H10035" s="24" t="s">
        <v>372</v>
      </c>
      <c r="I10035" s="24" t="s">
        <v>373</v>
      </c>
      <c r="J10035" s="27" t="s">
        <v>1</v>
      </c>
      <c r="K10035" s="28">
        <v>11.03</v>
      </c>
      <c r="L10035" s="28">
        <v>4.41</v>
      </c>
    </row>
    <row r="10036" spans="1:12" x14ac:dyDescent="0.25">
      <c r="A10036" s="24" t="s">
        <v>3305</v>
      </c>
      <c r="B10036" s="26">
        <v>2015</v>
      </c>
      <c r="C10036" s="24">
        <v>9</v>
      </c>
      <c r="D10036" s="24" t="s">
        <v>15144</v>
      </c>
      <c r="E10036" s="26">
        <v>243</v>
      </c>
      <c r="F10036" s="24">
        <v>8190</v>
      </c>
      <c r="G10036" s="26" t="s">
        <v>11497</v>
      </c>
      <c r="H10036" s="24" t="s">
        <v>1422</v>
      </c>
      <c r="I10036" s="24" t="s">
        <v>1423</v>
      </c>
      <c r="J10036" s="27" t="s">
        <v>1</v>
      </c>
      <c r="K10036" s="28">
        <v>4.415</v>
      </c>
      <c r="L10036" s="28">
        <v>0</v>
      </c>
    </row>
    <row r="10037" spans="1:12" x14ac:dyDescent="0.25">
      <c r="A10037" s="24" t="s">
        <v>3305</v>
      </c>
      <c r="B10037" s="26">
        <v>2015</v>
      </c>
      <c r="C10037" s="24">
        <v>9</v>
      </c>
      <c r="D10037" s="24" t="s">
        <v>15144</v>
      </c>
      <c r="E10037" s="26">
        <v>243</v>
      </c>
      <c r="F10037" s="24">
        <v>8191</v>
      </c>
      <c r="G10037" s="26" t="s">
        <v>11498</v>
      </c>
      <c r="H10037" s="24" t="s">
        <v>372</v>
      </c>
      <c r="I10037" s="24" t="s">
        <v>373</v>
      </c>
      <c r="J10037" s="27" t="s">
        <v>1</v>
      </c>
      <c r="K10037" s="28">
        <v>6.62</v>
      </c>
      <c r="L10037" s="28">
        <v>0</v>
      </c>
    </row>
    <row r="10038" spans="1:12" x14ac:dyDescent="0.25">
      <c r="A10038" s="24" t="s">
        <v>3305</v>
      </c>
      <c r="B10038" s="26">
        <v>2015</v>
      </c>
      <c r="C10038" s="24">
        <v>9</v>
      </c>
      <c r="D10038" s="24" t="s">
        <v>15144</v>
      </c>
      <c r="E10038" s="26">
        <v>245</v>
      </c>
      <c r="F10038" s="24">
        <v>8192</v>
      </c>
      <c r="G10038" s="26" t="s">
        <v>11499</v>
      </c>
      <c r="H10038" s="24" t="s">
        <v>104</v>
      </c>
      <c r="I10038" s="24" t="s">
        <v>105</v>
      </c>
      <c r="J10038" s="27" t="s">
        <v>1</v>
      </c>
      <c r="K10038" s="28">
        <v>4.415</v>
      </c>
      <c r="L10038" s="28">
        <v>0</v>
      </c>
    </row>
    <row r="10039" spans="1:12" x14ac:dyDescent="0.25">
      <c r="A10039" s="24" t="s">
        <v>3305</v>
      </c>
      <c r="B10039" s="26">
        <v>2015</v>
      </c>
      <c r="C10039" s="24">
        <v>9</v>
      </c>
      <c r="D10039" s="24" t="s">
        <v>15144</v>
      </c>
      <c r="E10039" s="26">
        <v>246</v>
      </c>
      <c r="F10039" s="24">
        <v>8193</v>
      </c>
      <c r="G10039" s="26" t="s">
        <v>11500</v>
      </c>
      <c r="H10039" s="24" t="s">
        <v>226</v>
      </c>
      <c r="I10039" s="24" t="s">
        <v>227</v>
      </c>
      <c r="J10039" s="27" t="s">
        <v>1</v>
      </c>
      <c r="K10039" s="28">
        <v>24.25</v>
      </c>
      <c r="L10039" s="28">
        <v>0</v>
      </c>
    </row>
    <row r="10040" spans="1:12" x14ac:dyDescent="0.25">
      <c r="A10040" s="24" t="s">
        <v>3305</v>
      </c>
      <c r="B10040" s="26">
        <v>2015</v>
      </c>
      <c r="C10040" s="24">
        <v>9</v>
      </c>
      <c r="D10040" s="24" t="s">
        <v>15144</v>
      </c>
      <c r="E10040" s="26">
        <v>246</v>
      </c>
      <c r="F10040" s="24">
        <v>8194</v>
      </c>
      <c r="G10040" s="26" t="s">
        <v>11501</v>
      </c>
      <c r="H10040" s="24" t="s">
        <v>2157</v>
      </c>
      <c r="I10040" s="24" t="s">
        <v>2158</v>
      </c>
      <c r="J10040" s="27" t="s">
        <v>1</v>
      </c>
      <c r="K10040" s="28">
        <v>14.7</v>
      </c>
      <c r="L10040" s="28">
        <v>0</v>
      </c>
    </row>
    <row r="10041" spans="1:12" x14ac:dyDescent="0.25">
      <c r="A10041" s="24" t="s">
        <v>3305</v>
      </c>
      <c r="B10041" s="26">
        <v>2015</v>
      </c>
      <c r="C10041" s="24">
        <v>9</v>
      </c>
      <c r="D10041" s="24" t="s">
        <v>15144</v>
      </c>
      <c r="E10041" s="26">
        <v>246</v>
      </c>
      <c r="F10041" s="24">
        <v>8195</v>
      </c>
      <c r="G10041" s="26" t="s">
        <v>11502</v>
      </c>
      <c r="H10041" s="24" t="s">
        <v>332</v>
      </c>
      <c r="I10041" s="24" t="s">
        <v>333</v>
      </c>
      <c r="J10041" s="27" t="s">
        <v>1</v>
      </c>
      <c r="K10041" s="28">
        <v>4.41</v>
      </c>
      <c r="L10041" s="28">
        <v>0</v>
      </c>
    </row>
    <row r="10042" spans="1:12" x14ac:dyDescent="0.25">
      <c r="A10042" s="24" t="s">
        <v>3305</v>
      </c>
      <c r="B10042" s="26">
        <v>2015</v>
      </c>
      <c r="C10042" s="24">
        <v>9</v>
      </c>
      <c r="D10042" s="24" t="s">
        <v>15144</v>
      </c>
      <c r="E10042" s="26">
        <v>246</v>
      </c>
      <c r="F10042" s="24">
        <v>8196</v>
      </c>
      <c r="G10042" s="26" t="s">
        <v>11503</v>
      </c>
      <c r="H10042" s="24" t="s">
        <v>92</v>
      </c>
      <c r="I10042" s="24" t="s">
        <v>93</v>
      </c>
      <c r="J10042" s="27" t="s">
        <v>1</v>
      </c>
      <c r="K10042" s="28">
        <v>5.15</v>
      </c>
      <c r="L10042" s="28">
        <v>0</v>
      </c>
    </row>
    <row r="10043" spans="1:12" x14ac:dyDescent="0.25">
      <c r="A10043" s="24" t="s">
        <v>3305</v>
      </c>
      <c r="B10043" s="26">
        <v>2015</v>
      </c>
      <c r="C10043" s="24">
        <v>9</v>
      </c>
      <c r="D10043" s="24" t="s">
        <v>15144</v>
      </c>
      <c r="E10043" s="26">
        <v>246</v>
      </c>
      <c r="F10043" s="24">
        <v>8197</v>
      </c>
      <c r="G10043" s="26" t="s">
        <v>11504</v>
      </c>
      <c r="H10043" s="24" t="s">
        <v>372</v>
      </c>
      <c r="I10043" s="24" t="s">
        <v>373</v>
      </c>
      <c r="J10043" s="27" t="s">
        <v>1</v>
      </c>
      <c r="K10043" s="28">
        <v>11.03</v>
      </c>
      <c r="L10043" s="28">
        <v>0</v>
      </c>
    </row>
    <row r="10044" spans="1:12" x14ac:dyDescent="0.25">
      <c r="A10044" s="24" t="s">
        <v>3305</v>
      </c>
      <c r="B10044" s="26">
        <v>2015</v>
      </c>
      <c r="C10044" s="24">
        <v>9</v>
      </c>
      <c r="D10044" s="24" t="s">
        <v>15144</v>
      </c>
      <c r="E10044" s="26">
        <v>260</v>
      </c>
      <c r="F10044" s="24">
        <v>8198</v>
      </c>
      <c r="G10044" s="26" t="s">
        <v>11505</v>
      </c>
      <c r="H10044" s="24" t="s">
        <v>1414</v>
      </c>
      <c r="I10044" s="24" t="s">
        <v>1415</v>
      </c>
      <c r="J10044" s="27" t="s">
        <v>1</v>
      </c>
      <c r="K10044" s="28">
        <v>19.850000000000001</v>
      </c>
      <c r="L10044" s="28">
        <v>0</v>
      </c>
    </row>
    <row r="10045" spans="1:12" x14ac:dyDescent="0.25">
      <c r="A10045" s="24" t="s">
        <v>3305</v>
      </c>
      <c r="B10045" s="26">
        <v>2015</v>
      </c>
      <c r="C10045" s="24">
        <v>9</v>
      </c>
      <c r="D10045" s="24" t="s">
        <v>15144</v>
      </c>
      <c r="E10045" s="26">
        <v>261</v>
      </c>
      <c r="F10045" s="24">
        <v>3749</v>
      </c>
      <c r="G10045" s="26" t="s">
        <v>7056</v>
      </c>
      <c r="H10045" s="24" t="s">
        <v>226</v>
      </c>
      <c r="I10045" s="24" t="s">
        <v>227</v>
      </c>
      <c r="J10045" s="27" t="s">
        <v>1</v>
      </c>
      <c r="K10045" s="28">
        <v>6.62</v>
      </c>
      <c r="L10045" s="28">
        <v>0</v>
      </c>
    </row>
    <row r="10046" spans="1:12" x14ac:dyDescent="0.25">
      <c r="A10046" s="24" t="s">
        <v>3305</v>
      </c>
      <c r="B10046" s="26">
        <v>2015</v>
      </c>
      <c r="C10046" s="24">
        <v>9</v>
      </c>
      <c r="D10046" s="24" t="s">
        <v>15144</v>
      </c>
      <c r="E10046" s="26">
        <v>261</v>
      </c>
      <c r="F10046" s="24">
        <v>1124</v>
      </c>
      <c r="G10046" s="26" t="s">
        <v>4431</v>
      </c>
      <c r="H10046" s="24" t="s">
        <v>104</v>
      </c>
      <c r="I10046" s="24" t="s">
        <v>105</v>
      </c>
      <c r="J10046" s="27" t="s">
        <v>1</v>
      </c>
      <c r="K10046" s="28">
        <v>6.6150000000000002</v>
      </c>
      <c r="L10046" s="28">
        <v>0</v>
      </c>
    </row>
    <row r="10047" spans="1:12" x14ac:dyDescent="0.25">
      <c r="A10047" s="24" t="s">
        <v>3305</v>
      </c>
      <c r="B10047" s="26">
        <v>2015</v>
      </c>
      <c r="C10047" s="24">
        <v>9</v>
      </c>
      <c r="D10047" s="24" t="s">
        <v>15144</v>
      </c>
      <c r="E10047" s="26">
        <v>261</v>
      </c>
      <c r="F10047" s="24">
        <v>8199</v>
      </c>
      <c r="G10047" s="26" t="s">
        <v>11506</v>
      </c>
      <c r="H10047" s="24" t="s">
        <v>226</v>
      </c>
      <c r="I10047" s="24" t="s">
        <v>227</v>
      </c>
      <c r="J10047" s="27" t="s">
        <v>1</v>
      </c>
      <c r="K10047" s="28">
        <v>11.03</v>
      </c>
      <c r="L10047" s="28">
        <v>0</v>
      </c>
    </row>
    <row r="10048" spans="1:12" x14ac:dyDescent="0.25">
      <c r="A10048" s="24" t="s">
        <v>3305</v>
      </c>
      <c r="B10048" s="26">
        <v>2015</v>
      </c>
      <c r="C10048" s="24">
        <v>9</v>
      </c>
      <c r="D10048" s="24" t="s">
        <v>15144</v>
      </c>
      <c r="E10048" s="26">
        <v>261</v>
      </c>
      <c r="F10048" s="24">
        <v>8200</v>
      </c>
      <c r="G10048" s="26" t="s">
        <v>11507</v>
      </c>
      <c r="H10048" s="24" t="s">
        <v>1422</v>
      </c>
      <c r="I10048" s="24" t="s">
        <v>1423</v>
      </c>
      <c r="J10048" s="27" t="s">
        <v>1</v>
      </c>
      <c r="K10048" s="28">
        <v>6.62</v>
      </c>
      <c r="L10048" s="28">
        <v>0</v>
      </c>
    </row>
    <row r="10049" spans="1:12" x14ac:dyDescent="0.25">
      <c r="A10049" s="24" t="s">
        <v>3305</v>
      </c>
      <c r="B10049" s="26">
        <v>2015</v>
      </c>
      <c r="C10049" s="24">
        <v>9</v>
      </c>
      <c r="D10049" s="24" t="s">
        <v>15144</v>
      </c>
      <c r="E10049" s="26">
        <v>262</v>
      </c>
      <c r="F10049" s="24">
        <v>8201</v>
      </c>
      <c r="G10049" s="26" t="s">
        <v>11508</v>
      </c>
      <c r="H10049" s="24" t="s">
        <v>2159</v>
      </c>
      <c r="I10049" s="24" t="s">
        <v>2160</v>
      </c>
      <c r="J10049" s="27" t="s">
        <v>1</v>
      </c>
      <c r="K10049" s="28">
        <v>24.68</v>
      </c>
      <c r="L10049" s="28">
        <v>0</v>
      </c>
    </row>
    <row r="10050" spans="1:12" x14ac:dyDescent="0.25">
      <c r="A10050" s="24" t="s">
        <v>3305</v>
      </c>
      <c r="B10050" s="26">
        <v>2015</v>
      </c>
      <c r="C10050" s="24">
        <v>9</v>
      </c>
      <c r="D10050" s="24" t="s">
        <v>15144</v>
      </c>
      <c r="E10050" s="26">
        <v>262</v>
      </c>
      <c r="F10050" s="24">
        <v>5085</v>
      </c>
      <c r="G10050" s="26" t="s">
        <v>8392</v>
      </c>
      <c r="H10050" s="24" t="s">
        <v>1878</v>
      </c>
      <c r="I10050" s="24" t="s">
        <v>1879</v>
      </c>
      <c r="J10050" s="27" t="s">
        <v>1</v>
      </c>
      <c r="K10050" s="28">
        <v>19.850000000000001</v>
      </c>
      <c r="L10050" s="28">
        <v>0</v>
      </c>
    </row>
    <row r="10051" spans="1:12" x14ac:dyDescent="0.25">
      <c r="A10051" s="24" t="s">
        <v>3305</v>
      </c>
      <c r="B10051" s="26">
        <v>2015</v>
      </c>
      <c r="C10051" s="24">
        <v>9</v>
      </c>
      <c r="D10051" s="24" t="s">
        <v>15144</v>
      </c>
      <c r="E10051" s="26">
        <v>262</v>
      </c>
      <c r="F10051" s="24">
        <v>8202</v>
      </c>
      <c r="G10051" s="26" t="s">
        <v>11509</v>
      </c>
      <c r="H10051" s="24" t="s">
        <v>816</v>
      </c>
      <c r="I10051" s="24" t="s">
        <v>817</v>
      </c>
      <c r="J10051" s="27" t="s">
        <v>1</v>
      </c>
      <c r="K10051" s="28">
        <v>11.03</v>
      </c>
      <c r="L10051" s="28">
        <v>0</v>
      </c>
    </row>
    <row r="10052" spans="1:12" x14ac:dyDescent="0.25">
      <c r="A10052" s="24" t="s">
        <v>3305</v>
      </c>
      <c r="B10052" s="26">
        <v>2015</v>
      </c>
      <c r="C10052" s="24">
        <v>9</v>
      </c>
      <c r="D10052" s="24" t="s">
        <v>15144</v>
      </c>
      <c r="E10052" s="26">
        <v>262</v>
      </c>
      <c r="F10052" s="24">
        <v>6236</v>
      </c>
      <c r="G10052" s="26" t="s">
        <v>9543</v>
      </c>
      <c r="H10052" s="24" t="s">
        <v>1460</v>
      </c>
      <c r="I10052" s="24" t="s">
        <v>1461</v>
      </c>
      <c r="J10052" s="27" t="s">
        <v>1</v>
      </c>
      <c r="K10052" s="28">
        <v>11.525</v>
      </c>
      <c r="L10052" s="28">
        <v>0</v>
      </c>
    </row>
    <row r="10053" spans="1:12" x14ac:dyDescent="0.25">
      <c r="A10053" s="24" t="s">
        <v>3305</v>
      </c>
      <c r="B10053" s="26">
        <v>2015</v>
      </c>
      <c r="C10053" s="24">
        <v>9</v>
      </c>
      <c r="D10053" s="24" t="s">
        <v>15144</v>
      </c>
      <c r="E10053" s="26">
        <v>263</v>
      </c>
      <c r="F10053" s="24">
        <v>8203</v>
      </c>
      <c r="G10053" s="26" t="s">
        <v>11510</v>
      </c>
      <c r="H10053" s="24" t="s">
        <v>1424</v>
      </c>
      <c r="I10053" s="24" t="s">
        <v>1425</v>
      </c>
      <c r="J10053" s="27" t="s">
        <v>1</v>
      </c>
      <c r="K10053" s="28">
        <v>14.3</v>
      </c>
      <c r="L10053" s="28">
        <v>0</v>
      </c>
    </row>
    <row r="10054" spans="1:12" x14ac:dyDescent="0.25">
      <c r="A10054" s="24" t="s">
        <v>3305</v>
      </c>
      <c r="B10054" s="26">
        <v>2015</v>
      </c>
      <c r="C10054" s="24">
        <v>9</v>
      </c>
      <c r="D10054" s="24" t="s">
        <v>15144</v>
      </c>
      <c r="E10054" s="26">
        <v>263</v>
      </c>
      <c r="F10054" s="24">
        <v>8204</v>
      </c>
      <c r="G10054" s="26" t="s">
        <v>11511</v>
      </c>
      <c r="H10054" s="24" t="s">
        <v>226</v>
      </c>
      <c r="I10054" s="24" t="s">
        <v>227</v>
      </c>
      <c r="J10054" s="27" t="s">
        <v>1</v>
      </c>
      <c r="K10054" s="28">
        <v>7.68</v>
      </c>
      <c r="L10054" s="28">
        <v>0</v>
      </c>
    </row>
    <row r="10055" spans="1:12" x14ac:dyDescent="0.25">
      <c r="A10055" s="24" t="s">
        <v>3305</v>
      </c>
      <c r="B10055" s="26">
        <v>2015</v>
      </c>
      <c r="C10055" s="24">
        <v>9</v>
      </c>
      <c r="D10055" s="24" t="s">
        <v>15144</v>
      </c>
      <c r="E10055" s="26">
        <v>263</v>
      </c>
      <c r="F10055" s="24">
        <v>8205</v>
      </c>
      <c r="G10055" s="26" t="s">
        <v>11512</v>
      </c>
      <c r="H10055" s="24" t="s">
        <v>162</v>
      </c>
      <c r="I10055" s="24" t="s">
        <v>163</v>
      </c>
      <c r="J10055" s="27" t="s">
        <v>1</v>
      </c>
      <c r="K10055" s="28">
        <v>24.254999999999999</v>
      </c>
      <c r="L10055" s="28">
        <v>0</v>
      </c>
    </row>
    <row r="10056" spans="1:12" x14ac:dyDescent="0.25">
      <c r="A10056" s="24" t="s">
        <v>3305</v>
      </c>
      <c r="B10056" s="26">
        <v>2015</v>
      </c>
      <c r="C10056" s="24">
        <v>9</v>
      </c>
      <c r="D10056" s="24" t="s">
        <v>15144</v>
      </c>
      <c r="E10056" s="26">
        <v>263</v>
      </c>
      <c r="F10056" s="24">
        <v>8206</v>
      </c>
      <c r="G10056" s="26" t="s">
        <v>11513</v>
      </c>
      <c r="H10056" s="24" t="s">
        <v>1196</v>
      </c>
      <c r="I10056" s="24" t="s">
        <v>1197</v>
      </c>
      <c r="J10056" s="27" t="s">
        <v>1</v>
      </c>
      <c r="K10056" s="28">
        <v>7.16</v>
      </c>
      <c r="L10056" s="28">
        <v>0</v>
      </c>
    </row>
    <row r="10057" spans="1:12" x14ac:dyDescent="0.25">
      <c r="A10057" s="24" t="s">
        <v>3305</v>
      </c>
      <c r="B10057" s="26">
        <v>2015</v>
      </c>
      <c r="C10057" s="24">
        <v>9</v>
      </c>
      <c r="D10057" s="24" t="s">
        <v>15144</v>
      </c>
      <c r="E10057" s="26">
        <v>263</v>
      </c>
      <c r="F10057" s="24">
        <v>8207</v>
      </c>
      <c r="G10057" s="26" t="s">
        <v>11514</v>
      </c>
      <c r="H10057" s="24" t="s">
        <v>1598</v>
      </c>
      <c r="I10057" s="24" t="s">
        <v>1599</v>
      </c>
      <c r="J10057" s="27" t="s">
        <v>1</v>
      </c>
      <c r="K10057" s="28">
        <v>11.03</v>
      </c>
      <c r="L10057" s="28">
        <v>0</v>
      </c>
    </row>
    <row r="10058" spans="1:12" x14ac:dyDescent="0.25">
      <c r="A10058" s="24" t="s">
        <v>3305</v>
      </c>
      <c r="B10058" s="26">
        <v>2015</v>
      </c>
      <c r="C10058" s="24">
        <v>9</v>
      </c>
      <c r="D10058" s="24" t="s">
        <v>15144</v>
      </c>
      <c r="E10058" s="26">
        <v>263</v>
      </c>
      <c r="F10058" s="24">
        <v>3909</v>
      </c>
      <c r="G10058" s="26" t="s">
        <v>7216</v>
      </c>
      <c r="H10058" s="24" t="s">
        <v>674</v>
      </c>
      <c r="I10058" s="24" t="s">
        <v>675</v>
      </c>
      <c r="J10058" s="27" t="s">
        <v>1</v>
      </c>
      <c r="K10058" s="28">
        <v>6.62</v>
      </c>
      <c r="L10058" s="28">
        <v>0</v>
      </c>
    </row>
    <row r="10059" spans="1:12" x14ac:dyDescent="0.25">
      <c r="A10059" s="24" t="s">
        <v>3305</v>
      </c>
      <c r="B10059" s="26">
        <v>2015</v>
      </c>
      <c r="C10059" s="24">
        <v>9</v>
      </c>
      <c r="D10059" s="24" t="s">
        <v>15144</v>
      </c>
      <c r="E10059" s="26">
        <v>263</v>
      </c>
      <c r="F10059" s="24">
        <v>8208</v>
      </c>
      <c r="G10059" s="26" t="s">
        <v>11515</v>
      </c>
      <c r="H10059" s="24" t="s">
        <v>1466</v>
      </c>
      <c r="I10059" s="24" t="s">
        <v>1467</v>
      </c>
      <c r="J10059" s="27" t="s">
        <v>1</v>
      </c>
      <c r="K10059" s="28">
        <v>24.29</v>
      </c>
      <c r="L10059" s="28">
        <v>0</v>
      </c>
    </row>
    <row r="10060" spans="1:12" x14ac:dyDescent="0.25">
      <c r="A10060" s="24" t="s">
        <v>3305</v>
      </c>
      <c r="B10060" s="26">
        <v>2015</v>
      </c>
      <c r="C10060" s="24">
        <v>9</v>
      </c>
      <c r="D10060" s="24" t="s">
        <v>15144</v>
      </c>
      <c r="E10060" s="26">
        <v>263</v>
      </c>
      <c r="F10060" s="24">
        <v>1776</v>
      </c>
      <c r="G10060" s="26" t="s">
        <v>5083</v>
      </c>
      <c r="H10060" s="24" t="s">
        <v>226</v>
      </c>
      <c r="I10060" s="24" t="s">
        <v>227</v>
      </c>
      <c r="J10060" s="27" t="s">
        <v>1</v>
      </c>
      <c r="K10060" s="28">
        <v>11.03</v>
      </c>
      <c r="L10060" s="28">
        <v>0</v>
      </c>
    </row>
    <row r="10061" spans="1:12" x14ac:dyDescent="0.25">
      <c r="A10061" s="24" t="s">
        <v>3305</v>
      </c>
      <c r="B10061" s="26">
        <v>2015</v>
      </c>
      <c r="C10061" s="24">
        <v>9</v>
      </c>
      <c r="D10061" s="24" t="s">
        <v>15144</v>
      </c>
      <c r="E10061" s="26">
        <v>263</v>
      </c>
      <c r="F10061" s="24">
        <v>3822</v>
      </c>
      <c r="G10061" s="26" t="s">
        <v>7129</v>
      </c>
      <c r="H10061" s="24" t="s">
        <v>162</v>
      </c>
      <c r="I10061" s="24" t="s">
        <v>163</v>
      </c>
      <c r="J10061" s="27" t="s">
        <v>1</v>
      </c>
      <c r="K10061" s="28">
        <v>11.03</v>
      </c>
      <c r="L10061" s="28">
        <v>0</v>
      </c>
    </row>
    <row r="10062" spans="1:12" x14ac:dyDescent="0.25">
      <c r="A10062" s="24" t="s">
        <v>3305</v>
      </c>
      <c r="B10062" s="26">
        <v>2015</v>
      </c>
      <c r="C10062" s="24">
        <v>9</v>
      </c>
      <c r="D10062" s="24" t="s">
        <v>15144</v>
      </c>
      <c r="E10062" s="26">
        <v>263</v>
      </c>
      <c r="F10062" s="24">
        <v>8209</v>
      </c>
      <c r="G10062" s="26" t="s">
        <v>11516</v>
      </c>
      <c r="H10062" s="24" t="s">
        <v>2161</v>
      </c>
      <c r="I10062" s="24" t="s">
        <v>2162</v>
      </c>
      <c r="J10062" s="27" t="s">
        <v>1</v>
      </c>
      <c r="K10062" s="28">
        <v>4.415</v>
      </c>
      <c r="L10062" s="28">
        <v>0</v>
      </c>
    </row>
    <row r="10063" spans="1:12" x14ac:dyDescent="0.25">
      <c r="A10063" s="24" t="s">
        <v>3305</v>
      </c>
      <c r="B10063" s="26">
        <v>2015</v>
      </c>
      <c r="C10063" s="24">
        <v>9</v>
      </c>
      <c r="D10063" s="24" t="s">
        <v>15144</v>
      </c>
      <c r="E10063" s="26">
        <v>263</v>
      </c>
      <c r="F10063" s="24">
        <v>8210</v>
      </c>
      <c r="G10063" s="26" t="s">
        <v>11517</v>
      </c>
      <c r="H10063" s="24" t="s">
        <v>162</v>
      </c>
      <c r="I10063" s="24" t="s">
        <v>163</v>
      </c>
      <c r="J10063" s="27" t="s">
        <v>1</v>
      </c>
      <c r="K10063" s="28">
        <v>4.415</v>
      </c>
      <c r="L10063" s="28">
        <v>0</v>
      </c>
    </row>
    <row r="10064" spans="1:12" x14ac:dyDescent="0.25">
      <c r="A10064" s="24" t="s">
        <v>3305</v>
      </c>
      <c r="B10064" s="26">
        <v>2015</v>
      </c>
      <c r="C10064" s="24">
        <v>9</v>
      </c>
      <c r="D10064" s="24" t="s">
        <v>15144</v>
      </c>
      <c r="E10064" s="26">
        <v>263</v>
      </c>
      <c r="F10064" s="24">
        <v>8211</v>
      </c>
      <c r="G10064" s="26" t="s">
        <v>11518</v>
      </c>
      <c r="H10064" s="24" t="s">
        <v>816</v>
      </c>
      <c r="I10064" s="24" t="s">
        <v>817</v>
      </c>
      <c r="J10064" s="27" t="s">
        <v>1</v>
      </c>
      <c r="K10064" s="28">
        <v>12.5</v>
      </c>
      <c r="L10064" s="28">
        <v>0</v>
      </c>
    </row>
    <row r="10065" spans="1:12" x14ac:dyDescent="0.25">
      <c r="A10065" s="24" t="s">
        <v>3305</v>
      </c>
      <c r="B10065" s="26">
        <v>2015</v>
      </c>
      <c r="C10065" s="24">
        <v>9</v>
      </c>
      <c r="D10065" s="24" t="s">
        <v>15144</v>
      </c>
      <c r="E10065" s="26">
        <v>263</v>
      </c>
      <c r="F10065" s="24">
        <v>8212</v>
      </c>
      <c r="G10065" s="26" t="s">
        <v>11519</v>
      </c>
      <c r="H10065" s="24" t="s">
        <v>1878</v>
      </c>
      <c r="I10065" s="24" t="s">
        <v>1879</v>
      </c>
      <c r="J10065" s="27" t="s">
        <v>1</v>
      </c>
      <c r="K10065" s="28">
        <v>35.979999999999997</v>
      </c>
      <c r="L10065" s="28">
        <v>0</v>
      </c>
    </row>
    <row r="10066" spans="1:12" x14ac:dyDescent="0.25">
      <c r="A10066" s="24" t="s">
        <v>3305</v>
      </c>
      <c r="B10066" s="26">
        <v>2015</v>
      </c>
      <c r="C10066" s="24">
        <v>9</v>
      </c>
      <c r="D10066" s="24" t="s">
        <v>15144</v>
      </c>
      <c r="E10066" s="26">
        <v>263</v>
      </c>
      <c r="F10066" s="24">
        <v>8213</v>
      </c>
      <c r="G10066" s="26" t="s">
        <v>11520</v>
      </c>
      <c r="H10066" s="24" t="s">
        <v>226</v>
      </c>
      <c r="I10066" s="24" t="s">
        <v>227</v>
      </c>
      <c r="J10066" s="27" t="s">
        <v>1</v>
      </c>
      <c r="K10066" s="28">
        <v>12.994999999999999</v>
      </c>
      <c r="L10066" s="28">
        <v>0</v>
      </c>
    </row>
    <row r="10067" spans="1:12" x14ac:dyDescent="0.25">
      <c r="A10067" s="24" t="s">
        <v>3305</v>
      </c>
      <c r="B10067" s="26">
        <v>2015</v>
      </c>
      <c r="C10067" s="24">
        <v>9</v>
      </c>
      <c r="D10067" s="24" t="s">
        <v>15144</v>
      </c>
      <c r="E10067" s="26">
        <v>263</v>
      </c>
      <c r="F10067" s="24">
        <v>3831</v>
      </c>
      <c r="G10067" s="26" t="s">
        <v>7138</v>
      </c>
      <c r="H10067" s="24" t="s">
        <v>226</v>
      </c>
      <c r="I10067" s="24" t="s">
        <v>227</v>
      </c>
      <c r="J10067" s="27" t="s">
        <v>1</v>
      </c>
      <c r="K10067" s="28">
        <v>26.9</v>
      </c>
      <c r="L10067" s="28">
        <v>0</v>
      </c>
    </row>
    <row r="10068" spans="1:12" x14ac:dyDescent="0.25">
      <c r="A10068" s="24" t="s">
        <v>3305</v>
      </c>
      <c r="B10068" s="26">
        <v>2015</v>
      </c>
      <c r="C10068" s="24">
        <v>9</v>
      </c>
      <c r="D10068" s="24" t="s">
        <v>15144</v>
      </c>
      <c r="E10068" s="26">
        <v>263</v>
      </c>
      <c r="F10068" s="24">
        <v>8214</v>
      </c>
      <c r="G10068" s="26" t="s">
        <v>11521</v>
      </c>
      <c r="H10068" s="24" t="s">
        <v>1466</v>
      </c>
      <c r="I10068" s="24" t="s">
        <v>1467</v>
      </c>
      <c r="J10068" s="27" t="s">
        <v>1</v>
      </c>
      <c r="K10068" s="28">
        <v>4.415</v>
      </c>
      <c r="L10068" s="28">
        <v>0</v>
      </c>
    </row>
    <row r="10069" spans="1:12" x14ac:dyDescent="0.25">
      <c r="A10069" s="24" t="s">
        <v>3305</v>
      </c>
      <c r="B10069" s="26">
        <v>2015</v>
      </c>
      <c r="C10069" s="24">
        <v>9</v>
      </c>
      <c r="D10069" s="24" t="s">
        <v>15144</v>
      </c>
      <c r="E10069" s="26">
        <v>263</v>
      </c>
      <c r="F10069" s="24">
        <v>6200</v>
      </c>
      <c r="G10069" s="26" t="s">
        <v>9507</v>
      </c>
      <c r="H10069" s="24" t="s">
        <v>69</v>
      </c>
      <c r="I10069" s="24" t="s">
        <v>70</v>
      </c>
      <c r="J10069" s="27" t="s">
        <v>1</v>
      </c>
      <c r="K10069" s="28">
        <v>15.445</v>
      </c>
      <c r="L10069" s="28">
        <v>0</v>
      </c>
    </row>
    <row r="10070" spans="1:12" x14ac:dyDescent="0.25">
      <c r="A10070" s="24" t="s">
        <v>3305</v>
      </c>
      <c r="B10070" s="26">
        <v>2015</v>
      </c>
      <c r="C10070" s="24">
        <v>9</v>
      </c>
      <c r="D10070" s="24" t="s">
        <v>15144</v>
      </c>
      <c r="E10070" s="26">
        <v>263</v>
      </c>
      <c r="F10070" s="24">
        <v>8215</v>
      </c>
      <c r="G10070" s="26" t="s">
        <v>11522</v>
      </c>
      <c r="H10070" s="24" t="s">
        <v>257</v>
      </c>
      <c r="I10070" s="24" t="s">
        <v>258</v>
      </c>
      <c r="J10070" s="27" t="s">
        <v>1</v>
      </c>
      <c r="K10070" s="28">
        <v>11.035</v>
      </c>
      <c r="L10070" s="28">
        <v>0</v>
      </c>
    </row>
    <row r="10071" spans="1:12" x14ac:dyDescent="0.25">
      <c r="A10071" s="24" t="s">
        <v>3305</v>
      </c>
      <c r="B10071" s="26">
        <v>2015</v>
      </c>
      <c r="C10071" s="24">
        <v>9</v>
      </c>
      <c r="D10071" s="24" t="s">
        <v>15144</v>
      </c>
      <c r="E10071" s="26">
        <v>263</v>
      </c>
      <c r="F10071" s="24">
        <v>7811</v>
      </c>
      <c r="G10071" s="26" t="s">
        <v>11118</v>
      </c>
      <c r="H10071" s="24" t="s">
        <v>226</v>
      </c>
      <c r="I10071" s="24" t="s">
        <v>227</v>
      </c>
      <c r="J10071" s="27" t="s">
        <v>1</v>
      </c>
      <c r="K10071" s="28">
        <v>19.61</v>
      </c>
      <c r="L10071" s="28">
        <v>0</v>
      </c>
    </row>
    <row r="10072" spans="1:12" x14ac:dyDescent="0.25">
      <c r="A10072" s="24" t="s">
        <v>3305</v>
      </c>
      <c r="B10072" s="26">
        <v>2015</v>
      </c>
      <c r="C10072" s="24">
        <v>9</v>
      </c>
      <c r="D10072" s="24" t="s">
        <v>15144</v>
      </c>
      <c r="E10072" s="26">
        <v>263</v>
      </c>
      <c r="F10072" s="24">
        <v>8216</v>
      </c>
      <c r="G10072" s="26" t="s">
        <v>11523</v>
      </c>
      <c r="H10072" s="24" t="s">
        <v>1598</v>
      </c>
      <c r="I10072" s="24" t="s">
        <v>1599</v>
      </c>
      <c r="J10072" s="27" t="s">
        <v>1</v>
      </c>
      <c r="K10072" s="28">
        <v>6</v>
      </c>
      <c r="L10072" s="28">
        <v>0</v>
      </c>
    </row>
    <row r="10073" spans="1:12" x14ac:dyDescent="0.25">
      <c r="A10073" s="24" t="s">
        <v>3305</v>
      </c>
      <c r="B10073" s="26">
        <v>2015</v>
      </c>
      <c r="C10073" s="24">
        <v>9</v>
      </c>
      <c r="D10073" s="24" t="s">
        <v>15144</v>
      </c>
      <c r="E10073" s="26">
        <v>266</v>
      </c>
      <c r="F10073" s="24">
        <v>3915</v>
      </c>
      <c r="G10073" s="26" t="s">
        <v>7222</v>
      </c>
      <c r="H10073" s="24" t="s">
        <v>1256</v>
      </c>
      <c r="I10073" s="24" t="s">
        <v>1257</v>
      </c>
      <c r="J10073" s="27" t="s">
        <v>1</v>
      </c>
      <c r="K10073" s="28">
        <v>6.62</v>
      </c>
      <c r="L10073" s="28">
        <v>0</v>
      </c>
    </row>
    <row r="10074" spans="1:12" x14ac:dyDescent="0.25">
      <c r="A10074" s="24" t="s">
        <v>3305</v>
      </c>
      <c r="B10074" s="26">
        <v>2015</v>
      </c>
      <c r="C10074" s="24">
        <v>9</v>
      </c>
      <c r="D10074" s="24" t="s">
        <v>15144</v>
      </c>
      <c r="E10074" s="26">
        <v>266</v>
      </c>
      <c r="F10074" s="24">
        <v>3855</v>
      </c>
      <c r="G10074" s="26" t="s">
        <v>7162</v>
      </c>
      <c r="H10074" s="24" t="s">
        <v>1598</v>
      </c>
      <c r="I10074" s="24" t="s">
        <v>1599</v>
      </c>
      <c r="J10074" s="27" t="s">
        <v>1</v>
      </c>
      <c r="K10074" s="28">
        <v>11.03</v>
      </c>
      <c r="L10074" s="28">
        <v>0</v>
      </c>
    </row>
    <row r="10075" spans="1:12" x14ac:dyDescent="0.25">
      <c r="A10075" s="24" t="s">
        <v>3305</v>
      </c>
      <c r="B10075" s="26">
        <v>2015</v>
      </c>
      <c r="C10075" s="24">
        <v>9</v>
      </c>
      <c r="D10075" s="24" t="s">
        <v>15144</v>
      </c>
      <c r="E10075" s="26">
        <v>266</v>
      </c>
      <c r="F10075" s="24">
        <v>3755</v>
      </c>
      <c r="G10075" s="26" t="s">
        <v>7062</v>
      </c>
      <c r="H10075" s="24" t="s">
        <v>816</v>
      </c>
      <c r="I10075" s="24" t="s">
        <v>817</v>
      </c>
      <c r="J10075" s="27" t="s">
        <v>1</v>
      </c>
      <c r="K10075" s="28">
        <v>75.13</v>
      </c>
      <c r="L10075" s="28">
        <v>0</v>
      </c>
    </row>
    <row r="10076" spans="1:12" x14ac:dyDescent="0.25">
      <c r="A10076" s="24" t="s">
        <v>3305</v>
      </c>
      <c r="B10076" s="26">
        <v>2015</v>
      </c>
      <c r="C10076" s="24">
        <v>9</v>
      </c>
      <c r="D10076" s="24" t="s">
        <v>15144</v>
      </c>
      <c r="E10076" s="26">
        <v>266</v>
      </c>
      <c r="F10076" s="24">
        <v>8217</v>
      </c>
      <c r="G10076" s="26" t="s">
        <v>11524</v>
      </c>
      <c r="H10076" s="24" t="s">
        <v>226</v>
      </c>
      <c r="I10076" s="24" t="s">
        <v>227</v>
      </c>
      <c r="J10076" s="27" t="s">
        <v>1</v>
      </c>
      <c r="K10076" s="28">
        <v>19.61</v>
      </c>
      <c r="L10076" s="28">
        <v>0</v>
      </c>
    </row>
    <row r="10077" spans="1:12" x14ac:dyDescent="0.25">
      <c r="A10077" s="24" t="s">
        <v>3305</v>
      </c>
      <c r="B10077" s="26">
        <v>2015</v>
      </c>
      <c r="C10077" s="24">
        <v>9</v>
      </c>
      <c r="D10077" s="24" t="s">
        <v>15144</v>
      </c>
      <c r="E10077" s="26">
        <v>268</v>
      </c>
      <c r="F10077" s="24">
        <v>1477</v>
      </c>
      <c r="G10077" s="26" t="s">
        <v>4784</v>
      </c>
      <c r="H10077" s="24" t="s">
        <v>1878</v>
      </c>
      <c r="I10077" s="24" t="s">
        <v>1879</v>
      </c>
      <c r="J10077" s="27" t="s">
        <v>1</v>
      </c>
      <c r="K10077" s="28">
        <v>16.670000000000002</v>
      </c>
      <c r="L10077" s="28">
        <v>0</v>
      </c>
    </row>
    <row r="10078" spans="1:12" x14ac:dyDescent="0.25">
      <c r="A10078" s="24" t="s">
        <v>3305</v>
      </c>
      <c r="B10078" s="26">
        <v>2015</v>
      </c>
      <c r="C10078" s="24">
        <v>9</v>
      </c>
      <c r="D10078" s="24" t="s">
        <v>15144</v>
      </c>
      <c r="E10078" s="26">
        <v>268</v>
      </c>
      <c r="F10078" s="24">
        <v>3905</v>
      </c>
      <c r="G10078" s="26" t="s">
        <v>7212</v>
      </c>
      <c r="H10078" s="24" t="s">
        <v>1460</v>
      </c>
      <c r="I10078" s="24" t="s">
        <v>1461</v>
      </c>
      <c r="J10078" s="27" t="s">
        <v>1</v>
      </c>
      <c r="K10078" s="28">
        <v>8.82</v>
      </c>
      <c r="L10078" s="28">
        <v>0</v>
      </c>
    </row>
    <row r="10079" spans="1:12" x14ac:dyDescent="0.25">
      <c r="A10079" s="24" t="s">
        <v>3305</v>
      </c>
      <c r="B10079" s="26">
        <v>2015</v>
      </c>
      <c r="C10079" s="24">
        <v>9</v>
      </c>
      <c r="D10079" s="24" t="s">
        <v>15144</v>
      </c>
      <c r="E10079" s="26">
        <v>268</v>
      </c>
      <c r="F10079" s="24">
        <v>5100</v>
      </c>
      <c r="G10079" s="26" t="s">
        <v>8407</v>
      </c>
      <c r="H10079" s="24" t="s">
        <v>1598</v>
      </c>
      <c r="I10079" s="24" t="s">
        <v>1599</v>
      </c>
      <c r="J10079" s="27" t="s">
        <v>1</v>
      </c>
      <c r="K10079" s="28">
        <v>11.03</v>
      </c>
      <c r="L10079" s="28">
        <v>0</v>
      </c>
    </row>
    <row r="10080" spans="1:12" x14ac:dyDescent="0.25">
      <c r="A10080" s="24" t="s">
        <v>3305</v>
      </c>
      <c r="B10080" s="26">
        <v>2015</v>
      </c>
      <c r="C10080" s="24">
        <v>9</v>
      </c>
      <c r="D10080" s="24" t="s">
        <v>15144</v>
      </c>
      <c r="E10080" s="26">
        <v>268</v>
      </c>
      <c r="F10080" s="24">
        <v>7574</v>
      </c>
      <c r="G10080" s="26" t="s">
        <v>10881</v>
      </c>
      <c r="H10080" s="24" t="s">
        <v>226</v>
      </c>
      <c r="I10080" s="24" t="s">
        <v>227</v>
      </c>
      <c r="J10080" s="27" t="s">
        <v>1</v>
      </c>
      <c r="K10080" s="28">
        <v>6.62</v>
      </c>
      <c r="L10080" s="28">
        <v>0</v>
      </c>
    </row>
    <row r="10081" spans="1:12" x14ac:dyDescent="0.25">
      <c r="A10081" s="24" t="s">
        <v>3305</v>
      </c>
      <c r="B10081" s="26">
        <v>2015</v>
      </c>
      <c r="C10081" s="24">
        <v>9</v>
      </c>
      <c r="D10081" s="24" t="s">
        <v>15144</v>
      </c>
      <c r="E10081" s="26">
        <v>268</v>
      </c>
      <c r="F10081" s="24">
        <v>8218</v>
      </c>
      <c r="G10081" s="26" t="s">
        <v>11525</v>
      </c>
      <c r="H10081" s="24" t="s">
        <v>1100</v>
      </c>
      <c r="I10081" s="24" t="s">
        <v>1101</v>
      </c>
      <c r="J10081" s="27" t="s">
        <v>1</v>
      </c>
      <c r="K10081" s="28">
        <v>11.03</v>
      </c>
      <c r="L10081" s="28">
        <v>0</v>
      </c>
    </row>
    <row r="10082" spans="1:12" x14ac:dyDescent="0.25">
      <c r="A10082" s="24" t="s">
        <v>3305</v>
      </c>
      <c r="B10082" s="26">
        <v>2015</v>
      </c>
      <c r="C10082" s="24">
        <v>9</v>
      </c>
      <c r="D10082" s="24" t="s">
        <v>15144</v>
      </c>
      <c r="E10082" s="26">
        <v>268</v>
      </c>
      <c r="F10082" s="24">
        <v>8219</v>
      </c>
      <c r="G10082" s="26" t="s">
        <v>11526</v>
      </c>
      <c r="H10082" s="24" t="s">
        <v>1466</v>
      </c>
      <c r="I10082" s="24" t="s">
        <v>1467</v>
      </c>
      <c r="J10082" s="27" t="s">
        <v>1</v>
      </c>
      <c r="K10082" s="28">
        <v>4.415</v>
      </c>
      <c r="L10082" s="28">
        <v>0</v>
      </c>
    </row>
    <row r="10083" spans="1:12" x14ac:dyDescent="0.25">
      <c r="A10083" s="24" t="s">
        <v>3305</v>
      </c>
      <c r="B10083" s="26">
        <v>2015</v>
      </c>
      <c r="C10083" s="24">
        <v>9</v>
      </c>
      <c r="D10083" s="24" t="s">
        <v>15144</v>
      </c>
      <c r="E10083" s="26">
        <v>268</v>
      </c>
      <c r="F10083" s="24">
        <v>1085</v>
      </c>
      <c r="G10083" s="26" t="s">
        <v>4392</v>
      </c>
      <c r="H10083" s="24" t="s">
        <v>984</v>
      </c>
      <c r="I10083" s="24" t="s">
        <v>985</v>
      </c>
      <c r="J10083" s="27" t="s">
        <v>1</v>
      </c>
      <c r="K10083" s="28">
        <v>18.71</v>
      </c>
      <c r="L10083" s="28">
        <v>0</v>
      </c>
    </row>
    <row r="10084" spans="1:12" x14ac:dyDescent="0.25">
      <c r="A10084" s="24" t="s">
        <v>3305</v>
      </c>
      <c r="B10084" s="26">
        <v>2015</v>
      </c>
      <c r="C10084" s="24">
        <v>9</v>
      </c>
      <c r="D10084" s="24" t="s">
        <v>15144</v>
      </c>
      <c r="E10084" s="26">
        <v>268</v>
      </c>
      <c r="F10084" s="24">
        <v>1137</v>
      </c>
      <c r="G10084" s="26" t="s">
        <v>4444</v>
      </c>
      <c r="H10084" s="24" t="s">
        <v>226</v>
      </c>
      <c r="I10084" s="24" t="s">
        <v>227</v>
      </c>
      <c r="J10084" s="27" t="s">
        <v>1</v>
      </c>
      <c r="K10084" s="28">
        <v>18.71</v>
      </c>
      <c r="L10084" s="28">
        <v>0</v>
      </c>
    </row>
    <row r="10085" spans="1:12" x14ac:dyDescent="0.25">
      <c r="A10085" s="24" t="s">
        <v>3305</v>
      </c>
      <c r="B10085" s="26">
        <v>2015</v>
      </c>
      <c r="C10085" s="24">
        <v>9</v>
      </c>
      <c r="D10085" s="24" t="s">
        <v>15144</v>
      </c>
      <c r="E10085" s="26">
        <v>268</v>
      </c>
      <c r="F10085" s="24">
        <v>8220</v>
      </c>
      <c r="G10085" s="26" t="s">
        <v>11527</v>
      </c>
      <c r="H10085" s="24" t="s">
        <v>1598</v>
      </c>
      <c r="I10085" s="24" t="s">
        <v>1599</v>
      </c>
      <c r="J10085" s="27" t="s">
        <v>1</v>
      </c>
      <c r="K10085" s="28">
        <v>4.415</v>
      </c>
      <c r="L10085" s="28">
        <v>0</v>
      </c>
    </row>
    <row r="10086" spans="1:12" x14ac:dyDescent="0.25">
      <c r="A10086" s="24" t="s">
        <v>3305</v>
      </c>
      <c r="B10086" s="26">
        <v>2015</v>
      </c>
      <c r="C10086" s="24">
        <v>9</v>
      </c>
      <c r="D10086" s="24" t="s">
        <v>15144</v>
      </c>
      <c r="E10086" s="26">
        <v>268</v>
      </c>
      <c r="F10086" s="24">
        <v>8221</v>
      </c>
      <c r="G10086" s="26" t="s">
        <v>11528</v>
      </c>
      <c r="H10086" s="24" t="s">
        <v>372</v>
      </c>
      <c r="I10086" s="24" t="s">
        <v>373</v>
      </c>
      <c r="J10086" s="27" t="s">
        <v>1</v>
      </c>
      <c r="K10086" s="28">
        <v>13.545</v>
      </c>
      <c r="L10086" s="28">
        <v>0</v>
      </c>
    </row>
    <row r="10087" spans="1:12" x14ac:dyDescent="0.25">
      <c r="A10087" s="24" t="s">
        <v>3305</v>
      </c>
      <c r="B10087" s="26">
        <v>2015</v>
      </c>
      <c r="C10087" s="24">
        <v>9</v>
      </c>
      <c r="D10087" s="24" t="s">
        <v>15144</v>
      </c>
      <c r="E10087" s="26">
        <v>268</v>
      </c>
      <c r="F10087" s="24">
        <v>1114</v>
      </c>
      <c r="G10087" s="26" t="s">
        <v>4421</v>
      </c>
      <c r="H10087" s="24" t="s">
        <v>372</v>
      </c>
      <c r="I10087" s="24" t="s">
        <v>373</v>
      </c>
      <c r="J10087" s="27" t="s">
        <v>1</v>
      </c>
      <c r="K10087" s="28">
        <v>19.850000000000001</v>
      </c>
      <c r="L10087" s="28">
        <v>0</v>
      </c>
    </row>
    <row r="10088" spans="1:12" x14ac:dyDescent="0.25">
      <c r="A10088" s="24" t="s">
        <v>3305</v>
      </c>
      <c r="B10088" s="26">
        <v>2015</v>
      </c>
      <c r="C10088" s="24">
        <v>9</v>
      </c>
      <c r="D10088" s="24" t="s">
        <v>15144</v>
      </c>
      <c r="E10088" s="26">
        <v>268</v>
      </c>
      <c r="F10088" s="24">
        <v>1169</v>
      </c>
      <c r="G10088" s="26" t="s">
        <v>4476</v>
      </c>
      <c r="H10088" s="24" t="s">
        <v>2163</v>
      </c>
      <c r="I10088" s="24" t="s">
        <v>2164</v>
      </c>
      <c r="J10088" s="27" t="s">
        <v>1</v>
      </c>
      <c r="K10088" s="28">
        <v>22.06</v>
      </c>
      <c r="L10088" s="28">
        <v>0</v>
      </c>
    </row>
    <row r="10089" spans="1:12" x14ac:dyDescent="0.25">
      <c r="A10089" s="24" t="s">
        <v>3305</v>
      </c>
      <c r="B10089" s="26">
        <v>2015</v>
      </c>
      <c r="C10089" s="24">
        <v>9</v>
      </c>
      <c r="D10089" s="24" t="s">
        <v>15144</v>
      </c>
      <c r="E10089" s="26">
        <v>273</v>
      </c>
      <c r="F10089" s="24">
        <v>7592</v>
      </c>
      <c r="G10089" s="26" t="s">
        <v>10899</v>
      </c>
      <c r="H10089" s="24" t="s">
        <v>816</v>
      </c>
      <c r="I10089" s="24" t="s">
        <v>817</v>
      </c>
      <c r="J10089" s="27" t="s">
        <v>1</v>
      </c>
      <c r="K10089" s="28">
        <v>11.03</v>
      </c>
      <c r="L10089" s="28">
        <v>0</v>
      </c>
    </row>
    <row r="10090" spans="1:12" x14ac:dyDescent="0.25">
      <c r="A10090" s="24" t="s">
        <v>3305</v>
      </c>
      <c r="B10090" s="26">
        <v>2015</v>
      </c>
      <c r="C10090" s="24">
        <v>9</v>
      </c>
      <c r="D10090" s="24" t="s">
        <v>15144</v>
      </c>
      <c r="E10090" s="26">
        <v>273</v>
      </c>
      <c r="F10090" s="24">
        <v>8222</v>
      </c>
      <c r="G10090" s="26" t="s">
        <v>11529</v>
      </c>
      <c r="H10090" s="24" t="s">
        <v>104</v>
      </c>
      <c r="I10090" s="24" t="s">
        <v>105</v>
      </c>
      <c r="J10090" s="27" t="s">
        <v>1</v>
      </c>
      <c r="K10090" s="28">
        <v>19.850000000000001</v>
      </c>
      <c r="L10090" s="28">
        <v>0</v>
      </c>
    </row>
    <row r="10091" spans="1:12" x14ac:dyDescent="0.25">
      <c r="A10091" s="24" t="s">
        <v>3305</v>
      </c>
      <c r="B10091" s="26">
        <v>2015</v>
      </c>
      <c r="C10091" s="24">
        <v>9</v>
      </c>
      <c r="D10091" s="24" t="s">
        <v>15144</v>
      </c>
      <c r="E10091" s="26">
        <v>273</v>
      </c>
      <c r="F10091" s="24">
        <v>8223</v>
      </c>
      <c r="G10091" s="26" t="s">
        <v>11530</v>
      </c>
      <c r="H10091" s="24" t="s">
        <v>226</v>
      </c>
      <c r="I10091" s="24" t="s">
        <v>227</v>
      </c>
      <c r="J10091" s="27" t="s">
        <v>1</v>
      </c>
      <c r="K10091" s="28">
        <v>14.705</v>
      </c>
      <c r="L10091" s="28">
        <v>3.67</v>
      </c>
    </row>
    <row r="10092" spans="1:12" x14ac:dyDescent="0.25">
      <c r="A10092" s="24" t="s">
        <v>3305</v>
      </c>
      <c r="B10092" s="26">
        <v>2015</v>
      </c>
      <c r="C10092" s="24">
        <v>9</v>
      </c>
      <c r="D10092" s="24" t="s">
        <v>15144</v>
      </c>
      <c r="E10092" s="26">
        <v>273</v>
      </c>
      <c r="F10092" s="24">
        <v>8224</v>
      </c>
      <c r="G10092" s="26" t="s">
        <v>11531</v>
      </c>
      <c r="H10092" s="24" t="s">
        <v>226</v>
      </c>
      <c r="I10092" s="24" t="s">
        <v>227</v>
      </c>
      <c r="J10092" s="27" t="s">
        <v>1</v>
      </c>
      <c r="K10092" s="28">
        <v>19.850000000000001</v>
      </c>
      <c r="L10092" s="28">
        <v>0</v>
      </c>
    </row>
    <row r="10093" spans="1:12" x14ac:dyDescent="0.25">
      <c r="A10093" s="24" t="s">
        <v>3305</v>
      </c>
      <c r="B10093" s="26">
        <v>2015</v>
      </c>
      <c r="C10093" s="24">
        <v>9</v>
      </c>
      <c r="D10093" s="24" t="s">
        <v>15144</v>
      </c>
      <c r="E10093" s="26">
        <v>293</v>
      </c>
      <c r="F10093" s="24">
        <v>5809</v>
      </c>
      <c r="G10093" s="26" t="s">
        <v>9116</v>
      </c>
      <c r="H10093" s="24" t="s">
        <v>77</v>
      </c>
      <c r="I10093" s="24" t="s">
        <v>78</v>
      </c>
      <c r="J10093" s="27" t="s">
        <v>1</v>
      </c>
      <c r="K10093" s="28">
        <v>132.86000000000001</v>
      </c>
      <c r="L10093" s="28">
        <v>132.8595</v>
      </c>
    </row>
    <row r="10094" spans="1:12" x14ac:dyDescent="0.25">
      <c r="A10094" s="24" t="s">
        <v>3305</v>
      </c>
      <c r="B10094" s="26">
        <v>2015</v>
      </c>
      <c r="C10094" s="24">
        <v>9</v>
      </c>
      <c r="D10094" s="24" t="s">
        <v>15144</v>
      </c>
      <c r="E10094" s="26">
        <v>293</v>
      </c>
      <c r="F10094" s="24">
        <v>5915</v>
      </c>
      <c r="G10094" s="26" t="s">
        <v>9222</v>
      </c>
      <c r="H10094" s="24" t="s">
        <v>406</v>
      </c>
      <c r="I10094" s="24" t="s">
        <v>407</v>
      </c>
      <c r="J10094" s="27" t="s">
        <v>1</v>
      </c>
      <c r="K10094" s="28">
        <v>132.86000000000001</v>
      </c>
      <c r="L10094" s="28">
        <v>132.8595</v>
      </c>
    </row>
    <row r="10095" spans="1:12" x14ac:dyDescent="0.25">
      <c r="A10095" s="24" t="s">
        <v>3305</v>
      </c>
      <c r="B10095" s="26">
        <v>2015</v>
      </c>
      <c r="C10095" s="24">
        <v>9</v>
      </c>
      <c r="D10095" s="24" t="s">
        <v>15144</v>
      </c>
      <c r="E10095" s="26">
        <v>293</v>
      </c>
      <c r="F10095" s="24">
        <v>8225</v>
      </c>
      <c r="G10095" s="26" t="s">
        <v>11532</v>
      </c>
      <c r="H10095" s="24" t="s">
        <v>570</v>
      </c>
      <c r="I10095" s="24" t="s">
        <v>571</v>
      </c>
      <c r="J10095" s="27" t="s">
        <v>1</v>
      </c>
      <c r="K10095" s="28">
        <v>40.020000000000003</v>
      </c>
      <c r="L10095" s="28">
        <v>40.020000000000003</v>
      </c>
    </row>
    <row r="10096" spans="1:12" x14ac:dyDescent="0.25">
      <c r="A10096" s="24" t="s">
        <v>3305</v>
      </c>
      <c r="B10096" s="26">
        <v>2015</v>
      </c>
      <c r="C10096" s="24">
        <v>9</v>
      </c>
      <c r="D10096" s="24" t="s">
        <v>15144</v>
      </c>
      <c r="E10096" s="26">
        <v>296</v>
      </c>
      <c r="F10096" s="24">
        <v>873</v>
      </c>
      <c r="G10096" s="26" t="s">
        <v>4180</v>
      </c>
      <c r="H10096" s="24" t="s">
        <v>67</v>
      </c>
      <c r="I10096" s="24" t="s">
        <v>68</v>
      </c>
      <c r="J10096" s="27" t="s">
        <v>1</v>
      </c>
      <c r="K10096" s="28">
        <v>132.86000000000001</v>
      </c>
      <c r="L10096" s="28">
        <v>132.8595</v>
      </c>
    </row>
    <row r="10097" spans="1:12" x14ac:dyDescent="0.25">
      <c r="A10097" s="24" t="s">
        <v>3305</v>
      </c>
      <c r="B10097" s="26">
        <v>2015</v>
      </c>
      <c r="C10097" s="24">
        <v>9</v>
      </c>
      <c r="D10097" s="24" t="s">
        <v>15144</v>
      </c>
      <c r="E10097" s="26">
        <v>298</v>
      </c>
      <c r="F10097" s="24">
        <v>4906</v>
      </c>
      <c r="G10097" s="26" t="s">
        <v>8213</v>
      </c>
      <c r="H10097" s="24" t="s">
        <v>570</v>
      </c>
      <c r="I10097" s="24" t="s">
        <v>571</v>
      </c>
      <c r="J10097" s="27" t="s">
        <v>1</v>
      </c>
      <c r="K10097" s="28">
        <v>132.86000000000001</v>
      </c>
      <c r="L10097" s="28">
        <v>0</v>
      </c>
    </row>
    <row r="10098" spans="1:12" x14ac:dyDescent="0.25">
      <c r="A10098" s="24" t="s">
        <v>3305</v>
      </c>
      <c r="B10098" s="26">
        <v>2015</v>
      </c>
      <c r="C10098" s="24">
        <v>9</v>
      </c>
      <c r="D10098" s="24" t="s">
        <v>15144</v>
      </c>
      <c r="E10098" s="26">
        <v>299</v>
      </c>
      <c r="F10098" s="24">
        <v>8226</v>
      </c>
      <c r="G10098" s="26" t="s">
        <v>11533</v>
      </c>
      <c r="H10098" s="24" t="s">
        <v>1194</v>
      </c>
      <c r="I10098" s="24" t="s">
        <v>1195</v>
      </c>
      <c r="J10098" s="27" t="s">
        <v>1</v>
      </c>
      <c r="K10098" s="28">
        <v>82.08</v>
      </c>
      <c r="L10098" s="28">
        <v>0</v>
      </c>
    </row>
    <row r="10099" spans="1:12" x14ac:dyDescent="0.25">
      <c r="A10099" s="24" t="s">
        <v>3305</v>
      </c>
      <c r="B10099" s="26">
        <v>2015</v>
      </c>
      <c r="C10099" s="24">
        <v>9</v>
      </c>
      <c r="D10099" s="24" t="s">
        <v>15144</v>
      </c>
      <c r="E10099" s="26">
        <v>300</v>
      </c>
      <c r="F10099" s="24">
        <v>6039</v>
      </c>
      <c r="G10099" s="26" t="s">
        <v>9346</v>
      </c>
      <c r="H10099" s="24" t="s">
        <v>69</v>
      </c>
      <c r="I10099" s="24" t="s">
        <v>70</v>
      </c>
      <c r="J10099" s="27" t="s">
        <v>1</v>
      </c>
      <c r="K10099" s="28">
        <v>132.86000000000001</v>
      </c>
      <c r="L10099" s="28">
        <v>0</v>
      </c>
    </row>
    <row r="10100" spans="1:12" x14ac:dyDescent="0.25">
      <c r="A10100" s="24" t="s">
        <v>3305</v>
      </c>
      <c r="B10100" s="26">
        <v>2015</v>
      </c>
      <c r="C10100" s="24">
        <v>9</v>
      </c>
      <c r="D10100" s="24" t="s">
        <v>15144</v>
      </c>
      <c r="E10100" s="26">
        <v>302</v>
      </c>
      <c r="F10100" s="24">
        <v>2101</v>
      </c>
      <c r="G10100" s="26" t="s">
        <v>5408</v>
      </c>
      <c r="H10100" s="24" t="s">
        <v>478</v>
      </c>
      <c r="I10100" s="24" t="s">
        <v>479</v>
      </c>
      <c r="J10100" s="27" t="s">
        <v>1</v>
      </c>
      <c r="K10100" s="28">
        <v>132.86000000000001</v>
      </c>
      <c r="L10100" s="28">
        <v>0</v>
      </c>
    </row>
    <row r="10101" spans="1:12" x14ac:dyDescent="0.25">
      <c r="A10101" s="24" t="s">
        <v>3305</v>
      </c>
      <c r="B10101" s="26">
        <v>2015</v>
      </c>
      <c r="C10101" s="24">
        <v>9</v>
      </c>
      <c r="D10101" s="24" t="s">
        <v>15144</v>
      </c>
      <c r="E10101" s="26">
        <v>305</v>
      </c>
      <c r="F10101" s="24">
        <v>6069</v>
      </c>
      <c r="G10101" s="26" t="s">
        <v>9376</v>
      </c>
      <c r="H10101" s="24" t="s">
        <v>257</v>
      </c>
      <c r="I10101" s="24" t="s">
        <v>258</v>
      </c>
      <c r="J10101" s="27" t="s">
        <v>1</v>
      </c>
      <c r="K10101" s="28">
        <v>132.86000000000001</v>
      </c>
      <c r="L10101" s="28">
        <v>0</v>
      </c>
    </row>
    <row r="10102" spans="1:12" x14ac:dyDescent="0.25">
      <c r="A10102" s="24" t="s">
        <v>3305</v>
      </c>
      <c r="B10102" s="26">
        <v>2015</v>
      </c>
      <c r="C10102" s="24">
        <v>9</v>
      </c>
      <c r="D10102" s="24" t="s">
        <v>15144</v>
      </c>
      <c r="E10102" s="26">
        <v>305</v>
      </c>
      <c r="F10102" s="24">
        <v>8227</v>
      </c>
      <c r="G10102" s="26" t="s">
        <v>11534</v>
      </c>
      <c r="H10102" s="24" t="s">
        <v>396</v>
      </c>
      <c r="I10102" s="24" t="s">
        <v>397</v>
      </c>
      <c r="J10102" s="27" t="s">
        <v>1</v>
      </c>
      <c r="K10102" s="28">
        <v>132.86000000000001</v>
      </c>
      <c r="L10102" s="28">
        <v>0</v>
      </c>
    </row>
    <row r="10103" spans="1:12" x14ac:dyDescent="0.25">
      <c r="A10103" s="24" t="s">
        <v>3305</v>
      </c>
      <c r="B10103" s="26">
        <v>2015</v>
      </c>
      <c r="C10103" s="24">
        <v>9</v>
      </c>
      <c r="D10103" s="24" t="s">
        <v>15144</v>
      </c>
      <c r="E10103" s="26">
        <v>349</v>
      </c>
      <c r="F10103" s="24">
        <v>8228</v>
      </c>
      <c r="G10103" s="26" t="s">
        <v>11535</v>
      </c>
      <c r="H10103" s="24" t="s">
        <v>1194</v>
      </c>
      <c r="I10103" s="24" t="s">
        <v>1195</v>
      </c>
      <c r="J10103" s="27" t="s">
        <v>1</v>
      </c>
      <c r="K10103" s="28">
        <v>33.5</v>
      </c>
      <c r="L10103" s="28">
        <v>0</v>
      </c>
    </row>
    <row r="10104" spans="1:12" x14ac:dyDescent="0.25">
      <c r="A10104" s="24" t="s">
        <v>3305</v>
      </c>
      <c r="B10104" s="26">
        <v>2015</v>
      </c>
      <c r="C10104" s="24">
        <v>9</v>
      </c>
      <c r="D10104" s="24" t="s">
        <v>15144</v>
      </c>
      <c r="E10104" s="26">
        <v>419</v>
      </c>
      <c r="F10104" s="24">
        <v>8229</v>
      </c>
      <c r="G10104" s="26" t="s">
        <v>11536</v>
      </c>
      <c r="H10104" s="24" t="s">
        <v>83</v>
      </c>
      <c r="I10104" s="24" t="s">
        <v>84</v>
      </c>
      <c r="J10104" s="27" t="s">
        <v>1</v>
      </c>
      <c r="K10104" s="28">
        <v>82.08</v>
      </c>
      <c r="L10104" s="28">
        <v>0</v>
      </c>
    </row>
    <row r="10105" spans="1:12" x14ac:dyDescent="0.25">
      <c r="A10105" s="24" t="s">
        <v>3305</v>
      </c>
      <c r="B10105" s="26">
        <v>2015</v>
      </c>
      <c r="C10105" s="24">
        <v>9</v>
      </c>
      <c r="D10105" s="24" t="s">
        <v>15161</v>
      </c>
      <c r="E10105" s="26">
        <v>163</v>
      </c>
      <c r="F10105" s="24">
        <v>8230</v>
      </c>
      <c r="G10105" s="26" t="s">
        <v>11537</v>
      </c>
      <c r="H10105" s="24" t="s">
        <v>396</v>
      </c>
      <c r="I10105" s="24" t="s">
        <v>397</v>
      </c>
      <c r="J10105" s="27" t="s">
        <v>1</v>
      </c>
      <c r="K10105" s="28">
        <v>6.62</v>
      </c>
      <c r="L10105" s="28">
        <v>0</v>
      </c>
    </row>
    <row r="10106" spans="1:12" x14ac:dyDescent="0.25">
      <c r="A10106" s="24" t="s">
        <v>3305</v>
      </c>
      <c r="B10106" s="26">
        <v>2015</v>
      </c>
      <c r="C10106" s="24">
        <v>9</v>
      </c>
      <c r="D10106" s="24" t="s">
        <v>15161</v>
      </c>
      <c r="E10106" s="26">
        <v>169</v>
      </c>
      <c r="F10106" s="24">
        <v>8231</v>
      </c>
      <c r="G10106" s="26" t="s">
        <v>11538</v>
      </c>
      <c r="H10106" s="24" t="s">
        <v>398</v>
      </c>
      <c r="I10106" s="24" t="s">
        <v>399</v>
      </c>
      <c r="J10106" s="27" t="s">
        <v>1</v>
      </c>
      <c r="K10106" s="28">
        <v>6.62</v>
      </c>
      <c r="L10106" s="28">
        <v>0</v>
      </c>
    </row>
    <row r="10107" spans="1:12" x14ac:dyDescent="0.25">
      <c r="A10107" s="24" t="s">
        <v>3305</v>
      </c>
      <c r="B10107" s="26">
        <v>2015</v>
      </c>
      <c r="C10107" s="24">
        <v>9</v>
      </c>
      <c r="D10107" s="24" t="s">
        <v>15161</v>
      </c>
      <c r="E10107" s="26">
        <v>171</v>
      </c>
      <c r="F10107" s="24">
        <v>8232</v>
      </c>
      <c r="G10107" s="26" t="s">
        <v>11539</v>
      </c>
      <c r="H10107" s="24" t="s">
        <v>2165</v>
      </c>
      <c r="I10107" s="24" t="s">
        <v>2166</v>
      </c>
      <c r="J10107" s="27" t="s">
        <v>1</v>
      </c>
      <c r="K10107" s="28">
        <v>6.62</v>
      </c>
      <c r="L10107" s="28">
        <v>0</v>
      </c>
    </row>
    <row r="10108" spans="1:12" x14ac:dyDescent="0.25">
      <c r="A10108" s="24" t="s">
        <v>3305</v>
      </c>
      <c r="B10108" s="26">
        <v>2015</v>
      </c>
      <c r="C10108" s="24">
        <v>9</v>
      </c>
      <c r="D10108" s="24" t="s">
        <v>15161</v>
      </c>
      <c r="E10108" s="26">
        <v>171</v>
      </c>
      <c r="F10108" s="24">
        <v>8233</v>
      </c>
      <c r="G10108" s="26" t="s">
        <v>11540</v>
      </c>
      <c r="H10108" s="24" t="s">
        <v>396</v>
      </c>
      <c r="I10108" s="24" t="s">
        <v>397</v>
      </c>
      <c r="J10108" s="27" t="s">
        <v>1</v>
      </c>
      <c r="K10108" s="28">
        <v>58.92</v>
      </c>
      <c r="L10108" s="28">
        <v>0</v>
      </c>
    </row>
    <row r="10109" spans="1:12" x14ac:dyDescent="0.25">
      <c r="A10109" s="24" t="s">
        <v>3305</v>
      </c>
      <c r="B10109" s="26">
        <v>2015</v>
      </c>
      <c r="C10109" s="24">
        <v>9</v>
      </c>
      <c r="D10109" s="24" t="s">
        <v>15161</v>
      </c>
      <c r="E10109" s="26">
        <v>195</v>
      </c>
      <c r="F10109" s="24">
        <v>8234</v>
      </c>
      <c r="G10109" s="26" t="s">
        <v>11541</v>
      </c>
      <c r="H10109" s="24" t="s">
        <v>948</v>
      </c>
      <c r="I10109" s="24" t="s">
        <v>949</v>
      </c>
      <c r="J10109" s="27" t="s">
        <v>1</v>
      </c>
      <c r="K10109" s="28">
        <v>57.96</v>
      </c>
      <c r="L10109" s="28">
        <v>0</v>
      </c>
    </row>
    <row r="10110" spans="1:12" x14ac:dyDescent="0.25">
      <c r="A10110" s="24" t="s">
        <v>3305</v>
      </c>
      <c r="B10110" s="26">
        <v>2015</v>
      </c>
      <c r="C10110" s="24">
        <v>9</v>
      </c>
      <c r="D10110" s="24" t="s">
        <v>15161</v>
      </c>
      <c r="E10110" s="26">
        <v>195</v>
      </c>
      <c r="F10110" s="24">
        <v>8235</v>
      </c>
      <c r="G10110" s="26" t="s">
        <v>11542</v>
      </c>
      <c r="H10110" s="24" t="s">
        <v>396</v>
      </c>
      <c r="I10110" s="24" t="s">
        <v>397</v>
      </c>
      <c r="J10110" s="27" t="s">
        <v>1</v>
      </c>
      <c r="K10110" s="28">
        <v>58.92</v>
      </c>
      <c r="L10110" s="28">
        <v>0</v>
      </c>
    </row>
    <row r="10111" spans="1:12" x14ac:dyDescent="0.25">
      <c r="A10111" s="24" t="s">
        <v>3305</v>
      </c>
      <c r="B10111" s="26">
        <v>2015</v>
      </c>
      <c r="C10111" s="24">
        <v>9</v>
      </c>
      <c r="D10111" s="24" t="s">
        <v>15161</v>
      </c>
      <c r="E10111" s="26">
        <v>214</v>
      </c>
      <c r="F10111" s="24">
        <v>8232</v>
      </c>
      <c r="G10111" s="26" t="s">
        <v>11539</v>
      </c>
      <c r="H10111" s="24" t="s">
        <v>396</v>
      </c>
      <c r="I10111" s="24" t="s">
        <v>397</v>
      </c>
      <c r="J10111" s="27" t="s">
        <v>1</v>
      </c>
      <c r="K10111" s="28">
        <v>6.62</v>
      </c>
      <c r="L10111" s="28">
        <v>0</v>
      </c>
    </row>
    <row r="10112" spans="1:12" x14ac:dyDescent="0.25">
      <c r="A10112" s="24" t="s">
        <v>3305</v>
      </c>
      <c r="B10112" s="26">
        <v>2015</v>
      </c>
      <c r="C10112" s="24">
        <v>9</v>
      </c>
      <c r="D10112" s="24" t="s">
        <v>15161</v>
      </c>
      <c r="E10112" s="26">
        <v>214</v>
      </c>
      <c r="F10112" s="24">
        <v>5702</v>
      </c>
      <c r="G10112" s="26" t="s">
        <v>9009</v>
      </c>
      <c r="H10112" s="24" t="s">
        <v>69</v>
      </c>
      <c r="I10112" s="24" t="s">
        <v>70</v>
      </c>
      <c r="J10112" s="27" t="s">
        <v>1</v>
      </c>
      <c r="K10112" s="28">
        <v>52.27</v>
      </c>
      <c r="L10112" s="28">
        <v>0</v>
      </c>
    </row>
    <row r="10113" spans="1:12" x14ac:dyDescent="0.25">
      <c r="A10113" s="24" t="s">
        <v>3305</v>
      </c>
      <c r="B10113" s="26">
        <v>2015</v>
      </c>
      <c r="C10113" s="24">
        <v>9</v>
      </c>
      <c r="D10113" s="24" t="s">
        <v>15161</v>
      </c>
      <c r="E10113" s="26">
        <v>215</v>
      </c>
      <c r="F10113" s="24">
        <v>8236</v>
      </c>
      <c r="G10113" s="26" t="s">
        <v>11543</v>
      </c>
      <c r="H10113" s="24" t="s">
        <v>396</v>
      </c>
      <c r="I10113" s="24" t="s">
        <v>397</v>
      </c>
      <c r="J10113" s="27" t="s">
        <v>1</v>
      </c>
      <c r="K10113" s="28">
        <v>28.8</v>
      </c>
      <c r="L10113" s="28">
        <v>0</v>
      </c>
    </row>
    <row r="10114" spans="1:12" x14ac:dyDescent="0.25">
      <c r="A10114" s="24" t="s">
        <v>3305</v>
      </c>
      <c r="B10114" s="26">
        <v>2015</v>
      </c>
      <c r="C10114" s="24">
        <v>9</v>
      </c>
      <c r="D10114" s="24" t="s">
        <v>15161</v>
      </c>
      <c r="E10114" s="26">
        <v>215</v>
      </c>
      <c r="F10114" s="24">
        <v>8237</v>
      </c>
      <c r="G10114" s="26" t="s">
        <v>11544</v>
      </c>
      <c r="H10114" s="24" t="s">
        <v>345</v>
      </c>
      <c r="I10114" s="24" t="s">
        <v>346</v>
      </c>
      <c r="J10114" s="27" t="s">
        <v>1</v>
      </c>
      <c r="K10114" s="28">
        <v>91.28</v>
      </c>
      <c r="L10114" s="28">
        <v>0</v>
      </c>
    </row>
    <row r="10115" spans="1:12" x14ac:dyDescent="0.25">
      <c r="A10115" s="24" t="s">
        <v>3305</v>
      </c>
      <c r="B10115" s="26">
        <v>2015</v>
      </c>
      <c r="C10115" s="24">
        <v>9</v>
      </c>
      <c r="D10115" s="24" t="s">
        <v>15161</v>
      </c>
      <c r="E10115" s="26">
        <v>228</v>
      </c>
      <c r="F10115" s="24">
        <v>8238</v>
      </c>
      <c r="G10115" s="26" t="s">
        <v>11545</v>
      </c>
      <c r="H10115" s="24" t="s">
        <v>396</v>
      </c>
      <c r="I10115" s="24" t="s">
        <v>397</v>
      </c>
      <c r="J10115" s="27" t="s">
        <v>1</v>
      </c>
      <c r="K10115" s="28">
        <v>28.664999999999999</v>
      </c>
      <c r="L10115" s="28">
        <v>0</v>
      </c>
    </row>
    <row r="10116" spans="1:12" x14ac:dyDescent="0.25">
      <c r="A10116" s="24" t="s">
        <v>3305</v>
      </c>
      <c r="B10116" s="26">
        <v>2015</v>
      </c>
      <c r="C10116" s="24">
        <v>9</v>
      </c>
      <c r="D10116" s="24" t="s">
        <v>15161</v>
      </c>
      <c r="E10116" s="26">
        <v>262</v>
      </c>
      <c r="F10116" s="24">
        <v>4294</v>
      </c>
      <c r="G10116" s="26" t="s">
        <v>7601</v>
      </c>
      <c r="H10116" s="24" t="s">
        <v>948</v>
      </c>
      <c r="I10116" s="24" t="s">
        <v>949</v>
      </c>
      <c r="J10116" s="27" t="s">
        <v>1</v>
      </c>
      <c r="K10116" s="28">
        <v>71.069999999999993</v>
      </c>
      <c r="L10116" s="28">
        <v>0</v>
      </c>
    </row>
    <row r="10117" spans="1:12" x14ac:dyDescent="0.25">
      <c r="A10117" s="24" t="s">
        <v>3305</v>
      </c>
      <c r="B10117" s="26">
        <v>2015</v>
      </c>
      <c r="C10117" s="24">
        <v>9</v>
      </c>
      <c r="D10117" s="24" t="s">
        <v>15161</v>
      </c>
      <c r="E10117" s="26">
        <v>267</v>
      </c>
      <c r="F10117" s="24">
        <v>8239</v>
      </c>
      <c r="G10117" s="26" t="s">
        <v>11546</v>
      </c>
      <c r="H10117" s="24" t="s">
        <v>2167</v>
      </c>
      <c r="I10117" s="24" t="s">
        <v>2168</v>
      </c>
      <c r="J10117" s="27" t="s">
        <v>1</v>
      </c>
      <c r="K10117" s="28">
        <v>4.415</v>
      </c>
      <c r="L10117" s="28">
        <v>0</v>
      </c>
    </row>
    <row r="10118" spans="1:12" x14ac:dyDescent="0.25">
      <c r="A10118" s="24" t="s">
        <v>3305</v>
      </c>
      <c r="B10118" s="26">
        <v>2015</v>
      </c>
      <c r="C10118" s="24">
        <v>9</v>
      </c>
      <c r="D10118" s="24" t="s">
        <v>15161</v>
      </c>
      <c r="E10118" s="26">
        <v>267</v>
      </c>
      <c r="F10118" s="24">
        <v>8240</v>
      </c>
      <c r="G10118" s="26" t="s">
        <v>11547</v>
      </c>
      <c r="H10118" s="24" t="s">
        <v>2169</v>
      </c>
      <c r="I10118" s="24" t="s">
        <v>2170</v>
      </c>
      <c r="J10118" s="27" t="s">
        <v>1</v>
      </c>
      <c r="K10118" s="28">
        <v>14.705</v>
      </c>
      <c r="L10118" s="28">
        <v>0</v>
      </c>
    </row>
    <row r="10119" spans="1:12" x14ac:dyDescent="0.25">
      <c r="A10119" s="24" t="s">
        <v>3305</v>
      </c>
      <c r="B10119" s="26">
        <v>2015</v>
      </c>
      <c r="C10119" s="24">
        <v>9</v>
      </c>
      <c r="D10119" s="24" t="s">
        <v>15126</v>
      </c>
      <c r="E10119" s="26">
        <v>322</v>
      </c>
      <c r="F10119" s="24">
        <v>8241</v>
      </c>
      <c r="G10119" s="26" t="s">
        <v>11548</v>
      </c>
      <c r="H10119" s="24" t="s">
        <v>596</v>
      </c>
      <c r="I10119" s="24" t="s">
        <v>597</v>
      </c>
      <c r="J10119" s="27" t="s">
        <v>1</v>
      </c>
      <c r="K10119" s="28">
        <v>0.78</v>
      </c>
      <c r="L10119" s="28">
        <v>0</v>
      </c>
    </row>
    <row r="10120" spans="1:12" x14ac:dyDescent="0.25">
      <c r="A10120" s="24" t="s">
        <v>3305</v>
      </c>
      <c r="B10120" s="26">
        <v>2015</v>
      </c>
      <c r="C10120" s="24">
        <v>9</v>
      </c>
      <c r="D10120" s="24" t="s">
        <v>15128</v>
      </c>
      <c r="E10120" s="26">
        <v>161</v>
      </c>
      <c r="F10120" s="24">
        <v>8242</v>
      </c>
      <c r="G10120" s="26" t="s">
        <v>11549</v>
      </c>
      <c r="H10120" s="24" t="s">
        <v>134</v>
      </c>
      <c r="I10120" s="24" t="s">
        <v>135</v>
      </c>
      <c r="J10120" s="27" t="s">
        <v>1</v>
      </c>
      <c r="K10120" s="28">
        <v>0.6</v>
      </c>
      <c r="L10120" s="28">
        <v>0.6</v>
      </c>
    </row>
    <row r="10121" spans="1:12" x14ac:dyDescent="0.25">
      <c r="A10121" s="24" t="s">
        <v>3305</v>
      </c>
      <c r="B10121" s="26">
        <v>2015</v>
      </c>
      <c r="C10121" s="24">
        <v>9</v>
      </c>
      <c r="D10121" s="24" t="s">
        <v>15128</v>
      </c>
      <c r="E10121" s="26">
        <v>166</v>
      </c>
      <c r="F10121" s="24">
        <v>8243</v>
      </c>
      <c r="G10121" s="26" t="s">
        <v>11550</v>
      </c>
      <c r="H10121" s="24" t="s">
        <v>118</v>
      </c>
      <c r="I10121" s="24" t="s">
        <v>119</v>
      </c>
      <c r="J10121" s="27" t="s">
        <v>1</v>
      </c>
      <c r="K10121" s="28">
        <v>50.8</v>
      </c>
      <c r="L10121" s="28">
        <v>0</v>
      </c>
    </row>
    <row r="10122" spans="1:12" x14ac:dyDescent="0.25">
      <c r="A10122" s="24" t="s">
        <v>3305</v>
      </c>
      <c r="B10122" s="26">
        <v>2015</v>
      </c>
      <c r="C10122" s="24">
        <v>9</v>
      </c>
      <c r="D10122" s="24" t="s">
        <v>15128</v>
      </c>
      <c r="E10122" s="26">
        <v>166</v>
      </c>
      <c r="F10122" s="24">
        <v>2363</v>
      </c>
      <c r="G10122" s="26" t="s">
        <v>5670</v>
      </c>
      <c r="H10122" s="24" t="s">
        <v>178</v>
      </c>
      <c r="I10122" s="24" t="s">
        <v>179</v>
      </c>
      <c r="J10122" s="27" t="s">
        <v>1</v>
      </c>
      <c r="K10122" s="28">
        <v>6.3</v>
      </c>
      <c r="L10122" s="28">
        <v>0</v>
      </c>
    </row>
    <row r="10123" spans="1:12" x14ac:dyDescent="0.25">
      <c r="A10123" s="24" t="s">
        <v>3305</v>
      </c>
      <c r="B10123" s="26">
        <v>2015</v>
      </c>
      <c r="C10123" s="24">
        <v>9</v>
      </c>
      <c r="D10123" s="24" t="s">
        <v>15128</v>
      </c>
      <c r="E10123" s="26">
        <v>168</v>
      </c>
      <c r="F10123" s="24">
        <v>6378</v>
      </c>
      <c r="G10123" s="26" t="s">
        <v>9685</v>
      </c>
      <c r="H10123" s="24" t="s">
        <v>540</v>
      </c>
      <c r="I10123" s="24" t="s">
        <v>541</v>
      </c>
      <c r="J10123" s="27" t="s">
        <v>1</v>
      </c>
      <c r="K10123" s="28">
        <v>8.82</v>
      </c>
      <c r="L10123" s="28">
        <v>0</v>
      </c>
    </row>
    <row r="10124" spans="1:12" x14ac:dyDescent="0.25">
      <c r="A10124" s="24" t="s">
        <v>3305</v>
      </c>
      <c r="B10124" s="26">
        <v>2015</v>
      </c>
      <c r="C10124" s="24">
        <v>9</v>
      </c>
      <c r="D10124" s="24" t="s">
        <v>15128</v>
      </c>
      <c r="E10124" s="26">
        <v>171</v>
      </c>
      <c r="F10124" s="24">
        <v>8244</v>
      </c>
      <c r="G10124" s="26" t="s">
        <v>11551</v>
      </c>
      <c r="H10124" s="24" t="s">
        <v>118</v>
      </c>
      <c r="I10124" s="24" t="s">
        <v>119</v>
      </c>
      <c r="J10124" s="27" t="s">
        <v>1</v>
      </c>
      <c r="K10124" s="28">
        <v>1.8</v>
      </c>
      <c r="L10124" s="28">
        <v>0</v>
      </c>
    </row>
    <row r="10125" spans="1:12" x14ac:dyDescent="0.25">
      <c r="A10125" s="24" t="s">
        <v>3305</v>
      </c>
      <c r="B10125" s="26">
        <v>2015</v>
      </c>
      <c r="C10125" s="24">
        <v>9</v>
      </c>
      <c r="D10125" s="24" t="s">
        <v>15128</v>
      </c>
      <c r="E10125" s="26">
        <v>198</v>
      </c>
      <c r="F10125" s="24">
        <v>5300</v>
      </c>
      <c r="G10125" s="26" t="s">
        <v>8607</v>
      </c>
      <c r="H10125" s="24" t="s">
        <v>164</v>
      </c>
      <c r="I10125" s="24" t="s">
        <v>165</v>
      </c>
      <c r="J10125" s="27" t="s">
        <v>1</v>
      </c>
      <c r="K10125" s="28">
        <v>68.400000000000006</v>
      </c>
      <c r="L10125" s="28">
        <v>68.400000000000006</v>
      </c>
    </row>
    <row r="10126" spans="1:12" x14ac:dyDescent="0.25">
      <c r="A10126" s="24" t="s">
        <v>3305</v>
      </c>
      <c r="B10126" s="26">
        <v>2015</v>
      </c>
      <c r="C10126" s="24">
        <v>9</v>
      </c>
      <c r="D10126" s="24" t="s">
        <v>15128</v>
      </c>
      <c r="E10126" s="26">
        <v>201</v>
      </c>
      <c r="F10126" s="24">
        <v>8245</v>
      </c>
      <c r="G10126" s="26" t="s">
        <v>11552</v>
      </c>
      <c r="H10126" s="24" t="s">
        <v>69</v>
      </c>
      <c r="I10126" s="24" t="s">
        <v>70</v>
      </c>
      <c r="J10126" s="27" t="s">
        <v>1</v>
      </c>
      <c r="K10126" s="28">
        <v>12.6</v>
      </c>
      <c r="L10126" s="28">
        <v>0</v>
      </c>
    </row>
    <row r="10127" spans="1:12" x14ac:dyDescent="0.25">
      <c r="A10127" s="24" t="s">
        <v>3305</v>
      </c>
      <c r="B10127" s="26">
        <v>2015</v>
      </c>
      <c r="C10127" s="24">
        <v>9</v>
      </c>
      <c r="D10127" s="24" t="s">
        <v>15128</v>
      </c>
      <c r="E10127" s="26">
        <v>205</v>
      </c>
      <c r="F10127" s="24">
        <v>8246</v>
      </c>
      <c r="G10127" s="26" t="s">
        <v>11553</v>
      </c>
      <c r="H10127" s="24" t="s">
        <v>118</v>
      </c>
      <c r="I10127" s="24" t="s">
        <v>119</v>
      </c>
      <c r="J10127" s="27" t="s">
        <v>1</v>
      </c>
      <c r="K10127" s="28">
        <v>18.14</v>
      </c>
      <c r="L10127" s="28">
        <v>0</v>
      </c>
    </row>
    <row r="10128" spans="1:12" x14ac:dyDescent="0.25">
      <c r="A10128" s="24" t="s">
        <v>3305</v>
      </c>
      <c r="B10128" s="26">
        <v>2015</v>
      </c>
      <c r="C10128" s="24">
        <v>9</v>
      </c>
      <c r="D10128" s="24" t="s">
        <v>15128</v>
      </c>
      <c r="E10128" s="26">
        <v>207</v>
      </c>
      <c r="F10128" s="24">
        <v>6959</v>
      </c>
      <c r="G10128" s="26" t="s">
        <v>10266</v>
      </c>
      <c r="H10128" s="24" t="s">
        <v>178</v>
      </c>
      <c r="I10128" s="24" t="s">
        <v>179</v>
      </c>
      <c r="J10128" s="27" t="s">
        <v>1</v>
      </c>
      <c r="K10128" s="28">
        <v>15.44</v>
      </c>
      <c r="L10128" s="28">
        <v>0</v>
      </c>
    </row>
    <row r="10129" spans="1:12" x14ac:dyDescent="0.25">
      <c r="A10129" s="24" t="s">
        <v>3305</v>
      </c>
      <c r="B10129" s="26">
        <v>2015</v>
      </c>
      <c r="C10129" s="24">
        <v>9</v>
      </c>
      <c r="D10129" s="24" t="s">
        <v>15128</v>
      </c>
      <c r="E10129" s="26">
        <v>207</v>
      </c>
      <c r="F10129" s="24">
        <v>4584</v>
      </c>
      <c r="G10129" s="26" t="s">
        <v>7891</v>
      </c>
      <c r="H10129" s="24" t="s">
        <v>540</v>
      </c>
      <c r="I10129" s="24" t="s">
        <v>541</v>
      </c>
      <c r="J10129" s="27" t="s">
        <v>1</v>
      </c>
      <c r="K10129" s="28">
        <v>13.62</v>
      </c>
      <c r="L10129" s="28">
        <v>0</v>
      </c>
    </row>
    <row r="10130" spans="1:12" x14ac:dyDescent="0.25">
      <c r="A10130" s="24" t="s">
        <v>3305</v>
      </c>
      <c r="B10130" s="26">
        <v>2015</v>
      </c>
      <c r="C10130" s="24">
        <v>9</v>
      </c>
      <c r="D10130" s="24" t="s">
        <v>15128</v>
      </c>
      <c r="E10130" s="26">
        <v>207</v>
      </c>
      <c r="F10130" s="24">
        <v>415</v>
      </c>
      <c r="G10130" s="26" t="s">
        <v>3722</v>
      </c>
      <c r="H10130" s="24" t="s">
        <v>314</v>
      </c>
      <c r="I10130" s="24" t="s">
        <v>315</v>
      </c>
      <c r="J10130" s="27" t="s">
        <v>1</v>
      </c>
      <c r="K10130" s="28">
        <v>18.420000000000002</v>
      </c>
      <c r="L10130" s="28">
        <v>0</v>
      </c>
    </row>
    <row r="10131" spans="1:12" x14ac:dyDescent="0.25">
      <c r="A10131" s="24" t="s">
        <v>3305</v>
      </c>
      <c r="B10131" s="26">
        <v>2015</v>
      </c>
      <c r="C10131" s="24">
        <v>9</v>
      </c>
      <c r="D10131" s="24" t="s">
        <v>15128</v>
      </c>
      <c r="E10131" s="26">
        <v>207</v>
      </c>
      <c r="F10131" s="24">
        <v>8247</v>
      </c>
      <c r="G10131" s="26" t="s">
        <v>11554</v>
      </c>
      <c r="H10131" s="24" t="s">
        <v>118</v>
      </c>
      <c r="I10131" s="24" t="s">
        <v>119</v>
      </c>
      <c r="J10131" s="27" t="s">
        <v>1</v>
      </c>
      <c r="K10131" s="28">
        <v>18.420000000000002</v>
      </c>
      <c r="L10131" s="28">
        <v>0</v>
      </c>
    </row>
    <row r="10132" spans="1:12" x14ac:dyDescent="0.25">
      <c r="A10132" s="24" t="s">
        <v>3305</v>
      </c>
      <c r="B10132" s="26">
        <v>2015</v>
      </c>
      <c r="C10132" s="24">
        <v>9</v>
      </c>
      <c r="D10132" s="24" t="s">
        <v>15128</v>
      </c>
      <c r="E10132" s="26">
        <v>211</v>
      </c>
      <c r="F10132" s="24">
        <v>5699</v>
      </c>
      <c r="G10132" s="26" t="s">
        <v>9006</v>
      </c>
      <c r="H10132" s="24" t="s">
        <v>134</v>
      </c>
      <c r="I10132" s="24" t="s">
        <v>135</v>
      </c>
      <c r="J10132" s="27" t="s">
        <v>1</v>
      </c>
      <c r="K10132" s="28">
        <v>8.8249999999999993</v>
      </c>
      <c r="L10132" s="28">
        <v>0</v>
      </c>
    </row>
    <row r="10133" spans="1:12" x14ac:dyDescent="0.25">
      <c r="A10133" s="24" t="s">
        <v>3305</v>
      </c>
      <c r="B10133" s="26">
        <v>2015</v>
      </c>
      <c r="C10133" s="24">
        <v>9</v>
      </c>
      <c r="D10133" s="24" t="s">
        <v>15128</v>
      </c>
      <c r="E10133" s="26">
        <v>212</v>
      </c>
      <c r="F10133" s="24">
        <v>8248</v>
      </c>
      <c r="G10133" s="26" t="s">
        <v>11555</v>
      </c>
      <c r="H10133" s="24" t="s">
        <v>118</v>
      </c>
      <c r="I10133" s="24" t="s">
        <v>119</v>
      </c>
      <c r="J10133" s="27" t="s">
        <v>1</v>
      </c>
      <c r="K10133" s="28">
        <v>8.8249999999999993</v>
      </c>
      <c r="L10133" s="28">
        <v>0</v>
      </c>
    </row>
    <row r="10134" spans="1:12" x14ac:dyDescent="0.25">
      <c r="A10134" s="24" t="s">
        <v>3305</v>
      </c>
      <c r="B10134" s="26">
        <v>2015</v>
      </c>
      <c r="C10134" s="24">
        <v>9</v>
      </c>
      <c r="D10134" s="24" t="s">
        <v>15128</v>
      </c>
      <c r="E10134" s="26">
        <v>212</v>
      </c>
      <c r="F10134" s="24">
        <v>8249</v>
      </c>
      <c r="G10134" s="26" t="s">
        <v>11556</v>
      </c>
      <c r="H10134" s="24" t="s">
        <v>98</v>
      </c>
      <c r="I10134" s="24" t="s">
        <v>99</v>
      </c>
      <c r="J10134" s="27" t="s">
        <v>1</v>
      </c>
      <c r="K10134" s="28">
        <v>18.375</v>
      </c>
      <c r="L10134" s="28">
        <v>0</v>
      </c>
    </row>
    <row r="10135" spans="1:12" x14ac:dyDescent="0.25">
      <c r="A10135" s="24" t="s">
        <v>3305</v>
      </c>
      <c r="B10135" s="26">
        <v>2015</v>
      </c>
      <c r="C10135" s="24">
        <v>9</v>
      </c>
      <c r="D10135" s="24" t="s">
        <v>15128</v>
      </c>
      <c r="E10135" s="26">
        <v>212</v>
      </c>
      <c r="F10135" s="24">
        <v>8250</v>
      </c>
      <c r="G10135" s="26" t="s">
        <v>11557</v>
      </c>
      <c r="H10135" s="24" t="s">
        <v>200</v>
      </c>
      <c r="I10135" s="24" t="s">
        <v>201</v>
      </c>
      <c r="J10135" s="27" t="s">
        <v>1</v>
      </c>
      <c r="K10135" s="28">
        <v>9.3149999999999995</v>
      </c>
      <c r="L10135" s="28">
        <v>0</v>
      </c>
    </row>
    <row r="10136" spans="1:12" x14ac:dyDescent="0.25">
      <c r="A10136" s="24" t="s">
        <v>3305</v>
      </c>
      <c r="B10136" s="26">
        <v>2015</v>
      </c>
      <c r="C10136" s="24">
        <v>9</v>
      </c>
      <c r="D10136" s="24" t="s">
        <v>15128</v>
      </c>
      <c r="E10136" s="26">
        <v>212</v>
      </c>
      <c r="F10136" s="24">
        <v>8251</v>
      </c>
      <c r="G10136" s="26" t="s">
        <v>11558</v>
      </c>
      <c r="H10136" s="24" t="s">
        <v>392</v>
      </c>
      <c r="I10136" s="24" t="s">
        <v>393</v>
      </c>
      <c r="J10136" s="27" t="s">
        <v>1</v>
      </c>
      <c r="K10136" s="28">
        <v>8.82</v>
      </c>
      <c r="L10136" s="28">
        <v>0</v>
      </c>
    </row>
    <row r="10137" spans="1:12" x14ac:dyDescent="0.25">
      <c r="A10137" s="24" t="s">
        <v>3305</v>
      </c>
      <c r="B10137" s="26">
        <v>2015</v>
      </c>
      <c r="C10137" s="24">
        <v>9</v>
      </c>
      <c r="D10137" s="24" t="s">
        <v>15128</v>
      </c>
      <c r="E10137" s="26">
        <v>214</v>
      </c>
      <c r="F10137" s="24">
        <v>8252</v>
      </c>
      <c r="G10137" s="26" t="s">
        <v>11559</v>
      </c>
      <c r="H10137" s="24" t="s">
        <v>134</v>
      </c>
      <c r="I10137" s="24" t="s">
        <v>135</v>
      </c>
      <c r="J10137" s="27" t="s">
        <v>1</v>
      </c>
      <c r="K10137" s="28">
        <v>9.6</v>
      </c>
      <c r="L10137" s="28">
        <v>0</v>
      </c>
    </row>
    <row r="10138" spans="1:12" x14ac:dyDescent="0.25">
      <c r="A10138" s="24" t="s">
        <v>3305</v>
      </c>
      <c r="B10138" s="26">
        <v>2015</v>
      </c>
      <c r="C10138" s="24">
        <v>9</v>
      </c>
      <c r="D10138" s="24" t="s">
        <v>15128</v>
      </c>
      <c r="E10138" s="26">
        <v>215</v>
      </c>
      <c r="F10138" s="24">
        <v>6747</v>
      </c>
      <c r="G10138" s="26" t="s">
        <v>10054</v>
      </c>
      <c r="H10138" s="24" t="s">
        <v>1016</v>
      </c>
      <c r="I10138" s="24" t="s">
        <v>1017</v>
      </c>
      <c r="J10138" s="27" t="s">
        <v>1</v>
      </c>
      <c r="K10138" s="28">
        <v>8.82</v>
      </c>
      <c r="L10138" s="28">
        <v>0</v>
      </c>
    </row>
    <row r="10139" spans="1:12" x14ac:dyDescent="0.25">
      <c r="A10139" s="24" t="s">
        <v>3305</v>
      </c>
      <c r="B10139" s="26">
        <v>2015</v>
      </c>
      <c r="C10139" s="24">
        <v>9</v>
      </c>
      <c r="D10139" s="24" t="s">
        <v>15128</v>
      </c>
      <c r="E10139" s="26">
        <v>216</v>
      </c>
      <c r="F10139" s="24">
        <v>4817</v>
      </c>
      <c r="G10139" s="26" t="s">
        <v>8124</v>
      </c>
      <c r="H10139" s="24" t="s">
        <v>540</v>
      </c>
      <c r="I10139" s="24" t="s">
        <v>541</v>
      </c>
      <c r="J10139" s="27" t="s">
        <v>1</v>
      </c>
      <c r="K10139" s="28">
        <v>8.82</v>
      </c>
      <c r="L10139" s="28">
        <v>0</v>
      </c>
    </row>
    <row r="10140" spans="1:12" x14ac:dyDescent="0.25">
      <c r="A10140" s="24" t="s">
        <v>3305</v>
      </c>
      <c r="B10140" s="26">
        <v>2015</v>
      </c>
      <c r="C10140" s="24">
        <v>9</v>
      </c>
      <c r="D10140" s="24" t="s">
        <v>15128</v>
      </c>
      <c r="E10140" s="26">
        <v>216</v>
      </c>
      <c r="F10140" s="24">
        <v>8253</v>
      </c>
      <c r="G10140" s="26" t="s">
        <v>11560</v>
      </c>
      <c r="H10140" s="24" t="s">
        <v>2069</v>
      </c>
      <c r="I10140" s="24" t="s">
        <v>2070</v>
      </c>
      <c r="J10140" s="27" t="s">
        <v>1</v>
      </c>
      <c r="K10140" s="28">
        <v>9.5500000000000007</v>
      </c>
      <c r="L10140" s="28">
        <v>0</v>
      </c>
    </row>
    <row r="10141" spans="1:12" x14ac:dyDescent="0.25">
      <c r="A10141" s="24" t="s">
        <v>3305</v>
      </c>
      <c r="B10141" s="26">
        <v>2015</v>
      </c>
      <c r="C10141" s="24">
        <v>9</v>
      </c>
      <c r="D10141" s="24" t="s">
        <v>15128</v>
      </c>
      <c r="E10141" s="26">
        <v>216</v>
      </c>
      <c r="F10141" s="24">
        <v>8254</v>
      </c>
      <c r="G10141" s="26" t="s">
        <v>11561</v>
      </c>
      <c r="H10141" s="24" t="s">
        <v>134</v>
      </c>
      <c r="I10141" s="24" t="s">
        <v>135</v>
      </c>
      <c r="J10141" s="27" t="s">
        <v>1</v>
      </c>
      <c r="K10141" s="28">
        <v>8.82</v>
      </c>
      <c r="L10141" s="28">
        <v>0</v>
      </c>
    </row>
    <row r="10142" spans="1:12" x14ac:dyDescent="0.25">
      <c r="A10142" s="24" t="s">
        <v>3305</v>
      </c>
      <c r="B10142" s="26">
        <v>2015</v>
      </c>
      <c r="C10142" s="24">
        <v>9</v>
      </c>
      <c r="D10142" s="24" t="s">
        <v>15128</v>
      </c>
      <c r="E10142" s="26">
        <v>216</v>
      </c>
      <c r="F10142" s="24">
        <v>8255</v>
      </c>
      <c r="G10142" s="26" t="s">
        <v>11562</v>
      </c>
      <c r="H10142" s="24" t="s">
        <v>200</v>
      </c>
      <c r="I10142" s="24" t="s">
        <v>201</v>
      </c>
      <c r="J10142" s="27" t="s">
        <v>1</v>
      </c>
      <c r="K10142" s="28">
        <v>6.61</v>
      </c>
      <c r="L10142" s="28">
        <v>0</v>
      </c>
    </row>
    <row r="10143" spans="1:12" x14ac:dyDescent="0.25">
      <c r="A10143" s="24" t="s">
        <v>3305</v>
      </c>
      <c r="B10143" s="26">
        <v>2015</v>
      </c>
      <c r="C10143" s="24">
        <v>9</v>
      </c>
      <c r="D10143" s="24" t="s">
        <v>15128</v>
      </c>
      <c r="E10143" s="26">
        <v>217</v>
      </c>
      <c r="F10143" s="24">
        <v>2387</v>
      </c>
      <c r="G10143" s="26" t="s">
        <v>5694</v>
      </c>
      <c r="H10143" s="24" t="s">
        <v>540</v>
      </c>
      <c r="I10143" s="24" t="s">
        <v>541</v>
      </c>
      <c r="J10143" s="27" t="s">
        <v>1</v>
      </c>
      <c r="K10143" s="28">
        <v>1.8</v>
      </c>
      <c r="L10143" s="28">
        <v>0</v>
      </c>
    </row>
    <row r="10144" spans="1:12" x14ac:dyDescent="0.25">
      <c r="A10144" s="24" t="s">
        <v>3305</v>
      </c>
      <c r="B10144" s="26">
        <v>2015</v>
      </c>
      <c r="C10144" s="24">
        <v>9</v>
      </c>
      <c r="D10144" s="24" t="s">
        <v>15128</v>
      </c>
      <c r="E10144" s="26">
        <v>217</v>
      </c>
      <c r="F10144" s="24">
        <v>8256</v>
      </c>
      <c r="G10144" s="26" t="s">
        <v>11563</v>
      </c>
      <c r="H10144" s="24" t="s">
        <v>98</v>
      </c>
      <c r="I10144" s="24" t="s">
        <v>99</v>
      </c>
      <c r="J10144" s="27" t="s">
        <v>1</v>
      </c>
      <c r="K10144" s="28">
        <v>8.82</v>
      </c>
      <c r="L10144" s="28">
        <v>0</v>
      </c>
    </row>
    <row r="10145" spans="1:12" x14ac:dyDescent="0.25">
      <c r="A10145" s="24" t="s">
        <v>3305</v>
      </c>
      <c r="B10145" s="26">
        <v>2015</v>
      </c>
      <c r="C10145" s="24">
        <v>9</v>
      </c>
      <c r="D10145" s="24" t="s">
        <v>15128</v>
      </c>
      <c r="E10145" s="26">
        <v>217</v>
      </c>
      <c r="F10145" s="24">
        <v>8257</v>
      </c>
      <c r="G10145" s="26" t="s">
        <v>11564</v>
      </c>
      <c r="H10145" s="24" t="s">
        <v>540</v>
      </c>
      <c r="I10145" s="24" t="s">
        <v>541</v>
      </c>
      <c r="J10145" s="27" t="s">
        <v>1</v>
      </c>
      <c r="K10145" s="28">
        <v>38.22</v>
      </c>
      <c r="L10145" s="28">
        <v>0</v>
      </c>
    </row>
    <row r="10146" spans="1:12" x14ac:dyDescent="0.25">
      <c r="A10146" s="24" t="s">
        <v>3305</v>
      </c>
      <c r="B10146" s="26">
        <v>2015</v>
      </c>
      <c r="C10146" s="24">
        <v>9</v>
      </c>
      <c r="D10146" s="24" t="s">
        <v>15128</v>
      </c>
      <c r="E10146" s="26">
        <v>217</v>
      </c>
      <c r="F10146" s="24">
        <v>8258</v>
      </c>
      <c r="G10146" s="26" t="s">
        <v>11565</v>
      </c>
      <c r="H10146" s="24" t="s">
        <v>1310</v>
      </c>
      <c r="I10146" s="24" t="s">
        <v>1311</v>
      </c>
      <c r="J10146" s="27" t="s">
        <v>1</v>
      </c>
      <c r="K10146" s="28">
        <v>7.38</v>
      </c>
      <c r="L10146" s="28">
        <v>0</v>
      </c>
    </row>
    <row r="10147" spans="1:12" x14ac:dyDescent="0.25">
      <c r="A10147" s="24" t="s">
        <v>3305</v>
      </c>
      <c r="B10147" s="26">
        <v>2015</v>
      </c>
      <c r="C10147" s="24">
        <v>9</v>
      </c>
      <c r="D10147" s="24" t="s">
        <v>15128</v>
      </c>
      <c r="E10147" s="26">
        <v>217</v>
      </c>
      <c r="F10147" s="24">
        <v>8259</v>
      </c>
      <c r="G10147" s="26" t="s">
        <v>11566</v>
      </c>
      <c r="H10147" s="24" t="s">
        <v>2171</v>
      </c>
      <c r="I10147" s="24" t="s">
        <v>2172</v>
      </c>
      <c r="J10147" s="27" t="s">
        <v>1</v>
      </c>
      <c r="K10147" s="28">
        <v>6.62</v>
      </c>
      <c r="L10147" s="28">
        <v>0</v>
      </c>
    </row>
    <row r="10148" spans="1:12" x14ac:dyDescent="0.25">
      <c r="A10148" s="24" t="s">
        <v>3305</v>
      </c>
      <c r="B10148" s="26">
        <v>2015</v>
      </c>
      <c r="C10148" s="24">
        <v>9</v>
      </c>
      <c r="D10148" s="24" t="s">
        <v>15128</v>
      </c>
      <c r="E10148" s="26">
        <v>228</v>
      </c>
      <c r="F10148" s="24">
        <v>8260</v>
      </c>
      <c r="G10148" s="26" t="s">
        <v>11567</v>
      </c>
      <c r="H10148" s="24" t="s">
        <v>1310</v>
      </c>
      <c r="I10148" s="24" t="s">
        <v>1311</v>
      </c>
      <c r="J10148" s="27" t="s">
        <v>1</v>
      </c>
      <c r="K10148" s="28">
        <v>11.025</v>
      </c>
      <c r="L10148" s="28">
        <v>4.41</v>
      </c>
    </row>
    <row r="10149" spans="1:12" x14ac:dyDescent="0.25">
      <c r="A10149" s="24" t="s">
        <v>3305</v>
      </c>
      <c r="B10149" s="26">
        <v>2015</v>
      </c>
      <c r="C10149" s="24">
        <v>9</v>
      </c>
      <c r="D10149" s="24" t="s">
        <v>15128</v>
      </c>
      <c r="E10149" s="26">
        <v>229</v>
      </c>
      <c r="F10149" s="24">
        <v>7637</v>
      </c>
      <c r="G10149" s="26" t="s">
        <v>10944</v>
      </c>
      <c r="H10149" s="24" t="s">
        <v>460</v>
      </c>
      <c r="I10149" s="24" t="s">
        <v>461</v>
      </c>
      <c r="J10149" s="27" t="s">
        <v>1</v>
      </c>
      <c r="K10149" s="28">
        <v>36.86</v>
      </c>
      <c r="L10149" s="28">
        <v>0</v>
      </c>
    </row>
    <row r="10150" spans="1:12" x14ac:dyDescent="0.25">
      <c r="A10150" s="24" t="s">
        <v>3305</v>
      </c>
      <c r="B10150" s="26">
        <v>2015</v>
      </c>
      <c r="C10150" s="24">
        <v>9</v>
      </c>
      <c r="D10150" s="24" t="s">
        <v>15128</v>
      </c>
      <c r="E10150" s="26">
        <v>229</v>
      </c>
      <c r="F10150" s="24">
        <v>8261</v>
      </c>
      <c r="G10150" s="26" t="s">
        <v>11568</v>
      </c>
      <c r="H10150" s="24" t="s">
        <v>1985</v>
      </c>
      <c r="I10150" s="24" t="s">
        <v>1986</v>
      </c>
      <c r="J10150" s="27" t="s">
        <v>1</v>
      </c>
      <c r="K10150" s="28">
        <v>4.2</v>
      </c>
      <c r="L10150" s="28">
        <v>0</v>
      </c>
    </row>
    <row r="10151" spans="1:12" x14ac:dyDescent="0.25">
      <c r="A10151" s="24" t="s">
        <v>3305</v>
      </c>
      <c r="B10151" s="26">
        <v>2015</v>
      </c>
      <c r="C10151" s="24">
        <v>9</v>
      </c>
      <c r="D10151" s="24" t="s">
        <v>15128</v>
      </c>
      <c r="E10151" s="26">
        <v>229</v>
      </c>
      <c r="F10151" s="24">
        <v>8262</v>
      </c>
      <c r="G10151" s="26" t="s">
        <v>11569</v>
      </c>
      <c r="H10151" s="24" t="s">
        <v>164</v>
      </c>
      <c r="I10151" s="24" t="s">
        <v>165</v>
      </c>
      <c r="J10151" s="27" t="s">
        <v>1</v>
      </c>
      <c r="K10151" s="28">
        <v>15.225</v>
      </c>
      <c r="L10151" s="28">
        <v>0</v>
      </c>
    </row>
    <row r="10152" spans="1:12" x14ac:dyDescent="0.25">
      <c r="A10152" s="24" t="s">
        <v>3305</v>
      </c>
      <c r="B10152" s="26">
        <v>2015</v>
      </c>
      <c r="C10152" s="24">
        <v>9</v>
      </c>
      <c r="D10152" s="24" t="s">
        <v>15128</v>
      </c>
      <c r="E10152" s="26">
        <v>229</v>
      </c>
      <c r="F10152" s="24">
        <v>8263</v>
      </c>
      <c r="G10152" s="26" t="s">
        <v>11570</v>
      </c>
      <c r="H10152" s="24" t="s">
        <v>738</v>
      </c>
      <c r="I10152" s="24" t="s">
        <v>739</v>
      </c>
      <c r="J10152" s="27" t="s">
        <v>1</v>
      </c>
      <c r="K10152" s="28">
        <v>29.4</v>
      </c>
      <c r="L10152" s="28">
        <v>0</v>
      </c>
    </row>
    <row r="10153" spans="1:12" x14ac:dyDescent="0.25">
      <c r="A10153" s="24" t="s">
        <v>3305</v>
      </c>
      <c r="B10153" s="26">
        <v>2015</v>
      </c>
      <c r="C10153" s="24">
        <v>9</v>
      </c>
      <c r="D10153" s="24" t="s">
        <v>15128</v>
      </c>
      <c r="E10153" s="26">
        <v>229</v>
      </c>
      <c r="F10153" s="24">
        <v>8264</v>
      </c>
      <c r="G10153" s="26" t="s">
        <v>11571</v>
      </c>
      <c r="H10153" s="24" t="s">
        <v>672</v>
      </c>
      <c r="I10153" s="24" t="s">
        <v>673</v>
      </c>
      <c r="J10153" s="27" t="s">
        <v>1</v>
      </c>
      <c r="K10153" s="28">
        <v>24.254999999999999</v>
      </c>
      <c r="L10153" s="28">
        <v>0</v>
      </c>
    </row>
    <row r="10154" spans="1:12" x14ac:dyDescent="0.25">
      <c r="A10154" s="24" t="s">
        <v>3305</v>
      </c>
      <c r="B10154" s="26">
        <v>2015</v>
      </c>
      <c r="C10154" s="24">
        <v>9</v>
      </c>
      <c r="D10154" s="24" t="s">
        <v>15128</v>
      </c>
      <c r="E10154" s="26">
        <v>229</v>
      </c>
      <c r="F10154" s="24">
        <v>8265</v>
      </c>
      <c r="G10154" s="26" t="s">
        <v>11572</v>
      </c>
      <c r="H10154" s="24" t="s">
        <v>460</v>
      </c>
      <c r="I10154" s="24" t="s">
        <v>461</v>
      </c>
      <c r="J10154" s="27" t="s">
        <v>1</v>
      </c>
      <c r="K10154" s="28">
        <v>19.850000000000001</v>
      </c>
      <c r="L10154" s="28">
        <v>0</v>
      </c>
    </row>
    <row r="10155" spans="1:12" x14ac:dyDescent="0.25">
      <c r="A10155" s="24" t="s">
        <v>3305</v>
      </c>
      <c r="B10155" s="26">
        <v>2015</v>
      </c>
      <c r="C10155" s="24">
        <v>9</v>
      </c>
      <c r="D10155" s="24" t="s">
        <v>15128</v>
      </c>
      <c r="E10155" s="26">
        <v>229</v>
      </c>
      <c r="F10155" s="24">
        <v>8266</v>
      </c>
      <c r="G10155" s="26" t="s">
        <v>11573</v>
      </c>
      <c r="H10155" s="24" t="s">
        <v>1310</v>
      </c>
      <c r="I10155" s="24" t="s">
        <v>1311</v>
      </c>
      <c r="J10155" s="27" t="s">
        <v>1</v>
      </c>
      <c r="K10155" s="28">
        <v>6.62</v>
      </c>
      <c r="L10155" s="28">
        <v>0</v>
      </c>
    </row>
    <row r="10156" spans="1:12" x14ac:dyDescent="0.25">
      <c r="A10156" s="24" t="s">
        <v>3305</v>
      </c>
      <c r="B10156" s="26">
        <v>2015</v>
      </c>
      <c r="C10156" s="24">
        <v>9</v>
      </c>
      <c r="D10156" s="24" t="s">
        <v>15128</v>
      </c>
      <c r="E10156" s="26">
        <v>229</v>
      </c>
      <c r="F10156" s="24">
        <v>8267</v>
      </c>
      <c r="G10156" s="26" t="s">
        <v>11574</v>
      </c>
      <c r="H10156" s="24" t="s">
        <v>1296</v>
      </c>
      <c r="I10156" s="24" t="s">
        <v>1297</v>
      </c>
      <c r="J10156" s="27" t="s">
        <v>1</v>
      </c>
      <c r="K10156" s="28">
        <v>24.045000000000002</v>
      </c>
      <c r="L10156" s="28">
        <v>0</v>
      </c>
    </row>
    <row r="10157" spans="1:12" x14ac:dyDescent="0.25">
      <c r="A10157" s="24" t="s">
        <v>3305</v>
      </c>
      <c r="B10157" s="26">
        <v>2015</v>
      </c>
      <c r="C10157" s="24">
        <v>9</v>
      </c>
      <c r="D10157" s="24" t="s">
        <v>15128</v>
      </c>
      <c r="E10157" s="26">
        <v>229</v>
      </c>
      <c r="F10157" s="24">
        <v>8268</v>
      </c>
      <c r="G10157" s="26" t="s">
        <v>11575</v>
      </c>
      <c r="H10157" s="24" t="s">
        <v>754</v>
      </c>
      <c r="I10157" s="24" t="s">
        <v>755</v>
      </c>
      <c r="J10157" s="27" t="s">
        <v>1</v>
      </c>
      <c r="K10157" s="28">
        <v>2.1</v>
      </c>
      <c r="L10157" s="28">
        <v>0</v>
      </c>
    </row>
    <row r="10158" spans="1:12" x14ac:dyDescent="0.25">
      <c r="A10158" s="24" t="s">
        <v>3305</v>
      </c>
      <c r="B10158" s="26">
        <v>2015</v>
      </c>
      <c r="C10158" s="24">
        <v>9</v>
      </c>
      <c r="D10158" s="24" t="s">
        <v>15128</v>
      </c>
      <c r="E10158" s="26">
        <v>229</v>
      </c>
      <c r="F10158" s="24">
        <v>8269</v>
      </c>
      <c r="G10158" s="26" t="s">
        <v>11576</v>
      </c>
      <c r="H10158" s="24" t="s">
        <v>98</v>
      </c>
      <c r="I10158" s="24" t="s">
        <v>99</v>
      </c>
      <c r="J10158" s="27" t="s">
        <v>1</v>
      </c>
      <c r="K10158" s="28">
        <v>17.64</v>
      </c>
      <c r="L10158" s="28">
        <v>0</v>
      </c>
    </row>
    <row r="10159" spans="1:12" x14ac:dyDescent="0.25">
      <c r="A10159" s="24" t="s">
        <v>3305</v>
      </c>
      <c r="B10159" s="26">
        <v>2015</v>
      </c>
      <c r="C10159" s="24">
        <v>9</v>
      </c>
      <c r="D10159" s="24" t="s">
        <v>15128</v>
      </c>
      <c r="E10159" s="26">
        <v>229</v>
      </c>
      <c r="F10159" s="24">
        <v>8270</v>
      </c>
      <c r="G10159" s="26" t="s">
        <v>11577</v>
      </c>
      <c r="H10159" s="24" t="s">
        <v>1018</v>
      </c>
      <c r="I10159" s="24" t="s">
        <v>1019</v>
      </c>
      <c r="J10159" s="27" t="s">
        <v>1</v>
      </c>
      <c r="K10159" s="28">
        <v>32.865000000000002</v>
      </c>
      <c r="L10159" s="28">
        <v>0</v>
      </c>
    </row>
    <row r="10160" spans="1:12" x14ac:dyDescent="0.25">
      <c r="A10160" s="24" t="s">
        <v>3305</v>
      </c>
      <c r="B10160" s="26">
        <v>2015</v>
      </c>
      <c r="C10160" s="24">
        <v>9</v>
      </c>
      <c r="D10160" s="24" t="s">
        <v>15128</v>
      </c>
      <c r="E10160" s="26">
        <v>229</v>
      </c>
      <c r="F10160" s="24">
        <v>8271</v>
      </c>
      <c r="G10160" s="26" t="s">
        <v>11578</v>
      </c>
      <c r="H10160" s="24" t="s">
        <v>1310</v>
      </c>
      <c r="I10160" s="24" t="s">
        <v>1311</v>
      </c>
      <c r="J10160" s="27" t="s">
        <v>1</v>
      </c>
      <c r="K10160" s="28">
        <v>17.329999999999998</v>
      </c>
      <c r="L10160" s="28">
        <v>0</v>
      </c>
    </row>
    <row r="10161" spans="1:12" x14ac:dyDescent="0.25">
      <c r="A10161" s="24" t="s">
        <v>3305</v>
      </c>
      <c r="B10161" s="26">
        <v>2015</v>
      </c>
      <c r="C10161" s="24">
        <v>9</v>
      </c>
      <c r="D10161" s="24" t="s">
        <v>15128</v>
      </c>
      <c r="E10161" s="26">
        <v>229</v>
      </c>
      <c r="F10161" s="24">
        <v>8272</v>
      </c>
      <c r="G10161" s="26" t="s">
        <v>11579</v>
      </c>
      <c r="H10161" s="24" t="s">
        <v>98</v>
      </c>
      <c r="I10161" s="24" t="s">
        <v>99</v>
      </c>
      <c r="J10161" s="27" t="s">
        <v>1</v>
      </c>
      <c r="K10161" s="28">
        <v>8.82</v>
      </c>
      <c r="L10161" s="28">
        <v>0</v>
      </c>
    </row>
    <row r="10162" spans="1:12" x14ac:dyDescent="0.25">
      <c r="A10162" s="24" t="s">
        <v>3305</v>
      </c>
      <c r="B10162" s="26">
        <v>2015</v>
      </c>
      <c r="C10162" s="24">
        <v>9</v>
      </c>
      <c r="D10162" s="24" t="s">
        <v>15128</v>
      </c>
      <c r="E10162" s="26">
        <v>229</v>
      </c>
      <c r="F10162" s="24">
        <v>8273</v>
      </c>
      <c r="G10162" s="26" t="s">
        <v>11580</v>
      </c>
      <c r="H10162" s="24" t="s">
        <v>738</v>
      </c>
      <c r="I10162" s="24" t="s">
        <v>739</v>
      </c>
      <c r="J10162" s="27" t="s">
        <v>1</v>
      </c>
      <c r="K10162" s="28">
        <v>24.254999999999999</v>
      </c>
      <c r="L10162" s="28">
        <v>0</v>
      </c>
    </row>
    <row r="10163" spans="1:12" x14ac:dyDescent="0.25">
      <c r="A10163" s="24" t="s">
        <v>3305</v>
      </c>
      <c r="B10163" s="26">
        <v>2015</v>
      </c>
      <c r="C10163" s="24">
        <v>9</v>
      </c>
      <c r="D10163" s="24" t="s">
        <v>15128</v>
      </c>
      <c r="E10163" s="26">
        <v>230</v>
      </c>
      <c r="F10163" s="24">
        <v>8274</v>
      </c>
      <c r="G10163" s="26" t="s">
        <v>11581</v>
      </c>
      <c r="H10163" s="24" t="s">
        <v>778</v>
      </c>
      <c r="I10163" s="24" t="s">
        <v>779</v>
      </c>
      <c r="J10163" s="27" t="s">
        <v>1</v>
      </c>
      <c r="K10163" s="28">
        <v>15.44</v>
      </c>
      <c r="L10163" s="28">
        <v>0</v>
      </c>
    </row>
    <row r="10164" spans="1:12" x14ac:dyDescent="0.25">
      <c r="A10164" s="24" t="s">
        <v>3305</v>
      </c>
      <c r="B10164" s="26">
        <v>2015</v>
      </c>
      <c r="C10164" s="24">
        <v>9</v>
      </c>
      <c r="D10164" s="24" t="s">
        <v>15128</v>
      </c>
      <c r="E10164" s="26">
        <v>230</v>
      </c>
      <c r="F10164" s="24">
        <v>5152</v>
      </c>
      <c r="G10164" s="26" t="s">
        <v>8459</v>
      </c>
      <c r="H10164" s="24" t="s">
        <v>1018</v>
      </c>
      <c r="I10164" s="24" t="s">
        <v>1019</v>
      </c>
      <c r="J10164" s="27" t="s">
        <v>1</v>
      </c>
      <c r="K10164" s="28">
        <v>4.97</v>
      </c>
      <c r="L10164" s="28">
        <v>0</v>
      </c>
    </row>
    <row r="10165" spans="1:12" x14ac:dyDescent="0.25">
      <c r="A10165" s="24" t="s">
        <v>3305</v>
      </c>
      <c r="B10165" s="26">
        <v>2015</v>
      </c>
      <c r="C10165" s="24">
        <v>9</v>
      </c>
      <c r="D10165" s="24" t="s">
        <v>15128</v>
      </c>
      <c r="E10165" s="26">
        <v>230</v>
      </c>
      <c r="F10165" s="24">
        <v>8275</v>
      </c>
      <c r="G10165" s="26" t="s">
        <v>11582</v>
      </c>
      <c r="H10165" s="24" t="s">
        <v>540</v>
      </c>
      <c r="I10165" s="24" t="s">
        <v>541</v>
      </c>
      <c r="J10165" s="27" t="s">
        <v>1</v>
      </c>
      <c r="K10165" s="28">
        <v>0.74</v>
      </c>
      <c r="L10165" s="28">
        <v>0</v>
      </c>
    </row>
    <row r="10166" spans="1:12" x14ac:dyDescent="0.25">
      <c r="A10166" s="24" t="s">
        <v>3305</v>
      </c>
      <c r="B10166" s="26">
        <v>2015</v>
      </c>
      <c r="C10166" s="24">
        <v>9</v>
      </c>
      <c r="D10166" s="24" t="s">
        <v>15128</v>
      </c>
      <c r="E10166" s="26">
        <v>230</v>
      </c>
      <c r="F10166" s="24">
        <v>8276</v>
      </c>
      <c r="G10166" s="26" t="s">
        <v>11583</v>
      </c>
      <c r="H10166" s="24" t="s">
        <v>1016</v>
      </c>
      <c r="I10166" s="24" t="s">
        <v>1017</v>
      </c>
      <c r="J10166" s="27" t="s">
        <v>1</v>
      </c>
      <c r="K10166" s="28">
        <v>2.7</v>
      </c>
      <c r="L10166" s="28">
        <v>0</v>
      </c>
    </row>
    <row r="10167" spans="1:12" x14ac:dyDescent="0.25">
      <c r="A10167" s="24" t="s">
        <v>3305</v>
      </c>
      <c r="B10167" s="26">
        <v>2015</v>
      </c>
      <c r="C10167" s="24">
        <v>9</v>
      </c>
      <c r="D10167" s="24" t="s">
        <v>15128</v>
      </c>
      <c r="E10167" s="26">
        <v>230</v>
      </c>
      <c r="F10167" s="24">
        <v>8277</v>
      </c>
      <c r="G10167" s="26" t="s">
        <v>11584</v>
      </c>
      <c r="H10167" s="24" t="s">
        <v>1800</v>
      </c>
      <c r="I10167" s="24" t="s">
        <v>1801</v>
      </c>
      <c r="J10167" s="27" t="s">
        <v>1</v>
      </c>
      <c r="K10167" s="28">
        <v>34.185000000000002</v>
      </c>
      <c r="L10167" s="28">
        <v>0</v>
      </c>
    </row>
    <row r="10168" spans="1:12" x14ac:dyDescent="0.25">
      <c r="A10168" s="24" t="s">
        <v>3305</v>
      </c>
      <c r="B10168" s="26">
        <v>2015</v>
      </c>
      <c r="C10168" s="24">
        <v>9</v>
      </c>
      <c r="D10168" s="24" t="s">
        <v>15128</v>
      </c>
      <c r="E10168" s="26">
        <v>230</v>
      </c>
      <c r="F10168" s="24">
        <v>8278</v>
      </c>
      <c r="G10168" s="26" t="s">
        <v>11585</v>
      </c>
      <c r="H10168" s="24" t="s">
        <v>134</v>
      </c>
      <c r="I10168" s="24" t="s">
        <v>135</v>
      </c>
      <c r="J10168" s="27" t="s">
        <v>1</v>
      </c>
      <c r="K10168" s="28">
        <v>8.8249999999999993</v>
      </c>
      <c r="L10168" s="28">
        <v>0</v>
      </c>
    </row>
    <row r="10169" spans="1:12" x14ac:dyDescent="0.25">
      <c r="A10169" s="24" t="s">
        <v>3305</v>
      </c>
      <c r="B10169" s="26">
        <v>2015</v>
      </c>
      <c r="C10169" s="24">
        <v>9</v>
      </c>
      <c r="D10169" s="24" t="s">
        <v>15128</v>
      </c>
      <c r="E10169" s="26">
        <v>230</v>
      </c>
      <c r="F10169" s="24">
        <v>8279</v>
      </c>
      <c r="G10169" s="26" t="s">
        <v>11586</v>
      </c>
      <c r="H10169" s="24" t="s">
        <v>1296</v>
      </c>
      <c r="I10169" s="24" t="s">
        <v>1297</v>
      </c>
      <c r="J10169" s="27" t="s">
        <v>1</v>
      </c>
      <c r="K10169" s="28">
        <v>24.254999999999999</v>
      </c>
      <c r="L10169" s="28">
        <v>0</v>
      </c>
    </row>
    <row r="10170" spans="1:12" x14ac:dyDescent="0.25">
      <c r="A10170" s="24" t="s">
        <v>3305</v>
      </c>
      <c r="B10170" s="26">
        <v>2015</v>
      </c>
      <c r="C10170" s="24">
        <v>9</v>
      </c>
      <c r="D10170" s="24" t="s">
        <v>15128</v>
      </c>
      <c r="E10170" s="26">
        <v>230</v>
      </c>
      <c r="F10170" s="24">
        <v>7498</v>
      </c>
      <c r="G10170" s="26" t="s">
        <v>10805</v>
      </c>
      <c r="H10170" s="24" t="s">
        <v>540</v>
      </c>
      <c r="I10170" s="24" t="s">
        <v>541</v>
      </c>
      <c r="J10170" s="27" t="s">
        <v>1</v>
      </c>
      <c r="K10170" s="28">
        <v>8.8249999999999993</v>
      </c>
      <c r="L10170" s="28">
        <v>0</v>
      </c>
    </row>
    <row r="10171" spans="1:12" x14ac:dyDescent="0.25">
      <c r="A10171" s="24" t="s">
        <v>3305</v>
      </c>
      <c r="B10171" s="26">
        <v>2015</v>
      </c>
      <c r="C10171" s="24">
        <v>9</v>
      </c>
      <c r="D10171" s="24" t="s">
        <v>15128</v>
      </c>
      <c r="E10171" s="26">
        <v>230</v>
      </c>
      <c r="F10171" s="24">
        <v>8280</v>
      </c>
      <c r="G10171" s="26" t="s">
        <v>11587</v>
      </c>
      <c r="H10171" s="24" t="s">
        <v>540</v>
      </c>
      <c r="I10171" s="24" t="s">
        <v>541</v>
      </c>
      <c r="J10171" s="27" t="s">
        <v>1</v>
      </c>
      <c r="K10171" s="28">
        <v>15.435</v>
      </c>
      <c r="L10171" s="28">
        <v>0</v>
      </c>
    </row>
    <row r="10172" spans="1:12" x14ac:dyDescent="0.25">
      <c r="A10172" s="24" t="s">
        <v>3305</v>
      </c>
      <c r="B10172" s="26">
        <v>2015</v>
      </c>
      <c r="C10172" s="24">
        <v>9</v>
      </c>
      <c r="D10172" s="24" t="s">
        <v>15128</v>
      </c>
      <c r="E10172" s="26">
        <v>230</v>
      </c>
      <c r="F10172" s="24">
        <v>8281</v>
      </c>
      <c r="G10172" s="26" t="s">
        <v>11588</v>
      </c>
      <c r="H10172" s="24" t="s">
        <v>1296</v>
      </c>
      <c r="I10172" s="24" t="s">
        <v>1297</v>
      </c>
      <c r="J10172" s="27" t="s">
        <v>1</v>
      </c>
      <c r="K10172" s="28">
        <v>8.8249999999999993</v>
      </c>
      <c r="L10172" s="28">
        <v>0</v>
      </c>
    </row>
    <row r="10173" spans="1:12" x14ac:dyDescent="0.25">
      <c r="A10173" s="24" t="s">
        <v>3305</v>
      </c>
      <c r="B10173" s="26">
        <v>2015</v>
      </c>
      <c r="C10173" s="24">
        <v>9</v>
      </c>
      <c r="D10173" s="24" t="s">
        <v>15128</v>
      </c>
      <c r="E10173" s="26">
        <v>231</v>
      </c>
      <c r="F10173" s="24">
        <v>8282</v>
      </c>
      <c r="G10173" s="26" t="s">
        <v>11589</v>
      </c>
      <c r="H10173" s="24" t="s">
        <v>98</v>
      </c>
      <c r="I10173" s="24" t="s">
        <v>99</v>
      </c>
      <c r="J10173" s="27" t="s">
        <v>1</v>
      </c>
      <c r="K10173" s="28">
        <v>6.3</v>
      </c>
      <c r="L10173" s="28">
        <v>0</v>
      </c>
    </row>
    <row r="10174" spans="1:12" x14ac:dyDescent="0.25">
      <c r="A10174" s="24" t="s">
        <v>3305</v>
      </c>
      <c r="B10174" s="26">
        <v>2015</v>
      </c>
      <c r="C10174" s="24">
        <v>9</v>
      </c>
      <c r="D10174" s="24" t="s">
        <v>15128</v>
      </c>
      <c r="E10174" s="26">
        <v>232</v>
      </c>
      <c r="F10174" s="24">
        <v>8283</v>
      </c>
      <c r="G10174" s="26" t="s">
        <v>11590</v>
      </c>
      <c r="H10174" s="24" t="s">
        <v>540</v>
      </c>
      <c r="I10174" s="24" t="s">
        <v>541</v>
      </c>
      <c r="J10174" s="27" t="s">
        <v>1</v>
      </c>
      <c r="K10174" s="28">
        <v>15.435</v>
      </c>
      <c r="L10174" s="28">
        <v>0</v>
      </c>
    </row>
    <row r="10175" spans="1:12" x14ac:dyDescent="0.25">
      <c r="A10175" s="24" t="s">
        <v>3305</v>
      </c>
      <c r="B10175" s="26">
        <v>2015</v>
      </c>
      <c r="C10175" s="24">
        <v>9</v>
      </c>
      <c r="D10175" s="24" t="s">
        <v>15128</v>
      </c>
      <c r="E10175" s="26">
        <v>232</v>
      </c>
      <c r="F10175" s="24">
        <v>8284</v>
      </c>
      <c r="G10175" s="26" t="s">
        <v>11591</v>
      </c>
      <c r="H10175" s="24" t="s">
        <v>540</v>
      </c>
      <c r="I10175" s="24" t="s">
        <v>541</v>
      </c>
      <c r="J10175" s="27" t="s">
        <v>1</v>
      </c>
      <c r="K10175" s="28">
        <v>8.8249999999999993</v>
      </c>
      <c r="L10175" s="28">
        <v>0</v>
      </c>
    </row>
    <row r="10176" spans="1:12" x14ac:dyDescent="0.25">
      <c r="A10176" s="24" t="s">
        <v>3305</v>
      </c>
      <c r="B10176" s="26">
        <v>2015</v>
      </c>
      <c r="C10176" s="24">
        <v>9</v>
      </c>
      <c r="D10176" s="24" t="s">
        <v>15128</v>
      </c>
      <c r="E10176" s="26">
        <v>232</v>
      </c>
      <c r="F10176" s="24">
        <v>8285</v>
      </c>
      <c r="G10176" s="26" t="s">
        <v>11592</v>
      </c>
      <c r="H10176" s="24" t="s">
        <v>164</v>
      </c>
      <c r="I10176" s="24" t="s">
        <v>165</v>
      </c>
      <c r="J10176" s="27" t="s">
        <v>1</v>
      </c>
      <c r="K10176" s="28">
        <v>8.8249999999999993</v>
      </c>
      <c r="L10176" s="28">
        <v>0</v>
      </c>
    </row>
    <row r="10177" spans="1:12" x14ac:dyDescent="0.25">
      <c r="A10177" s="24" t="s">
        <v>3305</v>
      </c>
      <c r="B10177" s="26">
        <v>2015</v>
      </c>
      <c r="C10177" s="24">
        <v>9</v>
      </c>
      <c r="D10177" s="24" t="s">
        <v>15128</v>
      </c>
      <c r="E10177" s="26">
        <v>232</v>
      </c>
      <c r="F10177" s="24">
        <v>8286</v>
      </c>
      <c r="G10177" s="26" t="s">
        <v>11593</v>
      </c>
      <c r="H10177" s="24" t="s">
        <v>1704</v>
      </c>
      <c r="I10177" s="24" t="s">
        <v>1705</v>
      </c>
      <c r="J10177" s="27" t="s">
        <v>1</v>
      </c>
      <c r="K10177" s="28">
        <v>12.02</v>
      </c>
      <c r="L10177" s="28">
        <v>0</v>
      </c>
    </row>
    <row r="10178" spans="1:12" x14ac:dyDescent="0.25">
      <c r="A10178" s="24" t="s">
        <v>3305</v>
      </c>
      <c r="B10178" s="26">
        <v>2015</v>
      </c>
      <c r="C10178" s="24">
        <v>9</v>
      </c>
      <c r="D10178" s="24" t="s">
        <v>15128</v>
      </c>
      <c r="E10178" s="26">
        <v>232</v>
      </c>
      <c r="F10178" s="24">
        <v>5045</v>
      </c>
      <c r="G10178" s="26" t="s">
        <v>8352</v>
      </c>
      <c r="H10178" s="24" t="s">
        <v>340</v>
      </c>
      <c r="I10178" s="24" t="s">
        <v>341</v>
      </c>
      <c r="J10178" s="27" t="s">
        <v>1</v>
      </c>
      <c r="K10178" s="28">
        <v>6.6150000000000002</v>
      </c>
      <c r="L10178" s="28">
        <v>0</v>
      </c>
    </row>
    <row r="10179" spans="1:12" x14ac:dyDescent="0.25">
      <c r="A10179" s="24" t="s">
        <v>3305</v>
      </c>
      <c r="B10179" s="26">
        <v>2015</v>
      </c>
      <c r="C10179" s="24">
        <v>9</v>
      </c>
      <c r="D10179" s="24" t="s">
        <v>15128</v>
      </c>
      <c r="E10179" s="26">
        <v>232</v>
      </c>
      <c r="F10179" s="24">
        <v>8287</v>
      </c>
      <c r="G10179" s="26" t="s">
        <v>11594</v>
      </c>
      <c r="H10179" s="24" t="s">
        <v>1310</v>
      </c>
      <c r="I10179" s="24" t="s">
        <v>1311</v>
      </c>
      <c r="J10179" s="27" t="s">
        <v>1</v>
      </c>
      <c r="K10179" s="28">
        <v>15.44</v>
      </c>
      <c r="L10179" s="28">
        <v>0</v>
      </c>
    </row>
    <row r="10180" spans="1:12" x14ac:dyDescent="0.25">
      <c r="A10180" s="24" t="s">
        <v>3305</v>
      </c>
      <c r="B10180" s="26">
        <v>2015</v>
      </c>
      <c r="C10180" s="24">
        <v>9</v>
      </c>
      <c r="D10180" s="24" t="s">
        <v>15128</v>
      </c>
      <c r="E10180" s="26">
        <v>232</v>
      </c>
      <c r="F10180" s="24">
        <v>8288</v>
      </c>
      <c r="G10180" s="26" t="s">
        <v>11595</v>
      </c>
      <c r="H10180" s="24" t="s">
        <v>754</v>
      </c>
      <c r="I10180" s="24" t="s">
        <v>755</v>
      </c>
      <c r="J10180" s="27" t="s">
        <v>1</v>
      </c>
      <c r="K10180" s="28">
        <v>6.6150000000000002</v>
      </c>
      <c r="L10180" s="28">
        <v>0</v>
      </c>
    </row>
    <row r="10181" spans="1:12" x14ac:dyDescent="0.25">
      <c r="A10181" s="24" t="s">
        <v>3305</v>
      </c>
      <c r="B10181" s="26">
        <v>2015</v>
      </c>
      <c r="C10181" s="24">
        <v>9</v>
      </c>
      <c r="D10181" s="24" t="s">
        <v>15128</v>
      </c>
      <c r="E10181" s="26">
        <v>232</v>
      </c>
      <c r="F10181" s="24">
        <v>8289</v>
      </c>
      <c r="G10181" s="26" t="s">
        <v>11596</v>
      </c>
      <c r="H10181" s="24" t="s">
        <v>178</v>
      </c>
      <c r="I10181" s="24" t="s">
        <v>179</v>
      </c>
      <c r="J10181" s="27" t="s">
        <v>1</v>
      </c>
      <c r="K10181" s="28">
        <v>17.64</v>
      </c>
      <c r="L10181" s="28">
        <v>0</v>
      </c>
    </row>
    <row r="10182" spans="1:12" x14ac:dyDescent="0.25">
      <c r="A10182" s="24" t="s">
        <v>3305</v>
      </c>
      <c r="B10182" s="26">
        <v>2015</v>
      </c>
      <c r="C10182" s="24">
        <v>9</v>
      </c>
      <c r="D10182" s="24" t="s">
        <v>15128</v>
      </c>
      <c r="E10182" s="26">
        <v>232</v>
      </c>
      <c r="F10182" s="24">
        <v>8290</v>
      </c>
      <c r="G10182" s="26" t="s">
        <v>11597</v>
      </c>
      <c r="H10182" s="24" t="s">
        <v>340</v>
      </c>
      <c r="I10182" s="24" t="s">
        <v>341</v>
      </c>
      <c r="J10182" s="27" t="s">
        <v>1</v>
      </c>
      <c r="K10182" s="28">
        <v>15.44</v>
      </c>
      <c r="L10182" s="28">
        <v>0</v>
      </c>
    </row>
    <row r="10183" spans="1:12" x14ac:dyDescent="0.25">
      <c r="A10183" s="24" t="s">
        <v>3305</v>
      </c>
      <c r="B10183" s="26">
        <v>2015</v>
      </c>
      <c r="C10183" s="24">
        <v>9</v>
      </c>
      <c r="D10183" s="24" t="s">
        <v>15128</v>
      </c>
      <c r="E10183" s="26">
        <v>232</v>
      </c>
      <c r="F10183" s="24">
        <v>8291</v>
      </c>
      <c r="G10183" s="26" t="s">
        <v>11598</v>
      </c>
      <c r="H10183" s="24" t="s">
        <v>778</v>
      </c>
      <c r="I10183" s="24" t="s">
        <v>779</v>
      </c>
      <c r="J10183" s="27" t="s">
        <v>1</v>
      </c>
      <c r="K10183" s="28">
        <v>15.44</v>
      </c>
      <c r="L10183" s="28">
        <v>0</v>
      </c>
    </row>
    <row r="10184" spans="1:12" x14ac:dyDescent="0.25">
      <c r="A10184" s="24" t="s">
        <v>3305</v>
      </c>
      <c r="B10184" s="26">
        <v>2015</v>
      </c>
      <c r="C10184" s="24">
        <v>9</v>
      </c>
      <c r="D10184" s="24" t="s">
        <v>15128</v>
      </c>
      <c r="E10184" s="26">
        <v>233</v>
      </c>
      <c r="F10184" s="24">
        <v>8292</v>
      </c>
      <c r="G10184" s="26" t="s">
        <v>11599</v>
      </c>
      <c r="H10184" s="24" t="s">
        <v>540</v>
      </c>
      <c r="I10184" s="24" t="s">
        <v>541</v>
      </c>
      <c r="J10184" s="27" t="s">
        <v>1</v>
      </c>
      <c r="K10184" s="28">
        <v>24.254999999999999</v>
      </c>
      <c r="L10184" s="28">
        <v>0</v>
      </c>
    </row>
    <row r="10185" spans="1:12" x14ac:dyDescent="0.25">
      <c r="A10185" s="24" t="s">
        <v>3305</v>
      </c>
      <c r="B10185" s="26">
        <v>2015</v>
      </c>
      <c r="C10185" s="24">
        <v>9</v>
      </c>
      <c r="D10185" s="24" t="s">
        <v>15128</v>
      </c>
      <c r="E10185" s="26">
        <v>233</v>
      </c>
      <c r="F10185" s="24">
        <v>8293</v>
      </c>
      <c r="G10185" s="26" t="s">
        <v>11600</v>
      </c>
      <c r="H10185" s="24" t="s">
        <v>540</v>
      </c>
      <c r="I10185" s="24" t="s">
        <v>541</v>
      </c>
      <c r="J10185" s="27" t="s">
        <v>1</v>
      </c>
      <c r="K10185" s="28">
        <v>6.62</v>
      </c>
      <c r="L10185" s="28">
        <v>0</v>
      </c>
    </row>
    <row r="10186" spans="1:12" x14ac:dyDescent="0.25">
      <c r="A10186" s="24" t="s">
        <v>3305</v>
      </c>
      <c r="B10186" s="26">
        <v>2015</v>
      </c>
      <c r="C10186" s="24">
        <v>9</v>
      </c>
      <c r="D10186" s="24" t="s">
        <v>15128</v>
      </c>
      <c r="E10186" s="26">
        <v>233</v>
      </c>
      <c r="F10186" s="24">
        <v>8294</v>
      </c>
      <c r="G10186" s="26" t="s">
        <v>11601</v>
      </c>
      <c r="H10186" s="24" t="s">
        <v>540</v>
      </c>
      <c r="I10186" s="24" t="s">
        <v>541</v>
      </c>
      <c r="J10186" s="27" t="s">
        <v>1</v>
      </c>
      <c r="K10186" s="28">
        <v>15.44</v>
      </c>
      <c r="L10186" s="28">
        <v>0</v>
      </c>
    </row>
    <row r="10187" spans="1:12" x14ac:dyDescent="0.25">
      <c r="A10187" s="24" t="s">
        <v>3305</v>
      </c>
      <c r="B10187" s="26">
        <v>2015</v>
      </c>
      <c r="C10187" s="24">
        <v>9</v>
      </c>
      <c r="D10187" s="24" t="s">
        <v>15128</v>
      </c>
      <c r="E10187" s="26">
        <v>234</v>
      </c>
      <c r="F10187" s="24">
        <v>8295</v>
      </c>
      <c r="G10187" s="26" t="s">
        <v>11602</v>
      </c>
      <c r="H10187" s="24" t="s">
        <v>134</v>
      </c>
      <c r="I10187" s="24" t="s">
        <v>135</v>
      </c>
      <c r="J10187" s="27" t="s">
        <v>1</v>
      </c>
      <c r="K10187" s="28">
        <v>24.254999999999999</v>
      </c>
      <c r="L10187" s="28">
        <v>0</v>
      </c>
    </row>
    <row r="10188" spans="1:12" x14ac:dyDescent="0.25">
      <c r="A10188" s="24" t="s">
        <v>3305</v>
      </c>
      <c r="B10188" s="26">
        <v>2015</v>
      </c>
      <c r="C10188" s="24">
        <v>9</v>
      </c>
      <c r="D10188" s="24" t="s">
        <v>15128</v>
      </c>
      <c r="E10188" s="26">
        <v>234</v>
      </c>
      <c r="F10188" s="24">
        <v>8296</v>
      </c>
      <c r="G10188" s="26" t="s">
        <v>11603</v>
      </c>
      <c r="H10188" s="24" t="s">
        <v>1018</v>
      </c>
      <c r="I10188" s="24" t="s">
        <v>1019</v>
      </c>
      <c r="J10188" s="27" t="s">
        <v>1</v>
      </c>
      <c r="K10188" s="28">
        <v>9.3149999999999995</v>
      </c>
      <c r="L10188" s="28">
        <v>0</v>
      </c>
    </row>
    <row r="10189" spans="1:12" x14ac:dyDescent="0.25">
      <c r="A10189" s="24" t="s">
        <v>3305</v>
      </c>
      <c r="B10189" s="26">
        <v>2015</v>
      </c>
      <c r="C10189" s="24">
        <v>9</v>
      </c>
      <c r="D10189" s="24" t="s">
        <v>15128</v>
      </c>
      <c r="E10189" s="26">
        <v>234</v>
      </c>
      <c r="F10189" s="24">
        <v>8297</v>
      </c>
      <c r="G10189" s="26" t="s">
        <v>11604</v>
      </c>
      <c r="H10189" s="24" t="s">
        <v>1018</v>
      </c>
      <c r="I10189" s="24" t="s">
        <v>1019</v>
      </c>
      <c r="J10189" s="27" t="s">
        <v>1</v>
      </c>
      <c r="K10189" s="28">
        <v>6.6150000000000002</v>
      </c>
      <c r="L10189" s="28">
        <v>0</v>
      </c>
    </row>
    <row r="10190" spans="1:12" x14ac:dyDescent="0.25">
      <c r="A10190" s="24" t="s">
        <v>3305</v>
      </c>
      <c r="B10190" s="26">
        <v>2015</v>
      </c>
      <c r="C10190" s="24">
        <v>9</v>
      </c>
      <c r="D10190" s="24" t="s">
        <v>15128</v>
      </c>
      <c r="E10190" s="26">
        <v>234</v>
      </c>
      <c r="F10190" s="24">
        <v>8298</v>
      </c>
      <c r="G10190" s="26" t="s">
        <v>11605</v>
      </c>
      <c r="H10190" s="24" t="s">
        <v>1018</v>
      </c>
      <c r="I10190" s="24" t="s">
        <v>1019</v>
      </c>
      <c r="J10190" s="27" t="s">
        <v>1</v>
      </c>
      <c r="K10190" s="28">
        <v>145.04</v>
      </c>
      <c r="L10190" s="28">
        <v>0</v>
      </c>
    </row>
    <row r="10191" spans="1:12" x14ac:dyDescent="0.25">
      <c r="A10191" s="24" t="s">
        <v>3305</v>
      </c>
      <c r="B10191" s="26">
        <v>2015</v>
      </c>
      <c r="C10191" s="24">
        <v>9</v>
      </c>
      <c r="D10191" s="24" t="s">
        <v>15128</v>
      </c>
      <c r="E10191" s="26">
        <v>234</v>
      </c>
      <c r="F10191" s="24">
        <v>8299</v>
      </c>
      <c r="G10191" s="26" t="s">
        <v>11606</v>
      </c>
      <c r="H10191" s="24" t="s">
        <v>1840</v>
      </c>
      <c r="I10191" s="24" t="s">
        <v>1841</v>
      </c>
      <c r="J10191" s="27" t="s">
        <v>1</v>
      </c>
      <c r="K10191" s="28">
        <v>15.44</v>
      </c>
      <c r="L10191" s="28">
        <v>0</v>
      </c>
    </row>
    <row r="10192" spans="1:12" x14ac:dyDescent="0.25">
      <c r="A10192" s="24" t="s">
        <v>3305</v>
      </c>
      <c r="B10192" s="26">
        <v>2015</v>
      </c>
      <c r="C10192" s="24">
        <v>9</v>
      </c>
      <c r="D10192" s="24" t="s">
        <v>15128</v>
      </c>
      <c r="E10192" s="26">
        <v>234</v>
      </c>
      <c r="F10192" s="24">
        <v>8300</v>
      </c>
      <c r="G10192" s="26" t="s">
        <v>11607</v>
      </c>
      <c r="H10192" s="24" t="s">
        <v>738</v>
      </c>
      <c r="I10192" s="24" t="s">
        <v>739</v>
      </c>
      <c r="J10192" s="27" t="s">
        <v>1</v>
      </c>
      <c r="K10192" s="28">
        <v>28.97</v>
      </c>
      <c r="L10192" s="28">
        <v>0</v>
      </c>
    </row>
    <row r="10193" spans="1:12" x14ac:dyDescent="0.25">
      <c r="A10193" s="24" t="s">
        <v>3305</v>
      </c>
      <c r="B10193" s="26">
        <v>2015</v>
      </c>
      <c r="C10193" s="24">
        <v>9</v>
      </c>
      <c r="D10193" s="24" t="s">
        <v>15128</v>
      </c>
      <c r="E10193" s="26">
        <v>234</v>
      </c>
      <c r="F10193" s="24">
        <v>8301</v>
      </c>
      <c r="G10193" s="26" t="s">
        <v>11608</v>
      </c>
      <c r="H10193" s="24" t="s">
        <v>738</v>
      </c>
      <c r="I10193" s="24" t="s">
        <v>739</v>
      </c>
      <c r="J10193" s="27" t="s">
        <v>1</v>
      </c>
      <c r="K10193" s="28">
        <v>15.44</v>
      </c>
      <c r="L10193" s="28">
        <v>0</v>
      </c>
    </row>
    <row r="10194" spans="1:12" x14ac:dyDescent="0.25">
      <c r="A10194" s="24" t="s">
        <v>3305</v>
      </c>
      <c r="B10194" s="26">
        <v>2015</v>
      </c>
      <c r="C10194" s="24">
        <v>9</v>
      </c>
      <c r="D10194" s="24" t="s">
        <v>15128</v>
      </c>
      <c r="E10194" s="26">
        <v>234</v>
      </c>
      <c r="F10194" s="24">
        <v>8302</v>
      </c>
      <c r="G10194" s="26" t="s">
        <v>11609</v>
      </c>
      <c r="H10194" s="24" t="s">
        <v>540</v>
      </c>
      <c r="I10194" s="24" t="s">
        <v>541</v>
      </c>
      <c r="J10194" s="27" t="s">
        <v>1</v>
      </c>
      <c r="K10194" s="28">
        <v>5.4</v>
      </c>
      <c r="L10194" s="28">
        <v>0</v>
      </c>
    </row>
    <row r="10195" spans="1:12" x14ac:dyDescent="0.25">
      <c r="A10195" s="24" t="s">
        <v>3305</v>
      </c>
      <c r="B10195" s="26">
        <v>2015</v>
      </c>
      <c r="C10195" s="24">
        <v>9</v>
      </c>
      <c r="D10195" s="24" t="s">
        <v>15128</v>
      </c>
      <c r="E10195" s="26">
        <v>234</v>
      </c>
      <c r="F10195" s="24">
        <v>6060</v>
      </c>
      <c r="G10195" s="26" t="s">
        <v>9367</v>
      </c>
      <c r="H10195" s="24" t="s">
        <v>1840</v>
      </c>
      <c r="I10195" s="24" t="s">
        <v>1841</v>
      </c>
      <c r="J10195" s="27" t="s">
        <v>1</v>
      </c>
      <c r="K10195" s="28">
        <v>8.8249999999999993</v>
      </c>
      <c r="L10195" s="28">
        <v>0</v>
      </c>
    </row>
    <row r="10196" spans="1:12" x14ac:dyDescent="0.25">
      <c r="A10196" s="24" t="s">
        <v>3305</v>
      </c>
      <c r="B10196" s="26">
        <v>2015</v>
      </c>
      <c r="C10196" s="24">
        <v>9</v>
      </c>
      <c r="D10196" s="24" t="s">
        <v>15128</v>
      </c>
      <c r="E10196" s="26">
        <v>234</v>
      </c>
      <c r="F10196" s="24">
        <v>6024</v>
      </c>
      <c r="G10196" s="26" t="s">
        <v>9331</v>
      </c>
      <c r="H10196" s="24" t="s">
        <v>1296</v>
      </c>
      <c r="I10196" s="24" t="s">
        <v>1297</v>
      </c>
      <c r="J10196" s="27" t="s">
        <v>1</v>
      </c>
      <c r="K10196" s="28">
        <v>6.62</v>
      </c>
      <c r="L10196" s="28">
        <v>0</v>
      </c>
    </row>
    <row r="10197" spans="1:12" x14ac:dyDescent="0.25">
      <c r="A10197" s="24" t="s">
        <v>3305</v>
      </c>
      <c r="B10197" s="26">
        <v>2015</v>
      </c>
      <c r="C10197" s="24">
        <v>9</v>
      </c>
      <c r="D10197" s="24" t="s">
        <v>15128</v>
      </c>
      <c r="E10197" s="26">
        <v>234</v>
      </c>
      <c r="F10197" s="24">
        <v>3548</v>
      </c>
      <c r="G10197" s="26" t="s">
        <v>6855</v>
      </c>
      <c r="H10197" s="24" t="s">
        <v>98</v>
      </c>
      <c r="I10197" s="24" t="s">
        <v>99</v>
      </c>
      <c r="J10197" s="27" t="s">
        <v>1</v>
      </c>
      <c r="K10197" s="28">
        <v>24.254999999999999</v>
      </c>
      <c r="L10197" s="28">
        <v>0</v>
      </c>
    </row>
    <row r="10198" spans="1:12" x14ac:dyDescent="0.25">
      <c r="A10198" s="24" t="s">
        <v>3305</v>
      </c>
      <c r="B10198" s="26">
        <v>2015</v>
      </c>
      <c r="C10198" s="24">
        <v>9</v>
      </c>
      <c r="D10198" s="24" t="s">
        <v>15128</v>
      </c>
      <c r="E10198" s="26">
        <v>235</v>
      </c>
      <c r="F10198" s="24">
        <v>8303</v>
      </c>
      <c r="G10198" s="26" t="s">
        <v>11610</v>
      </c>
      <c r="H10198" s="24" t="s">
        <v>118</v>
      </c>
      <c r="I10198" s="24" t="s">
        <v>119</v>
      </c>
      <c r="J10198" s="27" t="s">
        <v>1</v>
      </c>
      <c r="K10198" s="28">
        <v>29.34</v>
      </c>
      <c r="L10198" s="28">
        <v>0</v>
      </c>
    </row>
    <row r="10199" spans="1:12" x14ac:dyDescent="0.25">
      <c r="A10199" s="24" t="s">
        <v>3305</v>
      </c>
      <c r="B10199" s="26">
        <v>2015</v>
      </c>
      <c r="C10199" s="24">
        <v>9</v>
      </c>
      <c r="D10199" s="24" t="s">
        <v>15128</v>
      </c>
      <c r="E10199" s="26">
        <v>235</v>
      </c>
      <c r="F10199" s="24">
        <v>8304</v>
      </c>
      <c r="G10199" s="26" t="s">
        <v>11611</v>
      </c>
      <c r="H10199" s="24" t="s">
        <v>98</v>
      </c>
      <c r="I10199" s="24" t="s">
        <v>99</v>
      </c>
      <c r="J10199" s="27" t="s">
        <v>1</v>
      </c>
      <c r="K10199" s="28">
        <v>18.375</v>
      </c>
      <c r="L10199" s="28">
        <v>0</v>
      </c>
    </row>
    <row r="10200" spans="1:12" x14ac:dyDescent="0.25">
      <c r="A10200" s="24" t="s">
        <v>3305</v>
      </c>
      <c r="B10200" s="26">
        <v>2015</v>
      </c>
      <c r="C10200" s="24">
        <v>9</v>
      </c>
      <c r="D10200" s="24" t="s">
        <v>15128</v>
      </c>
      <c r="E10200" s="26">
        <v>235</v>
      </c>
      <c r="F10200" s="24">
        <v>8305</v>
      </c>
      <c r="G10200" s="26" t="s">
        <v>11612</v>
      </c>
      <c r="H10200" s="24" t="s">
        <v>1292</v>
      </c>
      <c r="I10200" s="24" t="s">
        <v>1293</v>
      </c>
      <c r="J10200" s="27" t="s">
        <v>1</v>
      </c>
      <c r="K10200" s="28">
        <v>11.03</v>
      </c>
      <c r="L10200" s="28">
        <v>0</v>
      </c>
    </row>
    <row r="10201" spans="1:12" x14ac:dyDescent="0.25">
      <c r="A10201" s="24" t="s">
        <v>3305</v>
      </c>
      <c r="B10201" s="26">
        <v>2015</v>
      </c>
      <c r="C10201" s="24">
        <v>9</v>
      </c>
      <c r="D10201" s="24" t="s">
        <v>15128</v>
      </c>
      <c r="E10201" s="26">
        <v>237</v>
      </c>
      <c r="F10201" s="24">
        <v>8306</v>
      </c>
      <c r="G10201" s="26" t="s">
        <v>11613</v>
      </c>
      <c r="H10201" s="24" t="s">
        <v>752</v>
      </c>
      <c r="I10201" s="24" t="s">
        <v>753</v>
      </c>
      <c r="J10201" s="27" t="s">
        <v>1</v>
      </c>
      <c r="K10201" s="28">
        <v>4.38</v>
      </c>
      <c r="L10201" s="28">
        <v>0</v>
      </c>
    </row>
    <row r="10202" spans="1:12" x14ac:dyDescent="0.25">
      <c r="A10202" s="24" t="s">
        <v>3305</v>
      </c>
      <c r="B10202" s="26">
        <v>2015</v>
      </c>
      <c r="C10202" s="24">
        <v>9</v>
      </c>
      <c r="D10202" s="24" t="s">
        <v>15128</v>
      </c>
      <c r="E10202" s="26">
        <v>238</v>
      </c>
      <c r="F10202" s="24">
        <v>8307</v>
      </c>
      <c r="G10202" s="26" t="s">
        <v>11614</v>
      </c>
      <c r="H10202" s="24" t="s">
        <v>178</v>
      </c>
      <c r="I10202" s="24" t="s">
        <v>179</v>
      </c>
      <c r="J10202" s="27" t="s">
        <v>1</v>
      </c>
      <c r="K10202" s="28">
        <v>8.8249999999999993</v>
      </c>
      <c r="L10202" s="28">
        <v>0</v>
      </c>
    </row>
    <row r="10203" spans="1:12" x14ac:dyDescent="0.25">
      <c r="A10203" s="24" t="s">
        <v>3305</v>
      </c>
      <c r="B10203" s="26">
        <v>2015</v>
      </c>
      <c r="C10203" s="24">
        <v>9</v>
      </c>
      <c r="D10203" s="24" t="s">
        <v>15128</v>
      </c>
      <c r="E10203" s="26">
        <v>238</v>
      </c>
      <c r="F10203" s="24">
        <v>8308</v>
      </c>
      <c r="G10203" s="26" t="s">
        <v>11615</v>
      </c>
      <c r="H10203" s="24" t="s">
        <v>1310</v>
      </c>
      <c r="I10203" s="24" t="s">
        <v>1311</v>
      </c>
      <c r="J10203" s="27" t="s">
        <v>1</v>
      </c>
      <c r="K10203" s="28">
        <v>9.3650000000000002</v>
      </c>
      <c r="L10203" s="28">
        <v>0</v>
      </c>
    </row>
    <row r="10204" spans="1:12" x14ac:dyDescent="0.25">
      <c r="A10204" s="24" t="s">
        <v>3305</v>
      </c>
      <c r="B10204" s="26">
        <v>2015</v>
      </c>
      <c r="C10204" s="24">
        <v>9</v>
      </c>
      <c r="D10204" s="24" t="s">
        <v>15128</v>
      </c>
      <c r="E10204" s="26">
        <v>238</v>
      </c>
      <c r="F10204" s="24">
        <v>8309</v>
      </c>
      <c r="G10204" s="26" t="s">
        <v>11616</v>
      </c>
      <c r="H10204" s="24" t="s">
        <v>178</v>
      </c>
      <c r="I10204" s="24" t="s">
        <v>179</v>
      </c>
      <c r="J10204" s="27" t="s">
        <v>1</v>
      </c>
      <c r="K10204" s="28">
        <v>4.38</v>
      </c>
      <c r="L10204" s="28">
        <v>0</v>
      </c>
    </row>
    <row r="10205" spans="1:12" x14ac:dyDescent="0.25">
      <c r="A10205" s="24" t="s">
        <v>3305</v>
      </c>
      <c r="B10205" s="26">
        <v>2015</v>
      </c>
      <c r="C10205" s="24">
        <v>9</v>
      </c>
      <c r="D10205" s="24" t="s">
        <v>15128</v>
      </c>
      <c r="E10205" s="26">
        <v>240</v>
      </c>
      <c r="F10205" s="24">
        <v>8310</v>
      </c>
      <c r="G10205" s="26" t="s">
        <v>11617</v>
      </c>
      <c r="H10205" s="24" t="s">
        <v>754</v>
      </c>
      <c r="I10205" s="24" t="s">
        <v>755</v>
      </c>
      <c r="J10205" s="27" t="s">
        <v>1</v>
      </c>
      <c r="K10205" s="28">
        <v>15.125</v>
      </c>
      <c r="L10205" s="28">
        <v>0</v>
      </c>
    </row>
    <row r="10206" spans="1:12" x14ac:dyDescent="0.25">
      <c r="A10206" s="24" t="s">
        <v>3305</v>
      </c>
      <c r="B10206" s="26">
        <v>2015</v>
      </c>
      <c r="C10206" s="24">
        <v>9</v>
      </c>
      <c r="D10206" s="24" t="s">
        <v>15128</v>
      </c>
      <c r="E10206" s="26">
        <v>242</v>
      </c>
      <c r="F10206" s="24">
        <v>8311</v>
      </c>
      <c r="G10206" s="26" t="s">
        <v>11618</v>
      </c>
      <c r="H10206" s="24" t="s">
        <v>1296</v>
      </c>
      <c r="I10206" s="24" t="s">
        <v>1297</v>
      </c>
      <c r="J10206" s="27" t="s">
        <v>1</v>
      </c>
      <c r="K10206" s="28">
        <v>3.6</v>
      </c>
      <c r="L10206" s="28">
        <v>0</v>
      </c>
    </row>
    <row r="10207" spans="1:12" x14ac:dyDescent="0.25">
      <c r="A10207" s="24" t="s">
        <v>3305</v>
      </c>
      <c r="B10207" s="26">
        <v>2015</v>
      </c>
      <c r="C10207" s="24">
        <v>9</v>
      </c>
      <c r="D10207" s="24" t="s">
        <v>15128</v>
      </c>
      <c r="E10207" s="26">
        <v>242</v>
      </c>
      <c r="F10207" s="24">
        <v>8312</v>
      </c>
      <c r="G10207" s="26" t="s">
        <v>11619</v>
      </c>
      <c r="H10207" s="24" t="s">
        <v>222</v>
      </c>
      <c r="I10207" s="24" t="s">
        <v>223</v>
      </c>
      <c r="J10207" s="27" t="s">
        <v>1</v>
      </c>
      <c r="K10207" s="28">
        <v>19.850000000000001</v>
      </c>
      <c r="L10207" s="28">
        <v>0</v>
      </c>
    </row>
    <row r="10208" spans="1:12" x14ac:dyDescent="0.25">
      <c r="A10208" s="24" t="s">
        <v>3305</v>
      </c>
      <c r="B10208" s="26">
        <v>2015</v>
      </c>
      <c r="C10208" s="24">
        <v>9</v>
      </c>
      <c r="D10208" s="24" t="s">
        <v>15128</v>
      </c>
      <c r="E10208" s="26">
        <v>242</v>
      </c>
      <c r="F10208" s="24">
        <v>8313</v>
      </c>
      <c r="G10208" s="26" t="s">
        <v>11620</v>
      </c>
      <c r="H10208" s="24" t="s">
        <v>1296</v>
      </c>
      <c r="I10208" s="24" t="s">
        <v>1297</v>
      </c>
      <c r="J10208" s="27" t="s">
        <v>1</v>
      </c>
      <c r="K10208" s="28">
        <v>25.035</v>
      </c>
      <c r="L10208" s="28">
        <v>0</v>
      </c>
    </row>
    <row r="10209" spans="1:12" x14ac:dyDescent="0.25">
      <c r="A10209" s="24" t="s">
        <v>3305</v>
      </c>
      <c r="B10209" s="26">
        <v>2015</v>
      </c>
      <c r="C10209" s="24">
        <v>9</v>
      </c>
      <c r="D10209" s="24" t="s">
        <v>15128</v>
      </c>
      <c r="E10209" s="26">
        <v>242</v>
      </c>
      <c r="F10209" s="24">
        <v>8314</v>
      </c>
      <c r="G10209" s="26" t="s">
        <v>11621</v>
      </c>
      <c r="H10209" s="24" t="s">
        <v>98</v>
      </c>
      <c r="I10209" s="24" t="s">
        <v>99</v>
      </c>
      <c r="J10209" s="27" t="s">
        <v>1</v>
      </c>
      <c r="K10209" s="28">
        <v>24.254999999999999</v>
      </c>
      <c r="L10209" s="28">
        <v>0</v>
      </c>
    </row>
    <row r="10210" spans="1:12" x14ac:dyDescent="0.25">
      <c r="A10210" s="24" t="s">
        <v>3305</v>
      </c>
      <c r="B10210" s="26">
        <v>2015</v>
      </c>
      <c r="C10210" s="24">
        <v>9</v>
      </c>
      <c r="D10210" s="24" t="s">
        <v>15128</v>
      </c>
      <c r="E10210" s="26">
        <v>242</v>
      </c>
      <c r="F10210" s="24">
        <v>8315</v>
      </c>
      <c r="G10210" s="26" t="s">
        <v>11622</v>
      </c>
      <c r="H10210" s="24" t="s">
        <v>1310</v>
      </c>
      <c r="I10210" s="24" t="s">
        <v>1311</v>
      </c>
      <c r="J10210" s="27" t="s">
        <v>1</v>
      </c>
      <c r="K10210" s="28">
        <v>6.62</v>
      </c>
      <c r="L10210" s="28">
        <v>0</v>
      </c>
    </row>
    <row r="10211" spans="1:12" x14ac:dyDescent="0.25">
      <c r="A10211" s="24" t="s">
        <v>3305</v>
      </c>
      <c r="B10211" s="26">
        <v>2015</v>
      </c>
      <c r="C10211" s="24">
        <v>9</v>
      </c>
      <c r="D10211" s="24" t="s">
        <v>15128</v>
      </c>
      <c r="E10211" s="26">
        <v>243</v>
      </c>
      <c r="F10211" s="24">
        <v>8316</v>
      </c>
      <c r="G10211" s="26" t="s">
        <v>11623</v>
      </c>
      <c r="H10211" s="24" t="s">
        <v>392</v>
      </c>
      <c r="I10211" s="24" t="s">
        <v>393</v>
      </c>
      <c r="J10211" s="27" t="s">
        <v>1</v>
      </c>
      <c r="K10211" s="28">
        <v>15.44</v>
      </c>
      <c r="L10211" s="28">
        <v>0</v>
      </c>
    </row>
    <row r="10212" spans="1:12" x14ac:dyDescent="0.25">
      <c r="A10212" s="24" t="s">
        <v>3305</v>
      </c>
      <c r="B10212" s="26">
        <v>2015</v>
      </c>
      <c r="C10212" s="24">
        <v>9</v>
      </c>
      <c r="D10212" s="24" t="s">
        <v>15128</v>
      </c>
      <c r="E10212" s="26">
        <v>243</v>
      </c>
      <c r="F10212" s="24">
        <v>8317</v>
      </c>
      <c r="G10212" s="26" t="s">
        <v>11624</v>
      </c>
      <c r="H10212" s="24" t="s">
        <v>738</v>
      </c>
      <c r="I10212" s="24" t="s">
        <v>739</v>
      </c>
      <c r="J10212" s="27" t="s">
        <v>1</v>
      </c>
      <c r="K10212" s="28">
        <v>19.850000000000001</v>
      </c>
      <c r="L10212" s="28">
        <v>0</v>
      </c>
    </row>
    <row r="10213" spans="1:12" x14ac:dyDescent="0.25">
      <c r="A10213" s="24" t="s">
        <v>3305</v>
      </c>
      <c r="B10213" s="26">
        <v>2015</v>
      </c>
      <c r="C10213" s="24">
        <v>9</v>
      </c>
      <c r="D10213" s="24" t="s">
        <v>15128</v>
      </c>
      <c r="E10213" s="26">
        <v>243</v>
      </c>
      <c r="F10213" s="24">
        <v>8318</v>
      </c>
      <c r="G10213" s="26" t="s">
        <v>11625</v>
      </c>
      <c r="H10213" s="24" t="s">
        <v>98</v>
      </c>
      <c r="I10213" s="24" t="s">
        <v>99</v>
      </c>
      <c r="J10213" s="27" t="s">
        <v>1</v>
      </c>
      <c r="K10213" s="28">
        <v>24.254999999999999</v>
      </c>
      <c r="L10213" s="28">
        <v>0</v>
      </c>
    </row>
    <row r="10214" spans="1:12" x14ac:dyDescent="0.25">
      <c r="A10214" s="24" t="s">
        <v>3305</v>
      </c>
      <c r="B10214" s="26">
        <v>2015</v>
      </c>
      <c r="C10214" s="24">
        <v>9</v>
      </c>
      <c r="D10214" s="24" t="s">
        <v>15128</v>
      </c>
      <c r="E10214" s="26">
        <v>243</v>
      </c>
      <c r="F10214" s="24">
        <v>8319</v>
      </c>
      <c r="G10214" s="26" t="s">
        <v>11626</v>
      </c>
      <c r="H10214" s="24" t="s">
        <v>1840</v>
      </c>
      <c r="I10214" s="24" t="s">
        <v>1841</v>
      </c>
      <c r="J10214" s="27" t="s">
        <v>1</v>
      </c>
      <c r="K10214" s="28">
        <v>6.62</v>
      </c>
      <c r="L10214" s="28">
        <v>0</v>
      </c>
    </row>
    <row r="10215" spans="1:12" x14ac:dyDescent="0.25">
      <c r="A10215" s="24" t="s">
        <v>3305</v>
      </c>
      <c r="B10215" s="26">
        <v>2015</v>
      </c>
      <c r="C10215" s="24">
        <v>9</v>
      </c>
      <c r="D10215" s="24" t="s">
        <v>15128</v>
      </c>
      <c r="E10215" s="26">
        <v>243</v>
      </c>
      <c r="F10215" s="24">
        <v>8320</v>
      </c>
      <c r="G10215" s="26" t="s">
        <v>11627</v>
      </c>
      <c r="H10215" s="24" t="s">
        <v>540</v>
      </c>
      <c r="I10215" s="24" t="s">
        <v>541</v>
      </c>
      <c r="J10215" s="27" t="s">
        <v>1</v>
      </c>
      <c r="K10215" s="28">
        <v>15.435</v>
      </c>
      <c r="L10215" s="28">
        <v>0</v>
      </c>
    </row>
    <row r="10216" spans="1:12" x14ac:dyDescent="0.25">
      <c r="A10216" s="24" t="s">
        <v>3305</v>
      </c>
      <c r="B10216" s="26">
        <v>2015</v>
      </c>
      <c r="C10216" s="24">
        <v>9</v>
      </c>
      <c r="D10216" s="24" t="s">
        <v>15128</v>
      </c>
      <c r="E10216" s="26">
        <v>245</v>
      </c>
      <c r="F10216" s="24">
        <v>8321</v>
      </c>
      <c r="G10216" s="26" t="s">
        <v>11628</v>
      </c>
      <c r="H10216" s="24" t="s">
        <v>98</v>
      </c>
      <c r="I10216" s="24" t="s">
        <v>99</v>
      </c>
      <c r="J10216" s="27" t="s">
        <v>1</v>
      </c>
      <c r="K10216" s="28">
        <v>28.664999999999999</v>
      </c>
      <c r="L10216" s="28">
        <v>0</v>
      </c>
    </row>
    <row r="10217" spans="1:12" x14ac:dyDescent="0.25">
      <c r="A10217" s="24" t="s">
        <v>3305</v>
      </c>
      <c r="B10217" s="26">
        <v>2015</v>
      </c>
      <c r="C10217" s="24">
        <v>9</v>
      </c>
      <c r="D10217" s="24" t="s">
        <v>15128</v>
      </c>
      <c r="E10217" s="26">
        <v>246</v>
      </c>
      <c r="F10217" s="24">
        <v>8322</v>
      </c>
      <c r="G10217" s="26" t="s">
        <v>11629</v>
      </c>
      <c r="H10217" s="24" t="s">
        <v>1018</v>
      </c>
      <c r="I10217" s="24" t="s">
        <v>1019</v>
      </c>
      <c r="J10217" s="27" t="s">
        <v>1</v>
      </c>
      <c r="K10217" s="28">
        <v>28.36</v>
      </c>
      <c r="L10217" s="28">
        <v>0</v>
      </c>
    </row>
    <row r="10218" spans="1:12" x14ac:dyDescent="0.25">
      <c r="A10218" s="24" t="s">
        <v>3305</v>
      </c>
      <c r="B10218" s="26">
        <v>2015</v>
      </c>
      <c r="C10218" s="24">
        <v>9</v>
      </c>
      <c r="D10218" s="24" t="s">
        <v>15128</v>
      </c>
      <c r="E10218" s="26">
        <v>246</v>
      </c>
      <c r="F10218" s="24">
        <v>8323</v>
      </c>
      <c r="G10218" s="26" t="s">
        <v>11630</v>
      </c>
      <c r="H10218" s="24" t="s">
        <v>98</v>
      </c>
      <c r="I10218" s="24" t="s">
        <v>99</v>
      </c>
      <c r="J10218" s="27" t="s">
        <v>1</v>
      </c>
      <c r="K10218" s="28">
        <v>28.66</v>
      </c>
      <c r="L10218" s="28">
        <v>0</v>
      </c>
    </row>
    <row r="10219" spans="1:12" x14ac:dyDescent="0.25">
      <c r="A10219" s="24" t="s">
        <v>3305</v>
      </c>
      <c r="B10219" s="26">
        <v>2015</v>
      </c>
      <c r="C10219" s="24">
        <v>9</v>
      </c>
      <c r="D10219" s="24" t="s">
        <v>15128</v>
      </c>
      <c r="E10219" s="26">
        <v>246</v>
      </c>
      <c r="F10219" s="24">
        <v>8324</v>
      </c>
      <c r="G10219" s="26" t="s">
        <v>11631</v>
      </c>
      <c r="H10219" s="24" t="s">
        <v>178</v>
      </c>
      <c r="I10219" s="24" t="s">
        <v>179</v>
      </c>
      <c r="J10219" s="27" t="s">
        <v>1</v>
      </c>
      <c r="K10219" s="28">
        <v>6.62</v>
      </c>
      <c r="L10219" s="28">
        <v>0</v>
      </c>
    </row>
    <row r="10220" spans="1:12" x14ac:dyDescent="0.25">
      <c r="A10220" s="24" t="s">
        <v>3305</v>
      </c>
      <c r="B10220" s="26">
        <v>2015</v>
      </c>
      <c r="C10220" s="24">
        <v>9</v>
      </c>
      <c r="D10220" s="24" t="s">
        <v>15128</v>
      </c>
      <c r="E10220" s="26">
        <v>246</v>
      </c>
      <c r="F10220" s="24">
        <v>8325</v>
      </c>
      <c r="G10220" s="26" t="s">
        <v>11632</v>
      </c>
      <c r="H10220" s="24" t="s">
        <v>738</v>
      </c>
      <c r="I10220" s="24" t="s">
        <v>739</v>
      </c>
      <c r="J10220" s="27" t="s">
        <v>1</v>
      </c>
      <c r="K10220" s="28">
        <v>16.170000000000002</v>
      </c>
      <c r="L10220" s="28">
        <v>0</v>
      </c>
    </row>
    <row r="10221" spans="1:12" x14ac:dyDescent="0.25">
      <c r="A10221" s="24" t="s">
        <v>3305</v>
      </c>
      <c r="B10221" s="26">
        <v>2015</v>
      </c>
      <c r="C10221" s="24">
        <v>9</v>
      </c>
      <c r="D10221" s="24" t="s">
        <v>15128</v>
      </c>
      <c r="E10221" s="26">
        <v>261</v>
      </c>
      <c r="F10221" s="24">
        <v>8326</v>
      </c>
      <c r="G10221" s="26" t="s">
        <v>11633</v>
      </c>
      <c r="H10221" s="24" t="s">
        <v>2173</v>
      </c>
      <c r="I10221" s="24" t="s">
        <v>2174</v>
      </c>
      <c r="J10221" s="27" t="s">
        <v>1</v>
      </c>
      <c r="K10221" s="28">
        <v>6.62</v>
      </c>
      <c r="L10221" s="28">
        <v>0</v>
      </c>
    </row>
    <row r="10222" spans="1:12" x14ac:dyDescent="0.25">
      <c r="A10222" s="24" t="s">
        <v>3305</v>
      </c>
      <c r="B10222" s="26">
        <v>2015</v>
      </c>
      <c r="C10222" s="24">
        <v>9</v>
      </c>
      <c r="D10222" s="24" t="s">
        <v>15128</v>
      </c>
      <c r="E10222" s="26">
        <v>263</v>
      </c>
      <c r="F10222" s="24">
        <v>3773</v>
      </c>
      <c r="G10222" s="26" t="s">
        <v>7080</v>
      </c>
      <c r="H10222" s="24" t="s">
        <v>118</v>
      </c>
      <c r="I10222" s="24" t="s">
        <v>119</v>
      </c>
      <c r="J10222" s="27" t="s">
        <v>1</v>
      </c>
      <c r="K10222" s="28">
        <v>19.850000000000001</v>
      </c>
      <c r="L10222" s="28">
        <v>0</v>
      </c>
    </row>
    <row r="10223" spans="1:12" x14ac:dyDescent="0.25">
      <c r="A10223" s="24" t="s">
        <v>3305</v>
      </c>
      <c r="B10223" s="26">
        <v>2015</v>
      </c>
      <c r="C10223" s="24">
        <v>9</v>
      </c>
      <c r="D10223" s="24" t="s">
        <v>15128</v>
      </c>
      <c r="E10223" s="26">
        <v>263</v>
      </c>
      <c r="F10223" s="24">
        <v>3899</v>
      </c>
      <c r="G10223" s="26" t="s">
        <v>7206</v>
      </c>
      <c r="H10223" s="24" t="s">
        <v>118</v>
      </c>
      <c r="I10223" s="24" t="s">
        <v>119</v>
      </c>
      <c r="J10223" s="27" t="s">
        <v>1</v>
      </c>
      <c r="K10223" s="28">
        <v>66.459999999999994</v>
      </c>
      <c r="L10223" s="28">
        <v>0</v>
      </c>
    </row>
    <row r="10224" spans="1:12" x14ac:dyDescent="0.25">
      <c r="A10224" s="24" t="s">
        <v>3305</v>
      </c>
      <c r="B10224" s="26">
        <v>2015</v>
      </c>
      <c r="C10224" s="24">
        <v>9</v>
      </c>
      <c r="D10224" s="24" t="s">
        <v>15128</v>
      </c>
      <c r="E10224" s="26">
        <v>263</v>
      </c>
      <c r="F10224" s="24">
        <v>8327</v>
      </c>
      <c r="G10224" s="26" t="s">
        <v>11634</v>
      </c>
      <c r="H10224" s="24" t="s">
        <v>778</v>
      </c>
      <c r="I10224" s="24" t="s">
        <v>779</v>
      </c>
      <c r="J10224" s="27" t="s">
        <v>1</v>
      </c>
      <c r="K10224" s="28">
        <v>26.15</v>
      </c>
      <c r="L10224" s="28">
        <v>0</v>
      </c>
    </row>
    <row r="10225" spans="1:12" x14ac:dyDescent="0.25">
      <c r="A10225" s="24" t="s">
        <v>3305</v>
      </c>
      <c r="B10225" s="26">
        <v>2015</v>
      </c>
      <c r="C10225" s="24">
        <v>9</v>
      </c>
      <c r="D10225" s="24" t="s">
        <v>15128</v>
      </c>
      <c r="E10225" s="26">
        <v>263</v>
      </c>
      <c r="F10225" s="24">
        <v>8328</v>
      </c>
      <c r="G10225" s="26" t="s">
        <v>11635</v>
      </c>
      <c r="H10225" s="24" t="s">
        <v>178</v>
      </c>
      <c r="I10225" s="24" t="s">
        <v>179</v>
      </c>
      <c r="J10225" s="27" t="s">
        <v>1</v>
      </c>
      <c r="K10225" s="28">
        <v>28.67</v>
      </c>
      <c r="L10225" s="28">
        <v>0</v>
      </c>
    </row>
    <row r="10226" spans="1:12" x14ac:dyDescent="0.25">
      <c r="A10226" s="24" t="s">
        <v>3305</v>
      </c>
      <c r="B10226" s="26">
        <v>2015</v>
      </c>
      <c r="C10226" s="24">
        <v>9</v>
      </c>
      <c r="D10226" s="24" t="s">
        <v>15128</v>
      </c>
      <c r="E10226" s="26">
        <v>263</v>
      </c>
      <c r="F10226" s="24">
        <v>3806</v>
      </c>
      <c r="G10226" s="26" t="s">
        <v>7113</v>
      </c>
      <c r="H10226" s="24" t="s">
        <v>118</v>
      </c>
      <c r="I10226" s="24" t="s">
        <v>119</v>
      </c>
      <c r="J10226" s="27" t="s">
        <v>1</v>
      </c>
      <c r="K10226" s="28">
        <v>19.850000000000001</v>
      </c>
      <c r="L10226" s="28">
        <v>0</v>
      </c>
    </row>
    <row r="10227" spans="1:12" x14ac:dyDescent="0.25">
      <c r="A10227" s="24" t="s">
        <v>3305</v>
      </c>
      <c r="B10227" s="26">
        <v>2015</v>
      </c>
      <c r="C10227" s="24">
        <v>9</v>
      </c>
      <c r="D10227" s="24" t="s">
        <v>15128</v>
      </c>
      <c r="E10227" s="26">
        <v>263</v>
      </c>
      <c r="F10227" s="24">
        <v>1119</v>
      </c>
      <c r="G10227" s="26" t="s">
        <v>4426</v>
      </c>
      <c r="H10227" s="24" t="s">
        <v>118</v>
      </c>
      <c r="I10227" s="24" t="s">
        <v>119</v>
      </c>
      <c r="J10227" s="27" t="s">
        <v>1</v>
      </c>
      <c r="K10227" s="28">
        <v>15.44</v>
      </c>
      <c r="L10227" s="28">
        <v>0</v>
      </c>
    </row>
    <row r="10228" spans="1:12" x14ac:dyDescent="0.25">
      <c r="A10228" s="24" t="s">
        <v>3305</v>
      </c>
      <c r="B10228" s="26">
        <v>2015</v>
      </c>
      <c r="C10228" s="24">
        <v>9</v>
      </c>
      <c r="D10228" s="24" t="s">
        <v>15128</v>
      </c>
      <c r="E10228" s="26">
        <v>263</v>
      </c>
      <c r="F10228" s="24">
        <v>8329</v>
      </c>
      <c r="G10228" s="26" t="s">
        <v>11636</v>
      </c>
      <c r="H10228" s="24" t="s">
        <v>118</v>
      </c>
      <c r="I10228" s="24" t="s">
        <v>119</v>
      </c>
      <c r="J10228" s="27" t="s">
        <v>1</v>
      </c>
      <c r="K10228" s="28">
        <v>21.74</v>
      </c>
      <c r="L10228" s="28">
        <v>0</v>
      </c>
    </row>
    <row r="10229" spans="1:12" x14ac:dyDescent="0.25">
      <c r="A10229" s="24" t="s">
        <v>3305</v>
      </c>
      <c r="B10229" s="26">
        <v>2015</v>
      </c>
      <c r="C10229" s="24">
        <v>9</v>
      </c>
      <c r="D10229" s="24" t="s">
        <v>15128</v>
      </c>
      <c r="E10229" s="26">
        <v>263</v>
      </c>
      <c r="F10229" s="24">
        <v>6542</v>
      </c>
      <c r="G10229" s="26" t="s">
        <v>9849</v>
      </c>
      <c r="H10229" s="24" t="s">
        <v>83</v>
      </c>
      <c r="I10229" s="24" t="s">
        <v>84</v>
      </c>
      <c r="J10229" s="27" t="s">
        <v>1</v>
      </c>
      <c r="K10229" s="28">
        <v>51.23</v>
      </c>
      <c r="L10229" s="28">
        <v>0</v>
      </c>
    </row>
    <row r="10230" spans="1:12" x14ac:dyDescent="0.25">
      <c r="A10230" s="24" t="s">
        <v>3305</v>
      </c>
      <c r="B10230" s="26">
        <v>2015</v>
      </c>
      <c r="C10230" s="24">
        <v>9</v>
      </c>
      <c r="D10230" s="24" t="s">
        <v>15128</v>
      </c>
      <c r="E10230" s="26">
        <v>266</v>
      </c>
      <c r="F10230" s="24">
        <v>6215</v>
      </c>
      <c r="G10230" s="26" t="s">
        <v>9522</v>
      </c>
      <c r="H10230" s="24" t="s">
        <v>506</v>
      </c>
      <c r="I10230" s="24" t="s">
        <v>507</v>
      </c>
      <c r="J10230" s="27" t="s">
        <v>1</v>
      </c>
      <c r="K10230" s="28">
        <v>4.415</v>
      </c>
      <c r="L10230" s="28">
        <v>0</v>
      </c>
    </row>
    <row r="10231" spans="1:12" x14ac:dyDescent="0.25">
      <c r="A10231" s="24" t="s">
        <v>3305</v>
      </c>
      <c r="B10231" s="26">
        <v>2015</v>
      </c>
      <c r="C10231" s="24">
        <v>9</v>
      </c>
      <c r="D10231" s="24" t="s">
        <v>15128</v>
      </c>
      <c r="E10231" s="26">
        <v>268</v>
      </c>
      <c r="F10231" s="24">
        <v>4302</v>
      </c>
      <c r="G10231" s="26" t="s">
        <v>7609</v>
      </c>
      <c r="H10231" s="24" t="s">
        <v>118</v>
      </c>
      <c r="I10231" s="24" t="s">
        <v>119</v>
      </c>
      <c r="J10231" s="27" t="s">
        <v>1</v>
      </c>
      <c r="K10231" s="28">
        <v>6.62</v>
      </c>
      <c r="L10231" s="28">
        <v>0</v>
      </c>
    </row>
    <row r="10232" spans="1:12" x14ac:dyDescent="0.25">
      <c r="A10232" s="24" t="s">
        <v>3305</v>
      </c>
      <c r="B10232" s="26">
        <v>2015</v>
      </c>
      <c r="C10232" s="24">
        <v>9</v>
      </c>
      <c r="D10232" s="24" t="s">
        <v>15128</v>
      </c>
      <c r="E10232" s="26">
        <v>268</v>
      </c>
      <c r="F10232" s="24">
        <v>1765</v>
      </c>
      <c r="G10232" s="26" t="s">
        <v>5072</v>
      </c>
      <c r="H10232" s="24" t="s">
        <v>134</v>
      </c>
      <c r="I10232" s="24" t="s">
        <v>135</v>
      </c>
      <c r="J10232" s="27" t="s">
        <v>1</v>
      </c>
      <c r="K10232" s="28">
        <v>11.03</v>
      </c>
      <c r="L10232" s="28">
        <v>0</v>
      </c>
    </row>
    <row r="10233" spans="1:12" x14ac:dyDescent="0.25">
      <c r="A10233" s="24" t="s">
        <v>3305</v>
      </c>
      <c r="B10233" s="26">
        <v>2015</v>
      </c>
      <c r="C10233" s="24">
        <v>9</v>
      </c>
      <c r="D10233" s="24" t="s">
        <v>15128</v>
      </c>
      <c r="E10233" s="26">
        <v>268</v>
      </c>
      <c r="F10233" s="24">
        <v>6223</v>
      </c>
      <c r="G10233" s="26" t="s">
        <v>9530</v>
      </c>
      <c r="H10233" s="24" t="s">
        <v>118</v>
      </c>
      <c r="I10233" s="24" t="s">
        <v>119</v>
      </c>
      <c r="J10233" s="27" t="s">
        <v>1</v>
      </c>
      <c r="K10233" s="28">
        <v>19.850000000000001</v>
      </c>
      <c r="L10233" s="28">
        <v>0</v>
      </c>
    </row>
    <row r="10234" spans="1:12" x14ac:dyDescent="0.25">
      <c r="A10234" s="24" t="s">
        <v>3305</v>
      </c>
      <c r="B10234" s="26">
        <v>2015</v>
      </c>
      <c r="C10234" s="24">
        <v>9</v>
      </c>
      <c r="D10234" s="24" t="s">
        <v>15128</v>
      </c>
      <c r="E10234" s="26">
        <v>278</v>
      </c>
      <c r="F10234" s="24">
        <v>6412</v>
      </c>
      <c r="G10234" s="26" t="s">
        <v>9719</v>
      </c>
      <c r="H10234" s="24" t="s">
        <v>1474</v>
      </c>
      <c r="I10234" s="24" t="s">
        <v>1475</v>
      </c>
      <c r="J10234" s="27" t="s">
        <v>1</v>
      </c>
      <c r="K10234" s="28">
        <v>48.98</v>
      </c>
      <c r="L10234" s="28">
        <v>29.73</v>
      </c>
    </row>
    <row r="10235" spans="1:12" x14ac:dyDescent="0.25">
      <c r="A10235" s="24" t="s">
        <v>3305</v>
      </c>
      <c r="B10235" s="26">
        <v>2015</v>
      </c>
      <c r="C10235" s="24">
        <v>9</v>
      </c>
      <c r="D10235" s="24" t="s">
        <v>15128</v>
      </c>
      <c r="E10235" s="26">
        <v>279</v>
      </c>
      <c r="F10235" s="24">
        <v>8330</v>
      </c>
      <c r="G10235" s="26" t="s">
        <v>11637</v>
      </c>
      <c r="H10235" s="24" t="s">
        <v>1474</v>
      </c>
      <c r="I10235" s="24" t="s">
        <v>1475</v>
      </c>
      <c r="J10235" s="27" t="s">
        <v>1</v>
      </c>
      <c r="K10235" s="28">
        <v>50.42</v>
      </c>
      <c r="L10235" s="28">
        <v>41.094999999999999</v>
      </c>
    </row>
    <row r="10236" spans="1:12" x14ac:dyDescent="0.25">
      <c r="A10236" s="24" t="s">
        <v>3305</v>
      </c>
      <c r="B10236" s="26">
        <v>2015</v>
      </c>
      <c r="C10236" s="24">
        <v>9</v>
      </c>
      <c r="D10236" s="24" t="s">
        <v>15128</v>
      </c>
      <c r="E10236" s="26">
        <v>279</v>
      </c>
      <c r="F10236" s="24">
        <v>8331</v>
      </c>
      <c r="G10236" s="26" t="s">
        <v>11638</v>
      </c>
      <c r="H10236" s="24" t="s">
        <v>1474</v>
      </c>
      <c r="I10236" s="24" t="s">
        <v>1475</v>
      </c>
      <c r="J10236" s="27" t="s">
        <v>1</v>
      </c>
      <c r="K10236" s="28">
        <v>28.53</v>
      </c>
      <c r="L10236" s="28">
        <v>24.33</v>
      </c>
    </row>
    <row r="10237" spans="1:12" x14ac:dyDescent="0.25">
      <c r="A10237" s="24" t="s">
        <v>3305</v>
      </c>
      <c r="B10237" s="26">
        <v>2015</v>
      </c>
      <c r="C10237" s="24">
        <v>9</v>
      </c>
      <c r="D10237" s="24" t="s">
        <v>15128</v>
      </c>
      <c r="E10237" s="26">
        <v>279</v>
      </c>
      <c r="F10237" s="24">
        <v>3970</v>
      </c>
      <c r="G10237" s="26" t="s">
        <v>7277</v>
      </c>
      <c r="H10237" s="24" t="s">
        <v>1474</v>
      </c>
      <c r="I10237" s="24" t="s">
        <v>1475</v>
      </c>
      <c r="J10237" s="27" t="s">
        <v>1</v>
      </c>
      <c r="K10237" s="28">
        <v>15.44</v>
      </c>
      <c r="L10237" s="28">
        <v>0</v>
      </c>
    </row>
    <row r="10238" spans="1:12" x14ac:dyDescent="0.25">
      <c r="A10238" s="24" t="s">
        <v>3305</v>
      </c>
      <c r="B10238" s="26">
        <v>2015</v>
      </c>
      <c r="C10238" s="24">
        <v>9</v>
      </c>
      <c r="D10238" s="24" t="s">
        <v>15128</v>
      </c>
      <c r="E10238" s="26">
        <v>279</v>
      </c>
      <c r="F10238" s="24">
        <v>8332</v>
      </c>
      <c r="G10238" s="26" t="s">
        <v>11639</v>
      </c>
      <c r="H10238" s="24" t="s">
        <v>1474</v>
      </c>
      <c r="I10238" s="24" t="s">
        <v>1475</v>
      </c>
      <c r="J10238" s="27" t="s">
        <v>1</v>
      </c>
      <c r="K10238" s="28">
        <v>8.82</v>
      </c>
      <c r="L10238" s="28">
        <v>0</v>
      </c>
    </row>
    <row r="10239" spans="1:12" x14ac:dyDescent="0.25">
      <c r="A10239" s="24" t="s">
        <v>3305</v>
      </c>
      <c r="B10239" s="26">
        <v>2015</v>
      </c>
      <c r="C10239" s="24">
        <v>9</v>
      </c>
      <c r="D10239" s="24" t="s">
        <v>15128</v>
      </c>
      <c r="E10239" s="26">
        <v>279</v>
      </c>
      <c r="F10239" s="24">
        <v>5342</v>
      </c>
      <c r="G10239" s="26" t="s">
        <v>8649</v>
      </c>
      <c r="H10239" s="24" t="s">
        <v>1474</v>
      </c>
      <c r="I10239" s="24" t="s">
        <v>1475</v>
      </c>
      <c r="J10239" s="27" t="s">
        <v>1</v>
      </c>
      <c r="K10239" s="28">
        <v>11.03</v>
      </c>
      <c r="L10239" s="28">
        <v>4.41</v>
      </c>
    </row>
    <row r="10240" spans="1:12" x14ac:dyDescent="0.25">
      <c r="A10240" s="24" t="s">
        <v>3305</v>
      </c>
      <c r="B10240" s="26">
        <v>2015</v>
      </c>
      <c r="C10240" s="24">
        <v>9</v>
      </c>
      <c r="D10240" s="24" t="s">
        <v>15128</v>
      </c>
      <c r="E10240" s="26">
        <v>338</v>
      </c>
      <c r="F10240" s="24">
        <v>4020</v>
      </c>
      <c r="G10240" s="26" t="s">
        <v>7327</v>
      </c>
      <c r="H10240" s="24" t="s">
        <v>1474</v>
      </c>
      <c r="I10240" s="24" t="s">
        <v>1475</v>
      </c>
      <c r="J10240" s="27" t="s">
        <v>1</v>
      </c>
      <c r="K10240" s="28">
        <v>86.27</v>
      </c>
      <c r="L10240" s="28">
        <v>70.83</v>
      </c>
    </row>
    <row r="10241" spans="1:12" x14ac:dyDescent="0.25">
      <c r="A10241" s="24" t="s">
        <v>3305</v>
      </c>
      <c r="B10241" s="26">
        <v>2015</v>
      </c>
      <c r="C10241" s="24">
        <v>9</v>
      </c>
      <c r="D10241" s="24" t="s">
        <v>15128</v>
      </c>
      <c r="E10241" s="26">
        <v>360</v>
      </c>
      <c r="F10241" s="24">
        <v>4034</v>
      </c>
      <c r="G10241" s="26" t="s">
        <v>7341</v>
      </c>
      <c r="H10241" s="24" t="s">
        <v>1018</v>
      </c>
      <c r="I10241" s="24" t="s">
        <v>1019</v>
      </c>
      <c r="J10241" s="27" t="s">
        <v>1</v>
      </c>
      <c r="K10241" s="28">
        <v>25.22</v>
      </c>
      <c r="L10241" s="28">
        <v>0</v>
      </c>
    </row>
    <row r="10242" spans="1:12" x14ac:dyDescent="0.25">
      <c r="A10242" s="24" t="s">
        <v>3305</v>
      </c>
      <c r="B10242" s="26">
        <v>2015</v>
      </c>
      <c r="C10242" s="24">
        <v>9</v>
      </c>
      <c r="D10242" s="24" t="s">
        <v>15128</v>
      </c>
      <c r="E10242" s="26">
        <v>373</v>
      </c>
      <c r="F10242" s="24">
        <v>8333</v>
      </c>
      <c r="G10242" s="26" t="s">
        <v>11640</v>
      </c>
      <c r="H10242" s="24" t="s">
        <v>164</v>
      </c>
      <c r="I10242" s="24" t="s">
        <v>165</v>
      </c>
      <c r="J10242" s="27" t="s">
        <v>1</v>
      </c>
      <c r="K10242" s="28">
        <v>15.435</v>
      </c>
      <c r="L10242" s="28">
        <v>0</v>
      </c>
    </row>
    <row r="10243" spans="1:12" x14ac:dyDescent="0.25">
      <c r="A10243" s="24" t="s">
        <v>3305</v>
      </c>
      <c r="B10243" s="26">
        <v>2015</v>
      </c>
      <c r="C10243" s="24">
        <v>9</v>
      </c>
      <c r="D10243" s="24" t="s">
        <v>15128</v>
      </c>
      <c r="E10243" s="26">
        <v>373</v>
      </c>
      <c r="F10243" s="24">
        <v>8334</v>
      </c>
      <c r="G10243" s="26" t="s">
        <v>11641</v>
      </c>
      <c r="H10243" s="24" t="s">
        <v>200</v>
      </c>
      <c r="I10243" s="24" t="s">
        <v>201</v>
      </c>
      <c r="J10243" s="27" t="s">
        <v>1</v>
      </c>
      <c r="K10243" s="28">
        <v>24.254999999999999</v>
      </c>
      <c r="L10243" s="28">
        <v>0</v>
      </c>
    </row>
    <row r="10244" spans="1:12" x14ac:dyDescent="0.25">
      <c r="A10244" s="24" t="s">
        <v>3305</v>
      </c>
      <c r="B10244" s="26">
        <v>2015</v>
      </c>
      <c r="C10244" s="24">
        <v>9</v>
      </c>
      <c r="D10244" s="24" t="s">
        <v>15128</v>
      </c>
      <c r="E10244" s="26">
        <v>373</v>
      </c>
      <c r="F10244" s="24">
        <v>8335</v>
      </c>
      <c r="G10244" s="26" t="s">
        <v>11642</v>
      </c>
      <c r="H10244" s="24" t="s">
        <v>1018</v>
      </c>
      <c r="I10244" s="24" t="s">
        <v>1019</v>
      </c>
      <c r="J10244" s="27" t="s">
        <v>1</v>
      </c>
      <c r="K10244" s="28">
        <v>5.15</v>
      </c>
      <c r="L10244" s="28">
        <v>0</v>
      </c>
    </row>
    <row r="10245" spans="1:12" x14ac:dyDescent="0.25">
      <c r="A10245" s="24" t="s">
        <v>3305</v>
      </c>
      <c r="B10245" s="26">
        <v>2015</v>
      </c>
      <c r="C10245" s="24">
        <v>9</v>
      </c>
      <c r="D10245" s="24" t="s">
        <v>15128</v>
      </c>
      <c r="E10245" s="26">
        <v>373</v>
      </c>
      <c r="F10245" s="24">
        <v>8336</v>
      </c>
      <c r="G10245" s="26" t="s">
        <v>11643</v>
      </c>
      <c r="H10245" s="24" t="s">
        <v>1594</v>
      </c>
      <c r="I10245" s="24" t="s">
        <v>1595</v>
      </c>
      <c r="J10245" s="27" t="s">
        <v>1</v>
      </c>
      <c r="K10245" s="28">
        <v>15.435</v>
      </c>
      <c r="L10245" s="28">
        <v>0</v>
      </c>
    </row>
    <row r="10246" spans="1:12" x14ac:dyDescent="0.25">
      <c r="A10246" s="24" t="s">
        <v>3305</v>
      </c>
      <c r="B10246" s="26">
        <v>2015</v>
      </c>
      <c r="C10246" s="24">
        <v>9</v>
      </c>
      <c r="D10246" s="24" t="s">
        <v>15128</v>
      </c>
      <c r="E10246" s="26">
        <v>374</v>
      </c>
      <c r="F10246" s="24">
        <v>8337</v>
      </c>
      <c r="G10246" s="26" t="s">
        <v>11644</v>
      </c>
      <c r="H10246" s="24" t="s">
        <v>98</v>
      </c>
      <c r="I10246" s="24" t="s">
        <v>99</v>
      </c>
      <c r="J10246" s="27" t="s">
        <v>1</v>
      </c>
      <c r="K10246" s="28">
        <v>15.435</v>
      </c>
      <c r="L10246" s="28">
        <v>0</v>
      </c>
    </row>
    <row r="10247" spans="1:12" x14ac:dyDescent="0.25">
      <c r="A10247" s="24" t="s">
        <v>3305</v>
      </c>
      <c r="B10247" s="26">
        <v>2015</v>
      </c>
      <c r="C10247" s="24">
        <v>9</v>
      </c>
      <c r="D10247" s="24" t="s">
        <v>15128</v>
      </c>
      <c r="E10247" s="26">
        <v>374</v>
      </c>
      <c r="F10247" s="24">
        <v>8338</v>
      </c>
      <c r="G10247" s="26" t="s">
        <v>11645</v>
      </c>
      <c r="H10247" s="24" t="s">
        <v>1018</v>
      </c>
      <c r="I10247" s="24" t="s">
        <v>1019</v>
      </c>
      <c r="J10247" s="27" t="s">
        <v>1</v>
      </c>
      <c r="K10247" s="28">
        <v>11.025</v>
      </c>
      <c r="L10247" s="28">
        <v>0</v>
      </c>
    </row>
    <row r="10248" spans="1:12" x14ac:dyDescent="0.25">
      <c r="A10248" s="24" t="s">
        <v>3305</v>
      </c>
      <c r="B10248" s="26">
        <v>2015</v>
      </c>
      <c r="C10248" s="24">
        <v>9</v>
      </c>
      <c r="D10248" s="24" t="s">
        <v>15128</v>
      </c>
      <c r="E10248" s="26">
        <v>374</v>
      </c>
      <c r="F10248" s="24">
        <v>8339</v>
      </c>
      <c r="G10248" s="26" t="s">
        <v>11646</v>
      </c>
      <c r="H10248" s="24" t="s">
        <v>98</v>
      </c>
      <c r="I10248" s="24" t="s">
        <v>99</v>
      </c>
      <c r="J10248" s="27" t="s">
        <v>1</v>
      </c>
      <c r="K10248" s="28">
        <v>11.025</v>
      </c>
      <c r="L10248" s="28">
        <v>0</v>
      </c>
    </row>
    <row r="10249" spans="1:12" x14ac:dyDescent="0.25">
      <c r="A10249" s="24" t="s">
        <v>3305</v>
      </c>
      <c r="B10249" s="26">
        <v>2015</v>
      </c>
      <c r="C10249" s="24">
        <v>9</v>
      </c>
      <c r="D10249" s="24" t="s">
        <v>15128</v>
      </c>
      <c r="E10249" s="26">
        <v>374</v>
      </c>
      <c r="F10249" s="24">
        <v>8340</v>
      </c>
      <c r="G10249" s="26" t="s">
        <v>11647</v>
      </c>
      <c r="H10249" s="24" t="s">
        <v>460</v>
      </c>
      <c r="I10249" s="24" t="s">
        <v>461</v>
      </c>
      <c r="J10249" s="27" t="s">
        <v>1</v>
      </c>
      <c r="K10249" s="28">
        <v>19.850000000000001</v>
      </c>
      <c r="L10249" s="28">
        <v>0</v>
      </c>
    </row>
    <row r="10250" spans="1:12" x14ac:dyDescent="0.25">
      <c r="A10250" s="24" t="s">
        <v>3305</v>
      </c>
      <c r="B10250" s="26">
        <v>2015</v>
      </c>
      <c r="C10250" s="24">
        <v>9</v>
      </c>
      <c r="D10250" s="24" t="s">
        <v>15145</v>
      </c>
      <c r="E10250" s="26">
        <v>163</v>
      </c>
      <c r="F10250" s="24">
        <v>8341</v>
      </c>
      <c r="G10250" s="26" t="s">
        <v>11648</v>
      </c>
      <c r="H10250" s="24" t="s">
        <v>67</v>
      </c>
      <c r="I10250" s="24" t="s">
        <v>68</v>
      </c>
      <c r="J10250" s="27" t="s">
        <v>1</v>
      </c>
      <c r="K10250" s="28">
        <v>302.5</v>
      </c>
      <c r="L10250" s="28">
        <v>0</v>
      </c>
    </row>
    <row r="10251" spans="1:12" x14ac:dyDescent="0.25">
      <c r="A10251" s="24" t="s">
        <v>3305</v>
      </c>
      <c r="B10251" s="26">
        <v>2015</v>
      </c>
      <c r="C10251" s="24">
        <v>9</v>
      </c>
      <c r="D10251" s="24" t="s">
        <v>15145</v>
      </c>
      <c r="E10251" s="26">
        <v>166</v>
      </c>
      <c r="F10251" s="24">
        <v>6961</v>
      </c>
      <c r="G10251" s="26" t="s">
        <v>10268</v>
      </c>
      <c r="H10251" s="24" t="s">
        <v>114</v>
      </c>
      <c r="I10251" s="24" t="s">
        <v>115</v>
      </c>
      <c r="J10251" s="27" t="s">
        <v>1</v>
      </c>
      <c r="K10251" s="28">
        <v>6.62</v>
      </c>
      <c r="L10251" s="28">
        <v>0</v>
      </c>
    </row>
    <row r="10252" spans="1:12" x14ac:dyDescent="0.25">
      <c r="A10252" s="24" t="s">
        <v>3305</v>
      </c>
      <c r="B10252" s="26">
        <v>2015</v>
      </c>
      <c r="C10252" s="24">
        <v>9</v>
      </c>
      <c r="D10252" s="24" t="s">
        <v>15145</v>
      </c>
      <c r="E10252" s="26">
        <v>166</v>
      </c>
      <c r="F10252" s="24">
        <v>8342</v>
      </c>
      <c r="G10252" s="26" t="s">
        <v>11649</v>
      </c>
      <c r="H10252" s="24" t="s">
        <v>802</v>
      </c>
      <c r="I10252" s="24" t="s">
        <v>803</v>
      </c>
      <c r="J10252" s="27" t="s">
        <v>1</v>
      </c>
      <c r="K10252" s="28">
        <v>19.850000000000001</v>
      </c>
      <c r="L10252" s="28">
        <v>0</v>
      </c>
    </row>
    <row r="10253" spans="1:12" x14ac:dyDescent="0.25">
      <c r="A10253" s="24" t="s">
        <v>3305</v>
      </c>
      <c r="B10253" s="26">
        <v>2015</v>
      </c>
      <c r="C10253" s="24">
        <v>9</v>
      </c>
      <c r="D10253" s="24" t="s">
        <v>15145</v>
      </c>
      <c r="E10253" s="26">
        <v>166</v>
      </c>
      <c r="F10253" s="24">
        <v>2396</v>
      </c>
      <c r="G10253" s="26" t="s">
        <v>5703</v>
      </c>
      <c r="H10253" s="24" t="s">
        <v>114</v>
      </c>
      <c r="I10253" s="24" t="s">
        <v>115</v>
      </c>
      <c r="J10253" s="27" t="s">
        <v>1</v>
      </c>
      <c r="K10253" s="28">
        <v>8.82</v>
      </c>
      <c r="L10253" s="28">
        <v>0</v>
      </c>
    </row>
    <row r="10254" spans="1:12" x14ac:dyDescent="0.25">
      <c r="A10254" s="24" t="s">
        <v>3305</v>
      </c>
      <c r="B10254" s="26">
        <v>2015</v>
      </c>
      <c r="C10254" s="24">
        <v>9</v>
      </c>
      <c r="D10254" s="24" t="s">
        <v>15145</v>
      </c>
      <c r="E10254" s="26">
        <v>166</v>
      </c>
      <c r="F10254" s="24">
        <v>8343</v>
      </c>
      <c r="G10254" s="26" t="s">
        <v>11650</v>
      </c>
      <c r="H10254" s="24" t="s">
        <v>114</v>
      </c>
      <c r="I10254" s="24" t="s">
        <v>115</v>
      </c>
      <c r="J10254" s="27" t="s">
        <v>1</v>
      </c>
      <c r="K10254" s="28">
        <v>0.9</v>
      </c>
      <c r="L10254" s="28">
        <v>0</v>
      </c>
    </row>
    <row r="10255" spans="1:12" x14ac:dyDescent="0.25">
      <c r="A10255" s="24" t="s">
        <v>3305</v>
      </c>
      <c r="B10255" s="26">
        <v>2015</v>
      </c>
      <c r="C10255" s="24">
        <v>9</v>
      </c>
      <c r="D10255" s="24" t="s">
        <v>15145</v>
      </c>
      <c r="E10255" s="26">
        <v>166</v>
      </c>
      <c r="F10255" s="24">
        <v>8344</v>
      </c>
      <c r="G10255" s="26" t="s">
        <v>11651</v>
      </c>
      <c r="H10255" s="24" t="s">
        <v>192</v>
      </c>
      <c r="I10255" s="24" t="s">
        <v>193</v>
      </c>
      <c r="J10255" s="27" t="s">
        <v>1</v>
      </c>
      <c r="K10255" s="28">
        <v>1.8</v>
      </c>
      <c r="L10255" s="28">
        <v>0</v>
      </c>
    </row>
    <row r="10256" spans="1:12" x14ac:dyDescent="0.25">
      <c r="A10256" s="24" t="s">
        <v>3305</v>
      </c>
      <c r="B10256" s="26">
        <v>2015</v>
      </c>
      <c r="C10256" s="24">
        <v>9</v>
      </c>
      <c r="D10256" s="24" t="s">
        <v>15145</v>
      </c>
      <c r="E10256" s="26">
        <v>166</v>
      </c>
      <c r="F10256" s="24">
        <v>8345</v>
      </c>
      <c r="G10256" s="26" t="s">
        <v>11652</v>
      </c>
      <c r="H10256" s="24" t="s">
        <v>114</v>
      </c>
      <c r="I10256" s="24" t="s">
        <v>115</v>
      </c>
      <c r="J10256" s="27" t="s">
        <v>1</v>
      </c>
      <c r="K10256" s="28">
        <v>11.03</v>
      </c>
      <c r="L10256" s="28">
        <v>0</v>
      </c>
    </row>
    <row r="10257" spans="1:12" x14ac:dyDescent="0.25">
      <c r="A10257" s="24" t="s">
        <v>3305</v>
      </c>
      <c r="B10257" s="26">
        <v>2015</v>
      </c>
      <c r="C10257" s="24">
        <v>9</v>
      </c>
      <c r="D10257" s="24" t="s">
        <v>15145</v>
      </c>
      <c r="E10257" s="26">
        <v>166</v>
      </c>
      <c r="F10257" s="24">
        <v>8346</v>
      </c>
      <c r="G10257" s="26" t="s">
        <v>11653</v>
      </c>
      <c r="H10257" s="24" t="s">
        <v>1232</v>
      </c>
      <c r="I10257" s="24" t="s">
        <v>1233</v>
      </c>
      <c r="J10257" s="27" t="s">
        <v>1</v>
      </c>
      <c r="K10257" s="28">
        <v>24.14</v>
      </c>
      <c r="L10257" s="28">
        <v>0</v>
      </c>
    </row>
    <row r="10258" spans="1:12" x14ac:dyDescent="0.25">
      <c r="A10258" s="24" t="s">
        <v>3305</v>
      </c>
      <c r="B10258" s="26">
        <v>2015</v>
      </c>
      <c r="C10258" s="24">
        <v>9</v>
      </c>
      <c r="D10258" s="24" t="s">
        <v>15145</v>
      </c>
      <c r="E10258" s="26">
        <v>170</v>
      </c>
      <c r="F10258" s="24">
        <v>1270</v>
      </c>
      <c r="G10258" s="26" t="s">
        <v>4577</v>
      </c>
      <c r="H10258" s="24" t="s">
        <v>712</v>
      </c>
      <c r="I10258" s="24" t="s">
        <v>713</v>
      </c>
      <c r="J10258" s="27" t="s">
        <v>1</v>
      </c>
      <c r="K10258" s="28">
        <v>250.03</v>
      </c>
      <c r="L10258" s="28">
        <v>0</v>
      </c>
    </row>
    <row r="10259" spans="1:12" x14ac:dyDescent="0.25">
      <c r="A10259" s="24" t="s">
        <v>3305</v>
      </c>
      <c r="B10259" s="26">
        <v>2015</v>
      </c>
      <c r="C10259" s="24">
        <v>9</v>
      </c>
      <c r="D10259" s="24" t="s">
        <v>15145</v>
      </c>
      <c r="E10259" s="26">
        <v>170</v>
      </c>
      <c r="F10259" s="24">
        <v>1272</v>
      </c>
      <c r="G10259" s="26" t="s">
        <v>4579</v>
      </c>
      <c r="H10259" s="24" t="s">
        <v>172</v>
      </c>
      <c r="I10259" s="24" t="s">
        <v>173</v>
      </c>
      <c r="J10259" s="27" t="s">
        <v>1</v>
      </c>
      <c r="K10259" s="28">
        <v>306.48</v>
      </c>
      <c r="L10259" s="28">
        <v>0</v>
      </c>
    </row>
    <row r="10260" spans="1:12" x14ac:dyDescent="0.25">
      <c r="A10260" s="24" t="s">
        <v>3305</v>
      </c>
      <c r="B10260" s="26">
        <v>2015</v>
      </c>
      <c r="C10260" s="24">
        <v>9</v>
      </c>
      <c r="D10260" s="24" t="s">
        <v>15145</v>
      </c>
      <c r="E10260" s="26">
        <v>205</v>
      </c>
      <c r="F10260" s="24">
        <v>2467</v>
      </c>
      <c r="G10260" s="26" t="s">
        <v>5774</v>
      </c>
      <c r="H10260" s="24" t="s">
        <v>114</v>
      </c>
      <c r="I10260" s="24" t="s">
        <v>115</v>
      </c>
      <c r="J10260" s="27" t="s">
        <v>1</v>
      </c>
      <c r="K10260" s="28">
        <v>8.8249999999999993</v>
      </c>
      <c r="L10260" s="28">
        <v>0</v>
      </c>
    </row>
    <row r="10261" spans="1:12" x14ac:dyDescent="0.25">
      <c r="A10261" s="24" t="s">
        <v>3305</v>
      </c>
      <c r="B10261" s="26">
        <v>2015</v>
      </c>
      <c r="C10261" s="24">
        <v>9</v>
      </c>
      <c r="D10261" s="24" t="s">
        <v>15145</v>
      </c>
      <c r="E10261" s="26">
        <v>205</v>
      </c>
      <c r="F10261" s="24">
        <v>8347</v>
      </c>
      <c r="G10261" s="26" t="s">
        <v>11654</v>
      </c>
      <c r="H10261" s="24" t="s">
        <v>65</v>
      </c>
      <c r="I10261" s="24" t="s">
        <v>66</v>
      </c>
      <c r="J10261" s="27" t="s">
        <v>1</v>
      </c>
      <c r="K10261" s="28">
        <v>607.4</v>
      </c>
      <c r="L10261" s="28">
        <v>0</v>
      </c>
    </row>
    <row r="10262" spans="1:12" x14ac:dyDescent="0.25">
      <c r="A10262" s="24" t="s">
        <v>3305</v>
      </c>
      <c r="B10262" s="26">
        <v>2015</v>
      </c>
      <c r="C10262" s="24">
        <v>9</v>
      </c>
      <c r="D10262" s="24" t="s">
        <v>15145</v>
      </c>
      <c r="E10262" s="26">
        <v>208</v>
      </c>
      <c r="F10262" s="24">
        <v>8348</v>
      </c>
      <c r="G10262" s="26" t="s">
        <v>11655</v>
      </c>
      <c r="H10262" s="24" t="s">
        <v>65</v>
      </c>
      <c r="I10262" s="24" t="s">
        <v>66</v>
      </c>
      <c r="J10262" s="27" t="s">
        <v>1</v>
      </c>
      <c r="K10262" s="28">
        <v>629.96</v>
      </c>
      <c r="L10262" s="28">
        <v>0</v>
      </c>
    </row>
    <row r="10263" spans="1:12" x14ac:dyDescent="0.25">
      <c r="A10263" s="24" t="s">
        <v>3305</v>
      </c>
      <c r="B10263" s="26">
        <v>2015</v>
      </c>
      <c r="C10263" s="24">
        <v>9</v>
      </c>
      <c r="D10263" s="24" t="s">
        <v>15145</v>
      </c>
      <c r="E10263" s="26">
        <v>208</v>
      </c>
      <c r="F10263" s="24">
        <v>8349</v>
      </c>
      <c r="G10263" s="26" t="s">
        <v>11656</v>
      </c>
      <c r="H10263" s="24" t="s">
        <v>1078</v>
      </c>
      <c r="I10263" s="24" t="s">
        <v>1079</v>
      </c>
      <c r="J10263" s="27" t="s">
        <v>1</v>
      </c>
      <c r="K10263" s="28">
        <v>6.62</v>
      </c>
      <c r="L10263" s="28">
        <v>0</v>
      </c>
    </row>
    <row r="10264" spans="1:12" x14ac:dyDescent="0.25">
      <c r="A10264" s="24" t="s">
        <v>3305</v>
      </c>
      <c r="B10264" s="26">
        <v>2015</v>
      </c>
      <c r="C10264" s="24">
        <v>9</v>
      </c>
      <c r="D10264" s="24" t="s">
        <v>15145</v>
      </c>
      <c r="E10264" s="26">
        <v>216</v>
      </c>
      <c r="F10264" s="24">
        <v>3034</v>
      </c>
      <c r="G10264" s="26" t="s">
        <v>6341</v>
      </c>
      <c r="H10264" s="24" t="s">
        <v>88</v>
      </c>
      <c r="I10264" s="24" t="s">
        <v>89</v>
      </c>
      <c r="J10264" s="27" t="s">
        <v>1</v>
      </c>
      <c r="K10264" s="28">
        <v>6.62</v>
      </c>
      <c r="L10264" s="28">
        <v>0</v>
      </c>
    </row>
    <row r="10265" spans="1:12" x14ac:dyDescent="0.25">
      <c r="A10265" s="24" t="s">
        <v>3305</v>
      </c>
      <c r="B10265" s="26">
        <v>2015</v>
      </c>
      <c r="C10265" s="24">
        <v>9</v>
      </c>
      <c r="D10265" s="24" t="s">
        <v>15145</v>
      </c>
      <c r="E10265" s="26">
        <v>216</v>
      </c>
      <c r="F10265" s="24">
        <v>87</v>
      </c>
      <c r="G10265" s="26" t="s">
        <v>3394</v>
      </c>
      <c r="H10265" s="24" t="s">
        <v>114</v>
      </c>
      <c r="I10265" s="24" t="s">
        <v>115</v>
      </c>
      <c r="J10265" s="27" t="s">
        <v>1</v>
      </c>
      <c r="K10265" s="28">
        <v>8.42</v>
      </c>
      <c r="L10265" s="28">
        <v>0</v>
      </c>
    </row>
    <row r="10266" spans="1:12" x14ac:dyDescent="0.25">
      <c r="A10266" s="24" t="s">
        <v>3305</v>
      </c>
      <c r="B10266" s="26">
        <v>2015</v>
      </c>
      <c r="C10266" s="24">
        <v>9</v>
      </c>
      <c r="D10266" s="24" t="s">
        <v>15145</v>
      </c>
      <c r="E10266" s="26">
        <v>216</v>
      </c>
      <c r="F10266" s="24">
        <v>91</v>
      </c>
      <c r="G10266" s="26" t="s">
        <v>3398</v>
      </c>
      <c r="H10266" s="24" t="s">
        <v>114</v>
      </c>
      <c r="I10266" s="24" t="s">
        <v>115</v>
      </c>
      <c r="J10266" s="27" t="s">
        <v>1</v>
      </c>
      <c r="K10266" s="28">
        <v>8.42</v>
      </c>
      <c r="L10266" s="28">
        <v>0</v>
      </c>
    </row>
    <row r="10267" spans="1:12" x14ac:dyDescent="0.25">
      <c r="A10267" s="24" t="s">
        <v>3305</v>
      </c>
      <c r="B10267" s="26">
        <v>2015</v>
      </c>
      <c r="C10267" s="24">
        <v>9</v>
      </c>
      <c r="D10267" s="24" t="s">
        <v>15145</v>
      </c>
      <c r="E10267" s="26">
        <v>216</v>
      </c>
      <c r="F10267" s="24">
        <v>290</v>
      </c>
      <c r="G10267" s="26" t="s">
        <v>3597</v>
      </c>
      <c r="H10267" s="24" t="s">
        <v>802</v>
      </c>
      <c r="I10267" s="24" t="s">
        <v>803</v>
      </c>
      <c r="J10267" s="27" t="s">
        <v>1</v>
      </c>
      <c r="K10267" s="28">
        <v>31.21</v>
      </c>
      <c r="L10267" s="28">
        <v>0</v>
      </c>
    </row>
    <row r="10268" spans="1:12" x14ac:dyDescent="0.25">
      <c r="A10268" s="24" t="s">
        <v>3305</v>
      </c>
      <c r="B10268" s="26">
        <v>2015</v>
      </c>
      <c r="C10268" s="24">
        <v>9</v>
      </c>
      <c r="D10268" s="24" t="s">
        <v>15145</v>
      </c>
      <c r="E10268" s="26">
        <v>216</v>
      </c>
      <c r="F10268" s="24">
        <v>8350</v>
      </c>
      <c r="G10268" s="26" t="s">
        <v>11657</v>
      </c>
      <c r="H10268" s="24" t="s">
        <v>114</v>
      </c>
      <c r="I10268" s="24" t="s">
        <v>115</v>
      </c>
      <c r="J10268" s="27" t="s">
        <v>1</v>
      </c>
      <c r="K10268" s="28">
        <v>19.850000000000001</v>
      </c>
      <c r="L10268" s="28">
        <v>0</v>
      </c>
    </row>
    <row r="10269" spans="1:12" x14ac:dyDescent="0.25">
      <c r="A10269" s="24" t="s">
        <v>3305</v>
      </c>
      <c r="B10269" s="26">
        <v>2015</v>
      </c>
      <c r="C10269" s="24">
        <v>9</v>
      </c>
      <c r="D10269" s="24" t="s">
        <v>15145</v>
      </c>
      <c r="E10269" s="26">
        <v>217</v>
      </c>
      <c r="F10269" s="24">
        <v>8351</v>
      </c>
      <c r="G10269" s="26" t="s">
        <v>11658</v>
      </c>
      <c r="H10269" s="24" t="s">
        <v>498</v>
      </c>
      <c r="I10269" s="24" t="s">
        <v>499</v>
      </c>
      <c r="J10269" s="27" t="s">
        <v>1</v>
      </c>
      <c r="K10269" s="28">
        <v>6.62</v>
      </c>
      <c r="L10269" s="28">
        <v>0</v>
      </c>
    </row>
    <row r="10270" spans="1:12" x14ac:dyDescent="0.25">
      <c r="A10270" s="24" t="s">
        <v>3305</v>
      </c>
      <c r="B10270" s="26">
        <v>2015</v>
      </c>
      <c r="C10270" s="24">
        <v>9</v>
      </c>
      <c r="D10270" s="24" t="s">
        <v>15145</v>
      </c>
      <c r="E10270" s="26">
        <v>217</v>
      </c>
      <c r="F10270" s="24">
        <v>8352</v>
      </c>
      <c r="G10270" s="26" t="s">
        <v>11659</v>
      </c>
      <c r="H10270" s="24" t="s">
        <v>255</v>
      </c>
      <c r="I10270" s="24" t="s">
        <v>256</v>
      </c>
      <c r="J10270" s="27" t="s">
        <v>1</v>
      </c>
      <c r="K10270" s="28">
        <v>178.8</v>
      </c>
      <c r="L10270" s="28">
        <v>0</v>
      </c>
    </row>
    <row r="10271" spans="1:12" x14ac:dyDescent="0.25">
      <c r="A10271" s="24" t="s">
        <v>3305</v>
      </c>
      <c r="B10271" s="26">
        <v>2015</v>
      </c>
      <c r="C10271" s="24">
        <v>9</v>
      </c>
      <c r="D10271" s="24" t="s">
        <v>15145</v>
      </c>
      <c r="E10271" s="26">
        <v>217</v>
      </c>
      <c r="F10271" s="24">
        <v>8353</v>
      </c>
      <c r="G10271" s="26" t="s">
        <v>11660</v>
      </c>
      <c r="H10271" s="24" t="s">
        <v>114</v>
      </c>
      <c r="I10271" s="24" t="s">
        <v>115</v>
      </c>
      <c r="J10271" s="27" t="s">
        <v>1</v>
      </c>
      <c r="K10271" s="28">
        <v>6.62</v>
      </c>
      <c r="L10271" s="28">
        <v>0</v>
      </c>
    </row>
    <row r="10272" spans="1:12" x14ac:dyDescent="0.25">
      <c r="A10272" s="24" t="s">
        <v>3305</v>
      </c>
      <c r="B10272" s="26">
        <v>2015</v>
      </c>
      <c r="C10272" s="24">
        <v>9</v>
      </c>
      <c r="D10272" s="24" t="s">
        <v>15145</v>
      </c>
      <c r="E10272" s="26">
        <v>229</v>
      </c>
      <c r="F10272" s="24">
        <v>1522</v>
      </c>
      <c r="G10272" s="26" t="s">
        <v>4829</v>
      </c>
      <c r="H10272" s="24" t="s">
        <v>114</v>
      </c>
      <c r="I10272" s="24" t="s">
        <v>115</v>
      </c>
      <c r="J10272" s="27" t="s">
        <v>1</v>
      </c>
      <c r="K10272" s="28">
        <v>11.03</v>
      </c>
      <c r="L10272" s="28">
        <v>0</v>
      </c>
    </row>
    <row r="10273" spans="1:12" x14ac:dyDescent="0.25">
      <c r="A10273" s="24" t="s">
        <v>3305</v>
      </c>
      <c r="B10273" s="26">
        <v>2015</v>
      </c>
      <c r="C10273" s="24">
        <v>9</v>
      </c>
      <c r="D10273" s="24" t="s">
        <v>15145</v>
      </c>
      <c r="E10273" s="26">
        <v>229</v>
      </c>
      <c r="F10273" s="24">
        <v>8354</v>
      </c>
      <c r="G10273" s="26" t="s">
        <v>11661</v>
      </c>
      <c r="H10273" s="24" t="s">
        <v>802</v>
      </c>
      <c r="I10273" s="24" t="s">
        <v>803</v>
      </c>
      <c r="J10273" s="27" t="s">
        <v>1</v>
      </c>
      <c r="K10273" s="28">
        <v>6.62</v>
      </c>
      <c r="L10273" s="28">
        <v>0</v>
      </c>
    </row>
    <row r="10274" spans="1:12" x14ac:dyDescent="0.25">
      <c r="A10274" s="24" t="s">
        <v>3305</v>
      </c>
      <c r="B10274" s="26">
        <v>2015</v>
      </c>
      <c r="C10274" s="24">
        <v>9</v>
      </c>
      <c r="D10274" s="24" t="s">
        <v>15145</v>
      </c>
      <c r="E10274" s="26">
        <v>230</v>
      </c>
      <c r="F10274" s="24">
        <v>8355</v>
      </c>
      <c r="G10274" s="26" t="s">
        <v>11662</v>
      </c>
      <c r="H10274" s="24" t="s">
        <v>2175</v>
      </c>
      <c r="I10274" s="24" t="s">
        <v>2176</v>
      </c>
      <c r="J10274" s="27" t="s">
        <v>1</v>
      </c>
      <c r="K10274" s="28">
        <v>15.44</v>
      </c>
      <c r="L10274" s="28">
        <v>0</v>
      </c>
    </row>
    <row r="10275" spans="1:12" x14ac:dyDescent="0.25">
      <c r="A10275" s="24" t="s">
        <v>3305</v>
      </c>
      <c r="B10275" s="26">
        <v>2015</v>
      </c>
      <c r="C10275" s="24">
        <v>9</v>
      </c>
      <c r="D10275" s="24" t="s">
        <v>15145</v>
      </c>
      <c r="E10275" s="26">
        <v>231</v>
      </c>
      <c r="F10275" s="24">
        <v>8356</v>
      </c>
      <c r="G10275" s="26" t="s">
        <v>11663</v>
      </c>
      <c r="H10275" s="24" t="s">
        <v>114</v>
      </c>
      <c r="I10275" s="24" t="s">
        <v>115</v>
      </c>
      <c r="J10275" s="27" t="s">
        <v>1</v>
      </c>
      <c r="K10275" s="28">
        <v>1.8</v>
      </c>
      <c r="L10275" s="28">
        <v>0</v>
      </c>
    </row>
    <row r="10276" spans="1:12" x14ac:dyDescent="0.25">
      <c r="A10276" s="24" t="s">
        <v>3305</v>
      </c>
      <c r="B10276" s="26">
        <v>2015</v>
      </c>
      <c r="C10276" s="24">
        <v>9</v>
      </c>
      <c r="D10276" s="24" t="s">
        <v>15145</v>
      </c>
      <c r="E10276" s="26">
        <v>232</v>
      </c>
      <c r="F10276" s="24">
        <v>8357</v>
      </c>
      <c r="G10276" s="26" t="s">
        <v>11664</v>
      </c>
      <c r="H10276" s="24" t="s">
        <v>2177</v>
      </c>
      <c r="I10276" s="24" t="s">
        <v>2178</v>
      </c>
      <c r="J10276" s="27" t="s">
        <v>1</v>
      </c>
      <c r="K10276" s="28">
        <v>6.62</v>
      </c>
      <c r="L10276" s="28">
        <v>0</v>
      </c>
    </row>
    <row r="10277" spans="1:12" x14ac:dyDescent="0.25">
      <c r="A10277" s="24" t="s">
        <v>3305</v>
      </c>
      <c r="B10277" s="26">
        <v>2015</v>
      </c>
      <c r="C10277" s="24">
        <v>9</v>
      </c>
      <c r="D10277" s="24" t="s">
        <v>15145</v>
      </c>
      <c r="E10277" s="26">
        <v>232</v>
      </c>
      <c r="F10277" s="24">
        <v>8358</v>
      </c>
      <c r="G10277" s="26" t="s">
        <v>11665</v>
      </c>
      <c r="H10277" s="24" t="s">
        <v>802</v>
      </c>
      <c r="I10277" s="24" t="s">
        <v>803</v>
      </c>
      <c r="J10277" s="27" t="s">
        <v>1</v>
      </c>
      <c r="K10277" s="28">
        <v>6.62</v>
      </c>
      <c r="L10277" s="28">
        <v>0</v>
      </c>
    </row>
    <row r="10278" spans="1:12" x14ac:dyDescent="0.25">
      <c r="A10278" s="24" t="s">
        <v>3305</v>
      </c>
      <c r="B10278" s="26">
        <v>2015</v>
      </c>
      <c r="C10278" s="24">
        <v>9</v>
      </c>
      <c r="D10278" s="24" t="s">
        <v>15145</v>
      </c>
      <c r="E10278" s="26">
        <v>233</v>
      </c>
      <c r="F10278" s="24">
        <v>8359</v>
      </c>
      <c r="G10278" s="26" t="s">
        <v>11666</v>
      </c>
      <c r="H10278" s="24" t="s">
        <v>114</v>
      </c>
      <c r="I10278" s="24" t="s">
        <v>115</v>
      </c>
      <c r="J10278" s="27" t="s">
        <v>1</v>
      </c>
      <c r="K10278" s="28">
        <v>6.62</v>
      </c>
      <c r="L10278" s="28">
        <v>0</v>
      </c>
    </row>
    <row r="10279" spans="1:12" x14ac:dyDescent="0.25">
      <c r="A10279" s="24" t="s">
        <v>3305</v>
      </c>
      <c r="B10279" s="26">
        <v>2015</v>
      </c>
      <c r="C10279" s="24">
        <v>9</v>
      </c>
      <c r="D10279" s="24" t="s">
        <v>15145</v>
      </c>
      <c r="E10279" s="26">
        <v>234</v>
      </c>
      <c r="F10279" s="24">
        <v>7271</v>
      </c>
      <c r="G10279" s="26" t="s">
        <v>10578</v>
      </c>
      <c r="H10279" s="24" t="s">
        <v>1282</v>
      </c>
      <c r="I10279" s="24" t="s">
        <v>1283</v>
      </c>
      <c r="J10279" s="27" t="s">
        <v>1</v>
      </c>
      <c r="K10279" s="28">
        <v>11.03</v>
      </c>
      <c r="L10279" s="28">
        <v>0</v>
      </c>
    </row>
    <row r="10280" spans="1:12" x14ac:dyDescent="0.25">
      <c r="A10280" s="24" t="s">
        <v>3305</v>
      </c>
      <c r="B10280" s="26">
        <v>2015</v>
      </c>
      <c r="C10280" s="24">
        <v>9</v>
      </c>
      <c r="D10280" s="24" t="s">
        <v>15145</v>
      </c>
      <c r="E10280" s="26">
        <v>234</v>
      </c>
      <c r="F10280" s="24">
        <v>8360</v>
      </c>
      <c r="G10280" s="26" t="s">
        <v>11667</v>
      </c>
      <c r="H10280" s="24" t="s">
        <v>88</v>
      </c>
      <c r="I10280" s="24" t="s">
        <v>89</v>
      </c>
      <c r="J10280" s="27" t="s">
        <v>1</v>
      </c>
      <c r="K10280" s="28">
        <v>6.62</v>
      </c>
      <c r="L10280" s="28">
        <v>0</v>
      </c>
    </row>
    <row r="10281" spans="1:12" x14ac:dyDescent="0.25">
      <c r="A10281" s="24" t="s">
        <v>3305</v>
      </c>
      <c r="B10281" s="26">
        <v>2015</v>
      </c>
      <c r="C10281" s="24">
        <v>9</v>
      </c>
      <c r="D10281" s="24" t="s">
        <v>15145</v>
      </c>
      <c r="E10281" s="26">
        <v>234</v>
      </c>
      <c r="F10281" s="24">
        <v>8361</v>
      </c>
      <c r="G10281" s="26" t="s">
        <v>11668</v>
      </c>
      <c r="H10281" s="24" t="s">
        <v>114</v>
      </c>
      <c r="I10281" s="24" t="s">
        <v>115</v>
      </c>
      <c r="J10281" s="27" t="s">
        <v>1</v>
      </c>
      <c r="K10281" s="28">
        <v>24.01</v>
      </c>
      <c r="L10281" s="28">
        <v>0</v>
      </c>
    </row>
    <row r="10282" spans="1:12" x14ac:dyDescent="0.25">
      <c r="A10282" s="24" t="s">
        <v>3305</v>
      </c>
      <c r="B10282" s="26">
        <v>2015</v>
      </c>
      <c r="C10282" s="24">
        <v>9</v>
      </c>
      <c r="D10282" s="24" t="s">
        <v>15145</v>
      </c>
      <c r="E10282" s="26">
        <v>234</v>
      </c>
      <c r="F10282" s="24">
        <v>8362</v>
      </c>
      <c r="G10282" s="26" t="s">
        <v>11669</v>
      </c>
      <c r="H10282" s="24" t="s">
        <v>114</v>
      </c>
      <c r="I10282" s="24" t="s">
        <v>115</v>
      </c>
      <c r="J10282" s="27" t="s">
        <v>1</v>
      </c>
      <c r="K10282" s="28">
        <v>11.03</v>
      </c>
      <c r="L10282" s="28">
        <v>0</v>
      </c>
    </row>
    <row r="10283" spans="1:12" x14ac:dyDescent="0.25">
      <c r="A10283" s="24" t="s">
        <v>3305</v>
      </c>
      <c r="B10283" s="26">
        <v>2015</v>
      </c>
      <c r="C10283" s="24">
        <v>9</v>
      </c>
      <c r="D10283" s="24" t="s">
        <v>15145</v>
      </c>
      <c r="E10283" s="26">
        <v>234</v>
      </c>
      <c r="F10283" s="24">
        <v>8363</v>
      </c>
      <c r="G10283" s="26" t="s">
        <v>11670</v>
      </c>
      <c r="H10283" s="24" t="s">
        <v>114</v>
      </c>
      <c r="I10283" s="24" t="s">
        <v>115</v>
      </c>
      <c r="J10283" s="27" t="s">
        <v>1</v>
      </c>
      <c r="K10283" s="28">
        <v>6.62</v>
      </c>
      <c r="L10283" s="28">
        <v>0</v>
      </c>
    </row>
    <row r="10284" spans="1:12" x14ac:dyDescent="0.25">
      <c r="A10284" s="24" t="s">
        <v>3305</v>
      </c>
      <c r="B10284" s="26">
        <v>2015</v>
      </c>
      <c r="C10284" s="24">
        <v>9</v>
      </c>
      <c r="D10284" s="24" t="s">
        <v>15145</v>
      </c>
      <c r="E10284" s="26">
        <v>242</v>
      </c>
      <c r="F10284" s="24">
        <v>8364</v>
      </c>
      <c r="G10284" s="26" t="s">
        <v>11671</v>
      </c>
      <c r="H10284" s="24" t="s">
        <v>114</v>
      </c>
      <c r="I10284" s="24" t="s">
        <v>115</v>
      </c>
      <c r="J10284" s="27" t="s">
        <v>1</v>
      </c>
      <c r="K10284" s="28">
        <v>2.7</v>
      </c>
      <c r="L10284" s="28">
        <v>0</v>
      </c>
    </row>
    <row r="10285" spans="1:12" x14ac:dyDescent="0.25">
      <c r="A10285" s="24" t="s">
        <v>3305</v>
      </c>
      <c r="B10285" s="26">
        <v>2015</v>
      </c>
      <c r="C10285" s="24">
        <v>9</v>
      </c>
      <c r="D10285" s="24" t="s">
        <v>15145</v>
      </c>
      <c r="E10285" s="26">
        <v>265</v>
      </c>
      <c r="F10285" s="24">
        <v>3803</v>
      </c>
      <c r="G10285" s="26" t="s">
        <v>7110</v>
      </c>
      <c r="H10285" s="24" t="s">
        <v>1438</v>
      </c>
      <c r="I10285" s="24" t="s">
        <v>1439</v>
      </c>
      <c r="J10285" s="27" t="s">
        <v>1</v>
      </c>
      <c r="K10285" s="28">
        <v>11.03</v>
      </c>
      <c r="L10285" s="28">
        <v>0</v>
      </c>
    </row>
    <row r="10286" spans="1:12" x14ac:dyDescent="0.25">
      <c r="A10286" s="24" t="s">
        <v>3305</v>
      </c>
      <c r="B10286" s="26">
        <v>2015</v>
      </c>
      <c r="C10286" s="24">
        <v>9</v>
      </c>
      <c r="D10286" s="24" t="s">
        <v>15145</v>
      </c>
      <c r="E10286" s="26">
        <v>268</v>
      </c>
      <c r="F10286" s="24">
        <v>8365</v>
      </c>
      <c r="G10286" s="26" t="s">
        <v>11672</v>
      </c>
      <c r="H10286" s="24" t="s">
        <v>65</v>
      </c>
      <c r="I10286" s="24" t="s">
        <v>66</v>
      </c>
      <c r="J10286" s="27" t="s">
        <v>1</v>
      </c>
      <c r="K10286" s="28">
        <v>19.12</v>
      </c>
      <c r="L10286" s="28">
        <v>0</v>
      </c>
    </row>
    <row r="10287" spans="1:12" x14ac:dyDescent="0.25">
      <c r="A10287" s="24" t="s">
        <v>3305</v>
      </c>
      <c r="B10287" s="26">
        <v>2015</v>
      </c>
      <c r="C10287" s="24">
        <v>9</v>
      </c>
      <c r="D10287" s="24" t="s">
        <v>15145</v>
      </c>
      <c r="E10287" s="26">
        <v>278</v>
      </c>
      <c r="F10287" s="24">
        <v>8366</v>
      </c>
      <c r="G10287" s="26" t="s">
        <v>11673</v>
      </c>
      <c r="H10287" s="24" t="s">
        <v>1474</v>
      </c>
      <c r="I10287" s="24" t="s">
        <v>1475</v>
      </c>
      <c r="J10287" s="27" t="s">
        <v>1</v>
      </c>
      <c r="K10287" s="28">
        <v>15.33</v>
      </c>
      <c r="L10287" s="28">
        <v>15.33</v>
      </c>
    </row>
    <row r="10288" spans="1:12" x14ac:dyDescent="0.25">
      <c r="A10288" s="24" t="s">
        <v>3305</v>
      </c>
      <c r="B10288" s="26">
        <v>2015</v>
      </c>
      <c r="C10288" s="24">
        <v>9</v>
      </c>
      <c r="D10288" s="24" t="s">
        <v>15145</v>
      </c>
      <c r="E10288" s="26">
        <v>279</v>
      </c>
      <c r="F10288" s="24">
        <v>8367</v>
      </c>
      <c r="G10288" s="26" t="s">
        <v>11674</v>
      </c>
      <c r="H10288" s="24" t="s">
        <v>1474</v>
      </c>
      <c r="I10288" s="24" t="s">
        <v>1475</v>
      </c>
      <c r="J10288" s="27" t="s">
        <v>1</v>
      </c>
      <c r="K10288" s="28">
        <v>15.72</v>
      </c>
      <c r="L10288" s="28">
        <v>2.8</v>
      </c>
    </row>
    <row r="10289" spans="1:12" x14ac:dyDescent="0.25">
      <c r="A10289" s="24" t="s">
        <v>3305</v>
      </c>
      <c r="B10289" s="26">
        <v>2015</v>
      </c>
      <c r="C10289" s="24">
        <v>9</v>
      </c>
      <c r="D10289" s="24" t="s">
        <v>15145</v>
      </c>
      <c r="E10289" s="26">
        <v>362</v>
      </c>
      <c r="F10289" s="24">
        <v>8368</v>
      </c>
      <c r="G10289" s="26" t="s">
        <v>11675</v>
      </c>
      <c r="H10289" s="24" t="s">
        <v>1700</v>
      </c>
      <c r="I10289" s="24" t="s">
        <v>1701</v>
      </c>
      <c r="J10289" s="27" t="s">
        <v>1</v>
      </c>
      <c r="K10289" s="28">
        <v>459.95</v>
      </c>
      <c r="L10289" s="28">
        <v>0</v>
      </c>
    </row>
    <row r="10290" spans="1:12" x14ac:dyDescent="0.25">
      <c r="A10290" s="24" t="s">
        <v>3305</v>
      </c>
      <c r="B10290" s="26">
        <v>2015</v>
      </c>
      <c r="C10290" s="24">
        <v>9</v>
      </c>
      <c r="D10290" s="24" t="s">
        <v>15146</v>
      </c>
      <c r="E10290" s="26">
        <v>161</v>
      </c>
      <c r="F10290" s="24">
        <v>8369</v>
      </c>
      <c r="G10290" s="26" t="s">
        <v>11676</v>
      </c>
      <c r="H10290" s="24" t="s">
        <v>1506</v>
      </c>
      <c r="I10290" s="24" t="s">
        <v>1507</v>
      </c>
      <c r="J10290" s="27" t="s">
        <v>1</v>
      </c>
      <c r="K10290" s="28">
        <v>1.8</v>
      </c>
      <c r="L10290" s="28">
        <v>1.8</v>
      </c>
    </row>
    <row r="10291" spans="1:12" x14ac:dyDescent="0.25">
      <c r="A10291" s="24" t="s">
        <v>3305</v>
      </c>
      <c r="B10291" s="26">
        <v>2015</v>
      </c>
      <c r="C10291" s="24">
        <v>9</v>
      </c>
      <c r="D10291" s="24" t="s">
        <v>15146</v>
      </c>
      <c r="E10291" s="26">
        <v>162</v>
      </c>
      <c r="F10291" s="24">
        <v>8370</v>
      </c>
      <c r="G10291" s="26" t="s">
        <v>11677</v>
      </c>
      <c r="H10291" s="24" t="s">
        <v>360</v>
      </c>
      <c r="I10291" s="24" t="s">
        <v>361</v>
      </c>
      <c r="J10291" s="27" t="s">
        <v>1</v>
      </c>
      <c r="K10291" s="28">
        <v>44.23</v>
      </c>
      <c r="L10291" s="28">
        <v>0</v>
      </c>
    </row>
    <row r="10292" spans="1:12" x14ac:dyDescent="0.25">
      <c r="A10292" s="24" t="s">
        <v>3305</v>
      </c>
      <c r="B10292" s="26">
        <v>2015</v>
      </c>
      <c r="C10292" s="24">
        <v>9</v>
      </c>
      <c r="D10292" s="24" t="s">
        <v>15146</v>
      </c>
      <c r="E10292" s="26">
        <v>162</v>
      </c>
      <c r="F10292" s="24">
        <v>8371</v>
      </c>
      <c r="G10292" s="26" t="s">
        <v>11678</v>
      </c>
      <c r="H10292" s="24" t="s">
        <v>1336</v>
      </c>
      <c r="I10292" s="24" t="s">
        <v>1337</v>
      </c>
      <c r="J10292" s="27" t="s">
        <v>1</v>
      </c>
      <c r="K10292" s="28">
        <v>28.67</v>
      </c>
      <c r="L10292" s="28">
        <v>28.664999999999999</v>
      </c>
    </row>
    <row r="10293" spans="1:12" x14ac:dyDescent="0.25">
      <c r="A10293" s="24" t="s">
        <v>3305</v>
      </c>
      <c r="B10293" s="26">
        <v>2015</v>
      </c>
      <c r="C10293" s="24">
        <v>9</v>
      </c>
      <c r="D10293" s="24" t="s">
        <v>15146</v>
      </c>
      <c r="E10293" s="26">
        <v>166</v>
      </c>
      <c r="F10293" s="24">
        <v>8372</v>
      </c>
      <c r="G10293" s="26" t="s">
        <v>11679</v>
      </c>
      <c r="H10293" s="24" t="s">
        <v>498</v>
      </c>
      <c r="I10293" s="24" t="s">
        <v>499</v>
      </c>
      <c r="J10293" s="27" t="s">
        <v>1</v>
      </c>
      <c r="K10293" s="28">
        <v>6.62</v>
      </c>
      <c r="L10293" s="28">
        <v>0</v>
      </c>
    </row>
    <row r="10294" spans="1:12" x14ac:dyDescent="0.25">
      <c r="A10294" s="24" t="s">
        <v>3305</v>
      </c>
      <c r="B10294" s="26">
        <v>2015</v>
      </c>
      <c r="C10294" s="24">
        <v>9</v>
      </c>
      <c r="D10294" s="24" t="s">
        <v>15146</v>
      </c>
      <c r="E10294" s="26">
        <v>166</v>
      </c>
      <c r="F10294" s="24">
        <v>8373</v>
      </c>
      <c r="G10294" s="26" t="s">
        <v>11680</v>
      </c>
      <c r="H10294" s="24" t="s">
        <v>134</v>
      </c>
      <c r="I10294" s="24" t="s">
        <v>135</v>
      </c>
      <c r="J10294" s="27" t="s">
        <v>1</v>
      </c>
      <c r="K10294" s="28">
        <v>6.62</v>
      </c>
      <c r="L10294" s="28">
        <v>0</v>
      </c>
    </row>
    <row r="10295" spans="1:12" x14ac:dyDescent="0.25">
      <c r="A10295" s="24" t="s">
        <v>3305</v>
      </c>
      <c r="B10295" s="26">
        <v>2015</v>
      </c>
      <c r="C10295" s="24">
        <v>9</v>
      </c>
      <c r="D10295" s="24" t="s">
        <v>15146</v>
      </c>
      <c r="E10295" s="26">
        <v>166</v>
      </c>
      <c r="F10295" s="24">
        <v>8374</v>
      </c>
      <c r="G10295" s="26" t="s">
        <v>11681</v>
      </c>
      <c r="H10295" s="24" t="s">
        <v>192</v>
      </c>
      <c r="I10295" s="24" t="s">
        <v>193</v>
      </c>
      <c r="J10295" s="27" t="s">
        <v>1</v>
      </c>
      <c r="K10295" s="28">
        <v>6.62</v>
      </c>
      <c r="L10295" s="28">
        <v>0</v>
      </c>
    </row>
    <row r="10296" spans="1:12" x14ac:dyDescent="0.25">
      <c r="A10296" s="24" t="s">
        <v>3305</v>
      </c>
      <c r="B10296" s="26">
        <v>2015</v>
      </c>
      <c r="C10296" s="24">
        <v>9</v>
      </c>
      <c r="D10296" s="24" t="s">
        <v>15146</v>
      </c>
      <c r="E10296" s="26">
        <v>168</v>
      </c>
      <c r="F10296" s="24">
        <v>1984</v>
      </c>
      <c r="G10296" s="26" t="s">
        <v>5291</v>
      </c>
      <c r="H10296" s="24" t="s">
        <v>98</v>
      </c>
      <c r="I10296" s="24" t="s">
        <v>99</v>
      </c>
      <c r="J10296" s="27" t="s">
        <v>1</v>
      </c>
      <c r="K10296" s="28">
        <v>0.7</v>
      </c>
      <c r="L10296" s="28">
        <v>0</v>
      </c>
    </row>
    <row r="10297" spans="1:12" x14ac:dyDescent="0.25">
      <c r="A10297" s="24" t="s">
        <v>3305</v>
      </c>
      <c r="B10297" s="26">
        <v>2015</v>
      </c>
      <c r="C10297" s="24">
        <v>9</v>
      </c>
      <c r="D10297" s="24" t="s">
        <v>15146</v>
      </c>
      <c r="E10297" s="26">
        <v>169</v>
      </c>
      <c r="F10297" s="24">
        <v>2180</v>
      </c>
      <c r="G10297" s="26" t="s">
        <v>5487</v>
      </c>
      <c r="H10297" s="24" t="s">
        <v>2179</v>
      </c>
      <c r="I10297" s="24" t="s">
        <v>2180</v>
      </c>
      <c r="J10297" s="27" t="s">
        <v>1</v>
      </c>
      <c r="K10297" s="28">
        <v>6.62</v>
      </c>
      <c r="L10297" s="28">
        <v>0</v>
      </c>
    </row>
    <row r="10298" spans="1:12" x14ac:dyDescent="0.25">
      <c r="A10298" s="24" t="s">
        <v>3305</v>
      </c>
      <c r="B10298" s="26">
        <v>2015</v>
      </c>
      <c r="C10298" s="24">
        <v>9</v>
      </c>
      <c r="D10298" s="24" t="s">
        <v>15146</v>
      </c>
      <c r="E10298" s="26">
        <v>169</v>
      </c>
      <c r="F10298" s="24">
        <v>8375</v>
      </c>
      <c r="G10298" s="26" t="s">
        <v>11682</v>
      </c>
      <c r="H10298" s="24" t="s">
        <v>192</v>
      </c>
      <c r="I10298" s="24" t="s">
        <v>193</v>
      </c>
      <c r="J10298" s="27" t="s">
        <v>1</v>
      </c>
      <c r="K10298" s="28">
        <v>4.2</v>
      </c>
      <c r="L10298" s="28">
        <v>0</v>
      </c>
    </row>
    <row r="10299" spans="1:12" x14ac:dyDescent="0.25">
      <c r="A10299" s="24" t="s">
        <v>3305</v>
      </c>
      <c r="B10299" s="26">
        <v>2015</v>
      </c>
      <c r="C10299" s="24">
        <v>9</v>
      </c>
      <c r="D10299" s="24" t="s">
        <v>15146</v>
      </c>
      <c r="E10299" s="26">
        <v>172</v>
      </c>
      <c r="F10299" s="24">
        <v>216</v>
      </c>
      <c r="G10299" s="26" t="s">
        <v>3523</v>
      </c>
      <c r="H10299" s="24" t="s">
        <v>1430</v>
      </c>
      <c r="I10299" s="24" t="s">
        <v>1431</v>
      </c>
      <c r="J10299" s="27" t="s">
        <v>1</v>
      </c>
      <c r="K10299" s="28">
        <v>38.700000000000003</v>
      </c>
      <c r="L10299" s="28">
        <v>0</v>
      </c>
    </row>
    <row r="10300" spans="1:12" x14ac:dyDescent="0.25">
      <c r="A10300" s="24" t="s">
        <v>3305</v>
      </c>
      <c r="B10300" s="26">
        <v>2015</v>
      </c>
      <c r="C10300" s="24">
        <v>9</v>
      </c>
      <c r="D10300" s="24" t="s">
        <v>15146</v>
      </c>
      <c r="E10300" s="26">
        <v>179</v>
      </c>
      <c r="F10300" s="24">
        <v>8376</v>
      </c>
      <c r="G10300" s="26" t="s">
        <v>11683</v>
      </c>
      <c r="H10300" s="24" t="s">
        <v>69</v>
      </c>
      <c r="I10300" s="24" t="s">
        <v>70</v>
      </c>
      <c r="J10300" s="27" t="s">
        <v>1</v>
      </c>
      <c r="K10300" s="28">
        <v>59.56</v>
      </c>
      <c r="L10300" s="28">
        <v>0</v>
      </c>
    </row>
    <row r="10301" spans="1:12" x14ac:dyDescent="0.25">
      <c r="A10301" s="24" t="s">
        <v>3305</v>
      </c>
      <c r="B10301" s="26">
        <v>2015</v>
      </c>
      <c r="C10301" s="24">
        <v>9</v>
      </c>
      <c r="D10301" s="24" t="s">
        <v>15146</v>
      </c>
      <c r="E10301" s="26">
        <v>195</v>
      </c>
      <c r="F10301" s="24">
        <v>8377</v>
      </c>
      <c r="G10301" s="26" t="s">
        <v>11684</v>
      </c>
      <c r="H10301" s="24" t="s">
        <v>192</v>
      </c>
      <c r="I10301" s="24" t="s">
        <v>193</v>
      </c>
      <c r="J10301" s="27" t="s">
        <v>1</v>
      </c>
      <c r="K10301" s="28">
        <v>30.6</v>
      </c>
      <c r="L10301" s="28">
        <v>0</v>
      </c>
    </row>
    <row r="10302" spans="1:12" x14ac:dyDescent="0.25">
      <c r="A10302" s="24" t="s">
        <v>3305</v>
      </c>
      <c r="B10302" s="26">
        <v>2015</v>
      </c>
      <c r="C10302" s="24">
        <v>9</v>
      </c>
      <c r="D10302" s="24" t="s">
        <v>15146</v>
      </c>
      <c r="E10302" s="26">
        <v>196</v>
      </c>
      <c r="F10302" s="24">
        <v>6435</v>
      </c>
      <c r="G10302" s="26" t="s">
        <v>9742</v>
      </c>
      <c r="H10302" s="24" t="s">
        <v>2181</v>
      </c>
      <c r="I10302" s="24" t="s">
        <v>2182</v>
      </c>
      <c r="J10302" s="27" t="s">
        <v>1</v>
      </c>
      <c r="K10302" s="28">
        <v>13.97</v>
      </c>
      <c r="L10302" s="28">
        <v>13.965</v>
      </c>
    </row>
    <row r="10303" spans="1:12" x14ac:dyDescent="0.25">
      <c r="A10303" s="24" t="s">
        <v>3305</v>
      </c>
      <c r="B10303" s="26">
        <v>2015</v>
      </c>
      <c r="C10303" s="24">
        <v>9</v>
      </c>
      <c r="D10303" s="24" t="s">
        <v>15146</v>
      </c>
      <c r="E10303" s="26">
        <v>199</v>
      </c>
      <c r="F10303" s="24">
        <v>2823</v>
      </c>
      <c r="G10303" s="26" t="s">
        <v>6130</v>
      </c>
      <c r="H10303" s="24" t="s">
        <v>148</v>
      </c>
      <c r="I10303" s="24" t="s">
        <v>149</v>
      </c>
      <c r="J10303" s="27" t="s">
        <v>1</v>
      </c>
      <c r="K10303" s="28">
        <v>25.2</v>
      </c>
      <c r="L10303" s="28">
        <v>0</v>
      </c>
    </row>
    <row r="10304" spans="1:12" x14ac:dyDescent="0.25">
      <c r="A10304" s="24" t="s">
        <v>3305</v>
      </c>
      <c r="B10304" s="26">
        <v>2015</v>
      </c>
      <c r="C10304" s="24">
        <v>9</v>
      </c>
      <c r="D10304" s="24" t="s">
        <v>15146</v>
      </c>
      <c r="E10304" s="26">
        <v>199</v>
      </c>
      <c r="F10304" s="24">
        <v>1569</v>
      </c>
      <c r="G10304" s="26" t="s">
        <v>4876</v>
      </c>
      <c r="H10304" s="24" t="s">
        <v>192</v>
      </c>
      <c r="I10304" s="24" t="s">
        <v>193</v>
      </c>
      <c r="J10304" s="27" t="s">
        <v>1</v>
      </c>
      <c r="K10304" s="28">
        <v>38.729999999999997</v>
      </c>
      <c r="L10304" s="28">
        <v>0</v>
      </c>
    </row>
    <row r="10305" spans="1:12" x14ac:dyDescent="0.25">
      <c r="A10305" s="24" t="s">
        <v>3305</v>
      </c>
      <c r="B10305" s="26">
        <v>2015</v>
      </c>
      <c r="C10305" s="24">
        <v>9</v>
      </c>
      <c r="D10305" s="24" t="s">
        <v>15146</v>
      </c>
      <c r="E10305" s="26">
        <v>201</v>
      </c>
      <c r="F10305" s="24">
        <v>7672</v>
      </c>
      <c r="G10305" s="26" t="s">
        <v>10979</v>
      </c>
      <c r="H10305" s="24" t="s">
        <v>69</v>
      </c>
      <c r="I10305" s="24" t="s">
        <v>70</v>
      </c>
      <c r="J10305" s="27" t="s">
        <v>1</v>
      </c>
      <c r="K10305" s="28">
        <v>2.1</v>
      </c>
      <c r="L10305" s="28">
        <v>0</v>
      </c>
    </row>
    <row r="10306" spans="1:12" x14ac:dyDescent="0.25">
      <c r="A10306" s="24" t="s">
        <v>3305</v>
      </c>
      <c r="B10306" s="26">
        <v>2015</v>
      </c>
      <c r="C10306" s="24">
        <v>9</v>
      </c>
      <c r="D10306" s="24" t="s">
        <v>15146</v>
      </c>
      <c r="E10306" s="26">
        <v>202</v>
      </c>
      <c r="F10306" s="24">
        <v>8378</v>
      </c>
      <c r="G10306" s="26" t="s">
        <v>11685</v>
      </c>
      <c r="H10306" s="24" t="s">
        <v>2183</v>
      </c>
      <c r="I10306" s="24" t="s">
        <v>2184</v>
      </c>
      <c r="J10306" s="27" t="s">
        <v>1</v>
      </c>
      <c r="K10306" s="28">
        <v>28.8</v>
      </c>
      <c r="L10306" s="28">
        <v>0</v>
      </c>
    </row>
    <row r="10307" spans="1:12" x14ac:dyDescent="0.25">
      <c r="A10307" s="24" t="s">
        <v>3305</v>
      </c>
      <c r="B10307" s="26">
        <v>2015</v>
      </c>
      <c r="C10307" s="24">
        <v>9</v>
      </c>
      <c r="D10307" s="24" t="s">
        <v>15146</v>
      </c>
      <c r="E10307" s="26">
        <v>204</v>
      </c>
      <c r="F10307" s="24">
        <v>5066</v>
      </c>
      <c r="G10307" s="26" t="s">
        <v>8373</v>
      </c>
      <c r="H10307" s="24" t="s">
        <v>148</v>
      </c>
      <c r="I10307" s="24" t="s">
        <v>149</v>
      </c>
      <c r="J10307" s="27" t="s">
        <v>1</v>
      </c>
      <c r="K10307" s="28">
        <v>28.67</v>
      </c>
      <c r="L10307" s="28">
        <v>0</v>
      </c>
    </row>
    <row r="10308" spans="1:12" x14ac:dyDescent="0.25">
      <c r="A10308" s="24" t="s">
        <v>3305</v>
      </c>
      <c r="B10308" s="26">
        <v>2015</v>
      </c>
      <c r="C10308" s="24">
        <v>9</v>
      </c>
      <c r="D10308" s="24" t="s">
        <v>15146</v>
      </c>
      <c r="E10308" s="26">
        <v>205</v>
      </c>
      <c r="F10308" s="24">
        <v>8379</v>
      </c>
      <c r="G10308" s="26" t="s">
        <v>11686</v>
      </c>
      <c r="H10308" s="24" t="s">
        <v>184</v>
      </c>
      <c r="I10308" s="24" t="s">
        <v>185</v>
      </c>
      <c r="J10308" s="27" t="s">
        <v>1</v>
      </c>
      <c r="K10308" s="28">
        <v>6.62</v>
      </c>
      <c r="L10308" s="28">
        <v>0</v>
      </c>
    </row>
    <row r="10309" spans="1:12" x14ac:dyDescent="0.25">
      <c r="A10309" s="24" t="s">
        <v>3305</v>
      </c>
      <c r="B10309" s="26">
        <v>2015</v>
      </c>
      <c r="C10309" s="24">
        <v>9</v>
      </c>
      <c r="D10309" s="24" t="s">
        <v>15146</v>
      </c>
      <c r="E10309" s="26">
        <v>205</v>
      </c>
      <c r="F10309" s="24">
        <v>8380</v>
      </c>
      <c r="G10309" s="26" t="s">
        <v>11687</v>
      </c>
      <c r="H10309" s="24" t="s">
        <v>98</v>
      </c>
      <c r="I10309" s="24" t="s">
        <v>99</v>
      </c>
      <c r="J10309" s="27" t="s">
        <v>1</v>
      </c>
      <c r="K10309" s="28">
        <v>26.47</v>
      </c>
      <c r="L10309" s="28">
        <v>0</v>
      </c>
    </row>
    <row r="10310" spans="1:12" x14ac:dyDescent="0.25">
      <c r="A10310" s="24" t="s">
        <v>3305</v>
      </c>
      <c r="B10310" s="26">
        <v>2015</v>
      </c>
      <c r="C10310" s="24">
        <v>9</v>
      </c>
      <c r="D10310" s="24" t="s">
        <v>15146</v>
      </c>
      <c r="E10310" s="26">
        <v>205</v>
      </c>
      <c r="F10310" s="24">
        <v>4600</v>
      </c>
      <c r="G10310" s="26" t="s">
        <v>7907</v>
      </c>
      <c r="H10310" s="24" t="s">
        <v>65</v>
      </c>
      <c r="I10310" s="24" t="s">
        <v>66</v>
      </c>
      <c r="J10310" s="27" t="s">
        <v>1</v>
      </c>
      <c r="K10310" s="28">
        <v>4.34</v>
      </c>
      <c r="L10310" s="28">
        <v>0</v>
      </c>
    </row>
    <row r="10311" spans="1:12" x14ac:dyDescent="0.25">
      <c r="A10311" s="24" t="s">
        <v>3305</v>
      </c>
      <c r="B10311" s="26">
        <v>2015</v>
      </c>
      <c r="C10311" s="24">
        <v>9</v>
      </c>
      <c r="D10311" s="24" t="s">
        <v>15146</v>
      </c>
      <c r="E10311" s="26">
        <v>205</v>
      </c>
      <c r="F10311" s="24">
        <v>8381</v>
      </c>
      <c r="G10311" s="26" t="s">
        <v>11688</v>
      </c>
      <c r="H10311" s="24" t="s">
        <v>376</v>
      </c>
      <c r="I10311" s="24" t="s">
        <v>377</v>
      </c>
      <c r="J10311" s="27" t="s">
        <v>1</v>
      </c>
      <c r="K10311" s="28">
        <v>15.44</v>
      </c>
      <c r="L10311" s="28">
        <v>0</v>
      </c>
    </row>
    <row r="10312" spans="1:12" x14ac:dyDescent="0.25">
      <c r="A10312" s="24" t="s">
        <v>3305</v>
      </c>
      <c r="B10312" s="26">
        <v>2015</v>
      </c>
      <c r="C10312" s="24">
        <v>9</v>
      </c>
      <c r="D10312" s="24" t="s">
        <v>15146</v>
      </c>
      <c r="E10312" s="26">
        <v>205</v>
      </c>
      <c r="F10312" s="24">
        <v>8382</v>
      </c>
      <c r="G10312" s="26" t="s">
        <v>11689</v>
      </c>
      <c r="H10312" s="24" t="s">
        <v>2185</v>
      </c>
      <c r="I10312" s="24" t="s">
        <v>2186</v>
      </c>
      <c r="J10312" s="27" t="s">
        <v>1</v>
      </c>
      <c r="K10312" s="28">
        <v>6.62</v>
      </c>
      <c r="L10312" s="28">
        <v>0</v>
      </c>
    </row>
    <row r="10313" spans="1:12" x14ac:dyDescent="0.25">
      <c r="A10313" s="24" t="s">
        <v>3305</v>
      </c>
      <c r="B10313" s="26">
        <v>2015</v>
      </c>
      <c r="C10313" s="24">
        <v>9</v>
      </c>
      <c r="D10313" s="24" t="s">
        <v>15146</v>
      </c>
      <c r="E10313" s="26">
        <v>205</v>
      </c>
      <c r="F10313" s="24">
        <v>8383</v>
      </c>
      <c r="G10313" s="26" t="s">
        <v>11690</v>
      </c>
      <c r="H10313" s="24" t="s">
        <v>192</v>
      </c>
      <c r="I10313" s="24" t="s">
        <v>193</v>
      </c>
      <c r="J10313" s="27" t="s">
        <v>1</v>
      </c>
      <c r="K10313" s="28">
        <v>6.62</v>
      </c>
      <c r="L10313" s="28">
        <v>0</v>
      </c>
    </row>
    <row r="10314" spans="1:12" x14ac:dyDescent="0.25">
      <c r="A10314" s="24" t="s">
        <v>3305</v>
      </c>
      <c r="B10314" s="26">
        <v>2015</v>
      </c>
      <c r="C10314" s="24">
        <v>9</v>
      </c>
      <c r="D10314" s="24" t="s">
        <v>15146</v>
      </c>
      <c r="E10314" s="26">
        <v>205</v>
      </c>
      <c r="F10314" s="24">
        <v>8384</v>
      </c>
      <c r="G10314" s="26" t="s">
        <v>11691</v>
      </c>
      <c r="H10314" s="24" t="s">
        <v>134</v>
      </c>
      <c r="I10314" s="24" t="s">
        <v>135</v>
      </c>
      <c r="J10314" s="27" t="s">
        <v>1</v>
      </c>
      <c r="K10314" s="28">
        <v>6.62</v>
      </c>
      <c r="L10314" s="28">
        <v>0</v>
      </c>
    </row>
    <row r="10315" spans="1:12" x14ac:dyDescent="0.25">
      <c r="A10315" s="24" t="s">
        <v>3305</v>
      </c>
      <c r="B10315" s="26">
        <v>2015</v>
      </c>
      <c r="C10315" s="24">
        <v>9</v>
      </c>
      <c r="D10315" s="24" t="s">
        <v>15146</v>
      </c>
      <c r="E10315" s="26">
        <v>205</v>
      </c>
      <c r="F10315" s="24">
        <v>8385</v>
      </c>
      <c r="G10315" s="26" t="s">
        <v>11692</v>
      </c>
      <c r="H10315" s="24" t="s">
        <v>158</v>
      </c>
      <c r="I10315" s="24" t="s">
        <v>159</v>
      </c>
      <c r="J10315" s="27" t="s">
        <v>1</v>
      </c>
      <c r="K10315" s="28">
        <v>2.94</v>
      </c>
      <c r="L10315" s="28">
        <v>0</v>
      </c>
    </row>
    <row r="10316" spans="1:12" x14ac:dyDescent="0.25">
      <c r="A10316" s="24" t="s">
        <v>3305</v>
      </c>
      <c r="B10316" s="26">
        <v>2015</v>
      </c>
      <c r="C10316" s="24">
        <v>9</v>
      </c>
      <c r="D10316" s="24" t="s">
        <v>15146</v>
      </c>
      <c r="E10316" s="26">
        <v>205</v>
      </c>
      <c r="F10316" s="24">
        <v>65</v>
      </c>
      <c r="G10316" s="26" t="s">
        <v>3372</v>
      </c>
      <c r="H10316" s="24" t="s">
        <v>241</v>
      </c>
      <c r="I10316" s="24" t="s">
        <v>242</v>
      </c>
      <c r="J10316" s="27" t="s">
        <v>1</v>
      </c>
      <c r="K10316" s="28">
        <v>6.62</v>
      </c>
      <c r="L10316" s="28">
        <v>0</v>
      </c>
    </row>
    <row r="10317" spans="1:12" x14ac:dyDescent="0.25">
      <c r="A10317" s="24" t="s">
        <v>3305</v>
      </c>
      <c r="B10317" s="26">
        <v>2015</v>
      </c>
      <c r="C10317" s="24">
        <v>9</v>
      </c>
      <c r="D10317" s="24" t="s">
        <v>15146</v>
      </c>
      <c r="E10317" s="26">
        <v>205</v>
      </c>
      <c r="F10317" s="24">
        <v>8386</v>
      </c>
      <c r="G10317" s="26" t="s">
        <v>11693</v>
      </c>
      <c r="H10317" s="24" t="s">
        <v>396</v>
      </c>
      <c r="I10317" s="24" t="s">
        <v>397</v>
      </c>
      <c r="J10317" s="27" t="s">
        <v>1</v>
      </c>
      <c r="K10317" s="28">
        <v>0.6</v>
      </c>
      <c r="L10317" s="28">
        <v>0</v>
      </c>
    </row>
    <row r="10318" spans="1:12" x14ac:dyDescent="0.25">
      <c r="A10318" s="24" t="s">
        <v>3305</v>
      </c>
      <c r="B10318" s="26">
        <v>2015</v>
      </c>
      <c r="C10318" s="24">
        <v>9</v>
      </c>
      <c r="D10318" s="24" t="s">
        <v>15146</v>
      </c>
      <c r="E10318" s="26">
        <v>207</v>
      </c>
      <c r="F10318" s="24">
        <v>8387</v>
      </c>
      <c r="G10318" s="26" t="s">
        <v>11694</v>
      </c>
      <c r="H10318" s="24" t="s">
        <v>1232</v>
      </c>
      <c r="I10318" s="24" t="s">
        <v>1233</v>
      </c>
      <c r="J10318" s="27" t="s">
        <v>1</v>
      </c>
      <c r="K10318" s="28">
        <v>6.62</v>
      </c>
      <c r="L10318" s="28">
        <v>0</v>
      </c>
    </row>
    <row r="10319" spans="1:12" x14ac:dyDescent="0.25">
      <c r="A10319" s="24" t="s">
        <v>3305</v>
      </c>
      <c r="B10319" s="26">
        <v>2015</v>
      </c>
      <c r="C10319" s="24">
        <v>9</v>
      </c>
      <c r="D10319" s="24" t="s">
        <v>15146</v>
      </c>
      <c r="E10319" s="26">
        <v>207</v>
      </c>
      <c r="F10319" s="24">
        <v>8388</v>
      </c>
      <c r="G10319" s="26" t="s">
        <v>11695</v>
      </c>
      <c r="H10319" s="24" t="s">
        <v>184</v>
      </c>
      <c r="I10319" s="24" t="s">
        <v>185</v>
      </c>
      <c r="J10319" s="27" t="s">
        <v>1</v>
      </c>
      <c r="K10319" s="28">
        <v>8.82</v>
      </c>
      <c r="L10319" s="28">
        <v>0</v>
      </c>
    </row>
    <row r="10320" spans="1:12" x14ac:dyDescent="0.25">
      <c r="A10320" s="24" t="s">
        <v>3305</v>
      </c>
      <c r="B10320" s="26">
        <v>2015</v>
      </c>
      <c r="C10320" s="24">
        <v>9</v>
      </c>
      <c r="D10320" s="24" t="s">
        <v>15146</v>
      </c>
      <c r="E10320" s="26">
        <v>207</v>
      </c>
      <c r="F10320" s="24">
        <v>4572</v>
      </c>
      <c r="G10320" s="26" t="s">
        <v>7879</v>
      </c>
      <c r="H10320" s="24" t="s">
        <v>1450</v>
      </c>
      <c r="I10320" s="24" t="s">
        <v>1451</v>
      </c>
      <c r="J10320" s="27" t="s">
        <v>1</v>
      </c>
      <c r="K10320" s="28">
        <v>0.84</v>
      </c>
      <c r="L10320" s="28">
        <v>0</v>
      </c>
    </row>
    <row r="10321" spans="1:12" x14ac:dyDescent="0.25">
      <c r="A10321" s="24" t="s">
        <v>3305</v>
      </c>
      <c r="B10321" s="26">
        <v>2015</v>
      </c>
      <c r="C10321" s="24">
        <v>9</v>
      </c>
      <c r="D10321" s="24" t="s">
        <v>15146</v>
      </c>
      <c r="E10321" s="26">
        <v>207</v>
      </c>
      <c r="F10321" s="24">
        <v>8389</v>
      </c>
      <c r="G10321" s="26" t="s">
        <v>11696</v>
      </c>
      <c r="H10321" s="24" t="s">
        <v>2187</v>
      </c>
      <c r="I10321" s="24" t="s">
        <v>2188</v>
      </c>
      <c r="J10321" s="27" t="s">
        <v>1</v>
      </c>
      <c r="K10321" s="28">
        <v>6.62</v>
      </c>
      <c r="L10321" s="28">
        <v>0</v>
      </c>
    </row>
    <row r="10322" spans="1:12" x14ac:dyDescent="0.25">
      <c r="A10322" s="24" t="s">
        <v>3305</v>
      </c>
      <c r="B10322" s="26">
        <v>2015</v>
      </c>
      <c r="C10322" s="24">
        <v>9</v>
      </c>
      <c r="D10322" s="24" t="s">
        <v>15146</v>
      </c>
      <c r="E10322" s="26">
        <v>207</v>
      </c>
      <c r="F10322" s="24">
        <v>2350</v>
      </c>
      <c r="G10322" s="26" t="s">
        <v>5657</v>
      </c>
      <c r="H10322" s="24" t="s">
        <v>200</v>
      </c>
      <c r="I10322" s="24" t="s">
        <v>201</v>
      </c>
      <c r="J10322" s="27" t="s">
        <v>1</v>
      </c>
      <c r="K10322" s="28">
        <v>6.62</v>
      </c>
      <c r="L10322" s="28">
        <v>0</v>
      </c>
    </row>
    <row r="10323" spans="1:12" x14ac:dyDescent="0.25">
      <c r="A10323" s="24" t="s">
        <v>3305</v>
      </c>
      <c r="B10323" s="26">
        <v>2015</v>
      </c>
      <c r="C10323" s="24">
        <v>9</v>
      </c>
      <c r="D10323" s="24" t="s">
        <v>15146</v>
      </c>
      <c r="E10323" s="26">
        <v>207</v>
      </c>
      <c r="F10323" s="24">
        <v>8390</v>
      </c>
      <c r="G10323" s="26" t="s">
        <v>11697</v>
      </c>
      <c r="H10323" s="24" t="s">
        <v>192</v>
      </c>
      <c r="I10323" s="24" t="s">
        <v>193</v>
      </c>
      <c r="J10323" s="27" t="s">
        <v>1</v>
      </c>
      <c r="K10323" s="28">
        <v>6.62</v>
      </c>
      <c r="L10323" s="28">
        <v>0</v>
      </c>
    </row>
    <row r="10324" spans="1:12" x14ac:dyDescent="0.25">
      <c r="A10324" s="24" t="s">
        <v>3305</v>
      </c>
      <c r="B10324" s="26">
        <v>2015</v>
      </c>
      <c r="C10324" s="24">
        <v>9</v>
      </c>
      <c r="D10324" s="24" t="s">
        <v>15146</v>
      </c>
      <c r="E10324" s="26">
        <v>207</v>
      </c>
      <c r="F10324" s="24">
        <v>8391</v>
      </c>
      <c r="G10324" s="26" t="s">
        <v>11698</v>
      </c>
      <c r="H10324" s="24" t="s">
        <v>184</v>
      </c>
      <c r="I10324" s="24" t="s">
        <v>185</v>
      </c>
      <c r="J10324" s="27" t="s">
        <v>1</v>
      </c>
      <c r="K10324" s="28">
        <v>45.23</v>
      </c>
      <c r="L10324" s="28">
        <v>0</v>
      </c>
    </row>
    <row r="10325" spans="1:12" x14ac:dyDescent="0.25">
      <c r="A10325" s="24" t="s">
        <v>3305</v>
      </c>
      <c r="B10325" s="26">
        <v>2015</v>
      </c>
      <c r="C10325" s="24">
        <v>9</v>
      </c>
      <c r="D10325" s="24" t="s">
        <v>15146</v>
      </c>
      <c r="E10325" s="26">
        <v>207</v>
      </c>
      <c r="F10325" s="24">
        <v>2405</v>
      </c>
      <c r="G10325" s="26" t="s">
        <v>5712</v>
      </c>
      <c r="H10325" s="24" t="s">
        <v>192</v>
      </c>
      <c r="I10325" s="24" t="s">
        <v>193</v>
      </c>
      <c r="J10325" s="27" t="s">
        <v>1</v>
      </c>
      <c r="K10325" s="28">
        <v>2.38</v>
      </c>
      <c r="L10325" s="28">
        <v>0</v>
      </c>
    </row>
    <row r="10326" spans="1:12" x14ac:dyDescent="0.25">
      <c r="A10326" s="24" t="s">
        <v>3305</v>
      </c>
      <c r="B10326" s="26">
        <v>2015</v>
      </c>
      <c r="C10326" s="24">
        <v>9</v>
      </c>
      <c r="D10326" s="24" t="s">
        <v>15146</v>
      </c>
      <c r="E10326" s="26">
        <v>207</v>
      </c>
      <c r="F10326" s="24">
        <v>8392</v>
      </c>
      <c r="G10326" s="26" t="s">
        <v>11699</v>
      </c>
      <c r="H10326" s="24" t="s">
        <v>200</v>
      </c>
      <c r="I10326" s="24" t="s">
        <v>201</v>
      </c>
      <c r="J10326" s="27" t="s">
        <v>1</v>
      </c>
      <c r="K10326" s="28">
        <v>20.66</v>
      </c>
      <c r="L10326" s="28">
        <v>0</v>
      </c>
    </row>
    <row r="10327" spans="1:12" x14ac:dyDescent="0.25">
      <c r="A10327" s="24" t="s">
        <v>3305</v>
      </c>
      <c r="B10327" s="26">
        <v>2015</v>
      </c>
      <c r="C10327" s="24">
        <v>9</v>
      </c>
      <c r="D10327" s="24" t="s">
        <v>15146</v>
      </c>
      <c r="E10327" s="26">
        <v>207</v>
      </c>
      <c r="F10327" s="24">
        <v>8393</v>
      </c>
      <c r="G10327" s="26" t="s">
        <v>11700</v>
      </c>
      <c r="H10327" s="24" t="s">
        <v>98</v>
      </c>
      <c r="I10327" s="24" t="s">
        <v>99</v>
      </c>
      <c r="J10327" s="27" t="s">
        <v>1</v>
      </c>
      <c r="K10327" s="28">
        <v>2.92</v>
      </c>
      <c r="L10327" s="28">
        <v>0</v>
      </c>
    </row>
    <row r="10328" spans="1:12" x14ac:dyDescent="0.25">
      <c r="A10328" s="24" t="s">
        <v>3305</v>
      </c>
      <c r="B10328" s="26">
        <v>2015</v>
      </c>
      <c r="C10328" s="24">
        <v>9</v>
      </c>
      <c r="D10328" s="24" t="s">
        <v>15146</v>
      </c>
      <c r="E10328" s="26">
        <v>207</v>
      </c>
      <c r="F10328" s="24">
        <v>8394</v>
      </c>
      <c r="G10328" s="26" t="s">
        <v>11701</v>
      </c>
      <c r="H10328" s="24" t="s">
        <v>126</v>
      </c>
      <c r="I10328" s="24" t="s">
        <v>127</v>
      </c>
      <c r="J10328" s="27" t="s">
        <v>1</v>
      </c>
      <c r="K10328" s="28">
        <v>0.84</v>
      </c>
      <c r="L10328" s="28">
        <v>0</v>
      </c>
    </row>
    <row r="10329" spans="1:12" x14ac:dyDescent="0.25">
      <c r="A10329" s="24" t="s">
        <v>3305</v>
      </c>
      <c r="B10329" s="26">
        <v>2015</v>
      </c>
      <c r="C10329" s="24">
        <v>9</v>
      </c>
      <c r="D10329" s="24" t="s">
        <v>15146</v>
      </c>
      <c r="E10329" s="26">
        <v>207</v>
      </c>
      <c r="F10329" s="24">
        <v>8395</v>
      </c>
      <c r="G10329" s="26" t="s">
        <v>11702</v>
      </c>
      <c r="H10329" s="24" t="s">
        <v>2179</v>
      </c>
      <c r="I10329" s="24" t="s">
        <v>2180</v>
      </c>
      <c r="J10329" s="27" t="s">
        <v>1</v>
      </c>
      <c r="K10329" s="28">
        <v>6.62</v>
      </c>
      <c r="L10329" s="28">
        <v>0</v>
      </c>
    </row>
    <row r="10330" spans="1:12" x14ac:dyDescent="0.25">
      <c r="A10330" s="24" t="s">
        <v>3305</v>
      </c>
      <c r="B10330" s="26">
        <v>2015</v>
      </c>
      <c r="C10330" s="24">
        <v>9</v>
      </c>
      <c r="D10330" s="24" t="s">
        <v>15146</v>
      </c>
      <c r="E10330" s="26">
        <v>207</v>
      </c>
      <c r="F10330" s="24">
        <v>168</v>
      </c>
      <c r="G10330" s="26" t="s">
        <v>3475</v>
      </c>
      <c r="H10330" s="24" t="s">
        <v>65</v>
      </c>
      <c r="I10330" s="24" t="s">
        <v>66</v>
      </c>
      <c r="J10330" s="27" t="s">
        <v>1</v>
      </c>
      <c r="K10330" s="28">
        <v>8.82</v>
      </c>
      <c r="L10330" s="28">
        <v>0</v>
      </c>
    </row>
    <row r="10331" spans="1:12" x14ac:dyDescent="0.25">
      <c r="A10331" s="24" t="s">
        <v>3305</v>
      </c>
      <c r="B10331" s="26">
        <v>2015</v>
      </c>
      <c r="C10331" s="24">
        <v>9</v>
      </c>
      <c r="D10331" s="24" t="s">
        <v>15146</v>
      </c>
      <c r="E10331" s="26">
        <v>208</v>
      </c>
      <c r="F10331" s="24">
        <v>295</v>
      </c>
      <c r="G10331" s="26" t="s">
        <v>3602</v>
      </c>
      <c r="H10331" s="24" t="s">
        <v>67</v>
      </c>
      <c r="I10331" s="24" t="s">
        <v>68</v>
      </c>
      <c r="J10331" s="27" t="s">
        <v>1</v>
      </c>
      <c r="K10331" s="28">
        <v>6.62</v>
      </c>
      <c r="L10331" s="28">
        <v>0</v>
      </c>
    </row>
    <row r="10332" spans="1:12" x14ac:dyDescent="0.25">
      <c r="A10332" s="24" t="s">
        <v>3305</v>
      </c>
      <c r="B10332" s="26">
        <v>2015</v>
      </c>
      <c r="C10332" s="24">
        <v>9</v>
      </c>
      <c r="D10332" s="24" t="s">
        <v>15146</v>
      </c>
      <c r="E10332" s="26">
        <v>208</v>
      </c>
      <c r="F10332" s="24">
        <v>8396</v>
      </c>
      <c r="G10332" s="26" t="s">
        <v>11703</v>
      </c>
      <c r="H10332" s="24" t="s">
        <v>200</v>
      </c>
      <c r="I10332" s="24" t="s">
        <v>201</v>
      </c>
      <c r="J10332" s="27" t="s">
        <v>1</v>
      </c>
      <c r="K10332" s="28">
        <v>6.62</v>
      </c>
      <c r="L10332" s="28">
        <v>0</v>
      </c>
    </row>
    <row r="10333" spans="1:12" x14ac:dyDescent="0.25">
      <c r="A10333" s="24" t="s">
        <v>3305</v>
      </c>
      <c r="B10333" s="26">
        <v>2015</v>
      </c>
      <c r="C10333" s="24">
        <v>9</v>
      </c>
      <c r="D10333" s="24" t="s">
        <v>15146</v>
      </c>
      <c r="E10333" s="26">
        <v>208</v>
      </c>
      <c r="F10333" s="24">
        <v>8397</v>
      </c>
      <c r="G10333" s="26" t="s">
        <v>11704</v>
      </c>
      <c r="H10333" s="24" t="s">
        <v>65</v>
      </c>
      <c r="I10333" s="24" t="s">
        <v>66</v>
      </c>
      <c r="J10333" s="27" t="s">
        <v>1</v>
      </c>
      <c r="K10333" s="28">
        <v>20.16</v>
      </c>
      <c r="L10333" s="28">
        <v>0</v>
      </c>
    </row>
    <row r="10334" spans="1:12" x14ac:dyDescent="0.25">
      <c r="A10334" s="24" t="s">
        <v>3305</v>
      </c>
      <c r="B10334" s="26">
        <v>2015</v>
      </c>
      <c r="C10334" s="24">
        <v>9</v>
      </c>
      <c r="D10334" s="24" t="s">
        <v>15146</v>
      </c>
      <c r="E10334" s="26">
        <v>210</v>
      </c>
      <c r="F10334" s="24">
        <v>8398</v>
      </c>
      <c r="G10334" s="26" t="s">
        <v>11705</v>
      </c>
      <c r="H10334" s="24" t="s">
        <v>392</v>
      </c>
      <c r="I10334" s="24" t="s">
        <v>393</v>
      </c>
      <c r="J10334" s="27" t="s">
        <v>1</v>
      </c>
      <c r="K10334" s="28">
        <v>19.82</v>
      </c>
      <c r="L10334" s="28">
        <v>0</v>
      </c>
    </row>
    <row r="10335" spans="1:12" x14ac:dyDescent="0.25">
      <c r="A10335" s="24" t="s">
        <v>3305</v>
      </c>
      <c r="B10335" s="26">
        <v>2015</v>
      </c>
      <c r="C10335" s="24">
        <v>9</v>
      </c>
      <c r="D10335" s="24" t="s">
        <v>15146</v>
      </c>
      <c r="E10335" s="26">
        <v>210</v>
      </c>
      <c r="F10335" s="24">
        <v>8399</v>
      </c>
      <c r="G10335" s="26" t="s">
        <v>11706</v>
      </c>
      <c r="H10335" s="24" t="s">
        <v>65</v>
      </c>
      <c r="I10335" s="24" t="s">
        <v>66</v>
      </c>
      <c r="J10335" s="27" t="s">
        <v>1</v>
      </c>
      <c r="K10335" s="28">
        <v>6.62</v>
      </c>
      <c r="L10335" s="28">
        <v>0</v>
      </c>
    </row>
    <row r="10336" spans="1:12" x14ac:dyDescent="0.25">
      <c r="A10336" s="24" t="s">
        <v>3305</v>
      </c>
      <c r="B10336" s="26">
        <v>2015</v>
      </c>
      <c r="C10336" s="24">
        <v>9</v>
      </c>
      <c r="D10336" s="24" t="s">
        <v>15146</v>
      </c>
      <c r="E10336" s="26">
        <v>210</v>
      </c>
      <c r="F10336" s="24">
        <v>8400</v>
      </c>
      <c r="G10336" s="26" t="s">
        <v>11707</v>
      </c>
      <c r="H10336" s="24" t="s">
        <v>362</v>
      </c>
      <c r="I10336" s="24" t="s">
        <v>363</v>
      </c>
      <c r="J10336" s="27" t="s">
        <v>1</v>
      </c>
      <c r="K10336" s="28">
        <v>15.44</v>
      </c>
      <c r="L10336" s="28">
        <v>0</v>
      </c>
    </row>
    <row r="10337" spans="1:12" x14ac:dyDescent="0.25">
      <c r="A10337" s="24" t="s">
        <v>3305</v>
      </c>
      <c r="B10337" s="26">
        <v>2015</v>
      </c>
      <c r="C10337" s="24">
        <v>9</v>
      </c>
      <c r="D10337" s="24" t="s">
        <v>15146</v>
      </c>
      <c r="E10337" s="26">
        <v>210</v>
      </c>
      <c r="F10337" s="24">
        <v>8401</v>
      </c>
      <c r="G10337" s="26" t="s">
        <v>11708</v>
      </c>
      <c r="H10337" s="24" t="s">
        <v>1012</v>
      </c>
      <c r="I10337" s="24" t="s">
        <v>1013</v>
      </c>
      <c r="J10337" s="27" t="s">
        <v>1</v>
      </c>
      <c r="K10337" s="28">
        <v>16.170000000000002</v>
      </c>
      <c r="L10337" s="28">
        <v>0</v>
      </c>
    </row>
    <row r="10338" spans="1:12" x14ac:dyDescent="0.25">
      <c r="A10338" s="24" t="s">
        <v>3305</v>
      </c>
      <c r="B10338" s="26">
        <v>2015</v>
      </c>
      <c r="C10338" s="24">
        <v>9</v>
      </c>
      <c r="D10338" s="24" t="s">
        <v>15146</v>
      </c>
      <c r="E10338" s="26">
        <v>210</v>
      </c>
      <c r="F10338" s="24">
        <v>8402</v>
      </c>
      <c r="G10338" s="26" t="s">
        <v>11709</v>
      </c>
      <c r="H10338" s="24" t="s">
        <v>134</v>
      </c>
      <c r="I10338" s="24" t="s">
        <v>135</v>
      </c>
      <c r="J10338" s="27" t="s">
        <v>1</v>
      </c>
      <c r="K10338" s="28">
        <v>6.62</v>
      </c>
      <c r="L10338" s="28">
        <v>0</v>
      </c>
    </row>
    <row r="10339" spans="1:12" x14ac:dyDescent="0.25">
      <c r="A10339" s="24" t="s">
        <v>3305</v>
      </c>
      <c r="B10339" s="26">
        <v>2015</v>
      </c>
      <c r="C10339" s="24">
        <v>9</v>
      </c>
      <c r="D10339" s="24" t="s">
        <v>15146</v>
      </c>
      <c r="E10339" s="26">
        <v>212</v>
      </c>
      <c r="F10339" s="24">
        <v>8403</v>
      </c>
      <c r="G10339" s="26" t="s">
        <v>11710</v>
      </c>
      <c r="H10339" s="24" t="s">
        <v>65</v>
      </c>
      <c r="I10339" s="24" t="s">
        <v>66</v>
      </c>
      <c r="J10339" s="27" t="s">
        <v>1</v>
      </c>
      <c r="K10339" s="28">
        <v>6.62</v>
      </c>
      <c r="L10339" s="28">
        <v>0</v>
      </c>
    </row>
    <row r="10340" spans="1:12" x14ac:dyDescent="0.25">
      <c r="A10340" s="24" t="s">
        <v>3305</v>
      </c>
      <c r="B10340" s="26">
        <v>2015</v>
      </c>
      <c r="C10340" s="24">
        <v>9</v>
      </c>
      <c r="D10340" s="24" t="s">
        <v>15146</v>
      </c>
      <c r="E10340" s="26">
        <v>212</v>
      </c>
      <c r="F10340" s="24">
        <v>8404</v>
      </c>
      <c r="G10340" s="26" t="s">
        <v>11711</v>
      </c>
      <c r="H10340" s="24" t="s">
        <v>65</v>
      </c>
      <c r="I10340" s="24" t="s">
        <v>66</v>
      </c>
      <c r="J10340" s="27" t="s">
        <v>1</v>
      </c>
      <c r="K10340" s="28">
        <v>10.54</v>
      </c>
      <c r="L10340" s="28">
        <v>0</v>
      </c>
    </row>
    <row r="10341" spans="1:12" x14ac:dyDescent="0.25">
      <c r="A10341" s="24" t="s">
        <v>3305</v>
      </c>
      <c r="B10341" s="26">
        <v>2015</v>
      </c>
      <c r="C10341" s="24">
        <v>9</v>
      </c>
      <c r="D10341" s="24" t="s">
        <v>15146</v>
      </c>
      <c r="E10341" s="26">
        <v>212</v>
      </c>
      <c r="F10341" s="24">
        <v>8405</v>
      </c>
      <c r="G10341" s="26" t="s">
        <v>11712</v>
      </c>
      <c r="H10341" s="24" t="s">
        <v>340</v>
      </c>
      <c r="I10341" s="24" t="s">
        <v>341</v>
      </c>
      <c r="J10341" s="27" t="s">
        <v>1</v>
      </c>
      <c r="K10341" s="28">
        <v>13.2</v>
      </c>
      <c r="L10341" s="28">
        <v>0</v>
      </c>
    </row>
    <row r="10342" spans="1:12" x14ac:dyDescent="0.25">
      <c r="A10342" s="24" t="s">
        <v>3305</v>
      </c>
      <c r="B10342" s="26">
        <v>2015</v>
      </c>
      <c r="C10342" s="24">
        <v>9</v>
      </c>
      <c r="D10342" s="24" t="s">
        <v>15146</v>
      </c>
      <c r="E10342" s="26">
        <v>212</v>
      </c>
      <c r="F10342" s="24">
        <v>8406</v>
      </c>
      <c r="G10342" s="26" t="s">
        <v>11713</v>
      </c>
      <c r="H10342" s="24" t="s">
        <v>1018</v>
      </c>
      <c r="I10342" s="24" t="s">
        <v>1019</v>
      </c>
      <c r="J10342" s="27" t="s">
        <v>1</v>
      </c>
      <c r="K10342" s="28">
        <v>9.56</v>
      </c>
      <c r="L10342" s="28">
        <v>0</v>
      </c>
    </row>
    <row r="10343" spans="1:12" x14ac:dyDescent="0.25">
      <c r="A10343" s="24" t="s">
        <v>3305</v>
      </c>
      <c r="B10343" s="26">
        <v>2015</v>
      </c>
      <c r="C10343" s="24">
        <v>9</v>
      </c>
      <c r="D10343" s="24" t="s">
        <v>15146</v>
      </c>
      <c r="E10343" s="26">
        <v>212</v>
      </c>
      <c r="F10343" s="24">
        <v>1999</v>
      </c>
      <c r="G10343" s="26" t="s">
        <v>5306</v>
      </c>
      <c r="H10343" s="24" t="s">
        <v>1408</v>
      </c>
      <c r="I10343" s="24" t="s">
        <v>1409</v>
      </c>
      <c r="J10343" s="27" t="s">
        <v>1</v>
      </c>
      <c r="K10343" s="28">
        <v>6.62</v>
      </c>
      <c r="L10343" s="28">
        <v>0</v>
      </c>
    </row>
    <row r="10344" spans="1:12" x14ac:dyDescent="0.25">
      <c r="A10344" s="24" t="s">
        <v>3305</v>
      </c>
      <c r="B10344" s="26">
        <v>2015</v>
      </c>
      <c r="C10344" s="24">
        <v>9</v>
      </c>
      <c r="D10344" s="24" t="s">
        <v>15146</v>
      </c>
      <c r="E10344" s="26">
        <v>212</v>
      </c>
      <c r="F10344" s="24">
        <v>8407</v>
      </c>
      <c r="G10344" s="26" t="s">
        <v>11714</v>
      </c>
      <c r="H10344" s="24" t="s">
        <v>65</v>
      </c>
      <c r="I10344" s="24" t="s">
        <v>66</v>
      </c>
      <c r="J10344" s="27" t="s">
        <v>1</v>
      </c>
      <c r="K10344" s="28">
        <v>8.8249999999999993</v>
      </c>
      <c r="L10344" s="28">
        <v>0</v>
      </c>
    </row>
    <row r="10345" spans="1:12" x14ac:dyDescent="0.25">
      <c r="A10345" s="24" t="s">
        <v>3305</v>
      </c>
      <c r="B10345" s="26">
        <v>2015</v>
      </c>
      <c r="C10345" s="24">
        <v>9</v>
      </c>
      <c r="D10345" s="24" t="s">
        <v>15146</v>
      </c>
      <c r="E10345" s="26">
        <v>212</v>
      </c>
      <c r="F10345" s="24">
        <v>4682</v>
      </c>
      <c r="G10345" s="26" t="s">
        <v>7989</v>
      </c>
      <c r="H10345" s="24" t="s">
        <v>100</v>
      </c>
      <c r="I10345" s="24" t="s">
        <v>101</v>
      </c>
      <c r="J10345" s="27" t="s">
        <v>1</v>
      </c>
      <c r="K10345" s="28">
        <v>19.8</v>
      </c>
      <c r="L10345" s="28">
        <v>0</v>
      </c>
    </row>
    <row r="10346" spans="1:12" x14ac:dyDescent="0.25">
      <c r="A10346" s="24" t="s">
        <v>3305</v>
      </c>
      <c r="B10346" s="26">
        <v>2015</v>
      </c>
      <c r="C10346" s="24">
        <v>9</v>
      </c>
      <c r="D10346" s="24" t="s">
        <v>15146</v>
      </c>
      <c r="E10346" s="26">
        <v>213</v>
      </c>
      <c r="F10346" s="24">
        <v>8408</v>
      </c>
      <c r="G10346" s="26" t="s">
        <v>11715</v>
      </c>
      <c r="H10346" s="24" t="s">
        <v>98</v>
      </c>
      <c r="I10346" s="24" t="s">
        <v>99</v>
      </c>
      <c r="J10346" s="27" t="s">
        <v>1</v>
      </c>
      <c r="K10346" s="28">
        <v>1.2</v>
      </c>
      <c r="L10346" s="28">
        <v>0</v>
      </c>
    </row>
    <row r="10347" spans="1:12" x14ac:dyDescent="0.25">
      <c r="A10347" s="24" t="s">
        <v>3305</v>
      </c>
      <c r="B10347" s="26">
        <v>2015</v>
      </c>
      <c r="C10347" s="24">
        <v>9</v>
      </c>
      <c r="D10347" s="24" t="s">
        <v>15146</v>
      </c>
      <c r="E10347" s="26">
        <v>214</v>
      </c>
      <c r="F10347" s="24">
        <v>8409</v>
      </c>
      <c r="G10347" s="26" t="s">
        <v>11716</v>
      </c>
      <c r="H10347" s="24" t="s">
        <v>65</v>
      </c>
      <c r="I10347" s="24" t="s">
        <v>66</v>
      </c>
      <c r="J10347" s="27" t="s">
        <v>1</v>
      </c>
      <c r="K10347" s="28">
        <v>6.62</v>
      </c>
      <c r="L10347" s="28">
        <v>0</v>
      </c>
    </row>
    <row r="10348" spans="1:12" x14ac:dyDescent="0.25">
      <c r="A10348" s="24" t="s">
        <v>3305</v>
      </c>
      <c r="B10348" s="26">
        <v>2015</v>
      </c>
      <c r="C10348" s="24">
        <v>9</v>
      </c>
      <c r="D10348" s="24" t="s">
        <v>15146</v>
      </c>
      <c r="E10348" s="26">
        <v>214</v>
      </c>
      <c r="F10348" s="24">
        <v>1208</v>
      </c>
      <c r="G10348" s="26" t="s">
        <v>4515</v>
      </c>
      <c r="H10348" s="24" t="s">
        <v>1506</v>
      </c>
      <c r="I10348" s="24" t="s">
        <v>1507</v>
      </c>
      <c r="J10348" s="27" t="s">
        <v>1</v>
      </c>
      <c r="K10348" s="28">
        <v>28.8</v>
      </c>
      <c r="L10348" s="28">
        <v>0</v>
      </c>
    </row>
    <row r="10349" spans="1:12" x14ac:dyDescent="0.25">
      <c r="A10349" s="24" t="s">
        <v>3305</v>
      </c>
      <c r="B10349" s="26">
        <v>2015</v>
      </c>
      <c r="C10349" s="24">
        <v>9</v>
      </c>
      <c r="D10349" s="24" t="s">
        <v>15146</v>
      </c>
      <c r="E10349" s="26">
        <v>214</v>
      </c>
      <c r="F10349" s="24">
        <v>8410</v>
      </c>
      <c r="G10349" s="26" t="s">
        <v>11717</v>
      </c>
      <c r="H10349" s="24" t="s">
        <v>1506</v>
      </c>
      <c r="I10349" s="24" t="s">
        <v>1507</v>
      </c>
      <c r="J10349" s="27" t="s">
        <v>1</v>
      </c>
      <c r="K10349" s="28">
        <v>35.42</v>
      </c>
      <c r="L10349" s="28">
        <v>0</v>
      </c>
    </row>
    <row r="10350" spans="1:12" x14ac:dyDescent="0.25">
      <c r="A10350" s="24" t="s">
        <v>3305</v>
      </c>
      <c r="B10350" s="26">
        <v>2015</v>
      </c>
      <c r="C10350" s="24">
        <v>9</v>
      </c>
      <c r="D10350" s="24" t="s">
        <v>15146</v>
      </c>
      <c r="E10350" s="26">
        <v>214</v>
      </c>
      <c r="F10350" s="24">
        <v>8411</v>
      </c>
      <c r="G10350" s="26" t="s">
        <v>11718</v>
      </c>
      <c r="H10350" s="24" t="s">
        <v>65</v>
      </c>
      <c r="I10350" s="24" t="s">
        <v>66</v>
      </c>
      <c r="J10350" s="27" t="s">
        <v>1</v>
      </c>
      <c r="K10350" s="28">
        <v>13.24</v>
      </c>
      <c r="L10350" s="28">
        <v>0</v>
      </c>
    </row>
    <row r="10351" spans="1:12" x14ac:dyDescent="0.25">
      <c r="A10351" s="24" t="s">
        <v>3305</v>
      </c>
      <c r="B10351" s="26">
        <v>2015</v>
      </c>
      <c r="C10351" s="24">
        <v>9</v>
      </c>
      <c r="D10351" s="24" t="s">
        <v>15146</v>
      </c>
      <c r="E10351" s="26">
        <v>214</v>
      </c>
      <c r="F10351" s="24">
        <v>8412</v>
      </c>
      <c r="G10351" s="26" t="s">
        <v>11719</v>
      </c>
      <c r="H10351" s="24" t="s">
        <v>362</v>
      </c>
      <c r="I10351" s="24" t="s">
        <v>363</v>
      </c>
      <c r="J10351" s="27" t="s">
        <v>1</v>
      </c>
      <c r="K10351" s="28">
        <v>7.37</v>
      </c>
      <c r="L10351" s="28">
        <v>0</v>
      </c>
    </row>
    <row r="10352" spans="1:12" x14ac:dyDescent="0.25">
      <c r="A10352" s="24" t="s">
        <v>3305</v>
      </c>
      <c r="B10352" s="26">
        <v>2015</v>
      </c>
      <c r="C10352" s="24">
        <v>9</v>
      </c>
      <c r="D10352" s="24" t="s">
        <v>15146</v>
      </c>
      <c r="E10352" s="26">
        <v>215</v>
      </c>
      <c r="F10352" s="24">
        <v>8413</v>
      </c>
      <c r="G10352" s="26" t="s">
        <v>11720</v>
      </c>
      <c r="H10352" s="24" t="s">
        <v>2189</v>
      </c>
      <c r="I10352" s="24" t="s">
        <v>2190</v>
      </c>
      <c r="J10352" s="27" t="s">
        <v>1</v>
      </c>
      <c r="K10352" s="28">
        <v>31.2</v>
      </c>
      <c r="L10352" s="28">
        <v>0</v>
      </c>
    </row>
    <row r="10353" spans="1:12" x14ac:dyDescent="0.25">
      <c r="A10353" s="24" t="s">
        <v>3305</v>
      </c>
      <c r="B10353" s="26">
        <v>2015</v>
      </c>
      <c r="C10353" s="24">
        <v>9</v>
      </c>
      <c r="D10353" s="24" t="s">
        <v>15146</v>
      </c>
      <c r="E10353" s="26">
        <v>215</v>
      </c>
      <c r="F10353" s="24">
        <v>8414</v>
      </c>
      <c r="G10353" s="26" t="s">
        <v>11721</v>
      </c>
      <c r="H10353" s="24" t="s">
        <v>368</v>
      </c>
      <c r="I10353" s="24" t="s">
        <v>369</v>
      </c>
      <c r="J10353" s="27" t="s">
        <v>1</v>
      </c>
      <c r="K10353" s="28">
        <v>7.25</v>
      </c>
      <c r="L10353" s="28">
        <v>0</v>
      </c>
    </row>
    <row r="10354" spans="1:12" x14ac:dyDescent="0.25">
      <c r="A10354" s="24" t="s">
        <v>3305</v>
      </c>
      <c r="B10354" s="26">
        <v>2015</v>
      </c>
      <c r="C10354" s="24">
        <v>9</v>
      </c>
      <c r="D10354" s="24" t="s">
        <v>15146</v>
      </c>
      <c r="E10354" s="26">
        <v>215</v>
      </c>
      <c r="F10354" s="24">
        <v>8415</v>
      </c>
      <c r="G10354" s="26" t="s">
        <v>11722</v>
      </c>
      <c r="H10354" s="24" t="s">
        <v>65</v>
      </c>
      <c r="I10354" s="24" t="s">
        <v>66</v>
      </c>
      <c r="J10354" s="27" t="s">
        <v>1</v>
      </c>
      <c r="K10354" s="28">
        <v>9.5399999999999991</v>
      </c>
      <c r="L10354" s="28">
        <v>0</v>
      </c>
    </row>
    <row r="10355" spans="1:12" x14ac:dyDescent="0.25">
      <c r="A10355" s="24" t="s">
        <v>3305</v>
      </c>
      <c r="B10355" s="26">
        <v>2015</v>
      </c>
      <c r="C10355" s="24">
        <v>9</v>
      </c>
      <c r="D10355" s="24" t="s">
        <v>15146</v>
      </c>
      <c r="E10355" s="26">
        <v>216</v>
      </c>
      <c r="F10355" s="24">
        <v>1194</v>
      </c>
      <c r="G10355" s="26" t="s">
        <v>4501</v>
      </c>
      <c r="H10355" s="24" t="s">
        <v>192</v>
      </c>
      <c r="I10355" s="24" t="s">
        <v>193</v>
      </c>
      <c r="J10355" s="27" t="s">
        <v>1</v>
      </c>
      <c r="K10355" s="28">
        <v>6.62</v>
      </c>
      <c r="L10355" s="28">
        <v>0</v>
      </c>
    </row>
    <row r="10356" spans="1:12" x14ac:dyDescent="0.25">
      <c r="A10356" s="24" t="s">
        <v>3305</v>
      </c>
      <c r="B10356" s="26">
        <v>2015</v>
      </c>
      <c r="C10356" s="24">
        <v>9</v>
      </c>
      <c r="D10356" s="24" t="s">
        <v>15146</v>
      </c>
      <c r="E10356" s="26">
        <v>216</v>
      </c>
      <c r="F10356" s="24">
        <v>8416</v>
      </c>
      <c r="G10356" s="26" t="s">
        <v>11723</v>
      </c>
      <c r="H10356" s="24" t="s">
        <v>65</v>
      </c>
      <c r="I10356" s="24" t="s">
        <v>66</v>
      </c>
      <c r="J10356" s="27" t="s">
        <v>1</v>
      </c>
      <c r="K10356" s="28">
        <v>6.62</v>
      </c>
      <c r="L10356" s="28">
        <v>0</v>
      </c>
    </row>
    <row r="10357" spans="1:12" x14ac:dyDescent="0.25">
      <c r="A10357" s="24" t="s">
        <v>3305</v>
      </c>
      <c r="B10357" s="26">
        <v>2015</v>
      </c>
      <c r="C10357" s="24">
        <v>9</v>
      </c>
      <c r="D10357" s="24" t="s">
        <v>15146</v>
      </c>
      <c r="E10357" s="26">
        <v>216</v>
      </c>
      <c r="F10357" s="24">
        <v>8134</v>
      </c>
      <c r="G10357" s="26" t="s">
        <v>11441</v>
      </c>
      <c r="H10357" s="24" t="s">
        <v>65</v>
      </c>
      <c r="I10357" s="24" t="s">
        <v>66</v>
      </c>
      <c r="J10357" s="27" t="s">
        <v>1</v>
      </c>
      <c r="K10357" s="28">
        <v>6.62</v>
      </c>
      <c r="L10357" s="28">
        <v>0</v>
      </c>
    </row>
    <row r="10358" spans="1:12" x14ac:dyDescent="0.25">
      <c r="A10358" s="24" t="s">
        <v>3305</v>
      </c>
      <c r="B10358" s="26">
        <v>2015</v>
      </c>
      <c r="C10358" s="24">
        <v>9</v>
      </c>
      <c r="D10358" s="24" t="s">
        <v>15146</v>
      </c>
      <c r="E10358" s="26">
        <v>217</v>
      </c>
      <c r="F10358" s="24">
        <v>8417</v>
      </c>
      <c r="G10358" s="26" t="s">
        <v>11724</v>
      </c>
      <c r="H10358" s="24" t="s">
        <v>758</v>
      </c>
      <c r="I10358" s="24" t="s">
        <v>759</v>
      </c>
      <c r="J10358" s="27" t="s">
        <v>1</v>
      </c>
      <c r="K10358" s="28">
        <v>0.42</v>
      </c>
      <c r="L10358" s="28">
        <v>0</v>
      </c>
    </row>
    <row r="10359" spans="1:12" x14ac:dyDescent="0.25">
      <c r="A10359" s="24" t="s">
        <v>3305</v>
      </c>
      <c r="B10359" s="26">
        <v>2015</v>
      </c>
      <c r="C10359" s="24">
        <v>9</v>
      </c>
      <c r="D10359" s="24" t="s">
        <v>15146</v>
      </c>
      <c r="E10359" s="26">
        <v>217</v>
      </c>
      <c r="F10359" s="24">
        <v>8418</v>
      </c>
      <c r="G10359" s="26" t="s">
        <v>11725</v>
      </c>
      <c r="H10359" s="24" t="s">
        <v>83</v>
      </c>
      <c r="I10359" s="24" t="s">
        <v>84</v>
      </c>
      <c r="J10359" s="27" t="s">
        <v>1</v>
      </c>
      <c r="K10359" s="28">
        <v>14.4</v>
      </c>
      <c r="L10359" s="28">
        <v>0</v>
      </c>
    </row>
    <row r="10360" spans="1:12" x14ac:dyDescent="0.25">
      <c r="A10360" s="24" t="s">
        <v>3305</v>
      </c>
      <c r="B10360" s="26">
        <v>2015</v>
      </c>
      <c r="C10360" s="24">
        <v>9</v>
      </c>
      <c r="D10360" s="24" t="s">
        <v>15146</v>
      </c>
      <c r="E10360" s="26">
        <v>217</v>
      </c>
      <c r="F10360" s="24">
        <v>8419</v>
      </c>
      <c r="G10360" s="26" t="s">
        <v>11726</v>
      </c>
      <c r="H10360" s="24" t="s">
        <v>992</v>
      </c>
      <c r="I10360" s="24" t="s">
        <v>993</v>
      </c>
      <c r="J10360" s="27" t="s">
        <v>1</v>
      </c>
      <c r="K10360" s="28">
        <v>0.42</v>
      </c>
      <c r="L10360" s="28">
        <v>0</v>
      </c>
    </row>
    <row r="10361" spans="1:12" x14ac:dyDescent="0.25">
      <c r="A10361" s="24" t="s">
        <v>3305</v>
      </c>
      <c r="B10361" s="26">
        <v>2015</v>
      </c>
      <c r="C10361" s="24">
        <v>9</v>
      </c>
      <c r="D10361" s="24" t="s">
        <v>15146</v>
      </c>
      <c r="E10361" s="26">
        <v>217</v>
      </c>
      <c r="F10361" s="24">
        <v>8420</v>
      </c>
      <c r="G10361" s="26" t="s">
        <v>11727</v>
      </c>
      <c r="H10361" s="24" t="s">
        <v>65</v>
      </c>
      <c r="I10361" s="24" t="s">
        <v>66</v>
      </c>
      <c r="J10361" s="27" t="s">
        <v>1</v>
      </c>
      <c r="K10361" s="28">
        <v>6.62</v>
      </c>
      <c r="L10361" s="28">
        <v>0</v>
      </c>
    </row>
    <row r="10362" spans="1:12" x14ac:dyDescent="0.25">
      <c r="A10362" s="24" t="s">
        <v>3305</v>
      </c>
      <c r="B10362" s="26">
        <v>2015</v>
      </c>
      <c r="C10362" s="24">
        <v>9</v>
      </c>
      <c r="D10362" s="24" t="s">
        <v>15146</v>
      </c>
      <c r="E10362" s="26">
        <v>217</v>
      </c>
      <c r="F10362" s="24">
        <v>8407</v>
      </c>
      <c r="G10362" s="26" t="s">
        <v>11714</v>
      </c>
      <c r="H10362" s="24" t="s">
        <v>65</v>
      </c>
      <c r="I10362" s="24" t="s">
        <v>66</v>
      </c>
      <c r="J10362" s="27" t="s">
        <v>1</v>
      </c>
      <c r="K10362" s="28">
        <v>6.62</v>
      </c>
      <c r="L10362" s="28">
        <v>0</v>
      </c>
    </row>
    <row r="10363" spans="1:12" x14ac:dyDescent="0.25">
      <c r="A10363" s="24" t="s">
        <v>3305</v>
      </c>
      <c r="B10363" s="26">
        <v>2015</v>
      </c>
      <c r="C10363" s="24">
        <v>9</v>
      </c>
      <c r="D10363" s="24" t="s">
        <v>15146</v>
      </c>
      <c r="E10363" s="26">
        <v>217</v>
      </c>
      <c r="F10363" s="24">
        <v>8421</v>
      </c>
      <c r="G10363" s="26" t="s">
        <v>11728</v>
      </c>
      <c r="H10363" s="24" t="s">
        <v>200</v>
      </c>
      <c r="I10363" s="24" t="s">
        <v>201</v>
      </c>
      <c r="J10363" s="27" t="s">
        <v>1</v>
      </c>
      <c r="K10363" s="28">
        <v>0.84</v>
      </c>
      <c r="L10363" s="28">
        <v>0</v>
      </c>
    </row>
    <row r="10364" spans="1:12" x14ac:dyDescent="0.25">
      <c r="A10364" s="24" t="s">
        <v>3305</v>
      </c>
      <c r="B10364" s="26">
        <v>2015</v>
      </c>
      <c r="C10364" s="24">
        <v>9</v>
      </c>
      <c r="D10364" s="24" t="s">
        <v>15146</v>
      </c>
      <c r="E10364" s="26">
        <v>217</v>
      </c>
      <c r="F10364" s="24">
        <v>8422</v>
      </c>
      <c r="G10364" s="26" t="s">
        <v>11729</v>
      </c>
      <c r="H10364" s="24" t="s">
        <v>394</v>
      </c>
      <c r="I10364" s="24" t="s">
        <v>395</v>
      </c>
      <c r="J10364" s="27" t="s">
        <v>1</v>
      </c>
      <c r="K10364" s="28">
        <v>6.61</v>
      </c>
      <c r="L10364" s="28">
        <v>0</v>
      </c>
    </row>
    <row r="10365" spans="1:12" x14ac:dyDescent="0.25">
      <c r="A10365" s="24" t="s">
        <v>3305</v>
      </c>
      <c r="B10365" s="26">
        <v>2015</v>
      </c>
      <c r="C10365" s="24">
        <v>9</v>
      </c>
      <c r="D10365" s="24" t="s">
        <v>15146</v>
      </c>
      <c r="E10365" s="26">
        <v>217</v>
      </c>
      <c r="F10365" s="24">
        <v>8423</v>
      </c>
      <c r="G10365" s="26" t="s">
        <v>11730</v>
      </c>
      <c r="H10365" s="24" t="s">
        <v>146</v>
      </c>
      <c r="I10365" s="24" t="s">
        <v>147</v>
      </c>
      <c r="J10365" s="27" t="s">
        <v>1</v>
      </c>
      <c r="K10365" s="28">
        <v>20.9</v>
      </c>
      <c r="L10365" s="28">
        <v>0</v>
      </c>
    </row>
    <row r="10366" spans="1:12" x14ac:dyDescent="0.25">
      <c r="A10366" s="24" t="s">
        <v>3305</v>
      </c>
      <c r="B10366" s="26">
        <v>2015</v>
      </c>
      <c r="C10366" s="24">
        <v>9</v>
      </c>
      <c r="D10366" s="24" t="s">
        <v>15146</v>
      </c>
      <c r="E10366" s="26">
        <v>228</v>
      </c>
      <c r="F10366" s="24">
        <v>8424</v>
      </c>
      <c r="G10366" s="26" t="s">
        <v>11731</v>
      </c>
      <c r="H10366" s="24" t="s">
        <v>338</v>
      </c>
      <c r="I10366" s="24" t="s">
        <v>339</v>
      </c>
      <c r="J10366" s="27" t="s">
        <v>1</v>
      </c>
      <c r="K10366" s="28">
        <v>4.7149999999999999</v>
      </c>
      <c r="L10366" s="28">
        <v>4.71</v>
      </c>
    </row>
    <row r="10367" spans="1:12" x14ac:dyDescent="0.25">
      <c r="A10367" s="24" t="s">
        <v>3305</v>
      </c>
      <c r="B10367" s="26">
        <v>2015</v>
      </c>
      <c r="C10367" s="24">
        <v>9</v>
      </c>
      <c r="D10367" s="24" t="s">
        <v>15146</v>
      </c>
      <c r="E10367" s="26">
        <v>228</v>
      </c>
      <c r="F10367" s="24">
        <v>8425</v>
      </c>
      <c r="G10367" s="26" t="s">
        <v>11732</v>
      </c>
      <c r="H10367" s="24" t="s">
        <v>594</v>
      </c>
      <c r="I10367" s="24" t="s">
        <v>595</v>
      </c>
      <c r="J10367" s="27" t="s">
        <v>1</v>
      </c>
      <c r="K10367" s="28">
        <v>1.8</v>
      </c>
      <c r="L10367" s="28">
        <v>0</v>
      </c>
    </row>
    <row r="10368" spans="1:12" x14ac:dyDescent="0.25">
      <c r="A10368" s="24" t="s">
        <v>3305</v>
      </c>
      <c r="B10368" s="26">
        <v>2015</v>
      </c>
      <c r="C10368" s="24">
        <v>9</v>
      </c>
      <c r="D10368" s="24" t="s">
        <v>15146</v>
      </c>
      <c r="E10368" s="26">
        <v>228</v>
      </c>
      <c r="F10368" s="24">
        <v>8426</v>
      </c>
      <c r="G10368" s="26" t="s">
        <v>11733</v>
      </c>
      <c r="H10368" s="24" t="s">
        <v>394</v>
      </c>
      <c r="I10368" s="24" t="s">
        <v>395</v>
      </c>
      <c r="J10368" s="27" t="s">
        <v>1</v>
      </c>
      <c r="K10368" s="28">
        <v>13.95</v>
      </c>
      <c r="L10368" s="28">
        <v>7.33</v>
      </c>
    </row>
    <row r="10369" spans="1:12" x14ac:dyDescent="0.25">
      <c r="A10369" s="24" t="s">
        <v>3305</v>
      </c>
      <c r="B10369" s="26">
        <v>2015</v>
      </c>
      <c r="C10369" s="24">
        <v>9</v>
      </c>
      <c r="D10369" s="24" t="s">
        <v>15146</v>
      </c>
      <c r="E10369" s="26">
        <v>228</v>
      </c>
      <c r="F10369" s="24">
        <v>8427</v>
      </c>
      <c r="G10369" s="26" t="s">
        <v>11734</v>
      </c>
      <c r="H10369" s="24" t="s">
        <v>192</v>
      </c>
      <c r="I10369" s="24" t="s">
        <v>193</v>
      </c>
      <c r="J10369" s="27" t="s">
        <v>1</v>
      </c>
      <c r="K10369" s="28">
        <v>10.815</v>
      </c>
      <c r="L10369" s="28">
        <v>0</v>
      </c>
    </row>
    <row r="10370" spans="1:12" x14ac:dyDescent="0.25">
      <c r="A10370" s="24" t="s">
        <v>3305</v>
      </c>
      <c r="B10370" s="26">
        <v>2015</v>
      </c>
      <c r="C10370" s="24">
        <v>9</v>
      </c>
      <c r="D10370" s="24" t="s">
        <v>15146</v>
      </c>
      <c r="E10370" s="26">
        <v>228</v>
      </c>
      <c r="F10370" s="24">
        <v>6654</v>
      </c>
      <c r="G10370" s="26" t="s">
        <v>9961</v>
      </c>
      <c r="H10370" s="24" t="s">
        <v>126</v>
      </c>
      <c r="I10370" s="24" t="s">
        <v>127</v>
      </c>
      <c r="J10370" s="27" t="s">
        <v>1</v>
      </c>
      <c r="K10370" s="28">
        <v>30.6</v>
      </c>
      <c r="L10370" s="28">
        <v>0.84599999999999997</v>
      </c>
    </row>
    <row r="10371" spans="1:12" x14ac:dyDescent="0.25">
      <c r="A10371" s="24" t="s">
        <v>3305</v>
      </c>
      <c r="B10371" s="26">
        <v>2015</v>
      </c>
      <c r="C10371" s="24">
        <v>9</v>
      </c>
      <c r="D10371" s="24" t="s">
        <v>15146</v>
      </c>
      <c r="E10371" s="26">
        <v>228</v>
      </c>
      <c r="F10371" s="24">
        <v>8428</v>
      </c>
      <c r="G10371" s="26" t="s">
        <v>11735</v>
      </c>
      <c r="H10371" s="24" t="s">
        <v>1408</v>
      </c>
      <c r="I10371" s="24" t="s">
        <v>1409</v>
      </c>
      <c r="J10371" s="27" t="s">
        <v>1</v>
      </c>
      <c r="K10371" s="28">
        <v>0.3</v>
      </c>
      <c r="L10371" s="28">
        <v>0.3</v>
      </c>
    </row>
    <row r="10372" spans="1:12" x14ac:dyDescent="0.25">
      <c r="A10372" s="24" t="s">
        <v>3305</v>
      </c>
      <c r="B10372" s="26">
        <v>2015</v>
      </c>
      <c r="C10372" s="24">
        <v>9</v>
      </c>
      <c r="D10372" s="24" t="s">
        <v>15146</v>
      </c>
      <c r="E10372" s="26">
        <v>228</v>
      </c>
      <c r="F10372" s="24">
        <v>5889</v>
      </c>
      <c r="G10372" s="26" t="s">
        <v>9196</v>
      </c>
      <c r="H10372" s="24" t="s">
        <v>148</v>
      </c>
      <c r="I10372" s="24" t="s">
        <v>149</v>
      </c>
      <c r="J10372" s="27" t="s">
        <v>1</v>
      </c>
      <c r="K10372" s="28">
        <v>24.23</v>
      </c>
      <c r="L10372" s="28">
        <v>4.41</v>
      </c>
    </row>
    <row r="10373" spans="1:12" x14ac:dyDescent="0.25">
      <c r="A10373" s="24" t="s">
        <v>3305</v>
      </c>
      <c r="B10373" s="26">
        <v>2015</v>
      </c>
      <c r="C10373" s="24">
        <v>9</v>
      </c>
      <c r="D10373" s="24" t="s">
        <v>15146</v>
      </c>
      <c r="E10373" s="26">
        <v>228</v>
      </c>
      <c r="F10373" s="24">
        <v>8429</v>
      </c>
      <c r="G10373" s="26" t="s">
        <v>11736</v>
      </c>
      <c r="H10373" s="24" t="s">
        <v>184</v>
      </c>
      <c r="I10373" s="24" t="s">
        <v>185</v>
      </c>
      <c r="J10373" s="27" t="s">
        <v>1</v>
      </c>
      <c r="K10373" s="28">
        <v>11.03</v>
      </c>
      <c r="L10373" s="28">
        <v>0</v>
      </c>
    </row>
    <row r="10374" spans="1:12" x14ac:dyDescent="0.25">
      <c r="A10374" s="24" t="s">
        <v>3305</v>
      </c>
      <c r="B10374" s="26">
        <v>2015</v>
      </c>
      <c r="C10374" s="24">
        <v>9</v>
      </c>
      <c r="D10374" s="24" t="s">
        <v>15146</v>
      </c>
      <c r="E10374" s="26">
        <v>228</v>
      </c>
      <c r="F10374" s="24">
        <v>8430</v>
      </c>
      <c r="G10374" s="26" t="s">
        <v>11737</v>
      </c>
      <c r="H10374" s="24" t="s">
        <v>338</v>
      </c>
      <c r="I10374" s="24" t="s">
        <v>339</v>
      </c>
      <c r="J10374" s="27" t="s">
        <v>1</v>
      </c>
      <c r="K10374" s="28">
        <v>13.97</v>
      </c>
      <c r="L10374" s="28">
        <v>0</v>
      </c>
    </row>
    <row r="10375" spans="1:12" x14ac:dyDescent="0.25">
      <c r="A10375" s="24" t="s">
        <v>3305</v>
      </c>
      <c r="B10375" s="26">
        <v>2015</v>
      </c>
      <c r="C10375" s="24">
        <v>9</v>
      </c>
      <c r="D10375" s="24" t="s">
        <v>15146</v>
      </c>
      <c r="E10375" s="26">
        <v>228</v>
      </c>
      <c r="F10375" s="24">
        <v>8431</v>
      </c>
      <c r="G10375" s="26" t="s">
        <v>11738</v>
      </c>
      <c r="H10375" s="24" t="s">
        <v>98</v>
      </c>
      <c r="I10375" s="24" t="s">
        <v>99</v>
      </c>
      <c r="J10375" s="27" t="s">
        <v>1</v>
      </c>
      <c r="K10375" s="28">
        <v>22.15</v>
      </c>
      <c r="L10375" s="28">
        <v>0</v>
      </c>
    </row>
    <row r="10376" spans="1:12" x14ac:dyDescent="0.25">
      <c r="A10376" s="24" t="s">
        <v>3305</v>
      </c>
      <c r="B10376" s="26">
        <v>2015</v>
      </c>
      <c r="C10376" s="24">
        <v>9</v>
      </c>
      <c r="D10376" s="24" t="s">
        <v>15146</v>
      </c>
      <c r="E10376" s="26">
        <v>228</v>
      </c>
      <c r="F10376" s="24">
        <v>8432</v>
      </c>
      <c r="G10376" s="26" t="s">
        <v>11739</v>
      </c>
      <c r="H10376" s="24" t="s">
        <v>2191</v>
      </c>
      <c r="I10376" s="24" t="s">
        <v>2192</v>
      </c>
      <c r="J10376" s="27" t="s">
        <v>1</v>
      </c>
      <c r="K10376" s="28">
        <v>5.8849999999999998</v>
      </c>
      <c r="L10376" s="28">
        <v>4.41</v>
      </c>
    </row>
    <row r="10377" spans="1:12" x14ac:dyDescent="0.25">
      <c r="A10377" s="24" t="s">
        <v>3305</v>
      </c>
      <c r="B10377" s="26">
        <v>2015</v>
      </c>
      <c r="C10377" s="24">
        <v>9</v>
      </c>
      <c r="D10377" s="24" t="s">
        <v>15146</v>
      </c>
      <c r="E10377" s="26">
        <v>228</v>
      </c>
      <c r="F10377" s="24">
        <v>8433</v>
      </c>
      <c r="G10377" s="26" t="s">
        <v>11740</v>
      </c>
      <c r="H10377" s="24" t="s">
        <v>1408</v>
      </c>
      <c r="I10377" s="24" t="s">
        <v>1409</v>
      </c>
      <c r="J10377" s="27" t="s">
        <v>1</v>
      </c>
      <c r="K10377" s="28">
        <v>8.6150000000000002</v>
      </c>
      <c r="L10377" s="28">
        <v>0</v>
      </c>
    </row>
    <row r="10378" spans="1:12" x14ac:dyDescent="0.25">
      <c r="A10378" s="24" t="s">
        <v>3305</v>
      </c>
      <c r="B10378" s="26">
        <v>2015</v>
      </c>
      <c r="C10378" s="24">
        <v>9</v>
      </c>
      <c r="D10378" s="24" t="s">
        <v>15146</v>
      </c>
      <c r="E10378" s="26">
        <v>228</v>
      </c>
      <c r="F10378" s="24">
        <v>8434</v>
      </c>
      <c r="G10378" s="26" t="s">
        <v>11741</v>
      </c>
      <c r="H10378" s="24" t="s">
        <v>1496</v>
      </c>
      <c r="I10378" s="24" t="s">
        <v>1497</v>
      </c>
      <c r="J10378" s="27" t="s">
        <v>1</v>
      </c>
      <c r="K10378" s="28">
        <v>8.8249999999999993</v>
      </c>
      <c r="L10378" s="28">
        <v>0</v>
      </c>
    </row>
    <row r="10379" spans="1:12" x14ac:dyDescent="0.25">
      <c r="A10379" s="24" t="s">
        <v>3305</v>
      </c>
      <c r="B10379" s="26">
        <v>2015</v>
      </c>
      <c r="C10379" s="24">
        <v>9</v>
      </c>
      <c r="D10379" s="24" t="s">
        <v>15146</v>
      </c>
      <c r="E10379" s="26">
        <v>228</v>
      </c>
      <c r="F10379" s="24">
        <v>8435</v>
      </c>
      <c r="G10379" s="26" t="s">
        <v>11742</v>
      </c>
      <c r="H10379" s="24" t="s">
        <v>1016</v>
      </c>
      <c r="I10379" s="24" t="s">
        <v>1017</v>
      </c>
      <c r="J10379" s="27" t="s">
        <v>1</v>
      </c>
      <c r="K10379" s="28">
        <v>4.415</v>
      </c>
      <c r="L10379" s="28">
        <v>0</v>
      </c>
    </row>
    <row r="10380" spans="1:12" x14ac:dyDescent="0.25">
      <c r="A10380" s="24" t="s">
        <v>3305</v>
      </c>
      <c r="B10380" s="26">
        <v>2015</v>
      </c>
      <c r="C10380" s="24">
        <v>9</v>
      </c>
      <c r="D10380" s="24" t="s">
        <v>15146</v>
      </c>
      <c r="E10380" s="26">
        <v>228</v>
      </c>
      <c r="F10380" s="24">
        <v>8436</v>
      </c>
      <c r="G10380" s="26" t="s">
        <v>11743</v>
      </c>
      <c r="H10380" s="24" t="s">
        <v>1933</v>
      </c>
      <c r="I10380" s="24" t="s">
        <v>1934</v>
      </c>
      <c r="J10380" s="27" t="s">
        <v>1</v>
      </c>
      <c r="K10380" s="28">
        <v>11.025</v>
      </c>
      <c r="L10380" s="28">
        <v>4.41</v>
      </c>
    </row>
    <row r="10381" spans="1:12" x14ac:dyDescent="0.25">
      <c r="A10381" s="24" t="s">
        <v>3305</v>
      </c>
      <c r="B10381" s="26">
        <v>2015</v>
      </c>
      <c r="C10381" s="24">
        <v>9</v>
      </c>
      <c r="D10381" s="24" t="s">
        <v>15146</v>
      </c>
      <c r="E10381" s="26">
        <v>228</v>
      </c>
      <c r="F10381" s="24">
        <v>8437</v>
      </c>
      <c r="G10381" s="26" t="s">
        <v>11744</v>
      </c>
      <c r="H10381" s="24" t="s">
        <v>2193</v>
      </c>
      <c r="I10381" s="24" t="s">
        <v>2194</v>
      </c>
      <c r="J10381" s="27" t="s">
        <v>1</v>
      </c>
      <c r="K10381" s="28">
        <v>12.5</v>
      </c>
      <c r="L10381" s="28">
        <v>4.41</v>
      </c>
    </row>
    <row r="10382" spans="1:12" x14ac:dyDescent="0.25">
      <c r="A10382" s="24" t="s">
        <v>3305</v>
      </c>
      <c r="B10382" s="26">
        <v>2015</v>
      </c>
      <c r="C10382" s="24">
        <v>9</v>
      </c>
      <c r="D10382" s="24" t="s">
        <v>15146</v>
      </c>
      <c r="E10382" s="26">
        <v>228</v>
      </c>
      <c r="F10382" s="24">
        <v>8438</v>
      </c>
      <c r="G10382" s="26" t="s">
        <v>11745</v>
      </c>
      <c r="H10382" s="24" t="s">
        <v>98</v>
      </c>
      <c r="I10382" s="24" t="s">
        <v>99</v>
      </c>
      <c r="J10382" s="27" t="s">
        <v>1</v>
      </c>
      <c r="K10382" s="28">
        <v>5.16</v>
      </c>
      <c r="L10382" s="28">
        <v>0</v>
      </c>
    </row>
    <row r="10383" spans="1:12" x14ac:dyDescent="0.25">
      <c r="A10383" s="24" t="s">
        <v>3305</v>
      </c>
      <c r="B10383" s="26">
        <v>2015</v>
      </c>
      <c r="C10383" s="24">
        <v>9</v>
      </c>
      <c r="D10383" s="24" t="s">
        <v>15146</v>
      </c>
      <c r="E10383" s="26">
        <v>228</v>
      </c>
      <c r="F10383" s="24">
        <v>8439</v>
      </c>
      <c r="G10383" s="26" t="s">
        <v>11746</v>
      </c>
      <c r="H10383" s="24" t="s">
        <v>1336</v>
      </c>
      <c r="I10383" s="24" t="s">
        <v>1337</v>
      </c>
      <c r="J10383" s="27" t="s">
        <v>1</v>
      </c>
      <c r="K10383" s="28">
        <v>4.415</v>
      </c>
      <c r="L10383" s="28">
        <v>0</v>
      </c>
    </row>
    <row r="10384" spans="1:12" x14ac:dyDescent="0.25">
      <c r="A10384" s="24" t="s">
        <v>3305</v>
      </c>
      <c r="B10384" s="26">
        <v>2015</v>
      </c>
      <c r="C10384" s="24">
        <v>9</v>
      </c>
      <c r="D10384" s="24" t="s">
        <v>15146</v>
      </c>
      <c r="E10384" s="26">
        <v>229</v>
      </c>
      <c r="F10384" s="24">
        <v>8440</v>
      </c>
      <c r="G10384" s="26" t="s">
        <v>11747</v>
      </c>
      <c r="H10384" s="24" t="s">
        <v>2179</v>
      </c>
      <c r="I10384" s="24" t="s">
        <v>2180</v>
      </c>
      <c r="J10384" s="27" t="s">
        <v>1</v>
      </c>
      <c r="K10384" s="28">
        <v>16.175000000000001</v>
      </c>
      <c r="L10384" s="28">
        <v>0</v>
      </c>
    </row>
    <row r="10385" spans="1:12" x14ac:dyDescent="0.25">
      <c r="A10385" s="24" t="s">
        <v>3305</v>
      </c>
      <c r="B10385" s="26">
        <v>2015</v>
      </c>
      <c r="C10385" s="24">
        <v>9</v>
      </c>
      <c r="D10385" s="24" t="s">
        <v>15146</v>
      </c>
      <c r="E10385" s="26">
        <v>229</v>
      </c>
      <c r="F10385" s="24">
        <v>8441</v>
      </c>
      <c r="G10385" s="26" t="s">
        <v>11748</v>
      </c>
      <c r="H10385" s="24" t="s">
        <v>200</v>
      </c>
      <c r="I10385" s="24" t="s">
        <v>201</v>
      </c>
      <c r="J10385" s="27" t="s">
        <v>1</v>
      </c>
      <c r="K10385" s="28">
        <v>6.62</v>
      </c>
      <c r="L10385" s="28">
        <v>0</v>
      </c>
    </row>
    <row r="10386" spans="1:12" x14ac:dyDescent="0.25">
      <c r="A10386" s="24" t="s">
        <v>3305</v>
      </c>
      <c r="B10386" s="26">
        <v>2015</v>
      </c>
      <c r="C10386" s="24">
        <v>9</v>
      </c>
      <c r="D10386" s="24" t="s">
        <v>15146</v>
      </c>
      <c r="E10386" s="26">
        <v>229</v>
      </c>
      <c r="F10386" s="24">
        <v>8442</v>
      </c>
      <c r="G10386" s="26" t="s">
        <v>11749</v>
      </c>
      <c r="H10386" s="24" t="s">
        <v>192</v>
      </c>
      <c r="I10386" s="24" t="s">
        <v>193</v>
      </c>
      <c r="J10386" s="27" t="s">
        <v>1</v>
      </c>
      <c r="K10386" s="28">
        <v>15.23</v>
      </c>
      <c r="L10386" s="28">
        <v>0</v>
      </c>
    </row>
    <row r="10387" spans="1:12" x14ac:dyDescent="0.25">
      <c r="A10387" s="24" t="s">
        <v>3305</v>
      </c>
      <c r="B10387" s="26">
        <v>2015</v>
      </c>
      <c r="C10387" s="24">
        <v>9</v>
      </c>
      <c r="D10387" s="24" t="s">
        <v>15146</v>
      </c>
      <c r="E10387" s="26">
        <v>229</v>
      </c>
      <c r="F10387" s="24">
        <v>8443</v>
      </c>
      <c r="G10387" s="26" t="s">
        <v>11750</v>
      </c>
      <c r="H10387" s="24" t="s">
        <v>65</v>
      </c>
      <c r="I10387" s="24" t="s">
        <v>66</v>
      </c>
      <c r="J10387" s="27" t="s">
        <v>1</v>
      </c>
      <c r="K10387" s="28">
        <v>4.415</v>
      </c>
      <c r="L10387" s="28">
        <v>0</v>
      </c>
    </row>
    <row r="10388" spans="1:12" x14ac:dyDescent="0.25">
      <c r="A10388" s="24" t="s">
        <v>3305</v>
      </c>
      <c r="B10388" s="26">
        <v>2015</v>
      </c>
      <c r="C10388" s="24">
        <v>9</v>
      </c>
      <c r="D10388" s="24" t="s">
        <v>15146</v>
      </c>
      <c r="E10388" s="26">
        <v>229</v>
      </c>
      <c r="F10388" s="24">
        <v>8444</v>
      </c>
      <c r="G10388" s="26" t="s">
        <v>11751</v>
      </c>
      <c r="H10388" s="24" t="s">
        <v>1340</v>
      </c>
      <c r="I10388" s="24" t="s">
        <v>1341</v>
      </c>
      <c r="J10388" s="27" t="s">
        <v>1</v>
      </c>
      <c r="K10388" s="28">
        <v>2.1</v>
      </c>
      <c r="L10388" s="28">
        <v>0</v>
      </c>
    </row>
    <row r="10389" spans="1:12" x14ac:dyDescent="0.25">
      <c r="A10389" s="24" t="s">
        <v>3305</v>
      </c>
      <c r="B10389" s="26">
        <v>2015</v>
      </c>
      <c r="C10389" s="24">
        <v>9</v>
      </c>
      <c r="D10389" s="24" t="s">
        <v>15146</v>
      </c>
      <c r="E10389" s="26">
        <v>229</v>
      </c>
      <c r="F10389" s="24">
        <v>8445</v>
      </c>
      <c r="G10389" s="26" t="s">
        <v>11752</v>
      </c>
      <c r="H10389" s="24" t="s">
        <v>192</v>
      </c>
      <c r="I10389" s="24" t="s">
        <v>193</v>
      </c>
      <c r="J10389" s="27" t="s">
        <v>1</v>
      </c>
      <c r="K10389" s="28">
        <v>5.8849999999999998</v>
      </c>
      <c r="L10389" s="28">
        <v>0</v>
      </c>
    </row>
    <row r="10390" spans="1:12" x14ac:dyDescent="0.25">
      <c r="A10390" s="24" t="s">
        <v>3305</v>
      </c>
      <c r="B10390" s="26">
        <v>2015</v>
      </c>
      <c r="C10390" s="24">
        <v>9</v>
      </c>
      <c r="D10390" s="24" t="s">
        <v>15146</v>
      </c>
      <c r="E10390" s="26">
        <v>229</v>
      </c>
      <c r="F10390" s="24">
        <v>8446</v>
      </c>
      <c r="G10390" s="26" t="s">
        <v>11753</v>
      </c>
      <c r="H10390" s="24" t="s">
        <v>2195</v>
      </c>
      <c r="I10390" s="24" t="s">
        <v>2196</v>
      </c>
      <c r="J10390" s="27" t="s">
        <v>1</v>
      </c>
      <c r="K10390" s="28">
        <v>4.415</v>
      </c>
      <c r="L10390" s="28">
        <v>0</v>
      </c>
    </row>
    <row r="10391" spans="1:12" x14ac:dyDescent="0.25">
      <c r="A10391" s="24" t="s">
        <v>3305</v>
      </c>
      <c r="B10391" s="26">
        <v>2015</v>
      </c>
      <c r="C10391" s="24">
        <v>9</v>
      </c>
      <c r="D10391" s="24" t="s">
        <v>15146</v>
      </c>
      <c r="E10391" s="26">
        <v>229</v>
      </c>
      <c r="F10391" s="24">
        <v>8447</v>
      </c>
      <c r="G10391" s="26" t="s">
        <v>11754</v>
      </c>
      <c r="H10391" s="24" t="s">
        <v>192</v>
      </c>
      <c r="I10391" s="24" t="s">
        <v>193</v>
      </c>
      <c r="J10391" s="27" t="s">
        <v>1</v>
      </c>
      <c r="K10391" s="28">
        <v>12.5</v>
      </c>
      <c r="L10391" s="28">
        <v>0</v>
      </c>
    </row>
    <row r="10392" spans="1:12" x14ac:dyDescent="0.25">
      <c r="A10392" s="24" t="s">
        <v>3305</v>
      </c>
      <c r="B10392" s="26">
        <v>2015</v>
      </c>
      <c r="C10392" s="24">
        <v>9</v>
      </c>
      <c r="D10392" s="24" t="s">
        <v>15146</v>
      </c>
      <c r="E10392" s="26">
        <v>229</v>
      </c>
      <c r="F10392" s="24">
        <v>8448</v>
      </c>
      <c r="G10392" s="26" t="s">
        <v>11755</v>
      </c>
      <c r="H10392" s="24" t="s">
        <v>362</v>
      </c>
      <c r="I10392" s="24" t="s">
        <v>363</v>
      </c>
      <c r="J10392" s="27" t="s">
        <v>1</v>
      </c>
      <c r="K10392" s="28">
        <v>15.23</v>
      </c>
      <c r="L10392" s="28">
        <v>0</v>
      </c>
    </row>
    <row r="10393" spans="1:12" x14ac:dyDescent="0.25">
      <c r="A10393" s="24" t="s">
        <v>3305</v>
      </c>
      <c r="B10393" s="26">
        <v>2015</v>
      </c>
      <c r="C10393" s="24">
        <v>9</v>
      </c>
      <c r="D10393" s="24" t="s">
        <v>15146</v>
      </c>
      <c r="E10393" s="26">
        <v>229</v>
      </c>
      <c r="F10393" s="24">
        <v>8449</v>
      </c>
      <c r="G10393" s="26" t="s">
        <v>11756</v>
      </c>
      <c r="H10393" s="24" t="s">
        <v>1282</v>
      </c>
      <c r="I10393" s="24" t="s">
        <v>1283</v>
      </c>
      <c r="J10393" s="27" t="s">
        <v>1</v>
      </c>
      <c r="K10393" s="28">
        <v>4.415</v>
      </c>
      <c r="L10393" s="28">
        <v>0</v>
      </c>
    </row>
    <row r="10394" spans="1:12" x14ac:dyDescent="0.25">
      <c r="A10394" s="24" t="s">
        <v>3305</v>
      </c>
      <c r="B10394" s="26">
        <v>2015</v>
      </c>
      <c r="C10394" s="24">
        <v>9</v>
      </c>
      <c r="D10394" s="24" t="s">
        <v>15146</v>
      </c>
      <c r="E10394" s="26">
        <v>230</v>
      </c>
      <c r="F10394" s="24">
        <v>8450</v>
      </c>
      <c r="G10394" s="26" t="s">
        <v>11757</v>
      </c>
      <c r="H10394" s="24" t="s">
        <v>65</v>
      </c>
      <c r="I10394" s="24" t="s">
        <v>66</v>
      </c>
      <c r="J10394" s="27" t="s">
        <v>1</v>
      </c>
      <c r="K10394" s="28">
        <v>6.62</v>
      </c>
      <c r="L10394" s="28">
        <v>0</v>
      </c>
    </row>
    <row r="10395" spans="1:12" x14ac:dyDescent="0.25">
      <c r="A10395" s="24" t="s">
        <v>3305</v>
      </c>
      <c r="B10395" s="26">
        <v>2015</v>
      </c>
      <c r="C10395" s="24">
        <v>9</v>
      </c>
      <c r="D10395" s="24" t="s">
        <v>15146</v>
      </c>
      <c r="E10395" s="26">
        <v>230</v>
      </c>
      <c r="F10395" s="24">
        <v>8451</v>
      </c>
      <c r="G10395" s="26" t="s">
        <v>11758</v>
      </c>
      <c r="H10395" s="24" t="s">
        <v>192</v>
      </c>
      <c r="I10395" s="24" t="s">
        <v>193</v>
      </c>
      <c r="J10395" s="27" t="s">
        <v>1</v>
      </c>
      <c r="K10395" s="28">
        <v>4.415</v>
      </c>
      <c r="L10395" s="28">
        <v>0</v>
      </c>
    </row>
    <row r="10396" spans="1:12" x14ac:dyDescent="0.25">
      <c r="A10396" s="24" t="s">
        <v>3305</v>
      </c>
      <c r="B10396" s="26">
        <v>2015</v>
      </c>
      <c r="C10396" s="24">
        <v>9</v>
      </c>
      <c r="D10396" s="24" t="s">
        <v>15146</v>
      </c>
      <c r="E10396" s="26">
        <v>230</v>
      </c>
      <c r="F10396" s="24">
        <v>4982</v>
      </c>
      <c r="G10396" s="26" t="s">
        <v>8289</v>
      </c>
      <c r="H10396" s="24" t="s">
        <v>126</v>
      </c>
      <c r="I10396" s="24" t="s">
        <v>127</v>
      </c>
      <c r="J10396" s="27" t="s">
        <v>1</v>
      </c>
      <c r="K10396" s="28">
        <v>5.8849999999999998</v>
      </c>
      <c r="L10396" s="28">
        <v>0</v>
      </c>
    </row>
    <row r="10397" spans="1:12" x14ac:dyDescent="0.25">
      <c r="A10397" s="24" t="s">
        <v>3305</v>
      </c>
      <c r="B10397" s="26">
        <v>2015</v>
      </c>
      <c r="C10397" s="24">
        <v>9</v>
      </c>
      <c r="D10397" s="24" t="s">
        <v>15146</v>
      </c>
      <c r="E10397" s="26">
        <v>230</v>
      </c>
      <c r="F10397" s="24">
        <v>8452</v>
      </c>
      <c r="G10397" s="26" t="s">
        <v>11759</v>
      </c>
      <c r="H10397" s="24" t="s">
        <v>192</v>
      </c>
      <c r="I10397" s="24" t="s">
        <v>193</v>
      </c>
      <c r="J10397" s="27" t="s">
        <v>1</v>
      </c>
      <c r="K10397" s="28">
        <v>6.62</v>
      </c>
      <c r="L10397" s="28">
        <v>0</v>
      </c>
    </row>
    <row r="10398" spans="1:12" x14ac:dyDescent="0.25">
      <c r="A10398" s="24" t="s">
        <v>3305</v>
      </c>
      <c r="B10398" s="26">
        <v>2015</v>
      </c>
      <c r="C10398" s="24">
        <v>9</v>
      </c>
      <c r="D10398" s="24" t="s">
        <v>15146</v>
      </c>
      <c r="E10398" s="26">
        <v>231</v>
      </c>
      <c r="F10398" s="24">
        <v>8453</v>
      </c>
      <c r="G10398" s="26" t="s">
        <v>11760</v>
      </c>
      <c r="H10398" s="24" t="s">
        <v>1178</v>
      </c>
      <c r="I10398" s="24" t="s">
        <v>1179</v>
      </c>
      <c r="J10398" s="27" t="s">
        <v>1</v>
      </c>
      <c r="K10398" s="28">
        <v>22.08</v>
      </c>
      <c r="L10398" s="28">
        <v>0</v>
      </c>
    </row>
    <row r="10399" spans="1:12" x14ac:dyDescent="0.25">
      <c r="A10399" s="24" t="s">
        <v>3305</v>
      </c>
      <c r="B10399" s="26">
        <v>2015</v>
      </c>
      <c r="C10399" s="24">
        <v>9</v>
      </c>
      <c r="D10399" s="24" t="s">
        <v>15146</v>
      </c>
      <c r="E10399" s="26">
        <v>231</v>
      </c>
      <c r="F10399" s="24">
        <v>8454</v>
      </c>
      <c r="G10399" s="26" t="s">
        <v>11761</v>
      </c>
      <c r="H10399" s="24" t="s">
        <v>192</v>
      </c>
      <c r="I10399" s="24" t="s">
        <v>193</v>
      </c>
      <c r="J10399" s="27" t="s">
        <v>1</v>
      </c>
      <c r="K10399" s="28">
        <v>1.47</v>
      </c>
      <c r="L10399" s="28">
        <v>0</v>
      </c>
    </row>
    <row r="10400" spans="1:12" x14ac:dyDescent="0.25">
      <c r="A10400" s="24" t="s">
        <v>3305</v>
      </c>
      <c r="B10400" s="26">
        <v>2015</v>
      </c>
      <c r="C10400" s="24">
        <v>9</v>
      </c>
      <c r="D10400" s="24" t="s">
        <v>15146</v>
      </c>
      <c r="E10400" s="26">
        <v>231</v>
      </c>
      <c r="F10400" s="24">
        <v>8455</v>
      </c>
      <c r="G10400" s="26" t="s">
        <v>11762</v>
      </c>
      <c r="H10400" s="24" t="s">
        <v>241</v>
      </c>
      <c r="I10400" s="24" t="s">
        <v>242</v>
      </c>
      <c r="J10400" s="27" t="s">
        <v>1</v>
      </c>
      <c r="K10400" s="28">
        <v>19.37</v>
      </c>
      <c r="L10400" s="28">
        <v>0</v>
      </c>
    </row>
    <row r="10401" spans="1:12" x14ac:dyDescent="0.25">
      <c r="A10401" s="24" t="s">
        <v>3305</v>
      </c>
      <c r="B10401" s="26">
        <v>2015</v>
      </c>
      <c r="C10401" s="24">
        <v>9</v>
      </c>
      <c r="D10401" s="24" t="s">
        <v>15146</v>
      </c>
      <c r="E10401" s="26">
        <v>231</v>
      </c>
      <c r="F10401" s="24">
        <v>8456</v>
      </c>
      <c r="G10401" s="26" t="s">
        <v>11763</v>
      </c>
      <c r="H10401" s="24" t="s">
        <v>158</v>
      </c>
      <c r="I10401" s="24" t="s">
        <v>159</v>
      </c>
      <c r="J10401" s="27" t="s">
        <v>1</v>
      </c>
      <c r="K10401" s="28">
        <v>4.2</v>
      </c>
      <c r="L10401" s="28">
        <v>0</v>
      </c>
    </row>
    <row r="10402" spans="1:12" x14ac:dyDescent="0.25">
      <c r="A10402" s="24" t="s">
        <v>3305</v>
      </c>
      <c r="B10402" s="26">
        <v>2015</v>
      </c>
      <c r="C10402" s="24">
        <v>9</v>
      </c>
      <c r="D10402" s="24" t="s">
        <v>15146</v>
      </c>
      <c r="E10402" s="26">
        <v>232</v>
      </c>
      <c r="F10402" s="24">
        <v>8457</v>
      </c>
      <c r="G10402" s="26" t="s">
        <v>11764</v>
      </c>
      <c r="H10402" s="24" t="s">
        <v>65</v>
      </c>
      <c r="I10402" s="24" t="s">
        <v>66</v>
      </c>
      <c r="J10402" s="27" t="s">
        <v>1</v>
      </c>
      <c r="K10402" s="28">
        <v>6.62</v>
      </c>
      <c r="L10402" s="28">
        <v>0</v>
      </c>
    </row>
    <row r="10403" spans="1:12" x14ac:dyDescent="0.25">
      <c r="A10403" s="24" t="s">
        <v>3305</v>
      </c>
      <c r="B10403" s="26">
        <v>2015</v>
      </c>
      <c r="C10403" s="24">
        <v>9</v>
      </c>
      <c r="D10403" s="24" t="s">
        <v>15146</v>
      </c>
      <c r="E10403" s="26">
        <v>232</v>
      </c>
      <c r="F10403" s="24">
        <v>8458</v>
      </c>
      <c r="G10403" s="26" t="s">
        <v>11765</v>
      </c>
      <c r="H10403" s="24" t="s">
        <v>65</v>
      </c>
      <c r="I10403" s="24" t="s">
        <v>66</v>
      </c>
      <c r="J10403" s="27" t="s">
        <v>1</v>
      </c>
      <c r="K10403" s="28">
        <v>6.62</v>
      </c>
      <c r="L10403" s="28">
        <v>0</v>
      </c>
    </row>
    <row r="10404" spans="1:12" x14ac:dyDescent="0.25">
      <c r="A10404" s="24" t="s">
        <v>3305</v>
      </c>
      <c r="B10404" s="26">
        <v>2015</v>
      </c>
      <c r="C10404" s="24">
        <v>9</v>
      </c>
      <c r="D10404" s="24" t="s">
        <v>15146</v>
      </c>
      <c r="E10404" s="26">
        <v>232</v>
      </c>
      <c r="F10404" s="24">
        <v>8459</v>
      </c>
      <c r="G10404" s="26" t="s">
        <v>11766</v>
      </c>
      <c r="H10404" s="24" t="s">
        <v>672</v>
      </c>
      <c r="I10404" s="24" t="s">
        <v>673</v>
      </c>
      <c r="J10404" s="27" t="s">
        <v>1</v>
      </c>
      <c r="K10404" s="28">
        <v>11.03</v>
      </c>
      <c r="L10404" s="28">
        <v>0</v>
      </c>
    </row>
    <row r="10405" spans="1:12" x14ac:dyDescent="0.25">
      <c r="A10405" s="24" t="s">
        <v>3305</v>
      </c>
      <c r="B10405" s="26">
        <v>2015</v>
      </c>
      <c r="C10405" s="24">
        <v>9</v>
      </c>
      <c r="D10405" s="24" t="s">
        <v>15146</v>
      </c>
      <c r="E10405" s="26">
        <v>232</v>
      </c>
      <c r="F10405" s="24">
        <v>8460</v>
      </c>
      <c r="G10405" s="26" t="s">
        <v>11767</v>
      </c>
      <c r="H10405" s="24" t="s">
        <v>484</v>
      </c>
      <c r="I10405" s="24" t="s">
        <v>485</v>
      </c>
      <c r="J10405" s="27" t="s">
        <v>1</v>
      </c>
      <c r="K10405" s="28">
        <v>6.62</v>
      </c>
      <c r="L10405" s="28">
        <v>0</v>
      </c>
    </row>
    <row r="10406" spans="1:12" x14ac:dyDescent="0.25">
      <c r="A10406" s="24" t="s">
        <v>3305</v>
      </c>
      <c r="B10406" s="26">
        <v>2015</v>
      </c>
      <c r="C10406" s="24">
        <v>9</v>
      </c>
      <c r="D10406" s="24" t="s">
        <v>15146</v>
      </c>
      <c r="E10406" s="26">
        <v>232</v>
      </c>
      <c r="F10406" s="24">
        <v>8461</v>
      </c>
      <c r="G10406" s="26" t="s">
        <v>11768</v>
      </c>
      <c r="H10406" s="24" t="s">
        <v>126</v>
      </c>
      <c r="I10406" s="24" t="s">
        <v>127</v>
      </c>
      <c r="J10406" s="27" t="s">
        <v>1</v>
      </c>
      <c r="K10406" s="28">
        <v>6.62</v>
      </c>
      <c r="L10406" s="28">
        <v>0</v>
      </c>
    </row>
    <row r="10407" spans="1:12" x14ac:dyDescent="0.25">
      <c r="A10407" s="24" t="s">
        <v>3305</v>
      </c>
      <c r="B10407" s="26">
        <v>2015</v>
      </c>
      <c r="C10407" s="24">
        <v>9</v>
      </c>
      <c r="D10407" s="24" t="s">
        <v>15146</v>
      </c>
      <c r="E10407" s="26">
        <v>232</v>
      </c>
      <c r="F10407" s="24">
        <v>8462</v>
      </c>
      <c r="G10407" s="26" t="s">
        <v>11769</v>
      </c>
      <c r="H10407" s="24" t="s">
        <v>760</v>
      </c>
      <c r="I10407" s="24" t="s">
        <v>761</v>
      </c>
      <c r="J10407" s="27" t="s">
        <v>1</v>
      </c>
      <c r="K10407" s="28">
        <v>6.62</v>
      </c>
      <c r="L10407" s="28">
        <v>0</v>
      </c>
    </row>
    <row r="10408" spans="1:12" x14ac:dyDescent="0.25">
      <c r="A10408" s="24" t="s">
        <v>3305</v>
      </c>
      <c r="B10408" s="26">
        <v>2015</v>
      </c>
      <c r="C10408" s="24">
        <v>9</v>
      </c>
      <c r="D10408" s="24" t="s">
        <v>15146</v>
      </c>
      <c r="E10408" s="26">
        <v>232</v>
      </c>
      <c r="F10408" s="24">
        <v>8463</v>
      </c>
      <c r="G10408" s="26" t="s">
        <v>11770</v>
      </c>
      <c r="H10408" s="24" t="s">
        <v>394</v>
      </c>
      <c r="I10408" s="24" t="s">
        <v>395</v>
      </c>
      <c r="J10408" s="27" t="s">
        <v>1</v>
      </c>
      <c r="K10408" s="28">
        <v>20.58</v>
      </c>
      <c r="L10408" s="28">
        <v>0</v>
      </c>
    </row>
    <row r="10409" spans="1:12" x14ac:dyDescent="0.25">
      <c r="A10409" s="24" t="s">
        <v>3305</v>
      </c>
      <c r="B10409" s="26">
        <v>2015</v>
      </c>
      <c r="C10409" s="24">
        <v>9</v>
      </c>
      <c r="D10409" s="24" t="s">
        <v>15146</v>
      </c>
      <c r="E10409" s="26">
        <v>232</v>
      </c>
      <c r="F10409" s="24">
        <v>8464</v>
      </c>
      <c r="G10409" s="26" t="s">
        <v>11771</v>
      </c>
      <c r="H10409" s="24" t="s">
        <v>1927</v>
      </c>
      <c r="I10409" s="24" t="s">
        <v>1928</v>
      </c>
      <c r="J10409" s="27" t="s">
        <v>1</v>
      </c>
      <c r="K10409" s="28">
        <v>6.62</v>
      </c>
      <c r="L10409" s="28">
        <v>0</v>
      </c>
    </row>
    <row r="10410" spans="1:12" x14ac:dyDescent="0.25">
      <c r="A10410" s="24" t="s">
        <v>3305</v>
      </c>
      <c r="B10410" s="26">
        <v>2015</v>
      </c>
      <c r="C10410" s="24">
        <v>9</v>
      </c>
      <c r="D10410" s="24" t="s">
        <v>15146</v>
      </c>
      <c r="E10410" s="26">
        <v>232</v>
      </c>
      <c r="F10410" s="24">
        <v>8465</v>
      </c>
      <c r="G10410" s="26" t="s">
        <v>11772</v>
      </c>
      <c r="H10410" s="24" t="s">
        <v>1282</v>
      </c>
      <c r="I10410" s="24" t="s">
        <v>1283</v>
      </c>
      <c r="J10410" s="27" t="s">
        <v>1</v>
      </c>
      <c r="K10410" s="28">
        <v>6.62</v>
      </c>
      <c r="L10410" s="28">
        <v>0</v>
      </c>
    </row>
    <row r="10411" spans="1:12" x14ac:dyDescent="0.25">
      <c r="A10411" s="24" t="s">
        <v>3305</v>
      </c>
      <c r="B10411" s="26">
        <v>2015</v>
      </c>
      <c r="C10411" s="24">
        <v>9</v>
      </c>
      <c r="D10411" s="24" t="s">
        <v>15146</v>
      </c>
      <c r="E10411" s="26">
        <v>233</v>
      </c>
      <c r="F10411" s="24">
        <v>3310</v>
      </c>
      <c r="G10411" s="26" t="s">
        <v>6617</v>
      </c>
      <c r="H10411" s="24" t="s">
        <v>1336</v>
      </c>
      <c r="I10411" s="24" t="s">
        <v>1337</v>
      </c>
      <c r="J10411" s="27" t="s">
        <v>1</v>
      </c>
      <c r="K10411" s="28">
        <v>6.62</v>
      </c>
      <c r="L10411" s="28">
        <v>0</v>
      </c>
    </row>
    <row r="10412" spans="1:12" x14ac:dyDescent="0.25">
      <c r="A10412" s="24" t="s">
        <v>3305</v>
      </c>
      <c r="B10412" s="26">
        <v>2015</v>
      </c>
      <c r="C10412" s="24">
        <v>9</v>
      </c>
      <c r="D10412" s="24" t="s">
        <v>15146</v>
      </c>
      <c r="E10412" s="26">
        <v>233</v>
      </c>
      <c r="F10412" s="24">
        <v>8466</v>
      </c>
      <c r="G10412" s="26" t="s">
        <v>11773</v>
      </c>
      <c r="H10412" s="24" t="s">
        <v>2197</v>
      </c>
      <c r="I10412" s="24" t="s">
        <v>2198</v>
      </c>
      <c r="J10412" s="27" t="s">
        <v>1</v>
      </c>
      <c r="K10412" s="28">
        <v>11.03</v>
      </c>
      <c r="L10412" s="28">
        <v>0</v>
      </c>
    </row>
    <row r="10413" spans="1:12" x14ac:dyDescent="0.25">
      <c r="A10413" s="24" t="s">
        <v>3305</v>
      </c>
      <c r="B10413" s="26">
        <v>2015</v>
      </c>
      <c r="C10413" s="24">
        <v>9</v>
      </c>
      <c r="D10413" s="24" t="s">
        <v>15146</v>
      </c>
      <c r="E10413" s="26">
        <v>233</v>
      </c>
      <c r="F10413" s="24">
        <v>8467</v>
      </c>
      <c r="G10413" s="26" t="s">
        <v>11774</v>
      </c>
      <c r="H10413" s="24" t="s">
        <v>628</v>
      </c>
      <c r="I10413" s="24" t="s">
        <v>629</v>
      </c>
      <c r="J10413" s="27" t="s">
        <v>1</v>
      </c>
      <c r="K10413" s="28">
        <v>6.62</v>
      </c>
      <c r="L10413" s="28">
        <v>0</v>
      </c>
    </row>
    <row r="10414" spans="1:12" x14ac:dyDescent="0.25">
      <c r="A10414" s="24" t="s">
        <v>3305</v>
      </c>
      <c r="B10414" s="26">
        <v>2015</v>
      </c>
      <c r="C10414" s="24">
        <v>9</v>
      </c>
      <c r="D10414" s="24" t="s">
        <v>15146</v>
      </c>
      <c r="E10414" s="26">
        <v>234</v>
      </c>
      <c r="F10414" s="24">
        <v>8468</v>
      </c>
      <c r="G10414" s="26" t="s">
        <v>11775</v>
      </c>
      <c r="H10414" s="24" t="s">
        <v>192</v>
      </c>
      <c r="I10414" s="24" t="s">
        <v>193</v>
      </c>
      <c r="J10414" s="27" t="s">
        <v>1</v>
      </c>
      <c r="K10414" s="28">
        <v>11.03</v>
      </c>
      <c r="L10414" s="28">
        <v>0</v>
      </c>
    </row>
    <row r="10415" spans="1:12" x14ac:dyDescent="0.25">
      <c r="A10415" s="24" t="s">
        <v>3305</v>
      </c>
      <c r="B10415" s="26">
        <v>2015</v>
      </c>
      <c r="C10415" s="24">
        <v>9</v>
      </c>
      <c r="D10415" s="24" t="s">
        <v>15146</v>
      </c>
      <c r="E10415" s="26">
        <v>234</v>
      </c>
      <c r="F10415" s="24">
        <v>8469</v>
      </c>
      <c r="G10415" s="26" t="s">
        <v>11776</v>
      </c>
      <c r="H10415" s="24" t="s">
        <v>192</v>
      </c>
      <c r="I10415" s="24" t="s">
        <v>193</v>
      </c>
      <c r="J10415" s="27" t="s">
        <v>1</v>
      </c>
      <c r="K10415" s="28">
        <v>6.62</v>
      </c>
      <c r="L10415" s="28">
        <v>0</v>
      </c>
    </row>
    <row r="10416" spans="1:12" x14ac:dyDescent="0.25">
      <c r="A10416" s="24" t="s">
        <v>3305</v>
      </c>
      <c r="B10416" s="26">
        <v>2015</v>
      </c>
      <c r="C10416" s="24">
        <v>9</v>
      </c>
      <c r="D10416" s="24" t="s">
        <v>15146</v>
      </c>
      <c r="E10416" s="26">
        <v>234</v>
      </c>
      <c r="F10416" s="24">
        <v>8470</v>
      </c>
      <c r="G10416" s="26" t="s">
        <v>11777</v>
      </c>
      <c r="H10416" s="24" t="s">
        <v>192</v>
      </c>
      <c r="I10416" s="24" t="s">
        <v>193</v>
      </c>
      <c r="J10416" s="27" t="s">
        <v>1</v>
      </c>
      <c r="K10416" s="28">
        <v>6.62</v>
      </c>
      <c r="L10416" s="28">
        <v>0</v>
      </c>
    </row>
    <row r="10417" spans="1:12" x14ac:dyDescent="0.25">
      <c r="A10417" s="24" t="s">
        <v>3305</v>
      </c>
      <c r="B10417" s="26">
        <v>2015</v>
      </c>
      <c r="C10417" s="24">
        <v>9</v>
      </c>
      <c r="D10417" s="24" t="s">
        <v>15146</v>
      </c>
      <c r="E10417" s="26">
        <v>234</v>
      </c>
      <c r="F10417" s="24">
        <v>8471</v>
      </c>
      <c r="G10417" s="26" t="s">
        <v>11778</v>
      </c>
      <c r="H10417" s="24" t="s">
        <v>1016</v>
      </c>
      <c r="I10417" s="24" t="s">
        <v>1017</v>
      </c>
      <c r="J10417" s="27" t="s">
        <v>1</v>
      </c>
      <c r="K10417" s="28">
        <v>8.82</v>
      </c>
      <c r="L10417" s="28">
        <v>0</v>
      </c>
    </row>
    <row r="10418" spans="1:12" x14ac:dyDescent="0.25">
      <c r="A10418" s="24" t="s">
        <v>3305</v>
      </c>
      <c r="B10418" s="26">
        <v>2015</v>
      </c>
      <c r="C10418" s="24">
        <v>9</v>
      </c>
      <c r="D10418" s="24" t="s">
        <v>15146</v>
      </c>
      <c r="E10418" s="26">
        <v>234</v>
      </c>
      <c r="F10418" s="24">
        <v>8472</v>
      </c>
      <c r="G10418" s="26" t="s">
        <v>11779</v>
      </c>
      <c r="H10418" s="24" t="s">
        <v>65</v>
      </c>
      <c r="I10418" s="24" t="s">
        <v>66</v>
      </c>
      <c r="J10418" s="27" t="s">
        <v>1</v>
      </c>
      <c r="K10418" s="28">
        <v>88</v>
      </c>
      <c r="L10418" s="28">
        <v>0</v>
      </c>
    </row>
    <row r="10419" spans="1:12" x14ac:dyDescent="0.25">
      <c r="A10419" s="24" t="s">
        <v>3305</v>
      </c>
      <c r="B10419" s="26">
        <v>2015</v>
      </c>
      <c r="C10419" s="24">
        <v>9</v>
      </c>
      <c r="D10419" s="24" t="s">
        <v>15146</v>
      </c>
      <c r="E10419" s="26">
        <v>235</v>
      </c>
      <c r="F10419" s="24">
        <v>7783</v>
      </c>
      <c r="G10419" s="26" t="s">
        <v>11090</v>
      </c>
      <c r="H10419" s="24" t="s">
        <v>192</v>
      </c>
      <c r="I10419" s="24" t="s">
        <v>193</v>
      </c>
      <c r="J10419" s="27" t="s">
        <v>1</v>
      </c>
      <c r="K10419" s="28">
        <v>11.03</v>
      </c>
      <c r="L10419" s="28">
        <v>0</v>
      </c>
    </row>
    <row r="10420" spans="1:12" x14ac:dyDescent="0.25">
      <c r="A10420" s="24" t="s">
        <v>3305</v>
      </c>
      <c r="B10420" s="26">
        <v>2015</v>
      </c>
      <c r="C10420" s="24">
        <v>9</v>
      </c>
      <c r="D10420" s="24" t="s">
        <v>15146</v>
      </c>
      <c r="E10420" s="26">
        <v>235</v>
      </c>
      <c r="F10420" s="24">
        <v>8473</v>
      </c>
      <c r="G10420" s="26" t="s">
        <v>11780</v>
      </c>
      <c r="H10420" s="24" t="s">
        <v>1340</v>
      </c>
      <c r="I10420" s="24" t="s">
        <v>1341</v>
      </c>
      <c r="J10420" s="27" t="s">
        <v>1</v>
      </c>
      <c r="K10420" s="28">
        <v>11.03</v>
      </c>
      <c r="L10420" s="28">
        <v>0</v>
      </c>
    </row>
    <row r="10421" spans="1:12" x14ac:dyDescent="0.25">
      <c r="A10421" s="24" t="s">
        <v>3305</v>
      </c>
      <c r="B10421" s="26">
        <v>2015</v>
      </c>
      <c r="C10421" s="24">
        <v>9</v>
      </c>
      <c r="D10421" s="24" t="s">
        <v>15146</v>
      </c>
      <c r="E10421" s="26">
        <v>237</v>
      </c>
      <c r="F10421" s="24">
        <v>8474</v>
      </c>
      <c r="G10421" s="26" t="s">
        <v>11781</v>
      </c>
      <c r="H10421" s="24" t="s">
        <v>184</v>
      </c>
      <c r="I10421" s="24" t="s">
        <v>185</v>
      </c>
      <c r="J10421" s="27" t="s">
        <v>1</v>
      </c>
      <c r="K10421" s="28">
        <v>6.62</v>
      </c>
      <c r="L10421" s="28">
        <v>0</v>
      </c>
    </row>
    <row r="10422" spans="1:12" x14ac:dyDescent="0.25">
      <c r="A10422" s="24" t="s">
        <v>3305</v>
      </c>
      <c r="B10422" s="26">
        <v>2015</v>
      </c>
      <c r="C10422" s="24">
        <v>9</v>
      </c>
      <c r="D10422" s="24" t="s">
        <v>15146</v>
      </c>
      <c r="E10422" s="26">
        <v>237</v>
      </c>
      <c r="F10422" s="24">
        <v>8475</v>
      </c>
      <c r="G10422" s="26" t="s">
        <v>11782</v>
      </c>
      <c r="H10422" s="24" t="s">
        <v>126</v>
      </c>
      <c r="I10422" s="24" t="s">
        <v>127</v>
      </c>
      <c r="J10422" s="27" t="s">
        <v>1</v>
      </c>
      <c r="K10422" s="28">
        <v>4.415</v>
      </c>
      <c r="L10422" s="28">
        <v>0</v>
      </c>
    </row>
    <row r="10423" spans="1:12" x14ac:dyDescent="0.25">
      <c r="A10423" s="24" t="s">
        <v>3305</v>
      </c>
      <c r="B10423" s="26">
        <v>2015</v>
      </c>
      <c r="C10423" s="24">
        <v>9</v>
      </c>
      <c r="D10423" s="24" t="s">
        <v>15146</v>
      </c>
      <c r="E10423" s="26">
        <v>237</v>
      </c>
      <c r="F10423" s="24">
        <v>8476</v>
      </c>
      <c r="G10423" s="26" t="s">
        <v>11783</v>
      </c>
      <c r="H10423" s="24" t="s">
        <v>65</v>
      </c>
      <c r="I10423" s="24" t="s">
        <v>66</v>
      </c>
      <c r="J10423" s="27" t="s">
        <v>1</v>
      </c>
      <c r="K10423" s="28">
        <v>8.8249999999999993</v>
      </c>
      <c r="L10423" s="28">
        <v>0</v>
      </c>
    </row>
    <row r="10424" spans="1:12" x14ac:dyDescent="0.25">
      <c r="A10424" s="24" t="s">
        <v>3305</v>
      </c>
      <c r="B10424" s="26">
        <v>2015</v>
      </c>
      <c r="C10424" s="24">
        <v>9</v>
      </c>
      <c r="D10424" s="24" t="s">
        <v>15146</v>
      </c>
      <c r="E10424" s="26">
        <v>237</v>
      </c>
      <c r="F10424" s="24">
        <v>8477</v>
      </c>
      <c r="G10424" s="26" t="s">
        <v>11784</v>
      </c>
      <c r="H10424" s="24" t="s">
        <v>2197</v>
      </c>
      <c r="I10424" s="24" t="s">
        <v>2198</v>
      </c>
      <c r="J10424" s="27" t="s">
        <v>1</v>
      </c>
      <c r="K10424" s="28">
        <v>6.62</v>
      </c>
      <c r="L10424" s="28">
        <v>0</v>
      </c>
    </row>
    <row r="10425" spans="1:12" x14ac:dyDescent="0.25">
      <c r="A10425" s="24" t="s">
        <v>3305</v>
      </c>
      <c r="B10425" s="26">
        <v>2015</v>
      </c>
      <c r="C10425" s="24">
        <v>9</v>
      </c>
      <c r="D10425" s="24" t="s">
        <v>15146</v>
      </c>
      <c r="E10425" s="26">
        <v>237</v>
      </c>
      <c r="F10425" s="24">
        <v>8478</v>
      </c>
      <c r="G10425" s="26" t="s">
        <v>11785</v>
      </c>
      <c r="H10425" s="24" t="s">
        <v>2197</v>
      </c>
      <c r="I10425" s="24" t="s">
        <v>2198</v>
      </c>
      <c r="J10425" s="27" t="s">
        <v>1</v>
      </c>
      <c r="K10425" s="28">
        <v>6.62</v>
      </c>
      <c r="L10425" s="28">
        <v>0</v>
      </c>
    </row>
    <row r="10426" spans="1:12" x14ac:dyDescent="0.25">
      <c r="A10426" s="24" t="s">
        <v>3305</v>
      </c>
      <c r="B10426" s="26">
        <v>2015</v>
      </c>
      <c r="C10426" s="24">
        <v>9</v>
      </c>
      <c r="D10426" s="24" t="s">
        <v>15146</v>
      </c>
      <c r="E10426" s="26">
        <v>237</v>
      </c>
      <c r="F10426" s="24">
        <v>8479</v>
      </c>
      <c r="G10426" s="26" t="s">
        <v>11786</v>
      </c>
      <c r="H10426" s="24" t="s">
        <v>2199</v>
      </c>
      <c r="I10426" s="24" t="s">
        <v>2200</v>
      </c>
      <c r="J10426" s="27" t="s">
        <v>1</v>
      </c>
      <c r="K10426" s="28">
        <v>18.8</v>
      </c>
      <c r="L10426" s="28">
        <v>0</v>
      </c>
    </row>
    <row r="10427" spans="1:12" x14ac:dyDescent="0.25">
      <c r="A10427" s="24" t="s">
        <v>3305</v>
      </c>
      <c r="B10427" s="26">
        <v>2015</v>
      </c>
      <c r="C10427" s="24">
        <v>9</v>
      </c>
      <c r="D10427" s="24" t="s">
        <v>15146</v>
      </c>
      <c r="E10427" s="26">
        <v>237</v>
      </c>
      <c r="F10427" s="24">
        <v>8480</v>
      </c>
      <c r="G10427" s="26" t="s">
        <v>11787</v>
      </c>
      <c r="H10427" s="24" t="s">
        <v>192</v>
      </c>
      <c r="I10427" s="24" t="s">
        <v>193</v>
      </c>
      <c r="J10427" s="27" t="s">
        <v>1</v>
      </c>
      <c r="K10427" s="28">
        <v>2.1</v>
      </c>
      <c r="L10427" s="28">
        <v>0</v>
      </c>
    </row>
    <row r="10428" spans="1:12" x14ac:dyDescent="0.25">
      <c r="A10428" s="24" t="s">
        <v>3305</v>
      </c>
      <c r="B10428" s="26">
        <v>2015</v>
      </c>
      <c r="C10428" s="24">
        <v>9</v>
      </c>
      <c r="D10428" s="24" t="s">
        <v>15146</v>
      </c>
      <c r="E10428" s="26">
        <v>237</v>
      </c>
      <c r="F10428" s="24">
        <v>8481</v>
      </c>
      <c r="G10428" s="26" t="s">
        <v>11788</v>
      </c>
      <c r="H10428" s="24" t="s">
        <v>126</v>
      </c>
      <c r="I10428" s="24" t="s">
        <v>127</v>
      </c>
      <c r="J10428" s="27" t="s">
        <v>1</v>
      </c>
      <c r="K10428" s="28">
        <v>4.415</v>
      </c>
      <c r="L10428" s="28">
        <v>0</v>
      </c>
    </row>
    <row r="10429" spans="1:12" x14ac:dyDescent="0.25">
      <c r="A10429" s="24" t="s">
        <v>3305</v>
      </c>
      <c r="B10429" s="26">
        <v>2015</v>
      </c>
      <c r="C10429" s="24">
        <v>9</v>
      </c>
      <c r="D10429" s="24" t="s">
        <v>15146</v>
      </c>
      <c r="E10429" s="26">
        <v>237</v>
      </c>
      <c r="F10429" s="24">
        <v>7114</v>
      </c>
      <c r="G10429" s="26" t="s">
        <v>10421</v>
      </c>
      <c r="H10429" s="24" t="s">
        <v>2201</v>
      </c>
      <c r="I10429" s="24" t="s">
        <v>2202</v>
      </c>
      <c r="J10429" s="27" t="s">
        <v>1</v>
      </c>
      <c r="K10429" s="28">
        <v>27.905000000000001</v>
      </c>
      <c r="L10429" s="28">
        <v>0</v>
      </c>
    </row>
    <row r="10430" spans="1:12" x14ac:dyDescent="0.25">
      <c r="A10430" s="24" t="s">
        <v>3305</v>
      </c>
      <c r="B10430" s="26">
        <v>2015</v>
      </c>
      <c r="C10430" s="24">
        <v>9</v>
      </c>
      <c r="D10430" s="24" t="s">
        <v>15146</v>
      </c>
      <c r="E10430" s="26">
        <v>237</v>
      </c>
      <c r="F10430" s="24">
        <v>8482</v>
      </c>
      <c r="G10430" s="26" t="s">
        <v>11789</v>
      </c>
      <c r="H10430" s="24" t="s">
        <v>1420</v>
      </c>
      <c r="I10430" s="24" t="s">
        <v>1421</v>
      </c>
      <c r="J10430" s="27" t="s">
        <v>1</v>
      </c>
      <c r="K10430" s="28">
        <v>14.705</v>
      </c>
      <c r="L10430" s="28">
        <v>0</v>
      </c>
    </row>
    <row r="10431" spans="1:12" x14ac:dyDescent="0.25">
      <c r="A10431" s="24" t="s">
        <v>3305</v>
      </c>
      <c r="B10431" s="26">
        <v>2015</v>
      </c>
      <c r="C10431" s="24">
        <v>9</v>
      </c>
      <c r="D10431" s="24" t="s">
        <v>15146</v>
      </c>
      <c r="E10431" s="26">
        <v>237</v>
      </c>
      <c r="F10431" s="24">
        <v>8483</v>
      </c>
      <c r="G10431" s="26" t="s">
        <v>11790</v>
      </c>
      <c r="H10431" s="24" t="s">
        <v>1056</v>
      </c>
      <c r="I10431" s="24" t="s">
        <v>1057</v>
      </c>
      <c r="J10431" s="27" t="s">
        <v>1</v>
      </c>
      <c r="K10431" s="28">
        <v>5.15</v>
      </c>
      <c r="L10431" s="28">
        <v>0</v>
      </c>
    </row>
    <row r="10432" spans="1:12" x14ac:dyDescent="0.25">
      <c r="A10432" s="24" t="s">
        <v>3305</v>
      </c>
      <c r="B10432" s="26">
        <v>2015</v>
      </c>
      <c r="C10432" s="24">
        <v>9</v>
      </c>
      <c r="D10432" s="24" t="s">
        <v>15146</v>
      </c>
      <c r="E10432" s="26">
        <v>237</v>
      </c>
      <c r="F10432" s="24">
        <v>379</v>
      </c>
      <c r="G10432" s="26" t="s">
        <v>3686</v>
      </c>
      <c r="H10432" s="24" t="s">
        <v>192</v>
      </c>
      <c r="I10432" s="24" t="s">
        <v>193</v>
      </c>
      <c r="J10432" s="27" t="s">
        <v>1</v>
      </c>
      <c r="K10432" s="28">
        <v>11.03</v>
      </c>
      <c r="L10432" s="28">
        <v>0</v>
      </c>
    </row>
    <row r="10433" spans="1:12" x14ac:dyDescent="0.25">
      <c r="A10433" s="24" t="s">
        <v>3305</v>
      </c>
      <c r="B10433" s="26">
        <v>2015</v>
      </c>
      <c r="C10433" s="24">
        <v>9</v>
      </c>
      <c r="D10433" s="24" t="s">
        <v>15146</v>
      </c>
      <c r="E10433" s="26">
        <v>237</v>
      </c>
      <c r="F10433" s="24">
        <v>8484</v>
      </c>
      <c r="G10433" s="26" t="s">
        <v>11791</v>
      </c>
      <c r="H10433" s="24" t="s">
        <v>65</v>
      </c>
      <c r="I10433" s="24" t="s">
        <v>66</v>
      </c>
      <c r="J10433" s="27" t="s">
        <v>1</v>
      </c>
      <c r="K10433" s="28">
        <v>2.1</v>
      </c>
      <c r="L10433" s="28">
        <v>0</v>
      </c>
    </row>
    <row r="10434" spans="1:12" x14ac:dyDescent="0.25">
      <c r="A10434" s="24" t="s">
        <v>3305</v>
      </c>
      <c r="B10434" s="26">
        <v>2015</v>
      </c>
      <c r="C10434" s="24">
        <v>9</v>
      </c>
      <c r="D10434" s="24" t="s">
        <v>15146</v>
      </c>
      <c r="E10434" s="26">
        <v>238</v>
      </c>
      <c r="F10434" s="24">
        <v>8485</v>
      </c>
      <c r="G10434" s="26" t="s">
        <v>11792</v>
      </c>
      <c r="H10434" s="24" t="s">
        <v>134</v>
      </c>
      <c r="I10434" s="24" t="s">
        <v>135</v>
      </c>
      <c r="J10434" s="27" t="s">
        <v>1</v>
      </c>
      <c r="K10434" s="28">
        <v>13.2</v>
      </c>
      <c r="L10434" s="28">
        <v>0</v>
      </c>
    </row>
    <row r="10435" spans="1:12" x14ac:dyDescent="0.25">
      <c r="A10435" s="24" t="s">
        <v>3305</v>
      </c>
      <c r="B10435" s="26">
        <v>2015</v>
      </c>
      <c r="C10435" s="24">
        <v>9</v>
      </c>
      <c r="D10435" s="24" t="s">
        <v>15146</v>
      </c>
      <c r="E10435" s="26">
        <v>238</v>
      </c>
      <c r="F10435" s="24">
        <v>8486</v>
      </c>
      <c r="G10435" s="26" t="s">
        <v>11793</v>
      </c>
      <c r="H10435" s="24" t="s">
        <v>65</v>
      </c>
      <c r="I10435" s="24" t="s">
        <v>66</v>
      </c>
      <c r="J10435" s="27" t="s">
        <v>1</v>
      </c>
      <c r="K10435" s="28">
        <v>8.7200000000000006</v>
      </c>
      <c r="L10435" s="28">
        <v>0</v>
      </c>
    </row>
    <row r="10436" spans="1:12" x14ac:dyDescent="0.25">
      <c r="A10436" s="24" t="s">
        <v>3305</v>
      </c>
      <c r="B10436" s="26">
        <v>2015</v>
      </c>
      <c r="C10436" s="24">
        <v>9</v>
      </c>
      <c r="D10436" s="24" t="s">
        <v>15146</v>
      </c>
      <c r="E10436" s="26">
        <v>238</v>
      </c>
      <c r="F10436" s="24">
        <v>8487</v>
      </c>
      <c r="G10436" s="26" t="s">
        <v>11794</v>
      </c>
      <c r="H10436" s="24" t="s">
        <v>2179</v>
      </c>
      <c r="I10436" s="24" t="s">
        <v>2180</v>
      </c>
      <c r="J10436" s="27" t="s">
        <v>1</v>
      </c>
      <c r="K10436" s="28">
        <v>45.24</v>
      </c>
      <c r="L10436" s="28">
        <v>0</v>
      </c>
    </row>
    <row r="10437" spans="1:12" x14ac:dyDescent="0.25">
      <c r="A10437" s="24" t="s">
        <v>3305</v>
      </c>
      <c r="B10437" s="26">
        <v>2015</v>
      </c>
      <c r="C10437" s="24">
        <v>9</v>
      </c>
      <c r="D10437" s="24" t="s">
        <v>15146</v>
      </c>
      <c r="E10437" s="26">
        <v>238</v>
      </c>
      <c r="F10437" s="24">
        <v>8488</v>
      </c>
      <c r="G10437" s="26" t="s">
        <v>11795</v>
      </c>
      <c r="H10437" s="24" t="s">
        <v>65</v>
      </c>
      <c r="I10437" s="24" t="s">
        <v>66</v>
      </c>
      <c r="J10437" s="27" t="s">
        <v>1</v>
      </c>
      <c r="K10437" s="28">
        <v>2.1</v>
      </c>
      <c r="L10437" s="28">
        <v>0</v>
      </c>
    </row>
    <row r="10438" spans="1:12" x14ac:dyDescent="0.25">
      <c r="A10438" s="24" t="s">
        <v>3305</v>
      </c>
      <c r="B10438" s="26">
        <v>2015</v>
      </c>
      <c r="C10438" s="24">
        <v>9</v>
      </c>
      <c r="D10438" s="24" t="s">
        <v>15146</v>
      </c>
      <c r="E10438" s="26">
        <v>238</v>
      </c>
      <c r="F10438" s="24">
        <v>8489</v>
      </c>
      <c r="G10438" s="26" t="s">
        <v>11796</v>
      </c>
      <c r="H10438" s="24" t="s">
        <v>126</v>
      </c>
      <c r="I10438" s="24" t="s">
        <v>127</v>
      </c>
      <c r="J10438" s="27" t="s">
        <v>1</v>
      </c>
      <c r="K10438" s="28">
        <v>2.1</v>
      </c>
      <c r="L10438" s="28">
        <v>0</v>
      </c>
    </row>
    <row r="10439" spans="1:12" x14ac:dyDescent="0.25">
      <c r="A10439" s="24" t="s">
        <v>3305</v>
      </c>
      <c r="B10439" s="26">
        <v>2015</v>
      </c>
      <c r="C10439" s="24">
        <v>9</v>
      </c>
      <c r="D10439" s="24" t="s">
        <v>15146</v>
      </c>
      <c r="E10439" s="26">
        <v>238</v>
      </c>
      <c r="F10439" s="24">
        <v>8490</v>
      </c>
      <c r="G10439" s="26" t="s">
        <v>11797</v>
      </c>
      <c r="H10439" s="24" t="s">
        <v>790</v>
      </c>
      <c r="I10439" s="24" t="s">
        <v>791</v>
      </c>
      <c r="J10439" s="27" t="s">
        <v>1</v>
      </c>
      <c r="K10439" s="28">
        <v>11.03</v>
      </c>
      <c r="L10439" s="28">
        <v>0</v>
      </c>
    </row>
    <row r="10440" spans="1:12" x14ac:dyDescent="0.25">
      <c r="A10440" s="24" t="s">
        <v>3305</v>
      </c>
      <c r="B10440" s="26">
        <v>2015</v>
      </c>
      <c r="C10440" s="24">
        <v>9</v>
      </c>
      <c r="D10440" s="24" t="s">
        <v>15146</v>
      </c>
      <c r="E10440" s="26">
        <v>238</v>
      </c>
      <c r="F10440" s="24">
        <v>5190</v>
      </c>
      <c r="G10440" s="26" t="s">
        <v>8497</v>
      </c>
      <c r="H10440" s="24" t="s">
        <v>65</v>
      </c>
      <c r="I10440" s="24" t="s">
        <v>66</v>
      </c>
      <c r="J10440" s="27" t="s">
        <v>1</v>
      </c>
      <c r="K10440" s="28">
        <v>25.42</v>
      </c>
      <c r="L10440" s="28">
        <v>0</v>
      </c>
    </row>
    <row r="10441" spans="1:12" x14ac:dyDescent="0.25">
      <c r="A10441" s="24" t="s">
        <v>3305</v>
      </c>
      <c r="B10441" s="26">
        <v>2015</v>
      </c>
      <c r="C10441" s="24">
        <v>9</v>
      </c>
      <c r="D10441" s="24" t="s">
        <v>15146</v>
      </c>
      <c r="E10441" s="26">
        <v>238</v>
      </c>
      <c r="F10441" s="24">
        <v>3473</v>
      </c>
      <c r="G10441" s="26" t="s">
        <v>6780</v>
      </c>
      <c r="H10441" s="24" t="s">
        <v>126</v>
      </c>
      <c r="I10441" s="24" t="s">
        <v>127</v>
      </c>
      <c r="J10441" s="27" t="s">
        <v>1</v>
      </c>
      <c r="K10441" s="28">
        <v>11.03</v>
      </c>
      <c r="L10441" s="28">
        <v>0</v>
      </c>
    </row>
    <row r="10442" spans="1:12" x14ac:dyDescent="0.25">
      <c r="A10442" s="24" t="s">
        <v>3305</v>
      </c>
      <c r="B10442" s="26">
        <v>2015</v>
      </c>
      <c r="C10442" s="24">
        <v>9</v>
      </c>
      <c r="D10442" s="24" t="s">
        <v>15146</v>
      </c>
      <c r="E10442" s="26">
        <v>239</v>
      </c>
      <c r="F10442" s="24">
        <v>8491</v>
      </c>
      <c r="G10442" s="26" t="s">
        <v>11798</v>
      </c>
      <c r="H10442" s="24" t="s">
        <v>69</v>
      </c>
      <c r="I10442" s="24" t="s">
        <v>70</v>
      </c>
      <c r="J10442" s="27" t="s">
        <v>1</v>
      </c>
      <c r="K10442" s="28">
        <v>6.62</v>
      </c>
      <c r="L10442" s="28">
        <v>0</v>
      </c>
    </row>
    <row r="10443" spans="1:12" x14ac:dyDescent="0.25">
      <c r="A10443" s="24" t="s">
        <v>3305</v>
      </c>
      <c r="B10443" s="26">
        <v>2015</v>
      </c>
      <c r="C10443" s="24">
        <v>9</v>
      </c>
      <c r="D10443" s="24" t="s">
        <v>15146</v>
      </c>
      <c r="E10443" s="26">
        <v>239</v>
      </c>
      <c r="F10443" s="24">
        <v>8492</v>
      </c>
      <c r="G10443" s="26" t="s">
        <v>11799</v>
      </c>
      <c r="H10443" s="24" t="s">
        <v>338</v>
      </c>
      <c r="I10443" s="24" t="s">
        <v>339</v>
      </c>
      <c r="J10443" s="27" t="s">
        <v>1</v>
      </c>
      <c r="K10443" s="28">
        <v>4.415</v>
      </c>
      <c r="L10443" s="28">
        <v>4.41</v>
      </c>
    </row>
    <row r="10444" spans="1:12" x14ac:dyDescent="0.25">
      <c r="A10444" s="24" t="s">
        <v>3305</v>
      </c>
      <c r="B10444" s="26">
        <v>2015</v>
      </c>
      <c r="C10444" s="24">
        <v>9</v>
      </c>
      <c r="D10444" s="24" t="s">
        <v>15146</v>
      </c>
      <c r="E10444" s="26">
        <v>239</v>
      </c>
      <c r="F10444" s="24">
        <v>8493</v>
      </c>
      <c r="G10444" s="26" t="s">
        <v>11800</v>
      </c>
      <c r="H10444" s="24" t="s">
        <v>126</v>
      </c>
      <c r="I10444" s="24" t="s">
        <v>127</v>
      </c>
      <c r="J10444" s="27" t="s">
        <v>1</v>
      </c>
      <c r="K10444" s="28">
        <v>4.415</v>
      </c>
      <c r="L10444" s="28">
        <v>4.41</v>
      </c>
    </row>
    <row r="10445" spans="1:12" x14ac:dyDescent="0.25">
      <c r="A10445" s="24" t="s">
        <v>3305</v>
      </c>
      <c r="B10445" s="26">
        <v>2015</v>
      </c>
      <c r="C10445" s="24">
        <v>9</v>
      </c>
      <c r="D10445" s="24" t="s">
        <v>15146</v>
      </c>
      <c r="E10445" s="26">
        <v>239</v>
      </c>
      <c r="F10445" s="24">
        <v>8494</v>
      </c>
      <c r="G10445" s="26" t="s">
        <v>11801</v>
      </c>
      <c r="H10445" s="24" t="s">
        <v>992</v>
      </c>
      <c r="I10445" s="24" t="s">
        <v>993</v>
      </c>
      <c r="J10445" s="27" t="s">
        <v>1</v>
      </c>
      <c r="K10445" s="28">
        <v>4.415</v>
      </c>
      <c r="L10445" s="28">
        <v>4.41</v>
      </c>
    </row>
    <row r="10446" spans="1:12" x14ac:dyDescent="0.25">
      <c r="A10446" s="24" t="s">
        <v>3305</v>
      </c>
      <c r="B10446" s="26">
        <v>2015</v>
      </c>
      <c r="C10446" s="24">
        <v>9</v>
      </c>
      <c r="D10446" s="24" t="s">
        <v>15146</v>
      </c>
      <c r="E10446" s="26">
        <v>239</v>
      </c>
      <c r="F10446" s="24">
        <v>8495</v>
      </c>
      <c r="G10446" s="26" t="s">
        <v>11802</v>
      </c>
      <c r="H10446" s="24" t="s">
        <v>192</v>
      </c>
      <c r="I10446" s="24" t="s">
        <v>193</v>
      </c>
      <c r="J10446" s="27" t="s">
        <v>1</v>
      </c>
      <c r="K10446" s="28">
        <v>2.1</v>
      </c>
      <c r="L10446" s="28">
        <v>0</v>
      </c>
    </row>
    <row r="10447" spans="1:12" x14ac:dyDescent="0.25">
      <c r="A10447" s="24" t="s">
        <v>3305</v>
      </c>
      <c r="B10447" s="26">
        <v>2015</v>
      </c>
      <c r="C10447" s="24">
        <v>9</v>
      </c>
      <c r="D10447" s="24" t="s">
        <v>15146</v>
      </c>
      <c r="E10447" s="26">
        <v>239</v>
      </c>
      <c r="F10447" s="24">
        <v>8496</v>
      </c>
      <c r="G10447" s="26" t="s">
        <v>11803</v>
      </c>
      <c r="H10447" s="24" t="s">
        <v>2203</v>
      </c>
      <c r="I10447" s="24" t="s">
        <v>2204</v>
      </c>
      <c r="J10447" s="27" t="s">
        <v>1</v>
      </c>
      <c r="K10447" s="28">
        <v>2.1</v>
      </c>
      <c r="L10447" s="28">
        <v>0</v>
      </c>
    </row>
    <row r="10448" spans="1:12" x14ac:dyDescent="0.25">
      <c r="A10448" s="24" t="s">
        <v>3305</v>
      </c>
      <c r="B10448" s="26">
        <v>2015</v>
      </c>
      <c r="C10448" s="24">
        <v>9</v>
      </c>
      <c r="D10448" s="24" t="s">
        <v>15146</v>
      </c>
      <c r="E10448" s="26">
        <v>240</v>
      </c>
      <c r="F10448" s="24">
        <v>8497</v>
      </c>
      <c r="G10448" s="26" t="s">
        <v>11804</v>
      </c>
      <c r="H10448" s="24" t="s">
        <v>192</v>
      </c>
      <c r="I10448" s="24" t="s">
        <v>193</v>
      </c>
      <c r="J10448" s="27" t="s">
        <v>1</v>
      </c>
      <c r="K10448" s="28">
        <v>15.23</v>
      </c>
      <c r="L10448" s="28">
        <v>6.51</v>
      </c>
    </row>
    <row r="10449" spans="1:12" x14ac:dyDescent="0.25">
      <c r="A10449" s="24" t="s">
        <v>3305</v>
      </c>
      <c r="B10449" s="26">
        <v>2015</v>
      </c>
      <c r="C10449" s="24">
        <v>9</v>
      </c>
      <c r="D10449" s="24" t="s">
        <v>15146</v>
      </c>
      <c r="E10449" s="26">
        <v>240</v>
      </c>
      <c r="F10449" s="24">
        <v>8498</v>
      </c>
      <c r="G10449" s="26" t="s">
        <v>11805</v>
      </c>
      <c r="H10449" s="24" t="s">
        <v>126</v>
      </c>
      <c r="I10449" s="24" t="s">
        <v>127</v>
      </c>
      <c r="J10449" s="27" t="s">
        <v>1</v>
      </c>
      <c r="K10449" s="28">
        <v>1.47</v>
      </c>
      <c r="L10449" s="28">
        <v>0</v>
      </c>
    </row>
    <row r="10450" spans="1:12" x14ac:dyDescent="0.25">
      <c r="A10450" s="24" t="s">
        <v>3305</v>
      </c>
      <c r="B10450" s="26">
        <v>2015</v>
      </c>
      <c r="C10450" s="24">
        <v>9</v>
      </c>
      <c r="D10450" s="24" t="s">
        <v>15146</v>
      </c>
      <c r="E10450" s="26">
        <v>240</v>
      </c>
      <c r="F10450" s="24">
        <v>8499</v>
      </c>
      <c r="G10450" s="26" t="s">
        <v>11806</v>
      </c>
      <c r="H10450" s="24" t="s">
        <v>126</v>
      </c>
      <c r="I10450" s="24" t="s">
        <v>127</v>
      </c>
      <c r="J10450" s="27" t="s">
        <v>1</v>
      </c>
      <c r="K10450" s="28">
        <v>6.62</v>
      </c>
      <c r="L10450" s="28">
        <v>0</v>
      </c>
    </row>
    <row r="10451" spans="1:12" x14ac:dyDescent="0.25">
      <c r="A10451" s="24" t="s">
        <v>3305</v>
      </c>
      <c r="B10451" s="26">
        <v>2015</v>
      </c>
      <c r="C10451" s="24">
        <v>9</v>
      </c>
      <c r="D10451" s="24" t="s">
        <v>15146</v>
      </c>
      <c r="E10451" s="26">
        <v>240</v>
      </c>
      <c r="F10451" s="24">
        <v>4068</v>
      </c>
      <c r="G10451" s="26" t="s">
        <v>7375</v>
      </c>
      <c r="H10451" s="24" t="s">
        <v>65</v>
      </c>
      <c r="I10451" s="24" t="s">
        <v>66</v>
      </c>
      <c r="J10451" s="27" t="s">
        <v>1</v>
      </c>
      <c r="K10451" s="28">
        <v>14.705</v>
      </c>
      <c r="L10451" s="28">
        <v>5.1449999999999996</v>
      </c>
    </row>
    <row r="10452" spans="1:12" x14ac:dyDescent="0.25">
      <c r="A10452" s="24" t="s">
        <v>3305</v>
      </c>
      <c r="B10452" s="26">
        <v>2015</v>
      </c>
      <c r="C10452" s="24">
        <v>9</v>
      </c>
      <c r="D10452" s="24" t="s">
        <v>15146</v>
      </c>
      <c r="E10452" s="26">
        <v>242</v>
      </c>
      <c r="F10452" s="24">
        <v>8500</v>
      </c>
      <c r="G10452" s="26" t="s">
        <v>11807</v>
      </c>
      <c r="H10452" s="24" t="s">
        <v>1933</v>
      </c>
      <c r="I10452" s="24" t="s">
        <v>1934</v>
      </c>
      <c r="J10452" s="27" t="s">
        <v>1</v>
      </c>
      <c r="K10452" s="28">
        <v>4.415</v>
      </c>
      <c r="L10452" s="28">
        <v>0</v>
      </c>
    </row>
    <row r="10453" spans="1:12" x14ac:dyDescent="0.25">
      <c r="A10453" s="24" t="s">
        <v>3305</v>
      </c>
      <c r="B10453" s="26">
        <v>2015</v>
      </c>
      <c r="C10453" s="24">
        <v>9</v>
      </c>
      <c r="D10453" s="24" t="s">
        <v>15146</v>
      </c>
      <c r="E10453" s="26">
        <v>242</v>
      </c>
      <c r="F10453" s="24">
        <v>8501</v>
      </c>
      <c r="G10453" s="26" t="s">
        <v>11808</v>
      </c>
      <c r="H10453" s="24" t="s">
        <v>192</v>
      </c>
      <c r="I10453" s="24" t="s">
        <v>193</v>
      </c>
      <c r="J10453" s="27" t="s">
        <v>1</v>
      </c>
      <c r="K10453" s="28">
        <v>11.03</v>
      </c>
      <c r="L10453" s="28">
        <v>0</v>
      </c>
    </row>
    <row r="10454" spans="1:12" x14ac:dyDescent="0.25">
      <c r="A10454" s="24" t="s">
        <v>3305</v>
      </c>
      <c r="B10454" s="26">
        <v>2015</v>
      </c>
      <c r="C10454" s="24">
        <v>9</v>
      </c>
      <c r="D10454" s="24" t="s">
        <v>15146</v>
      </c>
      <c r="E10454" s="26">
        <v>242</v>
      </c>
      <c r="F10454" s="24">
        <v>8502</v>
      </c>
      <c r="G10454" s="26" t="s">
        <v>11809</v>
      </c>
      <c r="H10454" s="24" t="s">
        <v>192</v>
      </c>
      <c r="I10454" s="24" t="s">
        <v>193</v>
      </c>
      <c r="J10454" s="27" t="s">
        <v>1</v>
      </c>
      <c r="K10454" s="28">
        <v>4.415</v>
      </c>
      <c r="L10454" s="28">
        <v>0</v>
      </c>
    </row>
    <row r="10455" spans="1:12" x14ac:dyDescent="0.25">
      <c r="A10455" s="24" t="s">
        <v>3305</v>
      </c>
      <c r="B10455" s="26">
        <v>2015</v>
      </c>
      <c r="C10455" s="24">
        <v>9</v>
      </c>
      <c r="D10455" s="24" t="s">
        <v>15146</v>
      </c>
      <c r="E10455" s="26">
        <v>242</v>
      </c>
      <c r="F10455" s="24">
        <v>8503</v>
      </c>
      <c r="G10455" s="26" t="s">
        <v>11810</v>
      </c>
      <c r="H10455" s="24" t="s">
        <v>1340</v>
      </c>
      <c r="I10455" s="24" t="s">
        <v>1341</v>
      </c>
      <c r="J10455" s="27" t="s">
        <v>1</v>
      </c>
      <c r="K10455" s="28">
        <v>11.03</v>
      </c>
      <c r="L10455" s="28">
        <v>0</v>
      </c>
    </row>
    <row r="10456" spans="1:12" x14ac:dyDescent="0.25">
      <c r="A10456" s="24" t="s">
        <v>3305</v>
      </c>
      <c r="B10456" s="26">
        <v>2015</v>
      </c>
      <c r="C10456" s="24">
        <v>9</v>
      </c>
      <c r="D10456" s="24" t="s">
        <v>15146</v>
      </c>
      <c r="E10456" s="26">
        <v>242</v>
      </c>
      <c r="F10456" s="24">
        <v>8504</v>
      </c>
      <c r="G10456" s="26" t="s">
        <v>11811</v>
      </c>
      <c r="H10456" s="24" t="s">
        <v>126</v>
      </c>
      <c r="I10456" s="24" t="s">
        <v>127</v>
      </c>
      <c r="J10456" s="27" t="s">
        <v>1</v>
      </c>
      <c r="K10456" s="28">
        <v>19.850000000000001</v>
      </c>
      <c r="L10456" s="28">
        <v>0</v>
      </c>
    </row>
    <row r="10457" spans="1:12" x14ac:dyDescent="0.25">
      <c r="A10457" s="24" t="s">
        <v>3305</v>
      </c>
      <c r="B10457" s="26">
        <v>2015</v>
      </c>
      <c r="C10457" s="24">
        <v>9</v>
      </c>
      <c r="D10457" s="24" t="s">
        <v>15146</v>
      </c>
      <c r="E10457" s="26">
        <v>243</v>
      </c>
      <c r="F10457" s="24">
        <v>8505</v>
      </c>
      <c r="G10457" s="26" t="s">
        <v>11812</v>
      </c>
      <c r="H10457" s="24" t="s">
        <v>340</v>
      </c>
      <c r="I10457" s="24" t="s">
        <v>341</v>
      </c>
      <c r="J10457" s="27" t="s">
        <v>1</v>
      </c>
      <c r="K10457" s="28">
        <v>4.415</v>
      </c>
      <c r="L10457" s="28">
        <v>4.41</v>
      </c>
    </row>
    <row r="10458" spans="1:12" x14ac:dyDescent="0.25">
      <c r="A10458" s="24" t="s">
        <v>3305</v>
      </c>
      <c r="B10458" s="26">
        <v>2015</v>
      </c>
      <c r="C10458" s="24">
        <v>9</v>
      </c>
      <c r="D10458" s="24" t="s">
        <v>15146</v>
      </c>
      <c r="E10458" s="26">
        <v>243</v>
      </c>
      <c r="F10458" s="24">
        <v>8506</v>
      </c>
      <c r="G10458" s="26" t="s">
        <v>11813</v>
      </c>
      <c r="H10458" s="24" t="s">
        <v>200</v>
      </c>
      <c r="I10458" s="24" t="s">
        <v>201</v>
      </c>
      <c r="J10458" s="27" t="s">
        <v>1</v>
      </c>
      <c r="K10458" s="28">
        <v>4.415</v>
      </c>
      <c r="L10458" s="28">
        <v>0</v>
      </c>
    </row>
    <row r="10459" spans="1:12" x14ac:dyDescent="0.25">
      <c r="A10459" s="24" t="s">
        <v>3305</v>
      </c>
      <c r="B10459" s="26">
        <v>2015</v>
      </c>
      <c r="C10459" s="24">
        <v>9</v>
      </c>
      <c r="D10459" s="24" t="s">
        <v>15146</v>
      </c>
      <c r="E10459" s="26">
        <v>243</v>
      </c>
      <c r="F10459" s="24">
        <v>3612</v>
      </c>
      <c r="G10459" s="26" t="s">
        <v>6919</v>
      </c>
      <c r="H10459" s="24" t="s">
        <v>126</v>
      </c>
      <c r="I10459" s="24" t="s">
        <v>127</v>
      </c>
      <c r="J10459" s="27" t="s">
        <v>1</v>
      </c>
      <c r="K10459" s="28">
        <v>14.705</v>
      </c>
      <c r="L10459" s="28">
        <v>0</v>
      </c>
    </row>
    <row r="10460" spans="1:12" x14ac:dyDescent="0.25">
      <c r="A10460" s="24" t="s">
        <v>3305</v>
      </c>
      <c r="B10460" s="26">
        <v>2015</v>
      </c>
      <c r="C10460" s="24">
        <v>9</v>
      </c>
      <c r="D10460" s="24" t="s">
        <v>15146</v>
      </c>
      <c r="E10460" s="26">
        <v>243</v>
      </c>
      <c r="F10460" s="24">
        <v>8507</v>
      </c>
      <c r="G10460" s="26" t="s">
        <v>11814</v>
      </c>
      <c r="H10460" s="24" t="s">
        <v>184</v>
      </c>
      <c r="I10460" s="24" t="s">
        <v>185</v>
      </c>
      <c r="J10460" s="27" t="s">
        <v>1</v>
      </c>
      <c r="K10460" s="28">
        <v>11.03</v>
      </c>
      <c r="L10460" s="28">
        <v>0</v>
      </c>
    </row>
    <row r="10461" spans="1:12" x14ac:dyDescent="0.25">
      <c r="A10461" s="24" t="s">
        <v>3305</v>
      </c>
      <c r="B10461" s="26">
        <v>2015</v>
      </c>
      <c r="C10461" s="24">
        <v>9</v>
      </c>
      <c r="D10461" s="24" t="s">
        <v>15146</v>
      </c>
      <c r="E10461" s="26">
        <v>243</v>
      </c>
      <c r="F10461" s="24">
        <v>6621</v>
      </c>
      <c r="G10461" s="26" t="s">
        <v>9928</v>
      </c>
      <c r="H10461" s="24" t="s">
        <v>394</v>
      </c>
      <c r="I10461" s="24" t="s">
        <v>395</v>
      </c>
      <c r="J10461" s="27" t="s">
        <v>1</v>
      </c>
      <c r="K10461" s="28">
        <v>6.6150000000000002</v>
      </c>
      <c r="L10461" s="28">
        <v>0</v>
      </c>
    </row>
    <row r="10462" spans="1:12" x14ac:dyDescent="0.25">
      <c r="A10462" s="24" t="s">
        <v>3305</v>
      </c>
      <c r="B10462" s="26">
        <v>2015</v>
      </c>
      <c r="C10462" s="24">
        <v>9</v>
      </c>
      <c r="D10462" s="24" t="s">
        <v>15146</v>
      </c>
      <c r="E10462" s="26">
        <v>243</v>
      </c>
      <c r="F10462" s="24">
        <v>8508</v>
      </c>
      <c r="G10462" s="26" t="s">
        <v>11815</v>
      </c>
      <c r="H10462" s="24" t="s">
        <v>2205</v>
      </c>
      <c r="I10462" s="24" t="s">
        <v>2206</v>
      </c>
      <c r="J10462" s="27" t="s">
        <v>1</v>
      </c>
      <c r="K10462" s="28">
        <v>12.01</v>
      </c>
      <c r="L10462" s="28">
        <v>0</v>
      </c>
    </row>
    <row r="10463" spans="1:12" x14ac:dyDescent="0.25">
      <c r="A10463" s="24" t="s">
        <v>3305</v>
      </c>
      <c r="B10463" s="26">
        <v>2015</v>
      </c>
      <c r="C10463" s="24">
        <v>9</v>
      </c>
      <c r="D10463" s="24" t="s">
        <v>15146</v>
      </c>
      <c r="E10463" s="26">
        <v>243</v>
      </c>
      <c r="F10463" s="24">
        <v>8509</v>
      </c>
      <c r="G10463" s="26" t="s">
        <v>11816</v>
      </c>
      <c r="H10463" s="24" t="s">
        <v>158</v>
      </c>
      <c r="I10463" s="24" t="s">
        <v>159</v>
      </c>
      <c r="J10463" s="27" t="s">
        <v>1</v>
      </c>
      <c r="K10463" s="28">
        <v>4.415</v>
      </c>
      <c r="L10463" s="28">
        <v>0</v>
      </c>
    </row>
    <row r="10464" spans="1:12" x14ac:dyDescent="0.25">
      <c r="A10464" s="24" t="s">
        <v>3305</v>
      </c>
      <c r="B10464" s="26">
        <v>2015</v>
      </c>
      <c r="C10464" s="24">
        <v>9</v>
      </c>
      <c r="D10464" s="24" t="s">
        <v>15146</v>
      </c>
      <c r="E10464" s="26">
        <v>243</v>
      </c>
      <c r="F10464" s="24">
        <v>8510</v>
      </c>
      <c r="G10464" s="26" t="s">
        <v>11817</v>
      </c>
      <c r="H10464" s="24" t="s">
        <v>192</v>
      </c>
      <c r="I10464" s="24" t="s">
        <v>193</v>
      </c>
      <c r="J10464" s="27" t="s">
        <v>1</v>
      </c>
      <c r="K10464" s="28">
        <v>4.415</v>
      </c>
      <c r="L10464" s="28">
        <v>4.41</v>
      </c>
    </row>
    <row r="10465" spans="1:12" x14ac:dyDescent="0.25">
      <c r="A10465" s="24" t="s">
        <v>3305</v>
      </c>
      <c r="B10465" s="26">
        <v>2015</v>
      </c>
      <c r="C10465" s="24">
        <v>9</v>
      </c>
      <c r="D10465" s="24" t="s">
        <v>15146</v>
      </c>
      <c r="E10465" s="26">
        <v>243</v>
      </c>
      <c r="F10465" s="24">
        <v>3621</v>
      </c>
      <c r="G10465" s="26" t="s">
        <v>6928</v>
      </c>
      <c r="H10465" s="24" t="s">
        <v>368</v>
      </c>
      <c r="I10465" s="24" t="s">
        <v>369</v>
      </c>
      <c r="J10465" s="27" t="s">
        <v>1</v>
      </c>
      <c r="K10465" s="28">
        <v>6.62</v>
      </c>
      <c r="L10465" s="28">
        <v>0</v>
      </c>
    </row>
    <row r="10466" spans="1:12" x14ac:dyDescent="0.25">
      <c r="A10466" s="24" t="s">
        <v>3305</v>
      </c>
      <c r="B10466" s="26">
        <v>2015</v>
      </c>
      <c r="C10466" s="24">
        <v>9</v>
      </c>
      <c r="D10466" s="24" t="s">
        <v>15146</v>
      </c>
      <c r="E10466" s="26">
        <v>244</v>
      </c>
      <c r="F10466" s="24">
        <v>5255</v>
      </c>
      <c r="G10466" s="26" t="s">
        <v>8562</v>
      </c>
      <c r="H10466" s="24" t="s">
        <v>376</v>
      </c>
      <c r="I10466" s="24" t="s">
        <v>377</v>
      </c>
      <c r="J10466" s="27" t="s">
        <v>1</v>
      </c>
      <c r="K10466" s="28">
        <v>14.705</v>
      </c>
      <c r="L10466" s="28">
        <v>0</v>
      </c>
    </row>
    <row r="10467" spans="1:12" x14ac:dyDescent="0.25">
      <c r="A10467" s="24" t="s">
        <v>3305</v>
      </c>
      <c r="B10467" s="26">
        <v>2015</v>
      </c>
      <c r="C10467" s="24">
        <v>9</v>
      </c>
      <c r="D10467" s="24" t="s">
        <v>15146</v>
      </c>
      <c r="E10467" s="26">
        <v>246</v>
      </c>
      <c r="F10467" s="24">
        <v>8511</v>
      </c>
      <c r="G10467" s="26" t="s">
        <v>11818</v>
      </c>
      <c r="H10467" s="24" t="s">
        <v>1955</v>
      </c>
      <c r="I10467" s="24" t="s">
        <v>1956</v>
      </c>
      <c r="J10467" s="27" t="s">
        <v>1</v>
      </c>
      <c r="K10467" s="28">
        <v>5.15</v>
      </c>
      <c r="L10467" s="28">
        <v>0</v>
      </c>
    </row>
    <row r="10468" spans="1:12" x14ac:dyDescent="0.25">
      <c r="A10468" s="24" t="s">
        <v>3305</v>
      </c>
      <c r="B10468" s="26">
        <v>2015</v>
      </c>
      <c r="C10468" s="24">
        <v>9</v>
      </c>
      <c r="D10468" s="24" t="s">
        <v>15146</v>
      </c>
      <c r="E10468" s="26">
        <v>246</v>
      </c>
      <c r="F10468" s="24">
        <v>8512</v>
      </c>
      <c r="G10468" s="26" t="s">
        <v>11819</v>
      </c>
      <c r="H10468" s="24" t="s">
        <v>192</v>
      </c>
      <c r="I10468" s="24" t="s">
        <v>193</v>
      </c>
      <c r="J10468" s="27" t="s">
        <v>1</v>
      </c>
      <c r="K10468" s="28">
        <v>10.29</v>
      </c>
      <c r="L10468" s="28">
        <v>0</v>
      </c>
    </row>
    <row r="10469" spans="1:12" x14ac:dyDescent="0.25">
      <c r="A10469" s="24" t="s">
        <v>3305</v>
      </c>
      <c r="B10469" s="26">
        <v>2015</v>
      </c>
      <c r="C10469" s="24">
        <v>9</v>
      </c>
      <c r="D10469" s="24" t="s">
        <v>15146</v>
      </c>
      <c r="E10469" s="26">
        <v>260</v>
      </c>
      <c r="F10469" s="24">
        <v>6509</v>
      </c>
      <c r="G10469" s="26" t="s">
        <v>9816</v>
      </c>
      <c r="H10469" s="24" t="s">
        <v>2207</v>
      </c>
      <c r="I10469" s="24" t="s">
        <v>2208</v>
      </c>
      <c r="J10469" s="27" t="s">
        <v>1</v>
      </c>
      <c r="K10469" s="28">
        <v>11.03</v>
      </c>
      <c r="L10469" s="28">
        <v>0</v>
      </c>
    </row>
    <row r="10470" spans="1:12" x14ac:dyDescent="0.25">
      <c r="A10470" s="24" t="s">
        <v>3305</v>
      </c>
      <c r="B10470" s="26">
        <v>2015</v>
      </c>
      <c r="C10470" s="24">
        <v>9</v>
      </c>
      <c r="D10470" s="24" t="s">
        <v>15146</v>
      </c>
      <c r="E10470" s="26">
        <v>260</v>
      </c>
      <c r="F10470" s="24">
        <v>5290</v>
      </c>
      <c r="G10470" s="26" t="s">
        <v>8597</v>
      </c>
      <c r="H10470" s="24" t="s">
        <v>1985</v>
      </c>
      <c r="I10470" s="24" t="s">
        <v>1986</v>
      </c>
      <c r="J10470" s="27" t="s">
        <v>1</v>
      </c>
      <c r="K10470" s="28">
        <v>19.850000000000001</v>
      </c>
      <c r="L10470" s="28">
        <v>13.23</v>
      </c>
    </row>
    <row r="10471" spans="1:12" x14ac:dyDescent="0.25">
      <c r="A10471" s="24" t="s">
        <v>3305</v>
      </c>
      <c r="B10471" s="26">
        <v>2015</v>
      </c>
      <c r="C10471" s="24">
        <v>9</v>
      </c>
      <c r="D10471" s="24" t="s">
        <v>15146</v>
      </c>
      <c r="E10471" s="26">
        <v>260</v>
      </c>
      <c r="F10471" s="24">
        <v>8513</v>
      </c>
      <c r="G10471" s="26" t="s">
        <v>11820</v>
      </c>
      <c r="H10471" s="24" t="s">
        <v>1016</v>
      </c>
      <c r="I10471" s="24" t="s">
        <v>1017</v>
      </c>
      <c r="J10471" s="27" t="s">
        <v>1</v>
      </c>
      <c r="K10471" s="28">
        <v>6.62</v>
      </c>
      <c r="L10471" s="28">
        <v>0</v>
      </c>
    </row>
    <row r="10472" spans="1:12" x14ac:dyDescent="0.25">
      <c r="A10472" s="24" t="s">
        <v>3305</v>
      </c>
      <c r="B10472" s="26">
        <v>2015</v>
      </c>
      <c r="C10472" s="24">
        <v>9</v>
      </c>
      <c r="D10472" s="24" t="s">
        <v>15146</v>
      </c>
      <c r="E10472" s="26">
        <v>260</v>
      </c>
      <c r="F10472" s="24">
        <v>3730</v>
      </c>
      <c r="G10472" s="26" t="s">
        <v>7037</v>
      </c>
      <c r="H10472" s="24" t="s">
        <v>1933</v>
      </c>
      <c r="I10472" s="24" t="s">
        <v>1934</v>
      </c>
      <c r="J10472" s="27" t="s">
        <v>1</v>
      </c>
      <c r="K10472" s="28">
        <v>21.05</v>
      </c>
      <c r="L10472" s="28">
        <v>1.2</v>
      </c>
    </row>
    <row r="10473" spans="1:12" x14ac:dyDescent="0.25">
      <c r="A10473" s="24" t="s">
        <v>3305</v>
      </c>
      <c r="B10473" s="26">
        <v>2015</v>
      </c>
      <c r="C10473" s="24">
        <v>9</v>
      </c>
      <c r="D10473" s="24" t="s">
        <v>15146</v>
      </c>
      <c r="E10473" s="26">
        <v>260</v>
      </c>
      <c r="F10473" s="24">
        <v>6522</v>
      </c>
      <c r="G10473" s="26" t="s">
        <v>9829</v>
      </c>
      <c r="H10473" s="24" t="s">
        <v>65</v>
      </c>
      <c r="I10473" s="24" t="s">
        <v>66</v>
      </c>
      <c r="J10473" s="27" t="s">
        <v>1</v>
      </c>
      <c r="K10473" s="28">
        <v>11.03</v>
      </c>
      <c r="L10473" s="28">
        <v>0</v>
      </c>
    </row>
    <row r="10474" spans="1:12" x14ac:dyDescent="0.25">
      <c r="A10474" s="24" t="s">
        <v>3305</v>
      </c>
      <c r="B10474" s="26">
        <v>2015</v>
      </c>
      <c r="C10474" s="24">
        <v>9</v>
      </c>
      <c r="D10474" s="24" t="s">
        <v>15146</v>
      </c>
      <c r="E10474" s="26">
        <v>260</v>
      </c>
      <c r="F10474" s="24">
        <v>4544</v>
      </c>
      <c r="G10474" s="26" t="s">
        <v>7851</v>
      </c>
      <c r="H10474" s="24" t="s">
        <v>1336</v>
      </c>
      <c r="I10474" s="24" t="s">
        <v>1337</v>
      </c>
      <c r="J10474" s="27" t="s">
        <v>1</v>
      </c>
      <c r="K10474" s="28">
        <v>4.415</v>
      </c>
      <c r="L10474" s="28">
        <v>4.41</v>
      </c>
    </row>
    <row r="10475" spans="1:12" x14ac:dyDescent="0.25">
      <c r="A10475" s="24" t="s">
        <v>3305</v>
      </c>
      <c r="B10475" s="26">
        <v>2015</v>
      </c>
      <c r="C10475" s="24">
        <v>9</v>
      </c>
      <c r="D10475" s="24" t="s">
        <v>15146</v>
      </c>
      <c r="E10475" s="26">
        <v>261</v>
      </c>
      <c r="F10475" s="24">
        <v>3747</v>
      </c>
      <c r="G10475" s="26" t="s">
        <v>7054</v>
      </c>
      <c r="H10475" s="24" t="s">
        <v>65</v>
      </c>
      <c r="I10475" s="24" t="s">
        <v>66</v>
      </c>
      <c r="J10475" s="27" t="s">
        <v>1</v>
      </c>
      <c r="K10475" s="28">
        <v>15.44</v>
      </c>
      <c r="L10475" s="28">
        <v>0</v>
      </c>
    </row>
    <row r="10476" spans="1:12" x14ac:dyDescent="0.25">
      <c r="A10476" s="24" t="s">
        <v>3305</v>
      </c>
      <c r="B10476" s="26">
        <v>2015</v>
      </c>
      <c r="C10476" s="24">
        <v>9</v>
      </c>
      <c r="D10476" s="24" t="s">
        <v>15146</v>
      </c>
      <c r="E10476" s="26">
        <v>261</v>
      </c>
      <c r="F10476" s="24">
        <v>8514</v>
      </c>
      <c r="G10476" s="26" t="s">
        <v>11821</v>
      </c>
      <c r="H10476" s="24" t="s">
        <v>2205</v>
      </c>
      <c r="I10476" s="24" t="s">
        <v>2206</v>
      </c>
      <c r="J10476" s="27" t="s">
        <v>1</v>
      </c>
      <c r="K10476" s="28">
        <v>6.62</v>
      </c>
      <c r="L10476" s="28">
        <v>0</v>
      </c>
    </row>
    <row r="10477" spans="1:12" x14ac:dyDescent="0.25">
      <c r="A10477" s="24" t="s">
        <v>3305</v>
      </c>
      <c r="B10477" s="26">
        <v>2015</v>
      </c>
      <c r="C10477" s="24">
        <v>9</v>
      </c>
      <c r="D10477" s="24" t="s">
        <v>15146</v>
      </c>
      <c r="E10477" s="26">
        <v>261</v>
      </c>
      <c r="F10477" s="24">
        <v>3836</v>
      </c>
      <c r="G10477" s="26" t="s">
        <v>7143</v>
      </c>
      <c r="H10477" s="24" t="s">
        <v>1470</v>
      </c>
      <c r="I10477" s="24" t="s">
        <v>1471</v>
      </c>
      <c r="J10477" s="27" t="s">
        <v>1</v>
      </c>
      <c r="K10477" s="28">
        <v>6.6150000000000002</v>
      </c>
      <c r="L10477" s="28">
        <v>0</v>
      </c>
    </row>
    <row r="10478" spans="1:12" x14ac:dyDescent="0.25">
      <c r="A10478" s="24" t="s">
        <v>3305</v>
      </c>
      <c r="B10478" s="26">
        <v>2015</v>
      </c>
      <c r="C10478" s="24">
        <v>9</v>
      </c>
      <c r="D10478" s="24" t="s">
        <v>15146</v>
      </c>
      <c r="E10478" s="26">
        <v>261</v>
      </c>
      <c r="F10478" s="24">
        <v>8515</v>
      </c>
      <c r="G10478" s="26" t="s">
        <v>11822</v>
      </c>
      <c r="H10478" s="24" t="s">
        <v>602</v>
      </c>
      <c r="I10478" s="24" t="s">
        <v>603</v>
      </c>
      <c r="J10478" s="27" t="s">
        <v>1</v>
      </c>
      <c r="K10478" s="28">
        <v>6.6150000000000002</v>
      </c>
      <c r="L10478" s="28">
        <v>0</v>
      </c>
    </row>
    <row r="10479" spans="1:12" x14ac:dyDescent="0.25">
      <c r="A10479" s="24" t="s">
        <v>3305</v>
      </c>
      <c r="B10479" s="26">
        <v>2015</v>
      </c>
      <c r="C10479" s="24">
        <v>9</v>
      </c>
      <c r="D10479" s="24" t="s">
        <v>15146</v>
      </c>
      <c r="E10479" s="26">
        <v>261</v>
      </c>
      <c r="F10479" s="24">
        <v>5099</v>
      </c>
      <c r="G10479" s="26" t="s">
        <v>8406</v>
      </c>
      <c r="H10479" s="24" t="s">
        <v>394</v>
      </c>
      <c r="I10479" s="24" t="s">
        <v>395</v>
      </c>
      <c r="J10479" s="27" t="s">
        <v>1</v>
      </c>
      <c r="K10479" s="28">
        <v>6.6150000000000002</v>
      </c>
      <c r="L10479" s="28">
        <v>0</v>
      </c>
    </row>
    <row r="10480" spans="1:12" x14ac:dyDescent="0.25">
      <c r="A10480" s="24" t="s">
        <v>3305</v>
      </c>
      <c r="B10480" s="26">
        <v>2015</v>
      </c>
      <c r="C10480" s="24">
        <v>9</v>
      </c>
      <c r="D10480" s="24" t="s">
        <v>15146</v>
      </c>
      <c r="E10480" s="26">
        <v>262</v>
      </c>
      <c r="F10480" s="24">
        <v>3881</v>
      </c>
      <c r="G10480" s="26" t="s">
        <v>7188</v>
      </c>
      <c r="H10480" s="24" t="s">
        <v>65</v>
      </c>
      <c r="I10480" s="24" t="s">
        <v>66</v>
      </c>
      <c r="J10480" s="27" t="s">
        <v>1</v>
      </c>
      <c r="K10480" s="28">
        <v>11.03</v>
      </c>
      <c r="L10480" s="28">
        <v>0</v>
      </c>
    </row>
    <row r="10481" spans="1:12" x14ac:dyDescent="0.25">
      <c r="A10481" s="24" t="s">
        <v>3305</v>
      </c>
      <c r="B10481" s="26">
        <v>2015</v>
      </c>
      <c r="C10481" s="24">
        <v>9</v>
      </c>
      <c r="D10481" s="24" t="s">
        <v>15146</v>
      </c>
      <c r="E10481" s="26">
        <v>262</v>
      </c>
      <c r="F10481" s="24">
        <v>4162</v>
      </c>
      <c r="G10481" s="26" t="s">
        <v>7469</v>
      </c>
      <c r="H10481" s="24" t="s">
        <v>65</v>
      </c>
      <c r="I10481" s="24" t="s">
        <v>66</v>
      </c>
      <c r="J10481" s="27" t="s">
        <v>1</v>
      </c>
      <c r="K10481" s="28">
        <v>20.190000000000001</v>
      </c>
      <c r="L10481" s="28">
        <v>0</v>
      </c>
    </row>
    <row r="10482" spans="1:12" x14ac:dyDescent="0.25">
      <c r="A10482" s="24" t="s">
        <v>3305</v>
      </c>
      <c r="B10482" s="26">
        <v>2015</v>
      </c>
      <c r="C10482" s="24">
        <v>9</v>
      </c>
      <c r="D10482" s="24" t="s">
        <v>15146</v>
      </c>
      <c r="E10482" s="26">
        <v>262</v>
      </c>
      <c r="F10482" s="24">
        <v>8516</v>
      </c>
      <c r="G10482" s="26" t="s">
        <v>11823</v>
      </c>
      <c r="H10482" s="24" t="s">
        <v>340</v>
      </c>
      <c r="I10482" s="24" t="s">
        <v>341</v>
      </c>
      <c r="J10482" s="27" t="s">
        <v>1</v>
      </c>
      <c r="K10482" s="28">
        <v>4.415</v>
      </c>
      <c r="L10482" s="28">
        <v>0</v>
      </c>
    </row>
    <row r="10483" spans="1:12" x14ac:dyDescent="0.25">
      <c r="A10483" s="24" t="s">
        <v>3305</v>
      </c>
      <c r="B10483" s="26">
        <v>2015</v>
      </c>
      <c r="C10483" s="24">
        <v>9</v>
      </c>
      <c r="D10483" s="24" t="s">
        <v>15146</v>
      </c>
      <c r="E10483" s="26">
        <v>262</v>
      </c>
      <c r="F10483" s="24">
        <v>3793</v>
      </c>
      <c r="G10483" s="26" t="s">
        <v>7100</v>
      </c>
      <c r="H10483" s="24" t="s">
        <v>1012</v>
      </c>
      <c r="I10483" s="24" t="s">
        <v>1013</v>
      </c>
      <c r="J10483" s="27" t="s">
        <v>1</v>
      </c>
      <c r="K10483" s="28">
        <v>4.415</v>
      </c>
      <c r="L10483" s="28">
        <v>0</v>
      </c>
    </row>
    <row r="10484" spans="1:12" x14ac:dyDescent="0.25">
      <c r="A10484" s="24" t="s">
        <v>3305</v>
      </c>
      <c r="B10484" s="26">
        <v>2015</v>
      </c>
      <c r="C10484" s="24">
        <v>9</v>
      </c>
      <c r="D10484" s="24" t="s">
        <v>15146</v>
      </c>
      <c r="E10484" s="26">
        <v>262</v>
      </c>
      <c r="F10484" s="24">
        <v>4163</v>
      </c>
      <c r="G10484" s="26" t="s">
        <v>7470</v>
      </c>
      <c r="H10484" s="24" t="s">
        <v>1012</v>
      </c>
      <c r="I10484" s="24" t="s">
        <v>1013</v>
      </c>
      <c r="J10484" s="27" t="s">
        <v>1</v>
      </c>
      <c r="K10484" s="28">
        <v>11.03</v>
      </c>
      <c r="L10484" s="28">
        <v>0</v>
      </c>
    </row>
    <row r="10485" spans="1:12" x14ac:dyDescent="0.25">
      <c r="A10485" s="24" t="s">
        <v>3305</v>
      </c>
      <c r="B10485" s="26">
        <v>2015</v>
      </c>
      <c r="C10485" s="24">
        <v>9</v>
      </c>
      <c r="D10485" s="24" t="s">
        <v>15146</v>
      </c>
      <c r="E10485" s="26">
        <v>262</v>
      </c>
      <c r="F10485" s="24">
        <v>8517</v>
      </c>
      <c r="G10485" s="26" t="s">
        <v>11824</v>
      </c>
      <c r="H10485" s="24" t="s">
        <v>184</v>
      </c>
      <c r="I10485" s="24" t="s">
        <v>185</v>
      </c>
      <c r="J10485" s="27" t="s">
        <v>1</v>
      </c>
      <c r="K10485" s="28">
        <v>4.38</v>
      </c>
      <c r="L10485" s="28">
        <v>0</v>
      </c>
    </row>
    <row r="10486" spans="1:12" x14ac:dyDescent="0.25">
      <c r="A10486" s="24" t="s">
        <v>3305</v>
      </c>
      <c r="B10486" s="26">
        <v>2015</v>
      </c>
      <c r="C10486" s="24">
        <v>9</v>
      </c>
      <c r="D10486" s="24" t="s">
        <v>15146</v>
      </c>
      <c r="E10486" s="26">
        <v>262</v>
      </c>
      <c r="F10486" s="24">
        <v>8518</v>
      </c>
      <c r="G10486" s="26" t="s">
        <v>11825</v>
      </c>
      <c r="H10486" s="24" t="s">
        <v>192</v>
      </c>
      <c r="I10486" s="24" t="s">
        <v>193</v>
      </c>
      <c r="J10486" s="27" t="s">
        <v>1</v>
      </c>
      <c r="K10486" s="28">
        <v>11.03</v>
      </c>
      <c r="L10486" s="28">
        <v>0</v>
      </c>
    </row>
    <row r="10487" spans="1:12" x14ac:dyDescent="0.25">
      <c r="A10487" s="24" t="s">
        <v>3305</v>
      </c>
      <c r="B10487" s="26">
        <v>2015</v>
      </c>
      <c r="C10487" s="24">
        <v>9</v>
      </c>
      <c r="D10487" s="24" t="s">
        <v>15146</v>
      </c>
      <c r="E10487" s="26">
        <v>262</v>
      </c>
      <c r="F10487" s="24">
        <v>7803</v>
      </c>
      <c r="G10487" s="26" t="s">
        <v>11110</v>
      </c>
      <c r="H10487" s="24" t="s">
        <v>65</v>
      </c>
      <c r="I10487" s="24" t="s">
        <v>66</v>
      </c>
      <c r="J10487" s="27" t="s">
        <v>1</v>
      </c>
      <c r="K10487" s="28">
        <v>4.415</v>
      </c>
      <c r="L10487" s="28">
        <v>0</v>
      </c>
    </row>
    <row r="10488" spans="1:12" x14ac:dyDescent="0.25">
      <c r="A10488" s="24" t="s">
        <v>3305</v>
      </c>
      <c r="B10488" s="26">
        <v>2015</v>
      </c>
      <c r="C10488" s="24">
        <v>9</v>
      </c>
      <c r="D10488" s="24" t="s">
        <v>15146</v>
      </c>
      <c r="E10488" s="26">
        <v>262</v>
      </c>
      <c r="F10488" s="24">
        <v>3802</v>
      </c>
      <c r="G10488" s="26" t="s">
        <v>7109</v>
      </c>
      <c r="H10488" s="24" t="s">
        <v>1012</v>
      </c>
      <c r="I10488" s="24" t="s">
        <v>1013</v>
      </c>
      <c r="J10488" s="27" t="s">
        <v>1</v>
      </c>
      <c r="K10488" s="28">
        <v>11.03</v>
      </c>
      <c r="L10488" s="28">
        <v>0</v>
      </c>
    </row>
    <row r="10489" spans="1:12" x14ac:dyDescent="0.25">
      <c r="A10489" s="24" t="s">
        <v>3305</v>
      </c>
      <c r="B10489" s="26">
        <v>2015</v>
      </c>
      <c r="C10489" s="24">
        <v>9</v>
      </c>
      <c r="D10489" s="24" t="s">
        <v>15146</v>
      </c>
      <c r="E10489" s="26">
        <v>262</v>
      </c>
      <c r="F10489" s="24">
        <v>8519</v>
      </c>
      <c r="G10489" s="26" t="s">
        <v>11826</v>
      </c>
      <c r="H10489" s="24" t="s">
        <v>1012</v>
      </c>
      <c r="I10489" s="24" t="s">
        <v>1013</v>
      </c>
      <c r="J10489" s="27" t="s">
        <v>1</v>
      </c>
      <c r="K10489" s="28">
        <v>13.73</v>
      </c>
      <c r="L10489" s="28">
        <v>0</v>
      </c>
    </row>
    <row r="10490" spans="1:12" x14ac:dyDescent="0.25">
      <c r="A10490" s="24" t="s">
        <v>3305</v>
      </c>
      <c r="B10490" s="26">
        <v>2015</v>
      </c>
      <c r="C10490" s="24">
        <v>9</v>
      </c>
      <c r="D10490" s="24" t="s">
        <v>15146</v>
      </c>
      <c r="E10490" s="26">
        <v>262</v>
      </c>
      <c r="F10490" s="24">
        <v>5095</v>
      </c>
      <c r="G10490" s="26" t="s">
        <v>8402</v>
      </c>
      <c r="H10490" s="24" t="s">
        <v>338</v>
      </c>
      <c r="I10490" s="24" t="s">
        <v>339</v>
      </c>
      <c r="J10490" s="27" t="s">
        <v>1</v>
      </c>
      <c r="K10490" s="28">
        <v>15.41</v>
      </c>
      <c r="L10490" s="28">
        <v>0</v>
      </c>
    </row>
    <row r="10491" spans="1:12" x14ac:dyDescent="0.25">
      <c r="A10491" s="24" t="s">
        <v>3305</v>
      </c>
      <c r="B10491" s="26">
        <v>2015</v>
      </c>
      <c r="C10491" s="24">
        <v>9</v>
      </c>
      <c r="D10491" s="24" t="s">
        <v>15146</v>
      </c>
      <c r="E10491" s="26">
        <v>262</v>
      </c>
      <c r="F10491" s="24">
        <v>8520</v>
      </c>
      <c r="G10491" s="26" t="s">
        <v>11827</v>
      </c>
      <c r="H10491" s="24" t="s">
        <v>192</v>
      </c>
      <c r="I10491" s="24" t="s">
        <v>193</v>
      </c>
      <c r="J10491" s="27" t="s">
        <v>1</v>
      </c>
      <c r="K10491" s="28">
        <v>11.03</v>
      </c>
      <c r="L10491" s="28">
        <v>0</v>
      </c>
    </row>
    <row r="10492" spans="1:12" x14ac:dyDescent="0.25">
      <c r="A10492" s="24" t="s">
        <v>3305</v>
      </c>
      <c r="B10492" s="26">
        <v>2015</v>
      </c>
      <c r="C10492" s="24">
        <v>9</v>
      </c>
      <c r="D10492" s="24" t="s">
        <v>15146</v>
      </c>
      <c r="E10492" s="26">
        <v>262</v>
      </c>
      <c r="F10492" s="24">
        <v>6552</v>
      </c>
      <c r="G10492" s="26" t="s">
        <v>9859</v>
      </c>
      <c r="H10492" s="24" t="s">
        <v>65</v>
      </c>
      <c r="I10492" s="24" t="s">
        <v>66</v>
      </c>
      <c r="J10492" s="27" t="s">
        <v>1</v>
      </c>
      <c r="K10492" s="28">
        <v>11.03</v>
      </c>
      <c r="L10492" s="28">
        <v>0</v>
      </c>
    </row>
    <row r="10493" spans="1:12" x14ac:dyDescent="0.25">
      <c r="A10493" s="24" t="s">
        <v>3305</v>
      </c>
      <c r="B10493" s="26">
        <v>2015</v>
      </c>
      <c r="C10493" s="24">
        <v>9</v>
      </c>
      <c r="D10493" s="24" t="s">
        <v>15146</v>
      </c>
      <c r="E10493" s="26">
        <v>262</v>
      </c>
      <c r="F10493" s="24">
        <v>6227</v>
      </c>
      <c r="G10493" s="26" t="s">
        <v>9534</v>
      </c>
      <c r="H10493" s="24" t="s">
        <v>184</v>
      </c>
      <c r="I10493" s="24" t="s">
        <v>185</v>
      </c>
      <c r="J10493" s="27" t="s">
        <v>1</v>
      </c>
      <c r="K10493" s="28">
        <v>19.11</v>
      </c>
      <c r="L10493" s="28">
        <v>0</v>
      </c>
    </row>
    <row r="10494" spans="1:12" x14ac:dyDescent="0.25">
      <c r="A10494" s="24" t="s">
        <v>3305</v>
      </c>
      <c r="B10494" s="26">
        <v>2015</v>
      </c>
      <c r="C10494" s="24">
        <v>9</v>
      </c>
      <c r="D10494" s="24" t="s">
        <v>15146</v>
      </c>
      <c r="E10494" s="26">
        <v>262</v>
      </c>
      <c r="F10494" s="24">
        <v>1147</v>
      </c>
      <c r="G10494" s="26" t="s">
        <v>4454</v>
      </c>
      <c r="H10494" s="24" t="s">
        <v>126</v>
      </c>
      <c r="I10494" s="24" t="s">
        <v>127</v>
      </c>
      <c r="J10494" s="27" t="s">
        <v>1</v>
      </c>
      <c r="K10494" s="28">
        <v>22.06</v>
      </c>
      <c r="L10494" s="28">
        <v>0</v>
      </c>
    </row>
    <row r="10495" spans="1:12" x14ac:dyDescent="0.25">
      <c r="A10495" s="24" t="s">
        <v>3305</v>
      </c>
      <c r="B10495" s="26">
        <v>2015</v>
      </c>
      <c r="C10495" s="24">
        <v>9</v>
      </c>
      <c r="D10495" s="24" t="s">
        <v>15146</v>
      </c>
      <c r="E10495" s="26">
        <v>262</v>
      </c>
      <c r="F10495" s="24">
        <v>8521</v>
      </c>
      <c r="G10495" s="26" t="s">
        <v>11828</v>
      </c>
      <c r="H10495" s="24" t="s">
        <v>394</v>
      </c>
      <c r="I10495" s="24" t="s">
        <v>395</v>
      </c>
      <c r="J10495" s="27" t="s">
        <v>1</v>
      </c>
      <c r="K10495" s="28">
        <v>6.62</v>
      </c>
      <c r="L10495" s="28">
        <v>0</v>
      </c>
    </row>
    <row r="10496" spans="1:12" x14ac:dyDescent="0.25">
      <c r="A10496" s="24" t="s">
        <v>3305</v>
      </c>
      <c r="B10496" s="26">
        <v>2015</v>
      </c>
      <c r="C10496" s="24">
        <v>9</v>
      </c>
      <c r="D10496" s="24" t="s">
        <v>15146</v>
      </c>
      <c r="E10496" s="26">
        <v>262</v>
      </c>
      <c r="F10496" s="24">
        <v>5122</v>
      </c>
      <c r="G10496" s="26" t="s">
        <v>8429</v>
      </c>
      <c r="H10496" s="24" t="s">
        <v>184</v>
      </c>
      <c r="I10496" s="24" t="s">
        <v>185</v>
      </c>
      <c r="J10496" s="27" t="s">
        <v>1</v>
      </c>
      <c r="K10496" s="28">
        <v>10.994999999999999</v>
      </c>
      <c r="L10496" s="28">
        <v>0</v>
      </c>
    </row>
    <row r="10497" spans="1:12" x14ac:dyDescent="0.25">
      <c r="A10497" s="24" t="s">
        <v>3305</v>
      </c>
      <c r="B10497" s="26">
        <v>2015</v>
      </c>
      <c r="C10497" s="24">
        <v>9</v>
      </c>
      <c r="D10497" s="24" t="s">
        <v>15146</v>
      </c>
      <c r="E10497" s="26">
        <v>262</v>
      </c>
      <c r="F10497" s="24">
        <v>8522</v>
      </c>
      <c r="G10497" s="26" t="s">
        <v>11829</v>
      </c>
      <c r="H10497" s="24" t="s">
        <v>158</v>
      </c>
      <c r="I10497" s="24" t="s">
        <v>159</v>
      </c>
      <c r="J10497" s="27" t="s">
        <v>1</v>
      </c>
      <c r="K10497" s="28">
        <v>11.57</v>
      </c>
      <c r="L10497" s="28">
        <v>0</v>
      </c>
    </row>
    <row r="10498" spans="1:12" x14ac:dyDescent="0.25">
      <c r="A10498" s="24" t="s">
        <v>3305</v>
      </c>
      <c r="B10498" s="26">
        <v>2015</v>
      </c>
      <c r="C10498" s="24">
        <v>9</v>
      </c>
      <c r="D10498" s="24" t="s">
        <v>15146</v>
      </c>
      <c r="E10498" s="26">
        <v>262</v>
      </c>
      <c r="F10498" s="24">
        <v>8523</v>
      </c>
      <c r="G10498" s="26" t="s">
        <v>11830</v>
      </c>
      <c r="H10498" s="24" t="s">
        <v>2209</v>
      </c>
      <c r="I10498" s="24" t="s">
        <v>2210</v>
      </c>
      <c r="J10498" s="27" t="s">
        <v>1</v>
      </c>
      <c r="K10498" s="28">
        <v>11.03</v>
      </c>
      <c r="L10498" s="28">
        <v>0</v>
      </c>
    </row>
    <row r="10499" spans="1:12" x14ac:dyDescent="0.25">
      <c r="A10499" s="24" t="s">
        <v>3305</v>
      </c>
      <c r="B10499" s="26">
        <v>2015</v>
      </c>
      <c r="C10499" s="24">
        <v>9</v>
      </c>
      <c r="D10499" s="24" t="s">
        <v>15146</v>
      </c>
      <c r="E10499" s="26">
        <v>262</v>
      </c>
      <c r="F10499" s="24">
        <v>8524</v>
      </c>
      <c r="G10499" s="26" t="s">
        <v>11831</v>
      </c>
      <c r="H10499" s="24" t="s">
        <v>192</v>
      </c>
      <c r="I10499" s="24" t="s">
        <v>193</v>
      </c>
      <c r="J10499" s="27" t="s">
        <v>1</v>
      </c>
      <c r="K10499" s="28">
        <v>11.03</v>
      </c>
      <c r="L10499" s="28">
        <v>0</v>
      </c>
    </row>
    <row r="10500" spans="1:12" x14ac:dyDescent="0.25">
      <c r="A10500" s="24" t="s">
        <v>3305</v>
      </c>
      <c r="B10500" s="26">
        <v>2015</v>
      </c>
      <c r="C10500" s="24">
        <v>9</v>
      </c>
      <c r="D10500" s="24" t="s">
        <v>15146</v>
      </c>
      <c r="E10500" s="26">
        <v>262</v>
      </c>
      <c r="F10500" s="24">
        <v>5107</v>
      </c>
      <c r="G10500" s="26" t="s">
        <v>8414</v>
      </c>
      <c r="H10500" s="24" t="s">
        <v>1702</v>
      </c>
      <c r="I10500" s="24" t="s">
        <v>1703</v>
      </c>
      <c r="J10500" s="27" t="s">
        <v>1</v>
      </c>
      <c r="K10500" s="28">
        <v>4.415</v>
      </c>
      <c r="L10500" s="28">
        <v>0</v>
      </c>
    </row>
    <row r="10501" spans="1:12" x14ac:dyDescent="0.25">
      <c r="A10501" s="24" t="s">
        <v>3305</v>
      </c>
      <c r="B10501" s="26">
        <v>2015</v>
      </c>
      <c r="C10501" s="24">
        <v>9</v>
      </c>
      <c r="D10501" s="24" t="s">
        <v>15146</v>
      </c>
      <c r="E10501" s="26">
        <v>262</v>
      </c>
      <c r="F10501" s="24">
        <v>8525</v>
      </c>
      <c r="G10501" s="26" t="s">
        <v>11832</v>
      </c>
      <c r="H10501" s="24" t="s">
        <v>148</v>
      </c>
      <c r="I10501" s="24" t="s">
        <v>149</v>
      </c>
      <c r="J10501" s="27" t="s">
        <v>1</v>
      </c>
      <c r="K10501" s="28">
        <v>11.03</v>
      </c>
      <c r="L10501" s="28">
        <v>0</v>
      </c>
    </row>
    <row r="10502" spans="1:12" x14ac:dyDescent="0.25">
      <c r="A10502" s="24" t="s">
        <v>3305</v>
      </c>
      <c r="B10502" s="26">
        <v>2015</v>
      </c>
      <c r="C10502" s="24">
        <v>9</v>
      </c>
      <c r="D10502" s="24" t="s">
        <v>15146</v>
      </c>
      <c r="E10502" s="26">
        <v>262</v>
      </c>
      <c r="F10502" s="24">
        <v>8526</v>
      </c>
      <c r="G10502" s="26" t="s">
        <v>11833</v>
      </c>
      <c r="H10502" s="24" t="s">
        <v>192</v>
      </c>
      <c r="I10502" s="24" t="s">
        <v>193</v>
      </c>
      <c r="J10502" s="27" t="s">
        <v>1</v>
      </c>
      <c r="K10502" s="28">
        <v>11.03</v>
      </c>
      <c r="L10502" s="28">
        <v>0</v>
      </c>
    </row>
    <row r="10503" spans="1:12" x14ac:dyDescent="0.25">
      <c r="A10503" s="24" t="s">
        <v>3305</v>
      </c>
      <c r="B10503" s="26">
        <v>2015</v>
      </c>
      <c r="C10503" s="24">
        <v>9</v>
      </c>
      <c r="D10503" s="24" t="s">
        <v>15146</v>
      </c>
      <c r="E10503" s="26">
        <v>262</v>
      </c>
      <c r="F10503" s="24">
        <v>8527</v>
      </c>
      <c r="G10503" s="26" t="s">
        <v>11834</v>
      </c>
      <c r="H10503" s="24" t="s">
        <v>394</v>
      </c>
      <c r="I10503" s="24" t="s">
        <v>395</v>
      </c>
      <c r="J10503" s="27" t="s">
        <v>1</v>
      </c>
      <c r="K10503" s="28">
        <v>6.6150000000000002</v>
      </c>
      <c r="L10503" s="28">
        <v>0</v>
      </c>
    </row>
    <row r="10504" spans="1:12" x14ac:dyDescent="0.25">
      <c r="A10504" s="24" t="s">
        <v>3305</v>
      </c>
      <c r="B10504" s="26">
        <v>2015</v>
      </c>
      <c r="C10504" s="24">
        <v>9</v>
      </c>
      <c r="D10504" s="24" t="s">
        <v>15146</v>
      </c>
      <c r="E10504" s="26">
        <v>262</v>
      </c>
      <c r="F10504" s="24">
        <v>8528</v>
      </c>
      <c r="G10504" s="26" t="s">
        <v>11835</v>
      </c>
      <c r="H10504" s="24" t="s">
        <v>1012</v>
      </c>
      <c r="I10504" s="24" t="s">
        <v>1013</v>
      </c>
      <c r="J10504" s="27" t="s">
        <v>1</v>
      </c>
      <c r="K10504" s="28">
        <v>17.64</v>
      </c>
      <c r="L10504" s="28">
        <v>0</v>
      </c>
    </row>
    <row r="10505" spans="1:12" x14ac:dyDescent="0.25">
      <c r="A10505" s="24" t="s">
        <v>3305</v>
      </c>
      <c r="B10505" s="26">
        <v>2015</v>
      </c>
      <c r="C10505" s="24">
        <v>9</v>
      </c>
      <c r="D10505" s="24" t="s">
        <v>15146</v>
      </c>
      <c r="E10505" s="26">
        <v>262</v>
      </c>
      <c r="F10505" s="24">
        <v>8529</v>
      </c>
      <c r="G10505" s="26" t="s">
        <v>11836</v>
      </c>
      <c r="H10505" s="24" t="s">
        <v>2211</v>
      </c>
      <c r="I10505" s="24" t="s">
        <v>2212</v>
      </c>
      <c r="J10505" s="27" t="s">
        <v>1</v>
      </c>
      <c r="K10505" s="28">
        <v>4.415</v>
      </c>
      <c r="L10505" s="28">
        <v>0</v>
      </c>
    </row>
    <row r="10506" spans="1:12" x14ac:dyDescent="0.25">
      <c r="A10506" s="24" t="s">
        <v>3305</v>
      </c>
      <c r="B10506" s="26">
        <v>2015</v>
      </c>
      <c r="C10506" s="24">
        <v>9</v>
      </c>
      <c r="D10506" s="24" t="s">
        <v>15146</v>
      </c>
      <c r="E10506" s="26">
        <v>262</v>
      </c>
      <c r="F10506" s="24">
        <v>8530</v>
      </c>
      <c r="G10506" s="26" t="s">
        <v>11837</v>
      </c>
      <c r="H10506" s="24" t="s">
        <v>126</v>
      </c>
      <c r="I10506" s="24" t="s">
        <v>127</v>
      </c>
      <c r="J10506" s="27" t="s">
        <v>1</v>
      </c>
      <c r="K10506" s="28">
        <v>11.03</v>
      </c>
      <c r="L10506" s="28">
        <v>0</v>
      </c>
    </row>
    <row r="10507" spans="1:12" x14ac:dyDescent="0.25">
      <c r="A10507" s="24" t="s">
        <v>3305</v>
      </c>
      <c r="B10507" s="26">
        <v>2015</v>
      </c>
      <c r="C10507" s="24">
        <v>9</v>
      </c>
      <c r="D10507" s="24" t="s">
        <v>15146</v>
      </c>
      <c r="E10507" s="26">
        <v>262</v>
      </c>
      <c r="F10507" s="24">
        <v>4182</v>
      </c>
      <c r="G10507" s="26" t="s">
        <v>7489</v>
      </c>
      <c r="H10507" s="24" t="s">
        <v>1933</v>
      </c>
      <c r="I10507" s="24" t="s">
        <v>1934</v>
      </c>
      <c r="J10507" s="27" t="s">
        <v>1</v>
      </c>
      <c r="K10507" s="28">
        <v>11.03</v>
      </c>
      <c r="L10507" s="28">
        <v>0</v>
      </c>
    </row>
    <row r="10508" spans="1:12" x14ac:dyDescent="0.25">
      <c r="A10508" s="24" t="s">
        <v>3305</v>
      </c>
      <c r="B10508" s="26">
        <v>2015</v>
      </c>
      <c r="C10508" s="24">
        <v>9</v>
      </c>
      <c r="D10508" s="24" t="s">
        <v>15146</v>
      </c>
      <c r="E10508" s="26">
        <v>262</v>
      </c>
      <c r="F10508" s="24">
        <v>391</v>
      </c>
      <c r="G10508" s="26" t="s">
        <v>3698</v>
      </c>
      <c r="H10508" s="24" t="s">
        <v>340</v>
      </c>
      <c r="I10508" s="24" t="s">
        <v>341</v>
      </c>
      <c r="J10508" s="27" t="s">
        <v>1</v>
      </c>
      <c r="K10508" s="28">
        <v>112.35</v>
      </c>
      <c r="L10508" s="28">
        <v>0</v>
      </c>
    </row>
    <row r="10509" spans="1:12" x14ac:dyDescent="0.25">
      <c r="A10509" s="24" t="s">
        <v>3305</v>
      </c>
      <c r="B10509" s="26">
        <v>2015</v>
      </c>
      <c r="C10509" s="24">
        <v>9</v>
      </c>
      <c r="D10509" s="24" t="s">
        <v>15146</v>
      </c>
      <c r="E10509" s="26">
        <v>262</v>
      </c>
      <c r="F10509" s="24">
        <v>8531</v>
      </c>
      <c r="G10509" s="26" t="s">
        <v>11838</v>
      </c>
      <c r="H10509" s="24" t="s">
        <v>2213</v>
      </c>
      <c r="I10509" s="24" t="s">
        <v>2214</v>
      </c>
      <c r="J10509" s="27" t="s">
        <v>1</v>
      </c>
      <c r="K10509" s="28">
        <v>4.415</v>
      </c>
      <c r="L10509" s="28">
        <v>0</v>
      </c>
    </row>
    <row r="10510" spans="1:12" x14ac:dyDescent="0.25">
      <c r="A10510" s="24" t="s">
        <v>3305</v>
      </c>
      <c r="B10510" s="26">
        <v>2015</v>
      </c>
      <c r="C10510" s="24">
        <v>9</v>
      </c>
      <c r="D10510" s="24" t="s">
        <v>15146</v>
      </c>
      <c r="E10510" s="26">
        <v>263</v>
      </c>
      <c r="F10510" s="24">
        <v>8532</v>
      </c>
      <c r="G10510" s="26" t="s">
        <v>11839</v>
      </c>
      <c r="H10510" s="24" t="s">
        <v>241</v>
      </c>
      <c r="I10510" s="24" t="s">
        <v>242</v>
      </c>
      <c r="J10510" s="27" t="s">
        <v>1</v>
      </c>
      <c r="K10510" s="28">
        <v>44.23</v>
      </c>
      <c r="L10510" s="28">
        <v>0</v>
      </c>
    </row>
    <row r="10511" spans="1:12" x14ac:dyDescent="0.25">
      <c r="A10511" s="24" t="s">
        <v>3305</v>
      </c>
      <c r="B10511" s="26">
        <v>2015</v>
      </c>
      <c r="C10511" s="24">
        <v>9</v>
      </c>
      <c r="D10511" s="24" t="s">
        <v>15146</v>
      </c>
      <c r="E10511" s="26">
        <v>263</v>
      </c>
      <c r="F10511" s="24">
        <v>8533</v>
      </c>
      <c r="G10511" s="26" t="s">
        <v>11840</v>
      </c>
      <c r="H10511" s="24" t="s">
        <v>241</v>
      </c>
      <c r="I10511" s="24" t="s">
        <v>242</v>
      </c>
      <c r="J10511" s="27" t="s">
        <v>1</v>
      </c>
      <c r="K10511" s="28">
        <v>17.105</v>
      </c>
      <c r="L10511" s="28">
        <v>0</v>
      </c>
    </row>
    <row r="10512" spans="1:12" x14ac:dyDescent="0.25">
      <c r="A10512" s="24" t="s">
        <v>3305</v>
      </c>
      <c r="B10512" s="26">
        <v>2015</v>
      </c>
      <c r="C10512" s="24">
        <v>9</v>
      </c>
      <c r="D10512" s="24" t="s">
        <v>15146</v>
      </c>
      <c r="E10512" s="26">
        <v>263</v>
      </c>
      <c r="F10512" s="24">
        <v>8534</v>
      </c>
      <c r="G10512" s="26" t="s">
        <v>11841</v>
      </c>
      <c r="H10512" s="24" t="s">
        <v>484</v>
      </c>
      <c r="I10512" s="24" t="s">
        <v>485</v>
      </c>
      <c r="J10512" s="27" t="s">
        <v>1</v>
      </c>
      <c r="K10512" s="28">
        <v>6.62</v>
      </c>
      <c r="L10512" s="28">
        <v>0</v>
      </c>
    </row>
    <row r="10513" spans="1:12" x14ac:dyDescent="0.25">
      <c r="A10513" s="24" t="s">
        <v>3305</v>
      </c>
      <c r="B10513" s="26">
        <v>2015</v>
      </c>
      <c r="C10513" s="24">
        <v>9</v>
      </c>
      <c r="D10513" s="24" t="s">
        <v>15146</v>
      </c>
      <c r="E10513" s="26">
        <v>263</v>
      </c>
      <c r="F10513" s="24">
        <v>3797</v>
      </c>
      <c r="G10513" s="26" t="s">
        <v>7104</v>
      </c>
      <c r="H10513" s="24" t="s">
        <v>1436</v>
      </c>
      <c r="I10513" s="24" t="s">
        <v>1437</v>
      </c>
      <c r="J10513" s="27" t="s">
        <v>1</v>
      </c>
      <c r="K10513" s="28">
        <v>6.62</v>
      </c>
      <c r="L10513" s="28">
        <v>0</v>
      </c>
    </row>
    <row r="10514" spans="1:12" x14ac:dyDescent="0.25">
      <c r="A10514" s="24" t="s">
        <v>3305</v>
      </c>
      <c r="B10514" s="26">
        <v>2015</v>
      </c>
      <c r="C10514" s="24">
        <v>9</v>
      </c>
      <c r="D10514" s="24" t="s">
        <v>15146</v>
      </c>
      <c r="E10514" s="26">
        <v>263</v>
      </c>
      <c r="F10514" s="24">
        <v>8535</v>
      </c>
      <c r="G10514" s="26" t="s">
        <v>11842</v>
      </c>
      <c r="H10514" s="24" t="s">
        <v>360</v>
      </c>
      <c r="I10514" s="24" t="s">
        <v>361</v>
      </c>
      <c r="J10514" s="27" t="s">
        <v>1</v>
      </c>
      <c r="K10514" s="28">
        <v>4.2</v>
      </c>
      <c r="L10514" s="28">
        <v>0</v>
      </c>
    </row>
    <row r="10515" spans="1:12" x14ac:dyDescent="0.25">
      <c r="A10515" s="24" t="s">
        <v>3305</v>
      </c>
      <c r="B10515" s="26">
        <v>2015</v>
      </c>
      <c r="C10515" s="24">
        <v>9</v>
      </c>
      <c r="D10515" s="24" t="s">
        <v>15146</v>
      </c>
      <c r="E10515" s="26">
        <v>263</v>
      </c>
      <c r="F10515" s="24">
        <v>5102</v>
      </c>
      <c r="G10515" s="26" t="s">
        <v>8409</v>
      </c>
      <c r="H10515" s="24" t="s">
        <v>65</v>
      </c>
      <c r="I10515" s="24" t="s">
        <v>66</v>
      </c>
      <c r="J10515" s="27" t="s">
        <v>1</v>
      </c>
      <c r="K10515" s="28">
        <v>17.105</v>
      </c>
      <c r="L10515" s="28">
        <v>0</v>
      </c>
    </row>
    <row r="10516" spans="1:12" x14ac:dyDescent="0.25">
      <c r="A10516" s="24" t="s">
        <v>3305</v>
      </c>
      <c r="B10516" s="26">
        <v>2015</v>
      </c>
      <c r="C10516" s="24">
        <v>9</v>
      </c>
      <c r="D10516" s="24" t="s">
        <v>15146</v>
      </c>
      <c r="E10516" s="26">
        <v>263</v>
      </c>
      <c r="F10516" s="24">
        <v>3914</v>
      </c>
      <c r="G10516" s="26" t="s">
        <v>7221</v>
      </c>
      <c r="H10516" s="24" t="s">
        <v>158</v>
      </c>
      <c r="I10516" s="24" t="s">
        <v>159</v>
      </c>
      <c r="J10516" s="27" t="s">
        <v>1</v>
      </c>
      <c r="K10516" s="28">
        <v>68.28</v>
      </c>
      <c r="L10516" s="28">
        <v>0</v>
      </c>
    </row>
    <row r="10517" spans="1:12" x14ac:dyDescent="0.25">
      <c r="A10517" s="24" t="s">
        <v>3305</v>
      </c>
      <c r="B10517" s="26">
        <v>2015</v>
      </c>
      <c r="C10517" s="24">
        <v>9</v>
      </c>
      <c r="D10517" s="24" t="s">
        <v>15146</v>
      </c>
      <c r="E10517" s="26">
        <v>263</v>
      </c>
      <c r="F10517" s="24">
        <v>8536</v>
      </c>
      <c r="G10517" s="26" t="s">
        <v>11843</v>
      </c>
      <c r="H10517" s="24" t="s">
        <v>360</v>
      </c>
      <c r="I10517" s="24" t="s">
        <v>361</v>
      </c>
      <c r="J10517" s="27" t="s">
        <v>1</v>
      </c>
      <c r="K10517" s="28">
        <v>15.23</v>
      </c>
      <c r="L10517" s="28">
        <v>0</v>
      </c>
    </row>
    <row r="10518" spans="1:12" x14ac:dyDescent="0.25">
      <c r="A10518" s="24" t="s">
        <v>3305</v>
      </c>
      <c r="B10518" s="26">
        <v>2015</v>
      </c>
      <c r="C10518" s="24">
        <v>9</v>
      </c>
      <c r="D10518" s="24" t="s">
        <v>15146</v>
      </c>
      <c r="E10518" s="26">
        <v>263</v>
      </c>
      <c r="F10518" s="24">
        <v>8537</v>
      </c>
      <c r="G10518" s="26" t="s">
        <v>11844</v>
      </c>
      <c r="H10518" s="24" t="s">
        <v>65</v>
      </c>
      <c r="I10518" s="24" t="s">
        <v>66</v>
      </c>
      <c r="J10518" s="27" t="s">
        <v>1</v>
      </c>
      <c r="K10518" s="28">
        <v>18.305</v>
      </c>
      <c r="L10518" s="28">
        <v>0</v>
      </c>
    </row>
    <row r="10519" spans="1:12" x14ac:dyDescent="0.25">
      <c r="A10519" s="24" t="s">
        <v>3305</v>
      </c>
      <c r="B10519" s="26">
        <v>2015</v>
      </c>
      <c r="C10519" s="24">
        <v>9</v>
      </c>
      <c r="D10519" s="24" t="s">
        <v>15146</v>
      </c>
      <c r="E10519" s="26">
        <v>263</v>
      </c>
      <c r="F10519" s="24">
        <v>4521</v>
      </c>
      <c r="G10519" s="26" t="s">
        <v>7828</v>
      </c>
      <c r="H10519" s="24" t="s">
        <v>192</v>
      </c>
      <c r="I10519" s="24" t="s">
        <v>193</v>
      </c>
      <c r="J10519" s="27" t="s">
        <v>1</v>
      </c>
      <c r="K10519" s="28">
        <v>37.43</v>
      </c>
      <c r="L10519" s="28">
        <v>0</v>
      </c>
    </row>
    <row r="10520" spans="1:12" x14ac:dyDescent="0.25">
      <c r="A10520" s="24" t="s">
        <v>3305</v>
      </c>
      <c r="B10520" s="26">
        <v>2015</v>
      </c>
      <c r="C10520" s="24">
        <v>9</v>
      </c>
      <c r="D10520" s="24" t="s">
        <v>15146</v>
      </c>
      <c r="E10520" s="26">
        <v>263</v>
      </c>
      <c r="F10520" s="24">
        <v>8538</v>
      </c>
      <c r="G10520" s="26" t="s">
        <v>11845</v>
      </c>
      <c r="H10520" s="24" t="s">
        <v>148</v>
      </c>
      <c r="I10520" s="24" t="s">
        <v>149</v>
      </c>
      <c r="J10520" s="27" t="s">
        <v>1</v>
      </c>
      <c r="K10520" s="28">
        <v>4.415</v>
      </c>
      <c r="L10520" s="28">
        <v>0</v>
      </c>
    </row>
    <row r="10521" spans="1:12" x14ac:dyDescent="0.25">
      <c r="A10521" s="24" t="s">
        <v>3305</v>
      </c>
      <c r="B10521" s="26">
        <v>2015</v>
      </c>
      <c r="C10521" s="24">
        <v>9</v>
      </c>
      <c r="D10521" s="24" t="s">
        <v>15146</v>
      </c>
      <c r="E10521" s="26">
        <v>263</v>
      </c>
      <c r="F10521" s="24">
        <v>8539</v>
      </c>
      <c r="G10521" s="26" t="s">
        <v>11846</v>
      </c>
      <c r="H10521" s="24" t="s">
        <v>394</v>
      </c>
      <c r="I10521" s="24" t="s">
        <v>395</v>
      </c>
      <c r="J10521" s="27" t="s">
        <v>1</v>
      </c>
      <c r="K10521" s="28">
        <v>13.43</v>
      </c>
      <c r="L10521" s="28">
        <v>0</v>
      </c>
    </row>
    <row r="10522" spans="1:12" x14ac:dyDescent="0.25">
      <c r="A10522" s="24" t="s">
        <v>3305</v>
      </c>
      <c r="B10522" s="26">
        <v>2015</v>
      </c>
      <c r="C10522" s="24">
        <v>9</v>
      </c>
      <c r="D10522" s="24" t="s">
        <v>15146</v>
      </c>
      <c r="E10522" s="26">
        <v>263</v>
      </c>
      <c r="F10522" s="24">
        <v>8514</v>
      </c>
      <c r="G10522" s="26" t="s">
        <v>11821</v>
      </c>
      <c r="H10522" s="24" t="s">
        <v>2205</v>
      </c>
      <c r="I10522" s="24" t="s">
        <v>2206</v>
      </c>
      <c r="J10522" s="27" t="s">
        <v>1</v>
      </c>
      <c r="K10522" s="28">
        <v>12.58</v>
      </c>
      <c r="L10522" s="28">
        <v>0</v>
      </c>
    </row>
    <row r="10523" spans="1:12" x14ac:dyDescent="0.25">
      <c r="A10523" s="24" t="s">
        <v>3305</v>
      </c>
      <c r="B10523" s="26">
        <v>2015</v>
      </c>
      <c r="C10523" s="24">
        <v>9</v>
      </c>
      <c r="D10523" s="24" t="s">
        <v>15146</v>
      </c>
      <c r="E10523" s="26">
        <v>263</v>
      </c>
      <c r="F10523" s="24">
        <v>4323</v>
      </c>
      <c r="G10523" s="26" t="s">
        <v>7630</v>
      </c>
      <c r="H10523" s="24" t="s">
        <v>360</v>
      </c>
      <c r="I10523" s="24" t="s">
        <v>361</v>
      </c>
      <c r="J10523" s="27" t="s">
        <v>1</v>
      </c>
      <c r="K10523" s="28">
        <v>6.62</v>
      </c>
      <c r="L10523" s="28">
        <v>0</v>
      </c>
    </row>
    <row r="10524" spans="1:12" x14ac:dyDescent="0.25">
      <c r="A10524" s="24" t="s">
        <v>3305</v>
      </c>
      <c r="B10524" s="26">
        <v>2015</v>
      </c>
      <c r="C10524" s="24">
        <v>9</v>
      </c>
      <c r="D10524" s="24" t="s">
        <v>15146</v>
      </c>
      <c r="E10524" s="26">
        <v>263</v>
      </c>
      <c r="F10524" s="24">
        <v>6223</v>
      </c>
      <c r="G10524" s="26" t="s">
        <v>9530</v>
      </c>
      <c r="H10524" s="24" t="s">
        <v>190</v>
      </c>
      <c r="I10524" s="24" t="s">
        <v>191</v>
      </c>
      <c r="J10524" s="27" t="s">
        <v>1</v>
      </c>
      <c r="K10524" s="28">
        <v>0.84</v>
      </c>
      <c r="L10524" s="28">
        <v>0</v>
      </c>
    </row>
    <row r="10525" spans="1:12" x14ac:dyDescent="0.25">
      <c r="A10525" s="24" t="s">
        <v>3305</v>
      </c>
      <c r="B10525" s="26">
        <v>2015</v>
      </c>
      <c r="C10525" s="24">
        <v>9</v>
      </c>
      <c r="D10525" s="24" t="s">
        <v>15146</v>
      </c>
      <c r="E10525" s="26">
        <v>263</v>
      </c>
      <c r="F10525" s="24">
        <v>5116</v>
      </c>
      <c r="G10525" s="26" t="s">
        <v>8423</v>
      </c>
      <c r="H10525" s="24" t="s">
        <v>192</v>
      </c>
      <c r="I10525" s="24" t="s">
        <v>193</v>
      </c>
      <c r="J10525" s="27" t="s">
        <v>1</v>
      </c>
      <c r="K10525" s="28">
        <v>4.2</v>
      </c>
      <c r="L10525" s="28">
        <v>0</v>
      </c>
    </row>
    <row r="10526" spans="1:12" x14ac:dyDescent="0.25">
      <c r="A10526" s="24" t="s">
        <v>3305</v>
      </c>
      <c r="B10526" s="26">
        <v>2015</v>
      </c>
      <c r="C10526" s="24">
        <v>9</v>
      </c>
      <c r="D10526" s="24" t="s">
        <v>15146</v>
      </c>
      <c r="E10526" s="26">
        <v>263</v>
      </c>
      <c r="F10526" s="24">
        <v>8540</v>
      </c>
      <c r="G10526" s="26" t="s">
        <v>11847</v>
      </c>
      <c r="H10526" s="24" t="s">
        <v>148</v>
      </c>
      <c r="I10526" s="24" t="s">
        <v>149</v>
      </c>
      <c r="J10526" s="27" t="s">
        <v>1</v>
      </c>
      <c r="K10526" s="28">
        <v>11.03</v>
      </c>
      <c r="L10526" s="28">
        <v>0</v>
      </c>
    </row>
    <row r="10527" spans="1:12" x14ac:dyDescent="0.25">
      <c r="A10527" s="24" t="s">
        <v>3305</v>
      </c>
      <c r="B10527" s="26">
        <v>2015</v>
      </c>
      <c r="C10527" s="24">
        <v>9</v>
      </c>
      <c r="D10527" s="24" t="s">
        <v>15146</v>
      </c>
      <c r="E10527" s="26">
        <v>263</v>
      </c>
      <c r="F10527" s="24">
        <v>4328</v>
      </c>
      <c r="G10527" s="26" t="s">
        <v>7635</v>
      </c>
      <c r="H10527" s="24" t="s">
        <v>200</v>
      </c>
      <c r="I10527" s="24" t="s">
        <v>201</v>
      </c>
      <c r="J10527" s="27" t="s">
        <v>1</v>
      </c>
      <c r="K10527" s="28">
        <v>6.62</v>
      </c>
      <c r="L10527" s="28">
        <v>0</v>
      </c>
    </row>
    <row r="10528" spans="1:12" x14ac:dyDescent="0.25">
      <c r="A10528" s="24" t="s">
        <v>3305</v>
      </c>
      <c r="B10528" s="26">
        <v>2015</v>
      </c>
      <c r="C10528" s="24">
        <v>9</v>
      </c>
      <c r="D10528" s="24" t="s">
        <v>15146</v>
      </c>
      <c r="E10528" s="26">
        <v>263</v>
      </c>
      <c r="F10528" s="24">
        <v>3939</v>
      </c>
      <c r="G10528" s="26" t="s">
        <v>7246</v>
      </c>
      <c r="H10528" s="24" t="s">
        <v>148</v>
      </c>
      <c r="I10528" s="24" t="s">
        <v>149</v>
      </c>
      <c r="J10528" s="27" t="s">
        <v>1</v>
      </c>
      <c r="K10528" s="28">
        <v>6.585</v>
      </c>
      <c r="L10528" s="28">
        <v>0</v>
      </c>
    </row>
    <row r="10529" spans="1:12" x14ac:dyDescent="0.25">
      <c r="A10529" s="24" t="s">
        <v>3305</v>
      </c>
      <c r="B10529" s="26">
        <v>2015</v>
      </c>
      <c r="C10529" s="24">
        <v>9</v>
      </c>
      <c r="D10529" s="24" t="s">
        <v>15146</v>
      </c>
      <c r="E10529" s="26">
        <v>263</v>
      </c>
      <c r="F10529" s="24">
        <v>8541</v>
      </c>
      <c r="G10529" s="26" t="s">
        <v>11848</v>
      </c>
      <c r="H10529" s="24" t="s">
        <v>148</v>
      </c>
      <c r="I10529" s="24" t="s">
        <v>149</v>
      </c>
      <c r="J10529" s="27" t="s">
        <v>1</v>
      </c>
      <c r="K10529" s="28">
        <v>14.705</v>
      </c>
      <c r="L10529" s="28">
        <v>0</v>
      </c>
    </row>
    <row r="10530" spans="1:12" x14ac:dyDescent="0.25">
      <c r="A10530" s="24" t="s">
        <v>3305</v>
      </c>
      <c r="B10530" s="26">
        <v>2015</v>
      </c>
      <c r="C10530" s="24">
        <v>9</v>
      </c>
      <c r="D10530" s="24" t="s">
        <v>15146</v>
      </c>
      <c r="E10530" s="26">
        <v>263</v>
      </c>
      <c r="F10530" s="24">
        <v>6201</v>
      </c>
      <c r="G10530" s="26" t="s">
        <v>9508</v>
      </c>
      <c r="H10530" s="24" t="s">
        <v>65</v>
      </c>
      <c r="I10530" s="24" t="s">
        <v>66</v>
      </c>
      <c r="J10530" s="27" t="s">
        <v>1</v>
      </c>
      <c r="K10530" s="28">
        <v>14.705</v>
      </c>
      <c r="L10530" s="28">
        <v>0</v>
      </c>
    </row>
    <row r="10531" spans="1:12" x14ac:dyDescent="0.25">
      <c r="A10531" s="24" t="s">
        <v>3305</v>
      </c>
      <c r="B10531" s="26">
        <v>2015</v>
      </c>
      <c r="C10531" s="24">
        <v>9</v>
      </c>
      <c r="D10531" s="24" t="s">
        <v>15146</v>
      </c>
      <c r="E10531" s="26">
        <v>265</v>
      </c>
      <c r="F10531" s="24">
        <v>8542</v>
      </c>
      <c r="G10531" s="26" t="s">
        <v>11849</v>
      </c>
      <c r="H10531" s="24" t="s">
        <v>1056</v>
      </c>
      <c r="I10531" s="24" t="s">
        <v>1057</v>
      </c>
      <c r="J10531" s="27" t="s">
        <v>1</v>
      </c>
      <c r="K10531" s="28">
        <v>19.850000000000001</v>
      </c>
      <c r="L10531" s="28">
        <v>0</v>
      </c>
    </row>
    <row r="10532" spans="1:12" x14ac:dyDescent="0.25">
      <c r="A10532" s="24" t="s">
        <v>3305</v>
      </c>
      <c r="B10532" s="26">
        <v>2015</v>
      </c>
      <c r="C10532" s="24">
        <v>9</v>
      </c>
      <c r="D10532" s="24" t="s">
        <v>15146</v>
      </c>
      <c r="E10532" s="26">
        <v>265</v>
      </c>
      <c r="F10532" s="24">
        <v>6551</v>
      </c>
      <c r="G10532" s="26" t="s">
        <v>9858</v>
      </c>
      <c r="H10532" s="24" t="s">
        <v>134</v>
      </c>
      <c r="I10532" s="24" t="s">
        <v>135</v>
      </c>
      <c r="J10532" s="27" t="s">
        <v>1</v>
      </c>
      <c r="K10532" s="28">
        <v>19.7</v>
      </c>
      <c r="L10532" s="28">
        <v>0</v>
      </c>
    </row>
    <row r="10533" spans="1:12" x14ac:dyDescent="0.25">
      <c r="A10533" s="24" t="s">
        <v>3305</v>
      </c>
      <c r="B10533" s="26">
        <v>2015</v>
      </c>
      <c r="C10533" s="24">
        <v>9</v>
      </c>
      <c r="D10533" s="24" t="s">
        <v>15146</v>
      </c>
      <c r="E10533" s="26">
        <v>265</v>
      </c>
      <c r="F10533" s="24">
        <v>8543</v>
      </c>
      <c r="G10533" s="26" t="s">
        <v>11850</v>
      </c>
      <c r="H10533" s="24" t="s">
        <v>1933</v>
      </c>
      <c r="I10533" s="24" t="s">
        <v>1934</v>
      </c>
      <c r="J10533" s="27" t="s">
        <v>1</v>
      </c>
      <c r="K10533" s="28">
        <v>14.705</v>
      </c>
      <c r="L10533" s="28">
        <v>0</v>
      </c>
    </row>
    <row r="10534" spans="1:12" x14ac:dyDescent="0.25">
      <c r="A10534" s="24" t="s">
        <v>3305</v>
      </c>
      <c r="B10534" s="26">
        <v>2015</v>
      </c>
      <c r="C10534" s="24">
        <v>9</v>
      </c>
      <c r="D10534" s="24" t="s">
        <v>15146</v>
      </c>
      <c r="E10534" s="26">
        <v>266</v>
      </c>
      <c r="F10534" s="24">
        <v>1115</v>
      </c>
      <c r="G10534" s="26" t="s">
        <v>4422</v>
      </c>
      <c r="H10534" s="24" t="s">
        <v>362</v>
      </c>
      <c r="I10534" s="24" t="s">
        <v>363</v>
      </c>
      <c r="J10534" s="27" t="s">
        <v>1</v>
      </c>
      <c r="K10534" s="28">
        <v>11.03</v>
      </c>
      <c r="L10534" s="28">
        <v>0</v>
      </c>
    </row>
    <row r="10535" spans="1:12" x14ac:dyDescent="0.25">
      <c r="A10535" s="24" t="s">
        <v>3305</v>
      </c>
      <c r="B10535" s="26">
        <v>2015</v>
      </c>
      <c r="C10535" s="24">
        <v>9</v>
      </c>
      <c r="D10535" s="24" t="s">
        <v>15146</v>
      </c>
      <c r="E10535" s="26">
        <v>266</v>
      </c>
      <c r="F10535" s="24">
        <v>8544</v>
      </c>
      <c r="G10535" s="26" t="s">
        <v>11851</v>
      </c>
      <c r="H10535" s="24" t="s">
        <v>1332</v>
      </c>
      <c r="I10535" s="24" t="s">
        <v>1333</v>
      </c>
      <c r="J10535" s="27" t="s">
        <v>1</v>
      </c>
      <c r="K10535" s="28">
        <v>15.44</v>
      </c>
      <c r="L10535" s="28">
        <v>0</v>
      </c>
    </row>
    <row r="10536" spans="1:12" x14ac:dyDescent="0.25">
      <c r="A10536" s="24" t="s">
        <v>3305</v>
      </c>
      <c r="B10536" s="26">
        <v>2015</v>
      </c>
      <c r="C10536" s="24">
        <v>9</v>
      </c>
      <c r="D10536" s="24" t="s">
        <v>15146</v>
      </c>
      <c r="E10536" s="26">
        <v>267</v>
      </c>
      <c r="F10536" s="24">
        <v>4163</v>
      </c>
      <c r="G10536" s="26" t="s">
        <v>7470</v>
      </c>
      <c r="H10536" s="24" t="s">
        <v>1012</v>
      </c>
      <c r="I10536" s="24" t="s">
        <v>1013</v>
      </c>
      <c r="J10536" s="27" t="s">
        <v>1</v>
      </c>
      <c r="K10536" s="28">
        <v>14.705</v>
      </c>
      <c r="L10536" s="28">
        <v>0</v>
      </c>
    </row>
    <row r="10537" spans="1:12" x14ac:dyDescent="0.25">
      <c r="A10537" s="24" t="s">
        <v>3305</v>
      </c>
      <c r="B10537" s="26">
        <v>2015</v>
      </c>
      <c r="C10537" s="24">
        <v>9</v>
      </c>
      <c r="D10537" s="24" t="s">
        <v>15146</v>
      </c>
      <c r="E10537" s="26">
        <v>267</v>
      </c>
      <c r="F10537" s="24">
        <v>8545</v>
      </c>
      <c r="G10537" s="26" t="s">
        <v>11852</v>
      </c>
      <c r="H10537" s="24" t="s">
        <v>1012</v>
      </c>
      <c r="I10537" s="24" t="s">
        <v>1013</v>
      </c>
      <c r="J10537" s="27" t="s">
        <v>1</v>
      </c>
      <c r="K10537" s="28">
        <v>14.705</v>
      </c>
      <c r="L10537" s="28">
        <v>3.67</v>
      </c>
    </row>
    <row r="10538" spans="1:12" x14ac:dyDescent="0.25">
      <c r="A10538" s="24" t="s">
        <v>3305</v>
      </c>
      <c r="B10538" s="26">
        <v>2015</v>
      </c>
      <c r="C10538" s="24">
        <v>9</v>
      </c>
      <c r="D10538" s="24" t="s">
        <v>15146</v>
      </c>
      <c r="E10538" s="26">
        <v>267</v>
      </c>
      <c r="F10538" s="24">
        <v>406</v>
      </c>
      <c r="G10538" s="26" t="s">
        <v>3713</v>
      </c>
      <c r="H10538" s="24" t="s">
        <v>672</v>
      </c>
      <c r="I10538" s="24" t="s">
        <v>673</v>
      </c>
      <c r="J10538" s="27" t="s">
        <v>1</v>
      </c>
      <c r="K10538" s="28">
        <v>11.03</v>
      </c>
      <c r="L10538" s="28">
        <v>0</v>
      </c>
    </row>
    <row r="10539" spans="1:12" x14ac:dyDescent="0.25">
      <c r="A10539" s="24" t="s">
        <v>3305</v>
      </c>
      <c r="B10539" s="26">
        <v>2015</v>
      </c>
      <c r="C10539" s="24">
        <v>9</v>
      </c>
      <c r="D10539" s="24" t="s">
        <v>15146</v>
      </c>
      <c r="E10539" s="26">
        <v>267</v>
      </c>
      <c r="F10539" s="24">
        <v>8546</v>
      </c>
      <c r="G10539" s="26" t="s">
        <v>11853</v>
      </c>
      <c r="H10539" s="24" t="s">
        <v>184</v>
      </c>
      <c r="I10539" s="24" t="s">
        <v>185</v>
      </c>
      <c r="J10539" s="27" t="s">
        <v>1</v>
      </c>
      <c r="K10539" s="28">
        <v>13.13</v>
      </c>
      <c r="L10539" s="28">
        <v>6.51</v>
      </c>
    </row>
    <row r="10540" spans="1:12" x14ac:dyDescent="0.25">
      <c r="A10540" s="24" t="s">
        <v>3305</v>
      </c>
      <c r="B10540" s="26">
        <v>2015</v>
      </c>
      <c r="C10540" s="24">
        <v>9</v>
      </c>
      <c r="D10540" s="24" t="s">
        <v>15146</v>
      </c>
      <c r="E10540" s="26">
        <v>267</v>
      </c>
      <c r="F10540" s="24">
        <v>7601</v>
      </c>
      <c r="G10540" s="26" t="s">
        <v>10908</v>
      </c>
      <c r="H10540" s="24" t="s">
        <v>192</v>
      </c>
      <c r="I10540" s="24" t="s">
        <v>193</v>
      </c>
      <c r="J10540" s="27" t="s">
        <v>1</v>
      </c>
      <c r="K10540" s="28">
        <v>11.03</v>
      </c>
      <c r="L10540" s="28">
        <v>0</v>
      </c>
    </row>
    <row r="10541" spans="1:12" x14ac:dyDescent="0.25">
      <c r="A10541" s="24" t="s">
        <v>3305</v>
      </c>
      <c r="B10541" s="26">
        <v>2015</v>
      </c>
      <c r="C10541" s="24">
        <v>9</v>
      </c>
      <c r="D10541" s="24" t="s">
        <v>15146</v>
      </c>
      <c r="E10541" s="26">
        <v>267</v>
      </c>
      <c r="F10541" s="24">
        <v>8529</v>
      </c>
      <c r="G10541" s="26" t="s">
        <v>11836</v>
      </c>
      <c r="H10541" s="24" t="s">
        <v>1818</v>
      </c>
      <c r="I10541" s="24" t="s">
        <v>1819</v>
      </c>
      <c r="J10541" s="27" t="s">
        <v>1</v>
      </c>
      <c r="K10541" s="28">
        <v>14.705</v>
      </c>
      <c r="L10541" s="28">
        <v>0</v>
      </c>
    </row>
    <row r="10542" spans="1:12" x14ac:dyDescent="0.25">
      <c r="A10542" s="24" t="s">
        <v>3305</v>
      </c>
      <c r="B10542" s="26">
        <v>2015</v>
      </c>
      <c r="C10542" s="24">
        <v>9</v>
      </c>
      <c r="D10542" s="24" t="s">
        <v>15146</v>
      </c>
      <c r="E10542" s="26">
        <v>267</v>
      </c>
      <c r="F10542" s="24">
        <v>8547</v>
      </c>
      <c r="G10542" s="26" t="s">
        <v>11854</v>
      </c>
      <c r="H10542" s="24" t="s">
        <v>158</v>
      </c>
      <c r="I10542" s="24" t="s">
        <v>159</v>
      </c>
      <c r="J10542" s="27" t="s">
        <v>1</v>
      </c>
      <c r="K10542" s="28">
        <v>4.415</v>
      </c>
      <c r="L10542" s="28">
        <v>4.41</v>
      </c>
    </row>
    <row r="10543" spans="1:12" x14ac:dyDescent="0.25">
      <c r="A10543" s="24" t="s">
        <v>3305</v>
      </c>
      <c r="B10543" s="26">
        <v>2015</v>
      </c>
      <c r="C10543" s="24">
        <v>9</v>
      </c>
      <c r="D10543" s="24" t="s">
        <v>15146</v>
      </c>
      <c r="E10543" s="26">
        <v>268</v>
      </c>
      <c r="F10543" s="24">
        <v>3888</v>
      </c>
      <c r="G10543" s="26" t="s">
        <v>7195</v>
      </c>
      <c r="H10543" s="24" t="s">
        <v>184</v>
      </c>
      <c r="I10543" s="24" t="s">
        <v>185</v>
      </c>
      <c r="J10543" s="27" t="s">
        <v>1</v>
      </c>
      <c r="K10543" s="28">
        <v>11.03</v>
      </c>
      <c r="L10543" s="28">
        <v>0</v>
      </c>
    </row>
    <row r="10544" spans="1:12" x14ac:dyDescent="0.25">
      <c r="A10544" s="24" t="s">
        <v>3305</v>
      </c>
      <c r="B10544" s="26">
        <v>2015</v>
      </c>
      <c r="C10544" s="24">
        <v>9</v>
      </c>
      <c r="D10544" s="24" t="s">
        <v>15146</v>
      </c>
      <c r="E10544" s="26">
        <v>268</v>
      </c>
      <c r="F10544" s="24">
        <v>1095</v>
      </c>
      <c r="G10544" s="26" t="s">
        <v>4402</v>
      </c>
      <c r="H10544" s="24" t="s">
        <v>484</v>
      </c>
      <c r="I10544" s="24" t="s">
        <v>485</v>
      </c>
      <c r="J10544" s="27" t="s">
        <v>1</v>
      </c>
      <c r="K10544" s="28">
        <v>13.13</v>
      </c>
      <c r="L10544" s="28">
        <v>0</v>
      </c>
    </row>
    <row r="10545" spans="1:12" x14ac:dyDescent="0.25">
      <c r="A10545" s="24" t="s">
        <v>3305</v>
      </c>
      <c r="B10545" s="26">
        <v>2015</v>
      </c>
      <c r="C10545" s="24">
        <v>9</v>
      </c>
      <c r="D10545" s="24" t="s">
        <v>15146</v>
      </c>
      <c r="E10545" s="26">
        <v>268</v>
      </c>
      <c r="F10545" s="24">
        <v>4318</v>
      </c>
      <c r="G10545" s="26" t="s">
        <v>7625</v>
      </c>
      <c r="H10545" s="24" t="s">
        <v>484</v>
      </c>
      <c r="I10545" s="24" t="s">
        <v>485</v>
      </c>
      <c r="J10545" s="27" t="s">
        <v>1</v>
      </c>
      <c r="K10545" s="28">
        <v>11.03</v>
      </c>
      <c r="L10545" s="28">
        <v>0</v>
      </c>
    </row>
    <row r="10546" spans="1:12" x14ac:dyDescent="0.25">
      <c r="A10546" s="24" t="s">
        <v>3305</v>
      </c>
      <c r="B10546" s="26">
        <v>2015</v>
      </c>
      <c r="C10546" s="24">
        <v>9</v>
      </c>
      <c r="D10546" s="24" t="s">
        <v>15146</v>
      </c>
      <c r="E10546" s="26">
        <v>268</v>
      </c>
      <c r="F10546" s="24">
        <v>8548</v>
      </c>
      <c r="G10546" s="26" t="s">
        <v>11855</v>
      </c>
      <c r="H10546" s="24" t="s">
        <v>360</v>
      </c>
      <c r="I10546" s="24" t="s">
        <v>361</v>
      </c>
      <c r="J10546" s="27" t="s">
        <v>1</v>
      </c>
      <c r="K10546" s="28">
        <v>60.83</v>
      </c>
      <c r="L10546" s="28">
        <v>0</v>
      </c>
    </row>
    <row r="10547" spans="1:12" x14ac:dyDescent="0.25">
      <c r="A10547" s="24" t="s">
        <v>3305</v>
      </c>
      <c r="B10547" s="26">
        <v>2015</v>
      </c>
      <c r="C10547" s="24">
        <v>9</v>
      </c>
      <c r="D10547" s="24" t="s">
        <v>15146</v>
      </c>
      <c r="E10547" s="26">
        <v>268</v>
      </c>
      <c r="F10547" s="24">
        <v>6220</v>
      </c>
      <c r="G10547" s="26" t="s">
        <v>9527</v>
      </c>
      <c r="H10547" s="24" t="s">
        <v>192</v>
      </c>
      <c r="I10547" s="24" t="s">
        <v>193</v>
      </c>
      <c r="J10547" s="27" t="s">
        <v>1</v>
      </c>
      <c r="K10547" s="28">
        <v>14.705</v>
      </c>
      <c r="L10547" s="28">
        <v>0</v>
      </c>
    </row>
    <row r="10548" spans="1:12" x14ac:dyDescent="0.25">
      <c r="A10548" s="24" t="s">
        <v>3305</v>
      </c>
      <c r="B10548" s="26">
        <v>2015</v>
      </c>
      <c r="C10548" s="24">
        <v>9</v>
      </c>
      <c r="D10548" s="24" t="s">
        <v>15146</v>
      </c>
      <c r="E10548" s="26">
        <v>268</v>
      </c>
      <c r="F10548" s="24">
        <v>8549</v>
      </c>
      <c r="G10548" s="26" t="s">
        <v>11856</v>
      </c>
      <c r="H10548" s="24" t="s">
        <v>192</v>
      </c>
      <c r="I10548" s="24" t="s">
        <v>193</v>
      </c>
      <c r="J10548" s="27" t="s">
        <v>1</v>
      </c>
      <c r="K10548" s="28">
        <v>14.705</v>
      </c>
      <c r="L10548" s="28">
        <v>0</v>
      </c>
    </row>
    <row r="10549" spans="1:12" x14ac:dyDescent="0.25">
      <c r="A10549" s="24" t="s">
        <v>3305</v>
      </c>
      <c r="B10549" s="26">
        <v>2015</v>
      </c>
      <c r="C10549" s="24">
        <v>9</v>
      </c>
      <c r="D10549" s="24" t="s">
        <v>15146</v>
      </c>
      <c r="E10549" s="26">
        <v>268</v>
      </c>
      <c r="F10549" s="24">
        <v>6180</v>
      </c>
      <c r="G10549" s="26" t="s">
        <v>9487</v>
      </c>
      <c r="H10549" s="24" t="s">
        <v>2215</v>
      </c>
      <c r="I10549" s="24" t="s">
        <v>2216</v>
      </c>
      <c r="J10549" s="27" t="s">
        <v>1</v>
      </c>
      <c r="K10549" s="28">
        <v>8.42</v>
      </c>
      <c r="L10549" s="28">
        <v>0</v>
      </c>
    </row>
    <row r="10550" spans="1:12" x14ac:dyDescent="0.25">
      <c r="A10550" s="24" t="s">
        <v>3305</v>
      </c>
      <c r="B10550" s="26">
        <v>2015</v>
      </c>
      <c r="C10550" s="24">
        <v>9</v>
      </c>
      <c r="D10550" s="24" t="s">
        <v>15146</v>
      </c>
      <c r="E10550" s="26">
        <v>268</v>
      </c>
      <c r="F10550" s="24">
        <v>5122</v>
      </c>
      <c r="G10550" s="26" t="s">
        <v>8429</v>
      </c>
      <c r="H10550" s="24" t="s">
        <v>1470</v>
      </c>
      <c r="I10550" s="24" t="s">
        <v>1471</v>
      </c>
      <c r="J10550" s="27" t="s">
        <v>1</v>
      </c>
      <c r="K10550" s="28">
        <v>16.565000000000001</v>
      </c>
      <c r="L10550" s="28">
        <v>0</v>
      </c>
    </row>
    <row r="10551" spans="1:12" x14ac:dyDescent="0.25">
      <c r="A10551" s="24" t="s">
        <v>3305</v>
      </c>
      <c r="B10551" s="26">
        <v>2015</v>
      </c>
      <c r="C10551" s="24">
        <v>9</v>
      </c>
      <c r="D10551" s="24" t="s">
        <v>15146</v>
      </c>
      <c r="E10551" s="26">
        <v>268</v>
      </c>
      <c r="F10551" s="24">
        <v>8550</v>
      </c>
      <c r="G10551" s="26" t="s">
        <v>11857</v>
      </c>
      <c r="H10551" s="24" t="s">
        <v>192</v>
      </c>
      <c r="I10551" s="24" t="s">
        <v>193</v>
      </c>
      <c r="J10551" s="27" t="s">
        <v>1</v>
      </c>
      <c r="K10551" s="28">
        <v>11.03</v>
      </c>
      <c r="L10551" s="28">
        <v>0</v>
      </c>
    </row>
    <row r="10552" spans="1:12" x14ac:dyDescent="0.25">
      <c r="A10552" s="24" t="s">
        <v>3305</v>
      </c>
      <c r="B10552" s="26">
        <v>2015</v>
      </c>
      <c r="C10552" s="24">
        <v>9</v>
      </c>
      <c r="D10552" s="24" t="s">
        <v>15146</v>
      </c>
      <c r="E10552" s="26">
        <v>268</v>
      </c>
      <c r="F10552" s="24">
        <v>5097</v>
      </c>
      <c r="G10552" s="26" t="s">
        <v>8404</v>
      </c>
      <c r="H10552" s="24" t="s">
        <v>192</v>
      </c>
      <c r="I10552" s="24" t="s">
        <v>193</v>
      </c>
      <c r="J10552" s="27" t="s">
        <v>1</v>
      </c>
      <c r="K10552" s="28">
        <v>6.62</v>
      </c>
      <c r="L10552" s="28">
        <v>0</v>
      </c>
    </row>
    <row r="10553" spans="1:12" x14ac:dyDescent="0.25">
      <c r="A10553" s="24" t="s">
        <v>3305</v>
      </c>
      <c r="B10553" s="26">
        <v>2015</v>
      </c>
      <c r="C10553" s="24">
        <v>9</v>
      </c>
      <c r="D10553" s="24" t="s">
        <v>15146</v>
      </c>
      <c r="E10553" s="26">
        <v>268</v>
      </c>
      <c r="F10553" s="24">
        <v>1085</v>
      </c>
      <c r="G10553" s="26" t="s">
        <v>4392</v>
      </c>
      <c r="H10553" s="24" t="s">
        <v>2217</v>
      </c>
      <c r="I10553" s="24" t="s">
        <v>2218</v>
      </c>
      <c r="J10553" s="27" t="s">
        <v>1</v>
      </c>
      <c r="K10553" s="28">
        <v>14.705</v>
      </c>
      <c r="L10553" s="28">
        <v>0</v>
      </c>
    </row>
    <row r="10554" spans="1:12" x14ac:dyDescent="0.25">
      <c r="A10554" s="24" t="s">
        <v>3305</v>
      </c>
      <c r="B10554" s="26">
        <v>2015</v>
      </c>
      <c r="C10554" s="24">
        <v>9</v>
      </c>
      <c r="D10554" s="24" t="s">
        <v>15146</v>
      </c>
      <c r="E10554" s="26">
        <v>268</v>
      </c>
      <c r="F10554" s="24">
        <v>7578</v>
      </c>
      <c r="G10554" s="26" t="s">
        <v>10885</v>
      </c>
      <c r="H10554" s="24" t="s">
        <v>556</v>
      </c>
      <c r="I10554" s="24" t="s">
        <v>557</v>
      </c>
      <c r="J10554" s="27" t="s">
        <v>1</v>
      </c>
      <c r="K10554" s="28">
        <v>29.4</v>
      </c>
      <c r="L10554" s="28">
        <v>0</v>
      </c>
    </row>
    <row r="10555" spans="1:12" x14ac:dyDescent="0.25">
      <c r="A10555" s="24" t="s">
        <v>3305</v>
      </c>
      <c r="B10555" s="26">
        <v>2015</v>
      </c>
      <c r="C10555" s="24">
        <v>9</v>
      </c>
      <c r="D10555" s="24" t="s">
        <v>15146</v>
      </c>
      <c r="E10555" s="26">
        <v>268</v>
      </c>
      <c r="F10555" s="24">
        <v>8514</v>
      </c>
      <c r="G10555" s="26" t="s">
        <v>11821</v>
      </c>
      <c r="H10555" s="24" t="s">
        <v>2205</v>
      </c>
      <c r="I10555" s="24" t="s">
        <v>2206</v>
      </c>
      <c r="J10555" s="27" t="s">
        <v>1</v>
      </c>
      <c r="K10555" s="28">
        <v>14.705</v>
      </c>
      <c r="L10555" s="28">
        <v>0</v>
      </c>
    </row>
    <row r="10556" spans="1:12" x14ac:dyDescent="0.25">
      <c r="A10556" s="24" t="s">
        <v>3305</v>
      </c>
      <c r="B10556" s="26">
        <v>2015</v>
      </c>
      <c r="C10556" s="24">
        <v>9</v>
      </c>
      <c r="D10556" s="24" t="s">
        <v>15146</v>
      </c>
      <c r="E10556" s="26">
        <v>268</v>
      </c>
      <c r="F10556" s="24">
        <v>8551</v>
      </c>
      <c r="G10556" s="26" t="s">
        <v>11858</v>
      </c>
      <c r="H10556" s="24" t="s">
        <v>1933</v>
      </c>
      <c r="I10556" s="24" t="s">
        <v>1934</v>
      </c>
      <c r="J10556" s="27" t="s">
        <v>1</v>
      </c>
      <c r="K10556" s="28">
        <v>6.6150000000000002</v>
      </c>
      <c r="L10556" s="28">
        <v>0</v>
      </c>
    </row>
    <row r="10557" spans="1:12" x14ac:dyDescent="0.25">
      <c r="A10557" s="24" t="s">
        <v>3305</v>
      </c>
      <c r="B10557" s="26">
        <v>2015</v>
      </c>
      <c r="C10557" s="24">
        <v>9</v>
      </c>
      <c r="D10557" s="24" t="s">
        <v>15146</v>
      </c>
      <c r="E10557" s="26">
        <v>268</v>
      </c>
      <c r="F10557" s="24">
        <v>8552</v>
      </c>
      <c r="G10557" s="26" t="s">
        <v>11859</v>
      </c>
      <c r="H10557" s="24" t="s">
        <v>126</v>
      </c>
      <c r="I10557" s="24" t="s">
        <v>127</v>
      </c>
      <c r="J10557" s="27" t="s">
        <v>1</v>
      </c>
      <c r="K10557" s="28">
        <v>11.03</v>
      </c>
      <c r="L10557" s="28">
        <v>0</v>
      </c>
    </row>
    <row r="10558" spans="1:12" x14ac:dyDescent="0.25">
      <c r="A10558" s="24" t="s">
        <v>3305</v>
      </c>
      <c r="B10558" s="26">
        <v>2015</v>
      </c>
      <c r="C10558" s="24">
        <v>9</v>
      </c>
      <c r="D10558" s="24" t="s">
        <v>15146</v>
      </c>
      <c r="E10558" s="26">
        <v>268</v>
      </c>
      <c r="F10558" s="24">
        <v>7572</v>
      </c>
      <c r="G10558" s="26" t="s">
        <v>10879</v>
      </c>
      <c r="H10558" s="24" t="s">
        <v>992</v>
      </c>
      <c r="I10558" s="24" t="s">
        <v>993</v>
      </c>
      <c r="J10558" s="27" t="s">
        <v>1</v>
      </c>
      <c r="K10558" s="28">
        <v>4.415</v>
      </c>
      <c r="L10558" s="28">
        <v>0</v>
      </c>
    </row>
    <row r="10559" spans="1:12" x14ac:dyDescent="0.25">
      <c r="A10559" s="24" t="s">
        <v>3305</v>
      </c>
      <c r="B10559" s="26">
        <v>2015</v>
      </c>
      <c r="C10559" s="24">
        <v>9</v>
      </c>
      <c r="D10559" s="24" t="s">
        <v>15146</v>
      </c>
      <c r="E10559" s="26">
        <v>272</v>
      </c>
      <c r="F10559" s="24">
        <v>5087</v>
      </c>
      <c r="G10559" s="26" t="s">
        <v>8394</v>
      </c>
      <c r="H10559" s="24" t="s">
        <v>65</v>
      </c>
      <c r="I10559" s="24" t="s">
        <v>66</v>
      </c>
      <c r="J10559" s="27" t="s">
        <v>1</v>
      </c>
      <c r="K10559" s="28">
        <v>6.62</v>
      </c>
      <c r="L10559" s="28">
        <v>0</v>
      </c>
    </row>
    <row r="10560" spans="1:12" x14ac:dyDescent="0.25">
      <c r="A10560" s="24" t="s">
        <v>3305</v>
      </c>
      <c r="B10560" s="26">
        <v>2015</v>
      </c>
      <c r="C10560" s="24">
        <v>9</v>
      </c>
      <c r="D10560" s="24" t="s">
        <v>15146</v>
      </c>
      <c r="E10560" s="26">
        <v>272</v>
      </c>
      <c r="F10560" s="24">
        <v>8553</v>
      </c>
      <c r="G10560" s="26" t="s">
        <v>11860</v>
      </c>
      <c r="H10560" s="24" t="s">
        <v>192</v>
      </c>
      <c r="I10560" s="24" t="s">
        <v>193</v>
      </c>
      <c r="J10560" s="27" t="s">
        <v>1</v>
      </c>
      <c r="K10560" s="28">
        <v>4.415</v>
      </c>
      <c r="L10560" s="28">
        <v>0</v>
      </c>
    </row>
    <row r="10561" spans="1:12" x14ac:dyDescent="0.25">
      <c r="A10561" s="24" t="s">
        <v>3305</v>
      </c>
      <c r="B10561" s="26">
        <v>2015</v>
      </c>
      <c r="C10561" s="24">
        <v>9</v>
      </c>
      <c r="D10561" s="24" t="s">
        <v>15146</v>
      </c>
      <c r="E10561" s="26">
        <v>273</v>
      </c>
      <c r="F10561" s="24">
        <v>8554</v>
      </c>
      <c r="G10561" s="26" t="s">
        <v>11861</v>
      </c>
      <c r="H10561" s="24" t="s">
        <v>158</v>
      </c>
      <c r="I10561" s="24" t="s">
        <v>159</v>
      </c>
      <c r="J10561" s="27" t="s">
        <v>1</v>
      </c>
      <c r="K10561" s="28">
        <v>28.67</v>
      </c>
      <c r="L10561" s="28">
        <v>13.23</v>
      </c>
    </row>
    <row r="10562" spans="1:12" x14ac:dyDescent="0.25">
      <c r="A10562" s="24" t="s">
        <v>3305</v>
      </c>
      <c r="B10562" s="26">
        <v>2015</v>
      </c>
      <c r="C10562" s="24">
        <v>9</v>
      </c>
      <c r="D10562" s="24" t="s">
        <v>15146</v>
      </c>
      <c r="E10562" s="26">
        <v>273</v>
      </c>
      <c r="F10562" s="24">
        <v>8555</v>
      </c>
      <c r="G10562" s="26" t="s">
        <v>11862</v>
      </c>
      <c r="H10562" s="24" t="s">
        <v>184</v>
      </c>
      <c r="I10562" s="24" t="s">
        <v>185</v>
      </c>
      <c r="J10562" s="27" t="s">
        <v>1</v>
      </c>
      <c r="K10562" s="28">
        <v>76.78</v>
      </c>
      <c r="L10562" s="28">
        <v>76.77</v>
      </c>
    </row>
    <row r="10563" spans="1:12" x14ac:dyDescent="0.25">
      <c r="A10563" s="24" t="s">
        <v>3305</v>
      </c>
      <c r="B10563" s="26">
        <v>2015</v>
      </c>
      <c r="C10563" s="24">
        <v>9</v>
      </c>
      <c r="D10563" s="24" t="s">
        <v>15146</v>
      </c>
      <c r="E10563" s="26">
        <v>273</v>
      </c>
      <c r="F10563" s="24">
        <v>8543</v>
      </c>
      <c r="G10563" s="26" t="s">
        <v>11850</v>
      </c>
      <c r="H10563" s="24" t="s">
        <v>394</v>
      </c>
      <c r="I10563" s="24" t="s">
        <v>395</v>
      </c>
      <c r="J10563" s="27" t="s">
        <v>1</v>
      </c>
      <c r="K10563" s="28">
        <v>27.87</v>
      </c>
      <c r="L10563" s="28">
        <v>13.164999999999999</v>
      </c>
    </row>
    <row r="10564" spans="1:12" x14ac:dyDescent="0.25">
      <c r="A10564" s="24" t="s">
        <v>3305</v>
      </c>
      <c r="B10564" s="26">
        <v>2015</v>
      </c>
      <c r="C10564" s="24">
        <v>9</v>
      </c>
      <c r="D10564" s="24" t="s">
        <v>15146</v>
      </c>
      <c r="E10564" s="26">
        <v>348</v>
      </c>
      <c r="F10564" s="24">
        <v>8556</v>
      </c>
      <c r="G10564" s="26" t="s">
        <v>11863</v>
      </c>
      <c r="H10564" s="24" t="s">
        <v>992</v>
      </c>
      <c r="I10564" s="24" t="s">
        <v>993</v>
      </c>
      <c r="J10564" s="27" t="s">
        <v>1</v>
      </c>
      <c r="K10564" s="28">
        <v>4.415</v>
      </c>
      <c r="L10564" s="28">
        <v>0</v>
      </c>
    </row>
    <row r="10565" spans="1:12" x14ac:dyDescent="0.25">
      <c r="A10565" s="24" t="s">
        <v>3305</v>
      </c>
      <c r="B10565" s="26">
        <v>2015</v>
      </c>
      <c r="C10565" s="24">
        <v>9</v>
      </c>
      <c r="D10565" s="24" t="s">
        <v>15147</v>
      </c>
      <c r="E10565" s="26">
        <v>166</v>
      </c>
      <c r="F10565" s="24">
        <v>8557</v>
      </c>
      <c r="G10565" s="26" t="s">
        <v>11864</v>
      </c>
      <c r="H10565" s="24" t="s">
        <v>274</v>
      </c>
      <c r="I10565" s="24" t="s">
        <v>275</v>
      </c>
      <c r="J10565" s="27" t="s">
        <v>1</v>
      </c>
      <c r="K10565" s="28">
        <v>6.62</v>
      </c>
      <c r="L10565" s="28">
        <v>0</v>
      </c>
    </row>
    <row r="10566" spans="1:12" x14ac:dyDescent="0.25">
      <c r="A10566" s="24" t="s">
        <v>3305</v>
      </c>
      <c r="B10566" s="26">
        <v>2015</v>
      </c>
      <c r="C10566" s="24">
        <v>9</v>
      </c>
      <c r="D10566" s="24" t="s">
        <v>15147</v>
      </c>
      <c r="E10566" s="26">
        <v>169</v>
      </c>
      <c r="F10566" s="24">
        <v>6935</v>
      </c>
      <c r="G10566" s="26" t="s">
        <v>10242</v>
      </c>
      <c r="H10566" s="24" t="s">
        <v>61</v>
      </c>
      <c r="I10566" s="24" t="s">
        <v>62</v>
      </c>
      <c r="J10566" s="27" t="s">
        <v>1</v>
      </c>
      <c r="K10566" s="28">
        <v>1.8</v>
      </c>
      <c r="L10566" s="28">
        <v>0</v>
      </c>
    </row>
    <row r="10567" spans="1:12" x14ac:dyDescent="0.25">
      <c r="A10567" s="24" t="s">
        <v>3305</v>
      </c>
      <c r="B10567" s="26">
        <v>2015</v>
      </c>
      <c r="C10567" s="24">
        <v>9</v>
      </c>
      <c r="D10567" s="24" t="s">
        <v>15147</v>
      </c>
      <c r="E10567" s="26">
        <v>169</v>
      </c>
      <c r="F10567" s="24">
        <v>8558</v>
      </c>
      <c r="G10567" s="26" t="s">
        <v>11865</v>
      </c>
      <c r="H10567" s="24" t="s">
        <v>436</v>
      </c>
      <c r="I10567" s="24" t="s">
        <v>437</v>
      </c>
      <c r="J10567" s="27" t="s">
        <v>1</v>
      </c>
      <c r="K10567" s="28">
        <v>24.65</v>
      </c>
      <c r="L10567" s="28">
        <v>0</v>
      </c>
    </row>
    <row r="10568" spans="1:12" x14ac:dyDescent="0.25">
      <c r="A10568" s="24" t="s">
        <v>3305</v>
      </c>
      <c r="B10568" s="26">
        <v>2015</v>
      </c>
      <c r="C10568" s="24">
        <v>9</v>
      </c>
      <c r="D10568" s="24" t="s">
        <v>15147</v>
      </c>
      <c r="E10568" s="26">
        <v>169</v>
      </c>
      <c r="F10568" s="24">
        <v>8559</v>
      </c>
      <c r="G10568" s="26" t="s">
        <v>11866</v>
      </c>
      <c r="H10568" s="24" t="s">
        <v>61</v>
      </c>
      <c r="I10568" s="24" t="s">
        <v>62</v>
      </c>
      <c r="J10568" s="27" t="s">
        <v>1</v>
      </c>
      <c r="K10568" s="28">
        <v>11.7</v>
      </c>
      <c r="L10568" s="28">
        <v>0</v>
      </c>
    </row>
    <row r="10569" spans="1:12" x14ac:dyDescent="0.25">
      <c r="A10569" s="24" t="s">
        <v>3305</v>
      </c>
      <c r="B10569" s="26">
        <v>2015</v>
      </c>
      <c r="C10569" s="24">
        <v>9</v>
      </c>
      <c r="D10569" s="24" t="s">
        <v>15147</v>
      </c>
      <c r="E10569" s="26">
        <v>171</v>
      </c>
      <c r="F10569" s="24">
        <v>2446</v>
      </c>
      <c r="G10569" s="26" t="s">
        <v>5753</v>
      </c>
      <c r="H10569" s="24" t="s">
        <v>61</v>
      </c>
      <c r="I10569" s="24" t="s">
        <v>62</v>
      </c>
      <c r="J10569" s="27" t="s">
        <v>1</v>
      </c>
      <c r="K10569" s="28">
        <v>13.97</v>
      </c>
      <c r="L10569" s="28">
        <v>0</v>
      </c>
    </row>
    <row r="10570" spans="1:12" x14ac:dyDescent="0.25">
      <c r="A10570" s="24" t="s">
        <v>3305</v>
      </c>
      <c r="B10570" s="26">
        <v>2015</v>
      </c>
      <c r="C10570" s="24">
        <v>9</v>
      </c>
      <c r="D10570" s="24" t="s">
        <v>15147</v>
      </c>
      <c r="E10570" s="26">
        <v>195</v>
      </c>
      <c r="F10570" s="24">
        <v>8560</v>
      </c>
      <c r="G10570" s="26" t="s">
        <v>11867</v>
      </c>
      <c r="H10570" s="24" t="s">
        <v>2219</v>
      </c>
      <c r="I10570" s="24" t="s">
        <v>2220</v>
      </c>
      <c r="J10570" s="27" t="s">
        <v>1</v>
      </c>
      <c r="K10570" s="28">
        <v>3.6</v>
      </c>
      <c r="L10570" s="28">
        <v>0</v>
      </c>
    </row>
    <row r="10571" spans="1:12" x14ac:dyDescent="0.25">
      <c r="A10571" s="24" t="s">
        <v>3305</v>
      </c>
      <c r="B10571" s="26">
        <v>2015</v>
      </c>
      <c r="C10571" s="24">
        <v>9</v>
      </c>
      <c r="D10571" s="24" t="s">
        <v>15147</v>
      </c>
      <c r="E10571" s="26">
        <v>199</v>
      </c>
      <c r="F10571" s="24">
        <v>8561</v>
      </c>
      <c r="G10571" s="26" t="s">
        <v>11868</v>
      </c>
      <c r="H10571" s="24" t="s">
        <v>2221</v>
      </c>
      <c r="I10571" s="24" t="s">
        <v>2222</v>
      </c>
      <c r="J10571" s="27" t="s">
        <v>1</v>
      </c>
      <c r="K10571" s="28">
        <v>19.850000000000001</v>
      </c>
      <c r="L10571" s="28">
        <v>0</v>
      </c>
    </row>
    <row r="10572" spans="1:12" x14ac:dyDescent="0.25">
      <c r="A10572" s="24" t="s">
        <v>3305</v>
      </c>
      <c r="B10572" s="26">
        <v>2015</v>
      </c>
      <c r="C10572" s="24">
        <v>9</v>
      </c>
      <c r="D10572" s="24" t="s">
        <v>15147</v>
      </c>
      <c r="E10572" s="26">
        <v>201</v>
      </c>
      <c r="F10572" s="24">
        <v>8562</v>
      </c>
      <c r="G10572" s="26" t="s">
        <v>11869</v>
      </c>
      <c r="H10572" s="24" t="s">
        <v>570</v>
      </c>
      <c r="I10572" s="24" t="s">
        <v>571</v>
      </c>
      <c r="J10572" s="27" t="s">
        <v>1</v>
      </c>
      <c r="K10572" s="28">
        <v>28.8</v>
      </c>
      <c r="L10572" s="28">
        <v>0</v>
      </c>
    </row>
    <row r="10573" spans="1:12" x14ac:dyDescent="0.25">
      <c r="A10573" s="24" t="s">
        <v>3305</v>
      </c>
      <c r="B10573" s="26">
        <v>2015</v>
      </c>
      <c r="C10573" s="24">
        <v>9</v>
      </c>
      <c r="D10573" s="24" t="s">
        <v>15147</v>
      </c>
      <c r="E10573" s="26">
        <v>201</v>
      </c>
      <c r="F10573" s="24">
        <v>8563</v>
      </c>
      <c r="G10573" s="26" t="s">
        <v>11870</v>
      </c>
      <c r="H10573" s="24" t="s">
        <v>570</v>
      </c>
      <c r="I10573" s="24" t="s">
        <v>571</v>
      </c>
      <c r="J10573" s="27" t="s">
        <v>1</v>
      </c>
      <c r="K10573" s="28">
        <v>30.68</v>
      </c>
      <c r="L10573" s="28">
        <v>0</v>
      </c>
    </row>
    <row r="10574" spans="1:12" x14ac:dyDescent="0.25">
      <c r="A10574" s="24" t="s">
        <v>3305</v>
      </c>
      <c r="B10574" s="26">
        <v>2015</v>
      </c>
      <c r="C10574" s="24">
        <v>9</v>
      </c>
      <c r="D10574" s="24" t="s">
        <v>15147</v>
      </c>
      <c r="E10574" s="26">
        <v>205</v>
      </c>
      <c r="F10574" s="24">
        <v>2519</v>
      </c>
      <c r="G10574" s="26" t="s">
        <v>5826</v>
      </c>
      <c r="H10574" s="24" t="s">
        <v>61</v>
      </c>
      <c r="I10574" s="24" t="s">
        <v>62</v>
      </c>
      <c r="J10574" s="27" t="s">
        <v>1</v>
      </c>
      <c r="K10574" s="28">
        <v>22.58</v>
      </c>
      <c r="L10574" s="28">
        <v>0</v>
      </c>
    </row>
    <row r="10575" spans="1:12" x14ac:dyDescent="0.25">
      <c r="A10575" s="24" t="s">
        <v>3305</v>
      </c>
      <c r="B10575" s="26">
        <v>2015</v>
      </c>
      <c r="C10575" s="24">
        <v>9</v>
      </c>
      <c r="D10575" s="24" t="s">
        <v>15147</v>
      </c>
      <c r="E10575" s="26">
        <v>205</v>
      </c>
      <c r="F10575" s="24">
        <v>8564</v>
      </c>
      <c r="G10575" s="26" t="s">
        <v>11871</v>
      </c>
      <c r="H10575" s="24" t="s">
        <v>61</v>
      </c>
      <c r="I10575" s="24" t="s">
        <v>62</v>
      </c>
      <c r="J10575" s="27" t="s">
        <v>1</v>
      </c>
      <c r="K10575" s="28">
        <v>6.62</v>
      </c>
      <c r="L10575" s="28">
        <v>0</v>
      </c>
    </row>
    <row r="10576" spans="1:12" x14ac:dyDescent="0.25">
      <c r="A10576" s="24" t="s">
        <v>3305</v>
      </c>
      <c r="B10576" s="26">
        <v>2015</v>
      </c>
      <c r="C10576" s="24">
        <v>9</v>
      </c>
      <c r="D10576" s="24" t="s">
        <v>15147</v>
      </c>
      <c r="E10576" s="26">
        <v>205</v>
      </c>
      <c r="F10576" s="24">
        <v>8565</v>
      </c>
      <c r="G10576" s="26" t="s">
        <v>11872</v>
      </c>
      <c r="H10576" s="24" t="s">
        <v>61</v>
      </c>
      <c r="I10576" s="24" t="s">
        <v>62</v>
      </c>
      <c r="J10576" s="27" t="s">
        <v>1</v>
      </c>
      <c r="K10576" s="28">
        <v>15.44</v>
      </c>
      <c r="L10576" s="28">
        <v>0</v>
      </c>
    </row>
    <row r="10577" spans="1:12" x14ac:dyDescent="0.25">
      <c r="A10577" s="24" t="s">
        <v>3305</v>
      </c>
      <c r="B10577" s="26">
        <v>2015</v>
      </c>
      <c r="C10577" s="24">
        <v>9</v>
      </c>
      <c r="D10577" s="24" t="s">
        <v>15147</v>
      </c>
      <c r="E10577" s="26">
        <v>207</v>
      </c>
      <c r="F10577" s="24">
        <v>497</v>
      </c>
      <c r="G10577" s="26" t="s">
        <v>3804</v>
      </c>
      <c r="H10577" s="24" t="s">
        <v>61</v>
      </c>
      <c r="I10577" s="24" t="s">
        <v>62</v>
      </c>
      <c r="J10577" s="27" t="s">
        <v>1</v>
      </c>
      <c r="K10577" s="28">
        <v>6.62</v>
      </c>
      <c r="L10577" s="28">
        <v>0</v>
      </c>
    </row>
    <row r="10578" spans="1:12" x14ac:dyDescent="0.25">
      <c r="A10578" s="24" t="s">
        <v>3305</v>
      </c>
      <c r="B10578" s="26">
        <v>2015</v>
      </c>
      <c r="C10578" s="24">
        <v>9</v>
      </c>
      <c r="D10578" s="24" t="s">
        <v>15147</v>
      </c>
      <c r="E10578" s="26">
        <v>207</v>
      </c>
      <c r="F10578" s="24">
        <v>4587</v>
      </c>
      <c r="G10578" s="26" t="s">
        <v>7894</v>
      </c>
      <c r="H10578" s="24" t="s">
        <v>1830</v>
      </c>
      <c r="I10578" s="24" t="s">
        <v>1831</v>
      </c>
      <c r="J10578" s="27" t="s">
        <v>1</v>
      </c>
      <c r="K10578" s="28">
        <v>6.62</v>
      </c>
      <c r="L10578" s="28">
        <v>0</v>
      </c>
    </row>
    <row r="10579" spans="1:12" x14ac:dyDescent="0.25">
      <c r="A10579" s="24" t="s">
        <v>3305</v>
      </c>
      <c r="B10579" s="26">
        <v>2015</v>
      </c>
      <c r="C10579" s="24">
        <v>9</v>
      </c>
      <c r="D10579" s="24" t="s">
        <v>15147</v>
      </c>
      <c r="E10579" s="26">
        <v>207</v>
      </c>
      <c r="F10579" s="24">
        <v>4588</v>
      </c>
      <c r="G10579" s="26" t="s">
        <v>7895</v>
      </c>
      <c r="H10579" s="24" t="s">
        <v>61</v>
      </c>
      <c r="I10579" s="24" t="s">
        <v>62</v>
      </c>
      <c r="J10579" s="27" t="s">
        <v>1</v>
      </c>
      <c r="K10579" s="28">
        <v>6.62</v>
      </c>
      <c r="L10579" s="28">
        <v>0</v>
      </c>
    </row>
    <row r="10580" spans="1:12" x14ac:dyDescent="0.25">
      <c r="A10580" s="24" t="s">
        <v>3305</v>
      </c>
      <c r="B10580" s="26">
        <v>2015</v>
      </c>
      <c r="C10580" s="24">
        <v>9</v>
      </c>
      <c r="D10580" s="24" t="s">
        <v>15147</v>
      </c>
      <c r="E10580" s="26">
        <v>207</v>
      </c>
      <c r="F10580" s="24">
        <v>8566</v>
      </c>
      <c r="G10580" s="26" t="s">
        <v>11873</v>
      </c>
      <c r="H10580" s="24" t="s">
        <v>2223</v>
      </c>
      <c r="I10580" s="24" t="s">
        <v>2224</v>
      </c>
      <c r="J10580" s="27" t="s">
        <v>1</v>
      </c>
      <c r="K10580" s="28">
        <v>13.97</v>
      </c>
      <c r="L10580" s="28">
        <v>0</v>
      </c>
    </row>
    <row r="10581" spans="1:12" x14ac:dyDescent="0.25">
      <c r="A10581" s="24" t="s">
        <v>3305</v>
      </c>
      <c r="B10581" s="26">
        <v>2015</v>
      </c>
      <c r="C10581" s="24">
        <v>9</v>
      </c>
      <c r="D10581" s="24" t="s">
        <v>15147</v>
      </c>
      <c r="E10581" s="26">
        <v>208</v>
      </c>
      <c r="F10581" s="24">
        <v>813</v>
      </c>
      <c r="G10581" s="26" t="s">
        <v>4120</v>
      </c>
      <c r="H10581" s="24" t="s">
        <v>274</v>
      </c>
      <c r="I10581" s="24" t="s">
        <v>275</v>
      </c>
      <c r="J10581" s="27" t="s">
        <v>1</v>
      </c>
      <c r="K10581" s="28">
        <v>54.32</v>
      </c>
      <c r="L10581" s="28">
        <v>0</v>
      </c>
    </row>
    <row r="10582" spans="1:12" x14ac:dyDescent="0.25">
      <c r="A10582" s="24" t="s">
        <v>3305</v>
      </c>
      <c r="B10582" s="26">
        <v>2015</v>
      </c>
      <c r="C10582" s="24">
        <v>9</v>
      </c>
      <c r="D10582" s="24" t="s">
        <v>15147</v>
      </c>
      <c r="E10582" s="26">
        <v>208</v>
      </c>
      <c r="F10582" s="24">
        <v>8567</v>
      </c>
      <c r="G10582" s="26" t="s">
        <v>11874</v>
      </c>
      <c r="H10582" s="24" t="s">
        <v>61</v>
      </c>
      <c r="I10582" s="24" t="s">
        <v>62</v>
      </c>
      <c r="J10582" s="27" t="s">
        <v>1</v>
      </c>
      <c r="K10582" s="28">
        <v>6.62</v>
      </c>
      <c r="L10582" s="28">
        <v>0</v>
      </c>
    </row>
    <row r="10583" spans="1:12" x14ac:dyDescent="0.25">
      <c r="A10583" s="24" t="s">
        <v>3305</v>
      </c>
      <c r="B10583" s="26">
        <v>2015</v>
      </c>
      <c r="C10583" s="24">
        <v>9</v>
      </c>
      <c r="D10583" s="24" t="s">
        <v>15147</v>
      </c>
      <c r="E10583" s="26">
        <v>208</v>
      </c>
      <c r="F10583" s="24">
        <v>8568</v>
      </c>
      <c r="G10583" s="26" t="s">
        <v>11875</v>
      </c>
      <c r="H10583" s="24" t="s">
        <v>61</v>
      </c>
      <c r="I10583" s="24" t="s">
        <v>62</v>
      </c>
      <c r="J10583" s="27" t="s">
        <v>1</v>
      </c>
      <c r="K10583" s="28">
        <v>8.09</v>
      </c>
      <c r="L10583" s="28">
        <v>0</v>
      </c>
    </row>
    <row r="10584" spans="1:12" x14ac:dyDescent="0.25">
      <c r="A10584" s="24" t="s">
        <v>3305</v>
      </c>
      <c r="B10584" s="26">
        <v>2015</v>
      </c>
      <c r="C10584" s="24">
        <v>9</v>
      </c>
      <c r="D10584" s="24" t="s">
        <v>15147</v>
      </c>
      <c r="E10584" s="26">
        <v>212</v>
      </c>
      <c r="F10584" s="24">
        <v>5719</v>
      </c>
      <c r="G10584" s="26" t="s">
        <v>9026</v>
      </c>
      <c r="H10584" s="24" t="s">
        <v>1784</v>
      </c>
      <c r="I10584" s="24" t="s">
        <v>1785</v>
      </c>
      <c r="J10584" s="27" t="s">
        <v>1</v>
      </c>
      <c r="K10584" s="28">
        <v>6.62</v>
      </c>
      <c r="L10584" s="28">
        <v>0</v>
      </c>
    </row>
    <row r="10585" spans="1:12" x14ac:dyDescent="0.25">
      <c r="A10585" s="24" t="s">
        <v>3305</v>
      </c>
      <c r="B10585" s="26">
        <v>2015</v>
      </c>
      <c r="C10585" s="24">
        <v>9</v>
      </c>
      <c r="D10585" s="24" t="s">
        <v>15147</v>
      </c>
      <c r="E10585" s="26">
        <v>214</v>
      </c>
      <c r="F10585" s="24">
        <v>2373</v>
      </c>
      <c r="G10585" s="26" t="s">
        <v>5680</v>
      </c>
      <c r="H10585" s="24" t="s">
        <v>562</v>
      </c>
      <c r="I10585" s="24" t="s">
        <v>563</v>
      </c>
      <c r="J10585" s="27" t="s">
        <v>1</v>
      </c>
      <c r="K10585" s="28">
        <v>6.62</v>
      </c>
      <c r="L10585" s="28">
        <v>0</v>
      </c>
    </row>
    <row r="10586" spans="1:12" x14ac:dyDescent="0.25">
      <c r="A10586" s="24" t="s">
        <v>3305</v>
      </c>
      <c r="B10586" s="26">
        <v>2015</v>
      </c>
      <c r="C10586" s="24">
        <v>9</v>
      </c>
      <c r="D10586" s="24" t="s">
        <v>15147</v>
      </c>
      <c r="E10586" s="26">
        <v>214</v>
      </c>
      <c r="F10586" s="24">
        <v>2441</v>
      </c>
      <c r="G10586" s="26" t="s">
        <v>5748</v>
      </c>
      <c r="H10586" s="24" t="s">
        <v>274</v>
      </c>
      <c r="I10586" s="24" t="s">
        <v>275</v>
      </c>
      <c r="J10586" s="27" t="s">
        <v>1</v>
      </c>
      <c r="K10586" s="28">
        <v>6.62</v>
      </c>
      <c r="L10586" s="28">
        <v>0</v>
      </c>
    </row>
    <row r="10587" spans="1:12" x14ac:dyDescent="0.25">
      <c r="A10587" s="24" t="s">
        <v>3305</v>
      </c>
      <c r="B10587" s="26">
        <v>2015</v>
      </c>
      <c r="C10587" s="24">
        <v>9</v>
      </c>
      <c r="D10587" s="24" t="s">
        <v>15147</v>
      </c>
      <c r="E10587" s="26">
        <v>214</v>
      </c>
      <c r="F10587" s="24">
        <v>8569</v>
      </c>
      <c r="G10587" s="26" t="s">
        <v>11876</v>
      </c>
      <c r="H10587" s="24" t="s">
        <v>61</v>
      </c>
      <c r="I10587" s="24" t="s">
        <v>62</v>
      </c>
      <c r="J10587" s="27" t="s">
        <v>1</v>
      </c>
      <c r="K10587" s="28">
        <v>8.82</v>
      </c>
      <c r="L10587" s="28">
        <v>0</v>
      </c>
    </row>
    <row r="10588" spans="1:12" x14ac:dyDescent="0.25">
      <c r="A10588" s="24" t="s">
        <v>3305</v>
      </c>
      <c r="B10588" s="26">
        <v>2015</v>
      </c>
      <c r="C10588" s="24">
        <v>9</v>
      </c>
      <c r="D10588" s="24" t="s">
        <v>15147</v>
      </c>
      <c r="E10588" s="26">
        <v>214</v>
      </c>
      <c r="F10588" s="24">
        <v>8570</v>
      </c>
      <c r="G10588" s="26" t="s">
        <v>11877</v>
      </c>
      <c r="H10588" s="24" t="s">
        <v>61</v>
      </c>
      <c r="I10588" s="24" t="s">
        <v>62</v>
      </c>
      <c r="J10588" s="27" t="s">
        <v>1</v>
      </c>
      <c r="K10588" s="28">
        <v>17.64</v>
      </c>
      <c r="L10588" s="28">
        <v>0</v>
      </c>
    </row>
    <row r="10589" spans="1:12" x14ac:dyDescent="0.25">
      <c r="A10589" s="24" t="s">
        <v>3305</v>
      </c>
      <c r="B10589" s="26">
        <v>2015</v>
      </c>
      <c r="C10589" s="24">
        <v>9</v>
      </c>
      <c r="D10589" s="24" t="s">
        <v>15147</v>
      </c>
      <c r="E10589" s="26">
        <v>215</v>
      </c>
      <c r="F10589" s="24">
        <v>8571</v>
      </c>
      <c r="G10589" s="26" t="s">
        <v>11878</v>
      </c>
      <c r="H10589" s="24" t="s">
        <v>61</v>
      </c>
      <c r="I10589" s="24" t="s">
        <v>62</v>
      </c>
      <c r="J10589" s="27" t="s">
        <v>1</v>
      </c>
      <c r="K10589" s="28">
        <v>6.62</v>
      </c>
      <c r="L10589" s="28">
        <v>0</v>
      </c>
    </row>
    <row r="10590" spans="1:12" x14ac:dyDescent="0.25">
      <c r="A10590" s="24" t="s">
        <v>3305</v>
      </c>
      <c r="B10590" s="26">
        <v>2015</v>
      </c>
      <c r="C10590" s="24">
        <v>9</v>
      </c>
      <c r="D10590" s="24" t="s">
        <v>15147</v>
      </c>
      <c r="E10590" s="26">
        <v>216</v>
      </c>
      <c r="F10590" s="24">
        <v>8572</v>
      </c>
      <c r="G10590" s="26" t="s">
        <v>11879</v>
      </c>
      <c r="H10590" s="24" t="s">
        <v>61</v>
      </c>
      <c r="I10590" s="24" t="s">
        <v>62</v>
      </c>
      <c r="J10590" s="27" t="s">
        <v>1</v>
      </c>
      <c r="K10590" s="28">
        <v>1.8</v>
      </c>
      <c r="L10590" s="28">
        <v>0</v>
      </c>
    </row>
    <row r="10591" spans="1:12" x14ac:dyDescent="0.25">
      <c r="A10591" s="24" t="s">
        <v>3305</v>
      </c>
      <c r="B10591" s="26">
        <v>2015</v>
      </c>
      <c r="C10591" s="24">
        <v>9</v>
      </c>
      <c r="D10591" s="24" t="s">
        <v>15147</v>
      </c>
      <c r="E10591" s="26">
        <v>216</v>
      </c>
      <c r="F10591" s="24">
        <v>233</v>
      </c>
      <c r="G10591" s="26" t="s">
        <v>3540</v>
      </c>
      <c r="H10591" s="24" t="s">
        <v>380</v>
      </c>
      <c r="I10591" s="24" t="s">
        <v>381</v>
      </c>
      <c r="J10591" s="27" t="s">
        <v>1</v>
      </c>
      <c r="K10591" s="28">
        <v>6.62</v>
      </c>
      <c r="L10591" s="28">
        <v>0</v>
      </c>
    </row>
    <row r="10592" spans="1:12" x14ac:dyDescent="0.25">
      <c r="A10592" s="24" t="s">
        <v>3305</v>
      </c>
      <c r="B10592" s="26">
        <v>2015</v>
      </c>
      <c r="C10592" s="24">
        <v>9</v>
      </c>
      <c r="D10592" s="24" t="s">
        <v>15147</v>
      </c>
      <c r="E10592" s="26">
        <v>216</v>
      </c>
      <c r="F10592" s="24">
        <v>8573</v>
      </c>
      <c r="G10592" s="26" t="s">
        <v>11880</v>
      </c>
      <c r="H10592" s="24" t="s">
        <v>61</v>
      </c>
      <c r="I10592" s="24" t="s">
        <v>62</v>
      </c>
      <c r="J10592" s="27" t="s">
        <v>1</v>
      </c>
      <c r="K10592" s="28">
        <v>6.62</v>
      </c>
      <c r="L10592" s="28">
        <v>0</v>
      </c>
    </row>
    <row r="10593" spans="1:12" x14ac:dyDescent="0.25">
      <c r="A10593" s="24" t="s">
        <v>3305</v>
      </c>
      <c r="B10593" s="26">
        <v>2015</v>
      </c>
      <c r="C10593" s="24">
        <v>9</v>
      </c>
      <c r="D10593" s="24" t="s">
        <v>15147</v>
      </c>
      <c r="E10593" s="26">
        <v>216</v>
      </c>
      <c r="F10593" s="24">
        <v>246</v>
      </c>
      <c r="G10593" s="26" t="s">
        <v>3553</v>
      </c>
      <c r="H10593" s="24" t="s">
        <v>61</v>
      </c>
      <c r="I10593" s="24" t="s">
        <v>62</v>
      </c>
      <c r="J10593" s="27" t="s">
        <v>1</v>
      </c>
      <c r="K10593" s="28">
        <v>8.82</v>
      </c>
      <c r="L10593" s="28">
        <v>0</v>
      </c>
    </row>
    <row r="10594" spans="1:12" x14ac:dyDescent="0.25">
      <c r="A10594" s="24" t="s">
        <v>3305</v>
      </c>
      <c r="B10594" s="26">
        <v>2015</v>
      </c>
      <c r="C10594" s="24">
        <v>9</v>
      </c>
      <c r="D10594" s="24" t="s">
        <v>15147</v>
      </c>
      <c r="E10594" s="26">
        <v>216</v>
      </c>
      <c r="F10594" s="24">
        <v>8574</v>
      </c>
      <c r="G10594" s="26" t="s">
        <v>11881</v>
      </c>
      <c r="H10594" s="24" t="s">
        <v>61</v>
      </c>
      <c r="I10594" s="24" t="s">
        <v>62</v>
      </c>
      <c r="J10594" s="27" t="s">
        <v>1</v>
      </c>
      <c r="K10594" s="28">
        <v>6.62</v>
      </c>
      <c r="L10594" s="28">
        <v>0</v>
      </c>
    </row>
    <row r="10595" spans="1:12" x14ac:dyDescent="0.25">
      <c r="A10595" s="24" t="s">
        <v>3305</v>
      </c>
      <c r="B10595" s="26">
        <v>2015</v>
      </c>
      <c r="C10595" s="24">
        <v>9</v>
      </c>
      <c r="D10595" s="24" t="s">
        <v>15147</v>
      </c>
      <c r="E10595" s="26">
        <v>216</v>
      </c>
      <c r="F10595" s="24">
        <v>8575</v>
      </c>
      <c r="G10595" s="26" t="s">
        <v>11882</v>
      </c>
      <c r="H10595" s="24" t="s">
        <v>570</v>
      </c>
      <c r="I10595" s="24" t="s">
        <v>571</v>
      </c>
      <c r="J10595" s="27" t="s">
        <v>1</v>
      </c>
      <c r="K10595" s="28">
        <v>8.82</v>
      </c>
      <c r="L10595" s="28">
        <v>0</v>
      </c>
    </row>
    <row r="10596" spans="1:12" x14ac:dyDescent="0.25">
      <c r="A10596" s="24" t="s">
        <v>3305</v>
      </c>
      <c r="B10596" s="26">
        <v>2015</v>
      </c>
      <c r="C10596" s="24">
        <v>9</v>
      </c>
      <c r="D10596" s="24" t="s">
        <v>15147</v>
      </c>
      <c r="E10596" s="26">
        <v>217</v>
      </c>
      <c r="F10596" s="24">
        <v>8576</v>
      </c>
      <c r="G10596" s="26" t="s">
        <v>11883</v>
      </c>
      <c r="H10596" s="24" t="s">
        <v>2225</v>
      </c>
      <c r="I10596" s="24" t="s">
        <v>2226</v>
      </c>
      <c r="J10596" s="27" t="s">
        <v>1</v>
      </c>
      <c r="K10596" s="28">
        <v>8.82</v>
      </c>
      <c r="L10596" s="28">
        <v>0</v>
      </c>
    </row>
    <row r="10597" spans="1:12" x14ac:dyDescent="0.25">
      <c r="A10597" s="24" t="s">
        <v>3305</v>
      </c>
      <c r="B10597" s="26">
        <v>2015</v>
      </c>
      <c r="C10597" s="24">
        <v>9</v>
      </c>
      <c r="D10597" s="24" t="s">
        <v>15147</v>
      </c>
      <c r="E10597" s="26">
        <v>217</v>
      </c>
      <c r="F10597" s="24">
        <v>8577</v>
      </c>
      <c r="G10597" s="26" t="s">
        <v>11884</v>
      </c>
      <c r="H10597" s="24" t="s">
        <v>61</v>
      </c>
      <c r="I10597" s="24" t="s">
        <v>62</v>
      </c>
      <c r="J10597" s="27" t="s">
        <v>1</v>
      </c>
      <c r="K10597" s="28">
        <v>6.62</v>
      </c>
      <c r="L10597" s="28">
        <v>0</v>
      </c>
    </row>
    <row r="10598" spans="1:12" x14ac:dyDescent="0.25">
      <c r="A10598" s="24" t="s">
        <v>3305</v>
      </c>
      <c r="B10598" s="26">
        <v>2015</v>
      </c>
      <c r="C10598" s="24">
        <v>9</v>
      </c>
      <c r="D10598" s="24" t="s">
        <v>15147</v>
      </c>
      <c r="E10598" s="26">
        <v>217</v>
      </c>
      <c r="F10598" s="24">
        <v>8578</v>
      </c>
      <c r="G10598" s="26" t="s">
        <v>11885</v>
      </c>
      <c r="H10598" s="24" t="s">
        <v>146</v>
      </c>
      <c r="I10598" s="24" t="s">
        <v>147</v>
      </c>
      <c r="J10598" s="27" t="s">
        <v>1</v>
      </c>
      <c r="K10598" s="28">
        <v>6.62</v>
      </c>
      <c r="L10598" s="28">
        <v>0</v>
      </c>
    </row>
    <row r="10599" spans="1:12" x14ac:dyDescent="0.25">
      <c r="A10599" s="24" t="s">
        <v>3305</v>
      </c>
      <c r="B10599" s="26">
        <v>2015</v>
      </c>
      <c r="C10599" s="24">
        <v>9</v>
      </c>
      <c r="D10599" s="24" t="s">
        <v>15147</v>
      </c>
      <c r="E10599" s="26">
        <v>228</v>
      </c>
      <c r="F10599" s="24">
        <v>8579</v>
      </c>
      <c r="G10599" s="26" t="s">
        <v>11886</v>
      </c>
      <c r="H10599" s="24" t="s">
        <v>61</v>
      </c>
      <c r="I10599" s="24" t="s">
        <v>62</v>
      </c>
      <c r="J10599" s="27" t="s">
        <v>1</v>
      </c>
      <c r="K10599" s="28">
        <v>11.03</v>
      </c>
      <c r="L10599" s="28">
        <v>0</v>
      </c>
    </row>
    <row r="10600" spans="1:12" x14ac:dyDescent="0.25">
      <c r="A10600" s="24" t="s">
        <v>3305</v>
      </c>
      <c r="B10600" s="26">
        <v>2015</v>
      </c>
      <c r="C10600" s="24">
        <v>9</v>
      </c>
      <c r="D10600" s="24" t="s">
        <v>15147</v>
      </c>
      <c r="E10600" s="26">
        <v>229</v>
      </c>
      <c r="F10600" s="24">
        <v>8580</v>
      </c>
      <c r="G10600" s="26" t="s">
        <v>11887</v>
      </c>
      <c r="H10600" s="24" t="s">
        <v>562</v>
      </c>
      <c r="I10600" s="24" t="s">
        <v>563</v>
      </c>
      <c r="J10600" s="27" t="s">
        <v>1</v>
      </c>
      <c r="K10600" s="28">
        <v>19.850000000000001</v>
      </c>
      <c r="L10600" s="28">
        <v>0</v>
      </c>
    </row>
    <row r="10601" spans="1:12" x14ac:dyDescent="0.25">
      <c r="A10601" s="24" t="s">
        <v>3305</v>
      </c>
      <c r="B10601" s="26">
        <v>2015</v>
      </c>
      <c r="C10601" s="24">
        <v>9</v>
      </c>
      <c r="D10601" s="24" t="s">
        <v>15147</v>
      </c>
      <c r="E10601" s="26">
        <v>229</v>
      </c>
      <c r="F10601" s="24">
        <v>8581</v>
      </c>
      <c r="G10601" s="26" t="s">
        <v>11888</v>
      </c>
      <c r="H10601" s="24" t="s">
        <v>1816</v>
      </c>
      <c r="I10601" s="24" t="s">
        <v>1817</v>
      </c>
      <c r="J10601" s="27" t="s">
        <v>1</v>
      </c>
      <c r="K10601" s="28">
        <v>6.62</v>
      </c>
      <c r="L10601" s="28">
        <v>0</v>
      </c>
    </row>
    <row r="10602" spans="1:12" x14ac:dyDescent="0.25">
      <c r="A10602" s="24" t="s">
        <v>3305</v>
      </c>
      <c r="B10602" s="26">
        <v>2015</v>
      </c>
      <c r="C10602" s="24">
        <v>9</v>
      </c>
      <c r="D10602" s="24" t="s">
        <v>15147</v>
      </c>
      <c r="E10602" s="26">
        <v>229</v>
      </c>
      <c r="F10602" s="24">
        <v>8582</v>
      </c>
      <c r="G10602" s="26" t="s">
        <v>11889</v>
      </c>
      <c r="H10602" s="24" t="s">
        <v>1816</v>
      </c>
      <c r="I10602" s="24" t="s">
        <v>1817</v>
      </c>
      <c r="J10602" s="27" t="s">
        <v>1</v>
      </c>
      <c r="K10602" s="28">
        <v>13.43</v>
      </c>
      <c r="L10602" s="28">
        <v>0</v>
      </c>
    </row>
    <row r="10603" spans="1:12" x14ac:dyDescent="0.25">
      <c r="A10603" s="24" t="s">
        <v>3305</v>
      </c>
      <c r="B10603" s="26">
        <v>2015</v>
      </c>
      <c r="C10603" s="24">
        <v>9</v>
      </c>
      <c r="D10603" s="24" t="s">
        <v>15147</v>
      </c>
      <c r="E10603" s="26">
        <v>232</v>
      </c>
      <c r="F10603" s="24">
        <v>8583</v>
      </c>
      <c r="G10603" s="26" t="s">
        <v>11890</v>
      </c>
      <c r="H10603" s="24" t="s">
        <v>274</v>
      </c>
      <c r="I10603" s="24" t="s">
        <v>275</v>
      </c>
      <c r="J10603" s="27" t="s">
        <v>1</v>
      </c>
      <c r="K10603" s="28">
        <v>15.44</v>
      </c>
      <c r="L10603" s="28">
        <v>0</v>
      </c>
    </row>
    <row r="10604" spans="1:12" x14ac:dyDescent="0.25">
      <c r="A10604" s="24" t="s">
        <v>3305</v>
      </c>
      <c r="B10604" s="26">
        <v>2015</v>
      </c>
      <c r="C10604" s="24">
        <v>9</v>
      </c>
      <c r="D10604" s="24" t="s">
        <v>15147</v>
      </c>
      <c r="E10604" s="26">
        <v>232</v>
      </c>
      <c r="F10604" s="24">
        <v>8584</v>
      </c>
      <c r="G10604" s="26" t="s">
        <v>11891</v>
      </c>
      <c r="H10604" s="24" t="s">
        <v>61</v>
      </c>
      <c r="I10604" s="24" t="s">
        <v>62</v>
      </c>
      <c r="J10604" s="27" t="s">
        <v>1</v>
      </c>
      <c r="K10604" s="28">
        <v>6.62</v>
      </c>
      <c r="L10604" s="28">
        <v>0</v>
      </c>
    </row>
    <row r="10605" spans="1:12" x14ac:dyDescent="0.25">
      <c r="A10605" s="24" t="s">
        <v>3305</v>
      </c>
      <c r="B10605" s="26">
        <v>2015</v>
      </c>
      <c r="C10605" s="24">
        <v>9</v>
      </c>
      <c r="D10605" s="24" t="s">
        <v>15147</v>
      </c>
      <c r="E10605" s="26">
        <v>232</v>
      </c>
      <c r="F10605" s="24">
        <v>8585</v>
      </c>
      <c r="G10605" s="26" t="s">
        <v>11892</v>
      </c>
      <c r="H10605" s="24" t="s">
        <v>61</v>
      </c>
      <c r="I10605" s="24" t="s">
        <v>62</v>
      </c>
      <c r="J10605" s="27" t="s">
        <v>1</v>
      </c>
      <c r="K10605" s="28">
        <v>6.62</v>
      </c>
      <c r="L10605" s="28">
        <v>0</v>
      </c>
    </row>
    <row r="10606" spans="1:12" x14ac:dyDescent="0.25">
      <c r="A10606" s="24" t="s">
        <v>3305</v>
      </c>
      <c r="B10606" s="26">
        <v>2015</v>
      </c>
      <c r="C10606" s="24">
        <v>9</v>
      </c>
      <c r="D10606" s="24" t="s">
        <v>15147</v>
      </c>
      <c r="E10606" s="26">
        <v>232</v>
      </c>
      <c r="F10606" s="24">
        <v>8586</v>
      </c>
      <c r="G10606" s="26" t="s">
        <v>11893</v>
      </c>
      <c r="H10606" s="24" t="s">
        <v>570</v>
      </c>
      <c r="I10606" s="24" t="s">
        <v>571</v>
      </c>
      <c r="J10606" s="27" t="s">
        <v>1</v>
      </c>
      <c r="K10606" s="28">
        <v>6.62</v>
      </c>
      <c r="L10606" s="28">
        <v>0</v>
      </c>
    </row>
    <row r="10607" spans="1:12" x14ac:dyDescent="0.25">
      <c r="A10607" s="24" t="s">
        <v>3305</v>
      </c>
      <c r="B10607" s="26">
        <v>2015</v>
      </c>
      <c r="C10607" s="24">
        <v>9</v>
      </c>
      <c r="D10607" s="24" t="s">
        <v>15147</v>
      </c>
      <c r="E10607" s="26">
        <v>232</v>
      </c>
      <c r="F10607" s="24">
        <v>8587</v>
      </c>
      <c r="G10607" s="26" t="s">
        <v>11894</v>
      </c>
      <c r="H10607" s="24" t="s">
        <v>570</v>
      </c>
      <c r="I10607" s="24" t="s">
        <v>571</v>
      </c>
      <c r="J10607" s="27" t="s">
        <v>1</v>
      </c>
      <c r="K10607" s="28">
        <v>6.6150000000000002</v>
      </c>
      <c r="L10607" s="28">
        <v>0</v>
      </c>
    </row>
    <row r="10608" spans="1:12" x14ac:dyDescent="0.25">
      <c r="A10608" s="24" t="s">
        <v>3305</v>
      </c>
      <c r="B10608" s="26">
        <v>2015</v>
      </c>
      <c r="C10608" s="24">
        <v>9</v>
      </c>
      <c r="D10608" s="24" t="s">
        <v>15147</v>
      </c>
      <c r="E10608" s="26">
        <v>232</v>
      </c>
      <c r="F10608" s="24">
        <v>8588</v>
      </c>
      <c r="G10608" s="26" t="s">
        <v>11895</v>
      </c>
      <c r="H10608" s="24" t="s">
        <v>61</v>
      </c>
      <c r="I10608" s="24" t="s">
        <v>62</v>
      </c>
      <c r="J10608" s="27" t="s">
        <v>1</v>
      </c>
      <c r="K10608" s="28">
        <v>6.62</v>
      </c>
      <c r="L10608" s="28">
        <v>0</v>
      </c>
    </row>
    <row r="10609" spans="1:12" x14ac:dyDescent="0.25">
      <c r="A10609" s="24" t="s">
        <v>3305</v>
      </c>
      <c r="B10609" s="26">
        <v>2015</v>
      </c>
      <c r="C10609" s="24">
        <v>9</v>
      </c>
      <c r="D10609" s="24" t="s">
        <v>15147</v>
      </c>
      <c r="E10609" s="26">
        <v>233</v>
      </c>
      <c r="F10609" s="24">
        <v>5242</v>
      </c>
      <c r="G10609" s="26" t="s">
        <v>8549</v>
      </c>
      <c r="H10609" s="24" t="s">
        <v>208</v>
      </c>
      <c r="I10609" s="24" t="s">
        <v>209</v>
      </c>
      <c r="J10609" s="27" t="s">
        <v>1</v>
      </c>
      <c r="K10609" s="28">
        <v>6.62</v>
      </c>
      <c r="L10609" s="28">
        <v>0</v>
      </c>
    </row>
    <row r="10610" spans="1:12" x14ac:dyDescent="0.25">
      <c r="A10610" s="24" t="s">
        <v>3305</v>
      </c>
      <c r="B10610" s="26">
        <v>2015</v>
      </c>
      <c r="C10610" s="24">
        <v>9</v>
      </c>
      <c r="D10610" s="24" t="s">
        <v>15147</v>
      </c>
      <c r="E10610" s="26">
        <v>233</v>
      </c>
      <c r="F10610" s="24">
        <v>8589</v>
      </c>
      <c r="G10610" s="26" t="s">
        <v>11896</v>
      </c>
      <c r="H10610" s="24" t="s">
        <v>570</v>
      </c>
      <c r="I10610" s="24" t="s">
        <v>571</v>
      </c>
      <c r="J10610" s="27" t="s">
        <v>1</v>
      </c>
      <c r="K10610" s="28">
        <v>15.44</v>
      </c>
      <c r="L10610" s="28">
        <v>0</v>
      </c>
    </row>
    <row r="10611" spans="1:12" x14ac:dyDescent="0.25">
      <c r="A10611" s="24" t="s">
        <v>3305</v>
      </c>
      <c r="B10611" s="26">
        <v>2015</v>
      </c>
      <c r="C10611" s="24">
        <v>9</v>
      </c>
      <c r="D10611" s="24" t="s">
        <v>15147</v>
      </c>
      <c r="E10611" s="26">
        <v>233</v>
      </c>
      <c r="F10611" s="24">
        <v>404</v>
      </c>
      <c r="G10611" s="26" t="s">
        <v>3711</v>
      </c>
      <c r="H10611" s="24" t="s">
        <v>570</v>
      </c>
      <c r="I10611" s="24" t="s">
        <v>571</v>
      </c>
      <c r="J10611" s="27" t="s">
        <v>1</v>
      </c>
      <c r="K10611" s="28">
        <v>89.65</v>
      </c>
      <c r="L10611" s="28">
        <v>0</v>
      </c>
    </row>
    <row r="10612" spans="1:12" x14ac:dyDescent="0.25">
      <c r="A10612" s="24" t="s">
        <v>3305</v>
      </c>
      <c r="B10612" s="26">
        <v>2015</v>
      </c>
      <c r="C10612" s="24">
        <v>9</v>
      </c>
      <c r="D10612" s="24" t="s">
        <v>15147</v>
      </c>
      <c r="E10612" s="26">
        <v>234</v>
      </c>
      <c r="F10612" s="24">
        <v>8590</v>
      </c>
      <c r="G10612" s="26" t="s">
        <v>11897</v>
      </c>
      <c r="H10612" s="24" t="s">
        <v>61</v>
      </c>
      <c r="I10612" s="24" t="s">
        <v>62</v>
      </c>
      <c r="J10612" s="27" t="s">
        <v>1</v>
      </c>
      <c r="K10612" s="28">
        <v>11.03</v>
      </c>
      <c r="L10612" s="28">
        <v>0</v>
      </c>
    </row>
    <row r="10613" spans="1:12" x14ac:dyDescent="0.25">
      <c r="A10613" s="24" t="s">
        <v>3305</v>
      </c>
      <c r="B10613" s="26">
        <v>2015</v>
      </c>
      <c r="C10613" s="24">
        <v>9</v>
      </c>
      <c r="D10613" s="24" t="s">
        <v>15147</v>
      </c>
      <c r="E10613" s="26">
        <v>234</v>
      </c>
      <c r="F10613" s="24">
        <v>8591</v>
      </c>
      <c r="G10613" s="26" t="s">
        <v>11898</v>
      </c>
      <c r="H10613" s="24" t="s">
        <v>570</v>
      </c>
      <c r="I10613" s="24" t="s">
        <v>571</v>
      </c>
      <c r="J10613" s="27" t="s">
        <v>1</v>
      </c>
      <c r="K10613" s="28">
        <v>6.6150000000000002</v>
      </c>
      <c r="L10613" s="28">
        <v>0</v>
      </c>
    </row>
    <row r="10614" spans="1:12" x14ac:dyDescent="0.25">
      <c r="A10614" s="24" t="s">
        <v>3305</v>
      </c>
      <c r="B10614" s="26">
        <v>2015</v>
      </c>
      <c r="C10614" s="24">
        <v>9</v>
      </c>
      <c r="D10614" s="24" t="s">
        <v>15147</v>
      </c>
      <c r="E10614" s="26">
        <v>234</v>
      </c>
      <c r="F10614" s="24">
        <v>5311</v>
      </c>
      <c r="G10614" s="26" t="s">
        <v>8618</v>
      </c>
      <c r="H10614" s="24" t="s">
        <v>146</v>
      </c>
      <c r="I10614" s="24" t="s">
        <v>147</v>
      </c>
      <c r="J10614" s="27" t="s">
        <v>1</v>
      </c>
      <c r="K10614" s="28">
        <v>6.62</v>
      </c>
      <c r="L10614" s="28">
        <v>0</v>
      </c>
    </row>
    <row r="10615" spans="1:12" x14ac:dyDescent="0.25">
      <c r="A10615" s="24" t="s">
        <v>3305</v>
      </c>
      <c r="B10615" s="26">
        <v>2015</v>
      </c>
      <c r="C10615" s="24">
        <v>9</v>
      </c>
      <c r="D10615" s="24" t="s">
        <v>15147</v>
      </c>
      <c r="E10615" s="26">
        <v>234</v>
      </c>
      <c r="F10615" s="24">
        <v>8592</v>
      </c>
      <c r="G10615" s="26" t="s">
        <v>11899</v>
      </c>
      <c r="H10615" s="24" t="s">
        <v>243</v>
      </c>
      <c r="I10615" s="24" t="s">
        <v>244</v>
      </c>
      <c r="J10615" s="27" t="s">
        <v>1</v>
      </c>
      <c r="K10615" s="28">
        <v>6.6150000000000002</v>
      </c>
      <c r="L10615" s="28">
        <v>0</v>
      </c>
    </row>
    <row r="10616" spans="1:12" x14ac:dyDescent="0.25">
      <c r="A10616" s="24" t="s">
        <v>3305</v>
      </c>
      <c r="B10616" s="26">
        <v>2015</v>
      </c>
      <c r="C10616" s="24">
        <v>9</v>
      </c>
      <c r="D10616" s="24" t="s">
        <v>15147</v>
      </c>
      <c r="E10616" s="26">
        <v>235</v>
      </c>
      <c r="F10616" s="24">
        <v>8593</v>
      </c>
      <c r="G10616" s="26" t="s">
        <v>11900</v>
      </c>
      <c r="H10616" s="24" t="s">
        <v>562</v>
      </c>
      <c r="I10616" s="24" t="s">
        <v>563</v>
      </c>
      <c r="J10616" s="27" t="s">
        <v>1</v>
      </c>
      <c r="K10616" s="28">
        <v>4.415</v>
      </c>
      <c r="L10616" s="28">
        <v>0</v>
      </c>
    </row>
    <row r="10617" spans="1:12" x14ac:dyDescent="0.25">
      <c r="A10617" s="24" t="s">
        <v>3305</v>
      </c>
      <c r="B10617" s="26">
        <v>2015</v>
      </c>
      <c r="C10617" s="24">
        <v>9</v>
      </c>
      <c r="D10617" s="24" t="s">
        <v>15147</v>
      </c>
      <c r="E10617" s="26">
        <v>235</v>
      </c>
      <c r="F10617" s="24">
        <v>8594</v>
      </c>
      <c r="G10617" s="26" t="s">
        <v>11901</v>
      </c>
      <c r="H10617" s="24" t="s">
        <v>2227</v>
      </c>
      <c r="I10617" s="24" t="s">
        <v>2228</v>
      </c>
      <c r="J10617" s="27" t="s">
        <v>1</v>
      </c>
      <c r="K10617" s="28">
        <v>11.03</v>
      </c>
      <c r="L10617" s="28">
        <v>0</v>
      </c>
    </row>
    <row r="10618" spans="1:12" x14ac:dyDescent="0.25">
      <c r="A10618" s="24" t="s">
        <v>3305</v>
      </c>
      <c r="B10618" s="26">
        <v>2015</v>
      </c>
      <c r="C10618" s="24">
        <v>9</v>
      </c>
      <c r="D10618" s="24" t="s">
        <v>15147</v>
      </c>
      <c r="E10618" s="26">
        <v>238</v>
      </c>
      <c r="F10618" s="24">
        <v>8595</v>
      </c>
      <c r="G10618" s="26" t="s">
        <v>11902</v>
      </c>
      <c r="H10618" s="24" t="s">
        <v>1454</v>
      </c>
      <c r="I10618" s="24" t="s">
        <v>1455</v>
      </c>
      <c r="J10618" s="27" t="s">
        <v>1</v>
      </c>
      <c r="K10618" s="28">
        <v>8.8249999999999993</v>
      </c>
      <c r="L10618" s="28">
        <v>0</v>
      </c>
    </row>
    <row r="10619" spans="1:12" x14ac:dyDescent="0.25">
      <c r="A10619" s="24" t="s">
        <v>3305</v>
      </c>
      <c r="B10619" s="26">
        <v>2015</v>
      </c>
      <c r="C10619" s="24">
        <v>9</v>
      </c>
      <c r="D10619" s="24" t="s">
        <v>15147</v>
      </c>
      <c r="E10619" s="26">
        <v>238</v>
      </c>
      <c r="F10619" s="24">
        <v>8596</v>
      </c>
      <c r="G10619" s="26" t="s">
        <v>11903</v>
      </c>
      <c r="H10619" s="24" t="s">
        <v>1830</v>
      </c>
      <c r="I10619" s="24" t="s">
        <v>1831</v>
      </c>
      <c r="J10619" s="27" t="s">
        <v>1</v>
      </c>
      <c r="K10619" s="28">
        <v>6.62</v>
      </c>
      <c r="L10619" s="28">
        <v>0</v>
      </c>
    </row>
    <row r="10620" spans="1:12" x14ac:dyDescent="0.25">
      <c r="A10620" s="24" t="s">
        <v>3305</v>
      </c>
      <c r="B10620" s="26">
        <v>2015</v>
      </c>
      <c r="C10620" s="24">
        <v>9</v>
      </c>
      <c r="D10620" s="24" t="s">
        <v>15147</v>
      </c>
      <c r="E10620" s="26">
        <v>238</v>
      </c>
      <c r="F10620" s="24">
        <v>8597</v>
      </c>
      <c r="G10620" s="26" t="s">
        <v>11904</v>
      </c>
      <c r="H10620" s="24" t="s">
        <v>1376</v>
      </c>
      <c r="I10620" s="24" t="s">
        <v>1377</v>
      </c>
      <c r="J10620" s="27" t="s">
        <v>1</v>
      </c>
      <c r="K10620" s="28">
        <v>11.03</v>
      </c>
      <c r="L10620" s="28">
        <v>0</v>
      </c>
    </row>
    <row r="10621" spans="1:12" x14ac:dyDescent="0.25">
      <c r="A10621" s="24" t="s">
        <v>3305</v>
      </c>
      <c r="B10621" s="26">
        <v>2015</v>
      </c>
      <c r="C10621" s="24">
        <v>9</v>
      </c>
      <c r="D10621" s="24" t="s">
        <v>15147</v>
      </c>
      <c r="E10621" s="26">
        <v>242</v>
      </c>
      <c r="F10621" s="24">
        <v>8598</v>
      </c>
      <c r="G10621" s="26" t="s">
        <v>11905</v>
      </c>
      <c r="H10621" s="24" t="s">
        <v>570</v>
      </c>
      <c r="I10621" s="24" t="s">
        <v>571</v>
      </c>
      <c r="J10621" s="27" t="s">
        <v>1</v>
      </c>
      <c r="K10621" s="28">
        <v>5.15</v>
      </c>
      <c r="L10621" s="28">
        <v>0</v>
      </c>
    </row>
    <row r="10622" spans="1:12" x14ac:dyDescent="0.25">
      <c r="A10622" s="24" t="s">
        <v>3305</v>
      </c>
      <c r="B10622" s="26">
        <v>2015</v>
      </c>
      <c r="C10622" s="24">
        <v>9</v>
      </c>
      <c r="D10622" s="24" t="s">
        <v>15147</v>
      </c>
      <c r="E10622" s="26">
        <v>243</v>
      </c>
      <c r="F10622" s="24">
        <v>8599</v>
      </c>
      <c r="G10622" s="26" t="s">
        <v>11906</v>
      </c>
      <c r="H10622" s="24" t="s">
        <v>61</v>
      </c>
      <c r="I10622" s="24" t="s">
        <v>62</v>
      </c>
      <c r="J10622" s="27" t="s">
        <v>1</v>
      </c>
      <c r="K10622" s="28">
        <v>6.6150000000000002</v>
      </c>
      <c r="L10622" s="28">
        <v>0</v>
      </c>
    </row>
    <row r="10623" spans="1:12" x14ac:dyDescent="0.25">
      <c r="A10623" s="24" t="s">
        <v>3305</v>
      </c>
      <c r="B10623" s="26">
        <v>2015</v>
      </c>
      <c r="C10623" s="24">
        <v>9</v>
      </c>
      <c r="D10623" s="24" t="s">
        <v>15147</v>
      </c>
      <c r="E10623" s="26">
        <v>243</v>
      </c>
      <c r="F10623" s="24">
        <v>8600</v>
      </c>
      <c r="G10623" s="26" t="s">
        <v>11907</v>
      </c>
      <c r="H10623" s="24" t="s">
        <v>61</v>
      </c>
      <c r="I10623" s="24" t="s">
        <v>62</v>
      </c>
      <c r="J10623" s="27" t="s">
        <v>1</v>
      </c>
      <c r="K10623" s="28">
        <v>11.03</v>
      </c>
      <c r="L10623" s="28">
        <v>0</v>
      </c>
    </row>
    <row r="10624" spans="1:12" x14ac:dyDescent="0.25">
      <c r="A10624" s="24" t="s">
        <v>3305</v>
      </c>
      <c r="B10624" s="26">
        <v>2015</v>
      </c>
      <c r="C10624" s="24">
        <v>9</v>
      </c>
      <c r="D10624" s="24" t="s">
        <v>15147</v>
      </c>
      <c r="E10624" s="26">
        <v>246</v>
      </c>
      <c r="F10624" s="24">
        <v>8601</v>
      </c>
      <c r="G10624" s="26" t="s">
        <v>11908</v>
      </c>
      <c r="H10624" s="24" t="s">
        <v>61</v>
      </c>
      <c r="I10624" s="24" t="s">
        <v>62</v>
      </c>
      <c r="J10624" s="27" t="s">
        <v>1</v>
      </c>
      <c r="K10624" s="28">
        <v>6.62</v>
      </c>
      <c r="L10624" s="28">
        <v>0</v>
      </c>
    </row>
    <row r="10625" spans="1:12" x14ac:dyDescent="0.25">
      <c r="A10625" s="24" t="s">
        <v>3305</v>
      </c>
      <c r="B10625" s="26">
        <v>2015</v>
      </c>
      <c r="C10625" s="24">
        <v>9</v>
      </c>
      <c r="D10625" s="24" t="s">
        <v>15147</v>
      </c>
      <c r="E10625" s="26">
        <v>246</v>
      </c>
      <c r="F10625" s="24">
        <v>8602</v>
      </c>
      <c r="G10625" s="26" t="s">
        <v>11909</v>
      </c>
      <c r="H10625" s="24" t="s">
        <v>274</v>
      </c>
      <c r="I10625" s="24" t="s">
        <v>275</v>
      </c>
      <c r="J10625" s="27" t="s">
        <v>1</v>
      </c>
      <c r="K10625" s="28">
        <v>11.03</v>
      </c>
      <c r="L10625" s="28">
        <v>0</v>
      </c>
    </row>
    <row r="10626" spans="1:12" x14ac:dyDescent="0.25">
      <c r="A10626" s="24" t="s">
        <v>3305</v>
      </c>
      <c r="B10626" s="26">
        <v>2015</v>
      </c>
      <c r="C10626" s="24">
        <v>9</v>
      </c>
      <c r="D10626" s="24" t="s">
        <v>15147</v>
      </c>
      <c r="E10626" s="26">
        <v>246</v>
      </c>
      <c r="F10626" s="24">
        <v>1175</v>
      </c>
      <c r="G10626" s="26" t="s">
        <v>4482</v>
      </c>
      <c r="H10626" s="24" t="s">
        <v>61</v>
      </c>
      <c r="I10626" s="24" t="s">
        <v>62</v>
      </c>
      <c r="J10626" s="27" t="s">
        <v>1</v>
      </c>
      <c r="K10626" s="28">
        <v>14.7</v>
      </c>
      <c r="L10626" s="28">
        <v>0</v>
      </c>
    </row>
    <row r="10627" spans="1:12" x14ac:dyDescent="0.25">
      <c r="A10627" s="24" t="s">
        <v>3305</v>
      </c>
      <c r="B10627" s="26">
        <v>2015</v>
      </c>
      <c r="C10627" s="24">
        <v>9</v>
      </c>
      <c r="D10627" s="24" t="s">
        <v>15147</v>
      </c>
      <c r="E10627" s="26">
        <v>262</v>
      </c>
      <c r="F10627" s="24">
        <v>8603</v>
      </c>
      <c r="G10627" s="26" t="s">
        <v>11910</v>
      </c>
      <c r="H10627" s="24" t="s">
        <v>61</v>
      </c>
      <c r="I10627" s="24" t="s">
        <v>62</v>
      </c>
      <c r="J10627" s="27" t="s">
        <v>1</v>
      </c>
      <c r="K10627" s="28">
        <v>21.85</v>
      </c>
      <c r="L10627" s="28">
        <v>0</v>
      </c>
    </row>
    <row r="10628" spans="1:12" x14ac:dyDescent="0.25">
      <c r="A10628" s="24" t="s">
        <v>3305</v>
      </c>
      <c r="B10628" s="26">
        <v>2015</v>
      </c>
      <c r="C10628" s="24">
        <v>9</v>
      </c>
      <c r="D10628" s="24" t="s">
        <v>15147</v>
      </c>
      <c r="E10628" s="26">
        <v>262</v>
      </c>
      <c r="F10628" s="24">
        <v>8604</v>
      </c>
      <c r="G10628" s="26" t="s">
        <v>11911</v>
      </c>
      <c r="H10628" s="24" t="s">
        <v>2219</v>
      </c>
      <c r="I10628" s="24" t="s">
        <v>2220</v>
      </c>
      <c r="J10628" s="27" t="s">
        <v>1</v>
      </c>
      <c r="K10628" s="28">
        <v>6.62</v>
      </c>
      <c r="L10628" s="28">
        <v>0</v>
      </c>
    </row>
    <row r="10629" spans="1:12" x14ac:dyDescent="0.25">
      <c r="A10629" s="24" t="s">
        <v>3305</v>
      </c>
      <c r="B10629" s="26">
        <v>2015</v>
      </c>
      <c r="C10629" s="24">
        <v>9</v>
      </c>
      <c r="D10629" s="24" t="s">
        <v>15147</v>
      </c>
      <c r="E10629" s="26">
        <v>262</v>
      </c>
      <c r="F10629" s="24">
        <v>8605</v>
      </c>
      <c r="G10629" s="26" t="s">
        <v>11912</v>
      </c>
      <c r="H10629" s="24" t="s">
        <v>570</v>
      </c>
      <c r="I10629" s="24" t="s">
        <v>571</v>
      </c>
      <c r="J10629" s="27" t="s">
        <v>1</v>
      </c>
      <c r="K10629" s="28">
        <v>6.62</v>
      </c>
      <c r="L10629" s="28">
        <v>0</v>
      </c>
    </row>
    <row r="10630" spans="1:12" x14ac:dyDescent="0.25">
      <c r="A10630" s="24" t="s">
        <v>3305</v>
      </c>
      <c r="B10630" s="26">
        <v>2015</v>
      </c>
      <c r="C10630" s="24">
        <v>9</v>
      </c>
      <c r="D10630" s="24" t="s">
        <v>15147</v>
      </c>
      <c r="E10630" s="26">
        <v>262</v>
      </c>
      <c r="F10630" s="24">
        <v>6213</v>
      </c>
      <c r="G10630" s="26" t="s">
        <v>9520</v>
      </c>
      <c r="H10630" s="24" t="s">
        <v>61</v>
      </c>
      <c r="I10630" s="24" t="s">
        <v>62</v>
      </c>
      <c r="J10630" s="27" t="s">
        <v>1</v>
      </c>
      <c r="K10630" s="28">
        <v>15.44</v>
      </c>
      <c r="L10630" s="28">
        <v>0</v>
      </c>
    </row>
    <row r="10631" spans="1:12" x14ac:dyDescent="0.25">
      <c r="A10631" s="24" t="s">
        <v>3305</v>
      </c>
      <c r="B10631" s="26">
        <v>2015</v>
      </c>
      <c r="C10631" s="24">
        <v>9</v>
      </c>
      <c r="D10631" s="24" t="s">
        <v>15147</v>
      </c>
      <c r="E10631" s="26">
        <v>267</v>
      </c>
      <c r="F10631" s="24">
        <v>8606</v>
      </c>
      <c r="G10631" s="26" t="s">
        <v>11913</v>
      </c>
      <c r="H10631" s="24" t="s">
        <v>146</v>
      </c>
      <c r="I10631" s="24" t="s">
        <v>147</v>
      </c>
      <c r="J10631" s="27" t="s">
        <v>1</v>
      </c>
      <c r="K10631" s="28">
        <v>11.03</v>
      </c>
      <c r="L10631" s="28">
        <v>0</v>
      </c>
    </row>
    <row r="10632" spans="1:12" x14ac:dyDescent="0.25">
      <c r="A10632" s="24" t="s">
        <v>3305</v>
      </c>
      <c r="B10632" s="26">
        <v>2015</v>
      </c>
      <c r="C10632" s="24">
        <v>9</v>
      </c>
      <c r="D10632" s="24" t="s">
        <v>15147</v>
      </c>
      <c r="E10632" s="26">
        <v>267</v>
      </c>
      <c r="F10632" s="24">
        <v>6224</v>
      </c>
      <c r="G10632" s="26" t="s">
        <v>9531</v>
      </c>
      <c r="H10632" s="24" t="s">
        <v>274</v>
      </c>
      <c r="I10632" s="24" t="s">
        <v>275</v>
      </c>
      <c r="J10632" s="27" t="s">
        <v>1</v>
      </c>
      <c r="K10632" s="28">
        <v>11.03</v>
      </c>
      <c r="L10632" s="28">
        <v>0</v>
      </c>
    </row>
    <row r="10633" spans="1:12" x14ac:dyDescent="0.25">
      <c r="A10633" s="24" t="s">
        <v>3305</v>
      </c>
      <c r="B10633" s="26">
        <v>2015</v>
      </c>
      <c r="C10633" s="24">
        <v>9</v>
      </c>
      <c r="D10633" s="24" t="s">
        <v>15147</v>
      </c>
      <c r="E10633" s="26">
        <v>267</v>
      </c>
      <c r="F10633" s="24">
        <v>8607</v>
      </c>
      <c r="G10633" s="26" t="s">
        <v>11914</v>
      </c>
      <c r="H10633" s="24" t="s">
        <v>61</v>
      </c>
      <c r="I10633" s="24" t="s">
        <v>62</v>
      </c>
      <c r="J10633" s="27" t="s">
        <v>1</v>
      </c>
      <c r="K10633" s="28">
        <v>14.705</v>
      </c>
      <c r="L10633" s="28">
        <v>8.08</v>
      </c>
    </row>
    <row r="10634" spans="1:12" x14ac:dyDescent="0.25">
      <c r="A10634" s="24" t="s">
        <v>3305</v>
      </c>
      <c r="B10634" s="26">
        <v>2015</v>
      </c>
      <c r="C10634" s="24">
        <v>9</v>
      </c>
      <c r="D10634" s="24" t="s">
        <v>15147</v>
      </c>
      <c r="E10634" s="26">
        <v>267</v>
      </c>
      <c r="F10634" s="24">
        <v>8608</v>
      </c>
      <c r="G10634" s="26" t="s">
        <v>11915</v>
      </c>
      <c r="H10634" s="24" t="s">
        <v>570</v>
      </c>
      <c r="I10634" s="24" t="s">
        <v>571</v>
      </c>
      <c r="J10634" s="27" t="s">
        <v>1</v>
      </c>
      <c r="K10634" s="28">
        <v>6.62</v>
      </c>
      <c r="L10634" s="28">
        <v>0</v>
      </c>
    </row>
    <row r="10635" spans="1:12" x14ac:dyDescent="0.25">
      <c r="A10635" s="24" t="s">
        <v>3305</v>
      </c>
      <c r="B10635" s="26">
        <v>2015</v>
      </c>
      <c r="C10635" s="24">
        <v>9</v>
      </c>
      <c r="D10635" s="24" t="s">
        <v>15147</v>
      </c>
      <c r="E10635" s="26">
        <v>267</v>
      </c>
      <c r="F10635" s="24">
        <v>3939</v>
      </c>
      <c r="G10635" s="26" t="s">
        <v>7246</v>
      </c>
      <c r="H10635" s="24" t="s">
        <v>570</v>
      </c>
      <c r="I10635" s="24" t="s">
        <v>571</v>
      </c>
      <c r="J10635" s="27" t="s">
        <v>1</v>
      </c>
      <c r="K10635" s="28">
        <v>6.62</v>
      </c>
      <c r="L10635" s="28">
        <v>0</v>
      </c>
    </row>
    <row r="10636" spans="1:12" x14ac:dyDescent="0.25">
      <c r="A10636" s="24" t="s">
        <v>3305</v>
      </c>
      <c r="B10636" s="26">
        <v>2015</v>
      </c>
      <c r="C10636" s="24">
        <v>9</v>
      </c>
      <c r="D10636" s="24" t="s">
        <v>15147</v>
      </c>
      <c r="E10636" s="26">
        <v>267</v>
      </c>
      <c r="F10636" s="24">
        <v>8609</v>
      </c>
      <c r="G10636" s="26" t="s">
        <v>11916</v>
      </c>
      <c r="H10636" s="24" t="s">
        <v>243</v>
      </c>
      <c r="I10636" s="24" t="s">
        <v>244</v>
      </c>
      <c r="J10636" s="27" t="s">
        <v>1</v>
      </c>
      <c r="K10636" s="28">
        <v>6.62</v>
      </c>
      <c r="L10636" s="28">
        <v>0</v>
      </c>
    </row>
    <row r="10637" spans="1:12" x14ac:dyDescent="0.25">
      <c r="A10637" s="24" t="s">
        <v>3305</v>
      </c>
      <c r="B10637" s="26">
        <v>2015</v>
      </c>
      <c r="C10637" s="24">
        <v>9</v>
      </c>
      <c r="D10637" s="24" t="s">
        <v>15147</v>
      </c>
      <c r="E10637" s="26">
        <v>267</v>
      </c>
      <c r="F10637" s="24">
        <v>8531</v>
      </c>
      <c r="G10637" s="26" t="s">
        <v>11838</v>
      </c>
      <c r="H10637" s="24" t="s">
        <v>570</v>
      </c>
      <c r="I10637" s="24" t="s">
        <v>571</v>
      </c>
      <c r="J10637" s="27" t="s">
        <v>1</v>
      </c>
      <c r="K10637" s="28">
        <v>4.415</v>
      </c>
      <c r="L10637" s="28">
        <v>4.41</v>
      </c>
    </row>
    <row r="10638" spans="1:12" x14ac:dyDescent="0.25">
      <c r="A10638" s="24" t="s">
        <v>3305</v>
      </c>
      <c r="B10638" s="26">
        <v>2015</v>
      </c>
      <c r="C10638" s="24">
        <v>9</v>
      </c>
      <c r="D10638" s="24" t="s">
        <v>15147</v>
      </c>
      <c r="E10638" s="26">
        <v>279</v>
      </c>
      <c r="F10638" s="24">
        <v>5272</v>
      </c>
      <c r="G10638" s="26" t="s">
        <v>8579</v>
      </c>
      <c r="H10638" s="24" t="s">
        <v>1474</v>
      </c>
      <c r="I10638" s="24" t="s">
        <v>1475</v>
      </c>
      <c r="J10638" s="27" t="s">
        <v>1</v>
      </c>
      <c r="K10638" s="28">
        <v>3.36</v>
      </c>
      <c r="L10638" s="28">
        <v>3.36</v>
      </c>
    </row>
    <row r="10639" spans="1:12" x14ac:dyDescent="0.25">
      <c r="A10639" s="24" t="s">
        <v>3305</v>
      </c>
      <c r="B10639" s="26">
        <v>2015</v>
      </c>
      <c r="C10639" s="24">
        <v>10</v>
      </c>
      <c r="D10639" s="24" t="s">
        <v>15117</v>
      </c>
      <c r="E10639" s="26">
        <v>624</v>
      </c>
      <c r="F10639" s="24">
        <v>8610</v>
      </c>
      <c r="G10639" s="26" t="s">
        <v>11917</v>
      </c>
      <c r="H10639" s="24" t="s">
        <v>372</v>
      </c>
      <c r="I10639" s="24" t="s">
        <v>373</v>
      </c>
      <c r="J10639" s="27" t="s">
        <v>1</v>
      </c>
      <c r="K10639" s="28">
        <v>19.850000000000001</v>
      </c>
      <c r="L10639" s="28">
        <v>0</v>
      </c>
    </row>
    <row r="10640" spans="1:12" x14ac:dyDescent="0.25">
      <c r="A10640" s="24" t="s">
        <v>3305</v>
      </c>
      <c r="B10640" s="26">
        <v>2015</v>
      </c>
      <c r="C10640" s="24">
        <v>10</v>
      </c>
      <c r="D10640" s="24" t="s">
        <v>15117</v>
      </c>
      <c r="E10640" s="26">
        <v>624</v>
      </c>
      <c r="F10640" s="24">
        <v>8611</v>
      </c>
      <c r="G10640" s="26" t="s">
        <v>11918</v>
      </c>
      <c r="H10640" s="24" t="s">
        <v>396</v>
      </c>
      <c r="I10640" s="24" t="s">
        <v>397</v>
      </c>
      <c r="J10640" s="27" t="s">
        <v>1</v>
      </c>
      <c r="K10640" s="28">
        <v>19.850000000000001</v>
      </c>
      <c r="L10640" s="28">
        <v>0</v>
      </c>
    </row>
    <row r="10641" spans="1:12" x14ac:dyDescent="0.25">
      <c r="A10641" s="24" t="s">
        <v>3305</v>
      </c>
      <c r="B10641" s="26">
        <v>2015</v>
      </c>
      <c r="C10641" s="24">
        <v>10</v>
      </c>
      <c r="D10641" s="24" t="s">
        <v>15148</v>
      </c>
      <c r="E10641" s="26">
        <v>624</v>
      </c>
      <c r="F10641" s="24">
        <v>8612</v>
      </c>
      <c r="G10641" s="26" t="s">
        <v>11919</v>
      </c>
      <c r="H10641" s="24" t="s">
        <v>2229</v>
      </c>
      <c r="I10641" s="24" t="s">
        <v>2230</v>
      </c>
      <c r="J10641" s="27" t="s">
        <v>1</v>
      </c>
      <c r="K10641" s="28">
        <v>19.850000000000001</v>
      </c>
      <c r="L10641" s="28">
        <v>0</v>
      </c>
    </row>
    <row r="10642" spans="1:12" x14ac:dyDescent="0.25">
      <c r="A10642" s="24" t="s">
        <v>3305</v>
      </c>
      <c r="B10642" s="26">
        <v>2015</v>
      </c>
      <c r="C10642" s="24">
        <v>10</v>
      </c>
      <c r="D10642" s="24" t="s">
        <v>15119</v>
      </c>
      <c r="E10642" s="26">
        <v>624</v>
      </c>
      <c r="F10642" s="24">
        <v>8613</v>
      </c>
      <c r="G10642" s="26" t="s">
        <v>11920</v>
      </c>
      <c r="H10642" s="24" t="s">
        <v>976</v>
      </c>
      <c r="I10642" s="24" t="s">
        <v>977</v>
      </c>
      <c r="J10642" s="27" t="s">
        <v>1</v>
      </c>
      <c r="K10642" s="28">
        <v>28.67</v>
      </c>
      <c r="L10642" s="28">
        <v>0</v>
      </c>
    </row>
    <row r="10643" spans="1:12" x14ac:dyDescent="0.25">
      <c r="A10643" s="24" t="s">
        <v>3305</v>
      </c>
      <c r="B10643" s="26">
        <v>2015</v>
      </c>
      <c r="C10643" s="24">
        <v>10</v>
      </c>
      <c r="D10643" s="24" t="s">
        <v>15119</v>
      </c>
      <c r="E10643" s="26">
        <v>624</v>
      </c>
      <c r="F10643" s="24">
        <v>8614</v>
      </c>
      <c r="G10643" s="26" t="s">
        <v>11921</v>
      </c>
      <c r="H10643" s="24" t="s">
        <v>59</v>
      </c>
      <c r="I10643" s="24" t="s">
        <v>60</v>
      </c>
      <c r="J10643" s="27" t="s">
        <v>1</v>
      </c>
      <c r="K10643" s="28">
        <v>19.850000000000001</v>
      </c>
      <c r="L10643" s="28">
        <v>0</v>
      </c>
    </row>
    <row r="10644" spans="1:12" x14ac:dyDescent="0.25">
      <c r="A10644" s="24" t="s">
        <v>3305</v>
      </c>
      <c r="B10644" s="26">
        <v>2015</v>
      </c>
      <c r="C10644" s="24">
        <v>10</v>
      </c>
      <c r="D10644" s="24" t="s">
        <v>15133</v>
      </c>
      <c r="E10644" s="26">
        <v>624</v>
      </c>
      <c r="F10644" s="24">
        <v>8615</v>
      </c>
      <c r="G10644" s="26" t="s">
        <v>11922</v>
      </c>
      <c r="H10644" s="24" t="s">
        <v>322</v>
      </c>
      <c r="I10644" s="24" t="s">
        <v>323</v>
      </c>
      <c r="J10644" s="27" t="s">
        <v>1</v>
      </c>
      <c r="K10644" s="28">
        <v>39.700000000000003</v>
      </c>
      <c r="L10644" s="28">
        <v>0</v>
      </c>
    </row>
    <row r="10645" spans="1:12" x14ac:dyDescent="0.25">
      <c r="A10645" s="24" t="s">
        <v>3305</v>
      </c>
      <c r="B10645" s="26">
        <v>2015</v>
      </c>
      <c r="C10645" s="24">
        <v>10</v>
      </c>
      <c r="D10645" s="24" t="s">
        <v>15134</v>
      </c>
      <c r="E10645" s="26">
        <v>624</v>
      </c>
      <c r="F10645" s="24">
        <v>8616</v>
      </c>
      <c r="G10645" s="26" t="s">
        <v>11923</v>
      </c>
      <c r="H10645" s="24" t="s">
        <v>922</v>
      </c>
      <c r="I10645" s="24" t="s">
        <v>923</v>
      </c>
      <c r="J10645" s="27" t="s">
        <v>1</v>
      </c>
      <c r="K10645" s="28">
        <v>19.850000000000001</v>
      </c>
      <c r="L10645" s="28">
        <v>0</v>
      </c>
    </row>
    <row r="10646" spans="1:12" x14ac:dyDescent="0.25">
      <c r="A10646" s="24" t="s">
        <v>3305</v>
      </c>
      <c r="B10646" s="26">
        <v>2015</v>
      </c>
      <c r="C10646" s="24">
        <v>10</v>
      </c>
      <c r="D10646" s="24" t="s">
        <v>15134</v>
      </c>
      <c r="E10646" s="26">
        <v>624</v>
      </c>
      <c r="F10646" s="24">
        <v>8617</v>
      </c>
      <c r="G10646" s="26" t="s">
        <v>11924</v>
      </c>
      <c r="H10646" s="24" t="s">
        <v>2017</v>
      </c>
      <c r="I10646" s="24" t="s">
        <v>2018</v>
      </c>
      <c r="J10646" s="27" t="s">
        <v>1</v>
      </c>
      <c r="K10646" s="28">
        <v>19.850000000000001</v>
      </c>
      <c r="L10646" s="28">
        <v>0</v>
      </c>
    </row>
    <row r="10647" spans="1:12" x14ac:dyDescent="0.25">
      <c r="A10647" s="24" t="s">
        <v>3305</v>
      </c>
      <c r="B10647" s="26">
        <v>2015</v>
      </c>
      <c r="C10647" s="24">
        <v>10</v>
      </c>
      <c r="D10647" s="24" t="s">
        <v>15120</v>
      </c>
      <c r="E10647" s="26">
        <v>623</v>
      </c>
      <c r="F10647" s="24">
        <v>8618</v>
      </c>
      <c r="G10647" s="26" t="s">
        <v>11925</v>
      </c>
      <c r="H10647" s="24" t="s">
        <v>77</v>
      </c>
      <c r="I10647" s="24" t="s">
        <v>78</v>
      </c>
      <c r="J10647" s="27" t="s">
        <v>1</v>
      </c>
      <c r="K10647" s="28">
        <v>2.38</v>
      </c>
      <c r="L10647" s="28">
        <v>0</v>
      </c>
    </row>
    <row r="10648" spans="1:12" x14ac:dyDescent="0.25">
      <c r="A10648" s="24" t="s">
        <v>3305</v>
      </c>
      <c r="B10648" s="26">
        <v>2015</v>
      </c>
      <c r="C10648" s="24">
        <v>10</v>
      </c>
      <c r="D10648" s="24" t="s">
        <v>15120</v>
      </c>
      <c r="E10648" s="26">
        <v>623</v>
      </c>
      <c r="F10648" s="24">
        <v>8619</v>
      </c>
      <c r="G10648" s="26" t="s">
        <v>11926</v>
      </c>
      <c r="H10648" s="24" t="s">
        <v>67</v>
      </c>
      <c r="I10648" s="24" t="s">
        <v>68</v>
      </c>
      <c r="J10648" s="27" t="s">
        <v>1</v>
      </c>
      <c r="K10648" s="28">
        <v>1.8</v>
      </c>
      <c r="L10648" s="28">
        <v>0</v>
      </c>
    </row>
    <row r="10649" spans="1:12" x14ac:dyDescent="0.25">
      <c r="A10649" s="24" t="s">
        <v>3305</v>
      </c>
      <c r="B10649" s="26">
        <v>2015</v>
      </c>
      <c r="C10649" s="24">
        <v>10</v>
      </c>
      <c r="D10649" s="24" t="s">
        <v>15120</v>
      </c>
      <c r="E10649" s="26">
        <v>623</v>
      </c>
      <c r="F10649" s="24">
        <v>8051</v>
      </c>
      <c r="G10649" s="26" t="s">
        <v>11358</v>
      </c>
      <c r="H10649" s="24" t="s">
        <v>237</v>
      </c>
      <c r="I10649" s="24" t="s">
        <v>238</v>
      </c>
      <c r="J10649" s="27" t="s">
        <v>1</v>
      </c>
      <c r="K10649" s="28">
        <v>122.88</v>
      </c>
      <c r="L10649" s="28">
        <v>0</v>
      </c>
    </row>
    <row r="10650" spans="1:12" x14ac:dyDescent="0.25">
      <c r="A10650" s="24" t="s">
        <v>3305</v>
      </c>
      <c r="B10650" s="26">
        <v>2015</v>
      </c>
      <c r="C10650" s="24">
        <v>10</v>
      </c>
      <c r="D10650" s="24" t="s">
        <v>15120</v>
      </c>
      <c r="E10650" s="26">
        <v>623</v>
      </c>
      <c r="F10650" s="24">
        <v>8620</v>
      </c>
      <c r="G10650" s="26" t="s">
        <v>11927</v>
      </c>
      <c r="H10650" s="24" t="s">
        <v>1190</v>
      </c>
      <c r="I10650" s="24" t="s">
        <v>1191</v>
      </c>
      <c r="J10650" s="27" t="s">
        <v>1</v>
      </c>
      <c r="K10650" s="28">
        <v>7.8</v>
      </c>
      <c r="L10650" s="28">
        <v>0</v>
      </c>
    </row>
    <row r="10651" spans="1:12" x14ac:dyDescent="0.25">
      <c r="A10651" s="24" t="s">
        <v>3305</v>
      </c>
      <c r="B10651" s="26">
        <v>2015</v>
      </c>
      <c r="C10651" s="24">
        <v>10</v>
      </c>
      <c r="D10651" s="24" t="s">
        <v>15120</v>
      </c>
      <c r="E10651" s="26">
        <v>623</v>
      </c>
      <c r="F10651" s="24">
        <v>8621</v>
      </c>
      <c r="G10651" s="26" t="s">
        <v>11928</v>
      </c>
      <c r="H10651" s="24" t="s">
        <v>132</v>
      </c>
      <c r="I10651" s="24" t="s">
        <v>133</v>
      </c>
      <c r="J10651" s="27" t="s">
        <v>1</v>
      </c>
      <c r="K10651" s="28">
        <v>13.1</v>
      </c>
      <c r="L10651" s="28">
        <v>0</v>
      </c>
    </row>
    <row r="10652" spans="1:12" x14ac:dyDescent="0.25">
      <c r="A10652" s="24" t="s">
        <v>3305</v>
      </c>
      <c r="B10652" s="26">
        <v>2015</v>
      </c>
      <c r="C10652" s="24">
        <v>10</v>
      </c>
      <c r="D10652" s="24" t="s">
        <v>15120</v>
      </c>
      <c r="E10652" s="26">
        <v>623</v>
      </c>
      <c r="F10652" s="24">
        <v>8622</v>
      </c>
      <c r="G10652" s="26" t="s">
        <v>11929</v>
      </c>
      <c r="H10652" s="24" t="s">
        <v>132</v>
      </c>
      <c r="I10652" s="24" t="s">
        <v>133</v>
      </c>
      <c r="J10652" s="27" t="s">
        <v>1</v>
      </c>
      <c r="K10652" s="28">
        <v>4.26</v>
      </c>
      <c r="L10652" s="28">
        <v>0</v>
      </c>
    </row>
    <row r="10653" spans="1:12" x14ac:dyDescent="0.25">
      <c r="A10653" s="24" t="s">
        <v>3305</v>
      </c>
      <c r="B10653" s="26">
        <v>2015</v>
      </c>
      <c r="C10653" s="24">
        <v>10</v>
      </c>
      <c r="D10653" s="24" t="s">
        <v>15120</v>
      </c>
      <c r="E10653" s="26">
        <v>623</v>
      </c>
      <c r="F10653" s="24">
        <v>8623</v>
      </c>
      <c r="G10653" s="26" t="s">
        <v>11930</v>
      </c>
      <c r="H10653" s="24" t="s">
        <v>224</v>
      </c>
      <c r="I10653" s="24" t="s">
        <v>225</v>
      </c>
      <c r="J10653" s="27" t="s">
        <v>1</v>
      </c>
      <c r="K10653" s="28">
        <v>85.25</v>
      </c>
      <c r="L10653" s="28">
        <v>0</v>
      </c>
    </row>
    <row r="10654" spans="1:12" x14ac:dyDescent="0.25">
      <c r="A10654" s="24" t="s">
        <v>3305</v>
      </c>
      <c r="B10654" s="26">
        <v>2015</v>
      </c>
      <c r="C10654" s="24">
        <v>10</v>
      </c>
      <c r="D10654" s="24" t="s">
        <v>15120</v>
      </c>
      <c r="E10654" s="26">
        <v>623</v>
      </c>
      <c r="F10654" s="24">
        <v>8624</v>
      </c>
      <c r="G10654" s="26" t="s">
        <v>11931</v>
      </c>
      <c r="H10654" s="24" t="s">
        <v>2231</v>
      </c>
      <c r="I10654" s="24" t="s">
        <v>2232</v>
      </c>
      <c r="J10654" s="27" t="s">
        <v>1</v>
      </c>
      <c r="K10654" s="28">
        <v>0.88</v>
      </c>
      <c r="L10654" s="28">
        <v>0</v>
      </c>
    </row>
    <row r="10655" spans="1:12" x14ac:dyDescent="0.25">
      <c r="A10655" s="24" t="s">
        <v>3305</v>
      </c>
      <c r="B10655" s="26">
        <v>2015</v>
      </c>
      <c r="C10655" s="24">
        <v>10</v>
      </c>
      <c r="D10655" s="24" t="s">
        <v>15120</v>
      </c>
      <c r="E10655" s="26">
        <v>624</v>
      </c>
      <c r="F10655" s="24">
        <v>8625</v>
      </c>
      <c r="G10655" s="26" t="s">
        <v>11932</v>
      </c>
      <c r="H10655" s="24" t="s">
        <v>67</v>
      </c>
      <c r="I10655" s="24" t="s">
        <v>68</v>
      </c>
      <c r="J10655" s="27" t="s">
        <v>1</v>
      </c>
      <c r="K10655" s="28">
        <v>19.850000000000001</v>
      </c>
      <c r="L10655" s="28">
        <v>0</v>
      </c>
    </row>
    <row r="10656" spans="1:12" x14ac:dyDescent="0.25">
      <c r="A10656" s="24" t="s">
        <v>3305</v>
      </c>
      <c r="B10656" s="26">
        <v>2015</v>
      </c>
      <c r="C10656" s="24">
        <v>10</v>
      </c>
      <c r="D10656" s="24" t="s">
        <v>15120</v>
      </c>
      <c r="E10656" s="26">
        <v>624</v>
      </c>
      <c r="F10656" s="24">
        <v>5633</v>
      </c>
      <c r="G10656" s="26" t="s">
        <v>8940</v>
      </c>
      <c r="H10656" s="24" t="s">
        <v>98</v>
      </c>
      <c r="I10656" s="24" t="s">
        <v>99</v>
      </c>
      <c r="J10656" s="27" t="s">
        <v>1</v>
      </c>
      <c r="K10656" s="28">
        <v>35.270000000000003</v>
      </c>
      <c r="L10656" s="28">
        <v>0</v>
      </c>
    </row>
    <row r="10657" spans="1:12" x14ac:dyDescent="0.25">
      <c r="A10657" s="24" t="s">
        <v>3305</v>
      </c>
      <c r="B10657" s="26">
        <v>2015</v>
      </c>
      <c r="C10657" s="24">
        <v>10</v>
      </c>
      <c r="D10657" s="24" t="s">
        <v>15120</v>
      </c>
      <c r="E10657" s="26">
        <v>624</v>
      </c>
      <c r="F10657" s="24">
        <v>8626</v>
      </c>
      <c r="G10657" s="26" t="s">
        <v>11933</v>
      </c>
      <c r="H10657" s="24" t="s">
        <v>300</v>
      </c>
      <c r="I10657" s="24" t="s">
        <v>301</v>
      </c>
      <c r="J10657" s="27" t="s">
        <v>1</v>
      </c>
      <c r="K10657" s="28">
        <v>19.850000000000001</v>
      </c>
      <c r="L10657" s="28">
        <v>0</v>
      </c>
    </row>
    <row r="10658" spans="1:12" x14ac:dyDescent="0.25">
      <c r="A10658" s="24" t="s">
        <v>3305</v>
      </c>
      <c r="B10658" s="26">
        <v>2015</v>
      </c>
      <c r="C10658" s="24">
        <v>10</v>
      </c>
      <c r="D10658" s="24" t="s">
        <v>15120</v>
      </c>
      <c r="E10658" s="26">
        <v>624</v>
      </c>
      <c r="F10658" s="24">
        <v>8627</v>
      </c>
      <c r="G10658" s="26" t="s">
        <v>11934</v>
      </c>
      <c r="H10658" s="24" t="s">
        <v>67</v>
      </c>
      <c r="I10658" s="24" t="s">
        <v>68</v>
      </c>
      <c r="J10658" s="27" t="s">
        <v>1</v>
      </c>
      <c r="K10658" s="28">
        <v>19.850000000000001</v>
      </c>
      <c r="L10658" s="28">
        <v>0</v>
      </c>
    </row>
    <row r="10659" spans="1:12" x14ac:dyDescent="0.25">
      <c r="A10659" s="24" t="s">
        <v>3305</v>
      </c>
      <c r="B10659" s="26">
        <v>2015</v>
      </c>
      <c r="C10659" s="24">
        <v>10</v>
      </c>
      <c r="D10659" s="24" t="s">
        <v>15120</v>
      </c>
      <c r="E10659" s="26">
        <v>624</v>
      </c>
      <c r="F10659" s="24">
        <v>8628</v>
      </c>
      <c r="G10659" s="26" t="s">
        <v>11935</v>
      </c>
      <c r="H10659" s="24" t="s">
        <v>67</v>
      </c>
      <c r="I10659" s="24" t="s">
        <v>68</v>
      </c>
      <c r="J10659" s="27" t="s">
        <v>1</v>
      </c>
      <c r="K10659" s="28">
        <v>19.850000000000001</v>
      </c>
      <c r="L10659" s="28">
        <v>0</v>
      </c>
    </row>
    <row r="10660" spans="1:12" x14ac:dyDescent="0.25">
      <c r="A10660" s="24" t="s">
        <v>3305</v>
      </c>
      <c r="B10660" s="26">
        <v>2015</v>
      </c>
      <c r="C10660" s="24">
        <v>10</v>
      </c>
      <c r="D10660" s="24" t="s">
        <v>15120</v>
      </c>
      <c r="E10660" s="26">
        <v>624</v>
      </c>
      <c r="F10660" s="24">
        <v>8629</v>
      </c>
      <c r="G10660" s="26" t="s">
        <v>11936</v>
      </c>
      <c r="H10660" s="24" t="s">
        <v>528</v>
      </c>
      <c r="I10660" s="24" t="s">
        <v>529</v>
      </c>
      <c r="J10660" s="27" t="s">
        <v>1</v>
      </c>
      <c r="K10660" s="28">
        <v>19.850000000000001</v>
      </c>
      <c r="L10660" s="28">
        <v>0</v>
      </c>
    </row>
    <row r="10661" spans="1:12" x14ac:dyDescent="0.25">
      <c r="A10661" s="24" t="s">
        <v>3305</v>
      </c>
      <c r="B10661" s="26">
        <v>2015</v>
      </c>
      <c r="C10661" s="24">
        <v>10</v>
      </c>
      <c r="D10661" s="24" t="s">
        <v>15120</v>
      </c>
      <c r="E10661" s="26">
        <v>624</v>
      </c>
      <c r="F10661" s="24">
        <v>8630</v>
      </c>
      <c r="G10661" s="26" t="s">
        <v>11937</v>
      </c>
      <c r="H10661" s="24" t="s">
        <v>406</v>
      </c>
      <c r="I10661" s="24" t="s">
        <v>407</v>
      </c>
      <c r="J10661" s="27" t="s">
        <v>1</v>
      </c>
      <c r="K10661" s="28">
        <v>43.2</v>
      </c>
      <c r="L10661" s="28">
        <v>0</v>
      </c>
    </row>
    <row r="10662" spans="1:12" x14ac:dyDescent="0.25">
      <c r="A10662" s="24" t="s">
        <v>3305</v>
      </c>
      <c r="B10662" s="26">
        <v>2015</v>
      </c>
      <c r="C10662" s="24">
        <v>10</v>
      </c>
      <c r="D10662" s="24" t="s">
        <v>15120</v>
      </c>
      <c r="E10662" s="26">
        <v>624</v>
      </c>
      <c r="F10662" s="24">
        <v>8631</v>
      </c>
      <c r="G10662" s="26" t="s">
        <v>11938</v>
      </c>
      <c r="H10662" s="24" t="s">
        <v>274</v>
      </c>
      <c r="I10662" s="24" t="s">
        <v>275</v>
      </c>
      <c r="J10662" s="27" t="s">
        <v>1</v>
      </c>
      <c r="K10662" s="28">
        <v>19.850000000000001</v>
      </c>
      <c r="L10662" s="28">
        <v>0</v>
      </c>
    </row>
    <row r="10663" spans="1:12" x14ac:dyDescent="0.25">
      <c r="A10663" s="24" t="s">
        <v>3305</v>
      </c>
      <c r="B10663" s="26">
        <v>2015</v>
      </c>
      <c r="C10663" s="24">
        <v>10</v>
      </c>
      <c r="D10663" s="24" t="s">
        <v>15120</v>
      </c>
      <c r="E10663" s="26">
        <v>624</v>
      </c>
      <c r="F10663" s="24">
        <v>8632</v>
      </c>
      <c r="G10663" s="26" t="s">
        <v>11939</v>
      </c>
      <c r="H10663" s="24" t="s">
        <v>198</v>
      </c>
      <c r="I10663" s="24" t="s">
        <v>199</v>
      </c>
      <c r="J10663" s="27" t="s">
        <v>1</v>
      </c>
      <c r="K10663" s="28">
        <v>19.850000000000001</v>
      </c>
      <c r="L10663" s="28">
        <v>0</v>
      </c>
    </row>
    <row r="10664" spans="1:12" x14ac:dyDescent="0.25">
      <c r="A10664" s="24" t="s">
        <v>3305</v>
      </c>
      <c r="B10664" s="26">
        <v>2015</v>
      </c>
      <c r="C10664" s="24">
        <v>10</v>
      </c>
      <c r="D10664" s="24" t="s">
        <v>15120</v>
      </c>
      <c r="E10664" s="26">
        <v>624</v>
      </c>
      <c r="F10664" s="24">
        <v>8633</v>
      </c>
      <c r="G10664" s="26" t="s">
        <v>11940</v>
      </c>
      <c r="H10664" s="24" t="s">
        <v>266</v>
      </c>
      <c r="I10664" s="24" t="s">
        <v>267</v>
      </c>
      <c r="J10664" s="27" t="s">
        <v>1</v>
      </c>
      <c r="K10664" s="28">
        <v>19.850000000000001</v>
      </c>
      <c r="L10664" s="28">
        <v>0</v>
      </c>
    </row>
    <row r="10665" spans="1:12" x14ac:dyDescent="0.25">
      <c r="A10665" s="24" t="s">
        <v>3305</v>
      </c>
      <c r="B10665" s="26">
        <v>2015</v>
      </c>
      <c r="C10665" s="24">
        <v>10</v>
      </c>
      <c r="D10665" s="24" t="s">
        <v>15120</v>
      </c>
      <c r="E10665" s="26">
        <v>624</v>
      </c>
      <c r="F10665" s="24">
        <v>7914</v>
      </c>
      <c r="G10665" s="26" t="s">
        <v>11221</v>
      </c>
      <c r="H10665" s="24" t="s">
        <v>67</v>
      </c>
      <c r="I10665" s="24" t="s">
        <v>68</v>
      </c>
      <c r="J10665" s="27" t="s">
        <v>1</v>
      </c>
      <c r="K10665" s="28">
        <v>77.45</v>
      </c>
      <c r="L10665" s="28">
        <v>0</v>
      </c>
    </row>
    <row r="10666" spans="1:12" x14ac:dyDescent="0.25">
      <c r="A10666" s="24" t="s">
        <v>3305</v>
      </c>
      <c r="B10666" s="26">
        <v>2015</v>
      </c>
      <c r="C10666" s="24">
        <v>10</v>
      </c>
      <c r="D10666" s="24" t="s">
        <v>15120</v>
      </c>
      <c r="E10666" s="26">
        <v>624</v>
      </c>
      <c r="F10666" s="24">
        <v>8634</v>
      </c>
      <c r="G10666" s="26" t="s">
        <v>11941</v>
      </c>
      <c r="H10666" s="24" t="s">
        <v>138</v>
      </c>
      <c r="I10666" s="24" t="s">
        <v>139</v>
      </c>
      <c r="J10666" s="27" t="s">
        <v>1</v>
      </c>
      <c r="K10666" s="28">
        <v>33.049999999999997</v>
      </c>
      <c r="L10666" s="28">
        <v>0</v>
      </c>
    </row>
    <row r="10667" spans="1:12" x14ac:dyDescent="0.25">
      <c r="A10667" s="24" t="s">
        <v>3305</v>
      </c>
      <c r="B10667" s="26">
        <v>2015</v>
      </c>
      <c r="C10667" s="24">
        <v>10</v>
      </c>
      <c r="D10667" s="24" t="s">
        <v>15120</v>
      </c>
      <c r="E10667" s="26">
        <v>624</v>
      </c>
      <c r="F10667" s="24">
        <v>8635</v>
      </c>
      <c r="G10667" s="26" t="s">
        <v>11942</v>
      </c>
      <c r="H10667" s="24" t="s">
        <v>194</v>
      </c>
      <c r="I10667" s="24" t="s">
        <v>195</v>
      </c>
      <c r="J10667" s="27" t="s">
        <v>1</v>
      </c>
      <c r="K10667" s="28">
        <v>30.24</v>
      </c>
      <c r="L10667" s="28">
        <v>0</v>
      </c>
    </row>
    <row r="10668" spans="1:12" x14ac:dyDescent="0.25">
      <c r="A10668" s="24" t="s">
        <v>3305</v>
      </c>
      <c r="B10668" s="26">
        <v>2015</v>
      </c>
      <c r="C10668" s="24">
        <v>10</v>
      </c>
      <c r="D10668" s="24" t="s">
        <v>15120</v>
      </c>
      <c r="E10668" s="26">
        <v>624</v>
      </c>
      <c r="F10668" s="24">
        <v>8636</v>
      </c>
      <c r="G10668" s="26" t="s">
        <v>11943</v>
      </c>
      <c r="H10668" s="24" t="s">
        <v>206</v>
      </c>
      <c r="I10668" s="24" t="s">
        <v>207</v>
      </c>
      <c r="J10668" s="27" t="s">
        <v>1</v>
      </c>
      <c r="K10668" s="28">
        <v>19.850000000000001</v>
      </c>
      <c r="L10668" s="28">
        <v>0</v>
      </c>
    </row>
    <row r="10669" spans="1:12" x14ac:dyDescent="0.25">
      <c r="A10669" s="24" t="s">
        <v>3305</v>
      </c>
      <c r="B10669" s="26">
        <v>2015</v>
      </c>
      <c r="C10669" s="24">
        <v>10</v>
      </c>
      <c r="D10669" s="24" t="s">
        <v>15120</v>
      </c>
      <c r="E10669" s="26">
        <v>624</v>
      </c>
      <c r="F10669" s="24">
        <v>8637</v>
      </c>
      <c r="G10669" s="26" t="s">
        <v>11944</v>
      </c>
      <c r="H10669" s="24" t="s">
        <v>1296</v>
      </c>
      <c r="I10669" s="24" t="s">
        <v>1297</v>
      </c>
      <c r="J10669" s="27" t="s">
        <v>1</v>
      </c>
      <c r="K10669" s="28">
        <v>19.850000000000001</v>
      </c>
      <c r="L10669" s="28">
        <v>0</v>
      </c>
    </row>
    <row r="10670" spans="1:12" x14ac:dyDescent="0.25">
      <c r="A10670" s="24" t="s">
        <v>3305</v>
      </c>
      <c r="B10670" s="26">
        <v>2015</v>
      </c>
      <c r="C10670" s="24">
        <v>10</v>
      </c>
      <c r="D10670" s="24" t="s">
        <v>15120</v>
      </c>
      <c r="E10670" s="26">
        <v>624</v>
      </c>
      <c r="F10670" s="24">
        <v>8638</v>
      </c>
      <c r="G10670" s="26" t="s">
        <v>11945</v>
      </c>
      <c r="H10670" s="24" t="s">
        <v>100</v>
      </c>
      <c r="I10670" s="24" t="s">
        <v>101</v>
      </c>
      <c r="J10670" s="27" t="s">
        <v>1</v>
      </c>
      <c r="K10670" s="28">
        <v>33.049999999999997</v>
      </c>
      <c r="L10670" s="28">
        <v>0</v>
      </c>
    </row>
    <row r="10671" spans="1:12" x14ac:dyDescent="0.25">
      <c r="A10671" s="24" t="s">
        <v>3305</v>
      </c>
      <c r="B10671" s="26">
        <v>2015</v>
      </c>
      <c r="C10671" s="24">
        <v>10</v>
      </c>
      <c r="D10671" s="24" t="s">
        <v>15120</v>
      </c>
      <c r="E10671" s="26">
        <v>624</v>
      </c>
      <c r="F10671" s="24">
        <v>8639</v>
      </c>
      <c r="G10671" s="26" t="s">
        <v>11946</v>
      </c>
      <c r="H10671" s="24" t="s">
        <v>77</v>
      </c>
      <c r="I10671" s="24" t="s">
        <v>78</v>
      </c>
      <c r="J10671" s="27" t="s">
        <v>1</v>
      </c>
      <c r="K10671" s="28">
        <v>19.850000000000001</v>
      </c>
      <c r="L10671" s="28">
        <v>0</v>
      </c>
    </row>
    <row r="10672" spans="1:12" x14ac:dyDescent="0.25">
      <c r="A10672" s="24" t="s">
        <v>3305</v>
      </c>
      <c r="B10672" s="26">
        <v>2015</v>
      </c>
      <c r="C10672" s="24">
        <v>10</v>
      </c>
      <c r="D10672" s="24" t="s">
        <v>15120</v>
      </c>
      <c r="E10672" s="26">
        <v>624</v>
      </c>
      <c r="F10672" s="24">
        <v>8640</v>
      </c>
      <c r="G10672" s="26" t="s">
        <v>11947</v>
      </c>
      <c r="H10672" s="24" t="s">
        <v>188</v>
      </c>
      <c r="I10672" s="24" t="s">
        <v>189</v>
      </c>
      <c r="J10672" s="27" t="s">
        <v>1</v>
      </c>
      <c r="K10672" s="28">
        <v>28.8</v>
      </c>
      <c r="L10672" s="28">
        <v>0</v>
      </c>
    </row>
    <row r="10673" spans="1:12" x14ac:dyDescent="0.25">
      <c r="A10673" s="24" t="s">
        <v>3305</v>
      </c>
      <c r="B10673" s="26">
        <v>2015</v>
      </c>
      <c r="C10673" s="24">
        <v>10</v>
      </c>
      <c r="D10673" s="24" t="s">
        <v>15120</v>
      </c>
      <c r="E10673" s="26">
        <v>624</v>
      </c>
      <c r="F10673" s="24">
        <v>8641</v>
      </c>
      <c r="G10673" s="26" t="s">
        <v>11948</v>
      </c>
      <c r="H10673" s="24" t="s">
        <v>77</v>
      </c>
      <c r="I10673" s="24" t="s">
        <v>78</v>
      </c>
      <c r="J10673" s="27" t="s">
        <v>1</v>
      </c>
      <c r="K10673" s="28">
        <v>19.850000000000001</v>
      </c>
      <c r="L10673" s="28">
        <v>0</v>
      </c>
    </row>
    <row r="10674" spans="1:12" x14ac:dyDescent="0.25">
      <c r="A10674" s="24" t="s">
        <v>3305</v>
      </c>
      <c r="B10674" s="26">
        <v>2015</v>
      </c>
      <c r="C10674" s="24">
        <v>10</v>
      </c>
      <c r="D10674" s="24" t="s">
        <v>15120</v>
      </c>
      <c r="E10674" s="26">
        <v>624</v>
      </c>
      <c r="F10674" s="24">
        <v>8642</v>
      </c>
      <c r="G10674" s="26" t="s">
        <v>11949</v>
      </c>
      <c r="H10674" s="24" t="s">
        <v>94</v>
      </c>
      <c r="I10674" s="24" t="s">
        <v>95</v>
      </c>
      <c r="J10674" s="27" t="s">
        <v>1</v>
      </c>
      <c r="K10674" s="28">
        <v>19.850000000000001</v>
      </c>
      <c r="L10674" s="28">
        <v>0</v>
      </c>
    </row>
    <row r="10675" spans="1:12" x14ac:dyDescent="0.25">
      <c r="A10675" s="24" t="s">
        <v>3305</v>
      </c>
      <c r="B10675" s="26">
        <v>2015</v>
      </c>
      <c r="C10675" s="24">
        <v>10</v>
      </c>
      <c r="D10675" s="24" t="s">
        <v>15120</v>
      </c>
      <c r="E10675" s="26">
        <v>624</v>
      </c>
      <c r="F10675" s="24">
        <v>1199</v>
      </c>
      <c r="G10675" s="26" t="s">
        <v>4506</v>
      </c>
      <c r="H10675" s="24" t="s">
        <v>110</v>
      </c>
      <c r="I10675" s="24" t="s">
        <v>111</v>
      </c>
      <c r="J10675" s="27" t="s">
        <v>1</v>
      </c>
      <c r="K10675" s="28">
        <v>19.850000000000001</v>
      </c>
      <c r="L10675" s="28">
        <v>0</v>
      </c>
    </row>
    <row r="10676" spans="1:12" x14ac:dyDescent="0.25">
      <c r="A10676" s="24" t="s">
        <v>3305</v>
      </c>
      <c r="B10676" s="26">
        <v>2015</v>
      </c>
      <c r="C10676" s="24">
        <v>10</v>
      </c>
      <c r="D10676" s="24" t="s">
        <v>15120</v>
      </c>
      <c r="E10676" s="26">
        <v>624</v>
      </c>
      <c r="F10676" s="24">
        <v>8643</v>
      </c>
      <c r="G10676" s="26" t="s">
        <v>11950</v>
      </c>
      <c r="H10676" s="24" t="s">
        <v>322</v>
      </c>
      <c r="I10676" s="24" t="s">
        <v>323</v>
      </c>
      <c r="J10676" s="27" t="s">
        <v>1</v>
      </c>
      <c r="K10676" s="28">
        <v>19.850000000000001</v>
      </c>
      <c r="L10676" s="28">
        <v>0</v>
      </c>
    </row>
    <row r="10677" spans="1:12" x14ac:dyDescent="0.25">
      <c r="A10677" s="24" t="s">
        <v>3305</v>
      </c>
      <c r="B10677" s="26">
        <v>2015</v>
      </c>
      <c r="C10677" s="24">
        <v>10</v>
      </c>
      <c r="D10677" s="24" t="s">
        <v>15120</v>
      </c>
      <c r="E10677" s="26">
        <v>624</v>
      </c>
      <c r="F10677" s="24">
        <v>8644</v>
      </c>
      <c r="G10677" s="26" t="s">
        <v>11951</v>
      </c>
      <c r="H10677" s="24" t="s">
        <v>2233</v>
      </c>
      <c r="I10677" s="24" t="s">
        <v>2234</v>
      </c>
      <c r="J10677" s="27" t="s">
        <v>1</v>
      </c>
      <c r="K10677" s="28">
        <v>19.850000000000001</v>
      </c>
      <c r="L10677" s="28">
        <v>0</v>
      </c>
    </row>
    <row r="10678" spans="1:12" x14ac:dyDescent="0.25">
      <c r="A10678" s="24" t="s">
        <v>3305</v>
      </c>
      <c r="B10678" s="26">
        <v>2015</v>
      </c>
      <c r="C10678" s="24">
        <v>10</v>
      </c>
      <c r="D10678" s="24" t="s">
        <v>15120</v>
      </c>
      <c r="E10678" s="26">
        <v>624</v>
      </c>
      <c r="F10678" s="24">
        <v>8645</v>
      </c>
      <c r="G10678" s="26" t="s">
        <v>11952</v>
      </c>
      <c r="H10678" s="24" t="s">
        <v>132</v>
      </c>
      <c r="I10678" s="24" t="s">
        <v>133</v>
      </c>
      <c r="J10678" s="27" t="s">
        <v>1</v>
      </c>
      <c r="K10678" s="28">
        <v>14.4</v>
      </c>
      <c r="L10678" s="28">
        <v>0</v>
      </c>
    </row>
    <row r="10679" spans="1:12" x14ac:dyDescent="0.25">
      <c r="A10679" s="24" t="s">
        <v>3305</v>
      </c>
      <c r="B10679" s="26">
        <v>2015</v>
      </c>
      <c r="C10679" s="24">
        <v>10</v>
      </c>
      <c r="D10679" s="24" t="s">
        <v>15120</v>
      </c>
      <c r="E10679" s="26">
        <v>624</v>
      </c>
      <c r="F10679" s="24">
        <v>8646</v>
      </c>
      <c r="G10679" s="26" t="s">
        <v>11953</v>
      </c>
      <c r="H10679" s="24" t="s">
        <v>214</v>
      </c>
      <c r="I10679" s="24" t="s">
        <v>215</v>
      </c>
      <c r="J10679" s="27" t="s">
        <v>1</v>
      </c>
      <c r="K10679" s="28">
        <v>28.8</v>
      </c>
      <c r="L10679" s="28">
        <v>0</v>
      </c>
    </row>
    <row r="10680" spans="1:12" x14ac:dyDescent="0.25">
      <c r="A10680" s="24" t="s">
        <v>3305</v>
      </c>
      <c r="B10680" s="26">
        <v>2015</v>
      </c>
      <c r="C10680" s="24">
        <v>10</v>
      </c>
      <c r="D10680" s="24" t="s">
        <v>15120</v>
      </c>
      <c r="E10680" s="26">
        <v>624</v>
      </c>
      <c r="F10680" s="24">
        <v>8647</v>
      </c>
      <c r="G10680" s="26" t="s">
        <v>11954</v>
      </c>
      <c r="H10680" s="24" t="s">
        <v>956</v>
      </c>
      <c r="I10680" s="24" t="s">
        <v>957</v>
      </c>
      <c r="J10680" s="27" t="s">
        <v>1</v>
      </c>
      <c r="K10680" s="28">
        <v>39.65</v>
      </c>
      <c r="L10680" s="28">
        <v>0</v>
      </c>
    </row>
    <row r="10681" spans="1:12" x14ac:dyDescent="0.25">
      <c r="A10681" s="24" t="s">
        <v>3305</v>
      </c>
      <c r="B10681" s="26">
        <v>2015</v>
      </c>
      <c r="C10681" s="24">
        <v>10</v>
      </c>
      <c r="D10681" s="24" t="s">
        <v>15120</v>
      </c>
      <c r="E10681" s="26">
        <v>624</v>
      </c>
      <c r="F10681" s="24">
        <v>8648</v>
      </c>
      <c r="G10681" s="26" t="s">
        <v>11955</v>
      </c>
      <c r="H10681" s="24" t="s">
        <v>538</v>
      </c>
      <c r="I10681" s="24" t="s">
        <v>539</v>
      </c>
      <c r="J10681" s="27" t="s">
        <v>1</v>
      </c>
      <c r="K10681" s="28">
        <v>48.65</v>
      </c>
      <c r="L10681" s="28">
        <v>0</v>
      </c>
    </row>
    <row r="10682" spans="1:12" x14ac:dyDescent="0.25">
      <c r="A10682" s="24" t="s">
        <v>3305</v>
      </c>
      <c r="B10682" s="26">
        <v>2015</v>
      </c>
      <c r="C10682" s="24">
        <v>10</v>
      </c>
      <c r="D10682" s="24" t="s">
        <v>15120</v>
      </c>
      <c r="E10682" s="26">
        <v>624</v>
      </c>
      <c r="F10682" s="24">
        <v>8649</v>
      </c>
      <c r="G10682" s="26" t="s">
        <v>11956</v>
      </c>
      <c r="H10682" s="24" t="s">
        <v>680</v>
      </c>
      <c r="I10682" s="24" t="s">
        <v>681</v>
      </c>
      <c r="J10682" s="27" t="s">
        <v>1</v>
      </c>
      <c r="K10682" s="28">
        <v>43.2</v>
      </c>
      <c r="L10682" s="28">
        <v>0</v>
      </c>
    </row>
    <row r="10683" spans="1:12" x14ac:dyDescent="0.25">
      <c r="A10683" s="24" t="s">
        <v>3305</v>
      </c>
      <c r="B10683" s="26">
        <v>2015</v>
      </c>
      <c r="C10683" s="24">
        <v>10</v>
      </c>
      <c r="D10683" s="24" t="s">
        <v>15120</v>
      </c>
      <c r="E10683" s="26">
        <v>624</v>
      </c>
      <c r="F10683" s="24">
        <v>8650</v>
      </c>
      <c r="G10683" s="26" t="s">
        <v>11957</v>
      </c>
      <c r="H10683" s="24" t="s">
        <v>1018</v>
      </c>
      <c r="I10683" s="24" t="s">
        <v>1019</v>
      </c>
      <c r="J10683" s="27" t="s">
        <v>1</v>
      </c>
      <c r="K10683" s="28">
        <v>19.850000000000001</v>
      </c>
      <c r="L10683" s="28">
        <v>0</v>
      </c>
    </row>
    <row r="10684" spans="1:12" x14ac:dyDescent="0.25">
      <c r="A10684" s="24" t="s">
        <v>3305</v>
      </c>
      <c r="B10684" s="26">
        <v>2015</v>
      </c>
      <c r="C10684" s="24">
        <v>10</v>
      </c>
      <c r="D10684" s="24" t="s">
        <v>15120</v>
      </c>
      <c r="E10684" s="26">
        <v>624</v>
      </c>
      <c r="F10684" s="24">
        <v>7415</v>
      </c>
      <c r="G10684" s="26" t="s">
        <v>10722</v>
      </c>
      <c r="H10684" s="24" t="s">
        <v>300</v>
      </c>
      <c r="I10684" s="24" t="s">
        <v>301</v>
      </c>
      <c r="J10684" s="27" t="s">
        <v>1</v>
      </c>
      <c r="K10684" s="28">
        <v>19.850000000000001</v>
      </c>
      <c r="L10684" s="28">
        <v>0</v>
      </c>
    </row>
    <row r="10685" spans="1:12" x14ac:dyDescent="0.25">
      <c r="A10685" s="24" t="s">
        <v>3305</v>
      </c>
      <c r="B10685" s="26">
        <v>2015</v>
      </c>
      <c r="C10685" s="24">
        <v>10</v>
      </c>
      <c r="D10685" s="24" t="s">
        <v>15120</v>
      </c>
      <c r="E10685" s="26">
        <v>624</v>
      </c>
      <c r="F10685" s="24">
        <v>8651</v>
      </c>
      <c r="G10685" s="26" t="s">
        <v>11958</v>
      </c>
      <c r="H10685" s="24" t="s">
        <v>274</v>
      </c>
      <c r="I10685" s="24" t="s">
        <v>275</v>
      </c>
      <c r="J10685" s="27" t="s">
        <v>1</v>
      </c>
      <c r="K10685" s="28">
        <v>39.65</v>
      </c>
      <c r="L10685" s="28">
        <v>0</v>
      </c>
    </row>
    <row r="10686" spans="1:12" x14ac:dyDescent="0.25">
      <c r="A10686" s="24" t="s">
        <v>3305</v>
      </c>
      <c r="B10686" s="26">
        <v>2015</v>
      </c>
      <c r="C10686" s="24">
        <v>10</v>
      </c>
      <c r="D10686" s="24" t="s">
        <v>15120</v>
      </c>
      <c r="E10686" s="26">
        <v>624</v>
      </c>
      <c r="F10686" s="24">
        <v>8652</v>
      </c>
      <c r="G10686" s="26" t="s">
        <v>11959</v>
      </c>
      <c r="H10686" s="24" t="s">
        <v>854</v>
      </c>
      <c r="I10686" s="24" t="s">
        <v>855</v>
      </c>
      <c r="J10686" s="27" t="s">
        <v>1</v>
      </c>
      <c r="K10686" s="28">
        <v>30.24</v>
      </c>
      <c r="L10686" s="28">
        <v>0</v>
      </c>
    </row>
    <row r="10687" spans="1:12" x14ac:dyDescent="0.25">
      <c r="A10687" s="24" t="s">
        <v>3305</v>
      </c>
      <c r="B10687" s="26">
        <v>2015</v>
      </c>
      <c r="C10687" s="24">
        <v>10</v>
      </c>
      <c r="D10687" s="24" t="s">
        <v>15120</v>
      </c>
      <c r="E10687" s="26">
        <v>624</v>
      </c>
      <c r="F10687" s="24">
        <v>8653</v>
      </c>
      <c r="G10687" s="26" t="s">
        <v>11960</v>
      </c>
      <c r="H10687" s="24" t="s">
        <v>164</v>
      </c>
      <c r="I10687" s="24" t="s">
        <v>165</v>
      </c>
      <c r="J10687" s="27" t="s">
        <v>1</v>
      </c>
      <c r="K10687" s="28">
        <v>19.850000000000001</v>
      </c>
      <c r="L10687" s="28">
        <v>0</v>
      </c>
    </row>
    <row r="10688" spans="1:12" x14ac:dyDescent="0.25">
      <c r="A10688" s="24" t="s">
        <v>3305</v>
      </c>
      <c r="B10688" s="26">
        <v>2015</v>
      </c>
      <c r="C10688" s="24">
        <v>10</v>
      </c>
      <c r="D10688" s="24" t="s">
        <v>15120</v>
      </c>
      <c r="E10688" s="26">
        <v>624</v>
      </c>
      <c r="F10688" s="24">
        <v>8654</v>
      </c>
      <c r="G10688" s="26" t="s">
        <v>11961</v>
      </c>
      <c r="H10688" s="24" t="s">
        <v>176</v>
      </c>
      <c r="I10688" s="24" t="s">
        <v>177</v>
      </c>
      <c r="J10688" s="27" t="s">
        <v>1</v>
      </c>
      <c r="K10688" s="28">
        <v>19.850000000000001</v>
      </c>
      <c r="L10688" s="28">
        <v>0</v>
      </c>
    </row>
    <row r="10689" spans="1:12" x14ac:dyDescent="0.25">
      <c r="A10689" s="24" t="s">
        <v>3305</v>
      </c>
      <c r="B10689" s="26">
        <v>2015</v>
      </c>
      <c r="C10689" s="24">
        <v>10</v>
      </c>
      <c r="D10689" s="24" t="s">
        <v>15120</v>
      </c>
      <c r="E10689" s="26">
        <v>624</v>
      </c>
      <c r="F10689" s="24">
        <v>8655</v>
      </c>
      <c r="G10689" s="26" t="s">
        <v>11962</v>
      </c>
      <c r="H10689" s="24" t="s">
        <v>198</v>
      </c>
      <c r="I10689" s="24" t="s">
        <v>199</v>
      </c>
      <c r="J10689" s="27" t="s">
        <v>1</v>
      </c>
      <c r="K10689" s="28">
        <v>19.850000000000001</v>
      </c>
      <c r="L10689" s="28">
        <v>0</v>
      </c>
    </row>
    <row r="10690" spans="1:12" x14ac:dyDescent="0.25">
      <c r="A10690" s="24" t="s">
        <v>3305</v>
      </c>
      <c r="B10690" s="26">
        <v>2015</v>
      </c>
      <c r="C10690" s="24">
        <v>10</v>
      </c>
      <c r="D10690" s="24" t="s">
        <v>15120</v>
      </c>
      <c r="E10690" s="26">
        <v>624</v>
      </c>
      <c r="F10690" s="24">
        <v>8656</v>
      </c>
      <c r="G10690" s="26" t="s">
        <v>11963</v>
      </c>
      <c r="H10690" s="24" t="s">
        <v>67</v>
      </c>
      <c r="I10690" s="24" t="s">
        <v>68</v>
      </c>
      <c r="J10690" s="27" t="s">
        <v>1</v>
      </c>
      <c r="K10690" s="28">
        <v>19.850000000000001</v>
      </c>
      <c r="L10690" s="28">
        <v>0</v>
      </c>
    </row>
    <row r="10691" spans="1:12" x14ac:dyDescent="0.25">
      <c r="A10691" s="24" t="s">
        <v>3305</v>
      </c>
      <c r="B10691" s="26">
        <v>2015</v>
      </c>
      <c r="C10691" s="24">
        <v>10</v>
      </c>
      <c r="D10691" s="24" t="s">
        <v>15120</v>
      </c>
      <c r="E10691" s="26">
        <v>624</v>
      </c>
      <c r="F10691" s="24">
        <v>8657</v>
      </c>
      <c r="G10691" s="26" t="s">
        <v>11964</v>
      </c>
      <c r="H10691" s="24" t="s">
        <v>2235</v>
      </c>
      <c r="I10691" s="24" t="s">
        <v>2236</v>
      </c>
      <c r="J10691" s="27" t="s">
        <v>1</v>
      </c>
      <c r="K10691" s="28">
        <v>19.850000000000001</v>
      </c>
      <c r="L10691" s="28">
        <v>0</v>
      </c>
    </row>
    <row r="10692" spans="1:12" x14ac:dyDescent="0.25">
      <c r="A10692" s="24" t="s">
        <v>3305</v>
      </c>
      <c r="B10692" s="26">
        <v>2015</v>
      </c>
      <c r="C10692" s="24">
        <v>10</v>
      </c>
      <c r="D10692" s="24" t="s">
        <v>15120</v>
      </c>
      <c r="E10692" s="26">
        <v>624</v>
      </c>
      <c r="F10692" s="24">
        <v>8658</v>
      </c>
      <c r="G10692" s="26" t="s">
        <v>11965</v>
      </c>
      <c r="H10692" s="24" t="s">
        <v>164</v>
      </c>
      <c r="I10692" s="24" t="s">
        <v>165</v>
      </c>
      <c r="J10692" s="27" t="s">
        <v>1</v>
      </c>
      <c r="K10692" s="28">
        <v>28.8</v>
      </c>
      <c r="L10692" s="28">
        <v>0</v>
      </c>
    </row>
    <row r="10693" spans="1:12" x14ac:dyDescent="0.25">
      <c r="A10693" s="24" t="s">
        <v>3305</v>
      </c>
      <c r="B10693" s="26">
        <v>2015</v>
      </c>
      <c r="C10693" s="24">
        <v>10</v>
      </c>
      <c r="D10693" s="24" t="s">
        <v>15120</v>
      </c>
      <c r="E10693" s="26">
        <v>624</v>
      </c>
      <c r="F10693" s="24">
        <v>8659</v>
      </c>
      <c r="G10693" s="26" t="s">
        <v>11966</v>
      </c>
      <c r="H10693" s="24" t="s">
        <v>182</v>
      </c>
      <c r="I10693" s="24" t="s">
        <v>183</v>
      </c>
      <c r="J10693" s="27" t="s">
        <v>1</v>
      </c>
      <c r="K10693" s="28">
        <v>106.25</v>
      </c>
      <c r="L10693" s="28">
        <v>0</v>
      </c>
    </row>
    <row r="10694" spans="1:12" x14ac:dyDescent="0.25">
      <c r="A10694" s="24" t="s">
        <v>3305</v>
      </c>
      <c r="B10694" s="26">
        <v>2015</v>
      </c>
      <c r="C10694" s="24">
        <v>10</v>
      </c>
      <c r="D10694" s="24" t="s">
        <v>15120</v>
      </c>
      <c r="E10694" s="26">
        <v>624</v>
      </c>
      <c r="F10694" s="24">
        <v>8660</v>
      </c>
      <c r="G10694" s="26" t="s">
        <v>11967</v>
      </c>
      <c r="H10694" s="24" t="s">
        <v>190</v>
      </c>
      <c r="I10694" s="24" t="s">
        <v>191</v>
      </c>
      <c r="J10694" s="27" t="s">
        <v>1</v>
      </c>
      <c r="K10694" s="28">
        <v>19.850000000000001</v>
      </c>
      <c r="L10694" s="28">
        <v>0</v>
      </c>
    </row>
    <row r="10695" spans="1:12" x14ac:dyDescent="0.25">
      <c r="A10695" s="24" t="s">
        <v>3305</v>
      </c>
      <c r="B10695" s="26">
        <v>2015</v>
      </c>
      <c r="C10695" s="24">
        <v>10</v>
      </c>
      <c r="D10695" s="24" t="s">
        <v>15120</v>
      </c>
      <c r="E10695" s="26">
        <v>624</v>
      </c>
      <c r="F10695" s="24">
        <v>8661</v>
      </c>
      <c r="G10695" s="26" t="s">
        <v>11968</v>
      </c>
      <c r="H10695" s="24" t="s">
        <v>132</v>
      </c>
      <c r="I10695" s="24" t="s">
        <v>133</v>
      </c>
      <c r="J10695" s="27" t="s">
        <v>1</v>
      </c>
      <c r="K10695" s="28">
        <v>63.05</v>
      </c>
      <c r="L10695" s="28">
        <v>0</v>
      </c>
    </row>
    <row r="10696" spans="1:12" x14ac:dyDescent="0.25">
      <c r="A10696" s="24" t="s">
        <v>3305</v>
      </c>
      <c r="B10696" s="26">
        <v>2015</v>
      </c>
      <c r="C10696" s="24">
        <v>10</v>
      </c>
      <c r="D10696" s="24" t="s">
        <v>15120</v>
      </c>
      <c r="E10696" s="26">
        <v>624</v>
      </c>
      <c r="F10696" s="24">
        <v>8662</v>
      </c>
      <c r="G10696" s="26" t="s">
        <v>11969</v>
      </c>
      <c r="H10696" s="24" t="s">
        <v>322</v>
      </c>
      <c r="I10696" s="24" t="s">
        <v>323</v>
      </c>
      <c r="J10696" s="27" t="s">
        <v>1</v>
      </c>
      <c r="K10696" s="28">
        <v>28.67</v>
      </c>
      <c r="L10696" s="28">
        <v>0</v>
      </c>
    </row>
    <row r="10697" spans="1:12" x14ac:dyDescent="0.25">
      <c r="A10697" s="24" t="s">
        <v>3305</v>
      </c>
      <c r="B10697" s="26">
        <v>2015</v>
      </c>
      <c r="C10697" s="24">
        <v>10</v>
      </c>
      <c r="D10697" s="24" t="s">
        <v>15120</v>
      </c>
      <c r="E10697" s="26">
        <v>624</v>
      </c>
      <c r="F10697" s="24">
        <v>8663</v>
      </c>
      <c r="G10697" s="26" t="s">
        <v>11970</v>
      </c>
      <c r="H10697" s="24" t="s">
        <v>59</v>
      </c>
      <c r="I10697" s="24" t="s">
        <v>60</v>
      </c>
      <c r="J10697" s="27" t="s">
        <v>1</v>
      </c>
      <c r="K10697" s="28">
        <v>19.850000000000001</v>
      </c>
      <c r="L10697" s="28">
        <v>0</v>
      </c>
    </row>
    <row r="10698" spans="1:12" x14ac:dyDescent="0.25">
      <c r="A10698" s="24" t="s">
        <v>3305</v>
      </c>
      <c r="B10698" s="26">
        <v>2015</v>
      </c>
      <c r="C10698" s="24">
        <v>10</v>
      </c>
      <c r="D10698" s="24" t="s">
        <v>15120</v>
      </c>
      <c r="E10698" s="26">
        <v>624</v>
      </c>
      <c r="F10698" s="24">
        <v>8664</v>
      </c>
      <c r="G10698" s="26" t="s">
        <v>11971</v>
      </c>
      <c r="H10698" s="24" t="s">
        <v>188</v>
      </c>
      <c r="I10698" s="24" t="s">
        <v>189</v>
      </c>
      <c r="J10698" s="27" t="s">
        <v>1</v>
      </c>
      <c r="K10698" s="28">
        <v>19.850000000000001</v>
      </c>
      <c r="L10698" s="28">
        <v>0</v>
      </c>
    </row>
    <row r="10699" spans="1:12" x14ac:dyDescent="0.25">
      <c r="A10699" s="24" t="s">
        <v>3305</v>
      </c>
      <c r="B10699" s="26">
        <v>2015</v>
      </c>
      <c r="C10699" s="24">
        <v>10</v>
      </c>
      <c r="D10699" s="24" t="s">
        <v>15120</v>
      </c>
      <c r="E10699" s="26">
        <v>624</v>
      </c>
      <c r="F10699" s="24">
        <v>8665</v>
      </c>
      <c r="G10699" s="26" t="s">
        <v>11972</v>
      </c>
      <c r="H10699" s="24" t="s">
        <v>460</v>
      </c>
      <c r="I10699" s="24" t="s">
        <v>461</v>
      </c>
      <c r="J10699" s="27" t="s">
        <v>1</v>
      </c>
      <c r="K10699" s="28">
        <v>26.45</v>
      </c>
      <c r="L10699" s="28">
        <v>0</v>
      </c>
    </row>
    <row r="10700" spans="1:12" x14ac:dyDescent="0.25">
      <c r="A10700" s="24" t="s">
        <v>3305</v>
      </c>
      <c r="B10700" s="26">
        <v>2015</v>
      </c>
      <c r="C10700" s="24">
        <v>10</v>
      </c>
      <c r="D10700" s="24" t="s">
        <v>15120</v>
      </c>
      <c r="E10700" s="26">
        <v>624</v>
      </c>
      <c r="F10700" s="24">
        <v>8666</v>
      </c>
      <c r="G10700" s="26" t="s">
        <v>11973</v>
      </c>
      <c r="H10700" s="24" t="s">
        <v>134</v>
      </c>
      <c r="I10700" s="24" t="s">
        <v>135</v>
      </c>
      <c r="J10700" s="27" t="s">
        <v>1</v>
      </c>
      <c r="K10700" s="28">
        <v>28.67</v>
      </c>
      <c r="L10700" s="28">
        <v>0</v>
      </c>
    </row>
    <row r="10701" spans="1:12" x14ac:dyDescent="0.25">
      <c r="A10701" s="24" t="s">
        <v>3305</v>
      </c>
      <c r="B10701" s="26">
        <v>2015</v>
      </c>
      <c r="C10701" s="24">
        <v>10</v>
      </c>
      <c r="D10701" s="24" t="s">
        <v>15120</v>
      </c>
      <c r="E10701" s="26">
        <v>624</v>
      </c>
      <c r="F10701" s="24">
        <v>8667</v>
      </c>
      <c r="G10701" s="26" t="s">
        <v>11974</v>
      </c>
      <c r="H10701" s="24" t="s">
        <v>266</v>
      </c>
      <c r="I10701" s="24" t="s">
        <v>267</v>
      </c>
      <c r="J10701" s="27" t="s">
        <v>1</v>
      </c>
      <c r="K10701" s="28">
        <v>19.850000000000001</v>
      </c>
      <c r="L10701" s="28">
        <v>0</v>
      </c>
    </row>
    <row r="10702" spans="1:12" x14ac:dyDescent="0.25">
      <c r="A10702" s="24" t="s">
        <v>3305</v>
      </c>
      <c r="B10702" s="26">
        <v>2015</v>
      </c>
      <c r="C10702" s="24">
        <v>10</v>
      </c>
      <c r="D10702" s="24" t="s">
        <v>15120</v>
      </c>
      <c r="E10702" s="26">
        <v>624</v>
      </c>
      <c r="F10702" s="24">
        <v>8668</v>
      </c>
      <c r="G10702" s="26" t="s">
        <v>11975</v>
      </c>
      <c r="H10702" s="24" t="s">
        <v>118</v>
      </c>
      <c r="I10702" s="24" t="s">
        <v>119</v>
      </c>
      <c r="J10702" s="27" t="s">
        <v>1</v>
      </c>
      <c r="K10702" s="28">
        <v>19.850000000000001</v>
      </c>
      <c r="L10702" s="28">
        <v>0</v>
      </c>
    </row>
    <row r="10703" spans="1:12" x14ac:dyDescent="0.25">
      <c r="A10703" s="24" t="s">
        <v>3305</v>
      </c>
      <c r="B10703" s="26">
        <v>2015</v>
      </c>
      <c r="C10703" s="24">
        <v>10</v>
      </c>
      <c r="D10703" s="24" t="s">
        <v>15120</v>
      </c>
      <c r="E10703" s="26">
        <v>624</v>
      </c>
      <c r="F10703" s="24">
        <v>8669</v>
      </c>
      <c r="G10703" s="26" t="s">
        <v>11976</v>
      </c>
      <c r="H10703" s="24" t="s">
        <v>1188</v>
      </c>
      <c r="I10703" s="24" t="s">
        <v>1189</v>
      </c>
      <c r="J10703" s="27" t="s">
        <v>1</v>
      </c>
      <c r="K10703" s="28">
        <v>19.850000000000001</v>
      </c>
      <c r="L10703" s="28">
        <v>0</v>
      </c>
    </row>
    <row r="10704" spans="1:12" x14ac:dyDescent="0.25">
      <c r="A10704" s="24" t="s">
        <v>3305</v>
      </c>
      <c r="B10704" s="26">
        <v>2015</v>
      </c>
      <c r="C10704" s="24">
        <v>10</v>
      </c>
      <c r="D10704" s="24" t="s">
        <v>15120</v>
      </c>
      <c r="E10704" s="26">
        <v>624</v>
      </c>
      <c r="F10704" s="24">
        <v>8670</v>
      </c>
      <c r="G10704" s="26" t="s">
        <v>11977</v>
      </c>
      <c r="H10704" s="24" t="s">
        <v>322</v>
      </c>
      <c r="I10704" s="24" t="s">
        <v>323</v>
      </c>
      <c r="J10704" s="27" t="s">
        <v>1</v>
      </c>
      <c r="K10704" s="28">
        <v>19.850000000000001</v>
      </c>
      <c r="L10704" s="28">
        <v>0</v>
      </c>
    </row>
    <row r="10705" spans="1:12" x14ac:dyDescent="0.25">
      <c r="A10705" s="24" t="s">
        <v>3305</v>
      </c>
      <c r="B10705" s="26">
        <v>2015</v>
      </c>
      <c r="C10705" s="24">
        <v>10</v>
      </c>
      <c r="D10705" s="24" t="s">
        <v>15120</v>
      </c>
      <c r="E10705" s="26">
        <v>624</v>
      </c>
      <c r="F10705" s="24">
        <v>8671</v>
      </c>
      <c r="G10705" s="26" t="s">
        <v>11978</v>
      </c>
      <c r="H10705" s="24" t="s">
        <v>106</v>
      </c>
      <c r="I10705" s="24" t="s">
        <v>107</v>
      </c>
      <c r="J10705" s="27" t="s">
        <v>1</v>
      </c>
      <c r="K10705" s="28">
        <v>19.850000000000001</v>
      </c>
      <c r="L10705" s="28">
        <v>0</v>
      </c>
    </row>
    <row r="10706" spans="1:12" x14ac:dyDescent="0.25">
      <c r="A10706" s="24" t="s">
        <v>3305</v>
      </c>
      <c r="B10706" s="26">
        <v>2015</v>
      </c>
      <c r="C10706" s="24">
        <v>10</v>
      </c>
      <c r="D10706" s="24" t="s">
        <v>15120</v>
      </c>
      <c r="E10706" s="26">
        <v>624</v>
      </c>
      <c r="F10706" s="24">
        <v>8672</v>
      </c>
      <c r="G10706" s="26" t="s">
        <v>11979</v>
      </c>
      <c r="H10706" s="24" t="s">
        <v>890</v>
      </c>
      <c r="I10706" s="24" t="s">
        <v>891</v>
      </c>
      <c r="J10706" s="27" t="s">
        <v>1</v>
      </c>
      <c r="K10706" s="28">
        <v>28.67</v>
      </c>
      <c r="L10706" s="28">
        <v>0</v>
      </c>
    </row>
    <row r="10707" spans="1:12" x14ac:dyDescent="0.25">
      <c r="A10707" s="24" t="s">
        <v>3305</v>
      </c>
      <c r="B10707" s="26">
        <v>2015</v>
      </c>
      <c r="C10707" s="24">
        <v>10</v>
      </c>
      <c r="D10707" s="24" t="s">
        <v>15120</v>
      </c>
      <c r="E10707" s="26">
        <v>624</v>
      </c>
      <c r="F10707" s="24">
        <v>8673</v>
      </c>
      <c r="G10707" s="26" t="s">
        <v>11980</v>
      </c>
      <c r="H10707" s="24" t="s">
        <v>132</v>
      </c>
      <c r="I10707" s="24" t="s">
        <v>133</v>
      </c>
      <c r="J10707" s="27" t="s">
        <v>1</v>
      </c>
      <c r="K10707" s="28">
        <v>19.850000000000001</v>
      </c>
      <c r="L10707" s="28">
        <v>0</v>
      </c>
    </row>
    <row r="10708" spans="1:12" x14ac:dyDescent="0.25">
      <c r="A10708" s="24" t="s">
        <v>3305</v>
      </c>
      <c r="B10708" s="26">
        <v>2015</v>
      </c>
      <c r="C10708" s="24">
        <v>10</v>
      </c>
      <c r="D10708" s="24" t="s">
        <v>15120</v>
      </c>
      <c r="E10708" s="26">
        <v>624</v>
      </c>
      <c r="F10708" s="24">
        <v>7254</v>
      </c>
      <c r="G10708" s="26" t="s">
        <v>10561</v>
      </c>
      <c r="H10708" s="24" t="s">
        <v>266</v>
      </c>
      <c r="I10708" s="24" t="s">
        <v>267</v>
      </c>
      <c r="J10708" s="27" t="s">
        <v>1</v>
      </c>
      <c r="K10708" s="28">
        <v>19.850000000000001</v>
      </c>
      <c r="L10708" s="28">
        <v>0</v>
      </c>
    </row>
    <row r="10709" spans="1:12" x14ac:dyDescent="0.25">
      <c r="A10709" s="24" t="s">
        <v>3305</v>
      </c>
      <c r="B10709" s="26">
        <v>2015</v>
      </c>
      <c r="C10709" s="24">
        <v>10</v>
      </c>
      <c r="D10709" s="24" t="s">
        <v>15120</v>
      </c>
      <c r="E10709" s="26">
        <v>624</v>
      </c>
      <c r="F10709" s="24">
        <v>8674</v>
      </c>
      <c r="G10709" s="26" t="s">
        <v>11981</v>
      </c>
      <c r="H10709" s="24" t="s">
        <v>322</v>
      </c>
      <c r="I10709" s="24" t="s">
        <v>323</v>
      </c>
      <c r="J10709" s="27" t="s">
        <v>1</v>
      </c>
      <c r="K10709" s="28">
        <v>19.850000000000001</v>
      </c>
      <c r="L10709" s="28">
        <v>0</v>
      </c>
    </row>
    <row r="10710" spans="1:12" x14ac:dyDescent="0.25">
      <c r="A10710" s="24" t="s">
        <v>3305</v>
      </c>
      <c r="B10710" s="26">
        <v>2015</v>
      </c>
      <c r="C10710" s="24">
        <v>10</v>
      </c>
      <c r="D10710" s="24" t="s">
        <v>15120</v>
      </c>
      <c r="E10710" s="26">
        <v>624</v>
      </c>
      <c r="F10710" s="24">
        <v>8675</v>
      </c>
      <c r="G10710" s="26" t="s">
        <v>11982</v>
      </c>
      <c r="H10710" s="24" t="s">
        <v>504</v>
      </c>
      <c r="I10710" s="24" t="s">
        <v>505</v>
      </c>
      <c r="J10710" s="27" t="s">
        <v>1</v>
      </c>
      <c r="K10710" s="28">
        <v>48.65</v>
      </c>
      <c r="L10710" s="28">
        <v>0</v>
      </c>
    </row>
    <row r="10711" spans="1:12" x14ac:dyDescent="0.25">
      <c r="A10711" s="24" t="s">
        <v>3305</v>
      </c>
      <c r="B10711" s="26">
        <v>2015</v>
      </c>
      <c r="C10711" s="24">
        <v>10</v>
      </c>
      <c r="D10711" s="24" t="s">
        <v>15120</v>
      </c>
      <c r="E10711" s="26">
        <v>624</v>
      </c>
      <c r="F10711" s="24">
        <v>8676</v>
      </c>
      <c r="G10711" s="26" t="s">
        <v>11983</v>
      </c>
      <c r="H10711" s="24" t="s">
        <v>188</v>
      </c>
      <c r="I10711" s="24" t="s">
        <v>189</v>
      </c>
      <c r="J10711" s="27" t="s">
        <v>1</v>
      </c>
      <c r="K10711" s="28">
        <v>50.09</v>
      </c>
      <c r="L10711" s="28">
        <v>0</v>
      </c>
    </row>
    <row r="10712" spans="1:12" x14ac:dyDescent="0.25">
      <c r="A10712" s="24" t="s">
        <v>3305</v>
      </c>
      <c r="B10712" s="26">
        <v>2015</v>
      </c>
      <c r="C10712" s="24">
        <v>10</v>
      </c>
      <c r="D10712" s="24" t="s">
        <v>15120</v>
      </c>
      <c r="E10712" s="26">
        <v>624</v>
      </c>
      <c r="F10712" s="24">
        <v>8677</v>
      </c>
      <c r="G10712" s="26" t="s">
        <v>11984</v>
      </c>
      <c r="H10712" s="24" t="s">
        <v>190</v>
      </c>
      <c r="I10712" s="24" t="s">
        <v>191</v>
      </c>
      <c r="J10712" s="27" t="s">
        <v>1</v>
      </c>
      <c r="K10712" s="28">
        <v>19.850000000000001</v>
      </c>
      <c r="L10712" s="28">
        <v>0</v>
      </c>
    </row>
    <row r="10713" spans="1:12" x14ac:dyDescent="0.25">
      <c r="A10713" s="24" t="s">
        <v>3305</v>
      </c>
      <c r="B10713" s="26">
        <v>2015</v>
      </c>
      <c r="C10713" s="24">
        <v>10</v>
      </c>
      <c r="D10713" s="24" t="s">
        <v>15120</v>
      </c>
      <c r="E10713" s="26">
        <v>624</v>
      </c>
      <c r="F10713" s="24">
        <v>8678</v>
      </c>
      <c r="G10713" s="26" t="s">
        <v>11985</v>
      </c>
      <c r="H10713" s="24" t="s">
        <v>2237</v>
      </c>
      <c r="I10713" s="24" t="s">
        <v>2238</v>
      </c>
      <c r="J10713" s="27" t="s">
        <v>1</v>
      </c>
      <c r="K10713" s="28">
        <v>19.850000000000001</v>
      </c>
      <c r="L10713" s="28">
        <v>0</v>
      </c>
    </row>
    <row r="10714" spans="1:12" x14ac:dyDescent="0.25">
      <c r="A10714" s="24" t="s">
        <v>3305</v>
      </c>
      <c r="B10714" s="26">
        <v>2015</v>
      </c>
      <c r="C10714" s="24">
        <v>10</v>
      </c>
      <c r="D10714" s="24" t="s">
        <v>15120</v>
      </c>
      <c r="E10714" s="26">
        <v>624</v>
      </c>
      <c r="F10714" s="24">
        <v>8679</v>
      </c>
      <c r="G10714" s="26" t="s">
        <v>11986</v>
      </c>
      <c r="H10714" s="24" t="s">
        <v>2239</v>
      </c>
      <c r="I10714" s="24" t="s">
        <v>2240</v>
      </c>
      <c r="J10714" s="27" t="s">
        <v>1</v>
      </c>
      <c r="K10714" s="28">
        <v>19.850000000000001</v>
      </c>
      <c r="L10714" s="28">
        <v>0</v>
      </c>
    </row>
    <row r="10715" spans="1:12" x14ac:dyDescent="0.25">
      <c r="A10715" s="24" t="s">
        <v>3305</v>
      </c>
      <c r="B10715" s="26">
        <v>2015</v>
      </c>
      <c r="C10715" s="24">
        <v>10</v>
      </c>
      <c r="D10715" s="24" t="s">
        <v>15120</v>
      </c>
      <c r="E10715" s="26">
        <v>624</v>
      </c>
      <c r="F10715" s="24">
        <v>8680</v>
      </c>
      <c r="G10715" s="26" t="s">
        <v>11987</v>
      </c>
      <c r="H10715" s="24" t="s">
        <v>132</v>
      </c>
      <c r="I10715" s="24" t="s">
        <v>133</v>
      </c>
      <c r="J10715" s="27" t="s">
        <v>1</v>
      </c>
      <c r="K10715" s="28">
        <v>34.25</v>
      </c>
      <c r="L10715" s="28">
        <v>0</v>
      </c>
    </row>
    <row r="10716" spans="1:12" x14ac:dyDescent="0.25">
      <c r="A10716" s="24" t="s">
        <v>3305</v>
      </c>
      <c r="B10716" s="26">
        <v>2015</v>
      </c>
      <c r="C10716" s="24">
        <v>10</v>
      </c>
      <c r="D10716" s="24" t="s">
        <v>15120</v>
      </c>
      <c r="E10716" s="26">
        <v>624</v>
      </c>
      <c r="F10716" s="24">
        <v>8681</v>
      </c>
      <c r="G10716" s="26" t="s">
        <v>11988</v>
      </c>
      <c r="H10716" s="24" t="s">
        <v>67</v>
      </c>
      <c r="I10716" s="24" t="s">
        <v>68</v>
      </c>
      <c r="J10716" s="27" t="s">
        <v>1</v>
      </c>
      <c r="K10716" s="28">
        <v>19.850000000000001</v>
      </c>
      <c r="L10716" s="28">
        <v>0</v>
      </c>
    </row>
    <row r="10717" spans="1:12" x14ac:dyDescent="0.25">
      <c r="A10717" s="24" t="s">
        <v>3305</v>
      </c>
      <c r="B10717" s="26">
        <v>2015</v>
      </c>
      <c r="C10717" s="24">
        <v>10</v>
      </c>
      <c r="D10717" s="24" t="s">
        <v>15120</v>
      </c>
      <c r="E10717" s="26">
        <v>624</v>
      </c>
      <c r="F10717" s="24">
        <v>8682</v>
      </c>
      <c r="G10717" s="26" t="s">
        <v>11989</v>
      </c>
      <c r="H10717" s="24" t="s">
        <v>224</v>
      </c>
      <c r="I10717" s="24" t="s">
        <v>225</v>
      </c>
      <c r="J10717" s="27" t="s">
        <v>1</v>
      </c>
      <c r="K10717" s="28">
        <v>43.2</v>
      </c>
      <c r="L10717" s="28">
        <v>0</v>
      </c>
    </row>
    <row r="10718" spans="1:12" x14ac:dyDescent="0.25">
      <c r="A10718" s="24" t="s">
        <v>3305</v>
      </c>
      <c r="B10718" s="26">
        <v>2015</v>
      </c>
      <c r="C10718" s="24">
        <v>10</v>
      </c>
      <c r="D10718" s="24" t="s">
        <v>15120</v>
      </c>
      <c r="E10718" s="26">
        <v>624</v>
      </c>
      <c r="F10718" s="24">
        <v>8683</v>
      </c>
      <c r="G10718" s="26" t="s">
        <v>11990</v>
      </c>
      <c r="H10718" s="24" t="s">
        <v>39</v>
      </c>
      <c r="I10718" s="24" t="s">
        <v>40</v>
      </c>
      <c r="J10718" s="27" t="s">
        <v>1</v>
      </c>
      <c r="K10718" s="28">
        <v>19.850000000000001</v>
      </c>
      <c r="L10718" s="28">
        <v>0</v>
      </c>
    </row>
    <row r="10719" spans="1:12" x14ac:dyDescent="0.25">
      <c r="A10719" s="24" t="s">
        <v>3305</v>
      </c>
      <c r="B10719" s="26">
        <v>2015</v>
      </c>
      <c r="C10719" s="24">
        <v>10</v>
      </c>
      <c r="D10719" s="24" t="s">
        <v>15120</v>
      </c>
      <c r="E10719" s="26">
        <v>624</v>
      </c>
      <c r="F10719" s="24">
        <v>8684</v>
      </c>
      <c r="G10719" s="26" t="s">
        <v>11991</v>
      </c>
      <c r="H10719" s="24" t="s">
        <v>1282</v>
      </c>
      <c r="I10719" s="24" t="s">
        <v>1283</v>
      </c>
      <c r="J10719" s="27" t="s">
        <v>1</v>
      </c>
      <c r="K10719" s="28">
        <v>19.850000000000001</v>
      </c>
      <c r="L10719" s="28">
        <v>0</v>
      </c>
    </row>
    <row r="10720" spans="1:12" x14ac:dyDescent="0.25">
      <c r="A10720" s="24" t="s">
        <v>3305</v>
      </c>
      <c r="B10720" s="26">
        <v>2015</v>
      </c>
      <c r="C10720" s="24">
        <v>10</v>
      </c>
      <c r="D10720" s="24" t="s">
        <v>15120</v>
      </c>
      <c r="E10720" s="26">
        <v>624</v>
      </c>
      <c r="F10720" s="24">
        <v>8685</v>
      </c>
      <c r="G10720" s="26" t="s">
        <v>11992</v>
      </c>
      <c r="H10720" s="24" t="s">
        <v>322</v>
      </c>
      <c r="I10720" s="24" t="s">
        <v>323</v>
      </c>
      <c r="J10720" s="27" t="s">
        <v>1</v>
      </c>
      <c r="K10720" s="28">
        <v>19.850000000000001</v>
      </c>
      <c r="L10720" s="28">
        <v>0</v>
      </c>
    </row>
    <row r="10721" spans="1:12" x14ac:dyDescent="0.25">
      <c r="A10721" s="24" t="s">
        <v>3305</v>
      </c>
      <c r="B10721" s="26">
        <v>2015</v>
      </c>
      <c r="C10721" s="24">
        <v>10</v>
      </c>
      <c r="D10721" s="24" t="s">
        <v>15120</v>
      </c>
      <c r="E10721" s="26">
        <v>624</v>
      </c>
      <c r="F10721" s="24">
        <v>8686</v>
      </c>
      <c r="G10721" s="26" t="s">
        <v>11993</v>
      </c>
      <c r="H10721" s="24" t="s">
        <v>75</v>
      </c>
      <c r="I10721" s="24" t="s">
        <v>76</v>
      </c>
      <c r="J10721" s="27" t="s">
        <v>1</v>
      </c>
      <c r="K10721" s="28">
        <v>28.67</v>
      </c>
      <c r="L10721" s="28">
        <v>0</v>
      </c>
    </row>
    <row r="10722" spans="1:12" x14ac:dyDescent="0.25">
      <c r="A10722" s="24" t="s">
        <v>3305</v>
      </c>
      <c r="B10722" s="26">
        <v>2015</v>
      </c>
      <c r="C10722" s="24">
        <v>10</v>
      </c>
      <c r="D10722" s="24" t="s">
        <v>15120</v>
      </c>
      <c r="E10722" s="26">
        <v>624</v>
      </c>
      <c r="F10722" s="24">
        <v>8687</v>
      </c>
      <c r="G10722" s="26" t="s">
        <v>11994</v>
      </c>
      <c r="H10722" s="24" t="s">
        <v>186</v>
      </c>
      <c r="I10722" s="24" t="s">
        <v>187</v>
      </c>
      <c r="J10722" s="27" t="s">
        <v>1</v>
      </c>
      <c r="K10722" s="28">
        <v>19.850000000000001</v>
      </c>
      <c r="L10722" s="28">
        <v>0</v>
      </c>
    </row>
    <row r="10723" spans="1:12" x14ac:dyDescent="0.25">
      <c r="A10723" s="24" t="s">
        <v>3305</v>
      </c>
      <c r="B10723" s="26">
        <v>2015</v>
      </c>
      <c r="C10723" s="24">
        <v>10</v>
      </c>
      <c r="D10723" s="24" t="s">
        <v>15121</v>
      </c>
      <c r="E10723" s="26">
        <v>624</v>
      </c>
      <c r="F10723" s="24">
        <v>8688</v>
      </c>
      <c r="G10723" s="26" t="s">
        <v>11995</v>
      </c>
      <c r="H10723" s="24" t="s">
        <v>224</v>
      </c>
      <c r="I10723" s="24" t="s">
        <v>225</v>
      </c>
      <c r="J10723" s="27" t="s">
        <v>1</v>
      </c>
      <c r="K10723" s="28">
        <v>48.65</v>
      </c>
      <c r="L10723" s="28">
        <v>0</v>
      </c>
    </row>
    <row r="10724" spans="1:12" x14ac:dyDescent="0.25">
      <c r="A10724" s="24" t="s">
        <v>3305</v>
      </c>
      <c r="B10724" s="26">
        <v>2015</v>
      </c>
      <c r="C10724" s="24">
        <v>10</v>
      </c>
      <c r="D10724" s="24" t="s">
        <v>15121</v>
      </c>
      <c r="E10724" s="26">
        <v>624</v>
      </c>
      <c r="F10724" s="24">
        <v>8689</v>
      </c>
      <c r="G10724" s="26" t="s">
        <v>11996</v>
      </c>
      <c r="H10724" s="24" t="s">
        <v>188</v>
      </c>
      <c r="I10724" s="24" t="s">
        <v>189</v>
      </c>
      <c r="J10724" s="27" t="s">
        <v>1</v>
      </c>
      <c r="K10724" s="28">
        <v>19.850000000000001</v>
      </c>
      <c r="L10724" s="28">
        <v>0</v>
      </c>
    </row>
    <row r="10725" spans="1:12" x14ac:dyDescent="0.25">
      <c r="A10725" s="24" t="s">
        <v>3305</v>
      </c>
      <c r="B10725" s="26">
        <v>2015</v>
      </c>
      <c r="C10725" s="24">
        <v>10</v>
      </c>
      <c r="D10725" s="24" t="s">
        <v>15121</v>
      </c>
      <c r="E10725" s="26">
        <v>624</v>
      </c>
      <c r="F10725" s="24">
        <v>8690</v>
      </c>
      <c r="G10725" s="26" t="s">
        <v>11997</v>
      </c>
      <c r="H10725" s="24" t="s">
        <v>224</v>
      </c>
      <c r="I10725" s="24" t="s">
        <v>225</v>
      </c>
      <c r="J10725" s="27" t="s">
        <v>1</v>
      </c>
      <c r="K10725" s="28">
        <v>19.850000000000001</v>
      </c>
      <c r="L10725" s="28">
        <v>0</v>
      </c>
    </row>
    <row r="10726" spans="1:12" x14ac:dyDescent="0.25">
      <c r="A10726" s="24" t="s">
        <v>3305</v>
      </c>
      <c r="B10726" s="26">
        <v>2015</v>
      </c>
      <c r="C10726" s="24">
        <v>10</v>
      </c>
      <c r="D10726" s="24" t="s">
        <v>15136</v>
      </c>
      <c r="E10726" s="26">
        <v>624</v>
      </c>
      <c r="F10726" s="24">
        <v>8691</v>
      </c>
      <c r="G10726" s="26" t="s">
        <v>11998</v>
      </c>
      <c r="H10726" s="24" t="s">
        <v>300</v>
      </c>
      <c r="I10726" s="24" t="s">
        <v>301</v>
      </c>
      <c r="J10726" s="27" t="s">
        <v>1</v>
      </c>
      <c r="K10726" s="28">
        <v>19.850000000000001</v>
      </c>
      <c r="L10726" s="28">
        <v>0</v>
      </c>
    </row>
    <row r="10727" spans="1:12" x14ac:dyDescent="0.25">
      <c r="A10727" s="24" t="s">
        <v>3305</v>
      </c>
      <c r="B10727" s="26">
        <v>2015</v>
      </c>
      <c r="C10727" s="24">
        <v>10</v>
      </c>
      <c r="D10727" s="24" t="s">
        <v>15136</v>
      </c>
      <c r="E10727" s="26">
        <v>624</v>
      </c>
      <c r="F10727" s="24">
        <v>8692</v>
      </c>
      <c r="G10727" s="26" t="s">
        <v>11999</v>
      </c>
      <c r="H10727" s="24" t="s">
        <v>1224</v>
      </c>
      <c r="I10727" s="24" t="s">
        <v>1225</v>
      </c>
      <c r="J10727" s="27" t="s">
        <v>1</v>
      </c>
      <c r="K10727" s="28">
        <v>28.67</v>
      </c>
      <c r="L10727" s="28">
        <v>0</v>
      </c>
    </row>
    <row r="10728" spans="1:12" x14ac:dyDescent="0.25">
      <c r="A10728" s="24" t="s">
        <v>3305</v>
      </c>
      <c r="B10728" s="26">
        <v>2015</v>
      </c>
      <c r="C10728" s="24">
        <v>10</v>
      </c>
      <c r="D10728" s="24" t="s">
        <v>15136</v>
      </c>
      <c r="E10728" s="26">
        <v>624</v>
      </c>
      <c r="F10728" s="24">
        <v>8693</v>
      </c>
      <c r="G10728" s="26" t="s">
        <v>12000</v>
      </c>
      <c r="H10728" s="24" t="s">
        <v>314</v>
      </c>
      <c r="I10728" s="24" t="s">
        <v>315</v>
      </c>
      <c r="J10728" s="27" t="s">
        <v>1</v>
      </c>
      <c r="K10728" s="28">
        <v>19.850000000000001</v>
      </c>
      <c r="L10728" s="28">
        <v>0</v>
      </c>
    </row>
    <row r="10729" spans="1:12" x14ac:dyDescent="0.25">
      <c r="A10729" s="24" t="s">
        <v>3305</v>
      </c>
      <c r="B10729" s="26">
        <v>2015</v>
      </c>
      <c r="C10729" s="24">
        <v>10</v>
      </c>
      <c r="D10729" s="24" t="s">
        <v>15136</v>
      </c>
      <c r="E10729" s="26">
        <v>624</v>
      </c>
      <c r="F10729" s="24">
        <v>8694</v>
      </c>
      <c r="G10729" s="26" t="s">
        <v>12001</v>
      </c>
      <c r="H10729" s="24" t="s">
        <v>814</v>
      </c>
      <c r="I10729" s="24" t="s">
        <v>815</v>
      </c>
      <c r="J10729" s="27" t="s">
        <v>1</v>
      </c>
      <c r="K10729" s="28">
        <v>19.850000000000001</v>
      </c>
      <c r="L10729" s="28">
        <v>0</v>
      </c>
    </row>
    <row r="10730" spans="1:12" x14ac:dyDescent="0.25">
      <c r="A10730" s="24" t="s">
        <v>3305</v>
      </c>
      <c r="B10730" s="26">
        <v>2015</v>
      </c>
      <c r="C10730" s="24">
        <v>10</v>
      </c>
      <c r="D10730" s="24" t="s">
        <v>15136</v>
      </c>
      <c r="E10730" s="26">
        <v>624</v>
      </c>
      <c r="F10730" s="24">
        <v>8695</v>
      </c>
      <c r="G10730" s="26" t="s">
        <v>12002</v>
      </c>
      <c r="H10730" s="24" t="s">
        <v>634</v>
      </c>
      <c r="I10730" s="24" t="s">
        <v>635</v>
      </c>
      <c r="J10730" s="27" t="s">
        <v>1</v>
      </c>
      <c r="K10730" s="28">
        <v>19.850000000000001</v>
      </c>
      <c r="L10730" s="28">
        <v>0</v>
      </c>
    </row>
    <row r="10731" spans="1:12" x14ac:dyDescent="0.25">
      <c r="A10731" s="24" t="s">
        <v>3305</v>
      </c>
      <c r="B10731" s="26">
        <v>2015</v>
      </c>
      <c r="C10731" s="24">
        <v>10</v>
      </c>
      <c r="D10731" s="24" t="s">
        <v>15136</v>
      </c>
      <c r="E10731" s="26">
        <v>624</v>
      </c>
      <c r="F10731" s="24">
        <v>8696</v>
      </c>
      <c r="G10731" s="26" t="s">
        <v>12003</v>
      </c>
      <c r="H10731" s="24" t="s">
        <v>814</v>
      </c>
      <c r="I10731" s="24" t="s">
        <v>815</v>
      </c>
      <c r="J10731" s="27" t="s">
        <v>1</v>
      </c>
      <c r="K10731" s="28">
        <v>19.850000000000001</v>
      </c>
      <c r="L10731" s="28">
        <v>0</v>
      </c>
    </row>
    <row r="10732" spans="1:12" x14ac:dyDescent="0.25">
      <c r="A10732" s="24" t="s">
        <v>3305</v>
      </c>
      <c r="B10732" s="26">
        <v>2015</v>
      </c>
      <c r="C10732" s="24">
        <v>10</v>
      </c>
      <c r="D10732" s="24" t="s">
        <v>15136</v>
      </c>
      <c r="E10732" s="26">
        <v>624</v>
      </c>
      <c r="F10732" s="24">
        <v>8697</v>
      </c>
      <c r="G10732" s="26" t="s">
        <v>12004</v>
      </c>
      <c r="H10732" s="24" t="s">
        <v>2241</v>
      </c>
      <c r="I10732" s="24" t="s">
        <v>2242</v>
      </c>
      <c r="J10732" s="27" t="s">
        <v>1</v>
      </c>
      <c r="K10732" s="28">
        <v>19.850000000000001</v>
      </c>
      <c r="L10732" s="28">
        <v>0</v>
      </c>
    </row>
    <row r="10733" spans="1:12" x14ac:dyDescent="0.25">
      <c r="A10733" s="24" t="s">
        <v>3305</v>
      </c>
      <c r="B10733" s="26">
        <v>2015</v>
      </c>
      <c r="C10733" s="24">
        <v>10</v>
      </c>
      <c r="D10733" s="24" t="s">
        <v>15136</v>
      </c>
      <c r="E10733" s="26">
        <v>624</v>
      </c>
      <c r="F10733" s="24">
        <v>8698</v>
      </c>
      <c r="G10733" s="26" t="s">
        <v>12005</v>
      </c>
      <c r="H10733" s="24" t="s">
        <v>1084</v>
      </c>
      <c r="I10733" s="24" t="s">
        <v>1085</v>
      </c>
      <c r="J10733" s="27" t="s">
        <v>1</v>
      </c>
      <c r="K10733" s="28">
        <v>19.850000000000001</v>
      </c>
      <c r="L10733" s="28">
        <v>0</v>
      </c>
    </row>
    <row r="10734" spans="1:12" x14ac:dyDescent="0.25">
      <c r="A10734" s="24" t="s">
        <v>3305</v>
      </c>
      <c r="B10734" s="26">
        <v>2015</v>
      </c>
      <c r="C10734" s="24">
        <v>10</v>
      </c>
      <c r="D10734" s="24" t="s">
        <v>15136</v>
      </c>
      <c r="E10734" s="26">
        <v>624</v>
      </c>
      <c r="F10734" s="24">
        <v>8699</v>
      </c>
      <c r="G10734" s="26" t="s">
        <v>12006</v>
      </c>
      <c r="H10734" s="24" t="s">
        <v>98</v>
      </c>
      <c r="I10734" s="24" t="s">
        <v>99</v>
      </c>
      <c r="J10734" s="27" t="s">
        <v>1</v>
      </c>
      <c r="K10734" s="28">
        <v>28.67</v>
      </c>
      <c r="L10734" s="28">
        <v>0</v>
      </c>
    </row>
    <row r="10735" spans="1:12" x14ac:dyDescent="0.25">
      <c r="A10735" s="24" t="s">
        <v>3305</v>
      </c>
      <c r="B10735" s="26">
        <v>2015</v>
      </c>
      <c r="C10735" s="24">
        <v>10</v>
      </c>
      <c r="D10735" s="24" t="s">
        <v>15136</v>
      </c>
      <c r="E10735" s="26">
        <v>624</v>
      </c>
      <c r="F10735" s="24">
        <v>8700</v>
      </c>
      <c r="G10735" s="26" t="s">
        <v>12007</v>
      </c>
      <c r="H10735" s="24" t="s">
        <v>648</v>
      </c>
      <c r="I10735" s="24" t="s">
        <v>649</v>
      </c>
      <c r="J10735" s="27" t="s">
        <v>1</v>
      </c>
      <c r="K10735" s="28">
        <v>19.850000000000001</v>
      </c>
      <c r="L10735" s="28">
        <v>0</v>
      </c>
    </row>
    <row r="10736" spans="1:12" x14ac:dyDescent="0.25">
      <c r="A10736" s="24" t="s">
        <v>3305</v>
      </c>
      <c r="B10736" s="26">
        <v>2015</v>
      </c>
      <c r="C10736" s="24">
        <v>10</v>
      </c>
      <c r="D10736" s="24" t="s">
        <v>15136</v>
      </c>
      <c r="E10736" s="26">
        <v>624</v>
      </c>
      <c r="F10736" s="24">
        <v>8701</v>
      </c>
      <c r="G10736" s="26" t="s">
        <v>12008</v>
      </c>
      <c r="H10736" s="24" t="s">
        <v>1552</v>
      </c>
      <c r="I10736" s="24" t="s">
        <v>1553</v>
      </c>
      <c r="J10736" s="27" t="s">
        <v>1</v>
      </c>
      <c r="K10736" s="28">
        <v>19.850000000000001</v>
      </c>
      <c r="L10736" s="28">
        <v>0</v>
      </c>
    </row>
    <row r="10737" spans="1:12" x14ac:dyDescent="0.25">
      <c r="A10737" s="24" t="s">
        <v>3305</v>
      </c>
      <c r="B10737" s="26">
        <v>2015</v>
      </c>
      <c r="C10737" s="24">
        <v>10</v>
      </c>
      <c r="D10737" s="24" t="s">
        <v>15138</v>
      </c>
      <c r="E10737" s="26">
        <v>624</v>
      </c>
      <c r="F10737" s="24">
        <v>8702</v>
      </c>
      <c r="G10737" s="26" t="s">
        <v>12009</v>
      </c>
      <c r="H10737" s="24" t="s">
        <v>212</v>
      </c>
      <c r="I10737" s="24" t="s">
        <v>213</v>
      </c>
      <c r="J10737" s="27" t="s">
        <v>1</v>
      </c>
      <c r="K10737" s="28">
        <v>19.850000000000001</v>
      </c>
      <c r="L10737" s="28">
        <v>0</v>
      </c>
    </row>
    <row r="10738" spans="1:12" x14ac:dyDescent="0.25">
      <c r="A10738" s="24" t="s">
        <v>3305</v>
      </c>
      <c r="B10738" s="26">
        <v>2015</v>
      </c>
      <c r="C10738" s="24">
        <v>10</v>
      </c>
      <c r="D10738" s="24" t="s">
        <v>236</v>
      </c>
      <c r="E10738" s="26">
        <v>298</v>
      </c>
      <c r="F10738" s="24">
        <v>8703</v>
      </c>
      <c r="G10738" s="26" t="s">
        <v>12010</v>
      </c>
      <c r="H10738" s="24" t="s">
        <v>67</v>
      </c>
      <c r="I10738" s="24" t="s">
        <v>68</v>
      </c>
      <c r="J10738" s="27" t="s">
        <v>1</v>
      </c>
      <c r="K10738" s="28">
        <v>31.17</v>
      </c>
      <c r="L10738" s="28">
        <v>0</v>
      </c>
    </row>
    <row r="10739" spans="1:12" x14ac:dyDescent="0.25">
      <c r="A10739" s="24" t="s">
        <v>3305</v>
      </c>
      <c r="B10739" s="26">
        <v>2015</v>
      </c>
      <c r="C10739" s="24">
        <v>10</v>
      </c>
      <c r="D10739" s="24" t="s">
        <v>236</v>
      </c>
      <c r="E10739" s="26">
        <v>300</v>
      </c>
      <c r="F10739" s="24">
        <v>8704</v>
      </c>
      <c r="G10739" s="26" t="s">
        <v>12011</v>
      </c>
      <c r="H10739" s="24" t="s">
        <v>1326</v>
      </c>
      <c r="I10739" s="24" t="s">
        <v>1327</v>
      </c>
      <c r="J10739" s="27" t="s">
        <v>1</v>
      </c>
      <c r="K10739" s="28">
        <v>26.64</v>
      </c>
      <c r="L10739" s="28">
        <v>0</v>
      </c>
    </row>
    <row r="10740" spans="1:12" x14ac:dyDescent="0.25">
      <c r="A10740" s="24" t="s">
        <v>3305</v>
      </c>
      <c r="B10740" s="26">
        <v>2015</v>
      </c>
      <c r="C10740" s="24">
        <v>10</v>
      </c>
      <c r="D10740" s="24" t="s">
        <v>236</v>
      </c>
      <c r="E10740" s="26">
        <v>305</v>
      </c>
      <c r="F10740" s="24">
        <v>8705</v>
      </c>
      <c r="G10740" s="26" t="s">
        <v>12012</v>
      </c>
      <c r="H10740" s="24" t="s">
        <v>1949</v>
      </c>
      <c r="I10740" s="24" t="s">
        <v>1950</v>
      </c>
      <c r="J10740" s="27" t="s">
        <v>1</v>
      </c>
      <c r="K10740" s="28">
        <v>23.78</v>
      </c>
      <c r="L10740" s="28">
        <v>0</v>
      </c>
    </row>
    <row r="10741" spans="1:12" x14ac:dyDescent="0.25">
      <c r="A10741" s="24" t="s">
        <v>3305</v>
      </c>
      <c r="B10741" s="26">
        <v>2015</v>
      </c>
      <c r="C10741" s="24">
        <v>10</v>
      </c>
      <c r="D10741" s="24" t="s">
        <v>236</v>
      </c>
      <c r="E10741" s="26">
        <v>305</v>
      </c>
      <c r="F10741" s="24">
        <v>8706</v>
      </c>
      <c r="G10741" s="26" t="s">
        <v>12013</v>
      </c>
      <c r="H10741" s="24" t="s">
        <v>612</v>
      </c>
      <c r="I10741" s="24" t="s">
        <v>613</v>
      </c>
      <c r="J10741" s="27" t="s">
        <v>1</v>
      </c>
      <c r="K10741" s="28">
        <v>22.91</v>
      </c>
      <c r="L10741" s="28">
        <v>0</v>
      </c>
    </row>
    <row r="10742" spans="1:12" x14ac:dyDescent="0.25">
      <c r="A10742" s="24" t="s">
        <v>3305</v>
      </c>
      <c r="B10742" s="26">
        <v>2015</v>
      </c>
      <c r="C10742" s="24">
        <v>10</v>
      </c>
      <c r="D10742" s="24" t="s">
        <v>236</v>
      </c>
      <c r="E10742" s="26">
        <v>341</v>
      </c>
      <c r="F10742" s="24">
        <v>5288</v>
      </c>
      <c r="G10742" s="26" t="s">
        <v>8595</v>
      </c>
      <c r="H10742" s="24" t="s">
        <v>132</v>
      </c>
      <c r="I10742" s="24" t="s">
        <v>133</v>
      </c>
      <c r="J10742" s="27" t="s">
        <v>1</v>
      </c>
      <c r="K10742" s="28">
        <v>26.64</v>
      </c>
      <c r="L10742" s="28">
        <v>0</v>
      </c>
    </row>
    <row r="10743" spans="1:12" x14ac:dyDescent="0.25">
      <c r="A10743" s="24" t="s">
        <v>3305</v>
      </c>
      <c r="B10743" s="26">
        <v>2015</v>
      </c>
      <c r="C10743" s="24">
        <v>10</v>
      </c>
      <c r="D10743" s="24" t="s">
        <v>236</v>
      </c>
      <c r="E10743" s="26">
        <v>623</v>
      </c>
      <c r="F10743" s="24">
        <v>3501</v>
      </c>
      <c r="G10743" s="26" t="s">
        <v>6808</v>
      </c>
      <c r="H10743" s="24" t="s">
        <v>69</v>
      </c>
      <c r="I10743" s="24" t="s">
        <v>70</v>
      </c>
      <c r="J10743" s="27" t="s">
        <v>1</v>
      </c>
      <c r="K10743" s="28">
        <v>114.93</v>
      </c>
      <c r="L10743" s="28">
        <v>0</v>
      </c>
    </row>
    <row r="10744" spans="1:12" x14ac:dyDescent="0.25">
      <c r="A10744" s="24" t="s">
        <v>3305</v>
      </c>
      <c r="B10744" s="26">
        <v>2015</v>
      </c>
      <c r="C10744" s="24">
        <v>10</v>
      </c>
      <c r="D10744" s="24" t="s">
        <v>236</v>
      </c>
      <c r="E10744" s="26">
        <v>623</v>
      </c>
      <c r="F10744" s="24">
        <v>8707</v>
      </c>
      <c r="G10744" s="26" t="s">
        <v>12014</v>
      </c>
      <c r="H10744" s="24" t="s">
        <v>98</v>
      </c>
      <c r="I10744" s="24" t="s">
        <v>99</v>
      </c>
      <c r="J10744" s="27" t="s">
        <v>1</v>
      </c>
      <c r="K10744" s="28">
        <v>93.33</v>
      </c>
      <c r="L10744" s="28">
        <v>0</v>
      </c>
    </row>
    <row r="10745" spans="1:12" x14ac:dyDescent="0.25">
      <c r="A10745" s="24" t="s">
        <v>3305</v>
      </c>
      <c r="B10745" s="26">
        <v>2015</v>
      </c>
      <c r="C10745" s="24">
        <v>10</v>
      </c>
      <c r="D10745" s="24" t="s">
        <v>236</v>
      </c>
      <c r="E10745" s="26">
        <v>623</v>
      </c>
      <c r="F10745" s="24">
        <v>8708</v>
      </c>
      <c r="G10745" s="26" t="s">
        <v>12015</v>
      </c>
      <c r="H10745" s="24" t="s">
        <v>1128</v>
      </c>
      <c r="I10745" s="24" t="s">
        <v>1129</v>
      </c>
      <c r="J10745" s="27" t="s">
        <v>1</v>
      </c>
      <c r="K10745" s="28">
        <v>64.89</v>
      </c>
      <c r="L10745" s="28">
        <v>0</v>
      </c>
    </row>
    <row r="10746" spans="1:12" x14ac:dyDescent="0.25">
      <c r="A10746" s="24" t="s">
        <v>3305</v>
      </c>
      <c r="B10746" s="26">
        <v>2015</v>
      </c>
      <c r="C10746" s="24">
        <v>10</v>
      </c>
      <c r="D10746" s="24" t="s">
        <v>236</v>
      </c>
      <c r="E10746" s="26">
        <v>623</v>
      </c>
      <c r="F10746" s="24">
        <v>8709</v>
      </c>
      <c r="G10746" s="26" t="s">
        <v>12016</v>
      </c>
      <c r="H10746" s="24" t="s">
        <v>192</v>
      </c>
      <c r="I10746" s="24" t="s">
        <v>193</v>
      </c>
      <c r="J10746" s="27" t="s">
        <v>1</v>
      </c>
      <c r="K10746" s="28">
        <v>131.65</v>
      </c>
      <c r="L10746" s="28">
        <v>0</v>
      </c>
    </row>
    <row r="10747" spans="1:12" x14ac:dyDescent="0.25">
      <c r="A10747" s="24" t="s">
        <v>3305</v>
      </c>
      <c r="B10747" s="26">
        <v>2015</v>
      </c>
      <c r="C10747" s="24">
        <v>10</v>
      </c>
      <c r="D10747" s="24" t="s">
        <v>236</v>
      </c>
      <c r="E10747" s="26">
        <v>623</v>
      </c>
      <c r="F10747" s="24">
        <v>8710</v>
      </c>
      <c r="G10747" s="26" t="s">
        <v>12017</v>
      </c>
      <c r="H10747" s="24" t="s">
        <v>132</v>
      </c>
      <c r="I10747" s="24" t="s">
        <v>133</v>
      </c>
      <c r="J10747" s="27" t="s">
        <v>1</v>
      </c>
      <c r="K10747" s="28">
        <v>45.82</v>
      </c>
      <c r="L10747" s="28">
        <v>0</v>
      </c>
    </row>
    <row r="10748" spans="1:12" x14ac:dyDescent="0.25">
      <c r="A10748" s="24" t="s">
        <v>3305</v>
      </c>
      <c r="B10748" s="26">
        <v>2015</v>
      </c>
      <c r="C10748" s="24">
        <v>10</v>
      </c>
      <c r="D10748" s="24" t="s">
        <v>236</v>
      </c>
      <c r="E10748" s="26">
        <v>623</v>
      </c>
      <c r="F10748" s="24">
        <v>8711</v>
      </c>
      <c r="G10748" s="26" t="s">
        <v>12018</v>
      </c>
      <c r="H10748" s="24" t="s">
        <v>876</v>
      </c>
      <c r="I10748" s="24" t="s">
        <v>877</v>
      </c>
      <c r="J10748" s="27" t="s">
        <v>1</v>
      </c>
      <c r="K10748" s="28">
        <v>20.43</v>
      </c>
      <c r="L10748" s="28">
        <v>0</v>
      </c>
    </row>
    <row r="10749" spans="1:12" x14ac:dyDescent="0.25">
      <c r="A10749" s="24" t="s">
        <v>3305</v>
      </c>
      <c r="B10749" s="26">
        <v>2015</v>
      </c>
      <c r="C10749" s="24">
        <v>10</v>
      </c>
      <c r="D10749" s="24" t="s">
        <v>236</v>
      </c>
      <c r="E10749" s="26">
        <v>623</v>
      </c>
      <c r="F10749" s="24">
        <v>8712</v>
      </c>
      <c r="G10749" s="26" t="s">
        <v>12019</v>
      </c>
      <c r="H10749" s="24" t="s">
        <v>67</v>
      </c>
      <c r="I10749" s="24" t="s">
        <v>68</v>
      </c>
      <c r="J10749" s="27" t="s">
        <v>1</v>
      </c>
      <c r="K10749" s="28">
        <v>54.08</v>
      </c>
      <c r="L10749" s="28">
        <v>0</v>
      </c>
    </row>
    <row r="10750" spans="1:12" x14ac:dyDescent="0.25">
      <c r="A10750" s="24" t="s">
        <v>3305</v>
      </c>
      <c r="B10750" s="26">
        <v>2015</v>
      </c>
      <c r="C10750" s="24">
        <v>10</v>
      </c>
      <c r="D10750" s="24" t="s">
        <v>236</v>
      </c>
      <c r="E10750" s="26">
        <v>623</v>
      </c>
      <c r="F10750" s="24">
        <v>6028</v>
      </c>
      <c r="G10750" s="26" t="s">
        <v>9335</v>
      </c>
      <c r="H10750" s="24" t="s">
        <v>196</v>
      </c>
      <c r="I10750" s="24" t="s">
        <v>197</v>
      </c>
      <c r="J10750" s="27" t="s">
        <v>1</v>
      </c>
      <c r="K10750" s="28">
        <v>129.78</v>
      </c>
      <c r="L10750" s="28">
        <v>0</v>
      </c>
    </row>
    <row r="10751" spans="1:12" x14ac:dyDescent="0.25">
      <c r="A10751" s="24" t="s">
        <v>3305</v>
      </c>
      <c r="B10751" s="26">
        <v>2015</v>
      </c>
      <c r="C10751" s="24">
        <v>10</v>
      </c>
      <c r="D10751" s="24" t="s">
        <v>236</v>
      </c>
      <c r="E10751" s="26">
        <v>623</v>
      </c>
      <c r="F10751" s="24">
        <v>8713</v>
      </c>
      <c r="G10751" s="26" t="s">
        <v>12020</v>
      </c>
      <c r="H10751" s="24" t="s">
        <v>192</v>
      </c>
      <c r="I10751" s="24" t="s">
        <v>193</v>
      </c>
      <c r="J10751" s="27" t="s">
        <v>1</v>
      </c>
      <c r="K10751" s="28">
        <v>131.65</v>
      </c>
      <c r="L10751" s="28">
        <v>0</v>
      </c>
    </row>
    <row r="10752" spans="1:12" x14ac:dyDescent="0.25">
      <c r="A10752" s="24" t="s">
        <v>3305</v>
      </c>
      <c r="B10752" s="26">
        <v>2015</v>
      </c>
      <c r="C10752" s="24">
        <v>10</v>
      </c>
      <c r="D10752" s="24" t="s">
        <v>236</v>
      </c>
      <c r="E10752" s="26">
        <v>624</v>
      </c>
      <c r="F10752" s="24">
        <v>8714</v>
      </c>
      <c r="G10752" s="26" t="s">
        <v>12021</v>
      </c>
      <c r="H10752" s="24" t="s">
        <v>59</v>
      </c>
      <c r="I10752" s="24" t="s">
        <v>60</v>
      </c>
      <c r="J10752" s="27" t="s">
        <v>1</v>
      </c>
      <c r="K10752" s="28">
        <v>131.65</v>
      </c>
      <c r="L10752" s="28">
        <v>0</v>
      </c>
    </row>
    <row r="10753" spans="1:12" x14ac:dyDescent="0.25">
      <c r="A10753" s="24" t="s">
        <v>3305</v>
      </c>
      <c r="B10753" s="26">
        <v>2015</v>
      </c>
      <c r="C10753" s="24">
        <v>10</v>
      </c>
      <c r="D10753" s="24" t="s">
        <v>236</v>
      </c>
      <c r="E10753" s="26">
        <v>624</v>
      </c>
      <c r="F10753" s="24">
        <v>8715</v>
      </c>
      <c r="G10753" s="26" t="s">
        <v>12022</v>
      </c>
      <c r="H10753" s="24" t="s">
        <v>126</v>
      </c>
      <c r="I10753" s="24" t="s">
        <v>127</v>
      </c>
      <c r="J10753" s="27" t="s">
        <v>1</v>
      </c>
      <c r="K10753" s="28">
        <v>131.65</v>
      </c>
      <c r="L10753" s="28">
        <v>0</v>
      </c>
    </row>
    <row r="10754" spans="1:12" x14ac:dyDescent="0.25">
      <c r="A10754" s="24" t="s">
        <v>3305</v>
      </c>
      <c r="B10754" s="26">
        <v>2015</v>
      </c>
      <c r="C10754" s="24">
        <v>10</v>
      </c>
      <c r="D10754" s="24" t="s">
        <v>236</v>
      </c>
      <c r="E10754" s="26">
        <v>624</v>
      </c>
      <c r="F10754" s="24">
        <v>3150</v>
      </c>
      <c r="G10754" s="26" t="s">
        <v>6457</v>
      </c>
      <c r="H10754" s="24" t="s">
        <v>600</v>
      </c>
      <c r="I10754" s="24" t="s">
        <v>601</v>
      </c>
      <c r="J10754" s="27" t="s">
        <v>1</v>
      </c>
      <c r="K10754" s="28">
        <v>263.3</v>
      </c>
      <c r="L10754" s="28">
        <v>0</v>
      </c>
    </row>
    <row r="10755" spans="1:12" x14ac:dyDescent="0.25">
      <c r="A10755" s="24" t="s">
        <v>3305</v>
      </c>
      <c r="B10755" s="26">
        <v>2015</v>
      </c>
      <c r="C10755" s="24">
        <v>10</v>
      </c>
      <c r="D10755" s="24" t="s">
        <v>236</v>
      </c>
      <c r="E10755" s="26">
        <v>624</v>
      </c>
      <c r="F10755" s="24">
        <v>8716</v>
      </c>
      <c r="G10755" s="26" t="s">
        <v>12023</v>
      </c>
      <c r="H10755" s="24" t="s">
        <v>148</v>
      </c>
      <c r="I10755" s="24" t="s">
        <v>149</v>
      </c>
      <c r="J10755" s="27" t="s">
        <v>1</v>
      </c>
      <c r="K10755" s="28">
        <v>263.3</v>
      </c>
      <c r="L10755" s="28">
        <v>0</v>
      </c>
    </row>
    <row r="10756" spans="1:12" x14ac:dyDescent="0.25">
      <c r="A10756" s="24" t="s">
        <v>3305</v>
      </c>
      <c r="B10756" s="26">
        <v>2015</v>
      </c>
      <c r="C10756" s="24">
        <v>10</v>
      </c>
      <c r="D10756" s="24" t="s">
        <v>236</v>
      </c>
      <c r="E10756" s="26">
        <v>624</v>
      </c>
      <c r="F10756" s="24">
        <v>8717</v>
      </c>
      <c r="G10756" s="26" t="s">
        <v>12024</v>
      </c>
      <c r="H10756" s="24" t="s">
        <v>39</v>
      </c>
      <c r="I10756" s="24" t="s">
        <v>40</v>
      </c>
      <c r="J10756" s="27" t="s">
        <v>1</v>
      </c>
      <c r="K10756" s="28">
        <v>131.65</v>
      </c>
      <c r="L10756" s="28">
        <v>0</v>
      </c>
    </row>
    <row r="10757" spans="1:12" x14ac:dyDescent="0.25">
      <c r="A10757" s="24" t="s">
        <v>3305</v>
      </c>
      <c r="B10757" s="26">
        <v>2015</v>
      </c>
      <c r="C10757" s="24">
        <v>10</v>
      </c>
      <c r="D10757" s="24" t="s">
        <v>236</v>
      </c>
      <c r="E10757" s="26">
        <v>624</v>
      </c>
      <c r="F10757" s="24">
        <v>8718</v>
      </c>
      <c r="G10757" s="26" t="s">
        <v>12025</v>
      </c>
      <c r="H10757" s="24" t="s">
        <v>394</v>
      </c>
      <c r="I10757" s="24" t="s">
        <v>395</v>
      </c>
      <c r="J10757" s="27" t="s">
        <v>1</v>
      </c>
      <c r="K10757" s="28">
        <v>131.65</v>
      </c>
      <c r="L10757" s="28">
        <v>0</v>
      </c>
    </row>
    <row r="10758" spans="1:12" x14ac:dyDescent="0.25">
      <c r="A10758" s="24" t="s">
        <v>3305</v>
      </c>
      <c r="B10758" s="26">
        <v>2015</v>
      </c>
      <c r="C10758" s="24">
        <v>10</v>
      </c>
      <c r="D10758" s="24" t="s">
        <v>261</v>
      </c>
      <c r="E10758" s="26">
        <v>623</v>
      </c>
      <c r="F10758" s="24">
        <v>8719</v>
      </c>
      <c r="G10758" s="26" t="s">
        <v>12026</v>
      </c>
      <c r="H10758" s="24" t="s">
        <v>178</v>
      </c>
      <c r="I10758" s="24" t="s">
        <v>179</v>
      </c>
      <c r="J10758" s="27" t="s">
        <v>1</v>
      </c>
      <c r="K10758" s="28">
        <v>3.6</v>
      </c>
      <c r="L10758" s="28">
        <v>0</v>
      </c>
    </row>
    <row r="10759" spans="1:12" x14ac:dyDescent="0.25">
      <c r="A10759" s="24" t="s">
        <v>3305</v>
      </c>
      <c r="B10759" s="26">
        <v>2015</v>
      </c>
      <c r="C10759" s="24">
        <v>10</v>
      </c>
      <c r="D10759" s="24" t="s">
        <v>261</v>
      </c>
      <c r="E10759" s="26">
        <v>623</v>
      </c>
      <c r="F10759" s="24">
        <v>8720</v>
      </c>
      <c r="G10759" s="26" t="s">
        <v>12027</v>
      </c>
      <c r="H10759" s="24" t="s">
        <v>2243</v>
      </c>
      <c r="I10759" s="24" t="s">
        <v>2244</v>
      </c>
      <c r="J10759" s="27" t="s">
        <v>1</v>
      </c>
      <c r="K10759" s="28">
        <v>3.23</v>
      </c>
      <c r="L10759" s="28">
        <v>0</v>
      </c>
    </row>
    <row r="10760" spans="1:12" x14ac:dyDescent="0.25">
      <c r="A10760" s="24" t="s">
        <v>3305</v>
      </c>
      <c r="B10760" s="26">
        <v>2015</v>
      </c>
      <c r="C10760" s="24">
        <v>10</v>
      </c>
      <c r="D10760" s="24" t="s">
        <v>261</v>
      </c>
      <c r="E10760" s="26">
        <v>623</v>
      </c>
      <c r="F10760" s="24">
        <v>1562</v>
      </c>
      <c r="G10760" s="26" t="s">
        <v>4869</v>
      </c>
      <c r="H10760" s="24" t="s">
        <v>77</v>
      </c>
      <c r="I10760" s="24" t="s">
        <v>78</v>
      </c>
      <c r="J10760" s="27" t="s">
        <v>1</v>
      </c>
      <c r="K10760" s="28">
        <v>3.6</v>
      </c>
      <c r="L10760" s="28">
        <v>0</v>
      </c>
    </row>
    <row r="10761" spans="1:12" x14ac:dyDescent="0.25">
      <c r="A10761" s="24" t="s">
        <v>3305</v>
      </c>
      <c r="B10761" s="26">
        <v>2015</v>
      </c>
      <c r="C10761" s="24">
        <v>10</v>
      </c>
      <c r="D10761" s="24" t="s">
        <v>261</v>
      </c>
      <c r="E10761" s="26">
        <v>623</v>
      </c>
      <c r="F10761" s="24">
        <v>8721</v>
      </c>
      <c r="G10761" s="26" t="s">
        <v>12028</v>
      </c>
      <c r="H10761" s="24" t="s">
        <v>266</v>
      </c>
      <c r="I10761" s="24" t="s">
        <v>267</v>
      </c>
      <c r="J10761" s="27" t="s">
        <v>1</v>
      </c>
      <c r="K10761" s="28">
        <v>6.09</v>
      </c>
      <c r="L10761" s="28">
        <v>0</v>
      </c>
    </row>
    <row r="10762" spans="1:12" x14ac:dyDescent="0.25">
      <c r="A10762" s="24" t="s">
        <v>3305</v>
      </c>
      <c r="B10762" s="26">
        <v>2015</v>
      </c>
      <c r="C10762" s="24">
        <v>10</v>
      </c>
      <c r="D10762" s="24" t="s">
        <v>261</v>
      </c>
      <c r="E10762" s="26">
        <v>623</v>
      </c>
      <c r="F10762" s="24">
        <v>8722</v>
      </c>
      <c r="G10762" s="26" t="s">
        <v>12029</v>
      </c>
      <c r="H10762" s="24" t="s">
        <v>98</v>
      </c>
      <c r="I10762" s="24" t="s">
        <v>99</v>
      </c>
      <c r="J10762" s="27" t="s">
        <v>1</v>
      </c>
      <c r="K10762" s="28">
        <v>32.479999999999997</v>
      </c>
      <c r="L10762" s="28">
        <v>0</v>
      </c>
    </row>
    <row r="10763" spans="1:12" x14ac:dyDescent="0.25">
      <c r="A10763" s="24" t="s">
        <v>3305</v>
      </c>
      <c r="B10763" s="26">
        <v>2015</v>
      </c>
      <c r="C10763" s="24">
        <v>10</v>
      </c>
      <c r="D10763" s="24" t="s">
        <v>261</v>
      </c>
      <c r="E10763" s="26">
        <v>623</v>
      </c>
      <c r="F10763" s="24">
        <v>8723</v>
      </c>
      <c r="G10763" s="26" t="s">
        <v>12030</v>
      </c>
      <c r="H10763" s="24" t="s">
        <v>176</v>
      </c>
      <c r="I10763" s="24" t="s">
        <v>177</v>
      </c>
      <c r="J10763" s="27" t="s">
        <v>1</v>
      </c>
      <c r="K10763" s="28">
        <v>3.23</v>
      </c>
      <c r="L10763" s="28">
        <v>0</v>
      </c>
    </row>
    <row r="10764" spans="1:12" x14ac:dyDescent="0.25">
      <c r="A10764" s="24" t="s">
        <v>3305</v>
      </c>
      <c r="B10764" s="26">
        <v>2015</v>
      </c>
      <c r="C10764" s="24">
        <v>10</v>
      </c>
      <c r="D10764" s="24" t="s">
        <v>261</v>
      </c>
      <c r="E10764" s="26">
        <v>623</v>
      </c>
      <c r="F10764" s="24">
        <v>8724</v>
      </c>
      <c r="G10764" s="26" t="s">
        <v>12031</v>
      </c>
      <c r="H10764" s="24" t="s">
        <v>118</v>
      </c>
      <c r="I10764" s="24" t="s">
        <v>119</v>
      </c>
      <c r="J10764" s="27" t="s">
        <v>1</v>
      </c>
      <c r="K10764" s="28">
        <v>11.18</v>
      </c>
      <c r="L10764" s="28">
        <v>0</v>
      </c>
    </row>
    <row r="10765" spans="1:12" x14ac:dyDescent="0.25">
      <c r="A10765" s="24" t="s">
        <v>3305</v>
      </c>
      <c r="B10765" s="26">
        <v>2015</v>
      </c>
      <c r="C10765" s="24">
        <v>10</v>
      </c>
      <c r="D10765" s="24" t="s">
        <v>261</v>
      </c>
      <c r="E10765" s="26">
        <v>623</v>
      </c>
      <c r="F10765" s="24">
        <v>8725</v>
      </c>
      <c r="G10765" s="26" t="s">
        <v>12032</v>
      </c>
      <c r="H10765" s="24" t="s">
        <v>67</v>
      </c>
      <c r="I10765" s="24" t="s">
        <v>68</v>
      </c>
      <c r="J10765" s="27" t="s">
        <v>1</v>
      </c>
      <c r="K10765" s="28">
        <v>3.6</v>
      </c>
      <c r="L10765" s="28">
        <v>0</v>
      </c>
    </row>
    <row r="10766" spans="1:12" x14ac:dyDescent="0.25">
      <c r="A10766" s="24" t="s">
        <v>3305</v>
      </c>
      <c r="B10766" s="26">
        <v>2015</v>
      </c>
      <c r="C10766" s="24">
        <v>10</v>
      </c>
      <c r="D10766" s="24" t="s">
        <v>261</v>
      </c>
      <c r="E10766" s="26">
        <v>623</v>
      </c>
      <c r="F10766" s="24">
        <v>8726</v>
      </c>
      <c r="G10766" s="26" t="s">
        <v>12033</v>
      </c>
      <c r="H10766" s="24" t="s">
        <v>178</v>
      </c>
      <c r="I10766" s="24" t="s">
        <v>179</v>
      </c>
      <c r="J10766" s="27" t="s">
        <v>1</v>
      </c>
      <c r="K10766" s="28">
        <v>6.83</v>
      </c>
      <c r="L10766" s="28">
        <v>0</v>
      </c>
    </row>
    <row r="10767" spans="1:12" x14ac:dyDescent="0.25">
      <c r="A10767" s="24" t="s">
        <v>3305</v>
      </c>
      <c r="B10767" s="26">
        <v>2015</v>
      </c>
      <c r="C10767" s="24">
        <v>10</v>
      </c>
      <c r="D10767" s="24" t="s">
        <v>261</v>
      </c>
      <c r="E10767" s="26">
        <v>623</v>
      </c>
      <c r="F10767" s="24">
        <v>8727</v>
      </c>
      <c r="G10767" s="26" t="s">
        <v>12034</v>
      </c>
      <c r="H10767" s="24" t="s">
        <v>2245</v>
      </c>
      <c r="I10767" s="24" t="s">
        <v>2246</v>
      </c>
      <c r="J10767" s="27" t="s">
        <v>1</v>
      </c>
      <c r="K10767" s="28">
        <v>18.38</v>
      </c>
      <c r="L10767" s="28">
        <v>0</v>
      </c>
    </row>
    <row r="10768" spans="1:12" x14ac:dyDescent="0.25">
      <c r="A10768" s="24" t="s">
        <v>3305</v>
      </c>
      <c r="B10768" s="26">
        <v>2015</v>
      </c>
      <c r="C10768" s="24">
        <v>10</v>
      </c>
      <c r="D10768" s="24" t="s">
        <v>261</v>
      </c>
      <c r="E10768" s="26">
        <v>623</v>
      </c>
      <c r="F10768" s="24">
        <v>8728</v>
      </c>
      <c r="G10768" s="26" t="s">
        <v>12035</v>
      </c>
      <c r="H10768" s="24" t="s">
        <v>614</v>
      </c>
      <c r="I10768" s="24" t="s">
        <v>615</v>
      </c>
      <c r="J10768" s="27" t="s">
        <v>1</v>
      </c>
      <c r="K10768" s="28">
        <v>1.74</v>
      </c>
      <c r="L10768" s="28">
        <v>0</v>
      </c>
    </row>
    <row r="10769" spans="1:12" x14ac:dyDescent="0.25">
      <c r="A10769" s="24" t="s">
        <v>3305</v>
      </c>
      <c r="B10769" s="26">
        <v>2015</v>
      </c>
      <c r="C10769" s="24">
        <v>10</v>
      </c>
      <c r="D10769" s="24" t="s">
        <v>261</v>
      </c>
      <c r="E10769" s="26">
        <v>623</v>
      </c>
      <c r="F10769" s="24">
        <v>8729</v>
      </c>
      <c r="G10769" s="26" t="s">
        <v>12036</v>
      </c>
      <c r="H10769" s="24" t="s">
        <v>234</v>
      </c>
      <c r="I10769" s="24" t="s">
        <v>235</v>
      </c>
      <c r="J10769" s="27" t="s">
        <v>1</v>
      </c>
      <c r="K10769" s="28">
        <v>17.079999999999998</v>
      </c>
      <c r="L10769" s="28">
        <v>0</v>
      </c>
    </row>
    <row r="10770" spans="1:12" x14ac:dyDescent="0.25">
      <c r="A10770" s="24" t="s">
        <v>3305</v>
      </c>
      <c r="B10770" s="26">
        <v>2015</v>
      </c>
      <c r="C10770" s="24">
        <v>10</v>
      </c>
      <c r="D10770" s="24" t="s">
        <v>261</v>
      </c>
      <c r="E10770" s="26">
        <v>623</v>
      </c>
      <c r="F10770" s="24">
        <v>8730</v>
      </c>
      <c r="G10770" s="26" t="s">
        <v>12037</v>
      </c>
      <c r="H10770" s="24" t="s">
        <v>1308</v>
      </c>
      <c r="I10770" s="24" t="s">
        <v>1309</v>
      </c>
      <c r="J10770" s="27" t="s">
        <v>1</v>
      </c>
      <c r="K10770" s="28">
        <v>11.37</v>
      </c>
      <c r="L10770" s="28">
        <v>0</v>
      </c>
    </row>
    <row r="10771" spans="1:12" x14ac:dyDescent="0.25">
      <c r="A10771" s="24" t="s">
        <v>3305</v>
      </c>
      <c r="B10771" s="26">
        <v>2015</v>
      </c>
      <c r="C10771" s="24">
        <v>10</v>
      </c>
      <c r="D10771" s="24" t="s">
        <v>261</v>
      </c>
      <c r="E10771" s="26">
        <v>623</v>
      </c>
      <c r="F10771" s="24">
        <v>8731</v>
      </c>
      <c r="G10771" s="26" t="s">
        <v>12038</v>
      </c>
      <c r="H10771" s="24" t="s">
        <v>224</v>
      </c>
      <c r="I10771" s="24" t="s">
        <v>225</v>
      </c>
      <c r="J10771" s="27" t="s">
        <v>1</v>
      </c>
      <c r="K10771" s="28">
        <v>6.46</v>
      </c>
      <c r="L10771" s="28">
        <v>0</v>
      </c>
    </row>
    <row r="10772" spans="1:12" x14ac:dyDescent="0.25">
      <c r="A10772" s="24" t="s">
        <v>3305</v>
      </c>
      <c r="B10772" s="26">
        <v>2015</v>
      </c>
      <c r="C10772" s="24">
        <v>10</v>
      </c>
      <c r="D10772" s="24" t="s">
        <v>261</v>
      </c>
      <c r="E10772" s="26">
        <v>623</v>
      </c>
      <c r="F10772" s="24">
        <v>8732</v>
      </c>
      <c r="G10772" s="26" t="s">
        <v>12039</v>
      </c>
      <c r="H10772" s="24" t="s">
        <v>1602</v>
      </c>
      <c r="I10772" s="24" t="s">
        <v>1603</v>
      </c>
      <c r="J10772" s="27" t="s">
        <v>1</v>
      </c>
      <c r="K10772" s="28">
        <v>13.04</v>
      </c>
      <c r="L10772" s="28">
        <v>0</v>
      </c>
    </row>
    <row r="10773" spans="1:12" x14ac:dyDescent="0.25">
      <c r="A10773" s="24" t="s">
        <v>3305</v>
      </c>
      <c r="B10773" s="26">
        <v>2015</v>
      </c>
      <c r="C10773" s="24">
        <v>10</v>
      </c>
      <c r="D10773" s="24" t="s">
        <v>261</v>
      </c>
      <c r="E10773" s="26">
        <v>623</v>
      </c>
      <c r="F10773" s="24">
        <v>8733</v>
      </c>
      <c r="G10773" s="26" t="s">
        <v>12040</v>
      </c>
      <c r="H10773" s="24" t="s">
        <v>1360</v>
      </c>
      <c r="I10773" s="24" t="s">
        <v>1361</v>
      </c>
      <c r="J10773" s="27" t="s">
        <v>1</v>
      </c>
      <c r="K10773" s="28">
        <v>3.6</v>
      </c>
      <c r="L10773" s="28">
        <v>0</v>
      </c>
    </row>
    <row r="10774" spans="1:12" x14ac:dyDescent="0.25">
      <c r="A10774" s="24" t="s">
        <v>3305</v>
      </c>
      <c r="B10774" s="26">
        <v>2015</v>
      </c>
      <c r="C10774" s="24">
        <v>10</v>
      </c>
      <c r="D10774" s="24" t="s">
        <v>261</v>
      </c>
      <c r="E10774" s="26">
        <v>624</v>
      </c>
      <c r="F10774" s="24">
        <v>8734</v>
      </c>
      <c r="G10774" s="26" t="s">
        <v>12041</v>
      </c>
      <c r="H10774" s="24" t="s">
        <v>110</v>
      </c>
      <c r="I10774" s="24" t="s">
        <v>111</v>
      </c>
      <c r="J10774" s="27" t="s">
        <v>1</v>
      </c>
      <c r="K10774" s="28">
        <v>7.83</v>
      </c>
      <c r="L10774" s="28">
        <v>0</v>
      </c>
    </row>
    <row r="10775" spans="1:12" x14ac:dyDescent="0.25">
      <c r="A10775" s="24" t="s">
        <v>3305</v>
      </c>
      <c r="B10775" s="26">
        <v>2015</v>
      </c>
      <c r="C10775" s="24">
        <v>10</v>
      </c>
      <c r="D10775" s="24" t="s">
        <v>261</v>
      </c>
      <c r="E10775" s="26">
        <v>624</v>
      </c>
      <c r="F10775" s="24">
        <v>8735</v>
      </c>
      <c r="G10775" s="26" t="s">
        <v>12042</v>
      </c>
      <c r="H10775" s="24" t="s">
        <v>700</v>
      </c>
      <c r="I10775" s="24" t="s">
        <v>701</v>
      </c>
      <c r="J10775" s="27" t="s">
        <v>1</v>
      </c>
      <c r="K10775" s="28">
        <v>7.83</v>
      </c>
      <c r="L10775" s="28">
        <v>0</v>
      </c>
    </row>
    <row r="10776" spans="1:12" x14ac:dyDescent="0.25">
      <c r="A10776" s="24" t="s">
        <v>3305</v>
      </c>
      <c r="B10776" s="26">
        <v>2015</v>
      </c>
      <c r="C10776" s="24">
        <v>10</v>
      </c>
      <c r="D10776" s="24" t="s">
        <v>261</v>
      </c>
      <c r="E10776" s="26">
        <v>624</v>
      </c>
      <c r="F10776" s="24">
        <v>8736</v>
      </c>
      <c r="G10776" s="26" t="s">
        <v>12043</v>
      </c>
      <c r="H10776" s="24" t="s">
        <v>178</v>
      </c>
      <c r="I10776" s="24" t="s">
        <v>179</v>
      </c>
      <c r="J10776" s="27" t="s">
        <v>1</v>
      </c>
      <c r="K10776" s="28">
        <v>11.18</v>
      </c>
      <c r="L10776" s="28">
        <v>0</v>
      </c>
    </row>
    <row r="10777" spans="1:12" x14ac:dyDescent="0.25">
      <c r="A10777" s="24" t="s">
        <v>3305</v>
      </c>
      <c r="B10777" s="26">
        <v>2015</v>
      </c>
      <c r="C10777" s="24">
        <v>10</v>
      </c>
      <c r="D10777" s="24" t="s">
        <v>261</v>
      </c>
      <c r="E10777" s="26">
        <v>624</v>
      </c>
      <c r="F10777" s="24">
        <v>8737</v>
      </c>
      <c r="G10777" s="26" t="s">
        <v>12044</v>
      </c>
      <c r="H10777" s="24" t="s">
        <v>266</v>
      </c>
      <c r="I10777" s="24" t="s">
        <v>267</v>
      </c>
      <c r="J10777" s="27" t="s">
        <v>1</v>
      </c>
      <c r="K10777" s="28">
        <v>29.44</v>
      </c>
      <c r="L10777" s="28">
        <v>0</v>
      </c>
    </row>
    <row r="10778" spans="1:12" x14ac:dyDescent="0.25">
      <c r="A10778" s="24" t="s">
        <v>3305</v>
      </c>
      <c r="B10778" s="26">
        <v>2015</v>
      </c>
      <c r="C10778" s="24">
        <v>10</v>
      </c>
      <c r="D10778" s="24" t="s">
        <v>261</v>
      </c>
      <c r="E10778" s="26">
        <v>624</v>
      </c>
      <c r="F10778" s="24">
        <v>8738</v>
      </c>
      <c r="G10778" s="26" t="s">
        <v>12045</v>
      </c>
      <c r="H10778" s="24" t="s">
        <v>488</v>
      </c>
      <c r="I10778" s="24" t="s">
        <v>489</v>
      </c>
      <c r="J10778" s="27" t="s">
        <v>1</v>
      </c>
      <c r="K10778" s="28">
        <v>11.18</v>
      </c>
      <c r="L10778" s="28">
        <v>0</v>
      </c>
    </row>
    <row r="10779" spans="1:12" x14ac:dyDescent="0.25">
      <c r="A10779" s="24" t="s">
        <v>3305</v>
      </c>
      <c r="B10779" s="26">
        <v>2015</v>
      </c>
      <c r="C10779" s="24">
        <v>10</v>
      </c>
      <c r="D10779" s="24" t="s">
        <v>261</v>
      </c>
      <c r="E10779" s="26">
        <v>624</v>
      </c>
      <c r="F10779" s="24">
        <v>8739</v>
      </c>
      <c r="G10779" s="26" t="s">
        <v>12046</v>
      </c>
      <c r="H10779" s="24" t="s">
        <v>98</v>
      </c>
      <c r="I10779" s="24" t="s">
        <v>99</v>
      </c>
      <c r="J10779" s="27" t="s">
        <v>1</v>
      </c>
      <c r="K10779" s="28">
        <v>11.18</v>
      </c>
      <c r="L10779" s="28">
        <v>0</v>
      </c>
    </row>
    <row r="10780" spans="1:12" x14ac:dyDescent="0.25">
      <c r="A10780" s="24" t="s">
        <v>3305</v>
      </c>
      <c r="B10780" s="26">
        <v>2015</v>
      </c>
      <c r="C10780" s="24">
        <v>10</v>
      </c>
      <c r="D10780" s="24" t="s">
        <v>15122</v>
      </c>
      <c r="E10780" s="26">
        <v>624</v>
      </c>
      <c r="F10780" s="24">
        <v>8740</v>
      </c>
      <c r="G10780" s="26" t="s">
        <v>12047</v>
      </c>
      <c r="H10780" s="24" t="s">
        <v>224</v>
      </c>
      <c r="I10780" s="24" t="s">
        <v>225</v>
      </c>
      <c r="J10780" s="27" t="s">
        <v>1</v>
      </c>
      <c r="K10780" s="28">
        <v>43.2</v>
      </c>
      <c r="L10780" s="28">
        <v>0</v>
      </c>
    </row>
    <row r="10781" spans="1:12" x14ac:dyDescent="0.25">
      <c r="A10781" s="24" t="s">
        <v>3305</v>
      </c>
      <c r="B10781" s="26">
        <v>2015</v>
      </c>
      <c r="C10781" s="24">
        <v>10</v>
      </c>
      <c r="D10781" s="24" t="s">
        <v>15122</v>
      </c>
      <c r="E10781" s="26">
        <v>624</v>
      </c>
      <c r="F10781" s="24">
        <v>8741</v>
      </c>
      <c r="G10781" s="26" t="s">
        <v>12048</v>
      </c>
      <c r="H10781" s="24" t="s">
        <v>2247</v>
      </c>
      <c r="I10781" s="24" t="s">
        <v>2248</v>
      </c>
      <c r="J10781" s="27" t="s">
        <v>1</v>
      </c>
      <c r="K10781" s="28">
        <v>19.850000000000001</v>
      </c>
      <c r="L10781" s="28">
        <v>0</v>
      </c>
    </row>
    <row r="10782" spans="1:12" x14ac:dyDescent="0.25">
      <c r="A10782" s="24" t="s">
        <v>3305</v>
      </c>
      <c r="B10782" s="26">
        <v>2015</v>
      </c>
      <c r="C10782" s="24">
        <v>10</v>
      </c>
      <c r="D10782" s="24" t="s">
        <v>15123</v>
      </c>
      <c r="E10782" s="26">
        <v>623</v>
      </c>
      <c r="F10782" s="24">
        <v>8742</v>
      </c>
      <c r="G10782" s="26" t="s">
        <v>12049</v>
      </c>
      <c r="H10782" s="24" t="s">
        <v>116</v>
      </c>
      <c r="I10782" s="24" t="s">
        <v>117</v>
      </c>
      <c r="J10782" s="27" t="s">
        <v>1</v>
      </c>
      <c r="K10782" s="28">
        <v>146.69999999999999</v>
      </c>
      <c r="L10782" s="28">
        <v>0</v>
      </c>
    </row>
    <row r="10783" spans="1:12" x14ac:dyDescent="0.25">
      <c r="A10783" s="24" t="s">
        <v>3305</v>
      </c>
      <c r="B10783" s="26">
        <v>2015</v>
      </c>
      <c r="C10783" s="24">
        <v>10</v>
      </c>
      <c r="D10783" s="24" t="s">
        <v>15123</v>
      </c>
      <c r="E10783" s="26">
        <v>623</v>
      </c>
      <c r="F10783" s="24">
        <v>8743</v>
      </c>
      <c r="G10783" s="26" t="s">
        <v>12050</v>
      </c>
      <c r="H10783" s="24" t="s">
        <v>206</v>
      </c>
      <c r="I10783" s="24" t="s">
        <v>207</v>
      </c>
      <c r="J10783" s="27" t="s">
        <v>1</v>
      </c>
      <c r="K10783" s="28">
        <v>13.8</v>
      </c>
      <c r="L10783" s="28">
        <v>0</v>
      </c>
    </row>
    <row r="10784" spans="1:12" x14ac:dyDescent="0.25">
      <c r="A10784" s="24" t="s">
        <v>3305</v>
      </c>
      <c r="B10784" s="26">
        <v>2015</v>
      </c>
      <c r="C10784" s="24">
        <v>10</v>
      </c>
      <c r="D10784" s="24" t="s">
        <v>15123</v>
      </c>
      <c r="E10784" s="26">
        <v>624</v>
      </c>
      <c r="F10784" s="24">
        <v>8744</v>
      </c>
      <c r="G10784" s="26" t="s">
        <v>12051</v>
      </c>
      <c r="H10784" s="24" t="s">
        <v>67</v>
      </c>
      <c r="I10784" s="24" t="s">
        <v>68</v>
      </c>
      <c r="J10784" s="27" t="s">
        <v>1</v>
      </c>
      <c r="K10784" s="28">
        <v>19.850000000000001</v>
      </c>
      <c r="L10784" s="28">
        <v>0</v>
      </c>
    </row>
    <row r="10785" spans="1:12" x14ac:dyDescent="0.25">
      <c r="A10785" s="24" t="s">
        <v>3305</v>
      </c>
      <c r="B10785" s="26">
        <v>2015</v>
      </c>
      <c r="C10785" s="24">
        <v>10</v>
      </c>
      <c r="D10785" s="24" t="s">
        <v>15123</v>
      </c>
      <c r="E10785" s="26">
        <v>624</v>
      </c>
      <c r="F10785" s="24">
        <v>8745</v>
      </c>
      <c r="G10785" s="26" t="s">
        <v>12052</v>
      </c>
      <c r="H10785" s="24" t="s">
        <v>67</v>
      </c>
      <c r="I10785" s="24" t="s">
        <v>68</v>
      </c>
      <c r="J10785" s="27" t="s">
        <v>1</v>
      </c>
      <c r="K10785" s="28">
        <v>43.2</v>
      </c>
      <c r="L10785" s="28">
        <v>0</v>
      </c>
    </row>
    <row r="10786" spans="1:12" x14ac:dyDescent="0.25">
      <c r="A10786" s="24" t="s">
        <v>3305</v>
      </c>
      <c r="B10786" s="26">
        <v>2015</v>
      </c>
      <c r="C10786" s="24">
        <v>10</v>
      </c>
      <c r="D10786" s="24" t="s">
        <v>15123</v>
      </c>
      <c r="E10786" s="26">
        <v>624</v>
      </c>
      <c r="F10786" s="24">
        <v>8746</v>
      </c>
      <c r="G10786" s="26" t="s">
        <v>12053</v>
      </c>
      <c r="H10786" s="24" t="s">
        <v>106</v>
      </c>
      <c r="I10786" s="24" t="s">
        <v>107</v>
      </c>
      <c r="J10786" s="27" t="s">
        <v>1</v>
      </c>
      <c r="K10786" s="28">
        <v>19.850000000000001</v>
      </c>
      <c r="L10786" s="28">
        <v>0</v>
      </c>
    </row>
    <row r="10787" spans="1:12" x14ac:dyDescent="0.25">
      <c r="A10787" s="24" t="s">
        <v>3305</v>
      </c>
      <c r="B10787" s="26">
        <v>2015</v>
      </c>
      <c r="C10787" s="24">
        <v>10</v>
      </c>
      <c r="D10787" s="24" t="s">
        <v>15123</v>
      </c>
      <c r="E10787" s="26">
        <v>624</v>
      </c>
      <c r="F10787" s="24">
        <v>3129</v>
      </c>
      <c r="G10787" s="26" t="s">
        <v>6436</v>
      </c>
      <c r="H10787" s="24" t="s">
        <v>2249</v>
      </c>
      <c r="I10787" s="24" t="s">
        <v>2250</v>
      </c>
      <c r="J10787" s="27" t="s">
        <v>1</v>
      </c>
      <c r="K10787" s="28">
        <v>19.850000000000001</v>
      </c>
      <c r="L10787" s="28">
        <v>0</v>
      </c>
    </row>
    <row r="10788" spans="1:12" x14ac:dyDescent="0.25">
      <c r="A10788" s="24" t="s">
        <v>3305</v>
      </c>
      <c r="B10788" s="26">
        <v>2015</v>
      </c>
      <c r="C10788" s="24">
        <v>10</v>
      </c>
      <c r="D10788" s="24" t="s">
        <v>15123</v>
      </c>
      <c r="E10788" s="26">
        <v>624</v>
      </c>
      <c r="F10788" s="24">
        <v>8747</v>
      </c>
      <c r="G10788" s="26" t="s">
        <v>12054</v>
      </c>
      <c r="H10788" s="24" t="s">
        <v>77</v>
      </c>
      <c r="I10788" s="24" t="s">
        <v>78</v>
      </c>
      <c r="J10788" s="27" t="s">
        <v>1</v>
      </c>
      <c r="K10788" s="28">
        <v>19.850000000000001</v>
      </c>
      <c r="L10788" s="28">
        <v>0</v>
      </c>
    </row>
    <row r="10789" spans="1:12" x14ac:dyDescent="0.25">
      <c r="A10789" s="24" t="s">
        <v>3305</v>
      </c>
      <c r="B10789" s="26">
        <v>2015</v>
      </c>
      <c r="C10789" s="24">
        <v>10</v>
      </c>
      <c r="D10789" s="24" t="s">
        <v>15123</v>
      </c>
      <c r="E10789" s="26">
        <v>624</v>
      </c>
      <c r="F10789" s="24">
        <v>8748</v>
      </c>
      <c r="G10789" s="26" t="s">
        <v>12055</v>
      </c>
      <c r="H10789" s="24" t="s">
        <v>2251</v>
      </c>
      <c r="I10789" s="24" t="s">
        <v>2252</v>
      </c>
      <c r="J10789" s="27" t="s">
        <v>1</v>
      </c>
      <c r="K10789" s="28">
        <v>19.850000000000001</v>
      </c>
      <c r="L10789" s="28">
        <v>0</v>
      </c>
    </row>
    <row r="10790" spans="1:12" x14ac:dyDescent="0.25">
      <c r="A10790" s="24" t="s">
        <v>3305</v>
      </c>
      <c r="B10790" s="26">
        <v>2015</v>
      </c>
      <c r="C10790" s="24">
        <v>10</v>
      </c>
      <c r="D10790" s="24" t="s">
        <v>15123</v>
      </c>
      <c r="E10790" s="26">
        <v>624</v>
      </c>
      <c r="F10790" s="24">
        <v>8749</v>
      </c>
      <c r="G10790" s="26" t="s">
        <v>12056</v>
      </c>
      <c r="H10790" s="24" t="s">
        <v>474</v>
      </c>
      <c r="I10790" s="24" t="s">
        <v>475</v>
      </c>
      <c r="J10790" s="27" t="s">
        <v>1</v>
      </c>
      <c r="K10790" s="28">
        <v>19.850000000000001</v>
      </c>
      <c r="L10790" s="28">
        <v>0</v>
      </c>
    </row>
    <row r="10791" spans="1:12" x14ac:dyDescent="0.25">
      <c r="A10791" s="24" t="s">
        <v>3305</v>
      </c>
      <c r="B10791" s="26">
        <v>2015</v>
      </c>
      <c r="C10791" s="24">
        <v>10</v>
      </c>
      <c r="D10791" s="24" t="s">
        <v>15123</v>
      </c>
      <c r="E10791" s="26">
        <v>624</v>
      </c>
      <c r="F10791" s="24">
        <v>8750</v>
      </c>
      <c r="G10791" s="26" t="s">
        <v>12057</v>
      </c>
      <c r="H10791" s="24" t="s">
        <v>1046</v>
      </c>
      <c r="I10791" s="24" t="s">
        <v>1047</v>
      </c>
      <c r="J10791" s="27" t="s">
        <v>1</v>
      </c>
      <c r="K10791" s="28">
        <v>19.850000000000001</v>
      </c>
      <c r="L10791" s="28">
        <v>0</v>
      </c>
    </row>
    <row r="10792" spans="1:12" x14ac:dyDescent="0.25">
      <c r="A10792" s="24" t="s">
        <v>3305</v>
      </c>
      <c r="B10792" s="26">
        <v>2015</v>
      </c>
      <c r="C10792" s="24">
        <v>10</v>
      </c>
      <c r="D10792" s="24" t="s">
        <v>15123</v>
      </c>
      <c r="E10792" s="26">
        <v>624</v>
      </c>
      <c r="F10792" s="24">
        <v>8751</v>
      </c>
      <c r="G10792" s="26" t="s">
        <v>12058</v>
      </c>
      <c r="H10792" s="24" t="s">
        <v>184</v>
      </c>
      <c r="I10792" s="24" t="s">
        <v>185</v>
      </c>
      <c r="J10792" s="27" t="s">
        <v>1</v>
      </c>
      <c r="K10792" s="28">
        <v>19.850000000000001</v>
      </c>
      <c r="L10792" s="28">
        <v>0</v>
      </c>
    </row>
    <row r="10793" spans="1:12" x14ac:dyDescent="0.25">
      <c r="A10793" s="24" t="s">
        <v>3305</v>
      </c>
      <c r="B10793" s="26">
        <v>2015</v>
      </c>
      <c r="C10793" s="24">
        <v>10</v>
      </c>
      <c r="D10793" s="24" t="s">
        <v>15123</v>
      </c>
      <c r="E10793" s="26">
        <v>624</v>
      </c>
      <c r="F10793" s="24">
        <v>8752</v>
      </c>
      <c r="G10793" s="26" t="s">
        <v>12059</v>
      </c>
      <c r="H10793" s="24" t="s">
        <v>174</v>
      </c>
      <c r="I10793" s="24" t="s">
        <v>175</v>
      </c>
      <c r="J10793" s="27" t="s">
        <v>1</v>
      </c>
      <c r="K10793" s="28">
        <v>19.850000000000001</v>
      </c>
      <c r="L10793" s="28">
        <v>0</v>
      </c>
    </row>
    <row r="10794" spans="1:12" x14ac:dyDescent="0.25">
      <c r="A10794" s="24" t="s">
        <v>3305</v>
      </c>
      <c r="B10794" s="26">
        <v>2015</v>
      </c>
      <c r="C10794" s="24">
        <v>10</v>
      </c>
      <c r="D10794" s="24" t="s">
        <v>15123</v>
      </c>
      <c r="E10794" s="26">
        <v>624</v>
      </c>
      <c r="F10794" s="24">
        <v>8753</v>
      </c>
      <c r="G10794" s="26" t="s">
        <v>12060</v>
      </c>
      <c r="H10794" s="24" t="s">
        <v>1114</v>
      </c>
      <c r="I10794" s="24" t="s">
        <v>1115</v>
      </c>
      <c r="J10794" s="27" t="s">
        <v>1</v>
      </c>
      <c r="K10794" s="28">
        <v>19.850000000000001</v>
      </c>
      <c r="L10794" s="28">
        <v>0</v>
      </c>
    </row>
    <row r="10795" spans="1:12" x14ac:dyDescent="0.25">
      <c r="A10795" s="24" t="s">
        <v>3305</v>
      </c>
      <c r="B10795" s="26">
        <v>2015</v>
      </c>
      <c r="C10795" s="24">
        <v>10</v>
      </c>
      <c r="D10795" s="24" t="s">
        <v>15123</v>
      </c>
      <c r="E10795" s="26">
        <v>624</v>
      </c>
      <c r="F10795" s="24">
        <v>8754</v>
      </c>
      <c r="G10795" s="26" t="s">
        <v>12061</v>
      </c>
      <c r="H10795" s="24" t="s">
        <v>504</v>
      </c>
      <c r="I10795" s="24" t="s">
        <v>505</v>
      </c>
      <c r="J10795" s="27" t="s">
        <v>1</v>
      </c>
      <c r="K10795" s="28">
        <v>19.850000000000001</v>
      </c>
      <c r="L10795" s="28">
        <v>0</v>
      </c>
    </row>
    <row r="10796" spans="1:12" x14ac:dyDescent="0.25">
      <c r="A10796" s="24" t="s">
        <v>3305</v>
      </c>
      <c r="B10796" s="26">
        <v>2015</v>
      </c>
      <c r="C10796" s="24">
        <v>10</v>
      </c>
      <c r="D10796" s="24" t="s">
        <v>15123</v>
      </c>
      <c r="E10796" s="26">
        <v>624</v>
      </c>
      <c r="F10796" s="24">
        <v>8755</v>
      </c>
      <c r="G10796" s="26" t="s">
        <v>12062</v>
      </c>
      <c r="H10796" s="24" t="s">
        <v>582</v>
      </c>
      <c r="I10796" s="24" t="s">
        <v>583</v>
      </c>
      <c r="J10796" s="27" t="s">
        <v>1</v>
      </c>
      <c r="K10796" s="28">
        <v>19.850000000000001</v>
      </c>
      <c r="L10796" s="28">
        <v>0</v>
      </c>
    </row>
    <row r="10797" spans="1:12" x14ac:dyDescent="0.25">
      <c r="A10797" s="24" t="s">
        <v>3305</v>
      </c>
      <c r="B10797" s="26">
        <v>2015</v>
      </c>
      <c r="C10797" s="24">
        <v>10</v>
      </c>
      <c r="D10797" s="24" t="s">
        <v>15123</v>
      </c>
      <c r="E10797" s="26">
        <v>624</v>
      </c>
      <c r="F10797" s="24">
        <v>8756</v>
      </c>
      <c r="G10797" s="26" t="s">
        <v>12063</v>
      </c>
      <c r="H10797" s="24" t="s">
        <v>226</v>
      </c>
      <c r="I10797" s="24" t="s">
        <v>227</v>
      </c>
      <c r="J10797" s="27" t="s">
        <v>1</v>
      </c>
      <c r="K10797" s="28">
        <v>19.850000000000001</v>
      </c>
      <c r="L10797" s="28">
        <v>0</v>
      </c>
    </row>
    <row r="10798" spans="1:12" x14ac:dyDescent="0.25">
      <c r="A10798" s="24" t="s">
        <v>3305</v>
      </c>
      <c r="B10798" s="26">
        <v>2015</v>
      </c>
      <c r="C10798" s="24">
        <v>10</v>
      </c>
      <c r="D10798" s="24" t="s">
        <v>15123</v>
      </c>
      <c r="E10798" s="26">
        <v>624</v>
      </c>
      <c r="F10798" s="24">
        <v>8757</v>
      </c>
      <c r="G10798" s="26" t="s">
        <v>12064</v>
      </c>
      <c r="H10798" s="24" t="s">
        <v>818</v>
      </c>
      <c r="I10798" s="24" t="s">
        <v>819</v>
      </c>
      <c r="J10798" s="27" t="s">
        <v>1</v>
      </c>
      <c r="K10798" s="28">
        <v>19.850000000000001</v>
      </c>
      <c r="L10798" s="28">
        <v>0</v>
      </c>
    </row>
    <row r="10799" spans="1:12" x14ac:dyDescent="0.25">
      <c r="A10799" s="24" t="s">
        <v>3305</v>
      </c>
      <c r="B10799" s="26">
        <v>2015</v>
      </c>
      <c r="C10799" s="24">
        <v>10</v>
      </c>
      <c r="D10799" s="24" t="s">
        <v>15125</v>
      </c>
      <c r="E10799" s="26">
        <v>624</v>
      </c>
      <c r="F10799" s="24">
        <v>3634</v>
      </c>
      <c r="G10799" s="26" t="s">
        <v>6941</v>
      </c>
      <c r="H10799" s="24" t="s">
        <v>79</v>
      </c>
      <c r="I10799" s="24" t="s">
        <v>80</v>
      </c>
      <c r="J10799" s="27" t="s">
        <v>1</v>
      </c>
      <c r="K10799" s="28">
        <v>19.850000000000001</v>
      </c>
      <c r="L10799" s="28">
        <v>0</v>
      </c>
    </row>
    <row r="10800" spans="1:12" x14ac:dyDescent="0.25">
      <c r="A10800" s="24" t="s">
        <v>3305</v>
      </c>
      <c r="B10800" s="26">
        <v>2015</v>
      </c>
      <c r="C10800" s="24">
        <v>10</v>
      </c>
      <c r="D10800" s="24" t="s">
        <v>15125</v>
      </c>
      <c r="E10800" s="26">
        <v>624</v>
      </c>
      <c r="F10800" s="24">
        <v>8758</v>
      </c>
      <c r="G10800" s="26" t="s">
        <v>12065</v>
      </c>
      <c r="H10800" s="24" t="s">
        <v>79</v>
      </c>
      <c r="I10800" s="24" t="s">
        <v>80</v>
      </c>
      <c r="J10800" s="27" t="s">
        <v>1</v>
      </c>
      <c r="K10800" s="28">
        <v>19.850000000000001</v>
      </c>
      <c r="L10800" s="28">
        <v>0</v>
      </c>
    </row>
    <row r="10801" spans="1:12" x14ac:dyDescent="0.25">
      <c r="A10801" s="24" t="s">
        <v>3305</v>
      </c>
      <c r="B10801" s="26">
        <v>2015</v>
      </c>
      <c r="C10801" s="24">
        <v>10</v>
      </c>
      <c r="D10801" s="24" t="s">
        <v>15125</v>
      </c>
      <c r="E10801" s="26">
        <v>624</v>
      </c>
      <c r="F10801" s="24">
        <v>8759</v>
      </c>
      <c r="G10801" s="26" t="s">
        <v>12066</v>
      </c>
      <c r="H10801" s="24" t="s">
        <v>568</v>
      </c>
      <c r="I10801" s="24" t="s">
        <v>569</v>
      </c>
      <c r="J10801" s="27" t="s">
        <v>1</v>
      </c>
      <c r="K10801" s="28">
        <v>19.850000000000001</v>
      </c>
      <c r="L10801" s="28">
        <v>0</v>
      </c>
    </row>
    <row r="10802" spans="1:12" x14ac:dyDescent="0.25">
      <c r="A10802" s="24" t="s">
        <v>3305</v>
      </c>
      <c r="B10802" s="26">
        <v>2015</v>
      </c>
      <c r="C10802" s="24">
        <v>10</v>
      </c>
      <c r="D10802" s="24" t="s">
        <v>15144</v>
      </c>
      <c r="E10802" s="26">
        <v>624</v>
      </c>
      <c r="F10802" s="24">
        <v>8760</v>
      </c>
      <c r="G10802" s="26" t="s">
        <v>12067</v>
      </c>
      <c r="H10802" s="24" t="s">
        <v>1878</v>
      </c>
      <c r="I10802" s="24" t="s">
        <v>1879</v>
      </c>
      <c r="J10802" s="27" t="s">
        <v>1</v>
      </c>
      <c r="K10802" s="28">
        <v>19.850000000000001</v>
      </c>
      <c r="L10802" s="28">
        <v>0</v>
      </c>
    </row>
    <row r="10803" spans="1:12" x14ac:dyDescent="0.25">
      <c r="A10803" s="24" t="s">
        <v>3305</v>
      </c>
      <c r="B10803" s="26">
        <v>2015</v>
      </c>
      <c r="C10803" s="24">
        <v>10</v>
      </c>
      <c r="D10803" s="24" t="s">
        <v>15145</v>
      </c>
      <c r="E10803" s="26">
        <v>624</v>
      </c>
      <c r="F10803" s="24">
        <v>8761</v>
      </c>
      <c r="G10803" s="26" t="s">
        <v>12068</v>
      </c>
      <c r="H10803" s="24" t="s">
        <v>800</v>
      </c>
      <c r="I10803" s="24" t="s">
        <v>801</v>
      </c>
      <c r="J10803" s="27" t="s">
        <v>1</v>
      </c>
      <c r="K10803" s="28">
        <v>52.9</v>
      </c>
      <c r="L10803" s="28">
        <v>0</v>
      </c>
    </row>
    <row r="10804" spans="1:12" x14ac:dyDescent="0.25">
      <c r="A10804" s="24" t="s">
        <v>3305</v>
      </c>
      <c r="B10804" s="26">
        <v>2015</v>
      </c>
      <c r="C10804" s="24">
        <v>10</v>
      </c>
      <c r="D10804" s="24" t="s">
        <v>15145</v>
      </c>
      <c r="E10804" s="26">
        <v>624</v>
      </c>
      <c r="F10804" s="24">
        <v>8762</v>
      </c>
      <c r="G10804" s="26" t="s">
        <v>12069</v>
      </c>
      <c r="H10804" s="24" t="s">
        <v>114</v>
      </c>
      <c r="I10804" s="24" t="s">
        <v>115</v>
      </c>
      <c r="J10804" s="27" t="s">
        <v>1</v>
      </c>
      <c r="K10804" s="28">
        <v>19.850000000000001</v>
      </c>
      <c r="L10804" s="28">
        <v>0</v>
      </c>
    </row>
    <row r="10805" spans="1:12" x14ac:dyDescent="0.25">
      <c r="A10805" s="24" t="s">
        <v>3305</v>
      </c>
      <c r="B10805" s="26">
        <v>2015</v>
      </c>
      <c r="C10805" s="24">
        <v>10</v>
      </c>
      <c r="D10805" s="24" t="s">
        <v>15145</v>
      </c>
      <c r="E10805" s="26">
        <v>624</v>
      </c>
      <c r="F10805" s="24">
        <v>8763</v>
      </c>
      <c r="G10805" s="26" t="s">
        <v>12070</v>
      </c>
      <c r="H10805" s="24" t="s">
        <v>184</v>
      </c>
      <c r="I10805" s="24" t="s">
        <v>185</v>
      </c>
      <c r="J10805" s="27" t="s">
        <v>1</v>
      </c>
      <c r="K10805" s="28">
        <v>19.850000000000001</v>
      </c>
      <c r="L10805" s="28">
        <v>0</v>
      </c>
    </row>
    <row r="10806" spans="1:12" x14ac:dyDescent="0.25">
      <c r="A10806" s="24" t="s">
        <v>3305</v>
      </c>
      <c r="B10806" s="26">
        <v>2015</v>
      </c>
      <c r="C10806" s="24">
        <v>10</v>
      </c>
      <c r="D10806" s="24" t="s">
        <v>15146</v>
      </c>
      <c r="E10806" s="26">
        <v>624</v>
      </c>
      <c r="F10806" s="24">
        <v>8764</v>
      </c>
      <c r="G10806" s="26" t="s">
        <v>12071</v>
      </c>
      <c r="H10806" s="24" t="s">
        <v>362</v>
      </c>
      <c r="I10806" s="24" t="s">
        <v>363</v>
      </c>
      <c r="J10806" s="27" t="s">
        <v>1</v>
      </c>
      <c r="K10806" s="28">
        <v>19.850000000000001</v>
      </c>
      <c r="L10806" s="28">
        <v>0</v>
      </c>
    </row>
    <row r="10807" spans="1:12" x14ac:dyDescent="0.25">
      <c r="A10807" s="24" t="s">
        <v>3305</v>
      </c>
      <c r="B10807" s="26">
        <v>2015</v>
      </c>
      <c r="C10807" s="24">
        <v>10</v>
      </c>
      <c r="D10807" s="24" t="s">
        <v>15146</v>
      </c>
      <c r="E10807" s="26">
        <v>624</v>
      </c>
      <c r="F10807" s="24">
        <v>8765</v>
      </c>
      <c r="G10807" s="26" t="s">
        <v>12072</v>
      </c>
      <c r="H10807" s="24" t="s">
        <v>2253</v>
      </c>
      <c r="I10807" s="24" t="s">
        <v>2254</v>
      </c>
      <c r="J10807" s="27" t="s">
        <v>1</v>
      </c>
      <c r="K10807" s="28">
        <v>19.850000000000001</v>
      </c>
      <c r="L10807" s="28">
        <v>0</v>
      </c>
    </row>
    <row r="10808" spans="1:12" x14ac:dyDescent="0.25">
      <c r="A10808" s="24" t="s">
        <v>3305</v>
      </c>
      <c r="B10808" s="26">
        <v>2015</v>
      </c>
      <c r="C10808" s="24">
        <v>10</v>
      </c>
      <c r="D10808" s="24" t="s">
        <v>15146</v>
      </c>
      <c r="E10808" s="26">
        <v>624</v>
      </c>
      <c r="F10808" s="24">
        <v>5194</v>
      </c>
      <c r="G10808" s="26" t="s">
        <v>8501</v>
      </c>
      <c r="H10808" s="24" t="s">
        <v>1272</v>
      </c>
      <c r="I10808" s="24" t="s">
        <v>1273</v>
      </c>
      <c r="J10808" s="27" t="s">
        <v>1</v>
      </c>
      <c r="K10808" s="28">
        <v>19.850000000000001</v>
      </c>
      <c r="L10808" s="28">
        <v>0</v>
      </c>
    </row>
    <row r="10809" spans="1:12" x14ac:dyDescent="0.25">
      <c r="A10809" s="24" t="s">
        <v>3305</v>
      </c>
      <c r="B10809" s="26">
        <v>2015</v>
      </c>
      <c r="C10809" s="24">
        <v>10</v>
      </c>
      <c r="D10809" s="24" t="s">
        <v>15146</v>
      </c>
      <c r="E10809" s="26">
        <v>624</v>
      </c>
      <c r="F10809" s="24">
        <v>8766</v>
      </c>
      <c r="G10809" s="26" t="s">
        <v>12073</v>
      </c>
      <c r="H10809" s="24" t="s">
        <v>1012</v>
      </c>
      <c r="I10809" s="24" t="s">
        <v>1013</v>
      </c>
      <c r="J10809" s="27" t="s">
        <v>1</v>
      </c>
      <c r="K10809" s="28">
        <v>19.850000000000001</v>
      </c>
      <c r="L10809" s="28">
        <v>0</v>
      </c>
    </row>
    <row r="10810" spans="1:12" x14ac:dyDescent="0.25">
      <c r="A10810" s="24" t="s">
        <v>3305</v>
      </c>
      <c r="B10810" s="26">
        <v>2015</v>
      </c>
      <c r="C10810" s="24">
        <v>10</v>
      </c>
      <c r="D10810" s="24" t="s">
        <v>15146</v>
      </c>
      <c r="E10810" s="26">
        <v>624</v>
      </c>
      <c r="F10810" s="24">
        <v>8767</v>
      </c>
      <c r="G10810" s="26" t="s">
        <v>12074</v>
      </c>
      <c r="H10810" s="24" t="s">
        <v>134</v>
      </c>
      <c r="I10810" s="24" t="s">
        <v>135</v>
      </c>
      <c r="J10810" s="27" t="s">
        <v>1</v>
      </c>
      <c r="K10810" s="28">
        <v>19.850000000000001</v>
      </c>
      <c r="L10810" s="28">
        <v>0</v>
      </c>
    </row>
    <row r="10811" spans="1:12" x14ac:dyDescent="0.25">
      <c r="A10811" s="24" t="s">
        <v>3305</v>
      </c>
      <c r="B10811" s="26">
        <v>2015</v>
      </c>
      <c r="C10811" s="24">
        <v>10</v>
      </c>
      <c r="D10811" s="24" t="s">
        <v>15146</v>
      </c>
      <c r="E10811" s="26">
        <v>624</v>
      </c>
      <c r="F10811" s="24">
        <v>8768</v>
      </c>
      <c r="G10811" s="26" t="s">
        <v>12075</v>
      </c>
      <c r="H10811" s="24" t="s">
        <v>2255</v>
      </c>
      <c r="I10811" s="24" t="s">
        <v>2256</v>
      </c>
      <c r="J10811" s="27" t="s">
        <v>1</v>
      </c>
      <c r="K10811" s="28">
        <v>19.850000000000001</v>
      </c>
      <c r="L10811" s="28">
        <v>0</v>
      </c>
    </row>
    <row r="10812" spans="1:12" x14ac:dyDescent="0.25">
      <c r="A10812" s="24" t="s">
        <v>3305</v>
      </c>
      <c r="B10812" s="26">
        <v>2015</v>
      </c>
      <c r="C10812" s="24">
        <v>10</v>
      </c>
      <c r="D10812" s="24" t="s">
        <v>15146</v>
      </c>
      <c r="E10812" s="26">
        <v>624</v>
      </c>
      <c r="F10812" s="24">
        <v>8769</v>
      </c>
      <c r="G10812" s="26" t="s">
        <v>12076</v>
      </c>
      <c r="H10812" s="24" t="s">
        <v>1342</v>
      </c>
      <c r="I10812" s="24" t="s">
        <v>1343</v>
      </c>
      <c r="J10812" s="27" t="s">
        <v>1</v>
      </c>
      <c r="K10812" s="28">
        <v>39.700000000000003</v>
      </c>
      <c r="L10812" s="28">
        <v>0</v>
      </c>
    </row>
    <row r="10813" spans="1:12" x14ac:dyDescent="0.25">
      <c r="A10813" s="24" t="s">
        <v>3305</v>
      </c>
      <c r="B10813" s="26">
        <v>2015</v>
      </c>
      <c r="C10813" s="24">
        <v>10</v>
      </c>
      <c r="D10813" s="24" t="s">
        <v>15146</v>
      </c>
      <c r="E10813" s="26">
        <v>624</v>
      </c>
      <c r="F10813" s="24">
        <v>8770</v>
      </c>
      <c r="G10813" s="26" t="s">
        <v>12077</v>
      </c>
      <c r="H10813" s="24" t="s">
        <v>772</v>
      </c>
      <c r="I10813" s="24" t="s">
        <v>773</v>
      </c>
      <c r="J10813" s="27" t="s">
        <v>1</v>
      </c>
      <c r="K10813" s="28">
        <v>19.850000000000001</v>
      </c>
      <c r="L10813" s="28">
        <v>0</v>
      </c>
    </row>
    <row r="10814" spans="1:12" x14ac:dyDescent="0.25">
      <c r="A10814" s="24" t="s">
        <v>3305</v>
      </c>
      <c r="B10814" s="26">
        <v>2015</v>
      </c>
      <c r="C10814" s="24">
        <v>10</v>
      </c>
      <c r="D10814" s="24" t="s">
        <v>15146</v>
      </c>
      <c r="E10814" s="26">
        <v>624</v>
      </c>
      <c r="F10814" s="24">
        <v>8771</v>
      </c>
      <c r="G10814" s="26" t="s">
        <v>12078</v>
      </c>
      <c r="H10814" s="24" t="s">
        <v>484</v>
      </c>
      <c r="I10814" s="24" t="s">
        <v>485</v>
      </c>
      <c r="J10814" s="27" t="s">
        <v>1</v>
      </c>
      <c r="K10814" s="28">
        <v>19.850000000000001</v>
      </c>
      <c r="L10814" s="28">
        <v>0</v>
      </c>
    </row>
    <row r="10815" spans="1:12" x14ac:dyDescent="0.25">
      <c r="A10815" s="24" t="s">
        <v>3305</v>
      </c>
      <c r="B10815" s="26">
        <v>2015</v>
      </c>
      <c r="C10815" s="24">
        <v>10</v>
      </c>
      <c r="D10815" s="24" t="s">
        <v>15146</v>
      </c>
      <c r="E10815" s="26">
        <v>624</v>
      </c>
      <c r="F10815" s="24">
        <v>3628</v>
      </c>
      <c r="G10815" s="26" t="s">
        <v>6935</v>
      </c>
      <c r="H10815" s="24" t="s">
        <v>2257</v>
      </c>
      <c r="I10815" s="24" t="s">
        <v>2258</v>
      </c>
      <c r="J10815" s="27" t="s">
        <v>1</v>
      </c>
      <c r="K10815" s="28">
        <v>19.850000000000001</v>
      </c>
      <c r="L10815" s="28">
        <v>0</v>
      </c>
    </row>
    <row r="10816" spans="1:12" x14ac:dyDescent="0.25">
      <c r="A10816" s="24" t="s">
        <v>3305</v>
      </c>
      <c r="B10816" s="26">
        <v>2015</v>
      </c>
      <c r="C10816" s="24">
        <v>10</v>
      </c>
      <c r="D10816" s="24" t="s">
        <v>15146</v>
      </c>
      <c r="E10816" s="26">
        <v>624</v>
      </c>
      <c r="F10816" s="24">
        <v>8772</v>
      </c>
      <c r="G10816" s="26" t="s">
        <v>12079</v>
      </c>
      <c r="H10816" s="24" t="s">
        <v>184</v>
      </c>
      <c r="I10816" s="24" t="s">
        <v>185</v>
      </c>
      <c r="J10816" s="27" t="s">
        <v>1</v>
      </c>
      <c r="K10816" s="28">
        <v>19.850000000000001</v>
      </c>
      <c r="L10816" s="28">
        <v>0</v>
      </c>
    </row>
    <row r="10817" spans="1:12" x14ac:dyDescent="0.25">
      <c r="A10817" s="24" t="s">
        <v>3305</v>
      </c>
      <c r="B10817" s="26">
        <v>2015</v>
      </c>
      <c r="C10817" s="24">
        <v>10</v>
      </c>
      <c r="D10817" s="24" t="s">
        <v>15146</v>
      </c>
      <c r="E10817" s="26">
        <v>624</v>
      </c>
      <c r="F10817" s="24">
        <v>8773</v>
      </c>
      <c r="G10817" s="26" t="s">
        <v>12080</v>
      </c>
      <c r="H10817" s="24" t="s">
        <v>760</v>
      </c>
      <c r="I10817" s="24" t="s">
        <v>761</v>
      </c>
      <c r="J10817" s="27" t="s">
        <v>1</v>
      </c>
      <c r="K10817" s="28">
        <v>19.850000000000001</v>
      </c>
      <c r="L10817" s="28">
        <v>0</v>
      </c>
    </row>
    <row r="10818" spans="1:12" x14ac:dyDescent="0.25">
      <c r="A10818" s="24" t="s">
        <v>3305</v>
      </c>
      <c r="B10818" s="26">
        <v>2016</v>
      </c>
      <c r="C10818" s="24">
        <v>8</v>
      </c>
      <c r="D10818" s="24" t="s">
        <v>15117</v>
      </c>
      <c r="E10818" s="26">
        <v>159</v>
      </c>
      <c r="F10818" s="24">
        <v>8774</v>
      </c>
      <c r="G10818" s="26" t="s">
        <v>12081</v>
      </c>
      <c r="H10818" s="24" t="s">
        <v>67</v>
      </c>
      <c r="I10818" s="24" t="s">
        <v>68</v>
      </c>
      <c r="J10818" s="27" t="s">
        <v>1</v>
      </c>
      <c r="K10818" s="28">
        <v>4.2</v>
      </c>
      <c r="L10818" s="28">
        <v>0</v>
      </c>
    </row>
    <row r="10819" spans="1:12" x14ac:dyDescent="0.25">
      <c r="A10819" s="24" t="s">
        <v>3305</v>
      </c>
      <c r="B10819" s="26">
        <v>2016</v>
      </c>
      <c r="C10819" s="24">
        <v>8</v>
      </c>
      <c r="D10819" s="24" t="s">
        <v>15134</v>
      </c>
      <c r="E10819" s="26">
        <v>159</v>
      </c>
      <c r="F10819" s="24">
        <v>8775</v>
      </c>
      <c r="G10819" s="26" t="s">
        <v>12082</v>
      </c>
      <c r="H10819" s="24" t="s">
        <v>77</v>
      </c>
      <c r="I10819" s="24" t="s">
        <v>78</v>
      </c>
      <c r="J10819" s="27" t="s">
        <v>1</v>
      </c>
      <c r="K10819" s="28">
        <v>46.83</v>
      </c>
      <c r="L10819" s="28">
        <v>46.816600000000001</v>
      </c>
    </row>
    <row r="10820" spans="1:12" x14ac:dyDescent="0.25">
      <c r="A10820" s="24" t="s">
        <v>3305</v>
      </c>
      <c r="B10820" s="26">
        <v>2016</v>
      </c>
      <c r="C10820" s="24">
        <v>8</v>
      </c>
      <c r="D10820" s="24" t="s">
        <v>15128</v>
      </c>
      <c r="E10820" s="26">
        <v>159</v>
      </c>
      <c r="F10820" s="24">
        <v>8776</v>
      </c>
      <c r="G10820" s="26" t="s">
        <v>12083</v>
      </c>
      <c r="H10820" s="24" t="s">
        <v>1310</v>
      </c>
      <c r="I10820" s="24" t="s">
        <v>1311</v>
      </c>
      <c r="J10820" s="27" t="s">
        <v>1</v>
      </c>
      <c r="K10820" s="28">
        <v>25.58</v>
      </c>
      <c r="L10820" s="28">
        <v>25.578399999999998</v>
      </c>
    </row>
    <row r="10821" spans="1:12" x14ac:dyDescent="0.25">
      <c r="A10821" s="24" t="s">
        <v>3305</v>
      </c>
      <c r="B10821" s="26">
        <v>2018</v>
      </c>
      <c r="C10821" s="24">
        <v>1</v>
      </c>
      <c r="D10821" s="24" t="s">
        <v>15117</v>
      </c>
      <c r="E10821" s="26">
        <v>599</v>
      </c>
      <c r="F10821" s="24">
        <v>8777</v>
      </c>
      <c r="G10821" s="26" t="s">
        <v>12084</v>
      </c>
      <c r="H10821" s="24" t="s">
        <v>2259</v>
      </c>
      <c r="I10821" s="24" t="s">
        <v>2260</v>
      </c>
      <c r="J10821" s="27" t="s">
        <v>15162</v>
      </c>
      <c r="K10821" s="28">
        <v>17401.580000000002</v>
      </c>
      <c r="L10821" s="28">
        <v>15487.653</v>
      </c>
    </row>
    <row r="10822" spans="1:12" x14ac:dyDescent="0.25">
      <c r="A10822" s="24" t="s">
        <v>3305</v>
      </c>
      <c r="B10822" s="26">
        <v>2018</v>
      </c>
      <c r="C10822" s="24">
        <v>1</v>
      </c>
      <c r="D10822" s="24" t="s">
        <v>15123</v>
      </c>
      <c r="E10822" s="26">
        <v>592</v>
      </c>
      <c r="F10822" s="24">
        <v>8778</v>
      </c>
      <c r="G10822" s="26" t="s">
        <v>12085</v>
      </c>
      <c r="H10822" s="24" t="s">
        <v>544</v>
      </c>
      <c r="I10822" s="24" t="s">
        <v>545</v>
      </c>
      <c r="J10822" s="27" t="s">
        <v>15162</v>
      </c>
      <c r="K10822" s="28">
        <v>10364.549999999999</v>
      </c>
      <c r="L10822" s="28">
        <v>8642.16</v>
      </c>
    </row>
    <row r="10823" spans="1:12" x14ac:dyDescent="0.25">
      <c r="A10823" s="24" t="s">
        <v>3305</v>
      </c>
      <c r="B10823" s="26">
        <v>2018</v>
      </c>
      <c r="C10823" s="24">
        <v>1</v>
      </c>
      <c r="D10823" s="24" t="s">
        <v>15123</v>
      </c>
      <c r="E10823" s="26">
        <v>602</v>
      </c>
      <c r="F10823" s="24">
        <v>8779</v>
      </c>
      <c r="G10823" s="26" t="s">
        <v>12086</v>
      </c>
      <c r="H10823" s="24" t="s">
        <v>2261</v>
      </c>
      <c r="I10823" s="24" t="s">
        <v>2262</v>
      </c>
      <c r="J10823" s="27" t="s">
        <v>15162</v>
      </c>
      <c r="K10823" s="28">
        <v>12008.02</v>
      </c>
      <c r="L10823" s="28">
        <v>11406.31</v>
      </c>
    </row>
    <row r="10824" spans="1:12" x14ac:dyDescent="0.25">
      <c r="A10824" s="24" t="s">
        <v>3305</v>
      </c>
      <c r="B10824" s="26">
        <v>2018</v>
      </c>
      <c r="C10824" s="24">
        <v>2</v>
      </c>
      <c r="D10824" s="24" t="s">
        <v>15129</v>
      </c>
      <c r="E10824" s="26">
        <v>567</v>
      </c>
      <c r="F10824" s="24">
        <v>8780</v>
      </c>
      <c r="G10824" s="26" t="s">
        <v>12087</v>
      </c>
      <c r="H10824" s="24" t="s">
        <v>2263</v>
      </c>
      <c r="I10824" s="24" t="s">
        <v>2264</v>
      </c>
      <c r="J10824" s="27" t="s">
        <v>15162</v>
      </c>
      <c r="K10824" s="28">
        <v>6603.15</v>
      </c>
      <c r="L10824" s="28">
        <v>6470.82</v>
      </c>
    </row>
    <row r="10825" spans="1:12" x14ac:dyDescent="0.25">
      <c r="A10825" s="24" t="s">
        <v>3305</v>
      </c>
      <c r="B10825" s="26">
        <v>2018</v>
      </c>
      <c r="C10825" s="24">
        <v>2</v>
      </c>
      <c r="D10825" s="24" t="s">
        <v>15117</v>
      </c>
      <c r="E10825" s="26">
        <v>511</v>
      </c>
      <c r="F10825" s="24">
        <v>8781</v>
      </c>
      <c r="G10825" s="26" t="s">
        <v>12088</v>
      </c>
      <c r="H10825" s="24" t="s">
        <v>67</v>
      </c>
      <c r="I10825" s="24" t="s">
        <v>68</v>
      </c>
      <c r="J10825" s="27" t="s">
        <v>1</v>
      </c>
      <c r="K10825" s="28">
        <v>16.649999999999999</v>
      </c>
      <c r="L10825" s="28">
        <v>16.37</v>
      </c>
    </row>
    <row r="10826" spans="1:12" x14ac:dyDescent="0.25">
      <c r="A10826" s="24" t="s">
        <v>3305</v>
      </c>
      <c r="B10826" s="26">
        <v>2018</v>
      </c>
      <c r="C10826" s="24">
        <v>2</v>
      </c>
      <c r="D10826" s="24" t="s">
        <v>15117</v>
      </c>
      <c r="E10826" s="26">
        <v>511</v>
      </c>
      <c r="F10826" s="24">
        <v>8782</v>
      </c>
      <c r="G10826" s="26" t="s">
        <v>12089</v>
      </c>
      <c r="H10826" s="24" t="s">
        <v>67</v>
      </c>
      <c r="I10826" s="24" t="s">
        <v>68</v>
      </c>
      <c r="J10826" s="27" t="s">
        <v>1</v>
      </c>
      <c r="K10826" s="28">
        <v>22.05</v>
      </c>
      <c r="L10826" s="28">
        <v>21.03</v>
      </c>
    </row>
    <row r="10827" spans="1:12" x14ac:dyDescent="0.25">
      <c r="A10827" s="24" t="s">
        <v>3305</v>
      </c>
      <c r="B10827" s="26">
        <v>2018</v>
      </c>
      <c r="C10827" s="24">
        <v>2</v>
      </c>
      <c r="D10827" s="24" t="s">
        <v>15117</v>
      </c>
      <c r="E10827" s="26">
        <v>511</v>
      </c>
      <c r="F10827" s="24">
        <v>8783</v>
      </c>
      <c r="G10827" s="26" t="s">
        <v>12090</v>
      </c>
      <c r="H10827" s="24" t="s">
        <v>67</v>
      </c>
      <c r="I10827" s="24" t="s">
        <v>68</v>
      </c>
      <c r="J10827" s="27" t="s">
        <v>1</v>
      </c>
      <c r="K10827" s="28">
        <v>14.25</v>
      </c>
      <c r="L10827" s="28">
        <v>13.97</v>
      </c>
    </row>
    <row r="10828" spans="1:12" x14ac:dyDescent="0.25">
      <c r="A10828" s="24" t="s">
        <v>3305</v>
      </c>
      <c r="B10828" s="26">
        <v>2018</v>
      </c>
      <c r="C10828" s="24">
        <v>2</v>
      </c>
      <c r="D10828" s="24" t="s">
        <v>15117</v>
      </c>
      <c r="E10828" s="26">
        <v>517</v>
      </c>
      <c r="F10828" s="24">
        <v>8784</v>
      </c>
      <c r="G10828" s="26" t="s">
        <v>12091</v>
      </c>
      <c r="H10828" s="24" t="s">
        <v>2265</v>
      </c>
      <c r="I10828" s="24" t="s">
        <v>2266</v>
      </c>
      <c r="J10828" s="27" t="s">
        <v>15162</v>
      </c>
      <c r="K10828" s="28">
        <v>6227.27</v>
      </c>
      <c r="L10828" s="28">
        <v>5733.53</v>
      </c>
    </row>
    <row r="10829" spans="1:12" x14ac:dyDescent="0.25">
      <c r="A10829" s="24" t="s">
        <v>3305</v>
      </c>
      <c r="B10829" s="26">
        <v>2018</v>
      </c>
      <c r="C10829" s="24">
        <v>2</v>
      </c>
      <c r="D10829" s="24" t="s">
        <v>15117</v>
      </c>
      <c r="E10829" s="26">
        <v>526</v>
      </c>
      <c r="F10829" s="24">
        <v>8785</v>
      </c>
      <c r="G10829" s="26" t="s">
        <v>12092</v>
      </c>
      <c r="H10829" s="24" t="s">
        <v>210</v>
      </c>
      <c r="I10829" s="24" t="s">
        <v>211</v>
      </c>
      <c r="J10829" s="27" t="s">
        <v>15162</v>
      </c>
      <c r="K10829" s="28">
        <v>2725.48</v>
      </c>
      <c r="L10829" s="28">
        <v>2715.19</v>
      </c>
    </row>
    <row r="10830" spans="1:12" x14ac:dyDescent="0.25">
      <c r="A10830" s="24" t="s">
        <v>3305</v>
      </c>
      <c r="B10830" s="26">
        <v>2018</v>
      </c>
      <c r="C10830" s="24">
        <v>2</v>
      </c>
      <c r="D10830" s="24" t="s">
        <v>15117</v>
      </c>
      <c r="E10830" s="26">
        <v>527</v>
      </c>
      <c r="F10830" s="24">
        <v>8786</v>
      </c>
      <c r="G10830" s="26" t="s">
        <v>12093</v>
      </c>
      <c r="H10830" s="24" t="s">
        <v>2267</v>
      </c>
      <c r="I10830" s="24" t="s">
        <v>2268</v>
      </c>
      <c r="J10830" s="27" t="s">
        <v>15162</v>
      </c>
      <c r="K10830" s="28">
        <v>3257.74</v>
      </c>
      <c r="L10830" s="28">
        <v>3257.74</v>
      </c>
    </row>
    <row r="10831" spans="1:12" x14ac:dyDescent="0.25">
      <c r="A10831" s="24" t="s">
        <v>3305</v>
      </c>
      <c r="B10831" s="26">
        <v>2018</v>
      </c>
      <c r="C10831" s="24">
        <v>2</v>
      </c>
      <c r="D10831" s="24" t="s">
        <v>15117</v>
      </c>
      <c r="E10831" s="26">
        <v>535</v>
      </c>
      <c r="F10831" s="24">
        <v>8787</v>
      </c>
      <c r="G10831" s="26" t="s">
        <v>12094</v>
      </c>
      <c r="H10831" s="24" t="s">
        <v>2269</v>
      </c>
      <c r="I10831" s="24" t="s">
        <v>2270</v>
      </c>
      <c r="J10831" s="27" t="s">
        <v>15162</v>
      </c>
      <c r="K10831" s="28">
        <v>3078.14</v>
      </c>
      <c r="L10831" s="28">
        <v>3075.04</v>
      </c>
    </row>
    <row r="10832" spans="1:12" x14ac:dyDescent="0.25">
      <c r="A10832" s="24" t="s">
        <v>3305</v>
      </c>
      <c r="B10832" s="26">
        <v>2018</v>
      </c>
      <c r="C10832" s="24">
        <v>2</v>
      </c>
      <c r="D10832" s="24" t="s">
        <v>15117</v>
      </c>
      <c r="E10832" s="26">
        <v>537</v>
      </c>
      <c r="F10832" s="24">
        <v>8788</v>
      </c>
      <c r="G10832" s="26" t="s">
        <v>12095</v>
      </c>
      <c r="H10832" s="24" t="s">
        <v>838</v>
      </c>
      <c r="I10832" s="24" t="s">
        <v>839</v>
      </c>
      <c r="J10832" s="27" t="s">
        <v>15162</v>
      </c>
      <c r="K10832" s="28">
        <v>10131.01</v>
      </c>
      <c r="L10832" s="28">
        <v>9459.57</v>
      </c>
    </row>
    <row r="10833" spans="1:12" x14ac:dyDescent="0.25">
      <c r="A10833" s="24" t="s">
        <v>3305</v>
      </c>
      <c r="B10833" s="26">
        <v>2018</v>
      </c>
      <c r="C10833" s="24">
        <v>2</v>
      </c>
      <c r="D10833" s="24" t="s">
        <v>15117</v>
      </c>
      <c r="E10833" s="26">
        <v>541</v>
      </c>
      <c r="F10833" s="24">
        <v>8789</v>
      </c>
      <c r="G10833" s="26" t="s">
        <v>12096</v>
      </c>
      <c r="H10833" s="24" t="s">
        <v>444</v>
      </c>
      <c r="I10833" s="24" t="s">
        <v>445</v>
      </c>
      <c r="J10833" s="27" t="s">
        <v>15162</v>
      </c>
      <c r="K10833" s="28">
        <v>912.01</v>
      </c>
      <c r="L10833" s="28">
        <v>889.36</v>
      </c>
    </row>
    <row r="10834" spans="1:12" x14ac:dyDescent="0.25">
      <c r="A10834" s="24" t="s">
        <v>3305</v>
      </c>
      <c r="B10834" s="26">
        <v>2018</v>
      </c>
      <c r="C10834" s="24">
        <v>2</v>
      </c>
      <c r="D10834" s="24" t="s">
        <v>15117</v>
      </c>
      <c r="E10834" s="26">
        <v>551</v>
      </c>
      <c r="F10834" s="24">
        <v>8790</v>
      </c>
      <c r="G10834" s="26" t="s">
        <v>12097</v>
      </c>
      <c r="H10834" s="24" t="s">
        <v>410</v>
      </c>
      <c r="I10834" s="24" t="s">
        <v>411</v>
      </c>
      <c r="J10834" s="27" t="s">
        <v>15162</v>
      </c>
      <c r="K10834" s="28">
        <v>2888.21</v>
      </c>
      <c r="L10834" s="28">
        <v>2876.28</v>
      </c>
    </row>
    <row r="10835" spans="1:12" x14ac:dyDescent="0.25">
      <c r="A10835" s="24" t="s">
        <v>3305</v>
      </c>
      <c r="B10835" s="26">
        <v>2018</v>
      </c>
      <c r="C10835" s="24">
        <v>2</v>
      </c>
      <c r="D10835" s="24" t="s">
        <v>15117</v>
      </c>
      <c r="E10835" s="26">
        <v>561</v>
      </c>
      <c r="F10835" s="24">
        <v>8791</v>
      </c>
      <c r="G10835" s="26" t="s">
        <v>12098</v>
      </c>
      <c r="H10835" s="24" t="s">
        <v>2265</v>
      </c>
      <c r="I10835" s="24" t="s">
        <v>2266</v>
      </c>
      <c r="J10835" s="27" t="s">
        <v>15162</v>
      </c>
      <c r="K10835" s="28">
        <v>6336.86</v>
      </c>
      <c r="L10835" s="28">
        <v>4968.6480000000001</v>
      </c>
    </row>
    <row r="10836" spans="1:12" x14ac:dyDescent="0.25">
      <c r="A10836" s="24" t="s">
        <v>3305</v>
      </c>
      <c r="B10836" s="26">
        <v>2018</v>
      </c>
      <c r="C10836" s="24">
        <v>2</v>
      </c>
      <c r="D10836" s="24" t="s">
        <v>15117</v>
      </c>
      <c r="E10836" s="26">
        <v>565</v>
      </c>
      <c r="F10836" s="24">
        <v>8792</v>
      </c>
      <c r="G10836" s="26" t="s">
        <v>12099</v>
      </c>
      <c r="H10836" s="24" t="s">
        <v>2271</v>
      </c>
      <c r="I10836" s="24" t="s">
        <v>2272</v>
      </c>
      <c r="J10836" s="27" t="s">
        <v>15162</v>
      </c>
      <c r="K10836" s="28">
        <v>5237.51</v>
      </c>
      <c r="L10836" s="28">
        <v>5113.09</v>
      </c>
    </row>
    <row r="10837" spans="1:12" x14ac:dyDescent="0.25">
      <c r="A10837" s="24" t="s">
        <v>3305</v>
      </c>
      <c r="B10837" s="26">
        <v>2018</v>
      </c>
      <c r="C10837" s="24">
        <v>2</v>
      </c>
      <c r="D10837" s="24" t="s">
        <v>15117</v>
      </c>
      <c r="E10837" s="26">
        <v>568</v>
      </c>
      <c r="F10837" s="24">
        <v>8793</v>
      </c>
      <c r="G10837" s="26" t="s">
        <v>12100</v>
      </c>
      <c r="H10837" s="24" t="s">
        <v>2265</v>
      </c>
      <c r="I10837" s="24" t="s">
        <v>2266</v>
      </c>
      <c r="J10837" s="27" t="s">
        <v>15162</v>
      </c>
      <c r="K10837" s="28">
        <v>13936.87</v>
      </c>
      <c r="L10837" s="28">
        <v>10651.96</v>
      </c>
    </row>
    <row r="10838" spans="1:12" x14ac:dyDescent="0.25">
      <c r="A10838" s="24" t="s">
        <v>3305</v>
      </c>
      <c r="B10838" s="26">
        <v>2018</v>
      </c>
      <c r="C10838" s="24">
        <v>2</v>
      </c>
      <c r="D10838" s="24" t="s">
        <v>15117</v>
      </c>
      <c r="E10838" s="26">
        <v>572</v>
      </c>
      <c r="F10838" s="24">
        <v>8794</v>
      </c>
      <c r="G10838" s="26" t="s">
        <v>12101</v>
      </c>
      <c r="H10838" s="24" t="s">
        <v>838</v>
      </c>
      <c r="I10838" s="24" t="s">
        <v>839</v>
      </c>
      <c r="J10838" s="27" t="s">
        <v>15162</v>
      </c>
      <c r="K10838" s="28">
        <v>6443.56</v>
      </c>
      <c r="L10838" s="28">
        <v>6297.67</v>
      </c>
    </row>
    <row r="10839" spans="1:12" x14ac:dyDescent="0.25">
      <c r="A10839" s="24" t="s">
        <v>3305</v>
      </c>
      <c r="B10839" s="26">
        <v>2018</v>
      </c>
      <c r="C10839" s="24">
        <v>2</v>
      </c>
      <c r="D10839" s="24" t="s">
        <v>15117</v>
      </c>
      <c r="E10839" s="26">
        <v>577</v>
      </c>
      <c r="F10839" s="24">
        <v>8795</v>
      </c>
      <c r="G10839" s="26" t="s">
        <v>12102</v>
      </c>
      <c r="H10839" s="24" t="s">
        <v>634</v>
      </c>
      <c r="I10839" s="24" t="s">
        <v>635</v>
      </c>
      <c r="J10839" s="27" t="s">
        <v>15162</v>
      </c>
      <c r="K10839" s="28">
        <v>4124.74</v>
      </c>
      <c r="L10839" s="28">
        <v>3832.87</v>
      </c>
    </row>
    <row r="10840" spans="1:12" x14ac:dyDescent="0.25">
      <c r="A10840" s="24" t="s">
        <v>3305</v>
      </c>
      <c r="B10840" s="26">
        <v>2018</v>
      </c>
      <c r="C10840" s="24">
        <v>2</v>
      </c>
      <c r="D10840" s="24" t="s">
        <v>15117</v>
      </c>
      <c r="E10840" s="26">
        <v>583</v>
      </c>
      <c r="F10840" s="24">
        <v>511</v>
      </c>
      <c r="G10840" s="26" t="s">
        <v>3818</v>
      </c>
      <c r="H10840" s="24" t="s">
        <v>2273</v>
      </c>
      <c r="I10840" s="24" t="s">
        <v>2274</v>
      </c>
      <c r="J10840" s="27" t="s">
        <v>15162</v>
      </c>
      <c r="K10840" s="28">
        <v>7018.53</v>
      </c>
      <c r="L10840" s="28">
        <v>6584.32</v>
      </c>
    </row>
    <row r="10841" spans="1:12" x14ac:dyDescent="0.25">
      <c r="A10841" s="24" t="s">
        <v>3305</v>
      </c>
      <c r="B10841" s="26">
        <v>2018</v>
      </c>
      <c r="C10841" s="24">
        <v>2</v>
      </c>
      <c r="D10841" s="24" t="s">
        <v>15117</v>
      </c>
      <c r="E10841" s="26">
        <v>588</v>
      </c>
      <c r="F10841" s="24">
        <v>4628</v>
      </c>
      <c r="G10841" s="26" t="s">
        <v>7935</v>
      </c>
      <c r="H10841" s="24" t="s">
        <v>544</v>
      </c>
      <c r="I10841" s="24" t="s">
        <v>545</v>
      </c>
      <c r="J10841" s="27" t="s">
        <v>15162</v>
      </c>
      <c r="K10841" s="28">
        <v>5330.39</v>
      </c>
      <c r="L10841" s="28">
        <v>5201.1899999999996</v>
      </c>
    </row>
    <row r="10842" spans="1:12" x14ac:dyDescent="0.25">
      <c r="A10842" s="24" t="s">
        <v>3305</v>
      </c>
      <c r="B10842" s="26">
        <v>2018</v>
      </c>
      <c r="C10842" s="24">
        <v>2</v>
      </c>
      <c r="D10842" s="24" t="s">
        <v>15117</v>
      </c>
      <c r="E10842" s="26">
        <v>594</v>
      </c>
      <c r="F10842" s="24">
        <v>8796</v>
      </c>
      <c r="G10842" s="26" t="s">
        <v>12103</v>
      </c>
      <c r="H10842" s="24" t="s">
        <v>77</v>
      </c>
      <c r="I10842" s="24" t="s">
        <v>78</v>
      </c>
      <c r="J10842" s="27" t="s">
        <v>15162</v>
      </c>
      <c r="K10842" s="28">
        <v>17080.91</v>
      </c>
      <c r="L10842" s="28">
        <v>17031.8</v>
      </c>
    </row>
    <row r="10843" spans="1:12" x14ac:dyDescent="0.25">
      <c r="A10843" s="24" t="s">
        <v>3305</v>
      </c>
      <c r="B10843" s="26">
        <v>2018</v>
      </c>
      <c r="C10843" s="24">
        <v>2</v>
      </c>
      <c r="D10843" s="24" t="s">
        <v>15117</v>
      </c>
      <c r="E10843" s="26">
        <v>596</v>
      </c>
      <c r="F10843" s="24">
        <v>8797</v>
      </c>
      <c r="G10843" s="26" t="s">
        <v>12104</v>
      </c>
      <c r="H10843" s="24" t="s">
        <v>2275</v>
      </c>
      <c r="I10843" s="24" t="s">
        <v>2276</v>
      </c>
      <c r="J10843" s="27" t="s">
        <v>15162</v>
      </c>
      <c r="K10843" s="28">
        <v>31517.75</v>
      </c>
      <c r="L10843" s="28">
        <v>29656.33</v>
      </c>
    </row>
    <row r="10844" spans="1:12" x14ac:dyDescent="0.25">
      <c r="A10844" s="24" t="s">
        <v>3305</v>
      </c>
      <c r="B10844" s="26">
        <v>2018</v>
      </c>
      <c r="C10844" s="24">
        <v>2</v>
      </c>
      <c r="D10844" s="24" t="s">
        <v>15130</v>
      </c>
      <c r="E10844" s="26">
        <v>515</v>
      </c>
      <c r="F10844" s="24">
        <v>8798</v>
      </c>
      <c r="G10844" s="26" t="s">
        <v>12105</v>
      </c>
      <c r="H10844" s="24" t="s">
        <v>1158</v>
      </c>
      <c r="I10844" s="24" t="s">
        <v>1159</v>
      </c>
      <c r="J10844" s="27" t="s">
        <v>15162</v>
      </c>
      <c r="K10844" s="28">
        <v>651.98</v>
      </c>
      <c r="L10844" s="28">
        <v>651.98</v>
      </c>
    </row>
    <row r="10845" spans="1:12" x14ac:dyDescent="0.25">
      <c r="A10845" s="24" t="s">
        <v>3305</v>
      </c>
      <c r="B10845" s="26">
        <v>2018</v>
      </c>
      <c r="C10845" s="24">
        <v>2</v>
      </c>
      <c r="D10845" s="24" t="s">
        <v>15118</v>
      </c>
      <c r="E10845" s="26">
        <v>543</v>
      </c>
      <c r="F10845" s="24">
        <v>8799</v>
      </c>
      <c r="G10845" s="26" t="s">
        <v>12106</v>
      </c>
      <c r="H10845" s="24" t="s">
        <v>2277</v>
      </c>
      <c r="I10845" s="24" t="s">
        <v>2278</v>
      </c>
      <c r="J10845" s="27" t="s">
        <v>15162</v>
      </c>
      <c r="K10845" s="28">
        <v>11331.02</v>
      </c>
      <c r="L10845" s="28">
        <v>10953.88</v>
      </c>
    </row>
    <row r="10846" spans="1:12" x14ac:dyDescent="0.25">
      <c r="A10846" s="24" t="s">
        <v>3305</v>
      </c>
      <c r="B10846" s="26">
        <v>2018</v>
      </c>
      <c r="C10846" s="24">
        <v>2</v>
      </c>
      <c r="D10846" s="24" t="s">
        <v>15118</v>
      </c>
      <c r="E10846" s="26">
        <v>581</v>
      </c>
      <c r="F10846" s="24">
        <v>8800</v>
      </c>
      <c r="G10846" s="26" t="s">
        <v>12107</v>
      </c>
      <c r="H10846" s="24" t="s">
        <v>2279</v>
      </c>
      <c r="I10846" s="24" t="s">
        <v>2280</v>
      </c>
      <c r="J10846" s="27" t="s">
        <v>15162</v>
      </c>
      <c r="K10846" s="28">
        <v>15060.44</v>
      </c>
      <c r="L10846" s="28">
        <v>14688.316199999999</v>
      </c>
    </row>
    <row r="10847" spans="1:12" x14ac:dyDescent="0.25">
      <c r="A10847" s="24" t="s">
        <v>3305</v>
      </c>
      <c r="B10847" s="26">
        <v>2018</v>
      </c>
      <c r="C10847" s="24">
        <v>2</v>
      </c>
      <c r="D10847" s="24" t="s">
        <v>15118</v>
      </c>
      <c r="E10847" s="26">
        <v>600</v>
      </c>
      <c r="F10847" s="24">
        <v>8801</v>
      </c>
      <c r="G10847" s="26" t="s">
        <v>12108</v>
      </c>
      <c r="H10847" s="24" t="s">
        <v>2265</v>
      </c>
      <c r="I10847" s="24" t="s">
        <v>2266</v>
      </c>
      <c r="J10847" s="27" t="s">
        <v>15162</v>
      </c>
      <c r="K10847" s="28">
        <v>6259.72</v>
      </c>
      <c r="L10847" s="28">
        <v>6236.27</v>
      </c>
    </row>
    <row r="10848" spans="1:12" x14ac:dyDescent="0.25">
      <c r="A10848" s="24" t="s">
        <v>3305</v>
      </c>
      <c r="B10848" s="26">
        <v>2018</v>
      </c>
      <c r="C10848" s="24">
        <v>2</v>
      </c>
      <c r="D10848" s="24" t="s">
        <v>15148</v>
      </c>
      <c r="E10848" s="26">
        <v>557</v>
      </c>
      <c r="F10848" s="24">
        <v>8802</v>
      </c>
      <c r="G10848" s="26" t="s">
        <v>12109</v>
      </c>
      <c r="H10848" s="24" t="s">
        <v>1929</v>
      </c>
      <c r="I10848" s="24" t="s">
        <v>1930</v>
      </c>
      <c r="J10848" s="27" t="s">
        <v>15162</v>
      </c>
      <c r="K10848" s="28">
        <v>6272.04</v>
      </c>
      <c r="L10848" s="28">
        <v>5347.33</v>
      </c>
    </row>
    <row r="10849" spans="1:12" x14ac:dyDescent="0.25">
      <c r="A10849" s="24" t="s">
        <v>3305</v>
      </c>
      <c r="B10849" s="26">
        <v>2018</v>
      </c>
      <c r="C10849" s="24">
        <v>2</v>
      </c>
      <c r="D10849" s="24" t="s">
        <v>15119</v>
      </c>
      <c r="E10849" s="26">
        <v>511</v>
      </c>
      <c r="F10849" s="24">
        <v>8803</v>
      </c>
      <c r="G10849" s="26" t="s">
        <v>12110</v>
      </c>
      <c r="H10849" s="24" t="s">
        <v>232</v>
      </c>
      <c r="I10849" s="24" t="s">
        <v>233</v>
      </c>
      <c r="J10849" s="27" t="s">
        <v>1</v>
      </c>
      <c r="K10849" s="28">
        <v>15.85</v>
      </c>
      <c r="L10849" s="28">
        <v>15.57</v>
      </c>
    </row>
    <row r="10850" spans="1:12" x14ac:dyDescent="0.25">
      <c r="A10850" s="24" t="s">
        <v>3305</v>
      </c>
      <c r="B10850" s="26">
        <v>2018</v>
      </c>
      <c r="C10850" s="24">
        <v>2</v>
      </c>
      <c r="D10850" s="24" t="s">
        <v>15119</v>
      </c>
      <c r="E10850" s="26">
        <v>511</v>
      </c>
      <c r="F10850" s="24">
        <v>8804</v>
      </c>
      <c r="G10850" s="26" t="s">
        <v>12111</v>
      </c>
      <c r="H10850" s="24" t="s">
        <v>232</v>
      </c>
      <c r="I10850" s="24" t="s">
        <v>233</v>
      </c>
      <c r="J10850" s="27" t="s">
        <v>1</v>
      </c>
      <c r="K10850" s="28">
        <v>14.71</v>
      </c>
      <c r="L10850" s="28">
        <v>14.43</v>
      </c>
    </row>
    <row r="10851" spans="1:12" x14ac:dyDescent="0.25">
      <c r="A10851" s="24" t="s">
        <v>3305</v>
      </c>
      <c r="B10851" s="26">
        <v>2018</v>
      </c>
      <c r="C10851" s="24">
        <v>2</v>
      </c>
      <c r="D10851" s="24" t="s">
        <v>15119</v>
      </c>
      <c r="E10851" s="26">
        <v>511</v>
      </c>
      <c r="F10851" s="24">
        <v>8805</v>
      </c>
      <c r="G10851" s="26" t="s">
        <v>12112</v>
      </c>
      <c r="H10851" s="24" t="s">
        <v>232</v>
      </c>
      <c r="I10851" s="24" t="s">
        <v>233</v>
      </c>
      <c r="J10851" s="27" t="s">
        <v>1</v>
      </c>
      <c r="K10851" s="28">
        <v>14.25</v>
      </c>
      <c r="L10851" s="28">
        <v>13.23</v>
      </c>
    </row>
    <row r="10852" spans="1:12" x14ac:dyDescent="0.25">
      <c r="A10852" s="24" t="s">
        <v>3305</v>
      </c>
      <c r="B10852" s="26">
        <v>2018</v>
      </c>
      <c r="C10852" s="24">
        <v>2</v>
      </c>
      <c r="D10852" s="24" t="s">
        <v>15119</v>
      </c>
      <c r="E10852" s="26">
        <v>511</v>
      </c>
      <c r="F10852" s="24">
        <v>8806</v>
      </c>
      <c r="G10852" s="26" t="s">
        <v>12113</v>
      </c>
      <c r="H10852" s="24" t="s">
        <v>232</v>
      </c>
      <c r="I10852" s="24" t="s">
        <v>233</v>
      </c>
      <c r="J10852" s="27" t="s">
        <v>1</v>
      </c>
      <c r="K10852" s="28">
        <v>14.25</v>
      </c>
      <c r="L10852" s="28">
        <v>13.23</v>
      </c>
    </row>
    <row r="10853" spans="1:12" x14ac:dyDescent="0.25">
      <c r="A10853" s="24" t="s">
        <v>3305</v>
      </c>
      <c r="B10853" s="26">
        <v>2018</v>
      </c>
      <c r="C10853" s="24">
        <v>2</v>
      </c>
      <c r="D10853" s="24" t="s">
        <v>15119</v>
      </c>
      <c r="E10853" s="26">
        <v>511</v>
      </c>
      <c r="F10853" s="24">
        <v>8807</v>
      </c>
      <c r="G10853" s="26" t="s">
        <v>12114</v>
      </c>
      <c r="H10853" s="24" t="s">
        <v>1034</v>
      </c>
      <c r="I10853" s="24" t="s">
        <v>1035</v>
      </c>
      <c r="J10853" s="27" t="s">
        <v>1</v>
      </c>
      <c r="K10853" s="28">
        <v>14.25</v>
      </c>
      <c r="L10853" s="28">
        <v>13.23</v>
      </c>
    </row>
    <row r="10854" spans="1:12" x14ac:dyDescent="0.25">
      <c r="A10854" s="24" t="s">
        <v>3305</v>
      </c>
      <c r="B10854" s="26">
        <v>2018</v>
      </c>
      <c r="C10854" s="24">
        <v>2</v>
      </c>
      <c r="D10854" s="24" t="s">
        <v>15119</v>
      </c>
      <c r="E10854" s="26">
        <v>511</v>
      </c>
      <c r="F10854" s="24">
        <v>8808</v>
      </c>
      <c r="G10854" s="26" t="s">
        <v>12115</v>
      </c>
      <c r="H10854" s="24" t="s">
        <v>59</v>
      </c>
      <c r="I10854" s="24" t="s">
        <v>60</v>
      </c>
      <c r="J10854" s="27" t="s">
        <v>1</v>
      </c>
      <c r="K10854" s="28">
        <v>14.25</v>
      </c>
      <c r="L10854" s="28">
        <v>13.23</v>
      </c>
    </row>
    <row r="10855" spans="1:12" x14ac:dyDescent="0.25">
      <c r="A10855" s="24" t="s">
        <v>3305</v>
      </c>
      <c r="B10855" s="26">
        <v>2018</v>
      </c>
      <c r="C10855" s="24">
        <v>2</v>
      </c>
      <c r="D10855" s="24" t="s">
        <v>15119</v>
      </c>
      <c r="E10855" s="26">
        <v>511</v>
      </c>
      <c r="F10855" s="24">
        <v>8809</v>
      </c>
      <c r="G10855" s="26" t="s">
        <v>12116</v>
      </c>
      <c r="H10855" s="24" t="s">
        <v>1868</v>
      </c>
      <c r="I10855" s="24" t="s">
        <v>1869</v>
      </c>
      <c r="J10855" s="27" t="s">
        <v>1</v>
      </c>
      <c r="K10855" s="28">
        <v>14.25</v>
      </c>
      <c r="L10855" s="28">
        <v>13.23</v>
      </c>
    </row>
    <row r="10856" spans="1:12" x14ac:dyDescent="0.25">
      <c r="A10856" s="24" t="s">
        <v>3305</v>
      </c>
      <c r="B10856" s="26">
        <v>2018</v>
      </c>
      <c r="C10856" s="24">
        <v>2</v>
      </c>
      <c r="D10856" s="24" t="s">
        <v>15119</v>
      </c>
      <c r="E10856" s="26">
        <v>511</v>
      </c>
      <c r="F10856" s="24">
        <v>8810</v>
      </c>
      <c r="G10856" s="26" t="s">
        <v>12117</v>
      </c>
      <c r="H10856" s="24" t="s">
        <v>232</v>
      </c>
      <c r="I10856" s="24" t="s">
        <v>233</v>
      </c>
      <c r="J10856" s="27" t="s">
        <v>1</v>
      </c>
      <c r="K10856" s="28">
        <v>14.25</v>
      </c>
      <c r="L10856" s="28">
        <v>13.97</v>
      </c>
    </row>
    <row r="10857" spans="1:12" x14ac:dyDescent="0.25">
      <c r="A10857" s="24" t="s">
        <v>3305</v>
      </c>
      <c r="B10857" s="26">
        <v>2018</v>
      </c>
      <c r="C10857" s="24">
        <v>2</v>
      </c>
      <c r="D10857" s="24" t="s">
        <v>15119</v>
      </c>
      <c r="E10857" s="26">
        <v>511</v>
      </c>
      <c r="F10857" s="24">
        <v>8811</v>
      </c>
      <c r="G10857" s="26" t="s">
        <v>12118</v>
      </c>
      <c r="H10857" s="24" t="s">
        <v>232</v>
      </c>
      <c r="I10857" s="24" t="s">
        <v>233</v>
      </c>
      <c r="J10857" s="27" t="s">
        <v>1</v>
      </c>
      <c r="K10857" s="28">
        <v>14.25</v>
      </c>
      <c r="L10857" s="28">
        <v>13.23</v>
      </c>
    </row>
    <row r="10858" spans="1:12" x14ac:dyDescent="0.25">
      <c r="A10858" s="24" t="s">
        <v>3305</v>
      </c>
      <c r="B10858" s="26">
        <v>2018</v>
      </c>
      <c r="C10858" s="24">
        <v>2</v>
      </c>
      <c r="D10858" s="24" t="s">
        <v>15119</v>
      </c>
      <c r="E10858" s="26">
        <v>511</v>
      </c>
      <c r="F10858" s="24">
        <v>8812</v>
      </c>
      <c r="G10858" s="26" t="s">
        <v>12119</v>
      </c>
      <c r="H10858" s="24" t="s">
        <v>59</v>
      </c>
      <c r="I10858" s="24" t="s">
        <v>60</v>
      </c>
      <c r="J10858" s="27" t="s">
        <v>1</v>
      </c>
      <c r="K10858" s="28">
        <v>14.25</v>
      </c>
      <c r="L10858" s="28">
        <v>13.23</v>
      </c>
    </row>
    <row r="10859" spans="1:12" x14ac:dyDescent="0.25">
      <c r="A10859" s="24" t="s">
        <v>3305</v>
      </c>
      <c r="B10859" s="26">
        <v>2018</v>
      </c>
      <c r="C10859" s="24">
        <v>2</v>
      </c>
      <c r="D10859" s="24" t="s">
        <v>15119</v>
      </c>
      <c r="E10859" s="26">
        <v>511</v>
      </c>
      <c r="F10859" s="24">
        <v>8813</v>
      </c>
      <c r="G10859" s="26" t="s">
        <v>12120</v>
      </c>
      <c r="H10859" s="24" t="s">
        <v>59</v>
      </c>
      <c r="I10859" s="24" t="s">
        <v>60</v>
      </c>
      <c r="J10859" s="27" t="s">
        <v>1</v>
      </c>
      <c r="K10859" s="28">
        <v>20.29</v>
      </c>
      <c r="L10859" s="28">
        <v>20.010000000000002</v>
      </c>
    </row>
    <row r="10860" spans="1:12" x14ac:dyDescent="0.25">
      <c r="A10860" s="24" t="s">
        <v>3305</v>
      </c>
      <c r="B10860" s="26">
        <v>2018</v>
      </c>
      <c r="C10860" s="24">
        <v>2</v>
      </c>
      <c r="D10860" s="24" t="s">
        <v>15119</v>
      </c>
      <c r="E10860" s="26">
        <v>511</v>
      </c>
      <c r="F10860" s="24">
        <v>8814</v>
      </c>
      <c r="G10860" s="26" t="s">
        <v>12121</v>
      </c>
      <c r="H10860" s="24" t="s">
        <v>59</v>
      </c>
      <c r="I10860" s="24" t="s">
        <v>60</v>
      </c>
      <c r="J10860" s="27" t="s">
        <v>1</v>
      </c>
      <c r="K10860" s="28">
        <v>14.25</v>
      </c>
      <c r="L10860" s="28">
        <v>13.23</v>
      </c>
    </row>
    <row r="10861" spans="1:12" x14ac:dyDescent="0.25">
      <c r="A10861" s="24" t="s">
        <v>3305</v>
      </c>
      <c r="B10861" s="26">
        <v>2018</v>
      </c>
      <c r="C10861" s="24">
        <v>2</v>
      </c>
      <c r="D10861" s="24" t="s">
        <v>15133</v>
      </c>
      <c r="E10861" s="26">
        <v>511</v>
      </c>
      <c r="F10861" s="24">
        <v>8815</v>
      </c>
      <c r="G10861" s="26" t="s">
        <v>12122</v>
      </c>
      <c r="H10861" s="24" t="s">
        <v>110</v>
      </c>
      <c r="I10861" s="24" t="s">
        <v>111</v>
      </c>
      <c r="J10861" s="27" t="s">
        <v>1</v>
      </c>
      <c r="K10861" s="28">
        <v>14.25</v>
      </c>
      <c r="L10861" s="28">
        <v>13.23</v>
      </c>
    </row>
    <row r="10862" spans="1:12" x14ac:dyDescent="0.25">
      <c r="A10862" s="24" t="s">
        <v>3305</v>
      </c>
      <c r="B10862" s="26">
        <v>2018</v>
      </c>
      <c r="C10862" s="24">
        <v>2</v>
      </c>
      <c r="D10862" s="24" t="s">
        <v>15133</v>
      </c>
      <c r="E10862" s="26">
        <v>511</v>
      </c>
      <c r="F10862" s="24">
        <v>8816</v>
      </c>
      <c r="G10862" s="26" t="s">
        <v>12123</v>
      </c>
      <c r="H10862" s="24" t="s">
        <v>2281</v>
      </c>
      <c r="I10862" s="24" t="s">
        <v>2282</v>
      </c>
      <c r="J10862" s="27" t="s">
        <v>1</v>
      </c>
      <c r="K10862" s="28">
        <v>14.25</v>
      </c>
      <c r="L10862" s="28">
        <v>13.23</v>
      </c>
    </row>
    <row r="10863" spans="1:12" x14ac:dyDescent="0.25">
      <c r="A10863" s="24" t="s">
        <v>3305</v>
      </c>
      <c r="B10863" s="26">
        <v>2018</v>
      </c>
      <c r="C10863" s="24">
        <v>2</v>
      </c>
      <c r="D10863" s="24" t="s">
        <v>15133</v>
      </c>
      <c r="E10863" s="26">
        <v>511</v>
      </c>
      <c r="F10863" s="24">
        <v>8817</v>
      </c>
      <c r="G10863" s="26" t="s">
        <v>12124</v>
      </c>
      <c r="H10863" s="24" t="s">
        <v>2283</v>
      </c>
      <c r="I10863" s="24" t="s">
        <v>2284</v>
      </c>
      <c r="J10863" s="27" t="s">
        <v>1</v>
      </c>
      <c r="K10863" s="28">
        <v>115.31</v>
      </c>
      <c r="L10863" s="28">
        <v>114.29</v>
      </c>
    </row>
    <row r="10864" spans="1:12" x14ac:dyDescent="0.25">
      <c r="A10864" s="24" t="s">
        <v>3305</v>
      </c>
      <c r="B10864" s="26">
        <v>2018</v>
      </c>
      <c r="C10864" s="24">
        <v>2</v>
      </c>
      <c r="D10864" s="24" t="s">
        <v>15133</v>
      </c>
      <c r="E10864" s="26">
        <v>511</v>
      </c>
      <c r="F10864" s="24">
        <v>8818</v>
      </c>
      <c r="G10864" s="26" t="s">
        <v>12125</v>
      </c>
      <c r="H10864" s="24" t="s">
        <v>2285</v>
      </c>
      <c r="I10864" s="24" t="s">
        <v>2286</v>
      </c>
      <c r="J10864" s="27" t="s">
        <v>1</v>
      </c>
      <c r="K10864" s="28">
        <v>143.04</v>
      </c>
      <c r="L10864" s="28">
        <v>142.54</v>
      </c>
    </row>
    <row r="10865" spans="1:12" x14ac:dyDescent="0.25">
      <c r="A10865" s="24" t="s">
        <v>3305</v>
      </c>
      <c r="B10865" s="26">
        <v>2018</v>
      </c>
      <c r="C10865" s="24">
        <v>2</v>
      </c>
      <c r="D10865" s="24" t="s">
        <v>15133</v>
      </c>
      <c r="E10865" s="26">
        <v>511</v>
      </c>
      <c r="F10865" s="24">
        <v>8819</v>
      </c>
      <c r="G10865" s="26" t="s">
        <v>12126</v>
      </c>
      <c r="H10865" s="24" t="s">
        <v>358</v>
      </c>
      <c r="I10865" s="24" t="s">
        <v>359</v>
      </c>
      <c r="J10865" s="27" t="s">
        <v>1</v>
      </c>
      <c r="K10865" s="28">
        <v>72.95</v>
      </c>
      <c r="L10865" s="28">
        <v>72.73</v>
      </c>
    </row>
    <row r="10866" spans="1:12" x14ac:dyDescent="0.25">
      <c r="A10866" s="24" t="s">
        <v>3305</v>
      </c>
      <c r="B10866" s="26">
        <v>2018</v>
      </c>
      <c r="C10866" s="24">
        <v>2</v>
      </c>
      <c r="D10866" s="24" t="s">
        <v>15133</v>
      </c>
      <c r="E10866" s="26">
        <v>511</v>
      </c>
      <c r="F10866" s="24">
        <v>8540</v>
      </c>
      <c r="G10866" s="26" t="s">
        <v>11847</v>
      </c>
      <c r="H10866" s="24" t="s">
        <v>110</v>
      </c>
      <c r="I10866" s="24" t="s">
        <v>111</v>
      </c>
      <c r="J10866" s="27" t="s">
        <v>1</v>
      </c>
      <c r="K10866" s="28">
        <v>39.03</v>
      </c>
      <c r="L10866" s="28">
        <v>38.01</v>
      </c>
    </row>
    <row r="10867" spans="1:12" x14ac:dyDescent="0.25">
      <c r="A10867" s="24" t="s">
        <v>3305</v>
      </c>
      <c r="B10867" s="26">
        <v>2018</v>
      </c>
      <c r="C10867" s="24">
        <v>2</v>
      </c>
      <c r="D10867" s="24" t="s">
        <v>15134</v>
      </c>
      <c r="E10867" s="26">
        <v>511</v>
      </c>
      <c r="F10867" s="24">
        <v>1962</v>
      </c>
      <c r="G10867" s="26" t="s">
        <v>5269</v>
      </c>
      <c r="H10867" s="24" t="s">
        <v>77</v>
      </c>
      <c r="I10867" s="24" t="s">
        <v>78</v>
      </c>
      <c r="J10867" s="27" t="s">
        <v>1</v>
      </c>
      <c r="K10867" s="28">
        <v>57.33</v>
      </c>
      <c r="L10867" s="28">
        <v>56.31</v>
      </c>
    </row>
    <row r="10868" spans="1:12" x14ac:dyDescent="0.25">
      <c r="A10868" s="24" t="s">
        <v>3305</v>
      </c>
      <c r="B10868" s="26">
        <v>2018</v>
      </c>
      <c r="C10868" s="24">
        <v>2</v>
      </c>
      <c r="D10868" s="24" t="s">
        <v>15134</v>
      </c>
      <c r="E10868" s="26">
        <v>511</v>
      </c>
      <c r="F10868" s="24">
        <v>6221</v>
      </c>
      <c r="G10868" s="26" t="s">
        <v>9528</v>
      </c>
      <c r="H10868" s="24" t="s">
        <v>94</v>
      </c>
      <c r="I10868" s="24" t="s">
        <v>95</v>
      </c>
      <c r="J10868" s="27" t="s">
        <v>1</v>
      </c>
      <c r="K10868" s="28">
        <v>91.98</v>
      </c>
      <c r="L10868" s="28">
        <v>91.98</v>
      </c>
    </row>
    <row r="10869" spans="1:12" x14ac:dyDescent="0.25">
      <c r="A10869" s="24" t="s">
        <v>3305</v>
      </c>
      <c r="B10869" s="26">
        <v>2018</v>
      </c>
      <c r="C10869" s="24">
        <v>2</v>
      </c>
      <c r="D10869" s="24" t="s">
        <v>15134</v>
      </c>
      <c r="E10869" s="26">
        <v>511</v>
      </c>
      <c r="F10869" s="24">
        <v>8820</v>
      </c>
      <c r="G10869" s="26" t="s">
        <v>12127</v>
      </c>
      <c r="H10869" s="24" t="s">
        <v>402</v>
      </c>
      <c r="I10869" s="24" t="s">
        <v>403</v>
      </c>
      <c r="J10869" s="27" t="s">
        <v>1</v>
      </c>
      <c r="K10869" s="28">
        <v>31.77</v>
      </c>
      <c r="L10869" s="28">
        <v>30.75</v>
      </c>
    </row>
    <row r="10870" spans="1:12" x14ac:dyDescent="0.25">
      <c r="A10870" s="24" t="s">
        <v>3305</v>
      </c>
      <c r="B10870" s="26">
        <v>2018</v>
      </c>
      <c r="C10870" s="24">
        <v>2</v>
      </c>
      <c r="D10870" s="24" t="s">
        <v>15134</v>
      </c>
      <c r="E10870" s="26">
        <v>511</v>
      </c>
      <c r="F10870" s="24">
        <v>8821</v>
      </c>
      <c r="G10870" s="26" t="s">
        <v>12128</v>
      </c>
      <c r="H10870" s="24" t="s">
        <v>962</v>
      </c>
      <c r="I10870" s="24" t="s">
        <v>963</v>
      </c>
      <c r="J10870" s="27" t="s">
        <v>1</v>
      </c>
      <c r="K10870" s="28">
        <v>95.57</v>
      </c>
      <c r="L10870" s="28">
        <v>93.53</v>
      </c>
    </row>
    <row r="10871" spans="1:12" x14ac:dyDescent="0.25">
      <c r="A10871" s="24" t="s">
        <v>3305</v>
      </c>
      <c r="B10871" s="26">
        <v>2018</v>
      </c>
      <c r="C10871" s="24">
        <v>2</v>
      </c>
      <c r="D10871" s="24" t="s">
        <v>15134</v>
      </c>
      <c r="E10871" s="26">
        <v>511</v>
      </c>
      <c r="F10871" s="24">
        <v>8822</v>
      </c>
      <c r="G10871" s="26" t="s">
        <v>12129</v>
      </c>
      <c r="H10871" s="24" t="s">
        <v>1212</v>
      </c>
      <c r="I10871" s="24" t="s">
        <v>1213</v>
      </c>
      <c r="J10871" s="27" t="s">
        <v>1</v>
      </c>
      <c r="K10871" s="28">
        <v>28.73</v>
      </c>
      <c r="L10871" s="28">
        <v>27.71</v>
      </c>
    </row>
    <row r="10872" spans="1:12" x14ac:dyDescent="0.25">
      <c r="A10872" s="24" t="s">
        <v>3305</v>
      </c>
      <c r="B10872" s="26">
        <v>2018</v>
      </c>
      <c r="C10872" s="24">
        <v>2</v>
      </c>
      <c r="D10872" s="24" t="s">
        <v>15134</v>
      </c>
      <c r="E10872" s="26">
        <v>515</v>
      </c>
      <c r="F10872" s="24">
        <v>8823</v>
      </c>
      <c r="G10872" s="26" t="s">
        <v>12130</v>
      </c>
      <c r="H10872" s="24" t="s">
        <v>1158</v>
      </c>
      <c r="I10872" s="24" t="s">
        <v>1159</v>
      </c>
      <c r="J10872" s="27" t="s">
        <v>15162</v>
      </c>
      <c r="K10872" s="28">
        <v>2721.47</v>
      </c>
      <c r="L10872" s="28">
        <v>2708.46</v>
      </c>
    </row>
    <row r="10873" spans="1:12" x14ac:dyDescent="0.25">
      <c r="A10873" s="24" t="s">
        <v>3305</v>
      </c>
      <c r="B10873" s="26">
        <v>2018</v>
      </c>
      <c r="C10873" s="24">
        <v>2</v>
      </c>
      <c r="D10873" s="24" t="s">
        <v>15121</v>
      </c>
      <c r="E10873" s="26">
        <v>511</v>
      </c>
      <c r="F10873" s="24">
        <v>1337</v>
      </c>
      <c r="G10873" s="26" t="s">
        <v>4644</v>
      </c>
      <c r="H10873" s="24" t="s">
        <v>676</v>
      </c>
      <c r="I10873" s="24" t="s">
        <v>677</v>
      </c>
      <c r="J10873" s="27" t="s">
        <v>1</v>
      </c>
      <c r="K10873" s="28">
        <v>93.51</v>
      </c>
      <c r="L10873" s="28">
        <v>32.07</v>
      </c>
    </row>
    <row r="10874" spans="1:12" x14ac:dyDescent="0.25">
      <c r="A10874" s="24" t="s">
        <v>3305</v>
      </c>
      <c r="B10874" s="26">
        <v>2018</v>
      </c>
      <c r="C10874" s="24">
        <v>2</v>
      </c>
      <c r="D10874" s="24" t="s">
        <v>15121</v>
      </c>
      <c r="E10874" s="26">
        <v>511</v>
      </c>
      <c r="F10874" s="24">
        <v>8824</v>
      </c>
      <c r="G10874" s="26" t="s">
        <v>12131</v>
      </c>
      <c r="H10874" s="24" t="s">
        <v>444</v>
      </c>
      <c r="I10874" s="24" t="s">
        <v>445</v>
      </c>
      <c r="J10874" s="27" t="s">
        <v>1</v>
      </c>
      <c r="K10874" s="28">
        <v>42.9</v>
      </c>
      <c r="L10874" s="28">
        <v>41.88</v>
      </c>
    </row>
    <row r="10875" spans="1:12" x14ac:dyDescent="0.25">
      <c r="A10875" s="24" t="s">
        <v>3305</v>
      </c>
      <c r="B10875" s="26">
        <v>2018</v>
      </c>
      <c r="C10875" s="24">
        <v>2</v>
      </c>
      <c r="D10875" s="24" t="s">
        <v>15121</v>
      </c>
      <c r="E10875" s="26">
        <v>511</v>
      </c>
      <c r="F10875" s="24">
        <v>8825</v>
      </c>
      <c r="G10875" s="26" t="s">
        <v>12132</v>
      </c>
      <c r="H10875" s="24" t="s">
        <v>1488</v>
      </c>
      <c r="I10875" s="24" t="s">
        <v>1489</v>
      </c>
      <c r="J10875" s="27" t="s">
        <v>1</v>
      </c>
      <c r="K10875" s="28">
        <v>757.09</v>
      </c>
      <c r="L10875" s="28">
        <v>755.05</v>
      </c>
    </row>
    <row r="10876" spans="1:12" x14ac:dyDescent="0.25">
      <c r="A10876" s="24" t="s">
        <v>3305</v>
      </c>
      <c r="B10876" s="26">
        <v>2018</v>
      </c>
      <c r="C10876" s="24">
        <v>2</v>
      </c>
      <c r="D10876" s="24" t="s">
        <v>15121</v>
      </c>
      <c r="E10876" s="26">
        <v>511</v>
      </c>
      <c r="F10876" s="24">
        <v>8826</v>
      </c>
      <c r="G10876" s="26" t="s">
        <v>12133</v>
      </c>
      <c r="H10876" s="24" t="s">
        <v>444</v>
      </c>
      <c r="I10876" s="24" t="s">
        <v>445</v>
      </c>
      <c r="J10876" s="27" t="s">
        <v>1</v>
      </c>
      <c r="K10876" s="28">
        <v>217.34</v>
      </c>
      <c r="L10876" s="28">
        <v>215.3</v>
      </c>
    </row>
    <row r="10877" spans="1:12" x14ac:dyDescent="0.25">
      <c r="A10877" s="24" t="s">
        <v>3305</v>
      </c>
      <c r="B10877" s="26">
        <v>2018</v>
      </c>
      <c r="C10877" s="24">
        <v>2</v>
      </c>
      <c r="D10877" s="24" t="s">
        <v>15121</v>
      </c>
      <c r="E10877" s="26">
        <v>510</v>
      </c>
      <c r="F10877" s="24">
        <v>4032</v>
      </c>
      <c r="G10877" s="26" t="s">
        <v>7339</v>
      </c>
      <c r="H10877" s="24" t="s">
        <v>1488</v>
      </c>
      <c r="I10877" s="24" t="s">
        <v>1489</v>
      </c>
      <c r="J10877" s="27" t="s">
        <v>1</v>
      </c>
      <c r="K10877" s="28">
        <v>463.66</v>
      </c>
      <c r="L10877" s="28">
        <v>0</v>
      </c>
    </row>
    <row r="10878" spans="1:12" x14ac:dyDescent="0.25">
      <c r="A10878" s="24" t="s">
        <v>3305</v>
      </c>
      <c r="B10878" s="26">
        <v>2018</v>
      </c>
      <c r="C10878" s="24">
        <v>2</v>
      </c>
      <c r="D10878" s="24" t="s">
        <v>15121</v>
      </c>
      <c r="E10878" s="26">
        <v>542</v>
      </c>
      <c r="F10878" s="24">
        <v>8827</v>
      </c>
      <c r="G10878" s="26" t="s">
        <v>12134</v>
      </c>
      <c r="H10878" s="24" t="s">
        <v>2287</v>
      </c>
      <c r="I10878" s="24" t="s">
        <v>2288</v>
      </c>
      <c r="J10878" s="27" t="s">
        <v>15162</v>
      </c>
      <c r="K10878" s="28">
        <v>2398.8000000000002</v>
      </c>
      <c r="L10878" s="28">
        <v>2398.8000000000002</v>
      </c>
    </row>
    <row r="10879" spans="1:12" x14ac:dyDescent="0.25">
      <c r="A10879" s="24" t="s">
        <v>3305</v>
      </c>
      <c r="B10879" s="26">
        <v>2018</v>
      </c>
      <c r="C10879" s="24">
        <v>2</v>
      </c>
      <c r="D10879" s="24" t="s">
        <v>15136</v>
      </c>
      <c r="E10879" s="26">
        <v>511</v>
      </c>
      <c r="F10879" s="24">
        <v>8828</v>
      </c>
      <c r="G10879" s="26" t="s">
        <v>12135</v>
      </c>
      <c r="H10879" s="24" t="s">
        <v>39</v>
      </c>
      <c r="I10879" s="24" t="s">
        <v>40</v>
      </c>
      <c r="J10879" s="27" t="s">
        <v>1</v>
      </c>
      <c r="K10879" s="28">
        <v>19.09</v>
      </c>
      <c r="L10879" s="28">
        <v>18.809999999999999</v>
      </c>
    </row>
    <row r="10880" spans="1:12" x14ac:dyDescent="0.25">
      <c r="A10880" s="24" t="s">
        <v>3305</v>
      </c>
      <c r="B10880" s="26">
        <v>2018</v>
      </c>
      <c r="C10880" s="24">
        <v>2</v>
      </c>
      <c r="D10880" s="24" t="s">
        <v>15136</v>
      </c>
      <c r="E10880" s="26">
        <v>511</v>
      </c>
      <c r="F10880" s="24">
        <v>8829</v>
      </c>
      <c r="G10880" s="26" t="s">
        <v>12136</v>
      </c>
      <c r="H10880" s="24" t="s">
        <v>1038</v>
      </c>
      <c r="I10880" s="24" t="s">
        <v>1039</v>
      </c>
      <c r="J10880" s="27" t="s">
        <v>1</v>
      </c>
      <c r="K10880" s="28">
        <v>22.39</v>
      </c>
      <c r="L10880" s="28">
        <v>22.11</v>
      </c>
    </row>
    <row r="10881" spans="1:12" x14ac:dyDescent="0.25">
      <c r="A10881" s="24" t="s">
        <v>3305</v>
      </c>
      <c r="B10881" s="26">
        <v>2018</v>
      </c>
      <c r="C10881" s="24">
        <v>2</v>
      </c>
      <c r="D10881" s="24" t="s">
        <v>15136</v>
      </c>
      <c r="E10881" s="26">
        <v>511</v>
      </c>
      <c r="F10881" s="24">
        <v>8830</v>
      </c>
      <c r="G10881" s="26" t="s">
        <v>12137</v>
      </c>
      <c r="H10881" s="24" t="s">
        <v>2289</v>
      </c>
      <c r="I10881" s="24" t="s">
        <v>2290</v>
      </c>
      <c r="J10881" s="27" t="s">
        <v>1</v>
      </c>
      <c r="K10881" s="28">
        <v>18.149999999999999</v>
      </c>
      <c r="L10881" s="28">
        <v>17.87</v>
      </c>
    </row>
    <row r="10882" spans="1:12" x14ac:dyDescent="0.25">
      <c r="A10882" s="24" t="s">
        <v>3305</v>
      </c>
      <c r="B10882" s="26">
        <v>2018</v>
      </c>
      <c r="C10882" s="24">
        <v>2</v>
      </c>
      <c r="D10882" s="24" t="s">
        <v>15136</v>
      </c>
      <c r="E10882" s="26">
        <v>511</v>
      </c>
      <c r="F10882" s="24">
        <v>8831</v>
      </c>
      <c r="G10882" s="26" t="s">
        <v>12138</v>
      </c>
      <c r="H10882" s="24" t="s">
        <v>39</v>
      </c>
      <c r="I10882" s="24" t="s">
        <v>40</v>
      </c>
      <c r="J10882" s="27" t="s">
        <v>1</v>
      </c>
      <c r="K10882" s="28">
        <v>11.05</v>
      </c>
      <c r="L10882" s="28">
        <v>11.05</v>
      </c>
    </row>
    <row r="10883" spans="1:12" x14ac:dyDescent="0.25">
      <c r="A10883" s="24" t="s">
        <v>3305</v>
      </c>
      <c r="B10883" s="26">
        <v>2018</v>
      </c>
      <c r="C10883" s="24">
        <v>2</v>
      </c>
      <c r="D10883" s="24" t="s">
        <v>15136</v>
      </c>
      <c r="E10883" s="26">
        <v>511</v>
      </c>
      <c r="F10883" s="24">
        <v>8832</v>
      </c>
      <c r="G10883" s="26" t="s">
        <v>12139</v>
      </c>
      <c r="H10883" s="24" t="s">
        <v>956</v>
      </c>
      <c r="I10883" s="24" t="s">
        <v>957</v>
      </c>
      <c r="J10883" s="27" t="s">
        <v>1</v>
      </c>
      <c r="K10883" s="28">
        <v>21.65</v>
      </c>
      <c r="L10883" s="28">
        <v>20.63</v>
      </c>
    </row>
    <row r="10884" spans="1:12" x14ac:dyDescent="0.25">
      <c r="A10884" s="24" t="s">
        <v>3305</v>
      </c>
      <c r="B10884" s="26">
        <v>2018</v>
      </c>
      <c r="C10884" s="24">
        <v>2</v>
      </c>
      <c r="D10884" s="24" t="s">
        <v>15136</v>
      </c>
      <c r="E10884" s="26">
        <v>511</v>
      </c>
      <c r="F10884" s="24">
        <v>5637</v>
      </c>
      <c r="G10884" s="26" t="s">
        <v>8944</v>
      </c>
      <c r="H10884" s="24" t="s">
        <v>648</v>
      </c>
      <c r="I10884" s="24" t="s">
        <v>649</v>
      </c>
      <c r="J10884" s="27" t="s">
        <v>1</v>
      </c>
      <c r="K10884" s="28">
        <v>4.84</v>
      </c>
      <c r="L10884" s="28">
        <v>4.84</v>
      </c>
    </row>
    <row r="10885" spans="1:12" x14ac:dyDescent="0.25">
      <c r="A10885" s="24" t="s">
        <v>3305</v>
      </c>
      <c r="B10885" s="26">
        <v>2018</v>
      </c>
      <c r="C10885" s="24">
        <v>2</v>
      </c>
      <c r="D10885" s="24" t="s">
        <v>15136</v>
      </c>
      <c r="E10885" s="26">
        <v>511</v>
      </c>
      <c r="F10885" s="24">
        <v>8833</v>
      </c>
      <c r="G10885" s="26" t="s">
        <v>12140</v>
      </c>
      <c r="H10885" s="24" t="s">
        <v>648</v>
      </c>
      <c r="I10885" s="24" t="s">
        <v>649</v>
      </c>
      <c r="J10885" s="27" t="s">
        <v>1</v>
      </c>
      <c r="K10885" s="28">
        <v>15.39</v>
      </c>
      <c r="L10885" s="28">
        <v>15.11</v>
      </c>
    </row>
    <row r="10886" spans="1:12" x14ac:dyDescent="0.25">
      <c r="A10886" s="24" t="s">
        <v>3305</v>
      </c>
      <c r="B10886" s="26">
        <v>2018</v>
      </c>
      <c r="C10886" s="24">
        <v>2</v>
      </c>
      <c r="D10886" s="24" t="s">
        <v>15136</v>
      </c>
      <c r="E10886" s="26">
        <v>511</v>
      </c>
      <c r="F10886" s="24">
        <v>8834</v>
      </c>
      <c r="G10886" s="26" t="s">
        <v>12141</v>
      </c>
      <c r="H10886" s="24" t="s">
        <v>1552</v>
      </c>
      <c r="I10886" s="24" t="s">
        <v>1553</v>
      </c>
      <c r="J10886" s="27" t="s">
        <v>1</v>
      </c>
      <c r="K10886" s="28">
        <v>15.15</v>
      </c>
      <c r="L10886" s="28">
        <v>14.13</v>
      </c>
    </row>
    <row r="10887" spans="1:12" x14ac:dyDescent="0.25">
      <c r="A10887" s="24" t="s">
        <v>3305</v>
      </c>
      <c r="B10887" s="26">
        <v>2018</v>
      </c>
      <c r="C10887" s="24">
        <v>2</v>
      </c>
      <c r="D10887" s="24" t="s">
        <v>15136</v>
      </c>
      <c r="E10887" s="26">
        <v>511</v>
      </c>
      <c r="F10887" s="24">
        <v>8835</v>
      </c>
      <c r="G10887" s="26" t="s">
        <v>12142</v>
      </c>
      <c r="H10887" s="24" t="s">
        <v>39</v>
      </c>
      <c r="I10887" s="24" t="s">
        <v>40</v>
      </c>
      <c r="J10887" s="27" t="s">
        <v>1</v>
      </c>
      <c r="K10887" s="28">
        <v>16.39</v>
      </c>
      <c r="L10887" s="28">
        <v>15.37</v>
      </c>
    </row>
    <row r="10888" spans="1:12" x14ac:dyDescent="0.25">
      <c r="A10888" s="24" t="s">
        <v>3305</v>
      </c>
      <c r="B10888" s="26">
        <v>2018</v>
      </c>
      <c r="C10888" s="24">
        <v>2</v>
      </c>
      <c r="D10888" s="24" t="s">
        <v>15136</v>
      </c>
      <c r="E10888" s="26">
        <v>511</v>
      </c>
      <c r="F10888" s="24">
        <v>8836</v>
      </c>
      <c r="G10888" s="26" t="s">
        <v>12143</v>
      </c>
      <c r="H10888" s="24" t="s">
        <v>634</v>
      </c>
      <c r="I10888" s="24" t="s">
        <v>635</v>
      </c>
      <c r="J10888" s="27" t="s">
        <v>1</v>
      </c>
      <c r="K10888" s="28">
        <v>19.09</v>
      </c>
      <c r="L10888" s="28">
        <v>18.809999999999999</v>
      </c>
    </row>
    <row r="10889" spans="1:12" x14ac:dyDescent="0.25">
      <c r="A10889" s="24" t="s">
        <v>3305</v>
      </c>
      <c r="B10889" s="26">
        <v>2018</v>
      </c>
      <c r="C10889" s="24">
        <v>2</v>
      </c>
      <c r="D10889" s="24" t="s">
        <v>15136</v>
      </c>
      <c r="E10889" s="26">
        <v>511</v>
      </c>
      <c r="F10889" s="24">
        <v>8837</v>
      </c>
      <c r="G10889" s="26" t="s">
        <v>12144</v>
      </c>
      <c r="H10889" s="24" t="s">
        <v>1222</v>
      </c>
      <c r="I10889" s="24" t="s">
        <v>1223</v>
      </c>
      <c r="J10889" s="27" t="s">
        <v>1</v>
      </c>
      <c r="K10889" s="28">
        <v>18.73</v>
      </c>
      <c r="L10889" s="28">
        <v>18.45</v>
      </c>
    </row>
    <row r="10890" spans="1:12" x14ac:dyDescent="0.25">
      <c r="A10890" s="24" t="s">
        <v>3305</v>
      </c>
      <c r="B10890" s="26">
        <v>2018</v>
      </c>
      <c r="C10890" s="24">
        <v>2</v>
      </c>
      <c r="D10890" s="24" t="s">
        <v>15136</v>
      </c>
      <c r="E10890" s="26">
        <v>511</v>
      </c>
      <c r="F10890" s="24">
        <v>8838</v>
      </c>
      <c r="G10890" s="26" t="s">
        <v>12145</v>
      </c>
      <c r="H10890" s="24" t="s">
        <v>646</v>
      </c>
      <c r="I10890" s="24" t="s">
        <v>647</v>
      </c>
      <c r="J10890" s="27" t="s">
        <v>1</v>
      </c>
      <c r="K10890" s="28">
        <v>14.25</v>
      </c>
      <c r="L10890" s="28">
        <v>13.23</v>
      </c>
    </row>
    <row r="10891" spans="1:12" x14ac:dyDescent="0.25">
      <c r="A10891" s="24" t="s">
        <v>3305</v>
      </c>
      <c r="B10891" s="26">
        <v>2018</v>
      </c>
      <c r="C10891" s="24">
        <v>2</v>
      </c>
      <c r="D10891" s="24" t="s">
        <v>15136</v>
      </c>
      <c r="E10891" s="26">
        <v>511</v>
      </c>
      <c r="F10891" s="24">
        <v>8839</v>
      </c>
      <c r="G10891" s="26" t="s">
        <v>12146</v>
      </c>
      <c r="H10891" s="24" t="s">
        <v>1442</v>
      </c>
      <c r="I10891" s="24" t="s">
        <v>1443</v>
      </c>
      <c r="J10891" s="27" t="s">
        <v>1</v>
      </c>
      <c r="K10891" s="28">
        <v>14.45</v>
      </c>
      <c r="L10891" s="28">
        <v>14.17</v>
      </c>
    </row>
    <row r="10892" spans="1:12" x14ac:dyDescent="0.25">
      <c r="A10892" s="24" t="s">
        <v>3305</v>
      </c>
      <c r="B10892" s="26">
        <v>2018</v>
      </c>
      <c r="C10892" s="24">
        <v>2</v>
      </c>
      <c r="D10892" s="24" t="s">
        <v>15136</v>
      </c>
      <c r="E10892" s="26">
        <v>511</v>
      </c>
      <c r="F10892" s="24">
        <v>8840</v>
      </c>
      <c r="G10892" s="26" t="s">
        <v>12147</v>
      </c>
      <c r="H10892" s="24" t="s">
        <v>736</v>
      </c>
      <c r="I10892" s="24" t="s">
        <v>737</v>
      </c>
      <c r="J10892" s="27" t="s">
        <v>1</v>
      </c>
      <c r="K10892" s="28">
        <v>16.59</v>
      </c>
      <c r="L10892" s="28">
        <v>16.309999999999999</v>
      </c>
    </row>
    <row r="10893" spans="1:12" x14ac:dyDescent="0.25">
      <c r="A10893" s="24" t="s">
        <v>3305</v>
      </c>
      <c r="B10893" s="26">
        <v>2018</v>
      </c>
      <c r="C10893" s="24">
        <v>2</v>
      </c>
      <c r="D10893" s="24" t="s">
        <v>15136</v>
      </c>
      <c r="E10893" s="26">
        <v>511</v>
      </c>
      <c r="F10893" s="24">
        <v>8841</v>
      </c>
      <c r="G10893" s="26" t="s">
        <v>12148</v>
      </c>
      <c r="H10893" s="24" t="s">
        <v>736</v>
      </c>
      <c r="I10893" s="24" t="s">
        <v>737</v>
      </c>
      <c r="J10893" s="27" t="s">
        <v>1</v>
      </c>
      <c r="K10893" s="28">
        <v>20.170000000000002</v>
      </c>
      <c r="L10893" s="28">
        <v>19.149999999999999</v>
      </c>
    </row>
    <row r="10894" spans="1:12" x14ac:dyDescent="0.25">
      <c r="A10894" s="24" t="s">
        <v>3305</v>
      </c>
      <c r="B10894" s="26">
        <v>2018</v>
      </c>
      <c r="C10894" s="24">
        <v>2</v>
      </c>
      <c r="D10894" s="24" t="s">
        <v>15136</v>
      </c>
      <c r="E10894" s="26">
        <v>511</v>
      </c>
      <c r="F10894" s="24">
        <v>8842</v>
      </c>
      <c r="G10894" s="26" t="s">
        <v>12149</v>
      </c>
      <c r="H10894" s="24" t="s">
        <v>1084</v>
      </c>
      <c r="I10894" s="24" t="s">
        <v>1085</v>
      </c>
      <c r="J10894" s="27" t="s">
        <v>1</v>
      </c>
      <c r="K10894" s="28">
        <v>19.489999999999998</v>
      </c>
      <c r="L10894" s="28">
        <v>19.21</v>
      </c>
    </row>
    <row r="10895" spans="1:12" x14ac:dyDescent="0.25">
      <c r="A10895" s="24" t="s">
        <v>3305</v>
      </c>
      <c r="B10895" s="26">
        <v>2018</v>
      </c>
      <c r="C10895" s="24">
        <v>2</v>
      </c>
      <c r="D10895" s="24" t="s">
        <v>15136</v>
      </c>
      <c r="E10895" s="26">
        <v>511</v>
      </c>
      <c r="F10895" s="24">
        <v>8843</v>
      </c>
      <c r="G10895" s="26" t="s">
        <v>12150</v>
      </c>
      <c r="H10895" s="24" t="s">
        <v>39</v>
      </c>
      <c r="I10895" s="24" t="s">
        <v>40</v>
      </c>
      <c r="J10895" s="27" t="s">
        <v>1</v>
      </c>
      <c r="K10895" s="28">
        <v>14.25</v>
      </c>
      <c r="L10895" s="28">
        <v>13.23</v>
      </c>
    </row>
    <row r="10896" spans="1:12" x14ac:dyDescent="0.25">
      <c r="A10896" s="24" t="s">
        <v>3305</v>
      </c>
      <c r="B10896" s="26">
        <v>2018</v>
      </c>
      <c r="C10896" s="24">
        <v>2</v>
      </c>
      <c r="D10896" s="24" t="s">
        <v>15136</v>
      </c>
      <c r="E10896" s="26">
        <v>511</v>
      </c>
      <c r="F10896" s="24">
        <v>8844</v>
      </c>
      <c r="G10896" s="26" t="s">
        <v>12151</v>
      </c>
      <c r="H10896" s="24" t="s">
        <v>646</v>
      </c>
      <c r="I10896" s="24" t="s">
        <v>647</v>
      </c>
      <c r="J10896" s="27" t="s">
        <v>1</v>
      </c>
      <c r="K10896" s="28">
        <v>14.25</v>
      </c>
      <c r="L10896" s="28">
        <v>13.97</v>
      </c>
    </row>
    <row r="10897" spans="1:12" x14ac:dyDescent="0.25">
      <c r="A10897" s="24" t="s">
        <v>3305</v>
      </c>
      <c r="B10897" s="26">
        <v>2018</v>
      </c>
      <c r="C10897" s="24">
        <v>2</v>
      </c>
      <c r="D10897" s="24" t="s">
        <v>15136</v>
      </c>
      <c r="E10897" s="26">
        <v>511</v>
      </c>
      <c r="F10897" s="24">
        <v>8845</v>
      </c>
      <c r="G10897" s="26" t="s">
        <v>12152</v>
      </c>
      <c r="H10897" s="24" t="s">
        <v>1188</v>
      </c>
      <c r="I10897" s="24" t="s">
        <v>1189</v>
      </c>
      <c r="J10897" s="27" t="s">
        <v>1</v>
      </c>
      <c r="K10897" s="28">
        <v>14.46</v>
      </c>
      <c r="L10897" s="28">
        <v>14.18</v>
      </c>
    </row>
    <row r="10898" spans="1:12" x14ac:dyDescent="0.25">
      <c r="A10898" s="24" t="s">
        <v>3305</v>
      </c>
      <c r="B10898" s="26">
        <v>2018</v>
      </c>
      <c r="C10898" s="24">
        <v>2</v>
      </c>
      <c r="D10898" s="24" t="s">
        <v>15136</v>
      </c>
      <c r="E10898" s="26">
        <v>511</v>
      </c>
      <c r="F10898" s="24">
        <v>8846</v>
      </c>
      <c r="G10898" s="26" t="s">
        <v>12153</v>
      </c>
      <c r="H10898" s="24" t="s">
        <v>1128</v>
      </c>
      <c r="I10898" s="24" t="s">
        <v>1129</v>
      </c>
      <c r="J10898" s="27" t="s">
        <v>1</v>
      </c>
      <c r="K10898" s="28">
        <v>16.66</v>
      </c>
      <c r="L10898" s="28">
        <v>15.64</v>
      </c>
    </row>
    <row r="10899" spans="1:12" x14ac:dyDescent="0.25">
      <c r="A10899" s="24" t="s">
        <v>3305</v>
      </c>
      <c r="B10899" s="26">
        <v>2018</v>
      </c>
      <c r="C10899" s="24">
        <v>2</v>
      </c>
      <c r="D10899" s="24" t="s">
        <v>15136</v>
      </c>
      <c r="E10899" s="26">
        <v>511</v>
      </c>
      <c r="F10899" s="24">
        <v>8847</v>
      </c>
      <c r="G10899" s="26" t="s">
        <v>12154</v>
      </c>
      <c r="H10899" s="24" t="s">
        <v>1074</v>
      </c>
      <c r="I10899" s="24" t="s">
        <v>1075</v>
      </c>
      <c r="J10899" s="27" t="s">
        <v>1</v>
      </c>
      <c r="K10899" s="28">
        <v>14.65</v>
      </c>
      <c r="L10899" s="28">
        <v>14.37</v>
      </c>
    </row>
    <row r="10900" spans="1:12" x14ac:dyDescent="0.25">
      <c r="A10900" s="24" t="s">
        <v>3305</v>
      </c>
      <c r="B10900" s="26">
        <v>2018</v>
      </c>
      <c r="C10900" s="24">
        <v>2</v>
      </c>
      <c r="D10900" s="24" t="s">
        <v>15136</v>
      </c>
      <c r="E10900" s="26">
        <v>511</v>
      </c>
      <c r="F10900" s="24">
        <v>8848</v>
      </c>
      <c r="G10900" s="26" t="s">
        <v>12155</v>
      </c>
      <c r="H10900" s="24" t="s">
        <v>1128</v>
      </c>
      <c r="I10900" s="24" t="s">
        <v>1129</v>
      </c>
      <c r="J10900" s="27" t="s">
        <v>1</v>
      </c>
      <c r="K10900" s="28">
        <v>20.04</v>
      </c>
      <c r="L10900" s="28">
        <v>19.760000000000002</v>
      </c>
    </row>
    <row r="10901" spans="1:12" x14ac:dyDescent="0.25">
      <c r="A10901" s="24" t="s">
        <v>3305</v>
      </c>
      <c r="B10901" s="26">
        <v>2018</v>
      </c>
      <c r="C10901" s="24">
        <v>2</v>
      </c>
      <c r="D10901" s="24" t="s">
        <v>15136</v>
      </c>
      <c r="E10901" s="26">
        <v>511</v>
      </c>
      <c r="F10901" s="24">
        <v>8849</v>
      </c>
      <c r="G10901" s="26" t="s">
        <v>12156</v>
      </c>
      <c r="H10901" s="24" t="s">
        <v>818</v>
      </c>
      <c r="I10901" s="24" t="s">
        <v>819</v>
      </c>
      <c r="J10901" s="27" t="s">
        <v>1</v>
      </c>
      <c r="K10901" s="28">
        <v>14.65</v>
      </c>
      <c r="L10901" s="28">
        <v>13.63</v>
      </c>
    </row>
    <row r="10902" spans="1:12" x14ac:dyDescent="0.25">
      <c r="A10902" s="24" t="s">
        <v>3305</v>
      </c>
      <c r="B10902" s="26">
        <v>2018</v>
      </c>
      <c r="C10902" s="24">
        <v>2</v>
      </c>
      <c r="D10902" s="24" t="s">
        <v>15136</v>
      </c>
      <c r="E10902" s="26">
        <v>511</v>
      </c>
      <c r="F10902" s="24">
        <v>8850</v>
      </c>
      <c r="G10902" s="26" t="s">
        <v>12157</v>
      </c>
      <c r="H10902" s="24" t="s">
        <v>1222</v>
      </c>
      <c r="I10902" s="24" t="s">
        <v>1223</v>
      </c>
      <c r="J10902" s="27" t="s">
        <v>1</v>
      </c>
      <c r="K10902" s="28">
        <v>18.75</v>
      </c>
      <c r="L10902" s="28">
        <v>17.73</v>
      </c>
    </row>
    <row r="10903" spans="1:12" x14ac:dyDescent="0.25">
      <c r="A10903" s="24" t="s">
        <v>3305</v>
      </c>
      <c r="B10903" s="26">
        <v>2018</v>
      </c>
      <c r="C10903" s="24">
        <v>2</v>
      </c>
      <c r="D10903" s="24" t="s">
        <v>15136</v>
      </c>
      <c r="E10903" s="26">
        <v>511</v>
      </c>
      <c r="F10903" s="24">
        <v>8851</v>
      </c>
      <c r="G10903" s="26" t="s">
        <v>12158</v>
      </c>
      <c r="H10903" s="24" t="s">
        <v>818</v>
      </c>
      <c r="I10903" s="24" t="s">
        <v>819</v>
      </c>
      <c r="J10903" s="27" t="s">
        <v>1</v>
      </c>
      <c r="K10903" s="28">
        <v>28.64</v>
      </c>
      <c r="L10903" s="28">
        <v>28.64</v>
      </c>
    </row>
    <row r="10904" spans="1:12" x14ac:dyDescent="0.25">
      <c r="A10904" s="24" t="s">
        <v>3305</v>
      </c>
      <c r="B10904" s="26">
        <v>2018</v>
      </c>
      <c r="C10904" s="24">
        <v>2</v>
      </c>
      <c r="D10904" s="24" t="s">
        <v>15136</v>
      </c>
      <c r="E10904" s="26">
        <v>511</v>
      </c>
      <c r="F10904" s="24">
        <v>8852</v>
      </c>
      <c r="G10904" s="26" t="s">
        <v>12159</v>
      </c>
      <c r="H10904" s="24" t="s">
        <v>648</v>
      </c>
      <c r="I10904" s="24" t="s">
        <v>649</v>
      </c>
      <c r="J10904" s="27" t="s">
        <v>1</v>
      </c>
      <c r="K10904" s="28">
        <v>17.489999999999998</v>
      </c>
      <c r="L10904" s="28">
        <v>16.47</v>
      </c>
    </row>
    <row r="10905" spans="1:12" x14ac:dyDescent="0.25">
      <c r="A10905" s="24" t="s">
        <v>3305</v>
      </c>
      <c r="B10905" s="26">
        <v>2018</v>
      </c>
      <c r="C10905" s="24">
        <v>2</v>
      </c>
      <c r="D10905" s="24" t="s">
        <v>15136</v>
      </c>
      <c r="E10905" s="26">
        <v>511</v>
      </c>
      <c r="F10905" s="24">
        <v>8853</v>
      </c>
      <c r="G10905" s="26" t="s">
        <v>12160</v>
      </c>
      <c r="H10905" s="24" t="s">
        <v>1552</v>
      </c>
      <c r="I10905" s="24" t="s">
        <v>1553</v>
      </c>
      <c r="J10905" s="27" t="s">
        <v>1</v>
      </c>
      <c r="K10905" s="28">
        <v>4.84</v>
      </c>
      <c r="L10905" s="28">
        <v>4.84</v>
      </c>
    </row>
    <row r="10906" spans="1:12" x14ac:dyDescent="0.25">
      <c r="A10906" s="24" t="s">
        <v>3305</v>
      </c>
      <c r="B10906" s="26">
        <v>2018</v>
      </c>
      <c r="C10906" s="24">
        <v>2</v>
      </c>
      <c r="D10906" s="24" t="s">
        <v>15136</v>
      </c>
      <c r="E10906" s="26">
        <v>511</v>
      </c>
      <c r="F10906" s="24">
        <v>8854</v>
      </c>
      <c r="G10906" s="26" t="s">
        <v>12161</v>
      </c>
      <c r="H10906" s="24" t="s">
        <v>1222</v>
      </c>
      <c r="I10906" s="24" t="s">
        <v>1223</v>
      </c>
      <c r="J10906" s="27" t="s">
        <v>1</v>
      </c>
      <c r="K10906" s="28">
        <v>14.25</v>
      </c>
      <c r="L10906" s="28">
        <v>13.97</v>
      </c>
    </row>
    <row r="10907" spans="1:12" x14ac:dyDescent="0.25">
      <c r="A10907" s="24" t="s">
        <v>3305</v>
      </c>
      <c r="B10907" s="26">
        <v>2018</v>
      </c>
      <c r="C10907" s="24">
        <v>2</v>
      </c>
      <c r="D10907" s="24" t="s">
        <v>15136</v>
      </c>
      <c r="E10907" s="26">
        <v>511</v>
      </c>
      <c r="F10907" s="24">
        <v>8855</v>
      </c>
      <c r="G10907" s="26" t="s">
        <v>12162</v>
      </c>
      <c r="H10907" s="24" t="s">
        <v>1552</v>
      </c>
      <c r="I10907" s="24" t="s">
        <v>1553</v>
      </c>
      <c r="J10907" s="27" t="s">
        <v>1</v>
      </c>
      <c r="K10907" s="28">
        <v>14.25</v>
      </c>
      <c r="L10907" s="28">
        <v>13.97</v>
      </c>
    </row>
    <row r="10908" spans="1:12" x14ac:dyDescent="0.25">
      <c r="A10908" s="24" t="s">
        <v>3305</v>
      </c>
      <c r="B10908" s="26">
        <v>2018</v>
      </c>
      <c r="C10908" s="24">
        <v>2</v>
      </c>
      <c r="D10908" s="24" t="s">
        <v>15136</v>
      </c>
      <c r="E10908" s="26">
        <v>511</v>
      </c>
      <c r="F10908" s="24">
        <v>8856</v>
      </c>
      <c r="G10908" s="26" t="s">
        <v>12163</v>
      </c>
      <c r="H10908" s="24" t="s">
        <v>736</v>
      </c>
      <c r="I10908" s="24" t="s">
        <v>737</v>
      </c>
      <c r="J10908" s="27" t="s">
        <v>1</v>
      </c>
      <c r="K10908" s="28">
        <v>20.27</v>
      </c>
      <c r="L10908" s="28">
        <v>19.989999999999998</v>
      </c>
    </row>
    <row r="10909" spans="1:12" x14ac:dyDescent="0.25">
      <c r="A10909" s="24" t="s">
        <v>3305</v>
      </c>
      <c r="B10909" s="26">
        <v>2018</v>
      </c>
      <c r="C10909" s="24">
        <v>2</v>
      </c>
      <c r="D10909" s="24" t="s">
        <v>15136</v>
      </c>
      <c r="E10909" s="26">
        <v>511</v>
      </c>
      <c r="F10909" s="24">
        <v>8857</v>
      </c>
      <c r="G10909" s="26" t="s">
        <v>12164</v>
      </c>
      <c r="H10909" s="24" t="s">
        <v>1188</v>
      </c>
      <c r="I10909" s="24" t="s">
        <v>1189</v>
      </c>
      <c r="J10909" s="27" t="s">
        <v>1</v>
      </c>
      <c r="K10909" s="28">
        <v>14.25</v>
      </c>
      <c r="L10909" s="28">
        <v>13.97</v>
      </c>
    </row>
    <row r="10910" spans="1:12" x14ac:dyDescent="0.25">
      <c r="A10910" s="24" t="s">
        <v>3305</v>
      </c>
      <c r="B10910" s="26">
        <v>2018</v>
      </c>
      <c r="C10910" s="24">
        <v>2</v>
      </c>
      <c r="D10910" s="24" t="s">
        <v>15136</v>
      </c>
      <c r="E10910" s="26">
        <v>511</v>
      </c>
      <c r="F10910" s="24">
        <v>8858</v>
      </c>
      <c r="G10910" s="26" t="s">
        <v>12165</v>
      </c>
      <c r="H10910" s="24" t="s">
        <v>1222</v>
      </c>
      <c r="I10910" s="24" t="s">
        <v>1223</v>
      </c>
      <c r="J10910" s="27" t="s">
        <v>1</v>
      </c>
      <c r="K10910" s="28">
        <v>18.149999999999999</v>
      </c>
      <c r="L10910" s="28">
        <v>17.13</v>
      </c>
    </row>
    <row r="10911" spans="1:12" x14ac:dyDescent="0.25">
      <c r="A10911" s="24" t="s">
        <v>3305</v>
      </c>
      <c r="B10911" s="26">
        <v>2018</v>
      </c>
      <c r="C10911" s="24">
        <v>2</v>
      </c>
      <c r="D10911" s="24" t="s">
        <v>15136</v>
      </c>
      <c r="E10911" s="26">
        <v>511</v>
      </c>
      <c r="F10911" s="24">
        <v>8859</v>
      </c>
      <c r="G10911" s="26" t="s">
        <v>12166</v>
      </c>
      <c r="H10911" s="24" t="s">
        <v>1222</v>
      </c>
      <c r="I10911" s="24" t="s">
        <v>1223</v>
      </c>
      <c r="J10911" s="27" t="s">
        <v>1</v>
      </c>
      <c r="K10911" s="28">
        <v>14.25</v>
      </c>
      <c r="L10911" s="28">
        <v>13.23</v>
      </c>
    </row>
    <row r="10912" spans="1:12" x14ac:dyDescent="0.25">
      <c r="A10912" s="24" t="s">
        <v>3305</v>
      </c>
      <c r="B10912" s="26">
        <v>2018</v>
      </c>
      <c r="C10912" s="24">
        <v>2</v>
      </c>
      <c r="D10912" s="24" t="s">
        <v>15136</v>
      </c>
      <c r="E10912" s="26">
        <v>511</v>
      </c>
      <c r="F10912" s="24">
        <v>8860</v>
      </c>
      <c r="G10912" s="26" t="s">
        <v>12167</v>
      </c>
      <c r="H10912" s="24" t="s">
        <v>736</v>
      </c>
      <c r="I10912" s="24" t="s">
        <v>737</v>
      </c>
      <c r="J10912" s="27" t="s">
        <v>1</v>
      </c>
      <c r="K10912" s="28">
        <v>14.25</v>
      </c>
      <c r="L10912" s="28">
        <v>13.23</v>
      </c>
    </row>
    <row r="10913" spans="1:12" x14ac:dyDescent="0.25">
      <c r="A10913" s="24" t="s">
        <v>3305</v>
      </c>
      <c r="B10913" s="26">
        <v>2018</v>
      </c>
      <c r="C10913" s="24">
        <v>2</v>
      </c>
      <c r="D10913" s="24" t="s">
        <v>15136</v>
      </c>
      <c r="E10913" s="26">
        <v>511</v>
      </c>
      <c r="F10913" s="24">
        <v>8861</v>
      </c>
      <c r="G10913" s="26" t="s">
        <v>12168</v>
      </c>
      <c r="H10913" s="24" t="s">
        <v>648</v>
      </c>
      <c r="I10913" s="24" t="s">
        <v>649</v>
      </c>
      <c r="J10913" s="27" t="s">
        <v>1</v>
      </c>
      <c r="K10913" s="28">
        <v>15.39</v>
      </c>
      <c r="L10913" s="28">
        <v>15.11</v>
      </c>
    </row>
    <row r="10914" spans="1:12" x14ac:dyDescent="0.25">
      <c r="A10914" s="24" t="s">
        <v>3305</v>
      </c>
      <c r="B10914" s="26">
        <v>2018</v>
      </c>
      <c r="C10914" s="24">
        <v>2</v>
      </c>
      <c r="D10914" s="24" t="s">
        <v>15136</v>
      </c>
      <c r="E10914" s="26">
        <v>511</v>
      </c>
      <c r="F10914" s="24">
        <v>8862</v>
      </c>
      <c r="G10914" s="26" t="s">
        <v>12169</v>
      </c>
      <c r="H10914" s="24" t="s">
        <v>1222</v>
      </c>
      <c r="I10914" s="24" t="s">
        <v>1223</v>
      </c>
      <c r="J10914" s="27" t="s">
        <v>1</v>
      </c>
      <c r="K10914" s="28">
        <v>14.25</v>
      </c>
      <c r="L10914" s="28">
        <v>13.97</v>
      </c>
    </row>
    <row r="10915" spans="1:12" x14ac:dyDescent="0.25">
      <c r="A10915" s="24" t="s">
        <v>3305</v>
      </c>
      <c r="B10915" s="26">
        <v>2018</v>
      </c>
      <c r="C10915" s="24">
        <v>2</v>
      </c>
      <c r="D10915" s="24" t="s">
        <v>15136</v>
      </c>
      <c r="E10915" s="26">
        <v>511</v>
      </c>
      <c r="F10915" s="24">
        <v>8863</v>
      </c>
      <c r="G10915" s="26" t="s">
        <v>12170</v>
      </c>
      <c r="H10915" s="24" t="s">
        <v>2291</v>
      </c>
      <c r="I10915" s="24" t="s">
        <v>2292</v>
      </c>
      <c r="J10915" s="27" t="s">
        <v>1</v>
      </c>
      <c r="K10915" s="28">
        <v>19.09</v>
      </c>
      <c r="L10915" s="28">
        <v>18.809999999999999</v>
      </c>
    </row>
    <row r="10916" spans="1:12" x14ac:dyDescent="0.25">
      <c r="A10916" s="24" t="s">
        <v>3305</v>
      </c>
      <c r="B10916" s="26">
        <v>2018</v>
      </c>
      <c r="C10916" s="24">
        <v>2</v>
      </c>
      <c r="D10916" s="24" t="s">
        <v>15136</v>
      </c>
      <c r="E10916" s="26">
        <v>511</v>
      </c>
      <c r="F10916" s="24">
        <v>8864</v>
      </c>
      <c r="G10916" s="26" t="s">
        <v>12171</v>
      </c>
      <c r="H10916" s="24" t="s">
        <v>648</v>
      </c>
      <c r="I10916" s="24" t="s">
        <v>649</v>
      </c>
      <c r="J10916" s="27" t="s">
        <v>1</v>
      </c>
      <c r="K10916" s="28">
        <v>14.25</v>
      </c>
      <c r="L10916" s="28">
        <v>13.97</v>
      </c>
    </row>
    <row r="10917" spans="1:12" x14ac:dyDescent="0.25">
      <c r="A10917" s="24" t="s">
        <v>3305</v>
      </c>
      <c r="B10917" s="26">
        <v>2018</v>
      </c>
      <c r="C10917" s="24">
        <v>2</v>
      </c>
      <c r="D10917" s="24" t="s">
        <v>15136</v>
      </c>
      <c r="E10917" s="26">
        <v>511</v>
      </c>
      <c r="F10917" s="24">
        <v>8865</v>
      </c>
      <c r="G10917" s="26" t="s">
        <v>12172</v>
      </c>
      <c r="H10917" s="24" t="s">
        <v>2293</v>
      </c>
      <c r="I10917" s="24" t="s">
        <v>2294</v>
      </c>
      <c r="J10917" s="27" t="s">
        <v>1</v>
      </c>
      <c r="K10917" s="28">
        <v>33.6</v>
      </c>
      <c r="L10917" s="28">
        <v>33.32</v>
      </c>
    </row>
    <row r="10918" spans="1:12" x14ac:dyDescent="0.25">
      <c r="A10918" s="24" t="s">
        <v>3305</v>
      </c>
      <c r="B10918" s="26">
        <v>2018</v>
      </c>
      <c r="C10918" s="24">
        <v>2</v>
      </c>
      <c r="D10918" s="24" t="s">
        <v>15136</v>
      </c>
      <c r="E10918" s="26">
        <v>511</v>
      </c>
      <c r="F10918" s="24">
        <v>8866</v>
      </c>
      <c r="G10918" s="26" t="s">
        <v>12173</v>
      </c>
      <c r="H10918" s="24" t="s">
        <v>1218</v>
      </c>
      <c r="I10918" s="24" t="s">
        <v>1219</v>
      </c>
      <c r="J10918" s="27" t="s">
        <v>1</v>
      </c>
      <c r="K10918" s="28">
        <v>14.85</v>
      </c>
      <c r="L10918" s="28">
        <v>14.57</v>
      </c>
    </row>
    <row r="10919" spans="1:12" x14ac:dyDescent="0.25">
      <c r="A10919" s="24" t="s">
        <v>3305</v>
      </c>
      <c r="B10919" s="26">
        <v>2018</v>
      </c>
      <c r="C10919" s="24">
        <v>2</v>
      </c>
      <c r="D10919" s="24" t="s">
        <v>15136</v>
      </c>
      <c r="E10919" s="26">
        <v>511</v>
      </c>
      <c r="F10919" s="24">
        <v>8867</v>
      </c>
      <c r="G10919" s="26" t="s">
        <v>12174</v>
      </c>
      <c r="H10919" s="24" t="s">
        <v>544</v>
      </c>
      <c r="I10919" s="24" t="s">
        <v>545</v>
      </c>
      <c r="J10919" s="27" t="s">
        <v>1</v>
      </c>
      <c r="K10919" s="28">
        <v>43.1</v>
      </c>
      <c r="L10919" s="28">
        <v>43.1</v>
      </c>
    </row>
    <row r="10920" spans="1:12" x14ac:dyDescent="0.25">
      <c r="A10920" s="24" t="s">
        <v>3305</v>
      </c>
      <c r="B10920" s="26">
        <v>2018</v>
      </c>
      <c r="C10920" s="24">
        <v>2</v>
      </c>
      <c r="D10920" s="24" t="s">
        <v>15136</v>
      </c>
      <c r="E10920" s="26">
        <v>511</v>
      </c>
      <c r="F10920" s="24">
        <v>8868</v>
      </c>
      <c r="G10920" s="26" t="s">
        <v>12175</v>
      </c>
      <c r="H10920" s="24" t="s">
        <v>648</v>
      </c>
      <c r="I10920" s="24" t="s">
        <v>649</v>
      </c>
      <c r="J10920" s="27" t="s">
        <v>1</v>
      </c>
      <c r="K10920" s="28">
        <v>15.36</v>
      </c>
      <c r="L10920" s="28">
        <v>14.34</v>
      </c>
    </row>
    <row r="10921" spans="1:12" x14ac:dyDescent="0.25">
      <c r="A10921" s="24" t="s">
        <v>3305</v>
      </c>
      <c r="B10921" s="26">
        <v>2018</v>
      </c>
      <c r="C10921" s="24">
        <v>2</v>
      </c>
      <c r="D10921" s="24" t="s">
        <v>15136</v>
      </c>
      <c r="E10921" s="26">
        <v>511</v>
      </c>
      <c r="F10921" s="24">
        <v>8869</v>
      </c>
      <c r="G10921" s="26" t="s">
        <v>12176</v>
      </c>
      <c r="H10921" s="24" t="s">
        <v>2295</v>
      </c>
      <c r="I10921" s="24" t="s">
        <v>2296</v>
      </c>
      <c r="J10921" s="27" t="s">
        <v>1</v>
      </c>
      <c r="K10921" s="28">
        <v>15.23</v>
      </c>
      <c r="L10921" s="28">
        <v>14.95</v>
      </c>
    </row>
    <row r="10922" spans="1:12" x14ac:dyDescent="0.25">
      <c r="A10922" s="24" t="s">
        <v>3305</v>
      </c>
      <c r="B10922" s="26">
        <v>2018</v>
      </c>
      <c r="C10922" s="24">
        <v>2</v>
      </c>
      <c r="D10922" s="24" t="s">
        <v>15136</v>
      </c>
      <c r="E10922" s="26">
        <v>511</v>
      </c>
      <c r="F10922" s="24">
        <v>8870</v>
      </c>
      <c r="G10922" s="26" t="s">
        <v>12177</v>
      </c>
      <c r="H10922" s="24" t="s">
        <v>166</v>
      </c>
      <c r="I10922" s="24" t="s">
        <v>167</v>
      </c>
      <c r="J10922" s="27" t="s">
        <v>1</v>
      </c>
      <c r="K10922" s="28">
        <v>15.05</v>
      </c>
      <c r="L10922" s="28">
        <v>14.03</v>
      </c>
    </row>
    <row r="10923" spans="1:12" x14ac:dyDescent="0.25">
      <c r="A10923" s="24" t="s">
        <v>3305</v>
      </c>
      <c r="B10923" s="26">
        <v>2018</v>
      </c>
      <c r="C10923" s="24">
        <v>2</v>
      </c>
      <c r="D10923" s="24" t="s">
        <v>15136</v>
      </c>
      <c r="E10923" s="26">
        <v>511</v>
      </c>
      <c r="F10923" s="24">
        <v>8871</v>
      </c>
      <c r="G10923" s="26" t="s">
        <v>12178</v>
      </c>
      <c r="H10923" s="24" t="s">
        <v>2297</v>
      </c>
      <c r="I10923" s="24" t="s">
        <v>2298</v>
      </c>
      <c r="J10923" s="27" t="s">
        <v>1</v>
      </c>
      <c r="K10923" s="28">
        <v>16.39</v>
      </c>
      <c r="L10923" s="28">
        <v>16.11</v>
      </c>
    </row>
    <row r="10924" spans="1:12" x14ac:dyDescent="0.25">
      <c r="A10924" s="24" t="s">
        <v>3305</v>
      </c>
      <c r="B10924" s="26">
        <v>2018</v>
      </c>
      <c r="C10924" s="24">
        <v>2</v>
      </c>
      <c r="D10924" s="24" t="s">
        <v>15136</v>
      </c>
      <c r="E10924" s="26">
        <v>511</v>
      </c>
      <c r="F10924" s="24">
        <v>8872</v>
      </c>
      <c r="G10924" s="26" t="s">
        <v>12179</v>
      </c>
      <c r="H10924" s="24" t="s">
        <v>39</v>
      </c>
      <c r="I10924" s="24" t="s">
        <v>40</v>
      </c>
      <c r="J10924" s="27" t="s">
        <v>1</v>
      </c>
      <c r="K10924" s="28">
        <v>11.05</v>
      </c>
      <c r="L10924" s="28">
        <v>11.05</v>
      </c>
    </row>
    <row r="10925" spans="1:12" x14ac:dyDescent="0.25">
      <c r="A10925" s="24" t="s">
        <v>3305</v>
      </c>
      <c r="B10925" s="26">
        <v>2018</v>
      </c>
      <c r="C10925" s="24">
        <v>2</v>
      </c>
      <c r="D10925" s="24" t="s">
        <v>15136</v>
      </c>
      <c r="E10925" s="26">
        <v>511</v>
      </c>
      <c r="F10925" s="24">
        <v>8873</v>
      </c>
      <c r="G10925" s="26" t="s">
        <v>12180</v>
      </c>
      <c r="H10925" s="24" t="s">
        <v>648</v>
      </c>
      <c r="I10925" s="24" t="s">
        <v>649</v>
      </c>
      <c r="J10925" s="27" t="s">
        <v>1</v>
      </c>
      <c r="K10925" s="28">
        <v>14.25</v>
      </c>
      <c r="L10925" s="28">
        <v>13.97</v>
      </c>
    </row>
    <row r="10926" spans="1:12" x14ac:dyDescent="0.25">
      <c r="A10926" s="24" t="s">
        <v>3305</v>
      </c>
      <c r="B10926" s="26">
        <v>2018</v>
      </c>
      <c r="C10926" s="24">
        <v>2</v>
      </c>
      <c r="D10926" s="24" t="s">
        <v>15137</v>
      </c>
      <c r="E10926" s="26">
        <v>511</v>
      </c>
      <c r="F10926" s="24">
        <v>8874</v>
      </c>
      <c r="G10926" s="26" t="s">
        <v>12181</v>
      </c>
      <c r="H10926" s="24" t="s">
        <v>452</v>
      </c>
      <c r="I10926" s="24" t="s">
        <v>453</v>
      </c>
      <c r="J10926" s="27" t="s">
        <v>1</v>
      </c>
      <c r="K10926" s="28">
        <v>14.85</v>
      </c>
      <c r="L10926" s="28">
        <v>13.83</v>
      </c>
    </row>
    <row r="10927" spans="1:12" x14ac:dyDescent="0.25">
      <c r="A10927" s="24" t="s">
        <v>3305</v>
      </c>
      <c r="B10927" s="26">
        <v>2018</v>
      </c>
      <c r="C10927" s="24">
        <v>2</v>
      </c>
      <c r="D10927" s="24" t="s">
        <v>15137</v>
      </c>
      <c r="E10927" s="26">
        <v>511</v>
      </c>
      <c r="F10927" s="24">
        <v>8875</v>
      </c>
      <c r="G10927" s="26" t="s">
        <v>12182</v>
      </c>
      <c r="H10927" s="24" t="s">
        <v>678</v>
      </c>
      <c r="I10927" s="24" t="s">
        <v>679</v>
      </c>
      <c r="J10927" s="27" t="s">
        <v>1</v>
      </c>
      <c r="K10927" s="28">
        <v>39.65</v>
      </c>
      <c r="L10927" s="28">
        <v>38.630000000000003</v>
      </c>
    </row>
    <row r="10928" spans="1:12" x14ac:dyDescent="0.25">
      <c r="A10928" s="24" t="s">
        <v>3305</v>
      </c>
      <c r="B10928" s="26">
        <v>2018</v>
      </c>
      <c r="C10928" s="24">
        <v>2</v>
      </c>
      <c r="D10928" s="24" t="s">
        <v>15137</v>
      </c>
      <c r="E10928" s="26">
        <v>511</v>
      </c>
      <c r="F10928" s="24">
        <v>8876</v>
      </c>
      <c r="G10928" s="26" t="s">
        <v>12183</v>
      </c>
      <c r="H10928" s="24" t="s">
        <v>274</v>
      </c>
      <c r="I10928" s="24" t="s">
        <v>275</v>
      </c>
      <c r="J10928" s="27" t="s">
        <v>1</v>
      </c>
      <c r="K10928" s="28">
        <v>18.03</v>
      </c>
      <c r="L10928" s="28">
        <v>17.010000000000002</v>
      </c>
    </row>
    <row r="10929" spans="1:12" x14ac:dyDescent="0.25">
      <c r="A10929" s="24" t="s">
        <v>3305</v>
      </c>
      <c r="B10929" s="26">
        <v>2018</v>
      </c>
      <c r="C10929" s="24">
        <v>2</v>
      </c>
      <c r="D10929" s="24" t="s">
        <v>15138</v>
      </c>
      <c r="E10929" s="26">
        <v>511</v>
      </c>
      <c r="F10929" s="24">
        <v>8877</v>
      </c>
      <c r="G10929" s="26" t="s">
        <v>12184</v>
      </c>
      <c r="H10929" s="24" t="s">
        <v>936</v>
      </c>
      <c r="I10929" s="24" t="s">
        <v>937</v>
      </c>
      <c r="J10929" s="27" t="s">
        <v>1</v>
      </c>
      <c r="K10929" s="28">
        <v>69.36</v>
      </c>
      <c r="L10929" s="28">
        <v>67.319999999999993</v>
      </c>
    </row>
    <row r="10930" spans="1:12" x14ac:dyDescent="0.25">
      <c r="A10930" s="24" t="s">
        <v>3305</v>
      </c>
      <c r="B10930" s="26">
        <v>2018</v>
      </c>
      <c r="C10930" s="24">
        <v>2</v>
      </c>
      <c r="D10930" s="24" t="s">
        <v>15139</v>
      </c>
      <c r="E10930" s="26">
        <v>511</v>
      </c>
      <c r="F10930" s="24">
        <v>8878</v>
      </c>
      <c r="G10930" s="26" t="s">
        <v>12185</v>
      </c>
      <c r="H10930" s="24" t="s">
        <v>544</v>
      </c>
      <c r="I10930" s="24" t="s">
        <v>545</v>
      </c>
      <c r="J10930" s="27" t="s">
        <v>1</v>
      </c>
      <c r="K10930" s="28">
        <v>22.29</v>
      </c>
      <c r="L10930" s="28">
        <v>22.29</v>
      </c>
    </row>
    <row r="10931" spans="1:12" x14ac:dyDescent="0.25">
      <c r="A10931" s="24" t="s">
        <v>3305</v>
      </c>
      <c r="B10931" s="26">
        <v>2018</v>
      </c>
      <c r="C10931" s="24">
        <v>2</v>
      </c>
      <c r="D10931" s="24" t="s">
        <v>15122</v>
      </c>
      <c r="E10931" s="26">
        <v>511</v>
      </c>
      <c r="F10931" s="24">
        <v>8879</v>
      </c>
      <c r="G10931" s="26" t="s">
        <v>12186</v>
      </c>
      <c r="H10931" s="24" t="s">
        <v>540</v>
      </c>
      <c r="I10931" s="24" t="s">
        <v>541</v>
      </c>
      <c r="J10931" s="27" t="s">
        <v>1</v>
      </c>
      <c r="K10931" s="28">
        <v>32.32</v>
      </c>
      <c r="L10931" s="28">
        <v>30.28</v>
      </c>
    </row>
    <row r="10932" spans="1:12" x14ac:dyDescent="0.25">
      <c r="A10932" s="24" t="s">
        <v>3305</v>
      </c>
      <c r="B10932" s="26">
        <v>2018</v>
      </c>
      <c r="C10932" s="24">
        <v>2</v>
      </c>
      <c r="D10932" s="24" t="s">
        <v>15122</v>
      </c>
      <c r="E10932" s="26">
        <v>511</v>
      </c>
      <c r="F10932" s="24">
        <v>8880</v>
      </c>
      <c r="G10932" s="26" t="s">
        <v>12187</v>
      </c>
      <c r="H10932" s="24" t="s">
        <v>259</v>
      </c>
      <c r="I10932" s="24" t="s">
        <v>260</v>
      </c>
      <c r="J10932" s="27" t="s">
        <v>1</v>
      </c>
      <c r="K10932" s="28">
        <v>14.25</v>
      </c>
      <c r="L10932" s="28">
        <v>13.23</v>
      </c>
    </row>
    <row r="10933" spans="1:12" x14ac:dyDescent="0.25">
      <c r="A10933" s="24" t="s">
        <v>3305</v>
      </c>
      <c r="B10933" s="26">
        <v>2018</v>
      </c>
      <c r="C10933" s="24">
        <v>2</v>
      </c>
      <c r="D10933" s="24" t="s">
        <v>15122</v>
      </c>
      <c r="E10933" s="26">
        <v>511</v>
      </c>
      <c r="F10933" s="24">
        <v>1027</v>
      </c>
      <c r="G10933" s="26" t="s">
        <v>4334</v>
      </c>
      <c r="H10933" s="24" t="s">
        <v>67</v>
      </c>
      <c r="I10933" s="24" t="s">
        <v>68</v>
      </c>
      <c r="J10933" s="27" t="s">
        <v>1</v>
      </c>
      <c r="K10933" s="28">
        <v>22.34</v>
      </c>
      <c r="L10933" s="28">
        <v>21.32</v>
      </c>
    </row>
    <row r="10934" spans="1:12" x14ac:dyDescent="0.25">
      <c r="A10934" s="24" t="s">
        <v>3305</v>
      </c>
      <c r="B10934" s="26">
        <v>2018</v>
      </c>
      <c r="C10934" s="24">
        <v>2</v>
      </c>
      <c r="D10934" s="24" t="s">
        <v>15122</v>
      </c>
      <c r="E10934" s="26">
        <v>511</v>
      </c>
      <c r="F10934" s="24">
        <v>8881</v>
      </c>
      <c r="G10934" s="26" t="s">
        <v>12188</v>
      </c>
      <c r="H10934" s="24" t="s">
        <v>470</v>
      </c>
      <c r="I10934" s="24" t="s">
        <v>471</v>
      </c>
      <c r="J10934" s="27" t="s">
        <v>1</v>
      </c>
      <c r="K10934" s="28">
        <v>14.25</v>
      </c>
      <c r="L10934" s="28">
        <v>13.97</v>
      </c>
    </row>
    <row r="10935" spans="1:12" x14ac:dyDescent="0.25">
      <c r="A10935" s="24" t="s">
        <v>3305</v>
      </c>
      <c r="B10935" s="26">
        <v>2018</v>
      </c>
      <c r="C10935" s="24">
        <v>2</v>
      </c>
      <c r="D10935" s="24" t="s">
        <v>15122</v>
      </c>
      <c r="E10935" s="26">
        <v>511</v>
      </c>
      <c r="F10935" s="24">
        <v>8882</v>
      </c>
      <c r="G10935" s="26" t="s">
        <v>12189</v>
      </c>
      <c r="H10935" s="24" t="s">
        <v>67</v>
      </c>
      <c r="I10935" s="24" t="s">
        <v>68</v>
      </c>
      <c r="J10935" s="27" t="s">
        <v>1</v>
      </c>
      <c r="K10935" s="28">
        <v>23.95</v>
      </c>
      <c r="L10935" s="28">
        <v>22.93</v>
      </c>
    </row>
    <row r="10936" spans="1:12" x14ac:dyDescent="0.25">
      <c r="A10936" s="24" t="s">
        <v>3305</v>
      </c>
      <c r="B10936" s="26">
        <v>2018</v>
      </c>
      <c r="C10936" s="24">
        <v>2</v>
      </c>
      <c r="D10936" s="24" t="s">
        <v>15122</v>
      </c>
      <c r="E10936" s="26">
        <v>511</v>
      </c>
      <c r="F10936" s="24">
        <v>8883</v>
      </c>
      <c r="G10936" s="26" t="s">
        <v>12190</v>
      </c>
      <c r="H10936" s="24" t="s">
        <v>190</v>
      </c>
      <c r="I10936" s="24" t="s">
        <v>191</v>
      </c>
      <c r="J10936" s="27" t="s">
        <v>1</v>
      </c>
      <c r="K10936" s="28">
        <v>21.76</v>
      </c>
      <c r="L10936" s="28">
        <v>21.48</v>
      </c>
    </row>
    <row r="10937" spans="1:12" x14ac:dyDescent="0.25">
      <c r="A10937" s="24" t="s">
        <v>3305</v>
      </c>
      <c r="B10937" s="26">
        <v>2018</v>
      </c>
      <c r="C10937" s="24">
        <v>2</v>
      </c>
      <c r="D10937" s="24" t="s">
        <v>15122</v>
      </c>
      <c r="E10937" s="26">
        <v>511</v>
      </c>
      <c r="F10937" s="24">
        <v>8884</v>
      </c>
      <c r="G10937" s="26" t="s">
        <v>12191</v>
      </c>
      <c r="H10937" s="24" t="s">
        <v>98</v>
      </c>
      <c r="I10937" s="24" t="s">
        <v>99</v>
      </c>
      <c r="J10937" s="27" t="s">
        <v>1</v>
      </c>
      <c r="K10937" s="28">
        <v>14.25</v>
      </c>
      <c r="L10937" s="28">
        <v>13.97</v>
      </c>
    </row>
    <row r="10938" spans="1:12" x14ac:dyDescent="0.25">
      <c r="A10938" s="24" t="s">
        <v>3305</v>
      </c>
      <c r="B10938" s="26">
        <v>2018</v>
      </c>
      <c r="C10938" s="24">
        <v>2</v>
      </c>
      <c r="D10938" s="24" t="s">
        <v>15122</v>
      </c>
      <c r="E10938" s="26">
        <v>511</v>
      </c>
      <c r="F10938" s="24">
        <v>8885</v>
      </c>
      <c r="G10938" s="26" t="s">
        <v>12192</v>
      </c>
      <c r="H10938" s="24" t="s">
        <v>69</v>
      </c>
      <c r="I10938" s="24" t="s">
        <v>70</v>
      </c>
      <c r="J10938" s="27" t="s">
        <v>1</v>
      </c>
      <c r="K10938" s="28">
        <v>14.25</v>
      </c>
      <c r="L10938" s="28">
        <v>13.23</v>
      </c>
    </row>
    <row r="10939" spans="1:12" x14ac:dyDescent="0.25">
      <c r="A10939" s="24" t="s">
        <v>3305</v>
      </c>
      <c r="B10939" s="26">
        <v>2018</v>
      </c>
      <c r="C10939" s="24">
        <v>2</v>
      </c>
      <c r="D10939" s="24" t="s">
        <v>15122</v>
      </c>
      <c r="E10939" s="26">
        <v>511</v>
      </c>
      <c r="F10939" s="24">
        <v>8886</v>
      </c>
      <c r="G10939" s="26" t="s">
        <v>12193</v>
      </c>
      <c r="H10939" s="24" t="s">
        <v>190</v>
      </c>
      <c r="I10939" s="24" t="s">
        <v>191</v>
      </c>
      <c r="J10939" s="27" t="s">
        <v>1</v>
      </c>
      <c r="K10939" s="28">
        <v>27.51</v>
      </c>
      <c r="L10939" s="28">
        <v>26.49</v>
      </c>
    </row>
    <row r="10940" spans="1:12" x14ac:dyDescent="0.25">
      <c r="A10940" s="24" t="s">
        <v>3305</v>
      </c>
      <c r="B10940" s="26">
        <v>2018</v>
      </c>
      <c r="C10940" s="24">
        <v>2</v>
      </c>
      <c r="D10940" s="24" t="s">
        <v>15122</v>
      </c>
      <c r="E10940" s="26">
        <v>511</v>
      </c>
      <c r="F10940" s="24">
        <v>8887</v>
      </c>
      <c r="G10940" s="26" t="s">
        <v>12194</v>
      </c>
      <c r="H10940" s="24" t="s">
        <v>98</v>
      </c>
      <c r="I10940" s="24" t="s">
        <v>99</v>
      </c>
      <c r="J10940" s="27" t="s">
        <v>1</v>
      </c>
      <c r="K10940" s="28">
        <v>14.45</v>
      </c>
      <c r="L10940" s="28">
        <v>14.17</v>
      </c>
    </row>
    <row r="10941" spans="1:12" x14ac:dyDescent="0.25">
      <c r="A10941" s="24" t="s">
        <v>3305</v>
      </c>
      <c r="B10941" s="26">
        <v>2018</v>
      </c>
      <c r="C10941" s="24">
        <v>2</v>
      </c>
      <c r="D10941" s="24" t="s">
        <v>15122</v>
      </c>
      <c r="E10941" s="26">
        <v>511</v>
      </c>
      <c r="F10941" s="24">
        <v>8888</v>
      </c>
      <c r="G10941" s="26" t="s">
        <v>12195</v>
      </c>
      <c r="H10941" s="24" t="s">
        <v>67</v>
      </c>
      <c r="I10941" s="24" t="s">
        <v>68</v>
      </c>
      <c r="J10941" s="27" t="s">
        <v>1</v>
      </c>
      <c r="K10941" s="28">
        <v>37.479999999999997</v>
      </c>
      <c r="L10941" s="28">
        <v>36.46</v>
      </c>
    </row>
    <row r="10942" spans="1:12" x14ac:dyDescent="0.25">
      <c r="A10942" s="24" t="s">
        <v>3305</v>
      </c>
      <c r="B10942" s="26">
        <v>2018</v>
      </c>
      <c r="C10942" s="24">
        <v>2</v>
      </c>
      <c r="D10942" s="24" t="s">
        <v>15122</v>
      </c>
      <c r="E10942" s="26">
        <v>511</v>
      </c>
      <c r="F10942" s="24">
        <v>8889</v>
      </c>
      <c r="G10942" s="26" t="s">
        <v>12196</v>
      </c>
      <c r="H10942" s="24" t="s">
        <v>190</v>
      </c>
      <c r="I10942" s="24" t="s">
        <v>191</v>
      </c>
      <c r="J10942" s="27" t="s">
        <v>1</v>
      </c>
      <c r="K10942" s="28">
        <v>17.63</v>
      </c>
      <c r="L10942" s="28">
        <v>17.350000000000001</v>
      </c>
    </row>
    <row r="10943" spans="1:12" x14ac:dyDescent="0.25">
      <c r="A10943" s="24" t="s">
        <v>3305</v>
      </c>
      <c r="B10943" s="26">
        <v>2018</v>
      </c>
      <c r="C10943" s="24">
        <v>2</v>
      </c>
      <c r="D10943" s="24" t="s">
        <v>15122</v>
      </c>
      <c r="E10943" s="26">
        <v>511</v>
      </c>
      <c r="F10943" s="24">
        <v>8890</v>
      </c>
      <c r="G10943" s="26" t="s">
        <v>12197</v>
      </c>
      <c r="H10943" s="24" t="s">
        <v>69</v>
      </c>
      <c r="I10943" s="24" t="s">
        <v>70</v>
      </c>
      <c r="J10943" s="27" t="s">
        <v>1</v>
      </c>
      <c r="K10943" s="28">
        <v>14.25</v>
      </c>
      <c r="L10943" s="28">
        <v>13.97</v>
      </c>
    </row>
    <row r="10944" spans="1:12" x14ac:dyDescent="0.25">
      <c r="A10944" s="24" t="s">
        <v>3305</v>
      </c>
      <c r="B10944" s="26">
        <v>2018</v>
      </c>
      <c r="C10944" s="24">
        <v>2</v>
      </c>
      <c r="D10944" s="24" t="s">
        <v>15122</v>
      </c>
      <c r="E10944" s="26">
        <v>511</v>
      </c>
      <c r="F10944" s="24">
        <v>8891</v>
      </c>
      <c r="G10944" s="26" t="s">
        <v>12198</v>
      </c>
      <c r="H10944" s="24" t="s">
        <v>1676</v>
      </c>
      <c r="I10944" s="24" t="s">
        <v>1677</v>
      </c>
      <c r="J10944" s="27" t="s">
        <v>1</v>
      </c>
      <c r="K10944" s="28">
        <v>14.65</v>
      </c>
      <c r="L10944" s="28">
        <v>13.63</v>
      </c>
    </row>
    <row r="10945" spans="1:12" x14ac:dyDescent="0.25">
      <c r="A10945" s="24" t="s">
        <v>3305</v>
      </c>
      <c r="B10945" s="26">
        <v>2018</v>
      </c>
      <c r="C10945" s="24">
        <v>2</v>
      </c>
      <c r="D10945" s="24" t="s">
        <v>15122</v>
      </c>
      <c r="E10945" s="26">
        <v>511</v>
      </c>
      <c r="F10945" s="24">
        <v>8892</v>
      </c>
      <c r="G10945" s="26" t="s">
        <v>12199</v>
      </c>
      <c r="H10945" s="24" t="s">
        <v>126</v>
      </c>
      <c r="I10945" s="24" t="s">
        <v>127</v>
      </c>
      <c r="J10945" s="27" t="s">
        <v>1</v>
      </c>
      <c r="K10945" s="28">
        <v>14.52</v>
      </c>
      <c r="L10945" s="28">
        <v>14.24</v>
      </c>
    </row>
    <row r="10946" spans="1:12" x14ac:dyDescent="0.25">
      <c r="A10946" s="24" t="s">
        <v>3305</v>
      </c>
      <c r="B10946" s="26">
        <v>2018</v>
      </c>
      <c r="C10946" s="24">
        <v>2</v>
      </c>
      <c r="D10946" s="24" t="s">
        <v>15122</v>
      </c>
      <c r="E10946" s="26">
        <v>511</v>
      </c>
      <c r="F10946" s="24">
        <v>8893</v>
      </c>
      <c r="G10946" s="26" t="s">
        <v>12200</v>
      </c>
      <c r="H10946" s="24" t="s">
        <v>2299</v>
      </c>
      <c r="I10946" s="24" t="s">
        <v>2300</v>
      </c>
      <c r="J10946" s="27" t="s">
        <v>1</v>
      </c>
      <c r="K10946" s="28">
        <v>14.25</v>
      </c>
      <c r="L10946" s="28">
        <v>13.97</v>
      </c>
    </row>
    <row r="10947" spans="1:12" x14ac:dyDescent="0.25">
      <c r="A10947" s="24" t="s">
        <v>3305</v>
      </c>
      <c r="B10947" s="26">
        <v>2018</v>
      </c>
      <c r="C10947" s="24">
        <v>2</v>
      </c>
      <c r="D10947" s="24" t="s">
        <v>15122</v>
      </c>
      <c r="E10947" s="26">
        <v>511</v>
      </c>
      <c r="F10947" s="24">
        <v>8894</v>
      </c>
      <c r="G10947" s="26" t="s">
        <v>12201</v>
      </c>
      <c r="H10947" s="24" t="s">
        <v>192</v>
      </c>
      <c r="I10947" s="24" t="s">
        <v>193</v>
      </c>
      <c r="J10947" s="27" t="s">
        <v>1</v>
      </c>
      <c r="K10947" s="28">
        <v>14.32</v>
      </c>
      <c r="L10947" s="28">
        <v>14.04</v>
      </c>
    </row>
    <row r="10948" spans="1:12" x14ac:dyDescent="0.25">
      <c r="A10948" s="24" t="s">
        <v>3305</v>
      </c>
      <c r="B10948" s="26">
        <v>2018</v>
      </c>
      <c r="C10948" s="24">
        <v>2</v>
      </c>
      <c r="D10948" s="24" t="s">
        <v>15122</v>
      </c>
      <c r="E10948" s="26">
        <v>511</v>
      </c>
      <c r="F10948" s="24">
        <v>1189</v>
      </c>
      <c r="G10948" s="26" t="s">
        <v>4496</v>
      </c>
      <c r="H10948" s="24" t="s">
        <v>67</v>
      </c>
      <c r="I10948" s="24" t="s">
        <v>68</v>
      </c>
      <c r="J10948" s="27" t="s">
        <v>1</v>
      </c>
      <c r="K10948" s="28">
        <v>17.55</v>
      </c>
      <c r="L10948" s="28">
        <v>17.27</v>
      </c>
    </row>
    <row r="10949" spans="1:12" x14ac:dyDescent="0.25">
      <c r="A10949" s="24" t="s">
        <v>3305</v>
      </c>
      <c r="B10949" s="26">
        <v>2018</v>
      </c>
      <c r="C10949" s="24">
        <v>2</v>
      </c>
      <c r="D10949" s="24" t="s">
        <v>15122</v>
      </c>
      <c r="E10949" s="26">
        <v>511</v>
      </c>
      <c r="F10949" s="24">
        <v>8895</v>
      </c>
      <c r="G10949" s="26" t="s">
        <v>12202</v>
      </c>
      <c r="H10949" s="24" t="s">
        <v>98</v>
      </c>
      <c r="I10949" s="24" t="s">
        <v>99</v>
      </c>
      <c r="J10949" s="27" t="s">
        <v>1</v>
      </c>
      <c r="K10949" s="28">
        <v>14.25</v>
      </c>
      <c r="L10949" s="28">
        <v>13.97</v>
      </c>
    </row>
    <row r="10950" spans="1:12" x14ac:dyDescent="0.25">
      <c r="A10950" s="24" t="s">
        <v>3305</v>
      </c>
      <c r="B10950" s="26">
        <v>2018</v>
      </c>
      <c r="C10950" s="24">
        <v>2</v>
      </c>
      <c r="D10950" s="24" t="s">
        <v>15122</v>
      </c>
      <c r="E10950" s="26">
        <v>511</v>
      </c>
      <c r="F10950" s="24">
        <v>8896</v>
      </c>
      <c r="G10950" s="26" t="s">
        <v>12203</v>
      </c>
      <c r="H10950" s="24" t="s">
        <v>67</v>
      </c>
      <c r="I10950" s="24" t="s">
        <v>68</v>
      </c>
      <c r="J10950" s="27" t="s">
        <v>1</v>
      </c>
      <c r="K10950" s="28">
        <v>23.46</v>
      </c>
      <c r="L10950" s="28">
        <v>23.18</v>
      </c>
    </row>
    <row r="10951" spans="1:12" x14ac:dyDescent="0.25">
      <c r="A10951" s="24" t="s">
        <v>3305</v>
      </c>
      <c r="B10951" s="26">
        <v>2018</v>
      </c>
      <c r="C10951" s="24">
        <v>2</v>
      </c>
      <c r="D10951" s="24" t="s">
        <v>15122</v>
      </c>
      <c r="E10951" s="26">
        <v>511</v>
      </c>
      <c r="F10951" s="24">
        <v>8897</v>
      </c>
      <c r="G10951" s="26" t="s">
        <v>12204</v>
      </c>
      <c r="H10951" s="24" t="s">
        <v>298</v>
      </c>
      <c r="I10951" s="24" t="s">
        <v>299</v>
      </c>
      <c r="J10951" s="27" t="s">
        <v>1</v>
      </c>
      <c r="K10951" s="28">
        <v>15.16</v>
      </c>
      <c r="L10951" s="28">
        <v>14.88</v>
      </c>
    </row>
    <row r="10952" spans="1:12" x14ac:dyDescent="0.25">
      <c r="A10952" s="24" t="s">
        <v>3305</v>
      </c>
      <c r="B10952" s="26">
        <v>2018</v>
      </c>
      <c r="C10952" s="24">
        <v>2</v>
      </c>
      <c r="D10952" s="24" t="s">
        <v>15122</v>
      </c>
      <c r="E10952" s="26">
        <v>511</v>
      </c>
      <c r="F10952" s="24">
        <v>8898</v>
      </c>
      <c r="G10952" s="26" t="s">
        <v>12205</v>
      </c>
      <c r="H10952" s="24" t="s">
        <v>204</v>
      </c>
      <c r="I10952" s="24" t="s">
        <v>205</v>
      </c>
      <c r="J10952" s="27" t="s">
        <v>1</v>
      </c>
      <c r="K10952" s="28">
        <v>18.43</v>
      </c>
      <c r="L10952" s="28">
        <v>18.149999999999999</v>
      </c>
    </row>
    <row r="10953" spans="1:12" x14ac:dyDescent="0.25">
      <c r="A10953" s="24" t="s">
        <v>3305</v>
      </c>
      <c r="B10953" s="26">
        <v>2018</v>
      </c>
      <c r="C10953" s="24">
        <v>2</v>
      </c>
      <c r="D10953" s="24" t="s">
        <v>15122</v>
      </c>
      <c r="E10953" s="26">
        <v>511</v>
      </c>
      <c r="F10953" s="24">
        <v>8899</v>
      </c>
      <c r="G10953" s="26" t="s">
        <v>12206</v>
      </c>
      <c r="H10953" s="24" t="s">
        <v>190</v>
      </c>
      <c r="I10953" s="24" t="s">
        <v>191</v>
      </c>
      <c r="J10953" s="27" t="s">
        <v>1</v>
      </c>
      <c r="K10953" s="28">
        <v>17.47</v>
      </c>
      <c r="L10953" s="28">
        <v>17.190000000000001</v>
      </c>
    </row>
    <row r="10954" spans="1:12" x14ac:dyDescent="0.25">
      <c r="A10954" s="24" t="s">
        <v>3305</v>
      </c>
      <c r="B10954" s="26">
        <v>2018</v>
      </c>
      <c r="C10954" s="24">
        <v>2</v>
      </c>
      <c r="D10954" s="24" t="s">
        <v>15122</v>
      </c>
      <c r="E10954" s="26">
        <v>511</v>
      </c>
      <c r="F10954" s="24">
        <v>8900</v>
      </c>
      <c r="G10954" s="26" t="s">
        <v>12207</v>
      </c>
      <c r="H10954" s="24" t="s">
        <v>218</v>
      </c>
      <c r="I10954" s="24" t="s">
        <v>219</v>
      </c>
      <c r="J10954" s="27" t="s">
        <v>1</v>
      </c>
      <c r="K10954" s="28">
        <v>14.25</v>
      </c>
      <c r="L10954" s="28">
        <v>13.23</v>
      </c>
    </row>
    <row r="10955" spans="1:12" x14ac:dyDescent="0.25">
      <c r="A10955" s="24" t="s">
        <v>3305</v>
      </c>
      <c r="B10955" s="26">
        <v>2018</v>
      </c>
      <c r="C10955" s="24">
        <v>2</v>
      </c>
      <c r="D10955" s="24" t="s">
        <v>15122</v>
      </c>
      <c r="E10955" s="26">
        <v>511</v>
      </c>
      <c r="F10955" s="24">
        <v>8901</v>
      </c>
      <c r="G10955" s="26" t="s">
        <v>12208</v>
      </c>
      <c r="H10955" s="24" t="s">
        <v>132</v>
      </c>
      <c r="I10955" s="24" t="s">
        <v>133</v>
      </c>
      <c r="J10955" s="27" t="s">
        <v>1</v>
      </c>
      <c r="K10955" s="28">
        <v>31.2</v>
      </c>
      <c r="L10955" s="28">
        <v>30.18</v>
      </c>
    </row>
    <row r="10956" spans="1:12" x14ac:dyDescent="0.25">
      <c r="A10956" s="24" t="s">
        <v>3305</v>
      </c>
      <c r="B10956" s="26">
        <v>2018</v>
      </c>
      <c r="C10956" s="24">
        <v>2</v>
      </c>
      <c r="D10956" s="24" t="s">
        <v>15122</v>
      </c>
      <c r="E10956" s="26">
        <v>511</v>
      </c>
      <c r="F10956" s="24">
        <v>8902</v>
      </c>
      <c r="G10956" s="26" t="s">
        <v>12209</v>
      </c>
      <c r="H10956" s="24" t="s">
        <v>302</v>
      </c>
      <c r="I10956" s="24" t="s">
        <v>303</v>
      </c>
      <c r="J10956" s="27" t="s">
        <v>1</v>
      </c>
      <c r="K10956" s="28">
        <v>14.35</v>
      </c>
      <c r="L10956" s="28">
        <v>14.07</v>
      </c>
    </row>
    <row r="10957" spans="1:12" x14ac:dyDescent="0.25">
      <c r="A10957" s="24" t="s">
        <v>3305</v>
      </c>
      <c r="B10957" s="26">
        <v>2018</v>
      </c>
      <c r="C10957" s="24">
        <v>2</v>
      </c>
      <c r="D10957" s="24" t="s">
        <v>15122</v>
      </c>
      <c r="E10957" s="26">
        <v>511</v>
      </c>
      <c r="F10957" s="24">
        <v>8903</v>
      </c>
      <c r="G10957" s="26" t="s">
        <v>12210</v>
      </c>
      <c r="H10957" s="24" t="s">
        <v>332</v>
      </c>
      <c r="I10957" s="24" t="s">
        <v>333</v>
      </c>
      <c r="J10957" s="27" t="s">
        <v>1</v>
      </c>
      <c r="K10957" s="28">
        <v>14.37</v>
      </c>
      <c r="L10957" s="28">
        <v>14.09</v>
      </c>
    </row>
    <row r="10958" spans="1:12" x14ac:dyDescent="0.25">
      <c r="A10958" s="24" t="s">
        <v>3305</v>
      </c>
      <c r="B10958" s="26">
        <v>2018</v>
      </c>
      <c r="C10958" s="24">
        <v>2</v>
      </c>
      <c r="D10958" s="24" t="s">
        <v>15122</v>
      </c>
      <c r="E10958" s="26">
        <v>511</v>
      </c>
      <c r="F10958" s="24">
        <v>8904</v>
      </c>
      <c r="G10958" s="26" t="s">
        <v>12211</v>
      </c>
      <c r="H10958" s="24" t="s">
        <v>98</v>
      </c>
      <c r="I10958" s="24" t="s">
        <v>99</v>
      </c>
      <c r="J10958" s="27" t="s">
        <v>1</v>
      </c>
      <c r="K10958" s="28">
        <v>14.25</v>
      </c>
      <c r="L10958" s="28">
        <v>13.23</v>
      </c>
    </row>
    <row r="10959" spans="1:12" x14ac:dyDescent="0.25">
      <c r="A10959" s="24" t="s">
        <v>3305</v>
      </c>
      <c r="B10959" s="26">
        <v>2018</v>
      </c>
      <c r="C10959" s="24">
        <v>2</v>
      </c>
      <c r="D10959" s="24" t="s">
        <v>15122</v>
      </c>
      <c r="E10959" s="26">
        <v>511</v>
      </c>
      <c r="F10959" s="24">
        <v>8905</v>
      </c>
      <c r="G10959" s="26" t="s">
        <v>12212</v>
      </c>
      <c r="H10959" s="24" t="s">
        <v>96</v>
      </c>
      <c r="I10959" s="24" t="s">
        <v>97</v>
      </c>
      <c r="J10959" s="27" t="s">
        <v>1</v>
      </c>
      <c r="K10959" s="28">
        <v>16.91</v>
      </c>
      <c r="L10959" s="28">
        <v>16.63</v>
      </c>
    </row>
    <row r="10960" spans="1:12" x14ac:dyDescent="0.25">
      <c r="A10960" s="24" t="s">
        <v>3305</v>
      </c>
      <c r="B10960" s="26">
        <v>2018</v>
      </c>
      <c r="C10960" s="24">
        <v>2</v>
      </c>
      <c r="D10960" s="24" t="s">
        <v>15122</v>
      </c>
      <c r="E10960" s="26">
        <v>511</v>
      </c>
      <c r="F10960" s="24">
        <v>8906</v>
      </c>
      <c r="G10960" s="26" t="s">
        <v>12213</v>
      </c>
      <c r="H10960" s="24" t="s">
        <v>192</v>
      </c>
      <c r="I10960" s="24" t="s">
        <v>193</v>
      </c>
      <c r="J10960" s="27" t="s">
        <v>1</v>
      </c>
      <c r="K10960" s="28">
        <v>17.190000000000001</v>
      </c>
      <c r="L10960" s="28">
        <v>16.170000000000002</v>
      </c>
    </row>
    <row r="10961" spans="1:12" x14ac:dyDescent="0.25">
      <c r="A10961" s="24" t="s">
        <v>3305</v>
      </c>
      <c r="B10961" s="26">
        <v>2018</v>
      </c>
      <c r="C10961" s="24">
        <v>2</v>
      </c>
      <c r="D10961" s="24" t="s">
        <v>15122</v>
      </c>
      <c r="E10961" s="26">
        <v>511</v>
      </c>
      <c r="F10961" s="24">
        <v>8907</v>
      </c>
      <c r="G10961" s="26" t="s">
        <v>12214</v>
      </c>
      <c r="H10961" s="24" t="s">
        <v>2301</v>
      </c>
      <c r="I10961" s="24" t="s">
        <v>2302</v>
      </c>
      <c r="J10961" s="27" t="s">
        <v>1</v>
      </c>
      <c r="K10961" s="28">
        <v>14.25</v>
      </c>
      <c r="L10961" s="28">
        <v>13.97</v>
      </c>
    </row>
    <row r="10962" spans="1:12" x14ac:dyDescent="0.25">
      <c r="A10962" s="24" t="s">
        <v>3305</v>
      </c>
      <c r="B10962" s="26">
        <v>2018</v>
      </c>
      <c r="C10962" s="24">
        <v>2</v>
      </c>
      <c r="D10962" s="24" t="s">
        <v>15122</v>
      </c>
      <c r="E10962" s="26">
        <v>511</v>
      </c>
      <c r="F10962" s="24">
        <v>8908</v>
      </c>
      <c r="G10962" s="26" t="s">
        <v>12215</v>
      </c>
      <c r="H10962" s="24" t="s">
        <v>168</v>
      </c>
      <c r="I10962" s="24" t="s">
        <v>169</v>
      </c>
      <c r="J10962" s="27" t="s">
        <v>1</v>
      </c>
      <c r="K10962" s="28">
        <v>14.25</v>
      </c>
      <c r="L10962" s="28">
        <v>13.23</v>
      </c>
    </row>
    <row r="10963" spans="1:12" x14ac:dyDescent="0.25">
      <c r="A10963" s="24" t="s">
        <v>3305</v>
      </c>
      <c r="B10963" s="26">
        <v>2018</v>
      </c>
      <c r="C10963" s="24">
        <v>2</v>
      </c>
      <c r="D10963" s="24" t="s">
        <v>15122</v>
      </c>
      <c r="E10963" s="26">
        <v>511</v>
      </c>
      <c r="F10963" s="24">
        <v>8909</v>
      </c>
      <c r="G10963" s="26" t="s">
        <v>12216</v>
      </c>
      <c r="H10963" s="24" t="s">
        <v>190</v>
      </c>
      <c r="I10963" s="24" t="s">
        <v>191</v>
      </c>
      <c r="J10963" s="27" t="s">
        <v>1</v>
      </c>
      <c r="K10963" s="28">
        <v>16.04</v>
      </c>
      <c r="L10963" s="28">
        <v>15.76</v>
      </c>
    </row>
    <row r="10964" spans="1:12" x14ac:dyDescent="0.25">
      <c r="A10964" s="24" t="s">
        <v>3305</v>
      </c>
      <c r="B10964" s="26">
        <v>2018</v>
      </c>
      <c r="C10964" s="24">
        <v>2</v>
      </c>
      <c r="D10964" s="24" t="s">
        <v>15122</v>
      </c>
      <c r="E10964" s="26">
        <v>511</v>
      </c>
      <c r="F10964" s="24">
        <v>8910</v>
      </c>
      <c r="G10964" s="26" t="s">
        <v>12217</v>
      </c>
      <c r="H10964" s="24" t="s">
        <v>298</v>
      </c>
      <c r="I10964" s="24" t="s">
        <v>299</v>
      </c>
      <c r="J10964" s="27" t="s">
        <v>1</v>
      </c>
      <c r="K10964" s="28">
        <v>14.25</v>
      </c>
      <c r="L10964" s="28">
        <v>13.97</v>
      </c>
    </row>
    <row r="10965" spans="1:12" x14ac:dyDescent="0.25">
      <c r="A10965" s="24" t="s">
        <v>3305</v>
      </c>
      <c r="B10965" s="26">
        <v>2018</v>
      </c>
      <c r="C10965" s="24">
        <v>2</v>
      </c>
      <c r="D10965" s="24" t="s">
        <v>15122</v>
      </c>
      <c r="E10965" s="26">
        <v>511</v>
      </c>
      <c r="F10965" s="24">
        <v>3948</v>
      </c>
      <c r="G10965" s="26" t="s">
        <v>7255</v>
      </c>
      <c r="H10965" s="24" t="s">
        <v>298</v>
      </c>
      <c r="I10965" s="24" t="s">
        <v>299</v>
      </c>
      <c r="J10965" s="27" t="s">
        <v>1</v>
      </c>
      <c r="K10965" s="28">
        <v>57.11</v>
      </c>
      <c r="L10965" s="28">
        <v>55.81</v>
      </c>
    </row>
    <row r="10966" spans="1:12" x14ac:dyDescent="0.25">
      <c r="A10966" s="24" t="s">
        <v>3305</v>
      </c>
      <c r="B10966" s="26">
        <v>2018</v>
      </c>
      <c r="C10966" s="24">
        <v>2</v>
      </c>
      <c r="D10966" s="24" t="s">
        <v>15122</v>
      </c>
      <c r="E10966" s="26">
        <v>511</v>
      </c>
      <c r="F10966" s="24">
        <v>8911</v>
      </c>
      <c r="G10966" s="26" t="s">
        <v>12218</v>
      </c>
      <c r="H10966" s="24" t="s">
        <v>1010</v>
      </c>
      <c r="I10966" s="24" t="s">
        <v>1011</v>
      </c>
      <c r="J10966" s="27" t="s">
        <v>1</v>
      </c>
      <c r="K10966" s="28">
        <v>14.25</v>
      </c>
      <c r="L10966" s="28">
        <v>13.23</v>
      </c>
    </row>
    <row r="10967" spans="1:12" x14ac:dyDescent="0.25">
      <c r="A10967" s="24" t="s">
        <v>3305</v>
      </c>
      <c r="B10967" s="26">
        <v>2018</v>
      </c>
      <c r="C10967" s="24">
        <v>2</v>
      </c>
      <c r="D10967" s="24" t="s">
        <v>15122</v>
      </c>
      <c r="E10967" s="26">
        <v>511</v>
      </c>
      <c r="F10967" s="24">
        <v>8912</v>
      </c>
      <c r="G10967" s="26" t="s">
        <v>12219</v>
      </c>
      <c r="H10967" s="24" t="s">
        <v>888</v>
      </c>
      <c r="I10967" s="24" t="s">
        <v>889</v>
      </c>
      <c r="J10967" s="27" t="s">
        <v>1</v>
      </c>
      <c r="K10967" s="28">
        <v>14.25</v>
      </c>
      <c r="L10967" s="28">
        <v>13.97</v>
      </c>
    </row>
    <row r="10968" spans="1:12" x14ac:dyDescent="0.25">
      <c r="A10968" s="24" t="s">
        <v>3305</v>
      </c>
      <c r="B10968" s="26">
        <v>2018</v>
      </c>
      <c r="C10968" s="24">
        <v>2</v>
      </c>
      <c r="D10968" s="24" t="s">
        <v>15122</v>
      </c>
      <c r="E10968" s="26">
        <v>511</v>
      </c>
      <c r="F10968" s="24">
        <v>8913</v>
      </c>
      <c r="G10968" s="26" t="s">
        <v>12220</v>
      </c>
      <c r="H10968" s="24" t="s">
        <v>1368</v>
      </c>
      <c r="I10968" s="24" t="s">
        <v>1369</v>
      </c>
      <c r="J10968" s="27" t="s">
        <v>1</v>
      </c>
      <c r="K10968" s="28">
        <v>14.35</v>
      </c>
      <c r="L10968" s="28">
        <v>14.07</v>
      </c>
    </row>
    <row r="10969" spans="1:12" x14ac:dyDescent="0.25">
      <c r="A10969" s="24" t="s">
        <v>3305</v>
      </c>
      <c r="B10969" s="26">
        <v>2018</v>
      </c>
      <c r="C10969" s="24">
        <v>2</v>
      </c>
      <c r="D10969" s="24" t="s">
        <v>15122</v>
      </c>
      <c r="E10969" s="26">
        <v>511</v>
      </c>
      <c r="F10969" s="24">
        <v>8914</v>
      </c>
      <c r="G10969" s="26" t="s">
        <v>12221</v>
      </c>
      <c r="H10969" s="24" t="s">
        <v>372</v>
      </c>
      <c r="I10969" s="24" t="s">
        <v>373</v>
      </c>
      <c r="J10969" s="27" t="s">
        <v>1</v>
      </c>
      <c r="K10969" s="28">
        <v>14.25</v>
      </c>
      <c r="L10969" s="28">
        <v>13.97</v>
      </c>
    </row>
    <row r="10970" spans="1:12" x14ac:dyDescent="0.25">
      <c r="A10970" s="24" t="s">
        <v>3305</v>
      </c>
      <c r="B10970" s="26">
        <v>2018</v>
      </c>
      <c r="C10970" s="24">
        <v>2</v>
      </c>
      <c r="D10970" s="24" t="s">
        <v>15122</v>
      </c>
      <c r="E10970" s="26">
        <v>511</v>
      </c>
      <c r="F10970" s="24">
        <v>8915</v>
      </c>
      <c r="G10970" s="26" t="s">
        <v>12222</v>
      </c>
      <c r="H10970" s="24" t="s">
        <v>168</v>
      </c>
      <c r="I10970" s="24" t="s">
        <v>169</v>
      </c>
      <c r="J10970" s="27" t="s">
        <v>1</v>
      </c>
      <c r="K10970" s="28">
        <v>14.76</v>
      </c>
      <c r="L10970" s="28">
        <v>14.48</v>
      </c>
    </row>
    <row r="10971" spans="1:12" x14ac:dyDescent="0.25">
      <c r="A10971" s="24" t="s">
        <v>3305</v>
      </c>
      <c r="B10971" s="26">
        <v>2018</v>
      </c>
      <c r="C10971" s="24">
        <v>2</v>
      </c>
      <c r="D10971" s="24" t="s">
        <v>15122</v>
      </c>
      <c r="E10971" s="26">
        <v>511</v>
      </c>
      <c r="F10971" s="24">
        <v>8916</v>
      </c>
      <c r="G10971" s="26" t="s">
        <v>12223</v>
      </c>
      <c r="H10971" s="24" t="s">
        <v>190</v>
      </c>
      <c r="I10971" s="24" t="s">
        <v>191</v>
      </c>
      <c r="J10971" s="27" t="s">
        <v>1</v>
      </c>
      <c r="K10971" s="28">
        <v>17.63</v>
      </c>
      <c r="L10971" s="28">
        <v>17.350000000000001</v>
      </c>
    </row>
    <row r="10972" spans="1:12" x14ac:dyDescent="0.25">
      <c r="A10972" s="24" t="s">
        <v>3305</v>
      </c>
      <c r="B10972" s="26">
        <v>2018</v>
      </c>
      <c r="C10972" s="24">
        <v>2</v>
      </c>
      <c r="D10972" s="24" t="s">
        <v>15122</v>
      </c>
      <c r="E10972" s="26">
        <v>511</v>
      </c>
      <c r="F10972" s="24">
        <v>8917</v>
      </c>
      <c r="G10972" s="26" t="s">
        <v>12224</v>
      </c>
      <c r="H10972" s="24" t="s">
        <v>67</v>
      </c>
      <c r="I10972" s="24" t="s">
        <v>68</v>
      </c>
      <c r="J10972" s="27" t="s">
        <v>1</v>
      </c>
      <c r="K10972" s="28">
        <v>23.56</v>
      </c>
      <c r="L10972" s="28">
        <v>22.54</v>
      </c>
    </row>
    <row r="10973" spans="1:12" x14ac:dyDescent="0.25">
      <c r="A10973" s="24" t="s">
        <v>3305</v>
      </c>
      <c r="B10973" s="26">
        <v>2018</v>
      </c>
      <c r="C10973" s="24">
        <v>2</v>
      </c>
      <c r="D10973" s="24" t="s">
        <v>15122</v>
      </c>
      <c r="E10973" s="26">
        <v>511</v>
      </c>
      <c r="F10973" s="24">
        <v>8918</v>
      </c>
      <c r="G10973" s="26" t="s">
        <v>12225</v>
      </c>
      <c r="H10973" s="24" t="s">
        <v>126</v>
      </c>
      <c r="I10973" s="24" t="s">
        <v>127</v>
      </c>
      <c r="J10973" s="27" t="s">
        <v>1</v>
      </c>
      <c r="K10973" s="28">
        <v>18.739999999999998</v>
      </c>
      <c r="L10973" s="28">
        <v>18.46</v>
      </c>
    </row>
    <row r="10974" spans="1:12" x14ac:dyDescent="0.25">
      <c r="A10974" s="24" t="s">
        <v>3305</v>
      </c>
      <c r="B10974" s="26">
        <v>2018</v>
      </c>
      <c r="C10974" s="24">
        <v>2</v>
      </c>
      <c r="D10974" s="24" t="s">
        <v>15122</v>
      </c>
      <c r="E10974" s="26">
        <v>511</v>
      </c>
      <c r="F10974" s="24">
        <v>8919</v>
      </c>
      <c r="G10974" s="26" t="s">
        <v>12226</v>
      </c>
      <c r="H10974" s="24" t="s">
        <v>1628</v>
      </c>
      <c r="I10974" s="24" t="s">
        <v>1629</v>
      </c>
      <c r="J10974" s="27" t="s">
        <v>1</v>
      </c>
      <c r="K10974" s="28">
        <v>14.25</v>
      </c>
      <c r="L10974" s="28">
        <v>13.23</v>
      </c>
    </row>
    <row r="10975" spans="1:12" x14ac:dyDescent="0.25">
      <c r="A10975" s="24" t="s">
        <v>3305</v>
      </c>
      <c r="B10975" s="26">
        <v>2018</v>
      </c>
      <c r="C10975" s="24">
        <v>2</v>
      </c>
      <c r="D10975" s="24" t="s">
        <v>15122</v>
      </c>
      <c r="E10975" s="26">
        <v>522</v>
      </c>
      <c r="F10975" s="24">
        <v>8920</v>
      </c>
      <c r="G10975" s="26" t="s">
        <v>12227</v>
      </c>
      <c r="H10975" s="24" t="s">
        <v>544</v>
      </c>
      <c r="I10975" s="24" t="s">
        <v>545</v>
      </c>
      <c r="J10975" s="27" t="s">
        <v>15162</v>
      </c>
      <c r="K10975" s="28">
        <v>3784.72</v>
      </c>
      <c r="L10975" s="28">
        <v>3754.02</v>
      </c>
    </row>
    <row r="10976" spans="1:12" x14ac:dyDescent="0.25">
      <c r="A10976" s="24" t="s">
        <v>3305</v>
      </c>
      <c r="B10976" s="26">
        <v>2018</v>
      </c>
      <c r="C10976" s="24">
        <v>2</v>
      </c>
      <c r="D10976" s="24" t="s">
        <v>15122</v>
      </c>
      <c r="E10976" s="26">
        <v>526</v>
      </c>
      <c r="F10976" s="24">
        <v>8921</v>
      </c>
      <c r="G10976" s="26" t="s">
        <v>12228</v>
      </c>
      <c r="H10976" s="24" t="s">
        <v>2265</v>
      </c>
      <c r="I10976" s="24" t="s">
        <v>2266</v>
      </c>
      <c r="J10976" s="27" t="s">
        <v>15162</v>
      </c>
      <c r="K10976" s="28">
        <v>6842.86</v>
      </c>
      <c r="L10976" s="28">
        <v>6717.88</v>
      </c>
    </row>
    <row r="10977" spans="1:12" x14ac:dyDescent="0.25">
      <c r="A10977" s="24" t="s">
        <v>3305</v>
      </c>
      <c r="B10977" s="26">
        <v>2018</v>
      </c>
      <c r="C10977" s="24">
        <v>2</v>
      </c>
      <c r="D10977" s="24" t="s">
        <v>15122</v>
      </c>
      <c r="E10977" s="26">
        <v>527</v>
      </c>
      <c r="F10977" s="24">
        <v>8922</v>
      </c>
      <c r="G10977" s="26" t="s">
        <v>12229</v>
      </c>
      <c r="H10977" s="24" t="s">
        <v>714</v>
      </c>
      <c r="I10977" s="24" t="s">
        <v>715</v>
      </c>
      <c r="J10977" s="27" t="s">
        <v>15162</v>
      </c>
      <c r="K10977" s="28">
        <v>2493.7800000000002</v>
      </c>
      <c r="L10977" s="28">
        <v>2493.7800000000002</v>
      </c>
    </row>
    <row r="10978" spans="1:12" x14ac:dyDescent="0.25">
      <c r="A10978" s="24" t="s">
        <v>3305</v>
      </c>
      <c r="B10978" s="26">
        <v>2018</v>
      </c>
      <c r="C10978" s="24">
        <v>2</v>
      </c>
      <c r="D10978" s="24" t="s">
        <v>15122</v>
      </c>
      <c r="E10978" s="26">
        <v>557</v>
      </c>
      <c r="F10978" s="24">
        <v>8923</v>
      </c>
      <c r="G10978" s="26" t="s">
        <v>12230</v>
      </c>
      <c r="H10978" s="24" t="s">
        <v>2303</v>
      </c>
      <c r="I10978" s="24" t="s">
        <v>2304</v>
      </c>
      <c r="J10978" s="27" t="s">
        <v>15162</v>
      </c>
      <c r="K10978" s="28">
        <v>1331.23</v>
      </c>
      <c r="L10978" s="28">
        <v>1306.52</v>
      </c>
    </row>
    <row r="10979" spans="1:12" x14ac:dyDescent="0.25">
      <c r="A10979" s="24" t="s">
        <v>3305</v>
      </c>
      <c r="B10979" s="26">
        <v>2018</v>
      </c>
      <c r="C10979" s="24">
        <v>2</v>
      </c>
      <c r="D10979" s="24" t="s">
        <v>15122</v>
      </c>
      <c r="E10979" s="26">
        <v>597</v>
      </c>
      <c r="F10979" s="24">
        <v>8924</v>
      </c>
      <c r="G10979" s="26" t="s">
        <v>12231</v>
      </c>
      <c r="H10979" s="24" t="s">
        <v>1158</v>
      </c>
      <c r="I10979" s="24" t="s">
        <v>1159</v>
      </c>
      <c r="J10979" s="27" t="s">
        <v>15162</v>
      </c>
      <c r="K10979" s="28">
        <v>11587.63</v>
      </c>
      <c r="L10979" s="28">
        <v>10719.531000000001</v>
      </c>
    </row>
    <row r="10980" spans="1:12" x14ac:dyDescent="0.25">
      <c r="A10980" s="24" t="s">
        <v>3305</v>
      </c>
      <c r="B10980" s="26">
        <v>2018</v>
      </c>
      <c r="C10980" s="24">
        <v>2</v>
      </c>
      <c r="D10980" s="24" t="s">
        <v>15123</v>
      </c>
      <c r="E10980" s="26">
        <v>511</v>
      </c>
      <c r="F10980" s="24">
        <v>8925</v>
      </c>
      <c r="G10980" s="26" t="s">
        <v>12232</v>
      </c>
      <c r="H10980" s="24" t="s">
        <v>106</v>
      </c>
      <c r="I10980" s="24" t="s">
        <v>107</v>
      </c>
      <c r="J10980" s="27" t="s">
        <v>1</v>
      </c>
      <c r="K10980" s="28">
        <v>68.69</v>
      </c>
      <c r="L10980" s="28">
        <v>68.69</v>
      </c>
    </row>
    <row r="10981" spans="1:12" x14ac:dyDescent="0.25">
      <c r="A10981" s="24" t="s">
        <v>3305</v>
      </c>
      <c r="B10981" s="26">
        <v>2018</v>
      </c>
      <c r="C10981" s="24">
        <v>2</v>
      </c>
      <c r="D10981" s="24" t="s">
        <v>15123</v>
      </c>
      <c r="E10981" s="26">
        <v>511</v>
      </c>
      <c r="F10981" s="24">
        <v>8926</v>
      </c>
      <c r="G10981" s="26" t="s">
        <v>12233</v>
      </c>
      <c r="H10981" s="24" t="s">
        <v>2305</v>
      </c>
      <c r="I10981" s="24" t="s">
        <v>2306</v>
      </c>
      <c r="J10981" s="27" t="s">
        <v>1</v>
      </c>
      <c r="K10981" s="28">
        <v>52.68</v>
      </c>
      <c r="L10981" s="28">
        <v>52.68</v>
      </c>
    </row>
    <row r="10982" spans="1:12" x14ac:dyDescent="0.25">
      <c r="A10982" s="24" t="s">
        <v>3305</v>
      </c>
      <c r="B10982" s="26">
        <v>2018</v>
      </c>
      <c r="C10982" s="24">
        <v>2</v>
      </c>
      <c r="D10982" s="24" t="s">
        <v>15123</v>
      </c>
      <c r="E10982" s="26">
        <v>511</v>
      </c>
      <c r="F10982" s="24">
        <v>8927</v>
      </c>
      <c r="G10982" s="26" t="s">
        <v>12234</v>
      </c>
      <c r="H10982" s="24" t="s">
        <v>2307</v>
      </c>
      <c r="I10982" s="24" t="s">
        <v>2308</v>
      </c>
      <c r="J10982" s="27" t="s">
        <v>1</v>
      </c>
      <c r="K10982" s="28">
        <v>37.67</v>
      </c>
      <c r="L10982" s="28">
        <v>36.65</v>
      </c>
    </row>
    <row r="10983" spans="1:12" x14ac:dyDescent="0.25">
      <c r="A10983" s="24" t="s">
        <v>3305</v>
      </c>
      <c r="B10983" s="26">
        <v>2018</v>
      </c>
      <c r="C10983" s="24">
        <v>2</v>
      </c>
      <c r="D10983" s="24" t="s">
        <v>15123</v>
      </c>
      <c r="E10983" s="26">
        <v>511</v>
      </c>
      <c r="F10983" s="24">
        <v>8928</v>
      </c>
      <c r="G10983" s="26" t="s">
        <v>12235</v>
      </c>
      <c r="H10983" s="24" t="s">
        <v>444</v>
      </c>
      <c r="I10983" s="24" t="s">
        <v>445</v>
      </c>
      <c r="J10983" s="27" t="s">
        <v>1</v>
      </c>
      <c r="K10983" s="28">
        <v>330.17</v>
      </c>
      <c r="L10983" s="28">
        <v>239.7</v>
      </c>
    </row>
    <row r="10984" spans="1:12" x14ac:dyDescent="0.25">
      <c r="A10984" s="24" t="s">
        <v>3305</v>
      </c>
      <c r="B10984" s="26">
        <v>2018</v>
      </c>
      <c r="C10984" s="24">
        <v>2</v>
      </c>
      <c r="D10984" s="24" t="s">
        <v>15123</v>
      </c>
      <c r="E10984" s="26">
        <v>511</v>
      </c>
      <c r="F10984" s="24">
        <v>8929</v>
      </c>
      <c r="G10984" s="26" t="s">
        <v>12236</v>
      </c>
      <c r="H10984" s="24" t="s">
        <v>2307</v>
      </c>
      <c r="I10984" s="24" t="s">
        <v>2308</v>
      </c>
      <c r="J10984" s="27" t="s">
        <v>1</v>
      </c>
      <c r="K10984" s="28">
        <v>35.56</v>
      </c>
      <c r="L10984" s="28">
        <v>34.54</v>
      </c>
    </row>
    <row r="10985" spans="1:12" x14ac:dyDescent="0.25">
      <c r="A10985" s="24" t="s">
        <v>3305</v>
      </c>
      <c r="B10985" s="26">
        <v>2018</v>
      </c>
      <c r="C10985" s="24">
        <v>2</v>
      </c>
      <c r="D10985" s="24" t="s">
        <v>15123</v>
      </c>
      <c r="E10985" s="26">
        <v>511</v>
      </c>
      <c r="F10985" s="24">
        <v>8930</v>
      </c>
      <c r="G10985" s="26" t="s">
        <v>12237</v>
      </c>
      <c r="H10985" s="24" t="s">
        <v>608</v>
      </c>
      <c r="I10985" s="24" t="s">
        <v>609</v>
      </c>
      <c r="J10985" s="27" t="s">
        <v>1</v>
      </c>
      <c r="K10985" s="28">
        <v>86.71</v>
      </c>
      <c r="L10985" s="28">
        <v>86.43</v>
      </c>
    </row>
    <row r="10986" spans="1:12" x14ac:dyDescent="0.25">
      <c r="A10986" s="24" t="s">
        <v>3305</v>
      </c>
      <c r="B10986" s="26">
        <v>2018</v>
      </c>
      <c r="C10986" s="24">
        <v>2</v>
      </c>
      <c r="D10986" s="24" t="s">
        <v>15123</v>
      </c>
      <c r="E10986" s="26">
        <v>511</v>
      </c>
      <c r="F10986" s="24">
        <v>8931</v>
      </c>
      <c r="G10986" s="26" t="s">
        <v>12238</v>
      </c>
      <c r="H10986" s="24" t="s">
        <v>106</v>
      </c>
      <c r="I10986" s="24" t="s">
        <v>107</v>
      </c>
      <c r="J10986" s="27" t="s">
        <v>1</v>
      </c>
      <c r="K10986" s="28">
        <v>20.43</v>
      </c>
      <c r="L10986" s="28">
        <v>20.43</v>
      </c>
    </row>
    <row r="10987" spans="1:12" x14ac:dyDescent="0.25">
      <c r="A10987" s="24" t="s">
        <v>3305</v>
      </c>
      <c r="B10987" s="26">
        <v>2018</v>
      </c>
      <c r="C10987" s="24">
        <v>2</v>
      </c>
      <c r="D10987" s="24" t="s">
        <v>15123</v>
      </c>
      <c r="E10987" s="26">
        <v>511</v>
      </c>
      <c r="F10987" s="24">
        <v>8932</v>
      </c>
      <c r="G10987" s="26" t="s">
        <v>12239</v>
      </c>
      <c r="H10987" s="24" t="s">
        <v>77</v>
      </c>
      <c r="I10987" s="24" t="s">
        <v>78</v>
      </c>
      <c r="J10987" s="27" t="s">
        <v>1</v>
      </c>
      <c r="K10987" s="28">
        <v>52.72</v>
      </c>
      <c r="L10987" s="28">
        <v>51.7</v>
      </c>
    </row>
    <row r="10988" spans="1:12" x14ac:dyDescent="0.25">
      <c r="A10988" s="24" t="s">
        <v>3305</v>
      </c>
      <c r="B10988" s="26">
        <v>2018</v>
      </c>
      <c r="C10988" s="24">
        <v>2</v>
      </c>
      <c r="D10988" s="24" t="s">
        <v>15123</v>
      </c>
      <c r="E10988" s="26">
        <v>511</v>
      </c>
      <c r="F10988" s="24">
        <v>8933</v>
      </c>
      <c r="G10988" s="26" t="s">
        <v>12240</v>
      </c>
      <c r="H10988" s="24" t="s">
        <v>134</v>
      </c>
      <c r="I10988" s="24" t="s">
        <v>135</v>
      </c>
      <c r="J10988" s="27" t="s">
        <v>1</v>
      </c>
      <c r="K10988" s="28">
        <v>138.56</v>
      </c>
      <c r="L10988" s="28">
        <v>137.54</v>
      </c>
    </row>
    <row r="10989" spans="1:12" x14ac:dyDescent="0.25">
      <c r="A10989" s="24" t="s">
        <v>3305</v>
      </c>
      <c r="B10989" s="26">
        <v>2018</v>
      </c>
      <c r="C10989" s="24">
        <v>2</v>
      </c>
      <c r="D10989" s="24" t="s">
        <v>15123</v>
      </c>
      <c r="E10989" s="26">
        <v>511</v>
      </c>
      <c r="F10989" s="24">
        <v>8934</v>
      </c>
      <c r="G10989" s="26" t="s">
        <v>12241</v>
      </c>
      <c r="H10989" s="24" t="s">
        <v>176</v>
      </c>
      <c r="I10989" s="24" t="s">
        <v>177</v>
      </c>
      <c r="J10989" s="27" t="s">
        <v>1</v>
      </c>
      <c r="K10989" s="28">
        <v>93.2</v>
      </c>
      <c r="L10989" s="28">
        <v>92.92</v>
      </c>
    </row>
    <row r="10990" spans="1:12" x14ac:dyDescent="0.25">
      <c r="A10990" s="24" t="s">
        <v>3305</v>
      </c>
      <c r="B10990" s="26">
        <v>2018</v>
      </c>
      <c r="C10990" s="24">
        <v>2</v>
      </c>
      <c r="D10990" s="24" t="s">
        <v>15123</v>
      </c>
      <c r="E10990" s="26">
        <v>511</v>
      </c>
      <c r="F10990" s="24">
        <v>8935</v>
      </c>
      <c r="G10990" s="26" t="s">
        <v>12242</v>
      </c>
      <c r="H10990" s="24" t="s">
        <v>192</v>
      </c>
      <c r="I10990" s="24" t="s">
        <v>193</v>
      </c>
      <c r="J10990" s="27" t="s">
        <v>1</v>
      </c>
      <c r="K10990" s="28">
        <v>21.45</v>
      </c>
      <c r="L10990" s="28">
        <v>21.17</v>
      </c>
    </row>
    <row r="10991" spans="1:12" x14ac:dyDescent="0.25">
      <c r="A10991" s="24" t="s">
        <v>3305</v>
      </c>
      <c r="B10991" s="26">
        <v>2018</v>
      </c>
      <c r="C10991" s="24">
        <v>2</v>
      </c>
      <c r="D10991" s="24" t="s">
        <v>15123</v>
      </c>
      <c r="E10991" s="26">
        <v>511</v>
      </c>
      <c r="F10991" s="24">
        <v>8936</v>
      </c>
      <c r="G10991" s="26" t="s">
        <v>12243</v>
      </c>
      <c r="H10991" s="24" t="s">
        <v>2079</v>
      </c>
      <c r="I10991" s="24" t="s">
        <v>2080</v>
      </c>
      <c r="J10991" s="27" t="s">
        <v>1</v>
      </c>
      <c r="K10991" s="28">
        <v>22.61</v>
      </c>
      <c r="L10991" s="28">
        <v>21.59</v>
      </c>
    </row>
    <row r="10992" spans="1:12" x14ac:dyDescent="0.25">
      <c r="A10992" s="24" t="s">
        <v>3305</v>
      </c>
      <c r="B10992" s="26">
        <v>2018</v>
      </c>
      <c r="C10992" s="24">
        <v>2</v>
      </c>
      <c r="D10992" s="24" t="s">
        <v>15123</v>
      </c>
      <c r="E10992" s="26">
        <v>511</v>
      </c>
      <c r="F10992" s="24">
        <v>8937</v>
      </c>
      <c r="G10992" s="26" t="s">
        <v>12244</v>
      </c>
      <c r="H10992" s="24" t="s">
        <v>206</v>
      </c>
      <c r="I10992" s="24" t="s">
        <v>207</v>
      </c>
      <c r="J10992" s="27" t="s">
        <v>1</v>
      </c>
      <c r="K10992" s="28">
        <v>25.78</v>
      </c>
      <c r="L10992" s="28">
        <v>25.78</v>
      </c>
    </row>
    <row r="10993" spans="1:12" x14ac:dyDescent="0.25">
      <c r="A10993" s="24" t="s">
        <v>3305</v>
      </c>
      <c r="B10993" s="26">
        <v>2018</v>
      </c>
      <c r="C10993" s="24">
        <v>2</v>
      </c>
      <c r="D10993" s="24" t="s">
        <v>15123</v>
      </c>
      <c r="E10993" s="26">
        <v>511</v>
      </c>
      <c r="F10993" s="24">
        <v>8938</v>
      </c>
      <c r="G10993" s="26" t="s">
        <v>12245</v>
      </c>
      <c r="H10993" s="24" t="s">
        <v>1488</v>
      </c>
      <c r="I10993" s="24" t="s">
        <v>1489</v>
      </c>
      <c r="J10993" s="27" t="s">
        <v>1</v>
      </c>
      <c r="K10993" s="28">
        <v>526.76</v>
      </c>
      <c r="L10993" s="28">
        <v>413.71</v>
      </c>
    </row>
    <row r="10994" spans="1:12" x14ac:dyDescent="0.25">
      <c r="A10994" s="24" t="s">
        <v>3305</v>
      </c>
      <c r="B10994" s="26">
        <v>2018</v>
      </c>
      <c r="C10994" s="24">
        <v>2</v>
      </c>
      <c r="D10994" s="24" t="s">
        <v>15123</v>
      </c>
      <c r="E10994" s="26">
        <v>511</v>
      </c>
      <c r="F10994" s="24">
        <v>8939</v>
      </c>
      <c r="G10994" s="26" t="s">
        <v>12246</v>
      </c>
      <c r="H10994" s="24" t="s">
        <v>132</v>
      </c>
      <c r="I10994" s="24" t="s">
        <v>133</v>
      </c>
      <c r="J10994" s="27" t="s">
        <v>1</v>
      </c>
      <c r="K10994" s="28">
        <v>172.07</v>
      </c>
      <c r="L10994" s="28">
        <v>170.36</v>
      </c>
    </row>
    <row r="10995" spans="1:12" x14ac:dyDescent="0.25">
      <c r="A10995" s="24" t="s">
        <v>3305</v>
      </c>
      <c r="B10995" s="26">
        <v>2018</v>
      </c>
      <c r="C10995" s="24">
        <v>2</v>
      </c>
      <c r="D10995" s="24" t="s">
        <v>15123</v>
      </c>
      <c r="E10995" s="26">
        <v>511</v>
      </c>
      <c r="F10995" s="24">
        <v>8940</v>
      </c>
      <c r="G10995" s="26" t="s">
        <v>12247</v>
      </c>
      <c r="H10995" s="24" t="s">
        <v>392</v>
      </c>
      <c r="I10995" s="24" t="s">
        <v>393</v>
      </c>
      <c r="J10995" s="27" t="s">
        <v>1</v>
      </c>
      <c r="K10995" s="28">
        <v>150.41</v>
      </c>
      <c r="L10995" s="28">
        <v>150.13</v>
      </c>
    </row>
    <row r="10996" spans="1:12" x14ac:dyDescent="0.25">
      <c r="A10996" s="24" t="s">
        <v>3305</v>
      </c>
      <c r="B10996" s="26">
        <v>2018</v>
      </c>
      <c r="C10996" s="24">
        <v>2</v>
      </c>
      <c r="D10996" s="24" t="s">
        <v>15123</v>
      </c>
      <c r="E10996" s="26">
        <v>511</v>
      </c>
      <c r="F10996" s="24">
        <v>8941</v>
      </c>
      <c r="G10996" s="26" t="s">
        <v>12248</v>
      </c>
      <c r="H10996" s="24" t="s">
        <v>77</v>
      </c>
      <c r="I10996" s="24" t="s">
        <v>78</v>
      </c>
      <c r="J10996" s="27" t="s">
        <v>1</v>
      </c>
      <c r="K10996" s="28">
        <v>69.45</v>
      </c>
      <c r="L10996" s="28">
        <v>69.45</v>
      </c>
    </row>
    <row r="10997" spans="1:12" x14ac:dyDescent="0.25">
      <c r="A10997" s="24" t="s">
        <v>3305</v>
      </c>
      <c r="B10997" s="26">
        <v>2018</v>
      </c>
      <c r="C10997" s="24">
        <v>2</v>
      </c>
      <c r="D10997" s="24" t="s">
        <v>15123</v>
      </c>
      <c r="E10997" s="26">
        <v>511</v>
      </c>
      <c r="F10997" s="24">
        <v>8942</v>
      </c>
      <c r="G10997" s="26" t="s">
        <v>12249</v>
      </c>
      <c r="H10997" s="24" t="s">
        <v>83</v>
      </c>
      <c r="I10997" s="24" t="s">
        <v>84</v>
      </c>
      <c r="J10997" s="27" t="s">
        <v>1</v>
      </c>
      <c r="K10997" s="28">
        <v>20.88</v>
      </c>
      <c r="L10997" s="28">
        <v>20.6</v>
      </c>
    </row>
    <row r="10998" spans="1:12" x14ac:dyDescent="0.25">
      <c r="A10998" s="24" t="s">
        <v>3305</v>
      </c>
      <c r="B10998" s="26">
        <v>2018</v>
      </c>
      <c r="C10998" s="24">
        <v>2</v>
      </c>
      <c r="D10998" s="24" t="s">
        <v>15123</v>
      </c>
      <c r="E10998" s="26">
        <v>511</v>
      </c>
      <c r="F10998" s="24">
        <v>8943</v>
      </c>
      <c r="G10998" s="26" t="s">
        <v>12250</v>
      </c>
      <c r="H10998" s="24" t="s">
        <v>948</v>
      </c>
      <c r="I10998" s="24" t="s">
        <v>949</v>
      </c>
      <c r="J10998" s="27" t="s">
        <v>1</v>
      </c>
      <c r="K10998" s="28">
        <v>14.25</v>
      </c>
      <c r="L10998" s="28">
        <v>13.23</v>
      </c>
    </row>
    <row r="10999" spans="1:12" x14ac:dyDescent="0.25">
      <c r="A10999" s="24" t="s">
        <v>3305</v>
      </c>
      <c r="B10999" s="26">
        <v>2018</v>
      </c>
      <c r="C10999" s="24">
        <v>2</v>
      </c>
      <c r="D10999" s="24" t="s">
        <v>15123</v>
      </c>
      <c r="E10999" s="26">
        <v>511</v>
      </c>
      <c r="F10999" s="24">
        <v>8944</v>
      </c>
      <c r="G10999" s="26" t="s">
        <v>12251</v>
      </c>
      <c r="H10999" s="24" t="s">
        <v>670</v>
      </c>
      <c r="I10999" s="24" t="s">
        <v>671</v>
      </c>
      <c r="J10999" s="27" t="s">
        <v>1</v>
      </c>
      <c r="K10999" s="28">
        <v>68.22</v>
      </c>
      <c r="L10999" s="28">
        <v>67.2</v>
      </c>
    </row>
    <row r="11000" spans="1:12" x14ac:dyDescent="0.25">
      <c r="A11000" s="24" t="s">
        <v>3305</v>
      </c>
      <c r="B11000" s="26">
        <v>2018</v>
      </c>
      <c r="C11000" s="24">
        <v>2</v>
      </c>
      <c r="D11000" s="24" t="s">
        <v>15123</v>
      </c>
      <c r="E11000" s="26">
        <v>511</v>
      </c>
      <c r="F11000" s="24">
        <v>8945</v>
      </c>
      <c r="G11000" s="26" t="s">
        <v>12252</v>
      </c>
      <c r="H11000" s="24" t="s">
        <v>2309</v>
      </c>
      <c r="I11000" s="24" t="s">
        <v>2310</v>
      </c>
      <c r="J11000" s="27" t="s">
        <v>1</v>
      </c>
      <c r="K11000" s="28">
        <v>16.75</v>
      </c>
      <c r="L11000" s="28">
        <v>16.47</v>
      </c>
    </row>
    <row r="11001" spans="1:12" x14ac:dyDescent="0.25">
      <c r="A11001" s="24" t="s">
        <v>3305</v>
      </c>
      <c r="B11001" s="26">
        <v>2018</v>
      </c>
      <c r="C11001" s="24">
        <v>2</v>
      </c>
      <c r="D11001" s="24" t="s">
        <v>15123</v>
      </c>
      <c r="E11001" s="26">
        <v>511</v>
      </c>
      <c r="F11001" s="24">
        <v>4043</v>
      </c>
      <c r="G11001" s="26" t="s">
        <v>7350</v>
      </c>
      <c r="H11001" s="24" t="s">
        <v>1488</v>
      </c>
      <c r="I11001" s="24" t="s">
        <v>1489</v>
      </c>
      <c r="J11001" s="27" t="s">
        <v>1</v>
      </c>
      <c r="K11001" s="28">
        <v>1047.22</v>
      </c>
      <c r="L11001" s="28">
        <v>1046.2</v>
      </c>
    </row>
    <row r="11002" spans="1:12" x14ac:dyDescent="0.25">
      <c r="A11002" s="24" t="s">
        <v>3305</v>
      </c>
      <c r="B11002" s="26">
        <v>2018</v>
      </c>
      <c r="C11002" s="24">
        <v>2</v>
      </c>
      <c r="D11002" s="24" t="s">
        <v>15123</v>
      </c>
      <c r="E11002" s="26">
        <v>511</v>
      </c>
      <c r="F11002" s="24">
        <v>8946</v>
      </c>
      <c r="G11002" s="26" t="s">
        <v>12253</v>
      </c>
      <c r="H11002" s="24" t="s">
        <v>770</v>
      </c>
      <c r="I11002" s="24" t="s">
        <v>771</v>
      </c>
      <c r="J11002" s="27" t="s">
        <v>1</v>
      </c>
      <c r="K11002" s="28">
        <v>35.869999999999997</v>
      </c>
      <c r="L11002" s="28">
        <v>35.590000000000003</v>
      </c>
    </row>
    <row r="11003" spans="1:12" x14ac:dyDescent="0.25">
      <c r="A11003" s="24" t="s">
        <v>3305</v>
      </c>
      <c r="B11003" s="26">
        <v>2018</v>
      </c>
      <c r="C11003" s="24">
        <v>2</v>
      </c>
      <c r="D11003" s="24" t="s">
        <v>15123</v>
      </c>
      <c r="E11003" s="26">
        <v>511</v>
      </c>
      <c r="F11003" s="24">
        <v>8947</v>
      </c>
      <c r="G11003" s="26" t="s">
        <v>12254</v>
      </c>
      <c r="H11003" s="24" t="s">
        <v>162</v>
      </c>
      <c r="I11003" s="24" t="s">
        <v>163</v>
      </c>
      <c r="J11003" s="27" t="s">
        <v>1</v>
      </c>
      <c r="K11003" s="28">
        <v>20.53</v>
      </c>
      <c r="L11003" s="28">
        <v>19.510000000000002</v>
      </c>
    </row>
    <row r="11004" spans="1:12" x14ac:dyDescent="0.25">
      <c r="A11004" s="24" t="s">
        <v>3305</v>
      </c>
      <c r="B11004" s="26">
        <v>2018</v>
      </c>
      <c r="C11004" s="24">
        <v>2</v>
      </c>
      <c r="D11004" s="24" t="s">
        <v>15123</v>
      </c>
      <c r="E11004" s="26">
        <v>511</v>
      </c>
      <c r="F11004" s="24">
        <v>8948</v>
      </c>
      <c r="G11004" s="26" t="s">
        <v>12255</v>
      </c>
      <c r="H11004" s="24" t="s">
        <v>444</v>
      </c>
      <c r="I11004" s="24" t="s">
        <v>445</v>
      </c>
      <c r="J11004" s="27" t="s">
        <v>1</v>
      </c>
      <c r="K11004" s="28">
        <v>164.35</v>
      </c>
      <c r="L11004" s="28">
        <v>103.93</v>
      </c>
    </row>
    <row r="11005" spans="1:12" x14ac:dyDescent="0.25">
      <c r="A11005" s="24" t="s">
        <v>3305</v>
      </c>
      <c r="B11005" s="26">
        <v>2018</v>
      </c>
      <c r="C11005" s="24">
        <v>2</v>
      </c>
      <c r="D11005" s="24" t="s">
        <v>15123</v>
      </c>
      <c r="E11005" s="26">
        <v>511</v>
      </c>
      <c r="F11005" s="24">
        <v>8949</v>
      </c>
      <c r="G11005" s="26" t="s">
        <v>12256</v>
      </c>
      <c r="H11005" s="24" t="s">
        <v>96</v>
      </c>
      <c r="I11005" s="24" t="s">
        <v>97</v>
      </c>
      <c r="J11005" s="27" t="s">
        <v>1</v>
      </c>
      <c r="K11005" s="28">
        <v>95.05</v>
      </c>
      <c r="L11005" s="28">
        <v>94.03</v>
      </c>
    </row>
    <row r="11006" spans="1:12" x14ac:dyDescent="0.25">
      <c r="A11006" s="24" t="s">
        <v>3305</v>
      </c>
      <c r="B11006" s="26">
        <v>2018</v>
      </c>
      <c r="C11006" s="24">
        <v>2</v>
      </c>
      <c r="D11006" s="24" t="s">
        <v>15123</v>
      </c>
      <c r="E11006" s="26">
        <v>511</v>
      </c>
      <c r="F11006" s="24">
        <v>8950</v>
      </c>
      <c r="G11006" s="26" t="s">
        <v>12257</v>
      </c>
      <c r="H11006" s="24" t="s">
        <v>582</v>
      </c>
      <c r="I11006" s="24" t="s">
        <v>583</v>
      </c>
      <c r="J11006" s="27" t="s">
        <v>1</v>
      </c>
      <c r="K11006" s="28">
        <v>20.25</v>
      </c>
      <c r="L11006" s="28">
        <v>19.23</v>
      </c>
    </row>
    <row r="11007" spans="1:12" x14ac:dyDescent="0.25">
      <c r="A11007" s="24" t="s">
        <v>3305</v>
      </c>
      <c r="B11007" s="26">
        <v>2018</v>
      </c>
      <c r="C11007" s="24">
        <v>2</v>
      </c>
      <c r="D11007" s="24" t="s">
        <v>15123</v>
      </c>
      <c r="E11007" s="26">
        <v>511</v>
      </c>
      <c r="F11007" s="24">
        <v>8951</v>
      </c>
      <c r="G11007" s="26" t="s">
        <v>12258</v>
      </c>
      <c r="H11007" s="24" t="s">
        <v>77</v>
      </c>
      <c r="I11007" s="24" t="s">
        <v>78</v>
      </c>
      <c r="J11007" s="27" t="s">
        <v>1</v>
      </c>
      <c r="K11007" s="28">
        <v>116.33</v>
      </c>
      <c r="L11007" s="28">
        <v>116.33</v>
      </c>
    </row>
    <row r="11008" spans="1:12" x14ac:dyDescent="0.25">
      <c r="A11008" s="24" t="s">
        <v>3305</v>
      </c>
      <c r="B11008" s="26">
        <v>2018</v>
      </c>
      <c r="C11008" s="24">
        <v>2</v>
      </c>
      <c r="D11008" s="24" t="s">
        <v>15123</v>
      </c>
      <c r="E11008" s="26">
        <v>511</v>
      </c>
      <c r="F11008" s="24">
        <v>8952</v>
      </c>
      <c r="G11008" s="26" t="s">
        <v>12259</v>
      </c>
      <c r="H11008" s="24" t="s">
        <v>444</v>
      </c>
      <c r="I11008" s="24" t="s">
        <v>445</v>
      </c>
      <c r="J11008" s="27" t="s">
        <v>1</v>
      </c>
      <c r="K11008" s="28">
        <v>110.83</v>
      </c>
      <c r="L11008" s="28">
        <v>58.01</v>
      </c>
    </row>
    <row r="11009" spans="1:12" x14ac:dyDescent="0.25">
      <c r="A11009" s="24" t="s">
        <v>3305</v>
      </c>
      <c r="B11009" s="26">
        <v>2018</v>
      </c>
      <c r="C11009" s="24">
        <v>2</v>
      </c>
      <c r="D11009" s="24" t="s">
        <v>15123</v>
      </c>
      <c r="E11009" s="26">
        <v>511</v>
      </c>
      <c r="F11009" s="24">
        <v>8953</v>
      </c>
      <c r="G11009" s="26" t="s">
        <v>12260</v>
      </c>
      <c r="H11009" s="24" t="s">
        <v>2307</v>
      </c>
      <c r="I11009" s="24" t="s">
        <v>2308</v>
      </c>
      <c r="J11009" s="27" t="s">
        <v>1</v>
      </c>
      <c r="K11009" s="28">
        <v>37.65</v>
      </c>
      <c r="L11009" s="28">
        <v>36.630000000000003</v>
      </c>
    </row>
    <row r="11010" spans="1:12" x14ac:dyDescent="0.25">
      <c r="A11010" s="24" t="s">
        <v>3305</v>
      </c>
      <c r="B11010" s="26">
        <v>2018</v>
      </c>
      <c r="C11010" s="24">
        <v>2</v>
      </c>
      <c r="D11010" s="24" t="s">
        <v>15123</v>
      </c>
      <c r="E11010" s="26">
        <v>511</v>
      </c>
      <c r="F11010" s="24">
        <v>8954</v>
      </c>
      <c r="G11010" s="26" t="s">
        <v>12261</v>
      </c>
      <c r="H11010" s="24" t="s">
        <v>77</v>
      </c>
      <c r="I11010" s="24" t="s">
        <v>78</v>
      </c>
      <c r="J11010" s="27" t="s">
        <v>1</v>
      </c>
      <c r="K11010" s="28">
        <v>42.96</v>
      </c>
      <c r="L11010" s="28">
        <v>41.94</v>
      </c>
    </row>
    <row r="11011" spans="1:12" x14ac:dyDescent="0.25">
      <c r="A11011" s="24" t="s">
        <v>3305</v>
      </c>
      <c r="B11011" s="26">
        <v>2018</v>
      </c>
      <c r="C11011" s="24">
        <v>2</v>
      </c>
      <c r="D11011" s="24" t="s">
        <v>15123</v>
      </c>
      <c r="E11011" s="26">
        <v>511</v>
      </c>
      <c r="F11011" s="24">
        <v>8955</v>
      </c>
      <c r="G11011" s="26" t="s">
        <v>12262</v>
      </c>
      <c r="H11011" s="24" t="s">
        <v>2311</v>
      </c>
      <c r="I11011" s="24" t="s">
        <v>2312</v>
      </c>
      <c r="J11011" s="27" t="s">
        <v>1</v>
      </c>
      <c r="K11011" s="28">
        <v>14.25</v>
      </c>
      <c r="L11011" s="28">
        <v>13.97</v>
      </c>
    </row>
    <row r="11012" spans="1:12" x14ac:dyDescent="0.25">
      <c r="A11012" s="24" t="s">
        <v>3305</v>
      </c>
      <c r="B11012" s="26">
        <v>2018</v>
      </c>
      <c r="C11012" s="24">
        <v>2</v>
      </c>
      <c r="D11012" s="24" t="s">
        <v>15123</v>
      </c>
      <c r="E11012" s="26">
        <v>512</v>
      </c>
      <c r="F11012" s="24">
        <v>8956</v>
      </c>
      <c r="G11012" s="26" t="s">
        <v>12263</v>
      </c>
      <c r="H11012" s="24" t="s">
        <v>2275</v>
      </c>
      <c r="I11012" s="24" t="s">
        <v>2276</v>
      </c>
      <c r="J11012" s="27" t="s">
        <v>15162</v>
      </c>
      <c r="K11012" s="28">
        <v>1608.3</v>
      </c>
      <c r="L11012" s="28">
        <v>1584.64</v>
      </c>
    </row>
    <row r="11013" spans="1:12" x14ac:dyDescent="0.25">
      <c r="A11013" s="24" t="s">
        <v>3305</v>
      </c>
      <c r="B11013" s="26">
        <v>2018</v>
      </c>
      <c r="C11013" s="24">
        <v>2</v>
      </c>
      <c r="D11013" s="24" t="s">
        <v>15123</v>
      </c>
      <c r="E11013" s="26">
        <v>515</v>
      </c>
      <c r="F11013" s="24">
        <v>8957</v>
      </c>
      <c r="G11013" s="26" t="s">
        <v>12264</v>
      </c>
      <c r="H11013" s="24" t="s">
        <v>2265</v>
      </c>
      <c r="I11013" s="24" t="s">
        <v>2266</v>
      </c>
      <c r="J11013" s="27" t="s">
        <v>15162</v>
      </c>
      <c r="K11013" s="28">
        <v>2617.73</v>
      </c>
      <c r="L11013" s="28">
        <v>2617.73</v>
      </c>
    </row>
    <row r="11014" spans="1:12" x14ac:dyDescent="0.25">
      <c r="A11014" s="24" t="s">
        <v>3305</v>
      </c>
      <c r="B11014" s="26">
        <v>2018</v>
      </c>
      <c r="C11014" s="24">
        <v>2</v>
      </c>
      <c r="D11014" s="24" t="s">
        <v>15123</v>
      </c>
      <c r="E11014" s="26">
        <v>517</v>
      </c>
      <c r="F11014" s="24">
        <v>8958</v>
      </c>
      <c r="G11014" s="26" t="s">
        <v>12265</v>
      </c>
      <c r="H11014" s="24" t="s">
        <v>2039</v>
      </c>
      <c r="I11014" s="24" t="s">
        <v>2040</v>
      </c>
      <c r="J11014" s="27" t="s">
        <v>15162</v>
      </c>
      <c r="K11014" s="28">
        <v>5444.91</v>
      </c>
      <c r="L11014" s="28">
        <v>5425.79</v>
      </c>
    </row>
    <row r="11015" spans="1:12" x14ac:dyDescent="0.25">
      <c r="A11015" s="24" t="s">
        <v>3305</v>
      </c>
      <c r="B11015" s="26">
        <v>2018</v>
      </c>
      <c r="C11015" s="24">
        <v>2</v>
      </c>
      <c r="D11015" s="24" t="s">
        <v>15123</v>
      </c>
      <c r="E11015" s="26">
        <v>542</v>
      </c>
      <c r="F11015" s="24">
        <v>8959</v>
      </c>
      <c r="G11015" s="26" t="s">
        <v>12266</v>
      </c>
      <c r="H11015" s="24" t="s">
        <v>316</v>
      </c>
      <c r="I11015" s="24" t="s">
        <v>317</v>
      </c>
      <c r="J11015" s="27" t="s">
        <v>15162</v>
      </c>
      <c r="K11015" s="28">
        <v>1234.05</v>
      </c>
      <c r="L11015" s="28">
        <v>1232.8499999999999</v>
      </c>
    </row>
    <row r="11016" spans="1:12" x14ac:dyDescent="0.25">
      <c r="A11016" s="24" t="s">
        <v>3305</v>
      </c>
      <c r="B11016" s="26">
        <v>2018</v>
      </c>
      <c r="C11016" s="24">
        <v>2</v>
      </c>
      <c r="D11016" s="24" t="s">
        <v>15123</v>
      </c>
      <c r="E11016" s="26">
        <v>564</v>
      </c>
      <c r="F11016" s="24">
        <v>8960</v>
      </c>
      <c r="G11016" s="26" t="s">
        <v>12267</v>
      </c>
      <c r="H11016" s="24" t="s">
        <v>2249</v>
      </c>
      <c r="I11016" s="24" t="s">
        <v>2250</v>
      </c>
      <c r="J11016" s="27" t="s">
        <v>15162</v>
      </c>
      <c r="K11016" s="28">
        <v>4160.13</v>
      </c>
      <c r="L11016" s="28">
        <v>4035.29</v>
      </c>
    </row>
    <row r="11017" spans="1:12" x14ac:dyDescent="0.25">
      <c r="A11017" s="24" t="s">
        <v>3305</v>
      </c>
      <c r="B11017" s="26">
        <v>2018</v>
      </c>
      <c r="C11017" s="24">
        <v>2</v>
      </c>
      <c r="D11017" s="24" t="s">
        <v>15123</v>
      </c>
      <c r="E11017" s="26">
        <v>571</v>
      </c>
      <c r="F11017" s="24">
        <v>8961</v>
      </c>
      <c r="G11017" s="26" t="s">
        <v>12268</v>
      </c>
      <c r="H11017" s="24" t="s">
        <v>2313</v>
      </c>
      <c r="I11017" s="24" t="s">
        <v>2314</v>
      </c>
      <c r="J11017" s="27" t="s">
        <v>15162</v>
      </c>
      <c r="K11017" s="28">
        <v>13496.19</v>
      </c>
      <c r="L11017" s="28">
        <v>13214.12</v>
      </c>
    </row>
    <row r="11018" spans="1:12" x14ac:dyDescent="0.25">
      <c r="A11018" s="24" t="s">
        <v>3305</v>
      </c>
      <c r="B11018" s="26">
        <v>2018</v>
      </c>
      <c r="C11018" s="24">
        <v>2</v>
      </c>
      <c r="D11018" s="24" t="s">
        <v>15140</v>
      </c>
      <c r="E11018" s="26">
        <v>511</v>
      </c>
      <c r="F11018" s="24">
        <v>8962</v>
      </c>
      <c r="G11018" s="26" t="s">
        <v>12269</v>
      </c>
      <c r="H11018" s="24" t="s">
        <v>544</v>
      </c>
      <c r="I11018" s="24" t="s">
        <v>545</v>
      </c>
      <c r="J11018" s="27" t="s">
        <v>1</v>
      </c>
      <c r="K11018" s="28">
        <v>13.97</v>
      </c>
      <c r="L11018" s="28">
        <v>13.97</v>
      </c>
    </row>
    <row r="11019" spans="1:12" x14ac:dyDescent="0.25">
      <c r="A11019" s="24" t="s">
        <v>3305</v>
      </c>
      <c r="B11019" s="26">
        <v>2018</v>
      </c>
      <c r="C11019" s="24">
        <v>2</v>
      </c>
      <c r="D11019" s="24" t="s">
        <v>15140</v>
      </c>
      <c r="E11019" s="26">
        <v>511</v>
      </c>
      <c r="F11019" s="24">
        <v>1644</v>
      </c>
      <c r="G11019" s="26" t="s">
        <v>4951</v>
      </c>
      <c r="H11019" s="24" t="s">
        <v>714</v>
      </c>
      <c r="I11019" s="24" t="s">
        <v>715</v>
      </c>
      <c r="J11019" s="27" t="s">
        <v>1</v>
      </c>
      <c r="K11019" s="28">
        <v>952.38</v>
      </c>
      <c r="L11019" s="28">
        <v>950.34</v>
      </c>
    </row>
    <row r="11020" spans="1:12" x14ac:dyDescent="0.25">
      <c r="A11020" s="24" t="s">
        <v>3305</v>
      </c>
      <c r="B11020" s="26">
        <v>2018</v>
      </c>
      <c r="C11020" s="24">
        <v>2</v>
      </c>
      <c r="D11020" s="24" t="s">
        <v>15140</v>
      </c>
      <c r="E11020" s="26">
        <v>511</v>
      </c>
      <c r="F11020" s="24">
        <v>8963</v>
      </c>
      <c r="G11020" s="26" t="s">
        <v>12270</v>
      </c>
      <c r="H11020" s="24" t="s">
        <v>544</v>
      </c>
      <c r="I11020" s="24" t="s">
        <v>545</v>
      </c>
      <c r="J11020" s="27" t="s">
        <v>1</v>
      </c>
      <c r="K11020" s="28">
        <v>13.97</v>
      </c>
      <c r="L11020" s="28">
        <v>13.97</v>
      </c>
    </row>
    <row r="11021" spans="1:12" x14ac:dyDescent="0.25">
      <c r="A11021" s="24" t="s">
        <v>3305</v>
      </c>
      <c r="B11021" s="26">
        <v>2018</v>
      </c>
      <c r="C11021" s="24">
        <v>2</v>
      </c>
      <c r="D11021" s="24" t="s">
        <v>15140</v>
      </c>
      <c r="E11021" s="26">
        <v>511</v>
      </c>
      <c r="F11021" s="24">
        <v>8964</v>
      </c>
      <c r="G11021" s="26" t="s">
        <v>12271</v>
      </c>
      <c r="H11021" s="24" t="s">
        <v>2039</v>
      </c>
      <c r="I11021" s="24" t="s">
        <v>2040</v>
      </c>
      <c r="J11021" s="27" t="s">
        <v>1</v>
      </c>
      <c r="K11021" s="28">
        <v>105.26</v>
      </c>
      <c r="L11021" s="28">
        <v>105.26</v>
      </c>
    </row>
    <row r="11022" spans="1:12" x14ac:dyDescent="0.25">
      <c r="A11022" s="24" t="s">
        <v>3305</v>
      </c>
      <c r="B11022" s="26">
        <v>2018</v>
      </c>
      <c r="C11022" s="24">
        <v>2</v>
      </c>
      <c r="D11022" s="24" t="s">
        <v>15140</v>
      </c>
      <c r="E11022" s="26">
        <v>511</v>
      </c>
      <c r="F11022" s="24">
        <v>8965</v>
      </c>
      <c r="G11022" s="26" t="s">
        <v>12272</v>
      </c>
      <c r="H11022" s="24" t="s">
        <v>714</v>
      </c>
      <c r="I11022" s="24" t="s">
        <v>715</v>
      </c>
      <c r="J11022" s="27" t="s">
        <v>1</v>
      </c>
      <c r="K11022" s="28">
        <v>71.86</v>
      </c>
      <c r="L11022" s="28">
        <v>71.86</v>
      </c>
    </row>
    <row r="11023" spans="1:12" x14ac:dyDescent="0.25">
      <c r="A11023" s="24" t="s">
        <v>3305</v>
      </c>
      <c r="B11023" s="26">
        <v>2018</v>
      </c>
      <c r="C11023" s="24">
        <v>2</v>
      </c>
      <c r="D11023" s="24" t="s">
        <v>15140</v>
      </c>
      <c r="E11023" s="26">
        <v>511</v>
      </c>
      <c r="F11023" s="24">
        <v>8966</v>
      </c>
      <c r="G11023" s="26" t="s">
        <v>12273</v>
      </c>
      <c r="H11023" s="24" t="s">
        <v>714</v>
      </c>
      <c r="I11023" s="24" t="s">
        <v>715</v>
      </c>
      <c r="J11023" s="27" t="s">
        <v>1</v>
      </c>
      <c r="K11023" s="28">
        <v>1105.72</v>
      </c>
      <c r="L11023" s="28">
        <v>1105.72</v>
      </c>
    </row>
    <row r="11024" spans="1:12" x14ac:dyDescent="0.25">
      <c r="A11024" s="24" t="s">
        <v>3305</v>
      </c>
      <c r="B11024" s="26">
        <v>2018</v>
      </c>
      <c r="C11024" s="24">
        <v>2</v>
      </c>
      <c r="D11024" s="24" t="s">
        <v>15140</v>
      </c>
      <c r="E11024" s="26">
        <v>511</v>
      </c>
      <c r="F11024" s="24">
        <v>8967</v>
      </c>
      <c r="G11024" s="26" t="s">
        <v>12274</v>
      </c>
      <c r="H11024" s="24" t="s">
        <v>714</v>
      </c>
      <c r="I11024" s="24" t="s">
        <v>715</v>
      </c>
      <c r="J11024" s="27" t="s">
        <v>1</v>
      </c>
      <c r="K11024" s="28">
        <v>667.68</v>
      </c>
      <c r="L11024" s="28">
        <v>667.68</v>
      </c>
    </row>
    <row r="11025" spans="1:12" x14ac:dyDescent="0.25">
      <c r="A11025" s="24" t="s">
        <v>3305</v>
      </c>
      <c r="B11025" s="26">
        <v>2018</v>
      </c>
      <c r="C11025" s="24">
        <v>2</v>
      </c>
      <c r="D11025" s="24" t="s">
        <v>15140</v>
      </c>
      <c r="E11025" s="26">
        <v>511</v>
      </c>
      <c r="F11025" s="24">
        <v>1469</v>
      </c>
      <c r="G11025" s="26" t="s">
        <v>4776</v>
      </c>
      <c r="H11025" s="24" t="s">
        <v>208</v>
      </c>
      <c r="I11025" s="24" t="s">
        <v>209</v>
      </c>
      <c r="J11025" s="27" t="s">
        <v>1</v>
      </c>
      <c r="K11025" s="28">
        <v>125.82</v>
      </c>
      <c r="L11025" s="28">
        <v>125.82</v>
      </c>
    </row>
    <row r="11026" spans="1:12" x14ac:dyDescent="0.25">
      <c r="A11026" s="24" t="s">
        <v>3305</v>
      </c>
      <c r="B11026" s="26">
        <v>2018</v>
      </c>
      <c r="C11026" s="24">
        <v>2</v>
      </c>
      <c r="D11026" s="24" t="s">
        <v>15140</v>
      </c>
      <c r="E11026" s="26">
        <v>511</v>
      </c>
      <c r="F11026" s="24">
        <v>8968</v>
      </c>
      <c r="G11026" s="26" t="s">
        <v>12275</v>
      </c>
      <c r="H11026" s="24" t="s">
        <v>714</v>
      </c>
      <c r="I11026" s="24" t="s">
        <v>715</v>
      </c>
      <c r="J11026" s="27" t="s">
        <v>1</v>
      </c>
      <c r="K11026" s="28">
        <v>494.67</v>
      </c>
      <c r="L11026" s="28">
        <v>494.67</v>
      </c>
    </row>
    <row r="11027" spans="1:12" x14ac:dyDescent="0.25">
      <c r="A11027" s="24" t="s">
        <v>3305</v>
      </c>
      <c r="B11027" s="26">
        <v>2018</v>
      </c>
      <c r="C11027" s="24">
        <v>2</v>
      </c>
      <c r="D11027" s="24" t="s">
        <v>15140</v>
      </c>
      <c r="E11027" s="26">
        <v>511</v>
      </c>
      <c r="F11027" s="24">
        <v>8969</v>
      </c>
      <c r="G11027" s="26" t="s">
        <v>12276</v>
      </c>
      <c r="H11027" s="24" t="s">
        <v>730</v>
      </c>
      <c r="I11027" s="24" t="s">
        <v>731</v>
      </c>
      <c r="J11027" s="27" t="s">
        <v>1</v>
      </c>
      <c r="K11027" s="28">
        <v>2160.17</v>
      </c>
      <c r="L11027" s="28">
        <v>2160.17</v>
      </c>
    </row>
    <row r="11028" spans="1:12" x14ac:dyDescent="0.25">
      <c r="A11028" s="24" t="s">
        <v>3305</v>
      </c>
      <c r="B11028" s="26">
        <v>2018</v>
      </c>
      <c r="C11028" s="24">
        <v>2</v>
      </c>
      <c r="D11028" s="24" t="s">
        <v>15140</v>
      </c>
      <c r="E11028" s="26">
        <v>511</v>
      </c>
      <c r="F11028" s="24">
        <v>8970</v>
      </c>
      <c r="G11028" s="26" t="s">
        <v>12277</v>
      </c>
      <c r="H11028" s="24" t="s">
        <v>544</v>
      </c>
      <c r="I11028" s="24" t="s">
        <v>545</v>
      </c>
      <c r="J11028" s="27" t="s">
        <v>1</v>
      </c>
      <c r="K11028" s="28">
        <v>13.97</v>
      </c>
      <c r="L11028" s="28">
        <v>13.97</v>
      </c>
    </row>
    <row r="11029" spans="1:12" x14ac:dyDescent="0.25">
      <c r="A11029" s="24" t="s">
        <v>3305</v>
      </c>
      <c r="B11029" s="26">
        <v>2018</v>
      </c>
      <c r="C11029" s="24">
        <v>2</v>
      </c>
      <c r="D11029" s="24" t="s">
        <v>15140</v>
      </c>
      <c r="E11029" s="26">
        <v>515</v>
      </c>
      <c r="F11029" s="24">
        <v>1887</v>
      </c>
      <c r="G11029" s="26" t="s">
        <v>5194</v>
      </c>
      <c r="H11029" s="24" t="s">
        <v>728</v>
      </c>
      <c r="I11029" s="24" t="s">
        <v>729</v>
      </c>
      <c r="J11029" s="27" t="s">
        <v>15162</v>
      </c>
      <c r="K11029" s="28">
        <v>3093.57</v>
      </c>
      <c r="L11029" s="28">
        <v>2994.45</v>
      </c>
    </row>
    <row r="11030" spans="1:12" x14ac:dyDescent="0.25">
      <c r="A11030" s="24" t="s">
        <v>3305</v>
      </c>
      <c r="B11030" s="26">
        <v>2018</v>
      </c>
      <c r="C11030" s="24">
        <v>2</v>
      </c>
      <c r="D11030" s="24" t="s">
        <v>15140</v>
      </c>
      <c r="E11030" s="26">
        <v>515</v>
      </c>
      <c r="F11030" s="24">
        <v>8971</v>
      </c>
      <c r="G11030" s="26" t="s">
        <v>12278</v>
      </c>
      <c r="H11030" s="24" t="s">
        <v>714</v>
      </c>
      <c r="I11030" s="24" t="s">
        <v>715</v>
      </c>
      <c r="J11030" s="27" t="s">
        <v>15162</v>
      </c>
      <c r="K11030" s="28">
        <v>7800.91</v>
      </c>
      <c r="L11030" s="28">
        <v>780.93</v>
      </c>
    </row>
    <row r="11031" spans="1:12" x14ac:dyDescent="0.25">
      <c r="A11031" s="24" t="s">
        <v>3305</v>
      </c>
      <c r="B11031" s="26">
        <v>2018</v>
      </c>
      <c r="C11031" s="24">
        <v>2</v>
      </c>
      <c r="D11031" s="24" t="s">
        <v>15140</v>
      </c>
      <c r="E11031" s="26">
        <v>520</v>
      </c>
      <c r="F11031" s="24">
        <v>8972</v>
      </c>
      <c r="G11031" s="26" t="s">
        <v>12279</v>
      </c>
      <c r="H11031" s="24" t="s">
        <v>2267</v>
      </c>
      <c r="I11031" s="24" t="s">
        <v>2268</v>
      </c>
      <c r="J11031" s="27" t="s">
        <v>15162</v>
      </c>
      <c r="K11031" s="28">
        <v>3658.01</v>
      </c>
      <c r="L11031" s="28">
        <v>3634.89</v>
      </c>
    </row>
    <row r="11032" spans="1:12" x14ac:dyDescent="0.25">
      <c r="A11032" s="24" t="s">
        <v>3305</v>
      </c>
      <c r="B11032" s="26">
        <v>2018</v>
      </c>
      <c r="C11032" s="24">
        <v>2</v>
      </c>
      <c r="D11032" s="24" t="s">
        <v>15124</v>
      </c>
      <c r="E11032" s="26">
        <v>511</v>
      </c>
      <c r="F11032" s="24">
        <v>8973</v>
      </c>
      <c r="G11032" s="26" t="s">
        <v>12280</v>
      </c>
      <c r="H11032" s="24" t="s">
        <v>2315</v>
      </c>
      <c r="I11032" s="24" t="s">
        <v>2316</v>
      </c>
      <c r="J11032" s="27" t="s">
        <v>1</v>
      </c>
      <c r="K11032" s="28">
        <v>21.03</v>
      </c>
      <c r="L11032" s="28">
        <v>20.010000000000002</v>
      </c>
    </row>
    <row r="11033" spans="1:12" x14ac:dyDescent="0.25">
      <c r="A11033" s="24" t="s">
        <v>3305</v>
      </c>
      <c r="B11033" s="26">
        <v>2018</v>
      </c>
      <c r="C11033" s="24">
        <v>2</v>
      </c>
      <c r="D11033" s="24" t="s">
        <v>15124</v>
      </c>
      <c r="E11033" s="26">
        <v>511</v>
      </c>
      <c r="F11033" s="24">
        <v>8974</v>
      </c>
      <c r="G11033" s="26" t="s">
        <v>12281</v>
      </c>
      <c r="H11033" s="24" t="s">
        <v>326</v>
      </c>
      <c r="I11033" s="24" t="s">
        <v>327</v>
      </c>
      <c r="J11033" s="27" t="s">
        <v>1</v>
      </c>
      <c r="K11033" s="28">
        <v>14.25</v>
      </c>
      <c r="L11033" s="28">
        <v>13.23</v>
      </c>
    </row>
    <row r="11034" spans="1:12" x14ac:dyDescent="0.25">
      <c r="A11034" s="24" t="s">
        <v>3305</v>
      </c>
      <c r="B11034" s="26">
        <v>2018</v>
      </c>
      <c r="C11034" s="24">
        <v>2</v>
      </c>
      <c r="D11034" s="24" t="s">
        <v>15142</v>
      </c>
      <c r="E11034" s="26">
        <v>511</v>
      </c>
      <c r="F11034" s="24">
        <v>8975</v>
      </c>
      <c r="G11034" s="26" t="s">
        <v>12282</v>
      </c>
      <c r="H11034" s="24" t="s">
        <v>464</v>
      </c>
      <c r="I11034" s="24" t="s">
        <v>465</v>
      </c>
      <c r="J11034" s="27" t="s">
        <v>1</v>
      </c>
      <c r="K11034" s="28">
        <v>14.85</v>
      </c>
      <c r="L11034" s="28">
        <v>13.83</v>
      </c>
    </row>
    <row r="11035" spans="1:12" x14ac:dyDescent="0.25">
      <c r="A11035" s="24" t="s">
        <v>3305</v>
      </c>
      <c r="B11035" s="26">
        <v>2018</v>
      </c>
      <c r="C11035" s="24">
        <v>2</v>
      </c>
      <c r="D11035" s="24" t="s">
        <v>344</v>
      </c>
      <c r="E11035" s="26">
        <v>511</v>
      </c>
      <c r="F11035" s="24">
        <v>8976</v>
      </c>
      <c r="G11035" s="26" t="s">
        <v>12283</v>
      </c>
      <c r="H11035" s="24" t="s">
        <v>186</v>
      </c>
      <c r="I11035" s="24" t="s">
        <v>187</v>
      </c>
      <c r="J11035" s="27" t="s">
        <v>1</v>
      </c>
      <c r="K11035" s="28">
        <v>13.5</v>
      </c>
      <c r="L11035" s="28">
        <v>13.5</v>
      </c>
    </row>
    <row r="11036" spans="1:12" x14ac:dyDescent="0.25">
      <c r="A11036" s="24" t="s">
        <v>3305</v>
      </c>
      <c r="B11036" s="26">
        <v>2018</v>
      </c>
      <c r="C11036" s="24">
        <v>2</v>
      </c>
      <c r="D11036" s="24" t="s">
        <v>344</v>
      </c>
      <c r="E11036" s="26">
        <v>511</v>
      </c>
      <c r="F11036" s="24">
        <v>8977</v>
      </c>
      <c r="G11036" s="26" t="s">
        <v>12284</v>
      </c>
      <c r="H11036" s="24" t="s">
        <v>186</v>
      </c>
      <c r="I11036" s="24" t="s">
        <v>187</v>
      </c>
      <c r="J11036" s="27" t="s">
        <v>1</v>
      </c>
      <c r="K11036" s="28">
        <v>21</v>
      </c>
      <c r="L11036" s="28">
        <v>21</v>
      </c>
    </row>
    <row r="11037" spans="1:12" x14ac:dyDescent="0.25">
      <c r="A11037" s="24" t="s">
        <v>3305</v>
      </c>
      <c r="B11037" s="26">
        <v>2018</v>
      </c>
      <c r="C11037" s="24">
        <v>2</v>
      </c>
      <c r="D11037" s="24" t="s">
        <v>344</v>
      </c>
      <c r="E11037" s="26">
        <v>511</v>
      </c>
      <c r="F11037" s="24">
        <v>8978</v>
      </c>
      <c r="G11037" s="26" t="s">
        <v>12285</v>
      </c>
      <c r="H11037" s="24" t="s">
        <v>186</v>
      </c>
      <c r="I11037" s="24" t="s">
        <v>187</v>
      </c>
      <c r="J11037" s="27" t="s">
        <v>1</v>
      </c>
      <c r="K11037" s="28">
        <v>13.5</v>
      </c>
      <c r="L11037" s="28">
        <v>13.5</v>
      </c>
    </row>
    <row r="11038" spans="1:12" x14ac:dyDescent="0.25">
      <c r="A11038" s="24" t="s">
        <v>3305</v>
      </c>
      <c r="B11038" s="26">
        <v>2018</v>
      </c>
      <c r="C11038" s="24">
        <v>2</v>
      </c>
      <c r="D11038" s="24" t="s">
        <v>344</v>
      </c>
      <c r="E11038" s="26">
        <v>511</v>
      </c>
      <c r="F11038" s="24">
        <v>8979</v>
      </c>
      <c r="G11038" s="26" t="s">
        <v>12286</v>
      </c>
      <c r="H11038" s="24" t="s">
        <v>730</v>
      </c>
      <c r="I11038" s="24" t="s">
        <v>731</v>
      </c>
      <c r="J11038" s="27" t="s">
        <v>1</v>
      </c>
      <c r="K11038" s="28">
        <v>13.5</v>
      </c>
      <c r="L11038" s="28">
        <v>13.5</v>
      </c>
    </row>
    <row r="11039" spans="1:12" x14ac:dyDescent="0.25">
      <c r="A11039" s="24" t="s">
        <v>3305</v>
      </c>
      <c r="B11039" s="26">
        <v>2018</v>
      </c>
      <c r="C11039" s="24">
        <v>2</v>
      </c>
      <c r="D11039" s="24" t="s">
        <v>344</v>
      </c>
      <c r="E11039" s="26">
        <v>511</v>
      </c>
      <c r="F11039" s="24">
        <v>8980</v>
      </c>
      <c r="G11039" s="26" t="s">
        <v>12287</v>
      </c>
      <c r="H11039" s="24" t="s">
        <v>186</v>
      </c>
      <c r="I11039" s="24" t="s">
        <v>187</v>
      </c>
      <c r="J11039" s="27" t="s">
        <v>1</v>
      </c>
      <c r="K11039" s="28">
        <v>13.5</v>
      </c>
      <c r="L11039" s="28">
        <v>13.5</v>
      </c>
    </row>
    <row r="11040" spans="1:12" x14ac:dyDescent="0.25">
      <c r="A11040" s="24" t="s">
        <v>3305</v>
      </c>
      <c r="B11040" s="26">
        <v>2018</v>
      </c>
      <c r="C11040" s="24">
        <v>2</v>
      </c>
      <c r="D11040" s="24" t="s">
        <v>344</v>
      </c>
      <c r="E11040" s="26">
        <v>511</v>
      </c>
      <c r="F11040" s="24">
        <v>8981</v>
      </c>
      <c r="G11040" s="26" t="s">
        <v>12288</v>
      </c>
      <c r="H11040" s="24" t="s">
        <v>730</v>
      </c>
      <c r="I11040" s="24" t="s">
        <v>731</v>
      </c>
      <c r="J11040" s="27" t="s">
        <v>1</v>
      </c>
      <c r="K11040" s="28">
        <v>14.25</v>
      </c>
      <c r="L11040" s="28">
        <v>13.23</v>
      </c>
    </row>
    <row r="11041" spans="1:12" x14ac:dyDescent="0.25">
      <c r="A11041" s="24" t="s">
        <v>3305</v>
      </c>
      <c r="B11041" s="26">
        <v>2018</v>
      </c>
      <c r="C11041" s="24">
        <v>2</v>
      </c>
      <c r="D11041" s="24" t="s">
        <v>15143</v>
      </c>
      <c r="E11041" s="26">
        <v>511</v>
      </c>
      <c r="F11041" s="24">
        <v>8982</v>
      </c>
      <c r="G11041" s="26" t="s">
        <v>12289</v>
      </c>
      <c r="H11041" s="24" t="s">
        <v>1674</v>
      </c>
      <c r="I11041" s="24" t="s">
        <v>1675</v>
      </c>
      <c r="J11041" s="27" t="s">
        <v>1</v>
      </c>
      <c r="K11041" s="28">
        <v>14.25</v>
      </c>
      <c r="L11041" s="28">
        <v>13.23</v>
      </c>
    </row>
    <row r="11042" spans="1:12" x14ac:dyDescent="0.25">
      <c r="A11042" s="24" t="s">
        <v>3305</v>
      </c>
      <c r="B11042" s="26">
        <v>2018</v>
      </c>
      <c r="C11042" s="24">
        <v>2</v>
      </c>
      <c r="D11042" s="24" t="s">
        <v>15143</v>
      </c>
      <c r="E11042" s="26">
        <v>511</v>
      </c>
      <c r="F11042" s="24">
        <v>8983</v>
      </c>
      <c r="G11042" s="26" t="s">
        <v>12290</v>
      </c>
      <c r="H11042" s="24" t="s">
        <v>1674</v>
      </c>
      <c r="I11042" s="24" t="s">
        <v>1675</v>
      </c>
      <c r="J11042" s="27" t="s">
        <v>1</v>
      </c>
      <c r="K11042" s="28">
        <v>167.48</v>
      </c>
      <c r="L11042" s="28">
        <v>166.46</v>
      </c>
    </row>
    <row r="11043" spans="1:12" x14ac:dyDescent="0.25">
      <c r="A11043" s="24" t="s">
        <v>3305</v>
      </c>
      <c r="B11043" s="26">
        <v>2018</v>
      </c>
      <c r="C11043" s="24">
        <v>2</v>
      </c>
      <c r="D11043" s="24" t="s">
        <v>15143</v>
      </c>
      <c r="E11043" s="26">
        <v>511</v>
      </c>
      <c r="F11043" s="24">
        <v>8984</v>
      </c>
      <c r="G11043" s="26" t="s">
        <v>12291</v>
      </c>
      <c r="H11043" s="24" t="s">
        <v>1674</v>
      </c>
      <c r="I11043" s="24" t="s">
        <v>1675</v>
      </c>
      <c r="J11043" s="27" t="s">
        <v>1</v>
      </c>
      <c r="K11043" s="28">
        <v>84.4</v>
      </c>
      <c r="L11043" s="28">
        <v>83.38</v>
      </c>
    </row>
    <row r="11044" spans="1:12" x14ac:dyDescent="0.25">
      <c r="A11044" s="24" t="s">
        <v>3305</v>
      </c>
      <c r="B11044" s="26">
        <v>2018</v>
      </c>
      <c r="C11044" s="24">
        <v>2</v>
      </c>
      <c r="D11044" s="24" t="s">
        <v>15143</v>
      </c>
      <c r="E11044" s="26">
        <v>511</v>
      </c>
      <c r="F11044" s="24">
        <v>3909</v>
      </c>
      <c r="G11044" s="26" t="s">
        <v>7216</v>
      </c>
      <c r="H11044" s="24" t="s">
        <v>1674</v>
      </c>
      <c r="I11044" s="24" t="s">
        <v>1675</v>
      </c>
      <c r="J11044" s="27" t="s">
        <v>1</v>
      </c>
      <c r="K11044" s="28">
        <v>93.45</v>
      </c>
      <c r="L11044" s="28">
        <v>92.43</v>
      </c>
    </row>
    <row r="11045" spans="1:12" x14ac:dyDescent="0.25">
      <c r="A11045" s="24" t="s">
        <v>3305</v>
      </c>
      <c r="B11045" s="26">
        <v>2018</v>
      </c>
      <c r="C11045" s="24">
        <v>2</v>
      </c>
      <c r="D11045" s="24" t="s">
        <v>15143</v>
      </c>
      <c r="E11045" s="26">
        <v>511</v>
      </c>
      <c r="F11045" s="24">
        <v>8985</v>
      </c>
      <c r="G11045" s="26" t="s">
        <v>12292</v>
      </c>
      <c r="H11045" s="24" t="s">
        <v>1674</v>
      </c>
      <c r="I11045" s="24" t="s">
        <v>1675</v>
      </c>
      <c r="J11045" s="27" t="s">
        <v>1</v>
      </c>
      <c r="K11045" s="28">
        <v>14.25</v>
      </c>
      <c r="L11045" s="28">
        <v>13.23</v>
      </c>
    </row>
    <row r="11046" spans="1:12" x14ac:dyDescent="0.25">
      <c r="A11046" s="24" t="s">
        <v>3305</v>
      </c>
      <c r="B11046" s="26">
        <v>2018</v>
      </c>
      <c r="C11046" s="24">
        <v>2</v>
      </c>
      <c r="D11046" s="24" t="s">
        <v>15143</v>
      </c>
      <c r="E11046" s="26">
        <v>511</v>
      </c>
      <c r="F11046" s="24">
        <v>8986</v>
      </c>
      <c r="G11046" s="26" t="s">
        <v>12293</v>
      </c>
      <c r="H11046" s="24" t="s">
        <v>1674</v>
      </c>
      <c r="I11046" s="24" t="s">
        <v>1675</v>
      </c>
      <c r="J11046" s="27" t="s">
        <v>1</v>
      </c>
      <c r="K11046" s="28">
        <v>201.51</v>
      </c>
      <c r="L11046" s="28">
        <v>200.49</v>
      </c>
    </row>
    <row r="11047" spans="1:12" x14ac:dyDescent="0.25">
      <c r="A11047" s="24" t="s">
        <v>3305</v>
      </c>
      <c r="B11047" s="26">
        <v>2018</v>
      </c>
      <c r="C11047" s="24">
        <v>2</v>
      </c>
      <c r="D11047" s="24" t="s">
        <v>15143</v>
      </c>
      <c r="E11047" s="26">
        <v>511</v>
      </c>
      <c r="F11047" s="24">
        <v>8987</v>
      </c>
      <c r="G11047" s="26" t="s">
        <v>12294</v>
      </c>
      <c r="H11047" s="24" t="s">
        <v>386</v>
      </c>
      <c r="I11047" s="24" t="s">
        <v>387</v>
      </c>
      <c r="J11047" s="27" t="s">
        <v>1</v>
      </c>
      <c r="K11047" s="28">
        <v>34.1</v>
      </c>
      <c r="L11047" s="28">
        <v>34.1</v>
      </c>
    </row>
    <row r="11048" spans="1:12" x14ac:dyDescent="0.25">
      <c r="A11048" s="24" t="s">
        <v>3305</v>
      </c>
      <c r="B11048" s="26">
        <v>2018</v>
      </c>
      <c r="C11048" s="24">
        <v>2</v>
      </c>
      <c r="D11048" s="24" t="s">
        <v>15143</v>
      </c>
      <c r="E11048" s="26">
        <v>511</v>
      </c>
      <c r="F11048" s="24">
        <v>8988</v>
      </c>
      <c r="G11048" s="26" t="s">
        <v>12295</v>
      </c>
      <c r="H11048" s="24" t="s">
        <v>1258</v>
      </c>
      <c r="I11048" s="24" t="s">
        <v>1259</v>
      </c>
      <c r="J11048" s="27" t="s">
        <v>1</v>
      </c>
      <c r="K11048" s="28">
        <v>14.25</v>
      </c>
      <c r="L11048" s="28">
        <v>13.23</v>
      </c>
    </row>
    <row r="11049" spans="1:12" x14ac:dyDescent="0.25">
      <c r="A11049" s="24" t="s">
        <v>3305</v>
      </c>
      <c r="B11049" s="26">
        <v>2018</v>
      </c>
      <c r="C11049" s="24">
        <v>2</v>
      </c>
      <c r="D11049" s="24" t="s">
        <v>15143</v>
      </c>
      <c r="E11049" s="26">
        <v>587</v>
      </c>
      <c r="F11049" s="24">
        <v>8989</v>
      </c>
      <c r="G11049" s="26" t="s">
        <v>12296</v>
      </c>
      <c r="H11049" s="24" t="s">
        <v>1536</v>
      </c>
      <c r="I11049" s="24" t="s">
        <v>1537</v>
      </c>
      <c r="J11049" s="27" t="s">
        <v>15162</v>
      </c>
      <c r="K11049" s="28">
        <v>13548.8</v>
      </c>
      <c r="L11049" s="28">
        <v>13018.93</v>
      </c>
    </row>
    <row r="11050" spans="1:12" x14ac:dyDescent="0.25">
      <c r="A11050" s="24" t="s">
        <v>3305</v>
      </c>
      <c r="B11050" s="26">
        <v>2018</v>
      </c>
      <c r="C11050" s="24">
        <v>2</v>
      </c>
      <c r="D11050" s="24" t="s">
        <v>15144</v>
      </c>
      <c r="E11050" s="26">
        <v>511</v>
      </c>
      <c r="F11050" s="24">
        <v>8990</v>
      </c>
      <c r="G11050" s="26" t="s">
        <v>12297</v>
      </c>
      <c r="H11050" s="24" t="s">
        <v>1194</v>
      </c>
      <c r="I11050" s="24" t="s">
        <v>1195</v>
      </c>
      <c r="J11050" s="27" t="s">
        <v>1</v>
      </c>
      <c r="K11050" s="28">
        <v>20.87</v>
      </c>
      <c r="L11050" s="28">
        <v>20.59</v>
      </c>
    </row>
    <row r="11051" spans="1:12" x14ac:dyDescent="0.25">
      <c r="A11051" s="24" t="s">
        <v>3305</v>
      </c>
      <c r="B11051" s="26">
        <v>2018</v>
      </c>
      <c r="C11051" s="24">
        <v>2</v>
      </c>
      <c r="D11051" s="24" t="s">
        <v>15144</v>
      </c>
      <c r="E11051" s="26">
        <v>511</v>
      </c>
      <c r="F11051" s="24">
        <v>8991</v>
      </c>
      <c r="G11051" s="26" t="s">
        <v>12298</v>
      </c>
      <c r="H11051" s="24" t="s">
        <v>2115</v>
      </c>
      <c r="I11051" s="24" t="s">
        <v>2116</v>
      </c>
      <c r="J11051" s="27" t="s">
        <v>1</v>
      </c>
      <c r="K11051" s="28">
        <v>32.979999999999997</v>
      </c>
      <c r="L11051" s="28">
        <v>32.42</v>
      </c>
    </row>
    <row r="11052" spans="1:12" x14ac:dyDescent="0.25">
      <c r="A11052" s="24" t="s">
        <v>3305</v>
      </c>
      <c r="B11052" s="26">
        <v>2018</v>
      </c>
      <c r="C11052" s="24">
        <v>2</v>
      </c>
      <c r="D11052" s="24" t="s">
        <v>15144</v>
      </c>
      <c r="E11052" s="26">
        <v>511</v>
      </c>
      <c r="F11052" s="24">
        <v>8992</v>
      </c>
      <c r="G11052" s="26" t="s">
        <v>12299</v>
      </c>
      <c r="H11052" s="24" t="s">
        <v>530</v>
      </c>
      <c r="I11052" s="24" t="s">
        <v>531</v>
      </c>
      <c r="J11052" s="27" t="s">
        <v>1</v>
      </c>
      <c r="K11052" s="28">
        <v>18.73</v>
      </c>
      <c r="L11052" s="28">
        <v>17.71</v>
      </c>
    </row>
    <row r="11053" spans="1:12" x14ac:dyDescent="0.25">
      <c r="A11053" s="24" t="s">
        <v>3305</v>
      </c>
      <c r="B11053" s="26">
        <v>2018</v>
      </c>
      <c r="C11053" s="24">
        <v>2</v>
      </c>
      <c r="D11053" s="24" t="s">
        <v>15144</v>
      </c>
      <c r="E11053" s="26">
        <v>511</v>
      </c>
      <c r="F11053" s="24">
        <v>4320</v>
      </c>
      <c r="G11053" s="26" t="s">
        <v>7627</v>
      </c>
      <c r="H11053" s="24" t="s">
        <v>1326</v>
      </c>
      <c r="I11053" s="24" t="s">
        <v>1327</v>
      </c>
      <c r="J11053" s="27" t="s">
        <v>1</v>
      </c>
      <c r="K11053" s="28">
        <v>18.64</v>
      </c>
      <c r="L11053" s="28">
        <v>18.36</v>
      </c>
    </row>
    <row r="11054" spans="1:12" x14ac:dyDescent="0.25">
      <c r="A11054" s="24" t="s">
        <v>3305</v>
      </c>
      <c r="B11054" s="26">
        <v>2018</v>
      </c>
      <c r="C11054" s="24">
        <v>2</v>
      </c>
      <c r="D11054" s="24" t="s">
        <v>15144</v>
      </c>
      <c r="E11054" s="26">
        <v>511</v>
      </c>
      <c r="F11054" s="24">
        <v>8993</v>
      </c>
      <c r="G11054" s="26" t="s">
        <v>12300</v>
      </c>
      <c r="H11054" s="24" t="s">
        <v>332</v>
      </c>
      <c r="I11054" s="24" t="s">
        <v>333</v>
      </c>
      <c r="J11054" s="27" t="s">
        <v>1</v>
      </c>
      <c r="K11054" s="28">
        <v>59.25</v>
      </c>
      <c r="L11054" s="28">
        <v>58.97</v>
      </c>
    </row>
    <row r="11055" spans="1:12" x14ac:dyDescent="0.25">
      <c r="A11055" s="24" t="s">
        <v>3305</v>
      </c>
      <c r="B11055" s="26">
        <v>2018</v>
      </c>
      <c r="C11055" s="24">
        <v>2</v>
      </c>
      <c r="D11055" s="24" t="s">
        <v>15144</v>
      </c>
      <c r="E11055" s="26">
        <v>511</v>
      </c>
      <c r="F11055" s="24">
        <v>8994</v>
      </c>
      <c r="G11055" s="26" t="s">
        <v>12301</v>
      </c>
      <c r="H11055" s="24" t="s">
        <v>674</v>
      </c>
      <c r="I11055" s="24" t="s">
        <v>675</v>
      </c>
      <c r="J11055" s="27" t="s">
        <v>1</v>
      </c>
      <c r="K11055" s="28">
        <v>31.86</v>
      </c>
      <c r="L11055" s="28">
        <v>31.3</v>
      </c>
    </row>
    <row r="11056" spans="1:12" x14ac:dyDescent="0.25">
      <c r="A11056" s="24" t="s">
        <v>3305</v>
      </c>
      <c r="B11056" s="26">
        <v>2018</v>
      </c>
      <c r="C11056" s="24">
        <v>2</v>
      </c>
      <c r="D11056" s="24" t="s">
        <v>15144</v>
      </c>
      <c r="E11056" s="26">
        <v>511</v>
      </c>
      <c r="F11056" s="24">
        <v>8995</v>
      </c>
      <c r="G11056" s="26" t="s">
        <v>12302</v>
      </c>
      <c r="H11056" s="24" t="s">
        <v>1422</v>
      </c>
      <c r="I11056" s="24" t="s">
        <v>1423</v>
      </c>
      <c r="J11056" s="27" t="s">
        <v>1</v>
      </c>
      <c r="K11056" s="28">
        <v>18.43</v>
      </c>
      <c r="L11056" s="28">
        <v>17.41</v>
      </c>
    </row>
    <row r="11057" spans="1:12" x14ac:dyDescent="0.25">
      <c r="A11057" s="24" t="s">
        <v>3305</v>
      </c>
      <c r="B11057" s="26">
        <v>2018</v>
      </c>
      <c r="C11057" s="24">
        <v>2</v>
      </c>
      <c r="D11057" s="24" t="s">
        <v>15144</v>
      </c>
      <c r="E11057" s="26">
        <v>511</v>
      </c>
      <c r="F11057" s="24">
        <v>8996</v>
      </c>
      <c r="G11057" s="26" t="s">
        <v>12303</v>
      </c>
      <c r="H11057" s="24" t="s">
        <v>257</v>
      </c>
      <c r="I11057" s="24" t="s">
        <v>258</v>
      </c>
      <c r="J11057" s="27" t="s">
        <v>1</v>
      </c>
      <c r="K11057" s="28">
        <v>14.25</v>
      </c>
      <c r="L11057" s="28">
        <v>13.23</v>
      </c>
    </row>
    <row r="11058" spans="1:12" x14ac:dyDescent="0.25">
      <c r="A11058" s="24" t="s">
        <v>3305</v>
      </c>
      <c r="B11058" s="26">
        <v>2018</v>
      </c>
      <c r="C11058" s="24">
        <v>2</v>
      </c>
      <c r="D11058" s="24" t="s">
        <v>15152</v>
      </c>
      <c r="E11058" s="26">
        <v>559</v>
      </c>
      <c r="F11058" s="24">
        <v>8997</v>
      </c>
      <c r="G11058" s="26" t="s">
        <v>12304</v>
      </c>
      <c r="H11058" s="24" t="s">
        <v>2317</v>
      </c>
      <c r="I11058" s="24" t="s">
        <v>2318</v>
      </c>
      <c r="J11058" s="27" t="s">
        <v>15162</v>
      </c>
      <c r="K11058" s="28">
        <v>6238.39</v>
      </c>
      <c r="L11058" s="28">
        <v>5974.34</v>
      </c>
    </row>
    <row r="11059" spans="1:12" x14ac:dyDescent="0.25">
      <c r="A11059" s="24" t="s">
        <v>3305</v>
      </c>
      <c r="B11059" s="26">
        <v>2018</v>
      </c>
      <c r="C11059" s="24">
        <v>2</v>
      </c>
      <c r="D11059" s="24" t="s">
        <v>15128</v>
      </c>
      <c r="E11059" s="26">
        <v>511</v>
      </c>
      <c r="F11059" s="24">
        <v>8998</v>
      </c>
      <c r="G11059" s="26" t="s">
        <v>12305</v>
      </c>
      <c r="H11059" s="24" t="s">
        <v>540</v>
      </c>
      <c r="I11059" s="24" t="s">
        <v>541</v>
      </c>
      <c r="J11059" s="27" t="s">
        <v>1</v>
      </c>
      <c r="K11059" s="28">
        <v>74.84</v>
      </c>
      <c r="L11059" s="28">
        <v>74.84</v>
      </c>
    </row>
    <row r="11060" spans="1:12" x14ac:dyDescent="0.25">
      <c r="A11060" s="24" t="s">
        <v>3305</v>
      </c>
      <c r="B11060" s="26">
        <v>2018</v>
      </c>
      <c r="C11060" s="24">
        <v>2</v>
      </c>
      <c r="D11060" s="24" t="s">
        <v>15128</v>
      </c>
      <c r="E11060" s="26">
        <v>511</v>
      </c>
      <c r="F11060" s="24">
        <v>8999</v>
      </c>
      <c r="G11060" s="26" t="s">
        <v>12306</v>
      </c>
      <c r="H11060" s="24" t="s">
        <v>1310</v>
      </c>
      <c r="I11060" s="24" t="s">
        <v>1311</v>
      </c>
      <c r="J11060" s="27" t="s">
        <v>1</v>
      </c>
      <c r="K11060" s="28">
        <v>25.71</v>
      </c>
      <c r="L11060" s="28">
        <v>25.71</v>
      </c>
    </row>
    <row r="11061" spans="1:12" x14ac:dyDescent="0.25">
      <c r="A11061" s="24" t="s">
        <v>3305</v>
      </c>
      <c r="B11061" s="26">
        <v>2018</v>
      </c>
      <c r="C11061" s="24">
        <v>2</v>
      </c>
      <c r="D11061" s="24" t="s">
        <v>15128</v>
      </c>
      <c r="E11061" s="26">
        <v>511</v>
      </c>
      <c r="F11061" s="24">
        <v>9000</v>
      </c>
      <c r="G11061" s="26" t="s">
        <v>12307</v>
      </c>
      <c r="H11061" s="24" t="s">
        <v>540</v>
      </c>
      <c r="I11061" s="24" t="s">
        <v>541</v>
      </c>
      <c r="J11061" s="27" t="s">
        <v>1</v>
      </c>
      <c r="K11061" s="28">
        <v>14.85</v>
      </c>
      <c r="L11061" s="28">
        <v>13.83</v>
      </c>
    </row>
    <row r="11062" spans="1:12" x14ac:dyDescent="0.25">
      <c r="A11062" s="24" t="s">
        <v>3305</v>
      </c>
      <c r="B11062" s="26">
        <v>2018</v>
      </c>
      <c r="C11062" s="24">
        <v>2</v>
      </c>
      <c r="D11062" s="24" t="s">
        <v>15128</v>
      </c>
      <c r="E11062" s="26">
        <v>511</v>
      </c>
      <c r="F11062" s="24">
        <v>9001</v>
      </c>
      <c r="G11062" s="26" t="s">
        <v>12308</v>
      </c>
      <c r="H11062" s="24" t="s">
        <v>1820</v>
      </c>
      <c r="I11062" s="24" t="s">
        <v>1821</v>
      </c>
      <c r="J11062" s="27" t="s">
        <v>1</v>
      </c>
      <c r="K11062" s="28">
        <v>14.25</v>
      </c>
      <c r="L11062" s="28">
        <v>13.23</v>
      </c>
    </row>
    <row r="11063" spans="1:12" x14ac:dyDescent="0.25">
      <c r="A11063" s="24" t="s">
        <v>3305</v>
      </c>
      <c r="B11063" s="26">
        <v>2018</v>
      </c>
      <c r="C11063" s="24">
        <v>2</v>
      </c>
      <c r="D11063" s="24" t="s">
        <v>15128</v>
      </c>
      <c r="E11063" s="26">
        <v>511</v>
      </c>
      <c r="F11063" s="24">
        <v>9002</v>
      </c>
      <c r="G11063" s="26" t="s">
        <v>12309</v>
      </c>
      <c r="H11063" s="24" t="s">
        <v>540</v>
      </c>
      <c r="I11063" s="24" t="s">
        <v>541</v>
      </c>
      <c r="J11063" s="27" t="s">
        <v>1</v>
      </c>
      <c r="K11063" s="28">
        <v>158.47999999999999</v>
      </c>
      <c r="L11063" s="28">
        <v>147.30000000000001</v>
      </c>
    </row>
    <row r="11064" spans="1:12" x14ac:dyDescent="0.25">
      <c r="A11064" s="24" t="s">
        <v>3305</v>
      </c>
      <c r="B11064" s="26">
        <v>2018</v>
      </c>
      <c r="C11064" s="24">
        <v>2</v>
      </c>
      <c r="D11064" s="24" t="s">
        <v>15128</v>
      </c>
      <c r="E11064" s="26">
        <v>511</v>
      </c>
      <c r="F11064" s="24">
        <v>9003</v>
      </c>
      <c r="G11064" s="26" t="s">
        <v>12310</v>
      </c>
      <c r="H11064" s="24" t="s">
        <v>2319</v>
      </c>
      <c r="I11064" s="24" t="s">
        <v>2320</v>
      </c>
      <c r="J11064" s="27" t="s">
        <v>1</v>
      </c>
      <c r="K11064" s="28">
        <v>42.42</v>
      </c>
      <c r="L11064" s="28">
        <v>42.42</v>
      </c>
    </row>
    <row r="11065" spans="1:12" x14ac:dyDescent="0.25">
      <c r="A11065" s="24" t="s">
        <v>3305</v>
      </c>
      <c r="B11065" s="26">
        <v>2018</v>
      </c>
      <c r="C11065" s="24">
        <v>2</v>
      </c>
      <c r="D11065" s="24" t="s">
        <v>15128</v>
      </c>
      <c r="E11065" s="26">
        <v>511</v>
      </c>
      <c r="F11065" s="24">
        <v>9004</v>
      </c>
      <c r="G11065" s="26" t="s">
        <v>12311</v>
      </c>
      <c r="H11065" s="24" t="s">
        <v>752</v>
      </c>
      <c r="I11065" s="24" t="s">
        <v>753</v>
      </c>
      <c r="J11065" s="27" t="s">
        <v>1</v>
      </c>
      <c r="K11065" s="28">
        <v>78.489999999999995</v>
      </c>
      <c r="L11065" s="28">
        <v>67.31</v>
      </c>
    </row>
    <row r="11066" spans="1:12" x14ac:dyDescent="0.25">
      <c r="A11066" s="24" t="s">
        <v>3305</v>
      </c>
      <c r="B11066" s="26">
        <v>2018</v>
      </c>
      <c r="C11066" s="24">
        <v>2</v>
      </c>
      <c r="D11066" s="24" t="s">
        <v>15128</v>
      </c>
      <c r="E11066" s="26">
        <v>511</v>
      </c>
      <c r="F11066" s="24">
        <v>9005</v>
      </c>
      <c r="G11066" s="26" t="s">
        <v>12312</v>
      </c>
      <c r="H11066" s="24" t="s">
        <v>540</v>
      </c>
      <c r="I11066" s="24" t="s">
        <v>541</v>
      </c>
      <c r="J11066" s="27" t="s">
        <v>1</v>
      </c>
      <c r="K11066" s="28">
        <v>119.74</v>
      </c>
      <c r="L11066" s="28">
        <v>119.74</v>
      </c>
    </row>
    <row r="11067" spans="1:12" x14ac:dyDescent="0.25">
      <c r="A11067" s="24" t="s">
        <v>3305</v>
      </c>
      <c r="B11067" s="26">
        <v>2018</v>
      </c>
      <c r="C11067" s="24">
        <v>2</v>
      </c>
      <c r="D11067" s="24" t="s">
        <v>15154</v>
      </c>
      <c r="E11067" s="26">
        <v>607</v>
      </c>
      <c r="F11067" s="24">
        <v>9006</v>
      </c>
      <c r="G11067" s="26" t="s">
        <v>12313</v>
      </c>
      <c r="H11067" s="24" t="s">
        <v>2321</v>
      </c>
      <c r="I11067" s="24" t="s">
        <v>2322</v>
      </c>
      <c r="J11067" s="27" t="s">
        <v>15162</v>
      </c>
      <c r="K11067" s="28">
        <v>47522.79</v>
      </c>
      <c r="L11067" s="28">
        <v>46573.24</v>
      </c>
    </row>
    <row r="11068" spans="1:12" x14ac:dyDescent="0.25">
      <c r="A11068" s="24" t="s">
        <v>3305</v>
      </c>
      <c r="B11068" s="26">
        <v>2018</v>
      </c>
      <c r="C11068" s="24">
        <v>2</v>
      </c>
      <c r="D11068" s="24" t="s">
        <v>15154</v>
      </c>
      <c r="E11068" s="26">
        <v>611</v>
      </c>
      <c r="F11068" s="24">
        <v>9007</v>
      </c>
      <c r="G11068" s="26" t="s">
        <v>12314</v>
      </c>
      <c r="H11068" s="24" t="s">
        <v>2323</v>
      </c>
      <c r="I11068" s="24" t="s">
        <v>2324</v>
      </c>
      <c r="J11068" s="27" t="s">
        <v>15162</v>
      </c>
      <c r="K11068" s="28">
        <v>15894.05</v>
      </c>
      <c r="L11068" s="28">
        <v>14142.4</v>
      </c>
    </row>
    <row r="11069" spans="1:12" x14ac:dyDescent="0.25">
      <c r="A11069" s="24" t="s">
        <v>3305</v>
      </c>
      <c r="B11069" s="26">
        <v>2018</v>
      </c>
      <c r="C11069" s="24">
        <v>2</v>
      </c>
      <c r="D11069" s="24" t="s">
        <v>15146</v>
      </c>
      <c r="E11069" s="26">
        <v>511</v>
      </c>
      <c r="F11069" s="24">
        <v>9008</v>
      </c>
      <c r="G11069" s="26" t="s">
        <v>12315</v>
      </c>
      <c r="H11069" s="24" t="s">
        <v>362</v>
      </c>
      <c r="I11069" s="24" t="s">
        <v>363</v>
      </c>
      <c r="J11069" s="27" t="s">
        <v>1</v>
      </c>
      <c r="K11069" s="28">
        <v>14.46</v>
      </c>
      <c r="L11069" s="28">
        <v>13.44</v>
      </c>
    </row>
    <row r="11070" spans="1:12" x14ac:dyDescent="0.25">
      <c r="A11070" s="24" t="s">
        <v>3305</v>
      </c>
      <c r="B11070" s="26">
        <v>2018</v>
      </c>
      <c r="C11070" s="24">
        <v>2</v>
      </c>
      <c r="D11070" s="24" t="s">
        <v>15146</v>
      </c>
      <c r="E11070" s="26">
        <v>511</v>
      </c>
      <c r="F11070" s="24">
        <v>9009</v>
      </c>
      <c r="G11070" s="26" t="s">
        <v>12316</v>
      </c>
      <c r="H11070" s="24" t="s">
        <v>2257</v>
      </c>
      <c r="I11070" s="24" t="s">
        <v>2258</v>
      </c>
      <c r="J11070" s="27" t="s">
        <v>1</v>
      </c>
      <c r="K11070" s="28">
        <v>14.25</v>
      </c>
      <c r="L11070" s="28">
        <v>13.23</v>
      </c>
    </row>
    <row r="11071" spans="1:12" x14ac:dyDescent="0.25">
      <c r="A11071" s="24" t="s">
        <v>3305</v>
      </c>
      <c r="B11071" s="26">
        <v>2018</v>
      </c>
      <c r="C11071" s="24">
        <v>2</v>
      </c>
      <c r="D11071" s="24" t="s">
        <v>15146</v>
      </c>
      <c r="E11071" s="26">
        <v>511</v>
      </c>
      <c r="F11071" s="24">
        <v>9010</v>
      </c>
      <c r="G11071" s="26" t="s">
        <v>12317</v>
      </c>
      <c r="H11071" s="24" t="s">
        <v>126</v>
      </c>
      <c r="I11071" s="24" t="s">
        <v>127</v>
      </c>
      <c r="J11071" s="27" t="s">
        <v>1</v>
      </c>
      <c r="K11071" s="28">
        <v>15.09</v>
      </c>
      <c r="L11071" s="28">
        <v>14.07</v>
      </c>
    </row>
    <row r="11072" spans="1:12" x14ac:dyDescent="0.25">
      <c r="A11072" s="24" t="s">
        <v>3305</v>
      </c>
      <c r="B11072" s="26">
        <v>2018</v>
      </c>
      <c r="C11072" s="24">
        <v>2</v>
      </c>
      <c r="D11072" s="24" t="s">
        <v>15146</v>
      </c>
      <c r="E11072" s="26">
        <v>511</v>
      </c>
      <c r="F11072" s="24">
        <v>9011</v>
      </c>
      <c r="G11072" s="26" t="s">
        <v>12318</v>
      </c>
      <c r="H11072" s="24" t="s">
        <v>65</v>
      </c>
      <c r="I11072" s="24" t="s">
        <v>66</v>
      </c>
      <c r="J11072" s="27" t="s">
        <v>1</v>
      </c>
      <c r="K11072" s="28">
        <v>23.39</v>
      </c>
      <c r="L11072" s="28">
        <v>22.37</v>
      </c>
    </row>
    <row r="11073" spans="1:12" x14ac:dyDescent="0.25">
      <c r="A11073" s="24" t="s">
        <v>3305</v>
      </c>
      <c r="B11073" s="26">
        <v>2018</v>
      </c>
      <c r="C11073" s="24">
        <v>2</v>
      </c>
      <c r="D11073" s="24" t="s">
        <v>15146</v>
      </c>
      <c r="E11073" s="26">
        <v>511</v>
      </c>
      <c r="F11073" s="24">
        <v>9012</v>
      </c>
      <c r="G11073" s="26" t="s">
        <v>12319</v>
      </c>
      <c r="H11073" s="24" t="s">
        <v>65</v>
      </c>
      <c r="I11073" s="24" t="s">
        <v>66</v>
      </c>
      <c r="J11073" s="27" t="s">
        <v>1</v>
      </c>
      <c r="K11073" s="28">
        <v>14.25</v>
      </c>
      <c r="L11073" s="28">
        <v>13.23</v>
      </c>
    </row>
    <row r="11074" spans="1:12" x14ac:dyDescent="0.25">
      <c r="A11074" s="24" t="s">
        <v>3305</v>
      </c>
      <c r="B11074" s="26">
        <v>2018</v>
      </c>
      <c r="C11074" s="24">
        <v>2</v>
      </c>
      <c r="D11074" s="24" t="s">
        <v>15146</v>
      </c>
      <c r="E11074" s="26">
        <v>511</v>
      </c>
      <c r="F11074" s="24">
        <v>9013</v>
      </c>
      <c r="G11074" s="26" t="s">
        <v>12320</v>
      </c>
      <c r="H11074" s="24" t="s">
        <v>158</v>
      </c>
      <c r="I11074" s="24" t="s">
        <v>159</v>
      </c>
      <c r="J11074" s="27" t="s">
        <v>1</v>
      </c>
      <c r="K11074" s="28">
        <v>15.41</v>
      </c>
      <c r="L11074" s="28">
        <v>14.39</v>
      </c>
    </row>
    <row r="11075" spans="1:12" x14ac:dyDescent="0.25">
      <c r="A11075" s="24" t="s">
        <v>3305</v>
      </c>
      <c r="B11075" s="26">
        <v>2018</v>
      </c>
      <c r="C11075" s="24">
        <v>2</v>
      </c>
      <c r="D11075" s="24" t="s">
        <v>15146</v>
      </c>
      <c r="E11075" s="26">
        <v>511</v>
      </c>
      <c r="F11075" s="24">
        <v>9014</v>
      </c>
      <c r="G11075" s="26" t="s">
        <v>12321</v>
      </c>
      <c r="H11075" s="24" t="s">
        <v>2325</v>
      </c>
      <c r="I11075" s="24" t="s">
        <v>2326</v>
      </c>
      <c r="J11075" s="27" t="s">
        <v>1</v>
      </c>
      <c r="K11075" s="28">
        <v>17.850000000000001</v>
      </c>
      <c r="L11075" s="28">
        <v>17.57</v>
      </c>
    </row>
    <row r="11076" spans="1:12" x14ac:dyDescent="0.25">
      <c r="A11076" s="24" t="s">
        <v>3305</v>
      </c>
      <c r="B11076" s="26">
        <v>2018</v>
      </c>
      <c r="C11076" s="24">
        <v>2</v>
      </c>
      <c r="D11076" s="24" t="s">
        <v>15146</v>
      </c>
      <c r="E11076" s="26">
        <v>511</v>
      </c>
      <c r="F11076" s="24">
        <v>9015</v>
      </c>
      <c r="G11076" s="26" t="s">
        <v>12322</v>
      </c>
      <c r="H11076" s="24" t="s">
        <v>1470</v>
      </c>
      <c r="I11076" s="24" t="s">
        <v>1471</v>
      </c>
      <c r="J11076" s="27" t="s">
        <v>1</v>
      </c>
      <c r="K11076" s="28">
        <v>16.09</v>
      </c>
      <c r="L11076" s="28">
        <v>15.07</v>
      </c>
    </row>
    <row r="11077" spans="1:12" x14ac:dyDescent="0.25">
      <c r="A11077" s="24" t="s">
        <v>3305</v>
      </c>
      <c r="B11077" s="26">
        <v>2018</v>
      </c>
      <c r="C11077" s="24">
        <v>2</v>
      </c>
      <c r="D11077" s="24" t="s">
        <v>15146</v>
      </c>
      <c r="E11077" s="26">
        <v>511</v>
      </c>
      <c r="F11077" s="24">
        <v>9016</v>
      </c>
      <c r="G11077" s="26" t="s">
        <v>12323</v>
      </c>
      <c r="H11077" s="24" t="s">
        <v>1470</v>
      </c>
      <c r="I11077" s="24" t="s">
        <v>1471</v>
      </c>
      <c r="J11077" s="27" t="s">
        <v>1</v>
      </c>
      <c r="K11077" s="28">
        <v>16.95</v>
      </c>
      <c r="L11077" s="28">
        <v>15.93</v>
      </c>
    </row>
    <row r="11078" spans="1:12" x14ac:dyDescent="0.25">
      <c r="A11078" s="24" t="s">
        <v>3305</v>
      </c>
      <c r="B11078" s="26">
        <v>2018</v>
      </c>
      <c r="C11078" s="24">
        <v>2</v>
      </c>
      <c r="D11078" s="24" t="s">
        <v>15146</v>
      </c>
      <c r="E11078" s="26">
        <v>511</v>
      </c>
      <c r="F11078" s="24">
        <v>9017</v>
      </c>
      <c r="G11078" s="26" t="s">
        <v>12324</v>
      </c>
      <c r="H11078" s="24" t="s">
        <v>158</v>
      </c>
      <c r="I11078" s="24" t="s">
        <v>159</v>
      </c>
      <c r="J11078" s="27" t="s">
        <v>1</v>
      </c>
      <c r="K11078" s="28">
        <v>14.55</v>
      </c>
      <c r="L11078" s="28">
        <v>13.53</v>
      </c>
    </row>
    <row r="11079" spans="1:12" x14ac:dyDescent="0.25">
      <c r="A11079" s="24" t="s">
        <v>3305</v>
      </c>
      <c r="B11079" s="26">
        <v>2018</v>
      </c>
      <c r="C11079" s="24">
        <v>2</v>
      </c>
      <c r="D11079" s="24" t="s">
        <v>15146</v>
      </c>
      <c r="E11079" s="26">
        <v>511</v>
      </c>
      <c r="F11079" s="24">
        <v>9018</v>
      </c>
      <c r="G11079" s="26" t="s">
        <v>12325</v>
      </c>
      <c r="H11079" s="24" t="s">
        <v>338</v>
      </c>
      <c r="I11079" s="24" t="s">
        <v>339</v>
      </c>
      <c r="J11079" s="27" t="s">
        <v>1</v>
      </c>
      <c r="K11079" s="28">
        <v>14.85</v>
      </c>
      <c r="L11079" s="28">
        <v>14.57</v>
      </c>
    </row>
    <row r="11080" spans="1:12" x14ac:dyDescent="0.25">
      <c r="A11080" s="24" t="s">
        <v>3305</v>
      </c>
      <c r="B11080" s="26">
        <v>2018</v>
      </c>
      <c r="C11080" s="24">
        <v>2</v>
      </c>
      <c r="D11080" s="24" t="s">
        <v>15146</v>
      </c>
      <c r="E11080" s="26">
        <v>511</v>
      </c>
      <c r="F11080" s="24">
        <v>9019</v>
      </c>
      <c r="G11080" s="26" t="s">
        <v>12326</v>
      </c>
      <c r="H11080" s="24" t="s">
        <v>2327</v>
      </c>
      <c r="I11080" s="24" t="s">
        <v>2328</v>
      </c>
      <c r="J11080" s="27" t="s">
        <v>1</v>
      </c>
      <c r="K11080" s="28">
        <v>18.41</v>
      </c>
      <c r="L11080" s="28">
        <v>18.13</v>
      </c>
    </row>
    <row r="11081" spans="1:12" x14ac:dyDescent="0.25">
      <c r="A11081" s="24" t="s">
        <v>3305</v>
      </c>
      <c r="B11081" s="26">
        <v>2018</v>
      </c>
      <c r="C11081" s="24">
        <v>2</v>
      </c>
      <c r="D11081" s="24" t="s">
        <v>15146</v>
      </c>
      <c r="E11081" s="26">
        <v>511</v>
      </c>
      <c r="F11081" s="24">
        <v>9020</v>
      </c>
      <c r="G11081" s="26" t="s">
        <v>12327</v>
      </c>
      <c r="H11081" s="24" t="s">
        <v>192</v>
      </c>
      <c r="I11081" s="24" t="s">
        <v>193</v>
      </c>
      <c r="J11081" s="27" t="s">
        <v>1</v>
      </c>
      <c r="K11081" s="28">
        <v>15.15</v>
      </c>
      <c r="L11081" s="28">
        <v>14.87</v>
      </c>
    </row>
    <row r="11082" spans="1:12" x14ac:dyDescent="0.25">
      <c r="A11082" s="24" t="s">
        <v>3305</v>
      </c>
      <c r="B11082" s="26">
        <v>2018</v>
      </c>
      <c r="C11082" s="24">
        <v>2</v>
      </c>
      <c r="D11082" s="24" t="s">
        <v>15146</v>
      </c>
      <c r="E11082" s="26">
        <v>511</v>
      </c>
      <c r="F11082" s="24">
        <v>9021</v>
      </c>
      <c r="G11082" s="26" t="s">
        <v>12328</v>
      </c>
      <c r="H11082" s="24" t="s">
        <v>360</v>
      </c>
      <c r="I11082" s="24" t="s">
        <v>361</v>
      </c>
      <c r="J11082" s="27" t="s">
        <v>1</v>
      </c>
      <c r="K11082" s="28">
        <v>91.6</v>
      </c>
      <c r="L11082" s="28">
        <v>89.28</v>
      </c>
    </row>
    <row r="11083" spans="1:12" x14ac:dyDescent="0.25">
      <c r="A11083" s="24" t="s">
        <v>3305</v>
      </c>
      <c r="B11083" s="26">
        <v>2018</v>
      </c>
      <c r="C11083" s="24">
        <v>2</v>
      </c>
      <c r="D11083" s="24" t="s">
        <v>15146</v>
      </c>
      <c r="E11083" s="26">
        <v>511</v>
      </c>
      <c r="F11083" s="24">
        <v>9022</v>
      </c>
      <c r="G11083" s="26" t="s">
        <v>12329</v>
      </c>
      <c r="H11083" s="24" t="s">
        <v>65</v>
      </c>
      <c r="I11083" s="24" t="s">
        <v>66</v>
      </c>
      <c r="J11083" s="27" t="s">
        <v>1</v>
      </c>
      <c r="K11083" s="28">
        <v>15.15</v>
      </c>
      <c r="L11083" s="28">
        <v>14.87</v>
      </c>
    </row>
    <row r="11084" spans="1:12" x14ac:dyDescent="0.25">
      <c r="A11084" s="24" t="s">
        <v>3305</v>
      </c>
      <c r="B11084" s="26">
        <v>2018</v>
      </c>
      <c r="C11084" s="24">
        <v>2</v>
      </c>
      <c r="D11084" s="24" t="s">
        <v>15146</v>
      </c>
      <c r="E11084" s="26">
        <v>511</v>
      </c>
      <c r="F11084" s="24">
        <v>9023</v>
      </c>
      <c r="G11084" s="26" t="s">
        <v>12330</v>
      </c>
      <c r="H11084" s="24" t="s">
        <v>2329</v>
      </c>
      <c r="I11084" s="24" t="s">
        <v>2330</v>
      </c>
      <c r="J11084" s="27" t="s">
        <v>1</v>
      </c>
      <c r="K11084" s="28">
        <v>14.45</v>
      </c>
      <c r="L11084" s="28">
        <v>13.43</v>
      </c>
    </row>
    <row r="11085" spans="1:12" x14ac:dyDescent="0.25">
      <c r="A11085" s="24" t="s">
        <v>3305</v>
      </c>
      <c r="B11085" s="26">
        <v>2018</v>
      </c>
      <c r="C11085" s="24">
        <v>2</v>
      </c>
      <c r="D11085" s="24" t="s">
        <v>15146</v>
      </c>
      <c r="E11085" s="26">
        <v>511</v>
      </c>
      <c r="F11085" s="24">
        <v>9024</v>
      </c>
      <c r="G11085" s="26" t="s">
        <v>12331</v>
      </c>
      <c r="H11085" s="24" t="s">
        <v>338</v>
      </c>
      <c r="I11085" s="24" t="s">
        <v>339</v>
      </c>
      <c r="J11085" s="27" t="s">
        <v>1</v>
      </c>
      <c r="K11085" s="28">
        <v>18.39</v>
      </c>
      <c r="L11085" s="28">
        <v>17.37</v>
      </c>
    </row>
    <row r="11086" spans="1:12" x14ac:dyDescent="0.25">
      <c r="A11086" s="24" t="s">
        <v>3305</v>
      </c>
      <c r="B11086" s="26">
        <v>2018</v>
      </c>
      <c r="C11086" s="24">
        <v>2</v>
      </c>
      <c r="D11086" s="24" t="s">
        <v>15146</v>
      </c>
      <c r="E11086" s="26">
        <v>511</v>
      </c>
      <c r="F11086" s="24">
        <v>9025</v>
      </c>
      <c r="G11086" s="26" t="s">
        <v>12332</v>
      </c>
      <c r="H11086" s="24" t="s">
        <v>484</v>
      </c>
      <c r="I11086" s="24" t="s">
        <v>485</v>
      </c>
      <c r="J11086" s="27" t="s">
        <v>1</v>
      </c>
      <c r="K11086" s="28">
        <v>101.72</v>
      </c>
      <c r="L11086" s="28">
        <v>99.4</v>
      </c>
    </row>
    <row r="11087" spans="1:12" x14ac:dyDescent="0.25">
      <c r="A11087" s="24" t="s">
        <v>3305</v>
      </c>
      <c r="B11087" s="26">
        <v>2018</v>
      </c>
      <c r="C11087" s="24">
        <v>2</v>
      </c>
      <c r="D11087" s="24" t="s">
        <v>15146</v>
      </c>
      <c r="E11087" s="26">
        <v>511</v>
      </c>
      <c r="F11087" s="24">
        <v>9026</v>
      </c>
      <c r="G11087" s="26" t="s">
        <v>12333</v>
      </c>
      <c r="H11087" s="24" t="s">
        <v>360</v>
      </c>
      <c r="I11087" s="24" t="s">
        <v>361</v>
      </c>
      <c r="J11087" s="27" t="s">
        <v>1</v>
      </c>
      <c r="K11087" s="28">
        <v>142.97999999999999</v>
      </c>
      <c r="L11087" s="28">
        <v>142.69999999999999</v>
      </c>
    </row>
    <row r="11088" spans="1:12" x14ac:dyDescent="0.25">
      <c r="A11088" s="24" t="s">
        <v>3305</v>
      </c>
      <c r="B11088" s="26">
        <v>2018</v>
      </c>
      <c r="C11088" s="24">
        <v>2</v>
      </c>
      <c r="D11088" s="24" t="s">
        <v>15155</v>
      </c>
      <c r="E11088" s="26">
        <v>545</v>
      </c>
      <c r="F11088" s="24">
        <v>9027</v>
      </c>
      <c r="G11088" s="26" t="s">
        <v>12334</v>
      </c>
      <c r="H11088" s="24" t="s">
        <v>1044</v>
      </c>
      <c r="I11088" s="24" t="s">
        <v>1045</v>
      </c>
      <c r="J11088" s="27" t="s">
        <v>15162</v>
      </c>
      <c r="K11088" s="28">
        <v>11280.62</v>
      </c>
      <c r="L11088" s="28">
        <v>10445.385</v>
      </c>
    </row>
    <row r="11089" spans="1:12" x14ac:dyDescent="0.25">
      <c r="A11089" s="24" t="s">
        <v>3305</v>
      </c>
      <c r="B11089" s="26">
        <v>2018</v>
      </c>
      <c r="C11089" s="24">
        <v>3</v>
      </c>
      <c r="D11089" s="24" t="s">
        <v>15117</v>
      </c>
      <c r="E11089" s="26">
        <v>432</v>
      </c>
      <c r="F11089" s="24">
        <v>9028</v>
      </c>
      <c r="G11089" s="26" t="s">
        <v>12335</v>
      </c>
      <c r="H11089" s="24" t="s">
        <v>544</v>
      </c>
      <c r="I11089" s="24" t="s">
        <v>545</v>
      </c>
      <c r="J11089" s="27" t="s">
        <v>1</v>
      </c>
      <c r="K11089" s="28">
        <v>14.25</v>
      </c>
      <c r="L11089" s="28">
        <v>13.23</v>
      </c>
    </row>
    <row r="11090" spans="1:12" x14ac:dyDescent="0.25">
      <c r="A11090" s="24" t="s">
        <v>3305</v>
      </c>
      <c r="B11090" s="26">
        <v>2018</v>
      </c>
      <c r="C11090" s="24">
        <v>3</v>
      </c>
      <c r="D11090" s="24" t="s">
        <v>15117</v>
      </c>
      <c r="E11090" s="26">
        <v>432</v>
      </c>
      <c r="F11090" s="24">
        <v>9029</v>
      </c>
      <c r="G11090" s="26" t="s">
        <v>12336</v>
      </c>
      <c r="H11090" s="24" t="s">
        <v>544</v>
      </c>
      <c r="I11090" s="24" t="s">
        <v>545</v>
      </c>
      <c r="J11090" s="27" t="s">
        <v>1</v>
      </c>
      <c r="K11090" s="28">
        <v>27.47</v>
      </c>
      <c r="L11090" s="28">
        <v>27.2</v>
      </c>
    </row>
    <row r="11091" spans="1:12" x14ac:dyDescent="0.25">
      <c r="A11091" s="24" t="s">
        <v>3305</v>
      </c>
      <c r="B11091" s="26">
        <v>2018</v>
      </c>
      <c r="C11091" s="24">
        <v>3</v>
      </c>
      <c r="D11091" s="24" t="s">
        <v>15117</v>
      </c>
      <c r="E11091" s="26">
        <v>438</v>
      </c>
      <c r="F11091" s="24">
        <v>9030</v>
      </c>
      <c r="G11091" s="26" t="s">
        <v>12337</v>
      </c>
      <c r="H11091" s="24" t="s">
        <v>180</v>
      </c>
      <c r="I11091" s="24" t="s">
        <v>181</v>
      </c>
      <c r="J11091" s="27" t="s">
        <v>1</v>
      </c>
      <c r="K11091" s="28">
        <v>66.45</v>
      </c>
      <c r="L11091" s="28">
        <v>65.16</v>
      </c>
    </row>
    <row r="11092" spans="1:12" x14ac:dyDescent="0.25">
      <c r="A11092" s="24" t="s">
        <v>3305</v>
      </c>
      <c r="B11092" s="26">
        <v>2018</v>
      </c>
      <c r="C11092" s="24">
        <v>3</v>
      </c>
      <c r="D11092" s="24" t="s">
        <v>15117</v>
      </c>
      <c r="E11092" s="26">
        <v>428</v>
      </c>
      <c r="F11092" s="24">
        <v>9031</v>
      </c>
      <c r="G11092" s="26" t="s">
        <v>12338</v>
      </c>
      <c r="H11092" s="24" t="s">
        <v>1674</v>
      </c>
      <c r="I11092" s="24" t="s">
        <v>1675</v>
      </c>
      <c r="J11092" s="27" t="s">
        <v>1</v>
      </c>
      <c r="K11092" s="28">
        <v>2339.64</v>
      </c>
      <c r="L11092" s="28">
        <v>2338.86</v>
      </c>
    </row>
    <row r="11093" spans="1:12" x14ac:dyDescent="0.25">
      <c r="A11093" s="24" t="s">
        <v>3305</v>
      </c>
      <c r="B11093" s="26">
        <v>2018</v>
      </c>
      <c r="C11093" s="24">
        <v>3</v>
      </c>
      <c r="D11093" s="24" t="s">
        <v>15117</v>
      </c>
      <c r="E11093" s="26">
        <v>481</v>
      </c>
      <c r="F11093" s="24">
        <v>9032</v>
      </c>
      <c r="G11093" s="26" t="s">
        <v>12339</v>
      </c>
      <c r="H11093" s="24" t="s">
        <v>2331</v>
      </c>
      <c r="I11093" s="24" t="s">
        <v>2332</v>
      </c>
      <c r="J11093" s="27" t="s">
        <v>0</v>
      </c>
      <c r="K11093" s="28">
        <v>263.74</v>
      </c>
      <c r="L11093" s="28">
        <v>263.74</v>
      </c>
    </row>
    <row r="11094" spans="1:12" x14ac:dyDescent="0.25">
      <c r="A11094" s="24" t="s">
        <v>3305</v>
      </c>
      <c r="B11094" s="26">
        <v>2018</v>
      </c>
      <c r="C11094" s="24">
        <v>3</v>
      </c>
      <c r="D11094" s="24" t="s">
        <v>15117</v>
      </c>
      <c r="E11094" s="26">
        <v>481</v>
      </c>
      <c r="F11094" s="24">
        <v>9033</v>
      </c>
      <c r="G11094" s="26" t="s">
        <v>12340</v>
      </c>
      <c r="H11094" s="24" t="s">
        <v>2333</v>
      </c>
      <c r="I11094" s="24" t="s">
        <v>2334</v>
      </c>
      <c r="J11094" s="27" t="s">
        <v>0</v>
      </c>
      <c r="K11094" s="28">
        <v>122.39</v>
      </c>
      <c r="L11094" s="28">
        <v>122.39</v>
      </c>
    </row>
    <row r="11095" spans="1:12" x14ac:dyDescent="0.25">
      <c r="A11095" s="24" t="s">
        <v>3305</v>
      </c>
      <c r="B11095" s="26">
        <v>2018</v>
      </c>
      <c r="C11095" s="24">
        <v>3</v>
      </c>
      <c r="D11095" s="24" t="s">
        <v>15117</v>
      </c>
      <c r="E11095" s="26">
        <v>483</v>
      </c>
      <c r="F11095" s="24">
        <v>1635</v>
      </c>
      <c r="G11095" s="26" t="s">
        <v>4942</v>
      </c>
      <c r="H11095" s="24" t="s">
        <v>2335</v>
      </c>
      <c r="I11095" s="24" t="s">
        <v>2336</v>
      </c>
      <c r="J11095" s="27" t="s">
        <v>0</v>
      </c>
      <c r="K11095" s="28">
        <v>205.92</v>
      </c>
      <c r="L11095" s="28">
        <v>111.84</v>
      </c>
    </row>
    <row r="11096" spans="1:12" x14ac:dyDescent="0.25">
      <c r="A11096" s="24" t="s">
        <v>3305</v>
      </c>
      <c r="B11096" s="26">
        <v>2018</v>
      </c>
      <c r="C11096" s="24">
        <v>3</v>
      </c>
      <c r="D11096" s="24" t="s">
        <v>15117</v>
      </c>
      <c r="E11096" s="26">
        <v>484</v>
      </c>
      <c r="F11096" s="24">
        <v>9034</v>
      </c>
      <c r="G11096" s="26" t="s">
        <v>12341</v>
      </c>
      <c r="H11096" s="24" t="s">
        <v>1002</v>
      </c>
      <c r="I11096" s="24" t="s">
        <v>1003</v>
      </c>
      <c r="J11096" s="27" t="s">
        <v>0</v>
      </c>
      <c r="K11096" s="28">
        <v>148.78</v>
      </c>
      <c r="L11096" s="28">
        <v>148.78</v>
      </c>
    </row>
    <row r="11097" spans="1:12" x14ac:dyDescent="0.25">
      <c r="A11097" s="24" t="s">
        <v>3305</v>
      </c>
      <c r="B11097" s="26">
        <v>2018</v>
      </c>
      <c r="C11097" s="24">
        <v>3</v>
      </c>
      <c r="D11097" s="24" t="s">
        <v>15117</v>
      </c>
      <c r="E11097" s="26">
        <v>484</v>
      </c>
      <c r="F11097" s="24">
        <v>9035</v>
      </c>
      <c r="G11097" s="26" t="s">
        <v>12342</v>
      </c>
      <c r="H11097" s="24" t="s">
        <v>1832</v>
      </c>
      <c r="I11097" s="24" t="s">
        <v>1833</v>
      </c>
      <c r="J11097" s="27" t="s">
        <v>0</v>
      </c>
      <c r="K11097" s="28">
        <v>290.32</v>
      </c>
      <c r="L11097" s="28">
        <v>290.32</v>
      </c>
    </row>
    <row r="11098" spans="1:12" x14ac:dyDescent="0.25">
      <c r="A11098" s="24" t="s">
        <v>3305</v>
      </c>
      <c r="B11098" s="26">
        <v>2018</v>
      </c>
      <c r="C11098" s="24">
        <v>3</v>
      </c>
      <c r="D11098" s="24" t="s">
        <v>15117</v>
      </c>
      <c r="E11098" s="26">
        <v>485</v>
      </c>
      <c r="F11098" s="24">
        <v>9036</v>
      </c>
      <c r="G11098" s="26" t="s">
        <v>12343</v>
      </c>
      <c r="H11098" s="24" t="s">
        <v>2279</v>
      </c>
      <c r="I11098" s="24" t="s">
        <v>2280</v>
      </c>
      <c r="J11098" s="27" t="s">
        <v>0</v>
      </c>
      <c r="K11098" s="28">
        <v>190.42</v>
      </c>
      <c r="L11098" s="28">
        <v>190.21</v>
      </c>
    </row>
    <row r="11099" spans="1:12" x14ac:dyDescent="0.25">
      <c r="A11099" s="24" t="s">
        <v>3305</v>
      </c>
      <c r="B11099" s="26">
        <v>2018</v>
      </c>
      <c r="C11099" s="24">
        <v>3</v>
      </c>
      <c r="D11099" s="24" t="s">
        <v>15117</v>
      </c>
      <c r="E11099" s="26">
        <v>486</v>
      </c>
      <c r="F11099" s="24">
        <v>9037</v>
      </c>
      <c r="G11099" s="26" t="s">
        <v>12344</v>
      </c>
      <c r="H11099" s="24" t="s">
        <v>61</v>
      </c>
      <c r="I11099" s="24" t="s">
        <v>62</v>
      </c>
      <c r="J11099" s="27" t="s">
        <v>0</v>
      </c>
      <c r="K11099" s="28">
        <v>160.72999999999999</v>
      </c>
      <c r="L11099" s="28">
        <v>160.72999999999999</v>
      </c>
    </row>
    <row r="11100" spans="1:12" x14ac:dyDescent="0.25">
      <c r="A11100" s="24" t="s">
        <v>3305</v>
      </c>
      <c r="B11100" s="26">
        <v>2018</v>
      </c>
      <c r="C11100" s="24">
        <v>3</v>
      </c>
      <c r="D11100" s="24" t="s">
        <v>15117</v>
      </c>
      <c r="E11100" s="26">
        <v>487</v>
      </c>
      <c r="F11100" s="24">
        <v>9038</v>
      </c>
      <c r="G11100" s="26" t="s">
        <v>12345</v>
      </c>
      <c r="H11100" s="24" t="s">
        <v>2265</v>
      </c>
      <c r="I11100" s="24" t="s">
        <v>2266</v>
      </c>
      <c r="J11100" s="27" t="s">
        <v>0</v>
      </c>
      <c r="K11100" s="28">
        <v>137.01</v>
      </c>
      <c r="L11100" s="28">
        <v>137.01</v>
      </c>
    </row>
    <row r="11101" spans="1:12" x14ac:dyDescent="0.25">
      <c r="A11101" s="24" t="s">
        <v>3305</v>
      </c>
      <c r="B11101" s="26">
        <v>2018</v>
      </c>
      <c r="C11101" s="24">
        <v>3</v>
      </c>
      <c r="D11101" s="24" t="s">
        <v>15117</v>
      </c>
      <c r="E11101" s="26">
        <v>487</v>
      </c>
      <c r="F11101" s="24">
        <v>9039</v>
      </c>
      <c r="G11101" s="26" t="s">
        <v>12346</v>
      </c>
      <c r="H11101" s="24" t="s">
        <v>2337</v>
      </c>
      <c r="I11101" s="24" t="s">
        <v>2338</v>
      </c>
      <c r="J11101" s="27" t="s">
        <v>0</v>
      </c>
      <c r="K11101" s="28">
        <v>703.77</v>
      </c>
      <c r="L11101" s="28">
        <v>703.77</v>
      </c>
    </row>
    <row r="11102" spans="1:12" x14ac:dyDescent="0.25">
      <c r="A11102" s="24" t="s">
        <v>3305</v>
      </c>
      <c r="B11102" s="26">
        <v>2018</v>
      </c>
      <c r="C11102" s="24">
        <v>3</v>
      </c>
      <c r="D11102" s="24" t="s">
        <v>15117</v>
      </c>
      <c r="E11102" s="26">
        <v>488</v>
      </c>
      <c r="F11102" s="24">
        <v>4032</v>
      </c>
      <c r="G11102" s="26" t="s">
        <v>7339</v>
      </c>
      <c r="H11102" s="24" t="s">
        <v>253</v>
      </c>
      <c r="I11102" s="24" t="s">
        <v>254</v>
      </c>
      <c r="J11102" s="27" t="s">
        <v>0</v>
      </c>
      <c r="K11102" s="28">
        <v>814.6</v>
      </c>
      <c r="L11102" s="28">
        <v>754.35</v>
      </c>
    </row>
    <row r="11103" spans="1:12" x14ac:dyDescent="0.25">
      <c r="A11103" s="24" t="s">
        <v>3305</v>
      </c>
      <c r="B11103" s="26">
        <v>2018</v>
      </c>
      <c r="C11103" s="24">
        <v>3</v>
      </c>
      <c r="D11103" s="24" t="s">
        <v>15117</v>
      </c>
      <c r="E11103" s="26">
        <v>489</v>
      </c>
      <c r="F11103" s="24">
        <v>9040</v>
      </c>
      <c r="G11103" s="26" t="s">
        <v>12347</v>
      </c>
      <c r="H11103" s="24" t="s">
        <v>2265</v>
      </c>
      <c r="I11103" s="24" t="s">
        <v>2266</v>
      </c>
      <c r="J11103" s="27" t="s">
        <v>0</v>
      </c>
      <c r="K11103" s="28">
        <v>343.86</v>
      </c>
      <c r="L11103" s="28">
        <v>343.86</v>
      </c>
    </row>
    <row r="11104" spans="1:12" x14ac:dyDescent="0.25">
      <c r="A11104" s="24" t="s">
        <v>3305</v>
      </c>
      <c r="B11104" s="26">
        <v>2018</v>
      </c>
      <c r="C11104" s="24">
        <v>3</v>
      </c>
      <c r="D11104" s="24" t="s">
        <v>15117</v>
      </c>
      <c r="E11104" s="26">
        <v>490</v>
      </c>
      <c r="F11104" s="24">
        <v>9041</v>
      </c>
      <c r="G11104" s="26" t="s">
        <v>12348</v>
      </c>
      <c r="H11104" s="24" t="s">
        <v>370</v>
      </c>
      <c r="I11104" s="24" t="s">
        <v>371</v>
      </c>
      <c r="J11104" s="27" t="s">
        <v>0</v>
      </c>
      <c r="K11104" s="28">
        <v>1473.3</v>
      </c>
      <c r="L11104" s="28">
        <v>1406.25</v>
      </c>
    </row>
    <row r="11105" spans="1:12" x14ac:dyDescent="0.25">
      <c r="A11105" s="24" t="s">
        <v>3305</v>
      </c>
      <c r="B11105" s="26">
        <v>2018</v>
      </c>
      <c r="C11105" s="24">
        <v>3</v>
      </c>
      <c r="D11105" s="24" t="s">
        <v>15117</v>
      </c>
      <c r="E11105" s="26">
        <v>491</v>
      </c>
      <c r="F11105" s="24">
        <v>9042</v>
      </c>
      <c r="G11105" s="26" t="s">
        <v>12349</v>
      </c>
      <c r="H11105" s="24" t="s">
        <v>954</v>
      </c>
      <c r="I11105" s="24" t="s">
        <v>955</v>
      </c>
      <c r="J11105" s="27" t="s">
        <v>0</v>
      </c>
      <c r="K11105" s="28">
        <v>179.61</v>
      </c>
      <c r="L11105" s="28">
        <v>162.86000000000001</v>
      </c>
    </row>
    <row r="11106" spans="1:12" x14ac:dyDescent="0.25">
      <c r="A11106" s="24" t="s">
        <v>3305</v>
      </c>
      <c r="B11106" s="26">
        <v>2018</v>
      </c>
      <c r="C11106" s="24">
        <v>3</v>
      </c>
      <c r="D11106" s="24" t="s">
        <v>15117</v>
      </c>
      <c r="E11106" s="26">
        <v>492</v>
      </c>
      <c r="F11106" s="24">
        <v>9043</v>
      </c>
      <c r="G11106" s="26" t="s">
        <v>12350</v>
      </c>
      <c r="H11106" s="24" t="s">
        <v>838</v>
      </c>
      <c r="I11106" s="24" t="s">
        <v>839</v>
      </c>
      <c r="J11106" s="27" t="s">
        <v>0</v>
      </c>
      <c r="K11106" s="28">
        <v>314.58</v>
      </c>
      <c r="L11106" s="28">
        <v>314.58</v>
      </c>
    </row>
    <row r="11107" spans="1:12" x14ac:dyDescent="0.25">
      <c r="A11107" s="24" t="s">
        <v>3305</v>
      </c>
      <c r="B11107" s="26">
        <v>2018</v>
      </c>
      <c r="C11107" s="24">
        <v>3</v>
      </c>
      <c r="D11107" s="24" t="s">
        <v>15117</v>
      </c>
      <c r="E11107" s="26">
        <v>492</v>
      </c>
      <c r="F11107" s="24">
        <v>9044</v>
      </c>
      <c r="G11107" s="26" t="s">
        <v>12351</v>
      </c>
      <c r="H11107" s="24" t="s">
        <v>714</v>
      </c>
      <c r="I11107" s="24" t="s">
        <v>715</v>
      </c>
      <c r="J11107" s="27" t="s">
        <v>0</v>
      </c>
      <c r="K11107" s="28">
        <v>2018.29</v>
      </c>
      <c r="L11107" s="28">
        <v>2016.42</v>
      </c>
    </row>
    <row r="11108" spans="1:12" x14ac:dyDescent="0.25">
      <c r="A11108" s="24" t="s">
        <v>3305</v>
      </c>
      <c r="B11108" s="26">
        <v>2018</v>
      </c>
      <c r="C11108" s="24">
        <v>3</v>
      </c>
      <c r="D11108" s="24" t="s">
        <v>15117</v>
      </c>
      <c r="E11108" s="26">
        <v>492</v>
      </c>
      <c r="F11108" s="24">
        <v>9045</v>
      </c>
      <c r="G11108" s="26" t="s">
        <v>12352</v>
      </c>
      <c r="H11108" s="24" t="s">
        <v>259</v>
      </c>
      <c r="I11108" s="24" t="s">
        <v>260</v>
      </c>
      <c r="J11108" s="27" t="s">
        <v>0</v>
      </c>
      <c r="K11108" s="28">
        <v>223.57</v>
      </c>
      <c r="L11108" s="28">
        <v>183.55</v>
      </c>
    </row>
    <row r="11109" spans="1:12" x14ac:dyDescent="0.25">
      <c r="A11109" s="24" t="s">
        <v>3305</v>
      </c>
      <c r="B11109" s="26">
        <v>2018</v>
      </c>
      <c r="C11109" s="24">
        <v>3</v>
      </c>
      <c r="D11109" s="24" t="s">
        <v>15117</v>
      </c>
      <c r="E11109" s="26">
        <v>493</v>
      </c>
      <c r="F11109" s="24">
        <v>9046</v>
      </c>
      <c r="G11109" s="26" t="s">
        <v>12353</v>
      </c>
      <c r="H11109" s="24" t="s">
        <v>2265</v>
      </c>
      <c r="I11109" s="24" t="s">
        <v>2266</v>
      </c>
      <c r="J11109" s="27" t="s">
        <v>0</v>
      </c>
      <c r="K11109" s="28">
        <v>404.58</v>
      </c>
      <c r="L11109" s="28">
        <v>289.08</v>
      </c>
    </row>
    <row r="11110" spans="1:12" x14ac:dyDescent="0.25">
      <c r="A11110" s="24" t="s">
        <v>3305</v>
      </c>
      <c r="B11110" s="26">
        <v>2018</v>
      </c>
      <c r="C11110" s="24">
        <v>3</v>
      </c>
      <c r="D11110" s="24" t="s">
        <v>15117</v>
      </c>
      <c r="E11110" s="26">
        <v>496</v>
      </c>
      <c r="F11110" s="24">
        <v>9047</v>
      </c>
      <c r="G11110" s="26" t="s">
        <v>12354</v>
      </c>
      <c r="H11110" s="24" t="s">
        <v>838</v>
      </c>
      <c r="I11110" s="24" t="s">
        <v>839</v>
      </c>
      <c r="J11110" s="27" t="s">
        <v>0</v>
      </c>
      <c r="K11110" s="28">
        <v>219.15</v>
      </c>
      <c r="L11110" s="28">
        <v>146.19999999999999</v>
      </c>
    </row>
    <row r="11111" spans="1:12" x14ac:dyDescent="0.25">
      <c r="A11111" s="24" t="s">
        <v>3305</v>
      </c>
      <c r="B11111" s="26">
        <v>2018</v>
      </c>
      <c r="C11111" s="24">
        <v>3</v>
      </c>
      <c r="D11111" s="24" t="s">
        <v>15117</v>
      </c>
      <c r="E11111" s="26">
        <v>497</v>
      </c>
      <c r="F11111" s="24">
        <v>9048</v>
      </c>
      <c r="G11111" s="26" t="s">
        <v>12355</v>
      </c>
      <c r="H11111" s="24" t="s">
        <v>2317</v>
      </c>
      <c r="I11111" s="24" t="s">
        <v>2318</v>
      </c>
      <c r="J11111" s="27" t="s">
        <v>0</v>
      </c>
      <c r="K11111" s="28">
        <v>203.89</v>
      </c>
      <c r="L11111" s="28">
        <v>187.14</v>
      </c>
    </row>
    <row r="11112" spans="1:12" x14ac:dyDescent="0.25">
      <c r="A11112" s="24" t="s">
        <v>3305</v>
      </c>
      <c r="B11112" s="26">
        <v>2018</v>
      </c>
      <c r="C11112" s="24">
        <v>3</v>
      </c>
      <c r="D11112" s="24" t="s">
        <v>15117</v>
      </c>
      <c r="E11112" s="26">
        <v>499</v>
      </c>
      <c r="F11112" s="24">
        <v>8922</v>
      </c>
      <c r="G11112" s="26" t="s">
        <v>12229</v>
      </c>
      <c r="H11112" s="24" t="s">
        <v>714</v>
      </c>
      <c r="I11112" s="24" t="s">
        <v>715</v>
      </c>
      <c r="J11112" s="27" t="s">
        <v>0</v>
      </c>
      <c r="K11112" s="28">
        <v>372.9</v>
      </c>
      <c r="L11112" s="28">
        <v>297.45</v>
      </c>
    </row>
    <row r="11113" spans="1:12" x14ac:dyDescent="0.25">
      <c r="A11113" s="24" t="s">
        <v>3305</v>
      </c>
      <c r="B11113" s="26">
        <v>2018</v>
      </c>
      <c r="C11113" s="24">
        <v>3</v>
      </c>
      <c r="D11113" s="24" t="s">
        <v>15117</v>
      </c>
      <c r="E11113" s="26">
        <v>500</v>
      </c>
      <c r="F11113" s="24">
        <v>9049</v>
      </c>
      <c r="G11113" s="26" t="s">
        <v>12356</v>
      </c>
      <c r="H11113" s="24" t="s">
        <v>2339</v>
      </c>
      <c r="I11113" s="24" t="s">
        <v>2340</v>
      </c>
      <c r="J11113" s="27" t="s">
        <v>0</v>
      </c>
      <c r="K11113" s="28">
        <v>565.86</v>
      </c>
      <c r="L11113" s="28">
        <v>479.15</v>
      </c>
    </row>
    <row r="11114" spans="1:12" x14ac:dyDescent="0.25">
      <c r="A11114" s="24" t="s">
        <v>3305</v>
      </c>
      <c r="B11114" s="26">
        <v>2018</v>
      </c>
      <c r="C11114" s="24">
        <v>3</v>
      </c>
      <c r="D11114" s="24" t="s">
        <v>15117</v>
      </c>
      <c r="E11114" s="26">
        <v>500</v>
      </c>
      <c r="F11114" s="24">
        <v>9050</v>
      </c>
      <c r="G11114" s="26" t="s">
        <v>12357</v>
      </c>
      <c r="H11114" s="24" t="s">
        <v>1080</v>
      </c>
      <c r="I11114" s="24" t="s">
        <v>1081</v>
      </c>
      <c r="J11114" s="27" t="s">
        <v>0</v>
      </c>
      <c r="K11114" s="28">
        <v>234.45</v>
      </c>
      <c r="L11114" s="28">
        <v>145.29</v>
      </c>
    </row>
    <row r="11115" spans="1:12" x14ac:dyDescent="0.25">
      <c r="A11115" s="24" t="s">
        <v>3305</v>
      </c>
      <c r="B11115" s="26">
        <v>2018</v>
      </c>
      <c r="C11115" s="24">
        <v>3</v>
      </c>
      <c r="D11115" s="24" t="s">
        <v>15117</v>
      </c>
      <c r="E11115" s="26">
        <v>501</v>
      </c>
      <c r="F11115" s="24">
        <v>9051</v>
      </c>
      <c r="G11115" s="26" t="s">
        <v>12358</v>
      </c>
      <c r="H11115" s="24" t="s">
        <v>2341</v>
      </c>
      <c r="I11115" s="24" t="s">
        <v>2342</v>
      </c>
      <c r="J11115" s="27" t="s">
        <v>0</v>
      </c>
      <c r="K11115" s="28">
        <v>322.19</v>
      </c>
      <c r="L11115" s="28">
        <v>305.44</v>
      </c>
    </row>
    <row r="11116" spans="1:12" x14ac:dyDescent="0.25">
      <c r="A11116" s="24" t="s">
        <v>3305</v>
      </c>
      <c r="B11116" s="26">
        <v>2018</v>
      </c>
      <c r="C11116" s="24">
        <v>3</v>
      </c>
      <c r="D11116" s="24" t="s">
        <v>15117</v>
      </c>
      <c r="E11116" s="26">
        <v>503</v>
      </c>
      <c r="F11116" s="24">
        <v>9052</v>
      </c>
      <c r="G11116" s="26" t="s">
        <v>12359</v>
      </c>
      <c r="H11116" s="24" t="s">
        <v>440</v>
      </c>
      <c r="I11116" s="24" t="s">
        <v>441</v>
      </c>
      <c r="J11116" s="27" t="s">
        <v>0</v>
      </c>
      <c r="K11116" s="28">
        <v>246.21</v>
      </c>
      <c r="L11116" s="28">
        <v>187.03</v>
      </c>
    </row>
    <row r="11117" spans="1:12" x14ac:dyDescent="0.25">
      <c r="A11117" s="24" t="s">
        <v>3305</v>
      </c>
      <c r="B11117" s="26">
        <v>2018</v>
      </c>
      <c r="C11117" s="24">
        <v>3</v>
      </c>
      <c r="D11117" s="24" t="s">
        <v>15117</v>
      </c>
      <c r="E11117" s="26">
        <v>504</v>
      </c>
      <c r="F11117" s="24">
        <v>9053</v>
      </c>
      <c r="G11117" s="26" t="s">
        <v>12360</v>
      </c>
      <c r="H11117" s="24" t="s">
        <v>1937</v>
      </c>
      <c r="I11117" s="24" t="s">
        <v>1938</v>
      </c>
      <c r="J11117" s="27" t="s">
        <v>0</v>
      </c>
      <c r="K11117" s="28">
        <v>264.92</v>
      </c>
      <c r="L11117" s="28">
        <v>237.35</v>
      </c>
    </row>
    <row r="11118" spans="1:12" x14ac:dyDescent="0.25">
      <c r="A11118" s="24" t="s">
        <v>3305</v>
      </c>
      <c r="B11118" s="26">
        <v>2018</v>
      </c>
      <c r="C11118" s="24">
        <v>3</v>
      </c>
      <c r="D11118" s="24" t="s">
        <v>15117</v>
      </c>
      <c r="E11118" s="26">
        <v>505</v>
      </c>
      <c r="F11118" s="24">
        <v>9054</v>
      </c>
      <c r="G11118" s="26" t="s">
        <v>12361</v>
      </c>
      <c r="H11118" s="24" t="s">
        <v>206</v>
      </c>
      <c r="I11118" s="24" t="s">
        <v>207</v>
      </c>
      <c r="J11118" s="27" t="s">
        <v>0</v>
      </c>
      <c r="K11118" s="28">
        <v>42.98</v>
      </c>
      <c r="L11118" s="28">
        <v>42.98</v>
      </c>
    </row>
    <row r="11119" spans="1:12" x14ac:dyDescent="0.25">
      <c r="A11119" s="24" t="s">
        <v>3305</v>
      </c>
      <c r="B11119" s="26">
        <v>2018</v>
      </c>
      <c r="C11119" s="24">
        <v>3</v>
      </c>
      <c r="D11119" s="24" t="s">
        <v>15117</v>
      </c>
      <c r="E11119" s="26">
        <v>516</v>
      </c>
      <c r="F11119" s="24">
        <v>9034</v>
      </c>
      <c r="G11119" s="26" t="s">
        <v>12341</v>
      </c>
      <c r="H11119" s="24" t="s">
        <v>1002</v>
      </c>
      <c r="I11119" s="24" t="s">
        <v>1003</v>
      </c>
      <c r="J11119" s="27" t="s">
        <v>15162</v>
      </c>
      <c r="K11119" s="28">
        <v>1058.18</v>
      </c>
      <c r="L11119" s="28">
        <v>1023.29</v>
      </c>
    </row>
    <row r="11120" spans="1:12" x14ac:dyDescent="0.25">
      <c r="A11120" s="24" t="s">
        <v>3305</v>
      </c>
      <c r="B11120" s="26">
        <v>2018</v>
      </c>
      <c r="C11120" s="24">
        <v>3</v>
      </c>
      <c r="D11120" s="24" t="s">
        <v>15117</v>
      </c>
      <c r="E11120" s="26">
        <v>518</v>
      </c>
      <c r="F11120" s="24">
        <v>9055</v>
      </c>
      <c r="G11120" s="26" t="s">
        <v>12362</v>
      </c>
      <c r="H11120" s="24" t="s">
        <v>77</v>
      </c>
      <c r="I11120" s="24" t="s">
        <v>78</v>
      </c>
      <c r="J11120" s="27" t="s">
        <v>15162</v>
      </c>
      <c r="K11120" s="28">
        <v>1169.02</v>
      </c>
      <c r="L11120" s="28">
        <v>1169.02</v>
      </c>
    </row>
    <row r="11121" spans="1:12" x14ac:dyDescent="0.25">
      <c r="A11121" s="24" t="s">
        <v>3305</v>
      </c>
      <c r="B11121" s="26">
        <v>2018</v>
      </c>
      <c r="C11121" s="24">
        <v>3</v>
      </c>
      <c r="D11121" s="24" t="s">
        <v>15117</v>
      </c>
      <c r="E11121" s="26">
        <v>523</v>
      </c>
      <c r="F11121" s="24">
        <v>9056</v>
      </c>
      <c r="G11121" s="26" t="s">
        <v>12363</v>
      </c>
      <c r="H11121" s="24" t="s">
        <v>2343</v>
      </c>
      <c r="I11121" s="24" t="s">
        <v>2344</v>
      </c>
      <c r="J11121" s="27" t="s">
        <v>15162</v>
      </c>
      <c r="K11121" s="28">
        <v>4355.4799999999996</v>
      </c>
      <c r="L11121" s="28">
        <v>4209.5</v>
      </c>
    </row>
    <row r="11122" spans="1:12" x14ac:dyDescent="0.25">
      <c r="A11122" s="24" t="s">
        <v>3305</v>
      </c>
      <c r="B11122" s="26">
        <v>2018</v>
      </c>
      <c r="C11122" s="24">
        <v>3</v>
      </c>
      <c r="D11122" s="24" t="s">
        <v>15117</v>
      </c>
      <c r="E11122" s="26">
        <v>523</v>
      </c>
      <c r="F11122" s="24">
        <v>9039</v>
      </c>
      <c r="G11122" s="26" t="s">
        <v>12346</v>
      </c>
      <c r="H11122" s="24" t="s">
        <v>2337</v>
      </c>
      <c r="I11122" s="24" t="s">
        <v>2338</v>
      </c>
      <c r="J11122" s="27" t="s">
        <v>15162</v>
      </c>
      <c r="K11122" s="28">
        <v>1738.45</v>
      </c>
      <c r="L11122" s="28">
        <v>1738.45</v>
      </c>
    </row>
    <row r="11123" spans="1:12" x14ac:dyDescent="0.25">
      <c r="A11123" s="24" t="s">
        <v>3305</v>
      </c>
      <c r="B11123" s="26">
        <v>2018</v>
      </c>
      <c r="C11123" s="24">
        <v>3</v>
      </c>
      <c r="D11123" s="24" t="s">
        <v>15117</v>
      </c>
      <c r="E11123" s="26">
        <v>527</v>
      </c>
      <c r="F11123" s="24">
        <v>9042</v>
      </c>
      <c r="G11123" s="26" t="s">
        <v>12349</v>
      </c>
      <c r="H11123" s="24" t="s">
        <v>954</v>
      </c>
      <c r="I11123" s="24" t="s">
        <v>955</v>
      </c>
      <c r="J11123" s="27" t="s">
        <v>15162</v>
      </c>
      <c r="K11123" s="28">
        <v>1579.48</v>
      </c>
      <c r="L11123" s="28">
        <v>1579.48</v>
      </c>
    </row>
    <row r="11124" spans="1:12" x14ac:dyDescent="0.25">
      <c r="A11124" s="24" t="s">
        <v>3305</v>
      </c>
      <c r="B11124" s="26">
        <v>2018</v>
      </c>
      <c r="C11124" s="24">
        <v>3</v>
      </c>
      <c r="D11124" s="24" t="s">
        <v>15117</v>
      </c>
      <c r="E11124" s="26">
        <v>528</v>
      </c>
      <c r="F11124" s="24">
        <v>9057</v>
      </c>
      <c r="G11124" s="26" t="s">
        <v>12364</v>
      </c>
      <c r="H11124" s="24" t="s">
        <v>2337</v>
      </c>
      <c r="I11124" s="24" t="s">
        <v>2338</v>
      </c>
      <c r="J11124" s="27" t="s">
        <v>15162</v>
      </c>
      <c r="K11124" s="28">
        <v>689.86</v>
      </c>
      <c r="L11124" s="28">
        <v>689.86</v>
      </c>
    </row>
    <row r="11125" spans="1:12" x14ac:dyDescent="0.25">
      <c r="A11125" s="24" t="s">
        <v>3305</v>
      </c>
      <c r="B11125" s="26">
        <v>2018</v>
      </c>
      <c r="C11125" s="24">
        <v>3</v>
      </c>
      <c r="D11125" s="24" t="s">
        <v>15117</v>
      </c>
      <c r="E11125" s="26">
        <v>530</v>
      </c>
      <c r="F11125" s="24">
        <v>9058</v>
      </c>
      <c r="G11125" s="26" t="s">
        <v>12365</v>
      </c>
      <c r="H11125" s="24" t="s">
        <v>2345</v>
      </c>
      <c r="I11125" s="24" t="s">
        <v>2346</v>
      </c>
      <c r="J11125" s="27" t="s">
        <v>15162</v>
      </c>
      <c r="K11125" s="28">
        <v>2065.1</v>
      </c>
      <c r="L11125" s="28">
        <v>1735.22</v>
      </c>
    </row>
    <row r="11126" spans="1:12" x14ac:dyDescent="0.25">
      <c r="A11126" s="24" t="s">
        <v>3305</v>
      </c>
      <c r="B11126" s="26">
        <v>2018</v>
      </c>
      <c r="C11126" s="24">
        <v>3</v>
      </c>
      <c r="D11126" s="24" t="s">
        <v>15117</v>
      </c>
      <c r="E11126" s="26">
        <v>533</v>
      </c>
      <c r="F11126" s="24">
        <v>9047</v>
      </c>
      <c r="G11126" s="26" t="s">
        <v>12354</v>
      </c>
      <c r="H11126" s="24" t="s">
        <v>838</v>
      </c>
      <c r="I11126" s="24" t="s">
        <v>839</v>
      </c>
      <c r="J11126" s="27" t="s">
        <v>15162</v>
      </c>
      <c r="K11126" s="28">
        <v>954.29</v>
      </c>
      <c r="L11126" s="28">
        <v>918.1</v>
      </c>
    </row>
    <row r="11127" spans="1:12" x14ac:dyDescent="0.25">
      <c r="A11127" s="24" t="s">
        <v>3305</v>
      </c>
      <c r="B11127" s="26">
        <v>2018</v>
      </c>
      <c r="C11127" s="24">
        <v>3</v>
      </c>
      <c r="D11127" s="24" t="s">
        <v>15117</v>
      </c>
      <c r="E11127" s="26">
        <v>538</v>
      </c>
      <c r="F11127" s="24">
        <v>9059</v>
      </c>
      <c r="G11127" s="26" t="s">
        <v>12366</v>
      </c>
      <c r="H11127" s="24" t="s">
        <v>2265</v>
      </c>
      <c r="I11127" s="24" t="s">
        <v>2266</v>
      </c>
      <c r="J11127" s="27" t="s">
        <v>15162</v>
      </c>
      <c r="K11127" s="28">
        <v>2575.9899999999998</v>
      </c>
      <c r="L11127" s="28">
        <v>2139.3200000000002</v>
      </c>
    </row>
    <row r="11128" spans="1:12" x14ac:dyDescent="0.25">
      <c r="A11128" s="24" t="s">
        <v>3305</v>
      </c>
      <c r="B11128" s="26">
        <v>2018</v>
      </c>
      <c r="C11128" s="24">
        <v>3</v>
      </c>
      <c r="D11128" s="24" t="s">
        <v>15117</v>
      </c>
      <c r="E11128" s="26">
        <v>539</v>
      </c>
      <c r="F11128" s="24">
        <v>9060</v>
      </c>
      <c r="G11128" s="26" t="s">
        <v>12367</v>
      </c>
      <c r="H11128" s="24" t="s">
        <v>838</v>
      </c>
      <c r="I11128" s="24" t="s">
        <v>839</v>
      </c>
      <c r="J11128" s="27" t="s">
        <v>15162</v>
      </c>
      <c r="K11128" s="28">
        <v>1375.48</v>
      </c>
      <c r="L11128" s="28">
        <v>1353.77</v>
      </c>
    </row>
    <row r="11129" spans="1:12" x14ac:dyDescent="0.25">
      <c r="A11129" s="24" t="s">
        <v>3305</v>
      </c>
      <c r="B11129" s="26">
        <v>2018</v>
      </c>
      <c r="C11129" s="24">
        <v>3</v>
      </c>
      <c r="D11129" s="24" t="s">
        <v>15117</v>
      </c>
      <c r="E11129" s="26">
        <v>542</v>
      </c>
      <c r="F11129" s="24">
        <v>9061</v>
      </c>
      <c r="G11129" s="26" t="s">
        <v>12368</v>
      </c>
      <c r="H11129" s="24" t="s">
        <v>2347</v>
      </c>
      <c r="I11129" s="24" t="s">
        <v>2348</v>
      </c>
      <c r="J11129" s="27" t="s">
        <v>15162</v>
      </c>
      <c r="K11129" s="28">
        <v>1111.6400000000001</v>
      </c>
      <c r="L11129" s="28">
        <v>1068.22</v>
      </c>
    </row>
    <row r="11130" spans="1:12" x14ac:dyDescent="0.25">
      <c r="A11130" s="24" t="s">
        <v>3305</v>
      </c>
      <c r="B11130" s="26">
        <v>2018</v>
      </c>
      <c r="C11130" s="24">
        <v>3</v>
      </c>
      <c r="D11130" s="24" t="s">
        <v>15117</v>
      </c>
      <c r="E11130" s="26">
        <v>544</v>
      </c>
      <c r="F11130" s="24">
        <v>9062</v>
      </c>
      <c r="G11130" s="26" t="s">
        <v>12369</v>
      </c>
      <c r="H11130" s="24" t="s">
        <v>546</v>
      </c>
      <c r="I11130" s="24" t="s">
        <v>547</v>
      </c>
      <c r="J11130" s="27" t="s">
        <v>15162</v>
      </c>
      <c r="K11130" s="28">
        <v>2827.68</v>
      </c>
      <c r="L11130" s="28">
        <v>2825.88</v>
      </c>
    </row>
    <row r="11131" spans="1:12" x14ac:dyDescent="0.25">
      <c r="A11131" s="24" t="s">
        <v>3305</v>
      </c>
      <c r="B11131" s="26">
        <v>2018</v>
      </c>
      <c r="C11131" s="24">
        <v>3</v>
      </c>
      <c r="D11131" s="24" t="s">
        <v>15117</v>
      </c>
      <c r="E11131" s="26">
        <v>548</v>
      </c>
      <c r="F11131" s="24">
        <v>9063</v>
      </c>
      <c r="G11131" s="26" t="s">
        <v>12370</v>
      </c>
      <c r="H11131" s="24" t="s">
        <v>266</v>
      </c>
      <c r="I11131" s="24" t="s">
        <v>267</v>
      </c>
      <c r="J11131" s="27" t="s">
        <v>15162</v>
      </c>
      <c r="K11131" s="28">
        <v>18111.060000000001</v>
      </c>
      <c r="L11131" s="28">
        <v>18095.759999999998</v>
      </c>
    </row>
    <row r="11132" spans="1:12" x14ac:dyDescent="0.25">
      <c r="A11132" s="24" t="s">
        <v>3305</v>
      </c>
      <c r="B11132" s="26">
        <v>2018</v>
      </c>
      <c r="C11132" s="24">
        <v>3</v>
      </c>
      <c r="D11132" s="24" t="s">
        <v>15117</v>
      </c>
      <c r="E11132" s="26">
        <v>549</v>
      </c>
      <c r="F11132" s="24">
        <v>9032</v>
      </c>
      <c r="G11132" s="26" t="s">
        <v>12339</v>
      </c>
      <c r="H11132" s="24" t="s">
        <v>2331</v>
      </c>
      <c r="I11132" s="24" t="s">
        <v>2332</v>
      </c>
      <c r="J11132" s="27" t="s">
        <v>15162</v>
      </c>
      <c r="K11132" s="28">
        <v>4366.1499999999996</v>
      </c>
      <c r="L11132" s="28">
        <v>4366.1499999999996</v>
      </c>
    </row>
    <row r="11133" spans="1:12" x14ac:dyDescent="0.25">
      <c r="A11133" s="24" t="s">
        <v>3305</v>
      </c>
      <c r="B11133" s="26">
        <v>2018</v>
      </c>
      <c r="C11133" s="24">
        <v>3</v>
      </c>
      <c r="D11133" s="24" t="s">
        <v>15117</v>
      </c>
      <c r="E11133" s="26">
        <v>550</v>
      </c>
      <c r="F11133" s="24">
        <v>9064</v>
      </c>
      <c r="G11133" s="26" t="s">
        <v>12371</v>
      </c>
      <c r="H11133" s="24" t="s">
        <v>544</v>
      </c>
      <c r="I11133" s="24" t="s">
        <v>545</v>
      </c>
      <c r="J11133" s="27" t="s">
        <v>15162</v>
      </c>
      <c r="K11133" s="28">
        <v>1561.1</v>
      </c>
      <c r="L11133" s="28">
        <v>1561.1</v>
      </c>
    </row>
    <row r="11134" spans="1:12" x14ac:dyDescent="0.25">
      <c r="A11134" s="24" t="s">
        <v>3305</v>
      </c>
      <c r="B11134" s="26">
        <v>2018</v>
      </c>
      <c r="C11134" s="24">
        <v>3</v>
      </c>
      <c r="D11134" s="24" t="s">
        <v>15117</v>
      </c>
      <c r="E11134" s="26">
        <v>552</v>
      </c>
      <c r="F11134" s="24">
        <v>9065</v>
      </c>
      <c r="G11134" s="26" t="s">
        <v>12372</v>
      </c>
      <c r="H11134" s="24" t="s">
        <v>2335</v>
      </c>
      <c r="I11134" s="24" t="s">
        <v>2336</v>
      </c>
      <c r="J11134" s="27" t="s">
        <v>15162</v>
      </c>
      <c r="K11134" s="28">
        <v>6242.06</v>
      </c>
      <c r="L11134" s="28">
        <v>6204.65</v>
      </c>
    </row>
    <row r="11135" spans="1:12" x14ac:dyDescent="0.25">
      <c r="A11135" s="24" t="s">
        <v>3305</v>
      </c>
      <c r="B11135" s="26">
        <v>2018</v>
      </c>
      <c r="C11135" s="24">
        <v>3</v>
      </c>
      <c r="D11135" s="24" t="s">
        <v>15117</v>
      </c>
      <c r="E11135" s="26">
        <v>557</v>
      </c>
      <c r="F11135" s="24">
        <v>9041</v>
      </c>
      <c r="G11135" s="26" t="s">
        <v>12348</v>
      </c>
      <c r="H11135" s="24" t="s">
        <v>370</v>
      </c>
      <c r="I11135" s="24" t="s">
        <v>371</v>
      </c>
      <c r="J11135" s="27" t="s">
        <v>15162</v>
      </c>
      <c r="K11135" s="28">
        <v>445.41</v>
      </c>
      <c r="L11135" s="28">
        <v>401.48</v>
      </c>
    </row>
    <row r="11136" spans="1:12" x14ac:dyDescent="0.25">
      <c r="A11136" s="24" t="s">
        <v>3305</v>
      </c>
      <c r="B11136" s="26">
        <v>2018</v>
      </c>
      <c r="C11136" s="24">
        <v>3</v>
      </c>
      <c r="D11136" s="24" t="s">
        <v>15117</v>
      </c>
      <c r="E11136" s="26">
        <v>559</v>
      </c>
      <c r="F11136" s="24">
        <v>9066</v>
      </c>
      <c r="G11136" s="26" t="s">
        <v>12373</v>
      </c>
      <c r="H11136" s="24" t="s">
        <v>2349</v>
      </c>
      <c r="I11136" s="24" t="s">
        <v>2350</v>
      </c>
      <c r="J11136" s="27" t="s">
        <v>15162</v>
      </c>
      <c r="K11136" s="28">
        <v>4472.41</v>
      </c>
      <c r="L11136" s="28">
        <v>4468.0200000000004</v>
      </c>
    </row>
    <row r="11137" spans="1:12" x14ac:dyDescent="0.25">
      <c r="A11137" s="24" t="s">
        <v>3305</v>
      </c>
      <c r="B11137" s="26">
        <v>2018</v>
      </c>
      <c r="C11137" s="24">
        <v>3</v>
      </c>
      <c r="D11137" s="24" t="s">
        <v>15117</v>
      </c>
      <c r="E11137" s="26">
        <v>560</v>
      </c>
      <c r="F11137" s="24">
        <v>9067</v>
      </c>
      <c r="G11137" s="26" t="s">
        <v>12374</v>
      </c>
      <c r="H11137" s="24" t="s">
        <v>1418</v>
      </c>
      <c r="I11137" s="24" t="s">
        <v>1419</v>
      </c>
      <c r="J11137" s="27" t="s">
        <v>15162</v>
      </c>
      <c r="K11137" s="28">
        <v>1027.31</v>
      </c>
      <c r="L11137" s="28">
        <v>1027.31</v>
      </c>
    </row>
    <row r="11138" spans="1:12" x14ac:dyDescent="0.25">
      <c r="A11138" s="24" t="s">
        <v>3305</v>
      </c>
      <c r="B11138" s="26">
        <v>2018</v>
      </c>
      <c r="C11138" s="24">
        <v>3</v>
      </c>
      <c r="D11138" s="24" t="s">
        <v>15117</v>
      </c>
      <c r="E11138" s="26">
        <v>562</v>
      </c>
      <c r="F11138" s="24">
        <v>9068</v>
      </c>
      <c r="G11138" s="26" t="s">
        <v>12375</v>
      </c>
      <c r="H11138" s="24" t="s">
        <v>1720</v>
      </c>
      <c r="I11138" s="24" t="s">
        <v>1721</v>
      </c>
      <c r="J11138" s="27" t="s">
        <v>15162</v>
      </c>
      <c r="K11138" s="28">
        <v>2770.53</v>
      </c>
      <c r="L11138" s="28">
        <v>2703.68</v>
      </c>
    </row>
    <row r="11139" spans="1:12" x14ac:dyDescent="0.25">
      <c r="A11139" s="24" t="s">
        <v>3305</v>
      </c>
      <c r="B11139" s="26">
        <v>2018</v>
      </c>
      <c r="C11139" s="24">
        <v>3</v>
      </c>
      <c r="D11139" s="24" t="s">
        <v>15117</v>
      </c>
      <c r="E11139" s="26">
        <v>564</v>
      </c>
      <c r="F11139" s="24">
        <v>9069</v>
      </c>
      <c r="G11139" s="26" t="s">
        <v>12376</v>
      </c>
      <c r="H11139" s="24" t="s">
        <v>2351</v>
      </c>
      <c r="I11139" s="24" t="s">
        <v>2352</v>
      </c>
      <c r="J11139" s="27" t="s">
        <v>15162</v>
      </c>
      <c r="K11139" s="28">
        <v>3191.3</v>
      </c>
      <c r="L11139" s="28">
        <v>3177.95</v>
      </c>
    </row>
    <row r="11140" spans="1:12" x14ac:dyDescent="0.25">
      <c r="A11140" s="24" t="s">
        <v>3305</v>
      </c>
      <c r="B11140" s="26">
        <v>2018</v>
      </c>
      <c r="C11140" s="24">
        <v>3</v>
      </c>
      <c r="D11140" s="24" t="s">
        <v>15117</v>
      </c>
      <c r="E11140" s="26">
        <v>566</v>
      </c>
      <c r="F11140" s="24">
        <v>9070</v>
      </c>
      <c r="G11140" s="26" t="s">
        <v>12377</v>
      </c>
      <c r="H11140" s="24" t="s">
        <v>2353</v>
      </c>
      <c r="I11140" s="24" t="s">
        <v>2354</v>
      </c>
      <c r="J11140" s="27" t="s">
        <v>15162</v>
      </c>
      <c r="K11140" s="28">
        <v>1670.03</v>
      </c>
      <c r="L11140" s="28">
        <v>1670.03</v>
      </c>
    </row>
    <row r="11141" spans="1:12" x14ac:dyDescent="0.25">
      <c r="A11141" s="24" t="s">
        <v>3305</v>
      </c>
      <c r="B11141" s="26">
        <v>2018</v>
      </c>
      <c r="C11141" s="24">
        <v>3</v>
      </c>
      <c r="D11141" s="24" t="s">
        <v>15117</v>
      </c>
      <c r="E11141" s="26">
        <v>566</v>
      </c>
      <c r="F11141" s="24">
        <v>9071</v>
      </c>
      <c r="G11141" s="26" t="s">
        <v>12378</v>
      </c>
      <c r="H11141" s="24" t="s">
        <v>548</v>
      </c>
      <c r="I11141" s="24" t="s">
        <v>549</v>
      </c>
      <c r="J11141" s="27" t="s">
        <v>15162</v>
      </c>
      <c r="K11141" s="28">
        <v>619.77</v>
      </c>
      <c r="L11141" s="28">
        <v>619.77</v>
      </c>
    </row>
    <row r="11142" spans="1:12" x14ac:dyDescent="0.25">
      <c r="A11142" s="24" t="s">
        <v>3305</v>
      </c>
      <c r="B11142" s="26">
        <v>2018</v>
      </c>
      <c r="C11142" s="24">
        <v>3</v>
      </c>
      <c r="D11142" s="24" t="s">
        <v>15117</v>
      </c>
      <c r="E11142" s="26">
        <v>567</v>
      </c>
      <c r="F11142" s="24">
        <v>9072</v>
      </c>
      <c r="G11142" s="26" t="s">
        <v>12379</v>
      </c>
      <c r="H11142" s="24" t="s">
        <v>570</v>
      </c>
      <c r="I11142" s="24" t="s">
        <v>571</v>
      </c>
      <c r="J11142" s="27" t="s">
        <v>15162</v>
      </c>
      <c r="K11142" s="28">
        <v>2727.94</v>
      </c>
      <c r="L11142" s="28">
        <v>2667.97</v>
      </c>
    </row>
    <row r="11143" spans="1:12" x14ac:dyDescent="0.25">
      <c r="A11143" s="24" t="s">
        <v>3305</v>
      </c>
      <c r="B11143" s="26">
        <v>2018</v>
      </c>
      <c r="C11143" s="24">
        <v>3</v>
      </c>
      <c r="D11143" s="24" t="s">
        <v>15117</v>
      </c>
      <c r="E11143" s="26">
        <v>567</v>
      </c>
      <c r="F11143" s="24">
        <v>9048</v>
      </c>
      <c r="G11143" s="26" t="s">
        <v>12355</v>
      </c>
      <c r="H11143" s="24" t="s">
        <v>2317</v>
      </c>
      <c r="I11143" s="24" t="s">
        <v>2318</v>
      </c>
      <c r="J11143" s="27" t="s">
        <v>15162</v>
      </c>
      <c r="K11143" s="28">
        <v>2086.41</v>
      </c>
      <c r="L11143" s="28">
        <v>2035.35</v>
      </c>
    </row>
    <row r="11144" spans="1:12" x14ac:dyDescent="0.25">
      <c r="A11144" s="24" t="s">
        <v>3305</v>
      </c>
      <c r="B11144" s="26">
        <v>2018</v>
      </c>
      <c r="C11144" s="24">
        <v>3</v>
      </c>
      <c r="D11144" s="24" t="s">
        <v>15117</v>
      </c>
      <c r="E11144" s="26">
        <v>573</v>
      </c>
      <c r="F11144" s="24">
        <v>9073</v>
      </c>
      <c r="G11144" s="26" t="s">
        <v>12380</v>
      </c>
      <c r="H11144" s="24" t="s">
        <v>2355</v>
      </c>
      <c r="I11144" s="24" t="s">
        <v>2356</v>
      </c>
      <c r="J11144" s="27" t="s">
        <v>15162</v>
      </c>
      <c r="K11144" s="28">
        <v>4635.0600000000004</v>
      </c>
      <c r="L11144" s="28">
        <v>4499.96</v>
      </c>
    </row>
    <row r="11145" spans="1:12" x14ac:dyDescent="0.25">
      <c r="A11145" s="24" t="s">
        <v>3305</v>
      </c>
      <c r="B11145" s="26">
        <v>2018</v>
      </c>
      <c r="C11145" s="24">
        <v>3</v>
      </c>
      <c r="D11145" s="24" t="s">
        <v>15117</v>
      </c>
      <c r="E11145" s="26">
        <v>574</v>
      </c>
      <c r="F11145" s="24">
        <v>9052</v>
      </c>
      <c r="G11145" s="26" t="s">
        <v>12359</v>
      </c>
      <c r="H11145" s="24" t="s">
        <v>440</v>
      </c>
      <c r="I11145" s="24" t="s">
        <v>441</v>
      </c>
      <c r="J11145" s="27" t="s">
        <v>15162</v>
      </c>
      <c r="K11145" s="28">
        <v>7040.28</v>
      </c>
      <c r="L11145" s="28">
        <v>6931.53</v>
      </c>
    </row>
    <row r="11146" spans="1:12" x14ac:dyDescent="0.25">
      <c r="A11146" s="24" t="s">
        <v>3305</v>
      </c>
      <c r="B11146" s="26">
        <v>2018</v>
      </c>
      <c r="C11146" s="24">
        <v>3</v>
      </c>
      <c r="D11146" s="24" t="s">
        <v>15117</v>
      </c>
      <c r="E11146" s="26">
        <v>578</v>
      </c>
      <c r="F11146" s="24">
        <v>9074</v>
      </c>
      <c r="G11146" s="26" t="s">
        <v>12381</v>
      </c>
      <c r="H11146" s="24" t="s">
        <v>2357</v>
      </c>
      <c r="I11146" s="24" t="s">
        <v>2358</v>
      </c>
      <c r="J11146" s="27" t="s">
        <v>15162</v>
      </c>
      <c r="K11146" s="28">
        <v>3114.69</v>
      </c>
      <c r="L11146" s="28">
        <v>2994.71</v>
      </c>
    </row>
    <row r="11147" spans="1:12" x14ac:dyDescent="0.25">
      <c r="A11147" s="24" t="s">
        <v>3305</v>
      </c>
      <c r="B11147" s="26">
        <v>2018</v>
      </c>
      <c r="C11147" s="24">
        <v>3</v>
      </c>
      <c r="D11147" s="24" t="s">
        <v>15117</v>
      </c>
      <c r="E11147" s="26">
        <v>578</v>
      </c>
      <c r="F11147" s="24">
        <v>9075</v>
      </c>
      <c r="G11147" s="26" t="s">
        <v>12382</v>
      </c>
      <c r="H11147" s="24" t="s">
        <v>2359</v>
      </c>
      <c r="I11147" s="24" t="s">
        <v>2360</v>
      </c>
      <c r="J11147" s="27" t="s">
        <v>15162</v>
      </c>
      <c r="K11147" s="28">
        <v>5428.94</v>
      </c>
      <c r="L11147" s="28">
        <v>5335.41</v>
      </c>
    </row>
    <row r="11148" spans="1:12" x14ac:dyDescent="0.25">
      <c r="A11148" s="24" t="s">
        <v>3305</v>
      </c>
      <c r="B11148" s="26">
        <v>2018</v>
      </c>
      <c r="C11148" s="24">
        <v>3</v>
      </c>
      <c r="D11148" s="24" t="s">
        <v>15117</v>
      </c>
      <c r="E11148" s="26">
        <v>580</v>
      </c>
      <c r="F11148" s="24">
        <v>9076</v>
      </c>
      <c r="G11148" s="26" t="s">
        <v>12383</v>
      </c>
      <c r="H11148" s="24" t="s">
        <v>954</v>
      </c>
      <c r="I11148" s="24" t="s">
        <v>955</v>
      </c>
      <c r="J11148" s="27" t="s">
        <v>15162</v>
      </c>
      <c r="K11148" s="28">
        <v>4419.24</v>
      </c>
      <c r="L11148" s="28">
        <v>4404.24</v>
      </c>
    </row>
    <row r="11149" spans="1:12" x14ac:dyDescent="0.25">
      <c r="A11149" s="24" t="s">
        <v>3305</v>
      </c>
      <c r="B11149" s="26">
        <v>2018</v>
      </c>
      <c r="C11149" s="24">
        <v>3</v>
      </c>
      <c r="D11149" s="24" t="s">
        <v>15117</v>
      </c>
      <c r="E11149" s="26">
        <v>582</v>
      </c>
      <c r="F11149" s="24">
        <v>9077</v>
      </c>
      <c r="G11149" s="26" t="s">
        <v>12384</v>
      </c>
      <c r="H11149" s="24" t="s">
        <v>758</v>
      </c>
      <c r="I11149" s="24" t="s">
        <v>759</v>
      </c>
      <c r="J11149" s="27" t="s">
        <v>15162</v>
      </c>
      <c r="K11149" s="28">
        <v>1884.62</v>
      </c>
      <c r="L11149" s="28">
        <v>1870.52</v>
      </c>
    </row>
    <row r="11150" spans="1:12" x14ac:dyDescent="0.25">
      <c r="A11150" s="24" t="s">
        <v>3305</v>
      </c>
      <c r="B11150" s="26">
        <v>2018</v>
      </c>
      <c r="C11150" s="24">
        <v>3</v>
      </c>
      <c r="D11150" s="24" t="s">
        <v>15117</v>
      </c>
      <c r="E11150" s="26">
        <v>583</v>
      </c>
      <c r="F11150" s="24">
        <v>9078</v>
      </c>
      <c r="G11150" s="26" t="s">
        <v>12385</v>
      </c>
      <c r="H11150" s="24" t="s">
        <v>974</v>
      </c>
      <c r="I11150" s="24" t="s">
        <v>975</v>
      </c>
      <c r="J11150" s="27" t="s">
        <v>15162</v>
      </c>
      <c r="K11150" s="28">
        <v>2437.86</v>
      </c>
      <c r="L11150" s="28">
        <v>2386.4499999999998</v>
      </c>
    </row>
    <row r="11151" spans="1:12" x14ac:dyDescent="0.25">
      <c r="A11151" s="24" t="s">
        <v>3305</v>
      </c>
      <c r="B11151" s="26">
        <v>2018</v>
      </c>
      <c r="C11151" s="24">
        <v>3</v>
      </c>
      <c r="D11151" s="24" t="s">
        <v>15117</v>
      </c>
      <c r="E11151" s="26">
        <v>586</v>
      </c>
      <c r="F11151" s="24">
        <v>9079</v>
      </c>
      <c r="G11151" s="26" t="s">
        <v>12386</v>
      </c>
      <c r="H11151" s="24" t="s">
        <v>2361</v>
      </c>
      <c r="I11151" s="24" t="s">
        <v>2362</v>
      </c>
      <c r="J11151" s="27" t="s">
        <v>15162</v>
      </c>
      <c r="K11151" s="28">
        <v>6844.11</v>
      </c>
      <c r="L11151" s="28">
        <v>4436.26</v>
      </c>
    </row>
    <row r="11152" spans="1:12" x14ac:dyDescent="0.25">
      <c r="A11152" s="24" t="s">
        <v>3305</v>
      </c>
      <c r="B11152" s="26">
        <v>2018</v>
      </c>
      <c r="C11152" s="24">
        <v>3</v>
      </c>
      <c r="D11152" s="24" t="s">
        <v>15117</v>
      </c>
      <c r="E11152" s="26">
        <v>588</v>
      </c>
      <c r="F11152" s="24">
        <v>9080</v>
      </c>
      <c r="G11152" s="26" t="s">
        <v>12387</v>
      </c>
      <c r="H11152" s="24" t="s">
        <v>2265</v>
      </c>
      <c r="I11152" s="24" t="s">
        <v>2266</v>
      </c>
      <c r="J11152" s="27" t="s">
        <v>15162</v>
      </c>
      <c r="K11152" s="28">
        <v>9055.1</v>
      </c>
      <c r="L11152" s="28">
        <v>8881.4699999999993</v>
      </c>
    </row>
    <row r="11153" spans="1:12" x14ac:dyDescent="0.25">
      <c r="A11153" s="24" t="s">
        <v>3305</v>
      </c>
      <c r="B11153" s="26">
        <v>2018</v>
      </c>
      <c r="C11153" s="24">
        <v>3</v>
      </c>
      <c r="D11153" s="24" t="s">
        <v>15117</v>
      </c>
      <c r="E11153" s="26">
        <v>589</v>
      </c>
      <c r="F11153" s="24">
        <v>9081</v>
      </c>
      <c r="G11153" s="26" t="s">
        <v>12388</v>
      </c>
      <c r="H11153" s="24" t="s">
        <v>2363</v>
      </c>
      <c r="I11153" s="24" t="s">
        <v>2364</v>
      </c>
      <c r="J11153" s="27" t="s">
        <v>15162</v>
      </c>
      <c r="K11153" s="28">
        <v>7795.53</v>
      </c>
      <c r="L11153" s="28">
        <v>6670.09</v>
      </c>
    </row>
    <row r="11154" spans="1:12" x14ac:dyDescent="0.25">
      <c r="A11154" s="24" t="s">
        <v>3305</v>
      </c>
      <c r="B11154" s="26">
        <v>2018</v>
      </c>
      <c r="C11154" s="24">
        <v>3</v>
      </c>
      <c r="D11154" s="24" t="s">
        <v>15117</v>
      </c>
      <c r="E11154" s="26">
        <v>590</v>
      </c>
      <c r="F11154" s="24">
        <v>9082</v>
      </c>
      <c r="G11154" s="26" t="s">
        <v>12389</v>
      </c>
      <c r="H11154" s="24" t="s">
        <v>206</v>
      </c>
      <c r="I11154" s="24" t="s">
        <v>207</v>
      </c>
      <c r="J11154" s="27" t="s">
        <v>15162</v>
      </c>
      <c r="K11154" s="28">
        <v>10676.7</v>
      </c>
      <c r="L11154" s="28">
        <v>0</v>
      </c>
    </row>
    <row r="11155" spans="1:12" x14ac:dyDescent="0.25">
      <c r="A11155" s="24" t="s">
        <v>3305</v>
      </c>
      <c r="B11155" s="26">
        <v>2018</v>
      </c>
      <c r="C11155" s="24">
        <v>3</v>
      </c>
      <c r="D11155" s="24" t="s">
        <v>15117</v>
      </c>
      <c r="E11155" s="26">
        <v>591</v>
      </c>
      <c r="F11155" s="24">
        <v>9083</v>
      </c>
      <c r="G11155" s="26" t="s">
        <v>12390</v>
      </c>
      <c r="H11155" s="24" t="s">
        <v>2365</v>
      </c>
      <c r="I11155" s="24" t="s">
        <v>2366</v>
      </c>
      <c r="J11155" s="27" t="s">
        <v>15162</v>
      </c>
      <c r="K11155" s="28">
        <v>11994.16</v>
      </c>
      <c r="L11155" s="28">
        <v>11612.57</v>
      </c>
    </row>
    <row r="11156" spans="1:12" x14ac:dyDescent="0.25">
      <c r="A11156" s="24" t="s">
        <v>3305</v>
      </c>
      <c r="B11156" s="26">
        <v>2018</v>
      </c>
      <c r="C11156" s="24">
        <v>3</v>
      </c>
      <c r="D11156" s="24" t="s">
        <v>15117</v>
      </c>
      <c r="E11156" s="26">
        <v>595</v>
      </c>
      <c r="F11156" s="24">
        <v>9084</v>
      </c>
      <c r="G11156" s="26" t="s">
        <v>12391</v>
      </c>
      <c r="H11156" s="24" t="s">
        <v>2343</v>
      </c>
      <c r="I11156" s="24" t="s">
        <v>2344</v>
      </c>
      <c r="J11156" s="27" t="s">
        <v>15162</v>
      </c>
      <c r="K11156" s="28">
        <v>18287.86</v>
      </c>
      <c r="L11156" s="28">
        <v>18141.25</v>
      </c>
    </row>
    <row r="11157" spans="1:12" x14ac:dyDescent="0.25">
      <c r="A11157" s="24" t="s">
        <v>3305</v>
      </c>
      <c r="B11157" s="26">
        <v>2018</v>
      </c>
      <c r="C11157" s="24">
        <v>3</v>
      </c>
      <c r="D11157" s="24" t="s">
        <v>15117</v>
      </c>
      <c r="E11157" s="26">
        <v>598</v>
      </c>
      <c r="F11157" s="24">
        <v>9085</v>
      </c>
      <c r="G11157" s="26" t="s">
        <v>12392</v>
      </c>
      <c r="H11157" s="24" t="s">
        <v>2265</v>
      </c>
      <c r="I11157" s="24" t="s">
        <v>2266</v>
      </c>
      <c r="J11157" s="27" t="s">
        <v>15162</v>
      </c>
      <c r="K11157" s="28">
        <v>939.34</v>
      </c>
      <c r="L11157" s="28">
        <v>939.34</v>
      </c>
    </row>
    <row r="11158" spans="1:12" x14ac:dyDescent="0.25">
      <c r="A11158" s="24" t="s">
        <v>3305</v>
      </c>
      <c r="B11158" s="26">
        <v>2018</v>
      </c>
      <c r="C11158" s="24">
        <v>3</v>
      </c>
      <c r="D11158" s="24" t="s">
        <v>15117</v>
      </c>
      <c r="E11158" s="26">
        <v>598</v>
      </c>
      <c r="F11158" s="24">
        <v>1333</v>
      </c>
      <c r="G11158" s="26" t="s">
        <v>4640</v>
      </c>
      <c r="H11158" s="24" t="s">
        <v>714</v>
      </c>
      <c r="I11158" s="24" t="s">
        <v>715</v>
      </c>
      <c r="J11158" s="27" t="s">
        <v>15162</v>
      </c>
      <c r="K11158" s="28">
        <v>17050</v>
      </c>
      <c r="L11158" s="28">
        <v>17050</v>
      </c>
    </row>
    <row r="11159" spans="1:12" x14ac:dyDescent="0.25">
      <c r="A11159" s="24" t="s">
        <v>3305</v>
      </c>
      <c r="B11159" s="26">
        <v>2018</v>
      </c>
      <c r="C11159" s="24">
        <v>3</v>
      </c>
      <c r="D11159" s="24" t="s">
        <v>15117</v>
      </c>
      <c r="E11159" s="26">
        <v>600</v>
      </c>
      <c r="F11159" s="24">
        <v>9086</v>
      </c>
      <c r="G11159" s="26" t="s">
        <v>12393</v>
      </c>
      <c r="H11159" s="24" t="s">
        <v>102</v>
      </c>
      <c r="I11159" s="24" t="s">
        <v>103</v>
      </c>
      <c r="J11159" s="27" t="s">
        <v>15162</v>
      </c>
      <c r="K11159" s="28">
        <v>2371.9299999999998</v>
      </c>
      <c r="L11159" s="28">
        <v>2371.9299999999998</v>
      </c>
    </row>
    <row r="11160" spans="1:12" x14ac:dyDescent="0.25">
      <c r="A11160" s="24" t="s">
        <v>3305</v>
      </c>
      <c r="B11160" s="26">
        <v>2018</v>
      </c>
      <c r="C11160" s="24">
        <v>3</v>
      </c>
      <c r="D11160" s="24" t="s">
        <v>15117</v>
      </c>
      <c r="E11160" s="26">
        <v>603</v>
      </c>
      <c r="F11160" s="24">
        <v>9087</v>
      </c>
      <c r="G11160" s="26" t="s">
        <v>12394</v>
      </c>
      <c r="H11160" s="24" t="s">
        <v>622</v>
      </c>
      <c r="I11160" s="24" t="s">
        <v>623</v>
      </c>
      <c r="J11160" s="27" t="s">
        <v>15162</v>
      </c>
      <c r="K11160" s="28">
        <v>7444.78</v>
      </c>
      <c r="L11160" s="28">
        <v>7444.78</v>
      </c>
    </row>
    <row r="11161" spans="1:12" x14ac:dyDescent="0.25">
      <c r="A11161" s="24" t="s">
        <v>3305</v>
      </c>
      <c r="B11161" s="26">
        <v>2018</v>
      </c>
      <c r="C11161" s="24">
        <v>3</v>
      </c>
      <c r="D11161" s="24" t="s">
        <v>15117</v>
      </c>
      <c r="E11161" s="26">
        <v>605</v>
      </c>
      <c r="F11161" s="24">
        <v>9088</v>
      </c>
      <c r="G11161" s="26" t="s">
        <v>12395</v>
      </c>
      <c r="H11161" s="24" t="s">
        <v>838</v>
      </c>
      <c r="I11161" s="24" t="s">
        <v>839</v>
      </c>
      <c r="J11161" s="27" t="s">
        <v>15162</v>
      </c>
      <c r="K11161" s="28">
        <v>7195.28</v>
      </c>
      <c r="L11161" s="28">
        <v>7083.2</v>
      </c>
    </row>
    <row r="11162" spans="1:12" x14ac:dyDescent="0.25">
      <c r="A11162" s="24" t="s">
        <v>3305</v>
      </c>
      <c r="B11162" s="26">
        <v>2018</v>
      </c>
      <c r="C11162" s="24">
        <v>3</v>
      </c>
      <c r="D11162" s="24" t="s">
        <v>15117</v>
      </c>
      <c r="E11162" s="26">
        <v>606</v>
      </c>
      <c r="F11162" s="24">
        <v>9089</v>
      </c>
      <c r="G11162" s="26" t="s">
        <v>12396</v>
      </c>
      <c r="H11162" s="24" t="s">
        <v>2367</v>
      </c>
      <c r="I11162" s="24" t="s">
        <v>2368</v>
      </c>
      <c r="J11162" s="27" t="s">
        <v>15162</v>
      </c>
      <c r="K11162" s="28">
        <v>6959.36</v>
      </c>
      <c r="L11162" s="28">
        <v>6959.36</v>
      </c>
    </row>
    <row r="11163" spans="1:12" x14ac:dyDescent="0.25">
      <c r="A11163" s="24" t="s">
        <v>3305</v>
      </c>
      <c r="B11163" s="26">
        <v>2018</v>
      </c>
      <c r="C11163" s="24">
        <v>3</v>
      </c>
      <c r="D11163" s="24" t="s">
        <v>15117</v>
      </c>
      <c r="E11163" s="26">
        <v>610</v>
      </c>
      <c r="F11163" s="24">
        <v>9090</v>
      </c>
      <c r="G11163" s="26" t="s">
        <v>12397</v>
      </c>
      <c r="H11163" s="24" t="s">
        <v>714</v>
      </c>
      <c r="I11163" s="24" t="s">
        <v>715</v>
      </c>
      <c r="J11163" s="27" t="s">
        <v>15162</v>
      </c>
      <c r="K11163" s="28">
        <v>17050</v>
      </c>
      <c r="L11163" s="28">
        <v>17050</v>
      </c>
    </row>
    <row r="11164" spans="1:12" x14ac:dyDescent="0.25">
      <c r="A11164" s="24" t="s">
        <v>3305</v>
      </c>
      <c r="B11164" s="26">
        <v>2018</v>
      </c>
      <c r="C11164" s="24">
        <v>3</v>
      </c>
      <c r="D11164" s="24" t="s">
        <v>15117</v>
      </c>
      <c r="E11164" s="26">
        <v>613</v>
      </c>
      <c r="F11164" s="24">
        <v>9091</v>
      </c>
      <c r="G11164" s="26" t="s">
        <v>12398</v>
      </c>
      <c r="H11164" s="24" t="s">
        <v>2369</v>
      </c>
      <c r="I11164" s="24" t="s">
        <v>2370</v>
      </c>
      <c r="J11164" s="27" t="s">
        <v>15162</v>
      </c>
      <c r="K11164" s="28">
        <v>12073.32</v>
      </c>
      <c r="L11164" s="28">
        <v>6219.23</v>
      </c>
    </row>
    <row r="11165" spans="1:12" x14ac:dyDescent="0.25">
      <c r="A11165" s="24" t="s">
        <v>3305</v>
      </c>
      <c r="B11165" s="26">
        <v>2018</v>
      </c>
      <c r="C11165" s="24">
        <v>3</v>
      </c>
      <c r="D11165" s="24" t="s">
        <v>15117</v>
      </c>
      <c r="E11165" s="26">
        <v>638</v>
      </c>
      <c r="F11165" s="24">
        <v>9092</v>
      </c>
      <c r="G11165" s="26" t="s">
        <v>12399</v>
      </c>
      <c r="H11165" s="24" t="s">
        <v>2371</v>
      </c>
      <c r="I11165" s="24" t="s">
        <v>2372</v>
      </c>
      <c r="J11165" s="27" t="s">
        <v>15162</v>
      </c>
      <c r="K11165" s="28">
        <v>6358.58</v>
      </c>
      <c r="L11165" s="28">
        <v>6353.48</v>
      </c>
    </row>
    <row r="11166" spans="1:12" x14ac:dyDescent="0.25">
      <c r="A11166" s="24" t="s">
        <v>3305</v>
      </c>
      <c r="B11166" s="26">
        <v>2018</v>
      </c>
      <c r="C11166" s="24">
        <v>3</v>
      </c>
      <c r="D11166" s="24" t="s">
        <v>15117</v>
      </c>
      <c r="E11166" s="26">
        <v>649</v>
      </c>
      <c r="F11166" s="24">
        <v>9093</v>
      </c>
      <c r="G11166" s="26" t="s">
        <v>12400</v>
      </c>
      <c r="H11166" s="24" t="s">
        <v>77</v>
      </c>
      <c r="I11166" s="24" t="s">
        <v>78</v>
      </c>
      <c r="J11166" s="27" t="s">
        <v>15162</v>
      </c>
      <c r="K11166" s="28">
        <v>16232.84</v>
      </c>
      <c r="L11166" s="28">
        <v>16000.7</v>
      </c>
    </row>
    <row r="11167" spans="1:12" x14ac:dyDescent="0.25">
      <c r="A11167" s="24" t="s">
        <v>3305</v>
      </c>
      <c r="B11167" s="26">
        <v>2018</v>
      </c>
      <c r="C11167" s="24">
        <v>3</v>
      </c>
      <c r="D11167" s="24" t="s">
        <v>15130</v>
      </c>
      <c r="E11167" s="26">
        <v>521</v>
      </c>
      <c r="F11167" s="24">
        <v>9094</v>
      </c>
      <c r="G11167" s="26" t="s">
        <v>12401</v>
      </c>
      <c r="H11167" s="24" t="s">
        <v>2373</v>
      </c>
      <c r="I11167" s="24" t="s">
        <v>2374</v>
      </c>
      <c r="J11167" s="27" t="s">
        <v>15162</v>
      </c>
      <c r="K11167" s="28">
        <v>662.46</v>
      </c>
      <c r="L11167" s="28">
        <v>661.89</v>
      </c>
    </row>
    <row r="11168" spans="1:12" x14ac:dyDescent="0.25">
      <c r="A11168" s="24" t="s">
        <v>3305</v>
      </c>
      <c r="B11168" s="26">
        <v>2018</v>
      </c>
      <c r="C11168" s="24">
        <v>3</v>
      </c>
      <c r="D11168" s="24" t="s">
        <v>15130</v>
      </c>
      <c r="E11168" s="26">
        <v>563</v>
      </c>
      <c r="F11168" s="24">
        <v>9095</v>
      </c>
      <c r="G11168" s="26" t="s">
        <v>12402</v>
      </c>
      <c r="H11168" s="24" t="s">
        <v>2375</v>
      </c>
      <c r="I11168" s="24" t="s">
        <v>2376</v>
      </c>
      <c r="J11168" s="27" t="s">
        <v>15162</v>
      </c>
      <c r="K11168" s="28">
        <v>3754.75</v>
      </c>
      <c r="L11168" s="28">
        <v>3708.15</v>
      </c>
    </row>
    <row r="11169" spans="1:12" x14ac:dyDescent="0.25">
      <c r="A11169" s="24" t="s">
        <v>3305</v>
      </c>
      <c r="B11169" s="26">
        <v>2018</v>
      </c>
      <c r="C11169" s="24">
        <v>3</v>
      </c>
      <c r="D11169" s="24" t="s">
        <v>15118</v>
      </c>
      <c r="E11169" s="26">
        <v>441</v>
      </c>
      <c r="F11169" s="24">
        <v>9096</v>
      </c>
      <c r="G11169" s="26" t="s">
        <v>12403</v>
      </c>
      <c r="H11169" s="24" t="s">
        <v>2377</v>
      </c>
      <c r="I11169" s="24" t="s">
        <v>2378</v>
      </c>
      <c r="J11169" s="27" t="s">
        <v>0</v>
      </c>
      <c r="K11169" s="28">
        <v>137.51</v>
      </c>
      <c r="L11169" s="28">
        <v>137.51</v>
      </c>
    </row>
    <row r="11170" spans="1:12" x14ac:dyDescent="0.25">
      <c r="A11170" s="24" t="s">
        <v>3305</v>
      </c>
      <c r="B11170" s="26">
        <v>2018</v>
      </c>
      <c r="C11170" s="24">
        <v>3</v>
      </c>
      <c r="D11170" s="24" t="s">
        <v>15118</v>
      </c>
      <c r="E11170" s="26">
        <v>496</v>
      </c>
      <c r="F11170" s="24">
        <v>9097</v>
      </c>
      <c r="G11170" s="26" t="s">
        <v>12404</v>
      </c>
      <c r="H11170" s="24" t="s">
        <v>1014</v>
      </c>
      <c r="I11170" s="24" t="s">
        <v>1015</v>
      </c>
      <c r="J11170" s="27" t="s">
        <v>0</v>
      </c>
      <c r="K11170" s="28">
        <v>216.66</v>
      </c>
      <c r="L11170" s="28">
        <v>216.66</v>
      </c>
    </row>
    <row r="11171" spans="1:12" x14ac:dyDescent="0.25">
      <c r="A11171" s="24" t="s">
        <v>3305</v>
      </c>
      <c r="B11171" s="26">
        <v>2018</v>
      </c>
      <c r="C11171" s="24">
        <v>3</v>
      </c>
      <c r="D11171" s="24" t="s">
        <v>15118</v>
      </c>
      <c r="E11171" s="26">
        <v>529</v>
      </c>
      <c r="F11171" s="24">
        <v>9098</v>
      </c>
      <c r="G11171" s="26" t="s">
        <v>12405</v>
      </c>
      <c r="H11171" s="24" t="s">
        <v>1536</v>
      </c>
      <c r="I11171" s="24" t="s">
        <v>1537</v>
      </c>
      <c r="J11171" s="27" t="s">
        <v>15162</v>
      </c>
      <c r="K11171" s="28">
        <v>1078.22</v>
      </c>
      <c r="L11171" s="28">
        <v>1074.6600000000001</v>
      </c>
    </row>
    <row r="11172" spans="1:12" x14ac:dyDescent="0.25">
      <c r="A11172" s="24" t="s">
        <v>3305</v>
      </c>
      <c r="B11172" s="26">
        <v>2018</v>
      </c>
      <c r="C11172" s="24">
        <v>3</v>
      </c>
      <c r="D11172" s="24" t="s">
        <v>15118</v>
      </c>
      <c r="E11172" s="26">
        <v>534</v>
      </c>
      <c r="F11172" s="24">
        <v>9099</v>
      </c>
      <c r="G11172" s="26" t="s">
        <v>12406</v>
      </c>
      <c r="H11172" s="24" t="s">
        <v>234</v>
      </c>
      <c r="I11172" s="24" t="s">
        <v>235</v>
      </c>
      <c r="J11172" s="27" t="s">
        <v>15162</v>
      </c>
      <c r="K11172" s="28">
        <v>5891.58</v>
      </c>
      <c r="L11172" s="28">
        <v>4615.8999999999996</v>
      </c>
    </row>
    <row r="11173" spans="1:12" x14ac:dyDescent="0.25">
      <c r="A11173" s="24" t="s">
        <v>3305</v>
      </c>
      <c r="B11173" s="26">
        <v>2018</v>
      </c>
      <c r="C11173" s="24">
        <v>3</v>
      </c>
      <c r="D11173" s="24" t="s">
        <v>15118</v>
      </c>
      <c r="E11173" s="26">
        <v>546</v>
      </c>
      <c r="F11173" s="24">
        <v>9100</v>
      </c>
      <c r="G11173" s="26" t="s">
        <v>12407</v>
      </c>
      <c r="H11173" s="24" t="s">
        <v>2379</v>
      </c>
      <c r="I11173" s="24" t="s">
        <v>2380</v>
      </c>
      <c r="J11173" s="27" t="s">
        <v>15162</v>
      </c>
      <c r="K11173" s="28">
        <v>1027.31</v>
      </c>
      <c r="L11173" s="28">
        <v>1027.31</v>
      </c>
    </row>
    <row r="11174" spans="1:12" x14ac:dyDescent="0.25">
      <c r="A11174" s="24" t="s">
        <v>3305</v>
      </c>
      <c r="B11174" s="26">
        <v>2018</v>
      </c>
      <c r="C11174" s="24">
        <v>3</v>
      </c>
      <c r="D11174" s="24" t="s">
        <v>15118</v>
      </c>
      <c r="E11174" s="26">
        <v>558</v>
      </c>
      <c r="F11174" s="24">
        <v>9101</v>
      </c>
      <c r="G11174" s="26" t="s">
        <v>12408</v>
      </c>
      <c r="H11174" s="24" t="s">
        <v>2381</v>
      </c>
      <c r="I11174" s="24" t="s">
        <v>2382</v>
      </c>
      <c r="J11174" s="27" t="s">
        <v>15162</v>
      </c>
      <c r="K11174" s="28">
        <v>765.08</v>
      </c>
      <c r="L11174" s="28">
        <v>765.08</v>
      </c>
    </row>
    <row r="11175" spans="1:12" x14ac:dyDescent="0.25">
      <c r="A11175" s="24" t="s">
        <v>3305</v>
      </c>
      <c r="B11175" s="26">
        <v>2018</v>
      </c>
      <c r="C11175" s="24">
        <v>3</v>
      </c>
      <c r="D11175" s="24" t="s">
        <v>15118</v>
      </c>
      <c r="E11175" s="26">
        <v>566</v>
      </c>
      <c r="F11175" s="24">
        <v>9102</v>
      </c>
      <c r="G11175" s="26" t="s">
        <v>12409</v>
      </c>
      <c r="H11175" s="24" t="s">
        <v>2383</v>
      </c>
      <c r="I11175" s="24" t="s">
        <v>2384</v>
      </c>
      <c r="J11175" s="27" t="s">
        <v>15162</v>
      </c>
      <c r="K11175" s="28">
        <v>1027.31</v>
      </c>
      <c r="L11175" s="28">
        <v>1027.31</v>
      </c>
    </row>
    <row r="11176" spans="1:12" x14ac:dyDescent="0.25">
      <c r="A11176" s="24" t="s">
        <v>3305</v>
      </c>
      <c r="B11176" s="26">
        <v>2018</v>
      </c>
      <c r="C11176" s="24">
        <v>3</v>
      </c>
      <c r="D11176" s="24" t="s">
        <v>15118</v>
      </c>
      <c r="E11176" s="26">
        <v>598</v>
      </c>
      <c r="F11176" s="24">
        <v>9103</v>
      </c>
      <c r="G11176" s="26" t="s">
        <v>12410</v>
      </c>
      <c r="H11176" s="24" t="s">
        <v>1014</v>
      </c>
      <c r="I11176" s="24" t="s">
        <v>1015</v>
      </c>
      <c r="J11176" s="27" t="s">
        <v>15162</v>
      </c>
      <c r="K11176" s="28">
        <v>1027.31</v>
      </c>
      <c r="L11176" s="28">
        <v>1027.31</v>
      </c>
    </row>
    <row r="11177" spans="1:12" x14ac:dyDescent="0.25">
      <c r="A11177" s="24" t="s">
        <v>3305</v>
      </c>
      <c r="B11177" s="26">
        <v>2018</v>
      </c>
      <c r="C11177" s="24">
        <v>3</v>
      </c>
      <c r="D11177" s="24" t="s">
        <v>15118</v>
      </c>
      <c r="E11177" s="26">
        <v>601</v>
      </c>
      <c r="F11177" s="24">
        <v>9104</v>
      </c>
      <c r="G11177" s="26" t="s">
        <v>12411</v>
      </c>
      <c r="H11177" s="24" t="s">
        <v>1418</v>
      </c>
      <c r="I11177" s="24" t="s">
        <v>1419</v>
      </c>
      <c r="J11177" s="27" t="s">
        <v>15162</v>
      </c>
      <c r="K11177" s="28">
        <v>1458.49</v>
      </c>
      <c r="L11177" s="28">
        <v>1458.49</v>
      </c>
    </row>
    <row r="11178" spans="1:12" x14ac:dyDescent="0.25">
      <c r="A11178" s="24" t="s">
        <v>3305</v>
      </c>
      <c r="B11178" s="26">
        <v>2018</v>
      </c>
      <c r="C11178" s="24">
        <v>3</v>
      </c>
      <c r="D11178" s="24" t="s">
        <v>15118</v>
      </c>
      <c r="E11178" s="26">
        <v>617</v>
      </c>
      <c r="F11178" s="24">
        <v>9105</v>
      </c>
      <c r="G11178" s="26" t="s">
        <v>12412</v>
      </c>
      <c r="H11178" s="24" t="s">
        <v>2385</v>
      </c>
      <c r="I11178" s="24" t="s">
        <v>2386</v>
      </c>
      <c r="J11178" s="27" t="s">
        <v>15162</v>
      </c>
      <c r="K11178" s="28">
        <v>4970.62</v>
      </c>
      <c r="L11178" s="28">
        <v>4946.3</v>
      </c>
    </row>
    <row r="11179" spans="1:12" x14ac:dyDescent="0.25">
      <c r="A11179" s="24" t="s">
        <v>3305</v>
      </c>
      <c r="B11179" s="26">
        <v>2018</v>
      </c>
      <c r="C11179" s="24">
        <v>3</v>
      </c>
      <c r="D11179" s="24" t="s">
        <v>15118</v>
      </c>
      <c r="E11179" s="26">
        <v>648</v>
      </c>
      <c r="F11179" s="24">
        <v>9106</v>
      </c>
      <c r="G11179" s="26" t="s">
        <v>12413</v>
      </c>
      <c r="H11179" s="24" t="s">
        <v>2265</v>
      </c>
      <c r="I11179" s="24" t="s">
        <v>2266</v>
      </c>
      <c r="J11179" s="27" t="s">
        <v>15162</v>
      </c>
      <c r="K11179" s="28">
        <v>18045.900000000001</v>
      </c>
      <c r="L11179" s="28">
        <v>17924.259999999998</v>
      </c>
    </row>
    <row r="11180" spans="1:12" x14ac:dyDescent="0.25">
      <c r="A11180" s="24" t="s">
        <v>3305</v>
      </c>
      <c r="B11180" s="26">
        <v>2018</v>
      </c>
      <c r="C11180" s="24">
        <v>3</v>
      </c>
      <c r="D11180" s="24" t="s">
        <v>15131</v>
      </c>
      <c r="E11180" s="26">
        <v>432</v>
      </c>
      <c r="F11180" s="24">
        <v>9107</v>
      </c>
      <c r="G11180" s="26" t="s">
        <v>12414</v>
      </c>
      <c r="H11180" s="24" t="s">
        <v>2387</v>
      </c>
      <c r="I11180" s="24" t="s">
        <v>2388</v>
      </c>
      <c r="J11180" s="27" t="s">
        <v>1</v>
      </c>
      <c r="K11180" s="28">
        <v>14.25</v>
      </c>
      <c r="L11180" s="28">
        <v>13.23</v>
      </c>
    </row>
    <row r="11181" spans="1:12" x14ac:dyDescent="0.25">
      <c r="A11181" s="24" t="s">
        <v>3305</v>
      </c>
      <c r="B11181" s="26">
        <v>2018</v>
      </c>
      <c r="C11181" s="24">
        <v>3</v>
      </c>
      <c r="D11181" s="24" t="s">
        <v>15131</v>
      </c>
      <c r="E11181" s="26">
        <v>435</v>
      </c>
      <c r="F11181" s="24">
        <v>9108</v>
      </c>
      <c r="G11181" s="26" t="s">
        <v>12415</v>
      </c>
      <c r="H11181" s="24" t="s">
        <v>1040</v>
      </c>
      <c r="I11181" s="24" t="s">
        <v>1041</v>
      </c>
      <c r="J11181" s="27" t="s">
        <v>1</v>
      </c>
      <c r="K11181" s="28">
        <v>13.5</v>
      </c>
      <c r="L11181" s="28">
        <v>13.23</v>
      </c>
    </row>
    <row r="11182" spans="1:12" x14ac:dyDescent="0.25">
      <c r="A11182" s="24" t="s">
        <v>3305</v>
      </c>
      <c r="B11182" s="26">
        <v>2018</v>
      </c>
      <c r="C11182" s="24">
        <v>3</v>
      </c>
      <c r="D11182" s="24" t="s">
        <v>15131</v>
      </c>
      <c r="E11182" s="26">
        <v>437</v>
      </c>
      <c r="F11182" s="24">
        <v>9109</v>
      </c>
      <c r="G11182" s="26" t="s">
        <v>12416</v>
      </c>
      <c r="H11182" s="24" t="s">
        <v>2133</v>
      </c>
      <c r="I11182" s="24" t="s">
        <v>2134</v>
      </c>
      <c r="J11182" s="27" t="s">
        <v>1</v>
      </c>
      <c r="K11182" s="28">
        <v>14.25</v>
      </c>
      <c r="L11182" s="28">
        <v>13.97</v>
      </c>
    </row>
    <row r="11183" spans="1:12" x14ac:dyDescent="0.25">
      <c r="A11183" s="24" t="s">
        <v>3305</v>
      </c>
      <c r="B11183" s="26">
        <v>2018</v>
      </c>
      <c r="C11183" s="24">
        <v>3</v>
      </c>
      <c r="D11183" s="24" t="s">
        <v>15148</v>
      </c>
      <c r="E11183" s="26">
        <v>563</v>
      </c>
      <c r="F11183" s="24">
        <v>9110</v>
      </c>
      <c r="G11183" s="26" t="s">
        <v>12417</v>
      </c>
      <c r="H11183" s="24" t="s">
        <v>2389</v>
      </c>
      <c r="I11183" s="24" t="s">
        <v>2390</v>
      </c>
      <c r="J11183" s="27" t="s">
        <v>15162</v>
      </c>
      <c r="K11183" s="28">
        <v>3327.44</v>
      </c>
      <c r="L11183" s="28">
        <v>3290.16</v>
      </c>
    </row>
    <row r="11184" spans="1:12" x14ac:dyDescent="0.25">
      <c r="A11184" s="24" t="s">
        <v>3305</v>
      </c>
      <c r="B11184" s="26">
        <v>2018</v>
      </c>
      <c r="C11184" s="24">
        <v>3</v>
      </c>
      <c r="D11184" s="24" t="s">
        <v>15148</v>
      </c>
      <c r="E11184" s="26">
        <v>577</v>
      </c>
      <c r="F11184" s="24">
        <v>9111</v>
      </c>
      <c r="G11184" s="26" t="s">
        <v>12418</v>
      </c>
      <c r="H11184" s="24" t="s">
        <v>2391</v>
      </c>
      <c r="I11184" s="24" t="s">
        <v>2392</v>
      </c>
      <c r="J11184" s="27" t="s">
        <v>15162</v>
      </c>
      <c r="K11184" s="28">
        <v>4948.84</v>
      </c>
      <c r="L11184" s="28">
        <v>4911.72</v>
      </c>
    </row>
    <row r="11185" spans="1:12" x14ac:dyDescent="0.25">
      <c r="A11185" s="24" t="s">
        <v>3305</v>
      </c>
      <c r="B11185" s="26">
        <v>2018</v>
      </c>
      <c r="C11185" s="24">
        <v>3</v>
      </c>
      <c r="D11185" s="24" t="s">
        <v>15148</v>
      </c>
      <c r="E11185" s="26">
        <v>653</v>
      </c>
      <c r="F11185" s="24">
        <v>9112</v>
      </c>
      <c r="G11185" s="26" t="s">
        <v>12419</v>
      </c>
      <c r="H11185" s="24" t="s">
        <v>2393</v>
      </c>
      <c r="I11185" s="24" t="s">
        <v>2394</v>
      </c>
      <c r="J11185" s="27" t="s">
        <v>15162</v>
      </c>
      <c r="K11185" s="28">
        <v>7234.94</v>
      </c>
      <c r="L11185" s="28">
        <v>7234.94</v>
      </c>
    </row>
    <row r="11186" spans="1:12" x14ac:dyDescent="0.25">
      <c r="A11186" s="24" t="s">
        <v>3305</v>
      </c>
      <c r="B11186" s="26">
        <v>2018</v>
      </c>
      <c r="C11186" s="24">
        <v>3</v>
      </c>
      <c r="D11186" s="24" t="s">
        <v>15119</v>
      </c>
      <c r="E11186" s="26">
        <v>24</v>
      </c>
      <c r="F11186" s="24">
        <v>9113</v>
      </c>
      <c r="G11186" s="26" t="s">
        <v>12420</v>
      </c>
      <c r="H11186" s="24" t="s">
        <v>2395</v>
      </c>
      <c r="I11186" s="24" t="s">
        <v>2396</v>
      </c>
      <c r="J11186" s="27" t="s">
        <v>1</v>
      </c>
      <c r="K11186" s="28">
        <v>14.25</v>
      </c>
      <c r="L11186" s="28">
        <v>13.97</v>
      </c>
    </row>
    <row r="11187" spans="1:12" x14ac:dyDescent="0.25">
      <c r="A11187" s="24" t="s">
        <v>3305</v>
      </c>
      <c r="B11187" s="26">
        <v>2018</v>
      </c>
      <c r="C11187" s="24">
        <v>3</v>
      </c>
      <c r="D11187" s="24" t="s">
        <v>15119</v>
      </c>
      <c r="E11187" s="26">
        <v>24</v>
      </c>
      <c r="F11187" s="24">
        <v>9114</v>
      </c>
      <c r="G11187" s="26" t="s">
        <v>12421</v>
      </c>
      <c r="H11187" s="24" t="s">
        <v>2395</v>
      </c>
      <c r="I11187" s="24" t="s">
        <v>2396</v>
      </c>
      <c r="J11187" s="27" t="s">
        <v>1</v>
      </c>
      <c r="K11187" s="28">
        <v>14.25</v>
      </c>
      <c r="L11187" s="28">
        <v>13.23</v>
      </c>
    </row>
    <row r="11188" spans="1:12" x14ac:dyDescent="0.25">
      <c r="A11188" s="24" t="s">
        <v>3305</v>
      </c>
      <c r="B11188" s="26">
        <v>2018</v>
      </c>
      <c r="C11188" s="24">
        <v>3</v>
      </c>
      <c r="D11188" s="24" t="s">
        <v>15119</v>
      </c>
      <c r="E11188" s="26">
        <v>24</v>
      </c>
      <c r="F11188" s="24">
        <v>9115</v>
      </c>
      <c r="G11188" s="26" t="s">
        <v>12422</v>
      </c>
      <c r="H11188" s="24" t="s">
        <v>232</v>
      </c>
      <c r="I11188" s="24" t="s">
        <v>233</v>
      </c>
      <c r="J11188" s="27" t="s">
        <v>1</v>
      </c>
      <c r="K11188" s="28">
        <v>14.25</v>
      </c>
      <c r="L11188" s="28">
        <v>13.97</v>
      </c>
    </row>
    <row r="11189" spans="1:12" x14ac:dyDescent="0.25">
      <c r="A11189" s="24" t="s">
        <v>3305</v>
      </c>
      <c r="B11189" s="26">
        <v>2018</v>
      </c>
      <c r="C11189" s="24">
        <v>3</v>
      </c>
      <c r="D11189" s="24" t="s">
        <v>15119</v>
      </c>
      <c r="E11189" s="26">
        <v>24</v>
      </c>
      <c r="F11189" s="24">
        <v>9116</v>
      </c>
      <c r="G11189" s="26" t="s">
        <v>12423</v>
      </c>
      <c r="H11189" s="24" t="s">
        <v>544</v>
      </c>
      <c r="I11189" s="24" t="s">
        <v>545</v>
      </c>
      <c r="J11189" s="27" t="s">
        <v>1</v>
      </c>
      <c r="K11189" s="28">
        <v>14.25</v>
      </c>
      <c r="L11189" s="28">
        <v>13.23</v>
      </c>
    </row>
    <row r="11190" spans="1:12" x14ac:dyDescent="0.25">
      <c r="A11190" s="24" t="s">
        <v>3305</v>
      </c>
      <c r="B11190" s="26">
        <v>2018</v>
      </c>
      <c r="C11190" s="24">
        <v>3</v>
      </c>
      <c r="D11190" s="24" t="s">
        <v>15119</v>
      </c>
      <c r="E11190" s="26">
        <v>24</v>
      </c>
      <c r="F11190" s="24">
        <v>9117</v>
      </c>
      <c r="G11190" s="26" t="s">
        <v>12424</v>
      </c>
      <c r="H11190" s="24" t="s">
        <v>232</v>
      </c>
      <c r="I11190" s="24" t="s">
        <v>233</v>
      </c>
      <c r="J11190" s="27" t="s">
        <v>1</v>
      </c>
      <c r="K11190" s="28">
        <v>14.25</v>
      </c>
      <c r="L11190" s="28">
        <v>13.23</v>
      </c>
    </row>
    <row r="11191" spans="1:12" x14ac:dyDescent="0.25">
      <c r="A11191" s="24" t="s">
        <v>3305</v>
      </c>
      <c r="B11191" s="26">
        <v>2018</v>
      </c>
      <c r="C11191" s="24">
        <v>3</v>
      </c>
      <c r="D11191" s="24" t="s">
        <v>15119</v>
      </c>
      <c r="E11191" s="26">
        <v>24</v>
      </c>
      <c r="F11191" s="24">
        <v>9118</v>
      </c>
      <c r="G11191" s="26" t="s">
        <v>12425</v>
      </c>
      <c r="H11191" s="24" t="s">
        <v>59</v>
      </c>
      <c r="I11191" s="24" t="s">
        <v>60</v>
      </c>
      <c r="J11191" s="27" t="s">
        <v>1</v>
      </c>
      <c r="K11191" s="28">
        <v>19.64</v>
      </c>
      <c r="L11191" s="28">
        <v>19.36</v>
      </c>
    </row>
    <row r="11192" spans="1:12" x14ac:dyDescent="0.25">
      <c r="A11192" s="24" t="s">
        <v>3305</v>
      </c>
      <c r="B11192" s="26">
        <v>2018</v>
      </c>
      <c r="C11192" s="24">
        <v>3</v>
      </c>
      <c r="D11192" s="24" t="s">
        <v>15119</v>
      </c>
      <c r="E11192" s="26">
        <v>24</v>
      </c>
      <c r="F11192" s="24">
        <v>9119</v>
      </c>
      <c r="G11192" s="26" t="s">
        <v>12426</v>
      </c>
      <c r="H11192" s="24" t="s">
        <v>232</v>
      </c>
      <c r="I11192" s="24" t="s">
        <v>233</v>
      </c>
      <c r="J11192" s="27" t="s">
        <v>1</v>
      </c>
      <c r="K11192" s="28">
        <v>13.5</v>
      </c>
      <c r="L11192" s="28">
        <v>13.5</v>
      </c>
    </row>
    <row r="11193" spans="1:12" x14ac:dyDescent="0.25">
      <c r="A11193" s="24" t="s">
        <v>3305</v>
      </c>
      <c r="B11193" s="26">
        <v>2018</v>
      </c>
      <c r="C11193" s="24">
        <v>3</v>
      </c>
      <c r="D11193" s="24" t="s">
        <v>15119</v>
      </c>
      <c r="E11193" s="26">
        <v>432</v>
      </c>
      <c r="F11193" s="24">
        <v>9120</v>
      </c>
      <c r="G11193" s="26" t="s">
        <v>12427</v>
      </c>
      <c r="H11193" s="24" t="s">
        <v>232</v>
      </c>
      <c r="I11193" s="24" t="s">
        <v>233</v>
      </c>
      <c r="J11193" s="27" t="s">
        <v>1</v>
      </c>
      <c r="K11193" s="28">
        <v>14.25</v>
      </c>
      <c r="L11193" s="28">
        <v>13.23</v>
      </c>
    </row>
    <row r="11194" spans="1:12" x14ac:dyDescent="0.25">
      <c r="A11194" s="24" t="s">
        <v>3305</v>
      </c>
      <c r="B11194" s="26">
        <v>2018</v>
      </c>
      <c r="C11194" s="24">
        <v>3</v>
      </c>
      <c r="D11194" s="24" t="s">
        <v>15119</v>
      </c>
      <c r="E11194" s="26">
        <v>432</v>
      </c>
      <c r="F11194" s="24">
        <v>5402</v>
      </c>
      <c r="G11194" s="26" t="s">
        <v>8709</v>
      </c>
      <c r="H11194" s="24" t="s">
        <v>232</v>
      </c>
      <c r="I11194" s="24" t="s">
        <v>233</v>
      </c>
      <c r="J11194" s="27" t="s">
        <v>1</v>
      </c>
      <c r="K11194" s="28">
        <v>25.68</v>
      </c>
      <c r="L11194" s="28">
        <v>24.66</v>
      </c>
    </row>
    <row r="11195" spans="1:12" x14ac:dyDescent="0.25">
      <c r="A11195" s="24" t="s">
        <v>3305</v>
      </c>
      <c r="B11195" s="26">
        <v>2018</v>
      </c>
      <c r="C11195" s="24">
        <v>3</v>
      </c>
      <c r="D11195" s="24" t="s">
        <v>15119</v>
      </c>
      <c r="E11195" s="26">
        <v>432</v>
      </c>
      <c r="F11195" s="24">
        <v>9121</v>
      </c>
      <c r="G11195" s="26" t="s">
        <v>12428</v>
      </c>
      <c r="H11195" s="24" t="s">
        <v>232</v>
      </c>
      <c r="I11195" s="24" t="s">
        <v>233</v>
      </c>
      <c r="J11195" s="27" t="s">
        <v>1</v>
      </c>
      <c r="K11195" s="28">
        <v>14.25</v>
      </c>
      <c r="L11195" s="28">
        <v>13.97</v>
      </c>
    </row>
    <row r="11196" spans="1:12" x14ac:dyDescent="0.25">
      <c r="A11196" s="24" t="s">
        <v>3305</v>
      </c>
      <c r="B11196" s="26">
        <v>2018</v>
      </c>
      <c r="C11196" s="24">
        <v>3</v>
      </c>
      <c r="D11196" s="24" t="s">
        <v>15119</v>
      </c>
      <c r="E11196" s="26">
        <v>432</v>
      </c>
      <c r="F11196" s="24">
        <v>9122</v>
      </c>
      <c r="G11196" s="26" t="s">
        <v>12429</v>
      </c>
      <c r="H11196" s="24" t="s">
        <v>232</v>
      </c>
      <c r="I11196" s="24" t="s">
        <v>233</v>
      </c>
      <c r="J11196" s="27" t="s">
        <v>1</v>
      </c>
      <c r="K11196" s="28">
        <v>14.25</v>
      </c>
      <c r="L11196" s="28">
        <v>13.97</v>
      </c>
    </row>
    <row r="11197" spans="1:12" x14ac:dyDescent="0.25">
      <c r="A11197" s="24" t="s">
        <v>3305</v>
      </c>
      <c r="B11197" s="26">
        <v>2018</v>
      </c>
      <c r="C11197" s="24">
        <v>3</v>
      </c>
      <c r="D11197" s="24" t="s">
        <v>15119</v>
      </c>
      <c r="E11197" s="26">
        <v>432</v>
      </c>
      <c r="F11197" s="24">
        <v>9123</v>
      </c>
      <c r="G11197" s="26" t="s">
        <v>12430</v>
      </c>
      <c r="H11197" s="24" t="s">
        <v>232</v>
      </c>
      <c r="I11197" s="24" t="s">
        <v>233</v>
      </c>
      <c r="J11197" s="27" t="s">
        <v>1</v>
      </c>
      <c r="K11197" s="28">
        <v>31.72</v>
      </c>
      <c r="L11197" s="28">
        <v>30.7</v>
      </c>
    </row>
    <row r="11198" spans="1:12" x14ac:dyDescent="0.25">
      <c r="A11198" s="24" t="s">
        <v>3305</v>
      </c>
      <c r="B11198" s="26">
        <v>2018</v>
      </c>
      <c r="C11198" s="24">
        <v>3</v>
      </c>
      <c r="D11198" s="24" t="s">
        <v>15119</v>
      </c>
      <c r="E11198" s="26">
        <v>432</v>
      </c>
      <c r="F11198" s="24">
        <v>6283</v>
      </c>
      <c r="G11198" s="26" t="s">
        <v>9590</v>
      </c>
      <c r="H11198" s="24" t="s">
        <v>2398</v>
      </c>
      <c r="I11198" s="24" t="s">
        <v>2399</v>
      </c>
      <c r="J11198" s="27" t="s">
        <v>1</v>
      </c>
      <c r="K11198" s="28">
        <v>14.25</v>
      </c>
      <c r="L11198" s="28">
        <v>13.23</v>
      </c>
    </row>
    <row r="11199" spans="1:12" x14ac:dyDescent="0.25">
      <c r="A11199" s="24" t="s">
        <v>3305</v>
      </c>
      <c r="B11199" s="26">
        <v>2018</v>
      </c>
      <c r="C11199" s="24">
        <v>3</v>
      </c>
      <c r="D11199" s="24" t="s">
        <v>15119</v>
      </c>
      <c r="E11199" s="26">
        <v>432</v>
      </c>
      <c r="F11199" s="24">
        <v>241</v>
      </c>
      <c r="G11199" s="26" t="s">
        <v>3548</v>
      </c>
      <c r="H11199" s="24" t="s">
        <v>836</v>
      </c>
      <c r="I11199" s="24" t="s">
        <v>837</v>
      </c>
      <c r="J11199" s="27" t="s">
        <v>1</v>
      </c>
      <c r="K11199" s="28">
        <v>29.1</v>
      </c>
      <c r="L11199" s="28">
        <v>28.83</v>
      </c>
    </row>
    <row r="11200" spans="1:12" x14ac:dyDescent="0.25">
      <c r="A11200" s="24" t="s">
        <v>3305</v>
      </c>
      <c r="B11200" s="26">
        <v>2018</v>
      </c>
      <c r="C11200" s="24">
        <v>3</v>
      </c>
      <c r="D11200" s="24" t="s">
        <v>15119</v>
      </c>
      <c r="E11200" s="26">
        <v>432</v>
      </c>
      <c r="F11200" s="24">
        <v>2234</v>
      </c>
      <c r="G11200" s="26" t="s">
        <v>5541</v>
      </c>
      <c r="H11200" s="24" t="s">
        <v>2398</v>
      </c>
      <c r="I11200" s="24" t="s">
        <v>2399</v>
      </c>
      <c r="J11200" s="27" t="s">
        <v>1</v>
      </c>
      <c r="K11200" s="28">
        <v>44.7</v>
      </c>
      <c r="L11200" s="28">
        <v>43.68</v>
      </c>
    </row>
    <row r="11201" spans="1:12" x14ac:dyDescent="0.25">
      <c r="A11201" s="24" t="s">
        <v>3305</v>
      </c>
      <c r="B11201" s="26">
        <v>2018</v>
      </c>
      <c r="C11201" s="24">
        <v>3</v>
      </c>
      <c r="D11201" s="24" t="s">
        <v>15119</v>
      </c>
      <c r="E11201" s="26">
        <v>432</v>
      </c>
      <c r="F11201" s="24">
        <v>9124</v>
      </c>
      <c r="G11201" s="26" t="s">
        <v>12431</v>
      </c>
      <c r="H11201" s="24" t="s">
        <v>232</v>
      </c>
      <c r="I11201" s="24" t="s">
        <v>233</v>
      </c>
      <c r="J11201" s="27" t="s">
        <v>1</v>
      </c>
      <c r="K11201" s="28">
        <v>14.25</v>
      </c>
      <c r="L11201" s="28">
        <v>13.23</v>
      </c>
    </row>
    <row r="11202" spans="1:12" x14ac:dyDescent="0.25">
      <c r="A11202" s="24" t="s">
        <v>3305</v>
      </c>
      <c r="B11202" s="26">
        <v>2018</v>
      </c>
      <c r="C11202" s="24">
        <v>3</v>
      </c>
      <c r="D11202" s="24" t="s">
        <v>15119</v>
      </c>
      <c r="E11202" s="26">
        <v>432</v>
      </c>
      <c r="F11202" s="24">
        <v>9125</v>
      </c>
      <c r="G11202" s="26" t="s">
        <v>12432</v>
      </c>
      <c r="H11202" s="24" t="s">
        <v>232</v>
      </c>
      <c r="I11202" s="24" t="s">
        <v>233</v>
      </c>
      <c r="J11202" s="27" t="s">
        <v>1</v>
      </c>
      <c r="K11202" s="28">
        <v>13.5</v>
      </c>
      <c r="L11202" s="28">
        <v>13.5</v>
      </c>
    </row>
    <row r="11203" spans="1:12" x14ac:dyDescent="0.25">
      <c r="A11203" s="24" t="s">
        <v>3305</v>
      </c>
      <c r="B11203" s="26">
        <v>2018</v>
      </c>
      <c r="C11203" s="24">
        <v>3</v>
      </c>
      <c r="D11203" s="24" t="s">
        <v>15119</v>
      </c>
      <c r="E11203" s="26">
        <v>432</v>
      </c>
      <c r="F11203" s="24">
        <v>9126</v>
      </c>
      <c r="G11203" s="26" t="s">
        <v>12433</v>
      </c>
      <c r="H11203" s="24" t="s">
        <v>544</v>
      </c>
      <c r="I11203" s="24" t="s">
        <v>545</v>
      </c>
      <c r="J11203" s="27" t="s">
        <v>1</v>
      </c>
      <c r="K11203" s="28">
        <v>338.7</v>
      </c>
      <c r="L11203" s="28">
        <v>338.42</v>
      </c>
    </row>
    <row r="11204" spans="1:12" x14ac:dyDescent="0.25">
      <c r="A11204" s="24" t="s">
        <v>3305</v>
      </c>
      <c r="B11204" s="26">
        <v>2018</v>
      </c>
      <c r="C11204" s="24">
        <v>3</v>
      </c>
      <c r="D11204" s="24" t="s">
        <v>15119</v>
      </c>
      <c r="E11204" s="26">
        <v>432</v>
      </c>
      <c r="F11204" s="24">
        <v>9127</v>
      </c>
      <c r="G11204" s="26" t="s">
        <v>12434</v>
      </c>
      <c r="H11204" s="24" t="s">
        <v>232</v>
      </c>
      <c r="I11204" s="24" t="s">
        <v>233</v>
      </c>
      <c r="J11204" s="27" t="s">
        <v>1</v>
      </c>
      <c r="K11204" s="28">
        <v>13.5</v>
      </c>
      <c r="L11204" s="28">
        <v>13.23</v>
      </c>
    </row>
    <row r="11205" spans="1:12" x14ac:dyDescent="0.25">
      <c r="A11205" s="24" t="s">
        <v>3305</v>
      </c>
      <c r="B11205" s="26">
        <v>2018</v>
      </c>
      <c r="C11205" s="24">
        <v>3</v>
      </c>
      <c r="D11205" s="24" t="s">
        <v>15119</v>
      </c>
      <c r="E11205" s="26">
        <v>432</v>
      </c>
      <c r="F11205" s="24">
        <v>9128</v>
      </c>
      <c r="G11205" s="26" t="s">
        <v>12435</v>
      </c>
      <c r="H11205" s="24" t="s">
        <v>232</v>
      </c>
      <c r="I11205" s="24" t="s">
        <v>233</v>
      </c>
      <c r="J11205" s="27" t="s">
        <v>1</v>
      </c>
      <c r="K11205" s="28">
        <v>13.5</v>
      </c>
      <c r="L11205" s="28">
        <v>13.23</v>
      </c>
    </row>
    <row r="11206" spans="1:12" x14ac:dyDescent="0.25">
      <c r="A11206" s="24" t="s">
        <v>3305</v>
      </c>
      <c r="B11206" s="26">
        <v>2018</v>
      </c>
      <c r="C11206" s="24">
        <v>3</v>
      </c>
      <c r="D11206" s="24" t="s">
        <v>15119</v>
      </c>
      <c r="E11206" s="26">
        <v>432</v>
      </c>
      <c r="F11206" s="24">
        <v>9129</v>
      </c>
      <c r="G11206" s="26" t="s">
        <v>12436</v>
      </c>
      <c r="H11206" s="24" t="s">
        <v>59</v>
      </c>
      <c r="I11206" s="24" t="s">
        <v>60</v>
      </c>
      <c r="J11206" s="27" t="s">
        <v>1</v>
      </c>
      <c r="K11206" s="28">
        <v>14.25</v>
      </c>
      <c r="L11206" s="28">
        <v>13.23</v>
      </c>
    </row>
    <row r="11207" spans="1:12" x14ac:dyDescent="0.25">
      <c r="A11207" s="24" t="s">
        <v>3305</v>
      </c>
      <c r="B11207" s="26">
        <v>2018</v>
      </c>
      <c r="C11207" s="24">
        <v>3</v>
      </c>
      <c r="D11207" s="24" t="s">
        <v>15119</v>
      </c>
      <c r="E11207" s="26">
        <v>433</v>
      </c>
      <c r="F11207" s="24">
        <v>2534</v>
      </c>
      <c r="G11207" s="26" t="s">
        <v>5841</v>
      </c>
      <c r="H11207" s="24" t="s">
        <v>324</v>
      </c>
      <c r="I11207" s="24" t="s">
        <v>325</v>
      </c>
      <c r="J11207" s="27" t="s">
        <v>1</v>
      </c>
      <c r="K11207" s="28">
        <v>29.09</v>
      </c>
      <c r="L11207" s="28">
        <v>29.09</v>
      </c>
    </row>
    <row r="11208" spans="1:12" x14ac:dyDescent="0.25">
      <c r="A11208" s="24" t="s">
        <v>3305</v>
      </c>
      <c r="B11208" s="26">
        <v>2018</v>
      </c>
      <c r="C11208" s="24">
        <v>3</v>
      </c>
      <c r="D11208" s="24" t="s">
        <v>15119</v>
      </c>
      <c r="E11208" s="26">
        <v>433</v>
      </c>
      <c r="F11208" s="24">
        <v>6984</v>
      </c>
      <c r="G11208" s="26" t="s">
        <v>10291</v>
      </c>
      <c r="H11208" s="24" t="s">
        <v>232</v>
      </c>
      <c r="I11208" s="24" t="s">
        <v>233</v>
      </c>
      <c r="J11208" s="27" t="s">
        <v>1</v>
      </c>
      <c r="K11208" s="28">
        <v>13.5</v>
      </c>
      <c r="L11208" s="28">
        <v>13.23</v>
      </c>
    </row>
    <row r="11209" spans="1:12" x14ac:dyDescent="0.25">
      <c r="A11209" s="24" t="s">
        <v>3305</v>
      </c>
      <c r="B11209" s="26">
        <v>2018</v>
      </c>
      <c r="C11209" s="24">
        <v>3</v>
      </c>
      <c r="D11209" s="24" t="s">
        <v>15119</v>
      </c>
      <c r="E11209" s="26">
        <v>433</v>
      </c>
      <c r="F11209" s="24">
        <v>9130</v>
      </c>
      <c r="G11209" s="26" t="s">
        <v>12437</v>
      </c>
      <c r="H11209" s="24" t="s">
        <v>1230</v>
      </c>
      <c r="I11209" s="24" t="s">
        <v>1231</v>
      </c>
      <c r="J11209" s="27" t="s">
        <v>1</v>
      </c>
      <c r="K11209" s="28">
        <v>14.25</v>
      </c>
      <c r="L11209" s="28">
        <v>13.23</v>
      </c>
    </row>
    <row r="11210" spans="1:12" x14ac:dyDescent="0.25">
      <c r="A11210" s="24" t="s">
        <v>3305</v>
      </c>
      <c r="B11210" s="26">
        <v>2018</v>
      </c>
      <c r="C11210" s="24">
        <v>3</v>
      </c>
      <c r="D11210" s="24" t="s">
        <v>15119</v>
      </c>
      <c r="E11210" s="26">
        <v>433</v>
      </c>
      <c r="F11210" s="24">
        <v>9131</v>
      </c>
      <c r="G11210" s="26" t="s">
        <v>12438</v>
      </c>
      <c r="H11210" s="24" t="s">
        <v>59</v>
      </c>
      <c r="I11210" s="24" t="s">
        <v>60</v>
      </c>
      <c r="J11210" s="27" t="s">
        <v>1</v>
      </c>
      <c r="K11210" s="28">
        <v>14.25</v>
      </c>
      <c r="L11210" s="28">
        <v>13.23</v>
      </c>
    </row>
    <row r="11211" spans="1:12" x14ac:dyDescent="0.25">
      <c r="A11211" s="24" t="s">
        <v>3305</v>
      </c>
      <c r="B11211" s="26">
        <v>2018</v>
      </c>
      <c r="C11211" s="24">
        <v>3</v>
      </c>
      <c r="D11211" s="24" t="s">
        <v>15119</v>
      </c>
      <c r="E11211" s="26">
        <v>433</v>
      </c>
      <c r="F11211" s="24">
        <v>9132</v>
      </c>
      <c r="G11211" s="26" t="s">
        <v>12439</v>
      </c>
      <c r="H11211" s="24" t="s">
        <v>2395</v>
      </c>
      <c r="I11211" s="24" t="s">
        <v>2396</v>
      </c>
      <c r="J11211" s="27" t="s">
        <v>1</v>
      </c>
      <c r="K11211" s="28">
        <v>13.5</v>
      </c>
      <c r="L11211" s="28">
        <v>13.23</v>
      </c>
    </row>
    <row r="11212" spans="1:12" x14ac:dyDescent="0.25">
      <c r="A11212" s="24" t="s">
        <v>3305</v>
      </c>
      <c r="B11212" s="26">
        <v>2018</v>
      </c>
      <c r="C11212" s="24">
        <v>3</v>
      </c>
      <c r="D11212" s="24" t="s">
        <v>15119</v>
      </c>
      <c r="E11212" s="26">
        <v>433</v>
      </c>
      <c r="F11212" s="24">
        <v>9133</v>
      </c>
      <c r="G11212" s="26" t="s">
        <v>12440</v>
      </c>
      <c r="H11212" s="24" t="s">
        <v>2400</v>
      </c>
      <c r="I11212" s="24" t="s">
        <v>2401</v>
      </c>
      <c r="J11212" s="27" t="s">
        <v>1</v>
      </c>
      <c r="K11212" s="28">
        <v>13.5</v>
      </c>
      <c r="L11212" s="28">
        <v>13.23</v>
      </c>
    </row>
    <row r="11213" spans="1:12" x14ac:dyDescent="0.25">
      <c r="A11213" s="24" t="s">
        <v>3305</v>
      </c>
      <c r="B11213" s="26">
        <v>2018</v>
      </c>
      <c r="C11213" s="24">
        <v>3</v>
      </c>
      <c r="D11213" s="24" t="s">
        <v>15119</v>
      </c>
      <c r="E11213" s="26">
        <v>433</v>
      </c>
      <c r="F11213" s="24">
        <v>9134</v>
      </c>
      <c r="G11213" s="26" t="s">
        <v>12441</v>
      </c>
      <c r="H11213" s="24" t="s">
        <v>544</v>
      </c>
      <c r="I11213" s="24" t="s">
        <v>545</v>
      </c>
      <c r="J11213" s="27" t="s">
        <v>1</v>
      </c>
      <c r="K11213" s="28">
        <v>19.84</v>
      </c>
      <c r="L11213" s="28">
        <v>19.57</v>
      </c>
    </row>
    <row r="11214" spans="1:12" x14ac:dyDescent="0.25">
      <c r="A11214" s="24" t="s">
        <v>3305</v>
      </c>
      <c r="B11214" s="26">
        <v>2018</v>
      </c>
      <c r="C11214" s="24">
        <v>3</v>
      </c>
      <c r="D11214" s="24" t="s">
        <v>15119</v>
      </c>
      <c r="E11214" s="26">
        <v>433</v>
      </c>
      <c r="F11214" s="24">
        <v>9135</v>
      </c>
      <c r="G11214" s="26" t="s">
        <v>12442</v>
      </c>
      <c r="H11214" s="24" t="s">
        <v>59</v>
      </c>
      <c r="I11214" s="24" t="s">
        <v>60</v>
      </c>
      <c r="J11214" s="27" t="s">
        <v>1</v>
      </c>
      <c r="K11214" s="28">
        <v>17.149999999999999</v>
      </c>
      <c r="L11214" s="28">
        <v>17.149999999999999</v>
      </c>
    </row>
    <row r="11215" spans="1:12" x14ac:dyDescent="0.25">
      <c r="A11215" s="24" t="s">
        <v>3305</v>
      </c>
      <c r="B11215" s="26">
        <v>2018</v>
      </c>
      <c r="C11215" s="24">
        <v>3</v>
      </c>
      <c r="D11215" s="24" t="s">
        <v>15119</v>
      </c>
      <c r="E11215" s="26">
        <v>433</v>
      </c>
      <c r="F11215" s="24">
        <v>9136</v>
      </c>
      <c r="G11215" s="26" t="s">
        <v>12443</v>
      </c>
      <c r="H11215" s="24" t="s">
        <v>544</v>
      </c>
      <c r="I11215" s="24" t="s">
        <v>545</v>
      </c>
      <c r="J11215" s="27" t="s">
        <v>1</v>
      </c>
      <c r="K11215" s="28">
        <v>879.55</v>
      </c>
      <c r="L11215" s="28">
        <v>693.78</v>
      </c>
    </row>
    <row r="11216" spans="1:12" x14ac:dyDescent="0.25">
      <c r="A11216" s="24" t="s">
        <v>3305</v>
      </c>
      <c r="B11216" s="26">
        <v>2018</v>
      </c>
      <c r="C11216" s="24">
        <v>3</v>
      </c>
      <c r="D11216" s="24" t="s">
        <v>15119</v>
      </c>
      <c r="E11216" s="26">
        <v>433</v>
      </c>
      <c r="F11216" s="24">
        <v>9137</v>
      </c>
      <c r="G11216" s="26" t="s">
        <v>12444</v>
      </c>
      <c r="H11216" s="24" t="s">
        <v>232</v>
      </c>
      <c r="I11216" s="24" t="s">
        <v>233</v>
      </c>
      <c r="J11216" s="27" t="s">
        <v>1</v>
      </c>
      <c r="K11216" s="28">
        <v>13.5</v>
      </c>
      <c r="L11216" s="28">
        <v>13.23</v>
      </c>
    </row>
    <row r="11217" spans="1:12" x14ac:dyDescent="0.25">
      <c r="A11217" s="24" t="s">
        <v>3305</v>
      </c>
      <c r="B11217" s="26">
        <v>2018</v>
      </c>
      <c r="C11217" s="24">
        <v>3</v>
      </c>
      <c r="D11217" s="24" t="s">
        <v>15119</v>
      </c>
      <c r="E11217" s="26">
        <v>433</v>
      </c>
      <c r="F11217" s="24">
        <v>9138</v>
      </c>
      <c r="G11217" s="26" t="s">
        <v>12445</v>
      </c>
      <c r="H11217" s="24" t="s">
        <v>2400</v>
      </c>
      <c r="I11217" s="24" t="s">
        <v>2401</v>
      </c>
      <c r="J11217" s="27" t="s">
        <v>1</v>
      </c>
      <c r="K11217" s="28">
        <v>14.25</v>
      </c>
      <c r="L11217" s="28">
        <v>13.97</v>
      </c>
    </row>
    <row r="11218" spans="1:12" x14ac:dyDescent="0.25">
      <c r="A11218" s="24" t="s">
        <v>3305</v>
      </c>
      <c r="B11218" s="26">
        <v>2018</v>
      </c>
      <c r="C11218" s="24">
        <v>3</v>
      </c>
      <c r="D11218" s="24" t="s">
        <v>15119</v>
      </c>
      <c r="E11218" s="26">
        <v>433</v>
      </c>
      <c r="F11218" s="24">
        <v>9139</v>
      </c>
      <c r="G11218" s="26" t="s">
        <v>12446</v>
      </c>
      <c r="H11218" s="24" t="s">
        <v>232</v>
      </c>
      <c r="I11218" s="24" t="s">
        <v>233</v>
      </c>
      <c r="J11218" s="27" t="s">
        <v>1</v>
      </c>
      <c r="K11218" s="28">
        <v>13.5</v>
      </c>
      <c r="L11218" s="28">
        <v>13.23</v>
      </c>
    </row>
    <row r="11219" spans="1:12" x14ac:dyDescent="0.25">
      <c r="A11219" s="24" t="s">
        <v>3305</v>
      </c>
      <c r="B11219" s="26">
        <v>2018</v>
      </c>
      <c r="C11219" s="24">
        <v>3</v>
      </c>
      <c r="D11219" s="24" t="s">
        <v>15119</v>
      </c>
      <c r="E11219" s="26">
        <v>434</v>
      </c>
      <c r="F11219" s="24">
        <v>9140</v>
      </c>
      <c r="G11219" s="26" t="s">
        <v>12447</v>
      </c>
      <c r="H11219" s="24" t="s">
        <v>232</v>
      </c>
      <c r="I11219" s="24" t="s">
        <v>233</v>
      </c>
      <c r="J11219" s="27" t="s">
        <v>1</v>
      </c>
      <c r="K11219" s="28">
        <v>14.25</v>
      </c>
      <c r="L11219" s="28">
        <v>13.23</v>
      </c>
    </row>
    <row r="11220" spans="1:12" x14ac:dyDescent="0.25">
      <c r="A11220" s="24" t="s">
        <v>3305</v>
      </c>
      <c r="B11220" s="26">
        <v>2018</v>
      </c>
      <c r="C11220" s="24">
        <v>3</v>
      </c>
      <c r="D11220" s="24" t="s">
        <v>15119</v>
      </c>
      <c r="E11220" s="26">
        <v>434</v>
      </c>
      <c r="F11220" s="24">
        <v>9141</v>
      </c>
      <c r="G11220" s="26" t="s">
        <v>12448</v>
      </c>
      <c r="H11220" s="24" t="s">
        <v>232</v>
      </c>
      <c r="I11220" s="24" t="s">
        <v>233</v>
      </c>
      <c r="J11220" s="27" t="s">
        <v>1</v>
      </c>
      <c r="K11220" s="28">
        <v>13.5</v>
      </c>
      <c r="L11220" s="28">
        <v>13.5</v>
      </c>
    </row>
    <row r="11221" spans="1:12" x14ac:dyDescent="0.25">
      <c r="A11221" s="24" t="s">
        <v>3305</v>
      </c>
      <c r="B11221" s="26">
        <v>2018</v>
      </c>
      <c r="C11221" s="24">
        <v>3</v>
      </c>
      <c r="D11221" s="24" t="s">
        <v>15119</v>
      </c>
      <c r="E11221" s="26">
        <v>434</v>
      </c>
      <c r="F11221" s="24">
        <v>9142</v>
      </c>
      <c r="G11221" s="26" t="s">
        <v>12449</v>
      </c>
      <c r="H11221" s="24" t="s">
        <v>59</v>
      </c>
      <c r="I11221" s="24" t="s">
        <v>60</v>
      </c>
      <c r="J11221" s="27" t="s">
        <v>1</v>
      </c>
      <c r="K11221" s="28">
        <v>14.25</v>
      </c>
      <c r="L11221" s="28">
        <v>13.97</v>
      </c>
    </row>
    <row r="11222" spans="1:12" x14ac:dyDescent="0.25">
      <c r="A11222" s="24" t="s">
        <v>3305</v>
      </c>
      <c r="B11222" s="26">
        <v>2018</v>
      </c>
      <c r="C11222" s="24">
        <v>3</v>
      </c>
      <c r="D11222" s="24" t="s">
        <v>15119</v>
      </c>
      <c r="E11222" s="26">
        <v>434</v>
      </c>
      <c r="F11222" s="24">
        <v>9143</v>
      </c>
      <c r="G11222" s="26" t="s">
        <v>12450</v>
      </c>
      <c r="H11222" s="24" t="s">
        <v>232</v>
      </c>
      <c r="I11222" s="24" t="s">
        <v>233</v>
      </c>
      <c r="J11222" s="27" t="s">
        <v>1</v>
      </c>
      <c r="K11222" s="28">
        <v>76.95</v>
      </c>
      <c r="L11222" s="28">
        <v>76.95</v>
      </c>
    </row>
    <row r="11223" spans="1:12" x14ac:dyDescent="0.25">
      <c r="A11223" s="24" t="s">
        <v>3305</v>
      </c>
      <c r="B11223" s="26">
        <v>2018</v>
      </c>
      <c r="C11223" s="24">
        <v>3</v>
      </c>
      <c r="D11223" s="24" t="s">
        <v>15119</v>
      </c>
      <c r="E11223" s="26">
        <v>435</v>
      </c>
      <c r="F11223" s="24">
        <v>9144</v>
      </c>
      <c r="G11223" s="26" t="s">
        <v>12451</v>
      </c>
      <c r="H11223" s="24" t="s">
        <v>232</v>
      </c>
      <c r="I11223" s="24" t="s">
        <v>233</v>
      </c>
      <c r="J11223" s="27" t="s">
        <v>1</v>
      </c>
      <c r="K11223" s="28">
        <v>14.25</v>
      </c>
      <c r="L11223" s="28">
        <v>13.23</v>
      </c>
    </row>
    <row r="11224" spans="1:12" x14ac:dyDescent="0.25">
      <c r="A11224" s="24" t="s">
        <v>3305</v>
      </c>
      <c r="B11224" s="26">
        <v>2018</v>
      </c>
      <c r="C11224" s="24">
        <v>3</v>
      </c>
      <c r="D11224" s="24" t="s">
        <v>15119</v>
      </c>
      <c r="E11224" s="26">
        <v>435</v>
      </c>
      <c r="F11224" s="24">
        <v>9145</v>
      </c>
      <c r="G11224" s="26" t="s">
        <v>12452</v>
      </c>
      <c r="H11224" s="24" t="s">
        <v>59</v>
      </c>
      <c r="I11224" s="24" t="s">
        <v>60</v>
      </c>
      <c r="J11224" s="27" t="s">
        <v>1</v>
      </c>
      <c r="K11224" s="28">
        <v>73.709999999999994</v>
      </c>
      <c r="L11224" s="28">
        <v>73.709999999999994</v>
      </c>
    </row>
    <row r="11225" spans="1:12" x14ac:dyDescent="0.25">
      <c r="A11225" s="24" t="s">
        <v>3305</v>
      </c>
      <c r="B11225" s="26">
        <v>2018</v>
      </c>
      <c r="C11225" s="24">
        <v>3</v>
      </c>
      <c r="D11225" s="24" t="s">
        <v>15119</v>
      </c>
      <c r="E11225" s="26">
        <v>435</v>
      </c>
      <c r="F11225" s="24">
        <v>9146</v>
      </c>
      <c r="G11225" s="26" t="s">
        <v>12453</v>
      </c>
      <c r="H11225" s="24" t="s">
        <v>232</v>
      </c>
      <c r="I11225" s="24" t="s">
        <v>233</v>
      </c>
      <c r="J11225" s="27" t="s">
        <v>1</v>
      </c>
      <c r="K11225" s="28">
        <v>13.5</v>
      </c>
      <c r="L11225" s="28">
        <v>13.23</v>
      </c>
    </row>
    <row r="11226" spans="1:12" x14ac:dyDescent="0.25">
      <c r="A11226" s="24" t="s">
        <v>3305</v>
      </c>
      <c r="B11226" s="26">
        <v>2018</v>
      </c>
      <c r="C11226" s="24">
        <v>3</v>
      </c>
      <c r="D11226" s="24" t="s">
        <v>15119</v>
      </c>
      <c r="E11226" s="26">
        <v>435</v>
      </c>
      <c r="F11226" s="24">
        <v>9147</v>
      </c>
      <c r="G11226" s="26" t="s">
        <v>12454</v>
      </c>
      <c r="H11226" s="24" t="s">
        <v>59</v>
      </c>
      <c r="I11226" s="24" t="s">
        <v>60</v>
      </c>
      <c r="J11226" s="27" t="s">
        <v>1</v>
      </c>
      <c r="K11226" s="28">
        <v>13.5</v>
      </c>
      <c r="L11226" s="28">
        <v>13.23</v>
      </c>
    </row>
    <row r="11227" spans="1:12" x14ac:dyDescent="0.25">
      <c r="A11227" s="24" t="s">
        <v>3305</v>
      </c>
      <c r="B11227" s="26">
        <v>2018</v>
      </c>
      <c r="C11227" s="24">
        <v>3</v>
      </c>
      <c r="D11227" s="24" t="s">
        <v>15119</v>
      </c>
      <c r="E11227" s="26">
        <v>435</v>
      </c>
      <c r="F11227" s="24">
        <v>9148</v>
      </c>
      <c r="G11227" s="26" t="s">
        <v>12455</v>
      </c>
      <c r="H11227" s="24" t="s">
        <v>232</v>
      </c>
      <c r="I11227" s="24" t="s">
        <v>233</v>
      </c>
      <c r="J11227" s="27" t="s">
        <v>1</v>
      </c>
      <c r="K11227" s="28">
        <v>13.5</v>
      </c>
      <c r="L11227" s="28">
        <v>13.5</v>
      </c>
    </row>
    <row r="11228" spans="1:12" x14ac:dyDescent="0.25">
      <c r="A11228" s="24" t="s">
        <v>3305</v>
      </c>
      <c r="B11228" s="26">
        <v>2018</v>
      </c>
      <c r="C11228" s="24">
        <v>3</v>
      </c>
      <c r="D11228" s="24" t="s">
        <v>15119</v>
      </c>
      <c r="E11228" s="26">
        <v>435</v>
      </c>
      <c r="F11228" s="24">
        <v>9149</v>
      </c>
      <c r="G11228" s="26" t="s">
        <v>12456</v>
      </c>
      <c r="H11228" s="24" t="s">
        <v>436</v>
      </c>
      <c r="I11228" s="24" t="s">
        <v>437</v>
      </c>
      <c r="J11228" s="27" t="s">
        <v>1</v>
      </c>
      <c r="K11228" s="28">
        <v>13.5</v>
      </c>
      <c r="L11228" s="28">
        <v>13.5</v>
      </c>
    </row>
    <row r="11229" spans="1:12" x14ac:dyDescent="0.25">
      <c r="A11229" s="24" t="s">
        <v>3305</v>
      </c>
      <c r="B11229" s="26">
        <v>2018</v>
      </c>
      <c r="C11229" s="24">
        <v>3</v>
      </c>
      <c r="D11229" s="24" t="s">
        <v>15119</v>
      </c>
      <c r="E11229" s="26">
        <v>435</v>
      </c>
      <c r="F11229" s="24">
        <v>9150</v>
      </c>
      <c r="G11229" s="26" t="s">
        <v>12457</v>
      </c>
      <c r="H11229" s="24" t="s">
        <v>1230</v>
      </c>
      <c r="I11229" s="24" t="s">
        <v>1231</v>
      </c>
      <c r="J11229" s="27" t="s">
        <v>1</v>
      </c>
      <c r="K11229" s="28">
        <v>14.25</v>
      </c>
      <c r="L11229" s="28">
        <v>13.97</v>
      </c>
    </row>
    <row r="11230" spans="1:12" x14ac:dyDescent="0.25">
      <c r="A11230" s="24" t="s">
        <v>3305</v>
      </c>
      <c r="B11230" s="26">
        <v>2018</v>
      </c>
      <c r="C11230" s="24">
        <v>3</v>
      </c>
      <c r="D11230" s="24" t="s">
        <v>15119</v>
      </c>
      <c r="E11230" s="26">
        <v>435</v>
      </c>
      <c r="F11230" s="24">
        <v>9151</v>
      </c>
      <c r="G11230" s="26" t="s">
        <v>12458</v>
      </c>
      <c r="H11230" s="24" t="s">
        <v>232</v>
      </c>
      <c r="I11230" s="24" t="s">
        <v>233</v>
      </c>
      <c r="J11230" s="27" t="s">
        <v>1</v>
      </c>
      <c r="K11230" s="28">
        <v>14.25</v>
      </c>
      <c r="L11230" s="28">
        <v>13.97</v>
      </c>
    </row>
    <row r="11231" spans="1:12" x14ac:dyDescent="0.25">
      <c r="A11231" s="24" t="s">
        <v>3305</v>
      </c>
      <c r="B11231" s="26">
        <v>2018</v>
      </c>
      <c r="C11231" s="24">
        <v>3</v>
      </c>
      <c r="D11231" s="24" t="s">
        <v>15119</v>
      </c>
      <c r="E11231" s="26">
        <v>435</v>
      </c>
      <c r="F11231" s="24">
        <v>1749</v>
      </c>
      <c r="G11231" s="26" t="s">
        <v>5056</v>
      </c>
      <c r="H11231" s="24" t="s">
        <v>232</v>
      </c>
      <c r="I11231" s="24" t="s">
        <v>233</v>
      </c>
      <c r="J11231" s="27" t="s">
        <v>1</v>
      </c>
      <c r="K11231" s="28">
        <v>14.25</v>
      </c>
      <c r="L11231" s="28">
        <v>13.23</v>
      </c>
    </row>
    <row r="11232" spans="1:12" x14ac:dyDescent="0.25">
      <c r="A11232" s="24" t="s">
        <v>3305</v>
      </c>
      <c r="B11232" s="26">
        <v>2018</v>
      </c>
      <c r="C11232" s="24">
        <v>3</v>
      </c>
      <c r="D11232" s="24" t="s">
        <v>15119</v>
      </c>
      <c r="E11232" s="26">
        <v>435</v>
      </c>
      <c r="F11232" s="24">
        <v>9152</v>
      </c>
      <c r="G11232" s="26" t="s">
        <v>12459</v>
      </c>
      <c r="H11232" s="24" t="s">
        <v>232</v>
      </c>
      <c r="I11232" s="24" t="s">
        <v>233</v>
      </c>
      <c r="J11232" s="27" t="s">
        <v>1</v>
      </c>
      <c r="K11232" s="28">
        <v>13.5</v>
      </c>
      <c r="L11232" s="28">
        <v>13.23</v>
      </c>
    </row>
    <row r="11233" spans="1:12" x14ac:dyDescent="0.25">
      <c r="A11233" s="24" t="s">
        <v>3305</v>
      </c>
      <c r="B11233" s="26">
        <v>2018</v>
      </c>
      <c r="C11233" s="24">
        <v>3</v>
      </c>
      <c r="D11233" s="24" t="s">
        <v>15119</v>
      </c>
      <c r="E11233" s="26">
        <v>435</v>
      </c>
      <c r="F11233" s="24">
        <v>9153</v>
      </c>
      <c r="G11233" s="26" t="s">
        <v>12460</v>
      </c>
      <c r="H11233" s="24" t="s">
        <v>232</v>
      </c>
      <c r="I11233" s="24" t="s">
        <v>233</v>
      </c>
      <c r="J11233" s="27" t="s">
        <v>1</v>
      </c>
      <c r="K11233" s="28">
        <v>13.5</v>
      </c>
      <c r="L11233" s="28">
        <v>13.5</v>
      </c>
    </row>
    <row r="11234" spans="1:12" x14ac:dyDescent="0.25">
      <c r="A11234" s="24" t="s">
        <v>3305</v>
      </c>
      <c r="B11234" s="26">
        <v>2018</v>
      </c>
      <c r="C11234" s="24">
        <v>3</v>
      </c>
      <c r="D11234" s="24" t="s">
        <v>15119</v>
      </c>
      <c r="E11234" s="26">
        <v>436</v>
      </c>
      <c r="F11234" s="24">
        <v>9154</v>
      </c>
      <c r="G11234" s="26" t="s">
        <v>12461</v>
      </c>
      <c r="H11234" s="24" t="s">
        <v>436</v>
      </c>
      <c r="I11234" s="24" t="s">
        <v>437</v>
      </c>
      <c r="J11234" s="27" t="s">
        <v>1</v>
      </c>
      <c r="K11234" s="28">
        <v>14.25</v>
      </c>
      <c r="L11234" s="28">
        <v>13.23</v>
      </c>
    </row>
    <row r="11235" spans="1:12" x14ac:dyDescent="0.25">
      <c r="A11235" s="24" t="s">
        <v>3305</v>
      </c>
      <c r="B11235" s="26">
        <v>2018</v>
      </c>
      <c r="C11235" s="24">
        <v>3</v>
      </c>
      <c r="D11235" s="24" t="s">
        <v>15119</v>
      </c>
      <c r="E11235" s="26">
        <v>436</v>
      </c>
      <c r="F11235" s="24">
        <v>9155</v>
      </c>
      <c r="G11235" s="26" t="s">
        <v>12462</v>
      </c>
      <c r="H11235" s="24" t="s">
        <v>232</v>
      </c>
      <c r="I11235" s="24" t="s">
        <v>233</v>
      </c>
      <c r="J11235" s="27" t="s">
        <v>1</v>
      </c>
      <c r="K11235" s="28">
        <v>13.5</v>
      </c>
      <c r="L11235" s="28">
        <v>13.5</v>
      </c>
    </row>
    <row r="11236" spans="1:12" x14ac:dyDescent="0.25">
      <c r="A11236" s="24" t="s">
        <v>3305</v>
      </c>
      <c r="B11236" s="26">
        <v>2018</v>
      </c>
      <c r="C11236" s="24">
        <v>3</v>
      </c>
      <c r="D11236" s="24" t="s">
        <v>15119</v>
      </c>
      <c r="E11236" s="26">
        <v>436</v>
      </c>
      <c r="F11236" s="24">
        <v>9156</v>
      </c>
      <c r="G11236" s="26" t="s">
        <v>12463</v>
      </c>
      <c r="H11236" s="24" t="s">
        <v>232</v>
      </c>
      <c r="I11236" s="24" t="s">
        <v>233</v>
      </c>
      <c r="J11236" s="27" t="s">
        <v>1</v>
      </c>
      <c r="K11236" s="28">
        <v>14.25</v>
      </c>
      <c r="L11236" s="28">
        <v>13.97</v>
      </c>
    </row>
    <row r="11237" spans="1:12" x14ac:dyDescent="0.25">
      <c r="A11237" s="24" t="s">
        <v>3305</v>
      </c>
      <c r="B11237" s="26">
        <v>2018</v>
      </c>
      <c r="C11237" s="24">
        <v>3</v>
      </c>
      <c r="D11237" s="24" t="s">
        <v>15119</v>
      </c>
      <c r="E11237" s="26">
        <v>436</v>
      </c>
      <c r="F11237" s="24">
        <v>9157</v>
      </c>
      <c r="G11237" s="26" t="s">
        <v>12464</v>
      </c>
      <c r="H11237" s="24" t="s">
        <v>59</v>
      </c>
      <c r="I11237" s="24" t="s">
        <v>60</v>
      </c>
      <c r="J11237" s="27" t="s">
        <v>1</v>
      </c>
      <c r="K11237" s="28">
        <v>44.52</v>
      </c>
      <c r="L11237" s="28">
        <v>34.08</v>
      </c>
    </row>
    <row r="11238" spans="1:12" x14ac:dyDescent="0.25">
      <c r="A11238" s="24" t="s">
        <v>3305</v>
      </c>
      <c r="B11238" s="26">
        <v>2018</v>
      </c>
      <c r="C11238" s="24">
        <v>3</v>
      </c>
      <c r="D11238" s="24" t="s">
        <v>15119</v>
      </c>
      <c r="E11238" s="26">
        <v>436</v>
      </c>
      <c r="F11238" s="24">
        <v>9158</v>
      </c>
      <c r="G11238" s="26" t="s">
        <v>12465</v>
      </c>
      <c r="H11238" s="24" t="s">
        <v>251</v>
      </c>
      <c r="I11238" s="24" t="s">
        <v>252</v>
      </c>
      <c r="J11238" s="27" t="s">
        <v>1</v>
      </c>
      <c r="K11238" s="28">
        <v>13.5</v>
      </c>
      <c r="L11238" s="28">
        <v>13.23</v>
      </c>
    </row>
    <row r="11239" spans="1:12" x14ac:dyDescent="0.25">
      <c r="A11239" s="24" t="s">
        <v>3305</v>
      </c>
      <c r="B11239" s="26">
        <v>2018</v>
      </c>
      <c r="C11239" s="24">
        <v>3</v>
      </c>
      <c r="D11239" s="24" t="s">
        <v>15119</v>
      </c>
      <c r="E11239" s="26">
        <v>436</v>
      </c>
      <c r="F11239" s="24">
        <v>9159</v>
      </c>
      <c r="G11239" s="26" t="s">
        <v>12466</v>
      </c>
      <c r="H11239" s="24" t="s">
        <v>232</v>
      </c>
      <c r="I11239" s="24" t="s">
        <v>233</v>
      </c>
      <c r="J11239" s="27" t="s">
        <v>1</v>
      </c>
      <c r="K11239" s="28">
        <v>76.95</v>
      </c>
      <c r="L11239" s="28">
        <v>76.95</v>
      </c>
    </row>
    <row r="11240" spans="1:12" x14ac:dyDescent="0.25">
      <c r="A11240" s="24" t="s">
        <v>3305</v>
      </c>
      <c r="B11240" s="26">
        <v>2018</v>
      </c>
      <c r="C11240" s="24">
        <v>3</v>
      </c>
      <c r="D11240" s="24" t="s">
        <v>15119</v>
      </c>
      <c r="E11240" s="26">
        <v>436</v>
      </c>
      <c r="F11240" s="24">
        <v>9160</v>
      </c>
      <c r="G11240" s="26" t="s">
        <v>12467</v>
      </c>
      <c r="H11240" s="24" t="s">
        <v>232</v>
      </c>
      <c r="I11240" s="24" t="s">
        <v>233</v>
      </c>
      <c r="J11240" s="27" t="s">
        <v>1</v>
      </c>
      <c r="K11240" s="28">
        <v>14.25</v>
      </c>
      <c r="L11240" s="28">
        <v>13.23</v>
      </c>
    </row>
    <row r="11241" spans="1:12" x14ac:dyDescent="0.25">
      <c r="A11241" s="24" t="s">
        <v>3305</v>
      </c>
      <c r="B11241" s="26">
        <v>2018</v>
      </c>
      <c r="C11241" s="24">
        <v>3</v>
      </c>
      <c r="D11241" s="24" t="s">
        <v>15119</v>
      </c>
      <c r="E11241" s="26">
        <v>436</v>
      </c>
      <c r="F11241" s="24">
        <v>9161</v>
      </c>
      <c r="G11241" s="26" t="s">
        <v>12468</v>
      </c>
      <c r="H11241" s="24" t="s">
        <v>232</v>
      </c>
      <c r="I11241" s="24" t="s">
        <v>233</v>
      </c>
      <c r="J11241" s="27" t="s">
        <v>1</v>
      </c>
      <c r="K11241" s="28">
        <v>13.5</v>
      </c>
      <c r="L11241" s="28">
        <v>13.23</v>
      </c>
    </row>
    <row r="11242" spans="1:12" x14ac:dyDescent="0.25">
      <c r="A11242" s="24" t="s">
        <v>3305</v>
      </c>
      <c r="B11242" s="26">
        <v>2018</v>
      </c>
      <c r="C11242" s="24">
        <v>3</v>
      </c>
      <c r="D11242" s="24" t="s">
        <v>15119</v>
      </c>
      <c r="E11242" s="26">
        <v>436</v>
      </c>
      <c r="F11242" s="24">
        <v>9162</v>
      </c>
      <c r="G11242" s="26" t="s">
        <v>12469</v>
      </c>
      <c r="H11242" s="24" t="s">
        <v>232</v>
      </c>
      <c r="I11242" s="24" t="s">
        <v>233</v>
      </c>
      <c r="J11242" s="27" t="s">
        <v>1</v>
      </c>
      <c r="K11242" s="28">
        <v>13.5</v>
      </c>
      <c r="L11242" s="28">
        <v>13.5</v>
      </c>
    </row>
    <row r="11243" spans="1:12" x14ac:dyDescent="0.25">
      <c r="A11243" s="24" t="s">
        <v>3305</v>
      </c>
      <c r="B11243" s="26">
        <v>2018</v>
      </c>
      <c r="C11243" s="24">
        <v>3</v>
      </c>
      <c r="D11243" s="24" t="s">
        <v>15119</v>
      </c>
      <c r="E11243" s="26">
        <v>436</v>
      </c>
      <c r="F11243" s="24">
        <v>9163</v>
      </c>
      <c r="G11243" s="26" t="s">
        <v>12470</v>
      </c>
      <c r="H11243" s="24" t="s">
        <v>59</v>
      </c>
      <c r="I11243" s="24" t="s">
        <v>60</v>
      </c>
      <c r="J11243" s="27" t="s">
        <v>1</v>
      </c>
      <c r="K11243" s="28">
        <v>18.89</v>
      </c>
      <c r="L11243" s="28">
        <v>18.62</v>
      </c>
    </row>
    <row r="11244" spans="1:12" x14ac:dyDescent="0.25">
      <c r="A11244" s="24" t="s">
        <v>3305</v>
      </c>
      <c r="B11244" s="26">
        <v>2018</v>
      </c>
      <c r="C11244" s="24">
        <v>3</v>
      </c>
      <c r="D11244" s="24" t="s">
        <v>15119</v>
      </c>
      <c r="E11244" s="26">
        <v>437</v>
      </c>
      <c r="F11244" s="24">
        <v>9164</v>
      </c>
      <c r="G11244" s="26" t="s">
        <v>12471</v>
      </c>
      <c r="H11244" s="24" t="s">
        <v>232</v>
      </c>
      <c r="I11244" s="24" t="s">
        <v>233</v>
      </c>
      <c r="J11244" s="27" t="s">
        <v>1</v>
      </c>
      <c r="K11244" s="28">
        <v>13.5</v>
      </c>
      <c r="L11244" s="28">
        <v>13.23</v>
      </c>
    </row>
    <row r="11245" spans="1:12" x14ac:dyDescent="0.25">
      <c r="A11245" s="24" t="s">
        <v>3305</v>
      </c>
      <c r="B11245" s="26">
        <v>2018</v>
      </c>
      <c r="C11245" s="24">
        <v>3</v>
      </c>
      <c r="D11245" s="24" t="s">
        <v>15119</v>
      </c>
      <c r="E11245" s="26">
        <v>437</v>
      </c>
      <c r="F11245" s="24">
        <v>9165</v>
      </c>
      <c r="G11245" s="26" t="s">
        <v>12472</v>
      </c>
      <c r="H11245" s="24" t="s">
        <v>1230</v>
      </c>
      <c r="I11245" s="24" t="s">
        <v>1231</v>
      </c>
      <c r="J11245" s="27" t="s">
        <v>1</v>
      </c>
      <c r="K11245" s="28">
        <v>14.25</v>
      </c>
      <c r="L11245" s="28">
        <v>13.23</v>
      </c>
    </row>
    <row r="11246" spans="1:12" x14ac:dyDescent="0.25">
      <c r="A11246" s="24" t="s">
        <v>3305</v>
      </c>
      <c r="B11246" s="26">
        <v>2018</v>
      </c>
      <c r="C11246" s="24">
        <v>3</v>
      </c>
      <c r="D11246" s="24" t="s">
        <v>15119</v>
      </c>
      <c r="E11246" s="26">
        <v>437</v>
      </c>
      <c r="F11246" s="24">
        <v>9166</v>
      </c>
      <c r="G11246" s="26" t="s">
        <v>12473</v>
      </c>
      <c r="H11246" s="24" t="s">
        <v>232</v>
      </c>
      <c r="I11246" s="24" t="s">
        <v>233</v>
      </c>
      <c r="J11246" s="27" t="s">
        <v>1</v>
      </c>
      <c r="K11246" s="28">
        <v>24.93</v>
      </c>
      <c r="L11246" s="28">
        <v>24.66</v>
      </c>
    </row>
    <row r="11247" spans="1:12" x14ac:dyDescent="0.25">
      <c r="A11247" s="24" t="s">
        <v>3305</v>
      </c>
      <c r="B11247" s="26">
        <v>2018</v>
      </c>
      <c r="C11247" s="24">
        <v>3</v>
      </c>
      <c r="D11247" s="24" t="s">
        <v>15119</v>
      </c>
      <c r="E11247" s="26">
        <v>437</v>
      </c>
      <c r="F11247" s="24">
        <v>3145</v>
      </c>
      <c r="G11247" s="26" t="s">
        <v>6452</v>
      </c>
      <c r="H11247" s="24" t="s">
        <v>232</v>
      </c>
      <c r="I11247" s="24" t="s">
        <v>233</v>
      </c>
      <c r="J11247" s="27" t="s">
        <v>1</v>
      </c>
      <c r="K11247" s="28">
        <v>13.5</v>
      </c>
      <c r="L11247" s="28">
        <v>13.23</v>
      </c>
    </row>
    <row r="11248" spans="1:12" x14ac:dyDescent="0.25">
      <c r="A11248" s="24" t="s">
        <v>3305</v>
      </c>
      <c r="B11248" s="26">
        <v>2018</v>
      </c>
      <c r="C11248" s="24">
        <v>3</v>
      </c>
      <c r="D11248" s="24" t="s">
        <v>15119</v>
      </c>
      <c r="E11248" s="26">
        <v>437</v>
      </c>
      <c r="F11248" s="24">
        <v>9167</v>
      </c>
      <c r="G11248" s="26" t="s">
        <v>12474</v>
      </c>
      <c r="H11248" s="24" t="s">
        <v>232</v>
      </c>
      <c r="I11248" s="24" t="s">
        <v>233</v>
      </c>
      <c r="J11248" s="27" t="s">
        <v>1</v>
      </c>
      <c r="K11248" s="28">
        <v>13.5</v>
      </c>
      <c r="L11248" s="28">
        <v>13.5</v>
      </c>
    </row>
    <row r="11249" spans="1:12" x14ac:dyDescent="0.25">
      <c r="A11249" s="24" t="s">
        <v>3305</v>
      </c>
      <c r="B11249" s="26">
        <v>2018</v>
      </c>
      <c r="C11249" s="24">
        <v>3</v>
      </c>
      <c r="D11249" s="24" t="s">
        <v>15119</v>
      </c>
      <c r="E11249" s="26">
        <v>437</v>
      </c>
      <c r="F11249" s="24">
        <v>9168</v>
      </c>
      <c r="G11249" s="26" t="s">
        <v>12475</v>
      </c>
      <c r="H11249" s="24" t="s">
        <v>59</v>
      </c>
      <c r="I11249" s="24" t="s">
        <v>60</v>
      </c>
      <c r="J11249" s="27" t="s">
        <v>1</v>
      </c>
      <c r="K11249" s="28">
        <v>14.25</v>
      </c>
      <c r="L11249" s="28">
        <v>13.23</v>
      </c>
    </row>
    <row r="11250" spans="1:12" x14ac:dyDescent="0.25">
      <c r="A11250" s="24" t="s">
        <v>3305</v>
      </c>
      <c r="B11250" s="26">
        <v>2018</v>
      </c>
      <c r="C11250" s="24">
        <v>3</v>
      </c>
      <c r="D11250" s="24" t="s">
        <v>15119</v>
      </c>
      <c r="E11250" s="26">
        <v>437</v>
      </c>
      <c r="F11250" s="24">
        <v>9169</v>
      </c>
      <c r="G11250" s="26" t="s">
        <v>12476</v>
      </c>
      <c r="H11250" s="24" t="s">
        <v>2400</v>
      </c>
      <c r="I11250" s="24" t="s">
        <v>2401</v>
      </c>
      <c r="J11250" s="27" t="s">
        <v>1</v>
      </c>
      <c r="K11250" s="28">
        <v>14.25</v>
      </c>
      <c r="L11250" s="28">
        <v>13.23</v>
      </c>
    </row>
    <row r="11251" spans="1:12" x14ac:dyDescent="0.25">
      <c r="A11251" s="24" t="s">
        <v>3305</v>
      </c>
      <c r="B11251" s="26">
        <v>2018</v>
      </c>
      <c r="C11251" s="24">
        <v>3</v>
      </c>
      <c r="D11251" s="24" t="s">
        <v>15119</v>
      </c>
      <c r="E11251" s="26">
        <v>437</v>
      </c>
      <c r="F11251" s="24">
        <v>9170</v>
      </c>
      <c r="G11251" s="26" t="s">
        <v>12477</v>
      </c>
      <c r="H11251" s="24" t="s">
        <v>232</v>
      </c>
      <c r="I11251" s="24" t="s">
        <v>233</v>
      </c>
      <c r="J11251" s="27" t="s">
        <v>1</v>
      </c>
      <c r="K11251" s="28">
        <v>14.25</v>
      </c>
      <c r="L11251" s="28">
        <v>13.23</v>
      </c>
    </row>
    <row r="11252" spans="1:12" x14ac:dyDescent="0.25">
      <c r="A11252" s="24" t="s">
        <v>3305</v>
      </c>
      <c r="B11252" s="26">
        <v>2018</v>
      </c>
      <c r="C11252" s="24">
        <v>3</v>
      </c>
      <c r="D11252" s="24" t="s">
        <v>15119</v>
      </c>
      <c r="E11252" s="26">
        <v>437</v>
      </c>
      <c r="F11252" s="24">
        <v>9171</v>
      </c>
      <c r="G11252" s="26" t="s">
        <v>12478</v>
      </c>
      <c r="H11252" s="24" t="s">
        <v>232</v>
      </c>
      <c r="I11252" s="24" t="s">
        <v>233</v>
      </c>
      <c r="J11252" s="27" t="s">
        <v>1</v>
      </c>
      <c r="K11252" s="28">
        <v>14.25</v>
      </c>
      <c r="L11252" s="28">
        <v>13.23</v>
      </c>
    </row>
    <row r="11253" spans="1:12" x14ac:dyDescent="0.25">
      <c r="A11253" s="24" t="s">
        <v>3305</v>
      </c>
      <c r="B11253" s="26">
        <v>2018</v>
      </c>
      <c r="C11253" s="24">
        <v>3</v>
      </c>
      <c r="D11253" s="24" t="s">
        <v>15119</v>
      </c>
      <c r="E11253" s="26">
        <v>437</v>
      </c>
      <c r="F11253" s="24">
        <v>8809</v>
      </c>
      <c r="G11253" s="26" t="s">
        <v>12116</v>
      </c>
      <c r="H11253" s="24" t="s">
        <v>1868</v>
      </c>
      <c r="I11253" s="24" t="s">
        <v>1869</v>
      </c>
      <c r="J11253" s="27" t="s">
        <v>1</v>
      </c>
      <c r="K11253" s="28">
        <v>76.95</v>
      </c>
      <c r="L11253" s="28">
        <v>76.95</v>
      </c>
    </row>
    <row r="11254" spans="1:12" x14ac:dyDescent="0.25">
      <c r="A11254" s="24" t="s">
        <v>3305</v>
      </c>
      <c r="B11254" s="26">
        <v>2018</v>
      </c>
      <c r="C11254" s="24">
        <v>3</v>
      </c>
      <c r="D11254" s="24" t="s">
        <v>15119</v>
      </c>
      <c r="E11254" s="26">
        <v>437</v>
      </c>
      <c r="F11254" s="24">
        <v>9172</v>
      </c>
      <c r="G11254" s="26" t="s">
        <v>12479</v>
      </c>
      <c r="H11254" s="24" t="s">
        <v>2402</v>
      </c>
      <c r="I11254" s="24" t="s">
        <v>2403</v>
      </c>
      <c r="J11254" s="27" t="s">
        <v>1</v>
      </c>
      <c r="K11254" s="28">
        <v>14.25</v>
      </c>
      <c r="L11254" s="28">
        <v>13.23</v>
      </c>
    </row>
    <row r="11255" spans="1:12" x14ac:dyDescent="0.25">
      <c r="A11255" s="24" t="s">
        <v>3305</v>
      </c>
      <c r="B11255" s="26">
        <v>2018</v>
      </c>
      <c r="C11255" s="24">
        <v>3</v>
      </c>
      <c r="D11255" s="24" t="s">
        <v>15119</v>
      </c>
      <c r="E11255" s="26">
        <v>437</v>
      </c>
      <c r="F11255" s="24">
        <v>9173</v>
      </c>
      <c r="G11255" s="26" t="s">
        <v>12480</v>
      </c>
      <c r="H11255" s="24" t="s">
        <v>2400</v>
      </c>
      <c r="I11255" s="24" t="s">
        <v>2401</v>
      </c>
      <c r="J11255" s="27" t="s">
        <v>1</v>
      </c>
      <c r="K11255" s="28">
        <v>14.25</v>
      </c>
      <c r="L11255" s="28">
        <v>13.23</v>
      </c>
    </row>
    <row r="11256" spans="1:12" x14ac:dyDescent="0.25">
      <c r="A11256" s="24" t="s">
        <v>3305</v>
      </c>
      <c r="B11256" s="26">
        <v>2018</v>
      </c>
      <c r="C11256" s="24">
        <v>3</v>
      </c>
      <c r="D11256" s="24" t="s">
        <v>15119</v>
      </c>
      <c r="E11256" s="26">
        <v>437</v>
      </c>
      <c r="F11256" s="24">
        <v>9174</v>
      </c>
      <c r="G11256" s="26" t="s">
        <v>12481</v>
      </c>
      <c r="H11256" s="24" t="s">
        <v>59</v>
      </c>
      <c r="I11256" s="24" t="s">
        <v>60</v>
      </c>
      <c r="J11256" s="27" t="s">
        <v>1</v>
      </c>
      <c r="K11256" s="28">
        <v>19.64</v>
      </c>
      <c r="L11256" s="28">
        <v>19.36</v>
      </c>
    </row>
    <row r="11257" spans="1:12" x14ac:dyDescent="0.25">
      <c r="A11257" s="24" t="s">
        <v>3305</v>
      </c>
      <c r="B11257" s="26">
        <v>2018</v>
      </c>
      <c r="C11257" s="24">
        <v>3</v>
      </c>
      <c r="D11257" s="24" t="s">
        <v>15119</v>
      </c>
      <c r="E11257" s="26">
        <v>437</v>
      </c>
      <c r="F11257" s="24">
        <v>9175</v>
      </c>
      <c r="G11257" s="26" t="s">
        <v>12482</v>
      </c>
      <c r="H11257" s="24" t="s">
        <v>232</v>
      </c>
      <c r="I11257" s="24" t="s">
        <v>233</v>
      </c>
      <c r="J11257" s="27" t="s">
        <v>1</v>
      </c>
      <c r="K11257" s="28">
        <v>13.5</v>
      </c>
      <c r="L11257" s="28">
        <v>13.23</v>
      </c>
    </row>
    <row r="11258" spans="1:12" x14ac:dyDescent="0.25">
      <c r="A11258" s="24" t="s">
        <v>3305</v>
      </c>
      <c r="B11258" s="26">
        <v>2018</v>
      </c>
      <c r="C11258" s="24">
        <v>3</v>
      </c>
      <c r="D11258" s="24" t="s">
        <v>15119</v>
      </c>
      <c r="E11258" s="26">
        <v>437</v>
      </c>
      <c r="F11258" s="24">
        <v>9176</v>
      </c>
      <c r="G11258" s="26" t="s">
        <v>12483</v>
      </c>
      <c r="H11258" s="24" t="s">
        <v>232</v>
      </c>
      <c r="I11258" s="24" t="s">
        <v>233</v>
      </c>
      <c r="J11258" s="27" t="s">
        <v>1</v>
      </c>
      <c r="K11258" s="28">
        <v>13.5</v>
      </c>
      <c r="L11258" s="28">
        <v>13.5</v>
      </c>
    </row>
    <row r="11259" spans="1:12" x14ac:dyDescent="0.25">
      <c r="A11259" s="24" t="s">
        <v>3305</v>
      </c>
      <c r="B11259" s="26">
        <v>2018</v>
      </c>
      <c r="C11259" s="24">
        <v>3</v>
      </c>
      <c r="D11259" s="24" t="s">
        <v>15119</v>
      </c>
      <c r="E11259" s="26">
        <v>437</v>
      </c>
      <c r="F11259" s="24">
        <v>9177</v>
      </c>
      <c r="G11259" s="26" t="s">
        <v>12484</v>
      </c>
      <c r="H11259" s="24" t="s">
        <v>232</v>
      </c>
      <c r="I11259" s="24" t="s">
        <v>233</v>
      </c>
      <c r="J11259" s="27" t="s">
        <v>1</v>
      </c>
      <c r="K11259" s="28">
        <v>13.5</v>
      </c>
      <c r="L11259" s="28">
        <v>13.5</v>
      </c>
    </row>
    <row r="11260" spans="1:12" x14ac:dyDescent="0.25">
      <c r="A11260" s="24" t="s">
        <v>3305</v>
      </c>
      <c r="B11260" s="26">
        <v>2018</v>
      </c>
      <c r="C11260" s="24">
        <v>3</v>
      </c>
      <c r="D11260" s="24" t="s">
        <v>15119</v>
      </c>
      <c r="E11260" s="26">
        <v>437</v>
      </c>
      <c r="F11260" s="24">
        <v>8814</v>
      </c>
      <c r="G11260" s="26" t="s">
        <v>12121</v>
      </c>
      <c r="H11260" s="24" t="s">
        <v>59</v>
      </c>
      <c r="I11260" s="24" t="s">
        <v>60</v>
      </c>
      <c r="J11260" s="27" t="s">
        <v>1</v>
      </c>
      <c r="K11260" s="28">
        <v>13.5</v>
      </c>
      <c r="L11260" s="28">
        <v>13.23</v>
      </c>
    </row>
    <row r="11261" spans="1:12" x14ac:dyDescent="0.25">
      <c r="A11261" s="24" t="s">
        <v>3305</v>
      </c>
      <c r="B11261" s="26">
        <v>2018</v>
      </c>
      <c r="C11261" s="24">
        <v>3</v>
      </c>
      <c r="D11261" s="24" t="s">
        <v>15119</v>
      </c>
      <c r="E11261" s="26">
        <v>437</v>
      </c>
      <c r="F11261" s="24">
        <v>9178</v>
      </c>
      <c r="G11261" s="26" t="s">
        <v>12485</v>
      </c>
      <c r="H11261" s="24" t="s">
        <v>59</v>
      </c>
      <c r="I11261" s="24" t="s">
        <v>60</v>
      </c>
      <c r="J11261" s="27" t="s">
        <v>1</v>
      </c>
      <c r="K11261" s="28">
        <v>14.25</v>
      </c>
      <c r="L11261" s="28">
        <v>13.97</v>
      </c>
    </row>
    <row r="11262" spans="1:12" x14ac:dyDescent="0.25">
      <c r="A11262" s="24" t="s">
        <v>3305</v>
      </c>
      <c r="B11262" s="26">
        <v>2018</v>
      </c>
      <c r="C11262" s="24">
        <v>3</v>
      </c>
      <c r="D11262" s="24" t="s">
        <v>15119</v>
      </c>
      <c r="E11262" s="26">
        <v>437</v>
      </c>
      <c r="F11262" s="24">
        <v>9179</v>
      </c>
      <c r="G11262" s="26" t="s">
        <v>12486</v>
      </c>
      <c r="H11262" s="24" t="s">
        <v>232</v>
      </c>
      <c r="I11262" s="24" t="s">
        <v>233</v>
      </c>
      <c r="J11262" s="27" t="s">
        <v>1</v>
      </c>
      <c r="K11262" s="28">
        <v>13.5</v>
      </c>
      <c r="L11262" s="28">
        <v>13.5</v>
      </c>
    </row>
    <row r="11263" spans="1:12" x14ac:dyDescent="0.25">
      <c r="A11263" s="24" t="s">
        <v>3305</v>
      </c>
      <c r="B11263" s="26">
        <v>2018</v>
      </c>
      <c r="C11263" s="24">
        <v>3</v>
      </c>
      <c r="D11263" s="24" t="s">
        <v>15119</v>
      </c>
      <c r="E11263" s="26">
        <v>437</v>
      </c>
      <c r="F11263" s="24">
        <v>9180</v>
      </c>
      <c r="G11263" s="26" t="s">
        <v>12487</v>
      </c>
      <c r="H11263" s="24" t="s">
        <v>232</v>
      </c>
      <c r="I11263" s="24" t="s">
        <v>233</v>
      </c>
      <c r="J11263" s="27" t="s">
        <v>1</v>
      </c>
      <c r="K11263" s="28">
        <v>14.25</v>
      </c>
      <c r="L11263" s="28">
        <v>13.23</v>
      </c>
    </row>
    <row r="11264" spans="1:12" x14ac:dyDescent="0.25">
      <c r="A11264" s="24" t="s">
        <v>3305</v>
      </c>
      <c r="B11264" s="26">
        <v>2018</v>
      </c>
      <c r="C11264" s="24">
        <v>3</v>
      </c>
      <c r="D11264" s="24" t="s">
        <v>15119</v>
      </c>
      <c r="E11264" s="26">
        <v>437</v>
      </c>
      <c r="F11264" s="24">
        <v>9181</v>
      </c>
      <c r="G11264" s="26" t="s">
        <v>12488</v>
      </c>
      <c r="H11264" s="24" t="s">
        <v>232</v>
      </c>
      <c r="I11264" s="24" t="s">
        <v>233</v>
      </c>
      <c r="J11264" s="27" t="s">
        <v>1</v>
      </c>
      <c r="K11264" s="28">
        <v>13.5</v>
      </c>
      <c r="L11264" s="28">
        <v>13.23</v>
      </c>
    </row>
    <row r="11265" spans="1:12" x14ac:dyDescent="0.25">
      <c r="A11265" s="24" t="s">
        <v>3305</v>
      </c>
      <c r="B11265" s="26">
        <v>2018</v>
      </c>
      <c r="C11265" s="24">
        <v>3</v>
      </c>
      <c r="D11265" s="24" t="s">
        <v>15119</v>
      </c>
      <c r="E11265" s="26">
        <v>438</v>
      </c>
      <c r="F11265" s="24">
        <v>9182</v>
      </c>
      <c r="G11265" s="26" t="s">
        <v>12489</v>
      </c>
      <c r="H11265" s="24" t="s">
        <v>232</v>
      </c>
      <c r="I11265" s="24" t="s">
        <v>233</v>
      </c>
      <c r="J11265" s="27" t="s">
        <v>1</v>
      </c>
      <c r="K11265" s="28">
        <v>75.02</v>
      </c>
      <c r="L11265" s="28">
        <v>75.02</v>
      </c>
    </row>
    <row r="11266" spans="1:12" x14ac:dyDescent="0.25">
      <c r="A11266" s="24" t="s">
        <v>3305</v>
      </c>
      <c r="B11266" s="26">
        <v>2018</v>
      </c>
      <c r="C11266" s="24">
        <v>3</v>
      </c>
      <c r="D11266" s="24" t="s">
        <v>15119</v>
      </c>
      <c r="E11266" s="26">
        <v>438</v>
      </c>
      <c r="F11266" s="24">
        <v>9183</v>
      </c>
      <c r="G11266" s="26" t="s">
        <v>12490</v>
      </c>
      <c r="H11266" s="24" t="s">
        <v>232</v>
      </c>
      <c r="I11266" s="24" t="s">
        <v>233</v>
      </c>
      <c r="J11266" s="27" t="s">
        <v>1</v>
      </c>
      <c r="K11266" s="28">
        <v>13.5</v>
      </c>
      <c r="L11266" s="28">
        <v>13.23</v>
      </c>
    </row>
    <row r="11267" spans="1:12" x14ac:dyDescent="0.25">
      <c r="A11267" s="24" t="s">
        <v>3305</v>
      </c>
      <c r="B11267" s="26">
        <v>2018</v>
      </c>
      <c r="C11267" s="24">
        <v>3</v>
      </c>
      <c r="D11267" s="24" t="s">
        <v>15119</v>
      </c>
      <c r="E11267" s="26">
        <v>438</v>
      </c>
      <c r="F11267" s="24">
        <v>9184</v>
      </c>
      <c r="G11267" s="26" t="s">
        <v>12491</v>
      </c>
      <c r="H11267" s="24" t="s">
        <v>232</v>
      </c>
      <c r="I11267" s="24" t="s">
        <v>233</v>
      </c>
      <c r="J11267" s="27" t="s">
        <v>1</v>
      </c>
      <c r="K11267" s="28">
        <v>13.5</v>
      </c>
      <c r="L11267" s="28">
        <v>13.5</v>
      </c>
    </row>
    <row r="11268" spans="1:12" x14ac:dyDescent="0.25">
      <c r="A11268" s="24" t="s">
        <v>3305</v>
      </c>
      <c r="B11268" s="26">
        <v>2018</v>
      </c>
      <c r="C11268" s="24">
        <v>3</v>
      </c>
      <c r="D11268" s="24" t="s">
        <v>15119</v>
      </c>
      <c r="E11268" s="26">
        <v>438</v>
      </c>
      <c r="F11268" s="24">
        <v>9185</v>
      </c>
      <c r="G11268" s="26" t="s">
        <v>12492</v>
      </c>
      <c r="H11268" s="24" t="s">
        <v>232</v>
      </c>
      <c r="I11268" s="24" t="s">
        <v>233</v>
      </c>
      <c r="J11268" s="27" t="s">
        <v>1</v>
      </c>
      <c r="K11268" s="28">
        <v>14.25</v>
      </c>
      <c r="L11268" s="28">
        <v>13.23</v>
      </c>
    </row>
    <row r="11269" spans="1:12" x14ac:dyDescent="0.25">
      <c r="A11269" s="24" t="s">
        <v>3305</v>
      </c>
      <c r="B11269" s="26">
        <v>2018</v>
      </c>
      <c r="C11269" s="24">
        <v>3</v>
      </c>
      <c r="D11269" s="24" t="s">
        <v>15119</v>
      </c>
      <c r="E11269" s="26">
        <v>438</v>
      </c>
      <c r="F11269" s="24">
        <v>9186</v>
      </c>
      <c r="G11269" s="26" t="s">
        <v>12493</v>
      </c>
      <c r="H11269" s="24" t="s">
        <v>232</v>
      </c>
      <c r="I11269" s="24" t="s">
        <v>233</v>
      </c>
      <c r="J11269" s="27" t="s">
        <v>1</v>
      </c>
      <c r="K11269" s="28">
        <v>14.25</v>
      </c>
      <c r="L11269" s="28">
        <v>13.23</v>
      </c>
    </row>
    <row r="11270" spans="1:12" x14ac:dyDescent="0.25">
      <c r="A11270" s="24" t="s">
        <v>3305</v>
      </c>
      <c r="B11270" s="26">
        <v>2018</v>
      </c>
      <c r="C11270" s="24">
        <v>3</v>
      </c>
      <c r="D11270" s="24" t="s">
        <v>15119</v>
      </c>
      <c r="E11270" s="26">
        <v>438</v>
      </c>
      <c r="F11270" s="24">
        <v>9187</v>
      </c>
      <c r="G11270" s="26" t="s">
        <v>12494</v>
      </c>
      <c r="H11270" s="24" t="s">
        <v>232</v>
      </c>
      <c r="I11270" s="24" t="s">
        <v>233</v>
      </c>
      <c r="J11270" s="27" t="s">
        <v>1</v>
      </c>
      <c r="K11270" s="28">
        <v>14.25</v>
      </c>
      <c r="L11270" s="28">
        <v>13.97</v>
      </c>
    </row>
    <row r="11271" spans="1:12" x14ac:dyDescent="0.25">
      <c r="A11271" s="24" t="s">
        <v>3305</v>
      </c>
      <c r="B11271" s="26">
        <v>2018</v>
      </c>
      <c r="C11271" s="24">
        <v>3</v>
      </c>
      <c r="D11271" s="24" t="s">
        <v>15119</v>
      </c>
      <c r="E11271" s="26">
        <v>438</v>
      </c>
      <c r="F11271" s="24">
        <v>9188</v>
      </c>
      <c r="G11271" s="26" t="s">
        <v>12495</v>
      </c>
      <c r="H11271" s="24" t="s">
        <v>232</v>
      </c>
      <c r="I11271" s="24" t="s">
        <v>233</v>
      </c>
      <c r="J11271" s="27" t="s">
        <v>1</v>
      </c>
      <c r="K11271" s="28">
        <v>27.75</v>
      </c>
      <c r="L11271" s="28">
        <v>26.46</v>
      </c>
    </row>
    <row r="11272" spans="1:12" x14ac:dyDescent="0.25">
      <c r="A11272" s="24" t="s">
        <v>3305</v>
      </c>
      <c r="B11272" s="26">
        <v>2018</v>
      </c>
      <c r="C11272" s="24">
        <v>3</v>
      </c>
      <c r="D11272" s="24" t="s">
        <v>15119</v>
      </c>
      <c r="E11272" s="26">
        <v>438</v>
      </c>
      <c r="F11272" s="24">
        <v>9189</v>
      </c>
      <c r="G11272" s="26" t="s">
        <v>12496</v>
      </c>
      <c r="H11272" s="24" t="s">
        <v>232</v>
      </c>
      <c r="I11272" s="24" t="s">
        <v>233</v>
      </c>
      <c r="J11272" s="27" t="s">
        <v>1</v>
      </c>
      <c r="K11272" s="28">
        <v>14.25</v>
      </c>
      <c r="L11272" s="28">
        <v>13.97</v>
      </c>
    </row>
    <row r="11273" spans="1:12" x14ac:dyDescent="0.25">
      <c r="A11273" s="24" t="s">
        <v>3305</v>
      </c>
      <c r="B11273" s="26">
        <v>2018</v>
      </c>
      <c r="C11273" s="24">
        <v>3</v>
      </c>
      <c r="D11273" s="24" t="s">
        <v>15119</v>
      </c>
      <c r="E11273" s="26">
        <v>438</v>
      </c>
      <c r="F11273" s="24">
        <v>9190</v>
      </c>
      <c r="G11273" s="26" t="s">
        <v>12497</v>
      </c>
      <c r="H11273" s="24" t="s">
        <v>232</v>
      </c>
      <c r="I11273" s="24" t="s">
        <v>233</v>
      </c>
      <c r="J11273" s="27" t="s">
        <v>1</v>
      </c>
      <c r="K11273" s="28">
        <v>14.25</v>
      </c>
      <c r="L11273" s="28">
        <v>13.97</v>
      </c>
    </row>
    <row r="11274" spans="1:12" x14ac:dyDescent="0.25">
      <c r="A11274" s="24" t="s">
        <v>3305</v>
      </c>
      <c r="B11274" s="26">
        <v>2018</v>
      </c>
      <c r="C11274" s="24">
        <v>3</v>
      </c>
      <c r="D11274" s="24" t="s">
        <v>15119</v>
      </c>
      <c r="E11274" s="26">
        <v>438</v>
      </c>
      <c r="F11274" s="24">
        <v>9191</v>
      </c>
      <c r="G11274" s="26" t="s">
        <v>12498</v>
      </c>
      <c r="H11274" s="24" t="s">
        <v>232</v>
      </c>
      <c r="I11274" s="24" t="s">
        <v>233</v>
      </c>
      <c r="J11274" s="27" t="s">
        <v>1</v>
      </c>
      <c r="K11274" s="28">
        <v>14.25</v>
      </c>
      <c r="L11274" s="28">
        <v>13.97</v>
      </c>
    </row>
    <row r="11275" spans="1:12" x14ac:dyDescent="0.25">
      <c r="A11275" s="24" t="s">
        <v>3305</v>
      </c>
      <c r="B11275" s="26">
        <v>2018</v>
      </c>
      <c r="C11275" s="24">
        <v>3</v>
      </c>
      <c r="D11275" s="24" t="s">
        <v>15119</v>
      </c>
      <c r="E11275" s="26">
        <v>440</v>
      </c>
      <c r="F11275" s="24">
        <v>9192</v>
      </c>
      <c r="G11275" s="26" t="s">
        <v>12499</v>
      </c>
      <c r="H11275" s="24" t="s">
        <v>232</v>
      </c>
      <c r="I11275" s="24" t="s">
        <v>233</v>
      </c>
      <c r="J11275" s="27" t="s">
        <v>1</v>
      </c>
      <c r="K11275" s="28">
        <v>14.25</v>
      </c>
      <c r="L11275" s="28">
        <v>13.97</v>
      </c>
    </row>
    <row r="11276" spans="1:12" x14ac:dyDescent="0.25">
      <c r="A11276" s="24" t="s">
        <v>3305</v>
      </c>
      <c r="B11276" s="26">
        <v>2018</v>
      </c>
      <c r="C11276" s="24">
        <v>3</v>
      </c>
      <c r="D11276" s="24" t="s">
        <v>15119</v>
      </c>
      <c r="E11276" s="26">
        <v>440</v>
      </c>
      <c r="F11276" s="24">
        <v>9193</v>
      </c>
      <c r="G11276" s="26" t="s">
        <v>12500</v>
      </c>
      <c r="H11276" s="24" t="s">
        <v>232</v>
      </c>
      <c r="I11276" s="24" t="s">
        <v>233</v>
      </c>
      <c r="J11276" s="27" t="s">
        <v>1</v>
      </c>
      <c r="K11276" s="28">
        <v>14.25</v>
      </c>
      <c r="L11276" s="28">
        <v>13.97</v>
      </c>
    </row>
    <row r="11277" spans="1:12" x14ac:dyDescent="0.25">
      <c r="A11277" s="24" t="s">
        <v>3305</v>
      </c>
      <c r="B11277" s="26">
        <v>2018</v>
      </c>
      <c r="C11277" s="24">
        <v>3</v>
      </c>
      <c r="D11277" s="24" t="s">
        <v>15119</v>
      </c>
      <c r="E11277" s="26">
        <v>440</v>
      </c>
      <c r="F11277" s="24">
        <v>9194</v>
      </c>
      <c r="G11277" s="26" t="s">
        <v>12501</v>
      </c>
      <c r="H11277" s="24" t="s">
        <v>1230</v>
      </c>
      <c r="I11277" s="24" t="s">
        <v>1231</v>
      </c>
      <c r="J11277" s="27" t="s">
        <v>1</v>
      </c>
      <c r="K11277" s="28">
        <v>14.25</v>
      </c>
      <c r="L11277" s="28">
        <v>13.23</v>
      </c>
    </row>
    <row r="11278" spans="1:12" x14ac:dyDescent="0.25">
      <c r="A11278" s="24" t="s">
        <v>3305</v>
      </c>
      <c r="B11278" s="26">
        <v>2018</v>
      </c>
      <c r="C11278" s="24">
        <v>3</v>
      </c>
      <c r="D11278" s="24" t="s">
        <v>15119</v>
      </c>
      <c r="E11278" s="26">
        <v>440</v>
      </c>
      <c r="F11278" s="24">
        <v>9195</v>
      </c>
      <c r="G11278" s="26" t="s">
        <v>12502</v>
      </c>
      <c r="H11278" s="24" t="s">
        <v>59</v>
      </c>
      <c r="I11278" s="24" t="s">
        <v>60</v>
      </c>
      <c r="J11278" s="27" t="s">
        <v>1</v>
      </c>
      <c r="K11278" s="28">
        <v>13.5</v>
      </c>
      <c r="L11278" s="28">
        <v>13.5</v>
      </c>
    </row>
    <row r="11279" spans="1:12" x14ac:dyDescent="0.25">
      <c r="A11279" s="24" t="s">
        <v>3305</v>
      </c>
      <c r="B11279" s="26">
        <v>2018</v>
      </c>
      <c r="C11279" s="24">
        <v>3</v>
      </c>
      <c r="D11279" s="24" t="s">
        <v>15119</v>
      </c>
      <c r="E11279" s="26">
        <v>440</v>
      </c>
      <c r="F11279" s="24">
        <v>9196</v>
      </c>
      <c r="G11279" s="26" t="s">
        <v>12503</v>
      </c>
      <c r="H11279" s="24" t="s">
        <v>232</v>
      </c>
      <c r="I11279" s="24" t="s">
        <v>233</v>
      </c>
      <c r="J11279" s="27" t="s">
        <v>1</v>
      </c>
      <c r="K11279" s="28">
        <v>13.5</v>
      </c>
      <c r="L11279" s="28">
        <v>13.5</v>
      </c>
    </row>
    <row r="11280" spans="1:12" x14ac:dyDescent="0.25">
      <c r="A11280" s="24" t="s">
        <v>3305</v>
      </c>
      <c r="B11280" s="26">
        <v>2018</v>
      </c>
      <c r="C11280" s="24">
        <v>3</v>
      </c>
      <c r="D11280" s="24" t="s">
        <v>15119</v>
      </c>
      <c r="E11280" s="26">
        <v>440</v>
      </c>
      <c r="F11280" s="24">
        <v>9197</v>
      </c>
      <c r="G11280" s="26" t="s">
        <v>12504</v>
      </c>
      <c r="H11280" s="24" t="s">
        <v>232</v>
      </c>
      <c r="I11280" s="24" t="s">
        <v>233</v>
      </c>
      <c r="J11280" s="27" t="s">
        <v>1</v>
      </c>
      <c r="K11280" s="28">
        <v>14.25</v>
      </c>
      <c r="L11280" s="28">
        <v>13.23</v>
      </c>
    </row>
    <row r="11281" spans="1:12" x14ac:dyDescent="0.25">
      <c r="A11281" s="24" t="s">
        <v>3305</v>
      </c>
      <c r="B11281" s="26">
        <v>2018</v>
      </c>
      <c r="C11281" s="24">
        <v>3</v>
      </c>
      <c r="D11281" s="24" t="s">
        <v>15119</v>
      </c>
      <c r="E11281" s="26">
        <v>440</v>
      </c>
      <c r="F11281" s="24">
        <v>9198</v>
      </c>
      <c r="G11281" s="26" t="s">
        <v>12505</v>
      </c>
      <c r="H11281" s="24" t="s">
        <v>232</v>
      </c>
      <c r="I11281" s="24" t="s">
        <v>233</v>
      </c>
      <c r="J11281" s="27" t="s">
        <v>1</v>
      </c>
      <c r="K11281" s="28">
        <v>75.02</v>
      </c>
      <c r="L11281" s="28">
        <v>75.02</v>
      </c>
    </row>
    <row r="11282" spans="1:12" x14ac:dyDescent="0.25">
      <c r="A11282" s="24" t="s">
        <v>3305</v>
      </c>
      <c r="B11282" s="26">
        <v>2018</v>
      </c>
      <c r="C11282" s="24">
        <v>3</v>
      </c>
      <c r="D11282" s="24" t="s">
        <v>15119</v>
      </c>
      <c r="E11282" s="26">
        <v>440</v>
      </c>
      <c r="F11282" s="24">
        <v>9199</v>
      </c>
      <c r="G11282" s="26" t="s">
        <v>12506</v>
      </c>
      <c r="H11282" s="24" t="s">
        <v>232</v>
      </c>
      <c r="I11282" s="24" t="s">
        <v>233</v>
      </c>
      <c r="J11282" s="27" t="s">
        <v>1</v>
      </c>
      <c r="K11282" s="28">
        <v>13.5</v>
      </c>
      <c r="L11282" s="28">
        <v>13.5</v>
      </c>
    </row>
    <row r="11283" spans="1:12" x14ac:dyDescent="0.25">
      <c r="A11283" s="24" t="s">
        <v>3305</v>
      </c>
      <c r="B11283" s="26">
        <v>2018</v>
      </c>
      <c r="C11283" s="24">
        <v>3</v>
      </c>
      <c r="D11283" s="24" t="s">
        <v>15119</v>
      </c>
      <c r="E11283" s="26">
        <v>440</v>
      </c>
      <c r="F11283" s="24">
        <v>9200</v>
      </c>
      <c r="G11283" s="26" t="s">
        <v>12507</v>
      </c>
      <c r="H11283" s="24" t="s">
        <v>232</v>
      </c>
      <c r="I11283" s="24" t="s">
        <v>233</v>
      </c>
      <c r="J11283" s="27" t="s">
        <v>1</v>
      </c>
      <c r="K11283" s="28">
        <v>14.25</v>
      </c>
      <c r="L11283" s="28">
        <v>13.23</v>
      </c>
    </row>
    <row r="11284" spans="1:12" x14ac:dyDescent="0.25">
      <c r="A11284" s="24" t="s">
        <v>3305</v>
      </c>
      <c r="B11284" s="26">
        <v>2018</v>
      </c>
      <c r="C11284" s="24">
        <v>3</v>
      </c>
      <c r="D11284" s="24" t="s">
        <v>15119</v>
      </c>
      <c r="E11284" s="26">
        <v>440</v>
      </c>
      <c r="F11284" s="24">
        <v>9201</v>
      </c>
      <c r="G11284" s="26" t="s">
        <v>12508</v>
      </c>
      <c r="H11284" s="24" t="s">
        <v>2400</v>
      </c>
      <c r="I11284" s="24" t="s">
        <v>2401</v>
      </c>
      <c r="J11284" s="27" t="s">
        <v>1</v>
      </c>
      <c r="K11284" s="28">
        <v>22.24</v>
      </c>
      <c r="L11284" s="28">
        <v>21.97</v>
      </c>
    </row>
    <row r="11285" spans="1:12" x14ac:dyDescent="0.25">
      <c r="A11285" s="24" t="s">
        <v>3305</v>
      </c>
      <c r="B11285" s="26">
        <v>2018</v>
      </c>
      <c r="C11285" s="24">
        <v>3</v>
      </c>
      <c r="D11285" s="24" t="s">
        <v>15133</v>
      </c>
      <c r="E11285" s="26">
        <v>435</v>
      </c>
      <c r="F11285" s="24">
        <v>9202</v>
      </c>
      <c r="G11285" s="26" t="s">
        <v>12509</v>
      </c>
      <c r="H11285" s="24" t="s">
        <v>1270</v>
      </c>
      <c r="I11285" s="24" t="s">
        <v>1271</v>
      </c>
      <c r="J11285" s="27" t="s">
        <v>1</v>
      </c>
      <c r="K11285" s="28">
        <v>19.54</v>
      </c>
      <c r="L11285" s="28">
        <v>19.27</v>
      </c>
    </row>
    <row r="11286" spans="1:12" x14ac:dyDescent="0.25">
      <c r="A11286" s="24" t="s">
        <v>3305</v>
      </c>
      <c r="B11286" s="26">
        <v>2018</v>
      </c>
      <c r="C11286" s="24">
        <v>3</v>
      </c>
      <c r="D11286" s="24" t="s">
        <v>15133</v>
      </c>
      <c r="E11286" s="26">
        <v>435</v>
      </c>
      <c r="F11286" s="24">
        <v>9203</v>
      </c>
      <c r="G11286" s="26" t="s">
        <v>12510</v>
      </c>
      <c r="H11286" s="24" t="s">
        <v>2404</v>
      </c>
      <c r="I11286" s="24" t="s">
        <v>2405</v>
      </c>
      <c r="J11286" s="27" t="s">
        <v>1</v>
      </c>
      <c r="K11286" s="28">
        <v>19.84</v>
      </c>
      <c r="L11286" s="28">
        <v>19.84</v>
      </c>
    </row>
    <row r="11287" spans="1:12" x14ac:dyDescent="0.25">
      <c r="A11287" s="24" t="s">
        <v>3305</v>
      </c>
      <c r="B11287" s="26">
        <v>2018</v>
      </c>
      <c r="C11287" s="24">
        <v>3</v>
      </c>
      <c r="D11287" s="24" t="s">
        <v>15133</v>
      </c>
      <c r="E11287" s="26">
        <v>435</v>
      </c>
      <c r="F11287" s="24">
        <v>9204</v>
      </c>
      <c r="G11287" s="26" t="s">
        <v>12511</v>
      </c>
      <c r="H11287" s="24" t="s">
        <v>1478</v>
      </c>
      <c r="I11287" s="24" t="s">
        <v>1479</v>
      </c>
      <c r="J11287" s="27" t="s">
        <v>1</v>
      </c>
      <c r="K11287" s="28">
        <v>13.5</v>
      </c>
      <c r="L11287" s="28">
        <v>13.23</v>
      </c>
    </row>
    <row r="11288" spans="1:12" x14ac:dyDescent="0.25">
      <c r="A11288" s="24" t="s">
        <v>3305</v>
      </c>
      <c r="B11288" s="26">
        <v>2018</v>
      </c>
      <c r="C11288" s="24">
        <v>3</v>
      </c>
      <c r="D11288" s="24" t="s">
        <v>15133</v>
      </c>
      <c r="E11288" s="26">
        <v>435</v>
      </c>
      <c r="F11288" s="24">
        <v>9205</v>
      </c>
      <c r="G11288" s="26" t="s">
        <v>12512</v>
      </c>
      <c r="H11288" s="24" t="s">
        <v>2406</v>
      </c>
      <c r="I11288" s="24" t="s">
        <v>2407</v>
      </c>
      <c r="J11288" s="27" t="s">
        <v>1</v>
      </c>
      <c r="K11288" s="28">
        <v>14.25</v>
      </c>
      <c r="L11288" s="28">
        <v>13.23</v>
      </c>
    </row>
    <row r="11289" spans="1:12" x14ac:dyDescent="0.25">
      <c r="A11289" s="24" t="s">
        <v>3305</v>
      </c>
      <c r="B11289" s="26">
        <v>2018</v>
      </c>
      <c r="C11289" s="24">
        <v>3</v>
      </c>
      <c r="D11289" s="24" t="s">
        <v>15133</v>
      </c>
      <c r="E11289" s="26">
        <v>436</v>
      </c>
      <c r="F11289" s="24">
        <v>3832</v>
      </c>
      <c r="G11289" s="26" t="s">
        <v>7139</v>
      </c>
      <c r="H11289" s="24" t="s">
        <v>860</v>
      </c>
      <c r="I11289" s="24" t="s">
        <v>861</v>
      </c>
      <c r="J11289" s="27" t="s">
        <v>1</v>
      </c>
      <c r="K11289" s="28">
        <v>14.25</v>
      </c>
      <c r="L11289" s="28">
        <v>13.97</v>
      </c>
    </row>
    <row r="11290" spans="1:12" x14ac:dyDescent="0.25">
      <c r="A11290" s="24" t="s">
        <v>3305</v>
      </c>
      <c r="B11290" s="26">
        <v>2018</v>
      </c>
      <c r="C11290" s="24">
        <v>3</v>
      </c>
      <c r="D11290" s="24" t="s">
        <v>15133</v>
      </c>
      <c r="E11290" s="26">
        <v>436</v>
      </c>
      <c r="F11290" s="24">
        <v>6202</v>
      </c>
      <c r="G11290" s="26" t="s">
        <v>9509</v>
      </c>
      <c r="H11290" s="24" t="s">
        <v>862</v>
      </c>
      <c r="I11290" s="24" t="s">
        <v>863</v>
      </c>
      <c r="J11290" s="27" t="s">
        <v>1</v>
      </c>
      <c r="K11290" s="28">
        <v>29.52</v>
      </c>
      <c r="L11290" s="28">
        <v>27.48</v>
      </c>
    </row>
    <row r="11291" spans="1:12" x14ac:dyDescent="0.25">
      <c r="A11291" s="24" t="s">
        <v>3305</v>
      </c>
      <c r="B11291" s="26">
        <v>2018</v>
      </c>
      <c r="C11291" s="24">
        <v>3</v>
      </c>
      <c r="D11291" s="24" t="s">
        <v>15133</v>
      </c>
      <c r="E11291" s="26">
        <v>437</v>
      </c>
      <c r="F11291" s="24">
        <v>8818</v>
      </c>
      <c r="G11291" s="26" t="s">
        <v>12125</v>
      </c>
      <c r="H11291" s="24" t="s">
        <v>1628</v>
      </c>
      <c r="I11291" s="24" t="s">
        <v>1629</v>
      </c>
      <c r="J11291" s="27" t="s">
        <v>1</v>
      </c>
      <c r="K11291" s="28">
        <v>13.5</v>
      </c>
      <c r="L11291" s="28">
        <v>13.23</v>
      </c>
    </row>
    <row r="11292" spans="1:12" x14ac:dyDescent="0.25">
      <c r="A11292" s="24" t="s">
        <v>3305</v>
      </c>
      <c r="B11292" s="26">
        <v>2018</v>
      </c>
      <c r="C11292" s="24">
        <v>3</v>
      </c>
      <c r="D11292" s="24" t="s">
        <v>15133</v>
      </c>
      <c r="E11292" s="26">
        <v>437</v>
      </c>
      <c r="F11292" s="24">
        <v>4313</v>
      </c>
      <c r="G11292" s="26" t="s">
        <v>7620</v>
      </c>
      <c r="H11292" s="24" t="s">
        <v>1850</v>
      </c>
      <c r="I11292" s="24" t="s">
        <v>1851</v>
      </c>
      <c r="J11292" s="27" t="s">
        <v>1</v>
      </c>
      <c r="K11292" s="28">
        <v>192.26</v>
      </c>
      <c r="L11292" s="28">
        <v>180.06</v>
      </c>
    </row>
    <row r="11293" spans="1:12" x14ac:dyDescent="0.25">
      <c r="A11293" s="24" t="s">
        <v>3305</v>
      </c>
      <c r="B11293" s="26">
        <v>2018</v>
      </c>
      <c r="C11293" s="24">
        <v>3</v>
      </c>
      <c r="D11293" s="24" t="s">
        <v>15133</v>
      </c>
      <c r="E11293" s="26">
        <v>438</v>
      </c>
      <c r="F11293" s="24">
        <v>8815</v>
      </c>
      <c r="G11293" s="26" t="s">
        <v>12122</v>
      </c>
      <c r="H11293" s="24" t="s">
        <v>770</v>
      </c>
      <c r="I11293" s="24" t="s">
        <v>771</v>
      </c>
      <c r="J11293" s="27" t="s">
        <v>1</v>
      </c>
      <c r="K11293" s="28">
        <v>13.5</v>
      </c>
      <c r="L11293" s="28">
        <v>13.23</v>
      </c>
    </row>
    <row r="11294" spans="1:12" x14ac:dyDescent="0.25">
      <c r="A11294" s="24" t="s">
        <v>3305</v>
      </c>
      <c r="B11294" s="26">
        <v>2018</v>
      </c>
      <c r="C11294" s="24">
        <v>3</v>
      </c>
      <c r="D11294" s="24" t="s">
        <v>15133</v>
      </c>
      <c r="E11294" s="26">
        <v>438</v>
      </c>
      <c r="F11294" s="24">
        <v>8819</v>
      </c>
      <c r="G11294" s="26" t="s">
        <v>12126</v>
      </c>
      <c r="H11294" s="24" t="s">
        <v>358</v>
      </c>
      <c r="I11294" s="24" t="s">
        <v>359</v>
      </c>
      <c r="J11294" s="27" t="s">
        <v>1</v>
      </c>
      <c r="K11294" s="28">
        <v>13.5</v>
      </c>
      <c r="L11294" s="28">
        <v>13.23</v>
      </c>
    </row>
    <row r="11295" spans="1:12" x14ac:dyDescent="0.25">
      <c r="A11295" s="24" t="s">
        <v>3305</v>
      </c>
      <c r="B11295" s="26">
        <v>2018</v>
      </c>
      <c r="C11295" s="24">
        <v>3</v>
      </c>
      <c r="D11295" s="24" t="s">
        <v>15133</v>
      </c>
      <c r="E11295" s="26">
        <v>534</v>
      </c>
      <c r="F11295" s="24">
        <v>9206</v>
      </c>
      <c r="G11295" s="26" t="s">
        <v>12513</v>
      </c>
      <c r="H11295" s="24" t="s">
        <v>2265</v>
      </c>
      <c r="I11295" s="24" t="s">
        <v>2266</v>
      </c>
      <c r="J11295" s="27" t="s">
        <v>15162</v>
      </c>
      <c r="K11295" s="28">
        <v>1621.78</v>
      </c>
      <c r="L11295" s="28">
        <v>1405.68</v>
      </c>
    </row>
    <row r="11296" spans="1:12" x14ac:dyDescent="0.25">
      <c r="A11296" s="24" t="s">
        <v>3305</v>
      </c>
      <c r="B11296" s="26">
        <v>2018</v>
      </c>
      <c r="C11296" s="24">
        <v>3</v>
      </c>
      <c r="D11296" s="24" t="s">
        <v>15134</v>
      </c>
      <c r="E11296" s="26">
        <v>432</v>
      </c>
      <c r="F11296" s="24">
        <v>6388</v>
      </c>
      <c r="G11296" s="26" t="s">
        <v>9695</v>
      </c>
      <c r="H11296" s="24" t="s">
        <v>94</v>
      </c>
      <c r="I11296" s="24" t="s">
        <v>95</v>
      </c>
      <c r="J11296" s="27" t="s">
        <v>1</v>
      </c>
      <c r="K11296" s="28">
        <v>271.57</v>
      </c>
      <c r="L11296" s="28">
        <v>271.3</v>
      </c>
    </row>
    <row r="11297" spans="1:12" x14ac:dyDescent="0.25">
      <c r="A11297" s="24" t="s">
        <v>3305</v>
      </c>
      <c r="B11297" s="26">
        <v>2018</v>
      </c>
      <c r="C11297" s="24">
        <v>3</v>
      </c>
      <c r="D11297" s="24" t="s">
        <v>15134</v>
      </c>
      <c r="E11297" s="26">
        <v>432</v>
      </c>
      <c r="F11297" s="24">
        <v>9207</v>
      </c>
      <c r="G11297" s="26" t="s">
        <v>12514</v>
      </c>
      <c r="H11297" s="24" t="s">
        <v>94</v>
      </c>
      <c r="I11297" s="24" t="s">
        <v>95</v>
      </c>
      <c r="J11297" s="27" t="s">
        <v>1</v>
      </c>
      <c r="K11297" s="28">
        <v>332.76</v>
      </c>
      <c r="L11297" s="28">
        <v>332.76</v>
      </c>
    </row>
    <row r="11298" spans="1:12" x14ac:dyDescent="0.25">
      <c r="A11298" s="24" t="s">
        <v>3305</v>
      </c>
      <c r="B11298" s="26">
        <v>2018</v>
      </c>
      <c r="C11298" s="24">
        <v>3</v>
      </c>
      <c r="D11298" s="24" t="s">
        <v>15134</v>
      </c>
      <c r="E11298" s="26">
        <v>432</v>
      </c>
      <c r="F11298" s="24">
        <v>9208</v>
      </c>
      <c r="G11298" s="26" t="s">
        <v>12515</v>
      </c>
      <c r="H11298" s="24" t="s">
        <v>2408</v>
      </c>
      <c r="I11298" s="24" t="s">
        <v>2409</v>
      </c>
      <c r="J11298" s="27" t="s">
        <v>1</v>
      </c>
      <c r="K11298" s="28">
        <v>285.02999999999997</v>
      </c>
      <c r="L11298" s="28">
        <v>285.02999999999997</v>
      </c>
    </row>
    <row r="11299" spans="1:12" x14ac:dyDescent="0.25">
      <c r="A11299" s="24" t="s">
        <v>3305</v>
      </c>
      <c r="B11299" s="26">
        <v>2018</v>
      </c>
      <c r="C11299" s="24">
        <v>3</v>
      </c>
      <c r="D11299" s="24" t="s">
        <v>15134</v>
      </c>
      <c r="E11299" s="26">
        <v>432</v>
      </c>
      <c r="F11299" s="24">
        <v>9209</v>
      </c>
      <c r="G11299" s="26" t="s">
        <v>12516</v>
      </c>
      <c r="H11299" s="24" t="s">
        <v>94</v>
      </c>
      <c r="I11299" s="24" t="s">
        <v>95</v>
      </c>
      <c r="J11299" s="27" t="s">
        <v>1</v>
      </c>
      <c r="K11299" s="28">
        <v>359.97</v>
      </c>
      <c r="L11299" s="28">
        <v>359.97</v>
      </c>
    </row>
    <row r="11300" spans="1:12" x14ac:dyDescent="0.25">
      <c r="A11300" s="24" t="s">
        <v>3305</v>
      </c>
      <c r="B11300" s="26">
        <v>2018</v>
      </c>
      <c r="C11300" s="24">
        <v>3</v>
      </c>
      <c r="D11300" s="24" t="s">
        <v>15134</v>
      </c>
      <c r="E11300" s="26">
        <v>432</v>
      </c>
      <c r="F11300" s="24">
        <v>9210</v>
      </c>
      <c r="G11300" s="26" t="s">
        <v>12517</v>
      </c>
      <c r="H11300" s="24" t="s">
        <v>94</v>
      </c>
      <c r="I11300" s="24" t="s">
        <v>95</v>
      </c>
      <c r="J11300" s="27" t="s">
        <v>1</v>
      </c>
      <c r="K11300" s="28">
        <v>219.71</v>
      </c>
      <c r="L11300" s="28">
        <v>217.67</v>
      </c>
    </row>
    <row r="11301" spans="1:12" x14ac:dyDescent="0.25">
      <c r="A11301" s="24" t="s">
        <v>3305</v>
      </c>
      <c r="B11301" s="26">
        <v>2018</v>
      </c>
      <c r="C11301" s="24">
        <v>3</v>
      </c>
      <c r="D11301" s="24" t="s">
        <v>15134</v>
      </c>
      <c r="E11301" s="26">
        <v>432</v>
      </c>
      <c r="F11301" s="24">
        <v>9211</v>
      </c>
      <c r="G11301" s="26" t="s">
        <v>12518</v>
      </c>
      <c r="H11301" s="24" t="s">
        <v>94</v>
      </c>
      <c r="I11301" s="24" t="s">
        <v>95</v>
      </c>
      <c r="J11301" s="27" t="s">
        <v>1</v>
      </c>
      <c r="K11301" s="28">
        <v>121.92</v>
      </c>
      <c r="L11301" s="28">
        <v>121.38</v>
      </c>
    </row>
    <row r="11302" spans="1:12" x14ac:dyDescent="0.25">
      <c r="A11302" s="24" t="s">
        <v>3305</v>
      </c>
      <c r="B11302" s="26">
        <v>2018</v>
      </c>
      <c r="C11302" s="24">
        <v>3</v>
      </c>
      <c r="D11302" s="24" t="s">
        <v>15134</v>
      </c>
      <c r="E11302" s="26">
        <v>433</v>
      </c>
      <c r="F11302" s="24">
        <v>9212</v>
      </c>
      <c r="G11302" s="26" t="s">
        <v>12519</v>
      </c>
      <c r="H11302" s="24" t="s">
        <v>838</v>
      </c>
      <c r="I11302" s="24" t="s">
        <v>839</v>
      </c>
      <c r="J11302" s="27" t="s">
        <v>1</v>
      </c>
      <c r="K11302" s="28">
        <v>77.849999999999994</v>
      </c>
      <c r="L11302" s="28">
        <v>77.58</v>
      </c>
    </row>
    <row r="11303" spans="1:12" x14ac:dyDescent="0.25">
      <c r="A11303" s="24" t="s">
        <v>3305</v>
      </c>
      <c r="B11303" s="26">
        <v>2018</v>
      </c>
      <c r="C11303" s="24">
        <v>3</v>
      </c>
      <c r="D11303" s="24" t="s">
        <v>15134</v>
      </c>
      <c r="E11303" s="26">
        <v>433</v>
      </c>
      <c r="F11303" s="24">
        <v>9213</v>
      </c>
      <c r="G11303" s="26" t="s">
        <v>12520</v>
      </c>
      <c r="H11303" s="24" t="s">
        <v>838</v>
      </c>
      <c r="I11303" s="24" t="s">
        <v>839</v>
      </c>
      <c r="J11303" s="27" t="s">
        <v>1</v>
      </c>
      <c r="K11303" s="28">
        <v>48.75</v>
      </c>
      <c r="L11303" s="28">
        <v>47.46</v>
      </c>
    </row>
    <row r="11304" spans="1:12" x14ac:dyDescent="0.25">
      <c r="A11304" s="24" t="s">
        <v>3305</v>
      </c>
      <c r="B11304" s="26">
        <v>2018</v>
      </c>
      <c r="C11304" s="24">
        <v>3</v>
      </c>
      <c r="D11304" s="24" t="s">
        <v>15134</v>
      </c>
      <c r="E11304" s="26">
        <v>434</v>
      </c>
      <c r="F11304" s="24">
        <v>4032</v>
      </c>
      <c r="G11304" s="26" t="s">
        <v>7339</v>
      </c>
      <c r="H11304" s="24" t="s">
        <v>962</v>
      </c>
      <c r="I11304" s="24" t="s">
        <v>963</v>
      </c>
      <c r="J11304" s="27" t="s">
        <v>1</v>
      </c>
      <c r="K11304" s="28">
        <v>114.37</v>
      </c>
      <c r="L11304" s="28">
        <v>113.35</v>
      </c>
    </row>
    <row r="11305" spans="1:12" x14ac:dyDescent="0.25">
      <c r="A11305" s="24" t="s">
        <v>3305</v>
      </c>
      <c r="B11305" s="26">
        <v>2018</v>
      </c>
      <c r="C11305" s="24">
        <v>3</v>
      </c>
      <c r="D11305" s="24" t="s">
        <v>15134</v>
      </c>
      <c r="E11305" s="26">
        <v>435</v>
      </c>
      <c r="F11305" s="24">
        <v>9214</v>
      </c>
      <c r="G11305" s="26" t="s">
        <v>12521</v>
      </c>
      <c r="H11305" s="24" t="s">
        <v>77</v>
      </c>
      <c r="I11305" s="24" t="s">
        <v>78</v>
      </c>
      <c r="J11305" s="27" t="s">
        <v>1</v>
      </c>
      <c r="K11305" s="28">
        <v>29.52</v>
      </c>
      <c r="L11305" s="28">
        <v>28.5</v>
      </c>
    </row>
    <row r="11306" spans="1:12" x14ac:dyDescent="0.25">
      <c r="A11306" s="24" t="s">
        <v>3305</v>
      </c>
      <c r="B11306" s="26">
        <v>2018</v>
      </c>
      <c r="C11306" s="24">
        <v>3</v>
      </c>
      <c r="D11306" s="24" t="s">
        <v>15134</v>
      </c>
      <c r="E11306" s="26">
        <v>435</v>
      </c>
      <c r="F11306" s="24">
        <v>9215</v>
      </c>
      <c r="G11306" s="26" t="s">
        <v>12522</v>
      </c>
      <c r="H11306" s="24" t="s">
        <v>838</v>
      </c>
      <c r="I11306" s="24" t="s">
        <v>839</v>
      </c>
      <c r="J11306" s="27" t="s">
        <v>1</v>
      </c>
      <c r="K11306" s="28">
        <v>1575.97</v>
      </c>
      <c r="L11306" s="28">
        <v>1242.1199999999999</v>
      </c>
    </row>
    <row r="11307" spans="1:12" x14ac:dyDescent="0.25">
      <c r="A11307" s="24" t="s">
        <v>3305</v>
      </c>
      <c r="B11307" s="26">
        <v>2018</v>
      </c>
      <c r="C11307" s="24">
        <v>3</v>
      </c>
      <c r="D11307" s="24" t="s">
        <v>15134</v>
      </c>
      <c r="E11307" s="26">
        <v>435</v>
      </c>
      <c r="F11307" s="24">
        <v>9216</v>
      </c>
      <c r="G11307" s="26" t="s">
        <v>12523</v>
      </c>
      <c r="H11307" s="24" t="s">
        <v>77</v>
      </c>
      <c r="I11307" s="24" t="s">
        <v>78</v>
      </c>
      <c r="J11307" s="27" t="s">
        <v>1</v>
      </c>
      <c r="K11307" s="28">
        <v>16.350000000000001</v>
      </c>
      <c r="L11307" s="28">
        <v>15.33</v>
      </c>
    </row>
    <row r="11308" spans="1:12" x14ac:dyDescent="0.25">
      <c r="A11308" s="24" t="s">
        <v>3305</v>
      </c>
      <c r="B11308" s="26">
        <v>2018</v>
      </c>
      <c r="C11308" s="24">
        <v>3</v>
      </c>
      <c r="D11308" s="24" t="s">
        <v>15134</v>
      </c>
      <c r="E11308" s="26">
        <v>435</v>
      </c>
      <c r="F11308" s="24">
        <v>9217</v>
      </c>
      <c r="G11308" s="26" t="s">
        <v>12524</v>
      </c>
      <c r="H11308" s="24" t="s">
        <v>94</v>
      </c>
      <c r="I11308" s="24" t="s">
        <v>95</v>
      </c>
      <c r="J11308" s="27" t="s">
        <v>1</v>
      </c>
      <c r="K11308" s="28">
        <v>35.64</v>
      </c>
      <c r="L11308" s="28">
        <v>33.6</v>
      </c>
    </row>
    <row r="11309" spans="1:12" x14ac:dyDescent="0.25">
      <c r="A11309" s="24" t="s">
        <v>3305</v>
      </c>
      <c r="B11309" s="26">
        <v>2018</v>
      </c>
      <c r="C11309" s="24">
        <v>3</v>
      </c>
      <c r="D11309" s="24" t="s">
        <v>15134</v>
      </c>
      <c r="E11309" s="26">
        <v>435</v>
      </c>
      <c r="F11309" s="24">
        <v>7561</v>
      </c>
      <c r="G11309" s="26" t="s">
        <v>10868</v>
      </c>
      <c r="H11309" s="24" t="s">
        <v>253</v>
      </c>
      <c r="I11309" s="24" t="s">
        <v>254</v>
      </c>
      <c r="J11309" s="27" t="s">
        <v>1</v>
      </c>
      <c r="K11309" s="28">
        <v>44.41</v>
      </c>
      <c r="L11309" s="28">
        <v>44.41</v>
      </c>
    </row>
    <row r="11310" spans="1:12" x14ac:dyDescent="0.25">
      <c r="A11310" s="24" t="s">
        <v>3305</v>
      </c>
      <c r="B11310" s="26">
        <v>2018</v>
      </c>
      <c r="C11310" s="24">
        <v>3</v>
      </c>
      <c r="D11310" s="24" t="s">
        <v>15134</v>
      </c>
      <c r="E11310" s="26">
        <v>435</v>
      </c>
      <c r="F11310" s="24">
        <v>9218</v>
      </c>
      <c r="G11310" s="26" t="s">
        <v>12525</v>
      </c>
      <c r="H11310" s="24" t="s">
        <v>77</v>
      </c>
      <c r="I11310" s="24" t="s">
        <v>78</v>
      </c>
      <c r="J11310" s="27" t="s">
        <v>1</v>
      </c>
      <c r="K11310" s="28">
        <v>26.77</v>
      </c>
      <c r="L11310" s="28">
        <v>26.77</v>
      </c>
    </row>
    <row r="11311" spans="1:12" x14ac:dyDescent="0.25">
      <c r="A11311" s="24" t="s">
        <v>3305</v>
      </c>
      <c r="B11311" s="26">
        <v>2018</v>
      </c>
      <c r="C11311" s="24">
        <v>3</v>
      </c>
      <c r="D11311" s="24" t="s">
        <v>15134</v>
      </c>
      <c r="E11311" s="26">
        <v>435</v>
      </c>
      <c r="F11311" s="24">
        <v>9219</v>
      </c>
      <c r="G11311" s="26" t="s">
        <v>12526</v>
      </c>
      <c r="H11311" s="24" t="s">
        <v>94</v>
      </c>
      <c r="I11311" s="24" t="s">
        <v>95</v>
      </c>
      <c r="J11311" s="27" t="s">
        <v>1</v>
      </c>
      <c r="K11311" s="28">
        <v>19.350000000000001</v>
      </c>
      <c r="L11311" s="28">
        <v>18.329999999999998</v>
      </c>
    </row>
    <row r="11312" spans="1:12" x14ac:dyDescent="0.25">
      <c r="A11312" s="24" t="s">
        <v>3305</v>
      </c>
      <c r="B11312" s="26">
        <v>2018</v>
      </c>
      <c r="C11312" s="24">
        <v>3</v>
      </c>
      <c r="D11312" s="24" t="s">
        <v>15134</v>
      </c>
      <c r="E11312" s="26">
        <v>435</v>
      </c>
      <c r="F11312" s="24">
        <v>1957</v>
      </c>
      <c r="G11312" s="26" t="s">
        <v>5264</v>
      </c>
      <c r="H11312" s="24" t="s">
        <v>94</v>
      </c>
      <c r="I11312" s="24" t="s">
        <v>95</v>
      </c>
      <c r="J11312" s="27" t="s">
        <v>1</v>
      </c>
      <c r="K11312" s="28">
        <v>67.34</v>
      </c>
      <c r="L11312" s="28">
        <v>67.069999999999993</v>
      </c>
    </row>
    <row r="11313" spans="1:12" x14ac:dyDescent="0.25">
      <c r="A11313" s="24" t="s">
        <v>3305</v>
      </c>
      <c r="B11313" s="26">
        <v>2018</v>
      </c>
      <c r="C11313" s="24">
        <v>3</v>
      </c>
      <c r="D11313" s="24" t="s">
        <v>15134</v>
      </c>
      <c r="E11313" s="26">
        <v>435</v>
      </c>
      <c r="F11313" s="24">
        <v>9209</v>
      </c>
      <c r="G11313" s="26" t="s">
        <v>12516</v>
      </c>
      <c r="H11313" s="24" t="s">
        <v>206</v>
      </c>
      <c r="I11313" s="24" t="s">
        <v>207</v>
      </c>
      <c r="J11313" s="27" t="s">
        <v>1</v>
      </c>
      <c r="K11313" s="28">
        <v>2313.37</v>
      </c>
      <c r="L11313" s="28">
        <v>1967.86</v>
      </c>
    </row>
    <row r="11314" spans="1:12" x14ac:dyDescent="0.25">
      <c r="A11314" s="24" t="s">
        <v>3305</v>
      </c>
      <c r="B11314" s="26">
        <v>2018</v>
      </c>
      <c r="C11314" s="24">
        <v>3</v>
      </c>
      <c r="D11314" s="24" t="s">
        <v>15134</v>
      </c>
      <c r="E11314" s="26">
        <v>435</v>
      </c>
      <c r="F11314" s="24">
        <v>9220</v>
      </c>
      <c r="G11314" s="26" t="s">
        <v>12527</v>
      </c>
      <c r="H11314" s="24" t="s">
        <v>940</v>
      </c>
      <c r="I11314" s="24" t="s">
        <v>941</v>
      </c>
      <c r="J11314" s="27" t="s">
        <v>1</v>
      </c>
      <c r="K11314" s="28">
        <v>31.44</v>
      </c>
      <c r="L11314" s="28">
        <v>29.4</v>
      </c>
    </row>
    <row r="11315" spans="1:12" x14ac:dyDescent="0.25">
      <c r="A11315" s="24" t="s">
        <v>3305</v>
      </c>
      <c r="B11315" s="26">
        <v>2018</v>
      </c>
      <c r="C11315" s="24">
        <v>3</v>
      </c>
      <c r="D11315" s="24" t="s">
        <v>15134</v>
      </c>
      <c r="E11315" s="26">
        <v>435</v>
      </c>
      <c r="F11315" s="24">
        <v>9221</v>
      </c>
      <c r="G11315" s="26" t="s">
        <v>12528</v>
      </c>
      <c r="H11315" s="24" t="s">
        <v>94</v>
      </c>
      <c r="I11315" s="24" t="s">
        <v>95</v>
      </c>
      <c r="J11315" s="27" t="s">
        <v>1</v>
      </c>
      <c r="K11315" s="28">
        <v>387.94</v>
      </c>
      <c r="L11315" s="28">
        <v>267.85000000000002</v>
      </c>
    </row>
    <row r="11316" spans="1:12" x14ac:dyDescent="0.25">
      <c r="A11316" s="24" t="s">
        <v>3305</v>
      </c>
      <c r="B11316" s="26">
        <v>2018</v>
      </c>
      <c r="C11316" s="24">
        <v>3</v>
      </c>
      <c r="D11316" s="24" t="s">
        <v>15134</v>
      </c>
      <c r="E11316" s="26">
        <v>436</v>
      </c>
      <c r="F11316" s="24">
        <v>8534</v>
      </c>
      <c r="G11316" s="26" t="s">
        <v>11841</v>
      </c>
      <c r="H11316" s="24" t="s">
        <v>94</v>
      </c>
      <c r="I11316" s="24" t="s">
        <v>95</v>
      </c>
      <c r="J11316" s="27" t="s">
        <v>1</v>
      </c>
      <c r="K11316" s="28">
        <v>142.31</v>
      </c>
      <c r="L11316" s="28">
        <v>140</v>
      </c>
    </row>
    <row r="11317" spans="1:12" x14ac:dyDescent="0.25">
      <c r="A11317" s="24" t="s">
        <v>3305</v>
      </c>
      <c r="B11317" s="26">
        <v>2018</v>
      </c>
      <c r="C11317" s="24">
        <v>3</v>
      </c>
      <c r="D11317" s="24" t="s">
        <v>15134</v>
      </c>
      <c r="E11317" s="26">
        <v>436</v>
      </c>
      <c r="F11317" s="24">
        <v>1634</v>
      </c>
      <c r="G11317" s="26" t="s">
        <v>4941</v>
      </c>
      <c r="H11317" s="24" t="s">
        <v>77</v>
      </c>
      <c r="I11317" s="24" t="s">
        <v>78</v>
      </c>
      <c r="J11317" s="27" t="s">
        <v>1</v>
      </c>
      <c r="K11317" s="28">
        <v>28.2</v>
      </c>
      <c r="L11317" s="28">
        <v>27.93</v>
      </c>
    </row>
    <row r="11318" spans="1:12" x14ac:dyDescent="0.25">
      <c r="A11318" s="24" t="s">
        <v>3305</v>
      </c>
      <c r="B11318" s="26">
        <v>2018</v>
      </c>
      <c r="C11318" s="24">
        <v>3</v>
      </c>
      <c r="D11318" s="24" t="s">
        <v>15134</v>
      </c>
      <c r="E11318" s="26">
        <v>436</v>
      </c>
      <c r="F11318" s="24">
        <v>9222</v>
      </c>
      <c r="G11318" s="26" t="s">
        <v>12529</v>
      </c>
      <c r="H11318" s="24" t="s">
        <v>2039</v>
      </c>
      <c r="I11318" s="24" t="s">
        <v>2040</v>
      </c>
      <c r="J11318" s="27" t="s">
        <v>1</v>
      </c>
      <c r="K11318" s="28">
        <v>60.37</v>
      </c>
      <c r="L11318" s="28">
        <v>60.37</v>
      </c>
    </row>
    <row r="11319" spans="1:12" x14ac:dyDescent="0.25">
      <c r="A11319" s="24" t="s">
        <v>3305</v>
      </c>
      <c r="B11319" s="26">
        <v>2018</v>
      </c>
      <c r="C11319" s="24">
        <v>3</v>
      </c>
      <c r="D11319" s="24" t="s">
        <v>15134</v>
      </c>
      <c r="E11319" s="26">
        <v>436</v>
      </c>
      <c r="F11319" s="24">
        <v>9223</v>
      </c>
      <c r="G11319" s="26" t="s">
        <v>12530</v>
      </c>
      <c r="H11319" s="24" t="s">
        <v>962</v>
      </c>
      <c r="I11319" s="24" t="s">
        <v>963</v>
      </c>
      <c r="J11319" s="27" t="s">
        <v>1</v>
      </c>
      <c r="K11319" s="28">
        <v>70.83</v>
      </c>
      <c r="L11319" s="28">
        <v>70.56</v>
      </c>
    </row>
    <row r="11320" spans="1:12" x14ac:dyDescent="0.25">
      <c r="A11320" s="24" t="s">
        <v>3305</v>
      </c>
      <c r="B11320" s="26">
        <v>2018</v>
      </c>
      <c r="C11320" s="24">
        <v>3</v>
      </c>
      <c r="D11320" s="24" t="s">
        <v>15134</v>
      </c>
      <c r="E11320" s="26">
        <v>436</v>
      </c>
      <c r="F11320" s="24">
        <v>9224</v>
      </c>
      <c r="G11320" s="26" t="s">
        <v>12531</v>
      </c>
      <c r="H11320" s="24" t="s">
        <v>94</v>
      </c>
      <c r="I11320" s="24" t="s">
        <v>95</v>
      </c>
      <c r="J11320" s="27" t="s">
        <v>1</v>
      </c>
      <c r="K11320" s="28">
        <v>14.25</v>
      </c>
      <c r="L11320" s="28">
        <v>13.23</v>
      </c>
    </row>
    <row r="11321" spans="1:12" x14ac:dyDescent="0.25">
      <c r="A11321" s="24" t="s">
        <v>3305</v>
      </c>
      <c r="B11321" s="26">
        <v>2018</v>
      </c>
      <c r="C11321" s="24">
        <v>3</v>
      </c>
      <c r="D11321" s="24" t="s">
        <v>15134</v>
      </c>
      <c r="E11321" s="26">
        <v>436</v>
      </c>
      <c r="F11321" s="24">
        <v>9225</v>
      </c>
      <c r="G11321" s="26" t="s">
        <v>12532</v>
      </c>
      <c r="H11321" s="24" t="s">
        <v>94</v>
      </c>
      <c r="I11321" s="24" t="s">
        <v>95</v>
      </c>
      <c r="J11321" s="27" t="s">
        <v>1</v>
      </c>
      <c r="K11321" s="28">
        <v>208.37</v>
      </c>
      <c r="L11321" s="28">
        <v>207.35</v>
      </c>
    </row>
    <row r="11322" spans="1:12" x14ac:dyDescent="0.25">
      <c r="A11322" s="24" t="s">
        <v>3305</v>
      </c>
      <c r="B11322" s="26">
        <v>2018</v>
      </c>
      <c r="C11322" s="24">
        <v>3</v>
      </c>
      <c r="D11322" s="24" t="s">
        <v>15134</v>
      </c>
      <c r="E11322" s="26">
        <v>436</v>
      </c>
      <c r="F11322" s="24">
        <v>9226</v>
      </c>
      <c r="G11322" s="26" t="s">
        <v>12533</v>
      </c>
      <c r="H11322" s="24" t="s">
        <v>2410</v>
      </c>
      <c r="I11322" s="24" t="s">
        <v>2411</v>
      </c>
      <c r="J11322" s="27" t="s">
        <v>1</v>
      </c>
      <c r="K11322" s="28">
        <v>192</v>
      </c>
      <c r="L11322" s="28">
        <v>191.45</v>
      </c>
    </row>
    <row r="11323" spans="1:12" x14ac:dyDescent="0.25">
      <c r="A11323" s="24" t="s">
        <v>3305</v>
      </c>
      <c r="B11323" s="26">
        <v>2018</v>
      </c>
      <c r="C11323" s="24">
        <v>3</v>
      </c>
      <c r="D11323" s="24" t="s">
        <v>15134</v>
      </c>
      <c r="E11323" s="26">
        <v>436</v>
      </c>
      <c r="F11323" s="24">
        <v>3114</v>
      </c>
      <c r="G11323" s="26" t="s">
        <v>6421</v>
      </c>
      <c r="H11323" s="24" t="s">
        <v>962</v>
      </c>
      <c r="I11323" s="24" t="s">
        <v>963</v>
      </c>
      <c r="J11323" s="27" t="s">
        <v>1</v>
      </c>
      <c r="K11323" s="28">
        <v>83.38</v>
      </c>
      <c r="L11323" s="28">
        <v>83.11</v>
      </c>
    </row>
    <row r="11324" spans="1:12" x14ac:dyDescent="0.25">
      <c r="A11324" s="24" t="s">
        <v>3305</v>
      </c>
      <c r="B11324" s="26">
        <v>2018</v>
      </c>
      <c r="C11324" s="24">
        <v>3</v>
      </c>
      <c r="D11324" s="24" t="s">
        <v>15134</v>
      </c>
      <c r="E11324" s="26">
        <v>437</v>
      </c>
      <c r="F11324" s="24">
        <v>8928</v>
      </c>
      <c r="G11324" s="26" t="s">
        <v>12235</v>
      </c>
      <c r="H11324" s="24" t="s">
        <v>206</v>
      </c>
      <c r="I11324" s="24" t="s">
        <v>207</v>
      </c>
      <c r="J11324" s="27" t="s">
        <v>1</v>
      </c>
      <c r="K11324" s="28">
        <v>47.65</v>
      </c>
      <c r="L11324" s="28">
        <v>46.63</v>
      </c>
    </row>
    <row r="11325" spans="1:12" x14ac:dyDescent="0.25">
      <c r="A11325" s="24" t="s">
        <v>3305</v>
      </c>
      <c r="B11325" s="26">
        <v>2018</v>
      </c>
      <c r="C11325" s="24">
        <v>3</v>
      </c>
      <c r="D11325" s="24" t="s">
        <v>15134</v>
      </c>
      <c r="E11325" s="26">
        <v>437</v>
      </c>
      <c r="F11325" s="24">
        <v>406</v>
      </c>
      <c r="G11325" s="26" t="s">
        <v>3713</v>
      </c>
      <c r="H11325" s="24" t="s">
        <v>94</v>
      </c>
      <c r="I11325" s="24" t="s">
        <v>95</v>
      </c>
      <c r="J11325" s="27" t="s">
        <v>1</v>
      </c>
      <c r="K11325" s="28">
        <v>52.41</v>
      </c>
      <c r="L11325" s="28">
        <v>51.39</v>
      </c>
    </row>
    <row r="11326" spans="1:12" x14ac:dyDescent="0.25">
      <c r="A11326" s="24" t="s">
        <v>3305</v>
      </c>
      <c r="B11326" s="26">
        <v>2018</v>
      </c>
      <c r="C11326" s="24">
        <v>3</v>
      </c>
      <c r="D11326" s="24" t="s">
        <v>15134</v>
      </c>
      <c r="E11326" s="26">
        <v>437</v>
      </c>
      <c r="F11326" s="24">
        <v>6221</v>
      </c>
      <c r="G11326" s="26" t="s">
        <v>9528</v>
      </c>
      <c r="H11326" s="24" t="s">
        <v>94</v>
      </c>
      <c r="I11326" s="24" t="s">
        <v>95</v>
      </c>
      <c r="J11326" s="27" t="s">
        <v>1</v>
      </c>
      <c r="K11326" s="28">
        <v>14.1</v>
      </c>
      <c r="L11326" s="28">
        <v>13.83</v>
      </c>
    </row>
    <row r="11327" spans="1:12" x14ac:dyDescent="0.25">
      <c r="A11327" s="24" t="s">
        <v>3305</v>
      </c>
      <c r="B11327" s="26">
        <v>2018</v>
      </c>
      <c r="C11327" s="24">
        <v>3</v>
      </c>
      <c r="D11327" s="24" t="s">
        <v>15134</v>
      </c>
      <c r="E11327" s="26">
        <v>437</v>
      </c>
      <c r="F11327" s="24">
        <v>9227</v>
      </c>
      <c r="G11327" s="26" t="s">
        <v>12534</v>
      </c>
      <c r="H11327" s="24" t="s">
        <v>164</v>
      </c>
      <c r="I11327" s="24" t="s">
        <v>165</v>
      </c>
      <c r="J11327" s="27" t="s">
        <v>1</v>
      </c>
      <c r="K11327" s="28">
        <v>52.2</v>
      </c>
      <c r="L11327" s="28">
        <v>51.92</v>
      </c>
    </row>
    <row r="11328" spans="1:12" x14ac:dyDescent="0.25">
      <c r="A11328" s="24" t="s">
        <v>3305</v>
      </c>
      <c r="B11328" s="26">
        <v>2018</v>
      </c>
      <c r="C11328" s="24">
        <v>3</v>
      </c>
      <c r="D11328" s="24" t="s">
        <v>15134</v>
      </c>
      <c r="E11328" s="26">
        <v>437</v>
      </c>
      <c r="F11328" s="24">
        <v>8820</v>
      </c>
      <c r="G11328" s="26" t="s">
        <v>12127</v>
      </c>
      <c r="H11328" s="24" t="s">
        <v>402</v>
      </c>
      <c r="I11328" s="24" t="s">
        <v>403</v>
      </c>
      <c r="J11328" s="27" t="s">
        <v>1</v>
      </c>
      <c r="K11328" s="28">
        <v>31.02</v>
      </c>
      <c r="L11328" s="28">
        <v>30.75</v>
      </c>
    </row>
    <row r="11329" spans="1:12" x14ac:dyDescent="0.25">
      <c r="A11329" s="24" t="s">
        <v>3305</v>
      </c>
      <c r="B11329" s="26">
        <v>2018</v>
      </c>
      <c r="C11329" s="24">
        <v>3</v>
      </c>
      <c r="D11329" s="24" t="s">
        <v>15134</v>
      </c>
      <c r="E11329" s="26">
        <v>437</v>
      </c>
      <c r="F11329" s="24">
        <v>9017</v>
      </c>
      <c r="G11329" s="26" t="s">
        <v>12324</v>
      </c>
      <c r="H11329" s="24" t="s">
        <v>77</v>
      </c>
      <c r="I11329" s="24" t="s">
        <v>78</v>
      </c>
      <c r="J11329" s="27" t="s">
        <v>1</v>
      </c>
      <c r="K11329" s="28">
        <v>23.97</v>
      </c>
      <c r="L11329" s="28">
        <v>23.7</v>
      </c>
    </row>
    <row r="11330" spans="1:12" x14ac:dyDescent="0.25">
      <c r="A11330" s="24" t="s">
        <v>3305</v>
      </c>
      <c r="B11330" s="26">
        <v>2018</v>
      </c>
      <c r="C11330" s="24">
        <v>3</v>
      </c>
      <c r="D11330" s="24" t="s">
        <v>15134</v>
      </c>
      <c r="E11330" s="26">
        <v>437</v>
      </c>
      <c r="F11330" s="24">
        <v>9228</v>
      </c>
      <c r="G11330" s="26" t="s">
        <v>12535</v>
      </c>
      <c r="H11330" s="24" t="s">
        <v>438</v>
      </c>
      <c r="I11330" s="24" t="s">
        <v>439</v>
      </c>
      <c r="J11330" s="27" t="s">
        <v>1</v>
      </c>
      <c r="K11330" s="28">
        <v>131.69999999999999</v>
      </c>
      <c r="L11330" s="28">
        <v>131.43</v>
      </c>
    </row>
    <row r="11331" spans="1:12" x14ac:dyDescent="0.25">
      <c r="A11331" s="24" t="s">
        <v>3305</v>
      </c>
      <c r="B11331" s="26">
        <v>2018</v>
      </c>
      <c r="C11331" s="24">
        <v>3</v>
      </c>
      <c r="D11331" s="24" t="s">
        <v>15134</v>
      </c>
      <c r="E11331" s="26">
        <v>437</v>
      </c>
      <c r="F11331" s="24">
        <v>8979</v>
      </c>
      <c r="G11331" s="26" t="s">
        <v>12286</v>
      </c>
      <c r="H11331" s="24" t="s">
        <v>962</v>
      </c>
      <c r="I11331" s="24" t="s">
        <v>963</v>
      </c>
      <c r="J11331" s="27" t="s">
        <v>1</v>
      </c>
      <c r="K11331" s="28">
        <v>60.19</v>
      </c>
      <c r="L11331" s="28">
        <v>60.19</v>
      </c>
    </row>
    <row r="11332" spans="1:12" x14ac:dyDescent="0.25">
      <c r="A11332" s="24" t="s">
        <v>3305</v>
      </c>
      <c r="B11332" s="26">
        <v>2018</v>
      </c>
      <c r="C11332" s="24">
        <v>3</v>
      </c>
      <c r="D11332" s="24" t="s">
        <v>15134</v>
      </c>
      <c r="E11332" s="26">
        <v>437</v>
      </c>
      <c r="F11332" s="24">
        <v>4043</v>
      </c>
      <c r="G11332" s="26" t="s">
        <v>7350</v>
      </c>
      <c r="H11332" s="24" t="s">
        <v>962</v>
      </c>
      <c r="I11332" s="24" t="s">
        <v>963</v>
      </c>
      <c r="J11332" s="27" t="s">
        <v>1</v>
      </c>
      <c r="K11332" s="28">
        <v>94.42</v>
      </c>
      <c r="L11332" s="28">
        <v>93.88</v>
      </c>
    </row>
    <row r="11333" spans="1:12" x14ac:dyDescent="0.25">
      <c r="A11333" s="24" t="s">
        <v>3305</v>
      </c>
      <c r="B11333" s="26">
        <v>2018</v>
      </c>
      <c r="C11333" s="24">
        <v>3</v>
      </c>
      <c r="D11333" s="24" t="s">
        <v>15134</v>
      </c>
      <c r="E11333" s="26">
        <v>437</v>
      </c>
      <c r="F11333" s="24">
        <v>8825</v>
      </c>
      <c r="G11333" s="26" t="s">
        <v>12132</v>
      </c>
      <c r="H11333" s="24" t="s">
        <v>962</v>
      </c>
      <c r="I11333" s="24" t="s">
        <v>963</v>
      </c>
      <c r="J11333" s="27" t="s">
        <v>1</v>
      </c>
      <c r="K11333" s="28">
        <v>1022.9</v>
      </c>
      <c r="L11333" s="28">
        <v>341.79</v>
      </c>
    </row>
    <row r="11334" spans="1:12" x14ac:dyDescent="0.25">
      <c r="A11334" s="24" t="s">
        <v>3305</v>
      </c>
      <c r="B11334" s="26">
        <v>2018</v>
      </c>
      <c r="C11334" s="24">
        <v>3</v>
      </c>
      <c r="D11334" s="24" t="s">
        <v>15134</v>
      </c>
      <c r="E11334" s="26">
        <v>438</v>
      </c>
      <c r="F11334" s="24">
        <v>9229</v>
      </c>
      <c r="G11334" s="26" t="s">
        <v>12536</v>
      </c>
      <c r="H11334" s="24" t="s">
        <v>94</v>
      </c>
      <c r="I11334" s="24" t="s">
        <v>95</v>
      </c>
      <c r="J11334" s="27" t="s">
        <v>1</v>
      </c>
      <c r="K11334" s="28">
        <v>1308.74</v>
      </c>
      <c r="L11334" s="28">
        <v>915.56</v>
      </c>
    </row>
    <row r="11335" spans="1:12" x14ac:dyDescent="0.25">
      <c r="A11335" s="24" t="s">
        <v>3305</v>
      </c>
      <c r="B11335" s="26">
        <v>2018</v>
      </c>
      <c r="C11335" s="24">
        <v>3</v>
      </c>
      <c r="D11335" s="24" t="s">
        <v>15134</v>
      </c>
      <c r="E11335" s="26">
        <v>438</v>
      </c>
      <c r="F11335" s="24">
        <v>4539</v>
      </c>
      <c r="G11335" s="26" t="s">
        <v>7846</v>
      </c>
      <c r="H11335" s="24" t="s">
        <v>77</v>
      </c>
      <c r="I11335" s="24" t="s">
        <v>78</v>
      </c>
      <c r="J11335" s="27" t="s">
        <v>1</v>
      </c>
      <c r="K11335" s="28">
        <v>56.71</v>
      </c>
      <c r="L11335" s="28">
        <v>56.71</v>
      </c>
    </row>
    <row r="11336" spans="1:12" x14ac:dyDescent="0.25">
      <c r="A11336" s="24" t="s">
        <v>3305</v>
      </c>
      <c r="B11336" s="26">
        <v>2018</v>
      </c>
      <c r="C11336" s="24">
        <v>3</v>
      </c>
      <c r="D11336" s="24" t="s">
        <v>15134</v>
      </c>
      <c r="E11336" s="26">
        <v>438</v>
      </c>
      <c r="F11336" s="24">
        <v>9230</v>
      </c>
      <c r="G11336" s="26" t="s">
        <v>12537</v>
      </c>
      <c r="H11336" s="24" t="s">
        <v>77</v>
      </c>
      <c r="I11336" s="24" t="s">
        <v>78</v>
      </c>
      <c r="J11336" s="27" t="s">
        <v>1</v>
      </c>
      <c r="K11336" s="28">
        <v>18.45</v>
      </c>
      <c r="L11336" s="28">
        <v>17.43</v>
      </c>
    </row>
    <row r="11337" spans="1:12" x14ac:dyDescent="0.25">
      <c r="A11337" s="24" t="s">
        <v>3305</v>
      </c>
      <c r="B11337" s="26">
        <v>2018</v>
      </c>
      <c r="C11337" s="24">
        <v>3</v>
      </c>
      <c r="D11337" s="24" t="s">
        <v>15134</v>
      </c>
      <c r="E11337" s="26">
        <v>438</v>
      </c>
      <c r="F11337" s="24">
        <v>9231</v>
      </c>
      <c r="G11337" s="26" t="s">
        <v>12538</v>
      </c>
      <c r="H11337" s="24" t="s">
        <v>2039</v>
      </c>
      <c r="I11337" s="24" t="s">
        <v>2040</v>
      </c>
      <c r="J11337" s="27" t="s">
        <v>1</v>
      </c>
      <c r="K11337" s="28">
        <v>38.700000000000003</v>
      </c>
      <c r="L11337" s="28">
        <v>38.700000000000003</v>
      </c>
    </row>
    <row r="11338" spans="1:12" x14ac:dyDescent="0.25">
      <c r="A11338" s="24" t="s">
        <v>3305</v>
      </c>
      <c r="B11338" s="26">
        <v>2018</v>
      </c>
      <c r="C11338" s="24">
        <v>3</v>
      </c>
      <c r="D11338" s="24" t="s">
        <v>15134</v>
      </c>
      <c r="E11338" s="26">
        <v>438</v>
      </c>
      <c r="F11338" s="24">
        <v>9232</v>
      </c>
      <c r="G11338" s="26" t="s">
        <v>12539</v>
      </c>
      <c r="H11338" s="24" t="s">
        <v>2039</v>
      </c>
      <c r="I11338" s="24" t="s">
        <v>2040</v>
      </c>
      <c r="J11338" s="27" t="s">
        <v>1</v>
      </c>
      <c r="K11338" s="28">
        <v>28.95</v>
      </c>
      <c r="L11338" s="28">
        <v>27.93</v>
      </c>
    </row>
    <row r="11339" spans="1:12" x14ac:dyDescent="0.25">
      <c r="A11339" s="24" t="s">
        <v>3305</v>
      </c>
      <c r="B11339" s="26">
        <v>2018</v>
      </c>
      <c r="C11339" s="24">
        <v>3</v>
      </c>
      <c r="D11339" s="24" t="s">
        <v>15134</v>
      </c>
      <c r="E11339" s="26">
        <v>438</v>
      </c>
      <c r="F11339" s="24">
        <v>1858</v>
      </c>
      <c r="G11339" s="26" t="s">
        <v>5165</v>
      </c>
      <c r="H11339" s="24" t="s">
        <v>2039</v>
      </c>
      <c r="I11339" s="24" t="s">
        <v>2040</v>
      </c>
      <c r="J11339" s="27" t="s">
        <v>1</v>
      </c>
      <c r="K11339" s="28">
        <v>36.08</v>
      </c>
      <c r="L11339" s="28">
        <v>36.08</v>
      </c>
    </row>
    <row r="11340" spans="1:12" x14ac:dyDescent="0.25">
      <c r="A11340" s="24" t="s">
        <v>3305</v>
      </c>
      <c r="B11340" s="26">
        <v>2018</v>
      </c>
      <c r="C11340" s="24">
        <v>3</v>
      </c>
      <c r="D11340" s="24" t="s">
        <v>15134</v>
      </c>
      <c r="E11340" s="26">
        <v>438</v>
      </c>
      <c r="F11340" s="24">
        <v>9233</v>
      </c>
      <c r="G11340" s="26" t="s">
        <v>12540</v>
      </c>
      <c r="H11340" s="24" t="s">
        <v>94</v>
      </c>
      <c r="I11340" s="24" t="s">
        <v>95</v>
      </c>
      <c r="J11340" s="27" t="s">
        <v>1</v>
      </c>
      <c r="K11340" s="28">
        <v>78.53</v>
      </c>
      <c r="L11340" s="28">
        <v>78.25</v>
      </c>
    </row>
    <row r="11341" spans="1:12" x14ac:dyDescent="0.25">
      <c r="A11341" s="24" t="s">
        <v>3305</v>
      </c>
      <c r="B11341" s="26">
        <v>2018</v>
      </c>
      <c r="C11341" s="24">
        <v>3</v>
      </c>
      <c r="D11341" s="24" t="s">
        <v>15134</v>
      </c>
      <c r="E11341" s="26">
        <v>438</v>
      </c>
      <c r="F11341" s="24">
        <v>3859</v>
      </c>
      <c r="G11341" s="26" t="s">
        <v>7166</v>
      </c>
      <c r="H11341" s="24" t="s">
        <v>94</v>
      </c>
      <c r="I11341" s="24" t="s">
        <v>95</v>
      </c>
      <c r="J11341" s="27" t="s">
        <v>1</v>
      </c>
      <c r="K11341" s="28">
        <v>54.41</v>
      </c>
      <c r="L11341" s="28">
        <v>53.39</v>
      </c>
    </row>
    <row r="11342" spans="1:12" x14ac:dyDescent="0.25">
      <c r="A11342" s="24" t="s">
        <v>3305</v>
      </c>
      <c r="B11342" s="26">
        <v>2018</v>
      </c>
      <c r="C11342" s="24">
        <v>3</v>
      </c>
      <c r="D11342" s="24" t="s">
        <v>15134</v>
      </c>
      <c r="E11342" s="26">
        <v>438</v>
      </c>
      <c r="F11342" s="24">
        <v>9234</v>
      </c>
      <c r="G11342" s="26" t="s">
        <v>12541</v>
      </c>
      <c r="H11342" s="24" t="s">
        <v>77</v>
      </c>
      <c r="I11342" s="24" t="s">
        <v>78</v>
      </c>
      <c r="J11342" s="27" t="s">
        <v>1</v>
      </c>
      <c r="K11342" s="28">
        <v>27.3</v>
      </c>
      <c r="L11342" s="28">
        <v>27.03</v>
      </c>
    </row>
    <row r="11343" spans="1:12" x14ac:dyDescent="0.25">
      <c r="A11343" s="24" t="s">
        <v>3305</v>
      </c>
      <c r="B11343" s="26">
        <v>2018</v>
      </c>
      <c r="C11343" s="24">
        <v>3</v>
      </c>
      <c r="D11343" s="24" t="s">
        <v>15134</v>
      </c>
      <c r="E11343" s="26">
        <v>438</v>
      </c>
      <c r="F11343" s="24">
        <v>9235</v>
      </c>
      <c r="G11343" s="26" t="s">
        <v>12542</v>
      </c>
      <c r="H11343" s="24" t="s">
        <v>77</v>
      </c>
      <c r="I11343" s="24" t="s">
        <v>78</v>
      </c>
      <c r="J11343" s="27" t="s">
        <v>1</v>
      </c>
      <c r="K11343" s="28">
        <v>66.459999999999994</v>
      </c>
      <c r="L11343" s="28">
        <v>65.44</v>
      </c>
    </row>
    <row r="11344" spans="1:12" x14ac:dyDescent="0.25">
      <c r="A11344" s="24" t="s">
        <v>3305</v>
      </c>
      <c r="B11344" s="26">
        <v>2018</v>
      </c>
      <c r="C11344" s="24">
        <v>3</v>
      </c>
      <c r="D11344" s="24" t="s">
        <v>15134</v>
      </c>
      <c r="E11344" s="26">
        <v>438</v>
      </c>
      <c r="F11344" s="24">
        <v>8968</v>
      </c>
      <c r="G11344" s="26" t="s">
        <v>12275</v>
      </c>
      <c r="H11344" s="24" t="s">
        <v>962</v>
      </c>
      <c r="I11344" s="24" t="s">
        <v>963</v>
      </c>
      <c r="J11344" s="27" t="s">
        <v>1</v>
      </c>
      <c r="K11344" s="28">
        <v>1907.25</v>
      </c>
      <c r="L11344" s="28">
        <v>1592.25</v>
      </c>
    </row>
    <row r="11345" spans="1:12" x14ac:dyDescent="0.25">
      <c r="A11345" s="24" t="s">
        <v>3305</v>
      </c>
      <c r="B11345" s="26">
        <v>2018</v>
      </c>
      <c r="C11345" s="24">
        <v>3</v>
      </c>
      <c r="D11345" s="24" t="s">
        <v>15134</v>
      </c>
      <c r="E11345" s="26">
        <v>438</v>
      </c>
      <c r="F11345" s="24">
        <v>9236</v>
      </c>
      <c r="G11345" s="26" t="s">
        <v>12543</v>
      </c>
      <c r="H11345" s="24" t="s">
        <v>77</v>
      </c>
      <c r="I11345" s="24" t="s">
        <v>78</v>
      </c>
      <c r="J11345" s="27" t="s">
        <v>1</v>
      </c>
      <c r="K11345" s="28">
        <v>13.5</v>
      </c>
      <c r="L11345" s="28">
        <v>13.5</v>
      </c>
    </row>
    <row r="11346" spans="1:12" x14ac:dyDescent="0.25">
      <c r="A11346" s="24" t="s">
        <v>3305</v>
      </c>
      <c r="B11346" s="26">
        <v>2018</v>
      </c>
      <c r="C11346" s="24">
        <v>3</v>
      </c>
      <c r="D11346" s="24" t="s">
        <v>15134</v>
      </c>
      <c r="E11346" s="26">
        <v>438</v>
      </c>
      <c r="F11346" s="24">
        <v>9237</v>
      </c>
      <c r="G11346" s="26" t="s">
        <v>12544</v>
      </c>
      <c r="H11346" s="24" t="s">
        <v>940</v>
      </c>
      <c r="I11346" s="24" t="s">
        <v>941</v>
      </c>
      <c r="J11346" s="27" t="s">
        <v>1</v>
      </c>
      <c r="K11346" s="28">
        <v>25.91</v>
      </c>
      <c r="L11346" s="28">
        <v>25.91</v>
      </c>
    </row>
    <row r="11347" spans="1:12" x14ac:dyDescent="0.25">
      <c r="A11347" s="24" t="s">
        <v>3305</v>
      </c>
      <c r="B11347" s="26">
        <v>2018</v>
      </c>
      <c r="C11347" s="24">
        <v>3</v>
      </c>
      <c r="D11347" s="24" t="s">
        <v>15134</v>
      </c>
      <c r="E11347" s="26">
        <v>438</v>
      </c>
      <c r="F11347" s="24">
        <v>9238</v>
      </c>
      <c r="G11347" s="26" t="s">
        <v>12545</v>
      </c>
      <c r="H11347" s="24" t="s">
        <v>94</v>
      </c>
      <c r="I11347" s="24" t="s">
        <v>95</v>
      </c>
      <c r="J11347" s="27" t="s">
        <v>1</v>
      </c>
      <c r="K11347" s="28">
        <v>79.819999999999993</v>
      </c>
      <c r="L11347" s="28">
        <v>79.819999999999993</v>
      </c>
    </row>
    <row r="11348" spans="1:12" x14ac:dyDescent="0.25">
      <c r="A11348" s="24" t="s">
        <v>3305</v>
      </c>
      <c r="B11348" s="26">
        <v>2018</v>
      </c>
      <c r="C11348" s="24">
        <v>3</v>
      </c>
      <c r="D11348" s="24" t="s">
        <v>15134</v>
      </c>
      <c r="E11348" s="26">
        <v>438</v>
      </c>
      <c r="F11348" s="24">
        <v>9239</v>
      </c>
      <c r="G11348" s="26" t="s">
        <v>12546</v>
      </c>
      <c r="H11348" s="24" t="s">
        <v>402</v>
      </c>
      <c r="I11348" s="24" t="s">
        <v>403</v>
      </c>
      <c r="J11348" s="27" t="s">
        <v>1</v>
      </c>
      <c r="K11348" s="28">
        <v>15.75</v>
      </c>
      <c r="L11348" s="28">
        <v>14.73</v>
      </c>
    </row>
    <row r="11349" spans="1:12" x14ac:dyDescent="0.25">
      <c r="A11349" s="24" t="s">
        <v>3305</v>
      </c>
      <c r="B11349" s="26">
        <v>2018</v>
      </c>
      <c r="C11349" s="24">
        <v>3</v>
      </c>
      <c r="D11349" s="24" t="s">
        <v>15134</v>
      </c>
      <c r="E11349" s="26">
        <v>438</v>
      </c>
      <c r="F11349" s="24">
        <v>9240</v>
      </c>
      <c r="G11349" s="26" t="s">
        <v>12547</v>
      </c>
      <c r="H11349" s="24" t="s">
        <v>206</v>
      </c>
      <c r="I11349" s="24" t="s">
        <v>207</v>
      </c>
      <c r="J11349" s="27" t="s">
        <v>1</v>
      </c>
      <c r="K11349" s="28">
        <v>80.89</v>
      </c>
      <c r="L11349" s="28">
        <v>80.89</v>
      </c>
    </row>
    <row r="11350" spans="1:12" x14ac:dyDescent="0.25">
      <c r="A11350" s="24" t="s">
        <v>3305</v>
      </c>
      <c r="B11350" s="26">
        <v>2018</v>
      </c>
      <c r="C11350" s="24">
        <v>3</v>
      </c>
      <c r="D11350" s="24" t="s">
        <v>15134</v>
      </c>
      <c r="E11350" s="26">
        <v>440</v>
      </c>
      <c r="F11350" s="24">
        <v>9241</v>
      </c>
      <c r="G11350" s="26" t="s">
        <v>12548</v>
      </c>
      <c r="H11350" s="24" t="s">
        <v>838</v>
      </c>
      <c r="I11350" s="24" t="s">
        <v>839</v>
      </c>
      <c r="J11350" s="27" t="s">
        <v>1</v>
      </c>
      <c r="K11350" s="28">
        <v>753.21</v>
      </c>
      <c r="L11350" s="28">
        <v>749.19</v>
      </c>
    </row>
    <row r="11351" spans="1:12" x14ac:dyDescent="0.25">
      <c r="A11351" s="24" t="s">
        <v>3305</v>
      </c>
      <c r="B11351" s="26">
        <v>2018</v>
      </c>
      <c r="C11351" s="24">
        <v>3</v>
      </c>
      <c r="D11351" s="24" t="s">
        <v>15134</v>
      </c>
      <c r="E11351" s="26">
        <v>440</v>
      </c>
      <c r="F11351" s="24">
        <v>9242</v>
      </c>
      <c r="G11351" s="26" t="s">
        <v>12549</v>
      </c>
      <c r="H11351" s="24" t="s">
        <v>94</v>
      </c>
      <c r="I11351" s="24" t="s">
        <v>95</v>
      </c>
      <c r="J11351" s="27" t="s">
        <v>1</v>
      </c>
      <c r="K11351" s="28">
        <v>93.32</v>
      </c>
      <c r="L11351" s="28">
        <v>93.05</v>
      </c>
    </row>
    <row r="11352" spans="1:12" x14ac:dyDescent="0.25">
      <c r="A11352" s="24" t="s">
        <v>3305</v>
      </c>
      <c r="B11352" s="26">
        <v>2018</v>
      </c>
      <c r="C11352" s="24">
        <v>3</v>
      </c>
      <c r="D11352" s="24" t="s">
        <v>15134</v>
      </c>
      <c r="E11352" s="26">
        <v>440</v>
      </c>
      <c r="F11352" s="24">
        <v>9243</v>
      </c>
      <c r="G11352" s="26" t="s">
        <v>12550</v>
      </c>
      <c r="H11352" s="24" t="s">
        <v>944</v>
      </c>
      <c r="I11352" s="24" t="s">
        <v>945</v>
      </c>
      <c r="J11352" s="27" t="s">
        <v>1</v>
      </c>
      <c r="K11352" s="28">
        <v>169.47</v>
      </c>
      <c r="L11352" s="28">
        <v>168.45</v>
      </c>
    </row>
    <row r="11353" spans="1:12" x14ac:dyDescent="0.25">
      <c r="A11353" s="24" t="s">
        <v>3305</v>
      </c>
      <c r="B11353" s="26">
        <v>2018</v>
      </c>
      <c r="C11353" s="24">
        <v>3</v>
      </c>
      <c r="D11353" s="24" t="s">
        <v>15134</v>
      </c>
      <c r="E11353" s="26">
        <v>440</v>
      </c>
      <c r="F11353" s="24">
        <v>8785</v>
      </c>
      <c r="G11353" s="26" t="s">
        <v>12092</v>
      </c>
      <c r="H11353" s="24" t="s">
        <v>838</v>
      </c>
      <c r="I11353" s="24" t="s">
        <v>839</v>
      </c>
      <c r="J11353" s="27" t="s">
        <v>1</v>
      </c>
      <c r="K11353" s="28">
        <v>183.21</v>
      </c>
      <c r="L11353" s="28">
        <v>182.94</v>
      </c>
    </row>
    <row r="11354" spans="1:12" x14ac:dyDescent="0.25">
      <c r="A11354" s="24" t="s">
        <v>3305</v>
      </c>
      <c r="B11354" s="26">
        <v>2018</v>
      </c>
      <c r="C11354" s="24">
        <v>3</v>
      </c>
      <c r="D11354" s="24" t="s">
        <v>15134</v>
      </c>
      <c r="E11354" s="26">
        <v>554</v>
      </c>
      <c r="F11354" s="24">
        <v>9244</v>
      </c>
      <c r="G11354" s="26" t="s">
        <v>12551</v>
      </c>
      <c r="H11354" s="24" t="s">
        <v>458</v>
      </c>
      <c r="I11354" s="24" t="s">
        <v>459</v>
      </c>
      <c r="J11354" s="27" t="s">
        <v>15162</v>
      </c>
      <c r="K11354" s="28">
        <v>9679.82</v>
      </c>
      <c r="L11354" s="28">
        <v>9419.1200000000008</v>
      </c>
    </row>
    <row r="11355" spans="1:12" x14ac:dyDescent="0.25">
      <c r="A11355" s="24" t="s">
        <v>3305</v>
      </c>
      <c r="B11355" s="26">
        <v>2018</v>
      </c>
      <c r="C11355" s="24">
        <v>3</v>
      </c>
      <c r="D11355" s="24" t="s">
        <v>15121</v>
      </c>
      <c r="E11355" s="26">
        <v>430</v>
      </c>
      <c r="F11355" s="24">
        <v>9245</v>
      </c>
      <c r="G11355" s="26" t="s">
        <v>12552</v>
      </c>
      <c r="H11355" s="24" t="s">
        <v>444</v>
      </c>
      <c r="I11355" s="24" t="s">
        <v>445</v>
      </c>
      <c r="J11355" s="27" t="s">
        <v>1</v>
      </c>
      <c r="K11355" s="28">
        <v>85.14</v>
      </c>
      <c r="L11355" s="28">
        <v>25.74</v>
      </c>
    </row>
    <row r="11356" spans="1:12" x14ac:dyDescent="0.25">
      <c r="A11356" s="24" t="s">
        <v>3305</v>
      </c>
      <c r="B11356" s="26">
        <v>2018</v>
      </c>
      <c r="C11356" s="24">
        <v>3</v>
      </c>
      <c r="D11356" s="24" t="s">
        <v>15121</v>
      </c>
      <c r="E11356" s="26">
        <v>432</v>
      </c>
      <c r="F11356" s="24">
        <v>1264</v>
      </c>
      <c r="G11356" s="26" t="s">
        <v>4571</v>
      </c>
      <c r="H11356" s="24" t="s">
        <v>1488</v>
      </c>
      <c r="I11356" s="24" t="s">
        <v>1489</v>
      </c>
      <c r="J11356" s="27" t="s">
        <v>1</v>
      </c>
      <c r="K11356" s="28">
        <v>231.77</v>
      </c>
      <c r="L11356" s="28">
        <v>231.77</v>
      </c>
    </row>
    <row r="11357" spans="1:12" x14ac:dyDescent="0.25">
      <c r="A11357" s="24" t="s">
        <v>3305</v>
      </c>
      <c r="B11357" s="26">
        <v>2018</v>
      </c>
      <c r="C11357" s="24">
        <v>3</v>
      </c>
      <c r="D11357" s="24" t="s">
        <v>15121</v>
      </c>
      <c r="E11357" s="26">
        <v>432</v>
      </c>
      <c r="F11357" s="24">
        <v>9246</v>
      </c>
      <c r="G11357" s="26" t="s">
        <v>12553</v>
      </c>
      <c r="H11357" s="24" t="s">
        <v>444</v>
      </c>
      <c r="I11357" s="24" t="s">
        <v>445</v>
      </c>
      <c r="J11357" s="27" t="s">
        <v>1</v>
      </c>
      <c r="K11357" s="28">
        <v>251.52</v>
      </c>
      <c r="L11357" s="28">
        <v>250.5</v>
      </c>
    </row>
    <row r="11358" spans="1:12" x14ac:dyDescent="0.25">
      <c r="A11358" s="24" t="s">
        <v>3305</v>
      </c>
      <c r="B11358" s="26">
        <v>2018</v>
      </c>
      <c r="C11358" s="24">
        <v>3</v>
      </c>
      <c r="D11358" s="24" t="s">
        <v>15121</v>
      </c>
      <c r="E11358" s="26">
        <v>433</v>
      </c>
      <c r="F11358" s="24">
        <v>1637</v>
      </c>
      <c r="G11358" s="26" t="s">
        <v>4944</v>
      </c>
      <c r="H11358" s="24" t="s">
        <v>444</v>
      </c>
      <c r="I11358" s="24" t="s">
        <v>445</v>
      </c>
      <c r="J11358" s="27" t="s">
        <v>1</v>
      </c>
      <c r="K11358" s="28">
        <v>204.57</v>
      </c>
      <c r="L11358" s="28">
        <v>123.33</v>
      </c>
    </row>
    <row r="11359" spans="1:12" x14ac:dyDescent="0.25">
      <c r="A11359" s="24" t="s">
        <v>3305</v>
      </c>
      <c r="B11359" s="26">
        <v>2018</v>
      </c>
      <c r="C11359" s="24">
        <v>3</v>
      </c>
      <c r="D11359" s="24" t="s">
        <v>15121</v>
      </c>
      <c r="E11359" s="26">
        <v>433</v>
      </c>
      <c r="F11359" s="24">
        <v>9247</v>
      </c>
      <c r="G11359" s="26" t="s">
        <v>12554</v>
      </c>
      <c r="H11359" s="24" t="s">
        <v>1488</v>
      </c>
      <c r="I11359" s="24" t="s">
        <v>1489</v>
      </c>
      <c r="J11359" s="27" t="s">
        <v>1</v>
      </c>
      <c r="K11359" s="28">
        <v>1653.98</v>
      </c>
      <c r="L11359" s="28">
        <v>1088.1199999999999</v>
      </c>
    </row>
    <row r="11360" spans="1:12" x14ac:dyDescent="0.25">
      <c r="A11360" s="24" t="s">
        <v>3305</v>
      </c>
      <c r="B11360" s="26">
        <v>2018</v>
      </c>
      <c r="C11360" s="24">
        <v>3</v>
      </c>
      <c r="D11360" s="24" t="s">
        <v>15121</v>
      </c>
      <c r="E11360" s="26">
        <v>433</v>
      </c>
      <c r="F11360" s="24">
        <v>9248</v>
      </c>
      <c r="G11360" s="26" t="s">
        <v>12555</v>
      </c>
      <c r="H11360" s="24" t="s">
        <v>1488</v>
      </c>
      <c r="I11360" s="24" t="s">
        <v>1489</v>
      </c>
      <c r="J11360" s="27" t="s">
        <v>1</v>
      </c>
      <c r="K11360" s="28">
        <v>1314.08</v>
      </c>
      <c r="L11360" s="28">
        <v>1312.79</v>
      </c>
    </row>
    <row r="11361" spans="1:12" x14ac:dyDescent="0.25">
      <c r="A11361" s="24" t="s">
        <v>3305</v>
      </c>
      <c r="B11361" s="26">
        <v>2018</v>
      </c>
      <c r="C11361" s="24">
        <v>3</v>
      </c>
      <c r="D11361" s="24" t="s">
        <v>15121</v>
      </c>
      <c r="E11361" s="26">
        <v>433</v>
      </c>
      <c r="F11361" s="24">
        <v>9240</v>
      </c>
      <c r="G11361" s="26" t="s">
        <v>12547</v>
      </c>
      <c r="H11361" s="24" t="s">
        <v>444</v>
      </c>
      <c r="I11361" s="24" t="s">
        <v>445</v>
      </c>
      <c r="J11361" s="27" t="s">
        <v>1</v>
      </c>
      <c r="K11361" s="28">
        <v>76.849999999999994</v>
      </c>
      <c r="L11361" s="28">
        <v>76.569999999999993</v>
      </c>
    </row>
    <row r="11362" spans="1:12" x14ac:dyDescent="0.25">
      <c r="A11362" s="24" t="s">
        <v>3305</v>
      </c>
      <c r="B11362" s="26">
        <v>2018</v>
      </c>
      <c r="C11362" s="24">
        <v>3</v>
      </c>
      <c r="D11362" s="24" t="s">
        <v>15121</v>
      </c>
      <c r="E11362" s="26">
        <v>435</v>
      </c>
      <c r="F11362" s="24">
        <v>9249</v>
      </c>
      <c r="G11362" s="26" t="s">
        <v>12556</v>
      </c>
      <c r="H11362" s="24" t="s">
        <v>1488</v>
      </c>
      <c r="I11362" s="24" t="s">
        <v>1489</v>
      </c>
      <c r="J11362" s="27" t="s">
        <v>1</v>
      </c>
      <c r="K11362" s="28">
        <v>1565.74</v>
      </c>
      <c r="L11362" s="28">
        <v>650.79999999999995</v>
      </c>
    </row>
    <row r="11363" spans="1:12" x14ac:dyDescent="0.25">
      <c r="A11363" s="24" t="s">
        <v>3305</v>
      </c>
      <c r="B11363" s="26">
        <v>2018</v>
      </c>
      <c r="C11363" s="24">
        <v>3</v>
      </c>
      <c r="D11363" s="24" t="s">
        <v>15121</v>
      </c>
      <c r="E11363" s="26">
        <v>435</v>
      </c>
      <c r="F11363" s="24">
        <v>9250</v>
      </c>
      <c r="G11363" s="26" t="s">
        <v>12557</v>
      </c>
      <c r="H11363" s="24" t="s">
        <v>728</v>
      </c>
      <c r="I11363" s="24" t="s">
        <v>729</v>
      </c>
      <c r="J11363" s="27" t="s">
        <v>1</v>
      </c>
      <c r="K11363" s="28">
        <v>258.26</v>
      </c>
      <c r="L11363" s="28">
        <v>257.98</v>
      </c>
    </row>
    <row r="11364" spans="1:12" x14ac:dyDescent="0.25">
      <c r="A11364" s="24" t="s">
        <v>3305</v>
      </c>
      <c r="B11364" s="26">
        <v>2018</v>
      </c>
      <c r="C11364" s="24">
        <v>3</v>
      </c>
      <c r="D11364" s="24" t="s">
        <v>15121</v>
      </c>
      <c r="E11364" s="26">
        <v>436</v>
      </c>
      <c r="F11364" s="24">
        <v>4040</v>
      </c>
      <c r="G11364" s="26" t="s">
        <v>7347</v>
      </c>
      <c r="H11364" s="24" t="s">
        <v>1488</v>
      </c>
      <c r="I11364" s="24" t="s">
        <v>1489</v>
      </c>
      <c r="J11364" s="27" t="s">
        <v>1</v>
      </c>
      <c r="K11364" s="28">
        <v>1244.08</v>
      </c>
      <c r="L11364" s="28">
        <v>612.25</v>
      </c>
    </row>
    <row r="11365" spans="1:12" x14ac:dyDescent="0.25">
      <c r="A11365" s="24" t="s">
        <v>3305</v>
      </c>
      <c r="B11365" s="26">
        <v>2018</v>
      </c>
      <c r="C11365" s="24">
        <v>3</v>
      </c>
      <c r="D11365" s="24" t="s">
        <v>15121</v>
      </c>
      <c r="E11365" s="26">
        <v>437</v>
      </c>
      <c r="F11365" s="24">
        <v>8824</v>
      </c>
      <c r="G11365" s="26" t="s">
        <v>12131</v>
      </c>
      <c r="H11365" s="24" t="s">
        <v>444</v>
      </c>
      <c r="I11365" s="24" t="s">
        <v>445</v>
      </c>
      <c r="J11365" s="27" t="s">
        <v>1</v>
      </c>
      <c r="K11365" s="28">
        <v>97.82</v>
      </c>
      <c r="L11365" s="28">
        <v>97.28</v>
      </c>
    </row>
    <row r="11366" spans="1:12" x14ac:dyDescent="0.25">
      <c r="A11366" s="24" t="s">
        <v>3305</v>
      </c>
      <c r="B11366" s="26">
        <v>2018</v>
      </c>
      <c r="C11366" s="24">
        <v>3</v>
      </c>
      <c r="D11366" s="24" t="s">
        <v>15121</v>
      </c>
      <c r="E11366" s="26">
        <v>440</v>
      </c>
      <c r="F11366" s="24">
        <v>9251</v>
      </c>
      <c r="G11366" s="26" t="s">
        <v>12558</v>
      </c>
      <c r="H11366" s="24" t="s">
        <v>444</v>
      </c>
      <c r="I11366" s="24" t="s">
        <v>445</v>
      </c>
      <c r="J11366" s="27" t="s">
        <v>1</v>
      </c>
      <c r="K11366" s="28">
        <v>325.45999999999998</v>
      </c>
      <c r="L11366" s="28">
        <v>324.44</v>
      </c>
    </row>
    <row r="11367" spans="1:12" x14ac:dyDescent="0.25">
      <c r="A11367" s="24" t="s">
        <v>3305</v>
      </c>
      <c r="B11367" s="26">
        <v>2018</v>
      </c>
      <c r="C11367" s="24">
        <v>3</v>
      </c>
      <c r="D11367" s="24" t="s">
        <v>15121</v>
      </c>
      <c r="E11367" s="26">
        <v>440</v>
      </c>
      <c r="F11367" s="24">
        <v>9252</v>
      </c>
      <c r="G11367" s="26" t="s">
        <v>12559</v>
      </c>
      <c r="H11367" s="24" t="s">
        <v>444</v>
      </c>
      <c r="I11367" s="24" t="s">
        <v>445</v>
      </c>
      <c r="J11367" s="27" t="s">
        <v>1</v>
      </c>
      <c r="K11367" s="28">
        <v>181.52</v>
      </c>
      <c r="L11367" s="28">
        <v>61.7</v>
      </c>
    </row>
    <row r="11368" spans="1:12" x14ac:dyDescent="0.25">
      <c r="A11368" s="24" t="s">
        <v>3305</v>
      </c>
      <c r="B11368" s="26">
        <v>2018</v>
      </c>
      <c r="C11368" s="24">
        <v>3</v>
      </c>
      <c r="D11368" s="24" t="s">
        <v>15121</v>
      </c>
      <c r="E11368" s="26">
        <v>435</v>
      </c>
      <c r="F11368" s="24">
        <v>9253</v>
      </c>
      <c r="G11368" s="26" t="s">
        <v>12560</v>
      </c>
      <c r="H11368" s="24" t="s">
        <v>444</v>
      </c>
      <c r="I11368" s="24" t="s">
        <v>445</v>
      </c>
      <c r="J11368" s="27" t="s">
        <v>1</v>
      </c>
      <c r="K11368" s="28">
        <v>619.11</v>
      </c>
      <c r="L11368" s="28">
        <v>44.07</v>
      </c>
    </row>
    <row r="11369" spans="1:12" x14ac:dyDescent="0.25">
      <c r="A11369" s="24" t="s">
        <v>3305</v>
      </c>
      <c r="B11369" s="26">
        <v>2018</v>
      </c>
      <c r="C11369" s="24">
        <v>3</v>
      </c>
      <c r="D11369" s="24" t="s">
        <v>15121</v>
      </c>
      <c r="E11369" s="26">
        <v>491</v>
      </c>
      <c r="F11369" s="24">
        <v>9254</v>
      </c>
      <c r="G11369" s="26" t="s">
        <v>12561</v>
      </c>
      <c r="H11369" s="24" t="s">
        <v>2275</v>
      </c>
      <c r="I11369" s="24" t="s">
        <v>2276</v>
      </c>
      <c r="J11369" s="27" t="s">
        <v>0</v>
      </c>
      <c r="K11369" s="28">
        <v>226.2</v>
      </c>
      <c r="L11369" s="28">
        <v>214.2</v>
      </c>
    </row>
    <row r="11370" spans="1:12" x14ac:dyDescent="0.25">
      <c r="A11370" s="24" t="s">
        <v>3305</v>
      </c>
      <c r="B11370" s="26">
        <v>2018</v>
      </c>
      <c r="C11370" s="24">
        <v>3</v>
      </c>
      <c r="D11370" s="24" t="s">
        <v>15121</v>
      </c>
      <c r="E11370" s="26">
        <v>491</v>
      </c>
      <c r="F11370" s="24">
        <v>9255</v>
      </c>
      <c r="G11370" s="26" t="s">
        <v>12562</v>
      </c>
      <c r="H11370" s="24" t="s">
        <v>2275</v>
      </c>
      <c r="I11370" s="24" t="s">
        <v>2276</v>
      </c>
      <c r="J11370" s="27" t="s">
        <v>0</v>
      </c>
      <c r="K11370" s="28">
        <v>136.91</v>
      </c>
      <c r="L11370" s="28">
        <v>136.91</v>
      </c>
    </row>
    <row r="11371" spans="1:12" x14ac:dyDescent="0.25">
      <c r="A11371" s="24" t="s">
        <v>3305</v>
      </c>
      <c r="B11371" s="26">
        <v>2018</v>
      </c>
      <c r="C11371" s="24">
        <v>3</v>
      </c>
      <c r="D11371" s="24" t="s">
        <v>15121</v>
      </c>
      <c r="E11371" s="26">
        <v>491</v>
      </c>
      <c r="F11371" s="24">
        <v>9256</v>
      </c>
      <c r="G11371" s="26" t="s">
        <v>12563</v>
      </c>
      <c r="H11371" s="24" t="s">
        <v>2275</v>
      </c>
      <c r="I11371" s="24" t="s">
        <v>2276</v>
      </c>
      <c r="J11371" s="27" t="s">
        <v>0</v>
      </c>
      <c r="K11371" s="28">
        <v>337.2</v>
      </c>
      <c r="L11371" s="28">
        <v>314.45</v>
      </c>
    </row>
    <row r="11372" spans="1:12" x14ac:dyDescent="0.25">
      <c r="A11372" s="24" t="s">
        <v>3305</v>
      </c>
      <c r="B11372" s="26">
        <v>2018</v>
      </c>
      <c r="C11372" s="24">
        <v>3</v>
      </c>
      <c r="D11372" s="24" t="s">
        <v>15121</v>
      </c>
      <c r="E11372" s="26">
        <v>515</v>
      </c>
      <c r="F11372" s="24">
        <v>9257</v>
      </c>
      <c r="G11372" s="26" t="s">
        <v>12564</v>
      </c>
      <c r="H11372" s="24" t="s">
        <v>1981</v>
      </c>
      <c r="I11372" s="24" t="s">
        <v>1982</v>
      </c>
      <c r="J11372" s="27" t="s">
        <v>15162</v>
      </c>
      <c r="K11372" s="28">
        <v>479.65</v>
      </c>
      <c r="L11372" s="28">
        <v>473.65</v>
      </c>
    </row>
    <row r="11373" spans="1:12" x14ac:dyDescent="0.25">
      <c r="A11373" s="24" t="s">
        <v>3305</v>
      </c>
      <c r="B11373" s="26">
        <v>2018</v>
      </c>
      <c r="C11373" s="24">
        <v>3</v>
      </c>
      <c r="D11373" s="24" t="s">
        <v>15121</v>
      </c>
      <c r="E11373" s="26">
        <v>518</v>
      </c>
      <c r="F11373" s="24">
        <v>9258</v>
      </c>
      <c r="G11373" s="26" t="s">
        <v>12565</v>
      </c>
      <c r="H11373" s="24" t="s">
        <v>2275</v>
      </c>
      <c r="I11373" s="24" t="s">
        <v>2276</v>
      </c>
      <c r="J11373" s="27" t="s">
        <v>15162</v>
      </c>
      <c r="K11373" s="28">
        <v>668.13</v>
      </c>
      <c r="L11373" s="28">
        <v>662.07</v>
      </c>
    </row>
    <row r="11374" spans="1:12" x14ac:dyDescent="0.25">
      <c r="A11374" s="24" t="s">
        <v>3305</v>
      </c>
      <c r="B11374" s="26">
        <v>2018</v>
      </c>
      <c r="C11374" s="24">
        <v>3</v>
      </c>
      <c r="D11374" s="24" t="s">
        <v>15121</v>
      </c>
      <c r="E11374" s="26">
        <v>527</v>
      </c>
      <c r="F11374" s="24">
        <v>9255</v>
      </c>
      <c r="G11374" s="26" t="s">
        <v>12562</v>
      </c>
      <c r="H11374" s="24" t="s">
        <v>2275</v>
      </c>
      <c r="I11374" s="24" t="s">
        <v>2276</v>
      </c>
      <c r="J11374" s="27" t="s">
        <v>15162</v>
      </c>
      <c r="K11374" s="28">
        <v>396.8</v>
      </c>
      <c r="L11374" s="28">
        <v>396.8</v>
      </c>
    </row>
    <row r="11375" spans="1:12" x14ac:dyDescent="0.25">
      <c r="A11375" s="24" t="s">
        <v>3305</v>
      </c>
      <c r="B11375" s="26">
        <v>2018</v>
      </c>
      <c r="C11375" s="24">
        <v>3</v>
      </c>
      <c r="D11375" s="24" t="s">
        <v>15121</v>
      </c>
      <c r="E11375" s="26">
        <v>527</v>
      </c>
      <c r="F11375" s="24">
        <v>9051</v>
      </c>
      <c r="G11375" s="26" t="s">
        <v>12358</v>
      </c>
      <c r="H11375" s="24" t="s">
        <v>2341</v>
      </c>
      <c r="I11375" s="24" t="s">
        <v>2342</v>
      </c>
      <c r="J11375" s="27" t="s">
        <v>15162</v>
      </c>
      <c r="K11375" s="28">
        <v>709.28</v>
      </c>
      <c r="L11375" s="28">
        <v>709.28</v>
      </c>
    </row>
    <row r="11376" spans="1:12" x14ac:dyDescent="0.25">
      <c r="A11376" s="24" t="s">
        <v>3305</v>
      </c>
      <c r="B11376" s="26">
        <v>2018</v>
      </c>
      <c r="C11376" s="24">
        <v>3</v>
      </c>
      <c r="D11376" s="24" t="s">
        <v>15121</v>
      </c>
      <c r="E11376" s="26">
        <v>558</v>
      </c>
      <c r="F11376" s="24">
        <v>9259</v>
      </c>
      <c r="G11376" s="26" t="s">
        <v>12566</v>
      </c>
      <c r="H11376" s="24" t="s">
        <v>2265</v>
      </c>
      <c r="I11376" s="24" t="s">
        <v>2266</v>
      </c>
      <c r="J11376" s="27" t="s">
        <v>15162</v>
      </c>
      <c r="K11376" s="28">
        <v>7267.49</v>
      </c>
      <c r="L11376" s="28">
        <v>5491.39</v>
      </c>
    </row>
    <row r="11377" spans="1:12" x14ac:dyDescent="0.25">
      <c r="A11377" s="24" t="s">
        <v>3305</v>
      </c>
      <c r="B11377" s="26">
        <v>2018</v>
      </c>
      <c r="C11377" s="24">
        <v>3</v>
      </c>
      <c r="D11377" s="24" t="s">
        <v>15136</v>
      </c>
      <c r="E11377" s="26">
        <v>432</v>
      </c>
      <c r="F11377" s="24">
        <v>9260</v>
      </c>
      <c r="G11377" s="26" t="s">
        <v>12567</v>
      </c>
      <c r="H11377" s="24" t="s">
        <v>1568</v>
      </c>
      <c r="I11377" s="24" t="s">
        <v>1569</v>
      </c>
      <c r="J11377" s="27" t="s">
        <v>1</v>
      </c>
      <c r="K11377" s="28">
        <v>19.690000000000001</v>
      </c>
      <c r="L11377" s="28">
        <v>18.670000000000002</v>
      </c>
    </row>
    <row r="11378" spans="1:12" x14ac:dyDescent="0.25">
      <c r="A11378" s="24" t="s">
        <v>3305</v>
      </c>
      <c r="B11378" s="26">
        <v>2018</v>
      </c>
      <c r="C11378" s="24">
        <v>3</v>
      </c>
      <c r="D11378" s="24" t="s">
        <v>15136</v>
      </c>
      <c r="E11378" s="26">
        <v>433</v>
      </c>
      <c r="F11378" s="24">
        <v>9261</v>
      </c>
      <c r="G11378" s="26" t="s">
        <v>12568</v>
      </c>
      <c r="H11378" s="24" t="s">
        <v>1012</v>
      </c>
      <c r="I11378" s="24" t="s">
        <v>1013</v>
      </c>
      <c r="J11378" s="27" t="s">
        <v>1</v>
      </c>
      <c r="K11378" s="28">
        <v>14.53</v>
      </c>
      <c r="L11378" s="28">
        <v>13.51</v>
      </c>
    </row>
    <row r="11379" spans="1:12" x14ac:dyDescent="0.25">
      <c r="A11379" s="24" t="s">
        <v>3305</v>
      </c>
      <c r="B11379" s="26">
        <v>2018</v>
      </c>
      <c r="C11379" s="24">
        <v>3</v>
      </c>
      <c r="D11379" s="24" t="s">
        <v>15136</v>
      </c>
      <c r="E11379" s="26">
        <v>433</v>
      </c>
      <c r="F11379" s="24">
        <v>9262</v>
      </c>
      <c r="G11379" s="26" t="s">
        <v>12569</v>
      </c>
      <c r="H11379" s="24" t="s">
        <v>1206</v>
      </c>
      <c r="I11379" s="24" t="s">
        <v>1207</v>
      </c>
      <c r="J11379" s="27" t="s">
        <v>1</v>
      </c>
      <c r="K11379" s="28">
        <v>14.1</v>
      </c>
      <c r="L11379" s="28">
        <v>13.83</v>
      </c>
    </row>
    <row r="11380" spans="1:12" x14ac:dyDescent="0.25">
      <c r="A11380" s="24" t="s">
        <v>3305</v>
      </c>
      <c r="B11380" s="26">
        <v>2018</v>
      </c>
      <c r="C11380" s="24">
        <v>3</v>
      </c>
      <c r="D11380" s="24" t="s">
        <v>15136</v>
      </c>
      <c r="E11380" s="26">
        <v>434</v>
      </c>
      <c r="F11380" s="24">
        <v>9263</v>
      </c>
      <c r="G11380" s="26" t="s">
        <v>12570</v>
      </c>
      <c r="H11380" s="24" t="s">
        <v>670</v>
      </c>
      <c r="I11380" s="24" t="s">
        <v>671</v>
      </c>
      <c r="J11380" s="27" t="s">
        <v>1</v>
      </c>
      <c r="K11380" s="28">
        <v>32.06</v>
      </c>
      <c r="L11380" s="28">
        <v>31.79</v>
      </c>
    </row>
    <row r="11381" spans="1:12" x14ac:dyDescent="0.25">
      <c r="A11381" s="24" t="s">
        <v>3305</v>
      </c>
      <c r="B11381" s="26">
        <v>2018</v>
      </c>
      <c r="C11381" s="24">
        <v>3</v>
      </c>
      <c r="D11381" s="24" t="s">
        <v>15136</v>
      </c>
      <c r="E11381" s="26">
        <v>435</v>
      </c>
      <c r="F11381" s="24">
        <v>9264</v>
      </c>
      <c r="G11381" s="26" t="s">
        <v>12571</v>
      </c>
      <c r="H11381" s="24" t="s">
        <v>724</v>
      </c>
      <c r="I11381" s="24" t="s">
        <v>725</v>
      </c>
      <c r="J11381" s="27" t="s">
        <v>1</v>
      </c>
      <c r="K11381" s="28">
        <v>22.39</v>
      </c>
      <c r="L11381" s="28">
        <v>22.11</v>
      </c>
    </row>
    <row r="11382" spans="1:12" x14ac:dyDescent="0.25">
      <c r="A11382" s="24" t="s">
        <v>3305</v>
      </c>
      <c r="B11382" s="26">
        <v>2018</v>
      </c>
      <c r="C11382" s="24">
        <v>3</v>
      </c>
      <c r="D11382" s="24" t="s">
        <v>15136</v>
      </c>
      <c r="E11382" s="26">
        <v>435</v>
      </c>
      <c r="F11382" s="24">
        <v>9265</v>
      </c>
      <c r="G11382" s="26" t="s">
        <v>12572</v>
      </c>
      <c r="H11382" s="24" t="s">
        <v>1188</v>
      </c>
      <c r="I11382" s="24" t="s">
        <v>1189</v>
      </c>
      <c r="J11382" s="27" t="s">
        <v>1</v>
      </c>
      <c r="K11382" s="28">
        <v>13.5</v>
      </c>
      <c r="L11382" s="28">
        <v>13.23</v>
      </c>
    </row>
    <row r="11383" spans="1:12" x14ac:dyDescent="0.25">
      <c r="A11383" s="24" t="s">
        <v>3305</v>
      </c>
      <c r="B11383" s="26">
        <v>2018</v>
      </c>
      <c r="C11383" s="24">
        <v>3</v>
      </c>
      <c r="D11383" s="24" t="s">
        <v>15136</v>
      </c>
      <c r="E11383" s="26">
        <v>435</v>
      </c>
      <c r="F11383" s="24">
        <v>9266</v>
      </c>
      <c r="G11383" s="26" t="s">
        <v>12573</v>
      </c>
      <c r="H11383" s="24" t="s">
        <v>648</v>
      </c>
      <c r="I11383" s="24" t="s">
        <v>649</v>
      </c>
      <c r="J11383" s="27" t="s">
        <v>1</v>
      </c>
      <c r="K11383" s="28">
        <v>19.95</v>
      </c>
      <c r="L11383" s="28">
        <v>19.68</v>
      </c>
    </row>
    <row r="11384" spans="1:12" x14ac:dyDescent="0.25">
      <c r="A11384" s="24" t="s">
        <v>3305</v>
      </c>
      <c r="B11384" s="26">
        <v>2018</v>
      </c>
      <c r="C11384" s="24">
        <v>3</v>
      </c>
      <c r="D11384" s="24" t="s">
        <v>15136</v>
      </c>
      <c r="E11384" s="26">
        <v>435</v>
      </c>
      <c r="F11384" s="24">
        <v>9267</v>
      </c>
      <c r="G11384" s="26" t="s">
        <v>12574</v>
      </c>
      <c r="H11384" s="24" t="s">
        <v>234</v>
      </c>
      <c r="I11384" s="24" t="s">
        <v>235</v>
      </c>
      <c r="J11384" s="27" t="s">
        <v>1</v>
      </c>
      <c r="K11384" s="28">
        <v>14.2</v>
      </c>
      <c r="L11384" s="28">
        <v>14.2</v>
      </c>
    </row>
    <row r="11385" spans="1:12" x14ac:dyDescent="0.25">
      <c r="A11385" s="24" t="s">
        <v>3305</v>
      </c>
      <c r="B11385" s="26">
        <v>2018</v>
      </c>
      <c r="C11385" s="24">
        <v>3</v>
      </c>
      <c r="D11385" s="24" t="s">
        <v>15136</v>
      </c>
      <c r="E11385" s="26">
        <v>435</v>
      </c>
      <c r="F11385" s="24">
        <v>9268</v>
      </c>
      <c r="G11385" s="26" t="s">
        <v>12575</v>
      </c>
      <c r="H11385" s="24" t="s">
        <v>1360</v>
      </c>
      <c r="I11385" s="24" t="s">
        <v>1361</v>
      </c>
      <c r="J11385" s="27" t="s">
        <v>1</v>
      </c>
      <c r="K11385" s="28">
        <v>14.2</v>
      </c>
      <c r="L11385" s="28">
        <v>14.2</v>
      </c>
    </row>
    <row r="11386" spans="1:12" x14ac:dyDescent="0.25">
      <c r="A11386" s="24" t="s">
        <v>3305</v>
      </c>
      <c r="B11386" s="26">
        <v>2018</v>
      </c>
      <c r="C11386" s="24">
        <v>3</v>
      </c>
      <c r="D11386" s="24" t="s">
        <v>15136</v>
      </c>
      <c r="E11386" s="26">
        <v>435</v>
      </c>
      <c r="F11386" s="24">
        <v>9269</v>
      </c>
      <c r="G11386" s="26" t="s">
        <v>12576</v>
      </c>
      <c r="H11386" s="24" t="s">
        <v>1222</v>
      </c>
      <c r="I11386" s="24" t="s">
        <v>1223</v>
      </c>
      <c r="J11386" s="27" t="s">
        <v>1</v>
      </c>
      <c r="K11386" s="28">
        <v>14.28</v>
      </c>
      <c r="L11386" s="28">
        <v>14.28</v>
      </c>
    </row>
    <row r="11387" spans="1:12" x14ac:dyDescent="0.25">
      <c r="A11387" s="24" t="s">
        <v>3305</v>
      </c>
      <c r="B11387" s="26">
        <v>2018</v>
      </c>
      <c r="C11387" s="24">
        <v>3</v>
      </c>
      <c r="D11387" s="24" t="s">
        <v>15136</v>
      </c>
      <c r="E11387" s="26">
        <v>435</v>
      </c>
      <c r="F11387" s="24">
        <v>9270</v>
      </c>
      <c r="G11387" s="26" t="s">
        <v>12577</v>
      </c>
      <c r="H11387" s="24" t="s">
        <v>648</v>
      </c>
      <c r="I11387" s="24" t="s">
        <v>649</v>
      </c>
      <c r="J11387" s="27" t="s">
        <v>1</v>
      </c>
      <c r="K11387" s="28">
        <v>21.19</v>
      </c>
      <c r="L11387" s="28">
        <v>20.170000000000002</v>
      </c>
    </row>
    <row r="11388" spans="1:12" x14ac:dyDescent="0.25">
      <c r="A11388" s="24" t="s">
        <v>3305</v>
      </c>
      <c r="B11388" s="26">
        <v>2018</v>
      </c>
      <c r="C11388" s="24">
        <v>3</v>
      </c>
      <c r="D11388" s="24" t="s">
        <v>15136</v>
      </c>
      <c r="E11388" s="26">
        <v>435</v>
      </c>
      <c r="F11388" s="24">
        <v>9271</v>
      </c>
      <c r="G11388" s="26" t="s">
        <v>12578</v>
      </c>
      <c r="H11388" s="24" t="s">
        <v>1222</v>
      </c>
      <c r="I11388" s="24" t="s">
        <v>1223</v>
      </c>
      <c r="J11388" s="27" t="s">
        <v>1</v>
      </c>
      <c r="K11388" s="28">
        <v>18.850000000000001</v>
      </c>
      <c r="L11388" s="28">
        <v>18.57</v>
      </c>
    </row>
    <row r="11389" spans="1:12" x14ac:dyDescent="0.25">
      <c r="A11389" s="24" t="s">
        <v>3305</v>
      </c>
      <c r="B11389" s="26">
        <v>2018</v>
      </c>
      <c r="C11389" s="24">
        <v>3</v>
      </c>
      <c r="D11389" s="24" t="s">
        <v>15136</v>
      </c>
      <c r="E11389" s="26">
        <v>435</v>
      </c>
      <c r="F11389" s="24">
        <v>9272</v>
      </c>
      <c r="G11389" s="26" t="s">
        <v>12579</v>
      </c>
      <c r="H11389" s="24" t="s">
        <v>1222</v>
      </c>
      <c r="I11389" s="24" t="s">
        <v>1223</v>
      </c>
      <c r="J11389" s="27" t="s">
        <v>1</v>
      </c>
      <c r="K11389" s="28">
        <v>14.38</v>
      </c>
      <c r="L11389" s="28">
        <v>14.38</v>
      </c>
    </row>
    <row r="11390" spans="1:12" x14ac:dyDescent="0.25">
      <c r="A11390" s="24" t="s">
        <v>3305</v>
      </c>
      <c r="B11390" s="26">
        <v>2018</v>
      </c>
      <c r="C11390" s="24">
        <v>3</v>
      </c>
      <c r="D11390" s="24" t="s">
        <v>15136</v>
      </c>
      <c r="E11390" s="26">
        <v>435</v>
      </c>
      <c r="F11390" s="24">
        <v>9273</v>
      </c>
      <c r="G11390" s="26" t="s">
        <v>12580</v>
      </c>
      <c r="H11390" s="24" t="s">
        <v>648</v>
      </c>
      <c r="I11390" s="24" t="s">
        <v>649</v>
      </c>
      <c r="J11390" s="27" t="s">
        <v>1</v>
      </c>
      <c r="K11390" s="28">
        <v>15.35</v>
      </c>
      <c r="L11390" s="28">
        <v>14.33</v>
      </c>
    </row>
    <row r="11391" spans="1:12" x14ac:dyDescent="0.25">
      <c r="A11391" s="24" t="s">
        <v>3305</v>
      </c>
      <c r="B11391" s="26">
        <v>2018</v>
      </c>
      <c r="C11391" s="24">
        <v>3</v>
      </c>
      <c r="D11391" s="24" t="s">
        <v>15136</v>
      </c>
      <c r="E11391" s="26">
        <v>435</v>
      </c>
      <c r="F11391" s="24">
        <v>9274</v>
      </c>
      <c r="G11391" s="26" t="s">
        <v>12581</v>
      </c>
      <c r="H11391" s="24" t="s">
        <v>1564</v>
      </c>
      <c r="I11391" s="24" t="s">
        <v>1565</v>
      </c>
      <c r="J11391" s="27" t="s">
        <v>1</v>
      </c>
      <c r="K11391" s="28">
        <v>16.11</v>
      </c>
      <c r="L11391" s="28">
        <v>16.11</v>
      </c>
    </row>
    <row r="11392" spans="1:12" x14ac:dyDescent="0.25">
      <c r="A11392" s="24" t="s">
        <v>3305</v>
      </c>
      <c r="B11392" s="26">
        <v>2018</v>
      </c>
      <c r="C11392" s="24">
        <v>3</v>
      </c>
      <c r="D11392" s="24" t="s">
        <v>15136</v>
      </c>
      <c r="E11392" s="26">
        <v>435</v>
      </c>
      <c r="F11392" s="24">
        <v>9275</v>
      </c>
      <c r="G11392" s="26" t="s">
        <v>12582</v>
      </c>
      <c r="H11392" s="24" t="s">
        <v>910</v>
      </c>
      <c r="I11392" s="24" t="s">
        <v>911</v>
      </c>
      <c r="J11392" s="27" t="s">
        <v>1</v>
      </c>
      <c r="K11392" s="28">
        <v>4.84</v>
      </c>
      <c r="L11392" s="28">
        <v>4.84</v>
      </c>
    </row>
    <row r="11393" spans="1:12" x14ac:dyDescent="0.25">
      <c r="A11393" s="24" t="s">
        <v>3305</v>
      </c>
      <c r="B11393" s="26">
        <v>2018</v>
      </c>
      <c r="C11393" s="24">
        <v>3</v>
      </c>
      <c r="D11393" s="24" t="s">
        <v>15136</v>
      </c>
      <c r="E11393" s="26">
        <v>435</v>
      </c>
      <c r="F11393" s="24">
        <v>9276</v>
      </c>
      <c r="G11393" s="26" t="s">
        <v>12583</v>
      </c>
      <c r="H11393" s="24" t="s">
        <v>300</v>
      </c>
      <c r="I11393" s="24" t="s">
        <v>301</v>
      </c>
      <c r="J11393" s="27" t="s">
        <v>1</v>
      </c>
      <c r="K11393" s="28">
        <v>19.72</v>
      </c>
      <c r="L11393" s="28">
        <v>19.72</v>
      </c>
    </row>
    <row r="11394" spans="1:12" x14ac:dyDescent="0.25">
      <c r="A11394" s="24" t="s">
        <v>3305</v>
      </c>
      <c r="B11394" s="26">
        <v>2018</v>
      </c>
      <c r="C11394" s="24">
        <v>3</v>
      </c>
      <c r="D11394" s="24" t="s">
        <v>15136</v>
      </c>
      <c r="E11394" s="26">
        <v>436</v>
      </c>
      <c r="F11394" s="24">
        <v>9277</v>
      </c>
      <c r="G11394" s="26" t="s">
        <v>12584</v>
      </c>
      <c r="H11394" s="24" t="s">
        <v>300</v>
      </c>
      <c r="I11394" s="24" t="s">
        <v>301</v>
      </c>
      <c r="J11394" s="27" t="s">
        <v>1</v>
      </c>
      <c r="K11394" s="28">
        <v>20.190000000000001</v>
      </c>
      <c r="L11394" s="28">
        <v>19.170000000000002</v>
      </c>
    </row>
    <row r="11395" spans="1:12" x14ac:dyDescent="0.25">
      <c r="A11395" s="24" t="s">
        <v>3305</v>
      </c>
      <c r="B11395" s="26">
        <v>2018</v>
      </c>
      <c r="C11395" s="24">
        <v>3</v>
      </c>
      <c r="D11395" s="24" t="s">
        <v>15136</v>
      </c>
      <c r="E11395" s="26">
        <v>436</v>
      </c>
      <c r="F11395" s="24">
        <v>9278</v>
      </c>
      <c r="G11395" s="26" t="s">
        <v>12585</v>
      </c>
      <c r="H11395" s="24" t="s">
        <v>380</v>
      </c>
      <c r="I11395" s="24" t="s">
        <v>381</v>
      </c>
      <c r="J11395" s="27" t="s">
        <v>1</v>
      </c>
      <c r="K11395" s="28">
        <v>13.5</v>
      </c>
      <c r="L11395" s="28">
        <v>13.5</v>
      </c>
    </row>
    <row r="11396" spans="1:12" x14ac:dyDescent="0.25">
      <c r="A11396" s="24" t="s">
        <v>3305</v>
      </c>
      <c r="B11396" s="26">
        <v>2018</v>
      </c>
      <c r="C11396" s="24">
        <v>3</v>
      </c>
      <c r="D11396" s="24" t="s">
        <v>15136</v>
      </c>
      <c r="E11396" s="26">
        <v>436</v>
      </c>
      <c r="F11396" s="24">
        <v>9279</v>
      </c>
      <c r="G11396" s="26" t="s">
        <v>12586</v>
      </c>
      <c r="H11396" s="24" t="s">
        <v>724</v>
      </c>
      <c r="I11396" s="24" t="s">
        <v>725</v>
      </c>
      <c r="J11396" s="27" t="s">
        <v>1</v>
      </c>
      <c r="K11396" s="28">
        <v>22.39</v>
      </c>
      <c r="L11396" s="28">
        <v>22.11</v>
      </c>
    </row>
    <row r="11397" spans="1:12" x14ac:dyDescent="0.25">
      <c r="A11397" s="24" t="s">
        <v>3305</v>
      </c>
      <c r="B11397" s="26">
        <v>2018</v>
      </c>
      <c r="C11397" s="24">
        <v>3</v>
      </c>
      <c r="D11397" s="24" t="s">
        <v>15136</v>
      </c>
      <c r="E11397" s="26">
        <v>436</v>
      </c>
      <c r="F11397" s="24">
        <v>9280</v>
      </c>
      <c r="G11397" s="26" t="s">
        <v>12587</v>
      </c>
      <c r="H11397" s="24" t="s">
        <v>648</v>
      </c>
      <c r="I11397" s="24" t="s">
        <v>649</v>
      </c>
      <c r="J11397" s="27" t="s">
        <v>1</v>
      </c>
      <c r="K11397" s="28">
        <v>20.88</v>
      </c>
      <c r="L11397" s="28">
        <v>19.86</v>
      </c>
    </row>
    <row r="11398" spans="1:12" x14ac:dyDescent="0.25">
      <c r="A11398" s="24" t="s">
        <v>3305</v>
      </c>
      <c r="B11398" s="26">
        <v>2018</v>
      </c>
      <c r="C11398" s="24">
        <v>3</v>
      </c>
      <c r="D11398" s="24" t="s">
        <v>15136</v>
      </c>
      <c r="E11398" s="26">
        <v>436</v>
      </c>
      <c r="F11398" s="29">
        <v>9281</v>
      </c>
      <c r="G11398" s="26" t="s">
        <v>12588</v>
      </c>
      <c r="H11398" s="24" t="s">
        <v>2412</v>
      </c>
      <c r="I11398" s="24" t="s">
        <v>2413</v>
      </c>
      <c r="J11398" s="27" t="s">
        <v>1</v>
      </c>
      <c r="K11398" s="28">
        <v>60.83</v>
      </c>
      <c r="L11398" s="28">
        <v>60.56</v>
      </c>
    </row>
    <row r="11399" spans="1:12" x14ac:dyDescent="0.25">
      <c r="A11399" s="24" t="s">
        <v>3305</v>
      </c>
      <c r="B11399" s="26">
        <v>2018</v>
      </c>
      <c r="C11399" s="24">
        <v>3</v>
      </c>
      <c r="D11399" s="24" t="s">
        <v>15136</v>
      </c>
      <c r="E11399" s="26">
        <v>436</v>
      </c>
      <c r="F11399" s="26">
        <v>9282</v>
      </c>
      <c r="G11399" s="26" t="s">
        <v>12589</v>
      </c>
      <c r="H11399" s="24" t="s">
        <v>648</v>
      </c>
      <c r="I11399" s="24" t="s">
        <v>649</v>
      </c>
      <c r="J11399" s="27" t="s">
        <v>1</v>
      </c>
      <c r="K11399" s="28">
        <v>49.31</v>
      </c>
      <c r="L11399" s="28">
        <v>49.31</v>
      </c>
    </row>
    <row r="11400" spans="1:12" x14ac:dyDescent="0.25">
      <c r="A11400" s="24" t="s">
        <v>3305</v>
      </c>
      <c r="B11400" s="26">
        <v>2018</v>
      </c>
      <c r="C11400" s="24">
        <v>3</v>
      </c>
      <c r="D11400" s="24" t="s">
        <v>15136</v>
      </c>
      <c r="E11400" s="26">
        <v>436</v>
      </c>
      <c r="F11400" s="26">
        <v>9283</v>
      </c>
      <c r="G11400" s="26" t="s">
        <v>12590</v>
      </c>
      <c r="H11400" s="24" t="s">
        <v>1222</v>
      </c>
      <c r="I11400" s="24" t="s">
        <v>1223</v>
      </c>
      <c r="J11400" s="27" t="s">
        <v>1</v>
      </c>
      <c r="K11400" s="28">
        <v>15.55</v>
      </c>
      <c r="L11400" s="28">
        <v>15.27</v>
      </c>
    </row>
    <row r="11401" spans="1:12" x14ac:dyDescent="0.25">
      <c r="A11401" s="24" t="s">
        <v>3305</v>
      </c>
      <c r="B11401" s="26">
        <v>2018</v>
      </c>
      <c r="C11401" s="24">
        <v>3</v>
      </c>
      <c r="D11401" s="24" t="s">
        <v>15136</v>
      </c>
      <c r="E11401" s="26">
        <v>436</v>
      </c>
      <c r="F11401" s="26">
        <v>9284</v>
      </c>
      <c r="G11401" s="26" t="s">
        <v>12591</v>
      </c>
      <c r="H11401" s="24" t="s">
        <v>648</v>
      </c>
      <c r="I11401" s="24" t="s">
        <v>649</v>
      </c>
      <c r="J11401" s="27" t="s">
        <v>1</v>
      </c>
      <c r="K11401" s="28">
        <v>78.27</v>
      </c>
      <c r="L11401" s="28">
        <v>78</v>
      </c>
    </row>
    <row r="11402" spans="1:12" x14ac:dyDescent="0.25">
      <c r="A11402" s="24" t="s">
        <v>3305</v>
      </c>
      <c r="B11402" s="26">
        <v>2018</v>
      </c>
      <c r="C11402" s="24">
        <v>3</v>
      </c>
      <c r="D11402" s="24" t="s">
        <v>15136</v>
      </c>
      <c r="E11402" s="26">
        <v>436</v>
      </c>
      <c r="F11402" s="26">
        <v>9285</v>
      </c>
      <c r="G11402" s="26" t="s">
        <v>12592</v>
      </c>
      <c r="H11402" s="24" t="s">
        <v>1222</v>
      </c>
      <c r="I11402" s="24" t="s">
        <v>1223</v>
      </c>
      <c r="J11402" s="27" t="s">
        <v>1</v>
      </c>
      <c r="K11402" s="28">
        <v>52.76</v>
      </c>
      <c r="L11402" s="28">
        <v>52.76</v>
      </c>
    </row>
    <row r="11403" spans="1:12" x14ac:dyDescent="0.25">
      <c r="A11403" s="24" t="s">
        <v>3305</v>
      </c>
      <c r="B11403" s="26">
        <v>2018</v>
      </c>
      <c r="C11403" s="24">
        <v>3</v>
      </c>
      <c r="D11403" s="24" t="s">
        <v>15136</v>
      </c>
      <c r="E11403" s="26">
        <v>436</v>
      </c>
      <c r="F11403" s="26">
        <v>9286</v>
      </c>
      <c r="G11403" s="26" t="s">
        <v>12593</v>
      </c>
      <c r="H11403" s="24" t="s">
        <v>1568</v>
      </c>
      <c r="I11403" s="24" t="s">
        <v>1569</v>
      </c>
      <c r="J11403" s="27" t="s">
        <v>1</v>
      </c>
      <c r="K11403" s="28">
        <v>14.25</v>
      </c>
      <c r="L11403" s="28">
        <v>13.97</v>
      </c>
    </row>
    <row r="11404" spans="1:12" x14ac:dyDescent="0.25">
      <c r="A11404" s="24" t="s">
        <v>3305</v>
      </c>
      <c r="B11404" s="26">
        <v>2018</v>
      </c>
      <c r="C11404" s="24">
        <v>3</v>
      </c>
      <c r="D11404" s="24" t="s">
        <v>15136</v>
      </c>
      <c r="E11404" s="26">
        <v>436</v>
      </c>
      <c r="F11404" s="26">
        <v>9287</v>
      </c>
      <c r="G11404" s="26" t="s">
        <v>12594</v>
      </c>
      <c r="H11404" s="24" t="s">
        <v>724</v>
      </c>
      <c r="I11404" s="24" t="s">
        <v>725</v>
      </c>
      <c r="J11404" s="27" t="s">
        <v>1</v>
      </c>
      <c r="K11404" s="28">
        <v>13.5</v>
      </c>
      <c r="L11404" s="28">
        <v>13.23</v>
      </c>
    </row>
    <row r="11405" spans="1:12" x14ac:dyDescent="0.25">
      <c r="A11405" s="24" t="s">
        <v>3305</v>
      </c>
      <c r="B11405" s="26">
        <v>2018</v>
      </c>
      <c r="C11405" s="24">
        <v>3</v>
      </c>
      <c r="D11405" s="24" t="s">
        <v>15136</v>
      </c>
      <c r="E11405" s="26">
        <v>436</v>
      </c>
      <c r="F11405" s="26">
        <v>9288</v>
      </c>
      <c r="G11405" s="26" t="s">
        <v>12595</v>
      </c>
      <c r="H11405" s="24" t="s">
        <v>982</v>
      </c>
      <c r="I11405" s="24" t="s">
        <v>983</v>
      </c>
      <c r="J11405" s="27" t="s">
        <v>1</v>
      </c>
      <c r="K11405" s="28">
        <v>15.15</v>
      </c>
      <c r="L11405" s="28">
        <v>14.87</v>
      </c>
    </row>
    <row r="11406" spans="1:12" x14ac:dyDescent="0.25">
      <c r="A11406" s="24" t="s">
        <v>3305</v>
      </c>
      <c r="B11406" s="26">
        <v>2018</v>
      </c>
      <c r="C11406" s="24">
        <v>3</v>
      </c>
      <c r="D11406" s="24" t="s">
        <v>15136</v>
      </c>
      <c r="E11406" s="26">
        <v>436</v>
      </c>
      <c r="F11406" s="26">
        <v>9289</v>
      </c>
      <c r="G11406" s="26" t="s">
        <v>12596</v>
      </c>
      <c r="H11406" s="24" t="s">
        <v>412</v>
      </c>
      <c r="I11406" s="24" t="s">
        <v>413</v>
      </c>
      <c r="J11406" s="27" t="s">
        <v>1</v>
      </c>
      <c r="K11406" s="28">
        <v>14.97</v>
      </c>
      <c r="L11406" s="28">
        <v>14.7</v>
      </c>
    </row>
    <row r="11407" spans="1:12" x14ac:dyDescent="0.25">
      <c r="A11407" s="24" t="s">
        <v>3305</v>
      </c>
      <c r="B11407" s="26">
        <v>2018</v>
      </c>
      <c r="C11407" s="24">
        <v>3</v>
      </c>
      <c r="D11407" s="24" t="s">
        <v>15136</v>
      </c>
      <c r="E11407" s="26">
        <v>437</v>
      </c>
      <c r="F11407" s="26">
        <v>9290</v>
      </c>
      <c r="G11407" s="26" t="s">
        <v>12597</v>
      </c>
      <c r="H11407" s="24" t="s">
        <v>724</v>
      </c>
      <c r="I11407" s="24" t="s">
        <v>725</v>
      </c>
      <c r="J11407" s="27" t="s">
        <v>1</v>
      </c>
      <c r="K11407" s="28">
        <v>14.68</v>
      </c>
      <c r="L11407" s="28">
        <v>14.41</v>
      </c>
    </row>
    <row r="11408" spans="1:12" x14ac:dyDescent="0.25">
      <c r="A11408" s="24" t="s">
        <v>3305</v>
      </c>
      <c r="B11408" s="26">
        <v>2018</v>
      </c>
      <c r="C11408" s="24">
        <v>3</v>
      </c>
      <c r="D11408" s="24" t="s">
        <v>15136</v>
      </c>
      <c r="E11408" s="26">
        <v>437</v>
      </c>
      <c r="F11408" s="26">
        <v>4112</v>
      </c>
      <c r="G11408" s="26" t="s">
        <v>7419</v>
      </c>
      <c r="H11408" s="24" t="s">
        <v>1038</v>
      </c>
      <c r="I11408" s="24" t="s">
        <v>1039</v>
      </c>
      <c r="J11408" s="27" t="s">
        <v>1</v>
      </c>
      <c r="K11408" s="28">
        <v>70.900000000000006</v>
      </c>
      <c r="L11408" s="28">
        <v>70.63</v>
      </c>
    </row>
    <row r="11409" spans="1:12" x14ac:dyDescent="0.25">
      <c r="A11409" s="24" t="s">
        <v>3305</v>
      </c>
      <c r="B11409" s="26">
        <v>2018</v>
      </c>
      <c r="C11409" s="24">
        <v>3</v>
      </c>
      <c r="D11409" s="24" t="s">
        <v>15136</v>
      </c>
      <c r="E11409" s="26">
        <v>437</v>
      </c>
      <c r="F11409" s="26">
        <v>9291</v>
      </c>
      <c r="G11409" s="26" t="s">
        <v>12598</v>
      </c>
      <c r="H11409" s="24" t="s">
        <v>724</v>
      </c>
      <c r="I11409" s="24" t="s">
        <v>725</v>
      </c>
      <c r="J11409" s="27" t="s">
        <v>1</v>
      </c>
      <c r="K11409" s="28">
        <v>22.39</v>
      </c>
      <c r="L11409" s="28">
        <v>22.11</v>
      </c>
    </row>
    <row r="11410" spans="1:12" x14ac:dyDescent="0.25">
      <c r="A11410" s="24" t="s">
        <v>3305</v>
      </c>
      <c r="B11410" s="26">
        <v>2018</v>
      </c>
      <c r="C11410" s="24">
        <v>3</v>
      </c>
      <c r="D11410" s="24" t="s">
        <v>15136</v>
      </c>
      <c r="E11410" s="26">
        <v>437</v>
      </c>
      <c r="F11410" s="26">
        <v>9292</v>
      </c>
      <c r="G11410" s="26" t="s">
        <v>12599</v>
      </c>
      <c r="H11410" s="24" t="s">
        <v>724</v>
      </c>
      <c r="I11410" s="24" t="s">
        <v>725</v>
      </c>
      <c r="J11410" s="27" t="s">
        <v>1</v>
      </c>
      <c r="K11410" s="28">
        <v>19.510000000000002</v>
      </c>
      <c r="L11410" s="28">
        <v>18.489999999999998</v>
      </c>
    </row>
    <row r="11411" spans="1:12" x14ac:dyDescent="0.25">
      <c r="A11411" s="24" t="s">
        <v>3305</v>
      </c>
      <c r="B11411" s="26">
        <v>2018</v>
      </c>
      <c r="C11411" s="24">
        <v>3</v>
      </c>
      <c r="D11411" s="24" t="s">
        <v>15136</v>
      </c>
      <c r="E11411" s="26">
        <v>437</v>
      </c>
      <c r="F11411" s="26">
        <v>8891</v>
      </c>
      <c r="G11411" s="26" t="s">
        <v>12198</v>
      </c>
      <c r="H11411" s="24" t="s">
        <v>1206</v>
      </c>
      <c r="I11411" s="24" t="s">
        <v>1207</v>
      </c>
      <c r="J11411" s="27" t="s">
        <v>1</v>
      </c>
      <c r="K11411" s="28">
        <v>14.25</v>
      </c>
      <c r="L11411" s="28">
        <v>13.23</v>
      </c>
    </row>
    <row r="11412" spans="1:12" x14ac:dyDescent="0.25">
      <c r="A11412" s="24" t="s">
        <v>3305</v>
      </c>
      <c r="B11412" s="26">
        <v>2018</v>
      </c>
      <c r="C11412" s="24">
        <v>3</v>
      </c>
      <c r="D11412" s="24" t="s">
        <v>15136</v>
      </c>
      <c r="E11412" s="26">
        <v>437</v>
      </c>
      <c r="F11412" s="26">
        <v>9293</v>
      </c>
      <c r="G11412" s="26" t="s">
        <v>12600</v>
      </c>
      <c r="H11412" s="24" t="s">
        <v>948</v>
      </c>
      <c r="I11412" s="24" t="s">
        <v>949</v>
      </c>
      <c r="J11412" s="27" t="s">
        <v>1</v>
      </c>
      <c r="K11412" s="28">
        <v>14.25</v>
      </c>
      <c r="L11412" s="28">
        <v>13.23</v>
      </c>
    </row>
    <row r="11413" spans="1:12" x14ac:dyDescent="0.25">
      <c r="A11413" s="24" t="s">
        <v>3305</v>
      </c>
      <c r="B11413" s="26">
        <v>2018</v>
      </c>
      <c r="C11413" s="24">
        <v>3</v>
      </c>
      <c r="D11413" s="24" t="s">
        <v>15136</v>
      </c>
      <c r="E11413" s="26">
        <v>437</v>
      </c>
      <c r="F11413" s="26">
        <v>9294</v>
      </c>
      <c r="G11413" s="26" t="s">
        <v>12601</v>
      </c>
      <c r="H11413" s="24" t="s">
        <v>1206</v>
      </c>
      <c r="I11413" s="24" t="s">
        <v>1207</v>
      </c>
      <c r="J11413" s="27" t="s">
        <v>1</v>
      </c>
      <c r="K11413" s="28">
        <v>13.5</v>
      </c>
      <c r="L11413" s="28">
        <v>13.23</v>
      </c>
    </row>
    <row r="11414" spans="1:12" x14ac:dyDescent="0.25">
      <c r="A11414" s="24" t="s">
        <v>3305</v>
      </c>
      <c r="B11414" s="26">
        <v>2018</v>
      </c>
      <c r="C11414" s="24">
        <v>3</v>
      </c>
      <c r="D11414" s="24" t="s">
        <v>15136</v>
      </c>
      <c r="E11414" s="26">
        <v>437</v>
      </c>
      <c r="F11414" s="26">
        <v>9295</v>
      </c>
      <c r="G11414" s="26" t="s">
        <v>12602</v>
      </c>
      <c r="H11414" s="24" t="s">
        <v>1206</v>
      </c>
      <c r="I11414" s="24" t="s">
        <v>1207</v>
      </c>
      <c r="J11414" s="27" t="s">
        <v>1</v>
      </c>
      <c r="K11414" s="28">
        <v>13.5</v>
      </c>
      <c r="L11414" s="28">
        <v>13.23</v>
      </c>
    </row>
    <row r="11415" spans="1:12" x14ac:dyDescent="0.25">
      <c r="A11415" s="24" t="s">
        <v>3305</v>
      </c>
      <c r="B11415" s="26">
        <v>2018</v>
      </c>
      <c r="C11415" s="24">
        <v>3</v>
      </c>
      <c r="D11415" s="24" t="s">
        <v>15136</v>
      </c>
      <c r="E11415" s="26">
        <v>437</v>
      </c>
      <c r="F11415" s="26">
        <v>9296</v>
      </c>
      <c r="G11415" s="26" t="s">
        <v>12603</v>
      </c>
      <c r="H11415" s="24" t="s">
        <v>378</v>
      </c>
      <c r="I11415" s="24" t="s">
        <v>379</v>
      </c>
      <c r="J11415" s="27" t="s">
        <v>1</v>
      </c>
      <c r="K11415" s="28">
        <v>13.5</v>
      </c>
      <c r="L11415" s="28">
        <v>13.5</v>
      </c>
    </row>
    <row r="11416" spans="1:12" x14ac:dyDescent="0.25">
      <c r="A11416" s="24" t="s">
        <v>3305</v>
      </c>
      <c r="B11416" s="26">
        <v>2018</v>
      </c>
      <c r="C11416" s="24">
        <v>3</v>
      </c>
      <c r="D11416" s="24" t="s">
        <v>15136</v>
      </c>
      <c r="E11416" s="26">
        <v>437</v>
      </c>
      <c r="F11416" s="26">
        <v>9297</v>
      </c>
      <c r="G11416" s="26" t="s">
        <v>12604</v>
      </c>
      <c r="H11416" s="24" t="s">
        <v>1564</v>
      </c>
      <c r="I11416" s="24" t="s">
        <v>1565</v>
      </c>
      <c r="J11416" s="27" t="s">
        <v>1</v>
      </c>
      <c r="K11416" s="28">
        <v>20.53</v>
      </c>
      <c r="L11416" s="28">
        <v>20.53</v>
      </c>
    </row>
    <row r="11417" spans="1:12" x14ac:dyDescent="0.25">
      <c r="A11417" s="24" t="s">
        <v>3305</v>
      </c>
      <c r="B11417" s="26">
        <v>2018</v>
      </c>
      <c r="C11417" s="24">
        <v>3</v>
      </c>
      <c r="D11417" s="24" t="s">
        <v>15136</v>
      </c>
      <c r="E11417" s="26">
        <v>437</v>
      </c>
      <c r="F11417" s="26">
        <v>9298</v>
      </c>
      <c r="G11417" s="26" t="s">
        <v>12605</v>
      </c>
      <c r="H11417" s="24" t="s">
        <v>670</v>
      </c>
      <c r="I11417" s="24" t="s">
        <v>671</v>
      </c>
      <c r="J11417" s="27" t="s">
        <v>1</v>
      </c>
      <c r="K11417" s="28">
        <v>17.260000000000002</v>
      </c>
      <c r="L11417" s="28">
        <v>16.239999999999998</v>
      </c>
    </row>
    <row r="11418" spans="1:12" x14ac:dyDescent="0.25">
      <c r="A11418" s="24" t="s">
        <v>3305</v>
      </c>
      <c r="B11418" s="26">
        <v>2018</v>
      </c>
      <c r="C11418" s="24">
        <v>3</v>
      </c>
      <c r="D11418" s="24" t="s">
        <v>15136</v>
      </c>
      <c r="E11418" s="26">
        <v>437</v>
      </c>
      <c r="F11418" s="26">
        <v>9299</v>
      </c>
      <c r="G11418" s="26" t="s">
        <v>12606</v>
      </c>
      <c r="H11418" s="24" t="s">
        <v>724</v>
      </c>
      <c r="I11418" s="24" t="s">
        <v>725</v>
      </c>
      <c r="J11418" s="27" t="s">
        <v>1</v>
      </c>
      <c r="K11418" s="28">
        <v>14.55</v>
      </c>
      <c r="L11418" s="28">
        <v>13.53</v>
      </c>
    </row>
    <row r="11419" spans="1:12" x14ac:dyDescent="0.25">
      <c r="A11419" s="24" t="s">
        <v>3305</v>
      </c>
      <c r="B11419" s="26">
        <v>2018</v>
      </c>
      <c r="C11419" s="24">
        <v>3</v>
      </c>
      <c r="D11419" s="24" t="s">
        <v>15136</v>
      </c>
      <c r="E11419" s="26">
        <v>437</v>
      </c>
      <c r="F11419" s="26">
        <v>9300</v>
      </c>
      <c r="G11419" s="26" t="s">
        <v>12607</v>
      </c>
      <c r="H11419" s="24" t="s">
        <v>670</v>
      </c>
      <c r="I11419" s="24" t="s">
        <v>671</v>
      </c>
      <c r="J11419" s="27" t="s">
        <v>1</v>
      </c>
      <c r="K11419" s="28">
        <v>16.239999999999998</v>
      </c>
      <c r="L11419" s="28">
        <v>16.239999999999998</v>
      </c>
    </row>
    <row r="11420" spans="1:12" x14ac:dyDescent="0.25">
      <c r="A11420" s="24" t="s">
        <v>3305</v>
      </c>
      <c r="B11420" s="26">
        <v>2018</v>
      </c>
      <c r="C11420" s="24">
        <v>3</v>
      </c>
      <c r="D11420" s="24" t="s">
        <v>15136</v>
      </c>
      <c r="E11420" s="26">
        <v>437</v>
      </c>
      <c r="F11420" s="26">
        <v>9301</v>
      </c>
      <c r="G11420" s="26" t="s">
        <v>12608</v>
      </c>
      <c r="H11420" s="24" t="s">
        <v>670</v>
      </c>
      <c r="I11420" s="24" t="s">
        <v>671</v>
      </c>
      <c r="J11420" s="27" t="s">
        <v>1</v>
      </c>
      <c r="K11420" s="28">
        <v>28.82</v>
      </c>
      <c r="L11420" s="28">
        <v>28.54</v>
      </c>
    </row>
    <row r="11421" spans="1:12" x14ac:dyDescent="0.25">
      <c r="A11421" s="24" t="s">
        <v>3305</v>
      </c>
      <c r="B11421" s="26">
        <v>2018</v>
      </c>
      <c r="C11421" s="24">
        <v>3</v>
      </c>
      <c r="D11421" s="24" t="s">
        <v>15136</v>
      </c>
      <c r="E11421" s="26">
        <v>437</v>
      </c>
      <c r="F11421" s="26">
        <v>9302</v>
      </c>
      <c r="G11421" s="26" t="s">
        <v>12609</v>
      </c>
      <c r="H11421" s="24" t="s">
        <v>648</v>
      </c>
      <c r="I11421" s="24" t="s">
        <v>649</v>
      </c>
      <c r="J11421" s="27" t="s">
        <v>1</v>
      </c>
      <c r="K11421" s="28">
        <v>21.05</v>
      </c>
      <c r="L11421" s="28">
        <v>21.05</v>
      </c>
    </row>
    <row r="11422" spans="1:12" x14ac:dyDescent="0.25">
      <c r="A11422" s="24" t="s">
        <v>3305</v>
      </c>
      <c r="B11422" s="26">
        <v>2018</v>
      </c>
      <c r="C11422" s="24">
        <v>3</v>
      </c>
      <c r="D11422" s="24" t="s">
        <v>15136</v>
      </c>
      <c r="E11422" s="26">
        <v>437</v>
      </c>
      <c r="F11422" s="26">
        <v>9303</v>
      </c>
      <c r="G11422" s="26" t="s">
        <v>12610</v>
      </c>
      <c r="H11422" s="24" t="s">
        <v>2297</v>
      </c>
      <c r="I11422" s="24" t="s">
        <v>2298</v>
      </c>
      <c r="J11422" s="27" t="s">
        <v>1</v>
      </c>
      <c r="K11422" s="28">
        <v>28.55</v>
      </c>
      <c r="L11422" s="28">
        <v>28.27</v>
      </c>
    </row>
    <row r="11423" spans="1:12" x14ac:dyDescent="0.25">
      <c r="A11423" s="24" t="s">
        <v>3305</v>
      </c>
      <c r="B11423" s="26">
        <v>2018</v>
      </c>
      <c r="C11423" s="24">
        <v>3</v>
      </c>
      <c r="D11423" s="24" t="s">
        <v>15136</v>
      </c>
      <c r="E11423" s="26">
        <v>437</v>
      </c>
      <c r="F11423" s="26">
        <v>8853</v>
      </c>
      <c r="G11423" s="26" t="s">
        <v>12160</v>
      </c>
      <c r="H11423" s="24" t="s">
        <v>1552</v>
      </c>
      <c r="I11423" s="24" t="s">
        <v>1553</v>
      </c>
      <c r="J11423" s="27" t="s">
        <v>1</v>
      </c>
      <c r="K11423" s="28">
        <v>74.36</v>
      </c>
      <c r="L11423" s="28">
        <v>73.34</v>
      </c>
    </row>
    <row r="11424" spans="1:12" x14ac:dyDescent="0.25">
      <c r="A11424" s="24" t="s">
        <v>3305</v>
      </c>
      <c r="B11424" s="26">
        <v>2018</v>
      </c>
      <c r="C11424" s="24">
        <v>3</v>
      </c>
      <c r="D11424" s="24" t="s">
        <v>15136</v>
      </c>
      <c r="E11424" s="26">
        <v>437</v>
      </c>
      <c r="F11424" s="26">
        <v>9304</v>
      </c>
      <c r="G11424" s="26" t="s">
        <v>12611</v>
      </c>
      <c r="H11424" s="24" t="s">
        <v>1222</v>
      </c>
      <c r="I11424" s="24" t="s">
        <v>1223</v>
      </c>
      <c r="J11424" s="27" t="s">
        <v>1</v>
      </c>
      <c r="K11424" s="28">
        <v>17.55</v>
      </c>
      <c r="L11424" s="28">
        <v>17.27</v>
      </c>
    </row>
    <row r="11425" spans="1:12" x14ac:dyDescent="0.25">
      <c r="A11425" s="24" t="s">
        <v>3305</v>
      </c>
      <c r="B11425" s="26">
        <v>2018</v>
      </c>
      <c r="C11425" s="24">
        <v>3</v>
      </c>
      <c r="D11425" s="24" t="s">
        <v>15136</v>
      </c>
      <c r="E11425" s="26">
        <v>437</v>
      </c>
      <c r="F11425" s="26">
        <v>9305</v>
      </c>
      <c r="G11425" s="26" t="s">
        <v>12612</v>
      </c>
      <c r="H11425" s="24" t="s">
        <v>1222</v>
      </c>
      <c r="I11425" s="24" t="s">
        <v>1223</v>
      </c>
      <c r="J11425" s="27" t="s">
        <v>1</v>
      </c>
      <c r="K11425" s="28">
        <v>15.55</v>
      </c>
      <c r="L11425" s="28">
        <v>15.27</v>
      </c>
    </row>
    <row r="11426" spans="1:12" x14ac:dyDescent="0.25">
      <c r="A11426" s="24" t="s">
        <v>3305</v>
      </c>
      <c r="B11426" s="26">
        <v>2018</v>
      </c>
      <c r="C11426" s="24">
        <v>3</v>
      </c>
      <c r="D11426" s="24" t="s">
        <v>15136</v>
      </c>
      <c r="E11426" s="26">
        <v>437</v>
      </c>
      <c r="F11426" s="26">
        <v>9306</v>
      </c>
      <c r="G11426" s="26" t="s">
        <v>12613</v>
      </c>
      <c r="H11426" s="24" t="s">
        <v>1756</v>
      </c>
      <c r="I11426" s="24" t="s">
        <v>1757</v>
      </c>
      <c r="J11426" s="27" t="s">
        <v>1</v>
      </c>
      <c r="K11426" s="28">
        <v>2.86</v>
      </c>
      <c r="L11426" s="28">
        <v>2.86</v>
      </c>
    </row>
    <row r="11427" spans="1:12" x14ac:dyDescent="0.25">
      <c r="A11427" s="24" t="s">
        <v>3305</v>
      </c>
      <c r="B11427" s="26">
        <v>2018</v>
      </c>
      <c r="C11427" s="24">
        <v>3</v>
      </c>
      <c r="D11427" s="24" t="s">
        <v>15136</v>
      </c>
      <c r="E11427" s="26">
        <v>437</v>
      </c>
      <c r="F11427" s="26">
        <v>9307</v>
      </c>
      <c r="G11427" s="26" t="s">
        <v>12614</v>
      </c>
      <c r="H11427" s="24" t="s">
        <v>1188</v>
      </c>
      <c r="I11427" s="24" t="s">
        <v>1189</v>
      </c>
      <c r="J11427" s="27" t="s">
        <v>1</v>
      </c>
      <c r="K11427" s="28">
        <v>44.05</v>
      </c>
      <c r="L11427" s="28">
        <v>44.05</v>
      </c>
    </row>
    <row r="11428" spans="1:12" x14ac:dyDescent="0.25">
      <c r="A11428" s="24" t="s">
        <v>3305</v>
      </c>
      <c r="B11428" s="26">
        <v>2018</v>
      </c>
      <c r="C11428" s="24">
        <v>3</v>
      </c>
      <c r="D11428" s="24" t="s">
        <v>15136</v>
      </c>
      <c r="E11428" s="26">
        <v>437</v>
      </c>
      <c r="F11428" s="26">
        <v>9308</v>
      </c>
      <c r="G11428" s="26" t="s">
        <v>12615</v>
      </c>
      <c r="H11428" s="24" t="s">
        <v>300</v>
      </c>
      <c r="I11428" s="24" t="s">
        <v>301</v>
      </c>
      <c r="J11428" s="27" t="s">
        <v>1</v>
      </c>
      <c r="K11428" s="28">
        <v>15.33</v>
      </c>
      <c r="L11428" s="28">
        <v>14.31</v>
      </c>
    </row>
    <row r="11429" spans="1:12" x14ac:dyDescent="0.25">
      <c r="A11429" s="24" t="s">
        <v>3305</v>
      </c>
      <c r="B11429" s="26">
        <v>2018</v>
      </c>
      <c r="C11429" s="24">
        <v>3</v>
      </c>
      <c r="D11429" s="24" t="s">
        <v>15136</v>
      </c>
      <c r="E11429" s="26">
        <v>437</v>
      </c>
      <c r="F11429" s="26">
        <v>9309</v>
      </c>
      <c r="G11429" s="26" t="s">
        <v>12616</v>
      </c>
      <c r="H11429" s="24" t="s">
        <v>1222</v>
      </c>
      <c r="I11429" s="24" t="s">
        <v>1223</v>
      </c>
      <c r="J11429" s="27" t="s">
        <v>1</v>
      </c>
      <c r="K11429" s="28">
        <v>18.88</v>
      </c>
      <c r="L11429" s="28">
        <v>18.600000000000001</v>
      </c>
    </row>
    <row r="11430" spans="1:12" x14ac:dyDescent="0.25">
      <c r="A11430" s="24" t="s">
        <v>3305</v>
      </c>
      <c r="B11430" s="26">
        <v>2018</v>
      </c>
      <c r="C11430" s="24">
        <v>3</v>
      </c>
      <c r="D11430" s="24" t="s">
        <v>15136</v>
      </c>
      <c r="E11430" s="26">
        <v>437</v>
      </c>
      <c r="F11430" s="26">
        <v>9310</v>
      </c>
      <c r="G11430" s="26" t="s">
        <v>12617</v>
      </c>
      <c r="H11430" s="24" t="s">
        <v>1222</v>
      </c>
      <c r="I11430" s="24" t="s">
        <v>1223</v>
      </c>
      <c r="J11430" s="27" t="s">
        <v>1</v>
      </c>
      <c r="K11430" s="28">
        <v>103.47</v>
      </c>
      <c r="L11430" s="28">
        <v>103.47</v>
      </c>
    </row>
    <row r="11431" spans="1:12" x14ac:dyDescent="0.25">
      <c r="A11431" s="24" t="s">
        <v>3305</v>
      </c>
      <c r="B11431" s="26">
        <v>2018</v>
      </c>
      <c r="C11431" s="24">
        <v>3</v>
      </c>
      <c r="D11431" s="24" t="s">
        <v>15136</v>
      </c>
      <c r="E11431" s="26">
        <v>437</v>
      </c>
      <c r="F11431" s="26">
        <v>9311</v>
      </c>
      <c r="G11431" s="26" t="s">
        <v>12618</v>
      </c>
      <c r="H11431" s="24" t="s">
        <v>2297</v>
      </c>
      <c r="I11431" s="24" t="s">
        <v>2298</v>
      </c>
      <c r="J11431" s="27" t="s">
        <v>1</v>
      </c>
      <c r="K11431" s="28">
        <v>17.05</v>
      </c>
      <c r="L11431" s="28">
        <v>16.77</v>
      </c>
    </row>
    <row r="11432" spans="1:12" x14ac:dyDescent="0.25">
      <c r="A11432" s="24" t="s">
        <v>3305</v>
      </c>
      <c r="B11432" s="26">
        <v>2018</v>
      </c>
      <c r="C11432" s="24">
        <v>3</v>
      </c>
      <c r="D11432" s="24" t="s">
        <v>15136</v>
      </c>
      <c r="E11432" s="26">
        <v>437</v>
      </c>
      <c r="F11432" s="26">
        <v>9126</v>
      </c>
      <c r="G11432" s="26" t="s">
        <v>12433</v>
      </c>
      <c r="H11432" s="24" t="s">
        <v>648</v>
      </c>
      <c r="I11432" s="24" t="s">
        <v>649</v>
      </c>
      <c r="J11432" s="27" t="s">
        <v>1</v>
      </c>
      <c r="K11432" s="28">
        <v>38.67</v>
      </c>
      <c r="L11432" s="28">
        <v>37.65</v>
      </c>
    </row>
    <row r="11433" spans="1:12" x14ac:dyDescent="0.25">
      <c r="A11433" s="24" t="s">
        <v>3305</v>
      </c>
      <c r="B11433" s="26">
        <v>2018</v>
      </c>
      <c r="C11433" s="24">
        <v>3</v>
      </c>
      <c r="D11433" s="24" t="s">
        <v>15136</v>
      </c>
      <c r="E11433" s="26">
        <v>437</v>
      </c>
      <c r="F11433" s="26">
        <v>9312</v>
      </c>
      <c r="G11433" s="26" t="s">
        <v>12619</v>
      </c>
      <c r="H11433" s="24" t="s">
        <v>670</v>
      </c>
      <c r="I11433" s="24" t="s">
        <v>671</v>
      </c>
      <c r="J11433" s="27" t="s">
        <v>1</v>
      </c>
      <c r="K11433" s="28">
        <v>21.89</v>
      </c>
      <c r="L11433" s="28">
        <v>21.61</v>
      </c>
    </row>
    <row r="11434" spans="1:12" x14ac:dyDescent="0.25">
      <c r="A11434" s="24" t="s">
        <v>3305</v>
      </c>
      <c r="B11434" s="26">
        <v>2018</v>
      </c>
      <c r="C11434" s="24">
        <v>3</v>
      </c>
      <c r="D11434" s="24" t="s">
        <v>15136</v>
      </c>
      <c r="E11434" s="26">
        <v>437</v>
      </c>
      <c r="F11434" s="26">
        <v>9313</v>
      </c>
      <c r="G11434" s="26" t="s">
        <v>12620</v>
      </c>
      <c r="H11434" s="24" t="s">
        <v>2414</v>
      </c>
      <c r="I11434" s="24" t="s">
        <v>2415</v>
      </c>
      <c r="J11434" s="27" t="s">
        <v>1</v>
      </c>
      <c r="K11434" s="28">
        <v>14.25</v>
      </c>
      <c r="L11434" s="28">
        <v>13.23</v>
      </c>
    </row>
    <row r="11435" spans="1:12" x14ac:dyDescent="0.25">
      <c r="A11435" s="24" t="s">
        <v>3305</v>
      </c>
      <c r="B11435" s="26">
        <v>2018</v>
      </c>
      <c r="C11435" s="24">
        <v>3</v>
      </c>
      <c r="D11435" s="24" t="s">
        <v>15136</v>
      </c>
      <c r="E11435" s="26">
        <v>437</v>
      </c>
      <c r="F11435" s="26">
        <v>9314</v>
      </c>
      <c r="G11435" s="26" t="s">
        <v>12621</v>
      </c>
      <c r="H11435" s="24" t="s">
        <v>670</v>
      </c>
      <c r="I11435" s="24" t="s">
        <v>671</v>
      </c>
      <c r="J11435" s="27" t="s">
        <v>1</v>
      </c>
      <c r="K11435" s="28">
        <v>21.26</v>
      </c>
      <c r="L11435" s="28">
        <v>20.98</v>
      </c>
    </row>
    <row r="11436" spans="1:12" x14ac:dyDescent="0.25">
      <c r="A11436" s="24" t="s">
        <v>3305</v>
      </c>
      <c r="B11436" s="26">
        <v>2018</v>
      </c>
      <c r="C11436" s="24">
        <v>3</v>
      </c>
      <c r="D11436" s="24" t="s">
        <v>15136</v>
      </c>
      <c r="E11436" s="26">
        <v>437</v>
      </c>
      <c r="F11436" s="26">
        <v>9315</v>
      </c>
      <c r="G11436" s="26" t="s">
        <v>12622</v>
      </c>
      <c r="H11436" s="24" t="s">
        <v>724</v>
      </c>
      <c r="I11436" s="24" t="s">
        <v>725</v>
      </c>
      <c r="J11436" s="27" t="s">
        <v>1</v>
      </c>
      <c r="K11436" s="28">
        <v>16.84</v>
      </c>
      <c r="L11436" s="28">
        <v>16.559999999999999</v>
      </c>
    </row>
    <row r="11437" spans="1:12" x14ac:dyDescent="0.25">
      <c r="A11437" s="24" t="s">
        <v>3305</v>
      </c>
      <c r="B11437" s="26">
        <v>2018</v>
      </c>
      <c r="C11437" s="24">
        <v>3</v>
      </c>
      <c r="D11437" s="24" t="s">
        <v>15136</v>
      </c>
      <c r="E11437" s="26">
        <v>437</v>
      </c>
      <c r="F11437" s="26">
        <v>9316</v>
      </c>
      <c r="G11437" s="26" t="s">
        <v>12623</v>
      </c>
      <c r="H11437" s="24" t="s">
        <v>648</v>
      </c>
      <c r="I11437" s="24" t="s">
        <v>649</v>
      </c>
      <c r="J11437" s="27" t="s">
        <v>1</v>
      </c>
      <c r="K11437" s="28">
        <v>20.32</v>
      </c>
      <c r="L11437" s="28">
        <v>20.32</v>
      </c>
    </row>
    <row r="11438" spans="1:12" x14ac:dyDescent="0.25">
      <c r="A11438" s="24" t="s">
        <v>3305</v>
      </c>
      <c r="B11438" s="26">
        <v>2018</v>
      </c>
      <c r="C11438" s="24">
        <v>3</v>
      </c>
      <c r="D11438" s="24" t="s">
        <v>15136</v>
      </c>
      <c r="E11438" s="26">
        <v>438</v>
      </c>
      <c r="F11438" s="26">
        <v>9317</v>
      </c>
      <c r="G11438" s="26" t="s">
        <v>12624</v>
      </c>
      <c r="H11438" s="24" t="s">
        <v>670</v>
      </c>
      <c r="I11438" s="24" t="s">
        <v>671</v>
      </c>
      <c r="J11438" s="27" t="s">
        <v>1</v>
      </c>
      <c r="K11438" s="28">
        <v>16.600000000000001</v>
      </c>
      <c r="L11438" s="28">
        <v>16.329999999999998</v>
      </c>
    </row>
    <row r="11439" spans="1:12" x14ac:dyDescent="0.25">
      <c r="A11439" s="24" t="s">
        <v>3305</v>
      </c>
      <c r="B11439" s="26">
        <v>2018</v>
      </c>
      <c r="C11439" s="24">
        <v>3</v>
      </c>
      <c r="D11439" s="24" t="s">
        <v>15136</v>
      </c>
      <c r="E11439" s="26">
        <v>438</v>
      </c>
      <c r="F11439" s="26">
        <v>9318</v>
      </c>
      <c r="G11439" s="26" t="s">
        <v>12625</v>
      </c>
      <c r="H11439" s="24" t="s">
        <v>380</v>
      </c>
      <c r="I11439" s="24" t="s">
        <v>381</v>
      </c>
      <c r="J11439" s="27" t="s">
        <v>1</v>
      </c>
      <c r="K11439" s="28">
        <v>17.55</v>
      </c>
      <c r="L11439" s="28">
        <v>16.53</v>
      </c>
    </row>
    <row r="11440" spans="1:12" x14ac:dyDescent="0.25">
      <c r="A11440" s="24" t="s">
        <v>3305</v>
      </c>
      <c r="B11440" s="26">
        <v>2018</v>
      </c>
      <c r="C11440" s="24">
        <v>3</v>
      </c>
      <c r="D11440" s="24" t="s">
        <v>15136</v>
      </c>
      <c r="E11440" s="26">
        <v>438</v>
      </c>
      <c r="F11440" s="26">
        <v>9319</v>
      </c>
      <c r="G11440" s="26" t="s">
        <v>12626</v>
      </c>
      <c r="H11440" s="24" t="s">
        <v>670</v>
      </c>
      <c r="I11440" s="24" t="s">
        <v>671</v>
      </c>
      <c r="J11440" s="27" t="s">
        <v>1</v>
      </c>
      <c r="K11440" s="28">
        <v>11.05</v>
      </c>
      <c r="L11440" s="28">
        <v>11.05</v>
      </c>
    </row>
    <row r="11441" spans="1:12" x14ac:dyDescent="0.25">
      <c r="A11441" s="24" t="s">
        <v>3305</v>
      </c>
      <c r="B11441" s="26">
        <v>2018</v>
      </c>
      <c r="C11441" s="24">
        <v>3</v>
      </c>
      <c r="D11441" s="24" t="s">
        <v>15136</v>
      </c>
      <c r="E11441" s="26">
        <v>438</v>
      </c>
      <c r="F11441" s="26">
        <v>9320</v>
      </c>
      <c r="G11441" s="26" t="s">
        <v>12627</v>
      </c>
      <c r="H11441" s="24" t="s">
        <v>956</v>
      </c>
      <c r="I11441" s="24" t="s">
        <v>957</v>
      </c>
      <c r="J11441" s="27" t="s">
        <v>1</v>
      </c>
      <c r="K11441" s="28">
        <v>18.350000000000001</v>
      </c>
      <c r="L11441" s="28">
        <v>18.07</v>
      </c>
    </row>
    <row r="11442" spans="1:12" x14ac:dyDescent="0.25">
      <c r="A11442" s="24" t="s">
        <v>3305</v>
      </c>
      <c r="B11442" s="26">
        <v>2018</v>
      </c>
      <c r="C11442" s="24">
        <v>3</v>
      </c>
      <c r="D11442" s="24" t="s">
        <v>15136</v>
      </c>
      <c r="E11442" s="26">
        <v>438</v>
      </c>
      <c r="F11442" s="26">
        <v>9321</v>
      </c>
      <c r="G11442" s="26" t="s">
        <v>12628</v>
      </c>
      <c r="H11442" s="24" t="s">
        <v>956</v>
      </c>
      <c r="I11442" s="24" t="s">
        <v>957</v>
      </c>
      <c r="J11442" s="27" t="s">
        <v>1</v>
      </c>
      <c r="K11442" s="28">
        <v>18.48</v>
      </c>
      <c r="L11442" s="28">
        <v>18.48</v>
      </c>
    </row>
    <row r="11443" spans="1:12" x14ac:dyDescent="0.25">
      <c r="A11443" s="24" t="s">
        <v>3305</v>
      </c>
      <c r="B11443" s="26">
        <v>2018</v>
      </c>
      <c r="C11443" s="24">
        <v>3</v>
      </c>
      <c r="D11443" s="24" t="s">
        <v>15136</v>
      </c>
      <c r="E11443" s="26">
        <v>438</v>
      </c>
      <c r="F11443" s="26">
        <v>9322</v>
      </c>
      <c r="G11443" s="26" t="s">
        <v>12629</v>
      </c>
      <c r="H11443" s="24" t="s">
        <v>1038</v>
      </c>
      <c r="I11443" s="24" t="s">
        <v>1039</v>
      </c>
      <c r="J11443" s="27" t="s">
        <v>1</v>
      </c>
      <c r="K11443" s="28">
        <v>4.84</v>
      </c>
      <c r="L11443" s="28">
        <v>4.84</v>
      </c>
    </row>
    <row r="11444" spans="1:12" x14ac:dyDescent="0.25">
      <c r="A11444" s="24" t="s">
        <v>3305</v>
      </c>
      <c r="B11444" s="26">
        <v>2018</v>
      </c>
      <c r="C11444" s="24">
        <v>3</v>
      </c>
      <c r="D11444" s="24" t="s">
        <v>15136</v>
      </c>
      <c r="E11444" s="26">
        <v>438</v>
      </c>
      <c r="F11444" s="26">
        <v>9323</v>
      </c>
      <c r="G11444" s="26" t="s">
        <v>12630</v>
      </c>
      <c r="H11444" s="24" t="s">
        <v>1038</v>
      </c>
      <c r="I11444" s="24" t="s">
        <v>1039</v>
      </c>
      <c r="J11444" s="27" t="s">
        <v>1</v>
      </c>
      <c r="K11444" s="28">
        <v>13.5</v>
      </c>
      <c r="L11444" s="28">
        <v>13.23</v>
      </c>
    </row>
    <row r="11445" spans="1:12" x14ac:dyDescent="0.25">
      <c r="A11445" s="24" t="s">
        <v>3305</v>
      </c>
      <c r="B11445" s="26">
        <v>2018</v>
      </c>
      <c r="C11445" s="24">
        <v>3</v>
      </c>
      <c r="D11445" s="24" t="s">
        <v>15136</v>
      </c>
      <c r="E11445" s="26">
        <v>438</v>
      </c>
      <c r="F11445" s="26">
        <v>9324</v>
      </c>
      <c r="G11445" s="26" t="s">
        <v>12631</v>
      </c>
      <c r="H11445" s="24" t="s">
        <v>1206</v>
      </c>
      <c r="I11445" s="24" t="s">
        <v>1207</v>
      </c>
      <c r="J11445" s="27" t="s">
        <v>1</v>
      </c>
      <c r="K11445" s="28">
        <v>20.190000000000001</v>
      </c>
      <c r="L11445" s="28">
        <v>19.170000000000002</v>
      </c>
    </row>
    <row r="11446" spans="1:12" x14ac:dyDescent="0.25">
      <c r="A11446" s="24" t="s">
        <v>3305</v>
      </c>
      <c r="B11446" s="26">
        <v>2018</v>
      </c>
      <c r="C11446" s="24">
        <v>3</v>
      </c>
      <c r="D11446" s="24" t="s">
        <v>15136</v>
      </c>
      <c r="E11446" s="26">
        <v>438</v>
      </c>
      <c r="F11446" s="26">
        <v>9325</v>
      </c>
      <c r="G11446" s="26" t="s">
        <v>12632</v>
      </c>
      <c r="H11446" s="24" t="s">
        <v>1360</v>
      </c>
      <c r="I11446" s="24" t="s">
        <v>1361</v>
      </c>
      <c r="J11446" s="27" t="s">
        <v>1</v>
      </c>
      <c r="K11446" s="28">
        <v>61.06</v>
      </c>
      <c r="L11446" s="28">
        <v>61.06</v>
      </c>
    </row>
    <row r="11447" spans="1:12" x14ac:dyDescent="0.25">
      <c r="A11447" s="24" t="s">
        <v>3305</v>
      </c>
      <c r="B11447" s="26">
        <v>2018</v>
      </c>
      <c r="C11447" s="24">
        <v>3</v>
      </c>
      <c r="D11447" s="24" t="s">
        <v>15136</v>
      </c>
      <c r="E11447" s="26">
        <v>438</v>
      </c>
      <c r="F11447" s="26">
        <v>9326</v>
      </c>
      <c r="G11447" s="26" t="s">
        <v>12633</v>
      </c>
      <c r="H11447" s="24" t="s">
        <v>1224</v>
      </c>
      <c r="I11447" s="24" t="s">
        <v>1225</v>
      </c>
      <c r="J11447" s="27" t="s">
        <v>1</v>
      </c>
      <c r="K11447" s="28">
        <v>20.190000000000001</v>
      </c>
      <c r="L11447" s="28">
        <v>19.170000000000002</v>
      </c>
    </row>
    <row r="11448" spans="1:12" x14ac:dyDescent="0.25">
      <c r="A11448" s="24" t="s">
        <v>3305</v>
      </c>
      <c r="B11448" s="26">
        <v>2018</v>
      </c>
      <c r="C11448" s="24">
        <v>3</v>
      </c>
      <c r="D11448" s="24" t="s">
        <v>15136</v>
      </c>
      <c r="E11448" s="26">
        <v>438</v>
      </c>
      <c r="F11448" s="26">
        <v>9327</v>
      </c>
      <c r="G11448" s="26" t="s">
        <v>12634</v>
      </c>
      <c r="H11448" s="24" t="s">
        <v>452</v>
      </c>
      <c r="I11448" s="24" t="s">
        <v>453</v>
      </c>
      <c r="J11448" s="27" t="s">
        <v>1</v>
      </c>
      <c r="K11448" s="28">
        <v>13.5</v>
      </c>
      <c r="L11448" s="28">
        <v>13.23</v>
      </c>
    </row>
    <row r="11449" spans="1:12" x14ac:dyDescent="0.25">
      <c r="A11449" s="24" t="s">
        <v>3305</v>
      </c>
      <c r="B11449" s="26">
        <v>2018</v>
      </c>
      <c r="C11449" s="24">
        <v>3</v>
      </c>
      <c r="D11449" s="24" t="s">
        <v>15136</v>
      </c>
      <c r="E11449" s="26">
        <v>438</v>
      </c>
      <c r="F11449" s="26">
        <v>9328</v>
      </c>
      <c r="G11449" s="26" t="s">
        <v>12635</v>
      </c>
      <c r="H11449" s="24" t="s">
        <v>1222</v>
      </c>
      <c r="I11449" s="24" t="s">
        <v>1223</v>
      </c>
      <c r="J11449" s="27" t="s">
        <v>1</v>
      </c>
      <c r="K11449" s="28">
        <v>59.55</v>
      </c>
      <c r="L11449" s="28">
        <v>59.55</v>
      </c>
    </row>
    <row r="11450" spans="1:12" x14ac:dyDescent="0.25">
      <c r="A11450" s="24" t="s">
        <v>3305</v>
      </c>
      <c r="B11450" s="26">
        <v>2018</v>
      </c>
      <c r="C11450" s="24">
        <v>3</v>
      </c>
      <c r="D11450" s="24" t="s">
        <v>15136</v>
      </c>
      <c r="E11450" s="26">
        <v>438</v>
      </c>
      <c r="F11450" s="26">
        <v>9329</v>
      </c>
      <c r="G11450" s="26" t="s">
        <v>12636</v>
      </c>
      <c r="H11450" s="24" t="s">
        <v>670</v>
      </c>
      <c r="I11450" s="24" t="s">
        <v>671</v>
      </c>
      <c r="J11450" s="27" t="s">
        <v>1</v>
      </c>
      <c r="K11450" s="28">
        <v>17.02</v>
      </c>
      <c r="L11450" s="28">
        <v>17.02</v>
      </c>
    </row>
    <row r="11451" spans="1:12" x14ac:dyDescent="0.25">
      <c r="A11451" s="24" t="s">
        <v>3305</v>
      </c>
      <c r="B11451" s="26">
        <v>2018</v>
      </c>
      <c r="C11451" s="24">
        <v>3</v>
      </c>
      <c r="D11451" s="24" t="s">
        <v>15136</v>
      </c>
      <c r="E11451" s="26">
        <v>438</v>
      </c>
      <c r="F11451" s="26">
        <v>9330</v>
      </c>
      <c r="G11451" s="26" t="s">
        <v>12637</v>
      </c>
      <c r="H11451" s="24" t="s">
        <v>648</v>
      </c>
      <c r="I11451" s="24" t="s">
        <v>649</v>
      </c>
      <c r="J11451" s="27" t="s">
        <v>1</v>
      </c>
      <c r="K11451" s="28">
        <v>137.83000000000001</v>
      </c>
      <c r="L11451" s="28">
        <v>137.55000000000001</v>
      </c>
    </row>
    <row r="11452" spans="1:12" x14ac:dyDescent="0.25">
      <c r="A11452" s="24" t="s">
        <v>3305</v>
      </c>
      <c r="B11452" s="26">
        <v>2018</v>
      </c>
      <c r="C11452" s="24">
        <v>3</v>
      </c>
      <c r="D11452" s="24" t="s">
        <v>15136</v>
      </c>
      <c r="E11452" s="26">
        <v>438</v>
      </c>
      <c r="F11452" s="26">
        <v>9331</v>
      </c>
      <c r="G11452" s="26" t="s">
        <v>12638</v>
      </c>
      <c r="H11452" s="24" t="s">
        <v>818</v>
      </c>
      <c r="I11452" s="24" t="s">
        <v>819</v>
      </c>
      <c r="J11452" s="27" t="s">
        <v>1</v>
      </c>
      <c r="K11452" s="28">
        <v>14.25</v>
      </c>
      <c r="L11452" s="28">
        <v>13.97</v>
      </c>
    </row>
    <row r="11453" spans="1:12" x14ac:dyDescent="0.25">
      <c r="A11453" s="24" t="s">
        <v>3305</v>
      </c>
      <c r="B11453" s="26">
        <v>2018</v>
      </c>
      <c r="C11453" s="24">
        <v>3</v>
      </c>
      <c r="D11453" s="24" t="s">
        <v>15136</v>
      </c>
      <c r="E11453" s="26">
        <v>438</v>
      </c>
      <c r="F11453" s="26">
        <v>9332</v>
      </c>
      <c r="G11453" s="26" t="s">
        <v>12639</v>
      </c>
      <c r="H11453" s="24" t="s">
        <v>2291</v>
      </c>
      <c r="I11453" s="24" t="s">
        <v>2292</v>
      </c>
      <c r="J11453" s="27" t="s">
        <v>1</v>
      </c>
      <c r="K11453" s="28">
        <v>14.55</v>
      </c>
      <c r="L11453" s="28">
        <v>14.27</v>
      </c>
    </row>
    <row r="11454" spans="1:12" x14ac:dyDescent="0.25">
      <c r="A11454" s="24" t="s">
        <v>3305</v>
      </c>
      <c r="B11454" s="26">
        <v>2018</v>
      </c>
      <c r="C11454" s="24">
        <v>3</v>
      </c>
      <c r="D11454" s="24" t="s">
        <v>15136</v>
      </c>
      <c r="E11454" s="26">
        <v>440</v>
      </c>
      <c r="F11454" s="26">
        <v>9333</v>
      </c>
      <c r="G11454" s="26" t="s">
        <v>12640</v>
      </c>
      <c r="H11454" s="24" t="s">
        <v>956</v>
      </c>
      <c r="I11454" s="24" t="s">
        <v>957</v>
      </c>
      <c r="J11454" s="27" t="s">
        <v>1</v>
      </c>
      <c r="K11454" s="28">
        <v>18.350000000000001</v>
      </c>
      <c r="L11454" s="28">
        <v>17.329999999999998</v>
      </c>
    </row>
    <row r="11455" spans="1:12" x14ac:dyDescent="0.25">
      <c r="A11455" s="24" t="s">
        <v>3305</v>
      </c>
      <c r="B11455" s="26">
        <v>2018</v>
      </c>
      <c r="C11455" s="24">
        <v>3</v>
      </c>
      <c r="D11455" s="24" t="s">
        <v>15136</v>
      </c>
      <c r="E11455" s="26">
        <v>440</v>
      </c>
      <c r="F11455" s="26">
        <v>9334</v>
      </c>
      <c r="G11455" s="26" t="s">
        <v>12641</v>
      </c>
      <c r="H11455" s="24" t="s">
        <v>300</v>
      </c>
      <c r="I11455" s="24" t="s">
        <v>301</v>
      </c>
      <c r="J11455" s="27" t="s">
        <v>1</v>
      </c>
      <c r="K11455" s="28">
        <v>22.54</v>
      </c>
      <c r="L11455" s="28">
        <v>22.54</v>
      </c>
    </row>
    <row r="11456" spans="1:12" x14ac:dyDescent="0.25">
      <c r="A11456" s="24" t="s">
        <v>3305</v>
      </c>
      <c r="B11456" s="26">
        <v>2018</v>
      </c>
      <c r="C11456" s="24">
        <v>3</v>
      </c>
      <c r="D11456" s="24" t="s">
        <v>15136</v>
      </c>
      <c r="E11456" s="26">
        <v>440</v>
      </c>
      <c r="F11456" s="26">
        <v>9335</v>
      </c>
      <c r="G11456" s="26" t="s">
        <v>12642</v>
      </c>
      <c r="H11456" s="24" t="s">
        <v>338</v>
      </c>
      <c r="I11456" s="24" t="s">
        <v>339</v>
      </c>
      <c r="J11456" s="27" t="s">
        <v>1</v>
      </c>
      <c r="K11456" s="28">
        <v>14.88</v>
      </c>
      <c r="L11456" s="28">
        <v>14.6</v>
      </c>
    </row>
    <row r="11457" spans="1:12" x14ac:dyDescent="0.25">
      <c r="A11457" s="24" t="s">
        <v>3305</v>
      </c>
      <c r="B11457" s="26">
        <v>2018</v>
      </c>
      <c r="C11457" s="24">
        <v>3</v>
      </c>
      <c r="D11457" s="24" t="s">
        <v>15136</v>
      </c>
      <c r="E11457" s="26">
        <v>440</v>
      </c>
      <c r="F11457" s="26">
        <v>9336</v>
      </c>
      <c r="G11457" s="26" t="s">
        <v>12643</v>
      </c>
      <c r="H11457" s="24" t="s">
        <v>670</v>
      </c>
      <c r="I11457" s="24" t="s">
        <v>671</v>
      </c>
      <c r="J11457" s="27" t="s">
        <v>1</v>
      </c>
      <c r="K11457" s="28">
        <v>43.32</v>
      </c>
      <c r="L11457" s="28">
        <v>41.7</v>
      </c>
    </row>
    <row r="11458" spans="1:12" x14ac:dyDescent="0.25">
      <c r="A11458" s="24" t="s">
        <v>3305</v>
      </c>
      <c r="B11458" s="26">
        <v>2018</v>
      </c>
      <c r="C11458" s="24">
        <v>3</v>
      </c>
      <c r="D11458" s="24" t="s">
        <v>15136</v>
      </c>
      <c r="E11458" s="26">
        <v>440</v>
      </c>
      <c r="F11458" s="26">
        <v>9337</v>
      </c>
      <c r="G11458" s="26" t="s">
        <v>12644</v>
      </c>
      <c r="H11458" s="24" t="s">
        <v>1188</v>
      </c>
      <c r="I11458" s="24" t="s">
        <v>1189</v>
      </c>
      <c r="J11458" s="27" t="s">
        <v>1</v>
      </c>
      <c r="K11458" s="28">
        <v>13.5</v>
      </c>
      <c r="L11458" s="28">
        <v>13.5</v>
      </c>
    </row>
    <row r="11459" spans="1:12" x14ac:dyDescent="0.25">
      <c r="A11459" s="24" t="s">
        <v>3305</v>
      </c>
      <c r="B11459" s="26">
        <v>2018</v>
      </c>
      <c r="C11459" s="24">
        <v>3</v>
      </c>
      <c r="D11459" s="24" t="s">
        <v>15137</v>
      </c>
      <c r="E11459" s="26">
        <v>420</v>
      </c>
      <c r="F11459" s="26">
        <v>9050</v>
      </c>
      <c r="G11459" s="26" t="s">
        <v>12357</v>
      </c>
      <c r="H11459" s="24" t="s">
        <v>898</v>
      </c>
      <c r="I11459" s="24" t="s">
        <v>899</v>
      </c>
      <c r="J11459" s="27" t="s">
        <v>1</v>
      </c>
      <c r="K11459" s="28">
        <v>16.34</v>
      </c>
      <c r="L11459" s="28">
        <v>16.07</v>
      </c>
    </row>
    <row r="11460" spans="1:12" x14ac:dyDescent="0.25">
      <c r="A11460" s="24" t="s">
        <v>3305</v>
      </c>
      <c r="B11460" s="26">
        <v>2018</v>
      </c>
      <c r="C11460" s="24">
        <v>3</v>
      </c>
      <c r="D11460" s="24" t="s">
        <v>15137</v>
      </c>
      <c r="E11460" s="26">
        <v>435</v>
      </c>
      <c r="F11460" s="26">
        <v>9338</v>
      </c>
      <c r="G11460" s="26" t="s">
        <v>12645</v>
      </c>
      <c r="H11460" s="24" t="s">
        <v>2416</v>
      </c>
      <c r="I11460" s="24" t="s">
        <v>2417</v>
      </c>
      <c r="J11460" s="27" t="s">
        <v>1</v>
      </c>
      <c r="K11460" s="28">
        <v>21.53</v>
      </c>
      <c r="L11460" s="28">
        <v>21.26</v>
      </c>
    </row>
    <row r="11461" spans="1:12" x14ac:dyDescent="0.25">
      <c r="A11461" s="24" t="s">
        <v>3305</v>
      </c>
      <c r="B11461" s="26">
        <v>2018</v>
      </c>
      <c r="C11461" s="24">
        <v>3</v>
      </c>
      <c r="D11461" s="24" t="s">
        <v>15137</v>
      </c>
      <c r="E11461" s="26">
        <v>435</v>
      </c>
      <c r="F11461" s="26">
        <v>9339</v>
      </c>
      <c r="G11461" s="26" t="s">
        <v>12646</v>
      </c>
      <c r="H11461" s="24" t="s">
        <v>2291</v>
      </c>
      <c r="I11461" s="24" t="s">
        <v>2292</v>
      </c>
      <c r="J11461" s="27" t="s">
        <v>1</v>
      </c>
      <c r="K11461" s="28">
        <v>14.25</v>
      </c>
      <c r="L11461" s="28">
        <v>13.23</v>
      </c>
    </row>
    <row r="11462" spans="1:12" x14ac:dyDescent="0.25">
      <c r="A11462" s="24" t="s">
        <v>3305</v>
      </c>
      <c r="B11462" s="26">
        <v>2018</v>
      </c>
      <c r="C11462" s="24">
        <v>3</v>
      </c>
      <c r="D11462" s="24" t="s">
        <v>15137</v>
      </c>
      <c r="E11462" s="26">
        <v>436</v>
      </c>
      <c r="F11462" s="26">
        <v>9340</v>
      </c>
      <c r="G11462" s="26" t="s">
        <v>12647</v>
      </c>
      <c r="H11462" s="24" t="s">
        <v>1206</v>
      </c>
      <c r="I11462" s="24" t="s">
        <v>1207</v>
      </c>
      <c r="J11462" s="27" t="s">
        <v>1</v>
      </c>
      <c r="K11462" s="28">
        <v>17.850000000000001</v>
      </c>
      <c r="L11462" s="28">
        <v>17.579999999999998</v>
      </c>
    </row>
    <row r="11463" spans="1:12" x14ac:dyDescent="0.25">
      <c r="A11463" s="24" t="s">
        <v>3305</v>
      </c>
      <c r="B11463" s="26">
        <v>2018</v>
      </c>
      <c r="C11463" s="24">
        <v>3</v>
      </c>
      <c r="D11463" s="24" t="s">
        <v>15137</v>
      </c>
      <c r="E11463" s="26">
        <v>436</v>
      </c>
      <c r="F11463" s="26">
        <v>9341</v>
      </c>
      <c r="G11463" s="26" t="s">
        <v>12648</v>
      </c>
      <c r="H11463" s="24" t="s">
        <v>1206</v>
      </c>
      <c r="I11463" s="24" t="s">
        <v>1207</v>
      </c>
      <c r="J11463" s="27" t="s">
        <v>1</v>
      </c>
      <c r="K11463" s="28">
        <v>15.27</v>
      </c>
      <c r="L11463" s="28">
        <v>14.25</v>
      </c>
    </row>
    <row r="11464" spans="1:12" x14ac:dyDescent="0.25">
      <c r="A11464" s="24" t="s">
        <v>3305</v>
      </c>
      <c r="B11464" s="26">
        <v>2018</v>
      </c>
      <c r="C11464" s="24">
        <v>3</v>
      </c>
      <c r="D11464" s="24" t="s">
        <v>15137</v>
      </c>
      <c r="E11464" s="26">
        <v>436</v>
      </c>
      <c r="F11464" s="26">
        <v>9342</v>
      </c>
      <c r="G11464" s="26" t="s">
        <v>12649</v>
      </c>
      <c r="H11464" s="24" t="s">
        <v>1552</v>
      </c>
      <c r="I11464" s="24" t="s">
        <v>1553</v>
      </c>
      <c r="J11464" s="27" t="s">
        <v>1</v>
      </c>
      <c r="K11464" s="28">
        <v>19.5</v>
      </c>
      <c r="L11464" s="28">
        <v>19.5</v>
      </c>
    </row>
    <row r="11465" spans="1:12" x14ac:dyDescent="0.25">
      <c r="A11465" s="24" t="s">
        <v>3305</v>
      </c>
      <c r="B11465" s="26">
        <v>2018</v>
      </c>
      <c r="C11465" s="24">
        <v>3</v>
      </c>
      <c r="D11465" s="24" t="s">
        <v>15137</v>
      </c>
      <c r="E11465" s="26">
        <v>436</v>
      </c>
      <c r="F11465" s="26">
        <v>9343</v>
      </c>
      <c r="G11465" s="26" t="s">
        <v>12650</v>
      </c>
      <c r="H11465" s="24" t="s">
        <v>736</v>
      </c>
      <c r="I11465" s="24" t="s">
        <v>737</v>
      </c>
      <c r="J11465" s="27" t="s">
        <v>1</v>
      </c>
      <c r="K11465" s="28">
        <v>14.35</v>
      </c>
      <c r="L11465" s="28">
        <v>14.08</v>
      </c>
    </row>
    <row r="11466" spans="1:12" x14ac:dyDescent="0.25">
      <c r="A11466" s="24" t="s">
        <v>3305</v>
      </c>
      <c r="B11466" s="26">
        <v>2018</v>
      </c>
      <c r="C11466" s="24">
        <v>3</v>
      </c>
      <c r="D11466" s="24" t="s">
        <v>15137</v>
      </c>
      <c r="E11466" s="26">
        <v>437</v>
      </c>
      <c r="F11466" s="26">
        <v>3787</v>
      </c>
      <c r="G11466" s="26" t="s">
        <v>7094</v>
      </c>
      <c r="H11466" s="24" t="s">
        <v>1222</v>
      </c>
      <c r="I11466" s="24" t="s">
        <v>1223</v>
      </c>
      <c r="J11466" s="27" t="s">
        <v>1</v>
      </c>
      <c r="K11466" s="28">
        <v>13.5</v>
      </c>
      <c r="L11466" s="28">
        <v>13.23</v>
      </c>
    </row>
    <row r="11467" spans="1:12" x14ac:dyDescent="0.25">
      <c r="A11467" s="24" t="s">
        <v>3305</v>
      </c>
      <c r="B11467" s="26">
        <v>2018</v>
      </c>
      <c r="C11467" s="24">
        <v>3</v>
      </c>
      <c r="D11467" s="24" t="s">
        <v>15137</v>
      </c>
      <c r="E11467" s="26">
        <v>437</v>
      </c>
      <c r="F11467" s="26">
        <v>8990</v>
      </c>
      <c r="G11467" s="26" t="s">
        <v>12297</v>
      </c>
      <c r="H11467" s="24" t="s">
        <v>1074</v>
      </c>
      <c r="I11467" s="24" t="s">
        <v>1075</v>
      </c>
      <c r="J11467" s="27" t="s">
        <v>1</v>
      </c>
      <c r="K11467" s="28">
        <v>20.41</v>
      </c>
      <c r="L11467" s="28">
        <v>15.29</v>
      </c>
    </row>
    <row r="11468" spans="1:12" x14ac:dyDescent="0.25">
      <c r="A11468" s="24" t="s">
        <v>3305</v>
      </c>
      <c r="B11468" s="26">
        <v>2018</v>
      </c>
      <c r="C11468" s="24">
        <v>3</v>
      </c>
      <c r="D11468" s="24" t="s">
        <v>15137</v>
      </c>
      <c r="E11468" s="26">
        <v>437</v>
      </c>
      <c r="F11468" s="26">
        <v>9344</v>
      </c>
      <c r="G11468" s="26" t="s">
        <v>12651</v>
      </c>
      <c r="H11468" s="24" t="s">
        <v>522</v>
      </c>
      <c r="I11468" s="24" t="s">
        <v>523</v>
      </c>
      <c r="J11468" s="27" t="s">
        <v>1</v>
      </c>
      <c r="K11468" s="28">
        <v>16.600000000000001</v>
      </c>
      <c r="L11468" s="28">
        <v>16.329999999999998</v>
      </c>
    </row>
    <row r="11469" spans="1:12" x14ac:dyDescent="0.25">
      <c r="A11469" s="24" t="s">
        <v>3305</v>
      </c>
      <c r="B11469" s="26">
        <v>2018</v>
      </c>
      <c r="C11469" s="24">
        <v>3</v>
      </c>
      <c r="D11469" s="24" t="s">
        <v>15137</v>
      </c>
      <c r="E11469" s="26">
        <v>437</v>
      </c>
      <c r="F11469" s="26">
        <v>9345</v>
      </c>
      <c r="G11469" s="26" t="s">
        <v>12652</v>
      </c>
      <c r="H11469" s="24" t="s">
        <v>2418</v>
      </c>
      <c r="I11469" s="24" t="s">
        <v>2419</v>
      </c>
      <c r="J11469" s="27" t="s">
        <v>1</v>
      </c>
      <c r="K11469" s="28">
        <v>173.15</v>
      </c>
      <c r="L11469" s="28">
        <v>172.13</v>
      </c>
    </row>
    <row r="11470" spans="1:12" x14ac:dyDescent="0.25">
      <c r="A11470" s="24" t="s">
        <v>3305</v>
      </c>
      <c r="B11470" s="26">
        <v>2018</v>
      </c>
      <c r="C11470" s="24">
        <v>3</v>
      </c>
      <c r="D11470" s="24" t="s">
        <v>15137</v>
      </c>
      <c r="E11470" s="26">
        <v>437</v>
      </c>
      <c r="F11470" s="26">
        <v>4529</v>
      </c>
      <c r="G11470" s="26" t="s">
        <v>7836</v>
      </c>
      <c r="H11470" s="24" t="s">
        <v>1206</v>
      </c>
      <c r="I11470" s="24" t="s">
        <v>1207</v>
      </c>
      <c r="J11470" s="27" t="s">
        <v>1</v>
      </c>
      <c r="K11470" s="28">
        <v>23.12</v>
      </c>
      <c r="L11470" s="28">
        <v>22.1</v>
      </c>
    </row>
    <row r="11471" spans="1:12" x14ac:dyDescent="0.25">
      <c r="A11471" s="24" t="s">
        <v>3305</v>
      </c>
      <c r="B11471" s="26">
        <v>2018</v>
      </c>
      <c r="C11471" s="24">
        <v>3</v>
      </c>
      <c r="D11471" s="24" t="s">
        <v>15137</v>
      </c>
      <c r="E11471" s="26">
        <v>438</v>
      </c>
      <c r="F11471" s="26">
        <v>9346</v>
      </c>
      <c r="G11471" s="26" t="s">
        <v>12653</v>
      </c>
      <c r="H11471" s="24" t="s">
        <v>1068</v>
      </c>
      <c r="I11471" s="24" t="s">
        <v>1069</v>
      </c>
      <c r="J11471" s="27" t="s">
        <v>1</v>
      </c>
      <c r="K11471" s="28">
        <v>15.6</v>
      </c>
      <c r="L11471" s="28">
        <v>15.33</v>
      </c>
    </row>
    <row r="11472" spans="1:12" x14ac:dyDescent="0.25">
      <c r="A11472" s="24" t="s">
        <v>3305</v>
      </c>
      <c r="B11472" s="26">
        <v>2018</v>
      </c>
      <c r="C11472" s="24">
        <v>3</v>
      </c>
      <c r="D11472" s="24" t="s">
        <v>15137</v>
      </c>
      <c r="E11472" s="26">
        <v>438</v>
      </c>
      <c r="F11472" s="26">
        <v>9347</v>
      </c>
      <c r="G11472" s="26" t="s">
        <v>12654</v>
      </c>
      <c r="H11472" s="24" t="s">
        <v>1074</v>
      </c>
      <c r="I11472" s="24" t="s">
        <v>1075</v>
      </c>
      <c r="J11472" s="27" t="s">
        <v>1</v>
      </c>
      <c r="K11472" s="28">
        <v>21.41</v>
      </c>
      <c r="L11472" s="28">
        <v>21.14</v>
      </c>
    </row>
    <row r="11473" spans="1:12" x14ac:dyDescent="0.25">
      <c r="A11473" s="24" t="s">
        <v>3305</v>
      </c>
      <c r="B11473" s="26">
        <v>2018</v>
      </c>
      <c r="C11473" s="24">
        <v>3</v>
      </c>
      <c r="D11473" s="24" t="s">
        <v>15137</v>
      </c>
      <c r="E11473" s="26">
        <v>438</v>
      </c>
      <c r="F11473" s="26">
        <v>9348</v>
      </c>
      <c r="G11473" s="26" t="s">
        <v>12655</v>
      </c>
      <c r="H11473" s="24" t="s">
        <v>1546</v>
      </c>
      <c r="I11473" s="24" t="s">
        <v>1547</v>
      </c>
      <c r="J11473" s="27" t="s">
        <v>1</v>
      </c>
      <c r="K11473" s="28">
        <v>15.09</v>
      </c>
      <c r="L11473" s="28">
        <v>14.07</v>
      </c>
    </row>
    <row r="11474" spans="1:12" x14ac:dyDescent="0.25">
      <c r="A11474" s="24" t="s">
        <v>3305</v>
      </c>
      <c r="B11474" s="26">
        <v>2018</v>
      </c>
      <c r="C11474" s="24">
        <v>3</v>
      </c>
      <c r="D11474" s="24" t="s">
        <v>15137</v>
      </c>
      <c r="E11474" s="26">
        <v>438</v>
      </c>
      <c r="F11474" s="26">
        <v>9349</v>
      </c>
      <c r="G11474" s="26" t="s">
        <v>12656</v>
      </c>
      <c r="H11474" s="24" t="s">
        <v>634</v>
      </c>
      <c r="I11474" s="24" t="s">
        <v>635</v>
      </c>
      <c r="J11474" s="27" t="s">
        <v>1</v>
      </c>
      <c r="K11474" s="28">
        <v>13.5</v>
      </c>
      <c r="L11474" s="28">
        <v>13.23</v>
      </c>
    </row>
    <row r="11475" spans="1:12" x14ac:dyDescent="0.25">
      <c r="A11475" s="24" t="s">
        <v>3305</v>
      </c>
      <c r="B11475" s="26">
        <v>2018</v>
      </c>
      <c r="C11475" s="24">
        <v>3</v>
      </c>
      <c r="D11475" s="24" t="s">
        <v>15137</v>
      </c>
      <c r="E11475" s="26">
        <v>438</v>
      </c>
      <c r="F11475" s="26">
        <v>9350</v>
      </c>
      <c r="G11475" s="26" t="s">
        <v>12657</v>
      </c>
      <c r="H11475" s="24" t="s">
        <v>678</v>
      </c>
      <c r="I11475" s="24" t="s">
        <v>679</v>
      </c>
      <c r="J11475" s="27" t="s">
        <v>1</v>
      </c>
      <c r="K11475" s="28">
        <v>14.25</v>
      </c>
      <c r="L11475" s="28">
        <v>13.23</v>
      </c>
    </row>
    <row r="11476" spans="1:12" x14ac:dyDescent="0.25">
      <c r="A11476" s="24" t="s">
        <v>3305</v>
      </c>
      <c r="B11476" s="26">
        <v>2018</v>
      </c>
      <c r="C11476" s="24">
        <v>3</v>
      </c>
      <c r="D11476" s="24" t="s">
        <v>15137</v>
      </c>
      <c r="E11476" s="26">
        <v>438</v>
      </c>
      <c r="F11476" s="26">
        <v>9351</v>
      </c>
      <c r="G11476" s="26" t="s">
        <v>12658</v>
      </c>
      <c r="H11476" s="24" t="s">
        <v>1222</v>
      </c>
      <c r="I11476" s="24" t="s">
        <v>1223</v>
      </c>
      <c r="J11476" s="27" t="s">
        <v>1</v>
      </c>
      <c r="K11476" s="28">
        <v>112.38</v>
      </c>
      <c r="L11476" s="28">
        <v>111.36</v>
      </c>
    </row>
    <row r="11477" spans="1:12" x14ac:dyDescent="0.25">
      <c r="A11477" s="24" t="s">
        <v>3305</v>
      </c>
      <c r="B11477" s="26">
        <v>2018</v>
      </c>
      <c r="C11477" s="24">
        <v>3</v>
      </c>
      <c r="D11477" s="24" t="s">
        <v>15138</v>
      </c>
      <c r="E11477" s="26">
        <v>436</v>
      </c>
      <c r="F11477" s="26">
        <v>9352</v>
      </c>
      <c r="G11477" s="26" t="s">
        <v>12659</v>
      </c>
      <c r="H11477" s="24" t="s">
        <v>212</v>
      </c>
      <c r="I11477" s="24" t="s">
        <v>213</v>
      </c>
      <c r="J11477" s="27" t="s">
        <v>1</v>
      </c>
      <c r="K11477" s="28">
        <v>36.6</v>
      </c>
      <c r="L11477" s="28">
        <v>13.53</v>
      </c>
    </row>
    <row r="11478" spans="1:12" x14ac:dyDescent="0.25">
      <c r="A11478" s="24" t="s">
        <v>3305</v>
      </c>
      <c r="B11478" s="26">
        <v>2018</v>
      </c>
      <c r="C11478" s="24">
        <v>3</v>
      </c>
      <c r="D11478" s="24" t="s">
        <v>15138</v>
      </c>
      <c r="E11478" s="26">
        <v>437</v>
      </c>
      <c r="F11478" s="26">
        <v>8877</v>
      </c>
      <c r="G11478" s="26" t="s">
        <v>12184</v>
      </c>
      <c r="H11478" s="24" t="s">
        <v>936</v>
      </c>
      <c r="I11478" s="24" t="s">
        <v>937</v>
      </c>
      <c r="J11478" s="27" t="s">
        <v>1</v>
      </c>
      <c r="K11478" s="28">
        <v>59.28</v>
      </c>
      <c r="L11478" s="28">
        <v>59.01</v>
      </c>
    </row>
    <row r="11479" spans="1:12" x14ac:dyDescent="0.25">
      <c r="A11479" s="24" t="s">
        <v>3305</v>
      </c>
      <c r="B11479" s="26">
        <v>2018</v>
      </c>
      <c r="C11479" s="24">
        <v>3</v>
      </c>
      <c r="D11479" s="24" t="s">
        <v>15138</v>
      </c>
      <c r="E11479" s="26">
        <v>437</v>
      </c>
      <c r="F11479" s="26">
        <v>9021</v>
      </c>
      <c r="G11479" s="26" t="s">
        <v>12328</v>
      </c>
      <c r="H11479" s="24" t="s">
        <v>212</v>
      </c>
      <c r="I11479" s="24" t="s">
        <v>213</v>
      </c>
      <c r="J11479" s="27" t="s">
        <v>1</v>
      </c>
      <c r="K11479" s="28">
        <v>25.46</v>
      </c>
      <c r="L11479" s="28">
        <v>25.46</v>
      </c>
    </row>
    <row r="11480" spans="1:12" x14ac:dyDescent="0.25">
      <c r="A11480" s="24" t="s">
        <v>3305</v>
      </c>
      <c r="B11480" s="26">
        <v>2018</v>
      </c>
      <c r="C11480" s="24">
        <v>3</v>
      </c>
      <c r="D11480" s="24" t="s">
        <v>15138</v>
      </c>
      <c r="E11480" s="26">
        <v>438</v>
      </c>
      <c r="F11480" s="26">
        <v>9353</v>
      </c>
      <c r="G11480" s="26" t="s">
        <v>12660</v>
      </c>
      <c r="H11480" s="24" t="s">
        <v>1380</v>
      </c>
      <c r="I11480" s="24" t="s">
        <v>1381</v>
      </c>
      <c r="J11480" s="27" t="s">
        <v>1</v>
      </c>
      <c r="K11480" s="28">
        <v>1033.57</v>
      </c>
      <c r="L11480" s="28">
        <v>957.01</v>
      </c>
    </row>
    <row r="11481" spans="1:12" x14ac:dyDescent="0.25">
      <c r="A11481" s="24" t="s">
        <v>3305</v>
      </c>
      <c r="B11481" s="26">
        <v>2018</v>
      </c>
      <c r="C11481" s="24">
        <v>3</v>
      </c>
      <c r="D11481" s="24" t="s">
        <v>15138</v>
      </c>
      <c r="E11481" s="26">
        <v>438</v>
      </c>
      <c r="F11481" s="26">
        <v>9354</v>
      </c>
      <c r="G11481" s="26" t="s">
        <v>12661</v>
      </c>
      <c r="H11481" s="24" t="s">
        <v>596</v>
      </c>
      <c r="I11481" s="24" t="s">
        <v>597</v>
      </c>
      <c r="J11481" s="27" t="s">
        <v>1</v>
      </c>
      <c r="K11481" s="28">
        <v>14.25</v>
      </c>
      <c r="L11481" s="28">
        <v>13.97</v>
      </c>
    </row>
    <row r="11482" spans="1:12" x14ac:dyDescent="0.25">
      <c r="A11482" s="24" t="s">
        <v>3305</v>
      </c>
      <c r="B11482" s="26">
        <v>2018</v>
      </c>
      <c r="C11482" s="24">
        <v>3</v>
      </c>
      <c r="D11482" s="24" t="s">
        <v>15138</v>
      </c>
      <c r="E11482" s="26">
        <v>425</v>
      </c>
      <c r="F11482" s="26">
        <v>9355</v>
      </c>
      <c r="G11482" s="26" t="s">
        <v>12662</v>
      </c>
      <c r="H11482" s="24" t="s">
        <v>2420</v>
      </c>
      <c r="I11482" s="24" t="s">
        <v>2421</v>
      </c>
      <c r="J11482" s="27" t="s">
        <v>1</v>
      </c>
      <c r="K11482" s="28">
        <v>187.12</v>
      </c>
      <c r="L11482" s="28">
        <v>184.46</v>
      </c>
    </row>
    <row r="11483" spans="1:12" x14ac:dyDescent="0.25">
      <c r="A11483" s="24" t="s">
        <v>3305</v>
      </c>
      <c r="B11483" s="26">
        <v>2018</v>
      </c>
      <c r="C11483" s="24">
        <v>3</v>
      </c>
      <c r="D11483" s="24" t="s">
        <v>15138</v>
      </c>
      <c r="E11483" s="26">
        <v>533</v>
      </c>
      <c r="F11483" s="26">
        <v>9356</v>
      </c>
      <c r="G11483" s="26" t="s">
        <v>12663</v>
      </c>
      <c r="H11483" s="24" t="s">
        <v>2422</v>
      </c>
      <c r="I11483" s="24" t="s">
        <v>2423</v>
      </c>
      <c r="J11483" s="27" t="s">
        <v>15162</v>
      </c>
      <c r="K11483" s="28">
        <v>4916.34</v>
      </c>
      <c r="L11483" s="28">
        <v>4916.34</v>
      </c>
    </row>
    <row r="11484" spans="1:12" x14ac:dyDescent="0.25">
      <c r="A11484" s="24" t="s">
        <v>3305</v>
      </c>
      <c r="B11484" s="26">
        <v>2018</v>
      </c>
      <c r="C11484" s="24">
        <v>3</v>
      </c>
      <c r="D11484" s="24" t="s">
        <v>15156</v>
      </c>
      <c r="E11484" s="26">
        <v>496</v>
      </c>
      <c r="F11484" s="26">
        <v>9357</v>
      </c>
      <c r="G11484" s="26" t="s">
        <v>12664</v>
      </c>
      <c r="H11484" s="24" t="s">
        <v>2424</v>
      </c>
      <c r="I11484" s="24" t="s">
        <v>2425</v>
      </c>
      <c r="J11484" s="27" t="s">
        <v>0</v>
      </c>
      <c r="K11484" s="28">
        <v>249.36</v>
      </c>
      <c r="L11484" s="28">
        <v>118.08</v>
      </c>
    </row>
    <row r="11485" spans="1:12" x14ac:dyDescent="0.25">
      <c r="A11485" s="24" t="s">
        <v>3305</v>
      </c>
      <c r="B11485" s="26">
        <v>2018</v>
      </c>
      <c r="C11485" s="24">
        <v>3</v>
      </c>
      <c r="D11485" s="24" t="s">
        <v>15139</v>
      </c>
      <c r="E11485" s="26">
        <v>430</v>
      </c>
      <c r="F11485" s="26">
        <v>9358</v>
      </c>
      <c r="G11485" s="26" t="s">
        <v>12665</v>
      </c>
      <c r="H11485" s="24" t="s">
        <v>730</v>
      </c>
      <c r="I11485" s="24" t="s">
        <v>731</v>
      </c>
      <c r="J11485" s="27" t="s">
        <v>1</v>
      </c>
      <c r="K11485" s="28">
        <v>844.66</v>
      </c>
      <c r="L11485" s="28">
        <v>844.39</v>
      </c>
    </row>
    <row r="11486" spans="1:12" x14ac:dyDescent="0.25">
      <c r="A11486" s="24" t="s">
        <v>3305</v>
      </c>
      <c r="B11486" s="26">
        <v>2018</v>
      </c>
      <c r="C11486" s="24">
        <v>3</v>
      </c>
      <c r="D11486" s="24" t="s">
        <v>15139</v>
      </c>
      <c r="E11486" s="26">
        <v>432</v>
      </c>
      <c r="F11486" s="26">
        <v>9359</v>
      </c>
      <c r="G11486" s="26" t="s">
        <v>12666</v>
      </c>
      <c r="H11486" s="24" t="s">
        <v>2426</v>
      </c>
      <c r="I11486" s="24" t="s">
        <v>2427</v>
      </c>
      <c r="J11486" s="27" t="s">
        <v>1</v>
      </c>
      <c r="K11486" s="28">
        <v>153.09</v>
      </c>
      <c r="L11486" s="28">
        <v>151.80000000000001</v>
      </c>
    </row>
    <row r="11487" spans="1:12" x14ac:dyDescent="0.25">
      <c r="A11487" s="24" t="s">
        <v>3305</v>
      </c>
      <c r="B11487" s="26">
        <v>2018</v>
      </c>
      <c r="C11487" s="24">
        <v>3</v>
      </c>
      <c r="D11487" s="24" t="s">
        <v>15139</v>
      </c>
      <c r="E11487" s="26">
        <v>432</v>
      </c>
      <c r="F11487" s="26">
        <v>9360</v>
      </c>
      <c r="G11487" s="26" t="s">
        <v>12667</v>
      </c>
      <c r="H11487" s="24" t="s">
        <v>268</v>
      </c>
      <c r="I11487" s="24" t="s">
        <v>269</v>
      </c>
      <c r="J11487" s="27" t="s">
        <v>1</v>
      </c>
      <c r="K11487" s="28">
        <v>19.61</v>
      </c>
      <c r="L11487" s="28">
        <v>19.329999999999998</v>
      </c>
    </row>
    <row r="11488" spans="1:12" x14ac:dyDescent="0.25">
      <c r="A11488" s="24" t="s">
        <v>3305</v>
      </c>
      <c r="B11488" s="26">
        <v>2018</v>
      </c>
      <c r="C11488" s="24">
        <v>3</v>
      </c>
      <c r="D11488" s="24" t="s">
        <v>15139</v>
      </c>
      <c r="E11488" s="26">
        <v>432</v>
      </c>
      <c r="F11488" s="26">
        <v>9361</v>
      </c>
      <c r="G11488" s="26" t="s">
        <v>12668</v>
      </c>
      <c r="H11488" s="24" t="s">
        <v>544</v>
      </c>
      <c r="I11488" s="24" t="s">
        <v>545</v>
      </c>
      <c r="J11488" s="27" t="s">
        <v>1</v>
      </c>
      <c r="K11488" s="28">
        <v>28.22</v>
      </c>
      <c r="L11488" s="28">
        <v>27.94</v>
      </c>
    </row>
    <row r="11489" spans="1:12" x14ac:dyDescent="0.25">
      <c r="A11489" s="24" t="s">
        <v>3305</v>
      </c>
      <c r="B11489" s="26">
        <v>2018</v>
      </c>
      <c r="C11489" s="24">
        <v>3</v>
      </c>
      <c r="D11489" s="24" t="s">
        <v>15139</v>
      </c>
      <c r="E11489" s="26">
        <v>432</v>
      </c>
      <c r="F11489" s="26">
        <v>9362</v>
      </c>
      <c r="G11489" s="26" t="s">
        <v>12669</v>
      </c>
      <c r="H11489" s="24" t="s">
        <v>2412</v>
      </c>
      <c r="I11489" s="24" t="s">
        <v>2413</v>
      </c>
      <c r="J11489" s="27" t="s">
        <v>1</v>
      </c>
      <c r="K11489" s="28">
        <v>22.08</v>
      </c>
      <c r="L11489" s="28">
        <v>21.81</v>
      </c>
    </row>
    <row r="11490" spans="1:12" x14ac:dyDescent="0.25">
      <c r="A11490" s="24" t="s">
        <v>3305</v>
      </c>
      <c r="B11490" s="26">
        <v>2018</v>
      </c>
      <c r="C11490" s="24">
        <v>3</v>
      </c>
      <c r="D11490" s="24" t="s">
        <v>15139</v>
      </c>
      <c r="E11490" s="26">
        <v>433</v>
      </c>
      <c r="F11490" s="26">
        <v>9363</v>
      </c>
      <c r="G11490" s="26" t="s">
        <v>12670</v>
      </c>
      <c r="H11490" s="24" t="s">
        <v>1740</v>
      </c>
      <c r="I11490" s="24" t="s">
        <v>1741</v>
      </c>
      <c r="J11490" s="27" t="s">
        <v>1</v>
      </c>
      <c r="K11490" s="28">
        <v>225.23</v>
      </c>
      <c r="L11490" s="28">
        <v>158.96</v>
      </c>
    </row>
    <row r="11491" spans="1:12" x14ac:dyDescent="0.25">
      <c r="A11491" s="24" t="s">
        <v>3305</v>
      </c>
      <c r="B11491" s="26">
        <v>2018</v>
      </c>
      <c r="C11491" s="24">
        <v>3</v>
      </c>
      <c r="D11491" s="24" t="s">
        <v>15139</v>
      </c>
      <c r="E11491" s="26">
        <v>435</v>
      </c>
      <c r="F11491" s="26">
        <v>9364</v>
      </c>
      <c r="G11491" s="26" t="s">
        <v>12671</v>
      </c>
      <c r="H11491" s="24" t="s">
        <v>2428</v>
      </c>
      <c r="I11491" s="24" t="s">
        <v>2429</v>
      </c>
      <c r="J11491" s="27" t="s">
        <v>1</v>
      </c>
      <c r="K11491" s="28">
        <v>66.75</v>
      </c>
      <c r="L11491" s="28">
        <v>66.48</v>
      </c>
    </row>
    <row r="11492" spans="1:12" x14ac:dyDescent="0.25">
      <c r="A11492" s="24" t="s">
        <v>3305</v>
      </c>
      <c r="B11492" s="26">
        <v>2018</v>
      </c>
      <c r="C11492" s="24">
        <v>3</v>
      </c>
      <c r="D11492" s="24" t="s">
        <v>15139</v>
      </c>
      <c r="E11492" s="26">
        <v>435</v>
      </c>
      <c r="F11492" s="26">
        <v>9365</v>
      </c>
      <c r="G11492" s="26" t="s">
        <v>12672</v>
      </c>
      <c r="H11492" s="24" t="s">
        <v>2430</v>
      </c>
      <c r="I11492" s="24" t="s">
        <v>2431</v>
      </c>
      <c r="J11492" s="27" t="s">
        <v>1</v>
      </c>
      <c r="K11492" s="28">
        <v>16.02</v>
      </c>
      <c r="L11492" s="28">
        <v>15.75</v>
      </c>
    </row>
    <row r="11493" spans="1:12" x14ac:dyDescent="0.25">
      <c r="A11493" s="24" t="s">
        <v>3305</v>
      </c>
      <c r="B11493" s="26">
        <v>2018</v>
      </c>
      <c r="C11493" s="24">
        <v>3</v>
      </c>
      <c r="D11493" s="24" t="s">
        <v>15139</v>
      </c>
      <c r="E11493" s="26">
        <v>435</v>
      </c>
      <c r="F11493" s="26">
        <v>9366</v>
      </c>
      <c r="G11493" s="26" t="s">
        <v>12673</v>
      </c>
      <c r="H11493" s="24" t="s">
        <v>2432</v>
      </c>
      <c r="I11493" s="24" t="s">
        <v>2433</v>
      </c>
      <c r="J11493" s="27" t="s">
        <v>1</v>
      </c>
      <c r="K11493" s="28">
        <v>26.23</v>
      </c>
      <c r="L11493" s="28">
        <v>25.95</v>
      </c>
    </row>
    <row r="11494" spans="1:12" x14ac:dyDescent="0.25">
      <c r="A11494" s="24" t="s">
        <v>3305</v>
      </c>
      <c r="B11494" s="26">
        <v>2018</v>
      </c>
      <c r="C11494" s="24">
        <v>3</v>
      </c>
      <c r="D11494" s="24" t="s">
        <v>15139</v>
      </c>
      <c r="E11494" s="26">
        <v>435</v>
      </c>
      <c r="F11494" s="26">
        <v>2702</v>
      </c>
      <c r="G11494" s="26" t="s">
        <v>6009</v>
      </c>
      <c r="H11494" s="24" t="s">
        <v>1088</v>
      </c>
      <c r="I11494" s="24" t="s">
        <v>1089</v>
      </c>
      <c r="J11494" s="27" t="s">
        <v>1</v>
      </c>
      <c r="K11494" s="28">
        <v>101.1</v>
      </c>
      <c r="L11494" s="28">
        <v>14.13</v>
      </c>
    </row>
    <row r="11495" spans="1:12" x14ac:dyDescent="0.25">
      <c r="A11495" s="24" t="s">
        <v>3305</v>
      </c>
      <c r="B11495" s="26">
        <v>2018</v>
      </c>
      <c r="C11495" s="24">
        <v>3</v>
      </c>
      <c r="D11495" s="24" t="s">
        <v>15139</v>
      </c>
      <c r="E11495" s="26">
        <v>435</v>
      </c>
      <c r="F11495" s="26">
        <v>9367</v>
      </c>
      <c r="G11495" s="26" t="s">
        <v>12674</v>
      </c>
      <c r="H11495" s="24" t="s">
        <v>257</v>
      </c>
      <c r="I11495" s="24" t="s">
        <v>258</v>
      </c>
      <c r="J11495" s="27" t="s">
        <v>1</v>
      </c>
      <c r="K11495" s="28">
        <v>14.4</v>
      </c>
      <c r="L11495" s="28">
        <v>14.4</v>
      </c>
    </row>
    <row r="11496" spans="1:12" x14ac:dyDescent="0.25">
      <c r="A11496" s="24" t="s">
        <v>3305</v>
      </c>
      <c r="B11496" s="26">
        <v>2018</v>
      </c>
      <c r="C11496" s="24">
        <v>3</v>
      </c>
      <c r="D11496" s="24" t="s">
        <v>15139</v>
      </c>
      <c r="E11496" s="26">
        <v>435</v>
      </c>
      <c r="F11496" s="26">
        <v>9368</v>
      </c>
      <c r="G11496" s="26" t="s">
        <v>12675</v>
      </c>
      <c r="H11496" s="24" t="s">
        <v>700</v>
      </c>
      <c r="I11496" s="24" t="s">
        <v>701</v>
      </c>
      <c r="J11496" s="27" t="s">
        <v>1</v>
      </c>
      <c r="K11496" s="28">
        <v>14.25</v>
      </c>
      <c r="L11496" s="28">
        <v>13.97</v>
      </c>
    </row>
    <row r="11497" spans="1:12" x14ac:dyDescent="0.25">
      <c r="A11497" s="24" t="s">
        <v>3305</v>
      </c>
      <c r="B11497" s="26">
        <v>2018</v>
      </c>
      <c r="C11497" s="24">
        <v>3</v>
      </c>
      <c r="D11497" s="24" t="s">
        <v>15139</v>
      </c>
      <c r="E11497" s="26">
        <v>435</v>
      </c>
      <c r="F11497" s="26">
        <v>9369</v>
      </c>
      <c r="G11497" s="26" t="s">
        <v>12676</v>
      </c>
      <c r="H11497" s="24" t="s">
        <v>968</v>
      </c>
      <c r="I11497" s="24" t="s">
        <v>969</v>
      </c>
      <c r="J11497" s="27" t="s">
        <v>1</v>
      </c>
      <c r="K11497" s="28">
        <v>132.63</v>
      </c>
      <c r="L11497" s="28">
        <v>132.63</v>
      </c>
    </row>
    <row r="11498" spans="1:12" x14ac:dyDescent="0.25">
      <c r="A11498" s="24" t="s">
        <v>3305</v>
      </c>
      <c r="B11498" s="26">
        <v>2018</v>
      </c>
      <c r="C11498" s="24">
        <v>3</v>
      </c>
      <c r="D11498" s="24" t="s">
        <v>15139</v>
      </c>
      <c r="E11498" s="26">
        <v>435</v>
      </c>
      <c r="F11498" s="26">
        <v>9370</v>
      </c>
      <c r="G11498" s="26" t="s">
        <v>12677</v>
      </c>
      <c r="H11498" s="24" t="s">
        <v>552</v>
      </c>
      <c r="I11498" s="24" t="s">
        <v>553</v>
      </c>
      <c r="J11498" s="27" t="s">
        <v>1</v>
      </c>
      <c r="K11498" s="28">
        <v>124.94</v>
      </c>
      <c r="L11498" s="28">
        <v>124.67</v>
      </c>
    </row>
    <row r="11499" spans="1:12" x14ac:dyDescent="0.25">
      <c r="A11499" s="24" t="s">
        <v>3305</v>
      </c>
      <c r="B11499" s="26">
        <v>2018</v>
      </c>
      <c r="C11499" s="24">
        <v>3</v>
      </c>
      <c r="D11499" s="24" t="s">
        <v>15139</v>
      </c>
      <c r="E11499" s="26">
        <v>435</v>
      </c>
      <c r="F11499" s="26">
        <v>5823</v>
      </c>
      <c r="G11499" s="26" t="s">
        <v>9130</v>
      </c>
      <c r="H11499" s="24" t="s">
        <v>1088</v>
      </c>
      <c r="I11499" s="24" t="s">
        <v>1089</v>
      </c>
      <c r="J11499" s="27" t="s">
        <v>1</v>
      </c>
      <c r="K11499" s="28">
        <v>223.93</v>
      </c>
      <c r="L11499" s="28">
        <v>222.91</v>
      </c>
    </row>
    <row r="11500" spans="1:12" x14ac:dyDescent="0.25">
      <c r="A11500" s="24" t="s">
        <v>3305</v>
      </c>
      <c r="B11500" s="26">
        <v>2018</v>
      </c>
      <c r="C11500" s="24">
        <v>3</v>
      </c>
      <c r="D11500" s="24" t="s">
        <v>15139</v>
      </c>
      <c r="E11500" s="26">
        <v>435</v>
      </c>
      <c r="F11500" s="26">
        <v>9371</v>
      </c>
      <c r="G11500" s="26" t="s">
        <v>12678</v>
      </c>
      <c r="H11500" s="24" t="s">
        <v>268</v>
      </c>
      <c r="I11500" s="24" t="s">
        <v>269</v>
      </c>
      <c r="J11500" s="27" t="s">
        <v>1</v>
      </c>
      <c r="K11500" s="28">
        <v>22.65</v>
      </c>
      <c r="L11500" s="28">
        <v>22.37</v>
      </c>
    </row>
    <row r="11501" spans="1:12" x14ac:dyDescent="0.25">
      <c r="A11501" s="24" t="s">
        <v>3305</v>
      </c>
      <c r="B11501" s="26">
        <v>2018</v>
      </c>
      <c r="C11501" s="24">
        <v>3</v>
      </c>
      <c r="D11501" s="24" t="s">
        <v>15139</v>
      </c>
      <c r="E11501" s="26">
        <v>436</v>
      </c>
      <c r="F11501" s="26">
        <v>9372</v>
      </c>
      <c r="G11501" s="26" t="s">
        <v>12679</v>
      </c>
      <c r="H11501" s="24" t="s">
        <v>444</v>
      </c>
      <c r="I11501" s="24" t="s">
        <v>445</v>
      </c>
      <c r="J11501" s="27" t="s">
        <v>1</v>
      </c>
      <c r="K11501" s="28">
        <v>14.9</v>
      </c>
      <c r="L11501" s="28">
        <v>14.9</v>
      </c>
    </row>
    <row r="11502" spans="1:12" x14ac:dyDescent="0.25">
      <c r="A11502" s="24" t="s">
        <v>3305</v>
      </c>
      <c r="B11502" s="26">
        <v>2018</v>
      </c>
      <c r="C11502" s="24">
        <v>3</v>
      </c>
      <c r="D11502" s="24" t="s">
        <v>15139</v>
      </c>
      <c r="E11502" s="26">
        <v>436</v>
      </c>
      <c r="F11502" s="26">
        <v>9373</v>
      </c>
      <c r="G11502" s="26" t="s">
        <v>12680</v>
      </c>
      <c r="H11502" s="24" t="s">
        <v>1088</v>
      </c>
      <c r="I11502" s="24" t="s">
        <v>1089</v>
      </c>
      <c r="J11502" s="27" t="s">
        <v>1</v>
      </c>
      <c r="K11502" s="28">
        <v>326.36</v>
      </c>
      <c r="L11502" s="28">
        <v>260.08999999999997</v>
      </c>
    </row>
    <row r="11503" spans="1:12" x14ac:dyDescent="0.25">
      <c r="A11503" s="24" t="s">
        <v>3305</v>
      </c>
      <c r="B11503" s="26">
        <v>2018</v>
      </c>
      <c r="C11503" s="24">
        <v>3</v>
      </c>
      <c r="D11503" s="24" t="s">
        <v>15139</v>
      </c>
      <c r="E11503" s="26">
        <v>436</v>
      </c>
      <c r="F11503" s="26">
        <v>9374</v>
      </c>
      <c r="G11503" s="26" t="s">
        <v>12681</v>
      </c>
      <c r="H11503" s="24" t="s">
        <v>2434</v>
      </c>
      <c r="I11503" s="24" t="s">
        <v>2435</v>
      </c>
      <c r="J11503" s="27" t="s">
        <v>1</v>
      </c>
      <c r="K11503" s="28">
        <v>23.04</v>
      </c>
      <c r="L11503" s="28">
        <v>22.76</v>
      </c>
    </row>
    <row r="11504" spans="1:12" x14ac:dyDescent="0.25">
      <c r="A11504" s="24" t="s">
        <v>3305</v>
      </c>
      <c r="B11504" s="26">
        <v>2018</v>
      </c>
      <c r="C11504" s="24">
        <v>3</v>
      </c>
      <c r="D11504" s="24" t="s">
        <v>15139</v>
      </c>
      <c r="E11504" s="26">
        <v>436</v>
      </c>
      <c r="F11504" s="26">
        <v>9375</v>
      </c>
      <c r="G11504" s="26" t="s">
        <v>12682</v>
      </c>
      <c r="H11504" s="24" t="s">
        <v>1088</v>
      </c>
      <c r="I11504" s="24" t="s">
        <v>1089</v>
      </c>
      <c r="J11504" s="27" t="s">
        <v>1</v>
      </c>
      <c r="K11504" s="28">
        <v>101.85</v>
      </c>
      <c r="L11504" s="28">
        <v>14.13</v>
      </c>
    </row>
    <row r="11505" spans="1:12" x14ac:dyDescent="0.25">
      <c r="A11505" s="24" t="s">
        <v>3305</v>
      </c>
      <c r="B11505" s="26">
        <v>2018</v>
      </c>
      <c r="C11505" s="24">
        <v>3</v>
      </c>
      <c r="D11505" s="24" t="s">
        <v>15139</v>
      </c>
      <c r="E11505" s="26">
        <v>436</v>
      </c>
      <c r="F11505" s="26">
        <v>9376</v>
      </c>
      <c r="G11505" s="26" t="s">
        <v>12683</v>
      </c>
      <c r="H11505" s="24" t="s">
        <v>1088</v>
      </c>
      <c r="I11505" s="24" t="s">
        <v>1089</v>
      </c>
      <c r="J11505" s="27" t="s">
        <v>1</v>
      </c>
      <c r="K11505" s="28">
        <v>101.85</v>
      </c>
      <c r="L11505" s="28">
        <v>14.13</v>
      </c>
    </row>
    <row r="11506" spans="1:12" x14ac:dyDescent="0.25">
      <c r="A11506" s="24" t="s">
        <v>3305</v>
      </c>
      <c r="B11506" s="26">
        <v>2018</v>
      </c>
      <c r="C11506" s="24">
        <v>3</v>
      </c>
      <c r="D11506" s="24" t="s">
        <v>15139</v>
      </c>
      <c r="E11506" s="26">
        <v>436</v>
      </c>
      <c r="F11506" s="26">
        <v>9377</v>
      </c>
      <c r="G11506" s="26" t="s">
        <v>12684</v>
      </c>
      <c r="H11506" s="24" t="s">
        <v>2436</v>
      </c>
      <c r="I11506" s="24" t="s">
        <v>2437</v>
      </c>
      <c r="J11506" s="27" t="s">
        <v>1</v>
      </c>
      <c r="K11506" s="28">
        <v>31.54</v>
      </c>
      <c r="L11506" s="28">
        <v>31.27</v>
      </c>
    </row>
    <row r="11507" spans="1:12" x14ac:dyDescent="0.25">
      <c r="A11507" s="24" t="s">
        <v>3305</v>
      </c>
      <c r="B11507" s="26">
        <v>2018</v>
      </c>
      <c r="C11507" s="24">
        <v>3</v>
      </c>
      <c r="D11507" s="24" t="s">
        <v>15139</v>
      </c>
      <c r="E11507" s="26">
        <v>436</v>
      </c>
      <c r="F11507" s="26">
        <v>9378</v>
      </c>
      <c r="G11507" s="26" t="s">
        <v>12685</v>
      </c>
      <c r="H11507" s="24" t="s">
        <v>1088</v>
      </c>
      <c r="I11507" s="24" t="s">
        <v>1089</v>
      </c>
      <c r="J11507" s="27" t="s">
        <v>1</v>
      </c>
      <c r="K11507" s="28">
        <v>103.43</v>
      </c>
      <c r="L11507" s="28">
        <v>15.71</v>
      </c>
    </row>
    <row r="11508" spans="1:12" x14ac:dyDescent="0.25">
      <c r="A11508" s="24" t="s">
        <v>3305</v>
      </c>
      <c r="B11508" s="26">
        <v>2018</v>
      </c>
      <c r="C11508" s="24">
        <v>3</v>
      </c>
      <c r="D11508" s="24" t="s">
        <v>15139</v>
      </c>
      <c r="E11508" s="26">
        <v>436</v>
      </c>
      <c r="F11508" s="26">
        <v>9379</v>
      </c>
      <c r="G11508" s="26" t="s">
        <v>12686</v>
      </c>
      <c r="H11508" s="24" t="s">
        <v>1088</v>
      </c>
      <c r="I11508" s="24" t="s">
        <v>1089</v>
      </c>
      <c r="J11508" s="27" t="s">
        <v>1</v>
      </c>
      <c r="K11508" s="28">
        <v>223.05</v>
      </c>
      <c r="L11508" s="28">
        <v>14.13</v>
      </c>
    </row>
    <row r="11509" spans="1:12" x14ac:dyDescent="0.25">
      <c r="A11509" s="24" t="s">
        <v>3305</v>
      </c>
      <c r="B11509" s="26">
        <v>2018</v>
      </c>
      <c r="C11509" s="24">
        <v>3</v>
      </c>
      <c r="D11509" s="24" t="s">
        <v>15139</v>
      </c>
      <c r="E11509" s="26">
        <v>436</v>
      </c>
      <c r="F11509" s="26">
        <v>5340</v>
      </c>
      <c r="G11509" s="26" t="s">
        <v>8647</v>
      </c>
      <c r="H11509" s="24" t="s">
        <v>2438</v>
      </c>
      <c r="I11509" s="24" t="s">
        <v>2439</v>
      </c>
      <c r="J11509" s="27" t="s">
        <v>1</v>
      </c>
      <c r="K11509" s="28">
        <v>20.16</v>
      </c>
      <c r="L11509" s="28">
        <v>19.14</v>
      </c>
    </row>
    <row r="11510" spans="1:12" x14ac:dyDescent="0.25">
      <c r="A11510" s="24" t="s">
        <v>3305</v>
      </c>
      <c r="B11510" s="26">
        <v>2018</v>
      </c>
      <c r="C11510" s="24">
        <v>3</v>
      </c>
      <c r="D11510" s="24" t="s">
        <v>15139</v>
      </c>
      <c r="E11510" s="26">
        <v>437</v>
      </c>
      <c r="F11510" s="26">
        <v>9380</v>
      </c>
      <c r="G11510" s="26" t="s">
        <v>12687</v>
      </c>
      <c r="H11510" s="24" t="s">
        <v>2440</v>
      </c>
      <c r="I11510" s="24" t="s">
        <v>2441</v>
      </c>
      <c r="J11510" s="27" t="s">
        <v>1</v>
      </c>
      <c r="K11510" s="28">
        <v>26.2</v>
      </c>
      <c r="L11510" s="28">
        <v>26.2</v>
      </c>
    </row>
    <row r="11511" spans="1:12" x14ac:dyDescent="0.25">
      <c r="A11511" s="24" t="s">
        <v>3305</v>
      </c>
      <c r="B11511" s="26">
        <v>2018</v>
      </c>
      <c r="C11511" s="24">
        <v>3</v>
      </c>
      <c r="D11511" s="24" t="s">
        <v>15139</v>
      </c>
      <c r="E11511" s="26">
        <v>437</v>
      </c>
      <c r="F11511" s="26">
        <v>8878</v>
      </c>
      <c r="G11511" s="26" t="s">
        <v>12185</v>
      </c>
      <c r="H11511" s="24" t="s">
        <v>544</v>
      </c>
      <c r="I11511" s="24" t="s">
        <v>545</v>
      </c>
      <c r="J11511" s="27" t="s">
        <v>1</v>
      </c>
      <c r="K11511" s="28">
        <v>14.25</v>
      </c>
      <c r="L11511" s="28">
        <v>13.23</v>
      </c>
    </row>
    <row r="11512" spans="1:12" x14ac:dyDescent="0.25">
      <c r="A11512" s="24" t="s">
        <v>3305</v>
      </c>
      <c r="B11512" s="26">
        <v>2018</v>
      </c>
      <c r="C11512" s="24">
        <v>3</v>
      </c>
      <c r="D11512" s="24" t="s">
        <v>15139</v>
      </c>
      <c r="E11512" s="26">
        <v>437</v>
      </c>
      <c r="F11512" s="26">
        <v>9381</v>
      </c>
      <c r="G11512" s="26" t="s">
        <v>12688</v>
      </c>
      <c r="H11512" s="24" t="s">
        <v>1872</v>
      </c>
      <c r="I11512" s="24" t="s">
        <v>1873</v>
      </c>
      <c r="J11512" s="27" t="s">
        <v>1</v>
      </c>
      <c r="K11512" s="28">
        <v>14.25</v>
      </c>
      <c r="L11512" s="28">
        <v>13.23</v>
      </c>
    </row>
    <row r="11513" spans="1:12" x14ac:dyDescent="0.25">
      <c r="A11513" s="24" t="s">
        <v>3305</v>
      </c>
      <c r="B11513" s="26">
        <v>2018</v>
      </c>
      <c r="C11513" s="24">
        <v>3</v>
      </c>
      <c r="D11513" s="24" t="s">
        <v>15139</v>
      </c>
      <c r="E11513" s="26">
        <v>437</v>
      </c>
      <c r="F11513" s="26">
        <v>9382</v>
      </c>
      <c r="G11513" s="26" t="s">
        <v>12689</v>
      </c>
      <c r="H11513" s="24" t="s">
        <v>150</v>
      </c>
      <c r="I11513" s="24" t="s">
        <v>151</v>
      </c>
      <c r="J11513" s="27" t="s">
        <v>1</v>
      </c>
      <c r="K11513" s="28">
        <v>14.25</v>
      </c>
      <c r="L11513" s="28">
        <v>13.97</v>
      </c>
    </row>
    <row r="11514" spans="1:12" x14ac:dyDescent="0.25">
      <c r="A11514" s="24" t="s">
        <v>3305</v>
      </c>
      <c r="B11514" s="26">
        <v>2018</v>
      </c>
      <c r="C11514" s="24">
        <v>3</v>
      </c>
      <c r="D11514" s="24" t="s">
        <v>15139</v>
      </c>
      <c r="E11514" s="26">
        <v>437</v>
      </c>
      <c r="F11514" s="26">
        <v>9383</v>
      </c>
      <c r="G11514" s="26" t="s">
        <v>12690</v>
      </c>
      <c r="H11514" s="24" t="s">
        <v>172</v>
      </c>
      <c r="I11514" s="24" t="s">
        <v>173</v>
      </c>
      <c r="J11514" s="27" t="s">
        <v>1</v>
      </c>
      <c r="K11514" s="28">
        <v>28.42</v>
      </c>
      <c r="L11514" s="28">
        <v>28.15</v>
      </c>
    </row>
    <row r="11515" spans="1:12" x14ac:dyDescent="0.25">
      <c r="A11515" s="24" t="s">
        <v>3305</v>
      </c>
      <c r="B11515" s="26">
        <v>2018</v>
      </c>
      <c r="C11515" s="24">
        <v>3</v>
      </c>
      <c r="D11515" s="24" t="s">
        <v>15139</v>
      </c>
      <c r="E11515" s="26">
        <v>437</v>
      </c>
      <c r="F11515" s="26">
        <v>9384</v>
      </c>
      <c r="G11515" s="26" t="s">
        <v>12691</v>
      </c>
      <c r="H11515" s="24" t="s">
        <v>890</v>
      </c>
      <c r="I11515" s="24" t="s">
        <v>891</v>
      </c>
      <c r="J11515" s="27" t="s">
        <v>1</v>
      </c>
      <c r="K11515" s="28">
        <v>25.25</v>
      </c>
      <c r="L11515" s="28">
        <v>24.97</v>
      </c>
    </row>
    <row r="11516" spans="1:12" x14ac:dyDescent="0.25">
      <c r="A11516" s="24" t="s">
        <v>3305</v>
      </c>
      <c r="B11516" s="26">
        <v>2018</v>
      </c>
      <c r="C11516" s="24">
        <v>3</v>
      </c>
      <c r="D11516" s="24" t="s">
        <v>15139</v>
      </c>
      <c r="E11516" s="26">
        <v>437</v>
      </c>
      <c r="F11516" s="26">
        <v>9385</v>
      </c>
      <c r="G11516" s="26" t="s">
        <v>12692</v>
      </c>
      <c r="H11516" s="24" t="s">
        <v>1740</v>
      </c>
      <c r="I11516" s="24" t="s">
        <v>1741</v>
      </c>
      <c r="J11516" s="27" t="s">
        <v>1</v>
      </c>
      <c r="K11516" s="28">
        <v>14.85</v>
      </c>
      <c r="L11516" s="28">
        <v>14.57</v>
      </c>
    </row>
    <row r="11517" spans="1:12" x14ac:dyDescent="0.25">
      <c r="A11517" s="24" t="s">
        <v>3305</v>
      </c>
      <c r="B11517" s="26">
        <v>2018</v>
      </c>
      <c r="C11517" s="24">
        <v>3</v>
      </c>
      <c r="D11517" s="24" t="s">
        <v>15139</v>
      </c>
      <c r="E11517" s="26">
        <v>437</v>
      </c>
      <c r="F11517" s="26">
        <v>9386</v>
      </c>
      <c r="G11517" s="26" t="s">
        <v>12693</v>
      </c>
      <c r="H11517" s="24" t="s">
        <v>1872</v>
      </c>
      <c r="I11517" s="24" t="s">
        <v>1873</v>
      </c>
      <c r="J11517" s="27" t="s">
        <v>1</v>
      </c>
      <c r="K11517" s="28">
        <v>14.1</v>
      </c>
      <c r="L11517" s="28">
        <v>13.83</v>
      </c>
    </row>
    <row r="11518" spans="1:12" x14ac:dyDescent="0.25">
      <c r="A11518" s="24" t="s">
        <v>3305</v>
      </c>
      <c r="B11518" s="26">
        <v>2018</v>
      </c>
      <c r="C11518" s="24">
        <v>3</v>
      </c>
      <c r="D11518" s="24" t="s">
        <v>15139</v>
      </c>
      <c r="E11518" s="26">
        <v>437</v>
      </c>
      <c r="F11518" s="26">
        <v>9387</v>
      </c>
      <c r="G11518" s="26" t="s">
        <v>12694</v>
      </c>
      <c r="H11518" s="24" t="s">
        <v>2442</v>
      </c>
      <c r="I11518" s="24" t="s">
        <v>2443</v>
      </c>
      <c r="J11518" s="27" t="s">
        <v>1</v>
      </c>
      <c r="K11518" s="28">
        <v>18.440000000000001</v>
      </c>
      <c r="L11518" s="28">
        <v>18.440000000000001</v>
      </c>
    </row>
    <row r="11519" spans="1:12" x14ac:dyDescent="0.25">
      <c r="A11519" s="24" t="s">
        <v>3305</v>
      </c>
      <c r="B11519" s="26">
        <v>2018</v>
      </c>
      <c r="C11519" s="24">
        <v>3</v>
      </c>
      <c r="D11519" s="24" t="s">
        <v>15139</v>
      </c>
      <c r="E11519" s="26">
        <v>437</v>
      </c>
      <c r="F11519" s="26">
        <v>9388</v>
      </c>
      <c r="G11519" s="26" t="s">
        <v>12695</v>
      </c>
      <c r="H11519" s="24" t="s">
        <v>678</v>
      </c>
      <c r="I11519" s="24" t="s">
        <v>679</v>
      </c>
      <c r="J11519" s="27" t="s">
        <v>1</v>
      </c>
      <c r="K11519" s="28">
        <v>13.5</v>
      </c>
      <c r="L11519" s="28">
        <v>13.23</v>
      </c>
    </row>
    <row r="11520" spans="1:12" x14ac:dyDescent="0.25">
      <c r="A11520" s="24" t="s">
        <v>3305</v>
      </c>
      <c r="B11520" s="26">
        <v>2018</v>
      </c>
      <c r="C11520" s="24">
        <v>3</v>
      </c>
      <c r="D11520" s="24" t="s">
        <v>15139</v>
      </c>
      <c r="E11520" s="26">
        <v>438</v>
      </c>
      <c r="F11520" s="26">
        <v>3080</v>
      </c>
      <c r="G11520" s="26" t="s">
        <v>6387</v>
      </c>
      <c r="H11520" s="24" t="s">
        <v>154</v>
      </c>
      <c r="I11520" s="24" t="s">
        <v>155</v>
      </c>
      <c r="J11520" s="27" t="s">
        <v>1</v>
      </c>
      <c r="K11520" s="28">
        <v>51.88</v>
      </c>
      <c r="L11520" s="28">
        <v>51.34</v>
      </c>
    </row>
    <row r="11521" spans="1:12" x14ac:dyDescent="0.25">
      <c r="A11521" s="24" t="s">
        <v>3305</v>
      </c>
      <c r="B11521" s="26">
        <v>2018</v>
      </c>
      <c r="C11521" s="24">
        <v>3</v>
      </c>
      <c r="D11521" s="24" t="s">
        <v>15139</v>
      </c>
      <c r="E11521" s="26">
        <v>438</v>
      </c>
      <c r="F11521" s="26">
        <v>9389</v>
      </c>
      <c r="G11521" s="26" t="s">
        <v>12696</v>
      </c>
      <c r="H11521" s="24" t="s">
        <v>2444</v>
      </c>
      <c r="I11521" s="24" t="s">
        <v>2445</v>
      </c>
      <c r="J11521" s="27" t="s">
        <v>1</v>
      </c>
      <c r="K11521" s="28">
        <v>40.409999999999997</v>
      </c>
      <c r="L11521" s="28">
        <v>38.369999999999997</v>
      </c>
    </row>
    <row r="11522" spans="1:12" x14ac:dyDescent="0.25">
      <c r="A11522" s="24" t="s">
        <v>3305</v>
      </c>
      <c r="B11522" s="26">
        <v>2018</v>
      </c>
      <c r="C11522" s="24">
        <v>3</v>
      </c>
      <c r="D11522" s="24" t="s">
        <v>15139</v>
      </c>
      <c r="E11522" s="26">
        <v>438</v>
      </c>
      <c r="F11522" s="26">
        <v>9390</v>
      </c>
      <c r="G11522" s="26" t="s">
        <v>12697</v>
      </c>
      <c r="H11522" s="24" t="s">
        <v>1124</v>
      </c>
      <c r="I11522" s="24" t="s">
        <v>1125</v>
      </c>
      <c r="J11522" s="27" t="s">
        <v>1</v>
      </c>
      <c r="K11522" s="28">
        <v>434.09</v>
      </c>
      <c r="L11522" s="28">
        <v>433.81</v>
      </c>
    </row>
    <row r="11523" spans="1:12" x14ac:dyDescent="0.25">
      <c r="A11523" s="24" t="s">
        <v>3305</v>
      </c>
      <c r="B11523" s="26">
        <v>2018</v>
      </c>
      <c r="C11523" s="24">
        <v>3</v>
      </c>
      <c r="D11523" s="24" t="s">
        <v>15139</v>
      </c>
      <c r="E11523" s="26">
        <v>438</v>
      </c>
      <c r="F11523" s="26">
        <v>9391</v>
      </c>
      <c r="G11523" s="26" t="s">
        <v>12698</v>
      </c>
      <c r="H11523" s="24" t="s">
        <v>1872</v>
      </c>
      <c r="I11523" s="24" t="s">
        <v>1873</v>
      </c>
      <c r="J11523" s="27" t="s">
        <v>1</v>
      </c>
      <c r="K11523" s="28">
        <v>16.010000000000002</v>
      </c>
      <c r="L11523" s="28">
        <v>15.74</v>
      </c>
    </row>
    <row r="11524" spans="1:12" x14ac:dyDescent="0.25">
      <c r="A11524" s="24" t="s">
        <v>3305</v>
      </c>
      <c r="B11524" s="26">
        <v>2018</v>
      </c>
      <c r="C11524" s="24">
        <v>3</v>
      </c>
      <c r="D11524" s="24" t="s">
        <v>15139</v>
      </c>
      <c r="E11524" s="26">
        <v>438</v>
      </c>
      <c r="F11524" s="26">
        <v>9392</v>
      </c>
      <c r="G11524" s="26" t="s">
        <v>12699</v>
      </c>
      <c r="H11524" s="24" t="s">
        <v>1088</v>
      </c>
      <c r="I11524" s="24" t="s">
        <v>1089</v>
      </c>
      <c r="J11524" s="27" t="s">
        <v>1</v>
      </c>
      <c r="K11524" s="28">
        <v>101.1</v>
      </c>
      <c r="L11524" s="28">
        <v>14.13</v>
      </c>
    </row>
    <row r="11525" spans="1:12" x14ac:dyDescent="0.25">
      <c r="A11525" s="24" t="s">
        <v>3305</v>
      </c>
      <c r="B11525" s="26">
        <v>2018</v>
      </c>
      <c r="C11525" s="24">
        <v>3</v>
      </c>
      <c r="D11525" s="24" t="s">
        <v>15139</v>
      </c>
      <c r="E11525" s="26">
        <v>438</v>
      </c>
      <c r="F11525" s="26">
        <v>9393</v>
      </c>
      <c r="G11525" s="26" t="s">
        <v>12700</v>
      </c>
      <c r="H11525" s="24" t="s">
        <v>1088</v>
      </c>
      <c r="I11525" s="24" t="s">
        <v>1089</v>
      </c>
      <c r="J11525" s="27" t="s">
        <v>1</v>
      </c>
      <c r="K11525" s="28">
        <v>100.8</v>
      </c>
      <c r="L11525" s="28">
        <v>13.83</v>
      </c>
    </row>
    <row r="11526" spans="1:12" x14ac:dyDescent="0.25">
      <c r="A11526" s="24" t="s">
        <v>3305</v>
      </c>
      <c r="B11526" s="26">
        <v>2018</v>
      </c>
      <c r="C11526" s="24">
        <v>3</v>
      </c>
      <c r="D11526" s="24" t="s">
        <v>15139</v>
      </c>
      <c r="E11526" s="26">
        <v>438</v>
      </c>
      <c r="F11526" s="26">
        <v>9394</v>
      </c>
      <c r="G11526" s="26" t="s">
        <v>12701</v>
      </c>
      <c r="H11526" s="24" t="s">
        <v>2446</v>
      </c>
      <c r="I11526" s="24" t="s">
        <v>2447</v>
      </c>
      <c r="J11526" s="27" t="s">
        <v>1</v>
      </c>
      <c r="K11526" s="28">
        <v>14.1</v>
      </c>
      <c r="L11526" s="28">
        <v>14.1</v>
      </c>
    </row>
    <row r="11527" spans="1:12" x14ac:dyDescent="0.25">
      <c r="A11527" s="24" t="s">
        <v>3305</v>
      </c>
      <c r="B11527" s="26">
        <v>2018</v>
      </c>
      <c r="C11527" s="24">
        <v>3</v>
      </c>
      <c r="D11527" s="24" t="s">
        <v>15139</v>
      </c>
      <c r="E11527" s="26">
        <v>440</v>
      </c>
      <c r="F11527" s="26">
        <v>9395</v>
      </c>
      <c r="G11527" s="26" t="s">
        <v>12702</v>
      </c>
      <c r="H11527" s="24" t="s">
        <v>1088</v>
      </c>
      <c r="I11527" s="24" t="s">
        <v>1089</v>
      </c>
      <c r="J11527" s="27" t="s">
        <v>1</v>
      </c>
      <c r="K11527" s="28">
        <v>277.38</v>
      </c>
      <c r="L11527" s="28">
        <v>69.209999999999994</v>
      </c>
    </row>
    <row r="11528" spans="1:12" x14ac:dyDescent="0.25">
      <c r="A11528" s="24" t="s">
        <v>3305</v>
      </c>
      <c r="B11528" s="26">
        <v>2018</v>
      </c>
      <c r="C11528" s="24">
        <v>3</v>
      </c>
      <c r="D11528" s="24" t="s">
        <v>15139</v>
      </c>
      <c r="E11528" s="26">
        <v>440</v>
      </c>
      <c r="F11528" s="26">
        <v>9396</v>
      </c>
      <c r="G11528" s="26" t="s">
        <v>12703</v>
      </c>
      <c r="H11528" s="24" t="s">
        <v>2448</v>
      </c>
      <c r="I11528" s="24" t="s">
        <v>2449</v>
      </c>
      <c r="J11528" s="27" t="s">
        <v>1</v>
      </c>
      <c r="K11528" s="28">
        <v>131.09</v>
      </c>
      <c r="L11528" s="28">
        <v>130.07</v>
      </c>
    </row>
    <row r="11529" spans="1:12" x14ac:dyDescent="0.25">
      <c r="A11529" s="24" t="s">
        <v>3305</v>
      </c>
      <c r="B11529" s="26">
        <v>2018</v>
      </c>
      <c r="C11529" s="24">
        <v>3</v>
      </c>
      <c r="D11529" s="24" t="s">
        <v>15139</v>
      </c>
      <c r="E11529" s="26">
        <v>440</v>
      </c>
      <c r="F11529" s="26">
        <v>9397</v>
      </c>
      <c r="G11529" s="26" t="s">
        <v>12704</v>
      </c>
      <c r="H11529" s="24" t="s">
        <v>2450</v>
      </c>
      <c r="I11529" s="24" t="s">
        <v>2451</v>
      </c>
      <c r="J11529" s="27" t="s">
        <v>1</v>
      </c>
      <c r="K11529" s="28">
        <v>162</v>
      </c>
      <c r="L11529" s="28">
        <v>161.72</v>
      </c>
    </row>
    <row r="11530" spans="1:12" x14ac:dyDescent="0.25">
      <c r="A11530" s="24" t="s">
        <v>3305</v>
      </c>
      <c r="B11530" s="26">
        <v>2018</v>
      </c>
      <c r="C11530" s="24">
        <v>3</v>
      </c>
      <c r="D11530" s="24" t="s">
        <v>15139</v>
      </c>
      <c r="E11530" s="26">
        <v>440</v>
      </c>
      <c r="F11530" s="26">
        <v>9398</v>
      </c>
      <c r="G11530" s="26" t="s">
        <v>12705</v>
      </c>
      <c r="H11530" s="24" t="s">
        <v>1088</v>
      </c>
      <c r="I11530" s="24" t="s">
        <v>1089</v>
      </c>
      <c r="J11530" s="27" t="s">
        <v>1</v>
      </c>
      <c r="K11530" s="28">
        <v>79.5</v>
      </c>
      <c r="L11530" s="28">
        <v>13.23</v>
      </c>
    </row>
    <row r="11531" spans="1:12" x14ac:dyDescent="0.25">
      <c r="A11531" s="24" t="s">
        <v>3305</v>
      </c>
      <c r="B11531" s="26">
        <v>2018</v>
      </c>
      <c r="C11531" s="24">
        <v>3</v>
      </c>
      <c r="D11531" s="24" t="s">
        <v>15122</v>
      </c>
      <c r="E11531" s="26">
        <v>432</v>
      </c>
      <c r="F11531" s="26">
        <v>9399</v>
      </c>
      <c r="G11531" s="26" t="s">
        <v>12706</v>
      </c>
      <c r="H11531" s="24" t="s">
        <v>176</v>
      </c>
      <c r="I11531" s="24" t="s">
        <v>177</v>
      </c>
      <c r="J11531" s="27" t="s">
        <v>1</v>
      </c>
      <c r="K11531" s="28">
        <v>51.38</v>
      </c>
      <c r="L11531" s="28">
        <v>45.5</v>
      </c>
    </row>
    <row r="11532" spans="1:12" x14ac:dyDescent="0.25">
      <c r="A11532" s="24" t="s">
        <v>3305</v>
      </c>
      <c r="B11532" s="26">
        <v>2018</v>
      </c>
      <c r="C11532" s="24">
        <v>3</v>
      </c>
      <c r="D11532" s="24" t="s">
        <v>15122</v>
      </c>
      <c r="E11532" s="26">
        <v>432</v>
      </c>
      <c r="F11532" s="26">
        <v>497</v>
      </c>
      <c r="G11532" s="26" t="s">
        <v>3804</v>
      </c>
      <c r="H11532" s="24" t="s">
        <v>67</v>
      </c>
      <c r="I11532" s="24" t="s">
        <v>68</v>
      </c>
      <c r="J11532" s="27" t="s">
        <v>1</v>
      </c>
      <c r="K11532" s="28">
        <v>32.700000000000003</v>
      </c>
      <c r="L11532" s="28">
        <v>24.35</v>
      </c>
    </row>
    <row r="11533" spans="1:12" x14ac:dyDescent="0.25">
      <c r="A11533" s="24" t="s">
        <v>3305</v>
      </c>
      <c r="B11533" s="26">
        <v>2018</v>
      </c>
      <c r="C11533" s="24">
        <v>3</v>
      </c>
      <c r="D11533" s="24" t="s">
        <v>15122</v>
      </c>
      <c r="E11533" s="26">
        <v>432</v>
      </c>
      <c r="F11533" s="26">
        <v>9400</v>
      </c>
      <c r="G11533" s="26" t="s">
        <v>12707</v>
      </c>
      <c r="H11533" s="24" t="s">
        <v>510</v>
      </c>
      <c r="I11533" s="24" t="s">
        <v>511</v>
      </c>
      <c r="J11533" s="27" t="s">
        <v>1</v>
      </c>
      <c r="K11533" s="28">
        <v>17.7</v>
      </c>
      <c r="L11533" s="28">
        <v>13.76</v>
      </c>
    </row>
    <row r="11534" spans="1:12" x14ac:dyDescent="0.25">
      <c r="A11534" s="24" t="s">
        <v>3305</v>
      </c>
      <c r="B11534" s="26">
        <v>2018</v>
      </c>
      <c r="C11534" s="24">
        <v>3</v>
      </c>
      <c r="D11534" s="24" t="s">
        <v>15122</v>
      </c>
      <c r="E11534" s="26">
        <v>432</v>
      </c>
      <c r="F11534" s="26">
        <v>9401</v>
      </c>
      <c r="G11534" s="26" t="s">
        <v>12708</v>
      </c>
      <c r="H11534" s="24" t="s">
        <v>67</v>
      </c>
      <c r="I11534" s="24" t="s">
        <v>68</v>
      </c>
      <c r="J11534" s="27" t="s">
        <v>1</v>
      </c>
      <c r="K11534" s="28">
        <v>23.7</v>
      </c>
      <c r="L11534" s="28">
        <v>15.35</v>
      </c>
    </row>
    <row r="11535" spans="1:12" x14ac:dyDescent="0.25">
      <c r="A11535" s="24" t="s">
        <v>3305</v>
      </c>
      <c r="B11535" s="26">
        <v>2018</v>
      </c>
      <c r="C11535" s="24">
        <v>3</v>
      </c>
      <c r="D11535" s="24" t="s">
        <v>15122</v>
      </c>
      <c r="E11535" s="26">
        <v>432</v>
      </c>
      <c r="F11535" s="26">
        <v>9402</v>
      </c>
      <c r="G11535" s="26" t="s">
        <v>12709</v>
      </c>
      <c r="H11535" s="24" t="s">
        <v>168</v>
      </c>
      <c r="I11535" s="24" t="s">
        <v>169</v>
      </c>
      <c r="J11535" s="27" t="s">
        <v>1</v>
      </c>
      <c r="K11535" s="28">
        <v>13.5</v>
      </c>
      <c r="L11535" s="28">
        <v>5.15</v>
      </c>
    </row>
    <row r="11536" spans="1:12" x14ac:dyDescent="0.25">
      <c r="A11536" s="24" t="s">
        <v>3305</v>
      </c>
      <c r="B11536" s="26">
        <v>2018</v>
      </c>
      <c r="C11536" s="24">
        <v>3</v>
      </c>
      <c r="D11536" s="24" t="s">
        <v>15122</v>
      </c>
      <c r="E11536" s="26">
        <v>432</v>
      </c>
      <c r="F11536" s="26">
        <v>140</v>
      </c>
      <c r="G11536" s="26" t="s">
        <v>3447</v>
      </c>
      <c r="H11536" s="24" t="s">
        <v>176</v>
      </c>
      <c r="I11536" s="24" t="s">
        <v>177</v>
      </c>
      <c r="J11536" s="27" t="s">
        <v>1</v>
      </c>
      <c r="K11536" s="28">
        <v>40.89</v>
      </c>
      <c r="L11536" s="28">
        <v>36.200000000000003</v>
      </c>
    </row>
    <row r="11537" spans="1:12" x14ac:dyDescent="0.25">
      <c r="A11537" s="24" t="s">
        <v>3305</v>
      </c>
      <c r="B11537" s="26">
        <v>2018</v>
      </c>
      <c r="C11537" s="24">
        <v>3</v>
      </c>
      <c r="D11537" s="24" t="s">
        <v>15122</v>
      </c>
      <c r="E11537" s="26">
        <v>432</v>
      </c>
      <c r="F11537" s="26">
        <v>9403</v>
      </c>
      <c r="G11537" s="26" t="s">
        <v>12710</v>
      </c>
      <c r="H11537" s="24" t="s">
        <v>2452</v>
      </c>
      <c r="I11537" s="24" t="s">
        <v>2453</v>
      </c>
      <c r="J11537" s="27" t="s">
        <v>1</v>
      </c>
      <c r="K11537" s="28">
        <v>22.08</v>
      </c>
      <c r="L11537" s="28">
        <v>13.73</v>
      </c>
    </row>
    <row r="11538" spans="1:12" x14ac:dyDescent="0.25">
      <c r="A11538" s="24" t="s">
        <v>3305</v>
      </c>
      <c r="B11538" s="26">
        <v>2018</v>
      </c>
      <c r="C11538" s="24">
        <v>3</v>
      </c>
      <c r="D11538" s="24" t="s">
        <v>15122</v>
      </c>
      <c r="E11538" s="26">
        <v>432</v>
      </c>
      <c r="F11538" s="26">
        <v>9404</v>
      </c>
      <c r="G11538" s="26" t="s">
        <v>12711</v>
      </c>
      <c r="H11538" s="24" t="s">
        <v>470</v>
      </c>
      <c r="I11538" s="24" t="s">
        <v>471</v>
      </c>
      <c r="J11538" s="27" t="s">
        <v>1</v>
      </c>
      <c r="K11538" s="28">
        <v>21.01</v>
      </c>
      <c r="L11538" s="28">
        <v>12.66</v>
      </c>
    </row>
    <row r="11539" spans="1:12" x14ac:dyDescent="0.25">
      <c r="A11539" s="24" t="s">
        <v>3305</v>
      </c>
      <c r="B11539" s="26">
        <v>2018</v>
      </c>
      <c r="C11539" s="24">
        <v>3</v>
      </c>
      <c r="D11539" s="24" t="s">
        <v>15122</v>
      </c>
      <c r="E11539" s="26">
        <v>432</v>
      </c>
      <c r="F11539" s="26">
        <v>9405</v>
      </c>
      <c r="G11539" s="26" t="s">
        <v>12712</v>
      </c>
      <c r="H11539" s="24" t="s">
        <v>67</v>
      </c>
      <c r="I11539" s="24" t="s">
        <v>68</v>
      </c>
      <c r="J11539" s="27" t="s">
        <v>1</v>
      </c>
      <c r="K11539" s="28">
        <v>27.12</v>
      </c>
      <c r="L11539" s="28">
        <v>17.23</v>
      </c>
    </row>
    <row r="11540" spans="1:12" x14ac:dyDescent="0.25">
      <c r="A11540" s="24" t="s">
        <v>3305</v>
      </c>
      <c r="B11540" s="26">
        <v>2018</v>
      </c>
      <c r="C11540" s="24">
        <v>3</v>
      </c>
      <c r="D11540" s="24" t="s">
        <v>15122</v>
      </c>
      <c r="E11540" s="26">
        <v>432</v>
      </c>
      <c r="F11540" s="26">
        <v>9406</v>
      </c>
      <c r="G11540" s="26" t="s">
        <v>12713</v>
      </c>
      <c r="H11540" s="24" t="s">
        <v>67</v>
      </c>
      <c r="I11540" s="24" t="s">
        <v>68</v>
      </c>
      <c r="J11540" s="27" t="s">
        <v>1</v>
      </c>
      <c r="K11540" s="28">
        <v>131.22999999999999</v>
      </c>
      <c r="L11540" s="28">
        <v>122.13</v>
      </c>
    </row>
    <row r="11541" spans="1:12" x14ac:dyDescent="0.25">
      <c r="A11541" s="24" t="s">
        <v>3305</v>
      </c>
      <c r="B11541" s="26">
        <v>2018</v>
      </c>
      <c r="C11541" s="24">
        <v>3</v>
      </c>
      <c r="D11541" s="24" t="s">
        <v>15122</v>
      </c>
      <c r="E11541" s="26">
        <v>432</v>
      </c>
      <c r="F11541" s="26">
        <v>9407</v>
      </c>
      <c r="G11541" s="26" t="s">
        <v>12714</v>
      </c>
      <c r="H11541" s="24" t="s">
        <v>67</v>
      </c>
      <c r="I11541" s="24" t="s">
        <v>68</v>
      </c>
      <c r="J11541" s="27" t="s">
        <v>1</v>
      </c>
      <c r="K11541" s="28">
        <v>20.2</v>
      </c>
      <c r="L11541" s="28">
        <v>16.260000000000002</v>
      </c>
    </row>
    <row r="11542" spans="1:12" x14ac:dyDescent="0.25">
      <c r="A11542" s="24" t="s">
        <v>3305</v>
      </c>
      <c r="B11542" s="26">
        <v>2018</v>
      </c>
      <c r="C11542" s="24">
        <v>3</v>
      </c>
      <c r="D11542" s="24" t="s">
        <v>15122</v>
      </c>
      <c r="E11542" s="26">
        <v>432</v>
      </c>
      <c r="F11542" s="26">
        <v>9408</v>
      </c>
      <c r="G11542" s="26" t="s">
        <v>12715</v>
      </c>
      <c r="H11542" s="24" t="s">
        <v>67</v>
      </c>
      <c r="I11542" s="24" t="s">
        <v>68</v>
      </c>
      <c r="J11542" s="27" t="s">
        <v>1</v>
      </c>
      <c r="K11542" s="28">
        <v>41.21</v>
      </c>
      <c r="L11542" s="28">
        <v>32.86</v>
      </c>
    </row>
    <row r="11543" spans="1:12" x14ac:dyDescent="0.25">
      <c r="A11543" s="24" t="s">
        <v>3305</v>
      </c>
      <c r="B11543" s="26">
        <v>2018</v>
      </c>
      <c r="C11543" s="24">
        <v>3</v>
      </c>
      <c r="D11543" s="24" t="s">
        <v>15122</v>
      </c>
      <c r="E11543" s="26">
        <v>432</v>
      </c>
      <c r="F11543" s="26">
        <v>7021</v>
      </c>
      <c r="G11543" s="26" t="s">
        <v>10328</v>
      </c>
      <c r="H11543" s="24" t="s">
        <v>67</v>
      </c>
      <c r="I11543" s="24" t="s">
        <v>68</v>
      </c>
      <c r="J11543" s="27" t="s">
        <v>1</v>
      </c>
      <c r="K11543" s="28">
        <v>27.78</v>
      </c>
      <c r="L11543" s="28">
        <v>22.32</v>
      </c>
    </row>
    <row r="11544" spans="1:12" x14ac:dyDescent="0.25">
      <c r="A11544" s="24" t="s">
        <v>3305</v>
      </c>
      <c r="B11544" s="26">
        <v>2018</v>
      </c>
      <c r="C11544" s="24">
        <v>3</v>
      </c>
      <c r="D11544" s="24" t="s">
        <v>15122</v>
      </c>
      <c r="E11544" s="26">
        <v>433</v>
      </c>
      <c r="F11544" s="26">
        <v>9409</v>
      </c>
      <c r="G11544" s="26" t="s">
        <v>12716</v>
      </c>
      <c r="H11544" s="24" t="s">
        <v>61</v>
      </c>
      <c r="I11544" s="24" t="s">
        <v>62</v>
      </c>
      <c r="J11544" s="27" t="s">
        <v>1</v>
      </c>
      <c r="K11544" s="28">
        <v>24</v>
      </c>
      <c r="L11544" s="28">
        <v>15.65</v>
      </c>
    </row>
    <row r="11545" spans="1:12" x14ac:dyDescent="0.25">
      <c r="A11545" s="24" t="s">
        <v>3305</v>
      </c>
      <c r="B11545" s="26">
        <v>2018</v>
      </c>
      <c r="C11545" s="24">
        <v>3</v>
      </c>
      <c r="D11545" s="24" t="s">
        <v>15122</v>
      </c>
      <c r="E11545" s="26">
        <v>433</v>
      </c>
      <c r="F11545" s="26">
        <v>9410</v>
      </c>
      <c r="G11545" s="26" t="s">
        <v>12717</v>
      </c>
      <c r="H11545" s="24" t="s">
        <v>67</v>
      </c>
      <c r="I11545" s="24" t="s">
        <v>68</v>
      </c>
      <c r="J11545" s="27" t="s">
        <v>1</v>
      </c>
      <c r="K11545" s="28">
        <v>14.25</v>
      </c>
      <c r="L11545" s="28">
        <v>9.56</v>
      </c>
    </row>
    <row r="11546" spans="1:12" x14ac:dyDescent="0.25">
      <c r="A11546" s="24" t="s">
        <v>3305</v>
      </c>
      <c r="B11546" s="26">
        <v>2018</v>
      </c>
      <c r="C11546" s="24">
        <v>3</v>
      </c>
      <c r="D11546" s="24" t="s">
        <v>15122</v>
      </c>
      <c r="E11546" s="26">
        <v>433</v>
      </c>
      <c r="F11546" s="26">
        <v>429</v>
      </c>
      <c r="G11546" s="26" t="s">
        <v>3736</v>
      </c>
      <c r="H11546" s="24" t="s">
        <v>67</v>
      </c>
      <c r="I11546" s="24" t="s">
        <v>68</v>
      </c>
      <c r="J11546" s="27" t="s">
        <v>1</v>
      </c>
      <c r="K11546" s="28">
        <v>52.87</v>
      </c>
      <c r="L11546" s="28">
        <v>44.52</v>
      </c>
    </row>
    <row r="11547" spans="1:12" x14ac:dyDescent="0.25">
      <c r="A11547" s="24" t="s">
        <v>3305</v>
      </c>
      <c r="B11547" s="26">
        <v>2018</v>
      </c>
      <c r="C11547" s="24">
        <v>3</v>
      </c>
      <c r="D11547" s="24" t="s">
        <v>15122</v>
      </c>
      <c r="E11547" s="26">
        <v>433</v>
      </c>
      <c r="F11547" s="26">
        <v>9411</v>
      </c>
      <c r="G11547" s="26" t="s">
        <v>12718</v>
      </c>
      <c r="H11547" s="24" t="s">
        <v>298</v>
      </c>
      <c r="I11547" s="24" t="s">
        <v>299</v>
      </c>
      <c r="J11547" s="27" t="s">
        <v>1</v>
      </c>
      <c r="K11547" s="28">
        <v>13.5</v>
      </c>
      <c r="L11547" s="28">
        <v>9.56</v>
      </c>
    </row>
    <row r="11548" spans="1:12" x14ac:dyDescent="0.25">
      <c r="A11548" s="24" t="s">
        <v>3305</v>
      </c>
      <c r="B11548" s="26">
        <v>2018</v>
      </c>
      <c r="C11548" s="24">
        <v>3</v>
      </c>
      <c r="D11548" s="24" t="s">
        <v>15122</v>
      </c>
      <c r="E11548" s="26">
        <v>433</v>
      </c>
      <c r="F11548" s="26">
        <v>9412</v>
      </c>
      <c r="G11548" s="26" t="s">
        <v>12719</v>
      </c>
      <c r="H11548" s="24" t="s">
        <v>67</v>
      </c>
      <c r="I11548" s="24" t="s">
        <v>68</v>
      </c>
      <c r="J11548" s="27" t="s">
        <v>1</v>
      </c>
      <c r="K11548" s="28">
        <v>44.18</v>
      </c>
      <c r="L11548" s="28">
        <v>35.83</v>
      </c>
    </row>
    <row r="11549" spans="1:12" x14ac:dyDescent="0.25">
      <c r="A11549" s="24" t="s">
        <v>3305</v>
      </c>
      <c r="B11549" s="26">
        <v>2018</v>
      </c>
      <c r="C11549" s="24">
        <v>3</v>
      </c>
      <c r="D11549" s="24" t="s">
        <v>15122</v>
      </c>
      <c r="E11549" s="26">
        <v>434</v>
      </c>
      <c r="F11549" s="26">
        <v>9413</v>
      </c>
      <c r="G11549" s="26" t="s">
        <v>12720</v>
      </c>
      <c r="H11549" s="24" t="s">
        <v>67</v>
      </c>
      <c r="I11549" s="24" t="s">
        <v>68</v>
      </c>
      <c r="J11549" s="27" t="s">
        <v>1</v>
      </c>
      <c r="K11549" s="28">
        <v>27.53</v>
      </c>
      <c r="L11549" s="28">
        <v>18.41</v>
      </c>
    </row>
    <row r="11550" spans="1:12" x14ac:dyDescent="0.25">
      <c r="A11550" s="24" t="s">
        <v>3305</v>
      </c>
      <c r="B11550" s="26">
        <v>2018</v>
      </c>
      <c r="C11550" s="24">
        <v>3</v>
      </c>
      <c r="D11550" s="24" t="s">
        <v>15122</v>
      </c>
      <c r="E11550" s="26">
        <v>434</v>
      </c>
      <c r="F11550" s="26">
        <v>9414</v>
      </c>
      <c r="G11550" s="26" t="s">
        <v>12721</v>
      </c>
      <c r="H11550" s="24" t="s">
        <v>67</v>
      </c>
      <c r="I11550" s="24" t="s">
        <v>68</v>
      </c>
      <c r="J11550" s="27" t="s">
        <v>1</v>
      </c>
      <c r="K11550" s="28">
        <v>38.630000000000003</v>
      </c>
      <c r="L11550" s="28">
        <v>21.28</v>
      </c>
    </row>
    <row r="11551" spans="1:12" x14ac:dyDescent="0.25">
      <c r="A11551" s="24" t="s">
        <v>3305</v>
      </c>
      <c r="B11551" s="26">
        <v>2018</v>
      </c>
      <c r="C11551" s="24">
        <v>3</v>
      </c>
      <c r="D11551" s="24" t="s">
        <v>15122</v>
      </c>
      <c r="E11551" s="26">
        <v>434</v>
      </c>
      <c r="F11551" s="26">
        <v>9415</v>
      </c>
      <c r="G11551" s="26" t="s">
        <v>12722</v>
      </c>
      <c r="H11551" s="24" t="s">
        <v>582</v>
      </c>
      <c r="I11551" s="24" t="s">
        <v>583</v>
      </c>
      <c r="J11551" s="27" t="s">
        <v>1</v>
      </c>
      <c r="K11551" s="28">
        <v>22.64</v>
      </c>
      <c r="L11551" s="28">
        <v>14.29</v>
      </c>
    </row>
    <row r="11552" spans="1:12" x14ac:dyDescent="0.25">
      <c r="A11552" s="24" t="s">
        <v>3305</v>
      </c>
      <c r="B11552" s="26">
        <v>2018</v>
      </c>
      <c r="C11552" s="24">
        <v>3</v>
      </c>
      <c r="D11552" s="24" t="s">
        <v>15122</v>
      </c>
      <c r="E11552" s="26">
        <v>434</v>
      </c>
      <c r="F11552" s="26">
        <v>9416</v>
      </c>
      <c r="G11552" s="26" t="s">
        <v>12723</v>
      </c>
      <c r="H11552" s="24" t="s">
        <v>1108</v>
      </c>
      <c r="I11552" s="24" t="s">
        <v>1109</v>
      </c>
      <c r="J11552" s="27" t="s">
        <v>1</v>
      </c>
      <c r="K11552" s="28">
        <v>30.97</v>
      </c>
      <c r="L11552" s="28">
        <v>26.75</v>
      </c>
    </row>
    <row r="11553" spans="1:12" x14ac:dyDescent="0.25">
      <c r="A11553" s="24" t="s">
        <v>3305</v>
      </c>
      <c r="B11553" s="26">
        <v>2018</v>
      </c>
      <c r="C11553" s="24">
        <v>3</v>
      </c>
      <c r="D11553" s="24" t="s">
        <v>15122</v>
      </c>
      <c r="E11553" s="26">
        <v>434</v>
      </c>
      <c r="F11553" s="26">
        <v>9417</v>
      </c>
      <c r="G11553" s="26" t="s">
        <v>12724</v>
      </c>
      <c r="H11553" s="24" t="s">
        <v>77</v>
      </c>
      <c r="I11553" s="24" t="s">
        <v>78</v>
      </c>
      <c r="J11553" s="27" t="s">
        <v>1</v>
      </c>
      <c r="K11553" s="28">
        <v>45.22</v>
      </c>
      <c r="L11553" s="28">
        <v>36.869999999999997</v>
      </c>
    </row>
    <row r="11554" spans="1:12" x14ac:dyDescent="0.25">
      <c r="A11554" s="24" t="s">
        <v>3305</v>
      </c>
      <c r="B11554" s="26">
        <v>2018</v>
      </c>
      <c r="C11554" s="24">
        <v>3</v>
      </c>
      <c r="D11554" s="24" t="s">
        <v>15122</v>
      </c>
      <c r="E11554" s="26">
        <v>435</v>
      </c>
      <c r="F11554" s="26">
        <v>9418</v>
      </c>
      <c r="G11554" s="26" t="s">
        <v>12725</v>
      </c>
      <c r="H11554" s="24" t="s">
        <v>77</v>
      </c>
      <c r="I11554" s="24" t="s">
        <v>78</v>
      </c>
      <c r="J11554" s="27" t="s">
        <v>1</v>
      </c>
      <c r="K11554" s="28">
        <v>40.17</v>
      </c>
      <c r="L11554" s="28">
        <v>31.07</v>
      </c>
    </row>
    <row r="11555" spans="1:12" x14ac:dyDescent="0.25">
      <c r="A11555" s="24" t="s">
        <v>3305</v>
      </c>
      <c r="B11555" s="26">
        <v>2018</v>
      </c>
      <c r="C11555" s="24">
        <v>3</v>
      </c>
      <c r="D11555" s="24" t="s">
        <v>15122</v>
      </c>
      <c r="E11555" s="26">
        <v>435</v>
      </c>
      <c r="F11555" s="26">
        <v>9419</v>
      </c>
      <c r="G11555" s="26" t="s">
        <v>12726</v>
      </c>
      <c r="H11555" s="24" t="s">
        <v>1390</v>
      </c>
      <c r="I11555" s="24" t="s">
        <v>1391</v>
      </c>
      <c r="J11555" s="27" t="s">
        <v>1</v>
      </c>
      <c r="K11555" s="28">
        <v>18</v>
      </c>
      <c r="L11555" s="28">
        <v>18</v>
      </c>
    </row>
    <row r="11556" spans="1:12" x14ac:dyDescent="0.25">
      <c r="A11556" s="24" t="s">
        <v>3305</v>
      </c>
      <c r="B11556" s="26">
        <v>2018</v>
      </c>
      <c r="C11556" s="24">
        <v>3</v>
      </c>
      <c r="D11556" s="24" t="s">
        <v>15122</v>
      </c>
      <c r="E11556" s="26">
        <v>435</v>
      </c>
      <c r="F11556" s="26">
        <v>9420</v>
      </c>
      <c r="G11556" s="26" t="s">
        <v>12727</v>
      </c>
      <c r="H11556" s="24" t="s">
        <v>298</v>
      </c>
      <c r="I11556" s="24" t="s">
        <v>299</v>
      </c>
      <c r="J11556" s="27" t="s">
        <v>1</v>
      </c>
      <c r="K11556" s="28">
        <v>13.5</v>
      </c>
      <c r="L11556" s="28">
        <v>5.15</v>
      </c>
    </row>
    <row r="11557" spans="1:12" x14ac:dyDescent="0.25">
      <c r="A11557" s="24" t="s">
        <v>3305</v>
      </c>
      <c r="B11557" s="26">
        <v>2018</v>
      </c>
      <c r="C11557" s="24">
        <v>3</v>
      </c>
      <c r="D11557" s="24" t="s">
        <v>15122</v>
      </c>
      <c r="E11557" s="26">
        <v>435</v>
      </c>
      <c r="F11557" s="26">
        <v>9421</v>
      </c>
      <c r="G11557" s="26" t="s">
        <v>12728</v>
      </c>
      <c r="H11557" s="24" t="s">
        <v>124</v>
      </c>
      <c r="I11557" s="24" t="s">
        <v>125</v>
      </c>
      <c r="J11557" s="27" t="s">
        <v>1</v>
      </c>
      <c r="K11557" s="28">
        <v>81.010000000000005</v>
      </c>
      <c r="L11557" s="28">
        <v>72.66</v>
      </c>
    </row>
    <row r="11558" spans="1:12" x14ac:dyDescent="0.25">
      <c r="A11558" s="24" t="s">
        <v>3305</v>
      </c>
      <c r="B11558" s="26">
        <v>2018</v>
      </c>
      <c r="C11558" s="24">
        <v>3</v>
      </c>
      <c r="D11558" s="24" t="s">
        <v>15122</v>
      </c>
      <c r="E11558" s="26">
        <v>435</v>
      </c>
      <c r="F11558" s="26">
        <v>9422</v>
      </c>
      <c r="G11558" s="26" t="s">
        <v>12729</v>
      </c>
      <c r="H11558" s="24" t="s">
        <v>190</v>
      </c>
      <c r="I11558" s="24" t="s">
        <v>191</v>
      </c>
      <c r="J11558" s="27" t="s">
        <v>1</v>
      </c>
      <c r="K11558" s="28">
        <v>20.9</v>
      </c>
      <c r="L11558" s="28">
        <v>16.96</v>
      </c>
    </row>
    <row r="11559" spans="1:12" x14ac:dyDescent="0.25">
      <c r="A11559" s="24" t="s">
        <v>3305</v>
      </c>
      <c r="B11559" s="26">
        <v>2018</v>
      </c>
      <c r="C11559" s="24">
        <v>3</v>
      </c>
      <c r="D11559" s="24" t="s">
        <v>15122</v>
      </c>
      <c r="E11559" s="26">
        <v>435</v>
      </c>
      <c r="F11559" s="26">
        <v>9423</v>
      </c>
      <c r="G11559" s="26" t="s">
        <v>12730</v>
      </c>
      <c r="H11559" s="24" t="s">
        <v>948</v>
      </c>
      <c r="I11559" s="24" t="s">
        <v>949</v>
      </c>
      <c r="J11559" s="27" t="s">
        <v>1</v>
      </c>
      <c r="K11559" s="28">
        <v>50.75</v>
      </c>
      <c r="L11559" s="28">
        <v>42.4</v>
      </c>
    </row>
    <row r="11560" spans="1:12" x14ac:dyDescent="0.25">
      <c r="A11560" s="24" t="s">
        <v>3305</v>
      </c>
      <c r="B11560" s="26">
        <v>2018</v>
      </c>
      <c r="C11560" s="24">
        <v>3</v>
      </c>
      <c r="D11560" s="24" t="s">
        <v>15122</v>
      </c>
      <c r="E11560" s="26">
        <v>435</v>
      </c>
      <c r="F11560" s="26">
        <v>8266</v>
      </c>
      <c r="G11560" s="26" t="s">
        <v>11573</v>
      </c>
      <c r="H11560" s="24" t="s">
        <v>1282</v>
      </c>
      <c r="I11560" s="24" t="s">
        <v>1283</v>
      </c>
      <c r="J11560" s="27" t="s">
        <v>1</v>
      </c>
      <c r="K11560" s="28">
        <v>13.5</v>
      </c>
      <c r="L11560" s="28">
        <v>5.15</v>
      </c>
    </row>
    <row r="11561" spans="1:12" x14ac:dyDescent="0.25">
      <c r="A11561" s="24" t="s">
        <v>3305</v>
      </c>
      <c r="B11561" s="26">
        <v>2018</v>
      </c>
      <c r="C11561" s="24">
        <v>3</v>
      </c>
      <c r="D11561" s="24" t="s">
        <v>15122</v>
      </c>
      <c r="E11561" s="26">
        <v>435</v>
      </c>
      <c r="F11561" s="26">
        <v>9424</v>
      </c>
      <c r="G11561" s="26" t="s">
        <v>12731</v>
      </c>
      <c r="H11561" s="24" t="s">
        <v>1046</v>
      </c>
      <c r="I11561" s="24" t="s">
        <v>1047</v>
      </c>
      <c r="J11561" s="27" t="s">
        <v>1</v>
      </c>
      <c r="K11561" s="28">
        <v>25.6</v>
      </c>
      <c r="L11561" s="28">
        <v>17.25</v>
      </c>
    </row>
    <row r="11562" spans="1:12" x14ac:dyDescent="0.25">
      <c r="A11562" s="24" t="s">
        <v>3305</v>
      </c>
      <c r="B11562" s="26">
        <v>2018</v>
      </c>
      <c r="C11562" s="24">
        <v>3</v>
      </c>
      <c r="D11562" s="24" t="s">
        <v>15122</v>
      </c>
      <c r="E11562" s="26">
        <v>435</v>
      </c>
      <c r="F11562" s="26">
        <v>9425</v>
      </c>
      <c r="G11562" s="26" t="s">
        <v>12732</v>
      </c>
      <c r="H11562" s="24" t="s">
        <v>948</v>
      </c>
      <c r="I11562" s="24" t="s">
        <v>949</v>
      </c>
      <c r="J11562" s="27" t="s">
        <v>1</v>
      </c>
      <c r="K11562" s="28">
        <v>16.32</v>
      </c>
      <c r="L11562" s="28">
        <v>7.97</v>
      </c>
    </row>
    <row r="11563" spans="1:12" x14ac:dyDescent="0.25">
      <c r="A11563" s="24" t="s">
        <v>3305</v>
      </c>
      <c r="B11563" s="26">
        <v>2018</v>
      </c>
      <c r="C11563" s="24">
        <v>3</v>
      </c>
      <c r="D11563" s="24" t="s">
        <v>15122</v>
      </c>
      <c r="E11563" s="26">
        <v>435</v>
      </c>
      <c r="F11563" s="26">
        <v>9426</v>
      </c>
      <c r="G11563" s="26" t="s">
        <v>12733</v>
      </c>
      <c r="H11563" s="24" t="s">
        <v>298</v>
      </c>
      <c r="I11563" s="24" t="s">
        <v>299</v>
      </c>
      <c r="J11563" s="27" t="s">
        <v>1</v>
      </c>
      <c r="K11563" s="28">
        <v>21.12</v>
      </c>
      <c r="L11563" s="28">
        <v>21.12</v>
      </c>
    </row>
    <row r="11564" spans="1:12" x14ac:dyDescent="0.25">
      <c r="A11564" s="24" t="s">
        <v>3305</v>
      </c>
      <c r="B11564" s="26">
        <v>2018</v>
      </c>
      <c r="C11564" s="24">
        <v>3</v>
      </c>
      <c r="D11564" s="24" t="s">
        <v>15122</v>
      </c>
      <c r="E11564" s="26">
        <v>435</v>
      </c>
      <c r="F11564" s="26">
        <v>9427</v>
      </c>
      <c r="G11564" s="26" t="s">
        <v>12734</v>
      </c>
      <c r="H11564" s="24" t="s">
        <v>98</v>
      </c>
      <c r="I11564" s="24" t="s">
        <v>99</v>
      </c>
      <c r="J11564" s="27" t="s">
        <v>1</v>
      </c>
      <c r="K11564" s="28">
        <v>13.9</v>
      </c>
      <c r="L11564" s="28">
        <v>5.55</v>
      </c>
    </row>
    <row r="11565" spans="1:12" x14ac:dyDescent="0.25">
      <c r="A11565" s="24" t="s">
        <v>3305</v>
      </c>
      <c r="B11565" s="26">
        <v>2018</v>
      </c>
      <c r="C11565" s="24">
        <v>3</v>
      </c>
      <c r="D11565" s="24" t="s">
        <v>15122</v>
      </c>
      <c r="E11565" s="26">
        <v>435</v>
      </c>
      <c r="F11565" s="26">
        <v>9428</v>
      </c>
      <c r="G11565" s="26" t="s">
        <v>12735</v>
      </c>
      <c r="H11565" s="24" t="s">
        <v>298</v>
      </c>
      <c r="I11565" s="24" t="s">
        <v>299</v>
      </c>
      <c r="J11565" s="27" t="s">
        <v>1</v>
      </c>
      <c r="K11565" s="28">
        <v>22.51</v>
      </c>
      <c r="L11565" s="28">
        <v>17.82</v>
      </c>
    </row>
    <row r="11566" spans="1:12" x14ac:dyDescent="0.25">
      <c r="A11566" s="24" t="s">
        <v>3305</v>
      </c>
      <c r="B11566" s="26">
        <v>2018</v>
      </c>
      <c r="C11566" s="24">
        <v>3</v>
      </c>
      <c r="D11566" s="24" t="s">
        <v>15122</v>
      </c>
      <c r="E11566" s="26">
        <v>435</v>
      </c>
      <c r="F11566" s="26">
        <v>9429</v>
      </c>
      <c r="G11566" s="26" t="s">
        <v>12736</v>
      </c>
      <c r="H11566" s="24" t="s">
        <v>192</v>
      </c>
      <c r="I11566" s="24" t="s">
        <v>193</v>
      </c>
      <c r="J11566" s="27" t="s">
        <v>1</v>
      </c>
      <c r="K11566" s="28">
        <v>14.25</v>
      </c>
      <c r="L11566" s="28">
        <v>9.56</v>
      </c>
    </row>
    <row r="11567" spans="1:12" x14ac:dyDescent="0.25">
      <c r="A11567" s="24" t="s">
        <v>3305</v>
      </c>
      <c r="B11567" s="26">
        <v>2018</v>
      </c>
      <c r="C11567" s="24">
        <v>3</v>
      </c>
      <c r="D11567" s="24" t="s">
        <v>15122</v>
      </c>
      <c r="E11567" s="26">
        <v>435</v>
      </c>
      <c r="F11567" s="26">
        <v>9430</v>
      </c>
      <c r="G11567" s="26" t="s">
        <v>12737</v>
      </c>
      <c r="H11567" s="24" t="s">
        <v>2454</v>
      </c>
      <c r="I11567" s="24" t="s">
        <v>2455</v>
      </c>
      <c r="J11567" s="27" t="s">
        <v>1</v>
      </c>
      <c r="K11567" s="28">
        <v>14.25</v>
      </c>
      <c r="L11567" s="28">
        <v>9.56</v>
      </c>
    </row>
    <row r="11568" spans="1:12" x14ac:dyDescent="0.25">
      <c r="A11568" s="24" t="s">
        <v>3305</v>
      </c>
      <c r="B11568" s="26">
        <v>2018</v>
      </c>
      <c r="C11568" s="24">
        <v>3</v>
      </c>
      <c r="D11568" s="24" t="s">
        <v>15122</v>
      </c>
      <c r="E11568" s="26">
        <v>435</v>
      </c>
      <c r="F11568" s="26">
        <v>9431</v>
      </c>
      <c r="G11568" s="26" t="s">
        <v>12738</v>
      </c>
      <c r="H11568" s="24" t="s">
        <v>176</v>
      </c>
      <c r="I11568" s="24" t="s">
        <v>177</v>
      </c>
      <c r="J11568" s="27" t="s">
        <v>1</v>
      </c>
      <c r="K11568" s="28">
        <v>26.04</v>
      </c>
      <c r="L11568" s="28">
        <v>22.1</v>
      </c>
    </row>
    <row r="11569" spans="1:12" x14ac:dyDescent="0.25">
      <c r="A11569" s="24" t="s">
        <v>3305</v>
      </c>
      <c r="B11569" s="26">
        <v>2018</v>
      </c>
      <c r="C11569" s="24">
        <v>3</v>
      </c>
      <c r="D11569" s="24" t="s">
        <v>15122</v>
      </c>
      <c r="E11569" s="26">
        <v>435</v>
      </c>
      <c r="F11569" s="26">
        <v>9432</v>
      </c>
      <c r="G11569" s="26" t="s">
        <v>12739</v>
      </c>
      <c r="H11569" s="24" t="s">
        <v>126</v>
      </c>
      <c r="I11569" s="24" t="s">
        <v>127</v>
      </c>
      <c r="J11569" s="27" t="s">
        <v>1</v>
      </c>
      <c r="K11569" s="28">
        <v>13.5</v>
      </c>
      <c r="L11569" s="28">
        <v>9.56</v>
      </c>
    </row>
    <row r="11570" spans="1:12" x14ac:dyDescent="0.25">
      <c r="A11570" s="24" t="s">
        <v>3305</v>
      </c>
      <c r="B11570" s="26">
        <v>2018</v>
      </c>
      <c r="C11570" s="24">
        <v>3</v>
      </c>
      <c r="D11570" s="24" t="s">
        <v>15122</v>
      </c>
      <c r="E11570" s="26">
        <v>435</v>
      </c>
      <c r="F11570" s="26">
        <v>9433</v>
      </c>
      <c r="G11570" s="26" t="s">
        <v>12740</v>
      </c>
      <c r="H11570" s="24" t="s">
        <v>190</v>
      </c>
      <c r="I11570" s="24" t="s">
        <v>191</v>
      </c>
      <c r="J11570" s="27" t="s">
        <v>1</v>
      </c>
      <c r="K11570" s="28">
        <v>16.72</v>
      </c>
      <c r="L11570" s="28">
        <v>12.78</v>
      </c>
    </row>
    <row r="11571" spans="1:12" x14ac:dyDescent="0.25">
      <c r="A11571" s="24" t="s">
        <v>3305</v>
      </c>
      <c r="B11571" s="26">
        <v>2018</v>
      </c>
      <c r="C11571" s="24">
        <v>3</v>
      </c>
      <c r="D11571" s="24" t="s">
        <v>15122</v>
      </c>
      <c r="E11571" s="26">
        <v>435</v>
      </c>
      <c r="F11571" s="26">
        <v>9434</v>
      </c>
      <c r="G11571" s="26" t="s">
        <v>12741</v>
      </c>
      <c r="H11571" s="24" t="s">
        <v>126</v>
      </c>
      <c r="I11571" s="24" t="s">
        <v>127</v>
      </c>
      <c r="J11571" s="27" t="s">
        <v>1</v>
      </c>
      <c r="K11571" s="28">
        <v>10.63</v>
      </c>
      <c r="L11571" s="28">
        <v>10.63</v>
      </c>
    </row>
    <row r="11572" spans="1:12" x14ac:dyDescent="0.25">
      <c r="A11572" s="24" t="s">
        <v>3305</v>
      </c>
      <c r="B11572" s="26">
        <v>2018</v>
      </c>
      <c r="C11572" s="24">
        <v>3</v>
      </c>
      <c r="D11572" s="24" t="s">
        <v>15122</v>
      </c>
      <c r="E11572" s="26">
        <v>435</v>
      </c>
      <c r="F11572" s="26">
        <v>9435</v>
      </c>
      <c r="G11572" s="26" t="s">
        <v>12742</v>
      </c>
      <c r="H11572" s="24" t="s">
        <v>1188</v>
      </c>
      <c r="I11572" s="24" t="s">
        <v>1189</v>
      </c>
      <c r="J11572" s="27" t="s">
        <v>1</v>
      </c>
      <c r="K11572" s="28">
        <v>13.5</v>
      </c>
      <c r="L11572" s="28">
        <v>9.56</v>
      </c>
    </row>
    <row r="11573" spans="1:12" x14ac:dyDescent="0.25">
      <c r="A11573" s="24" t="s">
        <v>3305</v>
      </c>
      <c r="B11573" s="26">
        <v>2018</v>
      </c>
      <c r="C11573" s="24">
        <v>3</v>
      </c>
      <c r="D11573" s="24" t="s">
        <v>15122</v>
      </c>
      <c r="E11573" s="26">
        <v>435</v>
      </c>
      <c r="F11573" s="26">
        <v>9436</v>
      </c>
      <c r="G11573" s="26" t="s">
        <v>12743</v>
      </c>
      <c r="H11573" s="24" t="s">
        <v>582</v>
      </c>
      <c r="I11573" s="24" t="s">
        <v>583</v>
      </c>
      <c r="J11573" s="27" t="s">
        <v>1</v>
      </c>
      <c r="K11573" s="28">
        <v>18.29</v>
      </c>
      <c r="L11573" s="28">
        <v>9.19</v>
      </c>
    </row>
    <row r="11574" spans="1:12" x14ac:dyDescent="0.25">
      <c r="A11574" s="24" t="s">
        <v>3305</v>
      </c>
      <c r="B11574" s="26">
        <v>2018</v>
      </c>
      <c r="C11574" s="24">
        <v>3</v>
      </c>
      <c r="D11574" s="24" t="s">
        <v>15122</v>
      </c>
      <c r="E11574" s="26">
        <v>435</v>
      </c>
      <c r="F11574" s="26">
        <v>9437</v>
      </c>
      <c r="G11574" s="26" t="s">
        <v>12744</v>
      </c>
      <c r="H11574" s="24" t="s">
        <v>1028</v>
      </c>
      <c r="I11574" s="24" t="s">
        <v>1029</v>
      </c>
      <c r="J11574" s="27" t="s">
        <v>1</v>
      </c>
      <c r="K11574" s="28">
        <v>13.5</v>
      </c>
      <c r="L11574" s="28">
        <v>5.15</v>
      </c>
    </row>
    <row r="11575" spans="1:12" x14ac:dyDescent="0.25">
      <c r="A11575" s="24" t="s">
        <v>3305</v>
      </c>
      <c r="B11575" s="26">
        <v>2018</v>
      </c>
      <c r="C11575" s="24">
        <v>3</v>
      </c>
      <c r="D11575" s="24" t="s">
        <v>15122</v>
      </c>
      <c r="E11575" s="26">
        <v>435</v>
      </c>
      <c r="F11575" s="26">
        <v>9438</v>
      </c>
      <c r="G11575" s="26" t="s">
        <v>12745</v>
      </c>
      <c r="H11575" s="24" t="s">
        <v>266</v>
      </c>
      <c r="I11575" s="24" t="s">
        <v>267</v>
      </c>
      <c r="J11575" s="27" t="s">
        <v>1</v>
      </c>
      <c r="K11575" s="28">
        <v>29.66</v>
      </c>
      <c r="L11575" s="28">
        <v>9.91</v>
      </c>
    </row>
    <row r="11576" spans="1:12" x14ac:dyDescent="0.25">
      <c r="A11576" s="24" t="s">
        <v>3305</v>
      </c>
      <c r="B11576" s="26">
        <v>2018</v>
      </c>
      <c r="C11576" s="24">
        <v>3</v>
      </c>
      <c r="D11576" s="24" t="s">
        <v>15122</v>
      </c>
      <c r="E11576" s="26">
        <v>435</v>
      </c>
      <c r="F11576" s="26">
        <v>9439</v>
      </c>
      <c r="G11576" s="26" t="s">
        <v>12746</v>
      </c>
      <c r="H11576" s="24" t="s">
        <v>190</v>
      </c>
      <c r="I11576" s="24" t="s">
        <v>191</v>
      </c>
      <c r="J11576" s="27" t="s">
        <v>1</v>
      </c>
      <c r="K11576" s="28">
        <v>19.600000000000001</v>
      </c>
      <c r="L11576" s="28">
        <v>15.66</v>
      </c>
    </row>
    <row r="11577" spans="1:12" x14ac:dyDescent="0.25">
      <c r="A11577" s="24" t="s">
        <v>3305</v>
      </c>
      <c r="B11577" s="26">
        <v>2018</v>
      </c>
      <c r="C11577" s="24">
        <v>3</v>
      </c>
      <c r="D11577" s="24" t="s">
        <v>15122</v>
      </c>
      <c r="E11577" s="26">
        <v>435</v>
      </c>
      <c r="F11577" s="26">
        <v>9440</v>
      </c>
      <c r="G11577" s="26" t="s">
        <v>12747</v>
      </c>
      <c r="H11577" s="24" t="s">
        <v>948</v>
      </c>
      <c r="I11577" s="24" t="s">
        <v>949</v>
      </c>
      <c r="J11577" s="27" t="s">
        <v>1</v>
      </c>
      <c r="K11577" s="28">
        <v>21.17</v>
      </c>
      <c r="L11577" s="28">
        <v>12.82</v>
      </c>
    </row>
    <row r="11578" spans="1:12" x14ac:dyDescent="0.25">
      <c r="A11578" s="24" t="s">
        <v>3305</v>
      </c>
      <c r="B11578" s="26">
        <v>2018</v>
      </c>
      <c r="C11578" s="24">
        <v>3</v>
      </c>
      <c r="D11578" s="24" t="s">
        <v>15122</v>
      </c>
      <c r="E11578" s="26">
        <v>435</v>
      </c>
      <c r="F11578" s="26">
        <v>9441</v>
      </c>
      <c r="G11578" s="26" t="s">
        <v>12748</v>
      </c>
      <c r="H11578" s="24" t="s">
        <v>464</v>
      </c>
      <c r="I11578" s="24" t="s">
        <v>465</v>
      </c>
      <c r="J11578" s="27" t="s">
        <v>1</v>
      </c>
      <c r="K11578" s="28">
        <v>17.79</v>
      </c>
      <c r="L11578" s="28">
        <v>13.85</v>
      </c>
    </row>
    <row r="11579" spans="1:12" x14ac:dyDescent="0.25">
      <c r="A11579" s="24" t="s">
        <v>3305</v>
      </c>
      <c r="B11579" s="26">
        <v>2018</v>
      </c>
      <c r="C11579" s="24">
        <v>3</v>
      </c>
      <c r="D11579" s="24" t="s">
        <v>15122</v>
      </c>
      <c r="E11579" s="26">
        <v>436</v>
      </c>
      <c r="F11579" s="26">
        <v>9442</v>
      </c>
      <c r="G11579" s="26" t="s">
        <v>12749</v>
      </c>
      <c r="H11579" s="24" t="s">
        <v>204</v>
      </c>
      <c r="I11579" s="24" t="s">
        <v>205</v>
      </c>
      <c r="J11579" s="27" t="s">
        <v>1</v>
      </c>
      <c r="K11579" s="28">
        <v>18.43</v>
      </c>
      <c r="L11579" s="28">
        <v>13.74</v>
      </c>
    </row>
    <row r="11580" spans="1:12" x14ac:dyDescent="0.25">
      <c r="A11580" s="24" t="s">
        <v>3305</v>
      </c>
      <c r="B11580" s="26">
        <v>2018</v>
      </c>
      <c r="C11580" s="24">
        <v>3</v>
      </c>
      <c r="D11580" s="24" t="s">
        <v>15122</v>
      </c>
      <c r="E11580" s="26">
        <v>436</v>
      </c>
      <c r="F11580" s="26">
        <v>9443</v>
      </c>
      <c r="G11580" s="26" t="s">
        <v>12750</v>
      </c>
      <c r="H11580" s="24" t="s">
        <v>67</v>
      </c>
      <c r="I11580" s="24" t="s">
        <v>68</v>
      </c>
      <c r="J11580" s="27" t="s">
        <v>1</v>
      </c>
      <c r="K11580" s="28">
        <v>26.36</v>
      </c>
      <c r="L11580" s="28">
        <v>22.42</v>
      </c>
    </row>
    <row r="11581" spans="1:12" x14ac:dyDescent="0.25">
      <c r="A11581" s="24" t="s">
        <v>3305</v>
      </c>
      <c r="B11581" s="26">
        <v>2018</v>
      </c>
      <c r="C11581" s="24">
        <v>3</v>
      </c>
      <c r="D11581" s="24" t="s">
        <v>15122</v>
      </c>
      <c r="E11581" s="26">
        <v>436</v>
      </c>
      <c r="F11581" s="26">
        <v>9444</v>
      </c>
      <c r="G11581" s="26" t="s">
        <v>12751</v>
      </c>
      <c r="H11581" s="24" t="s">
        <v>67</v>
      </c>
      <c r="I11581" s="24" t="s">
        <v>68</v>
      </c>
      <c r="J11581" s="27" t="s">
        <v>1</v>
      </c>
      <c r="K11581" s="28">
        <v>17.399999999999999</v>
      </c>
      <c r="L11581" s="28">
        <v>13.46</v>
      </c>
    </row>
    <row r="11582" spans="1:12" x14ac:dyDescent="0.25">
      <c r="A11582" s="24" t="s">
        <v>3305</v>
      </c>
      <c r="B11582" s="26">
        <v>2018</v>
      </c>
      <c r="C11582" s="24">
        <v>3</v>
      </c>
      <c r="D11582" s="24" t="s">
        <v>15122</v>
      </c>
      <c r="E11582" s="26">
        <v>436</v>
      </c>
      <c r="F11582" s="26">
        <v>8326</v>
      </c>
      <c r="G11582" s="26" t="s">
        <v>11633</v>
      </c>
      <c r="H11582" s="24" t="s">
        <v>67</v>
      </c>
      <c r="I11582" s="24" t="s">
        <v>68</v>
      </c>
      <c r="J11582" s="27" t="s">
        <v>1</v>
      </c>
      <c r="K11582" s="28">
        <v>17.850000000000001</v>
      </c>
      <c r="L11582" s="28">
        <v>13.16</v>
      </c>
    </row>
    <row r="11583" spans="1:12" x14ac:dyDescent="0.25">
      <c r="A11583" s="24" t="s">
        <v>3305</v>
      </c>
      <c r="B11583" s="26">
        <v>2018</v>
      </c>
      <c r="C11583" s="24">
        <v>3</v>
      </c>
      <c r="D11583" s="24" t="s">
        <v>15122</v>
      </c>
      <c r="E11583" s="26">
        <v>436</v>
      </c>
      <c r="F11583" s="26">
        <v>9445</v>
      </c>
      <c r="G11583" s="26" t="s">
        <v>12752</v>
      </c>
      <c r="H11583" s="24" t="s">
        <v>67</v>
      </c>
      <c r="I11583" s="24" t="s">
        <v>68</v>
      </c>
      <c r="J11583" s="27" t="s">
        <v>1</v>
      </c>
      <c r="K11583" s="28">
        <v>35.61</v>
      </c>
      <c r="L11583" s="28">
        <v>27.26</v>
      </c>
    </row>
    <row r="11584" spans="1:12" x14ac:dyDescent="0.25">
      <c r="A11584" s="24" t="s">
        <v>3305</v>
      </c>
      <c r="B11584" s="26">
        <v>2018</v>
      </c>
      <c r="C11584" s="24">
        <v>3</v>
      </c>
      <c r="D11584" s="24" t="s">
        <v>15122</v>
      </c>
      <c r="E11584" s="26">
        <v>436</v>
      </c>
      <c r="F11584" s="26">
        <v>9446</v>
      </c>
      <c r="G11584" s="26" t="s">
        <v>12753</v>
      </c>
      <c r="H11584" s="24" t="s">
        <v>298</v>
      </c>
      <c r="I11584" s="24" t="s">
        <v>299</v>
      </c>
      <c r="J11584" s="27" t="s">
        <v>1</v>
      </c>
      <c r="K11584" s="28">
        <v>71.09</v>
      </c>
      <c r="L11584" s="28">
        <v>66.400000000000006</v>
      </c>
    </row>
    <row r="11585" spans="1:12" x14ac:dyDescent="0.25">
      <c r="A11585" s="24" t="s">
        <v>3305</v>
      </c>
      <c r="B11585" s="26">
        <v>2018</v>
      </c>
      <c r="C11585" s="24">
        <v>3</v>
      </c>
      <c r="D11585" s="24" t="s">
        <v>15122</v>
      </c>
      <c r="E11585" s="26">
        <v>436</v>
      </c>
      <c r="F11585" s="26">
        <v>9447</v>
      </c>
      <c r="G11585" s="26" t="s">
        <v>12754</v>
      </c>
      <c r="H11585" s="24" t="s">
        <v>67</v>
      </c>
      <c r="I11585" s="24" t="s">
        <v>68</v>
      </c>
      <c r="J11585" s="27" t="s">
        <v>1</v>
      </c>
      <c r="K11585" s="28">
        <v>17.399999999999999</v>
      </c>
      <c r="L11585" s="28">
        <v>9.0500000000000007</v>
      </c>
    </row>
    <row r="11586" spans="1:12" x14ac:dyDescent="0.25">
      <c r="A11586" s="24" t="s">
        <v>3305</v>
      </c>
      <c r="B11586" s="26">
        <v>2018</v>
      </c>
      <c r="C11586" s="24">
        <v>3</v>
      </c>
      <c r="D11586" s="24" t="s">
        <v>15122</v>
      </c>
      <c r="E11586" s="26">
        <v>436</v>
      </c>
      <c r="F11586" s="26">
        <v>9448</v>
      </c>
      <c r="G11586" s="26" t="s">
        <v>12755</v>
      </c>
      <c r="H11586" s="24" t="s">
        <v>67</v>
      </c>
      <c r="I11586" s="24" t="s">
        <v>68</v>
      </c>
      <c r="J11586" s="27" t="s">
        <v>1</v>
      </c>
      <c r="K11586" s="28">
        <v>18.72</v>
      </c>
      <c r="L11586" s="28">
        <v>14.78</v>
      </c>
    </row>
    <row r="11587" spans="1:12" x14ac:dyDescent="0.25">
      <c r="A11587" s="24" t="s">
        <v>3305</v>
      </c>
      <c r="B11587" s="26">
        <v>2018</v>
      </c>
      <c r="C11587" s="24">
        <v>3</v>
      </c>
      <c r="D11587" s="24" t="s">
        <v>15122</v>
      </c>
      <c r="E11587" s="26">
        <v>436</v>
      </c>
      <c r="F11587" s="26">
        <v>9449</v>
      </c>
      <c r="G11587" s="26" t="s">
        <v>12756</v>
      </c>
      <c r="H11587" s="24" t="s">
        <v>67</v>
      </c>
      <c r="I11587" s="24" t="s">
        <v>68</v>
      </c>
      <c r="J11587" s="27" t="s">
        <v>1</v>
      </c>
      <c r="K11587" s="28">
        <v>25.2</v>
      </c>
      <c r="L11587" s="28">
        <v>16.850000000000001</v>
      </c>
    </row>
    <row r="11588" spans="1:12" x14ac:dyDescent="0.25">
      <c r="A11588" s="24" t="s">
        <v>3305</v>
      </c>
      <c r="B11588" s="26">
        <v>2018</v>
      </c>
      <c r="C11588" s="24">
        <v>3</v>
      </c>
      <c r="D11588" s="24" t="s">
        <v>15122</v>
      </c>
      <c r="E11588" s="26">
        <v>436</v>
      </c>
      <c r="F11588" s="26">
        <v>9450</v>
      </c>
      <c r="G11588" s="26" t="s">
        <v>12757</v>
      </c>
      <c r="H11588" s="24" t="s">
        <v>168</v>
      </c>
      <c r="I11588" s="24" t="s">
        <v>169</v>
      </c>
      <c r="J11588" s="27" t="s">
        <v>1</v>
      </c>
      <c r="K11588" s="28">
        <v>13.7</v>
      </c>
      <c r="L11588" s="28">
        <v>5.35</v>
      </c>
    </row>
    <row r="11589" spans="1:12" x14ac:dyDescent="0.25">
      <c r="A11589" s="24" t="s">
        <v>3305</v>
      </c>
      <c r="B11589" s="26">
        <v>2018</v>
      </c>
      <c r="C11589" s="24">
        <v>3</v>
      </c>
      <c r="D11589" s="24" t="s">
        <v>15122</v>
      </c>
      <c r="E11589" s="26">
        <v>436</v>
      </c>
      <c r="F11589" s="26">
        <v>9451</v>
      </c>
      <c r="G11589" s="26" t="s">
        <v>12758</v>
      </c>
      <c r="H11589" s="24" t="s">
        <v>257</v>
      </c>
      <c r="I11589" s="24" t="s">
        <v>258</v>
      </c>
      <c r="J11589" s="27" t="s">
        <v>1</v>
      </c>
      <c r="K11589" s="28">
        <v>14.28</v>
      </c>
      <c r="L11589" s="28">
        <v>5.93</v>
      </c>
    </row>
    <row r="11590" spans="1:12" x14ac:dyDescent="0.25">
      <c r="A11590" s="24" t="s">
        <v>3305</v>
      </c>
      <c r="B11590" s="26">
        <v>2018</v>
      </c>
      <c r="C11590" s="24">
        <v>3</v>
      </c>
      <c r="D11590" s="24" t="s">
        <v>15122</v>
      </c>
      <c r="E11590" s="26">
        <v>436</v>
      </c>
      <c r="F11590" s="26">
        <v>9452</v>
      </c>
      <c r="G11590" s="26" t="s">
        <v>12759</v>
      </c>
      <c r="H11590" s="24" t="s">
        <v>132</v>
      </c>
      <c r="I11590" s="24" t="s">
        <v>133</v>
      </c>
      <c r="J11590" s="27" t="s">
        <v>1</v>
      </c>
      <c r="K11590" s="28">
        <v>20.81</v>
      </c>
      <c r="L11590" s="28">
        <v>12.46</v>
      </c>
    </row>
    <row r="11591" spans="1:12" x14ac:dyDescent="0.25">
      <c r="A11591" s="24" t="s">
        <v>3305</v>
      </c>
      <c r="B11591" s="26">
        <v>2018</v>
      </c>
      <c r="C11591" s="24">
        <v>3</v>
      </c>
      <c r="D11591" s="24" t="s">
        <v>15122</v>
      </c>
      <c r="E11591" s="26">
        <v>436</v>
      </c>
      <c r="F11591" s="26">
        <v>9453</v>
      </c>
      <c r="G11591" s="26" t="s">
        <v>12760</v>
      </c>
      <c r="H11591" s="24" t="s">
        <v>67</v>
      </c>
      <c r="I11591" s="24" t="s">
        <v>68</v>
      </c>
      <c r="J11591" s="27" t="s">
        <v>1</v>
      </c>
      <c r="K11591" s="28">
        <v>19.28</v>
      </c>
      <c r="L11591" s="28">
        <v>10.93</v>
      </c>
    </row>
    <row r="11592" spans="1:12" x14ac:dyDescent="0.25">
      <c r="A11592" s="24" t="s">
        <v>3305</v>
      </c>
      <c r="B11592" s="26">
        <v>2018</v>
      </c>
      <c r="C11592" s="24">
        <v>3</v>
      </c>
      <c r="D11592" s="24" t="s">
        <v>15122</v>
      </c>
      <c r="E11592" s="26">
        <v>436</v>
      </c>
      <c r="F11592" s="26">
        <v>9454</v>
      </c>
      <c r="G11592" s="26" t="s">
        <v>12761</v>
      </c>
      <c r="H11592" s="24" t="s">
        <v>190</v>
      </c>
      <c r="I11592" s="24" t="s">
        <v>191</v>
      </c>
      <c r="J11592" s="27" t="s">
        <v>1</v>
      </c>
      <c r="K11592" s="28">
        <v>16.88</v>
      </c>
      <c r="L11592" s="28">
        <v>12.94</v>
      </c>
    </row>
    <row r="11593" spans="1:12" x14ac:dyDescent="0.25">
      <c r="A11593" s="24" t="s">
        <v>3305</v>
      </c>
      <c r="B11593" s="26">
        <v>2018</v>
      </c>
      <c r="C11593" s="24">
        <v>3</v>
      </c>
      <c r="D11593" s="24" t="s">
        <v>15122</v>
      </c>
      <c r="E11593" s="26">
        <v>436</v>
      </c>
      <c r="F11593" s="26">
        <v>9455</v>
      </c>
      <c r="G11593" s="26" t="s">
        <v>12762</v>
      </c>
      <c r="H11593" s="24" t="s">
        <v>77</v>
      </c>
      <c r="I11593" s="24" t="s">
        <v>78</v>
      </c>
      <c r="J11593" s="27" t="s">
        <v>1</v>
      </c>
      <c r="K11593" s="28">
        <v>17.7</v>
      </c>
      <c r="L11593" s="28">
        <v>9.35</v>
      </c>
    </row>
    <row r="11594" spans="1:12" x14ac:dyDescent="0.25">
      <c r="A11594" s="24" t="s">
        <v>3305</v>
      </c>
      <c r="B11594" s="26">
        <v>2018</v>
      </c>
      <c r="C11594" s="24">
        <v>3</v>
      </c>
      <c r="D11594" s="24" t="s">
        <v>15122</v>
      </c>
      <c r="E11594" s="26">
        <v>436</v>
      </c>
      <c r="F11594" s="26">
        <v>9456</v>
      </c>
      <c r="G11594" s="26" t="s">
        <v>12763</v>
      </c>
      <c r="H11594" s="24" t="s">
        <v>190</v>
      </c>
      <c r="I11594" s="24" t="s">
        <v>191</v>
      </c>
      <c r="J11594" s="27" t="s">
        <v>1</v>
      </c>
      <c r="K11594" s="28">
        <v>15.47</v>
      </c>
      <c r="L11594" s="28">
        <v>7.12</v>
      </c>
    </row>
    <row r="11595" spans="1:12" x14ac:dyDescent="0.25">
      <c r="A11595" s="24" t="s">
        <v>3305</v>
      </c>
      <c r="B11595" s="26">
        <v>2018</v>
      </c>
      <c r="C11595" s="24">
        <v>3</v>
      </c>
      <c r="D11595" s="24" t="s">
        <v>15122</v>
      </c>
      <c r="E11595" s="26">
        <v>436</v>
      </c>
      <c r="F11595" s="26">
        <v>9457</v>
      </c>
      <c r="G11595" s="26" t="s">
        <v>12764</v>
      </c>
      <c r="H11595" s="24" t="s">
        <v>176</v>
      </c>
      <c r="I11595" s="24" t="s">
        <v>177</v>
      </c>
      <c r="J11595" s="27" t="s">
        <v>1</v>
      </c>
      <c r="K11595" s="28">
        <v>23.37</v>
      </c>
      <c r="L11595" s="28">
        <v>15.02</v>
      </c>
    </row>
    <row r="11596" spans="1:12" x14ac:dyDescent="0.25">
      <c r="A11596" s="24" t="s">
        <v>3305</v>
      </c>
      <c r="B11596" s="26">
        <v>2018</v>
      </c>
      <c r="C11596" s="24">
        <v>3</v>
      </c>
      <c r="D11596" s="24" t="s">
        <v>15122</v>
      </c>
      <c r="E11596" s="26">
        <v>436</v>
      </c>
      <c r="F11596" s="26">
        <v>9458</v>
      </c>
      <c r="G11596" s="26" t="s">
        <v>12765</v>
      </c>
      <c r="H11596" s="24" t="s">
        <v>190</v>
      </c>
      <c r="I11596" s="24" t="s">
        <v>191</v>
      </c>
      <c r="J11596" s="27" t="s">
        <v>1</v>
      </c>
      <c r="K11596" s="28">
        <v>16.88</v>
      </c>
      <c r="L11596" s="28">
        <v>8.5299999999999994</v>
      </c>
    </row>
    <row r="11597" spans="1:12" x14ac:dyDescent="0.25">
      <c r="A11597" s="24" t="s">
        <v>3305</v>
      </c>
      <c r="B11597" s="26">
        <v>2018</v>
      </c>
      <c r="C11597" s="24">
        <v>3</v>
      </c>
      <c r="D11597" s="24" t="s">
        <v>15122</v>
      </c>
      <c r="E11597" s="26">
        <v>436</v>
      </c>
      <c r="F11597" s="26">
        <v>9459</v>
      </c>
      <c r="G11597" s="26" t="s">
        <v>12766</v>
      </c>
      <c r="H11597" s="24" t="s">
        <v>1108</v>
      </c>
      <c r="I11597" s="24" t="s">
        <v>1109</v>
      </c>
      <c r="J11597" s="27" t="s">
        <v>1</v>
      </c>
      <c r="K11597" s="28">
        <v>66.459999999999994</v>
      </c>
      <c r="L11597" s="28">
        <v>66.459999999999994</v>
      </c>
    </row>
    <row r="11598" spans="1:12" x14ac:dyDescent="0.25">
      <c r="A11598" s="24" t="s">
        <v>3305</v>
      </c>
      <c r="B11598" s="26">
        <v>2018</v>
      </c>
      <c r="C11598" s="24">
        <v>3</v>
      </c>
      <c r="D11598" s="24" t="s">
        <v>15122</v>
      </c>
      <c r="E11598" s="26">
        <v>436</v>
      </c>
      <c r="F11598" s="26">
        <v>9460</v>
      </c>
      <c r="G11598" s="26" t="s">
        <v>12767</v>
      </c>
      <c r="H11598" s="24" t="s">
        <v>1716</v>
      </c>
      <c r="I11598" s="24" t="s">
        <v>1717</v>
      </c>
      <c r="J11598" s="27" t="s">
        <v>1</v>
      </c>
      <c r="K11598" s="28">
        <v>14.25</v>
      </c>
      <c r="L11598" s="28">
        <v>9.56</v>
      </c>
    </row>
    <row r="11599" spans="1:12" x14ac:dyDescent="0.25">
      <c r="A11599" s="24" t="s">
        <v>3305</v>
      </c>
      <c r="B11599" s="26">
        <v>2018</v>
      </c>
      <c r="C11599" s="24">
        <v>3</v>
      </c>
      <c r="D11599" s="24" t="s">
        <v>15122</v>
      </c>
      <c r="E11599" s="26">
        <v>436</v>
      </c>
      <c r="F11599" s="26">
        <v>9461</v>
      </c>
      <c r="G11599" s="26" t="s">
        <v>12768</v>
      </c>
      <c r="H11599" s="24" t="s">
        <v>298</v>
      </c>
      <c r="I11599" s="24" t="s">
        <v>299</v>
      </c>
      <c r="J11599" s="27" t="s">
        <v>1</v>
      </c>
      <c r="K11599" s="28">
        <v>13.5</v>
      </c>
      <c r="L11599" s="28">
        <v>5.15</v>
      </c>
    </row>
    <row r="11600" spans="1:12" x14ac:dyDescent="0.25">
      <c r="A11600" s="24" t="s">
        <v>3305</v>
      </c>
      <c r="B11600" s="26">
        <v>2018</v>
      </c>
      <c r="C11600" s="24">
        <v>3</v>
      </c>
      <c r="D11600" s="24" t="s">
        <v>15122</v>
      </c>
      <c r="E11600" s="26">
        <v>436</v>
      </c>
      <c r="F11600" s="26">
        <v>9462</v>
      </c>
      <c r="G11600" s="26" t="s">
        <v>12769</v>
      </c>
      <c r="H11600" s="24" t="s">
        <v>896</v>
      </c>
      <c r="I11600" s="24" t="s">
        <v>897</v>
      </c>
      <c r="J11600" s="27" t="s">
        <v>1</v>
      </c>
      <c r="K11600" s="28">
        <v>13.5</v>
      </c>
      <c r="L11600" s="28">
        <v>9.56</v>
      </c>
    </row>
    <row r="11601" spans="1:12" x14ac:dyDescent="0.25">
      <c r="A11601" s="24" t="s">
        <v>3305</v>
      </c>
      <c r="B11601" s="26">
        <v>2018</v>
      </c>
      <c r="C11601" s="24">
        <v>3</v>
      </c>
      <c r="D11601" s="24" t="s">
        <v>15122</v>
      </c>
      <c r="E11601" s="26">
        <v>436</v>
      </c>
      <c r="F11601" s="26">
        <v>9463</v>
      </c>
      <c r="G11601" s="26" t="s">
        <v>12770</v>
      </c>
      <c r="H11601" s="24" t="s">
        <v>69</v>
      </c>
      <c r="I11601" s="24" t="s">
        <v>70</v>
      </c>
      <c r="J11601" s="27" t="s">
        <v>1</v>
      </c>
      <c r="K11601" s="28">
        <v>13.7</v>
      </c>
      <c r="L11601" s="28">
        <v>9.76</v>
      </c>
    </row>
    <row r="11602" spans="1:12" x14ac:dyDescent="0.25">
      <c r="A11602" s="24" t="s">
        <v>3305</v>
      </c>
      <c r="B11602" s="26">
        <v>2018</v>
      </c>
      <c r="C11602" s="24">
        <v>3</v>
      </c>
      <c r="D11602" s="24" t="s">
        <v>15122</v>
      </c>
      <c r="E11602" s="26">
        <v>436</v>
      </c>
      <c r="F11602" s="26">
        <v>9464</v>
      </c>
      <c r="G11602" s="26" t="s">
        <v>12771</v>
      </c>
      <c r="H11602" s="24" t="s">
        <v>332</v>
      </c>
      <c r="I11602" s="24" t="s">
        <v>333</v>
      </c>
      <c r="J11602" s="27" t="s">
        <v>1</v>
      </c>
      <c r="K11602" s="28">
        <v>16.55</v>
      </c>
      <c r="L11602" s="28">
        <v>8.1999999999999993</v>
      </c>
    </row>
    <row r="11603" spans="1:12" x14ac:dyDescent="0.25">
      <c r="A11603" s="24" t="s">
        <v>3305</v>
      </c>
      <c r="B11603" s="26">
        <v>2018</v>
      </c>
      <c r="C11603" s="24">
        <v>3</v>
      </c>
      <c r="D11603" s="24" t="s">
        <v>15122</v>
      </c>
      <c r="E11603" s="26">
        <v>436</v>
      </c>
      <c r="F11603" s="26">
        <v>9465</v>
      </c>
      <c r="G11603" s="26" t="s">
        <v>12772</v>
      </c>
      <c r="H11603" s="24" t="s">
        <v>190</v>
      </c>
      <c r="I11603" s="24" t="s">
        <v>191</v>
      </c>
      <c r="J11603" s="27" t="s">
        <v>1</v>
      </c>
      <c r="K11603" s="28">
        <v>16.88</v>
      </c>
      <c r="L11603" s="28">
        <v>12.94</v>
      </c>
    </row>
    <row r="11604" spans="1:12" x14ac:dyDescent="0.25">
      <c r="A11604" s="24" t="s">
        <v>3305</v>
      </c>
      <c r="B11604" s="26">
        <v>2018</v>
      </c>
      <c r="C11604" s="24">
        <v>3</v>
      </c>
      <c r="D11604" s="24" t="s">
        <v>15122</v>
      </c>
      <c r="E11604" s="26">
        <v>436</v>
      </c>
      <c r="F11604" s="26">
        <v>9466</v>
      </c>
      <c r="G11604" s="26" t="s">
        <v>12773</v>
      </c>
      <c r="H11604" s="24" t="s">
        <v>132</v>
      </c>
      <c r="I11604" s="24" t="s">
        <v>133</v>
      </c>
      <c r="J11604" s="27" t="s">
        <v>1</v>
      </c>
      <c r="K11604" s="28">
        <v>17.260000000000002</v>
      </c>
      <c r="L11604" s="28">
        <v>13.32</v>
      </c>
    </row>
    <row r="11605" spans="1:12" x14ac:dyDescent="0.25">
      <c r="A11605" s="24" t="s">
        <v>3305</v>
      </c>
      <c r="B11605" s="26">
        <v>2018</v>
      </c>
      <c r="C11605" s="24">
        <v>3</v>
      </c>
      <c r="D11605" s="24" t="s">
        <v>15122</v>
      </c>
      <c r="E11605" s="26">
        <v>436</v>
      </c>
      <c r="F11605" s="26">
        <v>9467</v>
      </c>
      <c r="G11605" s="26" t="s">
        <v>12774</v>
      </c>
      <c r="H11605" s="24" t="s">
        <v>466</v>
      </c>
      <c r="I11605" s="24" t="s">
        <v>467</v>
      </c>
      <c r="J11605" s="27" t="s">
        <v>1</v>
      </c>
      <c r="K11605" s="28">
        <v>23.9</v>
      </c>
      <c r="L11605" s="28">
        <v>19.96</v>
      </c>
    </row>
    <row r="11606" spans="1:12" x14ac:dyDescent="0.25">
      <c r="A11606" s="24" t="s">
        <v>3305</v>
      </c>
      <c r="B11606" s="26">
        <v>2018</v>
      </c>
      <c r="C11606" s="24">
        <v>3</v>
      </c>
      <c r="D11606" s="24" t="s">
        <v>15122</v>
      </c>
      <c r="E11606" s="26">
        <v>436</v>
      </c>
      <c r="F11606" s="26">
        <v>9468</v>
      </c>
      <c r="G11606" s="26" t="s">
        <v>12775</v>
      </c>
      <c r="H11606" s="24" t="s">
        <v>204</v>
      </c>
      <c r="I11606" s="24" t="s">
        <v>205</v>
      </c>
      <c r="J11606" s="27" t="s">
        <v>1</v>
      </c>
      <c r="K11606" s="28">
        <v>31.73</v>
      </c>
      <c r="L11606" s="28">
        <v>23.38</v>
      </c>
    </row>
    <row r="11607" spans="1:12" x14ac:dyDescent="0.25">
      <c r="A11607" s="24" t="s">
        <v>3305</v>
      </c>
      <c r="B11607" s="26">
        <v>2018</v>
      </c>
      <c r="C11607" s="24">
        <v>3</v>
      </c>
      <c r="D11607" s="24" t="s">
        <v>15122</v>
      </c>
      <c r="E11607" s="26">
        <v>436</v>
      </c>
      <c r="F11607" s="26">
        <v>9469</v>
      </c>
      <c r="G11607" s="26" t="s">
        <v>12776</v>
      </c>
      <c r="H11607" s="24" t="s">
        <v>67</v>
      </c>
      <c r="I11607" s="24" t="s">
        <v>68</v>
      </c>
      <c r="J11607" s="27" t="s">
        <v>1</v>
      </c>
      <c r="K11607" s="28">
        <v>22.2</v>
      </c>
      <c r="L11607" s="28">
        <v>13.85</v>
      </c>
    </row>
    <row r="11608" spans="1:12" x14ac:dyDescent="0.25">
      <c r="A11608" s="24" t="s">
        <v>3305</v>
      </c>
      <c r="B11608" s="26">
        <v>2018</v>
      </c>
      <c r="C11608" s="24">
        <v>3</v>
      </c>
      <c r="D11608" s="24" t="s">
        <v>15122</v>
      </c>
      <c r="E11608" s="26">
        <v>436</v>
      </c>
      <c r="F11608" s="26">
        <v>9470</v>
      </c>
      <c r="G11608" s="26" t="s">
        <v>12777</v>
      </c>
      <c r="H11608" s="24" t="s">
        <v>108</v>
      </c>
      <c r="I11608" s="24" t="s">
        <v>109</v>
      </c>
      <c r="J11608" s="27" t="s">
        <v>1</v>
      </c>
      <c r="K11608" s="28">
        <v>14.55</v>
      </c>
      <c r="L11608" s="28">
        <v>9.86</v>
      </c>
    </row>
    <row r="11609" spans="1:12" x14ac:dyDescent="0.25">
      <c r="A11609" s="24" t="s">
        <v>3305</v>
      </c>
      <c r="B11609" s="26">
        <v>2018</v>
      </c>
      <c r="C11609" s="24">
        <v>3</v>
      </c>
      <c r="D11609" s="24" t="s">
        <v>15122</v>
      </c>
      <c r="E11609" s="26">
        <v>437</v>
      </c>
      <c r="F11609" s="26">
        <v>9471</v>
      </c>
      <c r="G11609" s="26" t="s">
        <v>12778</v>
      </c>
      <c r="H11609" s="24" t="s">
        <v>2456</v>
      </c>
      <c r="I11609" s="24" t="s">
        <v>2457</v>
      </c>
      <c r="J11609" s="27" t="s">
        <v>1</v>
      </c>
      <c r="K11609" s="28">
        <v>13.9</v>
      </c>
      <c r="L11609" s="28">
        <v>13.9</v>
      </c>
    </row>
    <row r="11610" spans="1:12" x14ac:dyDescent="0.25">
      <c r="A11610" s="24" t="s">
        <v>3305</v>
      </c>
      <c r="B11610" s="26">
        <v>2018</v>
      </c>
      <c r="C11610" s="24">
        <v>3</v>
      </c>
      <c r="D11610" s="24" t="s">
        <v>15122</v>
      </c>
      <c r="E11610" s="26">
        <v>437</v>
      </c>
      <c r="F11610" s="26">
        <v>9472</v>
      </c>
      <c r="G11610" s="26" t="s">
        <v>12779</v>
      </c>
      <c r="H11610" s="24" t="s">
        <v>77</v>
      </c>
      <c r="I11610" s="24" t="s">
        <v>78</v>
      </c>
      <c r="J11610" s="27" t="s">
        <v>1</v>
      </c>
      <c r="K11610" s="28">
        <v>87.82</v>
      </c>
      <c r="L11610" s="28">
        <v>52.74</v>
      </c>
    </row>
    <row r="11611" spans="1:12" x14ac:dyDescent="0.25">
      <c r="A11611" s="24" t="s">
        <v>3305</v>
      </c>
      <c r="B11611" s="26">
        <v>2018</v>
      </c>
      <c r="C11611" s="24">
        <v>3</v>
      </c>
      <c r="D11611" s="24" t="s">
        <v>15122</v>
      </c>
      <c r="E11611" s="26">
        <v>437</v>
      </c>
      <c r="F11611" s="26">
        <v>9473</v>
      </c>
      <c r="G11611" s="26" t="s">
        <v>12780</v>
      </c>
      <c r="H11611" s="24" t="s">
        <v>98</v>
      </c>
      <c r="I11611" s="24" t="s">
        <v>99</v>
      </c>
      <c r="J11611" s="27" t="s">
        <v>1</v>
      </c>
      <c r="K11611" s="28">
        <v>14.25</v>
      </c>
      <c r="L11611" s="28">
        <v>13.97</v>
      </c>
    </row>
    <row r="11612" spans="1:12" x14ac:dyDescent="0.25">
      <c r="A11612" s="24" t="s">
        <v>3305</v>
      </c>
      <c r="B11612" s="26">
        <v>2018</v>
      </c>
      <c r="C11612" s="24">
        <v>3</v>
      </c>
      <c r="D11612" s="24" t="s">
        <v>15122</v>
      </c>
      <c r="E11612" s="26">
        <v>437</v>
      </c>
      <c r="F11612" s="26">
        <v>9474</v>
      </c>
      <c r="G11612" s="26" t="s">
        <v>12781</v>
      </c>
      <c r="H11612" s="24" t="s">
        <v>67</v>
      </c>
      <c r="I11612" s="24" t="s">
        <v>68</v>
      </c>
      <c r="J11612" s="27" t="s">
        <v>1</v>
      </c>
      <c r="K11612" s="28">
        <v>19.05</v>
      </c>
      <c r="L11612" s="28">
        <v>18.77</v>
      </c>
    </row>
    <row r="11613" spans="1:12" x14ac:dyDescent="0.25">
      <c r="A11613" s="24" t="s">
        <v>3305</v>
      </c>
      <c r="B11613" s="26">
        <v>2018</v>
      </c>
      <c r="C11613" s="24">
        <v>3</v>
      </c>
      <c r="D11613" s="24" t="s">
        <v>15122</v>
      </c>
      <c r="E11613" s="26">
        <v>437</v>
      </c>
      <c r="F11613" s="26">
        <v>9475</v>
      </c>
      <c r="G11613" s="26" t="s">
        <v>12782</v>
      </c>
      <c r="H11613" s="24" t="s">
        <v>77</v>
      </c>
      <c r="I11613" s="24" t="s">
        <v>78</v>
      </c>
      <c r="J11613" s="27" t="s">
        <v>1</v>
      </c>
      <c r="K11613" s="28">
        <v>23.1</v>
      </c>
      <c r="L11613" s="28">
        <v>22.83</v>
      </c>
    </row>
    <row r="11614" spans="1:12" x14ac:dyDescent="0.25">
      <c r="A11614" s="24" t="s">
        <v>3305</v>
      </c>
      <c r="B11614" s="26">
        <v>2018</v>
      </c>
      <c r="C11614" s="24">
        <v>3</v>
      </c>
      <c r="D11614" s="24" t="s">
        <v>15122</v>
      </c>
      <c r="E11614" s="26">
        <v>437</v>
      </c>
      <c r="F11614" s="26">
        <v>9476</v>
      </c>
      <c r="G11614" s="26" t="s">
        <v>12783</v>
      </c>
      <c r="H11614" s="24" t="s">
        <v>166</v>
      </c>
      <c r="I11614" s="24" t="s">
        <v>167</v>
      </c>
      <c r="J11614" s="27" t="s">
        <v>1</v>
      </c>
      <c r="K11614" s="28">
        <v>24.76</v>
      </c>
      <c r="L11614" s="28">
        <v>24.49</v>
      </c>
    </row>
    <row r="11615" spans="1:12" x14ac:dyDescent="0.25">
      <c r="A11615" s="24" t="s">
        <v>3305</v>
      </c>
      <c r="B11615" s="26">
        <v>2018</v>
      </c>
      <c r="C11615" s="24">
        <v>3</v>
      </c>
      <c r="D11615" s="24" t="s">
        <v>15122</v>
      </c>
      <c r="E11615" s="26">
        <v>437</v>
      </c>
      <c r="F11615" s="26">
        <v>9477</v>
      </c>
      <c r="G11615" s="26" t="s">
        <v>12784</v>
      </c>
      <c r="H11615" s="24" t="s">
        <v>190</v>
      </c>
      <c r="I11615" s="24" t="s">
        <v>191</v>
      </c>
      <c r="J11615" s="27" t="s">
        <v>1</v>
      </c>
      <c r="K11615" s="28">
        <v>15.31</v>
      </c>
      <c r="L11615" s="28">
        <v>15.31</v>
      </c>
    </row>
    <row r="11616" spans="1:12" x14ac:dyDescent="0.25">
      <c r="A11616" s="24" t="s">
        <v>3305</v>
      </c>
      <c r="B11616" s="26">
        <v>2018</v>
      </c>
      <c r="C11616" s="24">
        <v>3</v>
      </c>
      <c r="D11616" s="24" t="s">
        <v>15122</v>
      </c>
      <c r="E11616" s="26">
        <v>437</v>
      </c>
      <c r="F11616" s="26">
        <v>9478</v>
      </c>
      <c r="G11616" s="26" t="s">
        <v>12785</v>
      </c>
      <c r="H11616" s="24" t="s">
        <v>67</v>
      </c>
      <c r="I11616" s="24" t="s">
        <v>68</v>
      </c>
      <c r="J11616" s="27" t="s">
        <v>1</v>
      </c>
      <c r="K11616" s="28">
        <v>48.24</v>
      </c>
      <c r="L11616" s="28">
        <v>47.97</v>
      </c>
    </row>
    <row r="11617" spans="1:12" x14ac:dyDescent="0.25">
      <c r="A11617" s="24" t="s">
        <v>3305</v>
      </c>
      <c r="B11617" s="26">
        <v>2018</v>
      </c>
      <c r="C11617" s="24">
        <v>3</v>
      </c>
      <c r="D11617" s="24" t="s">
        <v>15122</v>
      </c>
      <c r="E11617" s="26">
        <v>437</v>
      </c>
      <c r="F11617" s="26">
        <v>9479</v>
      </c>
      <c r="G11617" s="26" t="s">
        <v>12786</v>
      </c>
      <c r="H11617" s="24" t="s">
        <v>168</v>
      </c>
      <c r="I11617" s="24" t="s">
        <v>169</v>
      </c>
      <c r="J11617" s="27" t="s">
        <v>1</v>
      </c>
      <c r="K11617" s="28">
        <v>14.45</v>
      </c>
      <c r="L11617" s="28">
        <v>14.17</v>
      </c>
    </row>
    <row r="11618" spans="1:12" x14ac:dyDescent="0.25">
      <c r="A11618" s="24" t="s">
        <v>3305</v>
      </c>
      <c r="B11618" s="26">
        <v>2018</v>
      </c>
      <c r="C11618" s="24">
        <v>3</v>
      </c>
      <c r="D11618" s="24" t="s">
        <v>15122</v>
      </c>
      <c r="E11618" s="26">
        <v>437</v>
      </c>
      <c r="F11618" s="26">
        <v>9480</v>
      </c>
      <c r="G11618" s="26" t="s">
        <v>12787</v>
      </c>
      <c r="H11618" s="24" t="s">
        <v>67</v>
      </c>
      <c r="I11618" s="24" t="s">
        <v>68</v>
      </c>
      <c r="J11618" s="27" t="s">
        <v>1</v>
      </c>
      <c r="K11618" s="28">
        <v>25.71</v>
      </c>
      <c r="L11618" s="28">
        <v>25.71</v>
      </c>
    </row>
    <row r="11619" spans="1:12" x14ac:dyDescent="0.25">
      <c r="A11619" s="24" t="s">
        <v>3305</v>
      </c>
      <c r="B11619" s="26">
        <v>2018</v>
      </c>
      <c r="C11619" s="24">
        <v>3</v>
      </c>
      <c r="D11619" s="24" t="s">
        <v>15122</v>
      </c>
      <c r="E11619" s="26">
        <v>437</v>
      </c>
      <c r="F11619" s="26">
        <v>9481</v>
      </c>
      <c r="G11619" s="26" t="s">
        <v>12788</v>
      </c>
      <c r="H11619" s="24" t="s">
        <v>190</v>
      </c>
      <c r="I11619" s="24" t="s">
        <v>191</v>
      </c>
      <c r="J11619" s="27" t="s">
        <v>1</v>
      </c>
      <c r="K11619" s="28">
        <v>22.45</v>
      </c>
      <c r="L11619" s="28">
        <v>0</v>
      </c>
    </row>
    <row r="11620" spans="1:12" x14ac:dyDescent="0.25">
      <c r="A11620" s="24" t="s">
        <v>3305</v>
      </c>
      <c r="B11620" s="26">
        <v>2018</v>
      </c>
      <c r="C11620" s="24">
        <v>3</v>
      </c>
      <c r="D11620" s="24" t="s">
        <v>15122</v>
      </c>
      <c r="E11620" s="26">
        <v>437</v>
      </c>
      <c r="F11620" s="26">
        <v>9482</v>
      </c>
      <c r="G11620" s="26" t="s">
        <v>12789</v>
      </c>
      <c r="H11620" s="24" t="s">
        <v>126</v>
      </c>
      <c r="I11620" s="24" t="s">
        <v>127</v>
      </c>
      <c r="J11620" s="27" t="s">
        <v>1</v>
      </c>
      <c r="K11620" s="28">
        <v>13.5</v>
      </c>
      <c r="L11620" s="28">
        <v>13.5</v>
      </c>
    </row>
    <row r="11621" spans="1:12" x14ac:dyDescent="0.25">
      <c r="A11621" s="24" t="s">
        <v>3305</v>
      </c>
      <c r="B11621" s="26">
        <v>2018</v>
      </c>
      <c r="C11621" s="24">
        <v>3</v>
      </c>
      <c r="D11621" s="24" t="s">
        <v>15122</v>
      </c>
      <c r="E11621" s="26">
        <v>437</v>
      </c>
      <c r="F11621" s="26">
        <v>9483</v>
      </c>
      <c r="G11621" s="26" t="s">
        <v>12790</v>
      </c>
      <c r="H11621" s="24" t="s">
        <v>168</v>
      </c>
      <c r="I11621" s="24" t="s">
        <v>169</v>
      </c>
      <c r="J11621" s="27" t="s">
        <v>1</v>
      </c>
      <c r="K11621" s="28">
        <v>19.600000000000001</v>
      </c>
      <c r="L11621" s="28">
        <v>19.329999999999998</v>
      </c>
    </row>
    <row r="11622" spans="1:12" x14ac:dyDescent="0.25">
      <c r="A11622" s="24" t="s">
        <v>3305</v>
      </c>
      <c r="B11622" s="26">
        <v>2018</v>
      </c>
      <c r="C11622" s="24">
        <v>3</v>
      </c>
      <c r="D11622" s="24" t="s">
        <v>15122</v>
      </c>
      <c r="E11622" s="26">
        <v>437</v>
      </c>
      <c r="F11622" s="26">
        <v>9484</v>
      </c>
      <c r="G11622" s="26" t="s">
        <v>12791</v>
      </c>
      <c r="H11622" s="24" t="s">
        <v>190</v>
      </c>
      <c r="I11622" s="24" t="s">
        <v>191</v>
      </c>
      <c r="J11622" s="27" t="s">
        <v>1</v>
      </c>
      <c r="K11622" s="28">
        <v>16.72</v>
      </c>
      <c r="L11622" s="28">
        <v>16.45</v>
      </c>
    </row>
    <row r="11623" spans="1:12" x14ac:dyDescent="0.25">
      <c r="A11623" s="24" t="s">
        <v>3305</v>
      </c>
      <c r="B11623" s="26">
        <v>2018</v>
      </c>
      <c r="C11623" s="24">
        <v>3</v>
      </c>
      <c r="D11623" s="24" t="s">
        <v>15122</v>
      </c>
      <c r="E11623" s="26">
        <v>437</v>
      </c>
      <c r="F11623" s="26">
        <v>9485</v>
      </c>
      <c r="G11623" s="26" t="s">
        <v>12792</v>
      </c>
      <c r="H11623" s="24" t="s">
        <v>582</v>
      </c>
      <c r="I11623" s="24" t="s">
        <v>583</v>
      </c>
      <c r="J11623" s="27" t="s">
        <v>1</v>
      </c>
      <c r="K11623" s="28">
        <v>18.7</v>
      </c>
      <c r="L11623" s="28">
        <v>18.7</v>
      </c>
    </row>
    <row r="11624" spans="1:12" x14ac:dyDescent="0.25">
      <c r="A11624" s="24" t="s">
        <v>3305</v>
      </c>
      <c r="B11624" s="26">
        <v>2018</v>
      </c>
      <c r="C11624" s="24">
        <v>3</v>
      </c>
      <c r="D11624" s="24" t="s">
        <v>15122</v>
      </c>
      <c r="E11624" s="26">
        <v>437</v>
      </c>
      <c r="F11624" s="26">
        <v>9486</v>
      </c>
      <c r="G11624" s="26" t="s">
        <v>12793</v>
      </c>
      <c r="H11624" s="24" t="s">
        <v>190</v>
      </c>
      <c r="I11624" s="24" t="s">
        <v>191</v>
      </c>
      <c r="J11624" s="27" t="s">
        <v>1</v>
      </c>
      <c r="K11624" s="28">
        <v>21.01</v>
      </c>
      <c r="L11624" s="28">
        <v>21.01</v>
      </c>
    </row>
    <row r="11625" spans="1:12" x14ac:dyDescent="0.25">
      <c r="A11625" s="24" t="s">
        <v>3305</v>
      </c>
      <c r="B11625" s="26">
        <v>2018</v>
      </c>
      <c r="C11625" s="24">
        <v>3</v>
      </c>
      <c r="D11625" s="24" t="s">
        <v>15122</v>
      </c>
      <c r="E11625" s="26">
        <v>437</v>
      </c>
      <c r="F11625" s="26">
        <v>9487</v>
      </c>
      <c r="G11625" s="26" t="s">
        <v>12794</v>
      </c>
      <c r="H11625" s="24" t="s">
        <v>96</v>
      </c>
      <c r="I11625" s="24" t="s">
        <v>97</v>
      </c>
      <c r="J11625" s="27" t="s">
        <v>1</v>
      </c>
      <c r="K11625" s="28">
        <v>15.91</v>
      </c>
      <c r="L11625" s="28">
        <v>15.63</v>
      </c>
    </row>
    <row r="11626" spans="1:12" x14ac:dyDescent="0.25">
      <c r="A11626" s="24" t="s">
        <v>3305</v>
      </c>
      <c r="B11626" s="26">
        <v>2018</v>
      </c>
      <c r="C11626" s="24">
        <v>3</v>
      </c>
      <c r="D11626" s="24" t="s">
        <v>15122</v>
      </c>
      <c r="E11626" s="26">
        <v>437</v>
      </c>
      <c r="F11626" s="26">
        <v>9488</v>
      </c>
      <c r="G11626" s="26" t="s">
        <v>12795</v>
      </c>
      <c r="H11626" s="24" t="s">
        <v>73</v>
      </c>
      <c r="I11626" s="24" t="s">
        <v>74</v>
      </c>
      <c r="J11626" s="27" t="s">
        <v>1</v>
      </c>
      <c r="K11626" s="28">
        <v>14.09</v>
      </c>
      <c r="L11626" s="28">
        <v>14.09</v>
      </c>
    </row>
    <row r="11627" spans="1:12" x14ac:dyDescent="0.25">
      <c r="A11627" s="24" t="s">
        <v>3305</v>
      </c>
      <c r="B11627" s="26">
        <v>2018</v>
      </c>
      <c r="C11627" s="24">
        <v>3</v>
      </c>
      <c r="D11627" s="24" t="s">
        <v>15122</v>
      </c>
      <c r="E11627" s="26">
        <v>437</v>
      </c>
      <c r="F11627" s="26">
        <v>9489</v>
      </c>
      <c r="G11627" s="26" t="s">
        <v>12796</v>
      </c>
      <c r="H11627" s="24" t="s">
        <v>190</v>
      </c>
      <c r="I11627" s="24" t="s">
        <v>191</v>
      </c>
      <c r="J11627" s="27" t="s">
        <v>1</v>
      </c>
      <c r="K11627" s="28">
        <v>16.88</v>
      </c>
      <c r="L11627" s="28">
        <v>16.61</v>
      </c>
    </row>
    <row r="11628" spans="1:12" x14ac:dyDescent="0.25">
      <c r="A11628" s="24" t="s">
        <v>3305</v>
      </c>
      <c r="B11628" s="26">
        <v>2018</v>
      </c>
      <c r="C11628" s="24">
        <v>3</v>
      </c>
      <c r="D11628" s="24" t="s">
        <v>15122</v>
      </c>
      <c r="E11628" s="26">
        <v>437</v>
      </c>
      <c r="F11628" s="26">
        <v>8861</v>
      </c>
      <c r="G11628" s="26" t="s">
        <v>12168</v>
      </c>
      <c r="H11628" s="24" t="s">
        <v>190</v>
      </c>
      <c r="I11628" s="24" t="s">
        <v>191</v>
      </c>
      <c r="J11628" s="27" t="s">
        <v>1</v>
      </c>
      <c r="K11628" s="28">
        <v>21.92</v>
      </c>
      <c r="L11628" s="28">
        <v>21.64</v>
      </c>
    </row>
    <row r="11629" spans="1:12" x14ac:dyDescent="0.25">
      <c r="A11629" s="24" t="s">
        <v>3305</v>
      </c>
      <c r="B11629" s="26">
        <v>2018</v>
      </c>
      <c r="C11629" s="24">
        <v>3</v>
      </c>
      <c r="D11629" s="24" t="s">
        <v>15122</v>
      </c>
      <c r="E11629" s="26">
        <v>437</v>
      </c>
      <c r="F11629" s="26">
        <v>9490</v>
      </c>
      <c r="G11629" s="26" t="s">
        <v>12797</v>
      </c>
      <c r="H11629" s="24" t="s">
        <v>69</v>
      </c>
      <c r="I11629" s="24" t="s">
        <v>70</v>
      </c>
      <c r="J11629" s="27" t="s">
        <v>1</v>
      </c>
      <c r="K11629" s="28">
        <v>13.5</v>
      </c>
      <c r="L11629" s="28">
        <v>13.5</v>
      </c>
    </row>
    <row r="11630" spans="1:12" x14ac:dyDescent="0.25">
      <c r="A11630" s="24" t="s">
        <v>3305</v>
      </c>
      <c r="B11630" s="26">
        <v>2018</v>
      </c>
      <c r="C11630" s="24">
        <v>3</v>
      </c>
      <c r="D11630" s="24" t="s">
        <v>15122</v>
      </c>
      <c r="E11630" s="26">
        <v>437</v>
      </c>
      <c r="F11630" s="26">
        <v>8913</v>
      </c>
      <c r="G11630" s="26" t="s">
        <v>12220</v>
      </c>
      <c r="H11630" s="24" t="s">
        <v>1368</v>
      </c>
      <c r="I11630" s="24" t="s">
        <v>1369</v>
      </c>
      <c r="J11630" s="27" t="s">
        <v>1</v>
      </c>
      <c r="K11630" s="28">
        <v>35.29</v>
      </c>
      <c r="L11630" s="28">
        <v>35.020000000000003</v>
      </c>
    </row>
    <row r="11631" spans="1:12" x14ac:dyDescent="0.25">
      <c r="A11631" s="24" t="s">
        <v>3305</v>
      </c>
      <c r="B11631" s="26">
        <v>2018</v>
      </c>
      <c r="C11631" s="24">
        <v>3</v>
      </c>
      <c r="D11631" s="24" t="s">
        <v>15122</v>
      </c>
      <c r="E11631" s="26">
        <v>437</v>
      </c>
      <c r="F11631" s="26">
        <v>9491</v>
      </c>
      <c r="G11631" s="26" t="s">
        <v>12798</v>
      </c>
      <c r="H11631" s="24" t="s">
        <v>67</v>
      </c>
      <c r="I11631" s="24" t="s">
        <v>68</v>
      </c>
      <c r="J11631" s="27" t="s">
        <v>1</v>
      </c>
      <c r="K11631" s="28">
        <v>23.25</v>
      </c>
      <c r="L11631" s="28">
        <v>22.97</v>
      </c>
    </row>
    <row r="11632" spans="1:12" x14ac:dyDescent="0.25">
      <c r="A11632" s="24" t="s">
        <v>3305</v>
      </c>
      <c r="B11632" s="26">
        <v>2018</v>
      </c>
      <c r="C11632" s="24">
        <v>3</v>
      </c>
      <c r="D11632" s="24" t="s">
        <v>15122</v>
      </c>
      <c r="E11632" s="26">
        <v>437</v>
      </c>
      <c r="F11632" s="26">
        <v>9492</v>
      </c>
      <c r="G11632" s="26" t="s">
        <v>12799</v>
      </c>
      <c r="H11632" s="24" t="s">
        <v>204</v>
      </c>
      <c r="I11632" s="24" t="s">
        <v>205</v>
      </c>
      <c r="J11632" s="27" t="s">
        <v>1</v>
      </c>
      <c r="K11632" s="28">
        <v>18.57</v>
      </c>
      <c r="L11632" s="28">
        <v>18.29</v>
      </c>
    </row>
    <row r="11633" spans="1:12" x14ac:dyDescent="0.25">
      <c r="A11633" s="24" t="s">
        <v>3305</v>
      </c>
      <c r="B11633" s="26">
        <v>2018</v>
      </c>
      <c r="C11633" s="24">
        <v>3</v>
      </c>
      <c r="D11633" s="24" t="s">
        <v>15122</v>
      </c>
      <c r="E11633" s="26">
        <v>438</v>
      </c>
      <c r="F11633" s="26">
        <v>9493</v>
      </c>
      <c r="G11633" s="26" t="s">
        <v>12800</v>
      </c>
      <c r="H11633" s="24" t="s">
        <v>67</v>
      </c>
      <c r="I11633" s="24" t="s">
        <v>68</v>
      </c>
      <c r="J11633" s="27" t="s">
        <v>1</v>
      </c>
      <c r="K11633" s="28">
        <v>27.8</v>
      </c>
      <c r="L11633" s="28">
        <v>23.86</v>
      </c>
    </row>
    <row r="11634" spans="1:12" x14ac:dyDescent="0.25">
      <c r="A11634" s="24" t="s">
        <v>3305</v>
      </c>
      <c r="B11634" s="26">
        <v>2018</v>
      </c>
      <c r="C11634" s="24">
        <v>3</v>
      </c>
      <c r="D11634" s="24" t="s">
        <v>15122</v>
      </c>
      <c r="E11634" s="26">
        <v>438</v>
      </c>
      <c r="F11634" s="26">
        <v>9494</v>
      </c>
      <c r="G11634" s="26" t="s">
        <v>12801</v>
      </c>
      <c r="H11634" s="24" t="s">
        <v>67</v>
      </c>
      <c r="I11634" s="24" t="s">
        <v>68</v>
      </c>
      <c r="J11634" s="27" t="s">
        <v>1</v>
      </c>
      <c r="K11634" s="28">
        <v>38.46</v>
      </c>
      <c r="L11634" s="28">
        <v>38.46</v>
      </c>
    </row>
    <row r="11635" spans="1:12" x14ac:dyDescent="0.25">
      <c r="A11635" s="24" t="s">
        <v>3305</v>
      </c>
      <c r="B11635" s="26">
        <v>2018</v>
      </c>
      <c r="C11635" s="24">
        <v>3</v>
      </c>
      <c r="D11635" s="24" t="s">
        <v>15122</v>
      </c>
      <c r="E11635" s="26">
        <v>438</v>
      </c>
      <c r="F11635" s="26">
        <v>9495</v>
      </c>
      <c r="G11635" s="26" t="s">
        <v>12802</v>
      </c>
      <c r="H11635" s="24" t="s">
        <v>77</v>
      </c>
      <c r="I11635" s="24" t="s">
        <v>78</v>
      </c>
      <c r="J11635" s="27" t="s">
        <v>1</v>
      </c>
      <c r="K11635" s="28">
        <v>23.8</v>
      </c>
      <c r="L11635" s="28">
        <v>19.86</v>
      </c>
    </row>
    <row r="11636" spans="1:12" x14ac:dyDescent="0.25">
      <c r="A11636" s="24" t="s">
        <v>3305</v>
      </c>
      <c r="B11636" s="26">
        <v>2018</v>
      </c>
      <c r="C11636" s="24">
        <v>3</v>
      </c>
      <c r="D11636" s="24" t="s">
        <v>15122</v>
      </c>
      <c r="E11636" s="26">
        <v>438</v>
      </c>
      <c r="F11636" s="26">
        <v>9496</v>
      </c>
      <c r="G11636" s="26" t="s">
        <v>12803</v>
      </c>
      <c r="H11636" s="24" t="s">
        <v>922</v>
      </c>
      <c r="I11636" s="24" t="s">
        <v>923</v>
      </c>
      <c r="J11636" s="27" t="s">
        <v>1</v>
      </c>
      <c r="K11636" s="28">
        <v>15</v>
      </c>
      <c r="L11636" s="28">
        <v>11.06</v>
      </c>
    </row>
    <row r="11637" spans="1:12" x14ac:dyDescent="0.25">
      <c r="A11637" s="24" t="s">
        <v>3305</v>
      </c>
      <c r="B11637" s="26">
        <v>2018</v>
      </c>
      <c r="C11637" s="24">
        <v>3</v>
      </c>
      <c r="D11637" s="24" t="s">
        <v>15122</v>
      </c>
      <c r="E11637" s="26">
        <v>438</v>
      </c>
      <c r="F11637" s="26">
        <v>9497</v>
      </c>
      <c r="G11637" s="26" t="s">
        <v>12804</v>
      </c>
      <c r="H11637" s="24" t="s">
        <v>188</v>
      </c>
      <c r="I11637" s="24" t="s">
        <v>189</v>
      </c>
      <c r="J11637" s="27" t="s">
        <v>1</v>
      </c>
      <c r="K11637" s="28">
        <v>22.08</v>
      </c>
      <c r="L11637" s="28">
        <v>13.73</v>
      </c>
    </row>
    <row r="11638" spans="1:12" x14ac:dyDescent="0.25">
      <c r="A11638" s="24" t="s">
        <v>3305</v>
      </c>
      <c r="B11638" s="26">
        <v>2018</v>
      </c>
      <c r="C11638" s="24">
        <v>3</v>
      </c>
      <c r="D11638" s="24" t="s">
        <v>15122</v>
      </c>
      <c r="E11638" s="26">
        <v>438</v>
      </c>
      <c r="F11638" s="26">
        <v>6644</v>
      </c>
      <c r="G11638" s="26" t="s">
        <v>9951</v>
      </c>
      <c r="H11638" s="24" t="s">
        <v>2458</v>
      </c>
      <c r="I11638" s="24" t="s">
        <v>2459</v>
      </c>
      <c r="J11638" s="27" t="s">
        <v>1</v>
      </c>
      <c r="K11638" s="28">
        <v>106.26</v>
      </c>
      <c r="L11638" s="28">
        <v>106.26</v>
      </c>
    </row>
    <row r="11639" spans="1:12" x14ac:dyDescent="0.25">
      <c r="A11639" s="24" t="s">
        <v>3305</v>
      </c>
      <c r="B11639" s="26">
        <v>2018</v>
      </c>
      <c r="C11639" s="24">
        <v>3</v>
      </c>
      <c r="D11639" s="24" t="s">
        <v>15122</v>
      </c>
      <c r="E11639" s="26">
        <v>438</v>
      </c>
      <c r="F11639" s="26">
        <v>9498</v>
      </c>
      <c r="G11639" s="26" t="s">
        <v>12805</v>
      </c>
      <c r="H11639" s="24" t="s">
        <v>1108</v>
      </c>
      <c r="I11639" s="24" t="s">
        <v>1109</v>
      </c>
      <c r="J11639" s="27" t="s">
        <v>1</v>
      </c>
      <c r="K11639" s="28">
        <v>98.26</v>
      </c>
      <c r="L11639" s="28">
        <v>58.47</v>
      </c>
    </row>
    <row r="11640" spans="1:12" x14ac:dyDescent="0.25">
      <c r="A11640" s="24" t="s">
        <v>3305</v>
      </c>
      <c r="B11640" s="26">
        <v>2018</v>
      </c>
      <c r="C11640" s="24">
        <v>3</v>
      </c>
      <c r="D11640" s="24" t="s">
        <v>15122</v>
      </c>
      <c r="E11640" s="26">
        <v>438</v>
      </c>
      <c r="F11640" s="26">
        <v>9499</v>
      </c>
      <c r="G11640" s="26" t="s">
        <v>12806</v>
      </c>
      <c r="H11640" s="24" t="s">
        <v>190</v>
      </c>
      <c r="I11640" s="24" t="s">
        <v>191</v>
      </c>
      <c r="J11640" s="27" t="s">
        <v>1</v>
      </c>
      <c r="K11640" s="28">
        <v>13.9</v>
      </c>
      <c r="L11640" s="28">
        <v>9.9600000000000009</v>
      </c>
    </row>
    <row r="11641" spans="1:12" x14ac:dyDescent="0.25">
      <c r="A11641" s="24" t="s">
        <v>3305</v>
      </c>
      <c r="B11641" s="26">
        <v>2018</v>
      </c>
      <c r="C11641" s="24">
        <v>3</v>
      </c>
      <c r="D11641" s="24" t="s">
        <v>15122</v>
      </c>
      <c r="E11641" s="26">
        <v>438</v>
      </c>
      <c r="F11641" s="26">
        <v>9500</v>
      </c>
      <c r="G11641" s="26" t="s">
        <v>12807</v>
      </c>
      <c r="H11641" s="24" t="s">
        <v>67</v>
      </c>
      <c r="I11641" s="24" t="s">
        <v>68</v>
      </c>
      <c r="J11641" s="27" t="s">
        <v>1</v>
      </c>
      <c r="K11641" s="28">
        <v>38.6</v>
      </c>
      <c r="L11641" s="28">
        <v>30.25</v>
      </c>
    </row>
    <row r="11642" spans="1:12" x14ac:dyDescent="0.25">
      <c r="A11642" s="24" t="s">
        <v>3305</v>
      </c>
      <c r="B11642" s="26">
        <v>2018</v>
      </c>
      <c r="C11642" s="24">
        <v>3</v>
      </c>
      <c r="D11642" s="24" t="s">
        <v>15122</v>
      </c>
      <c r="E11642" s="26">
        <v>438</v>
      </c>
      <c r="F11642" s="26">
        <v>9501</v>
      </c>
      <c r="G11642" s="26" t="s">
        <v>12808</v>
      </c>
      <c r="H11642" s="24" t="s">
        <v>670</v>
      </c>
      <c r="I11642" s="24" t="s">
        <v>671</v>
      </c>
      <c r="J11642" s="27" t="s">
        <v>1</v>
      </c>
      <c r="K11642" s="28">
        <v>14.4</v>
      </c>
      <c r="L11642" s="28">
        <v>10.46</v>
      </c>
    </row>
    <row r="11643" spans="1:12" x14ac:dyDescent="0.25">
      <c r="A11643" s="24" t="s">
        <v>3305</v>
      </c>
      <c r="B11643" s="26">
        <v>2018</v>
      </c>
      <c r="C11643" s="24">
        <v>3</v>
      </c>
      <c r="D11643" s="24" t="s">
        <v>15122</v>
      </c>
      <c r="E11643" s="26">
        <v>438</v>
      </c>
      <c r="F11643" s="26">
        <v>9502</v>
      </c>
      <c r="G11643" s="26" t="s">
        <v>12809</v>
      </c>
      <c r="H11643" s="24" t="s">
        <v>998</v>
      </c>
      <c r="I11643" s="24" t="s">
        <v>999</v>
      </c>
      <c r="J11643" s="27" t="s">
        <v>1</v>
      </c>
      <c r="K11643" s="28">
        <v>22.5</v>
      </c>
      <c r="L11643" s="28">
        <v>18.559999999999999</v>
      </c>
    </row>
    <row r="11644" spans="1:12" x14ac:dyDescent="0.25">
      <c r="A11644" s="24" t="s">
        <v>3305</v>
      </c>
      <c r="B11644" s="26">
        <v>2018</v>
      </c>
      <c r="C11644" s="24">
        <v>3</v>
      </c>
      <c r="D11644" s="24" t="s">
        <v>15122</v>
      </c>
      <c r="E11644" s="26">
        <v>438</v>
      </c>
      <c r="F11644" s="26">
        <v>9503</v>
      </c>
      <c r="G11644" s="26" t="s">
        <v>12810</v>
      </c>
      <c r="H11644" s="24" t="s">
        <v>466</v>
      </c>
      <c r="I11644" s="24" t="s">
        <v>467</v>
      </c>
      <c r="J11644" s="27" t="s">
        <v>1</v>
      </c>
      <c r="K11644" s="28">
        <v>28.65</v>
      </c>
      <c r="L11644" s="28">
        <v>23.96</v>
      </c>
    </row>
    <row r="11645" spans="1:12" x14ac:dyDescent="0.25">
      <c r="A11645" s="24" t="s">
        <v>3305</v>
      </c>
      <c r="B11645" s="26">
        <v>2018</v>
      </c>
      <c r="C11645" s="24">
        <v>3</v>
      </c>
      <c r="D11645" s="24" t="s">
        <v>15122</v>
      </c>
      <c r="E11645" s="26">
        <v>438</v>
      </c>
      <c r="F11645" s="26">
        <v>9504</v>
      </c>
      <c r="G11645" s="26" t="s">
        <v>12811</v>
      </c>
      <c r="H11645" s="24" t="s">
        <v>466</v>
      </c>
      <c r="I11645" s="24" t="s">
        <v>467</v>
      </c>
      <c r="J11645" s="27" t="s">
        <v>1</v>
      </c>
      <c r="K11645" s="28">
        <v>13.5</v>
      </c>
      <c r="L11645" s="28">
        <v>9.56</v>
      </c>
    </row>
    <row r="11646" spans="1:12" x14ac:dyDescent="0.25">
      <c r="A11646" s="24" t="s">
        <v>3305</v>
      </c>
      <c r="B11646" s="26">
        <v>2018</v>
      </c>
      <c r="C11646" s="24">
        <v>3</v>
      </c>
      <c r="D11646" s="24" t="s">
        <v>15122</v>
      </c>
      <c r="E11646" s="26">
        <v>438</v>
      </c>
      <c r="F11646" s="26">
        <v>9505</v>
      </c>
      <c r="G11646" s="26" t="s">
        <v>12812</v>
      </c>
      <c r="H11646" s="24" t="s">
        <v>1368</v>
      </c>
      <c r="I11646" s="24" t="s">
        <v>1369</v>
      </c>
      <c r="J11646" s="27" t="s">
        <v>1</v>
      </c>
      <c r="K11646" s="28">
        <v>15.13</v>
      </c>
      <c r="L11646" s="28">
        <v>10.44</v>
      </c>
    </row>
    <row r="11647" spans="1:12" x14ac:dyDescent="0.25">
      <c r="A11647" s="24" t="s">
        <v>3305</v>
      </c>
      <c r="B11647" s="26">
        <v>2018</v>
      </c>
      <c r="C11647" s="24">
        <v>3</v>
      </c>
      <c r="D11647" s="24" t="s">
        <v>15122</v>
      </c>
      <c r="E11647" s="26">
        <v>438</v>
      </c>
      <c r="F11647" s="26">
        <v>9506</v>
      </c>
      <c r="G11647" s="26" t="s">
        <v>12813</v>
      </c>
      <c r="H11647" s="24" t="s">
        <v>257</v>
      </c>
      <c r="I11647" s="24" t="s">
        <v>258</v>
      </c>
      <c r="J11647" s="27" t="s">
        <v>1</v>
      </c>
      <c r="K11647" s="28">
        <v>14.25</v>
      </c>
      <c r="L11647" s="28">
        <v>10.31</v>
      </c>
    </row>
    <row r="11648" spans="1:12" x14ac:dyDescent="0.25">
      <c r="A11648" s="24" t="s">
        <v>3305</v>
      </c>
      <c r="B11648" s="26">
        <v>2018</v>
      </c>
      <c r="C11648" s="24">
        <v>3</v>
      </c>
      <c r="D11648" s="24" t="s">
        <v>15122</v>
      </c>
      <c r="E11648" s="26">
        <v>438</v>
      </c>
      <c r="F11648" s="26">
        <v>9507</v>
      </c>
      <c r="G11648" s="26" t="s">
        <v>12814</v>
      </c>
      <c r="H11648" s="24" t="s">
        <v>61</v>
      </c>
      <c r="I11648" s="24" t="s">
        <v>62</v>
      </c>
      <c r="J11648" s="27" t="s">
        <v>1</v>
      </c>
      <c r="K11648" s="28">
        <v>24.2</v>
      </c>
      <c r="L11648" s="28">
        <v>20.260000000000002</v>
      </c>
    </row>
    <row r="11649" spans="1:12" x14ac:dyDescent="0.25">
      <c r="A11649" s="24" t="s">
        <v>3305</v>
      </c>
      <c r="B11649" s="26">
        <v>2018</v>
      </c>
      <c r="C11649" s="24">
        <v>3</v>
      </c>
      <c r="D11649" s="24" t="s">
        <v>15122</v>
      </c>
      <c r="E11649" s="26">
        <v>438</v>
      </c>
      <c r="F11649" s="26">
        <v>9508</v>
      </c>
      <c r="G11649" s="26" t="s">
        <v>12815</v>
      </c>
      <c r="H11649" s="24" t="s">
        <v>470</v>
      </c>
      <c r="I11649" s="24" t="s">
        <v>471</v>
      </c>
      <c r="J11649" s="27" t="s">
        <v>1</v>
      </c>
      <c r="K11649" s="28">
        <v>16.32</v>
      </c>
      <c r="L11649" s="28">
        <v>12.38</v>
      </c>
    </row>
    <row r="11650" spans="1:12" x14ac:dyDescent="0.25">
      <c r="A11650" s="24" t="s">
        <v>3305</v>
      </c>
      <c r="B11650" s="26">
        <v>2018</v>
      </c>
      <c r="C11650" s="24">
        <v>3</v>
      </c>
      <c r="D11650" s="24" t="s">
        <v>15122</v>
      </c>
      <c r="E11650" s="26">
        <v>438</v>
      </c>
      <c r="F11650" s="26">
        <v>9509</v>
      </c>
      <c r="G11650" s="26" t="s">
        <v>12816</v>
      </c>
      <c r="H11650" s="24" t="s">
        <v>168</v>
      </c>
      <c r="I11650" s="24" t="s">
        <v>169</v>
      </c>
      <c r="J11650" s="27" t="s">
        <v>1</v>
      </c>
      <c r="K11650" s="28">
        <v>13.7</v>
      </c>
      <c r="L11650" s="28">
        <v>9.76</v>
      </c>
    </row>
    <row r="11651" spans="1:12" x14ac:dyDescent="0.25">
      <c r="A11651" s="24" t="s">
        <v>3305</v>
      </c>
      <c r="B11651" s="26">
        <v>2018</v>
      </c>
      <c r="C11651" s="24">
        <v>3</v>
      </c>
      <c r="D11651" s="24" t="s">
        <v>15122</v>
      </c>
      <c r="E11651" s="26">
        <v>438</v>
      </c>
      <c r="F11651" s="26">
        <v>8872</v>
      </c>
      <c r="G11651" s="26" t="s">
        <v>12179</v>
      </c>
      <c r="H11651" s="24" t="s">
        <v>948</v>
      </c>
      <c r="I11651" s="24" t="s">
        <v>949</v>
      </c>
      <c r="J11651" s="27" t="s">
        <v>1</v>
      </c>
      <c r="K11651" s="28">
        <v>14.25</v>
      </c>
      <c r="L11651" s="28">
        <v>9.56</v>
      </c>
    </row>
    <row r="11652" spans="1:12" x14ac:dyDescent="0.25">
      <c r="A11652" s="24" t="s">
        <v>3305</v>
      </c>
      <c r="B11652" s="26">
        <v>2018</v>
      </c>
      <c r="C11652" s="24">
        <v>3</v>
      </c>
      <c r="D11652" s="24" t="s">
        <v>15122</v>
      </c>
      <c r="E11652" s="26">
        <v>440</v>
      </c>
      <c r="F11652" s="26">
        <v>9510</v>
      </c>
      <c r="G11652" s="26" t="s">
        <v>12817</v>
      </c>
      <c r="H11652" s="24" t="s">
        <v>922</v>
      </c>
      <c r="I11652" s="24" t="s">
        <v>923</v>
      </c>
      <c r="J11652" s="27" t="s">
        <v>1</v>
      </c>
      <c r="K11652" s="28">
        <v>14.25</v>
      </c>
      <c r="L11652" s="28">
        <v>9.56</v>
      </c>
    </row>
    <row r="11653" spans="1:12" x14ac:dyDescent="0.25">
      <c r="A11653" s="24" t="s">
        <v>3305</v>
      </c>
      <c r="B11653" s="26">
        <v>2018</v>
      </c>
      <c r="C11653" s="24">
        <v>3</v>
      </c>
      <c r="D11653" s="24" t="s">
        <v>15122</v>
      </c>
      <c r="E11653" s="26">
        <v>440</v>
      </c>
      <c r="F11653" s="26">
        <v>9511</v>
      </c>
      <c r="G11653" s="26" t="s">
        <v>12818</v>
      </c>
      <c r="H11653" s="24" t="s">
        <v>176</v>
      </c>
      <c r="I11653" s="24" t="s">
        <v>177</v>
      </c>
      <c r="J11653" s="27" t="s">
        <v>1</v>
      </c>
      <c r="K11653" s="28">
        <v>31.11</v>
      </c>
      <c r="L11653" s="28">
        <v>22.01</v>
      </c>
    </row>
    <row r="11654" spans="1:12" x14ac:dyDescent="0.25">
      <c r="A11654" s="24" t="s">
        <v>3305</v>
      </c>
      <c r="B11654" s="26">
        <v>2018</v>
      </c>
      <c r="C11654" s="24">
        <v>3</v>
      </c>
      <c r="D11654" s="24" t="s">
        <v>15122</v>
      </c>
      <c r="E11654" s="26">
        <v>440</v>
      </c>
      <c r="F11654" s="26">
        <v>1735</v>
      </c>
      <c r="G11654" s="26" t="s">
        <v>5042</v>
      </c>
      <c r="H11654" s="24" t="s">
        <v>126</v>
      </c>
      <c r="I11654" s="24" t="s">
        <v>127</v>
      </c>
      <c r="J11654" s="27" t="s">
        <v>1</v>
      </c>
      <c r="K11654" s="28">
        <v>13.62</v>
      </c>
      <c r="L11654" s="28">
        <v>9.68</v>
      </c>
    </row>
    <row r="11655" spans="1:12" x14ac:dyDescent="0.25">
      <c r="A11655" s="24" t="s">
        <v>3305</v>
      </c>
      <c r="B11655" s="26">
        <v>2018</v>
      </c>
      <c r="C11655" s="24">
        <v>3</v>
      </c>
      <c r="D11655" s="24" t="s">
        <v>15122</v>
      </c>
      <c r="E11655" s="26">
        <v>440</v>
      </c>
      <c r="F11655" s="26">
        <v>9512</v>
      </c>
      <c r="G11655" s="26" t="s">
        <v>12819</v>
      </c>
      <c r="H11655" s="24" t="s">
        <v>190</v>
      </c>
      <c r="I11655" s="24" t="s">
        <v>191</v>
      </c>
      <c r="J11655" s="27" t="s">
        <v>1</v>
      </c>
      <c r="K11655" s="28">
        <v>31.47</v>
      </c>
      <c r="L11655" s="28">
        <v>26.78</v>
      </c>
    </row>
    <row r="11656" spans="1:12" x14ac:dyDescent="0.25">
      <c r="A11656" s="24" t="s">
        <v>3305</v>
      </c>
      <c r="B11656" s="26">
        <v>2018</v>
      </c>
      <c r="C11656" s="24">
        <v>3</v>
      </c>
      <c r="D11656" s="24" t="s">
        <v>15122</v>
      </c>
      <c r="E11656" s="26">
        <v>440</v>
      </c>
      <c r="F11656" s="26">
        <v>9513</v>
      </c>
      <c r="G11656" s="26" t="s">
        <v>12820</v>
      </c>
      <c r="H11656" s="24" t="s">
        <v>67</v>
      </c>
      <c r="I11656" s="24" t="s">
        <v>68</v>
      </c>
      <c r="J11656" s="27" t="s">
        <v>1</v>
      </c>
      <c r="K11656" s="28">
        <v>25.05</v>
      </c>
      <c r="L11656" s="28">
        <v>15.95</v>
      </c>
    </row>
    <row r="11657" spans="1:12" x14ac:dyDescent="0.25">
      <c r="A11657" s="24" t="s">
        <v>3305</v>
      </c>
      <c r="B11657" s="26">
        <v>2018</v>
      </c>
      <c r="C11657" s="24">
        <v>3</v>
      </c>
      <c r="D11657" s="24" t="s">
        <v>15122</v>
      </c>
      <c r="E11657" s="26">
        <v>440</v>
      </c>
      <c r="F11657" s="26">
        <v>9514</v>
      </c>
      <c r="G11657" s="26" t="s">
        <v>12821</v>
      </c>
      <c r="H11657" s="24" t="s">
        <v>67</v>
      </c>
      <c r="I11657" s="24" t="s">
        <v>68</v>
      </c>
      <c r="J11657" s="27" t="s">
        <v>1</v>
      </c>
      <c r="K11657" s="28">
        <v>187.36</v>
      </c>
      <c r="L11657" s="28">
        <v>182.12</v>
      </c>
    </row>
    <row r="11658" spans="1:12" x14ac:dyDescent="0.25">
      <c r="A11658" s="24" t="s">
        <v>3305</v>
      </c>
      <c r="B11658" s="26">
        <v>2018</v>
      </c>
      <c r="C11658" s="24">
        <v>3</v>
      </c>
      <c r="D11658" s="24" t="s">
        <v>15122</v>
      </c>
      <c r="E11658" s="26">
        <v>440</v>
      </c>
      <c r="F11658" s="26">
        <v>9515</v>
      </c>
      <c r="G11658" s="26" t="s">
        <v>12822</v>
      </c>
      <c r="H11658" s="24" t="s">
        <v>69</v>
      </c>
      <c r="I11658" s="24" t="s">
        <v>70</v>
      </c>
      <c r="J11658" s="27" t="s">
        <v>1</v>
      </c>
      <c r="K11658" s="28">
        <v>14.25</v>
      </c>
      <c r="L11658" s="28">
        <v>5.15</v>
      </c>
    </row>
    <row r="11659" spans="1:12" x14ac:dyDescent="0.25">
      <c r="A11659" s="24" t="s">
        <v>3305</v>
      </c>
      <c r="B11659" s="26">
        <v>2018</v>
      </c>
      <c r="C11659" s="24">
        <v>3</v>
      </c>
      <c r="D11659" s="24" t="s">
        <v>15122</v>
      </c>
      <c r="E11659" s="26">
        <v>440</v>
      </c>
      <c r="F11659" s="26">
        <v>9516</v>
      </c>
      <c r="G11659" s="26" t="s">
        <v>12823</v>
      </c>
      <c r="H11659" s="24" t="s">
        <v>1356</v>
      </c>
      <c r="I11659" s="24" t="s">
        <v>1357</v>
      </c>
      <c r="J11659" s="27" t="s">
        <v>1</v>
      </c>
      <c r="K11659" s="28">
        <v>16.03</v>
      </c>
      <c r="L11659" s="28">
        <v>12.09</v>
      </c>
    </row>
    <row r="11660" spans="1:12" x14ac:dyDescent="0.25">
      <c r="A11660" s="24" t="s">
        <v>3305</v>
      </c>
      <c r="B11660" s="26">
        <v>2018</v>
      </c>
      <c r="C11660" s="24">
        <v>3</v>
      </c>
      <c r="D11660" s="24" t="s">
        <v>15122</v>
      </c>
      <c r="E11660" s="26">
        <v>440</v>
      </c>
      <c r="F11660" s="26">
        <v>9517</v>
      </c>
      <c r="G11660" s="26" t="s">
        <v>12824</v>
      </c>
      <c r="H11660" s="24" t="s">
        <v>192</v>
      </c>
      <c r="I11660" s="24" t="s">
        <v>193</v>
      </c>
      <c r="J11660" s="27" t="s">
        <v>1</v>
      </c>
      <c r="K11660" s="28">
        <v>14.25</v>
      </c>
      <c r="L11660" s="28">
        <v>9.56</v>
      </c>
    </row>
    <row r="11661" spans="1:12" x14ac:dyDescent="0.25">
      <c r="A11661" s="24" t="s">
        <v>3305</v>
      </c>
      <c r="B11661" s="26">
        <v>2018</v>
      </c>
      <c r="C11661" s="24">
        <v>3</v>
      </c>
      <c r="D11661" s="24" t="s">
        <v>15122</v>
      </c>
      <c r="E11661" s="26">
        <v>479</v>
      </c>
      <c r="F11661" s="26">
        <v>9518</v>
      </c>
      <c r="G11661" s="26" t="s">
        <v>12825</v>
      </c>
      <c r="H11661" s="24" t="s">
        <v>1730</v>
      </c>
      <c r="I11661" s="24" t="s">
        <v>1731</v>
      </c>
      <c r="J11661" s="27" t="s">
        <v>0</v>
      </c>
      <c r="K11661" s="28">
        <v>245.32</v>
      </c>
      <c r="L11661" s="28">
        <v>245.32</v>
      </c>
    </row>
    <row r="11662" spans="1:12" x14ac:dyDescent="0.25">
      <c r="A11662" s="24" t="s">
        <v>3305</v>
      </c>
      <c r="B11662" s="26">
        <v>2018</v>
      </c>
      <c r="C11662" s="24">
        <v>3</v>
      </c>
      <c r="D11662" s="24" t="s">
        <v>15122</v>
      </c>
      <c r="E11662" s="26">
        <v>490</v>
      </c>
      <c r="F11662" s="26">
        <v>9519</v>
      </c>
      <c r="G11662" s="26" t="s">
        <v>12826</v>
      </c>
      <c r="H11662" s="24" t="s">
        <v>2303</v>
      </c>
      <c r="I11662" s="24" t="s">
        <v>2304</v>
      </c>
      <c r="J11662" s="27" t="s">
        <v>0</v>
      </c>
      <c r="K11662" s="28">
        <v>185.03</v>
      </c>
      <c r="L11662" s="28">
        <v>185.03</v>
      </c>
    </row>
    <row r="11663" spans="1:12" x14ac:dyDescent="0.25">
      <c r="A11663" s="24" t="s">
        <v>3305</v>
      </c>
      <c r="B11663" s="26">
        <v>2018</v>
      </c>
      <c r="C11663" s="24">
        <v>3</v>
      </c>
      <c r="D11663" s="24" t="s">
        <v>15122</v>
      </c>
      <c r="E11663" s="26">
        <v>490</v>
      </c>
      <c r="F11663" s="26">
        <v>9520</v>
      </c>
      <c r="G11663" s="26" t="s">
        <v>12827</v>
      </c>
      <c r="H11663" s="24" t="s">
        <v>2460</v>
      </c>
      <c r="I11663" s="24" t="s">
        <v>2461</v>
      </c>
      <c r="J11663" s="27" t="s">
        <v>0</v>
      </c>
      <c r="K11663" s="28">
        <v>111.41</v>
      </c>
      <c r="L11663" s="28">
        <v>111.41</v>
      </c>
    </row>
    <row r="11664" spans="1:12" x14ac:dyDescent="0.25">
      <c r="A11664" s="24" t="s">
        <v>3305</v>
      </c>
      <c r="B11664" s="26">
        <v>2018</v>
      </c>
      <c r="C11664" s="24">
        <v>3</v>
      </c>
      <c r="D11664" s="24" t="s">
        <v>15122</v>
      </c>
      <c r="E11664" s="26">
        <v>495</v>
      </c>
      <c r="F11664" s="26">
        <v>9253</v>
      </c>
      <c r="G11664" s="26" t="s">
        <v>12560</v>
      </c>
      <c r="H11664" s="24" t="s">
        <v>2275</v>
      </c>
      <c r="I11664" s="24" t="s">
        <v>2276</v>
      </c>
      <c r="J11664" s="27" t="s">
        <v>0</v>
      </c>
      <c r="K11664" s="28">
        <v>102.25</v>
      </c>
      <c r="L11664" s="28">
        <v>102.25</v>
      </c>
    </row>
    <row r="11665" spans="1:12" x14ac:dyDescent="0.25">
      <c r="A11665" s="24" t="s">
        <v>3305</v>
      </c>
      <c r="B11665" s="26">
        <v>2018</v>
      </c>
      <c r="C11665" s="24">
        <v>3</v>
      </c>
      <c r="D11665" s="24" t="s">
        <v>15122</v>
      </c>
      <c r="E11665" s="26">
        <v>516</v>
      </c>
      <c r="F11665" s="26">
        <v>9521</v>
      </c>
      <c r="G11665" s="26" t="s">
        <v>12828</v>
      </c>
      <c r="H11665" s="24" t="s">
        <v>2265</v>
      </c>
      <c r="I11665" s="24" t="s">
        <v>2266</v>
      </c>
      <c r="J11665" s="27" t="s">
        <v>15162</v>
      </c>
      <c r="K11665" s="28">
        <v>2896.15</v>
      </c>
      <c r="L11665" s="28">
        <v>2809.17</v>
      </c>
    </row>
    <row r="11666" spans="1:12" x14ac:dyDescent="0.25">
      <c r="A11666" s="24" t="s">
        <v>3305</v>
      </c>
      <c r="B11666" s="26">
        <v>2018</v>
      </c>
      <c r="C11666" s="24">
        <v>3</v>
      </c>
      <c r="D11666" s="24" t="s">
        <v>15122</v>
      </c>
      <c r="E11666" s="26">
        <v>519</v>
      </c>
      <c r="F11666" s="26">
        <v>9522</v>
      </c>
      <c r="G11666" s="26" t="s">
        <v>12829</v>
      </c>
      <c r="H11666" s="24" t="s">
        <v>1832</v>
      </c>
      <c r="I11666" s="24" t="s">
        <v>1833</v>
      </c>
      <c r="J11666" s="27" t="s">
        <v>15162</v>
      </c>
      <c r="K11666" s="28">
        <v>1052.1600000000001</v>
      </c>
      <c r="L11666" s="28">
        <v>1024.3599999999999</v>
      </c>
    </row>
    <row r="11667" spans="1:12" x14ac:dyDescent="0.25">
      <c r="A11667" s="24" t="s">
        <v>3305</v>
      </c>
      <c r="B11667" s="26">
        <v>2018</v>
      </c>
      <c r="C11667" s="24">
        <v>3</v>
      </c>
      <c r="D11667" s="24" t="s">
        <v>15122</v>
      </c>
      <c r="E11667" s="26">
        <v>525</v>
      </c>
      <c r="F11667" s="26">
        <v>4032</v>
      </c>
      <c r="G11667" s="26" t="s">
        <v>7339</v>
      </c>
      <c r="H11667" s="24" t="s">
        <v>253</v>
      </c>
      <c r="I11667" s="24" t="s">
        <v>254</v>
      </c>
      <c r="J11667" s="27" t="s">
        <v>15162</v>
      </c>
      <c r="K11667" s="28">
        <v>3019.98</v>
      </c>
      <c r="L11667" s="28">
        <v>3019.98</v>
      </c>
    </row>
    <row r="11668" spans="1:12" x14ac:dyDescent="0.25">
      <c r="A11668" s="24" t="s">
        <v>3305</v>
      </c>
      <c r="B11668" s="26">
        <v>2018</v>
      </c>
      <c r="C11668" s="24">
        <v>3</v>
      </c>
      <c r="D11668" s="24" t="s">
        <v>15122</v>
      </c>
      <c r="E11668" s="26">
        <v>526</v>
      </c>
      <c r="F11668" s="26">
        <v>9090</v>
      </c>
      <c r="G11668" s="26" t="s">
        <v>12397</v>
      </c>
      <c r="H11668" s="24" t="s">
        <v>714</v>
      </c>
      <c r="I11668" s="24" t="s">
        <v>715</v>
      </c>
      <c r="J11668" s="27" t="s">
        <v>15162</v>
      </c>
      <c r="K11668" s="28">
        <v>1737.26</v>
      </c>
      <c r="L11668" s="28">
        <v>1606.01</v>
      </c>
    </row>
    <row r="11669" spans="1:12" x14ac:dyDescent="0.25">
      <c r="A11669" s="24" t="s">
        <v>3305</v>
      </c>
      <c r="B11669" s="26">
        <v>2018</v>
      </c>
      <c r="C11669" s="24">
        <v>3</v>
      </c>
      <c r="D11669" s="24" t="s">
        <v>15122</v>
      </c>
      <c r="E11669" s="26">
        <v>536</v>
      </c>
      <c r="F11669" s="26">
        <v>8922</v>
      </c>
      <c r="G11669" s="26" t="s">
        <v>12229</v>
      </c>
      <c r="H11669" s="24" t="s">
        <v>714</v>
      </c>
      <c r="I11669" s="24" t="s">
        <v>715</v>
      </c>
      <c r="J11669" s="27" t="s">
        <v>15162</v>
      </c>
      <c r="K11669" s="28">
        <v>3973.91</v>
      </c>
      <c r="L11669" s="28">
        <v>3781.31</v>
      </c>
    </row>
    <row r="11670" spans="1:12" x14ac:dyDescent="0.25">
      <c r="A11670" s="24" t="s">
        <v>3305</v>
      </c>
      <c r="B11670" s="26">
        <v>2018</v>
      </c>
      <c r="C11670" s="24">
        <v>3</v>
      </c>
      <c r="D11670" s="24" t="s">
        <v>15122</v>
      </c>
      <c r="E11670" s="26">
        <v>537</v>
      </c>
      <c r="F11670" s="26">
        <v>9523</v>
      </c>
      <c r="G11670" s="26" t="s">
        <v>12830</v>
      </c>
      <c r="H11670" s="24" t="s">
        <v>2462</v>
      </c>
      <c r="I11670" s="24" t="s">
        <v>2463</v>
      </c>
      <c r="J11670" s="27" t="s">
        <v>15162</v>
      </c>
      <c r="K11670" s="28">
        <v>1497.45</v>
      </c>
      <c r="L11670" s="28">
        <v>1497.45</v>
      </c>
    </row>
    <row r="11671" spans="1:12" x14ac:dyDescent="0.25">
      <c r="A11671" s="24" t="s">
        <v>3305</v>
      </c>
      <c r="B11671" s="26">
        <v>2018</v>
      </c>
      <c r="C11671" s="24">
        <v>3</v>
      </c>
      <c r="D11671" s="24" t="s">
        <v>15122</v>
      </c>
      <c r="E11671" s="26">
        <v>544</v>
      </c>
      <c r="F11671" s="26">
        <v>9524</v>
      </c>
      <c r="G11671" s="26" t="s">
        <v>12831</v>
      </c>
      <c r="H11671" s="24" t="s">
        <v>61</v>
      </c>
      <c r="I11671" s="24" t="s">
        <v>62</v>
      </c>
      <c r="J11671" s="27" t="s">
        <v>15162</v>
      </c>
      <c r="K11671" s="28">
        <v>2711.6</v>
      </c>
      <c r="L11671" s="28">
        <v>2670.41</v>
      </c>
    </row>
    <row r="11672" spans="1:12" x14ac:dyDescent="0.25">
      <c r="A11672" s="24" t="s">
        <v>3305</v>
      </c>
      <c r="B11672" s="26">
        <v>2018</v>
      </c>
      <c r="C11672" s="24">
        <v>3</v>
      </c>
      <c r="D11672" s="24" t="s">
        <v>15122</v>
      </c>
      <c r="E11672" s="26">
        <v>551</v>
      </c>
      <c r="F11672" s="26">
        <v>1635</v>
      </c>
      <c r="G11672" s="26" t="s">
        <v>4942</v>
      </c>
      <c r="H11672" s="24" t="s">
        <v>2335</v>
      </c>
      <c r="I11672" s="24" t="s">
        <v>2336</v>
      </c>
      <c r="J11672" s="27" t="s">
        <v>15162</v>
      </c>
      <c r="K11672" s="28">
        <v>6700.34</v>
      </c>
      <c r="L11672" s="28">
        <v>6660.26</v>
      </c>
    </row>
    <row r="11673" spans="1:12" x14ac:dyDescent="0.25">
      <c r="A11673" s="24" t="s">
        <v>3305</v>
      </c>
      <c r="B11673" s="26">
        <v>2018</v>
      </c>
      <c r="C11673" s="24">
        <v>3</v>
      </c>
      <c r="D11673" s="24" t="s">
        <v>15122</v>
      </c>
      <c r="E11673" s="26">
        <v>557</v>
      </c>
      <c r="F11673" s="26">
        <v>9525</v>
      </c>
      <c r="G11673" s="26" t="s">
        <v>12832</v>
      </c>
      <c r="H11673" s="24" t="s">
        <v>1418</v>
      </c>
      <c r="I11673" s="24" t="s">
        <v>1419</v>
      </c>
      <c r="J11673" s="27" t="s">
        <v>15162</v>
      </c>
      <c r="K11673" s="28">
        <v>1027.31</v>
      </c>
      <c r="L11673" s="28">
        <v>1027.31</v>
      </c>
    </row>
    <row r="11674" spans="1:12" x14ac:dyDescent="0.25">
      <c r="A11674" s="24" t="s">
        <v>3305</v>
      </c>
      <c r="B11674" s="26">
        <v>2018</v>
      </c>
      <c r="C11674" s="24">
        <v>3</v>
      </c>
      <c r="D11674" s="24" t="s">
        <v>15122</v>
      </c>
      <c r="E11674" s="26">
        <v>560</v>
      </c>
      <c r="F11674" s="26">
        <v>9526</v>
      </c>
      <c r="G11674" s="26" t="s">
        <v>12833</v>
      </c>
      <c r="H11674" s="24" t="s">
        <v>1014</v>
      </c>
      <c r="I11674" s="24" t="s">
        <v>1015</v>
      </c>
      <c r="J11674" s="27" t="s">
        <v>15162</v>
      </c>
      <c r="K11674" s="28">
        <v>2159.4499999999998</v>
      </c>
      <c r="L11674" s="28">
        <v>2056.4699999999998</v>
      </c>
    </row>
    <row r="11675" spans="1:12" x14ac:dyDescent="0.25">
      <c r="A11675" s="24" t="s">
        <v>3305</v>
      </c>
      <c r="B11675" s="26">
        <v>2018</v>
      </c>
      <c r="C11675" s="24">
        <v>3</v>
      </c>
      <c r="D11675" s="24" t="s">
        <v>15122</v>
      </c>
      <c r="E11675" s="26">
        <v>593</v>
      </c>
      <c r="F11675" s="26">
        <v>9527</v>
      </c>
      <c r="G11675" s="26" t="s">
        <v>12834</v>
      </c>
      <c r="H11675" s="24" t="s">
        <v>2071</v>
      </c>
      <c r="I11675" s="24" t="s">
        <v>2072</v>
      </c>
      <c r="J11675" s="27" t="s">
        <v>15162</v>
      </c>
      <c r="K11675" s="28">
        <v>14551.61</v>
      </c>
      <c r="L11675" s="28">
        <v>14550.41</v>
      </c>
    </row>
    <row r="11676" spans="1:12" x14ac:dyDescent="0.25">
      <c r="A11676" s="24" t="s">
        <v>3305</v>
      </c>
      <c r="B11676" s="26">
        <v>2018</v>
      </c>
      <c r="C11676" s="24">
        <v>3</v>
      </c>
      <c r="D11676" s="24" t="s">
        <v>15122</v>
      </c>
      <c r="E11676" s="26">
        <v>601</v>
      </c>
      <c r="F11676" s="26">
        <v>9528</v>
      </c>
      <c r="G11676" s="26" t="s">
        <v>12835</v>
      </c>
      <c r="H11676" s="24" t="s">
        <v>2337</v>
      </c>
      <c r="I11676" s="24" t="s">
        <v>2338</v>
      </c>
      <c r="J11676" s="27" t="s">
        <v>15162</v>
      </c>
      <c r="K11676" s="28">
        <v>4934.8900000000003</v>
      </c>
      <c r="L11676" s="28">
        <v>4839.33</v>
      </c>
    </row>
    <row r="11677" spans="1:12" x14ac:dyDescent="0.25">
      <c r="A11677" s="24" t="s">
        <v>3305</v>
      </c>
      <c r="B11677" s="26">
        <v>2018</v>
      </c>
      <c r="C11677" s="24">
        <v>3</v>
      </c>
      <c r="D11677" s="24" t="s">
        <v>15122</v>
      </c>
      <c r="E11677" s="26">
        <v>614</v>
      </c>
      <c r="F11677" s="26">
        <v>9529</v>
      </c>
      <c r="G11677" s="26" t="s">
        <v>12836</v>
      </c>
      <c r="H11677" s="24" t="s">
        <v>2464</v>
      </c>
      <c r="I11677" s="24" t="s">
        <v>2465</v>
      </c>
      <c r="J11677" s="27" t="s">
        <v>15162</v>
      </c>
      <c r="K11677" s="28">
        <v>3655.76</v>
      </c>
      <c r="L11677" s="28">
        <v>2875.31</v>
      </c>
    </row>
    <row r="11678" spans="1:12" x14ac:dyDescent="0.25">
      <c r="A11678" s="24" t="s">
        <v>3305</v>
      </c>
      <c r="B11678" s="26">
        <v>2018</v>
      </c>
      <c r="C11678" s="24">
        <v>3</v>
      </c>
      <c r="D11678" s="24" t="s">
        <v>15123</v>
      </c>
      <c r="E11678" s="26">
        <v>24</v>
      </c>
      <c r="F11678" s="26">
        <v>9530</v>
      </c>
      <c r="G11678" s="26" t="s">
        <v>12837</v>
      </c>
      <c r="H11678" s="24" t="s">
        <v>2307</v>
      </c>
      <c r="I11678" s="24" t="s">
        <v>2308</v>
      </c>
      <c r="J11678" s="27" t="s">
        <v>1</v>
      </c>
      <c r="K11678" s="28">
        <v>146.81</v>
      </c>
      <c r="L11678" s="28">
        <v>146.81</v>
      </c>
    </row>
    <row r="11679" spans="1:12" x14ac:dyDescent="0.25">
      <c r="A11679" s="24" t="s">
        <v>3305</v>
      </c>
      <c r="B11679" s="26">
        <v>2018</v>
      </c>
      <c r="C11679" s="24">
        <v>3</v>
      </c>
      <c r="D11679" s="24" t="s">
        <v>15123</v>
      </c>
      <c r="E11679" s="26">
        <v>24</v>
      </c>
      <c r="F11679" s="26">
        <v>9531</v>
      </c>
      <c r="G11679" s="26" t="s">
        <v>12838</v>
      </c>
      <c r="H11679" s="24" t="s">
        <v>1166</v>
      </c>
      <c r="I11679" s="24" t="s">
        <v>1167</v>
      </c>
      <c r="J11679" s="27" t="s">
        <v>1</v>
      </c>
      <c r="K11679" s="28">
        <v>88.5</v>
      </c>
      <c r="L11679" s="28">
        <v>77.319999999999993</v>
      </c>
    </row>
    <row r="11680" spans="1:12" x14ac:dyDescent="0.25">
      <c r="A11680" s="24" t="s">
        <v>3305</v>
      </c>
      <c r="B11680" s="26">
        <v>2018</v>
      </c>
      <c r="C11680" s="24">
        <v>3</v>
      </c>
      <c r="D11680" s="24" t="s">
        <v>15123</v>
      </c>
      <c r="E11680" s="26">
        <v>24</v>
      </c>
      <c r="F11680" s="26">
        <v>9532</v>
      </c>
      <c r="G11680" s="26" t="s">
        <v>12839</v>
      </c>
      <c r="H11680" s="24" t="s">
        <v>77</v>
      </c>
      <c r="I11680" s="24" t="s">
        <v>78</v>
      </c>
      <c r="J11680" s="27" t="s">
        <v>1</v>
      </c>
      <c r="K11680" s="28">
        <v>89.31</v>
      </c>
      <c r="L11680" s="28">
        <v>89.31</v>
      </c>
    </row>
    <row r="11681" spans="1:12" x14ac:dyDescent="0.25">
      <c r="A11681" s="24" t="s">
        <v>3305</v>
      </c>
      <c r="B11681" s="26">
        <v>2018</v>
      </c>
      <c r="C11681" s="24">
        <v>3</v>
      </c>
      <c r="D11681" s="24" t="s">
        <v>15123</v>
      </c>
      <c r="E11681" s="26">
        <v>430</v>
      </c>
      <c r="F11681" s="26">
        <v>9533</v>
      </c>
      <c r="G11681" s="26" t="s">
        <v>12840</v>
      </c>
      <c r="H11681" s="24" t="s">
        <v>444</v>
      </c>
      <c r="I11681" s="24" t="s">
        <v>445</v>
      </c>
      <c r="J11681" s="27" t="s">
        <v>1</v>
      </c>
      <c r="K11681" s="28">
        <v>109.46</v>
      </c>
      <c r="L11681" s="28">
        <v>109.19</v>
      </c>
    </row>
    <row r="11682" spans="1:12" x14ac:dyDescent="0.25">
      <c r="A11682" s="24" t="s">
        <v>3305</v>
      </c>
      <c r="B11682" s="26">
        <v>2018</v>
      </c>
      <c r="C11682" s="24">
        <v>3</v>
      </c>
      <c r="D11682" s="24" t="s">
        <v>15123</v>
      </c>
      <c r="E11682" s="26">
        <v>432</v>
      </c>
      <c r="F11682" s="26">
        <v>6820</v>
      </c>
      <c r="G11682" s="26" t="s">
        <v>10127</v>
      </c>
      <c r="H11682" s="24" t="s">
        <v>2468</v>
      </c>
      <c r="I11682" s="24" t="s">
        <v>2469</v>
      </c>
      <c r="J11682" s="27" t="s">
        <v>1</v>
      </c>
      <c r="K11682" s="28">
        <v>19.5</v>
      </c>
      <c r="L11682" s="28">
        <v>19.23</v>
      </c>
    </row>
    <row r="11683" spans="1:12" x14ac:dyDescent="0.25">
      <c r="A11683" s="24" t="s">
        <v>3305</v>
      </c>
      <c r="B11683" s="26">
        <v>2018</v>
      </c>
      <c r="C11683" s="24">
        <v>3</v>
      </c>
      <c r="D11683" s="24" t="s">
        <v>15123</v>
      </c>
      <c r="E11683" s="26">
        <v>432</v>
      </c>
      <c r="F11683" s="26">
        <v>9534</v>
      </c>
      <c r="G11683" s="26" t="s">
        <v>12841</v>
      </c>
      <c r="H11683" s="24" t="s">
        <v>2177</v>
      </c>
      <c r="I11683" s="24" t="s">
        <v>2178</v>
      </c>
      <c r="J11683" s="27" t="s">
        <v>1</v>
      </c>
      <c r="K11683" s="28">
        <v>223.21</v>
      </c>
      <c r="L11683" s="28">
        <v>222.19</v>
      </c>
    </row>
    <row r="11684" spans="1:12" x14ac:dyDescent="0.25">
      <c r="A11684" s="24" t="s">
        <v>3305</v>
      </c>
      <c r="B11684" s="26">
        <v>2018</v>
      </c>
      <c r="C11684" s="24">
        <v>3</v>
      </c>
      <c r="D11684" s="24" t="s">
        <v>15123</v>
      </c>
      <c r="E11684" s="26">
        <v>432</v>
      </c>
      <c r="F11684" s="26">
        <v>9535</v>
      </c>
      <c r="G11684" s="26" t="s">
        <v>12842</v>
      </c>
      <c r="H11684" s="24" t="s">
        <v>106</v>
      </c>
      <c r="I11684" s="24" t="s">
        <v>107</v>
      </c>
      <c r="J11684" s="27" t="s">
        <v>1</v>
      </c>
      <c r="K11684" s="28">
        <v>54.38</v>
      </c>
      <c r="L11684" s="28">
        <v>53.36</v>
      </c>
    </row>
    <row r="11685" spans="1:12" x14ac:dyDescent="0.25">
      <c r="A11685" s="24" t="s">
        <v>3305</v>
      </c>
      <c r="B11685" s="26">
        <v>2018</v>
      </c>
      <c r="C11685" s="24">
        <v>3</v>
      </c>
      <c r="D11685" s="24" t="s">
        <v>15123</v>
      </c>
      <c r="E11685" s="26">
        <v>432</v>
      </c>
      <c r="F11685" s="26">
        <v>9536</v>
      </c>
      <c r="G11685" s="26" t="s">
        <v>12843</v>
      </c>
      <c r="H11685" s="24" t="s">
        <v>67</v>
      </c>
      <c r="I11685" s="24" t="s">
        <v>68</v>
      </c>
      <c r="J11685" s="27" t="s">
        <v>1</v>
      </c>
      <c r="K11685" s="28">
        <v>64.319999999999993</v>
      </c>
      <c r="L11685" s="28">
        <v>64.05</v>
      </c>
    </row>
    <row r="11686" spans="1:12" x14ac:dyDescent="0.25">
      <c r="A11686" s="24" t="s">
        <v>3305</v>
      </c>
      <c r="B11686" s="26">
        <v>2018</v>
      </c>
      <c r="C11686" s="24">
        <v>3</v>
      </c>
      <c r="D11686" s="24" t="s">
        <v>15123</v>
      </c>
      <c r="E11686" s="26">
        <v>432</v>
      </c>
      <c r="F11686" s="26">
        <v>2053</v>
      </c>
      <c r="G11686" s="26" t="s">
        <v>5360</v>
      </c>
      <c r="H11686" s="24" t="s">
        <v>2307</v>
      </c>
      <c r="I11686" s="24" t="s">
        <v>2308</v>
      </c>
      <c r="J11686" s="27" t="s">
        <v>1</v>
      </c>
      <c r="K11686" s="28">
        <v>64.44</v>
      </c>
      <c r="L11686" s="28">
        <v>64.17</v>
      </c>
    </row>
    <row r="11687" spans="1:12" x14ac:dyDescent="0.25">
      <c r="A11687" s="24" t="s">
        <v>3305</v>
      </c>
      <c r="B11687" s="26">
        <v>2018</v>
      </c>
      <c r="C11687" s="24">
        <v>3</v>
      </c>
      <c r="D11687" s="24" t="s">
        <v>15123</v>
      </c>
      <c r="E11687" s="26">
        <v>432</v>
      </c>
      <c r="F11687" s="26">
        <v>4738</v>
      </c>
      <c r="G11687" s="26" t="s">
        <v>8045</v>
      </c>
      <c r="H11687" s="24" t="s">
        <v>2307</v>
      </c>
      <c r="I11687" s="24" t="s">
        <v>2308</v>
      </c>
      <c r="J11687" s="27" t="s">
        <v>1</v>
      </c>
      <c r="K11687" s="28">
        <v>34.35</v>
      </c>
      <c r="L11687" s="28">
        <v>33.33</v>
      </c>
    </row>
    <row r="11688" spans="1:12" x14ac:dyDescent="0.25">
      <c r="A11688" s="24" t="s">
        <v>3305</v>
      </c>
      <c r="B11688" s="26">
        <v>2018</v>
      </c>
      <c r="C11688" s="24">
        <v>3</v>
      </c>
      <c r="D11688" s="24" t="s">
        <v>15123</v>
      </c>
      <c r="E11688" s="26">
        <v>432</v>
      </c>
      <c r="F11688" s="26">
        <v>9537</v>
      </c>
      <c r="G11688" s="26" t="s">
        <v>12844</v>
      </c>
      <c r="H11688" s="24" t="s">
        <v>2307</v>
      </c>
      <c r="I11688" s="24" t="s">
        <v>2308</v>
      </c>
      <c r="J11688" s="27" t="s">
        <v>1</v>
      </c>
      <c r="K11688" s="28">
        <v>39.85</v>
      </c>
      <c r="L11688" s="28">
        <v>38.83</v>
      </c>
    </row>
    <row r="11689" spans="1:12" x14ac:dyDescent="0.25">
      <c r="A11689" s="24" t="s">
        <v>3305</v>
      </c>
      <c r="B11689" s="26">
        <v>2018</v>
      </c>
      <c r="C11689" s="24">
        <v>3</v>
      </c>
      <c r="D11689" s="24" t="s">
        <v>15123</v>
      </c>
      <c r="E11689" s="26">
        <v>432</v>
      </c>
      <c r="F11689" s="26">
        <v>9538</v>
      </c>
      <c r="G11689" s="26" t="s">
        <v>12845</v>
      </c>
      <c r="H11689" s="24" t="s">
        <v>77</v>
      </c>
      <c r="I11689" s="24" t="s">
        <v>78</v>
      </c>
      <c r="J11689" s="27" t="s">
        <v>1</v>
      </c>
      <c r="K11689" s="28">
        <v>23.85</v>
      </c>
      <c r="L11689" s="28">
        <v>22.83</v>
      </c>
    </row>
    <row r="11690" spans="1:12" x14ac:dyDescent="0.25">
      <c r="A11690" s="24" t="s">
        <v>3305</v>
      </c>
      <c r="B11690" s="26">
        <v>2018</v>
      </c>
      <c r="C11690" s="24">
        <v>3</v>
      </c>
      <c r="D11690" s="24" t="s">
        <v>15123</v>
      </c>
      <c r="E11690" s="26">
        <v>432</v>
      </c>
      <c r="F11690" s="26">
        <v>9539</v>
      </c>
      <c r="G11690" s="26" t="s">
        <v>12846</v>
      </c>
      <c r="H11690" s="24" t="s">
        <v>2307</v>
      </c>
      <c r="I11690" s="24" t="s">
        <v>2308</v>
      </c>
      <c r="J11690" s="27" t="s">
        <v>1</v>
      </c>
      <c r="K11690" s="28">
        <v>77.38</v>
      </c>
      <c r="L11690" s="28">
        <v>77.11</v>
      </c>
    </row>
    <row r="11691" spans="1:12" x14ac:dyDescent="0.25">
      <c r="A11691" s="24" t="s">
        <v>3305</v>
      </c>
      <c r="B11691" s="26">
        <v>2018</v>
      </c>
      <c r="C11691" s="24">
        <v>3</v>
      </c>
      <c r="D11691" s="24" t="s">
        <v>15123</v>
      </c>
      <c r="E11691" s="26">
        <v>432</v>
      </c>
      <c r="F11691" s="26">
        <v>9540</v>
      </c>
      <c r="G11691" s="26" t="s">
        <v>12847</v>
      </c>
      <c r="H11691" s="24" t="s">
        <v>2307</v>
      </c>
      <c r="I11691" s="24" t="s">
        <v>2308</v>
      </c>
      <c r="J11691" s="27" t="s">
        <v>1</v>
      </c>
      <c r="K11691" s="28">
        <v>120.31</v>
      </c>
      <c r="L11691" s="28">
        <v>120.31</v>
      </c>
    </row>
    <row r="11692" spans="1:12" x14ac:dyDescent="0.25">
      <c r="A11692" s="24" t="s">
        <v>3305</v>
      </c>
      <c r="B11692" s="26">
        <v>2018</v>
      </c>
      <c r="C11692" s="24">
        <v>3</v>
      </c>
      <c r="D11692" s="24" t="s">
        <v>15123</v>
      </c>
      <c r="E11692" s="26">
        <v>432</v>
      </c>
      <c r="F11692" s="26">
        <v>352</v>
      </c>
      <c r="G11692" s="26" t="s">
        <v>3659</v>
      </c>
      <c r="H11692" s="24" t="s">
        <v>176</v>
      </c>
      <c r="I11692" s="24" t="s">
        <v>177</v>
      </c>
      <c r="J11692" s="27" t="s">
        <v>1</v>
      </c>
      <c r="K11692" s="28">
        <v>92.62</v>
      </c>
      <c r="L11692" s="28">
        <v>91.6</v>
      </c>
    </row>
    <row r="11693" spans="1:12" x14ac:dyDescent="0.25">
      <c r="A11693" s="24" t="s">
        <v>3305</v>
      </c>
      <c r="B11693" s="26">
        <v>2018</v>
      </c>
      <c r="C11693" s="24">
        <v>3</v>
      </c>
      <c r="D11693" s="24" t="s">
        <v>15123</v>
      </c>
      <c r="E11693" s="26">
        <v>432</v>
      </c>
      <c r="F11693" s="26">
        <v>1804</v>
      </c>
      <c r="G11693" s="26" t="s">
        <v>5111</v>
      </c>
      <c r="H11693" s="24" t="s">
        <v>253</v>
      </c>
      <c r="I11693" s="24" t="s">
        <v>254</v>
      </c>
      <c r="J11693" s="27" t="s">
        <v>1</v>
      </c>
      <c r="K11693" s="28">
        <v>93.06</v>
      </c>
      <c r="L11693" s="28">
        <v>92.04</v>
      </c>
    </row>
    <row r="11694" spans="1:12" x14ac:dyDescent="0.25">
      <c r="A11694" s="24" t="s">
        <v>3305</v>
      </c>
      <c r="B11694" s="26">
        <v>2018</v>
      </c>
      <c r="C11694" s="24">
        <v>3</v>
      </c>
      <c r="D11694" s="24" t="s">
        <v>15123</v>
      </c>
      <c r="E11694" s="26">
        <v>432</v>
      </c>
      <c r="F11694" s="26">
        <v>9541</v>
      </c>
      <c r="G11694" s="26" t="s">
        <v>12848</v>
      </c>
      <c r="H11694" s="24" t="s">
        <v>2307</v>
      </c>
      <c r="I11694" s="24" t="s">
        <v>2308</v>
      </c>
      <c r="J11694" s="27" t="s">
        <v>1</v>
      </c>
      <c r="K11694" s="28">
        <v>159.43</v>
      </c>
      <c r="L11694" s="28">
        <v>159.15</v>
      </c>
    </row>
    <row r="11695" spans="1:12" x14ac:dyDescent="0.25">
      <c r="A11695" s="24" t="s">
        <v>3305</v>
      </c>
      <c r="B11695" s="26">
        <v>2018</v>
      </c>
      <c r="C11695" s="24">
        <v>3</v>
      </c>
      <c r="D11695" s="24" t="s">
        <v>15123</v>
      </c>
      <c r="E11695" s="26">
        <v>432</v>
      </c>
      <c r="F11695" s="26">
        <v>3790</v>
      </c>
      <c r="G11695" s="26" t="s">
        <v>7097</v>
      </c>
      <c r="H11695" s="24" t="s">
        <v>1002</v>
      </c>
      <c r="I11695" s="24" t="s">
        <v>1003</v>
      </c>
      <c r="J11695" s="27" t="s">
        <v>1</v>
      </c>
      <c r="K11695" s="28">
        <v>344.21</v>
      </c>
      <c r="L11695" s="28">
        <v>343.19</v>
      </c>
    </row>
    <row r="11696" spans="1:12" x14ac:dyDescent="0.25">
      <c r="A11696" s="24" t="s">
        <v>3305</v>
      </c>
      <c r="B11696" s="26">
        <v>2018</v>
      </c>
      <c r="C11696" s="24">
        <v>3</v>
      </c>
      <c r="D11696" s="24" t="s">
        <v>15123</v>
      </c>
      <c r="E11696" s="26">
        <v>432</v>
      </c>
      <c r="F11696" s="26">
        <v>9542</v>
      </c>
      <c r="G11696" s="26" t="s">
        <v>12849</v>
      </c>
      <c r="H11696" s="24" t="s">
        <v>77</v>
      </c>
      <c r="I11696" s="24" t="s">
        <v>78</v>
      </c>
      <c r="J11696" s="27" t="s">
        <v>1</v>
      </c>
      <c r="K11696" s="28">
        <v>43.52</v>
      </c>
      <c r="L11696" s="28">
        <v>42.5</v>
      </c>
    </row>
    <row r="11697" spans="1:12" x14ac:dyDescent="0.25">
      <c r="A11697" s="24" t="s">
        <v>3305</v>
      </c>
      <c r="B11697" s="26">
        <v>2018</v>
      </c>
      <c r="C11697" s="24">
        <v>3</v>
      </c>
      <c r="D11697" s="24" t="s">
        <v>15123</v>
      </c>
      <c r="E11697" s="26">
        <v>432</v>
      </c>
      <c r="F11697" s="26">
        <v>9543</v>
      </c>
      <c r="G11697" s="26" t="s">
        <v>12850</v>
      </c>
      <c r="H11697" s="24" t="s">
        <v>2307</v>
      </c>
      <c r="I11697" s="24" t="s">
        <v>2308</v>
      </c>
      <c r="J11697" s="27" t="s">
        <v>1</v>
      </c>
      <c r="K11697" s="28">
        <v>52.8</v>
      </c>
      <c r="L11697" s="28">
        <v>52.53</v>
      </c>
    </row>
    <row r="11698" spans="1:12" x14ac:dyDescent="0.25">
      <c r="A11698" s="24" t="s">
        <v>3305</v>
      </c>
      <c r="B11698" s="26">
        <v>2018</v>
      </c>
      <c r="C11698" s="24">
        <v>3</v>
      </c>
      <c r="D11698" s="24" t="s">
        <v>15123</v>
      </c>
      <c r="E11698" s="26">
        <v>432</v>
      </c>
      <c r="F11698" s="26">
        <v>9544</v>
      </c>
      <c r="G11698" s="26" t="s">
        <v>12851</v>
      </c>
      <c r="H11698" s="24" t="s">
        <v>77</v>
      </c>
      <c r="I11698" s="24" t="s">
        <v>78</v>
      </c>
      <c r="J11698" s="27" t="s">
        <v>1</v>
      </c>
      <c r="K11698" s="28">
        <v>39.270000000000003</v>
      </c>
      <c r="L11698" s="28">
        <v>38.25</v>
      </c>
    </row>
    <row r="11699" spans="1:12" x14ac:dyDescent="0.25">
      <c r="A11699" s="24" t="s">
        <v>3305</v>
      </c>
      <c r="B11699" s="26">
        <v>2018</v>
      </c>
      <c r="C11699" s="24">
        <v>3</v>
      </c>
      <c r="D11699" s="24" t="s">
        <v>15123</v>
      </c>
      <c r="E11699" s="26">
        <v>432</v>
      </c>
      <c r="F11699" s="26">
        <v>9545</v>
      </c>
      <c r="G11699" s="26" t="s">
        <v>12852</v>
      </c>
      <c r="H11699" s="24" t="s">
        <v>444</v>
      </c>
      <c r="I11699" s="24" t="s">
        <v>445</v>
      </c>
      <c r="J11699" s="27" t="s">
        <v>1</v>
      </c>
      <c r="K11699" s="28">
        <v>53.04</v>
      </c>
      <c r="L11699" s="28">
        <v>53.04</v>
      </c>
    </row>
    <row r="11700" spans="1:12" x14ac:dyDescent="0.25">
      <c r="A11700" s="24" t="s">
        <v>3305</v>
      </c>
      <c r="B11700" s="26">
        <v>2018</v>
      </c>
      <c r="C11700" s="24">
        <v>3</v>
      </c>
      <c r="D11700" s="24" t="s">
        <v>15123</v>
      </c>
      <c r="E11700" s="26">
        <v>432</v>
      </c>
      <c r="F11700" s="26">
        <v>9546</v>
      </c>
      <c r="G11700" s="26" t="s">
        <v>12853</v>
      </c>
      <c r="H11700" s="24" t="s">
        <v>2307</v>
      </c>
      <c r="I11700" s="24" t="s">
        <v>2308</v>
      </c>
      <c r="J11700" s="27" t="s">
        <v>1</v>
      </c>
      <c r="K11700" s="28">
        <v>53.49</v>
      </c>
      <c r="L11700" s="28">
        <v>53.49</v>
      </c>
    </row>
    <row r="11701" spans="1:12" x14ac:dyDescent="0.25">
      <c r="A11701" s="24" t="s">
        <v>3305</v>
      </c>
      <c r="B11701" s="26">
        <v>2018</v>
      </c>
      <c r="C11701" s="24">
        <v>3</v>
      </c>
      <c r="D11701" s="24" t="s">
        <v>15123</v>
      </c>
      <c r="E11701" s="26">
        <v>432</v>
      </c>
      <c r="F11701" s="26">
        <v>9547</v>
      </c>
      <c r="G11701" s="26" t="s">
        <v>12854</v>
      </c>
      <c r="H11701" s="24" t="s">
        <v>77</v>
      </c>
      <c r="I11701" s="24" t="s">
        <v>78</v>
      </c>
      <c r="J11701" s="27" t="s">
        <v>1</v>
      </c>
      <c r="K11701" s="28">
        <v>15.79</v>
      </c>
      <c r="L11701" s="28">
        <v>15.52</v>
      </c>
    </row>
    <row r="11702" spans="1:12" x14ac:dyDescent="0.25">
      <c r="A11702" s="24" t="s">
        <v>3305</v>
      </c>
      <c r="B11702" s="26">
        <v>2018</v>
      </c>
      <c r="C11702" s="24">
        <v>3</v>
      </c>
      <c r="D11702" s="24" t="s">
        <v>15123</v>
      </c>
      <c r="E11702" s="26">
        <v>432</v>
      </c>
      <c r="F11702" s="26">
        <v>9548</v>
      </c>
      <c r="G11702" s="26" t="s">
        <v>12855</v>
      </c>
      <c r="H11702" s="24" t="s">
        <v>1754</v>
      </c>
      <c r="I11702" s="24" t="s">
        <v>1755</v>
      </c>
      <c r="J11702" s="27" t="s">
        <v>1</v>
      </c>
      <c r="K11702" s="28">
        <v>105.87</v>
      </c>
      <c r="L11702" s="28">
        <v>104.85</v>
      </c>
    </row>
    <row r="11703" spans="1:12" x14ac:dyDescent="0.25">
      <c r="A11703" s="24" t="s">
        <v>3305</v>
      </c>
      <c r="B11703" s="26">
        <v>2018</v>
      </c>
      <c r="C11703" s="24">
        <v>3</v>
      </c>
      <c r="D11703" s="24" t="s">
        <v>15123</v>
      </c>
      <c r="E11703" s="26">
        <v>432</v>
      </c>
      <c r="F11703" s="26">
        <v>6946</v>
      </c>
      <c r="G11703" s="26" t="s">
        <v>10253</v>
      </c>
      <c r="H11703" s="24" t="s">
        <v>440</v>
      </c>
      <c r="I11703" s="24" t="s">
        <v>441</v>
      </c>
      <c r="J11703" s="27" t="s">
        <v>1</v>
      </c>
      <c r="K11703" s="28">
        <v>31.2</v>
      </c>
      <c r="L11703" s="28">
        <v>30.93</v>
      </c>
    </row>
    <row r="11704" spans="1:12" x14ac:dyDescent="0.25">
      <c r="A11704" s="24" t="s">
        <v>3305</v>
      </c>
      <c r="B11704" s="26">
        <v>2018</v>
      </c>
      <c r="C11704" s="24">
        <v>3</v>
      </c>
      <c r="D11704" s="24" t="s">
        <v>15123</v>
      </c>
      <c r="E11704" s="26">
        <v>432</v>
      </c>
      <c r="F11704" s="26">
        <v>9549</v>
      </c>
      <c r="G11704" s="26" t="s">
        <v>12856</v>
      </c>
      <c r="H11704" s="24" t="s">
        <v>2307</v>
      </c>
      <c r="I11704" s="24" t="s">
        <v>2308</v>
      </c>
      <c r="J11704" s="27" t="s">
        <v>1</v>
      </c>
      <c r="K11704" s="28">
        <v>56.1</v>
      </c>
      <c r="L11704" s="28">
        <v>56.1</v>
      </c>
    </row>
    <row r="11705" spans="1:12" x14ac:dyDescent="0.25">
      <c r="A11705" s="24" t="s">
        <v>3305</v>
      </c>
      <c r="B11705" s="26">
        <v>2018</v>
      </c>
      <c r="C11705" s="24">
        <v>3</v>
      </c>
      <c r="D11705" s="24" t="s">
        <v>15123</v>
      </c>
      <c r="E11705" s="26">
        <v>432</v>
      </c>
      <c r="F11705" s="26">
        <v>9550</v>
      </c>
      <c r="G11705" s="26" t="s">
        <v>12857</v>
      </c>
      <c r="H11705" s="24" t="s">
        <v>77</v>
      </c>
      <c r="I11705" s="24" t="s">
        <v>78</v>
      </c>
      <c r="J11705" s="27" t="s">
        <v>1</v>
      </c>
      <c r="K11705" s="28">
        <v>23.37</v>
      </c>
      <c r="L11705" s="28">
        <v>22.35</v>
      </c>
    </row>
    <row r="11706" spans="1:12" x14ac:dyDescent="0.25">
      <c r="A11706" s="24" t="s">
        <v>3305</v>
      </c>
      <c r="B11706" s="26">
        <v>2018</v>
      </c>
      <c r="C11706" s="24">
        <v>3</v>
      </c>
      <c r="D11706" s="24" t="s">
        <v>15123</v>
      </c>
      <c r="E11706" s="26">
        <v>432</v>
      </c>
      <c r="F11706" s="26">
        <v>9551</v>
      </c>
      <c r="G11706" s="26" t="s">
        <v>12858</v>
      </c>
      <c r="H11706" s="24" t="s">
        <v>2307</v>
      </c>
      <c r="I11706" s="24" t="s">
        <v>2308</v>
      </c>
      <c r="J11706" s="27" t="s">
        <v>1</v>
      </c>
      <c r="K11706" s="28">
        <v>177.6</v>
      </c>
      <c r="L11706" s="28">
        <v>177.33</v>
      </c>
    </row>
    <row r="11707" spans="1:12" x14ac:dyDescent="0.25">
      <c r="A11707" s="24" t="s">
        <v>3305</v>
      </c>
      <c r="B11707" s="26">
        <v>2018</v>
      </c>
      <c r="C11707" s="24">
        <v>3</v>
      </c>
      <c r="D11707" s="24" t="s">
        <v>15123</v>
      </c>
      <c r="E11707" s="26">
        <v>432</v>
      </c>
      <c r="F11707" s="26">
        <v>6478</v>
      </c>
      <c r="G11707" s="26" t="s">
        <v>9785</v>
      </c>
      <c r="H11707" s="24" t="s">
        <v>176</v>
      </c>
      <c r="I11707" s="24" t="s">
        <v>177</v>
      </c>
      <c r="J11707" s="27" t="s">
        <v>1</v>
      </c>
      <c r="K11707" s="28">
        <v>54.66</v>
      </c>
      <c r="L11707" s="28">
        <v>54.39</v>
      </c>
    </row>
    <row r="11708" spans="1:12" x14ac:dyDescent="0.25">
      <c r="A11708" s="24" t="s">
        <v>3305</v>
      </c>
      <c r="B11708" s="26">
        <v>2018</v>
      </c>
      <c r="C11708" s="24">
        <v>3</v>
      </c>
      <c r="D11708" s="24" t="s">
        <v>15123</v>
      </c>
      <c r="E11708" s="26">
        <v>432</v>
      </c>
      <c r="F11708" s="26">
        <v>9552</v>
      </c>
      <c r="G11708" s="26" t="s">
        <v>12859</v>
      </c>
      <c r="H11708" s="24" t="s">
        <v>2307</v>
      </c>
      <c r="I11708" s="24" t="s">
        <v>2308</v>
      </c>
      <c r="J11708" s="27" t="s">
        <v>1</v>
      </c>
      <c r="K11708" s="28">
        <v>119.75</v>
      </c>
      <c r="L11708" s="28">
        <v>119.2</v>
      </c>
    </row>
    <row r="11709" spans="1:12" x14ac:dyDescent="0.25">
      <c r="A11709" s="24" t="s">
        <v>3305</v>
      </c>
      <c r="B11709" s="26">
        <v>2018</v>
      </c>
      <c r="C11709" s="24">
        <v>3</v>
      </c>
      <c r="D11709" s="24" t="s">
        <v>15123</v>
      </c>
      <c r="E11709" s="26">
        <v>432</v>
      </c>
      <c r="F11709" s="26">
        <v>9553</v>
      </c>
      <c r="G11709" s="26" t="s">
        <v>12860</v>
      </c>
      <c r="H11709" s="24" t="s">
        <v>444</v>
      </c>
      <c r="I11709" s="24" t="s">
        <v>445</v>
      </c>
      <c r="J11709" s="27" t="s">
        <v>1</v>
      </c>
      <c r="K11709" s="28">
        <v>14.25</v>
      </c>
      <c r="L11709" s="28">
        <v>13.97</v>
      </c>
    </row>
    <row r="11710" spans="1:12" x14ac:dyDescent="0.25">
      <c r="A11710" s="24" t="s">
        <v>3305</v>
      </c>
      <c r="B11710" s="26">
        <v>2018</v>
      </c>
      <c r="C11710" s="24">
        <v>3</v>
      </c>
      <c r="D11710" s="24" t="s">
        <v>15123</v>
      </c>
      <c r="E11710" s="26">
        <v>432</v>
      </c>
      <c r="F11710" s="26">
        <v>9554</v>
      </c>
      <c r="G11710" s="26" t="s">
        <v>12861</v>
      </c>
      <c r="H11710" s="24" t="s">
        <v>77</v>
      </c>
      <c r="I11710" s="24" t="s">
        <v>78</v>
      </c>
      <c r="J11710" s="27" t="s">
        <v>1</v>
      </c>
      <c r="K11710" s="28">
        <v>60.82</v>
      </c>
      <c r="L11710" s="28">
        <v>60.82</v>
      </c>
    </row>
    <row r="11711" spans="1:12" x14ac:dyDescent="0.25">
      <c r="A11711" s="24" t="s">
        <v>3305</v>
      </c>
      <c r="B11711" s="26">
        <v>2018</v>
      </c>
      <c r="C11711" s="24">
        <v>3</v>
      </c>
      <c r="D11711" s="24" t="s">
        <v>15123</v>
      </c>
      <c r="E11711" s="26">
        <v>432</v>
      </c>
      <c r="F11711" s="26">
        <v>9555</v>
      </c>
      <c r="G11711" s="26" t="s">
        <v>12862</v>
      </c>
      <c r="H11711" s="24" t="s">
        <v>206</v>
      </c>
      <c r="I11711" s="24" t="s">
        <v>207</v>
      </c>
      <c r="J11711" s="27" t="s">
        <v>1</v>
      </c>
      <c r="K11711" s="28">
        <v>60.62</v>
      </c>
      <c r="L11711" s="28">
        <v>60.62</v>
      </c>
    </row>
    <row r="11712" spans="1:12" x14ac:dyDescent="0.25">
      <c r="A11712" s="24" t="s">
        <v>3305</v>
      </c>
      <c r="B11712" s="26">
        <v>2018</v>
      </c>
      <c r="C11712" s="24">
        <v>3</v>
      </c>
      <c r="D11712" s="24" t="s">
        <v>15123</v>
      </c>
      <c r="E11712" s="26">
        <v>432</v>
      </c>
      <c r="F11712" s="26">
        <v>9556</v>
      </c>
      <c r="G11712" s="26" t="s">
        <v>12863</v>
      </c>
      <c r="H11712" s="24" t="s">
        <v>77</v>
      </c>
      <c r="I11712" s="24" t="s">
        <v>78</v>
      </c>
      <c r="J11712" s="27" t="s">
        <v>1</v>
      </c>
      <c r="K11712" s="28">
        <v>16.95</v>
      </c>
      <c r="L11712" s="28">
        <v>15.93</v>
      </c>
    </row>
    <row r="11713" spans="1:12" x14ac:dyDescent="0.25">
      <c r="A11713" s="24" t="s">
        <v>3305</v>
      </c>
      <c r="B11713" s="26">
        <v>2018</v>
      </c>
      <c r="C11713" s="24">
        <v>3</v>
      </c>
      <c r="D11713" s="24" t="s">
        <v>15123</v>
      </c>
      <c r="E11713" s="26">
        <v>432</v>
      </c>
      <c r="F11713" s="26">
        <v>9557</v>
      </c>
      <c r="G11713" s="26" t="s">
        <v>12864</v>
      </c>
      <c r="H11713" s="24" t="s">
        <v>77</v>
      </c>
      <c r="I11713" s="24" t="s">
        <v>78</v>
      </c>
      <c r="J11713" s="27" t="s">
        <v>1</v>
      </c>
      <c r="K11713" s="28">
        <v>58.83</v>
      </c>
      <c r="L11713" s="28">
        <v>58.83</v>
      </c>
    </row>
    <row r="11714" spans="1:12" x14ac:dyDescent="0.25">
      <c r="A11714" s="24" t="s">
        <v>3305</v>
      </c>
      <c r="B11714" s="26">
        <v>2018</v>
      </c>
      <c r="C11714" s="24">
        <v>3</v>
      </c>
      <c r="D11714" s="24" t="s">
        <v>15123</v>
      </c>
      <c r="E11714" s="26">
        <v>432</v>
      </c>
      <c r="F11714" s="26">
        <v>9558</v>
      </c>
      <c r="G11714" s="26" t="s">
        <v>12865</v>
      </c>
      <c r="H11714" s="24" t="s">
        <v>2307</v>
      </c>
      <c r="I11714" s="24" t="s">
        <v>2308</v>
      </c>
      <c r="J11714" s="27" t="s">
        <v>1</v>
      </c>
      <c r="K11714" s="28">
        <v>19.5</v>
      </c>
      <c r="L11714" s="28">
        <v>19.23</v>
      </c>
    </row>
    <row r="11715" spans="1:12" x14ac:dyDescent="0.25">
      <c r="A11715" s="24" t="s">
        <v>3305</v>
      </c>
      <c r="B11715" s="26">
        <v>2018</v>
      </c>
      <c r="C11715" s="24">
        <v>3</v>
      </c>
      <c r="D11715" s="24" t="s">
        <v>15123</v>
      </c>
      <c r="E11715" s="26">
        <v>432</v>
      </c>
      <c r="F11715" s="26">
        <v>9559</v>
      </c>
      <c r="G11715" s="26" t="s">
        <v>12866</v>
      </c>
      <c r="H11715" s="24" t="s">
        <v>206</v>
      </c>
      <c r="I11715" s="24" t="s">
        <v>207</v>
      </c>
      <c r="J11715" s="27" t="s">
        <v>1</v>
      </c>
      <c r="K11715" s="28">
        <v>48.55</v>
      </c>
      <c r="L11715" s="28">
        <v>48.28</v>
      </c>
    </row>
    <row r="11716" spans="1:12" x14ac:dyDescent="0.25">
      <c r="A11716" s="24" t="s">
        <v>3305</v>
      </c>
      <c r="B11716" s="26">
        <v>2018</v>
      </c>
      <c r="C11716" s="24">
        <v>3</v>
      </c>
      <c r="D11716" s="24" t="s">
        <v>15123</v>
      </c>
      <c r="E11716" s="26">
        <v>432</v>
      </c>
      <c r="F11716" s="26">
        <v>9560</v>
      </c>
      <c r="G11716" s="26" t="s">
        <v>12867</v>
      </c>
      <c r="H11716" s="24" t="s">
        <v>530</v>
      </c>
      <c r="I11716" s="24" t="s">
        <v>531</v>
      </c>
      <c r="J11716" s="27" t="s">
        <v>1</v>
      </c>
      <c r="K11716" s="28">
        <v>20.5</v>
      </c>
      <c r="L11716" s="28">
        <v>20.5</v>
      </c>
    </row>
    <row r="11717" spans="1:12" x14ac:dyDescent="0.25">
      <c r="A11717" s="24" t="s">
        <v>3305</v>
      </c>
      <c r="B11717" s="26">
        <v>2018</v>
      </c>
      <c r="C11717" s="24">
        <v>3</v>
      </c>
      <c r="D11717" s="24" t="s">
        <v>15123</v>
      </c>
      <c r="E11717" s="26">
        <v>432</v>
      </c>
      <c r="F11717" s="26">
        <v>9561</v>
      </c>
      <c r="G11717" s="26" t="s">
        <v>12868</v>
      </c>
      <c r="H11717" s="24" t="s">
        <v>39</v>
      </c>
      <c r="I11717" s="24" t="s">
        <v>40</v>
      </c>
      <c r="J11717" s="27" t="s">
        <v>1</v>
      </c>
      <c r="K11717" s="28">
        <v>26.31</v>
      </c>
      <c r="L11717" s="28">
        <v>25.29</v>
      </c>
    </row>
    <row r="11718" spans="1:12" x14ac:dyDescent="0.25">
      <c r="A11718" s="24" t="s">
        <v>3305</v>
      </c>
      <c r="B11718" s="26">
        <v>2018</v>
      </c>
      <c r="C11718" s="24">
        <v>3</v>
      </c>
      <c r="D11718" s="24" t="s">
        <v>15123</v>
      </c>
      <c r="E11718" s="26">
        <v>432</v>
      </c>
      <c r="F11718" s="26">
        <v>9562</v>
      </c>
      <c r="G11718" s="26" t="s">
        <v>12869</v>
      </c>
      <c r="H11718" s="24" t="s">
        <v>544</v>
      </c>
      <c r="I11718" s="24" t="s">
        <v>545</v>
      </c>
      <c r="J11718" s="27" t="s">
        <v>1</v>
      </c>
      <c r="K11718" s="28">
        <v>42.98</v>
      </c>
      <c r="L11718" s="28">
        <v>42.98</v>
      </c>
    </row>
    <row r="11719" spans="1:12" x14ac:dyDescent="0.25">
      <c r="A11719" s="24" t="s">
        <v>3305</v>
      </c>
      <c r="B11719" s="26">
        <v>2018</v>
      </c>
      <c r="C11719" s="24">
        <v>3</v>
      </c>
      <c r="D11719" s="24" t="s">
        <v>15123</v>
      </c>
      <c r="E11719" s="26">
        <v>432</v>
      </c>
      <c r="F11719" s="26">
        <v>9563</v>
      </c>
      <c r="G11719" s="26" t="s">
        <v>12870</v>
      </c>
      <c r="H11719" s="24" t="s">
        <v>77</v>
      </c>
      <c r="I11719" s="24" t="s">
        <v>78</v>
      </c>
      <c r="J11719" s="27" t="s">
        <v>1</v>
      </c>
      <c r="K11719" s="28">
        <v>128.69</v>
      </c>
      <c r="L11719" s="28">
        <v>128.69</v>
      </c>
    </row>
    <row r="11720" spans="1:12" x14ac:dyDescent="0.25">
      <c r="A11720" s="24" t="s">
        <v>3305</v>
      </c>
      <c r="B11720" s="26">
        <v>2018</v>
      </c>
      <c r="C11720" s="24">
        <v>3</v>
      </c>
      <c r="D11720" s="24" t="s">
        <v>15123</v>
      </c>
      <c r="E11720" s="26">
        <v>432</v>
      </c>
      <c r="F11720" s="26">
        <v>9564</v>
      </c>
      <c r="G11720" s="26" t="s">
        <v>12871</v>
      </c>
      <c r="H11720" s="24" t="s">
        <v>206</v>
      </c>
      <c r="I11720" s="24" t="s">
        <v>207</v>
      </c>
      <c r="J11720" s="27" t="s">
        <v>1</v>
      </c>
      <c r="K11720" s="28">
        <v>25.78</v>
      </c>
      <c r="L11720" s="28">
        <v>25.78</v>
      </c>
    </row>
    <row r="11721" spans="1:12" x14ac:dyDescent="0.25">
      <c r="A11721" s="24" t="s">
        <v>3305</v>
      </c>
      <c r="B11721" s="26">
        <v>2018</v>
      </c>
      <c r="C11721" s="24">
        <v>3</v>
      </c>
      <c r="D11721" s="24" t="s">
        <v>15123</v>
      </c>
      <c r="E11721" s="26">
        <v>433</v>
      </c>
      <c r="F11721" s="26">
        <v>9565</v>
      </c>
      <c r="G11721" s="26" t="s">
        <v>12872</v>
      </c>
      <c r="H11721" s="24" t="s">
        <v>1282</v>
      </c>
      <c r="I11721" s="24" t="s">
        <v>1283</v>
      </c>
      <c r="J11721" s="27" t="s">
        <v>1</v>
      </c>
      <c r="K11721" s="28">
        <v>39.22</v>
      </c>
      <c r="L11721" s="28">
        <v>38.950000000000003</v>
      </c>
    </row>
    <row r="11722" spans="1:12" x14ac:dyDescent="0.25">
      <c r="A11722" s="24" t="s">
        <v>3305</v>
      </c>
      <c r="B11722" s="26">
        <v>2018</v>
      </c>
      <c r="C11722" s="24">
        <v>3</v>
      </c>
      <c r="D11722" s="24" t="s">
        <v>15123</v>
      </c>
      <c r="E11722" s="26">
        <v>433</v>
      </c>
      <c r="F11722" s="26">
        <v>9566</v>
      </c>
      <c r="G11722" s="26" t="s">
        <v>12873</v>
      </c>
      <c r="H11722" s="24" t="s">
        <v>444</v>
      </c>
      <c r="I11722" s="24" t="s">
        <v>445</v>
      </c>
      <c r="J11722" s="27" t="s">
        <v>1</v>
      </c>
      <c r="K11722" s="28">
        <v>91.07</v>
      </c>
      <c r="L11722" s="28">
        <v>90.05</v>
      </c>
    </row>
    <row r="11723" spans="1:12" x14ac:dyDescent="0.25">
      <c r="A11723" s="24" t="s">
        <v>3305</v>
      </c>
      <c r="B11723" s="26">
        <v>2018</v>
      </c>
      <c r="C11723" s="24">
        <v>3</v>
      </c>
      <c r="D11723" s="24" t="s">
        <v>15123</v>
      </c>
      <c r="E11723" s="26">
        <v>433</v>
      </c>
      <c r="F11723" s="26">
        <v>9567</v>
      </c>
      <c r="G11723" s="26" t="s">
        <v>12874</v>
      </c>
      <c r="H11723" s="24" t="s">
        <v>1488</v>
      </c>
      <c r="I11723" s="24" t="s">
        <v>1489</v>
      </c>
      <c r="J11723" s="27" t="s">
        <v>1</v>
      </c>
      <c r="K11723" s="28">
        <v>1244.21</v>
      </c>
      <c r="L11723" s="28">
        <v>1124.8699999999999</v>
      </c>
    </row>
    <row r="11724" spans="1:12" x14ac:dyDescent="0.25">
      <c r="A11724" s="24" t="s">
        <v>3305</v>
      </c>
      <c r="B11724" s="26">
        <v>2018</v>
      </c>
      <c r="C11724" s="24">
        <v>3</v>
      </c>
      <c r="D11724" s="24" t="s">
        <v>15123</v>
      </c>
      <c r="E11724" s="26">
        <v>433</v>
      </c>
      <c r="F11724" s="26">
        <v>9568</v>
      </c>
      <c r="G11724" s="26" t="s">
        <v>12875</v>
      </c>
      <c r="H11724" s="24" t="s">
        <v>266</v>
      </c>
      <c r="I11724" s="24" t="s">
        <v>267</v>
      </c>
      <c r="J11724" s="27" t="s">
        <v>1</v>
      </c>
      <c r="K11724" s="28">
        <v>109.2</v>
      </c>
      <c r="L11724" s="28">
        <v>108.18</v>
      </c>
    </row>
    <row r="11725" spans="1:12" x14ac:dyDescent="0.25">
      <c r="A11725" s="24" t="s">
        <v>3305</v>
      </c>
      <c r="B11725" s="26">
        <v>2018</v>
      </c>
      <c r="C11725" s="24">
        <v>3</v>
      </c>
      <c r="D11725" s="24" t="s">
        <v>15123</v>
      </c>
      <c r="E11725" s="26">
        <v>433</v>
      </c>
      <c r="F11725" s="26">
        <v>3555</v>
      </c>
      <c r="G11725" s="26" t="s">
        <v>6862</v>
      </c>
      <c r="H11725" s="24" t="s">
        <v>2307</v>
      </c>
      <c r="I11725" s="24" t="s">
        <v>2308</v>
      </c>
      <c r="J11725" s="27" t="s">
        <v>1</v>
      </c>
      <c r="K11725" s="28">
        <v>46.44</v>
      </c>
      <c r="L11725" s="28">
        <v>46.17</v>
      </c>
    </row>
    <row r="11726" spans="1:12" x14ac:dyDescent="0.25">
      <c r="A11726" s="24" t="s">
        <v>3305</v>
      </c>
      <c r="B11726" s="26">
        <v>2018</v>
      </c>
      <c r="C11726" s="24">
        <v>3</v>
      </c>
      <c r="D11726" s="24" t="s">
        <v>15123</v>
      </c>
      <c r="E11726" s="26">
        <v>433</v>
      </c>
      <c r="F11726" s="26">
        <v>9569</v>
      </c>
      <c r="G11726" s="26" t="s">
        <v>12876</v>
      </c>
      <c r="H11726" s="24" t="s">
        <v>176</v>
      </c>
      <c r="I11726" s="24" t="s">
        <v>177</v>
      </c>
      <c r="J11726" s="27" t="s">
        <v>1</v>
      </c>
      <c r="K11726" s="28">
        <v>33.99</v>
      </c>
      <c r="L11726" s="28">
        <v>33.72</v>
      </c>
    </row>
    <row r="11727" spans="1:12" x14ac:dyDescent="0.25">
      <c r="A11727" s="24" t="s">
        <v>3305</v>
      </c>
      <c r="B11727" s="26">
        <v>2018</v>
      </c>
      <c r="C11727" s="24">
        <v>3</v>
      </c>
      <c r="D11727" s="24" t="s">
        <v>15123</v>
      </c>
      <c r="E11727" s="26">
        <v>433</v>
      </c>
      <c r="F11727" s="26">
        <v>9570</v>
      </c>
      <c r="G11727" s="26" t="s">
        <v>12877</v>
      </c>
      <c r="H11727" s="24" t="s">
        <v>176</v>
      </c>
      <c r="I11727" s="24" t="s">
        <v>177</v>
      </c>
      <c r="J11727" s="27" t="s">
        <v>1</v>
      </c>
      <c r="K11727" s="28">
        <v>24.12</v>
      </c>
      <c r="L11727" s="28">
        <v>23.1</v>
      </c>
    </row>
    <row r="11728" spans="1:12" x14ac:dyDescent="0.25">
      <c r="A11728" s="24" t="s">
        <v>3305</v>
      </c>
      <c r="B11728" s="26">
        <v>2018</v>
      </c>
      <c r="C11728" s="24">
        <v>3</v>
      </c>
      <c r="D11728" s="24" t="s">
        <v>15123</v>
      </c>
      <c r="E11728" s="26">
        <v>433</v>
      </c>
      <c r="F11728" s="26">
        <v>9571</v>
      </c>
      <c r="G11728" s="26" t="s">
        <v>12878</v>
      </c>
      <c r="H11728" s="24" t="s">
        <v>444</v>
      </c>
      <c r="I11728" s="24" t="s">
        <v>445</v>
      </c>
      <c r="J11728" s="27" t="s">
        <v>1</v>
      </c>
      <c r="K11728" s="28">
        <v>179.84</v>
      </c>
      <c r="L11728" s="28">
        <v>179.84</v>
      </c>
    </row>
    <row r="11729" spans="1:12" x14ac:dyDescent="0.25">
      <c r="A11729" s="24" t="s">
        <v>3305</v>
      </c>
      <c r="B11729" s="26">
        <v>2018</v>
      </c>
      <c r="C11729" s="24">
        <v>3</v>
      </c>
      <c r="D11729" s="24" t="s">
        <v>15123</v>
      </c>
      <c r="E11729" s="26">
        <v>433</v>
      </c>
      <c r="F11729" s="26">
        <v>2136</v>
      </c>
      <c r="G11729" s="26" t="s">
        <v>5443</v>
      </c>
      <c r="H11729" s="24" t="s">
        <v>77</v>
      </c>
      <c r="I11729" s="24" t="s">
        <v>78</v>
      </c>
      <c r="J11729" s="27" t="s">
        <v>1</v>
      </c>
      <c r="K11729" s="28">
        <v>95.62</v>
      </c>
      <c r="L11729" s="28">
        <v>95.35</v>
      </c>
    </row>
    <row r="11730" spans="1:12" x14ac:dyDescent="0.25">
      <c r="A11730" s="24" t="s">
        <v>3305</v>
      </c>
      <c r="B11730" s="26">
        <v>2018</v>
      </c>
      <c r="C11730" s="24">
        <v>3</v>
      </c>
      <c r="D11730" s="24" t="s">
        <v>15123</v>
      </c>
      <c r="E11730" s="26">
        <v>433</v>
      </c>
      <c r="F11730" s="26">
        <v>9572</v>
      </c>
      <c r="G11730" s="26" t="s">
        <v>12879</v>
      </c>
      <c r="H11730" s="24" t="s">
        <v>2307</v>
      </c>
      <c r="I11730" s="24" t="s">
        <v>2308</v>
      </c>
      <c r="J11730" s="27" t="s">
        <v>1</v>
      </c>
      <c r="K11730" s="28">
        <v>25.17</v>
      </c>
      <c r="L11730" s="28">
        <v>24.15</v>
      </c>
    </row>
    <row r="11731" spans="1:12" x14ac:dyDescent="0.25">
      <c r="A11731" s="24" t="s">
        <v>3305</v>
      </c>
      <c r="B11731" s="26">
        <v>2018</v>
      </c>
      <c r="C11731" s="24">
        <v>3</v>
      </c>
      <c r="D11731" s="24" t="s">
        <v>15123</v>
      </c>
      <c r="E11731" s="26">
        <v>433</v>
      </c>
      <c r="F11731" s="26">
        <v>9573</v>
      </c>
      <c r="G11731" s="26" t="s">
        <v>12880</v>
      </c>
      <c r="H11731" s="24" t="s">
        <v>176</v>
      </c>
      <c r="I11731" s="24" t="s">
        <v>177</v>
      </c>
      <c r="J11731" s="27" t="s">
        <v>1</v>
      </c>
      <c r="K11731" s="28">
        <v>69.78</v>
      </c>
      <c r="L11731" s="28">
        <v>68.760000000000005</v>
      </c>
    </row>
    <row r="11732" spans="1:12" x14ac:dyDescent="0.25">
      <c r="A11732" s="24" t="s">
        <v>3305</v>
      </c>
      <c r="B11732" s="26">
        <v>2018</v>
      </c>
      <c r="C11732" s="24">
        <v>3</v>
      </c>
      <c r="D11732" s="24" t="s">
        <v>15123</v>
      </c>
      <c r="E11732" s="26">
        <v>433</v>
      </c>
      <c r="F11732" s="26">
        <v>9574</v>
      </c>
      <c r="G11732" s="26" t="s">
        <v>12881</v>
      </c>
      <c r="H11732" s="24" t="s">
        <v>1010</v>
      </c>
      <c r="I11732" s="24" t="s">
        <v>1011</v>
      </c>
      <c r="J11732" s="27" t="s">
        <v>1</v>
      </c>
      <c r="K11732" s="28">
        <v>58.69</v>
      </c>
      <c r="L11732" s="28">
        <v>58.42</v>
      </c>
    </row>
    <row r="11733" spans="1:12" x14ac:dyDescent="0.25">
      <c r="A11733" s="24" t="s">
        <v>3305</v>
      </c>
      <c r="B11733" s="26">
        <v>2018</v>
      </c>
      <c r="C11733" s="24">
        <v>3</v>
      </c>
      <c r="D11733" s="24" t="s">
        <v>15123</v>
      </c>
      <c r="E11733" s="26">
        <v>433</v>
      </c>
      <c r="F11733" s="26">
        <v>9575</v>
      </c>
      <c r="G11733" s="26" t="s">
        <v>12882</v>
      </c>
      <c r="H11733" s="24" t="s">
        <v>77</v>
      </c>
      <c r="I11733" s="24" t="s">
        <v>78</v>
      </c>
      <c r="J11733" s="27" t="s">
        <v>1</v>
      </c>
      <c r="K11733" s="28">
        <v>109.89</v>
      </c>
      <c r="L11733" s="28">
        <v>109.62</v>
      </c>
    </row>
    <row r="11734" spans="1:12" x14ac:dyDescent="0.25">
      <c r="A11734" s="24" t="s">
        <v>3305</v>
      </c>
      <c r="B11734" s="26">
        <v>2018</v>
      </c>
      <c r="C11734" s="24">
        <v>3</v>
      </c>
      <c r="D11734" s="24" t="s">
        <v>15123</v>
      </c>
      <c r="E11734" s="26">
        <v>433</v>
      </c>
      <c r="F11734" s="26">
        <v>3767</v>
      </c>
      <c r="G11734" s="26" t="s">
        <v>7074</v>
      </c>
      <c r="H11734" s="24" t="s">
        <v>176</v>
      </c>
      <c r="I11734" s="24" t="s">
        <v>177</v>
      </c>
      <c r="J11734" s="27" t="s">
        <v>1</v>
      </c>
      <c r="K11734" s="28">
        <v>54.92</v>
      </c>
      <c r="L11734" s="28">
        <v>54.65</v>
      </c>
    </row>
    <row r="11735" spans="1:12" x14ac:dyDescent="0.25">
      <c r="A11735" s="24" t="s">
        <v>3305</v>
      </c>
      <c r="B11735" s="26">
        <v>2018</v>
      </c>
      <c r="C11735" s="24">
        <v>3</v>
      </c>
      <c r="D11735" s="24" t="s">
        <v>15123</v>
      </c>
      <c r="E11735" s="26">
        <v>433</v>
      </c>
      <c r="F11735" s="26">
        <v>9576</v>
      </c>
      <c r="G11735" s="26" t="s">
        <v>12883</v>
      </c>
      <c r="H11735" s="24" t="s">
        <v>2307</v>
      </c>
      <c r="I11735" s="24" t="s">
        <v>2308</v>
      </c>
      <c r="J11735" s="27" t="s">
        <v>1</v>
      </c>
      <c r="K11735" s="28">
        <v>97.37</v>
      </c>
      <c r="L11735" s="28">
        <v>97.1</v>
      </c>
    </row>
    <row r="11736" spans="1:12" x14ac:dyDescent="0.25">
      <c r="A11736" s="24" t="s">
        <v>3305</v>
      </c>
      <c r="B11736" s="26">
        <v>2018</v>
      </c>
      <c r="C11736" s="24">
        <v>3</v>
      </c>
      <c r="D11736" s="24" t="s">
        <v>15123</v>
      </c>
      <c r="E11736" s="26">
        <v>433</v>
      </c>
      <c r="F11736" s="26">
        <v>9577</v>
      </c>
      <c r="G11736" s="26" t="s">
        <v>12884</v>
      </c>
      <c r="H11736" s="24" t="s">
        <v>444</v>
      </c>
      <c r="I11736" s="24" t="s">
        <v>445</v>
      </c>
      <c r="J11736" s="27" t="s">
        <v>1</v>
      </c>
      <c r="K11736" s="28">
        <v>34.200000000000003</v>
      </c>
      <c r="L11736" s="28">
        <v>34.200000000000003</v>
      </c>
    </row>
    <row r="11737" spans="1:12" x14ac:dyDescent="0.25">
      <c r="A11737" s="24" t="s">
        <v>3305</v>
      </c>
      <c r="B11737" s="26">
        <v>2018</v>
      </c>
      <c r="C11737" s="24">
        <v>3</v>
      </c>
      <c r="D11737" s="24" t="s">
        <v>15123</v>
      </c>
      <c r="E11737" s="26">
        <v>433</v>
      </c>
      <c r="F11737" s="26">
        <v>9578</v>
      </c>
      <c r="G11737" s="26" t="s">
        <v>12885</v>
      </c>
      <c r="H11737" s="24" t="s">
        <v>259</v>
      </c>
      <c r="I11737" s="24" t="s">
        <v>260</v>
      </c>
      <c r="J11737" s="27" t="s">
        <v>1</v>
      </c>
      <c r="K11737" s="28">
        <v>95.8</v>
      </c>
      <c r="L11737" s="28">
        <v>95.53</v>
      </c>
    </row>
    <row r="11738" spans="1:12" x14ac:dyDescent="0.25">
      <c r="A11738" s="24" t="s">
        <v>3305</v>
      </c>
      <c r="B11738" s="26">
        <v>2018</v>
      </c>
      <c r="C11738" s="24">
        <v>3</v>
      </c>
      <c r="D11738" s="24" t="s">
        <v>15123</v>
      </c>
      <c r="E11738" s="26">
        <v>433</v>
      </c>
      <c r="F11738" s="26">
        <v>9579</v>
      </c>
      <c r="G11738" s="26" t="s">
        <v>12886</v>
      </c>
      <c r="H11738" s="24" t="s">
        <v>1488</v>
      </c>
      <c r="I11738" s="24" t="s">
        <v>1489</v>
      </c>
      <c r="J11738" s="27" t="s">
        <v>1</v>
      </c>
      <c r="K11738" s="28">
        <v>161.4</v>
      </c>
      <c r="L11738" s="28">
        <v>160.11000000000001</v>
      </c>
    </row>
    <row r="11739" spans="1:12" x14ac:dyDescent="0.25">
      <c r="A11739" s="24" t="s">
        <v>3305</v>
      </c>
      <c r="B11739" s="26">
        <v>2018</v>
      </c>
      <c r="C11739" s="24">
        <v>3</v>
      </c>
      <c r="D11739" s="24" t="s">
        <v>15123</v>
      </c>
      <c r="E11739" s="26">
        <v>433</v>
      </c>
      <c r="F11739" s="26">
        <v>9580</v>
      </c>
      <c r="G11739" s="26" t="s">
        <v>12887</v>
      </c>
      <c r="H11739" s="24" t="s">
        <v>1488</v>
      </c>
      <c r="I11739" s="24" t="s">
        <v>1489</v>
      </c>
      <c r="J11739" s="27" t="s">
        <v>1</v>
      </c>
      <c r="K11739" s="28">
        <v>1137.3900000000001</v>
      </c>
      <c r="L11739" s="28">
        <v>821.37</v>
      </c>
    </row>
    <row r="11740" spans="1:12" x14ac:dyDescent="0.25">
      <c r="A11740" s="24" t="s">
        <v>3305</v>
      </c>
      <c r="B11740" s="26">
        <v>2018</v>
      </c>
      <c r="C11740" s="24">
        <v>3</v>
      </c>
      <c r="D11740" s="24" t="s">
        <v>15123</v>
      </c>
      <c r="E11740" s="26">
        <v>433</v>
      </c>
      <c r="F11740" s="26">
        <v>9581</v>
      </c>
      <c r="G11740" s="26" t="s">
        <v>12888</v>
      </c>
      <c r="H11740" s="24" t="s">
        <v>444</v>
      </c>
      <c r="I11740" s="24" t="s">
        <v>445</v>
      </c>
      <c r="J11740" s="27" t="s">
        <v>1</v>
      </c>
      <c r="K11740" s="28">
        <v>185.59</v>
      </c>
      <c r="L11740" s="28">
        <v>184.57</v>
      </c>
    </row>
    <row r="11741" spans="1:12" x14ac:dyDescent="0.25">
      <c r="A11741" s="24" t="s">
        <v>3305</v>
      </c>
      <c r="B11741" s="26">
        <v>2018</v>
      </c>
      <c r="C11741" s="24">
        <v>3</v>
      </c>
      <c r="D11741" s="24" t="s">
        <v>15123</v>
      </c>
      <c r="E11741" s="26">
        <v>433</v>
      </c>
      <c r="F11741" s="26">
        <v>1309</v>
      </c>
      <c r="G11741" s="26" t="s">
        <v>4616</v>
      </c>
      <c r="H11741" s="24" t="s">
        <v>444</v>
      </c>
      <c r="I11741" s="24" t="s">
        <v>445</v>
      </c>
      <c r="J11741" s="27" t="s">
        <v>1</v>
      </c>
      <c r="K11741" s="28">
        <v>31.5</v>
      </c>
      <c r="L11741" s="28">
        <v>31.5</v>
      </c>
    </row>
    <row r="11742" spans="1:12" x14ac:dyDescent="0.25">
      <c r="A11742" s="24" t="s">
        <v>3305</v>
      </c>
      <c r="B11742" s="26">
        <v>2018</v>
      </c>
      <c r="C11742" s="24">
        <v>3</v>
      </c>
      <c r="D11742" s="24" t="s">
        <v>15123</v>
      </c>
      <c r="E11742" s="26">
        <v>433</v>
      </c>
      <c r="F11742" s="26">
        <v>9582</v>
      </c>
      <c r="G11742" s="26" t="s">
        <v>12889</v>
      </c>
      <c r="H11742" s="24" t="s">
        <v>608</v>
      </c>
      <c r="I11742" s="24" t="s">
        <v>609</v>
      </c>
      <c r="J11742" s="27" t="s">
        <v>1</v>
      </c>
      <c r="K11742" s="28">
        <v>18.600000000000001</v>
      </c>
      <c r="L11742" s="28">
        <v>18.600000000000001</v>
      </c>
    </row>
    <row r="11743" spans="1:12" x14ac:dyDescent="0.25">
      <c r="A11743" s="24" t="s">
        <v>3305</v>
      </c>
      <c r="B11743" s="26">
        <v>2018</v>
      </c>
      <c r="C11743" s="24">
        <v>3</v>
      </c>
      <c r="D11743" s="24" t="s">
        <v>15123</v>
      </c>
      <c r="E11743" s="26">
        <v>434</v>
      </c>
      <c r="F11743" s="26">
        <v>9583</v>
      </c>
      <c r="G11743" s="26" t="s">
        <v>12890</v>
      </c>
      <c r="H11743" s="24" t="s">
        <v>2307</v>
      </c>
      <c r="I11743" s="24" t="s">
        <v>2308</v>
      </c>
      <c r="J11743" s="27" t="s">
        <v>1</v>
      </c>
      <c r="K11743" s="28">
        <v>84.85</v>
      </c>
      <c r="L11743" s="28">
        <v>84.58</v>
      </c>
    </row>
    <row r="11744" spans="1:12" x14ac:dyDescent="0.25">
      <c r="A11744" s="24" t="s">
        <v>3305</v>
      </c>
      <c r="B11744" s="26">
        <v>2018</v>
      </c>
      <c r="C11744" s="24">
        <v>3</v>
      </c>
      <c r="D11744" s="24" t="s">
        <v>15123</v>
      </c>
      <c r="E11744" s="26">
        <v>434</v>
      </c>
      <c r="F11744" s="26">
        <v>9584</v>
      </c>
      <c r="G11744" s="26" t="s">
        <v>12891</v>
      </c>
      <c r="H11744" s="24" t="s">
        <v>94</v>
      </c>
      <c r="I11744" s="24" t="s">
        <v>95</v>
      </c>
      <c r="J11744" s="27" t="s">
        <v>1</v>
      </c>
      <c r="K11744" s="28">
        <v>44.46</v>
      </c>
      <c r="L11744" s="28">
        <v>43.44</v>
      </c>
    </row>
    <row r="11745" spans="1:12" x14ac:dyDescent="0.25">
      <c r="A11745" s="24" t="s">
        <v>3305</v>
      </c>
      <c r="B11745" s="26">
        <v>2018</v>
      </c>
      <c r="C11745" s="24">
        <v>3</v>
      </c>
      <c r="D11745" s="24" t="s">
        <v>15123</v>
      </c>
      <c r="E11745" s="26">
        <v>434</v>
      </c>
      <c r="F11745" s="26">
        <v>9585</v>
      </c>
      <c r="G11745" s="26" t="s">
        <v>12892</v>
      </c>
      <c r="H11745" s="24" t="s">
        <v>2307</v>
      </c>
      <c r="I11745" s="24" t="s">
        <v>2308</v>
      </c>
      <c r="J11745" s="27" t="s">
        <v>1</v>
      </c>
      <c r="K11745" s="28">
        <v>17.7</v>
      </c>
      <c r="L11745" s="28">
        <v>17.43</v>
      </c>
    </row>
    <row r="11746" spans="1:12" x14ac:dyDescent="0.25">
      <c r="A11746" s="24" t="s">
        <v>3305</v>
      </c>
      <c r="B11746" s="26">
        <v>2018</v>
      </c>
      <c r="C11746" s="24">
        <v>3</v>
      </c>
      <c r="D11746" s="24" t="s">
        <v>15123</v>
      </c>
      <c r="E11746" s="26">
        <v>434</v>
      </c>
      <c r="F11746" s="26">
        <v>9586</v>
      </c>
      <c r="G11746" s="26" t="s">
        <v>12893</v>
      </c>
      <c r="H11746" s="24" t="s">
        <v>406</v>
      </c>
      <c r="I11746" s="24" t="s">
        <v>407</v>
      </c>
      <c r="J11746" s="27" t="s">
        <v>1</v>
      </c>
      <c r="K11746" s="28">
        <v>37.08</v>
      </c>
      <c r="L11746" s="28">
        <v>26.16</v>
      </c>
    </row>
    <row r="11747" spans="1:12" x14ac:dyDescent="0.25">
      <c r="A11747" s="24" t="s">
        <v>3305</v>
      </c>
      <c r="B11747" s="26">
        <v>2018</v>
      </c>
      <c r="C11747" s="24">
        <v>3</v>
      </c>
      <c r="D11747" s="24" t="s">
        <v>15123</v>
      </c>
      <c r="E11747" s="26">
        <v>434</v>
      </c>
      <c r="F11747" s="26">
        <v>9587</v>
      </c>
      <c r="G11747" s="26" t="s">
        <v>12894</v>
      </c>
      <c r="H11747" s="24" t="s">
        <v>176</v>
      </c>
      <c r="I11747" s="24" t="s">
        <v>177</v>
      </c>
      <c r="J11747" s="27" t="s">
        <v>1</v>
      </c>
      <c r="K11747" s="28">
        <v>48.27</v>
      </c>
      <c r="L11747" s="28">
        <v>48.27</v>
      </c>
    </row>
    <row r="11748" spans="1:12" x14ac:dyDescent="0.25">
      <c r="A11748" s="24" t="s">
        <v>3305</v>
      </c>
      <c r="B11748" s="26">
        <v>2018</v>
      </c>
      <c r="C11748" s="24">
        <v>3</v>
      </c>
      <c r="D11748" s="24" t="s">
        <v>15123</v>
      </c>
      <c r="E11748" s="26">
        <v>434</v>
      </c>
      <c r="F11748" s="26">
        <v>9588</v>
      </c>
      <c r="G11748" s="26" t="s">
        <v>12895</v>
      </c>
      <c r="H11748" s="24" t="s">
        <v>2307</v>
      </c>
      <c r="I11748" s="24" t="s">
        <v>2308</v>
      </c>
      <c r="J11748" s="27" t="s">
        <v>1</v>
      </c>
      <c r="K11748" s="28">
        <v>99.37</v>
      </c>
      <c r="L11748" s="28">
        <v>99.1</v>
      </c>
    </row>
    <row r="11749" spans="1:12" x14ac:dyDescent="0.25">
      <c r="A11749" s="24" t="s">
        <v>3305</v>
      </c>
      <c r="B11749" s="26">
        <v>2018</v>
      </c>
      <c r="C11749" s="24">
        <v>3</v>
      </c>
      <c r="D11749" s="24" t="s">
        <v>15123</v>
      </c>
      <c r="E11749" s="26">
        <v>434</v>
      </c>
      <c r="F11749" s="26">
        <v>9589</v>
      </c>
      <c r="G11749" s="26" t="s">
        <v>12896</v>
      </c>
      <c r="H11749" s="24" t="s">
        <v>1190</v>
      </c>
      <c r="I11749" s="24" t="s">
        <v>1191</v>
      </c>
      <c r="J11749" s="27" t="s">
        <v>1</v>
      </c>
      <c r="K11749" s="28">
        <v>49.25</v>
      </c>
      <c r="L11749" s="28">
        <v>49.25</v>
      </c>
    </row>
    <row r="11750" spans="1:12" x14ac:dyDescent="0.25">
      <c r="A11750" s="24" t="s">
        <v>3305</v>
      </c>
      <c r="B11750" s="26">
        <v>2018</v>
      </c>
      <c r="C11750" s="24">
        <v>3</v>
      </c>
      <c r="D11750" s="24" t="s">
        <v>15123</v>
      </c>
      <c r="E11750" s="26">
        <v>434</v>
      </c>
      <c r="F11750" s="26">
        <v>9590</v>
      </c>
      <c r="G11750" s="26" t="s">
        <v>12897</v>
      </c>
      <c r="H11750" s="24" t="s">
        <v>404</v>
      </c>
      <c r="I11750" s="24" t="s">
        <v>405</v>
      </c>
      <c r="J11750" s="27" t="s">
        <v>1</v>
      </c>
      <c r="K11750" s="28">
        <v>54.93</v>
      </c>
      <c r="L11750" s="28">
        <v>44.01</v>
      </c>
    </row>
    <row r="11751" spans="1:12" x14ac:dyDescent="0.25">
      <c r="A11751" s="24" t="s">
        <v>3305</v>
      </c>
      <c r="B11751" s="26">
        <v>2018</v>
      </c>
      <c r="C11751" s="24">
        <v>3</v>
      </c>
      <c r="D11751" s="24" t="s">
        <v>15123</v>
      </c>
      <c r="E11751" s="26">
        <v>434</v>
      </c>
      <c r="F11751" s="26">
        <v>9591</v>
      </c>
      <c r="G11751" s="26" t="s">
        <v>12898</v>
      </c>
      <c r="H11751" s="24" t="s">
        <v>608</v>
      </c>
      <c r="I11751" s="24" t="s">
        <v>609</v>
      </c>
      <c r="J11751" s="27" t="s">
        <v>1</v>
      </c>
      <c r="K11751" s="28">
        <v>34.479999999999997</v>
      </c>
      <c r="L11751" s="28">
        <v>34.479999999999997</v>
      </c>
    </row>
    <row r="11752" spans="1:12" x14ac:dyDescent="0.25">
      <c r="A11752" s="24" t="s">
        <v>3305</v>
      </c>
      <c r="B11752" s="26">
        <v>2018</v>
      </c>
      <c r="C11752" s="24">
        <v>3</v>
      </c>
      <c r="D11752" s="24" t="s">
        <v>15123</v>
      </c>
      <c r="E11752" s="26">
        <v>434</v>
      </c>
      <c r="F11752" s="26">
        <v>9592</v>
      </c>
      <c r="G11752" s="26" t="s">
        <v>12899</v>
      </c>
      <c r="H11752" s="24" t="s">
        <v>2307</v>
      </c>
      <c r="I11752" s="24" t="s">
        <v>2308</v>
      </c>
      <c r="J11752" s="27" t="s">
        <v>1</v>
      </c>
      <c r="K11752" s="28">
        <v>103.27</v>
      </c>
      <c r="L11752" s="28">
        <v>103</v>
      </c>
    </row>
    <row r="11753" spans="1:12" x14ac:dyDescent="0.25">
      <c r="A11753" s="24" t="s">
        <v>3305</v>
      </c>
      <c r="B11753" s="26">
        <v>2018</v>
      </c>
      <c r="C11753" s="24">
        <v>3</v>
      </c>
      <c r="D11753" s="24" t="s">
        <v>15123</v>
      </c>
      <c r="E11753" s="26">
        <v>434</v>
      </c>
      <c r="F11753" s="26">
        <v>9593</v>
      </c>
      <c r="G11753" s="26" t="s">
        <v>12900</v>
      </c>
      <c r="H11753" s="24" t="s">
        <v>132</v>
      </c>
      <c r="I11753" s="24" t="s">
        <v>133</v>
      </c>
      <c r="J11753" s="27" t="s">
        <v>1</v>
      </c>
      <c r="K11753" s="28">
        <v>20.059999999999999</v>
      </c>
      <c r="L11753" s="28">
        <v>20.059999999999999</v>
      </c>
    </row>
    <row r="11754" spans="1:12" x14ac:dyDescent="0.25">
      <c r="A11754" s="24" t="s">
        <v>3305</v>
      </c>
      <c r="B11754" s="26">
        <v>2018</v>
      </c>
      <c r="C11754" s="24">
        <v>3</v>
      </c>
      <c r="D11754" s="24" t="s">
        <v>15123</v>
      </c>
      <c r="E11754" s="26">
        <v>434</v>
      </c>
      <c r="F11754" s="26">
        <v>9594</v>
      </c>
      <c r="G11754" s="26" t="s">
        <v>12901</v>
      </c>
      <c r="H11754" s="24" t="s">
        <v>98</v>
      </c>
      <c r="I11754" s="24" t="s">
        <v>99</v>
      </c>
      <c r="J11754" s="27" t="s">
        <v>1</v>
      </c>
      <c r="K11754" s="28">
        <v>91.26</v>
      </c>
      <c r="L11754" s="28">
        <v>90.24</v>
      </c>
    </row>
    <row r="11755" spans="1:12" x14ac:dyDescent="0.25">
      <c r="A11755" s="24" t="s">
        <v>3305</v>
      </c>
      <c r="B11755" s="26">
        <v>2018</v>
      </c>
      <c r="C11755" s="24">
        <v>3</v>
      </c>
      <c r="D11755" s="24" t="s">
        <v>15123</v>
      </c>
      <c r="E11755" s="26">
        <v>435</v>
      </c>
      <c r="F11755" s="26">
        <v>9595</v>
      </c>
      <c r="G11755" s="26" t="s">
        <v>12902</v>
      </c>
      <c r="H11755" s="24" t="s">
        <v>444</v>
      </c>
      <c r="I11755" s="24" t="s">
        <v>445</v>
      </c>
      <c r="J11755" s="27" t="s">
        <v>1</v>
      </c>
      <c r="K11755" s="28">
        <v>124.19</v>
      </c>
      <c r="L11755" s="28">
        <v>123.17</v>
      </c>
    </row>
    <row r="11756" spans="1:12" x14ac:dyDescent="0.25">
      <c r="A11756" s="24" t="s">
        <v>3305</v>
      </c>
      <c r="B11756" s="26">
        <v>2018</v>
      </c>
      <c r="C11756" s="24">
        <v>3</v>
      </c>
      <c r="D11756" s="24" t="s">
        <v>15123</v>
      </c>
      <c r="E11756" s="26">
        <v>435</v>
      </c>
      <c r="F11756" s="26">
        <v>9596</v>
      </c>
      <c r="G11756" s="26" t="s">
        <v>12903</v>
      </c>
      <c r="H11756" s="24" t="s">
        <v>2307</v>
      </c>
      <c r="I11756" s="24" t="s">
        <v>2308</v>
      </c>
      <c r="J11756" s="27" t="s">
        <v>1</v>
      </c>
      <c r="K11756" s="28">
        <v>205.02</v>
      </c>
      <c r="L11756" s="28">
        <v>204.75</v>
      </c>
    </row>
    <row r="11757" spans="1:12" x14ac:dyDescent="0.25">
      <c r="A11757" s="24" t="s">
        <v>3305</v>
      </c>
      <c r="B11757" s="26">
        <v>2018</v>
      </c>
      <c r="C11757" s="24">
        <v>3</v>
      </c>
      <c r="D11757" s="24" t="s">
        <v>15123</v>
      </c>
      <c r="E11757" s="26">
        <v>435</v>
      </c>
      <c r="F11757" s="26">
        <v>9597</v>
      </c>
      <c r="G11757" s="26" t="s">
        <v>12904</v>
      </c>
      <c r="H11757" s="24" t="s">
        <v>2470</v>
      </c>
      <c r="I11757" s="24" t="s">
        <v>2471</v>
      </c>
      <c r="J11757" s="27" t="s">
        <v>1</v>
      </c>
      <c r="K11757" s="28">
        <v>31.2</v>
      </c>
      <c r="L11757" s="28">
        <v>29.9</v>
      </c>
    </row>
    <row r="11758" spans="1:12" x14ac:dyDescent="0.25">
      <c r="A11758" s="24" t="s">
        <v>3305</v>
      </c>
      <c r="B11758" s="26">
        <v>2018</v>
      </c>
      <c r="C11758" s="24">
        <v>3</v>
      </c>
      <c r="D11758" s="24" t="s">
        <v>15123</v>
      </c>
      <c r="E11758" s="26">
        <v>435</v>
      </c>
      <c r="F11758" s="26">
        <v>9046</v>
      </c>
      <c r="G11758" s="26" t="s">
        <v>12353</v>
      </c>
      <c r="H11758" s="24" t="s">
        <v>444</v>
      </c>
      <c r="I11758" s="24" t="s">
        <v>445</v>
      </c>
      <c r="J11758" s="27" t="s">
        <v>1</v>
      </c>
      <c r="K11758" s="28">
        <v>137.03</v>
      </c>
      <c r="L11758" s="28">
        <v>137.03</v>
      </c>
    </row>
    <row r="11759" spans="1:12" x14ac:dyDescent="0.25">
      <c r="A11759" s="24" t="s">
        <v>3305</v>
      </c>
      <c r="B11759" s="26">
        <v>2018</v>
      </c>
      <c r="C11759" s="24">
        <v>3</v>
      </c>
      <c r="D11759" s="24" t="s">
        <v>15123</v>
      </c>
      <c r="E11759" s="26">
        <v>435</v>
      </c>
      <c r="F11759" s="26">
        <v>9598</v>
      </c>
      <c r="G11759" s="26" t="s">
        <v>12905</v>
      </c>
      <c r="H11759" s="24" t="s">
        <v>132</v>
      </c>
      <c r="I11759" s="24" t="s">
        <v>133</v>
      </c>
      <c r="J11759" s="27" t="s">
        <v>1</v>
      </c>
      <c r="K11759" s="28">
        <v>14.25</v>
      </c>
      <c r="L11759" s="28">
        <v>13.97</v>
      </c>
    </row>
    <row r="11760" spans="1:12" x14ac:dyDescent="0.25">
      <c r="A11760" s="24" t="s">
        <v>3305</v>
      </c>
      <c r="B11760" s="26">
        <v>2018</v>
      </c>
      <c r="C11760" s="24">
        <v>3</v>
      </c>
      <c r="D11760" s="24" t="s">
        <v>15123</v>
      </c>
      <c r="E11760" s="26">
        <v>435</v>
      </c>
      <c r="F11760" s="26">
        <v>9599</v>
      </c>
      <c r="G11760" s="26" t="s">
        <v>12906</v>
      </c>
      <c r="H11760" s="24" t="s">
        <v>77</v>
      </c>
      <c r="I11760" s="24" t="s">
        <v>78</v>
      </c>
      <c r="J11760" s="27" t="s">
        <v>1</v>
      </c>
      <c r="K11760" s="28">
        <v>47.25</v>
      </c>
      <c r="L11760" s="28">
        <v>46.23</v>
      </c>
    </row>
    <row r="11761" spans="1:12" x14ac:dyDescent="0.25">
      <c r="A11761" s="24" t="s">
        <v>3305</v>
      </c>
      <c r="B11761" s="26">
        <v>2018</v>
      </c>
      <c r="C11761" s="24">
        <v>3</v>
      </c>
      <c r="D11761" s="24" t="s">
        <v>15123</v>
      </c>
      <c r="E11761" s="26">
        <v>435</v>
      </c>
      <c r="F11761" s="26">
        <v>9600</v>
      </c>
      <c r="G11761" s="26" t="s">
        <v>12907</v>
      </c>
      <c r="H11761" s="24" t="s">
        <v>444</v>
      </c>
      <c r="I11761" s="24" t="s">
        <v>445</v>
      </c>
      <c r="J11761" s="27" t="s">
        <v>1</v>
      </c>
      <c r="K11761" s="28">
        <v>70.7</v>
      </c>
      <c r="L11761" s="28">
        <v>70.430000000000007</v>
      </c>
    </row>
    <row r="11762" spans="1:12" x14ac:dyDescent="0.25">
      <c r="A11762" s="24" t="s">
        <v>3305</v>
      </c>
      <c r="B11762" s="26">
        <v>2018</v>
      </c>
      <c r="C11762" s="24">
        <v>3</v>
      </c>
      <c r="D11762" s="24" t="s">
        <v>15123</v>
      </c>
      <c r="E11762" s="26">
        <v>435</v>
      </c>
      <c r="F11762" s="26">
        <v>9601</v>
      </c>
      <c r="G11762" s="26" t="s">
        <v>12908</v>
      </c>
      <c r="H11762" s="24" t="s">
        <v>134</v>
      </c>
      <c r="I11762" s="24" t="s">
        <v>135</v>
      </c>
      <c r="J11762" s="27" t="s">
        <v>1</v>
      </c>
      <c r="K11762" s="28">
        <v>129.96</v>
      </c>
      <c r="L11762" s="28">
        <v>129.41999999999999</v>
      </c>
    </row>
    <row r="11763" spans="1:12" x14ac:dyDescent="0.25">
      <c r="A11763" s="24" t="s">
        <v>3305</v>
      </c>
      <c r="B11763" s="26">
        <v>2018</v>
      </c>
      <c r="C11763" s="24">
        <v>3</v>
      </c>
      <c r="D11763" s="24" t="s">
        <v>15123</v>
      </c>
      <c r="E11763" s="26">
        <v>435</v>
      </c>
      <c r="F11763" s="26">
        <v>9602</v>
      </c>
      <c r="G11763" s="26" t="s">
        <v>12909</v>
      </c>
      <c r="H11763" s="24" t="s">
        <v>77</v>
      </c>
      <c r="I11763" s="24" t="s">
        <v>78</v>
      </c>
      <c r="J11763" s="27" t="s">
        <v>1</v>
      </c>
      <c r="K11763" s="28">
        <v>53.73</v>
      </c>
      <c r="L11763" s="28">
        <v>53.73</v>
      </c>
    </row>
    <row r="11764" spans="1:12" x14ac:dyDescent="0.25">
      <c r="A11764" s="24" t="s">
        <v>3305</v>
      </c>
      <c r="B11764" s="26">
        <v>2018</v>
      </c>
      <c r="C11764" s="24">
        <v>3</v>
      </c>
      <c r="D11764" s="24" t="s">
        <v>15123</v>
      </c>
      <c r="E11764" s="26">
        <v>435</v>
      </c>
      <c r="F11764" s="26">
        <v>9603</v>
      </c>
      <c r="G11764" s="26" t="s">
        <v>12910</v>
      </c>
      <c r="H11764" s="24" t="s">
        <v>2307</v>
      </c>
      <c r="I11764" s="24" t="s">
        <v>2308</v>
      </c>
      <c r="J11764" s="27" t="s">
        <v>1</v>
      </c>
      <c r="K11764" s="28">
        <v>163.30000000000001</v>
      </c>
      <c r="L11764" s="28">
        <v>163.03</v>
      </c>
    </row>
    <row r="11765" spans="1:12" x14ac:dyDescent="0.25">
      <c r="A11765" s="24" t="s">
        <v>3305</v>
      </c>
      <c r="B11765" s="26">
        <v>2018</v>
      </c>
      <c r="C11765" s="24">
        <v>3</v>
      </c>
      <c r="D11765" s="24" t="s">
        <v>15123</v>
      </c>
      <c r="E11765" s="26">
        <v>435</v>
      </c>
      <c r="F11765" s="26">
        <v>9604</v>
      </c>
      <c r="G11765" s="26" t="s">
        <v>12911</v>
      </c>
      <c r="H11765" s="24" t="s">
        <v>106</v>
      </c>
      <c r="I11765" s="24" t="s">
        <v>107</v>
      </c>
      <c r="J11765" s="27" t="s">
        <v>1</v>
      </c>
      <c r="K11765" s="28">
        <v>14.16</v>
      </c>
      <c r="L11765" s="28">
        <v>14.16</v>
      </c>
    </row>
    <row r="11766" spans="1:12" x14ac:dyDescent="0.25">
      <c r="A11766" s="24" t="s">
        <v>3305</v>
      </c>
      <c r="B11766" s="26">
        <v>2018</v>
      </c>
      <c r="C11766" s="24">
        <v>3</v>
      </c>
      <c r="D11766" s="24" t="s">
        <v>15123</v>
      </c>
      <c r="E11766" s="26">
        <v>435</v>
      </c>
      <c r="F11766" s="26">
        <v>9605</v>
      </c>
      <c r="G11766" s="26" t="s">
        <v>12912</v>
      </c>
      <c r="H11766" s="24" t="s">
        <v>206</v>
      </c>
      <c r="I11766" s="24" t="s">
        <v>207</v>
      </c>
      <c r="J11766" s="27" t="s">
        <v>1</v>
      </c>
      <c r="K11766" s="28">
        <v>106.76</v>
      </c>
      <c r="L11766" s="28">
        <v>106.76</v>
      </c>
    </row>
    <row r="11767" spans="1:12" x14ac:dyDescent="0.25">
      <c r="A11767" s="24" t="s">
        <v>3305</v>
      </c>
      <c r="B11767" s="26">
        <v>2018</v>
      </c>
      <c r="C11767" s="24">
        <v>3</v>
      </c>
      <c r="D11767" s="24" t="s">
        <v>15123</v>
      </c>
      <c r="E11767" s="26">
        <v>435</v>
      </c>
      <c r="F11767" s="26">
        <v>9606</v>
      </c>
      <c r="G11767" s="26" t="s">
        <v>12913</v>
      </c>
      <c r="H11767" s="24" t="s">
        <v>176</v>
      </c>
      <c r="I11767" s="24" t="s">
        <v>177</v>
      </c>
      <c r="J11767" s="27" t="s">
        <v>1</v>
      </c>
      <c r="K11767" s="28">
        <v>93.14</v>
      </c>
      <c r="L11767" s="28">
        <v>92.87</v>
      </c>
    </row>
    <row r="11768" spans="1:12" x14ac:dyDescent="0.25">
      <c r="A11768" s="24" t="s">
        <v>3305</v>
      </c>
      <c r="B11768" s="26">
        <v>2018</v>
      </c>
      <c r="C11768" s="24">
        <v>3</v>
      </c>
      <c r="D11768" s="24" t="s">
        <v>15123</v>
      </c>
      <c r="E11768" s="26">
        <v>435</v>
      </c>
      <c r="F11768" s="26">
        <v>9607</v>
      </c>
      <c r="G11768" s="26" t="s">
        <v>12914</v>
      </c>
      <c r="H11768" s="24" t="s">
        <v>132</v>
      </c>
      <c r="I11768" s="24" t="s">
        <v>133</v>
      </c>
      <c r="J11768" s="27" t="s">
        <v>1</v>
      </c>
      <c r="K11768" s="28">
        <v>35.64</v>
      </c>
      <c r="L11768" s="28">
        <v>35.369999999999997</v>
      </c>
    </row>
    <row r="11769" spans="1:12" x14ac:dyDescent="0.25">
      <c r="A11769" s="24" t="s">
        <v>3305</v>
      </c>
      <c r="B11769" s="26">
        <v>2018</v>
      </c>
      <c r="C11769" s="24">
        <v>3</v>
      </c>
      <c r="D11769" s="24" t="s">
        <v>15123</v>
      </c>
      <c r="E11769" s="26">
        <v>435</v>
      </c>
      <c r="F11769" s="26">
        <v>9608</v>
      </c>
      <c r="G11769" s="26" t="s">
        <v>12915</v>
      </c>
      <c r="H11769" s="24" t="s">
        <v>2307</v>
      </c>
      <c r="I11769" s="24" t="s">
        <v>2308</v>
      </c>
      <c r="J11769" s="27" t="s">
        <v>1</v>
      </c>
      <c r="K11769" s="28">
        <v>58.71</v>
      </c>
      <c r="L11769" s="28">
        <v>58.44</v>
      </c>
    </row>
    <row r="11770" spans="1:12" x14ac:dyDescent="0.25">
      <c r="A11770" s="24" t="s">
        <v>3305</v>
      </c>
      <c r="B11770" s="26">
        <v>2018</v>
      </c>
      <c r="C11770" s="24">
        <v>3</v>
      </c>
      <c r="D11770" s="24" t="s">
        <v>15123</v>
      </c>
      <c r="E11770" s="26">
        <v>435</v>
      </c>
      <c r="F11770" s="26">
        <v>9609</v>
      </c>
      <c r="G11770" s="26" t="s">
        <v>12916</v>
      </c>
      <c r="H11770" s="24" t="s">
        <v>2472</v>
      </c>
      <c r="I11770" s="24" t="s">
        <v>2473</v>
      </c>
      <c r="J11770" s="27" t="s">
        <v>1</v>
      </c>
      <c r="K11770" s="28">
        <v>19.8</v>
      </c>
      <c r="L11770" s="28">
        <v>19.8</v>
      </c>
    </row>
    <row r="11771" spans="1:12" x14ac:dyDescent="0.25">
      <c r="A11771" s="24" t="s">
        <v>3305</v>
      </c>
      <c r="B11771" s="26">
        <v>2018</v>
      </c>
      <c r="C11771" s="24">
        <v>3</v>
      </c>
      <c r="D11771" s="24" t="s">
        <v>15123</v>
      </c>
      <c r="E11771" s="26">
        <v>435</v>
      </c>
      <c r="F11771" s="26">
        <v>9610</v>
      </c>
      <c r="G11771" s="26" t="s">
        <v>12917</v>
      </c>
      <c r="H11771" s="24" t="s">
        <v>126</v>
      </c>
      <c r="I11771" s="24" t="s">
        <v>127</v>
      </c>
      <c r="J11771" s="27" t="s">
        <v>1</v>
      </c>
      <c r="K11771" s="28">
        <v>66.709999999999994</v>
      </c>
      <c r="L11771" s="28">
        <v>66.709999999999994</v>
      </c>
    </row>
    <row r="11772" spans="1:12" x14ac:dyDescent="0.25">
      <c r="A11772" s="24" t="s">
        <v>3305</v>
      </c>
      <c r="B11772" s="26">
        <v>2018</v>
      </c>
      <c r="C11772" s="24">
        <v>3</v>
      </c>
      <c r="D11772" s="24" t="s">
        <v>15123</v>
      </c>
      <c r="E11772" s="26">
        <v>435</v>
      </c>
      <c r="F11772" s="26">
        <v>9611</v>
      </c>
      <c r="G11772" s="26" t="s">
        <v>12918</v>
      </c>
      <c r="H11772" s="24" t="s">
        <v>176</v>
      </c>
      <c r="I11772" s="24" t="s">
        <v>177</v>
      </c>
      <c r="J11772" s="27" t="s">
        <v>1</v>
      </c>
      <c r="K11772" s="28">
        <v>43.01</v>
      </c>
      <c r="L11772" s="28">
        <v>42.74</v>
      </c>
    </row>
    <row r="11773" spans="1:12" x14ac:dyDescent="0.25">
      <c r="A11773" s="24" t="s">
        <v>3305</v>
      </c>
      <c r="B11773" s="26">
        <v>2018</v>
      </c>
      <c r="C11773" s="24">
        <v>3</v>
      </c>
      <c r="D11773" s="24" t="s">
        <v>15123</v>
      </c>
      <c r="E11773" s="26">
        <v>435</v>
      </c>
      <c r="F11773" s="26">
        <v>9612</v>
      </c>
      <c r="G11773" s="26" t="s">
        <v>12919</v>
      </c>
      <c r="H11773" s="24" t="s">
        <v>272</v>
      </c>
      <c r="I11773" s="24" t="s">
        <v>273</v>
      </c>
      <c r="J11773" s="27" t="s">
        <v>1</v>
      </c>
      <c r="K11773" s="28">
        <v>59.81</v>
      </c>
      <c r="L11773" s="28">
        <v>59.81</v>
      </c>
    </row>
    <row r="11774" spans="1:12" x14ac:dyDescent="0.25">
      <c r="A11774" s="24" t="s">
        <v>3305</v>
      </c>
      <c r="B11774" s="26">
        <v>2018</v>
      </c>
      <c r="C11774" s="24">
        <v>3</v>
      </c>
      <c r="D11774" s="24" t="s">
        <v>15123</v>
      </c>
      <c r="E11774" s="26">
        <v>435</v>
      </c>
      <c r="F11774" s="26">
        <v>9613</v>
      </c>
      <c r="G11774" s="26" t="s">
        <v>12920</v>
      </c>
      <c r="H11774" s="24" t="s">
        <v>77</v>
      </c>
      <c r="I11774" s="24" t="s">
        <v>78</v>
      </c>
      <c r="J11774" s="27" t="s">
        <v>1</v>
      </c>
      <c r="K11774" s="28">
        <v>30.19</v>
      </c>
      <c r="L11774" s="28">
        <v>30.19</v>
      </c>
    </row>
    <row r="11775" spans="1:12" x14ac:dyDescent="0.25">
      <c r="A11775" s="24" t="s">
        <v>3305</v>
      </c>
      <c r="B11775" s="26">
        <v>2018</v>
      </c>
      <c r="C11775" s="24">
        <v>3</v>
      </c>
      <c r="D11775" s="24" t="s">
        <v>15123</v>
      </c>
      <c r="E11775" s="26">
        <v>435</v>
      </c>
      <c r="F11775" s="26">
        <v>9614</v>
      </c>
      <c r="G11775" s="26" t="s">
        <v>12921</v>
      </c>
      <c r="H11775" s="24" t="s">
        <v>94</v>
      </c>
      <c r="I11775" s="24" t="s">
        <v>95</v>
      </c>
      <c r="J11775" s="27" t="s">
        <v>1</v>
      </c>
      <c r="K11775" s="28">
        <v>15</v>
      </c>
      <c r="L11775" s="28">
        <v>14.73</v>
      </c>
    </row>
    <row r="11776" spans="1:12" x14ac:dyDescent="0.25">
      <c r="A11776" s="24" t="s">
        <v>3305</v>
      </c>
      <c r="B11776" s="26">
        <v>2018</v>
      </c>
      <c r="C11776" s="24">
        <v>3</v>
      </c>
      <c r="D11776" s="24" t="s">
        <v>15123</v>
      </c>
      <c r="E11776" s="26">
        <v>435</v>
      </c>
      <c r="F11776" s="26">
        <v>4697</v>
      </c>
      <c r="G11776" s="26" t="s">
        <v>8004</v>
      </c>
      <c r="H11776" s="24" t="s">
        <v>77</v>
      </c>
      <c r="I11776" s="24" t="s">
        <v>78</v>
      </c>
      <c r="J11776" s="27" t="s">
        <v>1</v>
      </c>
      <c r="K11776" s="28">
        <v>63.39</v>
      </c>
      <c r="L11776" s="28">
        <v>63.12</v>
      </c>
    </row>
    <row r="11777" spans="1:12" x14ac:dyDescent="0.25">
      <c r="A11777" s="24" t="s">
        <v>3305</v>
      </c>
      <c r="B11777" s="26">
        <v>2018</v>
      </c>
      <c r="C11777" s="24">
        <v>3</v>
      </c>
      <c r="D11777" s="24" t="s">
        <v>15123</v>
      </c>
      <c r="E11777" s="26">
        <v>435</v>
      </c>
      <c r="F11777" s="26">
        <v>9615</v>
      </c>
      <c r="G11777" s="26" t="s">
        <v>12922</v>
      </c>
      <c r="H11777" s="24" t="s">
        <v>1042</v>
      </c>
      <c r="I11777" s="24" t="s">
        <v>1043</v>
      </c>
      <c r="J11777" s="27" t="s">
        <v>1</v>
      </c>
      <c r="K11777" s="28">
        <v>14.25</v>
      </c>
      <c r="L11777" s="28">
        <v>13.97</v>
      </c>
    </row>
    <row r="11778" spans="1:12" x14ac:dyDescent="0.25">
      <c r="A11778" s="24" t="s">
        <v>3305</v>
      </c>
      <c r="B11778" s="26">
        <v>2018</v>
      </c>
      <c r="C11778" s="24">
        <v>3</v>
      </c>
      <c r="D11778" s="24" t="s">
        <v>15123</v>
      </c>
      <c r="E11778" s="26">
        <v>435</v>
      </c>
      <c r="F11778" s="26">
        <v>9616</v>
      </c>
      <c r="G11778" s="26" t="s">
        <v>12923</v>
      </c>
      <c r="H11778" s="24" t="s">
        <v>444</v>
      </c>
      <c r="I11778" s="24" t="s">
        <v>445</v>
      </c>
      <c r="J11778" s="27" t="s">
        <v>1</v>
      </c>
      <c r="K11778" s="28">
        <v>289.16000000000003</v>
      </c>
      <c r="L11778" s="28">
        <v>288.89</v>
      </c>
    </row>
    <row r="11779" spans="1:12" x14ac:dyDescent="0.25">
      <c r="A11779" s="24" t="s">
        <v>3305</v>
      </c>
      <c r="B11779" s="26">
        <v>2018</v>
      </c>
      <c r="C11779" s="24">
        <v>3</v>
      </c>
      <c r="D11779" s="24" t="s">
        <v>15123</v>
      </c>
      <c r="E11779" s="26">
        <v>435</v>
      </c>
      <c r="F11779" s="26">
        <v>9617</v>
      </c>
      <c r="G11779" s="26" t="s">
        <v>12924</v>
      </c>
      <c r="H11779" s="24" t="s">
        <v>188</v>
      </c>
      <c r="I11779" s="24" t="s">
        <v>189</v>
      </c>
      <c r="J11779" s="27" t="s">
        <v>1</v>
      </c>
      <c r="K11779" s="28">
        <v>73.900000000000006</v>
      </c>
      <c r="L11779" s="28">
        <v>69.14</v>
      </c>
    </row>
    <row r="11780" spans="1:12" x14ac:dyDescent="0.25">
      <c r="A11780" s="24" t="s">
        <v>3305</v>
      </c>
      <c r="B11780" s="26">
        <v>2018</v>
      </c>
      <c r="C11780" s="24">
        <v>3</v>
      </c>
      <c r="D11780" s="24" t="s">
        <v>15123</v>
      </c>
      <c r="E11780" s="26">
        <v>435</v>
      </c>
      <c r="F11780" s="26">
        <v>9618</v>
      </c>
      <c r="G11780" s="26" t="s">
        <v>12925</v>
      </c>
      <c r="H11780" s="24" t="s">
        <v>2474</v>
      </c>
      <c r="I11780" s="24" t="s">
        <v>2475</v>
      </c>
      <c r="J11780" s="27" t="s">
        <v>1</v>
      </c>
      <c r="K11780" s="28">
        <v>128.05000000000001</v>
      </c>
      <c r="L11780" s="28">
        <v>127.77</v>
      </c>
    </row>
    <row r="11781" spans="1:12" x14ac:dyDescent="0.25">
      <c r="A11781" s="24" t="s">
        <v>3305</v>
      </c>
      <c r="B11781" s="26">
        <v>2018</v>
      </c>
      <c r="C11781" s="24">
        <v>3</v>
      </c>
      <c r="D11781" s="24" t="s">
        <v>15123</v>
      </c>
      <c r="E11781" s="26">
        <v>435</v>
      </c>
      <c r="F11781" s="26">
        <v>9619</v>
      </c>
      <c r="G11781" s="26" t="s">
        <v>12926</v>
      </c>
      <c r="H11781" s="24" t="s">
        <v>436</v>
      </c>
      <c r="I11781" s="24" t="s">
        <v>437</v>
      </c>
      <c r="J11781" s="27" t="s">
        <v>1</v>
      </c>
      <c r="K11781" s="28">
        <v>13.5</v>
      </c>
      <c r="L11781" s="28">
        <v>13.5</v>
      </c>
    </row>
    <row r="11782" spans="1:12" x14ac:dyDescent="0.25">
      <c r="A11782" s="24" t="s">
        <v>3305</v>
      </c>
      <c r="B11782" s="26">
        <v>2018</v>
      </c>
      <c r="C11782" s="24">
        <v>3</v>
      </c>
      <c r="D11782" s="24" t="s">
        <v>15123</v>
      </c>
      <c r="E11782" s="26">
        <v>435</v>
      </c>
      <c r="F11782" s="26">
        <v>9620</v>
      </c>
      <c r="G11782" s="26" t="s">
        <v>12927</v>
      </c>
      <c r="H11782" s="24" t="s">
        <v>188</v>
      </c>
      <c r="I11782" s="24" t="s">
        <v>189</v>
      </c>
      <c r="J11782" s="27" t="s">
        <v>1</v>
      </c>
      <c r="K11782" s="28">
        <v>51.91</v>
      </c>
      <c r="L11782" s="28">
        <v>51.64</v>
      </c>
    </row>
    <row r="11783" spans="1:12" x14ac:dyDescent="0.25">
      <c r="A11783" s="24" t="s">
        <v>3305</v>
      </c>
      <c r="B11783" s="26">
        <v>2018</v>
      </c>
      <c r="C11783" s="24">
        <v>3</v>
      </c>
      <c r="D11783" s="24" t="s">
        <v>15123</v>
      </c>
      <c r="E11783" s="26">
        <v>435</v>
      </c>
      <c r="F11783" s="26">
        <v>9621</v>
      </c>
      <c r="G11783" s="26" t="s">
        <v>12928</v>
      </c>
      <c r="H11783" s="24" t="s">
        <v>98</v>
      </c>
      <c r="I11783" s="24" t="s">
        <v>99</v>
      </c>
      <c r="J11783" s="27" t="s">
        <v>1</v>
      </c>
      <c r="K11783" s="28">
        <v>18.149999999999999</v>
      </c>
      <c r="L11783" s="28">
        <v>17.13</v>
      </c>
    </row>
    <row r="11784" spans="1:12" x14ac:dyDescent="0.25">
      <c r="A11784" s="24" t="s">
        <v>3305</v>
      </c>
      <c r="B11784" s="26">
        <v>2018</v>
      </c>
      <c r="C11784" s="24">
        <v>3</v>
      </c>
      <c r="D11784" s="24" t="s">
        <v>15123</v>
      </c>
      <c r="E11784" s="26">
        <v>435</v>
      </c>
      <c r="F11784" s="26">
        <v>9622</v>
      </c>
      <c r="G11784" s="26" t="s">
        <v>12929</v>
      </c>
      <c r="H11784" s="24" t="s">
        <v>164</v>
      </c>
      <c r="I11784" s="24" t="s">
        <v>165</v>
      </c>
      <c r="J11784" s="27" t="s">
        <v>1</v>
      </c>
      <c r="K11784" s="28">
        <v>20.28</v>
      </c>
      <c r="L11784" s="28">
        <v>20</v>
      </c>
    </row>
    <row r="11785" spans="1:12" x14ac:dyDescent="0.25">
      <c r="A11785" s="24" t="s">
        <v>3305</v>
      </c>
      <c r="B11785" s="26">
        <v>2018</v>
      </c>
      <c r="C11785" s="24">
        <v>3</v>
      </c>
      <c r="D11785" s="24" t="s">
        <v>15123</v>
      </c>
      <c r="E11785" s="26">
        <v>435</v>
      </c>
      <c r="F11785" s="26">
        <v>9623</v>
      </c>
      <c r="G11785" s="26" t="s">
        <v>12930</v>
      </c>
      <c r="H11785" s="24" t="s">
        <v>83</v>
      </c>
      <c r="I11785" s="24" t="s">
        <v>84</v>
      </c>
      <c r="J11785" s="27" t="s">
        <v>1</v>
      </c>
      <c r="K11785" s="28">
        <v>20.28</v>
      </c>
      <c r="L11785" s="28">
        <v>20</v>
      </c>
    </row>
    <row r="11786" spans="1:12" x14ac:dyDescent="0.25">
      <c r="A11786" s="24" t="s">
        <v>3305</v>
      </c>
      <c r="B11786" s="26">
        <v>2018</v>
      </c>
      <c r="C11786" s="24">
        <v>3</v>
      </c>
      <c r="D11786" s="24" t="s">
        <v>15123</v>
      </c>
      <c r="E11786" s="26">
        <v>435</v>
      </c>
      <c r="F11786" s="26">
        <v>9624</v>
      </c>
      <c r="G11786" s="26" t="s">
        <v>12931</v>
      </c>
      <c r="H11786" s="24" t="s">
        <v>176</v>
      </c>
      <c r="I11786" s="24" t="s">
        <v>177</v>
      </c>
      <c r="J11786" s="27" t="s">
        <v>1</v>
      </c>
      <c r="K11786" s="28">
        <v>211.25</v>
      </c>
      <c r="L11786" s="28">
        <v>210.98</v>
      </c>
    </row>
    <row r="11787" spans="1:12" x14ac:dyDescent="0.25">
      <c r="A11787" s="24" t="s">
        <v>3305</v>
      </c>
      <c r="B11787" s="26">
        <v>2018</v>
      </c>
      <c r="C11787" s="24">
        <v>3</v>
      </c>
      <c r="D11787" s="24" t="s">
        <v>15123</v>
      </c>
      <c r="E11787" s="26">
        <v>435</v>
      </c>
      <c r="F11787" s="26">
        <v>9625</v>
      </c>
      <c r="G11787" s="26" t="s">
        <v>12932</v>
      </c>
      <c r="H11787" s="24" t="s">
        <v>2307</v>
      </c>
      <c r="I11787" s="24" t="s">
        <v>2308</v>
      </c>
      <c r="J11787" s="27" t="s">
        <v>1</v>
      </c>
      <c r="K11787" s="28">
        <v>25.14</v>
      </c>
      <c r="L11787" s="28">
        <v>24.12</v>
      </c>
    </row>
    <row r="11788" spans="1:12" x14ac:dyDescent="0.25">
      <c r="A11788" s="24" t="s">
        <v>3305</v>
      </c>
      <c r="B11788" s="26">
        <v>2018</v>
      </c>
      <c r="C11788" s="24">
        <v>3</v>
      </c>
      <c r="D11788" s="24" t="s">
        <v>15123</v>
      </c>
      <c r="E11788" s="26">
        <v>435</v>
      </c>
      <c r="F11788" s="26">
        <v>8785</v>
      </c>
      <c r="G11788" s="26" t="s">
        <v>12092</v>
      </c>
      <c r="H11788" s="24" t="s">
        <v>444</v>
      </c>
      <c r="I11788" s="24" t="s">
        <v>445</v>
      </c>
      <c r="J11788" s="27" t="s">
        <v>1</v>
      </c>
      <c r="K11788" s="28">
        <v>13.5</v>
      </c>
      <c r="L11788" s="28">
        <v>13.23</v>
      </c>
    </row>
    <row r="11789" spans="1:12" x14ac:dyDescent="0.25">
      <c r="A11789" s="24" t="s">
        <v>3305</v>
      </c>
      <c r="B11789" s="26">
        <v>2018</v>
      </c>
      <c r="C11789" s="24">
        <v>3</v>
      </c>
      <c r="D11789" s="24" t="s">
        <v>15123</v>
      </c>
      <c r="E11789" s="26">
        <v>435</v>
      </c>
      <c r="F11789" s="26">
        <v>9626</v>
      </c>
      <c r="G11789" s="26" t="s">
        <v>12933</v>
      </c>
      <c r="H11789" s="24" t="s">
        <v>444</v>
      </c>
      <c r="I11789" s="24" t="s">
        <v>445</v>
      </c>
      <c r="J11789" s="27" t="s">
        <v>1</v>
      </c>
      <c r="K11789" s="28">
        <v>14.25</v>
      </c>
      <c r="L11789" s="28">
        <v>13.23</v>
      </c>
    </row>
    <row r="11790" spans="1:12" x14ac:dyDescent="0.25">
      <c r="A11790" s="24" t="s">
        <v>3305</v>
      </c>
      <c r="B11790" s="26">
        <v>2018</v>
      </c>
      <c r="C11790" s="24">
        <v>3</v>
      </c>
      <c r="D11790" s="24" t="s">
        <v>15123</v>
      </c>
      <c r="E11790" s="26">
        <v>436</v>
      </c>
      <c r="F11790" s="26">
        <v>9627</v>
      </c>
      <c r="G11790" s="26" t="s">
        <v>12934</v>
      </c>
      <c r="H11790" s="24" t="s">
        <v>444</v>
      </c>
      <c r="I11790" s="24" t="s">
        <v>445</v>
      </c>
      <c r="J11790" s="27" t="s">
        <v>1</v>
      </c>
      <c r="K11790" s="28">
        <v>134.97999999999999</v>
      </c>
      <c r="L11790" s="28">
        <v>121.76</v>
      </c>
    </row>
    <row r="11791" spans="1:12" x14ac:dyDescent="0.25">
      <c r="A11791" s="24" t="s">
        <v>3305</v>
      </c>
      <c r="B11791" s="26">
        <v>2018</v>
      </c>
      <c r="C11791" s="24">
        <v>3</v>
      </c>
      <c r="D11791" s="24" t="s">
        <v>15123</v>
      </c>
      <c r="E11791" s="26">
        <v>436</v>
      </c>
      <c r="F11791" s="26">
        <v>9628</v>
      </c>
      <c r="G11791" s="26" t="s">
        <v>12935</v>
      </c>
      <c r="H11791" s="24" t="s">
        <v>444</v>
      </c>
      <c r="I11791" s="24" t="s">
        <v>445</v>
      </c>
      <c r="J11791" s="27" t="s">
        <v>1</v>
      </c>
      <c r="K11791" s="28">
        <v>81.47</v>
      </c>
      <c r="L11791" s="28">
        <v>81.47</v>
      </c>
    </row>
    <row r="11792" spans="1:12" x14ac:dyDescent="0.25">
      <c r="A11792" s="24" t="s">
        <v>3305</v>
      </c>
      <c r="B11792" s="26">
        <v>2018</v>
      </c>
      <c r="C11792" s="24">
        <v>3</v>
      </c>
      <c r="D11792" s="24" t="s">
        <v>15123</v>
      </c>
      <c r="E11792" s="26">
        <v>436</v>
      </c>
      <c r="F11792" s="26">
        <v>1561</v>
      </c>
      <c r="G11792" s="26" t="s">
        <v>4868</v>
      </c>
      <c r="H11792" s="24" t="s">
        <v>67</v>
      </c>
      <c r="I11792" s="24" t="s">
        <v>68</v>
      </c>
      <c r="J11792" s="27" t="s">
        <v>1</v>
      </c>
      <c r="K11792" s="28">
        <v>71.36</v>
      </c>
      <c r="L11792" s="28">
        <v>71.36</v>
      </c>
    </row>
    <row r="11793" spans="1:12" x14ac:dyDescent="0.25">
      <c r="A11793" s="24" t="s">
        <v>3305</v>
      </c>
      <c r="B11793" s="26">
        <v>2018</v>
      </c>
      <c r="C11793" s="24">
        <v>3</v>
      </c>
      <c r="D11793" s="24" t="s">
        <v>15123</v>
      </c>
      <c r="E11793" s="26">
        <v>436</v>
      </c>
      <c r="F11793" s="26">
        <v>9629</v>
      </c>
      <c r="G11793" s="26" t="s">
        <v>12936</v>
      </c>
      <c r="H11793" s="24" t="s">
        <v>106</v>
      </c>
      <c r="I11793" s="24" t="s">
        <v>107</v>
      </c>
      <c r="J11793" s="27" t="s">
        <v>1</v>
      </c>
      <c r="K11793" s="28">
        <v>23.67</v>
      </c>
      <c r="L11793" s="28">
        <v>22.65</v>
      </c>
    </row>
    <row r="11794" spans="1:12" x14ac:dyDescent="0.25">
      <c r="A11794" s="24" t="s">
        <v>3305</v>
      </c>
      <c r="B11794" s="26">
        <v>2018</v>
      </c>
      <c r="C11794" s="24">
        <v>3</v>
      </c>
      <c r="D11794" s="24" t="s">
        <v>15123</v>
      </c>
      <c r="E11794" s="26">
        <v>436</v>
      </c>
      <c r="F11794" s="26">
        <v>1676</v>
      </c>
      <c r="G11794" s="26" t="s">
        <v>4983</v>
      </c>
      <c r="H11794" s="24" t="s">
        <v>67</v>
      </c>
      <c r="I11794" s="24" t="s">
        <v>68</v>
      </c>
      <c r="J11794" s="27" t="s">
        <v>1</v>
      </c>
      <c r="K11794" s="28">
        <v>33.409999999999997</v>
      </c>
      <c r="L11794" s="28">
        <v>33.409999999999997</v>
      </c>
    </row>
    <row r="11795" spans="1:12" x14ac:dyDescent="0.25">
      <c r="A11795" s="24" t="s">
        <v>3305</v>
      </c>
      <c r="B11795" s="26">
        <v>2018</v>
      </c>
      <c r="C11795" s="24">
        <v>3</v>
      </c>
      <c r="D11795" s="24" t="s">
        <v>15123</v>
      </c>
      <c r="E11795" s="26">
        <v>436</v>
      </c>
      <c r="F11795" s="26">
        <v>9630</v>
      </c>
      <c r="G11795" s="26" t="s">
        <v>12937</v>
      </c>
      <c r="H11795" s="24" t="s">
        <v>444</v>
      </c>
      <c r="I11795" s="24" t="s">
        <v>445</v>
      </c>
      <c r="J11795" s="27" t="s">
        <v>1</v>
      </c>
      <c r="K11795" s="28">
        <v>247.39</v>
      </c>
      <c r="L11795" s="28">
        <v>246.83</v>
      </c>
    </row>
    <row r="11796" spans="1:12" x14ac:dyDescent="0.25">
      <c r="A11796" s="24" t="s">
        <v>3305</v>
      </c>
      <c r="B11796" s="26">
        <v>2018</v>
      </c>
      <c r="C11796" s="24">
        <v>3</v>
      </c>
      <c r="D11796" s="24" t="s">
        <v>15123</v>
      </c>
      <c r="E11796" s="26">
        <v>436</v>
      </c>
      <c r="F11796" s="26">
        <v>9631</v>
      </c>
      <c r="G11796" s="26" t="s">
        <v>12938</v>
      </c>
      <c r="H11796" s="24" t="s">
        <v>77</v>
      </c>
      <c r="I11796" s="24" t="s">
        <v>78</v>
      </c>
      <c r="J11796" s="27" t="s">
        <v>1</v>
      </c>
      <c r="K11796" s="28">
        <v>61.99</v>
      </c>
      <c r="L11796" s="28">
        <v>61.99</v>
      </c>
    </row>
    <row r="11797" spans="1:12" x14ac:dyDescent="0.25">
      <c r="A11797" s="24" t="s">
        <v>3305</v>
      </c>
      <c r="B11797" s="26">
        <v>2018</v>
      </c>
      <c r="C11797" s="24">
        <v>3</v>
      </c>
      <c r="D11797" s="24" t="s">
        <v>15123</v>
      </c>
      <c r="E11797" s="26">
        <v>436</v>
      </c>
      <c r="F11797" s="26">
        <v>9632</v>
      </c>
      <c r="G11797" s="26" t="s">
        <v>12939</v>
      </c>
      <c r="H11797" s="24" t="s">
        <v>77</v>
      </c>
      <c r="I11797" s="24" t="s">
        <v>78</v>
      </c>
      <c r="J11797" s="27" t="s">
        <v>1</v>
      </c>
      <c r="K11797" s="28">
        <v>157.13</v>
      </c>
      <c r="L11797" s="28">
        <v>156.86000000000001</v>
      </c>
    </row>
    <row r="11798" spans="1:12" x14ac:dyDescent="0.25">
      <c r="A11798" s="24" t="s">
        <v>3305</v>
      </c>
      <c r="B11798" s="26">
        <v>2018</v>
      </c>
      <c r="C11798" s="24">
        <v>3</v>
      </c>
      <c r="D11798" s="24" t="s">
        <v>15123</v>
      </c>
      <c r="E11798" s="26">
        <v>436</v>
      </c>
      <c r="F11798" s="26">
        <v>5966</v>
      </c>
      <c r="G11798" s="26" t="s">
        <v>9273</v>
      </c>
      <c r="H11798" s="24" t="s">
        <v>1474</v>
      </c>
      <c r="I11798" s="24" t="s">
        <v>1475</v>
      </c>
      <c r="J11798" s="27" t="s">
        <v>1</v>
      </c>
      <c r="K11798" s="28">
        <v>36.340000000000003</v>
      </c>
      <c r="L11798" s="28">
        <v>36.340000000000003</v>
      </c>
    </row>
    <row r="11799" spans="1:12" x14ac:dyDescent="0.25">
      <c r="A11799" s="24" t="s">
        <v>3305</v>
      </c>
      <c r="B11799" s="26">
        <v>2018</v>
      </c>
      <c r="C11799" s="24">
        <v>3</v>
      </c>
      <c r="D11799" s="24" t="s">
        <v>15123</v>
      </c>
      <c r="E11799" s="26">
        <v>436</v>
      </c>
      <c r="F11799" s="26">
        <v>9633</v>
      </c>
      <c r="G11799" s="26" t="s">
        <v>12940</v>
      </c>
      <c r="H11799" s="24" t="s">
        <v>132</v>
      </c>
      <c r="I11799" s="24" t="s">
        <v>133</v>
      </c>
      <c r="J11799" s="27" t="s">
        <v>1</v>
      </c>
      <c r="K11799" s="28">
        <v>108.24</v>
      </c>
      <c r="L11799" s="28">
        <v>107.96</v>
      </c>
    </row>
    <row r="11800" spans="1:12" x14ac:dyDescent="0.25">
      <c r="A11800" s="24" t="s">
        <v>3305</v>
      </c>
      <c r="B11800" s="26">
        <v>2018</v>
      </c>
      <c r="C11800" s="24">
        <v>3</v>
      </c>
      <c r="D11800" s="24" t="s">
        <v>15123</v>
      </c>
      <c r="E11800" s="26">
        <v>436</v>
      </c>
      <c r="F11800" s="26">
        <v>9634</v>
      </c>
      <c r="G11800" s="26" t="s">
        <v>12941</v>
      </c>
      <c r="H11800" s="24" t="s">
        <v>444</v>
      </c>
      <c r="I11800" s="24" t="s">
        <v>445</v>
      </c>
      <c r="J11800" s="27" t="s">
        <v>1</v>
      </c>
      <c r="K11800" s="28">
        <v>526.04999999999995</v>
      </c>
      <c r="L11800" s="28">
        <v>0</v>
      </c>
    </row>
    <row r="11801" spans="1:12" x14ac:dyDescent="0.25">
      <c r="A11801" s="24" t="s">
        <v>3305</v>
      </c>
      <c r="B11801" s="26">
        <v>2018</v>
      </c>
      <c r="C11801" s="24">
        <v>3</v>
      </c>
      <c r="D11801" s="24" t="s">
        <v>15123</v>
      </c>
      <c r="E11801" s="26">
        <v>436</v>
      </c>
      <c r="F11801" s="26">
        <v>1565</v>
      </c>
      <c r="G11801" s="26" t="s">
        <v>4872</v>
      </c>
      <c r="H11801" s="24" t="s">
        <v>2476</v>
      </c>
      <c r="I11801" s="24" t="s">
        <v>2477</v>
      </c>
      <c r="J11801" s="27" t="s">
        <v>1</v>
      </c>
      <c r="K11801" s="28">
        <v>46.44</v>
      </c>
      <c r="L11801" s="28">
        <v>45.42</v>
      </c>
    </row>
    <row r="11802" spans="1:12" x14ac:dyDescent="0.25">
      <c r="A11802" s="24" t="s">
        <v>3305</v>
      </c>
      <c r="B11802" s="26">
        <v>2018</v>
      </c>
      <c r="C11802" s="24">
        <v>3</v>
      </c>
      <c r="D11802" s="24" t="s">
        <v>15123</v>
      </c>
      <c r="E11802" s="26">
        <v>436</v>
      </c>
      <c r="F11802" s="26">
        <v>9635</v>
      </c>
      <c r="G11802" s="26" t="s">
        <v>12942</v>
      </c>
      <c r="H11802" s="24" t="s">
        <v>608</v>
      </c>
      <c r="I11802" s="24" t="s">
        <v>609</v>
      </c>
      <c r="J11802" s="27" t="s">
        <v>1</v>
      </c>
      <c r="K11802" s="28">
        <v>232.06</v>
      </c>
      <c r="L11802" s="28">
        <v>219.86</v>
      </c>
    </row>
    <row r="11803" spans="1:12" x14ac:dyDescent="0.25">
      <c r="A11803" s="24" t="s">
        <v>3305</v>
      </c>
      <c r="B11803" s="26">
        <v>2018</v>
      </c>
      <c r="C11803" s="24">
        <v>3</v>
      </c>
      <c r="D11803" s="24" t="s">
        <v>15123</v>
      </c>
      <c r="E11803" s="26">
        <v>436</v>
      </c>
      <c r="F11803" s="26">
        <v>9636</v>
      </c>
      <c r="G11803" s="26" t="s">
        <v>12943</v>
      </c>
      <c r="H11803" s="24" t="s">
        <v>206</v>
      </c>
      <c r="I11803" s="24" t="s">
        <v>207</v>
      </c>
      <c r="J11803" s="27" t="s">
        <v>1</v>
      </c>
      <c r="K11803" s="28">
        <v>14.85</v>
      </c>
      <c r="L11803" s="28">
        <v>13.83</v>
      </c>
    </row>
    <row r="11804" spans="1:12" x14ac:dyDescent="0.25">
      <c r="A11804" s="24" t="s">
        <v>3305</v>
      </c>
      <c r="B11804" s="26">
        <v>2018</v>
      </c>
      <c r="C11804" s="24">
        <v>3</v>
      </c>
      <c r="D11804" s="24" t="s">
        <v>15123</v>
      </c>
      <c r="E11804" s="26">
        <v>436</v>
      </c>
      <c r="F11804" s="26">
        <v>9637</v>
      </c>
      <c r="G11804" s="26" t="s">
        <v>12944</v>
      </c>
      <c r="H11804" s="24" t="s">
        <v>190</v>
      </c>
      <c r="I11804" s="24" t="s">
        <v>191</v>
      </c>
      <c r="J11804" s="27" t="s">
        <v>1</v>
      </c>
      <c r="K11804" s="28">
        <v>68.260000000000005</v>
      </c>
      <c r="L11804" s="28">
        <v>68.260000000000005</v>
      </c>
    </row>
    <row r="11805" spans="1:12" x14ac:dyDescent="0.25">
      <c r="A11805" s="24" t="s">
        <v>3305</v>
      </c>
      <c r="B11805" s="26">
        <v>2018</v>
      </c>
      <c r="C11805" s="24">
        <v>3</v>
      </c>
      <c r="D11805" s="24" t="s">
        <v>15123</v>
      </c>
      <c r="E11805" s="26">
        <v>436</v>
      </c>
      <c r="F11805" s="26">
        <v>9638</v>
      </c>
      <c r="G11805" s="26" t="s">
        <v>12945</v>
      </c>
      <c r="H11805" s="24" t="s">
        <v>178</v>
      </c>
      <c r="I11805" s="24" t="s">
        <v>179</v>
      </c>
      <c r="J11805" s="27" t="s">
        <v>1</v>
      </c>
      <c r="K11805" s="28">
        <v>105.85</v>
      </c>
      <c r="L11805" s="28">
        <v>104.83</v>
      </c>
    </row>
    <row r="11806" spans="1:12" x14ac:dyDescent="0.25">
      <c r="A11806" s="24" t="s">
        <v>3305</v>
      </c>
      <c r="B11806" s="26">
        <v>2018</v>
      </c>
      <c r="C11806" s="24">
        <v>3</v>
      </c>
      <c r="D11806" s="24" t="s">
        <v>15123</v>
      </c>
      <c r="E11806" s="26">
        <v>436</v>
      </c>
      <c r="F11806" s="26">
        <v>9639</v>
      </c>
      <c r="G11806" s="26" t="s">
        <v>12946</v>
      </c>
      <c r="H11806" s="24" t="s">
        <v>490</v>
      </c>
      <c r="I11806" s="24" t="s">
        <v>491</v>
      </c>
      <c r="J11806" s="27" t="s">
        <v>1</v>
      </c>
      <c r="K11806" s="28">
        <v>19.649999999999999</v>
      </c>
      <c r="L11806" s="28">
        <v>19.38</v>
      </c>
    </row>
    <row r="11807" spans="1:12" x14ac:dyDescent="0.25">
      <c r="A11807" s="24" t="s">
        <v>3305</v>
      </c>
      <c r="B11807" s="26">
        <v>2018</v>
      </c>
      <c r="C11807" s="24">
        <v>3</v>
      </c>
      <c r="D11807" s="24" t="s">
        <v>15123</v>
      </c>
      <c r="E11807" s="26">
        <v>436</v>
      </c>
      <c r="F11807" s="26">
        <v>9640</v>
      </c>
      <c r="G11807" s="26" t="s">
        <v>12947</v>
      </c>
      <c r="H11807" s="24" t="s">
        <v>77</v>
      </c>
      <c r="I11807" s="24" t="s">
        <v>78</v>
      </c>
      <c r="J11807" s="27" t="s">
        <v>1</v>
      </c>
      <c r="K11807" s="28">
        <v>22.95</v>
      </c>
      <c r="L11807" s="28">
        <v>21.93</v>
      </c>
    </row>
    <row r="11808" spans="1:12" x14ac:dyDescent="0.25">
      <c r="A11808" s="24" t="s">
        <v>3305</v>
      </c>
      <c r="B11808" s="26">
        <v>2018</v>
      </c>
      <c r="C11808" s="24">
        <v>3</v>
      </c>
      <c r="D11808" s="24" t="s">
        <v>15123</v>
      </c>
      <c r="E11808" s="26">
        <v>436</v>
      </c>
      <c r="F11808" s="26">
        <v>9641</v>
      </c>
      <c r="G11808" s="26" t="s">
        <v>12948</v>
      </c>
      <c r="H11808" s="24" t="s">
        <v>1750</v>
      </c>
      <c r="I11808" s="24" t="s">
        <v>1751</v>
      </c>
      <c r="J11808" s="27" t="s">
        <v>1</v>
      </c>
      <c r="K11808" s="28">
        <v>26.42</v>
      </c>
      <c r="L11808" s="28">
        <v>25.4</v>
      </c>
    </row>
    <row r="11809" spans="1:12" x14ac:dyDescent="0.25">
      <c r="A11809" s="24" t="s">
        <v>3305</v>
      </c>
      <c r="B11809" s="26">
        <v>2018</v>
      </c>
      <c r="C11809" s="24">
        <v>3</v>
      </c>
      <c r="D11809" s="24" t="s">
        <v>15123</v>
      </c>
      <c r="E11809" s="26">
        <v>436</v>
      </c>
      <c r="F11809" s="26">
        <v>9642</v>
      </c>
      <c r="G11809" s="26" t="s">
        <v>12949</v>
      </c>
      <c r="H11809" s="24" t="s">
        <v>94</v>
      </c>
      <c r="I11809" s="24" t="s">
        <v>95</v>
      </c>
      <c r="J11809" s="27" t="s">
        <v>1</v>
      </c>
      <c r="K11809" s="28">
        <v>175.66</v>
      </c>
      <c r="L11809" s="28">
        <v>175.39</v>
      </c>
    </row>
    <row r="11810" spans="1:12" x14ac:dyDescent="0.25">
      <c r="A11810" s="24" t="s">
        <v>3305</v>
      </c>
      <c r="B11810" s="26">
        <v>2018</v>
      </c>
      <c r="C11810" s="24">
        <v>3</v>
      </c>
      <c r="D11810" s="24" t="s">
        <v>15123</v>
      </c>
      <c r="E11810" s="26">
        <v>436</v>
      </c>
      <c r="F11810" s="26">
        <v>9643</v>
      </c>
      <c r="G11810" s="26" t="s">
        <v>12950</v>
      </c>
      <c r="H11810" s="24" t="s">
        <v>94</v>
      </c>
      <c r="I11810" s="24" t="s">
        <v>95</v>
      </c>
      <c r="J11810" s="27" t="s">
        <v>1</v>
      </c>
      <c r="K11810" s="28">
        <v>268.10000000000002</v>
      </c>
      <c r="L11810" s="28">
        <v>245.03</v>
      </c>
    </row>
    <row r="11811" spans="1:12" x14ac:dyDescent="0.25">
      <c r="A11811" s="24" t="s">
        <v>3305</v>
      </c>
      <c r="B11811" s="26">
        <v>2018</v>
      </c>
      <c r="C11811" s="24">
        <v>3</v>
      </c>
      <c r="D11811" s="24" t="s">
        <v>15123</v>
      </c>
      <c r="E11811" s="26">
        <v>436</v>
      </c>
      <c r="F11811" s="26">
        <v>7502</v>
      </c>
      <c r="G11811" s="26" t="s">
        <v>10809</v>
      </c>
      <c r="H11811" s="24" t="s">
        <v>2478</v>
      </c>
      <c r="I11811" s="24" t="s">
        <v>2479</v>
      </c>
      <c r="J11811" s="27" t="s">
        <v>1</v>
      </c>
      <c r="K11811" s="28">
        <v>68.86</v>
      </c>
      <c r="L11811" s="28">
        <v>67.84</v>
      </c>
    </row>
    <row r="11812" spans="1:12" x14ac:dyDescent="0.25">
      <c r="A11812" s="24" t="s">
        <v>3305</v>
      </c>
      <c r="B11812" s="26">
        <v>2018</v>
      </c>
      <c r="C11812" s="24">
        <v>3</v>
      </c>
      <c r="D11812" s="24" t="s">
        <v>15123</v>
      </c>
      <c r="E11812" s="26">
        <v>436</v>
      </c>
      <c r="F11812" s="26">
        <v>9644</v>
      </c>
      <c r="G11812" s="26" t="s">
        <v>12951</v>
      </c>
      <c r="H11812" s="24" t="s">
        <v>1953</v>
      </c>
      <c r="I11812" s="24" t="s">
        <v>1954</v>
      </c>
      <c r="J11812" s="27" t="s">
        <v>1</v>
      </c>
      <c r="K11812" s="28">
        <v>14.25</v>
      </c>
      <c r="L11812" s="28">
        <v>13.23</v>
      </c>
    </row>
    <row r="11813" spans="1:12" x14ac:dyDescent="0.25">
      <c r="A11813" s="24" t="s">
        <v>3305</v>
      </c>
      <c r="B11813" s="26">
        <v>2018</v>
      </c>
      <c r="C11813" s="24">
        <v>3</v>
      </c>
      <c r="D11813" s="24" t="s">
        <v>15123</v>
      </c>
      <c r="E11813" s="26">
        <v>436</v>
      </c>
      <c r="F11813" s="26">
        <v>9645</v>
      </c>
      <c r="G11813" s="26" t="s">
        <v>12952</v>
      </c>
      <c r="H11813" s="24" t="s">
        <v>302</v>
      </c>
      <c r="I11813" s="24" t="s">
        <v>303</v>
      </c>
      <c r="J11813" s="27" t="s">
        <v>1</v>
      </c>
      <c r="K11813" s="28">
        <v>91.4</v>
      </c>
      <c r="L11813" s="28">
        <v>79.95</v>
      </c>
    </row>
    <row r="11814" spans="1:12" x14ac:dyDescent="0.25">
      <c r="A11814" s="24" t="s">
        <v>3305</v>
      </c>
      <c r="B11814" s="26">
        <v>2018</v>
      </c>
      <c r="C11814" s="24">
        <v>3</v>
      </c>
      <c r="D11814" s="24" t="s">
        <v>15123</v>
      </c>
      <c r="E11814" s="26">
        <v>436</v>
      </c>
      <c r="F11814" s="26">
        <v>9646</v>
      </c>
      <c r="G11814" s="26" t="s">
        <v>12953</v>
      </c>
      <c r="H11814" s="24" t="s">
        <v>490</v>
      </c>
      <c r="I11814" s="24" t="s">
        <v>491</v>
      </c>
      <c r="J11814" s="27" t="s">
        <v>1</v>
      </c>
      <c r="K11814" s="28">
        <v>14.25</v>
      </c>
      <c r="L11814" s="28">
        <v>13.97</v>
      </c>
    </row>
    <row r="11815" spans="1:12" x14ac:dyDescent="0.25">
      <c r="A11815" s="24" t="s">
        <v>3305</v>
      </c>
      <c r="B11815" s="26">
        <v>2018</v>
      </c>
      <c r="C11815" s="24">
        <v>3</v>
      </c>
      <c r="D11815" s="24" t="s">
        <v>15123</v>
      </c>
      <c r="E11815" s="26">
        <v>436</v>
      </c>
      <c r="F11815" s="26">
        <v>9647</v>
      </c>
      <c r="G11815" s="26" t="s">
        <v>12954</v>
      </c>
      <c r="H11815" s="24" t="s">
        <v>132</v>
      </c>
      <c r="I11815" s="24" t="s">
        <v>133</v>
      </c>
      <c r="J11815" s="27" t="s">
        <v>1</v>
      </c>
      <c r="K11815" s="28">
        <v>131.47999999999999</v>
      </c>
      <c r="L11815" s="28">
        <v>131.19999999999999</v>
      </c>
    </row>
    <row r="11816" spans="1:12" x14ac:dyDescent="0.25">
      <c r="A11816" s="24" t="s">
        <v>3305</v>
      </c>
      <c r="B11816" s="26">
        <v>2018</v>
      </c>
      <c r="C11816" s="24">
        <v>3</v>
      </c>
      <c r="D11816" s="24" t="s">
        <v>15123</v>
      </c>
      <c r="E11816" s="26">
        <v>436</v>
      </c>
      <c r="F11816" s="26">
        <v>9648</v>
      </c>
      <c r="G11816" s="26" t="s">
        <v>12955</v>
      </c>
      <c r="H11816" s="24" t="s">
        <v>1750</v>
      </c>
      <c r="I11816" s="24" t="s">
        <v>1751</v>
      </c>
      <c r="J11816" s="27" t="s">
        <v>1</v>
      </c>
      <c r="K11816" s="28">
        <v>104.42</v>
      </c>
      <c r="L11816" s="28">
        <v>104.14</v>
      </c>
    </row>
    <row r="11817" spans="1:12" x14ac:dyDescent="0.25">
      <c r="A11817" s="24" t="s">
        <v>3305</v>
      </c>
      <c r="B11817" s="26">
        <v>2018</v>
      </c>
      <c r="C11817" s="24">
        <v>3</v>
      </c>
      <c r="D11817" s="24" t="s">
        <v>15123</v>
      </c>
      <c r="E11817" s="26">
        <v>436</v>
      </c>
      <c r="F11817" s="26">
        <v>9649</v>
      </c>
      <c r="G11817" s="26" t="s">
        <v>12956</v>
      </c>
      <c r="H11817" s="24" t="s">
        <v>188</v>
      </c>
      <c r="I11817" s="24" t="s">
        <v>189</v>
      </c>
      <c r="J11817" s="27" t="s">
        <v>1</v>
      </c>
      <c r="K11817" s="28">
        <v>52.94</v>
      </c>
      <c r="L11817" s="28">
        <v>52.67</v>
      </c>
    </row>
    <row r="11818" spans="1:12" x14ac:dyDescent="0.25">
      <c r="A11818" s="24" t="s">
        <v>3305</v>
      </c>
      <c r="B11818" s="26">
        <v>2018</v>
      </c>
      <c r="C11818" s="24">
        <v>3</v>
      </c>
      <c r="D11818" s="24" t="s">
        <v>15123</v>
      </c>
      <c r="E11818" s="26">
        <v>436</v>
      </c>
      <c r="F11818" s="26">
        <v>9650</v>
      </c>
      <c r="G11818" s="26" t="s">
        <v>12957</v>
      </c>
      <c r="H11818" s="24" t="s">
        <v>492</v>
      </c>
      <c r="I11818" s="24" t="s">
        <v>493</v>
      </c>
      <c r="J11818" s="27" t="s">
        <v>1</v>
      </c>
      <c r="K11818" s="28">
        <v>86.34</v>
      </c>
      <c r="L11818" s="28">
        <v>86.34</v>
      </c>
    </row>
    <row r="11819" spans="1:12" x14ac:dyDescent="0.25">
      <c r="A11819" s="24" t="s">
        <v>3305</v>
      </c>
      <c r="B11819" s="26">
        <v>2018</v>
      </c>
      <c r="C11819" s="24">
        <v>3</v>
      </c>
      <c r="D11819" s="24" t="s">
        <v>15123</v>
      </c>
      <c r="E11819" s="26">
        <v>437</v>
      </c>
      <c r="F11819" s="26">
        <v>9651</v>
      </c>
      <c r="G11819" s="26" t="s">
        <v>12958</v>
      </c>
      <c r="H11819" s="24" t="s">
        <v>132</v>
      </c>
      <c r="I11819" s="24" t="s">
        <v>133</v>
      </c>
      <c r="J11819" s="27" t="s">
        <v>1</v>
      </c>
      <c r="K11819" s="28">
        <v>30.57</v>
      </c>
      <c r="L11819" s="28">
        <v>21.001999999999999</v>
      </c>
    </row>
    <row r="11820" spans="1:12" x14ac:dyDescent="0.25">
      <c r="A11820" s="24" t="s">
        <v>3305</v>
      </c>
      <c r="B11820" s="26">
        <v>2018</v>
      </c>
      <c r="C11820" s="24">
        <v>3</v>
      </c>
      <c r="D11820" s="24" t="s">
        <v>15123</v>
      </c>
      <c r="E11820" s="26">
        <v>437</v>
      </c>
      <c r="F11820" s="26">
        <v>9652</v>
      </c>
      <c r="G11820" s="26" t="s">
        <v>12959</v>
      </c>
      <c r="H11820" s="24" t="s">
        <v>674</v>
      </c>
      <c r="I11820" s="24" t="s">
        <v>675</v>
      </c>
      <c r="J11820" s="27" t="s">
        <v>1</v>
      </c>
      <c r="K11820" s="28">
        <v>17.63</v>
      </c>
      <c r="L11820" s="28">
        <v>17.36</v>
      </c>
    </row>
    <row r="11821" spans="1:12" x14ac:dyDescent="0.25">
      <c r="A11821" s="24" t="s">
        <v>3305</v>
      </c>
      <c r="B11821" s="26">
        <v>2018</v>
      </c>
      <c r="C11821" s="24">
        <v>3</v>
      </c>
      <c r="D11821" s="24" t="s">
        <v>15123</v>
      </c>
      <c r="E11821" s="26">
        <v>437</v>
      </c>
      <c r="F11821" s="26">
        <v>9653</v>
      </c>
      <c r="G11821" s="26" t="s">
        <v>12960</v>
      </c>
      <c r="H11821" s="24" t="s">
        <v>134</v>
      </c>
      <c r="I11821" s="24" t="s">
        <v>135</v>
      </c>
      <c r="J11821" s="27" t="s">
        <v>1</v>
      </c>
      <c r="K11821" s="28">
        <v>110.24</v>
      </c>
      <c r="L11821" s="28">
        <v>109.97</v>
      </c>
    </row>
    <row r="11822" spans="1:12" x14ac:dyDescent="0.25">
      <c r="A11822" s="24" t="s">
        <v>3305</v>
      </c>
      <c r="B11822" s="26">
        <v>2018</v>
      </c>
      <c r="C11822" s="24">
        <v>3</v>
      </c>
      <c r="D11822" s="24" t="s">
        <v>15123</v>
      </c>
      <c r="E11822" s="26">
        <v>437</v>
      </c>
      <c r="F11822" s="26">
        <v>9654</v>
      </c>
      <c r="G11822" s="26" t="s">
        <v>12961</v>
      </c>
      <c r="H11822" s="24" t="s">
        <v>176</v>
      </c>
      <c r="I11822" s="24" t="s">
        <v>177</v>
      </c>
      <c r="J11822" s="27" t="s">
        <v>1</v>
      </c>
      <c r="K11822" s="28">
        <v>109.02</v>
      </c>
      <c r="L11822" s="28">
        <v>108.75</v>
      </c>
    </row>
    <row r="11823" spans="1:12" x14ac:dyDescent="0.25">
      <c r="A11823" s="24" t="s">
        <v>3305</v>
      </c>
      <c r="B11823" s="26">
        <v>2018</v>
      </c>
      <c r="C11823" s="24">
        <v>3</v>
      </c>
      <c r="D11823" s="24" t="s">
        <v>15123</v>
      </c>
      <c r="E11823" s="26">
        <v>437</v>
      </c>
      <c r="F11823" s="26">
        <v>9655</v>
      </c>
      <c r="G11823" s="26" t="s">
        <v>12962</v>
      </c>
      <c r="H11823" s="24" t="s">
        <v>2307</v>
      </c>
      <c r="I11823" s="24" t="s">
        <v>2308</v>
      </c>
      <c r="J11823" s="27" t="s">
        <v>1</v>
      </c>
      <c r="K11823" s="28">
        <v>56.31</v>
      </c>
      <c r="L11823" s="28">
        <v>56.04</v>
      </c>
    </row>
    <row r="11824" spans="1:12" x14ac:dyDescent="0.25">
      <c r="A11824" s="24" t="s">
        <v>3305</v>
      </c>
      <c r="B11824" s="26">
        <v>2018</v>
      </c>
      <c r="C11824" s="24">
        <v>3</v>
      </c>
      <c r="D11824" s="24" t="s">
        <v>15123</v>
      </c>
      <c r="E11824" s="26">
        <v>437</v>
      </c>
      <c r="F11824" s="26">
        <v>9656</v>
      </c>
      <c r="G11824" s="26" t="s">
        <v>12963</v>
      </c>
      <c r="H11824" s="24" t="s">
        <v>466</v>
      </c>
      <c r="I11824" s="24" t="s">
        <v>467</v>
      </c>
      <c r="J11824" s="27" t="s">
        <v>1</v>
      </c>
      <c r="K11824" s="28">
        <v>75.47</v>
      </c>
      <c r="L11824" s="28">
        <v>75.19</v>
      </c>
    </row>
    <row r="11825" spans="1:12" x14ac:dyDescent="0.25">
      <c r="A11825" s="24" t="s">
        <v>3305</v>
      </c>
      <c r="B11825" s="26">
        <v>2018</v>
      </c>
      <c r="C11825" s="24">
        <v>3</v>
      </c>
      <c r="D11825" s="24" t="s">
        <v>15123</v>
      </c>
      <c r="E11825" s="26">
        <v>437</v>
      </c>
      <c r="F11825" s="26">
        <v>9657</v>
      </c>
      <c r="G11825" s="26" t="s">
        <v>12964</v>
      </c>
      <c r="H11825" s="24" t="s">
        <v>2307</v>
      </c>
      <c r="I11825" s="24" t="s">
        <v>2308</v>
      </c>
      <c r="J11825" s="27" t="s">
        <v>1</v>
      </c>
      <c r="K11825" s="28">
        <v>58.83</v>
      </c>
      <c r="L11825" s="28">
        <v>58.83</v>
      </c>
    </row>
    <row r="11826" spans="1:12" x14ac:dyDescent="0.25">
      <c r="A11826" s="24" t="s">
        <v>3305</v>
      </c>
      <c r="B11826" s="26">
        <v>2018</v>
      </c>
      <c r="C11826" s="24">
        <v>3</v>
      </c>
      <c r="D11826" s="24" t="s">
        <v>15123</v>
      </c>
      <c r="E11826" s="26">
        <v>437</v>
      </c>
      <c r="F11826" s="26">
        <v>9658</v>
      </c>
      <c r="G11826" s="26" t="s">
        <v>12965</v>
      </c>
      <c r="H11826" s="24" t="s">
        <v>2307</v>
      </c>
      <c r="I11826" s="24" t="s">
        <v>2308</v>
      </c>
      <c r="J11826" s="27" t="s">
        <v>1</v>
      </c>
      <c r="K11826" s="28">
        <v>30.3</v>
      </c>
      <c r="L11826" s="28">
        <v>30.03</v>
      </c>
    </row>
    <row r="11827" spans="1:12" x14ac:dyDescent="0.25">
      <c r="A11827" s="24" t="s">
        <v>3305</v>
      </c>
      <c r="B11827" s="26">
        <v>2018</v>
      </c>
      <c r="C11827" s="24">
        <v>3</v>
      </c>
      <c r="D11827" s="24" t="s">
        <v>15123</v>
      </c>
      <c r="E11827" s="26">
        <v>437</v>
      </c>
      <c r="F11827" s="26">
        <v>9659</v>
      </c>
      <c r="G11827" s="26" t="s">
        <v>12966</v>
      </c>
      <c r="H11827" s="24" t="s">
        <v>470</v>
      </c>
      <c r="I11827" s="24" t="s">
        <v>471</v>
      </c>
      <c r="J11827" s="27" t="s">
        <v>1</v>
      </c>
      <c r="K11827" s="28">
        <v>80.900000000000006</v>
      </c>
      <c r="L11827" s="28">
        <v>80.177599999999998</v>
      </c>
    </row>
    <row r="11828" spans="1:12" x14ac:dyDescent="0.25">
      <c r="A11828" s="24" t="s">
        <v>3305</v>
      </c>
      <c r="B11828" s="26">
        <v>2018</v>
      </c>
      <c r="C11828" s="24">
        <v>3</v>
      </c>
      <c r="D11828" s="24" t="s">
        <v>15123</v>
      </c>
      <c r="E11828" s="26">
        <v>437</v>
      </c>
      <c r="F11828" s="26">
        <v>3144</v>
      </c>
      <c r="G11828" s="26" t="s">
        <v>6451</v>
      </c>
      <c r="H11828" s="24" t="s">
        <v>176</v>
      </c>
      <c r="I11828" s="24" t="s">
        <v>177</v>
      </c>
      <c r="J11828" s="27" t="s">
        <v>1</v>
      </c>
      <c r="K11828" s="28">
        <v>49.14</v>
      </c>
      <c r="L11828" s="28">
        <v>49.14</v>
      </c>
    </row>
    <row r="11829" spans="1:12" x14ac:dyDescent="0.25">
      <c r="A11829" s="24" t="s">
        <v>3305</v>
      </c>
      <c r="B11829" s="26">
        <v>2018</v>
      </c>
      <c r="C11829" s="24">
        <v>3</v>
      </c>
      <c r="D11829" s="24" t="s">
        <v>15123</v>
      </c>
      <c r="E11829" s="26">
        <v>437</v>
      </c>
      <c r="F11829" s="26">
        <v>9660</v>
      </c>
      <c r="G11829" s="26" t="s">
        <v>12967</v>
      </c>
      <c r="H11829" s="24" t="s">
        <v>102</v>
      </c>
      <c r="I11829" s="24" t="s">
        <v>103</v>
      </c>
      <c r="J11829" s="27" t="s">
        <v>1</v>
      </c>
      <c r="K11829" s="28">
        <v>14.25</v>
      </c>
      <c r="L11829" s="28">
        <v>13.97</v>
      </c>
    </row>
    <row r="11830" spans="1:12" x14ac:dyDescent="0.25">
      <c r="A11830" s="24" t="s">
        <v>3305</v>
      </c>
      <c r="B11830" s="26">
        <v>2018</v>
      </c>
      <c r="C11830" s="24">
        <v>3</v>
      </c>
      <c r="D11830" s="24" t="s">
        <v>15123</v>
      </c>
      <c r="E11830" s="26">
        <v>437</v>
      </c>
      <c r="F11830" s="26">
        <v>9661</v>
      </c>
      <c r="G11830" s="26" t="s">
        <v>12968</v>
      </c>
      <c r="H11830" s="24" t="s">
        <v>2307</v>
      </c>
      <c r="I11830" s="24" t="s">
        <v>2308</v>
      </c>
      <c r="J11830" s="27" t="s">
        <v>1</v>
      </c>
      <c r="K11830" s="28">
        <v>29.1</v>
      </c>
      <c r="L11830" s="28">
        <v>28.83</v>
      </c>
    </row>
    <row r="11831" spans="1:12" x14ac:dyDescent="0.25">
      <c r="A11831" s="24" t="s">
        <v>3305</v>
      </c>
      <c r="B11831" s="26">
        <v>2018</v>
      </c>
      <c r="C11831" s="24">
        <v>3</v>
      </c>
      <c r="D11831" s="24" t="s">
        <v>15123</v>
      </c>
      <c r="E11831" s="26">
        <v>437</v>
      </c>
      <c r="F11831" s="26">
        <v>9662</v>
      </c>
      <c r="G11831" s="26" t="s">
        <v>12969</v>
      </c>
      <c r="H11831" s="24" t="s">
        <v>2307</v>
      </c>
      <c r="I11831" s="24" t="s">
        <v>2308</v>
      </c>
      <c r="J11831" s="27" t="s">
        <v>1</v>
      </c>
      <c r="K11831" s="28">
        <v>55.48</v>
      </c>
      <c r="L11831" s="28">
        <v>55.48</v>
      </c>
    </row>
    <row r="11832" spans="1:12" x14ac:dyDescent="0.25">
      <c r="A11832" s="24" t="s">
        <v>3305</v>
      </c>
      <c r="B11832" s="26">
        <v>2018</v>
      </c>
      <c r="C11832" s="24">
        <v>3</v>
      </c>
      <c r="D11832" s="24" t="s">
        <v>15123</v>
      </c>
      <c r="E11832" s="26">
        <v>437</v>
      </c>
      <c r="F11832" s="26">
        <v>9663</v>
      </c>
      <c r="G11832" s="26" t="s">
        <v>12970</v>
      </c>
      <c r="H11832" s="24" t="s">
        <v>2383</v>
      </c>
      <c r="I11832" s="24" t="s">
        <v>2384</v>
      </c>
      <c r="J11832" s="27" t="s">
        <v>1</v>
      </c>
      <c r="K11832" s="28">
        <v>54.35</v>
      </c>
      <c r="L11832" s="28">
        <v>54.35</v>
      </c>
    </row>
    <row r="11833" spans="1:12" x14ac:dyDescent="0.25">
      <c r="A11833" s="24" t="s">
        <v>3305</v>
      </c>
      <c r="B11833" s="26">
        <v>2018</v>
      </c>
      <c r="C11833" s="24">
        <v>3</v>
      </c>
      <c r="D11833" s="24" t="s">
        <v>15123</v>
      </c>
      <c r="E11833" s="26">
        <v>437</v>
      </c>
      <c r="F11833" s="26">
        <v>8938</v>
      </c>
      <c r="G11833" s="26" t="s">
        <v>12245</v>
      </c>
      <c r="H11833" s="24" t="s">
        <v>444</v>
      </c>
      <c r="I11833" s="24" t="s">
        <v>445</v>
      </c>
      <c r="J11833" s="27" t="s">
        <v>1</v>
      </c>
      <c r="K11833" s="28">
        <v>369.5</v>
      </c>
      <c r="L11833" s="28">
        <v>367.46</v>
      </c>
    </row>
    <row r="11834" spans="1:12" x14ac:dyDescent="0.25">
      <c r="A11834" s="24" t="s">
        <v>3305</v>
      </c>
      <c r="B11834" s="26">
        <v>2018</v>
      </c>
      <c r="C11834" s="24">
        <v>3</v>
      </c>
      <c r="D11834" s="24" t="s">
        <v>15123</v>
      </c>
      <c r="E11834" s="26">
        <v>437</v>
      </c>
      <c r="F11834" s="26">
        <v>9664</v>
      </c>
      <c r="G11834" s="26" t="s">
        <v>12971</v>
      </c>
      <c r="H11834" s="24" t="s">
        <v>1304</v>
      </c>
      <c r="I11834" s="24" t="s">
        <v>1305</v>
      </c>
      <c r="J11834" s="27" t="s">
        <v>1</v>
      </c>
      <c r="K11834" s="28">
        <v>42.15</v>
      </c>
      <c r="L11834" s="28">
        <v>41.13</v>
      </c>
    </row>
    <row r="11835" spans="1:12" x14ac:dyDescent="0.25">
      <c r="A11835" s="24" t="s">
        <v>3305</v>
      </c>
      <c r="B11835" s="26">
        <v>2018</v>
      </c>
      <c r="C11835" s="24">
        <v>3</v>
      </c>
      <c r="D11835" s="24" t="s">
        <v>15123</v>
      </c>
      <c r="E11835" s="26">
        <v>437</v>
      </c>
      <c r="F11835" s="26">
        <v>9665</v>
      </c>
      <c r="G11835" s="26" t="s">
        <v>12972</v>
      </c>
      <c r="H11835" s="24" t="s">
        <v>2480</v>
      </c>
      <c r="I11835" s="24" t="s">
        <v>2481</v>
      </c>
      <c r="J11835" s="27" t="s">
        <v>1</v>
      </c>
      <c r="K11835" s="28">
        <v>63.84</v>
      </c>
      <c r="L11835" s="28">
        <v>63.57</v>
      </c>
    </row>
    <row r="11836" spans="1:12" x14ac:dyDescent="0.25">
      <c r="A11836" s="24" t="s">
        <v>3305</v>
      </c>
      <c r="B11836" s="26">
        <v>2018</v>
      </c>
      <c r="C11836" s="24">
        <v>3</v>
      </c>
      <c r="D11836" s="24" t="s">
        <v>15123</v>
      </c>
      <c r="E11836" s="26">
        <v>437</v>
      </c>
      <c r="F11836" s="26">
        <v>9666</v>
      </c>
      <c r="G11836" s="26" t="s">
        <v>12973</v>
      </c>
      <c r="H11836" s="24" t="s">
        <v>1248</v>
      </c>
      <c r="I11836" s="24" t="s">
        <v>1249</v>
      </c>
      <c r="J11836" s="27" t="s">
        <v>1</v>
      </c>
      <c r="K11836" s="28">
        <v>96.58</v>
      </c>
      <c r="L11836" s="28">
        <v>96.58</v>
      </c>
    </row>
    <row r="11837" spans="1:12" x14ac:dyDescent="0.25">
      <c r="A11837" s="24" t="s">
        <v>3305</v>
      </c>
      <c r="B11837" s="26">
        <v>2018</v>
      </c>
      <c r="C11837" s="24">
        <v>3</v>
      </c>
      <c r="D11837" s="24" t="s">
        <v>15123</v>
      </c>
      <c r="E11837" s="26">
        <v>437</v>
      </c>
      <c r="F11837" s="26">
        <v>8943</v>
      </c>
      <c r="G11837" s="26" t="s">
        <v>12250</v>
      </c>
      <c r="H11837" s="24" t="s">
        <v>948</v>
      </c>
      <c r="I11837" s="24" t="s">
        <v>949</v>
      </c>
      <c r="J11837" s="27" t="s">
        <v>1</v>
      </c>
      <c r="K11837" s="28">
        <v>6.73</v>
      </c>
      <c r="L11837" s="28">
        <v>6.73</v>
      </c>
    </row>
    <row r="11838" spans="1:12" x14ac:dyDescent="0.25">
      <c r="A11838" s="24" t="s">
        <v>3305</v>
      </c>
      <c r="B11838" s="26">
        <v>2018</v>
      </c>
      <c r="C11838" s="24">
        <v>3</v>
      </c>
      <c r="D11838" s="24" t="s">
        <v>15123</v>
      </c>
      <c r="E11838" s="26">
        <v>437</v>
      </c>
      <c r="F11838" s="26">
        <v>9667</v>
      </c>
      <c r="G11838" s="26" t="s">
        <v>12974</v>
      </c>
      <c r="H11838" s="24" t="s">
        <v>492</v>
      </c>
      <c r="I11838" s="24" t="s">
        <v>493</v>
      </c>
      <c r="J11838" s="27" t="s">
        <v>1</v>
      </c>
      <c r="K11838" s="28">
        <v>13.5</v>
      </c>
      <c r="L11838" s="28">
        <v>13.5</v>
      </c>
    </row>
    <row r="11839" spans="1:12" x14ac:dyDescent="0.25">
      <c r="A11839" s="24" t="s">
        <v>3305</v>
      </c>
      <c r="B11839" s="26">
        <v>2018</v>
      </c>
      <c r="C11839" s="24">
        <v>3</v>
      </c>
      <c r="D11839" s="24" t="s">
        <v>15123</v>
      </c>
      <c r="E11839" s="26">
        <v>437</v>
      </c>
      <c r="F11839" s="26">
        <v>9668</v>
      </c>
      <c r="G11839" s="26" t="s">
        <v>12975</v>
      </c>
      <c r="H11839" s="24" t="s">
        <v>79</v>
      </c>
      <c r="I11839" s="24" t="s">
        <v>80</v>
      </c>
      <c r="J11839" s="27" t="s">
        <v>1</v>
      </c>
      <c r="K11839" s="28">
        <v>14.25</v>
      </c>
      <c r="L11839" s="28">
        <v>13.23</v>
      </c>
    </row>
    <row r="11840" spans="1:12" x14ac:dyDescent="0.25">
      <c r="A11840" s="24" t="s">
        <v>3305</v>
      </c>
      <c r="B11840" s="26">
        <v>2018</v>
      </c>
      <c r="C11840" s="24">
        <v>3</v>
      </c>
      <c r="D11840" s="24" t="s">
        <v>15123</v>
      </c>
      <c r="E11840" s="26">
        <v>437</v>
      </c>
      <c r="F11840" s="26">
        <v>9669</v>
      </c>
      <c r="G11840" s="26" t="s">
        <v>12976</v>
      </c>
      <c r="H11840" s="24" t="s">
        <v>83</v>
      </c>
      <c r="I11840" s="24" t="s">
        <v>84</v>
      </c>
      <c r="J11840" s="27" t="s">
        <v>1</v>
      </c>
      <c r="K11840" s="28">
        <v>57.38</v>
      </c>
      <c r="L11840" s="28">
        <v>57.38</v>
      </c>
    </row>
    <row r="11841" spans="1:12" x14ac:dyDescent="0.25">
      <c r="A11841" s="24" t="s">
        <v>3305</v>
      </c>
      <c r="B11841" s="26">
        <v>2018</v>
      </c>
      <c r="C11841" s="24">
        <v>3</v>
      </c>
      <c r="D11841" s="24" t="s">
        <v>15123</v>
      </c>
      <c r="E11841" s="26">
        <v>437</v>
      </c>
      <c r="F11841" s="26">
        <v>9670</v>
      </c>
      <c r="G11841" s="26" t="s">
        <v>12977</v>
      </c>
      <c r="H11841" s="24" t="s">
        <v>444</v>
      </c>
      <c r="I11841" s="24" t="s">
        <v>445</v>
      </c>
      <c r="J11841" s="27" t="s">
        <v>1</v>
      </c>
      <c r="K11841" s="28">
        <v>44.78</v>
      </c>
      <c r="L11841" s="28">
        <v>44.78</v>
      </c>
    </row>
    <row r="11842" spans="1:12" x14ac:dyDescent="0.25">
      <c r="A11842" s="24" t="s">
        <v>3305</v>
      </c>
      <c r="B11842" s="26">
        <v>2018</v>
      </c>
      <c r="C11842" s="24">
        <v>3</v>
      </c>
      <c r="D11842" s="24" t="s">
        <v>15123</v>
      </c>
      <c r="E11842" s="26">
        <v>437</v>
      </c>
      <c r="F11842" s="26">
        <v>9671</v>
      </c>
      <c r="G11842" s="26" t="s">
        <v>12978</v>
      </c>
      <c r="H11842" s="24" t="s">
        <v>126</v>
      </c>
      <c r="I11842" s="24" t="s">
        <v>127</v>
      </c>
      <c r="J11842" s="27" t="s">
        <v>1</v>
      </c>
      <c r="K11842" s="28">
        <v>14.48</v>
      </c>
      <c r="L11842" s="28">
        <v>14.48</v>
      </c>
    </row>
    <row r="11843" spans="1:12" x14ac:dyDescent="0.25">
      <c r="A11843" s="24" t="s">
        <v>3305</v>
      </c>
      <c r="B11843" s="26">
        <v>2018</v>
      </c>
      <c r="C11843" s="24">
        <v>3</v>
      </c>
      <c r="D11843" s="24" t="s">
        <v>15123</v>
      </c>
      <c r="E11843" s="26">
        <v>437</v>
      </c>
      <c r="F11843" s="26">
        <v>1056</v>
      </c>
      <c r="G11843" s="26" t="s">
        <v>4363</v>
      </c>
      <c r="H11843" s="24" t="s">
        <v>2307</v>
      </c>
      <c r="I11843" s="24" t="s">
        <v>2308</v>
      </c>
      <c r="J11843" s="27" t="s">
        <v>1</v>
      </c>
      <c r="K11843" s="28">
        <v>20.010000000000002</v>
      </c>
      <c r="L11843" s="28">
        <v>19.739999999999998</v>
      </c>
    </row>
    <row r="11844" spans="1:12" x14ac:dyDescent="0.25">
      <c r="A11844" s="24" t="s">
        <v>3305</v>
      </c>
      <c r="B11844" s="26">
        <v>2018</v>
      </c>
      <c r="C11844" s="24">
        <v>3</v>
      </c>
      <c r="D11844" s="24" t="s">
        <v>15123</v>
      </c>
      <c r="E11844" s="26">
        <v>437</v>
      </c>
      <c r="F11844" s="26">
        <v>8951</v>
      </c>
      <c r="G11844" s="26" t="s">
        <v>12258</v>
      </c>
      <c r="H11844" s="24" t="s">
        <v>77</v>
      </c>
      <c r="I11844" s="24" t="s">
        <v>78</v>
      </c>
      <c r="J11844" s="27" t="s">
        <v>1</v>
      </c>
      <c r="K11844" s="28">
        <v>27.15</v>
      </c>
      <c r="L11844" s="28">
        <v>26.13</v>
      </c>
    </row>
    <row r="11845" spans="1:12" x14ac:dyDescent="0.25">
      <c r="A11845" s="24" t="s">
        <v>3305</v>
      </c>
      <c r="B11845" s="26">
        <v>2018</v>
      </c>
      <c r="C11845" s="24">
        <v>3</v>
      </c>
      <c r="D11845" s="24" t="s">
        <v>15123</v>
      </c>
      <c r="E11845" s="26">
        <v>437</v>
      </c>
      <c r="F11845" s="26">
        <v>8952</v>
      </c>
      <c r="G11845" s="26" t="s">
        <v>12259</v>
      </c>
      <c r="H11845" s="24" t="s">
        <v>444</v>
      </c>
      <c r="I11845" s="24" t="s">
        <v>445</v>
      </c>
      <c r="J11845" s="27" t="s">
        <v>1</v>
      </c>
      <c r="K11845" s="28">
        <v>200.48</v>
      </c>
      <c r="L11845" s="28">
        <v>200.21</v>
      </c>
    </row>
    <row r="11846" spans="1:12" x14ac:dyDescent="0.25">
      <c r="A11846" s="24" t="s">
        <v>3305</v>
      </c>
      <c r="B11846" s="26">
        <v>2018</v>
      </c>
      <c r="C11846" s="24">
        <v>3</v>
      </c>
      <c r="D11846" s="24" t="s">
        <v>15123</v>
      </c>
      <c r="E11846" s="26">
        <v>437</v>
      </c>
      <c r="F11846" s="26">
        <v>9672</v>
      </c>
      <c r="G11846" s="26" t="s">
        <v>12979</v>
      </c>
      <c r="H11846" s="24" t="s">
        <v>492</v>
      </c>
      <c r="I11846" s="24" t="s">
        <v>493</v>
      </c>
      <c r="J11846" s="27" t="s">
        <v>1</v>
      </c>
      <c r="K11846" s="28">
        <v>137.72</v>
      </c>
      <c r="L11846" s="28">
        <v>137.44999999999999</v>
      </c>
    </row>
    <row r="11847" spans="1:12" x14ac:dyDescent="0.25">
      <c r="A11847" s="24" t="s">
        <v>3305</v>
      </c>
      <c r="B11847" s="26">
        <v>2018</v>
      </c>
      <c r="C11847" s="24">
        <v>3</v>
      </c>
      <c r="D11847" s="24" t="s">
        <v>15123</v>
      </c>
      <c r="E11847" s="26">
        <v>437</v>
      </c>
      <c r="F11847" s="26">
        <v>9673</v>
      </c>
      <c r="G11847" s="26" t="s">
        <v>12980</v>
      </c>
      <c r="H11847" s="24" t="s">
        <v>94</v>
      </c>
      <c r="I11847" s="24" t="s">
        <v>95</v>
      </c>
      <c r="J11847" s="27" t="s">
        <v>1</v>
      </c>
      <c r="K11847" s="28">
        <v>32.799999999999997</v>
      </c>
      <c r="L11847" s="28">
        <v>32.799999999999997</v>
      </c>
    </row>
    <row r="11848" spans="1:12" x14ac:dyDescent="0.25">
      <c r="A11848" s="24" t="s">
        <v>3305</v>
      </c>
      <c r="B11848" s="26">
        <v>2018</v>
      </c>
      <c r="C11848" s="24">
        <v>3</v>
      </c>
      <c r="D11848" s="24" t="s">
        <v>15123</v>
      </c>
      <c r="E11848" s="26">
        <v>438</v>
      </c>
      <c r="F11848" s="26">
        <v>9674</v>
      </c>
      <c r="G11848" s="26" t="s">
        <v>12981</v>
      </c>
      <c r="H11848" s="24" t="s">
        <v>840</v>
      </c>
      <c r="I11848" s="24" t="s">
        <v>841</v>
      </c>
      <c r="J11848" s="27" t="s">
        <v>1</v>
      </c>
      <c r="K11848" s="28">
        <v>74.97</v>
      </c>
      <c r="L11848" s="28">
        <v>74.97</v>
      </c>
    </row>
    <row r="11849" spans="1:12" x14ac:dyDescent="0.25">
      <c r="A11849" s="24" t="s">
        <v>3305</v>
      </c>
      <c r="B11849" s="26">
        <v>2018</v>
      </c>
      <c r="C11849" s="24">
        <v>3</v>
      </c>
      <c r="D11849" s="24" t="s">
        <v>15123</v>
      </c>
      <c r="E11849" s="26">
        <v>438</v>
      </c>
      <c r="F11849" s="26">
        <v>9567</v>
      </c>
      <c r="G11849" s="26" t="s">
        <v>12874</v>
      </c>
      <c r="H11849" s="24" t="s">
        <v>1488</v>
      </c>
      <c r="I11849" s="24" t="s">
        <v>1489</v>
      </c>
      <c r="J11849" s="27" t="s">
        <v>1</v>
      </c>
      <c r="K11849" s="28">
        <v>14.25</v>
      </c>
      <c r="L11849" s="28">
        <v>13.23</v>
      </c>
    </row>
    <row r="11850" spans="1:12" x14ac:dyDescent="0.25">
      <c r="A11850" s="24" t="s">
        <v>3305</v>
      </c>
      <c r="B11850" s="26">
        <v>2018</v>
      </c>
      <c r="C11850" s="24">
        <v>3</v>
      </c>
      <c r="D11850" s="24" t="s">
        <v>15123</v>
      </c>
      <c r="E11850" s="26">
        <v>438</v>
      </c>
      <c r="F11850" s="26">
        <v>9675</v>
      </c>
      <c r="G11850" s="26" t="s">
        <v>12982</v>
      </c>
      <c r="H11850" s="24" t="s">
        <v>1488</v>
      </c>
      <c r="I11850" s="24" t="s">
        <v>1489</v>
      </c>
      <c r="J11850" s="27" t="s">
        <v>1</v>
      </c>
      <c r="K11850" s="28">
        <v>10.8</v>
      </c>
      <c r="L11850" s="28">
        <v>10.8</v>
      </c>
    </row>
    <row r="11851" spans="1:12" x14ac:dyDescent="0.25">
      <c r="A11851" s="24" t="s">
        <v>3305</v>
      </c>
      <c r="B11851" s="26">
        <v>2018</v>
      </c>
      <c r="C11851" s="24">
        <v>3</v>
      </c>
      <c r="D11851" s="24" t="s">
        <v>15123</v>
      </c>
      <c r="E11851" s="26">
        <v>438</v>
      </c>
      <c r="F11851" s="26">
        <v>9676</v>
      </c>
      <c r="G11851" s="26" t="s">
        <v>12983</v>
      </c>
      <c r="H11851" s="24" t="s">
        <v>176</v>
      </c>
      <c r="I11851" s="24" t="s">
        <v>177</v>
      </c>
      <c r="J11851" s="27" t="s">
        <v>1</v>
      </c>
      <c r="K11851" s="28">
        <v>120.82</v>
      </c>
      <c r="L11851" s="28">
        <v>120.55</v>
      </c>
    </row>
    <row r="11852" spans="1:12" x14ac:dyDescent="0.25">
      <c r="A11852" s="24" t="s">
        <v>3305</v>
      </c>
      <c r="B11852" s="26">
        <v>2018</v>
      </c>
      <c r="C11852" s="24">
        <v>3</v>
      </c>
      <c r="D11852" s="24" t="s">
        <v>15123</v>
      </c>
      <c r="E11852" s="26">
        <v>438</v>
      </c>
      <c r="F11852" s="26">
        <v>9677</v>
      </c>
      <c r="G11852" s="26" t="s">
        <v>12984</v>
      </c>
      <c r="H11852" s="24" t="s">
        <v>176</v>
      </c>
      <c r="I11852" s="24" t="s">
        <v>177</v>
      </c>
      <c r="J11852" s="27" t="s">
        <v>1</v>
      </c>
      <c r="K11852" s="28">
        <v>58.83</v>
      </c>
      <c r="L11852" s="28">
        <v>58.83</v>
      </c>
    </row>
    <row r="11853" spans="1:12" x14ac:dyDescent="0.25">
      <c r="A11853" s="24" t="s">
        <v>3305</v>
      </c>
      <c r="B11853" s="26">
        <v>2018</v>
      </c>
      <c r="C11853" s="24">
        <v>3</v>
      </c>
      <c r="D11853" s="24" t="s">
        <v>15123</v>
      </c>
      <c r="E11853" s="26">
        <v>438</v>
      </c>
      <c r="F11853" s="26">
        <v>9678</v>
      </c>
      <c r="G11853" s="26" t="s">
        <v>12985</v>
      </c>
      <c r="H11853" s="24" t="s">
        <v>77</v>
      </c>
      <c r="I11853" s="24" t="s">
        <v>78</v>
      </c>
      <c r="J11853" s="27" t="s">
        <v>1</v>
      </c>
      <c r="K11853" s="28">
        <v>19.350000000000001</v>
      </c>
      <c r="L11853" s="28">
        <v>18.329999999999998</v>
      </c>
    </row>
    <row r="11854" spans="1:12" x14ac:dyDescent="0.25">
      <c r="A11854" s="24" t="s">
        <v>3305</v>
      </c>
      <c r="B11854" s="26">
        <v>2018</v>
      </c>
      <c r="C11854" s="24">
        <v>3</v>
      </c>
      <c r="D11854" s="24" t="s">
        <v>15123</v>
      </c>
      <c r="E11854" s="26">
        <v>438</v>
      </c>
      <c r="F11854" s="26">
        <v>9679</v>
      </c>
      <c r="G11854" s="26" t="s">
        <v>12986</v>
      </c>
      <c r="H11854" s="24" t="s">
        <v>2307</v>
      </c>
      <c r="I11854" s="24" t="s">
        <v>2308</v>
      </c>
      <c r="J11854" s="27" t="s">
        <v>1</v>
      </c>
      <c r="K11854" s="28">
        <v>52.55</v>
      </c>
      <c r="L11854" s="28">
        <v>52.55</v>
      </c>
    </row>
    <row r="11855" spans="1:12" x14ac:dyDescent="0.25">
      <c r="A11855" s="24" t="s">
        <v>3305</v>
      </c>
      <c r="B11855" s="26">
        <v>2018</v>
      </c>
      <c r="C11855" s="24">
        <v>3</v>
      </c>
      <c r="D11855" s="24" t="s">
        <v>15123</v>
      </c>
      <c r="E11855" s="26">
        <v>438</v>
      </c>
      <c r="F11855" s="26">
        <v>9680</v>
      </c>
      <c r="G11855" s="26" t="s">
        <v>12987</v>
      </c>
      <c r="H11855" s="24" t="s">
        <v>192</v>
      </c>
      <c r="I11855" s="24" t="s">
        <v>193</v>
      </c>
      <c r="J11855" s="27" t="s">
        <v>1</v>
      </c>
      <c r="K11855" s="28">
        <v>14.25</v>
      </c>
      <c r="L11855" s="28">
        <v>13.97</v>
      </c>
    </row>
    <row r="11856" spans="1:12" x14ac:dyDescent="0.25">
      <c r="A11856" s="24" t="s">
        <v>3305</v>
      </c>
      <c r="B11856" s="26">
        <v>2018</v>
      </c>
      <c r="C11856" s="24">
        <v>3</v>
      </c>
      <c r="D11856" s="24" t="s">
        <v>15123</v>
      </c>
      <c r="E11856" s="26">
        <v>438</v>
      </c>
      <c r="F11856" s="26">
        <v>9681</v>
      </c>
      <c r="G11856" s="26" t="s">
        <v>12988</v>
      </c>
      <c r="H11856" s="24" t="s">
        <v>83</v>
      </c>
      <c r="I11856" s="24" t="s">
        <v>84</v>
      </c>
      <c r="J11856" s="27" t="s">
        <v>1</v>
      </c>
      <c r="K11856" s="28">
        <v>82.06</v>
      </c>
      <c r="L11856" s="28">
        <v>81.78</v>
      </c>
    </row>
    <row r="11857" spans="1:12" x14ac:dyDescent="0.25">
      <c r="A11857" s="24" t="s">
        <v>3305</v>
      </c>
      <c r="B11857" s="26">
        <v>2018</v>
      </c>
      <c r="C11857" s="24">
        <v>3</v>
      </c>
      <c r="D11857" s="24" t="s">
        <v>15123</v>
      </c>
      <c r="E11857" s="26">
        <v>438</v>
      </c>
      <c r="F11857" s="26">
        <v>9682</v>
      </c>
      <c r="G11857" s="26" t="s">
        <v>12989</v>
      </c>
      <c r="H11857" s="24" t="s">
        <v>1176</v>
      </c>
      <c r="I11857" s="24" t="s">
        <v>1177</v>
      </c>
      <c r="J11857" s="27" t="s">
        <v>1</v>
      </c>
      <c r="K11857" s="28">
        <v>149.55000000000001</v>
      </c>
      <c r="L11857" s="28">
        <v>149.55000000000001</v>
      </c>
    </row>
    <row r="11858" spans="1:12" x14ac:dyDescent="0.25">
      <c r="A11858" s="24" t="s">
        <v>3305</v>
      </c>
      <c r="B11858" s="26">
        <v>2018</v>
      </c>
      <c r="C11858" s="24">
        <v>3</v>
      </c>
      <c r="D11858" s="24" t="s">
        <v>15123</v>
      </c>
      <c r="E11858" s="26">
        <v>438</v>
      </c>
      <c r="F11858" s="26">
        <v>9683</v>
      </c>
      <c r="G11858" s="26" t="s">
        <v>12990</v>
      </c>
      <c r="H11858" s="24" t="s">
        <v>67</v>
      </c>
      <c r="I11858" s="24" t="s">
        <v>68</v>
      </c>
      <c r="J11858" s="27" t="s">
        <v>1</v>
      </c>
      <c r="K11858" s="28">
        <v>20.73</v>
      </c>
      <c r="L11858" s="28">
        <v>20.46</v>
      </c>
    </row>
    <row r="11859" spans="1:12" x14ac:dyDescent="0.25">
      <c r="A11859" s="24" t="s">
        <v>3305</v>
      </c>
      <c r="B11859" s="26">
        <v>2018</v>
      </c>
      <c r="C11859" s="24">
        <v>3</v>
      </c>
      <c r="D11859" s="24" t="s">
        <v>15123</v>
      </c>
      <c r="E11859" s="26">
        <v>438</v>
      </c>
      <c r="F11859" s="26">
        <v>9684</v>
      </c>
      <c r="G11859" s="26" t="s">
        <v>12991</v>
      </c>
      <c r="H11859" s="24" t="s">
        <v>77</v>
      </c>
      <c r="I11859" s="24" t="s">
        <v>78</v>
      </c>
      <c r="J11859" s="27" t="s">
        <v>1</v>
      </c>
      <c r="K11859" s="28">
        <v>160.02000000000001</v>
      </c>
      <c r="L11859" s="28">
        <v>159.75</v>
      </c>
    </row>
    <row r="11860" spans="1:12" x14ac:dyDescent="0.25">
      <c r="A11860" s="24" t="s">
        <v>3305</v>
      </c>
      <c r="B11860" s="26">
        <v>2018</v>
      </c>
      <c r="C11860" s="24">
        <v>3</v>
      </c>
      <c r="D11860" s="24" t="s">
        <v>15123</v>
      </c>
      <c r="E11860" s="26">
        <v>438</v>
      </c>
      <c r="F11860" s="26">
        <v>9685</v>
      </c>
      <c r="G11860" s="26" t="s">
        <v>12992</v>
      </c>
      <c r="H11860" s="24" t="s">
        <v>2307</v>
      </c>
      <c r="I11860" s="24" t="s">
        <v>2308</v>
      </c>
      <c r="J11860" s="27" t="s">
        <v>1</v>
      </c>
      <c r="K11860" s="28">
        <v>110.35</v>
      </c>
      <c r="L11860" s="28">
        <v>109.33</v>
      </c>
    </row>
    <row r="11861" spans="1:12" x14ac:dyDescent="0.25">
      <c r="A11861" s="24" t="s">
        <v>3305</v>
      </c>
      <c r="B11861" s="26">
        <v>2018</v>
      </c>
      <c r="C11861" s="24">
        <v>3</v>
      </c>
      <c r="D11861" s="24" t="s">
        <v>15123</v>
      </c>
      <c r="E11861" s="26">
        <v>438</v>
      </c>
      <c r="F11861" s="26">
        <v>9686</v>
      </c>
      <c r="G11861" s="26" t="s">
        <v>12993</v>
      </c>
      <c r="H11861" s="24" t="s">
        <v>338</v>
      </c>
      <c r="I11861" s="24" t="s">
        <v>339</v>
      </c>
      <c r="J11861" s="27" t="s">
        <v>1</v>
      </c>
      <c r="K11861" s="28">
        <v>41.18</v>
      </c>
      <c r="L11861" s="28">
        <v>41.18</v>
      </c>
    </row>
    <row r="11862" spans="1:12" x14ac:dyDescent="0.25">
      <c r="A11862" s="24" t="s">
        <v>3305</v>
      </c>
      <c r="B11862" s="26">
        <v>2018</v>
      </c>
      <c r="C11862" s="24">
        <v>3</v>
      </c>
      <c r="D11862" s="24" t="s">
        <v>15123</v>
      </c>
      <c r="E11862" s="26">
        <v>438</v>
      </c>
      <c r="F11862" s="26">
        <v>9687</v>
      </c>
      <c r="G11862" s="26" t="s">
        <v>12994</v>
      </c>
      <c r="H11862" s="24" t="s">
        <v>134</v>
      </c>
      <c r="I11862" s="24" t="s">
        <v>135</v>
      </c>
      <c r="J11862" s="27" t="s">
        <v>1</v>
      </c>
      <c r="K11862" s="28">
        <v>81.84</v>
      </c>
      <c r="L11862" s="28">
        <v>81.569999999999993</v>
      </c>
    </row>
    <row r="11863" spans="1:12" x14ac:dyDescent="0.25">
      <c r="A11863" s="24" t="s">
        <v>3305</v>
      </c>
      <c r="B11863" s="26">
        <v>2018</v>
      </c>
      <c r="C11863" s="24">
        <v>3</v>
      </c>
      <c r="D11863" s="24" t="s">
        <v>15123</v>
      </c>
      <c r="E11863" s="26">
        <v>438</v>
      </c>
      <c r="F11863" s="26">
        <v>8937</v>
      </c>
      <c r="G11863" s="26" t="s">
        <v>12244</v>
      </c>
      <c r="H11863" s="24" t="s">
        <v>2017</v>
      </c>
      <c r="I11863" s="24" t="s">
        <v>2018</v>
      </c>
      <c r="J11863" s="27" t="s">
        <v>1</v>
      </c>
      <c r="K11863" s="28">
        <v>22.35</v>
      </c>
      <c r="L11863" s="28">
        <v>21.33</v>
      </c>
    </row>
    <row r="11864" spans="1:12" x14ac:dyDescent="0.25">
      <c r="A11864" s="24" t="s">
        <v>3305</v>
      </c>
      <c r="B11864" s="26">
        <v>2018</v>
      </c>
      <c r="C11864" s="24">
        <v>3</v>
      </c>
      <c r="D11864" s="24" t="s">
        <v>15123</v>
      </c>
      <c r="E11864" s="26">
        <v>438</v>
      </c>
      <c r="F11864" s="26">
        <v>9688</v>
      </c>
      <c r="G11864" s="26" t="s">
        <v>12995</v>
      </c>
      <c r="H11864" s="24" t="s">
        <v>2307</v>
      </c>
      <c r="I11864" s="24" t="s">
        <v>2308</v>
      </c>
      <c r="J11864" s="27" t="s">
        <v>1</v>
      </c>
      <c r="K11864" s="28">
        <v>74.45</v>
      </c>
      <c r="L11864" s="28">
        <v>74.180000000000007</v>
      </c>
    </row>
    <row r="11865" spans="1:12" x14ac:dyDescent="0.25">
      <c r="A11865" s="24" t="s">
        <v>3305</v>
      </c>
      <c r="B11865" s="26">
        <v>2018</v>
      </c>
      <c r="C11865" s="24">
        <v>3</v>
      </c>
      <c r="D11865" s="24" t="s">
        <v>15123</v>
      </c>
      <c r="E11865" s="26">
        <v>438</v>
      </c>
      <c r="F11865" s="26">
        <v>9689</v>
      </c>
      <c r="G11865" s="26" t="s">
        <v>12996</v>
      </c>
      <c r="H11865" s="24" t="s">
        <v>298</v>
      </c>
      <c r="I11865" s="24" t="s">
        <v>299</v>
      </c>
      <c r="J11865" s="27" t="s">
        <v>1</v>
      </c>
      <c r="K11865" s="28">
        <v>51.54</v>
      </c>
      <c r="L11865" s="28">
        <v>51.54</v>
      </c>
    </row>
    <row r="11866" spans="1:12" x14ac:dyDescent="0.25">
      <c r="A11866" s="24" t="s">
        <v>3305</v>
      </c>
      <c r="B11866" s="26">
        <v>2018</v>
      </c>
      <c r="C11866" s="24">
        <v>3</v>
      </c>
      <c r="D11866" s="24" t="s">
        <v>15123</v>
      </c>
      <c r="E11866" s="26">
        <v>438</v>
      </c>
      <c r="F11866" s="26">
        <v>9690</v>
      </c>
      <c r="G11866" s="26" t="s">
        <v>12997</v>
      </c>
      <c r="H11866" s="24" t="s">
        <v>2307</v>
      </c>
      <c r="I11866" s="24" t="s">
        <v>2308</v>
      </c>
      <c r="J11866" s="27" t="s">
        <v>1</v>
      </c>
      <c r="K11866" s="28">
        <v>50.19</v>
      </c>
      <c r="L11866" s="28">
        <v>50.19</v>
      </c>
    </row>
    <row r="11867" spans="1:12" x14ac:dyDescent="0.25">
      <c r="A11867" s="24" t="s">
        <v>3305</v>
      </c>
      <c r="B11867" s="26">
        <v>2018</v>
      </c>
      <c r="C11867" s="24">
        <v>3</v>
      </c>
      <c r="D11867" s="24" t="s">
        <v>15123</v>
      </c>
      <c r="E11867" s="26">
        <v>438</v>
      </c>
      <c r="F11867" s="26">
        <v>9691</v>
      </c>
      <c r="G11867" s="26" t="s">
        <v>12998</v>
      </c>
      <c r="H11867" s="24" t="s">
        <v>77</v>
      </c>
      <c r="I11867" s="24" t="s">
        <v>78</v>
      </c>
      <c r="J11867" s="27" t="s">
        <v>1</v>
      </c>
      <c r="K11867" s="28">
        <v>74.53</v>
      </c>
      <c r="L11867" s="28">
        <v>74.53</v>
      </c>
    </row>
    <row r="11868" spans="1:12" x14ac:dyDescent="0.25">
      <c r="A11868" s="24" t="s">
        <v>3305</v>
      </c>
      <c r="B11868" s="26">
        <v>2018</v>
      </c>
      <c r="C11868" s="24">
        <v>3</v>
      </c>
      <c r="D11868" s="24" t="s">
        <v>15123</v>
      </c>
      <c r="E11868" s="26">
        <v>438</v>
      </c>
      <c r="F11868" s="26">
        <v>9692</v>
      </c>
      <c r="G11868" s="26" t="s">
        <v>12999</v>
      </c>
      <c r="H11868" s="24" t="s">
        <v>582</v>
      </c>
      <c r="I11868" s="24" t="s">
        <v>583</v>
      </c>
      <c r="J11868" s="27" t="s">
        <v>1</v>
      </c>
      <c r="K11868" s="28">
        <v>20.88</v>
      </c>
      <c r="L11868" s="28">
        <v>19.86</v>
      </c>
    </row>
    <row r="11869" spans="1:12" x14ac:dyDescent="0.25">
      <c r="A11869" s="24" t="s">
        <v>3305</v>
      </c>
      <c r="B11869" s="26">
        <v>2018</v>
      </c>
      <c r="C11869" s="24">
        <v>3</v>
      </c>
      <c r="D11869" s="24" t="s">
        <v>15123</v>
      </c>
      <c r="E11869" s="26">
        <v>438</v>
      </c>
      <c r="F11869" s="26">
        <v>8941</v>
      </c>
      <c r="G11869" s="26" t="s">
        <v>12248</v>
      </c>
      <c r="H11869" s="24" t="s">
        <v>2307</v>
      </c>
      <c r="I11869" s="24" t="s">
        <v>2308</v>
      </c>
      <c r="J11869" s="27" t="s">
        <v>1</v>
      </c>
      <c r="K11869" s="28">
        <v>93.11</v>
      </c>
      <c r="L11869" s="28">
        <v>92.09</v>
      </c>
    </row>
    <row r="11870" spans="1:12" x14ac:dyDescent="0.25">
      <c r="A11870" s="24" t="s">
        <v>3305</v>
      </c>
      <c r="B11870" s="26">
        <v>2018</v>
      </c>
      <c r="C11870" s="24">
        <v>3</v>
      </c>
      <c r="D11870" s="24" t="s">
        <v>15123</v>
      </c>
      <c r="E11870" s="26">
        <v>438</v>
      </c>
      <c r="F11870" s="26">
        <v>9693</v>
      </c>
      <c r="G11870" s="26" t="s">
        <v>13000</v>
      </c>
      <c r="H11870" s="24" t="s">
        <v>77</v>
      </c>
      <c r="I11870" s="24" t="s">
        <v>78</v>
      </c>
      <c r="J11870" s="27" t="s">
        <v>1</v>
      </c>
      <c r="K11870" s="28">
        <v>44.88</v>
      </c>
      <c r="L11870" s="28">
        <v>44.61</v>
      </c>
    </row>
    <row r="11871" spans="1:12" x14ac:dyDescent="0.25">
      <c r="A11871" s="24" t="s">
        <v>3305</v>
      </c>
      <c r="B11871" s="26">
        <v>2018</v>
      </c>
      <c r="C11871" s="24">
        <v>3</v>
      </c>
      <c r="D11871" s="24" t="s">
        <v>15123</v>
      </c>
      <c r="E11871" s="26">
        <v>438</v>
      </c>
      <c r="F11871" s="26">
        <v>9694</v>
      </c>
      <c r="G11871" s="26" t="s">
        <v>13001</v>
      </c>
      <c r="H11871" s="24" t="s">
        <v>106</v>
      </c>
      <c r="I11871" s="24" t="s">
        <v>107</v>
      </c>
      <c r="J11871" s="27" t="s">
        <v>1</v>
      </c>
      <c r="K11871" s="28">
        <v>23.7</v>
      </c>
      <c r="L11871" s="28">
        <v>23.43</v>
      </c>
    </row>
    <row r="11872" spans="1:12" x14ac:dyDescent="0.25">
      <c r="A11872" s="24" t="s">
        <v>3305</v>
      </c>
      <c r="B11872" s="26">
        <v>2018</v>
      </c>
      <c r="C11872" s="24">
        <v>3</v>
      </c>
      <c r="D11872" s="24" t="s">
        <v>15123</v>
      </c>
      <c r="E11872" s="26">
        <v>438</v>
      </c>
      <c r="F11872" s="26">
        <v>2914</v>
      </c>
      <c r="G11872" s="26" t="s">
        <v>6221</v>
      </c>
      <c r="H11872" s="24" t="s">
        <v>1190</v>
      </c>
      <c r="I11872" s="24" t="s">
        <v>1191</v>
      </c>
      <c r="J11872" s="27" t="s">
        <v>1</v>
      </c>
      <c r="K11872" s="28">
        <v>21.36</v>
      </c>
      <c r="L11872" s="28">
        <v>20.34</v>
      </c>
    </row>
    <row r="11873" spans="1:12" x14ac:dyDescent="0.25">
      <c r="A11873" s="24" t="s">
        <v>3305</v>
      </c>
      <c r="B11873" s="26">
        <v>2018</v>
      </c>
      <c r="C11873" s="24">
        <v>3</v>
      </c>
      <c r="D11873" s="24" t="s">
        <v>15123</v>
      </c>
      <c r="E11873" s="26">
        <v>438</v>
      </c>
      <c r="F11873" s="26">
        <v>9695</v>
      </c>
      <c r="G11873" s="26" t="s">
        <v>13002</v>
      </c>
      <c r="H11873" s="24" t="s">
        <v>184</v>
      </c>
      <c r="I11873" s="24" t="s">
        <v>185</v>
      </c>
      <c r="J11873" s="27" t="s">
        <v>1</v>
      </c>
      <c r="K11873" s="28">
        <v>34.049999999999997</v>
      </c>
      <c r="L11873" s="28">
        <v>33.03</v>
      </c>
    </row>
    <row r="11874" spans="1:12" x14ac:dyDescent="0.25">
      <c r="A11874" s="24" t="s">
        <v>3305</v>
      </c>
      <c r="B11874" s="26">
        <v>2018</v>
      </c>
      <c r="C11874" s="24">
        <v>3</v>
      </c>
      <c r="D11874" s="24" t="s">
        <v>15123</v>
      </c>
      <c r="E11874" s="26">
        <v>438</v>
      </c>
      <c r="F11874" s="26">
        <v>8942</v>
      </c>
      <c r="G11874" s="26" t="s">
        <v>12249</v>
      </c>
      <c r="H11874" s="24" t="s">
        <v>83</v>
      </c>
      <c r="I11874" s="24" t="s">
        <v>84</v>
      </c>
      <c r="J11874" s="27" t="s">
        <v>1</v>
      </c>
      <c r="K11874" s="28">
        <v>69.3</v>
      </c>
      <c r="L11874" s="28">
        <v>34.4</v>
      </c>
    </row>
    <row r="11875" spans="1:12" x14ac:dyDescent="0.25">
      <c r="A11875" s="24" t="s">
        <v>3305</v>
      </c>
      <c r="B11875" s="26">
        <v>2018</v>
      </c>
      <c r="C11875" s="24">
        <v>3</v>
      </c>
      <c r="D11875" s="24" t="s">
        <v>15123</v>
      </c>
      <c r="E11875" s="26">
        <v>438</v>
      </c>
      <c r="F11875" s="26">
        <v>9696</v>
      </c>
      <c r="G11875" s="26" t="s">
        <v>13003</v>
      </c>
      <c r="H11875" s="24" t="s">
        <v>2307</v>
      </c>
      <c r="I11875" s="24" t="s">
        <v>2308</v>
      </c>
      <c r="J11875" s="27" t="s">
        <v>1</v>
      </c>
      <c r="K11875" s="28">
        <v>43.07</v>
      </c>
      <c r="L11875" s="28">
        <v>42.8</v>
      </c>
    </row>
    <row r="11876" spans="1:12" x14ac:dyDescent="0.25">
      <c r="A11876" s="24" t="s">
        <v>3305</v>
      </c>
      <c r="B11876" s="26">
        <v>2018</v>
      </c>
      <c r="C11876" s="24">
        <v>3</v>
      </c>
      <c r="D11876" s="24" t="s">
        <v>15123</v>
      </c>
      <c r="E11876" s="26">
        <v>438</v>
      </c>
      <c r="F11876" s="26">
        <v>9697</v>
      </c>
      <c r="G11876" s="26" t="s">
        <v>13004</v>
      </c>
      <c r="H11876" s="24" t="s">
        <v>406</v>
      </c>
      <c r="I11876" s="24" t="s">
        <v>407</v>
      </c>
      <c r="J11876" s="27" t="s">
        <v>1</v>
      </c>
      <c r="K11876" s="28">
        <v>84.55</v>
      </c>
      <c r="L11876" s="28">
        <v>83.53</v>
      </c>
    </row>
    <row r="11877" spans="1:12" x14ac:dyDescent="0.25">
      <c r="A11877" s="24" t="s">
        <v>3305</v>
      </c>
      <c r="B11877" s="26">
        <v>2018</v>
      </c>
      <c r="C11877" s="24">
        <v>3</v>
      </c>
      <c r="D11877" s="24" t="s">
        <v>15123</v>
      </c>
      <c r="E11877" s="26">
        <v>438</v>
      </c>
      <c r="F11877" s="26">
        <v>9698</v>
      </c>
      <c r="G11877" s="26" t="s">
        <v>13005</v>
      </c>
      <c r="H11877" s="24" t="s">
        <v>406</v>
      </c>
      <c r="I11877" s="24" t="s">
        <v>407</v>
      </c>
      <c r="J11877" s="27" t="s">
        <v>1</v>
      </c>
      <c r="K11877" s="28">
        <v>40.06</v>
      </c>
      <c r="L11877" s="28">
        <v>29.88</v>
      </c>
    </row>
    <row r="11878" spans="1:12" x14ac:dyDescent="0.25">
      <c r="A11878" s="24" t="s">
        <v>3305</v>
      </c>
      <c r="B11878" s="26">
        <v>2018</v>
      </c>
      <c r="C11878" s="24">
        <v>3</v>
      </c>
      <c r="D11878" s="24" t="s">
        <v>15123</v>
      </c>
      <c r="E11878" s="26">
        <v>438</v>
      </c>
      <c r="F11878" s="26">
        <v>9699</v>
      </c>
      <c r="G11878" s="26" t="s">
        <v>13006</v>
      </c>
      <c r="H11878" s="24" t="s">
        <v>2482</v>
      </c>
      <c r="I11878" s="24" t="s">
        <v>2483</v>
      </c>
      <c r="J11878" s="27" t="s">
        <v>1</v>
      </c>
      <c r="K11878" s="28">
        <v>192.73</v>
      </c>
      <c r="L11878" s="28">
        <v>192.45</v>
      </c>
    </row>
    <row r="11879" spans="1:12" x14ac:dyDescent="0.25">
      <c r="A11879" s="24" t="s">
        <v>3305</v>
      </c>
      <c r="B11879" s="26">
        <v>2018</v>
      </c>
      <c r="C11879" s="24">
        <v>3</v>
      </c>
      <c r="D11879" s="24" t="s">
        <v>15123</v>
      </c>
      <c r="E11879" s="26">
        <v>438</v>
      </c>
      <c r="F11879" s="26">
        <v>9700</v>
      </c>
      <c r="G11879" s="26" t="s">
        <v>13007</v>
      </c>
      <c r="H11879" s="24" t="s">
        <v>190</v>
      </c>
      <c r="I11879" s="24" t="s">
        <v>191</v>
      </c>
      <c r="J11879" s="27" t="s">
        <v>1</v>
      </c>
      <c r="K11879" s="28">
        <v>71.67</v>
      </c>
      <c r="L11879" s="28">
        <v>8.07</v>
      </c>
    </row>
    <row r="11880" spans="1:12" x14ac:dyDescent="0.25">
      <c r="A11880" s="24" t="s">
        <v>3305</v>
      </c>
      <c r="B11880" s="26">
        <v>2018</v>
      </c>
      <c r="C11880" s="24">
        <v>3</v>
      </c>
      <c r="D11880" s="24" t="s">
        <v>15123</v>
      </c>
      <c r="E11880" s="26">
        <v>438</v>
      </c>
      <c r="F11880" s="26">
        <v>9701</v>
      </c>
      <c r="G11880" s="26" t="s">
        <v>13008</v>
      </c>
      <c r="H11880" s="24" t="s">
        <v>948</v>
      </c>
      <c r="I11880" s="24" t="s">
        <v>949</v>
      </c>
      <c r="J11880" s="27" t="s">
        <v>1</v>
      </c>
      <c r="K11880" s="28">
        <v>54.73</v>
      </c>
      <c r="L11880" s="28">
        <v>53.71</v>
      </c>
    </row>
    <row r="11881" spans="1:12" x14ac:dyDescent="0.25">
      <c r="A11881" s="24" t="s">
        <v>3305</v>
      </c>
      <c r="B11881" s="26">
        <v>2018</v>
      </c>
      <c r="C11881" s="24">
        <v>3</v>
      </c>
      <c r="D11881" s="24" t="s">
        <v>15123</v>
      </c>
      <c r="E11881" s="26">
        <v>438</v>
      </c>
      <c r="F11881" s="26">
        <v>9702</v>
      </c>
      <c r="G11881" s="26" t="s">
        <v>13009</v>
      </c>
      <c r="H11881" s="24" t="s">
        <v>2484</v>
      </c>
      <c r="I11881" s="24" t="s">
        <v>2485</v>
      </c>
      <c r="J11881" s="27" t="s">
        <v>1</v>
      </c>
      <c r="K11881" s="28">
        <v>58.8</v>
      </c>
      <c r="L11881" s="28">
        <v>58.53</v>
      </c>
    </row>
    <row r="11882" spans="1:12" x14ac:dyDescent="0.25">
      <c r="A11882" s="24" t="s">
        <v>3305</v>
      </c>
      <c r="B11882" s="26">
        <v>2018</v>
      </c>
      <c r="C11882" s="24">
        <v>3</v>
      </c>
      <c r="D11882" s="24" t="s">
        <v>15123</v>
      </c>
      <c r="E11882" s="26">
        <v>438</v>
      </c>
      <c r="F11882" s="26">
        <v>9703</v>
      </c>
      <c r="G11882" s="26" t="s">
        <v>13010</v>
      </c>
      <c r="H11882" s="24" t="s">
        <v>582</v>
      </c>
      <c r="I11882" s="24" t="s">
        <v>583</v>
      </c>
      <c r="J11882" s="27" t="s">
        <v>1</v>
      </c>
      <c r="K11882" s="28">
        <v>20.399999999999999</v>
      </c>
      <c r="L11882" s="28">
        <v>19.38</v>
      </c>
    </row>
    <row r="11883" spans="1:12" x14ac:dyDescent="0.25">
      <c r="A11883" s="24" t="s">
        <v>3305</v>
      </c>
      <c r="B11883" s="26">
        <v>2018</v>
      </c>
      <c r="C11883" s="24">
        <v>3</v>
      </c>
      <c r="D11883" s="24" t="s">
        <v>15123</v>
      </c>
      <c r="E11883" s="26">
        <v>438</v>
      </c>
      <c r="F11883" s="26">
        <v>9704</v>
      </c>
      <c r="G11883" s="26" t="s">
        <v>13011</v>
      </c>
      <c r="H11883" s="24" t="s">
        <v>582</v>
      </c>
      <c r="I11883" s="24" t="s">
        <v>583</v>
      </c>
      <c r="J11883" s="27" t="s">
        <v>1</v>
      </c>
      <c r="K11883" s="28">
        <v>30.37</v>
      </c>
      <c r="L11883" s="28">
        <v>29.35</v>
      </c>
    </row>
    <row r="11884" spans="1:12" x14ac:dyDescent="0.25">
      <c r="A11884" s="24" t="s">
        <v>3305</v>
      </c>
      <c r="B11884" s="26">
        <v>2018</v>
      </c>
      <c r="C11884" s="24">
        <v>3</v>
      </c>
      <c r="D11884" s="24" t="s">
        <v>15123</v>
      </c>
      <c r="E11884" s="26">
        <v>438</v>
      </c>
      <c r="F11884" s="26">
        <v>9705</v>
      </c>
      <c r="G11884" s="26" t="s">
        <v>13012</v>
      </c>
      <c r="H11884" s="24" t="s">
        <v>1750</v>
      </c>
      <c r="I11884" s="24" t="s">
        <v>1751</v>
      </c>
      <c r="J11884" s="27" t="s">
        <v>1</v>
      </c>
      <c r="K11884" s="28">
        <v>35.409999999999997</v>
      </c>
      <c r="L11884" s="28">
        <v>35.14</v>
      </c>
    </row>
    <row r="11885" spans="1:12" x14ac:dyDescent="0.25">
      <c r="A11885" s="24" t="s">
        <v>3305</v>
      </c>
      <c r="B11885" s="26">
        <v>2018</v>
      </c>
      <c r="C11885" s="24">
        <v>3</v>
      </c>
      <c r="D11885" s="24" t="s">
        <v>15123</v>
      </c>
      <c r="E11885" s="26">
        <v>438</v>
      </c>
      <c r="F11885" s="26">
        <v>9706</v>
      </c>
      <c r="G11885" s="26" t="s">
        <v>13013</v>
      </c>
      <c r="H11885" s="24" t="s">
        <v>2307</v>
      </c>
      <c r="I11885" s="24" t="s">
        <v>2308</v>
      </c>
      <c r="J11885" s="27" t="s">
        <v>1</v>
      </c>
      <c r="K11885" s="28">
        <v>134.86000000000001</v>
      </c>
      <c r="L11885" s="28">
        <v>134.59</v>
      </c>
    </row>
    <row r="11886" spans="1:12" x14ac:dyDescent="0.25">
      <c r="A11886" s="24" t="s">
        <v>3305</v>
      </c>
      <c r="B11886" s="26">
        <v>2018</v>
      </c>
      <c r="C11886" s="24">
        <v>3</v>
      </c>
      <c r="D11886" s="24" t="s">
        <v>15123</v>
      </c>
      <c r="E11886" s="26">
        <v>438</v>
      </c>
      <c r="F11886" s="26">
        <v>9707</v>
      </c>
      <c r="G11886" s="26" t="s">
        <v>13014</v>
      </c>
      <c r="H11886" s="24" t="s">
        <v>1298</v>
      </c>
      <c r="I11886" s="24" t="s">
        <v>1299</v>
      </c>
      <c r="J11886" s="27" t="s">
        <v>1</v>
      </c>
      <c r="K11886" s="28">
        <v>70.44</v>
      </c>
      <c r="L11886" s="28">
        <v>69.42</v>
      </c>
    </row>
    <row r="11887" spans="1:12" x14ac:dyDescent="0.25">
      <c r="A11887" s="24" t="s">
        <v>3305</v>
      </c>
      <c r="B11887" s="26">
        <v>2018</v>
      </c>
      <c r="C11887" s="24">
        <v>3</v>
      </c>
      <c r="D11887" s="24" t="s">
        <v>15123</v>
      </c>
      <c r="E11887" s="26">
        <v>438</v>
      </c>
      <c r="F11887" s="26">
        <v>9708</v>
      </c>
      <c r="G11887" s="26" t="s">
        <v>13015</v>
      </c>
      <c r="H11887" s="24" t="s">
        <v>444</v>
      </c>
      <c r="I11887" s="24" t="s">
        <v>445</v>
      </c>
      <c r="J11887" s="27" t="s">
        <v>1</v>
      </c>
      <c r="K11887" s="28">
        <v>252.03</v>
      </c>
      <c r="L11887" s="28">
        <v>251.75</v>
      </c>
    </row>
    <row r="11888" spans="1:12" x14ac:dyDescent="0.25">
      <c r="A11888" s="24" t="s">
        <v>3305</v>
      </c>
      <c r="B11888" s="26">
        <v>2018</v>
      </c>
      <c r="C11888" s="24">
        <v>3</v>
      </c>
      <c r="D11888" s="24" t="s">
        <v>15123</v>
      </c>
      <c r="E11888" s="26">
        <v>440</v>
      </c>
      <c r="F11888" s="26">
        <v>9709</v>
      </c>
      <c r="G11888" s="26" t="s">
        <v>13016</v>
      </c>
      <c r="H11888" s="24" t="s">
        <v>88</v>
      </c>
      <c r="I11888" s="24" t="s">
        <v>89</v>
      </c>
      <c r="J11888" s="27" t="s">
        <v>1</v>
      </c>
      <c r="K11888" s="28">
        <v>27.15</v>
      </c>
      <c r="L11888" s="28">
        <v>26.13</v>
      </c>
    </row>
    <row r="11889" spans="1:12" x14ac:dyDescent="0.25">
      <c r="A11889" s="24" t="s">
        <v>3305</v>
      </c>
      <c r="B11889" s="26">
        <v>2018</v>
      </c>
      <c r="C11889" s="24">
        <v>3</v>
      </c>
      <c r="D11889" s="24" t="s">
        <v>15123</v>
      </c>
      <c r="E11889" s="26">
        <v>440</v>
      </c>
      <c r="F11889" s="26">
        <v>9710</v>
      </c>
      <c r="G11889" s="26" t="s">
        <v>13017</v>
      </c>
      <c r="H11889" s="24" t="s">
        <v>2307</v>
      </c>
      <c r="I11889" s="24" t="s">
        <v>2308</v>
      </c>
      <c r="J11889" s="27" t="s">
        <v>1</v>
      </c>
      <c r="K11889" s="28">
        <v>47.64</v>
      </c>
      <c r="L11889" s="28">
        <v>47.64</v>
      </c>
    </row>
    <row r="11890" spans="1:12" x14ac:dyDescent="0.25">
      <c r="A11890" s="24" t="s">
        <v>3305</v>
      </c>
      <c r="B11890" s="26">
        <v>2018</v>
      </c>
      <c r="C11890" s="24">
        <v>3</v>
      </c>
      <c r="D11890" s="24" t="s">
        <v>15123</v>
      </c>
      <c r="E11890" s="26">
        <v>440</v>
      </c>
      <c r="F11890" s="26">
        <v>9711</v>
      </c>
      <c r="G11890" s="26" t="s">
        <v>13018</v>
      </c>
      <c r="H11890" s="24" t="s">
        <v>218</v>
      </c>
      <c r="I11890" s="24" t="s">
        <v>219</v>
      </c>
      <c r="J11890" s="27" t="s">
        <v>1</v>
      </c>
      <c r="K11890" s="28">
        <v>18.48</v>
      </c>
      <c r="L11890" s="28">
        <v>18.2</v>
      </c>
    </row>
    <row r="11891" spans="1:12" x14ac:dyDescent="0.25">
      <c r="A11891" s="24" t="s">
        <v>3305</v>
      </c>
      <c r="B11891" s="26">
        <v>2018</v>
      </c>
      <c r="C11891" s="24">
        <v>3</v>
      </c>
      <c r="D11891" s="24" t="s">
        <v>15123</v>
      </c>
      <c r="E11891" s="26">
        <v>440</v>
      </c>
      <c r="F11891" s="26">
        <v>9712</v>
      </c>
      <c r="G11891" s="26" t="s">
        <v>13019</v>
      </c>
      <c r="H11891" s="24" t="s">
        <v>83</v>
      </c>
      <c r="I11891" s="24" t="s">
        <v>84</v>
      </c>
      <c r="J11891" s="27" t="s">
        <v>1</v>
      </c>
      <c r="K11891" s="28">
        <v>105.07</v>
      </c>
      <c r="L11891" s="28">
        <v>104.05</v>
      </c>
    </row>
    <row r="11892" spans="1:12" x14ac:dyDescent="0.25">
      <c r="A11892" s="24" t="s">
        <v>3305</v>
      </c>
      <c r="B11892" s="26">
        <v>2018</v>
      </c>
      <c r="C11892" s="24">
        <v>3</v>
      </c>
      <c r="D11892" s="24" t="s">
        <v>15123</v>
      </c>
      <c r="E11892" s="26">
        <v>440</v>
      </c>
      <c r="F11892" s="26">
        <v>9713</v>
      </c>
      <c r="G11892" s="26" t="s">
        <v>13020</v>
      </c>
      <c r="H11892" s="24" t="s">
        <v>470</v>
      </c>
      <c r="I11892" s="24" t="s">
        <v>471</v>
      </c>
      <c r="J11892" s="27" t="s">
        <v>1</v>
      </c>
      <c r="K11892" s="28">
        <v>117.75</v>
      </c>
      <c r="L11892" s="28">
        <v>117.75</v>
      </c>
    </row>
    <row r="11893" spans="1:12" x14ac:dyDescent="0.25">
      <c r="A11893" s="24" t="s">
        <v>3305</v>
      </c>
      <c r="B11893" s="26">
        <v>2018</v>
      </c>
      <c r="C11893" s="24">
        <v>3</v>
      </c>
      <c r="D11893" s="24" t="s">
        <v>15123</v>
      </c>
      <c r="E11893" s="26">
        <v>440</v>
      </c>
      <c r="F11893" s="26">
        <v>9714</v>
      </c>
      <c r="G11893" s="26" t="s">
        <v>13021</v>
      </c>
      <c r="H11893" s="24" t="s">
        <v>2307</v>
      </c>
      <c r="I11893" s="24" t="s">
        <v>2308</v>
      </c>
      <c r="J11893" s="27" t="s">
        <v>1</v>
      </c>
      <c r="K11893" s="28">
        <v>16.5</v>
      </c>
      <c r="L11893" s="28">
        <v>16.23</v>
      </c>
    </row>
    <row r="11894" spans="1:12" x14ac:dyDescent="0.25">
      <c r="A11894" s="24" t="s">
        <v>3305</v>
      </c>
      <c r="B11894" s="26">
        <v>2018</v>
      </c>
      <c r="C11894" s="24">
        <v>3</v>
      </c>
      <c r="D11894" s="24" t="s">
        <v>15123</v>
      </c>
      <c r="E11894" s="26">
        <v>440</v>
      </c>
      <c r="F11894" s="26">
        <v>9715</v>
      </c>
      <c r="G11894" s="26" t="s">
        <v>13022</v>
      </c>
      <c r="H11894" s="24" t="s">
        <v>178</v>
      </c>
      <c r="I11894" s="24" t="s">
        <v>179</v>
      </c>
      <c r="J11894" s="27" t="s">
        <v>1</v>
      </c>
      <c r="K11894" s="28">
        <v>99.1</v>
      </c>
      <c r="L11894" s="28">
        <v>98.83</v>
      </c>
    </row>
    <row r="11895" spans="1:12" x14ac:dyDescent="0.25">
      <c r="A11895" s="24" t="s">
        <v>3305</v>
      </c>
      <c r="B11895" s="26">
        <v>2018</v>
      </c>
      <c r="C11895" s="24">
        <v>3</v>
      </c>
      <c r="D11895" s="24" t="s">
        <v>15123</v>
      </c>
      <c r="E11895" s="26">
        <v>440</v>
      </c>
      <c r="F11895" s="26">
        <v>9716</v>
      </c>
      <c r="G11895" s="26" t="s">
        <v>13023</v>
      </c>
      <c r="H11895" s="24" t="s">
        <v>476</v>
      </c>
      <c r="I11895" s="24" t="s">
        <v>477</v>
      </c>
      <c r="J11895" s="27" t="s">
        <v>1</v>
      </c>
      <c r="K11895" s="28">
        <v>69.05</v>
      </c>
      <c r="L11895" s="28">
        <v>68.78</v>
      </c>
    </row>
    <row r="11896" spans="1:12" x14ac:dyDescent="0.25">
      <c r="A11896" s="24" t="s">
        <v>3305</v>
      </c>
      <c r="B11896" s="26">
        <v>2018</v>
      </c>
      <c r="C11896" s="24">
        <v>3</v>
      </c>
      <c r="D11896" s="24" t="s">
        <v>15123</v>
      </c>
      <c r="E11896" s="26">
        <v>440</v>
      </c>
      <c r="F11896" s="26">
        <v>9717</v>
      </c>
      <c r="G11896" s="26" t="s">
        <v>13024</v>
      </c>
      <c r="H11896" s="24" t="s">
        <v>106</v>
      </c>
      <c r="I11896" s="24" t="s">
        <v>107</v>
      </c>
      <c r="J11896" s="27" t="s">
        <v>1</v>
      </c>
      <c r="K11896" s="28">
        <v>20.85</v>
      </c>
      <c r="L11896" s="28">
        <v>19.829999999999998</v>
      </c>
    </row>
    <row r="11897" spans="1:12" x14ac:dyDescent="0.25">
      <c r="A11897" s="24" t="s">
        <v>3305</v>
      </c>
      <c r="B11897" s="26">
        <v>2018</v>
      </c>
      <c r="C11897" s="24">
        <v>3</v>
      </c>
      <c r="D11897" s="24" t="s">
        <v>15123</v>
      </c>
      <c r="E11897" s="26">
        <v>440</v>
      </c>
      <c r="F11897" s="26">
        <v>8827</v>
      </c>
      <c r="G11897" s="26" t="s">
        <v>12134</v>
      </c>
      <c r="H11897" s="24" t="s">
        <v>444</v>
      </c>
      <c r="I11897" s="24" t="s">
        <v>445</v>
      </c>
      <c r="J11897" s="27" t="s">
        <v>1</v>
      </c>
      <c r="K11897" s="28">
        <v>54.68</v>
      </c>
      <c r="L11897" s="28">
        <v>54.68</v>
      </c>
    </row>
    <row r="11898" spans="1:12" x14ac:dyDescent="0.25">
      <c r="A11898" s="24" t="s">
        <v>3305</v>
      </c>
      <c r="B11898" s="26">
        <v>2018</v>
      </c>
      <c r="C11898" s="24">
        <v>3</v>
      </c>
      <c r="D11898" s="24" t="s">
        <v>15123</v>
      </c>
      <c r="E11898" s="26">
        <v>440</v>
      </c>
      <c r="F11898" s="26">
        <v>9718</v>
      </c>
      <c r="G11898" s="26" t="s">
        <v>13025</v>
      </c>
      <c r="H11898" s="24" t="s">
        <v>2307</v>
      </c>
      <c r="I11898" s="24" t="s">
        <v>2308</v>
      </c>
      <c r="J11898" s="27" t="s">
        <v>1</v>
      </c>
      <c r="K11898" s="28">
        <v>16.18</v>
      </c>
      <c r="L11898" s="28">
        <v>15.91</v>
      </c>
    </row>
    <row r="11899" spans="1:12" x14ac:dyDescent="0.25">
      <c r="A11899" s="24" t="s">
        <v>3305</v>
      </c>
      <c r="B11899" s="26">
        <v>2018</v>
      </c>
      <c r="C11899" s="24">
        <v>3</v>
      </c>
      <c r="D11899" s="24" t="s">
        <v>15123</v>
      </c>
      <c r="E11899" s="26">
        <v>440</v>
      </c>
      <c r="F11899" s="26">
        <v>9719</v>
      </c>
      <c r="G11899" s="26" t="s">
        <v>13026</v>
      </c>
      <c r="H11899" s="24" t="s">
        <v>77</v>
      </c>
      <c r="I11899" s="24" t="s">
        <v>78</v>
      </c>
      <c r="J11899" s="27" t="s">
        <v>1</v>
      </c>
      <c r="K11899" s="28">
        <v>72.180000000000007</v>
      </c>
      <c r="L11899" s="28">
        <v>71.91</v>
      </c>
    </row>
    <row r="11900" spans="1:12" x14ac:dyDescent="0.25">
      <c r="A11900" s="24" t="s">
        <v>3305</v>
      </c>
      <c r="B11900" s="26">
        <v>2018</v>
      </c>
      <c r="C11900" s="24">
        <v>3</v>
      </c>
      <c r="D11900" s="24" t="s">
        <v>15123</v>
      </c>
      <c r="E11900" s="26">
        <v>440</v>
      </c>
      <c r="F11900" s="26">
        <v>8931</v>
      </c>
      <c r="G11900" s="26" t="s">
        <v>12238</v>
      </c>
      <c r="H11900" s="24" t="s">
        <v>106</v>
      </c>
      <c r="I11900" s="24" t="s">
        <v>107</v>
      </c>
      <c r="J11900" s="27" t="s">
        <v>1</v>
      </c>
      <c r="K11900" s="28">
        <v>20.85</v>
      </c>
      <c r="L11900" s="28">
        <v>19.829999999999998</v>
      </c>
    </row>
    <row r="11901" spans="1:12" x14ac:dyDescent="0.25">
      <c r="A11901" s="24" t="s">
        <v>3305</v>
      </c>
      <c r="B11901" s="26">
        <v>2018</v>
      </c>
      <c r="C11901" s="24">
        <v>3</v>
      </c>
      <c r="D11901" s="24" t="s">
        <v>15123</v>
      </c>
      <c r="E11901" s="26">
        <v>440</v>
      </c>
      <c r="F11901" s="26">
        <v>9720</v>
      </c>
      <c r="G11901" s="26" t="s">
        <v>13027</v>
      </c>
      <c r="H11901" s="24" t="s">
        <v>134</v>
      </c>
      <c r="I11901" s="24" t="s">
        <v>135</v>
      </c>
      <c r="J11901" s="27" t="s">
        <v>1</v>
      </c>
      <c r="K11901" s="28">
        <v>98</v>
      </c>
      <c r="L11901" s="28">
        <v>98</v>
      </c>
    </row>
    <row r="11902" spans="1:12" x14ac:dyDescent="0.25">
      <c r="A11902" s="24" t="s">
        <v>3305</v>
      </c>
      <c r="B11902" s="26">
        <v>2018</v>
      </c>
      <c r="C11902" s="24">
        <v>3</v>
      </c>
      <c r="D11902" s="24" t="s">
        <v>15123</v>
      </c>
      <c r="E11902" s="26">
        <v>440</v>
      </c>
      <c r="F11902" s="26">
        <v>4052</v>
      </c>
      <c r="G11902" s="26" t="s">
        <v>7359</v>
      </c>
      <c r="H11902" s="24" t="s">
        <v>2307</v>
      </c>
      <c r="I11902" s="24" t="s">
        <v>2308</v>
      </c>
      <c r="J11902" s="27" t="s">
        <v>1</v>
      </c>
      <c r="K11902" s="28">
        <v>33.42</v>
      </c>
      <c r="L11902" s="28">
        <v>32.4</v>
      </c>
    </row>
    <row r="11903" spans="1:12" x14ac:dyDescent="0.25">
      <c r="A11903" s="24" t="s">
        <v>3305</v>
      </c>
      <c r="B11903" s="26">
        <v>2018</v>
      </c>
      <c r="C11903" s="24">
        <v>3</v>
      </c>
      <c r="D11903" s="24" t="s">
        <v>15123</v>
      </c>
      <c r="E11903" s="26">
        <v>440</v>
      </c>
      <c r="F11903" s="26">
        <v>9721</v>
      </c>
      <c r="G11903" s="26" t="s">
        <v>13028</v>
      </c>
      <c r="H11903" s="24" t="s">
        <v>206</v>
      </c>
      <c r="I11903" s="24" t="s">
        <v>207</v>
      </c>
      <c r="J11903" s="27" t="s">
        <v>1</v>
      </c>
      <c r="K11903" s="28">
        <v>16.53</v>
      </c>
      <c r="L11903" s="28">
        <v>15.51</v>
      </c>
    </row>
    <row r="11904" spans="1:12" x14ac:dyDescent="0.25">
      <c r="A11904" s="24" t="s">
        <v>3305</v>
      </c>
      <c r="B11904" s="26">
        <v>2018</v>
      </c>
      <c r="C11904" s="24">
        <v>3</v>
      </c>
      <c r="D11904" s="24" t="s">
        <v>15123</v>
      </c>
      <c r="E11904" s="26">
        <v>440</v>
      </c>
      <c r="F11904" s="26">
        <v>9722</v>
      </c>
      <c r="G11904" s="26" t="s">
        <v>13029</v>
      </c>
      <c r="H11904" s="24" t="s">
        <v>2307</v>
      </c>
      <c r="I11904" s="24" t="s">
        <v>2308</v>
      </c>
      <c r="J11904" s="27" t="s">
        <v>1</v>
      </c>
      <c r="K11904" s="28">
        <v>292</v>
      </c>
      <c r="L11904" s="28">
        <v>291.73</v>
      </c>
    </row>
    <row r="11905" spans="1:12" x14ac:dyDescent="0.25">
      <c r="A11905" s="24" t="s">
        <v>3305</v>
      </c>
      <c r="B11905" s="26">
        <v>2018</v>
      </c>
      <c r="C11905" s="24">
        <v>3</v>
      </c>
      <c r="D11905" s="24" t="s">
        <v>15123</v>
      </c>
      <c r="E11905" s="26">
        <v>440</v>
      </c>
      <c r="F11905" s="26">
        <v>1014</v>
      </c>
      <c r="G11905" s="26" t="s">
        <v>4321</v>
      </c>
      <c r="H11905" s="24" t="s">
        <v>444</v>
      </c>
      <c r="I11905" s="24" t="s">
        <v>445</v>
      </c>
      <c r="J11905" s="27" t="s">
        <v>1</v>
      </c>
      <c r="K11905" s="28">
        <v>528.4</v>
      </c>
      <c r="L11905" s="28">
        <v>441.8</v>
      </c>
    </row>
    <row r="11906" spans="1:12" x14ac:dyDescent="0.25">
      <c r="A11906" s="24" t="s">
        <v>3305</v>
      </c>
      <c r="B11906" s="26">
        <v>2018</v>
      </c>
      <c r="C11906" s="24">
        <v>3</v>
      </c>
      <c r="D11906" s="24" t="s">
        <v>15123</v>
      </c>
      <c r="E11906" s="26">
        <v>509</v>
      </c>
      <c r="F11906" s="26">
        <v>5966</v>
      </c>
      <c r="G11906" s="26" t="s">
        <v>9273</v>
      </c>
      <c r="H11906" s="24" t="s">
        <v>132</v>
      </c>
      <c r="I11906" s="24" t="s">
        <v>133</v>
      </c>
      <c r="J11906" s="27" t="s">
        <v>1</v>
      </c>
      <c r="K11906" s="28">
        <v>31.77</v>
      </c>
      <c r="L11906" s="28">
        <v>30.75</v>
      </c>
    </row>
    <row r="11907" spans="1:12" x14ac:dyDescent="0.25">
      <c r="A11907" s="24" t="s">
        <v>3305</v>
      </c>
      <c r="B11907" s="26">
        <v>2018</v>
      </c>
      <c r="C11907" s="24">
        <v>3</v>
      </c>
      <c r="D11907" s="24" t="s">
        <v>15123</v>
      </c>
      <c r="E11907" s="26">
        <v>482</v>
      </c>
      <c r="F11907" s="26">
        <v>9723</v>
      </c>
      <c r="G11907" s="26" t="s">
        <v>13030</v>
      </c>
      <c r="H11907" s="24" t="s">
        <v>1258</v>
      </c>
      <c r="I11907" s="24" t="s">
        <v>1259</v>
      </c>
      <c r="J11907" s="27" t="s">
        <v>0</v>
      </c>
      <c r="K11907" s="28">
        <v>96.76</v>
      </c>
      <c r="L11907" s="28">
        <v>96.76</v>
      </c>
    </row>
    <row r="11908" spans="1:12" x14ac:dyDescent="0.25">
      <c r="A11908" s="24" t="s">
        <v>3305</v>
      </c>
      <c r="B11908" s="26">
        <v>2018</v>
      </c>
      <c r="C11908" s="24">
        <v>3</v>
      </c>
      <c r="D11908" s="24" t="s">
        <v>15123</v>
      </c>
      <c r="E11908" s="26">
        <v>494</v>
      </c>
      <c r="F11908" s="26">
        <v>9724</v>
      </c>
      <c r="G11908" s="26" t="s">
        <v>13031</v>
      </c>
      <c r="H11908" s="24" t="s">
        <v>728</v>
      </c>
      <c r="I11908" s="24" t="s">
        <v>729</v>
      </c>
      <c r="J11908" s="27" t="s">
        <v>0</v>
      </c>
      <c r="K11908" s="28">
        <v>280.60000000000002</v>
      </c>
      <c r="L11908" s="28">
        <v>179.14</v>
      </c>
    </row>
    <row r="11909" spans="1:12" x14ac:dyDescent="0.25">
      <c r="A11909" s="24" t="s">
        <v>3305</v>
      </c>
      <c r="B11909" s="26">
        <v>2018</v>
      </c>
      <c r="C11909" s="24">
        <v>3</v>
      </c>
      <c r="D11909" s="24" t="s">
        <v>15123</v>
      </c>
      <c r="E11909" s="26">
        <v>498</v>
      </c>
      <c r="F11909" s="26">
        <v>9725</v>
      </c>
      <c r="G11909" s="26" t="s">
        <v>13032</v>
      </c>
      <c r="H11909" s="24" t="s">
        <v>2486</v>
      </c>
      <c r="I11909" s="24" t="s">
        <v>2487</v>
      </c>
      <c r="J11909" s="27" t="s">
        <v>0</v>
      </c>
      <c r="K11909" s="28">
        <v>19.329999999999998</v>
      </c>
      <c r="L11909" s="28">
        <v>2.58</v>
      </c>
    </row>
    <row r="11910" spans="1:12" x14ac:dyDescent="0.25">
      <c r="A11910" s="24" t="s">
        <v>3305</v>
      </c>
      <c r="B11910" s="26">
        <v>2018</v>
      </c>
      <c r="C11910" s="24">
        <v>3</v>
      </c>
      <c r="D11910" s="24" t="s">
        <v>15123</v>
      </c>
      <c r="E11910" s="26">
        <v>500</v>
      </c>
      <c r="F11910" s="26">
        <v>9725</v>
      </c>
      <c r="G11910" s="26" t="s">
        <v>13032</v>
      </c>
      <c r="H11910" s="24" t="s">
        <v>410</v>
      </c>
      <c r="I11910" s="24" t="s">
        <v>411</v>
      </c>
      <c r="J11910" s="27" t="s">
        <v>0</v>
      </c>
      <c r="K11910" s="28">
        <v>242.71</v>
      </c>
      <c r="L11910" s="28">
        <v>225.96</v>
      </c>
    </row>
    <row r="11911" spans="1:12" x14ac:dyDescent="0.25">
      <c r="A11911" s="24" t="s">
        <v>3305</v>
      </c>
      <c r="B11911" s="26">
        <v>2018</v>
      </c>
      <c r="C11911" s="24">
        <v>3</v>
      </c>
      <c r="D11911" s="24" t="s">
        <v>15123</v>
      </c>
      <c r="E11911" s="26">
        <v>502</v>
      </c>
      <c r="F11911" s="26">
        <v>9251</v>
      </c>
      <c r="G11911" s="26" t="s">
        <v>12558</v>
      </c>
      <c r="H11911" s="24" t="s">
        <v>444</v>
      </c>
      <c r="I11911" s="24" t="s">
        <v>445</v>
      </c>
      <c r="J11911" s="27" t="s">
        <v>0</v>
      </c>
      <c r="K11911" s="28">
        <v>317.52999999999997</v>
      </c>
      <c r="L11911" s="28">
        <v>317.52999999999997</v>
      </c>
    </row>
    <row r="11912" spans="1:12" x14ac:dyDescent="0.25">
      <c r="A11912" s="24" t="s">
        <v>3305</v>
      </c>
      <c r="B11912" s="26">
        <v>2018</v>
      </c>
      <c r="C11912" s="24">
        <v>3</v>
      </c>
      <c r="D11912" s="24" t="s">
        <v>15123</v>
      </c>
      <c r="E11912" s="26">
        <v>513</v>
      </c>
      <c r="F11912" s="26">
        <v>9726</v>
      </c>
      <c r="G11912" s="26" t="s">
        <v>13033</v>
      </c>
      <c r="H11912" s="24" t="s">
        <v>2488</v>
      </c>
      <c r="I11912" s="24" t="s">
        <v>2489</v>
      </c>
      <c r="J11912" s="27" t="s">
        <v>15162</v>
      </c>
      <c r="K11912" s="28">
        <v>4521.13</v>
      </c>
      <c r="L11912" s="28">
        <v>4382.1099999999997</v>
      </c>
    </row>
    <row r="11913" spans="1:12" x14ac:dyDescent="0.25">
      <c r="A11913" s="24" t="s">
        <v>3305</v>
      </c>
      <c r="B11913" s="26">
        <v>2018</v>
      </c>
      <c r="C11913" s="24">
        <v>3</v>
      </c>
      <c r="D11913" s="24" t="s">
        <v>15123</v>
      </c>
      <c r="E11913" s="26">
        <v>514</v>
      </c>
      <c r="F11913" s="26">
        <v>9727</v>
      </c>
      <c r="G11913" s="26" t="s">
        <v>13034</v>
      </c>
      <c r="H11913" s="24" t="s">
        <v>316</v>
      </c>
      <c r="I11913" s="24" t="s">
        <v>317</v>
      </c>
      <c r="J11913" s="27" t="s">
        <v>15162</v>
      </c>
      <c r="K11913" s="28">
        <v>3343.41</v>
      </c>
      <c r="L11913" s="28">
        <v>2989.2</v>
      </c>
    </row>
    <row r="11914" spans="1:12" x14ac:dyDescent="0.25">
      <c r="A11914" s="24" t="s">
        <v>3305</v>
      </c>
      <c r="B11914" s="26">
        <v>2018</v>
      </c>
      <c r="C11914" s="24">
        <v>3</v>
      </c>
      <c r="D11914" s="24" t="s">
        <v>15123</v>
      </c>
      <c r="E11914" s="26">
        <v>527</v>
      </c>
      <c r="F11914" s="26">
        <v>9728</v>
      </c>
      <c r="G11914" s="26" t="s">
        <v>13035</v>
      </c>
      <c r="H11914" s="24" t="s">
        <v>2490</v>
      </c>
      <c r="I11914" s="24" t="s">
        <v>2491</v>
      </c>
      <c r="J11914" s="27" t="s">
        <v>15162</v>
      </c>
      <c r="K11914" s="28">
        <v>1009.69</v>
      </c>
      <c r="L11914" s="28">
        <v>1009.69</v>
      </c>
    </row>
    <row r="11915" spans="1:12" x14ac:dyDescent="0.25">
      <c r="A11915" s="24" t="s">
        <v>3305</v>
      </c>
      <c r="B11915" s="26">
        <v>2018</v>
      </c>
      <c r="C11915" s="24">
        <v>3</v>
      </c>
      <c r="D11915" s="24" t="s">
        <v>15123</v>
      </c>
      <c r="E11915" s="26">
        <v>535</v>
      </c>
      <c r="F11915" s="26">
        <v>9729</v>
      </c>
      <c r="G11915" s="26" t="s">
        <v>13036</v>
      </c>
      <c r="H11915" s="24" t="s">
        <v>838</v>
      </c>
      <c r="I11915" s="24" t="s">
        <v>839</v>
      </c>
      <c r="J11915" s="27" t="s">
        <v>15162</v>
      </c>
      <c r="K11915" s="28">
        <v>4684.59</v>
      </c>
      <c r="L11915" s="28">
        <v>4677.5200000000004</v>
      </c>
    </row>
    <row r="11916" spans="1:12" x14ac:dyDescent="0.25">
      <c r="A11916" s="24" t="s">
        <v>3305</v>
      </c>
      <c r="B11916" s="26">
        <v>2018</v>
      </c>
      <c r="C11916" s="24">
        <v>3</v>
      </c>
      <c r="D11916" s="24" t="s">
        <v>15123</v>
      </c>
      <c r="E11916" s="26">
        <v>536</v>
      </c>
      <c r="F11916" s="26">
        <v>8952</v>
      </c>
      <c r="G11916" s="26" t="s">
        <v>12259</v>
      </c>
      <c r="H11916" s="24" t="s">
        <v>444</v>
      </c>
      <c r="I11916" s="24" t="s">
        <v>445</v>
      </c>
      <c r="J11916" s="27" t="s">
        <v>15162</v>
      </c>
      <c r="K11916" s="28">
        <v>2459.3200000000002</v>
      </c>
      <c r="L11916" s="28">
        <v>2459.3200000000002</v>
      </c>
    </row>
    <row r="11917" spans="1:12" x14ac:dyDescent="0.25">
      <c r="A11917" s="24" t="s">
        <v>3305</v>
      </c>
      <c r="B11917" s="26">
        <v>2018</v>
      </c>
      <c r="C11917" s="24">
        <v>3</v>
      </c>
      <c r="D11917" s="24" t="s">
        <v>15123</v>
      </c>
      <c r="E11917" s="26">
        <v>540</v>
      </c>
      <c r="F11917" s="26">
        <v>9049</v>
      </c>
      <c r="G11917" s="26" t="s">
        <v>12356</v>
      </c>
      <c r="H11917" s="24" t="s">
        <v>2339</v>
      </c>
      <c r="I11917" s="24" t="s">
        <v>2340</v>
      </c>
      <c r="J11917" s="27" t="s">
        <v>15162</v>
      </c>
      <c r="K11917" s="28">
        <v>323.81</v>
      </c>
      <c r="L11917" s="28">
        <v>323.81</v>
      </c>
    </row>
    <row r="11918" spans="1:12" x14ac:dyDescent="0.25">
      <c r="A11918" s="24" t="s">
        <v>3305</v>
      </c>
      <c r="B11918" s="26">
        <v>2018</v>
      </c>
      <c r="C11918" s="24">
        <v>3</v>
      </c>
      <c r="D11918" s="24" t="s">
        <v>15123</v>
      </c>
      <c r="E11918" s="26">
        <v>542</v>
      </c>
      <c r="F11918" s="26">
        <v>9251</v>
      </c>
      <c r="G11918" s="26" t="s">
        <v>12558</v>
      </c>
      <c r="H11918" s="24" t="s">
        <v>444</v>
      </c>
      <c r="I11918" s="24" t="s">
        <v>445</v>
      </c>
      <c r="J11918" s="27" t="s">
        <v>15162</v>
      </c>
      <c r="K11918" s="28">
        <v>174.08</v>
      </c>
      <c r="L11918" s="28">
        <v>174.08</v>
      </c>
    </row>
    <row r="11919" spans="1:12" x14ac:dyDescent="0.25">
      <c r="A11919" s="24" t="s">
        <v>3305</v>
      </c>
      <c r="B11919" s="26">
        <v>2018</v>
      </c>
      <c r="C11919" s="24">
        <v>3</v>
      </c>
      <c r="D11919" s="24" t="s">
        <v>15123</v>
      </c>
      <c r="E11919" s="26">
        <v>549</v>
      </c>
      <c r="F11919" s="26">
        <v>9730</v>
      </c>
      <c r="G11919" s="26" t="s">
        <v>13037</v>
      </c>
      <c r="H11919" s="24" t="s">
        <v>2492</v>
      </c>
      <c r="I11919" s="24" t="s">
        <v>2493</v>
      </c>
      <c r="J11919" s="27" t="s">
        <v>15162</v>
      </c>
      <c r="K11919" s="28">
        <v>3548.75</v>
      </c>
      <c r="L11919" s="28">
        <v>3548.53</v>
      </c>
    </row>
    <row r="11920" spans="1:12" x14ac:dyDescent="0.25">
      <c r="A11920" s="24" t="s">
        <v>3305</v>
      </c>
      <c r="B11920" s="26">
        <v>2018</v>
      </c>
      <c r="C11920" s="24">
        <v>3</v>
      </c>
      <c r="D11920" s="24" t="s">
        <v>15123</v>
      </c>
      <c r="E11920" s="26">
        <v>555</v>
      </c>
      <c r="F11920" s="26">
        <v>9040</v>
      </c>
      <c r="G11920" s="26" t="s">
        <v>12347</v>
      </c>
      <c r="H11920" s="24" t="s">
        <v>2265</v>
      </c>
      <c r="I11920" s="24" t="s">
        <v>2266</v>
      </c>
      <c r="J11920" s="27" t="s">
        <v>15162</v>
      </c>
      <c r="K11920" s="28">
        <v>3155.5</v>
      </c>
      <c r="L11920" s="28">
        <v>3114.47</v>
      </c>
    </row>
    <row r="11921" spans="1:12" x14ac:dyDescent="0.25">
      <c r="A11921" s="24" t="s">
        <v>3305</v>
      </c>
      <c r="B11921" s="26">
        <v>2018</v>
      </c>
      <c r="C11921" s="24">
        <v>3</v>
      </c>
      <c r="D11921" s="24" t="s">
        <v>15123</v>
      </c>
      <c r="E11921" s="26">
        <v>556</v>
      </c>
      <c r="F11921" s="26">
        <v>9731</v>
      </c>
      <c r="G11921" s="26" t="s">
        <v>13038</v>
      </c>
      <c r="H11921" s="24" t="s">
        <v>77</v>
      </c>
      <c r="I11921" s="24" t="s">
        <v>78</v>
      </c>
      <c r="J11921" s="27" t="s">
        <v>15162</v>
      </c>
      <c r="K11921" s="28">
        <v>2596.6799999999998</v>
      </c>
      <c r="L11921" s="28">
        <v>2481</v>
      </c>
    </row>
    <row r="11922" spans="1:12" x14ac:dyDescent="0.25">
      <c r="A11922" s="24" t="s">
        <v>3305</v>
      </c>
      <c r="B11922" s="26">
        <v>2018</v>
      </c>
      <c r="C11922" s="24">
        <v>3</v>
      </c>
      <c r="D11922" s="24" t="s">
        <v>15123</v>
      </c>
      <c r="E11922" s="26">
        <v>563</v>
      </c>
      <c r="F11922" s="26">
        <v>9732</v>
      </c>
      <c r="G11922" s="26" t="s">
        <v>13039</v>
      </c>
      <c r="H11922" s="24" t="s">
        <v>316</v>
      </c>
      <c r="I11922" s="24" t="s">
        <v>317</v>
      </c>
      <c r="J11922" s="27" t="s">
        <v>15162</v>
      </c>
      <c r="K11922" s="28">
        <v>3289.25</v>
      </c>
      <c r="L11922" s="28">
        <v>3241.53</v>
      </c>
    </row>
    <row r="11923" spans="1:12" x14ac:dyDescent="0.25">
      <c r="A11923" s="24" t="s">
        <v>3305</v>
      </c>
      <c r="B11923" s="26">
        <v>2018</v>
      </c>
      <c r="C11923" s="24">
        <v>3</v>
      </c>
      <c r="D11923" s="24" t="s">
        <v>15123</v>
      </c>
      <c r="E11923" s="26">
        <v>567</v>
      </c>
      <c r="F11923" s="26">
        <v>9733</v>
      </c>
      <c r="G11923" s="26" t="s">
        <v>13040</v>
      </c>
      <c r="H11923" s="24" t="s">
        <v>2494</v>
      </c>
      <c r="I11923" s="24" t="s">
        <v>2495</v>
      </c>
      <c r="J11923" s="27" t="s">
        <v>15162</v>
      </c>
      <c r="K11923" s="28">
        <v>5929.05</v>
      </c>
      <c r="L11923" s="28">
        <v>5928.97</v>
      </c>
    </row>
    <row r="11924" spans="1:12" x14ac:dyDescent="0.25">
      <c r="A11924" s="24" t="s">
        <v>3305</v>
      </c>
      <c r="B11924" s="26">
        <v>2018</v>
      </c>
      <c r="C11924" s="24">
        <v>3</v>
      </c>
      <c r="D11924" s="24" t="s">
        <v>15123</v>
      </c>
      <c r="E11924" s="26">
        <v>575</v>
      </c>
      <c r="F11924" s="26">
        <v>9734</v>
      </c>
      <c r="G11924" s="26" t="s">
        <v>13041</v>
      </c>
      <c r="H11924" s="24" t="s">
        <v>77</v>
      </c>
      <c r="I11924" s="24" t="s">
        <v>78</v>
      </c>
      <c r="J11924" s="27" t="s">
        <v>15162</v>
      </c>
      <c r="K11924" s="28">
        <v>1670.03</v>
      </c>
      <c r="L11924" s="28">
        <v>1670.03</v>
      </c>
    </row>
    <row r="11925" spans="1:12" x14ac:dyDescent="0.25">
      <c r="A11925" s="24" t="s">
        <v>3305</v>
      </c>
      <c r="B11925" s="26">
        <v>2018</v>
      </c>
      <c r="C11925" s="24">
        <v>3</v>
      </c>
      <c r="D11925" s="24" t="s">
        <v>15123</v>
      </c>
      <c r="E11925" s="26">
        <v>598</v>
      </c>
      <c r="F11925" s="26">
        <v>9735</v>
      </c>
      <c r="G11925" s="26" t="s">
        <v>13042</v>
      </c>
      <c r="H11925" s="24" t="s">
        <v>2496</v>
      </c>
      <c r="I11925" s="24" t="s">
        <v>2497</v>
      </c>
      <c r="J11925" s="27" t="s">
        <v>15162</v>
      </c>
      <c r="K11925" s="28">
        <v>284.41000000000003</v>
      </c>
      <c r="L11925" s="28">
        <v>284.41000000000003</v>
      </c>
    </row>
    <row r="11926" spans="1:12" x14ac:dyDescent="0.25">
      <c r="A11926" s="24" t="s">
        <v>3305</v>
      </c>
      <c r="B11926" s="26">
        <v>2018</v>
      </c>
      <c r="C11926" s="24">
        <v>3</v>
      </c>
      <c r="D11926" s="24" t="s">
        <v>15123</v>
      </c>
      <c r="E11926" s="26">
        <v>605</v>
      </c>
      <c r="F11926" s="26">
        <v>9736</v>
      </c>
      <c r="G11926" s="26" t="s">
        <v>13043</v>
      </c>
      <c r="H11926" s="24" t="s">
        <v>2498</v>
      </c>
      <c r="I11926" s="24" t="s">
        <v>2499</v>
      </c>
      <c r="J11926" s="27" t="s">
        <v>15162</v>
      </c>
      <c r="K11926" s="28">
        <v>8745.4699999999993</v>
      </c>
      <c r="L11926" s="28">
        <v>8745.4699999999993</v>
      </c>
    </row>
    <row r="11927" spans="1:12" x14ac:dyDescent="0.25">
      <c r="A11927" s="24" t="s">
        <v>3305</v>
      </c>
      <c r="B11927" s="26">
        <v>2018</v>
      </c>
      <c r="C11927" s="24">
        <v>3</v>
      </c>
      <c r="D11927" s="24" t="s">
        <v>15123</v>
      </c>
      <c r="E11927" s="26">
        <v>634</v>
      </c>
      <c r="F11927" s="26">
        <v>9737</v>
      </c>
      <c r="G11927" s="26" t="s">
        <v>13044</v>
      </c>
      <c r="H11927" s="24" t="s">
        <v>206</v>
      </c>
      <c r="I11927" s="24" t="s">
        <v>207</v>
      </c>
      <c r="J11927" s="27" t="s">
        <v>15162</v>
      </c>
      <c r="K11927" s="28">
        <v>4247.55</v>
      </c>
      <c r="L11927" s="28">
        <v>4230.72</v>
      </c>
    </row>
    <row r="11928" spans="1:12" x14ac:dyDescent="0.25">
      <c r="A11928" s="24" t="s">
        <v>3305</v>
      </c>
      <c r="B11928" s="26">
        <v>2018</v>
      </c>
      <c r="C11928" s="24">
        <v>3</v>
      </c>
      <c r="D11928" s="24" t="s">
        <v>15123</v>
      </c>
      <c r="E11928" s="26">
        <v>642</v>
      </c>
      <c r="F11928" s="26">
        <v>9738</v>
      </c>
      <c r="G11928" s="26" t="s">
        <v>13045</v>
      </c>
      <c r="H11928" s="24" t="s">
        <v>2500</v>
      </c>
      <c r="I11928" s="24" t="s">
        <v>2501</v>
      </c>
      <c r="J11928" s="27" t="s">
        <v>15162</v>
      </c>
      <c r="K11928" s="28">
        <v>1264.3699999999999</v>
      </c>
      <c r="L11928" s="28">
        <v>1264.3699999999999</v>
      </c>
    </row>
    <row r="11929" spans="1:12" x14ac:dyDescent="0.25">
      <c r="A11929" s="24" t="s">
        <v>3305</v>
      </c>
      <c r="B11929" s="26">
        <v>2018</v>
      </c>
      <c r="C11929" s="24">
        <v>3</v>
      </c>
      <c r="D11929" s="24" t="s">
        <v>15123</v>
      </c>
      <c r="E11929" s="26">
        <v>650</v>
      </c>
      <c r="F11929" s="26">
        <v>9739</v>
      </c>
      <c r="G11929" s="26" t="s">
        <v>13046</v>
      </c>
      <c r="H11929" s="24" t="s">
        <v>140</v>
      </c>
      <c r="I11929" s="24" t="s">
        <v>141</v>
      </c>
      <c r="J11929" s="27" t="s">
        <v>15162</v>
      </c>
      <c r="K11929" s="28">
        <v>18823.099999999999</v>
      </c>
      <c r="L11929" s="28">
        <v>18783.080000000002</v>
      </c>
    </row>
    <row r="11930" spans="1:12" x14ac:dyDescent="0.25">
      <c r="A11930" s="24" t="s">
        <v>3305</v>
      </c>
      <c r="B11930" s="26">
        <v>2018</v>
      </c>
      <c r="C11930" s="24">
        <v>3</v>
      </c>
      <c r="D11930" s="24" t="s">
        <v>15140</v>
      </c>
      <c r="E11930" s="26">
        <v>430</v>
      </c>
      <c r="F11930" s="26">
        <v>9740</v>
      </c>
      <c r="G11930" s="26" t="s">
        <v>13047</v>
      </c>
      <c r="H11930" s="24" t="s">
        <v>730</v>
      </c>
      <c r="I11930" s="24" t="s">
        <v>731</v>
      </c>
      <c r="J11930" s="27" t="s">
        <v>1</v>
      </c>
      <c r="K11930" s="28">
        <v>390.23</v>
      </c>
      <c r="L11930" s="28">
        <v>285.23</v>
      </c>
    </row>
    <row r="11931" spans="1:12" x14ac:dyDescent="0.25">
      <c r="A11931" s="24" t="s">
        <v>3305</v>
      </c>
      <c r="B11931" s="26">
        <v>2018</v>
      </c>
      <c r="C11931" s="24">
        <v>3</v>
      </c>
      <c r="D11931" s="24" t="s">
        <v>15140</v>
      </c>
      <c r="E11931" s="26">
        <v>430</v>
      </c>
      <c r="F11931" s="26">
        <v>9741</v>
      </c>
      <c r="G11931" s="26" t="s">
        <v>13048</v>
      </c>
      <c r="H11931" s="24" t="s">
        <v>544</v>
      </c>
      <c r="I11931" s="24" t="s">
        <v>545</v>
      </c>
      <c r="J11931" s="27" t="s">
        <v>1</v>
      </c>
      <c r="K11931" s="28">
        <v>13.97</v>
      </c>
      <c r="L11931" s="28">
        <v>13.97</v>
      </c>
    </row>
    <row r="11932" spans="1:12" x14ac:dyDescent="0.25">
      <c r="A11932" s="24" t="s">
        <v>3305</v>
      </c>
      <c r="B11932" s="26">
        <v>2018</v>
      </c>
      <c r="C11932" s="24">
        <v>3</v>
      </c>
      <c r="D11932" s="24" t="s">
        <v>15140</v>
      </c>
      <c r="E11932" s="26">
        <v>430</v>
      </c>
      <c r="F11932" s="26">
        <v>9742</v>
      </c>
      <c r="G11932" s="26" t="s">
        <v>13049</v>
      </c>
      <c r="H11932" s="24" t="s">
        <v>714</v>
      </c>
      <c r="I11932" s="24" t="s">
        <v>715</v>
      </c>
      <c r="J11932" s="27" t="s">
        <v>1</v>
      </c>
      <c r="K11932" s="28">
        <v>144.03</v>
      </c>
      <c r="L11932" s="28">
        <v>144.03</v>
      </c>
    </row>
    <row r="11933" spans="1:12" x14ac:dyDescent="0.25">
      <c r="A11933" s="24" t="s">
        <v>3305</v>
      </c>
      <c r="B11933" s="26">
        <v>2018</v>
      </c>
      <c r="C11933" s="24">
        <v>3</v>
      </c>
      <c r="D11933" s="24" t="s">
        <v>15140</v>
      </c>
      <c r="E11933" s="26">
        <v>430</v>
      </c>
      <c r="F11933" s="26">
        <v>9743</v>
      </c>
      <c r="G11933" s="26" t="s">
        <v>13050</v>
      </c>
      <c r="H11933" s="24" t="s">
        <v>544</v>
      </c>
      <c r="I11933" s="24" t="s">
        <v>545</v>
      </c>
      <c r="J11933" s="27" t="s">
        <v>1</v>
      </c>
      <c r="K11933" s="28">
        <v>13.97</v>
      </c>
      <c r="L11933" s="28">
        <v>13.97</v>
      </c>
    </row>
    <row r="11934" spans="1:12" x14ac:dyDescent="0.25">
      <c r="A11934" s="24" t="s">
        <v>3305</v>
      </c>
      <c r="B11934" s="26">
        <v>2018</v>
      </c>
      <c r="C11934" s="24">
        <v>3</v>
      </c>
      <c r="D11934" s="24" t="s">
        <v>15140</v>
      </c>
      <c r="E11934" s="26">
        <v>430</v>
      </c>
      <c r="F11934" s="26">
        <v>9744</v>
      </c>
      <c r="G11934" s="26" t="s">
        <v>13051</v>
      </c>
      <c r="H11934" s="24" t="s">
        <v>714</v>
      </c>
      <c r="I11934" s="24" t="s">
        <v>715</v>
      </c>
      <c r="J11934" s="27" t="s">
        <v>1</v>
      </c>
      <c r="K11934" s="28">
        <v>1139.51</v>
      </c>
      <c r="L11934" s="28">
        <v>919.02</v>
      </c>
    </row>
    <row r="11935" spans="1:12" x14ac:dyDescent="0.25">
      <c r="A11935" s="24" t="s">
        <v>3305</v>
      </c>
      <c r="B11935" s="26">
        <v>2018</v>
      </c>
      <c r="C11935" s="24">
        <v>3</v>
      </c>
      <c r="D11935" s="24" t="s">
        <v>15140</v>
      </c>
      <c r="E11935" s="26">
        <v>430</v>
      </c>
      <c r="F11935" s="26">
        <v>9745</v>
      </c>
      <c r="G11935" s="26" t="s">
        <v>13052</v>
      </c>
      <c r="H11935" s="24" t="s">
        <v>544</v>
      </c>
      <c r="I11935" s="24" t="s">
        <v>545</v>
      </c>
      <c r="J11935" s="27" t="s">
        <v>1</v>
      </c>
      <c r="K11935" s="28">
        <v>13.97</v>
      </c>
      <c r="L11935" s="28">
        <v>13.97</v>
      </c>
    </row>
    <row r="11936" spans="1:12" x14ac:dyDescent="0.25">
      <c r="A11936" s="24" t="s">
        <v>3305</v>
      </c>
      <c r="B11936" s="26">
        <v>2018</v>
      </c>
      <c r="C11936" s="24">
        <v>3</v>
      </c>
      <c r="D11936" s="24" t="s">
        <v>15140</v>
      </c>
      <c r="E11936" s="26">
        <v>430</v>
      </c>
      <c r="F11936" s="26">
        <v>9746</v>
      </c>
      <c r="G11936" s="26" t="s">
        <v>13053</v>
      </c>
      <c r="H11936" s="24" t="s">
        <v>714</v>
      </c>
      <c r="I11936" s="24" t="s">
        <v>715</v>
      </c>
      <c r="J11936" s="27" t="s">
        <v>1</v>
      </c>
      <c r="K11936" s="28">
        <v>1478.33</v>
      </c>
      <c r="L11936" s="28">
        <v>1378.77</v>
      </c>
    </row>
    <row r="11937" spans="1:12" x14ac:dyDescent="0.25">
      <c r="A11937" s="24" t="s">
        <v>3305</v>
      </c>
      <c r="B11937" s="26">
        <v>2018</v>
      </c>
      <c r="C11937" s="24">
        <v>3</v>
      </c>
      <c r="D11937" s="24" t="s">
        <v>15140</v>
      </c>
      <c r="E11937" s="26">
        <v>430</v>
      </c>
      <c r="F11937" s="26">
        <v>9747</v>
      </c>
      <c r="G11937" s="26" t="s">
        <v>13054</v>
      </c>
      <c r="H11937" s="24" t="s">
        <v>714</v>
      </c>
      <c r="I11937" s="24" t="s">
        <v>715</v>
      </c>
      <c r="J11937" s="27" t="s">
        <v>1</v>
      </c>
      <c r="K11937" s="28">
        <v>6.3</v>
      </c>
      <c r="L11937" s="28">
        <v>6.3</v>
      </c>
    </row>
    <row r="11938" spans="1:12" x14ac:dyDescent="0.25">
      <c r="A11938" s="24" t="s">
        <v>3305</v>
      </c>
      <c r="B11938" s="26">
        <v>2018</v>
      </c>
      <c r="C11938" s="24">
        <v>3</v>
      </c>
      <c r="D11938" s="24" t="s">
        <v>15140</v>
      </c>
      <c r="E11938" s="26">
        <v>430</v>
      </c>
      <c r="F11938" s="26">
        <v>9748</v>
      </c>
      <c r="G11938" s="26" t="s">
        <v>13055</v>
      </c>
      <c r="H11938" s="24" t="s">
        <v>544</v>
      </c>
      <c r="I11938" s="24" t="s">
        <v>545</v>
      </c>
      <c r="J11938" s="27" t="s">
        <v>1</v>
      </c>
      <c r="K11938" s="28">
        <v>13.97</v>
      </c>
      <c r="L11938" s="28">
        <v>13.97</v>
      </c>
    </row>
    <row r="11939" spans="1:12" x14ac:dyDescent="0.25">
      <c r="A11939" s="24" t="s">
        <v>3305</v>
      </c>
      <c r="B11939" s="26">
        <v>2018</v>
      </c>
      <c r="C11939" s="24">
        <v>3</v>
      </c>
      <c r="D11939" s="24" t="s">
        <v>15140</v>
      </c>
      <c r="E11939" s="26">
        <v>430</v>
      </c>
      <c r="F11939" s="26">
        <v>9749</v>
      </c>
      <c r="G11939" s="26" t="s">
        <v>13056</v>
      </c>
      <c r="H11939" s="24" t="s">
        <v>730</v>
      </c>
      <c r="I11939" s="24" t="s">
        <v>731</v>
      </c>
      <c r="J11939" s="27" t="s">
        <v>1</v>
      </c>
      <c r="K11939" s="28">
        <v>1580.87</v>
      </c>
      <c r="L11939" s="28">
        <v>1580.87</v>
      </c>
    </row>
    <row r="11940" spans="1:12" x14ac:dyDescent="0.25">
      <c r="A11940" s="24" t="s">
        <v>3305</v>
      </c>
      <c r="B11940" s="26">
        <v>2018</v>
      </c>
      <c r="C11940" s="24">
        <v>3</v>
      </c>
      <c r="D11940" s="24" t="s">
        <v>15140</v>
      </c>
      <c r="E11940" s="26">
        <v>430</v>
      </c>
      <c r="F11940" s="26">
        <v>9750</v>
      </c>
      <c r="G11940" s="26" t="s">
        <v>13057</v>
      </c>
      <c r="H11940" s="24" t="s">
        <v>714</v>
      </c>
      <c r="I11940" s="24" t="s">
        <v>715</v>
      </c>
      <c r="J11940" s="27" t="s">
        <v>1</v>
      </c>
      <c r="K11940" s="28">
        <v>603.73</v>
      </c>
      <c r="L11940" s="28">
        <v>524.53</v>
      </c>
    </row>
    <row r="11941" spans="1:12" x14ac:dyDescent="0.25">
      <c r="A11941" s="24" t="s">
        <v>3305</v>
      </c>
      <c r="B11941" s="26">
        <v>2018</v>
      </c>
      <c r="C11941" s="24">
        <v>3</v>
      </c>
      <c r="D11941" s="24" t="s">
        <v>15140</v>
      </c>
      <c r="E11941" s="26">
        <v>430</v>
      </c>
      <c r="F11941" s="26">
        <v>9751</v>
      </c>
      <c r="G11941" s="26" t="s">
        <v>13058</v>
      </c>
      <c r="H11941" s="24" t="s">
        <v>730</v>
      </c>
      <c r="I11941" s="24" t="s">
        <v>731</v>
      </c>
      <c r="J11941" s="27" t="s">
        <v>1</v>
      </c>
      <c r="K11941" s="28">
        <v>1501.1</v>
      </c>
      <c r="L11941" s="28">
        <v>1500.55</v>
      </c>
    </row>
    <row r="11942" spans="1:12" x14ac:dyDescent="0.25">
      <c r="A11942" s="24" t="s">
        <v>3305</v>
      </c>
      <c r="B11942" s="26">
        <v>2018</v>
      </c>
      <c r="C11942" s="24">
        <v>3</v>
      </c>
      <c r="D11942" s="24" t="s">
        <v>15140</v>
      </c>
      <c r="E11942" s="26">
        <v>430</v>
      </c>
      <c r="F11942" s="26">
        <v>9752</v>
      </c>
      <c r="G11942" s="26" t="s">
        <v>13059</v>
      </c>
      <c r="H11942" s="24" t="s">
        <v>728</v>
      </c>
      <c r="I11942" s="24" t="s">
        <v>729</v>
      </c>
      <c r="J11942" s="27" t="s">
        <v>1</v>
      </c>
      <c r="K11942" s="28">
        <v>574.04999999999995</v>
      </c>
      <c r="L11942" s="28">
        <v>574.04999999999995</v>
      </c>
    </row>
    <row r="11943" spans="1:12" x14ac:dyDescent="0.25">
      <c r="A11943" s="24" t="s">
        <v>3305</v>
      </c>
      <c r="B11943" s="26">
        <v>2018</v>
      </c>
      <c r="C11943" s="24">
        <v>3</v>
      </c>
      <c r="D11943" s="24" t="s">
        <v>15140</v>
      </c>
      <c r="E11943" s="26">
        <v>430</v>
      </c>
      <c r="F11943" s="26">
        <v>9753</v>
      </c>
      <c r="G11943" s="26" t="s">
        <v>13060</v>
      </c>
      <c r="H11943" s="24" t="s">
        <v>714</v>
      </c>
      <c r="I11943" s="24" t="s">
        <v>715</v>
      </c>
      <c r="J11943" s="27" t="s">
        <v>1</v>
      </c>
      <c r="K11943" s="28">
        <v>81.67</v>
      </c>
      <c r="L11943" s="28">
        <v>71.180000000000007</v>
      </c>
    </row>
    <row r="11944" spans="1:12" x14ac:dyDescent="0.25">
      <c r="A11944" s="24" t="s">
        <v>3305</v>
      </c>
      <c r="B11944" s="26">
        <v>2018</v>
      </c>
      <c r="C11944" s="24">
        <v>3</v>
      </c>
      <c r="D11944" s="24" t="s">
        <v>15140</v>
      </c>
      <c r="E11944" s="26">
        <v>430</v>
      </c>
      <c r="F11944" s="26">
        <v>9754</v>
      </c>
      <c r="G11944" s="26" t="s">
        <v>13061</v>
      </c>
      <c r="H11944" s="24" t="s">
        <v>714</v>
      </c>
      <c r="I11944" s="24" t="s">
        <v>715</v>
      </c>
      <c r="J11944" s="27" t="s">
        <v>1</v>
      </c>
      <c r="K11944" s="28">
        <v>7.8</v>
      </c>
      <c r="L11944" s="28">
        <v>7.8</v>
      </c>
    </row>
    <row r="11945" spans="1:12" x14ac:dyDescent="0.25">
      <c r="A11945" s="24" t="s">
        <v>3305</v>
      </c>
      <c r="B11945" s="26">
        <v>2018</v>
      </c>
      <c r="C11945" s="24">
        <v>3</v>
      </c>
      <c r="D11945" s="24" t="s">
        <v>15140</v>
      </c>
      <c r="E11945" s="26">
        <v>430</v>
      </c>
      <c r="F11945" s="26">
        <v>9755</v>
      </c>
      <c r="G11945" s="26" t="s">
        <v>13062</v>
      </c>
      <c r="H11945" s="24" t="s">
        <v>544</v>
      </c>
      <c r="I11945" s="24" t="s">
        <v>545</v>
      </c>
      <c r="J11945" s="27" t="s">
        <v>1</v>
      </c>
      <c r="K11945" s="28">
        <v>13.97</v>
      </c>
      <c r="L11945" s="28">
        <v>13.97</v>
      </c>
    </row>
    <row r="11946" spans="1:12" x14ac:dyDescent="0.25">
      <c r="A11946" s="24" t="s">
        <v>3305</v>
      </c>
      <c r="B11946" s="26">
        <v>2018</v>
      </c>
      <c r="C11946" s="24">
        <v>3</v>
      </c>
      <c r="D11946" s="24" t="s">
        <v>15140</v>
      </c>
      <c r="E11946" s="26">
        <v>430</v>
      </c>
      <c r="F11946" s="26">
        <v>9756</v>
      </c>
      <c r="G11946" s="26" t="s">
        <v>13063</v>
      </c>
      <c r="H11946" s="24" t="s">
        <v>714</v>
      </c>
      <c r="I11946" s="24" t="s">
        <v>715</v>
      </c>
      <c r="J11946" s="27" t="s">
        <v>1</v>
      </c>
      <c r="K11946" s="28">
        <v>40.19</v>
      </c>
      <c r="L11946" s="28">
        <v>40.19</v>
      </c>
    </row>
    <row r="11947" spans="1:12" x14ac:dyDescent="0.25">
      <c r="A11947" s="24" t="s">
        <v>3305</v>
      </c>
      <c r="B11947" s="26">
        <v>2018</v>
      </c>
      <c r="C11947" s="24">
        <v>3</v>
      </c>
      <c r="D11947" s="24" t="s">
        <v>15140</v>
      </c>
      <c r="E11947" s="26">
        <v>431</v>
      </c>
      <c r="F11947" s="26">
        <v>9757</v>
      </c>
      <c r="G11947" s="26" t="s">
        <v>13064</v>
      </c>
      <c r="H11947" s="24" t="s">
        <v>2039</v>
      </c>
      <c r="I11947" s="24" t="s">
        <v>2040</v>
      </c>
      <c r="J11947" s="27" t="s">
        <v>1</v>
      </c>
      <c r="K11947" s="28">
        <v>182.35</v>
      </c>
      <c r="L11947" s="28">
        <v>181.33</v>
      </c>
    </row>
    <row r="11948" spans="1:12" x14ac:dyDescent="0.25">
      <c r="A11948" s="24" t="s">
        <v>3305</v>
      </c>
      <c r="B11948" s="26">
        <v>2018</v>
      </c>
      <c r="C11948" s="24">
        <v>3</v>
      </c>
      <c r="D11948" s="24" t="s">
        <v>15140</v>
      </c>
      <c r="E11948" s="26">
        <v>432</v>
      </c>
      <c r="F11948" s="26">
        <v>8387</v>
      </c>
      <c r="G11948" s="26" t="s">
        <v>11694</v>
      </c>
      <c r="H11948" s="24" t="s">
        <v>1030</v>
      </c>
      <c r="I11948" s="24" t="s">
        <v>1031</v>
      </c>
      <c r="J11948" s="27" t="s">
        <v>1</v>
      </c>
      <c r="K11948" s="28">
        <v>137.65</v>
      </c>
      <c r="L11948" s="28">
        <v>136.63</v>
      </c>
    </row>
    <row r="11949" spans="1:12" x14ac:dyDescent="0.25">
      <c r="A11949" s="24" t="s">
        <v>3305</v>
      </c>
      <c r="B11949" s="26">
        <v>2018</v>
      </c>
      <c r="C11949" s="24">
        <v>3</v>
      </c>
      <c r="D11949" s="24" t="s">
        <v>15140</v>
      </c>
      <c r="E11949" s="26">
        <v>432</v>
      </c>
      <c r="F11949" s="26">
        <v>9758</v>
      </c>
      <c r="G11949" s="26" t="s">
        <v>13065</v>
      </c>
      <c r="H11949" s="24" t="s">
        <v>2039</v>
      </c>
      <c r="I11949" s="24" t="s">
        <v>2040</v>
      </c>
      <c r="J11949" s="27" t="s">
        <v>1</v>
      </c>
      <c r="K11949" s="28">
        <v>109.55</v>
      </c>
      <c r="L11949" s="28">
        <v>109.55</v>
      </c>
    </row>
    <row r="11950" spans="1:12" x14ac:dyDescent="0.25">
      <c r="A11950" s="24" t="s">
        <v>3305</v>
      </c>
      <c r="B11950" s="26">
        <v>2018</v>
      </c>
      <c r="C11950" s="24">
        <v>3</v>
      </c>
      <c r="D11950" s="24" t="s">
        <v>15140</v>
      </c>
      <c r="E11950" s="26">
        <v>432</v>
      </c>
      <c r="F11950" s="26">
        <v>9759</v>
      </c>
      <c r="G11950" s="26" t="s">
        <v>13066</v>
      </c>
      <c r="H11950" s="24" t="s">
        <v>544</v>
      </c>
      <c r="I11950" s="24" t="s">
        <v>545</v>
      </c>
      <c r="J11950" s="27" t="s">
        <v>1</v>
      </c>
      <c r="K11950" s="28">
        <v>139.55000000000001</v>
      </c>
      <c r="L11950" s="28">
        <v>139.55000000000001</v>
      </c>
    </row>
    <row r="11951" spans="1:12" x14ac:dyDescent="0.25">
      <c r="A11951" s="24" t="s">
        <v>3305</v>
      </c>
      <c r="B11951" s="26">
        <v>2018</v>
      </c>
      <c r="C11951" s="24">
        <v>3</v>
      </c>
      <c r="D11951" s="24" t="s">
        <v>15140</v>
      </c>
      <c r="E11951" s="26">
        <v>432</v>
      </c>
      <c r="F11951" s="26">
        <v>9760</v>
      </c>
      <c r="G11951" s="26" t="s">
        <v>13067</v>
      </c>
      <c r="H11951" s="24" t="s">
        <v>2502</v>
      </c>
      <c r="I11951" s="24" t="s">
        <v>2503</v>
      </c>
      <c r="J11951" s="27" t="s">
        <v>1</v>
      </c>
      <c r="K11951" s="28">
        <v>14.25</v>
      </c>
      <c r="L11951" s="28">
        <v>13.97</v>
      </c>
    </row>
    <row r="11952" spans="1:12" x14ac:dyDescent="0.25">
      <c r="A11952" s="24" t="s">
        <v>3305</v>
      </c>
      <c r="B11952" s="26">
        <v>2018</v>
      </c>
      <c r="C11952" s="24">
        <v>3</v>
      </c>
      <c r="D11952" s="24" t="s">
        <v>15140</v>
      </c>
      <c r="E11952" s="26">
        <v>432</v>
      </c>
      <c r="F11952" s="26">
        <v>9761</v>
      </c>
      <c r="G11952" s="26" t="s">
        <v>13068</v>
      </c>
      <c r="H11952" s="24" t="s">
        <v>1030</v>
      </c>
      <c r="I11952" s="24" t="s">
        <v>1031</v>
      </c>
      <c r="J11952" s="27" t="s">
        <v>1</v>
      </c>
      <c r="K11952" s="28">
        <v>121.04</v>
      </c>
      <c r="L11952" s="28">
        <v>121.04</v>
      </c>
    </row>
    <row r="11953" spans="1:12" x14ac:dyDescent="0.25">
      <c r="A11953" s="24" t="s">
        <v>3305</v>
      </c>
      <c r="B11953" s="26">
        <v>2018</v>
      </c>
      <c r="C11953" s="24">
        <v>3</v>
      </c>
      <c r="D11953" s="24" t="s">
        <v>15140</v>
      </c>
      <c r="E11953" s="26">
        <v>432</v>
      </c>
      <c r="F11953" s="26">
        <v>9762</v>
      </c>
      <c r="G11953" s="26" t="s">
        <v>13069</v>
      </c>
      <c r="H11953" s="24" t="s">
        <v>2504</v>
      </c>
      <c r="I11953" s="24" t="s">
        <v>2505</v>
      </c>
      <c r="J11953" s="27" t="s">
        <v>1</v>
      </c>
      <c r="K11953" s="28">
        <v>14.25</v>
      </c>
      <c r="L11953" s="28">
        <v>13.97</v>
      </c>
    </row>
    <row r="11954" spans="1:12" x14ac:dyDescent="0.25">
      <c r="A11954" s="24" t="s">
        <v>3305</v>
      </c>
      <c r="B11954" s="26">
        <v>2018</v>
      </c>
      <c r="C11954" s="24">
        <v>3</v>
      </c>
      <c r="D11954" s="24" t="s">
        <v>15140</v>
      </c>
      <c r="E11954" s="26">
        <v>432</v>
      </c>
      <c r="F11954" s="26">
        <v>9763</v>
      </c>
      <c r="G11954" s="26" t="s">
        <v>13070</v>
      </c>
      <c r="H11954" s="24" t="s">
        <v>1030</v>
      </c>
      <c r="I11954" s="24" t="s">
        <v>1031</v>
      </c>
      <c r="J11954" s="27" t="s">
        <v>1</v>
      </c>
      <c r="K11954" s="28">
        <v>79.19</v>
      </c>
      <c r="L11954" s="28">
        <v>79.19</v>
      </c>
    </row>
    <row r="11955" spans="1:12" x14ac:dyDescent="0.25">
      <c r="A11955" s="24" t="s">
        <v>3305</v>
      </c>
      <c r="B11955" s="26">
        <v>2018</v>
      </c>
      <c r="C11955" s="24">
        <v>3</v>
      </c>
      <c r="D11955" s="24" t="s">
        <v>15140</v>
      </c>
      <c r="E11955" s="26">
        <v>432</v>
      </c>
      <c r="F11955" s="26">
        <v>1263</v>
      </c>
      <c r="G11955" s="26" t="s">
        <v>4570</v>
      </c>
      <c r="H11955" s="24" t="s">
        <v>728</v>
      </c>
      <c r="I11955" s="24" t="s">
        <v>729</v>
      </c>
      <c r="J11955" s="27" t="s">
        <v>1</v>
      </c>
      <c r="K11955" s="28">
        <v>574.04999999999995</v>
      </c>
      <c r="L11955" s="28">
        <v>574.04999999999995</v>
      </c>
    </row>
    <row r="11956" spans="1:12" x14ac:dyDescent="0.25">
      <c r="A11956" s="24" t="s">
        <v>3305</v>
      </c>
      <c r="B11956" s="26">
        <v>2018</v>
      </c>
      <c r="C11956" s="24">
        <v>3</v>
      </c>
      <c r="D11956" s="24" t="s">
        <v>15140</v>
      </c>
      <c r="E11956" s="26">
        <v>432</v>
      </c>
      <c r="F11956" s="26">
        <v>1978</v>
      </c>
      <c r="G11956" s="26" t="s">
        <v>5285</v>
      </c>
      <c r="H11956" s="24" t="s">
        <v>730</v>
      </c>
      <c r="I11956" s="24" t="s">
        <v>731</v>
      </c>
      <c r="J11956" s="27" t="s">
        <v>1</v>
      </c>
      <c r="K11956" s="28">
        <v>462.17</v>
      </c>
      <c r="L11956" s="28">
        <v>303.77</v>
      </c>
    </row>
    <row r="11957" spans="1:12" x14ac:dyDescent="0.25">
      <c r="A11957" s="24" t="s">
        <v>3305</v>
      </c>
      <c r="B11957" s="26">
        <v>2018</v>
      </c>
      <c r="C11957" s="24">
        <v>3</v>
      </c>
      <c r="D11957" s="24" t="s">
        <v>15140</v>
      </c>
      <c r="E11957" s="26">
        <v>432</v>
      </c>
      <c r="F11957" s="26">
        <v>9764</v>
      </c>
      <c r="G11957" s="26" t="s">
        <v>13071</v>
      </c>
      <c r="H11957" s="24" t="s">
        <v>544</v>
      </c>
      <c r="I11957" s="24" t="s">
        <v>545</v>
      </c>
      <c r="J11957" s="27" t="s">
        <v>1</v>
      </c>
      <c r="K11957" s="28">
        <v>92.91</v>
      </c>
      <c r="L11957" s="28">
        <v>92.91</v>
      </c>
    </row>
    <row r="11958" spans="1:12" x14ac:dyDescent="0.25">
      <c r="A11958" s="24" t="s">
        <v>3305</v>
      </c>
      <c r="B11958" s="26">
        <v>2018</v>
      </c>
      <c r="C11958" s="24">
        <v>3</v>
      </c>
      <c r="D11958" s="24" t="s">
        <v>15140</v>
      </c>
      <c r="E11958" s="26">
        <v>432</v>
      </c>
      <c r="F11958" s="26">
        <v>9765</v>
      </c>
      <c r="G11958" s="26" t="s">
        <v>13072</v>
      </c>
      <c r="H11958" s="24" t="s">
        <v>544</v>
      </c>
      <c r="I11958" s="24" t="s">
        <v>545</v>
      </c>
      <c r="J11958" s="27" t="s">
        <v>1</v>
      </c>
      <c r="K11958" s="28">
        <v>13.97</v>
      </c>
      <c r="L11958" s="28">
        <v>13.97</v>
      </c>
    </row>
    <row r="11959" spans="1:12" x14ac:dyDescent="0.25">
      <c r="A11959" s="24" t="s">
        <v>3305</v>
      </c>
      <c r="B11959" s="26">
        <v>2018</v>
      </c>
      <c r="C11959" s="24">
        <v>3</v>
      </c>
      <c r="D11959" s="24" t="s">
        <v>15140</v>
      </c>
      <c r="E11959" s="26">
        <v>432</v>
      </c>
      <c r="F11959" s="26">
        <v>9766</v>
      </c>
      <c r="G11959" s="26" t="s">
        <v>13073</v>
      </c>
      <c r="H11959" s="24" t="s">
        <v>1030</v>
      </c>
      <c r="I11959" s="24" t="s">
        <v>1031</v>
      </c>
      <c r="J11959" s="27" t="s">
        <v>1</v>
      </c>
      <c r="K11959" s="28">
        <v>95.08</v>
      </c>
      <c r="L11959" s="28">
        <v>95.08</v>
      </c>
    </row>
    <row r="11960" spans="1:12" x14ac:dyDescent="0.25">
      <c r="A11960" s="24" t="s">
        <v>3305</v>
      </c>
      <c r="B11960" s="26">
        <v>2018</v>
      </c>
      <c r="C11960" s="24">
        <v>3</v>
      </c>
      <c r="D11960" s="24" t="s">
        <v>15140</v>
      </c>
      <c r="E11960" s="26">
        <v>432</v>
      </c>
      <c r="F11960" s="26">
        <v>9767</v>
      </c>
      <c r="G11960" s="26" t="s">
        <v>13074</v>
      </c>
      <c r="H11960" s="24" t="s">
        <v>714</v>
      </c>
      <c r="I11960" s="24" t="s">
        <v>715</v>
      </c>
      <c r="J11960" s="27" t="s">
        <v>1</v>
      </c>
      <c r="K11960" s="28">
        <v>2577.83</v>
      </c>
      <c r="L11960" s="28">
        <v>2577.56</v>
      </c>
    </row>
    <row r="11961" spans="1:12" x14ac:dyDescent="0.25">
      <c r="A11961" s="24" t="s">
        <v>3305</v>
      </c>
      <c r="B11961" s="26">
        <v>2018</v>
      </c>
      <c r="C11961" s="24">
        <v>3</v>
      </c>
      <c r="D11961" s="24" t="s">
        <v>15140</v>
      </c>
      <c r="E11961" s="26">
        <v>432</v>
      </c>
      <c r="F11961" s="26">
        <v>9768</v>
      </c>
      <c r="G11961" s="26" t="s">
        <v>13075</v>
      </c>
      <c r="H11961" s="24" t="s">
        <v>714</v>
      </c>
      <c r="I11961" s="24" t="s">
        <v>715</v>
      </c>
      <c r="J11961" s="27" t="s">
        <v>1</v>
      </c>
      <c r="K11961" s="28">
        <v>794.86</v>
      </c>
      <c r="L11961" s="28">
        <v>794.86</v>
      </c>
    </row>
    <row r="11962" spans="1:12" x14ac:dyDescent="0.25">
      <c r="A11962" s="24" t="s">
        <v>3305</v>
      </c>
      <c r="B11962" s="26">
        <v>2018</v>
      </c>
      <c r="C11962" s="24">
        <v>3</v>
      </c>
      <c r="D11962" s="24" t="s">
        <v>15140</v>
      </c>
      <c r="E11962" s="26">
        <v>432</v>
      </c>
      <c r="F11962" s="26">
        <v>9769</v>
      </c>
      <c r="G11962" s="26" t="s">
        <v>13076</v>
      </c>
      <c r="H11962" s="24" t="s">
        <v>544</v>
      </c>
      <c r="I11962" s="24" t="s">
        <v>545</v>
      </c>
      <c r="J11962" s="27" t="s">
        <v>1</v>
      </c>
      <c r="K11962" s="28">
        <v>574.04999999999995</v>
      </c>
      <c r="L11962" s="28">
        <v>574.04999999999995</v>
      </c>
    </row>
    <row r="11963" spans="1:12" x14ac:dyDescent="0.25">
      <c r="A11963" s="24" t="s">
        <v>3305</v>
      </c>
      <c r="B11963" s="26">
        <v>2018</v>
      </c>
      <c r="C11963" s="24">
        <v>3</v>
      </c>
      <c r="D11963" s="24" t="s">
        <v>15140</v>
      </c>
      <c r="E11963" s="26">
        <v>432</v>
      </c>
      <c r="F11963" s="26">
        <v>9770</v>
      </c>
      <c r="G11963" s="26" t="s">
        <v>13077</v>
      </c>
      <c r="H11963" s="24" t="s">
        <v>714</v>
      </c>
      <c r="I11963" s="24" t="s">
        <v>715</v>
      </c>
      <c r="J11963" s="27" t="s">
        <v>1</v>
      </c>
      <c r="K11963" s="28">
        <v>268.45</v>
      </c>
      <c r="L11963" s="28">
        <v>268.45</v>
      </c>
    </row>
    <row r="11964" spans="1:12" x14ac:dyDescent="0.25">
      <c r="A11964" s="24" t="s">
        <v>3305</v>
      </c>
      <c r="B11964" s="26">
        <v>2018</v>
      </c>
      <c r="C11964" s="24">
        <v>3</v>
      </c>
      <c r="D11964" s="24" t="s">
        <v>15140</v>
      </c>
      <c r="E11964" s="26">
        <v>432</v>
      </c>
      <c r="F11964" s="26">
        <v>9771</v>
      </c>
      <c r="G11964" s="26" t="s">
        <v>13078</v>
      </c>
      <c r="H11964" s="24" t="s">
        <v>544</v>
      </c>
      <c r="I11964" s="24" t="s">
        <v>545</v>
      </c>
      <c r="J11964" s="27" t="s">
        <v>1</v>
      </c>
      <c r="K11964" s="28">
        <v>174.85</v>
      </c>
      <c r="L11964" s="28">
        <v>173.83</v>
      </c>
    </row>
    <row r="11965" spans="1:12" x14ac:dyDescent="0.25">
      <c r="A11965" s="24" t="s">
        <v>3305</v>
      </c>
      <c r="B11965" s="26">
        <v>2018</v>
      </c>
      <c r="C11965" s="24">
        <v>3</v>
      </c>
      <c r="D11965" s="24" t="s">
        <v>15140</v>
      </c>
      <c r="E11965" s="26">
        <v>432</v>
      </c>
      <c r="F11965" s="26">
        <v>8971</v>
      </c>
      <c r="G11965" s="26" t="s">
        <v>12278</v>
      </c>
      <c r="H11965" s="24" t="s">
        <v>730</v>
      </c>
      <c r="I11965" s="24" t="s">
        <v>731</v>
      </c>
      <c r="J11965" s="27" t="s">
        <v>1</v>
      </c>
      <c r="K11965" s="28">
        <v>1135.97</v>
      </c>
      <c r="L11965" s="28">
        <v>1135.43</v>
      </c>
    </row>
    <row r="11966" spans="1:12" x14ac:dyDescent="0.25">
      <c r="A11966" s="24" t="s">
        <v>3305</v>
      </c>
      <c r="B11966" s="26">
        <v>2018</v>
      </c>
      <c r="C11966" s="24">
        <v>3</v>
      </c>
      <c r="D11966" s="24" t="s">
        <v>15140</v>
      </c>
      <c r="E11966" s="26">
        <v>432</v>
      </c>
      <c r="F11966" s="26">
        <v>9772</v>
      </c>
      <c r="G11966" s="26" t="s">
        <v>13079</v>
      </c>
      <c r="H11966" s="24" t="s">
        <v>544</v>
      </c>
      <c r="I11966" s="24" t="s">
        <v>545</v>
      </c>
      <c r="J11966" s="27" t="s">
        <v>1</v>
      </c>
      <c r="K11966" s="28">
        <v>13.97</v>
      </c>
      <c r="L11966" s="28">
        <v>13.97</v>
      </c>
    </row>
    <row r="11967" spans="1:12" x14ac:dyDescent="0.25">
      <c r="A11967" s="24" t="s">
        <v>3305</v>
      </c>
      <c r="B11967" s="26">
        <v>2018</v>
      </c>
      <c r="C11967" s="24">
        <v>3</v>
      </c>
      <c r="D11967" s="24" t="s">
        <v>15140</v>
      </c>
      <c r="E11967" s="26">
        <v>432</v>
      </c>
      <c r="F11967" s="26">
        <v>9773</v>
      </c>
      <c r="G11967" s="26" t="s">
        <v>13080</v>
      </c>
      <c r="H11967" s="24" t="s">
        <v>544</v>
      </c>
      <c r="I11967" s="24" t="s">
        <v>545</v>
      </c>
      <c r="J11967" s="27" t="s">
        <v>1</v>
      </c>
      <c r="K11967" s="28">
        <v>1467.92</v>
      </c>
      <c r="L11967" s="28">
        <v>1467.92</v>
      </c>
    </row>
    <row r="11968" spans="1:12" x14ac:dyDescent="0.25">
      <c r="A11968" s="24" t="s">
        <v>3305</v>
      </c>
      <c r="B11968" s="26">
        <v>2018</v>
      </c>
      <c r="C11968" s="24">
        <v>3</v>
      </c>
      <c r="D11968" s="24" t="s">
        <v>15140</v>
      </c>
      <c r="E11968" s="26">
        <v>432</v>
      </c>
      <c r="F11968" s="26">
        <v>9774</v>
      </c>
      <c r="G11968" s="26" t="s">
        <v>13081</v>
      </c>
      <c r="H11968" s="24" t="s">
        <v>544</v>
      </c>
      <c r="I11968" s="24" t="s">
        <v>545</v>
      </c>
      <c r="J11968" s="27" t="s">
        <v>1</v>
      </c>
      <c r="K11968" s="28">
        <v>13.97</v>
      </c>
      <c r="L11968" s="28">
        <v>13.97</v>
      </c>
    </row>
    <row r="11969" spans="1:12" x14ac:dyDescent="0.25">
      <c r="A11969" s="24" t="s">
        <v>3305</v>
      </c>
      <c r="B11969" s="26">
        <v>2018</v>
      </c>
      <c r="C11969" s="24">
        <v>3</v>
      </c>
      <c r="D11969" s="24" t="s">
        <v>15140</v>
      </c>
      <c r="E11969" s="26">
        <v>432</v>
      </c>
      <c r="F11969" s="26">
        <v>9775</v>
      </c>
      <c r="G11969" s="26" t="s">
        <v>13082</v>
      </c>
      <c r="H11969" s="24" t="s">
        <v>544</v>
      </c>
      <c r="I11969" s="24" t="s">
        <v>545</v>
      </c>
      <c r="J11969" s="27" t="s">
        <v>1</v>
      </c>
      <c r="K11969" s="28">
        <v>13.97</v>
      </c>
      <c r="L11969" s="28">
        <v>13.97</v>
      </c>
    </row>
    <row r="11970" spans="1:12" x14ac:dyDescent="0.25">
      <c r="A11970" s="24" t="s">
        <v>3305</v>
      </c>
      <c r="B11970" s="26">
        <v>2018</v>
      </c>
      <c r="C11970" s="24">
        <v>3</v>
      </c>
      <c r="D11970" s="24" t="s">
        <v>15140</v>
      </c>
      <c r="E11970" s="26">
        <v>432</v>
      </c>
      <c r="F11970" s="26">
        <v>9776</v>
      </c>
      <c r="G11970" s="26" t="s">
        <v>13083</v>
      </c>
      <c r="H11970" s="24" t="s">
        <v>544</v>
      </c>
      <c r="I11970" s="24" t="s">
        <v>545</v>
      </c>
      <c r="J11970" s="27" t="s">
        <v>1</v>
      </c>
      <c r="K11970" s="28">
        <v>13.97</v>
      </c>
      <c r="L11970" s="28">
        <v>13.97</v>
      </c>
    </row>
    <row r="11971" spans="1:12" x14ac:dyDescent="0.25">
      <c r="A11971" s="24" t="s">
        <v>3305</v>
      </c>
      <c r="B11971" s="26">
        <v>2018</v>
      </c>
      <c r="C11971" s="24">
        <v>3</v>
      </c>
      <c r="D11971" s="24" t="s">
        <v>15140</v>
      </c>
      <c r="E11971" s="26">
        <v>432</v>
      </c>
      <c r="F11971" s="26">
        <v>9777</v>
      </c>
      <c r="G11971" s="26" t="s">
        <v>13084</v>
      </c>
      <c r="H11971" s="24" t="s">
        <v>544</v>
      </c>
      <c r="I11971" s="24" t="s">
        <v>545</v>
      </c>
      <c r="J11971" s="27" t="s">
        <v>1</v>
      </c>
      <c r="K11971" s="28">
        <v>13.97</v>
      </c>
      <c r="L11971" s="28">
        <v>13.97</v>
      </c>
    </row>
    <row r="11972" spans="1:12" x14ac:dyDescent="0.25">
      <c r="A11972" s="24" t="s">
        <v>3305</v>
      </c>
      <c r="B11972" s="26">
        <v>2018</v>
      </c>
      <c r="C11972" s="24">
        <v>3</v>
      </c>
      <c r="D11972" s="24" t="s">
        <v>15140</v>
      </c>
      <c r="E11972" s="26">
        <v>432</v>
      </c>
      <c r="F11972" s="26">
        <v>1358</v>
      </c>
      <c r="G11972" s="26" t="s">
        <v>4665</v>
      </c>
      <c r="H11972" s="24" t="s">
        <v>730</v>
      </c>
      <c r="I11972" s="24" t="s">
        <v>731</v>
      </c>
      <c r="J11972" s="27" t="s">
        <v>1</v>
      </c>
      <c r="K11972" s="28">
        <v>13.97</v>
      </c>
      <c r="L11972" s="28">
        <v>13.97</v>
      </c>
    </row>
    <row r="11973" spans="1:12" x14ac:dyDescent="0.25">
      <c r="A11973" s="24" t="s">
        <v>3305</v>
      </c>
      <c r="B11973" s="26">
        <v>2018</v>
      </c>
      <c r="C11973" s="24">
        <v>3</v>
      </c>
      <c r="D11973" s="24" t="s">
        <v>15140</v>
      </c>
      <c r="E11973" s="26">
        <v>433</v>
      </c>
      <c r="F11973" s="26">
        <v>9778</v>
      </c>
      <c r="G11973" s="26" t="s">
        <v>13085</v>
      </c>
      <c r="H11973" s="24" t="s">
        <v>1030</v>
      </c>
      <c r="I11973" s="24" t="s">
        <v>1031</v>
      </c>
      <c r="J11973" s="27" t="s">
        <v>1</v>
      </c>
      <c r="K11973" s="28">
        <v>197.31</v>
      </c>
      <c r="L11973" s="28">
        <v>197.31</v>
      </c>
    </row>
    <row r="11974" spans="1:12" x14ac:dyDescent="0.25">
      <c r="A11974" s="24" t="s">
        <v>3305</v>
      </c>
      <c r="B11974" s="26">
        <v>2018</v>
      </c>
      <c r="C11974" s="24">
        <v>3</v>
      </c>
      <c r="D11974" s="24" t="s">
        <v>15140</v>
      </c>
      <c r="E11974" s="26">
        <v>433</v>
      </c>
      <c r="F11974" s="26">
        <v>9779</v>
      </c>
      <c r="G11974" s="26" t="s">
        <v>13086</v>
      </c>
      <c r="H11974" s="24" t="s">
        <v>1030</v>
      </c>
      <c r="I11974" s="24" t="s">
        <v>1031</v>
      </c>
      <c r="J11974" s="27" t="s">
        <v>1</v>
      </c>
      <c r="K11974" s="28">
        <v>101.17</v>
      </c>
      <c r="L11974" s="28">
        <v>101.17</v>
      </c>
    </row>
    <row r="11975" spans="1:12" x14ac:dyDescent="0.25">
      <c r="A11975" s="24" t="s">
        <v>3305</v>
      </c>
      <c r="B11975" s="26">
        <v>2018</v>
      </c>
      <c r="C11975" s="24">
        <v>3</v>
      </c>
      <c r="D11975" s="24" t="s">
        <v>15140</v>
      </c>
      <c r="E11975" s="26">
        <v>433</v>
      </c>
      <c r="F11975" s="26">
        <v>9780</v>
      </c>
      <c r="G11975" s="26" t="s">
        <v>13087</v>
      </c>
      <c r="H11975" s="24" t="s">
        <v>2039</v>
      </c>
      <c r="I11975" s="24" t="s">
        <v>2040</v>
      </c>
      <c r="J11975" s="27" t="s">
        <v>1</v>
      </c>
      <c r="K11975" s="28">
        <v>91.85</v>
      </c>
      <c r="L11975" s="28">
        <v>91.85</v>
      </c>
    </row>
    <row r="11976" spans="1:12" x14ac:dyDescent="0.25">
      <c r="A11976" s="24" t="s">
        <v>3305</v>
      </c>
      <c r="B11976" s="26">
        <v>2018</v>
      </c>
      <c r="C11976" s="24">
        <v>3</v>
      </c>
      <c r="D11976" s="24" t="s">
        <v>15140</v>
      </c>
      <c r="E11976" s="26">
        <v>433</v>
      </c>
      <c r="F11976" s="26">
        <v>9781</v>
      </c>
      <c r="G11976" s="26" t="s">
        <v>13088</v>
      </c>
      <c r="H11976" s="24" t="s">
        <v>208</v>
      </c>
      <c r="I11976" s="24" t="s">
        <v>209</v>
      </c>
      <c r="J11976" s="27" t="s">
        <v>1</v>
      </c>
      <c r="K11976" s="28">
        <v>98.06</v>
      </c>
      <c r="L11976" s="28">
        <v>98.06</v>
      </c>
    </row>
    <row r="11977" spans="1:12" x14ac:dyDescent="0.25">
      <c r="A11977" s="24" t="s">
        <v>3305</v>
      </c>
      <c r="B11977" s="26">
        <v>2018</v>
      </c>
      <c r="C11977" s="24">
        <v>3</v>
      </c>
      <c r="D11977" s="24" t="s">
        <v>15140</v>
      </c>
      <c r="E11977" s="26">
        <v>433</v>
      </c>
      <c r="F11977" s="26">
        <v>9782</v>
      </c>
      <c r="G11977" s="26" t="s">
        <v>13089</v>
      </c>
      <c r="H11977" s="24" t="s">
        <v>728</v>
      </c>
      <c r="I11977" s="24" t="s">
        <v>729</v>
      </c>
      <c r="J11977" s="27" t="s">
        <v>1</v>
      </c>
      <c r="K11977" s="28">
        <v>574.04999999999995</v>
      </c>
      <c r="L11977" s="28">
        <v>574.04999999999995</v>
      </c>
    </row>
    <row r="11978" spans="1:12" x14ac:dyDescent="0.25">
      <c r="A11978" s="24" t="s">
        <v>3305</v>
      </c>
      <c r="B11978" s="26">
        <v>2018</v>
      </c>
      <c r="C11978" s="24">
        <v>3</v>
      </c>
      <c r="D11978" s="24" t="s">
        <v>15140</v>
      </c>
      <c r="E11978" s="26">
        <v>433</v>
      </c>
      <c r="F11978" s="26">
        <v>9783</v>
      </c>
      <c r="G11978" s="26" t="s">
        <v>13090</v>
      </c>
      <c r="H11978" s="24" t="s">
        <v>714</v>
      </c>
      <c r="I11978" s="24" t="s">
        <v>715</v>
      </c>
      <c r="J11978" s="27" t="s">
        <v>1</v>
      </c>
      <c r="K11978" s="28">
        <v>1240.1400000000001</v>
      </c>
      <c r="L11978" s="28">
        <v>1240.1400000000001</v>
      </c>
    </row>
    <row r="11979" spans="1:12" x14ac:dyDescent="0.25">
      <c r="A11979" s="24" t="s">
        <v>3305</v>
      </c>
      <c r="B11979" s="26">
        <v>2018</v>
      </c>
      <c r="C11979" s="24">
        <v>3</v>
      </c>
      <c r="D11979" s="24" t="s">
        <v>15140</v>
      </c>
      <c r="E11979" s="26">
        <v>433</v>
      </c>
      <c r="F11979" s="26">
        <v>9784</v>
      </c>
      <c r="G11979" s="26" t="s">
        <v>13091</v>
      </c>
      <c r="H11979" s="24" t="s">
        <v>2506</v>
      </c>
      <c r="I11979" s="24" t="s">
        <v>2507</v>
      </c>
      <c r="J11979" s="27" t="s">
        <v>1</v>
      </c>
      <c r="K11979" s="28">
        <v>96.2</v>
      </c>
      <c r="L11979" s="28">
        <v>96.2</v>
      </c>
    </row>
    <row r="11980" spans="1:12" x14ac:dyDescent="0.25">
      <c r="A11980" s="24" t="s">
        <v>3305</v>
      </c>
      <c r="B11980" s="26">
        <v>2018</v>
      </c>
      <c r="C11980" s="24">
        <v>3</v>
      </c>
      <c r="D11980" s="24" t="s">
        <v>15140</v>
      </c>
      <c r="E11980" s="26">
        <v>433</v>
      </c>
      <c r="F11980" s="26">
        <v>9785</v>
      </c>
      <c r="G11980" s="26" t="s">
        <v>13092</v>
      </c>
      <c r="H11980" s="24" t="s">
        <v>544</v>
      </c>
      <c r="I11980" s="24" t="s">
        <v>545</v>
      </c>
      <c r="J11980" s="27" t="s">
        <v>1</v>
      </c>
      <c r="K11980" s="28">
        <v>13.97</v>
      </c>
      <c r="L11980" s="28">
        <v>13.97</v>
      </c>
    </row>
    <row r="11981" spans="1:12" x14ac:dyDescent="0.25">
      <c r="A11981" s="24" t="s">
        <v>3305</v>
      </c>
      <c r="B11981" s="26">
        <v>2018</v>
      </c>
      <c r="C11981" s="24">
        <v>3</v>
      </c>
      <c r="D11981" s="24" t="s">
        <v>15140</v>
      </c>
      <c r="E11981" s="26">
        <v>433</v>
      </c>
      <c r="F11981" s="26">
        <v>1635</v>
      </c>
      <c r="G11981" s="26" t="s">
        <v>4942</v>
      </c>
      <c r="H11981" s="24" t="s">
        <v>714</v>
      </c>
      <c r="I11981" s="24" t="s">
        <v>715</v>
      </c>
      <c r="J11981" s="27" t="s">
        <v>1</v>
      </c>
      <c r="K11981" s="28">
        <v>474.94</v>
      </c>
      <c r="L11981" s="28">
        <v>337.34</v>
      </c>
    </row>
    <row r="11982" spans="1:12" x14ac:dyDescent="0.25">
      <c r="A11982" s="24" t="s">
        <v>3305</v>
      </c>
      <c r="B11982" s="26">
        <v>2018</v>
      </c>
      <c r="C11982" s="24">
        <v>3</v>
      </c>
      <c r="D11982" s="24" t="s">
        <v>15140</v>
      </c>
      <c r="E11982" s="26">
        <v>433</v>
      </c>
      <c r="F11982" s="26">
        <v>1275</v>
      </c>
      <c r="G11982" s="26" t="s">
        <v>4582</v>
      </c>
      <c r="H11982" s="24" t="s">
        <v>730</v>
      </c>
      <c r="I11982" s="24" t="s">
        <v>731</v>
      </c>
      <c r="J11982" s="27" t="s">
        <v>1</v>
      </c>
      <c r="K11982" s="28">
        <v>1669.07</v>
      </c>
      <c r="L11982" s="28">
        <v>1353.8</v>
      </c>
    </row>
    <row r="11983" spans="1:12" x14ac:dyDescent="0.25">
      <c r="A11983" s="24" t="s">
        <v>3305</v>
      </c>
      <c r="B11983" s="26">
        <v>2018</v>
      </c>
      <c r="C11983" s="24">
        <v>3</v>
      </c>
      <c r="D11983" s="24" t="s">
        <v>15140</v>
      </c>
      <c r="E11983" s="26">
        <v>434</v>
      </c>
      <c r="F11983" s="26">
        <v>2647</v>
      </c>
      <c r="G11983" s="26" t="s">
        <v>5954</v>
      </c>
      <c r="H11983" s="24" t="s">
        <v>2039</v>
      </c>
      <c r="I11983" s="24" t="s">
        <v>2040</v>
      </c>
      <c r="J11983" s="27" t="s">
        <v>1</v>
      </c>
      <c r="K11983" s="28">
        <v>113.41</v>
      </c>
      <c r="L11983" s="28">
        <v>113.41</v>
      </c>
    </row>
    <row r="11984" spans="1:12" x14ac:dyDescent="0.25">
      <c r="A11984" s="24" t="s">
        <v>3305</v>
      </c>
      <c r="B11984" s="26">
        <v>2018</v>
      </c>
      <c r="C11984" s="24">
        <v>3</v>
      </c>
      <c r="D11984" s="24" t="s">
        <v>15140</v>
      </c>
      <c r="E11984" s="26">
        <v>434</v>
      </c>
      <c r="F11984" s="26">
        <v>9786</v>
      </c>
      <c r="G11984" s="26" t="s">
        <v>13093</v>
      </c>
      <c r="H11984" s="24" t="s">
        <v>1030</v>
      </c>
      <c r="I11984" s="24" t="s">
        <v>1031</v>
      </c>
      <c r="J11984" s="27" t="s">
        <v>1</v>
      </c>
      <c r="K11984" s="28">
        <v>23.55</v>
      </c>
      <c r="L11984" s="28">
        <v>22.53</v>
      </c>
    </row>
    <row r="11985" spans="1:12" x14ac:dyDescent="0.25">
      <c r="A11985" s="24" t="s">
        <v>3305</v>
      </c>
      <c r="B11985" s="26">
        <v>2018</v>
      </c>
      <c r="C11985" s="24">
        <v>3</v>
      </c>
      <c r="D11985" s="24" t="s">
        <v>15140</v>
      </c>
      <c r="E11985" s="26">
        <v>434</v>
      </c>
      <c r="F11985" s="26">
        <v>2658</v>
      </c>
      <c r="G11985" s="26" t="s">
        <v>5965</v>
      </c>
      <c r="H11985" s="24" t="s">
        <v>77</v>
      </c>
      <c r="I11985" s="24" t="s">
        <v>78</v>
      </c>
      <c r="J11985" s="27" t="s">
        <v>1</v>
      </c>
      <c r="K11985" s="28">
        <v>97.94</v>
      </c>
      <c r="L11985" s="28">
        <v>97.94</v>
      </c>
    </row>
    <row r="11986" spans="1:12" x14ac:dyDescent="0.25">
      <c r="A11986" s="24" t="s">
        <v>3305</v>
      </c>
      <c r="B11986" s="26">
        <v>2018</v>
      </c>
      <c r="C11986" s="24">
        <v>3</v>
      </c>
      <c r="D11986" s="24" t="s">
        <v>15140</v>
      </c>
      <c r="E11986" s="26">
        <v>434</v>
      </c>
      <c r="F11986" s="26">
        <v>9787</v>
      </c>
      <c r="G11986" s="26" t="s">
        <v>13094</v>
      </c>
      <c r="H11986" s="24" t="s">
        <v>730</v>
      </c>
      <c r="I11986" s="24" t="s">
        <v>731</v>
      </c>
      <c r="J11986" s="27" t="s">
        <v>1</v>
      </c>
      <c r="K11986" s="28">
        <v>1219.2</v>
      </c>
      <c r="L11986" s="28">
        <v>918.24</v>
      </c>
    </row>
    <row r="11987" spans="1:12" x14ac:dyDescent="0.25">
      <c r="A11987" s="24" t="s">
        <v>3305</v>
      </c>
      <c r="B11987" s="26">
        <v>2018</v>
      </c>
      <c r="C11987" s="24">
        <v>3</v>
      </c>
      <c r="D11987" s="24" t="s">
        <v>15140</v>
      </c>
      <c r="E11987" s="26">
        <v>435</v>
      </c>
      <c r="F11987" s="26">
        <v>1500</v>
      </c>
      <c r="G11987" s="26" t="s">
        <v>4807</v>
      </c>
      <c r="H11987" s="24" t="s">
        <v>2039</v>
      </c>
      <c r="I11987" s="24" t="s">
        <v>2040</v>
      </c>
      <c r="J11987" s="27" t="s">
        <v>1</v>
      </c>
      <c r="K11987" s="28">
        <v>104.2</v>
      </c>
      <c r="L11987" s="28">
        <v>104.2</v>
      </c>
    </row>
    <row r="11988" spans="1:12" x14ac:dyDescent="0.25">
      <c r="A11988" s="24" t="s">
        <v>3305</v>
      </c>
      <c r="B11988" s="26">
        <v>2018</v>
      </c>
      <c r="C11988" s="24">
        <v>3</v>
      </c>
      <c r="D11988" s="24" t="s">
        <v>15140</v>
      </c>
      <c r="E11988" s="26">
        <v>435</v>
      </c>
      <c r="F11988" s="26">
        <v>9044</v>
      </c>
      <c r="G11988" s="26" t="s">
        <v>12351</v>
      </c>
      <c r="H11988" s="24" t="s">
        <v>714</v>
      </c>
      <c r="I11988" s="24" t="s">
        <v>715</v>
      </c>
      <c r="J11988" s="27" t="s">
        <v>1</v>
      </c>
      <c r="K11988" s="28">
        <v>887.01</v>
      </c>
      <c r="L11988" s="28">
        <v>886.74</v>
      </c>
    </row>
    <row r="11989" spans="1:12" x14ac:dyDescent="0.25">
      <c r="A11989" s="24" t="s">
        <v>3305</v>
      </c>
      <c r="B11989" s="26">
        <v>2018</v>
      </c>
      <c r="C11989" s="24">
        <v>3</v>
      </c>
      <c r="D11989" s="24" t="s">
        <v>15140</v>
      </c>
      <c r="E11989" s="26">
        <v>435</v>
      </c>
      <c r="F11989" s="26">
        <v>9788</v>
      </c>
      <c r="G11989" s="26" t="s">
        <v>13095</v>
      </c>
      <c r="H11989" s="24" t="s">
        <v>544</v>
      </c>
      <c r="I11989" s="24" t="s">
        <v>545</v>
      </c>
      <c r="J11989" s="27" t="s">
        <v>1</v>
      </c>
      <c r="K11989" s="28">
        <v>13.97</v>
      </c>
      <c r="L11989" s="28">
        <v>13.97</v>
      </c>
    </row>
    <row r="11990" spans="1:12" x14ac:dyDescent="0.25">
      <c r="A11990" s="24" t="s">
        <v>3305</v>
      </c>
      <c r="B11990" s="26">
        <v>2018</v>
      </c>
      <c r="C11990" s="24">
        <v>3</v>
      </c>
      <c r="D11990" s="24" t="s">
        <v>15140</v>
      </c>
      <c r="E11990" s="26">
        <v>435</v>
      </c>
      <c r="F11990" s="26">
        <v>9789</v>
      </c>
      <c r="G11990" s="26" t="s">
        <v>13096</v>
      </c>
      <c r="H11990" s="24" t="s">
        <v>544</v>
      </c>
      <c r="I11990" s="24" t="s">
        <v>545</v>
      </c>
      <c r="J11990" s="27" t="s">
        <v>1</v>
      </c>
      <c r="K11990" s="28">
        <v>13.97</v>
      </c>
      <c r="L11990" s="28">
        <v>13.97</v>
      </c>
    </row>
    <row r="11991" spans="1:12" x14ac:dyDescent="0.25">
      <c r="A11991" s="24" t="s">
        <v>3305</v>
      </c>
      <c r="B11991" s="26">
        <v>2018</v>
      </c>
      <c r="C11991" s="24">
        <v>3</v>
      </c>
      <c r="D11991" s="24" t="s">
        <v>15140</v>
      </c>
      <c r="E11991" s="26">
        <v>435</v>
      </c>
      <c r="F11991" s="26">
        <v>9790</v>
      </c>
      <c r="G11991" s="26" t="s">
        <v>13097</v>
      </c>
      <c r="H11991" s="24" t="s">
        <v>714</v>
      </c>
      <c r="I11991" s="24" t="s">
        <v>715</v>
      </c>
      <c r="J11991" s="27" t="s">
        <v>1</v>
      </c>
      <c r="K11991" s="28">
        <v>1309.83</v>
      </c>
      <c r="L11991" s="28">
        <v>1308.81</v>
      </c>
    </row>
    <row r="11992" spans="1:12" x14ac:dyDescent="0.25">
      <c r="A11992" s="24" t="s">
        <v>3305</v>
      </c>
      <c r="B11992" s="26">
        <v>2018</v>
      </c>
      <c r="C11992" s="24">
        <v>3</v>
      </c>
      <c r="D11992" s="24" t="s">
        <v>15140</v>
      </c>
      <c r="E11992" s="26">
        <v>435</v>
      </c>
      <c r="F11992" s="26">
        <v>9791</v>
      </c>
      <c r="G11992" s="26" t="s">
        <v>13098</v>
      </c>
      <c r="H11992" s="24" t="s">
        <v>544</v>
      </c>
      <c r="I11992" s="24" t="s">
        <v>545</v>
      </c>
      <c r="J11992" s="27" t="s">
        <v>1</v>
      </c>
      <c r="K11992" s="28">
        <v>13.97</v>
      </c>
      <c r="L11992" s="28">
        <v>13.97</v>
      </c>
    </row>
    <row r="11993" spans="1:12" x14ac:dyDescent="0.25">
      <c r="A11993" s="24" t="s">
        <v>3305</v>
      </c>
      <c r="B11993" s="26">
        <v>2018</v>
      </c>
      <c r="C11993" s="24">
        <v>3</v>
      </c>
      <c r="D11993" s="24" t="s">
        <v>15140</v>
      </c>
      <c r="E11993" s="26">
        <v>435</v>
      </c>
      <c r="F11993" s="26">
        <v>9090</v>
      </c>
      <c r="G11993" s="26" t="s">
        <v>12397</v>
      </c>
      <c r="H11993" s="24" t="s">
        <v>730</v>
      </c>
      <c r="I11993" s="24" t="s">
        <v>731</v>
      </c>
      <c r="J11993" s="27" t="s">
        <v>1</v>
      </c>
      <c r="K11993" s="28">
        <v>607.72</v>
      </c>
      <c r="L11993" s="28">
        <v>403.43</v>
      </c>
    </row>
    <row r="11994" spans="1:12" x14ac:dyDescent="0.25">
      <c r="A11994" s="24" t="s">
        <v>3305</v>
      </c>
      <c r="B11994" s="26">
        <v>2018</v>
      </c>
      <c r="C11994" s="24">
        <v>3</v>
      </c>
      <c r="D11994" s="24" t="s">
        <v>15140</v>
      </c>
      <c r="E11994" s="26">
        <v>435</v>
      </c>
      <c r="F11994" s="26">
        <v>8921</v>
      </c>
      <c r="G11994" s="26" t="s">
        <v>12228</v>
      </c>
      <c r="H11994" s="24" t="s">
        <v>730</v>
      </c>
      <c r="I11994" s="24" t="s">
        <v>731</v>
      </c>
      <c r="J11994" s="27" t="s">
        <v>1</v>
      </c>
      <c r="K11994" s="28">
        <v>202.55</v>
      </c>
      <c r="L11994" s="28">
        <v>202.55</v>
      </c>
    </row>
    <row r="11995" spans="1:12" x14ac:dyDescent="0.25">
      <c r="A11995" s="24" t="s">
        <v>3305</v>
      </c>
      <c r="B11995" s="26">
        <v>2018</v>
      </c>
      <c r="C11995" s="24">
        <v>3</v>
      </c>
      <c r="D11995" s="24" t="s">
        <v>15140</v>
      </c>
      <c r="E11995" s="26">
        <v>435</v>
      </c>
      <c r="F11995" s="26">
        <v>9792</v>
      </c>
      <c r="G11995" s="26" t="s">
        <v>13099</v>
      </c>
      <c r="H11995" s="24" t="s">
        <v>714</v>
      </c>
      <c r="I11995" s="24" t="s">
        <v>715</v>
      </c>
      <c r="J11995" s="27" t="s">
        <v>1</v>
      </c>
      <c r="K11995" s="28">
        <v>549.91</v>
      </c>
      <c r="L11995" s="28">
        <v>444.91</v>
      </c>
    </row>
    <row r="11996" spans="1:12" x14ac:dyDescent="0.25">
      <c r="A11996" s="24" t="s">
        <v>3305</v>
      </c>
      <c r="B11996" s="26">
        <v>2018</v>
      </c>
      <c r="C11996" s="24">
        <v>3</v>
      </c>
      <c r="D11996" s="24" t="s">
        <v>15140</v>
      </c>
      <c r="E11996" s="26">
        <v>435</v>
      </c>
      <c r="F11996" s="26">
        <v>9793</v>
      </c>
      <c r="G11996" s="26" t="s">
        <v>13100</v>
      </c>
      <c r="H11996" s="24" t="s">
        <v>544</v>
      </c>
      <c r="I11996" s="24" t="s">
        <v>545</v>
      </c>
      <c r="J11996" s="27" t="s">
        <v>1</v>
      </c>
      <c r="K11996" s="28">
        <v>13.97</v>
      </c>
      <c r="L11996" s="28">
        <v>13.97</v>
      </c>
    </row>
    <row r="11997" spans="1:12" x14ac:dyDescent="0.25">
      <c r="A11997" s="24" t="s">
        <v>3305</v>
      </c>
      <c r="B11997" s="26">
        <v>2018</v>
      </c>
      <c r="C11997" s="24">
        <v>3</v>
      </c>
      <c r="D11997" s="24" t="s">
        <v>15140</v>
      </c>
      <c r="E11997" s="26">
        <v>435</v>
      </c>
      <c r="F11997" s="26">
        <v>9041</v>
      </c>
      <c r="G11997" s="26" t="s">
        <v>12348</v>
      </c>
      <c r="H11997" s="24" t="s">
        <v>544</v>
      </c>
      <c r="I11997" s="24" t="s">
        <v>545</v>
      </c>
      <c r="J11997" s="27" t="s">
        <v>1</v>
      </c>
      <c r="K11997" s="28">
        <v>92.36</v>
      </c>
      <c r="L11997" s="28">
        <v>92.36</v>
      </c>
    </row>
    <row r="11998" spans="1:12" x14ac:dyDescent="0.25">
      <c r="A11998" s="24" t="s">
        <v>3305</v>
      </c>
      <c r="B11998" s="26">
        <v>2018</v>
      </c>
      <c r="C11998" s="24">
        <v>3</v>
      </c>
      <c r="D11998" s="24" t="s">
        <v>15140</v>
      </c>
      <c r="E11998" s="26">
        <v>436</v>
      </c>
      <c r="F11998" s="26">
        <v>9794</v>
      </c>
      <c r="G11998" s="26" t="s">
        <v>13101</v>
      </c>
      <c r="H11998" s="24" t="s">
        <v>544</v>
      </c>
      <c r="I11998" s="24" t="s">
        <v>545</v>
      </c>
      <c r="J11998" s="27" t="s">
        <v>1</v>
      </c>
      <c r="K11998" s="28">
        <v>13.97</v>
      </c>
      <c r="L11998" s="28">
        <v>13.97</v>
      </c>
    </row>
    <row r="11999" spans="1:12" x14ac:dyDescent="0.25">
      <c r="A11999" s="24" t="s">
        <v>3305</v>
      </c>
      <c r="B11999" s="26">
        <v>2018</v>
      </c>
      <c r="C11999" s="24">
        <v>3</v>
      </c>
      <c r="D11999" s="24" t="s">
        <v>15140</v>
      </c>
      <c r="E11999" s="26">
        <v>436</v>
      </c>
      <c r="F11999" s="26">
        <v>627</v>
      </c>
      <c r="G11999" s="26" t="s">
        <v>3934</v>
      </c>
      <c r="H11999" s="24" t="s">
        <v>1030</v>
      </c>
      <c r="I11999" s="24" t="s">
        <v>1031</v>
      </c>
      <c r="J11999" s="27" t="s">
        <v>1</v>
      </c>
      <c r="K11999" s="28">
        <v>40.799999999999997</v>
      </c>
      <c r="L11999" s="28">
        <v>40.799999999999997</v>
      </c>
    </row>
    <row r="12000" spans="1:12" x14ac:dyDescent="0.25">
      <c r="A12000" s="24" t="s">
        <v>3305</v>
      </c>
      <c r="B12000" s="26">
        <v>2018</v>
      </c>
      <c r="C12000" s="24">
        <v>3</v>
      </c>
      <c r="D12000" s="24" t="s">
        <v>15140</v>
      </c>
      <c r="E12000" s="26">
        <v>436</v>
      </c>
      <c r="F12000" s="26">
        <v>9795</v>
      </c>
      <c r="G12000" s="26" t="s">
        <v>13102</v>
      </c>
      <c r="H12000" s="24" t="s">
        <v>714</v>
      </c>
      <c r="I12000" s="24" t="s">
        <v>715</v>
      </c>
      <c r="J12000" s="27" t="s">
        <v>1</v>
      </c>
      <c r="K12000" s="28">
        <v>572.32000000000005</v>
      </c>
      <c r="L12000" s="28">
        <v>572.04999999999995</v>
      </c>
    </row>
    <row r="12001" spans="1:12" x14ac:dyDescent="0.25">
      <c r="A12001" s="24" t="s">
        <v>3305</v>
      </c>
      <c r="B12001" s="26">
        <v>2018</v>
      </c>
      <c r="C12001" s="24">
        <v>3</v>
      </c>
      <c r="D12001" s="24" t="s">
        <v>15140</v>
      </c>
      <c r="E12001" s="26">
        <v>436</v>
      </c>
      <c r="F12001" s="26">
        <v>1323</v>
      </c>
      <c r="G12001" s="26" t="s">
        <v>4630</v>
      </c>
      <c r="H12001" s="24" t="s">
        <v>714</v>
      </c>
      <c r="I12001" s="24" t="s">
        <v>715</v>
      </c>
      <c r="J12001" s="27" t="s">
        <v>1</v>
      </c>
      <c r="K12001" s="28">
        <v>1283.6400000000001</v>
      </c>
      <c r="L12001" s="28">
        <v>1283.6400000000001</v>
      </c>
    </row>
    <row r="12002" spans="1:12" x14ac:dyDescent="0.25">
      <c r="A12002" s="24" t="s">
        <v>3305</v>
      </c>
      <c r="B12002" s="26">
        <v>2018</v>
      </c>
      <c r="C12002" s="24">
        <v>3</v>
      </c>
      <c r="D12002" s="24" t="s">
        <v>15140</v>
      </c>
      <c r="E12002" s="26">
        <v>436</v>
      </c>
      <c r="F12002" s="26">
        <v>9796</v>
      </c>
      <c r="G12002" s="26" t="s">
        <v>13103</v>
      </c>
      <c r="H12002" s="24" t="s">
        <v>77</v>
      </c>
      <c r="I12002" s="24" t="s">
        <v>78</v>
      </c>
      <c r="J12002" s="27" t="s">
        <v>1</v>
      </c>
      <c r="K12002" s="28">
        <v>100.05</v>
      </c>
      <c r="L12002" s="28">
        <v>99.03</v>
      </c>
    </row>
    <row r="12003" spans="1:12" x14ac:dyDescent="0.25">
      <c r="A12003" s="24" t="s">
        <v>3305</v>
      </c>
      <c r="B12003" s="26">
        <v>2018</v>
      </c>
      <c r="C12003" s="24">
        <v>3</v>
      </c>
      <c r="D12003" s="24" t="s">
        <v>15140</v>
      </c>
      <c r="E12003" s="26">
        <v>436</v>
      </c>
      <c r="F12003" s="26">
        <v>9797</v>
      </c>
      <c r="G12003" s="26" t="s">
        <v>13104</v>
      </c>
      <c r="H12003" s="24" t="s">
        <v>714</v>
      </c>
      <c r="I12003" s="24" t="s">
        <v>715</v>
      </c>
      <c r="J12003" s="27" t="s">
        <v>1</v>
      </c>
      <c r="K12003" s="28">
        <v>1983.37</v>
      </c>
      <c r="L12003" s="28">
        <v>1668.1</v>
      </c>
    </row>
    <row r="12004" spans="1:12" x14ac:dyDescent="0.25">
      <c r="A12004" s="24" t="s">
        <v>3305</v>
      </c>
      <c r="B12004" s="26">
        <v>2018</v>
      </c>
      <c r="C12004" s="24">
        <v>3</v>
      </c>
      <c r="D12004" s="24" t="s">
        <v>15140</v>
      </c>
      <c r="E12004" s="26">
        <v>436</v>
      </c>
      <c r="F12004" s="26">
        <v>9798</v>
      </c>
      <c r="G12004" s="26" t="s">
        <v>13105</v>
      </c>
      <c r="H12004" s="24" t="s">
        <v>544</v>
      </c>
      <c r="I12004" s="24" t="s">
        <v>545</v>
      </c>
      <c r="J12004" s="27" t="s">
        <v>1</v>
      </c>
      <c r="K12004" s="28">
        <v>13.97</v>
      </c>
      <c r="L12004" s="28">
        <v>13.97</v>
      </c>
    </row>
    <row r="12005" spans="1:12" x14ac:dyDescent="0.25">
      <c r="A12005" s="24" t="s">
        <v>3305</v>
      </c>
      <c r="B12005" s="26">
        <v>2018</v>
      </c>
      <c r="C12005" s="24">
        <v>3</v>
      </c>
      <c r="D12005" s="24" t="s">
        <v>15140</v>
      </c>
      <c r="E12005" s="26">
        <v>436</v>
      </c>
      <c r="F12005" s="26">
        <v>9799</v>
      </c>
      <c r="G12005" s="26" t="s">
        <v>13106</v>
      </c>
      <c r="H12005" s="24" t="s">
        <v>730</v>
      </c>
      <c r="I12005" s="24" t="s">
        <v>731</v>
      </c>
      <c r="J12005" s="27" t="s">
        <v>1</v>
      </c>
      <c r="K12005" s="28">
        <v>1080.02</v>
      </c>
      <c r="L12005" s="28">
        <v>786.02</v>
      </c>
    </row>
    <row r="12006" spans="1:12" x14ac:dyDescent="0.25">
      <c r="A12006" s="24" t="s">
        <v>3305</v>
      </c>
      <c r="B12006" s="26">
        <v>2018</v>
      </c>
      <c r="C12006" s="24">
        <v>3</v>
      </c>
      <c r="D12006" s="24" t="s">
        <v>15140</v>
      </c>
      <c r="E12006" s="26">
        <v>436</v>
      </c>
      <c r="F12006" s="26">
        <v>9800</v>
      </c>
      <c r="G12006" s="26" t="s">
        <v>13107</v>
      </c>
      <c r="H12006" s="24" t="s">
        <v>730</v>
      </c>
      <c r="I12006" s="24" t="s">
        <v>731</v>
      </c>
      <c r="J12006" s="27" t="s">
        <v>1</v>
      </c>
      <c r="K12006" s="28">
        <v>1158.4100000000001</v>
      </c>
      <c r="L12006" s="28">
        <v>915.53</v>
      </c>
    </row>
    <row r="12007" spans="1:12" x14ac:dyDescent="0.25">
      <c r="A12007" s="24" t="s">
        <v>3305</v>
      </c>
      <c r="B12007" s="26">
        <v>2018</v>
      </c>
      <c r="C12007" s="24">
        <v>3</v>
      </c>
      <c r="D12007" s="24" t="s">
        <v>15140</v>
      </c>
      <c r="E12007" s="26">
        <v>436</v>
      </c>
      <c r="F12007" s="26">
        <v>9801</v>
      </c>
      <c r="G12007" s="26" t="s">
        <v>13108</v>
      </c>
      <c r="H12007" s="24" t="s">
        <v>730</v>
      </c>
      <c r="I12007" s="24" t="s">
        <v>731</v>
      </c>
      <c r="J12007" s="27" t="s">
        <v>1</v>
      </c>
      <c r="K12007" s="28">
        <v>432.77</v>
      </c>
      <c r="L12007" s="28">
        <v>432.77</v>
      </c>
    </row>
    <row r="12008" spans="1:12" x14ac:dyDescent="0.25">
      <c r="A12008" s="24" t="s">
        <v>3305</v>
      </c>
      <c r="B12008" s="26">
        <v>2018</v>
      </c>
      <c r="C12008" s="24">
        <v>3</v>
      </c>
      <c r="D12008" s="24" t="s">
        <v>15140</v>
      </c>
      <c r="E12008" s="26">
        <v>436</v>
      </c>
      <c r="F12008" s="26">
        <v>9802</v>
      </c>
      <c r="G12008" s="26" t="s">
        <v>13109</v>
      </c>
      <c r="H12008" s="24" t="s">
        <v>714</v>
      </c>
      <c r="I12008" s="24" t="s">
        <v>715</v>
      </c>
      <c r="J12008" s="27" t="s">
        <v>1</v>
      </c>
      <c r="K12008" s="28">
        <v>754.37</v>
      </c>
      <c r="L12008" s="28">
        <v>754.37</v>
      </c>
    </row>
    <row r="12009" spans="1:12" x14ac:dyDescent="0.25">
      <c r="A12009" s="24" t="s">
        <v>3305</v>
      </c>
      <c r="B12009" s="26">
        <v>2018</v>
      </c>
      <c r="C12009" s="24">
        <v>3</v>
      </c>
      <c r="D12009" s="24" t="s">
        <v>15140</v>
      </c>
      <c r="E12009" s="26">
        <v>436</v>
      </c>
      <c r="F12009" s="26">
        <v>9803</v>
      </c>
      <c r="G12009" s="26" t="s">
        <v>13110</v>
      </c>
      <c r="H12009" s="24" t="s">
        <v>544</v>
      </c>
      <c r="I12009" s="24" t="s">
        <v>545</v>
      </c>
      <c r="J12009" s="27" t="s">
        <v>1</v>
      </c>
      <c r="K12009" s="28">
        <v>1467.92</v>
      </c>
      <c r="L12009" s="28">
        <v>1467.92</v>
      </c>
    </row>
    <row r="12010" spans="1:12" x14ac:dyDescent="0.25">
      <c r="A12010" s="24" t="s">
        <v>3305</v>
      </c>
      <c r="B12010" s="26">
        <v>2018</v>
      </c>
      <c r="C12010" s="24">
        <v>3</v>
      </c>
      <c r="D12010" s="24" t="s">
        <v>15140</v>
      </c>
      <c r="E12010" s="26">
        <v>436</v>
      </c>
      <c r="F12010" s="26">
        <v>9804</v>
      </c>
      <c r="G12010" s="26" t="s">
        <v>13111</v>
      </c>
      <c r="H12010" s="24" t="s">
        <v>714</v>
      </c>
      <c r="I12010" s="24" t="s">
        <v>715</v>
      </c>
      <c r="J12010" s="27" t="s">
        <v>1</v>
      </c>
      <c r="K12010" s="28">
        <v>89.96</v>
      </c>
      <c r="L12010" s="28">
        <v>89.96</v>
      </c>
    </row>
    <row r="12011" spans="1:12" x14ac:dyDescent="0.25">
      <c r="A12011" s="24" t="s">
        <v>3305</v>
      </c>
      <c r="B12011" s="26">
        <v>2018</v>
      </c>
      <c r="C12011" s="24">
        <v>3</v>
      </c>
      <c r="D12011" s="24" t="s">
        <v>15140</v>
      </c>
      <c r="E12011" s="26">
        <v>437</v>
      </c>
      <c r="F12011" s="26">
        <v>9805</v>
      </c>
      <c r="G12011" s="26" t="s">
        <v>13112</v>
      </c>
      <c r="H12011" s="24" t="s">
        <v>2508</v>
      </c>
      <c r="I12011" s="24" t="s">
        <v>2509</v>
      </c>
      <c r="J12011" s="27" t="s">
        <v>1</v>
      </c>
      <c r="K12011" s="28">
        <v>53.25</v>
      </c>
      <c r="L12011" s="28">
        <v>52.97</v>
      </c>
    </row>
    <row r="12012" spans="1:12" x14ac:dyDescent="0.25">
      <c r="A12012" s="24" t="s">
        <v>3305</v>
      </c>
      <c r="B12012" s="26">
        <v>2018</v>
      </c>
      <c r="C12012" s="24">
        <v>3</v>
      </c>
      <c r="D12012" s="24" t="s">
        <v>15140</v>
      </c>
      <c r="E12012" s="26">
        <v>437</v>
      </c>
      <c r="F12012" s="26">
        <v>9806</v>
      </c>
      <c r="G12012" s="26" t="s">
        <v>13113</v>
      </c>
      <c r="H12012" s="24" t="s">
        <v>544</v>
      </c>
      <c r="I12012" s="24" t="s">
        <v>545</v>
      </c>
      <c r="J12012" s="27" t="s">
        <v>1</v>
      </c>
      <c r="K12012" s="28">
        <v>574.04999999999995</v>
      </c>
      <c r="L12012" s="28">
        <v>574.04999999999995</v>
      </c>
    </row>
    <row r="12013" spans="1:12" x14ac:dyDescent="0.25">
      <c r="A12013" s="24" t="s">
        <v>3305</v>
      </c>
      <c r="B12013" s="26">
        <v>2018</v>
      </c>
      <c r="C12013" s="24">
        <v>3</v>
      </c>
      <c r="D12013" s="24" t="s">
        <v>15140</v>
      </c>
      <c r="E12013" s="26">
        <v>437</v>
      </c>
      <c r="F12013" s="26">
        <v>1644</v>
      </c>
      <c r="G12013" s="26" t="s">
        <v>4951</v>
      </c>
      <c r="H12013" s="24" t="s">
        <v>714</v>
      </c>
      <c r="I12013" s="24" t="s">
        <v>715</v>
      </c>
      <c r="J12013" s="27" t="s">
        <v>1</v>
      </c>
      <c r="K12013" s="28">
        <v>885.1</v>
      </c>
      <c r="L12013" s="28">
        <v>885.1</v>
      </c>
    </row>
    <row r="12014" spans="1:12" x14ac:dyDescent="0.25">
      <c r="A12014" s="24" t="s">
        <v>3305</v>
      </c>
      <c r="B12014" s="26">
        <v>2018</v>
      </c>
      <c r="C12014" s="24">
        <v>3</v>
      </c>
      <c r="D12014" s="24" t="s">
        <v>15140</v>
      </c>
      <c r="E12014" s="26">
        <v>437</v>
      </c>
      <c r="F12014" s="26">
        <v>8965</v>
      </c>
      <c r="G12014" s="26" t="s">
        <v>12272</v>
      </c>
      <c r="H12014" s="24" t="s">
        <v>730</v>
      </c>
      <c r="I12014" s="24" t="s">
        <v>731</v>
      </c>
      <c r="J12014" s="27" t="s">
        <v>1</v>
      </c>
      <c r="K12014" s="28">
        <v>2388.62</v>
      </c>
      <c r="L12014" s="28">
        <v>2388.62</v>
      </c>
    </row>
    <row r="12015" spans="1:12" x14ac:dyDescent="0.25">
      <c r="A12015" s="24" t="s">
        <v>3305</v>
      </c>
      <c r="B12015" s="26">
        <v>2018</v>
      </c>
      <c r="C12015" s="24">
        <v>3</v>
      </c>
      <c r="D12015" s="24" t="s">
        <v>15140</v>
      </c>
      <c r="E12015" s="26">
        <v>437</v>
      </c>
      <c r="F12015" s="26">
        <v>1337</v>
      </c>
      <c r="G12015" s="26" t="s">
        <v>4644</v>
      </c>
      <c r="H12015" s="24" t="s">
        <v>730</v>
      </c>
      <c r="I12015" s="24" t="s">
        <v>731</v>
      </c>
      <c r="J12015" s="27" t="s">
        <v>1</v>
      </c>
      <c r="K12015" s="28">
        <v>24.09</v>
      </c>
      <c r="L12015" s="28">
        <v>0</v>
      </c>
    </row>
    <row r="12016" spans="1:12" x14ac:dyDescent="0.25">
      <c r="A12016" s="24" t="s">
        <v>3305</v>
      </c>
      <c r="B12016" s="26">
        <v>2018</v>
      </c>
      <c r="C12016" s="24">
        <v>3</v>
      </c>
      <c r="D12016" s="24" t="s">
        <v>15140</v>
      </c>
      <c r="E12016" s="26">
        <v>437</v>
      </c>
      <c r="F12016" s="26">
        <v>9807</v>
      </c>
      <c r="G12016" s="26" t="s">
        <v>13114</v>
      </c>
      <c r="H12016" s="24" t="s">
        <v>544</v>
      </c>
      <c r="I12016" s="24" t="s">
        <v>545</v>
      </c>
      <c r="J12016" s="27" t="s">
        <v>1</v>
      </c>
      <c r="K12016" s="28">
        <v>13.97</v>
      </c>
      <c r="L12016" s="28">
        <v>13.97</v>
      </c>
    </row>
    <row r="12017" spans="1:12" x14ac:dyDescent="0.25">
      <c r="A12017" s="24" t="s">
        <v>3305</v>
      </c>
      <c r="B12017" s="26">
        <v>2018</v>
      </c>
      <c r="C12017" s="24">
        <v>3</v>
      </c>
      <c r="D12017" s="24" t="s">
        <v>15140</v>
      </c>
      <c r="E12017" s="26">
        <v>437</v>
      </c>
      <c r="F12017" s="26">
        <v>8967</v>
      </c>
      <c r="G12017" s="26" t="s">
        <v>12274</v>
      </c>
      <c r="H12017" s="24" t="s">
        <v>714</v>
      </c>
      <c r="I12017" s="24" t="s">
        <v>715</v>
      </c>
      <c r="J12017" s="27" t="s">
        <v>1</v>
      </c>
      <c r="K12017" s="28">
        <v>659.04</v>
      </c>
      <c r="L12017" s="28">
        <v>553.77</v>
      </c>
    </row>
    <row r="12018" spans="1:12" x14ac:dyDescent="0.25">
      <c r="A12018" s="24" t="s">
        <v>3305</v>
      </c>
      <c r="B12018" s="26">
        <v>2018</v>
      </c>
      <c r="C12018" s="24">
        <v>3</v>
      </c>
      <c r="D12018" s="24" t="s">
        <v>15140</v>
      </c>
      <c r="E12018" s="26">
        <v>437</v>
      </c>
      <c r="F12018" s="26">
        <v>1469</v>
      </c>
      <c r="G12018" s="26" t="s">
        <v>4776</v>
      </c>
      <c r="H12018" s="24" t="s">
        <v>208</v>
      </c>
      <c r="I12018" s="24" t="s">
        <v>209</v>
      </c>
      <c r="J12018" s="27" t="s">
        <v>1</v>
      </c>
      <c r="K12018" s="28">
        <v>14.25</v>
      </c>
      <c r="L12018" s="28">
        <v>13.23</v>
      </c>
    </row>
    <row r="12019" spans="1:12" x14ac:dyDescent="0.25">
      <c r="A12019" s="24" t="s">
        <v>3305</v>
      </c>
      <c r="B12019" s="26">
        <v>2018</v>
      </c>
      <c r="C12019" s="24">
        <v>3</v>
      </c>
      <c r="D12019" s="24" t="s">
        <v>15140</v>
      </c>
      <c r="E12019" s="26">
        <v>437</v>
      </c>
      <c r="F12019" s="26">
        <v>9808</v>
      </c>
      <c r="G12019" s="26" t="s">
        <v>13115</v>
      </c>
      <c r="H12019" s="24" t="s">
        <v>714</v>
      </c>
      <c r="I12019" s="24" t="s">
        <v>715</v>
      </c>
      <c r="J12019" s="27" t="s">
        <v>1</v>
      </c>
      <c r="K12019" s="28">
        <v>2584.92</v>
      </c>
      <c r="L12019" s="28">
        <v>2584.92</v>
      </c>
    </row>
    <row r="12020" spans="1:12" x14ac:dyDescent="0.25">
      <c r="A12020" s="24" t="s">
        <v>3305</v>
      </c>
      <c r="B12020" s="26">
        <v>2018</v>
      </c>
      <c r="C12020" s="24">
        <v>3</v>
      </c>
      <c r="D12020" s="24" t="s">
        <v>15140</v>
      </c>
      <c r="E12020" s="26">
        <v>437</v>
      </c>
      <c r="F12020" s="26">
        <v>4042</v>
      </c>
      <c r="G12020" s="26" t="s">
        <v>7349</v>
      </c>
      <c r="H12020" s="24" t="s">
        <v>714</v>
      </c>
      <c r="I12020" s="24" t="s">
        <v>715</v>
      </c>
      <c r="J12020" s="27" t="s">
        <v>1</v>
      </c>
      <c r="K12020" s="28">
        <v>2529.42</v>
      </c>
      <c r="L12020" s="28">
        <v>2529.42</v>
      </c>
    </row>
    <row r="12021" spans="1:12" x14ac:dyDescent="0.25">
      <c r="A12021" s="24" t="s">
        <v>3305</v>
      </c>
      <c r="B12021" s="26">
        <v>2018</v>
      </c>
      <c r="C12021" s="24">
        <v>3</v>
      </c>
      <c r="D12021" s="24" t="s">
        <v>15140</v>
      </c>
      <c r="E12021" s="26">
        <v>437</v>
      </c>
      <c r="F12021" s="26">
        <v>8981</v>
      </c>
      <c r="G12021" s="26" t="s">
        <v>12288</v>
      </c>
      <c r="H12021" s="24" t="s">
        <v>714</v>
      </c>
      <c r="I12021" s="24" t="s">
        <v>715</v>
      </c>
      <c r="J12021" s="27" t="s">
        <v>1</v>
      </c>
      <c r="K12021" s="28">
        <v>2695.92</v>
      </c>
      <c r="L12021" s="28">
        <v>2695.92</v>
      </c>
    </row>
    <row r="12022" spans="1:12" x14ac:dyDescent="0.25">
      <c r="A12022" s="24" t="s">
        <v>3305</v>
      </c>
      <c r="B12022" s="26">
        <v>2018</v>
      </c>
      <c r="C12022" s="24">
        <v>3</v>
      </c>
      <c r="D12022" s="24" t="s">
        <v>15140</v>
      </c>
      <c r="E12022" s="26">
        <v>437</v>
      </c>
      <c r="F12022" s="26">
        <v>9809</v>
      </c>
      <c r="G12022" s="26" t="s">
        <v>13116</v>
      </c>
      <c r="H12022" s="24" t="s">
        <v>544</v>
      </c>
      <c r="I12022" s="24" t="s">
        <v>545</v>
      </c>
      <c r="J12022" s="27" t="s">
        <v>1</v>
      </c>
      <c r="K12022" s="28">
        <v>13.97</v>
      </c>
      <c r="L12022" s="28">
        <v>13.97</v>
      </c>
    </row>
    <row r="12023" spans="1:12" x14ac:dyDescent="0.25">
      <c r="A12023" s="24" t="s">
        <v>3305</v>
      </c>
      <c r="B12023" s="26">
        <v>2018</v>
      </c>
      <c r="C12023" s="24">
        <v>3</v>
      </c>
      <c r="D12023" s="24" t="s">
        <v>15140</v>
      </c>
      <c r="E12023" s="26">
        <v>437</v>
      </c>
      <c r="F12023" s="26">
        <v>9810</v>
      </c>
      <c r="G12023" s="26" t="s">
        <v>13117</v>
      </c>
      <c r="H12023" s="24" t="s">
        <v>544</v>
      </c>
      <c r="I12023" s="24" t="s">
        <v>545</v>
      </c>
      <c r="J12023" s="27" t="s">
        <v>1</v>
      </c>
      <c r="K12023" s="28">
        <v>1467.92</v>
      </c>
      <c r="L12023" s="28">
        <v>1467.92</v>
      </c>
    </row>
    <row r="12024" spans="1:12" x14ac:dyDescent="0.25">
      <c r="A12024" s="24" t="s">
        <v>3305</v>
      </c>
      <c r="B12024" s="26">
        <v>2018</v>
      </c>
      <c r="C12024" s="24">
        <v>3</v>
      </c>
      <c r="D12024" s="24" t="s">
        <v>15140</v>
      </c>
      <c r="E12024" s="26">
        <v>437</v>
      </c>
      <c r="F12024" s="26">
        <v>9811</v>
      </c>
      <c r="G12024" s="26" t="s">
        <v>13118</v>
      </c>
      <c r="H12024" s="24" t="s">
        <v>544</v>
      </c>
      <c r="I12024" s="24" t="s">
        <v>545</v>
      </c>
      <c r="J12024" s="27" t="s">
        <v>1</v>
      </c>
      <c r="K12024" s="28">
        <v>1481.89</v>
      </c>
      <c r="L12024" s="28">
        <v>1481.89</v>
      </c>
    </row>
    <row r="12025" spans="1:12" x14ac:dyDescent="0.25">
      <c r="A12025" s="24" t="s">
        <v>3305</v>
      </c>
      <c r="B12025" s="26">
        <v>2018</v>
      </c>
      <c r="C12025" s="24">
        <v>3</v>
      </c>
      <c r="D12025" s="24" t="s">
        <v>15140</v>
      </c>
      <c r="E12025" s="26">
        <v>437</v>
      </c>
      <c r="F12025" s="26">
        <v>1333</v>
      </c>
      <c r="G12025" s="26" t="s">
        <v>4640</v>
      </c>
      <c r="H12025" s="24" t="s">
        <v>730</v>
      </c>
      <c r="I12025" s="24" t="s">
        <v>731</v>
      </c>
      <c r="J12025" s="27" t="s">
        <v>1</v>
      </c>
      <c r="K12025" s="28">
        <v>1135.45</v>
      </c>
      <c r="L12025" s="28">
        <v>782.35</v>
      </c>
    </row>
    <row r="12026" spans="1:12" x14ac:dyDescent="0.25">
      <c r="A12026" s="24" t="s">
        <v>3305</v>
      </c>
      <c r="B12026" s="26">
        <v>2018</v>
      </c>
      <c r="C12026" s="24">
        <v>3</v>
      </c>
      <c r="D12026" s="24" t="s">
        <v>15140</v>
      </c>
      <c r="E12026" s="26">
        <v>437</v>
      </c>
      <c r="F12026" s="26">
        <v>9812</v>
      </c>
      <c r="G12026" s="26" t="s">
        <v>13119</v>
      </c>
      <c r="H12026" s="24" t="s">
        <v>544</v>
      </c>
      <c r="I12026" s="24" t="s">
        <v>545</v>
      </c>
      <c r="J12026" s="27" t="s">
        <v>1</v>
      </c>
      <c r="K12026" s="28">
        <v>1467.92</v>
      </c>
      <c r="L12026" s="28">
        <v>1467.92</v>
      </c>
    </row>
    <row r="12027" spans="1:12" x14ac:dyDescent="0.25">
      <c r="A12027" s="24" t="s">
        <v>3305</v>
      </c>
      <c r="B12027" s="26">
        <v>2018</v>
      </c>
      <c r="C12027" s="24">
        <v>3</v>
      </c>
      <c r="D12027" s="24" t="s">
        <v>15140</v>
      </c>
      <c r="E12027" s="26">
        <v>438</v>
      </c>
      <c r="F12027" s="26">
        <v>9043</v>
      </c>
      <c r="G12027" s="26" t="s">
        <v>12350</v>
      </c>
      <c r="H12027" s="24" t="s">
        <v>730</v>
      </c>
      <c r="I12027" s="24" t="s">
        <v>731</v>
      </c>
      <c r="J12027" s="27" t="s">
        <v>1</v>
      </c>
      <c r="K12027" s="28">
        <v>551.03</v>
      </c>
      <c r="L12027" s="28">
        <v>467.71</v>
      </c>
    </row>
    <row r="12028" spans="1:12" x14ac:dyDescent="0.25">
      <c r="A12028" s="24" t="s">
        <v>3305</v>
      </c>
      <c r="B12028" s="26">
        <v>2018</v>
      </c>
      <c r="C12028" s="24">
        <v>3</v>
      </c>
      <c r="D12028" s="24" t="s">
        <v>15140</v>
      </c>
      <c r="E12028" s="26">
        <v>438</v>
      </c>
      <c r="F12028" s="26">
        <v>9813</v>
      </c>
      <c r="G12028" s="26" t="s">
        <v>13120</v>
      </c>
      <c r="H12028" s="24" t="s">
        <v>2039</v>
      </c>
      <c r="I12028" s="24" t="s">
        <v>2040</v>
      </c>
      <c r="J12028" s="27" t="s">
        <v>1</v>
      </c>
      <c r="K12028" s="28">
        <v>91.85</v>
      </c>
      <c r="L12028" s="28">
        <v>91.85</v>
      </c>
    </row>
    <row r="12029" spans="1:12" x14ac:dyDescent="0.25">
      <c r="A12029" s="24" t="s">
        <v>3305</v>
      </c>
      <c r="B12029" s="26">
        <v>2018</v>
      </c>
      <c r="C12029" s="24">
        <v>3</v>
      </c>
      <c r="D12029" s="24" t="s">
        <v>15140</v>
      </c>
      <c r="E12029" s="26">
        <v>438</v>
      </c>
      <c r="F12029" s="26">
        <v>8827</v>
      </c>
      <c r="G12029" s="26" t="s">
        <v>12134</v>
      </c>
      <c r="H12029" s="24" t="s">
        <v>544</v>
      </c>
      <c r="I12029" s="24" t="s">
        <v>545</v>
      </c>
      <c r="J12029" s="27" t="s">
        <v>1</v>
      </c>
      <c r="K12029" s="28">
        <v>189.99</v>
      </c>
      <c r="L12029" s="28">
        <v>189.99</v>
      </c>
    </row>
    <row r="12030" spans="1:12" x14ac:dyDescent="0.25">
      <c r="A12030" s="24" t="s">
        <v>3305</v>
      </c>
      <c r="B12030" s="26">
        <v>2018</v>
      </c>
      <c r="C12030" s="24">
        <v>3</v>
      </c>
      <c r="D12030" s="24" t="s">
        <v>15140</v>
      </c>
      <c r="E12030" s="26">
        <v>438</v>
      </c>
      <c r="F12030" s="26">
        <v>8963</v>
      </c>
      <c r="G12030" s="26" t="s">
        <v>12270</v>
      </c>
      <c r="H12030" s="24" t="s">
        <v>728</v>
      </c>
      <c r="I12030" s="24" t="s">
        <v>729</v>
      </c>
      <c r="J12030" s="27" t="s">
        <v>1</v>
      </c>
      <c r="K12030" s="28">
        <v>574.04999999999995</v>
      </c>
      <c r="L12030" s="28">
        <v>574.04999999999995</v>
      </c>
    </row>
    <row r="12031" spans="1:12" x14ac:dyDescent="0.25">
      <c r="A12031" s="24" t="s">
        <v>3305</v>
      </c>
      <c r="B12031" s="26">
        <v>2018</v>
      </c>
      <c r="C12031" s="24">
        <v>3</v>
      </c>
      <c r="D12031" s="24" t="s">
        <v>15140</v>
      </c>
      <c r="E12031" s="26">
        <v>438</v>
      </c>
      <c r="F12031" s="26">
        <v>9814</v>
      </c>
      <c r="G12031" s="26" t="s">
        <v>13121</v>
      </c>
      <c r="H12031" s="24" t="s">
        <v>728</v>
      </c>
      <c r="I12031" s="24" t="s">
        <v>729</v>
      </c>
      <c r="J12031" s="27" t="s">
        <v>1</v>
      </c>
      <c r="K12031" s="28">
        <v>574.04999999999995</v>
      </c>
      <c r="L12031" s="28">
        <v>574.04999999999995</v>
      </c>
    </row>
    <row r="12032" spans="1:12" x14ac:dyDescent="0.25">
      <c r="A12032" s="24" t="s">
        <v>3305</v>
      </c>
      <c r="B12032" s="26">
        <v>2018</v>
      </c>
      <c r="C12032" s="24">
        <v>3</v>
      </c>
      <c r="D12032" s="24" t="s">
        <v>15140</v>
      </c>
      <c r="E12032" s="26">
        <v>438</v>
      </c>
      <c r="F12032" s="26">
        <v>9815</v>
      </c>
      <c r="G12032" s="26" t="s">
        <v>13122</v>
      </c>
      <c r="H12032" s="24" t="s">
        <v>544</v>
      </c>
      <c r="I12032" s="24" t="s">
        <v>545</v>
      </c>
      <c r="J12032" s="27" t="s">
        <v>1</v>
      </c>
      <c r="K12032" s="28">
        <v>13.97</v>
      </c>
      <c r="L12032" s="28">
        <v>13.97</v>
      </c>
    </row>
    <row r="12033" spans="1:12" x14ac:dyDescent="0.25">
      <c r="A12033" s="24" t="s">
        <v>3305</v>
      </c>
      <c r="B12033" s="26">
        <v>2018</v>
      </c>
      <c r="C12033" s="24">
        <v>3</v>
      </c>
      <c r="D12033" s="24" t="s">
        <v>15140</v>
      </c>
      <c r="E12033" s="26">
        <v>438</v>
      </c>
      <c r="F12033" s="26">
        <v>9816</v>
      </c>
      <c r="G12033" s="26" t="s">
        <v>13123</v>
      </c>
      <c r="H12033" s="24" t="s">
        <v>544</v>
      </c>
      <c r="I12033" s="24" t="s">
        <v>545</v>
      </c>
      <c r="J12033" s="27" t="s">
        <v>1</v>
      </c>
      <c r="K12033" s="28">
        <v>574.04999999999995</v>
      </c>
      <c r="L12033" s="28">
        <v>574.04999999999995</v>
      </c>
    </row>
    <row r="12034" spans="1:12" x14ac:dyDescent="0.25">
      <c r="A12034" s="24" t="s">
        <v>3305</v>
      </c>
      <c r="B12034" s="26">
        <v>2018</v>
      </c>
      <c r="C12034" s="24">
        <v>3</v>
      </c>
      <c r="D12034" s="24" t="s">
        <v>15140</v>
      </c>
      <c r="E12034" s="26">
        <v>438</v>
      </c>
      <c r="F12034" s="26">
        <v>1305</v>
      </c>
      <c r="G12034" s="26" t="s">
        <v>4612</v>
      </c>
      <c r="H12034" s="24" t="s">
        <v>544</v>
      </c>
      <c r="I12034" s="24" t="s">
        <v>545</v>
      </c>
      <c r="J12034" s="27" t="s">
        <v>1</v>
      </c>
      <c r="K12034" s="28">
        <v>574.04999999999995</v>
      </c>
      <c r="L12034" s="28">
        <v>574.04999999999995</v>
      </c>
    </row>
    <row r="12035" spans="1:12" x14ac:dyDescent="0.25">
      <c r="A12035" s="24" t="s">
        <v>3305</v>
      </c>
      <c r="B12035" s="26">
        <v>2018</v>
      </c>
      <c r="C12035" s="24">
        <v>3</v>
      </c>
      <c r="D12035" s="24" t="s">
        <v>15140</v>
      </c>
      <c r="E12035" s="26">
        <v>438</v>
      </c>
      <c r="F12035" s="26">
        <v>8821</v>
      </c>
      <c r="G12035" s="26" t="s">
        <v>12128</v>
      </c>
      <c r="H12035" s="24" t="s">
        <v>714</v>
      </c>
      <c r="I12035" s="24" t="s">
        <v>715</v>
      </c>
      <c r="J12035" s="27" t="s">
        <v>1</v>
      </c>
      <c r="K12035" s="28">
        <v>1780.38</v>
      </c>
      <c r="L12035" s="28">
        <v>1780.38</v>
      </c>
    </row>
    <row r="12036" spans="1:12" x14ac:dyDescent="0.25">
      <c r="A12036" s="24" t="s">
        <v>3305</v>
      </c>
      <c r="B12036" s="26">
        <v>2018</v>
      </c>
      <c r="C12036" s="24">
        <v>3</v>
      </c>
      <c r="D12036" s="24" t="s">
        <v>15140</v>
      </c>
      <c r="E12036" s="26">
        <v>438</v>
      </c>
      <c r="F12036" s="26">
        <v>1362</v>
      </c>
      <c r="G12036" s="26" t="s">
        <v>4669</v>
      </c>
      <c r="H12036" s="24" t="s">
        <v>714</v>
      </c>
      <c r="I12036" s="24" t="s">
        <v>715</v>
      </c>
      <c r="J12036" s="27" t="s">
        <v>1</v>
      </c>
      <c r="K12036" s="28">
        <v>1234.21</v>
      </c>
      <c r="L12036" s="28">
        <v>1233.94</v>
      </c>
    </row>
    <row r="12037" spans="1:12" x14ac:dyDescent="0.25">
      <c r="A12037" s="24" t="s">
        <v>3305</v>
      </c>
      <c r="B12037" s="26">
        <v>2018</v>
      </c>
      <c r="C12037" s="24">
        <v>3</v>
      </c>
      <c r="D12037" s="24" t="s">
        <v>15140</v>
      </c>
      <c r="E12037" s="26">
        <v>438</v>
      </c>
      <c r="F12037" s="26">
        <v>9817</v>
      </c>
      <c r="G12037" s="26" t="s">
        <v>13124</v>
      </c>
      <c r="H12037" s="24" t="s">
        <v>488</v>
      </c>
      <c r="I12037" s="24" t="s">
        <v>489</v>
      </c>
      <c r="J12037" s="27" t="s">
        <v>1</v>
      </c>
      <c r="K12037" s="28">
        <v>17.55</v>
      </c>
      <c r="L12037" s="28">
        <v>16.53</v>
      </c>
    </row>
    <row r="12038" spans="1:12" x14ac:dyDescent="0.25">
      <c r="A12038" s="24" t="s">
        <v>3305</v>
      </c>
      <c r="B12038" s="26">
        <v>2018</v>
      </c>
      <c r="C12038" s="24">
        <v>3</v>
      </c>
      <c r="D12038" s="24" t="s">
        <v>15140</v>
      </c>
      <c r="E12038" s="26">
        <v>438</v>
      </c>
      <c r="F12038" s="26">
        <v>9818</v>
      </c>
      <c r="G12038" s="26" t="s">
        <v>13125</v>
      </c>
      <c r="H12038" s="24" t="s">
        <v>544</v>
      </c>
      <c r="I12038" s="24" t="s">
        <v>545</v>
      </c>
      <c r="J12038" s="27" t="s">
        <v>1</v>
      </c>
      <c r="K12038" s="28">
        <v>13.97</v>
      </c>
      <c r="L12038" s="28">
        <v>13.97</v>
      </c>
    </row>
    <row r="12039" spans="1:12" x14ac:dyDescent="0.25">
      <c r="A12039" s="24" t="s">
        <v>3305</v>
      </c>
      <c r="B12039" s="26">
        <v>2018</v>
      </c>
      <c r="C12039" s="24">
        <v>3</v>
      </c>
      <c r="D12039" s="24" t="s">
        <v>15140</v>
      </c>
      <c r="E12039" s="26">
        <v>438</v>
      </c>
      <c r="F12039" s="26">
        <v>9059</v>
      </c>
      <c r="G12039" s="26" t="s">
        <v>12366</v>
      </c>
      <c r="H12039" s="24" t="s">
        <v>730</v>
      </c>
      <c r="I12039" s="24" t="s">
        <v>731</v>
      </c>
      <c r="J12039" s="27" t="s">
        <v>1</v>
      </c>
      <c r="K12039" s="28">
        <v>1213.25</v>
      </c>
      <c r="L12039" s="28">
        <v>1053.52</v>
      </c>
    </row>
    <row r="12040" spans="1:12" x14ac:dyDescent="0.25">
      <c r="A12040" s="24" t="s">
        <v>3305</v>
      </c>
      <c r="B12040" s="26">
        <v>2018</v>
      </c>
      <c r="C12040" s="24">
        <v>3</v>
      </c>
      <c r="D12040" s="24" t="s">
        <v>15140</v>
      </c>
      <c r="E12040" s="26">
        <v>438</v>
      </c>
      <c r="F12040" s="26">
        <v>9819</v>
      </c>
      <c r="G12040" s="26" t="s">
        <v>13126</v>
      </c>
      <c r="H12040" s="24" t="s">
        <v>714</v>
      </c>
      <c r="I12040" s="24" t="s">
        <v>715</v>
      </c>
      <c r="J12040" s="27" t="s">
        <v>1</v>
      </c>
      <c r="K12040" s="28">
        <v>1632.7</v>
      </c>
      <c r="L12040" s="28">
        <v>1317.7</v>
      </c>
    </row>
    <row r="12041" spans="1:12" x14ac:dyDescent="0.25">
      <c r="A12041" s="24" t="s">
        <v>3305</v>
      </c>
      <c r="B12041" s="26">
        <v>2018</v>
      </c>
      <c r="C12041" s="24">
        <v>3</v>
      </c>
      <c r="D12041" s="24" t="s">
        <v>15140</v>
      </c>
      <c r="E12041" s="26">
        <v>440</v>
      </c>
      <c r="F12041" s="26">
        <v>9820</v>
      </c>
      <c r="G12041" s="26" t="s">
        <v>13127</v>
      </c>
      <c r="H12041" s="24" t="s">
        <v>2039</v>
      </c>
      <c r="I12041" s="24" t="s">
        <v>2040</v>
      </c>
      <c r="J12041" s="27" t="s">
        <v>1</v>
      </c>
      <c r="K12041" s="28">
        <v>108.19</v>
      </c>
      <c r="L12041" s="28">
        <v>108.19</v>
      </c>
    </row>
    <row r="12042" spans="1:12" x14ac:dyDescent="0.25">
      <c r="A12042" s="24" t="s">
        <v>3305</v>
      </c>
      <c r="B12042" s="26">
        <v>2018</v>
      </c>
      <c r="C12042" s="24">
        <v>3</v>
      </c>
      <c r="D12042" s="24" t="s">
        <v>15140</v>
      </c>
      <c r="E12042" s="26">
        <v>440</v>
      </c>
      <c r="F12042" s="26">
        <v>9821</v>
      </c>
      <c r="G12042" s="26" t="s">
        <v>13128</v>
      </c>
      <c r="H12042" s="24" t="s">
        <v>1030</v>
      </c>
      <c r="I12042" s="24" t="s">
        <v>1031</v>
      </c>
      <c r="J12042" s="27" t="s">
        <v>1</v>
      </c>
      <c r="K12042" s="28">
        <v>86.45</v>
      </c>
      <c r="L12042" s="28">
        <v>86.45</v>
      </c>
    </row>
    <row r="12043" spans="1:12" x14ac:dyDescent="0.25">
      <c r="A12043" s="24" t="s">
        <v>3305</v>
      </c>
      <c r="B12043" s="26">
        <v>2018</v>
      </c>
      <c r="C12043" s="24">
        <v>3</v>
      </c>
      <c r="D12043" s="24" t="s">
        <v>15140</v>
      </c>
      <c r="E12043" s="26">
        <v>440</v>
      </c>
      <c r="F12043" s="26">
        <v>9822</v>
      </c>
      <c r="G12043" s="26" t="s">
        <v>13129</v>
      </c>
      <c r="H12043" s="24" t="s">
        <v>544</v>
      </c>
      <c r="I12043" s="24" t="s">
        <v>545</v>
      </c>
      <c r="J12043" s="27" t="s">
        <v>1</v>
      </c>
      <c r="K12043" s="28">
        <v>13.97</v>
      </c>
      <c r="L12043" s="28">
        <v>13.97</v>
      </c>
    </row>
    <row r="12044" spans="1:12" x14ac:dyDescent="0.25">
      <c r="A12044" s="24" t="s">
        <v>3305</v>
      </c>
      <c r="B12044" s="26">
        <v>2018</v>
      </c>
      <c r="C12044" s="24">
        <v>3</v>
      </c>
      <c r="D12044" s="24" t="s">
        <v>15140</v>
      </c>
      <c r="E12044" s="26">
        <v>440</v>
      </c>
      <c r="F12044" s="26">
        <v>9823</v>
      </c>
      <c r="G12044" s="26" t="s">
        <v>13130</v>
      </c>
      <c r="H12044" s="24" t="s">
        <v>544</v>
      </c>
      <c r="I12044" s="24" t="s">
        <v>545</v>
      </c>
      <c r="J12044" s="27" t="s">
        <v>1</v>
      </c>
      <c r="K12044" s="28">
        <v>13.97</v>
      </c>
      <c r="L12044" s="28">
        <v>13.97</v>
      </c>
    </row>
    <row r="12045" spans="1:12" x14ac:dyDescent="0.25">
      <c r="A12045" s="24" t="s">
        <v>3305</v>
      </c>
      <c r="B12045" s="26">
        <v>2018</v>
      </c>
      <c r="C12045" s="24">
        <v>3</v>
      </c>
      <c r="D12045" s="24" t="s">
        <v>15140</v>
      </c>
      <c r="E12045" s="26">
        <v>424</v>
      </c>
      <c r="F12045" s="26">
        <v>9768</v>
      </c>
      <c r="G12045" s="26" t="s">
        <v>13075</v>
      </c>
      <c r="H12045" s="24" t="s">
        <v>714</v>
      </c>
      <c r="I12045" s="24" t="s">
        <v>715</v>
      </c>
      <c r="J12045" s="27" t="s">
        <v>1</v>
      </c>
      <c r="K12045" s="28">
        <v>143.4</v>
      </c>
      <c r="L12045" s="28">
        <v>142.62</v>
      </c>
    </row>
    <row r="12046" spans="1:12" x14ac:dyDescent="0.25">
      <c r="A12046" s="24" t="s">
        <v>3305</v>
      </c>
      <c r="B12046" s="26">
        <v>2018</v>
      </c>
      <c r="C12046" s="24">
        <v>3</v>
      </c>
      <c r="D12046" s="24" t="s">
        <v>15140</v>
      </c>
      <c r="E12046" s="26">
        <v>429</v>
      </c>
      <c r="F12046" s="26">
        <v>9353</v>
      </c>
      <c r="G12046" s="26" t="s">
        <v>12660</v>
      </c>
      <c r="H12046" s="24" t="s">
        <v>714</v>
      </c>
      <c r="I12046" s="24" t="s">
        <v>715</v>
      </c>
      <c r="J12046" s="27" t="s">
        <v>1</v>
      </c>
      <c r="K12046" s="28">
        <v>140.32</v>
      </c>
      <c r="L12046" s="28">
        <v>139.54</v>
      </c>
    </row>
    <row r="12047" spans="1:12" x14ac:dyDescent="0.25">
      <c r="A12047" s="24" t="s">
        <v>3305</v>
      </c>
      <c r="B12047" s="26">
        <v>2018</v>
      </c>
      <c r="C12047" s="24">
        <v>3</v>
      </c>
      <c r="D12047" s="24" t="s">
        <v>15140</v>
      </c>
      <c r="E12047" s="26">
        <v>490</v>
      </c>
      <c r="F12047" s="26">
        <v>9090</v>
      </c>
      <c r="G12047" s="26" t="s">
        <v>12397</v>
      </c>
      <c r="H12047" s="24" t="s">
        <v>714</v>
      </c>
      <c r="I12047" s="24" t="s">
        <v>715</v>
      </c>
      <c r="J12047" s="27" t="s">
        <v>0</v>
      </c>
      <c r="K12047" s="28">
        <v>368.84</v>
      </c>
      <c r="L12047" s="28">
        <v>368.84</v>
      </c>
    </row>
    <row r="12048" spans="1:12" x14ac:dyDescent="0.25">
      <c r="A12048" s="24" t="s">
        <v>3305</v>
      </c>
      <c r="B12048" s="26">
        <v>2018</v>
      </c>
      <c r="C12048" s="24">
        <v>3</v>
      </c>
      <c r="D12048" s="24" t="s">
        <v>15140</v>
      </c>
      <c r="E12048" s="26">
        <v>524</v>
      </c>
      <c r="F12048" s="26">
        <v>9553</v>
      </c>
      <c r="G12048" s="26" t="s">
        <v>12860</v>
      </c>
      <c r="H12048" s="24" t="s">
        <v>2265</v>
      </c>
      <c r="I12048" s="24" t="s">
        <v>2266</v>
      </c>
      <c r="J12048" s="27" t="s">
        <v>15162</v>
      </c>
      <c r="K12048" s="28">
        <v>2579.2800000000002</v>
      </c>
      <c r="L12048" s="28">
        <v>2562.5300000000002</v>
      </c>
    </row>
    <row r="12049" spans="1:12" x14ac:dyDescent="0.25">
      <c r="A12049" s="24" t="s">
        <v>3305</v>
      </c>
      <c r="B12049" s="26">
        <v>2018</v>
      </c>
      <c r="C12049" s="24">
        <v>3</v>
      </c>
      <c r="D12049" s="24" t="s">
        <v>15140</v>
      </c>
      <c r="E12049" s="26">
        <v>527</v>
      </c>
      <c r="F12049" s="26">
        <v>9795</v>
      </c>
      <c r="G12049" s="26" t="s">
        <v>13102</v>
      </c>
      <c r="H12049" s="24" t="s">
        <v>714</v>
      </c>
      <c r="I12049" s="24" t="s">
        <v>715</v>
      </c>
      <c r="J12049" s="27" t="s">
        <v>15162</v>
      </c>
      <c r="K12049" s="28">
        <v>2316.75</v>
      </c>
      <c r="L12049" s="28">
        <v>2316.75</v>
      </c>
    </row>
    <row r="12050" spans="1:12" x14ac:dyDescent="0.25">
      <c r="A12050" s="24" t="s">
        <v>3305</v>
      </c>
      <c r="B12050" s="26">
        <v>2018</v>
      </c>
      <c r="C12050" s="24">
        <v>3</v>
      </c>
      <c r="D12050" s="24" t="s">
        <v>15140</v>
      </c>
      <c r="E12050" s="26">
        <v>529</v>
      </c>
      <c r="F12050" s="26">
        <v>9044</v>
      </c>
      <c r="G12050" s="26" t="s">
        <v>12351</v>
      </c>
      <c r="H12050" s="24" t="s">
        <v>714</v>
      </c>
      <c r="I12050" s="24" t="s">
        <v>715</v>
      </c>
      <c r="J12050" s="27" t="s">
        <v>15162</v>
      </c>
      <c r="K12050" s="28">
        <v>4272.2700000000004</v>
      </c>
      <c r="L12050" s="28">
        <v>4199.96</v>
      </c>
    </row>
    <row r="12051" spans="1:12" x14ac:dyDescent="0.25">
      <c r="A12051" s="24" t="s">
        <v>3305</v>
      </c>
      <c r="B12051" s="26">
        <v>2018</v>
      </c>
      <c r="C12051" s="24">
        <v>3</v>
      </c>
      <c r="D12051" s="24" t="s">
        <v>15140</v>
      </c>
      <c r="E12051" s="26">
        <v>529</v>
      </c>
      <c r="F12051" s="26">
        <v>9824</v>
      </c>
      <c r="G12051" s="26" t="s">
        <v>13131</v>
      </c>
      <c r="H12051" s="24" t="s">
        <v>2039</v>
      </c>
      <c r="I12051" s="24" t="s">
        <v>2040</v>
      </c>
      <c r="J12051" s="27" t="s">
        <v>15162</v>
      </c>
      <c r="K12051" s="28">
        <v>2185.46</v>
      </c>
      <c r="L12051" s="28">
        <v>2170.25</v>
      </c>
    </row>
    <row r="12052" spans="1:12" x14ac:dyDescent="0.25">
      <c r="A12052" s="24" t="s">
        <v>3305</v>
      </c>
      <c r="B12052" s="26">
        <v>2018</v>
      </c>
      <c r="C12052" s="24">
        <v>3</v>
      </c>
      <c r="D12052" s="24" t="s">
        <v>15140</v>
      </c>
      <c r="E12052" s="26">
        <v>531</v>
      </c>
      <c r="F12052" s="26">
        <v>9724</v>
      </c>
      <c r="G12052" s="26" t="s">
        <v>13031</v>
      </c>
      <c r="H12052" s="24" t="s">
        <v>728</v>
      </c>
      <c r="I12052" s="24" t="s">
        <v>729</v>
      </c>
      <c r="J12052" s="27" t="s">
        <v>15162</v>
      </c>
      <c r="K12052" s="28">
        <v>2166.4899999999998</v>
      </c>
      <c r="L12052" s="28">
        <v>2061.6</v>
      </c>
    </row>
    <row r="12053" spans="1:12" x14ac:dyDescent="0.25">
      <c r="A12053" s="24" t="s">
        <v>3305</v>
      </c>
      <c r="B12053" s="26">
        <v>2018</v>
      </c>
      <c r="C12053" s="24">
        <v>3</v>
      </c>
      <c r="D12053" s="24" t="s">
        <v>15140</v>
      </c>
      <c r="E12053" s="26">
        <v>537</v>
      </c>
      <c r="F12053" s="26">
        <v>9825</v>
      </c>
      <c r="G12053" s="26" t="s">
        <v>13132</v>
      </c>
      <c r="H12053" s="24" t="s">
        <v>544</v>
      </c>
      <c r="I12053" s="24" t="s">
        <v>545</v>
      </c>
      <c r="J12053" s="27" t="s">
        <v>15162</v>
      </c>
      <c r="K12053" s="28">
        <v>1552.07</v>
      </c>
      <c r="L12053" s="28">
        <v>1552.07</v>
      </c>
    </row>
    <row r="12054" spans="1:12" x14ac:dyDescent="0.25">
      <c r="A12054" s="24" t="s">
        <v>3305</v>
      </c>
      <c r="B12054" s="26">
        <v>2018</v>
      </c>
      <c r="C12054" s="24">
        <v>3</v>
      </c>
      <c r="D12054" s="24" t="s">
        <v>15140</v>
      </c>
      <c r="E12054" s="26">
        <v>552</v>
      </c>
      <c r="F12054" s="26">
        <v>9826</v>
      </c>
      <c r="G12054" s="26" t="s">
        <v>13133</v>
      </c>
      <c r="H12054" s="24" t="s">
        <v>77</v>
      </c>
      <c r="I12054" s="24" t="s">
        <v>78</v>
      </c>
      <c r="J12054" s="27" t="s">
        <v>15162</v>
      </c>
      <c r="K12054" s="28">
        <v>4045.4</v>
      </c>
      <c r="L12054" s="28">
        <v>4040.01</v>
      </c>
    </row>
    <row r="12055" spans="1:12" x14ac:dyDescent="0.25">
      <c r="A12055" s="24" t="s">
        <v>3305</v>
      </c>
      <c r="B12055" s="26">
        <v>2018</v>
      </c>
      <c r="C12055" s="24">
        <v>3</v>
      </c>
      <c r="D12055" s="24" t="s">
        <v>15140</v>
      </c>
      <c r="E12055" s="26">
        <v>560</v>
      </c>
      <c r="F12055" s="26">
        <v>9827</v>
      </c>
      <c r="G12055" s="26" t="s">
        <v>13134</v>
      </c>
      <c r="H12055" s="24" t="s">
        <v>2510</v>
      </c>
      <c r="I12055" s="24" t="s">
        <v>2511</v>
      </c>
      <c r="J12055" s="27" t="s">
        <v>15162</v>
      </c>
      <c r="K12055" s="28">
        <v>3845.38</v>
      </c>
      <c r="L12055" s="28">
        <v>3724.64</v>
      </c>
    </row>
    <row r="12056" spans="1:12" x14ac:dyDescent="0.25">
      <c r="A12056" s="24" t="s">
        <v>3305</v>
      </c>
      <c r="B12056" s="26">
        <v>2018</v>
      </c>
      <c r="C12056" s="24">
        <v>3</v>
      </c>
      <c r="D12056" s="24" t="s">
        <v>15140</v>
      </c>
      <c r="E12056" s="26">
        <v>603</v>
      </c>
      <c r="F12056" s="26">
        <v>9043</v>
      </c>
      <c r="G12056" s="26" t="s">
        <v>12350</v>
      </c>
      <c r="H12056" s="24" t="s">
        <v>2265</v>
      </c>
      <c r="I12056" s="24" t="s">
        <v>2266</v>
      </c>
      <c r="J12056" s="27" t="s">
        <v>15162</v>
      </c>
      <c r="K12056" s="28">
        <v>2813.8</v>
      </c>
      <c r="L12056" s="28">
        <v>2687.44</v>
      </c>
    </row>
    <row r="12057" spans="1:12" x14ac:dyDescent="0.25">
      <c r="A12057" s="24" t="s">
        <v>3305</v>
      </c>
      <c r="B12057" s="26">
        <v>2018</v>
      </c>
      <c r="C12057" s="24">
        <v>3</v>
      </c>
      <c r="D12057" s="24" t="s">
        <v>15140</v>
      </c>
      <c r="E12057" s="26">
        <v>604</v>
      </c>
      <c r="F12057" s="26">
        <v>9043</v>
      </c>
      <c r="G12057" s="26" t="s">
        <v>12350</v>
      </c>
      <c r="H12057" s="24" t="s">
        <v>838</v>
      </c>
      <c r="I12057" s="24" t="s">
        <v>839</v>
      </c>
      <c r="J12057" s="27" t="s">
        <v>15162</v>
      </c>
      <c r="K12057" s="28">
        <v>7880.65</v>
      </c>
      <c r="L12057" s="28">
        <v>7760.57</v>
      </c>
    </row>
    <row r="12058" spans="1:12" x14ac:dyDescent="0.25">
      <c r="A12058" s="24" t="s">
        <v>3305</v>
      </c>
      <c r="B12058" s="26">
        <v>2018</v>
      </c>
      <c r="C12058" s="24">
        <v>3</v>
      </c>
      <c r="D12058" s="24" t="s">
        <v>15140</v>
      </c>
      <c r="E12058" s="26">
        <v>612</v>
      </c>
      <c r="F12058" s="26">
        <v>8963</v>
      </c>
      <c r="G12058" s="26" t="s">
        <v>12270</v>
      </c>
      <c r="H12058" s="24" t="s">
        <v>714</v>
      </c>
      <c r="I12058" s="24" t="s">
        <v>715</v>
      </c>
      <c r="J12058" s="27" t="s">
        <v>15162</v>
      </c>
      <c r="K12058" s="28">
        <v>17050</v>
      </c>
      <c r="L12058" s="28">
        <v>17050</v>
      </c>
    </row>
    <row r="12059" spans="1:12" x14ac:dyDescent="0.25">
      <c r="A12059" s="24" t="s">
        <v>3305</v>
      </c>
      <c r="B12059" s="26">
        <v>2018</v>
      </c>
      <c r="C12059" s="24">
        <v>3</v>
      </c>
      <c r="D12059" s="24" t="s">
        <v>15140</v>
      </c>
      <c r="E12059" s="26">
        <v>615</v>
      </c>
      <c r="F12059" s="26">
        <v>9799</v>
      </c>
      <c r="G12059" s="26" t="s">
        <v>13106</v>
      </c>
      <c r="H12059" s="24" t="s">
        <v>714</v>
      </c>
      <c r="I12059" s="24" t="s">
        <v>715</v>
      </c>
      <c r="J12059" s="27" t="s">
        <v>15162</v>
      </c>
      <c r="K12059" s="28">
        <v>17050</v>
      </c>
      <c r="L12059" s="28">
        <v>17050</v>
      </c>
    </row>
    <row r="12060" spans="1:12" x14ac:dyDescent="0.25">
      <c r="A12060" s="24" t="s">
        <v>3305</v>
      </c>
      <c r="B12060" s="26">
        <v>2018</v>
      </c>
      <c r="C12060" s="24">
        <v>3</v>
      </c>
      <c r="D12060" s="24" t="s">
        <v>15140</v>
      </c>
      <c r="E12060" s="26">
        <v>637</v>
      </c>
      <c r="F12060" s="26">
        <v>9828</v>
      </c>
      <c r="G12060" s="26" t="s">
        <v>13135</v>
      </c>
      <c r="H12060" s="24" t="s">
        <v>77</v>
      </c>
      <c r="I12060" s="24" t="s">
        <v>78</v>
      </c>
      <c r="J12060" s="27" t="s">
        <v>15162</v>
      </c>
      <c r="K12060" s="28">
        <v>3494.81</v>
      </c>
      <c r="L12060" s="28">
        <v>3494.81</v>
      </c>
    </row>
    <row r="12061" spans="1:12" x14ac:dyDescent="0.25">
      <c r="A12061" s="24" t="s">
        <v>3305</v>
      </c>
      <c r="B12061" s="26">
        <v>2018</v>
      </c>
      <c r="C12061" s="24">
        <v>3</v>
      </c>
      <c r="D12061" s="24" t="s">
        <v>15140</v>
      </c>
      <c r="E12061" s="26">
        <v>643</v>
      </c>
      <c r="F12061" s="26">
        <v>9829</v>
      </c>
      <c r="G12061" s="26" t="s">
        <v>13136</v>
      </c>
      <c r="H12061" s="24" t="s">
        <v>2410</v>
      </c>
      <c r="I12061" s="24" t="s">
        <v>2411</v>
      </c>
      <c r="J12061" s="27" t="s">
        <v>15162</v>
      </c>
      <c r="K12061" s="28">
        <v>3264.5</v>
      </c>
      <c r="L12061" s="28">
        <v>3264.5</v>
      </c>
    </row>
    <row r="12062" spans="1:12" x14ac:dyDescent="0.25">
      <c r="A12062" s="24" t="s">
        <v>3305</v>
      </c>
      <c r="B12062" s="26">
        <v>2018</v>
      </c>
      <c r="C12062" s="24">
        <v>3</v>
      </c>
      <c r="D12062" s="24" t="s">
        <v>15124</v>
      </c>
      <c r="E12062" s="26">
        <v>24</v>
      </c>
      <c r="F12062" s="26">
        <v>9830</v>
      </c>
      <c r="G12062" s="26" t="s">
        <v>13137</v>
      </c>
      <c r="H12062" s="24" t="s">
        <v>2087</v>
      </c>
      <c r="I12062" s="24" t="s">
        <v>2088</v>
      </c>
      <c r="J12062" s="27" t="s">
        <v>1</v>
      </c>
      <c r="K12062" s="28">
        <v>22.13</v>
      </c>
      <c r="L12062" s="28">
        <v>21.86</v>
      </c>
    </row>
    <row r="12063" spans="1:12" x14ac:dyDescent="0.25">
      <c r="A12063" s="24" t="s">
        <v>3305</v>
      </c>
      <c r="B12063" s="26">
        <v>2018</v>
      </c>
      <c r="C12063" s="24">
        <v>3</v>
      </c>
      <c r="D12063" s="24" t="s">
        <v>15124</v>
      </c>
      <c r="E12063" s="26">
        <v>431</v>
      </c>
      <c r="F12063" s="26">
        <v>9831</v>
      </c>
      <c r="G12063" s="26" t="s">
        <v>13138</v>
      </c>
      <c r="H12063" s="24" t="s">
        <v>2512</v>
      </c>
      <c r="I12063" s="24" t="s">
        <v>2513</v>
      </c>
      <c r="J12063" s="27" t="s">
        <v>1</v>
      </c>
      <c r="K12063" s="28">
        <v>118.86</v>
      </c>
      <c r="L12063" s="28">
        <v>117.84</v>
      </c>
    </row>
    <row r="12064" spans="1:12" x14ac:dyDescent="0.25">
      <c r="A12064" s="24" t="s">
        <v>3305</v>
      </c>
      <c r="B12064" s="26">
        <v>2018</v>
      </c>
      <c r="C12064" s="24">
        <v>3</v>
      </c>
      <c r="D12064" s="24" t="s">
        <v>15124</v>
      </c>
      <c r="E12064" s="26">
        <v>431</v>
      </c>
      <c r="F12064" s="26">
        <v>9832</v>
      </c>
      <c r="G12064" s="26" t="s">
        <v>13139</v>
      </c>
      <c r="H12064" s="24" t="s">
        <v>154</v>
      </c>
      <c r="I12064" s="24" t="s">
        <v>155</v>
      </c>
      <c r="J12064" s="27" t="s">
        <v>1</v>
      </c>
      <c r="K12064" s="28">
        <v>67.88</v>
      </c>
      <c r="L12064" s="28">
        <v>67.61</v>
      </c>
    </row>
    <row r="12065" spans="1:12" x14ac:dyDescent="0.25">
      <c r="A12065" s="24" t="s">
        <v>3305</v>
      </c>
      <c r="B12065" s="26">
        <v>2018</v>
      </c>
      <c r="C12065" s="24">
        <v>3</v>
      </c>
      <c r="D12065" s="24" t="s">
        <v>15124</v>
      </c>
      <c r="E12065" s="26">
        <v>431</v>
      </c>
      <c r="F12065" s="26">
        <v>9833</v>
      </c>
      <c r="G12065" s="26" t="s">
        <v>13140</v>
      </c>
      <c r="H12065" s="24" t="s">
        <v>73</v>
      </c>
      <c r="I12065" s="24" t="s">
        <v>74</v>
      </c>
      <c r="J12065" s="27" t="s">
        <v>1</v>
      </c>
      <c r="K12065" s="28">
        <v>19.600000000000001</v>
      </c>
      <c r="L12065" s="28">
        <v>19.32</v>
      </c>
    </row>
    <row r="12066" spans="1:12" x14ac:dyDescent="0.25">
      <c r="A12066" s="24" t="s">
        <v>3305</v>
      </c>
      <c r="B12066" s="26">
        <v>2018</v>
      </c>
      <c r="C12066" s="24">
        <v>3</v>
      </c>
      <c r="D12066" s="24" t="s">
        <v>15124</v>
      </c>
      <c r="E12066" s="26">
        <v>432</v>
      </c>
      <c r="F12066" s="26">
        <v>9834</v>
      </c>
      <c r="G12066" s="26" t="s">
        <v>13141</v>
      </c>
      <c r="H12066" s="24" t="s">
        <v>1556</v>
      </c>
      <c r="I12066" s="24" t="s">
        <v>1557</v>
      </c>
      <c r="J12066" s="27" t="s">
        <v>1</v>
      </c>
      <c r="K12066" s="28">
        <v>19.329999999999998</v>
      </c>
      <c r="L12066" s="28">
        <v>18.309999999999999</v>
      </c>
    </row>
    <row r="12067" spans="1:12" x14ac:dyDescent="0.25">
      <c r="A12067" s="24" t="s">
        <v>3305</v>
      </c>
      <c r="B12067" s="26">
        <v>2018</v>
      </c>
      <c r="C12067" s="24">
        <v>3</v>
      </c>
      <c r="D12067" s="24" t="s">
        <v>15124</v>
      </c>
      <c r="E12067" s="26">
        <v>432</v>
      </c>
      <c r="F12067" s="26">
        <v>9835</v>
      </c>
      <c r="G12067" s="26" t="s">
        <v>13142</v>
      </c>
      <c r="H12067" s="24" t="s">
        <v>1268</v>
      </c>
      <c r="I12067" s="24" t="s">
        <v>1269</v>
      </c>
      <c r="J12067" s="27" t="s">
        <v>1</v>
      </c>
      <c r="K12067" s="28">
        <v>68.959999999999994</v>
      </c>
      <c r="L12067" s="28">
        <v>66.947100000000006</v>
      </c>
    </row>
    <row r="12068" spans="1:12" x14ac:dyDescent="0.25">
      <c r="A12068" s="24" t="s">
        <v>3305</v>
      </c>
      <c r="B12068" s="26">
        <v>2018</v>
      </c>
      <c r="C12068" s="24">
        <v>3</v>
      </c>
      <c r="D12068" s="24" t="s">
        <v>15124</v>
      </c>
      <c r="E12068" s="26">
        <v>432</v>
      </c>
      <c r="F12068" s="26">
        <v>9836</v>
      </c>
      <c r="G12068" s="26" t="s">
        <v>13143</v>
      </c>
      <c r="H12068" s="24" t="s">
        <v>480</v>
      </c>
      <c r="I12068" s="24" t="s">
        <v>481</v>
      </c>
      <c r="J12068" s="27" t="s">
        <v>1</v>
      </c>
      <c r="K12068" s="28">
        <v>114.71</v>
      </c>
      <c r="L12068" s="28">
        <v>111.7042</v>
      </c>
    </row>
    <row r="12069" spans="1:12" x14ac:dyDescent="0.25">
      <c r="A12069" s="24" t="s">
        <v>3305</v>
      </c>
      <c r="B12069" s="26">
        <v>2018</v>
      </c>
      <c r="C12069" s="24">
        <v>3</v>
      </c>
      <c r="D12069" s="24" t="s">
        <v>15124</v>
      </c>
      <c r="E12069" s="26">
        <v>433</v>
      </c>
      <c r="F12069" s="26">
        <v>9837</v>
      </c>
      <c r="G12069" s="26" t="s">
        <v>13144</v>
      </c>
      <c r="H12069" s="24" t="s">
        <v>2512</v>
      </c>
      <c r="I12069" s="24" t="s">
        <v>2513</v>
      </c>
      <c r="J12069" s="27" t="s">
        <v>1</v>
      </c>
      <c r="K12069" s="28">
        <v>113.96</v>
      </c>
      <c r="L12069" s="28">
        <v>113.69</v>
      </c>
    </row>
    <row r="12070" spans="1:12" x14ac:dyDescent="0.25">
      <c r="A12070" s="24" t="s">
        <v>3305</v>
      </c>
      <c r="B12070" s="26">
        <v>2018</v>
      </c>
      <c r="C12070" s="24">
        <v>3</v>
      </c>
      <c r="D12070" s="24" t="s">
        <v>15124</v>
      </c>
      <c r="E12070" s="26">
        <v>433</v>
      </c>
      <c r="F12070" s="26">
        <v>431</v>
      </c>
      <c r="G12070" s="26" t="s">
        <v>3738</v>
      </c>
      <c r="H12070" s="24" t="s">
        <v>2512</v>
      </c>
      <c r="I12070" s="24" t="s">
        <v>2513</v>
      </c>
      <c r="J12070" s="27" t="s">
        <v>1</v>
      </c>
      <c r="K12070" s="28">
        <v>118.44</v>
      </c>
      <c r="L12070" s="28">
        <v>118.17</v>
      </c>
    </row>
    <row r="12071" spans="1:12" x14ac:dyDescent="0.25">
      <c r="A12071" s="24" t="s">
        <v>3305</v>
      </c>
      <c r="B12071" s="26">
        <v>2018</v>
      </c>
      <c r="C12071" s="24">
        <v>3</v>
      </c>
      <c r="D12071" s="24" t="s">
        <v>15124</v>
      </c>
      <c r="E12071" s="26">
        <v>433</v>
      </c>
      <c r="F12071" s="26">
        <v>9838</v>
      </c>
      <c r="G12071" s="26" t="s">
        <v>13145</v>
      </c>
      <c r="H12071" s="24" t="s">
        <v>2514</v>
      </c>
      <c r="I12071" s="24" t="s">
        <v>2515</v>
      </c>
      <c r="J12071" s="27" t="s">
        <v>1</v>
      </c>
      <c r="K12071" s="28">
        <v>64.48</v>
      </c>
      <c r="L12071" s="28">
        <v>63.46</v>
      </c>
    </row>
    <row r="12072" spans="1:12" x14ac:dyDescent="0.25">
      <c r="A12072" s="24" t="s">
        <v>3305</v>
      </c>
      <c r="B12072" s="26">
        <v>2018</v>
      </c>
      <c r="C12072" s="24">
        <v>3</v>
      </c>
      <c r="D12072" s="24" t="s">
        <v>15124</v>
      </c>
      <c r="E12072" s="26">
        <v>435</v>
      </c>
      <c r="F12072" s="26">
        <v>9839</v>
      </c>
      <c r="G12072" s="26" t="s">
        <v>13146</v>
      </c>
      <c r="H12072" s="24" t="s">
        <v>204</v>
      </c>
      <c r="I12072" s="24" t="s">
        <v>205</v>
      </c>
      <c r="J12072" s="27" t="s">
        <v>1</v>
      </c>
      <c r="K12072" s="28">
        <v>19.03</v>
      </c>
      <c r="L12072" s="28">
        <v>18.010000000000002</v>
      </c>
    </row>
    <row r="12073" spans="1:12" x14ac:dyDescent="0.25">
      <c r="A12073" s="24" t="s">
        <v>3305</v>
      </c>
      <c r="B12073" s="26">
        <v>2018</v>
      </c>
      <c r="C12073" s="24">
        <v>3</v>
      </c>
      <c r="D12073" s="24" t="s">
        <v>15124</v>
      </c>
      <c r="E12073" s="26">
        <v>436</v>
      </c>
      <c r="F12073" s="26">
        <v>9840</v>
      </c>
      <c r="G12073" s="26" t="s">
        <v>13147</v>
      </c>
      <c r="H12073" s="24" t="s">
        <v>2079</v>
      </c>
      <c r="I12073" s="24" t="s">
        <v>2080</v>
      </c>
      <c r="J12073" s="27" t="s">
        <v>1</v>
      </c>
      <c r="K12073" s="28">
        <v>35.520000000000003</v>
      </c>
      <c r="L12073" s="28">
        <v>35.24</v>
      </c>
    </row>
    <row r="12074" spans="1:12" x14ac:dyDescent="0.25">
      <c r="A12074" s="24" t="s">
        <v>3305</v>
      </c>
      <c r="B12074" s="26">
        <v>2018</v>
      </c>
      <c r="C12074" s="24">
        <v>3</v>
      </c>
      <c r="D12074" s="24" t="s">
        <v>15124</v>
      </c>
      <c r="E12074" s="26">
        <v>437</v>
      </c>
      <c r="F12074" s="26">
        <v>8533</v>
      </c>
      <c r="G12074" s="26" t="s">
        <v>11840</v>
      </c>
      <c r="H12074" s="24" t="s">
        <v>506</v>
      </c>
      <c r="I12074" s="24" t="s">
        <v>507</v>
      </c>
      <c r="J12074" s="27" t="s">
        <v>1</v>
      </c>
      <c r="K12074" s="28">
        <v>17.95</v>
      </c>
      <c r="L12074" s="28">
        <v>17.95</v>
      </c>
    </row>
    <row r="12075" spans="1:12" x14ac:dyDescent="0.25">
      <c r="A12075" s="24" t="s">
        <v>3305</v>
      </c>
      <c r="B12075" s="26">
        <v>2018</v>
      </c>
      <c r="C12075" s="24">
        <v>3</v>
      </c>
      <c r="D12075" s="24" t="s">
        <v>15124</v>
      </c>
      <c r="E12075" s="26">
        <v>438</v>
      </c>
      <c r="F12075" s="26">
        <v>9841</v>
      </c>
      <c r="G12075" s="26" t="s">
        <v>13148</v>
      </c>
      <c r="H12075" s="24" t="s">
        <v>1356</v>
      </c>
      <c r="I12075" s="24" t="s">
        <v>1357</v>
      </c>
      <c r="J12075" s="27" t="s">
        <v>1</v>
      </c>
      <c r="K12075" s="28">
        <v>64.78</v>
      </c>
      <c r="L12075" s="28">
        <v>63.76</v>
      </c>
    </row>
    <row r="12076" spans="1:12" x14ac:dyDescent="0.25">
      <c r="A12076" s="24" t="s">
        <v>3305</v>
      </c>
      <c r="B12076" s="26">
        <v>2018</v>
      </c>
      <c r="C12076" s="24">
        <v>3</v>
      </c>
      <c r="D12076" s="24" t="s">
        <v>15124</v>
      </c>
      <c r="E12076" s="26">
        <v>438</v>
      </c>
      <c r="F12076" s="26">
        <v>9842</v>
      </c>
      <c r="G12076" s="26" t="s">
        <v>13149</v>
      </c>
      <c r="H12076" s="24" t="s">
        <v>2087</v>
      </c>
      <c r="I12076" s="24" t="s">
        <v>2088</v>
      </c>
      <c r="J12076" s="27" t="s">
        <v>1</v>
      </c>
      <c r="K12076" s="28">
        <v>20.43</v>
      </c>
      <c r="L12076" s="28">
        <v>19.41</v>
      </c>
    </row>
    <row r="12077" spans="1:12" x14ac:dyDescent="0.25">
      <c r="A12077" s="24" t="s">
        <v>3305</v>
      </c>
      <c r="B12077" s="26">
        <v>2018</v>
      </c>
      <c r="C12077" s="24">
        <v>3</v>
      </c>
      <c r="D12077" s="24" t="s">
        <v>15124</v>
      </c>
      <c r="E12077" s="26">
        <v>438</v>
      </c>
      <c r="F12077" s="26">
        <v>9843</v>
      </c>
      <c r="G12077" s="26" t="s">
        <v>13150</v>
      </c>
      <c r="H12077" s="24" t="s">
        <v>104</v>
      </c>
      <c r="I12077" s="24" t="s">
        <v>105</v>
      </c>
      <c r="J12077" s="27" t="s">
        <v>1</v>
      </c>
      <c r="K12077" s="28">
        <v>26.8</v>
      </c>
      <c r="L12077" s="28">
        <v>26.52</v>
      </c>
    </row>
    <row r="12078" spans="1:12" x14ac:dyDescent="0.25">
      <c r="A12078" s="24" t="s">
        <v>3305</v>
      </c>
      <c r="B12078" s="26">
        <v>2018</v>
      </c>
      <c r="C12078" s="24">
        <v>3</v>
      </c>
      <c r="D12078" s="24" t="s">
        <v>15124</v>
      </c>
      <c r="E12078" s="26">
        <v>440</v>
      </c>
      <c r="F12078" s="26">
        <v>9844</v>
      </c>
      <c r="G12078" s="26" t="s">
        <v>13151</v>
      </c>
      <c r="H12078" s="24" t="s">
        <v>480</v>
      </c>
      <c r="I12078" s="24" t="s">
        <v>481</v>
      </c>
      <c r="J12078" s="27" t="s">
        <v>1</v>
      </c>
      <c r="K12078" s="28">
        <v>14.25</v>
      </c>
      <c r="L12078" s="28">
        <v>13.23</v>
      </c>
    </row>
    <row r="12079" spans="1:12" x14ac:dyDescent="0.25">
      <c r="A12079" s="24" t="s">
        <v>3305</v>
      </c>
      <c r="B12079" s="26">
        <v>2018</v>
      </c>
      <c r="C12079" s="24">
        <v>3</v>
      </c>
      <c r="D12079" s="24" t="s">
        <v>15124</v>
      </c>
      <c r="E12079" s="26">
        <v>440</v>
      </c>
      <c r="F12079" s="26">
        <v>9845</v>
      </c>
      <c r="G12079" s="26" t="s">
        <v>13152</v>
      </c>
      <c r="H12079" s="24" t="s">
        <v>1356</v>
      </c>
      <c r="I12079" s="24" t="s">
        <v>1357</v>
      </c>
      <c r="J12079" s="27" t="s">
        <v>1</v>
      </c>
      <c r="K12079" s="28">
        <v>14.7</v>
      </c>
      <c r="L12079" s="28">
        <v>14.7</v>
      </c>
    </row>
    <row r="12080" spans="1:12" x14ac:dyDescent="0.25">
      <c r="A12080" s="24" t="s">
        <v>3305</v>
      </c>
      <c r="B12080" s="26">
        <v>2018</v>
      </c>
      <c r="C12080" s="24">
        <v>3</v>
      </c>
      <c r="D12080" s="24" t="s">
        <v>15141</v>
      </c>
      <c r="E12080" s="26">
        <v>579</v>
      </c>
      <c r="F12080" s="26">
        <v>9846</v>
      </c>
      <c r="G12080" s="26" t="s">
        <v>13153</v>
      </c>
      <c r="H12080" s="24" t="s">
        <v>2091</v>
      </c>
      <c r="I12080" s="24" t="s">
        <v>2092</v>
      </c>
      <c r="J12080" s="27" t="s">
        <v>15162</v>
      </c>
      <c r="K12080" s="28">
        <v>5595.64</v>
      </c>
      <c r="L12080" s="28">
        <v>5517.7</v>
      </c>
    </row>
    <row r="12081" spans="1:12" x14ac:dyDescent="0.25">
      <c r="A12081" s="24" t="s">
        <v>3305</v>
      </c>
      <c r="B12081" s="26">
        <v>2018</v>
      </c>
      <c r="C12081" s="24">
        <v>3</v>
      </c>
      <c r="D12081" s="24" t="s">
        <v>15142</v>
      </c>
      <c r="E12081" s="26">
        <v>480</v>
      </c>
      <c r="F12081" s="26">
        <v>9847</v>
      </c>
      <c r="G12081" s="26" t="s">
        <v>13154</v>
      </c>
      <c r="H12081" s="24" t="s">
        <v>77</v>
      </c>
      <c r="I12081" s="24" t="s">
        <v>78</v>
      </c>
      <c r="J12081" s="27" t="s">
        <v>0</v>
      </c>
      <c r="K12081" s="28">
        <v>237.19</v>
      </c>
      <c r="L12081" s="28">
        <v>237.19</v>
      </c>
    </row>
    <row r="12082" spans="1:12" x14ac:dyDescent="0.25">
      <c r="A12082" s="24" t="s">
        <v>3305</v>
      </c>
      <c r="B12082" s="26">
        <v>2018</v>
      </c>
      <c r="C12082" s="24">
        <v>3</v>
      </c>
      <c r="D12082" s="24" t="s">
        <v>15142</v>
      </c>
      <c r="E12082" s="26">
        <v>516</v>
      </c>
      <c r="F12082" s="26">
        <v>9847</v>
      </c>
      <c r="G12082" s="26" t="s">
        <v>13154</v>
      </c>
      <c r="H12082" s="24" t="s">
        <v>77</v>
      </c>
      <c r="I12082" s="24" t="s">
        <v>78</v>
      </c>
      <c r="J12082" s="27" t="s">
        <v>15162</v>
      </c>
      <c r="K12082" s="28">
        <v>2302.58</v>
      </c>
      <c r="L12082" s="28">
        <v>2267.9499999999998</v>
      </c>
    </row>
    <row r="12083" spans="1:12" x14ac:dyDescent="0.25">
      <c r="A12083" s="24" t="s">
        <v>3305</v>
      </c>
      <c r="B12083" s="26">
        <v>2018</v>
      </c>
      <c r="C12083" s="24">
        <v>3</v>
      </c>
      <c r="D12083" s="24" t="s">
        <v>15142</v>
      </c>
      <c r="E12083" s="26">
        <v>552</v>
      </c>
      <c r="F12083" s="26">
        <v>9848</v>
      </c>
      <c r="G12083" s="26" t="s">
        <v>13155</v>
      </c>
      <c r="H12083" s="24" t="s">
        <v>77</v>
      </c>
      <c r="I12083" s="24" t="s">
        <v>78</v>
      </c>
      <c r="J12083" s="27" t="s">
        <v>15162</v>
      </c>
      <c r="K12083" s="28">
        <v>3624.77</v>
      </c>
      <c r="L12083" s="28">
        <v>3382.85</v>
      </c>
    </row>
    <row r="12084" spans="1:12" x14ac:dyDescent="0.25">
      <c r="A12084" s="24" t="s">
        <v>3305</v>
      </c>
      <c r="B12084" s="26">
        <v>2018</v>
      </c>
      <c r="C12084" s="24">
        <v>3</v>
      </c>
      <c r="D12084" s="24" t="s">
        <v>15142</v>
      </c>
      <c r="E12084" s="26">
        <v>608</v>
      </c>
      <c r="F12084" s="26">
        <v>9849</v>
      </c>
      <c r="G12084" s="26" t="s">
        <v>13156</v>
      </c>
      <c r="H12084" s="24" t="s">
        <v>2516</v>
      </c>
      <c r="I12084" s="24" t="s">
        <v>2517</v>
      </c>
      <c r="J12084" s="27" t="s">
        <v>15162</v>
      </c>
      <c r="K12084" s="28">
        <v>17463.28</v>
      </c>
      <c r="L12084" s="28">
        <v>16904.98</v>
      </c>
    </row>
    <row r="12085" spans="1:12" x14ac:dyDescent="0.25">
      <c r="A12085" s="24" t="s">
        <v>3305</v>
      </c>
      <c r="B12085" s="26">
        <v>2018</v>
      </c>
      <c r="C12085" s="24">
        <v>3</v>
      </c>
      <c r="D12085" s="24" t="s">
        <v>15142</v>
      </c>
      <c r="E12085" s="26">
        <v>634</v>
      </c>
      <c r="F12085" s="26">
        <v>9850</v>
      </c>
      <c r="G12085" s="26" t="s">
        <v>13157</v>
      </c>
      <c r="H12085" s="24" t="s">
        <v>1923</v>
      </c>
      <c r="I12085" s="24" t="s">
        <v>1924</v>
      </c>
      <c r="J12085" s="27" t="s">
        <v>15162</v>
      </c>
      <c r="K12085" s="28">
        <v>676.31</v>
      </c>
      <c r="L12085" s="28">
        <v>676.31</v>
      </c>
    </row>
    <row r="12086" spans="1:12" x14ac:dyDescent="0.25">
      <c r="A12086" s="24" t="s">
        <v>3305</v>
      </c>
      <c r="B12086" s="26">
        <v>2018</v>
      </c>
      <c r="C12086" s="24">
        <v>3</v>
      </c>
      <c r="D12086" s="24" t="s">
        <v>344</v>
      </c>
      <c r="E12086" s="26">
        <v>24</v>
      </c>
      <c r="F12086" s="26">
        <v>9851</v>
      </c>
      <c r="G12086" s="26" t="s">
        <v>13158</v>
      </c>
      <c r="H12086" s="24" t="s">
        <v>186</v>
      </c>
      <c r="I12086" s="24" t="s">
        <v>187</v>
      </c>
      <c r="J12086" s="27" t="s">
        <v>1</v>
      </c>
      <c r="K12086" s="28">
        <v>21</v>
      </c>
      <c r="L12086" s="28">
        <v>21</v>
      </c>
    </row>
    <row r="12087" spans="1:12" x14ac:dyDescent="0.25">
      <c r="A12087" s="24" t="s">
        <v>3305</v>
      </c>
      <c r="B12087" s="26">
        <v>2018</v>
      </c>
      <c r="C12087" s="24">
        <v>3</v>
      </c>
      <c r="D12087" s="24" t="s">
        <v>344</v>
      </c>
      <c r="E12087" s="26">
        <v>24</v>
      </c>
      <c r="F12087" s="26">
        <v>9852</v>
      </c>
      <c r="G12087" s="26" t="s">
        <v>13159</v>
      </c>
      <c r="H12087" s="24" t="s">
        <v>345</v>
      </c>
      <c r="I12087" s="24" t="s">
        <v>346</v>
      </c>
      <c r="J12087" s="27" t="s">
        <v>1</v>
      </c>
      <c r="K12087" s="28">
        <v>21</v>
      </c>
      <c r="L12087" s="28">
        <v>21</v>
      </c>
    </row>
    <row r="12088" spans="1:12" x14ac:dyDescent="0.25">
      <c r="A12088" s="24" t="s">
        <v>3305</v>
      </c>
      <c r="B12088" s="26">
        <v>2018</v>
      </c>
      <c r="C12088" s="24">
        <v>3</v>
      </c>
      <c r="D12088" s="24" t="s">
        <v>344</v>
      </c>
      <c r="E12088" s="26">
        <v>430</v>
      </c>
      <c r="F12088" s="26">
        <v>9853</v>
      </c>
      <c r="G12088" s="26" t="s">
        <v>13160</v>
      </c>
      <c r="H12088" s="24" t="s">
        <v>186</v>
      </c>
      <c r="I12088" s="24" t="s">
        <v>187</v>
      </c>
      <c r="J12088" s="27" t="s">
        <v>1</v>
      </c>
      <c r="K12088" s="28">
        <v>554.54999999999995</v>
      </c>
      <c r="L12088" s="28">
        <v>554.28</v>
      </c>
    </row>
    <row r="12089" spans="1:12" x14ac:dyDescent="0.25">
      <c r="A12089" s="24" t="s">
        <v>3305</v>
      </c>
      <c r="B12089" s="26">
        <v>2018</v>
      </c>
      <c r="C12089" s="24">
        <v>3</v>
      </c>
      <c r="D12089" s="24" t="s">
        <v>344</v>
      </c>
      <c r="E12089" s="26">
        <v>432</v>
      </c>
      <c r="F12089" s="26">
        <v>81</v>
      </c>
      <c r="G12089" s="26" t="s">
        <v>3388</v>
      </c>
      <c r="H12089" s="24" t="s">
        <v>266</v>
      </c>
      <c r="I12089" s="24" t="s">
        <v>267</v>
      </c>
      <c r="J12089" s="27" t="s">
        <v>1</v>
      </c>
      <c r="K12089" s="28">
        <v>21</v>
      </c>
      <c r="L12089" s="28">
        <v>21</v>
      </c>
    </row>
    <row r="12090" spans="1:12" x14ac:dyDescent="0.25">
      <c r="A12090" s="24" t="s">
        <v>3305</v>
      </c>
      <c r="B12090" s="26">
        <v>2018</v>
      </c>
      <c r="C12090" s="24">
        <v>3</v>
      </c>
      <c r="D12090" s="24" t="s">
        <v>344</v>
      </c>
      <c r="E12090" s="26">
        <v>432</v>
      </c>
      <c r="F12090" s="26">
        <v>9854</v>
      </c>
      <c r="G12090" s="26" t="s">
        <v>13161</v>
      </c>
      <c r="H12090" s="24" t="s">
        <v>186</v>
      </c>
      <c r="I12090" s="24" t="s">
        <v>187</v>
      </c>
      <c r="J12090" s="27" t="s">
        <v>1</v>
      </c>
      <c r="K12090" s="28">
        <v>13.5</v>
      </c>
      <c r="L12090" s="28">
        <v>13.23</v>
      </c>
    </row>
    <row r="12091" spans="1:12" x14ac:dyDescent="0.25">
      <c r="A12091" s="24" t="s">
        <v>3305</v>
      </c>
      <c r="B12091" s="26">
        <v>2018</v>
      </c>
      <c r="C12091" s="24">
        <v>3</v>
      </c>
      <c r="D12091" s="24" t="s">
        <v>344</v>
      </c>
      <c r="E12091" s="26">
        <v>432</v>
      </c>
      <c r="F12091" s="26">
        <v>9855</v>
      </c>
      <c r="G12091" s="26" t="s">
        <v>13162</v>
      </c>
      <c r="H12091" s="24" t="s">
        <v>345</v>
      </c>
      <c r="I12091" s="24" t="s">
        <v>346</v>
      </c>
      <c r="J12091" s="27" t="s">
        <v>1</v>
      </c>
      <c r="K12091" s="28">
        <v>13.5</v>
      </c>
      <c r="L12091" s="28">
        <v>13.5</v>
      </c>
    </row>
    <row r="12092" spans="1:12" x14ac:dyDescent="0.25">
      <c r="A12092" s="24" t="s">
        <v>3305</v>
      </c>
      <c r="B12092" s="26">
        <v>2018</v>
      </c>
      <c r="C12092" s="24">
        <v>3</v>
      </c>
      <c r="D12092" s="24" t="s">
        <v>344</v>
      </c>
      <c r="E12092" s="26">
        <v>432</v>
      </c>
      <c r="F12092" s="26">
        <v>9856</v>
      </c>
      <c r="G12092" s="26" t="s">
        <v>13163</v>
      </c>
      <c r="H12092" s="24" t="s">
        <v>345</v>
      </c>
      <c r="I12092" s="24" t="s">
        <v>346</v>
      </c>
      <c r="J12092" s="27" t="s">
        <v>1</v>
      </c>
      <c r="K12092" s="28">
        <v>21</v>
      </c>
      <c r="L12092" s="28">
        <v>21</v>
      </c>
    </row>
    <row r="12093" spans="1:12" x14ac:dyDescent="0.25">
      <c r="A12093" s="24" t="s">
        <v>3305</v>
      </c>
      <c r="B12093" s="26">
        <v>2018</v>
      </c>
      <c r="C12093" s="24">
        <v>3</v>
      </c>
      <c r="D12093" s="24" t="s">
        <v>344</v>
      </c>
      <c r="E12093" s="26">
        <v>432</v>
      </c>
      <c r="F12093" s="26">
        <v>9857</v>
      </c>
      <c r="G12093" s="26" t="s">
        <v>13164</v>
      </c>
      <c r="H12093" s="24" t="s">
        <v>345</v>
      </c>
      <c r="I12093" s="24" t="s">
        <v>346</v>
      </c>
      <c r="J12093" s="27" t="s">
        <v>1</v>
      </c>
      <c r="K12093" s="28">
        <v>13.5</v>
      </c>
      <c r="L12093" s="28">
        <v>13.5</v>
      </c>
    </row>
    <row r="12094" spans="1:12" x14ac:dyDescent="0.25">
      <c r="A12094" s="24" t="s">
        <v>3305</v>
      </c>
      <c r="B12094" s="26">
        <v>2018</v>
      </c>
      <c r="C12094" s="24">
        <v>3</v>
      </c>
      <c r="D12094" s="24" t="s">
        <v>344</v>
      </c>
      <c r="E12094" s="26">
        <v>433</v>
      </c>
      <c r="F12094" s="26">
        <v>9858</v>
      </c>
      <c r="G12094" s="26" t="s">
        <v>13165</v>
      </c>
      <c r="H12094" s="24" t="s">
        <v>186</v>
      </c>
      <c r="I12094" s="24" t="s">
        <v>187</v>
      </c>
      <c r="J12094" s="27" t="s">
        <v>1</v>
      </c>
      <c r="K12094" s="28">
        <v>14.25</v>
      </c>
      <c r="L12094" s="28">
        <v>13.23</v>
      </c>
    </row>
    <row r="12095" spans="1:12" x14ac:dyDescent="0.25">
      <c r="A12095" s="24" t="s">
        <v>3305</v>
      </c>
      <c r="B12095" s="26">
        <v>2018</v>
      </c>
      <c r="C12095" s="24">
        <v>3</v>
      </c>
      <c r="D12095" s="24" t="s">
        <v>344</v>
      </c>
      <c r="E12095" s="26">
        <v>433</v>
      </c>
      <c r="F12095" s="26">
        <v>9859</v>
      </c>
      <c r="G12095" s="26" t="s">
        <v>13166</v>
      </c>
      <c r="H12095" s="24" t="s">
        <v>345</v>
      </c>
      <c r="I12095" s="24" t="s">
        <v>346</v>
      </c>
      <c r="J12095" s="27" t="s">
        <v>1</v>
      </c>
      <c r="K12095" s="28">
        <v>13.5</v>
      </c>
      <c r="L12095" s="28">
        <v>13.23</v>
      </c>
    </row>
    <row r="12096" spans="1:12" x14ac:dyDescent="0.25">
      <c r="A12096" s="24" t="s">
        <v>3305</v>
      </c>
      <c r="B12096" s="26">
        <v>2018</v>
      </c>
      <c r="C12096" s="24">
        <v>3</v>
      </c>
      <c r="D12096" s="24" t="s">
        <v>344</v>
      </c>
      <c r="E12096" s="26">
        <v>434</v>
      </c>
      <c r="F12096" s="26">
        <v>9860</v>
      </c>
      <c r="G12096" s="26" t="s">
        <v>13167</v>
      </c>
      <c r="H12096" s="24" t="s">
        <v>186</v>
      </c>
      <c r="I12096" s="24" t="s">
        <v>187</v>
      </c>
      <c r="J12096" s="27" t="s">
        <v>1</v>
      </c>
      <c r="K12096" s="28">
        <v>27</v>
      </c>
      <c r="L12096" s="28">
        <v>26.73</v>
      </c>
    </row>
    <row r="12097" spans="1:12" x14ac:dyDescent="0.25">
      <c r="A12097" s="24" t="s">
        <v>3305</v>
      </c>
      <c r="B12097" s="26">
        <v>2018</v>
      </c>
      <c r="C12097" s="24">
        <v>3</v>
      </c>
      <c r="D12097" s="24" t="s">
        <v>344</v>
      </c>
      <c r="E12097" s="26">
        <v>434</v>
      </c>
      <c r="F12097" s="26">
        <v>9861</v>
      </c>
      <c r="G12097" s="26" t="s">
        <v>13168</v>
      </c>
      <c r="H12097" s="24" t="s">
        <v>186</v>
      </c>
      <c r="I12097" s="24" t="s">
        <v>187</v>
      </c>
      <c r="J12097" s="27" t="s">
        <v>1</v>
      </c>
      <c r="K12097" s="28">
        <v>13.5</v>
      </c>
      <c r="L12097" s="28">
        <v>13.23</v>
      </c>
    </row>
    <row r="12098" spans="1:12" x14ac:dyDescent="0.25">
      <c r="A12098" s="24" t="s">
        <v>3305</v>
      </c>
      <c r="B12098" s="26">
        <v>2018</v>
      </c>
      <c r="C12098" s="24">
        <v>3</v>
      </c>
      <c r="D12098" s="24" t="s">
        <v>344</v>
      </c>
      <c r="E12098" s="26">
        <v>434</v>
      </c>
      <c r="F12098" s="26">
        <v>9862</v>
      </c>
      <c r="G12098" s="26" t="s">
        <v>13169</v>
      </c>
      <c r="H12098" s="24" t="s">
        <v>164</v>
      </c>
      <c r="I12098" s="24" t="s">
        <v>165</v>
      </c>
      <c r="J12098" s="27" t="s">
        <v>1</v>
      </c>
      <c r="K12098" s="28">
        <v>13.5</v>
      </c>
      <c r="L12098" s="28">
        <v>13.23</v>
      </c>
    </row>
    <row r="12099" spans="1:12" x14ac:dyDescent="0.25">
      <c r="A12099" s="24" t="s">
        <v>3305</v>
      </c>
      <c r="B12099" s="26">
        <v>2018</v>
      </c>
      <c r="C12099" s="24">
        <v>3</v>
      </c>
      <c r="D12099" s="24" t="s">
        <v>344</v>
      </c>
      <c r="E12099" s="26">
        <v>435</v>
      </c>
      <c r="F12099" s="26">
        <v>6391</v>
      </c>
      <c r="G12099" s="26" t="s">
        <v>9698</v>
      </c>
      <c r="H12099" s="24" t="s">
        <v>186</v>
      </c>
      <c r="I12099" s="24" t="s">
        <v>187</v>
      </c>
      <c r="J12099" s="27" t="s">
        <v>1</v>
      </c>
      <c r="K12099" s="28">
        <v>21</v>
      </c>
      <c r="L12099" s="28">
        <v>21</v>
      </c>
    </row>
    <row r="12100" spans="1:12" x14ac:dyDescent="0.25">
      <c r="A12100" s="24" t="s">
        <v>3305</v>
      </c>
      <c r="B12100" s="26">
        <v>2018</v>
      </c>
      <c r="C12100" s="24">
        <v>3</v>
      </c>
      <c r="D12100" s="24" t="s">
        <v>344</v>
      </c>
      <c r="E12100" s="26">
        <v>435</v>
      </c>
      <c r="F12100" s="26">
        <v>9863</v>
      </c>
      <c r="G12100" s="26" t="s">
        <v>13170</v>
      </c>
      <c r="H12100" s="24" t="s">
        <v>77</v>
      </c>
      <c r="I12100" s="24" t="s">
        <v>78</v>
      </c>
      <c r="J12100" s="27" t="s">
        <v>1</v>
      </c>
      <c r="K12100" s="28">
        <v>13.5</v>
      </c>
      <c r="L12100" s="28">
        <v>13.23</v>
      </c>
    </row>
    <row r="12101" spans="1:12" x14ac:dyDescent="0.25">
      <c r="A12101" s="24" t="s">
        <v>3305</v>
      </c>
      <c r="B12101" s="26">
        <v>2018</v>
      </c>
      <c r="C12101" s="24">
        <v>3</v>
      </c>
      <c r="D12101" s="24" t="s">
        <v>344</v>
      </c>
      <c r="E12101" s="26">
        <v>435</v>
      </c>
      <c r="F12101" s="26">
        <v>9864</v>
      </c>
      <c r="G12101" s="26" t="s">
        <v>13171</v>
      </c>
      <c r="H12101" s="24" t="s">
        <v>186</v>
      </c>
      <c r="I12101" s="24" t="s">
        <v>187</v>
      </c>
      <c r="J12101" s="27" t="s">
        <v>1</v>
      </c>
      <c r="K12101" s="28">
        <v>13.5</v>
      </c>
      <c r="L12101" s="28">
        <v>13.5</v>
      </c>
    </row>
    <row r="12102" spans="1:12" x14ac:dyDescent="0.25">
      <c r="A12102" s="24" t="s">
        <v>3305</v>
      </c>
      <c r="B12102" s="26">
        <v>2018</v>
      </c>
      <c r="C12102" s="24">
        <v>3</v>
      </c>
      <c r="D12102" s="24" t="s">
        <v>344</v>
      </c>
      <c r="E12102" s="26">
        <v>435</v>
      </c>
      <c r="F12102" s="26">
        <v>9865</v>
      </c>
      <c r="G12102" s="26" t="s">
        <v>13172</v>
      </c>
      <c r="H12102" s="24" t="s">
        <v>345</v>
      </c>
      <c r="I12102" s="24" t="s">
        <v>346</v>
      </c>
      <c r="J12102" s="27" t="s">
        <v>1</v>
      </c>
      <c r="K12102" s="28">
        <v>13.5</v>
      </c>
      <c r="L12102" s="28">
        <v>13.23</v>
      </c>
    </row>
    <row r="12103" spans="1:12" x14ac:dyDescent="0.25">
      <c r="A12103" s="24" t="s">
        <v>3305</v>
      </c>
      <c r="B12103" s="26">
        <v>2018</v>
      </c>
      <c r="C12103" s="24">
        <v>3</v>
      </c>
      <c r="D12103" s="24" t="s">
        <v>344</v>
      </c>
      <c r="E12103" s="26">
        <v>435</v>
      </c>
      <c r="F12103" s="26">
        <v>9866</v>
      </c>
      <c r="G12103" s="26" t="s">
        <v>13173</v>
      </c>
      <c r="H12103" s="24" t="s">
        <v>345</v>
      </c>
      <c r="I12103" s="24" t="s">
        <v>346</v>
      </c>
      <c r="J12103" s="27" t="s">
        <v>1</v>
      </c>
      <c r="K12103" s="28">
        <v>21</v>
      </c>
      <c r="L12103" s="28">
        <v>21</v>
      </c>
    </row>
    <row r="12104" spans="1:12" x14ac:dyDescent="0.25">
      <c r="A12104" s="24" t="s">
        <v>3305</v>
      </c>
      <c r="B12104" s="26">
        <v>2018</v>
      </c>
      <c r="C12104" s="24">
        <v>3</v>
      </c>
      <c r="D12104" s="24" t="s">
        <v>344</v>
      </c>
      <c r="E12104" s="26">
        <v>436</v>
      </c>
      <c r="F12104" s="26">
        <v>9867</v>
      </c>
      <c r="G12104" s="26" t="s">
        <v>13174</v>
      </c>
      <c r="H12104" s="24" t="s">
        <v>345</v>
      </c>
      <c r="I12104" s="24" t="s">
        <v>346</v>
      </c>
      <c r="J12104" s="27" t="s">
        <v>1</v>
      </c>
      <c r="K12104" s="28">
        <v>21</v>
      </c>
      <c r="L12104" s="28">
        <v>21</v>
      </c>
    </row>
    <row r="12105" spans="1:12" x14ac:dyDescent="0.25">
      <c r="A12105" s="24" t="s">
        <v>3305</v>
      </c>
      <c r="B12105" s="26">
        <v>2018</v>
      </c>
      <c r="C12105" s="24">
        <v>3</v>
      </c>
      <c r="D12105" s="24" t="s">
        <v>344</v>
      </c>
      <c r="E12105" s="26">
        <v>436</v>
      </c>
      <c r="F12105" s="26">
        <v>9868</v>
      </c>
      <c r="G12105" s="26" t="s">
        <v>13175</v>
      </c>
      <c r="H12105" s="24" t="s">
        <v>345</v>
      </c>
      <c r="I12105" s="24" t="s">
        <v>346</v>
      </c>
      <c r="J12105" s="27" t="s">
        <v>1</v>
      </c>
      <c r="K12105" s="28">
        <v>21</v>
      </c>
      <c r="L12105" s="28">
        <v>21</v>
      </c>
    </row>
    <row r="12106" spans="1:12" x14ac:dyDescent="0.25">
      <c r="A12106" s="24" t="s">
        <v>3305</v>
      </c>
      <c r="B12106" s="26">
        <v>2018</v>
      </c>
      <c r="C12106" s="24">
        <v>3</v>
      </c>
      <c r="D12106" s="24" t="s">
        <v>344</v>
      </c>
      <c r="E12106" s="26">
        <v>436</v>
      </c>
      <c r="F12106" s="26">
        <v>9869</v>
      </c>
      <c r="G12106" s="26" t="s">
        <v>13176</v>
      </c>
      <c r="H12106" s="24" t="s">
        <v>186</v>
      </c>
      <c r="I12106" s="24" t="s">
        <v>187</v>
      </c>
      <c r="J12106" s="27" t="s">
        <v>1</v>
      </c>
      <c r="K12106" s="28">
        <v>146.27000000000001</v>
      </c>
      <c r="L12106" s="28">
        <v>27.47</v>
      </c>
    </row>
    <row r="12107" spans="1:12" x14ac:dyDescent="0.25">
      <c r="A12107" s="24" t="s">
        <v>3305</v>
      </c>
      <c r="B12107" s="26">
        <v>2018</v>
      </c>
      <c r="C12107" s="24">
        <v>3</v>
      </c>
      <c r="D12107" s="24" t="s">
        <v>344</v>
      </c>
      <c r="E12107" s="26">
        <v>436</v>
      </c>
      <c r="F12107" s="26">
        <v>9870</v>
      </c>
      <c r="G12107" s="26" t="s">
        <v>13177</v>
      </c>
      <c r="H12107" s="24" t="s">
        <v>186</v>
      </c>
      <c r="I12107" s="24" t="s">
        <v>187</v>
      </c>
      <c r="J12107" s="27" t="s">
        <v>1</v>
      </c>
      <c r="K12107" s="28">
        <v>21</v>
      </c>
      <c r="L12107" s="28">
        <v>21</v>
      </c>
    </row>
    <row r="12108" spans="1:12" x14ac:dyDescent="0.25">
      <c r="A12108" s="24" t="s">
        <v>3305</v>
      </c>
      <c r="B12108" s="26">
        <v>2018</v>
      </c>
      <c r="C12108" s="24">
        <v>3</v>
      </c>
      <c r="D12108" s="24" t="s">
        <v>344</v>
      </c>
      <c r="E12108" s="26">
        <v>436</v>
      </c>
      <c r="F12108" s="26">
        <v>9871</v>
      </c>
      <c r="G12108" s="26" t="s">
        <v>13178</v>
      </c>
      <c r="H12108" s="24" t="s">
        <v>345</v>
      </c>
      <c r="I12108" s="24" t="s">
        <v>346</v>
      </c>
      <c r="J12108" s="27" t="s">
        <v>1</v>
      </c>
      <c r="K12108" s="28">
        <v>13.5</v>
      </c>
      <c r="L12108" s="28">
        <v>13.23</v>
      </c>
    </row>
    <row r="12109" spans="1:12" x14ac:dyDescent="0.25">
      <c r="A12109" s="24" t="s">
        <v>3305</v>
      </c>
      <c r="B12109" s="26">
        <v>2018</v>
      </c>
      <c r="C12109" s="24">
        <v>3</v>
      </c>
      <c r="D12109" s="24" t="s">
        <v>344</v>
      </c>
      <c r="E12109" s="26">
        <v>436</v>
      </c>
      <c r="F12109" s="26">
        <v>9872</v>
      </c>
      <c r="G12109" s="26" t="s">
        <v>13179</v>
      </c>
      <c r="H12109" s="24" t="s">
        <v>345</v>
      </c>
      <c r="I12109" s="24" t="s">
        <v>346</v>
      </c>
      <c r="J12109" s="27" t="s">
        <v>1</v>
      </c>
      <c r="K12109" s="28">
        <v>13.5</v>
      </c>
      <c r="L12109" s="28">
        <v>13.5</v>
      </c>
    </row>
    <row r="12110" spans="1:12" x14ac:dyDescent="0.25">
      <c r="A12110" s="24" t="s">
        <v>3305</v>
      </c>
      <c r="B12110" s="26">
        <v>2018</v>
      </c>
      <c r="C12110" s="24">
        <v>3</v>
      </c>
      <c r="D12110" s="24" t="s">
        <v>344</v>
      </c>
      <c r="E12110" s="26">
        <v>436</v>
      </c>
      <c r="F12110" s="26">
        <v>621</v>
      </c>
      <c r="G12110" s="26" t="s">
        <v>3928</v>
      </c>
      <c r="H12110" s="24" t="s">
        <v>186</v>
      </c>
      <c r="I12110" s="24" t="s">
        <v>187</v>
      </c>
      <c r="J12110" s="27" t="s">
        <v>1</v>
      </c>
      <c r="K12110" s="28">
        <v>13.5</v>
      </c>
      <c r="L12110" s="28">
        <v>13.5</v>
      </c>
    </row>
    <row r="12111" spans="1:12" x14ac:dyDescent="0.25">
      <c r="A12111" s="24" t="s">
        <v>3305</v>
      </c>
      <c r="B12111" s="26">
        <v>2018</v>
      </c>
      <c r="C12111" s="24">
        <v>3</v>
      </c>
      <c r="D12111" s="24" t="s">
        <v>344</v>
      </c>
      <c r="E12111" s="26">
        <v>436</v>
      </c>
      <c r="F12111" s="26">
        <v>9873</v>
      </c>
      <c r="G12111" s="26" t="s">
        <v>13180</v>
      </c>
      <c r="H12111" s="24" t="s">
        <v>186</v>
      </c>
      <c r="I12111" s="24" t="s">
        <v>187</v>
      </c>
      <c r="J12111" s="27" t="s">
        <v>1</v>
      </c>
      <c r="K12111" s="28">
        <v>13.5</v>
      </c>
      <c r="L12111" s="28">
        <v>13.5</v>
      </c>
    </row>
    <row r="12112" spans="1:12" x14ac:dyDescent="0.25">
      <c r="A12112" s="24" t="s">
        <v>3305</v>
      </c>
      <c r="B12112" s="26">
        <v>2018</v>
      </c>
      <c r="C12112" s="24">
        <v>3</v>
      </c>
      <c r="D12112" s="24" t="s">
        <v>344</v>
      </c>
      <c r="E12112" s="26">
        <v>437</v>
      </c>
      <c r="F12112" s="26">
        <v>9874</v>
      </c>
      <c r="G12112" s="26" t="s">
        <v>13181</v>
      </c>
      <c r="H12112" s="24" t="s">
        <v>186</v>
      </c>
      <c r="I12112" s="24" t="s">
        <v>187</v>
      </c>
      <c r="J12112" s="27" t="s">
        <v>1</v>
      </c>
      <c r="K12112" s="28">
        <v>13.5</v>
      </c>
      <c r="L12112" s="28">
        <v>13.5</v>
      </c>
    </row>
    <row r="12113" spans="1:12" x14ac:dyDescent="0.25">
      <c r="A12113" s="24" t="s">
        <v>3305</v>
      </c>
      <c r="B12113" s="26">
        <v>2018</v>
      </c>
      <c r="C12113" s="24">
        <v>3</v>
      </c>
      <c r="D12113" s="24" t="s">
        <v>344</v>
      </c>
      <c r="E12113" s="26">
        <v>437</v>
      </c>
      <c r="F12113" s="26">
        <v>9875</v>
      </c>
      <c r="G12113" s="26" t="s">
        <v>13182</v>
      </c>
      <c r="H12113" s="24" t="s">
        <v>186</v>
      </c>
      <c r="I12113" s="24" t="s">
        <v>187</v>
      </c>
      <c r="J12113" s="27" t="s">
        <v>1</v>
      </c>
      <c r="K12113" s="28">
        <v>21</v>
      </c>
      <c r="L12113" s="28">
        <v>21</v>
      </c>
    </row>
    <row r="12114" spans="1:12" x14ac:dyDescent="0.25">
      <c r="A12114" s="24" t="s">
        <v>3305</v>
      </c>
      <c r="B12114" s="26">
        <v>2018</v>
      </c>
      <c r="C12114" s="24">
        <v>3</v>
      </c>
      <c r="D12114" s="24" t="s">
        <v>344</v>
      </c>
      <c r="E12114" s="26">
        <v>437</v>
      </c>
      <c r="F12114" s="26">
        <v>8929</v>
      </c>
      <c r="G12114" s="26" t="s">
        <v>12236</v>
      </c>
      <c r="H12114" s="24" t="s">
        <v>186</v>
      </c>
      <c r="I12114" s="24" t="s">
        <v>187</v>
      </c>
      <c r="J12114" s="27" t="s">
        <v>1</v>
      </c>
      <c r="K12114" s="28">
        <v>13.5</v>
      </c>
      <c r="L12114" s="28">
        <v>13.23</v>
      </c>
    </row>
    <row r="12115" spans="1:12" x14ac:dyDescent="0.25">
      <c r="A12115" s="24" t="s">
        <v>3305</v>
      </c>
      <c r="B12115" s="26">
        <v>2018</v>
      </c>
      <c r="C12115" s="24">
        <v>3</v>
      </c>
      <c r="D12115" s="24" t="s">
        <v>344</v>
      </c>
      <c r="E12115" s="26">
        <v>437</v>
      </c>
      <c r="F12115" s="26">
        <v>9876</v>
      </c>
      <c r="G12115" s="26" t="s">
        <v>13183</v>
      </c>
      <c r="H12115" s="24" t="s">
        <v>186</v>
      </c>
      <c r="I12115" s="24" t="s">
        <v>187</v>
      </c>
      <c r="J12115" s="27" t="s">
        <v>1</v>
      </c>
      <c r="K12115" s="28">
        <v>13.5</v>
      </c>
      <c r="L12115" s="28">
        <v>13.5</v>
      </c>
    </row>
    <row r="12116" spans="1:12" x14ac:dyDescent="0.25">
      <c r="A12116" s="24" t="s">
        <v>3305</v>
      </c>
      <c r="B12116" s="26">
        <v>2018</v>
      </c>
      <c r="C12116" s="24">
        <v>3</v>
      </c>
      <c r="D12116" s="24" t="s">
        <v>344</v>
      </c>
      <c r="E12116" s="26">
        <v>437</v>
      </c>
      <c r="F12116" s="26">
        <v>9877</v>
      </c>
      <c r="G12116" s="26" t="s">
        <v>13184</v>
      </c>
      <c r="H12116" s="24" t="s">
        <v>164</v>
      </c>
      <c r="I12116" s="24" t="s">
        <v>165</v>
      </c>
      <c r="J12116" s="27" t="s">
        <v>1</v>
      </c>
      <c r="K12116" s="28">
        <v>13.5</v>
      </c>
      <c r="L12116" s="28">
        <v>13.23</v>
      </c>
    </row>
    <row r="12117" spans="1:12" x14ac:dyDescent="0.25">
      <c r="A12117" s="24" t="s">
        <v>3305</v>
      </c>
      <c r="B12117" s="26">
        <v>2018</v>
      </c>
      <c r="C12117" s="24">
        <v>3</v>
      </c>
      <c r="D12117" s="24" t="s">
        <v>344</v>
      </c>
      <c r="E12117" s="26">
        <v>437</v>
      </c>
      <c r="F12117" s="26">
        <v>9878</v>
      </c>
      <c r="G12117" s="26" t="s">
        <v>13185</v>
      </c>
      <c r="H12117" s="24" t="s">
        <v>345</v>
      </c>
      <c r="I12117" s="24" t="s">
        <v>346</v>
      </c>
      <c r="J12117" s="27" t="s">
        <v>1</v>
      </c>
      <c r="K12117" s="28">
        <v>21</v>
      </c>
      <c r="L12117" s="28">
        <v>21</v>
      </c>
    </row>
    <row r="12118" spans="1:12" x14ac:dyDescent="0.25">
      <c r="A12118" s="24" t="s">
        <v>3305</v>
      </c>
      <c r="B12118" s="26">
        <v>2018</v>
      </c>
      <c r="C12118" s="24">
        <v>3</v>
      </c>
      <c r="D12118" s="24" t="s">
        <v>344</v>
      </c>
      <c r="E12118" s="26">
        <v>437</v>
      </c>
      <c r="F12118" s="26">
        <v>8966</v>
      </c>
      <c r="G12118" s="26" t="s">
        <v>12273</v>
      </c>
      <c r="H12118" s="24" t="s">
        <v>186</v>
      </c>
      <c r="I12118" s="24" t="s">
        <v>187</v>
      </c>
      <c r="J12118" s="27" t="s">
        <v>1</v>
      </c>
      <c r="K12118" s="28">
        <v>25.2</v>
      </c>
      <c r="L12118" s="28">
        <v>25.2</v>
      </c>
    </row>
    <row r="12119" spans="1:12" x14ac:dyDescent="0.25">
      <c r="A12119" s="24" t="s">
        <v>3305</v>
      </c>
      <c r="B12119" s="26">
        <v>2018</v>
      </c>
      <c r="C12119" s="24">
        <v>3</v>
      </c>
      <c r="D12119" s="24" t="s">
        <v>344</v>
      </c>
      <c r="E12119" s="26">
        <v>437</v>
      </c>
      <c r="F12119" s="26">
        <v>9879</v>
      </c>
      <c r="G12119" s="26" t="s">
        <v>13186</v>
      </c>
      <c r="H12119" s="24" t="s">
        <v>345</v>
      </c>
      <c r="I12119" s="24" t="s">
        <v>346</v>
      </c>
      <c r="J12119" s="27" t="s">
        <v>1</v>
      </c>
      <c r="K12119" s="28">
        <v>13.5</v>
      </c>
      <c r="L12119" s="28">
        <v>13.23</v>
      </c>
    </row>
    <row r="12120" spans="1:12" x14ac:dyDescent="0.25">
      <c r="A12120" s="24" t="s">
        <v>3305</v>
      </c>
      <c r="B12120" s="26">
        <v>2018</v>
      </c>
      <c r="C12120" s="24">
        <v>3</v>
      </c>
      <c r="D12120" s="24" t="s">
        <v>344</v>
      </c>
      <c r="E12120" s="26">
        <v>437</v>
      </c>
      <c r="F12120" s="26">
        <v>9880</v>
      </c>
      <c r="G12120" s="26" t="s">
        <v>13187</v>
      </c>
      <c r="H12120" s="24" t="s">
        <v>186</v>
      </c>
      <c r="I12120" s="24" t="s">
        <v>187</v>
      </c>
      <c r="J12120" s="27" t="s">
        <v>1</v>
      </c>
      <c r="K12120" s="28">
        <v>13.5</v>
      </c>
      <c r="L12120" s="28">
        <v>13.5</v>
      </c>
    </row>
    <row r="12121" spans="1:12" x14ac:dyDescent="0.25">
      <c r="A12121" s="24" t="s">
        <v>3305</v>
      </c>
      <c r="B12121" s="26">
        <v>2018</v>
      </c>
      <c r="C12121" s="24">
        <v>3</v>
      </c>
      <c r="D12121" s="24" t="s">
        <v>344</v>
      </c>
      <c r="E12121" s="26">
        <v>437</v>
      </c>
      <c r="F12121" s="26">
        <v>3956</v>
      </c>
      <c r="G12121" s="26" t="s">
        <v>7263</v>
      </c>
      <c r="H12121" s="24" t="s">
        <v>186</v>
      </c>
      <c r="I12121" s="24" t="s">
        <v>187</v>
      </c>
      <c r="J12121" s="27" t="s">
        <v>1</v>
      </c>
      <c r="K12121" s="28">
        <v>21</v>
      </c>
      <c r="L12121" s="28">
        <v>21</v>
      </c>
    </row>
    <row r="12122" spans="1:12" x14ac:dyDescent="0.25">
      <c r="A12122" s="24" t="s">
        <v>3305</v>
      </c>
      <c r="B12122" s="26">
        <v>2018</v>
      </c>
      <c r="C12122" s="24">
        <v>3</v>
      </c>
      <c r="D12122" s="24" t="s">
        <v>344</v>
      </c>
      <c r="E12122" s="26">
        <v>437</v>
      </c>
      <c r="F12122" s="26">
        <v>9881</v>
      </c>
      <c r="G12122" s="26" t="s">
        <v>13188</v>
      </c>
      <c r="H12122" s="24" t="s">
        <v>186</v>
      </c>
      <c r="I12122" s="24" t="s">
        <v>187</v>
      </c>
      <c r="J12122" s="27" t="s">
        <v>1</v>
      </c>
      <c r="K12122" s="28">
        <v>13.5</v>
      </c>
      <c r="L12122" s="28">
        <v>13.5</v>
      </c>
    </row>
    <row r="12123" spans="1:12" x14ac:dyDescent="0.25">
      <c r="A12123" s="24" t="s">
        <v>3305</v>
      </c>
      <c r="B12123" s="26">
        <v>2018</v>
      </c>
      <c r="C12123" s="24">
        <v>3</v>
      </c>
      <c r="D12123" s="24" t="s">
        <v>344</v>
      </c>
      <c r="E12123" s="26">
        <v>438</v>
      </c>
      <c r="F12123" s="26">
        <v>9882</v>
      </c>
      <c r="G12123" s="26" t="s">
        <v>13189</v>
      </c>
      <c r="H12123" s="24" t="s">
        <v>186</v>
      </c>
      <c r="I12123" s="24" t="s">
        <v>187</v>
      </c>
      <c r="J12123" s="27" t="s">
        <v>1</v>
      </c>
      <c r="K12123" s="28">
        <v>13.5</v>
      </c>
      <c r="L12123" s="28">
        <v>13.23</v>
      </c>
    </row>
    <row r="12124" spans="1:12" x14ac:dyDescent="0.25">
      <c r="A12124" s="24" t="s">
        <v>3305</v>
      </c>
      <c r="B12124" s="26">
        <v>2018</v>
      </c>
      <c r="C12124" s="24">
        <v>3</v>
      </c>
      <c r="D12124" s="24" t="s">
        <v>344</v>
      </c>
      <c r="E12124" s="26">
        <v>438</v>
      </c>
      <c r="F12124" s="26">
        <v>9883</v>
      </c>
      <c r="G12124" s="26" t="s">
        <v>13190</v>
      </c>
      <c r="H12124" s="24" t="s">
        <v>186</v>
      </c>
      <c r="I12124" s="24" t="s">
        <v>187</v>
      </c>
      <c r="J12124" s="27" t="s">
        <v>1</v>
      </c>
      <c r="K12124" s="28">
        <v>21</v>
      </c>
      <c r="L12124" s="28">
        <v>21</v>
      </c>
    </row>
    <row r="12125" spans="1:12" x14ac:dyDescent="0.25">
      <c r="A12125" s="24" t="s">
        <v>3305</v>
      </c>
      <c r="B12125" s="26">
        <v>2018</v>
      </c>
      <c r="C12125" s="24">
        <v>3</v>
      </c>
      <c r="D12125" s="24" t="s">
        <v>344</v>
      </c>
      <c r="E12125" s="26">
        <v>438</v>
      </c>
      <c r="F12125" s="26">
        <v>9884</v>
      </c>
      <c r="G12125" s="26" t="s">
        <v>13191</v>
      </c>
      <c r="H12125" s="24" t="s">
        <v>186</v>
      </c>
      <c r="I12125" s="24" t="s">
        <v>187</v>
      </c>
      <c r="J12125" s="27" t="s">
        <v>1</v>
      </c>
      <c r="K12125" s="28">
        <v>85.98</v>
      </c>
      <c r="L12125" s="28">
        <v>85.71</v>
      </c>
    </row>
    <row r="12126" spans="1:12" x14ac:dyDescent="0.25">
      <c r="A12126" s="24" t="s">
        <v>3305</v>
      </c>
      <c r="B12126" s="26">
        <v>2018</v>
      </c>
      <c r="C12126" s="24">
        <v>3</v>
      </c>
      <c r="D12126" s="24" t="s">
        <v>344</v>
      </c>
      <c r="E12126" s="26">
        <v>438</v>
      </c>
      <c r="F12126" s="26">
        <v>9885</v>
      </c>
      <c r="G12126" s="26" t="s">
        <v>13192</v>
      </c>
      <c r="H12126" s="24" t="s">
        <v>186</v>
      </c>
      <c r="I12126" s="24" t="s">
        <v>187</v>
      </c>
      <c r="J12126" s="27" t="s">
        <v>1</v>
      </c>
      <c r="K12126" s="28">
        <v>13.5</v>
      </c>
      <c r="L12126" s="28">
        <v>13.23</v>
      </c>
    </row>
    <row r="12127" spans="1:12" x14ac:dyDescent="0.25">
      <c r="A12127" s="24" t="s">
        <v>3305</v>
      </c>
      <c r="B12127" s="26">
        <v>2018</v>
      </c>
      <c r="C12127" s="24">
        <v>3</v>
      </c>
      <c r="D12127" s="24" t="s">
        <v>344</v>
      </c>
      <c r="E12127" s="26">
        <v>438</v>
      </c>
      <c r="F12127" s="26">
        <v>9886</v>
      </c>
      <c r="G12127" s="26" t="s">
        <v>13193</v>
      </c>
      <c r="H12127" s="24" t="s">
        <v>345</v>
      </c>
      <c r="I12127" s="24" t="s">
        <v>346</v>
      </c>
      <c r="J12127" s="27" t="s">
        <v>1</v>
      </c>
      <c r="K12127" s="28">
        <v>13.5</v>
      </c>
      <c r="L12127" s="28">
        <v>13.23</v>
      </c>
    </row>
    <row r="12128" spans="1:12" x14ac:dyDescent="0.25">
      <c r="A12128" s="24" t="s">
        <v>3305</v>
      </c>
      <c r="B12128" s="26">
        <v>2018</v>
      </c>
      <c r="C12128" s="24">
        <v>3</v>
      </c>
      <c r="D12128" s="24" t="s">
        <v>344</v>
      </c>
      <c r="E12128" s="26">
        <v>438</v>
      </c>
      <c r="F12128" s="26">
        <v>9887</v>
      </c>
      <c r="G12128" s="26" t="s">
        <v>13194</v>
      </c>
      <c r="H12128" s="24" t="s">
        <v>345</v>
      </c>
      <c r="I12128" s="24" t="s">
        <v>346</v>
      </c>
      <c r="J12128" s="27" t="s">
        <v>1</v>
      </c>
      <c r="K12128" s="28">
        <v>21</v>
      </c>
      <c r="L12128" s="28">
        <v>21</v>
      </c>
    </row>
    <row r="12129" spans="1:12" x14ac:dyDescent="0.25">
      <c r="A12129" s="24" t="s">
        <v>3305</v>
      </c>
      <c r="B12129" s="26">
        <v>2018</v>
      </c>
      <c r="C12129" s="24">
        <v>3</v>
      </c>
      <c r="D12129" s="24" t="s">
        <v>344</v>
      </c>
      <c r="E12129" s="26">
        <v>438</v>
      </c>
      <c r="F12129" s="26">
        <v>9888</v>
      </c>
      <c r="G12129" s="26" t="s">
        <v>13195</v>
      </c>
      <c r="H12129" s="24" t="s">
        <v>186</v>
      </c>
      <c r="I12129" s="24" t="s">
        <v>187</v>
      </c>
      <c r="J12129" s="27" t="s">
        <v>1</v>
      </c>
      <c r="K12129" s="28">
        <v>13.5</v>
      </c>
      <c r="L12129" s="28">
        <v>13.5</v>
      </c>
    </row>
    <row r="12130" spans="1:12" x14ac:dyDescent="0.25">
      <c r="A12130" s="24" t="s">
        <v>3305</v>
      </c>
      <c r="B12130" s="26">
        <v>2018</v>
      </c>
      <c r="C12130" s="24">
        <v>3</v>
      </c>
      <c r="D12130" s="24" t="s">
        <v>344</v>
      </c>
      <c r="E12130" s="26">
        <v>438</v>
      </c>
      <c r="F12130" s="26">
        <v>7622</v>
      </c>
      <c r="G12130" s="26" t="s">
        <v>10929</v>
      </c>
      <c r="H12130" s="24" t="s">
        <v>186</v>
      </c>
      <c r="I12130" s="24" t="s">
        <v>187</v>
      </c>
      <c r="J12130" s="27" t="s">
        <v>1</v>
      </c>
      <c r="K12130" s="28">
        <v>13.5</v>
      </c>
      <c r="L12130" s="28">
        <v>13.5</v>
      </c>
    </row>
    <row r="12131" spans="1:12" x14ac:dyDescent="0.25">
      <c r="A12131" s="24" t="s">
        <v>3305</v>
      </c>
      <c r="B12131" s="26">
        <v>2018</v>
      </c>
      <c r="C12131" s="24">
        <v>3</v>
      </c>
      <c r="D12131" s="24" t="s">
        <v>344</v>
      </c>
      <c r="E12131" s="26">
        <v>440</v>
      </c>
      <c r="F12131" s="26">
        <v>9889</v>
      </c>
      <c r="G12131" s="26" t="s">
        <v>13196</v>
      </c>
      <c r="H12131" s="24" t="s">
        <v>345</v>
      </c>
      <c r="I12131" s="24" t="s">
        <v>346</v>
      </c>
      <c r="J12131" s="27" t="s">
        <v>1</v>
      </c>
      <c r="K12131" s="28">
        <v>13.5</v>
      </c>
      <c r="L12131" s="28">
        <v>13.23</v>
      </c>
    </row>
    <row r="12132" spans="1:12" x14ac:dyDescent="0.25">
      <c r="A12132" s="24" t="s">
        <v>3305</v>
      </c>
      <c r="B12132" s="26">
        <v>2018</v>
      </c>
      <c r="C12132" s="24">
        <v>3</v>
      </c>
      <c r="D12132" s="24" t="s">
        <v>344</v>
      </c>
      <c r="E12132" s="26">
        <v>440</v>
      </c>
      <c r="F12132" s="26">
        <v>9890</v>
      </c>
      <c r="G12132" s="26" t="s">
        <v>13197</v>
      </c>
      <c r="H12132" s="24" t="s">
        <v>345</v>
      </c>
      <c r="I12132" s="24" t="s">
        <v>346</v>
      </c>
      <c r="J12132" s="27" t="s">
        <v>1</v>
      </c>
      <c r="K12132" s="28">
        <v>13.5</v>
      </c>
      <c r="L12132" s="28">
        <v>13.5</v>
      </c>
    </row>
    <row r="12133" spans="1:12" x14ac:dyDescent="0.25">
      <c r="A12133" s="24" t="s">
        <v>3305</v>
      </c>
      <c r="B12133" s="26">
        <v>2018</v>
      </c>
      <c r="C12133" s="24">
        <v>3</v>
      </c>
      <c r="D12133" s="24" t="s">
        <v>344</v>
      </c>
      <c r="E12133" s="26">
        <v>440</v>
      </c>
      <c r="F12133" s="26">
        <v>9891</v>
      </c>
      <c r="G12133" s="26" t="s">
        <v>13198</v>
      </c>
      <c r="H12133" s="24" t="s">
        <v>345</v>
      </c>
      <c r="I12133" s="24" t="s">
        <v>346</v>
      </c>
      <c r="J12133" s="27" t="s">
        <v>1</v>
      </c>
      <c r="K12133" s="28">
        <v>21</v>
      </c>
      <c r="L12133" s="28">
        <v>21</v>
      </c>
    </row>
    <row r="12134" spans="1:12" x14ac:dyDescent="0.25">
      <c r="A12134" s="24" t="s">
        <v>3305</v>
      </c>
      <c r="B12134" s="26">
        <v>2018</v>
      </c>
      <c r="C12134" s="24">
        <v>3</v>
      </c>
      <c r="D12134" s="24" t="s">
        <v>15125</v>
      </c>
      <c r="E12134" s="26">
        <v>432</v>
      </c>
      <c r="F12134" s="26">
        <v>9892</v>
      </c>
      <c r="G12134" s="26" t="s">
        <v>13199</v>
      </c>
      <c r="H12134" s="24" t="s">
        <v>2518</v>
      </c>
      <c r="I12134" s="24" t="s">
        <v>2519</v>
      </c>
      <c r="J12134" s="27" t="s">
        <v>1</v>
      </c>
      <c r="K12134" s="28">
        <v>13.5</v>
      </c>
      <c r="L12134" s="28">
        <v>13.23</v>
      </c>
    </row>
    <row r="12135" spans="1:12" x14ac:dyDescent="0.25">
      <c r="A12135" s="24" t="s">
        <v>3305</v>
      </c>
      <c r="B12135" s="26">
        <v>2018</v>
      </c>
      <c r="C12135" s="24">
        <v>3</v>
      </c>
      <c r="D12135" s="24" t="s">
        <v>15125</v>
      </c>
      <c r="E12135" s="26">
        <v>437</v>
      </c>
      <c r="F12135" s="26">
        <v>9893</v>
      </c>
      <c r="G12135" s="26" t="s">
        <v>13200</v>
      </c>
      <c r="H12135" s="24" t="s">
        <v>2518</v>
      </c>
      <c r="I12135" s="24" t="s">
        <v>2519</v>
      </c>
      <c r="J12135" s="27" t="s">
        <v>1</v>
      </c>
      <c r="K12135" s="28">
        <v>21.42</v>
      </c>
      <c r="L12135" s="28">
        <v>20.399999999999999</v>
      </c>
    </row>
    <row r="12136" spans="1:12" x14ac:dyDescent="0.25">
      <c r="A12136" s="24" t="s">
        <v>3305</v>
      </c>
      <c r="B12136" s="26">
        <v>2018</v>
      </c>
      <c r="C12136" s="24">
        <v>3</v>
      </c>
      <c r="D12136" s="24" t="s">
        <v>15125</v>
      </c>
      <c r="E12136" s="26">
        <v>422</v>
      </c>
      <c r="F12136" s="26">
        <v>9894</v>
      </c>
      <c r="G12136" s="26" t="s">
        <v>13201</v>
      </c>
      <c r="H12136" s="24" t="s">
        <v>2520</v>
      </c>
      <c r="I12136" s="24" t="s">
        <v>2521</v>
      </c>
      <c r="J12136" s="27" t="s">
        <v>1</v>
      </c>
      <c r="K12136" s="28">
        <v>2570.0700000000002</v>
      </c>
      <c r="L12136" s="28">
        <v>1205.99</v>
      </c>
    </row>
    <row r="12137" spans="1:12" x14ac:dyDescent="0.25">
      <c r="A12137" s="24" t="s">
        <v>3305</v>
      </c>
      <c r="B12137" s="26">
        <v>2018</v>
      </c>
      <c r="C12137" s="24">
        <v>3</v>
      </c>
      <c r="D12137" s="24" t="s">
        <v>15125</v>
      </c>
      <c r="E12137" s="26">
        <v>422</v>
      </c>
      <c r="F12137" s="26">
        <v>9895</v>
      </c>
      <c r="G12137" s="26" t="s">
        <v>13202</v>
      </c>
      <c r="H12137" s="24" t="s">
        <v>2520</v>
      </c>
      <c r="I12137" s="24" t="s">
        <v>2521</v>
      </c>
      <c r="J12137" s="27" t="s">
        <v>1</v>
      </c>
      <c r="K12137" s="28">
        <v>2997.99</v>
      </c>
      <c r="L12137" s="28">
        <v>1577.481</v>
      </c>
    </row>
    <row r="12138" spans="1:12" x14ac:dyDescent="0.25">
      <c r="A12138" s="24" t="s">
        <v>3305</v>
      </c>
      <c r="B12138" s="26">
        <v>2018</v>
      </c>
      <c r="C12138" s="24">
        <v>3</v>
      </c>
      <c r="D12138" s="24" t="s">
        <v>15125</v>
      </c>
      <c r="E12138" s="26">
        <v>496</v>
      </c>
      <c r="F12138" s="26">
        <v>9896</v>
      </c>
      <c r="G12138" s="26" t="s">
        <v>13203</v>
      </c>
      <c r="H12138" s="24" t="s">
        <v>2522</v>
      </c>
      <c r="I12138" s="24" t="s">
        <v>2523</v>
      </c>
      <c r="J12138" s="27" t="s">
        <v>0</v>
      </c>
      <c r="K12138" s="28">
        <v>141.79</v>
      </c>
      <c r="L12138" s="28">
        <v>122.91</v>
      </c>
    </row>
    <row r="12139" spans="1:12" x14ac:dyDescent="0.25">
      <c r="A12139" s="24" t="s">
        <v>3305</v>
      </c>
      <c r="B12139" s="26">
        <v>2018</v>
      </c>
      <c r="C12139" s="24">
        <v>3</v>
      </c>
      <c r="D12139" s="24" t="s">
        <v>15125</v>
      </c>
      <c r="E12139" s="26">
        <v>553</v>
      </c>
      <c r="F12139" s="26">
        <v>7980</v>
      </c>
      <c r="G12139" s="26" t="s">
        <v>11287</v>
      </c>
      <c r="H12139" s="24" t="s">
        <v>2520</v>
      </c>
      <c r="I12139" s="24" t="s">
        <v>2521</v>
      </c>
      <c r="J12139" s="27" t="s">
        <v>15162</v>
      </c>
      <c r="K12139" s="28">
        <v>2639.63</v>
      </c>
      <c r="L12139" s="28">
        <v>1240.1600000000001</v>
      </c>
    </row>
    <row r="12140" spans="1:12" x14ac:dyDescent="0.25">
      <c r="A12140" s="24" t="s">
        <v>3305</v>
      </c>
      <c r="B12140" s="26">
        <v>2018</v>
      </c>
      <c r="C12140" s="24">
        <v>3</v>
      </c>
      <c r="D12140" s="24" t="s">
        <v>15143</v>
      </c>
      <c r="E12140" s="26">
        <v>432</v>
      </c>
      <c r="F12140" s="26">
        <v>9897</v>
      </c>
      <c r="G12140" s="26" t="s">
        <v>13204</v>
      </c>
      <c r="H12140" s="24" t="s">
        <v>946</v>
      </c>
      <c r="I12140" s="24" t="s">
        <v>947</v>
      </c>
      <c r="J12140" s="27" t="s">
        <v>1</v>
      </c>
      <c r="K12140" s="28">
        <v>96.65</v>
      </c>
      <c r="L12140" s="28">
        <v>96.38</v>
      </c>
    </row>
    <row r="12141" spans="1:12" x14ac:dyDescent="0.25">
      <c r="A12141" s="24" t="s">
        <v>3305</v>
      </c>
      <c r="B12141" s="26">
        <v>2018</v>
      </c>
      <c r="C12141" s="24">
        <v>3</v>
      </c>
      <c r="D12141" s="24" t="s">
        <v>15143</v>
      </c>
      <c r="E12141" s="26">
        <v>432</v>
      </c>
      <c r="F12141" s="26">
        <v>9898</v>
      </c>
      <c r="G12141" s="26" t="s">
        <v>13205</v>
      </c>
      <c r="H12141" s="24" t="s">
        <v>946</v>
      </c>
      <c r="I12141" s="24" t="s">
        <v>947</v>
      </c>
      <c r="J12141" s="27" t="s">
        <v>1</v>
      </c>
      <c r="K12141" s="28">
        <v>71.02</v>
      </c>
      <c r="L12141" s="28">
        <v>70</v>
      </c>
    </row>
    <row r="12142" spans="1:12" x14ac:dyDescent="0.25">
      <c r="A12142" s="24" t="s">
        <v>3305</v>
      </c>
      <c r="B12142" s="26">
        <v>2018</v>
      </c>
      <c r="C12142" s="24">
        <v>3</v>
      </c>
      <c r="D12142" s="24" t="s">
        <v>15143</v>
      </c>
      <c r="E12142" s="26">
        <v>432</v>
      </c>
      <c r="F12142" s="26">
        <v>9899</v>
      </c>
      <c r="G12142" s="26" t="s">
        <v>13206</v>
      </c>
      <c r="H12142" s="24" t="s">
        <v>946</v>
      </c>
      <c r="I12142" s="24" t="s">
        <v>947</v>
      </c>
      <c r="J12142" s="27" t="s">
        <v>1</v>
      </c>
      <c r="K12142" s="28">
        <v>61.58</v>
      </c>
      <c r="L12142" s="28">
        <v>61.3</v>
      </c>
    </row>
    <row r="12143" spans="1:12" x14ac:dyDescent="0.25">
      <c r="A12143" s="24" t="s">
        <v>3305</v>
      </c>
      <c r="B12143" s="26">
        <v>2018</v>
      </c>
      <c r="C12143" s="24">
        <v>3</v>
      </c>
      <c r="D12143" s="24" t="s">
        <v>15143</v>
      </c>
      <c r="E12143" s="26">
        <v>432</v>
      </c>
      <c r="F12143" s="26">
        <v>9900</v>
      </c>
      <c r="G12143" s="26" t="s">
        <v>13207</v>
      </c>
      <c r="H12143" s="24" t="s">
        <v>946</v>
      </c>
      <c r="I12143" s="24" t="s">
        <v>947</v>
      </c>
      <c r="J12143" s="27" t="s">
        <v>1</v>
      </c>
      <c r="K12143" s="28">
        <v>82.86</v>
      </c>
      <c r="L12143" s="28">
        <v>81.84</v>
      </c>
    </row>
    <row r="12144" spans="1:12" x14ac:dyDescent="0.25">
      <c r="A12144" s="24" t="s">
        <v>3305</v>
      </c>
      <c r="B12144" s="26">
        <v>2018</v>
      </c>
      <c r="C12144" s="24">
        <v>3</v>
      </c>
      <c r="D12144" s="24" t="s">
        <v>15143</v>
      </c>
      <c r="E12144" s="26">
        <v>432</v>
      </c>
      <c r="F12144" s="26">
        <v>9901</v>
      </c>
      <c r="G12144" s="26" t="s">
        <v>13208</v>
      </c>
      <c r="H12144" s="24" t="s">
        <v>386</v>
      </c>
      <c r="I12144" s="24" t="s">
        <v>387</v>
      </c>
      <c r="J12144" s="27" t="s">
        <v>1</v>
      </c>
      <c r="K12144" s="28">
        <v>14.25</v>
      </c>
      <c r="L12144" s="28">
        <v>13.23</v>
      </c>
    </row>
    <row r="12145" spans="1:12" x14ac:dyDescent="0.25">
      <c r="A12145" s="24" t="s">
        <v>3305</v>
      </c>
      <c r="B12145" s="26">
        <v>2018</v>
      </c>
      <c r="C12145" s="24">
        <v>3</v>
      </c>
      <c r="D12145" s="24" t="s">
        <v>15143</v>
      </c>
      <c r="E12145" s="26">
        <v>432</v>
      </c>
      <c r="F12145" s="26">
        <v>9902</v>
      </c>
      <c r="G12145" s="26" t="s">
        <v>13209</v>
      </c>
      <c r="H12145" s="24" t="s">
        <v>2524</v>
      </c>
      <c r="I12145" s="24" t="s">
        <v>2525</v>
      </c>
      <c r="J12145" s="27" t="s">
        <v>1</v>
      </c>
      <c r="K12145" s="28">
        <v>94.86</v>
      </c>
      <c r="L12145" s="28">
        <v>94.59</v>
      </c>
    </row>
    <row r="12146" spans="1:12" x14ac:dyDescent="0.25">
      <c r="A12146" s="24" t="s">
        <v>3305</v>
      </c>
      <c r="B12146" s="26">
        <v>2018</v>
      </c>
      <c r="C12146" s="24">
        <v>3</v>
      </c>
      <c r="D12146" s="24" t="s">
        <v>15143</v>
      </c>
      <c r="E12146" s="26">
        <v>432</v>
      </c>
      <c r="F12146" s="26">
        <v>9903</v>
      </c>
      <c r="G12146" s="26" t="s">
        <v>13210</v>
      </c>
      <c r="H12146" s="24" t="s">
        <v>1008</v>
      </c>
      <c r="I12146" s="24" t="s">
        <v>1009</v>
      </c>
      <c r="J12146" s="27" t="s">
        <v>1</v>
      </c>
      <c r="K12146" s="28">
        <v>14.25</v>
      </c>
      <c r="L12146" s="28">
        <v>13.23</v>
      </c>
    </row>
    <row r="12147" spans="1:12" x14ac:dyDescent="0.25">
      <c r="A12147" s="24" t="s">
        <v>3305</v>
      </c>
      <c r="B12147" s="26">
        <v>2018</v>
      </c>
      <c r="C12147" s="24">
        <v>3</v>
      </c>
      <c r="D12147" s="24" t="s">
        <v>15143</v>
      </c>
      <c r="E12147" s="26">
        <v>432</v>
      </c>
      <c r="F12147" s="26">
        <v>9904</v>
      </c>
      <c r="G12147" s="26" t="s">
        <v>13211</v>
      </c>
      <c r="H12147" s="24" t="s">
        <v>946</v>
      </c>
      <c r="I12147" s="24" t="s">
        <v>947</v>
      </c>
      <c r="J12147" s="27" t="s">
        <v>1</v>
      </c>
      <c r="K12147" s="28">
        <v>14.25</v>
      </c>
      <c r="L12147" s="28">
        <v>13.23</v>
      </c>
    </row>
    <row r="12148" spans="1:12" x14ac:dyDescent="0.25">
      <c r="A12148" s="24" t="s">
        <v>3305</v>
      </c>
      <c r="B12148" s="26">
        <v>2018</v>
      </c>
      <c r="C12148" s="24">
        <v>3</v>
      </c>
      <c r="D12148" s="24" t="s">
        <v>15143</v>
      </c>
      <c r="E12148" s="26">
        <v>432</v>
      </c>
      <c r="F12148" s="26">
        <v>9905</v>
      </c>
      <c r="G12148" s="26" t="s">
        <v>13212</v>
      </c>
      <c r="H12148" s="24" t="s">
        <v>1674</v>
      </c>
      <c r="I12148" s="24" t="s">
        <v>1675</v>
      </c>
      <c r="J12148" s="27" t="s">
        <v>1</v>
      </c>
      <c r="K12148" s="28">
        <v>139.29</v>
      </c>
      <c r="L12148" s="28">
        <v>138.27000000000001</v>
      </c>
    </row>
    <row r="12149" spans="1:12" x14ac:dyDescent="0.25">
      <c r="A12149" s="24" t="s">
        <v>3305</v>
      </c>
      <c r="B12149" s="26">
        <v>2018</v>
      </c>
      <c r="C12149" s="24">
        <v>3</v>
      </c>
      <c r="D12149" s="24" t="s">
        <v>15143</v>
      </c>
      <c r="E12149" s="26">
        <v>432</v>
      </c>
      <c r="F12149" s="26">
        <v>9906</v>
      </c>
      <c r="G12149" s="26" t="s">
        <v>13213</v>
      </c>
      <c r="H12149" s="24" t="s">
        <v>2526</v>
      </c>
      <c r="I12149" s="24" t="s">
        <v>2527</v>
      </c>
      <c r="J12149" s="27" t="s">
        <v>1</v>
      </c>
      <c r="K12149" s="28">
        <v>288.29000000000002</v>
      </c>
      <c r="L12149" s="28">
        <v>260.85000000000002</v>
      </c>
    </row>
    <row r="12150" spans="1:12" x14ac:dyDescent="0.25">
      <c r="A12150" s="24" t="s">
        <v>3305</v>
      </c>
      <c r="B12150" s="26">
        <v>2018</v>
      </c>
      <c r="C12150" s="24">
        <v>3</v>
      </c>
      <c r="D12150" s="24" t="s">
        <v>15143</v>
      </c>
      <c r="E12150" s="26">
        <v>432</v>
      </c>
      <c r="F12150" s="26">
        <v>9907</v>
      </c>
      <c r="G12150" s="26" t="s">
        <v>13214</v>
      </c>
      <c r="H12150" s="24" t="s">
        <v>1276</v>
      </c>
      <c r="I12150" s="24" t="s">
        <v>1277</v>
      </c>
      <c r="J12150" s="27" t="s">
        <v>1</v>
      </c>
      <c r="K12150" s="28">
        <v>98.21</v>
      </c>
      <c r="L12150" s="28">
        <v>97.94</v>
      </c>
    </row>
    <row r="12151" spans="1:12" x14ac:dyDescent="0.25">
      <c r="A12151" s="24" t="s">
        <v>3305</v>
      </c>
      <c r="B12151" s="26">
        <v>2018</v>
      </c>
      <c r="C12151" s="24">
        <v>3</v>
      </c>
      <c r="D12151" s="24" t="s">
        <v>15143</v>
      </c>
      <c r="E12151" s="26">
        <v>432</v>
      </c>
      <c r="F12151" s="26">
        <v>9908</v>
      </c>
      <c r="G12151" s="26" t="s">
        <v>13215</v>
      </c>
      <c r="H12151" s="24" t="s">
        <v>1674</v>
      </c>
      <c r="I12151" s="24" t="s">
        <v>1675</v>
      </c>
      <c r="J12151" s="27" t="s">
        <v>1</v>
      </c>
      <c r="K12151" s="28">
        <v>99.3</v>
      </c>
      <c r="L12151" s="28">
        <v>99.03</v>
      </c>
    </row>
    <row r="12152" spans="1:12" x14ac:dyDescent="0.25">
      <c r="A12152" s="24" t="s">
        <v>3305</v>
      </c>
      <c r="B12152" s="26">
        <v>2018</v>
      </c>
      <c r="C12152" s="24">
        <v>3</v>
      </c>
      <c r="D12152" s="24" t="s">
        <v>15143</v>
      </c>
      <c r="E12152" s="26">
        <v>432</v>
      </c>
      <c r="F12152" s="26">
        <v>9909</v>
      </c>
      <c r="G12152" s="26" t="s">
        <v>13216</v>
      </c>
      <c r="H12152" s="24" t="s">
        <v>1008</v>
      </c>
      <c r="I12152" s="24" t="s">
        <v>1009</v>
      </c>
      <c r="J12152" s="27" t="s">
        <v>1</v>
      </c>
      <c r="K12152" s="28">
        <v>69.709999999999994</v>
      </c>
      <c r="L12152" s="28">
        <v>68.69</v>
      </c>
    </row>
    <row r="12153" spans="1:12" x14ac:dyDescent="0.25">
      <c r="A12153" s="24" t="s">
        <v>3305</v>
      </c>
      <c r="B12153" s="26">
        <v>2018</v>
      </c>
      <c r="C12153" s="24">
        <v>3</v>
      </c>
      <c r="D12153" s="24" t="s">
        <v>15143</v>
      </c>
      <c r="E12153" s="26">
        <v>432</v>
      </c>
      <c r="F12153" s="26">
        <v>9910</v>
      </c>
      <c r="G12153" s="26" t="s">
        <v>13217</v>
      </c>
      <c r="H12153" s="24" t="s">
        <v>1276</v>
      </c>
      <c r="I12153" s="24" t="s">
        <v>1277</v>
      </c>
      <c r="J12153" s="27" t="s">
        <v>1</v>
      </c>
      <c r="K12153" s="28">
        <v>91.01</v>
      </c>
      <c r="L12153" s="28">
        <v>90.74</v>
      </c>
    </row>
    <row r="12154" spans="1:12" x14ac:dyDescent="0.25">
      <c r="A12154" s="24" t="s">
        <v>3305</v>
      </c>
      <c r="B12154" s="26">
        <v>2018</v>
      </c>
      <c r="C12154" s="24">
        <v>3</v>
      </c>
      <c r="D12154" s="24" t="s">
        <v>15143</v>
      </c>
      <c r="E12154" s="26">
        <v>432</v>
      </c>
      <c r="F12154" s="26">
        <v>9911</v>
      </c>
      <c r="G12154" s="26" t="s">
        <v>13218</v>
      </c>
      <c r="H12154" s="24" t="s">
        <v>1674</v>
      </c>
      <c r="I12154" s="24" t="s">
        <v>1675</v>
      </c>
      <c r="J12154" s="27" t="s">
        <v>1</v>
      </c>
      <c r="K12154" s="28">
        <v>150.4</v>
      </c>
      <c r="L12154" s="28">
        <v>149.38</v>
      </c>
    </row>
    <row r="12155" spans="1:12" x14ac:dyDescent="0.25">
      <c r="A12155" s="24" t="s">
        <v>3305</v>
      </c>
      <c r="B12155" s="26">
        <v>2018</v>
      </c>
      <c r="C12155" s="24">
        <v>3</v>
      </c>
      <c r="D12155" s="24" t="s">
        <v>15143</v>
      </c>
      <c r="E12155" s="26">
        <v>432</v>
      </c>
      <c r="F12155" s="26">
        <v>9912</v>
      </c>
      <c r="G12155" s="26" t="s">
        <v>13219</v>
      </c>
      <c r="H12155" s="24" t="s">
        <v>946</v>
      </c>
      <c r="I12155" s="24" t="s">
        <v>947</v>
      </c>
      <c r="J12155" s="27" t="s">
        <v>1</v>
      </c>
      <c r="K12155" s="28">
        <v>14.25</v>
      </c>
      <c r="L12155" s="28">
        <v>13.23</v>
      </c>
    </row>
    <row r="12156" spans="1:12" x14ac:dyDescent="0.25">
      <c r="A12156" s="24" t="s">
        <v>3305</v>
      </c>
      <c r="B12156" s="26">
        <v>2018</v>
      </c>
      <c r="C12156" s="24">
        <v>3</v>
      </c>
      <c r="D12156" s="24" t="s">
        <v>15143</v>
      </c>
      <c r="E12156" s="26">
        <v>432</v>
      </c>
      <c r="F12156" s="26">
        <v>9913</v>
      </c>
      <c r="G12156" s="26" t="s">
        <v>13220</v>
      </c>
      <c r="H12156" s="24" t="s">
        <v>2528</v>
      </c>
      <c r="I12156" s="24" t="s">
        <v>2529</v>
      </c>
      <c r="J12156" s="27" t="s">
        <v>1</v>
      </c>
      <c r="K12156" s="28">
        <v>51.18</v>
      </c>
      <c r="L12156" s="28">
        <v>51.18</v>
      </c>
    </row>
    <row r="12157" spans="1:12" x14ac:dyDescent="0.25">
      <c r="A12157" s="24" t="s">
        <v>3305</v>
      </c>
      <c r="B12157" s="26">
        <v>2018</v>
      </c>
      <c r="C12157" s="24">
        <v>3</v>
      </c>
      <c r="D12157" s="24" t="s">
        <v>15143</v>
      </c>
      <c r="E12157" s="26">
        <v>432</v>
      </c>
      <c r="F12157" s="26">
        <v>9914</v>
      </c>
      <c r="G12157" s="26" t="s">
        <v>13221</v>
      </c>
      <c r="H12157" s="24" t="s">
        <v>1008</v>
      </c>
      <c r="I12157" s="24" t="s">
        <v>1009</v>
      </c>
      <c r="J12157" s="27" t="s">
        <v>1</v>
      </c>
      <c r="K12157" s="28">
        <v>13.5</v>
      </c>
      <c r="L12157" s="28">
        <v>13.5</v>
      </c>
    </row>
    <row r="12158" spans="1:12" x14ac:dyDescent="0.25">
      <c r="A12158" s="24" t="s">
        <v>3305</v>
      </c>
      <c r="B12158" s="26">
        <v>2018</v>
      </c>
      <c r="C12158" s="24">
        <v>3</v>
      </c>
      <c r="D12158" s="24" t="s">
        <v>15143</v>
      </c>
      <c r="E12158" s="26">
        <v>432</v>
      </c>
      <c r="F12158" s="26">
        <v>9915</v>
      </c>
      <c r="G12158" s="26" t="s">
        <v>13222</v>
      </c>
      <c r="H12158" s="24" t="s">
        <v>1674</v>
      </c>
      <c r="I12158" s="24" t="s">
        <v>1675</v>
      </c>
      <c r="J12158" s="27" t="s">
        <v>1</v>
      </c>
      <c r="K12158" s="28">
        <v>173.8</v>
      </c>
      <c r="L12158" s="28">
        <v>172.51</v>
      </c>
    </row>
    <row r="12159" spans="1:12" x14ac:dyDescent="0.25">
      <c r="A12159" s="24" t="s">
        <v>3305</v>
      </c>
      <c r="B12159" s="26">
        <v>2018</v>
      </c>
      <c r="C12159" s="24">
        <v>3</v>
      </c>
      <c r="D12159" s="24" t="s">
        <v>15143</v>
      </c>
      <c r="E12159" s="26">
        <v>432</v>
      </c>
      <c r="F12159" s="26">
        <v>9916</v>
      </c>
      <c r="G12159" s="26" t="s">
        <v>13223</v>
      </c>
      <c r="H12159" s="24" t="s">
        <v>946</v>
      </c>
      <c r="I12159" s="24" t="s">
        <v>947</v>
      </c>
      <c r="J12159" s="27" t="s">
        <v>1</v>
      </c>
      <c r="K12159" s="28">
        <v>102.8</v>
      </c>
      <c r="L12159" s="28">
        <v>64.459999999999994</v>
      </c>
    </row>
    <row r="12160" spans="1:12" x14ac:dyDescent="0.25">
      <c r="A12160" s="24" t="s">
        <v>3305</v>
      </c>
      <c r="B12160" s="26">
        <v>2018</v>
      </c>
      <c r="C12160" s="24">
        <v>3</v>
      </c>
      <c r="D12160" s="24" t="s">
        <v>15143</v>
      </c>
      <c r="E12160" s="26">
        <v>432</v>
      </c>
      <c r="F12160" s="26">
        <v>8988</v>
      </c>
      <c r="G12160" s="26" t="s">
        <v>12295</v>
      </c>
      <c r="H12160" s="24" t="s">
        <v>1258</v>
      </c>
      <c r="I12160" s="24" t="s">
        <v>1259</v>
      </c>
      <c r="J12160" s="27" t="s">
        <v>1</v>
      </c>
      <c r="K12160" s="28">
        <v>29.78</v>
      </c>
      <c r="L12160" s="28">
        <v>29.51</v>
      </c>
    </row>
    <row r="12161" spans="1:12" x14ac:dyDescent="0.25">
      <c r="A12161" s="24" t="s">
        <v>3305</v>
      </c>
      <c r="B12161" s="26">
        <v>2018</v>
      </c>
      <c r="C12161" s="24">
        <v>3</v>
      </c>
      <c r="D12161" s="24" t="s">
        <v>15143</v>
      </c>
      <c r="E12161" s="26">
        <v>432</v>
      </c>
      <c r="F12161" s="26">
        <v>9917</v>
      </c>
      <c r="G12161" s="26" t="s">
        <v>13224</v>
      </c>
      <c r="H12161" s="24" t="s">
        <v>1008</v>
      </c>
      <c r="I12161" s="24" t="s">
        <v>1009</v>
      </c>
      <c r="J12161" s="27" t="s">
        <v>1</v>
      </c>
      <c r="K12161" s="28">
        <v>69.709999999999994</v>
      </c>
      <c r="L12161" s="28">
        <v>68.69</v>
      </c>
    </row>
    <row r="12162" spans="1:12" x14ac:dyDescent="0.25">
      <c r="A12162" s="24" t="s">
        <v>3305</v>
      </c>
      <c r="B12162" s="26">
        <v>2018</v>
      </c>
      <c r="C12162" s="24">
        <v>3</v>
      </c>
      <c r="D12162" s="24" t="s">
        <v>15143</v>
      </c>
      <c r="E12162" s="26">
        <v>433</v>
      </c>
      <c r="F12162" s="26">
        <v>3013</v>
      </c>
      <c r="G12162" s="26" t="s">
        <v>6320</v>
      </c>
      <c r="H12162" s="24" t="s">
        <v>946</v>
      </c>
      <c r="I12162" s="24" t="s">
        <v>947</v>
      </c>
      <c r="J12162" s="27" t="s">
        <v>1</v>
      </c>
      <c r="K12162" s="28">
        <v>47.33</v>
      </c>
      <c r="L12162" s="28">
        <v>47.33</v>
      </c>
    </row>
    <row r="12163" spans="1:12" x14ac:dyDescent="0.25">
      <c r="A12163" s="24" t="s">
        <v>3305</v>
      </c>
      <c r="B12163" s="26">
        <v>2018</v>
      </c>
      <c r="C12163" s="24">
        <v>3</v>
      </c>
      <c r="D12163" s="24" t="s">
        <v>15143</v>
      </c>
      <c r="E12163" s="26">
        <v>433</v>
      </c>
      <c r="F12163" s="26">
        <v>9918</v>
      </c>
      <c r="G12163" s="26" t="s">
        <v>13225</v>
      </c>
      <c r="H12163" s="24" t="s">
        <v>1276</v>
      </c>
      <c r="I12163" s="24" t="s">
        <v>1277</v>
      </c>
      <c r="J12163" s="27" t="s">
        <v>1</v>
      </c>
      <c r="K12163" s="28">
        <v>86.58</v>
      </c>
      <c r="L12163" s="28">
        <v>86.58</v>
      </c>
    </row>
    <row r="12164" spans="1:12" x14ac:dyDescent="0.25">
      <c r="A12164" s="24" t="s">
        <v>3305</v>
      </c>
      <c r="B12164" s="26">
        <v>2018</v>
      </c>
      <c r="C12164" s="24">
        <v>3</v>
      </c>
      <c r="D12164" s="24" t="s">
        <v>15143</v>
      </c>
      <c r="E12164" s="26">
        <v>433</v>
      </c>
      <c r="F12164" s="26">
        <v>9919</v>
      </c>
      <c r="G12164" s="26" t="s">
        <v>13226</v>
      </c>
      <c r="H12164" s="24" t="s">
        <v>2524</v>
      </c>
      <c r="I12164" s="24" t="s">
        <v>2525</v>
      </c>
      <c r="J12164" s="27" t="s">
        <v>1</v>
      </c>
      <c r="K12164" s="28">
        <v>144.82</v>
      </c>
      <c r="L12164" s="28">
        <v>143.25</v>
      </c>
    </row>
    <row r="12165" spans="1:12" x14ac:dyDescent="0.25">
      <c r="A12165" s="24" t="s">
        <v>3305</v>
      </c>
      <c r="B12165" s="26">
        <v>2018</v>
      </c>
      <c r="C12165" s="24">
        <v>3</v>
      </c>
      <c r="D12165" s="24" t="s">
        <v>15143</v>
      </c>
      <c r="E12165" s="26">
        <v>433</v>
      </c>
      <c r="F12165" s="26">
        <v>9920</v>
      </c>
      <c r="G12165" s="26" t="s">
        <v>13227</v>
      </c>
      <c r="H12165" s="24" t="s">
        <v>1008</v>
      </c>
      <c r="I12165" s="24" t="s">
        <v>1009</v>
      </c>
      <c r="J12165" s="27" t="s">
        <v>1</v>
      </c>
      <c r="K12165" s="28">
        <v>31.7</v>
      </c>
      <c r="L12165" s="28">
        <v>31.43</v>
      </c>
    </row>
    <row r="12166" spans="1:12" x14ac:dyDescent="0.25">
      <c r="A12166" s="24" t="s">
        <v>3305</v>
      </c>
      <c r="B12166" s="26">
        <v>2018</v>
      </c>
      <c r="C12166" s="24">
        <v>3</v>
      </c>
      <c r="D12166" s="24" t="s">
        <v>15143</v>
      </c>
      <c r="E12166" s="26">
        <v>433</v>
      </c>
      <c r="F12166" s="26">
        <v>9921</v>
      </c>
      <c r="G12166" s="26" t="s">
        <v>13228</v>
      </c>
      <c r="H12166" s="24" t="s">
        <v>2530</v>
      </c>
      <c r="I12166" s="24" t="s">
        <v>2531</v>
      </c>
      <c r="J12166" s="27" t="s">
        <v>1</v>
      </c>
      <c r="K12166" s="28">
        <v>48.35</v>
      </c>
      <c r="L12166" s="28">
        <v>47.33</v>
      </c>
    </row>
    <row r="12167" spans="1:12" x14ac:dyDescent="0.25">
      <c r="A12167" s="24" t="s">
        <v>3305</v>
      </c>
      <c r="B12167" s="26">
        <v>2018</v>
      </c>
      <c r="C12167" s="24">
        <v>3</v>
      </c>
      <c r="D12167" s="24" t="s">
        <v>15143</v>
      </c>
      <c r="E12167" s="26">
        <v>433</v>
      </c>
      <c r="F12167" s="26">
        <v>9922</v>
      </c>
      <c r="G12167" s="26" t="s">
        <v>13229</v>
      </c>
      <c r="H12167" s="24" t="s">
        <v>946</v>
      </c>
      <c r="I12167" s="24" t="s">
        <v>947</v>
      </c>
      <c r="J12167" s="27" t="s">
        <v>1</v>
      </c>
      <c r="K12167" s="28">
        <v>17.11</v>
      </c>
      <c r="L12167" s="28">
        <v>16.09</v>
      </c>
    </row>
    <row r="12168" spans="1:12" x14ac:dyDescent="0.25">
      <c r="A12168" s="24" t="s">
        <v>3305</v>
      </c>
      <c r="B12168" s="26">
        <v>2018</v>
      </c>
      <c r="C12168" s="24">
        <v>3</v>
      </c>
      <c r="D12168" s="24" t="s">
        <v>15143</v>
      </c>
      <c r="E12168" s="26">
        <v>433</v>
      </c>
      <c r="F12168" s="26">
        <v>9923</v>
      </c>
      <c r="G12168" s="26" t="s">
        <v>13230</v>
      </c>
      <c r="H12168" s="24" t="s">
        <v>1008</v>
      </c>
      <c r="I12168" s="24" t="s">
        <v>1009</v>
      </c>
      <c r="J12168" s="27" t="s">
        <v>1</v>
      </c>
      <c r="K12168" s="28">
        <v>68.959999999999994</v>
      </c>
      <c r="L12168" s="28">
        <v>68.69</v>
      </c>
    </row>
    <row r="12169" spans="1:12" x14ac:dyDescent="0.25">
      <c r="A12169" s="24" t="s">
        <v>3305</v>
      </c>
      <c r="B12169" s="26">
        <v>2018</v>
      </c>
      <c r="C12169" s="24">
        <v>3</v>
      </c>
      <c r="D12169" s="24" t="s">
        <v>15143</v>
      </c>
      <c r="E12169" s="26">
        <v>433</v>
      </c>
      <c r="F12169" s="26">
        <v>9924</v>
      </c>
      <c r="G12169" s="26" t="s">
        <v>13231</v>
      </c>
      <c r="H12169" s="24" t="s">
        <v>386</v>
      </c>
      <c r="I12169" s="24" t="s">
        <v>387</v>
      </c>
      <c r="J12169" s="27" t="s">
        <v>1</v>
      </c>
      <c r="K12169" s="28">
        <v>14.25</v>
      </c>
      <c r="L12169" s="28">
        <v>13.23</v>
      </c>
    </row>
    <row r="12170" spans="1:12" x14ac:dyDescent="0.25">
      <c r="A12170" s="24" t="s">
        <v>3305</v>
      </c>
      <c r="B12170" s="26">
        <v>2018</v>
      </c>
      <c r="C12170" s="24">
        <v>3</v>
      </c>
      <c r="D12170" s="24" t="s">
        <v>15143</v>
      </c>
      <c r="E12170" s="26">
        <v>433</v>
      </c>
      <c r="F12170" s="26">
        <v>9925</v>
      </c>
      <c r="G12170" s="26" t="s">
        <v>13232</v>
      </c>
      <c r="H12170" s="24" t="s">
        <v>1258</v>
      </c>
      <c r="I12170" s="24" t="s">
        <v>1259</v>
      </c>
      <c r="J12170" s="27" t="s">
        <v>1</v>
      </c>
      <c r="K12170" s="28">
        <v>14.85</v>
      </c>
      <c r="L12170" s="28">
        <v>13.83</v>
      </c>
    </row>
    <row r="12171" spans="1:12" x14ac:dyDescent="0.25">
      <c r="A12171" s="24" t="s">
        <v>3305</v>
      </c>
      <c r="B12171" s="26">
        <v>2018</v>
      </c>
      <c r="C12171" s="24">
        <v>3</v>
      </c>
      <c r="D12171" s="24" t="s">
        <v>15143</v>
      </c>
      <c r="E12171" s="26">
        <v>433</v>
      </c>
      <c r="F12171" s="26">
        <v>9926</v>
      </c>
      <c r="G12171" s="26" t="s">
        <v>13233</v>
      </c>
      <c r="H12171" s="24" t="s">
        <v>1258</v>
      </c>
      <c r="I12171" s="24" t="s">
        <v>1259</v>
      </c>
      <c r="J12171" s="27" t="s">
        <v>1</v>
      </c>
      <c r="K12171" s="28">
        <v>57.78</v>
      </c>
      <c r="L12171" s="28">
        <v>57.78</v>
      </c>
    </row>
    <row r="12172" spans="1:12" x14ac:dyDescent="0.25">
      <c r="A12172" s="24" t="s">
        <v>3305</v>
      </c>
      <c r="B12172" s="26">
        <v>2018</v>
      </c>
      <c r="C12172" s="24">
        <v>3</v>
      </c>
      <c r="D12172" s="24" t="s">
        <v>15143</v>
      </c>
      <c r="E12172" s="26">
        <v>433</v>
      </c>
      <c r="F12172" s="26">
        <v>9927</v>
      </c>
      <c r="G12172" s="26" t="s">
        <v>13234</v>
      </c>
      <c r="H12172" s="24" t="s">
        <v>1674</v>
      </c>
      <c r="I12172" s="24" t="s">
        <v>1675</v>
      </c>
      <c r="J12172" s="27" t="s">
        <v>1</v>
      </c>
      <c r="K12172" s="28">
        <v>70.45</v>
      </c>
      <c r="L12172" s="28">
        <v>70.180000000000007</v>
      </c>
    </row>
    <row r="12173" spans="1:12" x14ac:dyDescent="0.25">
      <c r="A12173" s="24" t="s">
        <v>3305</v>
      </c>
      <c r="B12173" s="26">
        <v>2018</v>
      </c>
      <c r="C12173" s="24">
        <v>3</v>
      </c>
      <c r="D12173" s="24" t="s">
        <v>15143</v>
      </c>
      <c r="E12173" s="26">
        <v>433</v>
      </c>
      <c r="F12173" s="26">
        <v>9928</v>
      </c>
      <c r="G12173" s="26" t="s">
        <v>13235</v>
      </c>
      <c r="H12173" s="24" t="s">
        <v>2528</v>
      </c>
      <c r="I12173" s="24" t="s">
        <v>2529</v>
      </c>
      <c r="J12173" s="27" t="s">
        <v>1</v>
      </c>
      <c r="K12173" s="28">
        <v>92.43</v>
      </c>
      <c r="L12173" s="28">
        <v>90.87</v>
      </c>
    </row>
    <row r="12174" spans="1:12" x14ac:dyDescent="0.25">
      <c r="A12174" s="24" t="s">
        <v>3305</v>
      </c>
      <c r="B12174" s="26">
        <v>2018</v>
      </c>
      <c r="C12174" s="24">
        <v>3</v>
      </c>
      <c r="D12174" s="24" t="s">
        <v>15143</v>
      </c>
      <c r="E12174" s="26">
        <v>433</v>
      </c>
      <c r="F12174" s="26">
        <v>9929</v>
      </c>
      <c r="G12174" s="26" t="s">
        <v>13236</v>
      </c>
      <c r="H12174" s="24" t="s">
        <v>946</v>
      </c>
      <c r="I12174" s="24" t="s">
        <v>947</v>
      </c>
      <c r="J12174" s="27" t="s">
        <v>1</v>
      </c>
      <c r="K12174" s="28">
        <v>126.38</v>
      </c>
      <c r="L12174" s="28">
        <v>126.1</v>
      </c>
    </row>
    <row r="12175" spans="1:12" x14ac:dyDescent="0.25">
      <c r="A12175" s="24" t="s">
        <v>3305</v>
      </c>
      <c r="B12175" s="26">
        <v>2018</v>
      </c>
      <c r="C12175" s="24">
        <v>3</v>
      </c>
      <c r="D12175" s="24" t="s">
        <v>15143</v>
      </c>
      <c r="E12175" s="26">
        <v>433</v>
      </c>
      <c r="F12175" s="26">
        <v>9930</v>
      </c>
      <c r="G12175" s="26" t="s">
        <v>13237</v>
      </c>
      <c r="H12175" s="24" t="s">
        <v>946</v>
      </c>
      <c r="I12175" s="24" t="s">
        <v>947</v>
      </c>
      <c r="J12175" s="27" t="s">
        <v>1</v>
      </c>
      <c r="K12175" s="28">
        <v>73.25</v>
      </c>
      <c r="L12175" s="28">
        <v>72.98</v>
      </c>
    </row>
    <row r="12176" spans="1:12" x14ac:dyDescent="0.25">
      <c r="A12176" s="24" t="s">
        <v>3305</v>
      </c>
      <c r="B12176" s="26">
        <v>2018</v>
      </c>
      <c r="C12176" s="24">
        <v>3</v>
      </c>
      <c r="D12176" s="24" t="s">
        <v>15143</v>
      </c>
      <c r="E12176" s="26">
        <v>434</v>
      </c>
      <c r="F12176" s="26">
        <v>9931</v>
      </c>
      <c r="G12176" s="26" t="s">
        <v>13238</v>
      </c>
      <c r="H12176" s="24" t="s">
        <v>2524</v>
      </c>
      <c r="I12176" s="24" t="s">
        <v>2525</v>
      </c>
      <c r="J12176" s="27" t="s">
        <v>1</v>
      </c>
      <c r="K12176" s="28">
        <v>13.5</v>
      </c>
      <c r="L12176" s="28">
        <v>13.5</v>
      </c>
    </row>
    <row r="12177" spans="1:12" x14ac:dyDescent="0.25">
      <c r="A12177" s="24" t="s">
        <v>3305</v>
      </c>
      <c r="B12177" s="26">
        <v>2018</v>
      </c>
      <c r="C12177" s="24">
        <v>3</v>
      </c>
      <c r="D12177" s="24" t="s">
        <v>15143</v>
      </c>
      <c r="E12177" s="26">
        <v>435</v>
      </c>
      <c r="F12177" s="26">
        <v>9932</v>
      </c>
      <c r="G12177" s="26" t="s">
        <v>13239</v>
      </c>
      <c r="H12177" s="24" t="s">
        <v>1674</v>
      </c>
      <c r="I12177" s="24" t="s">
        <v>1675</v>
      </c>
      <c r="J12177" s="27" t="s">
        <v>1</v>
      </c>
      <c r="K12177" s="28">
        <v>113.62</v>
      </c>
      <c r="L12177" s="28">
        <v>112.33</v>
      </c>
    </row>
    <row r="12178" spans="1:12" x14ac:dyDescent="0.25">
      <c r="A12178" s="24" t="s">
        <v>3305</v>
      </c>
      <c r="B12178" s="26">
        <v>2018</v>
      </c>
      <c r="C12178" s="24">
        <v>3</v>
      </c>
      <c r="D12178" s="24" t="s">
        <v>15143</v>
      </c>
      <c r="E12178" s="26">
        <v>435</v>
      </c>
      <c r="F12178" s="26">
        <v>9933</v>
      </c>
      <c r="G12178" s="26" t="s">
        <v>13240</v>
      </c>
      <c r="H12178" s="24" t="s">
        <v>2532</v>
      </c>
      <c r="I12178" s="24" t="s">
        <v>2533</v>
      </c>
      <c r="J12178" s="27" t="s">
        <v>1</v>
      </c>
      <c r="K12178" s="28">
        <v>250.94</v>
      </c>
      <c r="L12178" s="28">
        <v>250.67</v>
      </c>
    </row>
    <row r="12179" spans="1:12" x14ac:dyDescent="0.25">
      <c r="A12179" s="24" t="s">
        <v>3305</v>
      </c>
      <c r="B12179" s="26">
        <v>2018</v>
      </c>
      <c r="C12179" s="24">
        <v>3</v>
      </c>
      <c r="D12179" s="24" t="s">
        <v>15143</v>
      </c>
      <c r="E12179" s="26">
        <v>435</v>
      </c>
      <c r="F12179" s="26">
        <v>9934</v>
      </c>
      <c r="G12179" s="26" t="s">
        <v>13241</v>
      </c>
      <c r="H12179" s="24" t="s">
        <v>386</v>
      </c>
      <c r="I12179" s="24" t="s">
        <v>387</v>
      </c>
      <c r="J12179" s="27" t="s">
        <v>1</v>
      </c>
      <c r="K12179" s="28">
        <v>14.25</v>
      </c>
      <c r="L12179" s="28">
        <v>13.23</v>
      </c>
    </row>
    <row r="12180" spans="1:12" x14ac:dyDescent="0.25">
      <c r="A12180" s="24" t="s">
        <v>3305</v>
      </c>
      <c r="B12180" s="26">
        <v>2018</v>
      </c>
      <c r="C12180" s="24">
        <v>3</v>
      </c>
      <c r="D12180" s="24" t="s">
        <v>15143</v>
      </c>
      <c r="E12180" s="26">
        <v>435</v>
      </c>
      <c r="F12180" s="26">
        <v>9935</v>
      </c>
      <c r="G12180" s="26" t="s">
        <v>13242</v>
      </c>
      <c r="H12180" s="24" t="s">
        <v>1566</v>
      </c>
      <c r="I12180" s="24" t="s">
        <v>1567</v>
      </c>
      <c r="J12180" s="27" t="s">
        <v>1</v>
      </c>
      <c r="K12180" s="28">
        <v>13.5</v>
      </c>
      <c r="L12180" s="28">
        <v>13.5</v>
      </c>
    </row>
    <row r="12181" spans="1:12" x14ac:dyDescent="0.25">
      <c r="A12181" s="24" t="s">
        <v>3305</v>
      </c>
      <c r="B12181" s="26">
        <v>2018</v>
      </c>
      <c r="C12181" s="24">
        <v>3</v>
      </c>
      <c r="D12181" s="24" t="s">
        <v>15143</v>
      </c>
      <c r="E12181" s="26">
        <v>435</v>
      </c>
      <c r="F12181" s="26">
        <v>9936</v>
      </c>
      <c r="G12181" s="26" t="s">
        <v>13243</v>
      </c>
      <c r="H12181" s="24" t="s">
        <v>1674</v>
      </c>
      <c r="I12181" s="24" t="s">
        <v>1675</v>
      </c>
      <c r="J12181" s="27" t="s">
        <v>1</v>
      </c>
      <c r="K12181" s="28">
        <v>228.85</v>
      </c>
      <c r="L12181" s="28">
        <v>228.58</v>
      </c>
    </row>
    <row r="12182" spans="1:12" x14ac:dyDescent="0.25">
      <c r="A12182" s="24" t="s">
        <v>3305</v>
      </c>
      <c r="B12182" s="26">
        <v>2018</v>
      </c>
      <c r="C12182" s="24">
        <v>3</v>
      </c>
      <c r="D12182" s="24" t="s">
        <v>15143</v>
      </c>
      <c r="E12182" s="26">
        <v>435</v>
      </c>
      <c r="F12182" s="26">
        <v>9937</v>
      </c>
      <c r="G12182" s="26" t="s">
        <v>13244</v>
      </c>
      <c r="H12182" s="24" t="s">
        <v>1008</v>
      </c>
      <c r="I12182" s="24" t="s">
        <v>1009</v>
      </c>
      <c r="J12182" s="27" t="s">
        <v>1</v>
      </c>
      <c r="K12182" s="28">
        <v>55.46</v>
      </c>
      <c r="L12182" s="28">
        <v>55.46</v>
      </c>
    </row>
    <row r="12183" spans="1:12" x14ac:dyDescent="0.25">
      <c r="A12183" s="24" t="s">
        <v>3305</v>
      </c>
      <c r="B12183" s="26">
        <v>2018</v>
      </c>
      <c r="C12183" s="24">
        <v>3</v>
      </c>
      <c r="D12183" s="24" t="s">
        <v>15143</v>
      </c>
      <c r="E12183" s="26">
        <v>435</v>
      </c>
      <c r="F12183" s="26">
        <v>9938</v>
      </c>
      <c r="G12183" s="26" t="s">
        <v>13245</v>
      </c>
      <c r="H12183" s="24" t="s">
        <v>1674</v>
      </c>
      <c r="I12183" s="24" t="s">
        <v>1675</v>
      </c>
      <c r="J12183" s="27" t="s">
        <v>1</v>
      </c>
      <c r="K12183" s="28">
        <v>65.34</v>
      </c>
      <c r="L12183" s="28">
        <v>63.03</v>
      </c>
    </row>
    <row r="12184" spans="1:12" x14ac:dyDescent="0.25">
      <c r="A12184" s="24" t="s">
        <v>3305</v>
      </c>
      <c r="B12184" s="26">
        <v>2018</v>
      </c>
      <c r="C12184" s="24">
        <v>3</v>
      </c>
      <c r="D12184" s="24" t="s">
        <v>15143</v>
      </c>
      <c r="E12184" s="26">
        <v>435</v>
      </c>
      <c r="F12184" s="26">
        <v>9939</v>
      </c>
      <c r="G12184" s="26" t="s">
        <v>13246</v>
      </c>
      <c r="H12184" s="24" t="s">
        <v>1674</v>
      </c>
      <c r="I12184" s="24" t="s">
        <v>1675</v>
      </c>
      <c r="J12184" s="27" t="s">
        <v>1</v>
      </c>
      <c r="K12184" s="28">
        <v>150.4</v>
      </c>
      <c r="L12184" s="28">
        <v>149.38</v>
      </c>
    </row>
    <row r="12185" spans="1:12" x14ac:dyDescent="0.25">
      <c r="A12185" s="24" t="s">
        <v>3305</v>
      </c>
      <c r="B12185" s="26">
        <v>2018</v>
      </c>
      <c r="C12185" s="24">
        <v>3</v>
      </c>
      <c r="D12185" s="24" t="s">
        <v>15143</v>
      </c>
      <c r="E12185" s="26">
        <v>435</v>
      </c>
      <c r="F12185" s="26">
        <v>9940</v>
      </c>
      <c r="G12185" s="26" t="s">
        <v>13247</v>
      </c>
      <c r="H12185" s="24" t="s">
        <v>386</v>
      </c>
      <c r="I12185" s="24" t="s">
        <v>387</v>
      </c>
      <c r="J12185" s="27" t="s">
        <v>1</v>
      </c>
      <c r="K12185" s="28">
        <v>68.959999999999994</v>
      </c>
      <c r="L12185" s="28">
        <v>68.69</v>
      </c>
    </row>
    <row r="12186" spans="1:12" x14ac:dyDescent="0.25">
      <c r="A12186" s="24" t="s">
        <v>3305</v>
      </c>
      <c r="B12186" s="26">
        <v>2018</v>
      </c>
      <c r="C12186" s="24">
        <v>3</v>
      </c>
      <c r="D12186" s="24" t="s">
        <v>15143</v>
      </c>
      <c r="E12186" s="26">
        <v>435</v>
      </c>
      <c r="F12186" s="26">
        <v>9941</v>
      </c>
      <c r="G12186" s="26" t="s">
        <v>13248</v>
      </c>
      <c r="H12186" s="24" t="s">
        <v>1674</v>
      </c>
      <c r="I12186" s="24" t="s">
        <v>1675</v>
      </c>
      <c r="J12186" s="27" t="s">
        <v>1</v>
      </c>
      <c r="K12186" s="28">
        <v>146.97999999999999</v>
      </c>
      <c r="L12186" s="28">
        <v>146.71</v>
      </c>
    </row>
    <row r="12187" spans="1:12" x14ac:dyDescent="0.25">
      <c r="A12187" s="24" t="s">
        <v>3305</v>
      </c>
      <c r="B12187" s="26">
        <v>2018</v>
      </c>
      <c r="C12187" s="24">
        <v>3</v>
      </c>
      <c r="D12187" s="24" t="s">
        <v>15143</v>
      </c>
      <c r="E12187" s="26">
        <v>435</v>
      </c>
      <c r="F12187" s="26">
        <v>9942</v>
      </c>
      <c r="G12187" s="26" t="s">
        <v>13249</v>
      </c>
      <c r="H12187" s="24" t="s">
        <v>2534</v>
      </c>
      <c r="I12187" s="24" t="s">
        <v>2535</v>
      </c>
      <c r="J12187" s="27" t="s">
        <v>1</v>
      </c>
      <c r="K12187" s="28">
        <v>14.25</v>
      </c>
      <c r="L12187" s="28">
        <v>13.97</v>
      </c>
    </row>
    <row r="12188" spans="1:12" x14ac:dyDescent="0.25">
      <c r="A12188" s="24" t="s">
        <v>3305</v>
      </c>
      <c r="B12188" s="26">
        <v>2018</v>
      </c>
      <c r="C12188" s="24">
        <v>3</v>
      </c>
      <c r="D12188" s="24" t="s">
        <v>15143</v>
      </c>
      <c r="E12188" s="26">
        <v>435</v>
      </c>
      <c r="F12188" s="26">
        <v>9943</v>
      </c>
      <c r="G12188" s="26" t="s">
        <v>13250</v>
      </c>
      <c r="H12188" s="24" t="s">
        <v>736</v>
      </c>
      <c r="I12188" s="24" t="s">
        <v>737</v>
      </c>
      <c r="J12188" s="27" t="s">
        <v>1</v>
      </c>
      <c r="K12188" s="28">
        <v>13.5</v>
      </c>
      <c r="L12188" s="28">
        <v>13.5</v>
      </c>
    </row>
    <row r="12189" spans="1:12" x14ac:dyDescent="0.25">
      <c r="A12189" s="24" t="s">
        <v>3305</v>
      </c>
      <c r="B12189" s="26">
        <v>2018</v>
      </c>
      <c r="C12189" s="24">
        <v>3</v>
      </c>
      <c r="D12189" s="24" t="s">
        <v>15143</v>
      </c>
      <c r="E12189" s="26">
        <v>435</v>
      </c>
      <c r="F12189" s="26">
        <v>9944</v>
      </c>
      <c r="G12189" s="26" t="s">
        <v>13251</v>
      </c>
      <c r="H12189" s="24" t="s">
        <v>2536</v>
      </c>
      <c r="I12189" s="24" t="s">
        <v>2537</v>
      </c>
      <c r="J12189" s="27" t="s">
        <v>1</v>
      </c>
      <c r="K12189" s="28">
        <v>14.25</v>
      </c>
      <c r="L12189" s="28">
        <v>13.97</v>
      </c>
    </row>
    <row r="12190" spans="1:12" x14ac:dyDescent="0.25">
      <c r="A12190" s="24" t="s">
        <v>3305</v>
      </c>
      <c r="B12190" s="26">
        <v>2018</v>
      </c>
      <c r="C12190" s="24">
        <v>3</v>
      </c>
      <c r="D12190" s="24" t="s">
        <v>15143</v>
      </c>
      <c r="E12190" s="26">
        <v>436</v>
      </c>
      <c r="F12190" s="26">
        <v>9945</v>
      </c>
      <c r="G12190" s="26" t="s">
        <v>13252</v>
      </c>
      <c r="H12190" s="24" t="s">
        <v>2538</v>
      </c>
      <c r="I12190" s="24" t="s">
        <v>2539</v>
      </c>
      <c r="J12190" s="27" t="s">
        <v>1</v>
      </c>
      <c r="K12190" s="28">
        <v>13.5</v>
      </c>
      <c r="L12190" s="28">
        <v>13.23</v>
      </c>
    </row>
    <row r="12191" spans="1:12" x14ac:dyDescent="0.25">
      <c r="A12191" s="24" t="s">
        <v>3305</v>
      </c>
      <c r="B12191" s="26">
        <v>2018</v>
      </c>
      <c r="C12191" s="24">
        <v>3</v>
      </c>
      <c r="D12191" s="24" t="s">
        <v>15143</v>
      </c>
      <c r="E12191" s="26">
        <v>436</v>
      </c>
      <c r="F12191" s="26">
        <v>9946</v>
      </c>
      <c r="G12191" s="26" t="s">
        <v>13253</v>
      </c>
      <c r="H12191" s="24" t="s">
        <v>946</v>
      </c>
      <c r="I12191" s="24" t="s">
        <v>947</v>
      </c>
      <c r="J12191" s="27" t="s">
        <v>1</v>
      </c>
      <c r="K12191" s="28">
        <v>47.33</v>
      </c>
      <c r="L12191" s="28">
        <v>47.33</v>
      </c>
    </row>
    <row r="12192" spans="1:12" x14ac:dyDescent="0.25">
      <c r="A12192" s="24" t="s">
        <v>3305</v>
      </c>
      <c r="B12192" s="26">
        <v>2018</v>
      </c>
      <c r="C12192" s="24">
        <v>3</v>
      </c>
      <c r="D12192" s="24" t="s">
        <v>15143</v>
      </c>
      <c r="E12192" s="26">
        <v>436</v>
      </c>
      <c r="F12192" s="26">
        <v>9947</v>
      </c>
      <c r="G12192" s="26" t="s">
        <v>13254</v>
      </c>
      <c r="H12192" s="24" t="s">
        <v>1008</v>
      </c>
      <c r="I12192" s="24" t="s">
        <v>1009</v>
      </c>
      <c r="J12192" s="27" t="s">
        <v>1</v>
      </c>
      <c r="K12192" s="28">
        <v>69.709999999999994</v>
      </c>
      <c r="L12192" s="28">
        <v>68.69</v>
      </c>
    </row>
    <row r="12193" spans="1:12" x14ac:dyDescent="0.25">
      <c r="A12193" s="24" t="s">
        <v>3305</v>
      </c>
      <c r="B12193" s="26">
        <v>2018</v>
      </c>
      <c r="C12193" s="24">
        <v>3</v>
      </c>
      <c r="D12193" s="24" t="s">
        <v>15143</v>
      </c>
      <c r="E12193" s="26">
        <v>436</v>
      </c>
      <c r="F12193" s="26">
        <v>9948</v>
      </c>
      <c r="G12193" s="26" t="s">
        <v>13255</v>
      </c>
      <c r="H12193" s="24" t="s">
        <v>1008</v>
      </c>
      <c r="I12193" s="24" t="s">
        <v>1009</v>
      </c>
      <c r="J12193" s="27" t="s">
        <v>1</v>
      </c>
      <c r="K12193" s="28">
        <v>55.46</v>
      </c>
      <c r="L12193" s="28">
        <v>55.46</v>
      </c>
    </row>
    <row r="12194" spans="1:12" x14ac:dyDescent="0.25">
      <c r="A12194" s="24" t="s">
        <v>3305</v>
      </c>
      <c r="B12194" s="26">
        <v>2018</v>
      </c>
      <c r="C12194" s="24">
        <v>3</v>
      </c>
      <c r="D12194" s="24" t="s">
        <v>15143</v>
      </c>
      <c r="E12194" s="26">
        <v>436</v>
      </c>
      <c r="F12194" s="26">
        <v>9949</v>
      </c>
      <c r="G12194" s="26" t="s">
        <v>13256</v>
      </c>
      <c r="H12194" s="24" t="s">
        <v>2369</v>
      </c>
      <c r="I12194" s="24" t="s">
        <v>2370</v>
      </c>
      <c r="J12194" s="27" t="s">
        <v>1</v>
      </c>
      <c r="K12194" s="28">
        <v>13.5</v>
      </c>
      <c r="L12194" s="28">
        <v>13.23</v>
      </c>
    </row>
    <row r="12195" spans="1:12" x14ac:dyDescent="0.25">
      <c r="A12195" s="24" t="s">
        <v>3305</v>
      </c>
      <c r="B12195" s="26">
        <v>2018</v>
      </c>
      <c r="C12195" s="24">
        <v>3</v>
      </c>
      <c r="D12195" s="24" t="s">
        <v>15143</v>
      </c>
      <c r="E12195" s="26">
        <v>436</v>
      </c>
      <c r="F12195" s="26">
        <v>9950</v>
      </c>
      <c r="G12195" s="26" t="s">
        <v>13257</v>
      </c>
      <c r="H12195" s="24" t="s">
        <v>1674</v>
      </c>
      <c r="I12195" s="24" t="s">
        <v>1675</v>
      </c>
      <c r="J12195" s="27" t="s">
        <v>1</v>
      </c>
      <c r="K12195" s="28">
        <v>93.45</v>
      </c>
      <c r="L12195" s="28">
        <v>92.43</v>
      </c>
    </row>
    <row r="12196" spans="1:12" x14ac:dyDescent="0.25">
      <c r="A12196" s="24" t="s">
        <v>3305</v>
      </c>
      <c r="B12196" s="26">
        <v>2018</v>
      </c>
      <c r="C12196" s="24">
        <v>3</v>
      </c>
      <c r="D12196" s="24" t="s">
        <v>15143</v>
      </c>
      <c r="E12196" s="26">
        <v>436</v>
      </c>
      <c r="F12196" s="26">
        <v>9951</v>
      </c>
      <c r="G12196" s="26" t="s">
        <v>13258</v>
      </c>
      <c r="H12196" s="24" t="s">
        <v>1276</v>
      </c>
      <c r="I12196" s="24" t="s">
        <v>1277</v>
      </c>
      <c r="J12196" s="27" t="s">
        <v>1</v>
      </c>
      <c r="K12196" s="28">
        <v>91.76</v>
      </c>
      <c r="L12196" s="28">
        <v>90.74</v>
      </c>
    </row>
    <row r="12197" spans="1:12" x14ac:dyDescent="0.25">
      <c r="A12197" s="24" t="s">
        <v>3305</v>
      </c>
      <c r="B12197" s="26">
        <v>2018</v>
      </c>
      <c r="C12197" s="24">
        <v>3</v>
      </c>
      <c r="D12197" s="24" t="s">
        <v>15143</v>
      </c>
      <c r="E12197" s="26">
        <v>436</v>
      </c>
      <c r="F12197" s="26">
        <v>9952</v>
      </c>
      <c r="G12197" s="26" t="s">
        <v>13259</v>
      </c>
      <c r="H12197" s="24" t="s">
        <v>1008</v>
      </c>
      <c r="I12197" s="24" t="s">
        <v>1009</v>
      </c>
      <c r="J12197" s="27" t="s">
        <v>1</v>
      </c>
      <c r="K12197" s="28">
        <v>20.350000000000001</v>
      </c>
      <c r="L12197" s="28">
        <v>19.329999999999998</v>
      </c>
    </row>
    <row r="12198" spans="1:12" x14ac:dyDescent="0.25">
      <c r="A12198" s="24" t="s">
        <v>3305</v>
      </c>
      <c r="B12198" s="26">
        <v>2018</v>
      </c>
      <c r="C12198" s="24">
        <v>3</v>
      </c>
      <c r="D12198" s="24" t="s">
        <v>15143</v>
      </c>
      <c r="E12198" s="26">
        <v>436</v>
      </c>
      <c r="F12198" s="26">
        <v>9953</v>
      </c>
      <c r="G12198" s="26" t="s">
        <v>13260</v>
      </c>
      <c r="H12198" s="24" t="s">
        <v>2540</v>
      </c>
      <c r="I12198" s="24" t="s">
        <v>2541</v>
      </c>
      <c r="J12198" s="27" t="s">
        <v>1</v>
      </c>
      <c r="K12198" s="28">
        <v>13.5</v>
      </c>
      <c r="L12198" s="28">
        <v>13.5</v>
      </c>
    </row>
    <row r="12199" spans="1:12" x14ac:dyDescent="0.25">
      <c r="A12199" s="24" t="s">
        <v>3305</v>
      </c>
      <c r="B12199" s="26">
        <v>2018</v>
      </c>
      <c r="C12199" s="24">
        <v>3</v>
      </c>
      <c r="D12199" s="24" t="s">
        <v>15143</v>
      </c>
      <c r="E12199" s="26">
        <v>437</v>
      </c>
      <c r="F12199" s="26">
        <v>9954</v>
      </c>
      <c r="G12199" s="26" t="s">
        <v>13261</v>
      </c>
      <c r="H12199" s="24" t="s">
        <v>2542</v>
      </c>
      <c r="I12199" s="24" t="s">
        <v>2543</v>
      </c>
      <c r="J12199" s="27" t="s">
        <v>1</v>
      </c>
      <c r="K12199" s="28">
        <v>65.709999999999994</v>
      </c>
      <c r="L12199" s="28">
        <v>64.69</v>
      </c>
    </row>
    <row r="12200" spans="1:12" x14ac:dyDescent="0.25">
      <c r="A12200" s="24" t="s">
        <v>3305</v>
      </c>
      <c r="B12200" s="26">
        <v>2018</v>
      </c>
      <c r="C12200" s="24">
        <v>3</v>
      </c>
      <c r="D12200" s="24" t="s">
        <v>15143</v>
      </c>
      <c r="E12200" s="26">
        <v>437</v>
      </c>
      <c r="F12200" s="26">
        <v>9955</v>
      </c>
      <c r="G12200" s="26" t="s">
        <v>13262</v>
      </c>
      <c r="H12200" s="24" t="s">
        <v>386</v>
      </c>
      <c r="I12200" s="24" t="s">
        <v>387</v>
      </c>
      <c r="J12200" s="27" t="s">
        <v>1</v>
      </c>
      <c r="K12200" s="28">
        <v>64.83</v>
      </c>
      <c r="L12200" s="28">
        <v>63.54</v>
      </c>
    </row>
    <row r="12201" spans="1:12" x14ac:dyDescent="0.25">
      <c r="A12201" s="24" t="s">
        <v>3305</v>
      </c>
      <c r="B12201" s="26">
        <v>2018</v>
      </c>
      <c r="C12201" s="24">
        <v>3</v>
      </c>
      <c r="D12201" s="24" t="s">
        <v>15143</v>
      </c>
      <c r="E12201" s="26">
        <v>437</v>
      </c>
      <c r="F12201" s="26">
        <v>9956</v>
      </c>
      <c r="G12201" s="26" t="s">
        <v>13263</v>
      </c>
      <c r="H12201" s="24" t="s">
        <v>1008</v>
      </c>
      <c r="I12201" s="24" t="s">
        <v>1009</v>
      </c>
      <c r="J12201" s="27" t="s">
        <v>1</v>
      </c>
      <c r="K12201" s="28">
        <v>34.1</v>
      </c>
      <c r="L12201" s="28">
        <v>34.1</v>
      </c>
    </row>
    <row r="12202" spans="1:12" x14ac:dyDescent="0.25">
      <c r="A12202" s="24" t="s">
        <v>3305</v>
      </c>
      <c r="B12202" s="26">
        <v>2018</v>
      </c>
      <c r="C12202" s="24">
        <v>3</v>
      </c>
      <c r="D12202" s="24" t="s">
        <v>15143</v>
      </c>
      <c r="E12202" s="26">
        <v>437</v>
      </c>
      <c r="F12202" s="26">
        <v>909</v>
      </c>
      <c r="G12202" s="26" t="s">
        <v>4216</v>
      </c>
      <c r="H12202" s="24" t="s">
        <v>2544</v>
      </c>
      <c r="I12202" s="24" t="s">
        <v>2545</v>
      </c>
      <c r="J12202" s="27" t="s">
        <v>1</v>
      </c>
      <c r="K12202" s="28">
        <v>13.5</v>
      </c>
      <c r="L12202" s="28">
        <v>13.5</v>
      </c>
    </row>
    <row r="12203" spans="1:12" x14ac:dyDescent="0.25">
      <c r="A12203" s="24" t="s">
        <v>3305</v>
      </c>
      <c r="B12203" s="26">
        <v>2018</v>
      </c>
      <c r="C12203" s="24">
        <v>3</v>
      </c>
      <c r="D12203" s="24" t="s">
        <v>15143</v>
      </c>
      <c r="E12203" s="26">
        <v>437</v>
      </c>
      <c r="F12203" s="26">
        <v>3909</v>
      </c>
      <c r="G12203" s="26" t="s">
        <v>7216</v>
      </c>
      <c r="H12203" s="24" t="s">
        <v>1674</v>
      </c>
      <c r="I12203" s="24" t="s">
        <v>1675</v>
      </c>
      <c r="J12203" s="27" t="s">
        <v>1</v>
      </c>
      <c r="K12203" s="28">
        <v>59.93</v>
      </c>
      <c r="L12203" s="28">
        <v>59.93</v>
      </c>
    </row>
    <row r="12204" spans="1:12" x14ac:dyDescent="0.25">
      <c r="A12204" s="24" t="s">
        <v>3305</v>
      </c>
      <c r="B12204" s="26">
        <v>2018</v>
      </c>
      <c r="C12204" s="24">
        <v>3</v>
      </c>
      <c r="D12204" s="24" t="s">
        <v>15143</v>
      </c>
      <c r="E12204" s="26">
        <v>437</v>
      </c>
      <c r="F12204" s="26">
        <v>8986</v>
      </c>
      <c r="G12204" s="26" t="s">
        <v>12293</v>
      </c>
      <c r="H12204" s="24" t="s">
        <v>1674</v>
      </c>
      <c r="I12204" s="24" t="s">
        <v>1675</v>
      </c>
      <c r="J12204" s="27" t="s">
        <v>1</v>
      </c>
      <c r="K12204" s="28">
        <v>92.7</v>
      </c>
      <c r="L12204" s="28">
        <v>92.43</v>
      </c>
    </row>
    <row r="12205" spans="1:12" x14ac:dyDescent="0.25">
      <c r="A12205" s="24" t="s">
        <v>3305</v>
      </c>
      <c r="B12205" s="26">
        <v>2018</v>
      </c>
      <c r="C12205" s="24">
        <v>3</v>
      </c>
      <c r="D12205" s="24" t="s">
        <v>15143</v>
      </c>
      <c r="E12205" s="26">
        <v>437</v>
      </c>
      <c r="F12205" s="26">
        <v>8987</v>
      </c>
      <c r="G12205" s="26" t="s">
        <v>12294</v>
      </c>
      <c r="H12205" s="24" t="s">
        <v>386</v>
      </c>
      <c r="I12205" s="24" t="s">
        <v>387</v>
      </c>
      <c r="J12205" s="27" t="s">
        <v>1</v>
      </c>
      <c r="K12205" s="28">
        <v>27.75</v>
      </c>
      <c r="L12205" s="28">
        <v>26.46</v>
      </c>
    </row>
    <row r="12206" spans="1:12" x14ac:dyDescent="0.25">
      <c r="A12206" s="24" t="s">
        <v>3305</v>
      </c>
      <c r="B12206" s="26">
        <v>2018</v>
      </c>
      <c r="C12206" s="24">
        <v>3</v>
      </c>
      <c r="D12206" s="24" t="s">
        <v>15143</v>
      </c>
      <c r="E12206" s="26">
        <v>437</v>
      </c>
      <c r="F12206" s="26">
        <v>9957</v>
      </c>
      <c r="G12206" s="26" t="s">
        <v>13264</v>
      </c>
      <c r="H12206" s="24" t="s">
        <v>2546</v>
      </c>
      <c r="I12206" s="24" t="s">
        <v>2547</v>
      </c>
      <c r="J12206" s="27" t="s">
        <v>1</v>
      </c>
      <c r="K12206" s="28">
        <v>13.5</v>
      </c>
      <c r="L12206" s="28">
        <v>13.23</v>
      </c>
    </row>
    <row r="12207" spans="1:12" x14ac:dyDescent="0.25">
      <c r="A12207" s="24" t="s">
        <v>3305</v>
      </c>
      <c r="B12207" s="26">
        <v>2018</v>
      </c>
      <c r="C12207" s="24">
        <v>3</v>
      </c>
      <c r="D12207" s="24" t="s">
        <v>15143</v>
      </c>
      <c r="E12207" s="26">
        <v>437</v>
      </c>
      <c r="F12207" s="26">
        <v>9958</v>
      </c>
      <c r="G12207" s="26" t="s">
        <v>13265</v>
      </c>
      <c r="H12207" s="24" t="s">
        <v>2548</v>
      </c>
      <c r="I12207" s="24" t="s">
        <v>2549</v>
      </c>
      <c r="J12207" s="27" t="s">
        <v>1</v>
      </c>
      <c r="K12207" s="28">
        <v>14.25</v>
      </c>
      <c r="L12207" s="28">
        <v>13.23</v>
      </c>
    </row>
    <row r="12208" spans="1:12" x14ac:dyDescent="0.25">
      <c r="A12208" s="24" t="s">
        <v>3305</v>
      </c>
      <c r="B12208" s="26">
        <v>2018</v>
      </c>
      <c r="C12208" s="24">
        <v>3</v>
      </c>
      <c r="D12208" s="24" t="s">
        <v>15143</v>
      </c>
      <c r="E12208" s="26">
        <v>437</v>
      </c>
      <c r="F12208" s="26">
        <v>9959</v>
      </c>
      <c r="G12208" s="26" t="s">
        <v>13266</v>
      </c>
      <c r="H12208" s="24" t="s">
        <v>1674</v>
      </c>
      <c r="I12208" s="24" t="s">
        <v>1675</v>
      </c>
      <c r="J12208" s="27" t="s">
        <v>1</v>
      </c>
      <c r="K12208" s="28">
        <v>132.05000000000001</v>
      </c>
      <c r="L12208" s="28">
        <v>131.78</v>
      </c>
    </row>
    <row r="12209" spans="1:12" x14ac:dyDescent="0.25">
      <c r="A12209" s="24" t="s">
        <v>3305</v>
      </c>
      <c r="B12209" s="26">
        <v>2018</v>
      </c>
      <c r="C12209" s="24">
        <v>3</v>
      </c>
      <c r="D12209" s="24" t="s">
        <v>15143</v>
      </c>
      <c r="E12209" s="26">
        <v>438</v>
      </c>
      <c r="F12209" s="26">
        <v>9960</v>
      </c>
      <c r="G12209" s="26" t="s">
        <v>13267</v>
      </c>
      <c r="H12209" s="24" t="s">
        <v>2550</v>
      </c>
      <c r="I12209" s="24" t="s">
        <v>2551</v>
      </c>
      <c r="J12209" s="27" t="s">
        <v>1</v>
      </c>
      <c r="K12209" s="28">
        <v>14.25</v>
      </c>
      <c r="L12209" s="28">
        <v>13.97</v>
      </c>
    </row>
    <row r="12210" spans="1:12" x14ac:dyDescent="0.25">
      <c r="A12210" s="24" t="s">
        <v>3305</v>
      </c>
      <c r="B12210" s="26">
        <v>2018</v>
      </c>
      <c r="C12210" s="24">
        <v>3</v>
      </c>
      <c r="D12210" s="24" t="s">
        <v>15143</v>
      </c>
      <c r="E12210" s="26">
        <v>438</v>
      </c>
      <c r="F12210" s="26">
        <v>9961</v>
      </c>
      <c r="G12210" s="26" t="s">
        <v>13268</v>
      </c>
      <c r="H12210" s="24" t="s">
        <v>386</v>
      </c>
      <c r="I12210" s="24" t="s">
        <v>387</v>
      </c>
      <c r="J12210" s="27" t="s">
        <v>1</v>
      </c>
      <c r="K12210" s="28">
        <v>34.1</v>
      </c>
      <c r="L12210" s="28">
        <v>34.1</v>
      </c>
    </row>
    <row r="12211" spans="1:12" x14ac:dyDescent="0.25">
      <c r="A12211" s="24" t="s">
        <v>3305</v>
      </c>
      <c r="B12211" s="26">
        <v>2018</v>
      </c>
      <c r="C12211" s="24">
        <v>3</v>
      </c>
      <c r="D12211" s="24" t="s">
        <v>15143</v>
      </c>
      <c r="E12211" s="26">
        <v>438</v>
      </c>
      <c r="F12211" s="26">
        <v>9962</v>
      </c>
      <c r="G12211" s="26" t="s">
        <v>13269</v>
      </c>
      <c r="H12211" s="24" t="s">
        <v>946</v>
      </c>
      <c r="I12211" s="24" t="s">
        <v>947</v>
      </c>
      <c r="J12211" s="27" t="s">
        <v>1</v>
      </c>
      <c r="K12211" s="28">
        <v>14.25</v>
      </c>
      <c r="L12211" s="28">
        <v>13.23</v>
      </c>
    </row>
    <row r="12212" spans="1:12" x14ac:dyDescent="0.25">
      <c r="A12212" s="24" t="s">
        <v>3305</v>
      </c>
      <c r="B12212" s="26">
        <v>2018</v>
      </c>
      <c r="C12212" s="24">
        <v>3</v>
      </c>
      <c r="D12212" s="24" t="s">
        <v>15143</v>
      </c>
      <c r="E12212" s="26">
        <v>438</v>
      </c>
      <c r="F12212" s="26">
        <v>8985</v>
      </c>
      <c r="G12212" s="26" t="s">
        <v>12292</v>
      </c>
      <c r="H12212" s="24" t="s">
        <v>1674</v>
      </c>
      <c r="I12212" s="24" t="s">
        <v>1675</v>
      </c>
      <c r="J12212" s="27" t="s">
        <v>1</v>
      </c>
      <c r="K12212" s="28">
        <v>228.85</v>
      </c>
      <c r="L12212" s="28">
        <v>228.58</v>
      </c>
    </row>
    <row r="12213" spans="1:12" x14ac:dyDescent="0.25">
      <c r="A12213" s="24" t="s">
        <v>3305</v>
      </c>
      <c r="B12213" s="26">
        <v>2018</v>
      </c>
      <c r="C12213" s="24">
        <v>3</v>
      </c>
      <c r="D12213" s="24" t="s">
        <v>15143</v>
      </c>
      <c r="E12213" s="26">
        <v>438</v>
      </c>
      <c r="F12213" s="26">
        <v>9963</v>
      </c>
      <c r="G12213" s="26" t="s">
        <v>13270</v>
      </c>
      <c r="H12213" s="24" t="s">
        <v>2552</v>
      </c>
      <c r="I12213" s="24" t="s">
        <v>2553</v>
      </c>
      <c r="J12213" s="27" t="s">
        <v>1</v>
      </c>
      <c r="K12213" s="28">
        <v>48.35</v>
      </c>
      <c r="L12213" s="28">
        <v>47.33</v>
      </c>
    </row>
    <row r="12214" spans="1:12" x14ac:dyDescent="0.25">
      <c r="A12214" s="24" t="s">
        <v>3305</v>
      </c>
      <c r="B12214" s="26">
        <v>2018</v>
      </c>
      <c r="C12214" s="24">
        <v>3</v>
      </c>
      <c r="D12214" s="24" t="s">
        <v>15143</v>
      </c>
      <c r="E12214" s="26">
        <v>438</v>
      </c>
      <c r="F12214" s="26">
        <v>9964</v>
      </c>
      <c r="G12214" s="26" t="s">
        <v>13271</v>
      </c>
      <c r="H12214" s="24" t="s">
        <v>2542</v>
      </c>
      <c r="I12214" s="24" t="s">
        <v>2543</v>
      </c>
      <c r="J12214" s="27" t="s">
        <v>1</v>
      </c>
      <c r="K12214" s="28">
        <v>14.25</v>
      </c>
      <c r="L12214" s="28">
        <v>13.23</v>
      </c>
    </row>
    <row r="12215" spans="1:12" x14ac:dyDescent="0.25">
      <c r="A12215" s="24" t="s">
        <v>3305</v>
      </c>
      <c r="B12215" s="26">
        <v>2018</v>
      </c>
      <c r="C12215" s="24">
        <v>3</v>
      </c>
      <c r="D12215" s="24" t="s">
        <v>15143</v>
      </c>
      <c r="E12215" s="26">
        <v>438</v>
      </c>
      <c r="F12215" s="26">
        <v>6257</v>
      </c>
      <c r="G12215" s="26" t="s">
        <v>9564</v>
      </c>
      <c r="H12215" s="24" t="s">
        <v>1884</v>
      </c>
      <c r="I12215" s="24" t="s">
        <v>1885</v>
      </c>
      <c r="J12215" s="27" t="s">
        <v>1</v>
      </c>
      <c r="K12215" s="28">
        <v>14.25</v>
      </c>
      <c r="L12215" s="28">
        <v>13.23</v>
      </c>
    </row>
    <row r="12216" spans="1:12" x14ac:dyDescent="0.25">
      <c r="A12216" s="24" t="s">
        <v>3305</v>
      </c>
      <c r="B12216" s="26">
        <v>2018</v>
      </c>
      <c r="C12216" s="24">
        <v>3</v>
      </c>
      <c r="D12216" s="24" t="s">
        <v>15143</v>
      </c>
      <c r="E12216" s="26">
        <v>438</v>
      </c>
      <c r="F12216" s="26">
        <v>9965</v>
      </c>
      <c r="G12216" s="26" t="s">
        <v>13272</v>
      </c>
      <c r="H12216" s="24" t="s">
        <v>2528</v>
      </c>
      <c r="I12216" s="24" t="s">
        <v>2529</v>
      </c>
      <c r="J12216" s="27" t="s">
        <v>1</v>
      </c>
      <c r="K12216" s="28">
        <v>74.03</v>
      </c>
      <c r="L12216" s="28">
        <v>74.03</v>
      </c>
    </row>
    <row r="12217" spans="1:12" x14ac:dyDescent="0.25">
      <c r="A12217" s="24" t="s">
        <v>3305</v>
      </c>
      <c r="B12217" s="26">
        <v>2018</v>
      </c>
      <c r="C12217" s="24">
        <v>3</v>
      </c>
      <c r="D12217" s="24" t="s">
        <v>15143</v>
      </c>
      <c r="E12217" s="26">
        <v>438</v>
      </c>
      <c r="F12217" s="26">
        <v>9966</v>
      </c>
      <c r="G12217" s="26" t="s">
        <v>13273</v>
      </c>
      <c r="H12217" s="24" t="s">
        <v>1674</v>
      </c>
      <c r="I12217" s="24" t="s">
        <v>1675</v>
      </c>
      <c r="J12217" s="27" t="s">
        <v>1</v>
      </c>
      <c r="K12217" s="28">
        <v>71.2</v>
      </c>
      <c r="L12217" s="28">
        <v>70.180000000000007</v>
      </c>
    </row>
    <row r="12218" spans="1:12" x14ac:dyDescent="0.25">
      <c r="A12218" s="24" t="s">
        <v>3305</v>
      </c>
      <c r="B12218" s="26">
        <v>2018</v>
      </c>
      <c r="C12218" s="24">
        <v>3</v>
      </c>
      <c r="D12218" s="24" t="s">
        <v>15143</v>
      </c>
      <c r="E12218" s="26">
        <v>440</v>
      </c>
      <c r="F12218" s="26">
        <v>9967</v>
      </c>
      <c r="G12218" s="26" t="s">
        <v>13274</v>
      </c>
      <c r="H12218" s="24" t="s">
        <v>1258</v>
      </c>
      <c r="I12218" s="24" t="s">
        <v>1259</v>
      </c>
      <c r="J12218" s="27" t="s">
        <v>1</v>
      </c>
      <c r="K12218" s="28">
        <v>136.69999999999999</v>
      </c>
      <c r="L12218" s="28">
        <v>124.58</v>
      </c>
    </row>
    <row r="12219" spans="1:12" x14ac:dyDescent="0.25">
      <c r="A12219" s="24" t="s">
        <v>3305</v>
      </c>
      <c r="B12219" s="26">
        <v>2018</v>
      </c>
      <c r="C12219" s="24">
        <v>3</v>
      </c>
      <c r="D12219" s="24" t="s">
        <v>15143</v>
      </c>
      <c r="E12219" s="26">
        <v>440</v>
      </c>
      <c r="F12219" s="26">
        <v>9968</v>
      </c>
      <c r="G12219" s="26" t="s">
        <v>13275</v>
      </c>
      <c r="H12219" s="24" t="s">
        <v>1258</v>
      </c>
      <c r="I12219" s="24" t="s">
        <v>1259</v>
      </c>
      <c r="J12219" s="27" t="s">
        <v>1</v>
      </c>
      <c r="K12219" s="28">
        <v>31.61</v>
      </c>
      <c r="L12219" s="28">
        <v>31.34</v>
      </c>
    </row>
    <row r="12220" spans="1:12" x14ac:dyDescent="0.25">
      <c r="A12220" s="24" t="s">
        <v>3305</v>
      </c>
      <c r="B12220" s="26">
        <v>2018</v>
      </c>
      <c r="C12220" s="24">
        <v>3</v>
      </c>
      <c r="D12220" s="24" t="s">
        <v>15143</v>
      </c>
      <c r="E12220" s="26">
        <v>440</v>
      </c>
      <c r="F12220" s="26">
        <v>9969</v>
      </c>
      <c r="G12220" s="26" t="s">
        <v>13276</v>
      </c>
      <c r="H12220" s="24" t="s">
        <v>1008</v>
      </c>
      <c r="I12220" s="24" t="s">
        <v>1009</v>
      </c>
      <c r="J12220" s="27" t="s">
        <v>1</v>
      </c>
      <c r="K12220" s="28">
        <v>5.9</v>
      </c>
      <c r="L12220" s="28">
        <v>5.9</v>
      </c>
    </row>
    <row r="12221" spans="1:12" x14ac:dyDescent="0.25">
      <c r="A12221" s="24" t="s">
        <v>3305</v>
      </c>
      <c r="B12221" s="26">
        <v>2018</v>
      </c>
      <c r="C12221" s="24">
        <v>3</v>
      </c>
      <c r="D12221" s="24" t="s">
        <v>15143</v>
      </c>
      <c r="E12221" s="26">
        <v>440</v>
      </c>
      <c r="F12221" s="26">
        <v>9970</v>
      </c>
      <c r="G12221" s="26" t="s">
        <v>13277</v>
      </c>
      <c r="H12221" s="24" t="s">
        <v>2538</v>
      </c>
      <c r="I12221" s="24" t="s">
        <v>2539</v>
      </c>
      <c r="J12221" s="27" t="s">
        <v>1</v>
      </c>
      <c r="K12221" s="28">
        <v>172.24</v>
      </c>
      <c r="L12221" s="28">
        <v>171.97</v>
      </c>
    </row>
    <row r="12222" spans="1:12" x14ac:dyDescent="0.25">
      <c r="A12222" s="24" t="s">
        <v>3305</v>
      </c>
      <c r="B12222" s="26">
        <v>2018</v>
      </c>
      <c r="C12222" s="24">
        <v>3</v>
      </c>
      <c r="D12222" s="24" t="s">
        <v>15143</v>
      </c>
      <c r="E12222" s="26">
        <v>440</v>
      </c>
      <c r="F12222" s="26">
        <v>9971</v>
      </c>
      <c r="G12222" s="26" t="s">
        <v>13278</v>
      </c>
      <c r="H12222" s="24" t="s">
        <v>1674</v>
      </c>
      <c r="I12222" s="24" t="s">
        <v>1675</v>
      </c>
      <c r="J12222" s="27" t="s">
        <v>1</v>
      </c>
      <c r="K12222" s="28">
        <v>77.010000000000005</v>
      </c>
      <c r="L12222" s="28">
        <v>77.010000000000005</v>
      </c>
    </row>
    <row r="12223" spans="1:12" x14ac:dyDescent="0.25">
      <c r="A12223" s="24" t="s">
        <v>3305</v>
      </c>
      <c r="B12223" s="26">
        <v>2018</v>
      </c>
      <c r="C12223" s="24">
        <v>3</v>
      </c>
      <c r="D12223" s="24" t="s">
        <v>15143</v>
      </c>
      <c r="E12223" s="26">
        <v>440</v>
      </c>
      <c r="F12223" s="26">
        <v>9972</v>
      </c>
      <c r="G12223" s="26" t="s">
        <v>13279</v>
      </c>
      <c r="H12223" s="24" t="s">
        <v>386</v>
      </c>
      <c r="I12223" s="24" t="s">
        <v>387</v>
      </c>
      <c r="J12223" s="27" t="s">
        <v>1</v>
      </c>
      <c r="K12223" s="28">
        <v>13.5</v>
      </c>
      <c r="L12223" s="28">
        <v>13.23</v>
      </c>
    </row>
    <row r="12224" spans="1:12" x14ac:dyDescent="0.25">
      <c r="A12224" s="24" t="s">
        <v>3305</v>
      </c>
      <c r="B12224" s="26">
        <v>2018</v>
      </c>
      <c r="C12224" s="24">
        <v>3</v>
      </c>
      <c r="D12224" s="24" t="s">
        <v>15143</v>
      </c>
      <c r="E12224" s="26">
        <v>440</v>
      </c>
      <c r="F12224" s="26">
        <v>9973</v>
      </c>
      <c r="G12224" s="26" t="s">
        <v>13280</v>
      </c>
      <c r="H12224" s="24" t="s">
        <v>2542</v>
      </c>
      <c r="I12224" s="24" t="s">
        <v>2543</v>
      </c>
      <c r="J12224" s="27" t="s">
        <v>1</v>
      </c>
      <c r="K12224" s="28">
        <v>14.25</v>
      </c>
      <c r="L12224" s="28">
        <v>13.23</v>
      </c>
    </row>
    <row r="12225" spans="1:12" x14ac:dyDescent="0.25">
      <c r="A12225" s="24" t="s">
        <v>3305</v>
      </c>
      <c r="B12225" s="26">
        <v>2018</v>
      </c>
      <c r="C12225" s="24">
        <v>3</v>
      </c>
      <c r="D12225" s="24" t="s">
        <v>15143</v>
      </c>
      <c r="E12225" s="26">
        <v>440</v>
      </c>
      <c r="F12225" s="26">
        <v>9974</v>
      </c>
      <c r="G12225" s="26" t="s">
        <v>13281</v>
      </c>
      <c r="H12225" s="24" t="s">
        <v>386</v>
      </c>
      <c r="I12225" s="24" t="s">
        <v>387</v>
      </c>
      <c r="J12225" s="27" t="s">
        <v>1</v>
      </c>
      <c r="K12225" s="28">
        <v>13.5</v>
      </c>
      <c r="L12225" s="28">
        <v>13.23</v>
      </c>
    </row>
    <row r="12226" spans="1:12" x14ac:dyDescent="0.25">
      <c r="A12226" s="24" t="s">
        <v>3305</v>
      </c>
      <c r="B12226" s="26">
        <v>2018</v>
      </c>
      <c r="C12226" s="24">
        <v>3</v>
      </c>
      <c r="D12226" s="24" t="s">
        <v>15143</v>
      </c>
      <c r="E12226" s="26">
        <v>421</v>
      </c>
      <c r="F12226" s="26">
        <v>9975</v>
      </c>
      <c r="G12226" s="26" t="s">
        <v>13282</v>
      </c>
      <c r="H12226" s="24" t="s">
        <v>1674</v>
      </c>
      <c r="I12226" s="24" t="s">
        <v>1675</v>
      </c>
      <c r="J12226" s="27" t="s">
        <v>1</v>
      </c>
      <c r="K12226" s="28">
        <v>1027.95</v>
      </c>
      <c r="L12226" s="28">
        <v>376.23</v>
      </c>
    </row>
    <row r="12227" spans="1:12" x14ac:dyDescent="0.25">
      <c r="A12227" s="24" t="s">
        <v>3305</v>
      </c>
      <c r="B12227" s="26">
        <v>2018</v>
      </c>
      <c r="C12227" s="24">
        <v>3</v>
      </c>
      <c r="D12227" s="24" t="s">
        <v>15143</v>
      </c>
      <c r="E12227" s="26">
        <v>423</v>
      </c>
      <c r="F12227" s="26">
        <v>9900</v>
      </c>
      <c r="G12227" s="26" t="s">
        <v>13207</v>
      </c>
      <c r="H12227" s="24" t="s">
        <v>946</v>
      </c>
      <c r="I12227" s="24" t="s">
        <v>947</v>
      </c>
      <c r="J12227" s="27" t="s">
        <v>1</v>
      </c>
      <c r="K12227" s="28">
        <v>293.27</v>
      </c>
      <c r="L12227" s="28">
        <v>292.49</v>
      </c>
    </row>
    <row r="12228" spans="1:12" x14ac:dyDescent="0.25">
      <c r="A12228" s="24" t="s">
        <v>3305</v>
      </c>
      <c r="B12228" s="26">
        <v>2018</v>
      </c>
      <c r="C12228" s="24">
        <v>3</v>
      </c>
      <c r="D12228" s="24" t="s">
        <v>15143</v>
      </c>
      <c r="E12228" s="26">
        <v>423</v>
      </c>
      <c r="F12228" s="26">
        <v>9927</v>
      </c>
      <c r="G12228" s="26" t="s">
        <v>13234</v>
      </c>
      <c r="H12228" s="24" t="s">
        <v>1674</v>
      </c>
      <c r="I12228" s="24" t="s">
        <v>1675</v>
      </c>
      <c r="J12228" s="27" t="s">
        <v>1</v>
      </c>
      <c r="K12228" s="28">
        <v>900.87</v>
      </c>
      <c r="L12228" s="28">
        <v>250.09</v>
      </c>
    </row>
    <row r="12229" spans="1:12" x14ac:dyDescent="0.25">
      <c r="A12229" s="24" t="s">
        <v>3305</v>
      </c>
      <c r="B12229" s="26">
        <v>2018</v>
      </c>
      <c r="C12229" s="24">
        <v>3</v>
      </c>
      <c r="D12229" s="24" t="s">
        <v>15143</v>
      </c>
      <c r="E12229" s="26">
        <v>426</v>
      </c>
      <c r="F12229" s="26">
        <v>9971</v>
      </c>
      <c r="G12229" s="26" t="s">
        <v>13278</v>
      </c>
      <c r="H12229" s="24" t="s">
        <v>1674</v>
      </c>
      <c r="I12229" s="24" t="s">
        <v>1675</v>
      </c>
      <c r="J12229" s="27" t="s">
        <v>1</v>
      </c>
      <c r="K12229" s="28">
        <v>1655.71</v>
      </c>
      <c r="L12229" s="28">
        <v>1000.17</v>
      </c>
    </row>
    <row r="12230" spans="1:12" x14ac:dyDescent="0.25">
      <c r="A12230" s="24" t="s">
        <v>3305</v>
      </c>
      <c r="B12230" s="26">
        <v>2018</v>
      </c>
      <c r="C12230" s="24">
        <v>3</v>
      </c>
      <c r="D12230" s="24" t="s">
        <v>15143</v>
      </c>
      <c r="E12230" s="26">
        <v>426</v>
      </c>
      <c r="F12230" s="26">
        <v>9966</v>
      </c>
      <c r="G12230" s="26" t="s">
        <v>13273</v>
      </c>
      <c r="H12230" s="24" t="s">
        <v>1674</v>
      </c>
      <c r="I12230" s="24" t="s">
        <v>1675</v>
      </c>
      <c r="J12230" s="27" t="s">
        <v>1</v>
      </c>
      <c r="K12230" s="28">
        <v>860.68</v>
      </c>
      <c r="L12230" s="28">
        <v>209.9</v>
      </c>
    </row>
    <row r="12231" spans="1:12" x14ac:dyDescent="0.25">
      <c r="A12231" s="24" t="s">
        <v>3305</v>
      </c>
      <c r="B12231" s="26">
        <v>2018</v>
      </c>
      <c r="C12231" s="24">
        <v>3</v>
      </c>
      <c r="D12231" s="24" t="s">
        <v>15143</v>
      </c>
      <c r="E12231" s="26">
        <v>426</v>
      </c>
      <c r="F12231" s="26">
        <v>9959</v>
      </c>
      <c r="G12231" s="26" t="s">
        <v>13266</v>
      </c>
      <c r="H12231" s="24" t="s">
        <v>1674</v>
      </c>
      <c r="I12231" s="24" t="s">
        <v>1675</v>
      </c>
      <c r="J12231" s="27" t="s">
        <v>1</v>
      </c>
      <c r="K12231" s="28">
        <v>1706.83</v>
      </c>
      <c r="L12231" s="28">
        <v>1051.4000000000001</v>
      </c>
    </row>
    <row r="12232" spans="1:12" x14ac:dyDescent="0.25">
      <c r="A12232" s="24" t="s">
        <v>3305</v>
      </c>
      <c r="B12232" s="26">
        <v>2018</v>
      </c>
      <c r="C12232" s="24">
        <v>3</v>
      </c>
      <c r="D12232" s="24" t="s">
        <v>15143</v>
      </c>
      <c r="E12232" s="26">
        <v>426</v>
      </c>
      <c r="F12232" s="26">
        <v>9031</v>
      </c>
      <c r="G12232" s="26" t="s">
        <v>12338</v>
      </c>
      <c r="H12232" s="24" t="s">
        <v>1674</v>
      </c>
      <c r="I12232" s="24" t="s">
        <v>1675</v>
      </c>
      <c r="J12232" s="27" t="s">
        <v>1</v>
      </c>
      <c r="K12232" s="28">
        <v>2360.3200000000002</v>
      </c>
      <c r="L12232" s="28">
        <v>2359.54</v>
      </c>
    </row>
    <row r="12233" spans="1:12" x14ac:dyDescent="0.25">
      <c r="A12233" s="24" t="s">
        <v>3305</v>
      </c>
      <c r="B12233" s="26">
        <v>2018</v>
      </c>
      <c r="C12233" s="24">
        <v>3</v>
      </c>
      <c r="D12233" s="24" t="s">
        <v>15143</v>
      </c>
      <c r="E12233" s="26">
        <v>427</v>
      </c>
      <c r="F12233" s="26">
        <v>9966</v>
      </c>
      <c r="G12233" s="26" t="s">
        <v>13273</v>
      </c>
      <c r="H12233" s="24" t="s">
        <v>1674</v>
      </c>
      <c r="I12233" s="24" t="s">
        <v>1675</v>
      </c>
      <c r="J12233" s="27" t="s">
        <v>1</v>
      </c>
      <c r="K12233" s="28">
        <v>932.93</v>
      </c>
      <c r="L12233" s="28">
        <v>281.20999999999998</v>
      </c>
    </row>
    <row r="12234" spans="1:12" x14ac:dyDescent="0.25">
      <c r="A12234" s="24" t="s">
        <v>3305</v>
      </c>
      <c r="B12234" s="26">
        <v>2018</v>
      </c>
      <c r="C12234" s="24">
        <v>3</v>
      </c>
      <c r="D12234" s="24" t="s">
        <v>15143</v>
      </c>
      <c r="E12234" s="26">
        <v>484</v>
      </c>
      <c r="F12234" s="26">
        <v>9975</v>
      </c>
      <c r="G12234" s="26" t="s">
        <v>13282</v>
      </c>
      <c r="H12234" s="24" t="s">
        <v>1674</v>
      </c>
      <c r="I12234" s="24" t="s">
        <v>1675</v>
      </c>
      <c r="J12234" s="27" t="s">
        <v>0</v>
      </c>
      <c r="K12234" s="28">
        <v>1301.77</v>
      </c>
      <c r="L12234" s="28">
        <v>1301.77</v>
      </c>
    </row>
    <row r="12235" spans="1:12" x14ac:dyDescent="0.25">
      <c r="A12235" s="24" t="s">
        <v>3305</v>
      </c>
      <c r="B12235" s="26">
        <v>2018</v>
      </c>
      <c r="C12235" s="24">
        <v>3</v>
      </c>
      <c r="D12235" s="24" t="s">
        <v>15143</v>
      </c>
      <c r="E12235" s="26">
        <v>515</v>
      </c>
      <c r="F12235" s="26">
        <v>9914</v>
      </c>
      <c r="G12235" s="26" t="s">
        <v>13221</v>
      </c>
      <c r="H12235" s="24" t="s">
        <v>1008</v>
      </c>
      <c r="I12235" s="24" t="s">
        <v>1009</v>
      </c>
      <c r="J12235" s="27" t="s">
        <v>15162</v>
      </c>
      <c r="K12235" s="28">
        <v>474.68</v>
      </c>
      <c r="L12235" s="28">
        <v>406.8</v>
      </c>
    </row>
    <row r="12236" spans="1:12" x14ac:dyDescent="0.25">
      <c r="A12236" s="24" t="s">
        <v>3305</v>
      </c>
      <c r="B12236" s="26">
        <v>2018</v>
      </c>
      <c r="C12236" s="24">
        <v>3</v>
      </c>
      <c r="D12236" s="24" t="s">
        <v>15143</v>
      </c>
      <c r="E12236" s="26">
        <v>532</v>
      </c>
      <c r="F12236" s="26">
        <v>9959</v>
      </c>
      <c r="G12236" s="26" t="s">
        <v>13266</v>
      </c>
      <c r="H12236" s="24" t="s">
        <v>1674</v>
      </c>
      <c r="I12236" s="24" t="s">
        <v>1675</v>
      </c>
      <c r="J12236" s="27" t="s">
        <v>15162</v>
      </c>
      <c r="K12236" s="28">
        <v>2078.83</v>
      </c>
      <c r="L12236" s="28">
        <v>2035.77</v>
      </c>
    </row>
    <row r="12237" spans="1:12" x14ac:dyDescent="0.25">
      <c r="A12237" s="24" t="s">
        <v>3305</v>
      </c>
      <c r="B12237" s="26">
        <v>2018</v>
      </c>
      <c r="C12237" s="24">
        <v>3</v>
      </c>
      <c r="D12237" s="24" t="s">
        <v>15143</v>
      </c>
      <c r="E12237" s="26">
        <v>557</v>
      </c>
      <c r="F12237" s="26">
        <v>9951</v>
      </c>
      <c r="G12237" s="26" t="s">
        <v>13258</v>
      </c>
      <c r="H12237" s="24" t="s">
        <v>1276</v>
      </c>
      <c r="I12237" s="24" t="s">
        <v>1277</v>
      </c>
      <c r="J12237" s="27" t="s">
        <v>15162</v>
      </c>
      <c r="K12237" s="28">
        <v>1079.48</v>
      </c>
      <c r="L12237" s="28">
        <v>1052.94</v>
      </c>
    </row>
    <row r="12238" spans="1:12" x14ac:dyDescent="0.25">
      <c r="A12238" s="24" t="s">
        <v>3305</v>
      </c>
      <c r="B12238" s="26">
        <v>2018</v>
      </c>
      <c r="C12238" s="24">
        <v>3</v>
      </c>
      <c r="D12238" s="24" t="s">
        <v>15144</v>
      </c>
      <c r="E12238" s="26">
        <v>432</v>
      </c>
      <c r="F12238" s="26">
        <v>9976</v>
      </c>
      <c r="G12238" s="26" t="s">
        <v>13283</v>
      </c>
      <c r="H12238" s="24" t="s">
        <v>332</v>
      </c>
      <c r="I12238" s="24" t="s">
        <v>333</v>
      </c>
      <c r="J12238" s="27" t="s">
        <v>1</v>
      </c>
      <c r="K12238" s="28">
        <v>13.5</v>
      </c>
      <c r="L12238" s="28">
        <v>13.5</v>
      </c>
    </row>
    <row r="12239" spans="1:12" x14ac:dyDescent="0.25">
      <c r="A12239" s="24" t="s">
        <v>3305</v>
      </c>
      <c r="B12239" s="26">
        <v>2018</v>
      </c>
      <c r="C12239" s="24">
        <v>3</v>
      </c>
      <c r="D12239" s="24" t="s">
        <v>15144</v>
      </c>
      <c r="E12239" s="26">
        <v>432</v>
      </c>
      <c r="F12239" s="26">
        <v>9977</v>
      </c>
      <c r="G12239" s="26" t="s">
        <v>13284</v>
      </c>
      <c r="H12239" s="24" t="s">
        <v>1172</v>
      </c>
      <c r="I12239" s="24" t="s">
        <v>1173</v>
      </c>
      <c r="J12239" s="27" t="s">
        <v>1</v>
      </c>
      <c r="K12239" s="28">
        <v>14.25</v>
      </c>
      <c r="L12239" s="28">
        <v>13.97</v>
      </c>
    </row>
    <row r="12240" spans="1:12" x14ac:dyDescent="0.25">
      <c r="A12240" s="24" t="s">
        <v>3305</v>
      </c>
      <c r="B12240" s="26">
        <v>2018</v>
      </c>
      <c r="C12240" s="24">
        <v>3</v>
      </c>
      <c r="D12240" s="24" t="s">
        <v>15144</v>
      </c>
      <c r="E12240" s="26">
        <v>432</v>
      </c>
      <c r="F12240" s="26">
        <v>9978</v>
      </c>
      <c r="G12240" s="26" t="s">
        <v>13285</v>
      </c>
      <c r="H12240" s="24" t="s">
        <v>530</v>
      </c>
      <c r="I12240" s="24" t="s">
        <v>531</v>
      </c>
      <c r="J12240" s="27" t="s">
        <v>1</v>
      </c>
      <c r="K12240" s="28">
        <v>14.46</v>
      </c>
      <c r="L12240" s="28">
        <v>14.18</v>
      </c>
    </row>
    <row r="12241" spans="1:12" x14ac:dyDescent="0.25">
      <c r="A12241" s="24" t="s">
        <v>3305</v>
      </c>
      <c r="B12241" s="26">
        <v>2018</v>
      </c>
      <c r="C12241" s="24">
        <v>3</v>
      </c>
      <c r="D12241" s="24" t="s">
        <v>15144</v>
      </c>
      <c r="E12241" s="26">
        <v>432</v>
      </c>
      <c r="F12241" s="26">
        <v>9979</v>
      </c>
      <c r="G12241" s="26" t="s">
        <v>13286</v>
      </c>
      <c r="H12241" s="24" t="s">
        <v>530</v>
      </c>
      <c r="I12241" s="24" t="s">
        <v>531</v>
      </c>
      <c r="J12241" s="27" t="s">
        <v>1</v>
      </c>
      <c r="K12241" s="28">
        <v>14.46</v>
      </c>
      <c r="L12241" s="28">
        <v>14.18</v>
      </c>
    </row>
    <row r="12242" spans="1:12" x14ac:dyDescent="0.25">
      <c r="A12242" s="24" t="s">
        <v>3305</v>
      </c>
      <c r="B12242" s="26">
        <v>2018</v>
      </c>
      <c r="C12242" s="24">
        <v>3</v>
      </c>
      <c r="D12242" s="24" t="s">
        <v>15144</v>
      </c>
      <c r="E12242" s="26">
        <v>432</v>
      </c>
      <c r="F12242" s="26">
        <v>9980</v>
      </c>
      <c r="G12242" s="26" t="s">
        <v>13287</v>
      </c>
      <c r="H12242" s="24" t="s">
        <v>92</v>
      </c>
      <c r="I12242" s="24" t="s">
        <v>93</v>
      </c>
      <c r="J12242" s="27" t="s">
        <v>1</v>
      </c>
      <c r="K12242" s="28">
        <v>13.5</v>
      </c>
      <c r="L12242" s="28">
        <v>13.23</v>
      </c>
    </row>
    <row r="12243" spans="1:12" x14ac:dyDescent="0.25">
      <c r="A12243" s="24" t="s">
        <v>3305</v>
      </c>
      <c r="B12243" s="26">
        <v>2018</v>
      </c>
      <c r="C12243" s="24">
        <v>3</v>
      </c>
      <c r="D12243" s="24" t="s">
        <v>15144</v>
      </c>
      <c r="E12243" s="26">
        <v>432</v>
      </c>
      <c r="F12243" s="26">
        <v>9981</v>
      </c>
      <c r="G12243" s="26" t="s">
        <v>13288</v>
      </c>
      <c r="H12243" s="24" t="s">
        <v>1172</v>
      </c>
      <c r="I12243" s="24" t="s">
        <v>1173</v>
      </c>
      <c r="J12243" s="27" t="s">
        <v>1</v>
      </c>
      <c r="K12243" s="28">
        <v>14.25</v>
      </c>
      <c r="L12243" s="28">
        <v>13.97</v>
      </c>
    </row>
    <row r="12244" spans="1:12" x14ac:dyDescent="0.25">
      <c r="A12244" s="24" t="s">
        <v>3305</v>
      </c>
      <c r="B12244" s="26">
        <v>2018</v>
      </c>
      <c r="C12244" s="24">
        <v>3</v>
      </c>
      <c r="D12244" s="24" t="s">
        <v>15144</v>
      </c>
      <c r="E12244" s="26">
        <v>432</v>
      </c>
      <c r="F12244" s="26">
        <v>9982</v>
      </c>
      <c r="G12244" s="26" t="s">
        <v>13289</v>
      </c>
      <c r="H12244" s="24" t="s">
        <v>332</v>
      </c>
      <c r="I12244" s="24" t="s">
        <v>333</v>
      </c>
      <c r="J12244" s="27" t="s">
        <v>1</v>
      </c>
      <c r="K12244" s="28">
        <v>14.62</v>
      </c>
      <c r="L12244" s="28">
        <v>14.35</v>
      </c>
    </row>
    <row r="12245" spans="1:12" x14ac:dyDescent="0.25">
      <c r="A12245" s="24" t="s">
        <v>3305</v>
      </c>
      <c r="B12245" s="26">
        <v>2018</v>
      </c>
      <c r="C12245" s="24">
        <v>3</v>
      </c>
      <c r="D12245" s="24" t="s">
        <v>15144</v>
      </c>
      <c r="E12245" s="26">
        <v>433</v>
      </c>
      <c r="F12245" s="26">
        <v>9983</v>
      </c>
      <c r="G12245" s="26" t="s">
        <v>13290</v>
      </c>
      <c r="H12245" s="24" t="s">
        <v>332</v>
      </c>
      <c r="I12245" s="24" t="s">
        <v>333</v>
      </c>
      <c r="J12245" s="27" t="s">
        <v>1</v>
      </c>
      <c r="K12245" s="28">
        <v>16.649999999999999</v>
      </c>
      <c r="L12245" s="28">
        <v>16.37</v>
      </c>
    </row>
    <row r="12246" spans="1:12" x14ac:dyDescent="0.25">
      <c r="A12246" s="24" t="s">
        <v>3305</v>
      </c>
      <c r="B12246" s="26">
        <v>2018</v>
      </c>
      <c r="C12246" s="24">
        <v>3</v>
      </c>
      <c r="D12246" s="24" t="s">
        <v>15144</v>
      </c>
      <c r="E12246" s="26">
        <v>433</v>
      </c>
      <c r="F12246" s="26">
        <v>9984</v>
      </c>
      <c r="G12246" s="26" t="s">
        <v>13291</v>
      </c>
      <c r="H12246" s="24" t="s">
        <v>130</v>
      </c>
      <c r="I12246" s="24" t="s">
        <v>131</v>
      </c>
      <c r="J12246" s="27" t="s">
        <v>1</v>
      </c>
      <c r="K12246" s="28">
        <v>13.5</v>
      </c>
      <c r="L12246" s="28">
        <v>13.23</v>
      </c>
    </row>
    <row r="12247" spans="1:12" x14ac:dyDescent="0.25">
      <c r="A12247" s="24" t="s">
        <v>3305</v>
      </c>
      <c r="B12247" s="26">
        <v>2018</v>
      </c>
      <c r="C12247" s="24">
        <v>3</v>
      </c>
      <c r="D12247" s="24" t="s">
        <v>15144</v>
      </c>
      <c r="E12247" s="26">
        <v>434</v>
      </c>
      <c r="F12247" s="26">
        <v>9985</v>
      </c>
      <c r="G12247" s="26" t="s">
        <v>13292</v>
      </c>
      <c r="H12247" s="24" t="s">
        <v>372</v>
      </c>
      <c r="I12247" s="24" t="s">
        <v>373</v>
      </c>
      <c r="J12247" s="27" t="s">
        <v>1</v>
      </c>
      <c r="K12247" s="28">
        <v>17.82</v>
      </c>
      <c r="L12247" s="28">
        <v>17.55</v>
      </c>
    </row>
    <row r="12248" spans="1:12" x14ac:dyDescent="0.25">
      <c r="A12248" s="24" t="s">
        <v>3305</v>
      </c>
      <c r="B12248" s="26">
        <v>2018</v>
      </c>
      <c r="C12248" s="24">
        <v>3</v>
      </c>
      <c r="D12248" s="24" t="s">
        <v>15144</v>
      </c>
      <c r="E12248" s="26">
        <v>434</v>
      </c>
      <c r="F12248" s="26">
        <v>9986</v>
      </c>
      <c r="G12248" s="26" t="s">
        <v>13293</v>
      </c>
      <c r="H12248" s="24" t="s">
        <v>2554</v>
      </c>
      <c r="I12248" s="24" t="s">
        <v>2555</v>
      </c>
      <c r="J12248" s="27" t="s">
        <v>1</v>
      </c>
      <c r="K12248" s="28">
        <v>14.25</v>
      </c>
      <c r="L12248" s="28">
        <v>13.23</v>
      </c>
    </row>
    <row r="12249" spans="1:12" x14ac:dyDescent="0.25">
      <c r="A12249" s="24" t="s">
        <v>3305</v>
      </c>
      <c r="B12249" s="26">
        <v>2018</v>
      </c>
      <c r="C12249" s="24">
        <v>3</v>
      </c>
      <c r="D12249" s="24" t="s">
        <v>15144</v>
      </c>
      <c r="E12249" s="26">
        <v>435</v>
      </c>
      <c r="F12249" s="26">
        <v>9987</v>
      </c>
      <c r="G12249" s="26" t="s">
        <v>13294</v>
      </c>
      <c r="H12249" s="24" t="s">
        <v>71</v>
      </c>
      <c r="I12249" s="24" t="s">
        <v>72</v>
      </c>
      <c r="J12249" s="27" t="s">
        <v>1</v>
      </c>
      <c r="K12249" s="28">
        <v>13.5</v>
      </c>
      <c r="L12249" s="28">
        <v>13.23</v>
      </c>
    </row>
    <row r="12250" spans="1:12" x14ac:dyDescent="0.25">
      <c r="A12250" s="24" t="s">
        <v>3305</v>
      </c>
      <c r="B12250" s="26">
        <v>2018</v>
      </c>
      <c r="C12250" s="24">
        <v>3</v>
      </c>
      <c r="D12250" s="24" t="s">
        <v>15144</v>
      </c>
      <c r="E12250" s="26">
        <v>435</v>
      </c>
      <c r="F12250" s="26">
        <v>9988</v>
      </c>
      <c r="G12250" s="26" t="s">
        <v>13295</v>
      </c>
      <c r="H12250" s="24" t="s">
        <v>1172</v>
      </c>
      <c r="I12250" s="24" t="s">
        <v>1173</v>
      </c>
      <c r="J12250" s="27" t="s">
        <v>1</v>
      </c>
      <c r="K12250" s="28">
        <v>14.25</v>
      </c>
      <c r="L12250" s="28">
        <v>13.97</v>
      </c>
    </row>
    <row r="12251" spans="1:12" x14ac:dyDescent="0.25">
      <c r="A12251" s="24" t="s">
        <v>3305</v>
      </c>
      <c r="B12251" s="26">
        <v>2018</v>
      </c>
      <c r="C12251" s="24">
        <v>3</v>
      </c>
      <c r="D12251" s="24" t="s">
        <v>15144</v>
      </c>
      <c r="E12251" s="26">
        <v>435</v>
      </c>
      <c r="F12251" s="26">
        <v>9989</v>
      </c>
      <c r="G12251" s="26" t="s">
        <v>13296</v>
      </c>
      <c r="H12251" s="24" t="s">
        <v>104</v>
      </c>
      <c r="I12251" s="24" t="s">
        <v>105</v>
      </c>
      <c r="J12251" s="27" t="s">
        <v>1</v>
      </c>
      <c r="K12251" s="28">
        <v>18.57</v>
      </c>
      <c r="L12251" s="28">
        <v>17.55</v>
      </c>
    </row>
    <row r="12252" spans="1:12" x14ac:dyDescent="0.25">
      <c r="A12252" s="24" t="s">
        <v>3305</v>
      </c>
      <c r="B12252" s="26">
        <v>2018</v>
      </c>
      <c r="C12252" s="24">
        <v>3</v>
      </c>
      <c r="D12252" s="24" t="s">
        <v>15144</v>
      </c>
      <c r="E12252" s="26">
        <v>435</v>
      </c>
      <c r="F12252" s="26">
        <v>4475</v>
      </c>
      <c r="G12252" s="26" t="s">
        <v>7782</v>
      </c>
      <c r="H12252" s="24" t="s">
        <v>1080</v>
      </c>
      <c r="I12252" s="24" t="s">
        <v>1081</v>
      </c>
      <c r="J12252" s="27" t="s">
        <v>1</v>
      </c>
      <c r="K12252" s="28">
        <v>14.25</v>
      </c>
      <c r="L12252" s="28">
        <v>13.23</v>
      </c>
    </row>
    <row r="12253" spans="1:12" x14ac:dyDescent="0.25">
      <c r="A12253" s="24" t="s">
        <v>3305</v>
      </c>
      <c r="B12253" s="26">
        <v>2018</v>
      </c>
      <c r="C12253" s="24">
        <v>3</v>
      </c>
      <c r="D12253" s="24" t="s">
        <v>15144</v>
      </c>
      <c r="E12253" s="26">
        <v>435</v>
      </c>
      <c r="F12253" s="26">
        <v>9990</v>
      </c>
      <c r="G12253" s="26" t="s">
        <v>13297</v>
      </c>
      <c r="H12253" s="24" t="s">
        <v>530</v>
      </c>
      <c r="I12253" s="24" t="s">
        <v>531</v>
      </c>
      <c r="J12253" s="27" t="s">
        <v>1</v>
      </c>
      <c r="K12253" s="28">
        <v>13.5</v>
      </c>
      <c r="L12253" s="28">
        <v>13.5</v>
      </c>
    </row>
    <row r="12254" spans="1:12" x14ac:dyDescent="0.25">
      <c r="A12254" s="24" t="s">
        <v>3305</v>
      </c>
      <c r="B12254" s="26">
        <v>2018</v>
      </c>
      <c r="C12254" s="24">
        <v>3</v>
      </c>
      <c r="D12254" s="24" t="s">
        <v>15144</v>
      </c>
      <c r="E12254" s="26">
        <v>435</v>
      </c>
      <c r="F12254" s="26">
        <v>9991</v>
      </c>
      <c r="G12254" s="26" t="s">
        <v>13298</v>
      </c>
      <c r="H12254" s="24" t="s">
        <v>2556</v>
      </c>
      <c r="I12254" s="24" t="s">
        <v>2557</v>
      </c>
      <c r="J12254" s="27" t="s">
        <v>1</v>
      </c>
      <c r="K12254" s="28">
        <v>16.66</v>
      </c>
      <c r="L12254" s="28">
        <v>16.38</v>
      </c>
    </row>
    <row r="12255" spans="1:12" x14ac:dyDescent="0.25">
      <c r="A12255" s="24" t="s">
        <v>3305</v>
      </c>
      <c r="B12255" s="26">
        <v>2018</v>
      </c>
      <c r="C12255" s="24">
        <v>3</v>
      </c>
      <c r="D12255" s="24" t="s">
        <v>15144</v>
      </c>
      <c r="E12255" s="26">
        <v>435</v>
      </c>
      <c r="F12255" s="26">
        <v>9992</v>
      </c>
      <c r="G12255" s="26" t="s">
        <v>13299</v>
      </c>
      <c r="H12255" s="24" t="s">
        <v>332</v>
      </c>
      <c r="I12255" s="24" t="s">
        <v>333</v>
      </c>
      <c r="J12255" s="27" t="s">
        <v>1</v>
      </c>
      <c r="K12255" s="28">
        <v>45.05</v>
      </c>
      <c r="L12255" s="28">
        <v>44.03</v>
      </c>
    </row>
    <row r="12256" spans="1:12" x14ac:dyDescent="0.25">
      <c r="A12256" s="24" t="s">
        <v>3305</v>
      </c>
      <c r="B12256" s="26">
        <v>2018</v>
      </c>
      <c r="C12256" s="24">
        <v>3</v>
      </c>
      <c r="D12256" s="24" t="s">
        <v>15144</v>
      </c>
      <c r="E12256" s="26">
        <v>435</v>
      </c>
      <c r="F12256" s="26">
        <v>9993</v>
      </c>
      <c r="G12256" s="26" t="s">
        <v>13300</v>
      </c>
      <c r="H12256" s="24" t="s">
        <v>2115</v>
      </c>
      <c r="I12256" s="24" t="s">
        <v>2116</v>
      </c>
      <c r="J12256" s="27" t="s">
        <v>1</v>
      </c>
      <c r="K12256" s="28">
        <v>14.62</v>
      </c>
      <c r="L12256" s="28">
        <v>14.35</v>
      </c>
    </row>
    <row r="12257" spans="1:12" x14ac:dyDescent="0.25">
      <c r="A12257" s="24" t="s">
        <v>3305</v>
      </c>
      <c r="B12257" s="26">
        <v>2018</v>
      </c>
      <c r="C12257" s="24">
        <v>3</v>
      </c>
      <c r="D12257" s="24" t="s">
        <v>15144</v>
      </c>
      <c r="E12257" s="26">
        <v>435</v>
      </c>
      <c r="F12257" s="26">
        <v>3755</v>
      </c>
      <c r="G12257" s="26" t="s">
        <v>7062</v>
      </c>
      <c r="H12257" s="24" t="s">
        <v>332</v>
      </c>
      <c r="I12257" s="24" t="s">
        <v>333</v>
      </c>
      <c r="J12257" s="27" t="s">
        <v>1</v>
      </c>
      <c r="K12257" s="28">
        <v>39.51</v>
      </c>
      <c r="L12257" s="28">
        <v>38.96</v>
      </c>
    </row>
    <row r="12258" spans="1:12" x14ac:dyDescent="0.25">
      <c r="A12258" s="24" t="s">
        <v>3305</v>
      </c>
      <c r="B12258" s="26">
        <v>2018</v>
      </c>
      <c r="C12258" s="24">
        <v>3</v>
      </c>
      <c r="D12258" s="24" t="s">
        <v>15144</v>
      </c>
      <c r="E12258" s="26">
        <v>435</v>
      </c>
      <c r="F12258" s="26">
        <v>9994</v>
      </c>
      <c r="G12258" s="26" t="s">
        <v>13301</v>
      </c>
      <c r="H12258" s="24" t="s">
        <v>1770</v>
      </c>
      <c r="I12258" s="24" t="s">
        <v>1771</v>
      </c>
      <c r="J12258" s="27" t="s">
        <v>1</v>
      </c>
      <c r="K12258" s="28">
        <v>14.25</v>
      </c>
      <c r="L12258" s="28">
        <v>13.97</v>
      </c>
    </row>
    <row r="12259" spans="1:12" x14ac:dyDescent="0.25">
      <c r="A12259" s="24" t="s">
        <v>3305</v>
      </c>
      <c r="B12259" s="26">
        <v>2018</v>
      </c>
      <c r="C12259" s="24">
        <v>3</v>
      </c>
      <c r="D12259" s="24" t="s">
        <v>15144</v>
      </c>
      <c r="E12259" s="26">
        <v>435</v>
      </c>
      <c r="F12259" s="26">
        <v>9995</v>
      </c>
      <c r="G12259" s="26" t="s">
        <v>13302</v>
      </c>
      <c r="H12259" s="24" t="s">
        <v>530</v>
      </c>
      <c r="I12259" s="24" t="s">
        <v>531</v>
      </c>
      <c r="J12259" s="27" t="s">
        <v>1</v>
      </c>
      <c r="K12259" s="28">
        <v>14.25</v>
      </c>
      <c r="L12259" s="28">
        <v>13.97</v>
      </c>
    </row>
    <row r="12260" spans="1:12" x14ac:dyDescent="0.25">
      <c r="A12260" s="24" t="s">
        <v>3305</v>
      </c>
      <c r="B12260" s="26">
        <v>2018</v>
      </c>
      <c r="C12260" s="24">
        <v>3</v>
      </c>
      <c r="D12260" s="24" t="s">
        <v>15144</v>
      </c>
      <c r="E12260" s="26">
        <v>435</v>
      </c>
      <c r="F12260" s="26">
        <v>9996</v>
      </c>
      <c r="G12260" s="26" t="s">
        <v>13303</v>
      </c>
      <c r="H12260" s="24" t="s">
        <v>530</v>
      </c>
      <c r="I12260" s="24" t="s">
        <v>531</v>
      </c>
      <c r="J12260" s="27" t="s">
        <v>1</v>
      </c>
      <c r="K12260" s="28">
        <v>13.5</v>
      </c>
      <c r="L12260" s="28">
        <v>13.23</v>
      </c>
    </row>
    <row r="12261" spans="1:12" x14ac:dyDescent="0.25">
      <c r="A12261" s="24" t="s">
        <v>3305</v>
      </c>
      <c r="B12261" s="26">
        <v>2018</v>
      </c>
      <c r="C12261" s="24">
        <v>3</v>
      </c>
      <c r="D12261" s="24" t="s">
        <v>15144</v>
      </c>
      <c r="E12261" s="26">
        <v>435</v>
      </c>
      <c r="F12261" s="26">
        <v>9997</v>
      </c>
      <c r="G12261" s="26" t="s">
        <v>13304</v>
      </c>
      <c r="H12261" s="24" t="s">
        <v>2558</v>
      </c>
      <c r="I12261" s="24" t="s">
        <v>2559</v>
      </c>
      <c r="J12261" s="27" t="s">
        <v>1</v>
      </c>
      <c r="K12261" s="28">
        <v>16.45</v>
      </c>
      <c r="L12261" s="28">
        <v>16.170000000000002</v>
      </c>
    </row>
    <row r="12262" spans="1:12" x14ac:dyDescent="0.25">
      <c r="A12262" s="24" t="s">
        <v>3305</v>
      </c>
      <c r="B12262" s="26">
        <v>2018</v>
      </c>
      <c r="C12262" s="24">
        <v>3</v>
      </c>
      <c r="D12262" s="24" t="s">
        <v>15144</v>
      </c>
      <c r="E12262" s="26">
        <v>435</v>
      </c>
      <c r="F12262" s="26">
        <v>9998</v>
      </c>
      <c r="G12262" s="26" t="s">
        <v>13305</v>
      </c>
      <c r="H12262" s="24" t="s">
        <v>530</v>
      </c>
      <c r="I12262" s="24" t="s">
        <v>531</v>
      </c>
      <c r="J12262" s="27" t="s">
        <v>1</v>
      </c>
      <c r="K12262" s="28">
        <v>14.25</v>
      </c>
      <c r="L12262" s="28">
        <v>13.97</v>
      </c>
    </row>
    <row r="12263" spans="1:12" x14ac:dyDescent="0.25">
      <c r="A12263" s="24" t="s">
        <v>3305</v>
      </c>
      <c r="B12263" s="26">
        <v>2018</v>
      </c>
      <c r="C12263" s="24">
        <v>3</v>
      </c>
      <c r="D12263" s="24" t="s">
        <v>15144</v>
      </c>
      <c r="E12263" s="26">
        <v>435</v>
      </c>
      <c r="F12263" s="26">
        <v>9999</v>
      </c>
      <c r="G12263" s="26" t="s">
        <v>13306</v>
      </c>
      <c r="H12263" s="24" t="s">
        <v>1172</v>
      </c>
      <c r="I12263" s="24" t="s">
        <v>1173</v>
      </c>
      <c r="J12263" s="27" t="s">
        <v>1</v>
      </c>
      <c r="K12263" s="28">
        <v>14.25</v>
      </c>
      <c r="L12263" s="28">
        <v>13.97</v>
      </c>
    </row>
    <row r="12264" spans="1:12" x14ac:dyDescent="0.25">
      <c r="A12264" s="24" t="s">
        <v>3305</v>
      </c>
      <c r="B12264" s="26">
        <v>2018</v>
      </c>
      <c r="C12264" s="24">
        <v>3</v>
      </c>
      <c r="D12264" s="24" t="s">
        <v>15144</v>
      </c>
      <c r="E12264" s="26">
        <v>436</v>
      </c>
      <c r="F12264" s="26">
        <v>10000</v>
      </c>
      <c r="G12264" s="26" t="s">
        <v>13307</v>
      </c>
      <c r="H12264" s="24" t="s">
        <v>530</v>
      </c>
      <c r="I12264" s="24" t="s">
        <v>531</v>
      </c>
      <c r="J12264" s="27" t="s">
        <v>1</v>
      </c>
      <c r="K12264" s="28">
        <v>13.5</v>
      </c>
      <c r="L12264" s="28">
        <v>13.23</v>
      </c>
    </row>
    <row r="12265" spans="1:12" x14ac:dyDescent="0.25">
      <c r="A12265" s="24" t="s">
        <v>3305</v>
      </c>
      <c r="B12265" s="26">
        <v>2018</v>
      </c>
      <c r="C12265" s="24">
        <v>3</v>
      </c>
      <c r="D12265" s="24" t="s">
        <v>15144</v>
      </c>
      <c r="E12265" s="26">
        <v>436</v>
      </c>
      <c r="F12265" s="26">
        <v>10001</v>
      </c>
      <c r="G12265" s="26" t="s">
        <v>13308</v>
      </c>
      <c r="H12265" s="24" t="s">
        <v>1422</v>
      </c>
      <c r="I12265" s="24" t="s">
        <v>1423</v>
      </c>
      <c r="J12265" s="27" t="s">
        <v>1</v>
      </c>
      <c r="K12265" s="28">
        <v>13.5</v>
      </c>
      <c r="L12265" s="28">
        <v>13.5</v>
      </c>
    </row>
    <row r="12266" spans="1:12" x14ac:dyDescent="0.25">
      <c r="A12266" s="24" t="s">
        <v>3305</v>
      </c>
      <c r="B12266" s="26">
        <v>2018</v>
      </c>
      <c r="C12266" s="24">
        <v>3</v>
      </c>
      <c r="D12266" s="24" t="s">
        <v>15144</v>
      </c>
      <c r="E12266" s="26">
        <v>436</v>
      </c>
      <c r="F12266" s="26">
        <v>4730</v>
      </c>
      <c r="G12266" s="26" t="s">
        <v>8037</v>
      </c>
      <c r="H12266" s="24" t="s">
        <v>332</v>
      </c>
      <c r="I12266" s="24" t="s">
        <v>333</v>
      </c>
      <c r="J12266" s="27" t="s">
        <v>1</v>
      </c>
      <c r="K12266" s="28">
        <v>13.5</v>
      </c>
      <c r="L12266" s="28">
        <v>13.5</v>
      </c>
    </row>
    <row r="12267" spans="1:12" x14ac:dyDescent="0.25">
      <c r="A12267" s="24" t="s">
        <v>3305</v>
      </c>
      <c r="B12267" s="26">
        <v>2018</v>
      </c>
      <c r="C12267" s="24">
        <v>3</v>
      </c>
      <c r="D12267" s="24" t="s">
        <v>15144</v>
      </c>
      <c r="E12267" s="26">
        <v>436</v>
      </c>
      <c r="F12267" s="26">
        <v>601</v>
      </c>
      <c r="G12267" s="26" t="s">
        <v>3908</v>
      </c>
      <c r="H12267" s="24" t="s">
        <v>104</v>
      </c>
      <c r="I12267" s="24" t="s">
        <v>105</v>
      </c>
      <c r="J12267" s="27" t="s">
        <v>1</v>
      </c>
      <c r="K12267" s="28">
        <v>51.64</v>
      </c>
      <c r="L12267" s="28">
        <v>51.1</v>
      </c>
    </row>
    <row r="12268" spans="1:12" x14ac:dyDescent="0.25">
      <c r="A12268" s="24" t="s">
        <v>3305</v>
      </c>
      <c r="B12268" s="26">
        <v>2018</v>
      </c>
      <c r="C12268" s="24">
        <v>3</v>
      </c>
      <c r="D12268" s="24" t="s">
        <v>15144</v>
      </c>
      <c r="E12268" s="26">
        <v>436</v>
      </c>
      <c r="F12268" s="26">
        <v>10002</v>
      </c>
      <c r="G12268" s="26" t="s">
        <v>13309</v>
      </c>
      <c r="H12268" s="24" t="s">
        <v>530</v>
      </c>
      <c r="I12268" s="24" t="s">
        <v>531</v>
      </c>
      <c r="J12268" s="27" t="s">
        <v>1</v>
      </c>
      <c r="K12268" s="28">
        <v>14.25</v>
      </c>
      <c r="L12268" s="28">
        <v>13.97</v>
      </c>
    </row>
    <row r="12269" spans="1:12" x14ac:dyDescent="0.25">
      <c r="A12269" s="24" t="s">
        <v>3305</v>
      </c>
      <c r="B12269" s="26">
        <v>2018</v>
      </c>
      <c r="C12269" s="24">
        <v>3</v>
      </c>
      <c r="D12269" s="24" t="s">
        <v>15144</v>
      </c>
      <c r="E12269" s="26">
        <v>436</v>
      </c>
      <c r="F12269" s="26">
        <v>10003</v>
      </c>
      <c r="G12269" s="26" t="s">
        <v>13310</v>
      </c>
      <c r="H12269" s="24" t="s">
        <v>984</v>
      </c>
      <c r="I12269" s="24" t="s">
        <v>985</v>
      </c>
      <c r="J12269" s="27" t="s">
        <v>1</v>
      </c>
      <c r="K12269" s="28">
        <v>14.25</v>
      </c>
      <c r="L12269" s="28">
        <v>13.23</v>
      </c>
    </row>
    <row r="12270" spans="1:12" x14ac:dyDescent="0.25">
      <c r="A12270" s="24" t="s">
        <v>3305</v>
      </c>
      <c r="B12270" s="26">
        <v>2018</v>
      </c>
      <c r="C12270" s="24">
        <v>3</v>
      </c>
      <c r="D12270" s="24" t="s">
        <v>15144</v>
      </c>
      <c r="E12270" s="26">
        <v>436</v>
      </c>
      <c r="F12270" s="26">
        <v>10004</v>
      </c>
      <c r="G12270" s="26" t="s">
        <v>13311</v>
      </c>
      <c r="H12270" s="24" t="s">
        <v>816</v>
      </c>
      <c r="I12270" s="24" t="s">
        <v>817</v>
      </c>
      <c r="J12270" s="27" t="s">
        <v>1</v>
      </c>
      <c r="K12270" s="28">
        <v>14.25</v>
      </c>
      <c r="L12270" s="28">
        <v>13.97</v>
      </c>
    </row>
    <row r="12271" spans="1:12" x14ac:dyDescent="0.25">
      <c r="A12271" s="24" t="s">
        <v>3305</v>
      </c>
      <c r="B12271" s="26">
        <v>2018</v>
      </c>
      <c r="C12271" s="24">
        <v>3</v>
      </c>
      <c r="D12271" s="24" t="s">
        <v>15144</v>
      </c>
      <c r="E12271" s="26">
        <v>436</v>
      </c>
      <c r="F12271" s="26">
        <v>10005</v>
      </c>
      <c r="G12271" s="26" t="s">
        <v>13312</v>
      </c>
      <c r="H12271" s="24" t="s">
        <v>984</v>
      </c>
      <c r="I12271" s="24" t="s">
        <v>985</v>
      </c>
      <c r="J12271" s="27" t="s">
        <v>1</v>
      </c>
      <c r="K12271" s="28">
        <v>14.25</v>
      </c>
      <c r="L12271" s="28">
        <v>13.97</v>
      </c>
    </row>
    <row r="12272" spans="1:12" x14ac:dyDescent="0.25">
      <c r="A12272" s="24" t="s">
        <v>3305</v>
      </c>
      <c r="B12272" s="26">
        <v>2018</v>
      </c>
      <c r="C12272" s="24">
        <v>3</v>
      </c>
      <c r="D12272" s="24" t="s">
        <v>15144</v>
      </c>
      <c r="E12272" s="26">
        <v>436</v>
      </c>
      <c r="F12272" s="26">
        <v>10006</v>
      </c>
      <c r="G12272" s="26" t="s">
        <v>13313</v>
      </c>
      <c r="H12272" s="24" t="s">
        <v>1422</v>
      </c>
      <c r="I12272" s="24" t="s">
        <v>1423</v>
      </c>
      <c r="J12272" s="27" t="s">
        <v>1</v>
      </c>
      <c r="K12272" s="28">
        <v>13.5</v>
      </c>
      <c r="L12272" s="28">
        <v>13.23</v>
      </c>
    </row>
    <row r="12273" spans="1:12" x14ac:dyDescent="0.25">
      <c r="A12273" s="24" t="s">
        <v>3305</v>
      </c>
      <c r="B12273" s="26">
        <v>2018</v>
      </c>
      <c r="C12273" s="24">
        <v>3</v>
      </c>
      <c r="D12273" s="24" t="s">
        <v>15144</v>
      </c>
      <c r="E12273" s="26">
        <v>436</v>
      </c>
      <c r="F12273" s="26">
        <v>10007</v>
      </c>
      <c r="G12273" s="26" t="s">
        <v>13314</v>
      </c>
      <c r="H12273" s="24" t="s">
        <v>372</v>
      </c>
      <c r="I12273" s="24" t="s">
        <v>373</v>
      </c>
      <c r="J12273" s="27" t="s">
        <v>1</v>
      </c>
      <c r="K12273" s="28">
        <v>14.25</v>
      </c>
      <c r="L12273" s="28">
        <v>13.97</v>
      </c>
    </row>
    <row r="12274" spans="1:12" x14ac:dyDescent="0.25">
      <c r="A12274" s="24" t="s">
        <v>3305</v>
      </c>
      <c r="B12274" s="26">
        <v>2018</v>
      </c>
      <c r="C12274" s="24">
        <v>3</v>
      </c>
      <c r="D12274" s="24" t="s">
        <v>15144</v>
      </c>
      <c r="E12274" s="26">
        <v>436</v>
      </c>
      <c r="F12274" s="26">
        <v>10008</v>
      </c>
      <c r="G12274" s="26" t="s">
        <v>13315</v>
      </c>
      <c r="H12274" s="24" t="s">
        <v>104</v>
      </c>
      <c r="I12274" s="24" t="s">
        <v>105</v>
      </c>
      <c r="J12274" s="27" t="s">
        <v>1</v>
      </c>
      <c r="K12274" s="28">
        <v>17.68</v>
      </c>
      <c r="L12274" s="28">
        <v>17.68</v>
      </c>
    </row>
    <row r="12275" spans="1:12" x14ac:dyDescent="0.25">
      <c r="A12275" s="24" t="s">
        <v>3305</v>
      </c>
      <c r="B12275" s="26">
        <v>2018</v>
      </c>
      <c r="C12275" s="24">
        <v>3</v>
      </c>
      <c r="D12275" s="24" t="s">
        <v>15144</v>
      </c>
      <c r="E12275" s="26">
        <v>436</v>
      </c>
      <c r="F12275" s="26">
        <v>10009</v>
      </c>
      <c r="G12275" s="26" t="s">
        <v>13316</v>
      </c>
      <c r="H12275" s="24" t="s">
        <v>1714</v>
      </c>
      <c r="I12275" s="24" t="s">
        <v>1715</v>
      </c>
      <c r="J12275" s="27" t="s">
        <v>1</v>
      </c>
      <c r="K12275" s="28">
        <v>14.25</v>
      </c>
      <c r="L12275" s="28">
        <v>13.97</v>
      </c>
    </row>
    <row r="12276" spans="1:12" x14ac:dyDescent="0.25">
      <c r="A12276" s="24" t="s">
        <v>3305</v>
      </c>
      <c r="B12276" s="26">
        <v>2018</v>
      </c>
      <c r="C12276" s="24">
        <v>3</v>
      </c>
      <c r="D12276" s="24" t="s">
        <v>15144</v>
      </c>
      <c r="E12276" s="26">
        <v>436</v>
      </c>
      <c r="F12276" s="26">
        <v>10010</v>
      </c>
      <c r="G12276" s="26" t="s">
        <v>13317</v>
      </c>
      <c r="H12276" s="24" t="s">
        <v>530</v>
      </c>
      <c r="I12276" s="24" t="s">
        <v>531</v>
      </c>
      <c r="J12276" s="27" t="s">
        <v>1</v>
      </c>
      <c r="K12276" s="28">
        <v>13.8</v>
      </c>
      <c r="L12276" s="28">
        <v>13.8</v>
      </c>
    </row>
    <row r="12277" spans="1:12" x14ac:dyDescent="0.25">
      <c r="A12277" s="24" t="s">
        <v>3305</v>
      </c>
      <c r="B12277" s="26">
        <v>2018</v>
      </c>
      <c r="C12277" s="24">
        <v>3</v>
      </c>
      <c r="D12277" s="24" t="s">
        <v>15144</v>
      </c>
      <c r="E12277" s="26">
        <v>436</v>
      </c>
      <c r="F12277" s="26">
        <v>10011</v>
      </c>
      <c r="G12277" s="26" t="s">
        <v>13318</v>
      </c>
      <c r="H12277" s="24" t="s">
        <v>332</v>
      </c>
      <c r="I12277" s="24" t="s">
        <v>333</v>
      </c>
      <c r="J12277" s="27" t="s">
        <v>1</v>
      </c>
      <c r="K12277" s="28">
        <v>14.25</v>
      </c>
      <c r="L12277" s="28">
        <v>13.97</v>
      </c>
    </row>
    <row r="12278" spans="1:12" x14ac:dyDescent="0.25">
      <c r="A12278" s="24" t="s">
        <v>3305</v>
      </c>
      <c r="B12278" s="26">
        <v>2018</v>
      </c>
      <c r="C12278" s="24">
        <v>3</v>
      </c>
      <c r="D12278" s="24" t="s">
        <v>15144</v>
      </c>
      <c r="E12278" s="26">
        <v>436</v>
      </c>
      <c r="F12278" s="26">
        <v>10012</v>
      </c>
      <c r="G12278" s="26" t="s">
        <v>13319</v>
      </c>
      <c r="H12278" s="24" t="s">
        <v>1040</v>
      </c>
      <c r="I12278" s="24" t="s">
        <v>1041</v>
      </c>
      <c r="J12278" s="27" t="s">
        <v>1</v>
      </c>
      <c r="K12278" s="28">
        <v>13.71</v>
      </c>
      <c r="L12278" s="28">
        <v>13.71</v>
      </c>
    </row>
    <row r="12279" spans="1:12" x14ac:dyDescent="0.25">
      <c r="A12279" s="24" t="s">
        <v>3305</v>
      </c>
      <c r="B12279" s="26">
        <v>2018</v>
      </c>
      <c r="C12279" s="24">
        <v>3</v>
      </c>
      <c r="D12279" s="24" t="s">
        <v>15144</v>
      </c>
      <c r="E12279" s="26">
        <v>436</v>
      </c>
      <c r="F12279" s="26">
        <v>10013</v>
      </c>
      <c r="G12279" s="26" t="s">
        <v>13320</v>
      </c>
      <c r="H12279" s="24" t="s">
        <v>530</v>
      </c>
      <c r="I12279" s="24" t="s">
        <v>531</v>
      </c>
      <c r="J12279" s="27" t="s">
        <v>1</v>
      </c>
      <c r="K12279" s="28">
        <v>18.73</v>
      </c>
      <c r="L12279" s="28">
        <v>17.71</v>
      </c>
    </row>
    <row r="12280" spans="1:12" x14ac:dyDescent="0.25">
      <c r="A12280" s="24" t="s">
        <v>3305</v>
      </c>
      <c r="B12280" s="26">
        <v>2018</v>
      </c>
      <c r="C12280" s="24">
        <v>3</v>
      </c>
      <c r="D12280" s="24" t="s">
        <v>15144</v>
      </c>
      <c r="E12280" s="26">
        <v>436</v>
      </c>
      <c r="F12280" s="26">
        <v>10014</v>
      </c>
      <c r="G12280" s="26" t="s">
        <v>13321</v>
      </c>
      <c r="H12280" s="24" t="s">
        <v>1080</v>
      </c>
      <c r="I12280" s="24" t="s">
        <v>1081</v>
      </c>
      <c r="J12280" s="27" t="s">
        <v>1</v>
      </c>
      <c r="K12280" s="28">
        <v>14.25</v>
      </c>
      <c r="L12280" s="28">
        <v>13.97</v>
      </c>
    </row>
    <row r="12281" spans="1:12" x14ac:dyDescent="0.25">
      <c r="A12281" s="24" t="s">
        <v>3305</v>
      </c>
      <c r="B12281" s="26">
        <v>2018</v>
      </c>
      <c r="C12281" s="24">
        <v>3</v>
      </c>
      <c r="D12281" s="24" t="s">
        <v>15144</v>
      </c>
      <c r="E12281" s="26">
        <v>436</v>
      </c>
      <c r="F12281" s="26">
        <v>10015</v>
      </c>
      <c r="G12281" s="26" t="s">
        <v>13322</v>
      </c>
      <c r="H12281" s="24" t="s">
        <v>530</v>
      </c>
      <c r="I12281" s="24" t="s">
        <v>531</v>
      </c>
      <c r="J12281" s="27" t="s">
        <v>1</v>
      </c>
      <c r="K12281" s="28">
        <v>14.25</v>
      </c>
      <c r="L12281" s="28">
        <v>13.97</v>
      </c>
    </row>
    <row r="12282" spans="1:12" x14ac:dyDescent="0.25">
      <c r="A12282" s="24" t="s">
        <v>3305</v>
      </c>
      <c r="B12282" s="26">
        <v>2018</v>
      </c>
      <c r="C12282" s="24">
        <v>3</v>
      </c>
      <c r="D12282" s="24" t="s">
        <v>15144</v>
      </c>
      <c r="E12282" s="26">
        <v>436</v>
      </c>
      <c r="F12282" s="26">
        <v>10016</v>
      </c>
      <c r="G12282" s="26" t="s">
        <v>13323</v>
      </c>
      <c r="H12282" s="24" t="s">
        <v>372</v>
      </c>
      <c r="I12282" s="24" t="s">
        <v>373</v>
      </c>
      <c r="J12282" s="27" t="s">
        <v>1</v>
      </c>
      <c r="K12282" s="28">
        <v>56.85</v>
      </c>
      <c r="L12282" s="28">
        <v>56.57</v>
      </c>
    </row>
    <row r="12283" spans="1:12" x14ac:dyDescent="0.25">
      <c r="A12283" s="24" t="s">
        <v>3305</v>
      </c>
      <c r="B12283" s="26">
        <v>2018</v>
      </c>
      <c r="C12283" s="24">
        <v>3</v>
      </c>
      <c r="D12283" s="24" t="s">
        <v>15144</v>
      </c>
      <c r="E12283" s="26">
        <v>436</v>
      </c>
      <c r="F12283" s="26">
        <v>10017</v>
      </c>
      <c r="G12283" s="26" t="s">
        <v>13324</v>
      </c>
      <c r="H12283" s="24" t="s">
        <v>530</v>
      </c>
      <c r="I12283" s="24" t="s">
        <v>531</v>
      </c>
      <c r="J12283" s="27" t="s">
        <v>1</v>
      </c>
      <c r="K12283" s="28">
        <v>14.25</v>
      </c>
      <c r="L12283" s="28">
        <v>13.97</v>
      </c>
    </row>
    <row r="12284" spans="1:12" x14ac:dyDescent="0.25">
      <c r="A12284" s="24" t="s">
        <v>3305</v>
      </c>
      <c r="B12284" s="26">
        <v>2018</v>
      </c>
      <c r="C12284" s="24">
        <v>3</v>
      </c>
      <c r="D12284" s="24" t="s">
        <v>15144</v>
      </c>
      <c r="E12284" s="26">
        <v>437</v>
      </c>
      <c r="F12284" s="26">
        <v>10018</v>
      </c>
      <c r="G12284" s="26" t="s">
        <v>13325</v>
      </c>
      <c r="H12284" s="24" t="s">
        <v>530</v>
      </c>
      <c r="I12284" s="24" t="s">
        <v>531</v>
      </c>
      <c r="J12284" s="27" t="s">
        <v>1</v>
      </c>
      <c r="K12284" s="28">
        <v>18.73</v>
      </c>
      <c r="L12284" s="28">
        <v>18.45</v>
      </c>
    </row>
    <row r="12285" spans="1:12" x14ac:dyDescent="0.25">
      <c r="A12285" s="24" t="s">
        <v>3305</v>
      </c>
      <c r="B12285" s="26">
        <v>2018</v>
      </c>
      <c r="C12285" s="24">
        <v>3</v>
      </c>
      <c r="D12285" s="24" t="s">
        <v>15144</v>
      </c>
      <c r="E12285" s="26">
        <v>437</v>
      </c>
      <c r="F12285" s="26">
        <v>10019</v>
      </c>
      <c r="G12285" s="26" t="s">
        <v>13326</v>
      </c>
      <c r="H12285" s="24" t="s">
        <v>984</v>
      </c>
      <c r="I12285" s="24" t="s">
        <v>985</v>
      </c>
      <c r="J12285" s="27" t="s">
        <v>1</v>
      </c>
      <c r="K12285" s="28">
        <v>14.25</v>
      </c>
      <c r="L12285" s="28">
        <v>13.97</v>
      </c>
    </row>
    <row r="12286" spans="1:12" x14ac:dyDescent="0.25">
      <c r="A12286" s="24" t="s">
        <v>3305</v>
      </c>
      <c r="B12286" s="26">
        <v>2018</v>
      </c>
      <c r="C12286" s="24">
        <v>3</v>
      </c>
      <c r="D12286" s="24" t="s">
        <v>15144</v>
      </c>
      <c r="E12286" s="26">
        <v>437</v>
      </c>
      <c r="F12286" s="26">
        <v>10020</v>
      </c>
      <c r="G12286" s="26" t="s">
        <v>13327</v>
      </c>
      <c r="H12286" s="24" t="s">
        <v>372</v>
      </c>
      <c r="I12286" s="24" t="s">
        <v>373</v>
      </c>
      <c r="J12286" s="27" t="s">
        <v>1</v>
      </c>
      <c r="K12286" s="28">
        <v>14.25</v>
      </c>
      <c r="L12286" s="28">
        <v>13.97</v>
      </c>
    </row>
    <row r="12287" spans="1:12" x14ac:dyDescent="0.25">
      <c r="A12287" s="24" t="s">
        <v>3305</v>
      </c>
      <c r="B12287" s="26">
        <v>2018</v>
      </c>
      <c r="C12287" s="24">
        <v>3</v>
      </c>
      <c r="D12287" s="24" t="s">
        <v>15144</v>
      </c>
      <c r="E12287" s="26">
        <v>437</v>
      </c>
      <c r="F12287" s="26">
        <v>10021</v>
      </c>
      <c r="G12287" s="26" t="s">
        <v>13328</v>
      </c>
      <c r="H12287" s="24" t="s">
        <v>530</v>
      </c>
      <c r="I12287" s="24" t="s">
        <v>531</v>
      </c>
      <c r="J12287" s="27" t="s">
        <v>1</v>
      </c>
      <c r="K12287" s="28">
        <v>13.5</v>
      </c>
      <c r="L12287" s="28">
        <v>13.5</v>
      </c>
    </row>
    <row r="12288" spans="1:12" x14ac:dyDescent="0.25">
      <c r="A12288" s="24" t="s">
        <v>3305</v>
      </c>
      <c r="B12288" s="26">
        <v>2018</v>
      </c>
      <c r="C12288" s="24">
        <v>3</v>
      </c>
      <c r="D12288" s="24" t="s">
        <v>15144</v>
      </c>
      <c r="E12288" s="26">
        <v>437</v>
      </c>
      <c r="F12288" s="26">
        <v>10022</v>
      </c>
      <c r="G12288" s="26" t="s">
        <v>13329</v>
      </c>
      <c r="H12288" s="24" t="s">
        <v>530</v>
      </c>
      <c r="I12288" s="24" t="s">
        <v>531</v>
      </c>
      <c r="J12288" s="27" t="s">
        <v>1</v>
      </c>
      <c r="K12288" s="28">
        <v>15.52</v>
      </c>
      <c r="L12288" s="28">
        <v>15.52</v>
      </c>
    </row>
    <row r="12289" spans="1:12" x14ac:dyDescent="0.25">
      <c r="A12289" s="24" t="s">
        <v>3305</v>
      </c>
      <c r="B12289" s="26">
        <v>2018</v>
      </c>
      <c r="C12289" s="24">
        <v>3</v>
      </c>
      <c r="D12289" s="24" t="s">
        <v>15144</v>
      </c>
      <c r="E12289" s="26">
        <v>437</v>
      </c>
      <c r="F12289" s="26">
        <v>10023</v>
      </c>
      <c r="G12289" s="26" t="s">
        <v>13330</v>
      </c>
      <c r="H12289" s="24" t="s">
        <v>816</v>
      </c>
      <c r="I12289" s="24" t="s">
        <v>817</v>
      </c>
      <c r="J12289" s="27" t="s">
        <v>1</v>
      </c>
      <c r="K12289" s="28">
        <v>13.5</v>
      </c>
      <c r="L12289" s="28">
        <v>13.5</v>
      </c>
    </row>
    <row r="12290" spans="1:12" x14ac:dyDescent="0.25">
      <c r="A12290" s="24" t="s">
        <v>3305</v>
      </c>
      <c r="B12290" s="26">
        <v>2018</v>
      </c>
      <c r="C12290" s="24">
        <v>3</v>
      </c>
      <c r="D12290" s="24" t="s">
        <v>15144</v>
      </c>
      <c r="E12290" s="26">
        <v>437</v>
      </c>
      <c r="F12290" s="26">
        <v>10024</v>
      </c>
      <c r="G12290" s="26" t="s">
        <v>13331</v>
      </c>
      <c r="H12290" s="24" t="s">
        <v>674</v>
      </c>
      <c r="I12290" s="24" t="s">
        <v>675</v>
      </c>
      <c r="J12290" s="27" t="s">
        <v>1</v>
      </c>
      <c r="K12290" s="28">
        <v>28.5</v>
      </c>
      <c r="L12290" s="28">
        <v>27.2</v>
      </c>
    </row>
    <row r="12291" spans="1:12" x14ac:dyDescent="0.25">
      <c r="A12291" s="24" t="s">
        <v>3305</v>
      </c>
      <c r="B12291" s="26">
        <v>2018</v>
      </c>
      <c r="C12291" s="24">
        <v>3</v>
      </c>
      <c r="D12291" s="24" t="s">
        <v>15144</v>
      </c>
      <c r="E12291" s="26">
        <v>437</v>
      </c>
      <c r="F12291" s="26">
        <v>10025</v>
      </c>
      <c r="G12291" s="26" t="s">
        <v>13332</v>
      </c>
      <c r="H12291" s="24" t="s">
        <v>2560</v>
      </c>
      <c r="I12291" s="24" t="s">
        <v>2561</v>
      </c>
      <c r="J12291" s="27" t="s">
        <v>1</v>
      </c>
      <c r="K12291" s="28">
        <v>14.6</v>
      </c>
      <c r="L12291" s="28">
        <v>14.33</v>
      </c>
    </row>
    <row r="12292" spans="1:12" x14ac:dyDescent="0.25">
      <c r="A12292" s="24" t="s">
        <v>3305</v>
      </c>
      <c r="B12292" s="26">
        <v>2018</v>
      </c>
      <c r="C12292" s="24">
        <v>3</v>
      </c>
      <c r="D12292" s="24" t="s">
        <v>15144</v>
      </c>
      <c r="E12292" s="26">
        <v>437</v>
      </c>
      <c r="F12292" s="26">
        <v>10026</v>
      </c>
      <c r="G12292" s="26" t="s">
        <v>13333</v>
      </c>
      <c r="H12292" s="24" t="s">
        <v>2562</v>
      </c>
      <c r="I12292" s="24" t="s">
        <v>2563</v>
      </c>
      <c r="J12292" s="27" t="s">
        <v>1</v>
      </c>
      <c r="K12292" s="28">
        <v>16.45</v>
      </c>
      <c r="L12292" s="28">
        <v>16.170000000000002</v>
      </c>
    </row>
    <row r="12293" spans="1:12" x14ac:dyDescent="0.25">
      <c r="A12293" s="24" t="s">
        <v>3305</v>
      </c>
      <c r="B12293" s="26">
        <v>2018</v>
      </c>
      <c r="C12293" s="24">
        <v>3</v>
      </c>
      <c r="D12293" s="24" t="s">
        <v>15144</v>
      </c>
      <c r="E12293" s="26">
        <v>437</v>
      </c>
      <c r="F12293" s="26">
        <v>10027</v>
      </c>
      <c r="G12293" s="26" t="s">
        <v>13334</v>
      </c>
      <c r="H12293" s="24" t="s">
        <v>130</v>
      </c>
      <c r="I12293" s="24" t="s">
        <v>131</v>
      </c>
      <c r="J12293" s="27" t="s">
        <v>1</v>
      </c>
      <c r="K12293" s="28">
        <v>14.25</v>
      </c>
      <c r="L12293" s="28">
        <v>13.97</v>
      </c>
    </row>
    <row r="12294" spans="1:12" x14ac:dyDescent="0.25">
      <c r="A12294" s="24" t="s">
        <v>3305</v>
      </c>
      <c r="B12294" s="26">
        <v>2018</v>
      </c>
      <c r="C12294" s="24">
        <v>3</v>
      </c>
      <c r="D12294" s="24" t="s">
        <v>15144</v>
      </c>
      <c r="E12294" s="26">
        <v>437</v>
      </c>
      <c r="F12294" s="26">
        <v>10028</v>
      </c>
      <c r="G12294" s="26" t="s">
        <v>13335</v>
      </c>
      <c r="H12294" s="24" t="s">
        <v>530</v>
      </c>
      <c r="I12294" s="24" t="s">
        <v>531</v>
      </c>
      <c r="J12294" s="27" t="s">
        <v>1</v>
      </c>
      <c r="K12294" s="28">
        <v>14.25</v>
      </c>
      <c r="L12294" s="28">
        <v>13.97</v>
      </c>
    </row>
    <row r="12295" spans="1:12" x14ac:dyDescent="0.25">
      <c r="A12295" s="24" t="s">
        <v>3305</v>
      </c>
      <c r="B12295" s="26">
        <v>2018</v>
      </c>
      <c r="C12295" s="24">
        <v>3</v>
      </c>
      <c r="D12295" s="24" t="s">
        <v>15144</v>
      </c>
      <c r="E12295" s="26">
        <v>437</v>
      </c>
      <c r="F12295" s="26">
        <v>10029</v>
      </c>
      <c r="G12295" s="26" t="s">
        <v>13336</v>
      </c>
      <c r="H12295" s="24" t="s">
        <v>2564</v>
      </c>
      <c r="I12295" s="24" t="s">
        <v>2565</v>
      </c>
      <c r="J12295" s="27" t="s">
        <v>1</v>
      </c>
      <c r="K12295" s="28">
        <v>13.5</v>
      </c>
      <c r="L12295" s="28">
        <v>13.23</v>
      </c>
    </row>
    <row r="12296" spans="1:12" x14ac:dyDescent="0.25">
      <c r="A12296" s="24" t="s">
        <v>3305</v>
      </c>
      <c r="B12296" s="26">
        <v>2018</v>
      </c>
      <c r="C12296" s="24">
        <v>3</v>
      </c>
      <c r="D12296" s="24" t="s">
        <v>15144</v>
      </c>
      <c r="E12296" s="26">
        <v>438</v>
      </c>
      <c r="F12296" s="26">
        <v>10030</v>
      </c>
      <c r="G12296" s="26" t="s">
        <v>13337</v>
      </c>
      <c r="H12296" s="24" t="s">
        <v>1326</v>
      </c>
      <c r="I12296" s="24" t="s">
        <v>1327</v>
      </c>
      <c r="J12296" s="27" t="s">
        <v>1</v>
      </c>
      <c r="K12296" s="28">
        <v>17.82</v>
      </c>
      <c r="L12296" s="28">
        <v>17.55</v>
      </c>
    </row>
    <row r="12297" spans="1:12" x14ac:dyDescent="0.25">
      <c r="A12297" s="24" t="s">
        <v>3305</v>
      </c>
      <c r="B12297" s="26">
        <v>2018</v>
      </c>
      <c r="C12297" s="24">
        <v>3</v>
      </c>
      <c r="D12297" s="24" t="s">
        <v>15144</v>
      </c>
      <c r="E12297" s="26">
        <v>438</v>
      </c>
      <c r="F12297" s="26">
        <v>10031</v>
      </c>
      <c r="G12297" s="26" t="s">
        <v>13338</v>
      </c>
      <c r="H12297" s="24" t="s">
        <v>816</v>
      </c>
      <c r="I12297" s="24" t="s">
        <v>817</v>
      </c>
      <c r="J12297" s="27" t="s">
        <v>1</v>
      </c>
      <c r="K12297" s="28">
        <v>13.9</v>
      </c>
      <c r="L12297" s="28">
        <v>13.63</v>
      </c>
    </row>
    <row r="12298" spans="1:12" x14ac:dyDescent="0.25">
      <c r="A12298" s="24" t="s">
        <v>3305</v>
      </c>
      <c r="B12298" s="26">
        <v>2018</v>
      </c>
      <c r="C12298" s="24">
        <v>3</v>
      </c>
      <c r="D12298" s="24" t="s">
        <v>15144</v>
      </c>
      <c r="E12298" s="26">
        <v>438</v>
      </c>
      <c r="F12298" s="26">
        <v>10032</v>
      </c>
      <c r="G12298" s="26" t="s">
        <v>13339</v>
      </c>
      <c r="H12298" s="24" t="s">
        <v>530</v>
      </c>
      <c r="I12298" s="24" t="s">
        <v>531</v>
      </c>
      <c r="J12298" s="27" t="s">
        <v>1</v>
      </c>
      <c r="K12298" s="28">
        <v>14.25</v>
      </c>
      <c r="L12298" s="28">
        <v>13.97</v>
      </c>
    </row>
    <row r="12299" spans="1:12" x14ac:dyDescent="0.25">
      <c r="A12299" s="24" t="s">
        <v>3305</v>
      </c>
      <c r="B12299" s="26">
        <v>2018</v>
      </c>
      <c r="C12299" s="24">
        <v>3</v>
      </c>
      <c r="D12299" s="24" t="s">
        <v>15144</v>
      </c>
      <c r="E12299" s="26">
        <v>438</v>
      </c>
      <c r="F12299" s="26">
        <v>10033</v>
      </c>
      <c r="G12299" s="26" t="s">
        <v>13340</v>
      </c>
      <c r="H12299" s="24" t="s">
        <v>1172</v>
      </c>
      <c r="I12299" s="24" t="s">
        <v>1173</v>
      </c>
      <c r="J12299" s="27" t="s">
        <v>1</v>
      </c>
      <c r="K12299" s="28">
        <v>14.25</v>
      </c>
      <c r="L12299" s="28">
        <v>13.97</v>
      </c>
    </row>
    <row r="12300" spans="1:12" x14ac:dyDescent="0.25">
      <c r="A12300" s="24" t="s">
        <v>3305</v>
      </c>
      <c r="B12300" s="26">
        <v>2018</v>
      </c>
      <c r="C12300" s="24">
        <v>3</v>
      </c>
      <c r="D12300" s="24" t="s">
        <v>15144</v>
      </c>
      <c r="E12300" s="26">
        <v>438</v>
      </c>
      <c r="F12300" s="26">
        <v>10034</v>
      </c>
      <c r="G12300" s="26" t="s">
        <v>13341</v>
      </c>
      <c r="H12300" s="24" t="s">
        <v>104</v>
      </c>
      <c r="I12300" s="24" t="s">
        <v>105</v>
      </c>
      <c r="J12300" s="27" t="s">
        <v>1</v>
      </c>
      <c r="K12300" s="28">
        <v>18.57</v>
      </c>
      <c r="L12300" s="28">
        <v>17.55</v>
      </c>
    </row>
    <row r="12301" spans="1:12" x14ac:dyDescent="0.25">
      <c r="A12301" s="24" t="s">
        <v>3305</v>
      </c>
      <c r="B12301" s="26">
        <v>2018</v>
      </c>
      <c r="C12301" s="24">
        <v>3</v>
      </c>
      <c r="D12301" s="24" t="s">
        <v>15144</v>
      </c>
      <c r="E12301" s="26">
        <v>438</v>
      </c>
      <c r="F12301" s="26">
        <v>10035</v>
      </c>
      <c r="G12301" s="26" t="s">
        <v>13342</v>
      </c>
      <c r="H12301" s="24" t="s">
        <v>816</v>
      </c>
      <c r="I12301" s="24" t="s">
        <v>817</v>
      </c>
      <c r="J12301" s="27" t="s">
        <v>1</v>
      </c>
      <c r="K12301" s="28">
        <v>14.25</v>
      </c>
      <c r="L12301" s="28">
        <v>13.97</v>
      </c>
    </row>
    <row r="12302" spans="1:12" x14ac:dyDescent="0.25">
      <c r="A12302" s="24" t="s">
        <v>3305</v>
      </c>
      <c r="B12302" s="26">
        <v>2018</v>
      </c>
      <c r="C12302" s="24">
        <v>3</v>
      </c>
      <c r="D12302" s="24" t="s">
        <v>15144</v>
      </c>
      <c r="E12302" s="26">
        <v>438</v>
      </c>
      <c r="F12302" s="26">
        <v>10036</v>
      </c>
      <c r="G12302" s="26" t="s">
        <v>13343</v>
      </c>
      <c r="H12302" s="24" t="s">
        <v>372</v>
      </c>
      <c r="I12302" s="24" t="s">
        <v>373</v>
      </c>
      <c r="J12302" s="27" t="s">
        <v>1</v>
      </c>
      <c r="K12302" s="28">
        <v>13.5</v>
      </c>
      <c r="L12302" s="28">
        <v>13.5</v>
      </c>
    </row>
    <row r="12303" spans="1:12" x14ac:dyDescent="0.25">
      <c r="A12303" s="24" t="s">
        <v>3305</v>
      </c>
      <c r="B12303" s="26">
        <v>2018</v>
      </c>
      <c r="C12303" s="24">
        <v>3</v>
      </c>
      <c r="D12303" s="24" t="s">
        <v>15144</v>
      </c>
      <c r="E12303" s="26">
        <v>438</v>
      </c>
      <c r="F12303" s="26">
        <v>10037</v>
      </c>
      <c r="G12303" s="26" t="s">
        <v>13344</v>
      </c>
      <c r="H12303" s="24" t="s">
        <v>530</v>
      </c>
      <c r="I12303" s="24" t="s">
        <v>531</v>
      </c>
      <c r="J12303" s="27" t="s">
        <v>1</v>
      </c>
      <c r="K12303" s="28">
        <v>14.46</v>
      </c>
      <c r="L12303" s="28">
        <v>14.18</v>
      </c>
    </row>
    <row r="12304" spans="1:12" x14ac:dyDescent="0.25">
      <c r="A12304" s="24" t="s">
        <v>3305</v>
      </c>
      <c r="B12304" s="26">
        <v>2018</v>
      </c>
      <c r="C12304" s="24">
        <v>3</v>
      </c>
      <c r="D12304" s="24" t="s">
        <v>15144</v>
      </c>
      <c r="E12304" s="26">
        <v>438</v>
      </c>
      <c r="F12304" s="26">
        <v>8896</v>
      </c>
      <c r="G12304" s="26" t="s">
        <v>12203</v>
      </c>
      <c r="H12304" s="24" t="s">
        <v>332</v>
      </c>
      <c r="I12304" s="24" t="s">
        <v>333</v>
      </c>
      <c r="J12304" s="27" t="s">
        <v>1</v>
      </c>
      <c r="K12304" s="28">
        <v>39.72</v>
      </c>
      <c r="L12304" s="28">
        <v>38.4</v>
      </c>
    </row>
    <row r="12305" spans="1:12" x14ac:dyDescent="0.25">
      <c r="A12305" s="24" t="s">
        <v>3305</v>
      </c>
      <c r="B12305" s="26">
        <v>2018</v>
      </c>
      <c r="C12305" s="24">
        <v>3</v>
      </c>
      <c r="D12305" s="24" t="s">
        <v>15144</v>
      </c>
      <c r="E12305" s="26">
        <v>438</v>
      </c>
      <c r="F12305" s="26">
        <v>10038</v>
      </c>
      <c r="G12305" s="26" t="s">
        <v>13345</v>
      </c>
      <c r="H12305" s="24" t="s">
        <v>332</v>
      </c>
      <c r="I12305" s="24" t="s">
        <v>333</v>
      </c>
      <c r="J12305" s="27" t="s">
        <v>1</v>
      </c>
      <c r="K12305" s="28">
        <v>52.75</v>
      </c>
      <c r="L12305" s="28">
        <v>52.47</v>
      </c>
    </row>
    <row r="12306" spans="1:12" x14ac:dyDescent="0.25">
      <c r="A12306" s="24" t="s">
        <v>3305</v>
      </c>
      <c r="B12306" s="26">
        <v>2018</v>
      </c>
      <c r="C12306" s="24">
        <v>3</v>
      </c>
      <c r="D12306" s="24" t="s">
        <v>15144</v>
      </c>
      <c r="E12306" s="26">
        <v>438</v>
      </c>
      <c r="F12306" s="26">
        <v>10039</v>
      </c>
      <c r="G12306" s="26" t="s">
        <v>13346</v>
      </c>
      <c r="H12306" s="24" t="s">
        <v>2566</v>
      </c>
      <c r="I12306" s="24" t="s">
        <v>2567</v>
      </c>
      <c r="J12306" s="27" t="s">
        <v>1</v>
      </c>
      <c r="K12306" s="28">
        <v>14.25</v>
      </c>
      <c r="L12306" s="28">
        <v>13.97</v>
      </c>
    </row>
    <row r="12307" spans="1:12" x14ac:dyDescent="0.25">
      <c r="A12307" s="24" t="s">
        <v>3305</v>
      </c>
      <c r="B12307" s="26">
        <v>2018</v>
      </c>
      <c r="C12307" s="24">
        <v>3</v>
      </c>
      <c r="D12307" s="24" t="s">
        <v>15144</v>
      </c>
      <c r="E12307" s="26">
        <v>438</v>
      </c>
      <c r="F12307" s="26">
        <v>10040</v>
      </c>
      <c r="G12307" s="26" t="s">
        <v>13347</v>
      </c>
      <c r="H12307" s="24" t="s">
        <v>2562</v>
      </c>
      <c r="I12307" s="24" t="s">
        <v>2563</v>
      </c>
      <c r="J12307" s="27" t="s">
        <v>1</v>
      </c>
      <c r="K12307" s="28">
        <v>15.7</v>
      </c>
      <c r="L12307" s="28">
        <v>15.43</v>
      </c>
    </row>
    <row r="12308" spans="1:12" x14ac:dyDescent="0.25">
      <c r="A12308" s="24" t="s">
        <v>3305</v>
      </c>
      <c r="B12308" s="26">
        <v>2018</v>
      </c>
      <c r="C12308" s="24">
        <v>3</v>
      </c>
      <c r="D12308" s="24" t="s">
        <v>15144</v>
      </c>
      <c r="E12308" s="26">
        <v>438</v>
      </c>
      <c r="F12308" s="26">
        <v>10041</v>
      </c>
      <c r="G12308" s="26" t="s">
        <v>13348</v>
      </c>
      <c r="H12308" s="24" t="s">
        <v>130</v>
      </c>
      <c r="I12308" s="24" t="s">
        <v>131</v>
      </c>
      <c r="J12308" s="27" t="s">
        <v>1</v>
      </c>
      <c r="K12308" s="28">
        <v>14.25</v>
      </c>
      <c r="L12308" s="28">
        <v>13.97</v>
      </c>
    </row>
    <row r="12309" spans="1:12" x14ac:dyDescent="0.25">
      <c r="A12309" s="24" t="s">
        <v>3305</v>
      </c>
      <c r="B12309" s="26">
        <v>2018</v>
      </c>
      <c r="C12309" s="24">
        <v>3</v>
      </c>
      <c r="D12309" s="24" t="s">
        <v>15144</v>
      </c>
      <c r="E12309" s="26">
        <v>438</v>
      </c>
      <c r="F12309" s="26">
        <v>8902</v>
      </c>
      <c r="G12309" s="26" t="s">
        <v>12209</v>
      </c>
      <c r="H12309" s="24" t="s">
        <v>332</v>
      </c>
      <c r="I12309" s="24" t="s">
        <v>333</v>
      </c>
      <c r="J12309" s="27" t="s">
        <v>1</v>
      </c>
      <c r="K12309" s="28">
        <v>34.369999999999997</v>
      </c>
      <c r="L12309" s="28">
        <v>34.090000000000003</v>
      </c>
    </row>
    <row r="12310" spans="1:12" x14ac:dyDescent="0.25">
      <c r="A12310" s="24" t="s">
        <v>3305</v>
      </c>
      <c r="B12310" s="26">
        <v>2018</v>
      </c>
      <c r="C12310" s="24">
        <v>3</v>
      </c>
      <c r="D12310" s="24" t="s">
        <v>15144</v>
      </c>
      <c r="E12310" s="26">
        <v>438</v>
      </c>
      <c r="F12310" s="26">
        <v>10042</v>
      </c>
      <c r="G12310" s="26" t="s">
        <v>13349</v>
      </c>
      <c r="H12310" s="24" t="s">
        <v>1172</v>
      </c>
      <c r="I12310" s="24" t="s">
        <v>1173</v>
      </c>
      <c r="J12310" s="27" t="s">
        <v>1</v>
      </c>
      <c r="K12310" s="28">
        <v>14.25</v>
      </c>
      <c r="L12310" s="28">
        <v>13.97</v>
      </c>
    </row>
    <row r="12311" spans="1:12" x14ac:dyDescent="0.25">
      <c r="A12311" s="24" t="s">
        <v>3305</v>
      </c>
      <c r="B12311" s="26">
        <v>2018</v>
      </c>
      <c r="C12311" s="24">
        <v>3</v>
      </c>
      <c r="D12311" s="24" t="s">
        <v>15144</v>
      </c>
      <c r="E12311" s="26">
        <v>438</v>
      </c>
      <c r="F12311" s="26">
        <v>10043</v>
      </c>
      <c r="G12311" s="26" t="s">
        <v>13350</v>
      </c>
      <c r="H12311" s="24" t="s">
        <v>816</v>
      </c>
      <c r="I12311" s="24" t="s">
        <v>817</v>
      </c>
      <c r="J12311" s="27" t="s">
        <v>1</v>
      </c>
      <c r="K12311" s="28">
        <v>13.5</v>
      </c>
      <c r="L12311" s="28">
        <v>13.23</v>
      </c>
    </row>
    <row r="12312" spans="1:12" x14ac:dyDescent="0.25">
      <c r="A12312" s="24" t="s">
        <v>3305</v>
      </c>
      <c r="B12312" s="26">
        <v>2018</v>
      </c>
      <c r="C12312" s="24">
        <v>3</v>
      </c>
      <c r="D12312" s="24" t="s">
        <v>15144</v>
      </c>
      <c r="E12312" s="26">
        <v>438</v>
      </c>
      <c r="F12312" s="26">
        <v>10044</v>
      </c>
      <c r="G12312" s="26" t="s">
        <v>13351</v>
      </c>
      <c r="H12312" s="24" t="s">
        <v>372</v>
      </c>
      <c r="I12312" s="24" t="s">
        <v>373</v>
      </c>
      <c r="J12312" s="27" t="s">
        <v>1</v>
      </c>
      <c r="K12312" s="28">
        <v>29.77</v>
      </c>
      <c r="L12312" s="28">
        <v>29.49</v>
      </c>
    </row>
    <row r="12313" spans="1:12" x14ac:dyDescent="0.25">
      <c r="A12313" s="24" t="s">
        <v>3305</v>
      </c>
      <c r="B12313" s="26">
        <v>2018</v>
      </c>
      <c r="C12313" s="24">
        <v>3</v>
      </c>
      <c r="D12313" s="24" t="s">
        <v>15144</v>
      </c>
      <c r="E12313" s="26">
        <v>438</v>
      </c>
      <c r="F12313" s="26">
        <v>10045</v>
      </c>
      <c r="G12313" s="26" t="s">
        <v>13352</v>
      </c>
      <c r="H12313" s="24" t="s">
        <v>530</v>
      </c>
      <c r="I12313" s="24" t="s">
        <v>531</v>
      </c>
      <c r="J12313" s="27" t="s">
        <v>1</v>
      </c>
      <c r="K12313" s="28">
        <v>14.25</v>
      </c>
      <c r="L12313" s="28">
        <v>13.23</v>
      </c>
    </row>
    <row r="12314" spans="1:12" x14ac:dyDescent="0.25">
      <c r="A12314" s="24" t="s">
        <v>3305</v>
      </c>
      <c r="B12314" s="26">
        <v>2018</v>
      </c>
      <c r="C12314" s="24">
        <v>3</v>
      </c>
      <c r="D12314" s="24" t="s">
        <v>15144</v>
      </c>
      <c r="E12314" s="26">
        <v>438</v>
      </c>
      <c r="F12314" s="26">
        <v>10046</v>
      </c>
      <c r="G12314" s="26" t="s">
        <v>13353</v>
      </c>
      <c r="H12314" s="24" t="s">
        <v>984</v>
      </c>
      <c r="I12314" s="24" t="s">
        <v>985</v>
      </c>
      <c r="J12314" s="27" t="s">
        <v>1</v>
      </c>
      <c r="K12314" s="28">
        <v>14.25</v>
      </c>
      <c r="L12314" s="28">
        <v>13.97</v>
      </c>
    </row>
    <row r="12315" spans="1:12" x14ac:dyDescent="0.25">
      <c r="A12315" s="24" t="s">
        <v>3305</v>
      </c>
      <c r="B12315" s="26">
        <v>2018</v>
      </c>
      <c r="C12315" s="24">
        <v>3</v>
      </c>
      <c r="D12315" s="24" t="s">
        <v>15144</v>
      </c>
      <c r="E12315" s="26">
        <v>440</v>
      </c>
      <c r="F12315" s="26">
        <v>10047</v>
      </c>
      <c r="G12315" s="26" t="s">
        <v>13354</v>
      </c>
      <c r="H12315" s="24" t="s">
        <v>1172</v>
      </c>
      <c r="I12315" s="24" t="s">
        <v>1173</v>
      </c>
      <c r="J12315" s="27" t="s">
        <v>1</v>
      </c>
      <c r="K12315" s="28">
        <v>14.25</v>
      </c>
      <c r="L12315" s="28">
        <v>13.97</v>
      </c>
    </row>
    <row r="12316" spans="1:12" x14ac:dyDescent="0.25">
      <c r="A12316" s="24" t="s">
        <v>3305</v>
      </c>
      <c r="B12316" s="26">
        <v>2018</v>
      </c>
      <c r="C12316" s="24">
        <v>3</v>
      </c>
      <c r="D12316" s="24" t="s">
        <v>15144</v>
      </c>
      <c r="E12316" s="26">
        <v>440</v>
      </c>
      <c r="F12316" s="26">
        <v>10048</v>
      </c>
      <c r="G12316" s="26" t="s">
        <v>13355</v>
      </c>
      <c r="H12316" s="24" t="s">
        <v>1172</v>
      </c>
      <c r="I12316" s="24" t="s">
        <v>1173</v>
      </c>
      <c r="J12316" s="27" t="s">
        <v>1</v>
      </c>
      <c r="K12316" s="28">
        <v>14.25</v>
      </c>
      <c r="L12316" s="28">
        <v>13.97</v>
      </c>
    </row>
    <row r="12317" spans="1:12" x14ac:dyDescent="0.25">
      <c r="A12317" s="24" t="s">
        <v>3305</v>
      </c>
      <c r="B12317" s="26">
        <v>2018</v>
      </c>
      <c r="C12317" s="24">
        <v>3</v>
      </c>
      <c r="D12317" s="24" t="s">
        <v>15144</v>
      </c>
      <c r="E12317" s="26">
        <v>440</v>
      </c>
      <c r="F12317" s="26">
        <v>10049</v>
      </c>
      <c r="G12317" s="26" t="s">
        <v>13356</v>
      </c>
      <c r="H12317" s="24" t="s">
        <v>71</v>
      </c>
      <c r="I12317" s="24" t="s">
        <v>72</v>
      </c>
      <c r="J12317" s="27" t="s">
        <v>1</v>
      </c>
      <c r="K12317" s="28">
        <v>13.5</v>
      </c>
      <c r="L12317" s="28">
        <v>13.23</v>
      </c>
    </row>
    <row r="12318" spans="1:12" x14ac:dyDescent="0.25">
      <c r="A12318" s="24" t="s">
        <v>3305</v>
      </c>
      <c r="B12318" s="26">
        <v>2018</v>
      </c>
      <c r="C12318" s="24">
        <v>3</v>
      </c>
      <c r="D12318" s="24" t="s">
        <v>15144</v>
      </c>
      <c r="E12318" s="26">
        <v>440</v>
      </c>
      <c r="F12318" s="26">
        <v>10050</v>
      </c>
      <c r="G12318" s="26" t="s">
        <v>13357</v>
      </c>
      <c r="H12318" s="24" t="s">
        <v>2566</v>
      </c>
      <c r="I12318" s="24" t="s">
        <v>2567</v>
      </c>
      <c r="J12318" s="27" t="s">
        <v>1</v>
      </c>
      <c r="K12318" s="28">
        <v>13.5</v>
      </c>
      <c r="L12318" s="28">
        <v>13.5</v>
      </c>
    </row>
    <row r="12319" spans="1:12" x14ac:dyDescent="0.25">
      <c r="A12319" s="24" t="s">
        <v>3305</v>
      </c>
      <c r="B12319" s="26">
        <v>2018</v>
      </c>
      <c r="C12319" s="24">
        <v>3</v>
      </c>
      <c r="D12319" s="24" t="s">
        <v>15144</v>
      </c>
      <c r="E12319" s="26">
        <v>440</v>
      </c>
      <c r="F12319" s="26">
        <v>10051</v>
      </c>
      <c r="G12319" s="26" t="s">
        <v>13358</v>
      </c>
      <c r="H12319" s="24" t="s">
        <v>530</v>
      </c>
      <c r="I12319" s="24" t="s">
        <v>531</v>
      </c>
      <c r="J12319" s="27" t="s">
        <v>1</v>
      </c>
      <c r="K12319" s="28">
        <v>13.5</v>
      </c>
      <c r="L12319" s="28">
        <v>13.23</v>
      </c>
    </row>
    <row r="12320" spans="1:12" x14ac:dyDescent="0.25">
      <c r="A12320" s="24" t="s">
        <v>3305</v>
      </c>
      <c r="B12320" s="26">
        <v>2018</v>
      </c>
      <c r="C12320" s="24">
        <v>3</v>
      </c>
      <c r="D12320" s="24" t="s">
        <v>15149</v>
      </c>
      <c r="E12320" s="26">
        <v>438</v>
      </c>
      <c r="F12320" s="26">
        <v>10052</v>
      </c>
      <c r="G12320" s="26" t="s">
        <v>13359</v>
      </c>
      <c r="H12320" s="24" t="s">
        <v>730</v>
      </c>
      <c r="I12320" s="24" t="s">
        <v>731</v>
      </c>
      <c r="J12320" s="27" t="s">
        <v>1</v>
      </c>
      <c r="K12320" s="28">
        <v>27.94</v>
      </c>
      <c r="L12320" s="28">
        <v>27.94</v>
      </c>
    </row>
    <row r="12321" spans="1:12" x14ac:dyDescent="0.25">
      <c r="A12321" s="24" t="s">
        <v>3305</v>
      </c>
      <c r="B12321" s="26">
        <v>2018</v>
      </c>
      <c r="C12321" s="24">
        <v>3</v>
      </c>
      <c r="D12321" s="24" t="s">
        <v>15149</v>
      </c>
      <c r="E12321" s="26">
        <v>438</v>
      </c>
      <c r="F12321" s="26">
        <v>8970</v>
      </c>
      <c r="G12321" s="26" t="s">
        <v>12277</v>
      </c>
      <c r="H12321" s="24" t="s">
        <v>730</v>
      </c>
      <c r="I12321" s="24" t="s">
        <v>731</v>
      </c>
      <c r="J12321" s="27" t="s">
        <v>1</v>
      </c>
      <c r="K12321" s="28">
        <v>13.97</v>
      </c>
      <c r="L12321" s="28">
        <v>13.97</v>
      </c>
    </row>
    <row r="12322" spans="1:12" x14ac:dyDescent="0.25">
      <c r="A12322" s="24" t="s">
        <v>3305</v>
      </c>
      <c r="B12322" s="26">
        <v>2018</v>
      </c>
      <c r="C12322" s="24">
        <v>3</v>
      </c>
      <c r="D12322" s="24" t="s">
        <v>15161</v>
      </c>
      <c r="E12322" s="26">
        <v>24</v>
      </c>
      <c r="F12322" s="26">
        <v>10053</v>
      </c>
      <c r="G12322" s="26" t="s">
        <v>13360</v>
      </c>
      <c r="H12322" s="24" t="s">
        <v>396</v>
      </c>
      <c r="I12322" s="24" t="s">
        <v>397</v>
      </c>
      <c r="J12322" s="27" t="s">
        <v>1</v>
      </c>
      <c r="K12322" s="28">
        <v>23.23</v>
      </c>
      <c r="L12322" s="28">
        <v>22.21</v>
      </c>
    </row>
    <row r="12323" spans="1:12" x14ac:dyDescent="0.25">
      <c r="A12323" s="24" t="s">
        <v>3305</v>
      </c>
      <c r="B12323" s="26">
        <v>2018</v>
      </c>
      <c r="C12323" s="24">
        <v>3</v>
      </c>
      <c r="D12323" s="24" t="s">
        <v>15161</v>
      </c>
      <c r="E12323" s="26">
        <v>24</v>
      </c>
      <c r="F12323" s="26">
        <v>10054</v>
      </c>
      <c r="G12323" s="26" t="s">
        <v>13361</v>
      </c>
      <c r="H12323" s="24" t="s">
        <v>396</v>
      </c>
      <c r="I12323" s="24" t="s">
        <v>397</v>
      </c>
      <c r="J12323" s="27" t="s">
        <v>1</v>
      </c>
      <c r="K12323" s="28">
        <v>18.739999999999998</v>
      </c>
      <c r="L12323" s="28">
        <v>17.72</v>
      </c>
    </row>
    <row r="12324" spans="1:12" x14ac:dyDescent="0.25">
      <c r="A12324" s="24" t="s">
        <v>3305</v>
      </c>
      <c r="B12324" s="26">
        <v>2018</v>
      </c>
      <c r="C12324" s="24">
        <v>3</v>
      </c>
      <c r="D12324" s="24" t="s">
        <v>15161</v>
      </c>
      <c r="E12324" s="26">
        <v>432</v>
      </c>
      <c r="F12324" s="26">
        <v>10055</v>
      </c>
      <c r="G12324" s="26" t="s">
        <v>13362</v>
      </c>
      <c r="H12324" s="24" t="s">
        <v>1248</v>
      </c>
      <c r="I12324" s="24" t="s">
        <v>1249</v>
      </c>
      <c r="J12324" s="27" t="s">
        <v>1</v>
      </c>
      <c r="K12324" s="28">
        <v>17.850000000000001</v>
      </c>
      <c r="L12324" s="28">
        <v>17.57</v>
      </c>
    </row>
    <row r="12325" spans="1:12" x14ac:dyDescent="0.25">
      <c r="A12325" s="24" t="s">
        <v>3305</v>
      </c>
      <c r="B12325" s="26">
        <v>2018</v>
      </c>
      <c r="C12325" s="24">
        <v>3</v>
      </c>
      <c r="D12325" s="24" t="s">
        <v>15161</v>
      </c>
      <c r="E12325" s="26">
        <v>432</v>
      </c>
      <c r="F12325" s="26">
        <v>10056</v>
      </c>
      <c r="G12325" s="26" t="s">
        <v>13363</v>
      </c>
      <c r="H12325" s="24" t="s">
        <v>396</v>
      </c>
      <c r="I12325" s="24" t="s">
        <v>397</v>
      </c>
      <c r="J12325" s="27" t="s">
        <v>1</v>
      </c>
      <c r="K12325" s="28">
        <v>19.190000000000001</v>
      </c>
      <c r="L12325" s="28">
        <v>19.190000000000001</v>
      </c>
    </row>
    <row r="12326" spans="1:12" x14ac:dyDescent="0.25">
      <c r="A12326" s="24" t="s">
        <v>3305</v>
      </c>
      <c r="B12326" s="26">
        <v>2018</v>
      </c>
      <c r="C12326" s="24">
        <v>3</v>
      </c>
      <c r="D12326" s="24" t="s">
        <v>15161</v>
      </c>
      <c r="E12326" s="26">
        <v>432</v>
      </c>
      <c r="F12326" s="26">
        <v>10057</v>
      </c>
      <c r="G12326" s="26" t="s">
        <v>13364</v>
      </c>
      <c r="H12326" s="24" t="s">
        <v>396</v>
      </c>
      <c r="I12326" s="24" t="s">
        <v>397</v>
      </c>
      <c r="J12326" s="27" t="s">
        <v>1</v>
      </c>
      <c r="K12326" s="28">
        <v>15.93</v>
      </c>
      <c r="L12326" s="28">
        <v>14.91</v>
      </c>
    </row>
    <row r="12327" spans="1:12" x14ac:dyDescent="0.25">
      <c r="A12327" s="24" t="s">
        <v>3305</v>
      </c>
      <c r="B12327" s="26">
        <v>2018</v>
      </c>
      <c r="C12327" s="24">
        <v>3</v>
      </c>
      <c r="D12327" s="24" t="s">
        <v>15161</v>
      </c>
      <c r="E12327" s="26">
        <v>432</v>
      </c>
      <c r="F12327" s="26">
        <v>10058</v>
      </c>
      <c r="G12327" s="26" t="s">
        <v>13365</v>
      </c>
      <c r="H12327" s="24" t="s">
        <v>398</v>
      </c>
      <c r="I12327" s="24" t="s">
        <v>399</v>
      </c>
      <c r="J12327" s="27" t="s">
        <v>1</v>
      </c>
      <c r="K12327" s="28">
        <v>42.03</v>
      </c>
      <c r="L12327" s="28">
        <v>41.01</v>
      </c>
    </row>
    <row r="12328" spans="1:12" x14ac:dyDescent="0.25">
      <c r="A12328" s="24" t="s">
        <v>3305</v>
      </c>
      <c r="B12328" s="26">
        <v>2018</v>
      </c>
      <c r="C12328" s="24">
        <v>3</v>
      </c>
      <c r="D12328" s="24" t="s">
        <v>15161</v>
      </c>
      <c r="E12328" s="26">
        <v>433</v>
      </c>
      <c r="F12328" s="26">
        <v>36</v>
      </c>
      <c r="G12328" s="26" t="s">
        <v>3343</v>
      </c>
      <c r="H12328" s="24" t="s">
        <v>396</v>
      </c>
      <c r="I12328" s="24" t="s">
        <v>397</v>
      </c>
      <c r="J12328" s="27" t="s">
        <v>1</v>
      </c>
      <c r="K12328" s="28">
        <v>18.190000000000001</v>
      </c>
      <c r="L12328" s="28">
        <v>17.920000000000002</v>
      </c>
    </row>
    <row r="12329" spans="1:12" x14ac:dyDescent="0.25">
      <c r="A12329" s="24" t="s">
        <v>3305</v>
      </c>
      <c r="B12329" s="26">
        <v>2018</v>
      </c>
      <c r="C12329" s="24">
        <v>3</v>
      </c>
      <c r="D12329" s="24" t="s">
        <v>15161</v>
      </c>
      <c r="E12329" s="26">
        <v>433</v>
      </c>
      <c r="F12329" s="26">
        <v>10059</v>
      </c>
      <c r="G12329" s="26" t="s">
        <v>13366</v>
      </c>
      <c r="H12329" s="24" t="s">
        <v>396</v>
      </c>
      <c r="I12329" s="24" t="s">
        <v>397</v>
      </c>
      <c r="J12329" s="27" t="s">
        <v>1</v>
      </c>
      <c r="K12329" s="28">
        <v>24.63</v>
      </c>
      <c r="L12329" s="28">
        <v>24.35</v>
      </c>
    </row>
    <row r="12330" spans="1:12" x14ac:dyDescent="0.25">
      <c r="A12330" s="24" t="s">
        <v>3305</v>
      </c>
      <c r="B12330" s="26">
        <v>2018</v>
      </c>
      <c r="C12330" s="24">
        <v>3</v>
      </c>
      <c r="D12330" s="24" t="s">
        <v>15161</v>
      </c>
      <c r="E12330" s="26">
        <v>433</v>
      </c>
      <c r="F12330" s="26">
        <v>10060</v>
      </c>
      <c r="G12330" s="26" t="s">
        <v>13367</v>
      </c>
      <c r="H12330" s="24" t="s">
        <v>396</v>
      </c>
      <c r="I12330" s="24" t="s">
        <v>397</v>
      </c>
      <c r="J12330" s="27" t="s">
        <v>1</v>
      </c>
      <c r="K12330" s="28">
        <v>21.73</v>
      </c>
      <c r="L12330" s="28">
        <v>21.46</v>
      </c>
    </row>
    <row r="12331" spans="1:12" x14ac:dyDescent="0.25">
      <c r="A12331" s="24" t="s">
        <v>3305</v>
      </c>
      <c r="B12331" s="26">
        <v>2018</v>
      </c>
      <c r="C12331" s="24">
        <v>3</v>
      </c>
      <c r="D12331" s="24" t="s">
        <v>15161</v>
      </c>
      <c r="E12331" s="26">
        <v>434</v>
      </c>
      <c r="F12331" s="26">
        <v>10061</v>
      </c>
      <c r="G12331" s="26" t="s">
        <v>13368</v>
      </c>
      <c r="H12331" s="24" t="s">
        <v>396</v>
      </c>
      <c r="I12331" s="24" t="s">
        <v>397</v>
      </c>
      <c r="J12331" s="27" t="s">
        <v>1</v>
      </c>
      <c r="K12331" s="28">
        <v>19.739999999999998</v>
      </c>
      <c r="L12331" s="28">
        <v>19.46</v>
      </c>
    </row>
    <row r="12332" spans="1:12" x14ac:dyDescent="0.25">
      <c r="A12332" s="24" t="s">
        <v>3305</v>
      </c>
      <c r="B12332" s="26">
        <v>2018</v>
      </c>
      <c r="C12332" s="24">
        <v>3</v>
      </c>
      <c r="D12332" s="24" t="s">
        <v>15161</v>
      </c>
      <c r="E12332" s="26">
        <v>435</v>
      </c>
      <c r="F12332" s="26">
        <v>10062</v>
      </c>
      <c r="G12332" s="26" t="s">
        <v>13369</v>
      </c>
      <c r="H12332" s="24" t="s">
        <v>396</v>
      </c>
      <c r="I12332" s="24" t="s">
        <v>397</v>
      </c>
      <c r="J12332" s="27" t="s">
        <v>1</v>
      </c>
      <c r="K12332" s="28">
        <v>15.85</v>
      </c>
      <c r="L12332" s="28">
        <v>15.57</v>
      </c>
    </row>
    <row r="12333" spans="1:12" x14ac:dyDescent="0.25">
      <c r="A12333" s="24" t="s">
        <v>3305</v>
      </c>
      <c r="B12333" s="26">
        <v>2018</v>
      </c>
      <c r="C12333" s="24">
        <v>3</v>
      </c>
      <c r="D12333" s="24" t="s">
        <v>15161</v>
      </c>
      <c r="E12333" s="26">
        <v>435</v>
      </c>
      <c r="F12333" s="26">
        <v>10063</v>
      </c>
      <c r="G12333" s="26" t="s">
        <v>13370</v>
      </c>
      <c r="H12333" s="24" t="s">
        <v>396</v>
      </c>
      <c r="I12333" s="24" t="s">
        <v>397</v>
      </c>
      <c r="J12333" s="27" t="s">
        <v>1</v>
      </c>
      <c r="K12333" s="28">
        <v>13.9</v>
      </c>
      <c r="L12333" s="28">
        <v>13.9</v>
      </c>
    </row>
    <row r="12334" spans="1:12" x14ac:dyDescent="0.25">
      <c r="A12334" s="24" t="s">
        <v>3305</v>
      </c>
      <c r="B12334" s="26">
        <v>2018</v>
      </c>
      <c r="C12334" s="24">
        <v>3</v>
      </c>
      <c r="D12334" s="24" t="s">
        <v>15161</v>
      </c>
      <c r="E12334" s="26">
        <v>436</v>
      </c>
      <c r="F12334" s="26">
        <v>10064</v>
      </c>
      <c r="G12334" s="26" t="s">
        <v>13371</v>
      </c>
      <c r="H12334" s="24" t="s">
        <v>400</v>
      </c>
      <c r="I12334" s="24" t="s">
        <v>401</v>
      </c>
      <c r="J12334" s="27" t="s">
        <v>1</v>
      </c>
      <c r="K12334" s="28">
        <v>22.96</v>
      </c>
      <c r="L12334" s="28">
        <v>22.69</v>
      </c>
    </row>
    <row r="12335" spans="1:12" x14ac:dyDescent="0.25">
      <c r="A12335" s="24" t="s">
        <v>3305</v>
      </c>
      <c r="B12335" s="26">
        <v>2018</v>
      </c>
      <c r="C12335" s="24">
        <v>3</v>
      </c>
      <c r="D12335" s="24" t="s">
        <v>15161</v>
      </c>
      <c r="E12335" s="26">
        <v>436</v>
      </c>
      <c r="F12335" s="26">
        <v>10065</v>
      </c>
      <c r="G12335" s="26" t="s">
        <v>13372</v>
      </c>
      <c r="H12335" s="24" t="s">
        <v>2568</v>
      </c>
      <c r="I12335" s="24" t="s">
        <v>2569</v>
      </c>
      <c r="J12335" s="27" t="s">
        <v>1</v>
      </c>
      <c r="K12335" s="28">
        <v>16.05</v>
      </c>
      <c r="L12335" s="28">
        <v>15.77</v>
      </c>
    </row>
    <row r="12336" spans="1:12" x14ac:dyDescent="0.25">
      <c r="A12336" s="24" t="s">
        <v>3305</v>
      </c>
      <c r="B12336" s="26">
        <v>2018</v>
      </c>
      <c r="C12336" s="24">
        <v>3</v>
      </c>
      <c r="D12336" s="24" t="s">
        <v>15161</v>
      </c>
      <c r="E12336" s="26">
        <v>436</v>
      </c>
      <c r="F12336" s="26">
        <v>10066</v>
      </c>
      <c r="G12336" s="26" t="s">
        <v>13373</v>
      </c>
      <c r="H12336" s="24" t="s">
        <v>396</v>
      </c>
      <c r="I12336" s="24" t="s">
        <v>397</v>
      </c>
      <c r="J12336" s="27" t="s">
        <v>1</v>
      </c>
      <c r="K12336" s="28">
        <v>23.08</v>
      </c>
      <c r="L12336" s="28">
        <v>22.06</v>
      </c>
    </row>
    <row r="12337" spans="1:12" x14ac:dyDescent="0.25">
      <c r="A12337" s="24" t="s">
        <v>3305</v>
      </c>
      <c r="B12337" s="26">
        <v>2018</v>
      </c>
      <c r="C12337" s="24">
        <v>3</v>
      </c>
      <c r="D12337" s="24" t="s">
        <v>15161</v>
      </c>
      <c r="E12337" s="26">
        <v>436</v>
      </c>
      <c r="F12337" s="26">
        <v>10067</v>
      </c>
      <c r="G12337" s="26" t="s">
        <v>13374</v>
      </c>
      <c r="H12337" s="24" t="s">
        <v>398</v>
      </c>
      <c r="I12337" s="24" t="s">
        <v>399</v>
      </c>
      <c r="J12337" s="27" t="s">
        <v>1</v>
      </c>
      <c r="K12337" s="28">
        <v>15.25</v>
      </c>
      <c r="L12337" s="28">
        <v>14.97</v>
      </c>
    </row>
    <row r="12338" spans="1:12" x14ac:dyDescent="0.25">
      <c r="A12338" s="24" t="s">
        <v>3305</v>
      </c>
      <c r="B12338" s="26">
        <v>2018</v>
      </c>
      <c r="C12338" s="24">
        <v>3</v>
      </c>
      <c r="D12338" s="24" t="s">
        <v>15161</v>
      </c>
      <c r="E12338" s="26">
        <v>436</v>
      </c>
      <c r="F12338" s="26">
        <v>10068</v>
      </c>
      <c r="G12338" s="26" t="s">
        <v>13375</v>
      </c>
      <c r="H12338" s="24" t="s">
        <v>396</v>
      </c>
      <c r="I12338" s="24" t="s">
        <v>397</v>
      </c>
      <c r="J12338" s="27" t="s">
        <v>1</v>
      </c>
      <c r="K12338" s="28">
        <v>16.46</v>
      </c>
      <c r="L12338" s="28">
        <v>16.18</v>
      </c>
    </row>
    <row r="12339" spans="1:12" x14ac:dyDescent="0.25">
      <c r="A12339" s="24" t="s">
        <v>3305</v>
      </c>
      <c r="B12339" s="26">
        <v>2018</v>
      </c>
      <c r="C12339" s="24">
        <v>3</v>
      </c>
      <c r="D12339" s="24" t="s">
        <v>15161</v>
      </c>
      <c r="E12339" s="26">
        <v>437</v>
      </c>
      <c r="F12339" s="26">
        <v>10069</v>
      </c>
      <c r="G12339" s="26" t="s">
        <v>13376</v>
      </c>
      <c r="H12339" s="24" t="s">
        <v>400</v>
      </c>
      <c r="I12339" s="24" t="s">
        <v>401</v>
      </c>
      <c r="J12339" s="27" t="s">
        <v>1</v>
      </c>
      <c r="K12339" s="28">
        <v>22.68</v>
      </c>
      <c r="L12339" s="28">
        <v>22.41</v>
      </c>
    </row>
    <row r="12340" spans="1:12" x14ac:dyDescent="0.25">
      <c r="A12340" s="24" t="s">
        <v>3305</v>
      </c>
      <c r="B12340" s="26">
        <v>2018</v>
      </c>
      <c r="C12340" s="24">
        <v>3</v>
      </c>
      <c r="D12340" s="24" t="s">
        <v>15161</v>
      </c>
      <c r="E12340" s="26">
        <v>437</v>
      </c>
      <c r="F12340" s="26">
        <v>10070</v>
      </c>
      <c r="G12340" s="26" t="s">
        <v>13377</v>
      </c>
      <c r="H12340" s="24" t="s">
        <v>400</v>
      </c>
      <c r="I12340" s="24" t="s">
        <v>401</v>
      </c>
      <c r="J12340" s="27" t="s">
        <v>1</v>
      </c>
      <c r="K12340" s="28">
        <v>18.89</v>
      </c>
      <c r="L12340" s="28">
        <v>18.89</v>
      </c>
    </row>
    <row r="12341" spans="1:12" x14ac:dyDescent="0.25">
      <c r="A12341" s="24" t="s">
        <v>3305</v>
      </c>
      <c r="B12341" s="26">
        <v>2018</v>
      </c>
      <c r="C12341" s="24">
        <v>3</v>
      </c>
      <c r="D12341" s="24" t="s">
        <v>15161</v>
      </c>
      <c r="E12341" s="26">
        <v>437</v>
      </c>
      <c r="F12341" s="26">
        <v>10071</v>
      </c>
      <c r="G12341" s="26" t="s">
        <v>13378</v>
      </c>
      <c r="H12341" s="24" t="s">
        <v>396</v>
      </c>
      <c r="I12341" s="24" t="s">
        <v>397</v>
      </c>
      <c r="J12341" s="27" t="s">
        <v>1</v>
      </c>
      <c r="K12341" s="28">
        <v>22.48</v>
      </c>
      <c r="L12341" s="28">
        <v>22.48</v>
      </c>
    </row>
    <row r="12342" spans="1:12" x14ac:dyDescent="0.25">
      <c r="A12342" s="24" t="s">
        <v>3305</v>
      </c>
      <c r="B12342" s="26">
        <v>2018</v>
      </c>
      <c r="C12342" s="24">
        <v>3</v>
      </c>
      <c r="D12342" s="24" t="s">
        <v>15161</v>
      </c>
      <c r="E12342" s="26">
        <v>437</v>
      </c>
      <c r="F12342" s="26">
        <v>10072</v>
      </c>
      <c r="G12342" s="26" t="s">
        <v>13379</v>
      </c>
      <c r="H12342" s="24" t="s">
        <v>1248</v>
      </c>
      <c r="I12342" s="24" t="s">
        <v>1249</v>
      </c>
      <c r="J12342" s="27" t="s">
        <v>1</v>
      </c>
      <c r="K12342" s="28">
        <v>23.23</v>
      </c>
      <c r="L12342" s="28">
        <v>22.95</v>
      </c>
    </row>
    <row r="12343" spans="1:12" x14ac:dyDescent="0.25">
      <c r="A12343" s="24" t="s">
        <v>3305</v>
      </c>
      <c r="B12343" s="26">
        <v>2018</v>
      </c>
      <c r="C12343" s="24">
        <v>3</v>
      </c>
      <c r="D12343" s="24" t="s">
        <v>15161</v>
      </c>
      <c r="E12343" s="26">
        <v>437</v>
      </c>
      <c r="F12343" s="26">
        <v>10073</v>
      </c>
      <c r="G12343" s="26" t="s">
        <v>13380</v>
      </c>
      <c r="H12343" s="24" t="s">
        <v>396</v>
      </c>
      <c r="I12343" s="24" t="s">
        <v>397</v>
      </c>
      <c r="J12343" s="27" t="s">
        <v>1</v>
      </c>
      <c r="K12343" s="28">
        <v>18.82</v>
      </c>
      <c r="L12343" s="28">
        <v>18.54</v>
      </c>
    </row>
    <row r="12344" spans="1:12" x14ac:dyDescent="0.25">
      <c r="A12344" s="24" t="s">
        <v>3305</v>
      </c>
      <c r="B12344" s="26">
        <v>2018</v>
      </c>
      <c r="C12344" s="24">
        <v>3</v>
      </c>
      <c r="D12344" s="24" t="s">
        <v>15161</v>
      </c>
      <c r="E12344" s="26">
        <v>437</v>
      </c>
      <c r="F12344" s="26">
        <v>10074</v>
      </c>
      <c r="G12344" s="26" t="s">
        <v>13381</v>
      </c>
      <c r="H12344" s="24" t="s">
        <v>400</v>
      </c>
      <c r="I12344" s="24" t="s">
        <v>401</v>
      </c>
      <c r="J12344" s="27" t="s">
        <v>1</v>
      </c>
      <c r="K12344" s="28">
        <v>22.48</v>
      </c>
      <c r="L12344" s="28">
        <v>22.48</v>
      </c>
    </row>
    <row r="12345" spans="1:12" x14ac:dyDescent="0.25">
      <c r="A12345" s="24" t="s">
        <v>3305</v>
      </c>
      <c r="B12345" s="26">
        <v>2018</v>
      </c>
      <c r="C12345" s="24">
        <v>3</v>
      </c>
      <c r="D12345" s="24" t="s">
        <v>15161</v>
      </c>
      <c r="E12345" s="26">
        <v>437</v>
      </c>
      <c r="F12345" s="26">
        <v>1736</v>
      </c>
      <c r="G12345" s="26" t="s">
        <v>5043</v>
      </c>
      <c r="H12345" s="24" t="s">
        <v>396</v>
      </c>
      <c r="I12345" s="24" t="s">
        <v>397</v>
      </c>
      <c r="J12345" s="27" t="s">
        <v>1</v>
      </c>
      <c r="K12345" s="28">
        <v>19.739999999999998</v>
      </c>
      <c r="L12345" s="28">
        <v>19.46</v>
      </c>
    </row>
    <row r="12346" spans="1:12" x14ac:dyDescent="0.25">
      <c r="A12346" s="24" t="s">
        <v>3305</v>
      </c>
      <c r="B12346" s="26">
        <v>2018</v>
      </c>
      <c r="C12346" s="24">
        <v>3</v>
      </c>
      <c r="D12346" s="24" t="s">
        <v>15161</v>
      </c>
      <c r="E12346" s="26">
        <v>437</v>
      </c>
      <c r="F12346" s="26">
        <v>10075</v>
      </c>
      <c r="G12346" s="26" t="s">
        <v>13382</v>
      </c>
      <c r="H12346" s="24" t="s">
        <v>396</v>
      </c>
      <c r="I12346" s="24" t="s">
        <v>397</v>
      </c>
      <c r="J12346" s="27" t="s">
        <v>1</v>
      </c>
      <c r="K12346" s="28">
        <v>14.25</v>
      </c>
      <c r="L12346" s="28">
        <v>13.23</v>
      </c>
    </row>
    <row r="12347" spans="1:12" x14ac:dyDescent="0.25">
      <c r="A12347" s="24" t="s">
        <v>3305</v>
      </c>
      <c r="B12347" s="26">
        <v>2018</v>
      </c>
      <c r="C12347" s="24">
        <v>3</v>
      </c>
      <c r="D12347" s="24" t="s">
        <v>15161</v>
      </c>
      <c r="E12347" s="26">
        <v>437</v>
      </c>
      <c r="F12347" s="26">
        <v>10076</v>
      </c>
      <c r="G12347" s="26" t="s">
        <v>13383</v>
      </c>
      <c r="H12347" s="24" t="s">
        <v>396</v>
      </c>
      <c r="I12347" s="24" t="s">
        <v>397</v>
      </c>
      <c r="J12347" s="27" t="s">
        <v>1</v>
      </c>
      <c r="K12347" s="28">
        <v>14.7</v>
      </c>
      <c r="L12347" s="28">
        <v>14.43</v>
      </c>
    </row>
    <row r="12348" spans="1:12" x14ac:dyDescent="0.25">
      <c r="A12348" s="24" t="s">
        <v>3305</v>
      </c>
      <c r="B12348" s="26">
        <v>2018</v>
      </c>
      <c r="C12348" s="24">
        <v>3</v>
      </c>
      <c r="D12348" s="24" t="s">
        <v>15161</v>
      </c>
      <c r="E12348" s="26">
        <v>438</v>
      </c>
      <c r="F12348" s="26">
        <v>10077</v>
      </c>
      <c r="G12348" s="26" t="s">
        <v>13384</v>
      </c>
      <c r="H12348" s="24" t="s">
        <v>396</v>
      </c>
      <c r="I12348" s="24" t="s">
        <v>397</v>
      </c>
      <c r="J12348" s="27" t="s">
        <v>1</v>
      </c>
      <c r="K12348" s="28">
        <v>22.48</v>
      </c>
      <c r="L12348" s="28">
        <v>22.21</v>
      </c>
    </row>
    <row r="12349" spans="1:12" x14ac:dyDescent="0.25">
      <c r="A12349" s="24" t="s">
        <v>3305</v>
      </c>
      <c r="B12349" s="26">
        <v>2018</v>
      </c>
      <c r="C12349" s="24">
        <v>3</v>
      </c>
      <c r="D12349" s="24" t="s">
        <v>15161</v>
      </c>
      <c r="E12349" s="26">
        <v>438</v>
      </c>
      <c r="F12349" s="26">
        <v>10078</v>
      </c>
      <c r="G12349" s="26" t="s">
        <v>13385</v>
      </c>
      <c r="H12349" s="24" t="s">
        <v>396</v>
      </c>
      <c r="I12349" s="24" t="s">
        <v>397</v>
      </c>
      <c r="J12349" s="27" t="s">
        <v>1</v>
      </c>
      <c r="K12349" s="28">
        <v>38.130000000000003</v>
      </c>
      <c r="L12349" s="28">
        <v>37.58</v>
      </c>
    </row>
    <row r="12350" spans="1:12" x14ac:dyDescent="0.25">
      <c r="A12350" s="24" t="s">
        <v>3305</v>
      </c>
      <c r="B12350" s="26">
        <v>2018</v>
      </c>
      <c r="C12350" s="24">
        <v>3</v>
      </c>
      <c r="D12350" s="24" t="s">
        <v>15161</v>
      </c>
      <c r="E12350" s="26">
        <v>438</v>
      </c>
      <c r="F12350" s="26">
        <v>10079</v>
      </c>
      <c r="G12350" s="26" t="s">
        <v>13386</v>
      </c>
      <c r="H12350" s="24" t="s">
        <v>400</v>
      </c>
      <c r="I12350" s="24" t="s">
        <v>401</v>
      </c>
      <c r="J12350" s="27" t="s">
        <v>1</v>
      </c>
      <c r="K12350" s="28">
        <v>22.48</v>
      </c>
      <c r="L12350" s="28">
        <v>22.48</v>
      </c>
    </row>
    <row r="12351" spans="1:12" x14ac:dyDescent="0.25">
      <c r="A12351" s="24" t="s">
        <v>3305</v>
      </c>
      <c r="B12351" s="26">
        <v>2018</v>
      </c>
      <c r="C12351" s="24">
        <v>3</v>
      </c>
      <c r="D12351" s="24" t="s">
        <v>15161</v>
      </c>
      <c r="E12351" s="26">
        <v>438</v>
      </c>
      <c r="F12351" s="26">
        <v>10080</v>
      </c>
      <c r="G12351" s="26" t="s">
        <v>13387</v>
      </c>
      <c r="H12351" s="24" t="s">
        <v>396</v>
      </c>
      <c r="I12351" s="24" t="s">
        <v>397</v>
      </c>
      <c r="J12351" s="27" t="s">
        <v>1</v>
      </c>
      <c r="K12351" s="28">
        <v>13.5</v>
      </c>
      <c r="L12351" s="28">
        <v>13.5</v>
      </c>
    </row>
    <row r="12352" spans="1:12" x14ac:dyDescent="0.25">
      <c r="A12352" s="24" t="s">
        <v>3305</v>
      </c>
      <c r="B12352" s="26">
        <v>2018</v>
      </c>
      <c r="C12352" s="24">
        <v>3</v>
      </c>
      <c r="D12352" s="24" t="s">
        <v>15161</v>
      </c>
      <c r="E12352" s="26">
        <v>438</v>
      </c>
      <c r="F12352" s="26">
        <v>10081</v>
      </c>
      <c r="G12352" s="26" t="s">
        <v>13388</v>
      </c>
      <c r="H12352" s="24" t="s">
        <v>2568</v>
      </c>
      <c r="I12352" s="24" t="s">
        <v>2569</v>
      </c>
      <c r="J12352" s="27" t="s">
        <v>1</v>
      </c>
      <c r="K12352" s="28">
        <v>16.05</v>
      </c>
      <c r="L12352" s="28">
        <v>15.77</v>
      </c>
    </row>
    <row r="12353" spans="1:12" x14ac:dyDescent="0.25">
      <c r="A12353" s="24" t="s">
        <v>3305</v>
      </c>
      <c r="B12353" s="26">
        <v>2018</v>
      </c>
      <c r="C12353" s="24">
        <v>3</v>
      </c>
      <c r="D12353" s="24" t="s">
        <v>15161</v>
      </c>
      <c r="E12353" s="26">
        <v>438</v>
      </c>
      <c r="F12353" s="26">
        <v>10082</v>
      </c>
      <c r="G12353" s="26" t="s">
        <v>13389</v>
      </c>
      <c r="H12353" s="24" t="s">
        <v>396</v>
      </c>
      <c r="I12353" s="24" t="s">
        <v>397</v>
      </c>
      <c r="J12353" s="27" t="s">
        <v>1</v>
      </c>
      <c r="K12353" s="28">
        <v>17.899999999999999</v>
      </c>
      <c r="L12353" s="28">
        <v>17.899999999999999</v>
      </c>
    </row>
    <row r="12354" spans="1:12" x14ac:dyDescent="0.25">
      <c r="A12354" s="24" t="s">
        <v>3305</v>
      </c>
      <c r="B12354" s="26">
        <v>2018</v>
      </c>
      <c r="C12354" s="24">
        <v>3</v>
      </c>
      <c r="D12354" s="24" t="s">
        <v>15161</v>
      </c>
      <c r="E12354" s="26">
        <v>439</v>
      </c>
      <c r="F12354" s="26">
        <v>10083</v>
      </c>
      <c r="G12354" s="26" t="s">
        <v>13390</v>
      </c>
      <c r="H12354" s="24" t="s">
        <v>396</v>
      </c>
      <c r="I12354" s="24" t="s">
        <v>397</v>
      </c>
      <c r="J12354" s="27" t="s">
        <v>1</v>
      </c>
      <c r="K12354" s="28">
        <v>14.26</v>
      </c>
      <c r="L12354" s="28">
        <v>0</v>
      </c>
    </row>
    <row r="12355" spans="1:12" x14ac:dyDescent="0.25">
      <c r="A12355" s="24" t="s">
        <v>3305</v>
      </c>
      <c r="B12355" s="26">
        <v>2018</v>
      </c>
      <c r="C12355" s="24">
        <v>3</v>
      </c>
      <c r="D12355" s="24" t="s">
        <v>15161</v>
      </c>
      <c r="E12355" s="26">
        <v>440</v>
      </c>
      <c r="F12355" s="26">
        <v>10084</v>
      </c>
      <c r="G12355" s="26" t="s">
        <v>13391</v>
      </c>
      <c r="H12355" s="24" t="s">
        <v>2568</v>
      </c>
      <c r="I12355" s="24" t="s">
        <v>2569</v>
      </c>
      <c r="J12355" s="27" t="s">
        <v>1</v>
      </c>
      <c r="K12355" s="28">
        <v>15.3</v>
      </c>
      <c r="L12355" s="28">
        <v>15.3</v>
      </c>
    </row>
    <row r="12356" spans="1:12" x14ac:dyDescent="0.25">
      <c r="A12356" s="24" t="s">
        <v>3305</v>
      </c>
      <c r="B12356" s="26">
        <v>2018</v>
      </c>
      <c r="C12356" s="24">
        <v>3</v>
      </c>
      <c r="D12356" s="24" t="s">
        <v>15126</v>
      </c>
      <c r="E12356" s="26">
        <v>432</v>
      </c>
      <c r="F12356" s="26">
        <v>10085</v>
      </c>
      <c r="G12356" s="26" t="s">
        <v>13392</v>
      </c>
      <c r="H12356" s="24" t="s">
        <v>728</v>
      </c>
      <c r="I12356" s="24" t="s">
        <v>729</v>
      </c>
      <c r="J12356" s="27" t="s">
        <v>1</v>
      </c>
      <c r="K12356" s="28">
        <v>14.25</v>
      </c>
      <c r="L12356" s="28">
        <v>13.23</v>
      </c>
    </row>
    <row r="12357" spans="1:12" x14ac:dyDescent="0.25">
      <c r="A12357" s="24" t="s">
        <v>3305</v>
      </c>
      <c r="B12357" s="26">
        <v>2018</v>
      </c>
      <c r="C12357" s="24">
        <v>3</v>
      </c>
      <c r="D12357" s="24" t="s">
        <v>15150</v>
      </c>
      <c r="E12357" s="26">
        <v>435</v>
      </c>
      <c r="F12357" s="26">
        <v>10086</v>
      </c>
      <c r="G12357" s="26" t="s">
        <v>13393</v>
      </c>
      <c r="H12357" s="24" t="s">
        <v>636</v>
      </c>
      <c r="I12357" s="24" t="s">
        <v>637</v>
      </c>
      <c r="J12357" s="27" t="s">
        <v>1</v>
      </c>
      <c r="K12357" s="28">
        <v>15.3</v>
      </c>
      <c r="L12357" s="28">
        <v>15.03</v>
      </c>
    </row>
    <row r="12358" spans="1:12" x14ac:dyDescent="0.25">
      <c r="A12358" s="24" t="s">
        <v>3305</v>
      </c>
      <c r="B12358" s="26">
        <v>2018</v>
      </c>
      <c r="C12358" s="24">
        <v>3</v>
      </c>
      <c r="D12358" s="24" t="s">
        <v>15150</v>
      </c>
      <c r="E12358" s="26">
        <v>435</v>
      </c>
      <c r="F12358" s="26">
        <v>1867</v>
      </c>
      <c r="G12358" s="26" t="s">
        <v>5174</v>
      </c>
      <c r="H12358" s="24" t="s">
        <v>636</v>
      </c>
      <c r="I12358" s="24" t="s">
        <v>637</v>
      </c>
      <c r="J12358" s="27" t="s">
        <v>1</v>
      </c>
      <c r="K12358" s="28">
        <v>16.47</v>
      </c>
      <c r="L12358" s="28">
        <v>16.190000000000001</v>
      </c>
    </row>
    <row r="12359" spans="1:12" x14ac:dyDescent="0.25">
      <c r="A12359" s="24" t="s">
        <v>3305</v>
      </c>
      <c r="B12359" s="26">
        <v>2018</v>
      </c>
      <c r="C12359" s="24">
        <v>3</v>
      </c>
      <c r="D12359" s="24" t="s">
        <v>15150</v>
      </c>
      <c r="E12359" s="26">
        <v>435</v>
      </c>
      <c r="F12359" s="26">
        <v>10087</v>
      </c>
      <c r="G12359" s="26" t="s">
        <v>13394</v>
      </c>
      <c r="H12359" s="24" t="s">
        <v>2570</v>
      </c>
      <c r="I12359" s="24" t="s">
        <v>2571</v>
      </c>
      <c r="J12359" s="27" t="s">
        <v>1</v>
      </c>
      <c r="K12359" s="28">
        <v>35.299999999999997</v>
      </c>
      <c r="L12359" s="28">
        <v>35.03</v>
      </c>
    </row>
    <row r="12360" spans="1:12" x14ac:dyDescent="0.25">
      <c r="A12360" s="24" t="s">
        <v>3305</v>
      </c>
      <c r="B12360" s="26">
        <v>2018</v>
      </c>
      <c r="C12360" s="24">
        <v>3</v>
      </c>
      <c r="D12360" s="24" t="s">
        <v>15150</v>
      </c>
      <c r="E12360" s="26">
        <v>435</v>
      </c>
      <c r="F12360" s="26">
        <v>10088</v>
      </c>
      <c r="G12360" s="26" t="s">
        <v>13395</v>
      </c>
      <c r="H12360" s="24" t="s">
        <v>474</v>
      </c>
      <c r="I12360" s="24" t="s">
        <v>475</v>
      </c>
      <c r="J12360" s="27" t="s">
        <v>1</v>
      </c>
      <c r="K12360" s="28">
        <v>13.5</v>
      </c>
      <c r="L12360" s="28">
        <v>13.23</v>
      </c>
    </row>
    <row r="12361" spans="1:12" x14ac:dyDescent="0.25">
      <c r="A12361" s="24" t="s">
        <v>3305</v>
      </c>
      <c r="B12361" s="26">
        <v>2018</v>
      </c>
      <c r="C12361" s="24">
        <v>3</v>
      </c>
      <c r="D12361" s="24" t="s">
        <v>15150</v>
      </c>
      <c r="E12361" s="26">
        <v>437</v>
      </c>
      <c r="F12361" s="26">
        <v>4167</v>
      </c>
      <c r="G12361" s="26" t="s">
        <v>7474</v>
      </c>
      <c r="H12361" s="24" t="s">
        <v>636</v>
      </c>
      <c r="I12361" s="24" t="s">
        <v>637</v>
      </c>
      <c r="J12361" s="27" t="s">
        <v>1</v>
      </c>
      <c r="K12361" s="28">
        <v>57.45</v>
      </c>
      <c r="L12361" s="28">
        <v>55.14</v>
      </c>
    </row>
    <row r="12362" spans="1:12" x14ac:dyDescent="0.25">
      <c r="A12362" s="24" t="s">
        <v>3305</v>
      </c>
      <c r="B12362" s="26">
        <v>2018</v>
      </c>
      <c r="C12362" s="24">
        <v>3</v>
      </c>
      <c r="D12362" s="24" t="s">
        <v>15150</v>
      </c>
      <c r="E12362" s="26">
        <v>437</v>
      </c>
      <c r="F12362" s="26">
        <v>10089</v>
      </c>
      <c r="G12362" s="26" t="s">
        <v>13396</v>
      </c>
      <c r="H12362" s="24" t="s">
        <v>636</v>
      </c>
      <c r="I12362" s="24" t="s">
        <v>637</v>
      </c>
      <c r="J12362" s="27" t="s">
        <v>1</v>
      </c>
      <c r="K12362" s="28">
        <v>16.95</v>
      </c>
      <c r="L12362" s="28">
        <v>15.93</v>
      </c>
    </row>
    <row r="12363" spans="1:12" x14ac:dyDescent="0.25">
      <c r="A12363" s="24" t="s">
        <v>3305</v>
      </c>
      <c r="B12363" s="26">
        <v>2018</v>
      </c>
      <c r="C12363" s="24">
        <v>3</v>
      </c>
      <c r="D12363" s="24" t="s">
        <v>15150</v>
      </c>
      <c r="E12363" s="26">
        <v>438</v>
      </c>
      <c r="F12363" s="26">
        <v>10090</v>
      </c>
      <c r="G12363" s="26" t="s">
        <v>13397</v>
      </c>
      <c r="H12363" s="24" t="s">
        <v>2572</v>
      </c>
      <c r="I12363" s="24" t="s">
        <v>2573</v>
      </c>
      <c r="J12363" s="27" t="s">
        <v>1</v>
      </c>
      <c r="K12363" s="28">
        <v>16.5</v>
      </c>
      <c r="L12363" s="28">
        <v>15.48</v>
      </c>
    </row>
    <row r="12364" spans="1:12" x14ac:dyDescent="0.25">
      <c r="A12364" s="24" t="s">
        <v>3305</v>
      </c>
      <c r="B12364" s="26">
        <v>2018</v>
      </c>
      <c r="C12364" s="24">
        <v>3</v>
      </c>
      <c r="D12364" s="24" t="s">
        <v>15152</v>
      </c>
      <c r="E12364" s="26">
        <v>569</v>
      </c>
      <c r="F12364" s="26">
        <v>10091</v>
      </c>
      <c r="G12364" s="26" t="s">
        <v>13398</v>
      </c>
      <c r="H12364" s="24" t="s">
        <v>2574</v>
      </c>
      <c r="I12364" s="24" t="s">
        <v>2575</v>
      </c>
      <c r="J12364" s="27" t="s">
        <v>15162</v>
      </c>
      <c r="K12364" s="28">
        <v>7707.55</v>
      </c>
      <c r="L12364" s="28">
        <v>7706.41</v>
      </c>
    </row>
    <row r="12365" spans="1:12" x14ac:dyDescent="0.25">
      <c r="A12365" s="24" t="s">
        <v>3305</v>
      </c>
      <c r="B12365" s="26">
        <v>2018</v>
      </c>
      <c r="C12365" s="24">
        <v>3</v>
      </c>
      <c r="D12365" s="24" t="s">
        <v>15128</v>
      </c>
      <c r="E12365" s="26">
        <v>24</v>
      </c>
      <c r="F12365" s="26">
        <v>10092</v>
      </c>
      <c r="G12365" s="26" t="s">
        <v>13399</v>
      </c>
      <c r="H12365" s="24" t="s">
        <v>540</v>
      </c>
      <c r="I12365" s="24" t="s">
        <v>541</v>
      </c>
      <c r="J12365" s="27" t="s">
        <v>1</v>
      </c>
      <c r="K12365" s="28">
        <v>155.41</v>
      </c>
      <c r="L12365" s="28">
        <v>155.41</v>
      </c>
    </row>
    <row r="12366" spans="1:12" x14ac:dyDescent="0.25">
      <c r="A12366" s="24" t="s">
        <v>3305</v>
      </c>
      <c r="B12366" s="26">
        <v>2018</v>
      </c>
      <c r="C12366" s="24">
        <v>3</v>
      </c>
      <c r="D12366" s="24" t="s">
        <v>15128</v>
      </c>
      <c r="E12366" s="26">
        <v>24</v>
      </c>
      <c r="F12366" s="26">
        <v>10093</v>
      </c>
      <c r="G12366" s="26" t="s">
        <v>13400</v>
      </c>
      <c r="H12366" s="24" t="s">
        <v>1296</v>
      </c>
      <c r="I12366" s="24" t="s">
        <v>1297</v>
      </c>
      <c r="J12366" s="27" t="s">
        <v>1</v>
      </c>
      <c r="K12366" s="28">
        <v>142.03</v>
      </c>
      <c r="L12366" s="28">
        <v>142.03</v>
      </c>
    </row>
    <row r="12367" spans="1:12" x14ac:dyDescent="0.25">
      <c r="A12367" s="24" t="s">
        <v>3305</v>
      </c>
      <c r="B12367" s="26">
        <v>2018</v>
      </c>
      <c r="C12367" s="24">
        <v>3</v>
      </c>
      <c r="D12367" s="24" t="s">
        <v>15128</v>
      </c>
      <c r="E12367" s="26">
        <v>432</v>
      </c>
      <c r="F12367" s="26">
        <v>10094</v>
      </c>
      <c r="G12367" s="26" t="s">
        <v>13401</v>
      </c>
      <c r="H12367" s="24" t="s">
        <v>98</v>
      </c>
      <c r="I12367" s="24" t="s">
        <v>99</v>
      </c>
      <c r="J12367" s="27" t="s">
        <v>1</v>
      </c>
      <c r="K12367" s="28">
        <v>73.62</v>
      </c>
      <c r="L12367" s="28">
        <v>73.34</v>
      </c>
    </row>
    <row r="12368" spans="1:12" x14ac:dyDescent="0.25">
      <c r="A12368" s="24" t="s">
        <v>3305</v>
      </c>
      <c r="B12368" s="26">
        <v>2018</v>
      </c>
      <c r="C12368" s="24">
        <v>3</v>
      </c>
      <c r="D12368" s="24" t="s">
        <v>15128</v>
      </c>
      <c r="E12368" s="26">
        <v>433</v>
      </c>
      <c r="F12368" s="26">
        <v>10095</v>
      </c>
      <c r="G12368" s="26" t="s">
        <v>13402</v>
      </c>
      <c r="H12368" s="24" t="s">
        <v>1310</v>
      </c>
      <c r="I12368" s="24" t="s">
        <v>1311</v>
      </c>
      <c r="J12368" s="27" t="s">
        <v>1</v>
      </c>
      <c r="K12368" s="28">
        <v>29.87</v>
      </c>
      <c r="L12368" s="28">
        <v>29.87</v>
      </c>
    </row>
    <row r="12369" spans="1:12" x14ac:dyDescent="0.25">
      <c r="A12369" s="24" t="s">
        <v>3305</v>
      </c>
      <c r="B12369" s="26">
        <v>2018</v>
      </c>
      <c r="C12369" s="24">
        <v>3</v>
      </c>
      <c r="D12369" s="24" t="s">
        <v>15128</v>
      </c>
      <c r="E12369" s="26">
        <v>434</v>
      </c>
      <c r="F12369" s="26">
        <v>10096</v>
      </c>
      <c r="G12369" s="26" t="s">
        <v>13403</v>
      </c>
      <c r="H12369" s="24" t="s">
        <v>778</v>
      </c>
      <c r="I12369" s="24" t="s">
        <v>779</v>
      </c>
      <c r="J12369" s="27" t="s">
        <v>1</v>
      </c>
      <c r="K12369" s="28">
        <v>51.42</v>
      </c>
      <c r="L12369" s="28">
        <v>51.42</v>
      </c>
    </row>
    <row r="12370" spans="1:12" x14ac:dyDescent="0.25">
      <c r="A12370" s="24" t="s">
        <v>3305</v>
      </c>
      <c r="B12370" s="26">
        <v>2018</v>
      </c>
      <c r="C12370" s="24">
        <v>3</v>
      </c>
      <c r="D12370" s="24" t="s">
        <v>15128</v>
      </c>
      <c r="E12370" s="26">
        <v>435</v>
      </c>
      <c r="F12370" s="26">
        <v>3723</v>
      </c>
      <c r="G12370" s="26" t="s">
        <v>7030</v>
      </c>
      <c r="H12370" s="24" t="s">
        <v>488</v>
      </c>
      <c r="I12370" s="24" t="s">
        <v>489</v>
      </c>
      <c r="J12370" s="27" t="s">
        <v>1</v>
      </c>
      <c r="K12370" s="28">
        <v>85.58</v>
      </c>
      <c r="L12370" s="28">
        <v>74.400000000000006</v>
      </c>
    </row>
    <row r="12371" spans="1:12" x14ac:dyDescent="0.25">
      <c r="A12371" s="24" t="s">
        <v>3305</v>
      </c>
      <c r="B12371" s="26">
        <v>2018</v>
      </c>
      <c r="C12371" s="24">
        <v>3</v>
      </c>
      <c r="D12371" s="24" t="s">
        <v>15128</v>
      </c>
      <c r="E12371" s="26">
        <v>435</v>
      </c>
      <c r="F12371" s="26">
        <v>10097</v>
      </c>
      <c r="G12371" s="26" t="s">
        <v>13404</v>
      </c>
      <c r="H12371" s="24" t="s">
        <v>540</v>
      </c>
      <c r="I12371" s="24" t="s">
        <v>541</v>
      </c>
      <c r="J12371" s="27" t="s">
        <v>1</v>
      </c>
      <c r="K12371" s="28">
        <v>37.21</v>
      </c>
      <c r="L12371" s="28">
        <v>35.92</v>
      </c>
    </row>
    <row r="12372" spans="1:12" x14ac:dyDescent="0.25">
      <c r="A12372" s="24" t="s">
        <v>3305</v>
      </c>
      <c r="B12372" s="26">
        <v>2018</v>
      </c>
      <c r="C12372" s="24">
        <v>3</v>
      </c>
      <c r="D12372" s="24" t="s">
        <v>15128</v>
      </c>
      <c r="E12372" s="26">
        <v>435</v>
      </c>
      <c r="F12372" s="26">
        <v>10098</v>
      </c>
      <c r="G12372" s="26" t="s">
        <v>13405</v>
      </c>
      <c r="H12372" s="24" t="s">
        <v>540</v>
      </c>
      <c r="I12372" s="24" t="s">
        <v>541</v>
      </c>
      <c r="J12372" s="27" t="s">
        <v>1</v>
      </c>
      <c r="K12372" s="28">
        <v>101.54</v>
      </c>
      <c r="L12372" s="28">
        <v>101.54</v>
      </c>
    </row>
    <row r="12373" spans="1:12" x14ac:dyDescent="0.25">
      <c r="A12373" s="24" t="s">
        <v>3305</v>
      </c>
      <c r="B12373" s="26">
        <v>2018</v>
      </c>
      <c r="C12373" s="24">
        <v>3</v>
      </c>
      <c r="D12373" s="24" t="s">
        <v>15128</v>
      </c>
      <c r="E12373" s="26">
        <v>435</v>
      </c>
      <c r="F12373" s="26">
        <v>10099</v>
      </c>
      <c r="G12373" s="26" t="s">
        <v>13406</v>
      </c>
      <c r="H12373" s="24" t="s">
        <v>1296</v>
      </c>
      <c r="I12373" s="24" t="s">
        <v>1297</v>
      </c>
      <c r="J12373" s="27" t="s">
        <v>1</v>
      </c>
      <c r="K12373" s="28">
        <v>223.57</v>
      </c>
      <c r="L12373" s="28">
        <v>212.39</v>
      </c>
    </row>
    <row r="12374" spans="1:12" x14ac:dyDescent="0.25">
      <c r="A12374" s="24" t="s">
        <v>3305</v>
      </c>
      <c r="B12374" s="26">
        <v>2018</v>
      </c>
      <c r="C12374" s="24">
        <v>3</v>
      </c>
      <c r="D12374" s="24" t="s">
        <v>15128</v>
      </c>
      <c r="E12374" s="26">
        <v>436</v>
      </c>
      <c r="F12374" s="26">
        <v>10100</v>
      </c>
      <c r="G12374" s="26" t="s">
        <v>13407</v>
      </c>
      <c r="H12374" s="24" t="s">
        <v>778</v>
      </c>
      <c r="I12374" s="24" t="s">
        <v>779</v>
      </c>
      <c r="J12374" s="27" t="s">
        <v>1</v>
      </c>
      <c r="K12374" s="28">
        <v>128</v>
      </c>
      <c r="L12374" s="28">
        <v>128</v>
      </c>
    </row>
    <row r="12375" spans="1:12" x14ac:dyDescent="0.25">
      <c r="A12375" s="24" t="s">
        <v>3305</v>
      </c>
      <c r="B12375" s="26">
        <v>2018</v>
      </c>
      <c r="C12375" s="24">
        <v>3</v>
      </c>
      <c r="D12375" s="24" t="s">
        <v>15128</v>
      </c>
      <c r="E12375" s="26">
        <v>436</v>
      </c>
      <c r="F12375" s="26">
        <v>10101</v>
      </c>
      <c r="G12375" s="26" t="s">
        <v>13408</v>
      </c>
      <c r="H12375" s="24" t="s">
        <v>540</v>
      </c>
      <c r="I12375" s="24" t="s">
        <v>541</v>
      </c>
      <c r="J12375" s="27" t="s">
        <v>1</v>
      </c>
      <c r="K12375" s="28">
        <v>120.88</v>
      </c>
      <c r="L12375" s="28">
        <v>120.61</v>
      </c>
    </row>
    <row r="12376" spans="1:12" x14ac:dyDescent="0.25">
      <c r="A12376" s="24" t="s">
        <v>3305</v>
      </c>
      <c r="B12376" s="26">
        <v>2018</v>
      </c>
      <c r="C12376" s="24">
        <v>3</v>
      </c>
      <c r="D12376" s="24" t="s">
        <v>15128</v>
      </c>
      <c r="E12376" s="26">
        <v>436</v>
      </c>
      <c r="F12376" s="26">
        <v>10102</v>
      </c>
      <c r="G12376" s="26" t="s">
        <v>13409</v>
      </c>
      <c r="H12376" s="24" t="s">
        <v>98</v>
      </c>
      <c r="I12376" s="24" t="s">
        <v>99</v>
      </c>
      <c r="J12376" s="27" t="s">
        <v>1</v>
      </c>
      <c r="K12376" s="28">
        <v>121.04</v>
      </c>
      <c r="L12376" s="28">
        <v>121.04</v>
      </c>
    </row>
    <row r="12377" spans="1:12" x14ac:dyDescent="0.25">
      <c r="A12377" s="24" t="s">
        <v>3305</v>
      </c>
      <c r="B12377" s="26">
        <v>2018</v>
      </c>
      <c r="C12377" s="24">
        <v>3</v>
      </c>
      <c r="D12377" s="24" t="s">
        <v>15128</v>
      </c>
      <c r="E12377" s="26">
        <v>436</v>
      </c>
      <c r="F12377" s="26">
        <v>10103</v>
      </c>
      <c r="G12377" s="26" t="s">
        <v>13410</v>
      </c>
      <c r="H12377" s="24" t="s">
        <v>540</v>
      </c>
      <c r="I12377" s="24" t="s">
        <v>541</v>
      </c>
      <c r="J12377" s="27" t="s">
        <v>1</v>
      </c>
      <c r="K12377" s="28">
        <v>149.58000000000001</v>
      </c>
      <c r="L12377" s="28">
        <v>149.58000000000001</v>
      </c>
    </row>
    <row r="12378" spans="1:12" x14ac:dyDescent="0.25">
      <c r="A12378" s="24" t="s">
        <v>3305</v>
      </c>
      <c r="B12378" s="26">
        <v>2018</v>
      </c>
      <c r="C12378" s="24">
        <v>3</v>
      </c>
      <c r="D12378" s="24" t="s">
        <v>15128</v>
      </c>
      <c r="E12378" s="26">
        <v>437</v>
      </c>
      <c r="F12378" s="26">
        <v>4050</v>
      </c>
      <c r="G12378" s="26" t="s">
        <v>7357</v>
      </c>
      <c r="H12378" s="24" t="s">
        <v>778</v>
      </c>
      <c r="I12378" s="24" t="s">
        <v>779</v>
      </c>
      <c r="J12378" s="27" t="s">
        <v>1</v>
      </c>
      <c r="K12378" s="28">
        <v>35.9</v>
      </c>
      <c r="L12378" s="28">
        <v>35.9</v>
      </c>
    </row>
    <row r="12379" spans="1:12" x14ac:dyDescent="0.25">
      <c r="A12379" s="24" t="s">
        <v>3305</v>
      </c>
      <c r="B12379" s="26">
        <v>2018</v>
      </c>
      <c r="C12379" s="24">
        <v>3</v>
      </c>
      <c r="D12379" s="24" t="s">
        <v>15128</v>
      </c>
      <c r="E12379" s="26">
        <v>437</v>
      </c>
      <c r="F12379" s="26">
        <v>10104</v>
      </c>
      <c r="G12379" s="26" t="s">
        <v>13411</v>
      </c>
      <c r="H12379" s="24" t="s">
        <v>1296</v>
      </c>
      <c r="I12379" s="24" t="s">
        <v>1297</v>
      </c>
      <c r="J12379" s="27" t="s">
        <v>1</v>
      </c>
      <c r="K12379" s="28">
        <v>40.06</v>
      </c>
      <c r="L12379" s="28">
        <v>40.06</v>
      </c>
    </row>
    <row r="12380" spans="1:12" x14ac:dyDescent="0.25">
      <c r="A12380" s="24" t="s">
        <v>3305</v>
      </c>
      <c r="B12380" s="26">
        <v>2018</v>
      </c>
      <c r="C12380" s="24">
        <v>3</v>
      </c>
      <c r="D12380" s="24" t="s">
        <v>15128</v>
      </c>
      <c r="E12380" s="26">
        <v>437</v>
      </c>
      <c r="F12380" s="26">
        <v>10105</v>
      </c>
      <c r="G12380" s="26" t="s">
        <v>13412</v>
      </c>
      <c r="H12380" s="24" t="s">
        <v>1800</v>
      </c>
      <c r="I12380" s="24" t="s">
        <v>1801</v>
      </c>
      <c r="J12380" s="27" t="s">
        <v>1</v>
      </c>
      <c r="K12380" s="28">
        <v>37.200000000000003</v>
      </c>
      <c r="L12380" s="28">
        <v>37.200000000000003</v>
      </c>
    </row>
    <row r="12381" spans="1:12" x14ac:dyDescent="0.25">
      <c r="A12381" s="24" t="s">
        <v>3305</v>
      </c>
      <c r="B12381" s="26">
        <v>2018</v>
      </c>
      <c r="C12381" s="24">
        <v>3</v>
      </c>
      <c r="D12381" s="24" t="s">
        <v>15128</v>
      </c>
      <c r="E12381" s="26">
        <v>438</v>
      </c>
      <c r="F12381" s="26">
        <v>4302</v>
      </c>
      <c r="G12381" s="26" t="s">
        <v>7609</v>
      </c>
      <c r="H12381" s="24" t="s">
        <v>540</v>
      </c>
      <c r="I12381" s="24" t="s">
        <v>541</v>
      </c>
      <c r="J12381" s="27" t="s">
        <v>1</v>
      </c>
      <c r="K12381" s="28">
        <v>17.399999999999999</v>
      </c>
      <c r="L12381" s="28">
        <v>17.13</v>
      </c>
    </row>
    <row r="12382" spans="1:12" x14ac:dyDescent="0.25">
      <c r="A12382" s="24" t="s">
        <v>3305</v>
      </c>
      <c r="B12382" s="26">
        <v>2018</v>
      </c>
      <c r="C12382" s="24">
        <v>3</v>
      </c>
      <c r="D12382" s="24" t="s">
        <v>15128</v>
      </c>
      <c r="E12382" s="26">
        <v>438</v>
      </c>
      <c r="F12382" s="26">
        <v>10106</v>
      </c>
      <c r="G12382" s="26" t="s">
        <v>13413</v>
      </c>
      <c r="H12382" s="24" t="s">
        <v>540</v>
      </c>
      <c r="I12382" s="24" t="s">
        <v>541</v>
      </c>
      <c r="J12382" s="27" t="s">
        <v>1</v>
      </c>
      <c r="K12382" s="28">
        <v>98</v>
      </c>
      <c r="L12382" s="28">
        <v>98</v>
      </c>
    </row>
    <row r="12383" spans="1:12" x14ac:dyDescent="0.25">
      <c r="A12383" s="24" t="s">
        <v>3305</v>
      </c>
      <c r="B12383" s="26">
        <v>2018</v>
      </c>
      <c r="C12383" s="24">
        <v>3</v>
      </c>
      <c r="D12383" s="24" t="s">
        <v>15128</v>
      </c>
      <c r="E12383" s="26">
        <v>438</v>
      </c>
      <c r="F12383" s="26">
        <v>10107</v>
      </c>
      <c r="G12383" s="26" t="s">
        <v>13414</v>
      </c>
      <c r="H12383" s="24" t="s">
        <v>540</v>
      </c>
      <c r="I12383" s="24" t="s">
        <v>541</v>
      </c>
      <c r="J12383" s="27" t="s">
        <v>1</v>
      </c>
      <c r="K12383" s="28">
        <v>193.14</v>
      </c>
      <c r="L12383" s="28">
        <v>181.96</v>
      </c>
    </row>
    <row r="12384" spans="1:12" x14ac:dyDescent="0.25">
      <c r="A12384" s="24" t="s">
        <v>3305</v>
      </c>
      <c r="B12384" s="26">
        <v>2018</v>
      </c>
      <c r="C12384" s="24">
        <v>3</v>
      </c>
      <c r="D12384" s="24" t="s">
        <v>15128</v>
      </c>
      <c r="E12384" s="26">
        <v>438</v>
      </c>
      <c r="F12384" s="26">
        <v>10108</v>
      </c>
      <c r="G12384" s="26" t="s">
        <v>13415</v>
      </c>
      <c r="H12384" s="24" t="s">
        <v>222</v>
      </c>
      <c r="I12384" s="24" t="s">
        <v>223</v>
      </c>
      <c r="J12384" s="27" t="s">
        <v>1</v>
      </c>
      <c r="K12384" s="28">
        <v>139.36000000000001</v>
      </c>
      <c r="L12384" s="28">
        <v>139.36000000000001</v>
      </c>
    </row>
    <row r="12385" spans="1:12" x14ac:dyDescent="0.25">
      <c r="A12385" s="24" t="s">
        <v>3305</v>
      </c>
      <c r="B12385" s="26">
        <v>2018</v>
      </c>
      <c r="C12385" s="24">
        <v>3</v>
      </c>
      <c r="D12385" s="24" t="s">
        <v>15128</v>
      </c>
      <c r="E12385" s="26">
        <v>439</v>
      </c>
      <c r="F12385" s="26">
        <v>10109</v>
      </c>
      <c r="G12385" s="26" t="s">
        <v>13416</v>
      </c>
      <c r="H12385" s="24" t="s">
        <v>1310</v>
      </c>
      <c r="I12385" s="24" t="s">
        <v>1311</v>
      </c>
      <c r="J12385" s="27" t="s">
        <v>1</v>
      </c>
      <c r="K12385" s="28">
        <v>17.350000000000001</v>
      </c>
      <c r="L12385" s="28">
        <v>16.329999999999998</v>
      </c>
    </row>
    <row r="12386" spans="1:12" x14ac:dyDescent="0.25">
      <c r="A12386" s="24" t="s">
        <v>3305</v>
      </c>
      <c r="B12386" s="26">
        <v>2018</v>
      </c>
      <c r="C12386" s="24">
        <v>3</v>
      </c>
      <c r="D12386" s="24" t="s">
        <v>15128</v>
      </c>
      <c r="E12386" s="26">
        <v>440</v>
      </c>
      <c r="F12386" s="26">
        <v>6068</v>
      </c>
      <c r="G12386" s="26" t="s">
        <v>9375</v>
      </c>
      <c r="H12386" s="24" t="s">
        <v>2319</v>
      </c>
      <c r="I12386" s="24" t="s">
        <v>2320</v>
      </c>
      <c r="J12386" s="27" t="s">
        <v>1</v>
      </c>
      <c r="K12386" s="28">
        <v>62.42</v>
      </c>
      <c r="L12386" s="28">
        <v>51.24</v>
      </c>
    </row>
    <row r="12387" spans="1:12" x14ac:dyDescent="0.25">
      <c r="A12387" s="24" t="s">
        <v>3305</v>
      </c>
      <c r="B12387" s="26">
        <v>2018</v>
      </c>
      <c r="C12387" s="24">
        <v>3</v>
      </c>
      <c r="D12387" s="24" t="s">
        <v>15128</v>
      </c>
      <c r="E12387" s="26">
        <v>440</v>
      </c>
      <c r="F12387" s="26">
        <v>10110</v>
      </c>
      <c r="G12387" s="26" t="s">
        <v>13417</v>
      </c>
      <c r="H12387" s="24" t="s">
        <v>752</v>
      </c>
      <c r="I12387" s="24" t="s">
        <v>753</v>
      </c>
      <c r="J12387" s="27" t="s">
        <v>1</v>
      </c>
      <c r="K12387" s="28">
        <v>183.14</v>
      </c>
      <c r="L12387" s="28">
        <v>171.96</v>
      </c>
    </row>
    <row r="12388" spans="1:12" x14ac:dyDescent="0.25">
      <c r="A12388" s="24" t="s">
        <v>3305</v>
      </c>
      <c r="B12388" s="26">
        <v>2018</v>
      </c>
      <c r="C12388" s="24">
        <v>3</v>
      </c>
      <c r="D12388" s="24" t="s">
        <v>15128</v>
      </c>
      <c r="E12388" s="26">
        <v>440</v>
      </c>
      <c r="F12388" s="26">
        <v>10111</v>
      </c>
      <c r="G12388" s="26" t="s">
        <v>13418</v>
      </c>
      <c r="H12388" s="24" t="s">
        <v>704</v>
      </c>
      <c r="I12388" s="24" t="s">
        <v>705</v>
      </c>
      <c r="J12388" s="27" t="s">
        <v>1</v>
      </c>
      <c r="K12388" s="28">
        <v>70.489999999999995</v>
      </c>
      <c r="L12388" s="28">
        <v>59.31</v>
      </c>
    </row>
    <row r="12389" spans="1:12" x14ac:dyDescent="0.25">
      <c r="A12389" s="24" t="s">
        <v>3305</v>
      </c>
      <c r="B12389" s="26">
        <v>2018</v>
      </c>
      <c r="C12389" s="24">
        <v>3</v>
      </c>
      <c r="D12389" s="24" t="s">
        <v>15128</v>
      </c>
      <c r="E12389" s="26">
        <v>606</v>
      </c>
      <c r="F12389" s="26">
        <v>10112</v>
      </c>
      <c r="G12389" s="26" t="s">
        <v>13419</v>
      </c>
      <c r="H12389" s="24" t="s">
        <v>2576</v>
      </c>
      <c r="I12389" s="24" t="s">
        <v>2577</v>
      </c>
      <c r="J12389" s="27" t="s">
        <v>15162</v>
      </c>
      <c r="K12389" s="28">
        <v>2757.5</v>
      </c>
      <c r="L12389" s="28">
        <v>2757.5</v>
      </c>
    </row>
    <row r="12390" spans="1:12" x14ac:dyDescent="0.25">
      <c r="A12390" s="24" t="s">
        <v>3305</v>
      </c>
      <c r="B12390" s="26">
        <v>2018</v>
      </c>
      <c r="C12390" s="24">
        <v>3</v>
      </c>
      <c r="D12390" s="24" t="s">
        <v>15145</v>
      </c>
      <c r="E12390" s="26">
        <v>432</v>
      </c>
      <c r="F12390" s="26">
        <v>282</v>
      </c>
      <c r="G12390" s="26" t="s">
        <v>3589</v>
      </c>
      <c r="H12390" s="24" t="s">
        <v>1282</v>
      </c>
      <c r="I12390" s="24" t="s">
        <v>1283</v>
      </c>
      <c r="J12390" s="27" t="s">
        <v>1</v>
      </c>
      <c r="K12390" s="28">
        <v>306.48</v>
      </c>
      <c r="L12390" s="28">
        <v>306.48</v>
      </c>
    </row>
    <row r="12391" spans="1:12" x14ac:dyDescent="0.25">
      <c r="A12391" s="24" t="s">
        <v>3305</v>
      </c>
      <c r="B12391" s="26">
        <v>2018</v>
      </c>
      <c r="C12391" s="24">
        <v>3</v>
      </c>
      <c r="D12391" s="24" t="s">
        <v>15145</v>
      </c>
      <c r="E12391" s="26">
        <v>432</v>
      </c>
      <c r="F12391" s="26">
        <v>10113</v>
      </c>
      <c r="G12391" s="26" t="s">
        <v>13420</v>
      </c>
      <c r="H12391" s="24" t="s">
        <v>65</v>
      </c>
      <c r="I12391" s="24" t="s">
        <v>66</v>
      </c>
      <c r="J12391" s="27" t="s">
        <v>1</v>
      </c>
      <c r="K12391" s="28">
        <v>244.74</v>
      </c>
      <c r="L12391" s="28">
        <v>244.74</v>
      </c>
    </row>
    <row r="12392" spans="1:12" x14ac:dyDescent="0.25">
      <c r="A12392" s="24" t="s">
        <v>3305</v>
      </c>
      <c r="B12392" s="26">
        <v>2018</v>
      </c>
      <c r="C12392" s="24">
        <v>3</v>
      </c>
      <c r="D12392" s="24" t="s">
        <v>15145</v>
      </c>
      <c r="E12392" s="26">
        <v>432</v>
      </c>
      <c r="F12392" s="26">
        <v>10114</v>
      </c>
      <c r="G12392" s="26" t="s">
        <v>13421</v>
      </c>
      <c r="H12392" s="24" t="s">
        <v>338</v>
      </c>
      <c r="I12392" s="24" t="s">
        <v>339</v>
      </c>
      <c r="J12392" s="27" t="s">
        <v>1</v>
      </c>
      <c r="K12392" s="28">
        <v>15.15</v>
      </c>
      <c r="L12392" s="28">
        <v>14.87</v>
      </c>
    </row>
    <row r="12393" spans="1:12" x14ac:dyDescent="0.25">
      <c r="A12393" s="24" t="s">
        <v>3305</v>
      </c>
      <c r="B12393" s="26">
        <v>2018</v>
      </c>
      <c r="C12393" s="24">
        <v>3</v>
      </c>
      <c r="D12393" s="24" t="s">
        <v>15145</v>
      </c>
      <c r="E12393" s="26">
        <v>432</v>
      </c>
      <c r="F12393" s="26">
        <v>10115</v>
      </c>
      <c r="G12393" s="26" t="s">
        <v>13422</v>
      </c>
      <c r="H12393" s="24" t="s">
        <v>802</v>
      </c>
      <c r="I12393" s="24" t="s">
        <v>803</v>
      </c>
      <c r="J12393" s="27" t="s">
        <v>1</v>
      </c>
      <c r="K12393" s="28">
        <v>14.53</v>
      </c>
      <c r="L12393" s="28">
        <v>13.51</v>
      </c>
    </row>
    <row r="12394" spans="1:12" x14ac:dyDescent="0.25">
      <c r="A12394" s="24" t="s">
        <v>3305</v>
      </c>
      <c r="B12394" s="26">
        <v>2018</v>
      </c>
      <c r="C12394" s="24">
        <v>3</v>
      </c>
      <c r="D12394" s="24" t="s">
        <v>15145</v>
      </c>
      <c r="E12394" s="26">
        <v>433</v>
      </c>
      <c r="F12394" s="26">
        <v>10116</v>
      </c>
      <c r="G12394" s="26" t="s">
        <v>13423</v>
      </c>
      <c r="H12394" s="24" t="s">
        <v>114</v>
      </c>
      <c r="I12394" s="24" t="s">
        <v>115</v>
      </c>
      <c r="J12394" s="27" t="s">
        <v>1</v>
      </c>
      <c r="K12394" s="28">
        <v>31.35</v>
      </c>
      <c r="L12394" s="28">
        <v>30.33</v>
      </c>
    </row>
    <row r="12395" spans="1:12" x14ac:dyDescent="0.25">
      <c r="A12395" s="24" t="s">
        <v>3305</v>
      </c>
      <c r="B12395" s="26">
        <v>2018</v>
      </c>
      <c r="C12395" s="24">
        <v>3</v>
      </c>
      <c r="D12395" s="24" t="s">
        <v>15145</v>
      </c>
      <c r="E12395" s="26">
        <v>433</v>
      </c>
      <c r="F12395" s="26">
        <v>1207</v>
      </c>
      <c r="G12395" s="26" t="s">
        <v>4514</v>
      </c>
      <c r="H12395" s="24" t="s">
        <v>65</v>
      </c>
      <c r="I12395" s="24" t="s">
        <v>66</v>
      </c>
      <c r="J12395" s="27" t="s">
        <v>1</v>
      </c>
      <c r="K12395" s="28">
        <v>407.87</v>
      </c>
      <c r="L12395" s="28">
        <v>407.87</v>
      </c>
    </row>
    <row r="12396" spans="1:12" x14ac:dyDescent="0.25">
      <c r="A12396" s="24" t="s">
        <v>3305</v>
      </c>
      <c r="B12396" s="26">
        <v>2018</v>
      </c>
      <c r="C12396" s="24">
        <v>3</v>
      </c>
      <c r="D12396" s="24" t="s">
        <v>15145</v>
      </c>
      <c r="E12396" s="26">
        <v>435</v>
      </c>
      <c r="F12396" s="26">
        <v>10117</v>
      </c>
      <c r="G12396" s="26" t="s">
        <v>13424</v>
      </c>
      <c r="H12396" s="24" t="s">
        <v>114</v>
      </c>
      <c r="I12396" s="24" t="s">
        <v>115</v>
      </c>
      <c r="J12396" s="27" t="s">
        <v>1</v>
      </c>
      <c r="K12396" s="28">
        <v>14.45</v>
      </c>
      <c r="L12396" s="28">
        <v>13.43</v>
      </c>
    </row>
    <row r="12397" spans="1:12" x14ac:dyDescent="0.25">
      <c r="A12397" s="24" t="s">
        <v>3305</v>
      </c>
      <c r="B12397" s="26">
        <v>2018</v>
      </c>
      <c r="C12397" s="24">
        <v>3</v>
      </c>
      <c r="D12397" s="24" t="s">
        <v>15145</v>
      </c>
      <c r="E12397" s="26">
        <v>436</v>
      </c>
      <c r="F12397" s="26">
        <v>10118</v>
      </c>
      <c r="G12397" s="26" t="s">
        <v>13425</v>
      </c>
      <c r="H12397" s="24" t="s">
        <v>88</v>
      </c>
      <c r="I12397" s="24" t="s">
        <v>89</v>
      </c>
      <c r="J12397" s="27" t="s">
        <v>1</v>
      </c>
      <c r="K12397" s="28">
        <v>796.42</v>
      </c>
      <c r="L12397" s="28">
        <v>796.42</v>
      </c>
    </row>
    <row r="12398" spans="1:12" x14ac:dyDescent="0.25">
      <c r="A12398" s="24" t="s">
        <v>3305</v>
      </c>
      <c r="B12398" s="26">
        <v>2018</v>
      </c>
      <c r="C12398" s="24">
        <v>3</v>
      </c>
      <c r="D12398" s="24" t="s">
        <v>15145</v>
      </c>
      <c r="E12398" s="26">
        <v>438</v>
      </c>
      <c r="F12398" s="26">
        <v>10119</v>
      </c>
      <c r="G12398" s="26" t="s">
        <v>13426</v>
      </c>
      <c r="H12398" s="24" t="s">
        <v>268</v>
      </c>
      <c r="I12398" s="24" t="s">
        <v>269</v>
      </c>
      <c r="J12398" s="27" t="s">
        <v>1</v>
      </c>
      <c r="K12398" s="28">
        <v>144.43</v>
      </c>
      <c r="L12398" s="28">
        <v>143.41</v>
      </c>
    </row>
    <row r="12399" spans="1:12" x14ac:dyDescent="0.25">
      <c r="A12399" s="24" t="s">
        <v>3305</v>
      </c>
      <c r="B12399" s="26">
        <v>2018</v>
      </c>
      <c r="C12399" s="24">
        <v>3</v>
      </c>
      <c r="D12399" s="24" t="s">
        <v>15145</v>
      </c>
      <c r="E12399" s="26">
        <v>438</v>
      </c>
      <c r="F12399" s="26">
        <v>10120</v>
      </c>
      <c r="G12399" s="26" t="s">
        <v>13427</v>
      </c>
      <c r="H12399" s="24" t="s">
        <v>1128</v>
      </c>
      <c r="I12399" s="24" t="s">
        <v>1129</v>
      </c>
      <c r="J12399" s="27" t="s">
        <v>1</v>
      </c>
      <c r="K12399" s="28">
        <v>57.33</v>
      </c>
      <c r="L12399" s="28">
        <v>57.05</v>
      </c>
    </row>
    <row r="12400" spans="1:12" x14ac:dyDescent="0.25">
      <c r="A12400" s="24" t="s">
        <v>3305</v>
      </c>
      <c r="B12400" s="26">
        <v>2018</v>
      </c>
      <c r="C12400" s="24">
        <v>3</v>
      </c>
      <c r="D12400" s="24" t="s">
        <v>15145</v>
      </c>
      <c r="E12400" s="26">
        <v>438</v>
      </c>
      <c r="F12400" s="26">
        <v>10121</v>
      </c>
      <c r="G12400" s="26" t="s">
        <v>13428</v>
      </c>
      <c r="H12400" s="24" t="s">
        <v>81</v>
      </c>
      <c r="I12400" s="24" t="s">
        <v>82</v>
      </c>
      <c r="J12400" s="27" t="s">
        <v>1</v>
      </c>
      <c r="K12400" s="28">
        <v>13.5</v>
      </c>
      <c r="L12400" s="28">
        <v>13.23</v>
      </c>
    </row>
    <row r="12401" spans="1:12" x14ac:dyDescent="0.25">
      <c r="A12401" s="24" t="s">
        <v>3305</v>
      </c>
      <c r="B12401" s="26">
        <v>2018</v>
      </c>
      <c r="C12401" s="24">
        <v>3</v>
      </c>
      <c r="D12401" s="24" t="s">
        <v>15145</v>
      </c>
      <c r="E12401" s="26">
        <v>440</v>
      </c>
      <c r="F12401" s="26">
        <v>10122</v>
      </c>
      <c r="G12401" s="26" t="s">
        <v>13429</v>
      </c>
      <c r="H12401" s="24" t="s">
        <v>114</v>
      </c>
      <c r="I12401" s="24" t="s">
        <v>115</v>
      </c>
      <c r="J12401" s="27" t="s">
        <v>1</v>
      </c>
      <c r="K12401" s="28">
        <v>34.78</v>
      </c>
      <c r="L12401" s="28">
        <v>34.78</v>
      </c>
    </row>
    <row r="12402" spans="1:12" x14ac:dyDescent="0.25">
      <c r="A12402" s="24" t="s">
        <v>3305</v>
      </c>
      <c r="B12402" s="26">
        <v>2018</v>
      </c>
      <c r="C12402" s="24">
        <v>3</v>
      </c>
      <c r="D12402" s="24" t="s">
        <v>15154</v>
      </c>
      <c r="E12402" s="26">
        <v>491</v>
      </c>
      <c r="F12402" s="26">
        <v>9057</v>
      </c>
      <c r="G12402" s="26" t="s">
        <v>12364</v>
      </c>
      <c r="H12402" s="24" t="s">
        <v>2337</v>
      </c>
      <c r="I12402" s="24" t="s">
        <v>2338</v>
      </c>
      <c r="J12402" s="27" t="s">
        <v>0</v>
      </c>
      <c r="K12402" s="28">
        <v>275.04000000000002</v>
      </c>
      <c r="L12402" s="28">
        <v>275.04000000000002</v>
      </c>
    </row>
    <row r="12403" spans="1:12" x14ac:dyDescent="0.25">
      <c r="A12403" s="24" t="s">
        <v>3305</v>
      </c>
      <c r="B12403" s="26">
        <v>2018</v>
      </c>
      <c r="C12403" s="24">
        <v>3</v>
      </c>
      <c r="D12403" s="24" t="s">
        <v>15154</v>
      </c>
      <c r="E12403" s="26">
        <v>584</v>
      </c>
      <c r="F12403" s="26">
        <v>10123</v>
      </c>
      <c r="G12403" s="26" t="s">
        <v>13430</v>
      </c>
      <c r="H12403" s="24" t="s">
        <v>2464</v>
      </c>
      <c r="I12403" s="24" t="s">
        <v>2465</v>
      </c>
      <c r="J12403" s="27" t="s">
        <v>15162</v>
      </c>
      <c r="K12403" s="28">
        <v>22428.71</v>
      </c>
      <c r="L12403" s="28">
        <v>21779.38</v>
      </c>
    </row>
    <row r="12404" spans="1:12" x14ac:dyDescent="0.25">
      <c r="A12404" s="24" t="s">
        <v>3305</v>
      </c>
      <c r="B12404" s="26">
        <v>2018</v>
      </c>
      <c r="C12404" s="24">
        <v>3</v>
      </c>
      <c r="D12404" s="24" t="s">
        <v>15154</v>
      </c>
      <c r="E12404" s="26">
        <v>585</v>
      </c>
      <c r="F12404" s="26">
        <v>10124</v>
      </c>
      <c r="G12404" s="26" t="s">
        <v>13431</v>
      </c>
      <c r="H12404" s="24" t="s">
        <v>2343</v>
      </c>
      <c r="I12404" s="24" t="s">
        <v>2344</v>
      </c>
      <c r="J12404" s="27" t="s">
        <v>15162</v>
      </c>
      <c r="K12404" s="28">
        <v>13513.89</v>
      </c>
      <c r="L12404" s="28">
        <v>12591.43</v>
      </c>
    </row>
    <row r="12405" spans="1:12" x14ac:dyDescent="0.25">
      <c r="A12405" s="24" t="s">
        <v>3305</v>
      </c>
      <c r="B12405" s="26">
        <v>2018</v>
      </c>
      <c r="C12405" s="24">
        <v>3</v>
      </c>
      <c r="D12405" s="24" t="s">
        <v>15154</v>
      </c>
      <c r="E12405" s="26">
        <v>593</v>
      </c>
      <c r="F12405" s="26">
        <v>10125</v>
      </c>
      <c r="G12405" s="26" t="s">
        <v>13432</v>
      </c>
      <c r="H12405" s="24" t="s">
        <v>316</v>
      </c>
      <c r="I12405" s="24" t="s">
        <v>317</v>
      </c>
      <c r="J12405" s="27" t="s">
        <v>15162</v>
      </c>
      <c r="K12405" s="28">
        <v>2218.6999999999998</v>
      </c>
      <c r="L12405" s="28">
        <v>2218.6999999999998</v>
      </c>
    </row>
    <row r="12406" spans="1:12" x14ac:dyDescent="0.25">
      <c r="A12406" s="24" t="s">
        <v>3305</v>
      </c>
      <c r="B12406" s="26">
        <v>2018</v>
      </c>
      <c r="C12406" s="24">
        <v>3</v>
      </c>
      <c r="D12406" s="24" t="s">
        <v>15154</v>
      </c>
      <c r="E12406" s="26">
        <v>612</v>
      </c>
      <c r="F12406" s="26">
        <v>10126</v>
      </c>
      <c r="G12406" s="26" t="s">
        <v>13433</v>
      </c>
      <c r="H12406" s="24" t="s">
        <v>1800</v>
      </c>
      <c r="I12406" s="24" t="s">
        <v>1801</v>
      </c>
      <c r="J12406" s="27" t="s">
        <v>15162</v>
      </c>
      <c r="K12406" s="28">
        <v>13325.19</v>
      </c>
      <c r="L12406" s="28">
        <v>9734.67</v>
      </c>
    </row>
    <row r="12407" spans="1:12" x14ac:dyDescent="0.25">
      <c r="A12407" s="24" t="s">
        <v>3305</v>
      </c>
      <c r="B12407" s="26">
        <v>2018</v>
      </c>
      <c r="C12407" s="24">
        <v>3</v>
      </c>
      <c r="D12407" s="24" t="s">
        <v>15154</v>
      </c>
      <c r="E12407" s="26">
        <v>614</v>
      </c>
      <c r="F12407" s="26">
        <v>10127</v>
      </c>
      <c r="G12407" s="26" t="s">
        <v>13434</v>
      </c>
      <c r="H12407" s="24" t="s">
        <v>2265</v>
      </c>
      <c r="I12407" s="24" t="s">
        <v>2266</v>
      </c>
      <c r="J12407" s="27" t="s">
        <v>15162</v>
      </c>
      <c r="K12407" s="28">
        <v>2339.11</v>
      </c>
      <c r="L12407" s="28">
        <v>2241.9</v>
      </c>
    </row>
    <row r="12408" spans="1:12" x14ac:dyDescent="0.25">
      <c r="A12408" s="24" t="s">
        <v>3305</v>
      </c>
      <c r="B12408" s="26">
        <v>2018</v>
      </c>
      <c r="C12408" s="24">
        <v>3</v>
      </c>
      <c r="D12408" s="24" t="s">
        <v>15154</v>
      </c>
      <c r="E12408" s="26">
        <v>616</v>
      </c>
      <c r="F12408" s="26">
        <v>10128</v>
      </c>
      <c r="G12408" s="26" t="s">
        <v>13435</v>
      </c>
      <c r="H12408" s="24" t="s">
        <v>610</v>
      </c>
      <c r="I12408" s="24" t="s">
        <v>611</v>
      </c>
      <c r="J12408" s="27" t="s">
        <v>15162</v>
      </c>
      <c r="K12408" s="28">
        <v>23166.080000000002</v>
      </c>
      <c r="L12408" s="28">
        <v>22564.23</v>
      </c>
    </row>
    <row r="12409" spans="1:12" x14ac:dyDescent="0.25">
      <c r="A12409" s="24" t="s">
        <v>3305</v>
      </c>
      <c r="B12409" s="26">
        <v>2018</v>
      </c>
      <c r="C12409" s="24">
        <v>3</v>
      </c>
      <c r="D12409" s="24" t="s">
        <v>15154</v>
      </c>
      <c r="E12409" s="26">
        <v>618</v>
      </c>
      <c r="F12409" s="26">
        <v>10129</v>
      </c>
      <c r="G12409" s="26" t="s">
        <v>13436</v>
      </c>
      <c r="H12409" s="24" t="s">
        <v>1258</v>
      </c>
      <c r="I12409" s="24" t="s">
        <v>1259</v>
      </c>
      <c r="J12409" s="27" t="s">
        <v>15162</v>
      </c>
      <c r="K12409" s="28">
        <v>11802.75</v>
      </c>
      <c r="L12409" s="28">
        <v>11802.75</v>
      </c>
    </row>
    <row r="12410" spans="1:12" x14ac:dyDescent="0.25">
      <c r="A12410" s="24" t="s">
        <v>3305</v>
      </c>
      <c r="B12410" s="26">
        <v>2018</v>
      </c>
      <c r="C12410" s="24">
        <v>3</v>
      </c>
      <c r="D12410" s="24" t="s">
        <v>15146</v>
      </c>
      <c r="E12410" s="26">
        <v>24</v>
      </c>
      <c r="F12410" s="26">
        <v>10130</v>
      </c>
      <c r="G12410" s="26" t="s">
        <v>13437</v>
      </c>
      <c r="H12410" s="24" t="s">
        <v>192</v>
      </c>
      <c r="I12410" s="24" t="s">
        <v>193</v>
      </c>
      <c r="J12410" s="27" t="s">
        <v>1</v>
      </c>
      <c r="K12410" s="28">
        <v>16.95</v>
      </c>
      <c r="L12410" s="28">
        <v>15.93</v>
      </c>
    </row>
    <row r="12411" spans="1:12" x14ac:dyDescent="0.25">
      <c r="A12411" s="24" t="s">
        <v>3305</v>
      </c>
      <c r="B12411" s="26">
        <v>2018</v>
      </c>
      <c r="C12411" s="24">
        <v>3</v>
      </c>
      <c r="D12411" s="24" t="s">
        <v>15146</v>
      </c>
      <c r="E12411" s="26">
        <v>432</v>
      </c>
      <c r="F12411" s="26">
        <v>10131</v>
      </c>
      <c r="G12411" s="26" t="s">
        <v>13438</v>
      </c>
      <c r="H12411" s="24" t="s">
        <v>65</v>
      </c>
      <c r="I12411" s="24" t="s">
        <v>66</v>
      </c>
      <c r="J12411" s="27" t="s">
        <v>1</v>
      </c>
      <c r="K12411" s="28">
        <v>14.67</v>
      </c>
      <c r="L12411" s="28">
        <v>14.39</v>
      </c>
    </row>
    <row r="12412" spans="1:12" x14ac:dyDescent="0.25">
      <c r="A12412" s="24" t="s">
        <v>3305</v>
      </c>
      <c r="B12412" s="26">
        <v>2018</v>
      </c>
      <c r="C12412" s="24">
        <v>3</v>
      </c>
      <c r="D12412" s="24" t="s">
        <v>15146</v>
      </c>
      <c r="E12412" s="26">
        <v>433</v>
      </c>
      <c r="F12412" s="26">
        <v>533</v>
      </c>
      <c r="G12412" s="26" t="s">
        <v>3840</v>
      </c>
      <c r="H12412" s="24" t="s">
        <v>1170</v>
      </c>
      <c r="I12412" s="24" t="s">
        <v>1171</v>
      </c>
      <c r="J12412" s="27" t="s">
        <v>1</v>
      </c>
      <c r="K12412" s="28">
        <v>21.35</v>
      </c>
      <c r="L12412" s="28">
        <v>20.329999999999998</v>
      </c>
    </row>
    <row r="12413" spans="1:12" x14ac:dyDescent="0.25">
      <c r="A12413" s="24" t="s">
        <v>3305</v>
      </c>
      <c r="B12413" s="26">
        <v>2018</v>
      </c>
      <c r="C12413" s="24">
        <v>3</v>
      </c>
      <c r="D12413" s="24" t="s">
        <v>15146</v>
      </c>
      <c r="E12413" s="26">
        <v>435</v>
      </c>
      <c r="F12413" s="26">
        <v>10132</v>
      </c>
      <c r="G12413" s="26" t="s">
        <v>13439</v>
      </c>
      <c r="H12413" s="24" t="s">
        <v>360</v>
      </c>
      <c r="I12413" s="24" t="s">
        <v>361</v>
      </c>
      <c r="J12413" s="27" t="s">
        <v>1</v>
      </c>
      <c r="K12413" s="28">
        <v>20.04</v>
      </c>
      <c r="L12413" s="28">
        <v>19.77</v>
      </c>
    </row>
    <row r="12414" spans="1:12" x14ac:dyDescent="0.25">
      <c r="A12414" s="24" t="s">
        <v>3305</v>
      </c>
      <c r="B12414" s="26">
        <v>2018</v>
      </c>
      <c r="C12414" s="24">
        <v>3</v>
      </c>
      <c r="D12414" s="24" t="s">
        <v>15146</v>
      </c>
      <c r="E12414" s="26">
        <v>435</v>
      </c>
      <c r="F12414" s="26">
        <v>6549</v>
      </c>
      <c r="G12414" s="26" t="s">
        <v>9856</v>
      </c>
      <c r="H12414" s="24" t="s">
        <v>65</v>
      </c>
      <c r="I12414" s="24" t="s">
        <v>66</v>
      </c>
      <c r="J12414" s="27" t="s">
        <v>1</v>
      </c>
      <c r="K12414" s="28">
        <v>14.4</v>
      </c>
      <c r="L12414" s="28">
        <v>14.13</v>
      </c>
    </row>
    <row r="12415" spans="1:12" x14ac:dyDescent="0.25">
      <c r="A12415" s="24" t="s">
        <v>3305</v>
      </c>
      <c r="B12415" s="26">
        <v>2018</v>
      </c>
      <c r="C12415" s="24">
        <v>3</v>
      </c>
      <c r="D12415" s="24" t="s">
        <v>15146</v>
      </c>
      <c r="E12415" s="26">
        <v>435</v>
      </c>
      <c r="F12415" s="26">
        <v>3805</v>
      </c>
      <c r="G12415" s="26" t="s">
        <v>7112</v>
      </c>
      <c r="H12415" s="24" t="s">
        <v>1436</v>
      </c>
      <c r="I12415" s="24" t="s">
        <v>1437</v>
      </c>
      <c r="J12415" s="27" t="s">
        <v>1</v>
      </c>
      <c r="K12415" s="28">
        <v>21.29</v>
      </c>
      <c r="L12415" s="28">
        <v>20.27</v>
      </c>
    </row>
    <row r="12416" spans="1:12" x14ac:dyDescent="0.25">
      <c r="A12416" s="24" t="s">
        <v>3305</v>
      </c>
      <c r="B12416" s="26">
        <v>2018</v>
      </c>
      <c r="C12416" s="24">
        <v>3</v>
      </c>
      <c r="D12416" s="24" t="s">
        <v>15146</v>
      </c>
      <c r="E12416" s="26">
        <v>435</v>
      </c>
      <c r="F12416" s="26">
        <v>3904</v>
      </c>
      <c r="G12416" s="26" t="s">
        <v>7211</v>
      </c>
      <c r="H12416" s="24" t="s">
        <v>1470</v>
      </c>
      <c r="I12416" s="24" t="s">
        <v>1471</v>
      </c>
      <c r="J12416" s="27" t="s">
        <v>1</v>
      </c>
      <c r="K12416" s="28">
        <v>50.16</v>
      </c>
      <c r="L12416" s="28">
        <v>48.87</v>
      </c>
    </row>
    <row r="12417" spans="1:12" x14ac:dyDescent="0.25">
      <c r="A12417" s="24" t="s">
        <v>3305</v>
      </c>
      <c r="B12417" s="26">
        <v>2018</v>
      </c>
      <c r="C12417" s="24">
        <v>3</v>
      </c>
      <c r="D12417" s="24" t="s">
        <v>15146</v>
      </c>
      <c r="E12417" s="26">
        <v>435</v>
      </c>
      <c r="F12417" s="26">
        <v>1101</v>
      </c>
      <c r="G12417" s="26" t="s">
        <v>4408</v>
      </c>
      <c r="H12417" s="24" t="s">
        <v>484</v>
      </c>
      <c r="I12417" s="24" t="s">
        <v>485</v>
      </c>
      <c r="J12417" s="27" t="s">
        <v>1</v>
      </c>
      <c r="K12417" s="28">
        <v>15.51</v>
      </c>
      <c r="L12417" s="28">
        <v>14.49</v>
      </c>
    </row>
    <row r="12418" spans="1:12" x14ac:dyDescent="0.25">
      <c r="A12418" s="24" t="s">
        <v>3305</v>
      </c>
      <c r="B12418" s="26">
        <v>2018</v>
      </c>
      <c r="C12418" s="24">
        <v>3</v>
      </c>
      <c r="D12418" s="24" t="s">
        <v>15146</v>
      </c>
      <c r="E12418" s="26">
        <v>435</v>
      </c>
      <c r="F12418" s="26">
        <v>10133</v>
      </c>
      <c r="G12418" s="26" t="s">
        <v>13440</v>
      </c>
      <c r="H12418" s="24" t="s">
        <v>1282</v>
      </c>
      <c r="I12418" s="24" t="s">
        <v>1283</v>
      </c>
      <c r="J12418" s="27" t="s">
        <v>1</v>
      </c>
      <c r="K12418" s="28">
        <v>14.67</v>
      </c>
      <c r="L12418" s="28">
        <v>14.39</v>
      </c>
    </row>
    <row r="12419" spans="1:12" x14ac:dyDescent="0.25">
      <c r="A12419" s="24" t="s">
        <v>3305</v>
      </c>
      <c r="B12419" s="26">
        <v>2018</v>
      </c>
      <c r="C12419" s="24">
        <v>3</v>
      </c>
      <c r="D12419" s="24" t="s">
        <v>15146</v>
      </c>
      <c r="E12419" s="26">
        <v>435</v>
      </c>
      <c r="F12419" s="26">
        <v>7807</v>
      </c>
      <c r="G12419" s="26" t="s">
        <v>11114</v>
      </c>
      <c r="H12419" s="24" t="s">
        <v>126</v>
      </c>
      <c r="I12419" s="24" t="s">
        <v>127</v>
      </c>
      <c r="J12419" s="27" t="s">
        <v>1</v>
      </c>
      <c r="K12419" s="28">
        <v>14.25</v>
      </c>
      <c r="L12419" s="28">
        <v>13.23</v>
      </c>
    </row>
    <row r="12420" spans="1:12" x14ac:dyDescent="0.25">
      <c r="A12420" s="24" t="s">
        <v>3305</v>
      </c>
      <c r="B12420" s="26">
        <v>2018</v>
      </c>
      <c r="C12420" s="24">
        <v>3</v>
      </c>
      <c r="D12420" s="24" t="s">
        <v>15146</v>
      </c>
      <c r="E12420" s="26">
        <v>435</v>
      </c>
      <c r="F12420" s="26">
        <v>10134</v>
      </c>
      <c r="G12420" s="26" t="s">
        <v>13441</v>
      </c>
      <c r="H12420" s="24" t="s">
        <v>1484</v>
      </c>
      <c r="I12420" s="24" t="s">
        <v>1485</v>
      </c>
      <c r="J12420" s="27" t="s">
        <v>1</v>
      </c>
      <c r="K12420" s="28">
        <v>16.649999999999999</v>
      </c>
      <c r="L12420" s="28">
        <v>15.63</v>
      </c>
    </row>
    <row r="12421" spans="1:12" x14ac:dyDescent="0.25">
      <c r="A12421" s="24" t="s">
        <v>3305</v>
      </c>
      <c r="B12421" s="26">
        <v>2018</v>
      </c>
      <c r="C12421" s="24">
        <v>3</v>
      </c>
      <c r="D12421" s="24" t="s">
        <v>15146</v>
      </c>
      <c r="E12421" s="26">
        <v>435</v>
      </c>
      <c r="F12421" s="26">
        <v>10135</v>
      </c>
      <c r="G12421" s="26" t="s">
        <v>13442</v>
      </c>
      <c r="H12421" s="24" t="s">
        <v>1452</v>
      </c>
      <c r="I12421" s="24" t="s">
        <v>1453</v>
      </c>
      <c r="J12421" s="27" t="s">
        <v>1</v>
      </c>
      <c r="K12421" s="28">
        <v>13.5</v>
      </c>
      <c r="L12421" s="28">
        <v>13.23</v>
      </c>
    </row>
    <row r="12422" spans="1:12" x14ac:dyDescent="0.25">
      <c r="A12422" s="24" t="s">
        <v>3305</v>
      </c>
      <c r="B12422" s="26">
        <v>2018</v>
      </c>
      <c r="C12422" s="24">
        <v>3</v>
      </c>
      <c r="D12422" s="24" t="s">
        <v>15146</v>
      </c>
      <c r="E12422" s="26">
        <v>435</v>
      </c>
      <c r="F12422" s="26">
        <v>10136</v>
      </c>
      <c r="G12422" s="26" t="s">
        <v>13443</v>
      </c>
      <c r="H12422" s="24" t="s">
        <v>156</v>
      </c>
      <c r="I12422" s="24" t="s">
        <v>157</v>
      </c>
      <c r="J12422" s="27" t="s">
        <v>1</v>
      </c>
      <c r="K12422" s="28">
        <v>15.09</v>
      </c>
      <c r="L12422" s="28">
        <v>14.81</v>
      </c>
    </row>
    <row r="12423" spans="1:12" x14ac:dyDescent="0.25">
      <c r="A12423" s="24" t="s">
        <v>3305</v>
      </c>
      <c r="B12423" s="26">
        <v>2018</v>
      </c>
      <c r="C12423" s="24">
        <v>3</v>
      </c>
      <c r="D12423" s="24" t="s">
        <v>15146</v>
      </c>
      <c r="E12423" s="26">
        <v>435</v>
      </c>
      <c r="F12423" s="26">
        <v>10137</v>
      </c>
      <c r="G12423" s="26" t="s">
        <v>13444</v>
      </c>
      <c r="H12423" s="24" t="s">
        <v>184</v>
      </c>
      <c r="I12423" s="24" t="s">
        <v>185</v>
      </c>
      <c r="J12423" s="27" t="s">
        <v>1</v>
      </c>
      <c r="K12423" s="28">
        <v>14.25</v>
      </c>
      <c r="L12423" s="28">
        <v>13.97</v>
      </c>
    </row>
    <row r="12424" spans="1:12" x14ac:dyDescent="0.25">
      <c r="A12424" s="24" t="s">
        <v>3305</v>
      </c>
      <c r="B12424" s="26">
        <v>2018</v>
      </c>
      <c r="C12424" s="24">
        <v>3</v>
      </c>
      <c r="D12424" s="24" t="s">
        <v>15146</v>
      </c>
      <c r="E12424" s="26">
        <v>435</v>
      </c>
      <c r="F12424" s="26">
        <v>3833</v>
      </c>
      <c r="G12424" s="26" t="s">
        <v>7140</v>
      </c>
      <c r="H12424" s="24" t="s">
        <v>392</v>
      </c>
      <c r="I12424" s="24" t="s">
        <v>393</v>
      </c>
      <c r="J12424" s="27" t="s">
        <v>1</v>
      </c>
      <c r="K12424" s="28">
        <v>14.25</v>
      </c>
      <c r="L12424" s="28">
        <v>13.97</v>
      </c>
    </row>
    <row r="12425" spans="1:12" x14ac:dyDescent="0.25">
      <c r="A12425" s="24" t="s">
        <v>3305</v>
      </c>
      <c r="B12425" s="26">
        <v>2018</v>
      </c>
      <c r="C12425" s="24">
        <v>3</v>
      </c>
      <c r="D12425" s="24" t="s">
        <v>15146</v>
      </c>
      <c r="E12425" s="26">
        <v>435</v>
      </c>
      <c r="F12425" s="26">
        <v>10138</v>
      </c>
      <c r="G12425" s="26" t="s">
        <v>13445</v>
      </c>
      <c r="H12425" s="24" t="s">
        <v>148</v>
      </c>
      <c r="I12425" s="24" t="s">
        <v>149</v>
      </c>
      <c r="J12425" s="27" t="s">
        <v>1</v>
      </c>
      <c r="K12425" s="28">
        <v>16.05</v>
      </c>
      <c r="L12425" s="28">
        <v>15.03</v>
      </c>
    </row>
    <row r="12426" spans="1:12" x14ac:dyDescent="0.25">
      <c r="A12426" s="24" t="s">
        <v>3305</v>
      </c>
      <c r="B12426" s="26">
        <v>2018</v>
      </c>
      <c r="C12426" s="24">
        <v>3</v>
      </c>
      <c r="D12426" s="24" t="s">
        <v>15146</v>
      </c>
      <c r="E12426" s="26">
        <v>435</v>
      </c>
      <c r="F12426" s="26">
        <v>1859</v>
      </c>
      <c r="G12426" s="26" t="s">
        <v>5166</v>
      </c>
      <c r="H12426" s="24" t="s">
        <v>148</v>
      </c>
      <c r="I12426" s="24" t="s">
        <v>149</v>
      </c>
      <c r="J12426" s="27" t="s">
        <v>1</v>
      </c>
      <c r="K12426" s="28">
        <v>15.15</v>
      </c>
      <c r="L12426" s="28">
        <v>14.13</v>
      </c>
    </row>
    <row r="12427" spans="1:12" x14ac:dyDescent="0.25">
      <c r="A12427" s="24" t="s">
        <v>3305</v>
      </c>
      <c r="B12427" s="26">
        <v>2018</v>
      </c>
      <c r="C12427" s="24">
        <v>3</v>
      </c>
      <c r="D12427" s="24" t="s">
        <v>15146</v>
      </c>
      <c r="E12427" s="26">
        <v>435</v>
      </c>
      <c r="F12427" s="26">
        <v>10139</v>
      </c>
      <c r="G12427" s="26" t="s">
        <v>13446</v>
      </c>
      <c r="H12427" s="24" t="s">
        <v>148</v>
      </c>
      <c r="I12427" s="24" t="s">
        <v>149</v>
      </c>
      <c r="J12427" s="27" t="s">
        <v>1</v>
      </c>
      <c r="K12427" s="28">
        <v>14.85</v>
      </c>
      <c r="L12427" s="28">
        <v>13.83</v>
      </c>
    </row>
    <row r="12428" spans="1:12" x14ac:dyDescent="0.25">
      <c r="A12428" s="24" t="s">
        <v>3305</v>
      </c>
      <c r="B12428" s="26">
        <v>2018</v>
      </c>
      <c r="C12428" s="24">
        <v>3</v>
      </c>
      <c r="D12428" s="24" t="s">
        <v>15146</v>
      </c>
      <c r="E12428" s="26">
        <v>436</v>
      </c>
      <c r="F12428" s="26">
        <v>10140</v>
      </c>
      <c r="G12428" s="26" t="s">
        <v>13447</v>
      </c>
      <c r="H12428" s="24" t="s">
        <v>65</v>
      </c>
      <c r="I12428" s="24" t="s">
        <v>66</v>
      </c>
      <c r="J12428" s="27" t="s">
        <v>1</v>
      </c>
      <c r="K12428" s="28">
        <v>15.5</v>
      </c>
      <c r="L12428" s="28">
        <v>15.23</v>
      </c>
    </row>
    <row r="12429" spans="1:12" x14ac:dyDescent="0.25">
      <c r="A12429" s="24" t="s">
        <v>3305</v>
      </c>
      <c r="B12429" s="26">
        <v>2018</v>
      </c>
      <c r="C12429" s="24">
        <v>3</v>
      </c>
      <c r="D12429" s="24" t="s">
        <v>15146</v>
      </c>
      <c r="E12429" s="26">
        <v>436</v>
      </c>
      <c r="F12429" s="26">
        <v>10141</v>
      </c>
      <c r="G12429" s="26" t="s">
        <v>13448</v>
      </c>
      <c r="H12429" s="24" t="s">
        <v>2201</v>
      </c>
      <c r="I12429" s="24" t="s">
        <v>2202</v>
      </c>
      <c r="J12429" s="27" t="s">
        <v>1</v>
      </c>
      <c r="K12429" s="28">
        <v>56.95</v>
      </c>
      <c r="L12429" s="28">
        <v>54.91</v>
      </c>
    </row>
    <row r="12430" spans="1:12" x14ac:dyDescent="0.25">
      <c r="A12430" s="24" t="s">
        <v>3305</v>
      </c>
      <c r="B12430" s="26">
        <v>2018</v>
      </c>
      <c r="C12430" s="24">
        <v>3</v>
      </c>
      <c r="D12430" s="24" t="s">
        <v>15146</v>
      </c>
      <c r="E12430" s="26">
        <v>436</v>
      </c>
      <c r="F12430" s="26">
        <v>10142</v>
      </c>
      <c r="G12430" s="26" t="s">
        <v>13449</v>
      </c>
      <c r="H12430" s="24" t="s">
        <v>192</v>
      </c>
      <c r="I12430" s="24" t="s">
        <v>193</v>
      </c>
      <c r="J12430" s="27" t="s">
        <v>1</v>
      </c>
      <c r="K12430" s="28">
        <v>14.3</v>
      </c>
      <c r="L12430" s="28">
        <v>14.3</v>
      </c>
    </row>
    <row r="12431" spans="1:12" x14ac:dyDescent="0.25">
      <c r="A12431" s="24" t="s">
        <v>3305</v>
      </c>
      <c r="B12431" s="26">
        <v>2018</v>
      </c>
      <c r="C12431" s="24">
        <v>3</v>
      </c>
      <c r="D12431" s="24" t="s">
        <v>15146</v>
      </c>
      <c r="E12431" s="26">
        <v>436</v>
      </c>
      <c r="F12431" s="26">
        <v>10143</v>
      </c>
      <c r="G12431" s="26" t="s">
        <v>13450</v>
      </c>
      <c r="H12431" s="24" t="s">
        <v>338</v>
      </c>
      <c r="I12431" s="24" t="s">
        <v>339</v>
      </c>
      <c r="J12431" s="27" t="s">
        <v>1</v>
      </c>
      <c r="K12431" s="28">
        <v>15.5</v>
      </c>
      <c r="L12431" s="28">
        <v>15.23</v>
      </c>
    </row>
    <row r="12432" spans="1:12" x14ac:dyDescent="0.25">
      <c r="A12432" s="24" t="s">
        <v>3305</v>
      </c>
      <c r="B12432" s="26">
        <v>2018</v>
      </c>
      <c r="C12432" s="24">
        <v>3</v>
      </c>
      <c r="D12432" s="24" t="s">
        <v>15146</v>
      </c>
      <c r="E12432" s="26">
        <v>436</v>
      </c>
      <c r="F12432" s="26">
        <v>5104</v>
      </c>
      <c r="G12432" s="26" t="s">
        <v>8411</v>
      </c>
      <c r="H12432" s="24" t="s">
        <v>360</v>
      </c>
      <c r="I12432" s="24" t="s">
        <v>361</v>
      </c>
      <c r="J12432" s="27" t="s">
        <v>1</v>
      </c>
      <c r="K12432" s="28">
        <v>16.05</v>
      </c>
      <c r="L12432" s="28">
        <v>15.03</v>
      </c>
    </row>
    <row r="12433" spans="1:12" x14ac:dyDescent="0.25">
      <c r="A12433" s="24" t="s">
        <v>3305</v>
      </c>
      <c r="B12433" s="26">
        <v>2018</v>
      </c>
      <c r="C12433" s="24">
        <v>3</v>
      </c>
      <c r="D12433" s="24" t="s">
        <v>15146</v>
      </c>
      <c r="E12433" s="26">
        <v>436</v>
      </c>
      <c r="F12433" s="26">
        <v>10144</v>
      </c>
      <c r="G12433" s="26" t="s">
        <v>13451</v>
      </c>
      <c r="H12433" s="24" t="s">
        <v>2211</v>
      </c>
      <c r="I12433" s="24" t="s">
        <v>2212</v>
      </c>
      <c r="J12433" s="27" t="s">
        <v>1</v>
      </c>
      <c r="K12433" s="28">
        <v>16.64</v>
      </c>
      <c r="L12433" s="28">
        <v>16.37</v>
      </c>
    </row>
    <row r="12434" spans="1:12" x14ac:dyDescent="0.25">
      <c r="A12434" s="24" t="s">
        <v>3305</v>
      </c>
      <c r="B12434" s="26">
        <v>2018</v>
      </c>
      <c r="C12434" s="24">
        <v>3</v>
      </c>
      <c r="D12434" s="24" t="s">
        <v>15146</v>
      </c>
      <c r="E12434" s="26">
        <v>436</v>
      </c>
      <c r="F12434" s="26">
        <v>4521</v>
      </c>
      <c r="G12434" s="26" t="s">
        <v>7828</v>
      </c>
      <c r="H12434" s="24" t="s">
        <v>594</v>
      </c>
      <c r="I12434" s="24" t="s">
        <v>595</v>
      </c>
      <c r="J12434" s="27" t="s">
        <v>1</v>
      </c>
      <c r="K12434" s="28">
        <v>13.5</v>
      </c>
      <c r="L12434" s="28">
        <v>13.23</v>
      </c>
    </row>
    <row r="12435" spans="1:12" x14ac:dyDescent="0.25">
      <c r="A12435" s="24" t="s">
        <v>3305</v>
      </c>
      <c r="B12435" s="26">
        <v>2018</v>
      </c>
      <c r="C12435" s="24">
        <v>3</v>
      </c>
      <c r="D12435" s="24" t="s">
        <v>15146</v>
      </c>
      <c r="E12435" s="26">
        <v>436</v>
      </c>
      <c r="F12435" s="26">
        <v>10145</v>
      </c>
      <c r="G12435" s="26" t="s">
        <v>13452</v>
      </c>
      <c r="H12435" s="24" t="s">
        <v>1056</v>
      </c>
      <c r="I12435" s="24" t="s">
        <v>1057</v>
      </c>
      <c r="J12435" s="27" t="s">
        <v>1</v>
      </c>
      <c r="K12435" s="28">
        <v>14.25</v>
      </c>
      <c r="L12435" s="28">
        <v>13.23</v>
      </c>
    </row>
    <row r="12436" spans="1:12" x14ac:dyDescent="0.25">
      <c r="A12436" s="24" t="s">
        <v>3305</v>
      </c>
      <c r="B12436" s="26">
        <v>2018</v>
      </c>
      <c r="C12436" s="24">
        <v>3</v>
      </c>
      <c r="D12436" s="24" t="s">
        <v>15146</v>
      </c>
      <c r="E12436" s="26">
        <v>436</v>
      </c>
      <c r="F12436" s="26">
        <v>10146</v>
      </c>
      <c r="G12436" s="26" t="s">
        <v>13453</v>
      </c>
      <c r="H12436" s="24" t="s">
        <v>1348</v>
      </c>
      <c r="I12436" s="24" t="s">
        <v>1349</v>
      </c>
      <c r="J12436" s="27" t="s">
        <v>1</v>
      </c>
      <c r="K12436" s="28">
        <v>14.25</v>
      </c>
      <c r="L12436" s="28">
        <v>13.97</v>
      </c>
    </row>
    <row r="12437" spans="1:12" x14ac:dyDescent="0.25">
      <c r="A12437" s="24" t="s">
        <v>3305</v>
      </c>
      <c r="B12437" s="26">
        <v>2018</v>
      </c>
      <c r="C12437" s="24">
        <v>3</v>
      </c>
      <c r="D12437" s="24" t="s">
        <v>15146</v>
      </c>
      <c r="E12437" s="26">
        <v>436</v>
      </c>
      <c r="F12437" s="26">
        <v>10147</v>
      </c>
      <c r="G12437" s="26" t="s">
        <v>13454</v>
      </c>
      <c r="H12437" s="24" t="s">
        <v>2327</v>
      </c>
      <c r="I12437" s="24" t="s">
        <v>2328</v>
      </c>
      <c r="J12437" s="27" t="s">
        <v>1</v>
      </c>
      <c r="K12437" s="28">
        <v>15.65</v>
      </c>
      <c r="L12437" s="28">
        <v>14.63</v>
      </c>
    </row>
    <row r="12438" spans="1:12" x14ac:dyDescent="0.25">
      <c r="A12438" s="24" t="s">
        <v>3305</v>
      </c>
      <c r="B12438" s="26">
        <v>2018</v>
      </c>
      <c r="C12438" s="24">
        <v>3</v>
      </c>
      <c r="D12438" s="24" t="s">
        <v>15146</v>
      </c>
      <c r="E12438" s="26">
        <v>437</v>
      </c>
      <c r="F12438" s="26">
        <v>6516</v>
      </c>
      <c r="G12438" s="26" t="s">
        <v>9823</v>
      </c>
      <c r="H12438" s="24" t="s">
        <v>148</v>
      </c>
      <c r="I12438" s="24" t="s">
        <v>149</v>
      </c>
      <c r="J12438" s="27" t="s">
        <v>1</v>
      </c>
      <c r="K12438" s="28">
        <v>83.39</v>
      </c>
      <c r="L12438" s="28">
        <v>82.09</v>
      </c>
    </row>
    <row r="12439" spans="1:12" x14ac:dyDescent="0.25">
      <c r="A12439" s="24" t="s">
        <v>3305</v>
      </c>
      <c r="B12439" s="26">
        <v>2018</v>
      </c>
      <c r="C12439" s="24">
        <v>3</v>
      </c>
      <c r="D12439" s="24" t="s">
        <v>15146</v>
      </c>
      <c r="E12439" s="26">
        <v>437</v>
      </c>
      <c r="F12439" s="26">
        <v>10148</v>
      </c>
      <c r="G12439" s="26" t="s">
        <v>13455</v>
      </c>
      <c r="H12439" s="24" t="s">
        <v>98</v>
      </c>
      <c r="I12439" s="24" t="s">
        <v>99</v>
      </c>
      <c r="J12439" s="27" t="s">
        <v>1</v>
      </c>
      <c r="K12439" s="28">
        <v>24.08</v>
      </c>
      <c r="L12439" s="28">
        <v>23.06</v>
      </c>
    </row>
    <row r="12440" spans="1:12" x14ac:dyDescent="0.25">
      <c r="A12440" s="24" t="s">
        <v>3305</v>
      </c>
      <c r="B12440" s="26">
        <v>2018</v>
      </c>
      <c r="C12440" s="24">
        <v>3</v>
      </c>
      <c r="D12440" s="24" t="s">
        <v>15146</v>
      </c>
      <c r="E12440" s="26">
        <v>437</v>
      </c>
      <c r="F12440" s="26">
        <v>10149</v>
      </c>
      <c r="G12440" s="26" t="s">
        <v>13456</v>
      </c>
      <c r="H12440" s="24" t="s">
        <v>126</v>
      </c>
      <c r="I12440" s="24" t="s">
        <v>127</v>
      </c>
      <c r="J12440" s="27" t="s">
        <v>1</v>
      </c>
      <c r="K12440" s="28">
        <v>14.85</v>
      </c>
      <c r="L12440" s="28">
        <v>14.57</v>
      </c>
    </row>
    <row r="12441" spans="1:12" x14ac:dyDescent="0.25">
      <c r="A12441" s="24" t="s">
        <v>3305</v>
      </c>
      <c r="B12441" s="26">
        <v>2018</v>
      </c>
      <c r="C12441" s="24">
        <v>3</v>
      </c>
      <c r="D12441" s="24" t="s">
        <v>15146</v>
      </c>
      <c r="E12441" s="26">
        <v>437</v>
      </c>
      <c r="F12441" s="26">
        <v>10150</v>
      </c>
      <c r="G12441" s="26" t="s">
        <v>13457</v>
      </c>
      <c r="H12441" s="24" t="s">
        <v>2203</v>
      </c>
      <c r="I12441" s="24" t="s">
        <v>2204</v>
      </c>
      <c r="J12441" s="27" t="s">
        <v>1</v>
      </c>
      <c r="K12441" s="28">
        <v>14.88</v>
      </c>
      <c r="L12441" s="28">
        <v>14.6</v>
      </c>
    </row>
    <row r="12442" spans="1:12" x14ac:dyDescent="0.25">
      <c r="A12442" s="24" t="s">
        <v>3305</v>
      </c>
      <c r="B12442" s="26">
        <v>2018</v>
      </c>
      <c r="C12442" s="24">
        <v>3</v>
      </c>
      <c r="D12442" s="24" t="s">
        <v>15146</v>
      </c>
      <c r="E12442" s="26">
        <v>437</v>
      </c>
      <c r="F12442" s="26">
        <v>6532</v>
      </c>
      <c r="G12442" s="26" t="s">
        <v>9839</v>
      </c>
      <c r="H12442" s="24" t="s">
        <v>1510</v>
      </c>
      <c r="I12442" s="24" t="s">
        <v>1511</v>
      </c>
      <c r="J12442" s="27" t="s">
        <v>1</v>
      </c>
      <c r="K12442" s="28">
        <v>14.67</v>
      </c>
      <c r="L12442" s="28">
        <v>13.65</v>
      </c>
    </row>
    <row r="12443" spans="1:12" x14ac:dyDescent="0.25">
      <c r="A12443" s="24" t="s">
        <v>3305</v>
      </c>
      <c r="B12443" s="26">
        <v>2018</v>
      </c>
      <c r="C12443" s="24">
        <v>3</v>
      </c>
      <c r="D12443" s="24" t="s">
        <v>15146</v>
      </c>
      <c r="E12443" s="26">
        <v>437</v>
      </c>
      <c r="F12443" s="26">
        <v>10151</v>
      </c>
      <c r="G12443" s="26" t="s">
        <v>13458</v>
      </c>
      <c r="H12443" s="24" t="s">
        <v>192</v>
      </c>
      <c r="I12443" s="24" t="s">
        <v>193</v>
      </c>
      <c r="J12443" s="27" t="s">
        <v>1</v>
      </c>
      <c r="K12443" s="28">
        <v>15.15</v>
      </c>
      <c r="L12443" s="28">
        <v>14.13</v>
      </c>
    </row>
    <row r="12444" spans="1:12" x14ac:dyDescent="0.25">
      <c r="A12444" s="24" t="s">
        <v>3305</v>
      </c>
      <c r="B12444" s="26">
        <v>2018</v>
      </c>
      <c r="C12444" s="24">
        <v>3</v>
      </c>
      <c r="D12444" s="24" t="s">
        <v>15146</v>
      </c>
      <c r="E12444" s="26">
        <v>437</v>
      </c>
      <c r="F12444" s="26">
        <v>10152</v>
      </c>
      <c r="G12444" s="26" t="s">
        <v>13459</v>
      </c>
      <c r="H12444" s="24" t="s">
        <v>2578</v>
      </c>
      <c r="I12444" s="24" t="s">
        <v>2579</v>
      </c>
      <c r="J12444" s="27" t="s">
        <v>1</v>
      </c>
      <c r="K12444" s="28">
        <v>13.78</v>
      </c>
      <c r="L12444" s="28">
        <v>13.51</v>
      </c>
    </row>
    <row r="12445" spans="1:12" x14ac:dyDescent="0.25">
      <c r="A12445" s="24" t="s">
        <v>3305</v>
      </c>
      <c r="B12445" s="26">
        <v>2018</v>
      </c>
      <c r="C12445" s="24">
        <v>3</v>
      </c>
      <c r="D12445" s="24" t="s">
        <v>15146</v>
      </c>
      <c r="E12445" s="26">
        <v>437</v>
      </c>
      <c r="F12445" s="26">
        <v>10153</v>
      </c>
      <c r="G12445" s="26" t="s">
        <v>13460</v>
      </c>
      <c r="H12445" s="24" t="s">
        <v>1470</v>
      </c>
      <c r="I12445" s="24" t="s">
        <v>1471</v>
      </c>
      <c r="J12445" s="27" t="s">
        <v>1</v>
      </c>
      <c r="K12445" s="28">
        <v>16.46</v>
      </c>
      <c r="L12445" s="28">
        <v>16.190000000000001</v>
      </c>
    </row>
    <row r="12446" spans="1:12" x14ac:dyDescent="0.25">
      <c r="A12446" s="24" t="s">
        <v>3305</v>
      </c>
      <c r="B12446" s="26">
        <v>2018</v>
      </c>
      <c r="C12446" s="24">
        <v>3</v>
      </c>
      <c r="D12446" s="24" t="s">
        <v>15146</v>
      </c>
      <c r="E12446" s="26">
        <v>437</v>
      </c>
      <c r="F12446" s="26">
        <v>10154</v>
      </c>
      <c r="G12446" s="26" t="s">
        <v>13461</v>
      </c>
      <c r="H12446" s="24" t="s">
        <v>1408</v>
      </c>
      <c r="I12446" s="24" t="s">
        <v>1409</v>
      </c>
      <c r="J12446" s="27" t="s">
        <v>1</v>
      </c>
      <c r="K12446" s="28">
        <v>29.08</v>
      </c>
      <c r="L12446" s="28">
        <v>28.53</v>
      </c>
    </row>
    <row r="12447" spans="1:12" x14ac:dyDescent="0.25">
      <c r="A12447" s="24" t="s">
        <v>3305</v>
      </c>
      <c r="B12447" s="26">
        <v>2018</v>
      </c>
      <c r="C12447" s="24">
        <v>3</v>
      </c>
      <c r="D12447" s="24" t="s">
        <v>15146</v>
      </c>
      <c r="E12447" s="26">
        <v>437</v>
      </c>
      <c r="F12447" s="26">
        <v>5108</v>
      </c>
      <c r="G12447" s="26" t="s">
        <v>8415</v>
      </c>
      <c r="H12447" s="24" t="s">
        <v>338</v>
      </c>
      <c r="I12447" s="24" t="s">
        <v>339</v>
      </c>
      <c r="J12447" s="27" t="s">
        <v>1</v>
      </c>
      <c r="K12447" s="28">
        <v>19.760000000000002</v>
      </c>
      <c r="L12447" s="28">
        <v>19.489999999999998</v>
      </c>
    </row>
    <row r="12448" spans="1:12" x14ac:dyDescent="0.25">
      <c r="A12448" s="24" t="s">
        <v>3305</v>
      </c>
      <c r="B12448" s="26">
        <v>2018</v>
      </c>
      <c r="C12448" s="24">
        <v>3</v>
      </c>
      <c r="D12448" s="24" t="s">
        <v>15146</v>
      </c>
      <c r="E12448" s="26">
        <v>437</v>
      </c>
      <c r="F12448" s="26">
        <v>10155</v>
      </c>
      <c r="G12448" s="26" t="s">
        <v>13462</v>
      </c>
      <c r="H12448" s="24" t="s">
        <v>1508</v>
      </c>
      <c r="I12448" s="24" t="s">
        <v>1509</v>
      </c>
      <c r="J12448" s="27" t="s">
        <v>1</v>
      </c>
      <c r="K12448" s="28">
        <v>20.190000000000001</v>
      </c>
      <c r="L12448" s="28">
        <v>19.170000000000002</v>
      </c>
    </row>
    <row r="12449" spans="1:12" x14ac:dyDescent="0.25">
      <c r="A12449" s="24" t="s">
        <v>3305</v>
      </c>
      <c r="B12449" s="26">
        <v>2018</v>
      </c>
      <c r="C12449" s="24">
        <v>3</v>
      </c>
      <c r="D12449" s="24" t="s">
        <v>15146</v>
      </c>
      <c r="E12449" s="26">
        <v>437</v>
      </c>
      <c r="F12449" s="26">
        <v>10156</v>
      </c>
      <c r="G12449" s="26" t="s">
        <v>13463</v>
      </c>
      <c r="H12449" s="24" t="s">
        <v>2580</v>
      </c>
      <c r="I12449" s="24" t="s">
        <v>2581</v>
      </c>
      <c r="J12449" s="27" t="s">
        <v>1</v>
      </c>
      <c r="K12449" s="28">
        <v>14.34</v>
      </c>
      <c r="L12449" s="28">
        <v>14.34</v>
      </c>
    </row>
    <row r="12450" spans="1:12" x14ac:dyDescent="0.25">
      <c r="A12450" s="24" t="s">
        <v>3305</v>
      </c>
      <c r="B12450" s="26">
        <v>2018</v>
      </c>
      <c r="C12450" s="24">
        <v>3</v>
      </c>
      <c r="D12450" s="24" t="s">
        <v>15146</v>
      </c>
      <c r="E12450" s="26">
        <v>437</v>
      </c>
      <c r="F12450" s="26">
        <v>10157</v>
      </c>
      <c r="G12450" s="26" t="s">
        <v>13464</v>
      </c>
      <c r="H12450" s="24" t="s">
        <v>88</v>
      </c>
      <c r="I12450" s="24" t="s">
        <v>89</v>
      </c>
      <c r="J12450" s="27" t="s">
        <v>1</v>
      </c>
      <c r="K12450" s="28">
        <v>14.25</v>
      </c>
      <c r="L12450" s="28">
        <v>13.23</v>
      </c>
    </row>
    <row r="12451" spans="1:12" x14ac:dyDescent="0.25">
      <c r="A12451" s="24" t="s">
        <v>3305</v>
      </c>
      <c r="B12451" s="26">
        <v>2018</v>
      </c>
      <c r="C12451" s="24">
        <v>3</v>
      </c>
      <c r="D12451" s="24" t="s">
        <v>15146</v>
      </c>
      <c r="E12451" s="26">
        <v>437</v>
      </c>
      <c r="F12451" s="26">
        <v>6200</v>
      </c>
      <c r="G12451" s="26" t="s">
        <v>9507</v>
      </c>
      <c r="H12451" s="24" t="s">
        <v>1702</v>
      </c>
      <c r="I12451" s="24" t="s">
        <v>1703</v>
      </c>
      <c r="J12451" s="27" t="s">
        <v>1</v>
      </c>
      <c r="K12451" s="28">
        <v>43.14</v>
      </c>
      <c r="L12451" s="28">
        <v>40.83</v>
      </c>
    </row>
    <row r="12452" spans="1:12" x14ac:dyDescent="0.25">
      <c r="A12452" s="24" t="s">
        <v>3305</v>
      </c>
      <c r="B12452" s="26">
        <v>2018</v>
      </c>
      <c r="C12452" s="24">
        <v>3</v>
      </c>
      <c r="D12452" s="24" t="s">
        <v>15146</v>
      </c>
      <c r="E12452" s="26">
        <v>437</v>
      </c>
      <c r="F12452" s="26">
        <v>9023</v>
      </c>
      <c r="G12452" s="26" t="s">
        <v>12330</v>
      </c>
      <c r="H12452" s="24" t="s">
        <v>1470</v>
      </c>
      <c r="I12452" s="24" t="s">
        <v>1471</v>
      </c>
      <c r="J12452" s="27" t="s">
        <v>1</v>
      </c>
      <c r="K12452" s="28">
        <v>13.5</v>
      </c>
      <c r="L12452" s="28">
        <v>13.23</v>
      </c>
    </row>
    <row r="12453" spans="1:12" x14ac:dyDescent="0.25">
      <c r="A12453" s="24" t="s">
        <v>3305</v>
      </c>
      <c r="B12453" s="26">
        <v>2018</v>
      </c>
      <c r="C12453" s="24">
        <v>3</v>
      </c>
      <c r="D12453" s="24" t="s">
        <v>15146</v>
      </c>
      <c r="E12453" s="26">
        <v>437</v>
      </c>
      <c r="F12453" s="26">
        <v>10158</v>
      </c>
      <c r="G12453" s="26" t="s">
        <v>13465</v>
      </c>
      <c r="H12453" s="24" t="s">
        <v>2217</v>
      </c>
      <c r="I12453" s="24" t="s">
        <v>2218</v>
      </c>
      <c r="J12453" s="27" t="s">
        <v>1</v>
      </c>
      <c r="K12453" s="28">
        <v>13.86</v>
      </c>
      <c r="L12453" s="28">
        <v>13.59</v>
      </c>
    </row>
    <row r="12454" spans="1:12" x14ac:dyDescent="0.25">
      <c r="A12454" s="24" t="s">
        <v>3305</v>
      </c>
      <c r="B12454" s="26">
        <v>2018</v>
      </c>
      <c r="C12454" s="24">
        <v>3</v>
      </c>
      <c r="D12454" s="24" t="s">
        <v>15146</v>
      </c>
      <c r="E12454" s="26">
        <v>437</v>
      </c>
      <c r="F12454" s="26">
        <v>10159</v>
      </c>
      <c r="G12454" s="26" t="s">
        <v>13466</v>
      </c>
      <c r="H12454" s="24" t="s">
        <v>2582</v>
      </c>
      <c r="I12454" s="24" t="s">
        <v>2583</v>
      </c>
      <c r="J12454" s="27" t="s">
        <v>1</v>
      </c>
      <c r="K12454" s="28">
        <v>14.85</v>
      </c>
      <c r="L12454" s="28">
        <v>13.83</v>
      </c>
    </row>
    <row r="12455" spans="1:12" x14ac:dyDescent="0.25">
      <c r="A12455" s="24" t="s">
        <v>3305</v>
      </c>
      <c r="B12455" s="26">
        <v>2018</v>
      </c>
      <c r="C12455" s="24">
        <v>3</v>
      </c>
      <c r="D12455" s="24" t="s">
        <v>15146</v>
      </c>
      <c r="E12455" s="26">
        <v>437</v>
      </c>
      <c r="F12455" s="26">
        <v>10160</v>
      </c>
      <c r="G12455" s="26" t="s">
        <v>13467</v>
      </c>
      <c r="H12455" s="24" t="s">
        <v>2584</v>
      </c>
      <c r="I12455" s="24" t="s">
        <v>2585</v>
      </c>
      <c r="J12455" s="27" t="s">
        <v>1</v>
      </c>
      <c r="K12455" s="28">
        <v>31.84</v>
      </c>
      <c r="L12455" s="28">
        <v>31.3</v>
      </c>
    </row>
    <row r="12456" spans="1:12" x14ac:dyDescent="0.25">
      <c r="A12456" s="24" t="s">
        <v>3305</v>
      </c>
      <c r="B12456" s="26">
        <v>2018</v>
      </c>
      <c r="C12456" s="24">
        <v>3</v>
      </c>
      <c r="D12456" s="24" t="s">
        <v>15146</v>
      </c>
      <c r="E12456" s="26">
        <v>438</v>
      </c>
      <c r="F12456" s="26">
        <v>9008</v>
      </c>
      <c r="G12456" s="26" t="s">
        <v>12315</v>
      </c>
      <c r="H12456" s="24" t="s">
        <v>362</v>
      </c>
      <c r="I12456" s="24" t="s">
        <v>363</v>
      </c>
      <c r="J12456" s="27" t="s">
        <v>1</v>
      </c>
      <c r="K12456" s="28">
        <v>47.08</v>
      </c>
      <c r="L12456" s="28">
        <v>47.08</v>
      </c>
    </row>
    <row r="12457" spans="1:12" x14ac:dyDescent="0.25">
      <c r="A12457" s="24" t="s">
        <v>3305</v>
      </c>
      <c r="B12457" s="26">
        <v>2018</v>
      </c>
      <c r="C12457" s="24">
        <v>3</v>
      </c>
      <c r="D12457" s="24" t="s">
        <v>15146</v>
      </c>
      <c r="E12457" s="26">
        <v>438</v>
      </c>
      <c r="F12457" s="26">
        <v>10161</v>
      </c>
      <c r="G12457" s="26" t="s">
        <v>13468</v>
      </c>
      <c r="H12457" s="24" t="s">
        <v>992</v>
      </c>
      <c r="I12457" s="24" t="s">
        <v>993</v>
      </c>
      <c r="J12457" s="27" t="s">
        <v>1</v>
      </c>
      <c r="K12457" s="28">
        <v>14.67</v>
      </c>
      <c r="L12457" s="28">
        <v>13.65</v>
      </c>
    </row>
    <row r="12458" spans="1:12" x14ac:dyDescent="0.25">
      <c r="A12458" s="24" t="s">
        <v>3305</v>
      </c>
      <c r="B12458" s="26">
        <v>2018</v>
      </c>
      <c r="C12458" s="24">
        <v>3</v>
      </c>
      <c r="D12458" s="24" t="s">
        <v>15146</v>
      </c>
      <c r="E12458" s="26">
        <v>438</v>
      </c>
      <c r="F12458" s="26">
        <v>9010</v>
      </c>
      <c r="G12458" s="26" t="s">
        <v>12317</v>
      </c>
      <c r="H12458" s="24" t="s">
        <v>126</v>
      </c>
      <c r="I12458" s="24" t="s">
        <v>127</v>
      </c>
      <c r="J12458" s="27" t="s">
        <v>1</v>
      </c>
      <c r="K12458" s="28">
        <v>35.590000000000003</v>
      </c>
      <c r="L12458" s="28">
        <v>34.299999999999997</v>
      </c>
    </row>
    <row r="12459" spans="1:12" x14ac:dyDescent="0.25">
      <c r="A12459" s="24" t="s">
        <v>3305</v>
      </c>
      <c r="B12459" s="26">
        <v>2018</v>
      </c>
      <c r="C12459" s="24">
        <v>3</v>
      </c>
      <c r="D12459" s="24" t="s">
        <v>15146</v>
      </c>
      <c r="E12459" s="26">
        <v>438</v>
      </c>
      <c r="F12459" s="26">
        <v>6518</v>
      </c>
      <c r="G12459" s="26" t="s">
        <v>9825</v>
      </c>
      <c r="H12459" s="24" t="s">
        <v>65</v>
      </c>
      <c r="I12459" s="24" t="s">
        <v>66</v>
      </c>
      <c r="J12459" s="27" t="s">
        <v>1</v>
      </c>
      <c r="K12459" s="28">
        <v>26.23</v>
      </c>
      <c r="L12459" s="28">
        <v>25.21</v>
      </c>
    </row>
    <row r="12460" spans="1:12" x14ac:dyDescent="0.25">
      <c r="A12460" s="24" t="s">
        <v>3305</v>
      </c>
      <c r="B12460" s="26">
        <v>2018</v>
      </c>
      <c r="C12460" s="24">
        <v>3</v>
      </c>
      <c r="D12460" s="24" t="s">
        <v>15146</v>
      </c>
      <c r="E12460" s="26">
        <v>438</v>
      </c>
      <c r="F12460" s="26">
        <v>10162</v>
      </c>
      <c r="G12460" s="26" t="s">
        <v>13469</v>
      </c>
      <c r="H12460" s="24" t="s">
        <v>338</v>
      </c>
      <c r="I12460" s="24" t="s">
        <v>339</v>
      </c>
      <c r="J12460" s="27" t="s">
        <v>1</v>
      </c>
      <c r="K12460" s="28">
        <v>17.670000000000002</v>
      </c>
      <c r="L12460" s="28">
        <v>17.39</v>
      </c>
    </row>
    <row r="12461" spans="1:12" x14ac:dyDescent="0.25">
      <c r="A12461" s="24" t="s">
        <v>3305</v>
      </c>
      <c r="B12461" s="26">
        <v>2018</v>
      </c>
      <c r="C12461" s="24">
        <v>3</v>
      </c>
      <c r="D12461" s="24" t="s">
        <v>15146</v>
      </c>
      <c r="E12461" s="26">
        <v>438</v>
      </c>
      <c r="F12461" s="26">
        <v>10163</v>
      </c>
      <c r="G12461" s="26" t="s">
        <v>13470</v>
      </c>
      <c r="H12461" s="24" t="s">
        <v>192</v>
      </c>
      <c r="I12461" s="24" t="s">
        <v>193</v>
      </c>
      <c r="J12461" s="27" t="s">
        <v>1</v>
      </c>
      <c r="K12461" s="28">
        <v>13.5</v>
      </c>
      <c r="L12461" s="28">
        <v>13.23</v>
      </c>
    </row>
    <row r="12462" spans="1:12" x14ac:dyDescent="0.25">
      <c r="A12462" s="24" t="s">
        <v>3305</v>
      </c>
      <c r="B12462" s="26">
        <v>2018</v>
      </c>
      <c r="C12462" s="24">
        <v>3</v>
      </c>
      <c r="D12462" s="24" t="s">
        <v>15146</v>
      </c>
      <c r="E12462" s="26">
        <v>438</v>
      </c>
      <c r="F12462" s="26">
        <v>5071</v>
      </c>
      <c r="G12462" s="26" t="s">
        <v>8378</v>
      </c>
      <c r="H12462" s="24" t="s">
        <v>1470</v>
      </c>
      <c r="I12462" s="24" t="s">
        <v>1471</v>
      </c>
      <c r="J12462" s="27" t="s">
        <v>1</v>
      </c>
      <c r="K12462" s="28">
        <v>15.86</v>
      </c>
      <c r="L12462" s="28">
        <v>15.59</v>
      </c>
    </row>
    <row r="12463" spans="1:12" x14ac:dyDescent="0.25">
      <c r="A12463" s="24" t="s">
        <v>3305</v>
      </c>
      <c r="B12463" s="26">
        <v>2018</v>
      </c>
      <c r="C12463" s="24">
        <v>3</v>
      </c>
      <c r="D12463" s="24" t="s">
        <v>15146</v>
      </c>
      <c r="E12463" s="26">
        <v>438</v>
      </c>
      <c r="F12463" s="26">
        <v>10164</v>
      </c>
      <c r="G12463" s="26" t="s">
        <v>13471</v>
      </c>
      <c r="H12463" s="24" t="s">
        <v>338</v>
      </c>
      <c r="I12463" s="24" t="s">
        <v>339</v>
      </c>
      <c r="J12463" s="27" t="s">
        <v>1</v>
      </c>
      <c r="K12463" s="28">
        <v>14.66</v>
      </c>
      <c r="L12463" s="28">
        <v>14.39</v>
      </c>
    </row>
    <row r="12464" spans="1:12" x14ac:dyDescent="0.25">
      <c r="A12464" s="24" t="s">
        <v>3305</v>
      </c>
      <c r="B12464" s="26">
        <v>2018</v>
      </c>
      <c r="C12464" s="24">
        <v>3</v>
      </c>
      <c r="D12464" s="24" t="s">
        <v>15146</v>
      </c>
      <c r="E12464" s="26">
        <v>438</v>
      </c>
      <c r="F12464" s="26">
        <v>10165</v>
      </c>
      <c r="G12464" s="26" t="s">
        <v>13472</v>
      </c>
      <c r="H12464" s="24" t="s">
        <v>1012</v>
      </c>
      <c r="I12464" s="24" t="s">
        <v>1013</v>
      </c>
      <c r="J12464" s="27" t="s">
        <v>1</v>
      </c>
      <c r="K12464" s="28">
        <v>15.51</v>
      </c>
      <c r="L12464" s="28">
        <v>14.49</v>
      </c>
    </row>
    <row r="12465" spans="1:12" x14ac:dyDescent="0.25">
      <c r="A12465" s="24" t="s">
        <v>3305</v>
      </c>
      <c r="B12465" s="26">
        <v>2018</v>
      </c>
      <c r="C12465" s="24">
        <v>3</v>
      </c>
      <c r="D12465" s="24" t="s">
        <v>15146</v>
      </c>
      <c r="E12465" s="26">
        <v>438</v>
      </c>
      <c r="F12465" s="26">
        <v>10166</v>
      </c>
      <c r="G12465" s="26" t="s">
        <v>13473</v>
      </c>
      <c r="H12465" s="24" t="s">
        <v>1933</v>
      </c>
      <c r="I12465" s="24" t="s">
        <v>1934</v>
      </c>
      <c r="J12465" s="27" t="s">
        <v>1</v>
      </c>
      <c r="K12465" s="28">
        <v>15.37</v>
      </c>
      <c r="L12465" s="28">
        <v>14.35</v>
      </c>
    </row>
    <row r="12466" spans="1:12" x14ac:dyDescent="0.25">
      <c r="A12466" s="24" t="s">
        <v>3305</v>
      </c>
      <c r="B12466" s="26">
        <v>2018</v>
      </c>
      <c r="C12466" s="24">
        <v>3</v>
      </c>
      <c r="D12466" s="24" t="s">
        <v>15146</v>
      </c>
      <c r="E12466" s="26">
        <v>438</v>
      </c>
      <c r="F12466" s="26">
        <v>390</v>
      </c>
      <c r="G12466" s="26" t="s">
        <v>3697</v>
      </c>
      <c r="H12466" s="24" t="s">
        <v>146</v>
      </c>
      <c r="I12466" s="24" t="s">
        <v>147</v>
      </c>
      <c r="J12466" s="27" t="s">
        <v>1</v>
      </c>
      <c r="K12466" s="28">
        <v>13.5</v>
      </c>
      <c r="L12466" s="28">
        <v>13.23</v>
      </c>
    </row>
    <row r="12467" spans="1:12" x14ac:dyDescent="0.25">
      <c r="A12467" s="24" t="s">
        <v>3305</v>
      </c>
      <c r="B12467" s="26">
        <v>2018</v>
      </c>
      <c r="C12467" s="24">
        <v>3</v>
      </c>
      <c r="D12467" s="24" t="s">
        <v>15146</v>
      </c>
      <c r="E12467" s="26">
        <v>440</v>
      </c>
      <c r="F12467" s="26">
        <v>10167</v>
      </c>
      <c r="G12467" s="26" t="s">
        <v>13474</v>
      </c>
      <c r="H12467" s="24" t="s">
        <v>184</v>
      </c>
      <c r="I12467" s="24" t="s">
        <v>185</v>
      </c>
      <c r="J12467" s="27" t="s">
        <v>1</v>
      </c>
      <c r="K12467" s="28">
        <v>15.51</v>
      </c>
      <c r="L12467" s="28">
        <v>15.23</v>
      </c>
    </row>
    <row r="12468" spans="1:12" x14ac:dyDescent="0.25">
      <c r="A12468" s="24" t="s">
        <v>3305</v>
      </c>
      <c r="B12468" s="26">
        <v>2018</v>
      </c>
      <c r="C12468" s="24">
        <v>3</v>
      </c>
      <c r="D12468" s="24" t="s">
        <v>15146</v>
      </c>
      <c r="E12468" s="26">
        <v>440</v>
      </c>
      <c r="F12468" s="26">
        <v>10168</v>
      </c>
      <c r="G12468" s="26" t="s">
        <v>13475</v>
      </c>
      <c r="H12468" s="24" t="s">
        <v>1420</v>
      </c>
      <c r="I12468" s="24" t="s">
        <v>1421</v>
      </c>
      <c r="J12468" s="27" t="s">
        <v>1</v>
      </c>
      <c r="K12468" s="28">
        <v>165.29</v>
      </c>
      <c r="L12468" s="28">
        <v>163.46</v>
      </c>
    </row>
    <row r="12469" spans="1:12" x14ac:dyDescent="0.25">
      <c r="A12469" s="24" t="s">
        <v>3305</v>
      </c>
      <c r="B12469" s="26">
        <v>2018</v>
      </c>
      <c r="C12469" s="24">
        <v>3</v>
      </c>
      <c r="D12469" s="24" t="s">
        <v>15155</v>
      </c>
      <c r="E12469" s="26">
        <v>518</v>
      </c>
      <c r="F12469" s="26">
        <v>9033</v>
      </c>
      <c r="G12469" s="26" t="s">
        <v>12340</v>
      </c>
      <c r="H12469" s="24" t="s">
        <v>2333</v>
      </c>
      <c r="I12469" s="24" t="s">
        <v>2334</v>
      </c>
      <c r="J12469" s="27" t="s">
        <v>15162</v>
      </c>
      <c r="K12469" s="28">
        <v>120.41</v>
      </c>
      <c r="L12469" s="28">
        <v>120.41</v>
      </c>
    </row>
    <row r="12470" spans="1:12" x14ac:dyDescent="0.25">
      <c r="A12470" s="24" t="s">
        <v>3305</v>
      </c>
      <c r="B12470" s="26">
        <v>2018</v>
      </c>
      <c r="C12470" s="24">
        <v>3</v>
      </c>
      <c r="D12470" s="24" t="s">
        <v>15155</v>
      </c>
      <c r="E12470" s="26">
        <v>547</v>
      </c>
      <c r="F12470" s="26">
        <v>10169</v>
      </c>
      <c r="G12470" s="26" t="s">
        <v>13476</v>
      </c>
      <c r="H12470" s="24" t="s">
        <v>2203</v>
      </c>
      <c r="I12470" s="24" t="s">
        <v>2204</v>
      </c>
      <c r="J12470" s="27" t="s">
        <v>15162</v>
      </c>
      <c r="K12470" s="28">
        <v>7364.74</v>
      </c>
      <c r="L12470" s="28">
        <v>3971.68</v>
      </c>
    </row>
    <row r="12471" spans="1:12" x14ac:dyDescent="0.25">
      <c r="A12471" s="24" t="s">
        <v>3305</v>
      </c>
      <c r="B12471" s="26">
        <v>2018</v>
      </c>
      <c r="C12471" s="24">
        <v>3</v>
      </c>
      <c r="D12471" s="24" t="s">
        <v>15155</v>
      </c>
      <c r="E12471" s="26">
        <v>553</v>
      </c>
      <c r="F12471" s="26">
        <v>10170</v>
      </c>
      <c r="G12471" s="26" t="s">
        <v>13477</v>
      </c>
      <c r="H12471" s="24" t="s">
        <v>1915</v>
      </c>
      <c r="I12471" s="24" t="s">
        <v>1916</v>
      </c>
      <c r="J12471" s="27" t="s">
        <v>15162</v>
      </c>
      <c r="K12471" s="28">
        <v>2183.98</v>
      </c>
      <c r="L12471" s="28">
        <v>2170.64</v>
      </c>
    </row>
    <row r="12472" spans="1:12" x14ac:dyDescent="0.25">
      <c r="A12472" s="24" t="s">
        <v>3305</v>
      </c>
      <c r="B12472" s="26">
        <v>2018</v>
      </c>
      <c r="C12472" s="24">
        <v>3</v>
      </c>
      <c r="D12472" s="24" t="s">
        <v>15155</v>
      </c>
      <c r="E12472" s="26">
        <v>560</v>
      </c>
      <c r="F12472" s="26">
        <v>10171</v>
      </c>
      <c r="G12472" s="26" t="s">
        <v>13478</v>
      </c>
      <c r="H12472" s="24" t="s">
        <v>1927</v>
      </c>
      <c r="I12472" s="24" t="s">
        <v>1928</v>
      </c>
      <c r="J12472" s="27" t="s">
        <v>15162</v>
      </c>
      <c r="K12472" s="28">
        <v>395.51</v>
      </c>
      <c r="L12472" s="28">
        <v>391.73</v>
      </c>
    </row>
    <row r="12473" spans="1:12" x14ac:dyDescent="0.25">
      <c r="A12473" s="24" t="s">
        <v>3305</v>
      </c>
      <c r="B12473" s="26">
        <v>2018</v>
      </c>
      <c r="C12473" s="24">
        <v>3</v>
      </c>
      <c r="D12473" s="24" t="s">
        <v>15155</v>
      </c>
      <c r="E12473" s="26">
        <v>570</v>
      </c>
      <c r="F12473" s="26">
        <v>10172</v>
      </c>
      <c r="G12473" s="26" t="s">
        <v>13479</v>
      </c>
      <c r="H12473" s="24" t="s">
        <v>1927</v>
      </c>
      <c r="I12473" s="24" t="s">
        <v>1928</v>
      </c>
      <c r="J12473" s="27" t="s">
        <v>15162</v>
      </c>
      <c r="K12473" s="28">
        <v>1445.96</v>
      </c>
      <c r="L12473" s="28">
        <v>1435.5</v>
      </c>
    </row>
    <row r="12474" spans="1:12" x14ac:dyDescent="0.25">
      <c r="A12474" s="24" t="s">
        <v>3305</v>
      </c>
      <c r="B12474" s="26">
        <v>2018</v>
      </c>
      <c r="C12474" s="24">
        <v>3</v>
      </c>
      <c r="D12474" s="24" t="s">
        <v>15155</v>
      </c>
      <c r="E12474" s="26">
        <v>609</v>
      </c>
      <c r="F12474" s="26">
        <v>10173</v>
      </c>
      <c r="G12474" s="26" t="s">
        <v>13480</v>
      </c>
      <c r="H12474" s="24" t="s">
        <v>2586</v>
      </c>
      <c r="I12474" s="24" t="s">
        <v>2587</v>
      </c>
      <c r="J12474" s="27" t="s">
        <v>15162</v>
      </c>
      <c r="K12474" s="28">
        <v>7721.75</v>
      </c>
      <c r="L12474" s="28">
        <v>7721.75</v>
      </c>
    </row>
    <row r="12475" spans="1:12" x14ac:dyDescent="0.25">
      <c r="A12475" s="24" t="s">
        <v>3305</v>
      </c>
      <c r="B12475" s="26">
        <v>2018</v>
      </c>
      <c r="C12475" s="24">
        <v>3</v>
      </c>
      <c r="D12475" s="24" t="s">
        <v>15147</v>
      </c>
      <c r="E12475" s="26">
        <v>527</v>
      </c>
      <c r="F12475" s="26">
        <v>10174</v>
      </c>
      <c r="G12475" s="26" t="s">
        <v>13481</v>
      </c>
      <c r="H12475" s="24" t="s">
        <v>570</v>
      </c>
      <c r="I12475" s="24" t="s">
        <v>571</v>
      </c>
      <c r="J12475" s="27" t="s">
        <v>15162</v>
      </c>
      <c r="K12475" s="28">
        <v>403.29</v>
      </c>
      <c r="L12475" s="28">
        <v>363.27</v>
      </c>
    </row>
    <row r="12476" spans="1:12" x14ac:dyDescent="0.25">
      <c r="A12476" s="24" t="s">
        <v>3305</v>
      </c>
      <c r="B12476" s="26">
        <v>2018</v>
      </c>
      <c r="C12476" s="24">
        <v>3</v>
      </c>
      <c r="D12476" s="24" t="s">
        <v>15147</v>
      </c>
      <c r="E12476" s="26">
        <v>529</v>
      </c>
      <c r="F12476" s="26">
        <v>9045</v>
      </c>
      <c r="G12476" s="26" t="s">
        <v>12352</v>
      </c>
      <c r="H12476" s="24" t="s">
        <v>259</v>
      </c>
      <c r="I12476" s="24" t="s">
        <v>260</v>
      </c>
      <c r="J12476" s="27" t="s">
        <v>15162</v>
      </c>
      <c r="K12476" s="28">
        <v>230.77</v>
      </c>
      <c r="L12476" s="28">
        <v>230.17</v>
      </c>
    </row>
    <row r="12477" spans="1:12" x14ac:dyDescent="0.25">
      <c r="A12477" s="24" t="s">
        <v>3305</v>
      </c>
      <c r="B12477" s="26">
        <v>2018</v>
      </c>
      <c r="C12477" s="24">
        <v>3</v>
      </c>
      <c r="D12477" s="24" t="s">
        <v>15147</v>
      </c>
      <c r="E12477" s="26">
        <v>560</v>
      </c>
      <c r="F12477" s="26">
        <v>10175</v>
      </c>
      <c r="G12477" s="26" t="s">
        <v>13482</v>
      </c>
      <c r="H12477" s="24" t="s">
        <v>2588</v>
      </c>
      <c r="I12477" s="24" t="s">
        <v>2589</v>
      </c>
      <c r="J12477" s="27" t="s">
        <v>15162</v>
      </c>
      <c r="K12477" s="28">
        <v>3063</v>
      </c>
      <c r="L12477" s="28">
        <v>2963.68</v>
      </c>
    </row>
    <row r="12478" spans="1:12" x14ac:dyDescent="0.25">
      <c r="A12478" s="24" t="s">
        <v>3305</v>
      </c>
      <c r="B12478" s="26">
        <v>2018</v>
      </c>
      <c r="C12478" s="24">
        <v>3</v>
      </c>
      <c r="D12478" s="24" t="s">
        <v>15147</v>
      </c>
      <c r="E12478" s="26">
        <v>569</v>
      </c>
      <c r="F12478" s="26">
        <v>10176</v>
      </c>
      <c r="G12478" s="26" t="s">
        <v>13483</v>
      </c>
      <c r="H12478" s="24" t="s">
        <v>1720</v>
      </c>
      <c r="I12478" s="24" t="s">
        <v>1721</v>
      </c>
      <c r="J12478" s="27" t="s">
        <v>15162</v>
      </c>
      <c r="K12478" s="28">
        <v>4643.5200000000004</v>
      </c>
      <c r="L12478" s="28">
        <v>4597.2700000000004</v>
      </c>
    </row>
    <row r="12479" spans="1:12" x14ac:dyDescent="0.25">
      <c r="A12479" s="24" t="s">
        <v>3305</v>
      </c>
      <c r="B12479" s="26">
        <v>2018</v>
      </c>
      <c r="C12479" s="24">
        <v>3</v>
      </c>
      <c r="D12479" s="24" t="s">
        <v>15147</v>
      </c>
      <c r="E12479" s="26">
        <v>576</v>
      </c>
      <c r="F12479" s="26">
        <v>10177</v>
      </c>
      <c r="G12479" s="26" t="s">
        <v>13484</v>
      </c>
      <c r="H12479" s="24" t="s">
        <v>2590</v>
      </c>
      <c r="I12479" s="24" t="s">
        <v>2591</v>
      </c>
      <c r="J12479" s="27" t="s">
        <v>15162</v>
      </c>
      <c r="K12479" s="28">
        <v>1459.32</v>
      </c>
      <c r="L12479" s="28">
        <v>1374.68</v>
      </c>
    </row>
    <row r="12480" spans="1:12" x14ac:dyDescent="0.25">
      <c r="A12480" s="24" t="s">
        <v>3305</v>
      </c>
      <c r="B12480" s="26">
        <v>2018</v>
      </c>
      <c r="C12480" s="24">
        <v>3</v>
      </c>
      <c r="D12480" s="24" t="s">
        <v>15147</v>
      </c>
      <c r="E12480" s="26">
        <v>635</v>
      </c>
      <c r="F12480" s="26">
        <v>10178</v>
      </c>
      <c r="G12480" s="26" t="s">
        <v>13485</v>
      </c>
      <c r="H12480" s="24" t="s">
        <v>2592</v>
      </c>
      <c r="I12480" s="24" t="s">
        <v>2593</v>
      </c>
      <c r="J12480" s="27" t="s">
        <v>15162</v>
      </c>
      <c r="K12480" s="28">
        <v>4229.32</v>
      </c>
      <c r="L12480" s="28">
        <v>4149.28</v>
      </c>
    </row>
    <row r="12481" spans="1:12" x14ac:dyDescent="0.25">
      <c r="A12481" s="24" t="s">
        <v>3305</v>
      </c>
      <c r="B12481" s="26">
        <v>2018</v>
      </c>
      <c r="C12481" s="24">
        <v>4</v>
      </c>
      <c r="D12481" s="24" t="s">
        <v>15117</v>
      </c>
      <c r="E12481" s="26">
        <v>671</v>
      </c>
      <c r="F12481" s="26">
        <v>9567</v>
      </c>
      <c r="G12481" s="26" t="s">
        <v>12874</v>
      </c>
      <c r="H12481" s="24" t="s">
        <v>180</v>
      </c>
      <c r="I12481" s="24" t="s">
        <v>181</v>
      </c>
      <c r="J12481" s="27" t="s">
        <v>1</v>
      </c>
      <c r="K12481" s="28">
        <v>79.47</v>
      </c>
      <c r="L12481" s="28">
        <v>78.39</v>
      </c>
    </row>
    <row r="12482" spans="1:12" x14ac:dyDescent="0.25">
      <c r="A12482" s="24" t="s">
        <v>3305</v>
      </c>
      <c r="B12482" s="26">
        <v>2018</v>
      </c>
      <c r="C12482" s="24">
        <v>4</v>
      </c>
      <c r="D12482" s="24" t="s">
        <v>15117</v>
      </c>
      <c r="E12482" s="26">
        <v>676</v>
      </c>
      <c r="F12482" s="26">
        <v>10179</v>
      </c>
      <c r="G12482" s="26" t="s">
        <v>13486</v>
      </c>
      <c r="H12482" s="24" t="s">
        <v>67</v>
      </c>
      <c r="I12482" s="24" t="s">
        <v>68</v>
      </c>
      <c r="J12482" s="27" t="s">
        <v>1</v>
      </c>
      <c r="K12482" s="28">
        <v>24.3</v>
      </c>
      <c r="L12482" s="28">
        <v>24.03</v>
      </c>
    </row>
    <row r="12483" spans="1:12" x14ac:dyDescent="0.25">
      <c r="A12483" s="24" t="s">
        <v>3305</v>
      </c>
      <c r="B12483" s="26">
        <v>2018</v>
      </c>
      <c r="C12483" s="24">
        <v>4</v>
      </c>
      <c r="D12483" s="24" t="s">
        <v>15117</v>
      </c>
      <c r="E12483" s="26">
        <v>695</v>
      </c>
      <c r="F12483" s="26">
        <v>10180</v>
      </c>
      <c r="G12483" s="26" t="s">
        <v>13487</v>
      </c>
      <c r="H12483" s="24" t="s">
        <v>67</v>
      </c>
      <c r="I12483" s="24" t="s">
        <v>68</v>
      </c>
      <c r="J12483" s="27" t="s">
        <v>1</v>
      </c>
      <c r="K12483" s="28">
        <v>26.84</v>
      </c>
      <c r="L12483" s="28">
        <v>26.84</v>
      </c>
    </row>
    <row r="12484" spans="1:12" x14ac:dyDescent="0.25">
      <c r="A12484" s="24" t="s">
        <v>3305</v>
      </c>
      <c r="B12484" s="26">
        <v>2018</v>
      </c>
      <c r="C12484" s="24">
        <v>4</v>
      </c>
      <c r="D12484" s="24" t="s">
        <v>15117</v>
      </c>
      <c r="E12484" s="26">
        <v>627</v>
      </c>
      <c r="F12484" s="26">
        <v>10181</v>
      </c>
      <c r="G12484" s="26" t="s">
        <v>13488</v>
      </c>
      <c r="H12484" s="24" t="s">
        <v>2528</v>
      </c>
      <c r="I12484" s="24" t="s">
        <v>2529</v>
      </c>
      <c r="J12484" s="27" t="s">
        <v>0</v>
      </c>
      <c r="K12484" s="28">
        <v>139.99</v>
      </c>
      <c r="L12484" s="28">
        <v>139.99</v>
      </c>
    </row>
    <row r="12485" spans="1:12" x14ac:dyDescent="0.25">
      <c r="A12485" s="24" t="s">
        <v>3305</v>
      </c>
      <c r="B12485" s="26">
        <v>2018</v>
      </c>
      <c r="C12485" s="24">
        <v>4</v>
      </c>
      <c r="D12485" s="24" t="s">
        <v>15117</v>
      </c>
      <c r="E12485" s="26">
        <v>627</v>
      </c>
      <c r="F12485" s="26">
        <v>10182</v>
      </c>
      <c r="G12485" s="26" t="s">
        <v>13489</v>
      </c>
      <c r="H12485" s="24" t="s">
        <v>954</v>
      </c>
      <c r="I12485" s="24" t="s">
        <v>955</v>
      </c>
      <c r="J12485" s="27" t="s">
        <v>0</v>
      </c>
      <c r="K12485" s="28">
        <v>598.20000000000005</v>
      </c>
      <c r="L12485" s="28">
        <v>598.20000000000005</v>
      </c>
    </row>
    <row r="12486" spans="1:12" x14ac:dyDescent="0.25">
      <c r="A12486" s="24" t="s">
        <v>3305</v>
      </c>
      <c r="B12486" s="26">
        <v>2018</v>
      </c>
      <c r="C12486" s="24">
        <v>4</v>
      </c>
      <c r="D12486" s="24" t="s">
        <v>15117</v>
      </c>
      <c r="E12486" s="26">
        <v>628</v>
      </c>
      <c r="F12486" s="26">
        <v>10183</v>
      </c>
      <c r="G12486" s="26" t="s">
        <v>13490</v>
      </c>
      <c r="H12486" s="24" t="s">
        <v>836</v>
      </c>
      <c r="I12486" s="24" t="s">
        <v>837</v>
      </c>
      <c r="J12486" s="27" t="s">
        <v>0</v>
      </c>
      <c r="K12486" s="28">
        <v>1213.6199999999999</v>
      </c>
      <c r="L12486" s="28">
        <v>1087.56</v>
      </c>
    </row>
    <row r="12487" spans="1:12" x14ac:dyDescent="0.25">
      <c r="A12487" s="24" t="s">
        <v>3305</v>
      </c>
      <c r="B12487" s="26">
        <v>2018</v>
      </c>
      <c r="C12487" s="24">
        <v>4</v>
      </c>
      <c r="D12487" s="24" t="s">
        <v>15117</v>
      </c>
      <c r="E12487" s="26">
        <v>630</v>
      </c>
      <c r="F12487" s="26">
        <v>10184</v>
      </c>
      <c r="G12487" s="26" t="s">
        <v>13491</v>
      </c>
      <c r="H12487" s="24" t="s">
        <v>1923</v>
      </c>
      <c r="I12487" s="24" t="s">
        <v>1924</v>
      </c>
      <c r="J12487" s="27" t="s">
        <v>0</v>
      </c>
      <c r="K12487" s="28">
        <v>444.18</v>
      </c>
      <c r="L12487" s="28">
        <v>444.18</v>
      </c>
    </row>
    <row r="12488" spans="1:12" x14ac:dyDescent="0.25">
      <c r="A12488" s="24" t="s">
        <v>3305</v>
      </c>
      <c r="B12488" s="26">
        <v>2018</v>
      </c>
      <c r="C12488" s="24">
        <v>4</v>
      </c>
      <c r="D12488" s="24" t="s">
        <v>15117</v>
      </c>
      <c r="E12488" s="26">
        <v>631</v>
      </c>
      <c r="F12488" s="26">
        <v>10185</v>
      </c>
      <c r="G12488" s="26" t="s">
        <v>13492</v>
      </c>
      <c r="H12488" s="24" t="s">
        <v>2595</v>
      </c>
      <c r="I12488" s="24" t="s">
        <v>2596</v>
      </c>
      <c r="J12488" s="27" t="s">
        <v>0</v>
      </c>
      <c r="K12488" s="28">
        <v>123.22</v>
      </c>
      <c r="L12488" s="28">
        <v>123.22</v>
      </c>
    </row>
    <row r="12489" spans="1:12" x14ac:dyDescent="0.25">
      <c r="A12489" s="24" t="s">
        <v>3305</v>
      </c>
      <c r="B12489" s="26">
        <v>2018</v>
      </c>
      <c r="C12489" s="24">
        <v>4</v>
      </c>
      <c r="D12489" s="24" t="s">
        <v>15117</v>
      </c>
      <c r="E12489" s="26">
        <v>637</v>
      </c>
      <c r="F12489" s="26">
        <v>10186</v>
      </c>
      <c r="G12489" s="26" t="s">
        <v>13493</v>
      </c>
      <c r="H12489" s="24" t="s">
        <v>166</v>
      </c>
      <c r="I12489" s="24" t="s">
        <v>167</v>
      </c>
      <c r="J12489" s="27" t="s">
        <v>15162</v>
      </c>
      <c r="K12489" s="28">
        <v>724.24</v>
      </c>
      <c r="L12489" s="28">
        <v>724.24</v>
      </c>
    </row>
    <row r="12490" spans="1:12" x14ac:dyDescent="0.25">
      <c r="A12490" s="24" t="s">
        <v>3305</v>
      </c>
      <c r="B12490" s="26">
        <v>2018</v>
      </c>
      <c r="C12490" s="24">
        <v>4</v>
      </c>
      <c r="D12490" s="24" t="s">
        <v>15117</v>
      </c>
      <c r="E12490" s="26">
        <v>638</v>
      </c>
      <c r="F12490" s="26">
        <v>10187</v>
      </c>
      <c r="G12490" s="26" t="s">
        <v>13494</v>
      </c>
      <c r="H12490" s="24" t="s">
        <v>67</v>
      </c>
      <c r="I12490" s="24" t="s">
        <v>68</v>
      </c>
      <c r="J12490" s="27" t="s">
        <v>15162</v>
      </c>
      <c r="K12490" s="28">
        <v>1721.61</v>
      </c>
      <c r="L12490" s="28">
        <v>1721.61</v>
      </c>
    </row>
    <row r="12491" spans="1:12" x14ac:dyDescent="0.25">
      <c r="A12491" s="24" t="s">
        <v>3305</v>
      </c>
      <c r="B12491" s="26">
        <v>2018</v>
      </c>
      <c r="C12491" s="24">
        <v>4</v>
      </c>
      <c r="D12491" s="24" t="s">
        <v>15117</v>
      </c>
      <c r="E12491" s="26">
        <v>641</v>
      </c>
      <c r="F12491" s="26">
        <v>10182</v>
      </c>
      <c r="G12491" s="26" t="s">
        <v>13489</v>
      </c>
      <c r="H12491" s="24" t="s">
        <v>954</v>
      </c>
      <c r="I12491" s="24" t="s">
        <v>955</v>
      </c>
      <c r="J12491" s="27" t="s">
        <v>15162</v>
      </c>
      <c r="K12491" s="28">
        <v>1664.68</v>
      </c>
      <c r="L12491" s="28">
        <v>1664.68</v>
      </c>
    </row>
    <row r="12492" spans="1:12" x14ac:dyDescent="0.25">
      <c r="A12492" s="24" t="s">
        <v>3305</v>
      </c>
      <c r="B12492" s="26">
        <v>2018</v>
      </c>
      <c r="C12492" s="24">
        <v>4</v>
      </c>
      <c r="D12492" s="24" t="s">
        <v>15117</v>
      </c>
      <c r="E12492" s="26">
        <v>644</v>
      </c>
      <c r="F12492" s="26">
        <v>10188</v>
      </c>
      <c r="G12492" s="26" t="s">
        <v>13495</v>
      </c>
      <c r="H12492" s="24" t="s">
        <v>510</v>
      </c>
      <c r="I12492" s="24" t="s">
        <v>511</v>
      </c>
      <c r="J12492" s="27" t="s">
        <v>15162</v>
      </c>
      <c r="K12492" s="28">
        <v>2818.57</v>
      </c>
      <c r="L12492" s="28">
        <v>2818.57</v>
      </c>
    </row>
    <row r="12493" spans="1:12" x14ac:dyDescent="0.25">
      <c r="A12493" s="24" t="s">
        <v>3305</v>
      </c>
      <c r="B12493" s="26">
        <v>2018</v>
      </c>
      <c r="C12493" s="24">
        <v>4</v>
      </c>
      <c r="D12493" s="24" t="s">
        <v>15117</v>
      </c>
      <c r="E12493" s="26">
        <v>659</v>
      </c>
      <c r="F12493" s="26">
        <v>9034</v>
      </c>
      <c r="G12493" s="26" t="s">
        <v>12341</v>
      </c>
      <c r="H12493" s="24" t="s">
        <v>2597</v>
      </c>
      <c r="I12493" s="24" t="s">
        <v>2598</v>
      </c>
      <c r="J12493" s="27" t="s">
        <v>1</v>
      </c>
      <c r="K12493" s="28">
        <v>243.89</v>
      </c>
      <c r="L12493" s="28">
        <v>243.11</v>
      </c>
    </row>
    <row r="12494" spans="1:12" x14ac:dyDescent="0.25">
      <c r="A12494" s="24" t="s">
        <v>3305</v>
      </c>
      <c r="B12494" s="26">
        <v>2018</v>
      </c>
      <c r="C12494" s="24">
        <v>4</v>
      </c>
      <c r="D12494" s="24" t="s">
        <v>15117</v>
      </c>
      <c r="E12494" s="26">
        <v>660</v>
      </c>
      <c r="F12494" s="26">
        <v>9925</v>
      </c>
      <c r="G12494" s="26" t="s">
        <v>13232</v>
      </c>
      <c r="H12494" s="24" t="s">
        <v>1258</v>
      </c>
      <c r="I12494" s="24" t="s">
        <v>1259</v>
      </c>
      <c r="J12494" s="27" t="s">
        <v>1</v>
      </c>
      <c r="K12494" s="28">
        <v>5991.14</v>
      </c>
      <c r="L12494" s="28">
        <v>5987.54</v>
      </c>
    </row>
    <row r="12495" spans="1:12" x14ac:dyDescent="0.25">
      <c r="A12495" s="24" t="s">
        <v>3305</v>
      </c>
      <c r="B12495" s="26">
        <v>2018</v>
      </c>
      <c r="C12495" s="24">
        <v>4</v>
      </c>
      <c r="D12495" s="24" t="s">
        <v>15117</v>
      </c>
      <c r="E12495" s="26">
        <v>664</v>
      </c>
      <c r="F12495" s="26">
        <v>9959</v>
      </c>
      <c r="G12495" s="26" t="s">
        <v>13266</v>
      </c>
      <c r="H12495" s="24" t="s">
        <v>1674</v>
      </c>
      <c r="I12495" s="24" t="s">
        <v>1675</v>
      </c>
      <c r="J12495" s="27" t="s">
        <v>1</v>
      </c>
      <c r="K12495" s="28">
        <v>1166.47</v>
      </c>
      <c r="L12495" s="28">
        <v>1162.8699999999999</v>
      </c>
    </row>
    <row r="12496" spans="1:12" x14ac:dyDescent="0.25">
      <c r="A12496" s="24" t="s">
        <v>3305</v>
      </c>
      <c r="B12496" s="26">
        <v>2018</v>
      </c>
      <c r="C12496" s="24">
        <v>4</v>
      </c>
      <c r="D12496" s="24" t="s">
        <v>15118</v>
      </c>
      <c r="E12496" s="26">
        <v>674</v>
      </c>
      <c r="F12496" s="26">
        <v>9790</v>
      </c>
      <c r="G12496" s="26" t="s">
        <v>13097</v>
      </c>
      <c r="H12496" s="24" t="s">
        <v>328</v>
      </c>
      <c r="I12496" s="24" t="s">
        <v>329</v>
      </c>
      <c r="J12496" s="27" t="s">
        <v>1</v>
      </c>
      <c r="K12496" s="28">
        <v>907.31</v>
      </c>
      <c r="L12496" s="28">
        <v>906.76</v>
      </c>
    </row>
    <row r="12497" spans="1:12" x14ac:dyDescent="0.25">
      <c r="A12497" s="24" t="s">
        <v>3305</v>
      </c>
      <c r="B12497" s="26">
        <v>2018</v>
      </c>
      <c r="C12497" s="24">
        <v>4</v>
      </c>
      <c r="D12497" s="24" t="s">
        <v>15118</v>
      </c>
      <c r="E12497" s="26">
        <v>629</v>
      </c>
      <c r="F12497" s="26">
        <v>10189</v>
      </c>
      <c r="G12497" s="26" t="s">
        <v>13496</v>
      </c>
      <c r="H12497" s="24" t="s">
        <v>2599</v>
      </c>
      <c r="I12497" s="24" t="s">
        <v>2600</v>
      </c>
      <c r="J12497" s="27" t="s">
        <v>0</v>
      </c>
      <c r="K12497" s="28">
        <v>377.43</v>
      </c>
      <c r="L12497" s="28">
        <v>377.43</v>
      </c>
    </row>
    <row r="12498" spans="1:12" x14ac:dyDescent="0.25">
      <c r="A12498" s="24" t="s">
        <v>3305</v>
      </c>
      <c r="B12498" s="26">
        <v>2018</v>
      </c>
      <c r="C12498" s="24">
        <v>4</v>
      </c>
      <c r="D12498" s="24" t="s">
        <v>15118</v>
      </c>
      <c r="E12498" s="26">
        <v>633</v>
      </c>
      <c r="F12498" s="26">
        <v>10190</v>
      </c>
      <c r="G12498" s="26" t="s">
        <v>13497</v>
      </c>
      <c r="H12498" s="24" t="s">
        <v>2601</v>
      </c>
      <c r="I12498" s="24" t="s">
        <v>2602</v>
      </c>
      <c r="J12498" s="27" t="s">
        <v>15162</v>
      </c>
      <c r="K12498" s="28">
        <v>1999.28</v>
      </c>
      <c r="L12498" s="28">
        <v>1999.28</v>
      </c>
    </row>
    <row r="12499" spans="1:12" x14ac:dyDescent="0.25">
      <c r="A12499" s="24" t="s">
        <v>3305</v>
      </c>
      <c r="B12499" s="26">
        <v>2018</v>
      </c>
      <c r="C12499" s="24">
        <v>4</v>
      </c>
      <c r="D12499" s="24" t="s">
        <v>15118</v>
      </c>
      <c r="E12499" s="26">
        <v>635</v>
      </c>
      <c r="F12499" s="26">
        <v>10191</v>
      </c>
      <c r="G12499" s="26" t="s">
        <v>13498</v>
      </c>
      <c r="H12499" s="24" t="s">
        <v>1418</v>
      </c>
      <c r="I12499" s="24" t="s">
        <v>1419</v>
      </c>
      <c r="J12499" s="27" t="s">
        <v>15162</v>
      </c>
      <c r="K12499" s="28">
        <v>1177.24</v>
      </c>
      <c r="L12499" s="28">
        <v>1177.24</v>
      </c>
    </row>
    <row r="12500" spans="1:12" x14ac:dyDescent="0.25">
      <c r="A12500" s="24" t="s">
        <v>3305</v>
      </c>
      <c r="B12500" s="26">
        <v>2018</v>
      </c>
      <c r="C12500" s="24">
        <v>4</v>
      </c>
      <c r="D12500" s="24" t="s">
        <v>15118</v>
      </c>
      <c r="E12500" s="26">
        <v>638</v>
      </c>
      <c r="F12500" s="26">
        <v>10181</v>
      </c>
      <c r="G12500" s="26" t="s">
        <v>13488</v>
      </c>
      <c r="H12500" s="24" t="s">
        <v>2528</v>
      </c>
      <c r="I12500" s="24" t="s">
        <v>2529</v>
      </c>
      <c r="J12500" s="27" t="s">
        <v>15162</v>
      </c>
      <c r="K12500" s="28">
        <v>3179.5</v>
      </c>
      <c r="L12500" s="28">
        <v>3179.5</v>
      </c>
    </row>
    <row r="12501" spans="1:12" x14ac:dyDescent="0.25">
      <c r="A12501" s="24" t="s">
        <v>3305</v>
      </c>
      <c r="B12501" s="26">
        <v>2018</v>
      </c>
      <c r="C12501" s="24">
        <v>4</v>
      </c>
      <c r="D12501" s="24" t="s">
        <v>15118</v>
      </c>
      <c r="E12501" s="26">
        <v>647</v>
      </c>
      <c r="F12501" s="26">
        <v>10189</v>
      </c>
      <c r="G12501" s="26" t="s">
        <v>13496</v>
      </c>
      <c r="H12501" s="24" t="s">
        <v>2599</v>
      </c>
      <c r="I12501" s="24" t="s">
        <v>2600</v>
      </c>
      <c r="J12501" s="27" t="s">
        <v>15162</v>
      </c>
      <c r="K12501" s="28">
        <v>4903.6400000000003</v>
      </c>
      <c r="L12501" s="28">
        <v>4890.3</v>
      </c>
    </row>
    <row r="12502" spans="1:12" x14ac:dyDescent="0.25">
      <c r="A12502" s="24" t="s">
        <v>3305</v>
      </c>
      <c r="B12502" s="26">
        <v>2018</v>
      </c>
      <c r="C12502" s="24">
        <v>4</v>
      </c>
      <c r="D12502" s="24" t="s">
        <v>15131</v>
      </c>
      <c r="E12502" s="26">
        <v>674</v>
      </c>
      <c r="F12502" s="26">
        <v>10192</v>
      </c>
      <c r="G12502" s="26" t="s">
        <v>13499</v>
      </c>
      <c r="H12502" s="24" t="s">
        <v>2603</v>
      </c>
      <c r="I12502" s="24" t="s">
        <v>2604</v>
      </c>
      <c r="J12502" s="27" t="s">
        <v>1</v>
      </c>
      <c r="K12502" s="28">
        <v>14.25</v>
      </c>
      <c r="L12502" s="28">
        <v>13.97</v>
      </c>
    </row>
    <row r="12503" spans="1:12" x14ac:dyDescent="0.25">
      <c r="A12503" s="24" t="s">
        <v>3305</v>
      </c>
      <c r="B12503" s="26">
        <v>2018</v>
      </c>
      <c r="C12503" s="24">
        <v>4</v>
      </c>
      <c r="D12503" s="24" t="s">
        <v>15131</v>
      </c>
      <c r="E12503" s="26">
        <v>674</v>
      </c>
      <c r="F12503" s="26">
        <v>10193</v>
      </c>
      <c r="G12503" s="26" t="s">
        <v>13500</v>
      </c>
      <c r="H12503" s="24" t="s">
        <v>832</v>
      </c>
      <c r="I12503" s="24" t="s">
        <v>833</v>
      </c>
      <c r="J12503" s="27" t="s">
        <v>1</v>
      </c>
      <c r="K12503" s="28">
        <v>14.25</v>
      </c>
      <c r="L12503" s="28">
        <v>13.97</v>
      </c>
    </row>
    <row r="12504" spans="1:12" x14ac:dyDescent="0.25">
      <c r="A12504" s="24" t="s">
        <v>3305</v>
      </c>
      <c r="B12504" s="26">
        <v>2018</v>
      </c>
      <c r="C12504" s="24">
        <v>4</v>
      </c>
      <c r="D12504" s="24" t="s">
        <v>15131</v>
      </c>
      <c r="E12504" s="26">
        <v>679</v>
      </c>
      <c r="F12504" s="26">
        <v>10194</v>
      </c>
      <c r="G12504" s="26" t="s">
        <v>13501</v>
      </c>
      <c r="H12504" s="24" t="s">
        <v>1870</v>
      </c>
      <c r="I12504" s="24" t="s">
        <v>1871</v>
      </c>
      <c r="J12504" s="27" t="s">
        <v>1</v>
      </c>
      <c r="K12504" s="28">
        <v>13.5</v>
      </c>
      <c r="L12504" s="28">
        <v>13.23</v>
      </c>
    </row>
    <row r="12505" spans="1:12" x14ac:dyDescent="0.25">
      <c r="A12505" s="24" t="s">
        <v>3305</v>
      </c>
      <c r="B12505" s="26">
        <v>2018</v>
      </c>
      <c r="C12505" s="24">
        <v>4</v>
      </c>
      <c r="D12505" s="24" t="s">
        <v>15119</v>
      </c>
      <c r="E12505" s="26">
        <v>670</v>
      </c>
      <c r="F12505" s="26">
        <v>10195</v>
      </c>
      <c r="G12505" s="26" t="s">
        <v>13502</v>
      </c>
      <c r="H12505" s="24" t="s">
        <v>59</v>
      </c>
      <c r="I12505" s="24" t="s">
        <v>60</v>
      </c>
      <c r="J12505" s="27" t="s">
        <v>1</v>
      </c>
      <c r="K12505" s="28">
        <v>18.89</v>
      </c>
      <c r="L12505" s="28">
        <v>18.62</v>
      </c>
    </row>
    <row r="12506" spans="1:12" x14ac:dyDescent="0.25">
      <c r="A12506" s="24" t="s">
        <v>3305</v>
      </c>
      <c r="B12506" s="26">
        <v>2018</v>
      </c>
      <c r="C12506" s="24">
        <v>4</v>
      </c>
      <c r="D12506" s="24" t="s">
        <v>15119</v>
      </c>
      <c r="E12506" s="26">
        <v>670</v>
      </c>
      <c r="F12506" s="26">
        <v>10196</v>
      </c>
      <c r="G12506" s="26" t="s">
        <v>13503</v>
      </c>
      <c r="H12506" s="24" t="s">
        <v>59</v>
      </c>
      <c r="I12506" s="24" t="s">
        <v>60</v>
      </c>
      <c r="J12506" s="27" t="s">
        <v>1</v>
      </c>
      <c r="K12506" s="28">
        <v>14.25</v>
      </c>
      <c r="L12506" s="28">
        <v>13.97</v>
      </c>
    </row>
    <row r="12507" spans="1:12" x14ac:dyDescent="0.25">
      <c r="A12507" s="24" t="s">
        <v>3305</v>
      </c>
      <c r="B12507" s="26">
        <v>2018</v>
      </c>
      <c r="C12507" s="24">
        <v>4</v>
      </c>
      <c r="D12507" s="24" t="s">
        <v>15119</v>
      </c>
      <c r="E12507" s="26">
        <v>670</v>
      </c>
      <c r="F12507" s="26">
        <v>9128</v>
      </c>
      <c r="G12507" s="26" t="s">
        <v>12435</v>
      </c>
      <c r="H12507" s="24" t="s">
        <v>232</v>
      </c>
      <c r="I12507" s="24" t="s">
        <v>233</v>
      </c>
      <c r="J12507" s="27" t="s">
        <v>1</v>
      </c>
      <c r="K12507" s="28">
        <v>13.5</v>
      </c>
      <c r="L12507" s="28">
        <v>13.23</v>
      </c>
    </row>
    <row r="12508" spans="1:12" x14ac:dyDescent="0.25">
      <c r="A12508" s="24" t="s">
        <v>3305</v>
      </c>
      <c r="B12508" s="26">
        <v>2018</v>
      </c>
      <c r="C12508" s="24">
        <v>4</v>
      </c>
      <c r="D12508" s="24" t="s">
        <v>15119</v>
      </c>
      <c r="E12508" s="26">
        <v>670</v>
      </c>
      <c r="F12508" s="26">
        <v>10197</v>
      </c>
      <c r="G12508" s="26" t="s">
        <v>13504</v>
      </c>
      <c r="H12508" s="24" t="s">
        <v>2400</v>
      </c>
      <c r="I12508" s="24" t="s">
        <v>2401</v>
      </c>
      <c r="J12508" s="27" t="s">
        <v>1</v>
      </c>
      <c r="K12508" s="28">
        <v>13.5</v>
      </c>
      <c r="L12508" s="28">
        <v>13.23</v>
      </c>
    </row>
    <row r="12509" spans="1:12" x14ac:dyDescent="0.25">
      <c r="A12509" s="24" t="s">
        <v>3305</v>
      </c>
      <c r="B12509" s="26">
        <v>2018</v>
      </c>
      <c r="C12509" s="24">
        <v>4</v>
      </c>
      <c r="D12509" s="24" t="s">
        <v>15119</v>
      </c>
      <c r="E12509" s="26">
        <v>670</v>
      </c>
      <c r="F12509" s="26">
        <v>10198</v>
      </c>
      <c r="G12509" s="26" t="s">
        <v>13505</v>
      </c>
      <c r="H12509" s="24" t="s">
        <v>59</v>
      </c>
      <c r="I12509" s="24" t="s">
        <v>60</v>
      </c>
      <c r="J12509" s="27" t="s">
        <v>1</v>
      </c>
      <c r="K12509" s="28">
        <v>14.25</v>
      </c>
      <c r="L12509" s="28">
        <v>13.97</v>
      </c>
    </row>
    <row r="12510" spans="1:12" x14ac:dyDescent="0.25">
      <c r="A12510" s="24" t="s">
        <v>3305</v>
      </c>
      <c r="B12510" s="26">
        <v>2018</v>
      </c>
      <c r="C12510" s="24">
        <v>4</v>
      </c>
      <c r="D12510" s="24" t="s">
        <v>15119</v>
      </c>
      <c r="E12510" s="26">
        <v>670</v>
      </c>
      <c r="F12510" s="26">
        <v>9120</v>
      </c>
      <c r="G12510" s="26" t="s">
        <v>12427</v>
      </c>
      <c r="H12510" s="24" t="s">
        <v>232</v>
      </c>
      <c r="I12510" s="24" t="s">
        <v>233</v>
      </c>
      <c r="J12510" s="27" t="s">
        <v>1</v>
      </c>
      <c r="K12510" s="28">
        <v>76.95</v>
      </c>
      <c r="L12510" s="28">
        <v>76.95</v>
      </c>
    </row>
    <row r="12511" spans="1:12" x14ac:dyDescent="0.25">
      <c r="A12511" s="24" t="s">
        <v>3305</v>
      </c>
      <c r="B12511" s="26">
        <v>2018</v>
      </c>
      <c r="C12511" s="24">
        <v>4</v>
      </c>
      <c r="D12511" s="24" t="s">
        <v>15119</v>
      </c>
      <c r="E12511" s="26">
        <v>670</v>
      </c>
      <c r="F12511" s="26">
        <v>5402</v>
      </c>
      <c r="G12511" s="26" t="s">
        <v>8709</v>
      </c>
      <c r="H12511" s="24" t="s">
        <v>232</v>
      </c>
      <c r="I12511" s="24" t="s">
        <v>233</v>
      </c>
      <c r="J12511" s="27" t="s">
        <v>1</v>
      </c>
      <c r="K12511" s="28">
        <v>25.23</v>
      </c>
      <c r="L12511" s="28">
        <v>24.96</v>
      </c>
    </row>
    <row r="12512" spans="1:12" x14ac:dyDescent="0.25">
      <c r="A12512" s="24" t="s">
        <v>3305</v>
      </c>
      <c r="B12512" s="26">
        <v>2018</v>
      </c>
      <c r="C12512" s="24">
        <v>4</v>
      </c>
      <c r="D12512" s="24" t="s">
        <v>15119</v>
      </c>
      <c r="E12512" s="26">
        <v>670</v>
      </c>
      <c r="F12512" s="26">
        <v>79</v>
      </c>
      <c r="G12512" s="26" t="s">
        <v>3386</v>
      </c>
      <c r="H12512" s="24" t="s">
        <v>232</v>
      </c>
      <c r="I12512" s="24" t="s">
        <v>233</v>
      </c>
      <c r="J12512" s="27" t="s">
        <v>1</v>
      </c>
      <c r="K12512" s="28">
        <v>14.25</v>
      </c>
      <c r="L12512" s="28">
        <v>13.97</v>
      </c>
    </row>
    <row r="12513" spans="1:12" x14ac:dyDescent="0.25">
      <c r="A12513" s="24" t="s">
        <v>3305</v>
      </c>
      <c r="B12513" s="26">
        <v>2018</v>
      </c>
      <c r="C12513" s="24">
        <v>4</v>
      </c>
      <c r="D12513" s="24" t="s">
        <v>15119</v>
      </c>
      <c r="E12513" s="26">
        <v>670</v>
      </c>
      <c r="F12513" s="26">
        <v>2441</v>
      </c>
      <c r="G12513" s="26" t="s">
        <v>5748</v>
      </c>
      <c r="H12513" s="24" t="s">
        <v>232</v>
      </c>
      <c r="I12513" s="24" t="s">
        <v>233</v>
      </c>
      <c r="J12513" s="27" t="s">
        <v>1</v>
      </c>
      <c r="K12513" s="28">
        <v>13.5</v>
      </c>
      <c r="L12513" s="28">
        <v>13.23</v>
      </c>
    </row>
    <row r="12514" spans="1:12" x14ac:dyDescent="0.25">
      <c r="A12514" s="24" t="s">
        <v>3305</v>
      </c>
      <c r="B12514" s="26">
        <v>2018</v>
      </c>
      <c r="C12514" s="24">
        <v>4</v>
      </c>
      <c r="D12514" s="24" t="s">
        <v>15119</v>
      </c>
      <c r="E12514" s="26">
        <v>670</v>
      </c>
      <c r="F12514" s="26">
        <v>9122</v>
      </c>
      <c r="G12514" s="26" t="s">
        <v>12429</v>
      </c>
      <c r="H12514" s="24" t="s">
        <v>232</v>
      </c>
      <c r="I12514" s="24" t="s">
        <v>233</v>
      </c>
      <c r="J12514" s="27" t="s">
        <v>1</v>
      </c>
      <c r="K12514" s="28">
        <v>13.5</v>
      </c>
      <c r="L12514" s="28">
        <v>13.23</v>
      </c>
    </row>
    <row r="12515" spans="1:12" x14ac:dyDescent="0.25">
      <c r="A12515" s="24" t="s">
        <v>3305</v>
      </c>
      <c r="B12515" s="26">
        <v>2018</v>
      </c>
      <c r="C12515" s="24">
        <v>4</v>
      </c>
      <c r="D12515" s="24" t="s">
        <v>15119</v>
      </c>
      <c r="E12515" s="26">
        <v>670</v>
      </c>
      <c r="F12515" s="26">
        <v>2211</v>
      </c>
      <c r="G12515" s="26" t="s">
        <v>5518</v>
      </c>
      <c r="H12515" s="24" t="s">
        <v>59</v>
      </c>
      <c r="I12515" s="24" t="s">
        <v>60</v>
      </c>
      <c r="J12515" s="27" t="s">
        <v>1</v>
      </c>
      <c r="K12515" s="28">
        <v>13.5</v>
      </c>
      <c r="L12515" s="28">
        <v>13.23</v>
      </c>
    </row>
    <row r="12516" spans="1:12" x14ac:dyDescent="0.25">
      <c r="A12516" s="24" t="s">
        <v>3305</v>
      </c>
      <c r="B12516" s="26">
        <v>2018</v>
      </c>
      <c r="C12516" s="24">
        <v>4</v>
      </c>
      <c r="D12516" s="24" t="s">
        <v>15119</v>
      </c>
      <c r="E12516" s="26">
        <v>670</v>
      </c>
      <c r="F12516" s="26">
        <v>10199</v>
      </c>
      <c r="G12516" s="26" t="s">
        <v>13506</v>
      </c>
      <c r="H12516" s="24" t="s">
        <v>232</v>
      </c>
      <c r="I12516" s="24" t="s">
        <v>233</v>
      </c>
      <c r="J12516" s="27" t="s">
        <v>1</v>
      </c>
      <c r="K12516" s="28">
        <v>13.5</v>
      </c>
      <c r="L12516" s="28">
        <v>13.23</v>
      </c>
    </row>
    <row r="12517" spans="1:12" x14ac:dyDescent="0.25">
      <c r="A12517" s="24" t="s">
        <v>3305</v>
      </c>
      <c r="B12517" s="26">
        <v>2018</v>
      </c>
      <c r="C12517" s="24">
        <v>4</v>
      </c>
      <c r="D12517" s="24" t="s">
        <v>15119</v>
      </c>
      <c r="E12517" s="26">
        <v>670</v>
      </c>
      <c r="F12517" s="26">
        <v>2019</v>
      </c>
      <c r="G12517" s="26" t="s">
        <v>5326</v>
      </c>
      <c r="H12517" s="24" t="s">
        <v>2605</v>
      </c>
      <c r="I12517" s="24" t="s">
        <v>2606</v>
      </c>
      <c r="J12517" s="27" t="s">
        <v>1</v>
      </c>
      <c r="K12517" s="28">
        <v>49.35</v>
      </c>
      <c r="L12517" s="28">
        <v>48.81</v>
      </c>
    </row>
    <row r="12518" spans="1:12" x14ac:dyDescent="0.25">
      <c r="A12518" s="24" t="s">
        <v>3305</v>
      </c>
      <c r="B12518" s="26">
        <v>2018</v>
      </c>
      <c r="C12518" s="24">
        <v>4</v>
      </c>
      <c r="D12518" s="24" t="s">
        <v>15119</v>
      </c>
      <c r="E12518" s="26">
        <v>670</v>
      </c>
      <c r="F12518" s="26">
        <v>10200</v>
      </c>
      <c r="G12518" s="26" t="s">
        <v>13507</v>
      </c>
      <c r="H12518" s="24" t="s">
        <v>232</v>
      </c>
      <c r="I12518" s="24" t="s">
        <v>233</v>
      </c>
      <c r="J12518" s="27" t="s">
        <v>1</v>
      </c>
      <c r="K12518" s="28">
        <v>14.25</v>
      </c>
      <c r="L12518" s="28">
        <v>13.97</v>
      </c>
    </row>
    <row r="12519" spans="1:12" x14ac:dyDescent="0.25">
      <c r="A12519" s="24" t="s">
        <v>3305</v>
      </c>
      <c r="B12519" s="26">
        <v>2018</v>
      </c>
      <c r="C12519" s="24">
        <v>4</v>
      </c>
      <c r="D12519" s="24" t="s">
        <v>15119</v>
      </c>
      <c r="E12519" s="26">
        <v>670</v>
      </c>
      <c r="F12519" s="26">
        <v>10201</v>
      </c>
      <c r="G12519" s="26" t="s">
        <v>13508</v>
      </c>
      <c r="H12519" s="24" t="s">
        <v>232</v>
      </c>
      <c r="I12519" s="24" t="s">
        <v>233</v>
      </c>
      <c r="J12519" s="27" t="s">
        <v>1</v>
      </c>
      <c r="K12519" s="28">
        <v>13.5</v>
      </c>
      <c r="L12519" s="28">
        <v>13.23</v>
      </c>
    </row>
    <row r="12520" spans="1:12" x14ac:dyDescent="0.25">
      <c r="A12520" s="24" t="s">
        <v>3305</v>
      </c>
      <c r="B12520" s="26">
        <v>2018</v>
      </c>
      <c r="C12520" s="24">
        <v>4</v>
      </c>
      <c r="D12520" s="24" t="s">
        <v>15119</v>
      </c>
      <c r="E12520" s="26">
        <v>671</v>
      </c>
      <c r="F12520" s="26">
        <v>10202</v>
      </c>
      <c r="G12520" s="26" t="s">
        <v>13509</v>
      </c>
      <c r="H12520" s="24" t="s">
        <v>2400</v>
      </c>
      <c r="I12520" s="24" t="s">
        <v>2401</v>
      </c>
      <c r="J12520" s="27" t="s">
        <v>1</v>
      </c>
      <c r="K12520" s="28">
        <v>14.25</v>
      </c>
      <c r="L12520" s="28">
        <v>13.97</v>
      </c>
    </row>
    <row r="12521" spans="1:12" x14ac:dyDescent="0.25">
      <c r="A12521" s="24" t="s">
        <v>3305</v>
      </c>
      <c r="B12521" s="26">
        <v>2018</v>
      </c>
      <c r="C12521" s="24">
        <v>4</v>
      </c>
      <c r="D12521" s="24" t="s">
        <v>15119</v>
      </c>
      <c r="E12521" s="26">
        <v>671</v>
      </c>
      <c r="F12521" s="26">
        <v>10203</v>
      </c>
      <c r="G12521" s="26" t="s">
        <v>13510</v>
      </c>
      <c r="H12521" s="24" t="s">
        <v>232</v>
      </c>
      <c r="I12521" s="24" t="s">
        <v>233</v>
      </c>
      <c r="J12521" s="27" t="s">
        <v>1</v>
      </c>
      <c r="K12521" s="28">
        <v>13.5</v>
      </c>
      <c r="L12521" s="28">
        <v>13.23</v>
      </c>
    </row>
    <row r="12522" spans="1:12" x14ac:dyDescent="0.25">
      <c r="A12522" s="24" t="s">
        <v>3305</v>
      </c>
      <c r="B12522" s="26">
        <v>2018</v>
      </c>
      <c r="C12522" s="24">
        <v>4</v>
      </c>
      <c r="D12522" s="24" t="s">
        <v>15119</v>
      </c>
      <c r="E12522" s="26">
        <v>671</v>
      </c>
      <c r="F12522" s="26">
        <v>10204</v>
      </c>
      <c r="G12522" s="26" t="s">
        <v>13511</v>
      </c>
      <c r="H12522" s="24" t="s">
        <v>59</v>
      </c>
      <c r="I12522" s="24" t="s">
        <v>60</v>
      </c>
      <c r="J12522" s="27" t="s">
        <v>1</v>
      </c>
      <c r="K12522" s="28">
        <v>13.5</v>
      </c>
      <c r="L12522" s="28">
        <v>13.23</v>
      </c>
    </row>
    <row r="12523" spans="1:12" x14ac:dyDescent="0.25">
      <c r="A12523" s="24" t="s">
        <v>3305</v>
      </c>
      <c r="B12523" s="26">
        <v>2018</v>
      </c>
      <c r="C12523" s="24">
        <v>4</v>
      </c>
      <c r="D12523" s="24" t="s">
        <v>15119</v>
      </c>
      <c r="E12523" s="26">
        <v>673</v>
      </c>
      <c r="F12523" s="26">
        <v>10205</v>
      </c>
      <c r="G12523" s="26" t="s">
        <v>13512</v>
      </c>
      <c r="H12523" s="24" t="s">
        <v>232</v>
      </c>
      <c r="I12523" s="24" t="s">
        <v>233</v>
      </c>
      <c r="J12523" s="27" t="s">
        <v>1</v>
      </c>
      <c r="K12523" s="28">
        <v>14.25</v>
      </c>
      <c r="L12523" s="28">
        <v>13.97</v>
      </c>
    </row>
    <row r="12524" spans="1:12" x14ac:dyDescent="0.25">
      <c r="A12524" s="24" t="s">
        <v>3305</v>
      </c>
      <c r="B12524" s="26">
        <v>2018</v>
      </c>
      <c r="C12524" s="24">
        <v>4</v>
      </c>
      <c r="D12524" s="24" t="s">
        <v>15119</v>
      </c>
      <c r="E12524" s="26">
        <v>673</v>
      </c>
      <c r="F12524" s="26">
        <v>9143</v>
      </c>
      <c r="G12524" s="26" t="s">
        <v>12450</v>
      </c>
      <c r="H12524" s="24" t="s">
        <v>232</v>
      </c>
      <c r="I12524" s="24" t="s">
        <v>233</v>
      </c>
      <c r="J12524" s="27" t="s">
        <v>1</v>
      </c>
      <c r="K12524" s="28">
        <v>13.5</v>
      </c>
      <c r="L12524" s="28">
        <v>13.23</v>
      </c>
    </row>
    <row r="12525" spans="1:12" x14ac:dyDescent="0.25">
      <c r="A12525" s="24" t="s">
        <v>3305</v>
      </c>
      <c r="B12525" s="26">
        <v>2018</v>
      </c>
      <c r="C12525" s="24">
        <v>4</v>
      </c>
      <c r="D12525" s="24" t="s">
        <v>15119</v>
      </c>
      <c r="E12525" s="26">
        <v>674</v>
      </c>
      <c r="F12525" s="26">
        <v>9999</v>
      </c>
      <c r="G12525" s="26" t="s">
        <v>13306</v>
      </c>
      <c r="H12525" s="24" t="s">
        <v>232</v>
      </c>
      <c r="I12525" s="24" t="s">
        <v>233</v>
      </c>
      <c r="J12525" s="27" t="s">
        <v>1</v>
      </c>
      <c r="K12525" s="28">
        <v>14.25</v>
      </c>
      <c r="L12525" s="28">
        <v>13.97</v>
      </c>
    </row>
    <row r="12526" spans="1:12" x14ac:dyDescent="0.25">
      <c r="A12526" s="24" t="s">
        <v>3305</v>
      </c>
      <c r="B12526" s="26">
        <v>2018</v>
      </c>
      <c r="C12526" s="24">
        <v>4</v>
      </c>
      <c r="D12526" s="24" t="s">
        <v>15119</v>
      </c>
      <c r="E12526" s="26">
        <v>674</v>
      </c>
      <c r="F12526" s="26">
        <v>10206</v>
      </c>
      <c r="G12526" s="26" t="s">
        <v>13513</v>
      </c>
      <c r="H12526" s="24" t="s">
        <v>232</v>
      </c>
      <c r="I12526" s="24" t="s">
        <v>233</v>
      </c>
      <c r="J12526" s="27" t="s">
        <v>1</v>
      </c>
      <c r="K12526" s="28">
        <v>14.25</v>
      </c>
      <c r="L12526" s="28">
        <v>13.97</v>
      </c>
    </row>
    <row r="12527" spans="1:12" x14ac:dyDescent="0.25">
      <c r="A12527" s="24" t="s">
        <v>3305</v>
      </c>
      <c r="B12527" s="26">
        <v>2018</v>
      </c>
      <c r="C12527" s="24">
        <v>4</v>
      </c>
      <c r="D12527" s="24" t="s">
        <v>15119</v>
      </c>
      <c r="E12527" s="26">
        <v>674</v>
      </c>
      <c r="F12527" s="26">
        <v>10207</v>
      </c>
      <c r="G12527" s="26" t="s">
        <v>13514</v>
      </c>
      <c r="H12527" s="24" t="s">
        <v>59</v>
      </c>
      <c r="I12527" s="24" t="s">
        <v>60</v>
      </c>
      <c r="J12527" s="27" t="s">
        <v>1</v>
      </c>
      <c r="K12527" s="28">
        <v>33.04</v>
      </c>
      <c r="L12527" s="28">
        <v>32.5</v>
      </c>
    </row>
    <row r="12528" spans="1:12" x14ac:dyDescent="0.25">
      <c r="A12528" s="24" t="s">
        <v>3305</v>
      </c>
      <c r="B12528" s="26">
        <v>2018</v>
      </c>
      <c r="C12528" s="24">
        <v>4</v>
      </c>
      <c r="D12528" s="24" t="s">
        <v>15119</v>
      </c>
      <c r="E12528" s="26">
        <v>674</v>
      </c>
      <c r="F12528" s="26">
        <v>10208</v>
      </c>
      <c r="G12528" s="26" t="s">
        <v>13515</v>
      </c>
      <c r="H12528" s="24" t="s">
        <v>232</v>
      </c>
      <c r="I12528" s="24" t="s">
        <v>233</v>
      </c>
      <c r="J12528" s="27" t="s">
        <v>1</v>
      </c>
      <c r="K12528" s="28">
        <v>13.5</v>
      </c>
      <c r="L12528" s="28">
        <v>13.23</v>
      </c>
    </row>
    <row r="12529" spans="1:12" x14ac:dyDescent="0.25">
      <c r="A12529" s="24" t="s">
        <v>3305</v>
      </c>
      <c r="B12529" s="26">
        <v>2018</v>
      </c>
      <c r="C12529" s="24">
        <v>4</v>
      </c>
      <c r="D12529" s="24" t="s">
        <v>15119</v>
      </c>
      <c r="E12529" s="26">
        <v>674</v>
      </c>
      <c r="F12529" s="26">
        <v>10209</v>
      </c>
      <c r="G12529" s="26" t="s">
        <v>13516</v>
      </c>
      <c r="H12529" s="24" t="s">
        <v>232</v>
      </c>
      <c r="I12529" s="24" t="s">
        <v>233</v>
      </c>
      <c r="J12529" s="27" t="s">
        <v>1</v>
      </c>
      <c r="K12529" s="28">
        <v>13.5</v>
      </c>
      <c r="L12529" s="28">
        <v>13.23</v>
      </c>
    </row>
    <row r="12530" spans="1:12" x14ac:dyDescent="0.25">
      <c r="A12530" s="24" t="s">
        <v>3305</v>
      </c>
      <c r="B12530" s="26">
        <v>2018</v>
      </c>
      <c r="C12530" s="24">
        <v>4</v>
      </c>
      <c r="D12530" s="24" t="s">
        <v>15119</v>
      </c>
      <c r="E12530" s="26">
        <v>674</v>
      </c>
      <c r="F12530" s="26">
        <v>10210</v>
      </c>
      <c r="G12530" s="26" t="s">
        <v>13517</v>
      </c>
      <c r="H12530" s="24" t="s">
        <v>59</v>
      </c>
      <c r="I12530" s="24" t="s">
        <v>60</v>
      </c>
      <c r="J12530" s="27" t="s">
        <v>1</v>
      </c>
      <c r="K12530" s="28">
        <v>18.89</v>
      </c>
      <c r="L12530" s="28">
        <v>18.62</v>
      </c>
    </row>
    <row r="12531" spans="1:12" x14ac:dyDescent="0.25">
      <c r="A12531" s="24" t="s">
        <v>3305</v>
      </c>
      <c r="B12531" s="26">
        <v>2018</v>
      </c>
      <c r="C12531" s="24">
        <v>4</v>
      </c>
      <c r="D12531" s="24" t="s">
        <v>15119</v>
      </c>
      <c r="E12531" s="26">
        <v>674</v>
      </c>
      <c r="F12531" s="26">
        <v>10211</v>
      </c>
      <c r="G12531" s="26" t="s">
        <v>13518</v>
      </c>
      <c r="H12531" s="24" t="s">
        <v>2400</v>
      </c>
      <c r="I12531" s="24" t="s">
        <v>2401</v>
      </c>
      <c r="J12531" s="27" t="s">
        <v>1</v>
      </c>
      <c r="K12531" s="28">
        <v>14.25</v>
      </c>
      <c r="L12531" s="28">
        <v>13.97</v>
      </c>
    </row>
    <row r="12532" spans="1:12" x14ac:dyDescent="0.25">
      <c r="A12532" s="24" t="s">
        <v>3305</v>
      </c>
      <c r="B12532" s="26">
        <v>2018</v>
      </c>
      <c r="C12532" s="24">
        <v>4</v>
      </c>
      <c r="D12532" s="24" t="s">
        <v>15119</v>
      </c>
      <c r="E12532" s="26">
        <v>674</v>
      </c>
      <c r="F12532" s="26">
        <v>10212</v>
      </c>
      <c r="G12532" s="26" t="s">
        <v>13519</v>
      </c>
      <c r="H12532" s="24" t="s">
        <v>232</v>
      </c>
      <c r="I12532" s="24" t="s">
        <v>233</v>
      </c>
      <c r="J12532" s="27" t="s">
        <v>1</v>
      </c>
      <c r="K12532" s="28">
        <v>14.25</v>
      </c>
      <c r="L12532" s="28">
        <v>13.97</v>
      </c>
    </row>
    <row r="12533" spans="1:12" x14ac:dyDescent="0.25">
      <c r="A12533" s="24" t="s">
        <v>3305</v>
      </c>
      <c r="B12533" s="26">
        <v>2018</v>
      </c>
      <c r="C12533" s="24">
        <v>4</v>
      </c>
      <c r="D12533" s="24" t="s">
        <v>15119</v>
      </c>
      <c r="E12533" s="26">
        <v>674</v>
      </c>
      <c r="F12533" s="26">
        <v>10213</v>
      </c>
      <c r="G12533" s="26" t="s">
        <v>13520</v>
      </c>
      <c r="H12533" s="24" t="s">
        <v>232</v>
      </c>
      <c r="I12533" s="24" t="s">
        <v>233</v>
      </c>
      <c r="J12533" s="27" t="s">
        <v>1</v>
      </c>
      <c r="K12533" s="28">
        <v>13.5</v>
      </c>
      <c r="L12533" s="28">
        <v>13.23</v>
      </c>
    </row>
    <row r="12534" spans="1:12" x14ac:dyDescent="0.25">
      <c r="A12534" s="24" t="s">
        <v>3305</v>
      </c>
      <c r="B12534" s="26">
        <v>2018</v>
      </c>
      <c r="C12534" s="24">
        <v>4</v>
      </c>
      <c r="D12534" s="24" t="s">
        <v>15119</v>
      </c>
      <c r="E12534" s="26">
        <v>674</v>
      </c>
      <c r="F12534" s="26">
        <v>10214</v>
      </c>
      <c r="G12534" s="26" t="s">
        <v>13521</v>
      </c>
      <c r="H12534" s="24" t="s">
        <v>2400</v>
      </c>
      <c r="I12534" s="24" t="s">
        <v>2401</v>
      </c>
      <c r="J12534" s="27" t="s">
        <v>1</v>
      </c>
      <c r="K12534" s="28">
        <v>14.25</v>
      </c>
      <c r="L12534" s="28">
        <v>13.97</v>
      </c>
    </row>
    <row r="12535" spans="1:12" x14ac:dyDescent="0.25">
      <c r="A12535" s="24" t="s">
        <v>3305</v>
      </c>
      <c r="B12535" s="26">
        <v>2018</v>
      </c>
      <c r="C12535" s="24">
        <v>4</v>
      </c>
      <c r="D12535" s="24" t="s">
        <v>15119</v>
      </c>
      <c r="E12535" s="26">
        <v>674</v>
      </c>
      <c r="F12535" s="26">
        <v>10215</v>
      </c>
      <c r="G12535" s="26" t="s">
        <v>13522</v>
      </c>
      <c r="H12535" s="24" t="s">
        <v>59</v>
      </c>
      <c r="I12535" s="24" t="s">
        <v>60</v>
      </c>
      <c r="J12535" s="27" t="s">
        <v>1</v>
      </c>
      <c r="K12535" s="28">
        <v>19.64</v>
      </c>
      <c r="L12535" s="28">
        <v>19.36</v>
      </c>
    </row>
    <row r="12536" spans="1:12" x14ac:dyDescent="0.25">
      <c r="A12536" s="24" t="s">
        <v>3305</v>
      </c>
      <c r="B12536" s="26">
        <v>2018</v>
      </c>
      <c r="C12536" s="24">
        <v>4</v>
      </c>
      <c r="D12536" s="24" t="s">
        <v>15119</v>
      </c>
      <c r="E12536" s="26">
        <v>674</v>
      </c>
      <c r="F12536" s="26">
        <v>10216</v>
      </c>
      <c r="G12536" s="26" t="s">
        <v>13523</v>
      </c>
      <c r="H12536" s="24" t="s">
        <v>232</v>
      </c>
      <c r="I12536" s="24" t="s">
        <v>233</v>
      </c>
      <c r="J12536" s="27" t="s">
        <v>1</v>
      </c>
      <c r="K12536" s="28">
        <v>14.25</v>
      </c>
      <c r="L12536" s="28">
        <v>13.97</v>
      </c>
    </row>
    <row r="12537" spans="1:12" x14ac:dyDescent="0.25">
      <c r="A12537" s="24" t="s">
        <v>3305</v>
      </c>
      <c r="B12537" s="26">
        <v>2018</v>
      </c>
      <c r="C12537" s="24">
        <v>4</v>
      </c>
      <c r="D12537" s="24" t="s">
        <v>15119</v>
      </c>
      <c r="E12537" s="26">
        <v>674</v>
      </c>
      <c r="F12537" s="26">
        <v>10217</v>
      </c>
      <c r="G12537" s="26" t="s">
        <v>13524</v>
      </c>
      <c r="H12537" s="24" t="s">
        <v>436</v>
      </c>
      <c r="I12537" s="24" t="s">
        <v>437</v>
      </c>
      <c r="J12537" s="27" t="s">
        <v>1</v>
      </c>
      <c r="K12537" s="28">
        <v>14.25</v>
      </c>
      <c r="L12537" s="28">
        <v>13.97</v>
      </c>
    </row>
    <row r="12538" spans="1:12" x14ac:dyDescent="0.25">
      <c r="A12538" s="24" t="s">
        <v>3305</v>
      </c>
      <c r="B12538" s="26">
        <v>2018</v>
      </c>
      <c r="C12538" s="24">
        <v>4</v>
      </c>
      <c r="D12538" s="24" t="s">
        <v>15119</v>
      </c>
      <c r="E12538" s="26">
        <v>675</v>
      </c>
      <c r="F12538" s="26">
        <v>10218</v>
      </c>
      <c r="G12538" s="26" t="s">
        <v>13525</v>
      </c>
      <c r="H12538" s="24" t="s">
        <v>232</v>
      </c>
      <c r="I12538" s="24" t="s">
        <v>233</v>
      </c>
      <c r="J12538" s="27" t="s">
        <v>1</v>
      </c>
      <c r="K12538" s="28">
        <v>13.5</v>
      </c>
      <c r="L12538" s="28">
        <v>13.23</v>
      </c>
    </row>
    <row r="12539" spans="1:12" x14ac:dyDescent="0.25">
      <c r="A12539" s="24" t="s">
        <v>3305</v>
      </c>
      <c r="B12539" s="26">
        <v>2018</v>
      </c>
      <c r="C12539" s="24">
        <v>4</v>
      </c>
      <c r="D12539" s="24" t="s">
        <v>15119</v>
      </c>
      <c r="E12539" s="26">
        <v>675</v>
      </c>
      <c r="F12539" s="26">
        <v>10219</v>
      </c>
      <c r="G12539" s="26" t="s">
        <v>13526</v>
      </c>
      <c r="H12539" s="24" t="s">
        <v>232</v>
      </c>
      <c r="I12539" s="24" t="s">
        <v>233</v>
      </c>
      <c r="J12539" s="27" t="s">
        <v>1</v>
      </c>
      <c r="K12539" s="28">
        <v>13.5</v>
      </c>
      <c r="L12539" s="28">
        <v>13.23</v>
      </c>
    </row>
    <row r="12540" spans="1:12" x14ac:dyDescent="0.25">
      <c r="A12540" s="24" t="s">
        <v>3305</v>
      </c>
      <c r="B12540" s="26">
        <v>2018</v>
      </c>
      <c r="C12540" s="24">
        <v>4</v>
      </c>
      <c r="D12540" s="24" t="s">
        <v>15119</v>
      </c>
      <c r="E12540" s="26">
        <v>675</v>
      </c>
      <c r="F12540" s="26">
        <v>10220</v>
      </c>
      <c r="G12540" s="26" t="s">
        <v>13527</v>
      </c>
      <c r="H12540" s="24" t="s">
        <v>232</v>
      </c>
      <c r="I12540" s="24" t="s">
        <v>233</v>
      </c>
      <c r="J12540" s="27" t="s">
        <v>1</v>
      </c>
      <c r="K12540" s="28">
        <v>14.25</v>
      </c>
      <c r="L12540" s="28">
        <v>13.97</v>
      </c>
    </row>
    <row r="12541" spans="1:12" x14ac:dyDescent="0.25">
      <c r="A12541" s="24" t="s">
        <v>3305</v>
      </c>
      <c r="B12541" s="26">
        <v>2018</v>
      </c>
      <c r="C12541" s="24">
        <v>4</v>
      </c>
      <c r="D12541" s="24" t="s">
        <v>15119</v>
      </c>
      <c r="E12541" s="26">
        <v>675</v>
      </c>
      <c r="F12541" s="26">
        <v>10221</v>
      </c>
      <c r="G12541" s="26" t="s">
        <v>13528</v>
      </c>
      <c r="H12541" s="24" t="s">
        <v>2395</v>
      </c>
      <c r="I12541" s="24" t="s">
        <v>2396</v>
      </c>
      <c r="J12541" s="27" t="s">
        <v>1</v>
      </c>
      <c r="K12541" s="28">
        <v>14.25</v>
      </c>
      <c r="L12541" s="28">
        <v>13.97</v>
      </c>
    </row>
    <row r="12542" spans="1:12" x14ac:dyDescent="0.25">
      <c r="A12542" s="24" t="s">
        <v>3305</v>
      </c>
      <c r="B12542" s="26">
        <v>2018</v>
      </c>
      <c r="C12542" s="24">
        <v>4</v>
      </c>
      <c r="D12542" s="24" t="s">
        <v>15119</v>
      </c>
      <c r="E12542" s="26">
        <v>675</v>
      </c>
      <c r="F12542" s="26">
        <v>10222</v>
      </c>
      <c r="G12542" s="26" t="s">
        <v>13529</v>
      </c>
      <c r="H12542" s="24" t="s">
        <v>59</v>
      </c>
      <c r="I12542" s="24" t="s">
        <v>60</v>
      </c>
      <c r="J12542" s="27" t="s">
        <v>1</v>
      </c>
      <c r="K12542" s="28">
        <v>13.5</v>
      </c>
      <c r="L12542" s="28">
        <v>13.23</v>
      </c>
    </row>
    <row r="12543" spans="1:12" x14ac:dyDescent="0.25">
      <c r="A12543" s="24" t="s">
        <v>3305</v>
      </c>
      <c r="B12543" s="26">
        <v>2018</v>
      </c>
      <c r="C12543" s="24">
        <v>4</v>
      </c>
      <c r="D12543" s="24" t="s">
        <v>15119</v>
      </c>
      <c r="E12543" s="26">
        <v>675</v>
      </c>
      <c r="F12543" s="26">
        <v>10223</v>
      </c>
      <c r="G12543" s="26" t="s">
        <v>13530</v>
      </c>
      <c r="H12543" s="24" t="s">
        <v>232</v>
      </c>
      <c r="I12543" s="24" t="s">
        <v>233</v>
      </c>
      <c r="J12543" s="27" t="s">
        <v>1</v>
      </c>
      <c r="K12543" s="28">
        <v>13.5</v>
      </c>
      <c r="L12543" s="28">
        <v>13.23</v>
      </c>
    </row>
    <row r="12544" spans="1:12" x14ac:dyDescent="0.25">
      <c r="A12544" s="24" t="s">
        <v>3305</v>
      </c>
      <c r="B12544" s="26">
        <v>2018</v>
      </c>
      <c r="C12544" s="24">
        <v>4</v>
      </c>
      <c r="D12544" s="24" t="s">
        <v>15119</v>
      </c>
      <c r="E12544" s="26">
        <v>675</v>
      </c>
      <c r="F12544" s="26">
        <v>10224</v>
      </c>
      <c r="G12544" s="26" t="s">
        <v>13531</v>
      </c>
      <c r="H12544" s="24" t="s">
        <v>232</v>
      </c>
      <c r="I12544" s="24" t="s">
        <v>233</v>
      </c>
      <c r="J12544" s="27" t="s">
        <v>1</v>
      </c>
      <c r="K12544" s="28">
        <v>13.5</v>
      </c>
      <c r="L12544" s="28">
        <v>13.23</v>
      </c>
    </row>
    <row r="12545" spans="1:12" x14ac:dyDescent="0.25">
      <c r="A12545" s="24" t="s">
        <v>3305</v>
      </c>
      <c r="B12545" s="26">
        <v>2018</v>
      </c>
      <c r="C12545" s="24">
        <v>4</v>
      </c>
      <c r="D12545" s="24" t="s">
        <v>15119</v>
      </c>
      <c r="E12545" s="26">
        <v>675</v>
      </c>
      <c r="F12545" s="26">
        <v>9159</v>
      </c>
      <c r="G12545" s="26" t="s">
        <v>12466</v>
      </c>
      <c r="H12545" s="24" t="s">
        <v>232</v>
      </c>
      <c r="I12545" s="24" t="s">
        <v>233</v>
      </c>
      <c r="J12545" s="27" t="s">
        <v>1</v>
      </c>
      <c r="K12545" s="28">
        <v>13.5</v>
      </c>
      <c r="L12545" s="28">
        <v>13.23</v>
      </c>
    </row>
    <row r="12546" spans="1:12" x14ac:dyDescent="0.25">
      <c r="A12546" s="24" t="s">
        <v>3305</v>
      </c>
      <c r="B12546" s="26">
        <v>2018</v>
      </c>
      <c r="C12546" s="24">
        <v>4</v>
      </c>
      <c r="D12546" s="24" t="s">
        <v>15119</v>
      </c>
      <c r="E12546" s="26">
        <v>675</v>
      </c>
      <c r="F12546" s="26">
        <v>9483</v>
      </c>
      <c r="G12546" s="26" t="s">
        <v>12790</v>
      </c>
      <c r="H12546" s="24" t="s">
        <v>59</v>
      </c>
      <c r="I12546" s="24" t="s">
        <v>60</v>
      </c>
      <c r="J12546" s="27" t="s">
        <v>1</v>
      </c>
      <c r="K12546" s="28">
        <v>19.64</v>
      </c>
      <c r="L12546" s="28">
        <v>19.36</v>
      </c>
    </row>
    <row r="12547" spans="1:12" x14ac:dyDescent="0.25">
      <c r="A12547" s="24" t="s">
        <v>3305</v>
      </c>
      <c r="B12547" s="26">
        <v>2018</v>
      </c>
      <c r="C12547" s="24">
        <v>4</v>
      </c>
      <c r="D12547" s="24" t="s">
        <v>15119</v>
      </c>
      <c r="E12547" s="26">
        <v>675</v>
      </c>
      <c r="F12547" s="26">
        <v>10225</v>
      </c>
      <c r="G12547" s="26" t="s">
        <v>13532</v>
      </c>
      <c r="H12547" s="24" t="s">
        <v>2400</v>
      </c>
      <c r="I12547" s="24" t="s">
        <v>2401</v>
      </c>
      <c r="J12547" s="27" t="s">
        <v>1</v>
      </c>
      <c r="K12547" s="28">
        <v>14.25</v>
      </c>
      <c r="L12547" s="28">
        <v>13.97</v>
      </c>
    </row>
    <row r="12548" spans="1:12" x14ac:dyDescent="0.25">
      <c r="A12548" s="24" t="s">
        <v>3305</v>
      </c>
      <c r="B12548" s="26">
        <v>2018</v>
      </c>
      <c r="C12548" s="24">
        <v>4</v>
      </c>
      <c r="D12548" s="24" t="s">
        <v>15119</v>
      </c>
      <c r="E12548" s="26">
        <v>675</v>
      </c>
      <c r="F12548" s="26">
        <v>10226</v>
      </c>
      <c r="G12548" s="26" t="s">
        <v>13533</v>
      </c>
      <c r="H12548" s="24" t="s">
        <v>59</v>
      </c>
      <c r="I12548" s="24" t="s">
        <v>60</v>
      </c>
      <c r="J12548" s="27" t="s">
        <v>1</v>
      </c>
      <c r="K12548" s="28">
        <v>14.25</v>
      </c>
      <c r="L12548" s="28">
        <v>13.97</v>
      </c>
    </row>
    <row r="12549" spans="1:12" x14ac:dyDescent="0.25">
      <c r="A12549" s="24" t="s">
        <v>3305</v>
      </c>
      <c r="B12549" s="26">
        <v>2018</v>
      </c>
      <c r="C12549" s="24">
        <v>4</v>
      </c>
      <c r="D12549" s="24" t="s">
        <v>15119</v>
      </c>
      <c r="E12549" s="26">
        <v>675</v>
      </c>
      <c r="F12549" s="26">
        <v>10227</v>
      </c>
      <c r="G12549" s="26" t="s">
        <v>13534</v>
      </c>
      <c r="H12549" s="24" t="s">
        <v>232</v>
      </c>
      <c r="I12549" s="24" t="s">
        <v>233</v>
      </c>
      <c r="J12549" s="27" t="s">
        <v>1</v>
      </c>
      <c r="K12549" s="28">
        <v>14.25</v>
      </c>
      <c r="L12549" s="28">
        <v>13.97</v>
      </c>
    </row>
    <row r="12550" spans="1:12" x14ac:dyDescent="0.25">
      <c r="A12550" s="24" t="s">
        <v>3305</v>
      </c>
      <c r="B12550" s="26">
        <v>2018</v>
      </c>
      <c r="C12550" s="24">
        <v>4</v>
      </c>
      <c r="D12550" s="24" t="s">
        <v>15119</v>
      </c>
      <c r="E12550" s="26">
        <v>675</v>
      </c>
      <c r="F12550" s="26">
        <v>10228</v>
      </c>
      <c r="G12550" s="26" t="s">
        <v>13535</v>
      </c>
      <c r="H12550" s="24" t="s">
        <v>59</v>
      </c>
      <c r="I12550" s="24" t="s">
        <v>60</v>
      </c>
      <c r="J12550" s="27" t="s">
        <v>1</v>
      </c>
      <c r="K12550" s="28">
        <v>14.25</v>
      </c>
      <c r="L12550" s="28">
        <v>13.97</v>
      </c>
    </row>
    <row r="12551" spans="1:12" x14ac:dyDescent="0.25">
      <c r="A12551" s="24" t="s">
        <v>3305</v>
      </c>
      <c r="B12551" s="26">
        <v>2018</v>
      </c>
      <c r="C12551" s="24">
        <v>4</v>
      </c>
      <c r="D12551" s="24" t="s">
        <v>15119</v>
      </c>
      <c r="E12551" s="26">
        <v>676</v>
      </c>
      <c r="F12551" s="26">
        <v>10229</v>
      </c>
      <c r="G12551" s="26" t="s">
        <v>13536</v>
      </c>
      <c r="H12551" s="24" t="s">
        <v>232</v>
      </c>
      <c r="I12551" s="24" t="s">
        <v>233</v>
      </c>
      <c r="J12551" s="27" t="s">
        <v>1</v>
      </c>
      <c r="K12551" s="28">
        <v>14.25</v>
      </c>
      <c r="L12551" s="28">
        <v>13.97</v>
      </c>
    </row>
    <row r="12552" spans="1:12" x14ac:dyDescent="0.25">
      <c r="A12552" s="24" t="s">
        <v>3305</v>
      </c>
      <c r="B12552" s="26">
        <v>2018</v>
      </c>
      <c r="C12552" s="24">
        <v>4</v>
      </c>
      <c r="D12552" s="24" t="s">
        <v>15119</v>
      </c>
      <c r="E12552" s="26">
        <v>676</v>
      </c>
      <c r="F12552" s="26">
        <v>3080</v>
      </c>
      <c r="G12552" s="26" t="s">
        <v>6387</v>
      </c>
      <c r="H12552" s="24" t="s">
        <v>436</v>
      </c>
      <c r="I12552" s="24" t="s">
        <v>437</v>
      </c>
      <c r="J12552" s="27" t="s">
        <v>1</v>
      </c>
      <c r="K12552" s="28">
        <v>19.54</v>
      </c>
      <c r="L12552" s="28">
        <v>19.27</v>
      </c>
    </row>
    <row r="12553" spans="1:12" x14ac:dyDescent="0.25">
      <c r="A12553" s="24" t="s">
        <v>3305</v>
      </c>
      <c r="B12553" s="26">
        <v>2018</v>
      </c>
      <c r="C12553" s="24">
        <v>4</v>
      </c>
      <c r="D12553" s="24" t="s">
        <v>15119</v>
      </c>
      <c r="E12553" s="26">
        <v>676</v>
      </c>
      <c r="F12553" s="26">
        <v>10230</v>
      </c>
      <c r="G12553" s="26" t="s">
        <v>13537</v>
      </c>
      <c r="H12553" s="24" t="s">
        <v>848</v>
      </c>
      <c r="I12553" s="24" t="s">
        <v>849</v>
      </c>
      <c r="J12553" s="27" t="s">
        <v>1</v>
      </c>
      <c r="K12553" s="28">
        <v>29.84</v>
      </c>
      <c r="L12553" s="28">
        <v>29.56</v>
      </c>
    </row>
    <row r="12554" spans="1:12" x14ac:dyDescent="0.25">
      <c r="A12554" s="24" t="s">
        <v>3305</v>
      </c>
      <c r="B12554" s="26">
        <v>2018</v>
      </c>
      <c r="C12554" s="24">
        <v>4</v>
      </c>
      <c r="D12554" s="24" t="s">
        <v>15119</v>
      </c>
      <c r="E12554" s="26">
        <v>676</v>
      </c>
      <c r="F12554" s="26">
        <v>10231</v>
      </c>
      <c r="G12554" s="26" t="s">
        <v>13538</v>
      </c>
      <c r="H12554" s="24" t="s">
        <v>59</v>
      </c>
      <c r="I12554" s="24" t="s">
        <v>60</v>
      </c>
      <c r="J12554" s="27" t="s">
        <v>1</v>
      </c>
      <c r="K12554" s="28">
        <v>13.5</v>
      </c>
      <c r="L12554" s="28">
        <v>13.23</v>
      </c>
    </row>
    <row r="12555" spans="1:12" x14ac:dyDescent="0.25">
      <c r="A12555" s="24" t="s">
        <v>3305</v>
      </c>
      <c r="B12555" s="26">
        <v>2018</v>
      </c>
      <c r="C12555" s="24">
        <v>4</v>
      </c>
      <c r="D12555" s="24" t="s">
        <v>15119</v>
      </c>
      <c r="E12555" s="26">
        <v>676</v>
      </c>
      <c r="F12555" s="26">
        <v>10232</v>
      </c>
      <c r="G12555" s="26" t="s">
        <v>13539</v>
      </c>
      <c r="H12555" s="24" t="s">
        <v>232</v>
      </c>
      <c r="I12555" s="24" t="s">
        <v>233</v>
      </c>
      <c r="J12555" s="27" t="s">
        <v>1</v>
      </c>
      <c r="K12555" s="28">
        <v>14.25</v>
      </c>
      <c r="L12555" s="28">
        <v>13.97</v>
      </c>
    </row>
    <row r="12556" spans="1:12" x14ac:dyDescent="0.25">
      <c r="A12556" s="24" t="s">
        <v>3305</v>
      </c>
      <c r="B12556" s="26">
        <v>2018</v>
      </c>
      <c r="C12556" s="24">
        <v>4</v>
      </c>
      <c r="D12556" s="24" t="s">
        <v>15119</v>
      </c>
      <c r="E12556" s="26">
        <v>676</v>
      </c>
      <c r="F12556" s="26">
        <v>10233</v>
      </c>
      <c r="G12556" s="26" t="s">
        <v>13540</v>
      </c>
      <c r="H12556" s="24" t="s">
        <v>59</v>
      </c>
      <c r="I12556" s="24" t="s">
        <v>60</v>
      </c>
      <c r="J12556" s="27" t="s">
        <v>1</v>
      </c>
      <c r="K12556" s="28">
        <v>13.5</v>
      </c>
      <c r="L12556" s="28">
        <v>13.23</v>
      </c>
    </row>
    <row r="12557" spans="1:12" x14ac:dyDescent="0.25">
      <c r="A12557" s="24" t="s">
        <v>3305</v>
      </c>
      <c r="B12557" s="26">
        <v>2018</v>
      </c>
      <c r="C12557" s="24">
        <v>4</v>
      </c>
      <c r="D12557" s="24" t="s">
        <v>15119</v>
      </c>
      <c r="E12557" s="26">
        <v>676</v>
      </c>
      <c r="F12557" s="26">
        <v>10234</v>
      </c>
      <c r="G12557" s="26" t="s">
        <v>13541</v>
      </c>
      <c r="H12557" s="24" t="s">
        <v>232</v>
      </c>
      <c r="I12557" s="24" t="s">
        <v>233</v>
      </c>
      <c r="J12557" s="27" t="s">
        <v>1</v>
      </c>
      <c r="K12557" s="28">
        <v>14.25</v>
      </c>
      <c r="L12557" s="28">
        <v>13.97</v>
      </c>
    </row>
    <row r="12558" spans="1:12" x14ac:dyDescent="0.25">
      <c r="A12558" s="24" t="s">
        <v>3305</v>
      </c>
      <c r="B12558" s="26">
        <v>2018</v>
      </c>
      <c r="C12558" s="24">
        <v>4</v>
      </c>
      <c r="D12558" s="24" t="s">
        <v>15119</v>
      </c>
      <c r="E12558" s="26">
        <v>676</v>
      </c>
      <c r="F12558" s="26">
        <v>9188</v>
      </c>
      <c r="G12558" s="26" t="s">
        <v>12495</v>
      </c>
      <c r="H12558" s="24" t="s">
        <v>232</v>
      </c>
      <c r="I12558" s="24" t="s">
        <v>233</v>
      </c>
      <c r="J12558" s="27" t="s">
        <v>1</v>
      </c>
      <c r="K12558" s="28">
        <v>76.95</v>
      </c>
      <c r="L12558" s="28">
        <v>76.95</v>
      </c>
    </row>
    <row r="12559" spans="1:12" x14ac:dyDescent="0.25">
      <c r="A12559" s="24" t="s">
        <v>3305</v>
      </c>
      <c r="B12559" s="26">
        <v>2018</v>
      </c>
      <c r="C12559" s="24">
        <v>4</v>
      </c>
      <c r="D12559" s="24" t="s">
        <v>15119</v>
      </c>
      <c r="E12559" s="26">
        <v>676</v>
      </c>
      <c r="F12559" s="26">
        <v>10235</v>
      </c>
      <c r="G12559" s="26" t="s">
        <v>13542</v>
      </c>
      <c r="H12559" s="24" t="s">
        <v>840</v>
      </c>
      <c r="I12559" s="24" t="s">
        <v>841</v>
      </c>
      <c r="J12559" s="27" t="s">
        <v>1</v>
      </c>
      <c r="K12559" s="28">
        <v>13.5</v>
      </c>
      <c r="L12559" s="28">
        <v>13.23</v>
      </c>
    </row>
    <row r="12560" spans="1:12" x14ac:dyDescent="0.25">
      <c r="A12560" s="24" t="s">
        <v>3305</v>
      </c>
      <c r="B12560" s="26">
        <v>2018</v>
      </c>
      <c r="C12560" s="24">
        <v>4</v>
      </c>
      <c r="D12560" s="24" t="s">
        <v>15119</v>
      </c>
      <c r="E12560" s="26">
        <v>676</v>
      </c>
      <c r="F12560" s="26">
        <v>10236</v>
      </c>
      <c r="G12560" s="26" t="s">
        <v>13543</v>
      </c>
      <c r="H12560" s="24" t="s">
        <v>232</v>
      </c>
      <c r="I12560" s="24" t="s">
        <v>233</v>
      </c>
      <c r="J12560" s="27" t="s">
        <v>1</v>
      </c>
      <c r="K12560" s="28">
        <v>13.5</v>
      </c>
      <c r="L12560" s="28">
        <v>13.23</v>
      </c>
    </row>
    <row r="12561" spans="1:12" x14ac:dyDescent="0.25">
      <c r="A12561" s="24" t="s">
        <v>3305</v>
      </c>
      <c r="B12561" s="26">
        <v>2018</v>
      </c>
      <c r="C12561" s="24">
        <v>4</v>
      </c>
      <c r="D12561" s="24" t="s">
        <v>15119</v>
      </c>
      <c r="E12561" s="26">
        <v>676</v>
      </c>
      <c r="F12561" s="26">
        <v>10237</v>
      </c>
      <c r="G12561" s="26" t="s">
        <v>13544</v>
      </c>
      <c r="H12561" s="24" t="s">
        <v>2607</v>
      </c>
      <c r="I12561" s="24" t="s">
        <v>2608</v>
      </c>
      <c r="J12561" s="27" t="s">
        <v>1</v>
      </c>
      <c r="K12561" s="28">
        <v>14.25</v>
      </c>
      <c r="L12561" s="28">
        <v>13.97</v>
      </c>
    </row>
    <row r="12562" spans="1:12" x14ac:dyDescent="0.25">
      <c r="A12562" s="24" t="s">
        <v>3305</v>
      </c>
      <c r="B12562" s="26">
        <v>2018</v>
      </c>
      <c r="C12562" s="24">
        <v>4</v>
      </c>
      <c r="D12562" s="24" t="s">
        <v>15119</v>
      </c>
      <c r="E12562" s="26">
        <v>676</v>
      </c>
      <c r="F12562" s="26">
        <v>10238</v>
      </c>
      <c r="G12562" s="26" t="s">
        <v>13545</v>
      </c>
      <c r="H12562" s="24" t="s">
        <v>232</v>
      </c>
      <c r="I12562" s="24" t="s">
        <v>233</v>
      </c>
      <c r="J12562" s="27" t="s">
        <v>1</v>
      </c>
      <c r="K12562" s="28">
        <v>76.95</v>
      </c>
      <c r="L12562" s="28">
        <v>76.95</v>
      </c>
    </row>
    <row r="12563" spans="1:12" x14ac:dyDescent="0.25">
      <c r="A12563" s="24" t="s">
        <v>3305</v>
      </c>
      <c r="B12563" s="26">
        <v>2018</v>
      </c>
      <c r="C12563" s="24">
        <v>4</v>
      </c>
      <c r="D12563" s="24" t="s">
        <v>15119</v>
      </c>
      <c r="E12563" s="26">
        <v>676</v>
      </c>
      <c r="F12563" s="26">
        <v>10239</v>
      </c>
      <c r="G12563" s="26" t="s">
        <v>13546</v>
      </c>
      <c r="H12563" s="24" t="s">
        <v>59</v>
      </c>
      <c r="I12563" s="24" t="s">
        <v>60</v>
      </c>
      <c r="J12563" s="27" t="s">
        <v>1</v>
      </c>
      <c r="K12563" s="28">
        <v>14.25</v>
      </c>
      <c r="L12563" s="28">
        <v>13.97</v>
      </c>
    </row>
    <row r="12564" spans="1:12" x14ac:dyDescent="0.25">
      <c r="A12564" s="24" t="s">
        <v>3305</v>
      </c>
      <c r="B12564" s="26">
        <v>2018</v>
      </c>
      <c r="C12564" s="24">
        <v>4</v>
      </c>
      <c r="D12564" s="24" t="s">
        <v>15119</v>
      </c>
      <c r="E12564" s="26">
        <v>676</v>
      </c>
      <c r="F12564" s="26">
        <v>10240</v>
      </c>
      <c r="G12564" s="26" t="s">
        <v>13547</v>
      </c>
      <c r="H12564" s="24" t="s">
        <v>232</v>
      </c>
      <c r="I12564" s="24" t="s">
        <v>233</v>
      </c>
      <c r="J12564" s="27" t="s">
        <v>1</v>
      </c>
      <c r="K12564" s="28">
        <v>14.25</v>
      </c>
      <c r="L12564" s="28">
        <v>13.97</v>
      </c>
    </row>
    <row r="12565" spans="1:12" x14ac:dyDescent="0.25">
      <c r="A12565" s="24" t="s">
        <v>3305</v>
      </c>
      <c r="B12565" s="26">
        <v>2018</v>
      </c>
      <c r="C12565" s="24">
        <v>4</v>
      </c>
      <c r="D12565" s="24" t="s">
        <v>15119</v>
      </c>
      <c r="E12565" s="26">
        <v>676</v>
      </c>
      <c r="F12565" s="26">
        <v>10241</v>
      </c>
      <c r="G12565" s="26" t="s">
        <v>13548</v>
      </c>
      <c r="H12565" s="24" t="s">
        <v>2609</v>
      </c>
      <c r="I12565" s="24" t="s">
        <v>2610</v>
      </c>
      <c r="J12565" s="27" t="s">
        <v>1</v>
      </c>
      <c r="K12565" s="28">
        <v>14.25</v>
      </c>
      <c r="L12565" s="28">
        <v>13.97</v>
      </c>
    </row>
    <row r="12566" spans="1:12" x14ac:dyDescent="0.25">
      <c r="A12566" s="24" t="s">
        <v>3305</v>
      </c>
      <c r="B12566" s="26">
        <v>2018</v>
      </c>
      <c r="C12566" s="24">
        <v>4</v>
      </c>
      <c r="D12566" s="24" t="s">
        <v>15119</v>
      </c>
      <c r="E12566" s="26">
        <v>676</v>
      </c>
      <c r="F12566" s="26">
        <v>694</v>
      </c>
      <c r="G12566" s="26" t="s">
        <v>4001</v>
      </c>
      <c r="H12566" s="24" t="s">
        <v>232</v>
      </c>
      <c r="I12566" s="24" t="s">
        <v>233</v>
      </c>
      <c r="J12566" s="27" t="s">
        <v>1</v>
      </c>
      <c r="K12566" s="28">
        <v>13.5</v>
      </c>
      <c r="L12566" s="28">
        <v>13.23</v>
      </c>
    </row>
    <row r="12567" spans="1:12" x14ac:dyDescent="0.25">
      <c r="A12567" s="24" t="s">
        <v>3305</v>
      </c>
      <c r="B12567" s="26">
        <v>2018</v>
      </c>
      <c r="C12567" s="24">
        <v>4</v>
      </c>
      <c r="D12567" s="24" t="s">
        <v>15119</v>
      </c>
      <c r="E12567" s="26">
        <v>676</v>
      </c>
      <c r="F12567" s="26">
        <v>10242</v>
      </c>
      <c r="G12567" s="26" t="s">
        <v>13549</v>
      </c>
      <c r="H12567" s="24" t="s">
        <v>232</v>
      </c>
      <c r="I12567" s="24" t="s">
        <v>233</v>
      </c>
      <c r="J12567" s="27" t="s">
        <v>1</v>
      </c>
      <c r="K12567" s="28">
        <v>14.25</v>
      </c>
      <c r="L12567" s="28">
        <v>13.97</v>
      </c>
    </row>
    <row r="12568" spans="1:12" x14ac:dyDescent="0.25">
      <c r="A12568" s="24" t="s">
        <v>3305</v>
      </c>
      <c r="B12568" s="26">
        <v>2018</v>
      </c>
      <c r="C12568" s="24">
        <v>4</v>
      </c>
      <c r="D12568" s="24" t="s">
        <v>15119</v>
      </c>
      <c r="E12568" s="26">
        <v>677</v>
      </c>
      <c r="F12568" s="26">
        <v>10243</v>
      </c>
      <c r="G12568" s="26" t="s">
        <v>13550</v>
      </c>
      <c r="H12568" s="24" t="s">
        <v>2400</v>
      </c>
      <c r="I12568" s="24" t="s">
        <v>2401</v>
      </c>
      <c r="J12568" s="27" t="s">
        <v>1</v>
      </c>
      <c r="K12568" s="28">
        <v>14.25</v>
      </c>
      <c r="L12568" s="28">
        <v>13.97</v>
      </c>
    </row>
    <row r="12569" spans="1:12" x14ac:dyDescent="0.25">
      <c r="A12569" s="24" t="s">
        <v>3305</v>
      </c>
      <c r="B12569" s="26">
        <v>2018</v>
      </c>
      <c r="C12569" s="24">
        <v>4</v>
      </c>
      <c r="D12569" s="24" t="s">
        <v>15119</v>
      </c>
      <c r="E12569" s="26">
        <v>677</v>
      </c>
      <c r="F12569" s="26">
        <v>10244</v>
      </c>
      <c r="G12569" s="26" t="s">
        <v>13551</v>
      </c>
      <c r="H12569" s="24" t="s">
        <v>232</v>
      </c>
      <c r="I12569" s="24" t="s">
        <v>233</v>
      </c>
      <c r="J12569" s="27" t="s">
        <v>1</v>
      </c>
      <c r="K12569" s="28">
        <v>13.5</v>
      </c>
      <c r="L12569" s="28">
        <v>13.23</v>
      </c>
    </row>
    <row r="12570" spans="1:12" x14ac:dyDescent="0.25">
      <c r="A12570" s="24" t="s">
        <v>3305</v>
      </c>
      <c r="B12570" s="26">
        <v>2018</v>
      </c>
      <c r="C12570" s="24">
        <v>4</v>
      </c>
      <c r="D12570" s="24" t="s">
        <v>15119</v>
      </c>
      <c r="E12570" s="26">
        <v>679</v>
      </c>
      <c r="F12570" s="26">
        <v>10245</v>
      </c>
      <c r="G12570" s="26" t="s">
        <v>13552</v>
      </c>
      <c r="H12570" s="24" t="s">
        <v>232</v>
      </c>
      <c r="I12570" s="24" t="s">
        <v>233</v>
      </c>
      <c r="J12570" s="27" t="s">
        <v>1</v>
      </c>
      <c r="K12570" s="28">
        <v>14.25</v>
      </c>
      <c r="L12570" s="28">
        <v>13.97</v>
      </c>
    </row>
    <row r="12571" spans="1:12" x14ac:dyDescent="0.25">
      <c r="A12571" s="24" t="s">
        <v>3305</v>
      </c>
      <c r="B12571" s="26">
        <v>2018</v>
      </c>
      <c r="C12571" s="24">
        <v>4</v>
      </c>
      <c r="D12571" s="24" t="s">
        <v>15119</v>
      </c>
      <c r="E12571" s="26">
        <v>679</v>
      </c>
      <c r="F12571" s="26">
        <v>10246</v>
      </c>
      <c r="G12571" s="26" t="s">
        <v>13553</v>
      </c>
      <c r="H12571" s="24" t="s">
        <v>232</v>
      </c>
      <c r="I12571" s="24" t="s">
        <v>233</v>
      </c>
      <c r="J12571" s="27" t="s">
        <v>1</v>
      </c>
      <c r="K12571" s="28">
        <v>14.25</v>
      </c>
      <c r="L12571" s="28">
        <v>13.97</v>
      </c>
    </row>
    <row r="12572" spans="1:12" x14ac:dyDescent="0.25">
      <c r="A12572" s="24" t="s">
        <v>3305</v>
      </c>
      <c r="B12572" s="26">
        <v>2018</v>
      </c>
      <c r="C12572" s="24">
        <v>4</v>
      </c>
      <c r="D12572" s="24" t="s">
        <v>15119</v>
      </c>
      <c r="E12572" s="26">
        <v>679</v>
      </c>
      <c r="F12572" s="26">
        <v>10247</v>
      </c>
      <c r="G12572" s="26" t="s">
        <v>13554</v>
      </c>
      <c r="H12572" s="24" t="s">
        <v>2400</v>
      </c>
      <c r="I12572" s="24" t="s">
        <v>2401</v>
      </c>
      <c r="J12572" s="27" t="s">
        <v>1</v>
      </c>
      <c r="K12572" s="28">
        <v>13.5</v>
      </c>
      <c r="L12572" s="28">
        <v>13.23</v>
      </c>
    </row>
    <row r="12573" spans="1:12" x14ac:dyDescent="0.25">
      <c r="A12573" s="24" t="s">
        <v>3305</v>
      </c>
      <c r="B12573" s="26">
        <v>2018</v>
      </c>
      <c r="C12573" s="24">
        <v>4</v>
      </c>
      <c r="D12573" s="24" t="s">
        <v>15119</v>
      </c>
      <c r="E12573" s="26">
        <v>679</v>
      </c>
      <c r="F12573" s="26">
        <v>10248</v>
      </c>
      <c r="G12573" s="26" t="s">
        <v>13555</v>
      </c>
      <c r="H12573" s="24" t="s">
        <v>59</v>
      </c>
      <c r="I12573" s="24" t="s">
        <v>60</v>
      </c>
      <c r="J12573" s="27" t="s">
        <v>1</v>
      </c>
      <c r="K12573" s="28">
        <v>19.64</v>
      </c>
      <c r="L12573" s="28">
        <v>19.36</v>
      </c>
    </row>
    <row r="12574" spans="1:12" x14ac:dyDescent="0.25">
      <c r="A12574" s="24" t="s">
        <v>3305</v>
      </c>
      <c r="B12574" s="26">
        <v>2018</v>
      </c>
      <c r="C12574" s="24">
        <v>4</v>
      </c>
      <c r="D12574" s="24" t="s">
        <v>15119</v>
      </c>
      <c r="E12574" s="26">
        <v>679</v>
      </c>
      <c r="F12574" s="26">
        <v>9194</v>
      </c>
      <c r="G12574" s="26" t="s">
        <v>12501</v>
      </c>
      <c r="H12574" s="24" t="s">
        <v>59</v>
      </c>
      <c r="I12574" s="24" t="s">
        <v>60</v>
      </c>
      <c r="J12574" s="27" t="s">
        <v>1</v>
      </c>
      <c r="K12574" s="28">
        <v>19.54</v>
      </c>
      <c r="L12574" s="28">
        <v>19.27</v>
      </c>
    </row>
    <row r="12575" spans="1:12" x14ac:dyDescent="0.25">
      <c r="A12575" s="24" t="s">
        <v>3305</v>
      </c>
      <c r="B12575" s="26">
        <v>2018</v>
      </c>
      <c r="C12575" s="24">
        <v>4</v>
      </c>
      <c r="D12575" s="24" t="s">
        <v>15119</v>
      </c>
      <c r="E12575" s="26">
        <v>679</v>
      </c>
      <c r="F12575" s="26">
        <v>10249</v>
      </c>
      <c r="G12575" s="26" t="s">
        <v>13556</v>
      </c>
      <c r="H12575" s="24" t="s">
        <v>232</v>
      </c>
      <c r="I12575" s="24" t="s">
        <v>233</v>
      </c>
      <c r="J12575" s="27" t="s">
        <v>1</v>
      </c>
      <c r="K12575" s="28">
        <v>13.5</v>
      </c>
      <c r="L12575" s="28">
        <v>13.23</v>
      </c>
    </row>
    <row r="12576" spans="1:12" x14ac:dyDescent="0.25">
      <c r="A12576" s="24" t="s">
        <v>3305</v>
      </c>
      <c r="B12576" s="26">
        <v>2018</v>
      </c>
      <c r="C12576" s="24">
        <v>4</v>
      </c>
      <c r="D12576" s="24" t="s">
        <v>15119</v>
      </c>
      <c r="E12576" s="26">
        <v>679</v>
      </c>
      <c r="F12576" s="26">
        <v>9197</v>
      </c>
      <c r="G12576" s="26" t="s">
        <v>12504</v>
      </c>
      <c r="H12576" s="24" t="s">
        <v>232</v>
      </c>
      <c r="I12576" s="24" t="s">
        <v>233</v>
      </c>
      <c r="J12576" s="27" t="s">
        <v>1</v>
      </c>
      <c r="K12576" s="28">
        <v>13.5</v>
      </c>
      <c r="L12576" s="28">
        <v>13.23</v>
      </c>
    </row>
    <row r="12577" spans="1:12" x14ac:dyDescent="0.25">
      <c r="A12577" s="24" t="s">
        <v>3305</v>
      </c>
      <c r="B12577" s="26">
        <v>2018</v>
      </c>
      <c r="C12577" s="24">
        <v>4</v>
      </c>
      <c r="D12577" s="24" t="s">
        <v>15119</v>
      </c>
      <c r="E12577" s="26">
        <v>679</v>
      </c>
      <c r="F12577" s="26">
        <v>10250</v>
      </c>
      <c r="G12577" s="26" t="s">
        <v>13557</v>
      </c>
      <c r="H12577" s="24" t="s">
        <v>2400</v>
      </c>
      <c r="I12577" s="24" t="s">
        <v>2401</v>
      </c>
      <c r="J12577" s="27" t="s">
        <v>1</v>
      </c>
      <c r="K12577" s="28">
        <v>14.25</v>
      </c>
      <c r="L12577" s="28">
        <v>13.97</v>
      </c>
    </row>
    <row r="12578" spans="1:12" x14ac:dyDescent="0.25">
      <c r="A12578" s="24" t="s">
        <v>3305</v>
      </c>
      <c r="B12578" s="26">
        <v>2018</v>
      </c>
      <c r="C12578" s="24">
        <v>4</v>
      </c>
      <c r="D12578" s="24" t="s">
        <v>15119</v>
      </c>
      <c r="E12578" s="26">
        <v>679</v>
      </c>
      <c r="F12578" s="26">
        <v>10251</v>
      </c>
      <c r="G12578" s="26" t="s">
        <v>13558</v>
      </c>
      <c r="H12578" s="24" t="s">
        <v>846</v>
      </c>
      <c r="I12578" s="24" t="s">
        <v>847</v>
      </c>
      <c r="J12578" s="27" t="s">
        <v>1</v>
      </c>
      <c r="K12578" s="28">
        <v>13.5</v>
      </c>
      <c r="L12578" s="28">
        <v>13.23</v>
      </c>
    </row>
    <row r="12579" spans="1:12" x14ac:dyDescent="0.25">
      <c r="A12579" s="24" t="s">
        <v>3305</v>
      </c>
      <c r="B12579" s="26">
        <v>2018</v>
      </c>
      <c r="C12579" s="24">
        <v>4</v>
      </c>
      <c r="D12579" s="24" t="s">
        <v>15119</v>
      </c>
      <c r="E12579" s="26">
        <v>679</v>
      </c>
      <c r="F12579" s="26">
        <v>10252</v>
      </c>
      <c r="G12579" s="26" t="s">
        <v>13559</v>
      </c>
      <c r="H12579" s="24" t="s">
        <v>232</v>
      </c>
      <c r="I12579" s="24" t="s">
        <v>233</v>
      </c>
      <c r="J12579" s="27" t="s">
        <v>1</v>
      </c>
      <c r="K12579" s="28">
        <v>14.25</v>
      </c>
      <c r="L12579" s="28">
        <v>13.97</v>
      </c>
    </row>
    <row r="12580" spans="1:12" x14ac:dyDescent="0.25">
      <c r="A12580" s="24" t="s">
        <v>3305</v>
      </c>
      <c r="B12580" s="26">
        <v>2018</v>
      </c>
      <c r="C12580" s="24">
        <v>4</v>
      </c>
      <c r="D12580" s="24" t="s">
        <v>15119</v>
      </c>
      <c r="E12580" s="26">
        <v>695</v>
      </c>
      <c r="F12580" s="26">
        <v>10253</v>
      </c>
      <c r="G12580" s="26" t="s">
        <v>13560</v>
      </c>
      <c r="H12580" s="24" t="s">
        <v>2400</v>
      </c>
      <c r="I12580" s="24" t="s">
        <v>2401</v>
      </c>
      <c r="J12580" s="27" t="s">
        <v>1</v>
      </c>
      <c r="K12580" s="28">
        <v>13.5</v>
      </c>
      <c r="L12580" s="28">
        <v>13.23</v>
      </c>
    </row>
    <row r="12581" spans="1:12" x14ac:dyDescent="0.25">
      <c r="A12581" s="24" t="s">
        <v>3305</v>
      </c>
      <c r="B12581" s="26">
        <v>2018</v>
      </c>
      <c r="C12581" s="24">
        <v>4</v>
      </c>
      <c r="D12581" s="24" t="s">
        <v>15119</v>
      </c>
      <c r="E12581" s="26">
        <v>695</v>
      </c>
      <c r="F12581" s="26">
        <v>9117</v>
      </c>
      <c r="G12581" s="26" t="s">
        <v>12424</v>
      </c>
      <c r="H12581" s="24" t="s">
        <v>232</v>
      </c>
      <c r="I12581" s="24" t="s">
        <v>233</v>
      </c>
      <c r="J12581" s="27" t="s">
        <v>1</v>
      </c>
      <c r="K12581" s="28">
        <v>32.979999999999997</v>
      </c>
      <c r="L12581" s="28">
        <v>32.979999999999997</v>
      </c>
    </row>
    <row r="12582" spans="1:12" x14ac:dyDescent="0.25">
      <c r="A12582" s="24" t="s">
        <v>3305</v>
      </c>
      <c r="B12582" s="26">
        <v>2018</v>
      </c>
      <c r="C12582" s="24">
        <v>4</v>
      </c>
      <c r="D12582" s="24" t="s">
        <v>15119</v>
      </c>
      <c r="E12582" s="26">
        <v>695</v>
      </c>
      <c r="F12582" s="26">
        <v>10254</v>
      </c>
      <c r="G12582" s="26" t="s">
        <v>13561</v>
      </c>
      <c r="H12582" s="24" t="s">
        <v>2400</v>
      </c>
      <c r="I12582" s="24" t="s">
        <v>2401</v>
      </c>
      <c r="J12582" s="27" t="s">
        <v>1</v>
      </c>
      <c r="K12582" s="28">
        <v>14.25</v>
      </c>
      <c r="L12582" s="28">
        <v>13.97</v>
      </c>
    </row>
    <row r="12583" spans="1:12" x14ac:dyDescent="0.25">
      <c r="A12583" s="24" t="s">
        <v>3305</v>
      </c>
      <c r="B12583" s="26">
        <v>2018</v>
      </c>
      <c r="C12583" s="24">
        <v>4</v>
      </c>
      <c r="D12583" s="24" t="s">
        <v>15119</v>
      </c>
      <c r="E12583" s="26">
        <v>695</v>
      </c>
      <c r="F12583" s="26">
        <v>10255</v>
      </c>
      <c r="G12583" s="26" t="s">
        <v>13562</v>
      </c>
      <c r="H12583" s="24" t="s">
        <v>2400</v>
      </c>
      <c r="I12583" s="24" t="s">
        <v>2401</v>
      </c>
      <c r="J12583" s="27" t="s">
        <v>1</v>
      </c>
      <c r="K12583" s="28">
        <v>14.25</v>
      </c>
      <c r="L12583" s="28">
        <v>13.97</v>
      </c>
    </row>
    <row r="12584" spans="1:12" x14ac:dyDescent="0.25">
      <c r="A12584" s="24" t="s">
        <v>3305</v>
      </c>
      <c r="B12584" s="26">
        <v>2018</v>
      </c>
      <c r="C12584" s="24">
        <v>4</v>
      </c>
      <c r="D12584" s="24" t="s">
        <v>15119</v>
      </c>
      <c r="E12584" s="26">
        <v>695</v>
      </c>
      <c r="F12584" s="26">
        <v>10256</v>
      </c>
      <c r="G12584" s="26" t="s">
        <v>13563</v>
      </c>
      <c r="H12584" s="24" t="s">
        <v>630</v>
      </c>
      <c r="I12584" s="24" t="s">
        <v>631</v>
      </c>
      <c r="J12584" s="27" t="s">
        <v>1</v>
      </c>
      <c r="K12584" s="28">
        <v>14.25</v>
      </c>
      <c r="L12584" s="28">
        <v>13.97</v>
      </c>
    </row>
    <row r="12585" spans="1:12" x14ac:dyDescent="0.25">
      <c r="A12585" s="24" t="s">
        <v>3305</v>
      </c>
      <c r="B12585" s="26">
        <v>2018</v>
      </c>
      <c r="C12585" s="24">
        <v>4</v>
      </c>
      <c r="D12585" s="24" t="s">
        <v>15119</v>
      </c>
      <c r="E12585" s="26">
        <v>640</v>
      </c>
      <c r="F12585" s="26">
        <v>10257</v>
      </c>
      <c r="G12585" s="26" t="s">
        <v>13564</v>
      </c>
      <c r="H12585" s="24" t="s">
        <v>838</v>
      </c>
      <c r="I12585" s="24" t="s">
        <v>839</v>
      </c>
      <c r="J12585" s="27" t="s">
        <v>15162</v>
      </c>
      <c r="K12585" s="28">
        <v>2221.37</v>
      </c>
      <c r="L12585" s="28">
        <v>2221.37</v>
      </c>
    </row>
    <row r="12586" spans="1:12" x14ac:dyDescent="0.25">
      <c r="A12586" s="24" t="s">
        <v>3305</v>
      </c>
      <c r="B12586" s="26">
        <v>2018</v>
      </c>
      <c r="C12586" s="24">
        <v>4</v>
      </c>
      <c r="D12586" s="24" t="s">
        <v>15133</v>
      </c>
      <c r="E12586" s="26">
        <v>674</v>
      </c>
      <c r="F12586" s="26">
        <v>10258</v>
      </c>
      <c r="G12586" s="26" t="s">
        <v>13565</v>
      </c>
      <c r="H12586" s="24" t="s">
        <v>110</v>
      </c>
      <c r="I12586" s="24" t="s">
        <v>111</v>
      </c>
      <c r="J12586" s="27" t="s">
        <v>1</v>
      </c>
      <c r="K12586" s="28">
        <v>39.9</v>
      </c>
      <c r="L12586" s="28">
        <v>39.630000000000003</v>
      </c>
    </row>
    <row r="12587" spans="1:12" x14ac:dyDescent="0.25">
      <c r="A12587" s="24" t="s">
        <v>3305</v>
      </c>
      <c r="B12587" s="26">
        <v>2018</v>
      </c>
      <c r="C12587" s="24">
        <v>4</v>
      </c>
      <c r="D12587" s="24" t="s">
        <v>15133</v>
      </c>
      <c r="E12587" s="26">
        <v>675</v>
      </c>
      <c r="F12587" s="26">
        <v>4172</v>
      </c>
      <c r="G12587" s="26" t="s">
        <v>7479</v>
      </c>
      <c r="H12587" s="24" t="s">
        <v>2615</v>
      </c>
      <c r="I12587" s="24" t="s">
        <v>2616</v>
      </c>
      <c r="J12587" s="27" t="s">
        <v>1</v>
      </c>
      <c r="K12587" s="28">
        <v>13.5</v>
      </c>
      <c r="L12587" s="28">
        <v>13.23</v>
      </c>
    </row>
    <row r="12588" spans="1:12" x14ac:dyDescent="0.25">
      <c r="A12588" s="24" t="s">
        <v>3305</v>
      </c>
      <c r="B12588" s="26">
        <v>2018</v>
      </c>
      <c r="C12588" s="24">
        <v>4</v>
      </c>
      <c r="D12588" s="24" t="s">
        <v>15134</v>
      </c>
      <c r="E12588" s="26">
        <v>668</v>
      </c>
      <c r="F12588" s="26">
        <v>9744</v>
      </c>
      <c r="G12588" s="26" t="s">
        <v>13051</v>
      </c>
      <c r="H12588" s="24" t="s">
        <v>94</v>
      </c>
      <c r="I12588" s="24" t="s">
        <v>95</v>
      </c>
      <c r="J12588" s="27" t="s">
        <v>1</v>
      </c>
      <c r="K12588" s="28">
        <v>120.19</v>
      </c>
      <c r="L12588" s="28">
        <v>119.92</v>
      </c>
    </row>
    <row r="12589" spans="1:12" x14ac:dyDescent="0.25">
      <c r="A12589" s="24" t="s">
        <v>3305</v>
      </c>
      <c r="B12589" s="26">
        <v>2018</v>
      </c>
      <c r="C12589" s="24">
        <v>4</v>
      </c>
      <c r="D12589" s="24" t="s">
        <v>15134</v>
      </c>
      <c r="E12589" s="26">
        <v>668</v>
      </c>
      <c r="F12589" s="26">
        <v>9749</v>
      </c>
      <c r="G12589" s="26" t="s">
        <v>13056</v>
      </c>
      <c r="H12589" s="24" t="s">
        <v>206</v>
      </c>
      <c r="I12589" s="24" t="s">
        <v>207</v>
      </c>
      <c r="J12589" s="27" t="s">
        <v>1</v>
      </c>
      <c r="K12589" s="28">
        <v>91.39</v>
      </c>
      <c r="L12589" s="28">
        <v>91.12</v>
      </c>
    </row>
    <row r="12590" spans="1:12" x14ac:dyDescent="0.25">
      <c r="A12590" s="24" t="s">
        <v>3305</v>
      </c>
      <c r="B12590" s="26">
        <v>2018</v>
      </c>
      <c r="C12590" s="24">
        <v>4</v>
      </c>
      <c r="D12590" s="24" t="s">
        <v>15134</v>
      </c>
      <c r="E12590" s="26">
        <v>670</v>
      </c>
      <c r="F12590" s="26">
        <v>9210</v>
      </c>
      <c r="G12590" s="26" t="s">
        <v>12517</v>
      </c>
      <c r="H12590" s="24" t="s">
        <v>838</v>
      </c>
      <c r="I12590" s="24" t="s">
        <v>839</v>
      </c>
      <c r="J12590" s="27" t="s">
        <v>1</v>
      </c>
      <c r="K12590" s="28">
        <v>315.35000000000002</v>
      </c>
      <c r="L12590" s="28">
        <v>314.54000000000002</v>
      </c>
    </row>
    <row r="12591" spans="1:12" x14ac:dyDescent="0.25">
      <c r="A12591" s="24" t="s">
        <v>3305</v>
      </c>
      <c r="B12591" s="26">
        <v>2018</v>
      </c>
      <c r="C12591" s="24">
        <v>4</v>
      </c>
      <c r="D12591" s="24" t="s">
        <v>15134</v>
      </c>
      <c r="E12591" s="26">
        <v>670</v>
      </c>
      <c r="F12591" s="26">
        <v>1264</v>
      </c>
      <c r="G12591" s="26" t="s">
        <v>4571</v>
      </c>
      <c r="H12591" s="24" t="s">
        <v>838</v>
      </c>
      <c r="I12591" s="24" t="s">
        <v>839</v>
      </c>
      <c r="J12591" s="27" t="s">
        <v>1</v>
      </c>
      <c r="K12591" s="28">
        <v>2237.6</v>
      </c>
      <c r="L12591" s="28">
        <v>2237.06</v>
      </c>
    </row>
    <row r="12592" spans="1:12" x14ac:dyDescent="0.25">
      <c r="A12592" s="24" t="s">
        <v>3305</v>
      </c>
      <c r="B12592" s="26">
        <v>2018</v>
      </c>
      <c r="C12592" s="24">
        <v>4</v>
      </c>
      <c r="D12592" s="24" t="s">
        <v>15134</v>
      </c>
      <c r="E12592" s="26">
        <v>670</v>
      </c>
      <c r="F12592" s="26">
        <v>9767</v>
      </c>
      <c r="G12592" s="26" t="s">
        <v>13074</v>
      </c>
      <c r="H12592" s="24" t="s">
        <v>962</v>
      </c>
      <c r="I12592" s="24" t="s">
        <v>963</v>
      </c>
      <c r="J12592" s="27" t="s">
        <v>1</v>
      </c>
      <c r="K12592" s="28">
        <v>93.32</v>
      </c>
      <c r="L12592" s="28">
        <v>93.05</v>
      </c>
    </row>
    <row r="12593" spans="1:12" x14ac:dyDescent="0.25">
      <c r="A12593" s="24" t="s">
        <v>3305</v>
      </c>
      <c r="B12593" s="26">
        <v>2018</v>
      </c>
      <c r="C12593" s="24">
        <v>4</v>
      </c>
      <c r="D12593" s="24" t="s">
        <v>15134</v>
      </c>
      <c r="E12593" s="26">
        <v>671</v>
      </c>
      <c r="F12593" s="26">
        <v>1637</v>
      </c>
      <c r="G12593" s="26" t="s">
        <v>4944</v>
      </c>
      <c r="H12593" s="24" t="s">
        <v>838</v>
      </c>
      <c r="I12593" s="24" t="s">
        <v>839</v>
      </c>
      <c r="J12593" s="27" t="s">
        <v>1</v>
      </c>
      <c r="K12593" s="28">
        <v>40.56</v>
      </c>
      <c r="L12593" s="28">
        <v>40.56</v>
      </c>
    </row>
    <row r="12594" spans="1:12" x14ac:dyDescent="0.25">
      <c r="A12594" s="24" t="s">
        <v>3305</v>
      </c>
      <c r="B12594" s="26">
        <v>2018</v>
      </c>
      <c r="C12594" s="24">
        <v>4</v>
      </c>
      <c r="D12594" s="24" t="s">
        <v>15134</v>
      </c>
      <c r="E12594" s="26">
        <v>671</v>
      </c>
      <c r="F12594" s="26">
        <v>9136</v>
      </c>
      <c r="G12594" s="26" t="s">
        <v>12443</v>
      </c>
      <c r="H12594" s="24" t="s">
        <v>2617</v>
      </c>
      <c r="I12594" s="24" t="s">
        <v>2618</v>
      </c>
      <c r="J12594" s="27" t="s">
        <v>1</v>
      </c>
      <c r="K12594" s="28">
        <v>884.65</v>
      </c>
      <c r="L12594" s="28">
        <v>884.37</v>
      </c>
    </row>
    <row r="12595" spans="1:12" x14ac:dyDescent="0.25">
      <c r="A12595" s="24" t="s">
        <v>3305</v>
      </c>
      <c r="B12595" s="26">
        <v>2018</v>
      </c>
      <c r="C12595" s="24">
        <v>4</v>
      </c>
      <c r="D12595" s="24" t="s">
        <v>15134</v>
      </c>
      <c r="E12595" s="26">
        <v>674</v>
      </c>
      <c r="F12595" s="26">
        <v>4528</v>
      </c>
      <c r="G12595" s="26" t="s">
        <v>7835</v>
      </c>
      <c r="H12595" s="24" t="s">
        <v>77</v>
      </c>
      <c r="I12595" s="24" t="s">
        <v>78</v>
      </c>
      <c r="J12595" s="27" t="s">
        <v>1</v>
      </c>
      <c r="K12595" s="28">
        <v>14.1</v>
      </c>
      <c r="L12595" s="28">
        <v>13.83</v>
      </c>
    </row>
    <row r="12596" spans="1:12" x14ac:dyDescent="0.25">
      <c r="A12596" s="24" t="s">
        <v>3305</v>
      </c>
      <c r="B12596" s="26">
        <v>2018</v>
      </c>
      <c r="C12596" s="24">
        <v>4</v>
      </c>
      <c r="D12596" s="24" t="s">
        <v>15134</v>
      </c>
      <c r="E12596" s="26">
        <v>674</v>
      </c>
      <c r="F12596" s="26">
        <v>10259</v>
      </c>
      <c r="G12596" s="26" t="s">
        <v>13566</v>
      </c>
      <c r="H12596" s="24" t="s">
        <v>962</v>
      </c>
      <c r="I12596" s="24" t="s">
        <v>963</v>
      </c>
      <c r="J12596" s="27" t="s">
        <v>1</v>
      </c>
      <c r="K12596" s="28">
        <v>1754.49</v>
      </c>
      <c r="L12596" s="28">
        <v>1754.22</v>
      </c>
    </row>
    <row r="12597" spans="1:12" x14ac:dyDescent="0.25">
      <c r="A12597" s="24" t="s">
        <v>3305</v>
      </c>
      <c r="B12597" s="26">
        <v>2018</v>
      </c>
      <c r="C12597" s="24">
        <v>4</v>
      </c>
      <c r="D12597" s="24" t="s">
        <v>15134</v>
      </c>
      <c r="E12597" s="26">
        <v>674</v>
      </c>
      <c r="F12597" s="26">
        <v>9802</v>
      </c>
      <c r="G12597" s="26" t="s">
        <v>13109</v>
      </c>
      <c r="H12597" s="24" t="s">
        <v>962</v>
      </c>
      <c r="I12597" s="24" t="s">
        <v>963</v>
      </c>
      <c r="J12597" s="27" t="s">
        <v>1</v>
      </c>
      <c r="K12597" s="28">
        <v>88.35</v>
      </c>
      <c r="L12597" s="28">
        <v>88.08</v>
      </c>
    </row>
    <row r="12598" spans="1:12" x14ac:dyDescent="0.25">
      <c r="A12598" s="24" t="s">
        <v>3305</v>
      </c>
      <c r="B12598" s="26">
        <v>2018</v>
      </c>
      <c r="C12598" s="24">
        <v>4</v>
      </c>
      <c r="D12598" s="24" t="s">
        <v>15134</v>
      </c>
      <c r="E12598" s="26">
        <v>674</v>
      </c>
      <c r="F12598" s="26">
        <v>10260</v>
      </c>
      <c r="G12598" s="26" t="s">
        <v>13567</v>
      </c>
      <c r="H12598" s="24" t="s">
        <v>94</v>
      </c>
      <c r="I12598" s="24" t="s">
        <v>95</v>
      </c>
      <c r="J12598" s="27" t="s">
        <v>1</v>
      </c>
      <c r="K12598" s="28">
        <v>17.77</v>
      </c>
      <c r="L12598" s="28">
        <v>17.77</v>
      </c>
    </row>
    <row r="12599" spans="1:12" x14ac:dyDescent="0.25">
      <c r="A12599" s="24" t="s">
        <v>3305</v>
      </c>
      <c r="B12599" s="26">
        <v>2018</v>
      </c>
      <c r="C12599" s="24">
        <v>4</v>
      </c>
      <c r="D12599" s="24" t="s">
        <v>15134</v>
      </c>
      <c r="E12599" s="26">
        <v>674</v>
      </c>
      <c r="F12599" s="26">
        <v>7561</v>
      </c>
      <c r="G12599" s="26" t="s">
        <v>10868</v>
      </c>
      <c r="H12599" s="24" t="s">
        <v>164</v>
      </c>
      <c r="I12599" s="24" t="s">
        <v>165</v>
      </c>
      <c r="J12599" s="27" t="s">
        <v>1</v>
      </c>
      <c r="K12599" s="28">
        <v>17.7</v>
      </c>
      <c r="L12599" s="28">
        <v>17.43</v>
      </c>
    </row>
    <row r="12600" spans="1:12" x14ac:dyDescent="0.25">
      <c r="A12600" s="24" t="s">
        <v>3305</v>
      </c>
      <c r="B12600" s="26">
        <v>2018</v>
      </c>
      <c r="C12600" s="24">
        <v>4</v>
      </c>
      <c r="D12600" s="24" t="s">
        <v>15134</v>
      </c>
      <c r="E12600" s="26">
        <v>675</v>
      </c>
      <c r="F12600" s="26">
        <v>10261</v>
      </c>
      <c r="G12600" s="26" t="s">
        <v>13568</v>
      </c>
      <c r="H12600" s="24" t="s">
        <v>262</v>
      </c>
      <c r="I12600" s="24" t="s">
        <v>263</v>
      </c>
      <c r="J12600" s="27" t="s">
        <v>1</v>
      </c>
      <c r="K12600" s="28">
        <v>317.37</v>
      </c>
      <c r="L12600" s="28">
        <v>316.83</v>
      </c>
    </row>
    <row r="12601" spans="1:12" x14ac:dyDescent="0.25">
      <c r="A12601" s="24" t="s">
        <v>3305</v>
      </c>
      <c r="B12601" s="26">
        <v>2018</v>
      </c>
      <c r="C12601" s="24">
        <v>4</v>
      </c>
      <c r="D12601" s="24" t="s">
        <v>15134</v>
      </c>
      <c r="E12601" s="26">
        <v>675</v>
      </c>
      <c r="F12601" s="26">
        <v>6516</v>
      </c>
      <c r="G12601" s="26" t="s">
        <v>9823</v>
      </c>
      <c r="H12601" s="24" t="s">
        <v>77</v>
      </c>
      <c r="I12601" s="24" t="s">
        <v>78</v>
      </c>
      <c r="J12601" s="27" t="s">
        <v>1</v>
      </c>
      <c r="K12601" s="28">
        <v>25.05</v>
      </c>
      <c r="L12601" s="28">
        <v>24.77</v>
      </c>
    </row>
    <row r="12602" spans="1:12" x14ac:dyDescent="0.25">
      <c r="A12602" s="24" t="s">
        <v>3305</v>
      </c>
      <c r="B12602" s="26">
        <v>2018</v>
      </c>
      <c r="C12602" s="24">
        <v>4</v>
      </c>
      <c r="D12602" s="24" t="s">
        <v>15134</v>
      </c>
      <c r="E12602" s="26">
        <v>675</v>
      </c>
      <c r="F12602" s="26">
        <v>3800</v>
      </c>
      <c r="G12602" s="26" t="s">
        <v>7107</v>
      </c>
      <c r="H12602" s="24" t="s">
        <v>940</v>
      </c>
      <c r="I12602" s="24" t="s">
        <v>941</v>
      </c>
      <c r="J12602" s="27" t="s">
        <v>1</v>
      </c>
      <c r="K12602" s="28">
        <v>32.299999999999997</v>
      </c>
      <c r="L12602" s="28">
        <v>32.299999999999997</v>
      </c>
    </row>
    <row r="12603" spans="1:12" x14ac:dyDescent="0.25">
      <c r="A12603" s="24" t="s">
        <v>3305</v>
      </c>
      <c r="B12603" s="26">
        <v>2018</v>
      </c>
      <c r="C12603" s="24">
        <v>4</v>
      </c>
      <c r="D12603" s="24" t="s">
        <v>15134</v>
      </c>
      <c r="E12603" s="26">
        <v>675</v>
      </c>
      <c r="F12603" s="26">
        <v>10262</v>
      </c>
      <c r="G12603" s="26" t="s">
        <v>13569</v>
      </c>
      <c r="H12603" s="24" t="s">
        <v>77</v>
      </c>
      <c r="I12603" s="24" t="s">
        <v>78</v>
      </c>
      <c r="J12603" s="27" t="s">
        <v>1</v>
      </c>
      <c r="K12603" s="28">
        <v>35.03</v>
      </c>
      <c r="L12603" s="28">
        <v>35.03</v>
      </c>
    </row>
    <row r="12604" spans="1:12" x14ac:dyDescent="0.25">
      <c r="A12604" s="24" t="s">
        <v>3305</v>
      </c>
      <c r="B12604" s="26">
        <v>2018</v>
      </c>
      <c r="C12604" s="24">
        <v>4</v>
      </c>
      <c r="D12604" s="24" t="s">
        <v>15134</v>
      </c>
      <c r="E12604" s="26">
        <v>675</v>
      </c>
      <c r="F12604" s="26">
        <v>10263</v>
      </c>
      <c r="G12604" s="26" t="s">
        <v>13570</v>
      </c>
      <c r="H12604" s="24" t="s">
        <v>2039</v>
      </c>
      <c r="I12604" s="24" t="s">
        <v>2040</v>
      </c>
      <c r="J12604" s="27" t="s">
        <v>1</v>
      </c>
      <c r="K12604" s="28">
        <v>88.31</v>
      </c>
      <c r="L12604" s="28">
        <v>88.31</v>
      </c>
    </row>
    <row r="12605" spans="1:12" x14ac:dyDescent="0.25">
      <c r="A12605" s="24" t="s">
        <v>3305</v>
      </c>
      <c r="B12605" s="26">
        <v>2018</v>
      </c>
      <c r="C12605" s="24">
        <v>4</v>
      </c>
      <c r="D12605" s="24" t="s">
        <v>15134</v>
      </c>
      <c r="E12605" s="26">
        <v>675</v>
      </c>
      <c r="F12605" s="26">
        <v>3862</v>
      </c>
      <c r="G12605" s="26" t="s">
        <v>7169</v>
      </c>
      <c r="H12605" s="24" t="s">
        <v>94</v>
      </c>
      <c r="I12605" s="24" t="s">
        <v>95</v>
      </c>
      <c r="J12605" s="27" t="s">
        <v>1</v>
      </c>
      <c r="K12605" s="28">
        <v>27.58</v>
      </c>
      <c r="L12605" s="28">
        <v>27.58</v>
      </c>
    </row>
    <row r="12606" spans="1:12" x14ac:dyDescent="0.25">
      <c r="A12606" s="24" t="s">
        <v>3305</v>
      </c>
      <c r="B12606" s="26">
        <v>2018</v>
      </c>
      <c r="C12606" s="24">
        <v>4</v>
      </c>
      <c r="D12606" s="24" t="s">
        <v>15134</v>
      </c>
      <c r="E12606" s="26">
        <v>675</v>
      </c>
      <c r="F12606" s="26">
        <v>4313</v>
      </c>
      <c r="G12606" s="26" t="s">
        <v>7620</v>
      </c>
      <c r="H12606" s="24" t="s">
        <v>138</v>
      </c>
      <c r="I12606" s="24" t="s">
        <v>139</v>
      </c>
      <c r="J12606" s="27" t="s">
        <v>1</v>
      </c>
      <c r="K12606" s="28">
        <v>63.66</v>
      </c>
      <c r="L12606" s="28">
        <v>63.66</v>
      </c>
    </row>
    <row r="12607" spans="1:12" x14ac:dyDescent="0.25">
      <c r="A12607" s="24" t="s">
        <v>3305</v>
      </c>
      <c r="B12607" s="26">
        <v>2018</v>
      </c>
      <c r="C12607" s="24">
        <v>4</v>
      </c>
      <c r="D12607" s="24" t="s">
        <v>15134</v>
      </c>
      <c r="E12607" s="26">
        <v>676</v>
      </c>
      <c r="F12607" s="26">
        <v>9229</v>
      </c>
      <c r="G12607" s="26" t="s">
        <v>12536</v>
      </c>
      <c r="H12607" s="24" t="s">
        <v>206</v>
      </c>
      <c r="I12607" s="24" t="s">
        <v>207</v>
      </c>
      <c r="J12607" s="27" t="s">
        <v>1</v>
      </c>
      <c r="K12607" s="28">
        <v>1452.89</v>
      </c>
      <c r="L12607" s="28">
        <v>1452.35</v>
      </c>
    </row>
    <row r="12608" spans="1:12" x14ac:dyDescent="0.25">
      <c r="A12608" s="24" t="s">
        <v>3305</v>
      </c>
      <c r="B12608" s="26">
        <v>2018</v>
      </c>
      <c r="C12608" s="24">
        <v>4</v>
      </c>
      <c r="D12608" s="24" t="s">
        <v>15134</v>
      </c>
      <c r="E12608" s="26">
        <v>676</v>
      </c>
      <c r="F12608" s="26">
        <v>1644</v>
      </c>
      <c r="G12608" s="26" t="s">
        <v>4951</v>
      </c>
      <c r="H12608" s="24" t="s">
        <v>176</v>
      </c>
      <c r="I12608" s="24" t="s">
        <v>177</v>
      </c>
      <c r="J12608" s="27" t="s">
        <v>1</v>
      </c>
      <c r="K12608" s="28">
        <v>1012.98</v>
      </c>
      <c r="L12608" s="28">
        <v>1012.44</v>
      </c>
    </row>
    <row r="12609" spans="1:12" x14ac:dyDescent="0.25">
      <c r="A12609" s="24" t="s">
        <v>3305</v>
      </c>
      <c r="B12609" s="26">
        <v>2018</v>
      </c>
      <c r="C12609" s="24">
        <v>4</v>
      </c>
      <c r="D12609" s="24" t="s">
        <v>15134</v>
      </c>
      <c r="E12609" s="26">
        <v>676</v>
      </c>
      <c r="F12609" s="26">
        <v>8994</v>
      </c>
      <c r="G12609" s="26" t="s">
        <v>12301</v>
      </c>
      <c r="H12609" s="24" t="s">
        <v>818</v>
      </c>
      <c r="I12609" s="24" t="s">
        <v>819</v>
      </c>
      <c r="J12609" s="27" t="s">
        <v>1</v>
      </c>
      <c r="K12609" s="28">
        <v>254.6</v>
      </c>
      <c r="L12609" s="28">
        <v>254.33</v>
      </c>
    </row>
    <row r="12610" spans="1:12" x14ac:dyDescent="0.25">
      <c r="A12610" s="24" t="s">
        <v>3305</v>
      </c>
      <c r="B12610" s="26">
        <v>2018</v>
      </c>
      <c r="C12610" s="24">
        <v>4</v>
      </c>
      <c r="D12610" s="24" t="s">
        <v>15134</v>
      </c>
      <c r="E12610" s="26">
        <v>676</v>
      </c>
      <c r="F12610" s="26">
        <v>10052</v>
      </c>
      <c r="G12610" s="26" t="s">
        <v>13359</v>
      </c>
      <c r="H12610" s="24" t="s">
        <v>206</v>
      </c>
      <c r="I12610" s="24" t="s">
        <v>207</v>
      </c>
      <c r="J12610" s="27" t="s">
        <v>1</v>
      </c>
      <c r="K12610" s="28">
        <v>41.1</v>
      </c>
      <c r="L12610" s="28">
        <v>40.29</v>
      </c>
    </row>
    <row r="12611" spans="1:12" x14ac:dyDescent="0.25">
      <c r="A12611" s="24" t="s">
        <v>3305</v>
      </c>
      <c r="B12611" s="26">
        <v>2018</v>
      </c>
      <c r="C12611" s="24">
        <v>4</v>
      </c>
      <c r="D12611" s="24" t="s">
        <v>15134</v>
      </c>
      <c r="E12611" s="26">
        <v>676</v>
      </c>
      <c r="F12611" s="26">
        <v>9238</v>
      </c>
      <c r="G12611" s="26" t="s">
        <v>12545</v>
      </c>
      <c r="H12611" s="24" t="s">
        <v>206</v>
      </c>
      <c r="I12611" s="24" t="s">
        <v>207</v>
      </c>
      <c r="J12611" s="27" t="s">
        <v>1</v>
      </c>
      <c r="K12611" s="28">
        <v>13.5</v>
      </c>
      <c r="L12611" s="28">
        <v>13.23</v>
      </c>
    </row>
    <row r="12612" spans="1:12" x14ac:dyDescent="0.25">
      <c r="A12612" s="24" t="s">
        <v>3305</v>
      </c>
      <c r="B12612" s="26">
        <v>2018</v>
      </c>
      <c r="C12612" s="24">
        <v>4</v>
      </c>
      <c r="D12612" s="24" t="s">
        <v>15134</v>
      </c>
      <c r="E12612" s="26">
        <v>677</v>
      </c>
      <c r="F12612" s="26">
        <v>10264</v>
      </c>
      <c r="G12612" s="26" t="s">
        <v>13571</v>
      </c>
      <c r="H12612" s="24" t="s">
        <v>94</v>
      </c>
      <c r="I12612" s="24" t="s">
        <v>95</v>
      </c>
      <c r="J12612" s="27" t="s">
        <v>1</v>
      </c>
      <c r="K12612" s="28">
        <v>44.43</v>
      </c>
      <c r="L12612" s="28">
        <v>44.16</v>
      </c>
    </row>
    <row r="12613" spans="1:12" x14ac:dyDescent="0.25">
      <c r="A12613" s="24" t="s">
        <v>3305</v>
      </c>
      <c r="B12613" s="26">
        <v>2018</v>
      </c>
      <c r="C12613" s="24">
        <v>4</v>
      </c>
      <c r="D12613" s="24" t="s">
        <v>15134</v>
      </c>
      <c r="E12613" s="26">
        <v>677</v>
      </c>
      <c r="F12613" s="26">
        <v>10265</v>
      </c>
      <c r="G12613" s="26" t="s">
        <v>13572</v>
      </c>
      <c r="H12613" s="24" t="s">
        <v>2039</v>
      </c>
      <c r="I12613" s="24" t="s">
        <v>2040</v>
      </c>
      <c r="J12613" s="27" t="s">
        <v>1</v>
      </c>
      <c r="K12613" s="28">
        <v>26.77</v>
      </c>
      <c r="L12613" s="28">
        <v>26.77</v>
      </c>
    </row>
    <row r="12614" spans="1:12" x14ac:dyDescent="0.25">
      <c r="A12614" s="24" t="s">
        <v>3305</v>
      </c>
      <c r="B12614" s="26">
        <v>2018</v>
      </c>
      <c r="C12614" s="24">
        <v>4</v>
      </c>
      <c r="D12614" s="24" t="s">
        <v>15134</v>
      </c>
      <c r="E12614" s="26">
        <v>677</v>
      </c>
      <c r="F12614" s="26">
        <v>9232</v>
      </c>
      <c r="G12614" s="26" t="s">
        <v>12539</v>
      </c>
      <c r="H12614" s="24" t="s">
        <v>2039</v>
      </c>
      <c r="I12614" s="24" t="s">
        <v>2040</v>
      </c>
      <c r="J12614" s="27" t="s">
        <v>1</v>
      </c>
      <c r="K12614" s="28">
        <v>7.14</v>
      </c>
      <c r="L12614" s="28">
        <v>7.14</v>
      </c>
    </row>
    <row r="12615" spans="1:12" x14ac:dyDescent="0.25">
      <c r="A12615" s="24" t="s">
        <v>3305</v>
      </c>
      <c r="B12615" s="26">
        <v>2018</v>
      </c>
      <c r="C12615" s="24">
        <v>4</v>
      </c>
      <c r="D12615" s="24" t="s">
        <v>15134</v>
      </c>
      <c r="E12615" s="26">
        <v>678</v>
      </c>
      <c r="F12615" s="26">
        <v>9353</v>
      </c>
      <c r="G12615" s="26" t="s">
        <v>12660</v>
      </c>
      <c r="H12615" s="24" t="s">
        <v>962</v>
      </c>
      <c r="I12615" s="24" t="s">
        <v>963</v>
      </c>
      <c r="J12615" s="27" t="s">
        <v>1</v>
      </c>
      <c r="K12615" s="28">
        <v>208.95</v>
      </c>
      <c r="L12615" s="28">
        <v>208.67</v>
      </c>
    </row>
    <row r="12616" spans="1:12" x14ac:dyDescent="0.25">
      <c r="A12616" s="24" t="s">
        <v>3305</v>
      </c>
      <c r="B12616" s="26">
        <v>2018</v>
      </c>
      <c r="C12616" s="24">
        <v>4</v>
      </c>
      <c r="D12616" s="24" t="s">
        <v>15134</v>
      </c>
      <c r="E12616" s="26">
        <v>679</v>
      </c>
      <c r="F12616" s="26">
        <v>9251</v>
      </c>
      <c r="G12616" s="26" t="s">
        <v>12558</v>
      </c>
      <c r="H12616" s="24" t="s">
        <v>2534</v>
      </c>
      <c r="I12616" s="24" t="s">
        <v>2535</v>
      </c>
      <c r="J12616" s="27" t="s">
        <v>1</v>
      </c>
      <c r="K12616" s="28">
        <v>273.75</v>
      </c>
      <c r="L12616" s="28">
        <v>273.20999999999998</v>
      </c>
    </row>
    <row r="12617" spans="1:12" x14ac:dyDescent="0.25">
      <c r="A12617" s="24" t="s">
        <v>3305</v>
      </c>
      <c r="B12617" s="26">
        <v>2018</v>
      </c>
      <c r="C12617" s="24">
        <v>4</v>
      </c>
      <c r="D12617" s="24" t="s">
        <v>15134</v>
      </c>
      <c r="E12617" s="26">
        <v>681</v>
      </c>
      <c r="F12617" s="26">
        <v>10266</v>
      </c>
      <c r="G12617" s="26" t="s">
        <v>13573</v>
      </c>
      <c r="H12617" s="24" t="s">
        <v>94</v>
      </c>
      <c r="I12617" s="24" t="s">
        <v>95</v>
      </c>
      <c r="J12617" s="27" t="s">
        <v>1</v>
      </c>
      <c r="K12617" s="28">
        <v>13.5</v>
      </c>
      <c r="L12617" s="28">
        <v>13.23</v>
      </c>
    </row>
    <row r="12618" spans="1:12" x14ac:dyDescent="0.25">
      <c r="A12618" s="24" t="s">
        <v>3305</v>
      </c>
      <c r="B12618" s="26">
        <v>2018</v>
      </c>
      <c r="C12618" s="24">
        <v>4</v>
      </c>
      <c r="D12618" s="24" t="s">
        <v>15121</v>
      </c>
      <c r="E12618" s="26">
        <v>668</v>
      </c>
      <c r="F12618" s="26">
        <v>10267</v>
      </c>
      <c r="G12618" s="26" t="s">
        <v>13574</v>
      </c>
      <c r="H12618" s="24" t="s">
        <v>444</v>
      </c>
      <c r="I12618" s="24" t="s">
        <v>445</v>
      </c>
      <c r="J12618" s="27" t="s">
        <v>1</v>
      </c>
      <c r="K12618" s="28">
        <v>120.07</v>
      </c>
      <c r="L12618" s="28">
        <v>119.8</v>
      </c>
    </row>
    <row r="12619" spans="1:12" x14ac:dyDescent="0.25">
      <c r="A12619" s="24" t="s">
        <v>3305</v>
      </c>
      <c r="B12619" s="26">
        <v>2018</v>
      </c>
      <c r="C12619" s="24">
        <v>4</v>
      </c>
      <c r="D12619" s="24" t="s">
        <v>15121</v>
      </c>
      <c r="E12619" s="26">
        <v>670</v>
      </c>
      <c r="F12619" s="26">
        <v>9211</v>
      </c>
      <c r="G12619" s="26" t="s">
        <v>12518</v>
      </c>
      <c r="H12619" s="24" t="s">
        <v>444</v>
      </c>
      <c r="I12619" s="24" t="s">
        <v>445</v>
      </c>
      <c r="J12619" s="27" t="s">
        <v>1</v>
      </c>
      <c r="K12619" s="28">
        <v>84.59</v>
      </c>
      <c r="L12619" s="28">
        <v>84.32</v>
      </c>
    </row>
    <row r="12620" spans="1:12" x14ac:dyDescent="0.25">
      <c r="A12620" s="24" t="s">
        <v>3305</v>
      </c>
      <c r="B12620" s="26">
        <v>2018</v>
      </c>
      <c r="C12620" s="24">
        <v>4</v>
      </c>
      <c r="D12620" s="24" t="s">
        <v>15121</v>
      </c>
      <c r="E12620" s="26">
        <v>670</v>
      </c>
      <c r="F12620" s="26">
        <v>10268</v>
      </c>
      <c r="G12620" s="26" t="s">
        <v>13575</v>
      </c>
      <c r="H12620" s="24" t="s">
        <v>444</v>
      </c>
      <c r="I12620" s="24" t="s">
        <v>445</v>
      </c>
      <c r="J12620" s="27" t="s">
        <v>1</v>
      </c>
      <c r="K12620" s="28">
        <v>155.28</v>
      </c>
      <c r="L12620" s="28">
        <v>155.01</v>
      </c>
    </row>
    <row r="12621" spans="1:12" x14ac:dyDescent="0.25">
      <c r="A12621" s="24" t="s">
        <v>3305</v>
      </c>
      <c r="B12621" s="26">
        <v>2018</v>
      </c>
      <c r="C12621" s="24">
        <v>4</v>
      </c>
      <c r="D12621" s="24" t="s">
        <v>15121</v>
      </c>
      <c r="E12621" s="26">
        <v>670</v>
      </c>
      <c r="F12621" s="26">
        <v>9246</v>
      </c>
      <c r="G12621" s="26" t="s">
        <v>12553</v>
      </c>
      <c r="H12621" s="24" t="s">
        <v>444</v>
      </c>
      <c r="I12621" s="24" t="s">
        <v>445</v>
      </c>
      <c r="J12621" s="27" t="s">
        <v>1</v>
      </c>
      <c r="K12621" s="28">
        <v>66.489999999999995</v>
      </c>
      <c r="L12621" s="28">
        <v>66.489999999999995</v>
      </c>
    </row>
    <row r="12622" spans="1:12" x14ac:dyDescent="0.25">
      <c r="A12622" s="24" t="s">
        <v>3305</v>
      </c>
      <c r="B12622" s="26">
        <v>2018</v>
      </c>
      <c r="C12622" s="24">
        <v>4</v>
      </c>
      <c r="D12622" s="24" t="s">
        <v>15121</v>
      </c>
      <c r="E12622" s="26">
        <v>673</v>
      </c>
      <c r="F12622" s="26">
        <v>9862</v>
      </c>
      <c r="G12622" s="26" t="s">
        <v>13169</v>
      </c>
      <c r="H12622" s="24" t="s">
        <v>444</v>
      </c>
      <c r="I12622" s="24" t="s">
        <v>445</v>
      </c>
      <c r="J12622" s="27" t="s">
        <v>1</v>
      </c>
      <c r="K12622" s="28">
        <v>362.48</v>
      </c>
      <c r="L12622" s="28">
        <v>362.21</v>
      </c>
    </row>
    <row r="12623" spans="1:12" x14ac:dyDescent="0.25">
      <c r="A12623" s="24" t="s">
        <v>3305</v>
      </c>
      <c r="B12623" s="26">
        <v>2018</v>
      </c>
      <c r="C12623" s="24">
        <v>4</v>
      </c>
      <c r="D12623" s="24" t="s">
        <v>15121</v>
      </c>
      <c r="E12623" s="26">
        <v>674</v>
      </c>
      <c r="F12623" s="26">
        <v>10269</v>
      </c>
      <c r="G12623" s="26" t="s">
        <v>13576</v>
      </c>
      <c r="H12623" s="24" t="s">
        <v>444</v>
      </c>
      <c r="I12623" s="24" t="s">
        <v>445</v>
      </c>
      <c r="J12623" s="27" t="s">
        <v>1</v>
      </c>
      <c r="K12623" s="28">
        <v>173.83</v>
      </c>
      <c r="L12623" s="28">
        <v>173.29</v>
      </c>
    </row>
    <row r="12624" spans="1:12" x14ac:dyDescent="0.25">
      <c r="A12624" s="24" t="s">
        <v>3305</v>
      </c>
      <c r="B12624" s="26">
        <v>2018</v>
      </c>
      <c r="C12624" s="24">
        <v>4</v>
      </c>
      <c r="D12624" s="24" t="s">
        <v>15121</v>
      </c>
      <c r="E12624" s="26">
        <v>674</v>
      </c>
      <c r="F12624" s="26">
        <v>9041</v>
      </c>
      <c r="G12624" s="26" t="s">
        <v>12348</v>
      </c>
      <c r="H12624" s="24" t="s">
        <v>728</v>
      </c>
      <c r="I12624" s="24" t="s">
        <v>729</v>
      </c>
      <c r="J12624" s="27" t="s">
        <v>1</v>
      </c>
      <c r="K12624" s="28">
        <v>14.25</v>
      </c>
      <c r="L12624" s="28">
        <v>13.97</v>
      </c>
    </row>
    <row r="12625" spans="1:12" x14ac:dyDescent="0.25">
      <c r="A12625" s="24" t="s">
        <v>3305</v>
      </c>
      <c r="B12625" s="26">
        <v>2018</v>
      </c>
      <c r="C12625" s="24">
        <v>4</v>
      </c>
      <c r="D12625" s="24" t="s">
        <v>15121</v>
      </c>
      <c r="E12625" s="26">
        <v>675</v>
      </c>
      <c r="F12625" s="26">
        <v>1323</v>
      </c>
      <c r="G12625" s="26" t="s">
        <v>4630</v>
      </c>
      <c r="H12625" s="24" t="s">
        <v>730</v>
      </c>
      <c r="I12625" s="24" t="s">
        <v>731</v>
      </c>
      <c r="J12625" s="27" t="s">
        <v>1</v>
      </c>
      <c r="K12625" s="28">
        <v>223.74</v>
      </c>
      <c r="L12625" s="28">
        <v>223.47</v>
      </c>
    </row>
    <row r="12626" spans="1:12" x14ac:dyDescent="0.25">
      <c r="A12626" s="24" t="s">
        <v>3305</v>
      </c>
      <c r="B12626" s="26">
        <v>2018</v>
      </c>
      <c r="C12626" s="24">
        <v>4</v>
      </c>
      <c r="D12626" s="24" t="s">
        <v>15121</v>
      </c>
      <c r="E12626" s="26">
        <v>675</v>
      </c>
      <c r="F12626" s="26">
        <v>10270</v>
      </c>
      <c r="G12626" s="26" t="s">
        <v>13577</v>
      </c>
      <c r="H12626" s="24" t="s">
        <v>444</v>
      </c>
      <c r="I12626" s="24" t="s">
        <v>445</v>
      </c>
      <c r="J12626" s="27" t="s">
        <v>1</v>
      </c>
      <c r="K12626" s="28">
        <v>295.56</v>
      </c>
      <c r="L12626" s="28">
        <v>295.29000000000002</v>
      </c>
    </row>
    <row r="12627" spans="1:12" x14ac:dyDescent="0.25">
      <c r="A12627" s="24" t="s">
        <v>3305</v>
      </c>
      <c r="B12627" s="26">
        <v>2018</v>
      </c>
      <c r="C12627" s="24">
        <v>4</v>
      </c>
      <c r="D12627" s="24" t="s">
        <v>15121</v>
      </c>
      <c r="E12627" s="26">
        <v>675</v>
      </c>
      <c r="F12627" s="26">
        <v>8967</v>
      </c>
      <c r="G12627" s="26" t="s">
        <v>12274</v>
      </c>
      <c r="H12627" s="24" t="s">
        <v>730</v>
      </c>
      <c r="I12627" s="24" t="s">
        <v>731</v>
      </c>
      <c r="J12627" s="27" t="s">
        <v>1</v>
      </c>
      <c r="K12627" s="28">
        <v>940.99</v>
      </c>
      <c r="L12627" s="28">
        <v>940.71</v>
      </c>
    </row>
    <row r="12628" spans="1:12" x14ac:dyDescent="0.25">
      <c r="A12628" s="24" t="s">
        <v>3305</v>
      </c>
      <c r="B12628" s="26">
        <v>2018</v>
      </c>
      <c r="C12628" s="24">
        <v>4</v>
      </c>
      <c r="D12628" s="24" t="s">
        <v>15121</v>
      </c>
      <c r="E12628" s="26">
        <v>676</v>
      </c>
      <c r="F12628" s="26">
        <v>9877</v>
      </c>
      <c r="G12628" s="26" t="s">
        <v>13184</v>
      </c>
      <c r="H12628" s="24" t="s">
        <v>444</v>
      </c>
      <c r="I12628" s="24" t="s">
        <v>445</v>
      </c>
      <c r="J12628" s="27" t="s">
        <v>1</v>
      </c>
      <c r="K12628" s="28">
        <v>192.74</v>
      </c>
      <c r="L12628" s="28">
        <v>192.47</v>
      </c>
    </row>
    <row r="12629" spans="1:12" x14ac:dyDescent="0.25">
      <c r="A12629" s="24" t="s">
        <v>3305</v>
      </c>
      <c r="B12629" s="26">
        <v>2018</v>
      </c>
      <c r="C12629" s="24">
        <v>4</v>
      </c>
      <c r="D12629" s="24" t="s">
        <v>15121</v>
      </c>
      <c r="E12629" s="26">
        <v>676</v>
      </c>
      <c r="F12629" s="26">
        <v>4043</v>
      </c>
      <c r="G12629" s="26" t="s">
        <v>7350</v>
      </c>
      <c r="H12629" s="24" t="s">
        <v>1488</v>
      </c>
      <c r="I12629" s="24" t="s">
        <v>1489</v>
      </c>
      <c r="J12629" s="27" t="s">
        <v>1</v>
      </c>
      <c r="K12629" s="28">
        <v>40.5</v>
      </c>
      <c r="L12629" s="28">
        <v>39.69</v>
      </c>
    </row>
    <row r="12630" spans="1:12" x14ac:dyDescent="0.25">
      <c r="A12630" s="24" t="s">
        <v>3305</v>
      </c>
      <c r="B12630" s="26">
        <v>2018</v>
      </c>
      <c r="C12630" s="24">
        <v>4</v>
      </c>
      <c r="D12630" s="24" t="s">
        <v>15121</v>
      </c>
      <c r="E12630" s="26">
        <v>634</v>
      </c>
      <c r="F12630" s="26">
        <v>10271</v>
      </c>
      <c r="G12630" s="26" t="s">
        <v>13578</v>
      </c>
      <c r="H12630" s="24" t="s">
        <v>2619</v>
      </c>
      <c r="I12630" s="24" t="s">
        <v>2620</v>
      </c>
      <c r="J12630" s="27" t="s">
        <v>15162</v>
      </c>
      <c r="K12630" s="28">
        <v>689.62</v>
      </c>
      <c r="L12630" s="28">
        <v>689.62</v>
      </c>
    </row>
    <row r="12631" spans="1:12" x14ac:dyDescent="0.25">
      <c r="A12631" s="24" t="s">
        <v>3305</v>
      </c>
      <c r="B12631" s="26">
        <v>2018</v>
      </c>
      <c r="C12631" s="24">
        <v>4</v>
      </c>
      <c r="D12631" s="24" t="s">
        <v>15121</v>
      </c>
      <c r="E12631" s="26">
        <v>675</v>
      </c>
      <c r="F12631" s="26">
        <v>9808</v>
      </c>
      <c r="G12631" s="26" t="s">
        <v>13115</v>
      </c>
      <c r="H12631" s="24" t="s">
        <v>544</v>
      </c>
      <c r="I12631" s="24" t="s">
        <v>545</v>
      </c>
      <c r="J12631" s="27" t="s">
        <v>1</v>
      </c>
      <c r="K12631" s="28">
        <v>208.19</v>
      </c>
      <c r="L12631" s="28">
        <v>208.19</v>
      </c>
    </row>
    <row r="12632" spans="1:12" x14ac:dyDescent="0.25">
      <c r="A12632" s="24" t="s">
        <v>3305</v>
      </c>
      <c r="B12632" s="26">
        <v>2018</v>
      </c>
      <c r="C12632" s="24">
        <v>4</v>
      </c>
      <c r="D12632" s="24" t="s">
        <v>15121</v>
      </c>
      <c r="E12632" s="26">
        <v>694</v>
      </c>
      <c r="F12632" s="26">
        <v>10272</v>
      </c>
      <c r="G12632" s="26" t="s">
        <v>13579</v>
      </c>
      <c r="H12632" s="24" t="s">
        <v>1182</v>
      </c>
      <c r="I12632" s="24" t="s">
        <v>1183</v>
      </c>
      <c r="J12632" s="27" t="s">
        <v>1</v>
      </c>
      <c r="K12632" s="28">
        <v>579.36</v>
      </c>
      <c r="L12632" s="28">
        <v>579.36</v>
      </c>
    </row>
    <row r="12633" spans="1:12" x14ac:dyDescent="0.25">
      <c r="A12633" s="24" t="s">
        <v>3305</v>
      </c>
      <c r="B12633" s="26">
        <v>2018</v>
      </c>
      <c r="C12633" s="24">
        <v>4</v>
      </c>
      <c r="D12633" s="24" t="s">
        <v>15136</v>
      </c>
      <c r="E12633" s="26">
        <v>670</v>
      </c>
      <c r="F12633" s="26">
        <v>10273</v>
      </c>
      <c r="G12633" s="26" t="s">
        <v>13580</v>
      </c>
      <c r="H12633" s="24" t="s">
        <v>300</v>
      </c>
      <c r="I12633" s="24" t="s">
        <v>301</v>
      </c>
      <c r="J12633" s="27" t="s">
        <v>1</v>
      </c>
      <c r="K12633" s="28">
        <v>18.63</v>
      </c>
      <c r="L12633" s="28">
        <v>18.350000000000001</v>
      </c>
    </row>
    <row r="12634" spans="1:12" x14ac:dyDescent="0.25">
      <c r="A12634" s="24" t="s">
        <v>3305</v>
      </c>
      <c r="B12634" s="26">
        <v>2018</v>
      </c>
      <c r="C12634" s="24">
        <v>4</v>
      </c>
      <c r="D12634" s="24" t="s">
        <v>15136</v>
      </c>
      <c r="E12634" s="26">
        <v>670</v>
      </c>
      <c r="F12634" s="26">
        <v>2554</v>
      </c>
      <c r="G12634" s="26" t="s">
        <v>5861</v>
      </c>
      <c r="H12634" s="24" t="s">
        <v>724</v>
      </c>
      <c r="I12634" s="24" t="s">
        <v>725</v>
      </c>
      <c r="J12634" s="27" t="s">
        <v>1</v>
      </c>
      <c r="K12634" s="28">
        <v>13.5</v>
      </c>
      <c r="L12634" s="28">
        <v>13.23</v>
      </c>
    </row>
    <row r="12635" spans="1:12" x14ac:dyDescent="0.25">
      <c r="A12635" s="24" t="s">
        <v>3305</v>
      </c>
      <c r="B12635" s="26">
        <v>2018</v>
      </c>
      <c r="C12635" s="24">
        <v>4</v>
      </c>
      <c r="D12635" s="24" t="s">
        <v>15136</v>
      </c>
      <c r="E12635" s="26">
        <v>670</v>
      </c>
      <c r="F12635" s="26">
        <v>10274</v>
      </c>
      <c r="G12635" s="26" t="s">
        <v>13581</v>
      </c>
      <c r="H12635" s="24" t="s">
        <v>648</v>
      </c>
      <c r="I12635" s="24" t="s">
        <v>649</v>
      </c>
      <c r="J12635" s="27" t="s">
        <v>1</v>
      </c>
      <c r="K12635" s="28">
        <v>20.37</v>
      </c>
      <c r="L12635" s="28">
        <v>20.09</v>
      </c>
    </row>
    <row r="12636" spans="1:12" x14ac:dyDescent="0.25">
      <c r="A12636" s="24" t="s">
        <v>3305</v>
      </c>
      <c r="B12636" s="26">
        <v>2018</v>
      </c>
      <c r="C12636" s="24">
        <v>4</v>
      </c>
      <c r="D12636" s="24" t="s">
        <v>15136</v>
      </c>
      <c r="E12636" s="26">
        <v>670</v>
      </c>
      <c r="F12636" s="26">
        <v>10275</v>
      </c>
      <c r="G12636" s="26" t="s">
        <v>13582</v>
      </c>
      <c r="H12636" s="24" t="s">
        <v>724</v>
      </c>
      <c r="I12636" s="24" t="s">
        <v>725</v>
      </c>
      <c r="J12636" s="27" t="s">
        <v>1</v>
      </c>
      <c r="K12636" s="28">
        <v>18.43</v>
      </c>
      <c r="L12636" s="28">
        <v>18.149999999999999</v>
      </c>
    </row>
    <row r="12637" spans="1:12" x14ac:dyDescent="0.25">
      <c r="A12637" s="24" t="s">
        <v>3305</v>
      </c>
      <c r="B12637" s="26">
        <v>2018</v>
      </c>
      <c r="C12637" s="24">
        <v>4</v>
      </c>
      <c r="D12637" s="24" t="s">
        <v>15136</v>
      </c>
      <c r="E12637" s="26">
        <v>671</v>
      </c>
      <c r="F12637" s="26">
        <v>10276</v>
      </c>
      <c r="G12637" s="26" t="s">
        <v>13583</v>
      </c>
      <c r="H12637" s="24" t="s">
        <v>956</v>
      </c>
      <c r="I12637" s="24" t="s">
        <v>957</v>
      </c>
      <c r="J12637" s="27" t="s">
        <v>1</v>
      </c>
      <c r="K12637" s="28">
        <v>17.600000000000001</v>
      </c>
      <c r="L12637" s="28">
        <v>17.329999999999998</v>
      </c>
    </row>
    <row r="12638" spans="1:12" x14ac:dyDescent="0.25">
      <c r="A12638" s="24" t="s">
        <v>3305</v>
      </c>
      <c r="B12638" s="26">
        <v>2018</v>
      </c>
      <c r="C12638" s="24">
        <v>4</v>
      </c>
      <c r="D12638" s="24" t="s">
        <v>15136</v>
      </c>
      <c r="E12638" s="26">
        <v>671</v>
      </c>
      <c r="F12638" s="26">
        <v>10277</v>
      </c>
      <c r="G12638" s="26" t="s">
        <v>13584</v>
      </c>
      <c r="H12638" s="24" t="s">
        <v>670</v>
      </c>
      <c r="I12638" s="24" t="s">
        <v>671</v>
      </c>
      <c r="J12638" s="27" t="s">
        <v>1</v>
      </c>
      <c r="K12638" s="28">
        <v>22.46</v>
      </c>
      <c r="L12638" s="28">
        <v>22.18</v>
      </c>
    </row>
    <row r="12639" spans="1:12" x14ac:dyDescent="0.25">
      <c r="A12639" s="24" t="s">
        <v>3305</v>
      </c>
      <c r="B12639" s="26">
        <v>2018</v>
      </c>
      <c r="C12639" s="24">
        <v>4</v>
      </c>
      <c r="D12639" s="24" t="s">
        <v>15136</v>
      </c>
      <c r="E12639" s="26">
        <v>674</v>
      </c>
      <c r="F12639" s="26">
        <v>10278</v>
      </c>
      <c r="G12639" s="26" t="s">
        <v>13585</v>
      </c>
      <c r="H12639" s="24" t="s">
        <v>670</v>
      </c>
      <c r="I12639" s="24" t="s">
        <v>671</v>
      </c>
      <c r="J12639" s="27" t="s">
        <v>1</v>
      </c>
      <c r="K12639" s="28">
        <v>19.07</v>
      </c>
      <c r="L12639" s="28">
        <v>19.07</v>
      </c>
    </row>
    <row r="12640" spans="1:12" x14ac:dyDescent="0.25">
      <c r="A12640" s="24" t="s">
        <v>3305</v>
      </c>
      <c r="B12640" s="26">
        <v>2018</v>
      </c>
      <c r="C12640" s="24">
        <v>4</v>
      </c>
      <c r="D12640" s="24" t="s">
        <v>15136</v>
      </c>
      <c r="E12640" s="26">
        <v>674</v>
      </c>
      <c r="F12640" s="26">
        <v>10279</v>
      </c>
      <c r="G12640" s="26" t="s">
        <v>13586</v>
      </c>
      <c r="H12640" s="24" t="s">
        <v>2621</v>
      </c>
      <c r="I12640" s="24" t="s">
        <v>2622</v>
      </c>
      <c r="J12640" s="27" t="s">
        <v>1</v>
      </c>
      <c r="K12640" s="28">
        <v>37.71</v>
      </c>
      <c r="L12640" s="28">
        <v>37.71</v>
      </c>
    </row>
    <row r="12641" spans="1:12" x14ac:dyDescent="0.25">
      <c r="A12641" s="24" t="s">
        <v>3305</v>
      </c>
      <c r="B12641" s="26">
        <v>2018</v>
      </c>
      <c r="C12641" s="24">
        <v>4</v>
      </c>
      <c r="D12641" s="24" t="s">
        <v>15136</v>
      </c>
      <c r="E12641" s="26">
        <v>674</v>
      </c>
      <c r="F12641" s="26">
        <v>10280</v>
      </c>
      <c r="G12641" s="26" t="s">
        <v>13587</v>
      </c>
      <c r="H12641" s="24" t="s">
        <v>724</v>
      </c>
      <c r="I12641" s="24" t="s">
        <v>725</v>
      </c>
      <c r="J12641" s="27" t="s">
        <v>1</v>
      </c>
      <c r="K12641" s="28">
        <v>23.19</v>
      </c>
      <c r="L12641" s="28">
        <v>22.91</v>
      </c>
    </row>
    <row r="12642" spans="1:12" x14ac:dyDescent="0.25">
      <c r="A12642" s="24" t="s">
        <v>3305</v>
      </c>
      <c r="B12642" s="26">
        <v>2018</v>
      </c>
      <c r="C12642" s="24">
        <v>4</v>
      </c>
      <c r="D12642" s="24" t="s">
        <v>15136</v>
      </c>
      <c r="E12642" s="26">
        <v>674</v>
      </c>
      <c r="F12642" s="26">
        <v>10281</v>
      </c>
      <c r="G12642" s="26" t="s">
        <v>13588</v>
      </c>
      <c r="H12642" s="24" t="s">
        <v>724</v>
      </c>
      <c r="I12642" s="24" t="s">
        <v>725</v>
      </c>
      <c r="J12642" s="27" t="s">
        <v>1</v>
      </c>
      <c r="K12642" s="28">
        <v>18.43</v>
      </c>
      <c r="L12642" s="28">
        <v>18.149999999999999</v>
      </c>
    </row>
    <row r="12643" spans="1:12" x14ac:dyDescent="0.25">
      <c r="A12643" s="24" t="s">
        <v>3305</v>
      </c>
      <c r="B12643" s="26">
        <v>2018</v>
      </c>
      <c r="C12643" s="24">
        <v>4</v>
      </c>
      <c r="D12643" s="24" t="s">
        <v>15136</v>
      </c>
      <c r="E12643" s="26">
        <v>674</v>
      </c>
      <c r="F12643" s="26">
        <v>10282</v>
      </c>
      <c r="G12643" s="26" t="s">
        <v>13589</v>
      </c>
      <c r="H12643" s="24" t="s">
        <v>724</v>
      </c>
      <c r="I12643" s="24" t="s">
        <v>725</v>
      </c>
      <c r="J12643" s="27" t="s">
        <v>1</v>
      </c>
      <c r="K12643" s="28">
        <v>23.09</v>
      </c>
      <c r="L12643" s="28">
        <v>22.81</v>
      </c>
    </row>
    <row r="12644" spans="1:12" x14ac:dyDescent="0.25">
      <c r="A12644" s="24" t="s">
        <v>3305</v>
      </c>
      <c r="B12644" s="26">
        <v>2018</v>
      </c>
      <c r="C12644" s="24">
        <v>4</v>
      </c>
      <c r="D12644" s="24" t="s">
        <v>15136</v>
      </c>
      <c r="E12644" s="26">
        <v>674</v>
      </c>
      <c r="F12644" s="26">
        <v>10283</v>
      </c>
      <c r="G12644" s="26" t="s">
        <v>13590</v>
      </c>
      <c r="H12644" s="24" t="s">
        <v>1038</v>
      </c>
      <c r="I12644" s="24" t="s">
        <v>1039</v>
      </c>
      <c r="J12644" s="27" t="s">
        <v>1</v>
      </c>
      <c r="K12644" s="28">
        <v>17.55</v>
      </c>
      <c r="L12644" s="28">
        <v>17.27</v>
      </c>
    </row>
    <row r="12645" spans="1:12" x14ac:dyDescent="0.25">
      <c r="A12645" s="24" t="s">
        <v>3305</v>
      </c>
      <c r="B12645" s="26">
        <v>2018</v>
      </c>
      <c r="C12645" s="24">
        <v>4</v>
      </c>
      <c r="D12645" s="24" t="s">
        <v>15136</v>
      </c>
      <c r="E12645" s="26">
        <v>674</v>
      </c>
      <c r="F12645" s="26">
        <v>10284</v>
      </c>
      <c r="G12645" s="26" t="s">
        <v>13591</v>
      </c>
      <c r="H12645" s="24" t="s">
        <v>634</v>
      </c>
      <c r="I12645" s="24" t="s">
        <v>635</v>
      </c>
      <c r="J12645" s="27" t="s">
        <v>1</v>
      </c>
      <c r="K12645" s="28">
        <v>15.32</v>
      </c>
      <c r="L12645" s="28">
        <v>15.04</v>
      </c>
    </row>
    <row r="12646" spans="1:12" x14ac:dyDescent="0.25">
      <c r="A12646" s="24" t="s">
        <v>3305</v>
      </c>
      <c r="B12646" s="26">
        <v>2018</v>
      </c>
      <c r="C12646" s="24">
        <v>4</v>
      </c>
      <c r="D12646" s="24" t="s">
        <v>15136</v>
      </c>
      <c r="E12646" s="26">
        <v>674</v>
      </c>
      <c r="F12646" s="26">
        <v>10101</v>
      </c>
      <c r="G12646" s="26" t="s">
        <v>13408</v>
      </c>
      <c r="H12646" s="24" t="s">
        <v>390</v>
      </c>
      <c r="I12646" s="24" t="s">
        <v>391</v>
      </c>
      <c r="J12646" s="27" t="s">
        <v>1</v>
      </c>
      <c r="K12646" s="28">
        <v>19.09</v>
      </c>
      <c r="L12646" s="28">
        <v>18.809999999999999</v>
      </c>
    </row>
    <row r="12647" spans="1:12" x14ac:dyDescent="0.25">
      <c r="A12647" s="24" t="s">
        <v>3305</v>
      </c>
      <c r="B12647" s="26">
        <v>2018</v>
      </c>
      <c r="C12647" s="24">
        <v>4</v>
      </c>
      <c r="D12647" s="24" t="s">
        <v>15136</v>
      </c>
      <c r="E12647" s="26">
        <v>674</v>
      </c>
      <c r="F12647" s="26">
        <v>1816</v>
      </c>
      <c r="G12647" s="26" t="s">
        <v>5123</v>
      </c>
      <c r="H12647" s="24" t="s">
        <v>724</v>
      </c>
      <c r="I12647" s="24" t="s">
        <v>725</v>
      </c>
      <c r="J12647" s="27" t="s">
        <v>1</v>
      </c>
      <c r="K12647" s="28">
        <v>14.38</v>
      </c>
      <c r="L12647" s="28">
        <v>14.11</v>
      </c>
    </row>
    <row r="12648" spans="1:12" x14ac:dyDescent="0.25">
      <c r="A12648" s="24" t="s">
        <v>3305</v>
      </c>
      <c r="B12648" s="26">
        <v>2018</v>
      </c>
      <c r="C12648" s="24">
        <v>4</v>
      </c>
      <c r="D12648" s="24" t="s">
        <v>15136</v>
      </c>
      <c r="E12648" s="26">
        <v>674</v>
      </c>
      <c r="F12648" s="26">
        <v>10285</v>
      </c>
      <c r="G12648" s="26" t="s">
        <v>13592</v>
      </c>
      <c r="H12648" s="24" t="s">
        <v>648</v>
      </c>
      <c r="I12648" s="24" t="s">
        <v>649</v>
      </c>
      <c r="J12648" s="27" t="s">
        <v>1</v>
      </c>
      <c r="K12648" s="28">
        <v>19.79</v>
      </c>
      <c r="L12648" s="28">
        <v>19.510000000000002</v>
      </c>
    </row>
    <row r="12649" spans="1:12" x14ac:dyDescent="0.25">
      <c r="A12649" s="24" t="s">
        <v>3305</v>
      </c>
      <c r="B12649" s="26">
        <v>2018</v>
      </c>
      <c r="C12649" s="24">
        <v>4</v>
      </c>
      <c r="D12649" s="24" t="s">
        <v>15136</v>
      </c>
      <c r="E12649" s="26">
        <v>674</v>
      </c>
      <c r="F12649" s="26">
        <v>10286</v>
      </c>
      <c r="G12649" s="26" t="s">
        <v>13593</v>
      </c>
      <c r="H12649" s="24" t="s">
        <v>1188</v>
      </c>
      <c r="I12649" s="24" t="s">
        <v>1189</v>
      </c>
      <c r="J12649" s="27" t="s">
        <v>1</v>
      </c>
      <c r="K12649" s="28">
        <v>13.5</v>
      </c>
      <c r="L12649" s="28">
        <v>13.23</v>
      </c>
    </row>
    <row r="12650" spans="1:12" x14ac:dyDescent="0.25">
      <c r="A12650" s="24" t="s">
        <v>3305</v>
      </c>
      <c r="B12650" s="26">
        <v>2018</v>
      </c>
      <c r="C12650" s="24">
        <v>4</v>
      </c>
      <c r="D12650" s="24" t="s">
        <v>15136</v>
      </c>
      <c r="E12650" s="26">
        <v>674</v>
      </c>
      <c r="F12650" s="26">
        <v>10287</v>
      </c>
      <c r="G12650" s="26" t="s">
        <v>13594</v>
      </c>
      <c r="H12650" s="24" t="s">
        <v>234</v>
      </c>
      <c r="I12650" s="24" t="s">
        <v>235</v>
      </c>
      <c r="J12650" s="27" t="s">
        <v>1</v>
      </c>
      <c r="K12650" s="28">
        <v>13.5</v>
      </c>
      <c r="L12650" s="28">
        <v>13.23</v>
      </c>
    </row>
    <row r="12651" spans="1:12" x14ac:dyDescent="0.25">
      <c r="A12651" s="24" t="s">
        <v>3305</v>
      </c>
      <c r="B12651" s="26">
        <v>2018</v>
      </c>
      <c r="C12651" s="24">
        <v>4</v>
      </c>
      <c r="D12651" s="24" t="s">
        <v>15136</v>
      </c>
      <c r="E12651" s="26">
        <v>674</v>
      </c>
      <c r="F12651" s="26">
        <v>10288</v>
      </c>
      <c r="G12651" s="26" t="s">
        <v>13595</v>
      </c>
      <c r="H12651" s="24" t="s">
        <v>648</v>
      </c>
      <c r="I12651" s="24" t="s">
        <v>649</v>
      </c>
      <c r="J12651" s="27" t="s">
        <v>1</v>
      </c>
      <c r="K12651" s="28">
        <v>15.43</v>
      </c>
      <c r="L12651" s="28">
        <v>15.16</v>
      </c>
    </row>
    <row r="12652" spans="1:12" x14ac:dyDescent="0.25">
      <c r="A12652" s="24" t="s">
        <v>3305</v>
      </c>
      <c r="B12652" s="26">
        <v>2018</v>
      </c>
      <c r="C12652" s="24">
        <v>4</v>
      </c>
      <c r="D12652" s="24" t="s">
        <v>15136</v>
      </c>
      <c r="E12652" s="26">
        <v>674</v>
      </c>
      <c r="F12652" s="26">
        <v>10289</v>
      </c>
      <c r="G12652" s="26" t="s">
        <v>13596</v>
      </c>
      <c r="H12652" s="24" t="s">
        <v>724</v>
      </c>
      <c r="I12652" s="24" t="s">
        <v>725</v>
      </c>
      <c r="J12652" s="27" t="s">
        <v>1</v>
      </c>
      <c r="K12652" s="28">
        <v>13.5</v>
      </c>
      <c r="L12652" s="28">
        <v>13.23</v>
      </c>
    </row>
    <row r="12653" spans="1:12" x14ac:dyDescent="0.25">
      <c r="A12653" s="24" t="s">
        <v>3305</v>
      </c>
      <c r="B12653" s="26">
        <v>2018</v>
      </c>
      <c r="C12653" s="24">
        <v>4</v>
      </c>
      <c r="D12653" s="24" t="s">
        <v>15136</v>
      </c>
      <c r="E12653" s="26">
        <v>674</v>
      </c>
      <c r="F12653" s="26">
        <v>10290</v>
      </c>
      <c r="G12653" s="26" t="s">
        <v>13597</v>
      </c>
      <c r="H12653" s="24" t="s">
        <v>670</v>
      </c>
      <c r="I12653" s="24" t="s">
        <v>671</v>
      </c>
      <c r="J12653" s="27" t="s">
        <v>1</v>
      </c>
      <c r="K12653" s="28">
        <v>17.3</v>
      </c>
      <c r="L12653" s="28">
        <v>17.02</v>
      </c>
    </row>
    <row r="12654" spans="1:12" x14ac:dyDescent="0.25">
      <c r="A12654" s="24" t="s">
        <v>3305</v>
      </c>
      <c r="B12654" s="26">
        <v>2018</v>
      </c>
      <c r="C12654" s="24">
        <v>4</v>
      </c>
      <c r="D12654" s="24" t="s">
        <v>15136</v>
      </c>
      <c r="E12654" s="26">
        <v>674</v>
      </c>
      <c r="F12654" s="26">
        <v>10291</v>
      </c>
      <c r="G12654" s="26" t="s">
        <v>13598</v>
      </c>
      <c r="H12654" s="24" t="s">
        <v>724</v>
      </c>
      <c r="I12654" s="24" t="s">
        <v>725</v>
      </c>
      <c r="J12654" s="27" t="s">
        <v>1</v>
      </c>
      <c r="K12654" s="28">
        <v>19.239999999999998</v>
      </c>
      <c r="L12654" s="28">
        <v>18.97</v>
      </c>
    </row>
    <row r="12655" spans="1:12" x14ac:dyDescent="0.25">
      <c r="A12655" s="24" t="s">
        <v>3305</v>
      </c>
      <c r="B12655" s="26">
        <v>2018</v>
      </c>
      <c r="C12655" s="24">
        <v>4</v>
      </c>
      <c r="D12655" s="24" t="s">
        <v>15136</v>
      </c>
      <c r="E12655" s="26">
        <v>674</v>
      </c>
      <c r="F12655" s="26">
        <v>10292</v>
      </c>
      <c r="G12655" s="26" t="s">
        <v>13599</v>
      </c>
      <c r="H12655" s="24" t="s">
        <v>648</v>
      </c>
      <c r="I12655" s="24" t="s">
        <v>649</v>
      </c>
      <c r="J12655" s="27" t="s">
        <v>1</v>
      </c>
      <c r="K12655" s="28">
        <v>19.239999999999998</v>
      </c>
      <c r="L12655" s="28">
        <v>18.97</v>
      </c>
    </row>
    <row r="12656" spans="1:12" x14ac:dyDescent="0.25">
      <c r="A12656" s="24" t="s">
        <v>3305</v>
      </c>
      <c r="B12656" s="26">
        <v>2018</v>
      </c>
      <c r="C12656" s="24">
        <v>4</v>
      </c>
      <c r="D12656" s="24" t="s">
        <v>15136</v>
      </c>
      <c r="E12656" s="26">
        <v>674</v>
      </c>
      <c r="F12656" s="26">
        <v>10293</v>
      </c>
      <c r="G12656" s="26" t="s">
        <v>13600</v>
      </c>
      <c r="H12656" s="24" t="s">
        <v>2623</v>
      </c>
      <c r="I12656" s="24" t="s">
        <v>2624</v>
      </c>
      <c r="J12656" s="27" t="s">
        <v>1</v>
      </c>
      <c r="K12656" s="28">
        <v>13.8</v>
      </c>
      <c r="L12656" s="28">
        <v>13.53</v>
      </c>
    </row>
    <row r="12657" spans="1:12" x14ac:dyDescent="0.25">
      <c r="A12657" s="24" t="s">
        <v>3305</v>
      </c>
      <c r="B12657" s="26">
        <v>2018</v>
      </c>
      <c r="C12657" s="24">
        <v>4</v>
      </c>
      <c r="D12657" s="24" t="s">
        <v>15136</v>
      </c>
      <c r="E12657" s="26">
        <v>675</v>
      </c>
      <c r="F12657" s="26">
        <v>10294</v>
      </c>
      <c r="G12657" s="26" t="s">
        <v>13601</v>
      </c>
      <c r="H12657" s="24" t="s">
        <v>724</v>
      </c>
      <c r="I12657" s="24" t="s">
        <v>725</v>
      </c>
      <c r="J12657" s="27" t="s">
        <v>1</v>
      </c>
      <c r="K12657" s="28">
        <v>19.97</v>
      </c>
      <c r="L12657" s="28">
        <v>19.690000000000001</v>
      </c>
    </row>
    <row r="12658" spans="1:12" x14ac:dyDescent="0.25">
      <c r="A12658" s="24" t="s">
        <v>3305</v>
      </c>
      <c r="B12658" s="26">
        <v>2018</v>
      </c>
      <c r="C12658" s="24">
        <v>4</v>
      </c>
      <c r="D12658" s="24" t="s">
        <v>15136</v>
      </c>
      <c r="E12658" s="26">
        <v>675</v>
      </c>
      <c r="F12658" s="26">
        <v>10295</v>
      </c>
      <c r="G12658" s="26" t="s">
        <v>13602</v>
      </c>
      <c r="H12658" s="24" t="s">
        <v>956</v>
      </c>
      <c r="I12658" s="24" t="s">
        <v>957</v>
      </c>
      <c r="J12658" s="27" t="s">
        <v>1</v>
      </c>
      <c r="K12658" s="28">
        <v>17.05</v>
      </c>
      <c r="L12658" s="28">
        <v>16.77</v>
      </c>
    </row>
    <row r="12659" spans="1:12" x14ac:dyDescent="0.25">
      <c r="A12659" s="24" t="s">
        <v>3305</v>
      </c>
      <c r="B12659" s="26">
        <v>2018</v>
      </c>
      <c r="C12659" s="24">
        <v>4</v>
      </c>
      <c r="D12659" s="24" t="s">
        <v>15136</v>
      </c>
      <c r="E12659" s="26">
        <v>675</v>
      </c>
      <c r="F12659" s="26">
        <v>10296</v>
      </c>
      <c r="G12659" s="26" t="s">
        <v>13603</v>
      </c>
      <c r="H12659" s="24" t="s">
        <v>724</v>
      </c>
      <c r="I12659" s="24" t="s">
        <v>725</v>
      </c>
      <c r="J12659" s="27" t="s">
        <v>1</v>
      </c>
      <c r="K12659" s="28">
        <v>21.64</v>
      </c>
      <c r="L12659" s="28">
        <v>21.37</v>
      </c>
    </row>
    <row r="12660" spans="1:12" x14ac:dyDescent="0.25">
      <c r="A12660" s="24" t="s">
        <v>3305</v>
      </c>
      <c r="B12660" s="26">
        <v>2018</v>
      </c>
      <c r="C12660" s="24">
        <v>4</v>
      </c>
      <c r="D12660" s="24" t="s">
        <v>15136</v>
      </c>
      <c r="E12660" s="26">
        <v>675</v>
      </c>
      <c r="F12660" s="26">
        <v>10297</v>
      </c>
      <c r="G12660" s="26" t="s">
        <v>13604</v>
      </c>
      <c r="H12660" s="24" t="s">
        <v>724</v>
      </c>
      <c r="I12660" s="24" t="s">
        <v>725</v>
      </c>
      <c r="J12660" s="27" t="s">
        <v>1</v>
      </c>
      <c r="K12660" s="28">
        <v>17.55</v>
      </c>
      <c r="L12660" s="28">
        <v>17.27</v>
      </c>
    </row>
    <row r="12661" spans="1:12" x14ac:dyDescent="0.25">
      <c r="A12661" s="24" t="s">
        <v>3305</v>
      </c>
      <c r="B12661" s="26">
        <v>2018</v>
      </c>
      <c r="C12661" s="24">
        <v>4</v>
      </c>
      <c r="D12661" s="24" t="s">
        <v>15136</v>
      </c>
      <c r="E12661" s="26">
        <v>675</v>
      </c>
      <c r="F12661" s="26">
        <v>3147</v>
      </c>
      <c r="G12661" s="26" t="s">
        <v>6454</v>
      </c>
      <c r="H12661" s="24" t="s">
        <v>300</v>
      </c>
      <c r="I12661" s="24" t="s">
        <v>301</v>
      </c>
      <c r="J12661" s="27" t="s">
        <v>1</v>
      </c>
      <c r="K12661" s="28">
        <v>23.09</v>
      </c>
      <c r="L12661" s="28">
        <v>22.81</v>
      </c>
    </row>
    <row r="12662" spans="1:12" x14ac:dyDescent="0.25">
      <c r="A12662" s="24" t="s">
        <v>3305</v>
      </c>
      <c r="B12662" s="26">
        <v>2018</v>
      </c>
      <c r="C12662" s="24">
        <v>4</v>
      </c>
      <c r="D12662" s="24" t="s">
        <v>15136</v>
      </c>
      <c r="E12662" s="26">
        <v>675</v>
      </c>
      <c r="F12662" s="26">
        <v>10298</v>
      </c>
      <c r="G12662" s="26" t="s">
        <v>13605</v>
      </c>
      <c r="H12662" s="24" t="s">
        <v>1038</v>
      </c>
      <c r="I12662" s="24" t="s">
        <v>1039</v>
      </c>
      <c r="J12662" s="27" t="s">
        <v>1</v>
      </c>
      <c r="K12662" s="28">
        <v>16.8</v>
      </c>
      <c r="L12662" s="28">
        <v>16.53</v>
      </c>
    </row>
    <row r="12663" spans="1:12" x14ac:dyDescent="0.25">
      <c r="A12663" s="24" t="s">
        <v>3305</v>
      </c>
      <c r="B12663" s="26">
        <v>2018</v>
      </c>
      <c r="C12663" s="24">
        <v>4</v>
      </c>
      <c r="D12663" s="24" t="s">
        <v>15136</v>
      </c>
      <c r="E12663" s="26">
        <v>675</v>
      </c>
      <c r="F12663" s="26">
        <v>10299</v>
      </c>
      <c r="G12663" s="26" t="s">
        <v>13606</v>
      </c>
      <c r="H12663" s="24" t="s">
        <v>1038</v>
      </c>
      <c r="I12663" s="24" t="s">
        <v>1039</v>
      </c>
      <c r="J12663" s="27" t="s">
        <v>1</v>
      </c>
      <c r="K12663" s="28">
        <v>21.55</v>
      </c>
      <c r="L12663" s="28">
        <v>21.55</v>
      </c>
    </row>
    <row r="12664" spans="1:12" x14ac:dyDescent="0.25">
      <c r="A12664" s="24" t="s">
        <v>3305</v>
      </c>
      <c r="B12664" s="26">
        <v>2018</v>
      </c>
      <c r="C12664" s="24">
        <v>4</v>
      </c>
      <c r="D12664" s="24" t="s">
        <v>15136</v>
      </c>
      <c r="E12664" s="26">
        <v>675</v>
      </c>
      <c r="F12664" s="26">
        <v>10300</v>
      </c>
      <c r="G12664" s="26" t="s">
        <v>13607</v>
      </c>
      <c r="H12664" s="24" t="s">
        <v>648</v>
      </c>
      <c r="I12664" s="24" t="s">
        <v>649</v>
      </c>
      <c r="J12664" s="27" t="s">
        <v>1</v>
      </c>
      <c r="K12664" s="28">
        <v>19.239999999999998</v>
      </c>
      <c r="L12664" s="28">
        <v>18.97</v>
      </c>
    </row>
    <row r="12665" spans="1:12" x14ac:dyDescent="0.25">
      <c r="A12665" s="24" t="s">
        <v>3305</v>
      </c>
      <c r="B12665" s="26">
        <v>2018</v>
      </c>
      <c r="C12665" s="24">
        <v>4</v>
      </c>
      <c r="D12665" s="24" t="s">
        <v>15136</v>
      </c>
      <c r="E12665" s="26">
        <v>675</v>
      </c>
      <c r="F12665" s="26">
        <v>9797</v>
      </c>
      <c r="G12665" s="26" t="s">
        <v>13104</v>
      </c>
      <c r="H12665" s="24" t="s">
        <v>1442</v>
      </c>
      <c r="I12665" s="24" t="s">
        <v>1443</v>
      </c>
      <c r="J12665" s="27" t="s">
        <v>1</v>
      </c>
      <c r="K12665" s="28">
        <v>21.42</v>
      </c>
      <c r="L12665" s="28">
        <v>21.15</v>
      </c>
    </row>
    <row r="12666" spans="1:12" x14ac:dyDescent="0.25">
      <c r="A12666" s="24" t="s">
        <v>3305</v>
      </c>
      <c r="B12666" s="26">
        <v>2018</v>
      </c>
      <c r="C12666" s="24">
        <v>4</v>
      </c>
      <c r="D12666" s="24" t="s">
        <v>15136</v>
      </c>
      <c r="E12666" s="26">
        <v>675</v>
      </c>
      <c r="F12666" s="26">
        <v>10301</v>
      </c>
      <c r="G12666" s="26" t="s">
        <v>13608</v>
      </c>
      <c r="H12666" s="24" t="s">
        <v>724</v>
      </c>
      <c r="I12666" s="24" t="s">
        <v>725</v>
      </c>
      <c r="J12666" s="27" t="s">
        <v>1</v>
      </c>
      <c r="K12666" s="28">
        <v>19.739999999999998</v>
      </c>
      <c r="L12666" s="28">
        <v>19.46</v>
      </c>
    </row>
    <row r="12667" spans="1:12" x14ac:dyDescent="0.25">
      <c r="A12667" s="24" t="s">
        <v>3305</v>
      </c>
      <c r="B12667" s="26">
        <v>2018</v>
      </c>
      <c r="C12667" s="24">
        <v>4</v>
      </c>
      <c r="D12667" s="24" t="s">
        <v>15136</v>
      </c>
      <c r="E12667" s="26">
        <v>675</v>
      </c>
      <c r="F12667" s="26">
        <v>10302</v>
      </c>
      <c r="G12667" s="26" t="s">
        <v>13609</v>
      </c>
      <c r="H12667" s="24" t="s">
        <v>1206</v>
      </c>
      <c r="I12667" s="24" t="s">
        <v>1207</v>
      </c>
      <c r="J12667" s="27" t="s">
        <v>1</v>
      </c>
      <c r="K12667" s="28">
        <v>16.8</v>
      </c>
      <c r="L12667" s="28">
        <v>16.53</v>
      </c>
    </row>
    <row r="12668" spans="1:12" x14ac:dyDescent="0.25">
      <c r="A12668" s="24" t="s">
        <v>3305</v>
      </c>
      <c r="B12668" s="26">
        <v>2018</v>
      </c>
      <c r="C12668" s="24">
        <v>4</v>
      </c>
      <c r="D12668" s="24" t="s">
        <v>15136</v>
      </c>
      <c r="E12668" s="26">
        <v>675</v>
      </c>
      <c r="F12668" s="26">
        <v>10303</v>
      </c>
      <c r="G12668" s="26" t="s">
        <v>13610</v>
      </c>
      <c r="H12668" s="24" t="s">
        <v>724</v>
      </c>
      <c r="I12668" s="24" t="s">
        <v>725</v>
      </c>
      <c r="J12668" s="27" t="s">
        <v>1</v>
      </c>
      <c r="K12668" s="28">
        <v>15.53</v>
      </c>
      <c r="L12668" s="28">
        <v>15.25</v>
      </c>
    </row>
    <row r="12669" spans="1:12" x14ac:dyDescent="0.25">
      <c r="A12669" s="24" t="s">
        <v>3305</v>
      </c>
      <c r="B12669" s="26">
        <v>2018</v>
      </c>
      <c r="C12669" s="24">
        <v>4</v>
      </c>
      <c r="D12669" s="24" t="s">
        <v>15136</v>
      </c>
      <c r="E12669" s="26">
        <v>675</v>
      </c>
      <c r="F12669" s="26">
        <v>4349</v>
      </c>
      <c r="G12669" s="26" t="s">
        <v>7656</v>
      </c>
      <c r="H12669" s="24" t="s">
        <v>2291</v>
      </c>
      <c r="I12669" s="24" t="s">
        <v>2292</v>
      </c>
      <c r="J12669" s="27" t="s">
        <v>1</v>
      </c>
      <c r="K12669" s="28">
        <v>14.83</v>
      </c>
      <c r="L12669" s="28">
        <v>14.56</v>
      </c>
    </row>
    <row r="12670" spans="1:12" x14ac:dyDescent="0.25">
      <c r="A12670" s="24" t="s">
        <v>3305</v>
      </c>
      <c r="B12670" s="26">
        <v>2018</v>
      </c>
      <c r="C12670" s="24">
        <v>4</v>
      </c>
      <c r="D12670" s="24" t="s">
        <v>15136</v>
      </c>
      <c r="E12670" s="26">
        <v>675</v>
      </c>
      <c r="F12670" s="26">
        <v>10304</v>
      </c>
      <c r="G12670" s="26" t="s">
        <v>13611</v>
      </c>
      <c r="H12670" s="24" t="s">
        <v>818</v>
      </c>
      <c r="I12670" s="24" t="s">
        <v>819</v>
      </c>
      <c r="J12670" s="27" t="s">
        <v>1</v>
      </c>
      <c r="K12670" s="28">
        <v>13.5</v>
      </c>
      <c r="L12670" s="28">
        <v>13.23</v>
      </c>
    </row>
    <row r="12671" spans="1:12" x14ac:dyDescent="0.25">
      <c r="A12671" s="24" t="s">
        <v>3305</v>
      </c>
      <c r="B12671" s="26">
        <v>2018</v>
      </c>
      <c r="C12671" s="24">
        <v>4</v>
      </c>
      <c r="D12671" s="24" t="s">
        <v>15136</v>
      </c>
      <c r="E12671" s="26">
        <v>675</v>
      </c>
      <c r="F12671" s="26">
        <v>10305</v>
      </c>
      <c r="G12671" s="26" t="s">
        <v>13612</v>
      </c>
      <c r="H12671" s="24" t="s">
        <v>670</v>
      </c>
      <c r="I12671" s="24" t="s">
        <v>671</v>
      </c>
      <c r="J12671" s="27" t="s">
        <v>1</v>
      </c>
      <c r="K12671" s="28">
        <v>8.14</v>
      </c>
      <c r="L12671" s="28">
        <v>8.14</v>
      </c>
    </row>
    <row r="12672" spans="1:12" x14ac:dyDescent="0.25">
      <c r="A12672" s="24" t="s">
        <v>3305</v>
      </c>
      <c r="B12672" s="26">
        <v>2018</v>
      </c>
      <c r="C12672" s="24">
        <v>4</v>
      </c>
      <c r="D12672" s="24" t="s">
        <v>15136</v>
      </c>
      <c r="E12672" s="26">
        <v>675</v>
      </c>
      <c r="F12672" s="26">
        <v>10306</v>
      </c>
      <c r="G12672" s="26" t="s">
        <v>13613</v>
      </c>
      <c r="H12672" s="24" t="s">
        <v>670</v>
      </c>
      <c r="I12672" s="24" t="s">
        <v>671</v>
      </c>
      <c r="J12672" s="27" t="s">
        <v>1</v>
      </c>
      <c r="K12672" s="28">
        <v>15.06</v>
      </c>
      <c r="L12672" s="28">
        <v>14.79</v>
      </c>
    </row>
    <row r="12673" spans="1:12" x14ac:dyDescent="0.25">
      <c r="A12673" s="24" t="s">
        <v>3305</v>
      </c>
      <c r="B12673" s="26">
        <v>2018</v>
      </c>
      <c r="C12673" s="24">
        <v>4</v>
      </c>
      <c r="D12673" s="24" t="s">
        <v>15136</v>
      </c>
      <c r="E12673" s="26">
        <v>675</v>
      </c>
      <c r="F12673" s="26">
        <v>10307</v>
      </c>
      <c r="G12673" s="26" t="s">
        <v>13614</v>
      </c>
      <c r="H12673" s="24" t="s">
        <v>634</v>
      </c>
      <c r="I12673" s="24" t="s">
        <v>635</v>
      </c>
      <c r="J12673" s="27" t="s">
        <v>1</v>
      </c>
      <c r="K12673" s="28">
        <v>14.6</v>
      </c>
      <c r="L12673" s="28">
        <v>14.33</v>
      </c>
    </row>
    <row r="12674" spans="1:12" x14ac:dyDescent="0.25">
      <c r="A12674" s="24" t="s">
        <v>3305</v>
      </c>
      <c r="B12674" s="26">
        <v>2018</v>
      </c>
      <c r="C12674" s="24">
        <v>4</v>
      </c>
      <c r="D12674" s="24" t="s">
        <v>15136</v>
      </c>
      <c r="E12674" s="26">
        <v>675</v>
      </c>
      <c r="F12674" s="26">
        <v>9283</v>
      </c>
      <c r="G12674" s="26" t="s">
        <v>12590</v>
      </c>
      <c r="H12674" s="24" t="s">
        <v>1222</v>
      </c>
      <c r="I12674" s="24" t="s">
        <v>1223</v>
      </c>
      <c r="J12674" s="27" t="s">
        <v>1</v>
      </c>
      <c r="K12674" s="28">
        <v>75.010000000000005</v>
      </c>
      <c r="L12674" s="28">
        <v>75.010000000000005</v>
      </c>
    </row>
    <row r="12675" spans="1:12" x14ac:dyDescent="0.25">
      <c r="A12675" s="24" t="s">
        <v>3305</v>
      </c>
      <c r="B12675" s="26">
        <v>2018</v>
      </c>
      <c r="C12675" s="24">
        <v>4</v>
      </c>
      <c r="D12675" s="24" t="s">
        <v>15136</v>
      </c>
      <c r="E12675" s="26">
        <v>675</v>
      </c>
      <c r="F12675" s="26">
        <v>10308</v>
      </c>
      <c r="G12675" s="26" t="s">
        <v>13615</v>
      </c>
      <c r="H12675" s="24" t="s">
        <v>2297</v>
      </c>
      <c r="I12675" s="24" t="s">
        <v>2298</v>
      </c>
      <c r="J12675" s="27" t="s">
        <v>1</v>
      </c>
      <c r="K12675" s="28">
        <v>14.95</v>
      </c>
      <c r="L12675" s="28">
        <v>14.67</v>
      </c>
    </row>
    <row r="12676" spans="1:12" x14ac:dyDescent="0.25">
      <c r="A12676" s="24" t="s">
        <v>3305</v>
      </c>
      <c r="B12676" s="26">
        <v>2018</v>
      </c>
      <c r="C12676" s="24">
        <v>4</v>
      </c>
      <c r="D12676" s="24" t="s">
        <v>15136</v>
      </c>
      <c r="E12676" s="26">
        <v>676</v>
      </c>
      <c r="F12676" s="26">
        <v>10309</v>
      </c>
      <c r="G12676" s="26" t="s">
        <v>13616</v>
      </c>
      <c r="H12676" s="24" t="s">
        <v>648</v>
      </c>
      <c r="I12676" s="24" t="s">
        <v>649</v>
      </c>
      <c r="J12676" s="27" t="s">
        <v>1</v>
      </c>
      <c r="K12676" s="28">
        <v>15.83</v>
      </c>
      <c r="L12676" s="28">
        <v>15.55</v>
      </c>
    </row>
    <row r="12677" spans="1:12" x14ac:dyDescent="0.25">
      <c r="A12677" s="24" t="s">
        <v>3305</v>
      </c>
      <c r="B12677" s="26">
        <v>2018</v>
      </c>
      <c r="C12677" s="24">
        <v>4</v>
      </c>
      <c r="D12677" s="24" t="s">
        <v>15136</v>
      </c>
      <c r="E12677" s="26">
        <v>676</v>
      </c>
      <c r="F12677" s="26">
        <v>10310</v>
      </c>
      <c r="G12677" s="26" t="s">
        <v>13617</v>
      </c>
      <c r="H12677" s="24" t="s">
        <v>380</v>
      </c>
      <c r="I12677" s="24" t="s">
        <v>381</v>
      </c>
      <c r="J12677" s="27" t="s">
        <v>1</v>
      </c>
      <c r="K12677" s="28">
        <v>16.8</v>
      </c>
      <c r="L12677" s="28">
        <v>16.53</v>
      </c>
    </row>
    <row r="12678" spans="1:12" x14ac:dyDescent="0.25">
      <c r="A12678" s="24" t="s">
        <v>3305</v>
      </c>
      <c r="B12678" s="26">
        <v>2018</v>
      </c>
      <c r="C12678" s="24">
        <v>4</v>
      </c>
      <c r="D12678" s="24" t="s">
        <v>15136</v>
      </c>
      <c r="E12678" s="26">
        <v>676</v>
      </c>
      <c r="F12678" s="26">
        <v>10311</v>
      </c>
      <c r="G12678" s="26" t="s">
        <v>13618</v>
      </c>
      <c r="H12678" s="24" t="s">
        <v>648</v>
      </c>
      <c r="I12678" s="24" t="s">
        <v>649</v>
      </c>
      <c r="J12678" s="27" t="s">
        <v>1</v>
      </c>
      <c r="K12678" s="28">
        <v>19.45</v>
      </c>
      <c r="L12678" s="28">
        <v>19.18</v>
      </c>
    </row>
    <row r="12679" spans="1:12" x14ac:dyDescent="0.25">
      <c r="A12679" s="24" t="s">
        <v>3305</v>
      </c>
      <c r="B12679" s="26">
        <v>2018</v>
      </c>
      <c r="C12679" s="24">
        <v>4</v>
      </c>
      <c r="D12679" s="24" t="s">
        <v>15136</v>
      </c>
      <c r="E12679" s="26">
        <v>676</v>
      </c>
      <c r="F12679" s="26">
        <v>10312</v>
      </c>
      <c r="G12679" s="26" t="s">
        <v>13619</v>
      </c>
      <c r="H12679" s="24" t="s">
        <v>648</v>
      </c>
      <c r="I12679" s="24" t="s">
        <v>649</v>
      </c>
      <c r="J12679" s="27" t="s">
        <v>1</v>
      </c>
      <c r="K12679" s="28">
        <v>19.87</v>
      </c>
      <c r="L12679" s="28">
        <v>19.600000000000001</v>
      </c>
    </row>
    <row r="12680" spans="1:12" x14ac:dyDescent="0.25">
      <c r="A12680" s="24" t="s">
        <v>3305</v>
      </c>
      <c r="B12680" s="26">
        <v>2018</v>
      </c>
      <c r="C12680" s="24">
        <v>4</v>
      </c>
      <c r="D12680" s="24" t="s">
        <v>15136</v>
      </c>
      <c r="E12680" s="26">
        <v>676</v>
      </c>
      <c r="F12680" s="26">
        <v>8838</v>
      </c>
      <c r="G12680" s="26" t="s">
        <v>12145</v>
      </c>
      <c r="H12680" s="24" t="s">
        <v>648</v>
      </c>
      <c r="I12680" s="24" t="s">
        <v>649</v>
      </c>
      <c r="J12680" s="27" t="s">
        <v>1</v>
      </c>
      <c r="K12680" s="28">
        <v>30.15</v>
      </c>
      <c r="L12680" s="28">
        <v>29.88</v>
      </c>
    </row>
    <row r="12681" spans="1:12" x14ac:dyDescent="0.25">
      <c r="A12681" s="24" t="s">
        <v>3305</v>
      </c>
      <c r="B12681" s="26">
        <v>2018</v>
      </c>
      <c r="C12681" s="24">
        <v>4</v>
      </c>
      <c r="D12681" s="24" t="s">
        <v>15136</v>
      </c>
      <c r="E12681" s="26">
        <v>676</v>
      </c>
      <c r="F12681" s="26">
        <v>10313</v>
      </c>
      <c r="G12681" s="26" t="s">
        <v>13620</v>
      </c>
      <c r="H12681" s="24" t="s">
        <v>670</v>
      </c>
      <c r="I12681" s="24" t="s">
        <v>671</v>
      </c>
      <c r="J12681" s="27" t="s">
        <v>1</v>
      </c>
      <c r="K12681" s="28">
        <v>16.72</v>
      </c>
      <c r="L12681" s="28">
        <v>16.45</v>
      </c>
    </row>
    <row r="12682" spans="1:12" x14ac:dyDescent="0.25">
      <c r="A12682" s="24" t="s">
        <v>3305</v>
      </c>
      <c r="B12682" s="26">
        <v>2018</v>
      </c>
      <c r="C12682" s="24">
        <v>4</v>
      </c>
      <c r="D12682" s="24" t="s">
        <v>15136</v>
      </c>
      <c r="E12682" s="26">
        <v>676</v>
      </c>
      <c r="F12682" s="26">
        <v>10314</v>
      </c>
      <c r="G12682" s="26" t="s">
        <v>13621</v>
      </c>
      <c r="H12682" s="24" t="s">
        <v>670</v>
      </c>
      <c r="I12682" s="24" t="s">
        <v>671</v>
      </c>
      <c r="J12682" s="27" t="s">
        <v>1</v>
      </c>
      <c r="K12682" s="28">
        <v>15.76</v>
      </c>
      <c r="L12682" s="28">
        <v>15.49</v>
      </c>
    </row>
    <row r="12683" spans="1:12" x14ac:dyDescent="0.25">
      <c r="A12683" s="24" t="s">
        <v>3305</v>
      </c>
      <c r="B12683" s="26">
        <v>2018</v>
      </c>
      <c r="C12683" s="24">
        <v>4</v>
      </c>
      <c r="D12683" s="24" t="s">
        <v>15136</v>
      </c>
      <c r="E12683" s="26">
        <v>676</v>
      </c>
      <c r="F12683" s="26">
        <v>10315</v>
      </c>
      <c r="G12683" s="26" t="s">
        <v>13622</v>
      </c>
      <c r="H12683" s="24" t="s">
        <v>670</v>
      </c>
      <c r="I12683" s="24" t="s">
        <v>671</v>
      </c>
      <c r="J12683" s="27" t="s">
        <v>1</v>
      </c>
      <c r="K12683" s="28">
        <v>16.84</v>
      </c>
      <c r="L12683" s="28">
        <v>16.559999999999999</v>
      </c>
    </row>
    <row r="12684" spans="1:12" x14ac:dyDescent="0.25">
      <c r="A12684" s="24" t="s">
        <v>3305</v>
      </c>
      <c r="B12684" s="26">
        <v>2018</v>
      </c>
      <c r="C12684" s="24">
        <v>4</v>
      </c>
      <c r="D12684" s="24" t="s">
        <v>15136</v>
      </c>
      <c r="E12684" s="26">
        <v>676</v>
      </c>
      <c r="F12684" s="26">
        <v>10316</v>
      </c>
      <c r="G12684" s="26" t="s">
        <v>13623</v>
      </c>
      <c r="H12684" s="24" t="s">
        <v>1564</v>
      </c>
      <c r="I12684" s="24" t="s">
        <v>1565</v>
      </c>
      <c r="J12684" s="27" t="s">
        <v>1</v>
      </c>
      <c r="K12684" s="28">
        <v>16.11</v>
      </c>
      <c r="L12684" s="28">
        <v>15.84</v>
      </c>
    </row>
    <row r="12685" spans="1:12" x14ac:dyDescent="0.25">
      <c r="A12685" s="24" t="s">
        <v>3305</v>
      </c>
      <c r="B12685" s="26">
        <v>2018</v>
      </c>
      <c r="C12685" s="24">
        <v>4</v>
      </c>
      <c r="D12685" s="24" t="s">
        <v>15136</v>
      </c>
      <c r="E12685" s="26">
        <v>676</v>
      </c>
      <c r="F12685" s="26">
        <v>10317</v>
      </c>
      <c r="G12685" s="26" t="s">
        <v>13624</v>
      </c>
      <c r="H12685" s="24" t="s">
        <v>724</v>
      </c>
      <c r="I12685" s="24" t="s">
        <v>725</v>
      </c>
      <c r="J12685" s="27" t="s">
        <v>1</v>
      </c>
      <c r="K12685" s="28">
        <v>15.46</v>
      </c>
      <c r="L12685" s="28">
        <v>15.18</v>
      </c>
    </row>
    <row r="12686" spans="1:12" x14ac:dyDescent="0.25">
      <c r="A12686" s="24" t="s">
        <v>3305</v>
      </c>
      <c r="B12686" s="26">
        <v>2018</v>
      </c>
      <c r="C12686" s="24">
        <v>4</v>
      </c>
      <c r="D12686" s="24" t="s">
        <v>15136</v>
      </c>
      <c r="E12686" s="26">
        <v>676</v>
      </c>
      <c r="F12686" s="26">
        <v>10318</v>
      </c>
      <c r="G12686" s="26" t="s">
        <v>13625</v>
      </c>
      <c r="H12686" s="24" t="s">
        <v>2623</v>
      </c>
      <c r="I12686" s="24" t="s">
        <v>2624</v>
      </c>
      <c r="J12686" s="27" t="s">
        <v>1</v>
      </c>
      <c r="K12686" s="28">
        <v>13.5</v>
      </c>
      <c r="L12686" s="28">
        <v>13.23</v>
      </c>
    </row>
    <row r="12687" spans="1:12" x14ac:dyDescent="0.25">
      <c r="A12687" s="24" t="s">
        <v>3305</v>
      </c>
      <c r="B12687" s="26">
        <v>2018</v>
      </c>
      <c r="C12687" s="24">
        <v>4</v>
      </c>
      <c r="D12687" s="24" t="s">
        <v>15136</v>
      </c>
      <c r="E12687" s="26">
        <v>676</v>
      </c>
      <c r="F12687" s="26">
        <v>10319</v>
      </c>
      <c r="G12687" s="26" t="s">
        <v>13626</v>
      </c>
      <c r="H12687" s="24" t="s">
        <v>1564</v>
      </c>
      <c r="I12687" s="24" t="s">
        <v>1565</v>
      </c>
      <c r="J12687" s="27" t="s">
        <v>1</v>
      </c>
      <c r="K12687" s="28">
        <v>20.46</v>
      </c>
      <c r="L12687" s="28">
        <v>20.18</v>
      </c>
    </row>
    <row r="12688" spans="1:12" x14ac:dyDescent="0.25">
      <c r="A12688" s="24" t="s">
        <v>3305</v>
      </c>
      <c r="B12688" s="26">
        <v>2018</v>
      </c>
      <c r="C12688" s="24">
        <v>4</v>
      </c>
      <c r="D12688" s="24" t="s">
        <v>15136</v>
      </c>
      <c r="E12688" s="26">
        <v>676</v>
      </c>
      <c r="F12688" s="26">
        <v>10320</v>
      </c>
      <c r="G12688" s="26" t="s">
        <v>13627</v>
      </c>
      <c r="H12688" s="24" t="s">
        <v>1188</v>
      </c>
      <c r="I12688" s="24" t="s">
        <v>1189</v>
      </c>
      <c r="J12688" s="27" t="s">
        <v>1</v>
      </c>
      <c r="K12688" s="28">
        <v>14.25</v>
      </c>
      <c r="L12688" s="28">
        <v>13.97</v>
      </c>
    </row>
    <row r="12689" spans="1:12" x14ac:dyDescent="0.25">
      <c r="A12689" s="24" t="s">
        <v>3305</v>
      </c>
      <c r="B12689" s="26">
        <v>2018</v>
      </c>
      <c r="C12689" s="24">
        <v>4</v>
      </c>
      <c r="D12689" s="24" t="s">
        <v>15136</v>
      </c>
      <c r="E12689" s="26">
        <v>676</v>
      </c>
      <c r="F12689" s="26">
        <v>10321</v>
      </c>
      <c r="G12689" s="26" t="s">
        <v>13628</v>
      </c>
      <c r="H12689" s="24" t="s">
        <v>648</v>
      </c>
      <c r="I12689" s="24" t="s">
        <v>649</v>
      </c>
      <c r="J12689" s="27" t="s">
        <v>1</v>
      </c>
      <c r="K12689" s="28">
        <v>19.239999999999998</v>
      </c>
      <c r="L12689" s="28">
        <v>18.97</v>
      </c>
    </row>
    <row r="12690" spans="1:12" x14ac:dyDescent="0.25">
      <c r="A12690" s="24" t="s">
        <v>3305</v>
      </c>
      <c r="B12690" s="26">
        <v>2018</v>
      </c>
      <c r="C12690" s="24">
        <v>4</v>
      </c>
      <c r="D12690" s="24" t="s">
        <v>15136</v>
      </c>
      <c r="E12690" s="26">
        <v>676</v>
      </c>
      <c r="F12690" s="26">
        <v>10322</v>
      </c>
      <c r="G12690" s="26" t="s">
        <v>13629</v>
      </c>
      <c r="H12690" s="24" t="s">
        <v>648</v>
      </c>
      <c r="I12690" s="24" t="s">
        <v>649</v>
      </c>
      <c r="J12690" s="27" t="s">
        <v>1</v>
      </c>
      <c r="K12690" s="28">
        <v>20.329999999999998</v>
      </c>
      <c r="L12690" s="28">
        <v>20.05</v>
      </c>
    </row>
    <row r="12691" spans="1:12" x14ac:dyDescent="0.25">
      <c r="A12691" s="24" t="s">
        <v>3305</v>
      </c>
      <c r="B12691" s="26">
        <v>2018</v>
      </c>
      <c r="C12691" s="24">
        <v>4</v>
      </c>
      <c r="D12691" s="24" t="s">
        <v>15136</v>
      </c>
      <c r="E12691" s="26">
        <v>676</v>
      </c>
      <c r="F12691" s="26">
        <v>10323</v>
      </c>
      <c r="G12691" s="26" t="s">
        <v>13630</v>
      </c>
      <c r="H12691" s="24" t="s">
        <v>1222</v>
      </c>
      <c r="I12691" s="24" t="s">
        <v>1223</v>
      </c>
      <c r="J12691" s="27" t="s">
        <v>1</v>
      </c>
      <c r="K12691" s="28">
        <v>13.5</v>
      </c>
      <c r="L12691" s="28">
        <v>13.23</v>
      </c>
    </row>
    <row r="12692" spans="1:12" x14ac:dyDescent="0.25">
      <c r="A12692" s="24" t="s">
        <v>3305</v>
      </c>
      <c r="B12692" s="26">
        <v>2018</v>
      </c>
      <c r="C12692" s="24">
        <v>4</v>
      </c>
      <c r="D12692" s="24" t="s">
        <v>15136</v>
      </c>
      <c r="E12692" s="26">
        <v>677</v>
      </c>
      <c r="F12692" s="26">
        <v>10324</v>
      </c>
      <c r="G12692" s="26" t="s">
        <v>13631</v>
      </c>
      <c r="H12692" s="24" t="s">
        <v>724</v>
      </c>
      <c r="I12692" s="24" t="s">
        <v>725</v>
      </c>
      <c r="J12692" s="27" t="s">
        <v>1</v>
      </c>
      <c r="K12692" s="28">
        <v>21.64</v>
      </c>
      <c r="L12692" s="28">
        <v>21.37</v>
      </c>
    </row>
    <row r="12693" spans="1:12" x14ac:dyDescent="0.25">
      <c r="A12693" s="24" t="s">
        <v>3305</v>
      </c>
      <c r="B12693" s="26">
        <v>2018</v>
      </c>
      <c r="C12693" s="24">
        <v>4</v>
      </c>
      <c r="D12693" s="24" t="s">
        <v>15136</v>
      </c>
      <c r="E12693" s="26">
        <v>677</v>
      </c>
      <c r="F12693" s="26">
        <v>10325</v>
      </c>
      <c r="G12693" s="26" t="s">
        <v>13632</v>
      </c>
      <c r="H12693" s="24" t="s">
        <v>956</v>
      </c>
      <c r="I12693" s="24" t="s">
        <v>957</v>
      </c>
      <c r="J12693" s="27" t="s">
        <v>1</v>
      </c>
      <c r="K12693" s="28">
        <v>17.600000000000001</v>
      </c>
      <c r="L12693" s="28">
        <v>17.329999999999998</v>
      </c>
    </row>
    <row r="12694" spans="1:12" x14ac:dyDescent="0.25">
      <c r="A12694" s="24" t="s">
        <v>3305</v>
      </c>
      <c r="B12694" s="26">
        <v>2018</v>
      </c>
      <c r="C12694" s="24">
        <v>4</v>
      </c>
      <c r="D12694" s="24" t="s">
        <v>15136</v>
      </c>
      <c r="E12694" s="26">
        <v>677</v>
      </c>
      <c r="F12694" s="26">
        <v>10326</v>
      </c>
      <c r="G12694" s="26" t="s">
        <v>13633</v>
      </c>
      <c r="H12694" s="24" t="s">
        <v>724</v>
      </c>
      <c r="I12694" s="24" t="s">
        <v>725</v>
      </c>
      <c r="J12694" s="27" t="s">
        <v>1</v>
      </c>
      <c r="K12694" s="28">
        <v>19.84</v>
      </c>
      <c r="L12694" s="28">
        <v>19.57</v>
      </c>
    </row>
    <row r="12695" spans="1:12" x14ac:dyDescent="0.25">
      <c r="A12695" s="24" t="s">
        <v>3305</v>
      </c>
      <c r="B12695" s="26">
        <v>2018</v>
      </c>
      <c r="C12695" s="24">
        <v>4</v>
      </c>
      <c r="D12695" s="24" t="s">
        <v>15136</v>
      </c>
      <c r="E12695" s="26">
        <v>679</v>
      </c>
      <c r="F12695" s="26">
        <v>10327</v>
      </c>
      <c r="G12695" s="26" t="s">
        <v>13634</v>
      </c>
      <c r="H12695" s="24" t="s">
        <v>314</v>
      </c>
      <c r="I12695" s="24" t="s">
        <v>315</v>
      </c>
      <c r="J12695" s="27" t="s">
        <v>1</v>
      </c>
      <c r="K12695" s="28">
        <v>34.159999999999997</v>
      </c>
      <c r="L12695" s="28">
        <v>34.159999999999997</v>
      </c>
    </row>
    <row r="12696" spans="1:12" x14ac:dyDescent="0.25">
      <c r="A12696" s="24" t="s">
        <v>3305</v>
      </c>
      <c r="B12696" s="26">
        <v>2018</v>
      </c>
      <c r="C12696" s="24">
        <v>4</v>
      </c>
      <c r="D12696" s="24" t="s">
        <v>15136</v>
      </c>
      <c r="E12696" s="26">
        <v>679</v>
      </c>
      <c r="F12696" s="26">
        <v>10328</v>
      </c>
      <c r="G12696" s="26" t="s">
        <v>13635</v>
      </c>
      <c r="H12696" s="24" t="s">
        <v>956</v>
      </c>
      <c r="I12696" s="24" t="s">
        <v>957</v>
      </c>
      <c r="J12696" s="27" t="s">
        <v>1</v>
      </c>
      <c r="K12696" s="28">
        <v>17.600000000000001</v>
      </c>
      <c r="L12696" s="28">
        <v>17.329999999999998</v>
      </c>
    </row>
    <row r="12697" spans="1:12" x14ac:dyDescent="0.25">
      <c r="A12697" s="24" t="s">
        <v>3305</v>
      </c>
      <c r="B12697" s="26">
        <v>2018</v>
      </c>
      <c r="C12697" s="24">
        <v>4</v>
      </c>
      <c r="D12697" s="24" t="s">
        <v>15136</v>
      </c>
      <c r="E12697" s="26">
        <v>679</v>
      </c>
      <c r="F12697" s="26">
        <v>10329</v>
      </c>
      <c r="G12697" s="26" t="s">
        <v>13636</v>
      </c>
      <c r="H12697" s="24" t="s">
        <v>782</v>
      </c>
      <c r="I12697" s="24" t="s">
        <v>783</v>
      </c>
      <c r="J12697" s="27" t="s">
        <v>1</v>
      </c>
      <c r="K12697" s="28">
        <v>14.25</v>
      </c>
      <c r="L12697" s="28">
        <v>13.97</v>
      </c>
    </row>
    <row r="12698" spans="1:12" x14ac:dyDescent="0.25">
      <c r="A12698" s="24" t="s">
        <v>3305</v>
      </c>
      <c r="B12698" s="26">
        <v>2018</v>
      </c>
      <c r="C12698" s="24">
        <v>4</v>
      </c>
      <c r="D12698" s="24" t="s">
        <v>15136</v>
      </c>
      <c r="E12698" s="26">
        <v>679</v>
      </c>
      <c r="F12698" s="26">
        <v>10330</v>
      </c>
      <c r="G12698" s="26" t="s">
        <v>13637</v>
      </c>
      <c r="H12698" s="24" t="s">
        <v>736</v>
      </c>
      <c r="I12698" s="24" t="s">
        <v>737</v>
      </c>
      <c r="J12698" s="27" t="s">
        <v>1</v>
      </c>
      <c r="K12698" s="28">
        <v>172.27</v>
      </c>
      <c r="L12698" s="28">
        <v>172.27</v>
      </c>
    </row>
    <row r="12699" spans="1:12" x14ac:dyDescent="0.25">
      <c r="A12699" s="24" t="s">
        <v>3305</v>
      </c>
      <c r="B12699" s="26">
        <v>2018</v>
      </c>
      <c r="C12699" s="24">
        <v>4</v>
      </c>
      <c r="D12699" s="24" t="s">
        <v>15137</v>
      </c>
      <c r="E12699" s="26">
        <v>674</v>
      </c>
      <c r="F12699" s="26">
        <v>10331</v>
      </c>
      <c r="G12699" s="26" t="s">
        <v>13638</v>
      </c>
      <c r="H12699" s="24" t="s">
        <v>1546</v>
      </c>
      <c r="I12699" s="24" t="s">
        <v>1547</v>
      </c>
      <c r="J12699" s="27" t="s">
        <v>1</v>
      </c>
      <c r="K12699" s="28">
        <v>14.45</v>
      </c>
      <c r="L12699" s="28">
        <v>14.17</v>
      </c>
    </row>
    <row r="12700" spans="1:12" x14ac:dyDescent="0.25">
      <c r="A12700" s="24" t="s">
        <v>3305</v>
      </c>
      <c r="B12700" s="26">
        <v>2018</v>
      </c>
      <c r="C12700" s="24">
        <v>4</v>
      </c>
      <c r="D12700" s="24" t="s">
        <v>15137</v>
      </c>
      <c r="E12700" s="26">
        <v>674</v>
      </c>
      <c r="F12700" s="26">
        <v>10332</v>
      </c>
      <c r="G12700" s="26" t="s">
        <v>13639</v>
      </c>
      <c r="H12700" s="24" t="s">
        <v>1068</v>
      </c>
      <c r="I12700" s="24" t="s">
        <v>1069</v>
      </c>
      <c r="J12700" s="27" t="s">
        <v>1</v>
      </c>
      <c r="K12700" s="28">
        <v>15.06</v>
      </c>
      <c r="L12700" s="28">
        <v>14.78</v>
      </c>
    </row>
    <row r="12701" spans="1:12" x14ac:dyDescent="0.25">
      <c r="A12701" s="24" t="s">
        <v>3305</v>
      </c>
      <c r="B12701" s="26">
        <v>2018</v>
      </c>
      <c r="C12701" s="24">
        <v>4</v>
      </c>
      <c r="D12701" s="24" t="s">
        <v>15137</v>
      </c>
      <c r="E12701" s="26">
        <v>674</v>
      </c>
      <c r="F12701" s="26">
        <v>10333</v>
      </c>
      <c r="G12701" s="26" t="s">
        <v>13640</v>
      </c>
      <c r="H12701" s="24" t="s">
        <v>47</v>
      </c>
      <c r="I12701" s="24" t="s">
        <v>48</v>
      </c>
      <c r="J12701" s="27" t="s">
        <v>1</v>
      </c>
      <c r="K12701" s="28">
        <v>35.08</v>
      </c>
      <c r="L12701" s="28">
        <v>34.81</v>
      </c>
    </row>
    <row r="12702" spans="1:12" x14ac:dyDescent="0.25">
      <c r="A12702" s="24" t="s">
        <v>3305</v>
      </c>
      <c r="B12702" s="26">
        <v>2018</v>
      </c>
      <c r="C12702" s="24">
        <v>4</v>
      </c>
      <c r="D12702" s="24" t="s">
        <v>15137</v>
      </c>
      <c r="E12702" s="26">
        <v>675</v>
      </c>
      <c r="F12702" s="26">
        <v>10334</v>
      </c>
      <c r="G12702" s="26" t="s">
        <v>13641</v>
      </c>
      <c r="H12702" s="24" t="s">
        <v>678</v>
      </c>
      <c r="I12702" s="24" t="s">
        <v>679</v>
      </c>
      <c r="J12702" s="27" t="s">
        <v>1</v>
      </c>
      <c r="K12702" s="28">
        <v>13.5</v>
      </c>
      <c r="L12702" s="28">
        <v>13.23</v>
      </c>
    </row>
    <row r="12703" spans="1:12" x14ac:dyDescent="0.25">
      <c r="A12703" s="24" t="s">
        <v>3305</v>
      </c>
      <c r="B12703" s="26">
        <v>2018</v>
      </c>
      <c r="C12703" s="24">
        <v>4</v>
      </c>
      <c r="D12703" s="24" t="s">
        <v>15137</v>
      </c>
      <c r="E12703" s="26">
        <v>676</v>
      </c>
      <c r="F12703" s="26">
        <v>8875</v>
      </c>
      <c r="G12703" s="26" t="s">
        <v>12182</v>
      </c>
      <c r="H12703" s="24" t="s">
        <v>2432</v>
      </c>
      <c r="I12703" s="24" t="s">
        <v>2433</v>
      </c>
      <c r="J12703" s="27" t="s">
        <v>1</v>
      </c>
      <c r="K12703" s="28">
        <v>13.5</v>
      </c>
      <c r="L12703" s="28">
        <v>13.23</v>
      </c>
    </row>
    <row r="12704" spans="1:12" x14ac:dyDescent="0.25">
      <c r="A12704" s="24" t="s">
        <v>3305</v>
      </c>
      <c r="B12704" s="26">
        <v>2018</v>
      </c>
      <c r="C12704" s="24">
        <v>4</v>
      </c>
      <c r="D12704" s="24" t="s">
        <v>15137</v>
      </c>
      <c r="E12704" s="26">
        <v>676</v>
      </c>
      <c r="F12704" s="26">
        <v>10335</v>
      </c>
      <c r="G12704" s="26" t="s">
        <v>13642</v>
      </c>
      <c r="H12704" s="24" t="s">
        <v>47</v>
      </c>
      <c r="I12704" s="24" t="s">
        <v>48</v>
      </c>
      <c r="J12704" s="27" t="s">
        <v>1</v>
      </c>
      <c r="K12704" s="28">
        <v>29.48</v>
      </c>
      <c r="L12704" s="28">
        <v>29.21</v>
      </c>
    </row>
    <row r="12705" spans="1:12" x14ac:dyDescent="0.25">
      <c r="A12705" s="24" t="s">
        <v>3305</v>
      </c>
      <c r="B12705" s="26">
        <v>2018</v>
      </c>
      <c r="C12705" s="24">
        <v>4</v>
      </c>
      <c r="D12705" s="24" t="s">
        <v>15137</v>
      </c>
      <c r="E12705" s="26">
        <v>676</v>
      </c>
      <c r="F12705" s="26">
        <v>9345</v>
      </c>
      <c r="G12705" s="26" t="s">
        <v>12652</v>
      </c>
      <c r="H12705" s="24" t="s">
        <v>2418</v>
      </c>
      <c r="I12705" s="24" t="s">
        <v>2419</v>
      </c>
      <c r="J12705" s="27" t="s">
        <v>1</v>
      </c>
      <c r="K12705" s="28">
        <v>18.899999999999999</v>
      </c>
      <c r="L12705" s="28">
        <v>18.63</v>
      </c>
    </row>
    <row r="12706" spans="1:12" x14ac:dyDescent="0.25">
      <c r="A12706" s="24" t="s">
        <v>3305</v>
      </c>
      <c r="B12706" s="26">
        <v>2018</v>
      </c>
      <c r="C12706" s="24">
        <v>4</v>
      </c>
      <c r="D12706" s="24" t="s">
        <v>15137</v>
      </c>
      <c r="E12706" s="26">
        <v>676</v>
      </c>
      <c r="F12706" s="26">
        <v>8876</v>
      </c>
      <c r="G12706" s="26" t="s">
        <v>12183</v>
      </c>
      <c r="H12706" s="24" t="s">
        <v>274</v>
      </c>
      <c r="I12706" s="24" t="s">
        <v>275</v>
      </c>
      <c r="J12706" s="27" t="s">
        <v>1</v>
      </c>
      <c r="K12706" s="28">
        <v>18.97</v>
      </c>
      <c r="L12706" s="28">
        <v>18.7</v>
      </c>
    </row>
    <row r="12707" spans="1:12" x14ac:dyDescent="0.25">
      <c r="A12707" s="24" t="s">
        <v>3305</v>
      </c>
      <c r="B12707" s="26">
        <v>2018</v>
      </c>
      <c r="C12707" s="24">
        <v>4</v>
      </c>
      <c r="D12707" s="24" t="s">
        <v>15138</v>
      </c>
      <c r="E12707" s="26">
        <v>670</v>
      </c>
      <c r="F12707" s="26">
        <v>9208</v>
      </c>
      <c r="G12707" s="26" t="s">
        <v>12515</v>
      </c>
      <c r="H12707" s="24" t="s">
        <v>2625</v>
      </c>
      <c r="I12707" s="24" t="s">
        <v>2626</v>
      </c>
      <c r="J12707" s="27" t="s">
        <v>1</v>
      </c>
      <c r="K12707" s="28">
        <v>183.1</v>
      </c>
      <c r="L12707" s="28">
        <v>182.56</v>
      </c>
    </row>
    <row r="12708" spans="1:12" x14ac:dyDescent="0.25">
      <c r="A12708" s="24" t="s">
        <v>3305</v>
      </c>
      <c r="B12708" s="26">
        <v>2018</v>
      </c>
      <c r="C12708" s="24">
        <v>4</v>
      </c>
      <c r="D12708" s="24" t="s">
        <v>15138</v>
      </c>
      <c r="E12708" s="26">
        <v>675</v>
      </c>
      <c r="F12708" s="26">
        <v>9352</v>
      </c>
      <c r="G12708" s="26" t="s">
        <v>12659</v>
      </c>
      <c r="H12708" s="24" t="s">
        <v>212</v>
      </c>
      <c r="I12708" s="24" t="s">
        <v>213</v>
      </c>
      <c r="J12708" s="27" t="s">
        <v>1</v>
      </c>
      <c r="K12708" s="28">
        <v>31.86</v>
      </c>
      <c r="L12708" s="28">
        <v>31.86</v>
      </c>
    </row>
    <row r="12709" spans="1:12" x14ac:dyDescent="0.25">
      <c r="A12709" s="24" t="s">
        <v>3305</v>
      </c>
      <c r="B12709" s="26">
        <v>2018</v>
      </c>
      <c r="C12709" s="24">
        <v>4</v>
      </c>
      <c r="D12709" s="24" t="s">
        <v>15138</v>
      </c>
      <c r="E12709" s="26">
        <v>677</v>
      </c>
      <c r="F12709" s="26">
        <v>9353</v>
      </c>
      <c r="G12709" s="26" t="s">
        <v>12660</v>
      </c>
      <c r="H12709" s="24" t="s">
        <v>1380</v>
      </c>
      <c r="I12709" s="24" t="s">
        <v>1381</v>
      </c>
      <c r="J12709" s="27" t="s">
        <v>1</v>
      </c>
      <c r="K12709" s="28">
        <v>1661.19</v>
      </c>
      <c r="L12709" s="28">
        <v>1660.38</v>
      </c>
    </row>
    <row r="12710" spans="1:12" x14ac:dyDescent="0.25">
      <c r="A12710" s="24" t="s">
        <v>3305</v>
      </c>
      <c r="B12710" s="26">
        <v>2018</v>
      </c>
      <c r="C12710" s="24">
        <v>4</v>
      </c>
      <c r="D12710" s="24" t="s">
        <v>15138</v>
      </c>
      <c r="E12710" s="26">
        <v>652</v>
      </c>
      <c r="F12710" s="26">
        <v>10336</v>
      </c>
      <c r="G12710" s="26" t="s">
        <v>13643</v>
      </c>
      <c r="H12710" s="24" t="s">
        <v>1002</v>
      </c>
      <c r="I12710" s="24" t="s">
        <v>1003</v>
      </c>
      <c r="J12710" s="27" t="s">
        <v>15162</v>
      </c>
      <c r="K12710" s="28">
        <v>10803.52</v>
      </c>
      <c r="L12710" s="28">
        <v>10803.52</v>
      </c>
    </row>
    <row r="12711" spans="1:12" x14ac:dyDescent="0.25">
      <c r="A12711" s="24" t="s">
        <v>3305</v>
      </c>
      <c r="B12711" s="26">
        <v>2018</v>
      </c>
      <c r="C12711" s="24">
        <v>4</v>
      </c>
      <c r="D12711" s="24" t="s">
        <v>15138</v>
      </c>
      <c r="E12711" s="26">
        <v>663</v>
      </c>
      <c r="F12711" s="26">
        <v>9355</v>
      </c>
      <c r="G12711" s="26" t="s">
        <v>12662</v>
      </c>
      <c r="H12711" s="24" t="s">
        <v>2420</v>
      </c>
      <c r="I12711" s="24" t="s">
        <v>2421</v>
      </c>
      <c r="J12711" s="27" t="s">
        <v>1</v>
      </c>
      <c r="K12711" s="28">
        <v>252.94</v>
      </c>
      <c r="L12711" s="28">
        <v>250.28</v>
      </c>
    </row>
    <row r="12712" spans="1:12" x14ac:dyDescent="0.25">
      <c r="A12712" s="24" t="s">
        <v>3305</v>
      </c>
      <c r="B12712" s="26">
        <v>2018</v>
      </c>
      <c r="C12712" s="24">
        <v>4</v>
      </c>
      <c r="D12712" s="24" t="s">
        <v>15139</v>
      </c>
      <c r="E12712" s="26">
        <v>670</v>
      </c>
      <c r="F12712" s="26">
        <v>9360</v>
      </c>
      <c r="G12712" s="26" t="s">
        <v>12667</v>
      </c>
      <c r="H12712" s="24" t="s">
        <v>268</v>
      </c>
      <c r="I12712" s="24" t="s">
        <v>269</v>
      </c>
      <c r="J12712" s="27" t="s">
        <v>1</v>
      </c>
      <c r="K12712" s="28">
        <v>65.39</v>
      </c>
      <c r="L12712" s="28">
        <v>65.39</v>
      </c>
    </row>
    <row r="12713" spans="1:12" x14ac:dyDescent="0.25">
      <c r="A12713" s="24" t="s">
        <v>3305</v>
      </c>
      <c r="B12713" s="26">
        <v>2018</v>
      </c>
      <c r="C12713" s="24">
        <v>4</v>
      </c>
      <c r="D12713" s="24" t="s">
        <v>15139</v>
      </c>
      <c r="E12713" s="26">
        <v>671</v>
      </c>
      <c r="F12713" s="26">
        <v>9579</v>
      </c>
      <c r="G12713" s="26" t="s">
        <v>12886</v>
      </c>
      <c r="H12713" s="24" t="s">
        <v>1488</v>
      </c>
      <c r="I12713" s="24" t="s">
        <v>1489</v>
      </c>
      <c r="J12713" s="27" t="s">
        <v>1</v>
      </c>
      <c r="K12713" s="28">
        <v>906.83</v>
      </c>
      <c r="L12713" s="28">
        <v>906.02</v>
      </c>
    </row>
    <row r="12714" spans="1:12" x14ac:dyDescent="0.25">
      <c r="A12714" s="24" t="s">
        <v>3305</v>
      </c>
      <c r="B12714" s="26">
        <v>2018</v>
      </c>
      <c r="C12714" s="24">
        <v>4</v>
      </c>
      <c r="D12714" s="24" t="s">
        <v>15139</v>
      </c>
      <c r="E12714" s="26">
        <v>671</v>
      </c>
      <c r="F12714" s="26">
        <v>10337</v>
      </c>
      <c r="G12714" s="26" t="s">
        <v>13644</v>
      </c>
      <c r="H12714" s="24" t="s">
        <v>1390</v>
      </c>
      <c r="I12714" s="24" t="s">
        <v>1391</v>
      </c>
      <c r="J12714" s="27" t="s">
        <v>1</v>
      </c>
      <c r="K12714" s="28">
        <v>14.4</v>
      </c>
      <c r="L12714" s="28">
        <v>14.13</v>
      </c>
    </row>
    <row r="12715" spans="1:12" x14ac:dyDescent="0.25">
      <c r="A12715" s="24" t="s">
        <v>3305</v>
      </c>
      <c r="B12715" s="26">
        <v>2018</v>
      </c>
      <c r="C12715" s="24">
        <v>4</v>
      </c>
      <c r="D12715" s="24" t="s">
        <v>15139</v>
      </c>
      <c r="E12715" s="26">
        <v>671</v>
      </c>
      <c r="F12715" s="26">
        <v>3080</v>
      </c>
      <c r="G12715" s="26" t="s">
        <v>6387</v>
      </c>
      <c r="H12715" s="24" t="s">
        <v>154</v>
      </c>
      <c r="I12715" s="24" t="s">
        <v>155</v>
      </c>
      <c r="J12715" s="27" t="s">
        <v>1</v>
      </c>
      <c r="K12715" s="28">
        <v>65.400000000000006</v>
      </c>
      <c r="L12715" s="28">
        <v>65.13</v>
      </c>
    </row>
    <row r="12716" spans="1:12" x14ac:dyDescent="0.25">
      <c r="A12716" s="24" t="s">
        <v>3305</v>
      </c>
      <c r="B12716" s="26">
        <v>2018</v>
      </c>
      <c r="C12716" s="24">
        <v>4</v>
      </c>
      <c r="D12716" s="24" t="s">
        <v>15139</v>
      </c>
      <c r="E12716" s="26">
        <v>674</v>
      </c>
      <c r="F12716" s="26">
        <v>5823</v>
      </c>
      <c r="G12716" s="26" t="s">
        <v>9130</v>
      </c>
      <c r="H12716" s="24" t="s">
        <v>1088</v>
      </c>
      <c r="I12716" s="24" t="s">
        <v>1089</v>
      </c>
      <c r="J12716" s="27" t="s">
        <v>1</v>
      </c>
      <c r="K12716" s="28">
        <v>17.39</v>
      </c>
      <c r="L12716" s="28">
        <v>17.39</v>
      </c>
    </row>
    <row r="12717" spans="1:12" x14ac:dyDescent="0.25">
      <c r="A12717" s="24" t="s">
        <v>3305</v>
      </c>
      <c r="B12717" s="26">
        <v>2018</v>
      </c>
      <c r="C12717" s="24">
        <v>4</v>
      </c>
      <c r="D12717" s="24" t="s">
        <v>15139</v>
      </c>
      <c r="E12717" s="26">
        <v>674</v>
      </c>
      <c r="F12717" s="26">
        <v>9371</v>
      </c>
      <c r="G12717" s="26" t="s">
        <v>12678</v>
      </c>
      <c r="H12717" s="24" t="s">
        <v>268</v>
      </c>
      <c r="I12717" s="24" t="s">
        <v>269</v>
      </c>
      <c r="J12717" s="27" t="s">
        <v>1</v>
      </c>
      <c r="K12717" s="28">
        <v>103.59</v>
      </c>
      <c r="L12717" s="28">
        <v>103.59</v>
      </c>
    </row>
    <row r="12718" spans="1:12" x14ac:dyDescent="0.25">
      <c r="A12718" s="24" t="s">
        <v>3305</v>
      </c>
      <c r="B12718" s="26">
        <v>2018</v>
      </c>
      <c r="C12718" s="24">
        <v>4</v>
      </c>
      <c r="D12718" s="24" t="s">
        <v>15139</v>
      </c>
      <c r="E12718" s="26">
        <v>674</v>
      </c>
      <c r="F12718" s="26">
        <v>9375</v>
      </c>
      <c r="G12718" s="26" t="s">
        <v>12682</v>
      </c>
      <c r="H12718" s="24" t="s">
        <v>1088</v>
      </c>
      <c r="I12718" s="24" t="s">
        <v>1089</v>
      </c>
      <c r="J12718" s="27" t="s">
        <v>1</v>
      </c>
      <c r="K12718" s="28">
        <v>116.26</v>
      </c>
      <c r="L12718" s="28">
        <v>115.99</v>
      </c>
    </row>
    <row r="12719" spans="1:12" x14ac:dyDescent="0.25">
      <c r="A12719" s="24" t="s">
        <v>3305</v>
      </c>
      <c r="B12719" s="26">
        <v>2018</v>
      </c>
      <c r="C12719" s="24">
        <v>4</v>
      </c>
      <c r="D12719" s="24" t="s">
        <v>15139</v>
      </c>
      <c r="E12719" s="26">
        <v>674</v>
      </c>
      <c r="F12719" s="26">
        <v>9366</v>
      </c>
      <c r="G12719" s="26" t="s">
        <v>12673</v>
      </c>
      <c r="H12719" s="24" t="s">
        <v>2432</v>
      </c>
      <c r="I12719" s="24" t="s">
        <v>2433</v>
      </c>
      <c r="J12719" s="27" t="s">
        <v>1</v>
      </c>
      <c r="K12719" s="28">
        <v>102.03</v>
      </c>
      <c r="L12719" s="28">
        <v>102.03</v>
      </c>
    </row>
    <row r="12720" spans="1:12" x14ac:dyDescent="0.25">
      <c r="A12720" s="24" t="s">
        <v>3305</v>
      </c>
      <c r="B12720" s="26">
        <v>2018</v>
      </c>
      <c r="C12720" s="24">
        <v>4</v>
      </c>
      <c r="D12720" s="24" t="s">
        <v>15139</v>
      </c>
      <c r="E12720" s="26">
        <v>674</v>
      </c>
      <c r="F12720" s="26">
        <v>9367</v>
      </c>
      <c r="G12720" s="26" t="s">
        <v>12674</v>
      </c>
      <c r="H12720" s="24" t="s">
        <v>257</v>
      </c>
      <c r="I12720" s="24" t="s">
        <v>258</v>
      </c>
      <c r="J12720" s="27" t="s">
        <v>1</v>
      </c>
      <c r="K12720" s="28">
        <v>48.37</v>
      </c>
      <c r="L12720" s="28">
        <v>48.37</v>
      </c>
    </row>
    <row r="12721" spans="1:12" x14ac:dyDescent="0.25">
      <c r="A12721" s="24" t="s">
        <v>3305</v>
      </c>
      <c r="B12721" s="26">
        <v>2018</v>
      </c>
      <c r="C12721" s="24">
        <v>4</v>
      </c>
      <c r="D12721" s="24" t="s">
        <v>15139</v>
      </c>
      <c r="E12721" s="26">
        <v>674</v>
      </c>
      <c r="F12721" s="26">
        <v>9368</v>
      </c>
      <c r="G12721" s="26" t="s">
        <v>12675</v>
      </c>
      <c r="H12721" s="24" t="s">
        <v>700</v>
      </c>
      <c r="I12721" s="24" t="s">
        <v>701</v>
      </c>
      <c r="J12721" s="27" t="s">
        <v>1</v>
      </c>
      <c r="K12721" s="28">
        <v>188.6</v>
      </c>
      <c r="L12721" s="28">
        <v>188.6</v>
      </c>
    </row>
    <row r="12722" spans="1:12" x14ac:dyDescent="0.25">
      <c r="A12722" s="24" t="s">
        <v>3305</v>
      </c>
      <c r="B12722" s="26">
        <v>2018</v>
      </c>
      <c r="C12722" s="24">
        <v>4</v>
      </c>
      <c r="D12722" s="24" t="s">
        <v>15139</v>
      </c>
      <c r="E12722" s="26">
        <v>674</v>
      </c>
      <c r="F12722" s="26">
        <v>9369</v>
      </c>
      <c r="G12722" s="26" t="s">
        <v>12676</v>
      </c>
      <c r="H12722" s="24" t="s">
        <v>2627</v>
      </c>
      <c r="I12722" s="24" t="s">
        <v>2628</v>
      </c>
      <c r="J12722" s="27" t="s">
        <v>1</v>
      </c>
      <c r="K12722" s="28">
        <v>14.1</v>
      </c>
      <c r="L12722" s="28">
        <v>13.83</v>
      </c>
    </row>
    <row r="12723" spans="1:12" x14ac:dyDescent="0.25">
      <c r="A12723" s="24" t="s">
        <v>3305</v>
      </c>
      <c r="B12723" s="26">
        <v>2018</v>
      </c>
      <c r="C12723" s="24">
        <v>4</v>
      </c>
      <c r="D12723" s="24" t="s">
        <v>15139</v>
      </c>
      <c r="E12723" s="26">
        <v>675</v>
      </c>
      <c r="F12723" s="26">
        <v>5530</v>
      </c>
      <c r="G12723" s="26" t="s">
        <v>8837</v>
      </c>
      <c r="H12723" s="24" t="s">
        <v>1088</v>
      </c>
      <c r="I12723" s="24" t="s">
        <v>1089</v>
      </c>
      <c r="J12723" s="27" t="s">
        <v>1</v>
      </c>
      <c r="K12723" s="28">
        <v>101.1</v>
      </c>
      <c r="L12723" s="28">
        <v>100.83</v>
      </c>
    </row>
    <row r="12724" spans="1:12" x14ac:dyDescent="0.25">
      <c r="A12724" s="24" t="s">
        <v>3305</v>
      </c>
      <c r="B12724" s="26">
        <v>2018</v>
      </c>
      <c r="C12724" s="24">
        <v>4</v>
      </c>
      <c r="D12724" s="24" t="s">
        <v>15139</v>
      </c>
      <c r="E12724" s="26">
        <v>675</v>
      </c>
      <c r="F12724" s="26">
        <v>9378</v>
      </c>
      <c r="G12724" s="26" t="s">
        <v>12685</v>
      </c>
      <c r="H12724" s="24" t="s">
        <v>1088</v>
      </c>
      <c r="I12724" s="24" t="s">
        <v>1089</v>
      </c>
      <c r="J12724" s="27" t="s">
        <v>1</v>
      </c>
      <c r="K12724" s="28">
        <v>358.33</v>
      </c>
      <c r="L12724" s="28">
        <v>358.06</v>
      </c>
    </row>
    <row r="12725" spans="1:12" x14ac:dyDescent="0.25">
      <c r="A12725" s="24" t="s">
        <v>3305</v>
      </c>
      <c r="B12725" s="26">
        <v>2018</v>
      </c>
      <c r="C12725" s="24">
        <v>4</v>
      </c>
      <c r="D12725" s="24" t="s">
        <v>15139</v>
      </c>
      <c r="E12725" s="26">
        <v>675</v>
      </c>
      <c r="F12725" s="26">
        <v>8825</v>
      </c>
      <c r="G12725" s="26" t="s">
        <v>12132</v>
      </c>
      <c r="H12725" s="24" t="s">
        <v>1488</v>
      </c>
      <c r="I12725" s="24" t="s">
        <v>1489</v>
      </c>
      <c r="J12725" s="27" t="s">
        <v>1</v>
      </c>
      <c r="K12725" s="28">
        <v>235.14</v>
      </c>
      <c r="L12725" s="28">
        <v>234.32</v>
      </c>
    </row>
    <row r="12726" spans="1:12" x14ac:dyDescent="0.25">
      <c r="A12726" s="24" t="s">
        <v>3305</v>
      </c>
      <c r="B12726" s="26">
        <v>2018</v>
      </c>
      <c r="C12726" s="24">
        <v>4</v>
      </c>
      <c r="D12726" s="24" t="s">
        <v>15139</v>
      </c>
      <c r="E12726" s="26">
        <v>676</v>
      </c>
      <c r="F12726" s="26">
        <v>3232</v>
      </c>
      <c r="G12726" s="26" t="s">
        <v>6539</v>
      </c>
      <c r="H12726" s="24" t="s">
        <v>1318</v>
      </c>
      <c r="I12726" s="24" t="s">
        <v>1319</v>
      </c>
      <c r="J12726" s="27" t="s">
        <v>1</v>
      </c>
      <c r="K12726" s="28">
        <v>50.49</v>
      </c>
      <c r="L12726" s="28">
        <v>50.22</v>
      </c>
    </row>
    <row r="12727" spans="1:12" x14ac:dyDescent="0.25">
      <c r="A12727" s="24" t="s">
        <v>3305</v>
      </c>
      <c r="B12727" s="26">
        <v>2018</v>
      </c>
      <c r="C12727" s="24">
        <v>4</v>
      </c>
      <c r="D12727" s="24" t="s">
        <v>15139</v>
      </c>
      <c r="E12727" s="26">
        <v>676</v>
      </c>
      <c r="F12727" s="26">
        <v>9382</v>
      </c>
      <c r="G12727" s="26" t="s">
        <v>12689</v>
      </c>
      <c r="H12727" s="24" t="s">
        <v>150</v>
      </c>
      <c r="I12727" s="24" t="s">
        <v>151</v>
      </c>
      <c r="J12727" s="27" t="s">
        <v>1</v>
      </c>
      <c r="K12727" s="28">
        <v>36.82</v>
      </c>
      <c r="L12727" s="28">
        <v>36.82</v>
      </c>
    </row>
    <row r="12728" spans="1:12" x14ac:dyDescent="0.25">
      <c r="A12728" s="24" t="s">
        <v>3305</v>
      </c>
      <c r="B12728" s="26">
        <v>2018</v>
      </c>
      <c r="C12728" s="24">
        <v>4</v>
      </c>
      <c r="D12728" s="24" t="s">
        <v>15139</v>
      </c>
      <c r="E12728" s="26">
        <v>676</v>
      </c>
      <c r="F12728" s="26">
        <v>9384</v>
      </c>
      <c r="G12728" s="26" t="s">
        <v>12691</v>
      </c>
      <c r="H12728" s="24" t="s">
        <v>890</v>
      </c>
      <c r="I12728" s="24" t="s">
        <v>891</v>
      </c>
      <c r="J12728" s="27" t="s">
        <v>1</v>
      </c>
      <c r="K12728" s="28">
        <v>38.69</v>
      </c>
      <c r="L12728" s="28">
        <v>38.69</v>
      </c>
    </row>
    <row r="12729" spans="1:12" x14ac:dyDescent="0.25">
      <c r="A12729" s="24" t="s">
        <v>3305</v>
      </c>
      <c r="B12729" s="26">
        <v>2018</v>
      </c>
      <c r="C12729" s="24">
        <v>4</v>
      </c>
      <c r="D12729" s="24" t="s">
        <v>15139</v>
      </c>
      <c r="E12729" s="26">
        <v>676</v>
      </c>
      <c r="F12729" s="26">
        <v>10338</v>
      </c>
      <c r="G12729" s="26" t="s">
        <v>13645</v>
      </c>
      <c r="H12729" s="24" t="s">
        <v>226</v>
      </c>
      <c r="I12729" s="24" t="s">
        <v>227</v>
      </c>
      <c r="J12729" s="27" t="s">
        <v>1</v>
      </c>
      <c r="K12729" s="28">
        <v>15.8</v>
      </c>
      <c r="L12729" s="28">
        <v>15.52</v>
      </c>
    </row>
    <row r="12730" spans="1:12" x14ac:dyDescent="0.25">
      <c r="A12730" s="24" t="s">
        <v>3305</v>
      </c>
      <c r="B12730" s="26">
        <v>2018</v>
      </c>
      <c r="C12730" s="24">
        <v>4</v>
      </c>
      <c r="D12730" s="24" t="s">
        <v>15139</v>
      </c>
      <c r="E12730" s="26">
        <v>676</v>
      </c>
      <c r="F12730" s="26">
        <v>9059</v>
      </c>
      <c r="G12730" s="26" t="s">
        <v>12366</v>
      </c>
      <c r="H12730" s="24" t="s">
        <v>730</v>
      </c>
      <c r="I12730" s="24" t="s">
        <v>731</v>
      </c>
      <c r="J12730" s="27" t="s">
        <v>1</v>
      </c>
      <c r="K12730" s="28">
        <v>699.47</v>
      </c>
      <c r="L12730" s="28">
        <v>698.93</v>
      </c>
    </row>
    <row r="12731" spans="1:12" x14ac:dyDescent="0.25">
      <c r="A12731" s="24" t="s">
        <v>3305</v>
      </c>
      <c r="B12731" s="26">
        <v>2018</v>
      </c>
      <c r="C12731" s="24">
        <v>4</v>
      </c>
      <c r="D12731" s="24" t="s">
        <v>15139</v>
      </c>
      <c r="E12731" s="26">
        <v>677</v>
      </c>
      <c r="F12731" s="26">
        <v>10339</v>
      </c>
      <c r="G12731" s="26" t="s">
        <v>13646</v>
      </c>
      <c r="H12731" s="24" t="s">
        <v>2629</v>
      </c>
      <c r="I12731" s="24" t="s">
        <v>2630</v>
      </c>
      <c r="J12731" s="27" t="s">
        <v>1</v>
      </c>
      <c r="K12731" s="28">
        <v>171.5</v>
      </c>
      <c r="L12731" s="28">
        <v>171.22</v>
      </c>
    </row>
    <row r="12732" spans="1:12" x14ac:dyDescent="0.25">
      <c r="A12732" s="24" t="s">
        <v>3305</v>
      </c>
      <c r="B12732" s="26">
        <v>2018</v>
      </c>
      <c r="C12732" s="24">
        <v>4</v>
      </c>
      <c r="D12732" s="24" t="s">
        <v>15139</v>
      </c>
      <c r="E12732" s="26">
        <v>677</v>
      </c>
      <c r="F12732" s="26">
        <v>9389</v>
      </c>
      <c r="G12732" s="26" t="s">
        <v>12696</v>
      </c>
      <c r="H12732" s="24" t="s">
        <v>2444</v>
      </c>
      <c r="I12732" s="24" t="s">
        <v>2445</v>
      </c>
      <c r="J12732" s="27" t="s">
        <v>1</v>
      </c>
      <c r="K12732" s="28">
        <v>15.46</v>
      </c>
      <c r="L12732" s="28">
        <v>15.46</v>
      </c>
    </row>
    <row r="12733" spans="1:12" x14ac:dyDescent="0.25">
      <c r="A12733" s="24" t="s">
        <v>3305</v>
      </c>
      <c r="B12733" s="26">
        <v>2018</v>
      </c>
      <c r="C12733" s="24">
        <v>4</v>
      </c>
      <c r="D12733" s="24" t="s">
        <v>15139</v>
      </c>
      <c r="E12733" s="26">
        <v>677</v>
      </c>
      <c r="F12733" s="26">
        <v>10340</v>
      </c>
      <c r="G12733" s="26" t="s">
        <v>13647</v>
      </c>
      <c r="H12733" s="24" t="s">
        <v>1088</v>
      </c>
      <c r="I12733" s="24" t="s">
        <v>1089</v>
      </c>
      <c r="J12733" s="27" t="s">
        <v>1</v>
      </c>
      <c r="K12733" s="28">
        <v>101.55</v>
      </c>
      <c r="L12733" s="28">
        <v>101.27</v>
      </c>
    </row>
    <row r="12734" spans="1:12" x14ac:dyDescent="0.25">
      <c r="A12734" s="24" t="s">
        <v>3305</v>
      </c>
      <c r="B12734" s="26">
        <v>2018</v>
      </c>
      <c r="C12734" s="24">
        <v>4</v>
      </c>
      <c r="D12734" s="24" t="s">
        <v>15139</v>
      </c>
      <c r="E12734" s="26">
        <v>677</v>
      </c>
      <c r="F12734" s="26">
        <v>9390</v>
      </c>
      <c r="G12734" s="26" t="s">
        <v>12697</v>
      </c>
      <c r="H12734" s="24" t="s">
        <v>1124</v>
      </c>
      <c r="I12734" s="24" t="s">
        <v>1125</v>
      </c>
      <c r="J12734" s="27" t="s">
        <v>1</v>
      </c>
      <c r="K12734" s="28">
        <v>158.30000000000001</v>
      </c>
      <c r="L12734" s="28">
        <v>158.30000000000001</v>
      </c>
    </row>
    <row r="12735" spans="1:12" x14ac:dyDescent="0.25">
      <c r="A12735" s="24" t="s">
        <v>3305</v>
      </c>
      <c r="B12735" s="26">
        <v>2018</v>
      </c>
      <c r="C12735" s="24">
        <v>4</v>
      </c>
      <c r="D12735" s="24" t="s">
        <v>15139</v>
      </c>
      <c r="E12735" s="26">
        <v>679</v>
      </c>
      <c r="F12735" s="26">
        <v>9243</v>
      </c>
      <c r="G12735" s="26" t="s">
        <v>12550</v>
      </c>
      <c r="H12735" s="24" t="s">
        <v>444</v>
      </c>
      <c r="I12735" s="24" t="s">
        <v>445</v>
      </c>
      <c r="J12735" s="27" t="s">
        <v>1</v>
      </c>
      <c r="K12735" s="28">
        <v>14.25</v>
      </c>
      <c r="L12735" s="28">
        <v>13.97</v>
      </c>
    </row>
    <row r="12736" spans="1:12" x14ac:dyDescent="0.25">
      <c r="A12736" s="24" t="s">
        <v>3305</v>
      </c>
      <c r="B12736" s="26">
        <v>2018</v>
      </c>
      <c r="C12736" s="24">
        <v>4</v>
      </c>
      <c r="D12736" s="24" t="s">
        <v>15122</v>
      </c>
      <c r="E12736" s="26">
        <v>670</v>
      </c>
      <c r="F12736" s="26">
        <v>10341</v>
      </c>
      <c r="G12736" s="26" t="s">
        <v>13648</v>
      </c>
      <c r="H12736" s="24" t="s">
        <v>132</v>
      </c>
      <c r="I12736" s="24" t="s">
        <v>133</v>
      </c>
      <c r="J12736" s="27" t="s">
        <v>1</v>
      </c>
      <c r="K12736" s="28">
        <v>18.48</v>
      </c>
      <c r="L12736" s="28">
        <v>18.2</v>
      </c>
    </row>
    <row r="12737" spans="1:12" x14ac:dyDescent="0.25">
      <c r="A12737" s="24" t="s">
        <v>3305</v>
      </c>
      <c r="B12737" s="26">
        <v>2018</v>
      </c>
      <c r="C12737" s="24">
        <v>4</v>
      </c>
      <c r="D12737" s="24" t="s">
        <v>15122</v>
      </c>
      <c r="E12737" s="26">
        <v>670</v>
      </c>
      <c r="F12737" s="26">
        <v>4761</v>
      </c>
      <c r="G12737" s="26" t="s">
        <v>8068</v>
      </c>
      <c r="H12737" s="24" t="s">
        <v>190</v>
      </c>
      <c r="I12737" s="24" t="s">
        <v>191</v>
      </c>
      <c r="J12737" s="27" t="s">
        <v>1</v>
      </c>
      <c r="K12737" s="28">
        <v>17.63</v>
      </c>
      <c r="L12737" s="28">
        <v>17.350000000000001</v>
      </c>
    </row>
    <row r="12738" spans="1:12" x14ac:dyDescent="0.25">
      <c r="A12738" s="24" t="s">
        <v>3305</v>
      </c>
      <c r="B12738" s="26">
        <v>2018</v>
      </c>
      <c r="C12738" s="24">
        <v>4</v>
      </c>
      <c r="D12738" s="24" t="s">
        <v>15122</v>
      </c>
      <c r="E12738" s="26">
        <v>670</v>
      </c>
      <c r="F12738" s="26">
        <v>10342</v>
      </c>
      <c r="G12738" s="26" t="s">
        <v>13649</v>
      </c>
      <c r="H12738" s="24" t="s">
        <v>61</v>
      </c>
      <c r="I12738" s="24" t="s">
        <v>62</v>
      </c>
      <c r="J12738" s="27" t="s">
        <v>1</v>
      </c>
      <c r="K12738" s="28">
        <v>24.75</v>
      </c>
      <c r="L12738" s="28">
        <v>24.47</v>
      </c>
    </row>
    <row r="12739" spans="1:12" x14ac:dyDescent="0.25">
      <c r="A12739" s="24" t="s">
        <v>3305</v>
      </c>
      <c r="B12739" s="26">
        <v>2018</v>
      </c>
      <c r="C12739" s="24">
        <v>4</v>
      </c>
      <c r="D12739" s="24" t="s">
        <v>15122</v>
      </c>
      <c r="E12739" s="26">
        <v>670</v>
      </c>
      <c r="F12739" s="26">
        <v>10343</v>
      </c>
      <c r="G12739" s="26" t="s">
        <v>13650</v>
      </c>
      <c r="H12739" s="24" t="s">
        <v>176</v>
      </c>
      <c r="I12739" s="24" t="s">
        <v>177</v>
      </c>
      <c r="J12739" s="27" t="s">
        <v>1</v>
      </c>
      <c r="K12739" s="28">
        <v>28.44</v>
      </c>
      <c r="L12739" s="28">
        <v>28.17</v>
      </c>
    </row>
    <row r="12740" spans="1:12" x14ac:dyDescent="0.25">
      <c r="A12740" s="24" t="s">
        <v>3305</v>
      </c>
      <c r="B12740" s="26">
        <v>2018</v>
      </c>
      <c r="C12740" s="24">
        <v>4</v>
      </c>
      <c r="D12740" s="24" t="s">
        <v>15122</v>
      </c>
      <c r="E12740" s="26">
        <v>670</v>
      </c>
      <c r="F12740" s="26">
        <v>495</v>
      </c>
      <c r="G12740" s="26" t="s">
        <v>3802</v>
      </c>
      <c r="H12740" s="24" t="s">
        <v>67</v>
      </c>
      <c r="I12740" s="24" t="s">
        <v>68</v>
      </c>
      <c r="J12740" s="27" t="s">
        <v>1</v>
      </c>
      <c r="K12740" s="28">
        <v>30.45</v>
      </c>
      <c r="L12740" s="28">
        <v>30.18</v>
      </c>
    </row>
    <row r="12741" spans="1:12" x14ac:dyDescent="0.25">
      <c r="A12741" s="24" t="s">
        <v>3305</v>
      </c>
      <c r="B12741" s="26">
        <v>2018</v>
      </c>
      <c r="C12741" s="24">
        <v>4</v>
      </c>
      <c r="D12741" s="24" t="s">
        <v>15122</v>
      </c>
      <c r="E12741" s="26">
        <v>670</v>
      </c>
      <c r="F12741" s="26">
        <v>10344</v>
      </c>
      <c r="G12741" s="26" t="s">
        <v>13651</v>
      </c>
      <c r="H12741" s="24" t="s">
        <v>67</v>
      </c>
      <c r="I12741" s="24" t="s">
        <v>68</v>
      </c>
      <c r="J12741" s="27" t="s">
        <v>1</v>
      </c>
      <c r="K12741" s="28">
        <v>18.45</v>
      </c>
      <c r="L12741" s="28">
        <v>18.170000000000002</v>
      </c>
    </row>
    <row r="12742" spans="1:12" x14ac:dyDescent="0.25">
      <c r="A12742" s="24" t="s">
        <v>3305</v>
      </c>
      <c r="B12742" s="26">
        <v>2018</v>
      </c>
      <c r="C12742" s="24">
        <v>4</v>
      </c>
      <c r="D12742" s="24" t="s">
        <v>15122</v>
      </c>
      <c r="E12742" s="26">
        <v>670</v>
      </c>
      <c r="F12742" s="26">
        <v>10345</v>
      </c>
      <c r="G12742" s="26" t="s">
        <v>13652</v>
      </c>
      <c r="H12742" s="24" t="s">
        <v>948</v>
      </c>
      <c r="I12742" s="24" t="s">
        <v>949</v>
      </c>
      <c r="J12742" s="27" t="s">
        <v>1</v>
      </c>
      <c r="K12742" s="28">
        <v>17.07</v>
      </c>
      <c r="L12742" s="28">
        <v>16.79</v>
      </c>
    </row>
    <row r="12743" spans="1:12" x14ac:dyDescent="0.25">
      <c r="A12743" s="24" t="s">
        <v>3305</v>
      </c>
      <c r="B12743" s="26">
        <v>2018</v>
      </c>
      <c r="C12743" s="24">
        <v>4</v>
      </c>
      <c r="D12743" s="24" t="s">
        <v>15122</v>
      </c>
      <c r="E12743" s="26">
        <v>670</v>
      </c>
      <c r="F12743" s="26">
        <v>10346</v>
      </c>
      <c r="G12743" s="26" t="s">
        <v>13653</v>
      </c>
      <c r="H12743" s="24" t="s">
        <v>77</v>
      </c>
      <c r="I12743" s="24" t="s">
        <v>78</v>
      </c>
      <c r="J12743" s="27" t="s">
        <v>1</v>
      </c>
      <c r="K12743" s="28">
        <v>30.39</v>
      </c>
      <c r="L12743" s="28">
        <v>30.11</v>
      </c>
    </row>
    <row r="12744" spans="1:12" x14ac:dyDescent="0.25">
      <c r="A12744" s="24" t="s">
        <v>3305</v>
      </c>
      <c r="B12744" s="26">
        <v>2018</v>
      </c>
      <c r="C12744" s="24">
        <v>4</v>
      </c>
      <c r="D12744" s="24" t="s">
        <v>15122</v>
      </c>
      <c r="E12744" s="26">
        <v>670</v>
      </c>
      <c r="F12744" s="26">
        <v>5353</v>
      </c>
      <c r="G12744" s="26" t="s">
        <v>8660</v>
      </c>
      <c r="H12744" s="24" t="s">
        <v>67</v>
      </c>
      <c r="I12744" s="24" t="s">
        <v>68</v>
      </c>
      <c r="J12744" s="27" t="s">
        <v>1</v>
      </c>
      <c r="K12744" s="28">
        <v>74.59</v>
      </c>
      <c r="L12744" s="28">
        <v>74.59</v>
      </c>
    </row>
    <row r="12745" spans="1:12" x14ac:dyDescent="0.25">
      <c r="A12745" s="24" t="s">
        <v>3305</v>
      </c>
      <c r="B12745" s="26">
        <v>2018</v>
      </c>
      <c r="C12745" s="24">
        <v>4</v>
      </c>
      <c r="D12745" s="24" t="s">
        <v>15122</v>
      </c>
      <c r="E12745" s="26">
        <v>670</v>
      </c>
      <c r="F12745" s="26">
        <v>1924</v>
      </c>
      <c r="G12745" s="26" t="s">
        <v>5231</v>
      </c>
      <c r="H12745" s="24" t="s">
        <v>67</v>
      </c>
      <c r="I12745" s="24" t="s">
        <v>68</v>
      </c>
      <c r="J12745" s="27" t="s">
        <v>1</v>
      </c>
      <c r="K12745" s="28">
        <v>54.9</v>
      </c>
      <c r="L12745" s="28">
        <v>54.63</v>
      </c>
    </row>
    <row r="12746" spans="1:12" x14ac:dyDescent="0.25">
      <c r="A12746" s="24" t="s">
        <v>3305</v>
      </c>
      <c r="B12746" s="26">
        <v>2018</v>
      </c>
      <c r="C12746" s="24">
        <v>4</v>
      </c>
      <c r="D12746" s="24" t="s">
        <v>15122</v>
      </c>
      <c r="E12746" s="26">
        <v>670</v>
      </c>
      <c r="F12746" s="26">
        <v>10347</v>
      </c>
      <c r="G12746" s="26" t="s">
        <v>13654</v>
      </c>
      <c r="H12746" s="24" t="s">
        <v>73</v>
      </c>
      <c r="I12746" s="24" t="s">
        <v>74</v>
      </c>
      <c r="J12746" s="27" t="s">
        <v>1</v>
      </c>
      <c r="K12746" s="28">
        <v>38.99</v>
      </c>
      <c r="L12746" s="28">
        <v>38.44</v>
      </c>
    </row>
    <row r="12747" spans="1:12" x14ac:dyDescent="0.25">
      <c r="A12747" s="24" t="s">
        <v>3305</v>
      </c>
      <c r="B12747" s="26">
        <v>2018</v>
      </c>
      <c r="C12747" s="24">
        <v>4</v>
      </c>
      <c r="D12747" s="24" t="s">
        <v>15122</v>
      </c>
      <c r="E12747" s="26">
        <v>670</v>
      </c>
      <c r="F12747" s="26">
        <v>10348</v>
      </c>
      <c r="G12747" s="26" t="s">
        <v>13655</v>
      </c>
      <c r="H12747" s="24" t="s">
        <v>168</v>
      </c>
      <c r="I12747" s="24" t="s">
        <v>169</v>
      </c>
      <c r="J12747" s="27" t="s">
        <v>1</v>
      </c>
      <c r="K12747" s="28">
        <v>14.25</v>
      </c>
      <c r="L12747" s="28">
        <v>13.97</v>
      </c>
    </row>
    <row r="12748" spans="1:12" x14ac:dyDescent="0.25">
      <c r="A12748" s="24" t="s">
        <v>3305</v>
      </c>
      <c r="B12748" s="26">
        <v>2018</v>
      </c>
      <c r="C12748" s="24">
        <v>4</v>
      </c>
      <c r="D12748" s="24" t="s">
        <v>15122</v>
      </c>
      <c r="E12748" s="26">
        <v>670</v>
      </c>
      <c r="F12748" s="26">
        <v>10349</v>
      </c>
      <c r="G12748" s="26" t="s">
        <v>13656</v>
      </c>
      <c r="H12748" s="24" t="s">
        <v>126</v>
      </c>
      <c r="I12748" s="24" t="s">
        <v>127</v>
      </c>
      <c r="J12748" s="27" t="s">
        <v>1</v>
      </c>
      <c r="K12748" s="28">
        <v>17.59</v>
      </c>
      <c r="L12748" s="28">
        <v>17.309999999999999</v>
      </c>
    </row>
    <row r="12749" spans="1:12" x14ac:dyDescent="0.25">
      <c r="A12749" s="24" t="s">
        <v>3305</v>
      </c>
      <c r="B12749" s="26">
        <v>2018</v>
      </c>
      <c r="C12749" s="24">
        <v>4</v>
      </c>
      <c r="D12749" s="24" t="s">
        <v>15122</v>
      </c>
      <c r="E12749" s="26">
        <v>670</v>
      </c>
      <c r="F12749" s="26">
        <v>10350</v>
      </c>
      <c r="G12749" s="26" t="s">
        <v>13657</v>
      </c>
      <c r="H12749" s="24" t="s">
        <v>77</v>
      </c>
      <c r="I12749" s="24" t="s">
        <v>78</v>
      </c>
      <c r="J12749" s="27" t="s">
        <v>1</v>
      </c>
      <c r="K12749" s="28">
        <v>63.82</v>
      </c>
      <c r="L12749" s="28">
        <v>63.55</v>
      </c>
    </row>
    <row r="12750" spans="1:12" x14ac:dyDescent="0.25">
      <c r="A12750" s="24" t="s">
        <v>3305</v>
      </c>
      <c r="B12750" s="26">
        <v>2018</v>
      </c>
      <c r="C12750" s="24">
        <v>4</v>
      </c>
      <c r="D12750" s="24" t="s">
        <v>15122</v>
      </c>
      <c r="E12750" s="26">
        <v>670</v>
      </c>
      <c r="F12750" s="26">
        <v>10351</v>
      </c>
      <c r="G12750" s="26" t="s">
        <v>13658</v>
      </c>
      <c r="H12750" s="24" t="s">
        <v>67</v>
      </c>
      <c r="I12750" s="24" t="s">
        <v>68</v>
      </c>
      <c r="J12750" s="27" t="s">
        <v>1</v>
      </c>
      <c r="K12750" s="28">
        <v>24.38</v>
      </c>
      <c r="L12750" s="28">
        <v>24.11</v>
      </c>
    </row>
    <row r="12751" spans="1:12" x14ac:dyDescent="0.25">
      <c r="A12751" s="24" t="s">
        <v>3305</v>
      </c>
      <c r="B12751" s="26">
        <v>2018</v>
      </c>
      <c r="C12751" s="24">
        <v>4</v>
      </c>
      <c r="D12751" s="24" t="s">
        <v>15122</v>
      </c>
      <c r="E12751" s="26">
        <v>670</v>
      </c>
      <c r="F12751" s="26">
        <v>10352</v>
      </c>
      <c r="G12751" s="26" t="s">
        <v>13659</v>
      </c>
      <c r="H12751" s="24" t="s">
        <v>69</v>
      </c>
      <c r="I12751" s="24" t="s">
        <v>70</v>
      </c>
      <c r="J12751" s="27" t="s">
        <v>1</v>
      </c>
      <c r="K12751" s="28">
        <v>14.25</v>
      </c>
      <c r="L12751" s="28">
        <v>13.97</v>
      </c>
    </row>
    <row r="12752" spans="1:12" x14ac:dyDescent="0.25">
      <c r="A12752" s="24" t="s">
        <v>3305</v>
      </c>
      <c r="B12752" s="26">
        <v>2018</v>
      </c>
      <c r="C12752" s="24">
        <v>4</v>
      </c>
      <c r="D12752" s="24" t="s">
        <v>15122</v>
      </c>
      <c r="E12752" s="26">
        <v>670</v>
      </c>
      <c r="F12752" s="26">
        <v>10353</v>
      </c>
      <c r="G12752" s="26" t="s">
        <v>13660</v>
      </c>
      <c r="H12752" s="24" t="s">
        <v>67</v>
      </c>
      <c r="I12752" s="24" t="s">
        <v>68</v>
      </c>
      <c r="J12752" s="27" t="s">
        <v>1</v>
      </c>
      <c r="K12752" s="28">
        <v>30.16</v>
      </c>
      <c r="L12752" s="28">
        <v>29.88</v>
      </c>
    </row>
    <row r="12753" spans="1:12" x14ac:dyDescent="0.25">
      <c r="A12753" s="24" t="s">
        <v>3305</v>
      </c>
      <c r="B12753" s="26">
        <v>2018</v>
      </c>
      <c r="C12753" s="24">
        <v>4</v>
      </c>
      <c r="D12753" s="24" t="s">
        <v>15122</v>
      </c>
      <c r="E12753" s="26">
        <v>670</v>
      </c>
      <c r="F12753" s="26">
        <v>8574</v>
      </c>
      <c r="G12753" s="26" t="s">
        <v>11881</v>
      </c>
      <c r="H12753" s="24" t="s">
        <v>67</v>
      </c>
      <c r="I12753" s="24" t="s">
        <v>68</v>
      </c>
      <c r="J12753" s="27" t="s">
        <v>1</v>
      </c>
      <c r="K12753" s="28">
        <v>17.399999999999999</v>
      </c>
      <c r="L12753" s="28">
        <v>17.13</v>
      </c>
    </row>
    <row r="12754" spans="1:12" x14ac:dyDescent="0.25">
      <c r="A12754" s="24" t="s">
        <v>3305</v>
      </c>
      <c r="B12754" s="26">
        <v>2018</v>
      </c>
      <c r="C12754" s="24">
        <v>4</v>
      </c>
      <c r="D12754" s="24" t="s">
        <v>15122</v>
      </c>
      <c r="E12754" s="26">
        <v>670</v>
      </c>
      <c r="F12754" s="26">
        <v>8411</v>
      </c>
      <c r="G12754" s="26" t="s">
        <v>11718</v>
      </c>
      <c r="H12754" s="24" t="s">
        <v>67</v>
      </c>
      <c r="I12754" s="24" t="s">
        <v>68</v>
      </c>
      <c r="J12754" s="27" t="s">
        <v>1</v>
      </c>
      <c r="K12754" s="28">
        <v>21.99</v>
      </c>
      <c r="L12754" s="28">
        <v>21.72</v>
      </c>
    </row>
    <row r="12755" spans="1:12" x14ac:dyDescent="0.25">
      <c r="A12755" s="24" t="s">
        <v>3305</v>
      </c>
      <c r="B12755" s="26">
        <v>2018</v>
      </c>
      <c r="C12755" s="24">
        <v>4</v>
      </c>
      <c r="D12755" s="24" t="s">
        <v>15122</v>
      </c>
      <c r="E12755" s="26">
        <v>670</v>
      </c>
      <c r="F12755" s="26">
        <v>10354</v>
      </c>
      <c r="G12755" s="26" t="s">
        <v>13661</v>
      </c>
      <c r="H12755" s="24" t="s">
        <v>674</v>
      </c>
      <c r="I12755" s="24" t="s">
        <v>675</v>
      </c>
      <c r="J12755" s="27" t="s">
        <v>1</v>
      </c>
      <c r="K12755" s="28">
        <v>18.149999999999999</v>
      </c>
      <c r="L12755" s="28">
        <v>17.88</v>
      </c>
    </row>
    <row r="12756" spans="1:12" x14ac:dyDescent="0.25">
      <c r="A12756" s="24" t="s">
        <v>3305</v>
      </c>
      <c r="B12756" s="26">
        <v>2018</v>
      </c>
      <c r="C12756" s="24">
        <v>4</v>
      </c>
      <c r="D12756" s="24" t="s">
        <v>15122</v>
      </c>
      <c r="E12756" s="26">
        <v>670</v>
      </c>
      <c r="F12756" s="26">
        <v>1267</v>
      </c>
      <c r="G12756" s="26" t="s">
        <v>4574</v>
      </c>
      <c r="H12756" s="24" t="s">
        <v>61</v>
      </c>
      <c r="I12756" s="24" t="s">
        <v>62</v>
      </c>
      <c r="J12756" s="27" t="s">
        <v>1</v>
      </c>
      <c r="K12756" s="28">
        <v>13.5</v>
      </c>
      <c r="L12756" s="28">
        <v>13.23</v>
      </c>
    </row>
    <row r="12757" spans="1:12" x14ac:dyDescent="0.25">
      <c r="A12757" s="24" t="s">
        <v>3305</v>
      </c>
      <c r="B12757" s="26">
        <v>2018</v>
      </c>
      <c r="C12757" s="24">
        <v>4</v>
      </c>
      <c r="D12757" s="24" t="s">
        <v>15122</v>
      </c>
      <c r="E12757" s="26">
        <v>670</v>
      </c>
      <c r="F12757" s="26">
        <v>10355</v>
      </c>
      <c r="G12757" s="26" t="s">
        <v>13662</v>
      </c>
      <c r="H12757" s="24" t="s">
        <v>168</v>
      </c>
      <c r="I12757" s="24" t="s">
        <v>169</v>
      </c>
      <c r="J12757" s="27" t="s">
        <v>1</v>
      </c>
      <c r="K12757" s="28">
        <v>14.25</v>
      </c>
      <c r="L12757" s="28">
        <v>13.97</v>
      </c>
    </row>
    <row r="12758" spans="1:12" x14ac:dyDescent="0.25">
      <c r="A12758" s="24" t="s">
        <v>3305</v>
      </c>
      <c r="B12758" s="26">
        <v>2018</v>
      </c>
      <c r="C12758" s="24">
        <v>4</v>
      </c>
      <c r="D12758" s="24" t="s">
        <v>15122</v>
      </c>
      <c r="E12758" s="26">
        <v>670</v>
      </c>
      <c r="F12758" s="26">
        <v>10356</v>
      </c>
      <c r="G12758" s="26" t="s">
        <v>13663</v>
      </c>
      <c r="H12758" s="24" t="s">
        <v>670</v>
      </c>
      <c r="I12758" s="24" t="s">
        <v>671</v>
      </c>
      <c r="J12758" s="27" t="s">
        <v>1</v>
      </c>
      <c r="K12758" s="28">
        <v>16</v>
      </c>
      <c r="L12758" s="28">
        <v>15.73</v>
      </c>
    </row>
    <row r="12759" spans="1:12" x14ac:dyDescent="0.25">
      <c r="A12759" s="24" t="s">
        <v>3305</v>
      </c>
      <c r="B12759" s="26">
        <v>2018</v>
      </c>
      <c r="C12759" s="24">
        <v>4</v>
      </c>
      <c r="D12759" s="24" t="s">
        <v>15122</v>
      </c>
      <c r="E12759" s="26">
        <v>670</v>
      </c>
      <c r="F12759" s="26">
        <v>10357</v>
      </c>
      <c r="G12759" s="26" t="s">
        <v>13664</v>
      </c>
      <c r="H12759" s="24" t="s">
        <v>98</v>
      </c>
      <c r="I12759" s="24" t="s">
        <v>99</v>
      </c>
      <c r="J12759" s="27" t="s">
        <v>1</v>
      </c>
      <c r="K12759" s="28">
        <v>13.5</v>
      </c>
      <c r="L12759" s="28">
        <v>13.23</v>
      </c>
    </row>
    <row r="12760" spans="1:12" x14ac:dyDescent="0.25">
      <c r="A12760" s="24" t="s">
        <v>3305</v>
      </c>
      <c r="B12760" s="26">
        <v>2018</v>
      </c>
      <c r="C12760" s="24">
        <v>4</v>
      </c>
      <c r="D12760" s="24" t="s">
        <v>15122</v>
      </c>
      <c r="E12760" s="26">
        <v>670</v>
      </c>
      <c r="F12760" s="26">
        <v>631</v>
      </c>
      <c r="G12760" s="26" t="s">
        <v>3938</v>
      </c>
      <c r="H12760" s="24" t="s">
        <v>67</v>
      </c>
      <c r="I12760" s="24" t="s">
        <v>68</v>
      </c>
      <c r="J12760" s="27" t="s">
        <v>1</v>
      </c>
      <c r="K12760" s="28">
        <v>29.85</v>
      </c>
      <c r="L12760" s="28">
        <v>29.57</v>
      </c>
    </row>
    <row r="12761" spans="1:12" x14ac:dyDescent="0.25">
      <c r="A12761" s="24" t="s">
        <v>3305</v>
      </c>
      <c r="B12761" s="26">
        <v>2018</v>
      </c>
      <c r="C12761" s="24">
        <v>4</v>
      </c>
      <c r="D12761" s="24" t="s">
        <v>15122</v>
      </c>
      <c r="E12761" s="26">
        <v>670</v>
      </c>
      <c r="F12761" s="26">
        <v>10358</v>
      </c>
      <c r="G12761" s="26" t="s">
        <v>13665</v>
      </c>
      <c r="H12761" s="24" t="s">
        <v>190</v>
      </c>
      <c r="I12761" s="24" t="s">
        <v>191</v>
      </c>
      <c r="J12761" s="27" t="s">
        <v>1</v>
      </c>
      <c r="K12761" s="28">
        <v>18.52</v>
      </c>
      <c r="L12761" s="28">
        <v>18.239999999999998</v>
      </c>
    </row>
    <row r="12762" spans="1:12" x14ac:dyDescent="0.25">
      <c r="A12762" s="24" t="s">
        <v>3305</v>
      </c>
      <c r="B12762" s="26">
        <v>2018</v>
      </c>
      <c r="C12762" s="24">
        <v>4</v>
      </c>
      <c r="D12762" s="24" t="s">
        <v>15122</v>
      </c>
      <c r="E12762" s="26">
        <v>670</v>
      </c>
      <c r="F12762" s="26">
        <v>10359</v>
      </c>
      <c r="G12762" s="26" t="s">
        <v>13666</v>
      </c>
      <c r="H12762" s="24" t="s">
        <v>67</v>
      </c>
      <c r="I12762" s="24" t="s">
        <v>68</v>
      </c>
      <c r="J12762" s="27" t="s">
        <v>1</v>
      </c>
      <c r="K12762" s="28">
        <v>25.7</v>
      </c>
      <c r="L12762" s="28">
        <v>25.43</v>
      </c>
    </row>
    <row r="12763" spans="1:12" x14ac:dyDescent="0.25">
      <c r="A12763" s="24" t="s">
        <v>3305</v>
      </c>
      <c r="B12763" s="26">
        <v>2018</v>
      </c>
      <c r="C12763" s="24">
        <v>4</v>
      </c>
      <c r="D12763" s="24" t="s">
        <v>15122</v>
      </c>
      <c r="E12763" s="26">
        <v>670</v>
      </c>
      <c r="F12763" s="26">
        <v>9408</v>
      </c>
      <c r="G12763" s="26" t="s">
        <v>12715</v>
      </c>
      <c r="H12763" s="24" t="s">
        <v>67</v>
      </c>
      <c r="I12763" s="24" t="s">
        <v>68</v>
      </c>
      <c r="J12763" s="27" t="s">
        <v>1</v>
      </c>
      <c r="K12763" s="28">
        <v>33.18</v>
      </c>
      <c r="L12763" s="28">
        <v>33.18</v>
      </c>
    </row>
    <row r="12764" spans="1:12" x14ac:dyDescent="0.25">
      <c r="A12764" s="24" t="s">
        <v>3305</v>
      </c>
      <c r="B12764" s="26">
        <v>2018</v>
      </c>
      <c r="C12764" s="24">
        <v>4</v>
      </c>
      <c r="D12764" s="24" t="s">
        <v>15122</v>
      </c>
      <c r="E12764" s="26">
        <v>670</v>
      </c>
      <c r="F12764" s="26">
        <v>10360</v>
      </c>
      <c r="G12764" s="26" t="s">
        <v>13667</v>
      </c>
      <c r="H12764" s="24" t="s">
        <v>1176</v>
      </c>
      <c r="I12764" s="24" t="s">
        <v>1177</v>
      </c>
      <c r="J12764" s="27" t="s">
        <v>1</v>
      </c>
      <c r="K12764" s="28">
        <v>19.649999999999999</v>
      </c>
      <c r="L12764" s="28">
        <v>19.37</v>
      </c>
    </row>
    <row r="12765" spans="1:12" x14ac:dyDescent="0.25">
      <c r="A12765" s="24" t="s">
        <v>3305</v>
      </c>
      <c r="B12765" s="26">
        <v>2018</v>
      </c>
      <c r="C12765" s="24">
        <v>4</v>
      </c>
      <c r="D12765" s="24" t="s">
        <v>15122</v>
      </c>
      <c r="E12765" s="26">
        <v>670</v>
      </c>
      <c r="F12765" s="26">
        <v>3729</v>
      </c>
      <c r="G12765" s="26" t="s">
        <v>7036</v>
      </c>
      <c r="H12765" s="24" t="s">
        <v>67</v>
      </c>
      <c r="I12765" s="24" t="s">
        <v>68</v>
      </c>
      <c r="J12765" s="27" t="s">
        <v>1</v>
      </c>
      <c r="K12765" s="28">
        <v>50.86</v>
      </c>
      <c r="L12765" s="28">
        <v>50.59</v>
      </c>
    </row>
    <row r="12766" spans="1:12" x14ac:dyDescent="0.25">
      <c r="A12766" s="24" t="s">
        <v>3305</v>
      </c>
      <c r="B12766" s="26">
        <v>2018</v>
      </c>
      <c r="C12766" s="24">
        <v>4</v>
      </c>
      <c r="D12766" s="24" t="s">
        <v>15122</v>
      </c>
      <c r="E12766" s="26">
        <v>670</v>
      </c>
      <c r="F12766" s="26">
        <v>10361</v>
      </c>
      <c r="G12766" s="26" t="s">
        <v>13668</v>
      </c>
      <c r="H12766" s="24" t="s">
        <v>77</v>
      </c>
      <c r="I12766" s="24" t="s">
        <v>78</v>
      </c>
      <c r="J12766" s="27" t="s">
        <v>1</v>
      </c>
      <c r="K12766" s="28">
        <v>16.59</v>
      </c>
      <c r="L12766" s="28">
        <v>16.309999999999999</v>
      </c>
    </row>
    <row r="12767" spans="1:12" x14ac:dyDescent="0.25">
      <c r="A12767" s="24" t="s">
        <v>3305</v>
      </c>
      <c r="B12767" s="26">
        <v>2018</v>
      </c>
      <c r="C12767" s="24">
        <v>4</v>
      </c>
      <c r="D12767" s="24" t="s">
        <v>15122</v>
      </c>
      <c r="E12767" s="26">
        <v>670</v>
      </c>
      <c r="F12767" s="26">
        <v>10362</v>
      </c>
      <c r="G12767" s="26" t="s">
        <v>13669</v>
      </c>
      <c r="H12767" s="24" t="s">
        <v>298</v>
      </c>
      <c r="I12767" s="24" t="s">
        <v>299</v>
      </c>
      <c r="J12767" s="27" t="s">
        <v>1</v>
      </c>
      <c r="K12767" s="28">
        <v>86.88</v>
      </c>
      <c r="L12767" s="28">
        <v>86.88</v>
      </c>
    </row>
    <row r="12768" spans="1:12" x14ac:dyDescent="0.25">
      <c r="A12768" s="24" t="s">
        <v>3305</v>
      </c>
      <c r="B12768" s="26">
        <v>2018</v>
      </c>
      <c r="C12768" s="24">
        <v>4</v>
      </c>
      <c r="D12768" s="24" t="s">
        <v>15122</v>
      </c>
      <c r="E12768" s="26">
        <v>670</v>
      </c>
      <c r="F12768" s="26">
        <v>9928</v>
      </c>
      <c r="G12768" s="26" t="s">
        <v>13235</v>
      </c>
      <c r="H12768" s="24" t="s">
        <v>253</v>
      </c>
      <c r="I12768" s="24" t="s">
        <v>254</v>
      </c>
      <c r="J12768" s="27" t="s">
        <v>1</v>
      </c>
      <c r="K12768" s="28">
        <v>25.74</v>
      </c>
      <c r="L12768" s="28">
        <v>25.47</v>
      </c>
    </row>
    <row r="12769" spans="1:12" x14ac:dyDescent="0.25">
      <c r="A12769" s="24" t="s">
        <v>3305</v>
      </c>
      <c r="B12769" s="26">
        <v>2018</v>
      </c>
      <c r="C12769" s="24">
        <v>4</v>
      </c>
      <c r="D12769" s="24" t="s">
        <v>15122</v>
      </c>
      <c r="E12769" s="26">
        <v>671</v>
      </c>
      <c r="F12769" s="26">
        <v>10363</v>
      </c>
      <c r="G12769" s="26" t="s">
        <v>13670</v>
      </c>
      <c r="H12769" s="24" t="s">
        <v>67</v>
      </c>
      <c r="I12769" s="24" t="s">
        <v>68</v>
      </c>
      <c r="J12769" s="27" t="s">
        <v>1</v>
      </c>
      <c r="K12769" s="28">
        <v>36.9</v>
      </c>
      <c r="L12769" s="28">
        <v>36.630000000000003</v>
      </c>
    </row>
    <row r="12770" spans="1:12" x14ac:dyDescent="0.25">
      <c r="A12770" s="24" t="s">
        <v>3305</v>
      </c>
      <c r="B12770" s="26">
        <v>2018</v>
      </c>
      <c r="C12770" s="24">
        <v>4</v>
      </c>
      <c r="D12770" s="24" t="s">
        <v>15122</v>
      </c>
      <c r="E12770" s="26">
        <v>671</v>
      </c>
      <c r="F12770" s="26">
        <v>10364</v>
      </c>
      <c r="G12770" s="26" t="s">
        <v>13671</v>
      </c>
      <c r="H12770" s="24" t="s">
        <v>69</v>
      </c>
      <c r="I12770" s="24" t="s">
        <v>70</v>
      </c>
      <c r="J12770" s="27" t="s">
        <v>1</v>
      </c>
      <c r="K12770" s="28">
        <v>14.25</v>
      </c>
      <c r="L12770" s="28">
        <v>13.97</v>
      </c>
    </row>
    <row r="12771" spans="1:12" x14ac:dyDescent="0.25">
      <c r="A12771" s="24" t="s">
        <v>3305</v>
      </c>
      <c r="B12771" s="26">
        <v>2018</v>
      </c>
      <c r="C12771" s="24">
        <v>4</v>
      </c>
      <c r="D12771" s="24" t="s">
        <v>15122</v>
      </c>
      <c r="E12771" s="26">
        <v>671</v>
      </c>
      <c r="F12771" s="26">
        <v>215</v>
      </c>
      <c r="G12771" s="26" t="s">
        <v>3522</v>
      </c>
      <c r="H12771" s="24" t="s">
        <v>67</v>
      </c>
      <c r="I12771" s="24" t="s">
        <v>68</v>
      </c>
      <c r="J12771" s="27" t="s">
        <v>1</v>
      </c>
      <c r="K12771" s="28">
        <v>48.44</v>
      </c>
      <c r="L12771" s="28">
        <v>48.17</v>
      </c>
    </row>
    <row r="12772" spans="1:12" x14ac:dyDescent="0.25">
      <c r="A12772" s="24" t="s">
        <v>3305</v>
      </c>
      <c r="B12772" s="26">
        <v>2018</v>
      </c>
      <c r="C12772" s="24">
        <v>4</v>
      </c>
      <c r="D12772" s="24" t="s">
        <v>15122</v>
      </c>
      <c r="E12772" s="26">
        <v>671</v>
      </c>
      <c r="F12772" s="26">
        <v>10365</v>
      </c>
      <c r="G12772" s="26" t="s">
        <v>13672</v>
      </c>
      <c r="H12772" s="24" t="s">
        <v>77</v>
      </c>
      <c r="I12772" s="24" t="s">
        <v>78</v>
      </c>
      <c r="J12772" s="27" t="s">
        <v>1</v>
      </c>
      <c r="K12772" s="28">
        <v>34.94</v>
      </c>
      <c r="L12772" s="28">
        <v>34.659999999999997</v>
      </c>
    </row>
    <row r="12773" spans="1:12" x14ac:dyDescent="0.25">
      <c r="A12773" s="24" t="s">
        <v>3305</v>
      </c>
      <c r="B12773" s="26">
        <v>2018</v>
      </c>
      <c r="C12773" s="24">
        <v>4</v>
      </c>
      <c r="D12773" s="24" t="s">
        <v>15122</v>
      </c>
      <c r="E12773" s="26">
        <v>671</v>
      </c>
      <c r="F12773" s="26">
        <v>10366</v>
      </c>
      <c r="G12773" s="26" t="s">
        <v>13673</v>
      </c>
      <c r="H12773" s="24" t="s">
        <v>540</v>
      </c>
      <c r="I12773" s="24" t="s">
        <v>541</v>
      </c>
      <c r="J12773" s="27" t="s">
        <v>1</v>
      </c>
      <c r="K12773" s="28">
        <v>25.62</v>
      </c>
      <c r="L12773" s="28">
        <v>25.34</v>
      </c>
    </row>
    <row r="12774" spans="1:12" x14ac:dyDescent="0.25">
      <c r="A12774" s="24" t="s">
        <v>3305</v>
      </c>
      <c r="B12774" s="26">
        <v>2018</v>
      </c>
      <c r="C12774" s="24">
        <v>4</v>
      </c>
      <c r="D12774" s="24" t="s">
        <v>15122</v>
      </c>
      <c r="E12774" s="26">
        <v>671</v>
      </c>
      <c r="F12774" s="26">
        <v>10367</v>
      </c>
      <c r="G12774" s="26" t="s">
        <v>13674</v>
      </c>
      <c r="H12774" s="24" t="s">
        <v>67</v>
      </c>
      <c r="I12774" s="24" t="s">
        <v>68</v>
      </c>
      <c r="J12774" s="27" t="s">
        <v>1</v>
      </c>
      <c r="K12774" s="28">
        <v>44.93</v>
      </c>
      <c r="L12774" s="28">
        <v>44.09</v>
      </c>
    </row>
    <row r="12775" spans="1:12" x14ac:dyDescent="0.25">
      <c r="A12775" s="24" t="s">
        <v>3305</v>
      </c>
      <c r="B12775" s="26">
        <v>2018</v>
      </c>
      <c r="C12775" s="24">
        <v>4</v>
      </c>
      <c r="D12775" s="24" t="s">
        <v>15122</v>
      </c>
      <c r="E12775" s="26">
        <v>671</v>
      </c>
      <c r="F12775" s="26">
        <v>10368</v>
      </c>
      <c r="G12775" s="26" t="s">
        <v>13675</v>
      </c>
      <c r="H12775" s="24" t="s">
        <v>540</v>
      </c>
      <c r="I12775" s="24" t="s">
        <v>541</v>
      </c>
      <c r="J12775" s="27" t="s">
        <v>1</v>
      </c>
      <c r="K12775" s="28">
        <v>14.37</v>
      </c>
      <c r="L12775" s="28">
        <v>14.09</v>
      </c>
    </row>
    <row r="12776" spans="1:12" x14ac:dyDescent="0.25">
      <c r="A12776" s="24" t="s">
        <v>3305</v>
      </c>
      <c r="B12776" s="26">
        <v>2018</v>
      </c>
      <c r="C12776" s="24">
        <v>4</v>
      </c>
      <c r="D12776" s="24" t="s">
        <v>15122</v>
      </c>
      <c r="E12776" s="26">
        <v>671</v>
      </c>
      <c r="F12776" s="26">
        <v>9411</v>
      </c>
      <c r="G12776" s="26" t="s">
        <v>12718</v>
      </c>
      <c r="H12776" s="24" t="s">
        <v>298</v>
      </c>
      <c r="I12776" s="24" t="s">
        <v>299</v>
      </c>
      <c r="J12776" s="27" t="s">
        <v>1</v>
      </c>
      <c r="K12776" s="28">
        <v>52.6</v>
      </c>
      <c r="L12776" s="28">
        <v>52.6</v>
      </c>
    </row>
    <row r="12777" spans="1:12" x14ac:dyDescent="0.25">
      <c r="A12777" s="24" t="s">
        <v>3305</v>
      </c>
      <c r="B12777" s="26">
        <v>2018</v>
      </c>
      <c r="C12777" s="24">
        <v>4</v>
      </c>
      <c r="D12777" s="24" t="s">
        <v>15122</v>
      </c>
      <c r="E12777" s="26">
        <v>673</v>
      </c>
      <c r="F12777" s="26">
        <v>9414</v>
      </c>
      <c r="G12777" s="26" t="s">
        <v>12721</v>
      </c>
      <c r="H12777" s="24" t="s">
        <v>77</v>
      </c>
      <c r="I12777" s="24" t="s">
        <v>78</v>
      </c>
      <c r="J12777" s="27" t="s">
        <v>1</v>
      </c>
      <c r="K12777" s="28">
        <v>35.020000000000003</v>
      </c>
      <c r="L12777" s="28">
        <v>34.75</v>
      </c>
    </row>
    <row r="12778" spans="1:12" x14ac:dyDescent="0.25">
      <c r="A12778" s="24" t="s">
        <v>3305</v>
      </c>
      <c r="B12778" s="26">
        <v>2018</v>
      </c>
      <c r="C12778" s="24">
        <v>4</v>
      </c>
      <c r="D12778" s="24" t="s">
        <v>15122</v>
      </c>
      <c r="E12778" s="26">
        <v>673</v>
      </c>
      <c r="F12778" s="26">
        <v>10369</v>
      </c>
      <c r="G12778" s="26" t="s">
        <v>13676</v>
      </c>
      <c r="H12778" s="24" t="s">
        <v>67</v>
      </c>
      <c r="I12778" s="24" t="s">
        <v>68</v>
      </c>
      <c r="J12778" s="27" t="s">
        <v>1</v>
      </c>
      <c r="K12778" s="28">
        <v>18.75</v>
      </c>
      <c r="L12778" s="28">
        <v>18.47</v>
      </c>
    </row>
    <row r="12779" spans="1:12" x14ac:dyDescent="0.25">
      <c r="A12779" s="24" t="s">
        <v>3305</v>
      </c>
      <c r="B12779" s="26">
        <v>2018</v>
      </c>
      <c r="C12779" s="24">
        <v>4</v>
      </c>
      <c r="D12779" s="24" t="s">
        <v>15122</v>
      </c>
      <c r="E12779" s="26">
        <v>673</v>
      </c>
      <c r="F12779" s="26">
        <v>10370</v>
      </c>
      <c r="G12779" s="26" t="s">
        <v>13677</v>
      </c>
      <c r="H12779" s="24" t="s">
        <v>67</v>
      </c>
      <c r="I12779" s="24" t="s">
        <v>68</v>
      </c>
      <c r="J12779" s="27" t="s">
        <v>1</v>
      </c>
      <c r="K12779" s="28">
        <v>29.48</v>
      </c>
      <c r="L12779" s="28">
        <v>29.2</v>
      </c>
    </row>
    <row r="12780" spans="1:12" x14ac:dyDescent="0.25">
      <c r="A12780" s="24" t="s">
        <v>3305</v>
      </c>
      <c r="B12780" s="26">
        <v>2018</v>
      </c>
      <c r="C12780" s="24">
        <v>4</v>
      </c>
      <c r="D12780" s="24" t="s">
        <v>15122</v>
      </c>
      <c r="E12780" s="26">
        <v>673</v>
      </c>
      <c r="F12780" s="26">
        <v>10371</v>
      </c>
      <c r="G12780" s="26" t="s">
        <v>13678</v>
      </c>
      <c r="H12780" s="24" t="s">
        <v>67</v>
      </c>
      <c r="I12780" s="24" t="s">
        <v>68</v>
      </c>
      <c r="J12780" s="27" t="s">
        <v>1</v>
      </c>
      <c r="K12780" s="28">
        <v>21</v>
      </c>
      <c r="L12780" s="28">
        <v>20.73</v>
      </c>
    </row>
    <row r="12781" spans="1:12" x14ac:dyDescent="0.25">
      <c r="A12781" s="24" t="s">
        <v>3305</v>
      </c>
      <c r="B12781" s="26">
        <v>2018</v>
      </c>
      <c r="C12781" s="24">
        <v>4</v>
      </c>
      <c r="D12781" s="24" t="s">
        <v>15122</v>
      </c>
      <c r="E12781" s="26">
        <v>673</v>
      </c>
      <c r="F12781" s="26">
        <v>10372</v>
      </c>
      <c r="G12781" s="26" t="s">
        <v>13679</v>
      </c>
      <c r="H12781" s="24" t="s">
        <v>67</v>
      </c>
      <c r="I12781" s="24" t="s">
        <v>68</v>
      </c>
      <c r="J12781" s="27" t="s">
        <v>1</v>
      </c>
      <c r="K12781" s="28">
        <v>19.93</v>
      </c>
      <c r="L12781" s="28">
        <v>19.649999999999999</v>
      </c>
    </row>
    <row r="12782" spans="1:12" x14ac:dyDescent="0.25">
      <c r="A12782" s="24" t="s">
        <v>3305</v>
      </c>
      <c r="B12782" s="26">
        <v>2018</v>
      </c>
      <c r="C12782" s="24">
        <v>4</v>
      </c>
      <c r="D12782" s="24" t="s">
        <v>15122</v>
      </c>
      <c r="E12782" s="26">
        <v>673</v>
      </c>
      <c r="F12782" s="26">
        <v>10373</v>
      </c>
      <c r="G12782" s="26" t="s">
        <v>13680</v>
      </c>
      <c r="H12782" s="24" t="s">
        <v>67</v>
      </c>
      <c r="I12782" s="24" t="s">
        <v>68</v>
      </c>
      <c r="J12782" s="27" t="s">
        <v>1</v>
      </c>
      <c r="K12782" s="28">
        <v>43.29</v>
      </c>
      <c r="L12782" s="28">
        <v>43.02</v>
      </c>
    </row>
    <row r="12783" spans="1:12" x14ac:dyDescent="0.25">
      <c r="A12783" s="24" t="s">
        <v>3305</v>
      </c>
      <c r="B12783" s="26">
        <v>2018</v>
      </c>
      <c r="C12783" s="24">
        <v>4</v>
      </c>
      <c r="D12783" s="24" t="s">
        <v>15122</v>
      </c>
      <c r="E12783" s="26">
        <v>673</v>
      </c>
      <c r="F12783" s="26">
        <v>10374</v>
      </c>
      <c r="G12783" s="26" t="s">
        <v>13681</v>
      </c>
      <c r="H12783" s="24" t="s">
        <v>190</v>
      </c>
      <c r="I12783" s="24" t="s">
        <v>191</v>
      </c>
      <c r="J12783" s="27" t="s">
        <v>1</v>
      </c>
      <c r="K12783" s="28">
        <v>15.44</v>
      </c>
      <c r="L12783" s="28">
        <v>15.16</v>
      </c>
    </row>
    <row r="12784" spans="1:12" x14ac:dyDescent="0.25">
      <c r="A12784" s="24" t="s">
        <v>3305</v>
      </c>
      <c r="B12784" s="26">
        <v>2018</v>
      </c>
      <c r="C12784" s="24">
        <v>4</v>
      </c>
      <c r="D12784" s="24" t="s">
        <v>15122</v>
      </c>
      <c r="E12784" s="26">
        <v>674</v>
      </c>
      <c r="F12784" s="26">
        <v>10375</v>
      </c>
      <c r="G12784" s="26" t="s">
        <v>13682</v>
      </c>
      <c r="H12784" s="24" t="s">
        <v>204</v>
      </c>
      <c r="I12784" s="24" t="s">
        <v>205</v>
      </c>
      <c r="J12784" s="27" t="s">
        <v>1</v>
      </c>
      <c r="K12784" s="28">
        <v>32.78</v>
      </c>
      <c r="L12784" s="28">
        <v>32.22</v>
      </c>
    </row>
    <row r="12785" spans="1:12" x14ac:dyDescent="0.25">
      <c r="A12785" s="24" t="s">
        <v>3305</v>
      </c>
      <c r="B12785" s="26">
        <v>2018</v>
      </c>
      <c r="C12785" s="24">
        <v>4</v>
      </c>
      <c r="D12785" s="24" t="s">
        <v>15122</v>
      </c>
      <c r="E12785" s="26">
        <v>674</v>
      </c>
      <c r="F12785" s="26">
        <v>9151</v>
      </c>
      <c r="G12785" s="26" t="s">
        <v>12458</v>
      </c>
      <c r="H12785" s="24" t="s">
        <v>98</v>
      </c>
      <c r="I12785" s="24" t="s">
        <v>99</v>
      </c>
      <c r="J12785" s="27" t="s">
        <v>1</v>
      </c>
      <c r="K12785" s="28">
        <v>14.25</v>
      </c>
      <c r="L12785" s="28">
        <v>13.97</v>
      </c>
    </row>
    <row r="12786" spans="1:12" x14ac:dyDescent="0.25">
      <c r="A12786" s="24" t="s">
        <v>3305</v>
      </c>
      <c r="B12786" s="26">
        <v>2018</v>
      </c>
      <c r="C12786" s="24">
        <v>4</v>
      </c>
      <c r="D12786" s="24" t="s">
        <v>15122</v>
      </c>
      <c r="E12786" s="26">
        <v>674</v>
      </c>
      <c r="F12786" s="26">
        <v>10376</v>
      </c>
      <c r="G12786" s="26" t="s">
        <v>13683</v>
      </c>
      <c r="H12786" s="24" t="s">
        <v>126</v>
      </c>
      <c r="I12786" s="24" t="s">
        <v>127</v>
      </c>
      <c r="J12786" s="27" t="s">
        <v>1</v>
      </c>
      <c r="K12786" s="28">
        <v>13.5</v>
      </c>
      <c r="L12786" s="28">
        <v>13.23</v>
      </c>
    </row>
    <row r="12787" spans="1:12" x14ac:dyDescent="0.25">
      <c r="A12787" s="24" t="s">
        <v>3305</v>
      </c>
      <c r="B12787" s="26">
        <v>2018</v>
      </c>
      <c r="C12787" s="24">
        <v>4</v>
      </c>
      <c r="D12787" s="24" t="s">
        <v>15122</v>
      </c>
      <c r="E12787" s="26">
        <v>674</v>
      </c>
      <c r="F12787" s="26">
        <v>10377</v>
      </c>
      <c r="G12787" s="26" t="s">
        <v>13684</v>
      </c>
      <c r="H12787" s="24" t="s">
        <v>67</v>
      </c>
      <c r="I12787" s="24" t="s">
        <v>68</v>
      </c>
      <c r="J12787" s="27" t="s">
        <v>1</v>
      </c>
      <c r="K12787" s="28">
        <v>24.45</v>
      </c>
      <c r="L12787" s="28">
        <v>24.17</v>
      </c>
    </row>
    <row r="12788" spans="1:12" x14ac:dyDescent="0.25">
      <c r="A12788" s="24" t="s">
        <v>3305</v>
      </c>
      <c r="B12788" s="26">
        <v>2018</v>
      </c>
      <c r="C12788" s="24">
        <v>4</v>
      </c>
      <c r="D12788" s="24" t="s">
        <v>15122</v>
      </c>
      <c r="E12788" s="26">
        <v>674</v>
      </c>
      <c r="F12788" s="26">
        <v>10378</v>
      </c>
      <c r="G12788" s="26" t="s">
        <v>13685</v>
      </c>
      <c r="H12788" s="24" t="s">
        <v>998</v>
      </c>
      <c r="I12788" s="24" t="s">
        <v>999</v>
      </c>
      <c r="J12788" s="27" t="s">
        <v>1</v>
      </c>
      <c r="K12788" s="28">
        <v>40.08</v>
      </c>
      <c r="L12788" s="28">
        <v>39.81</v>
      </c>
    </row>
    <row r="12789" spans="1:12" x14ac:dyDescent="0.25">
      <c r="A12789" s="24" t="s">
        <v>3305</v>
      </c>
      <c r="B12789" s="26">
        <v>2018</v>
      </c>
      <c r="C12789" s="24">
        <v>4</v>
      </c>
      <c r="D12789" s="24" t="s">
        <v>15122</v>
      </c>
      <c r="E12789" s="26">
        <v>674</v>
      </c>
      <c r="F12789" s="26">
        <v>10379</v>
      </c>
      <c r="G12789" s="26" t="s">
        <v>13686</v>
      </c>
      <c r="H12789" s="24" t="s">
        <v>67</v>
      </c>
      <c r="I12789" s="24" t="s">
        <v>68</v>
      </c>
      <c r="J12789" s="27" t="s">
        <v>1</v>
      </c>
      <c r="K12789" s="28">
        <v>23.5</v>
      </c>
      <c r="L12789" s="28">
        <v>23.23</v>
      </c>
    </row>
    <row r="12790" spans="1:12" x14ac:dyDescent="0.25">
      <c r="A12790" s="24" t="s">
        <v>3305</v>
      </c>
      <c r="B12790" s="26">
        <v>2018</v>
      </c>
      <c r="C12790" s="24">
        <v>4</v>
      </c>
      <c r="D12790" s="24" t="s">
        <v>15122</v>
      </c>
      <c r="E12790" s="26">
        <v>674</v>
      </c>
      <c r="F12790" s="26">
        <v>10380</v>
      </c>
      <c r="G12790" s="26" t="s">
        <v>13687</v>
      </c>
      <c r="H12790" s="24" t="s">
        <v>1214</v>
      </c>
      <c r="I12790" s="24" t="s">
        <v>1215</v>
      </c>
      <c r="J12790" s="27" t="s">
        <v>1</v>
      </c>
      <c r="K12790" s="28">
        <v>15.13</v>
      </c>
      <c r="L12790" s="28">
        <v>14.85</v>
      </c>
    </row>
    <row r="12791" spans="1:12" x14ac:dyDescent="0.25">
      <c r="A12791" s="24" t="s">
        <v>3305</v>
      </c>
      <c r="B12791" s="26">
        <v>2018</v>
      </c>
      <c r="C12791" s="24">
        <v>4</v>
      </c>
      <c r="D12791" s="24" t="s">
        <v>15122</v>
      </c>
      <c r="E12791" s="26">
        <v>674</v>
      </c>
      <c r="F12791" s="26">
        <v>10381</v>
      </c>
      <c r="G12791" s="26" t="s">
        <v>13688</v>
      </c>
      <c r="H12791" s="24" t="s">
        <v>98</v>
      </c>
      <c r="I12791" s="24" t="s">
        <v>99</v>
      </c>
      <c r="J12791" s="27" t="s">
        <v>1</v>
      </c>
      <c r="K12791" s="28">
        <v>13.6</v>
      </c>
      <c r="L12791" s="28">
        <v>13.33</v>
      </c>
    </row>
    <row r="12792" spans="1:12" x14ac:dyDescent="0.25">
      <c r="A12792" s="24" t="s">
        <v>3305</v>
      </c>
      <c r="B12792" s="26">
        <v>2018</v>
      </c>
      <c r="C12792" s="24">
        <v>4</v>
      </c>
      <c r="D12792" s="24" t="s">
        <v>15122</v>
      </c>
      <c r="E12792" s="26">
        <v>674</v>
      </c>
      <c r="F12792" s="26">
        <v>10382</v>
      </c>
      <c r="G12792" s="26" t="s">
        <v>13689</v>
      </c>
      <c r="H12792" s="24" t="s">
        <v>67</v>
      </c>
      <c r="I12792" s="24" t="s">
        <v>68</v>
      </c>
      <c r="J12792" s="27" t="s">
        <v>1</v>
      </c>
      <c r="K12792" s="28">
        <v>18.649999999999999</v>
      </c>
      <c r="L12792" s="28">
        <v>18.37</v>
      </c>
    </row>
    <row r="12793" spans="1:12" x14ac:dyDescent="0.25">
      <c r="A12793" s="24" t="s">
        <v>3305</v>
      </c>
      <c r="B12793" s="26">
        <v>2018</v>
      </c>
      <c r="C12793" s="24">
        <v>4</v>
      </c>
      <c r="D12793" s="24" t="s">
        <v>15122</v>
      </c>
      <c r="E12793" s="26">
        <v>674</v>
      </c>
      <c r="F12793" s="26">
        <v>10383</v>
      </c>
      <c r="G12793" s="26" t="s">
        <v>13690</v>
      </c>
      <c r="H12793" s="24" t="s">
        <v>1030</v>
      </c>
      <c r="I12793" s="24" t="s">
        <v>1031</v>
      </c>
      <c r="J12793" s="27" t="s">
        <v>1</v>
      </c>
      <c r="K12793" s="28">
        <v>14.25</v>
      </c>
      <c r="L12793" s="28">
        <v>13.97</v>
      </c>
    </row>
    <row r="12794" spans="1:12" x14ac:dyDescent="0.25">
      <c r="A12794" s="24" t="s">
        <v>3305</v>
      </c>
      <c r="B12794" s="26">
        <v>2018</v>
      </c>
      <c r="C12794" s="24">
        <v>4</v>
      </c>
      <c r="D12794" s="24" t="s">
        <v>15122</v>
      </c>
      <c r="E12794" s="26">
        <v>674</v>
      </c>
      <c r="F12794" s="26">
        <v>10384</v>
      </c>
      <c r="G12794" s="26" t="s">
        <v>13691</v>
      </c>
      <c r="H12794" s="24" t="s">
        <v>98</v>
      </c>
      <c r="I12794" s="24" t="s">
        <v>99</v>
      </c>
      <c r="J12794" s="27" t="s">
        <v>1</v>
      </c>
      <c r="K12794" s="28">
        <v>17.47</v>
      </c>
      <c r="L12794" s="28">
        <v>17.190000000000001</v>
      </c>
    </row>
    <row r="12795" spans="1:12" x14ac:dyDescent="0.25">
      <c r="A12795" s="24" t="s">
        <v>3305</v>
      </c>
      <c r="B12795" s="26">
        <v>2018</v>
      </c>
      <c r="C12795" s="24">
        <v>4</v>
      </c>
      <c r="D12795" s="24" t="s">
        <v>15122</v>
      </c>
      <c r="E12795" s="26">
        <v>674</v>
      </c>
      <c r="F12795" s="26">
        <v>10385</v>
      </c>
      <c r="G12795" s="26" t="s">
        <v>13692</v>
      </c>
      <c r="H12795" s="24" t="s">
        <v>67</v>
      </c>
      <c r="I12795" s="24" t="s">
        <v>68</v>
      </c>
      <c r="J12795" s="27" t="s">
        <v>1</v>
      </c>
      <c r="K12795" s="28">
        <v>24.6</v>
      </c>
      <c r="L12795" s="28">
        <v>24.33</v>
      </c>
    </row>
    <row r="12796" spans="1:12" x14ac:dyDescent="0.25">
      <c r="A12796" s="24" t="s">
        <v>3305</v>
      </c>
      <c r="B12796" s="26">
        <v>2018</v>
      </c>
      <c r="C12796" s="24">
        <v>4</v>
      </c>
      <c r="D12796" s="24" t="s">
        <v>15122</v>
      </c>
      <c r="E12796" s="26">
        <v>674</v>
      </c>
      <c r="F12796" s="26">
        <v>10386</v>
      </c>
      <c r="G12796" s="26" t="s">
        <v>13693</v>
      </c>
      <c r="H12796" s="24" t="s">
        <v>470</v>
      </c>
      <c r="I12796" s="24" t="s">
        <v>471</v>
      </c>
      <c r="J12796" s="27" t="s">
        <v>1</v>
      </c>
      <c r="K12796" s="28">
        <v>14.25</v>
      </c>
      <c r="L12796" s="28">
        <v>13.97</v>
      </c>
    </row>
    <row r="12797" spans="1:12" x14ac:dyDescent="0.25">
      <c r="A12797" s="24" t="s">
        <v>3305</v>
      </c>
      <c r="B12797" s="26">
        <v>2018</v>
      </c>
      <c r="C12797" s="24">
        <v>4</v>
      </c>
      <c r="D12797" s="24" t="s">
        <v>15122</v>
      </c>
      <c r="E12797" s="26">
        <v>674</v>
      </c>
      <c r="F12797" s="26">
        <v>10387</v>
      </c>
      <c r="G12797" s="26" t="s">
        <v>13694</v>
      </c>
      <c r="H12797" s="24" t="s">
        <v>1110</v>
      </c>
      <c r="I12797" s="24" t="s">
        <v>1111</v>
      </c>
      <c r="J12797" s="27" t="s">
        <v>1</v>
      </c>
      <c r="K12797" s="28">
        <v>14.25</v>
      </c>
      <c r="L12797" s="28">
        <v>13.97</v>
      </c>
    </row>
    <row r="12798" spans="1:12" x14ac:dyDescent="0.25">
      <c r="A12798" s="24" t="s">
        <v>3305</v>
      </c>
      <c r="B12798" s="26">
        <v>2018</v>
      </c>
      <c r="C12798" s="24">
        <v>4</v>
      </c>
      <c r="D12798" s="24" t="s">
        <v>15122</v>
      </c>
      <c r="E12798" s="26">
        <v>674</v>
      </c>
      <c r="F12798" s="26">
        <v>10388</v>
      </c>
      <c r="G12798" s="26" t="s">
        <v>13695</v>
      </c>
      <c r="H12798" s="24" t="s">
        <v>67</v>
      </c>
      <c r="I12798" s="24" t="s">
        <v>68</v>
      </c>
      <c r="J12798" s="27" t="s">
        <v>1</v>
      </c>
      <c r="K12798" s="28">
        <v>19.190000000000001</v>
      </c>
      <c r="L12798" s="28">
        <v>18.920000000000002</v>
      </c>
    </row>
    <row r="12799" spans="1:12" x14ac:dyDescent="0.25">
      <c r="A12799" s="24" t="s">
        <v>3305</v>
      </c>
      <c r="B12799" s="26">
        <v>2018</v>
      </c>
      <c r="C12799" s="24">
        <v>4</v>
      </c>
      <c r="D12799" s="24" t="s">
        <v>15122</v>
      </c>
      <c r="E12799" s="26">
        <v>674</v>
      </c>
      <c r="F12799" s="26">
        <v>10389</v>
      </c>
      <c r="G12799" s="26" t="s">
        <v>13696</v>
      </c>
      <c r="H12799" s="24" t="s">
        <v>67</v>
      </c>
      <c r="I12799" s="24" t="s">
        <v>68</v>
      </c>
      <c r="J12799" s="27" t="s">
        <v>1</v>
      </c>
      <c r="K12799" s="28">
        <v>18.600000000000001</v>
      </c>
      <c r="L12799" s="28">
        <v>18.329999999999998</v>
      </c>
    </row>
    <row r="12800" spans="1:12" x14ac:dyDescent="0.25">
      <c r="A12800" s="24" t="s">
        <v>3305</v>
      </c>
      <c r="B12800" s="26">
        <v>2018</v>
      </c>
      <c r="C12800" s="24">
        <v>4</v>
      </c>
      <c r="D12800" s="24" t="s">
        <v>15122</v>
      </c>
      <c r="E12800" s="26">
        <v>674</v>
      </c>
      <c r="F12800" s="26">
        <v>10390</v>
      </c>
      <c r="G12800" s="26" t="s">
        <v>13697</v>
      </c>
      <c r="H12800" s="24" t="s">
        <v>67</v>
      </c>
      <c r="I12800" s="24" t="s">
        <v>68</v>
      </c>
      <c r="J12800" s="27" t="s">
        <v>1</v>
      </c>
      <c r="K12800" s="28">
        <v>29.82</v>
      </c>
      <c r="L12800" s="28">
        <v>29.55</v>
      </c>
    </row>
    <row r="12801" spans="1:12" x14ac:dyDescent="0.25">
      <c r="A12801" s="24" t="s">
        <v>3305</v>
      </c>
      <c r="B12801" s="26">
        <v>2018</v>
      </c>
      <c r="C12801" s="24">
        <v>4</v>
      </c>
      <c r="D12801" s="24" t="s">
        <v>15122</v>
      </c>
      <c r="E12801" s="26">
        <v>674</v>
      </c>
      <c r="F12801" s="26">
        <v>9420</v>
      </c>
      <c r="G12801" s="26" t="s">
        <v>12727</v>
      </c>
      <c r="H12801" s="24" t="s">
        <v>298</v>
      </c>
      <c r="I12801" s="24" t="s">
        <v>299</v>
      </c>
      <c r="J12801" s="27" t="s">
        <v>1</v>
      </c>
      <c r="K12801" s="28">
        <v>26.22</v>
      </c>
      <c r="L12801" s="28">
        <v>26.22</v>
      </c>
    </row>
    <row r="12802" spans="1:12" x14ac:dyDescent="0.25">
      <c r="A12802" s="24" t="s">
        <v>3305</v>
      </c>
      <c r="B12802" s="26">
        <v>2018</v>
      </c>
      <c r="C12802" s="24">
        <v>4</v>
      </c>
      <c r="D12802" s="24" t="s">
        <v>15122</v>
      </c>
      <c r="E12802" s="26">
        <v>674</v>
      </c>
      <c r="F12802" s="26">
        <v>10391</v>
      </c>
      <c r="G12802" s="26" t="s">
        <v>13698</v>
      </c>
      <c r="H12802" s="24" t="s">
        <v>332</v>
      </c>
      <c r="I12802" s="24" t="s">
        <v>333</v>
      </c>
      <c r="J12802" s="27" t="s">
        <v>1</v>
      </c>
      <c r="K12802" s="28">
        <v>13.5</v>
      </c>
      <c r="L12802" s="28">
        <v>13.23</v>
      </c>
    </row>
    <row r="12803" spans="1:12" x14ac:dyDescent="0.25">
      <c r="A12803" s="24" t="s">
        <v>3305</v>
      </c>
      <c r="B12803" s="26">
        <v>2018</v>
      </c>
      <c r="C12803" s="24">
        <v>4</v>
      </c>
      <c r="D12803" s="24" t="s">
        <v>15122</v>
      </c>
      <c r="E12803" s="26">
        <v>674</v>
      </c>
      <c r="F12803" s="26">
        <v>10392</v>
      </c>
      <c r="G12803" s="26" t="s">
        <v>13699</v>
      </c>
      <c r="H12803" s="24" t="s">
        <v>98</v>
      </c>
      <c r="I12803" s="24" t="s">
        <v>99</v>
      </c>
      <c r="J12803" s="27" t="s">
        <v>1</v>
      </c>
      <c r="K12803" s="28">
        <v>14.25</v>
      </c>
      <c r="L12803" s="28">
        <v>13.97</v>
      </c>
    </row>
    <row r="12804" spans="1:12" x14ac:dyDescent="0.25">
      <c r="A12804" s="24" t="s">
        <v>3305</v>
      </c>
      <c r="B12804" s="26">
        <v>2018</v>
      </c>
      <c r="C12804" s="24">
        <v>4</v>
      </c>
      <c r="D12804" s="24" t="s">
        <v>15122</v>
      </c>
      <c r="E12804" s="26">
        <v>674</v>
      </c>
      <c r="F12804" s="26">
        <v>10393</v>
      </c>
      <c r="G12804" s="26" t="s">
        <v>13700</v>
      </c>
      <c r="H12804" s="24" t="s">
        <v>190</v>
      </c>
      <c r="I12804" s="24" t="s">
        <v>191</v>
      </c>
      <c r="J12804" s="27" t="s">
        <v>1</v>
      </c>
      <c r="K12804" s="28">
        <v>17.73</v>
      </c>
      <c r="L12804" s="28">
        <v>17.45</v>
      </c>
    </row>
    <row r="12805" spans="1:12" x14ac:dyDescent="0.25">
      <c r="A12805" s="24" t="s">
        <v>3305</v>
      </c>
      <c r="B12805" s="26">
        <v>2018</v>
      </c>
      <c r="C12805" s="24">
        <v>4</v>
      </c>
      <c r="D12805" s="24" t="s">
        <v>15122</v>
      </c>
      <c r="E12805" s="26">
        <v>674</v>
      </c>
      <c r="F12805" s="26">
        <v>10394</v>
      </c>
      <c r="G12805" s="26" t="s">
        <v>13701</v>
      </c>
      <c r="H12805" s="24" t="s">
        <v>67</v>
      </c>
      <c r="I12805" s="24" t="s">
        <v>68</v>
      </c>
      <c r="J12805" s="27" t="s">
        <v>1</v>
      </c>
      <c r="K12805" s="28">
        <v>16.34</v>
      </c>
      <c r="L12805" s="28">
        <v>16.07</v>
      </c>
    </row>
    <row r="12806" spans="1:12" x14ac:dyDescent="0.25">
      <c r="A12806" s="24" t="s">
        <v>3305</v>
      </c>
      <c r="B12806" s="26">
        <v>2018</v>
      </c>
      <c r="C12806" s="24">
        <v>4</v>
      </c>
      <c r="D12806" s="24" t="s">
        <v>15122</v>
      </c>
      <c r="E12806" s="26">
        <v>674</v>
      </c>
      <c r="F12806" s="26">
        <v>10395</v>
      </c>
      <c r="G12806" s="26" t="s">
        <v>13702</v>
      </c>
      <c r="H12806" s="24" t="s">
        <v>77</v>
      </c>
      <c r="I12806" s="24" t="s">
        <v>78</v>
      </c>
      <c r="J12806" s="27" t="s">
        <v>1</v>
      </c>
      <c r="K12806" s="28">
        <v>21.75</v>
      </c>
      <c r="L12806" s="28">
        <v>21.47</v>
      </c>
    </row>
    <row r="12807" spans="1:12" x14ac:dyDescent="0.25">
      <c r="A12807" s="24" t="s">
        <v>3305</v>
      </c>
      <c r="B12807" s="26">
        <v>2018</v>
      </c>
      <c r="C12807" s="24">
        <v>4</v>
      </c>
      <c r="D12807" s="24" t="s">
        <v>15122</v>
      </c>
      <c r="E12807" s="26">
        <v>674</v>
      </c>
      <c r="F12807" s="26">
        <v>10396</v>
      </c>
      <c r="G12807" s="26" t="s">
        <v>13703</v>
      </c>
      <c r="H12807" s="24" t="s">
        <v>2631</v>
      </c>
      <c r="I12807" s="24" t="s">
        <v>2632</v>
      </c>
      <c r="J12807" s="27" t="s">
        <v>1</v>
      </c>
      <c r="K12807" s="28">
        <v>14.25</v>
      </c>
      <c r="L12807" s="28">
        <v>13.97</v>
      </c>
    </row>
    <row r="12808" spans="1:12" x14ac:dyDescent="0.25">
      <c r="A12808" s="24" t="s">
        <v>3305</v>
      </c>
      <c r="B12808" s="26">
        <v>2018</v>
      </c>
      <c r="C12808" s="24">
        <v>4</v>
      </c>
      <c r="D12808" s="24" t="s">
        <v>15122</v>
      </c>
      <c r="E12808" s="26">
        <v>674</v>
      </c>
      <c r="F12808" s="26">
        <v>10397</v>
      </c>
      <c r="G12808" s="26" t="s">
        <v>13704</v>
      </c>
      <c r="H12808" s="24" t="s">
        <v>67</v>
      </c>
      <c r="I12808" s="24" t="s">
        <v>68</v>
      </c>
      <c r="J12808" s="27" t="s">
        <v>1</v>
      </c>
      <c r="K12808" s="28">
        <v>14.25</v>
      </c>
      <c r="L12808" s="28">
        <v>13.97</v>
      </c>
    </row>
    <row r="12809" spans="1:12" x14ac:dyDescent="0.25">
      <c r="A12809" s="24" t="s">
        <v>3305</v>
      </c>
      <c r="B12809" s="26">
        <v>2018</v>
      </c>
      <c r="C12809" s="24">
        <v>4</v>
      </c>
      <c r="D12809" s="24" t="s">
        <v>15122</v>
      </c>
      <c r="E12809" s="26">
        <v>674</v>
      </c>
      <c r="F12809" s="26">
        <v>10398</v>
      </c>
      <c r="G12809" s="26" t="s">
        <v>13705</v>
      </c>
      <c r="H12809" s="24" t="s">
        <v>67</v>
      </c>
      <c r="I12809" s="24" t="s">
        <v>68</v>
      </c>
      <c r="J12809" s="27" t="s">
        <v>1</v>
      </c>
      <c r="K12809" s="28">
        <v>21.75</v>
      </c>
      <c r="L12809" s="28">
        <v>21.47</v>
      </c>
    </row>
    <row r="12810" spans="1:12" x14ac:dyDescent="0.25">
      <c r="A12810" s="24" t="s">
        <v>3305</v>
      </c>
      <c r="B12810" s="26">
        <v>2018</v>
      </c>
      <c r="C12810" s="24">
        <v>4</v>
      </c>
      <c r="D12810" s="24" t="s">
        <v>15122</v>
      </c>
      <c r="E12810" s="26">
        <v>674</v>
      </c>
      <c r="F12810" s="26">
        <v>10399</v>
      </c>
      <c r="G12810" s="26" t="s">
        <v>13706</v>
      </c>
      <c r="H12810" s="24" t="s">
        <v>168</v>
      </c>
      <c r="I12810" s="24" t="s">
        <v>169</v>
      </c>
      <c r="J12810" s="27" t="s">
        <v>1</v>
      </c>
      <c r="K12810" s="28">
        <v>14.45</v>
      </c>
      <c r="L12810" s="28">
        <v>14.17</v>
      </c>
    </row>
    <row r="12811" spans="1:12" x14ac:dyDescent="0.25">
      <c r="A12811" s="24" t="s">
        <v>3305</v>
      </c>
      <c r="B12811" s="26">
        <v>2018</v>
      </c>
      <c r="C12811" s="24">
        <v>4</v>
      </c>
      <c r="D12811" s="24" t="s">
        <v>15122</v>
      </c>
      <c r="E12811" s="26">
        <v>674</v>
      </c>
      <c r="F12811" s="26">
        <v>10400</v>
      </c>
      <c r="G12811" s="26" t="s">
        <v>13707</v>
      </c>
      <c r="H12811" s="24" t="s">
        <v>77</v>
      </c>
      <c r="I12811" s="24" t="s">
        <v>78</v>
      </c>
      <c r="J12811" s="27" t="s">
        <v>1</v>
      </c>
      <c r="K12811" s="28">
        <v>19.95</v>
      </c>
      <c r="L12811" s="28">
        <v>19.670000000000002</v>
      </c>
    </row>
    <row r="12812" spans="1:12" x14ac:dyDescent="0.25">
      <c r="A12812" s="24" t="s">
        <v>3305</v>
      </c>
      <c r="B12812" s="26">
        <v>2018</v>
      </c>
      <c r="C12812" s="24">
        <v>4</v>
      </c>
      <c r="D12812" s="24" t="s">
        <v>15122</v>
      </c>
      <c r="E12812" s="26">
        <v>674</v>
      </c>
      <c r="F12812" s="26">
        <v>10401</v>
      </c>
      <c r="G12812" s="26" t="s">
        <v>13708</v>
      </c>
      <c r="H12812" s="24" t="s">
        <v>2633</v>
      </c>
      <c r="I12812" s="24" t="s">
        <v>2634</v>
      </c>
      <c r="J12812" s="27" t="s">
        <v>1</v>
      </c>
      <c r="K12812" s="28">
        <v>18.07</v>
      </c>
      <c r="L12812" s="28">
        <v>17.8</v>
      </c>
    </row>
    <row r="12813" spans="1:12" x14ac:dyDescent="0.25">
      <c r="A12813" s="24" t="s">
        <v>3305</v>
      </c>
      <c r="B12813" s="26">
        <v>2018</v>
      </c>
      <c r="C12813" s="24">
        <v>4</v>
      </c>
      <c r="D12813" s="24" t="s">
        <v>15122</v>
      </c>
      <c r="E12813" s="26">
        <v>674</v>
      </c>
      <c r="F12813" s="26">
        <v>9365</v>
      </c>
      <c r="G12813" s="26" t="s">
        <v>12672</v>
      </c>
      <c r="H12813" s="24" t="s">
        <v>722</v>
      </c>
      <c r="I12813" s="24" t="s">
        <v>723</v>
      </c>
      <c r="J12813" s="27" t="s">
        <v>1</v>
      </c>
      <c r="K12813" s="28">
        <v>27.78</v>
      </c>
      <c r="L12813" s="28">
        <v>27.51</v>
      </c>
    </row>
    <row r="12814" spans="1:12" x14ac:dyDescent="0.25">
      <c r="A12814" s="24" t="s">
        <v>3305</v>
      </c>
      <c r="B12814" s="26">
        <v>2018</v>
      </c>
      <c r="C12814" s="24">
        <v>4</v>
      </c>
      <c r="D12814" s="24" t="s">
        <v>15122</v>
      </c>
      <c r="E12814" s="26">
        <v>674</v>
      </c>
      <c r="F12814" s="26">
        <v>10402</v>
      </c>
      <c r="G12814" s="26" t="s">
        <v>13709</v>
      </c>
      <c r="H12814" s="24" t="s">
        <v>204</v>
      </c>
      <c r="I12814" s="24" t="s">
        <v>205</v>
      </c>
      <c r="J12814" s="27" t="s">
        <v>1</v>
      </c>
      <c r="K12814" s="28">
        <v>13.91</v>
      </c>
      <c r="L12814" s="28">
        <v>13.91</v>
      </c>
    </row>
    <row r="12815" spans="1:12" x14ac:dyDescent="0.25">
      <c r="A12815" s="24" t="s">
        <v>3305</v>
      </c>
      <c r="B12815" s="26">
        <v>2018</v>
      </c>
      <c r="C12815" s="24">
        <v>4</v>
      </c>
      <c r="D12815" s="24" t="s">
        <v>15122</v>
      </c>
      <c r="E12815" s="26">
        <v>674</v>
      </c>
      <c r="F12815" s="26">
        <v>10403</v>
      </c>
      <c r="G12815" s="26" t="s">
        <v>13710</v>
      </c>
      <c r="H12815" s="24" t="s">
        <v>67</v>
      </c>
      <c r="I12815" s="24" t="s">
        <v>68</v>
      </c>
      <c r="J12815" s="27" t="s">
        <v>1</v>
      </c>
      <c r="K12815" s="28">
        <v>19.8</v>
      </c>
      <c r="L12815" s="28">
        <v>19.53</v>
      </c>
    </row>
    <row r="12816" spans="1:12" x14ac:dyDescent="0.25">
      <c r="A12816" s="24" t="s">
        <v>3305</v>
      </c>
      <c r="B12816" s="26">
        <v>2018</v>
      </c>
      <c r="C12816" s="24">
        <v>4</v>
      </c>
      <c r="D12816" s="24" t="s">
        <v>15122</v>
      </c>
      <c r="E12816" s="26">
        <v>674</v>
      </c>
      <c r="F12816" s="26">
        <v>10404</v>
      </c>
      <c r="G12816" s="26" t="s">
        <v>13711</v>
      </c>
      <c r="H12816" s="24" t="s">
        <v>124</v>
      </c>
      <c r="I12816" s="24" t="s">
        <v>125</v>
      </c>
      <c r="J12816" s="27" t="s">
        <v>1</v>
      </c>
      <c r="K12816" s="28">
        <v>55.94</v>
      </c>
      <c r="L12816" s="28">
        <v>55.67</v>
      </c>
    </row>
    <row r="12817" spans="1:12" x14ac:dyDescent="0.25">
      <c r="A12817" s="24" t="s">
        <v>3305</v>
      </c>
      <c r="B12817" s="26">
        <v>2018</v>
      </c>
      <c r="C12817" s="24">
        <v>4</v>
      </c>
      <c r="D12817" s="24" t="s">
        <v>15122</v>
      </c>
      <c r="E12817" s="26">
        <v>674</v>
      </c>
      <c r="F12817" s="26">
        <v>10405</v>
      </c>
      <c r="G12817" s="26" t="s">
        <v>13712</v>
      </c>
      <c r="H12817" s="24" t="s">
        <v>98</v>
      </c>
      <c r="I12817" s="24" t="s">
        <v>99</v>
      </c>
      <c r="J12817" s="27" t="s">
        <v>1</v>
      </c>
      <c r="K12817" s="28">
        <v>45.06</v>
      </c>
      <c r="L12817" s="28">
        <v>44.78</v>
      </c>
    </row>
    <row r="12818" spans="1:12" x14ac:dyDescent="0.25">
      <c r="A12818" s="24" t="s">
        <v>3305</v>
      </c>
      <c r="B12818" s="26">
        <v>2018</v>
      </c>
      <c r="C12818" s="24">
        <v>4</v>
      </c>
      <c r="D12818" s="24" t="s">
        <v>15122</v>
      </c>
      <c r="E12818" s="26">
        <v>674</v>
      </c>
      <c r="F12818" s="26">
        <v>10406</v>
      </c>
      <c r="G12818" s="26" t="s">
        <v>13713</v>
      </c>
      <c r="H12818" s="24" t="s">
        <v>470</v>
      </c>
      <c r="I12818" s="24" t="s">
        <v>471</v>
      </c>
      <c r="J12818" s="27" t="s">
        <v>1</v>
      </c>
      <c r="K12818" s="28">
        <v>18.54</v>
      </c>
      <c r="L12818" s="28">
        <v>18.260000000000002</v>
      </c>
    </row>
    <row r="12819" spans="1:12" x14ac:dyDescent="0.25">
      <c r="A12819" s="24" t="s">
        <v>3305</v>
      </c>
      <c r="B12819" s="26">
        <v>2018</v>
      </c>
      <c r="C12819" s="24">
        <v>4</v>
      </c>
      <c r="D12819" s="24" t="s">
        <v>15122</v>
      </c>
      <c r="E12819" s="26">
        <v>674</v>
      </c>
      <c r="F12819" s="26">
        <v>1833</v>
      </c>
      <c r="G12819" s="26" t="s">
        <v>5140</v>
      </c>
      <c r="H12819" s="24" t="s">
        <v>67</v>
      </c>
      <c r="I12819" s="24" t="s">
        <v>68</v>
      </c>
      <c r="J12819" s="27" t="s">
        <v>1</v>
      </c>
      <c r="K12819" s="28">
        <v>34.74</v>
      </c>
      <c r="L12819" s="28">
        <v>34.46</v>
      </c>
    </row>
    <row r="12820" spans="1:12" x14ac:dyDescent="0.25">
      <c r="A12820" s="24" t="s">
        <v>3305</v>
      </c>
      <c r="B12820" s="26">
        <v>2018</v>
      </c>
      <c r="C12820" s="24">
        <v>4</v>
      </c>
      <c r="D12820" s="24" t="s">
        <v>15122</v>
      </c>
      <c r="E12820" s="26">
        <v>674</v>
      </c>
      <c r="F12820" s="26">
        <v>10407</v>
      </c>
      <c r="G12820" s="26" t="s">
        <v>13714</v>
      </c>
      <c r="H12820" s="24" t="s">
        <v>396</v>
      </c>
      <c r="I12820" s="24" t="s">
        <v>397</v>
      </c>
      <c r="J12820" s="27" t="s">
        <v>1</v>
      </c>
      <c r="K12820" s="28">
        <v>32.9</v>
      </c>
      <c r="L12820" s="28">
        <v>32.340000000000003</v>
      </c>
    </row>
    <row r="12821" spans="1:12" x14ac:dyDescent="0.25">
      <c r="A12821" s="24" t="s">
        <v>3305</v>
      </c>
      <c r="B12821" s="26">
        <v>2018</v>
      </c>
      <c r="C12821" s="24">
        <v>4</v>
      </c>
      <c r="D12821" s="24" t="s">
        <v>15122</v>
      </c>
      <c r="E12821" s="26">
        <v>674</v>
      </c>
      <c r="F12821" s="26">
        <v>10408</v>
      </c>
      <c r="G12821" s="26" t="s">
        <v>13715</v>
      </c>
      <c r="H12821" s="24" t="s">
        <v>168</v>
      </c>
      <c r="I12821" s="24" t="s">
        <v>169</v>
      </c>
      <c r="J12821" s="27" t="s">
        <v>1</v>
      </c>
      <c r="K12821" s="28">
        <v>14.45</v>
      </c>
      <c r="L12821" s="28">
        <v>14.17</v>
      </c>
    </row>
    <row r="12822" spans="1:12" x14ac:dyDescent="0.25">
      <c r="A12822" s="24" t="s">
        <v>3305</v>
      </c>
      <c r="B12822" s="26">
        <v>2018</v>
      </c>
      <c r="C12822" s="24">
        <v>4</v>
      </c>
      <c r="D12822" s="24" t="s">
        <v>15122</v>
      </c>
      <c r="E12822" s="26">
        <v>674</v>
      </c>
      <c r="F12822" s="26">
        <v>10409</v>
      </c>
      <c r="G12822" s="26" t="s">
        <v>13716</v>
      </c>
      <c r="H12822" s="24" t="s">
        <v>466</v>
      </c>
      <c r="I12822" s="24" t="s">
        <v>467</v>
      </c>
      <c r="J12822" s="27" t="s">
        <v>1</v>
      </c>
      <c r="K12822" s="28">
        <v>14.25</v>
      </c>
      <c r="L12822" s="28">
        <v>13.97</v>
      </c>
    </row>
    <row r="12823" spans="1:12" x14ac:dyDescent="0.25">
      <c r="A12823" s="24" t="s">
        <v>3305</v>
      </c>
      <c r="B12823" s="26">
        <v>2018</v>
      </c>
      <c r="C12823" s="24">
        <v>4</v>
      </c>
      <c r="D12823" s="24" t="s">
        <v>15122</v>
      </c>
      <c r="E12823" s="26">
        <v>674</v>
      </c>
      <c r="F12823" s="26">
        <v>10410</v>
      </c>
      <c r="G12823" s="26" t="s">
        <v>13717</v>
      </c>
      <c r="H12823" s="24" t="s">
        <v>674</v>
      </c>
      <c r="I12823" s="24" t="s">
        <v>675</v>
      </c>
      <c r="J12823" s="27" t="s">
        <v>1</v>
      </c>
      <c r="K12823" s="28">
        <v>14.55</v>
      </c>
      <c r="L12823" s="28">
        <v>14.27</v>
      </c>
    </row>
    <row r="12824" spans="1:12" x14ac:dyDescent="0.25">
      <c r="A12824" s="24" t="s">
        <v>3305</v>
      </c>
      <c r="B12824" s="26">
        <v>2018</v>
      </c>
      <c r="C12824" s="24">
        <v>4</v>
      </c>
      <c r="D12824" s="24" t="s">
        <v>15122</v>
      </c>
      <c r="E12824" s="26">
        <v>674</v>
      </c>
      <c r="F12824" s="26">
        <v>10411</v>
      </c>
      <c r="G12824" s="26" t="s">
        <v>13718</v>
      </c>
      <c r="H12824" s="24" t="s">
        <v>192</v>
      </c>
      <c r="I12824" s="24" t="s">
        <v>193</v>
      </c>
      <c r="J12824" s="27" t="s">
        <v>1</v>
      </c>
      <c r="K12824" s="28">
        <v>14.45</v>
      </c>
      <c r="L12824" s="28">
        <v>14.17</v>
      </c>
    </row>
    <row r="12825" spans="1:12" x14ac:dyDescent="0.25">
      <c r="A12825" s="24" t="s">
        <v>3305</v>
      </c>
      <c r="B12825" s="26">
        <v>2018</v>
      </c>
      <c r="C12825" s="24">
        <v>4</v>
      </c>
      <c r="D12825" s="24" t="s">
        <v>15122</v>
      </c>
      <c r="E12825" s="26">
        <v>674</v>
      </c>
      <c r="F12825" s="26">
        <v>10412</v>
      </c>
      <c r="G12825" s="26" t="s">
        <v>13719</v>
      </c>
      <c r="H12825" s="24" t="s">
        <v>2635</v>
      </c>
      <c r="I12825" s="24" t="s">
        <v>2636</v>
      </c>
      <c r="J12825" s="27" t="s">
        <v>1</v>
      </c>
      <c r="K12825" s="28">
        <v>50.2</v>
      </c>
      <c r="L12825" s="28">
        <v>49.92</v>
      </c>
    </row>
    <row r="12826" spans="1:12" x14ac:dyDescent="0.25">
      <c r="A12826" s="24" t="s">
        <v>3305</v>
      </c>
      <c r="B12826" s="26">
        <v>2018</v>
      </c>
      <c r="C12826" s="24">
        <v>4</v>
      </c>
      <c r="D12826" s="24" t="s">
        <v>15122</v>
      </c>
      <c r="E12826" s="26">
        <v>674</v>
      </c>
      <c r="F12826" s="26">
        <v>10413</v>
      </c>
      <c r="G12826" s="26" t="s">
        <v>13720</v>
      </c>
      <c r="H12826" s="24" t="s">
        <v>190</v>
      </c>
      <c r="I12826" s="24" t="s">
        <v>191</v>
      </c>
      <c r="J12826" s="27" t="s">
        <v>1</v>
      </c>
      <c r="K12826" s="28">
        <v>31.37</v>
      </c>
      <c r="L12826" s="28">
        <v>31.09</v>
      </c>
    </row>
    <row r="12827" spans="1:12" x14ac:dyDescent="0.25">
      <c r="A12827" s="24" t="s">
        <v>3305</v>
      </c>
      <c r="B12827" s="26">
        <v>2018</v>
      </c>
      <c r="C12827" s="24">
        <v>4</v>
      </c>
      <c r="D12827" s="24" t="s">
        <v>15122</v>
      </c>
      <c r="E12827" s="26">
        <v>674</v>
      </c>
      <c r="F12827" s="26">
        <v>10414</v>
      </c>
      <c r="G12827" s="26" t="s">
        <v>13721</v>
      </c>
      <c r="H12827" s="24" t="s">
        <v>582</v>
      </c>
      <c r="I12827" s="24" t="s">
        <v>583</v>
      </c>
      <c r="J12827" s="27" t="s">
        <v>1</v>
      </c>
      <c r="K12827" s="28">
        <v>13.7</v>
      </c>
      <c r="L12827" s="28">
        <v>13.43</v>
      </c>
    </row>
    <row r="12828" spans="1:12" x14ac:dyDescent="0.25">
      <c r="A12828" s="24" t="s">
        <v>3305</v>
      </c>
      <c r="B12828" s="26">
        <v>2018</v>
      </c>
      <c r="C12828" s="24">
        <v>4</v>
      </c>
      <c r="D12828" s="24" t="s">
        <v>15122</v>
      </c>
      <c r="E12828" s="26">
        <v>674</v>
      </c>
      <c r="F12828" s="26">
        <v>10415</v>
      </c>
      <c r="G12828" s="26" t="s">
        <v>13722</v>
      </c>
      <c r="H12828" s="24" t="s">
        <v>126</v>
      </c>
      <c r="I12828" s="24" t="s">
        <v>127</v>
      </c>
      <c r="J12828" s="27" t="s">
        <v>1</v>
      </c>
      <c r="K12828" s="28">
        <v>14.45</v>
      </c>
      <c r="L12828" s="28">
        <v>14.17</v>
      </c>
    </row>
    <row r="12829" spans="1:12" x14ac:dyDescent="0.25">
      <c r="A12829" s="24" t="s">
        <v>3305</v>
      </c>
      <c r="B12829" s="26">
        <v>2018</v>
      </c>
      <c r="C12829" s="24">
        <v>4</v>
      </c>
      <c r="D12829" s="24" t="s">
        <v>15122</v>
      </c>
      <c r="E12829" s="26">
        <v>674</v>
      </c>
      <c r="F12829" s="26">
        <v>10416</v>
      </c>
      <c r="G12829" s="26" t="s">
        <v>13723</v>
      </c>
      <c r="H12829" s="24" t="s">
        <v>2458</v>
      </c>
      <c r="I12829" s="24" t="s">
        <v>2459</v>
      </c>
      <c r="J12829" s="27" t="s">
        <v>1</v>
      </c>
      <c r="K12829" s="28">
        <v>29.83</v>
      </c>
      <c r="L12829" s="28">
        <v>29.27</v>
      </c>
    </row>
    <row r="12830" spans="1:12" x14ac:dyDescent="0.25">
      <c r="A12830" s="24" t="s">
        <v>3305</v>
      </c>
      <c r="B12830" s="26">
        <v>2018</v>
      </c>
      <c r="C12830" s="24">
        <v>4</v>
      </c>
      <c r="D12830" s="24" t="s">
        <v>15122</v>
      </c>
      <c r="E12830" s="26">
        <v>674</v>
      </c>
      <c r="F12830" s="26">
        <v>4896</v>
      </c>
      <c r="G12830" s="26" t="s">
        <v>8203</v>
      </c>
      <c r="H12830" s="24" t="s">
        <v>948</v>
      </c>
      <c r="I12830" s="24" t="s">
        <v>949</v>
      </c>
      <c r="J12830" s="27" t="s">
        <v>1</v>
      </c>
      <c r="K12830" s="28">
        <v>14.25</v>
      </c>
      <c r="L12830" s="28">
        <v>13.97</v>
      </c>
    </row>
    <row r="12831" spans="1:12" x14ac:dyDescent="0.25">
      <c r="A12831" s="24" t="s">
        <v>3305</v>
      </c>
      <c r="B12831" s="26">
        <v>2018</v>
      </c>
      <c r="C12831" s="24">
        <v>4</v>
      </c>
      <c r="D12831" s="24" t="s">
        <v>15122</v>
      </c>
      <c r="E12831" s="26">
        <v>674</v>
      </c>
      <c r="F12831" s="26">
        <v>10417</v>
      </c>
      <c r="G12831" s="26" t="s">
        <v>13724</v>
      </c>
      <c r="H12831" s="24" t="s">
        <v>192</v>
      </c>
      <c r="I12831" s="24" t="s">
        <v>193</v>
      </c>
      <c r="J12831" s="27" t="s">
        <v>1</v>
      </c>
      <c r="K12831" s="28">
        <v>14.25</v>
      </c>
      <c r="L12831" s="28">
        <v>13.97</v>
      </c>
    </row>
    <row r="12832" spans="1:12" x14ac:dyDescent="0.25">
      <c r="A12832" s="24" t="s">
        <v>3305</v>
      </c>
      <c r="B12832" s="26">
        <v>2018</v>
      </c>
      <c r="C12832" s="24">
        <v>4</v>
      </c>
      <c r="D12832" s="24" t="s">
        <v>15122</v>
      </c>
      <c r="E12832" s="26">
        <v>674</v>
      </c>
      <c r="F12832" s="26">
        <v>3742</v>
      </c>
      <c r="G12832" s="26" t="s">
        <v>7049</v>
      </c>
      <c r="H12832" s="24" t="s">
        <v>2637</v>
      </c>
      <c r="I12832" s="24" t="s">
        <v>2638</v>
      </c>
      <c r="J12832" s="27" t="s">
        <v>1</v>
      </c>
      <c r="K12832" s="28">
        <v>13.5</v>
      </c>
      <c r="L12832" s="28">
        <v>13.23</v>
      </c>
    </row>
    <row r="12833" spans="1:12" x14ac:dyDescent="0.25">
      <c r="A12833" s="24" t="s">
        <v>3305</v>
      </c>
      <c r="B12833" s="26">
        <v>2018</v>
      </c>
      <c r="C12833" s="24">
        <v>4</v>
      </c>
      <c r="D12833" s="24" t="s">
        <v>15122</v>
      </c>
      <c r="E12833" s="26">
        <v>674</v>
      </c>
      <c r="F12833" s="26">
        <v>10418</v>
      </c>
      <c r="G12833" s="26" t="s">
        <v>13725</v>
      </c>
      <c r="H12833" s="24" t="s">
        <v>2639</v>
      </c>
      <c r="I12833" s="24" t="s">
        <v>2640</v>
      </c>
      <c r="J12833" s="27" t="s">
        <v>1</v>
      </c>
      <c r="K12833" s="28">
        <v>14.25</v>
      </c>
      <c r="L12833" s="28">
        <v>13.97</v>
      </c>
    </row>
    <row r="12834" spans="1:12" x14ac:dyDescent="0.25">
      <c r="A12834" s="24" t="s">
        <v>3305</v>
      </c>
      <c r="B12834" s="26">
        <v>2018</v>
      </c>
      <c r="C12834" s="24">
        <v>4</v>
      </c>
      <c r="D12834" s="24" t="s">
        <v>15122</v>
      </c>
      <c r="E12834" s="26">
        <v>674</v>
      </c>
      <c r="F12834" s="26">
        <v>10419</v>
      </c>
      <c r="G12834" s="26" t="s">
        <v>13726</v>
      </c>
      <c r="H12834" s="24" t="s">
        <v>204</v>
      </c>
      <c r="I12834" s="24" t="s">
        <v>205</v>
      </c>
      <c r="J12834" s="27" t="s">
        <v>1</v>
      </c>
      <c r="K12834" s="28">
        <v>18.57</v>
      </c>
      <c r="L12834" s="28">
        <v>18.29</v>
      </c>
    </row>
    <row r="12835" spans="1:12" x14ac:dyDescent="0.25">
      <c r="A12835" s="24" t="s">
        <v>3305</v>
      </c>
      <c r="B12835" s="26">
        <v>2018</v>
      </c>
      <c r="C12835" s="24">
        <v>4</v>
      </c>
      <c r="D12835" s="24" t="s">
        <v>15122</v>
      </c>
      <c r="E12835" s="26">
        <v>674</v>
      </c>
      <c r="F12835" s="26">
        <v>10420</v>
      </c>
      <c r="G12835" s="26" t="s">
        <v>13727</v>
      </c>
      <c r="H12835" s="24" t="s">
        <v>204</v>
      </c>
      <c r="I12835" s="24" t="s">
        <v>205</v>
      </c>
      <c r="J12835" s="27" t="s">
        <v>1</v>
      </c>
      <c r="K12835" s="28">
        <v>17.71</v>
      </c>
      <c r="L12835" s="28">
        <v>17.43</v>
      </c>
    </row>
    <row r="12836" spans="1:12" x14ac:dyDescent="0.25">
      <c r="A12836" s="24" t="s">
        <v>3305</v>
      </c>
      <c r="B12836" s="26">
        <v>2018</v>
      </c>
      <c r="C12836" s="24">
        <v>4</v>
      </c>
      <c r="D12836" s="24" t="s">
        <v>15122</v>
      </c>
      <c r="E12836" s="26">
        <v>675</v>
      </c>
      <c r="F12836" s="26">
        <v>10421</v>
      </c>
      <c r="G12836" s="26" t="s">
        <v>13728</v>
      </c>
      <c r="H12836" s="24" t="s">
        <v>77</v>
      </c>
      <c r="I12836" s="24" t="s">
        <v>78</v>
      </c>
      <c r="J12836" s="27" t="s">
        <v>1</v>
      </c>
      <c r="K12836" s="28">
        <v>21.45</v>
      </c>
      <c r="L12836" s="28">
        <v>21.17</v>
      </c>
    </row>
    <row r="12837" spans="1:12" x14ac:dyDescent="0.25">
      <c r="A12837" s="24" t="s">
        <v>3305</v>
      </c>
      <c r="B12837" s="26">
        <v>2018</v>
      </c>
      <c r="C12837" s="24">
        <v>4</v>
      </c>
      <c r="D12837" s="24" t="s">
        <v>15122</v>
      </c>
      <c r="E12837" s="26">
        <v>675</v>
      </c>
      <c r="F12837" s="26">
        <v>10422</v>
      </c>
      <c r="G12837" s="26" t="s">
        <v>13729</v>
      </c>
      <c r="H12837" s="24" t="s">
        <v>2641</v>
      </c>
      <c r="I12837" s="24" t="s">
        <v>2642</v>
      </c>
      <c r="J12837" s="27" t="s">
        <v>1</v>
      </c>
      <c r="K12837" s="28">
        <v>14.25</v>
      </c>
      <c r="L12837" s="28">
        <v>13.97</v>
      </c>
    </row>
    <row r="12838" spans="1:12" x14ac:dyDescent="0.25">
      <c r="A12838" s="24" t="s">
        <v>3305</v>
      </c>
      <c r="B12838" s="26">
        <v>2018</v>
      </c>
      <c r="C12838" s="24">
        <v>4</v>
      </c>
      <c r="D12838" s="24" t="s">
        <v>15122</v>
      </c>
      <c r="E12838" s="26">
        <v>675</v>
      </c>
      <c r="F12838" s="26">
        <v>10423</v>
      </c>
      <c r="G12838" s="26" t="s">
        <v>13730</v>
      </c>
      <c r="H12838" s="24" t="s">
        <v>77</v>
      </c>
      <c r="I12838" s="24" t="s">
        <v>78</v>
      </c>
      <c r="J12838" s="27" t="s">
        <v>1</v>
      </c>
      <c r="K12838" s="28">
        <v>19.350000000000001</v>
      </c>
      <c r="L12838" s="28">
        <v>19.07</v>
      </c>
    </row>
    <row r="12839" spans="1:12" x14ac:dyDescent="0.25">
      <c r="A12839" s="24" t="s">
        <v>3305</v>
      </c>
      <c r="B12839" s="26">
        <v>2018</v>
      </c>
      <c r="C12839" s="24">
        <v>4</v>
      </c>
      <c r="D12839" s="24" t="s">
        <v>15122</v>
      </c>
      <c r="E12839" s="26">
        <v>675</v>
      </c>
      <c r="F12839" s="26">
        <v>10424</v>
      </c>
      <c r="G12839" s="26" t="s">
        <v>13731</v>
      </c>
      <c r="H12839" s="24" t="s">
        <v>67</v>
      </c>
      <c r="I12839" s="24" t="s">
        <v>68</v>
      </c>
      <c r="J12839" s="27" t="s">
        <v>1</v>
      </c>
      <c r="K12839" s="28">
        <v>23.96</v>
      </c>
      <c r="L12839" s="28">
        <v>23.69</v>
      </c>
    </row>
    <row r="12840" spans="1:12" x14ac:dyDescent="0.25">
      <c r="A12840" s="24" t="s">
        <v>3305</v>
      </c>
      <c r="B12840" s="26">
        <v>2018</v>
      </c>
      <c r="C12840" s="24">
        <v>4</v>
      </c>
      <c r="D12840" s="24" t="s">
        <v>15122</v>
      </c>
      <c r="E12840" s="26">
        <v>675</v>
      </c>
      <c r="F12840" s="26">
        <v>9445</v>
      </c>
      <c r="G12840" s="26" t="s">
        <v>12752</v>
      </c>
      <c r="H12840" s="24" t="s">
        <v>67</v>
      </c>
      <c r="I12840" s="24" t="s">
        <v>68</v>
      </c>
      <c r="J12840" s="27" t="s">
        <v>1</v>
      </c>
      <c r="K12840" s="28">
        <v>24.38</v>
      </c>
      <c r="L12840" s="28">
        <v>24.11</v>
      </c>
    </row>
    <row r="12841" spans="1:12" x14ac:dyDescent="0.25">
      <c r="A12841" s="24" t="s">
        <v>3305</v>
      </c>
      <c r="B12841" s="26">
        <v>2018</v>
      </c>
      <c r="C12841" s="24">
        <v>4</v>
      </c>
      <c r="D12841" s="24" t="s">
        <v>15122</v>
      </c>
      <c r="E12841" s="26">
        <v>675</v>
      </c>
      <c r="F12841" s="26">
        <v>10425</v>
      </c>
      <c r="G12841" s="26" t="s">
        <v>13732</v>
      </c>
      <c r="H12841" s="24" t="s">
        <v>774</v>
      </c>
      <c r="I12841" s="24" t="s">
        <v>775</v>
      </c>
      <c r="J12841" s="27" t="s">
        <v>1</v>
      </c>
      <c r="K12841" s="28">
        <v>13.5</v>
      </c>
      <c r="L12841" s="28">
        <v>13.23</v>
      </c>
    </row>
    <row r="12842" spans="1:12" x14ac:dyDescent="0.25">
      <c r="A12842" s="24" t="s">
        <v>3305</v>
      </c>
      <c r="B12842" s="26">
        <v>2018</v>
      </c>
      <c r="C12842" s="24">
        <v>4</v>
      </c>
      <c r="D12842" s="24" t="s">
        <v>15122</v>
      </c>
      <c r="E12842" s="26">
        <v>675</v>
      </c>
      <c r="F12842" s="26">
        <v>10426</v>
      </c>
      <c r="G12842" s="26" t="s">
        <v>13733</v>
      </c>
      <c r="H12842" s="24" t="s">
        <v>540</v>
      </c>
      <c r="I12842" s="24" t="s">
        <v>541</v>
      </c>
      <c r="J12842" s="27" t="s">
        <v>1</v>
      </c>
      <c r="K12842" s="28">
        <v>15.54</v>
      </c>
      <c r="L12842" s="28">
        <v>15.26</v>
      </c>
    </row>
    <row r="12843" spans="1:12" x14ac:dyDescent="0.25">
      <c r="A12843" s="24" t="s">
        <v>3305</v>
      </c>
      <c r="B12843" s="26">
        <v>2018</v>
      </c>
      <c r="C12843" s="24">
        <v>4</v>
      </c>
      <c r="D12843" s="24" t="s">
        <v>15122</v>
      </c>
      <c r="E12843" s="26">
        <v>675</v>
      </c>
      <c r="F12843" s="26">
        <v>10427</v>
      </c>
      <c r="G12843" s="26" t="s">
        <v>13734</v>
      </c>
      <c r="H12843" s="24" t="s">
        <v>77</v>
      </c>
      <c r="I12843" s="24" t="s">
        <v>78</v>
      </c>
      <c r="J12843" s="27" t="s">
        <v>1</v>
      </c>
      <c r="K12843" s="28">
        <v>121.89</v>
      </c>
      <c r="L12843" s="28">
        <v>121.61</v>
      </c>
    </row>
    <row r="12844" spans="1:12" x14ac:dyDescent="0.25">
      <c r="A12844" s="24" t="s">
        <v>3305</v>
      </c>
      <c r="B12844" s="26">
        <v>2018</v>
      </c>
      <c r="C12844" s="24">
        <v>4</v>
      </c>
      <c r="D12844" s="24" t="s">
        <v>15122</v>
      </c>
      <c r="E12844" s="26">
        <v>675</v>
      </c>
      <c r="F12844" s="26">
        <v>10428</v>
      </c>
      <c r="G12844" s="26" t="s">
        <v>13735</v>
      </c>
      <c r="H12844" s="24" t="s">
        <v>67</v>
      </c>
      <c r="I12844" s="24" t="s">
        <v>68</v>
      </c>
      <c r="J12844" s="27" t="s">
        <v>1</v>
      </c>
      <c r="K12844" s="28">
        <v>21</v>
      </c>
      <c r="L12844" s="28">
        <v>20.73</v>
      </c>
    </row>
    <row r="12845" spans="1:12" x14ac:dyDescent="0.25">
      <c r="A12845" s="24" t="s">
        <v>3305</v>
      </c>
      <c r="B12845" s="26">
        <v>2018</v>
      </c>
      <c r="C12845" s="24">
        <v>4</v>
      </c>
      <c r="D12845" s="24" t="s">
        <v>15122</v>
      </c>
      <c r="E12845" s="26">
        <v>675</v>
      </c>
      <c r="F12845" s="26">
        <v>9472</v>
      </c>
      <c r="G12845" s="26" t="s">
        <v>12779</v>
      </c>
      <c r="H12845" s="24" t="s">
        <v>77</v>
      </c>
      <c r="I12845" s="24" t="s">
        <v>78</v>
      </c>
      <c r="J12845" s="27" t="s">
        <v>1</v>
      </c>
      <c r="K12845" s="28">
        <v>19.760000000000002</v>
      </c>
      <c r="L12845" s="28">
        <v>19.489999999999998</v>
      </c>
    </row>
    <row r="12846" spans="1:12" x14ac:dyDescent="0.25">
      <c r="A12846" s="24" t="s">
        <v>3305</v>
      </c>
      <c r="B12846" s="26">
        <v>2018</v>
      </c>
      <c r="C12846" s="24">
        <v>4</v>
      </c>
      <c r="D12846" s="24" t="s">
        <v>15122</v>
      </c>
      <c r="E12846" s="26">
        <v>675</v>
      </c>
      <c r="F12846" s="26">
        <v>10429</v>
      </c>
      <c r="G12846" s="26" t="s">
        <v>13736</v>
      </c>
      <c r="H12846" s="24" t="s">
        <v>132</v>
      </c>
      <c r="I12846" s="24" t="s">
        <v>133</v>
      </c>
      <c r="J12846" s="27" t="s">
        <v>1</v>
      </c>
      <c r="K12846" s="28">
        <v>18.48</v>
      </c>
      <c r="L12846" s="28">
        <v>18.2</v>
      </c>
    </row>
    <row r="12847" spans="1:12" x14ac:dyDescent="0.25">
      <c r="A12847" s="24" t="s">
        <v>3305</v>
      </c>
      <c r="B12847" s="26">
        <v>2018</v>
      </c>
      <c r="C12847" s="24">
        <v>4</v>
      </c>
      <c r="D12847" s="24" t="s">
        <v>15122</v>
      </c>
      <c r="E12847" s="26">
        <v>675</v>
      </c>
      <c r="F12847" s="26">
        <v>10430</v>
      </c>
      <c r="G12847" s="26" t="s">
        <v>13737</v>
      </c>
      <c r="H12847" s="24" t="s">
        <v>77</v>
      </c>
      <c r="I12847" s="24" t="s">
        <v>78</v>
      </c>
      <c r="J12847" s="27" t="s">
        <v>1</v>
      </c>
      <c r="K12847" s="28">
        <v>24</v>
      </c>
      <c r="L12847" s="28">
        <v>23.73</v>
      </c>
    </row>
    <row r="12848" spans="1:12" x14ac:dyDescent="0.25">
      <c r="A12848" s="24" t="s">
        <v>3305</v>
      </c>
      <c r="B12848" s="26">
        <v>2018</v>
      </c>
      <c r="C12848" s="24">
        <v>4</v>
      </c>
      <c r="D12848" s="24" t="s">
        <v>15122</v>
      </c>
      <c r="E12848" s="26">
        <v>675</v>
      </c>
      <c r="F12848" s="26">
        <v>9475</v>
      </c>
      <c r="G12848" s="26" t="s">
        <v>12782</v>
      </c>
      <c r="H12848" s="24" t="s">
        <v>77</v>
      </c>
      <c r="I12848" s="24" t="s">
        <v>78</v>
      </c>
      <c r="J12848" s="27" t="s">
        <v>1</v>
      </c>
      <c r="K12848" s="28">
        <v>26.7</v>
      </c>
      <c r="L12848" s="28">
        <v>26.43</v>
      </c>
    </row>
    <row r="12849" spans="1:12" x14ac:dyDescent="0.25">
      <c r="A12849" s="24" t="s">
        <v>3305</v>
      </c>
      <c r="B12849" s="26">
        <v>2018</v>
      </c>
      <c r="C12849" s="24">
        <v>4</v>
      </c>
      <c r="D12849" s="24" t="s">
        <v>15122</v>
      </c>
      <c r="E12849" s="26">
        <v>675</v>
      </c>
      <c r="F12849" s="26">
        <v>10431</v>
      </c>
      <c r="G12849" s="26" t="s">
        <v>13738</v>
      </c>
      <c r="H12849" s="24" t="s">
        <v>166</v>
      </c>
      <c r="I12849" s="24" t="s">
        <v>167</v>
      </c>
      <c r="J12849" s="27" t="s">
        <v>1</v>
      </c>
      <c r="K12849" s="28">
        <v>37.200000000000003</v>
      </c>
      <c r="L12849" s="28">
        <v>36.93</v>
      </c>
    </row>
    <row r="12850" spans="1:12" x14ac:dyDescent="0.25">
      <c r="A12850" s="24" t="s">
        <v>3305</v>
      </c>
      <c r="B12850" s="26">
        <v>2018</v>
      </c>
      <c r="C12850" s="24">
        <v>4</v>
      </c>
      <c r="D12850" s="24" t="s">
        <v>15122</v>
      </c>
      <c r="E12850" s="26">
        <v>675</v>
      </c>
      <c r="F12850" s="26">
        <v>10432</v>
      </c>
      <c r="G12850" s="26" t="s">
        <v>13739</v>
      </c>
      <c r="H12850" s="24" t="s">
        <v>168</v>
      </c>
      <c r="I12850" s="24" t="s">
        <v>169</v>
      </c>
      <c r="J12850" s="27" t="s">
        <v>1</v>
      </c>
      <c r="K12850" s="28">
        <v>14.45</v>
      </c>
      <c r="L12850" s="28">
        <v>14.17</v>
      </c>
    </row>
    <row r="12851" spans="1:12" x14ac:dyDescent="0.25">
      <c r="A12851" s="24" t="s">
        <v>3305</v>
      </c>
      <c r="B12851" s="26">
        <v>2018</v>
      </c>
      <c r="C12851" s="24">
        <v>4</v>
      </c>
      <c r="D12851" s="24" t="s">
        <v>15122</v>
      </c>
      <c r="E12851" s="26">
        <v>675</v>
      </c>
      <c r="F12851" s="26">
        <v>10433</v>
      </c>
      <c r="G12851" s="26" t="s">
        <v>13740</v>
      </c>
      <c r="H12851" s="24" t="s">
        <v>67</v>
      </c>
      <c r="I12851" s="24" t="s">
        <v>68</v>
      </c>
      <c r="J12851" s="27" t="s">
        <v>1</v>
      </c>
      <c r="K12851" s="28">
        <v>24.89</v>
      </c>
      <c r="L12851" s="28">
        <v>24.61</v>
      </c>
    </row>
    <row r="12852" spans="1:12" x14ac:dyDescent="0.25">
      <c r="A12852" s="24" t="s">
        <v>3305</v>
      </c>
      <c r="B12852" s="26">
        <v>2018</v>
      </c>
      <c r="C12852" s="24">
        <v>4</v>
      </c>
      <c r="D12852" s="24" t="s">
        <v>15122</v>
      </c>
      <c r="E12852" s="26">
        <v>675</v>
      </c>
      <c r="F12852" s="26">
        <v>10434</v>
      </c>
      <c r="G12852" s="26" t="s">
        <v>13741</v>
      </c>
      <c r="H12852" s="24" t="s">
        <v>2633</v>
      </c>
      <c r="I12852" s="24" t="s">
        <v>2634</v>
      </c>
      <c r="J12852" s="27" t="s">
        <v>1</v>
      </c>
      <c r="K12852" s="28">
        <v>13.5</v>
      </c>
      <c r="L12852" s="28">
        <v>13.23</v>
      </c>
    </row>
    <row r="12853" spans="1:12" x14ac:dyDescent="0.25">
      <c r="A12853" s="24" t="s">
        <v>3305</v>
      </c>
      <c r="B12853" s="26">
        <v>2018</v>
      </c>
      <c r="C12853" s="24">
        <v>4</v>
      </c>
      <c r="D12853" s="24" t="s">
        <v>15122</v>
      </c>
      <c r="E12853" s="26">
        <v>675</v>
      </c>
      <c r="F12853" s="26">
        <v>9455</v>
      </c>
      <c r="G12853" s="26" t="s">
        <v>12762</v>
      </c>
      <c r="H12853" s="24" t="s">
        <v>77</v>
      </c>
      <c r="I12853" s="24" t="s">
        <v>78</v>
      </c>
      <c r="J12853" s="27" t="s">
        <v>1</v>
      </c>
      <c r="K12853" s="28">
        <v>68.44</v>
      </c>
      <c r="L12853" s="28">
        <v>68.44</v>
      </c>
    </row>
    <row r="12854" spans="1:12" x14ac:dyDescent="0.25">
      <c r="A12854" s="24" t="s">
        <v>3305</v>
      </c>
      <c r="B12854" s="26">
        <v>2018</v>
      </c>
      <c r="C12854" s="24">
        <v>4</v>
      </c>
      <c r="D12854" s="24" t="s">
        <v>15122</v>
      </c>
      <c r="E12854" s="26">
        <v>675</v>
      </c>
      <c r="F12854" s="26">
        <v>10435</v>
      </c>
      <c r="G12854" s="26" t="s">
        <v>13742</v>
      </c>
      <c r="H12854" s="24" t="s">
        <v>298</v>
      </c>
      <c r="I12854" s="24" t="s">
        <v>299</v>
      </c>
      <c r="J12854" s="27" t="s">
        <v>1</v>
      </c>
      <c r="K12854" s="28">
        <v>14.25</v>
      </c>
      <c r="L12854" s="28">
        <v>13.97</v>
      </c>
    </row>
    <row r="12855" spans="1:12" x14ac:dyDescent="0.25">
      <c r="A12855" s="24" t="s">
        <v>3305</v>
      </c>
      <c r="B12855" s="26">
        <v>2018</v>
      </c>
      <c r="C12855" s="24">
        <v>4</v>
      </c>
      <c r="D12855" s="24" t="s">
        <v>15122</v>
      </c>
      <c r="E12855" s="26">
        <v>675</v>
      </c>
      <c r="F12855" s="26">
        <v>10436</v>
      </c>
      <c r="G12855" s="26" t="s">
        <v>13743</v>
      </c>
      <c r="H12855" s="24" t="s">
        <v>67</v>
      </c>
      <c r="I12855" s="24" t="s">
        <v>68</v>
      </c>
      <c r="J12855" s="27" t="s">
        <v>1</v>
      </c>
      <c r="K12855" s="28">
        <v>28.29</v>
      </c>
      <c r="L12855" s="28">
        <v>28.02</v>
      </c>
    </row>
    <row r="12856" spans="1:12" x14ac:dyDescent="0.25">
      <c r="A12856" s="24" t="s">
        <v>3305</v>
      </c>
      <c r="B12856" s="26">
        <v>2018</v>
      </c>
      <c r="C12856" s="24">
        <v>4</v>
      </c>
      <c r="D12856" s="24" t="s">
        <v>15122</v>
      </c>
      <c r="E12856" s="26">
        <v>675</v>
      </c>
      <c r="F12856" s="26">
        <v>10437</v>
      </c>
      <c r="G12856" s="26" t="s">
        <v>13744</v>
      </c>
      <c r="H12856" s="24" t="s">
        <v>67</v>
      </c>
      <c r="I12856" s="24" t="s">
        <v>68</v>
      </c>
      <c r="J12856" s="27" t="s">
        <v>1</v>
      </c>
      <c r="K12856" s="28">
        <v>20.82</v>
      </c>
      <c r="L12856" s="28">
        <v>20.55</v>
      </c>
    </row>
    <row r="12857" spans="1:12" x14ac:dyDescent="0.25">
      <c r="A12857" s="24" t="s">
        <v>3305</v>
      </c>
      <c r="B12857" s="26">
        <v>2018</v>
      </c>
      <c r="C12857" s="24">
        <v>4</v>
      </c>
      <c r="D12857" s="24" t="s">
        <v>15122</v>
      </c>
      <c r="E12857" s="26">
        <v>675</v>
      </c>
      <c r="F12857" s="26">
        <v>10438</v>
      </c>
      <c r="G12857" s="26" t="s">
        <v>13745</v>
      </c>
      <c r="H12857" s="24" t="s">
        <v>67</v>
      </c>
      <c r="I12857" s="24" t="s">
        <v>68</v>
      </c>
      <c r="J12857" s="27" t="s">
        <v>1</v>
      </c>
      <c r="K12857" s="28">
        <v>17.05</v>
      </c>
      <c r="L12857" s="28">
        <v>16.77</v>
      </c>
    </row>
    <row r="12858" spans="1:12" x14ac:dyDescent="0.25">
      <c r="A12858" s="24" t="s">
        <v>3305</v>
      </c>
      <c r="B12858" s="26">
        <v>2018</v>
      </c>
      <c r="C12858" s="24">
        <v>4</v>
      </c>
      <c r="D12858" s="24" t="s">
        <v>15122</v>
      </c>
      <c r="E12858" s="26">
        <v>675</v>
      </c>
      <c r="F12858" s="26">
        <v>10439</v>
      </c>
      <c r="G12858" s="26" t="s">
        <v>13746</v>
      </c>
      <c r="H12858" s="24" t="s">
        <v>67</v>
      </c>
      <c r="I12858" s="24" t="s">
        <v>68</v>
      </c>
      <c r="J12858" s="27" t="s">
        <v>1</v>
      </c>
      <c r="K12858" s="28">
        <v>31.6</v>
      </c>
      <c r="L12858" s="28">
        <v>31.33</v>
      </c>
    </row>
    <row r="12859" spans="1:12" x14ac:dyDescent="0.25">
      <c r="A12859" s="24" t="s">
        <v>3305</v>
      </c>
      <c r="B12859" s="26">
        <v>2018</v>
      </c>
      <c r="C12859" s="24">
        <v>4</v>
      </c>
      <c r="D12859" s="24" t="s">
        <v>15122</v>
      </c>
      <c r="E12859" s="26">
        <v>675</v>
      </c>
      <c r="F12859" s="26">
        <v>10440</v>
      </c>
      <c r="G12859" s="26" t="s">
        <v>13747</v>
      </c>
      <c r="H12859" s="24" t="s">
        <v>190</v>
      </c>
      <c r="I12859" s="24" t="s">
        <v>191</v>
      </c>
      <c r="J12859" s="27" t="s">
        <v>1</v>
      </c>
      <c r="K12859" s="28">
        <v>21.76</v>
      </c>
      <c r="L12859" s="28">
        <v>21.48</v>
      </c>
    </row>
    <row r="12860" spans="1:12" x14ac:dyDescent="0.25">
      <c r="A12860" s="24" t="s">
        <v>3305</v>
      </c>
      <c r="B12860" s="26">
        <v>2018</v>
      </c>
      <c r="C12860" s="24">
        <v>4</v>
      </c>
      <c r="D12860" s="24" t="s">
        <v>15122</v>
      </c>
      <c r="E12860" s="26">
        <v>675</v>
      </c>
      <c r="F12860" s="26">
        <v>10362</v>
      </c>
      <c r="G12860" s="26" t="s">
        <v>13669</v>
      </c>
      <c r="H12860" s="24" t="s">
        <v>67</v>
      </c>
      <c r="I12860" s="24" t="s">
        <v>68</v>
      </c>
      <c r="J12860" s="27" t="s">
        <v>1</v>
      </c>
      <c r="K12860" s="28">
        <v>17.7</v>
      </c>
      <c r="L12860" s="28">
        <v>17.43</v>
      </c>
    </row>
    <row r="12861" spans="1:12" x14ac:dyDescent="0.25">
      <c r="A12861" s="24" t="s">
        <v>3305</v>
      </c>
      <c r="B12861" s="26">
        <v>2018</v>
      </c>
      <c r="C12861" s="24">
        <v>4</v>
      </c>
      <c r="D12861" s="24" t="s">
        <v>15122</v>
      </c>
      <c r="E12861" s="26">
        <v>675</v>
      </c>
      <c r="F12861" s="26">
        <v>10441</v>
      </c>
      <c r="G12861" s="26" t="s">
        <v>13748</v>
      </c>
      <c r="H12861" s="24" t="s">
        <v>168</v>
      </c>
      <c r="I12861" s="24" t="s">
        <v>169</v>
      </c>
      <c r="J12861" s="27" t="s">
        <v>1</v>
      </c>
      <c r="K12861" s="28">
        <v>17.63</v>
      </c>
      <c r="L12861" s="28">
        <v>17.350000000000001</v>
      </c>
    </row>
    <row r="12862" spans="1:12" x14ac:dyDescent="0.25">
      <c r="A12862" s="24" t="s">
        <v>3305</v>
      </c>
      <c r="B12862" s="26">
        <v>2018</v>
      </c>
      <c r="C12862" s="24">
        <v>4</v>
      </c>
      <c r="D12862" s="24" t="s">
        <v>15122</v>
      </c>
      <c r="E12862" s="26">
        <v>675</v>
      </c>
      <c r="F12862" s="26">
        <v>9481</v>
      </c>
      <c r="G12862" s="26" t="s">
        <v>12788</v>
      </c>
      <c r="H12862" s="24" t="s">
        <v>190</v>
      </c>
      <c r="I12862" s="24" t="s">
        <v>191</v>
      </c>
      <c r="J12862" s="27" t="s">
        <v>1</v>
      </c>
      <c r="K12862" s="28">
        <v>69.37</v>
      </c>
      <c r="L12862" s="28">
        <v>69.37</v>
      </c>
    </row>
    <row r="12863" spans="1:12" x14ac:dyDescent="0.25">
      <c r="A12863" s="24" t="s">
        <v>3305</v>
      </c>
      <c r="B12863" s="26">
        <v>2018</v>
      </c>
      <c r="C12863" s="24">
        <v>4</v>
      </c>
      <c r="D12863" s="24" t="s">
        <v>15122</v>
      </c>
      <c r="E12863" s="26">
        <v>675</v>
      </c>
      <c r="F12863" s="26">
        <v>10442</v>
      </c>
      <c r="G12863" s="26" t="s">
        <v>13749</v>
      </c>
      <c r="H12863" s="24" t="s">
        <v>168</v>
      </c>
      <c r="I12863" s="24" t="s">
        <v>169</v>
      </c>
      <c r="J12863" s="27" t="s">
        <v>1</v>
      </c>
      <c r="K12863" s="28">
        <v>35.99</v>
      </c>
      <c r="L12863" s="28">
        <v>35.72</v>
      </c>
    </row>
    <row r="12864" spans="1:12" x14ac:dyDescent="0.25">
      <c r="A12864" s="24" t="s">
        <v>3305</v>
      </c>
      <c r="B12864" s="26">
        <v>2018</v>
      </c>
      <c r="C12864" s="24">
        <v>4</v>
      </c>
      <c r="D12864" s="24" t="s">
        <v>15122</v>
      </c>
      <c r="E12864" s="26">
        <v>675</v>
      </c>
      <c r="F12864" s="26">
        <v>10443</v>
      </c>
      <c r="G12864" s="26" t="s">
        <v>13750</v>
      </c>
      <c r="H12864" s="24" t="s">
        <v>298</v>
      </c>
      <c r="I12864" s="24" t="s">
        <v>299</v>
      </c>
      <c r="J12864" s="27" t="s">
        <v>1</v>
      </c>
      <c r="K12864" s="28">
        <v>14.25</v>
      </c>
      <c r="L12864" s="28">
        <v>13.97</v>
      </c>
    </row>
    <row r="12865" spans="1:12" x14ac:dyDescent="0.25">
      <c r="A12865" s="24" t="s">
        <v>3305</v>
      </c>
      <c r="B12865" s="26">
        <v>2018</v>
      </c>
      <c r="C12865" s="24">
        <v>4</v>
      </c>
      <c r="D12865" s="24" t="s">
        <v>15122</v>
      </c>
      <c r="E12865" s="26">
        <v>675</v>
      </c>
      <c r="F12865" s="26">
        <v>10444</v>
      </c>
      <c r="G12865" s="26" t="s">
        <v>13751</v>
      </c>
      <c r="H12865" s="24" t="s">
        <v>168</v>
      </c>
      <c r="I12865" s="24" t="s">
        <v>169</v>
      </c>
      <c r="J12865" s="27" t="s">
        <v>1</v>
      </c>
      <c r="K12865" s="28">
        <v>14.37</v>
      </c>
      <c r="L12865" s="28">
        <v>14.09</v>
      </c>
    </row>
    <row r="12866" spans="1:12" x14ac:dyDescent="0.25">
      <c r="A12866" s="24" t="s">
        <v>3305</v>
      </c>
      <c r="B12866" s="26">
        <v>2018</v>
      </c>
      <c r="C12866" s="24">
        <v>4</v>
      </c>
      <c r="D12866" s="24" t="s">
        <v>15122</v>
      </c>
      <c r="E12866" s="26">
        <v>675</v>
      </c>
      <c r="F12866" s="26">
        <v>6242</v>
      </c>
      <c r="G12866" s="26" t="s">
        <v>9549</v>
      </c>
      <c r="H12866" s="24" t="s">
        <v>298</v>
      </c>
      <c r="I12866" s="24" t="s">
        <v>299</v>
      </c>
      <c r="J12866" s="27" t="s">
        <v>1</v>
      </c>
      <c r="K12866" s="28">
        <v>26.21</v>
      </c>
      <c r="L12866" s="28">
        <v>25.93</v>
      </c>
    </row>
    <row r="12867" spans="1:12" x14ac:dyDescent="0.25">
      <c r="A12867" s="24" t="s">
        <v>3305</v>
      </c>
      <c r="B12867" s="26">
        <v>2018</v>
      </c>
      <c r="C12867" s="24">
        <v>4</v>
      </c>
      <c r="D12867" s="24" t="s">
        <v>15122</v>
      </c>
      <c r="E12867" s="26">
        <v>675</v>
      </c>
      <c r="F12867" s="26">
        <v>9465</v>
      </c>
      <c r="G12867" s="26" t="s">
        <v>12772</v>
      </c>
      <c r="H12867" s="24" t="s">
        <v>190</v>
      </c>
      <c r="I12867" s="24" t="s">
        <v>191</v>
      </c>
      <c r="J12867" s="27" t="s">
        <v>1</v>
      </c>
      <c r="K12867" s="28">
        <v>38.69</v>
      </c>
      <c r="L12867" s="28">
        <v>38.42</v>
      </c>
    </row>
    <row r="12868" spans="1:12" x14ac:dyDescent="0.25">
      <c r="A12868" s="24" t="s">
        <v>3305</v>
      </c>
      <c r="B12868" s="26">
        <v>2018</v>
      </c>
      <c r="C12868" s="24">
        <v>4</v>
      </c>
      <c r="D12868" s="24" t="s">
        <v>15122</v>
      </c>
      <c r="E12868" s="26">
        <v>675</v>
      </c>
      <c r="F12868" s="26">
        <v>9467</v>
      </c>
      <c r="G12868" s="26" t="s">
        <v>12774</v>
      </c>
      <c r="H12868" s="24" t="s">
        <v>466</v>
      </c>
      <c r="I12868" s="24" t="s">
        <v>467</v>
      </c>
      <c r="J12868" s="27" t="s">
        <v>1</v>
      </c>
      <c r="K12868" s="28">
        <v>14.28</v>
      </c>
      <c r="L12868" s="28">
        <v>14.28</v>
      </c>
    </row>
    <row r="12869" spans="1:12" x14ac:dyDescent="0.25">
      <c r="A12869" s="24" t="s">
        <v>3305</v>
      </c>
      <c r="B12869" s="26">
        <v>2018</v>
      </c>
      <c r="C12869" s="24">
        <v>4</v>
      </c>
      <c r="D12869" s="24" t="s">
        <v>15122</v>
      </c>
      <c r="E12869" s="26">
        <v>675</v>
      </c>
      <c r="F12869" s="26">
        <v>10445</v>
      </c>
      <c r="G12869" s="26" t="s">
        <v>13752</v>
      </c>
      <c r="H12869" s="24" t="s">
        <v>192</v>
      </c>
      <c r="I12869" s="24" t="s">
        <v>193</v>
      </c>
      <c r="J12869" s="27" t="s">
        <v>1</v>
      </c>
      <c r="K12869" s="28">
        <v>16.36</v>
      </c>
      <c r="L12869" s="28">
        <v>16.079999999999998</v>
      </c>
    </row>
    <row r="12870" spans="1:12" x14ac:dyDescent="0.25">
      <c r="A12870" s="24" t="s">
        <v>3305</v>
      </c>
      <c r="B12870" s="26">
        <v>2018</v>
      </c>
      <c r="C12870" s="24">
        <v>4</v>
      </c>
      <c r="D12870" s="24" t="s">
        <v>15122</v>
      </c>
      <c r="E12870" s="26">
        <v>675</v>
      </c>
      <c r="F12870" s="26">
        <v>10446</v>
      </c>
      <c r="G12870" s="26" t="s">
        <v>13753</v>
      </c>
      <c r="H12870" s="24" t="s">
        <v>218</v>
      </c>
      <c r="I12870" s="24" t="s">
        <v>219</v>
      </c>
      <c r="J12870" s="27" t="s">
        <v>1</v>
      </c>
      <c r="K12870" s="28">
        <v>22.08</v>
      </c>
      <c r="L12870" s="28">
        <v>21.81</v>
      </c>
    </row>
    <row r="12871" spans="1:12" x14ac:dyDescent="0.25">
      <c r="A12871" s="24" t="s">
        <v>3305</v>
      </c>
      <c r="B12871" s="26">
        <v>2018</v>
      </c>
      <c r="C12871" s="24">
        <v>4</v>
      </c>
      <c r="D12871" s="24" t="s">
        <v>15122</v>
      </c>
      <c r="E12871" s="26">
        <v>675</v>
      </c>
      <c r="F12871" s="26">
        <v>10447</v>
      </c>
      <c r="G12871" s="26" t="s">
        <v>13754</v>
      </c>
      <c r="H12871" s="24" t="s">
        <v>168</v>
      </c>
      <c r="I12871" s="24" t="s">
        <v>169</v>
      </c>
      <c r="J12871" s="27" t="s">
        <v>1</v>
      </c>
      <c r="K12871" s="28">
        <v>14.45</v>
      </c>
      <c r="L12871" s="28">
        <v>14.17</v>
      </c>
    </row>
    <row r="12872" spans="1:12" x14ac:dyDescent="0.25">
      <c r="A12872" s="24" t="s">
        <v>3305</v>
      </c>
      <c r="B12872" s="26">
        <v>2018</v>
      </c>
      <c r="C12872" s="24">
        <v>4</v>
      </c>
      <c r="D12872" s="24" t="s">
        <v>15122</v>
      </c>
      <c r="E12872" s="26">
        <v>675</v>
      </c>
      <c r="F12872" s="26">
        <v>10448</v>
      </c>
      <c r="G12872" s="26" t="s">
        <v>13755</v>
      </c>
      <c r="H12872" s="24" t="s">
        <v>77</v>
      </c>
      <c r="I12872" s="24" t="s">
        <v>78</v>
      </c>
      <c r="J12872" s="27" t="s">
        <v>1</v>
      </c>
      <c r="K12872" s="28">
        <v>25.93</v>
      </c>
      <c r="L12872" s="28">
        <v>25.65</v>
      </c>
    </row>
    <row r="12873" spans="1:12" x14ac:dyDescent="0.25">
      <c r="A12873" s="24" t="s">
        <v>3305</v>
      </c>
      <c r="B12873" s="26">
        <v>2018</v>
      </c>
      <c r="C12873" s="24">
        <v>4</v>
      </c>
      <c r="D12873" s="24" t="s">
        <v>15122</v>
      </c>
      <c r="E12873" s="26">
        <v>675</v>
      </c>
      <c r="F12873" s="26">
        <v>10449</v>
      </c>
      <c r="G12873" s="26" t="s">
        <v>13756</v>
      </c>
      <c r="H12873" s="24" t="s">
        <v>582</v>
      </c>
      <c r="I12873" s="24" t="s">
        <v>583</v>
      </c>
      <c r="J12873" s="27" t="s">
        <v>1</v>
      </c>
      <c r="K12873" s="28">
        <v>14.25</v>
      </c>
      <c r="L12873" s="28">
        <v>13.97</v>
      </c>
    </row>
    <row r="12874" spans="1:12" x14ac:dyDescent="0.25">
      <c r="A12874" s="24" t="s">
        <v>3305</v>
      </c>
      <c r="B12874" s="26">
        <v>2018</v>
      </c>
      <c r="C12874" s="24">
        <v>4</v>
      </c>
      <c r="D12874" s="24" t="s">
        <v>15122</v>
      </c>
      <c r="E12874" s="26">
        <v>675</v>
      </c>
      <c r="F12874" s="26">
        <v>10450</v>
      </c>
      <c r="G12874" s="26" t="s">
        <v>13757</v>
      </c>
      <c r="H12874" s="24" t="s">
        <v>73</v>
      </c>
      <c r="I12874" s="24" t="s">
        <v>74</v>
      </c>
      <c r="J12874" s="27" t="s">
        <v>1</v>
      </c>
      <c r="K12874" s="28">
        <v>14.48</v>
      </c>
      <c r="L12874" s="28">
        <v>14.2</v>
      </c>
    </row>
    <row r="12875" spans="1:12" x14ac:dyDescent="0.25">
      <c r="A12875" s="24" t="s">
        <v>3305</v>
      </c>
      <c r="B12875" s="26">
        <v>2018</v>
      </c>
      <c r="C12875" s="24">
        <v>4</v>
      </c>
      <c r="D12875" s="24" t="s">
        <v>15122</v>
      </c>
      <c r="E12875" s="26">
        <v>675</v>
      </c>
      <c r="F12875" s="26">
        <v>10451</v>
      </c>
      <c r="G12875" s="26" t="s">
        <v>13758</v>
      </c>
      <c r="H12875" s="24" t="s">
        <v>2017</v>
      </c>
      <c r="I12875" s="24" t="s">
        <v>2018</v>
      </c>
      <c r="J12875" s="27" t="s">
        <v>1</v>
      </c>
      <c r="K12875" s="28">
        <v>13.5</v>
      </c>
      <c r="L12875" s="28">
        <v>13.23</v>
      </c>
    </row>
    <row r="12876" spans="1:12" x14ac:dyDescent="0.25">
      <c r="A12876" s="24" t="s">
        <v>3305</v>
      </c>
      <c r="B12876" s="26">
        <v>2018</v>
      </c>
      <c r="C12876" s="24">
        <v>4</v>
      </c>
      <c r="D12876" s="24" t="s">
        <v>15122</v>
      </c>
      <c r="E12876" s="26">
        <v>675</v>
      </c>
      <c r="F12876" s="26">
        <v>10452</v>
      </c>
      <c r="G12876" s="26" t="s">
        <v>13759</v>
      </c>
      <c r="H12876" s="24" t="s">
        <v>2643</v>
      </c>
      <c r="I12876" s="24" t="s">
        <v>2644</v>
      </c>
      <c r="J12876" s="27" t="s">
        <v>1</v>
      </c>
      <c r="K12876" s="28">
        <v>14.25</v>
      </c>
      <c r="L12876" s="28">
        <v>13.97</v>
      </c>
    </row>
    <row r="12877" spans="1:12" x14ac:dyDescent="0.25">
      <c r="A12877" s="24" t="s">
        <v>3305</v>
      </c>
      <c r="B12877" s="26">
        <v>2018</v>
      </c>
      <c r="C12877" s="24">
        <v>4</v>
      </c>
      <c r="D12877" s="24" t="s">
        <v>15122</v>
      </c>
      <c r="E12877" s="26">
        <v>675</v>
      </c>
      <c r="F12877" s="26">
        <v>10453</v>
      </c>
      <c r="G12877" s="26" t="s">
        <v>13760</v>
      </c>
      <c r="H12877" s="24" t="s">
        <v>470</v>
      </c>
      <c r="I12877" s="24" t="s">
        <v>471</v>
      </c>
      <c r="J12877" s="27" t="s">
        <v>1</v>
      </c>
      <c r="K12877" s="28">
        <v>17.07</v>
      </c>
      <c r="L12877" s="28">
        <v>16.79</v>
      </c>
    </row>
    <row r="12878" spans="1:12" x14ac:dyDescent="0.25">
      <c r="A12878" s="24" t="s">
        <v>3305</v>
      </c>
      <c r="B12878" s="26">
        <v>2018</v>
      </c>
      <c r="C12878" s="24">
        <v>4</v>
      </c>
      <c r="D12878" s="24" t="s">
        <v>15122</v>
      </c>
      <c r="E12878" s="26">
        <v>675</v>
      </c>
      <c r="F12878" s="26">
        <v>10454</v>
      </c>
      <c r="G12878" s="26" t="s">
        <v>13761</v>
      </c>
      <c r="H12878" s="24" t="s">
        <v>126</v>
      </c>
      <c r="I12878" s="24" t="s">
        <v>127</v>
      </c>
      <c r="J12878" s="27" t="s">
        <v>1</v>
      </c>
      <c r="K12878" s="28">
        <v>14.65</v>
      </c>
      <c r="L12878" s="28">
        <v>14.37</v>
      </c>
    </row>
    <row r="12879" spans="1:12" x14ac:dyDescent="0.25">
      <c r="A12879" s="24" t="s">
        <v>3305</v>
      </c>
      <c r="B12879" s="26">
        <v>2018</v>
      </c>
      <c r="C12879" s="24">
        <v>4</v>
      </c>
      <c r="D12879" s="24" t="s">
        <v>15122</v>
      </c>
      <c r="E12879" s="26">
        <v>675</v>
      </c>
      <c r="F12879" s="26">
        <v>10455</v>
      </c>
      <c r="G12879" s="26" t="s">
        <v>13762</v>
      </c>
      <c r="H12879" s="24" t="s">
        <v>168</v>
      </c>
      <c r="I12879" s="24" t="s">
        <v>169</v>
      </c>
      <c r="J12879" s="27" t="s">
        <v>1</v>
      </c>
      <c r="K12879" s="28">
        <v>13.5</v>
      </c>
      <c r="L12879" s="28">
        <v>13.23</v>
      </c>
    </row>
    <row r="12880" spans="1:12" x14ac:dyDescent="0.25">
      <c r="A12880" s="24" t="s">
        <v>3305</v>
      </c>
      <c r="B12880" s="26">
        <v>2018</v>
      </c>
      <c r="C12880" s="24">
        <v>4</v>
      </c>
      <c r="D12880" s="24" t="s">
        <v>15122</v>
      </c>
      <c r="E12880" s="26">
        <v>675</v>
      </c>
      <c r="F12880" s="26">
        <v>10456</v>
      </c>
      <c r="G12880" s="26" t="s">
        <v>13763</v>
      </c>
      <c r="H12880" s="24" t="s">
        <v>192</v>
      </c>
      <c r="I12880" s="24" t="s">
        <v>193</v>
      </c>
      <c r="J12880" s="27" t="s">
        <v>1</v>
      </c>
      <c r="K12880" s="28">
        <v>14.37</v>
      </c>
      <c r="L12880" s="28">
        <v>14.09</v>
      </c>
    </row>
    <row r="12881" spans="1:12" x14ac:dyDescent="0.25">
      <c r="A12881" s="24" t="s">
        <v>3305</v>
      </c>
      <c r="B12881" s="26">
        <v>2018</v>
      </c>
      <c r="C12881" s="24">
        <v>4</v>
      </c>
      <c r="D12881" s="24" t="s">
        <v>15122</v>
      </c>
      <c r="E12881" s="26">
        <v>675</v>
      </c>
      <c r="F12881" s="26">
        <v>10457</v>
      </c>
      <c r="G12881" s="26" t="s">
        <v>13764</v>
      </c>
      <c r="H12881" s="24" t="s">
        <v>98</v>
      </c>
      <c r="I12881" s="24" t="s">
        <v>99</v>
      </c>
      <c r="J12881" s="27" t="s">
        <v>1</v>
      </c>
      <c r="K12881" s="28">
        <v>13.5</v>
      </c>
      <c r="L12881" s="28">
        <v>13.23</v>
      </c>
    </row>
    <row r="12882" spans="1:12" x14ac:dyDescent="0.25">
      <c r="A12882" s="24" t="s">
        <v>3305</v>
      </c>
      <c r="B12882" s="26">
        <v>2018</v>
      </c>
      <c r="C12882" s="24">
        <v>4</v>
      </c>
      <c r="D12882" s="24" t="s">
        <v>15122</v>
      </c>
      <c r="E12882" s="26">
        <v>675</v>
      </c>
      <c r="F12882" s="26">
        <v>10458</v>
      </c>
      <c r="G12882" s="26" t="s">
        <v>13765</v>
      </c>
      <c r="H12882" s="24" t="s">
        <v>184</v>
      </c>
      <c r="I12882" s="24" t="s">
        <v>185</v>
      </c>
      <c r="J12882" s="27" t="s">
        <v>1</v>
      </c>
      <c r="K12882" s="28">
        <v>14.45</v>
      </c>
      <c r="L12882" s="28">
        <v>14.17</v>
      </c>
    </row>
    <row r="12883" spans="1:12" x14ac:dyDescent="0.25">
      <c r="A12883" s="24" t="s">
        <v>3305</v>
      </c>
      <c r="B12883" s="26">
        <v>2018</v>
      </c>
      <c r="C12883" s="24">
        <v>4</v>
      </c>
      <c r="D12883" s="24" t="s">
        <v>15122</v>
      </c>
      <c r="E12883" s="26">
        <v>675</v>
      </c>
      <c r="F12883" s="26">
        <v>9647</v>
      </c>
      <c r="G12883" s="26" t="s">
        <v>12954</v>
      </c>
      <c r="H12883" s="24" t="s">
        <v>132</v>
      </c>
      <c r="I12883" s="24" t="s">
        <v>133</v>
      </c>
      <c r="J12883" s="27" t="s">
        <v>1</v>
      </c>
      <c r="K12883" s="28">
        <v>17.47</v>
      </c>
      <c r="L12883" s="28">
        <v>17.190000000000001</v>
      </c>
    </row>
    <row r="12884" spans="1:12" x14ac:dyDescent="0.25">
      <c r="A12884" s="24" t="s">
        <v>3305</v>
      </c>
      <c r="B12884" s="26">
        <v>2018</v>
      </c>
      <c r="C12884" s="24">
        <v>4</v>
      </c>
      <c r="D12884" s="24" t="s">
        <v>15122</v>
      </c>
      <c r="E12884" s="26">
        <v>675</v>
      </c>
      <c r="F12884" s="26">
        <v>10459</v>
      </c>
      <c r="G12884" s="26" t="s">
        <v>13766</v>
      </c>
      <c r="H12884" s="24" t="s">
        <v>204</v>
      </c>
      <c r="I12884" s="24" t="s">
        <v>205</v>
      </c>
      <c r="J12884" s="27" t="s">
        <v>1</v>
      </c>
      <c r="K12884" s="28">
        <v>19.87</v>
      </c>
      <c r="L12884" s="28">
        <v>19.59</v>
      </c>
    </row>
    <row r="12885" spans="1:12" x14ac:dyDescent="0.25">
      <c r="A12885" s="24" t="s">
        <v>3305</v>
      </c>
      <c r="B12885" s="26">
        <v>2018</v>
      </c>
      <c r="C12885" s="24">
        <v>4</v>
      </c>
      <c r="D12885" s="24" t="s">
        <v>15122</v>
      </c>
      <c r="E12885" s="26">
        <v>675</v>
      </c>
      <c r="F12885" s="26">
        <v>10460</v>
      </c>
      <c r="G12885" s="26" t="s">
        <v>13767</v>
      </c>
      <c r="H12885" s="24" t="s">
        <v>168</v>
      </c>
      <c r="I12885" s="24" t="s">
        <v>169</v>
      </c>
      <c r="J12885" s="27" t="s">
        <v>1</v>
      </c>
      <c r="K12885" s="28">
        <v>14.37</v>
      </c>
      <c r="L12885" s="28">
        <v>14.09</v>
      </c>
    </row>
    <row r="12886" spans="1:12" x14ac:dyDescent="0.25">
      <c r="A12886" s="24" t="s">
        <v>3305</v>
      </c>
      <c r="B12886" s="26">
        <v>2018</v>
      </c>
      <c r="C12886" s="24">
        <v>4</v>
      </c>
      <c r="D12886" s="24" t="s">
        <v>15122</v>
      </c>
      <c r="E12886" s="26">
        <v>675</v>
      </c>
      <c r="F12886" s="26">
        <v>10461</v>
      </c>
      <c r="G12886" s="26" t="s">
        <v>13768</v>
      </c>
      <c r="H12886" s="24" t="s">
        <v>298</v>
      </c>
      <c r="I12886" s="24" t="s">
        <v>299</v>
      </c>
      <c r="J12886" s="27" t="s">
        <v>1</v>
      </c>
      <c r="K12886" s="28">
        <v>76.569999999999993</v>
      </c>
      <c r="L12886" s="28">
        <v>76.3</v>
      </c>
    </row>
    <row r="12887" spans="1:12" x14ac:dyDescent="0.25">
      <c r="A12887" s="24" t="s">
        <v>3305</v>
      </c>
      <c r="B12887" s="26">
        <v>2018</v>
      </c>
      <c r="C12887" s="24">
        <v>4</v>
      </c>
      <c r="D12887" s="24" t="s">
        <v>15122</v>
      </c>
      <c r="E12887" s="26">
        <v>675</v>
      </c>
      <c r="F12887" s="26">
        <v>10462</v>
      </c>
      <c r="G12887" s="26" t="s">
        <v>13769</v>
      </c>
      <c r="H12887" s="24" t="s">
        <v>98</v>
      </c>
      <c r="I12887" s="24" t="s">
        <v>99</v>
      </c>
      <c r="J12887" s="27" t="s">
        <v>1</v>
      </c>
      <c r="K12887" s="28">
        <v>22.23</v>
      </c>
      <c r="L12887" s="28">
        <v>21.96</v>
      </c>
    </row>
    <row r="12888" spans="1:12" x14ac:dyDescent="0.25">
      <c r="A12888" s="24" t="s">
        <v>3305</v>
      </c>
      <c r="B12888" s="26">
        <v>2018</v>
      </c>
      <c r="C12888" s="24">
        <v>4</v>
      </c>
      <c r="D12888" s="24" t="s">
        <v>15122</v>
      </c>
      <c r="E12888" s="26">
        <v>675</v>
      </c>
      <c r="F12888" s="26">
        <v>10463</v>
      </c>
      <c r="G12888" s="26" t="s">
        <v>13770</v>
      </c>
      <c r="H12888" s="24" t="s">
        <v>948</v>
      </c>
      <c r="I12888" s="24" t="s">
        <v>949</v>
      </c>
      <c r="J12888" s="27" t="s">
        <v>1</v>
      </c>
      <c r="K12888" s="28">
        <v>17.79</v>
      </c>
      <c r="L12888" s="28">
        <v>17.52</v>
      </c>
    </row>
    <row r="12889" spans="1:12" x14ac:dyDescent="0.25">
      <c r="A12889" s="24" t="s">
        <v>3305</v>
      </c>
      <c r="B12889" s="26">
        <v>2018</v>
      </c>
      <c r="C12889" s="24">
        <v>4</v>
      </c>
      <c r="D12889" s="24" t="s">
        <v>15122</v>
      </c>
      <c r="E12889" s="26">
        <v>676</v>
      </c>
      <c r="F12889" s="26">
        <v>10464</v>
      </c>
      <c r="G12889" s="26" t="s">
        <v>13771</v>
      </c>
      <c r="H12889" s="24" t="s">
        <v>67</v>
      </c>
      <c r="I12889" s="24" t="s">
        <v>68</v>
      </c>
      <c r="J12889" s="27" t="s">
        <v>1</v>
      </c>
      <c r="K12889" s="28">
        <v>18.57</v>
      </c>
      <c r="L12889" s="28">
        <v>18.29</v>
      </c>
    </row>
    <row r="12890" spans="1:12" x14ac:dyDescent="0.25">
      <c r="A12890" s="24" t="s">
        <v>3305</v>
      </c>
      <c r="B12890" s="26">
        <v>2018</v>
      </c>
      <c r="C12890" s="24">
        <v>4</v>
      </c>
      <c r="D12890" s="24" t="s">
        <v>15122</v>
      </c>
      <c r="E12890" s="26">
        <v>676</v>
      </c>
      <c r="F12890" s="26">
        <v>10465</v>
      </c>
      <c r="G12890" s="26" t="s">
        <v>13772</v>
      </c>
      <c r="H12890" s="24" t="s">
        <v>124</v>
      </c>
      <c r="I12890" s="24" t="s">
        <v>125</v>
      </c>
      <c r="J12890" s="27" t="s">
        <v>1</v>
      </c>
      <c r="K12890" s="28">
        <v>74.36</v>
      </c>
      <c r="L12890" s="28">
        <v>74.09</v>
      </c>
    </row>
    <row r="12891" spans="1:12" x14ac:dyDescent="0.25">
      <c r="A12891" s="24" t="s">
        <v>3305</v>
      </c>
      <c r="B12891" s="26">
        <v>2018</v>
      </c>
      <c r="C12891" s="24">
        <v>4</v>
      </c>
      <c r="D12891" s="24" t="s">
        <v>15122</v>
      </c>
      <c r="E12891" s="26">
        <v>676</v>
      </c>
      <c r="F12891" s="26">
        <v>10466</v>
      </c>
      <c r="G12891" s="26" t="s">
        <v>13773</v>
      </c>
      <c r="H12891" s="24" t="s">
        <v>132</v>
      </c>
      <c r="I12891" s="24" t="s">
        <v>133</v>
      </c>
      <c r="J12891" s="27" t="s">
        <v>1</v>
      </c>
      <c r="K12891" s="28">
        <v>17.27</v>
      </c>
      <c r="L12891" s="28">
        <v>16.989999999999998</v>
      </c>
    </row>
    <row r="12892" spans="1:12" x14ac:dyDescent="0.25">
      <c r="A12892" s="24" t="s">
        <v>3305</v>
      </c>
      <c r="B12892" s="26">
        <v>2018</v>
      </c>
      <c r="C12892" s="24">
        <v>4</v>
      </c>
      <c r="D12892" s="24" t="s">
        <v>15122</v>
      </c>
      <c r="E12892" s="26">
        <v>676</v>
      </c>
      <c r="F12892" s="26">
        <v>10467</v>
      </c>
      <c r="G12892" s="26" t="s">
        <v>13774</v>
      </c>
      <c r="H12892" s="24" t="s">
        <v>168</v>
      </c>
      <c r="I12892" s="24" t="s">
        <v>169</v>
      </c>
      <c r="J12892" s="27" t="s">
        <v>1</v>
      </c>
      <c r="K12892" s="28">
        <v>15.15</v>
      </c>
      <c r="L12892" s="28">
        <v>14.87</v>
      </c>
    </row>
    <row r="12893" spans="1:12" x14ac:dyDescent="0.25">
      <c r="A12893" s="24" t="s">
        <v>3305</v>
      </c>
      <c r="B12893" s="26">
        <v>2018</v>
      </c>
      <c r="C12893" s="24">
        <v>4</v>
      </c>
      <c r="D12893" s="24" t="s">
        <v>15122</v>
      </c>
      <c r="E12893" s="26">
        <v>676</v>
      </c>
      <c r="F12893" s="26">
        <v>6826</v>
      </c>
      <c r="G12893" s="26" t="s">
        <v>10133</v>
      </c>
      <c r="H12893" s="24" t="s">
        <v>67</v>
      </c>
      <c r="I12893" s="24" t="s">
        <v>68</v>
      </c>
      <c r="J12893" s="27" t="s">
        <v>1</v>
      </c>
      <c r="K12893" s="28">
        <v>18.32</v>
      </c>
      <c r="L12893" s="28">
        <v>18.05</v>
      </c>
    </row>
    <row r="12894" spans="1:12" x14ac:dyDescent="0.25">
      <c r="A12894" s="24" t="s">
        <v>3305</v>
      </c>
      <c r="B12894" s="26">
        <v>2018</v>
      </c>
      <c r="C12894" s="24">
        <v>4</v>
      </c>
      <c r="D12894" s="24" t="s">
        <v>15122</v>
      </c>
      <c r="E12894" s="26">
        <v>676</v>
      </c>
      <c r="F12894" s="26">
        <v>10468</v>
      </c>
      <c r="G12894" s="26" t="s">
        <v>13775</v>
      </c>
      <c r="H12894" s="24" t="s">
        <v>67</v>
      </c>
      <c r="I12894" s="24" t="s">
        <v>68</v>
      </c>
      <c r="J12894" s="27" t="s">
        <v>1</v>
      </c>
      <c r="K12894" s="28">
        <v>34.799999999999997</v>
      </c>
      <c r="L12894" s="28">
        <v>34.26</v>
      </c>
    </row>
    <row r="12895" spans="1:12" x14ac:dyDescent="0.25">
      <c r="A12895" s="24" t="s">
        <v>3305</v>
      </c>
      <c r="B12895" s="26">
        <v>2018</v>
      </c>
      <c r="C12895" s="24">
        <v>4</v>
      </c>
      <c r="D12895" s="24" t="s">
        <v>15122</v>
      </c>
      <c r="E12895" s="26">
        <v>676</v>
      </c>
      <c r="F12895" s="26">
        <v>10469</v>
      </c>
      <c r="G12895" s="26" t="s">
        <v>13776</v>
      </c>
      <c r="H12895" s="24" t="s">
        <v>67</v>
      </c>
      <c r="I12895" s="24" t="s">
        <v>68</v>
      </c>
      <c r="J12895" s="27" t="s">
        <v>1</v>
      </c>
      <c r="K12895" s="28">
        <v>16.95</v>
      </c>
      <c r="L12895" s="28">
        <v>16.670000000000002</v>
      </c>
    </row>
    <row r="12896" spans="1:12" x14ac:dyDescent="0.25">
      <c r="A12896" s="24" t="s">
        <v>3305</v>
      </c>
      <c r="B12896" s="26">
        <v>2018</v>
      </c>
      <c r="C12896" s="24">
        <v>4</v>
      </c>
      <c r="D12896" s="24" t="s">
        <v>15122</v>
      </c>
      <c r="E12896" s="26">
        <v>676</v>
      </c>
      <c r="F12896" s="26">
        <v>10470</v>
      </c>
      <c r="G12896" s="26" t="s">
        <v>13777</v>
      </c>
      <c r="H12896" s="24" t="s">
        <v>73</v>
      </c>
      <c r="I12896" s="24" t="s">
        <v>74</v>
      </c>
      <c r="J12896" s="27" t="s">
        <v>1</v>
      </c>
      <c r="K12896" s="28">
        <v>14.25</v>
      </c>
      <c r="L12896" s="28">
        <v>13.97</v>
      </c>
    </row>
    <row r="12897" spans="1:12" x14ac:dyDescent="0.25">
      <c r="A12897" s="24" t="s">
        <v>3305</v>
      </c>
      <c r="B12897" s="26">
        <v>2018</v>
      </c>
      <c r="C12897" s="24">
        <v>4</v>
      </c>
      <c r="D12897" s="24" t="s">
        <v>15122</v>
      </c>
      <c r="E12897" s="26">
        <v>676</v>
      </c>
      <c r="F12897" s="26">
        <v>10471</v>
      </c>
      <c r="G12897" s="26" t="s">
        <v>13778</v>
      </c>
      <c r="H12897" s="24" t="s">
        <v>132</v>
      </c>
      <c r="I12897" s="24" t="s">
        <v>133</v>
      </c>
      <c r="J12897" s="27" t="s">
        <v>1</v>
      </c>
      <c r="K12897" s="28">
        <v>16.32</v>
      </c>
      <c r="L12897" s="28">
        <v>16.05</v>
      </c>
    </row>
    <row r="12898" spans="1:12" x14ac:dyDescent="0.25">
      <c r="A12898" s="24" t="s">
        <v>3305</v>
      </c>
      <c r="B12898" s="26">
        <v>2018</v>
      </c>
      <c r="C12898" s="24">
        <v>4</v>
      </c>
      <c r="D12898" s="24" t="s">
        <v>15122</v>
      </c>
      <c r="E12898" s="26">
        <v>676</v>
      </c>
      <c r="F12898" s="26">
        <v>10472</v>
      </c>
      <c r="G12898" s="26" t="s">
        <v>13779</v>
      </c>
      <c r="H12898" s="24" t="s">
        <v>77</v>
      </c>
      <c r="I12898" s="24" t="s">
        <v>78</v>
      </c>
      <c r="J12898" s="27" t="s">
        <v>1</v>
      </c>
      <c r="K12898" s="28">
        <v>23.07</v>
      </c>
      <c r="L12898" s="28">
        <v>22.79</v>
      </c>
    </row>
    <row r="12899" spans="1:12" x14ac:dyDescent="0.25">
      <c r="A12899" s="24" t="s">
        <v>3305</v>
      </c>
      <c r="B12899" s="26">
        <v>2018</v>
      </c>
      <c r="C12899" s="24">
        <v>4</v>
      </c>
      <c r="D12899" s="24" t="s">
        <v>15122</v>
      </c>
      <c r="E12899" s="26">
        <v>676</v>
      </c>
      <c r="F12899" s="26">
        <v>10473</v>
      </c>
      <c r="G12899" s="26" t="s">
        <v>13780</v>
      </c>
      <c r="H12899" s="24" t="s">
        <v>126</v>
      </c>
      <c r="I12899" s="24" t="s">
        <v>127</v>
      </c>
      <c r="J12899" s="27" t="s">
        <v>1</v>
      </c>
      <c r="K12899" s="28">
        <v>14.45</v>
      </c>
      <c r="L12899" s="28">
        <v>14.17</v>
      </c>
    </row>
    <row r="12900" spans="1:12" x14ac:dyDescent="0.25">
      <c r="A12900" s="24" t="s">
        <v>3305</v>
      </c>
      <c r="B12900" s="26">
        <v>2018</v>
      </c>
      <c r="C12900" s="24">
        <v>4</v>
      </c>
      <c r="D12900" s="24" t="s">
        <v>15122</v>
      </c>
      <c r="E12900" s="26">
        <v>676</v>
      </c>
      <c r="F12900" s="26">
        <v>10474</v>
      </c>
      <c r="G12900" s="26" t="s">
        <v>13781</v>
      </c>
      <c r="H12900" s="24" t="s">
        <v>67</v>
      </c>
      <c r="I12900" s="24" t="s">
        <v>68</v>
      </c>
      <c r="J12900" s="27" t="s">
        <v>1</v>
      </c>
      <c r="K12900" s="28">
        <v>25.64</v>
      </c>
      <c r="L12900" s="28">
        <v>25.36</v>
      </c>
    </row>
    <row r="12901" spans="1:12" x14ac:dyDescent="0.25">
      <c r="A12901" s="24" t="s">
        <v>3305</v>
      </c>
      <c r="B12901" s="26">
        <v>2018</v>
      </c>
      <c r="C12901" s="24">
        <v>4</v>
      </c>
      <c r="D12901" s="24" t="s">
        <v>15122</v>
      </c>
      <c r="E12901" s="26">
        <v>676</v>
      </c>
      <c r="F12901" s="26">
        <v>10475</v>
      </c>
      <c r="G12901" s="26" t="s">
        <v>13782</v>
      </c>
      <c r="H12901" s="24" t="s">
        <v>67</v>
      </c>
      <c r="I12901" s="24" t="s">
        <v>68</v>
      </c>
      <c r="J12901" s="27" t="s">
        <v>1</v>
      </c>
      <c r="K12901" s="28">
        <v>20.85</v>
      </c>
      <c r="L12901" s="28">
        <v>20.57</v>
      </c>
    </row>
    <row r="12902" spans="1:12" x14ac:dyDescent="0.25">
      <c r="A12902" s="24" t="s">
        <v>3305</v>
      </c>
      <c r="B12902" s="26">
        <v>2018</v>
      </c>
      <c r="C12902" s="24">
        <v>4</v>
      </c>
      <c r="D12902" s="24" t="s">
        <v>15122</v>
      </c>
      <c r="E12902" s="26">
        <v>676</v>
      </c>
      <c r="F12902" s="26">
        <v>10476</v>
      </c>
      <c r="G12902" s="26" t="s">
        <v>13783</v>
      </c>
      <c r="H12902" s="24" t="s">
        <v>176</v>
      </c>
      <c r="I12902" s="24" t="s">
        <v>177</v>
      </c>
      <c r="J12902" s="27" t="s">
        <v>1</v>
      </c>
      <c r="K12902" s="28">
        <v>67.19</v>
      </c>
      <c r="L12902" s="28">
        <v>66.92</v>
      </c>
    </row>
    <row r="12903" spans="1:12" x14ac:dyDescent="0.25">
      <c r="A12903" s="24" t="s">
        <v>3305</v>
      </c>
      <c r="B12903" s="26">
        <v>2018</v>
      </c>
      <c r="C12903" s="24">
        <v>4</v>
      </c>
      <c r="D12903" s="24" t="s">
        <v>15122</v>
      </c>
      <c r="E12903" s="26">
        <v>676</v>
      </c>
      <c r="F12903" s="26">
        <v>10477</v>
      </c>
      <c r="G12903" s="26" t="s">
        <v>13784</v>
      </c>
      <c r="H12903" s="24" t="s">
        <v>67</v>
      </c>
      <c r="I12903" s="24" t="s">
        <v>68</v>
      </c>
      <c r="J12903" s="27" t="s">
        <v>1</v>
      </c>
      <c r="K12903" s="28">
        <v>19.649999999999999</v>
      </c>
      <c r="L12903" s="28">
        <v>19.37</v>
      </c>
    </row>
    <row r="12904" spans="1:12" x14ac:dyDescent="0.25">
      <c r="A12904" s="24" t="s">
        <v>3305</v>
      </c>
      <c r="B12904" s="26">
        <v>2018</v>
      </c>
      <c r="C12904" s="24">
        <v>4</v>
      </c>
      <c r="D12904" s="24" t="s">
        <v>15122</v>
      </c>
      <c r="E12904" s="26">
        <v>676</v>
      </c>
      <c r="F12904" s="26">
        <v>10478</v>
      </c>
      <c r="G12904" s="26" t="s">
        <v>13785</v>
      </c>
      <c r="H12904" s="24" t="s">
        <v>69</v>
      </c>
      <c r="I12904" s="24" t="s">
        <v>70</v>
      </c>
      <c r="J12904" s="27" t="s">
        <v>1</v>
      </c>
      <c r="K12904" s="28">
        <v>14.25</v>
      </c>
      <c r="L12904" s="28">
        <v>13.97</v>
      </c>
    </row>
    <row r="12905" spans="1:12" x14ac:dyDescent="0.25">
      <c r="A12905" s="24" t="s">
        <v>3305</v>
      </c>
      <c r="B12905" s="26">
        <v>2018</v>
      </c>
      <c r="C12905" s="24">
        <v>4</v>
      </c>
      <c r="D12905" s="24" t="s">
        <v>15122</v>
      </c>
      <c r="E12905" s="26">
        <v>676</v>
      </c>
      <c r="F12905" s="26">
        <v>10479</v>
      </c>
      <c r="G12905" s="26" t="s">
        <v>13786</v>
      </c>
      <c r="H12905" s="24" t="s">
        <v>298</v>
      </c>
      <c r="I12905" s="24" t="s">
        <v>299</v>
      </c>
      <c r="J12905" s="27" t="s">
        <v>1</v>
      </c>
      <c r="K12905" s="28">
        <v>13.5</v>
      </c>
      <c r="L12905" s="28">
        <v>13.23</v>
      </c>
    </row>
    <row r="12906" spans="1:12" x14ac:dyDescent="0.25">
      <c r="A12906" s="24" t="s">
        <v>3305</v>
      </c>
      <c r="B12906" s="26">
        <v>2018</v>
      </c>
      <c r="C12906" s="24">
        <v>4</v>
      </c>
      <c r="D12906" s="24" t="s">
        <v>15122</v>
      </c>
      <c r="E12906" s="26">
        <v>676</v>
      </c>
      <c r="F12906" s="26">
        <v>10480</v>
      </c>
      <c r="G12906" s="26" t="s">
        <v>13787</v>
      </c>
      <c r="H12906" s="24" t="s">
        <v>298</v>
      </c>
      <c r="I12906" s="24" t="s">
        <v>299</v>
      </c>
      <c r="J12906" s="27" t="s">
        <v>1</v>
      </c>
      <c r="K12906" s="28">
        <v>45.09</v>
      </c>
      <c r="L12906" s="28">
        <v>44.81</v>
      </c>
    </row>
    <row r="12907" spans="1:12" x14ac:dyDescent="0.25">
      <c r="A12907" s="24" t="s">
        <v>3305</v>
      </c>
      <c r="B12907" s="26">
        <v>2018</v>
      </c>
      <c r="C12907" s="24">
        <v>4</v>
      </c>
      <c r="D12907" s="24" t="s">
        <v>15122</v>
      </c>
      <c r="E12907" s="26">
        <v>676</v>
      </c>
      <c r="F12907" s="26">
        <v>10481</v>
      </c>
      <c r="G12907" s="26" t="s">
        <v>13788</v>
      </c>
      <c r="H12907" s="24" t="s">
        <v>69</v>
      </c>
      <c r="I12907" s="24" t="s">
        <v>70</v>
      </c>
      <c r="J12907" s="27" t="s">
        <v>1</v>
      </c>
      <c r="K12907" s="28">
        <v>14.25</v>
      </c>
      <c r="L12907" s="28">
        <v>13.97</v>
      </c>
    </row>
    <row r="12908" spans="1:12" x14ac:dyDescent="0.25">
      <c r="A12908" s="24" t="s">
        <v>3305</v>
      </c>
      <c r="B12908" s="26">
        <v>2018</v>
      </c>
      <c r="C12908" s="24">
        <v>4</v>
      </c>
      <c r="D12908" s="24" t="s">
        <v>15122</v>
      </c>
      <c r="E12908" s="26">
        <v>676</v>
      </c>
      <c r="F12908" s="26">
        <v>10482</v>
      </c>
      <c r="G12908" s="26" t="s">
        <v>13789</v>
      </c>
      <c r="H12908" s="24" t="s">
        <v>190</v>
      </c>
      <c r="I12908" s="24" t="s">
        <v>191</v>
      </c>
      <c r="J12908" s="27" t="s">
        <v>1</v>
      </c>
      <c r="K12908" s="28">
        <v>16.98</v>
      </c>
      <c r="L12908" s="28">
        <v>16.71</v>
      </c>
    </row>
    <row r="12909" spans="1:12" x14ac:dyDescent="0.25">
      <c r="A12909" s="24" t="s">
        <v>3305</v>
      </c>
      <c r="B12909" s="26">
        <v>2018</v>
      </c>
      <c r="C12909" s="24">
        <v>4</v>
      </c>
      <c r="D12909" s="24" t="s">
        <v>15122</v>
      </c>
      <c r="E12909" s="26">
        <v>676</v>
      </c>
      <c r="F12909" s="26">
        <v>10483</v>
      </c>
      <c r="G12909" s="26" t="s">
        <v>13790</v>
      </c>
      <c r="H12909" s="24" t="s">
        <v>190</v>
      </c>
      <c r="I12909" s="24" t="s">
        <v>191</v>
      </c>
      <c r="J12909" s="27" t="s">
        <v>1</v>
      </c>
      <c r="K12909" s="28">
        <v>17.77</v>
      </c>
      <c r="L12909" s="28">
        <v>17.5</v>
      </c>
    </row>
    <row r="12910" spans="1:12" x14ac:dyDescent="0.25">
      <c r="A12910" s="24" t="s">
        <v>3305</v>
      </c>
      <c r="B12910" s="26">
        <v>2018</v>
      </c>
      <c r="C12910" s="24">
        <v>4</v>
      </c>
      <c r="D12910" s="24" t="s">
        <v>15122</v>
      </c>
      <c r="E12910" s="26">
        <v>676</v>
      </c>
      <c r="F12910" s="26">
        <v>10484</v>
      </c>
      <c r="G12910" s="26" t="s">
        <v>13791</v>
      </c>
      <c r="H12910" s="24" t="s">
        <v>298</v>
      </c>
      <c r="I12910" s="24" t="s">
        <v>299</v>
      </c>
      <c r="J12910" s="27" t="s">
        <v>1</v>
      </c>
      <c r="K12910" s="28">
        <v>30.26</v>
      </c>
      <c r="L12910" s="28">
        <v>29.98</v>
      </c>
    </row>
    <row r="12911" spans="1:12" x14ac:dyDescent="0.25">
      <c r="A12911" s="24" t="s">
        <v>3305</v>
      </c>
      <c r="B12911" s="26">
        <v>2018</v>
      </c>
      <c r="C12911" s="24">
        <v>4</v>
      </c>
      <c r="D12911" s="24" t="s">
        <v>15122</v>
      </c>
      <c r="E12911" s="26">
        <v>676</v>
      </c>
      <c r="F12911" s="26">
        <v>8896</v>
      </c>
      <c r="G12911" s="26" t="s">
        <v>12203</v>
      </c>
      <c r="H12911" s="24" t="s">
        <v>67</v>
      </c>
      <c r="I12911" s="24" t="s">
        <v>68</v>
      </c>
      <c r="J12911" s="27" t="s">
        <v>1</v>
      </c>
      <c r="K12911" s="28">
        <v>19.04</v>
      </c>
      <c r="L12911" s="28">
        <v>18.77</v>
      </c>
    </row>
    <row r="12912" spans="1:12" x14ac:dyDescent="0.25">
      <c r="A12912" s="24" t="s">
        <v>3305</v>
      </c>
      <c r="B12912" s="26">
        <v>2018</v>
      </c>
      <c r="C12912" s="24">
        <v>4</v>
      </c>
      <c r="D12912" s="24" t="s">
        <v>15122</v>
      </c>
      <c r="E12912" s="26">
        <v>676</v>
      </c>
      <c r="F12912" s="26">
        <v>10485</v>
      </c>
      <c r="G12912" s="26" t="s">
        <v>13792</v>
      </c>
      <c r="H12912" s="24" t="s">
        <v>298</v>
      </c>
      <c r="I12912" s="24" t="s">
        <v>299</v>
      </c>
      <c r="J12912" s="27" t="s">
        <v>1</v>
      </c>
      <c r="K12912" s="28">
        <v>85.79</v>
      </c>
      <c r="L12912" s="28">
        <v>85.52</v>
      </c>
    </row>
    <row r="12913" spans="1:12" x14ac:dyDescent="0.25">
      <c r="A12913" s="24" t="s">
        <v>3305</v>
      </c>
      <c r="B12913" s="26">
        <v>2018</v>
      </c>
      <c r="C12913" s="24">
        <v>4</v>
      </c>
      <c r="D12913" s="24" t="s">
        <v>15122</v>
      </c>
      <c r="E12913" s="26">
        <v>676</v>
      </c>
      <c r="F12913" s="26">
        <v>10486</v>
      </c>
      <c r="G12913" s="26" t="s">
        <v>13793</v>
      </c>
      <c r="H12913" s="24" t="s">
        <v>158</v>
      </c>
      <c r="I12913" s="24" t="s">
        <v>159</v>
      </c>
      <c r="J12913" s="27" t="s">
        <v>1</v>
      </c>
      <c r="K12913" s="28">
        <v>22.12</v>
      </c>
      <c r="L12913" s="28">
        <v>21.84</v>
      </c>
    </row>
    <row r="12914" spans="1:12" x14ac:dyDescent="0.25">
      <c r="A12914" s="24" t="s">
        <v>3305</v>
      </c>
      <c r="B12914" s="26">
        <v>2018</v>
      </c>
      <c r="C12914" s="24">
        <v>4</v>
      </c>
      <c r="D12914" s="24" t="s">
        <v>15122</v>
      </c>
      <c r="E12914" s="26">
        <v>676</v>
      </c>
      <c r="F12914" s="26">
        <v>10487</v>
      </c>
      <c r="G12914" s="26" t="s">
        <v>13794</v>
      </c>
      <c r="H12914" s="24" t="s">
        <v>168</v>
      </c>
      <c r="I12914" s="24" t="s">
        <v>169</v>
      </c>
      <c r="J12914" s="27" t="s">
        <v>1</v>
      </c>
      <c r="K12914" s="28">
        <v>13.62</v>
      </c>
      <c r="L12914" s="28">
        <v>13.35</v>
      </c>
    </row>
    <row r="12915" spans="1:12" x14ac:dyDescent="0.25">
      <c r="A12915" s="24" t="s">
        <v>3305</v>
      </c>
      <c r="B12915" s="26">
        <v>2018</v>
      </c>
      <c r="C12915" s="24">
        <v>4</v>
      </c>
      <c r="D12915" s="24" t="s">
        <v>15122</v>
      </c>
      <c r="E12915" s="26">
        <v>676</v>
      </c>
      <c r="F12915" s="26">
        <v>3584</v>
      </c>
      <c r="G12915" s="26" t="s">
        <v>6891</v>
      </c>
      <c r="H12915" s="24" t="s">
        <v>77</v>
      </c>
      <c r="I12915" s="24" t="s">
        <v>78</v>
      </c>
      <c r="J12915" s="27" t="s">
        <v>1</v>
      </c>
      <c r="K12915" s="28">
        <v>18.260000000000002</v>
      </c>
      <c r="L12915" s="28">
        <v>17.989999999999998</v>
      </c>
    </row>
    <row r="12916" spans="1:12" x14ac:dyDescent="0.25">
      <c r="A12916" s="24" t="s">
        <v>3305</v>
      </c>
      <c r="B12916" s="26">
        <v>2018</v>
      </c>
      <c r="C12916" s="24">
        <v>4</v>
      </c>
      <c r="D12916" s="24" t="s">
        <v>15122</v>
      </c>
      <c r="E12916" s="26">
        <v>676</v>
      </c>
      <c r="F12916" s="26">
        <v>10488</v>
      </c>
      <c r="G12916" s="26" t="s">
        <v>13795</v>
      </c>
      <c r="H12916" s="24" t="s">
        <v>190</v>
      </c>
      <c r="I12916" s="24" t="s">
        <v>191</v>
      </c>
      <c r="J12916" s="27" t="s">
        <v>1</v>
      </c>
      <c r="K12916" s="28">
        <v>21.92</v>
      </c>
      <c r="L12916" s="28">
        <v>21.64</v>
      </c>
    </row>
    <row r="12917" spans="1:12" x14ac:dyDescent="0.25">
      <c r="A12917" s="24" t="s">
        <v>3305</v>
      </c>
      <c r="B12917" s="26">
        <v>2018</v>
      </c>
      <c r="C12917" s="24">
        <v>4</v>
      </c>
      <c r="D12917" s="24" t="s">
        <v>15122</v>
      </c>
      <c r="E12917" s="26">
        <v>676</v>
      </c>
      <c r="F12917" s="26">
        <v>10489</v>
      </c>
      <c r="G12917" s="26" t="s">
        <v>13796</v>
      </c>
      <c r="H12917" s="24" t="s">
        <v>190</v>
      </c>
      <c r="I12917" s="24" t="s">
        <v>191</v>
      </c>
      <c r="J12917" s="27" t="s">
        <v>1</v>
      </c>
      <c r="K12917" s="28">
        <v>17.63</v>
      </c>
      <c r="L12917" s="28">
        <v>17.350000000000001</v>
      </c>
    </row>
    <row r="12918" spans="1:12" x14ac:dyDescent="0.25">
      <c r="A12918" s="24" t="s">
        <v>3305</v>
      </c>
      <c r="B12918" s="26">
        <v>2018</v>
      </c>
      <c r="C12918" s="24">
        <v>4</v>
      </c>
      <c r="D12918" s="24" t="s">
        <v>15122</v>
      </c>
      <c r="E12918" s="26">
        <v>676</v>
      </c>
      <c r="F12918" s="26">
        <v>8844</v>
      </c>
      <c r="G12918" s="26" t="s">
        <v>12151</v>
      </c>
      <c r="H12918" s="24" t="s">
        <v>674</v>
      </c>
      <c r="I12918" s="24" t="s">
        <v>675</v>
      </c>
      <c r="J12918" s="27" t="s">
        <v>1</v>
      </c>
      <c r="K12918" s="28">
        <v>13.5</v>
      </c>
      <c r="L12918" s="28">
        <v>13.23</v>
      </c>
    </row>
    <row r="12919" spans="1:12" x14ac:dyDescent="0.25">
      <c r="A12919" s="24" t="s">
        <v>3305</v>
      </c>
      <c r="B12919" s="26">
        <v>2018</v>
      </c>
      <c r="C12919" s="24">
        <v>4</v>
      </c>
      <c r="D12919" s="24" t="s">
        <v>15122</v>
      </c>
      <c r="E12919" s="26">
        <v>676</v>
      </c>
      <c r="F12919" s="26">
        <v>10490</v>
      </c>
      <c r="G12919" s="26" t="s">
        <v>13797</v>
      </c>
      <c r="H12919" s="24" t="s">
        <v>218</v>
      </c>
      <c r="I12919" s="24" t="s">
        <v>219</v>
      </c>
      <c r="J12919" s="27" t="s">
        <v>1</v>
      </c>
      <c r="K12919" s="28">
        <v>16.059999999999999</v>
      </c>
      <c r="L12919" s="28">
        <v>15.78</v>
      </c>
    </row>
    <row r="12920" spans="1:12" x14ac:dyDescent="0.25">
      <c r="A12920" s="24" t="s">
        <v>3305</v>
      </c>
      <c r="B12920" s="26">
        <v>2018</v>
      </c>
      <c r="C12920" s="24">
        <v>4</v>
      </c>
      <c r="D12920" s="24" t="s">
        <v>15122</v>
      </c>
      <c r="E12920" s="26">
        <v>676</v>
      </c>
      <c r="F12920" s="26">
        <v>10491</v>
      </c>
      <c r="G12920" s="26" t="s">
        <v>13798</v>
      </c>
      <c r="H12920" s="24" t="s">
        <v>96</v>
      </c>
      <c r="I12920" s="24" t="s">
        <v>97</v>
      </c>
      <c r="J12920" s="27" t="s">
        <v>1</v>
      </c>
      <c r="K12920" s="28">
        <v>15.03</v>
      </c>
      <c r="L12920" s="28">
        <v>14.75</v>
      </c>
    </row>
    <row r="12921" spans="1:12" x14ac:dyDescent="0.25">
      <c r="A12921" s="24" t="s">
        <v>3305</v>
      </c>
      <c r="B12921" s="26">
        <v>2018</v>
      </c>
      <c r="C12921" s="24">
        <v>4</v>
      </c>
      <c r="D12921" s="24" t="s">
        <v>15122</v>
      </c>
      <c r="E12921" s="26">
        <v>676</v>
      </c>
      <c r="F12921" s="26">
        <v>10492</v>
      </c>
      <c r="G12921" s="26" t="s">
        <v>13799</v>
      </c>
      <c r="H12921" s="24" t="s">
        <v>396</v>
      </c>
      <c r="I12921" s="24" t="s">
        <v>397</v>
      </c>
      <c r="J12921" s="27" t="s">
        <v>1</v>
      </c>
      <c r="K12921" s="28">
        <v>29.39</v>
      </c>
      <c r="L12921" s="28">
        <v>28.83</v>
      </c>
    </row>
    <row r="12922" spans="1:12" x14ac:dyDescent="0.25">
      <c r="A12922" s="24" t="s">
        <v>3305</v>
      </c>
      <c r="B12922" s="26">
        <v>2018</v>
      </c>
      <c r="C12922" s="24">
        <v>4</v>
      </c>
      <c r="D12922" s="24" t="s">
        <v>15122</v>
      </c>
      <c r="E12922" s="26">
        <v>676</v>
      </c>
      <c r="F12922" s="26">
        <v>7284</v>
      </c>
      <c r="G12922" s="26" t="s">
        <v>10591</v>
      </c>
      <c r="H12922" s="24" t="s">
        <v>298</v>
      </c>
      <c r="I12922" s="24" t="s">
        <v>299</v>
      </c>
      <c r="J12922" s="27" t="s">
        <v>1</v>
      </c>
      <c r="K12922" s="28">
        <v>13.5</v>
      </c>
      <c r="L12922" s="28">
        <v>13.23</v>
      </c>
    </row>
    <row r="12923" spans="1:12" x14ac:dyDescent="0.25">
      <c r="A12923" s="24" t="s">
        <v>3305</v>
      </c>
      <c r="B12923" s="26">
        <v>2018</v>
      </c>
      <c r="C12923" s="24">
        <v>4</v>
      </c>
      <c r="D12923" s="24" t="s">
        <v>15122</v>
      </c>
      <c r="E12923" s="26">
        <v>676</v>
      </c>
      <c r="F12923" s="26">
        <v>10493</v>
      </c>
      <c r="G12923" s="26" t="s">
        <v>13800</v>
      </c>
      <c r="H12923" s="24" t="s">
        <v>1070</v>
      </c>
      <c r="I12923" s="24" t="s">
        <v>1071</v>
      </c>
      <c r="J12923" s="27" t="s">
        <v>1</v>
      </c>
      <c r="K12923" s="28">
        <v>14.35</v>
      </c>
      <c r="L12923" s="28">
        <v>14.07</v>
      </c>
    </row>
    <row r="12924" spans="1:12" x14ac:dyDescent="0.25">
      <c r="A12924" s="24" t="s">
        <v>3305</v>
      </c>
      <c r="B12924" s="26">
        <v>2018</v>
      </c>
      <c r="C12924" s="24">
        <v>4</v>
      </c>
      <c r="D12924" s="24" t="s">
        <v>15122</v>
      </c>
      <c r="E12924" s="26">
        <v>676</v>
      </c>
      <c r="F12924" s="26">
        <v>10494</v>
      </c>
      <c r="G12924" s="26" t="s">
        <v>13801</v>
      </c>
      <c r="H12924" s="24" t="s">
        <v>298</v>
      </c>
      <c r="I12924" s="24" t="s">
        <v>299</v>
      </c>
      <c r="J12924" s="27" t="s">
        <v>1</v>
      </c>
      <c r="K12924" s="28">
        <v>24.89</v>
      </c>
      <c r="L12924" s="28">
        <v>24.62</v>
      </c>
    </row>
    <row r="12925" spans="1:12" x14ac:dyDescent="0.25">
      <c r="A12925" s="24" t="s">
        <v>3305</v>
      </c>
      <c r="B12925" s="26">
        <v>2018</v>
      </c>
      <c r="C12925" s="24">
        <v>4</v>
      </c>
      <c r="D12925" s="24" t="s">
        <v>15122</v>
      </c>
      <c r="E12925" s="26">
        <v>676</v>
      </c>
      <c r="F12925" s="26">
        <v>10495</v>
      </c>
      <c r="G12925" s="26" t="s">
        <v>13802</v>
      </c>
      <c r="H12925" s="24" t="s">
        <v>73</v>
      </c>
      <c r="I12925" s="24" t="s">
        <v>74</v>
      </c>
      <c r="J12925" s="27" t="s">
        <v>1</v>
      </c>
      <c r="K12925" s="28">
        <v>15.58</v>
      </c>
      <c r="L12925" s="28">
        <v>15.3</v>
      </c>
    </row>
    <row r="12926" spans="1:12" x14ac:dyDescent="0.25">
      <c r="A12926" s="24" t="s">
        <v>3305</v>
      </c>
      <c r="B12926" s="26">
        <v>2018</v>
      </c>
      <c r="C12926" s="24">
        <v>4</v>
      </c>
      <c r="D12926" s="24" t="s">
        <v>15122</v>
      </c>
      <c r="E12926" s="26">
        <v>676</v>
      </c>
      <c r="F12926" s="26">
        <v>10496</v>
      </c>
      <c r="G12926" s="26" t="s">
        <v>13803</v>
      </c>
      <c r="H12926" s="24" t="s">
        <v>2645</v>
      </c>
      <c r="I12926" s="24" t="s">
        <v>2646</v>
      </c>
      <c r="J12926" s="27" t="s">
        <v>1</v>
      </c>
      <c r="K12926" s="28">
        <v>17.350000000000001</v>
      </c>
      <c r="L12926" s="28">
        <v>17.07</v>
      </c>
    </row>
    <row r="12927" spans="1:12" x14ac:dyDescent="0.25">
      <c r="A12927" s="24" t="s">
        <v>3305</v>
      </c>
      <c r="B12927" s="26">
        <v>2018</v>
      </c>
      <c r="C12927" s="24">
        <v>4</v>
      </c>
      <c r="D12927" s="24" t="s">
        <v>15122</v>
      </c>
      <c r="E12927" s="26">
        <v>676</v>
      </c>
      <c r="F12927" s="26">
        <v>10497</v>
      </c>
      <c r="G12927" s="26" t="s">
        <v>13804</v>
      </c>
      <c r="H12927" s="24" t="s">
        <v>298</v>
      </c>
      <c r="I12927" s="24" t="s">
        <v>299</v>
      </c>
      <c r="J12927" s="27" t="s">
        <v>1</v>
      </c>
      <c r="K12927" s="28">
        <v>13.5</v>
      </c>
      <c r="L12927" s="28">
        <v>13.23</v>
      </c>
    </row>
    <row r="12928" spans="1:12" x14ac:dyDescent="0.25">
      <c r="A12928" s="24" t="s">
        <v>3305</v>
      </c>
      <c r="B12928" s="26">
        <v>2018</v>
      </c>
      <c r="C12928" s="24">
        <v>4</v>
      </c>
      <c r="D12928" s="24" t="s">
        <v>15122</v>
      </c>
      <c r="E12928" s="26">
        <v>676</v>
      </c>
      <c r="F12928" s="26">
        <v>10498</v>
      </c>
      <c r="G12928" s="26" t="s">
        <v>13805</v>
      </c>
      <c r="H12928" s="24" t="s">
        <v>948</v>
      </c>
      <c r="I12928" s="24" t="s">
        <v>949</v>
      </c>
      <c r="J12928" s="27" t="s">
        <v>1</v>
      </c>
      <c r="K12928" s="28">
        <v>16.32</v>
      </c>
      <c r="L12928" s="28">
        <v>16.05</v>
      </c>
    </row>
    <row r="12929" spans="1:12" x14ac:dyDescent="0.25">
      <c r="A12929" s="24" t="s">
        <v>3305</v>
      </c>
      <c r="B12929" s="26">
        <v>2018</v>
      </c>
      <c r="C12929" s="24">
        <v>4</v>
      </c>
      <c r="D12929" s="24" t="s">
        <v>15122</v>
      </c>
      <c r="E12929" s="26">
        <v>676</v>
      </c>
      <c r="F12929" s="26">
        <v>10499</v>
      </c>
      <c r="G12929" s="26" t="s">
        <v>13806</v>
      </c>
      <c r="H12929" s="24" t="s">
        <v>998</v>
      </c>
      <c r="I12929" s="24" t="s">
        <v>999</v>
      </c>
      <c r="J12929" s="27" t="s">
        <v>1</v>
      </c>
      <c r="K12929" s="28">
        <v>40.64</v>
      </c>
      <c r="L12929" s="28">
        <v>40.369999999999997</v>
      </c>
    </row>
    <row r="12930" spans="1:12" x14ac:dyDescent="0.25">
      <c r="A12930" s="24" t="s">
        <v>3305</v>
      </c>
      <c r="B12930" s="26">
        <v>2018</v>
      </c>
      <c r="C12930" s="24">
        <v>4</v>
      </c>
      <c r="D12930" s="24" t="s">
        <v>15122</v>
      </c>
      <c r="E12930" s="26">
        <v>676</v>
      </c>
      <c r="F12930" s="26">
        <v>10500</v>
      </c>
      <c r="G12930" s="26" t="s">
        <v>13807</v>
      </c>
      <c r="H12930" s="24" t="s">
        <v>353</v>
      </c>
      <c r="I12930" s="24" t="s">
        <v>354</v>
      </c>
      <c r="J12930" s="27" t="s">
        <v>1</v>
      </c>
      <c r="K12930" s="28">
        <v>13.5</v>
      </c>
      <c r="L12930" s="28">
        <v>13.23</v>
      </c>
    </row>
    <row r="12931" spans="1:12" x14ac:dyDescent="0.25">
      <c r="A12931" s="24" t="s">
        <v>3305</v>
      </c>
      <c r="B12931" s="26">
        <v>2018</v>
      </c>
      <c r="C12931" s="24">
        <v>4</v>
      </c>
      <c r="D12931" s="24" t="s">
        <v>15122</v>
      </c>
      <c r="E12931" s="26">
        <v>676</v>
      </c>
      <c r="F12931" s="26">
        <v>8909</v>
      </c>
      <c r="G12931" s="26" t="s">
        <v>12216</v>
      </c>
      <c r="H12931" s="24" t="s">
        <v>190</v>
      </c>
      <c r="I12931" s="24" t="s">
        <v>191</v>
      </c>
      <c r="J12931" s="27" t="s">
        <v>1</v>
      </c>
      <c r="K12931" s="28">
        <v>22.2</v>
      </c>
      <c r="L12931" s="28">
        <v>21.93</v>
      </c>
    </row>
    <row r="12932" spans="1:12" x14ac:dyDescent="0.25">
      <c r="A12932" s="24" t="s">
        <v>3305</v>
      </c>
      <c r="B12932" s="26">
        <v>2018</v>
      </c>
      <c r="C12932" s="24">
        <v>4</v>
      </c>
      <c r="D12932" s="24" t="s">
        <v>15122</v>
      </c>
      <c r="E12932" s="26">
        <v>676</v>
      </c>
      <c r="F12932" s="26">
        <v>10501</v>
      </c>
      <c r="G12932" s="26" t="s">
        <v>13808</v>
      </c>
      <c r="H12932" s="24" t="s">
        <v>582</v>
      </c>
      <c r="I12932" s="24" t="s">
        <v>583</v>
      </c>
      <c r="J12932" s="27" t="s">
        <v>1</v>
      </c>
      <c r="K12932" s="28">
        <v>13.64</v>
      </c>
      <c r="L12932" s="28">
        <v>13.37</v>
      </c>
    </row>
    <row r="12933" spans="1:12" x14ac:dyDescent="0.25">
      <c r="A12933" s="24" t="s">
        <v>3305</v>
      </c>
      <c r="B12933" s="26">
        <v>2018</v>
      </c>
      <c r="C12933" s="24">
        <v>4</v>
      </c>
      <c r="D12933" s="24" t="s">
        <v>15122</v>
      </c>
      <c r="E12933" s="26">
        <v>676</v>
      </c>
      <c r="F12933" s="26">
        <v>10502</v>
      </c>
      <c r="G12933" s="26" t="s">
        <v>13809</v>
      </c>
      <c r="H12933" s="24" t="s">
        <v>2647</v>
      </c>
      <c r="I12933" s="24" t="s">
        <v>2648</v>
      </c>
      <c r="J12933" s="27" t="s">
        <v>1</v>
      </c>
      <c r="K12933" s="28">
        <v>14.25</v>
      </c>
      <c r="L12933" s="28">
        <v>13.97</v>
      </c>
    </row>
    <row r="12934" spans="1:12" x14ac:dyDescent="0.25">
      <c r="A12934" s="24" t="s">
        <v>3305</v>
      </c>
      <c r="B12934" s="26">
        <v>2018</v>
      </c>
      <c r="C12934" s="24">
        <v>4</v>
      </c>
      <c r="D12934" s="24" t="s">
        <v>15122</v>
      </c>
      <c r="E12934" s="26">
        <v>676</v>
      </c>
      <c r="F12934" s="26">
        <v>10503</v>
      </c>
      <c r="G12934" s="26" t="s">
        <v>13810</v>
      </c>
      <c r="H12934" s="24" t="s">
        <v>994</v>
      </c>
      <c r="I12934" s="24" t="s">
        <v>995</v>
      </c>
      <c r="J12934" s="27" t="s">
        <v>1</v>
      </c>
      <c r="K12934" s="28">
        <v>100.78</v>
      </c>
      <c r="L12934" s="28">
        <v>100.5</v>
      </c>
    </row>
    <row r="12935" spans="1:12" x14ac:dyDescent="0.25">
      <c r="A12935" s="24" t="s">
        <v>3305</v>
      </c>
      <c r="B12935" s="26">
        <v>2018</v>
      </c>
      <c r="C12935" s="24">
        <v>4</v>
      </c>
      <c r="D12935" s="24" t="s">
        <v>15122</v>
      </c>
      <c r="E12935" s="26">
        <v>676</v>
      </c>
      <c r="F12935" s="26">
        <v>10504</v>
      </c>
      <c r="G12935" s="26" t="s">
        <v>13811</v>
      </c>
      <c r="H12935" s="24" t="s">
        <v>2281</v>
      </c>
      <c r="I12935" s="24" t="s">
        <v>2282</v>
      </c>
      <c r="J12935" s="27" t="s">
        <v>1</v>
      </c>
      <c r="K12935" s="28">
        <v>15.13</v>
      </c>
      <c r="L12935" s="28">
        <v>14.85</v>
      </c>
    </row>
    <row r="12936" spans="1:12" x14ac:dyDescent="0.25">
      <c r="A12936" s="24" t="s">
        <v>3305</v>
      </c>
      <c r="B12936" s="26">
        <v>2018</v>
      </c>
      <c r="C12936" s="24">
        <v>4</v>
      </c>
      <c r="D12936" s="24" t="s">
        <v>15122</v>
      </c>
      <c r="E12936" s="26">
        <v>676</v>
      </c>
      <c r="F12936" s="26">
        <v>10505</v>
      </c>
      <c r="G12936" s="26" t="s">
        <v>13812</v>
      </c>
      <c r="H12936" s="24" t="s">
        <v>466</v>
      </c>
      <c r="I12936" s="24" t="s">
        <v>467</v>
      </c>
      <c r="J12936" s="27" t="s">
        <v>1</v>
      </c>
      <c r="K12936" s="28">
        <v>13.5</v>
      </c>
      <c r="L12936" s="28">
        <v>13.23</v>
      </c>
    </row>
    <row r="12937" spans="1:12" x14ac:dyDescent="0.25">
      <c r="A12937" s="24" t="s">
        <v>3305</v>
      </c>
      <c r="B12937" s="26">
        <v>2018</v>
      </c>
      <c r="C12937" s="24">
        <v>4</v>
      </c>
      <c r="D12937" s="24" t="s">
        <v>15122</v>
      </c>
      <c r="E12937" s="26">
        <v>676</v>
      </c>
      <c r="F12937" s="26">
        <v>10506</v>
      </c>
      <c r="G12937" s="26" t="s">
        <v>13813</v>
      </c>
      <c r="H12937" s="24" t="s">
        <v>2649</v>
      </c>
      <c r="I12937" s="24" t="s">
        <v>2650</v>
      </c>
      <c r="J12937" s="27" t="s">
        <v>1</v>
      </c>
      <c r="K12937" s="28">
        <v>14.25</v>
      </c>
      <c r="L12937" s="28">
        <v>13.97</v>
      </c>
    </row>
    <row r="12938" spans="1:12" x14ac:dyDescent="0.25">
      <c r="A12938" s="24" t="s">
        <v>3305</v>
      </c>
      <c r="B12938" s="26">
        <v>2018</v>
      </c>
      <c r="C12938" s="24">
        <v>4</v>
      </c>
      <c r="D12938" s="24" t="s">
        <v>15122</v>
      </c>
      <c r="E12938" s="26">
        <v>676</v>
      </c>
      <c r="F12938" s="26">
        <v>10507</v>
      </c>
      <c r="G12938" s="26" t="s">
        <v>13814</v>
      </c>
      <c r="H12938" s="24" t="s">
        <v>67</v>
      </c>
      <c r="I12938" s="24" t="s">
        <v>68</v>
      </c>
      <c r="J12938" s="27" t="s">
        <v>1</v>
      </c>
      <c r="K12938" s="28">
        <v>26.07</v>
      </c>
      <c r="L12938" s="28">
        <v>25.79</v>
      </c>
    </row>
    <row r="12939" spans="1:12" x14ac:dyDescent="0.25">
      <c r="A12939" s="24" t="s">
        <v>3305</v>
      </c>
      <c r="B12939" s="26">
        <v>2018</v>
      </c>
      <c r="C12939" s="24">
        <v>4</v>
      </c>
      <c r="D12939" s="24" t="s">
        <v>15122</v>
      </c>
      <c r="E12939" s="26">
        <v>676</v>
      </c>
      <c r="F12939" s="26">
        <v>9886</v>
      </c>
      <c r="G12939" s="26" t="s">
        <v>13193</v>
      </c>
      <c r="H12939" s="24" t="s">
        <v>98</v>
      </c>
      <c r="I12939" s="24" t="s">
        <v>99</v>
      </c>
      <c r="J12939" s="27" t="s">
        <v>1</v>
      </c>
      <c r="K12939" s="28">
        <v>14.25</v>
      </c>
      <c r="L12939" s="28">
        <v>13.97</v>
      </c>
    </row>
    <row r="12940" spans="1:12" x14ac:dyDescent="0.25">
      <c r="A12940" s="24" t="s">
        <v>3305</v>
      </c>
      <c r="B12940" s="26">
        <v>2018</v>
      </c>
      <c r="C12940" s="24">
        <v>4</v>
      </c>
      <c r="D12940" s="24" t="s">
        <v>15122</v>
      </c>
      <c r="E12940" s="26">
        <v>676</v>
      </c>
      <c r="F12940" s="26">
        <v>10508</v>
      </c>
      <c r="G12940" s="26" t="s">
        <v>13815</v>
      </c>
      <c r="H12940" s="24" t="s">
        <v>67</v>
      </c>
      <c r="I12940" s="24" t="s">
        <v>68</v>
      </c>
      <c r="J12940" s="27" t="s">
        <v>1</v>
      </c>
      <c r="K12940" s="28">
        <v>24.95</v>
      </c>
      <c r="L12940" s="28">
        <v>24.68</v>
      </c>
    </row>
    <row r="12941" spans="1:12" x14ac:dyDescent="0.25">
      <c r="A12941" s="24" t="s">
        <v>3305</v>
      </c>
      <c r="B12941" s="26">
        <v>2018</v>
      </c>
      <c r="C12941" s="24">
        <v>4</v>
      </c>
      <c r="D12941" s="24" t="s">
        <v>15122</v>
      </c>
      <c r="E12941" s="26">
        <v>676</v>
      </c>
      <c r="F12941" s="26">
        <v>9707</v>
      </c>
      <c r="G12941" s="26" t="s">
        <v>13014</v>
      </c>
      <c r="H12941" s="24" t="s">
        <v>69</v>
      </c>
      <c r="I12941" s="24" t="s">
        <v>70</v>
      </c>
      <c r="J12941" s="27" t="s">
        <v>1</v>
      </c>
      <c r="K12941" s="28">
        <v>13.5</v>
      </c>
      <c r="L12941" s="28">
        <v>13.23</v>
      </c>
    </row>
    <row r="12942" spans="1:12" x14ac:dyDescent="0.25">
      <c r="A12942" s="24" t="s">
        <v>3305</v>
      </c>
      <c r="B12942" s="26">
        <v>2018</v>
      </c>
      <c r="C12942" s="24">
        <v>4</v>
      </c>
      <c r="D12942" s="24" t="s">
        <v>15122</v>
      </c>
      <c r="E12942" s="26">
        <v>676</v>
      </c>
      <c r="F12942" s="26">
        <v>9888</v>
      </c>
      <c r="G12942" s="26" t="s">
        <v>13195</v>
      </c>
      <c r="H12942" s="24" t="s">
        <v>544</v>
      </c>
      <c r="I12942" s="24" t="s">
        <v>545</v>
      </c>
      <c r="J12942" s="27" t="s">
        <v>1</v>
      </c>
      <c r="K12942" s="28">
        <v>22.65</v>
      </c>
      <c r="L12942" s="28">
        <v>22.37</v>
      </c>
    </row>
    <row r="12943" spans="1:12" x14ac:dyDescent="0.25">
      <c r="A12943" s="24" t="s">
        <v>3305</v>
      </c>
      <c r="B12943" s="26">
        <v>2018</v>
      </c>
      <c r="C12943" s="24">
        <v>4</v>
      </c>
      <c r="D12943" s="24" t="s">
        <v>15122</v>
      </c>
      <c r="E12943" s="26">
        <v>676</v>
      </c>
      <c r="F12943" s="26">
        <v>10509</v>
      </c>
      <c r="G12943" s="26" t="s">
        <v>13816</v>
      </c>
      <c r="H12943" s="24" t="s">
        <v>69</v>
      </c>
      <c r="I12943" s="24" t="s">
        <v>70</v>
      </c>
      <c r="J12943" s="27" t="s">
        <v>1</v>
      </c>
      <c r="K12943" s="28">
        <v>14.25</v>
      </c>
      <c r="L12943" s="28">
        <v>13.97</v>
      </c>
    </row>
    <row r="12944" spans="1:12" x14ac:dyDescent="0.25">
      <c r="A12944" s="24" t="s">
        <v>3305</v>
      </c>
      <c r="B12944" s="26">
        <v>2018</v>
      </c>
      <c r="C12944" s="24">
        <v>4</v>
      </c>
      <c r="D12944" s="24" t="s">
        <v>15122</v>
      </c>
      <c r="E12944" s="26">
        <v>677</v>
      </c>
      <c r="F12944" s="26">
        <v>10510</v>
      </c>
      <c r="G12944" s="26" t="s">
        <v>13817</v>
      </c>
      <c r="H12944" s="24" t="s">
        <v>98</v>
      </c>
      <c r="I12944" s="24" t="s">
        <v>99</v>
      </c>
      <c r="J12944" s="27" t="s">
        <v>1</v>
      </c>
      <c r="K12944" s="28">
        <v>18.68</v>
      </c>
      <c r="L12944" s="28">
        <v>18.399999999999999</v>
      </c>
    </row>
    <row r="12945" spans="1:12" x14ac:dyDescent="0.25">
      <c r="A12945" s="24" t="s">
        <v>3305</v>
      </c>
      <c r="B12945" s="26">
        <v>2018</v>
      </c>
      <c r="C12945" s="24">
        <v>4</v>
      </c>
      <c r="D12945" s="24" t="s">
        <v>15122</v>
      </c>
      <c r="E12945" s="26">
        <v>677</v>
      </c>
      <c r="F12945" s="26">
        <v>10511</v>
      </c>
      <c r="G12945" s="26" t="s">
        <v>13818</v>
      </c>
      <c r="H12945" s="24" t="s">
        <v>1636</v>
      </c>
      <c r="I12945" s="24" t="s">
        <v>1637</v>
      </c>
      <c r="J12945" s="27" t="s">
        <v>1</v>
      </c>
      <c r="K12945" s="28">
        <v>14.8</v>
      </c>
      <c r="L12945" s="28">
        <v>14.52</v>
      </c>
    </row>
    <row r="12946" spans="1:12" x14ac:dyDescent="0.25">
      <c r="A12946" s="24" t="s">
        <v>3305</v>
      </c>
      <c r="B12946" s="26">
        <v>2018</v>
      </c>
      <c r="C12946" s="24">
        <v>4</v>
      </c>
      <c r="D12946" s="24" t="s">
        <v>15122</v>
      </c>
      <c r="E12946" s="26">
        <v>677</v>
      </c>
      <c r="F12946" s="26">
        <v>10512</v>
      </c>
      <c r="G12946" s="26" t="s">
        <v>13819</v>
      </c>
      <c r="H12946" s="24" t="s">
        <v>132</v>
      </c>
      <c r="I12946" s="24" t="s">
        <v>133</v>
      </c>
      <c r="J12946" s="27" t="s">
        <v>1</v>
      </c>
      <c r="K12946" s="28">
        <v>22.89</v>
      </c>
      <c r="L12946" s="28">
        <v>22.62</v>
      </c>
    </row>
    <row r="12947" spans="1:12" x14ac:dyDescent="0.25">
      <c r="A12947" s="24" t="s">
        <v>3305</v>
      </c>
      <c r="B12947" s="26">
        <v>2018</v>
      </c>
      <c r="C12947" s="24">
        <v>4</v>
      </c>
      <c r="D12947" s="24" t="s">
        <v>15122</v>
      </c>
      <c r="E12947" s="26">
        <v>677</v>
      </c>
      <c r="F12947" s="26">
        <v>10513</v>
      </c>
      <c r="G12947" s="26" t="s">
        <v>13820</v>
      </c>
      <c r="H12947" s="24" t="s">
        <v>298</v>
      </c>
      <c r="I12947" s="24" t="s">
        <v>299</v>
      </c>
      <c r="J12947" s="27" t="s">
        <v>1</v>
      </c>
      <c r="K12947" s="28">
        <v>14.25</v>
      </c>
      <c r="L12947" s="28">
        <v>13.97</v>
      </c>
    </row>
    <row r="12948" spans="1:12" x14ac:dyDescent="0.25">
      <c r="A12948" s="24" t="s">
        <v>3305</v>
      </c>
      <c r="B12948" s="26">
        <v>2018</v>
      </c>
      <c r="C12948" s="24">
        <v>4</v>
      </c>
      <c r="D12948" s="24" t="s">
        <v>15122</v>
      </c>
      <c r="E12948" s="26">
        <v>677</v>
      </c>
      <c r="F12948" s="26">
        <v>10514</v>
      </c>
      <c r="G12948" s="26" t="s">
        <v>13821</v>
      </c>
      <c r="H12948" s="24" t="s">
        <v>67</v>
      </c>
      <c r="I12948" s="24" t="s">
        <v>68</v>
      </c>
      <c r="J12948" s="27" t="s">
        <v>1</v>
      </c>
      <c r="K12948" s="28">
        <v>13.5</v>
      </c>
      <c r="L12948" s="28">
        <v>13.23</v>
      </c>
    </row>
    <row r="12949" spans="1:12" x14ac:dyDescent="0.25">
      <c r="A12949" s="24" t="s">
        <v>3305</v>
      </c>
      <c r="B12949" s="26">
        <v>2018</v>
      </c>
      <c r="C12949" s="24">
        <v>4</v>
      </c>
      <c r="D12949" s="24" t="s">
        <v>15122</v>
      </c>
      <c r="E12949" s="26">
        <v>677</v>
      </c>
      <c r="F12949" s="26">
        <v>10515</v>
      </c>
      <c r="G12949" s="26" t="s">
        <v>13822</v>
      </c>
      <c r="H12949" s="24" t="s">
        <v>190</v>
      </c>
      <c r="I12949" s="24" t="s">
        <v>191</v>
      </c>
      <c r="J12949" s="27" t="s">
        <v>1</v>
      </c>
      <c r="K12949" s="28">
        <v>93.2</v>
      </c>
      <c r="L12949" s="28">
        <v>92.65</v>
      </c>
    </row>
    <row r="12950" spans="1:12" x14ac:dyDescent="0.25">
      <c r="A12950" s="24" t="s">
        <v>3305</v>
      </c>
      <c r="B12950" s="26">
        <v>2018</v>
      </c>
      <c r="C12950" s="24">
        <v>4</v>
      </c>
      <c r="D12950" s="24" t="s">
        <v>15122</v>
      </c>
      <c r="E12950" s="26">
        <v>677</v>
      </c>
      <c r="F12950" s="26">
        <v>9502</v>
      </c>
      <c r="G12950" s="26" t="s">
        <v>12809</v>
      </c>
      <c r="H12950" s="24" t="s">
        <v>998</v>
      </c>
      <c r="I12950" s="24" t="s">
        <v>999</v>
      </c>
      <c r="J12950" s="27" t="s">
        <v>1</v>
      </c>
      <c r="K12950" s="28">
        <v>31.5</v>
      </c>
      <c r="L12950" s="28">
        <v>31.23</v>
      </c>
    </row>
    <row r="12951" spans="1:12" x14ac:dyDescent="0.25">
      <c r="A12951" s="24" t="s">
        <v>3305</v>
      </c>
      <c r="B12951" s="26">
        <v>2018</v>
      </c>
      <c r="C12951" s="24">
        <v>4</v>
      </c>
      <c r="D12951" s="24" t="s">
        <v>15122</v>
      </c>
      <c r="E12951" s="26">
        <v>677</v>
      </c>
      <c r="F12951" s="26">
        <v>10516</v>
      </c>
      <c r="G12951" s="26" t="s">
        <v>13823</v>
      </c>
      <c r="H12951" s="24" t="s">
        <v>67</v>
      </c>
      <c r="I12951" s="24" t="s">
        <v>68</v>
      </c>
      <c r="J12951" s="27" t="s">
        <v>1</v>
      </c>
      <c r="K12951" s="28">
        <v>20.25</v>
      </c>
      <c r="L12951" s="28">
        <v>19.97</v>
      </c>
    </row>
    <row r="12952" spans="1:12" x14ac:dyDescent="0.25">
      <c r="A12952" s="24" t="s">
        <v>3305</v>
      </c>
      <c r="B12952" s="26">
        <v>2018</v>
      </c>
      <c r="C12952" s="24">
        <v>4</v>
      </c>
      <c r="D12952" s="24" t="s">
        <v>15122</v>
      </c>
      <c r="E12952" s="26">
        <v>677</v>
      </c>
      <c r="F12952" s="26">
        <v>10517</v>
      </c>
      <c r="G12952" s="26" t="s">
        <v>13824</v>
      </c>
      <c r="H12952" s="24" t="s">
        <v>168</v>
      </c>
      <c r="I12952" s="24" t="s">
        <v>169</v>
      </c>
      <c r="J12952" s="27" t="s">
        <v>1</v>
      </c>
      <c r="K12952" s="28">
        <v>17.829999999999998</v>
      </c>
      <c r="L12952" s="28">
        <v>17.55</v>
      </c>
    </row>
    <row r="12953" spans="1:12" x14ac:dyDescent="0.25">
      <c r="A12953" s="24" t="s">
        <v>3305</v>
      </c>
      <c r="B12953" s="26">
        <v>2018</v>
      </c>
      <c r="C12953" s="24">
        <v>4</v>
      </c>
      <c r="D12953" s="24" t="s">
        <v>15122</v>
      </c>
      <c r="E12953" s="26">
        <v>677</v>
      </c>
      <c r="F12953" s="26">
        <v>10518</v>
      </c>
      <c r="G12953" s="26" t="s">
        <v>13825</v>
      </c>
      <c r="H12953" s="24" t="s">
        <v>2633</v>
      </c>
      <c r="I12953" s="24" t="s">
        <v>2634</v>
      </c>
      <c r="J12953" s="27" t="s">
        <v>1</v>
      </c>
      <c r="K12953" s="28">
        <v>14.25</v>
      </c>
      <c r="L12953" s="28">
        <v>13.97</v>
      </c>
    </row>
    <row r="12954" spans="1:12" x14ac:dyDescent="0.25">
      <c r="A12954" s="24" t="s">
        <v>3305</v>
      </c>
      <c r="B12954" s="26">
        <v>2018</v>
      </c>
      <c r="C12954" s="24">
        <v>4</v>
      </c>
      <c r="D12954" s="24" t="s">
        <v>15122</v>
      </c>
      <c r="E12954" s="26">
        <v>679</v>
      </c>
      <c r="F12954" s="26">
        <v>10519</v>
      </c>
      <c r="G12954" s="26" t="s">
        <v>13826</v>
      </c>
      <c r="H12954" s="24" t="s">
        <v>67</v>
      </c>
      <c r="I12954" s="24" t="s">
        <v>68</v>
      </c>
      <c r="J12954" s="27" t="s">
        <v>1</v>
      </c>
      <c r="K12954" s="28">
        <v>27.95</v>
      </c>
      <c r="L12954" s="28">
        <v>27.67</v>
      </c>
    </row>
    <row r="12955" spans="1:12" x14ac:dyDescent="0.25">
      <c r="A12955" s="24" t="s">
        <v>3305</v>
      </c>
      <c r="B12955" s="26">
        <v>2018</v>
      </c>
      <c r="C12955" s="24">
        <v>4</v>
      </c>
      <c r="D12955" s="24" t="s">
        <v>15122</v>
      </c>
      <c r="E12955" s="26">
        <v>679</v>
      </c>
      <c r="F12955" s="26">
        <v>5517</v>
      </c>
      <c r="G12955" s="26" t="s">
        <v>8824</v>
      </c>
      <c r="H12955" s="24" t="s">
        <v>67</v>
      </c>
      <c r="I12955" s="24" t="s">
        <v>68</v>
      </c>
      <c r="J12955" s="27" t="s">
        <v>1</v>
      </c>
      <c r="K12955" s="28">
        <v>28.27</v>
      </c>
      <c r="L12955" s="28">
        <v>28</v>
      </c>
    </row>
    <row r="12956" spans="1:12" x14ac:dyDescent="0.25">
      <c r="A12956" s="24" t="s">
        <v>3305</v>
      </c>
      <c r="B12956" s="26">
        <v>2018</v>
      </c>
      <c r="C12956" s="24">
        <v>4</v>
      </c>
      <c r="D12956" s="24" t="s">
        <v>15122</v>
      </c>
      <c r="E12956" s="26">
        <v>679</v>
      </c>
      <c r="F12956" s="26">
        <v>10520</v>
      </c>
      <c r="G12956" s="26" t="s">
        <v>13827</v>
      </c>
      <c r="H12956" s="24" t="s">
        <v>67</v>
      </c>
      <c r="I12956" s="24" t="s">
        <v>68</v>
      </c>
      <c r="J12956" s="27" t="s">
        <v>1</v>
      </c>
      <c r="K12956" s="28">
        <v>29.34</v>
      </c>
      <c r="L12956" s="28">
        <v>29.06</v>
      </c>
    </row>
    <row r="12957" spans="1:12" x14ac:dyDescent="0.25">
      <c r="A12957" s="24" t="s">
        <v>3305</v>
      </c>
      <c r="B12957" s="26">
        <v>2018</v>
      </c>
      <c r="C12957" s="24">
        <v>4</v>
      </c>
      <c r="D12957" s="24" t="s">
        <v>15122</v>
      </c>
      <c r="E12957" s="26">
        <v>679</v>
      </c>
      <c r="F12957" s="26">
        <v>10521</v>
      </c>
      <c r="G12957" s="26" t="s">
        <v>13828</v>
      </c>
      <c r="H12957" s="24" t="s">
        <v>67</v>
      </c>
      <c r="I12957" s="24" t="s">
        <v>68</v>
      </c>
      <c r="J12957" s="27" t="s">
        <v>1</v>
      </c>
      <c r="K12957" s="28">
        <v>127.82</v>
      </c>
      <c r="L12957" s="28">
        <v>127.55</v>
      </c>
    </row>
    <row r="12958" spans="1:12" x14ac:dyDescent="0.25">
      <c r="A12958" s="24" t="s">
        <v>3305</v>
      </c>
      <c r="B12958" s="26">
        <v>2018</v>
      </c>
      <c r="C12958" s="24">
        <v>4</v>
      </c>
      <c r="D12958" s="24" t="s">
        <v>15122</v>
      </c>
      <c r="E12958" s="26">
        <v>679</v>
      </c>
      <c r="F12958" s="26">
        <v>10522</v>
      </c>
      <c r="G12958" s="26" t="s">
        <v>13829</v>
      </c>
      <c r="H12958" s="24" t="s">
        <v>77</v>
      </c>
      <c r="I12958" s="24" t="s">
        <v>78</v>
      </c>
      <c r="J12958" s="27" t="s">
        <v>1</v>
      </c>
      <c r="K12958" s="28">
        <v>19.55</v>
      </c>
      <c r="L12958" s="28">
        <v>19.27</v>
      </c>
    </row>
    <row r="12959" spans="1:12" x14ac:dyDescent="0.25">
      <c r="A12959" s="24" t="s">
        <v>3305</v>
      </c>
      <c r="B12959" s="26">
        <v>2018</v>
      </c>
      <c r="C12959" s="24">
        <v>4</v>
      </c>
      <c r="D12959" s="24" t="s">
        <v>15122</v>
      </c>
      <c r="E12959" s="26">
        <v>679</v>
      </c>
      <c r="F12959" s="26">
        <v>10523</v>
      </c>
      <c r="G12959" s="26" t="s">
        <v>13830</v>
      </c>
      <c r="H12959" s="24" t="s">
        <v>67</v>
      </c>
      <c r="I12959" s="24" t="s">
        <v>68</v>
      </c>
      <c r="J12959" s="27" t="s">
        <v>1</v>
      </c>
      <c r="K12959" s="28">
        <v>19.64</v>
      </c>
      <c r="L12959" s="28">
        <v>19.37</v>
      </c>
    </row>
    <row r="12960" spans="1:12" x14ac:dyDescent="0.25">
      <c r="A12960" s="24" t="s">
        <v>3305</v>
      </c>
      <c r="B12960" s="26">
        <v>2018</v>
      </c>
      <c r="C12960" s="24">
        <v>4</v>
      </c>
      <c r="D12960" s="24" t="s">
        <v>15122</v>
      </c>
      <c r="E12960" s="26">
        <v>679</v>
      </c>
      <c r="F12960" s="26">
        <v>10524</v>
      </c>
      <c r="G12960" s="26" t="s">
        <v>13831</v>
      </c>
      <c r="H12960" s="24" t="s">
        <v>67</v>
      </c>
      <c r="I12960" s="24" t="s">
        <v>68</v>
      </c>
      <c r="J12960" s="27" t="s">
        <v>1</v>
      </c>
      <c r="K12960" s="28">
        <v>19.95</v>
      </c>
      <c r="L12960" s="28">
        <v>19.670000000000002</v>
      </c>
    </row>
    <row r="12961" spans="1:12" x14ac:dyDescent="0.25">
      <c r="A12961" s="24" t="s">
        <v>3305</v>
      </c>
      <c r="B12961" s="26">
        <v>2018</v>
      </c>
      <c r="C12961" s="24">
        <v>4</v>
      </c>
      <c r="D12961" s="24" t="s">
        <v>15122</v>
      </c>
      <c r="E12961" s="26">
        <v>679</v>
      </c>
      <c r="F12961" s="26">
        <v>10525</v>
      </c>
      <c r="G12961" s="26" t="s">
        <v>13832</v>
      </c>
      <c r="H12961" s="24" t="s">
        <v>67</v>
      </c>
      <c r="I12961" s="24" t="s">
        <v>68</v>
      </c>
      <c r="J12961" s="27" t="s">
        <v>1</v>
      </c>
      <c r="K12961" s="28">
        <v>22.8</v>
      </c>
      <c r="L12961" s="28">
        <v>22.53</v>
      </c>
    </row>
    <row r="12962" spans="1:12" x14ac:dyDescent="0.25">
      <c r="A12962" s="24" t="s">
        <v>3305</v>
      </c>
      <c r="B12962" s="26">
        <v>2018</v>
      </c>
      <c r="C12962" s="24">
        <v>4</v>
      </c>
      <c r="D12962" s="24" t="s">
        <v>15122</v>
      </c>
      <c r="E12962" s="26">
        <v>679</v>
      </c>
      <c r="F12962" s="26">
        <v>10526</v>
      </c>
      <c r="G12962" s="26" t="s">
        <v>13833</v>
      </c>
      <c r="H12962" s="24" t="s">
        <v>2651</v>
      </c>
      <c r="I12962" s="24" t="s">
        <v>2652</v>
      </c>
      <c r="J12962" s="27" t="s">
        <v>1</v>
      </c>
      <c r="K12962" s="28">
        <v>28.5</v>
      </c>
      <c r="L12962" s="28">
        <v>27.94</v>
      </c>
    </row>
    <row r="12963" spans="1:12" x14ac:dyDescent="0.25">
      <c r="A12963" s="24" t="s">
        <v>3305</v>
      </c>
      <c r="B12963" s="26">
        <v>2018</v>
      </c>
      <c r="C12963" s="24">
        <v>4</v>
      </c>
      <c r="D12963" s="24" t="s">
        <v>15122</v>
      </c>
      <c r="E12963" s="26">
        <v>679</v>
      </c>
      <c r="F12963" s="26">
        <v>10527</v>
      </c>
      <c r="G12963" s="26" t="s">
        <v>13834</v>
      </c>
      <c r="H12963" s="24" t="s">
        <v>124</v>
      </c>
      <c r="I12963" s="24" t="s">
        <v>125</v>
      </c>
      <c r="J12963" s="27" t="s">
        <v>1</v>
      </c>
      <c r="K12963" s="28">
        <v>17.39</v>
      </c>
      <c r="L12963" s="28">
        <v>17.11</v>
      </c>
    </row>
    <row r="12964" spans="1:12" x14ac:dyDescent="0.25">
      <c r="A12964" s="24" t="s">
        <v>3305</v>
      </c>
      <c r="B12964" s="26">
        <v>2018</v>
      </c>
      <c r="C12964" s="24">
        <v>4</v>
      </c>
      <c r="D12964" s="24" t="s">
        <v>15122</v>
      </c>
      <c r="E12964" s="26">
        <v>682</v>
      </c>
      <c r="F12964" s="26">
        <v>4757</v>
      </c>
      <c r="G12964" s="26" t="s">
        <v>8064</v>
      </c>
      <c r="H12964" s="24" t="s">
        <v>204</v>
      </c>
      <c r="I12964" s="24" t="s">
        <v>205</v>
      </c>
      <c r="J12964" s="27" t="s">
        <v>1</v>
      </c>
      <c r="K12964" s="28">
        <v>19.63</v>
      </c>
      <c r="L12964" s="28">
        <v>19.350000000000001</v>
      </c>
    </row>
    <row r="12965" spans="1:12" x14ac:dyDescent="0.25">
      <c r="A12965" s="24" t="s">
        <v>3305</v>
      </c>
      <c r="B12965" s="26">
        <v>2018</v>
      </c>
      <c r="C12965" s="24">
        <v>4</v>
      </c>
      <c r="D12965" s="24" t="s">
        <v>15122</v>
      </c>
      <c r="E12965" s="26">
        <v>637</v>
      </c>
      <c r="F12965" s="26">
        <v>10184</v>
      </c>
      <c r="G12965" s="26" t="s">
        <v>13491</v>
      </c>
      <c r="H12965" s="24" t="s">
        <v>1923</v>
      </c>
      <c r="I12965" s="24" t="s">
        <v>1924</v>
      </c>
      <c r="J12965" s="27" t="s">
        <v>15162</v>
      </c>
      <c r="K12965" s="28">
        <v>973.56</v>
      </c>
      <c r="L12965" s="28">
        <v>962.38</v>
      </c>
    </row>
    <row r="12966" spans="1:12" x14ac:dyDescent="0.25">
      <c r="A12966" s="24" t="s">
        <v>3305</v>
      </c>
      <c r="B12966" s="26">
        <v>2018</v>
      </c>
      <c r="C12966" s="24">
        <v>4</v>
      </c>
      <c r="D12966" s="24" t="s">
        <v>15122</v>
      </c>
      <c r="E12966" s="26">
        <v>646</v>
      </c>
      <c r="F12966" s="26">
        <v>10528</v>
      </c>
      <c r="G12966" s="26" t="s">
        <v>13835</v>
      </c>
      <c r="H12966" s="24" t="s">
        <v>2653</v>
      </c>
      <c r="I12966" s="24" t="s">
        <v>2654</v>
      </c>
      <c r="J12966" s="27" t="s">
        <v>15162</v>
      </c>
      <c r="K12966" s="28">
        <v>3881.27</v>
      </c>
      <c r="L12966" s="28">
        <v>3881.27</v>
      </c>
    </row>
    <row r="12967" spans="1:12" x14ac:dyDescent="0.25">
      <c r="A12967" s="24" t="s">
        <v>3305</v>
      </c>
      <c r="B12967" s="26">
        <v>2018</v>
      </c>
      <c r="C12967" s="24">
        <v>4</v>
      </c>
      <c r="D12967" s="24" t="s">
        <v>15122</v>
      </c>
      <c r="E12967" s="26">
        <v>654</v>
      </c>
      <c r="F12967" s="26">
        <v>9925</v>
      </c>
      <c r="G12967" s="26" t="s">
        <v>13232</v>
      </c>
      <c r="H12967" s="24" t="s">
        <v>1258</v>
      </c>
      <c r="I12967" s="24" t="s">
        <v>1259</v>
      </c>
      <c r="J12967" s="27" t="s">
        <v>1</v>
      </c>
      <c r="K12967" s="28">
        <v>5071.8500000000004</v>
      </c>
      <c r="L12967" s="28">
        <v>5067.3100000000004</v>
      </c>
    </row>
    <row r="12968" spans="1:12" x14ac:dyDescent="0.25">
      <c r="A12968" s="24" t="s">
        <v>3305</v>
      </c>
      <c r="B12968" s="26">
        <v>2018</v>
      </c>
      <c r="C12968" s="24">
        <v>4</v>
      </c>
      <c r="D12968" s="24" t="s">
        <v>15123</v>
      </c>
      <c r="E12968" s="26">
        <v>670</v>
      </c>
      <c r="F12968" s="26">
        <v>9563</v>
      </c>
      <c r="G12968" s="26" t="s">
        <v>12870</v>
      </c>
      <c r="H12968" s="24" t="s">
        <v>2307</v>
      </c>
      <c r="I12968" s="24" t="s">
        <v>2308</v>
      </c>
      <c r="J12968" s="27" t="s">
        <v>1</v>
      </c>
      <c r="K12968" s="28">
        <v>24.9</v>
      </c>
      <c r="L12968" s="28">
        <v>24.63</v>
      </c>
    </row>
    <row r="12969" spans="1:12" x14ac:dyDescent="0.25">
      <c r="A12969" s="24" t="s">
        <v>3305</v>
      </c>
      <c r="B12969" s="26">
        <v>2018</v>
      </c>
      <c r="C12969" s="24">
        <v>4</v>
      </c>
      <c r="D12969" s="24" t="s">
        <v>15123</v>
      </c>
      <c r="E12969" s="26">
        <v>670</v>
      </c>
      <c r="F12969" s="26">
        <v>2329</v>
      </c>
      <c r="G12969" s="26" t="s">
        <v>5636</v>
      </c>
      <c r="H12969" s="24" t="s">
        <v>176</v>
      </c>
      <c r="I12969" s="24" t="s">
        <v>177</v>
      </c>
      <c r="J12969" s="27" t="s">
        <v>1</v>
      </c>
      <c r="K12969" s="28">
        <v>127.69</v>
      </c>
      <c r="L12969" s="28">
        <v>127.42</v>
      </c>
    </row>
    <row r="12970" spans="1:12" x14ac:dyDescent="0.25">
      <c r="A12970" s="24" t="s">
        <v>3305</v>
      </c>
      <c r="B12970" s="26">
        <v>2018</v>
      </c>
      <c r="C12970" s="24">
        <v>4</v>
      </c>
      <c r="D12970" s="24" t="s">
        <v>15123</v>
      </c>
      <c r="E12970" s="26">
        <v>670</v>
      </c>
      <c r="F12970" s="26">
        <v>10529</v>
      </c>
      <c r="G12970" s="26" t="s">
        <v>13836</v>
      </c>
      <c r="H12970" s="24" t="s">
        <v>206</v>
      </c>
      <c r="I12970" s="24" t="s">
        <v>207</v>
      </c>
      <c r="J12970" s="27" t="s">
        <v>1</v>
      </c>
      <c r="K12970" s="28">
        <v>46.16</v>
      </c>
      <c r="L12970" s="28">
        <v>46.16</v>
      </c>
    </row>
    <row r="12971" spans="1:12" x14ac:dyDescent="0.25">
      <c r="A12971" s="24" t="s">
        <v>3305</v>
      </c>
      <c r="B12971" s="26">
        <v>2018</v>
      </c>
      <c r="C12971" s="24">
        <v>4</v>
      </c>
      <c r="D12971" s="24" t="s">
        <v>15123</v>
      </c>
      <c r="E12971" s="26">
        <v>670</v>
      </c>
      <c r="F12971" s="26">
        <v>10530</v>
      </c>
      <c r="G12971" s="26" t="s">
        <v>13837</v>
      </c>
      <c r="H12971" s="24" t="s">
        <v>1488</v>
      </c>
      <c r="I12971" s="24" t="s">
        <v>1489</v>
      </c>
      <c r="J12971" s="27" t="s">
        <v>1</v>
      </c>
      <c r="K12971" s="28">
        <v>1648.93</v>
      </c>
      <c r="L12971" s="28">
        <v>1648.12</v>
      </c>
    </row>
    <row r="12972" spans="1:12" x14ac:dyDescent="0.25">
      <c r="A12972" s="24" t="s">
        <v>3305</v>
      </c>
      <c r="B12972" s="26">
        <v>2018</v>
      </c>
      <c r="C12972" s="24">
        <v>4</v>
      </c>
      <c r="D12972" s="24" t="s">
        <v>15123</v>
      </c>
      <c r="E12972" s="26">
        <v>670</v>
      </c>
      <c r="F12972" s="26">
        <v>5408</v>
      </c>
      <c r="G12972" s="26" t="s">
        <v>8715</v>
      </c>
      <c r="H12972" s="24" t="s">
        <v>2307</v>
      </c>
      <c r="I12972" s="24" t="s">
        <v>2308</v>
      </c>
      <c r="J12972" s="27" t="s">
        <v>1</v>
      </c>
      <c r="K12972" s="28">
        <v>17.399999999999999</v>
      </c>
      <c r="L12972" s="28">
        <v>17.13</v>
      </c>
    </row>
    <row r="12973" spans="1:12" x14ac:dyDescent="0.25">
      <c r="A12973" s="24" t="s">
        <v>3305</v>
      </c>
      <c r="B12973" s="26">
        <v>2018</v>
      </c>
      <c r="C12973" s="24">
        <v>4</v>
      </c>
      <c r="D12973" s="24" t="s">
        <v>15123</v>
      </c>
      <c r="E12973" s="26">
        <v>670</v>
      </c>
      <c r="F12973" s="26">
        <v>420</v>
      </c>
      <c r="G12973" s="26" t="s">
        <v>3727</v>
      </c>
      <c r="H12973" s="24" t="s">
        <v>440</v>
      </c>
      <c r="I12973" s="24" t="s">
        <v>441</v>
      </c>
      <c r="J12973" s="27" t="s">
        <v>1</v>
      </c>
      <c r="K12973" s="28">
        <v>100.48</v>
      </c>
      <c r="L12973" s="28">
        <v>100.21</v>
      </c>
    </row>
    <row r="12974" spans="1:12" x14ac:dyDescent="0.25">
      <c r="A12974" s="24" t="s">
        <v>3305</v>
      </c>
      <c r="B12974" s="26">
        <v>2018</v>
      </c>
      <c r="C12974" s="24">
        <v>4</v>
      </c>
      <c r="D12974" s="24" t="s">
        <v>15123</v>
      </c>
      <c r="E12974" s="26">
        <v>670</v>
      </c>
      <c r="F12974" s="26">
        <v>10531</v>
      </c>
      <c r="G12974" s="26" t="s">
        <v>13838</v>
      </c>
      <c r="H12974" s="24" t="s">
        <v>176</v>
      </c>
      <c r="I12974" s="24" t="s">
        <v>177</v>
      </c>
      <c r="J12974" s="27" t="s">
        <v>1</v>
      </c>
      <c r="K12974" s="28">
        <v>105.92</v>
      </c>
      <c r="L12974" s="28">
        <v>105.65</v>
      </c>
    </row>
    <row r="12975" spans="1:12" x14ac:dyDescent="0.25">
      <c r="A12975" s="24" t="s">
        <v>3305</v>
      </c>
      <c r="B12975" s="26">
        <v>2018</v>
      </c>
      <c r="C12975" s="24">
        <v>4</v>
      </c>
      <c r="D12975" s="24" t="s">
        <v>15123</v>
      </c>
      <c r="E12975" s="26">
        <v>670</v>
      </c>
      <c r="F12975" s="26">
        <v>10532</v>
      </c>
      <c r="G12975" s="26" t="s">
        <v>13839</v>
      </c>
      <c r="H12975" s="24" t="s">
        <v>2307</v>
      </c>
      <c r="I12975" s="24" t="s">
        <v>2308</v>
      </c>
      <c r="J12975" s="27" t="s">
        <v>1</v>
      </c>
      <c r="K12975" s="28">
        <v>47.5</v>
      </c>
      <c r="L12975" s="28">
        <v>47.23</v>
      </c>
    </row>
    <row r="12976" spans="1:12" x14ac:dyDescent="0.25">
      <c r="A12976" s="24" t="s">
        <v>3305</v>
      </c>
      <c r="B12976" s="26">
        <v>2018</v>
      </c>
      <c r="C12976" s="24">
        <v>4</v>
      </c>
      <c r="D12976" s="24" t="s">
        <v>15123</v>
      </c>
      <c r="E12976" s="26">
        <v>670</v>
      </c>
      <c r="F12976" s="26">
        <v>9775</v>
      </c>
      <c r="G12976" s="26" t="s">
        <v>13082</v>
      </c>
      <c r="H12976" s="24" t="s">
        <v>1488</v>
      </c>
      <c r="I12976" s="24" t="s">
        <v>1489</v>
      </c>
      <c r="J12976" s="27" t="s">
        <v>1</v>
      </c>
      <c r="K12976" s="28">
        <v>587.6</v>
      </c>
      <c r="L12976" s="28">
        <v>587.33000000000004</v>
      </c>
    </row>
    <row r="12977" spans="1:12" x14ac:dyDescent="0.25">
      <c r="A12977" s="24" t="s">
        <v>3305</v>
      </c>
      <c r="B12977" s="26">
        <v>2018</v>
      </c>
      <c r="C12977" s="24">
        <v>4</v>
      </c>
      <c r="D12977" s="24" t="s">
        <v>15123</v>
      </c>
      <c r="E12977" s="26">
        <v>670</v>
      </c>
      <c r="F12977" s="26">
        <v>10533</v>
      </c>
      <c r="G12977" s="26" t="s">
        <v>13840</v>
      </c>
      <c r="H12977" s="24" t="s">
        <v>444</v>
      </c>
      <c r="I12977" s="24" t="s">
        <v>445</v>
      </c>
      <c r="J12977" s="27" t="s">
        <v>1</v>
      </c>
      <c r="K12977" s="28">
        <v>110.38</v>
      </c>
      <c r="L12977" s="28">
        <v>110.11</v>
      </c>
    </row>
    <row r="12978" spans="1:12" x14ac:dyDescent="0.25">
      <c r="A12978" s="24" t="s">
        <v>3305</v>
      </c>
      <c r="B12978" s="26">
        <v>2018</v>
      </c>
      <c r="C12978" s="24">
        <v>4</v>
      </c>
      <c r="D12978" s="24" t="s">
        <v>15123</v>
      </c>
      <c r="E12978" s="26">
        <v>670</v>
      </c>
      <c r="F12978" s="26">
        <v>8957</v>
      </c>
      <c r="G12978" s="26" t="s">
        <v>12264</v>
      </c>
      <c r="H12978" s="24" t="s">
        <v>444</v>
      </c>
      <c r="I12978" s="24" t="s">
        <v>445</v>
      </c>
      <c r="J12978" s="27" t="s">
        <v>1</v>
      </c>
      <c r="K12978" s="28">
        <v>71.09</v>
      </c>
      <c r="L12978" s="28">
        <v>70.81</v>
      </c>
    </row>
    <row r="12979" spans="1:12" x14ac:dyDescent="0.25">
      <c r="A12979" s="24" t="s">
        <v>3305</v>
      </c>
      <c r="B12979" s="26">
        <v>2018</v>
      </c>
      <c r="C12979" s="24">
        <v>4</v>
      </c>
      <c r="D12979" s="24" t="s">
        <v>15123</v>
      </c>
      <c r="E12979" s="26">
        <v>670</v>
      </c>
      <c r="F12979" s="26">
        <v>9564</v>
      </c>
      <c r="G12979" s="26" t="s">
        <v>12871</v>
      </c>
      <c r="H12979" s="24" t="s">
        <v>94</v>
      </c>
      <c r="I12979" s="24" t="s">
        <v>95</v>
      </c>
      <c r="J12979" s="27" t="s">
        <v>1</v>
      </c>
      <c r="K12979" s="28">
        <v>25.5</v>
      </c>
      <c r="L12979" s="28">
        <v>25.23</v>
      </c>
    </row>
    <row r="12980" spans="1:12" x14ac:dyDescent="0.25">
      <c r="A12980" s="24" t="s">
        <v>3305</v>
      </c>
      <c r="B12980" s="26">
        <v>2018</v>
      </c>
      <c r="C12980" s="24">
        <v>4</v>
      </c>
      <c r="D12980" s="24" t="s">
        <v>15123</v>
      </c>
      <c r="E12980" s="26">
        <v>670</v>
      </c>
      <c r="F12980" s="26">
        <v>10534</v>
      </c>
      <c r="G12980" s="26" t="s">
        <v>13841</v>
      </c>
      <c r="H12980" s="24" t="s">
        <v>2307</v>
      </c>
      <c r="I12980" s="24" t="s">
        <v>2308</v>
      </c>
      <c r="J12980" s="27" t="s">
        <v>1</v>
      </c>
      <c r="K12980" s="28">
        <v>22.5</v>
      </c>
      <c r="L12980" s="28">
        <v>22.23</v>
      </c>
    </row>
    <row r="12981" spans="1:12" x14ac:dyDescent="0.25">
      <c r="A12981" s="24" t="s">
        <v>3305</v>
      </c>
      <c r="B12981" s="26">
        <v>2018</v>
      </c>
      <c r="C12981" s="24">
        <v>4</v>
      </c>
      <c r="D12981" s="24" t="s">
        <v>15123</v>
      </c>
      <c r="E12981" s="26">
        <v>670</v>
      </c>
      <c r="F12981" s="26">
        <v>10535</v>
      </c>
      <c r="G12981" s="26" t="s">
        <v>13842</v>
      </c>
      <c r="H12981" s="24" t="s">
        <v>77</v>
      </c>
      <c r="I12981" s="24" t="s">
        <v>78</v>
      </c>
      <c r="J12981" s="27" t="s">
        <v>1</v>
      </c>
      <c r="K12981" s="28">
        <v>137.32</v>
      </c>
      <c r="L12981" s="28">
        <v>137.32</v>
      </c>
    </row>
    <row r="12982" spans="1:12" x14ac:dyDescent="0.25">
      <c r="A12982" s="24" t="s">
        <v>3305</v>
      </c>
      <c r="B12982" s="26">
        <v>2018</v>
      </c>
      <c r="C12982" s="24">
        <v>4</v>
      </c>
      <c r="D12982" s="24" t="s">
        <v>15123</v>
      </c>
      <c r="E12982" s="26">
        <v>670</v>
      </c>
      <c r="F12982" s="26">
        <v>10536</v>
      </c>
      <c r="G12982" s="26" t="s">
        <v>13843</v>
      </c>
      <c r="H12982" s="24" t="s">
        <v>2307</v>
      </c>
      <c r="I12982" s="24" t="s">
        <v>2308</v>
      </c>
      <c r="J12982" s="27" t="s">
        <v>1</v>
      </c>
      <c r="K12982" s="28">
        <v>82.3</v>
      </c>
      <c r="L12982" s="28">
        <v>82.3</v>
      </c>
    </row>
    <row r="12983" spans="1:12" x14ac:dyDescent="0.25">
      <c r="A12983" s="24" t="s">
        <v>3305</v>
      </c>
      <c r="B12983" s="26">
        <v>2018</v>
      </c>
      <c r="C12983" s="24">
        <v>4</v>
      </c>
      <c r="D12983" s="24" t="s">
        <v>15123</v>
      </c>
      <c r="E12983" s="26">
        <v>670</v>
      </c>
      <c r="F12983" s="26">
        <v>9535</v>
      </c>
      <c r="G12983" s="26" t="s">
        <v>12842</v>
      </c>
      <c r="H12983" s="24" t="s">
        <v>948</v>
      </c>
      <c r="I12983" s="24" t="s">
        <v>949</v>
      </c>
      <c r="J12983" s="27" t="s">
        <v>1</v>
      </c>
      <c r="K12983" s="28">
        <v>21.03</v>
      </c>
      <c r="L12983" s="28">
        <v>20.76</v>
      </c>
    </row>
    <row r="12984" spans="1:12" x14ac:dyDescent="0.25">
      <c r="A12984" s="24" t="s">
        <v>3305</v>
      </c>
      <c r="B12984" s="26">
        <v>2018</v>
      </c>
      <c r="C12984" s="24">
        <v>4</v>
      </c>
      <c r="D12984" s="24" t="s">
        <v>15123</v>
      </c>
      <c r="E12984" s="26">
        <v>670</v>
      </c>
      <c r="F12984" s="26">
        <v>9778</v>
      </c>
      <c r="G12984" s="26" t="s">
        <v>13085</v>
      </c>
      <c r="H12984" s="24" t="s">
        <v>2307</v>
      </c>
      <c r="I12984" s="24" t="s">
        <v>2308</v>
      </c>
      <c r="J12984" s="27" t="s">
        <v>1</v>
      </c>
      <c r="K12984" s="28">
        <v>27.9</v>
      </c>
      <c r="L12984" s="28">
        <v>27.63</v>
      </c>
    </row>
    <row r="12985" spans="1:12" x14ac:dyDescent="0.25">
      <c r="A12985" s="24" t="s">
        <v>3305</v>
      </c>
      <c r="B12985" s="26">
        <v>2018</v>
      </c>
      <c r="C12985" s="24">
        <v>4</v>
      </c>
      <c r="D12985" s="24" t="s">
        <v>15123</v>
      </c>
      <c r="E12985" s="26">
        <v>670</v>
      </c>
      <c r="F12985" s="26">
        <v>10537</v>
      </c>
      <c r="G12985" s="26" t="s">
        <v>13844</v>
      </c>
      <c r="H12985" s="24" t="s">
        <v>206</v>
      </c>
      <c r="I12985" s="24" t="s">
        <v>207</v>
      </c>
      <c r="J12985" s="27" t="s">
        <v>1</v>
      </c>
      <c r="K12985" s="28">
        <v>21.6</v>
      </c>
      <c r="L12985" s="28">
        <v>21.33</v>
      </c>
    </row>
    <row r="12986" spans="1:12" x14ac:dyDescent="0.25">
      <c r="A12986" s="24" t="s">
        <v>3305</v>
      </c>
      <c r="B12986" s="26">
        <v>2018</v>
      </c>
      <c r="C12986" s="24">
        <v>4</v>
      </c>
      <c r="D12986" s="24" t="s">
        <v>15123</v>
      </c>
      <c r="E12986" s="26">
        <v>670</v>
      </c>
      <c r="F12986" s="26">
        <v>9760</v>
      </c>
      <c r="G12986" s="26" t="s">
        <v>13067</v>
      </c>
      <c r="H12986" s="24" t="s">
        <v>2655</v>
      </c>
      <c r="I12986" s="24" t="s">
        <v>2656</v>
      </c>
      <c r="J12986" s="27" t="s">
        <v>1</v>
      </c>
      <c r="K12986" s="28">
        <v>29.99</v>
      </c>
      <c r="L12986" s="28">
        <v>29.99</v>
      </c>
    </row>
    <row r="12987" spans="1:12" x14ac:dyDescent="0.25">
      <c r="A12987" s="24" t="s">
        <v>3305</v>
      </c>
      <c r="B12987" s="26">
        <v>2018</v>
      </c>
      <c r="C12987" s="24">
        <v>4</v>
      </c>
      <c r="D12987" s="24" t="s">
        <v>15123</v>
      </c>
      <c r="E12987" s="26">
        <v>670</v>
      </c>
      <c r="F12987" s="26">
        <v>8342</v>
      </c>
      <c r="G12987" s="26" t="s">
        <v>11649</v>
      </c>
      <c r="H12987" s="24" t="s">
        <v>510</v>
      </c>
      <c r="I12987" s="24" t="s">
        <v>511</v>
      </c>
      <c r="J12987" s="27" t="s">
        <v>1</v>
      </c>
      <c r="K12987" s="28">
        <v>117.65</v>
      </c>
      <c r="L12987" s="28">
        <v>117.38</v>
      </c>
    </row>
    <row r="12988" spans="1:12" x14ac:dyDescent="0.25">
      <c r="A12988" s="24" t="s">
        <v>3305</v>
      </c>
      <c r="B12988" s="26">
        <v>2018</v>
      </c>
      <c r="C12988" s="24">
        <v>4</v>
      </c>
      <c r="D12988" s="24" t="s">
        <v>15123</v>
      </c>
      <c r="E12988" s="26">
        <v>670</v>
      </c>
      <c r="F12988" s="26">
        <v>10538</v>
      </c>
      <c r="G12988" s="26" t="s">
        <v>13845</v>
      </c>
      <c r="H12988" s="24" t="s">
        <v>2307</v>
      </c>
      <c r="I12988" s="24" t="s">
        <v>2308</v>
      </c>
      <c r="J12988" s="27" t="s">
        <v>1</v>
      </c>
      <c r="K12988" s="28">
        <v>92.91</v>
      </c>
      <c r="L12988" s="28">
        <v>92.64</v>
      </c>
    </row>
    <row r="12989" spans="1:12" x14ac:dyDescent="0.25">
      <c r="A12989" s="24" t="s">
        <v>3305</v>
      </c>
      <c r="B12989" s="26">
        <v>2018</v>
      </c>
      <c r="C12989" s="24">
        <v>4</v>
      </c>
      <c r="D12989" s="24" t="s">
        <v>15123</v>
      </c>
      <c r="E12989" s="26">
        <v>670</v>
      </c>
      <c r="F12989" s="26">
        <v>189</v>
      </c>
      <c r="G12989" s="26" t="s">
        <v>3496</v>
      </c>
      <c r="H12989" s="24" t="s">
        <v>440</v>
      </c>
      <c r="I12989" s="24" t="s">
        <v>441</v>
      </c>
      <c r="J12989" s="27" t="s">
        <v>1</v>
      </c>
      <c r="K12989" s="28">
        <v>161.21</v>
      </c>
      <c r="L12989" s="28">
        <v>161.21</v>
      </c>
    </row>
    <row r="12990" spans="1:12" x14ac:dyDescent="0.25">
      <c r="A12990" s="24" t="s">
        <v>3305</v>
      </c>
      <c r="B12990" s="26">
        <v>2018</v>
      </c>
      <c r="C12990" s="24">
        <v>4</v>
      </c>
      <c r="D12990" s="24" t="s">
        <v>15123</v>
      </c>
      <c r="E12990" s="26">
        <v>670</v>
      </c>
      <c r="F12990" s="26">
        <v>10539</v>
      </c>
      <c r="G12990" s="26" t="s">
        <v>13846</v>
      </c>
      <c r="H12990" s="24" t="s">
        <v>2307</v>
      </c>
      <c r="I12990" s="24" t="s">
        <v>2308</v>
      </c>
      <c r="J12990" s="27" t="s">
        <v>1</v>
      </c>
      <c r="K12990" s="28">
        <v>140.86000000000001</v>
      </c>
      <c r="L12990" s="28">
        <v>140.59</v>
      </c>
    </row>
    <row r="12991" spans="1:12" x14ac:dyDescent="0.25">
      <c r="A12991" s="24" t="s">
        <v>3305</v>
      </c>
      <c r="B12991" s="26">
        <v>2018</v>
      </c>
      <c r="C12991" s="24">
        <v>4</v>
      </c>
      <c r="D12991" s="24" t="s">
        <v>15123</v>
      </c>
      <c r="E12991" s="26">
        <v>670</v>
      </c>
      <c r="F12991" s="26">
        <v>10540</v>
      </c>
      <c r="G12991" s="26" t="s">
        <v>13847</v>
      </c>
      <c r="H12991" s="24" t="s">
        <v>948</v>
      </c>
      <c r="I12991" s="24" t="s">
        <v>949</v>
      </c>
      <c r="J12991" s="27" t="s">
        <v>1</v>
      </c>
      <c r="K12991" s="28">
        <v>77.66</v>
      </c>
      <c r="L12991" s="28">
        <v>77.12</v>
      </c>
    </row>
    <row r="12992" spans="1:12" x14ac:dyDescent="0.25">
      <c r="A12992" s="24" t="s">
        <v>3305</v>
      </c>
      <c r="B12992" s="26">
        <v>2018</v>
      </c>
      <c r="C12992" s="24">
        <v>4</v>
      </c>
      <c r="D12992" s="24" t="s">
        <v>15123</v>
      </c>
      <c r="E12992" s="26">
        <v>670</v>
      </c>
      <c r="F12992" s="26">
        <v>6704</v>
      </c>
      <c r="G12992" s="26" t="s">
        <v>10011</v>
      </c>
      <c r="H12992" s="24" t="s">
        <v>102</v>
      </c>
      <c r="I12992" s="24" t="s">
        <v>103</v>
      </c>
      <c r="J12992" s="27" t="s">
        <v>1</v>
      </c>
      <c r="K12992" s="28">
        <v>25.8</v>
      </c>
      <c r="L12992" s="28">
        <v>25.53</v>
      </c>
    </row>
    <row r="12993" spans="1:12" x14ac:dyDescent="0.25">
      <c r="A12993" s="24" t="s">
        <v>3305</v>
      </c>
      <c r="B12993" s="26">
        <v>2018</v>
      </c>
      <c r="C12993" s="24">
        <v>4</v>
      </c>
      <c r="D12993" s="24" t="s">
        <v>15123</v>
      </c>
      <c r="E12993" s="26">
        <v>670</v>
      </c>
      <c r="F12993" s="26">
        <v>10541</v>
      </c>
      <c r="G12993" s="26" t="s">
        <v>13848</v>
      </c>
      <c r="H12993" s="24" t="s">
        <v>77</v>
      </c>
      <c r="I12993" s="24" t="s">
        <v>78</v>
      </c>
      <c r="J12993" s="27" t="s">
        <v>1</v>
      </c>
      <c r="K12993" s="28">
        <v>91.59</v>
      </c>
      <c r="L12993" s="28">
        <v>91.32</v>
      </c>
    </row>
    <row r="12994" spans="1:12" x14ac:dyDescent="0.25">
      <c r="A12994" s="24" t="s">
        <v>3305</v>
      </c>
      <c r="B12994" s="26">
        <v>2018</v>
      </c>
      <c r="C12994" s="24">
        <v>4</v>
      </c>
      <c r="D12994" s="24" t="s">
        <v>15123</v>
      </c>
      <c r="E12994" s="26">
        <v>670</v>
      </c>
      <c r="F12994" s="26">
        <v>10542</v>
      </c>
      <c r="G12994" s="26" t="s">
        <v>13849</v>
      </c>
      <c r="H12994" s="24" t="s">
        <v>206</v>
      </c>
      <c r="I12994" s="24" t="s">
        <v>207</v>
      </c>
      <c r="J12994" s="27" t="s">
        <v>1</v>
      </c>
      <c r="K12994" s="28">
        <v>55.29</v>
      </c>
      <c r="L12994" s="28">
        <v>55.02</v>
      </c>
    </row>
    <row r="12995" spans="1:12" x14ac:dyDescent="0.25">
      <c r="A12995" s="24" t="s">
        <v>3305</v>
      </c>
      <c r="B12995" s="26">
        <v>2018</v>
      </c>
      <c r="C12995" s="24">
        <v>4</v>
      </c>
      <c r="D12995" s="24" t="s">
        <v>15123</v>
      </c>
      <c r="E12995" s="26">
        <v>670</v>
      </c>
      <c r="F12995" s="26">
        <v>10543</v>
      </c>
      <c r="G12995" s="26" t="s">
        <v>13850</v>
      </c>
      <c r="H12995" s="24" t="s">
        <v>188</v>
      </c>
      <c r="I12995" s="24" t="s">
        <v>189</v>
      </c>
      <c r="J12995" s="27" t="s">
        <v>1</v>
      </c>
      <c r="K12995" s="28">
        <v>16.32</v>
      </c>
      <c r="L12995" s="28">
        <v>16.05</v>
      </c>
    </row>
    <row r="12996" spans="1:12" x14ac:dyDescent="0.25">
      <c r="A12996" s="24" t="s">
        <v>3305</v>
      </c>
      <c r="B12996" s="26">
        <v>2018</v>
      </c>
      <c r="C12996" s="24">
        <v>4</v>
      </c>
      <c r="D12996" s="24" t="s">
        <v>15123</v>
      </c>
      <c r="E12996" s="26">
        <v>670</v>
      </c>
      <c r="F12996" s="26">
        <v>10544</v>
      </c>
      <c r="G12996" s="26" t="s">
        <v>13851</v>
      </c>
      <c r="H12996" s="24" t="s">
        <v>77</v>
      </c>
      <c r="I12996" s="24" t="s">
        <v>78</v>
      </c>
      <c r="J12996" s="27" t="s">
        <v>1</v>
      </c>
      <c r="K12996" s="28">
        <v>99.14</v>
      </c>
      <c r="L12996" s="28">
        <v>99.14</v>
      </c>
    </row>
    <row r="12997" spans="1:12" x14ac:dyDescent="0.25">
      <c r="A12997" s="24" t="s">
        <v>3305</v>
      </c>
      <c r="B12997" s="26">
        <v>2018</v>
      </c>
      <c r="C12997" s="24">
        <v>4</v>
      </c>
      <c r="D12997" s="24" t="s">
        <v>15123</v>
      </c>
      <c r="E12997" s="26">
        <v>670</v>
      </c>
      <c r="F12997" s="26">
        <v>10545</v>
      </c>
      <c r="G12997" s="26" t="s">
        <v>13852</v>
      </c>
      <c r="H12997" s="24" t="s">
        <v>2307</v>
      </c>
      <c r="I12997" s="24" t="s">
        <v>2308</v>
      </c>
      <c r="J12997" s="27" t="s">
        <v>1</v>
      </c>
      <c r="K12997" s="28">
        <v>93.22</v>
      </c>
      <c r="L12997" s="28">
        <v>92.95</v>
      </c>
    </row>
    <row r="12998" spans="1:12" x14ac:dyDescent="0.25">
      <c r="A12998" s="24" t="s">
        <v>3305</v>
      </c>
      <c r="B12998" s="26">
        <v>2018</v>
      </c>
      <c r="C12998" s="24">
        <v>4</v>
      </c>
      <c r="D12998" s="24" t="s">
        <v>15123</v>
      </c>
      <c r="E12998" s="26">
        <v>670</v>
      </c>
      <c r="F12998" s="26">
        <v>9545</v>
      </c>
      <c r="G12998" s="26" t="s">
        <v>12852</v>
      </c>
      <c r="H12998" s="24" t="s">
        <v>444</v>
      </c>
      <c r="I12998" s="24" t="s">
        <v>445</v>
      </c>
      <c r="J12998" s="27" t="s">
        <v>1</v>
      </c>
      <c r="K12998" s="28">
        <v>17.100000000000001</v>
      </c>
      <c r="L12998" s="28">
        <v>16.829999999999998</v>
      </c>
    </row>
    <row r="12999" spans="1:12" x14ac:dyDescent="0.25">
      <c r="A12999" s="24" t="s">
        <v>3305</v>
      </c>
      <c r="B12999" s="26">
        <v>2018</v>
      </c>
      <c r="C12999" s="24">
        <v>4</v>
      </c>
      <c r="D12999" s="24" t="s">
        <v>15123</v>
      </c>
      <c r="E12999" s="26">
        <v>670</v>
      </c>
      <c r="F12999" s="26">
        <v>10546</v>
      </c>
      <c r="G12999" s="26" t="s">
        <v>13853</v>
      </c>
      <c r="H12999" s="24" t="s">
        <v>77</v>
      </c>
      <c r="I12999" s="24" t="s">
        <v>78</v>
      </c>
      <c r="J12999" s="27" t="s">
        <v>1</v>
      </c>
      <c r="K12999" s="28">
        <v>52.78</v>
      </c>
      <c r="L12999" s="28">
        <v>52.51</v>
      </c>
    </row>
    <row r="13000" spans="1:12" x14ac:dyDescent="0.25">
      <c r="A13000" s="24" t="s">
        <v>3305</v>
      </c>
      <c r="B13000" s="26">
        <v>2018</v>
      </c>
      <c r="C13000" s="24">
        <v>4</v>
      </c>
      <c r="D13000" s="24" t="s">
        <v>15123</v>
      </c>
      <c r="E13000" s="26">
        <v>670</v>
      </c>
      <c r="F13000" s="26">
        <v>7008</v>
      </c>
      <c r="G13000" s="26" t="s">
        <v>10315</v>
      </c>
      <c r="H13000" s="24" t="s">
        <v>2307</v>
      </c>
      <c r="I13000" s="24" t="s">
        <v>2308</v>
      </c>
      <c r="J13000" s="27" t="s">
        <v>1</v>
      </c>
      <c r="K13000" s="28">
        <v>56.11</v>
      </c>
      <c r="L13000" s="28">
        <v>55.84</v>
      </c>
    </row>
    <row r="13001" spans="1:12" x14ac:dyDescent="0.25">
      <c r="A13001" s="24" t="s">
        <v>3305</v>
      </c>
      <c r="B13001" s="26">
        <v>2018</v>
      </c>
      <c r="C13001" s="24">
        <v>4</v>
      </c>
      <c r="D13001" s="24" t="s">
        <v>15123</v>
      </c>
      <c r="E13001" s="26">
        <v>670</v>
      </c>
      <c r="F13001" s="26">
        <v>9546</v>
      </c>
      <c r="G13001" s="26" t="s">
        <v>12853</v>
      </c>
      <c r="H13001" s="24" t="s">
        <v>2307</v>
      </c>
      <c r="I13001" s="24" t="s">
        <v>2308</v>
      </c>
      <c r="J13001" s="27" t="s">
        <v>1</v>
      </c>
      <c r="K13001" s="28">
        <v>35.5</v>
      </c>
      <c r="L13001" s="28">
        <v>35.229999999999997</v>
      </c>
    </row>
    <row r="13002" spans="1:12" x14ac:dyDescent="0.25">
      <c r="A13002" s="24" t="s">
        <v>3305</v>
      </c>
      <c r="B13002" s="26">
        <v>2018</v>
      </c>
      <c r="C13002" s="24">
        <v>4</v>
      </c>
      <c r="D13002" s="24" t="s">
        <v>15123</v>
      </c>
      <c r="E13002" s="26">
        <v>670</v>
      </c>
      <c r="F13002" s="26">
        <v>10547</v>
      </c>
      <c r="G13002" s="26" t="s">
        <v>13854</v>
      </c>
      <c r="H13002" s="24" t="s">
        <v>2307</v>
      </c>
      <c r="I13002" s="24" t="s">
        <v>2308</v>
      </c>
      <c r="J13002" s="27" t="s">
        <v>1</v>
      </c>
      <c r="K13002" s="28">
        <v>122.32</v>
      </c>
      <c r="L13002" s="28">
        <v>122.05</v>
      </c>
    </row>
    <row r="13003" spans="1:12" x14ac:dyDescent="0.25">
      <c r="A13003" s="24" t="s">
        <v>3305</v>
      </c>
      <c r="B13003" s="26">
        <v>2018</v>
      </c>
      <c r="C13003" s="24">
        <v>4</v>
      </c>
      <c r="D13003" s="24" t="s">
        <v>15123</v>
      </c>
      <c r="E13003" s="26">
        <v>670</v>
      </c>
      <c r="F13003" s="26">
        <v>10548</v>
      </c>
      <c r="G13003" s="26" t="s">
        <v>13855</v>
      </c>
      <c r="H13003" s="24" t="s">
        <v>406</v>
      </c>
      <c r="I13003" s="24" t="s">
        <v>407</v>
      </c>
      <c r="J13003" s="27" t="s">
        <v>1</v>
      </c>
      <c r="K13003" s="28">
        <v>28.62</v>
      </c>
      <c r="L13003" s="28">
        <v>28.35</v>
      </c>
    </row>
    <row r="13004" spans="1:12" x14ac:dyDescent="0.25">
      <c r="A13004" s="24" t="s">
        <v>3305</v>
      </c>
      <c r="B13004" s="26">
        <v>2018</v>
      </c>
      <c r="C13004" s="24">
        <v>4</v>
      </c>
      <c r="D13004" s="24" t="s">
        <v>15123</v>
      </c>
      <c r="E13004" s="26">
        <v>670</v>
      </c>
      <c r="F13004" s="26">
        <v>10549</v>
      </c>
      <c r="G13004" s="26" t="s">
        <v>13856</v>
      </c>
      <c r="H13004" s="24" t="s">
        <v>77</v>
      </c>
      <c r="I13004" s="24" t="s">
        <v>78</v>
      </c>
      <c r="J13004" s="27" t="s">
        <v>1</v>
      </c>
      <c r="K13004" s="28">
        <v>20.399999999999999</v>
      </c>
      <c r="L13004" s="28">
        <v>20.13</v>
      </c>
    </row>
    <row r="13005" spans="1:12" x14ac:dyDescent="0.25">
      <c r="A13005" s="24" t="s">
        <v>3305</v>
      </c>
      <c r="B13005" s="26">
        <v>2018</v>
      </c>
      <c r="C13005" s="24">
        <v>4</v>
      </c>
      <c r="D13005" s="24" t="s">
        <v>15123</v>
      </c>
      <c r="E13005" s="26">
        <v>670</v>
      </c>
      <c r="F13005" s="26">
        <v>9548</v>
      </c>
      <c r="G13005" s="26" t="s">
        <v>12855</v>
      </c>
      <c r="H13005" s="24" t="s">
        <v>77</v>
      </c>
      <c r="I13005" s="24" t="s">
        <v>78</v>
      </c>
      <c r="J13005" s="27" t="s">
        <v>1</v>
      </c>
      <c r="K13005" s="28">
        <v>28.53</v>
      </c>
      <c r="L13005" s="28">
        <v>28.26</v>
      </c>
    </row>
    <row r="13006" spans="1:12" x14ac:dyDescent="0.25">
      <c r="A13006" s="24" t="s">
        <v>3305</v>
      </c>
      <c r="B13006" s="26">
        <v>2018</v>
      </c>
      <c r="C13006" s="24">
        <v>4</v>
      </c>
      <c r="D13006" s="24" t="s">
        <v>15123</v>
      </c>
      <c r="E13006" s="26">
        <v>670</v>
      </c>
      <c r="F13006" s="26">
        <v>10550</v>
      </c>
      <c r="G13006" s="26" t="s">
        <v>13857</v>
      </c>
      <c r="H13006" s="24" t="s">
        <v>406</v>
      </c>
      <c r="I13006" s="24" t="s">
        <v>407</v>
      </c>
      <c r="J13006" s="27" t="s">
        <v>1</v>
      </c>
      <c r="K13006" s="28">
        <v>31.02</v>
      </c>
      <c r="L13006" s="28">
        <v>30.75</v>
      </c>
    </row>
    <row r="13007" spans="1:12" x14ac:dyDescent="0.25">
      <c r="A13007" s="24" t="s">
        <v>3305</v>
      </c>
      <c r="B13007" s="26">
        <v>2018</v>
      </c>
      <c r="C13007" s="24">
        <v>4</v>
      </c>
      <c r="D13007" s="24" t="s">
        <v>15123</v>
      </c>
      <c r="E13007" s="26">
        <v>670</v>
      </c>
      <c r="F13007" s="26">
        <v>10551</v>
      </c>
      <c r="G13007" s="26" t="s">
        <v>13858</v>
      </c>
      <c r="H13007" s="24" t="s">
        <v>102</v>
      </c>
      <c r="I13007" s="24" t="s">
        <v>103</v>
      </c>
      <c r="J13007" s="27" t="s">
        <v>1</v>
      </c>
      <c r="K13007" s="28">
        <v>93.4</v>
      </c>
      <c r="L13007" s="28">
        <v>93.13</v>
      </c>
    </row>
    <row r="13008" spans="1:12" x14ac:dyDescent="0.25">
      <c r="A13008" s="24" t="s">
        <v>3305</v>
      </c>
      <c r="B13008" s="26">
        <v>2018</v>
      </c>
      <c r="C13008" s="24">
        <v>4</v>
      </c>
      <c r="D13008" s="24" t="s">
        <v>15123</v>
      </c>
      <c r="E13008" s="26">
        <v>670</v>
      </c>
      <c r="F13008" s="26">
        <v>9549</v>
      </c>
      <c r="G13008" s="26" t="s">
        <v>12856</v>
      </c>
      <c r="H13008" s="24" t="s">
        <v>77</v>
      </c>
      <c r="I13008" s="24" t="s">
        <v>78</v>
      </c>
      <c r="J13008" s="27" t="s">
        <v>1</v>
      </c>
      <c r="K13008" s="28">
        <v>28.8</v>
      </c>
      <c r="L13008" s="28">
        <v>28.53</v>
      </c>
    </row>
    <row r="13009" spans="1:12" x14ac:dyDescent="0.25">
      <c r="A13009" s="24" t="s">
        <v>3305</v>
      </c>
      <c r="B13009" s="26">
        <v>2018</v>
      </c>
      <c r="C13009" s="24">
        <v>4</v>
      </c>
      <c r="D13009" s="24" t="s">
        <v>15123</v>
      </c>
      <c r="E13009" s="26">
        <v>670</v>
      </c>
      <c r="F13009" s="26">
        <v>10552</v>
      </c>
      <c r="G13009" s="26" t="s">
        <v>13859</v>
      </c>
      <c r="H13009" s="24" t="s">
        <v>206</v>
      </c>
      <c r="I13009" s="24" t="s">
        <v>207</v>
      </c>
      <c r="J13009" s="27" t="s">
        <v>1</v>
      </c>
      <c r="K13009" s="28">
        <v>84.13</v>
      </c>
      <c r="L13009" s="28">
        <v>83.86</v>
      </c>
    </row>
    <row r="13010" spans="1:12" x14ac:dyDescent="0.25">
      <c r="A13010" s="24" t="s">
        <v>3305</v>
      </c>
      <c r="B13010" s="26">
        <v>2018</v>
      </c>
      <c r="C13010" s="24">
        <v>4</v>
      </c>
      <c r="D13010" s="24" t="s">
        <v>15123</v>
      </c>
      <c r="E13010" s="26">
        <v>670</v>
      </c>
      <c r="F13010" s="26">
        <v>9406</v>
      </c>
      <c r="G13010" s="26" t="s">
        <v>12713</v>
      </c>
      <c r="H13010" s="24" t="s">
        <v>106</v>
      </c>
      <c r="I13010" s="24" t="s">
        <v>107</v>
      </c>
      <c r="J13010" s="27" t="s">
        <v>1</v>
      </c>
      <c r="K13010" s="28">
        <v>13.5</v>
      </c>
      <c r="L13010" s="28">
        <v>13.23</v>
      </c>
    </row>
    <row r="13011" spans="1:12" x14ac:dyDescent="0.25">
      <c r="A13011" s="24" t="s">
        <v>3305</v>
      </c>
      <c r="B13011" s="26">
        <v>2018</v>
      </c>
      <c r="C13011" s="24">
        <v>4</v>
      </c>
      <c r="D13011" s="24" t="s">
        <v>15123</v>
      </c>
      <c r="E13011" s="26">
        <v>670</v>
      </c>
      <c r="F13011" s="26">
        <v>9554</v>
      </c>
      <c r="G13011" s="26" t="s">
        <v>12861</v>
      </c>
      <c r="H13011" s="24" t="s">
        <v>77</v>
      </c>
      <c r="I13011" s="24" t="s">
        <v>78</v>
      </c>
      <c r="J13011" s="27" t="s">
        <v>1</v>
      </c>
      <c r="K13011" s="28">
        <v>21.6</v>
      </c>
      <c r="L13011" s="28">
        <v>21.33</v>
      </c>
    </row>
    <row r="13012" spans="1:12" x14ac:dyDescent="0.25">
      <c r="A13012" s="24" t="s">
        <v>3305</v>
      </c>
      <c r="B13012" s="26">
        <v>2018</v>
      </c>
      <c r="C13012" s="24">
        <v>4</v>
      </c>
      <c r="D13012" s="24" t="s">
        <v>15123</v>
      </c>
      <c r="E13012" s="26">
        <v>670</v>
      </c>
      <c r="F13012" s="26">
        <v>9555</v>
      </c>
      <c r="G13012" s="26" t="s">
        <v>12862</v>
      </c>
      <c r="H13012" s="24" t="s">
        <v>94</v>
      </c>
      <c r="I13012" s="24" t="s">
        <v>95</v>
      </c>
      <c r="J13012" s="27" t="s">
        <v>1</v>
      </c>
      <c r="K13012" s="28">
        <v>14.1</v>
      </c>
      <c r="L13012" s="28">
        <v>13.83</v>
      </c>
    </row>
    <row r="13013" spans="1:12" x14ac:dyDescent="0.25">
      <c r="A13013" s="24" t="s">
        <v>3305</v>
      </c>
      <c r="B13013" s="26">
        <v>2018</v>
      </c>
      <c r="C13013" s="24">
        <v>4</v>
      </c>
      <c r="D13013" s="24" t="s">
        <v>15123</v>
      </c>
      <c r="E13013" s="26">
        <v>670</v>
      </c>
      <c r="F13013" s="26">
        <v>10553</v>
      </c>
      <c r="G13013" s="26" t="s">
        <v>13860</v>
      </c>
      <c r="H13013" s="24" t="s">
        <v>94</v>
      </c>
      <c r="I13013" s="24" t="s">
        <v>95</v>
      </c>
      <c r="J13013" s="27" t="s">
        <v>1</v>
      </c>
      <c r="K13013" s="28">
        <v>62.2</v>
      </c>
      <c r="L13013" s="28">
        <v>61.93</v>
      </c>
    </row>
    <row r="13014" spans="1:12" x14ac:dyDescent="0.25">
      <c r="A13014" s="24" t="s">
        <v>3305</v>
      </c>
      <c r="B13014" s="26">
        <v>2018</v>
      </c>
      <c r="C13014" s="24">
        <v>4</v>
      </c>
      <c r="D13014" s="24" t="s">
        <v>15123</v>
      </c>
      <c r="E13014" s="26">
        <v>670</v>
      </c>
      <c r="F13014" s="26">
        <v>10554</v>
      </c>
      <c r="G13014" s="26" t="s">
        <v>13861</v>
      </c>
      <c r="H13014" s="24" t="s">
        <v>266</v>
      </c>
      <c r="I13014" s="24" t="s">
        <v>267</v>
      </c>
      <c r="J13014" s="27" t="s">
        <v>1</v>
      </c>
      <c r="K13014" s="28">
        <v>18.04</v>
      </c>
      <c r="L13014" s="28">
        <v>17.77</v>
      </c>
    </row>
    <row r="13015" spans="1:12" x14ac:dyDescent="0.25">
      <c r="A13015" s="24" t="s">
        <v>3305</v>
      </c>
      <c r="B13015" s="26">
        <v>2018</v>
      </c>
      <c r="C13015" s="24">
        <v>4</v>
      </c>
      <c r="D13015" s="24" t="s">
        <v>15123</v>
      </c>
      <c r="E13015" s="26">
        <v>670</v>
      </c>
      <c r="F13015" s="26">
        <v>817</v>
      </c>
      <c r="G13015" s="26" t="s">
        <v>4124</v>
      </c>
      <c r="H13015" s="24" t="s">
        <v>2307</v>
      </c>
      <c r="I13015" s="24" t="s">
        <v>2308</v>
      </c>
      <c r="J13015" s="27" t="s">
        <v>1</v>
      </c>
      <c r="K13015" s="28">
        <v>35.700000000000003</v>
      </c>
      <c r="L13015" s="28">
        <v>35.159999999999997</v>
      </c>
    </row>
    <row r="13016" spans="1:12" x14ac:dyDescent="0.25">
      <c r="A13016" s="24" t="s">
        <v>3305</v>
      </c>
      <c r="B13016" s="26">
        <v>2018</v>
      </c>
      <c r="C13016" s="24">
        <v>4</v>
      </c>
      <c r="D13016" s="24" t="s">
        <v>15123</v>
      </c>
      <c r="E13016" s="26">
        <v>670</v>
      </c>
      <c r="F13016" s="26">
        <v>9557</v>
      </c>
      <c r="G13016" s="26" t="s">
        <v>12864</v>
      </c>
      <c r="H13016" s="24" t="s">
        <v>2307</v>
      </c>
      <c r="I13016" s="24" t="s">
        <v>2308</v>
      </c>
      <c r="J13016" s="27" t="s">
        <v>1</v>
      </c>
      <c r="K13016" s="28">
        <v>33.6</v>
      </c>
      <c r="L13016" s="28">
        <v>33.33</v>
      </c>
    </row>
    <row r="13017" spans="1:12" x14ac:dyDescent="0.25">
      <c r="A13017" s="24" t="s">
        <v>3305</v>
      </c>
      <c r="B13017" s="26">
        <v>2018</v>
      </c>
      <c r="C13017" s="24">
        <v>4</v>
      </c>
      <c r="D13017" s="24" t="s">
        <v>15123</v>
      </c>
      <c r="E13017" s="26">
        <v>670</v>
      </c>
      <c r="F13017" s="26">
        <v>10555</v>
      </c>
      <c r="G13017" s="26" t="s">
        <v>13862</v>
      </c>
      <c r="H13017" s="24" t="s">
        <v>2307</v>
      </c>
      <c r="I13017" s="24" t="s">
        <v>2308</v>
      </c>
      <c r="J13017" s="27" t="s">
        <v>1</v>
      </c>
      <c r="K13017" s="28">
        <v>26.91</v>
      </c>
      <c r="L13017" s="28">
        <v>26.64</v>
      </c>
    </row>
    <row r="13018" spans="1:12" x14ac:dyDescent="0.25">
      <c r="A13018" s="24" t="s">
        <v>3305</v>
      </c>
      <c r="B13018" s="26">
        <v>2018</v>
      </c>
      <c r="C13018" s="24">
        <v>4</v>
      </c>
      <c r="D13018" s="24" t="s">
        <v>15123</v>
      </c>
      <c r="E13018" s="26">
        <v>670</v>
      </c>
      <c r="F13018" s="26">
        <v>10556</v>
      </c>
      <c r="G13018" s="26" t="s">
        <v>13863</v>
      </c>
      <c r="H13018" s="24" t="s">
        <v>83</v>
      </c>
      <c r="I13018" s="24" t="s">
        <v>84</v>
      </c>
      <c r="J13018" s="27" t="s">
        <v>1</v>
      </c>
      <c r="K13018" s="28">
        <v>20.28</v>
      </c>
      <c r="L13018" s="28">
        <v>20</v>
      </c>
    </row>
    <row r="13019" spans="1:12" x14ac:dyDescent="0.25">
      <c r="A13019" s="24" t="s">
        <v>3305</v>
      </c>
      <c r="B13019" s="26">
        <v>2018</v>
      </c>
      <c r="C13019" s="24">
        <v>4</v>
      </c>
      <c r="D13019" s="24" t="s">
        <v>15123</v>
      </c>
      <c r="E13019" s="26">
        <v>670</v>
      </c>
      <c r="F13019" s="26">
        <v>10557</v>
      </c>
      <c r="G13019" s="26" t="s">
        <v>13864</v>
      </c>
      <c r="H13019" s="24" t="s">
        <v>176</v>
      </c>
      <c r="I13019" s="24" t="s">
        <v>177</v>
      </c>
      <c r="J13019" s="27" t="s">
        <v>1</v>
      </c>
      <c r="K13019" s="28">
        <v>98.86</v>
      </c>
      <c r="L13019" s="28">
        <v>98.59</v>
      </c>
    </row>
    <row r="13020" spans="1:12" x14ac:dyDescent="0.25">
      <c r="A13020" s="24" t="s">
        <v>3305</v>
      </c>
      <c r="B13020" s="26">
        <v>2018</v>
      </c>
      <c r="C13020" s="24">
        <v>4</v>
      </c>
      <c r="D13020" s="24" t="s">
        <v>15123</v>
      </c>
      <c r="E13020" s="26">
        <v>670</v>
      </c>
      <c r="F13020" s="26">
        <v>9562</v>
      </c>
      <c r="G13020" s="26" t="s">
        <v>12869</v>
      </c>
      <c r="H13020" s="24" t="s">
        <v>2307</v>
      </c>
      <c r="I13020" s="24" t="s">
        <v>2308</v>
      </c>
      <c r="J13020" s="27" t="s">
        <v>1</v>
      </c>
      <c r="K13020" s="28">
        <v>100.36</v>
      </c>
      <c r="L13020" s="28">
        <v>100.09</v>
      </c>
    </row>
    <row r="13021" spans="1:12" x14ac:dyDescent="0.25">
      <c r="A13021" s="24" t="s">
        <v>3305</v>
      </c>
      <c r="B13021" s="26">
        <v>2018</v>
      </c>
      <c r="C13021" s="24">
        <v>4</v>
      </c>
      <c r="D13021" s="24" t="s">
        <v>15123</v>
      </c>
      <c r="E13021" s="26">
        <v>671</v>
      </c>
      <c r="F13021" s="26">
        <v>9565</v>
      </c>
      <c r="G13021" s="26" t="s">
        <v>12872</v>
      </c>
      <c r="H13021" s="24" t="s">
        <v>1282</v>
      </c>
      <c r="I13021" s="24" t="s">
        <v>1283</v>
      </c>
      <c r="J13021" s="27" t="s">
        <v>1</v>
      </c>
      <c r="K13021" s="28">
        <v>176.76</v>
      </c>
      <c r="L13021" s="28">
        <v>176.76</v>
      </c>
    </row>
    <row r="13022" spans="1:12" x14ac:dyDescent="0.25">
      <c r="A13022" s="24" t="s">
        <v>3305</v>
      </c>
      <c r="B13022" s="26">
        <v>2018</v>
      </c>
      <c r="C13022" s="24">
        <v>4</v>
      </c>
      <c r="D13022" s="24" t="s">
        <v>15123</v>
      </c>
      <c r="E13022" s="26">
        <v>671</v>
      </c>
      <c r="F13022" s="26">
        <v>29</v>
      </c>
      <c r="G13022" s="26" t="s">
        <v>3336</v>
      </c>
      <c r="H13022" s="24" t="s">
        <v>2307</v>
      </c>
      <c r="I13022" s="24" t="s">
        <v>2308</v>
      </c>
      <c r="J13022" s="27" t="s">
        <v>1</v>
      </c>
      <c r="K13022" s="28">
        <v>77.98</v>
      </c>
      <c r="L13022" s="28">
        <v>77.709999999999994</v>
      </c>
    </row>
    <row r="13023" spans="1:12" x14ac:dyDescent="0.25">
      <c r="A13023" s="24" t="s">
        <v>3305</v>
      </c>
      <c r="B13023" s="26">
        <v>2018</v>
      </c>
      <c r="C13023" s="24">
        <v>4</v>
      </c>
      <c r="D13023" s="24" t="s">
        <v>15123</v>
      </c>
      <c r="E13023" s="26">
        <v>671</v>
      </c>
      <c r="F13023" s="26">
        <v>9247</v>
      </c>
      <c r="G13023" s="26" t="s">
        <v>12554</v>
      </c>
      <c r="H13023" s="24" t="s">
        <v>1488</v>
      </c>
      <c r="I13023" s="24" t="s">
        <v>1489</v>
      </c>
      <c r="J13023" s="27" t="s">
        <v>1</v>
      </c>
      <c r="K13023" s="28">
        <v>1503.14</v>
      </c>
      <c r="L13023" s="28">
        <v>1502.06</v>
      </c>
    </row>
    <row r="13024" spans="1:12" x14ac:dyDescent="0.25">
      <c r="A13024" s="24" t="s">
        <v>3305</v>
      </c>
      <c r="B13024" s="26">
        <v>2018</v>
      </c>
      <c r="C13024" s="24">
        <v>4</v>
      </c>
      <c r="D13024" s="24" t="s">
        <v>15123</v>
      </c>
      <c r="E13024" s="26">
        <v>671</v>
      </c>
      <c r="F13024" s="26">
        <v>10558</v>
      </c>
      <c r="G13024" s="26" t="s">
        <v>13865</v>
      </c>
      <c r="H13024" s="24" t="s">
        <v>968</v>
      </c>
      <c r="I13024" s="24" t="s">
        <v>969</v>
      </c>
      <c r="J13024" s="27" t="s">
        <v>1</v>
      </c>
      <c r="K13024" s="28">
        <v>79.09</v>
      </c>
      <c r="L13024" s="28">
        <v>78.81</v>
      </c>
    </row>
    <row r="13025" spans="1:12" x14ac:dyDescent="0.25">
      <c r="A13025" s="24" t="s">
        <v>3305</v>
      </c>
      <c r="B13025" s="26">
        <v>2018</v>
      </c>
      <c r="C13025" s="24">
        <v>4</v>
      </c>
      <c r="D13025" s="24" t="s">
        <v>15123</v>
      </c>
      <c r="E13025" s="26">
        <v>671</v>
      </c>
      <c r="F13025" s="26">
        <v>9240</v>
      </c>
      <c r="G13025" s="26" t="s">
        <v>12547</v>
      </c>
      <c r="H13025" s="24" t="s">
        <v>444</v>
      </c>
      <c r="I13025" s="24" t="s">
        <v>445</v>
      </c>
      <c r="J13025" s="27" t="s">
        <v>1</v>
      </c>
      <c r="K13025" s="28">
        <v>116.32</v>
      </c>
      <c r="L13025" s="28">
        <v>115.78</v>
      </c>
    </row>
    <row r="13026" spans="1:12" x14ac:dyDescent="0.25">
      <c r="A13026" s="24" t="s">
        <v>3305</v>
      </c>
      <c r="B13026" s="26">
        <v>2018</v>
      </c>
      <c r="C13026" s="24">
        <v>4</v>
      </c>
      <c r="D13026" s="24" t="s">
        <v>15123</v>
      </c>
      <c r="E13026" s="26">
        <v>671</v>
      </c>
      <c r="F13026" s="26">
        <v>6862</v>
      </c>
      <c r="G13026" s="26" t="s">
        <v>10169</v>
      </c>
      <c r="H13026" s="24" t="s">
        <v>444</v>
      </c>
      <c r="I13026" s="24" t="s">
        <v>445</v>
      </c>
      <c r="J13026" s="27" t="s">
        <v>1</v>
      </c>
      <c r="K13026" s="28">
        <v>95.3</v>
      </c>
      <c r="L13026" s="28">
        <v>95.03</v>
      </c>
    </row>
    <row r="13027" spans="1:12" x14ac:dyDescent="0.25">
      <c r="A13027" s="24" t="s">
        <v>3305</v>
      </c>
      <c r="B13027" s="26">
        <v>2018</v>
      </c>
      <c r="C13027" s="24">
        <v>4</v>
      </c>
      <c r="D13027" s="24" t="s">
        <v>15123</v>
      </c>
      <c r="E13027" s="26">
        <v>671</v>
      </c>
      <c r="F13027" s="26">
        <v>10559</v>
      </c>
      <c r="G13027" s="26" t="s">
        <v>13866</v>
      </c>
      <c r="H13027" s="24" t="s">
        <v>176</v>
      </c>
      <c r="I13027" s="24" t="s">
        <v>177</v>
      </c>
      <c r="J13027" s="27" t="s">
        <v>1</v>
      </c>
      <c r="K13027" s="28">
        <v>65.790000000000006</v>
      </c>
      <c r="L13027" s="28">
        <v>65.790000000000006</v>
      </c>
    </row>
    <row r="13028" spans="1:12" x14ac:dyDescent="0.25">
      <c r="A13028" s="24" t="s">
        <v>3305</v>
      </c>
      <c r="B13028" s="26">
        <v>2018</v>
      </c>
      <c r="C13028" s="24">
        <v>4</v>
      </c>
      <c r="D13028" s="24" t="s">
        <v>15123</v>
      </c>
      <c r="E13028" s="26">
        <v>671</v>
      </c>
      <c r="F13028" s="26">
        <v>10560</v>
      </c>
      <c r="G13028" s="26" t="s">
        <v>13867</v>
      </c>
      <c r="H13028" s="24" t="s">
        <v>2307</v>
      </c>
      <c r="I13028" s="24" t="s">
        <v>2308</v>
      </c>
      <c r="J13028" s="27" t="s">
        <v>1</v>
      </c>
      <c r="K13028" s="28">
        <v>56.86</v>
      </c>
      <c r="L13028" s="28">
        <v>56.59</v>
      </c>
    </row>
    <row r="13029" spans="1:12" x14ac:dyDescent="0.25">
      <c r="A13029" s="24" t="s">
        <v>3305</v>
      </c>
      <c r="B13029" s="26">
        <v>2018</v>
      </c>
      <c r="C13029" s="24">
        <v>4</v>
      </c>
      <c r="D13029" s="24" t="s">
        <v>15123</v>
      </c>
      <c r="E13029" s="26">
        <v>671</v>
      </c>
      <c r="F13029" s="26">
        <v>3069</v>
      </c>
      <c r="G13029" s="26" t="s">
        <v>6376</v>
      </c>
      <c r="H13029" s="24" t="s">
        <v>134</v>
      </c>
      <c r="I13029" s="24" t="s">
        <v>135</v>
      </c>
      <c r="J13029" s="27" t="s">
        <v>1</v>
      </c>
      <c r="K13029" s="28">
        <v>27.9</v>
      </c>
      <c r="L13029" s="28">
        <v>27.63</v>
      </c>
    </row>
    <row r="13030" spans="1:12" x14ac:dyDescent="0.25">
      <c r="A13030" s="24" t="s">
        <v>3305</v>
      </c>
      <c r="B13030" s="26">
        <v>2018</v>
      </c>
      <c r="C13030" s="24">
        <v>4</v>
      </c>
      <c r="D13030" s="24" t="s">
        <v>15123</v>
      </c>
      <c r="E13030" s="26">
        <v>671</v>
      </c>
      <c r="F13030" s="26">
        <v>10561</v>
      </c>
      <c r="G13030" s="26" t="s">
        <v>13868</v>
      </c>
      <c r="H13030" s="24" t="s">
        <v>2307</v>
      </c>
      <c r="I13030" s="24" t="s">
        <v>2308</v>
      </c>
      <c r="J13030" s="27" t="s">
        <v>1</v>
      </c>
      <c r="K13030" s="28">
        <v>58.44</v>
      </c>
      <c r="L13030" s="28">
        <v>58.17</v>
      </c>
    </row>
    <row r="13031" spans="1:12" x14ac:dyDescent="0.25">
      <c r="A13031" s="24" t="s">
        <v>3305</v>
      </c>
      <c r="B13031" s="26">
        <v>2018</v>
      </c>
      <c r="C13031" s="24">
        <v>4</v>
      </c>
      <c r="D13031" s="24" t="s">
        <v>15123</v>
      </c>
      <c r="E13031" s="26">
        <v>671</v>
      </c>
      <c r="F13031" s="26">
        <v>2998</v>
      </c>
      <c r="G13031" s="26" t="s">
        <v>6305</v>
      </c>
      <c r="H13031" s="24" t="s">
        <v>2307</v>
      </c>
      <c r="I13031" s="24" t="s">
        <v>2308</v>
      </c>
      <c r="J13031" s="27" t="s">
        <v>1</v>
      </c>
      <c r="K13031" s="28">
        <v>54.11</v>
      </c>
      <c r="L13031" s="28">
        <v>54.11</v>
      </c>
    </row>
    <row r="13032" spans="1:12" x14ac:dyDescent="0.25">
      <c r="A13032" s="24" t="s">
        <v>3305</v>
      </c>
      <c r="B13032" s="26">
        <v>2018</v>
      </c>
      <c r="C13032" s="24">
        <v>4</v>
      </c>
      <c r="D13032" s="24" t="s">
        <v>15123</v>
      </c>
      <c r="E13032" s="26">
        <v>671</v>
      </c>
      <c r="F13032" s="26">
        <v>6984</v>
      </c>
      <c r="G13032" s="26" t="s">
        <v>10291</v>
      </c>
      <c r="H13032" s="24" t="s">
        <v>2307</v>
      </c>
      <c r="I13032" s="24" t="s">
        <v>2308</v>
      </c>
      <c r="J13032" s="27" t="s">
        <v>1</v>
      </c>
      <c r="K13032" s="28">
        <v>20.25</v>
      </c>
      <c r="L13032" s="28">
        <v>19.98</v>
      </c>
    </row>
    <row r="13033" spans="1:12" x14ac:dyDescent="0.25">
      <c r="A13033" s="24" t="s">
        <v>3305</v>
      </c>
      <c r="B13033" s="26">
        <v>2018</v>
      </c>
      <c r="C13033" s="24">
        <v>4</v>
      </c>
      <c r="D13033" s="24" t="s">
        <v>15123</v>
      </c>
      <c r="E13033" s="26">
        <v>671</v>
      </c>
      <c r="F13033" s="26">
        <v>9571</v>
      </c>
      <c r="G13033" s="26" t="s">
        <v>12878</v>
      </c>
      <c r="H13033" s="24" t="s">
        <v>444</v>
      </c>
      <c r="I13033" s="24" t="s">
        <v>445</v>
      </c>
      <c r="J13033" s="27" t="s">
        <v>1</v>
      </c>
      <c r="K13033" s="28">
        <v>147.77000000000001</v>
      </c>
      <c r="L13033" s="28">
        <v>147.5</v>
      </c>
    </row>
    <row r="13034" spans="1:12" x14ac:dyDescent="0.25">
      <c r="A13034" s="24" t="s">
        <v>3305</v>
      </c>
      <c r="B13034" s="26">
        <v>2018</v>
      </c>
      <c r="C13034" s="24">
        <v>4</v>
      </c>
      <c r="D13034" s="24" t="s">
        <v>15123</v>
      </c>
      <c r="E13034" s="26">
        <v>671</v>
      </c>
      <c r="F13034" s="26">
        <v>2136</v>
      </c>
      <c r="G13034" s="26" t="s">
        <v>5443</v>
      </c>
      <c r="H13034" s="24" t="s">
        <v>77</v>
      </c>
      <c r="I13034" s="24" t="s">
        <v>78</v>
      </c>
      <c r="J13034" s="27" t="s">
        <v>1</v>
      </c>
      <c r="K13034" s="28">
        <v>52.3</v>
      </c>
      <c r="L13034" s="28">
        <v>52.3</v>
      </c>
    </row>
    <row r="13035" spans="1:12" x14ac:dyDescent="0.25">
      <c r="A13035" s="24" t="s">
        <v>3305</v>
      </c>
      <c r="B13035" s="26">
        <v>2018</v>
      </c>
      <c r="C13035" s="24">
        <v>4</v>
      </c>
      <c r="D13035" s="24" t="s">
        <v>15123</v>
      </c>
      <c r="E13035" s="26">
        <v>671</v>
      </c>
      <c r="F13035" s="26">
        <v>10562</v>
      </c>
      <c r="G13035" s="26" t="s">
        <v>13869</v>
      </c>
      <c r="H13035" s="24" t="s">
        <v>77</v>
      </c>
      <c r="I13035" s="24" t="s">
        <v>78</v>
      </c>
      <c r="J13035" s="27" t="s">
        <v>1</v>
      </c>
      <c r="K13035" s="28">
        <v>50.52</v>
      </c>
      <c r="L13035" s="28">
        <v>50.25</v>
      </c>
    </row>
    <row r="13036" spans="1:12" x14ac:dyDescent="0.25">
      <c r="A13036" s="24" t="s">
        <v>3305</v>
      </c>
      <c r="B13036" s="26">
        <v>2018</v>
      </c>
      <c r="C13036" s="24">
        <v>4</v>
      </c>
      <c r="D13036" s="24" t="s">
        <v>15123</v>
      </c>
      <c r="E13036" s="26">
        <v>671</v>
      </c>
      <c r="F13036" s="26">
        <v>10563</v>
      </c>
      <c r="G13036" s="26" t="s">
        <v>13870</v>
      </c>
      <c r="H13036" s="24" t="s">
        <v>206</v>
      </c>
      <c r="I13036" s="24" t="s">
        <v>207</v>
      </c>
      <c r="J13036" s="27" t="s">
        <v>1</v>
      </c>
      <c r="K13036" s="28">
        <v>48.58</v>
      </c>
      <c r="L13036" s="28">
        <v>48.58</v>
      </c>
    </row>
    <row r="13037" spans="1:12" x14ac:dyDescent="0.25">
      <c r="A13037" s="24" t="s">
        <v>3305</v>
      </c>
      <c r="B13037" s="26">
        <v>2018</v>
      </c>
      <c r="C13037" s="24">
        <v>4</v>
      </c>
      <c r="D13037" s="24" t="s">
        <v>15123</v>
      </c>
      <c r="E13037" s="26">
        <v>671</v>
      </c>
      <c r="F13037" s="26">
        <v>10564</v>
      </c>
      <c r="G13037" s="26" t="s">
        <v>13871</v>
      </c>
      <c r="H13037" s="24" t="s">
        <v>2307</v>
      </c>
      <c r="I13037" s="24" t="s">
        <v>2308</v>
      </c>
      <c r="J13037" s="27" t="s">
        <v>1</v>
      </c>
      <c r="K13037" s="28">
        <v>62.02</v>
      </c>
      <c r="L13037" s="28">
        <v>61.75</v>
      </c>
    </row>
    <row r="13038" spans="1:12" x14ac:dyDescent="0.25">
      <c r="A13038" s="24" t="s">
        <v>3305</v>
      </c>
      <c r="B13038" s="26">
        <v>2018</v>
      </c>
      <c r="C13038" s="24">
        <v>4</v>
      </c>
      <c r="D13038" s="24" t="s">
        <v>15123</v>
      </c>
      <c r="E13038" s="26">
        <v>672</v>
      </c>
      <c r="F13038" s="26">
        <v>9247</v>
      </c>
      <c r="G13038" s="26" t="s">
        <v>12554</v>
      </c>
      <c r="H13038" s="24" t="s">
        <v>2657</v>
      </c>
      <c r="I13038" s="24" t="s">
        <v>2658</v>
      </c>
      <c r="J13038" s="27" t="s">
        <v>1</v>
      </c>
      <c r="K13038" s="28">
        <v>139.74</v>
      </c>
      <c r="L13038" s="28">
        <v>139.74</v>
      </c>
    </row>
    <row r="13039" spans="1:12" x14ac:dyDescent="0.25">
      <c r="A13039" s="24" t="s">
        <v>3305</v>
      </c>
      <c r="B13039" s="26">
        <v>2018</v>
      </c>
      <c r="C13039" s="24">
        <v>4</v>
      </c>
      <c r="D13039" s="24" t="s">
        <v>15123</v>
      </c>
      <c r="E13039" s="26">
        <v>673</v>
      </c>
      <c r="F13039" s="26">
        <v>10565</v>
      </c>
      <c r="G13039" s="26" t="s">
        <v>13872</v>
      </c>
      <c r="H13039" s="24" t="s">
        <v>2307</v>
      </c>
      <c r="I13039" s="24" t="s">
        <v>2308</v>
      </c>
      <c r="J13039" s="27" t="s">
        <v>1</v>
      </c>
      <c r="K13039" s="28">
        <v>246.92</v>
      </c>
      <c r="L13039" s="28">
        <v>246.92</v>
      </c>
    </row>
    <row r="13040" spans="1:12" x14ac:dyDescent="0.25">
      <c r="A13040" s="24" t="s">
        <v>3305</v>
      </c>
      <c r="B13040" s="26">
        <v>2018</v>
      </c>
      <c r="C13040" s="24">
        <v>4</v>
      </c>
      <c r="D13040" s="24" t="s">
        <v>15123</v>
      </c>
      <c r="E13040" s="26">
        <v>673</v>
      </c>
      <c r="F13040" s="26">
        <v>10566</v>
      </c>
      <c r="G13040" s="26" t="s">
        <v>13873</v>
      </c>
      <c r="H13040" s="24" t="s">
        <v>77</v>
      </c>
      <c r="I13040" s="24" t="s">
        <v>78</v>
      </c>
      <c r="J13040" s="27" t="s">
        <v>1</v>
      </c>
      <c r="K13040" s="28">
        <v>44.19</v>
      </c>
      <c r="L13040" s="28">
        <v>43.92</v>
      </c>
    </row>
    <row r="13041" spans="1:12" x14ac:dyDescent="0.25">
      <c r="A13041" s="24" t="s">
        <v>3305</v>
      </c>
      <c r="B13041" s="26">
        <v>2018</v>
      </c>
      <c r="C13041" s="24">
        <v>4</v>
      </c>
      <c r="D13041" s="24" t="s">
        <v>15123</v>
      </c>
      <c r="E13041" s="26">
        <v>673</v>
      </c>
      <c r="F13041" s="26">
        <v>9587</v>
      </c>
      <c r="G13041" s="26" t="s">
        <v>12894</v>
      </c>
      <c r="H13041" s="24" t="s">
        <v>176</v>
      </c>
      <c r="I13041" s="24" t="s">
        <v>177</v>
      </c>
      <c r="J13041" s="27" t="s">
        <v>1</v>
      </c>
      <c r="K13041" s="28">
        <v>39.24</v>
      </c>
      <c r="L13041" s="28">
        <v>38.97</v>
      </c>
    </row>
    <row r="13042" spans="1:12" x14ac:dyDescent="0.25">
      <c r="A13042" s="24" t="s">
        <v>3305</v>
      </c>
      <c r="B13042" s="26">
        <v>2018</v>
      </c>
      <c r="C13042" s="24">
        <v>4</v>
      </c>
      <c r="D13042" s="24" t="s">
        <v>15123</v>
      </c>
      <c r="E13042" s="26">
        <v>673</v>
      </c>
      <c r="F13042" s="26">
        <v>10567</v>
      </c>
      <c r="G13042" s="26" t="s">
        <v>13874</v>
      </c>
      <c r="H13042" s="24" t="s">
        <v>176</v>
      </c>
      <c r="I13042" s="24" t="s">
        <v>177</v>
      </c>
      <c r="J13042" s="27" t="s">
        <v>1</v>
      </c>
      <c r="K13042" s="28">
        <v>35.67</v>
      </c>
      <c r="L13042" s="28">
        <v>35.4</v>
      </c>
    </row>
    <row r="13043" spans="1:12" x14ac:dyDescent="0.25">
      <c r="A13043" s="24" t="s">
        <v>3305</v>
      </c>
      <c r="B13043" s="26">
        <v>2018</v>
      </c>
      <c r="C13043" s="24">
        <v>4</v>
      </c>
      <c r="D13043" s="24" t="s">
        <v>15123</v>
      </c>
      <c r="E13043" s="26">
        <v>673</v>
      </c>
      <c r="F13043" s="26">
        <v>4032</v>
      </c>
      <c r="G13043" s="26" t="s">
        <v>7339</v>
      </c>
      <c r="H13043" s="24" t="s">
        <v>1488</v>
      </c>
      <c r="I13043" s="24" t="s">
        <v>1489</v>
      </c>
      <c r="J13043" s="27" t="s">
        <v>1</v>
      </c>
      <c r="K13043" s="28">
        <v>905.85</v>
      </c>
      <c r="L13043" s="28">
        <v>905.58</v>
      </c>
    </row>
    <row r="13044" spans="1:12" x14ac:dyDescent="0.25">
      <c r="A13044" s="24" t="s">
        <v>3305</v>
      </c>
      <c r="B13044" s="26">
        <v>2018</v>
      </c>
      <c r="C13044" s="24">
        <v>4</v>
      </c>
      <c r="D13044" s="24" t="s">
        <v>15123</v>
      </c>
      <c r="E13044" s="26">
        <v>673</v>
      </c>
      <c r="F13044" s="26">
        <v>9591</v>
      </c>
      <c r="G13044" s="26" t="s">
        <v>12898</v>
      </c>
      <c r="H13044" s="24" t="s">
        <v>2307</v>
      </c>
      <c r="I13044" s="24" t="s">
        <v>2308</v>
      </c>
      <c r="J13044" s="27" t="s">
        <v>1</v>
      </c>
      <c r="K13044" s="28">
        <v>25.5</v>
      </c>
      <c r="L13044" s="28">
        <v>25.23</v>
      </c>
    </row>
    <row r="13045" spans="1:12" x14ac:dyDescent="0.25">
      <c r="A13045" s="24" t="s">
        <v>3305</v>
      </c>
      <c r="B13045" s="26">
        <v>2018</v>
      </c>
      <c r="C13045" s="24">
        <v>4</v>
      </c>
      <c r="D13045" s="24" t="s">
        <v>15123</v>
      </c>
      <c r="E13045" s="26">
        <v>673</v>
      </c>
      <c r="F13045" s="26">
        <v>10568</v>
      </c>
      <c r="G13045" s="26" t="s">
        <v>13875</v>
      </c>
      <c r="H13045" s="24" t="s">
        <v>77</v>
      </c>
      <c r="I13045" s="24" t="s">
        <v>78</v>
      </c>
      <c r="J13045" s="27" t="s">
        <v>1</v>
      </c>
      <c r="K13045" s="28">
        <v>27.2</v>
      </c>
      <c r="L13045" s="28">
        <v>27.2</v>
      </c>
    </row>
    <row r="13046" spans="1:12" x14ac:dyDescent="0.25">
      <c r="A13046" s="24" t="s">
        <v>3305</v>
      </c>
      <c r="B13046" s="26">
        <v>2018</v>
      </c>
      <c r="C13046" s="24">
        <v>4</v>
      </c>
      <c r="D13046" s="24" t="s">
        <v>15123</v>
      </c>
      <c r="E13046" s="26">
        <v>673</v>
      </c>
      <c r="F13046" s="26">
        <v>10569</v>
      </c>
      <c r="G13046" s="26" t="s">
        <v>13876</v>
      </c>
      <c r="H13046" s="24" t="s">
        <v>134</v>
      </c>
      <c r="I13046" s="24" t="s">
        <v>135</v>
      </c>
      <c r="J13046" s="27" t="s">
        <v>1</v>
      </c>
      <c r="K13046" s="28">
        <v>52.48</v>
      </c>
      <c r="L13046" s="28">
        <v>52.48</v>
      </c>
    </row>
    <row r="13047" spans="1:12" x14ac:dyDescent="0.25">
      <c r="A13047" s="24" t="s">
        <v>3305</v>
      </c>
      <c r="B13047" s="26">
        <v>2018</v>
      </c>
      <c r="C13047" s="24">
        <v>4</v>
      </c>
      <c r="D13047" s="24" t="s">
        <v>15123</v>
      </c>
      <c r="E13047" s="26">
        <v>673</v>
      </c>
      <c r="F13047" s="26">
        <v>10570</v>
      </c>
      <c r="G13047" s="26" t="s">
        <v>13877</v>
      </c>
      <c r="H13047" s="24" t="s">
        <v>77</v>
      </c>
      <c r="I13047" s="24" t="s">
        <v>78</v>
      </c>
      <c r="J13047" s="27" t="s">
        <v>1</v>
      </c>
      <c r="K13047" s="28">
        <v>18.329999999999998</v>
      </c>
      <c r="L13047" s="28">
        <v>18.329999999999998</v>
      </c>
    </row>
    <row r="13048" spans="1:12" x14ac:dyDescent="0.25">
      <c r="A13048" s="24" t="s">
        <v>3305</v>
      </c>
      <c r="B13048" s="26">
        <v>2018</v>
      </c>
      <c r="C13048" s="24">
        <v>4</v>
      </c>
      <c r="D13048" s="24" t="s">
        <v>15123</v>
      </c>
      <c r="E13048" s="26">
        <v>674</v>
      </c>
      <c r="F13048" s="26">
        <v>10571</v>
      </c>
      <c r="G13048" s="26" t="s">
        <v>13878</v>
      </c>
      <c r="H13048" s="24" t="s">
        <v>77</v>
      </c>
      <c r="I13048" s="24" t="s">
        <v>78</v>
      </c>
      <c r="J13048" s="27" t="s">
        <v>1</v>
      </c>
      <c r="K13048" s="28">
        <v>42.1</v>
      </c>
      <c r="L13048" s="28">
        <v>41.83</v>
      </c>
    </row>
    <row r="13049" spans="1:12" x14ac:dyDescent="0.25">
      <c r="A13049" s="24" t="s">
        <v>3305</v>
      </c>
      <c r="B13049" s="26">
        <v>2018</v>
      </c>
      <c r="C13049" s="24">
        <v>4</v>
      </c>
      <c r="D13049" s="24" t="s">
        <v>15123</v>
      </c>
      <c r="E13049" s="26">
        <v>674</v>
      </c>
      <c r="F13049" s="26">
        <v>10572</v>
      </c>
      <c r="G13049" s="26" t="s">
        <v>13879</v>
      </c>
      <c r="H13049" s="24" t="s">
        <v>192</v>
      </c>
      <c r="I13049" s="24" t="s">
        <v>193</v>
      </c>
      <c r="J13049" s="27" t="s">
        <v>1</v>
      </c>
      <c r="K13049" s="28">
        <v>18.53</v>
      </c>
      <c r="L13049" s="28">
        <v>18.260000000000002</v>
      </c>
    </row>
    <row r="13050" spans="1:12" x14ac:dyDescent="0.25">
      <c r="A13050" s="24" t="s">
        <v>3305</v>
      </c>
      <c r="B13050" s="26">
        <v>2018</v>
      </c>
      <c r="C13050" s="24">
        <v>4</v>
      </c>
      <c r="D13050" s="24" t="s">
        <v>15123</v>
      </c>
      <c r="E13050" s="26">
        <v>674</v>
      </c>
      <c r="F13050" s="26">
        <v>10573</v>
      </c>
      <c r="G13050" s="26" t="s">
        <v>13880</v>
      </c>
      <c r="H13050" s="24" t="s">
        <v>190</v>
      </c>
      <c r="I13050" s="24" t="s">
        <v>191</v>
      </c>
      <c r="J13050" s="27" t="s">
        <v>1</v>
      </c>
      <c r="K13050" s="28">
        <v>18.29</v>
      </c>
      <c r="L13050" s="28">
        <v>18.02</v>
      </c>
    </row>
    <row r="13051" spans="1:12" x14ac:dyDescent="0.25">
      <c r="A13051" s="24" t="s">
        <v>3305</v>
      </c>
      <c r="B13051" s="26">
        <v>2018</v>
      </c>
      <c r="C13051" s="24">
        <v>4</v>
      </c>
      <c r="D13051" s="24" t="s">
        <v>15123</v>
      </c>
      <c r="E13051" s="26">
        <v>674</v>
      </c>
      <c r="F13051" s="26">
        <v>9650</v>
      </c>
      <c r="G13051" s="26" t="s">
        <v>12957</v>
      </c>
      <c r="H13051" s="24" t="s">
        <v>2307</v>
      </c>
      <c r="I13051" s="24" t="s">
        <v>2308</v>
      </c>
      <c r="J13051" s="27" t="s">
        <v>1</v>
      </c>
      <c r="K13051" s="28">
        <v>13.5</v>
      </c>
      <c r="L13051" s="28">
        <v>13.23</v>
      </c>
    </row>
    <row r="13052" spans="1:12" x14ac:dyDescent="0.25">
      <c r="A13052" s="24" t="s">
        <v>3305</v>
      </c>
      <c r="B13052" s="26">
        <v>2018</v>
      </c>
      <c r="C13052" s="24">
        <v>4</v>
      </c>
      <c r="D13052" s="24" t="s">
        <v>15123</v>
      </c>
      <c r="E13052" s="26">
        <v>674</v>
      </c>
      <c r="F13052" s="26">
        <v>10574</v>
      </c>
      <c r="G13052" s="26" t="s">
        <v>13881</v>
      </c>
      <c r="H13052" s="24" t="s">
        <v>184</v>
      </c>
      <c r="I13052" s="24" t="s">
        <v>185</v>
      </c>
      <c r="J13052" s="27" t="s">
        <v>1</v>
      </c>
      <c r="K13052" s="28">
        <v>68.930000000000007</v>
      </c>
      <c r="L13052" s="28">
        <v>68.66</v>
      </c>
    </row>
    <row r="13053" spans="1:12" x14ac:dyDescent="0.25">
      <c r="A13053" s="24" t="s">
        <v>3305</v>
      </c>
      <c r="B13053" s="26">
        <v>2018</v>
      </c>
      <c r="C13053" s="24">
        <v>4</v>
      </c>
      <c r="D13053" s="24" t="s">
        <v>15123</v>
      </c>
      <c r="E13053" s="26">
        <v>674</v>
      </c>
      <c r="F13053" s="26">
        <v>10575</v>
      </c>
      <c r="G13053" s="26" t="s">
        <v>13882</v>
      </c>
      <c r="H13053" s="24" t="s">
        <v>77</v>
      </c>
      <c r="I13053" s="24" t="s">
        <v>78</v>
      </c>
      <c r="J13053" s="27" t="s">
        <v>1</v>
      </c>
      <c r="K13053" s="28">
        <v>46.69</v>
      </c>
      <c r="L13053" s="28">
        <v>46.42</v>
      </c>
    </row>
    <row r="13054" spans="1:12" x14ac:dyDescent="0.25">
      <c r="A13054" s="24" t="s">
        <v>3305</v>
      </c>
      <c r="B13054" s="26">
        <v>2018</v>
      </c>
      <c r="C13054" s="24">
        <v>4</v>
      </c>
      <c r="D13054" s="24" t="s">
        <v>15123</v>
      </c>
      <c r="E13054" s="26">
        <v>674</v>
      </c>
      <c r="F13054" s="26">
        <v>9259</v>
      </c>
      <c r="G13054" s="26" t="s">
        <v>12566</v>
      </c>
      <c r="H13054" s="24" t="s">
        <v>1488</v>
      </c>
      <c r="I13054" s="24" t="s">
        <v>1489</v>
      </c>
      <c r="J13054" s="27" t="s">
        <v>1</v>
      </c>
      <c r="K13054" s="28">
        <v>729.42</v>
      </c>
      <c r="L13054" s="28">
        <v>728.88</v>
      </c>
    </row>
    <row r="13055" spans="1:12" x14ac:dyDescent="0.25">
      <c r="A13055" s="24" t="s">
        <v>3305</v>
      </c>
      <c r="B13055" s="26">
        <v>2018</v>
      </c>
      <c r="C13055" s="24">
        <v>4</v>
      </c>
      <c r="D13055" s="24" t="s">
        <v>15123</v>
      </c>
      <c r="E13055" s="26">
        <v>674</v>
      </c>
      <c r="F13055" s="26">
        <v>9595</v>
      </c>
      <c r="G13055" s="26" t="s">
        <v>12902</v>
      </c>
      <c r="H13055" s="24" t="s">
        <v>444</v>
      </c>
      <c r="I13055" s="24" t="s">
        <v>445</v>
      </c>
      <c r="J13055" s="27" t="s">
        <v>1</v>
      </c>
      <c r="K13055" s="28">
        <v>16.75</v>
      </c>
      <c r="L13055" s="28">
        <v>16.75</v>
      </c>
    </row>
    <row r="13056" spans="1:12" x14ac:dyDescent="0.25">
      <c r="A13056" s="24" t="s">
        <v>3305</v>
      </c>
      <c r="B13056" s="26">
        <v>2018</v>
      </c>
      <c r="C13056" s="24">
        <v>4</v>
      </c>
      <c r="D13056" s="24" t="s">
        <v>15123</v>
      </c>
      <c r="E13056" s="26">
        <v>674</v>
      </c>
      <c r="F13056" s="26">
        <v>10576</v>
      </c>
      <c r="G13056" s="26" t="s">
        <v>13883</v>
      </c>
      <c r="H13056" s="24" t="s">
        <v>2307</v>
      </c>
      <c r="I13056" s="24" t="s">
        <v>2308</v>
      </c>
      <c r="J13056" s="27" t="s">
        <v>1</v>
      </c>
      <c r="K13056" s="28">
        <v>30.72</v>
      </c>
      <c r="L13056" s="28">
        <v>30.45</v>
      </c>
    </row>
    <row r="13057" spans="1:12" x14ac:dyDescent="0.25">
      <c r="A13057" s="24" t="s">
        <v>3305</v>
      </c>
      <c r="B13057" s="26">
        <v>2018</v>
      </c>
      <c r="C13057" s="24">
        <v>4</v>
      </c>
      <c r="D13057" s="24" t="s">
        <v>15123</v>
      </c>
      <c r="E13057" s="26">
        <v>674</v>
      </c>
      <c r="F13057" s="26">
        <v>10577</v>
      </c>
      <c r="G13057" s="26" t="s">
        <v>13884</v>
      </c>
      <c r="H13057" s="24" t="s">
        <v>2307</v>
      </c>
      <c r="I13057" s="24" t="s">
        <v>2308</v>
      </c>
      <c r="J13057" s="27" t="s">
        <v>1</v>
      </c>
      <c r="K13057" s="28">
        <v>70.540000000000006</v>
      </c>
      <c r="L13057" s="28">
        <v>70.27</v>
      </c>
    </row>
    <row r="13058" spans="1:12" x14ac:dyDescent="0.25">
      <c r="A13058" s="24" t="s">
        <v>3305</v>
      </c>
      <c r="B13058" s="26">
        <v>2018</v>
      </c>
      <c r="C13058" s="24">
        <v>4</v>
      </c>
      <c r="D13058" s="24" t="s">
        <v>15123</v>
      </c>
      <c r="E13058" s="26">
        <v>674</v>
      </c>
      <c r="F13058" s="26">
        <v>10578</v>
      </c>
      <c r="G13058" s="26" t="s">
        <v>13885</v>
      </c>
      <c r="H13058" s="24" t="s">
        <v>2307</v>
      </c>
      <c r="I13058" s="24" t="s">
        <v>2308</v>
      </c>
      <c r="J13058" s="27" t="s">
        <v>1</v>
      </c>
      <c r="K13058" s="28">
        <v>45.48</v>
      </c>
      <c r="L13058" s="28">
        <v>45.48</v>
      </c>
    </row>
    <row r="13059" spans="1:12" x14ac:dyDescent="0.25">
      <c r="A13059" s="24" t="s">
        <v>3305</v>
      </c>
      <c r="B13059" s="26">
        <v>2018</v>
      </c>
      <c r="C13059" s="24">
        <v>4</v>
      </c>
      <c r="D13059" s="24" t="s">
        <v>15123</v>
      </c>
      <c r="E13059" s="26">
        <v>674</v>
      </c>
      <c r="F13059" s="26">
        <v>8262</v>
      </c>
      <c r="G13059" s="26" t="s">
        <v>11569</v>
      </c>
      <c r="H13059" s="24" t="s">
        <v>2307</v>
      </c>
      <c r="I13059" s="24" t="s">
        <v>2308</v>
      </c>
      <c r="J13059" s="27" t="s">
        <v>1</v>
      </c>
      <c r="K13059" s="28">
        <v>47.58</v>
      </c>
      <c r="L13059" s="28">
        <v>47.58</v>
      </c>
    </row>
    <row r="13060" spans="1:12" x14ac:dyDescent="0.25">
      <c r="A13060" s="24" t="s">
        <v>3305</v>
      </c>
      <c r="B13060" s="26">
        <v>2018</v>
      </c>
      <c r="C13060" s="24">
        <v>4</v>
      </c>
      <c r="D13060" s="24" t="s">
        <v>15123</v>
      </c>
      <c r="E13060" s="26">
        <v>674</v>
      </c>
      <c r="F13060" s="26">
        <v>10579</v>
      </c>
      <c r="G13060" s="26" t="s">
        <v>13886</v>
      </c>
      <c r="H13060" s="24" t="s">
        <v>2307</v>
      </c>
      <c r="I13060" s="24" t="s">
        <v>2308</v>
      </c>
      <c r="J13060" s="27" t="s">
        <v>1</v>
      </c>
      <c r="K13060" s="28">
        <v>91.65</v>
      </c>
      <c r="L13060" s="28">
        <v>91.38</v>
      </c>
    </row>
    <row r="13061" spans="1:12" x14ac:dyDescent="0.25">
      <c r="A13061" s="24" t="s">
        <v>3305</v>
      </c>
      <c r="B13061" s="26">
        <v>2018</v>
      </c>
      <c r="C13061" s="24">
        <v>4</v>
      </c>
      <c r="D13061" s="24" t="s">
        <v>15123</v>
      </c>
      <c r="E13061" s="26">
        <v>674</v>
      </c>
      <c r="F13061" s="26">
        <v>10580</v>
      </c>
      <c r="G13061" s="26" t="s">
        <v>13887</v>
      </c>
      <c r="H13061" s="24" t="s">
        <v>77</v>
      </c>
      <c r="I13061" s="24" t="s">
        <v>78</v>
      </c>
      <c r="J13061" s="27" t="s">
        <v>1</v>
      </c>
      <c r="K13061" s="28">
        <v>76.47</v>
      </c>
      <c r="L13061" s="28">
        <v>76.2</v>
      </c>
    </row>
    <row r="13062" spans="1:12" x14ac:dyDescent="0.25">
      <c r="A13062" s="24" t="s">
        <v>3305</v>
      </c>
      <c r="B13062" s="26">
        <v>2018</v>
      </c>
      <c r="C13062" s="24">
        <v>4</v>
      </c>
      <c r="D13062" s="24" t="s">
        <v>15123</v>
      </c>
      <c r="E13062" s="26">
        <v>674</v>
      </c>
      <c r="F13062" s="26">
        <v>10581</v>
      </c>
      <c r="G13062" s="26" t="s">
        <v>13888</v>
      </c>
      <c r="H13062" s="24" t="s">
        <v>2307</v>
      </c>
      <c r="I13062" s="24" t="s">
        <v>2308</v>
      </c>
      <c r="J13062" s="27" t="s">
        <v>1</v>
      </c>
      <c r="K13062" s="28">
        <v>136.07</v>
      </c>
      <c r="L13062" s="28">
        <v>135.80000000000001</v>
      </c>
    </row>
    <row r="13063" spans="1:12" x14ac:dyDescent="0.25">
      <c r="A13063" s="24" t="s">
        <v>3305</v>
      </c>
      <c r="B13063" s="26">
        <v>2018</v>
      </c>
      <c r="C13063" s="24">
        <v>4</v>
      </c>
      <c r="D13063" s="24" t="s">
        <v>15123</v>
      </c>
      <c r="E13063" s="26">
        <v>674</v>
      </c>
      <c r="F13063" s="26">
        <v>10582</v>
      </c>
      <c r="G13063" s="26" t="s">
        <v>13889</v>
      </c>
      <c r="H13063" s="24" t="s">
        <v>142</v>
      </c>
      <c r="I13063" s="24" t="s">
        <v>143</v>
      </c>
      <c r="J13063" s="27" t="s">
        <v>1</v>
      </c>
      <c r="K13063" s="28">
        <v>83</v>
      </c>
      <c r="L13063" s="28">
        <v>82.73</v>
      </c>
    </row>
    <row r="13064" spans="1:12" x14ac:dyDescent="0.25">
      <c r="A13064" s="24" t="s">
        <v>3305</v>
      </c>
      <c r="B13064" s="26">
        <v>2018</v>
      </c>
      <c r="C13064" s="24">
        <v>4</v>
      </c>
      <c r="D13064" s="24" t="s">
        <v>15123</v>
      </c>
      <c r="E13064" s="26">
        <v>674</v>
      </c>
      <c r="F13064" s="26">
        <v>9599</v>
      </c>
      <c r="G13064" s="26" t="s">
        <v>12906</v>
      </c>
      <c r="H13064" s="24" t="s">
        <v>77</v>
      </c>
      <c r="I13064" s="24" t="s">
        <v>78</v>
      </c>
      <c r="J13064" s="27" t="s">
        <v>1</v>
      </c>
      <c r="K13064" s="28">
        <v>49.3</v>
      </c>
      <c r="L13064" s="28">
        <v>49.03</v>
      </c>
    </row>
    <row r="13065" spans="1:12" x14ac:dyDescent="0.25">
      <c r="A13065" s="24" t="s">
        <v>3305</v>
      </c>
      <c r="B13065" s="26">
        <v>2018</v>
      </c>
      <c r="C13065" s="24">
        <v>4</v>
      </c>
      <c r="D13065" s="24" t="s">
        <v>15123</v>
      </c>
      <c r="E13065" s="26">
        <v>674</v>
      </c>
      <c r="F13065" s="26">
        <v>9600</v>
      </c>
      <c r="G13065" s="26" t="s">
        <v>12907</v>
      </c>
      <c r="H13065" s="24" t="s">
        <v>1488</v>
      </c>
      <c r="I13065" s="24" t="s">
        <v>1489</v>
      </c>
      <c r="J13065" s="27" t="s">
        <v>1</v>
      </c>
      <c r="K13065" s="28">
        <v>667.34</v>
      </c>
      <c r="L13065" s="28">
        <v>667.07</v>
      </c>
    </row>
    <row r="13066" spans="1:12" x14ac:dyDescent="0.25">
      <c r="A13066" s="24" t="s">
        <v>3305</v>
      </c>
      <c r="B13066" s="26">
        <v>2018</v>
      </c>
      <c r="C13066" s="24">
        <v>4</v>
      </c>
      <c r="D13066" s="24" t="s">
        <v>15123</v>
      </c>
      <c r="E13066" s="26">
        <v>674</v>
      </c>
      <c r="F13066" s="26">
        <v>9604</v>
      </c>
      <c r="G13066" s="26" t="s">
        <v>12911</v>
      </c>
      <c r="H13066" s="24" t="s">
        <v>106</v>
      </c>
      <c r="I13066" s="24" t="s">
        <v>107</v>
      </c>
      <c r="J13066" s="27" t="s">
        <v>1</v>
      </c>
      <c r="K13066" s="28">
        <v>20.100000000000001</v>
      </c>
      <c r="L13066" s="28">
        <v>19.829999999999998</v>
      </c>
    </row>
    <row r="13067" spans="1:12" x14ac:dyDescent="0.25">
      <c r="A13067" s="24" t="s">
        <v>3305</v>
      </c>
      <c r="B13067" s="26">
        <v>2018</v>
      </c>
      <c r="C13067" s="24">
        <v>4</v>
      </c>
      <c r="D13067" s="24" t="s">
        <v>15123</v>
      </c>
      <c r="E13067" s="26">
        <v>674</v>
      </c>
      <c r="F13067" s="26">
        <v>10583</v>
      </c>
      <c r="G13067" s="26" t="s">
        <v>13890</v>
      </c>
      <c r="H13067" s="24" t="s">
        <v>106</v>
      </c>
      <c r="I13067" s="24" t="s">
        <v>107</v>
      </c>
      <c r="J13067" s="27" t="s">
        <v>1</v>
      </c>
      <c r="K13067" s="28">
        <v>192.78</v>
      </c>
      <c r="L13067" s="28">
        <v>192.78</v>
      </c>
    </row>
    <row r="13068" spans="1:12" x14ac:dyDescent="0.25">
      <c r="A13068" s="24" t="s">
        <v>3305</v>
      </c>
      <c r="B13068" s="26">
        <v>2018</v>
      </c>
      <c r="C13068" s="24">
        <v>4</v>
      </c>
      <c r="D13068" s="24" t="s">
        <v>15123</v>
      </c>
      <c r="E13068" s="26">
        <v>674</v>
      </c>
      <c r="F13068" s="26">
        <v>9605</v>
      </c>
      <c r="G13068" s="26" t="s">
        <v>12912</v>
      </c>
      <c r="H13068" s="24" t="s">
        <v>94</v>
      </c>
      <c r="I13068" s="24" t="s">
        <v>95</v>
      </c>
      <c r="J13068" s="27" t="s">
        <v>1</v>
      </c>
      <c r="K13068" s="28">
        <v>16.25</v>
      </c>
      <c r="L13068" s="28">
        <v>15.98</v>
      </c>
    </row>
    <row r="13069" spans="1:12" x14ac:dyDescent="0.25">
      <c r="A13069" s="24" t="s">
        <v>3305</v>
      </c>
      <c r="B13069" s="26">
        <v>2018</v>
      </c>
      <c r="C13069" s="24">
        <v>4</v>
      </c>
      <c r="D13069" s="24" t="s">
        <v>15123</v>
      </c>
      <c r="E13069" s="26">
        <v>674</v>
      </c>
      <c r="F13069" s="26">
        <v>9606</v>
      </c>
      <c r="G13069" s="26" t="s">
        <v>12913</v>
      </c>
      <c r="H13069" s="24" t="s">
        <v>176</v>
      </c>
      <c r="I13069" s="24" t="s">
        <v>177</v>
      </c>
      <c r="J13069" s="27" t="s">
        <v>1</v>
      </c>
      <c r="K13069" s="28">
        <v>174.96</v>
      </c>
      <c r="L13069" s="28">
        <v>174.96</v>
      </c>
    </row>
    <row r="13070" spans="1:12" x14ac:dyDescent="0.25">
      <c r="A13070" s="24" t="s">
        <v>3305</v>
      </c>
      <c r="B13070" s="26">
        <v>2018</v>
      </c>
      <c r="C13070" s="24">
        <v>4</v>
      </c>
      <c r="D13070" s="24" t="s">
        <v>15123</v>
      </c>
      <c r="E13070" s="26">
        <v>674</v>
      </c>
      <c r="F13070" s="26">
        <v>10584</v>
      </c>
      <c r="G13070" s="26" t="s">
        <v>13891</v>
      </c>
      <c r="H13070" s="24" t="s">
        <v>94</v>
      </c>
      <c r="I13070" s="24" t="s">
        <v>95</v>
      </c>
      <c r="J13070" s="27" t="s">
        <v>1</v>
      </c>
      <c r="K13070" s="28">
        <v>25.78</v>
      </c>
      <c r="L13070" s="28">
        <v>25.78</v>
      </c>
    </row>
    <row r="13071" spans="1:12" x14ac:dyDescent="0.25">
      <c r="A13071" s="24" t="s">
        <v>3305</v>
      </c>
      <c r="B13071" s="26">
        <v>2018</v>
      </c>
      <c r="C13071" s="24">
        <v>4</v>
      </c>
      <c r="D13071" s="24" t="s">
        <v>15123</v>
      </c>
      <c r="E13071" s="26">
        <v>674</v>
      </c>
      <c r="F13071" s="26">
        <v>1180</v>
      </c>
      <c r="G13071" s="26" t="s">
        <v>4487</v>
      </c>
      <c r="H13071" s="24" t="s">
        <v>98</v>
      </c>
      <c r="I13071" s="24" t="s">
        <v>99</v>
      </c>
      <c r="J13071" s="27" t="s">
        <v>1</v>
      </c>
      <c r="K13071" s="28">
        <v>18.46</v>
      </c>
      <c r="L13071" s="28">
        <v>18.190000000000001</v>
      </c>
    </row>
    <row r="13072" spans="1:12" x14ac:dyDescent="0.25">
      <c r="A13072" s="24" t="s">
        <v>3305</v>
      </c>
      <c r="B13072" s="26">
        <v>2018</v>
      </c>
      <c r="C13072" s="24">
        <v>4</v>
      </c>
      <c r="D13072" s="24" t="s">
        <v>15123</v>
      </c>
      <c r="E13072" s="26">
        <v>674</v>
      </c>
      <c r="F13072" s="26">
        <v>10585</v>
      </c>
      <c r="G13072" s="26" t="s">
        <v>13892</v>
      </c>
      <c r="H13072" s="24" t="s">
        <v>106</v>
      </c>
      <c r="I13072" s="24" t="s">
        <v>107</v>
      </c>
      <c r="J13072" s="27" t="s">
        <v>1</v>
      </c>
      <c r="K13072" s="28">
        <v>13.5</v>
      </c>
      <c r="L13072" s="28">
        <v>13.23</v>
      </c>
    </row>
    <row r="13073" spans="1:12" x14ac:dyDescent="0.25">
      <c r="A13073" s="24" t="s">
        <v>3305</v>
      </c>
      <c r="B13073" s="26">
        <v>2018</v>
      </c>
      <c r="C13073" s="24">
        <v>4</v>
      </c>
      <c r="D13073" s="24" t="s">
        <v>15123</v>
      </c>
      <c r="E13073" s="26">
        <v>674</v>
      </c>
      <c r="F13073" s="26">
        <v>9613</v>
      </c>
      <c r="G13073" s="26" t="s">
        <v>12920</v>
      </c>
      <c r="H13073" s="24" t="s">
        <v>77</v>
      </c>
      <c r="I13073" s="24" t="s">
        <v>78</v>
      </c>
      <c r="J13073" s="27" t="s">
        <v>1</v>
      </c>
      <c r="K13073" s="28">
        <v>21.9</v>
      </c>
      <c r="L13073" s="28">
        <v>21.63</v>
      </c>
    </row>
    <row r="13074" spans="1:12" x14ac:dyDescent="0.25">
      <c r="A13074" s="24" t="s">
        <v>3305</v>
      </c>
      <c r="B13074" s="26">
        <v>2018</v>
      </c>
      <c r="C13074" s="24">
        <v>4</v>
      </c>
      <c r="D13074" s="24" t="s">
        <v>15123</v>
      </c>
      <c r="E13074" s="26">
        <v>674</v>
      </c>
      <c r="F13074" s="26">
        <v>9614</v>
      </c>
      <c r="G13074" s="26" t="s">
        <v>12921</v>
      </c>
      <c r="H13074" s="24" t="s">
        <v>94</v>
      </c>
      <c r="I13074" s="24" t="s">
        <v>95</v>
      </c>
      <c r="J13074" s="27" t="s">
        <v>1</v>
      </c>
      <c r="K13074" s="28">
        <v>45.79</v>
      </c>
      <c r="L13074" s="28">
        <v>45.79</v>
      </c>
    </row>
    <row r="13075" spans="1:12" x14ac:dyDescent="0.25">
      <c r="A13075" s="24" t="s">
        <v>3305</v>
      </c>
      <c r="B13075" s="26">
        <v>2018</v>
      </c>
      <c r="C13075" s="24">
        <v>4</v>
      </c>
      <c r="D13075" s="24" t="s">
        <v>15123</v>
      </c>
      <c r="E13075" s="26">
        <v>674</v>
      </c>
      <c r="F13075" s="26">
        <v>9864</v>
      </c>
      <c r="G13075" s="26" t="s">
        <v>13171</v>
      </c>
      <c r="H13075" s="24" t="s">
        <v>2480</v>
      </c>
      <c r="I13075" s="24" t="s">
        <v>2481</v>
      </c>
      <c r="J13075" s="27" t="s">
        <v>1</v>
      </c>
      <c r="K13075" s="28">
        <v>15</v>
      </c>
      <c r="L13075" s="28">
        <v>14.73</v>
      </c>
    </row>
    <row r="13076" spans="1:12" x14ac:dyDescent="0.25">
      <c r="A13076" s="24" t="s">
        <v>3305</v>
      </c>
      <c r="B13076" s="26">
        <v>2018</v>
      </c>
      <c r="C13076" s="24">
        <v>4</v>
      </c>
      <c r="D13076" s="24" t="s">
        <v>15123</v>
      </c>
      <c r="E13076" s="26">
        <v>674</v>
      </c>
      <c r="F13076" s="26">
        <v>10586</v>
      </c>
      <c r="G13076" s="26" t="s">
        <v>13893</v>
      </c>
      <c r="H13076" s="24" t="s">
        <v>2307</v>
      </c>
      <c r="I13076" s="24" t="s">
        <v>2308</v>
      </c>
      <c r="J13076" s="27" t="s">
        <v>1</v>
      </c>
      <c r="K13076" s="28">
        <v>20.100000000000001</v>
      </c>
      <c r="L13076" s="28">
        <v>19.829999999999998</v>
      </c>
    </row>
    <row r="13077" spans="1:12" x14ac:dyDescent="0.25">
      <c r="A13077" s="24" t="s">
        <v>3305</v>
      </c>
      <c r="B13077" s="26">
        <v>2018</v>
      </c>
      <c r="C13077" s="24">
        <v>4</v>
      </c>
      <c r="D13077" s="24" t="s">
        <v>15123</v>
      </c>
      <c r="E13077" s="26">
        <v>674</v>
      </c>
      <c r="F13077" s="26">
        <v>9616</v>
      </c>
      <c r="G13077" s="26" t="s">
        <v>12923</v>
      </c>
      <c r="H13077" s="24" t="s">
        <v>444</v>
      </c>
      <c r="I13077" s="24" t="s">
        <v>445</v>
      </c>
      <c r="J13077" s="27" t="s">
        <v>1</v>
      </c>
      <c r="K13077" s="28">
        <v>317.38</v>
      </c>
      <c r="L13077" s="28">
        <v>317.11</v>
      </c>
    </row>
    <row r="13078" spans="1:12" x14ac:dyDescent="0.25">
      <c r="A13078" s="24" t="s">
        <v>3305</v>
      </c>
      <c r="B13078" s="26">
        <v>2018</v>
      </c>
      <c r="C13078" s="24">
        <v>4</v>
      </c>
      <c r="D13078" s="24" t="s">
        <v>15123</v>
      </c>
      <c r="E13078" s="26">
        <v>674</v>
      </c>
      <c r="F13078" s="26">
        <v>10587</v>
      </c>
      <c r="G13078" s="26" t="s">
        <v>13894</v>
      </c>
      <c r="H13078" s="24" t="s">
        <v>77</v>
      </c>
      <c r="I13078" s="24" t="s">
        <v>78</v>
      </c>
      <c r="J13078" s="27" t="s">
        <v>1</v>
      </c>
      <c r="K13078" s="28">
        <v>53.56</v>
      </c>
      <c r="L13078" s="28">
        <v>53.29</v>
      </c>
    </row>
    <row r="13079" spans="1:12" x14ac:dyDescent="0.25">
      <c r="A13079" s="24" t="s">
        <v>3305</v>
      </c>
      <c r="B13079" s="26">
        <v>2018</v>
      </c>
      <c r="C13079" s="24">
        <v>4</v>
      </c>
      <c r="D13079" s="24" t="s">
        <v>15123</v>
      </c>
      <c r="E13079" s="26">
        <v>674</v>
      </c>
      <c r="F13079" s="26">
        <v>10588</v>
      </c>
      <c r="G13079" s="26" t="s">
        <v>13895</v>
      </c>
      <c r="H13079" s="24" t="s">
        <v>502</v>
      </c>
      <c r="I13079" s="24" t="s">
        <v>503</v>
      </c>
      <c r="J13079" s="27" t="s">
        <v>1</v>
      </c>
      <c r="K13079" s="28">
        <v>204.48</v>
      </c>
      <c r="L13079" s="28">
        <v>193.03</v>
      </c>
    </row>
    <row r="13080" spans="1:12" x14ac:dyDescent="0.25">
      <c r="A13080" s="24" t="s">
        <v>3305</v>
      </c>
      <c r="B13080" s="26">
        <v>2018</v>
      </c>
      <c r="C13080" s="24">
        <v>4</v>
      </c>
      <c r="D13080" s="24" t="s">
        <v>15123</v>
      </c>
      <c r="E13080" s="26">
        <v>674</v>
      </c>
      <c r="F13080" s="26">
        <v>10589</v>
      </c>
      <c r="G13080" s="26" t="s">
        <v>13896</v>
      </c>
      <c r="H13080" s="24" t="s">
        <v>67</v>
      </c>
      <c r="I13080" s="24" t="s">
        <v>68</v>
      </c>
      <c r="J13080" s="27" t="s">
        <v>1</v>
      </c>
      <c r="K13080" s="28">
        <v>21.18</v>
      </c>
      <c r="L13080" s="28">
        <v>20.9</v>
      </c>
    </row>
    <row r="13081" spans="1:12" x14ac:dyDescent="0.25">
      <c r="A13081" s="24" t="s">
        <v>3305</v>
      </c>
      <c r="B13081" s="26">
        <v>2018</v>
      </c>
      <c r="C13081" s="24">
        <v>4</v>
      </c>
      <c r="D13081" s="24" t="s">
        <v>15123</v>
      </c>
      <c r="E13081" s="26">
        <v>674</v>
      </c>
      <c r="F13081" s="26">
        <v>10590</v>
      </c>
      <c r="G13081" s="26" t="s">
        <v>13897</v>
      </c>
      <c r="H13081" s="24" t="s">
        <v>570</v>
      </c>
      <c r="I13081" s="24" t="s">
        <v>571</v>
      </c>
      <c r="J13081" s="27" t="s">
        <v>1</v>
      </c>
      <c r="K13081" s="28">
        <v>46.24</v>
      </c>
      <c r="L13081" s="28">
        <v>45.97</v>
      </c>
    </row>
    <row r="13082" spans="1:12" x14ac:dyDescent="0.25">
      <c r="A13082" s="24" t="s">
        <v>3305</v>
      </c>
      <c r="B13082" s="26">
        <v>2018</v>
      </c>
      <c r="C13082" s="24">
        <v>4</v>
      </c>
      <c r="D13082" s="24" t="s">
        <v>15123</v>
      </c>
      <c r="E13082" s="26">
        <v>674</v>
      </c>
      <c r="F13082" s="26">
        <v>10591</v>
      </c>
      <c r="G13082" s="26" t="s">
        <v>13898</v>
      </c>
      <c r="H13082" s="24" t="s">
        <v>2307</v>
      </c>
      <c r="I13082" s="24" t="s">
        <v>2308</v>
      </c>
      <c r="J13082" s="27" t="s">
        <v>1</v>
      </c>
      <c r="K13082" s="28">
        <v>84.58</v>
      </c>
      <c r="L13082" s="28">
        <v>84.31</v>
      </c>
    </row>
    <row r="13083" spans="1:12" x14ac:dyDescent="0.25">
      <c r="A13083" s="24" t="s">
        <v>3305</v>
      </c>
      <c r="B13083" s="26">
        <v>2018</v>
      </c>
      <c r="C13083" s="24">
        <v>4</v>
      </c>
      <c r="D13083" s="24" t="s">
        <v>15123</v>
      </c>
      <c r="E13083" s="26">
        <v>674</v>
      </c>
      <c r="F13083" s="26">
        <v>10592</v>
      </c>
      <c r="G13083" s="26" t="s">
        <v>13899</v>
      </c>
      <c r="H13083" s="24" t="s">
        <v>79</v>
      </c>
      <c r="I13083" s="24" t="s">
        <v>80</v>
      </c>
      <c r="J13083" s="27" t="s">
        <v>1</v>
      </c>
      <c r="K13083" s="28">
        <v>19.38</v>
      </c>
      <c r="L13083" s="28">
        <v>19.100000000000001</v>
      </c>
    </row>
    <row r="13084" spans="1:12" x14ac:dyDescent="0.25">
      <c r="A13084" s="24" t="s">
        <v>3305</v>
      </c>
      <c r="B13084" s="26">
        <v>2018</v>
      </c>
      <c r="C13084" s="24">
        <v>4</v>
      </c>
      <c r="D13084" s="24" t="s">
        <v>15123</v>
      </c>
      <c r="E13084" s="26">
        <v>674</v>
      </c>
      <c r="F13084" s="26">
        <v>10593</v>
      </c>
      <c r="G13084" s="26" t="s">
        <v>13900</v>
      </c>
      <c r="H13084" s="24" t="s">
        <v>116</v>
      </c>
      <c r="I13084" s="24" t="s">
        <v>117</v>
      </c>
      <c r="J13084" s="27" t="s">
        <v>1</v>
      </c>
      <c r="K13084" s="28">
        <v>14.54</v>
      </c>
      <c r="L13084" s="28">
        <v>14.26</v>
      </c>
    </row>
    <row r="13085" spans="1:12" x14ac:dyDescent="0.25">
      <c r="A13085" s="24" t="s">
        <v>3305</v>
      </c>
      <c r="B13085" s="26">
        <v>2018</v>
      </c>
      <c r="C13085" s="24">
        <v>4</v>
      </c>
      <c r="D13085" s="24" t="s">
        <v>15123</v>
      </c>
      <c r="E13085" s="26">
        <v>674</v>
      </c>
      <c r="F13085" s="26">
        <v>9623</v>
      </c>
      <c r="G13085" s="26" t="s">
        <v>12930</v>
      </c>
      <c r="H13085" s="24" t="s">
        <v>83</v>
      </c>
      <c r="I13085" s="24" t="s">
        <v>84</v>
      </c>
      <c r="J13085" s="27" t="s">
        <v>1</v>
      </c>
      <c r="K13085" s="28">
        <v>57.38</v>
      </c>
      <c r="L13085" s="28">
        <v>57.38</v>
      </c>
    </row>
    <row r="13086" spans="1:12" x14ac:dyDescent="0.25">
      <c r="A13086" s="24" t="s">
        <v>3305</v>
      </c>
      <c r="B13086" s="26">
        <v>2018</v>
      </c>
      <c r="C13086" s="24">
        <v>4</v>
      </c>
      <c r="D13086" s="24" t="s">
        <v>15123</v>
      </c>
      <c r="E13086" s="26">
        <v>675</v>
      </c>
      <c r="F13086" s="26">
        <v>10594</v>
      </c>
      <c r="G13086" s="26" t="s">
        <v>13901</v>
      </c>
      <c r="H13086" s="24" t="s">
        <v>1184</v>
      </c>
      <c r="I13086" s="24" t="s">
        <v>1185</v>
      </c>
      <c r="J13086" s="27" t="s">
        <v>1</v>
      </c>
      <c r="K13086" s="28">
        <v>22.3</v>
      </c>
      <c r="L13086" s="28">
        <v>22.03</v>
      </c>
    </row>
    <row r="13087" spans="1:12" x14ac:dyDescent="0.25">
      <c r="A13087" s="24" t="s">
        <v>3305</v>
      </c>
      <c r="B13087" s="26">
        <v>2018</v>
      </c>
      <c r="C13087" s="24">
        <v>4</v>
      </c>
      <c r="D13087" s="24" t="s">
        <v>15123</v>
      </c>
      <c r="E13087" s="26">
        <v>675</v>
      </c>
      <c r="F13087" s="26">
        <v>10595</v>
      </c>
      <c r="G13087" s="26" t="s">
        <v>13902</v>
      </c>
      <c r="H13087" s="24" t="s">
        <v>2307</v>
      </c>
      <c r="I13087" s="24" t="s">
        <v>2308</v>
      </c>
      <c r="J13087" s="27" t="s">
        <v>1</v>
      </c>
      <c r="K13087" s="28">
        <v>69.27</v>
      </c>
      <c r="L13087" s="28">
        <v>69</v>
      </c>
    </row>
    <row r="13088" spans="1:12" x14ac:dyDescent="0.25">
      <c r="A13088" s="24" t="s">
        <v>3305</v>
      </c>
      <c r="B13088" s="26">
        <v>2018</v>
      </c>
      <c r="C13088" s="24">
        <v>4</v>
      </c>
      <c r="D13088" s="24" t="s">
        <v>15123</v>
      </c>
      <c r="E13088" s="26">
        <v>675</v>
      </c>
      <c r="F13088" s="26">
        <v>10596</v>
      </c>
      <c r="G13088" s="26" t="s">
        <v>13903</v>
      </c>
      <c r="H13088" s="24" t="s">
        <v>172</v>
      </c>
      <c r="I13088" s="24" t="s">
        <v>173</v>
      </c>
      <c r="J13088" s="27" t="s">
        <v>1</v>
      </c>
      <c r="K13088" s="28">
        <v>14.25</v>
      </c>
      <c r="L13088" s="28">
        <v>13.97</v>
      </c>
    </row>
    <row r="13089" spans="1:12" x14ac:dyDescent="0.25">
      <c r="A13089" s="24" t="s">
        <v>3305</v>
      </c>
      <c r="B13089" s="26">
        <v>2018</v>
      </c>
      <c r="C13089" s="24">
        <v>4</v>
      </c>
      <c r="D13089" s="24" t="s">
        <v>15123</v>
      </c>
      <c r="E13089" s="26">
        <v>675</v>
      </c>
      <c r="F13089" s="26">
        <v>10597</v>
      </c>
      <c r="G13089" s="26" t="s">
        <v>13904</v>
      </c>
      <c r="H13089" s="24" t="s">
        <v>77</v>
      </c>
      <c r="I13089" s="24" t="s">
        <v>78</v>
      </c>
      <c r="J13089" s="27" t="s">
        <v>1</v>
      </c>
      <c r="K13089" s="28">
        <v>19.350000000000001</v>
      </c>
      <c r="L13089" s="28">
        <v>19.07</v>
      </c>
    </row>
    <row r="13090" spans="1:12" x14ac:dyDescent="0.25">
      <c r="A13090" s="24" t="s">
        <v>3305</v>
      </c>
      <c r="B13090" s="26">
        <v>2018</v>
      </c>
      <c r="C13090" s="24">
        <v>4</v>
      </c>
      <c r="D13090" s="24" t="s">
        <v>15123</v>
      </c>
      <c r="E13090" s="26">
        <v>675</v>
      </c>
      <c r="F13090" s="26">
        <v>10598</v>
      </c>
      <c r="G13090" s="26" t="s">
        <v>13905</v>
      </c>
      <c r="H13090" s="24" t="s">
        <v>77</v>
      </c>
      <c r="I13090" s="24" t="s">
        <v>78</v>
      </c>
      <c r="J13090" s="27" t="s">
        <v>1</v>
      </c>
      <c r="K13090" s="28">
        <v>153.80000000000001</v>
      </c>
      <c r="L13090" s="28">
        <v>153.53</v>
      </c>
    </row>
    <row r="13091" spans="1:12" x14ac:dyDescent="0.25">
      <c r="A13091" s="24" t="s">
        <v>3305</v>
      </c>
      <c r="B13091" s="26">
        <v>2018</v>
      </c>
      <c r="C13091" s="24">
        <v>4</v>
      </c>
      <c r="D13091" s="24" t="s">
        <v>15123</v>
      </c>
      <c r="E13091" s="26">
        <v>675</v>
      </c>
      <c r="F13091" s="26">
        <v>4112</v>
      </c>
      <c r="G13091" s="26" t="s">
        <v>7419</v>
      </c>
      <c r="H13091" s="24" t="s">
        <v>2307</v>
      </c>
      <c r="I13091" s="24" t="s">
        <v>2308</v>
      </c>
      <c r="J13091" s="27" t="s">
        <v>1</v>
      </c>
      <c r="K13091" s="28">
        <v>116.92</v>
      </c>
      <c r="L13091" s="28">
        <v>116.65</v>
      </c>
    </row>
    <row r="13092" spans="1:12" x14ac:dyDescent="0.25">
      <c r="A13092" s="24" t="s">
        <v>3305</v>
      </c>
      <c r="B13092" s="26">
        <v>2018</v>
      </c>
      <c r="C13092" s="24">
        <v>4</v>
      </c>
      <c r="D13092" s="24" t="s">
        <v>15123</v>
      </c>
      <c r="E13092" s="26">
        <v>675</v>
      </c>
      <c r="F13092" s="26">
        <v>9628</v>
      </c>
      <c r="G13092" s="26" t="s">
        <v>12935</v>
      </c>
      <c r="H13092" s="24" t="s">
        <v>266</v>
      </c>
      <c r="I13092" s="24" t="s">
        <v>267</v>
      </c>
      <c r="J13092" s="27" t="s">
        <v>1</v>
      </c>
      <c r="K13092" s="28">
        <v>19.5</v>
      </c>
      <c r="L13092" s="28">
        <v>19.23</v>
      </c>
    </row>
    <row r="13093" spans="1:12" x14ac:dyDescent="0.25">
      <c r="A13093" s="24" t="s">
        <v>3305</v>
      </c>
      <c r="B13093" s="26">
        <v>2018</v>
      </c>
      <c r="C13093" s="24">
        <v>4</v>
      </c>
      <c r="D13093" s="24" t="s">
        <v>15123</v>
      </c>
      <c r="E13093" s="26">
        <v>675</v>
      </c>
      <c r="F13093" s="26">
        <v>10599</v>
      </c>
      <c r="G13093" s="26" t="s">
        <v>13906</v>
      </c>
      <c r="H13093" s="24" t="s">
        <v>2307</v>
      </c>
      <c r="I13093" s="24" t="s">
        <v>2308</v>
      </c>
      <c r="J13093" s="27" t="s">
        <v>1</v>
      </c>
      <c r="K13093" s="28">
        <v>118.06</v>
      </c>
      <c r="L13093" s="28">
        <v>118.06</v>
      </c>
    </row>
    <row r="13094" spans="1:12" x14ac:dyDescent="0.25">
      <c r="A13094" s="24" t="s">
        <v>3305</v>
      </c>
      <c r="B13094" s="26">
        <v>2018</v>
      </c>
      <c r="C13094" s="24">
        <v>4</v>
      </c>
      <c r="D13094" s="24" t="s">
        <v>15123</v>
      </c>
      <c r="E13094" s="26">
        <v>675</v>
      </c>
      <c r="F13094" s="26">
        <v>10600</v>
      </c>
      <c r="G13094" s="26" t="s">
        <v>13907</v>
      </c>
      <c r="H13094" s="24" t="s">
        <v>2659</v>
      </c>
      <c r="I13094" s="24" t="s">
        <v>2660</v>
      </c>
      <c r="J13094" s="27" t="s">
        <v>1</v>
      </c>
      <c r="K13094" s="28">
        <v>96.89</v>
      </c>
      <c r="L13094" s="28">
        <v>96.89</v>
      </c>
    </row>
    <row r="13095" spans="1:12" x14ac:dyDescent="0.25">
      <c r="A13095" s="24" t="s">
        <v>3305</v>
      </c>
      <c r="B13095" s="26">
        <v>2018</v>
      </c>
      <c r="C13095" s="24">
        <v>4</v>
      </c>
      <c r="D13095" s="24" t="s">
        <v>15123</v>
      </c>
      <c r="E13095" s="26">
        <v>675</v>
      </c>
      <c r="F13095" s="26">
        <v>10601</v>
      </c>
      <c r="G13095" s="26" t="s">
        <v>13908</v>
      </c>
      <c r="H13095" s="24" t="s">
        <v>266</v>
      </c>
      <c r="I13095" s="24" t="s">
        <v>267</v>
      </c>
      <c r="J13095" s="27" t="s">
        <v>1</v>
      </c>
      <c r="K13095" s="28">
        <v>64.989999999999995</v>
      </c>
      <c r="L13095" s="28">
        <v>64.72</v>
      </c>
    </row>
    <row r="13096" spans="1:12" x14ac:dyDescent="0.25">
      <c r="A13096" s="24" t="s">
        <v>3305</v>
      </c>
      <c r="B13096" s="26">
        <v>2018</v>
      </c>
      <c r="C13096" s="24">
        <v>4</v>
      </c>
      <c r="D13096" s="24" t="s">
        <v>15123</v>
      </c>
      <c r="E13096" s="26">
        <v>675</v>
      </c>
      <c r="F13096" s="26">
        <v>10602</v>
      </c>
      <c r="G13096" s="26" t="s">
        <v>13909</v>
      </c>
      <c r="H13096" s="24" t="s">
        <v>77</v>
      </c>
      <c r="I13096" s="24" t="s">
        <v>78</v>
      </c>
      <c r="J13096" s="27" t="s">
        <v>1</v>
      </c>
      <c r="K13096" s="28">
        <v>6.04</v>
      </c>
      <c r="L13096" s="28">
        <v>6.04</v>
      </c>
    </row>
    <row r="13097" spans="1:12" x14ac:dyDescent="0.25">
      <c r="A13097" s="24" t="s">
        <v>3305</v>
      </c>
      <c r="B13097" s="26">
        <v>2018</v>
      </c>
      <c r="C13097" s="24">
        <v>4</v>
      </c>
      <c r="D13097" s="24" t="s">
        <v>15123</v>
      </c>
      <c r="E13097" s="26">
        <v>675</v>
      </c>
      <c r="F13097" s="26">
        <v>9372</v>
      </c>
      <c r="G13097" s="26" t="s">
        <v>12679</v>
      </c>
      <c r="H13097" s="24" t="s">
        <v>444</v>
      </c>
      <c r="I13097" s="24" t="s">
        <v>445</v>
      </c>
      <c r="J13097" s="27" t="s">
        <v>1</v>
      </c>
      <c r="K13097" s="28">
        <v>181.81</v>
      </c>
      <c r="L13097" s="28">
        <v>181.26</v>
      </c>
    </row>
    <row r="13098" spans="1:12" x14ac:dyDescent="0.25">
      <c r="A13098" s="24" t="s">
        <v>3305</v>
      </c>
      <c r="B13098" s="26">
        <v>2018</v>
      </c>
      <c r="C13098" s="24">
        <v>4</v>
      </c>
      <c r="D13098" s="24" t="s">
        <v>15123</v>
      </c>
      <c r="E13098" s="26">
        <v>675</v>
      </c>
      <c r="F13098" s="26">
        <v>9633</v>
      </c>
      <c r="G13098" s="26" t="s">
        <v>12940</v>
      </c>
      <c r="H13098" s="24" t="s">
        <v>674</v>
      </c>
      <c r="I13098" s="24" t="s">
        <v>675</v>
      </c>
      <c r="J13098" s="27" t="s">
        <v>1</v>
      </c>
      <c r="K13098" s="28">
        <v>14.51</v>
      </c>
      <c r="L13098" s="28">
        <v>14.24</v>
      </c>
    </row>
    <row r="13099" spans="1:12" x14ac:dyDescent="0.25">
      <c r="A13099" s="24" t="s">
        <v>3305</v>
      </c>
      <c r="B13099" s="26">
        <v>2018</v>
      </c>
      <c r="C13099" s="24">
        <v>4</v>
      </c>
      <c r="D13099" s="24" t="s">
        <v>15123</v>
      </c>
      <c r="E13099" s="26">
        <v>675</v>
      </c>
      <c r="F13099" s="26">
        <v>9634</v>
      </c>
      <c r="G13099" s="26" t="s">
        <v>12941</v>
      </c>
      <c r="H13099" s="24" t="s">
        <v>444</v>
      </c>
      <c r="I13099" s="24" t="s">
        <v>445</v>
      </c>
      <c r="J13099" s="27" t="s">
        <v>1</v>
      </c>
      <c r="K13099" s="28">
        <v>191.2</v>
      </c>
      <c r="L13099" s="28">
        <v>190.93</v>
      </c>
    </row>
    <row r="13100" spans="1:12" x14ac:dyDescent="0.25">
      <c r="A13100" s="24" t="s">
        <v>3305</v>
      </c>
      <c r="B13100" s="26">
        <v>2018</v>
      </c>
      <c r="C13100" s="24">
        <v>4</v>
      </c>
      <c r="D13100" s="24" t="s">
        <v>15123</v>
      </c>
      <c r="E13100" s="26">
        <v>675</v>
      </c>
      <c r="F13100" s="26">
        <v>10603</v>
      </c>
      <c r="G13100" s="26" t="s">
        <v>13910</v>
      </c>
      <c r="H13100" s="24" t="s">
        <v>2307</v>
      </c>
      <c r="I13100" s="24" t="s">
        <v>2308</v>
      </c>
      <c r="J13100" s="27" t="s">
        <v>1</v>
      </c>
      <c r="K13100" s="28">
        <v>90.47</v>
      </c>
      <c r="L13100" s="28">
        <v>90.2</v>
      </c>
    </row>
    <row r="13101" spans="1:12" x14ac:dyDescent="0.25">
      <c r="A13101" s="24" t="s">
        <v>3305</v>
      </c>
      <c r="B13101" s="26">
        <v>2018</v>
      </c>
      <c r="C13101" s="24">
        <v>4</v>
      </c>
      <c r="D13101" s="24" t="s">
        <v>15123</v>
      </c>
      <c r="E13101" s="26">
        <v>675</v>
      </c>
      <c r="F13101" s="26">
        <v>10604</v>
      </c>
      <c r="G13101" s="26" t="s">
        <v>13911</v>
      </c>
      <c r="H13101" s="24" t="s">
        <v>608</v>
      </c>
      <c r="I13101" s="24" t="s">
        <v>609</v>
      </c>
      <c r="J13101" s="27" t="s">
        <v>1</v>
      </c>
      <c r="K13101" s="28">
        <v>129.5</v>
      </c>
      <c r="L13101" s="28">
        <v>118.32</v>
      </c>
    </row>
    <row r="13102" spans="1:12" x14ac:dyDescent="0.25">
      <c r="A13102" s="24" t="s">
        <v>3305</v>
      </c>
      <c r="B13102" s="26">
        <v>2018</v>
      </c>
      <c r="C13102" s="24">
        <v>4</v>
      </c>
      <c r="D13102" s="24" t="s">
        <v>15123</v>
      </c>
      <c r="E13102" s="26">
        <v>675</v>
      </c>
      <c r="F13102" s="26">
        <v>10605</v>
      </c>
      <c r="G13102" s="26" t="s">
        <v>13912</v>
      </c>
      <c r="H13102" s="24" t="s">
        <v>2307</v>
      </c>
      <c r="I13102" s="24" t="s">
        <v>2308</v>
      </c>
      <c r="J13102" s="27" t="s">
        <v>1</v>
      </c>
      <c r="K13102" s="28">
        <v>119.75</v>
      </c>
      <c r="L13102" s="28">
        <v>119.48</v>
      </c>
    </row>
    <row r="13103" spans="1:12" x14ac:dyDescent="0.25">
      <c r="A13103" s="24" t="s">
        <v>3305</v>
      </c>
      <c r="B13103" s="26">
        <v>2018</v>
      </c>
      <c r="C13103" s="24">
        <v>4</v>
      </c>
      <c r="D13103" s="24" t="s">
        <v>15123</v>
      </c>
      <c r="E13103" s="26">
        <v>675</v>
      </c>
      <c r="F13103" s="26">
        <v>10606</v>
      </c>
      <c r="G13103" s="26" t="s">
        <v>13913</v>
      </c>
      <c r="H13103" s="24" t="s">
        <v>518</v>
      </c>
      <c r="I13103" s="24" t="s">
        <v>519</v>
      </c>
      <c r="J13103" s="27" t="s">
        <v>1</v>
      </c>
      <c r="K13103" s="28">
        <v>13.8</v>
      </c>
      <c r="L13103" s="28">
        <v>13.53</v>
      </c>
    </row>
    <row r="13104" spans="1:12" x14ac:dyDescent="0.25">
      <c r="A13104" s="24" t="s">
        <v>3305</v>
      </c>
      <c r="B13104" s="26">
        <v>2018</v>
      </c>
      <c r="C13104" s="24">
        <v>4</v>
      </c>
      <c r="D13104" s="24" t="s">
        <v>15123</v>
      </c>
      <c r="E13104" s="26">
        <v>675</v>
      </c>
      <c r="F13104" s="26">
        <v>10607</v>
      </c>
      <c r="G13104" s="26" t="s">
        <v>13914</v>
      </c>
      <c r="H13104" s="24" t="s">
        <v>1194</v>
      </c>
      <c r="I13104" s="24" t="s">
        <v>1195</v>
      </c>
      <c r="J13104" s="27" t="s">
        <v>1</v>
      </c>
      <c r="K13104" s="28">
        <v>14.25</v>
      </c>
      <c r="L13104" s="28">
        <v>13.97</v>
      </c>
    </row>
    <row r="13105" spans="1:12" x14ac:dyDescent="0.25">
      <c r="A13105" s="24" t="s">
        <v>3305</v>
      </c>
      <c r="B13105" s="26">
        <v>2018</v>
      </c>
      <c r="C13105" s="24">
        <v>4</v>
      </c>
      <c r="D13105" s="24" t="s">
        <v>15123</v>
      </c>
      <c r="E13105" s="26">
        <v>675</v>
      </c>
      <c r="F13105" s="26">
        <v>9664</v>
      </c>
      <c r="G13105" s="26" t="s">
        <v>12971</v>
      </c>
      <c r="H13105" s="24" t="s">
        <v>1304</v>
      </c>
      <c r="I13105" s="24" t="s">
        <v>1305</v>
      </c>
      <c r="J13105" s="27" t="s">
        <v>1</v>
      </c>
      <c r="K13105" s="28">
        <v>206.25</v>
      </c>
      <c r="L13105" s="28">
        <v>195.07</v>
      </c>
    </row>
    <row r="13106" spans="1:12" x14ac:dyDescent="0.25">
      <c r="A13106" s="24" t="s">
        <v>3305</v>
      </c>
      <c r="B13106" s="26">
        <v>2018</v>
      </c>
      <c r="C13106" s="24">
        <v>4</v>
      </c>
      <c r="D13106" s="24" t="s">
        <v>15123</v>
      </c>
      <c r="E13106" s="26">
        <v>675</v>
      </c>
      <c r="F13106" s="26">
        <v>8824</v>
      </c>
      <c r="G13106" s="26" t="s">
        <v>12131</v>
      </c>
      <c r="H13106" s="24" t="s">
        <v>444</v>
      </c>
      <c r="I13106" s="24" t="s">
        <v>445</v>
      </c>
      <c r="J13106" s="27" t="s">
        <v>1</v>
      </c>
      <c r="K13106" s="28">
        <v>80.8</v>
      </c>
      <c r="L13106" s="28">
        <v>80.53</v>
      </c>
    </row>
    <row r="13107" spans="1:12" x14ac:dyDescent="0.25">
      <c r="A13107" s="24" t="s">
        <v>3305</v>
      </c>
      <c r="B13107" s="26">
        <v>2018</v>
      </c>
      <c r="C13107" s="24">
        <v>4</v>
      </c>
      <c r="D13107" s="24" t="s">
        <v>15123</v>
      </c>
      <c r="E13107" s="26">
        <v>675</v>
      </c>
      <c r="F13107" s="26">
        <v>10608</v>
      </c>
      <c r="G13107" s="26" t="s">
        <v>13915</v>
      </c>
      <c r="H13107" s="24" t="s">
        <v>77</v>
      </c>
      <c r="I13107" s="24" t="s">
        <v>78</v>
      </c>
      <c r="J13107" s="27" t="s">
        <v>1</v>
      </c>
      <c r="K13107" s="28">
        <v>99.2</v>
      </c>
      <c r="L13107" s="28">
        <v>98.93</v>
      </c>
    </row>
    <row r="13108" spans="1:12" x14ac:dyDescent="0.25">
      <c r="A13108" s="24" t="s">
        <v>3305</v>
      </c>
      <c r="B13108" s="26">
        <v>2018</v>
      </c>
      <c r="C13108" s="24">
        <v>4</v>
      </c>
      <c r="D13108" s="24" t="s">
        <v>15123</v>
      </c>
      <c r="E13108" s="26">
        <v>675</v>
      </c>
      <c r="F13108" s="26">
        <v>10609</v>
      </c>
      <c r="G13108" s="26" t="s">
        <v>13916</v>
      </c>
      <c r="H13108" s="24" t="s">
        <v>98</v>
      </c>
      <c r="I13108" s="24" t="s">
        <v>99</v>
      </c>
      <c r="J13108" s="27" t="s">
        <v>1</v>
      </c>
      <c r="K13108" s="28">
        <v>169.25</v>
      </c>
      <c r="L13108" s="28">
        <v>169.25</v>
      </c>
    </row>
    <row r="13109" spans="1:12" x14ac:dyDescent="0.25">
      <c r="A13109" s="24" t="s">
        <v>3305</v>
      </c>
      <c r="B13109" s="26">
        <v>2018</v>
      </c>
      <c r="C13109" s="24">
        <v>4</v>
      </c>
      <c r="D13109" s="24" t="s">
        <v>15123</v>
      </c>
      <c r="E13109" s="26">
        <v>675</v>
      </c>
      <c r="F13109" s="26">
        <v>10610</v>
      </c>
      <c r="G13109" s="26" t="s">
        <v>13917</v>
      </c>
      <c r="H13109" s="24" t="s">
        <v>1252</v>
      </c>
      <c r="I13109" s="24" t="s">
        <v>1253</v>
      </c>
      <c r="J13109" s="27" t="s">
        <v>1</v>
      </c>
      <c r="K13109" s="28">
        <v>24.89</v>
      </c>
      <c r="L13109" s="28">
        <v>24.62</v>
      </c>
    </row>
    <row r="13110" spans="1:12" x14ac:dyDescent="0.25">
      <c r="A13110" s="24" t="s">
        <v>3305</v>
      </c>
      <c r="B13110" s="26">
        <v>2018</v>
      </c>
      <c r="C13110" s="24">
        <v>4</v>
      </c>
      <c r="D13110" s="24" t="s">
        <v>15123</v>
      </c>
      <c r="E13110" s="26">
        <v>675</v>
      </c>
      <c r="F13110" s="26">
        <v>10611</v>
      </c>
      <c r="G13110" s="26" t="s">
        <v>13918</v>
      </c>
      <c r="H13110" s="24" t="s">
        <v>2661</v>
      </c>
      <c r="I13110" s="24" t="s">
        <v>2662</v>
      </c>
      <c r="J13110" s="27" t="s">
        <v>1</v>
      </c>
      <c r="K13110" s="28">
        <v>287.2</v>
      </c>
      <c r="L13110" s="28">
        <v>286.92</v>
      </c>
    </row>
    <row r="13111" spans="1:12" x14ac:dyDescent="0.25">
      <c r="A13111" s="24" t="s">
        <v>3305</v>
      </c>
      <c r="B13111" s="26">
        <v>2018</v>
      </c>
      <c r="C13111" s="24">
        <v>4</v>
      </c>
      <c r="D13111" s="24" t="s">
        <v>15123</v>
      </c>
      <c r="E13111" s="26">
        <v>675</v>
      </c>
      <c r="F13111" s="26">
        <v>9670</v>
      </c>
      <c r="G13111" s="26" t="s">
        <v>12977</v>
      </c>
      <c r="H13111" s="24" t="s">
        <v>444</v>
      </c>
      <c r="I13111" s="24" t="s">
        <v>445</v>
      </c>
      <c r="J13111" s="27" t="s">
        <v>1</v>
      </c>
      <c r="K13111" s="28">
        <v>293.73</v>
      </c>
      <c r="L13111" s="28">
        <v>293.45999999999998</v>
      </c>
    </row>
    <row r="13112" spans="1:12" x14ac:dyDescent="0.25">
      <c r="A13112" s="24" t="s">
        <v>3305</v>
      </c>
      <c r="B13112" s="26">
        <v>2018</v>
      </c>
      <c r="C13112" s="24">
        <v>4</v>
      </c>
      <c r="D13112" s="24" t="s">
        <v>15123</v>
      </c>
      <c r="E13112" s="26">
        <v>675</v>
      </c>
      <c r="F13112" s="26">
        <v>10612</v>
      </c>
      <c r="G13112" s="26" t="s">
        <v>13919</v>
      </c>
      <c r="H13112" s="24" t="s">
        <v>108</v>
      </c>
      <c r="I13112" s="24" t="s">
        <v>109</v>
      </c>
      <c r="J13112" s="27" t="s">
        <v>1</v>
      </c>
      <c r="K13112" s="28">
        <v>27.67</v>
      </c>
      <c r="L13112" s="28">
        <v>27.4</v>
      </c>
    </row>
    <row r="13113" spans="1:12" x14ac:dyDescent="0.25">
      <c r="A13113" s="24" t="s">
        <v>3305</v>
      </c>
      <c r="B13113" s="26">
        <v>2018</v>
      </c>
      <c r="C13113" s="24">
        <v>4</v>
      </c>
      <c r="D13113" s="24" t="s">
        <v>15123</v>
      </c>
      <c r="E13113" s="26">
        <v>675</v>
      </c>
      <c r="F13113" s="26">
        <v>10613</v>
      </c>
      <c r="G13113" s="26" t="s">
        <v>13920</v>
      </c>
      <c r="H13113" s="24" t="s">
        <v>77</v>
      </c>
      <c r="I13113" s="24" t="s">
        <v>78</v>
      </c>
      <c r="J13113" s="27" t="s">
        <v>1</v>
      </c>
      <c r="K13113" s="28">
        <v>82.31</v>
      </c>
      <c r="L13113" s="28">
        <v>82.31</v>
      </c>
    </row>
    <row r="13114" spans="1:12" x14ac:dyDescent="0.25">
      <c r="A13114" s="24" t="s">
        <v>3305</v>
      </c>
      <c r="B13114" s="26">
        <v>2018</v>
      </c>
      <c r="C13114" s="24">
        <v>4</v>
      </c>
      <c r="D13114" s="24" t="s">
        <v>15123</v>
      </c>
      <c r="E13114" s="26">
        <v>676</v>
      </c>
      <c r="F13114" s="26">
        <v>10614</v>
      </c>
      <c r="G13114" s="26" t="s">
        <v>13921</v>
      </c>
      <c r="H13114" s="24" t="s">
        <v>2307</v>
      </c>
      <c r="I13114" s="24" t="s">
        <v>2308</v>
      </c>
      <c r="J13114" s="27" t="s">
        <v>1</v>
      </c>
      <c r="K13114" s="28">
        <v>22.32</v>
      </c>
      <c r="L13114" s="28">
        <v>22.05</v>
      </c>
    </row>
    <row r="13115" spans="1:12" x14ac:dyDescent="0.25">
      <c r="A13115" s="24" t="s">
        <v>3305</v>
      </c>
      <c r="B13115" s="26">
        <v>2018</v>
      </c>
      <c r="C13115" s="24">
        <v>4</v>
      </c>
      <c r="D13115" s="24" t="s">
        <v>15123</v>
      </c>
      <c r="E13115" s="26">
        <v>676</v>
      </c>
      <c r="F13115" s="26">
        <v>9675</v>
      </c>
      <c r="G13115" s="26" t="s">
        <v>12982</v>
      </c>
      <c r="H13115" s="24" t="s">
        <v>1488</v>
      </c>
      <c r="I13115" s="24" t="s">
        <v>1489</v>
      </c>
      <c r="J13115" s="27" t="s">
        <v>1</v>
      </c>
      <c r="K13115" s="28">
        <v>153.03</v>
      </c>
      <c r="L13115" s="28">
        <v>153.03</v>
      </c>
    </row>
    <row r="13116" spans="1:12" x14ac:dyDescent="0.25">
      <c r="A13116" s="24" t="s">
        <v>3305</v>
      </c>
      <c r="B13116" s="26">
        <v>2018</v>
      </c>
      <c r="C13116" s="24">
        <v>4</v>
      </c>
      <c r="D13116" s="24" t="s">
        <v>15123</v>
      </c>
      <c r="E13116" s="26">
        <v>676</v>
      </c>
      <c r="F13116" s="26">
        <v>10615</v>
      </c>
      <c r="G13116" s="26" t="s">
        <v>13922</v>
      </c>
      <c r="H13116" s="24" t="s">
        <v>176</v>
      </c>
      <c r="I13116" s="24" t="s">
        <v>177</v>
      </c>
      <c r="J13116" s="27" t="s">
        <v>1</v>
      </c>
      <c r="K13116" s="28">
        <v>37.17</v>
      </c>
      <c r="L13116" s="28">
        <v>36.9</v>
      </c>
    </row>
    <row r="13117" spans="1:12" x14ac:dyDescent="0.25">
      <c r="A13117" s="24" t="s">
        <v>3305</v>
      </c>
      <c r="B13117" s="26">
        <v>2018</v>
      </c>
      <c r="C13117" s="24">
        <v>4</v>
      </c>
      <c r="D13117" s="24" t="s">
        <v>15123</v>
      </c>
      <c r="E13117" s="26">
        <v>676</v>
      </c>
      <c r="F13117" s="26">
        <v>10616</v>
      </c>
      <c r="G13117" s="26" t="s">
        <v>13923</v>
      </c>
      <c r="H13117" s="24" t="s">
        <v>492</v>
      </c>
      <c r="I13117" s="24" t="s">
        <v>493</v>
      </c>
      <c r="J13117" s="27" t="s">
        <v>1</v>
      </c>
      <c r="K13117" s="28">
        <v>131.69999999999999</v>
      </c>
      <c r="L13117" s="28">
        <v>131.43</v>
      </c>
    </row>
    <row r="13118" spans="1:12" x14ac:dyDescent="0.25">
      <c r="A13118" s="24" t="s">
        <v>3305</v>
      </c>
      <c r="B13118" s="26">
        <v>2018</v>
      </c>
      <c r="C13118" s="24">
        <v>4</v>
      </c>
      <c r="D13118" s="24" t="s">
        <v>15123</v>
      </c>
      <c r="E13118" s="26">
        <v>676</v>
      </c>
      <c r="F13118" s="26">
        <v>3081</v>
      </c>
      <c r="G13118" s="26" t="s">
        <v>6388</v>
      </c>
      <c r="H13118" s="24" t="s">
        <v>1282</v>
      </c>
      <c r="I13118" s="24" t="s">
        <v>1283</v>
      </c>
      <c r="J13118" s="27" t="s">
        <v>1</v>
      </c>
      <c r="K13118" s="28">
        <v>221.07</v>
      </c>
      <c r="L13118" s="28">
        <v>209.62</v>
      </c>
    </row>
    <row r="13119" spans="1:12" x14ac:dyDescent="0.25">
      <c r="A13119" s="24" t="s">
        <v>3305</v>
      </c>
      <c r="B13119" s="26">
        <v>2018</v>
      </c>
      <c r="C13119" s="24">
        <v>4</v>
      </c>
      <c r="D13119" s="24" t="s">
        <v>15123</v>
      </c>
      <c r="E13119" s="26">
        <v>676</v>
      </c>
      <c r="F13119" s="26">
        <v>8927</v>
      </c>
      <c r="G13119" s="26" t="s">
        <v>12234</v>
      </c>
      <c r="H13119" s="24" t="s">
        <v>2307</v>
      </c>
      <c r="I13119" s="24" t="s">
        <v>2308</v>
      </c>
      <c r="J13119" s="27" t="s">
        <v>1</v>
      </c>
      <c r="K13119" s="28">
        <v>45.16</v>
      </c>
      <c r="L13119" s="28">
        <v>45.16</v>
      </c>
    </row>
    <row r="13120" spans="1:12" x14ac:dyDescent="0.25">
      <c r="A13120" s="24" t="s">
        <v>3305</v>
      </c>
      <c r="B13120" s="26">
        <v>2018</v>
      </c>
      <c r="C13120" s="24">
        <v>4</v>
      </c>
      <c r="D13120" s="24" t="s">
        <v>15123</v>
      </c>
      <c r="E13120" s="26">
        <v>676</v>
      </c>
      <c r="F13120" s="26">
        <v>9657</v>
      </c>
      <c r="G13120" s="26" t="s">
        <v>12964</v>
      </c>
      <c r="H13120" s="24" t="s">
        <v>102</v>
      </c>
      <c r="I13120" s="24" t="s">
        <v>103</v>
      </c>
      <c r="J13120" s="27" t="s">
        <v>1</v>
      </c>
      <c r="K13120" s="28">
        <v>27.87</v>
      </c>
      <c r="L13120" s="28">
        <v>27.6</v>
      </c>
    </row>
    <row r="13121" spans="1:12" x14ac:dyDescent="0.25">
      <c r="A13121" s="24" t="s">
        <v>3305</v>
      </c>
      <c r="B13121" s="26">
        <v>2018</v>
      </c>
      <c r="C13121" s="24">
        <v>4</v>
      </c>
      <c r="D13121" s="24" t="s">
        <v>15123</v>
      </c>
      <c r="E13121" s="26">
        <v>676</v>
      </c>
      <c r="F13121" s="26">
        <v>9679</v>
      </c>
      <c r="G13121" s="26" t="s">
        <v>12986</v>
      </c>
      <c r="H13121" s="24" t="s">
        <v>2307</v>
      </c>
      <c r="I13121" s="24" t="s">
        <v>2308</v>
      </c>
      <c r="J13121" s="27" t="s">
        <v>1</v>
      </c>
      <c r="K13121" s="28">
        <v>28.05</v>
      </c>
      <c r="L13121" s="28">
        <v>27.78</v>
      </c>
    </row>
    <row r="13122" spans="1:12" x14ac:dyDescent="0.25">
      <c r="A13122" s="24" t="s">
        <v>3305</v>
      </c>
      <c r="B13122" s="26">
        <v>2018</v>
      </c>
      <c r="C13122" s="24">
        <v>4</v>
      </c>
      <c r="D13122" s="24" t="s">
        <v>15123</v>
      </c>
      <c r="E13122" s="26">
        <v>676</v>
      </c>
      <c r="F13122" s="26">
        <v>10617</v>
      </c>
      <c r="G13122" s="26" t="s">
        <v>13924</v>
      </c>
      <c r="H13122" s="24" t="s">
        <v>94</v>
      </c>
      <c r="I13122" s="24" t="s">
        <v>95</v>
      </c>
      <c r="J13122" s="27" t="s">
        <v>1</v>
      </c>
      <c r="K13122" s="28">
        <v>57.36</v>
      </c>
      <c r="L13122" s="28">
        <v>57.09</v>
      </c>
    </row>
    <row r="13123" spans="1:12" x14ac:dyDescent="0.25">
      <c r="A13123" s="24" t="s">
        <v>3305</v>
      </c>
      <c r="B13123" s="26">
        <v>2018</v>
      </c>
      <c r="C13123" s="24">
        <v>4</v>
      </c>
      <c r="D13123" s="24" t="s">
        <v>15123</v>
      </c>
      <c r="E13123" s="26">
        <v>676</v>
      </c>
      <c r="F13123" s="26">
        <v>10618</v>
      </c>
      <c r="G13123" s="26" t="s">
        <v>13925</v>
      </c>
      <c r="H13123" s="24" t="s">
        <v>444</v>
      </c>
      <c r="I13123" s="24" t="s">
        <v>445</v>
      </c>
      <c r="J13123" s="27" t="s">
        <v>1</v>
      </c>
      <c r="K13123" s="28">
        <v>93.04</v>
      </c>
      <c r="L13123" s="28">
        <v>92.77</v>
      </c>
    </row>
    <row r="13124" spans="1:12" x14ac:dyDescent="0.25">
      <c r="A13124" s="24" t="s">
        <v>3305</v>
      </c>
      <c r="B13124" s="26">
        <v>2018</v>
      </c>
      <c r="C13124" s="24">
        <v>4</v>
      </c>
      <c r="D13124" s="24" t="s">
        <v>15123</v>
      </c>
      <c r="E13124" s="26">
        <v>676</v>
      </c>
      <c r="F13124" s="26">
        <v>10619</v>
      </c>
      <c r="G13124" s="26" t="s">
        <v>13926</v>
      </c>
      <c r="H13124" s="24" t="s">
        <v>176</v>
      </c>
      <c r="I13124" s="24" t="s">
        <v>177</v>
      </c>
      <c r="J13124" s="27" t="s">
        <v>1</v>
      </c>
      <c r="K13124" s="28">
        <v>39.840000000000003</v>
      </c>
      <c r="L13124" s="28">
        <v>39.57</v>
      </c>
    </row>
    <row r="13125" spans="1:12" x14ac:dyDescent="0.25">
      <c r="A13125" s="24" t="s">
        <v>3305</v>
      </c>
      <c r="B13125" s="26">
        <v>2018</v>
      </c>
      <c r="C13125" s="24">
        <v>4</v>
      </c>
      <c r="D13125" s="24" t="s">
        <v>15123</v>
      </c>
      <c r="E13125" s="26">
        <v>676</v>
      </c>
      <c r="F13125" s="26">
        <v>10620</v>
      </c>
      <c r="G13125" s="26" t="s">
        <v>13927</v>
      </c>
      <c r="H13125" s="24" t="s">
        <v>2307</v>
      </c>
      <c r="I13125" s="24" t="s">
        <v>2308</v>
      </c>
      <c r="J13125" s="27" t="s">
        <v>1</v>
      </c>
      <c r="K13125" s="28">
        <v>14.7</v>
      </c>
      <c r="L13125" s="28">
        <v>14.43</v>
      </c>
    </row>
    <row r="13126" spans="1:12" x14ac:dyDescent="0.25">
      <c r="A13126" s="24" t="s">
        <v>3305</v>
      </c>
      <c r="B13126" s="26">
        <v>2018</v>
      </c>
      <c r="C13126" s="24">
        <v>4</v>
      </c>
      <c r="D13126" s="24" t="s">
        <v>15123</v>
      </c>
      <c r="E13126" s="26">
        <v>676</v>
      </c>
      <c r="F13126" s="26">
        <v>10621</v>
      </c>
      <c r="G13126" s="26" t="s">
        <v>13928</v>
      </c>
      <c r="H13126" s="24" t="s">
        <v>176</v>
      </c>
      <c r="I13126" s="24" t="s">
        <v>177</v>
      </c>
      <c r="J13126" s="27" t="s">
        <v>1</v>
      </c>
      <c r="K13126" s="28">
        <v>12.24</v>
      </c>
      <c r="L13126" s="28">
        <v>12.24</v>
      </c>
    </row>
    <row r="13127" spans="1:12" x14ac:dyDescent="0.25">
      <c r="A13127" s="24" t="s">
        <v>3305</v>
      </c>
      <c r="B13127" s="26">
        <v>2018</v>
      </c>
      <c r="C13127" s="24">
        <v>4</v>
      </c>
      <c r="D13127" s="24" t="s">
        <v>15123</v>
      </c>
      <c r="E13127" s="26">
        <v>676</v>
      </c>
      <c r="F13127" s="26">
        <v>3144</v>
      </c>
      <c r="G13127" s="26" t="s">
        <v>6451</v>
      </c>
      <c r="H13127" s="24" t="s">
        <v>176</v>
      </c>
      <c r="I13127" s="24" t="s">
        <v>177</v>
      </c>
      <c r="J13127" s="27" t="s">
        <v>1</v>
      </c>
      <c r="K13127" s="28">
        <v>36.24</v>
      </c>
      <c r="L13127" s="28">
        <v>35.97</v>
      </c>
    </row>
    <row r="13128" spans="1:12" x14ac:dyDescent="0.25">
      <c r="A13128" s="24" t="s">
        <v>3305</v>
      </c>
      <c r="B13128" s="26">
        <v>2018</v>
      </c>
      <c r="C13128" s="24">
        <v>4</v>
      </c>
      <c r="D13128" s="24" t="s">
        <v>15123</v>
      </c>
      <c r="E13128" s="26">
        <v>676</v>
      </c>
      <c r="F13128" s="26">
        <v>10622</v>
      </c>
      <c r="G13128" s="26" t="s">
        <v>13929</v>
      </c>
      <c r="H13128" s="24" t="s">
        <v>126</v>
      </c>
      <c r="I13128" s="24" t="s">
        <v>127</v>
      </c>
      <c r="J13128" s="27" t="s">
        <v>1</v>
      </c>
      <c r="K13128" s="28">
        <v>19.68</v>
      </c>
      <c r="L13128" s="28">
        <v>19.399999999999999</v>
      </c>
    </row>
    <row r="13129" spans="1:12" x14ac:dyDescent="0.25">
      <c r="A13129" s="24" t="s">
        <v>3305</v>
      </c>
      <c r="B13129" s="26">
        <v>2018</v>
      </c>
      <c r="C13129" s="24">
        <v>4</v>
      </c>
      <c r="D13129" s="24" t="s">
        <v>15123</v>
      </c>
      <c r="E13129" s="26">
        <v>676</v>
      </c>
      <c r="F13129" s="26">
        <v>4949</v>
      </c>
      <c r="G13129" s="26" t="s">
        <v>8256</v>
      </c>
      <c r="H13129" s="24" t="s">
        <v>1248</v>
      </c>
      <c r="I13129" s="24" t="s">
        <v>1249</v>
      </c>
      <c r="J13129" s="27" t="s">
        <v>1</v>
      </c>
      <c r="K13129" s="28">
        <v>108.9</v>
      </c>
      <c r="L13129" s="28">
        <v>108.63</v>
      </c>
    </row>
    <row r="13130" spans="1:12" x14ac:dyDescent="0.25">
      <c r="A13130" s="24" t="s">
        <v>3305</v>
      </c>
      <c r="B13130" s="26">
        <v>2018</v>
      </c>
      <c r="C13130" s="24">
        <v>4</v>
      </c>
      <c r="D13130" s="24" t="s">
        <v>15123</v>
      </c>
      <c r="E13130" s="26">
        <v>676</v>
      </c>
      <c r="F13130" s="26">
        <v>10623</v>
      </c>
      <c r="G13130" s="26" t="s">
        <v>13930</v>
      </c>
      <c r="H13130" s="24" t="s">
        <v>77</v>
      </c>
      <c r="I13130" s="24" t="s">
        <v>78</v>
      </c>
      <c r="J13130" s="27" t="s">
        <v>1</v>
      </c>
      <c r="K13130" s="28">
        <v>113.85</v>
      </c>
      <c r="L13130" s="28">
        <v>113.58</v>
      </c>
    </row>
    <row r="13131" spans="1:12" x14ac:dyDescent="0.25">
      <c r="A13131" s="24" t="s">
        <v>3305</v>
      </c>
      <c r="B13131" s="26">
        <v>2018</v>
      </c>
      <c r="C13131" s="24">
        <v>4</v>
      </c>
      <c r="D13131" s="24" t="s">
        <v>15123</v>
      </c>
      <c r="E13131" s="26">
        <v>676</v>
      </c>
      <c r="F13131" s="26">
        <v>10624</v>
      </c>
      <c r="G13131" s="26" t="s">
        <v>13931</v>
      </c>
      <c r="H13131" s="24" t="s">
        <v>266</v>
      </c>
      <c r="I13131" s="24" t="s">
        <v>267</v>
      </c>
      <c r="J13131" s="27" t="s">
        <v>1</v>
      </c>
      <c r="K13131" s="28">
        <v>298.94</v>
      </c>
      <c r="L13131" s="28">
        <v>298.67</v>
      </c>
    </row>
    <row r="13132" spans="1:12" x14ac:dyDescent="0.25">
      <c r="A13132" s="24" t="s">
        <v>3305</v>
      </c>
      <c r="B13132" s="26">
        <v>2018</v>
      </c>
      <c r="C13132" s="24">
        <v>4</v>
      </c>
      <c r="D13132" s="24" t="s">
        <v>15123</v>
      </c>
      <c r="E13132" s="26">
        <v>676</v>
      </c>
      <c r="F13132" s="26">
        <v>10625</v>
      </c>
      <c r="G13132" s="26" t="s">
        <v>13932</v>
      </c>
      <c r="H13132" s="24" t="s">
        <v>2307</v>
      </c>
      <c r="I13132" s="24" t="s">
        <v>2308</v>
      </c>
      <c r="J13132" s="27" t="s">
        <v>1</v>
      </c>
      <c r="K13132" s="28">
        <v>112.28</v>
      </c>
      <c r="L13132" s="28">
        <v>112.01</v>
      </c>
    </row>
    <row r="13133" spans="1:12" x14ac:dyDescent="0.25">
      <c r="A13133" s="24" t="s">
        <v>3305</v>
      </c>
      <c r="B13133" s="26">
        <v>2018</v>
      </c>
      <c r="C13133" s="24">
        <v>4</v>
      </c>
      <c r="D13133" s="24" t="s">
        <v>15123</v>
      </c>
      <c r="E13133" s="26">
        <v>676</v>
      </c>
      <c r="F13133" s="26">
        <v>10626</v>
      </c>
      <c r="G13133" s="26" t="s">
        <v>13933</v>
      </c>
      <c r="H13133" s="24" t="s">
        <v>2009</v>
      </c>
      <c r="I13133" s="24" t="s">
        <v>2010</v>
      </c>
      <c r="J13133" s="27" t="s">
        <v>1</v>
      </c>
      <c r="K13133" s="28">
        <v>33.15</v>
      </c>
      <c r="L13133" s="28">
        <v>32.869999999999997</v>
      </c>
    </row>
    <row r="13134" spans="1:12" x14ac:dyDescent="0.25">
      <c r="A13134" s="24" t="s">
        <v>3305</v>
      </c>
      <c r="B13134" s="26">
        <v>2018</v>
      </c>
      <c r="C13134" s="24">
        <v>4</v>
      </c>
      <c r="D13134" s="24" t="s">
        <v>15123</v>
      </c>
      <c r="E13134" s="26">
        <v>676</v>
      </c>
      <c r="F13134" s="26">
        <v>8938</v>
      </c>
      <c r="G13134" s="26" t="s">
        <v>12245</v>
      </c>
      <c r="H13134" s="24" t="s">
        <v>444</v>
      </c>
      <c r="I13134" s="24" t="s">
        <v>445</v>
      </c>
      <c r="J13134" s="27" t="s">
        <v>1</v>
      </c>
      <c r="K13134" s="28">
        <v>931.26</v>
      </c>
      <c r="L13134" s="28">
        <v>930.45</v>
      </c>
    </row>
    <row r="13135" spans="1:12" x14ac:dyDescent="0.25">
      <c r="A13135" s="24" t="s">
        <v>3305</v>
      </c>
      <c r="B13135" s="26">
        <v>2018</v>
      </c>
      <c r="C13135" s="24">
        <v>4</v>
      </c>
      <c r="D13135" s="24" t="s">
        <v>15123</v>
      </c>
      <c r="E13135" s="26">
        <v>676</v>
      </c>
      <c r="F13135" s="26">
        <v>10627</v>
      </c>
      <c r="G13135" s="26" t="s">
        <v>13934</v>
      </c>
      <c r="H13135" s="24" t="s">
        <v>530</v>
      </c>
      <c r="I13135" s="24" t="s">
        <v>531</v>
      </c>
      <c r="J13135" s="27" t="s">
        <v>1</v>
      </c>
      <c r="K13135" s="28">
        <v>15.45</v>
      </c>
      <c r="L13135" s="28">
        <v>15.17</v>
      </c>
    </row>
    <row r="13136" spans="1:12" x14ac:dyDescent="0.25">
      <c r="A13136" s="24" t="s">
        <v>3305</v>
      </c>
      <c r="B13136" s="26">
        <v>2018</v>
      </c>
      <c r="C13136" s="24">
        <v>4</v>
      </c>
      <c r="D13136" s="24" t="s">
        <v>15123</v>
      </c>
      <c r="E13136" s="26">
        <v>676</v>
      </c>
      <c r="F13136" s="26">
        <v>3160</v>
      </c>
      <c r="G13136" s="26" t="s">
        <v>6467</v>
      </c>
      <c r="H13136" s="24" t="s">
        <v>77</v>
      </c>
      <c r="I13136" s="24" t="s">
        <v>78</v>
      </c>
      <c r="J13136" s="27" t="s">
        <v>1</v>
      </c>
      <c r="K13136" s="28">
        <v>18.899999999999999</v>
      </c>
      <c r="L13136" s="28">
        <v>18.63</v>
      </c>
    </row>
    <row r="13137" spans="1:12" x14ac:dyDescent="0.25">
      <c r="A13137" s="24" t="s">
        <v>3305</v>
      </c>
      <c r="B13137" s="26">
        <v>2018</v>
      </c>
      <c r="C13137" s="24">
        <v>4</v>
      </c>
      <c r="D13137" s="24" t="s">
        <v>15123</v>
      </c>
      <c r="E13137" s="26">
        <v>676</v>
      </c>
      <c r="F13137" s="26">
        <v>10628</v>
      </c>
      <c r="G13137" s="26" t="s">
        <v>13935</v>
      </c>
      <c r="H13137" s="24" t="s">
        <v>88</v>
      </c>
      <c r="I13137" s="24" t="s">
        <v>89</v>
      </c>
      <c r="J13137" s="27" t="s">
        <v>1</v>
      </c>
      <c r="K13137" s="28">
        <v>20.25</v>
      </c>
      <c r="L13137" s="28">
        <v>19.97</v>
      </c>
    </row>
    <row r="13138" spans="1:12" x14ac:dyDescent="0.25">
      <c r="A13138" s="24" t="s">
        <v>3305</v>
      </c>
      <c r="B13138" s="26">
        <v>2018</v>
      </c>
      <c r="C13138" s="24">
        <v>4</v>
      </c>
      <c r="D13138" s="24" t="s">
        <v>15123</v>
      </c>
      <c r="E13138" s="26">
        <v>676</v>
      </c>
      <c r="F13138" s="26">
        <v>8939</v>
      </c>
      <c r="G13138" s="26" t="s">
        <v>12246</v>
      </c>
      <c r="H13138" s="24" t="s">
        <v>1190</v>
      </c>
      <c r="I13138" s="24" t="s">
        <v>1191</v>
      </c>
      <c r="J13138" s="27" t="s">
        <v>1</v>
      </c>
      <c r="K13138" s="28">
        <v>6.46</v>
      </c>
      <c r="L13138" s="28">
        <v>6.46</v>
      </c>
    </row>
    <row r="13139" spans="1:12" x14ac:dyDescent="0.25">
      <c r="A13139" s="24" t="s">
        <v>3305</v>
      </c>
      <c r="B13139" s="26">
        <v>2018</v>
      </c>
      <c r="C13139" s="24">
        <v>4</v>
      </c>
      <c r="D13139" s="24" t="s">
        <v>15123</v>
      </c>
      <c r="E13139" s="26">
        <v>676</v>
      </c>
      <c r="F13139" s="26">
        <v>8942</v>
      </c>
      <c r="G13139" s="26" t="s">
        <v>12249</v>
      </c>
      <c r="H13139" s="24" t="s">
        <v>406</v>
      </c>
      <c r="I13139" s="24" t="s">
        <v>407</v>
      </c>
      <c r="J13139" s="27" t="s">
        <v>1</v>
      </c>
      <c r="K13139" s="28">
        <v>19.53</v>
      </c>
      <c r="L13139" s="28">
        <v>19.260000000000002</v>
      </c>
    </row>
    <row r="13140" spans="1:12" x14ac:dyDescent="0.25">
      <c r="A13140" s="24" t="s">
        <v>3305</v>
      </c>
      <c r="B13140" s="26">
        <v>2018</v>
      </c>
      <c r="C13140" s="24">
        <v>4</v>
      </c>
      <c r="D13140" s="24" t="s">
        <v>15123</v>
      </c>
      <c r="E13140" s="26">
        <v>676</v>
      </c>
      <c r="F13140" s="26">
        <v>10629</v>
      </c>
      <c r="G13140" s="26" t="s">
        <v>13936</v>
      </c>
      <c r="H13140" s="24" t="s">
        <v>1983</v>
      </c>
      <c r="I13140" s="24" t="s">
        <v>1984</v>
      </c>
      <c r="J13140" s="27" t="s">
        <v>1</v>
      </c>
      <c r="K13140" s="28">
        <v>15.42</v>
      </c>
      <c r="L13140" s="28">
        <v>15.15</v>
      </c>
    </row>
    <row r="13141" spans="1:12" x14ac:dyDescent="0.25">
      <c r="A13141" s="24" t="s">
        <v>3305</v>
      </c>
      <c r="B13141" s="26">
        <v>2018</v>
      </c>
      <c r="C13141" s="24">
        <v>4</v>
      </c>
      <c r="D13141" s="24" t="s">
        <v>15123</v>
      </c>
      <c r="E13141" s="26">
        <v>676</v>
      </c>
      <c r="F13141" s="26">
        <v>10630</v>
      </c>
      <c r="G13141" s="26" t="s">
        <v>13937</v>
      </c>
      <c r="H13141" s="24" t="s">
        <v>466</v>
      </c>
      <c r="I13141" s="24" t="s">
        <v>467</v>
      </c>
      <c r="J13141" s="27" t="s">
        <v>1</v>
      </c>
      <c r="K13141" s="28">
        <v>75.88</v>
      </c>
      <c r="L13141" s="28">
        <v>75.61</v>
      </c>
    </row>
    <row r="13142" spans="1:12" x14ac:dyDescent="0.25">
      <c r="A13142" s="24" t="s">
        <v>3305</v>
      </c>
      <c r="B13142" s="26">
        <v>2018</v>
      </c>
      <c r="C13142" s="24">
        <v>4</v>
      </c>
      <c r="D13142" s="24" t="s">
        <v>15123</v>
      </c>
      <c r="E13142" s="26">
        <v>676</v>
      </c>
      <c r="F13142" s="26">
        <v>10631</v>
      </c>
      <c r="G13142" s="26" t="s">
        <v>13938</v>
      </c>
      <c r="H13142" s="24" t="s">
        <v>83</v>
      </c>
      <c r="I13142" s="24" t="s">
        <v>84</v>
      </c>
      <c r="J13142" s="27" t="s">
        <v>1</v>
      </c>
      <c r="K13142" s="28">
        <v>20.28</v>
      </c>
      <c r="L13142" s="28">
        <v>20</v>
      </c>
    </row>
    <row r="13143" spans="1:12" x14ac:dyDescent="0.25">
      <c r="A13143" s="24" t="s">
        <v>3305</v>
      </c>
      <c r="B13143" s="26">
        <v>2018</v>
      </c>
      <c r="C13143" s="24">
        <v>4</v>
      </c>
      <c r="D13143" s="24" t="s">
        <v>15123</v>
      </c>
      <c r="E13143" s="26">
        <v>676</v>
      </c>
      <c r="F13143" s="26">
        <v>10632</v>
      </c>
      <c r="G13143" s="26" t="s">
        <v>13939</v>
      </c>
      <c r="H13143" s="24" t="s">
        <v>530</v>
      </c>
      <c r="I13143" s="24" t="s">
        <v>531</v>
      </c>
      <c r="J13143" s="27" t="s">
        <v>1</v>
      </c>
      <c r="K13143" s="28">
        <v>19.829999999999998</v>
      </c>
      <c r="L13143" s="28">
        <v>19.55</v>
      </c>
    </row>
    <row r="13144" spans="1:12" x14ac:dyDescent="0.25">
      <c r="A13144" s="24" t="s">
        <v>3305</v>
      </c>
      <c r="B13144" s="26">
        <v>2018</v>
      </c>
      <c r="C13144" s="24">
        <v>4</v>
      </c>
      <c r="D13144" s="24" t="s">
        <v>15123</v>
      </c>
      <c r="E13144" s="26">
        <v>676</v>
      </c>
      <c r="F13144" s="26">
        <v>8945</v>
      </c>
      <c r="G13144" s="26" t="s">
        <v>12252</v>
      </c>
      <c r="H13144" s="24" t="s">
        <v>2309</v>
      </c>
      <c r="I13144" s="24" t="s">
        <v>2310</v>
      </c>
      <c r="J13144" s="27" t="s">
        <v>1</v>
      </c>
      <c r="K13144" s="28">
        <v>44.97</v>
      </c>
      <c r="L13144" s="28">
        <v>44.97</v>
      </c>
    </row>
    <row r="13145" spans="1:12" x14ac:dyDescent="0.25">
      <c r="A13145" s="24" t="s">
        <v>3305</v>
      </c>
      <c r="B13145" s="26">
        <v>2018</v>
      </c>
      <c r="C13145" s="24">
        <v>4</v>
      </c>
      <c r="D13145" s="24" t="s">
        <v>15123</v>
      </c>
      <c r="E13145" s="26">
        <v>676</v>
      </c>
      <c r="F13145" s="26">
        <v>9697</v>
      </c>
      <c r="G13145" s="26" t="s">
        <v>13004</v>
      </c>
      <c r="H13145" s="24" t="s">
        <v>530</v>
      </c>
      <c r="I13145" s="24" t="s">
        <v>531</v>
      </c>
      <c r="J13145" s="27" t="s">
        <v>1</v>
      </c>
      <c r="K13145" s="28">
        <v>19.079999999999998</v>
      </c>
      <c r="L13145" s="28">
        <v>18.809999999999999</v>
      </c>
    </row>
    <row r="13146" spans="1:12" x14ac:dyDescent="0.25">
      <c r="A13146" s="24" t="s">
        <v>3305</v>
      </c>
      <c r="B13146" s="26">
        <v>2018</v>
      </c>
      <c r="C13146" s="24">
        <v>4</v>
      </c>
      <c r="D13146" s="24" t="s">
        <v>15123</v>
      </c>
      <c r="E13146" s="26">
        <v>676</v>
      </c>
      <c r="F13146" s="26">
        <v>1056</v>
      </c>
      <c r="G13146" s="26" t="s">
        <v>4363</v>
      </c>
      <c r="H13146" s="24" t="s">
        <v>2307</v>
      </c>
      <c r="I13146" s="24" t="s">
        <v>2308</v>
      </c>
      <c r="J13146" s="27" t="s">
        <v>1</v>
      </c>
      <c r="K13146" s="28">
        <v>56.77</v>
      </c>
      <c r="L13146" s="28">
        <v>56.77</v>
      </c>
    </row>
    <row r="13147" spans="1:12" x14ac:dyDescent="0.25">
      <c r="A13147" s="24" t="s">
        <v>3305</v>
      </c>
      <c r="B13147" s="26">
        <v>2018</v>
      </c>
      <c r="C13147" s="24">
        <v>4</v>
      </c>
      <c r="D13147" s="24" t="s">
        <v>15123</v>
      </c>
      <c r="E13147" s="26">
        <v>676</v>
      </c>
      <c r="F13147" s="26">
        <v>8953</v>
      </c>
      <c r="G13147" s="26" t="s">
        <v>12260</v>
      </c>
      <c r="H13147" s="24" t="s">
        <v>2307</v>
      </c>
      <c r="I13147" s="24" t="s">
        <v>2308</v>
      </c>
      <c r="J13147" s="27" t="s">
        <v>1</v>
      </c>
      <c r="K13147" s="28">
        <v>55.52</v>
      </c>
      <c r="L13147" s="28">
        <v>55.52</v>
      </c>
    </row>
    <row r="13148" spans="1:12" x14ac:dyDescent="0.25">
      <c r="A13148" s="24" t="s">
        <v>3305</v>
      </c>
      <c r="B13148" s="26">
        <v>2018</v>
      </c>
      <c r="C13148" s="24">
        <v>4</v>
      </c>
      <c r="D13148" s="24" t="s">
        <v>15123</v>
      </c>
      <c r="E13148" s="26">
        <v>677</v>
      </c>
      <c r="F13148" s="26">
        <v>10633</v>
      </c>
      <c r="G13148" s="26" t="s">
        <v>13940</v>
      </c>
      <c r="H13148" s="24" t="s">
        <v>2307</v>
      </c>
      <c r="I13148" s="24" t="s">
        <v>2308</v>
      </c>
      <c r="J13148" s="27" t="s">
        <v>1</v>
      </c>
      <c r="K13148" s="28">
        <v>83.97</v>
      </c>
      <c r="L13148" s="28">
        <v>83.97</v>
      </c>
    </row>
    <row r="13149" spans="1:12" x14ac:dyDescent="0.25">
      <c r="A13149" s="24" t="s">
        <v>3305</v>
      </c>
      <c r="B13149" s="26">
        <v>2018</v>
      </c>
      <c r="C13149" s="24">
        <v>4</v>
      </c>
      <c r="D13149" s="24" t="s">
        <v>15123</v>
      </c>
      <c r="E13149" s="26">
        <v>677</v>
      </c>
      <c r="F13149" s="26">
        <v>9674</v>
      </c>
      <c r="G13149" s="26" t="s">
        <v>12981</v>
      </c>
      <c r="H13149" s="24" t="s">
        <v>1750</v>
      </c>
      <c r="I13149" s="24" t="s">
        <v>1751</v>
      </c>
      <c r="J13149" s="27" t="s">
        <v>1</v>
      </c>
      <c r="K13149" s="28">
        <v>13.5</v>
      </c>
      <c r="L13149" s="28">
        <v>13.23</v>
      </c>
    </row>
    <row r="13150" spans="1:12" x14ac:dyDescent="0.25">
      <c r="A13150" s="24" t="s">
        <v>3305</v>
      </c>
      <c r="B13150" s="26">
        <v>2018</v>
      </c>
      <c r="C13150" s="24">
        <v>4</v>
      </c>
      <c r="D13150" s="24" t="s">
        <v>15123</v>
      </c>
      <c r="E13150" s="26">
        <v>677</v>
      </c>
      <c r="F13150" s="26">
        <v>10634</v>
      </c>
      <c r="G13150" s="26" t="s">
        <v>13941</v>
      </c>
      <c r="H13150" s="24" t="s">
        <v>132</v>
      </c>
      <c r="I13150" s="24" t="s">
        <v>133</v>
      </c>
      <c r="J13150" s="27" t="s">
        <v>1</v>
      </c>
      <c r="K13150" s="28">
        <v>96.12</v>
      </c>
      <c r="L13150" s="28">
        <v>95.85</v>
      </c>
    </row>
    <row r="13151" spans="1:12" x14ac:dyDescent="0.25">
      <c r="A13151" s="24" t="s">
        <v>3305</v>
      </c>
      <c r="B13151" s="26">
        <v>2018</v>
      </c>
      <c r="C13151" s="24">
        <v>4</v>
      </c>
      <c r="D13151" s="24" t="s">
        <v>15123</v>
      </c>
      <c r="E13151" s="26">
        <v>677</v>
      </c>
      <c r="F13151" s="26">
        <v>9682</v>
      </c>
      <c r="G13151" s="26" t="s">
        <v>12989</v>
      </c>
      <c r="H13151" s="24" t="s">
        <v>1176</v>
      </c>
      <c r="I13151" s="24" t="s">
        <v>1177</v>
      </c>
      <c r="J13151" s="27" t="s">
        <v>1</v>
      </c>
      <c r="K13151" s="28">
        <v>13.5</v>
      </c>
      <c r="L13151" s="28">
        <v>13.23</v>
      </c>
    </row>
    <row r="13152" spans="1:12" x14ac:dyDescent="0.25">
      <c r="A13152" s="24" t="s">
        <v>3305</v>
      </c>
      <c r="B13152" s="26">
        <v>2018</v>
      </c>
      <c r="C13152" s="24">
        <v>4</v>
      </c>
      <c r="D13152" s="24" t="s">
        <v>15123</v>
      </c>
      <c r="E13152" s="26">
        <v>677</v>
      </c>
      <c r="F13152" s="26">
        <v>9683</v>
      </c>
      <c r="G13152" s="26" t="s">
        <v>12990</v>
      </c>
      <c r="H13152" s="24" t="s">
        <v>67</v>
      </c>
      <c r="I13152" s="24" t="s">
        <v>68</v>
      </c>
      <c r="J13152" s="27" t="s">
        <v>1</v>
      </c>
      <c r="K13152" s="28">
        <v>65.77</v>
      </c>
      <c r="L13152" s="28">
        <v>65.77</v>
      </c>
    </row>
    <row r="13153" spans="1:12" x14ac:dyDescent="0.25">
      <c r="A13153" s="24" t="s">
        <v>3305</v>
      </c>
      <c r="B13153" s="26">
        <v>2018</v>
      </c>
      <c r="C13153" s="24">
        <v>4</v>
      </c>
      <c r="D13153" s="24" t="s">
        <v>15123</v>
      </c>
      <c r="E13153" s="26">
        <v>677</v>
      </c>
      <c r="F13153" s="26">
        <v>10635</v>
      </c>
      <c r="G13153" s="26" t="s">
        <v>13942</v>
      </c>
      <c r="H13153" s="24" t="s">
        <v>1296</v>
      </c>
      <c r="I13153" s="24" t="s">
        <v>1297</v>
      </c>
      <c r="J13153" s="27" t="s">
        <v>1</v>
      </c>
      <c r="K13153" s="28">
        <v>26.9</v>
      </c>
      <c r="L13153" s="28">
        <v>26.63</v>
      </c>
    </row>
    <row r="13154" spans="1:12" x14ac:dyDescent="0.25">
      <c r="A13154" s="24" t="s">
        <v>3305</v>
      </c>
      <c r="B13154" s="26">
        <v>2018</v>
      </c>
      <c r="C13154" s="24">
        <v>4</v>
      </c>
      <c r="D13154" s="24" t="s">
        <v>15123</v>
      </c>
      <c r="E13154" s="26">
        <v>677</v>
      </c>
      <c r="F13154" s="26">
        <v>10636</v>
      </c>
      <c r="G13154" s="26" t="s">
        <v>13943</v>
      </c>
      <c r="H13154" s="24" t="s">
        <v>132</v>
      </c>
      <c r="I13154" s="24" t="s">
        <v>133</v>
      </c>
      <c r="J13154" s="27" t="s">
        <v>1</v>
      </c>
      <c r="K13154" s="28">
        <v>19.53</v>
      </c>
      <c r="L13154" s="28">
        <v>19.260000000000002</v>
      </c>
    </row>
    <row r="13155" spans="1:12" x14ac:dyDescent="0.25">
      <c r="A13155" s="24" t="s">
        <v>3305</v>
      </c>
      <c r="B13155" s="26">
        <v>2018</v>
      </c>
      <c r="C13155" s="24">
        <v>4</v>
      </c>
      <c r="D13155" s="24" t="s">
        <v>15123</v>
      </c>
      <c r="E13155" s="26">
        <v>677</v>
      </c>
      <c r="F13155" s="26">
        <v>10637</v>
      </c>
      <c r="G13155" s="26" t="s">
        <v>13944</v>
      </c>
      <c r="H13155" s="24" t="s">
        <v>2307</v>
      </c>
      <c r="I13155" s="24" t="s">
        <v>2308</v>
      </c>
      <c r="J13155" s="27" t="s">
        <v>1</v>
      </c>
      <c r="K13155" s="28">
        <v>17.399999999999999</v>
      </c>
      <c r="L13155" s="28">
        <v>17.13</v>
      </c>
    </row>
    <row r="13156" spans="1:12" x14ac:dyDescent="0.25">
      <c r="A13156" s="24" t="s">
        <v>3305</v>
      </c>
      <c r="B13156" s="26">
        <v>2018</v>
      </c>
      <c r="C13156" s="24">
        <v>4</v>
      </c>
      <c r="D13156" s="24" t="s">
        <v>15123</v>
      </c>
      <c r="E13156" s="26">
        <v>679</v>
      </c>
      <c r="F13156" s="26">
        <v>10638</v>
      </c>
      <c r="G13156" s="26" t="s">
        <v>13945</v>
      </c>
      <c r="H13156" s="24" t="s">
        <v>444</v>
      </c>
      <c r="I13156" s="24" t="s">
        <v>445</v>
      </c>
      <c r="J13156" s="27" t="s">
        <v>1</v>
      </c>
      <c r="K13156" s="28">
        <v>100.78</v>
      </c>
      <c r="L13156" s="28">
        <v>100.51</v>
      </c>
    </row>
    <row r="13157" spans="1:12" x14ac:dyDescent="0.25">
      <c r="A13157" s="24" t="s">
        <v>3305</v>
      </c>
      <c r="B13157" s="26">
        <v>2018</v>
      </c>
      <c r="C13157" s="24">
        <v>4</v>
      </c>
      <c r="D13157" s="24" t="s">
        <v>15123</v>
      </c>
      <c r="E13157" s="26">
        <v>679</v>
      </c>
      <c r="F13157" s="26">
        <v>10639</v>
      </c>
      <c r="G13157" s="26" t="s">
        <v>13946</v>
      </c>
      <c r="H13157" s="24" t="s">
        <v>77</v>
      </c>
      <c r="I13157" s="24" t="s">
        <v>78</v>
      </c>
      <c r="J13157" s="27" t="s">
        <v>1</v>
      </c>
      <c r="K13157" s="28">
        <v>61.03</v>
      </c>
      <c r="L13157" s="28">
        <v>60.76</v>
      </c>
    </row>
    <row r="13158" spans="1:12" x14ac:dyDescent="0.25">
      <c r="A13158" s="24" t="s">
        <v>3305</v>
      </c>
      <c r="B13158" s="26">
        <v>2018</v>
      </c>
      <c r="C13158" s="24">
        <v>4</v>
      </c>
      <c r="D13158" s="24" t="s">
        <v>15123</v>
      </c>
      <c r="E13158" s="26">
        <v>679</v>
      </c>
      <c r="F13158" s="26">
        <v>10640</v>
      </c>
      <c r="G13158" s="26" t="s">
        <v>13947</v>
      </c>
      <c r="H13158" s="24" t="s">
        <v>134</v>
      </c>
      <c r="I13158" s="24" t="s">
        <v>135</v>
      </c>
      <c r="J13158" s="27" t="s">
        <v>1</v>
      </c>
      <c r="K13158" s="28">
        <v>103.18</v>
      </c>
      <c r="L13158" s="28">
        <v>102.91</v>
      </c>
    </row>
    <row r="13159" spans="1:12" x14ac:dyDescent="0.25">
      <c r="A13159" s="24" t="s">
        <v>3305</v>
      </c>
      <c r="B13159" s="26">
        <v>2018</v>
      </c>
      <c r="C13159" s="24">
        <v>4</v>
      </c>
      <c r="D13159" s="24" t="s">
        <v>15123</v>
      </c>
      <c r="E13159" s="26">
        <v>679</v>
      </c>
      <c r="F13159" s="26">
        <v>9241</v>
      </c>
      <c r="G13159" s="26" t="s">
        <v>12548</v>
      </c>
      <c r="H13159" s="24" t="s">
        <v>1488</v>
      </c>
      <c r="I13159" s="24" t="s">
        <v>1489</v>
      </c>
      <c r="J13159" s="27" t="s">
        <v>1</v>
      </c>
      <c r="K13159" s="28">
        <v>10.56</v>
      </c>
      <c r="L13159" s="28">
        <v>10.56</v>
      </c>
    </row>
    <row r="13160" spans="1:12" x14ac:dyDescent="0.25">
      <c r="A13160" s="24" t="s">
        <v>3305</v>
      </c>
      <c r="B13160" s="26">
        <v>2018</v>
      </c>
      <c r="C13160" s="24">
        <v>4</v>
      </c>
      <c r="D13160" s="24" t="s">
        <v>15123</v>
      </c>
      <c r="E13160" s="26">
        <v>679</v>
      </c>
      <c r="F13160" s="26">
        <v>10641</v>
      </c>
      <c r="G13160" s="26" t="s">
        <v>13948</v>
      </c>
      <c r="H13160" s="24" t="s">
        <v>2307</v>
      </c>
      <c r="I13160" s="24" t="s">
        <v>2308</v>
      </c>
      <c r="J13160" s="27" t="s">
        <v>1</v>
      </c>
      <c r="K13160" s="28">
        <v>245.39</v>
      </c>
      <c r="L13160" s="28">
        <v>245.12</v>
      </c>
    </row>
    <row r="13161" spans="1:12" x14ac:dyDescent="0.25">
      <c r="A13161" s="24" t="s">
        <v>3305</v>
      </c>
      <c r="B13161" s="26">
        <v>2018</v>
      </c>
      <c r="C13161" s="24">
        <v>4</v>
      </c>
      <c r="D13161" s="24" t="s">
        <v>15123</v>
      </c>
      <c r="E13161" s="26">
        <v>679</v>
      </c>
      <c r="F13161" s="26">
        <v>10642</v>
      </c>
      <c r="G13161" s="26" t="s">
        <v>13949</v>
      </c>
      <c r="H13161" s="24" t="s">
        <v>188</v>
      </c>
      <c r="I13161" s="24" t="s">
        <v>189</v>
      </c>
      <c r="J13161" s="27" t="s">
        <v>1</v>
      </c>
      <c r="K13161" s="28">
        <v>40.299999999999997</v>
      </c>
      <c r="L13161" s="28">
        <v>40.03</v>
      </c>
    </row>
    <row r="13162" spans="1:12" x14ac:dyDescent="0.25">
      <c r="A13162" s="24" t="s">
        <v>3305</v>
      </c>
      <c r="B13162" s="26">
        <v>2018</v>
      </c>
      <c r="C13162" s="24">
        <v>4</v>
      </c>
      <c r="D13162" s="24" t="s">
        <v>15123</v>
      </c>
      <c r="E13162" s="26">
        <v>679</v>
      </c>
      <c r="F13162" s="26">
        <v>9710</v>
      </c>
      <c r="G13162" s="26" t="s">
        <v>13017</v>
      </c>
      <c r="H13162" s="24" t="s">
        <v>2307</v>
      </c>
      <c r="I13162" s="24" t="s">
        <v>2308</v>
      </c>
      <c r="J13162" s="27" t="s">
        <v>1</v>
      </c>
      <c r="K13162" s="28">
        <v>21.3</v>
      </c>
      <c r="L13162" s="28">
        <v>21.03</v>
      </c>
    </row>
    <row r="13163" spans="1:12" x14ac:dyDescent="0.25">
      <c r="A13163" s="24" t="s">
        <v>3305</v>
      </c>
      <c r="B13163" s="26">
        <v>2018</v>
      </c>
      <c r="C13163" s="24">
        <v>4</v>
      </c>
      <c r="D13163" s="24" t="s">
        <v>15123</v>
      </c>
      <c r="E13163" s="26">
        <v>679</v>
      </c>
      <c r="F13163" s="26">
        <v>10643</v>
      </c>
      <c r="G13163" s="26" t="s">
        <v>13950</v>
      </c>
      <c r="H13163" s="24" t="s">
        <v>444</v>
      </c>
      <c r="I13163" s="24" t="s">
        <v>445</v>
      </c>
      <c r="J13163" s="27" t="s">
        <v>1</v>
      </c>
      <c r="K13163" s="28">
        <v>94.37</v>
      </c>
      <c r="L13163" s="28">
        <v>94.1</v>
      </c>
    </row>
    <row r="13164" spans="1:12" x14ac:dyDescent="0.25">
      <c r="A13164" s="24" t="s">
        <v>3305</v>
      </c>
      <c r="B13164" s="26">
        <v>2018</v>
      </c>
      <c r="C13164" s="24">
        <v>4</v>
      </c>
      <c r="D13164" s="24" t="s">
        <v>15123</v>
      </c>
      <c r="E13164" s="26">
        <v>679</v>
      </c>
      <c r="F13164" s="26">
        <v>3319</v>
      </c>
      <c r="G13164" s="26" t="s">
        <v>6626</v>
      </c>
      <c r="H13164" s="24" t="s">
        <v>224</v>
      </c>
      <c r="I13164" s="24" t="s">
        <v>225</v>
      </c>
      <c r="J13164" s="27" t="s">
        <v>1</v>
      </c>
      <c r="K13164" s="28">
        <v>87.95</v>
      </c>
      <c r="L13164" s="28">
        <v>87.95</v>
      </c>
    </row>
    <row r="13165" spans="1:12" x14ac:dyDescent="0.25">
      <c r="A13165" s="24" t="s">
        <v>3305</v>
      </c>
      <c r="B13165" s="26">
        <v>2018</v>
      </c>
      <c r="C13165" s="24">
        <v>4</v>
      </c>
      <c r="D13165" s="24" t="s">
        <v>15123</v>
      </c>
      <c r="E13165" s="26">
        <v>679</v>
      </c>
      <c r="F13165" s="26">
        <v>10644</v>
      </c>
      <c r="G13165" s="26" t="s">
        <v>13951</v>
      </c>
      <c r="H13165" s="24" t="s">
        <v>1304</v>
      </c>
      <c r="I13165" s="24" t="s">
        <v>1305</v>
      </c>
      <c r="J13165" s="27" t="s">
        <v>1</v>
      </c>
      <c r="K13165" s="28">
        <v>13.5</v>
      </c>
      <c r="L13165" s="28">
        <v>13.23</v>
      </c>
    </row>
    <row r="13166" spans="1:12" x14ac:dyDescent="0.25">
      <c r="A13166" s="24" t="s">
        <v>3305</v>
      </c>
      <c r="B13166" s="26">
        <v>2018</v>
      </c>
      <c r="C13166" s="24">
        <v>4</v>
      </c>
      <c r="D13166" s="24" t="s">
        <v>15123</v>
      </c>
      <c r="E13166" s="26">
        <v>679</v>
      </c>
      <c r="F13166" s="26">
        <v>5479</v>
      </c>
      <c r="G13166" s="26" t="s">
        <v>8786</v>
      </c>
      <c r="H13166" s="24" t="s">
        <v>176</v>
      </c>
      <c r="I13166" s="24" t="s">
        <v>177</v>
      </c>
      <c r="J13166" s="27" t="s">
        <v>1</v>
      </c>
      <c r="K13166" s="28">
        <v>67.91</v>
      </c>
      <c r="L13166" s="28">
        <v>67.64</v>
      </c>
    </row>
    <row r="13167" spans="1:12" x14ac:dyDescent="0.25">
      <c r="A13167" s="24" t="s">
        <v>3305</v>
      </c>
      <c r="B13167" s="26">
        <v>2018</v>
      </c>
      <c r="C13167" s="24">
        <v>4</v>
      </c>
      <c r="D13167" s="24" t="s">
        <v>15123</v>
      </c>
      <c r="E13167" s="26">
        <v>679</v>
      </c>
      <c r="F13167" s="26">
        <v>10645</v>
      </c>
      <c r="G13167" s="26" t="s">
        <v>13952</v>
      </c>
      <c r="H13167" s="24" t="s">
        <v>77</v>
      </c>
      <c r="I13167" s="24" t="s">
        <v>78</v>
      </c>
      <c r="J13167" s="27" t="s">
        <v>1</v>
      </c>
      <c r="K13167" s="28">
        <v>71.16</v>
      </c>
      <c r="L13167" s="28">
        <v>70.89</v>
      </c>
    </row>
    <row r="13168" spans="1:12" x14ac:dyDescent="0.25">
      <c r="A13168" s="24" t="s">
        <v>3305</v>
      </c>
      <c r="B13168" s="26">
        <v>2018</v>
      </c>
      <c r="C13168" s="24">
        <v>4</v>
      </c>
      <c r="D13168" s="24" t="s">
        <v>15123</v>
      </c>
      <c r="E13168" s="26">
        <v>679</v>
      </c>
      <c r="F13168" s="26">
        <v>10646</v>
      </c>
      <c r="G13168" s="26" t="s">
        <v>13953</v>
      </c>
      <c r="H13168" s="24" t="s">
        <v>206</v>
      </c>
      <c r="I13168" s="24" t="s">
        <v>207</v>
      </c>
      <c r="J13168" s="27" t="s">
        <v>1</v>
      </c>
      <c r="K13168" s="28">
        <v>164.54</v>
      </c>
      <c r="L13168" s="28">
        <v>164.27</v>
      </c>
    </row>
    <row r="13169" spans="1:12" x14ac:dyDescent="0.25">
      <c r="A13169" s="24" t="s">
        <v>3305</v>
      </c>
      <c r="B13169" s="26">
        <v>2018</v>
      </c>
      <c r="C13169" s="24">
        <v>4</v>
      </c>
      <c r="D13169" s="24" t="s">
        <v>15123</v>
      </c>
      <c r="E13169" s="26">
        <v>679</v>
      </c>
      <c r="F13169" s="26">
        <v>10647</v>
      </c>
      <c r="G13169" s="26" t="s">
        <v>13954</v>
      </c>
      <c r="H13169" s="24" t="s">
        <v>190</v>
      </c>
      <c r="I13169" s="24" t="s">
        <v>191</v>
      </c>
      <c r="J13169" s="27" t="s">
        <v>1</v>
      </c>
      <c r="K13169" s="28">
        <v>33.31</v>
      </c>
      <c r="L13169" s="28">
        <v>33.04</v>
      </c>
    </row>
    <row r="13170" spans="1:12" x14ac:dyDescent="0.25">
      <c r="A13170" s="24" t="s">
        <v>3305</v>
      </c>
      <c r="B13170" s="26">
        <v>2018</v>
      </c>
      <c r="C13170" s="24">
        <v>4</v>
      </c>
      <c r="D13170" s="24" t="s">
        <v>15123</v>
      </c>
      <c r="E13170" s="26">
        <v>679</v>
      </c>
      <c r="F13170" s="26">
        <v>10648</v>
      </c>
      <c r="G13170" s="26" t="s">
        <v>13955</v>
      </c>
      <c r="H13170" s="24" t="s">
        <v>184</v>
      </c>
      <c r="I13170" s="24" t="s">
        <v>185</v>
      </c>
      <c r="J13170" s="27" t="s">
        <v>1</v>
      </c>
      <c r="K13170" s="28">
        <v>14.25</v>
      </c>
      <c r="L13170" s="28">
        <v>13.97</v>
      </c>
    </row>
    <row r="13171" spans="1:12" x14ac:dyDescent="0.25">
      <c r="A13171" s="24" t="s">
        <v>3305</v>
      </c>
      <c r="B13171" s="26">
        <v>2018</v>
      </c>
      <c r="C13171" s="24">
        <v>4</v>
      </c>
      <c r="D13171" s="24" t="s">
        <v>15123</v>
      </c>
      <c r="E13171" s="26">
        <v>679</v>
      </c>
      <c r="F13171" s="26">
        <v>9249</v>
      </c>
      <c r="G13171" s="26" t="s">
        <v>12556</v>
      </c>
      <c r="H13171" s="24" t="s">
        <v>1488</v>
      </c>
      <c r="I13171" s="24" t="s">
        <v>1489</v>
      </c>
      <c r="J13171" s="27" t="s">
        <v>1</v>
      </c>
      <c r="K13171" s="28">
        <v>53.04</v>
      </c>
      <c r="L13171" s="28">
        <v>53.04</v>
      </c>
    </row>
    <row r="13172" spans="1:12" x14ac:dyDescent="0.25">
      <c r="A13172" s="24" t="s">
        <v>3305</v>
      </c>
      <c r="B13172" s="26">
        <v>2018</v>
      </c>
      <c r="C13172" s="24">
        <v>4</v>
      </c>
      <c r="D13172" s="24" t="s">
        <v>15123</v>
      </c>
      <c r="E13172" s="26">
        <v>679</v>
      </c>
      <c r="F13172" s="26">
        <v>10649</v>
      </c>
      <c r="G13172" s="26" t="s">
        <v>13956</v>
      </c>
      <c r="H13172" s="24" t="s">
        <v>444</v>
      </c>
      <c r="I13172" s="24" t="s">
        <v>445</v>
      </c>
      <c r="J13172" s="27" t="s">
        <v>1</v>
      </c>
      <c r="K13172" s="28">
        <v>163.89</v>
      </c>
      <c r="L13172" s="28">
        <v>163.62</v>
      </c>
    </row>
    <row r="13173" spans="1:12" x14ac:dyDescent="0.25">
      <c r="A13173" s="24" t="s">
        <v>3305</v>
      </c>
      <c r="B13173" s="26">
        <v>2018</v>
      </c>
      <c r="C13173" s="24">
        <v>4</v>
      </c>
      <c r="D13173" s="24" t="s">
        <v>15123</v>
      </c>
      <c r="E13173" s="26">
        <v>680</v>
      </c>
      <c r="F13173" s="26">
        <v>4549</v>
      </c>
      <c r="G13173" s="26" t="s">
        <v>7856</v>
      </c>
      <c r="H13173" s="24" t="s">
        <v>2307</v>
      </c>
      <c r="I13173" s="24" t="s">
        <v>2308</v>
      </c>
      <c r="J13173" s="27" t="s">
        <v>1</v>
      </c>
      <c r="K13173" s="28">
        <v>49.78</v>
      </c>
      <c r="L13173" s="28">
        <v>49.51</v>
      </c>
    </row>
    <row r="13174" spans="1:12" x14ac:dyDescent="0.25">
      <c r="A13174" s="24" t="s">
        <v>3305</v>
      </c>
      <c r="B13174" s="26">
        <v>2018</v>
      </c>
      <c r="C13174" s="24">
        <v>4</v>
      </c>
      <c r="D13174" s="24" t="s">
        <v>15123</v>
      </c>
      <c r="E13174" s="26">
        <v>682</v>
      </c>
      <c r="F13174" s="26">
        <v>10179</v>
      </c>
      <c r="G13174" s="26" t="s">
        <v>13486</v>
      </c>
      <c r="H13174" s="24" t="s">
        <v>1488</v>
      </c>
      <c r="I13174" s="24" t="s">
        <v>1489</v>
      </c>
      <c r="J13174" s="27" t="s">
        <v>1</v>
      </c>
      <c r="K13174" s="28">
        <v>1489.35</v>
      </c>
      <c r="L13174" s="28">
        <v>1488.81</v>
      </c>
    </row>
    <row r="13175" spans="1:12" x14ac:dyDescent="0.25">
      <c r="A13175" s="24" t="s">
        <v>3305</v>
      </c>
      <c r="B13175" s="26">
        <v>2018</v>
      </c>
      <c r="C13175" s="24">
        <v>4</v>
      </c>
      <c r="D13175" s="24" t="s">
        <v>15123</v>
      </c>
      <c r="E13175" s="26">
        <v>695</v>
      </c>
      <c r="F13175" s="26">
        <v>9531</v>
      </c>
      <c r="G13175" s="26" t="s">
        <v>12838</v>
      </c>
      <c r="H13175" s="24" t="s">
        <v>2663</v>
      </c>
      <c r="I13175" s="24" t="s">
        <v>2664</v>
      </c>
      <c r="J13175" s="27" t="s">
        <v>1</v>
      </c>
      <c r="K13175" s="28">
        <v>13.5</v>
      </c>
      <c r="L13175" s="28">
        <v>13.23</v>
      </c>
    </row>
    <row r="13176" spans="1:12" x14ac:dyDescent="0.25">
      <c r="A13176" s="24" t="s">
        <v>3305</v>
      </c>
      <c r="B13176" s="26">
        <v>2018</v>
      </c>
      <c r="C13176" s="24">
        <v>4</v>
      </c>
      <c r="D13176" s="24" t="s">
        <v>15123</v>
      </c>
      <c r="E13176" s="26">
        <v>695</v>
      </c>
      <c r="F13176" s="26">
        <v>9532</v>
      </c>
      <c r="G13176" s="26" t="s">
        <v>12839</v>
      </c>
      <c r="H13176" s="24" t="s">
        <v>77</v>
      </c>
      <c r="I13176" s="24" t="s">
        <v>78</v>
      </c>
      <c r="J13176" s="27" t="s">
        <v>1</v>
      </c>
      <c r="K13176" s="28">
        <v>23.4</v>
      </c>
      <c r="L13176" s="28">
        <v>23.13</v>
      </c>
    </row>
    <row r="13177" spans="1:12" x14ac:dyDescent="0.25">
      <c r="A13177" s="24" t="s">
        <v>3305</v>
      </c>
      <c r="B13177" s="26">
        <v>2018</v>
      </c>
      <c r="C13177" s="24">
        <v>4</v>
      </c>
      <c r="D13177" s="24" t="s">
        <v>15123</v>
      </c>
      <c r="E13177" s="26">
        <v>634</v>
      </c>
      <c r="F13177" s="26">
        <v>10650</v>
      </c>
      <c r="G13177" s="26" t="s">
        <v>13957</v>
      </c>
      <c r="H13177" s="24" t="s">
        <v>266</v>
      </c>
      <c r="I13177" s="24" t="s">
        <v>267</v>
      </c>
      <c r="J13177" s="27" t="s">
        <v>15162</v>
      </c>
      <c r="K13177" s="28">
        <v>1215.4000000000001</v>
      </c>
      <c r="L13177" s="28">
        <v>1215.4000000000001</v>
      </c>
    </row>
    <row r="13178" spans="1:12" x14ac:dyDescent="0.25">
      <c r="A13178" s="24" t="s">
        <v>3305</v>
      </c>
      <c r="B13178" s="26">
        <v>2018</v>
      </c>
      <c r="C13178" s="24">
        <v>4</v>
      </c>
      <c r="D13178" s="24" t="s">
        <v>15123</v>
      </c>
      <c r="E13178" s="26">
        <v>634</v>
      </c>
      <c r="F13178" s="26">
        <v>10651</v>
      </c>
      <c r="G13178" s="26" t="s">
        <v>13958</v>
      </c>
      <c r="H13178" s="24" t="s">
        <v>2665</v>
      </c>
      <c r="I13178" s="24" t="s">
        <v>2666</v>
      </c>
      <c r="J13178" s="27" t="s">
        <v>15162</v>
      </c>
      <c r="K13178" s="28">
        <v>3171.46</v>
      </c>
      <c r="L13178" s="28">
        <v>2919.71</v>
      </c>
    </row>
    <row r="13179" spans="1:12" x14ac:dyDescent="0.25">
      <c r="A13179" s="24" t="s">
        <v>3305</v>
      </c>
      <c r="B13179" s="26">
        <v>2018</v>
      </c>
      <c r="C13179" s="24">
        <v>4</v>
      </c>
      <c r="D13179" s="24" t="s">
        <v>15123</v>
      </c>
      <c r="E13179" s="26">
        <v>636</v>
      </c>
      <c r="F13179" s="26">
        <v>10652</v>
      </c>
      <c r="G13179" s="26" t="s">
        <v>13959</v>
      </c>
      <c r="H13179" s="24" t="s">
        <v>2265</v>
      </c>
      <c r="I13179" s="24" t="s">
        <v>2266</v>
      </c>
      <c r="J13179" s="27" t="s">
        <v>15162</v>
      </c>
      <c r="K13179" s="28">
        <v>5835.69</v>
      </c>
      <c r="L13179" s="28">
        <v>5835.69</v>
      </c>
    </row>
    <row r="13180" spans="1:12" x14ac:dyDescent="0.25">
      <c r="A13180" s="24" t="s">
        <v>3305</v>
      </c>
      <c r="B13180" s="26">
        <v>2018</v>
      </c>
      <c r="C13180" s="24">
        <v>4</v>
      </c>
      <c r="D13180" s="24" t="s">
        <v>15140</v>
      </c>
      <c r="E13180" s="26">
        <v>668</v>
      </c>
      <c r="F13180" s="26">
        <v>10653</v>
      </c>
      <c r="G13180" s="26" t="s">
        <v>13960</v>
      </c>
      <c r="H13180" s="24" t="s">
        <v>544</v>
      </c>
      <c r="I13180" s="24" t="s">
        <v>545</v>
      </c>
      <c r="J13180" s="27" t="s">
        <v>1</v>
      </c>
      <c r="K13180" s="28">
        <v>588.02</v>
      </c>
      <c r="L13180" s="28">
        <v>588.02</v>
      </c>
    </row>
    <row r="13181" spans="1:12" x14ac:dyDescent="0.25">
      <c r="A13181" s="24" t="s">
        <v>3305</v>
      </c>
      <c r="B13181" s="26">
        <v>2018</v>
      </c>
      <c r="C13181" s="24">
        <v>4</v>
      </c>
      <c r="D13181" s="24" t="s">
        <v>15140</v>
      </c>
      <c r="E13181" s="26">
        <v>668</v>
      </c>
      <c r="F13181" s="26">
        <v>9358</v>
      </c>
      <c r="G13181" s="26" t="s">
        <v>12665</v>
      </c>
      <c r="H13181" s="24" t="s">
        <v>714</v>
      </c>
      <c r="I13181" s="24" t="s">
        <v>715</v>
      </c>
      <c r="J13181" s="27" t="s">
        <v>1</v>
      </c>
      <c r="K13181" s="28">
        <v>648.53</v>
      </c>
      <c r="L13181" s="28">
        <v>648.53</v>
      </c>
    </row>
    <row r="13182" spans="1:12" x14ac:dyDescent="0.25">
      <c r="A13182" s="24" t="s">
        <v>3305</v>
      </c>
      <c r="B13182" s="26">
        <v>2018</v>
      </c>
      <c r="C13182" s="24">
        <v>4</v>
      </c>
      <c r="D13182" s="24" t="s">
        <v>15140</v>
      </c>
      <c r="E13182" s="26">
        <v>668</v>
      </c>
      <c r="F13182" s="26">
        <v>9741</v>
      </c>
      <c r="G13182" s="26" t="s">
        <v>13048</v>
      </c>
      <c r="H13182" s="24" t="s">
        <v>728</v>
      </c>
      <c r="I13182" s="24" t="s">
        <v>729</v>
      </c>
      <c r="J13182" s="27" t="s">
        <v>1</v>
      </c>
      <c r="K13182" s="28">
        <v>1833.26</v>
      </c>
      <c r="L13182" s="28">
        <v>1822.08</v>
      </c>
    </row>
    <row r="13183" spans="1:12" x14ac:dyDescent="0.25">
      <c r="A13183" s="24" t="s">
        <v>3305</v>
      </c>
      <c r="B13183" s="26">
        <v>2018</v>
      </c>
      <c r="C13183" s="24">
        <v>4</v>
      </c>
      <c r="D13183" s="24" t="s">
        <v>15140</v>
      </c>
      <c r="E13183" s="26">
        <v>668</v>
      </c>
      <c r="F13183" s="26">
        <v>9853</v>
      </c>
      <c r="G13183" s="26" t="s">
        <v>13160</v>
      </c>
      <c r="H13183" s="24" t="s">
        <v>714</v>
      </c>
      <c r="I13183" s="24" t="s">
        <v>715</v>
      </c>
      <c r="J13183" s="27" t="s">
        <v>1</v>
      </c>
      <c r="K13183" s="28">
        <v>1683.67</v>
      </c>
      <c r="L13183" s="28">
        <v>1683.67</v>
      </c>
    </row>
    <row r="13184" spans="1:12" x14ac:dyDescent="0.25">
      <c r="A13184" s="24" t="s">
        <v>3305</v>
      </c>
      <c r="B13184" s="26">
        <v>2018</v>
      </c>
      <c r="C13184" s="24">
        <v>4</v>
      </c>
      <c r="D13184" s="24" t="s">
        <v>15140</v>
      </c>
      <c r="E13184" s="26">
        <v>668</v>
      </c>
      <c r="F13184" s="26">
        <v>10654</v>
      </c>
      <c r="G13184" s="26" t="s">
        <v>13961</v>
      </c>
      <c r="H13184" s="24" t="s">
        <v>544</v>
      </c>
      <c r="I13184" s="24" t="s">
        <v>545</v>
      </c>
      <c r="J13184" s="27" t="s">
        <v>1</v>
      </c>
      <c r="K13184" s="28">
        <v>13.97</v>
      </c>
      <c r="L13184" s="28">
        <v>13.97</v>
      </c>
    </row>
    <row r="13185" spans="1:12" x14ac:dyDescent="0.25">
      <c r="A13185" s="24" t="s">
        <v>3305</v>
      </c>
      <c r="B13185" s="26">
        <v>2018</v>
      </c>
      <c r="C13185" s="24">
        <v>4</v>
      </c>
      <c r="D13185" s="24" t="s">
        <v>15140</v>
      </c>
      <c r="E13185" s="26">
        <v>668</v>
      </c>
      <c r="F13185" s="26">
        <v>9746</v>
      </c>
      <c r="G13185" s="26" t="s">
        <v>13053</v>
      </c>
      <c r="H13185" s="24" t="s">
        <v>730</v>
      </c>
      <c r="I13185" s="24" t="s">
        <v>731</v>
      </c>
      <c r="J13185" s="27" t="s">
        <v>1</v>
      </c>
      <c r="K13185" s="28">
        <v>1259.19</v>
      </c>
      <c r="L13185" s="28">
        <v>1259.19</v>
      </c>
    </row>
    <row r="13186" spans="1:12" x14ac:dyDescent="0.25">
      <c r="A13186" s="24" t="s">
        <v>3305</v>
      </c>
      <c r="B13186" s="26">
        <v>2018</v>
      </c>
      <c r="C13186" s="24">
        <v>4</v>
      </c>
      <c r="D13186" s="24" t="s">
        <v>15140</v>
      </c>
      <c r="E13186" s="26">
        <v>668</v>
      </c>
      <c r="F13186" s="26">
        <v>9750</v>
      </c>
      <c r="G13186" s="26" t="s">
        <v>13057</v>
      </c>
      <c r="H13186" s="24" t="s">
        <v>714</v>
      </c>
      <c r="I13186" s="24" t="s">
        <v>715</v>
      </c>
      <c r="J13186" s="27" t="s">
        <v>1</v>
      </c>
      <c r="K13186" s="28">
        <v>142.47</v>
      </c>
      <c r="L13186" s="28">
        <v>142.47</v>
      </c>
    </row>
    <row r="13187" spans="1:12" x14ac:dyDescent="0.25">
      <c r="A13187" s="24" t="s">
        <v>3305</v>
      </c>
      <c r="B13187" s="26">
        <v>2018</v>
      </c>
      <c r="C13187" s="24">
        <v>4</v>
      </c>
      <c r="D13187" s="24" t="s">
        <v>15140</v>
      </c>
      <c r="E13187" s="26">
        <v>668</v>
      </c>
      <c r="F13187" s="26">
        <v>10655</v>
      </c>
      <c r="G13187" s="26" t="s">
        <v>13962</v>
      </c>
      <c r="H13187" s="24" t="s">
        <v>728</v>
      </c>
      <c r="I13187" s="24" t="s">
        <v>729</v>
      </c>
      <c r="J13187" s="27" t="s">
        <v>1</v>
      </c>
      <c r="K13187" s="28">
        <v>574.04999999999995</v>
      </c>
      <c r="L13187" s="28">
        <v>574.04999999999995</v>
      </c>
    </row>
    <row r="13188" spans="1:12" x14ac:dyDescent="0.25">
      <c r="A13188" s="24" t="s">
        <v>3305</v>
      </c>
      <c r="B13188" s="26">
        <v>2018</v>
      </c>
      <c r="C13188" s="24">
        <v>4</v>
      </c>
      <c r="D13188" s="24" t="s">
        <v>15140</v>
      </c>
      <c r="E13188" s="26">
        <v>668</v>
      </c>
      <c r="F13188" s="26">
        <v>10656</v>
      </c>
      <c r="G13188" s="26" t="s">
        <v>13963</v>
      </c>
      <c r="H13188" s="24" t="s">
        <v>544</v>
      </c>
      <c r="I13188" s="24" t="s">
        <v>545</v>
      </c>
      <c r="J13188" s="27" t="s">
        <v>1</v>
      </c>
      <c r="K13188" s="28">
        <v>538.78</v>
      </c>
      <c r="L13188" s="28">
        <v>538.78</v>
      </c>
    </row>
    <row r="13189" spans="1:12" x14ac:dyDescent="0.25">
      <c r="A13189" s="24" t="s">
        <v>3305</v>
      </c>
      <c r="B13189" s="26">
        <v>2018</v>
      </c>
      <c r="C13189" s="24">
        <v>4</v>
      </c>
      <c r="D13189" s="24" t="s">
        <v>15140</v>
      </c>
      <c r="E13189" s="26">
        <v>668</v>
      </c>
      <c r="F13189" s="26">
        <v>9753</v>
      </c>
      <c r="G13189" s="26" t="s">
        <v>13060</v>
      </c>
      <c r="H13189" s="24" t="s">
        <v>730</v>
      </c>
      <c r="I13189" s="24" t="s">
        <v>731</v>
      </c>
      <c r="J13189" s="27" t="s">
        <v>1</v>
      </c>
      <c r="K13189" s="28">
        <v>2211.77</v>
      </c>
      <c r="L13189" s="28">
        <v>2211.77</v>
      </c>
    </row>
    <row r="13190" spans="1:12" x14ac:dyDescent="0.25">
      <c r="A13190" s="24" t="s">
        <v>3305</v>
      </c>
      <c r="B13190" s="26">
        <v>2018</v>
      </c>
      <c r="C13190" s="24">
        <v>4</v>
      </c>
      <c r="D13190" s="24" t="s">
        <v>15140</v>
      </c>
      <c r="E13190" s="26">
        <v>668</v>
      </c>
      <c r="F13190" s="26">
        <v>9754</v>
      </c>
      <c r="G13190" s="26" t="s">
        <v>13061</v>
      </c>
      <c r="H13190" s="24" t="s">
        <v>714</v>
      </c>
      <c r="I13190" s="24" t="s">
        <v>715</v>
      </c>
      <c r="J13190" s="27" t="s">
        <v>1</v>
      </c>
      <c r="K13190" s="28">
        <v>1745.33</v>
      </c>
      <c r="L13190" s="28">
        <v>1745.33</v>
      </c>
    </row>
    <row r="13191" spans="1:12" x14ac:dyDescent="0.25">
      <c r="A13191" s="24" t="s">
        <v>3305</v>
      </c>
      <c r="B13191" s="26">
        <v>2018</v>
      </c>
      <c r="C13191" s="24">
        <v>4</v>
      </c>
      <c r="D13191" s="24" t="s">
        <v>15140</v>
      </c>
      <c r="E13191" s="26">
        <v>668</v>
      </c>
      <c r="F13191" s="26">
        <v>9756</v>
      </c>
      <c r="G13191" s="26" t="s">
        <v>13063</v>
      </c>
      <c r="H13191" s="24" t="s">
        <v>730</v>
      </c>
      <c r="I13191" s="24" t="s">
        <v>731</v>
      </c>
      <c r="J13191" s="27" t="s">
        <v>1</v>
      </c>
      <c r="K13191" s="28">
        <v>799.97</v>
      </c>
      <c r="L13191" s="28">
        <v>799.97</v>
      </c>
    </row>
    <row r="13192" spans="1:12" x14ac:dyDescent="0.25">
      <c r="A13192" s="24" t="s">
        <v>3305</v>
      </c>
      <c r="B13192" s="26">
        <v>2018</v>
      </c>
      <c r="C13192" s="24">
        <v>4</v>
      </c>
      <c r="D13192" s="24" t="s">
        <v>15140</v>
      </c>
      <c r="E13192" s="26">
        <v>668</v>
      </c>
      <c r="F13192" s="26">
        <v>10657</v>
      </c>
      <c r="G13192" s="26" t="s">
        <v>13964</v>
      </c>
      <c r="H13192" s="24" t="s">
        <v>714</v>
      </c>
      <c r="I13192" s="24" t="s">
        <v>715</v>
      </c>
      <c r="J13192" s="27" t="s">
        <v>1</v>
      </c>
      <c r="K13192" s="28">
        <v>443.85</v>
      </c>
      <c r="L13192" s="28">
        <v>443.85</v>
      </c>
    </row>
    <row r="13193" spans="1:12" x14ac:dyDescent="0.25">
      <c r="A13193" s="24" t="s">
        <v>3305</v>
      </c>
      <c r="B13193" s="26">
        <v>2018</v>
      </c>
      <c r="C13193" s="24">
        <v>4</v>
      </c>
      <c r="D13193" s="24" t="s">
        <v>15140</v>
      </c>
      <c r="E13193" s="26">
        <v>669</v>
      </c>
      <c r="F13193" s="26">
        <v>9740</v>
      </c>
      <c r="G13193" s="26" t="s">
        <v>13047</v>
      </c>
      <c r="H13193" s="24" t="s">
        <v>714</v>
      </c>
      <c r="I13193" s="24" t="s">
        <v>715</v>
      </c>
      <c r="J13193" s="27" t="s">
        <v>1</v>
      </c>
      <c r="K13193" s="28">
        <v>636.1</v>
      </c>
      <c r="L13193" s="28">
        <v>636.1</v>
      </c>
    </row>
    <row r="13194" spans="1:12" x14ac:dyDescent="0.25">
      <c r="A13194" s="24" t="s">
        <v>3305</v>
      </c>
      <c r="B13194" s="26">
        <v>2018</v>
      </c>
      <c r="C13194" s="24">
        <v>4</v>
      </c>
      <c r="D13194" s="24" t="s">
        <v>15140</v>
      </c>
      <c r="E13194" s="26">
        <v>669</v>
      </c>
      <c r="F13194" s="26">
        <v>9757</v>
      </c>
      <c r="G13194" s="26" t="s">
        <v>13064</v>
      </c>
      <c r="H13194" s="24" t="s">
        <v>2039</v>
      </c>
      <c r="I13194" s="24" t="s">
        <v>2040</v>
      </c>
      <c r="J13194" s="27" t="s">
        <v>1</v>
      </c>
      <c r="K13194" s="28">
        <v>84.03</v>
      </c>
      <c r="L13194" s="28">
        <v>84.03</v>
      </c>
    </row>
    <row r="13195" spans="1:12" x14ac:dyDescent="0.25">
      <c r="A13195" s="24" t="s">
        <v>3305</v>
      </c>
      <c r="B13195" s="26">
        <v>2018</v>
      </c>
      <c r="C13195" s="24">
        <v>4</v>
      </c>
      <c r="D13195" s="24" t="s">
        <v>15140</v>
      </c>
      <c r="E13195" s="26">
        <v>670</v>
      </c>
      <c r="F13195" s="26">
        <v>10085</v>
      </c>
      <c r="G13195" s="26" t="s">
        <v>13392</v>
      </c>
      <c r="H13195" s="24" t="s">
        <v>728</v>
      </c>
      <c r="I13195" s="24" t="s">
        <v>729</v>
      </c>
      <c r="J13195" s="27" t="s">
        <v>1</v>
      </c>
      <c r="K13195" s="28">
        <v>574.04999999999995</v>
      </c>
      <c r="L13195" s="28">
        <v>574.04999999999995</v>
      </c>
    </row>
    <row r="13196" spans="1:12" x14ac:dyDescent="0.25">
      <c r="A13196" s="24" t="s">
        <v>3305</v>
      </c>
      <c r="B13196" s="26">
        <v>2018</v>
      </c>
      <c r="C13196" s="24">
        <v>4</v>
      </c>
      <c r="D13196" s="24" t="s">
        <v>15140</v>
      </c>
      <c r="E13196" s="26">
        <v>670</v>
      </c>
      <c r="F13196" s="26">
        <v>10658</v>
      </c>
      <c r="G13196" s="26" t="s">
        <v>13965</v>
      </c>
      <c r="H13196" s="24" t="s">
        <v>544</v>
      </c>
      <c r="I13196" s="24" t="s">
        <v>545</v>
      </c>
      <c r="J13196" s="27" t="s">
        <v>1</v>
      </c>
      <c r="K13196" s="28">
        <v>13.97</v>
      </c>
      <c r="L13196" s="28">
        <v>13.97</v>
      </c>
    </row>
    <row r="13197" spans="1:12" x14ac:dyDescent="0.25">
      <c r="A13197" s="24" t="s">
        <v>3305</v>
      </c>
      <c r="B13197" s="26">
        <v>2018</v>
      </c>
      <c r="C13197" s="24">
        <v>4</v>
      </c>
      <c r="D13197" s="24" t="s">
        <v>15140</v>
      </c>
      <c r="E13197" s="26">
        <v>670</v>
      </c>
      <c r="F13197" s="26">
        <v>8971</v>
      </c>
      <c r="G13197" s="26" t="s">
        <v>12278</v>
      </c>
      <c r="H13197" s="24" t="s">
        <v>714</v>
      </c>
      <c r="I13197" s="24" t="s">
        <v>715</v>
      </c>
      <c r="J13197" s="27" t="s">
        <v>1</v>
      </c>
      <c r="K13197" s="28">
        <v>922.21</v>
      </c>
      <c r="L13197" s="28">
        <v>921.94</v>
      </c>
    </row>
    <row r="13198" spans="1:12" x14ac:dyDescent="0.25">
      <c r="A13198" s="24" t="s">
        <v>3305</v>
      </c>
      <c r="B13198" s="26">
        <v>2018</v>
      </c>
      <c r="C13198" s="24">
        <v>4</v>
      </c>
      <c r="D13198" s="24" t="s">
        <v>15140</v>
      </c>
      <c r="E13198" s="26">
        <v>670</v>
      </c>
      <c r="F13198" s="26">
        <v>9773</v>
      </c>
      <c r="G13198" s="26" t="s">
        <v>13080</v>
      </c>
      <c r="H13198" s="24" t="s">
        <v>544</v>
      </c>
      <c r="I13198" s="24" t="s">
        <v>545</v>
      </c>
      <c r="J13198" s="27" t="s">
        <v>1</v>
      </c>
      <c r="K13198" s="28">
        <v>13.97</v>
      </c>
      <c r="L13198" s="28">
        <v>13.97</v>
      </c>
    </row>
    <row r="13199" spans="1:12" x14ac:dyDescent="0.25">
      <c r="A13199" s="24" t="s">
        <v>3305</v>
      </c>
      <c r="B13199" s="26">
        <v>2018</v>
      </c>
      <c r="C13199" s="24">
        <v>4</v>
      </c>
      <c r="D13199" s="24" t="s">
        <v>15140</v>
      </c>
      <c r="E13199" s="26">
        <v>670</v>
      </c>
      <c r="F13199" s="26">
        <v>10659</v>
      </c>
      <c r="G13199" s="26" t="s">
        <v>13966</v>
      </c>
      <c r="H13199" s="24" t="s">
        <v>544</v>
      </c>
      <c r="I13199" s="24" t="s">
        <v>545</v>
      </c>
      <c r="J13199" s="27" t="s">
        <v>1</v>
      </c>
      <c r="K13199" s="28">
        <v>119.68</v>
      </c>
      <c r="L13199" s="28">
        <v>119.68</v>
      </c>
    </row>
    <row r="13200" spans="1:12" x14ac:dyDescent="0.25">
      <c r="A13200" s="24" t="s">
        <v>3305</v>
      </c>
      <c r="B13200" s="26">
        <v>2018</v>
      </c>
      <c r="C13200" s="24">
        <v>4</v>
      </c>
      <c r="D13200" s="24" t="s">
        <v>15140</v>
      </c>
      <c r="E13200" s="26">
        <v>670</v>
      </c>
      <c r="F13200" s="26">
        <v>9803</v>
      </c>
      <c r="G13200" s="26" t="s">
        <v>13110</v>
      </c>
      <c r="H13200" s="24" t="s">
        <v>544</v>
      </c>
      <c r="I13200" s="24" t="s">
        <v>545</v>
      </c>
      <c r="J13200" s="27" t="s">
        <v>1</v>
      </c>
      <c r="K13200" s="28">
        <v>13.97</v>
      </c>
      <c r="L13200" s="28">
        <v>13.97</v>
      </c>
    </row>
    <row r="13201" spans="1:12" x14ac:dyDescent="0.25">
      <c r="A13201" s="24" t="s">
        <v>3305</v>
      </c>
      <c r="B13201" s="26">
        <v>2018</v>
      </c>
      <c r="C13201" s="24">
        <v>4</v>
      </c>
      <c r="D13201" s="24" t="s">
        <v>15140</v>
      </c>
      <c r="E13201" s="26">
        <v>670</v>
      </c>
      <c r="F13201" s="26">
        <v>1635</v>
      </c>
      <c r="G13201" s="26" t="s">
        <v>4942</v>
      </c>
      <c r="H13201" s="24" t="s">
        <v>714</v>
      </c>
      <c r="I13201" s="24" t="s">
        <v>715</v>
      </c>
      <c r="J13201" s="27" t="s">
        <v>1</v>
      </c>
      <c r="K13201" s="28">
        <v>654.41999999999996</v>
      </c>
      <c r="L13201" s="28">
        <v>654.15</v>
      </c>
    </row>
    <row r="13202" spans="1:12" x14ac:dyDescent="0.25">
      <c r="A13202" s="24" t="s">
        <v>3305</v>
      </c>
      <c r="B13202" s="26">
        <v>2018</v>
      </c>
      <c r="C13202" s="24">
        <v>4</v>
      </c>
      <c r="D13202" s="24" t="s">
        <v>15140</v>
      </c>
      <c r="E13202" s="26">
        <v>670</v>
      </c>
      <c r="F13202" s="26">
        <v>10660</v>
      </c>
      <c r="G13202" s="26" t="s">
        <v>13967</v>
      </c>
      <c r="H13202" s="24" t="s">
        <v>544</v>
      </c>
      <c r="I13202" s="24" t="s">
        <v>545</v>
      </c>
      <c r="J13202" s="27" t="s">
        <v>1</v>
      </c>
      <c r="K13202" s="28">
        <v>13.97</v>
      </c>
      <c r="L13202" s="28">
        <v>13.97</v>
      </c>
    </row>
    <row r="13203" spans="1:12" x14ac:dyDescent="0.25">
      <c r="A13203" s="24" t="s">
        <v>3305</v>
      </c>
      <c r="B13203" s="26">
        <v>2018</v>
      </c>
      <c r="C13203" s="24">
        <v>4</v>
      </c>
      <c r="D13203" s="24" t="s">
        <v>15140</v>
      </c>
      <c r="E13203" s="26">
        <v>670</v>
      </c>
      <c r="F13203" s="26">
        <v>10661</v>
      </c>
      <c r="G13203" s="26" t="s">
        <v>13968</v>
      </c>
      <c r="H13203" s="24" t="s">
        <v>544</v>
      </c>
      <c r="I13203" s="24" t="s">
        <v>545</v>
      </c>
      <c r="J13203" s="27" t="s">
        <v>1</v>
      </c>
      <c r="K13203" s="28">
        <v>13.97</v>
      </c>
      <c r="L13203" s="28">
        <v>13.97</v>
      </c>
    </row>
    <row r="13204" spans="1:12" x14ac:dyDescent="0.25">
      <c r="A13204" s="24" t="s">
        <v>3305</v>
      </c>
      <c r="B13204" s="26">
        <v>2018</v>
      </c>
      <c r="C13204" s="24">
        <v>4</v>
      </c>
      <c r="D13204" s="24" t="s">
        <v>15140</v>
      </c>
      <c r="E13204" s="26">
        <v>670</v>
      </c>
      <c r="F13204" s="26">
        <v>10662</v>
      </c>
      <c r="G13204" s="26" t="s">
        <v>13969</v>
      </c>
      <c r="H13204" s="24" t="s">
        <v>544</v>
      </c>
      <c r="I13204" s="24" t="s">
        <v>545</v>
      </c>
      <c r="J13204" s="27" t="s">
        <v>1</v>
      </c>
      <c r="K13204" s="28">
        <v>13.97</v>
      </c>
      <c r="L13204" s="28">
        <v>13.97</v>
      </c>
    </row>
    <row r="13205" spans="1:12" x14ac:dyDescent="0.25">
      <c r="A13205" s="24" t="s">
        <v>3305</v>
      </c>
      <c r="B13205" s="26">
        <v>2018</v>
      </c>
      <c r="C13205" s="24">
        <v>4</v>
      </c>
      <c r="D13205" s="24" t="s">
        <v>15140</v>
      </c>
      <c r="E13205" s="26">
        <v>670</v>
      </c>
      <c r="F13205" s="26">
        <v>9028</v>
      </c>
      <c r="G13205" s="26" t="s">
        <v>12335</v>
      </c>
      <c r="H13205" s="24" t="s">
        <v>544</v>
      </c>
      <c r="I13205" s="24" t="s">
        <v>545</v>
      </c>
      <c r="J13205" s="27" t="s">
        <v>1</v>
      </c>
      <c r="K13205" s="28">
        <v>13.97</v>
      </c>
      <c r="L13205" s="28">
        <v>13.97</v>
      </c>
    </row>
    <row r="13206" spans="1:12" x14ac:dyDescent="0.25">
      <c r="A13206" s="24" t="s">
        <v>3305</v>
      </c>
      <c r="B13206" s="26">
        <v>2018</v>
      </c>
      <c r="C13206" s="24">
        <v>4</v>
      </c>
      <c r="D13206" s="24" t="s">
        <v>15140</v>
      </c>
      <c r="E13206" s="26">
        <v>670</v>
      </c>
      <c r="F13206" s="26">
        <v>10663</v>
      </c>
      <c r="G13206" s="26" t="s">
        <v>13970</v>
      </c>
      <c r="H13206" s="24" t="s">
        <v>728</v>
      </c>
      <c r="I13206" s="24" t="s">
        <v>729</v>
      </c>
      <c r="J13206" s="27" t="s">
        <v>1</v>
      </c>
      <c r="K13206" s="28">
        <v>574.04999999999995</v>
      </c>
      <c r="L13206" s="28">
        <v>574.04999999999995</v>
      </c>
    </row>
    <row r="13207" spans="1:12" x14ac:dyDescent="0.25">
      <c r="A13207" s="24" t="s">
        <v>3305</v>
      </c>
      <c r="B13207" s="26">
        <v>2018</v>
      </c>
      <c r="C13207" s="24">
        <v>4</v>
      </c>
      <c r="D13207" s="24" t="s">
        <v>15140</v>
      </c>
      <c r="E13207" s="26">
        <v>670</v>
      </c>
      <c r="F13207" s="26">
        <v>5840</v>
      </c>
      <c r="G13207" s="26" t="s">
        <v>9147</v>
      </c>
      <c r="H13207" s="24" t="s">
        <v>544</v>
      </c>
      <c r="I13207" s="24" t="s">
        <v>545</v>
      </c>
      <c r="J13207" s="27" t="s">
        <v>1</v>
      </c>
      <c r="K13207" s="28">
        <v>13.97</v>
      </c>
      <c r="L13207" s="28">
        <v>13.97</v>
      </c>
    </row>
    <row r="13208" spans="1:12" x14ac:dyDescent="0.25">
      <c r="A13208" s="24" t="s">
        <v>3305</v>
      </c>
      <c r="B13208" s="26">
        <v>2018</v>
      </c>
      <c r="C13208" s="24">
        <v>4</v>
      </c>
      <c r="D13208" s="24" t="s">
        <v>15140</v>
      </c>
      <c r="E13208" s="26">
        <v>670</v>
      </c>
      <c r="F13208" s="26">
        <v>10664</v>
      </c>
      <c r="G13208" s="26" t="s">
        <v>13971</v>
      </c>
      <c r="H13208" s="24" t="s">
        <v>1030</v>
      </c>
      <c r="I13208" s="24" t="s">
        <v>1031</v>
      </c>
      <c r="J13208" s="27" t="s">
        <v>1</v>
      </c>
      <c r="K13208" s="28">
        <v>87.45</v>
      </c>
      <c r="L13208" s="28">
        <v>87.45</v>
      </c>
    </row>
    <row r="13209" spans="1:12" x14ac:dyDescent="0.25">
      <c r="A13209" s="24" t="s">
        <v>3305</v>
      </c>
      <c r="B13209" s="26">
        <v>2018</v>
      </c>
      <c r="C13209" s="24">
        <v>4</v>
      </c>
      <c r="D13209" s="24" t="s">
        <v>15140</v>
      </c>
      <c r="E13209" s="26">
        <v>670</v>
      </c>
      <c r="F13209" s="26">
        <v>10665</v>
      </c>
      <c r="G13209" s="26" t="s">
        <v>13972</v>
      </c>
      <c r="H13209" s="24" t="s">
        <v>544</v>
      </c>
      <c r="I13209" s="24" t="s">
        <v>545</v>
      </c>
      <c r="J13209" s="27" t="s">
        <v>1</v>
      </c>
      <c r="K13209" s="28">
        <v>574.04999999999995</v>
      </c>
      <c r="L13209" s="28">
        <v>574.04999999999995</v>
      </c>
    </row>
    <row r="13210" spans="1:12" x14ac:dyDescent="0.25">
      <c r="A13210" s="24" t="s">
        <v>3305</v>
      </c>
      <c r="B13210" s="26">
        <v>2018</v>
      </c>
      <c r="C13210" s="24">
        <v>4</v>
      </c>
      <c r="D13210" s="24" t="s">
        <v>15140</v>
      </c>
      <c r="E13210" s="26">
        <v>670</v>
      </c>
      <c r="F13210" s="26">
        <v>1978</v>
      </c>
      <c r="G13210" s="26" t="s">
        <v>5285</v>
      </c>
      <c r="H13210" s="24" t="s">
        <v>714</v>
      </c>
      <c r="I13210" s="24" t="s">
        <v>715</v>
      </c>
      <c r="J13210" s="27" t="s">
        <v>1</v>
      </c>
      <c r="K13210" s="28">
        <v>290.11</v>
      </c>
      <c r="L13210" s="28">
        <v>290.11</v>
      </c>
    </row>
    <row r="13211" spans="1:12" x14ac:dyDescent="0.25">
      <c r="A13211" s="24" t="s">
        <v>3305</v>
      </c>
      <c r="B13211" s="26">
        <v>2018</v>
      </c>
      <c r="C13211" s="24">
        <v>4</v>
      </c>
      <c r="D13211" s="24" t="s">
        <v>15140</v>
      </c>
      <c r="E13211" s="26">
        <v>670</v>
      </c>
      <c r="F13211" s="26">
        <v>10666</v>
      </c>
      <c r="G13211" s="26" t="s">
        <v>13973</v>
      </c>
      <c r="H13211" s="24" t="s">
        <v>728</v>
      </c>
      <c r="I13211" s="24" t="s">
        <v>729</v>
      </c>
      <c r="J13211" s="27" t="s">
        <v>1</v>
      </c>
      <c r="K13211" s="28">
        <v>574.04999999999995</v>
      </c>
      <c r="L13211" s="28">
        <v>574.04999999999995</v>
      </c>
    </row>
    <row r="13212" spans="1:12" x14ac:dyDescent="0.25">
      <c r="A13212" s="24" t="s">
        <v>3305</v>
      </c>
      <c r="B13212" s="26">
        <v>2018</v>
      </c>
      <c r="C13212" s="24">
        <v>4</v>
      </c>
      <c r="D13212" s="24" t="s">
        <v>15140</v>
      </c>
      <c r="E13212" s="26">
        <v>670</v>
      </c>
      <c r="F13212" s="26">
        <v>1656</v>
      </c>
      <c r="G13212" s="26" t="s">
        <v>4963</v>
      </c>
      <c r="H13212" s="24" t="s">
        <v>544</v>
      </c>
      <c r="I13212" s="24" t="s">
        <v>545</v>
      </c>
      <c r="J13212" s="27" t="s">
        <v>1</v>
      </c>
      <c r="K13212" s="28">
        <v>322.27999999999997</v>
      </c>
      <c r="L13212" s="28">
        <v>322</v>
      </c>
    </row>
    <row r="13213" spans="1:12" x14ac:dyDescent="0.25">
      <c r="A13213" s="24" t="s">
        <v>3305</v>
      </c>
      <c r="B13213" s="26">
        <v>2018</v>
      </c>
      <c r="C13213" s="24">
        <v>4</v>
      </c>
      <c r="D13213" s="24" t="s">
        <v>15140</v>
      </c>
      <c r="E13213" s="26">
        <v>670</v>
      </c>
      <c r="F13213" s="26">
        <v>10667</v>
      </c>
      <c r="G13213" s="26" t="s">
        <v>13974</v>
      </c>
      <c r="H13213" s="24" t="s">
        <v>544</v>
      </c>
      <c r="I13213" s="24" t="s">
        <v>545</v>
      </c>
      <c r="J13213" s="27" t="s">
        <v>1</v>
      </c>
      <c r="K13213" s="28">
        <v>13.97</v>
      </c>
      <c r="L13213" s="28">
        <v>13.97</v>
      </c>
    </row>
    <row r="13214" spans="1:12" x14ac:dyDescent="0.25">
      <c r="A13214" s="24" t="s">
        <v>3305</v>
      </c>
      <c r="B13214" s="26">
        <v>2018</v>
      </c>
      <c r="C13214" s="24">
        <v>4</v>
      </c>
      <c r="D13214" s="24" t="s">
        <v>15140</v>
      </c>
      <c r="E13214" s="26">
        <v>670</v>
      </c>
      <c r="F13214" s="26">
        <v>10668</v>
      </c>
      <c r="G13214" s="26" t="s">
        <v>13975</v>
      </c>
      <c r="H13214" s="24" t="s">
        <v>544</v>
      </c>
      <c r="I13214" s="24" t="s">
        <v>545</v>
      </c>
      <c r="J13214" s="27" t="s">
        <v>1</v>
      </c>
      <c r="K13214" s="28">
        <v>13.97</v>
      </c>
      <c r="L13214" s="28">
        <v>13.97</v>
      </c>
    </row>
    <row r="13215" spans="1:12" x14ac:dyDescent="0.25">
      <c r="A13215" s="24" t="s">
        <v>3305</v>
      </c>
      <c r="B13215" s="26">
        <v>2018</v>
      </c>
      <c r="C13215" s="24">
        <v>4</v>
      </c>
      <c r="D13215" s="24" t="s">
        <v>15140</v>
      </c>
      <c r="E13215" s="26">
        <v>670</v>
      </c>
      <c r="F13215" s="26">
        <v>9768</v>
      </c>
      <c r="G13215" s="26" t="s">
        <v>13075</v>
      </c>
      <c r="H13215" s="24" t="s">
        <v>714</v>
      </c>
      <c r="I13215" s="24" t="s">
        <v>715</v>
      </c>
      <c r="J13215" s="27" t="s">
        <v>1</v>
      </c>
      <c r="K13215" s="28">
        <v>4655.09</v>
      </c>
      <c r="L13215" s="28">
        <v>4655.09</v>
      </c>
    </row>
    <row r="13216" spans="1:12" x14ac:dyDescent="0.25">
      <c r="A13216" s="24" t="s">
        <v>3305</v>
      </c>
      <c r="B13216" s="26">
        <v>2018</v>
      </c>
      <c r="C13216" s="24">
        <v>4</v>
      </c>
      <c r="D13216" s="24" t="s">
        <v>15140</v>
      </c>
      <c r="E13216" s="26">
        <v>670</v>
      </c>
      <c r="F13216" s="26">
        <v>9770</v>
      </c>
      <c r="G13216" s="26" t="s">
        <v>13077</v>
      </c>
      <c r="H13216" s="24" t="s">
        <v>714</v>
      </c>
      <c r="I13216" s="24" t="s">
        <v>715</v>
      </c>
      <c r="J13216" s="27" t="s">
        <v>1</v>
      </c>
      <c r="K13216" s="28">
        <v>1967.47</v>
      </c>
      <c r="L13216" s="28">
        <v>1967.47</v>
      </c>
    </row>
    <row r="13217" spans="1:12" x14ac:dyDescent="0.25">
      <c r="A13217" s="24" t="s">
        <v>3305</v>
      </c>
      <c r="B13217" s="26">
        <v>2018</v>
      </c>
      <c r="C13217" s="24">
        <v>4</v>
      </c>
      <c r="D13217" s="24" t="s">
        <v>15140</v>
      </c>
      <c r="E13217" s="26">
        <v>671</v>
      </c>
      <c r="F13217" s="26">
        <v>10669</v>
      </c>
      <c r="G13217" s="26" t="s">
        <v>13976</v>
      </c>
      <c r="H13217" s="24" t="s">
        <v>544</v>
      </c>
      <c r="I13217" s="24" t="s">
        <v>545</v>
      </c>
      <c r="J13217" s="27" t="s">
        <v>1</v>
      </c>
      <c r="K13217" s="28">
        <v>13.97</v>
      </c>
      <c r="L13217" s="28">
        <v>13.97</v>
      </c>
    </row>
    <row r="13218" spans="1:12" x14ac:dyDescent="0.25">
      <c r="A13218" s="24" t="s">
        <v>3305</v>
      </c>
      <c r="B13218" s="26">
        <v>2018</v>
      </c>
      <c r="C13218" s="24">
        <v>4</v>
      </c>
      <c r="D13218" s="24" t="s">
        <v>15140</v>
      </c>
      <c r="E13218" s="26">
        <v>671</v>
      </c>
      <c r="F13218" s="26">
        <v>9213</v>
      </c>
      <c r="G13218" s="26" t="s">
        <v>12520</v>
      </c>
      <c r="H13218" s="24" t="s">
        <v>714</v>
      </c>
      <c r="I13218" s="24" t="s">
        <v>715</v>
      </c>
      <c r="J13218" s="27" t="s">
        <v>1</v>
      </c>
      <c r="K13218" s="28">
        <v>1322.31</v>
      </c>
      <c r="L13218" s="28">
        <v>1322.04</v>
      </c>
    </row>
    <row r="13219" spans="1:12" x14ac:dyDescent="0.25">
      <c r="A13219" s="24" t="s">
        <v>3305</v>
      </c>
      <c r="B13219" s="26">
        <v>2018</v>
      </c>
      <c r="C13219" s="24">
        <v>4</v>
      </c>
      <c r="D13219" s="24" t="s">
        <v>15140</v>
      </c>
      <c r="E13219" s="26">
        <v>671</v>
      </c>
      <c r="F13219" s="26">
        <v>10670</v>
      </c>
      <c r="G13219" s="26" t="s">
        <v>13977</v>
      </c>
      <c r="H13219" s="24" t="s">
        <v>1030</v>
      </c>
      <c r="I13219" s="24" t="s">
        <v>1031</v>
      </c>
      <c r="J13219" s="27" t="s">
        <v>1</v>
      </c>
      <c r="K13219" s="28">
        <v>127.56</v>
      </c>
      <c r="L13219" s="28">
        <v>127.56</v>
      </c>
    </row>
    <row r="13220" spans="1:12" x14ac:dyDescent="0.25">
      <c r="A13220" s="24" t="s">
        <v>3305</v>
      </c>
      <c r="B13220" s="26">
        <v>2018</v>
      </c>
      <c r="C13220" s="24">
        <v>4</v>
      </c>
      <c r="D13220" s="24" t="s">
        <v>15140</v>
      </c>
      <c r="E13220" s="26">
        <v>671</v>
      </c>
      <c r="F13220" s="26">
        <v>4025</v>
      </c>
      <c r="G13220" s="26" t="s">
        <v>7332</v>
      </c>
      <c r="H13220" s="24" t="s">
        <v>544</v>
      </c>
      <c r="I13220" s="24" t="s">
        <v>545</v>
      </c>
      <c r="J13220" s="27" t="s">
        <v>1</v>
      </c>
      <c r="K13220" s="28">
        <v>13.97</v>
      </c>
      <c r="L13220" s="28">
        <v>13.97</v>
      </c>
    </row>
    <row r="13221" spans="1:12" x14ac:dyDescent="0.25">
      <c r="A13221" s="24" t="s">
        <v>3305</v>
      </c>
      <c r="B13221" s="26">
        <v>2018</v>
      </c>
      <c r="C13221" s="24">
        <v>4</v>
      </c>
      <c r="D13221" s="24" t="s">
        <v>15140</v>
      </c>
      <c r="E13221" s="26">
        <v>671</v>
      </c>
      <c r="F13221" s="26">
        <v>10671</v>
      </c>
      <c r="G13221" s="26" t="s">
        <v>13978</v>
      </c>
      <c r="H13221" s="24" t="s">
        <v>176</v>
      </c>
      <c r="I13221" s="24" t="s">
        <v>177</v>
      </c>
      <c r="J13221" s="27" t="s">
        <v>1</v>
      </c>
      <c r="K13221" s="28">
        <v>574.04999999999995</v>
      </c>
      <c r="L13221" s="28">
        <v>574.04999999999995</v>
      </c>
    </row>
    <row r="13222" spans="1:12" x14ac:dyDescent="0.25">
      <c r="A13222" s="24" t="s">
        <v>3305</v>
      </c>
      <c r="B13222" s="26">
        <v>2018</v>
      </c>
      <c r="C13222" s="24">
        <v>4</v>
      </c>
      <c r="D13222" s="24" t="s">
        <v>15140</v>
      </c>
      <c r="E13222" s="26">
        <v>671</v>
      </c>
      <c r="F13222" s="26">
        <v>10672</v>
      </c>
      <c r="G13222" s="26" t="s">
        <v>13979</v>
      </c>
      <c r="H13222" s="24" t="s">
        <v>714</v>
      </c>
      <c r="I13222" s="24" t="s">
        <v>715</v>
      </c>
      <c r="J13222" s="27" t="s">
        <v>1</v>
      </c>
      <c r="K13222" s="28">
        <v>795.16</v>
      </c>
      <c r="L13222" s="28">
        <v>795.16</v>
      </c>
    </row>
    <row r="13223" spans="1:12" x14ac:dyDescent="0.25">
      <c r="A13223" s="24" t="s">
        <v>3305</v>
      </c>
      <c r="B13223" s="26">
        <v>2018</v>
      </c>
      <c r="C13223" s="24">
        <v>4</v>
      </c>
      <c r="D13223" s="24" t="s">
        <v>15140</v>
      </c>
      <c r="E13223" s="26">
        <v>671</v>
      </c>
      <c r="F13223" s="26">
        <v>10673</v>
      </c>
      <c r="G13223" s="26" t="s">
        <v>13980</v>
      </c>
      <c r="H13223" s="24" t="s">
        <v>728</v>
      </c>
      <c r="I13223" s="24" t="s">
        <v>729</v>
      </c>
      <c r="J13223" s="27" t="s">
        <v>1</v>
      </c>
      <c r="K13223" s="28">
        <v>574.04999999999995</v>
      </c>
      <c r="L13223" s="28">
        <v>574.04999999999995</v>
      </c>
    </row>
    <row r="13224" spans="1:12" x14ac:dyDescent="0.25">
      <c r="A13224" s="24" t="s">
        <v>3305</v>
      </c>
      <c r="B13224" s="26">
        <v>2018</v>
      </c>
      <c r="C13224" s="24">
        <v>4</v>
      </c>
      <c r="D13224" s="24" t="s">
        <v>15140</v>
      </c>
      <c r="E13224" s="26">
        <v>671</v>
      </c>
      <c r="F13224" s="26">
        <v>10674</v>
      </c>
      <c r="G13224" s="26" t="s">
        <v>13981</v>
      </c>
      <c r="H13224" s="24" t="s">
        <v>544</v>
      </c>
      <c r="I13224" s="24" t="s">
        <v>545</v>
      </c>
      <c r="J13224" s="27" t="s">
        <v>1</v>
      </c>
      <c r="K13224" s="28">
        <v>574.04999999999995</v>
      </c>
      <c r="L13224" s="28">
        <v>574.04999999999995</v>
      </c>
    </row>
    <row r="13225" spans="1:12" x14ac:dyDescent="0.25">
      <c r="A13225" s="24" t="s">
        <v>3305</v>
      </c>
      <c r="B13225" s="26">
        <v>2018</v>
      </c>
      <c r="C13225" s="24">
        <v>4</v>
      </c>
      <c r="D13225" s="24" t="s">
        <v>15140</v>
      </c>
      <c r="E13225" s="26">
        <v>671</v>
      </c>
      <c r="F13225" s="26">
        <v>9783</v>
      </c>
      <c r="G13225" s="26" t="s">
        <v>13090</v>
      </c>
      <c r="H13225" s="24" t="s">
        <v>730</v>
      </c>
      <c r="I13225" s="24" t="s">
        <v>731</v>
      </c>
      <c r="J13225" s="27" t="s">
        <v>1</v>
      </c>
      <c r="K13225" s="28">
        <v>68.64</v>
      </c>
      <c r="L13225" s="28">
        <v>68.64</v>
      </c>
    </row>
    <row r="13226" spans="1:12" x14ac:dyDescent="0.25">
      <c r="A13226" s="24" t="s">
        <v>3305</v>
      </c>
      <c r="B13226" s="26">
        <v>2018</v>
      </c>
      <c r="C13226" s="24">
        <v>4</v>
      </c>
      <c r="D13226" s="24" t="s">
        <v>15140</v>
      </c>
      <c r="E13226" s="26">
        <v>673</v>
      </c>
      <c r="F13226" s="26">
        <v>10675</v>
      </c>
      <c r="G13226" s="26" t="s">
        <v>13982</v>
      </c>
      <c r="H13226" s="24" t="s">
        <v>2039</v>
      </c>
      <c r="I13226" s="24" t="s">
        <v>2040</v>
      </c>
      <c r="J13226" s="27" t="s">
        <v>1</v>
      </c>
      <c r="K13226" s="28">
        <v>81.36</v>
      </c>
      <c r="L13226" s="28">
        <v>81.36</v>
      </c>
    </row>
    <row r="13227" spans="1:12" x14ac:dyDescent="0.25">
      <c r="A13227" s="24" t="s">
        <v>3305</v>
      </c>
      <c r="B13227" s="26">
        <v>2018</v>
      </c>
      <c r="C13227" s="24">
        <v>4</v>
      </c>
      <c r="D13227" s="24" t="s">
        <v>15140</v>
      </c>
      <c r="E13227" s="26">
        <v>673</v>
      </c>
      <c r="F13227" s="26">
        <v>10676</v>
      </c>
      <c r="G13227" s="26" t="s">
        <v>13983</v>
      </c>
      <c r="H13227" s="24" t="s">
        <v>544</v>
      </c>
      <c r="I13227" s="24" t="s">
        <v>545</v>
      </c>
      <c r="J13227" s="27" t="s">
        <v>1</v>
      </c>
      <c r="K13227" s="28">
        <v>142.84</v>
      </c>
      <c r="L13227" s="28">
        <v>142.84</v>
      </c>
    </row>
    <row r="13228" spans="1:12" x14ac:dyDescent="0.25">
      <c r="A13228" s="24" t="s">
        <v>3305</v>
      </c>
      <c r="B13228" s="26">
        <v>2018</v>
      </c>
      <c r="C13228" s="24">
        <v>4</v>
      </c>
      <c r="D13228" s="24" t="s">
        <v>15140</v>
      </c>
      <c r="E13228" s="26">
        <v>673</v>
      </c>
      <c r="F13228" s="26">
        <v>10677</v>
      </c>
      <c r="G13228" s="26" t="s">
        <v>13984</v>
      </c>
      <c r="H13228" s="24" t="s">
        <v>2039</v>
      </c>
      <c r="I13228" s="24" t="s">
        <v>2040</v>
      </c>
      <c r="J13228" s="27" t="s">
        <v>1</v>
      </c>
      <c r="K13228" s="28">
        <v>96.82</v>
      </c>
      <c r="L13228" s="28">
        <v>96.82</v>
      </c>
    </row>
    <row r="13229" spans="1:12" x14ac:dyDescent="0.25">
      <c r="A13229" s="24" t="s">
        <v>3305</v>
      </c>
      <c r="B13229" s="26">
        <v>2018</v>
      </c>
      <c r="C13229" s="24">
        <v>4</v>
      </c>
      <c r="D13229" s="24" t="s">
        <v>15140</v>
      </c>
      <c r="E13229" s="26">
        <v>674</v>
      </c>
      <c r="F13229" s="26">
        <v>10678</v>
      </c>
      <c r="G13229" s="26" t="s">
        <v>13985</v>
      </c>
      <c r="H13229" s="24" t="s">
        <v>714</v>
      </c>
      <c r="I13229" s="24" t="s">
        <v>715</v>
      </c>
      <c r="J13229" s="27" t="s">
        <v>1</v>
      </c>
      <c r="K13229" s="28">
        <v>2251.87</v>
      </c>
      <c r="L13229" s="28">
        <v>2251.87</v>
      </c>
    </row>
    <row r="13230" spans="1:12" x14ac:dyDescent="0.25">
      <c r="A13230" s="24" t="s">
        <v>3305</v>
      </c>
      <c r="B13230" s="26">
        <v>2018</v>
      </c>
      <c r="C13230" s="24">
        <v>4</v>
      </c>
      <c r="D13230" s="24" t="s">
        <v>15140</v>
      </c>
      <c r="E13230" s="26">
        <v>674</v>
      </c>
      <c r="F13230" s="26">
        <v>10679</v>
      </c>
      <c r="G13230" s="26" t="s">
        <v>13986</v>
      </c>
      <c r="H13230" s="24" t="s">
        <v>714</v>
      </c>
      <c r="I13230" s="24" t="s">
        <v>715</v>
      </c>
      <c r="J13230" s="27" t="s">
        <v>1</v>
      </c>
      <c r="K13230" s="28">
        <v>1842.11</v>
      </c>
      <c r="L13230" s="28">
        <v>1842.11</v>
      </c>
    </row>
    <row r="13231" spans="1:12" x14ac:dyDescent="0.25">
      <c r="A13231" s="24" t="s">
        <v>3305</v>
      </c>
      <c r="B13231" s="26">
        <v>2018</v>
      </c>
      <c r="C13231" s="24">
        <v>4</v>
      </c>
      <c r="D13231" s="24" t="s">
        <v>15140</v>
      </c>
      <c r="E13231" s="26">
        <v>674</v>
      </c>
      <c r="F13231" s="26">
        <v>9804</v>
      </c>
      <c r="G13231" s="26" t="s">
        <v>13111</v>
      </c>
      <c r="H13231" s="24" t="s">
        <v>714</v>
      </c>
      <c r="I13231" s="24" t="s">
        <v>715</v>
      </c>
      <c r="J13231" s="27" t="s">
        <v>1</v>
      </c>
      <c r="K13231" s="28">
        <v>979.46</v>
      </c>
      <c r="L13231" s="28">
        <v>979.46</v>
      </c>
    </row>
    <row r="13232" spans="1:12" x14ac:dyDescent="0.25">
      <c r="A13232" s="24" t="s">
        <v>3305</v>
      </c>
      <c r="B13232" s="26">
        <v>2018</v>
      </c>
      <c r="C13232" s="24">
        <v>4</v>
      </c>
      <c r="D13232" s="24" t="s">
        <v>15140</v>
      </c>
      <c r="E13232" s="26">
        <v>674</v>
      </c>
      <c r="F13232" s="26">
        <v>10680</v>
      </c>
      <c r="G13232" s="26" t="s">
        <v>13987</v>
      </c>
      <c r="H13232" s="24" t="s">
        <v>714</v>
      </c>
      <c r="I13232" s="24" t="s">
        <v>715</v>
      </c>
      <c r="J13232" s="27" t="s">
        <v>1</v>
      </c>
      <c r="K13232" s="28">
        <v>634.49</v>
      </c>
      <c r="L13232" s="28">
        <v>634.49</v>
      </c>
    </row>
    <row r="13233" spans="1:12" x14ac:dyDescent="0.25">
      <c r="A13233" s="24" t="s">
        <v>3305</v>
      </c>
      <c r="B13233" s="26">
        <v>2018</v>
      </c>
      <c r="C13233" s="24">
        <v>4</v>
      </c>
      <c r="D13233" s="24" t="s">
        <v>15140</v>
      </c>
      <c r="E13233" s="26">
        <v>674</v>
      </c>
      <c r="F13233" s="26">
        <v>9044</v>
      </c>
      <c r="G13233" s="26" t="s">
        <v>12351</v>
      </c>
      <c r="H13233" s="24" t="s">
        <v>730</v>
      </c>
      <c r="I13233" s="24" t="s">
        <v>731</v>
      </c>
      <c r="J13233" s="27" t="s">
        <v>1</v>
      </c>
      <c r="K13233" s="28">
        <v>1275.2</v>
      </c>
      <c r="L13233" s="28">
        <v>1274.6500000000001</v>
      </c>
    </row>
    <row r="13234" spans="1:12" x14ac:dyDescent="0.25">
      <c r="A13234" s="24" t="s">
        <v>3305</v>
      </c>
      <c r="B13234" s="26">
        <v>2018</v>
      </c>
      <c r="C13234" s="24">
        <v>4</v>
      </c>
      <c r="D13234" s="24" t="s">
        <v>15140</v>
      </c>
      <c r="E13234" s="26">
        <v>674</v>
      </c>
      <c r="F13234" s="26">
        <v>10681</v>
      </c>
      <c r="G13234" s="26" t="s">
        <v>13988</v>
      </c>
      <c r="H13234" s="24" t="s">
        <v>2039</v>
      </c>
      <c r="I13234" s="24" t="s">
        <v>2040</v>
      </c>
      <c r="J13234" s="27" t="s">
        <v>1</v>
      </c>
      <c r="K13234" s="28">
        <v>97.94</v>
      </c>
      <c r="L13234" s="28">
        <v>97.94</v>
      </c>
    </row>
    <row r="13235" spans="1:12" x14ac:dyDescent="0.25">
      <c r="A13235" s="24" t="s">
        <v>3305</v>
      </c>
      <c r="B13235" s="26">
        <v>2018</v>
      </c>
      <c r="C13235" s="24">
        <v>4</v>
      </c>
      <c r="D13235" s="24" t="s">
        <v>15140</v>
      </c>
      <c r="E13235" s="26">
        <v>674</v>
      </c>
      <c r="F13235" s="26">
        <v>10682</v>
      </c>
      <c r="G13235" s="26" t="s">
        <v>13989</v>
      </c>
      <c r="H13235" s="24" t="s">
        <v>544</v>
      </c>
      <c r="I13235" s="24" t="s">
        <v>545</v>
      </c>
      <c r="J13235" s="27" t="s">
        <v>1</v>
      </c>
      <c r="K13235" s="28">
        <v>13.97</v>
      </c>
      <c r="L13235" s="28">
        <v>13.97</v>
      </c>
    </row>
    <row r="13236" spans="1:12" x14ac:dyDescent="0.25">
      <c r="A13236" s="24" t="s">
        <v>3305</v>
      </c>
      <c r="B13236" s="26">
        <v>2018</v>
      </c>
      <c r="C13236" s="24">
        <v>4</v>
      </c>
      <c r="D13236" s="24" t="s">
        <v>15140</v>
      </c>
      <c r="E13236" s="26">
        <v>674</v>
      </c>
      <c r="F13236" s="26">
        <v>10683</v>
      </c>
      <c r="G13236" s="26" t="s">
        <v>13990</v>
      </c>
      <c r="H13236" s="24" t="s">
        <v>2039</v>
      </c>
      <c r="I13236" s="24" t="s">
        <v>2040</v>
      </c>
      <c r="J13236" s="27" t="s">
        <v>1</v>
      </c>
      <c r="K13236" s="28">
        <v>110.18</v>
      </c>
      <c r="L13236" s="28">
        <v>110.18</v>
      </c>
    </row>
    <row r="13237" spans="1:12" x14ac:dyDescent="0.25">
      <c r="A13237" s="24" t="s">
        <v>3305</v>
      </c>
      <c r="B13237" s="26">
        <v>2018</v>
      </c>
      <c r="C13237" s="24">
        <v>4</v>
      </c>
      <c r="D13237" s="24" t="s">
        <v>15140</v>
      </c>
      <c r="E13237" s="26">
        <v>674</v>
      </c>
      <c r="F13237" s="26">
        <v>10684</v>
      </c>
      <c r="G13237" s="26" t="s">
        <v>13991</v>
      </c>
      <c r="H13237" s="24" t="s">
        <v>728</v>
      </c>
      <c r="I13237" s="24" t="s">
        <v>729</v>
      </c>
      <c r="J13237" s="27" t="s">
        <v>1</v>
      </c>
      <c r="K13237" s="28">
        <v>574.04999999999995</v>
      </c>
      <c r="L13237" s="28">
        <v>574.04999999999995</v>
      </c>
    </row>
    <row r="13238" spans="1:12" x14ac:dyDescent="0.25">
      <c r="A13238" s="24" t="s">
        <v>3305</v>
      </c>
      <c r="B13238" s="26">
        <v>2018</v>
      </c>
      <c r="C13238" s="24">
        <v>4</v>
      </c>
      <c r="D13238" s="24" t="s">
        <v>15140</v>
      </c>
      <c r="E13238" s="26">
        <v>674</v>
      </c>
      <c r="F13238" s="26">
        <v>9223</v>
      </c>
      <c r="G13238" s="26" t="s">
        <v>12530</v>
      </c>
      <c r="H13238" s="24" t="s">
        <v>730</v>
      </c>
      <c r="I13238" s="24" t="s">
        <v>731</v>
      </c>
      <c r="J13238" s="27" t="s">
        <v>1</v>
      </c>
      <c r="K13238" s="28">
        <v>4290.71</v>
      </c>
      <c r="L13238" s="28">
        <v>4290.71</v>
      </c>
    </row>
    <row r="13239" spans="1:12" x14ac:dyDescent="0.25">
      <c r="A13239" s="24" t="s">
        <v>3305</v>
      </c>
      <c r="B13239" s="26">
        <v>2018</v>
      </c>
      <c r="C13239" s="24">
        <v>4</v>
      </c>
      <c r="D13239" s="24" t="s">
        <v>15140</v>
      </c>
      <c r="E13239" s="26">
        <v>674</v>
      </c>
      <c r="F13239" s="26">
        <v>10685</v>
      </c>
      <c r="G13239" s="26" t="s">
        <v>13992</v>
      </c>
      <c r="H13239" s="24" t="s">
        <v>728</v>
      </c>
      <c r="I13239" s="24" t="s">
        <v>729</v>
      </c>
      <c r="J13239" s="27" t="s">
        <v>1</v>
      </c>
      <c r="K13239" s="28">
        <v>574.04999999999995</v>
      </c>
      <c r="L13239" s="28">
        <v>574.04999999999995</v>
      </c>
    </row>
    <row r="13240" spans="1:12" x14ac:dyDescent="0.25">
      <c r="A13240" s="24" t="s">
        <v>3305</v>
      </c>
      <c r="B13240" s="26">
        <v>2018</v>
      </c>
      <c r="C13240" s="24">
        <v>4</v>
      </c>
      <c r="D13240" s="24" t="s">
        <v>15140</v>
      </c>
      <c r="E13240" s="26">
        <v>674</v>
      </c>
      <c r="F13240" s="26">
        <v>10686</v>
      </c>
      <c r="G13240" s="26" t="s">
        <v>13993</v>
      </c>
      <c r="H13240" s="24" t="s">
        <v>730</v>
      </c>
      <c r="I13240" s="24" t="s">
        <v>731</v>
      </c>
      <c r="J13240" s="27" t="s">
        <v>1</v>
      </c>
      <c r="K13240" s="28">
        <v>574.04999999999995</v>
      </c>
      <c r="L13240" s="28">
        <v>574.04999999999995</v>
      </c>
    </row>
    <row r="13241" spans="1:12" x14ac:dyDescent="0.25">
      <c r="A13241" s="24" t="s">
        <v>3305</v>
      </c>
      <c r="B13241" s="26">
        <v>2018</v>
      </c>
      <c r="C13241" s="24">
        <v>4</v>
      </c>
      <c r="D13241" s="24" t="s">
        <v>15140</v>
      </c>
      <c r="E13241" s="26">
        <v>674</v>
      </c>
      <c r="F13241" s="26">
        <v>10687</v>
      </c>
      <c r="G13241" s="26" t="s">
        <v>13994</v>
      </c>
      <c r="H13241" s="24" t="s">
        <v>714</v>
      </c>
      <c r="I13241" s="24" t="s">
        <v>715</v>
      </c>
      <c r="J13241" s="27" t="s">
        <v>1</v>
      </c>
      <c r="K13241" s="28">
        <v>1581.43</v>
      </c>
      <c r="L13241" s="28">
        <v>1581.43</v>
      </c>
    </row>
    <row r="13242" spans="1:12" x14ac:dyDescent="0.25">
      <c r="A13242" s="24" t="s">
        <v>3305</v>
      </c>
      <c r="B13242" s="26">
        <v>2018</v>
      </c>
      <c r="C13242" s="24">
        <v>4</v>
      </c>
      <c r="D13242" s="24" t="s">
        <v>15140</v>
      </c>
      <c r="E13242" s="26">
        <v>674</v>
      </c>
      <c r="F13242" s="26">
        <v>9090</v>
      </c>
      <c r="G13242" s="26" t="s">
        <v>12397</v>
      </c>
      <c r="H13242" s="24" t="s">
        <v>714</v>
      </c>
      <c r="I13242" s="24" t="s">
        <v>715</v>
      </c>
      <c r="J13242" s="27" t="s">
        <v>1</v>
      </c>
      <c r="K13242" s="28">
        <v>157.72999999999999</v>
      </c>
      <c r="L13242" s="28">
        <v>157.72999999999999</v>
      </c>
    </row>
    <row r="13243" spans="1:12" x14ac:dyDescent="0.25">
      <c r="A13243" s="24" t="s">
        <v>3305</v>
      </c>
      <c r="B13243" s="26">
        <v>2018</v>
      </c>
      <c r="C13243" s="24">
        <v>4</v>
      </c>
      <c r="D13243" s="24" t="s">
        <v>15140</v>
      </c>
      <c r="E13243" s="26">
        <v>674</v>
      </c>
      <c r="F13243" s="26">
        <v>8921</v>
      </c>
      <c r="G13243" s="26" t="s">
        <v>12228</v>
      </c>
      <c r="H13243" s="24" t="s">
        <v>714</v>
      </c>
      <c r="I13243" s="24" t="s">
        <v>715</v>
      </c>
      <c r="J13243" s="27" t="s">
        <v>1</v>
      </c>
      <c r="K13243" s="28">
        <v>56.09</v>
      </c>
      <c r="L13243" s="28">
        <v>56.09</v>
      </c>
    </row>
    <row r="13244" spans="1:12" x14ac:dyDescent="0.25">
      <c r="A13244" s="24" t="s">
        <v>3305</v>
      </c>
      <c r="B13244" s="26">
        <v>2018</v>
      </c>
      <c r="C13244" s="24">
        <v>4</v>
      </c>
      <c r="D13244" s="24" t="s">
        <v>15140</v>
      </c>
      <c r="E13244" s="26">
        <v>674</v>
      </c>
      <c r="F13244" s="26">
        <v>10688</v>
      </c>
      <c r="G13244" s="26" t="s">
        <v>13995</v>
      </c>
      <c r="H13244" s="24" t="s">
        <v>2488</v>
      </c>
      <c r="I13244" s="24" t="s">
        <v>2489</v>
      </c>
      <c r="J13244" s="27" t="s">
        <v>1</v>
      </c>
      <c r="K13244" s="28">
        <v>1467.92</v>
      </c>
      <c r="L13244" s="28">
        <v>1467.92</v>
      </c>
    </row>
    <row r="13245" spans="1:12" x14ac:dyDescent="0.25">
      <c r="A13245" s="24" t="s">
        <v>3305</v>
      </c>
      <c r="B13245" s="26">
        <v>2018</v>
      </c>
      <c r="C13245" s="24">
        <v>4</v>
      </c>
      <c r="D13245" s="24" t="s">
        <v>15140</v>
      </c>
      <c r="E13245" s="26">
        <v>674</v>
      </c>
      <c r="F13245" s="26">
        <v>9793</v>
      </c>
      <c r="G13245" s="26" t="s">
        <v>13100</v>
      </c>
      <c r="H13245" s="24" t="s">
        <v>544</v>
      </c>
      <c r="I13245" s="24" t="s">
        <v>545</v>
      </c>
      <c r="J13245" s="27" t="s">
        <v>1</v>
      </c>
      <c r="K13245" s="28">
        <v>67.5</v>
      </c>
      <c r="L13245" s="28">
        <v>67.5</v>
      </c>
    </row>
    <row r="13246" spans="1:12" x14ac:dyDescent="0.25">
      <c r="A13246" s="24" t="s">
        <v>3305</v>
      </c>
      <c r="B13246" s="26">
        <v>2018</v>
      </c>
      <c r="C13246" s="24">
        <v>4</v>
      </c>
      <c r="D13246" s="24" t="s">
        <v>15140</v>
      </c>
      <c r="E13246" s="26">
        <v>675</v>
      </c>
      <c r="F13246" s="26">
        <v>10689</v>
      </c>
      <c r="G13246" s="26" t="s">
        <v>13996</v>
      </c>
      <c r="H13246" s="24" t="s">
        <v>728</v>
      </c>
      <c r="I13246" s="24" t="s">
        <v>729</v>
      </c>
      <c r="J13246" s="27" t="s">
        <v>1</v>
      </c>
      <c r="K13246" s="28">
        <v>574.04999999999995</v>
      </c>
      <c r="L13246" s="28">
        <v>574.04999999999995</v>
      </c>
    </row>
    <row r="13247" spans="1:12" x14ac:dyDescent="0.25">
      <c r="A13247" s="24" t="s">
        <v>3305</v>
      </c>
      <c r="B13247" s="26">
        <v>2018</v>
      </c>
      <c r="C13247" s="24">
        <v>4</v>
      </c>
      <c r="D13247" s="24" t="s">
        <v>15140</v>
      </c>
      <c r="E13247" s="26">
        <v>675</v>
      </c>
      <c r="F13247" s="26">
        <v>10690</v>
      </c>
      <c r="G13247" s="26" t="s">
        <v>13997</v>
      </c>
      <c r="H13247" s="24" t="s">
        <v>544</v>
      </c>
      <c r="I13247" s="24" t="s">
        <v>545</v>
      </c>
      <c r="J13247" s="27" t="s">
        <v>1</v>
      </c>
      <c r="K13247" s="28">
        <v>13.97</v>
      </c>
      <c r="L13247" s="28">
        <v>13.97</v>
      </c>
    </row>
    <row r="13248" spans="1:12" x14ac:dyDescent="0.25">
      <c r="A13248" s="24" t="s">
        <v>3305</v>
      </c>
      <c r="B13248" s="26">
        <v>2018</v>
      </c>
      <c r="C13248" s="24">
        <v>4</v>
      </c>
      <c r="D13248" s="24" t="s">
        <v>15140</v>
      </c>
      <c r="E13248" s="26">
        <v>675</v>
      </c>
      <c r="F13248" s="26">
        <v>10691</v>
      </c>
      <c r="G13248" s="26" t="s">
        <v>13998</v>
      </c>
      <c r="H13248" s="24" t="s">
        <v>728</v>
      </c>
      <c r="I13248" s="24" t="s">
        <v>729</v>
      </c>
      <c r="J13248" s="27" t="s">
        <v>1</v>
      </c>
      <c r="K13248" s="28">
        <v>574.04999999999995</v>
      </c>
      <c r="L13248" s="28">
        <v>574.04999999999995</v>
      </c>
    </row>
    <row r="13249" spans="1:12" x14ac:dyDescent="0.25">
      <c r="A13249" s="24" t="s">
        <v>3305</v>
      </c>
      <c r="B13249" s="26">
        <v>2018</v>
      </c>
      <c r="C13249" s="24">
        <v>4</v>
      </c>
      <c r="D13249" s="24" t="s">
        <v>15140</v>
      </c>
      <c r="E13249" s="26">
        <v>675</v>
      </c>
      <c r="F13249" s="26">
        <v>10692</v>
      </c>
      <c r="G13249" s="26" t="s">
        <v>13999</v>
      </c>
      <c r="H13249" s="24" t="s">
        <v>728</v>
      </c>
      <c r="I13249" s="24" t="s">
        <v>729</v>
      </c>
      <c r="J13249" s="27" t="s">
        <v>1</v>
      </c>
      <c r="K13249" s="28">
        <v>574.04999999999995</v>
      </c>
      <c r="L13249" s="28">
        <v>574.04999999999995</v>
      </c>
    </row>
    <row r="13250" spans="1:12" x14ac:dyDescent="0.25">
      <c r="A13250" s="24" t="s">
        <v>3305</v>
      </c>
      <c r="B13250" s="26">
        <v>2018</v>
      </c>
      <c r="C13250" s="24">
        <v>4</v>
      </c>
      <c r="D13250" s="24" t="s">
        <v>15140</v>
      </c>
      <c r="E13250" s="26">
        <v>675</v>
      </c>
      <c r="F13250" s="26">
        <v>10693</v>
      </c>
      <c r="G13250" s="26" t="s">
        <v>14000</v>
      </c>
      <c r="H13250" s="24" t="s">
        <v>714</v>
      </c>
      <c r="I13250" s="24" t="s">
        <v>715</v>
      </c>
      <c r="J13250" s="27" t="s">
        <v>1</v>
      </c>
      <c r="K13250" s="28">
        <v>1218.1199999999999</v>
      </c>
      <c r="L13250" s="28">
        <v>1218.1199999999999</v>
      </c>
    </row>
    <row r="13251" spans="1:12" x14ac:dyDescent="0.25">
      <c r="A13251" s="24" t="s">
        <v>3305</v>
      </c>
      <c r="B13251" s="26">
        <v>2018</v>
      </c>
      <c r="C13251" s="24">
        <v>4</v>
      </c>
      <c r="D13251" s="24" t="s">
        <v>15140</v>
      </c>
      <c r="E13251" s="26">
        <v>675</v>
      </c>
      <c r="F13251" s="26">
        <v>10694</v>
      </c>
      <c r="G13251" s="26" t="s">
        <v>14001</v>
      </c>
      <c r="H13251" s="24" t="s">
        <v>714</v>
      </c>
      <c r="I13251" s="24" t="s">
        <v>715</v>
      </c>
      <c r="J13251" s="27" t="s">
        <v>1</v>
      </c>
      <c r="K13251" s="28">
        <v>174.14</v>
      </c>
      <c r="L13251" s="28">
        <v>174.14</v>
      </c>
    </row>
    <row r="13252" spans="1:12" x14ac:dyDescent="0.25">
      <c r="A13252" s="24" t="s">
        <v>3305</v>
      </c>
      <c r="B13252" s="26">
        <v>2018</v>
      </c>
      <c r="C13252" s="24">
        <v>4</v>
      </c>
      <c r="D13252" s="24" t="s">
        <v>15140</v>
      </c>
      <c r="E13252" s="26">
        <v>675</v>
      </c>
      <c r="F13252" s="26">
        <v>9799</v>
      </c>
      <c r="G13252" s="26" t="s">
        <v>13106</v>
      </c>
      <c r="H13252" s="24" t="s">
        <v>730</v>
      </c>
      <c r="I13252" s="24" t="s">
        <v>731</v>
      </c>
      <c r="J13252" s="27" t="s">
        <v>1</v>
      </c>
      <c r="K13252" s="28">
        <v>211.13</v>
      </c>
      <c r="L13252" s="28">
        <v>211.13</v>
      </c>
    </row>
    <row r="13253" spans="1:12" x14ac:dyDescent="0.25">
      <c r="A13253" s="24" t="s">
        <v>3305</v>
      </c>
      <c r="B13253" s="26">
        <v>2018</v>
      </c>
      <c r="C13253" s="24">
        <v>4</v>
      </c>
      <c r="D13253" s="24" t="s">
        <v>15140</v>
      </c>
      <c r="E13253" s="26">
        <v>675</v>
      </c>
      <c r="F13253" s="26">
        <v>8979</v>
      </c>
      <c r="G13253" s="26" t="s">
        <v>12286</v>
      </c>
      <c r="H13253" s="24" t="s">
        <v>714</v>
      </c>
      <c r="I13253" s="24" t="s">
        <v>715</v>
      </c>
      <c r="J13253" s="27" t="s">
        <v>1</v>
      </c>
      <c r="K13253" s="28">
        <v>1841.41</v>
      </c>
      <c r="L13253" s="28">
        <v>1841.14</v>
      </c>
    </row>
    <row r="13254" spans="1:12" x14ac:dyDescent="0.25">
      <c r="A13254" s="24" t="s">
        <v>3305</v>
      </c>
      <c r="B13254" s="26">
        <v>2018</v>
      </c>
      <c r="C13254" s="24">
        <v>4</v>
      </c>
      <c r="D13254" s="24" t="s">
        <v>15140</v>
      </c>
      <c r="E13254" s="26">
        <v>675</v>
      </c>
      <c r="F13254" s="26">
        <v>3114</v>
      </c>
      <c r="G13254" s="26" t="s">
        <v>6421</v>
      </c>
      <c r="H13254" s="24" t="s">
        <v>730</v>
      </c>
      <c r="I13254" s="24" t="s">
        <v>731</v>
      </c>
      <c r="J13254" s="27" t="s">
        <v>1</v>
      </c>
      <c r="K13254" s="28">
        <v>637.73</v>
      </c>
      <c r="L13254" s="28">
        <v>637.73</v>
      </c>
    </row>
    <row r="13255" spans="1:12" x14ac:dyDescent="0.25">
      <c r="A13255" s="24" t="s">
        <v>3305</v>
      </c>
      <c r="B13255" s="26">
        <v>2018</v>
      </c>
      <c r="C13255" s="24">
        <v>4</v>
      </c>
      <c r="D13255" s="24" t="s">
        <v>15140</v>
      </c>
      <c r="E13255" s="26">
        <v>675</v>
      </c>
      <c r="F13255" s="26">
        <v>9242</v>
      </c>
      <c r="G13255" s="26" t="s">
        <v>12549</v>
      </c>
      <c r="H13255" s="24" t="s">
        <v>714</v>
      </c>
      <c r="I13255" s="24" t="s">
        <v>715</v>
      </c>
      <c r="J13255" s="27" t="s">
        <v>1</v>
      </c>
      <c r="K13255" s="28">
        <v>1680.45</v>
      </c>
      <c r="L13255" s="28">
        <v>1680.45</v>
      </c>
    </row>
    <row r="13256" spans="1:12" x14ac:dyDescent="0.25">
      <c r="A13256" s="24" t="s">
        <v>3305</v>
      </c>
      <c r="B13256" s="26">
        <v>2018</v>
      </c>
      <c r="C13256" s="24">
        <v>4</v>
      </c>
      <c r="D13256" s="24" t="s">
        <v>15140</v>
      </c>
      <c r="E13256" s="26">
        <v>675</v>
      </c>
      <c r="F13256" s="26">
        <v>8922</v>
      </c>
      <c r="G13256" s="26" t="s">
        <v>12229</v>
      </c>
      <c r="H13256" s="24" t="s">
        <v>714</v>
      </c>
      <c r="I13256" s="24" t="s">
        <v>715</v>
      </c>
      <c r="J13256" s="27" t="s">
        <v>1</v>
      </c>
      <c r="K13256" s="28">
        <v>1319.21</v>
      </c>
      <c r="L13256" s="28">
        <v>1319.21</v>
      </c>
    </row>
    <row r="13257" spans="1:12" x14ac:dyDescent="0.25">
      <c r="A13257" s="24" t="s">
        <v>3305</v>
      </c>
      <c r="B13257" s="26">
        <v>2018</v>
      </c>
      <c r="C13257" s="24">
        <v>4</v>
      </c>
      <c r="D13257" s="24" t="s">
        <v>15140</v>
      </c>
      <c r="E13257" s="26">
        <v>675</v>
      </c>
      <c r="F13257" s="26">
        <v>9801</v>
      </c>
      <c r="G13257" s="26" t="s">
        <v>13108</v>
      </c>
      <c r="H13257" s="24" t="s">
        <v>730</v>
      </c>
      <c r="I13257" s="24" t="s">
        <v>731</v>
      </c>
      <c r="J13257" s="27" t="s">
        <v>1</v>
      </c>
      <c r="K13257" s="28">
        <v>1576.37</v>
      </c>
      <c r="L13257" s="28">
        <v>1576.37</v>
      </c>
    </row>
    <row r="13258" spans="1:12" x14ac:dyDescent="0.25">
      <c r="A13258" s="24" t="s">
        <v>3305</v>
      </c>
      <c r="B13258" s="26">
        <v>2018</v>
      </c>
      <c r="C13258" s="24">
        <v>4</v>
      </c>
      <c r="D13258" s="24" t="s">
        <v>15140</v>
      </c>
      <c r="E13258" s="26">
        <v>675</v>
      </c>
      <c r="F13258" s="26">
        <v>10695</v>
      </c>
      <c r="G13258" s="26" t="s">
        <v>14002</v>
      </c>
      <c r="H13258" s="24" t="s">
        <v>544</v>
      </c>
      <c r="I13258" s="24" t="s">
        <v>545</v>
      </c>
      <c r="J13258" s="27" t="s">
        <v>1</v>
      </c>
      <c r="K13258" s="28">
        <v>13.97</v>
      </c>
      <c r="L13258" s="28">
        <v>13.97</v>
      </c>
    </row>
    <row r="13259" spans="1:12" x14ac:dyDescent="0.25">
      <c r="A13259" s="24" t="s">
        <v>3305</v>
      </c>
      <c r="B13259" s="26">
        <v>2018</v>
      </c>
      <c r="C13259" s="24">
        <v>4</v>
      </c>
      <c r="D13259" s="24" t="s">
        <v>15140</v>
      </c>
      <c r="E13259" s="26">
        <v>675</v>
      </c>
      <c r="F13259" s="26">
        <v>10696</v>
      </c>
      <c r="G13259" s="26" t="s">
        <v>14003</v>
      </c>
      <c r="H13259" s="24" t="s">
        <v>544</v>
      </c>
      <c r="I13259" s="24" t="s">
        <v>545</v>
      </c>
      <c r="J13259" s="27" t="s">
        <v>1</v>
      </c>
      <c r="K13259" s="28">
        <v>770.78</v>
      </c>
      <c r="L13259" s="28">
        <v>770.5</v>
      </c>
    </row>
    <row r="13260" spans="1:12" x14ac:dyDescent="0.25">
      <c r="A13260" s="24" t="s">
        <v>3305</v>
      </c>
      <c r="B13260" s="26">
        <v>2018</v>
      </c>
      <c r="C13260" s="24">
        <v>4</v>
      </c>
      <c r="D13260" s="24" t="s">
        <v>15140</v>
      </c>
      <c r="E13260" s="26">
        <v>675</v>
      </c>
      <c r="F13260" s="26">
        <v>10697</v>
      </c>
      <c r="G13260" s="26" t="s">
        <v>14004</v>
      </c>
      <c r="H13260" s="24" t="s">
        <v>728</v>
      </c>
      <c r="I13260" s="24" t="s">
        <v>729</v>
      </c>
      <c r="J13260" s="27" t="s">
        <v>1</v>
      </c>
      <c r="K13260" s="28">
        <v>574.04999999999995</v>
      </c>
      <c r="L13260" s="28">
        <v>574.04999999999995</v>
      </c>
    </row>
    <row r="13261" spans="1:12" x14ac:dyDescent="0.25">
      <c r="A13261" s="24" t="s">
        <v>3305</v>
      </c>
      <c r="B13261" s="26">
        <v>2018</v>
      </c>
      <c r="C13261" s="24">
        <v>4</v>
      </c>
      <c r="D13261" s="24" t="s">
        <v>15140</v>
      </c>
      <c r="E13261" s="26">
        <v>675</v>
      </c>
      <c r="F13261" s="26">
        <v>1333</v>
      </c>
      <c r="G13261" s="26" t="s">
        <v>4640</v>
      </c>
      <c r="H13261" s="24" t="s">
        <v>714</v>
      </c>
      <c r="I13261" s="24" t="s">
        <v>715</v>
      </c>
      <c r="J13261" s="27" t="s">
        <v>1</v>
      </c>
      <c r="K13261" s="28">
        <v>997.5</v>
      </c>
      <c r="L13261" s="28">
        <v>996.95</v>
      </c>
    </row>
    <row r="13262" spans="1:12" x14ac:dyDescent="0.25">
      <c r="A13262" s="24" t="s">
        <v>3305</v>
      </c>
      <c r="B13262" s="26">
        <v>2018</v>
      </c>
      <c r="C13262" s="24">
        <v>4</v>
      </c>
      <c r="D13262" s="24" t="s">
        <v>15140</v>
      </c>
      <c r="E13262" s="26">
        <v>675</v>
      </c>
      <c r="F13262" s="26">
        <v>10698</v>
      </c>
      <c r="G13262" s="26" t="s">
        <v>14005</v>
      </c>
      <c r="H13262" s="24" t="s">
        <v>544</v>
      </c>
      <c r="I13262" s="24" t="s">
        <v>545</v>
      </c>
      <c r="J13262" s="27" t="s">
        <v>1</v>
      </c>
      <c r="K13262" s="28">
        <v>574.04999999999995</v>
      </c>
      <c r="L13262" s="28">
        <v>574.04999999999995</v>
      </c>
    </row>
    <row r="13263" spans="1:12" x14ac:dyDescent="0.25">
      <c r="A13263" s="24" t="s">
        <v>3305</v>
      </c>
      <c r="B13263" s="26">
        <v>2018</v>
      </c>
      <c r="C13263" s="24">
        <v>4</v>
      </c>
      <c r="D13263" s="24" t="s">
        <v>15140</v>
      </c>
      <c r="E13263" s="26">
        <v>675</v>
      </c>
      <c r="F13263" s="26">
        <v>10699</v>
      </c>
      <c r="G13263" s="26" t="s">
        <v>14006</v>
      </c>
      <c r="H13263" s="24" t="s">
        <v>714</v>
      </c>
      <c r="I13263" s="24" t="s">
        <v>715</v>
      </c>
      <c r="J13263" s="27" t="s">
        <v>1</v>
      </c>
      <c r="K13263" s="28">
        <v>171.62</v>
      </c>
      <c r="L13263" s="28">
        <v>171.62</v>
      </c>
    </row>
    <row r="13264" spans="1:12" x14ac:dyDescent="0.25">
      <c r="A13264" s="24" t="s">
        <v>3305</v>
      </c>
      <c r="B13264" s="26">
        <v>2018</v>
      </c>
      <c r="C13264" s="24">
        <v>4</v>
      </c>
      <c r="D13264" s="24" t="s">
        <v>15140</v>
      </c>
      <c r="E13264" s="26">
        <v>676</v>
      </c>
      <c r="F13264" s="26">
        <v>10700</v>
      </c>
      <c r="G13264" s="26" t="s">
        <v>14007</v>
      </c>
      <c r="H13264" s="24" t="s">
        <v>544</v>
      </c>
      <c r="I13264" s="24" t="s">
        <v>545</v>
      </c>
      <c r="J13264" s="27" t="s">
        <v>1</v>
      </c>
      <c r="K13264" s="28">
        <v>13.97</v>
      </c>
      <c r="L13264" s="28">
        <v>13.97</v>
      </c>
    </row>
    <row r="13265" spans="1:12" x14ac:dyDescent="0.25">
      <c r="A13265" s="24" t="s">
        <v>3305</v>
      </c>
      <c r="B13265" s="26">
        <v>2018</v>
      </c>
      <c r="C13265" s="24">
        <v>4</v>
      </c>
      <c r="D13265" s="24" t="s">
        <v>15140</v>
      </c>
      <c r="E13265" s="26">
        <v>676</v>
      </c>
      <c r="F13265" s="26">
        <v>9805</v>
      </c>
      <c r="G13265" s="26" t="s">
        <v>13112</v>
      </c>
      <c r="H13265" s="24" t="s">
        <v>2508</v>
      </c>
      <c r="I13265" s="24" t="s">
        <v>2509</v>
      </c>
      <c r="J13265" s="27" t="s">
        <v>1</v>
      </c>
      <c r="K13265" s="28">
        <v>119.3</v>
      </c>
      <c r="L13265" s="28">
        <v>119.3</v>
      </c>
    </row>
    <row r="13266" spans="1:12" x14ac:dyDescent="0.25">
      <c r="A13266" s="24" t="s">
        <v>3305</v>
      </c>
      <c r="B13266" s="26">
        <v>2018</v>
      </c>
      <c r="C13266" s="24">
        <v>4</v>
      </c>
      <c r="D13266" s="24" t="s">
        <v>15140</v>
      </c>
      <c r="E13266" s="26">
        <v>676</v>
      </c>
      <c r="F13266" s="26">
        <v>8962</v>
      </c>
      <c r="G13266" s="26" t="s">
        <v>12269</v>
      </c>
      <c r="H13266" s="24" t="s">
        <v>2667</v>
      </c>
      <c r="I13266" s="24" t="s">
        <v>2668</v>
      </c>
      <c r="J13266" s="27" t="s">
        <v>1</v>
      </c>
      <c r="K13266" s="28">
        <v>187.11</v>
      </c>
      <c r="L13266" s="28">
        <v>187.11</v>
      </c>
    </row>
    <row r="13267" spans="1:12" x14ac:dyDescent="0.25">
      <c r="A13267" s="24" t="s">
        <v>3305</v>
      </c>
      <c r="B13267" s="26">
        <v>2018</v>
      </c>
      <c r="C13267" s="24">
        <v>4</v>
      </c>
      <c r="D13267" s="24" t="s">
        <v>15140</v>
      </c>
      <c r="E13267" s="26">
        <v>676</v>
      </c>
      <c r="F13267" s="26">
        <v>3316</v>
      </c>
      <c r="G13267" s="26" t="s">
        <v>6623</v>
      </c>
      <c r="H13267" s="24" t="s">
        <v>488</v>
      </c>
      <c r="I13267" s="24" t="s">
        <v>489</v>
      </c>
      <c r="J13267" s="27" t="s">
        <v>1</v>
      </c>
      <c r="K13267" s="28">
        <v>220.77</v>
      </c>
      <c r="L13267" s="28">
        <v>209.59</v>
      </c>
    </row>
    <row r="13268" spans="1:12" x14ac:dyDescent="0.25">
      <c r="A13268" s="24" t="s">
        <v>3305</v>
      </c>
      <c r="B13268" s="26">
        <v>2018</v>
      </c>
      <c r="C13268" s="24">
        <v>4</v>
      </c>
      <c r="D13268" s="24" t="s">
        <v>15140</v>
      </c>
      <c r="E13268" s="26">
        <v>676</v>
      </c>
      <c r="F13268" s="26">
        <v>8963</v>
      </c>
      <c r="G13268" s="26" t="s">
        <v>12270</v>
      </c>
      <c r="H13268" s="24" t="s">
        <v>730</v>
      </c>
      <c r="I13268" s="24" t="s">
        <v>731</v>
      </c>
      <c r="J13268" s="27" t="s">
        <v>1</v>
      </c>
      <c r="K13268" s="28">
        <v>1555.85</v>
      </c>
      <c r="L13268" s="28">
        <v>1555.57</v>
      </c>
    </row>
    <row r="13269" spans="1:12" x14ac:dyDescent="0.25">
      <c r="A13269" s="24" t="s">
        <v>3305</v>
      </c>
      <c r="B13269" s="26">
        <v>2018</v>
      </c>
      <c r="C13269" s="24">
        <v>4</v>
      </c>
      <c r="D13269" s="24" t="s">
        <v>15140</v>
      </c>
      <c r="E13269" s="26">
        <v>676</v>
      </c>
      <c r="F13269" s="26">
        <v>10701</v>
      </c>
      <c r="G13269" s="26" t="s">
        <v>14008</v>
      </c>
      <c r="H13269" s="24" t="s">
        <v>544</v>
      </c>
      <c r="I13269" s="24" t="s">
        <v>545</v>
      </c>
      <c r="J13269" s="27" t="s">
        <v>1</v>
      </c>
      <c r="K13269" s="28">
        <v>574.04999999999995</v>
      </c>
      <c r="L13269" s="28">
        <v>574.04999999999995</v>
      </c>
    </row>
    <row r="13270" spans="1:12" x14ac:dyDescent="0.25">
      <c r="A13270" s="24" t="s">
        <v>3305</v>
      </c>
      <c r="B13270" s="26">
        <v>2018</v>
      </c>
      <c r="C13270" s="24">
        <v>4</v>
      </c>
      <c r="D13270" s="24" t="s">
        <v>15140</v>
      </c>
      <c r="E13270" s="26">
        <v>676</v>
      </c>
      <c r="F13270" s="26">
        <v>8965</v>
      </c>
      <c r="G13270" s="26" t="s">
        <v>12272</v>
      </c>
      <c r="H13270" s="24" t="s">
        <v>730</v>
      </c>
      <c r="I13270" s="24" t="s">
        <v>731</v>
      </c>
      <c r="J13270" s="27" t="s">
        <v>1</v>
      </c>
      <c r="K13270" s="28">
        <v>2047.64</v>
      </c>
      <c r="L13270" s="28">
        <v>2047.37</v>
      </c>
    </row>
    <row r="13271" spans="1:12" x14ac:dyDescent="0.25">
      <c r="A13271" s="24" t="s">
        <v>3305</v>
      </c>
      <c r="B13271" s="26">
        <v>2018</v>
      </c>
      <c r="C13271" s="24">
        <v>4</v>
      </c>
      <c r="D13271" s="24" t="s">
        <v>15140</v>
      </c>
      <c r="E13271" s="26">
        <v>676</v>
      </c>
      <c r="F13271" s="26">
        <v>1337</v>
      </c>
      <c r="G13271" s="26" t="s">
        <v>4644</v>
      </c>
      <c r="H13271" s="24" t="s">
        <v>714</v>
      </c>
      <c r="I13271" s="24" t="s">
        <v>715</v>
      </c>
      <c r="J13271" s="27" t="s">
        <v>1</v>
      </c>
      <c r="K13271" s="28">
        <v>2481.89</v>
      </c>
      <c r="L13271" s="28">
        <v>2481.62</v>
      </c>
    </row>
    <row r="13272" spans="1:12" x14ac:dyDescent="0.25">
      <c r="A13272" s="24" t="s">
        <v>3305</v>
      </c>
      <c r="B13272" s="26">
        <v>2018</v>
      </c>
      <c r="C13272" s="24">
        <v>4</v>
      </c>
      <c r="D13272" s="24" t="s">
        <v>15140</v>
      </c>
      <c r="E13272" s="26">
        <v>676</v>
      </c>
      <c r="F13272" s="26">
        <v>8966</v>
      </c>
      <c r="G13272" s="26" t="s">
        <v>12273</v>
      </c>
      <c r="H13272" s="24" t="s">
        <v>714</v>
      </c>
      <c r="I13272" s="24" t="s">
        <v>715</v>
      </c>
      <c r="J13272" s="27" t="s">
        <v>1</v>
      </c>
      <c r="K13272" s="28">
        <v>1273.24</v>
      </c>
      <c r="L13272" s="28">
        <v>1272.97</v>
      </c>
    </row>
    <row r="13273" spans="1:12" x14ac:dyDescent="0.25">
      <c r="A13273" s="24" t="s">
        <v>3305</v>
      </c>
      <c r="B13273" s="26">
        <v>2018</v>
      </c>
      <c r="C13273" s="24">
        <v>4</v>
      </c>
      <c r="D13273" s="24" t="s">
        <v>15140</v>
      </c>
      <c r="E13273" s="26">
        <v>676</v>
      </c>
      <c r="F13273" s="26">
        <v>10702</v>
      </c>
      <c r="G13273" s="26" t="s">
        <v>14009</v>
      </c>
      <c r="H13273" s="24" t="s">
        <v>728</v>
      </c>
      <c r="I13273" s="24" t="s">
        <v>729</v>
      </c>
      <c r="J13273" s="27" t="s">
        <v>1</v>
      </c>
      <c r="K13273" s="28">
        <v>574.04999999999995</v>
      </c>
      <c r="L13273" s="28">
        <v>574.04999999999995</v>
      </c>
    </row>
    <row r="13274" spans="1:12" x14ac:dyDescent="0.25">
      <c r="A13274" s="24" t="s">
        <v>3305</v>
      </c>
      <c r="B13274" s="26">
        <v>2018</v>
      </c>
      <c r="C13274" s="24">
        <v>4</v>
      </c>
      <c r="D13274" s="24" t="s">
        <v>15140</v>
      </c>
      <c r="E13274" s="26">
        <v>676</v>
      </c>
      <c r="F13274" s="26">
        <v>10703</v>
      </c>
      <c r="G13274" s="26" t="s">
        <v>14010</v>
      </c>
      <c r="H13274" s="24" t="s">
        <v>714</v>
      </c>
      <c r="I13274" s="24" t="s">
        <v>715</v>
      </c>
      <c r="J13274" s="27" t="s">
        <v>1</v>
      </c>
      <c r="K13274" s="28">
        <v>1184.17</v>
      </c>
      <c r="L13274" s="28">
        <v>1184.17</v>
      </c>
    </row>
    <row r="13275" spans="1:12" x14ac:dyDescent="0.25">
      <c r="A13275" s="24" t="s">
        <v>3305</v>
      </c>
      <c r="B13275" s="26">
        <v>2018</v>
      </c>
      <c r="C13275" s="24">
        <v>4</v>
      </c>
      <c r="D13275" s="24" t="s">
        <v>15140</v>
      </c>
      <c r="E13275" s="26">
        <v>676</v>
      </c>
      <c r="F13275" s="26">
        <v>10704</v>
      </c>
      <c r="G13275" s="26" t="s">
        <v>14011</v>
      </c>
      <c r="H13275" s="24" t="s">
        <v>728</v>
      </c>
      <c r="I13275" s="24" t="s">
        <v>729</v>
      </c>
      <c r="J13275" s="27" t="s">
        <v>1</v>
      </c>
      <c r="K13275" s="28">
        <v>574.04999999999995</v>
      </c>
      <c r="L13275" s="28">
        <v>574.04999999999995</v>
      </c>
    </row>
    <row r="13276" spans="1:12" x14ac:dyDescent="0.25">
      <c r="A13276" s="24" t="s">
        <v>3305</v>
      </c>
      <c r="B13276" s="26">
        <v>2018</v>
      </c>
      <c r="C13276" s="24">
        <v>4</v>
      </c>
      <c r="D13276" s="24" t="s">
        <v>15140</v>
      </c>
      <c r="E13276" s="26">
        <v>676</v>
      </c>
      <c r="F13276" s="26">
        <v>9812</v>
      </c>
      <c r="G13276" s="26" t="s">
        <v>13119</v>
      </c>
      <c r="H13276" s="24" t="s">
        <v>544</v>
      </c>
      <c r="I13276" s="24" t="s">
        <v>545</v>
      </c>
      <c r="J13276" s="27" t="s">
        <v>1</v>
      </c>
      <c r="K13276" s="28">
        <v>13.97</v>
      </c>
      <c r="L13276" s="28">
        <v>13.97</v>
      </c>
    </row>
    <row r="13277" spans="1:12" x14ac:dyDescent="0.25">
      <c r="A13277" s="24" t="s">
        <v>3305</v>
      </c>
      <c r="B13277" s="26">
        <v>2018</v>
      </c>
      <c r="C13277" s="24">
        <v>4</v>
      </c>
      <c r="D13277" s="24" t="s">
        <v>15140</v>
      </c>
      <c r="E13277" s="26">
        <v>677</v>
      </c>
      <c r="F13277" s="26">
        <v>8827</v>
      </c>
      <c r="G13277" s="26" t="s">
        <v>12134</v>
      </c>
      <c r="H13277" s="24" t="s">
        <v>544</v>
      </c>
      <c r="I13277" s="24" t="s">
        <v>545</v>
      </c>
      <c r="J13277" s="27" t="s">
        <v>1</v>
      </c>
      <c r="K13277" s="28">
        <v>17.57</v>
      </c>
      <c r="L13277" s="28">
        <v>17.57</v>
      </c>
    </row>
    <row r="13278" spans="1:12" x14ac:dyDescent="0.25">
      <c r="A13278" s="24" t="s">
        <v>3305</v>
      </c>
      <c r="B13278" s="26">
        <v>2018</v>
      </c>
      <c r="C13278" s="24">
        <v>4</v>
      </c>
      <c r="D13278" s="24" t="s">
        <v>15140</v>
      </c>
      <c r="E13278" s="26">
        <v>677</v>
      </c>
      <c r="F13278" s="26">
        <v>10705</v>
      </c>
      <c r="G13278" s="26" t="s">
        <v>14012</v>
      </c>
      <c r="H13278" s="24" t="s">
        <v>714</v>
      </c>
      <c r="I13278" s="24" t="s">
        <v>715</v>
      </c>
      <c r="J13278" s="27" t="s">
        <v>1</v>
      </c>
      <c r="K13278" s="28">
        <v>524.61</v>
      </c>
      <c r="L13278" s="28">
        <v>524.61</v>
      </c>
    </row>
    <row r="13279" spans="1:12" x14ac:dyDescent="0.25">
      <c r="A13279" s="24" t="s">
        <v>3305</v>
      </c>
      <c r="B13279" s="26">
        <v>2018</v>
      </c>
      <c r="C13279" s="24">
        <v>4</v>
      </c>
      <c r="D13279" s="24" t="s">
        <v>15140</v>
      </c>
      <c r="E13279" s="26">
        <v>679</v>
      </c>
      <c r="F13279" s="26">
        <v>10706</v>
      </c>
      <c r="G13279" s="26" t="s">
        <v>14013</v>
      </c>
      <c r="H13279" s="24" t="s">
        <v>544</v>
      </c>
      <c r="I13279" s="24" t="s">
        <v>545</v>
      </c>
      <c r="J13279" s="27" t="s">
        <v>1</v>
      </c>
      <c r="K13279" s="28">
        <v>63.1</v>
      </c>
      <c r="L13279" s="28">
        <v>63.1</v>
      </c>
    </row>
    <row r="13280" spans="1:12" x14ac:dyDescent="0.25">
      <c r="A13280" s="24" t="s">
        <v>3305</v>
      </c>
      <c r="B13280" s="26">
        <v>2018</v>
      </c>
      <c r="C13280" s="24">
        <v>4</v>
      </c>
      <c r="D13280" s="24" t="s">
        <v>15140</v>
      </c>
      <c r="E13280" s="26">
        <v>679</v>
      </c>
      <c r="F13280" s="26">
        <v>10707</v>
      </c>
      <c r="G13280" s="26" t="s">
        <v>14014</v>
      </c>
      <c r="H13280" s="24" t="s">
        <v>714</v>
      </c>
      <c r="I13280" s="24" t="s">
        <v>715</v>
      </c>
      <c r="J13280" s="27" t="s">
        <v>1</v>
      </c>
      <c r="K13280" s="28">
        <v>81.67</v>
      </c>
      <c r="L13280" s="28">
        <v>81.67</v>
      </c>
    </row>
    <row r="13281" spans="1:12" x14ac:dyDescent="0.25">
      <c r="A13281" s="24" t="s">
        <v>3305</v>
      </c>
      <c r="B13281" s="26">
        <v>2018</v>
      </c>
      <c r="C13281" s="24">
        <v>4</v>
      </c>
      <c r="D13281" s="24" t="s">
        <v>15140</v>
      </c>
      <c r="E13281" s="26">
        <v>679</v>
      </c>
      <c r="F13281" s="26">
        <v>9799</v>
      </c>
      <c r="G13281" s="26" t="s">
        <v>13106</v>
      </c>
      <c r="H13281" s="24" t="s">
        <v>714</v>
      </c>
      <c r="I13281" s="24" t="s">
        <v>715</v>
      </c>
      <c r="J13281" s="27" t="s">
        <v>1</v>
      </c>
      <c r="K13281" s="28">
        <v>530.97</v>
      </c>
      <c r="L13281" s="28">
        <v>530.97</v>
      </c>
    </row>
    <row r="13282" spans="1:12" x14ac:dyDescent="0.25">
      <c r="A13282" s="24" t="s">
        <v>3305</v>
      </c>
      <c r="B13282" s="26">
        <v>2018</v>
      </c>
      <c r="C13282" s="24">
        <v>4</v>
      </c>
      <c r="D13282" s="24" t="s">
        <v>15124</v>
      </c>
      <c r="E13282" s="26">
        <v>669</v>
      </c>
      <c r="F13282" s="26">
        <v>10708</v>
      </c>
      <c r="G13282" s="26" t="s">
        <v>14015</v>
      </c>
      <c r="H13282" s="24" t="s">
        <v>2669</v>
      </c>
      <c r="I13282" s="24" t="s">
        <v>2670</v>
      </c>
      <c r="J13282" s="27" t="s">
        <v>1</v>
      </c>
      <c r="K13282" s="28">
        <v>64.03</v>
      </c>
      <c r="L13282" s="28">
        <v>63.76</v>
      </c>
    </row>
    <row r="13283" spans="1:12" x14ac:dyDescent="0.25">
      <c r="A13283" s="24" t="s">
        <v>3305</v>
      </c>
      <c r="B13283" s="26">
        <v>2018</v>
      </c>
      <c r="C13283" s="24">
        <v>4</v>
      </c>
      <c r="D13283" s="24" t="s">
        <v>15124</v>
      </c>
      <c r="E13283" s="26">
        <v>670</v>
      </c>
      <c r="F13283" s="26">
        <v>10709</v>
      </c>
      <c r="G13283" s="26" t="s">
        <v>14016</v>
      </c>
      <c r="H13283" s="24" t="s">
        <v>1268</v>
      </c>
      <c r="I13283" s="24" t="s">
        <v>1269</v>
      </c>
      <c r="J13283" s="27" t="s">
        <v>1</v>
      </c>
      <c r="K13283" s="28">
        <v>69.010000000000005</v>
      </c>
      <c r="L13283" s="28">
        <v>68.739999999999995</v>
      </c>
    </row>
    <row r="13284" spans="1:12" x14ac:dyDescent="0.25">
      <c r="A13284" s="24" t="s">
        <v>3305</v>
      </c>
      <c r="B13284" s="26">
        <v>2018</v>
      </c>
      <c r="C13284" s="24">
        <v>4</v>
      </c>
      <c r="D13284" s="24" t="s">
        <v>15124</v>
      </c>
      <c r="E13284" s="26">
        <v>670</v>
      </c>
      <c r="F13284" s="26">
        <v>10710</v>
      </c>
      <c r="G13284" s="26" t="s">
        <v>14017</v>
      </c>
      <c r="H13284" s="24" t="s">
        <v>204</v>
      </c>
      <c r="I13284" s="24" t="s">
        <v>205</v>
      </c>
      <c r="J13284" s="27" t="s">
        <v>1</v>
      </c>
      <c r="K13284" s="28">
        <v>14.55</v>
      </c>
      <c r="L13284" s="28">
        <v>14.27</v>
      </c>
    </row>
    <row r="13285" spans="1:12" x14ac:dyDescent="0.25">
      <c r="A13285" s="24" t="s">
        <v>3305</v>
      </c>
      <c r="B13285" s="26">
        <v>2018</v>
      </c>
      <c r="C13285" s="24">
        <v>4</v>
      </c>
      <c r="D13285" s="24" t="s">
        <v>15124</v>
      </c>
      <c r="E13285" s="26">
        <v>670</v>
      </c>
      <c r="F13285" s="26">
        <v>118</v>
      </c>
      <c r="G13285" s="26" t="s">
        <v>3425</v>
      </c>
      <c r="H13285" s="24" t="s">
        <v>1846</v>
      </c>
      <c r="I13285" s="24" t="s">
        <v>1847</v>
      </c>
      <c r="J13285" s="27" t="s">
        <v>1</v>
      </c>
      <c r="K13285" s="28">
        <v>115.06</v>
      </c>
      <c r="L13285" s="28">
        <v>114.79</v>
      </c>
    </row>
    <row r="13286" spans="1:12" x14ac:dyDescent="0.25">
      <c r="A13286" s="24" t="s">
        <v>3305</v>
      </c>
      <c r="B13286" s="26">
        <v>2018</v>
      </c>
      <c r="C13286" s="24">
        <v>4</v>
      </c>
      <c r="D13286" s="24" t="s">
        <v>15124</v>
      </c>
      <c r="E13286" s="26">
        <v>670</v>
      </c>
      <c r="F13286" s="26">
        <v>10711</v>
      </c>
      <c r="G13286" s="26" t="s">
        <v>14018</v>
      </c>
      <c r="H13286" s="24" t="s">
        <v>154</v>
      </c>
      <c r="I13286" s="24" t="s">
        <v>155</v>
      </c>
      <c r="J13286" s="27" t="s">
        <v>1</v>
      </c>
      <c r="K13286" s="28">
        <v>14.7</v>
      </c>
      <c r="L13286" s="28">
        <v>14.43</v>
      </c>
    </row>
    <row r="13287" spans="1:12" x14ac:dyDescent="0.25">
      <c r="A13287" s="24" t="s">
        <v>3305</v>
      </c>
      <c r="B13287" s="26">
        <v>2018</v>
      </c>
      <c r="C13287" s="24">
        <v>4</v>
      </c>
      <c r="D13287" s="24" t="s">
        <v>15124</v>
      </c>
      <c r="E13287" s="26">
        <v>670</v>
      </c>
      <c r="F13287" s="26">
        <v>9209</v>
      </c>
      <c r="G13287" s="26" t="s">
        <v>12516</v>
      </c>
      <c r="H13287" s="24" t="s">
        <v>1488</v>
      </c>
      <c r="I13287" s="24" t="s">
        <v>1489</v>
      </c>
      <c r="J13287" s="27" t="s">
        <v>1</v>
      </c>
      <c r="K13287" s="28">
        <v>160.94999999999999</v>
      </c>
      <c r="L13287" s="28">
        <v>160.68</v>
      </c>
    </row>
    <row r="13288" spans="1:12" x14ac:dyDescent="0.25">
      <c r="A13288" s="24" t="s">
        <v>3305</v>
      </c>
      <c r="B13288" s="26">
        <v>2018</v>
      </c>
      <c r="C13288" s="24">
        <v>4</v>
      </c>
      <c r="D13288" s="24" t="s">
        <v>15124</v>
      </c>
      <c r="E13288" s="26">
        <v>674</v>
      </c>
      <c r="F13288" s="26">
        <v>9250</v>
      </c>
      <c r="G13288" s="26" t="s">
        <v>12557</v>
      </c>
      <c r="H13288" s="24" t="s">
        <v>544</v>
      </c>
      <c r="I13288" s="24" t="s">
        <v>545</v>
      </c>
      <c r="J13288" s="27" t="s">
        <v>1</v>
      </c>
      <c r="K13288" s="28">
        <v>1693.87</v>
      </c>
      <c r="L13288" s="28">
        <v>1693.59</v>
      </c>
    </row>
    <row r="13289" spans="1:12" x14ac:dyDescent="0.25">
      <c r="A13289" s="24" t="s">
        <v>3305</v>
      </c>
      <c r="B13289" s="26">
        <v>2018</v>
      </c>
      <c r="C13289" s="24">
        <v>4</v>
      </c>
      <c r="D13289" s="24" t="s">
        <v>15124</v>
      </c>
      <c r="E13289" s="26">
        <v>674</v>
      </c>
      <c r="F13289" s="26">
        <v>10712</v>
      </c>
      <c r="G13289" s="26" t="s">
        <v>14019</v>
      </c>
      <c r="H13289" s="24" t="s">
        <v>1112</v>
      </c>
      <c r="I13289" s="24" t="s">
        <v>1113</v>
      </c>
      <c r="J13289" s="27" t="s">
        <v>1</v>
      </c>
      <c r="K13289" s="28">
        <v>119.66</v>
      </c>
      <c r="L13289" s="28">
        <v>119.38</v>
      </c>
    </row>
    <row r="13290" spans="1:12" x14ac:dyDescent="0.25">
      <c r="A13290" s="24" t="s">
        <v>3305</v>
      </c>
      <c r="B13290" s="26">
        <v>2018</v>
      </c>
      <c r="C13290" s="24">
        <v>4</v>
      </c>
      <c r="D13290" s="24" t="s">
        <v>15124</v>
      </c>
      <c r="E13290" s="26">
        <v>674</v>
      </c>
      <c r="F13290" s="26">
        <v>10713</v>
      </c>
      <c r="G13290" s="26" t="s">
        <v>14020</v>
      </c>
      <c r="H13290" s="24" t="s">
        <v>302</v>
      </c>
      <c r="I13290" s="24" t="s">
        <v>303</v>
      </c>
      <c r="J13290" s="27" t="s">
        <v>1</v>
      </c>
      <c r="K13290" s="28">
        <v>19.829999999999998</v>
      </c>
      <c r="L13290" s="28">
        <v>19.55</v>
      </c>
    </row>
    <row r="13291" spans="1:12" x14ac:dyDescent="0.25">
      <c r="A13291" s="24" t="s">
        <v>3305</v>
      </c>
      <c r="B13291" s="26">
        <v>2018</v>
      </c>
      <c r="C13291" s="24">
        <v>4</v>
      </c>
      <c r="D13291" s="24" t="s">
        <v>15124</v>
      </c>
      <c r="E13291" s="26">
        <v>674</v>
      </c>
      <c r="F13291" s="26">
        <v>10714</v>
      </c>
      <c r="G13291" s="26" t="s">
        <v>14021</v>
      </c>
      <c r="H13291" s="24" t="s">
        <v>204</v>
      </c>
      <c r="I13291" s="24" t="s">
        <v>205</v>
      </c>
      <c r="J13291" s="27" t="s">
        <v>1</v>
      </c>
      <c r="K13291" s="28">
        <v>19.079999999999998</v>
      </c>
      <c r="L13291" s="28">
        <v>18.809999999999999</v>
      </c>
    </row>
    <row r="13292" spans="1:12" x14ac:dyDescent="0.25">
      <c r="A13292" s="24" t="s">
        <v>3305</v>
      </c>
      <c r="B13292" s="26">
        <v>2018</v>
      </c>
      <c r="C13292" s="24">
        <v>4</v>
      </c>
      <c r="D13292" s="24" t="s">
        <v>15124</v>
      </c>
      <c r="E13292" s="26">
        <v>675</v>
      </c>
      <c r="F13292" s="26">
        <v>10715</v>
      </c>
      <c r="G13292" s="26" t="s">
        <v>14022</v>
      </c>
      <c r="H13292" s="24" t="s">
        <v>480</v>
      </c>
      <c r="I13292" s="24" t="s">
        <v>481</v>
      </c>
      <c r="J13292" s="27" t="s">
        <v>1</v>
      </c>
      <c r="K13292" s="28">
        <v>120.01</v>
      </c>
      <c r="L13292" s="28">
        <v>119.74</v>
      </c>
    </row>
    <row r="13293" spans="1:12" x14ac:dyDescent="0.25">
      <c r="A13293" s="24" t="s">
        <v>3305</v>
      </c>
      <c r="B13293" s="26">
        <v>2018</v>
      </c>
      <c r="C13293" s="24">
        <v>4</v>
      </c>
      <c r="D13293" s="24" t="s">
        <v>15124</v>
      </c>
      <c r="E13293" s="26">
        <v>675</v>
      </c>
      <c r="F13293" s="26">
        <v>10716</v>
      </c>
      <c r="G13293" s="26" t="s">
        <v>14023</v>
      </c>
      <c r="H13293" s="24" t="s">
        <v>2671</v>
      </c>
      <c r="I13293" s="24" t="s">
        <v>2672</v>
      </c>
      <c r="J13293" s="27" t="s">
        <v>1</v>
      </c>
      <c r="K13293" s="28">
        <v>14.25</v>
      </c>
      <c r="L13293" s="28">
        <v>13.97</v>
      </c>
    </row>
    <row r="13294" spans="1:12" x14ac:dyDescent="0.25">
      <c r="A13294" s="24" t="s">
        <v>3305</v>
      </c>
      <c r="B13294" s="26">
        <v>2018</v>
      </c>
      <c r="C13294" s="24">
        <v>4</v>
      </c>
      <c r="D13294" s="24" t="s">
        <v>15124</v>
      </c>
      <c r="E13294" s="26">
        <v>676</v>
      </c>
      <c r="F13294" s="26">
        <v>10717</v>
      </c>
      <c r="G13294" s="26" t="s">
        <v>14024</v>
      </c>
      <c r="H13294" s="24" t="s">
        <v>2087</v>
      </c>
      <c r="I13294" s="24" t="s">
        <v>2088</v>
      </c>
      <c r="J13294" s="27" t="s">
        <v>1</v>
      </c>
      <c r="K13294" s="28">
        <v>23.23</v>
      </c>
      <c r="L13294" s="28">
        <v>22.96</v>
      </c>
    </row>
    <row r="13295" spans="1:12" x14ac:dyDescent="0.25">
      <c r="A13295" s="24" t="s">
        <v>3305</v>
      </c>
      <c r="B13295" s="26">
        <v>2018</v>
      </c>
      <c r="C13295" s="24">
        <v>4</v>
      </c>
      <c r="D13295" s="24" t="s">
        <v>15124</v>
      </c>
      <c r="E13295" s="26">
        <v>676</v>
      </c>
      <c r="F13295" s="26">
        <v>10718</v>
      </c>
      <c r="G13295" s="26" t="s">
        <v>14025</v>
      </c>
      <c r="H13295" s="24" t="s">
        <v>1846</v>
      </c>
      <c r="I13295" s="24" t="s">
        <v>1847</v>
      </c>
      <c r="J13295" s="27" t="s">
        <v>1</v>
      </c>
      <c r="K13295" s="28">
        <v>118.91</v>
      </c>
      <c r="L13295" s="28">
        <v>118.64</v>
      </c>
    </row>
    <row r="13296" spans="1:12" x14ac:dyDescent="0.25">
      <c r="A13296" s="24" t="s">
        <v>3305</v>
      </c>
      <c r="B13296" s="26">
        <v>2018</v>
      </c>
      <c r="C13296" s="24">
        <v>4</v>
      </c>
      <c r="D13296" s="24" t="s">
        <v>15124</v>
      </c>
      <c r="E13296" s="26">
        <v>695</v>
      </c>
      <c r="F13296" s="26">
        <v>10719</v>
      </c>
      <c r="G13296" s="26" t="s">
        <v>14026</v>
      </c>
      <c r="H13296" s="24" t="s">
        <v>480</v>
      </c>
      <c r="I13296" s="24" t="s">
        <v>481</v>
      </c>
      <c r="J13296" s="27" t="s">
        <v>1</v>
      </c>
      <c r="K13296" s="28">
        <v>120.31</v>
      </c>
      <c r="L13296" s="28">
        <v>120.04</v>
      </c>
    </row>
    <row r="13297" spans="1:12" x14ac:dyDescent="0.25">
      <c r="A13297" s="24" t="s">
        <v>3305</v>
      </c>
      <c r="B13297" s="26">
        <v>2018</v>
      </c>
      <c r="C13297" s="24">
        <v>4</v>
      </c>
      <c r="D13297" s="24" t="s">
        <v>15124</v>
      </c>
      <c r="E13297" s="26">
        <v>695</v>
      </c>
      <c r="F13297" s="26">
        <v>10720</v>
      </c>
      <c r="G13297" s="26" t="s">
        <v>14027</v>
      </c>
      <c r="H13297" s="24" t="s">
        <v>480</v>
      </c>
      <c r="I13297" s="24" t="s">
        <v>481</v>
      </c>
      <c r="J13297" s="27" t="s">
        <v>1</v>
      </c>
      <c r="K13297" s="28">
        <v>113.96</v>
      </c>
      <c r="L13297" s="28">
        <v>113.69</v>
      </c>
    </row>
    <row r="13298" spans="1:12" x14ac:dyDescent="0.25">
      <c r="A13298" s="24" t="s">
        <v>3305</v>
      </c>
      <c r="B13298" s="26">
        <v>2018</v>
      </c>
      <c r="C13298" s="24">
        <v>4</v>
      </c>
      <c r="D13298" s="24" t="s">
        <v>15141</v>
      </c>
      <c r="E13298" s="26">
        <v>645</v>
      </c>
      <c r="F13298" s="26">
        <v>10721</v>
      </c>
      <c r="G13298" s="26" t="s">
        <v>14028</v>
      </c>
      <c r="H13298" s="24" t="s">
        <v>2675</v>
      </c>
      <c r="I13298" s="24" t="s">
        <v>2676</v>
      </c>
      <c r="J13298" s="27" t="s">
        <v>15162</v>
      </c>
      <c r="K13298" s="28">
        <v>1711.82</v>
      </c>
      <c r="L13298" s="28">
        <v>1711.82</v>
      </c>
    </row>
    <row r="13299" spans="1:12" x14ac:dyDescent="0.25">
      <c r="A13299" s="24" t="s">
        <v>3305</v>
      </c>
      <c r="B13299" s="26">
        <v>2018</v>
      </c>
      <c r="C13299" s="24">
        <v>4</v>
      </c>
      <c r="D13299" s="24" t="s">
        <v>15142</v>
      </c>
      <c r="E13299" s="26">
        <v>632</v>
      </c>
      <c r="F13299" s="26">
        <v>10722</v>
      </c>
      <c r="G13299" s="26" t="s">
        <v>14029</v>
      </c>
      <c r="H13299" s="24" t="s">
        <v>1923</v>
      </c>
      <c r="I13299" s="24" t="s">
        <v>1924</v>
      </c>
      <c r="J13299" s="27" t="s">
        <v>15162</v>
      </c>
      <c r="K13299" s="28">
        <v>6850.84</v>
      </c>
      <c r="L13299" s="28">
        <v>6850.84</v>
      </c>
    </row>
    <row r="13300" spans="1:12" x14ac:dyDescent="0.25">
      <c r="A13300" s="24" t="s">
        <v>3305</v>
      </c>
      <c r="B13300" s="26">
        <v>2018</v>
      </c>
      <c r="C13300" s="24">
        <v>4</v>
      </c>
      <c r="D13300" s="24" t="s">
        <v>344</v>
      </c>
      <c r="E13300" s="26">
        <v>668</v>
      </c>
      <c r="F13300" s="26">
        <v>10723</v>
      </c>
      <c r="G13300" s="26" t="s">
        <v>14030</v>
      </c>
      <c r="H13300" s="24" t="s">
        <v>186</v>
      </c>
      <c r="I13300" s="24" t="s">
        <v>187</v>
      </c>
      <c r="J13300" s="27" t="s">
        <v>1</v>
      </c>
      <c r="K13300" s="28">
        <v>13.5</v>
      </c>
      <c r="L13300" s="28">
        <v>13.5</v>
      </c>
    </row>
    <row r="13301" spans="1:12" x14ac:dyDescent="0.25">
      <c r="A13301" s="24" t="s">
        <v>3305</v>
      </c>
      <c r="B13301" s="26">
        <v>2018</v>
      </c>
      <c r="C13301" s="24">
        <v>4</v>
      </c>
      <c r="D13301" s="24" t="s">
        <v>344</v>
      </c>
      <c r="E13301" s="26">
        <v>670</v>
      </c>
      <c r="F13301" s="26">
        <v>10724</v>
      </c>
      <c r="G13301" s="26" t="s">
        <v>14031</v>
      </c>
      <c r="H13301" s="24" t="s">
        <v>345</v>
      </c>
      <c r="I13301" s="24" t="s">
        <v>346</v>
      </c>
      <c r="J13301" s="27" t="s">
        <v>1</v>
      </c>
      <c r="K13301" s="28">
        <v>13.5</v>
      </c>
      <c r="L13301" s="28">
        <v>13.23</v>
      </c>
    </row>
    <row r="13302" spans="1:12" x14ac:dyDescent="0.25">
      <c r="A13302" s="24" t="s">
        <v>3305</v>
      </c>
      <c r="B13302" s="26">
        <v>2018</v>
      </c>
      <c r="C13302" s="24">
        <v>4</v>
      </c>
      <c r="D13302" s="24" t="s">
        <v>344</v>
      </c>
      <c r="E13302" s="26">
        <v>670</v>
      </c>
      <c r="F13302" s="26">
        <v>10725</v>
      </c>
      <c r="G13302" s="26" t="s">
        <v>14032</v>
      </c>
      <c r="H13302" s="24" t="s">
        <v>186</v>
      </c>
      <c r="I13302" s="24" t="s">
        <v>187</v>
      </c>
      <c r="J13302" s="27" t="s">
        <v>1</v>
      </c>
      <c r="K13302" s="28">
        <v>21</v>
      </c>
      <c r="L13302" s="28">
        <v>21</v>
      </c>
    </row>
    <row r="13303" spans="1:12" x14ac:dyDescent="0.25">
      <c r="A13303" s="24" t="s">
        <v>3305</v>
      </c>
      <c r="B13303" s="26">
        <v>2018</v>
      </c>
      <c r="C13303" s="24">
        <v>4</v>
      </c>
      <c r="D13303" s="24" t="s">
        <v>344</v>
      </c>
      <c r="E13303" s="26">
        <v>670</v>
      </c>
      <c r="F13303" s="26">
        <v>10726</v>
      </c>
      <c r="G13303" s="26" t="s">
        <v>14033</v>
      </c>
      <c r="H13303" s="24" t="s">
        <v>345</v>
      </c>
      <c r="I13303" s="24" t="s">
        <v>346</v>
      </c>
      <c r="J13303" s="27" t="s">
        <v>1</v>
      </c>
      <c r="K13303" s="28">
        <v>21</v>
      </c>
      <c r="L13303" s="28">
        <v>21</v>
      </c>
    </row>
    <row r="13304" spans="1:12" x14ac:dyDescent="0.25">
      <c r="A13304" s="24" t="s">
        <v>3305</v>
      </c>
      <c r="B13304" s="26">
        <v>2018</v>
      </c>
      <c r="C13304" s="24">
        <v>4</v>
      </c>
      <c r="D13304" s="24" t="s">
        <v>344</v>
      </c>
      <c r="E13304" s="26">
        <v>670</v>
      </c>
      <c r="F13304" s="26">
        <v>6388</v>
      </c>
      <c r="G13304" s="26" t="s">
        <v>9695</v>
      </c>
      <c r="H13304" s="24" t="s">
        <v>1488</v>
      </c>
      <c r="I13304" s="24" t="s">
        <v>1489</v>
      </c>
      <c r="J13304" s="27" t="s">
        <v>1</v>
      </c>
      <c r="K13304" s="28">
        <v>1487.52</v>
      </c>
      <c r="L13304" s="28">
        <v>1486.97</v>
      </c>
    </row>
    <row r="13305" spans="1:12" x14ac:dyDescent="0.25">
      <c r="A13305" s="24" t="s">
        <v>3305</v>
      </c>
      <c r="B13305" s="26">
        <v>2018</v>
      </c>
      <c r="C13305" s="24">
        <v>4</v>
      </c>
      <c r="D13305" s="24" t="s">
        <v>344</v>
      </c>
      <c r="E13305" s="26">
        <v>670</v>
      </c>
      <c r="F13305" s="26">
        <v>10727</v>
      </c>
      <c r="G13305" s="26" t="s">
        <v>14034</v>
      </c>
      <c r="H13305" s="24" t="s">
        <v>345</v>
      </c>
      <c r="I13305" s="24" t="s">
        <v>346</v>
      </c>
      <c r="J13305" s="27" t="s">
        <v>1</v>
      </c>
      <c r="K13305" s="28">
        <v>21</v>
      </c>
      <c r="L13305" s="28">
        <v>21</v>
      </c>
    </row>
    <row r="13306" spans="1:12" x14ac:dyDescent="0.25">
      <c r="A13306" s="24" t="s">
        <v>3305</v>
      </c>
      <c r="B13306" s="26">
        <v>2018</v>
      </c>
      <c r="C13306" s="24">
        <v>4</v>
      </c>
      <c r="D13306" s="24" t="s">
        <v>344</v>
      </c>
      <c r="E13306" s="26">
        <v>670</v>
      </c>
      <c r="F13306" s="26">
        <v>10728</v>
      </c>
      <c r="G13306" s="26" t="s">
        <v>14035</v>
      </c>
      <c r="H13306" s="24" t="s">
        <v>186</v>
      </c>
      <c r="I13306" s="24" t="s">
        <v>187</v>
      </c>
      <c r="J13306" s="27" t="s">
        <v>1</v>
      </c>
      <c r="K13306" s="28">
        <v>13.5</v>
      </c>
      <c r="L13306" s="28">
        <v>13.23</v>
      </c>
    </row>
    <row r="13307" spans="1:12" x14ac:dyDescent="0.25">
      <c r="A13307" s="24" t="s">
        <v>3305</v>
      </c>
      <c r="B13307" s="26">
        <v>2018</v>
      </c>
      <c r="C13307" s="24">
        <v>4</v>
      </c>
      <c r="D13307" s="24" t="s">
        <v>344</v>
      </c>
      <c r="E13307" s="26">
        <v>670</v>
      </c>
      <c r="F13307" s="26">
        <v>752</v>
      </c>
      <c r="G13307" s="26" t="s">
        <v>4059</v>
      </c>
      <c r="H13307" s="24" t="s">
        <v>77</v>
      </c>
      <c r="I13307" s="24" t="s">
        <v>78</v>
      </c>
      <c r="J13307" s="27" t="s">
        <v>1</v>
      </c>
      <c r="K13307" s="28">
        <v>13.5</v>
      </c>
      <c r="L13307" s="28">
        <v>13.23</v>
      </c>
    </row>
    <row r="13308" spans="1:12" x14ac:dyDescent="0.25">
      <c r="A13308" s="24" t="s">
        <v>3305</v>
      </c>
      <c r="B13308" s="26">
        <v>2018</v>
      </c>
      <c r="C13308" s="24">
        <v>4</v>
      </c>
      <c r="D13308" s="24" t="s">
        <v>344</v>
      </c>
      <c r="E13308" s="26">
        <v>671</v>
      </c>
      <c r="F13308" s="26">
        <v>10729</v>
      </c>
      <c r="G13308" s="26" t="s">
        <v>14036</v>
      </c>
      <c r="H13308" s="24" t="s">
        <v>345</v>
      </c>
      <c r="I13308" s="24" t="s">
        <v>346</v>
      </c>
      <c r="J13308" s="27" t="s">
        <v>1</v>
      </c>
      <c r="K13308" s="28">
        <v>21</v>
      </c>
      <c r="L13308" s="28">
        <v>21</v>
      </c>
    </row>
    <row r="13309" spans="1:12" x14ac:dyDescent="0.25">
      <c r="A13309" s="24" t="s">
        <v>3305</v>
      </c>
      <c r="B13309" s="26">
        <v>2018</v>
      </c>
      <c r="C13309" s="24">
        <v>4</v>
      </c>
      <c r="D13309" s="24" t="s">
        <v>344</v>
      </c>
      <c r="E13309" s="26">
        <v>671</v>
      </c>
      <c r="F13309" s="26">
        <v>10730</v>
      </c>
      <c r="G13309" s="26" t="s">
        <v>14037</v>
      </c>
      <c r="H13309" s="24" t="s">
        <v>345</v>
      </c>
      <c r="I13309" s="24" t="s">
        <v>346</v>
      </c>
      <c r="J13309" s="27" t="s">
        <v>1</v>
      </c>
      <c r="K13309" s="28">
        <v>13.5</v>
      </c>
      <c r="L13309" s="28">
        <v>13.23</v>
      </c>
    </row>
    <row r="13310" spans="1:12" x14ac:dyDescent="0.25">
      <c r="A13310" s="24" t="s">
        <v>3305</v>
      </c>
      <c r="B13310" s="26">
        <v>2018</v>
      </c>
      <c r="C13310" s="24">
        <v>4</v>
      </c>
      <c r="D13310" s="24" t="s">
        <v>344</v>
      </c>
      <c r="E13310" s="26">
        <v>671</v>
      </c>
      <c r="F13310" s="26">
        <v>9858</v>
      </c>
      <c r="G13310" s="26" t="s">
        <v>13165</v>
      </c>
      <c r="H13310" s="24" t="s">
        <v>186</v>
      </c>
      <c r="I13310" s="24" t="s">
        <v>187</v>
      </c>
      <c r="J13310" s="27" t="s">
        <v>1</v>
      </c>
      <c r="K13310" s="28">
        <v>13.5</v>
      </c>
      <c r="L13310" s="28">
        <v>13.23</v>
      </c>
    </row>
    <row r="13311" spans="1:12" x14ac:dyDescent="0.25">
      <c r="A13311" s="24" t="s">
        <v>3305</v>
      </c>
      <c r="B13311" s="26">
        <v>2018</v>
      </c>
      <c r="C13311" s="24">
        <v>4</v>
      </c>
      <c r="D13311" s="24" t="s">
        <v>344</v>
      </c>
      <c r="E13311" s="26">
        <v>671</v>
      </c>
      <c r="F13311" s="26">
        <v>9212</v>
      </c>
      <c r="G13311" s="26" t="s">
        <v>12519</v>
      </c>
      <c r="H13311" s="24" t="s">
        <v>186</v>
      </c>
      <c r="I13311" s="24" t="s">
        <v>187</v>
      </c>
      <c r="J13311" s="27" t="s">
        <v>1</v>
      </c>
      <c r="K13311" s="28">
        <v>13.5</v>
      </c>
      <c r="L13311" s="28">
        <v>13.5</v>
      </c>
    </row>
    <row r="13312" spans="1:12" x14ac:dyDescent="0.25">
      <c r="A13312" s="24" t="s">
        <v>3305</v>
      </c>
      <c r="B13312" s="26">
        <v>2018</v>
      </c>
      <c r="C13312" s="24">
        <v>4</v>
      </c>
      <c r="D13312" s="24" t="s">
        <v>344</v>
      </c>
      <c r="E13312" s="26">
        <v>673</v>
      </c>
      <c r="F13312" s="26">
        <v>9860</v>
      </c>
      <c r="G13312" s="26" t="s">
        <v>13167</v>
      </c>
      <c r="H13312" s="24" t="s">
        <v>186</v>
      </c>
      <c r="I13312" s="24" t="s">
        <v>187</v>
      </c>
      <c r="J13312" s="27" t="s">
        <v>1</v>
      </c>
      <c r="K13312" s="28">
        <v>13.5</v>
      </c>
      <c r="L13312" s="28">
        <v>13.23</v>
      </c>
    </row>
    <row r="13313" spans="1:12" x14ac:dyDescent="0.25">
      <c r="A13313" s="24" t="s">
        <v>3305</v>
      </c>
      <c r="B13313" s="26">
        <v>2018</v>
      </c>
      <c r="C13313" s="24">
        <v>4</v>
      </c>
      <c r="D13313" s="24" t="s">
        <v>344</v>
      </c>
      <c r="E13313" s="26">
        <v>673</v>
      </c>
      <c r="F13313" s="26">
        <v>9588</v>
      </c>
      <c r="G13313" s="26" t="s">
        <v>12895</v>
      </c>
      <c r="H13313" s="24" t="s">
        <v>345</v>
      </c>
      <c r="I13313" s="24" t="s">
        <v>346</v>
      </c>
      <c r="J13313" s="27" t="s">
        <v>1</v>
      </c>
      <c r="K13313" s="28">
        <v>13.5</v>
      </c>
      <c r="L13313" s="28">
        <v>13.23</v>
      </c>
    </row>
    <row r="13314" spans="1:12" x14ac:dyDescent="0.25">
      <c r="A13314" s="24" t="s">
        <v>3305</v>
      </c>
      <c r="B13314" s="26">
        <v>2018</v>
      </c>
      <c r="C13314" s="24">
        <v>4</v>
      </c>
      <c r="D13314" s="24" t="s">
        <v>344</v>
      </c>
      <c r="E13314" s="26">
        <v>674</v>
      </c>
      <c r="F13314" s="26">
        <v>9626</v>
      </c>
      <c r="G13314" s="26" t="s">
        <v>12933</v>
      </c>
      <c r="H13314" s="24" t="s">
        <v>164</v>
      </c>
      <c r="I13314" s="24" t="s">
        <v>165</v>
      </c>
      <c r="J13314" s="27" t="s">
        <v>1</v>
      </c>
      <c r="K13314" s="28">
        <v>21</v>
      </c>
      <c r="L13314" s="28">
        <v>21</v>
      </c>
    </row>
    <row r="13315" spans="1:12" x14ac:dyDescent="0.25">
      <c r="A13315" s="24" t="s">
        <v>3305</v>
      </c>
      <c r="B13315" s="26">
        <v>2018</v>
      </c>
      <c r="C13315" s="24">
        <v>4</v>
      </c>
      <c r="D13315" s="24" t="s">
        <v>344</v>
      </c>
      <c r="E13315" s="26">
        <v>674</v>
      </c>
      <c r="F13315" s="26">
        <v>10731</v>
      </c>
      <c r="G13315" s="26" t="s">
        <v>14038</v>
      </c>
      <c r="H13315" s="24" t="s">
        <v>186</v>
      </c>
      <c r="I13315" s="24" t="s">
        <v>187</v>
      </c>
      <c r="J13315" s="27" t="s">
        <v>1</v>
      </c>
      <c r="K13315" s="28">
        <v>21</v>
      </c>
      <c r="L13315" s="28">
        <v>21</v>
      </c>
    </row>
    <row r="13316" spans="1:12" x14ac:dyDescent="0.25">
      <c r="A13316" s="24" t="s">
        <v>3305</v>
      </c>
      <c r="B13316" s="26">
        <v>2018</v>
      </c>
      <c r="C13316" s="24">
        <v>4</v>
      </c>
      <c r="D13316" s="24" t="s">
        <v>344</v>
      </c>
      <c r="E13316" s="26">
        <v>674</v>
      </c>
      <c r="F13316" s="26">
        <v>10732</v>
      </c>
      <c r="G13316" s="26" t="s">
        <v>14039</v>
      </c>
      <c r="H13316" s="24" t="s">
        <v>186</v>
      </c>
      <c r="I13316" s="24" t="s">
        <v>187</v>
      </c>
      <c r="J13316" s="27" t="s">
        <v>1</v>
      </c>
      <c r="K13316" s="28">
        <v>13.5</v>
      </c>
      <c r="L13316" s="28">
        <v>13.23</v>
      </c>
    </row>
    <row r="13317" spans="1:12" x14ac:dyDescent="0.25">
      <c r="A13317" s="24" t="s">
        <v>3305</v>
      </c>
      <c r="B13317" s="26">
        <v>2018</v>
      </c>
      <c r="C13317" s="24">
        <v>4</v>
      </c>
      <c r="D13317" s="24" t="s">
        <v>344</v>
      </c>
      <c r="E13317" s="26">
        <v>674</v>
      </c>
      <c r="F13317" s="26">
        <v>10733</v>
      </c>
      <c r="G13317" s="26" t="s">
        <v>14040</v>
      </c>
      <c r="H13317" s="24" t="s">
        <v>186</v>
      </c>
      <c r="I13317" s="24" t="s">
        <v>187</v>
      </c>
      <c r="J13317" s="27" t="s">
        <v>1</v>
      </c>
      <c r="K13317" s="28">
        <v>13.5</v>
      </c>
      <c r="L13317" s="28">
        <v>13.23</v>
      </c>
    </row>
    <row r="13318" spans="1:12" x14ac:dyDescent="0.25">
      <c r="A13318" s="24" t="s">
        <v>3305</v>
      </c>
      <c r="B13318" s="26">
        <v>2018</v>
      </c>
      <c r="C13318" s="24">
        <v>4</v>
      </c>
      <c r="D13318" s="24" t="s">
        <v>344</v>
      </c>
      <c r="E13318" s="26">
        <v>674</v>
      </c>
      <c r="F13318" s="26">
        <v>10734</v>
      </c>
      <c r="G13318" s="26" t="s">
        <v>14041</v>
      </c>
      <c r="H13318" s="24" t="s">
        <v>345</v>
      </c>
      <c r="I13318" s="24" t="s">
        <v>346</v>
      </c>
      <c r="J13318" s="27" t="s">
        <v>1</v>
      </c>
      <c r="K13318" s="28">
        <v>21</v>
      </c>
      <c r="L13318" s="28">
        <v>21</v>
      </c>
    </row>
    <row r="13319" spans="1:12" x14ac:dyDescent="0.25">
      <c r="A13319" s="24" t="s">
        <v>3305</v>
      </c>
      <c r="B13319" s="26">
        <v>2018</v>
      </c>
      <c r="C13319" s="24">
        <v>4</v>
      </c>
      <c r="D13319" s="24" t="s">
        <v>344</v>
      </c>
      <c r="E13319" s="26">
        <v>674</v>
      </c>
      <c r="F13319" s="26">
        <v>10735</v>
      </c>
      <c r="G13319" s="26" t="s">
        <v>14042</v>
      </c>
      <c r="H13319" s="24" t="s">
        <v>186</v>
      </c>
      <c r="I13319" s="24" t="s">
        <v>187</v>
      </c>
      <c r="J13319" s="27" t="s">
        <v>1</v>
      </c>
      <c r="K13319" s="28">
        <v>13.5</v>
      </c>
      <c r="L13319" s="28">
        <v>13.23</v>
      </c>
    </row>
    <row r="13320" spans="1:12" x14ac:dyDescent="0.25">
      <c r="A13320" s="24" t="s">
        <v>3305</v>
      </c>
      <c r="B13320" s="26">
        <v>2018</v>
      </c>
      <c r="C13320" s="24">
        <v>4</v>
      </c>
      <c r="D13320" s="24" t="s">
        <v>344</v>
      </c>
      <c r="E13320" s="26">
        <v>674</v>
      </c>
      <c r="F13320" s="26">
        <v>10736</v>
      </c>
      <c r="G13320" s="26" t="s">
        <v>14043</v>
      </c>
      <c r="H13320" s="24" t="s">
        <v>186</v>
      </c>
      <c r="I13320" s="24" t="s">
        <v>187</v>
      </c>
      <c r="J13320" s="27" t="s">
        <v>1</v>
      </c>
      <c r="K13320" s="28">
        <v>13.5</v>
      </c>
      <c r="L13320" s="28">
        <v>13.23</v>
      </c>
    </row>
    <row r="13321" spans="1:12" x14ac:dyDescent="0.25">
      <c r="A13321" s="24" t="s">
        <v>3305</v>
      </c>
      <c r="B13321" s="26">
        <v>2018</v>
      </c>
      <c r="C13321" s="24">
        <v>4</v>
      </c>
      <c r="D13321" s="24" t="s">
        <v>344</v>
      </c>
      <c r="E13321" s="26">
        <v>674</v>
      </c>
      <c r="F13321" s="26">
        <v>10737</v>
      </c>
      <c r="G13321" s="26" t="s">
        <v>14044</v>
      </c>
      <c r="H13321" s="24" t="s">
        <v>345</v>
      </c>
      <c r="I13321" s="24" t="s">
        <v>346</v>
      </c>
      <c r="J13321" s="27" t="s">
        <v>1</v>
      </c>
      <c r="K13321" s="28">
        <v>21</v>
      </c>
      <c r="L13321" s="28">
        <v>21</v>
      </c>
    </row>
    <row r="13322" spans="1:12" x14ac:dyDescent="0.25">
      <c r="A13322" s="24" t="s">
        <v>3305</v>
      </c>
      <c r="B13322" s="26">
        <v>2018</v>
      </c>
      <c r="C13322" s="24">
        <v>4</v>
      </c>
      <c r="D13322" s="24" t="s">
        <v>344</v>
      </c>
      <c r="E13322" s="26">
        <v>674</v>
      </c>
      <c r="F13322" s="26">
        <v>9792</v>
      </c>
      <c r="G13322" s="26" t="s">
        <v>13099</v>
      </c>
      <c r="H13322" s="24" t="s">
        <v>730</v>
      </c>
      <c r="I13322" s="24" t="s">
        <v>731</v>
      </c>
      <c r="J13322" s="27" t="s">
        <v>1</v>
      </c>
      <c r="K13322" s="28">
        <v>502.29</v>
      </c>
      <c r="L13322" s="28">
        <v>502.29</v>
      </c>
    </row>
    <row r="13323" spans="1:12" x14ac:dyDescent="0.25">
      <c r="A13323" s="24" t="s">
        <v>3305</v>
      </c>
      <c r="B13323" s="26">
        <v>2018</v>
      </c>
      <c r="C13323" s="24">
        <v>4</v>
      </c>
      <c r="D13323" s="24" t="s">
        <v>344</v>
      </c>
      <c r="E13323" s="26">
        <v>674</v>
      </c>
      <c r="F13323" s="26">
        <v>10738</v>
      </c>
      <c r="G13323" s="26" t="s">
        <v>14045</v>
      </c>
      <c r="H13323" s="24" t="s">
        <v>345</v>
      </c>
      <c r="I13323" s="24" t="s">
        <v>346</v>
      </c>
      <c r="J13323" s="27" t="s">
        <v>1</v>
      </c>
      <c r="K13323" s="28">
        <v>21</v>
      </c>
      <c r="L13323" s="28">
        <v>21</v>
      </c>
    </row>
    <row r="13324" spans="1:12" x14ac:dyDescent="0.25">
      <c r="A13324" s="24" t="s">
        <v>3305</v>
      </c>
      <c r="B13324" s="26">
        <v>2018</v>
      </c>
      <c r="C13324" s="24">
        <v>4</v>
      </c>
      <c r="D13324" s="24" t="s">
        <v>344</v>
      </c>
      <c r="E13324" s="26">
        <v>674</v>
      </c>
      <c r="F13324" s="26">
        <v>9622</v>
      </c>
      <c r="G13324" s="26" t="s">
        <v>12929</v>
      </c>
      <c r="H13324" s="24" t="s">
        <v>186</v>
      </c>
      <c r="I13324" s="24" t="s">
        <v>187</v>
      </c>
      <c r="J13324" s="27" t="s">
        <v>1</v>
      </c>
      <c r="K13324" s="28">
        <v>21</v>
      </c>
      <c r="L13324" s="28">
        <v>21</v>
      </c>
    </row>
    <row r="13325" spans="1:12" x14ac:dyDescent="0.25">
      <c r="A13325" s="24" t="s">
        <v>3305</v>
      </c>
      <c r="B13325" s="26">
        <v>2018</v>
      </c>
      <c r="C13325" s="24">
        <v>4</v>
      </c>
      <c r="D13325" s="24" t="s">
        <v>344</v>
      </c>
      <c r="E13325" s="26">
        <v>675</v>
      </c>
      <c r="F13325" s="26">
        <v>9795</v>
      </c>
      <c r="G13325" s="26" t="s">
        <v>13102</v>
      </c>
      <c r="H13325" s="24" t="s">
        <v>186</v>
      </c>
      <c r="I13325" s="24" t="s">
        <v>187</v>
      </c>
      <c r="J13325" s="27" t="s">
        <v>1</v>
      </c>
      <c r="K13325" s="28">
        <v>708.48</v>
      </c>
      <c r="L13325" s="28">
        <v>708.48</v>
      </c>
    </row>
    <row r="13326" spans="1:12" x14ac:dyDescent="0.25">
      <c r="A13326" s="24" t="s">
        <v>3305</v>
      </c>
      <c r="B13326" s="26">
        <v>2018</v>
      </c>
      <c r="C13326" s="24">
        <v>4</v>
      </c>
      <c r="D13326" s="24" t="s">
        <v>344</v>
      </c>
      <c r="E13326" s="26">
        <v>675</v>
      </c>
      <c r="F13326" s="26">
        <v>8980</v>
      </c>
      <c r="G13326" s="26" t="s">
        <v>12287</v>
      </c>
      <c r="H13326" s="24" t="s">
        <v>345</v>
      </c>
      <c r="I13326" s="24" t="s">
        <v>346</v>
      </c>
      <c r="J13326" s="27" t="s">
        <v>1</v>
      </c>
      <c r="K13326" s="28">
        <v>13.5</v>
      </c>
      <c r="L13326" s="28">
        <v>13.23</v>
      </c>
    </row>
    <row r="13327" spans="1:12" x14ac:dyDescent="0.25">
      <c r="A13327" s="24" t="s">
        <v>3305</v>
      </c>
      <c r="B13327" s="26">
        <v>2018</v>
      </c>
      <c r="C13327" s="24">
        <v>4</v>
      </c>
      <c r="D13327" s="24" t="s">
        <v>344</v>
      </c>
      <c r="E13327" s="26">
        <v>675</v>
      </c>
      <c r="F13327" s="26">
        <v>4040</v>
      </c>
      <c r="G13327" s="26" t="s">
        <v>7347</v>
      </c>
      <c r="H13327" s="24" t="s">
        <v>186</v>
      </c>
      <c r="I13327" s="24" t="s">
        <v>187</v>
      </c>
      <c r="J13327" s="27" t="s">
        <v>1</v>
      </c>
      <c r="K13327" s="28">
        <v>166.26</v>
      </c>
      <c r="L13327" s="28">
        <v>165.99</v>
      </c>
    </row>
    <row r="13328" spans="1:12" x14ac:dyDescent="0.25">
      <c r="A13328" s="24" t="s">
        <v>3305</v>
      </c>
      <c r="B13328" s="26">
        <v>2018</v>
      </c>
      <c r="C13328" s="24">
        <v>4</v>
      </c>
      <c r="D13328" s="24" t="s">
        <v>344</v>
      </c>
      <c r="E13328" s="26">
        <v>675</v>
      </c>
      <c r="F13328" s="26">
        <v>10739</v>
      </c>
      <c r="G13328" s="26" t="s">
        <v>14046</v>
      </c>
      <c r="H13328" s="24" t="s">
        <v>186</v>
      </c>
      <c r="I13328" s="24" t="s">
        <v>187</v>
      </c>
      <c r="J13328" s="27" t="s">
        <v>1</v>
      </c>
      <c r="K13328" s="28">
        <v>21</v>
      </c>
      <c r="L13328" s="28">
        <v>21</v>
      </c>
    </row>
    <row r="13329" spans="1:12" x14ac:dyDescent="0.25">
      <c r="A13329" s="24" t="s">
        <v>3305</v>
      </c>
      <c r="B13329" s="26">
        <v>2018</v>
      </c>
      <c r="C13329" s="24">
        <v>4</v>
      </c>
      <c r="D13329" s="24" t="s">
        <v>344</v>
      </c>
      <c r="E13329" s="26">
        <v>675</v>
      </c>
      <c r="F13329" s="26">
        <v>10740</v>
      </c>
      <c r="G13329" s="26" t="s">
        <v>14047</v>
      </c>
      <c r="H13329" s="24" t="s">
        <v>1776</v>
      </c>
      <c r="I13329" s="24" t="s">
        <v>1777</v>
      </c>
      <c r="J13329" s="27" t="s">
        <v>1</v>
      </c>
      <c r="K13329" s="28">
        <v>21</v>
      </c>
      <c r="L13329" s="28">
        <v>21</v>
      </c>
    </row>
    <row r="13330" spans="1:12" x14ac:dyDescent="0.25">
      <c r="A13330" s="24" t="s">
        <v>3305</v>
      </c>
      <c r="B13330" s="26">
        <v>2018</v>
      </c>
      <c r="C13330" s="24">
        <v>4</v>
      </c>
      <c r="D13330" s="24" t="s">
        <v>344</v>
      </c>
      <c r="E13330" s="26">
        <v>675</v>
      </c>
      <c r="F13330" s="26">
        <v>10741</v>
      </c>
      <c r="G13330" s="26" t="s">
        <v>14048</v>
      </c>
      <c r="H13330" s="24" t="s">
        <v>345</v>
      </c>
      <c r="I13330" s="24" t="s">
        <v>346</v>
      </c>
      <c r="J13330" s="27" t="s">
        <v>1</v>
      </c>
      <c r="K13330" s="28">
        <v>21</v>
      </c>
      <c r="L13330" s="28">
        <v>21</v>
      </c>
    </row>
    <row r="13331" spans="1:12" x14ac:dyDescent="0.25">
      <c r="A13331" s="24" t="s">
        <v>3305</v>
      </c>
      <c r="B13331" s="26">
        <v>2018</v>
      </c>
      <c r="C13331" s="24">
        <v>4</v>
      </c>
      <c r="D13331" s="24" t="s">
        <v>344</v>
      </c>
      <c r="E13331" s="26">
        <v>676</v>
      </c>
      <c r="F13331" s="26">
        <v>10742</v>
      </c>
      <c r="G13331" s="26" t="s">
        <v>14049</v>
      </c>
      <c r="H13331" s="24" t="s">
        <v>186</v>
      </c>
      <c r="I13331" s="24" t="s">
        <v>187</v>
      </c>
      <c r="J13331" s="27" t="s">
        <v>1</v>
      </c>
      <c r="K13331" s="28">
        <v>13.5</v>
      </c>
      <c r="L13331" s="28">
        <v>13.23</v>
      </c>
    </row>
    <row r="13332" spans="1:12" x14ac:dyDescent="0.25">
      <c r="A13332" s="24" t="s">
        <v>3305</v>
      </c>
      <c r="B13332" s="26">
        <v>2018</v>
      </c>
      <c r="C13332" s="24">
        <v>4</v>
      </c>
      <c r="D13332" s="24" t="s">
        <v>344</v>
      </c>
      <c r="E13332" s="26">
        <v>676</v>
      </c>
      <c r="F13332" s="26">
        <v>10743</v>
      </c>
      <c r="G13332" s="26" t="s">
        <v>14050</v>
      </c>
      <c r="H13332" s="24" t="s">
        <v>345</v>
      </c>
      <c r="I13332" s="24" t="s">
        <v>346</v>
      </c>
      <c r="J13332" s="27" t="s">
        <v>1</v>
      </c>
      <c r="K13332" s="28">
        <v>21</v>
      </c>
      <c r="L13332" s="28">
        <v>21</v>
      </c>
    </row>
    <row r="13333" spans="1:12" x14ac:dyDescent="0.25">
      <c r="A13333" s="24" t="s">
        <v>3305</v>
      </c>
      <c r="B13333" s="26">
        <v>2018</v>
      </c>
      <c r="C13333" s="24">
        <v>4</v>
      </c>
      <c r="D13333" s="24" t="s">
        <v>344</v>
      </c>
      <c r="E13333" s="26">
        <v>676</v>
      </c>
      <c r="F13333" s="26">
        <v>8976</v>
      </c>
      <c r="G13333" s="26" t="s">
        <v>12283</v>
      </c>
      <c r="H13333" s="24" t="s">
        <v>186</v>
      </c>
      <c r="I13333" s="24" t="s">
        <v>187</v>
      </c>
      <c r="J13333" s="27" t="s">
        <v>1</v>
      </c>
      <c r="K13333" s="28">
        <v>13.5</v>
      </c>
      <c r="L13333" s="28">
        <v>13.23</v>
      </c>
    </row>
    <row r="13334" spans="1:12" x14ac:dyDescent="0.25">
      <c r="A13334" s="24" t="s">
        <v>3305</v>
      </c>
      <c r="B13334" s="26">
        <v>2018</v>
      </c>
      <c r="C13334" s="24">
        <v>4</v>
      </c>
      <c r="D13334" s="24" t="s">
        <v>344</v>
      </c>
      <c r="E13334" s="26">
        <v>676</v>
      </c>
      <c r="F13334" s="26">
        <v>8968</v>
      </c>
      <c r="G13334" s="26" t="s">
        <v>12275</v>
      </c>
      <c r="H13334" s="24" t="s">
        <v>186</v>
      </c>
      <c r="I13334" s="24" t="s">
        <v>187</v>
      </c>
      <c r="J13334" s="27" t="s">
        <v>1</v>
      </c>
      <c r="K13334" s="28">
        <v>13.5</v>
      </c>
      <c r="L13334" s="28">
        <v>13.5</v>
      </c>
    </row>
    <row r="13335" spans="1:12" x14ac:dyDescent="0.25">
      <c r="A13335" s="24" t="s">
        <v>3305</v>
      </c>
      <c r="B13335" s="26">
        <v>2018</v>
      </c>
      <c r="C13335" s="24">
        <v>4</v>
      </c>
      <c r="D13335" s="24" t="s">
        <v>344</v>
      </c>
      <c r="E13335" s="26">
        <v>676</v>
      </c>
      <c r="F13335" s="26">
        <v>9880</v>
      </c>
      <c r="G13335" s="26" t="s">
        <v>13187</v>
      </c>
      <c r="H13335" s="24" t="s">
        <v>186</v>
      </c>
      <c r="I13335" s="24" t="s">
        <v>187</v>
      </c>
      <c r="J13335" s="27" t="s">
        <v>1</v>
      </c>
      <c r="K13335" s="28">
        <v>13.5</v>
      </c>
      <c r="L13335" s="28">
        <v>13.23</v>
      </c>
    </row>
    <row r="13336" spans="1:12" x14ac:dyDescent="0.25">
      <c r="A13336" s="24" t="s">
        <v>3305</v>
      </c>
      <c r="B13336" s="26">
        <v>2018</v>
      </c>
      <c r="C13336" s="24">
        <v>4</v>
      </c>
      <c r="D13336" s="24" t="s">
        <v>344</v>
      </c>
      <c r="E13336" s="26">
        <v>676</v>
      </c>
      <c r="F13336" s="26">
        <v>10744</v>
      </c>
      <c r="G13336" s="26" t="s">
        <v>14051</v>
      </c>
      <c r="H13336" s="24" t="s">
        <v>345</v>
      </c>
      <c r="I13336" s="24" t="s">
        <v>346</v>
      </c>
      <c r="J13336" s="27" t="s">
        <v>1</v>
      </c>
      <c r="K13336" s="28">
        <v>21</v>
      </c>
      <c r="L13336" s="28">
        <v>21</v>
      </c>
    </row>
    <row r="13337" spans="1:12" x14ac:dyDescent="0.25">
      <c r="A13337" s="24" t="s">
        <v>3305</v>
      </c>
      <c r="B13337" s="26">
        <v>2018</v>
      </c>
      <c r="C13337" s="24">
        <v>4</v>
      </c>
      <c r="D13337" s="24" t="s">
        <v>344</v>
      </c>
      <c r="E13337" s="26">
        <v>676</v>
      </c>
      <c r="F13337" s="26">
        <v>3947</v>
      </c>
      <c r="G13337" s="26" t="s">
        <v>7254</v>
      </c>
      <c r="H13337" s="24" t="s">
        <v>345</v>
      </c>
      <c r="I13337" s="24" t="s">
        <v>346</v>
      </c>
      <c r="J13337" s="27" t="s">
        <v>1</v>
      </c>
      <c r="K13337" s="28">
        <v>35.25</v>
      </c>
      <c r="L13337" s="28">
        <v>34.97</v>
      </c>
    </row>
    <row r="13338" spans="1:12" x14ac:dyDescent="0.25">
      <c r="A13338" s="24" t="s">
        <v>3305</v>
      </c>
      <c r="B13338" s="26">
        <v>2018</v>
      </c>
      <c r="C13338" s="24">
        <v>4</v>
      </c>
      <c r="D13338" s="24" t="s">
        <v>344</v>
      </c>
      <c r="E13338" s="26">
        <v>676</v>
      </c>
      <c r="F13338" s="26">
        <v>10745</v>
      </c>
      <c r="G13338" s="26" t="s">
        <v>14052</v>
      </c>
      <c r="H13338" s="24" t="s">
        <v>345</v>
      </c>
      <c r="I13338" s="24" t="s">
        <v>346</v>
      </c>
      <c r="J13338" s="27" t="s">
        <v>1</v>
      </c>
      <c r="K13338" s="28">
        <v>21</v>
      </c>
      <c r="L13338" s="28">
        <v>21</v>
      </c>
    </row>
    <row r="13339" spans="1:12" x14ac:dyDescent="0.25">
      <c r="A13339" s="24" t="s">
        <v>3305</v>
      </c>
      <c r="B13339" s="26">
        <v>2018</v>
      </c>
      <c r="C13339" s="24">
        <v>4</v>
      </c>
      <c r="D13339" s="24" t="s">
        <v>344</v>
      </c>
      <c r="E13339" s="26">
        <v>677</v>
      </c>
      <c r="F13339" s="26">
        <v>10746</v>
      </c>
      <c r="G13339" s="26" t="s">
        <v>14053</v>
      </c>
      <c r="H13339" s="24" t="s">
        <v>186</v>
      </c>
      <c r="I13339" s="24" t="s">
        <v>187</v>
      </c>
      <c r="J13339" s="27" t="s">
        <v>1</v>
      </c>
      <c r="K13339" s="28">
        <v>21</v>
      </c>
      <c r="L13339" s="28">
        <v>21</v>
      </c>
    </row>
    <row r="13340" spans="1:12" x14ac:dyDescent="0.25">
      <c r="A13340" s="24" t="s">
        <v>3305</v>
      </c>
      <c r="B13340" s="26">
        <v>2018</v>
      </c>
      <c r="C13340" s="24">
        <v>4</v>
      </c>
      <c r="D13340" s="24" t="s">
        <v>344</v>
      </c>
      <c r="E13340" s="26">
        <v>677</v>
      </c>
      <c r="F13340" s="26">
        <v>10747</v>
      </c>
      <c r="G13340" s="26" t="s">
        <v>14054</v>
      </c>
      <c r="H13340" s="24" t="s">
        <v>345</v>
      </c>
      <c r="I13340" s="24" t="s">
        <v>346</v>
      </c>
      <c r="J13340" s="27" t="s">
        <v>1</v>
      </c>
      <c r="K13340" s="28">
        <v>13.5</v>
      </c>
      <c r="L13340" s="28">
        <v>13.23</v>
      </c>
    </row>
    <row r="13341" spans="1:12" x14ac:dyDescent="0.25">
      <c r="A13341" s="24" t="s">
        <v>3305</v>
      </c>
      <c r="B13341" s="26">
        <v>2018</v>
      </c>
      <c r="C13341" s="24">
        <v>4</v>
      </c>
      <c r="D13341" s="24" t="s">
        <v>344</v>
      </c>
      <c r="E13341" s="26">
        <v>677</v>
      </c>
      <c r="F13341" s="26">
        <v>10748</v>
      </c>
      <c r="G13341" s="26" t="s">
        <v>14055</v>
      </c>
      <c r="H13341" s="24" t="s">
        <v>186</v>
      </c>
      <c r="I13341" s="24" t="s">
        <v>187</v>
      </c>
      <c r="J13341" s="27" t="s">
        <v>1</v>
      </c>
      <c r="K13341" s="28">
        <v>13.5</v>
      </c>
      <c r="L13341" s="28">
        <v>13.23</v>
      </c>
    </row>
    <row r="13342" spans="1:12" x14ac:dyDescent="0.25">
      <c r="A13342" s="24" t="s">
        <v>3305</v>
      </c>
      <c r="B13342" s="26">
        <v>2018</v>
      </c>
      <c r="C13342" s="24">
        <v>4</v>
      </c>
      <c r="D13342" s="24" t="s">
        <v>344</v>
      </c>
      <c r="E13342" s="26">
        <v>677</v>
      </c>
      <c r="F13342" s="26">
        <v>1362</v>
      </c>
      <c r="G13342" s="26" t="s">
        <v>4669</v>
      </c>
      <c r="H13342" s="24" t="s">
        <v>730</v>
      </c>
      <c r="I13342" s="24" t="s">
        <v>731</v>
      </c>
      <c r="J13342" s="27" t="s">
        <v>1</v>
      </c>
      <c r="K13342" s="28">
        <v>13.5</v>
      </c>
      <c r="L13342" s="28">
        <v>13.23</v>
      </c>
    </row>
    <row r="13343" spans="1:12" x14ac:dyDescent="0.25">
      <c r="A13343" s="24" t="s">
        <v>3305</v>
      </c>
      <c r="B13343" s="26">
        <v>2018</v>
      </c>
      <c r="C13343" s="24">
        <v>4</v>
      </c>
      <c r="D13343" s="24" t="s">
        <v>344</v>
      </c>
      <c r="E13343" s="26">
        <v>677</v>
      </c>
      <c r="F13343" s="26">
        <v>10749</v>
      </c>
      <c r="G13343" s="26" t="s">
        <v>14056</v>
      </c>
      <c r="H13343" s="24" t="s">
        <v>186</v>
      </c>
      <c r="I13343" s="24" t="s">
        <v>187</v>
      </c>
      <c r="J13343" s="27" t="s">
        <v>1</v>
      </c>
      <c r="K13343" s="28">
        <v>21</v>
      </c>
      <c r="L13343" s="28">
        <v>21</v>
      </c>
    </row>
    <row r="13344" spans="1:12" x14ac:dyDescent="0.25">
      <c r="A13344" s="24" t="s">
        <v>3305</v>
      </c>
      <c r="B13344" s="26">
        <v>2018</v>
      </c>
      <c r="C13344" s="24">
        <v>4</v>
      </c>
      <c r="D13344" s="24" t="s">
        <v>344</v>
      </c>
      <c r="E13344" s="26">
        <v>679</v>
      </c>
      <c r="F13344" s="26">
        <v>10750</v>
      </c>
      <c r="G13344" s="26" t="s">
        <v>14057</v>
      </c>
      <c r="H13344" s="24" t="s">
        <v>186</v>
      </c>
      <c r="I13344" s="24" t="s">
        <v>187</v>
      </c>
      <c r="J13344" s="27" t="s">
        <v>1</v>
      </c>
      <c r="K13344" s="28">
        <v>13.5</v>
      </c>
      <c r="L13344" s="28">
        <v>13.23</v>
      </c>
    </row>
    <row r="13345" spans="1:12" x14ac:dyDescent="0.25">
      <c r="A13345" s="24" t="s">
        <v>3305</v>
      </c>
      <c r="B13345" s="26">
        <v>2018</v>
      </c>
      <c r="C13345" s="24">
        <v>4</v>
      </c>
      <c r="D13345" s="24" t="s">
        <v>344</v>
      </c>
      <c r="E13345" s="26">
        <v>679</v>
      </c>
      <c r="F13345" s="26">
        <v>10751</v>
      </c>
      <c r="G13345" s="26" t="s">
        <v>14058</v>
      </c>
      <c r="H13345" s="24" t="s">
        <v>345</v>
      </c>
      <c r="I13345" s="24" t="s">
        <v>346</v>
      </c>
      <c r="J13345" s="27" t="s">
        <v>1</v>
      </c>
      <c r="K13345" s="28">
        <v>21</v>
      </c>
      <c r="L13345" s="28">
        <v>21</v>
      </c>
    </row>
    <row r="13346" spans="1:12" x14ac:dyDescent="0.25">
      <c r="A13346" s="24" t="s">
        <v>3305</v>
      </c>
      <c r="B13346" s="26">
        <v>2018</v>
      </c>
      <c r="C13346" s="24">
        <v>4</v>
      </c>
      <c r="D13346" s="24" t="s">
        <v>344</v>
      </c>
      <c r="E13346" s="26">
        <v>679</v>
      </c>
      <c r="F13346" s="26">
        <v>10752</v>
      </c>
      <c r="G13346" s="26" t="s">
        <v>14059</v>
      </c>
      <c r="H13346" s="24" t="s">
        <v>345</v>
      </c>
      <c r="I13346" s="24" t="s">
        <v>346</v>
      </c>
      <c r="J13346" s="27" t="s">
        <v>1</v>
      </c>
      <c r="K13346" s="28">
        <v>21</v>
      </c>
      <c r="L13346" s="28">
        <v>21</v>
      </c>
    </row>
    <row r="13347" spans="1:12" x14ac:dyDescent="0.25">
      <c r="A13347" s="24" t="s">
        <v>3305</v>
      </c>
      <c r="B13347" s="26">
        <v>2018</v>
      </c>
      <c r="C13347" s="24">
        <v>4</v>
      </c>
      <c r="D13347" s="24" t="s">
        <v>344</v>
      </c>
      <c r="E13347" s="26">
        <v>679</v>
      </c>
      <c r="F13347" s="26">
        <v>9823</v>
      </c>
      <c r="G13347" s="26" t="s">
        <v>13130</v>
      </c>
      <c r="H13347" s="24" t="s">
        <v>186</v>
      </c>
      <c r="I13347" s="24" t="s">
        <v>187</v>
      </c>
      <c r="J13347" s="27" t="s">
        <v>1</v>
      </c>
      <c r="K13347" s="28">
        <v>21</v>
      </c>
      <c r="L13347" s="28">
        <v>21</v>
      </c>
    </row>
    <row r="13348" spans="1:12" x14ac:dyDescent="0.25">
      <c r="A13348" s="24" t="s">
        <v>3305</v>
      </c>
      <c r="B13348" s="26">
        <v>2018</v>
      </c>
      <c r="C13348" s="24">
        <v>4</v>
      </c>
      <c r="D13348" s="24" t="s">
        <v>344</v>
      </c>
      <c r="E13348" s="26">
        <v>695</v>
      </c>
      <c r="F13348" s="26">
        <v>10753</v>
      </c>
      <c r="G13348" s="26" t="s">
        <v>14060</v>
      </c>
      <c r="H13348" s="24" t="s">
        <v>186</v>
      </c>
      <c r="I13348" s="24" t="s">
        <v>187</v>
      </c>
      <c r="J13348" s="27" t="s">
        <v>1</v>
      </c>
      <c r="K13348" s="28">
        <v>35.1</v>
      </c>
      <c r="L13348" s="28">
        <v>34.56</v>
      </c>
    </row>
    <row r="13349" spans="1:12" x14ac:dyDescent="0.25">
      <c r="A13349" s="24" t="s">
        <v>3305</v>
      </c>
      <c r="B13349" s="26">
        <v>2018</v>
      </c>
      <c r="C13349" s="24">
        <v>4</v>
      </c>
      <c r="D13349" s="24" t="s">
        <v>344</v>
      </c>
      <c r="E13349" s="26">
        <v>695</v>
      </c>
      <c r="F13349" s="26">
        <v>10754</v>
      </c>
      <c r="G13349" s="26" t="s">
        <v>14061</v>
      </c>
      <c r="H13349" s="24" t="s">
        <v>186</v>
      </c>
      <c r="I13349" s="24" t="s">
        <v>187</v>
      </c>
      <c r="J13349" s="27" t="s">
        <v>1</v>
      </c>
      <c r="K13349" s="28">
        <v>13.5</v>
      </c>
      <c r="L13349" s="28">
        <v>13.23</v>
      </c>
    </row>
    <row r="13350" spans="1:12" x14ac:dyDescent="0.25">
      <c r="A13350" s="24" t="s">
        <v>3305</v>
      </c>
      <c r="B13350" s="26">
        <v>2018</v>
      </c>
      <c r="C13350" s="24">
        <v>4</v>
      </c>
      <c r="D13350" s="24" t="s">
        <v>15125</v>
      </c>
      <c r="E13350" s="26">
        <v>656</v>
      </c>
      <c r="F13350" s="26">
        <v>10755</v>
      </c>
      <c r="G13350" s="26" t="s">
        <v>14062</v>
      </c>
      <c r="H13350" s="24" t="s">
        <v>2520</v>
      </c>
      <c r="I13350" s="24" t="s">
        <v>2521</v>
      </c>
      <c r="J13350" s="27" t="s">
        <v>1</v>
      </c>
      <c r="K13350" s="28">
        <v>3178.32</v>
      </c>
      <c r="L13350" s="28">
        <v>1792.19</v>
      </c>
    </row>
    <row r="13351" spans="1:12" x14ac:dyDescent="0.25">
      <c r="A13351" s="24" t="s">
        <v>3305</v>
      </c>
      <c r="B13351" s="26">
        <v>2018</v>
      </c>
      <c r="C13351" s="24">
        <v>4</v>
      </c>
      <c r="D13351" s="24" t="s">
        <v>15143</v>
      </c>
      <c r="E13351" s="26">
        <v>669</v>
      </c>
      <c r="F13351" s="26">
        <v>10756</v>
      </c>
      <c r="G13351" s="26" t="s">
        <v>14063</v>
      </c>
      <c r="H13351" s="24" t="s">
        <v>1258</v>
      </c>
      <c r="I13351" s="24" t="s">
        <v>1259</v>
      </c>
      <c r="J13351" s="27" t="s">
        <v>1</v>
      </c>
      <c r="K13351" s="28">
        <v>51.62</v>
      </c>
      <c r="L13351" s="28">
        <v>51.35</v>
      </c>
    </row>
    <row r="13352" spans="1:12" x14ac:dyDescent="0.25">
      <c r="A13352" s="24" t="s">
        <v>3305</v>
      </c>
      <c r="B13352" s="26">
        <v>2018</v>
      </c>
      <c r="C13352" s="24">
        <v>4</v>
      </c>
      <c r="D13352" s="24" t="s">
        <v>15143</v>
      </c>
      <c r="E13352" s="26">
        <v>670</v>
      </c>
      <c r="F13352" s="26">
        <v>8988</v>
      </c>
      <c r="G13352" s="26" t="s">
        <v>12295</v>
      </c>
      <c r="H13352" s="24" t="s">
        <v>1258</v>
      </c>
      <c r="I13352" s="24" t="s">
        <v>1259</v>
      </c>
      <c r="J13352" s="27" t="s">
        <v>1</v>
      </c>
      <c r="K13352" s="28">
        <v>34.1</v>
      </c>
      <c r="L13352" s="28">
        <v>34.1</v>
      </c>
    </row>
    <row r="13353" spans="1:12" x14ac:dyDescent="0.25">
      <c r="A13353" s="24" t="s">
        <v>3305</v>
      </c>
      <c r="B13353" s="26">
        <v>2018</v>
      </c>
      <c r="C13353" s="24">
        <v>4</v>
      </c>
      <c r="D13353" s="24" t="s">
        <v>15143</v>
      </c>
      <c r="E13353" s="26">
        <v>670</v>
      </c>
      <c r="F13353" s="26">
        <v>10757</v>
      </c>
      <c r="G13353" s="26" t="s">
        <v>14064</v>
      </c>
      <c r="H13353" s="24" t="s">
        <v>2528</v>
      </c>
      <c r="I13353" s="24" t="s">
        <v>2529</v>
      </c>
      <c r="J13353" s="27" t="s">
        <v>1</v>
      </c>
      <c r="K13353" s="28">
        <v>13.5</v>
      </c>
      <c r="L13353" s="28">
        <v>13.23</v>
      </c>
    </row>
    <row r="13354" spans="1:12" x14ac:dyDescent="0.25">
      <c r="A13354" s="24" t="s">
        <v>3305</v>
      </c>
      <c r="B13354" s="26">
        <v>2018</v>
      </c>
      <c r="C13354" s="24">
        <v>4</v>
      </c>
      <c r="D13354" s="24" t="s">
        <v>15143</v>
      </c>
      <c r="E13354" s="26">
        <v>670</v>
      </c>
      <c r="F13354" s="26">
        <v>10758</v>
      </c>
      <c r="G13354" s="26" t="s">
        <v>14065</v>
      </c>
      <c r="H13354" s="24" t="s">
        <v>946</v>
      </c>
      <c r="I13354" s="24" t="s">
        <v>947</v>
      </c>
      <c r="J13354" s="27" t="s">
        <v>1</v>
      </c>
      <c r="K13354" s="28">
        <v>13.5</v>
      </c>
      <c r="L13354" s="28">
        <v>13.23</v>
      </c>
    </row>
    <row r="13355" spans="1:12" x14ac:dyDescent="0.25">
      <c r="A13355" s="24" t="s">
        <v>3305</v>
      </c>
      <c r="B13355" s="26">
        <v>2018</v>
      </c>
      <c r="C13355" s="24">
        <v>4</v>
      </c>
      <c r="D13355" s="24" t="s">
        <v>15143</v>
      </c>
      <c r="E13355" s="26">
        <v>670</v>
      </c>
      <c r="F13355" s="26">
        <v>10759</v>
      </c>
      <c r="G13355" s="26" t="s">
        <v>14066</v>
      </c>
      <c r="H13355" s="24" t="s">
        <v>1276</v>
      </c>
      <c r="I13355" s="24" t="s">
        <v>1277</v>
      </c>
      <c r="J13355" s="27" t="s">
        <v>1</v>
      </c>
      <c r="K13355" s="28">
        <v>91.55</v>
      </c>
      <c r="L13355" s="28">
        <v>91.27</v>
      </c>
    </row>
    <row r="13356" spans="1:12" x14ac:dyDescent="0.25">
      <c r="A13356" s="24" t="s">
        <v>3305</v>
      </c>
      <c r="B13356" s="26">
        <v>2018</v>
      </c>
      <c r="C13356" s="24">
        <v>4</v>
      </c>
      <c r="D13356" s="24" t="s">
        <v>15143</v>
      </c>
      <c r="E13356" s="26">
        <v>670</v>
      </c>
      <c r="F13356" s="26">
        <v>9905</v>
      </c>
      <c r="G13356" s="26" t="s">
        <v>13212</v>
      </c>
      <c r="H13356" s="24" t="s">
        <v>1674</v>
      </c>
      <c r="I13356" s="24" t="s">
        <v>1675</v>
      </c>
      <c r="J13356" s="27" t="s">
        <v>1</v>
      </c>
      <c r="K13356" s="28">
        <v>29.82</v>
      </c>
      <c r="L13356" s="28">
        <v>29.55</v>
      </c>
    </row>
    <row r="13357" spans="1:12" x14ac:dyDescent="0.25">
      <c r="A13357" s="24" t="s">
        <v>3305</v>
      </c>
      <c r="B13357" s="26">
        <v>2018</v>
      </c>
      <c r="C13357" s="24">
        <v>4</v>
      </c>
      <c r="D13357" s="24" t="s">
        <v>15143</v>
      </c>
      <c r="E13357" s="26">
        <v>670</v>
      </c>
      <c r="F13357" s="26">
        <v>9906</v>
      </c>
      <c r="G13357" s="26" t="s">
        <v>13213</v>
      </c>
      <c r="H13357" s="24" t="s">
        <v>946</v>
      </c>
      <c r="I13357" s="24" t="s">
        <v>947</v>
      </c>
      <c r="J13357" s="27" t="s">
        <v>1</v>
      </c>
      <c r="K13357" s="28">
        <v>13.5</v>
      </c>
      <c r="L13357" s="28">
        <v>13.23</v>
      </c>
    </row>
    <row r="13358" spans="1:12" x14ac:dyDescent="0.25">
      <c r="A13358" s="24" t="s">
        <v>3305</v>
      </c>
      <c r="B13358" s="26">
        <v>2018</v>
      </c>
      <c r="C13358" s="24">
        <v>4</v>
      </c>
      <c r="D13358" s="24" t="s">
        <v>15143</v>
      </c>
      <c r="E13358" s="26">
        <v>670</v>
      </c>
      <c r="F13358" s="26">
        <v>10760</v>
      </c>
      <c r="G13358" s="26" t="s">
        <v>14067</v>
      </c>
      <c r="H13358" s="24" t="s">
        <v>1008</v>
      </c>
      <c r="I13358" s="24" t="s">
        <v>1009</v>
      </c>
      <c r="J13358" s="27" t="s">
        <v>1</v>
      </c>
      <c r="K13358" s="28">
        <v>47.6</v>
      </c>
      <c r="L13358" s="28">
        <v>47.33</v>
      </c>
    </row>
    <row r="13359" spans="1:12" x14ac:dyDescent="0.25">
      <c r="A13359" s="24" t="s">
        <v>3305</v>
      </c>
      <c r="B13359" s="26">
        <v>2018</v>
      </c>
      <c r="C13359" s="24">
        <v>4</v>
      </c>
      <c r="D13359" s="24" t="s">
        <v>15143</v>
      </c>
      <c r="E13359" s="26">
        <v>670</v>
      </c>
      <c r="F13359" s="26">
        <v>9907</v>
      </c>
      <c r="G13359" s="26" t="s">
        <v>13214</v>
      </c>
      <c r="H13359" s="24" t="s">
        <v>1276</v>
      </c>
      <c r="I13359" s="24" t="s">
        <v>1277</v>
      </c>
      <c r="J13359" s="27" t="s">
        <v>1</v>
      </c>
      <c r="K13359" s="28">
        <v>13.5</v>
      </c>
      <c r="L13359" s="28">
        <v>13.23</v>
      </c>
    </row>
    <row r="13360" spans="1:12" x14ac:dyDescent="0.25">
      <c r="A13360" s="24" t="s">
        <v>3305</v>
      </c>
      <c r="B13360" s="26">
        <v>2018</v>
      </c>
      <c r="C13360" s="24">
        <v>4</v>
      </c>
      <c r="D13360" s="24" t="s">
        <v>15143</v>
      </c>
      <c r="E13360" s="26">
        <v>670</v>
      </c>
      <c r="F13360" s="26">
        <v>9908</v>
      </c>
      <c r="G13360" s="26" t="s">
        <v>13215</v>
      </c>
      <c r="H13360" s="24" t="s">
        <v>1674</v>
      </c>
      <c r="I13360" s="24" t="s">
        <v>1675</v>
      </c>
      <c r="J13360" s="27" t="s">
        <v>1</v>
      </c>
      <c r="K13360" s="28">
        <v>64.709999999999994</v>
      </c>
      <c r="L13360" s="28">
        <v>64.709999999999994</v>
      </c>
    </row>
    <row r="13361" spans="1:12" x14ac:dyDescent="0.25">
      <c r="A13361" s="24" t="s">
        <v>3305</v>
      </c>
      <c r="B13361" s="26">
        <v>2018</v>
      </c>
      <c r="C13361" s="24">
        <v>4</v>
      </c>
      <c r="D13361" s="24" t="s">
        <v>15143</v>
      </c>
      <c r="E13361" s="26">
        <v>670</v>
      </c>
      <c r="F13361" s="26">
        <v>10761</v>
      </c>
      <c r="G13361" s="26" t="s">
        <v>14068</v>
      </c>
      <c r="H13361" s="24" t="s">
        <v>1008</v>
      </c>
      <c r="I13361" s="24" t="s">
        <v>1009</v>
      </c>
      <c r="J13361" s="27" t="s">
        <v>1</v>
      </c>
      <c r="K13361" s="28">
        <v>5.9</v>
      </c>
      <c r="L13361" s="28">
        <v>5.9</v>
      </c>
    </row>
    <row r="13362" spans="1:12" x14ac:dyDescent="0.25">
      <c r="A13362" s="24" t="s">
        <v>3305</v>
      </c>
      <c r="B13362" s="26">
        <v>2018</v>
      </c>
      <c r="C13362" s="24">
        <v>4</v>
      </c>
      <c r="D13362" s="24" t="s">
        <v>15143</v>
      </c>
      <c r="E13362" s="26">
        <v>670</v>
      </c>
      <c r="F13362" s="26">
        <v>9910</v>
      </c>
      <c r="G13362" s="26" t="s">
        <v>13217</v>
      </c>
      <c r="H13362" s="24" t="s">
        <v>1276</v>
      </c>
      <c r="I13362" s="24" t="s">
        <v>1277</v>
      </c>
      <c r="J13362" s="27" t="s">
        <v>1</v>
      </c>
      <c r="K13362" s="28">
        <v>13.5</v>
      </c>
      <c r="L13362" s="28">
        <v>13.23</v>
      </c>
    </row>
    <row r="13363" spans="1:12" x14ac:dyDescent="0.25">
      <c r="A13363" s="24" t="s">
        <v>3305</v>
      </c>
      <c r="B13363" s="26">
        <v>2018</v>
      </c>
      <c r="C13363" s="24">
        <v>4</v>
      </c>
      <c r="D13363" s="24" t="s">
        <v>15143</v>
      </c>
      <c r="E13363" s="26">
        <v>670</v>
      </c>
      <c r="F13363" s="26">
        <v>9911</v>
      </c>
      <c r="G13363" s="26" t="s">
        <v>13218</v>
      </c>
      <c r="H13363" s="24" t="s">
        <v>1674</v>
      </c>
      <c r="I13363" s="24" t="s">
        <v>1675</v>
      </c>
      <c r="J13363" s="27" t="s">
        <v>1</v>
      </c>
      <c r="K13363" s="28">
        <v>92.7</v>
      </c>
      <c r="L13363" s="28">
        <v>92.43</v>
      </c>
    </row>
    <row r="13364" spans="1:12" x14ac:dyDescent="0.25">
      <c r="A13364" s="24" t="s">
        <v>3305</v>
      </c>
      <c r="B13364" s="26">
        <v>2018</v>
      </c>
      <c r="C13364" s="24">
        <v>4</v>
      </c>
      <c r="D13364" s="24" t="s">
        <v>15143</v>
      </c>
      <c r="E13364" s="26">
        <v>670</v>
      </c>
      <c r="F13364" s="26">
        <v>9913</v>
      </c>
      <c r="G13364" s="26" t="s">
        <v>13220</v>
      </c>
      <c r="H13364" s="24" t="s">
        <v>2528</v>
      </c>
      <c r="I13364" s="24" t="s">
        <v>2529</v>
      </c>
      <c r="J13364" s="27" t="s">
        <v>1</v>
      </c>
      <c r="K13364" s="28">
        <v>13.5</v>
      </c>
      <c r="L13364" s="28">
        <v>13.23</v>
      </c>
    </row>
    <row r="13365" spans="1:12" x14ac:dyDescent="0.25">
      <c r="A13365" s="24" t="s">
        <v>3305</v>
      </c>
      <c r="B13365" s="26">
        <v>2018</v>
      </c>
      <c r="C13365" s="24">
        <v>4</v>
      </c>
      <c r="D13365" s="24" t="s">
        <v>15143</v>
      </c>
      <c r="E13365" s="26">
        <v>670</v>
      </c>
      <c r="F13365" s="26">
        <v>9915</v>
      </c>
      <c r="G13365" s="26" t="s">
        <v>13222</v>
      </c>
      <c r="H13365" s="24" t="s">
        <v>1674</v>
      </c>
      <c r="I13365" s="24" t="s">
        <v>1675</v>
      </c>
      <c r="J13365" s="27" t="s">
        <v>1</v>
      </c>
      <c r="K13365" s="28">
        <v>13.5</v>
      </c>
      <c r="L13365" s="28">
        <v>13.23</v>
      </c>
    </row>
    <row r="13366" spans="1:12" x14ac:dyDescent="0.25">
      <c r="A13366" s="24" t="s">
        <v>3305</v>
      </c>
      <c r="B13366" s="26">
        <v>2018</v>
      </c>
      <c r="C13366" s="24">
        <v>4</v>
      </c>
      <c r="D13366" s="24" t="s">
        <v>15143</v>
      </c>
      <c r="E13366" s="26">
        <v>670</v>
      </c>
      <c r="F13366" s="26">
        <v>9916</v>
      </c>
      <c r="G13366" s="26" t="s">
        <v>13223</v>
      </c>
      <c r="H13366" s="24" t="s">
        <v>946</v>
      </c>
      <c r="I13366" s="24" t="s">
        <v>947</v>
      </c>
      <c r="J13366" s="27" t="s">
        <v>1</v>
      </c>
      <c r="K13366" s="28">
        <v>20.9</v>
      </c>
      <c r="L13366" s="28">
        <v>20.63</v>
      </c>
    </row>
    <row r="13367" spans="1:12" x14ac:dyDescent="0.25">
      <c r="A13367" s="24" t="s">
        <v>3305</v>
      </c>
      <c r="B13367" s="26">
        <v>2018</v>
      </c>
      <c r="C13367" s="24">
        <v>4</v>
      </c>
      <c r="D13367" s="24" t="s">
        <v>15143</v>
      </c>
      <c r="E13367" s="26">
        <v>670</v>
      </c>
      <c r="F13367" s="26">
        <v>372</v>
      </c>
      <c r="G13367" s="26" t="s">
        <v>3679</v>
      </c>
      <c r="H13367" s="24" t="s">
        <v>386</v>
      </c>
      <c r="I13367" s="24" t="s">
        <v>387</v>
      </c>
      <c r="J13367" s="27" t="s">
        <v>1</v>
      </c>
      <c r="K13367" s="28">
        <v>13.5</v>
      </c>
      <c r="L13367" s="28">
        <v>13.23</v>
      </c>
    </row>
    <row r="13368" spans="1:12" x14ac:dyDescent="0.25">
      <c r="A13368" s="24" t="s">
        <v>3305</v>
      </c>
      <c r="B13368" s="26">
        <v>2018</v>
      </c>
      <c r="C13368" s="24">
        <v>4</v>
      </c>
      <c r="D13368" s="24" t="s">
        <v>15143</v>
      </c>
      <c r="E13368" s="26">
        <v>671</v>
      </c>
      <c r="F13368" s="26">
        <v>9918</v>
      </c>
      <c r="G13368" s="26" t="s">
        <v>13225</v>
      </c>
      <c r="H13368" s="24" t="s">
        <v>1276</v>
      </c>
      <c r="I13368" s="24" t="s">
        <v>1277</v>
      </c>
      <c r="J13368" s="27" t="s">
        <v>1</v>
      </c>
      <c r="K13368" s="28">
        <v>92.3</v>
      </c>
      <c r="L13368" s="28">
        <v>92.03</v>
      </c>
    </row>
    <row r="13369" spans="1:12" x14ac:dyDescent="0.25">
      <c r="A13369" s="24" t="s">
        <v>3305</v>
      </c>
      <c r="B13369" s="26">
        <v>2018</v>
      </c>
      <c r="C13369" s="24">
        <v>4</v>
      </c>
      <c r="D13369" s="24" t="s">
        <v>15143</v>
      </c>
      <c r="E13369" s="26">
        <v>671</v>
      </c>
      <c r="F13369" s="26">
        <v>10762</v>
      </c>
      <c r="G13369" s="26" t="s">
        <v>14069</v>
      </c>
      <c r="H13369" s="24" t="s">
        <v>946</v>
      </c>
      <c r="I13369" s="24" t="s">
        <v>947</v>
      </c>
      <c r="J13369" s="27" t="s">
        <v>1</v>
      </c>
      <c r="K13369" s="28">
        <v>60.83</v>
      </c>
      <c r="L13369" s="28">
        <v>60.56</v>
      </c>
    </row>
    <row r="13370" spans="1:12" x14ac:dyDescent="0.25">
      <c r="A13370" s="24" t="s">
        <v>3305</v>
      </c>
      <c r="B13370" s="26">
        <v>2018</v>
      </c>
      <c r="C13370" s="24">
        <v>4</v>
      </c>
      <c r="D13370" s="24" t="s">
        <v>15143</v>
      </c>
      <c r="E13370" s="26">
        <v>671</v>
      </c>
      <c r="F13370" s="26">
        <v>10763</v>
      </c>
      <c r="G13370" s="26" t="s">
        <v>14070</v>
      </c>
      <c r="H13370" s="24" t="s">
        <v>1674</v>
      </c>
      <c r="I13370" s="24" t="s">
        <v>1675</v>
      </c>
      <c r="J13370" s="27" t="s">
        <v>1</v>
      </c>
      <c r="K13370" s="28">
        <v>30.48</v>
      </c>
      <c r="L13370" s="28">
        <v>30.21</v>
      </c>
    </row>
    <row r="13371" spans="1:12" x14ac:dyDescent="0.25">
      <c r="A13371" s="24" t="s">
        <v>3305</v>
      </c>
      <c r="B13371" s="26">
        <v>2018</v>
      </c>
      <c r="C13371" s="24">
        <v>4</v>
      </c>
      <c r="D13371" s="24" t="s">
        <v>15143</v>
      </c>
      <c r="E13371" s="26">
        <v>671</v>
      </c>
      <c r="F13371" s="26">
        <v>10764</v>
      </c>
      <c r="G13371" s="26" t="s">
        <v>14071</v>
      </c>
      <c r="H13371" s="24" t="s">
        <v>1674</v>
      </c>
      <c r="I13371" s="24" t="s">
        <v>1675</v>
      </c>
      <c r="J13371" s="27" t="s">
        <v>1</v>
      </c>
      <c r="K13371" s="28">
        <v>73.430000000000007</v>
      </c>
      <c r="L13371" s="28">
        <v>73.16</v>
      </c>
    </row>
    <row r="13372" spans="1:12" x14ac:dyDescent="0.25">
      <c r="A13372" s="24" t="s">
        <v>3305</v>
      </c>
      <c r="B13372" s="26">
        <v>2018</v>
      </c>
      <c r="C13372" s="24">
        <v>4</v>
      </c>
      <c r="D13372" s="24" t="s">
        <v>15143</v>
      </c>
      <c r="E13372" s="26">
        <v>671</v>
      </c>
      <c r="F13372" s="26">
        <v>2559</v>
      </c>
      <c r="G13372" s="26" t="s">
        <v>5866</v>
      </c>
      <c r="H13372" s="24" t="s">
        <v>386</v>
      </c>
      <c r="I13372" s="24" t="s">
        <v>387</v>
      </c>
      <c r="J13372" s="27" t="s">
        <v>1</v>
      </c>
      <c r="K13372" s="28">
        <v>13.5</v>
      </c>
      <c r="L13372" s="28">
        <v>13.23</v>
      </c>
    </row>
    <row r="13373" spans="1:12" x14ac:dyDescent="0.25">
      <c r="A13373" s="24" t="s">
        <v>3305</v>
      </c>
      <c r="B13373" s="26">
        <v>2018</v>
      </c>
      <c r="C13373" s="24">
        <v>4</v>
      </c>
      <c r="D13373" s="24" t="s">
        <v>15143</v>
      </c>
      <c r="E13373" s="26">
        <v>671</v>
      </c>
      <c r="F13373" s="26">
        <v>9925</v>
      </c>
      <c r="G13373" s="26" t="s">
        <v>13232</v>
      </c>
      <c r="H13373" s="24" t="s">
        <v>1258</v>
      </c>
      <c r="I13373" s="24" t="s">
        <v>1259</v>
      </c>
      <c r="J13373" s="27" t="s">
        <v>1</v>
      </c>
      <c r="K13373" s="28">
        <v>53.88</v>
      </c>
      <c r="L13373" s="28">
        <v>53.61</v>
      </c>
    </row>
    <row r="13374" spans="1:12" x14ac:dyDescent="0.25">
      <c r="A13374" s="24" t="s">
        <v>3305</v>
      </c>
      <c r="B13374" s="26">
        <v>2018</v>
      </c>
      <c r="C13374" s="24">
        <v>4</v>
      </c>
      <c r="D13374" s="24" t="s">
        <v>15143</v>
      </c>
      <c r="E13374" s="26">
        <v>671</v>
      </c>
      <c r="F13374" s="26">
        <v>10765</v>
      </c>
      <c r="G13374" s="26" t="s">
        <v>14072</v>
      </c>
      <c r="H13374" s="24" t="s">
        <v>1008</v>
      </c>
      <c r="I13374" s="24" t="s">
        <v>1009</v>
      </c>
      <c r="J13374" s="27" t="s">
        <v>1</v>
      </c>
      <c r="K13374" s="28">
        <v>79.14</v>
      </c>
      <c r="L13374" s="28">
        <v>78.87</v>
      </c>
    </row>
    <row r="13375" spans="1:12" x14ac:dyDescent="0.25">
      <c r="A13375" s="24" t="s">
        <v>3305</v>
      </c>
      <c r="B13375" s="26">
        <v>2018</v>
      </c>
      <c r="C13375" s="24">
        <v>4</v>
      </c>
      <c r="D13375" s="24" t="s">
        <v>15143</v>
      </c>
      <c r="E13375" s="26">
        <v>671</v>
      </c>
      <c r="F13375" s="26">
        <v>9927</v>
      </c>
      <c r="G13375" s="26" t="s">
        <v>13234</v>
      </c>
      <c r="H13375" s="24" t="s">
        <v>1674</v>
      </c>
      <c r="I13375" s="24" t="s">
        <v>1675</v>
      </c>
      <c r="J13375" s="27" t="s">
        <v>1</v>
      </c>
      <c r="K13375" s="28">
        <v>141.18</v>
      </c>
      <c r="L13375" s="28">
        <v>140.63999999999999</v>
      </c>
    </row>
    <row r="13376" spans="1:12" x14ac:dyDescent="0.25">
      <c r="A13376" s="24" t="s">
        <v>3305</v>
      </c>
      <c r="B13376" s="26">
        <v>2018</v>
      </c>
      <c r="C13376" s="24">
        <v>4</v>
      </c>
      <c r="D13376" s="24" t="s">
        <v>15143</v>
      </c>
      <c r="E13376" s="26">
        <v>674</v>
      </c>
      <c r="F13376" s="26">
        <v>10766</v>
      </c>
      <c r="G13376" s="26" t="s">
        <v>14073</v>
      </c>
      <c r="H13376" s="24" t="s">
        <v>2679</v>
      </c>
      <c r="I13376" s="24" t="s">
        <v>2680</v>
      </c>
      <c r="J13376" s="27" t="s">
        <v>1</v>
      </c>
      <c r="K13376" s="28">
        <v>132.13999999999999</v>
      </c>
      <c r="L13376" s="28">
        <v>131.87</v>
      </c>
    </row>
    <row r="13377" spans="1:12" x14ac:dyDescent="0.25">
      <c r="A13377" s="24" t="s">
        <v>3305</v>
      </c>
      <c r="B13377" s="26">
        <v>2018</v>
      </c>
      <c r="C13377" s="24">
        <v>4</v>
      </c>
      <c r="D13377" s="24" t="s">
        <v>15143</v>
      </c>
      <c r="E13377" s="26">
        <v>674</v>
      </c>
      <c r="F13377" s="26">
        <v>10767</v>
      </c>
      <c r="G13377" s="26" t="s">
        <v>14074</v>
      </c>
      <c r="H13377" s="24" t="s">
        <v>386</v>
      </c>
      <c r="I13377" s="24" t="s">
        <v>387</v>
      </c>
      <c r="J13377" s="27" t="s">
        <v>1</v>
      </c>
      <c r="K13377" s="28">
        <v>47.6</v>
      </c>
      <c r="L13377" s="28">
        <v>47.33</v>
      </c>
    </row>
    <row r="13378" spans="1:12" x14ac:dyDescent="0.25">
      <c r="A13378" s="24" t="s">
        <v>3305</v>
      </c>
      <c r="B13378" s="26">
        <v>2018</v>
      </c>
      <c r="C13378" s="24">
        <v>4</v>
      </c>
      <c r="D13378" s="24" t="s">
        <v>15143</v>
      </c>
      <c r="E13378" s="26">
        <v>674</v>
      </c>
      <c r="F13378" s="26">
        <v>9932</v>
      </c>
      <c r="G13378" s="26" t="s">
        <v>13239</v>
      </c>
      <c r="H13378" s="24" t="s">
        <v>1674</v>
      </c>
      <c r="I13378" s="24" t="s">
        <v>1675</v>
      </c>
      <c r="J13378" s="27" t="s">
        <v>1</v>
      </c>
      <c r="K13378" s="28">
        <v>42.3</v>
      </c>
      <c r="L13378" s="28">
        <v>42.03</v>
      </c>
    </row>
    <row r="13379" spans="1:12" x14ac:dyDescent="0.25">
      <c r="A13379" s="24" t="s">
        <v>3305</v>
      </c>
      <c r="B13379" s="26">
        <v>2018</v>
      </c>
      <c r="C13379" s="24">
        <v>4</v>
      </c>
      <c r="D13379" s="24" t="s">
        <v>15143</v>
      </c>
      <c r="E13379" s="26">
        <v>674</v>
      </c>
      <c r="F13379" s="26">
        <v>10768</v>
      </c>
      <c r="G13379" s="26" t="s">
        <v>14075</v>
      </c>
      <c r="H13379" s="24" t="s">
        <v>2548</v>
      </c>
      <c r="I13379" s="24" t="s">
        <v>2549</v>
      </c>
      <c r="J13379" s="27" t="s">
        <v>1</v>
      </c>
      <c r="K13379" s="28">
        <v>13.5</v>
      </c>
      <c r="L13379" s="28">
        <v>13.23</v>
      </c>
    </row>
    <row r="13380" spans="1:12" x14ac:dyDescent="0.25">
      <c r="A13380" s="24" t="s">
        <v>3305</v>
      </c>
      <c r="B13380" s="26">
        <v>2018</v>
      </c>
      <c r="C13380" s="24">
        <v>4</v>
      </c>
      <c r="D13380" s="24" t="s">
        <v>15143</v>
      </c>
      <c r="E13380" s="26">
        <v>674</v>
      </c>
      <c r="F13380" s="26">
        <v>10769</v>
      </c>
      <c r="G13380" s="26" t="s">
        <v>14076</v>
      </c>
      <c r="H13380" s="24" t="s">
        <v>2542</v>
      </c>
      <c r="I13380" s="24" t="s">
        <v>2543</v>
      </c>
      <c r="J13380" s="27" t="s">
        <v>1</v>
      </c>
      <c r="K13380" s="28">
        <v>64.680000000000007</v>
      </c>
      <c r="L13380" s="28">
        <v>64.41</v>
      </c>
    </row>
    <row r="13381" spans="1:12" x14ac:dyDescent="0.25">
      <c r="A13381" s="24" t="s">
        <v>3305</v>
      </c>
      <c r="B13381" s="26">
        <v>2018</v>
      </c>
      <c r="C13381" s="24">
        <v>4</v>
      </c>
      <c r="D13381" s="24" t="s">
        <v>15143</v>
      </c>
      <c r="E13381" s="26">
        <v>674</v>
      </c>
      <c r="F13381" s="26">
        <v>10770</v>
      </c>
      <c r="G13381" s="26" t="s">
        <v>14077</v>
      </c>
      <c r="H13381" s="24" t="s">
        <v>2681</v>
      </c>
      <c r="I13381" s="24" t="s">
        <v>2682</v>
      </c>
      <c r="J13381" s="27" t="s">
        <v>1</v>
      </c>
      <c r="K13381" s="28">
        <v>13.5</v>
      </c>
      <c r="L13381" s="28">
        <v>13.23</v>
      </c>
    </row>
    <row r="13382" spans="1:12" x14ac:dyDescent="0.25">
      <c r="A13382" s="24" t="s">
        <v>3305</v>
      </c>
      <c r="B13382" s="26">
        <v>2018</v>
      </c>
      <c r="C13382" s="24">
        <v>4</v>
      </c>
      <c r="D13382" s="24" t="s">
        <v>15143</v>
      </c>
      <c r="E13382" s="26">
        <v>674</v>
      </c>
      <c r="F13382" s="26">
        <v>9933</v>
      </c>
      <c r="G13382" s="26" t="s">
        <v>13240</v>
      </c>
      <c r="H13382" s="24" t="s">
        <v>2532</v>
      </c>
      <c r="I13382" s="24" t="s">
        <v>2533</v>
      </c>
      <c r="J13382" s="27" t="s">
        <v>1</v>
      </c>
      <c r="K13382" s="28">
        <v>80.58</v>
      </c>
      <c r="L13382" s="28">
        <v>80.31</v>
      </c>
    </row>
    <row r="13383" spans="1:12" x14ac:dyDescent="0.25">
      <c r="A13383" s="24" t="s">
        <v>3305</v>
      </c>
      <c r="B13383" s="26">
        <v>2018</v>
      </c>
      <c r="C13383" s="24">
        <v>4</v>
      </c>
      <c r="D13383" s="24" t="s">
        <v>15143</v>
      </c>
      <c r="E13383" s="26">
        <v>674</v>
      </c>
      <c r="F13383" s="26">
        <v>9946</v>
      </c>
      <c r="G13383" s="26" t="s">
        <v>13253</v>
      </c>
      <c r="H13383" s="24" t="s">
        <v>946</v>
      </c>
      <c r="I13383" s="24" t="s">
        <v>947</v>
      </c>
      <c r="J13383" s="27" t="s">
        <v>1</v>
      </c>
      <c r="K13383" s="28">
        <v>13.5</v>
      </c>
      <c r="L13383" s="28">
        <v>13.23</v>
      </c>
    </row>
    <row r="13384" spans="1:12" x14ac:dyDescent="0.25">
      <c r="A13384" s="24" t="s">
        <v>3305</v>
      </c>
      <c r="B13384" s="26">
        <v>2018</v>
      </c>
      <c r="C13384" s="24">
        <v>4</v>
      </c>
      <c r="D13384" s="24" t="s">
        <v>15143</v>
      </c>
      <c r="E13384" s="26">
        <v>674</v>
      </c>
      <c r="F13384" s="26">
        <v>9938</v>
      </c>
      <c r="G13384" s="26" t="s">
        <v>13245</v>
      </c>
      <c r="H13384" s="24" t="s">
        <v>1674</v>
      </c>
      <c r="I13384" s="24" t="s">
        <v>1675</v>
      </c>
      <c r="J13384" s="27" t="s">
        <v>1</v>
      </c>
      <c r="K13384" s="28">
        <v>59.93</v>
      </c>
      <c r="L13384" s="28">
        <v>59.93</v>
      </c>
    </row>
    <row r="13385" spans="1:12" x14ac:dyDescent="0.25">
      <c r="A13385" s="24" t="s">
        <v>3305</v>
      </c>
      <c r="B13385" s="26">
        <v>2018</v>
      </c>
      <c r="C13385" s="24">
        <v>4</v>
      </c>
      <c r="D13385" s="24" t="s">
        <v>15143</v>
      </c>
      <c r="E13385" s="26">
        <v>674</v>
      </c>
      <c r="F13385" s="26">
        <v>10771</v>
      </c>
      <c r="G13385" s="26" t="s">
        <v>14078</v>
      </c>
      <c r="H13385" s="24" t="s">
        <v>1674</v>
      </c>
      <c r="I13385" s="24" t="s">
        <v>1675</v>
      </c>
      <c r="J13385" s="27" t="s">
        <v>1</v>
      </c>
      <c r="K13385" s="28">
        <v>13.5</v>
      </c>
      <c r="L13385" s="28">
        <v>13.23</v>
      </c>
    </row>
    <row r="13386" spans="1:12" x14ac:dyDescent="0.25">
      <c r="A13386" s="24" t="s">
        <v>3305</v>
      </c>
      <c r="B13386" s="26">
        <v>2018</v>
      </c>
      <c r="C13386" s="24">
        <v>4</v>
      </c>
      <c r="D13386" s="24" t="s">
        <v>15143</v>
      </c>
      <c r="E13386" s="26">
        <v>674</v>
      </c>
      <c r="F13386" s="26">
        <v>10772</v>
      </c>
      <c r="G13386" s="26" t="s">
        <v>14079</v>
      </c>
      <c r="H13386" s="24" t="s">
        <v>1884</v>
      </c>
      <c r="I13386" s="24" t="s">
        <v>1885</v>
      </c>
      <c r="J13386" s="27" t="s">
        <v>1</v>
      </c>
      <c r="K13386" s="28">
        <v>13.5</v>
      </c>
      <c r="L13386" s="28">
        <v>13.23</v>
      </c>
    </row>
    <row r="13387" spans="1:12" x14ac:dyDescent="0.25">
      <c r="A13387" s="24" t="s">
        <v>3305</v>
      </c>
      <c r="B13387" s="26">
        <v>2018</v>
      </c>
      <c r="C13387" s="24">
        <v>4</v>
      </c>
      <c r="D13387" s="24" t="s">
        <v>15143</v>
      </c>
      <c r="E13387" s="26">
        <v>674</v>
      </c>
      <c r="F13387" s="26">
        <v>10773</v>
      </c>
      <c r="G13387" s="26" t="s">
        <v>14080</v>
      </c>
      <c r="H13387" s="24" t="s">
        <v>2528</v>
      </c>
      <c r="I13387" s="24" t="s">
        <v>2529</v>
      </c>
      <c r="J13387" s="27" t="s">
        <v>1</v>
      </c>
      <c r="K13387" s="28">
        <v>14.25</v>
      </c>
      <c r="L13387" s="28">
        <v>13.97</v>
      </c>
    </row>
    <row r="13388" spans="1:12" x14ac:dyDescent="0.25">
      <c r="A13388" s="24" t="s">
        <v>3305</v>
      </c>
      <c r="B13388" s="26">
        <v>2018</v>
      </c>
      <c r="C13388" s="24">
        <v>4</v>
      </c>
      <c r="D13388" s="24" t="s">
        <v>15143</v>
      </c>
      <c r="E13388" s="26">
        <v>675</v>
      </c>
      <c r="F13388" s="26">
        <v>10774</v>
      </c>
      <c r="G13388" s="26" t="s">
        <v>14081</v>
      </c>
      <c r="H13388" s="24" t="s">
        <v>2369</v>
      </c>
      <c r="I13388" s="24" t="s">
        <v>2370</v>
      </c>
      <c r="J13388" s="27" t="s">
        <v>1</v>
      </c>
      <c r="K13388" s="28">
        <v>17.25</v>
      </c>
      <c r="L13388" s="28">
        <v>16.97</v>
      </c>
    </row>
    <row r="13389" spans="1:12" x14ac:dyDescent="0.25">
      <c r="A13389" s="24" t="s">
        <v>3305</v>
      </c>
      <c r="B13389" s="26">
        <v>2018</v>
      </c>
      <c r="C13389" s="24">
        <v>4</v>
      </c>
      <c r="D13389" s="24" t="s">
        <v>15143</v>
      </c>
      <c r="E13389" s="26">
        <v>675</v>
      </c>
      <c r="F13389" s="26">
        <v>10775</v>
      </c>
      <c r="G13389" s="26" t="s">
        <v>14082</v>
      </c>
      <c r="H13389" s="24" t="s">
        <v>1560</v>
      </c>
      <c r="I13389" s="24" t="s">
        <v>1561</v>
      </c>
      <c r="J13389" s="27" t="s">
        <v>1</v>
      </c>
      <c r="K13389" s="28">
        <v>14.25</v>
      </c>
      <c r="L13389" s="28">
        <v>13.97</v>
      </c>
    </row>
    <row r="13390" spans="1:12" x14ac:dyDescent="0.25">
      <c r="A13390" s="24" t="s">
        <v>3305</v>
      </c>
      <c r="B13390" s="26">
        <v>2018</v>
      </c>
      <c r="C13390" s="24">
        <v>4</v>
      </c>
      <c r="D13390" s="24" t="s">
        <v>15143</v>
      </c>
      <c r="E13390" s="26">
        <v>675</v>
      </c>
      <c r="F13390" s="26">
        <v>9948</v>
      </c>
      <c r="G13390" s="26" t="s">
        <v>13255</v>
      </c>
      <c r="H13390" s="24" t="s">
        <v>1008</v>
      </c>
      <c r="I13390" s="24" t="s">
        <v>1009</v>
      </c>
      <c r="J13390" s="27" t="s">
        <v>1</v>
      </c>
      <c r="K13390" s="28">
        <v>13.5</v>
      </c>
      <c r="L13390" s="28">
        <v>13.23</v>
      </c>
    </row>
    <row r="13391" spans="1:12" x14ac:dyDescent="0.25">
      <c r="A13391" s="24" t="s">
        <v>3305</v>
      </c>
      <c r="B13391" s="26">
        <v>2018</v>
      </c>
      <c r="C13391" s="24">
        <v>4</v>
      </c>
      <c r="D13391" s="24" t="s">
        <v>15143</v>
      </c>
      <c r="E13391" s="26">
        <v>675</v>
      </c>
      <c r="F13391" s="26">
        <v>10776</v>
      </c>
      <c r="G13391" s="26" t="s">
        <v>14083</v>
      </c>
      <c r="H13391" s="24" t="s">
        <v>1884</v>
      </c>
      <c r="I13391" s="24" t="s">
        <v>1885</v>
      </c>
      <c r="J13391" s="27" t="s">
        <v>1</v>
      </c>
      <c r="K13391" s="28">
        <v>14.25</v>
      </c>
      <c r="L13391" s="28">
        <v>13.97</v>
      </c>
    </row>
    <row r="13392" spans="1:12" x14ac:dyDescent="0.25">
      <c r="A13392" s="24" t="s">
        <v>3305</v>
      </c>
      <c r="B13392" s="26">
        <v>2018</v>
      </c>
      <c r="C13392" s="24">
        <v>4</v>
      </c>
      <c r="D13392" s="24" t="s">
        <v>15143</v>
      </c>
      <c r="E13392" s="26">
        <v>675</v>
      </c>
      <c r="F13392" s="26">
        <v>8986</v>
      </c>
      <c r="G13392" s="26" t="s">
        <v>12293</v>
      </c>
      <c r="H13392" s="24" t="s">
        <v>1674</v>
      </c>
      <c r="I13392" s="24" t="s">
        <v>1675</v>
      </c>
      <c r="J13392" s="27" t="s">
        <v>1</v>
      </c>
      <c r="K13392" s="28">
        <v>92.7</v>
      </c>
      <c r="L13392" s="28">
        <v>92.43</v>
      </c>
    </row>
    <row r="13393" spans="1:12" x14ac:dyDescent="0.25">
      <c r="A13393" s="24" t="s">
        <v>3305</v>
      </c>
      <c r="B13393" s="26">
        <v>2018</v>
      </c>
      <c r="C13393" s="24">
        <v>4</v>
      </c>
      <c r="D13393" s="24" t="s">
        <v>15143</v>
      </c>
      <c r="E13393" s="26">
        <v>675</v>
      </c>
      <c r="F13393" s="26">
        <v>10777</v>
      </c>
      <c r="G13393" s="26" t="s">
        <v>14084</v>
      </c>
      <c r="H13393" s="24" t="s">
        <v>2683</v>
      </c>
      <c r="I13393" s="24" t="s">
        <v>2684</v>
      </c>
      <c r="J13393" s="27" t="s">
        <v>1</v>
      </c>
      <c r="K13393" s="28">
        <v>14.25</v>
      </c>
      <c r="L13393" s="28">
        <v>13.97</v>
      </c>
    </row>
    <row r="13394" spans="1:12" x14ac:dyDescent="0.25">
      <c r="A13394" s="24" t="s">
        <v>3305</v>
      </c>
      <c r="B13394" s="26">
        <v>2018</v>
      </c>
      <c r="C13394" s="24">
        <v>4</v>
      </c>
      <c r="D13394" s="24" t="s">
        <v>15143</v>
      </c>
      <c r="E13394" s="26">
        <v>675</v>
      </c>
      <c r="F13394" s="26">
        <v>9950</v>
      </c>
      <c r="G13394" s="26" t="s">
        <v>13257</v>
      </c>
      <c r="H13394" s="24" t="s">
        <v>1674</v>
      </c>
      <c r="I13394" s="24" t="s">
        <v>1675</v>
      </c>
      <c r="J13394" s="27" t="s">
        <v>1</v>
      </c>
      <c r="K13394" s="28">
        <v>166.73</v>
      </c>
      <c r="L13394" s="28">
        <v>166.46</v>
      </c>
    </row>
    <row r="13395" spans="1:12" x14ac:dyDescent="0.25">
      <c r="A13395" s="24" t="s">
        <v>3305</v>
      </c>
      <c r="B13395" s="26">
        <v>2018</v>
      </c>
      <c r="C13395" s="24">
        <v>4</v>
      </c>
      <c r="D13395" s="24" t="s">
        <v>15143</v>
      </c>
      <c r="E13395" s="26">
        <v>675</v>
      </c>
      <c r="F13395" s="26">
        <v>2872</v>
      </c>
      <c r="G13395" s="26" t="s">
        <v>6179</v>
      </c>
      <c r="H13395" s="24" t="s">
        <v>1074</v>
      </c>
      <c r="I13395" s="24" t="s">
        <v>1075</v>
      </c>
      <c r="J13395" s="27" t="s">
        <v>1</v>
      </c>
      <c r="K13395" s="28">
        <v>14.25</v>
      </c>
      <c r="L13395" s="28">
        <v>13.97</v>
      </c>
    </row>
    <row r="13396" spans="1:12" x14ac:dyDescent="0.25">
      <c r="A13396" s="24" t="s">
        <v>3305</v>
      </c>
      <c r="B13396" s="26">
        <v>2018</v>
      </c>
      <c r="C13396" s="24">
        <v>4</v>
      </c>
      <c r="D13396" s="24" t="s">
        <v>15143</v>
      </c>
      <c r="E13396" s="26">
        <v>675</v>
      </c>
      <c r="F13396" s="26">
        <v>10778</v>
      </c>
      <c r="G13396" s="26" t="s">
        <v>14085</v>
      </c>
      <c r="H13396" s="24" t="s">
        <v>1276</v>
      </c>
      <c r="I13396" s="24" t="s">
        <v>1277</v>
      </c>
      <c r="J13396" s="27" t="s">
        <v>1</v>
      </c>
      <c r="K13396" s="28">
        <v>14.4</v>
      </c>
      <c r="L13396" s="28">
        <v>14.13</v>
      </c>
    </row>
    <row r="13397" spans="1:12" x14ac:dyDescent="0.25">
      <c r="A13397" s="24" t="s">
        <v>3305</v>
      </c>
      <c r="B13397" s="26">
        <v>2018</v>
      </c>
      <c r="C13397" s="24">
        <v>4</v>
      </c>
      <c r="D13397" s="24" t="s">
        <v>15143</v>
      </c>
      <c r="E13397" s="26">
        <v>675</v>
      </c>
      <c r="F13397" s="26">
        <v>10779</v>
      </c>
      <c r="G13397" s="26" t="s">
        <v>14086</v>
      </c>
      <c r="H13397" s="24" t="s">
        <v>1674</v>
      </c>
      <c r="I13397" s="24" t="s">
        <v>1675</v>
      </c>
      <c r="J13397" s="27" t="s">
        <v>1</v>
      </c>
      <c r="K13397" s="28">
        <v>14.25</v>
      </c>
      <c r="L13397" s="28">
        <v>13.97</v>
      </c>
    </row>
    <row r="13398" spans="1:12" x14ac:dyDescent="0.25">
      <c r="A13398" s="24" t="s">
        <v>3305</v>
      </c>
      <c r="B13398" s="26">
        <v>2018</v>
      </c>
      <c r="C13398" s="24">
        <v>4</v>
      </c>
      <c r="D13398" s="24" t="s">
        <v>15143</v>
      </c>
      <c r="E13398" s="26">
        <v>675</v>
      </c>
      <c r="F13398" s="26">
        <v>10780</v>
      </c>
      <c r="G13398" s="26" t="s">
        <v>14087</v>
      </c>
      <c r="H13398" s="24" t="s">
        <v>1674</v>
      </c>
      <c r="I13398" s="24" t="s">
        <v>1675</v>
      </c>
      <c r="J13398" s="27" t="s">
        <v>1</v>
      </c>
      <c r="K13398" s="28">
        <v>13.5</v>
      </c>
      <c r="L13398" s="28">
        <v>13.23</v>
      </c>
    </row>
    <row r="13399" spans="1:12" x14ac:dyDescent="0.25">
      <c r="A13399" s="24" t="s">
        <v>3305</v>
      </c>
      <c r="B13399" s="26">
        <v>2018</v>
      </c>
      <c r="C13399" s="24">
        <v>4</v>
      </c>
      <c r="D13399" s="24" t="s">
        <v>15143</v>
      </c>
      <c r="E13399" s="26">
        <v>675</v>
      </c>
      <c r="F13399" s="26">
        <v>9951</v>
      </c>
      <c r="G13399" s="26" t="s">
        <v>13258</v>
      </c>
      <c r="H13399" s="24" t="s">
        <v>1276</v>
      </c>
      <c r="I13399" s="24" t="s">
        <v>1277</v>
      </c>
      <c r="J13399" s="27" t="s">
        <v>1</v>
      </c>
      <c r="K13399" s="28">
        <v>91.01</v>
      </c>
      <c r="L13399" s="28">
        <v>90.74</v>
      </c>
    </row>
    <row r="13400" spans="1:12" x14ac:dyDescent="0.25">
      <c r="A13400" s="24" t="s">
        <v>3305</v>
      </c>
      <c r="B13400" s="26">
        <v>2018</v>
      </c>
      <c r="C13400" s="24">
        <v>4</v>
      </c>
      <c r="D13400" s="24" t="s">
        <v>15143</v>
      </c>
      <c r="E13400" s="26">
        <v>675</v>
      </c>
      <c r="F13400" s="26">
        <v>9959</v>
      </c>
      <c r="G13400" s="26" t="s">
        <v>13266</v>
      </c>
      <c r="H13400" s="24" t="s">
        <v>1674</v>
      </c>
      <c r="I13400" s="24" t="s">
        <v>1675</v>
      </c>
      <c r="J13400" s="27" t="s">
        <v>1</v>
      </c>
      <c r="K13400" s="28">
        <v>270.93</v>
      </c>
      <c r="L13400" s="28">
        <v>270.39</v>
      </c>
    </row>
    <row r="13401" spans="1:12" x14ac:dyDescent="0.25">
      <c r="A13401" s="24" t="s">
        <v>3305</v>
      </c>
      <c r="B13401" s="26">
        <v>2018</v>
      </c>
      <c r="C13401" s="24">
        <v>4</v>
      </c>
      <c r="D13401" s="24" t="s">
        <v>15143</v>
      </c>
      <c r="E13401" s="26">
        <v>675</v>
      </c>
      <c r="F13401" s="26">
        <v>9952</v>
      </c>
      <c r="G13401" s="26" t="s">
        <v>13259</v>
      </c>
      <c r="H13401" s="24" t="s">
        <v>1008</v>
      </c>
      <c r="I13401" s="24" t="s">
        <v>1009</v>
      </c>
      <c r="J13401" s="27" t="s">
        <v>1</v>
      </c>
      <c r="K13401" s="28">
        <v>55.46</v>
      </c>
      <c r="L13401" s="28">
        <v>55.46</v>
      </c>
    </row>
    <row r="13402" spans="1:12" x14ac:dyDescent="0.25">
      <c r="A13402" s="24" t="s">
        <v>3305</v>
      </c>
      <c r="B13402" s="26">
        <v>2018</v>
      </c>
      <c r="C13402" s="24">
        <v>4</v>
      </c>
      <c r="D13402" s="24" t="s">
        <v>15143</v>
      </c>
      <c r="E13402" s="26">
        <v>675</v>
      </c>
      <c r="F13402" s="26">
        <v>9953</v>
      </c>
      <c r="G13402" s="26" t="s">
        <v>13260</v>
      </c>
      <c r="H13402" s="24" t="s">
        <v>2540</v>
      </c>
      <c r="I13402" s="24" t="s">
        <v>2541</v>
      </c>
      <c r="J13402" s="27" t="s">
        <v>1</v>
      </c>
      <c r="K13402" s="28">
        <v>380.91</v>
      </c>
      <c r="L13402" s="28">
        <v>380.64</v>
      </c>
    </row>
    <row r="13403" spans="1:12" x14ac:dyDescent="0.25">
      <c r="A13403" s="24" t="s">
        <v>3305</v>
      </c>
      <c r="B13403" s="26">
        <v>2018</v>
      </c>
      <c r="C13403" s="24">
        <v>4</v>
      </c>
      <c r="D13403" s="24" t="s">
        <v>15143</v>
      </c>
      <c r="E13403" s="26">
        <v>676</v>
      </c>
      <c r="F13403" s="26">
        <v>9960</v>
      </c>
      <c r="G13403" s="26" t="s">
        <v>13267</v>
      </c>
      <c r="H13403" s="24" t="s">
        <v>2550</v>
      </c>
      <c r="I13403" s="24" t="s">
        <v>2551</v>
      </c>
      <c r="J13403" s="27" t="s">
        <v>1</v>
      </c>
      <c r="K13403" s="28">
        <v>47.6</v>
      </c>
      <c r="L13403" s="28">
        <v>47.33</v>
      </c>
    </row>
    <row r="13404" spans="1:12" x14ac:dyDescent="0.25">
      <c r="A13404" s="24" t="s">
        <v>3305</v>
      </c>
      <c r="B13404" s="26">
        <v>2018</v>
      </c>
      <c r="C13404" s="24">
        <v>4</v>
      </c>
      <c r="D13404" s="24" t="s">
        <v>15143</v>
      </c>
      <c r="E13404" s="26">
        <v>676</v>
      </c>
      <c r="F13404" s="26">
        <v>8983</v>
      </c>
      <c r="G13404" s="26" t="s">
        <v>12290</v>
      </c>
      <c r="H13404" s="24" t="s">
        <v>1674</v>
      </c>
      <c r="I13404" s="24" t="s">
        <v>1675</v>
      </c>
      <c r="J13404" s="27" t="s">
        <v>1</v>
      </c>
      <c r="K13404" s="28">
        <v>186.6</v>
      </c>
      <c r="L13404" s="28">
        <v>186.06</v>
      </c>
    </row>
    <row r="13405" spans="1:12" x14ac:dyDescent="0.25">
      <c r="A13405" s="24" t="s">
        <v>3305</v>
      </c>
      <c r="B13405" s="26">
        <v>2018</v>
      </c>
      <c r="C13405" s="24">
        <v>4</v>
      </c>
      <c r="D13405" s="24" t="s">
        <v>15143</v>
      </c>
      <c r="E13405" s="26">
        <v>676</v>
      </c>
      <c r="F13405" s="26">
        <v>8984</v>
      </c>
      <c r="G13405" s="26" t="s">
        <v>12291</v>
      </c>
      <c r="H13405" s="24" t="s">
        <v>1674</v>
      </c>
      <c r="I13405" s="24" t="s">
        <v>1675</v>
      </c>
      <c r="J13405" s="27" t="s">
        <v>1</v>
      </c>
      <c r="K13405" s="28">
        <v>26.7</v>
      </c>
      <c r="L13405" s="28">
        <v>26.43</v>
      </c>
    </row>
    <row r="13406" spans="1:12" x14ac:dyDescent="0.25">
      <c r="A13406" s="24" t="s">
        <v>3305</v>
      </c>
      <c r="B13406" s="26">
        <v>2018</v>
      </c>
      <c r="C13406" s="24">
        <v>4</v>
      </c>
      <c r="D13406" s="24" t="s">
        <v>15143</v>
      </c>
      <c r="E13406" s="26">
        <v>676</v>
      </c>
      <c r="F13406" s="26">
        <v>9962</v>
      </c>
      <c r="G13406" s="26" t="s">
        <v>13269</v>
      </c>
      <c r="H13406" s="24" t="s">
        <v>946</v>
      </c>
      <c r="I13406" s="24" t="s">
        <v>947</v>
      </c>
      <c r="J13406" s="27" t="s">
        <v>1</v>
      </c>
      <c r="K13406" s="28">
        <v>13.5</v>
      </c>
      <c r="L13406" s="28">
        <v>13.23</v>
      </c>
    </row>
    <row r="13407" spans="1:12" x14ac:dyDescent="0.25">
      <c r="A13407" s="24" t="s">
        <v>3305</v>
      </c>
      <c r="B13407" s="26">
        <v>2018</v>
      </c>
      <c r="C13407" s="24">
        <v>4</v>
      </c>
      <c r="D13407" s="24" t="s">
        <v>15143</v>
      </c>
      <c r="E13407" s="26">
        <v>676</v>
      </c>
      <c r="F13407" s="26">
        <v>9882</v>
      </c>
      <c r="G13407" s="26" t="s">
        <v>13189</v>
      </c>
      <c r="H13407" s="24" t="s">
        <v>1674</v>
      </c>
      <c r="I13407" s="24" t="s">
        <v>1675</v>
      </c>
      <c r="J13407" s="27" t="s">
        <v>1</v>
      </c>
      <c r="K13407" s="28">
        <v>13.5</v>
      </c>
      <c r="L13407" s="28">
        <v>13.23</v>
      </c>
    </row>
    <row r="13408" spans="1:12" x14ac:dyDescent="0.25">
      <c r="A13408" s="24" t="s">
        <v>3305</v>
      </c>
      <c r="B13408" s="26">
        <v>2018</v>
      </c>
      <c r="C13408" s="24">
        <v>4</v>
      </c>
      <c r="D13408" s="24" t="s">
        <v>15143</v>
      </c>
      <c r="E13408" s="26">
        <v>676</v>
      </c>
      <c r="F13408" s="26">
        <v>3909</v>
      </c>
      <c r="G13408" s="26" t="s">
        <v>7216</v>
      </c>
      <c r="H13408" s="24" t="s">
        <v>1674</v>
      </c>
      <c r="I13408" s="24" t="s">
        <v>1675</v>
      </c>
      <c r="J13408" s="27" t="s">
        <v>1</v>
      </c>
      <c r="K13408" s="28">
        <v>96</v>
      </c>
      <c r="L13408" s="28">
        <v>95.73</v>
      </c>
    </row>
    <row r="13409" spans="1:12" x14ac:dyDescent="0.25">
      <c r="A13409" s="24" t="s">
        <v>3305</v>
      </c>
      <c r="B13409" s="26">
        <v>2018</v>
      </c>
      <c r="C13409" s="24">
        <v>4</v>
      </c>
      <c r="D13409" s="24" t="s">
        <v>15143</v>
      </c>
      <c r="E13409" s="26">
        <v>676</v>
      </c>
      <c r="F13409" s="26">
        <v>8985</v>
      </c>
      <c r="G13409" s="26" t="s">
        <v>12292</v>
      </c>
      <c r="H13409" s="24" t="s">
        <v>1674</v>
      </c>
      <c r="I13409" s="24" t="s">
        <v>1675</v>
      </c>
      <c r="J13409" s="27" t="s">
        <v>1</v>
      </c>
      <c r="K13409" s="28">
        <v>98.6</v>
      </c>
      <c r="L13409" s="28">
        <v>98.33</v>
      </c>
    </row>
    <row r="13410" spans="1:12" x14ac:dyDescent="0.25">
      <c r="A13410" s="24" t="s">
        <v>3305</v>
      </c>
      <c r="B13410" s="26">
        <v>2018</v>
      </c>
      <c r="C13410" s="24">
        <v>4</v>
      </c>
      <c r="D13410" s="24" t="s">
        <v>15143</v>
      </c>
      <c r="E13410" s="26">
        <v>676</v>
      </c>
      <c r="F13410" s="26">
        <v>9964</v>
      </c>
      <c r="G13410" s="26" t="s">
        <v>13271</v>
      </c>
      <c r="H13410" s="24" t="s">
        <v>2542</v>
      </c>
      <c r="I13410" s="24" t="s">
        <v>2543</v>
      </c>
      <c r="J13410" s="27" t="s">
        <v>1</v>
      </c>
      <c r="K13410" s="28">
        <v>77.010000000000005</v>
      </c>
      <c r="L13410" s="28">
        <v>77.010000000000005</v>
      </c>
    </row>
    <row r="13411" spans="1:12" x14ac:dyDescent="0.25">
      <c r="A13411" s="24" t="s">
        <v>3305</v>
      </c>
      <c r="B13411" s="26">
        <v>2018</v>
      </c>
      <c r="C13411" s="24">
        <v>4</v>
      </c>
      <c r="D13411" s="24" t="s">
        <v>15143</v>
      </c>
      <c r="E13411" s="26">
        <v>676</v>
      </c>
      <c r="F13411" s="26">
        <v>6257</v>
      </c>
      <c r="G13411" s="26" t="s">
        <v>9564</v>
      </c>
      <c r="H13411" s="24" t="s">
        <v>1884</v>
      </c>
      <c r="I13411" s="24" t="s">
        <v>1885</v>
      </c>
      <c r="J13411" s="27" t="s">
        <v>1</v>
      </c>
      <c r="K13411" s="28">
        <v>84.46</v>
      </c>
      <c r="L13411" s="28">
        <v>84.46</v>
      </c>
    </row>
    <row r="13412" spans="1:12" x14ac:dyDescent="0.25">
      <c r="A13412" s="24" t="s">
        <v>3305</v>
      </c>
      <c r="B13412" s="26">
        <v>2018</v>
      </c>
      <c r="C13412" s="24">
        <v>4</v>
      </c>
      <c r="D13412" s="24" t="s">
        <v>15143</v>
      </c>
      <c r="E13412" s="26">
        <v>676</v>
      </c>
      <c r="F13412" s="26">
        <v>9965</v>
      </c>
      <c r="G13412" s="26" t="s">
        <v>13272</v>
      </c>
      <c r="H13412" s="24" t="s">
        <v>2528</v>
      </c>
      <c r="I13412" s="24" t="s">
        <v>2529</v>
      </c>
      <c r="J13412" s="27" t="s">
        <v>1</v>
      </c>
      <c r="K13412" s="28">
        <v>13.5</v>
      </c>
      <c r="L13412" s="28">
        <v>13.23</v>
      </c>
    </row>
    <row r="13413" spans="1:12" x14ac:dyDescent="0.25">
      <c r="A13413" s="24" t="s">
        <v>3305</v>
      </c>
      <c r="B13413" s="26">
        <v>2018</v>
      </c>
      <c r="C13413" s="24">
        <v>4</v>
      </c>
      <c r="D13413" s="24" t="s">
        <v>15143</v>
      </c>
      <c r="E13413" s="26">
        <v>676</v>
      </c>
      <c r="F13413" s="26">
        <v>9966</v>
      </c>
      <c r="G13413" s="26" t="s">
        <v>13273</v>
      </c>
      <c r="H13413" s="24" t="s">
        <v>1674</v>
      </c>
      <c r="I13413" s="24" t="s">
        <v>1675</v>
      </c>
      <c r="J13413" s="27" t="s">
        <v>1</v>
      </c>
      <c r="K13413" s="28">
        <v>86.24</v>
      </c>
      <c r="L13413" s="28">
        <v>85.69</v>
      </c>
    </row>
    <row r="13414" spans="1:12" x14ac:dyDescent="0.25">
      <c r="A13414" s="24" t="s">
        <v>3305</v>
      </c>
      <c r="B13414" s="26">
        <v>2018</v>
      </c>
      <c r="C13414" s="24">
        <v>4</v>
      </c>
      <c r="D13414" s="24" t="s">
        <v>15143</v>
      </c>
      <c r="E13414" s="26">
        <v>676</v>
      </c>
      <c r="F13414" s="26">
        <v>10781</v>
      </c>
      <c r="G13414" s="26" t="s">
        <v>14088</v>
      </c>
      <c r="H13414" s="24" t="s">
        <v>2550</v>
      </c>
      <c r="I13414" s="24" t="s">
        <v>2551</v>
      </c>
      <c r="J13414" s="27" t="s">
        <v>1</v>
      </c>
      <c r="K13414" s="28">
        <v>55.55</v>
      </c>
      <c r="L13414" s="28">
        <v>55.27</v>
      </c>
    </row>
    <row r="13415" spans="1:12" x14ac:dyDescent="0.25">
      <c r="A13415" s="24" t="s">
        <v>3305</v>
      </c>
      <c r="B13415" s="26">
        <v>2018</v>
      </c>
      <c r="C13415" s="24">
        <v>4</v>
      </c>
      <c r="D13415" s="24" t="s">
        <v>15143</v>
      </c>
      <c r="E13415" s="26">
        <v>676</v>
      </c>
      <c r="F13415" s="26">
        <v>10782</v>
      </c>
      <c r="G13415" s="26" t="s">
        <v>14089</v>
      </c>
      <c r="H13415" s="24" t="s">
        <v>946</v>
      </c>
      <c r="I13415" s="24" t="s">
        <v>947</v>
      </c>
      <c r="J13415" s="27" t="s">
        <v>1</v>
      </c>
      <c r="K13415" s="28">
        <v>60.83</v>
      </c>
      <c r="L13415" s="28">
        <v>60.56</v>
      </c>
    </row>
    <row r="13416" spans="1:12" x14ac:dyDescent="0.25">
      <c r="A13416" s="24" t="s">
        <v>3305</v>
      </c>
      <c r="B13416" s="26">
        <v>2018</v>
      </c>
      <c r="C13416" s="24">
        <v>4</v>
      </c>
      <c r="D13416" s="24" t="s">
        <v>15143</v>
      </c>
      <c r="E13416" s="26">
        <v>677</v>
      </c>
      <c r="F13416" s="26">
        <v>9884</v>
      </c>
      <c r="G13416" s="26" t="s">
        <v>13191</v>
      </c>
      <c r="H13416" s="24" t="s">
        <v>2369</v>
      </c>
      <c r="I13416" s="24" t="s">
        <v>2370</v>
      </c>
      <c r="J13416" s="27" t="s">
        <v>1</v>
      </c>
      <c r="K13416" s="28">
        <v>27</v>
      </c>
      <c r="L13416" s="28">
        <v>26.46</v>
      </c>
    </row>
    <row r="13417" spans="1:12" x14ac:dyDescent="0.25">
      <c r="A13417" s="24" t="s">
        <v>3305</v>
      </c>
      <c r="B13417" s="26">
        <v>2018</v>
      </c>
      <c r="C13417" s="24">
        <v>4</v>
      </c>
      <c r="D13417" s="24" t="s">
        <v>15143</v>
      </c>
      <c r="E13417" s="26">
        <v>679</v>
      </c>
      <c r="F13417" s="26">
        <v>10783</v>
      </c>
      <c r="G13417" s="26" t="s">
        <v>14090</v>
      </c>
      <c r="H13417" s="24" t="s">
        <v>1008</v>
      </c>
      <c r="I13417" s="24" t="s">
        <v>1009</v>
      </c>
      <c r="J13417" s="27" t="s">
        <v>1</v>
      </c>
      <c r="K13417" s="28">
        <v>13.5</v>
      </c>
      <c r="L13417" s="28">
        <v>13.23</v>
      </c>
    </row>
    <row r="13418" spans="1:12" x14ac:dyDescent="0.25">
      <c r="A13418" s="24" t="s">
        <v>3305</v>
      </c>
      <c r="B13418" s="26">
        <v>2018</v>
      </c>
      <c r="C13418" s="24">
        <v>4</v>
      </c>
      <c r="D13418" s="24" t="s">
        <v>15143</v>
      </c>
      <c r="E13418" s="26">
        <v>679</v>
      </c>
      <c r="F13418" s="26">
        <v>9968</v>
      </c>
      <c r="G13418" s="26" t="s">
        <v>13275</v>
      </c>
      <c r="H13418" s="24" t="s">
        <v>1258</v>
      </c>
      <c r="I13418" s="24" t="s">
        <v>1259</v>
      </c>
      <c r="J13418" s="27" t="s">
        <v>1</v>
      </c>
      <c r="K13418" s="28">
        <v>86.92</v>
      </c>
      <c r="L13418" s="28">
        <v>86.65</v>
      </c>
    </row>
    <row r="13419" spans="1:12" x14ac:dyDescent="0.25">
      <c r="A13419" s="24" t="s">
        <v>3305</v>
      </c>
      <c r="B13419" s="26">
        <v>2018</v>
      </c>
      <c r="C13419" s="24">
        <v>4</v>
      </c>
      <c r="D13419" s="24" t="s">
        <v>15143</v>
      </c>
      <c r="E13419" s="26">
        <v>679</v>
      </c>
      <c r="F13419" s="26">
        <v>9053</v>
      </c>
      <c r="G13419" s="26" t="s">
        <v>12360</v>
      </c>
      <c r="H13419" s="24" t="s">
        <v>2532</v>
      </c>
      <c r="I13419" s="24" t="s">
        <v>2533</v>
      </c>
      <c r="J13419" s="27" t="s">
        <v>1</v>
      </c>
      <c r="K13419" s="28">
        <v>69.709999999999994</v>
      </c>
      <c r="L13419" s="28">
        <v>69.430000000000007</v>
      </c>
    </row>
    <row r="13420" spans="1:12" x14ac:dyDescent="0.25">
      <c r="A13420" s="24" t="s">
        <v>3305</v>
      </c>
      <c r="B13420" s="26">
        <v>2018</v>
      </c>
      <c r="C13420" s="24">
        <v>4</v>
      </c>
      <c r="D13420" s="24" t="s">
        <v>15143</v>
      </c>
      <c r="E13420" s="26">
        <v>679</v>
      </c>
      <c r="F13420" s="26">
        <v>9969</v>
      </c>
      <c r="G13420" s="26" t="s">
        <v>13276</v>
      </c>
      <c r="H13420" s="24" t="s">
        <v>1008</v>
      </c>
      <c r="I13420" s="24" t="s">
        <v>1009</v>
      </c>
      <c r="J13420" s="27" t="s">
        <v>1</v>
      </c>
      <c r="K13420" s="28">
        <v>14.7</v>
      </c>
      <c r="L13420" s="28">
        <v>14.43</v>
      </c>
    </row>
    <row r="13421" spans="1:12" x14ac:dyDescent="0.25">
      <c r="A13421" s="24" t="s">
        <v>3305</v>
      </c>
      <c r="B13421" s="26">
        <v>2018</v>
      </c>
      <c r="C13421" s="24">
        <v>4</v>
      </c>
      <c r="D13421" s="24" t="s">
        <v>15143</v>
      </c>
      <c r="E13421" s="26">
        <v>679</v>
      </c>
      <c r="F13421" s="26">
        <v>10784</v>
      </c>
      <c r="G13421" s="26" t="s">
        <v>14091</v>
      </c>
      <c r="H13421" s="24" t="s">
        <v>2542</v>
      </c>
      <c r="I13421" s="24" t="s">
        <v>2543</v>
      </c>
      <c r="J13421" s="27" t="s">
        <v>1</v>
      </c>
      <c r="K13421" s="28">
        <v>65.430000000000007</v>
      </c>
      <c r="L13421" s="28">
        <v>65.150000000000006</v>
      </c>
    </row>
    <row r="13422" spans="1:12" x14ac:dyDescent="0.25">
      <c r="A13422" s="24" t="s">
        <v>3305</v>
      </c>
      <c r="B13422" s="26">
        <v>2018</v>
      </c>
      <c r="C13422" s="24">
        <v>4</v>
      </c>
      <c r="D13422" s="24" t="s">
        <v>15143</v>
      </c>
      <c r="E13422" s="26">
        <v>679</v>
      </c>
      <c r="F13422" s="26">
        <v>10785</v>
      </c>
      <c r="G13422" s="26" t="s">
        <v>14092</v>
      </c>
      <c r="H13422" s="24" t="s">
        <v>1674</v>
      </c>
      <c r="I13422" s="24" t="s">
        <v>1675</v>
      </c>
      <c r="J13422" s="27" t="s">
        <v>1</v>
      </c>
      <c r="K13422" s="28">
        <v>14.25</v>
      </c>
      <c r="L13422" s="28">
        <v>13.97</v>
      </c>
    </row>
    <row r="13423" spans="1:12" x14ac:dyDescent="0.25">
      <c r="A13423" s="24" t="s">
        <v>3305</v>
      </c>
      <c r="B13423" s="26">
        <v>2018</v>
      </c>
      <c r="C13423" s="24">
        <v>4</v>
      </c>
      <c r="D13423" s="24" t="s">
        <v>15143</v>
      </c>
      <c r="E13423" s="26">
        <v>679</v>
      </c>
      <c r="F13423" s="26">
        <v>9971</v>
      </c>
      <c r="G13423" s="26" t="s">
        <v>13278</v>
      </c>
      <c r="H13423" s="24" t="s">
        <v>1674</v>
      </c>
      <c r="I13423" s="24" t="s">
        <v>1675</v>
      </c>
      <c r="J13423" s="27" t="s">
        <v>1</v>
      </c>
      <c r="K13423" s="28">
        <v>420.56</v>
      </c>
      <c r="L13423" s="28">
        <v>420.29</v>
      </c>
    </row>
    <row r="13424" spans="1:12" x14ac:dyDescent="0.25">
      <c r="A13424" s="24" t="s">
        <v>3305</v>
      </c>
      <c r="B13424" s="26">
        <v>2018</v>
      </c>
      <c r="C13424" s="24">
        <v>4</v>
      </c>
      <c r="D13424" s="24" t="s">
        <v>15143</v>
      </c>
      <c r="E13424" s="26">
        <v>679</v>
      </c>
      <c r="F13424" s="26">
        <v>10786</v>
      </c>
      <c r="G13424" s="26" t="s">
        <v>14093</v>
      </c>
      <c r="H13424" s="24" t="s">
        <v>1674</v>
      </c>
      <c r="I13424" s="24" t="s">
        <v>1675</v>
      </c>
      <c r="J13424" s="27" t="s">
        <v>1</v>
      </c>
      <c r="K13424" s="28">
        <v>27.45</v>
      </c>
      <c r="L13424" s="28">
        <v>27.17</v>
      </c>
    </row>
    <row r="13425" spans="1:12" x14ac:dyDescent="0.25">
      <c r="A13425" s="24" t="s">
        <v>3305</v>
      </c>
      <c r="B13425" s="26">
        <v>2018</v>
      </c>
      <c r="C13425" s="24">
        <v>4</v>
      </c>
      <c r="D13425" s="24" t="s">
        <v>15143</v>
      </c>
      <c r="E13425" s="26">
        <v>679</v>
      </c>
      <c r="F13425" s="26">
        <v>10787</v>
      </c>
      <c r="G13425" s="26" t="s">
        <v>14094</v>
      </c>
      <c r="H13425" s="24" t="s">
        <v>2542</v>
      </c>
      <c r="I13425" s="24" t="s">
        <v>2543</v>
      </c>
      <c r="J13425" s="27" t="s">
        <v>1</v>
      </c>
      <c r="K13425" s="28">
        <v>48.78</v>
      </c>
      <c r="L13425" s="28">
        <v>48.51</v>
      </c>
    </row>
    <row r="13426" spans="1:12" x14ac:dyDescent="0.25">
      <c r="A13426" s="24" t="s">
        <v>3305</v>
      </c>
      <c r="B13426" s="26">
        <v>2018</v>
      </c>
      <c r="C13426" s="24">
        <v>4</v>
      </c>
      <c r="D13426" s="24" t="s">
        <v>15143</v>
      </c>
      <c r="E13426" s="26">
        <v>695</v>
      </c>
      <c r="F13426" s="26">
        <v>10788</v>
      </c>
      <c r="G13426" s="26" t="s">
        <v>14095</v>
      </c>
      <c r="H13426" s="24" t="s">
        <v>2686</v>
      </c>
      <c r="I13426" s="24" t="s">
        <v>2687</v>
      </c>
      <c r="J13426" s="27" t="s">
        <v>1</v>
      </c>
      <c r="K13426" s="28">
        <v>46.11</v>
      </c>
      <c r="L13426" s="28">
        <v>45.83</v>
      </c>
    </row>
    <row r="13427" spans="1:12" x14ac:dyDescent="0.25">
      <c r="A13427" s="24" t="s">
        <v>3305</v>
      </c>
      <c r="B13427" s="26">
        <v>2018</v>
      </c>
      <c r="C13427" s="24">
        <v>4</v>
      </c>
      <c r="D13427" s="24" t="s">
        <v>15143</v>
      </c>
      <c r="E13427" s="26">
        <v>654</v>
      </c>
      <c r="F13427" s="26">
        <v>9927</v>
      </c>
      <c r="G13427" s="26" t="s">
        <v>13234</v>
      </c>
      <c r="H13427" s="24" t="s">
        <v>1674</v>
      </c>
      <c r="I13427" s="24" t="s">
        <v>1675</v>
      </c>
      <c r="J13427" s="27" t="s">
        <v>1</v>
      </c>
      <c r="K13427" s="28">
        <v>978.21</v>
      </c>
      <c r="L13427" s="28">
        <v>975.55</v>
      </c>
    </row>
    <row r="13428" spans="1:12" x14ac:dyDescent="0.25">
      <c r="A13428" s="24" t="s">
        <v>3305</v>
      </c>
      <c r="B13428" s="26">
        <v>2018</v>
      </c>
      <c r="C13428" s="24">
        <v>4</v>
      </c>
      <c r="D13428" s="24" t="s">
        <v>15143</v>
      </c>
      <c r="E13428" s="26">
        <v>655</v>
      </c>
      <c r="F13428" s="26">
        <v>9899</v>
      </c>
      <c r="G13428" s="26" t="s">
        <v>13206</v>
      </c>
      <c r="H13428" s="24" t="s">
        <v>946</v>
      </c>
      <c r="I13428" s="24" t="s">
        <v>947</v>
      </c>
      <c r="J13428" s="27" t="s">
        <v>1</v>
      </c>
      <c r="K13428" s="28">
        <v>301.36</v>
      </c>
      <c r="L13428" s="28">
        <v>300.58</v>
      </c>
    </row>
    <row r="13429" spans="1:12" x14ac:dyDescent="0.25">
      <c r="A13429" s="24" t="s">
        <v>3305</v>
      </c>
      <c r="B13429" s="26">
        <v>2018</v>
      </c>
      <c r="C13429" s="24">
        <v>4</v>
      </c>
      <c r="D13429" s="24" t="s">
        <v>15143</v>
      </c>
      <c r="E13429" s="26">
        <v>657</v>
      </c>
      <c r="F13429" s="26">
        <v>9898</v>
      </c>
      <c r="G13429" s="26" t="s">
        <v>13205</v>
      </c>
      <c r="H13429" s="24" t="s">
        <v>946</v>
      </c>
      <c r="I13429" s="24" t="s">
        <v>947</v>
      </c>
      <c r="J13429" s="27" t="s">
        <v>1</v>
      </c>
      <c r="K13429" s="28">
        <v>301.36</v>
      </c>
      <c r="L13429" s="28">
        <v>300.58</v>
      </c>
    </row>
    <row r="13430" spans="1:12" x14ac:dyDescent="0.25">
      <c r="A13430" s="24" t="s">
        <v>3305</v>
      </c>
      <c r="B13430" s="26">
        <v>2018</v>
      </c>
      <c r="C13430" s="24">
        <v>4</v>
      </c>
      <c r="D13430" s="24" t="s">
        <v>15143</v>
      </c>
      <c r="E13430" s="26">
        <v>658</v>
      </c>
      <c r="F13430" s="26">
        <v>3013</v>
      </c>
      <c r="G13430" s="26" t="s">
        <v>6320</v>
      </c>
      <c r="H13430" s="24" t="s">
        <v>946</v>
      </c>
      <c r="I13430" s="24" t="s">
        <v>947</v>
      </c>
      <c r="J13430" s="27" t="s">
        <v>1</v>
      </c>
      <c r="K13430" s="28">
        <v>301.36</v>
      </c>
      <c r="L13430" s="28">
        <v>300.58</v>
      </c>
    </row>
    <row r="13431" spans="1:12" x14ac:dyDescent="0.25">
      <c r="A13431" s="24" t="s">
        <v>3305</v>
      </c>
      <c r="B13431" s="26">
        <v>2018</v>
      </c>
      <c r="C13431" s="24">
        <v>4</v>
      </c>
      <c r="D13431" s="24" t="s">
        <v>15143</v>
      </c>
      <c r="E13431" s="26">
        <v>658</v>
      </c>
      <c r="F13431" s="26">
        <v>8988</v>
      </c>
      <c r="G13431" s="26" t="s">
        <v>12295</v>
      </c>
      <c r="H13431" s="24" t="s">
        <v>1258</v>
      </c>
      <c r="I13431" s="24" t="s">
        <v>1259</v>
      </c>
      <c r="J13431" s="27" t="s">
        <v>1</v>
      </c>
      <c r="K13431" s="28">
        <v>1183.96</v>
      </c>
      <c r="L13431" s="28">
        <v>1180.3599999999999</v>
      </c>
    </row>
    <row r="13432" spans="1:12" x14ac:dyDescent="0.25">
      <c r="A13432" s="24" t="s">
        <v>3305</v>
      </c>
      <c r="B13432" s="26">
        <v>2018</v>
      </c>
      <c r="C13432" s="24">
        <v>4</v>
      </c>
      <c r="D13432" s="24" t="s">
        <v>15143</v>
      </c>
      <c r="E13432" s="26">
        <v>661</v>
      </c>
      <c r="F13432" s="26">
        <v>9951</v>
      </c>
      <c r="G13432" s="26" t="s">
        <v>13258</v>
      </c>
      <c r="H13432" s="24" t="s">
        <v>1276</v>
      </c>
      <c r="I13432" s="24" t="s">
        <v>1277</v>
      </c>
      <c r="J13432" s="27" t="s">
        <v>1</v>
      </c>
      <c r="K13432" s="28">
        <v>1076.49</v>
      </c>
      <c r="L13432" s="28">
        <v>1072.8900000000001</v>
      </c>
    </row>
    <row r="13433" spans="1:12" x14ac:dyDescent="0.25">
      <c r="A13433" s="24" t="s">
        <v>3305</v>
      </c>
      <c r="B13433" s="26">
        <v>2018</v>
      </c>
      <c r="C13433" s="24">
        <v>4</v>
      </c>
      <c r="D13433" s="24" t="s">
        <v>15143</v>
      </c>
      <c r="E13433" s="26">
        <v>661</v>
      </c>
      <c r="F13433" s="26">
        <v>9966</v>
      </c>
      <c r="G13433" s="26" t="s">
        <v>13273</v>
      </c>
      <c r="H13433" s="24" t="s">
        <v>1674</v>
      </c>
      <c r="I13433" s="24" t="s">
        <v>1675</v>
      </c>
      <c r="J13433" s="27" t="s">
        <v>1</v>
      </c>
      <c r="K13433" s="28">
        <v>919.38</v>
      </c>
      <c r="L13433" s="28">
        <v>915.78</v>
      </c>
    </row>
    <row r="13434" spans="1:12" x14ac:dyDescent="0.25">
      <c r="A13434" s="24" t="s">
        <v>3305</v>
      </c>
      <c r="B13434" s="26">
        <v>2018</v>
      </c>
      <c r="C13434" s="24">
        <v>4</v>
      </c>
      <c r="D13434" s="24" t="s">
        <v>15143</v>
      </c>
      <c r="E13434" s="26">
        <v>661</v>
      </c>
      <c r="F13434" s="26">
        <v>9959</v>
      </c>
      <c r="G13434" s="26" t="s">
        <v>13266</v>
      </c>
      <c r="H13434" s="24" t="s">
        <v>1674</v>
      </c>
      <c r="I13434" s="24" t="s">
        <v>1675</v>
      </c>
      <c r="J13434" s="27" t="s">
        <v>1</v>
      </c>
      <c r="K13434" s="28">
        <v>1862.93</v>
      </c>
      <c r="L13434" s="28">
        <v>1855.73</v>
      </c>
    </row>
    <row r="13435" spans="1:12" x14ac:dyDescent="0.25">
      <c r="A13435" s="24" t="s">
        <v>3305</v>
      </c>
      <c r="B13435" s="26">
        <v>2018</v>
      </c>
      <c r="C13435" s="24">
        <v>4</v>
      </c>
      <c r="D13435" s="24" t="s">
        <v>15143</v>
      </c>
      <c r="E13435" s="26">
        <v>662</v>
      </c>
      <c r="F13435" s="26">
        <v>9031</v>
      </c>
      <c r="G13435" s="26" t="s">
        <v>12338</v>
      </c>
      <c r="H13435" s="24" t="s">
        <v>1674</v>
      </c>
      <c r="I13435" s="24" t="s">
        <v>1675</v>
      </c>
      <c r="J13435" s="27" t="s">
        <v>1</v>
      </c>
      <c r="K13435" s="28">
        <v>2364.4499999999998</v>
      </c>
      <c r="L13435" s="28">
        <v>2363.67</v>
      </c>
    </row>
    <row r="13436" spans="1:12" x14ac:dyDescent="0.25">
      <c r="A13436" s="24" t="s">
        <v>3305</v>
      </c>
      <c r="B13436" s="26">
        <v>2018</v>
      </c>
      <c r="C13436" s="24">
        <v>4</v>
      </c>
      <c r="D13436" s="24" t="s">
        <v>15143</v>
      </c>
      <c r="E13436" s="26">
        <v>663</v>
      </c>
      <c r="F13436" s="26">
        <v>9971</v>
      </c>
      <c r="G13436" s="26" t="s">
        <v>13278</v>
      </c>
      <c r="H13436" s="24" t="s">
        <v>1674</v>
      </c>
      <c r="I13436" s="24" t="s">
        <v>1675</v>
      </c>
      <c r="J13436" s="27" t="s">
        <v>1</v>
      </c>
      <c r="K13436" s="28">
        <v>527.57000000000005</v>
      </c>
      <c r="L13436" s="28">
        <v>523.97</v>
      </c>
    </row>
    <row r="13437" spans="1:12" x14ac:dyDescent="0.25">
      <c r="A13437" s="24" t="s">
        <v>3305</v>
      </c>
      <c r="B13437" s="26">
        <v>2018</v>
      </c>
      <c r="C13437" s="24">
        <v>4</v>
      </c>
      <c r="D13437" s="24" t="s">
        <v>15143</v>
      </c>
      <c r="E13437" s="26">
        <v>663</v>
      </c>
      <c r="F13437" s="26">
        <v>9951</v>
      </c>
      <c r="G13437" s="26" t="s">
        <v>13258</v>
      </c>
      <c r="H13437" s="24" t="s">
        <v>1276</v>
      </c>
      <c r="I13437" s="24" t="s">
        <v>1277</v>
      </c>
      <c r="J13437" s="27" t="s">
        <v>1</v>
      </c>
      <c r="K13437" s="28">
        <v>424.05</v>
      </c>
      <c r="L13437" s="28">
        <v>420.45</v>
      </c>
    </row>
    <row r="13438" spans="1:12" x14ac:dyDescent="0.25">
      <c r="A13438" s="24" t="s">
        <v>3305</v>
      </c>
      <c r="B13438" s="26">
        <v>2018</v>
      </c>
      <c r="C13438" s="24">
        <v>4</v>
      </c>
      <c r="D13438" s="24" t="s">
        <v>15143</v>
      </c>
      <c r="E13438" s="26">
        <v>663</v>
      </c>
      <c r="F13438" s="26">
        <v>10782</v>
      </c>
      <c r="G13438" s="26" t="s">
        <v>14089</v>
      </c>
      <c r="H13438" s="24" t="s">
        <v>946</v>
      </c>
      <c r="I13438" s="24" t="s">
        <v>947</v>
      </c>
      <c r="J13438" s="27" t="s">
        <v>1</v>
      </c>
      <c r="K13438" s="28">
        <v>351.3</v>
      </c>
      <c r="L13438" s="28">
        <v>348.64</v>
      </c>
    </row>
    <row r="13439" spans="1:12" x14ac:dyDescent="0.25">
      <c r="A13439" s="24" t="s">
        <v>3305</v>
      </c>
      <c r="B13439" s="26">
        <v>2018</v>
      </c>
      <c r="C13439" s="24">
        <v>4</v>
      </c>
      <c r="D13439" s="24" t="s">
        <v>15143</v>
      </c>
      <c r="E13439" s="26">
        <v>665</v>
      </c>
      <c r="F13439" s="26">
        <v>9968</v>
      </c>
      <c r="G13439" s="26" t="s">
        <v>13275</v>
      </c>
      <c r="H13439" s="24" t="s">
        <v>1258</v>
      </c>
      <c r="I13439" s="24" t="s">
        <v>1259</v>
      </c>
      <c r="J13439" s="27" t="s">
        <v>1</v>
      </c>
      <c r="K13439" s="28">
        <v>4672.84</v>
      </c>
      <c r="L13439" s="28">
        <v>4669.24</v>
      </c>
    </row>
    <row r="13440" spans="1:12" x14ac:dyDescent="0.25">
      <c r="A13440" s="24" t="s">
        <v>3305</v>
      </c>
      <c r="B13440" s="26">
        <v>2018</v>
      </c>
      <c r="C13440" s="24">
        <v>4</v>
      </c>
      <c r="D13440" s="24" t="s">
        <v>15143</v>
      </c>
      <c r="E13440" s="26">
        <v>666</v>
      </c>
      <c r="F13440" s="26">
        <v>9971</v>
      </c>
      <c r="G13440" s="26" t="s">
        <v>13278</v>
      </c>
      <c r="H13440" s="24" t="s">
        <v>1674</v>
      </c>
      <c r="I13440" s="24" t="s">
        <v>1675</v>
      </c>
      <c r="J13440" s="27" t="s">
        <v>1</v>
      </c>
      <c r="K13440" s="28">
        <v>1140.6099999999999</v>
      </c>
      <c r="L13440" s="28">
        <v>1137.95</v>
      </c>
    </row>
    <row r="13441" spans="1:12" x14ac:dyDescent="0.25">
      <c r="A13441" s="24" t="s">
        <v>3305</v>
      </c>
      <c r="B13441" s="26">
        <v>2018</v>
      </c>
      <c r="C13441" s="24">
        <v>4</v>
      </c>
      <c r="D13441" s="24" t="s">
        <v>15143</v>
      </c>
      <c r="E13441" s="26">
        <v>667</v>
      </c>
      <c r="F13441" s="26">
        <v>10784</v>
      </c>
      <c r="G13441" s="26" t="s">
        <v>14091</v>
      </c>
      <c r="H13441" s="24" t="s">
        <v>2542</v>
      </c>
      <c r="I13441" s="24" t="s">
        <v>2543</v>
      </c>
      <c r="J13441" s="27" t="s">
        <v>1</v>
      </c>
      <c r="K13441" s="28">
        <v>559.04</v>
      </c>
      <c r="L13441" s="28">
        <v>553.72</v>
      </c>
    </row>
    <row r="13442" spans="1:12" x14ac:dyDescent="0.25">
      <c r="A13442" s="24" t="s">
        <v>3305</v>
      </c>
      <c r="B13442" s="26">
        <v>2018</v>
      </c>
      <c r="C13442" s="24">
        <v>4</v>
      </c>
      <c r="D13442" s="24" t="s">
        <v>15144</v>
      </c>
      <c r="E13442" s="26">
        <v>670</v>
      </c>
      <c r="F13442" s="26">
        <v>9982</v>
      </c>
      <c r="G13442" s="26" t="s">
        <v>13289</v>
      </c>
      <c r="H13442" s="24" t="s">
        <v>332</v>
      </c>
      <c r="I13442" s="24" t="s">
        <v>333</v>
      </c>
      <c r="J13442" s="27" t="s">
        <v>1</v>
      </c>
      <c r="K13442" s="28">
        <v>13.5</v>
      </c>
      <c r="L13442" s="28">
        <v>13.23</v>
      </c>
    </row>
    <row r="13443" spans="1:12" x14ac:dyDescent="0.25">
      <c r="A13443" s="24" t="s">
        <v>3305</v>
      </c>
      <c r="B13443" s="26">
        <v>2018</v>
      </c>
      <c r="C13443" s="24">
        <v>4</v>
      </c>
      <c r="D13443" s="24" t="s">
        <v>15144</v>
      </c>
      <c r="E13443" s="26">
        <v>670</v>
      </c>
      <c r="F13443" s="26">
        <v>2053</v>
      </c>
      <c r="G13443" s="26" t="s">
        <v>5360</v>
      </c>
      <c r="H13443" s="24" t="s">
        <v>130</v>
      </c>
      <c r="I13443" s="24" t="s">
        <v>131</v>
      </c>
      <c r="J13443" s="27" t="s">
        <v>1</v>
      </c>
      <c r="K13443" s="28">
        <v>14.25</v>
      </c>
      <c r="L13443" s="28">
        <v>13.97</v>
      </c>
    </row>
    <row r="13444" spans="1:12" x14ac:dyDescent="0.25">
      <c r="A13444" s="24" t="s">
        <v>3305</v>
      </c>
      <c r="B13444" s="26">
        <v>2018</v>
      </c>
      <c r="C13444" s="24">
        <v>4</v>
      </c>
      <c r="D13444" s="24" t="s">
        <v>15144</v>
      </c>
      <c r="E13444" s="26">
        <v>670</v>
      </c>
      <c r="F13444" s="26">
        <v>10789</v>
      </c>
      <c r="G13444" s="26" t="s">
        <v>14096</v>
      </c>
      <c r="H13444" s="24" t="s">
        <v>984</v>
      </c>
      <c r="I13444" s="24" t="s">
        <v>985</v>
      </c>
      <c r="J13444" s="27" t="s">
        <v>1</v>
      </c>
      <c r="K13444" s="28">
        <v>14.25</v>
      </c>
      <c r="L13444" s="28">
        <v>13.97</v>
      </c>
    </row>
    <row r="13445" spans="1:12" x14ac:dyDescent="0.25">
      <c r="A13445" s="24" t="s">
        <v>3305</v>
      </c>
      <c r="B13445" s="26">
        <v>2018</v>
      </c>
      <c r="C13445" s="24">
        <v>4</v>
      </c>
      <c r="D13445" s="24" t="s">
        <v>15144</v>
      </c>
      <c r="E13445" s="26">
        <v>670</v>
      </c>
      <c r="F13445" s="26">
        <v>10790</v>
      </c>
      <c r="G13445" s="26" t="s">
        <v>14097</v>
      </c>
      <c r="H13445" s="24" t="s">
        <v>130</v>
      </c>
      <c r="I13445" s="24" t="s">
        <v>131</v>
      </c>
      <c r="J13445" s="27" t="s">
        <v>1</v>
      </c>
      <c r="K13445" s="28">
        <v>14.25</v>
      </c>
      <c r="L13445" s="28">
        <v>13.97</v>
      </c>
    </row>
    <row r="13446" spans="1:12" x14ac:dyDescent="0.25">
      <c r="A13446" s="24" t="s">
        <v>3305</v>
      </c>
      <c r="B13446" s="26">
        <v>2018</v>
      </c>
      <c r="C13446" s="24">
        <v>4</v>
      </c>
      <c r="D13446" s="24" t="s">
        <v>15144</v>
      </c>
      <c r="E13446" s="26">
        <v>671</v>
      </c>
      <c r="F13446" s="26">
        <v>2529</v>
      </c>
      <c r="G13446" s="26" t="s">
        <v>5836</v>
      </c>
      <c r="H13446" s="24" t="s">
        <v>332</v>
      </c>
      <c r="I13446" s="24" t="s">
        <v>333</v>
      </c>
      <c r="J13446" s="27" t="s">
        <v>1</v>
      </c>
      <c r="K13446" s="28">
        <v>13.5</v>
      </c>
      <c r="L13446" s="28">
        <v>13.23</v>
      </c>
    </row>
    <row r="13447" spans="1:12" x14ac:dyDescent="0.25">
      <c r="A13447" s="24" t="s">
        <v>3305</v>
      </c>
      <c r="B13447" s="26">
        <v>2018</v>
      </c>
      <c r="C13447" s="24">
        <v>4</v>
      </c>
      <c r="D13447" s="24" t="s">
        <v>15144</v>
      </c>
      <c r="E13447" s="26">
        <v>673</v>
      </c>
      <c r="F13447" s="26">
        <v>10791</v>
      </c>
      <c r="G13447" s="26" t="s">
        <v>14098</v>
      </c>
      <c r="H13447" s="24" t="s">
        <v>92</v>
      </c>
      <c r="I13447" s="24" t="s">
        <v>93</v>
      </c>
      <c r="J13447" s="27" t="s">
        <v>1</v>
      </c>
      <c r="K13447" s="28">
        <v>13.5</v>
      </c>
      <c r="L13447" s="28">
        <v>13.23</v>
      </c>
    </row>
    <row r="13448" spans="1:12" x14ac:dyDescent="0.25">
      <c r="A13448" s="24" t="s">
        <v>3305</v>
      </c>
      <c r="B13448" s="26">
        <v>2018</v>
      </c>
      <c r="C13448" s="24">
        <v>4</v>
      </c>
      <c r="D13448" s="24" t="s">
        <v>15144</v>
      </c>
      <c r="E13448" s="26">
        <v>673</v>
      </c>
      <c r="F13448" s="26">
        <v>10792</v>
      </c>
      <c r="G13448" s="26" t="s">
        <v>14099</v>
      </c>
      <c r="H13448" s="24" t="s">
        <v>2558</v>
      </c>
      <c r="I13448" s="24" t="s">
        <v>2559</v>
      </c>
      <c r="J13448" s="27" t="s">
        <v>1</v>
      </c>
      <c r="K13448" s="28">
        <v>15.79</v>
      </c>
      <c r="L13448" s="28">
        <v>15.51</v>
      </c>
    </row>
    <row r="13449" spans="1:12" x14ac:dyDescent="0.25">
      <c r="A13449" s="24" t="s">
        <v>3305</v>
      </c>
      <c r="B13449" s="26">
        <v>2018</v>
      </c>
      <c r="C13449" s="24">
        <v>4</v>
      </c>
      <c r="D13449" s="24" t="s">
        <v>15144</v>
      </c>
      <c r="E13449" s="26">
        <v>673</v>
      </c>
      <c r="F13449" s="26">
        <v>10793</v>
      </c>
      <c r="G13449" s="26" t="s">
        <v>14100</v>
      </c>
      <c r="H13449" s="24" t="s">
        <v>332</v>
      </c>
      <c r="I13449" s="24" t="s">
        <v>333</v>
      </c>
      <c r="J13449" s="27" t="s">
        <v>1</v>
      </c>
      <c r="K13449" s="28">
        <v>14.25</v>
      </c>
      <c r="L13449" s="28">
        <v>13.97</v>
      </c>
    </row>
    <row r="13450" spans="1:12" x14ac:dyDescent="0.25">
      <c r="A13450" s="24" t="s">
        <v>3305</v>
      </c>
      <c r="B13450" s="26">
        <v>2018</v>
      </c>
      <c r="C13450" s="24">
        <v>4</v>
      </c>
      <c r="D13450" s="24" t="s">
        <v>15144</v>
      </c>
      <c r="E13450" s="26">
        <v>673</v>
      </c>
      <c r="F13450" s="26">
        <v>10794</v>
      </c>
      <c r="G13450" s="26" t="s">
        <v>14101</v>
      </c>
      <c r="H13450" s="24" t="s">
        <v>1172</v>
      </c>
      <c r="I13450" s="24" t="s">
        <v>1173</v>
      </c>
      <c r="J13450" s="27" t="s">
        <v>1</v>
      </c>
      <c r="K13450" s="28">
        <v>14.25</v>
      </c>
      <c r="L13450" s="28">
        <v>13.97</v>
      </c>
    </row>
    <row r="13451" spans="1:12" x14ac:dyDescent="0.25">
      <c r="A13451" s="24" t="s">
        <v>3305</v>
      </c>
      <c r="B13451" s="26">
        <v>2018</v>
      </c>
      <c r="C13451" s="24">
        <v>4</v>
      </c>
      <c r="D13451" s="24" t="s">
        <v>15144</v>
      </c>
      <c r="E13451" s="26">
        <v>674</v>
      </c>
      <c r="F13451" s="26">
        <v>10795</v>
      </c>
      <c r="G13451" s="26" t="s">
        <v>14102</v>
      </c>
      <c r="H13451" s="24" t="s">
        <v>530</v>
      </c>
      <c r="I13451" s="24" t="s">
        <v>531</v>
      </c>
      <c r="J13451" s="27" t="s">
        <v>1</v>
      </c>
      <c r="K13451" s="28">
        <v>29.02</v>
      </c>
      <c r="L13451" s="28">
        <v>28.75</v>
      </c>
    </row>
    <row r="13452" spans="1:12" x14ac:dyDescent="0.25">
      <c r="A13452" s="24" t="s">
        <v>3305</v>
      </c>
      <c r="B13452" s="26">
        <v>2018</v>
      </c>
      <c r="C13452" s="24">
        <v>4</v>
      </c>
      <c r="D13452" s="24" t="s">
        <v>15144</v>
      </c>
      <c r="E13452" s="26">
        <v>674</v>
      </c>
      <c r="F13452" s="26">
        <v>10796</v>
      </c>
      <c r="G13452" s="26" t="s">
        <v>14103</v>
      </c>
      <c r="H13452" s="24" t="s">
        <v>372</v>
      </c>
      <c r="I13452" s="24" t="s">
        <v>373</v>
      </c>
      <c r="J13452" s="27" t="s">
        <v>1</v>
      </c>
      <c r="K13452" s="28">
        <v>14.25</v>
      </c>
      <c r="L13452" s="28">
        <v>13.97</v>
      </c>
    </row>
    <row r="13453" spans="1:12" x14ac:dyDescent="0.25">
      <c r="A13453" s="24" t="s">
        <v>3305</v>
      </c>
      <c r="B13453" s="26">
        <v>2018</v>
      </c>
      <c r="C13453" s="24">
        <v>4</v>
      </c>
      <c r="D13453" s="24" t="s">
        <v>15144</v>
      </c>
      <c r="E13453" s="26">
        <v>674</v>
      </c>
      <c r="F13453" s="26">
        <v>10797</v>
      </c>
      <c r="G13453" s="26" t="s">
        <v>14104</v>
      </c>
      <c r="H13453" s="24" t="s">
        <v>530</v>
      </c>
      <c r="I13453" s="24" t="s">
        <v>531</v>
      </c>
      <c r="J13453" s="27" t="s">
        <v>1</v>
      </c>
      <c r="K13453" s="28">
        <v>14.25</v>
      </c>
      <c r="L13453" s="28">
        <v>13.97</v>
      </c>
    </row>
    <row r="13454" spans="1:12" x14ac:dyDescent="0.25">
      <c r="A13454" s="24" t="s">
        <v>3305</v>
      </c>
      <c r="B13454" s="26">
        <v>2018</v>
      </c>
      <c r="C13454" s="24">
        <v>4</v>
      </c>
      <c r="D13454" s="24" t="s">
        <v>15144</v>
      </c>
      <c r="E13454" s="26">
        <v>674</v>
      </c>
      <c r="F13454" s="26">
        <v>10798</v>
      </c>
      <c r="G13454" s="26" t="s">
        <v>14105</v>
      </c>
      <c r="H13454" s="24" t="s">
        <v>984</v>
      </c>
      <c r="I13454" s="24" t="s">
        <v>985</v>
      </c>
      <c r="J13454" s="27" t="s">
        <v>1</v>
      </c>
      <c r="K13454" s="28">
        <v>14.25</v>
      </c>
      <c r="L13454" s="28">
        <v>13.97</v>
      </c>
    </row>
    <row r="13455" spans="1:12" x14ac:dyDescent="0.25">
      <c r="A13455" s="24" t="s">
        <v>3305</v>
      </c>
      <c r="B13455" s="26">
        <v>2018</v>
      </c>
      <c r="C13455" s="24">
        <v>4</v>
      </c>
      <c r="D13455" s="24" t="s">
        <v>15144</v>
      </c>
      <c r="E13455" s="26">
        <v>674</v>
      </c>
      <c r="F13455" s="26">
        <v>10799</v>
      </c>
      <c r="G13455" s="26" t="s">
        <v>14106</v>
      </c>
      <c r="H13455" s="24" t="s">
        <v>130</v>
      </c>
      <c r="I13455" s="24" t="s">
        <v>131</v>
      </c>
      <c r="J13455" s="27" t="s">
        <v>1</v>
      </c>
      <c r="K13455" s="28">
        <v>14.25</v>
      </c>
      <c r="L13455" s="28">
        <v>13.97</v>
      </c>
    </row>
    <row r="13456" spans="1:12" x14ac:dyDescent="0.25">
      <c r="A13456" s="24" t="s">
        <v>3305</v>
      </c>
      <c r="B13456" s="26">
        <v>2018</v>
      </c>
      <c r="C13456" s="24">
        <v>4</v>
      </c>
      <c r="D13456" s="24" t="s">
        <v>15144</v>
      </c>
      <c r="E13456" s="26">
        <v>674</v>
      </c>
      <c r="F13456" s="26">
        <v>10800</v>
      </c>
      <c r="G13456" s="26" t="s">
        <v>14107</v>
      </c>
      <c r="H13456" s="24" t="s">
        <v>530</v>
      </c>
      <c r="I13456" s="24" t="s">
        <v>531</v>
      </c>
      <c r="J13456" s="27" t="s">
        <v>1</v>
      </c>
      <c r="K13456" s="28">
        <v>14.25</v>
      </c>
      <c r="L13456" s="28">
        <v>13.97</v>
      </c>
    </row>
    <row r="13457" spans="1:12" x14ac:dyDescent="0.25">
      <c r="A13457" s="24" t="s">
        <v>3305</v>
      </c>
      <c r="B13457" s="26">
        <v>2018</v>
      </c>
      <c r="C13457" s="24">
        <v>4</v>
      </c>
      <c r="D13457" s="24" t="s">
        <v>15144</v>
      </c>
      <c r="E13457" s="26">
        <v>674</v>
      </c>
      <c r="F13457" s="26">
        <v>10801</v>
      </c>
      <c r="G13457" s="26" t="s">
        <v>14108</v>
      </c>
      <c r="H13457" s="24" t="s">
        <v>2688</v>
      </c>
      <c r="I13457" s="24" t="s">
        <v>2689</v>
      </c>
      <c r="J13457" s="27" t="s">
        <v>1</v>
      </c>
      <c r="K13457" s="28">
        <v>14.62</v>
      </c>
      <c r="L13457" s="28">
        <v>14.35</v>
      </c>
    </row>
    <row r="13458" spans="1:12" x14ac:dyDescent="0.25">
      <c r="A13458" s="24" t="s">
        <v>3305</v>
      </c>
      <c r="B13458" s="26">
        <v>2018</v>
      </c>
      <c r="C13458" s="24">
        <v>4</v>
      </c>
      <c r="D13458" s="24" t="s">
        <v>15144</v>
      </c>
      <c r="E13458" s="26">
        <v>674</v>
      </c>
      <c r="F13458" s="26">
        <v>10802</v>
      </c>
      <c r="G13458" s="26" t="s">
        <v>14109</v>
      </c>
      <c r="H13458" s="24" t="s">
        <v>204</v>
      </c>
      <c r="I13458" s="24" t="s">
        <v>205</v>
      </c>
      <c r="J13458" s="27" t="s">
        <v>1</v>
      </c>
      <c r="K13458" s="28">
        <v>17.98</v>
      </c>
      <c r="L13458" s="28">
        <v>17.71</v>
      </c>
    </row>
    <row r="13459" spans="1:12" x14ac:dyDescent="0.25">
      <c r="A13459" s="24" t="s">
        <v>3305</v>
      </c>
      <c r="B13459" s="26">
        <v>2018</v>
      </c>
      <c r="C13459" s="24">
        <v>4</v>
      </c>
      <c r="D13459" s="24" t="s">
        <v>15144</v>
      </c>
      <c r="E13459" s="26">
        <v>674</v>
      </c>
      <c r="F13459" s="26">
        <v>10803</v>
      </c>
      <c r="G13459" s="26" t="s">
        <v>14110</v>
      </c>
      <c r="H13459" s="24" t="s">
        <v>2566</v>
      </c>
      <c r="I13459" s="24" t="s">
        <v>2567</v>
      </c>
      <c r="J13459" s="27" t="s">
        <v>1</v>
      </c>
      <c r="K13459" s="28">
        <v>167.94</v>
      </c>
      <c r="L13459" s="28">
        <v>167.4</v>
      </c>
    </row>
    <row r="13460" spans="1:12" x14ac:dyDescent="0.25">
      <c r="A13460" s="24" t="s">
        <v>3305</v>
      </c>
      <c r="B13460" s="26">
        <v>2018</v>
      </c>
      <c r="C13460" s="24">
        <v>4</v>
      </c>
      <c r="D13460" s="24" t="s">
        <v>15144</v>
      </c>
      <c r="E13460" s="26">
        <v>674</v>
      </c>
      <c r="F13460" s="26">
        <v>10804</v>
      </c>
      <c r="G13460" s="26" t="s">
        <v>14111</v>
      </c>
      <c r="H13460" s="24" t="s">
        <v>130</v>
      </c>
      <c r="I13460" s="24" t="s">
        <v>131</v>
      </c>
      <c r="J13460" s="27" t="s">
        <v>1</v>
      </c>
      <c r="K13460" s="28">
        <v>14.25</v>
      </c>
      <c r="L13460" s="28">
        <v>13.97</v>
      </c>
    </row>
    <row r="13461" spans="1:12" x14ac:dyDescent="0.25">
      <c r="A13461" s="24" t="s">
        <v>3305</v>
      </c>
      <c r="B13461" s="26">
        <v>2018</v>
      </c>
      <c r="C13461" s="24">
        <v>4</v>
      </c>
      <c r="D13461" s="24" t="s">
        <v>15144</v>
      </c>
      <c r="E13461" s="26">
        <v>674</v>
      </c>
      <c r="F13461" s="26">
        <v>10805</v>
      </c>
      <c r="G13461" s="26" t="s">
        <v>14112</v>
      </c>
      <c r="H13461" s="24" t="s">
        <v>332</v>
      </c>
      <c r="I13461" s="24" t="s">
        <v>333</v>
      </c>
      <c r="J13461" s="27" t="s">
        <v>1</v>
      </c>
      <c r="K13461" s="28">
        <v>14.25</v>
      </c>
      <c r="L13461" s="28">
        <v>13.97</v>
      </c>
    </row>
    <row r="13462" spans="1:12" x14ac:dyDescent="0.25">
      <c r="A13462" s="24" t="s">
        <v>3305</v>
      </c>
      <c r="B13462" s="26">
        <v>2018</v>
      </c>
      <c r="C13462" s="24">
        <v>4</v>
      </c>
      <c r="D13462" s="24" t="s">
        <v>15144</v>
      </c>
      <c r="E13462" s="26">
        <v>674</v>
      </c>
      <c r="F13462" s="26">
        <v>10806</v>
      </c>
      <c r="G13462" s="26" t="s">
        <v>14113</v>
      </c>
      <c r="H13462" s="24" t="s">
        <v>1466</v>
      </c>
      <c r="I13462" s="24" t="s">
        <v>1467</v>
      </c>
      <c r="J13462" s="27" t="s">
        <v>1</v>
      </c>
      <c r="K13462" s="28">
        <v>16.600000000000001</v>
      </c>
      <c r="L13462" s="28">
        <v>16.32</v>
      </c>
    </row>
    <row r="13463" spans="1:12" x14ac:dyDescent="0.25">
      <c r="A13463" s="24" t="s">
        <v>3305</v>
      </c>
      <c r="B13463" s="26">
        <v>2018</v>
      </c>
      <c r="C13463" s="24">
        <v>4</v>
      </c>
      <c r="D13463" s="24" t="s">
        <v>15144</v>
      </c>
      <c r="E13463" s="26">
        <v>674</v>
      </c>
      <c r="F13463" s="26">
        <v>10807</v>
      </c>
      <c r="G13463" s="26" t="s">
        <v>14114</v>
      </c>
      <c r="H13463" s="24" t="s">
        <v>1134</v>
      </c>
      <c r="I13463" s="24" t="s">
        <v>1135</v>
      </c>
      <c r="J13463" s="27" t="s">
        <v>1</v>
      </c>
      <c r="K13463" s="28">
        <v>14.25</v>
      </c>
      <c r="L13463" s="28">
        <v>13.97</v>
      </c>
    </row>
    <row r="13464" spans="1:12" x14ac:dyDescent="0.25">
      <c r="A13464" s="24" t="s">
        <v>3305</v>
      </c>
      <c r="B13464" s="26">
        <v>2018</v>
      </c>
      <c r="C13464" s="24">
        <v>4</v>
      </c>
      <c r="D13464" s="24" t="s">
        <v>15144</v>
      </c>
      <c r="E13464" s="26">
        <v>674</v>
      </c>
      <c r="F13464" s="26">
        <v>10808</v>
      </c>
      <c r="G13464" s="26" t="s">
        <v>14115</v>
      </c>
      <c r="H13464" s="24" t="s">
        <v>984</v>
      </c>
      <c r="I13464" s="24" t="s">
        <v>985</v>
      </c>
      <c r="J13464" s="27" t="s">
        <v>1</v>
      </c>
      <c r="K13464" s="28">
        <v>14.25</v>
      </c>
      <c r="L13464" s="28">
        <v>13.97</v>
      </c>
    </row>
    <row r="13465" spans="1:12" x14ac:dyDescent="0.25">
      <c r="A13465" s="24" t="s">
        <v>3305</v>
      </c>
      <c r="B13465" s="26">
        <v>2018</v>
      </c>
      <c r="C13465" s="24">
        <v>4</v>
      </c>
      <c r="D13465" s="24" t="s">
        <v>15144</v>
      </c>
      <c r="E13465" s="26">
        <v>674</v>
      </c>
      <c r="F13465" s="26">
        <v>10809</v>
      </c>
      <c r="G13465" s="26" t="s">
        <v>14116</v>
      </c>
      <c r="H13465" s="24" t="s">
        <v>1770</v>
      </c>
      <c r="I13465" s="24" t="s">
        <v>1771</v>
      </c>
      <c r="J13465" s="27" t="s">
        <v>1</v>
      </c>
      <c r="K13465" s="28">
        <v>14.25</v>
      </c>
      <c r="L13465" s="28">
        <v>13.97</v>
      </c>
    </row>
    <row r="13466" spans="1:12" x14ac:dyDescent="0.25">
      <c r="A13466" s="24" t="s">
        <v>3305</v>
      </c>
      <c r="B13466" s="26">
        <v>2018</v>
      </c>
      <c r="C13466" s="24">
        <v>4</v>
      </c>
      <c r="D13466" s="24" t="s">
        <v>15144</v>
      </c>
      <c r="E13466" s="26">
        <v>674</v>
      </c>
      <c r="F13466" s="26">
        <v>10810</v>
      </c>
      <c r="G13466" s="26" t="s">
        <v>14117</v>
      </c>
      <c r="H13466" s="24" t="s">
        <v>530</v>
      </c>
      <c r="I13466" s="24" t="s">
        <v>531</v>
      </c>
      <c r="J13466" s="27" t="s">
        <v>1</v>
      </c>
      <c r="K13466" s="28">
        <v>14.25</v>
      </c>
      <c r="L13466" s="28">
        <v>13.97</v>
      </c>
    </row>
    <row r="13467" spans="1:12" x14ac:dyDescent="0.25">
      <c r="A13467" s="24" t="s">
        <v>3305</v>
      </c>
      <c r="B13467" s="26">
        <v>2018</v>
      </c>
      <c r="C13467" s="24">
        <v>4</v>
      </c>
      <c r="D13467" s="24" t="s">
        <v>15144</v>
      </c>
      <c r="E13467" s="26">
        <v>674</v>
      </c>
      <c r="F13467" s="26">
        <v>10811</v>
      </c>
      <c r="G13467" s="26" t="s">
        <v>14118</v>
      </c>
      <c r="H13467" s="24" t="s">
        <v>530</v>
      </c>
      <c r="I13467" s="24" t="s">
        <v>531</v>
      </c>
      <c r="J13467" s="27" t="s">
        <v>1</v>
      </c>
      <c r="K13467" s="28">
        <v>14.25</v>
      </c>
      <c r="L13467" s="28">
        <v>13.97</v>
      </c>
    </row>
    <row r="13468" spans="1:12" x14ac:dyDescent="0.25">
      <c r="A13468" s="24" t="s">
        <v>3305</v>
      </c>
      <c r="B13468" s="26">
        <v>2018</v>
      </c>
      <c r="C13468" s="24">
        <v>4</v>
      </c>
      <c r="D13468" s="24" t="s">
        <v>15144</v>
      </c>
      <c r="E13468" s="26">
        <v>675</v>
      </c>
      <c r="F13468" s="26">
        <v>10812</v>
      </c>
      <c r="G13468" s="26" t="s">
        <v>14119</v>
      </c>
      <c r="H13468" s="24" t="s">
        <v>2554</v>
      </c>
      <c r="I13468" s="24" t="s">
        <v>2555</v>
      </c>
      <c r="J13468" s="27" t="s">
        <v>1</v>
      </c>
      <c r="K13468" s="28">
        <v>14.25</v>
      </c>
      <c r="L13468" s="28">
        <v>13.97</v>
      </c>
    </row>
    <row r="13469" spans="1:12" x14ac:dyDescent="0.25">
      <c r="A13469" s="24" t="s">
        <v>3305</v>
      </c>
      <c r="B13469" s="26">
        <v>2018</v>
      </c>
      <c r="C13469" s="24">
        <v>4</v>
      </c>
      <c r="D13469" s="24" t="s">
        <v>15144</v>
      </c>
      <c r="E13469" s="26">
        <v>675</v>
      </c>
      <c r="F13469" s="26">
        <v>10813</v>
      </c>
      <c r="G13469" s="26" t="s">
        <v>14120</v>
      </c>
      <c r="H13469" s="24" t="s">
        <v>1172</v>
      </c>
      <c r="I13469" s="24" t="s">
        <v>1173</v>
      </c>
      <c r="J13469" s="27" t="s">
        <v>1</v>
      </c>
      <c r="K13469" s="28">
        <v>14.25</v>
      </c>
      <c r="L13469" s="28">
        <v>13.97</v>
      </c>
    </row>
    <row r="13470" spans="1:12" x14ac:dyDescent="0.25">
      <c r="A13470" s="24" t="s">
        <v>3305</v>
      </c>
      <c r="B13470" s="26">
        <v>2018</v>
      </c>
      <c r="C13470" s="24">
        <v>4</v>
      </c>
      <c r="D13470" s="24" t="s">
        <v>15144</v>
      </c>
      <c r="E13470" s="26">
        <v>675</v>
      </c>
      <c r="F13470" s="26">
        <v>8805</v>
      </c>
      <c r="G13470" s="26" t="s">
        <v>12112</v>
      </c>
      <c r="H13470" s="24" t="s">
        <v>130</v>
      </c>
      <c r="I13470" s="24" t="s">
        <v>131</v>
      </c>
      <c r="J13470" s="27" t="s">
        <v>1</v>
      </c>
      <c r="K13470" s="28">
        <v>14.25</v>
      </c>
      <c r="L13470" s="28">
        <v>13.97</v>
      </c>
    </row>
    <row r="13471" spans="1:12" x14ac:dyDescent="0.25">
      <c r="A13471" s="24" t="s">
        <v>3305</v>
      </c>
      <c r="B13471" s="26">
        <v>2018</v>
      </c>
      <c r="C13471" s="24">
        <v>4</v>
      </c>
      <c r="D13471" s="24" t="s">
        <v>15144</v>
      </c>
      <c r="E13471" s="26">
        <v>675</v>
      </c>
      <c r="F13471" s="26">
        <v>10814</v>
      </c>
      <c r="G13471" s="26" t="s">
        <v>14121</v>
      </c>
      <c r="H13471" s="24" t="s">
        <v>1080</v>
      </c>
      <c r="I13471" s="24" t="s">
        <v>1081</v>
      </c>
      <c r="J13471" s="27" t="s">
        <v>1</v>
      </c>
      <c r="K13471" s="28">
        <v>14.25</v>
      </c>
      <c r="L13471" s="28">
        <v>13.97</v>
      </c>
    </row>
    <row r="13472" spans="1:12" x14ac:dyDescent="0.25">
      <c r="A13472" s="24" t="s">
        <v>3305</v>
      </c>
      <c r="B13472" s="26">
        <v>2018</v>
      </c>
      <c r="C13472" s="24">
        <v>4</v>
      </c>
      <c r="D13472" s="24" t="s">
        <v>15144</v>
      </c>
      <c r="E13472" s="26">
        <v>675</v>
      </c>
      <c r="F13472" s="26">
        <v>10815</v>
      </c>
      <c r="G13472" s="26" t="s">
        <v>14122</v>
      </c>
      <c r="H13472" s="24" t="s">
        <v>530</v>
      </c>
      <c r="I13472" s="24" t="s">
        <v>531</v>
      </c>
      <c r="J13472" s="27" t="s">
        <v>1</v>
      </c>
      <c r="K13472" s="28">
        <v>14.25</v>
      </c>
      <c r="L13472" s="28">
        <v>13.97</v>
      </c>
    </row>
    <row r="13473" spans="1:12" x14ac:dyDescent="0.25">
      <c r="A13473" s="24" t="s">
        <v>3305</v>
      </c>
      <c r="B13473" s="26">
        <v>2018</v>
      </c>
      <c r="C13473" s="24">
        <v>4</v>
      </c>
      <c r="D13473" s="24" t="s">
        <v>15144</v>
      </c>
      <c r="E13473" s="26">
        <v>675</v>
      </c>
      <c r="F13473" s="26">
        <v>10816</v>
      </c>
      <c r="G13473" s="26" t="s">
        <v>14123</v>
      </c>
      <c r="H13473" s="24" t="s">
        <v>1172</v>
      </c>
      <c r="I13473" s="24" t="s">
        <v>1173</v>
      </c>
      <c r="J13473" s="27" t="s">
        <v>1</v>
      </c>
      <c r="K13473" s="28">
        <v>14.25</v>
      </c>
      <c r="L13473" s="28">
        <v>13.97</v>
      </c>
    </row>
    <row r="13474" spans="1:12" x14ac:dyDescent="0.25">
      <c r="A13474" s="24" t="s">
        <v>3305</v>
      </c>
      <c r="B13474" s="26">
        <v>2018</v>
      </c>
      <c r="C13474" s="24">
        <v>4</v>
      </c>
      <c r="D13474" s="24" t="s">
        <v>15144</v>
      </c>
      <c r="E13474" s="26">
        <v>675</v>
      </c>
      <c r="F13474" s="26">
        <v>10817</v>
      </c>
      <c r="G13474" s="26" t="s">
        <v>14124</v>
      </c>
      <c r="H13474" s="24" t="s">
        <v>332</v>
      </c>
      <c r="I13474" s="24" t="s">
        <v>333</v>
      </c>
      <c r="J13474" s="27" t="s">
        <v>1</v>
      </c>
      <c r="K13474" s="28">
        <v>14.25</v>
      </c>
      <c r="L13474" s="28">
        <v>13.97</v>
      </c>
    </row>
    <row r="13475" spans="1:12" x14ac:dyDescent="0.25">
      <c r="A13475" s="24" t="s">
        <v>3305</v>
      </c>
      <c r="B13475" s="26">
        <v>2018</v>
      </c>
      <c r="C13475" s="24">
        <v>4</v>
      </c>
      <c r="D13475" s="24" t="s">
        <v>15144</v>
      </c>
      <c r="E13475" s="26">
        <v>675</v>
      </c>
      <c r="F13475" s="26">
        <v>10818</v>
      </c>
      <c r="G13475" s="26" t="s">
        <v>14125</v>
      </c>
      <c r="H13475" s="24" t="s">
        <v>530</v>
      </c>
      <c r="I13475" s="24" t="s">
        <v>531</v>
      </c>
      <c r="J13475" s="27" t="s">
        <v>1</v>
      </c>
      <c r="K13475" s="28">
        <v>14.25</v>
      </c>
      <c r="L13475" s="28">
        <v>13.97</v>
      </c>
    </row>
    <row r="13476" spans="1:12" x14ac:dyDescent="0.25">
      <c r="A13476" s="24" t="s">
        <v>3305</v>
      </c>
      <c r="B13476" s="26">
        <v>2018</v>
      </c>
      <c r="C13476" s="24">
        <v>4</v>
      </c>
      <c r="D13476" s="24" t="s">
        <v>15144</v>
      </c>
      <c r="E13476" s="26">
        <v>675</v>
      </c>
      <c r="F13476" s="26">
        <v>10819</v>
      </c>
      <c r="G13476" s="26" t="s">
        <v>14126</v>
      </c>
      <c r="H13476" s="24" t="s">
        <v>530</v>
      </c>
      <c r="I13476" s="24" t="s">
        <v>531</v>
      </c>
      <c r="J13476" s="27" t="s">
        <v>1</v>
      </c>
      <c r="K13476" s="28">
        <v>14.25</v>
      </c>
      <c r="L13476" s="28">
        <v>13.97</v>
      </c>
    </row>
    <row r="13477" spans="1:12" x14ac:dyDescent="0.25">
      <c r="A13477" s="24" t="s">
        <v>3305</v>
      </c>
      <c r="B13477" s="26">
        <v>2018</v>
      </c>
      <c r="C13477" s="24">
        <v>4</v>
      </c>
      <c r="D13477" s="24" t="s">
        <v>15144</v>
      </c>
      <c r="E13477" s="26">
        <v>675</v>
      </c>
      <c r="F13477" s="26">
        <v>10820</v>
      </c>
      <c r="G13477" s="26" t="s">
        <v>14127</v>
      </c>
      <c r="H13477" s="24" t="s">
        <v>130</v>
      </c>
      <c r="I13477" s="24" t="s">
        <v>131</v>
      </c>
      <c r="J13477" s="27" t="s">
        <v>1</v>
      </c>
      <c r="K13477" s="28">
        <v>14.25</v>
      </c>
      <c r="L13477" s="28">
        <v>13.97</v>
      </c>
    </row>
    <row r="13478" spans="1:12" x14ac:dyDescent="0.25">
      <c r="A13478" s="24" t="s">
        <v>3305</v>
      </c>
      <c r="B13478" s="26">
        <v>2018</v>
      </c>
      <c r="C13478" s="24">
        <v>4</v>
      </c>
      <c r="D13478" s="24" t="s">
        <v>15144</v>
      </c>
      <c r="E13478" s="26">
        <v>675</v>
      </c>
      <c r="F13478" s="26">
        <v>10821</v>
      </c>
      <c r="G13478" s="26" t="s">
        <v>14128</v>
      </c>
      <c r="H13478" s="24" t="s">
        <v>530</v>
      </c>
      <c r="I13478" s="24" t="s">
        <v>531</v>
      </c>
      <c r="J13478" s="27" t="s">
        <v>1</v>
      </c>
      <c r="K13478" s="28">
        <v>14.25</v>
      </c>
      <c r="L13478" s="28">
        <v>13.97</v>
      </c>
    </row>
    <row r="13479" spans="1:12" x14ac:dyDescent="0.25">
      <c r="A13479" s="24" t="s">
        <v>3305</v>
      </c>
      <c r="B13479" s="26">
        <v>2018</v>
      </c>
      <c r="C13479" s="24">
        <v>4</v>
      </c>
      <c r="D13479" s="24" t="s">
        <v>15144</v>
      </c>
      <c r="E13479" s="26">
        <v>675</v>
      </c>
      <c r="F13479" s="26">
        <v>10822</v>
      </c>
      <c r="G13479" s="26" t="s">
        <v>14129</v>
      </c>
      <c r="H13479" s="24" t="s">
        <v>2562</v>
      </c>
      <c r="I13479" s="24" t="s">
        <v>2563</v>
      </c>
      <c r="J13479" s="27" t="s">
        <v>1</v>
      </c>
      <c r="K13479" s="28">
        <v>18.3</v>
      </c>
      <c r="L13479" s="28">
        <v>18.03</v>
      </c>
    </row>
    <row r="13480" spans="1:12" x14ac:dyDescent="0.25">
      <c r="A13480" s="24" t="s">
        <v>3305</v>
      </c>
      <c r="B13480" s="26">
        <v>2018</v>
      </c>
      <c r="C13480" s="24">
        <v>4</v>
      </c>
      <c r="D13480" s="24" t="s">
        <v>15144</v>
      </c>
      <c r="E13480" s="26">
        <v>675</v>
      </c>
      <c r="F13480" s="26">
        <v>10823</v>
      </c>
      <c r="G13480" s="26" t="s">
        <v>14130</v>
      </c>
      <c r="H13480" s="24" t="s">
        <v>372</v>
      </c>
      <c r="I13480" s="24" t="s">
        <v>373</v>
      </c>
      <c r="J13480" s="27" t="s">
        <v>1</v>
      </c>
      <c r="K13480" s="28">
        <v>14.25</v>
      </c>
      <c r="L13480" s="28">
        <v>13.97</v>
      </c>
    </row>
    <row r="13481" spans="1:12" x14ac:dyDescent="0.25">
      <c r="A13481" s="24" t="s">
        <v>3305</v>
      </c>
      <c r="B13481" s="26">
        <v>2018</v>
      </c>
      <c r="C13481" s="24">
        <v>4</v>
      </c>
      <c r="D13481" s="24" t="s">
        <v>15144</v>
      </c>
      <c r="E13481" s="26">
        <v>675</v>
      </c>
      <c r="F13481" s="26">
        <v>10824</v>
      </c>
      <c r="G13481" s="26" t="s">
        <v>14131</v>
      </c>
      <c r="H13481" s="24" t="s">
        <v>1770</v>
      </c>
      <c r="I13481" s="24" t="s">
        <v>1771</v>
      </c>
      <c r="J13481" s="27" t="s">
        <v>1</v>
      </c>
      <c r="K13481" s="28">
        <v>14.25</v>
      </c>
      <c r="L13481" s="28">
        <v>13.97</v>
      </c>
    </row>
    <row r="13482" spans="1:12" x14ac:dyDescent="0.25">
      <c r="A13482" s="24" t="s">
        <v>3305</v>
      </c>
      <c r="B13482" s="26">
        <v>2018</v>
      </c>
      <c r="C13482" s="24">
        <v>4</v>
      </c>
      <c r="D13482" s="24" t="s">
        <v>15144</v>
      </c>
      <c r="E13482" s="26">
        <v>675</v>
      </c>
      <c r="F13482" s="26">
        <v>10825</v>
      </c>
      <c r="G13482" s="26" t="s">
        <v>14132</v>
      </c>
      <c r="H13482" s="24" t="s">
        <v>2558</v>
      </c>
      <c r="I13482" s="24" t="s">
        <v>2559</v>
      </c>
      <c r="J13482" s="27" t="s">
        <v>1</v>
      </c>
      <c r="K13482" s="28">
        <v>16.45</v>
      </c>
      <c r="L13482" s="28">
        <v>16.170000000000002</v>
      </c>
    </row>
    <row r="13483" spans="1:12" x14ac:dyDescent="0.25">
      <c r="A13483" s="24" t="s">
        <v>3305</v>
      </c>
      <c r="B13483" s="26">
        <v>2018</v>
      </c>
      <c r="C13483" s="24">
        <v>4</v>
      </c>
      <c r="D13483" s="24" t="s">
        <v>15144</v>
      </c>
      <c r="E13483" s="26">
        <v>675</v>
      </c>
      <c r="F13483" s="26">
        <v>10826</v>
      </c>
      <c r="G13483" s="26" t="s">
        <v>14133</v>
      </c>
      <c r="H13483" s="24" t="s">
        <v>2556</v>
      </c>
      <c r="I13483" s="24" t="s">
        <v>2557</v>
      </c>
      <c r="J13483" s="27" t="s">
        <v>1</v>
      </c>
      <c r="K13483" s="28">
        <v>20.71</v>
      </c>
      <c r="L13483" s="28">
        <v>20.440000000000001</v>
      </c>
    </row>
    <row r="13484" spans="1:12" x14ac:dyDescent="0.25">
      <c r="A13484" s="24" t="s">
        <v>3305</v>
      </c>
      <c r="B13484" s="26">
        <v>2018</v>
      </c>
      <c r="C13484" s="24">
        <v>4</v>
      </c>
      <c r="D13484" s="24" t="s">
        <v>15144</v>
      </c>
      <c r="E13484" s="26">
        <v>675</v>
      </c>
      <c r="F13484" s="26">
        <v>10827</v>
      </c>
      <c r="G13484" s="26" t="s">
        <v>14134</v>
      </c>
      <c r="H13484" s="24" t="s">
        <v>530</v>
      </c>
      <c r="I13484" s="24" t="s">
        <v>531</v>
      </c>
      <c r="J13484" s="27" t="s">
        <v>1</v>
      </c>
      <c r="K13484" s="28">
        <v>14.25</v>
      </c>
      <c r="L13484" s="28">
        <v>13.97</v>
      </c>
    </row>
    <row r="13485" spans="1:12" x14ac:dyDescent="0.25">
      <c r="A13485" s="24" t="s">
        <v>3305</v>
      </c>
      <c r="B13485" s="26">
        <v>2018</v>
      </c>
      <c r="C13485" s="24">
        <v>4</v>
      </c>
      <c r="D13485" s="24" t="s">
        <v>15144</v>
      </c>
      <c r="E13485" s="26">
        <v>675</v>
      </c>
      <c r="F13485" s="26">
        <v>10828</v>
      </c>
      <c r="G13485" s="26" t="s">
        <v>14135</v>
      </c>
      <c r="H13485" s="24" t="s">
        <v>1770</v>
      </c>
      <c r="I13485" s="24" t="s">
        <v>1771</v>
      </c>
      <c r="J13485" s="27" t="s">
        <v>1</v>
      </c>
      <c r="K13485" s="28">
        <v>14.25</v>
      </c>
      <c r="L13485" s="28">
        <v>13.97</v>
      </c>
    </row>
    <row r="13486" spans="1:12" x14ac:dyDescent="0.25">
      <c r="A13486" s="24" t="s">
        <v>3305</v>
      </c>
      <c r="B13486" s="26">
        <v>2018</v>
      </c>
      <c r="C13486" s="24">
        <v>4</v>
      </c>
      <c r="D13486" s="24" t="s">
        <v>15144</v>
      </c>
      <c r="E13486" s="26">
        <v>675</v>
      </c>
      <c r="F13486" s="26">
        <v>10829</v>
      </c>
      <c r="G13486" s="26" t="s">
        <v>14136</v>
      </c>
      <c r="H13486" s="24" t="s">
        <v>530</v>
      </c>
      <c r="I13486" s="24" t="s">
        <v>531</v>
      </c>
      <c r="J13486" s="27" t="s">
        <v>1</v>
      </c>
      <c r="K13486" s="28">
        <v>29.77</v>
      </c>
      <c r="L13486" s="28">
        <v>29.49</v>
      </c>
    </row>
    <row r="13487" spans="1:12" x14ac:dyDescent="0.25">
      <c r="A13487" s="24" t="s">
        <v>3305</v>
      </c>
      <c r="B13487" s="26">
        <v>2018</v>
      </c>
      <c r="C13487" s="24">
        <v>4</v>
      </c>
      <c r="D13487" s="24" t="s">
        <v>15144</v>
      </c>
      <c r="E13487" s="26">
        <v>675</v>
      </c>
      <c r="F13487" s="26">
        <v>10830</v>
      </c>
      <c r="G13487" s="26" t="s">
        <v>14137</v>
      </c>
      <c r="H13487" s="24" t="s">
        <v>332</v>
      </c>
      <c r="I13487" s="24" t="s">
        <v>333</v>
      </c>
      <c r="J13487" s="27" t="s">
        <v>1</v>
      </c>
      <c r="K13487" s="28">
        <v>14.25</v>
      </c>
      <c r="L13487" s="28">
        <v>13.97</v>
      </c>
    </row>
    <row r="13488" spans="1:12" x14ac:dyDescent="0.25">
      <c r="A13488" s="24" t="s">
        <v>3305</v>
      </c>
      <c r="B13488" s="26">
        <v>2018</v>
      </c>
      <c r="C13488" s="24">
        <v>4</v>
      </c>
      <c r="D13488" s="24" t="s">
        <v>15144</v>
      </c>
      <c r="E13488" s="26">
        <v>676</v>
      </c>
      <c r="F13488" s="26">
        <v>9493</v>
      </c>
      <c r="G13488" s="26" t="s">
        <v>12800</v>
      </c>
      <c r="H13488" s="24" t="s">
        <v>1172</v>
      </c>
      <c r="I13488" s="24" t="s">
        <v>1173</v>
      </c>
      <c r="J13488" s="27" t="s">
        <v>1</v>
      </c>
      <c r="K13488" s="28">
        <v>14.25</v>
      </c>
      <c r="L13488" s="28">
        <v>13.97</v>
      </c>
    </row>
    <row r="13489" spans="1:12" x14ac:dyDescent="0.25">
      <c r="A13489" s="24" t="s">
        <v>3305</v>
      </c>
      <c r="B13489" s="26">
        <v>2018</v>
      </c>
      <c r="C13489" s="24">
        <v>4</v>
      </c>
      <c r="D13489" s="24" t="s">
        <v>15144</v>
      </c>
      <c r="E13489" s="26">
        <v>676</v>
      </c>
      <c r="F13489" s="26">
        <v>10831</v>
      </c>
      <c r="G13489" s="26" t="s">
        <v>14138</v>
      </c>
      <c r="H13489" s="24" t="s">
        <v>530</v>
      </c>
      <c r="I13489" s="24" t="s">
        <v>531</v>
      </c>
      <c r="J13489" s="27" t="s">
        <v>1</v>
      </c>
      <c r="K13489" s="28">
        <v>14.25</v>
      </c>
      <c r="L13489" s="28">
        <v>13.97</v>
      </c>
    </row>
    <row r="13490" spans="1:12" x14ac:dyDescent="0.25">
      <c r="A13490" s="24" t="s">
        <v>3305</v>
      </c>
      <c r="B13490" s="26">
        <v>2018</v>
      </c>
      <c r="C13490" s="24">
        <v>4</v>
      </c>
      <c r="D13490" s="24" t="s">
        <v>15144</v>
      </c>
      <c r="E13490" s="26">
        <v>676</v>
      </c>
      <c r="F13490" s="26">
        <v>10832</v>
      </c>
      <c r="G13490" s="26" t="s">
        <v>14139</v>
      </c>
      <c r="H13490" s="24" t="s">
        <v>530</v>
      </c>
      <c r="I13490" s="24" t="s">
        <v>531</v>
      </c>
      <c r="J13490" s="27" t="s">
        <v>1</v>
      </c>
      <c r="K13490" s="28">
        <v>14.25</v>
      </c>
      <c r="L13490" s="28">
        <v>13.97</v>
      </c>
    </row>
    <row r="13491" spans="1:12" x14ac:dyDescent="0.25">
      <c r="A13491" s="24" t="s">
        <v>3305</v>
      </c>
      <c r="B13491" s="26">
        <v>2018</v>
      </c>
      <c r="C13491" s="24">
        <v>4</v>
      </c>
      <c r="D13491" s="24" t="s">
        <v>15144</v>
      </c>
      <c r="E13491" s="26">
        <v>676</v>
      </c>
      <c r="F13491" s="26">
        <v>10833</v>
      </c>
      <c r="G13491" s="26" t="s">
        <v>14140</v>
      </c>
      <c r="H13491" s="24" t="s">
        <v>372</v>
      </c>
      <c r="I13491" s="24" t="s">
        <v>373</v>
      </c>
      <c r="J13491" s="27" t="s">
        <v>1</v>
      </c>
      <c r="K13491" s="28">
        <v>13.5</v>
      </c>
      <c r="L13491" s="28">
        <v>13.23</v>
      </c>
    </row>
    <row r="13492" spans="1:12" x14ac:dyDescent="0.25">
      <c r="A13492" s="24" t="s">
        <v>3305</v>
      </c>
      <c r="B13492" s="26">
        <v>2018</v>
      </c>
      <c r="C13492" s="24">
        <v>4</v>
      </c>
      <c r="D13492" s="24" t="s">
        <v>15144</v>
      </c>
      <c r="E13492" s="26">
        <v>676</v>
      </c>
      <c r="F13492" s="26">
        <v>10834</v>
      </c>
      <c r="G13492" s="26" t="s">
        <v>14141</v>
      </c>
      <c r="H13492" s="24" t="s">
        <v>582</v>
      </c>
      <c r="I13492" s="24" t="s">
        <v>583</v>
      </c>
      <c r="J13492" s="27" t="s">
        <v>1</v>
      </c>
      <c r="K13492" s="28">
        <v>14.25</v>
      </c>
      <c r="L13492" s="28">
        <v>13.97</v>
      </c>
    </row>
    <row r="13493" spans="1:12" x14ac:dyDescent="0.25">
      <c r="A13493" s="24" t="s">
        <v>3305</v>
      </c>
      <c r="B13493" s="26">
        <v>2018</v>
      </c>
      <c r="C13493" s="24">
        <v>4</v>
      </c>
      <c r="D13493" s="24" t="s">
        <v>15144</v>
      </c>
      <c r="E13493" s="26">
        <v>676</v>
      </c>
      <c r="F13493" s="26">
        <v>10835</v>
      </c>
      <c r="G13493" s="26" t="s">
        <v>14142</v>
      </c>
      <c r="H13493" s="24" t="s">
        <v>2690</v>
      </c>
      <c r="I13493" s="24" t="s">
        <v>2691</v>
      </c>
      <c r="J13493" s="27" t="s">
        <v>1</v>
      </c>
      <c r="K13493" s="28">
        <v>221.77</v>
      </c>
      <c r="L13493" s="28">
        <v>220.96</v>
      </c>
    </row>
    <row r="13494" spans="1:12" x14ac:dyDescent="0.25">
      <c r="A13494" s="24" t="s">
        <v>3305</v>
      </c>
      <c r="B13494" s="26">
        <v>2018</v>
      </c>
      <c r="C13494" s="24">
        <v>4</v>
      </c>
      <c r="D13494" s="24" t="s">
        <v>15144</v>
      </c>
      <c r="E13494" s="26">
        <v>676</v>
      </c>
      <c r="F13494" s="26">
        <v>8816</v>
      </c>
      <c r="G13494" s="26" t="s">
        <v>12123</v>
      </c>
      <c r="H13494" s="24" t="s">
        <v>530</v>
      </c>
      <c r="I13494" s="24" t="s">
        <v>531</v>
      </c>
      <c r="J13494" s="27" t="s">
        <v>1</v>
      </c>
      <c r="K13494" s="28">
        <v>14.25</v>
      </c>
      <c r="L13494" s="28">
        <v>13.97</v>
      </c>
    </row>
    <row r="13495" spans="1:12" x14ac:dyDescent="0.25">
      <c r="A13495" s="24" t="s">
        <v>3305</v>
      </c>
      <c r="B13495" s="26">
        <v>2018</v>
      </c>
      <c r="C13495" s="24">
        <v>4</v>
      </c>
      <c r="D13495" s="24" t="s">
        <v>15144</v>
      </c>
      <c r="E13495" s="26">
        <v>676</v>
      </c>
      <c r="F13495" s="26">
        <v>10836</v>
      </c>
      <c r="G13495" s="26" t="s">
        <v>14143</v>
      </c>
      <c r="H13495" s="24" t="s">
        <v>530</v>
      </c>
      <c r="I13495" s="24" t="s">
        <v>531</v>
      </c>
      <c r="J13495" s="27" t="s">
        <v>1</v>
      </c>
      <c r="K13495" s="28">
        <v>14.25</v>
      </c>
      <c r="L13495" s="28">
        <v>13.97</v>
      </c>
    </row>
    <row r="13496" spans="1:12" x14ac:dyDescent="0.25">
      <c r="A13496" s="24" t="s">
        <v>3305</v>
      </c>
      <c r="B13496" s="26">
        <v>2018</v>
      </c>
      <c r="C13496" s="24">
        <v>4</v>
      </c>
      <c r="D13496" s="24" t="s">
        <v>15144</v>
      </c>
      <c r="E13496" s="26">
        <v>676</v>
      </c>
      <c r="F13496" s="26">
        <v>10837</v>
      </c>
      <c r="G13496" s="26" t="s">
        <v>14144</v>
      </c>
      <c r="H13496" s="24" t="s">
        <v>1770</v>
      </c>
      <c r="I13496" s="24" t="s">
        <v>1771</v>
      </c>
      <c r="J13496" s="27" t="s">
        <v>1</v>
      </c>
      <c r="K13496" s="28">
        <v>14.25</v>
      </c>
      <c r="L13496" s="28">
        <v>13.97</v>
      </c>
    </row>
    <row r="13497" spans="1:12" x14ac:dyDescent="0.25">
      <c r="A13497" s="24" t="s">
        <v>3305</v>
      </c>
      <c r="B13497" s="26">
        <v>2018</v>
      </c>
      <c r="C13497" s="24">
        <v>4</v>
      </c>
      <c r="D13497" s="24" t="s">
        <v>15144</v>
      </c>
      <c r="E13497" s="26">
        <v>676</v>
      </c>
      <c r="F13497" s="26">
        <v>10022</v>
      </c>
      <c r="G13497" s="26" t="s">
        <v>13329</v>
      </c>
      <c r="H13497" s="24" t="s">
        <v>204</v>
      </c>
      <c r="I13497" s="24" t="s">
        <v>205</v>
      </c>
      <c r="J13497" s="27" t="s">
        <v>1</v>
      </c>
      <c r="K13497" s="28">
        <v>17.98</v>
      </c>
      <c r="L13497" s="28">
        <v>17.71</v>
      </c>
    </row>
    <row r="13498" spans="1:12" x14ac:dyDescent="0.25">
      <c r="A13498" s="24" t="s">
        <v>3305</v>
      </c>
      <c r="B13498" s="26">
        <v>2018</v>
      </c>
      <c r="C13498" s="24">
        <v>4</v>
      </c>
      <c r="D13498" s="24" t="s">
        <v>15144</v>
      </c>
      <c r="E13498" s="26">
        <v>676</v>
      </c>
      <c r="F13498" s="26">
        <v>4526</v>
      </c>
      <c r="G13498" s="26" t="s">
        <v>7833</v>
      </c>
      <c r="H13498" s="24" t="s">
        <v>1632</v>
      </c>
      <c r="I13498" s="24" t="s">
        <v>1633</v>
      </c>
      <c r="J13498" s="27" t="s">
        <v>1</v>
      </c>
      <c r="K13498" s="28">
        <v>16.7</v>
      </c>
      <c r="L13498" s="28">
        <v>16.43</v>
      </c>
    </row>
    <row r="13499" spans="1:12" x14ac:dyDescent="0.25">
      <c r="A13499" s="24" t="s">
        <v>3305</v>
      </c>
      <c r="B13499" s="26">
        <v>2018</v>
      </c>
      <c r="C13499" s="24">
        <v>4</v>
      </c>
      <c r="D13499" s="24" t="s">
        <v>15144</v>
      </c>
      <c r="E13499" s="26">
        <v>676</v>
      </c>
      <c r="F13499" s="26">
        <v>10044</v>
      </c>
      <c r="G13499" s="26" t="s">
        <v>13351</v>
      </c>
      <c r="H13499" s="24" t="s">
        <v>530</v>
      </c>
      <c r="I13499" s="24" t="s">
        <v>531</v>
      </c>
      <c r="J13499" s="27" t="s">
        <v>1</v>
      </c>
      <c r="K13499" s="28">
        <v>13.5</v>
      </c>
      <c r="L13499" s="28">
        <v>13.23</v>
      </c>
    </row>
    <row r="13500" spans="1:12" x14ac:dyDescent="0.25">
      <c r="A13500" s="24" t="s">
        <v>3305</v>
      </c>
      <c r="B13500" s="26">
        <v>2018</v>
      </c>
      <c r="C13500" s="24">
        <v>4</v>
      </c>
      <c r="D13500" s="24" t="s">
        <v>15144</v>
      </c>
      <c r="E13500" s="26">
        <v>676</v>
      </c>
      <c r="F13500" s="26">
        <v>10838</v>
      </c>
      <c r="G13500" s="26" t="s">
        <v>14145</v>
      </c>
      <c r="H13500" s="24" t="s">
        <v>1172</v>
      </c>
      <c r="I13500" s="24" t="s">
        <v>1173</v>
      </c>
      <c r="J13500" s="27" t="s">
        <v>1</v>
      </c>
      <c r="K13500" s="28">
        <v>14.25</v>
      </c>
      <c r="L13500" s="28">
        <v>13.97</v>
      </c>
    </row>
    <row r="13501" spans="1:12" x14ac:dyDescent="0.25">
      <c r="A13501" s="24" t="s">
        <v>3305</v>
      </c>
      <c r="B13501" s="26">
        <v>2018</v>
      </c>
      <c r="C13501" s="24">
        <v>4</v>
      </c>
      <c r="D13501" s="24" t="s">
        <v>15144</v>
      </c>
      <c r="E13501" s="26">
        <v>677</v>
      </c>
      <c r="F13501" s="26">
        <v>10839</v>
      </c>
      <c r="G13501" s="26" t="s">
        <v>14146</v>
      </c>
      <c r="H13501" s="24" t="s">
        <v>1194</v>
      </c>
      <c r="I13501" s="24" t="s">
        <v>1195</v>
      </c>
      <c r="J13501" s="27" t="s">
        <v>1</v>
      </c>
      <c r="K13501" s="28">
        <v>14.25</v>
      </c>
      <c r="L13501" s="28">
        <v>13.97</v>
      </c>
    </row>
    <row r="13502" spans="1:12" x14ac:dyDescent="0.25">
      <c r="A13502" s="24" t="s">
        <v>3305</v>
      </c>
      <c r="B13502" s="26">
        <v>2018</v>
      </c>
      <c r="C13502" s="24">
        <v>4</v>
      </c>
      <c r="D13502" s="24" t="s">
        <v>15144</v>
      </c>
      <c r="E13502" s="26">
        <v>677</v>
      </c>
      <c r="F13502" s="26">
        <v>10840</v>
      </c>
      <c r="G13502" s="26" t="s">
        <v>14147</v>
      </c>
      <c r="H13502" s="24" t="s">
        <v>1040</v>
      </c>
      <c r="I13502" s="24" t="s">
        <v>1041</v>
      </c>
      <c r="J13502" s="27" t="s">
        <v>1</v>
      </c>
      <c r="K13502" s="28">
        <v>13.5</v>
      </c>
      <c r="L13502" s="28">
        <v>13.23</v>
      </c>
    </row>
    <row r="13503" spans="1:12" x14ac:dyDescent="0.25">
      <c r="A13503" s="24" t="s">
        <v>3305</v>
      </c>
      <c r="B13503" s="26">
        <v>2018</v>
      </c>
      <c r="C13503" s="24">
        <v>4</v>
      </c>
      <c r="D13503" s="24" t="s">
        <v>15144</v>
      </c>
      <c r="E13503" s="26">
        <v>677</v>
      </c>
      <c r="F13503" s="26">
        <v>10841</v>
      </c>
      <c r="G13503" s="26" t="s">
        <v>14148</v>
      </c>
      <c r="H13503" s="24" t="s">
        <v>1172</v>
      </c>
      <c r="I13503" s="24" t="s">
        <v>1173</v>
      </c>
      <c r="J13503" s="27" t="s">
        <v>1</v>
      </c>
      <c r="K13503" s="28">
        <v>14.25</v>
      </c>
      <c r="L13503" s="28">
        <v>13.97</v>
      </c>
    </row>
    <row r="13504" spans="1:12" x14ac:dyDescent="0.25">
      <c r="A13504" s="24" t="s">
        <v>3305</v>
      </c>
      <c r="B13504" s="26">
        <v>2018</v>
      </c>
      <c r="C13504" s="24">
        <v>4</v>
      </c>
      <c r="D13504" s="24" t="s">
        <v>15144</v>
      </c>
      <c r="E13504" s="26">
        <v>677</v>
      </c>
      <c r="F13504" s="26">
        <v>10842</v>
      </c>
      <c r="G13504" s="26" t="s">
        <v>14149</v>
      </c>
      <c r="H13504" s="24" t="s">
        <v>530</v>
      </c>
      <c r="I13504" s="24" t="s">
        <v>531</v>
      </c>
      <c r="J13504" s="27" t="s">
        <v>1</v>
      </c>
      <c r="K13504" s="28">
        <v>14.25</v>
      </c>
      <c r="L13504" s="28">
        <v>13.97</v>
      </c>
    </row>
    <row r="13505" spans="1:12" x14ac:dyDescent="0.25">
      <c r="A13505" s="24" t="s">
        <v>3305</v>
      </c>
      <c r="B13505" s="26">
        <v>2018</v>
      </c>
      <c r="C13505" s="24">
        <v>4</v>
      </c>
      <c r="D13505" s="24" t="s">
        <v>15144</v>
      </c>
      <c r="E13505" s="26">
        <v>677</v>
      </c>
      <c r="F13505" s="26">
        <v>10843</v>
      </c>
      <c r="G13505" s="26" t="s">
        <v>14150</v>
      </c>
      <c r="H13505" s="24" t="s">
        <v>530</v>
      </c>
      <c r="I13505" s="24" t="s">
        <v>531</v>
      </c>
      <c r="J13505" s="27" t="s">
        <v>1</v>
      </c>
      <c r="K13505" s="28">
        <v>13.5</v>
      </c>
      <c r="L13505" s="28">
        <v>13.23</v>
      </c>
    </row>
    <row r="13506" spans="1:12" x14ac:dyDescent="0.25">
      <c r="A13506" s="24" t="s">
        <v>3305</v>
      </c>
      <c r="B13506" s="26">
        <v>2018</v>
      </c>
      <c r="C13506" s="24">
        <v>4</v>
      </c>
      <c r="D13506" s="24" t="s">
        <v>15144</v>
      </c>
      <c r="E13506" s="26">
        <v>677</v>
      </c>
      <c r="F13506" s="26">
        <v>10844</v>
      </c>
      <c r="G13506" s="26" t="s">
        <v>14151</v>
      </c>
      <c r="H13506" s="24" t="s">
        <v>332</v>
      </c>
      <c r="I13506" s="24" t="s">
        <v>333</v>
      </c>
      <c r="J13506" s="27" t="s">
        <v>1</v>
      </c>
      <c r="K13506" s="28">
        <v>14.25</v>
      </c>
      <c r="L13506" s="28">
        <v>13.97</v>
      </c>
    </row>
    <row r="13507" spans="1:12" x14ac:dyDescent="0.25">
      <c r="A13507" s="24" t="s">
        <v>3305</v>
      </c>
      <c r="B13507" s="26">
        <v>2018</v>
      </c>
      <c r="C13507" s="24">
        <v>4</v>
      </c>
      <c r="D13507" s="24" t="s">
        <v>15144</v>
      </c>
      <c r="E13507" s="26">
        <v>677</v>
      </c>
      <c r="F13507" s="26">
        <v>10845</v>
      </c>
      <c r="G13507" s="26" t="s">
        <v>14152</v>
      </c>
      <c r="H13507" s="24" t="s">
        <v>816</v>
      </c>
      <c r="I13507" s="24" t="s">
        <v>817</v>
      </c>
      <c r="J13507" s="27" t="s">
        <v>1</v>
      </c>
      <c r="K13507" s="28">
        <v>14.25</v>
      </c>
      <c r="L13507" s="28">
        <v>13.97</v>
      </c>
    </row>
    <row r="13508" spans="1:12" x14ac:dyDescent="0.25">
      <c r="A13508" s="24" t="s">
        <v>3305</v>
      </c>
      <c r="B13508" s="26">
        <v>2018</v>
      </c>
      <c r="C13508" s="24">
        <v>4</v>
      </c>
      <c r="D13508" s="24" t="s">
        <v>15144</v>
      </c>
      <c r="E13508" s="26">
        <v>679</v>
      </c>
      <c r="F13508" s="26">
        <v>10846</v>
      </c>
      <c r="G13508" s="26" t="s">
        <v>14153</v>
      </c>
      <c r="H13508" s="24" t="s">
        <v>1010</v>
      </c>
      <c r="I13508" s="24" t="s">
        <v>1011</v>
      </c>
      <c r="J13508" s="27" t="s">
        <v>1</v>
      </c>
      <c r="K13508" s="28">
        <v>14.25</v>
      </c>
      <c r="L13508" s="28">
        <v>13.97</v>
      </c>
    </row>
    <row r="13509" spans="1:12" x14ac:dyDescent="0.25">
      <c r="A13509" s="24" t="s">
        <v>3305</v>
      </c>
      <c r="B13509" s="26">
        <v>2018</v>
      </c>
      <c r="C13509" s="24">
        <v>4</v>
      </c>
      <c r="D13509" s="24" t="s">
        <v>15144</v>
      </c>
      <c r="E13509" s="26">
        <v>679</v>
      </c>
      <c r="F13509" s="26">
        <v>10847</v>
      </c>
      <c r="G13509" s="26" t="s">
        <v>14154</v>
      </c>
      <c r="H13509" s="24" t="s">
        <v>530</v>
      </c>
      <c r="I13509" s="24" t="s">
        <v>531</v>
      </c>
      <c r="J13509" s="27" t="s">
        <v>1</v>
      </c>
      <c r="K13509" s="28">
        <v>13.5</v>
      </c>
      <c r="L13509" s="28">
        <v>13.23</v>
      </c>
    </row>
    <row r="13510" spans="1:12" x14ac:dyDescent="0.25">
      <c r="A13510" s="24" t="s">
        <v>3305</v>
      </c>
      <c r="B13510" s="26">
        <v>2018</v>
      </c>
      <c r="C13510" s="24">
        <v>4</v>
      </c>
      <c r="D13510" s="24" t="s">
        <v>15144</v>
      </c>
      <c r="E13510" s="26">
        <v>679</v>
      </c>
      <c r="F13510" s="26">
        <v>10848</v>
      </c>
      <c r="G13510" s="26" t="s">
        <v>14155</v>
      </c>
      <c r="H13510" s="24" t="s">
        <v>130</v>
      </c>
      <c r="I13510" s="24" t="s">
        <v>131</v>
      </c>
      <c r="J13510" s="27" t="s">
        <v>1</v>
      </c>
      <c r="K13510" s="28">
        <v>14.25</v>
      </c>
      <c r="L13510" s="28">
        <v>13.97</v>
      </c>
    </row>
    <row r="13511" spans="1:12" x14ac:dyDescent="0.25">
      <c r="A13511" s="24" t="s">
        <v>3305</v>
      </c>
      <c r="B13511" s="26">
        <v>2018</v>
      </c>
      <c r="C13511" s="24">
        <v>4</v>
      </c>
      <c r="D13511" s="24" t="s">
        <v>15144</v>
      </c>
      <c r="E13511" s="26">
        <v>679</v>
      </c>
      <c r="F13511" s="26">
        <v>10849</v>
      </c>
      <c r="G13511" s="26" t="s">
        <v>14156</v>
      </c>
      <c r="H13511" s="24" t="s">
        <v>1172</v>
      </c>
      <c r="I13511" s="24" t="s">
        <v>1173</v>
      </c>
      <c r="J13511" s="27" t="s">
        <v>1</v>
      </c>
      <c r="K13511" s="28">
        <v>14.25</v>
      </c>
      <c r="L13511" s="28">
        <v>13.97</v>
      </c>
    </row>
    <row r="13512" spans="1:12" x14ac:dyDescent="0.25">
      <c r="A13512" s="24" t="s">
        <v>3305</v>
      </c>
      <c r="B13512" s="26">
        <v>2018</v>
      </c>
      <c r="C13512" s="24">
        <v>4</v>
      </c>
      <c r="D13512" s="24" t="s">
        <v>15144</v>
      </c>
      <c r="E13512" s="26">
        <v>695</v>
      </c>
      <c r="F13512" s="26">
        <v>10850</v>
      </c>
      <c r="G13512" s="26" t="s">
        <v>14157</v>
      </c>
      <c r="H13512" s="24" t="s">
        <v>104</v>
      </c>
      <c r="I13512" s="24" t="s">
        <v>105</v>
      </c>
      <c r="J13512" s="27" t="s">
        <v>1</v>
      </c>
      <c r="K13512" s="28">
        <v>18.57</v>
      </c>
      <c r="L13512" s="28">
        <v>18.29</v>
      </c>
    </row>
    <row r="13513" spans="1:12" x14ac:dyDescent="0.25">
      <c r="A13513" s="24" t="s">
        <v>3305</v>
      </c>
      <c r="B13513" s="26">
        <v>2018</v>
      </c>
      <c r="C13513" s="24">
        <v>4</v>
      </c>
      <c r="D13513" s="24" t="s">
        <v>15149</v>
      </c>
      <c r="E13513" s="26">
        <v>670</v>
      </c>
      <c r="F13513" s="26">
        <v>9126</v>
      </c>
      <c r="G13513" s="26" t="s">
        <v>12433</v>
      </c>
      <c r="H13513" s="24" t="s">
        <v>730</v>
      </c>
      <c r="I13513" s="24" t="s">
        <v>731</v>
      </c>
      <c r="J13513" s="27" t="s">
        <v>1</v>
      </c>
      <c r="K13513" s="28">
        <v>82.68</v>
      </c>
      <c r="L13513" s="28">
        <v>82.41</v>
      </c>
    </row>
    <row r="13514" spans="1:12" x14ac:dyDescent="0.25">
      <c r="A13514" s="24" t="s">
        <v>3305</v>
      </c>
      <c r="B13514" s="26">
        <v>2018</v>
      </c>
      <c r="C13514" s="24">
        <v>4</v>
      </c>
      <c r="D13514" s="24" t="s">
        <v>15149</v>
      </c>
      <c r="E13514" s="26">
        <v>670</v>
      </c>
      <c r="F13514" s="26">
        <v>9207</v>
      </c>
      <c r="G13514" s="26" t="s">
        <v>12514</v>
      </c>
      <c r="H13514" s="24" t="s">
        <v>1488</v>
      </c>
      <c r="I13514" s="24" t="s">
        <v>1489</v>
      </c>
      <c r="J13514" s="27" t="s">
        <v>1</v>
      </c>
      <c r="K13514" s="28">
        <v>1311.99</v>
      </c>
      <c r="L13514" s="28">
        <v>1311.45</v>
      </c>
    </row>
    <row r="13515" spans="1:12" x14ac:dyDescent="0.25">
      <c r="A13515" s="24" t="s">
        <v>3305</v>
      </c>
      <c r="B13515" s="26">
        <v>2018</v>
      </c>
      <c r="C13515" s="24">
        <v>4</v>
      </c>
      <c r="D13515" s="24" t="s">
        <v>15161</v>
      </c>
      <c r="E13515" s="26">
        <v>670</v>
      </c>
      <c r="F13515" s="26">
        <v>10851</v>
      </c>
      <c r="G13515" s="26" t="s">
        <v>14158</v>
      </c>
      <c r="H13515" s="24" t="s">
        <v>1248</v>
      </c>
      <c r="I13515" s="24" t="s">
        <v>1249</v>
      </c>
      <c r="J13515" s="27" t="s">
        <v>1</v>
      </c>
      <c r="K13515" s="28">
        <v>31.41</v>
      </c>
      <c r="L13515" s="28">
        <v>31.13</v>
      </c>
    </row>
    <row r="13516" spans="1:12" x14ac:dyDescent="0.25">
      <c r="A13516" s="24" t="s">
        <v>3305</v>
      </c>
      <c r="B13516" s="26">
        <v>2018</v>
      </c>
      <c r="C13516" s="24">
        <v>4</v>
      </c>
      <c r="D13516" s="24" t="s">
        <v>15161</v>
      </c>
      <c r="E13516" s="26">
        <v>674</v>
      </c>
      <c r="F13516" s="26">
        <v>10852</v>
      </c>
      <c r="G13516" s="26" t="s">
        <v>14159</v>
      </c>
      <c r="H13516" s="24" t="s">
        <v>1248</v>
      </c>
      <c r="I13516" s="24" t="s">
        <v>1249</v>
      </c>
      <c r="J13516" s="27" t="s">
        <v>1</v>
      </c>
      <c r="K13516" s="28">
        <v>23.71</v>
      </c>
      <c r="L13516" s="28">
        <v>23.43</v>
      </c>
    </row>
    <row r="13517" spans="1:12" x14ac:dyDescent="0.25">
      <c r="A13517" s="24" t="s">
        <v>3305</v>
      </c>
      <c r="B13517" s="26">
        <v>2018</v>
      </c>
      <c r="C13517" s="24">
        <v>4</v>
      </c>
      <c r="D13517" s="24" t="s">
        <v>15161</v>
      </c>
      <c r="E13517" s="26">
        <v>674</v>
      </c>
      <c r="F13517" s="26">
        <v>10853</v>
      </c>
      <c r="G13517" s="26" t="s">
        <v>14160</v>
      </c>
      <c r="H13517" s="24" t="s">
        <v>396</v>
      </c>
      <c r="I13517" s="24" t="s">
        <v>397</v>
      </c>
      <c r="J13517" s="27" t="s">
        <v>1</v>
      </c>
      <c r="K13517" s="28">
        <v>14.25</v>
      </c>
      <c r="L13517" s="28">
        <v>13.97</v>
      </c>
    </row>
    <row r="13518" spans="1:12" x14ac:dyDescent="0.25">
      <c r="A13518" s="24" t="s">
        <v>3305</v>
      </c>
      <c r="B13518" s="26">
        <v>2018</v>
      </c>
      <c r="C13518" s="24">
        <v>4</v>
      </c>
      <c r="D13518" s="24" t="s">
        <v>15161</v>
      </c>
      <c r="E13518" s="26">
        <v>674</v>
      </c>
      <c r="F13518" s="26">
        <v>10854</v>
      </c>
      <c r="G13518" s="26" t="s">
        <v>14161</v>
      </c>
      <c r="H13518" s="24" t="s">
        <v>400</v>
      </c>
      <c r="I13518" s="24" t="s">
        <v>401</v>
      </c>
      <c r="J13518" s="27" t="s">
        <v>1</v>
      </c>
      <c r="K13518" s="28">
        <v>23.23</v>
      </c>
      <c r="L13518" s="28">
        <v>22.95</v>
      </c>
    </row>
    <row r="13519" spans="1:12" x14ac:dyDescent="0.25">
      <c r="A13519" s="24" t="s">
        <v>3305</v>
      </c>
      <c r="B13519" s="26">
        <v>2018</v>
      </c>
      <c r="C13519" s="24">
        <v>4</v>
      </c>
      <c r="D13519" s="24" t="s">
        <v>15161</v>
      </c>
      <c r="E13519" s="26">
        <v>674</v>
      </c>
      <c r="F13519" s="26">
        <v>10855</v>
      </c>
      <c r="G13519" s="26" t="s">
        <v>14162</v>
      </c>
      <c r="H13519" s="24" t="s">
        <v>396</v>
      </c>
      <c r="I13519" s="24" t="s">
        <v>397</v>
      </c>
      <c r="J13519" s="27" t="s">
        <v>1</v>
      </c>
      <c r="K13519" s="28">
        <v>22.48</v>
      </c>
      <c r="L13519" s="28">
        <v>22.21</v>
      </c>
    </row>
    <row r="13520" spans="1:12" x14ac:dyDescent="0.25">
      <c r="A13520" s="24" t="s">
        <v>3305</v>
      </c>
      <c r="B13520" s="26">
        <v>2018</v>
      </c>
      <c r="C13520" s="24">
        <v>4</v>
      </c>
      <c r="D13520" s="24" t="s">
        <v>15161</v>
      </c>
      <c r="E13520" s="26">
        <v>674</v>
      </c>
      <c r="F13520" s="26">
        <v>10856</v>
      </c>
      <c r="G13520" s="26" t="s">
        <v>14163</v>
      </c>
      <c r="H13520" s="24" t="s">
        <v>396</v>
      </c>
      <c r="I13520" s="24" t="s">
        <v>397</v>
      </c>
      <c r="J13520" s="27" t="s">
        <v>1</v>
      </c>
      <c r="K13520" s="28">
        <v>14.25</v>
      </c>
      <c r="L13520" s="28">
        <v>13.97</v>
      </c>
    </row>
    <row r="13521" spans="1:12" x14ac:dyDescent="0.25">
      <c r="A13521" s="24" t="s">
        <v>3305</v>
      </c>
      <c r="B13521" s="26">
        <v>2018</v>
      </c>
      <c r="C13521" s="24">
        <v>4</v>
      </c>
      <c r="D13521" s="24" t="s">
        <v>15161</v>
      </c>
      <c r="E13521" s="26">
        <v>674</v>
      </c>
      <c r="F13521" s="26">
        <v>10857</v>
      </c>
      <c r="G13521" s="26" t="s">
        <v>14164</v>
      </c>
      <c r="H13521" s="24" t="s">
        <v>398</v>
      </c>
      <c r="I13521" s="24" t="s">
        <v>399</v>
      </c>
      <c r="J13521" s="27" t="s">
        <v>1</v>
      </c>
      <c r="K13521" s="28">
        <v>14.25</v>
      </c>
      <c r="L13521" s="28">
        <v>13.97</v>
      </c>
    </row>
    <row r="13522" spans="1:12" x14ac:dyDescent="0.25">
      <c r="A13522" s="24" t="s">
        <v>3305</v>
      </c>
      <c r="B13522" s="26">
        <v>2018</v>
      </c>
      <c r="C13522" s="24">
        <v>4</v>
      </c>
      <c r="D13522" s="24" t="s">
        <v>15161</v>
      </c>
      <c r="E13522" s="26">
        <v>674</v>
      </c>
      <c r="F13522" s="26">
        <v>10858</v>
      </c>
      <c r="G13522" s="26" t="s">
        <v>14165</v>
      </c>
      <c r="H13522" s="24" t="s">
        <v>396</v>
      </c>
      <c r="I13522" s="24" t="s">
        <v>397</v>
      </c>
      <c r="J13522" s="27" t="s">
        <v>1</v>
      </c>
      <c r="K13522" s="28">
        <v>14.65</v>
      </c>
      <c r="L13522" s="28">
        <v>14.37</v>
      </c>
    </row>
    <row r="13523" spans="1:12" x14ac:dyDescent="0.25">
      <c r="A13523" s="24" t="s">
        <v>3305</v>
      </c>
      <c r="B13523" s="26">
        <v>2018</v>
      </c>
      <c r="C13523" s="24">
        <v>4</v>
      </c>
      <c r="D13523" s="24" t="s">
        <v>15161</v>
      </c>
      <c r="E13523" s="26">
        <v>675</v>
      </c>
      <c r="F13523" s="26">
        <v>10859</v>
      </c>
      <c r="G13523" s="26" t="s">
        <v>14166</v>
      </c>
      <c r="H13523" s="24" t="s">
        <v>396</v>
      </c>
      <c r="I13523" s="24" t="s">
        <v>397</v>
      </c>
      <c r="J13523" s="27" t="s">
        <v>1</v>
      </c>
      <c r="K13523" s="28">
        <v>14.25</v>
      </c>
      <c r="L13523" s="28">
        <v>13.97</v>
      </c>
    </row>
    <row r="13524" spans="1:12" x14ac:dyDescent="0.25">
      <c r="A13524" s="24" t="s">
        <v>3305</v>
      </c>
      <c r="B13524" s="26">
        <v>2018</v>
      </c>
      <c r="C13524" s="24">
        <v>4</v>
      </c>
      <c r="D13524" s="24" t="s">
        <v>15161</v>
      </c>
      <c r="E13524" s="26">
        <v>676</v>
      </c>
      <c r="F13524" s="26">
        <v>10860</v>
      </c>
      <c r="G13524" s="26" t="s">
        <v>14167</v>
      </c>
      <c r="H13524" s="24" t="s">
        <v>400</v>
      </c>
      <c r="I13524" s="24" t="s">
        <v>401</v>
      </c>
      <c r="J13524" s="27" t="s">
        <v>1</v>
      </c>
      <c r="K13524" s="28">
        <v>32.97</v>
      </c>
      <c r="L13524" s="28">
        <v>32.97</v>
      </c>
    </row>
    <row r="13525" spans="1:12" x14ac:dyDescent="0.25">
      <c r="A13525" s="24" t="s">
        <v>3305</v>
      </c>
      <c r="B13525" s="26">
        <v>2018</v>
      </c>
      <c r="C13525" s="24">
        <v>4</v>
      </c>
      <c r="D13525" s="24" t="s">
        <v>15161</v>
      </c>
      <c r="E13525" s="26">
        <v>676</v>
      </c>
      <c r="F13525" s="26">
        <v>10861</v>
      </c>
      <c r="G13525" s="26" t="s">
        <v>14168</v>
      </c>
      <c r="H13525" s="24" t="s">
        <v>396</v>
      </c>
      <c r="I13525" s="24" t="s">
        <v>397</v>
      </c>
      <c r="J13525" s="27" t="s">
        <v>1</v>
      </c>
      <c r="K13525" s="28">
        <v>23.23</v>
      </c>
      <c r="L13525" s="28">
        <v>22.95</v>
      </c>
    </row>
    <row r="13526" spans="1:12" x14ac:dyDescent="0.25">
      <c r="A13526" s="24" t="s">
        <v>3305</v>
      </c>
      <c r="B13526" s="26">
        <v>2018</v>
      </c>
      <c r="C13526" s="24">
        <v>4</v>
      </c>
      <c r="D13526" s="24" t="s">
        <v>15161</v>
      </c>
      <c r="E13526" s="26">
        <v>676</v>
      </c>
      <c r="F13526" s="26">
        <v>10862</v>
      </c>
      <c r="G13526" s="26" t="s">
        <v>14169</v>
      </c>
      <c r="H13526" s="24" t="s">
        <v>1248</v>
      </c>
      <c r="I13526" s="24" t="s">
        <v>1249</v>
      </c>
      <c r="J13526" s="27" t="s">
        <v>1</v>
      </c>
      <c r="K13526" s="28">
        <v>27.12</v>
      </c>
      <c r="L13526" s="28">
        <v>26.84</v>
      </c>
    </row>
    <row r="13527" spans="1:12" x14ac:dyDescent="0.25">
      <c r="A13527" s="24" t="s">
        <v>3305</v>
      </c>
      <c r="B13527" s="26">
        <v>2018</v>
      </c>
      <c r="C13527" s="24">
        <v>4</v>
      </c>
      <c r="D13527" s="24" t="s">
        <v>15161</v>
      </c>
      <c r="E13527" s="26">
        <v>676</v>
      </c>
      <c r="F13527" s="26">
        <v>10863</v>
      </c>
      <c r="G13527" s="26" t="s">
        <v>14170</v>
      </c>
      <c r="H13527" s="24" t="s">
        <v>400</v>
      </c>
      <c r="I13527" s="24" t="s">
        <v>401</v>
      </c>
      <c r="J13527" s="27" t="s">
        <v>1</v>
      </c>
      <c r="K13527" s="28">
        <v>23.43</v>
      </c>
      <c r="L13527" s="28">
        <v>23.15</v>
      </c>
    </row>
    <row r="13528" spans="1:12" x14ac:dyDescent="0.25">
      <c r="A13528" s="24" t="s">
        <v>3305</v>
      </c>
      <c r="B13528" s="26">
        <v>2018</v>
      </c>
      <c r="C13528" s="24">
        <v>4</v>
      </c>
      <c r="D13528" s="24" t="s">
        <v>15161</v>
      </c>
      <c r="E13528" s="26">
        <v>676</v>
      </c>
      <c r="F13528" s="26">
        <v>10864</v>
      </c>
      <c r="G13528" s="26" t="s">
        <v>14171</v>
      </c>
      <c r="H13528" s="24" t="s">
        <v>396</v>
      </c>
      <c r="I13528" s="24" t="s">
        <v>397</v>
      </c>
      <c r="J13528" s="27" t="s">
        <v>1</v>
      </c>
      <c r="K13528" s="28">
        <v>14.25</v>
      </c>
      <c r="L13528" s="28">
        <v>13.97</v>
      </c>
    </row>
    <row r="13529" spans="1:12" x14ac:dyDescent="0.25">
      <c r="A13529" s="24" t="s">
        <v>3305</v>
      </c>
      <c r="B13529" s="26">
        <v>2018</v>
      </c>
      <c r="C13529" s="24">
        <v>4</v>
      </c>
      <c r="D13529" s="24" t="s">
        <v>15161</v>
      </c>
      <c r="E13529" s="26">
        <v>676</v>
      </c>
      <c r="F13529" s="26">
        <v>10865</v>
      </c>
      <c r="G13529" s="26" t="s">
        <v>14172</v>
      </c>
      <c r="H13529" s="24" t="s">
        <v>396</v>
      </c>
      <c r="I13529" s="24" t="s">
        <v>397</v>
      </c>
      <c r="J13529" s="27" t="s">
        <v>1</v>
      </c>
      <c r="K13529" s="28">
        <v>23.23</v>
      </c>
      <c r="L13529" s="28">
        <v>22.95</v>
      </c>
    </row>
    <row r="13530" spans="1:12" x14ac:dyDescent="0.25">
      <c r="A13530" s="24" t="s">
        <v>3305</v>
      </c>
      <c r="B13530" s="26">
        <v>2018</v>
      </c>
      <c r="C13530" s="24">
        <v>4</v>
      </c>
      <c r="D13530" s="24" t="s">
        <v>15161</v>
      </c>
      <c r="E13530" s="26">
        <v>677</v>
      </c>
      <c r="F13530" s="26">
        <v>10866</v>
      </c>
      <c r="G13530" s="26" t="s">
        <v>14173</v>
      </c>
      <c r="H13530" s="24" t="s">
        <v>396</v>
      </c>
      <c r="I13530" s="24" t="s">
        <v>397</v>
      </c>
      <c r="J13530" s="27" t="s">
        <v>1</v>
      </c>
      <c r="K13530" s="28">
        <v>14.25</v>
      </c>
      <c r="L13530" s="28">
        <v>13.97</v>
      </c>
    </row>
    <row r="13531" spans="1:12" x14ac:dyDescent="0.25">
      <c r="A13531" s="24" t="s">
        <v>3305</v>
      </c>
      <c r="B13531" s="26">
        <v>2018</v>
      </c>
      <c r="C13531" s="24">
        <v>4</v>
      </c>
      <c r="D13531" s="24" t="s">
        <v>15161</v>
      </c>
      <c r="E13531" s="26">
        <v>679</v>
      </c>
      <c r="F13531" s="26">
        <v>10867</v>
      </c>
      <c r="G13531" s="26" t="s">
        <v>14174</v>
      </c>
      <c r="H13531" s="24" t="s">
        <v>396</v>
      </c>
      <c r="I13531" s="24" t="s">
        <v>397</v>
      </c>
      <c r="J13531" s="27" t="s">
        <v>1</v>
      </c>
      <c r="K13531" s="28">
        <v>14.25</v>
      </c>
      <c r="L13531" s="28">
        <v>13.97</v>
      </c>
    </row>
    <row r="13532" spans="1:12" x14ac:dyDescent="0.25">
      <c r="A13532" s="24" t="s">
        <v>3305</v>
      </c>
      <c r="B13532" s="26">
        <v>2018</v>
      </c>
      <c r="C13532" s="24">
        <v>4</v>
      </c>
      <c r="D13532" s="24" t="s">
        <v>15126</v>
      </c>
      <c r="E13532" s="26">
        <v>679</v>
      </c>
      <c r="F13532" s="26">
        <v>1014</v>
      </c>
      <c r="G13532" s="26" t="s">
        <v>4321</v>
      </c>
      <c r="H13532" s="24" t="s">
        <v>444</v>
      </c>
      <c r="I13532" s="24" t="s">
        <v>445</v>
      </c>
      <c r="J13532" s="27" t="s">
        <v>1</v>
      </c>
      <c r="K13532" s="28">
        <v>19.97</v>
      </c>
      <c r="L13532" s="28">
        <v>19.690000000000001</v>
      </c>
    </row>
    <row r="13533" spans="1:12" x14ac:dyDescent="0.25">
      <c r="A13533" s="24" t="s">
        <v>3305</v>
      </c>
      <c r="B13533" s="26">
        <v>2018</v>
      </c>
      <c r="C13533" s="24">
        <v>4</v>
      </c>
      <c r="D13533" s="24" t="s">
        <v>15126</v>
      </c>
      <c r="E13533" s="26">
        <v>679</v>
      </c>
      <c r="F13533" s="26">
        <v>8785</v>
      </c>
      <c r="G13533" s="26" t="s">
        <v>12092</v>
      </c>
      <c r="H13533" s="24" t="s">
        <v>444</v>
      </c>
      <c r="I13533" s="24" t="s">
        <v>445</v>
      </c>
      <c r="J13533" s="27" t="s">
        <v>1</v>
      </c>
      <c r="K13533" s="28">
        <v>106.37</v>
      </c>
      <c r="L13533" s="28">
        <v>105.82</v>
      </c>
    </row>
    <row r="13534" spans="1:12" x14ac:dyDescent="0.25">
      <c r="A13534" s="24" t="s">
        <v>3305</v>
      </c>
      <c r="B13534" s="26">
        <v>2018</v>
      </c>
      <c r="C13534" s="24">
        <v>4</v>
      </c>
      <c r="D13534" s="24" t="s">
        <v>15150</v>
      </c>
      <c r="E13534" s="26">
        <v>675</v>
      </c>
      <c r="F13534" s="26">
        <v>10089</v>
      </c>
      <c r="G13534" s="26" t="s">
        <v>13396</v>
      </c>
      <c r="H13534" s="24" t="s">
        <v>636</v>
      </c>
      <c r="I13534" s="24" t="s">
        <v>637</v>
      </c>
      <c r="J13534" s="27" t="s">
        <v>1</v>
      </c>
      <c r="K13534" s="28">
        <v>15.75</v>
      </c>
      <c r="L13534" s="28">
        <v>15.48</v>
      </c>
    </row>
    <row r="13535" spans="1:12" x14ac:dyDescent="0.25">
      <c r="A13535" s="24" t="s">
        <v>3305</v>
      </c>
      <c r="B13535" s="26">
        <v>2018</v>
      </c>
      <c r="C13535" s="24">
        <v>4</v>
      </c>
      <c r="D13535" s="24" t="s">
        <v>15150</v>
      </c>
      <c r="E13535" s="26">
        <v>677</v>
      </c>
      <c r="F13535" s="26">
        <v>10090</v>
      </c>
      <c r="G13535" s="26" t="s">
        <v>13397</v>
      </c>
      <c r="H13535" s="24" t="s">
        <v>2572</v>
      </c>
      <c r="I13535" s="24" t="s">
        <v>2573</v>
      </c>
      <c r="J13535" s="27" t="s">
        <v>1</v>
      </c>
      <c r="K13535" s="28">
        <v>15.75</v>
      </c>
      <c r="L13535" s="28">
        <v>15.48</v>
      </c>
    </row>
    <row r="13536" spans="1:12" x14ac:dyDescent="0.25">
      <c r="A13536" s="24" t="s">
        <v>3305</v>
      </c>
      <c r="B13536" s="26">
        <v>2018</v>
      </c>
      <c r="C13536" s="24">
        <v>4</v>
      </c>
      <c r="D13536" s="24" t="s">
        <v>15128</v>
      </c>
      <c r="E13536" s="26">
        <v>670</v>
      </c>
      <c r="F13536" s="26">
        <v>10868</v>
      </c>
      <c r="G13536" s="26" t="s">
        <v>14175</v>
      </c>
      <c r="H13536" s="24" t="s">
        <v>1310</v>
      </c>
      <c r="I13536" s="24" t="s">
        <v>1311</v>
      </c>
      <c r="J13536" s="27" t="s">
        <v>1</v>
      </c>
      <c r="K13536" s="28">
        <v>22.23</v>
      </c>
      <c r="L13536" s="28">
        <v>22.23</v>
      </c>
    </row>
    <row r="13537" spans="1:12" x14ac:dyDescent="0.25">
      <c r="A13537" s="24" t="s">
        <v>3305</v>
      </c>
      <c r="B13537" s="26">
        <v>2018</v>
      </c>
      <c r="C13537" s="24">
        <v>4</v>
      </c>
      <c r="D13537" s="24" t="s">
        <v>15128</v>
      </c>
      <c r="E13537" s="26">
        <v>670</v>
      </c>
      <c r="F13537" s="26">
        <v>10869</v>
      </c>
      <c r="G13537" s="26" t="s">
        <v>14176</v>
      </c>
      <c r="H13537" s="24" t="s">
        <v>1310</v>
      </c>
      <c r="I13537" s="24" t="s">
        <v>1311</v>
      </c>
      <c r="J13537" s="27" t="s">
        <v>1</v>
      </c>
      <c r="K13537" s="28">
        <v>34.65</v>
      </c>
      <c r="L13537" s="28">
        <v>34.65</v>
      </c>
    </row>
    <row r="13538" spans="1:12" x14ac:dyDescent="0.25">
      <c r="A13538" s="24" t="s">
        <v>3305</v>
      </c>
      <c r="B13538" s="26">
        <v>2018</v>
      </c>
      <c r="C13538" s="24">
        <v>4</v>
      </c>
      <c r="D13538" s="24" t="s">
        <v>15128</v>
      </c>
      <c r="E13538" s="26">
        <v>670</v>
      </c>
      <c r="F13538" s="26">
        <v>10870</v>
      </c>
      <c r="G13538" s="26" t="s">
        <v>14177</v>
      </c>
      <c r="H13538" s="24" t="s">
        <v>778</v>
      </c>
      <c r="I13538" s="24" t="s">
        <v>779</v>
      </c>
      <c r="J13538" s="27" t="s">
        <v>1</v>
      </c>
      <c r="K13538" s="28">
        <v>22.23</v>
      </c>
      <c r="L13538" s="28">
        <v>22.23</v>
      </c>
    </row>
    <row r="13539" spans="1:12" x14ac:dyDescent="0.25">
      <c r="A13539" s="24" t="s">
        <v>3305</v>
      </c>
      <c r="B13539" s="26">
        <v>2018</v>
      </c>
      <c r="C13539" s="24">
        <v>4</v>
      </c>
      <c r="D13539" s="24" t="s">
        <v>15128</v>
      </c>
      <c r="E13539" s="26">
        <v>671</v>
      </c>
      <c r="F13539" s="26">
        <v>10871</v>
      </c>
      <c r="G13539" s="26" t="s">
        <v>14178</v>
      </c>
      <c r="H13539" s="24" t="s">
        <v>1310</v>
      </c>
      <c r="I13539" s="24" t="s">
        <v>1311</v>
      </c>
      <c r="J13539" s="27" t="s">
        <v>1</v>
      </c>
      <c r="K13539" s="28">
        <v>35.9</v>
      </c>
      <c r="L13539" s="28">
        <v>35.9</v>
      </c>
    </row>
    <row r="13540" spans="1:12" x14ac:dyDescent="0.25">
      <c r="A13540" s="24" t="s">
        <v>3305</v>
      </c>
      <c r="B13540" s="26">
        <v>2018</v>
      </c>
      <c r="C13540" s="24">
        <v>4</v>
      </c>
      <c r="D13540" s="24" t="s">
        <v>15128</v>
      </c>
      <c r="E13540" s="26">
        <v>673</v>
      </c>
      <c r="F13540" s="26">
        <v>10872</v>
      </c>
      <c r="G13540" s="26" t="s">
        <v>14179</v>
      </c>
      <c r="H13540" s="24" t="s">
        <v>1310</v>
      </c>
      <c r="I13540" s="24" t="s">
        <v>1311</v>
      </c>
      <c r="J13540" s="27" t="s">
        <v>1</v>
      </c>
      <c r="K13540" s="28">
        <v>132.22</v>
      </c>
      <c r="L13540" s="28">
        <v>132.22</v>
      </c>
    </row>
    <row r="13541" spans="1:12" x14ac:dyDescent="0.25">
      <c r="A13541" s="24" t="s">
        <v>3305</v>
      </c>
      <c r="B13541" s="26">
        <v>2018</v>
      </c>
      <c r="C13541" s="24">
        <v>4</v>
      </c>
      <c r="D13541" s="24" t="s">
        <v>15128</v>
      </c>
      <c r="E13541" s="26">
        <v>674</v>
      </c>
      <c r="F13541" s="26">
        <v>10873</v>
      </c>
      <c r="G13541" s="26" t="s">
        <v>14180</v>
      </c>
      <c r="H13541" s="24" t="s">
        <v>754</v>
      </c>
      <c r="I13541" s="24" t="s">
        <v>755</v>
      </c>
      <c r="J13541" s="27" t="s">
        <v>1</v>
      </c>
      <c r="K13541" s="28">
        <v>25.71</v>
      </c>
      <c r="L13541" s="28">
        <v>25.71</v>
      </c>
    </row>
    <row r="13542" spans="1:12" x14ac:dyDescent="0.25">
      <c r="A13542" s="24" t="s">
        <v>3305</v>
      </c>
      <c r="B13542" s="26">
        <v>2018</v>
      </c>
      <c r="C13542" s="24">
        <v>4</v>
      </c>
      <c r="D13542" s="24" t="s">
        <v>15128</v>
      </c>
      <c r="E13542" s="26">
        <v>675</v>
      </c>
      <c r="F13542" s="26">
        <v>10874</v>
      </c>
      <c r="G13542" s="26" t="s">
        <v>14181</v>
      </c>
      <c r="H13542" s="24" t="s">
        <v>752</v>
      </c>
      <c r="I13542" s="24" t="s">
        <v>753</v>
      </c>
      <c r="J13542" s="27" t="s">
        <v>1</v>
      </c>
      <c r="K13542" s="28">
        <v>75.59</v>
      </c>
      <c r="L13542" s="28">
        <v>75.59</v>
      </c>
    </row>
    <row r="13543" spans="1:12" x14ac:dyDescent="0.25">
      <c r="A13543" s="24" t="s">
        <v>3305</v>
      </c>
      <c r="B13543" s="26">
        <v>2018</v>
      </c>
      <c r="C13543" s="24">
        <v>4</v>
      </c>
      <c r="D13543" s="24" t="s">
        <v>15128</v>
      </c>
      <c r="E13543" s="26">
        <v>675</v>
      </c>
      <c r="F13543" s="26">
        <v>10875</v>
      </c>
      <c r="G13543" s="26" t="s">
        <v>14182</v>
      </c>
      <c r="H13543" s="24" t="s">
        <v>540</v>
      </c>
      <c r="I13543" s="24" t="s">
        <v>541</v>
      </c>
      <c r="J13543" s="27" t="s">
        <v>1</v>
      </c>
      <c r="K13543" s="28">
        <v>100.24</v>
      </c>
      <c r="L13543" s="28">
        <v>100.24</v>
      </c>
    </row>
    <row r="13544" spans="1:12" x14ac:dyDescent="0.25">
      <c r="A13544" s="24" t="s">
        <v>3305</v>
      </c>
      <c r="B13544" s="26">
        <v>2018</v>
      </c>
      <c r="C13544" s="24">
        <v>4</v>
      </c>
      <c r="D13544" s="24" t="s">
        <v>15128</v>
      </c>
      <c r="E13544" s="26">
        <v>676</v>
      </c>
      <c r="F13544" s="26">
        <v>10876</v>
      </c>
      <c r="G13544" s="26" t="s">
        <v>14183</v>
      </c>
      <c r="H13544" s="24" t="s">
        <v>1310</v>
      </c>
      <c r="I13544" s="24" t="s">
        <v>1311</v>
      </c>
      <c r="J13544" s="27" t="s">
        <v>1</v>
      </c>
      <c r="K13544" s="28">
        <v>29.87</v>
      </c>
      <c r="L13544" s="28">
        <v>29.87</v>
      </c>
    </row>
    <row r="13545" spans="1:12" x14ac:dyDescent="0.25">
      <c r="A13545" s="24" t="s">
        <v>3305</v>
      </c>
      <c r="B13545" s="26">
        <v>2018</v>
      </c>
      <c r="C13545" s="24">
        <v>4</v>
      </c>
      <c r="D13545" s="24" t="s">
        <v>15128</v>
      </c>
      <c r="E13545" s="26">
        <v>679</v>
      </c>
      <c r="F13545" s="26">
        <v>10877</v>
      </c>
      <c r="G13545" s="26" t="s">
        <v>14184</v>
      </c>
      <c r="H13545" s="24" t="s">
        <v>1820</v>
      </c>
      <c r="I13545" s="24" t="s">
        <v>1821</v>
      </c>
      <c r="J13545" s="27" t="s">
        <v>1</v>
      </c>
      <c r="K13545" s="28">
        <v>40.06</v>
      </c>
      <c r="L13545" s="28">
        <v>40.06</v>
      </c>
    </row>
    <row r="13546" spans="1:12" x14ac:dyDescent="0.25">
      <c r="A13546" s="24" t="s">
        <v>3305</v>
      </c>
      <c r="B13546" s="26">
        <v>2018</v>
      </c>
      <c r="C13546" s="24">
        <v>4</v>
      </c>
      <c r="D13546" s="24" t="s">
        <v>15128</v>
      </c>
      <c r="E13546" s="26">
        <v>695</v>
      </c>
      <c r="F13546" s="26">
        <v>10878</v>
      </c>
      <c r="G13546" s="26" t="s">
        <v>14185</v>
      </c>
      <c r="H13546" s="24" t="s">
        <v>1820</v>
      </c>
      <c r="I13546" s="24" t="s">
        <v>1821</v>
      </c>
      <c r="J13546" s="27" t="s">
        <v>1</v>
      </c>
      <c r="K13546" s="28">
        <v>22.23</v>
      </c>
      <c r="L13546" s="28">
        <v>22.23</v>
      </c>
    </row>
    <row r="13547" spans="1:12" x14ac:dyDescent="0.25">
      <c r="A13547" s="24" t="s">
        <v>3305</v>
      </c>
      <c r="B13547" s="26">
        <v>2018</v>
      </c>
      <c r="C13547" s="24">
        <v>4</v>
      </c>
      <c r="D13547" s="24" t="s">
        <v>15154</v>
      </c>
      <c r="E13547" s="26">
        <v>639</v>
      </c>
      <c r="F13547" s="26">
        <v>10879</v>
      </c>
      <c r="G13547" s="26" t="s">
        <v>14186</v>
      </c>
      <c r="H13547" s="24" t="s">
        <v>2694</v>
      </c>
      <c r="I13547" s="24" t="s">
        <v>2695</v>
      </c>
      <c r="J13547" s="27" t="s">
        <v>15162</v>
      </c>
      <c r="K13547" s="28">
        <v>3814.9</v>
      </c>
      <c r="L13547" s="28">
        <v>3814.9</v>
      </c>
    </row>
    <row r="13548" spans="1:12" x14ac:dyDescent="0.25">
      <c r="A13548" s="24" t="s">
        <v>3305</v>
      </c>
      <c r="B13548" s="26">
        <v>2018</v>
      </c>
      <c r="C13548" s="24">
        <v>4</v>
      </c>
      <c r="D13548" s="24" t="s">
        <v>15146</v>
      </c>
      <c r="E13548" s="26">
        <v>674</v>
      </c>
      <c r="F13548" s="26">
        <v>10880</v>
      </c>
      <c r="G13548" s="26" t="s">
        <v>14187</v>
      </c>
      <c r="H13548" s="24" t="s">
        <v>1510</v>
      </c>
      <c r="I13548" s="24" t="s">
        <v>1511</v>
      </c>
      <c r="J13548" s="27" t="s">
        <v>1</v>
      </c>
      <c r="K13548" s="28">
        <v>61.05</v>
      </c>
      <c r="L13548" s="28">
        <v>61.05</v>
      </c>
    </row>
    <row r="13549" spans="1:12" x14ac:dyDescent="0.25">
      <c r="A13549" s="24" t="s">
        <v>3305</v>
      </c>
      <c r="B13549" s="26">
        <v>2018</v>
      </c>
      <c r="C13549" s="24">
        <v>4</v>
      </c>
      <c r="D13549" s="24" t="s">
        <v>15146</v>
      </c>
      <c r="E13549" s="26">
        <v>674</v>
      </c>
      <c r="F13549" s="26">
        <v>10133</v>
      </c>
      <c r="G13549" s="26" t="s">
        <v>13440</v>
      </c>
      <c r="H13549" s="24" t="s">
        <v>1282</v>
      </c>
      <c r="I13549" s="24" t="s">
        <v>1283</v>
      </c>
      <c r="J13549" s="27" t="s">
        <v>1</v>
      </c>
      <c r="K13549" s="28">
        <v>51.91</v>
      </c>
      <c r="L13549" s="28">
        <v>51.91</v>
      </c>
    </row>
    <row r="13550" spans="1:12" x14ac:dyDescent="0.25">
      <c r="A13550" s="24" t="s">
        <v>3305</v>
      </c>
      <c r="B13550" s="26">
        <v>2018</v>
      </c>
      <c r="C13550" s="24">
        <v>4</v>
      </c>
      <c r="D13550" s="24" t="s">
        <v>15146</v>
      </c>
      <c r="E13550" s="26">
        <v>674</v>
      </c>
      <c r="F13550" s="26">
        <v>10881</v>
      </c>
      <c r="G13550" s="26" t="s">
        <v>14188</v>
      </c>
      <c r="H13550" s="24" t="s">
        <v>192</v>
      </c>
      <c r="I13550" s="24" t="s">
        <v>193</v>
      </c>
      <c r="J13550" s="27" t="s">
        <v>1</v>
      </c>
      <c r="K13550" s="28">
        <v>18.95</v>
      </c>
      <c r="L13550" s="28">
        <v>18.670000000000002</v>
      </c>
    </row>
    <row r="13551" spans="1:12" x14ac:dyDescent="0.25">
      <c r="A13551" s="24" t="s">
        <v>3305</v>
      </c>
      <c r="B13551" s="26">
        <v>2018</v>
      </c>
      <c r="C13551" s="24">
        <v>4</v>
      </c>
      <c r="D13551" s="24" t="s">
        <v>15146</v>
      </c>
      <c r="E13551" s="26">
        <v>682</v>
      </c>
      <c r="F13551" s="26">
        <v>10882</v>
      </c>
      <c r="G13551" s="26" t="s">
        <v>14189</v>
      </c>
      <c r="H13551" s="24" t="s">
        <v>1012</v>
      </c>
      <c r="I13551" s="24" t="s">
        <v>1013</v>
      </c>
      <c r="J13551" s="27" t="s">
        <v>1</v>
      </c>
      <c r="K13551" s="28">
        <v>21.11</v>
      </c>
      <c r="L13551" s="28">
        <v>20.83</v>
      </c>
    </row>
    <row r="13552" spans="1:12" x14ac:dyDescent="0.25">
      <c r="A13552" s="24" t="s">
        <v>3305</v>
      </c>
      <c r="B13552" s="26">
        <v>2018</v>
      </c>
      <c r="C13552" s="24">
        <v>4</v>
      </c>
      <c r="D13552" s="24" t="s">
        <v>15155</v>
      </c>
      <c r="E13552" s="26">
        <v>646</v>
      </c>
      <c r="F13552" s="26">
        <v>10883</v>
      </c>
      <c r="G13552" s="26" t="s">
        <v>14190</v>
      </c>
      <c r="H13552" s="24" t="s">
        <v>2696</v>
      </c>
      <c r="I13552" s="24" t="s">
        <v>2697</v>
      </c>
      <c r="J13552" s="27" t="s">
        <v>15162</v>
      </c>
      <c r="K13552" s="28">
        <v>3918.21</v>
      </c>
      <c r="L13552" s="28">
        <v>3904.87</v>
      </c>
    </row>
    <row r="13553" spans="1:12" x14ac:dyDescent="0.25">
      <c r="A13553" s="24" t="s">
        <v>3305</v>
      </c>
      <c r="B13553" s="26">
        <v>2018</v>
      </c>
      <c r="C13553" s="24">
        <v>4</v>
      </c>
      <c r="D13553" s="24" t="s">
        <v>15155</v>
      </c>
      <c r="E13553" s="26">
        <v>651</v>
      </c>
      <c r="F13553" s="26">
        <v>10884</v>
      </c>
      <c r="G13553" s="26" t="s">
        <v>14191</v>
      </c>
      <c r="H13553" s="24" t="s">
        <v>2351</v>
      </c>
      <c r="I13553" s="24" t="s">
        <v>2352</v>
      </c>
      <c r="J13553" s="27" t="s">
        <v>15162</v>
      </c>
      <c r="K13553" s="28">
        <v>3528.44</v>
      </c>
      <c r="L13553" s="28">
        <v>1478.54</v>
      </c>
    </row>
    <row r="13554" spans="1:12" x14ac:dyDescent="0.25">
      <c r="A13554" s="24" t="s">
        <v>3306</v>
      </c>
      <c r="B13554" s="26">
        <v>2018</v>
      </c>
      <c r="C13554" s="24">
        <v>1</v>
      </c>
      <c r="D13554" s="24" t="s">
        <v>15151</v>
      </c>
      <c r="E13554" s="26">
        <v>625</v>
      </c>
      <c r="F13554" s="26">
        <v>10885</v>
      </c>
      <c r="G13554" s="26" t="s">
        <v>14192</v>
      </c>
      <c r="H13554" s="24" t="s">
        <v>530</v>
      </c>
      <c r="I13554" s="24" t="s">
        <v>531</v>
      </c>
      <c r="J13554" s="27" t="s">
        <v>1</v>
      </c>
      <c r="K13554" s="28">
        <v>140.19999999999999</v>
      </c>
      <c r="L13554" s="28">
        <v>140.19999999999999</v>
      </c>
    </row>
    <row r="13555" spans="1:12" x14ac:dyDescent="0.25">
      <c r="A13555" s="24" t="s">
        <v>3306</v>
      </c>
      <c r="B13555" s="26">
        <v>2018</v>
      </c>
      <c r="C13555" s="24">
        <v>1</v>
      </c>
      <c r="D13555" s="24" t="s">
        <v>15117</v>
      </c>
      <c r="E13555" s="26">
        <v>8</v>
      </c>
      <c r="F13555" s="26">
        <v>10886</v>
      </c>
      <c r="G13555" s="26" t="s">
        <v>14193</v>
      </c>
      <c r="H13555" s="24" t="s">
        <v>2698</v>
      </c>
      <c r="I13555" s="24" t="s">
        <v>2699</v>
      </c>
      <c r="J13555" s="27" t="s">
        <v>15162</v>
      </c>
      <c r="K13555" s="28">
        <v>453.72</v>
      </c>
      <c r="L13555" s="28">
        <v>453.72</v>
      </c>
    </row>
    <row r="13556" spans="1:12" x14ac:dyDescent="0.25">
      <c r="A13556" s="24" t="s">
        <v>3306</v>
      </c>
      <c r="B13556" s="26">
        <v>2018</v>
      </c>
      <c r="C13556" s="24">
        <v>1</v>
      </c>
      <c r="D13556" s="24" t="s">
        <v>15118</v>
      </c>
      <c r="E13556" s="26">
        <v>625</v>
      </c>
      <c r="F13556" s="26">
        <v>10887</v>
      </c>
      <c r="G13556" s="26" t="s">
        <v>14194</v>
      </c>
      <c r="H13556" s="24" t="s">
        <v>2700</v>
      </c>
      <c r="I13556" s="24" t="s">
        <v>2701</v>
      </c>
      <c r="J13556" s="27" t="s">
        <v>1</v>
      </c>
      <c r="K13556" s="28">
        <v>13.97</v>
      </c>
      <c r="L13556" s="28">
        <v>13.97</v>
      </c>
    </row>
    <row r="13557" spans="1:12" x14ac:dyDescent="0.25">
      <c r="A13557" s="24" t="s">
        <v>3306</v>
      </c>
      <c r="B13557" s="26">
        <v>2018</v>
      </c>
      <c r="C13557" s="24">
        <v>1</v>
      </c>
      <c r="D13557" s="24" t="s">
        <v>15118</v>
      </c>
      <c r="E13557" s="26">
        <v>625</v>
      </c>
      <c r="F13557" s="26">
        <v>10888</v>
      </c>
      <c r="G13557" s="26" t="s">
        <v>14195</v>
      </c>
      <c r="H13557" s="24" t="s">
        <v>1294</v>
      </c>
      <c r="I13557" s="24" t="s">
        <v>1295</v>
      </c>
      <c r="J13557" s="27" t="s">
        <v>1</v>
      </c>
      <c r="K13557" s="28">
        <v>45</v>
      </c>
      <c r="L13557" s="28">
        <v>45</v>
      </c>
    </row>
    <row r="13558" spans="1:12" x14ac:dyDescent="0.25">
      <c r="A13558" s="24" t="s">
        <v>3306</v>
      </c>
      <c r="B13558" s="26">
        <v>2018</v>
      </c>
      <c r="C13558" s="24">
        <v>1</v>
      </c>
      <c r="D13558" s="24" t="s">
        <v>15118</v>
      </c>
      <c r="E13558" s="26">
        <v>4</v>
      </c>
      <c r="F13558" s="26">
        <v>10889</v>
      </c>
      <c r="G13558" s="26" t="s">
        <v>14196</v>
      </c>
      <c r="H13558" s="24" t="s">
        <v>2702</v>
      </c>
      <c r="I13558" s="24" t="s">
        <v>2703</v>
      </c>
      <c r="J13558" s="27" t="s">
        <v>15162</v>
      </c>
      <c r="K13558" s="28">
        <v>298.61</v>
      </c>
      <c r="L13558" s="28">
        <v>298.61</v>
      </c>
    </row>
    <row r="13559" spans="1:12" x14ac:dyDescent="0.25">
      <c r="A13559" s="24" t="s">
        <v>3306</v>
      </c>
      <c r="B13559" s="26">
        <v>2018</v>
      </c>
      <c r="C13559" s="24">
        <v>1</v>
      </c>
      <c r="D13559" s="24" t="s">
        <v>15118</v>
      </c>
      <c r="E13559" s="26">
        <v>8</v>
      </c>
      <c r="F13559" s="26">
        <v>10890</v>
      </c>
      <c r="G13559" s="26" t="s">
        <v>14197</v>
      </c>
      <c r="H13559" s="24" t="s">
        <v>2704</v>
      </c>
      <c r="I13559" s="24" t="s">
        <v>2705</v>
      </c>
      <c r="J13559" s="27" t="s">
        <v>15162</v>
      </c>
      <c r="K13559" s="28">
        <v>447.64</v>
      </c>
      <c r="L13559" s="28">
        <v>447.64</v>
      </c>
    </row>
    <row r="13560" spans="1:12" x14ac:dyDescent="0.25">
      <c r="A13560" s="24" t="s">
        <v>3306</v>
      </c>
      <c r="B13560" s="26">
        <v>2018</v>
      </c>
      <c r="C13560" s="24">
        <v>1</v>
      </c>
      <c r="D13560" s="24" t="s">
        <v>15118</v>
      </c>
      <c r="E13560" s="26">
        <v>40</v>
      </c>
      <c r="F13560" s="26">
        <v>10891</v>
      </c>
      <c r="G13560" s="26" t="s">
        <v>14198</v>
      </c>
      <c r="H13560" s="24" t="s">
        <v>2706</v>
      </c>
      <c r="I13560" s="24" t="s">
        <v>2707</v>
      </c>
      <c r="J13560" s="27" t="s">
        <v>15162</v>
      </c>
      <c r="K13560" s="28">
        <v>1229.04</v>
      </c>
      <c r="L13560" s="28">
        <v>1229.04</v>
      </c>
    </row>
    <row r="13561" spans="1:12" x14ac:dyDescent="0.25">
      <c r="A13561" s="24" t="s">
        <v>3306</v>
      </c>
      <c r="B13561" s="26">
        <v>2018</v>
      </c>
      <c r="C13561" s="24">
        <v>1</v>
      </c>
      <c r="D13561" s="24" t="s">
        <v>15118</v>
      </c>
      <c r="E13561" s="26">
        <v>43</v>
      </c>
      <c r="F13561" s="26">
        <v>10892</v>
      </c>
      <c r="G13561" s="26" t="s">
        <v>14199</v>
      </c>
      <c r="H13561" s="24" t="s">
        <v>2379</v>
      </c>
      <c r="I13561" s="24" t="s">
        <v>2380</v>
      </c>
      <c r="J13561" s="27" t="s">
        <v>15162</v>
      </c>
      <c r="K13561" s="28">
        <v>522.58000000000004</v>
      </c>
      <c r="L13561" s="28">
        <v>522.58000000000004</v>
      </c>
    </row>
    <row r="13562" spans="1:12" x14ac:dyDescent="0.25">
      <c r="A13562" s="24" t="s">
        <v>3306</v>
      </c>
      <c r="B13562" s="26">
        <v>2018</v>
      </c>
      <c r="C13562" s="24">
        <v>1</v>
      </c>
      <c r="D13562" s="24" t="s">
        <v>15118</v>
      </c>
      <c r="E13562" s="26">
        <v>43</v>
      </c>
      <c r="F13562" s="26">
        <v>10893</v>
      </c>
      <c r="G13562" s="26" t="s">
        <v>14200</v>
      </c>
      <c r="H13562" s="24" t="s">
        <v>2708</v>
      </c>
      <c r="I13562" s="24" t="s">
        <v>2709</v>
      </c>
      <c r="J13562" s="27" t="s">
        <v>15162</v>
      </c>
      <c r="K13562" s="28">
        <v>867.24</v>
      </c>
      <c r="L13562" s="28">
        <v>867.24</v>
      </c>
    </row>
    <row r="13563" spans="1:12" x14ac:dyDescent="0.25">
      <c r="A13563" s="24" t="s">
        <v>3306</v>
      </c>
      <c r="B13563" s="26">
        <v>2018</v>
      </c>
      <c r="C13563" s="24">
        <v>1</v>
      </c>
      <c r="D13563" s="24" t="s">
        <v>15118</v>
      </c>
      <c r="E13563" s="26">
        <v>45</v>
      </c>
      <c r="F13563" s="26">
        <v>10894</v>
      </c>
      <c r="G13563" s="26" t="s">
        <v>14201</v>
      </c>
      <c r="H13563" s="24" t="s">
        <v>2710</v>
      </c>
      <c r="I13563" s="24" t="s">
        <v>2711</v>
      </c>
      <c r="J13563" s="27" t="s">
        <v>15162</v>
      </c>
      <c r="K13563" s="28">
        <v>1755.43</v>
      </c>
      <c r="L13563" s="28">
        <v>1755.43</v>
      </c>
    </row>
    <row r="13564" spans="1:12" x14ac:dyDescent="0.25">
      <c r="A13564" s="24" t="s">
        <v>3306</v>
      </c>
      <c r="B13564" s="26">
        <v>2018</v>
      </c>
      <c r="C13564" s="24">
        <v>1</v>
      </c>
      <c r="D13564" s="24" t="s">
        <v>15118</v>
      </c>
      <c r="E13564" s="26">
        <v>77</v>
      </c>
      <c r="F13564" s="26">
        <v>10895</v>
      </c>
      <c r="G13564" s="26" t="s">
        <v>14202</v>
      </c>
      <c r="H13564" s="24" t="s">
        <v>2712</v>
      </c>
      <c r="I13564" s="24" t="s">
        <v>2713</v>
      </c>
      <c r="J13564" s="27" t="s">
        <v>15162</v>
      </c>
      <c r="K13564" s="28">
        <v>2670.04</v>
      </c>
      <c r="L13564" s="28">
        <v>2670.04</v>
      </c>
    </row>
    <row r="13565" spans="1:12" x14ac:dyDescent="0.25">
      <c r="A13565" s="24" t="s">
        <v>3306</v>
      </c>
      <c r="B13565" s="26">
        <v>2018</v>
      </c>
      <c r="C13565" s="24">
        <v>1</v>
      </c>
      <c r="D13565" s="24" t="s">
        <v>15133</v>
      </c>
      <c r="E13565" s="26">
        <v>10</v>
      </c>
      <c r="F13565" s="26">
        <v>10896</v>
      </c>
      <c r="G13565" s="26" t="s">
        <v>14203</v>
      </c>
      <c r="H13565" s="24" t="s">
        <v>2009</v>
      </c>
      <c r="I13565" s="24" t="s">
        <v>2010</v>
      </c>
      <c r="J13565" s="27" t="s">
        <v>15162</v>
      </c>
      <c r="K13565" s="28">
        <v>226.19</v>
      </c>
      <c r="L13565" s="28">
        <v>226.19</v>
      </c>
    </row>
    <row r="13566" spans="1:12" x14ac:dyDescent="0.25">
      <c r="A13566" s="24" t="s">
        <v>3306</v>
      </c>
      <c r="B13566" s="26">
        <v>2018</v>
      </c>
      <c r="C13566" s="24">
        <v>1</v>
      </c>
      <c r="D13566" s="24" t="s">
        <v>15134</v>
      </c>
      <c r="E13566" s="26">
        <v>625</v>
      </c>
      <c r="F13566" s="26">
        <v>10897</v>
      </c>
      <c r="G13566" s="26" t="s">
        <v>14204</v>
      </c>
      <c r="H13566" s="24" t="s">
        <v>488</v>
      </c>
      <c r="I13566" s="24" t="s">
        <v>489</v>
      </c>
      <c r="J13566" s="27" t="s">
        <v>1</v>
      </c>
      <c r="K13566" s="28">
        <v>71.56</v>
      </c>
      <c r="L13566" s="28">
        <v>71.56</v>
      </c>
    </row>
    <row r="13567" spans="1:12" x14ac:dyDescent="0.25">
      <c r="A13567" s="24" t="s">
        <v>3306</v>
      </c>
      <c r="B13567" s="26">
        <v>2018</v>
      </c>
      <c r="C13567" s="24">
        <v>1</v>
      </c>
      <c r="D13567" s="24" t="s">
        <v>15134</v>
      </c>
      <c r="E13567" s="26">
        <v>625</v>
      </c>
      <c r="F13567" s="26">
        <v>10898</v>
      </c>
      <c r="G13567" s="26" t="s">
        <v>14205</v>
      </c>
      <c r="H13567" s="24" t="s">
        <v>345</v>
      </c>
      <c r="I13567" s="24" t="s">
        <v>346</v>
      </c>
      <c r="J13567" s="27" t="s">
        <v>1</v>
      </c>
      <c r="K13567" s="28">
        <v>20.58</v>
      </c>
      <c r="L13567" s="28">
        <v>20.58</v>
      </c>
    </row>
    <row r="13568" spans="1:12" x14ac:dyDescent="0.25">
      <c r="A13568" s="24" t="s">
        <v>3306</v>
      </c>
      <c r="B13568" s="26">
        <v>2018</v>
      </c>
      <c r="C13568" s="24">
        <v>1</v>
      </c>
      <c r="D13568" s="24" t="s">
        <v>15121</v>
      </c>
      <c r="E13568" s="26">
        <v>625</v>
      </c>
      <c r="F13568" s="26">
        <v>10899</v>
      </c>
      <c r="G13568" s="26" t="s">
        <v>14206</v>
      </c>
      <c r="H13568" s="24" t="s">
        <v>188</v>
      </c>
      <c r="I13568" s="24" t="s">
        <v>189</v>
      </c>
      <c r="J13568" s="27" t="s">
        <v>1</v>
      </c>
      <c r="K13568" s="28">
        <v>19.850000000000001</v>
      </c>
      <c r="L13568" s="28">
        <v>19.850000000000001</v>
      </c>
    </row>
    <row r="13569" spans="1:12" x14ac:dyDescent="0.25">
      <c r="A13569" s="24" t="s">
        <v>3306</v>
      </c>
      <c r="B13569" s="26">
        <v>2018</v>
      </c>
      <c r="C13569" s="24">
        <v>1</v>
      </c>
      <c r="D13569" s="24" t="s">
        <v>15121</v>
      </c>
      <c r="E13569" s="26">
        <v>1</v>
      </c>
      <c r="F13569" s="26">
        <v>10900</v>
      </c>
      <c r="G13569" s="26" t="s">
        <v>14207</v>
      </c>
      <c r="H13569" s="24" t="s">
        <v>2714</v>
      </c>
      <c r="I13569" s="24" t="s">
        <v>2715</v>
      </c>
      <c r="J13569" s="27" t="s">
        <v>15162</v>
      </c>
      <c r="K13569" s="28">
        <v>399.69</v>
      </c>
      <c r="L13569" s="28">
        <v>399.69</v>
      </c>
    </row>
    <row r="13570" spans="1:12" x14ac:dyDescent="0.25">
      <c r="A13570" s="24" t="s">
        <v>3306</v>
      </c>
      <c r="B13570" s="26">
        <v>2018</v>
      </c>
      <c r="C13570" s="24">
        <v>1</v>
      </c>
      <c r="D13570" s="24" t="s">
        <v>15121</v>
      </c>
      <c r="E13570" s="26">
        <v>621</v>
      </c>
      <c r="F13570" s="26">
        <v>10901</v>
      </c>
      <c r="G13570" s="26" t="s">
        <v>14208</v>
      </c>
      <c r="H13570" s="24" t="s">
        <v>622</v>
      </c>
      <c r="I13570" s="24" t="s">
        <v>623</v>
      </c>
      <c r="J13570" s="27" t="s">
        <v>0</v>
      </c>
      <c r="K13570" s="28">
        <v>184.9</v>
      </c>
      <c r="L13570" s="28">
        <v>0</v>
      </c>
    </row>
    <row r="13571" spans="1:12" x14ac:dyDescent="0.25">
      <c r="A13571" s="24" t="s">
        <v>3306</v>
      </c>
      <c r="B13571" s="26">
        <v>2018</v>
      </c>
      <c r="C13571" s="24">
        <v>1</v>
      </c>
      <c r="D13571" s="24" t="s">
        <v>15138</v>
      </c>
      <c r="E13571" s="26">
        <v>625</v>
      </c>
      <c r="F13571" s="26">
        <v>10902</v>
      </c>
      <c r="G13571" s="26" t="s">
        <v>14209</v>
      </c>
      <c r="H13571" s="24" t="s">
        <v>2716</v>
      </c>
      <c r="I13571" s="24" t="s">
        <v>2717</v>
      </c>
      <c r="J13571" s="27" t="s">
        <v>1</v>
      </c>
      <c r="K13571" s="28">
        <v>13.97</v>
      </c>
      <c r="L13571" s="28">
        <v>13.97</v>
      </c>
    </row>
    <row r="13572" spans="1:12" x14ac:dyDescent="0.25">
      <c r="A13572" s="24" t="s">
        <v>3306</v>
      </c>
      <c r="B13572" s="26">
        <v>2018</v>
      </c>
      <c r="C13572" s="24">
        <v>1</v>
      </c>
      <c r="D13572" s="24" t="s">
        <v>1886</v>
      </c>
      <c r="E13572" s="26">
        <v>625</v>
      </c>
      <c r="F13572" s="26">
        <v>10903</v>
      </c>
      <c r="G13572" s="26" t="s">
        <v>14210</v>
      </c>
      <c r="H13572" s="24" t="s">
        <v>2718</v>
      </c>
      <c r="I13572" s="24" t="s">
        <v>2719</v>
      </c>
      <c r="J13572" s="27" t="s">
        <v>1</v>
      </c>
      <c r="K13572" s="28">
        <v>99.96</v>
      </c>
      <c r="L13572" s="28">
        <v>99.96</v>
      </c>
    </row>
    <row r="13573" spans="1:12" x14ac:dyDescent="0.25">
      <c r="A13573" s="24" t="s">
        <v>3306</v>
      </c>
      <c r="B13573" s="26">
        <v>2018</v>
      </c>
      <c r="C13573" s="24">
        <v>1</v>
      </c>
      <c r="D13573" s="24" t="s">
        <v>15140</v>
      </c>
      <c r="E13573" s="26">
        <v>625</v>
      </c>
      <c r="F13573" s="26">
        <v>10904</v>
      </c>
      <c r="G13573" s="26" t="s">
        <v>14211</v>
      </c>
      <c r="H13573" s="24" t="s">
        <v>670</v>
      </c>
      <c r="I13573" s="24" t="s">
        <v>671</v>
      </c>
      <c r="J13573" s="27" t="s">
        <v>1</v>
      </c>
      <c r="K13573" s="28">
        <v>81.89</v>
      </c>
      <c r="L13573" s="28">
        <v>81.89</v>
      </c>
    </row>
    <row r="13574" spans="1:12" x14ac:dyDescent="0.25">
      <c r="A13574" s="24" t="s">
        <v>3306</v>
      </c>
      <c r="B13574" s="26">
        <v>2018</v>
      </c>
      <c r="C13574" s="24">
        <v>1</v>
      </c>
      <c r="D13574" s="24" t="s">
        <v>15157</v>
      </c>
      <c r="E13574" s="26">
        <v>5</v>
      </c>
      <c r="F13574" s="26">
        <v>10905</v>
      </c>
      <c r="G13574" s="26" t="s">
        <v>14212</v>
      </c>
      <c r="H13574" s="24" t="s">
        <v>2720</v>
      </c>
      <c r="I13574" s="24" t="s">
        <v>2721</v>
      </c>
      <c r="J13574" s="27" t="s">
        <v>15162</v>
      </c>
      <c r="K13574" s="28">
        <v>260.8</v>
      </c>
      <c r="L13574" s="28">
        <v>260.8</v>
      </c>
    </row>
    <row r="13575" spans="1:12" x14ac:dyDescent="0.25">
      <c r="A13575" s="24" t="s">
        <v>3306</v>
      </c>
      <c r="B13575" s="26">
        <v>2018</v>
      </c>
      <c r="C13575" s="24">
        <v>1</v>
      </c>
      <c r="D13575" s="24" t="s">
        <v>15157</v>
      </c>
      <c r="E13575" s="26">
        <v>6</v>
      </c>
      <c r="F13575" s="26">
        <v>10906</v>
      </c>
      <c r="G13575" s="26" t="s">
        <v>14213</v>
      </c>
      <c r="H13575" s="24" t="s">
        <v>2722</v>
      </c>
      <c r="I13575" s="24" t="s">
        <v>2723</v>
      </c>
      <c r="J13575" s="27" t="s">
        <v>15162</v>
      </c>
      <c r="K13575" s="28">
        <v>588.4</v>
      </c>
      <c r="L13575" s="28">
        <v>588.4</v>
      </c>
    </row>
    <row r="13576" spans="1:12" x14ac:dyDescent="0.25">
      <c r="A13576" s="24" t="s">
        <v>3306</v>
      </c>
      <c r="B13576" s="26">
        <v>2018</v>
      </c>
      <c r="C13576" s="24">
        <v>1</v>
      </c>
      <c r="D13576" s="24" t="s">
        <v>15157</v>
      </c>
      <c r="E13576" s="26">
        <v>8</v>
      </c>
      <c r="F13576" s="26">
        <v>10907</v>
      </c>
      <c r="G13576" s="26" t="s">
        <v>14214</v>
      </c>
      <c r="H13576" s="24" t="s">
        <v>1979</v>
      </c>
      <c r="I13576" s="24" t="s">
        <v>1980</v>
      </c>
      <c r="J13576" s="27" t="s">
        <v>15162</v>
      </c>
      <c r="K13576" s="28">
        <v>389.38</v>
      </c>
      <c r="L13576" s="28">
        <v>389.38</v>
      </c>
    </row>
    <row r="13577" spans="1:12" x14ac:dyDescent="0.25">
      <c r="A13577" s="24" t="s">
        <v>3306</v>
      </c>
      <c r="B13577" s="26">
        <v>2018</v>
      </c>
      <c r="C13577" s="24">
        <v>1</v>
      </c>
      <c r="D13577" s="24" t="s">
        <v>15157</v>
      </c>
      <c r="E13577" s="26">
        <v>8</v>
      </c>
      <c r="F13577" s="26">
        <v>10908</v>
      </c>
      <c r="G13577" s="26" t="s">
        <v>14215</v>
      </c>
      <c r="H13577" s="24" t="s">
        <v>2516</v>
      </c>
      <c r="I13577" s="24" t="s">
        <v>2517</v>
      </c>
      <c r="J13577" s="27" t="s">
        <v>15162</v>
      </c>
      <c r="K13577" s="28">
        <v>606.02</v>
      </c>
      <c r="L13577" s="28">
        <v>606.02</v>
      </c>
    </row>
    <row r="13578" spans="1:12" x14ac:dyDescent="0.25">
      <c r="A13578" s="24" t="s">
        <v>3306</v>
      </c>
      <c r="B13578" s="26">
        <v>2018</v>
      </c>
      <c r="C13578" s="24">
        <v>1</v>
      </c>
      <c r="D13578" s="24" t="s">
        <v>15157</v>
      </c>
      <c r="E13578" s="26">
        <v>8</v>
      </c>
      <c r="F13578" s="26">
        <v>10909</v>
      </c>
      <c r="G13578" s="26" t="s">
        <v>14216</v>
      </c>
      <c r="H13578" s="24" t="s">
        <v>2724</v>
      </c>
      <c r="I13578" s="24" t="s">
        <v>2725</v>
      </c>
      <c r="J13578" s="27" t="s">
        <v>15162</v>
      </c>
      <c r="K13578" s="28">
        <v>1792.29</v>
      </c>
      <c r="L13578" s="28">
        <v>1792.29</v>
      </c>
    </row>
    <row r="13579" spans="1:12" x14ac:dyDescent="0.25">
      <c r="A13579" s="24" t="s">
        <v>3306</v>
      </c>
      <c r="B13579" s="26">
        <v>2018</v>
      </c>
      <c r="C13579" s="24">
        <v>1</v>
      </c>
      <c r="D13579" s="24" t="s">
        <v>15157</v>
      </c>
      <c r="E13579" s="26">
        <v>8</v>
      </c>
      <c r="F13579" s="26">
        <v>10910</v>
      </c>
      <c r="G13579" s="26" t="s">
        <v>14217</v>
      </c>
      <c r="H13579" s="24" t="s">
        <v>264</v>
      </c>
      <c r="I13579" s="24" t="s">
        <v>265</v>
      </c>
      <c r="J13579" s="27" t="s">
        <v>15162</v>
      </c>
      <c r="K13579" s="28">
        <v>2325.1</v>
      </c>
      <c r="L13579" s="28">
        <v>2213.0500000000002</v>
      </c>
    </row>
    <row r="13580" spans="1:12" x14ac:dyDescent="0.25">
      <c r="A13580" s="24" t="s">
        <v>3306</v>
      </c>
      <c r="B13580" s="26">
        <v>2018</v>
      </c>
      <c r="C13580" s="24">
        <v>1</v>
      </c>
      <c r="D13580" s="24" t="s">
        <v>15157</v>
      </c>
      <c r="E13580" s="26">
        <v>10</v>
      </c>
      <c r="F13580" s="26">
        <v>10911</v>
      </c>
      <c r="G13580" s="26" t="s">
        <v>14218</v>
      </c>
      <c r="H13580" s="24" t="s">
        <v>670</v>
      </c>
      <c r="I13580" s="24" t="s">
        <v>671</v>
      </c>
      <c r="J13580" s="27" t="s">
        <v>15162</v>
      </c>
      <c r="K13580" s="28">
        <v>1026.3399999999999</v>
      </c>
      <c r="L13580" s="28">
        <v>1026.3399999999999</v>
      </c>
    </row>
    <row r="13581" spans="1:12" x14ac:dyDescent="0.25">
      <c r="A13581" s="24" t="s">
        <v>3306</v>
      </c>
      <c r="B13581" s="26">
        <v>2018</v>
      </c>
      <c r="C13581" s="24">
        <v>1</v>
      </c>
      <c r="D13581" s="24" t="s">
        <v>15157</v>
      </c>
      <c r="E13581" s="26">
        <v>27</v>
      </c>
      <c r="F13581" s="26">
        <v>10912</v>
      </c>
      <c r="G13581" s="26" t="s">
        <v>14219</v>
      </c>
      <c r="H13581" s="24" t="s">
        <v>2726</v>
      </c>
      <c r="I13581" s="24" t="s">
        <v>2727</v>
      </c>
      <c r="J13581" s="27" t="s">
        <v>15162</v>
      </c>
      <c r="K13581" s="28">
        <v>3342.9</v>
      </c>
      <c r="L13581" s="28">
        <v>3342.9</v>
      </c>
    </row>
    <row r="13582" spans="1:12" x14ac:dyDescent="0.25">
      <c r="A13582" s="24" t="s">
        <v>3306</v>
      </c>
      <c r="B13582" s="26">
        <v>2018</v>
      </c>
      <c r="C13582" s="24">
        <v>1</v>
      </c>
      <c r="D13582" s="24" t="s">
        <v>15157</v>
      </c>
      <c r="E13582" s="26">
        <v>76</v>
      </c>
      <c r="F13582" s="26">
        <v>10913</v>
      </c>
      <c r="G13582" s="26" t="s">
        <v>14220</v>
      </c>
      <c r="H13582" s="24" t="s">
        <v>456</v>
      </c>
      <c r="I13582" s="24" t="s">
        <v>457</v>
      </c>
      <c r="J13582" s="27" t="s">
        <v>15162</v>
      </c>
      <c r="K13582" s="28">
        <v>3024.11</v>
      </c>
      <c r="L13582" s="28">
        <v>3024.11</v>
      </c>
    </row>
    <row r="13583" spans="1:12" x14ac:dyDescent="0.25">
      <c r="A13583" s="24" t="s">
        <v>3306</v>
      </c>
      <c r="B13583" s="26">
        <v>2018</v>
      </c>
      <c r="C13583" s="24">
        <v>1</v>
      </c>
      <c r="D13583" s="24" t="s">
        <v>15157</v>
      </c>
      <c r="E13583" s="26">
        <v>76</v>
      </c>
      <c r="F13583" s="26">
        <v>10914</v>
      </c>
      <c r="G13583" s="26" t="s">
        <v>14221</v>
      </c>
      <c r="H13583" s="24" t="s">
        <v>2728</v>
      </c>
      <c r="I13583" s="24" t="s">
        <v>2729</v>
      </c>
      <c r="J13583" s="27" t="s">
        <v>15162</v>
      </c>
      <c r="K13583" s="28">
        <v>1514.01</v>
      </c>
      <c r="L13583" s="28">
        <v>1514.01</v>
      </c>
    </row>
    <row r="13584" spans="1:12" x14ac:dyDescent="0.25">
      <c r="A13584" s="24" t="s">
        <v>3306</v>
      </c>
      <c r="B13584" s="26">
        <v>2018</v>
      </c>
      <c r="C13584" s="24">
        <v>1</v>
      </c>
      <c r="D13584" s="24" t="s">
        <v>15157</v>
      </c>
      <c r="E13584" s="26">
        <v>77</v>
      </c>
      <c r="F13584" s="26">
        <v>10915</v>
      </c>
      <c r="G13584" s="26" t="s">
        <v>14222</v>
      </c>
      <c r="H13584" s="24" t="s">
        <v>2730</v>
      </c>
      <c r="I13584" s="24" t="s">
        <v>2731</v>
      </c>
      <c r="J13584" s="27" t="s">
        <v>15162</v>
      </c>
      <c r="K13584" s="28">
        <v>1507.2</v>
      </c>
      <c r="L13584" s="28">
        <v>1507.2</v>
      </c>
    </row>
    <row r="13585" spans="1:12" x14ac:dyDescent="0.25">
      <c r="A13585" s="24" t="s">
        <v>3306</v>
      </c>
      <c r="B13585" s="26">
        <v>2018</v>
      </c>
      <c r="C13585" s="24">
        <v>1</v>
      </c>
      <c r="D13585" s="24" t="s">
        <v>15157</v>
      </c>
      <c r="E13585" s="26">
        <v>83</v>
      </c>
      <c r="F13585" s="26">
        <v>10916</v>
      </c>
      <c r="G13585" s="26" t="s">
        <v>14223</v>
      </c>
      <c r="H13585" s="24" t="s">
        <v>2732</v>
      </c>
      <c r="I13585" s="24" t="s">
        <v>2733</v>
      </c>
      <c r="J13585" s="27" t="s">
        <v>15162</v>
      </c>
      <c r="K13585" s="28">
        <v>880.36</v>
      </c>
      <c r="L13585" s="28">
        <v>880.36</v>
      </c>
    </row>
    <row r="13586" spans="1:12" x14ac:dyDescent="0.25">
      <c r="A13586" s="24" t="s">
        <v>3306</v>
      </c>
      <c r="B13586" s="26">
        <v>2018</v>
      </c>
      <c r="C13586" s="24">
        <v>1</v>
      </c>
      <c r="D13586" s="24" t="s">
        <v>15157</v>
      </c>
      <c r="E13586" s="26">
        <v>85</v>
      </c>
      <c r="F13586" s="26">
        <v>10917</v>
      </c>
      <c r="G13586" s="26" t="s">
        <v>14224</v>
      </c>
      <c r="H13586" s="24" t="s">
        <v>316</v>
      </c>
      <c r="I13586" s="24" t="s">
        <v>317</v>
      </c>
      <c r="J13586" s="27" t="s">
        <v>15162</v>
      </c>
      <c r="K13586" s="28">
        <v>108.93</v>
      </c>
      <c r="L13586" s="28">
        <v>108.93</v>
      </c>
    </row>
    <row r="13587" spans="1:12" x14ac:dyDescent="0.25">
      <c r="A13587" s="24" t="s">
        <v>3306</v>
      </c>
      <c r="B13587" s="26">
        <v>2018</v>
      </c>
      <c r="C13587" s="24">
        <v>1</v>
      </c>
      <c r="D13587" s="24" t="s">
        <v>15157</v>
      </c>
      <c r="E13587" s="26">
        <v>85</v>
      </c>
      <c r="F13587" s="26">
        <v>10918</v>
      </c>
      <c r="G13587" s="26" t="s">
        <v>14225</v>
      </c>
      <c r="H13587" s="24" t="s">
        <v>2734</v>
      </c>
      <c r="I13587" s="24" t="s">
        <v>2735</v>
      </c>
      <c r="J13587" s="27" t="s">
        <v>15162</v>
      </c>
      <c r="K13587" s="28">
        <v>623.04999999999995</v>
      </c>
      <c r="L13587" s="28">
        <v>623.04999999999995</v>
      </c>
    </row>
    <row r="13588" spans="1:12" x14ac:dyDescent="0.25">
      <c r="A13588" s="24" t="s">
        <v>3306</v>
      </c>
      <c r="B13588" s="26">
        <v>2018</v>
      </c>
      <c r="C13588" s="24">
        <v>1</v>
      </c>
      <c r="D13588" s="24" t="s">
        <v>15157</v>
      </c>
      <c r="E13588" s="26">
        <v>85</v>
      </c>
      <c r="F13588" s="26">
        <v>10919</v>
      </c>
      <c r="G13588" s="26" t="s">
        <v>14226</v>
      </c>
      <c r="H13588" s="24" t="s">
        <v>2500</v>
      </c>
      <c r="I13588" s="24" t="s">
        <v>2501</v>
      </c>
      <c r="J13588" s="27" t="s">
        <v>15162</v>
      </c>
      <c r="K13588" s="28">
        <v>2909.67</v>
      </c>
      <c r="L13588" s="28">
        <v>2909.67</v>
      </c>
    </row>
    <row r="13589" spans="1:12" x14ac:dyDescent="0.25">
      <c r="A13589" s="24" t="s">
        <v>3306</v>
      </c>
      <c r="B13589" s="26">
        <v>2018</v>
      </c>
      <c r="C13589" s="24">
        <v>1</v>
      </c>
      <c r="D13589" s="24" t="s">
        <v>15157</v>
      </c>
      <c r="E13589" s="26">
        <v>86</v>
      </c>
      <c r="F13589" s="26">
        <v>10920</v>
      </c>
      <c r="G13589" s="26" t="s">
        <v>14227</v>
      </c>
      <c r="H13589" s="24" t="s">
        <v>2736</v>
      </c>
      <c r="I13589" s="24" t="s">
        <v>2737</v>
      </c>
      <c r="J13589" s="27" t="s">
        <v>15162</v>
      </c>
      <c r="K13589" s="28">
        <v>2284.9499999999998</v>
      </c>
      <c r="L13589" s="28">
        <v>2284.9499999999998</v>
      </c>
    </row>
    <row r="13590" spans="1:12" x14ac:dyDescent="0.25">
      <c r="A13590" s="24" t="s">
        <v>3306</v>
      </c>
      <c r="B13590" s="26">
        <v>2018</v>
      </c>
      <c r="C13590" s="24">
        <v>1</v>
      </c>
      <c r="D13590" s="24" t="s">
        <v>15157</v>
      </c>
      <c r="E13590" s="26">
        <v>86</v>
      </c>
      <c r="F13590" s="26">
        <v>10921</v>
      </c>
      <c r="G13590" s="26" t="s">
        <v>14228</v>
      </c>
      <c r="H13590" s="24" t="s">
        <v>2730</v>
      </c>
      <c r="I13590" s="24" t="s">
        <v>2731</v>
      </c>
      <c r="J13590" s="27" t="s">
        <v>15162</v>
      </c>
      <c r="K13590" s="28">
        <v>2201.23</v>
      </c>
      <c r="L13590" s="28">
        <v>2201.23</v>
      </c>
    </row>
    <row r="13591" spans="1:12" x14ac:dyDescent="0.25">
      <c r="A13591" s="24" t="s">
        <v>3306</v>
      </c>
      <c r="B13591" s="26">
        <v>2018</v>
      </c>
      <c r="C13591" s="24">
        <v>1</v>
      </c>
      <c r="D13591" s="24" t="s">
        <v>15157</v>
      </c>
      <c r="E13591" s="26">
        <v>87</v>
      </c>
      <c r="F13591" s="26">
        <v>10922</v>
      </c>
      <c r="G13591" s="26" t="s">
        <v>14229</v>
      </c>
      <c r="H13591" s="24" t="s">
        <v>2738</v>
      </c>
      <c r="I13591" s="24" t="s">
        <v>2739</v>
      </c>
      <c r="J13591" s="27" t="s">
        <v>15162</v>
      </c>
      <c r="K13591" s="28">
        <v>996.9</v>
      </c>
      <c r="L13591" s="28">
        <v>996.9</v>
      </c>
    </row>
    <row r="13592" spans="1:12" x14ac:dyDescent="0.25">
      <c r="A13592" s="24" t="s">
        <v>3306</v>
      </c>
      <c r="B13592" s="26">
        <v>2018</v>
      </c>
      <c r="C13592" s="24">
        <v>1</v>
      </c>
      <c r="D13592" s="24" t="s">
        <v>15157</v>
      </c>
      <c r="E13592" s="26">
        <v>87</v>
      </c>
      <c r="F13592" s="26">
        <v>10923</v>
      </c>
      <c r="G13592" s="26" t="s">
        <v>14230</v>
      </c>
      <c r="H13592" s="24" t="s">
        <v>2740</v>
      </c>
      <c r="I13592" s="24" t="s">
        <v>2741</v>
      </c>
      <c r="J13592" s="27" t="s">
        <v>15162</v>
      </c>
      <c r="K13592" s="28">
        <v>2236.16</v>
      </c>
      <c r="L13592" s="28">
        <v>2236.16</v>
      </c>
    </row>
    <row r="13593" spans="1:12" x14ac:dyDescent="0.25">
      <c r="A13593" s="24" t="s">
        <v>3306</v>
      </c>
      <c r="B13593" s="26">
        <v>2018</v>
      </c>
      <c r="C13593" s="24">
        <v>1</v>
      </c>
      <c r="D13593" s="24" t="s">
        <v>15157</v>
      </c>
      <c r="E13593" s="26">
        <v>146</v>
      </c>
      <c r="F13593" s="26">
        <v>10924</v>
      </c>
      <c r="G13593" s="26" t="s">
        <v>14231</v>
      </c>
      <c r="H13593" s="24" t="s">
        <v>2742</v>
      </c>
      <c r="I13593" s="24" t="s">
        <v>2743</v>
      </c>
      <c r="J13593" s="27" t="s">
        <v>15162</v>
      </c>
      <c r="K13593" s="28">
        <v>11689.24</v>
      </c>
      <c r="L13593" s="28">
        <v>11689.24</v>
      </c>
    </row>
    <row r="13594" spans="1:12" x14ac:dyDescent="0.25">
      <c r="A13594" s="24" t="s">
        <v>3306</v>
      </c>
      <c r="B13594" s="26">
        <v>2018</v>
      </c>
      <c r="C13594" s="24">
        <v>1</v>
      </c>
      <c r="D13594" s="24" t="s">
        <v>15124</v>
      </c>
      <c r="E13594" s="26">
        <v>3</v>
      </c>
      <c r="F13594" s="26">
        <v>10925</v>
      </c>
      <c r="G13594" s="26" t="s">
        <v>14232</v>
      </c>
      <c r="H13594" s="24" t="s">
        <v>2744</v>
      </c>
      <c r="I13594" s="24" t="s">
        <v>2745</v>
      </c>
      <c r="J13594" s="27" t="s">
        <v>15162</v>
      </c>
      <c r="K13594" s="28">
        <v>171.14</v>
      </c>
      <c r="L13594" s="28">
        <v>171.14</v>
      </c>
    </row>
    <row r="13595" spans="1:12" x14ac:dyDescent="0.25">
      <c r="A13595" s="24" t="s">
        <v>3306</v>
      </c>
      <c r="B13595" s="26">
        <v>2018</v>
      </c>
      <c r="C13595" s="24">
        <v>1</v>
      </c>
      <c r="D13595" s="24" t="s">
        <v>15124</v>
      </c>
      <c r="E13595" s="26">
        <v>8</v>
      </c>
      <c r="F13595" s="26">
        <v>10926</v>
      </c>
      <c r="G13595" s="26" t="s">
        <v>14233</v>
      </c>
      <c r="H13595" s="24" t="s">
        <v>2516</v>
      </c>
      <c r="I13595" s="24" t="s">
        <v>2517</v>
      </c>
      <c r="J13595" s="27" t="s">
        <v>15162</v>
      </c>
      <c r="K13595" s="28">
        <v>632.03</v>
      </c>
      <c r="L13595" s="28">
        <v>632.03</v>
      </c>
    </row>
    <row r="13596" spans="1:12" x14ac:dyDescent="0.25">
      <c r="A13596" s="24" t="s">
        <v>3306</v>
      </c>
      <c r="B13596" s="26">
        <v>2018</v>
      </c>
      <c r="C13596" s="24">
        <v>1</v>
      </c>
      <c r="D13596" s="24" t="s">
        <v>15124</v>
      </c>
      <c r="E13596" s="26">
        <v>8</v>
      </c>
      <c r="F13596" s="26">
        <v>10927</v>
      </c>
      <c r="G13596" s="26" t="s">
        <v>14234</v>
      </c>
      <c r="H13596" s="24" t="s">
        <v>1458</v>
      </c>
      <c r="I13596" s="24" t="s">
        <v>1459</v>
      </c>
      <c r="J13596" s="27" t="s">
        <v>15162</v>
      </c>
      <c r="K13596" s="28">
        <v>535.66999999999996</v>
      </c>
      <c r="L13596" s="28">
        <v>535.66999999999996</v>
      </c>
    </row>
    <row r="13597" spans="1:12" x14ac:dyDescent="0.25">
      <c r="A13597" s="24" t="s">
        <v>3306</v>
      </c>
      <c r="B13597" s="26">
        <v>2018</v>
      </c>
      <c r="C13597" s="24">
        <v>1</v>
      </c>
      <c r="D13597" s="24" t="s">
        <v>15124</v>
      </c>
      <c r="E13597" s="26">
        <v>10</v>
      </c>
      <c r="F13597" s="26">
        <v>10928</v>
      </c>
      <c r="G13597" s="26" t="s">
        <v>14235</v>
      </c>
      <c r="H13597" s="24" t="s">
        <v>2746</v>
      </c>
      <c r="I13597" s="24" t="s">
        <v>2747</v>
      </c>
      <c r="J13597" s="27" t="s">
        <v>15162</v>
      </c>
      <c r="K13597" s="28">
        <v>265.88</v>
      </c>
      <c r="L13597" s="28">
        <v>265.88</v>
      </c>
    </row>
    <row r="13598" spans="1:12" x14ac:dyDescent="0.25">
      <c r="A13598" s="24" t="s">
        <v>3306</v>
      </c>
      <c r="B13598" s="26">
        <v>2018</v>
      </c>
      <c r="C13598" s="24">
        <v>1</v>
      </c>
      <c r="D13598" s="24" t="s">
        <v>15124</v>
      </c>
      <c r="E13598" s="26">
        <v>10</v>
      </c>
      <c r="F13598" s="26">
        <v>10929</v>
      </c>
      <c r="G13598" s="26" t="s">
        <v>14236</v>
      </c>
      <c r="H13598" s="24" t="s">
        <v>2744</v>
      </c>
      <c r="I13598" s="24" t="s">
        <v>2745</v>
      </c>
      <c r="J13598" s="27" t="s">
        <v>15162</v>
      </c>
      <c r="K13598" s="28">
        <v>310</v>
      </c>
      <c r="L13598" s="28">
        <v>310</v>
      </c>
    </row>
    <row r="13599" spans="1:12" x14ac:dyDescent="0.25">
      <c r="A13599" s="24" t="s">
        <v>3306</v>
      </c>
      <c r="B13599" s="26">
        <v>2018</v>
      </c>
      <c r="C13599" s="24">
        <v>1</v>
      </c>
      <c r="D13599" s="24" t="s">
        <v>15141</v>
      </c>
      <c r="E13599" s="26">
        <v>94</v>
      </c>
      <c r="F13599" s="26">
        <v>10930</v>
      </c>
      <c r="G13599" s="26" t="s">
        <v>14237</v>
      </c>
      <c r="H13599" s="24" t="s">
        <v>2748</v>
      </c>
      <c r="I13599" s="24" t="s">
        <v>2749</v>
      </c>
      <c r="J13599" s="27" t="s">
        <v>15162</v>
      </c>
      <c r="K13599" s="28">
        <v>4135.24</v>
      </c>
      <c r="L13599" s="28">
        <v>4133.04</v>
      </c>
    </row>
    <row r="13600" spans="1:12" x14ac:dyDescent="0.25">
      <c r="A13600" s="24" t="s">
        <v>3306</v>
      </c>
      <c r="B13600" s="26">
        <v>2018</v>
      </c>
      <c r="C13600" s="24">
        <v>1</v>
      </c>
      <c r="D13600" s="24" t="s">
        <v>15142</v>
      </c>
      <c r="E13600" s="26">
        <v>625</v>
      </c>
      <c r="F13600" s="26">
        <v>10931</v>
      </c>
      <c r="G13600" s="26" t="s">
        <v>14238</v>
      </c>
      <c r="H13600" s="24" t="s">
        <v>2031</v>
      </c>
      <c r="I13600" s="24" t="s">
        <v>2032</v>
      </c>
      <c r="J13600" s="27" t="s">
        <v>1</v>
      </c>
      <c r="K13600" s="28">
        <v>131.65</v>
      </c>
      <c r="L13600" s="28">
        <v>131.65</v>
      </c>
    </row>
    <row r="13601" spans="1:12" x14ac:dyDescent="0.25">
      <c r="A13601" s="24" t="s">
        <v>3306</v>
      </c>
      <c r="B13601" s="26">
        <v>2018</v>
      </c>
      <c r="C13601" s="24">
        <v>1</v>
      </c>
      <c r="D13601" s="24" t="s">
        <v>15142</v>
      </c>
      <c r="E13601" s="26">
        <v>625</v>
      </c>
      <c r="F13601" s="26">
        <v>10932</v>
      </c>
      <c r="G13601" s="26" t="s">
        <v>14239</v>
      </c>
      <c r="H13601" s="24" t="s">
        <v>2750</v>
      </c>
      <c r="I13601" s="24" t="s">
        <v>2751</v>
      </c>
      <c r="J13601" s="27" t="s">
        <v>1</v>
      </c>
      <c r="K13601" s="28">
        <v>134.43</v>
      </c>
      <c r="L13601" s="28">
        <v>134.43</v>
      </c>
    </row>
    <row r="13602" spans="1:12" x14ac:dyDescent="0.25">
      <c r="A13602" s="24" t="s">
        <v>3306</v>
      </c>
      <c r="B13602" s="26">
        <v>2018</v>
      </c>
      <c r="C13602" s="24">
        <v>1</v>
      </c>
      <c r="D13602" s="24" t="s">
        <v>15142</v>
      </c>
      <c r="E13602" s="26">
        <v>8</v>
      </c>
      <c r="F13602" s="26">
        <v>10933</v>
      </c>
      <c r="G13602" s="26" t="s">
        <v>14240</v>
      </c>
      <c r="H13602" s="24" t="s">
        <v>2752</v>
      </c>
      <c r="I13602" s="24" t="s">
        <v>2753</v>
      </c>
      <c r="J13602" s="27" t="s">
        <v>15162</v>
      </c>
      <c r="K13602" s="28">
        <v>2320.92</v>
      </c>
      <c r="L13602" s="28">
        <v>2320.92</v>
      </c>
    </row>
    <row r="13603" spans="1:12" x14ac:dyDescent="0.25">
      <c r="A13603" s="24" t="s">
        <v>3306</v>
      </c>
      <c r="B13603" s="26">
        <v>2018</v>
      </c>
      <c r="C13603" s="24">
        <v>1</v>
      </c>
      <c r="D13603" s="24" t="s">
        <v>15142</v>
      </c>
      <c r="E13603" s="26">
        <v>14</v>
      </c>
      <c r="F13603" s="26">
        <v>10934</v>
      </c>
      <c r="G13603" s="26" t="s">
        <v>14241</v>
      </c>
      <c r="H13603" s="24" t="s">
        <v>316</v>
      </c>
      <c r="I13603" s="24" t="s">
        <v>317</v>
      </c>
      <c r="J13603" s="27" t="s">
        <v>15162</v>
      </c>
      <c r="K13603" s="28">
        <v>1969.09</v>
      </c>
      <c r="L13603" s="28">
        <v>1969.09</v>
      </c>
    </row>
    <row r="13604" spans="1:12" x14ac:dyDescent="0.25">
      <c r="A13604" s="24" t="s">
        <v>3306</v>
      </c>
      <c r="B13604" s="26">
        <v>2018</v>
      </c>
      <c r="C13604" s="24">
        <v>1</v>
      </c>
      <c r="D13604" s="24" t="s">
        <v>15144</v>
      </c>
      <c r="E13604" s="26">
        <v>625</v>
      </c>
      <c r="F13604" s="26">
        <v>10935</v>
      </c>
      <c r="G13604" s="26" t="s">
        <v>14242</v>
      </c>
      <c r="H13604" s="24" t="s">
        <v>2754</v>
      </c>
      <c r="I13604" s="24" t="s">
        <v>2755</v>
      </c>
      <c r="J13604" s="27" t="s">
        <v>1</v>
      </c>
      <c r="K13604" s="28">
        <v>83.95</v>
      </c>
      <c r="L13604" s="28">
        <v>83.95</v>
      </c>
    </row>
    <row r="13605" spans="1:12" x14ac:dyDescent="0.25">
      <c r="A13605" s="24" t="s">
        <v>3306</v>
      </c>
      <c r="B13605" s="26">
        <v>2018</v>
      </c>
      <c r="C13605" s="24">
        <v>1</v>
      </c>
      <c r="D13605" s="24" t="s">
        <v>15149</v>
      </c>
      <c r="E13605" s="26">
        <v>625</v>
      </c>
      <c r="F13605" s="26">
        <v>10936</v>
      </c>
      <c r="G13605" s="26" t="s">
        <v>14243</v>
      </c>
      <c r="H13605" s="24" t="s">
        <v>39</v>
      </c>
      <c r="I13605" s="24" t="s">
        <v>40</v>
      </c>
      <c r="J13605" s="27" t="s">
        <v>1</v>
      </c>
      <c r="K13605" s="28">
        <v>13.97</v>
      </c>
      <c r="L13605" s="28">
        <v>13.97</v>
      </c>
    </row>
    <row r="13606" spans="1:12" x14ac:dyDescent="0.25">
      <c r="A13606" s="24" t="s">
        <v>3306</v>
      </c>
      <c r="B13606" s="26">
        <v>2018</v>
      </c>
      <c r="C13606" s="24">
        <v>1</v>
      </c>
      <c r="D13606" s="24" t="s">
        <v>15149</v>
      </c>
      <c r="E13606" s="26">
        <v>625</v>
      </c>
      <c r="F13606" s="26">
        <v>10937</v>
      </c>
      <c r="G13606" s="26" t="s">
        <v>14244</v>
      </c>
      <c r="H13606" s="24" t="s">
        <v>334</v>
      </c>
      <c r="I13606" s="24" t="s">
        <v>335</v>
      </c>
      <c r="J13606" s="27" t="s">
        <v>1</v>
      </c>
      <c r="K13606" s="28">
        <v>19.850000000000001</v>
      </c>
      <c r="L13606" s="28">
        <v>19.850000000000001</v>
      </c>
    </row>
    <row r="13607" spans="1:12" x14ac:dyDescent="0.25">
      <c r="A13607" s="24" t="s">
        <v>3306</v>
      </c>
      <c r="B13607" s="26">
        <v>2018</v>
      </c>
      <c r="C13607" s="24">
        <v>1</v>
      </c>
      <c r="D13607" s="24" t="s">
        <v>15149</v>
      </c>
      <c r="E13607" s="26">
        <v>625</v>
      </c>
      <c r="F13607" s="26">
        <v>10938</v>
      </c>
      <c r="G13607" s="26" t="s">
        <v>14245</v>
      </c>
      <c r="H13607" s="24" t="s">
        <v>150</v>
      </c>
      <c r="I13607" s="24" t="s">
        <v>151</v>
      </c>
      <c r="J13607" s="27" t="s">
        <v>1</v>
      </c>
      <c r="K13607" s="28">
        <v>15.53</v>
      </c>
      <c r="L13607" s="28">
        <v>15.53</v>
      </c>
    </row>
    <row r="13608" spans="1:12" x14ac:dyDescent="0.25">
      <c r="A13608" s="24" t="s">
        <v>3306</v>
      </c>
      <c r="B13608" s="26">
        <v>2018</v>
      </c>
      <c r="C13608" s="24">
        <v>1</v>
      </c>
      <c r="D13608" s="24" t="s">
        <v>15149</v>
      </c>
      <c r="E13608" s="26">
        <v>625</v>
      </c>
      <c r="F13608" s="26">
        <v>10939</v>
      </c>
      <c r="G13608" s="26" t="s">
        <v>14246</v>
      </c>
      <c r="H13608" s="24" t="s">
        <v>73</v>
      </c>
      <c r="I13608" s="24" t="s">
        <v>74</v>
      </c>
      <c r="J13608" s="27" t="s">
        <v>1</v>
      </c>
      <c r="K13608" s="28">
        <v>18.12</v>
      </c>
      <c r="L13608" s="28">
        <v>18.12</v>
      </c>
    </row>
    <row r="13609" spans="1:12" x14ac:dyDescent="0.25">
      <c r="A13609" s="24" t="s">
        <v>3306</v>
      </c>
      <c r="B13609" s="26">
        <v>2018</v>
      </c>
      <c r="C13609" s="24">
        <v>1</v>
      </c>
      <c r="D13609" s="24" t="s">
        <v>15149</v>
      </c>
      <c r="E13609" s="26">
        <v>625</v>
      </c>
      <c r="F13609" s="26">
        <v>10940</v>
      </c>
      <c r="G13609" s="26" t="s">
        <v>14247</v>
      </c>
      <c r="H13609" s="24" t="s">
        <v>2756</v>
      </c>
      <c r="I13609" s="24" t="s">
        <v>2757</v>
      </c>
      <c r="J13609" s="27" t="s">
        <v>1</v>
      </c>
      <c r="K13609" s="28">
        <v>20.58</v>
      </c>
      <c r="L13609" s="28">
        <v>20.58</v>
      </c>
    </row>
    <row r="13610" spans="1:12" x14ac:dyDescent="0.25">
      <c r="A13610" s="24" t="s">
        <v>3306</v>
      </c>
      <c r="B13610" s="26">
        <v>2018</v>
      </c>
      <c r="C13610" s="24">
        <v>1</v>
      </c>
      <c r="D13610" s="24" t="s">
        <v>15149</v>
      </c>
      <c r="E13610" s="26">
        <v>625</v>
      </c>
      <c r="F13610" s="26">
        <v>10941</v>
      </c>
      <c r="G13610" s="26" t="s">
        <v>14248</v>
      </c>
      <c r="H13610" s="24" t="s">
        <v>492</v>
      </c>
      <c r="I13610" s="24" t="s">
        <v>493</v>
      </c>
      <c r="J13610" s="27" t="s">
        <v>1</v>
      </c>
      <c r="K13610" s="28">
        <v>20.57</v>
      </c>
      <c r="L13610" s="28">
        <v>20.57</v>
      </c>
    </row>
    <row r="13611" spans="1:12" x14ac:dyDescent="0.25">
      <c r="A13611" s="24" t="s">
        <v>3306</v>
      </c>
      <c r="B13611" s="26">
        <v>2018</v>
      </c>
      <c r="C13611" s="24">
        <v>1</v>
      </c>
      <c r="D13611" s="24" t="s">
        <v>15149</v>
      </c>
      <c r="E13611" s="26">
        <v>625</v>
      </c>
      <c r="F13611" s="26">
        <v>10942</v>
      </c>
      <c r="G13611" s="26" t="s">
        <v>14249</v>
      </c>
      <c r="H13611" s="24" t="s">
        <v>2758</v>
      </c>
      <c r="I13611" s="24" t="s">
        <v>2759</v>
      </c>
      <c r="J13611" s="27" t="s">
        <v>1</v>
      </c>
      <c r="K13611" s="28">
        <v>13.97</v>
      </c>
      <c r="L13611" s="28">
        <v>13.97</v>
      </c>
    </row>
    <row r="13612" spans="1:12" x14ac:dyDescent="0.25">
      <c r="A13612" s="24" t="s">
        <v>3306</v>
      </c>
      <c r="B13612" s="26">
        <v>2018</v>
      </c>
      <c r="C13612" s="24">
        <v>1</v>
      </c>
      <c r="D13612" s="24" t="s">
        <v>15149</v>
      </c>
      <c r="E13612" s="26">
        <v>626</v>
      </c>
      <c r="F13612" s="26">
        <v>10943</v>
      </c>
      <c r="G13612" s="26" t="s">
        <v>14250</v>
      </c>
      <c r="H13612" s="24" t="s">
        <v>116</v>
      </c>
      <c r="I13612" s="24" t="s">
        <v>117</v>
      </c>
      <c r="J13612" s="27" t="s">
        <v>1</v>
      </c>
      <c r="K13612" s="28">
        <v>15.61</v>
      </c>
      <c r="L13612" s="28">
        <v>15.61</v>
      </c>
    </row>
    <row r="13613" spans="1:12" x14ac:dyDescent="0.25">
      <c r="A13613" s="24" t="s">
        <v>3306</v>
      </c>
      <c r="B13613" s="26">
        <v>2018</v>
      </c>
      <c r="C13613" s="24">
        <v>1</v>
      </c>
      <c r="D13613" s="24" t="s">
        <v>15149</v>
      </c>
      <c r="E13613" s="26">
        <v>626</v>
      </c>
      <c r="F13613" s="26">
        <v>10944</v>
      </c>
      <c r="G13613" s="26" t="s">
        <v>14251</v>
      </c>
      <c r="H13613" s="24" t="s">
        <v>257</v>
      </c>
      <c r="I13613" s="24" t="s">
        <v>258</v>
      </c>
      <c r="J13613" s="27" t="s">
        <v>1</v>
      </c>
      <c r="K13613" s="28">
        <v>20.58</v>
      </c>
      <c r="L13613" s="28">
        <v>20.58</v>
      </c>
    </row>
    <row r="13614" spans="1:12" x14ac:dyDescent="0.25">
      <c r="A13614" s="24" t="s">
        <v>3306</v>
      </c>
      <c r="B13614" s="26">
        <v>2018</v>
      </c>
      <c r="C13614" s="24">
        <v>1</v>
      </c>
      <c r="D13614" s="24" t="s">
        <v>15127</v>
      </c>
      <c r="E13614" s="26">
        <v>625</v>
      </c>
      <c r="F13614" s="26">
        <v>10945</v>
      </c>
      <c r="G13614" s="26" t="s">
        <v>14252</v>
      </c>
      <c r="H13614" s="24" t="s">
        <v>2760</v>
      </c>
      <c r="I13614" s="24" t="s">
        <v>2761</v>
      </c>
      <c r="J13614" s="27" t="s">
        <v>1</v>
      </c>
      <c r="K13614" s="28">
        <v>39.76</v>
      </c>
      <c r="L13614" s="28">
        <v>39.76</v>
      </c>
    </row>
    <row r="13615" spans="1:12" x14ac:dyDescent="0.25">
      <c r="A13615" s="24" t="s">
        <v>3306</v>
      </c>
      <c r="B13615" s="26">
        <v>2018</v>
      </c>
      <c r="C13615" s="24">
        <v>1</v>
      </c>
      <c r="D13615" s="24" t="s">
        <v>15127</v>
      </c>
      <c r="E13615" s="26">
        <v>625</v>
      </c>
      <c r="F13615" s="26">
        <v>10946</v>
      </c>
      <c r="G13615" s="26" t="s">
        <v>14253</v>
      </c>
      <c r="H13615" s="24" t="s">
        <v>2760</v>
      </c>
      <c r="I13615" s="24" t="s">
        <v>2761</v>
      </c>
      <c r="J13615" s="27" t="s">
        <v>1</v>
      </c>
      <c r="K13615" s="28">
        <v>131.38999999999999</v>
      </c>
      <c r="L13615" s="28">
        <v>131.38999999999999</v>
      </c>
    </row>
    <row r="13616" spans="1:12" x14ac:dyDescent="0.25">
      <c r="A13616" s="24" t="s">
        <v>3306</v>
      </c>
      <c r="B13616" s="26">
        <v>2018</v>
      </c>
      <c r="C13616" s="24">
        <v>1</v>
      </c>
      <c r="D13616" s="24" t="s">
        <v>15127</v>
      </c>
      <c r="E13616" s="26">
        <v>625</v>
      </c>
      <c r="F13616" s="26">
        <v>10947</v>
      </c>
      <c r="G13616" s="26" t="s">
        <v>14254</v>
      </c>
      <c r="H13616" s="24" t="s">
        <v>2762</v>
      </c>
      <c r="I13616" s="24" t="s">
        <v>2763</v>
      </c>
      <c r="J13616" s="27" t="s">
        <v>1</v>
      </c>
      <c r="K13616" s="28">
        <v>53.11</v>
      </c>
      <c r="L13616" s="28">
        <v>53.11</v>
      </c>
    </row>
    <row r="13617" spans="1:12" x14ac:dyDescent="0.25">
      <c r="A13617" s="24" t="s">
        <v>3306</v>
      </c>
      <c r="B13617" s="26">
        <v>2018</v>
      </c>
      <c r="C13617" s="24">
        <v>1</v>
      </c>
      <c r="D13617" s="24" t="s">
        <v>15127</v>
      </c>
      <c r="E13617" s="26">
        <v>625</v>
      </c>
      <c r="F13617" s="26">
        <v>10948</v>
      </c>
      <c r="G13617" s="26" t="s">
        <v>14255</v>
      </c>
      <c r="H13617" s="24" t="s">
        <v>2760</v>
      </c>
      <c r="I13617" s="24" t="s">
        <v>2761</v>
      </c>
      <c r="J13617" s="27" t="s">
        <v>1</v>
      </c>
      <c r="K13617" s="28">
        <v>39.76</v>
      </c>
      <c r="L13617" s="28">
        <v>39.76</v>
      </c>
    </row>
    <row r="13618" spans="1:12" x14ac:dyDescent="0.25">
      <c r="A13618" s="24" t="s">
        <v>3306</v>
      </c>
      <c r="B13618" s="26">
        <v>2018</v>
      </c>
      <c r="C13618" s="24">
        <v>1</v>
      </c>
      <c r="D13618" s="24" t="s">
        <v>15127</v>
      </c>
      <c r="E13618" s="26">
        <v>625</v>
      </c>
      <c r="F13618" s="26">
        <v>10949</v>
      </c>
      <c r="G13618" s="26" t="s">
        <v>14256</v>
      </c>
      <c r="H13618" s="24" t="s">
        <v>2764</v>
      </c>
      <c r="I13618" s="24" t="s">
        <v>2765</v>
      </c>
      <c r="J13618" s="27" t="s">
        <v>1</v>
      </c>
      <c r="K13618" s="28">
        <v>39.729999999999997</v>
      </c>
      <c r="L13618" s="28">
        <v>39.729999999999997</v>
      </c>
    </row>
    <row r="13619" spans="1:12" x14ac:dyDescent="0.25">
      <c r="A13619" s="24" t="s">
        <v>3306</v>
      </c>
      <c r="B13619" s="26">
        <v>2018</v>
      </c>
      <c r="C13619" s="24">
        <v>1</v>
      </c>
      <c r="D13619" s="24" t="s">
        <v>15146</v>
      </c>
      <c r="E13619" s="26">
        <v>625</v>
      </c>
      <c r="F13619" s="26">
        <v>10950</v>
      </c>
      <c r="G13619" s="26" t="s">
        <v>14257</v>
      </c>
      <c r="H13619" s="24" t="s">
        <v>506</v>
      </c>
      <c r="I13619" s="24" t="s">
        <v>507</v>
      </c>
      <c r="J13619" s="27" t="s">
        <v>1</v>
      </c>
      <c r="K13619" s="28">
        <v>13.97</v>
      </c>
      <c r="L13619" s="28">
        <v>13.97</v>
      </c>
    </row>
    <row r="13620" spans="1:12" x14ac:dyDescent="0.25">
      <c r="A13620" s="24" t="s">
        <v>3306</v>
      </c>
      <c r="B13620" s="26">
        <v>2018</v>
      </c>
      <c r="C13620" s="24">
        <v>1</v>
      </c>
      <c r="D13620" s="24" t="s">
        <v>15146</v>
      </c>
      <c r="E13620" s="26">
        <v>625</v>
      </c>
      <c r="F13620" s="26">
        <v>10951</v>
      </c>
      <c r="G13620" s="26" t="s">
        <v>14258</v>
      </c>
      <c r="H13620" s="24" t="s">
        <v>2766</v>
      </c>
      <c r="I13620" s="24" t="s">
        <v>2767</v>
      </c>
      <c r="J13620" s="27" t="s">
        <v>1</v>
      </c>
      <c r="K13620" s="28">
        <v>62.45</v>
      </c>
      <c r="L13620" s="28">
        <v>62.45</v>
      </c>
    </row>
    <row r="13621" spans="1:12" x14ac:dyDescent="0.25">
      <c r="A13621" s="24" t="s">
        <v>3306</v>
      </c>
      <c r="B13621" s="26">
        <v>2018</v>
      </c>
      <c r="C13621" s="24">
        <v>1</v>
      </c>
      <c r="D13621" s="24" t="s">
        <v>15155</v>
      </c>
      <c r="E13621" s="26">
        <v>40</v>
      </c>
      <c r="F13621" s="26">
        <v>10952</v>
      </c>
      <c r="G13621" s="26" t="s">
        <v>14259</v>
      </c>
      <c r="H13621" s="24" t="s">
        <v>1903</v>
      </c>
      <c r="I13621" s="24" t="s">
        <v>1904</v>
      </c>
      <c r="J13621" s="27" t="s">
        <v>15162</v>
      </c>
      <c r="K13621" s="28">
        <v>1601.11</v>
      </c>
      <c r="L13621" s="28">
        <v>1601.11</v>
      </c>
    </row>
    <row r="13622" spans="1:12" x14ac:dyDescent="0.25">
      <c r="A13622" s="24" t="s">
        <v>3306</v>
      </c>
      <c r="B13622" s="26">
        <v>2018</v>
      </c>
      <c r="C13622" s="24">
        <v>1</v>
      </c>
      <c r="D13622" s="24" t="s">
        <v>15155</v>
      </c>
      <c r="E13622" s="26">
        <v>45</v>
      </c>
      <c r="F13622" s="26">
        <v>10953</v>
      </c>
      <c r="G13622" s="26" t="s">
        <v>14260</v>
      </c>
      <c r="H13622" s="24" t="s">
        <v>2768</v>
      </c>
      <c r="I13622" s="24" t="s">
        <v>2769</v>
      </c>
      <c r="J13622" s="27" t="s">
        <v>15162</v>
      </c>
      <c r="K13622" s="28">
        <v>3302.33</v>
      </c>
      <c r="L13622" s="28">
        <v>3302.33</v>
      </c>
    </row>
    <row r="13623" spans="1:12" x14ac:dyDescent="0.25">
      <c r="A13623" s="24" t="s">
        <v>3306</v>
      </c>
      <c r="B13623" s="26">
        <v>2018</v>
      </c>
      <c r="C13623" s="24">
        <v>1</v>
      </c>
      <c r="D13623" s="24" t="s">
        <v>15155</v>
      </c>
      <c r="E13623" s="26">
        <v>620</v>
      </c>
      <c r="F13623" s="26">
        <v>10954</v>
      </c>
      <c r="G13623" s="26" t="s">
        <v>14261</v>
      </c>
      <c r="H13623" s="24" t="s">
        <v>1508</v>
      </c>
      <c r="I13623" s="24" t="s">
        <v>1509</v>
      </c>
      <c r="J13623" s="27" t="s">
        <v>0</v>
      </c>
      <c r="K13623" s="28">
        <v>95.1</v>
      </c>
      <c r="L13623" s="28">
        <v>95.1</v>
      </c>
    </row>
    <row r="13624" spans="1:12" x14ac:dyDescent="0.25">
      <c r="A13624" s="24" t="s">
        <v>3306</v>
      </c>
      <c r="B13624" s="26">
        <v>2018</v>
      </c>
      <c r="C13624" s="24">
        <v>1</v>
      </c>
      <c r="D13624" s="24" t="s">
        <v>15147</v>
      </c>
      <c r="E13624" s="26">
        <v>625</v>
      </c>
      <c r="F13624" s="26">
        <v>10955</v>
      </c>
      <c r="G13624" s="26" t="s">
        <v>14262</v>
      </c>
      <c r="H13624" s="24" t="s">
        <v>2770</v>
      </c>
      <c r="I13624" s="24" t="s">
        <v>2771</v>
      </c>
      <c r="J13624" s="27" t="s">
        <v>1</v>
      </c>
      <c r="K13624" s="28">
        <v>19.850000000000001</v>
      </c>
      <c r="L13624" s="28">
        <v>19.850000000000001</v>
      </c>
    </row>
    <row r="13625" spans="1:12" x14ac:dyDescent="0.25">
      <c r="A13625" s="24" t="s">
        <v>3306</v>
      </c>
      <c r="B13625" s="26">
        <v>2018</v>
      </c>
      <c r="C13625" s="24">
        <v>1</v>
      </c>
      <c r="D13625" s="24" t="s">
        <v>15147</v>
      </c>
      <c r="E13625" s="26">
        <v>625</v>
      </c>
      <c r="F13625" s="26">
        <v>10956</v>
      </c>
      <c r="G13625" s="26" t="s">
        <v>14263</v>
      </c>
      <c r="H13625" s="24" t="s">
        <v>328</v>
      </c>
      <c r="I13625" s="24" t="s">
        <v>329</v>
      </c>
      <c r="J13625" s="27" t="s">
        <v>1</v>
      </c>
      <c r="K13625" s="28">
        <v>13.97</v>
      </c>
      <c r="L13625" s="28">
        <v>13.97</v>
      </c>
    </row>
    <row r="13626" spans="1:12" x14ac:dyDescent="0.25">
      <c r="A13626" s="24" t="s">
        <v>3306</v>
      </c>
      <c r="B13626" s="26">
        <v>2018</v>
      </c>
      <c r="C13626" s="24">
        <v>1</v>
      </c>
      <c r="D13626" s="24" t="s">
        <v>15147</v>
      </c>
      <c r="E13626" s="26">
        <v>625</v>
      </c>
      <c r="F13626" s="26">
        <v>10957</v>
      </c>
      <c r="G13626" s="26" t="s">
        <v>14264</v>
      </c>
      <c r="H13626" s="24" t="s">
        <v>1234</v>
      </c>
      <c r="I13626" s="24" t="s">
        <v>1235</v>
      </c>
      <c r="J13626" s="27" t="s">
        <v>1</v>
      </c>
      <c r="K13626" s="28">
        <v>103.9</v>
      </c>
      <c r="L13626" s="28">
        <v>103.9</v>
      </c>
    </row>
    <row r="13627" spans="1:12" x14ac:dyDescent="0.25">
      <c r="A13627" s="24" t="s">
        <v>3306</v>
      </c>
      <c r="B13627" s="26">
        <v>2018</v>
      </c>
      <c r="C13627" s="24">
        <v>2</v>
      </c>
      <c r="D13627" s="24" t="s">
        <v>15117</v>
      </c>
      <c r="E13627" s="26">
        <v>47</v>
      </c>
      <c r="F13627" s="26">
        <v>10958</v>
      </c>
      <c r="G13627" s="26" t="s">
        <v>14265</v>
      </c>
      <c r="H13627" s="24" t="s">
        <v>2772</v>
      </c>
      <c r="I13627" s="24" t="s">
        <v>2773</v>
      </c>
      <c r="J13627" s="27" t="s">
        <v>15162</v>
      </c>
      <c r="K13627" s="28">
        <v>4206.16</v>
      </c>
      <c r="L13627" s="28">
        <v>4206.16</v>
      </c>
    </row>
    <row r="13628" spans="1:12" x14ac:dyDescent="0.25">
      <c r="A13628" s="24" t="s">
        <v>3306</v>
      </c>
      <c r="B13628" s="26">
        <v>2018</v>
      </c>
      <c r="C13628" s="24">
        <v>2</v>
      </c>
      <c r="D13628" s="24" t="s">
        <v>15117</v>
      </c>
      <c r="E13628" s="26">
        <v>55</v>
      </c>
      <c r="F13628" s="26">
        <v>10959</v>
      </c>
      <c r="G13628" s="26" t="s">
        <v>14266</v>
      </c>
      <c r="H13628" s="24" t="s">
        <v>2774</v>
      </c>
      <c r="I13628" s="24" t="s">
        <v>2775</v>
      </c>
      <c r="J13628" s="27" t="s">
        <v>15162</v>
      </c>
      <c r="K13628" s="28">
        <v>6983.44</v>
      </c>
      <c r="L13628" s="28">
        <v>6916.74</v>
      </c>
    </row>
    <row r="13629" spans="1:12" x14ac:dyDescent="0.25">
      <c r="A13629" s="24" t="s">
        <v>3306</v>
      </c>
      <c r="B13629" s="26">
        <v>2018</v>
      </c>
      <c r="C13629" s="24">
        <v>2</v>
      </c>
      <c r="D13629" s="24" t="s">
        <v>15117</v>
      </c>
      <c r="E13629" s="26">
        <v>69</v>
      </c>
      <c r="F13629" s="26">
        <v>10960</v>
      </c>
      <c r="G13629" s="26" t="s">
        <v>14267</v>
      </c>
      <c r="H13629" s="24" t="s">
        <v>2671</v>
      </c>
      <c r="I13629" s="24" t="s">
        <v>2672</v>
      </c>
      <c r="J13629" s="27" t="s">
        <v>15162</v>
      </c>
      <c r="K13629" s="28">
        <v>8053.15</v>
      </c>
      <c r="L13629" s="28">
        <v>8053.15</v>
      </c>
    </row>
    <row r="13630" spans="1:12" x14ac:dyDescent="0.25">
      <c r="A13630" s="24" t="s">
        <v>3306</v>
      </c>
      <c r="B13630" s="26">
        <v>2018</v>
      </c>
      <c r="C13630" s="24">
        <v>2</v>
      </c>
      <c r="D13630" s="24" t="s">
        <v>15117</v>
      </c>
      <c r="E13630" s="26">
        <v>70</v>
      </c>
      <c r="F13630" s="26">
        <v>10961</v>
      </c>
      <c r="G13630" s="26" t="s">
        <v>14268</v>
      </c>
      <c r="H13630" s="24" t="s">
        <v>2776</v>
      </c>
      <c r="I13630" s="24" t="s">
        <v>2777</v>
      </c>
      <c r="J13630" s="27" t="s">
        <v>15162</v>
      </c>
      <c r="K13630" s="28">
        <v>3649.05</v>
      </c>
      <c r="L13630" s="28">
        <v>3649.05</v>
      </c>
    </row>
    <row r="13631" spans="1:12" x14ac:dyDescent="0.25">
      <c r="A13631" s="24" t="s">
        <v>3306</v>
      </c>
      <c r="B13631" s="26">
        <v>2018</v>
      </c>
      <c r="C13631" s="24">
        <v>2</v>
      </c>
      <c r="D13631" s="24" t="s">
        <v>15117</v>
      </c>
      <c r="E13631" s="26">
        <v>72</v>
      </c>
      <c r="F13631" s="26">
        <v>10962</v>
      </c>
      <c r="G13631" s="26" t="s">
        <v>14269</v>
      </c>
      <c r="H13631" s="24" t="s">
        <v>2778</v>
      </c>
      <c r="I13631" s="24" t="s">
        <v>2779</v>
      </c>
      <c r="J13631" s="27" t="s">
        <v>15162</v>
      </c>
      <c r="K13631" s="28">
        <v>2319.46</v>
      </c>
      <c r="L13631" s="28">
        <v>2319.46</v>
      </c>
    </row>
    <row r="13632" spans="1:12" x14ac:dyDescent="0.25">
      <c r="A13632" s="24" t="s">
        <v>3306</v>
      </c>
      <c r="B13632" s="26">
        <v>2018</v>
      </c>
      <c r="C13632" s="24">
        <v>2</v>
      </c>
      <c r="D13632" s="24" t="s">
        <v>15117</v>
      </c>
      <c r="E13632" s="26">
        <v>73</v>
      </c>
      <c r="F13632" s="26">
        <v>10963</v>
      </c>
      <c r="G13632" s="26" t="s">
        <v>14270</v>
      </c>
      <c r="H13632" s="24" t="s">
        <v>656</v>
      </c>
      <c r="I13632" s="24" t="s">
        <v>657</v>
      </c>
      <c r="J13632" s="27" t="s">
        <v>15162</v>
      </c>
      <c r="K13632" s="28">
        <v>7636.67</v>
      </c>
      <c r="L13632" s="28">
        <v>7623.33</v>
      </c>
    </row>
    <row r="13633" spans="1:12" x14ac:dyDescent="0.25">
      <c r="A13633" s="24" t="s">
        <v>3306</v>
      </c>
      <c r="B13633" s="26">
        <v>2018</v>
      </c>
      <c r="C13633" s="24">
        <v>2</v>
      </c>
      <c r="D13633" s="24" t="s">
        <v>15117</v>
      </c>
      <c r="E13633" s="26">
        <v>78</v>
      </c>
      <c r="F13633" s="26">
        <v>10964</v>
      </c>
      <c r="G13633" s="26" t="s">
        <v>14271</v>
      </c>
      <c r="H13633" s="24" t="s">
        <v>2774</v>
      </c>
      <c r="I13633" s="24" t="s">
        <v>2775</v>
      </c>
      <c r="J13633" s="27" t="s">
        <v>15162</v>
      </c>
      <c r="K13633" s="28">
        <v>2043.37</v>
      </c>
      <c r="L13633" s="28">
        <v>2043.37</v>
      </c>
    </row>
    <row r="13634" spans="1:12" x14ac:dyDescent="0.25">
      <c r="A13634" s="24" t="s">
        <v>3306</v>
      </c>
      <c r="B13634" s="26">
        <v>2018</v>
      </c>
      <c r="C13634" s="24">
        <v>2</v>
      </c>
      <c r="D13634" s="24" t="s">
        <v>15117</v>
      </c>
      <c r="E13634" s="26">
        <v>88</v>
      </c>
      <c r="F13634" s="26">
        <v>10965</v>
      </c>
      <c r="G13634" s="26" t="s">
        <v>14272</v>
      </c>
      <c r="H13634" s="24" t="s">
        <v>2361</v>
      </c>
      <c r="I13634" s="24" t="s">
        <v>2362</v>
      </c>
      <c r="J13634" s="27" t="s">
        <v>15162</v>
      </c>
      <c r="K13634" s="28">
        <v>1432.85</v>
      </c>
      <c r="L13634" s="28">
        <v>1432.85</v>
      </c>
    </row>
    <row r="13635" spans="1:12" x14ac:dyDescent="0.25">
      <c r="A13635" s="24" t="s">
        <v>3306</v>
      </c>
      <c r="B13635" s="26">
        <v>2018</v>
      </c>
      <c r="C13635" s="24">
        <v>2</v>
      </c>
      <c r="D13635" s="24" t="s">
        <v>15117</v>
      </c>
      <c r="E13635" s="26">
        <v>89</v>
      </c>
      <c r="F13635" s="26">
        <v>10966</v>
      </c>
      <c r="G13635" s="26" t="s">
        <v>14273</v>
      </c>
      <c r="H13635" s="24" t="s">
        <v>978</v>
      </c>
      <c r="I13635" s="24" t="s">
        <v>979</v>
      </c>
      <c r="J13635" s="27" t="s">
        <v>15162</v>
      </c>
      <c r="K13635" s="28">
        <v>650.49</v>
      </c>
      <c r="L13635" s="28">
        <v>650.49</v>
      </c>
    </row>
    <row r="13636" spans="1:12" x14ac:dyDescent="0.25">
      <c r="A13636" s="24" t="s">
        <v>3306</v>
      </c>
      <c r="B13636" s="26">
        <v>2018</v>
      </c>
      <c r="C13636" s="24">
        <v>2</v>
      </c>
      <c r="D13636" s="24" t="s">
        <v>15117</v>
      </c>
      <c r="E13636" s="26">
        <v>90</v>
      </c>
      <c r="F13636" s="26">
        <v>10967</v>
      </c>
      <c r="G13636" s="26" t="s">
        <v>14274</v>
      </c>
      <c r="H13636" s="24" t="s">
        <v>2780</v>
      </c>
      <c r="I13636" s="24" t="s">
        <v>2781</v>
      </c>
      <c r="J13636" s="27" t="s">
        <v>15162</v>
      </c>
      <c r="K13636" s="28">
        <v>4667.8599999999997</v>
      </c>
      <c r="L13636" s="28">
        <v>4667.8599999999997</v>
      </c>
    </row>
    <row r="13637" spans="1:12" x14ac:dyDescent="0.25">
      <c r="A13637" s="24" t="s">
        <v>3306</v>
      </c>
      <c r="B13637" s="26">
        <v>2018</v>
      </c>
      <c r="C13637" s="24">
        <v>2</v>
      </c>
      <c r="D13637" s="24" t="s">
        <v>15117</v>
      </c>
      <c r="E13637" s="26">
        <v>90</v>
      </c>
      <c r="F13637" s="26">
        <v>10968</v>
      </c>
      <c r="G13637" s="26" t="s">
        <v>14275</v>
      </c>
      <c r="H13637" s="24" t="s">
        <v>2734</v>
      </c>
      <c r="I13637" s="24" t="s">
        <v>2735</v>
      </c>
      <c r="J13637" s="27" t="s">
        <v>15162</v>
      </c>
      <c r="K13637" s="28">
        <v>1849.12</v>
      </c>
      <c r="L13637" s="28">
        <v>1849.12</v>
      </c>
    </row>
    <row r="13638" spans="1:12" x14ac:dyDescent="0.25">
      <c r="A13638" s="24" t="s">
        <v>3306</v>
      </c>
      <c r="B13638" s="26">
        <v>2018</v>
      </c>
      <c r="C13638" s="24">
        <v>2</v>
      </c>
      <c r="D13638" s="24" t="s">
        <v>15117</v>
      </c>
      <c r="E13638" s="26">
        <v>91</v>
      </c>
      <c r="F13638" s="26">
        <v>10969</v>
      </c>
      <c r="G13638" s="26" t="s">
        <v>14276</v>
      </c>
      <c r="H13638" s="24" t="s">
        <v>630</v>
      </c>
      <c r="I13638" s="24" t="s">
        <v>631</v>
      </c>
      <c r="J13638" s="27" t="s">
        <v>15162</v>
      </c>
      <c r="K13638" s="28">
        <v>9048</v>
      </c>
      <c r="L13638" s="28">
        <v>8981.2999999999993</v>
      </c>
    </row>
    <row r="13639" spans="1:12" x14ac:dyDescent="0.25">
      <c r="A13639" s="24" t="s">
        <v>3306</v>
      </c>
      <c r="B13639" s="26">
        <v>2018</v>
      </c>
      <c r="C13639" s="24">
        <v>2</v>
      </c>
      <c r="D13639" s="24" t="s">
        <v>15117</v>
      </c>
      <c r="E13639" s="26">
        <v>92</v>
      </c>
      <c r="F13639" s="26">
        <v>10970</v>
      </c>
      <c r="G13639" s="26" t="s">
        <v>14277</v>
      </c>
      <c r="H13639" s="24" t="s">
        <v>2337</v>
      </c>
      <c r="I13639" s="24" t="s">
        <v>2338</v>
      </c>
      <c r="J13639" s="27" t="s">
        <v>15162</v>
      </c>
      <c r="K13639" s="28">
        <v>4279.51</v>
      </c>
      <c r="L13639" s="28">
        <v>4279.51</v>
      </c>
    </row>
    <row r="13640" spans="1:12" x14ac:dyDescent="0.25">
      <c r="A13640" s="24" t="s">
        <v>3306</v>
      </c>
      <c r="B13640" s="26">
        <v>2018</v>
      </c>
      <c r="C13640" s="24">
        <v>2</v>
      </c>
      <c r="D13640" s="24" t="s">
        <v>15117</v>
      </c>
      <c r="E13640" s="26">
        <v>100</v>
      </c>
      <c r="F13640" s="26">
        <v>10971</v>
      </c>
      <c r="G13640" s="26" t="s">
        <v>14278</v>
      </c>
      <c r="H13640" s="24" t="s">
        <v>2782</v>
      </c>
      <c r="I13640" s="24" t="s">
        <v>2783</v>
      </c>
      <c r="J13640" s="27" t="s">
        <v>15162</v>
      </c>
      <c r="K13640" s="28">
        <v>2827.24</v>
      </c>
      <c r="L13640" s="28">
        <v>2827.24</v>
      </c>
    </row>
    <row r="13641" spans="1:12" x14ac:dyDescent="0.25">
      <c r="A13641" s="24" t="s">
        <v>3306</v>
      </c>
      <c r="B13641" s="26">
        <v>2018</v>
      </c>
      <c r="C13641" s="24">
        <v>2</v>
      </c>
      <c r="D13641" s="24" t="s">
        <v>15117</v>
      </c>
      <c r="E13641" s="26">
        <v>101</v>
      </c>
      <c r="F13641" s="26">
        <v>10972</v>
      </c>
      <c r="G13641" s="26" t="s">
        <v>14279</v>
      </c>
      <c r="H13641" s="24" t="s">
        <v>2784</v>
      </c>
      <c r="I13641" s="24" t="s">
        <v>2785</v>
      </c>
      <c r="J13641" s="27" t="s">
        <v>15162</v>
      </c>
      <c r="K13641" s="28">
        <v>3016.47</v>
      </c>
      <c r="L13641" s="28">
        <v>3003.13</v>
      </c>
    </row>
    <row r="13642" spans="1:12" x14ac:dyDescent="0.25">
      <c r="A13642" s="24" t="s">
        <v>3306</v>
      </c>
      <c r="B13642" s="26">
        <v>2018</v>
      </c>
      <c r="C13642" s="24">
        <v>2</v>
      </c>
      <c r="D13642" s="24" t="s">
        <v>15117</v>
      </c>
      <c r="E13642" s="26">
        <v>104</v>
      </c>
      <c r="F13642" s="26">
        <v>10973</v>
      </c>
      <c r="G13642" s="26" t="s">
        <v>14280</v>
      </c>
      <c r="H13642" s="24" t="s">
        <v>2778</v>
      </c>
      <c r="I13642" s="24" t="s">
        <v>2779</v>
      </c>
      <c r="J13642" s="27" t="s">
        <v>15162</v>
      </c>
      <c r="K13642" s="28">
        <v>2289.6999999999998</v>
      </c>
      <c r="L13642" s="28">
        <v>2289.6999999999998</v>
      </c>
    </row>
    <row r="13643" spans="1:12" x14ac:dyDescent="0.25">
      <c r="A13643" s="24" t="s">
        <v>3306</v>
      </c>
      <c r="B13643" s="26">
        <v>2018</v>
      </c>
      <c r="C13643" s="24">
        <v>2</v>
      </c>
      <c r="D13643" s="24" t="s">
        <v>15117</v>
      </c>
      <c r="E13643" s="26">
        <v>153</v>
      </c>
      <c r="F13643" s="26">
        <v>10974</v>
      </c>
      <c r="G13643" s="26" t="s">
        <v>14281</v>
      </c>
      <c r="H13643" s="24" t="s">
        <v>2347</v>
      </c>
      <c r="I13643" s="24" t="s">
        <v>2348</v>
      </c>
      <c r="J13643" s="27" t="s">
        <v>15162</v>
      </c>
      <c r="K13643" s="28">
        <v>5934.47</v>
      </c>
      <c r="L13643" s="28">
        <v>5867.77</v>
      </c>
    </row>
    <row r="13644" spans="1:12" x14ac:dyDescent="0.25">
      <c r="A13644" s="24" t="s">
        <v>3306</v>
      </c>
      <c r="B13644" s="26">
        <v>2018</v>
      </c>
      <c r="C13644" s="24">
        <v>2</v>
      </c>
      <c r="D13644" s="24" t="s">
        <v>15118</v>
      </c>
      <c r="E13644" s="26">
        <v>1</v>
      </c>
      <c r="F13644" s="26">
        <v>10975</v>
      </c>
      <c r="G13644" s="26" t="s">
        <v>14282</v>
      </c>
      <c r="H13644" s="24" t="s">
        <v>2786</v>
      </c>
      <c r="I13644" s="24" t="s">
        <v>2787</v>
      </c>
      <c r="J13644" s="27" t="s">
        <v>15162</v>
      </c>
      <c r="K13644" s="28">
        <v>245.37</v>
      </c>
      <c r="L13644" s="28">
        <v>245.37</v>
      </c>
    </row>
    <row r="13645" spans="1:12" x14ac:dyDescent="0.25">
      <c r="A13645" s="24" t="s">
        <v>3306</v>
      </c>
      <c r="B13645" s="26">
        <v>2018</v>
      </c>
      <c r="C13645" s="24">
        <v>2</v>
      </c>
      <c r="D13645" s="24" t="s">
        <v>15118</v>
      </c>
      <c r="E13645" s="26">
        <v>9</v>
      </c>
      <c r="F13645" s="26">
        <v>10976</v>
      </c>
      <c r="G13645" s="26" t="s">
        <v>14283</v>
      </c>
      <c r="H13645" s="24" t="s">
        <v>2313</v>
      </c>
      <c r="I13645" s="24" t="s">
        <v>2314</v>
      </c>
      <c r="J13645" s="27" t="s">
        <v>15162</v>
      </c>
      <c r="K13645" s="28">
        <v>392.34</v>
      </c>
      <c r="L13645" s="28">
        <v>392.34</v>
      </c>
    </row>
    <row r="13646" spans="1:12" x14ac:dyDescent="0.25">
      <c r="A13646" s="24" t="s">
        <v>3306</v>
      </c>
      <c r="B13646" s="26">
        <v>2018</v>
      </c>
      <c r="C13646" s="24">
        <v>2</v>
      </c>
      <c r="D13646" s="24" t="s">
        <v>15118</v>
      </c>
      <c r="E13646" s="26">
        <v>11</v>
      </c>
      <c r="F13646" s="26">
        <v>10977</v>
      </c>
      <c r="G13646" s="26" t="s">
        <v>14284</v>
      </c>
      <c r="H13646" s="24" t="s">
        <v>2619</v>
      </c>
      <c r="I13646" s="24" t="s">
        <v>2620</v>
      </c>
      <c r="J13646" s="27" t="s">
        <v>15162</v>
      </c>
      <c r="K13646" s="28">
        <v>363.05</v>
      </c>
      <c r="L13646" s="28">
        <v>363.04</v>
      </c>
    </row>
    <row r="13647" spans="1:12" x14ac:dyDescent="0.25">
      <c r="A13647" s="24" t="s">
        <v>3306</v>
      </c>
      <c r="B13647" s="26">
        <v>2018</v>
      </c>
      <c r="C13647" s="24">
        <v>2</v>
      </c>
      <c r="D13647" s="24" t="s">
        <v>15118</v>
      </c>
      <c r="E13647" s="26">
        <v>12</v>
      </c>
      <c r="F13647" s="26">
        <v>10978</v>
      </c>
      <c r="G13647" s="26" t="s">
        <v>14285</v>
      </c>
      <c r="H13647" s="24" t="s">
        <v>2786</v>
      </c>
      <c r="I13647" s="24" t="s">
        <v>2787</v>
      </c>
      <c r="J13647" s="27" t="s">
        <v>15162</v>
      </c>
      <c r="K13647" s="28">
        <v>26.46</v>
      </c>
      <c r="L13647" s="28">
        <v>26.46</v>
      </c>
    </row>
    <row r="13648" spans="1:12" x14ac:dyDescent="0.25">
      <c r="A13648" s="24" t="s">
        <v>3306</v>
      </c>
      <c r="B13648" s="26">
        <v>2018</v>
      </c>
      <c r="C13648" s="24">
        <v>2</v>
      </c>
      <c r="D13648" s="24" t="s">
        <v>15118</v>
      </c>
      <c r="E13648" s="26">
        <v>19</v>
      </c>
      <c r="F13648" s="26">
        <v>10979</v>
      </c>
      <c r="G13648" s="26" t="s">
        <v>14286</v>
      </c>
      <c r="H13648" s="24" t="s">
        <v>1446</v>
      </c>
      <c r="I13648" s="24" t="s">
        <v>1447</v>
      </c>
      <c r="J13648" s="27" t="s">
        <v>15162</v>
      </c>
      <c r="K13648" s="28">
        <v>123.59</v>
      </c>
      <c r="L13648" s="28">
        <v>123.59</v>
      </c>
    </row>
    <row r="13649" spans="1:12" x14ac:dyDescent="0.25">
      <c r="A13649" s="24" t="s">
        <v>3306</v>
      </c>
      <c r="B13649" s="26">
        <v>2018</v>
      </c>
      <c r="C13649" s="24">
        <v>2</v>
      </c>
      <c r="D13649" s="24" t="s">
        <v>15118</v>
      </c>
      <c r="E13649" s="26">
        <v>20</v>
      </c>
      <c r="F13649" s="26">
        <v>10980</v>
      </c>
      <c r="G13649" s="26" t="s">
        <v>14287</v>
      </c>
      <c r="H13649" s="24" t="s">
        <v>1418</v>
      </c>
      <c r="I13649" s="24" t="s">
        <v>1419</v>
      </c>
      <c r="J13649" s="27" t="s">
        <v>15162</v>
      </c>
      <c r="K13649" s="28">
        <v>1027.31</v>
      </c>
      <c r="L13649" s="28">
        <v>1027.31</v>
      </c>
    </row>
    <row r="13650" spans="1:12" x14ac:dyDescent="0.25">
      <c r="A13650" s="24" t="s">
        <v>3306</v>
      </c>
      <c r="B13650" s="26">
        <v>2018</v>
      </c>
      <c r="C13650" s="24">
        <v>2</v>
      </c>
      <c r="D13650" s="24" t="s">
        <v>15118</v>
      </c>
      <c r="E13650" s="26">
        <v>21</v>
      </c>
      <c r="F13650" s="26">
        <v>10981</v>
      </c>
      <c r="G13650" s="26" t="s">
        <v>14288</v>
      </c>
      <c r="H13650" s="24" t="s">
        <v>2788</v>
      </c>
      <c r="I13650" s="24" t="s">
        <v>2789</v>
      </c>
      <c r="J13650" s="27" t="s">
        <v>15162</v>
      </c>
      <c r="K13650" s="28">
        <v>112.76</v>
      </c>
      <c r="L13650" s="28">
        <v>112.76</v>
      </c>
    </row>
    <row r="13651" spans="1:12" x14ac:dyDescent="0.25">
      <c r="A13651" s="24" t="s">
        <v>3306</v>
      </c>
      <c r="B13651" s="26">
        <v>2018</v>
      </c>
      <c r="C13651" s="24">
        <v>2</v>
      </c>
      <c r="D13651" s="24" t="s">
        <v>15118</v>
      </c>
      <c r="E13651" s="26">
        <v>25</v>
      </c>
      <c r="F13651" s="26">
        <v>10982</v>
      </c>
      <c r="G13651" s="26" t="s">
        <v>14289</v>
      </c>
      <c r="H13651" s="24" t="s">
        <v>2754</v>
      </c>
      <c r="I13651" s="24" t="s">
        <v>2755</v>
      </c>
      <c r="J13651" s="27" t="s">
        <v>15162</v>
      </c>
      <c r="K13651" s="28">
        <v>328.35</v>
      </c>
      <c r="L13651" s="28">
        <v>328.35</v>
      </c>
    </row>
    <row r="13652" spans="1:12" x14ac:dyDescent="0.25">
      <c r="A13652" s="24" t="s">
        <v>3306</v>
      </c>
      <c r="B13652" s="26">
        <v>2018</v>
      </c>
      <c r="C13652" s="24">
        <v>2</v>
      </c>
      <c r="D13652" s="24" t="s">
        <v>15118</v>
      </c>
      <c r="E13652" s="26">
        <v>27</v>
      </c>
      <c r="F13652" s="26">
        <v>10983</v>
      </c>
      <c r="G13652" s="26" t="s">
        <v>14290</v>
      </c>
      <c r="H13652" s="24" t="s">
        <v>2790</v>
      </c>
      <c r="I13652" s="24" t="s">
        <v>2791</v>
      </c>
      <c r="J13652" s="27" t="s">
        <v>15162</v>
      </c>
      <c r="K13652" s="28">
        <v>718.34</v>
      </c>
      <c r="L13652" s="28">
        <v>718.34</v>
      </c>
    </row>
    <row r="13653" spans="1:12" x14ac:dyDescent="0.25">
      <c r="A13653" s="24" t="s">
        <v>3306</v>
      </c>
      <c r="B13653" s="26">
        <v>2018</v>
      </c>
      <c r="C13653" s="24">
        <v>2</v>
      </c>
      <c r="D13653" s="24" t="s">
        <v>15118</v>
      </c>
      <c r="E13653" s="26">
        <v>27</v>
      </c>
      <c r="F13653" s="26">
        <v>10984</v>
      </c>
      <c r="G13653" s="26" t="s">
        <v>14291</v>
      </c>
      <c r="H13653" s="24" t="s">
        <v>740</v>
      </c>
      <c r="I13653" s="24" t="s">
        <v>741</v>
      </c>
      <c r="J13653" s="27" t="s">
        <v>15162</v>
      </c>
      <c r="K13653" s="28">
        <v>770.81</v>
      </c>
      <c r="L13653" s="28">
        <v>770.81</v>
      </c>
    </row>
    <row r="13654" spans="1:12" x14ac:dyDescent="0.25">
      <c r="A13654" s="24" t="s">
        <v>3306</v>
      </c>
      <c r="B13654" s="26">
        <v>2018</v>
      </c>
      <c r="C13654" s="24">
        <v>2</v>
      </c>
      <c r="D13654" s="24" t="s">
        <v>15118</v>
      </c>
      <c r="E13654" s="26">
        <v>27</v>
      </c>
      <c r="F13654" s="26">
        <v>10985</v>
      </c>
      <c r="G13654" s="26" t="s">
        <v>14292</v>
      </c>
      <c r="H13654" s="24" t="s">
        <v>524</v>
      </c>
      <c r="I13654" s="24" t="s">
        <v>525</v>
      </c>
      <c r="J13654" s="27" t="s">
        <v>15162</v>
      </c>
      <c r="K13654" s="28">
        <v>604.02</v>
      </c>
      <c r="L13654" s="28">
        <v>604.02</v>
      </c>
    </row>
    <row r="13655" spans="1:12" x14ac:dyDescent="0.25">
      <c r="A13655" s="24" t="s">
        <v>3306</v>
      </c>
      <c r="B13655" s="26">
        <v>2018</v>
      </c>
      <c r="C13655" s="24">
        <v>2</v>
      </c>
      <c r="D13655" s="24" t="s">
        <v>15118</v>
      </c>
      <c r="E13655" s="26">
        <v>27</v>
      </c>
      <c r="F13655" s="26">
        <v>10986</v>
      </c>
      <c r="G13655" s="26" t="s">
        <v>14293</v>
      </c>
      <c r="H13655" s="24" t="s">
        <v>2792</v>
      </c>
      <c r="I13655" s="24" t="s">
        <v>2793</v>
      </c>
      <c r="J13655" s="27" t="s">
        <v>15162</v>
      </c>
      <c r="K13655" s="28">
        <v>969.38</v>
      </c>
      <c r="L13655" s="28">
        <v>969.38</v>
      </c>
    </row>
    <row r="13656" spans="1:12" x14ac:dyDescent="0.25">
      <c r="A13656" s="24" t="s">
        <v>3306</v>
      </c>
      <c r="B13656" s="26">
        <v>2018</v>
      </c>
      <c r="C13656" s="24">
        <v>2</v>
      </c>
      <c r="D13656" s="24" t="s">
        <v>15118</v>
      </c>
      <c r="E13656" s="26">
        <v>27</v>
      </c>
      <c r="F13656" s="26">
        <v>10987</v>
      </c>
      <c r="G13656" s="26" t="s">
        <v>14294</v>
      </c>
      <c r="H13656" s="24" t="s">
        <v>2794</v>
      </c>
      <c r="I13656" s="24" t="s">
        <v>2795</v>
      </c>
      <c r="J13656" s="27" t="s">
        <v>15162</v>
      </c>
      <c r="K13656" s="28">
        <v>1283.9100000000001</v>
      </c>
      <c r="L13656" s="28">
        <v>1283.9100000000001</v>
      </c>
    </row>
    <row r="13657" spans="1:12" x14ac:dyDescent="0.25">
      <c r="A13657" s="24" t="s">
        <v>3306</v>
      </c>
      <c r="B13657" s="26">
        <v>2018</v>
      </c>
      <c r="C13657" s="24">
        <v>2</v>
      </c>
      <c r="D13657" s="24" t="s">
        <v>15118</v>
      </c>
      <c r="E13657" s="26">
        <v>27</v>
      </c>
      <c r="F13657" s="26">
        <v>10927</v>
      </c>
      <c r="G13657" s="26" t="s">
        <v>14234</v>
      </c>
      <c r="H13657" s="24" t="s">
        <v>2796</v>
      </c>
      <c r="I13657" s="24" t="s">
        <v>2797</v>
      </c>
      <c r="J13657" s="27" t="s">
        <v>15162</v>
      </c>
      <c r="K13657" s="28">
        <v>837.14</v>
      </c>
      <c r="L13657" s="28">
        <v>837.14</v>
      </c>
    </row>
    <row r="13658" spans="1:12" x14ac:dyDescent="0.25">
      <c r="A13658" s="24" t="s">
        <v>3306</v>
      </c>
      <c r="B13658" s="26">
        <v>2018</v>
      </c>
      <c r="C13658" s="24">
        <v>2</v>
      </c>
      <c r="D13658" s="24" t="s">
        <v>15118</v>
      </c>
      <c r="E13658" s="26">
        <v>27</v>
      </c>
      <c r="F13658" s="26">
        <v>10988</v>
      </c>
      <c r="G13658" s="26" t="s">
        <v>14295</v>
      </c>
      <c r="H13658" s="24" t="s">
        <v>2744</v>
      </c>
      <c r="I13658" s="24" t="s">
        <v>2745</v>
      </c>
      <c r="J13658" s="27" t="s">
        <v>15162</v>
      </c>
      <c r="K13658" s="28">
        <v>733.08</v>
      </c>
      <c r="L13658" s="28">
        <v>733.08</v>
      </c>
    </row>
    <row r="13659" spans="1:12" x14ac:dyDescent="0.25">
      <c r="A13659" s="24" t="s">
        <v>3306</v>
      </c>
      <c r="B13659" s="26">
        <v>2018</v>
      </c>
      <c r="C13659" s="24">
        <v>2</v>
      </c>
      <c r="D13659" s="24" t="s">
        <v>15118</v>
      </c>
      <c r="E13659" s="26">
        <v>30</v>
      </c>
      <c r="F13659" s="26">
        <v>10989</v>
      </c>
      <c r="G13659" s="26" t="s">
        <v>14296</v>
      </c>
      <c r="H13659" s="24" t="s">
        <v>2277</v>
      </c>
      <c r="I13659" s="24" t="s">
        <v>2278</v>
      </c>
      <c r="J13659" s="27" t="s">
        <v>15162</v>
      </c>
      <c r="K13659" s="28">
        <v>1512.59</v>
      </c>
      <c r="L13659" s="28">
        <v>1512.59</v>
      </c>
    </row>
    <row r="13660" spans="1:12" x14ac:dyDescent="0.25">
      <c r="A13660" s="24" t="s">
        <v>3306</v>
      </c>
      <c r="B13660" s="26">
        <v>2018</v>
      </c>
      <c r="C13660" s="24">
        <v>2</v>
      </c>
      <c r="D13660" s="24" t="s">
        <v>15118</v>
      </c>
      <c r="E13660" s="26">
        <v>30</v>
      </c>
      <c r="F13660" s="26">
        <v>10990</v>
      </c>
      <c r="G13660" s="26" t="s">
        <v>14297</v>
      </c>
      <c r="H13660" s="24" t="s">
        <v>2361</v>
      </c>
      <c r="I13660" s="24" t="s">
        <v>2362</v>
      </c>
      <c r="J13660" s="27" t="s">
        <v>15162</v>
      </c>
      <c r="K13660" s="28">
        <v>837.07</v>
      </c>
      <c r="L13660" s="28">
        <v>837.07</v>
      </c>
    </row>
    <row r="13661" spans="1:12" x14ac:dyDescent="0.25">
      <c r="A13661" s="24" t="s">
        <v>3306</v>
      </c>
      <c r="B13661" s="26">
        <v>2018</v>
      </c>
      <c r="C13661" s="24">
        <v>2</v>
      </c>
      <c r="D13661" s="24" t="s">
        <v>15118</v>
      </c>
      <c r="E13661" s="26">
        <v>31</v>
      </c>
      <c r="F13661" s="26">
        <v>10991</v>
      </c>
      <c r="G13661" s="26" t="s">
        <v>14298</v>
      </c>
      <c r="H13661" s="24" t="s">
        <v>2361</v>
      </c>
      <c r="I13661" s="24" t="s">
        <v>2362</v>
      </c>
      <c r="J13661" s="27" t="s">
        <v>15162</v>
      </c>
      <c r="K13661" s="28">
        <v>881.28</v>
      </c>
      <c r="L13661" s="28">
        <v>881.28</v>
      </c>
    </row>
    <row r="13662" spans="1:12" x14ac:dyDescent="0.25">
      <c r="A13662" s="24" t="s">
        <v>3306</v>
      </c>
      <c r="B13662" s="26">
        <v>2018</v>
      </c>
      <c r="C13662" s="24">
        <v>2</v>
      </c>
      <c r="D13662" s="24" t="s">
        <v>15118</v>
      </c>
      <c r="E13662" s="26">
        <v>32</v>
      </c>
      <c r="F13662" s="26">
        <v>10992</v>
      </c>
      <c r="G13662" s="26" t="s">
        <v>14299</v>
      </c>
      <c r="H13662" s="24" t="s">
        <v>2798</v>
      </c>
      <c r="I13662" s="24" t="s">
        <v>2799</v>
      </c>
      <c r="J13662" s="27" t="s">
        <v>15162</v>
      </c>
      <c r="K13662" s="28">
        <v>362.92</v>
      </c>
      <c r="L13662" s="28">
        <v>362.92</v>
      </c>
    </row>
    <row r="13663" spans="1:12" x14ac:dyDescent="0.25">
      <c r="A13663" s="24" t="s">
        <v>3306</v>
      </c>
      <c r="B13663" s="26">
        <v>2018</v>
      </c>
      <c r="C13663" s="24">
        <v>2</v>
      </c>
      <c r="D13663" s="24" t="s">
        <v>15118</v>
      </c>
      <c r="E13663" s="26">
        <v>32</v>
      </c>
      <c r="F13663" s="26">
        <v>10993</v>
      </c>
      <c r="G13663" s="26" t="s">
        <v>14300</v>
      </c>
      <c r="H13663" s="24" t="s">
        <v>2772</v>
      </c>
      <c r="I13663" s="24" t="s">
        <v>2773</v>
      </c>
      <c r="J13663" s="27" t="s">
        <v>15162</v>
      </c>
      <c r="K13663" s="28">
        <v>880.68</v>
      </c>
      <c r="L13663" s="28">
        <v>880.68</v>
      </c>
    </row>
    <row r="13664" spans="1:12" x14ac:dyDescent="0.25">
      <c r="A13664" s="24" t="s">
        <v>3306</v>
      </c>
      <c r="B13664" s="26">
        <v>2018</v>
      </c>
      <c r="C13664" s="24">
        <v>2</v>
      </c>
      <c r="D13664" s="24" t="s">
        <v>15118</v>
      </c>
      <c r="E13664" s="26">
        <v>33</v>
      </c>
      <c r="F13664" s="26">
        <v>10994</v>
      </c>
      <c r="G13664" s="26" t="s">
        <v>14301</v>
      </c>
      <c r="H13664" s="24" t="s">
        <v>108</v>
      </c>
      <c r="I13664" s="24" t="s">
        <v>109</v>
      </c>
      <c r="J13664" s="27" t="s">
        <v>15162</v>
      </c>
      <c r="K13664" s="28">
        <v>319.89999999999998</v>
      </c>
      <c r="L13664" s="28">
        <v>319.89999999999998</v>
      </c>
    </row>
    <row r="13665" spans="1:12" x14ac:dyDescent="0.25">
      <c r="A13665" s="24" t="s">
        <v>3306</v>
      </c>
      <c r="B13665" s="26">
        <v>2018</v>
      </c>
      <c r="C13665" s="24">
        <v>2</v>
      </c>
      <c r="D13665" s="24" t="s">
        <v>15118</v>
      </c>
      <c r="E13665" s="26">
        <v>34</v>
      </c>
      <c r="F13665" s="26">
        <v>10995</v>
      </c>
      <c r="G13665" s="26" t="s">
        <v>14302</v>
      </c>
      <c r="H13665" s="24" t="s">
        <v>2422</v>
      </c>
      <c r="I13665" s="24" t="s">
        <v>2423</v>
      </c>
      <c r="J13665" s="27" t="s">
        <v>15162</v>
      </c>
      <c r="K13665" s="28">
        <v>908.67</v>
      </c>
      <c r="L13665" s="28">
        <v>907.87</v>
      </c>
    </row>
    <row r="13666" spans="1:12" x14ac:dyDescent="0.25">
      <c r="A13666" s="24" t="s">
        <v>3306</v>
      </c>
      <c r="B13666" s="26">
        <v>2018</v>
      </c>
      <c r="C13666" s="24">
        <v>2</v>
      </c>
      <c r="D13666" s="24" t="s">
        <v>15118</v>
      </c>
      <c r="E13666" s="26">
        <v>34</v>
      </c>
      <c r="F13666" s="26">
        <v>10996</v>
      </c>
      <c r="G13666" s="26" t="s">
        <v>14303</v>
      </c>
      <c r="H13666" s="24" t="s">
        <v>266</v>
      </c>
      <c r="I13666" s="24" t="s">
        <v>267</v>
      </c>
      <c r="J13666" s="27" t="s">
        <v>15162</v>
      </c>
      <c r="K13666" s="28">
        <v>1983.05</v>
      </c>
      <c r="L13666" s="28">
        <v>1983.05</v>
      </c>
    </row>
    <row r="13667" spans="1:12" x14ac:dyDescent="0.25">
      <c r="A13667" s="24" t="s">
        <v>3306</v>
      </c>
      <c r="B13667" s="26">
        <v>2018</v>
      </c>
      <c r="C13667" s="24">
        <v>2</v>
      </c>
      <c r="D13667" s="24" t="s">
        <v>15118</v>
      </c>
      <c r="E13667" s="26">
        <v>34</v>
      </c>
      <c r="F13667" s="26">
        <v>10997</v>
      </c>
      <c r="G13667" s="26" t="s">
        <v>14304</v>
      </c>
      <c r="H13667" s="24" t="s">
        <v>2800</v>
      </c>
      <c r="I13667" s="24" t="s">
        <v>2801</v>
      </c>
      <c r="J13667" s="27" t="s">
        <v>15162</v>
      </c>
      <c r="K13667" s="28">
        <v>1584.42</v>
      </c>
      <c r="L13667" s="28">
        <v>1584.42</v>
      </c>
    </row>
    <row r="13668" spans="1:12" x14ac:dyDescent="0.25">
      <c r="A13668" s="24" t="s">
        <v>3306</v>
      </c>
      <c r="B13668" s="26">
        <v>2018</v>
      </c>
      <c r="C13668" s="24">
        <v>2</v>
      </c>
      <c r="D13668" s="24" t="s">
        <v>15118</v>
      </c>
      <c r="E13668" s="26">
        <v>34</v>
      </c>
      <c r="F13668" s="26">
        <v>10998</v>
      </c>
      <c r="G13668" s="26" t="s">
        <v>14305</v>
      </c>
      <c r="H13668" s="24" t="s">
        <v>998</v>
      </c>
      <c r="I13668" s="24" t="s">
        <v>999</v>
      </c>
      <c r="J13668" s="27" t="s">
        <v>15162</v>
      </c>
      <c r="K13668" s="28">
        <v>948.84</v>
      </c>
      <c r="L13668" s="28">
        <v>948.84</v>
      </c>
    </row>
    <row r="13669" spans="1:12" x14ac:dyDescent="0.25">
      <c r="A13669" s="24" t="s">
        <v>3306</v>
      </c>
      <c r="B13669" s="26">
        <v>2018</v>
      </c>
      <c r="C13669" s="24">
        <v>2</v>
      </c>
      <c r="D13669" s="24" t="s">
        <v>15118</v>
      </c>
      <c r="E13669" s="26">
        <v>37</v>
      </c>
      <c r="F13669" s="26">
        <v>10999</v>
      </c>
      <c r="G13669" s="26" t="s">
        <v>14306</v>
      </c>
      <c r="H13669" s="24" t="s">
        <v>1418</v>
      </c>
      <c r="I13669" s="24" t="s">
        <v>1419</v>
      </c>
      <c r="J13669" s="27" t="s">
        <v>15162</v>
      </c>
      <c r="K13669" s="28">
        <v>208.84</v>
      </c>
      <c r="L13669" s="28">
        <v>208.84</v>
      </c>
    </row>
    <row r="13670" spans="1:12" x14ac:dyDescent="0.25">
      <c r="A13670" s="24" t="s">
        <v>3306</v>
      </c>
      <c r="B13670" s="26">
        <v>2018</v>
      </c>
      <c r="C13670" s="24">
        <v>2</v>
      </c>
      <c r="D13670" s="24" t="s">
        <v>15118</v>
      </c>
      <c r="E13670" s="26">
        <v>37</v>
      </c>
      <c r="F13670" s="26">
        <v>11000</v>
      </c>
      <c r="G13670" s="26" t="s">
        <v>14307</v>
      </c>
      <c r="H13670" s="24" t="s">
        <v>2762</v>
      </c>
      <c r="I13670" s="24" t="s">
        <v>2763</v>
      </c>
      <c r="J13670" s="27" t="s">
        <v>15162</v>
      </c>
      <c r="K13670" s="28">
        <v>177.98</v>
      </c>
      <c r="L13670" s="28">
        <v>177.98</v>
      </c>
    </row>
    <row r="13671" spans="1:12" x14ac:dyDescent="0.25">
      <c r="A13671" s="24" t="s">
        <v>3306</v>
      </c>
      <c r="B13671" s="26">
        <v>2018</v>
      </c>
      <c r="C13671" s="24">
        <v>2</v>
      </c>
      <c r="D13671" s="24" t="s">
        <v>15118</v>
      </c>
      <c r="E13671" s="26">
        <v>37</v>
      </c>
      <c r="F13671" s="26">
        <v>11001</v>
      </c>
      <c r="G13671" s="26" t="s">
        <v>14308</v>
      </c>
      <c r="H13671" s="24" t="s">
        <v>1418</v>
      </c>
      <c r="I13671" s="24" t="s">
        <v>1419</v>
      </c>
      <c r="J13671" s="27" t="s">
        <v>15162</v>
      </c>
      <c r="K13671" s="28">
        <v>1134.3900000000001</v>
      </c>
      <c r="L13671" s="28">
        <v>1134.3900000000001</v>
      </c>
    </row>
    <row r="13672" spans="1:12" x14ac:dyDescent="0.25">
      <c r="A13672" s="24" t="s">
        <v>3306</v>
      </c>
      <c r="B13672" s="26">
        <v>2018</v>
      </c>
      <c r="C13672" s="24">
        <v>2</v>
      </c>
      <c r="D13672" s="24" t="s">
        <v>15118</v>
      </c>
      <c r="E13672" s="26">
        <v>38</v>
      </c>
      <c r="F13672" s="26">
        <v>11002</v>
      </c>
      <c r="G13672" s="26" t="s">
        <v>14309</v>
      </c>
      <c r="H13672" s="24" t="s">
        <v>1418</v>
      </c>
      <c r="I13672" s="24" t="s">
        <v>1419</v>
      </c>
      <c r="J13672" s="27" t="s">
        <v>15162</v>
      </c>
      <c r="K13672" s="28">
        <v>1027.31</v>
      </c>
      <c r="L13672" s="28">
        <v>1027.31</v>
      </c>
    </row>
    <row r="13673" spans="1:12" x14ac:dyDescent="0.25">
      <c r="A13673" s="24" t="s">
        <v>3306</v>
      </c>
      <c r="B13673" s="26">
        <v>2018</v>
      </c>
      <c r="C13673" s="24">
        <v>2</v>
      </c>
      <c r="D13673" s="24" t="s">
        <v>15118</v>
      </c>
      <c r="E13673" s="26">
        <v>38</v>
      </c>
      <c r="F13673" s="26">
        <v>11003</v>
      </c>
      <c r="G13673" s="26" t="s">
        <v>14310</v>
      </c>
      <c r="H13673" s="24" t="s">
        <v>1418</v>
      </c>
      <c r="I13673" s="24" t="s">
        <v>1419</v>
      </c>
      <c r="J13673" s="27" t="s">
        <v>15162</v>
      </c>
      <c r="K13673" s="28">
        <v>1027.31</v>
      </c>
      <c r="L13673" s="28">
        <v>1027.31</v>
      </c>
    </row>
    <row r="13674" spans="1:12" x14ac:dyDescent="0.25">
      <c r="A13674" s="24" t="s">
        <v>3306</v>
      </c>
      <c r="B13674" s="26">
        <v>2018</v>
      </c>
      <c r="C13674" s="24">
        <v>2</v>
      </c>
      <c r="D13674" s="24" t="s">
        <v>15118</v>
      </c>
      <c r="E13674" s="26">
        <v>39</v>
      </c>
      <c r="F13674" s="26">
        <v>11004</v>
      </c>
      <c r="G13674" s="26" t="s">
        <v>14311</v>
      </c>
      <c r="H13674" s="24" t="s">
        <v>2619</v>
      </c>
      <c r="I13674" s="24" t="s">
        <v>2620</v>
      </c>
      <c r="J13674" s="27" t="s">
        <v>15162</v>
      </c>
      <c r="K13674" s="28">
        <v>859.35</v>
      </c>
      <c r="L13674" s="28">
        <v>859.35</v>
      </c>
    </row>
    <row r="13675" spans="1:12" x14ac:dyDescent="0.25">
      <c r="A13675" s="24" t="s">
        <v>3306</v>
      </c>
      <c r="B13675" s="26">
        <v>2018</v>
      </c>
      <c r="C13675" s="24">
        <v>2</v>
      </c>
      <c r="D13675" s="24" t="s">
        <v>15118</v>
      </c>
      <c r="E13675" s="26">
        <v>39</v>
      </c>
      <c r="F13675" s="26">
        <v>11005</v>
      </c>
      <c r="G13675" s="26" t="s">
        <v>14312</v>
      </c>
      <c r="H13675" s="24" t="s">
        <v>1418</v>
      </c>
      <c r="I13675" s="24" t="s">
        <v>1419</v>
      </c>
      <c r="J13675" s="27" t="s">
        <v>15162</v>
      </c>
      <c r="K13675" s="28">
        <v>1027.31</v>
      </c>
      <c r="L13675" s="28">
        <v>1027.31</v>
      </c>
    </row>
    <row r="13676" spans="1:12" x14ac:dyDescent="0.25">
      <c r="A13676" s="24" t="s">
        <v>3306</v>
      </c>
      <c r="B13676" s="26">
        <v>2018</v>
      </c>
      <c r="C13676" s="24">
        <v>2</v>
      </c>
      <c r="D13676" s="24" t="s">
        <v>15118</v>
      </c>
      <c r="E13676" s="26">
        <v>39</v>
      </c>
      <c r="F13676" s="26">
        <v>11006</v>
      </c>
      <c r="G13676" s="26" t="s">
        <v>14313</v>
      </c>
      <c r="H13676" s="24" t="s">
        <v>1418</v>
      </c>
      <c r="I13676" s="24" t="s">
        <v>1419</v>
      </c>
      <c r="J13676" s="27" t="s">
        <v>15162</v>
      </c>
      <c r="K13676" s="28">
        <v>1027.31</v>
      </c>
      <c r="L13676" s="28">
        <v>1027.31</v>
      </c>
    </row>
    <row r="13677" spans="1:12" x14ac:dyDescent="0.25">
      <c r="A13677" s="24" t="s">
        <v>3306</v>
      </c>
      <c r="B13677" s="26">
        <v>2018</v>
      </c>
      <c r="C13677" s="24">
        <v>2</v>
      </c>
      <c r="D13677" s="24" t="s">
        <v>15118</v>
      </c>
      <c r="E13677" s="26">
        <v>39</v>
      </c>
      <c r="F13677" s="26">
        <v>11007</v>
      </c>
      <c r="G13677" s="26" t="s">
        <v>14314</v>
      </c>
      <c r="H13677" s="24" t="s">
        <v>2619</v>
      </c>
      <c r="I13677" s="24" t="s">
        <v>2620</v>
      </c>
      <c r="J13677" s="27" t="s">
        <v>15162</v>
      </c>
      <c r="K13677" s="28">
        <v>390.27</v>
      </c>
      <c r="L13677" s="28">
        <v>390.26</v>
      </c>
    </row>
    <row r="13678" spans="1:12" x14ac:dyDescent="0.25">
      <c r="A13678" s="24" t="s">
        <v>3306</v>
      </c>
      <c r="B13678" s="26">
        <v>2018</v>
      </c>
      <c r="C13678" s="24">
        <v>2</v>
      </c>
      <c r="D13678" s="24" t="s">
        <v>15118</v>
      </c>
      <c r="E13678" s="26">
        <v>39</v>
      </c>
      <c r="F13678" s="26">
        <v>11008</v>
      </c>
      <c r="G13678" s="26" t="s">
        <v>14315</v>
      </c>
      <c r="H13678" s="24" t="s">
        <v>1418</v>
      </c>
      <c r="I13678" s="24" t="s">
        <v>1419</v>
      </c>
      <c r="J13678" s="27" t="s">
        <v>15162</v>
      </c>
      <c r="K13678" s="28">
        <v>1027.31</v>
      </c>
      <c r="L13678" s="28">
        <v>1027.31</v>
      </c>
    </row>
    <row r="13679" spans="1:12" x14ac:dyDescent="0.25">
      <c r="A13679" s="24" t="s">
        <v>3306</v>
      </c>
      <c r="B13679" s="26">
        <v>2018</v>
      </c>
      <c r="C13679" s="24">
        <v>2</v>
      </c>
      <c r="D13679" s="24" t="s">
        <v>15118</v>
      </c>
      <c r="E13679" s="26">
        <v>39</v>
      </c>
      <c r="F13679" s="26">
        <v>11009</v>
      </c>
      <c r="G13679" s="26" t="s">
        <v>14316</v>
      </c>
      <c r="H13679" s="24" t="s">
        <v>2619</v>
      </c>
      <c r="I13679" s="24" t="s">
        <v>2620</v>
      </c>
      <c r="J13679" s="27" t="s">
        <v>15162</v>
      </c>
      <c r="K13679" s="28">
        <v>446.11</v>
      </c>
      <c r="L13679" s="28">
        <v>446.11</v>
      </c>
    </row>
    <row r="13680" spans="1:12" x14ac:dyDescent="0.25">
      <c r="A13680" s="24" t="s">
        <v>3306</v>
      </c>
      <c r="B13680" s="26">
        <v>2018</v>
      </c>
      <c r="C13680" s="24">
        <v>2</v>
      </c>
      <c r="D13680" s="24" t="s">
        <v>15118</v>
      </c>
      <c r="E13680" s="26">
        <v>39</v>
      </c>
      <c r="F13680" s="26">
        <v>11010</v>
      </c>
      <c r="G13680" s="26" t="s">
        <v>14317</v>
      </c>
      <c r="H13680" s="24" t="s">
        <v>930</v>
      </c>
      <c r="I13680" s="24" t="s">
        <v>931</v>
      </c>
      <c r="J13680" s="27" t="s">
        <v>15162</v>
      </c>
      <c r="K13680" s="28">
        <v>656.13</v>
      </c>
      <c r="L13680" s="28">
        <v>656.13</v>
      </c>
    </row>
    <row r="13681" spans="1:12" x14ac:dyDescent="0.25">
      <c r="A13681" s="24" t="s">
        <v>3306</v>
      </c>
      <c r="B13681" s="26">
        <v>2018</v>
      </c>
      <c r="C13681" s="24">
        <v>2</v>
      </c>
      <c r="D13681" s="24" t="s">
        <v>15118</v>
      </c>
      <c r="E13681" s="26">
        <v>40</v>
      </c>
      <c r="F13681" s="26">
        <v>11011</v>
      </c>
      <c r="G13681" s="26" t="s">
        <v>14318</v>
      </c>
      <c r="H13681" s="24" t="s">
        <v>2619</v>
      </c>
      <c r="I13681" s="24" t="s">
        <v>2620</v>
      </c>
      <c r="J13681" s="27" t="s">
        <v>15162</v>
      </c>
      <c r="K13681" s="28">
        <v>411.25</v>
      </c>
      <c r="L13681" s="28">
        <v>411.25</v>
      </c>
    </row>
    <row r="13682" spans="1:12" x14ac:dyDescent="0.25">
      <c r="A13682" s="24" t="s">
        <v>3306</v>
      </c>
      <c r="B13682" s="26">
        <v>2018</v>
      </c>
      <c r="C13682" s="24">
        <v>2</v>
      </c>
      <c r="D13682" s="24" t="s">
        <v>15118</v>
      </c>
      <c r="E13682" s="26">
        <v>40</v>
      </c>
      <c r="F13682" s="26">
        <v>11012</v>
      </c>
      <c r="G13682" s="26" t="s">
        <v>14319</v>
      </c>
      <c r="H13682" s="24" t="s">
        <v>2379</v>
      </c>
      <c r="I13682" s="24" t="s">
        <v>2380</v>
      </c>
      <c r="J13682" s="27" t="s">
        <v>15162</v>
      </c>
      <c r="K13682" s="28">
        <v>1027.31</v>
      </c>
      <c r="L13682" s="28">
        <v>1027.31</v>
      </c>
    </row>
    <row r="13683" spans="1:12" x14ac:dyDescent="0.25">
      <c r="A13683" s="24" t="s">
        <v>3306</v>
      </c>
      <c r="B13683" s="26">
        <v>2018</v>
      </c>
      <c r="C13683" s="24">
        <v>2</v>
      </c>
      <c r="D13683" s="24" t="s">
        <v>15118</v>
      </c>
      <c r="E13683" s="26">
        <v>40</v>
      </c>
      <c r="F13683" s="26">
        <v>11013</v>
      </c>
      <c r="G13683" s="26" t="s">
        <v>14320</v>
      </c>
      <c r="H13683" s="24" t="s">
        <v>1418</v>
      </c>
      <c r="I13683" s="24" t="s">
        <v>1419</v>
      </c>
      <c r="J13683" s="27" t="s">
        <v>15162</v>
      </c>
      <c r="K13683" s="28">
        <v>1027.31</v>
      </c>
      <c r="L13683" s="28">
        <v>1027.31</v>
      </c>
    </row>
    <row r="13684" spans="1:12" x14ac:dyDescent="0.25">
      <c r="A13684" s="24" t="s">
        <v>3306</v>
      </c>
      <c r="B13684" s="26">
        <v>2018</v>
      </c>
      <c r="C13684" s="24">
        <v>2</v>
      </c>
      <c r="D13684" s="24" t="s">
        <v>15118</v>
      </c>
      <c r="E13684" s="26">
        <v>40</v>
      </c>
      <c r="F13684" s="26">
        <v>11014</v>
      </c>
      <c r="G13684" s="26" t="s">
        <v>14321</v>
      </c>
      <c r="H13684" s="24" t="s">
        <v>2802</v>
      </c>
      <c r="I13684" s="24" t="s">
        <v>2803</v>
      </c>
      <c r="J13684" s="27" t="s">
        <v>15162</v>
      </c>
      <c r="K13684" s="28">
        <v>1190.52</v>
      </c>
      <c r="L13684" s="28">
        <v>1190.52</v>
      </c>
    </row>
    <row r="13685" spans="1:12" x14ac:dyDescent="0.25">
      <c r="A13685" s="24" t="s">
        <v>3306</v>
      </c>
      <c r="B13685" s="26">
        <v>2018</v>
      </c>
      <c r="C13685" s="24">
        <v>2</v>
      </c>
      <c r="D13685" s="24" t="s">
        <v>15118</v>
      </c>
      <c r="E13685" s="26">
        <v>40</v>
      </c>
      <c r="F13685" s="26">
        <v>11015</v>
      </c>
      <c r="G13685" s="26" t="s">
        <v>14322</v>
      </c>
      <c r="H13685" s="24" t="s">
        <v>2804</v>
      </c>
      <c r="I13685" s="24" t="s">
        <v>2805</v>
      </c>
      <c r="J13685" s="27" t="s">
        <v>15162</v>
      </c>
      <c r="K13685" s="28">
        <v>629.86</v>
      </c>
      <c r="L13685" s="28">
        <v>629.05999999999995</v>
      </c>
    </row>
    <row r="13686" spans="1:12" x14ac:dyDescent="0.25">
      <c r="A13686" s="24" t="s">
        <v>3306</v>
      </c>
      <c r="B13686" s="26">
        <v>2018</v>
      </c>
      <c r="C13686" s="24">
        <v>2</v>
      </c>
      <c r="D13686" s="24" t="s">
        <v>15118</v>
      </c>
      <c r="E13686" s="26">
        <v>41</v>
      </c>
      <c r="F13686" s="26">
        <v>11016</v>
      </c>
      <c r="G13686" s="26" t="s">
        <v>14323</v>
      </c>
      <c r="H13686" s="24" t="s">
        <v>294</v>
      </c>
      <c r="I13686" s="24" t="s">
        <v>295</v>
      </c>
      <c r="J13686" s="27" t="s">
        <v>15162</v>
      </c>
      <c r="K13686" s="28">
        <v>765.08</v>
      </c>
      <c r="L13686" s="28">
        <v>765.08</v>
      </c>
    </row>
    <row r="13687" spans="1:12" x14ac:dyDescent="0.25">
      <c r="A13687" s="24" t="s">
        <v>3306</v>
      </c>
      <c r="B13687" s="26">
        <v>2018</v>
      </c>
      <c r="C13687" s="24">
        <v>2</v>
      </c>
      <c r="D13687" s="24" t="s">
        <v>15118</v>
      </c>
      <c r="E13687" s="26">
        <v>42</v>
      </c>
      <c r="F13687" s="26">
        <v>11017</v>
      </c>
      <c r="G13687" s="26" t="s">
        <v>14324</v>
      </c>
      <c r="H13687" s="24" t="s">
        <v>2619</v>
      </c>
      <c r="I13687" s="24" t="s">
        <v>2620</v>
      </c>
      <c r="J13687" s="27" t="s">
        <v>15162</v>
      </c>
      <c r="K13687" s="28">
        <v>375.15</v>
      </c>
      <c r="L13687" s="28">
        <v>375.14</v>
      </c>
    </row>
    <row r="13688" spans="1:12" x14ac:dyDescent="0.25">
      <c r="A13688" s="24" t="s">
        <v>3306</v>
      </c>
      <c r="B13688" s="26">
        <v>2018</v>
      </c>
      <c r="C13688" s="24">
        <v>2</v>
      </c>
      <c r="D13688" s="24" t="s">
        <v>15118</v>
      </c>
      <c r="E13688" s="26">
        <v>42</v>
      </c>
      <c r="F13688" s="26">
        <v>11018</v>
      </c>
      <c r="G13688" s="26" t="s">
        <v>14325</v>
      </c>
      <c r="H13688" s="24" t="s">
        <v>2619</v>
      </c>
      <c r="I13688" s="24" t="s">
        <v>2620</v>
      </c>
      <c r="J13688" s="27" t="s">
        <v>15162</v>
      </c>
      <c r="K13688" s="28">
        <v>390.8</v>
      </c>
      <c r="L13688" s="28">
        <v>390.79</v>
      </c>
    </row>
    <row r="13689" spans="1:12" x14ac:dyDescent="0.25">
      <c r="A13689" s="24" t="s">
        <v>3306</v>
      </c>
      <c r="B13689" s="26">
        <v>2018</v>
      </c>
      <c r="C13689" s="24">
        <v>2</v>
      </c>
      <c r="D13689" s="24" t="s">
        <v>15118</v>
      </c>
      <c r="E13689" s="26">
        <v>42</v>
      </c>
      <c r="F13689" s="26">
        <v>11019</v>
      </c>
      <c r="G13689" s="26" t="s">
        <v>14326</v>
      </c>
      <c r="H13689" s="24" t="s">
        <v>1418</v>
      </c>
      <c r="I13689" s="24" t="s">
        <v>1419</v>
      </c>
      <c r="J13689" s="27" t="s">
        <v>15162</v>
      </c>
      <c r="K13689" s="28">
        <v>1027.31</v>
      </c>
      <c r="L13689" s="28">
        <v>1027.31</v>
      </c>
    </row>
    <row r="13690" spans="1:12" x14ac:dyDescent="0.25">
      <c r="A13690" s="24" t="s">
        <v>3306</v>
      </c>
      <c r="B13690" s="26">
        <v>2018</v>
      </c>
      <c r="C13690" s="24">
        <v>2</v>
      </c>
      <c r="D13690" s="24" t="s">
        <v>15118</v>
      </c>
      <c r="E13690" s="26">
        <v>42</v>
      </c>
      <c r="F13690" s="26">
        <v>11020</v>
      </c>
      <c r="G13690" s="26" t="s">
        <v>14327</v>
      </c>
      <c r="H13690" s="24" t="s">
        <v>1418</v>
      </c>
      <c r="I13690" s="24" t="s">
        <v>1419</v>
      </c>
      <c r="J13690" s="27" t="s">
        <v>15162</v>
      </c>
      <c r="K13690" s="28">
        <v>1027.31</v>
      </c>
      <c r="L13690" s="28">
        <v>1027.31</v>
      </c>
    </row>
    <row r="13691" spans="1:12" x14ac:dyDescent="0.25">
      <c r="A13691" s="24" t="s">
        <v>3306</v>
      </c>
      <c r="B13691" s="26">
        <v>2018</v>
      </c>
      <c r="C13691" s="24">
        <v>2</v>
      </c>
      <c r="D13691" s="24" t="s">
        <v>15118</v>
      </c>
      <c r="E13691" s="26">
        <v>42</v>
      </c>
      <c r="F13691" s="26">
        <v>11021</v>
      </c>
      <c r="G13691" s="26" t="s">
        <v>14328</v>
      </c>
      <c r="H13691" s="24" t="s">
        <v>1418</v>
      </c>
      <c r="I13691" s="24" t="s">
        <v>1419</v>
      </c>
      <c r="J13691" s="27" t="s">
        <v>15162</v>
      </c>
      <c r="K13691" s="28">
        <v>1027.31</v>
      </c>
      <c r="L13691" s="28">
        <v>1027.31</v>
      </c>
    </row>
    <row r="13692" spans="1:12" x14ac:dyDescent="0.25">
      <c r="A13692" s="24" t="s">
        <v>3306</v>
      </c>
      <c r="B13692" s="26">
        <v>2018</v>
      </c>
      <c r="C13692" s="24">
        <v>2</v>
      </c>
      <c r="D13692" s="24" t="s">
        <v>15118</v>
      </c>
      <c r="E13692" s="26">
        <v>42</v>
      </c>
      <c r="F13692" s="26">
        <v>11022</v>
      </c>
      <c r="G13692" s="26" t="s">
        <v>14329</v>
      </c>
      <c r="H13692" s="24" t="s">
        <v>2806</v>
      </c>
      <c r="I13692" s="24" t="s">
        <v>2807</v>
      </c>
      <c r="J13692" s="27" t="s">
        <v>15162</v>
      </c>
      <c r="K13692" s="28">
        <v>1222.6400000000001</v>
      </c>
      <c r="L13692" s="28">
        <v>1222.6400000000001</v>
      </c>
    </row>
    <row r="13693" spans="1:12" x14ac:dyDescent="0.25">
      <c r="A13693" s="24" t="s">
        <v>3306</v>
      </c>
      <c r="B13693" s="26">
        <v>2018</v>
      </c>
      <c r="C13693" s="24">
        <v>2</v>
      </c>
      <c r="D13693" s="24" t="s">
        <v>15118</v>
      </c>
      <c r="E13693" s="26">
        <v>42</v>
      </c>
      <c r="F13693" s="26">
        <v>11023</v>
      </c>
      <c r="G13693" s="26" t="s">
        <v>14330</v>
      </c>
      <c r="H13693" s="24" t="s">
        <v>2706</v>
      </c>
      <c r="I13693" s="24" t="s">
        <v>2707</v>
      </c>
      <c r="J13693" s="27" t="s">
        <v>15162</v>
      </c>
      <c r="K13693" s="28">
        <v>26.46</v>
      </c>
      <c r="L13693" s="28">
        <v>26.46</v>
      </c>
    </row>
    <row r="13694" spans="1:12" x14ac:dyDescent="0.25">
      <c r="A13694" s="24" t="s">
        <v>3306</v>
      </c>
      <c r="B13694" s="26">
        <v>2018</v>
      </c>
      <c r="C13694" s="24">
        <v>2</v>
      </c>
      <c r="D13694" s="24" t="s">
        <v>15118</v>
      </c>
      <c r="E13694" s="26">
        <v>44</v>
      </c>
      <c r="F13694" s="26">
        <v>11024</v>
      </c>
      <c r="G13694" s="26" t="s">
        <v>14331</v>
      </c>
      <c r="H13694" s="24" t="s">
        <v>81</v>
      </c>
      <c r="I13694" s="24" t="s">
        <v>82</v>
      </c>
      <c r="J13694" s="27" t="s">
        <v>15162</v>
      </c>
      <c r="K13694" s="28">
        <v>1160.8399999999999</v>
      </c>
      <c r="L13694" s="28">
        <v>1160.8399999999999</v>
      </c>
    </row>
    <row r="13695" spans="1:12" x14ac:dyDescent="0.25">
      <c r="A13695" s="24" t="s">
        <v>3306</v>
      </c>
      <c r="B13695" s="26">
        <v>2018</v>
      </c>
      <c r="C13695" s="24">
        <v>2</v>
      </c>
      <c r="D13695" s="24" t="s">
        <v>15118</v>
      </c>
      <c r="E13695" s="26">
        <v>44</v>
      </c>
      <c r="F13695" s="26">
        <v>11025</v>
      </c>
      <c r="G13695" s="26" t="s">
        <v>14332</v>
      </c>
      <c r="H13695" s="24" t="s">
        <v>2808</v>
      </c>
      <c r="I13695" s="24" t="s">
        <v>2809</v>
      </c>
      <c r="J13695" s="27" t="s">
        <v>15162</v>
      </c>
      <c r="K13695" s="28">
        <v>1090.2</v>
      </c>
      <c r="L13695" s="28">
        <v>1090.2</v>
      </c>
    </row>
    <row r="13696" spans="1:12" x14ac:dyDescent="0.25">
      <c r="A13696" s="24" t="s">
        <v>3306</v>
      </c>
      <c r="B13696" s="26">
        <v>2018</v>
      </c>
      <c r="C13696" s="24">
        <v>2</v>
      </c>
      <c r="D13696" s="24" t="s">
        <v>15118</v>
      </c>
      <c r="E13696" s="26">
        <v>45</v>
      </c>
      <c r="F13696" s="26">
        <v>11026</v>
      </c>
      <c r="G13696" s="26" t="s">
        <v>14333</v>
      </c>
      <c r="H13696" s="24" t="s">
        <v>2810</v>
      </c>
      <c r="I13696" s="24" t="s">
        <v>2811</v>
      </c>
      <c r="J13696" s="27" t="s">
        <v>15162</v>
      </c>
      <c r="K13696" s="28">
        <v>1271.6099999999999</v>
      </c>
      <c r="L13696" s="28">
        <v>1271.6099999999999</v>
      </c>
    </row>
    <row r="13697" spans="1:12" x14ac:dyDescent="0.25">
      <c r="A13697" s="24" t="s">
        <v>3306</v>
      </c>
      <c r="B13697" s="26">
        <v>2018</v>
      </c>
      <c r="C13697" s="24">
        <v>2</v>
      </c>
      <c r="D13697" s="24" t="s">
        <v>15118</v>
      </c>
      <c r="E13697" s="26">
        <v>46</v>
      </c>
      <c r="F13697" s="26">
        <v>11027</v>
      </c>
      <c r="G13697" s="26" t="s">
        <v>14334</v>
      </c>
      <c r="H13697" s="24" t="s">
        <v>2568</v>
      </c>
      <c r="I13697" s="24" t="s">
        <v>2569</v>
      </c>
      <c r="J13697" s="27" t="s">
        <v>15162</v>
      </c>
      <c r="K13697" s="28">
        <v>474.99</v>
      </c>
      <c r="L13697" s="28">
        <v>474.99</v>
      </c>
    </row>
    <row r="13698" spans="1:12" x14ac:dyDescent="0.25">
      <c r="A13698" s="24" t="s">
        <v>3306</v>
      </c>
      <c r="B13698" s="26">
        <v>2018</v>
      </c>
      <c r="C13698" s="24">
        <v>2</v>
      </c>
      <c r="D13698" s="24" t="s">
        <v>15118</v>
      </c>
      <c r="E13698" s="26">
        <v>47</v>
      </c>
      <c r="F13698" s="26">
        <v>11028</v>
      </c>
      <c r="G13698" s="26" t="s">
        <v>14335</v>
      </c>
      <c r="H13698" s="24" t="s">
        <v>2812</v>
      </c>
      <c r="I13698" s="24" t="s">
        <v>2813</v>
      </c>
      <c r="J13698" s="27" t="s">
        <v>15162</v>
      </c>
      <c r="K13698" s="28">
        <v>624.66999999999996</v>
      </c>
      <c r="L13698" s="28">
        <v>624.66</v>
      </c>
    </row>
    <row r="13699" spans="1:12" x14ac:dyDescent="0.25">
      <c r="A13699" s="24" t="s">
        <v>3306</v>
      </c>
      <c r="B13699" s="26">
        <v>2018</v>
      </c>
      <c r="C13699" s="24">
        <v>2</v>
      </c>
      <c r="D13699" s="24" t="s">
        <v>15118</v>
      </c>
      <c r="E13699" s="26">
        <v>47</v>
      </c>
      <c r="F13699" s="26">
        <v>11029</v>
      </c>
      <c r="G13699" s="26" t="s">
        <v>14336</v>
      </c>
      <c r="H13699" s="24" t="s">
        <v>2814</v>
      </c>
      <c r="I13699" s="24" t="s">
        <v>2815</v>
      </c>
      <c r="J13699" s="27" t="s">
        <v>15162</v>
      </c>
      <c r="K13699" s="28">
        <v>2544.58</v>
      </c>
      <c r="L13699" s="28">
        <v>2544.58</v>
      </c>
    </row>
    <row r="13700" spans="1:12" x14ac:dyDescent="0.25">
      <c r="A13700" s="24" t="s">
        <v>3306</v>
      </c>
      <c r="B13700" s="26">
        <v>2018</v>
      </c>
      <c r="C13700" s="24">
        <v>2</v>
      </c>
      <c r="D13700" s="24" t="s">
        <v>15118</v>
      </c>
      <c r="E13700" s="26">
        <v>47</v>
      </c>
      <c r="F13700" s="26">
        <v>11030</v>
      </c>
      <c r="G13700" s="26" t="s">
        <v>14337</v>
      </c>
      <c r="H13700" s="24" t="s">
        <v>1418</v>
      </c>
      <c r="I13700" s="24" t="s">
        <v>1419</v>
      </c>
      <c r="J13700" s="27" t="s">
        <v>15162</v>
      </c>
      <c r="K13700" s="28">
        <v>1203.23</v>
      </c>
      <c r="L13700" s="28">
        <v>1203.23</v>
      </c>
    </row>
    <row r="13701" spans="1:12" x14ac:dyDescent="0.25">
      <c r="A13701" s="24" t="s">
        <v>3306</v>
      </c>
      <c r="B13701" s="26">
        <v>2018</v>
      </c>
      <c r="C13701" s="24">
        <v>2</v>
      </c>
      <c r="D13701" s="24" t="s">
        <v>15118</v>
      </c>
      <c r="E13701" s="26">
        <v>48</v>
      </c>
      <c r="F13701" s="26">
        <v>11031</v>
      </c>
      <c r="G13701" s="26" t="s">
        <v>14338</v>
      </c>
      <c r="H13701" s="24" t="s">
        <v>2816</v>
      </c>
      <c r="I13701" s="24" t="s">
        <v>2817</v>
      </c>
      <c r="J13701" s="27" t="s">
        <v>15162</v>
      </c>
      <c r="K13701" s="28">
        <v>856.25</v>
      </c>
      <c r="L13701" s="28">
        <v>856.24</v>
      </c>
    </row>
    <row r="13702" spans="1:12" x14ac:dyDescent="0.25">
      <c r="A13702" s="24" t="s">
        <v>3306</v>
      </c>
      <c r="B13702" s="26">
        <v>2018</v>
      </c>
      <c r="C13702" s="24">
        <v>2</v>
      </c>
      <c r="D13702" s="24" t="s">
        <v>15118</v>
      </c>
      <c r="E13702" s="26">
        <v>50</v>
      </c>
      <c r="F13702" s="26">
        <v>11032</v>
      </c>
      <c r="G13702" s="26" t="s">
        <v>14339</v>
      </c>
      <c r="H13702" s="24" t="s">
        <v>2818</v>
      </c>
      <c r="I13702" s="24" t="s">
        <v>2819</v>
      </c>
      <c r="J13702" s="27" t="s">
        <v>15162</v>
      </c>
      <c r="K13702" s="28">
        <v>980.31</v>
      </c>
      <c r="L13702" s="28">
        <v>980.31</v>
      </c>
    </row>
    <row r="13703" spans="1:12" x14ac:dyDescent="0.25">
      <c r="A13703" s="24" t="s">
        <v>3306</v>
      </c>
      <c r="B13703" s="26">
        <v>2018</v>
      </c>
      <c r="C13703" s="24">
        <v>2</v>
      </c>
      <c r="D13703" s="24" t="s">
        <v>15118</v>
      </c>
      <c r="E13703" s="26">
        <v>50</v>
      </c>
      <c r="F13703" s="26">
        <v>11033</v>
      </c>
      <c r="G13703" s="26" t="s">
        <v>14340</v>
      </c>
      <c r="H13703" s="24" t="s">
        <v>388</v>
      </c>
      <c r="I13703" s="24" t="s">
        <v>389</v>
      </c>
      <c r="J13703" s="27" t="s">
        <v>15162</v>
      </c>
      <c r="K13703" s="28">
        <v>765.08</v>
      </c>
      <c r="L13703" s="28">
        <v>765.08</v>
      </c>
    </row>
    <row r="13704" spans="1:12" x14ac:dyDescent="0.25">
      <c r="A13704" s="24" t="s">
        <v>3306</v>
      </c>
      <c r="B13704" s="26">
        <v>2018</v>
      </c>
      <c r="C13704" s="24">
        <v>2</v>
      </c>
      <c r="D13704" s="24" t="s">
        <v>15118</v>
      </c>
      <c r="E13704" s="26">
        <v>52</v>
      </c>
      <c r="F13704" s="26">
        <v>11034</v>
      </c>
      <c r="G13704" s="26" t="s">
        <v>14341</v>
      </c>
      <c r="H13704" s="24" t="s">
        <v>2619</v>
      </c>
      <c r="I13704" s="24" t="s">
        <v>2620</v>
      </c>
      <c r="J13704" s="27" t="s">
        <v>15162</v>
      </c>
      <c r="K13704" s="28">
        <v>435.13</v>
      </c>
      <c r="L13704" s="28">
        <v>435.12</v>
      </c>
    </row>
    <row r="13705" spans="1:12" x14ac:dyDescent="0.25">
      <c r="A13705" s="24" t="s">
        <v>3306</v>
      </c>
      <c r="B13705" s="26">
        <v>2018</v>
      </c>
      <c r="C13705" s="24">
        <v>2</v>
      </c>
      <c r="D13705" s="24" t="s">
        <v>15118</v>
      </c>
      <c r="E13705" s="26">
        <v>53</v>
      </c>
      <c r="F13705" s="26">
        <v>11035</v>
      </c>
      <c r="G13705" s="26" t="s">
        <v>14342</v>
      </c>
      <c r="H13705" s="24" t="s">
        <v>2820</v>
      </c>
      <c r="I13705" s="24" t="s">
        <v>2821</v>
      </c>
      <c r="J13705" s="27" t="s">
        <v>15162</v>
      </c>
      <c r="K13705" s="28">
        <v>1383.98</v>
      </c>
      <c r="L13705" s="28">
        <v>1383.98</v>
      </c>
    </row>
    <row r="13706" spans="1:12" x14ac:dyDescent="0.25">
      <c r="A13706" s="24" t="s">
        <v>3306</v>
      </c>
      <c r="B13706" s="26">
        <v>2018</v>
      </c>
      <c r="C13706" s="24">
        <v>2</v>
      </c>
      <c r="D13706" s="24" t="s">
        <v>15118</v>
      </c>
      <c r="E13706" s="26">
        <v>53</v>
      </c>
      <c r="F13706" s="26">
        <v>11036</v>
      </c>
      <c r="G13706" s="26" t="s">
        <v>14343</v>
      </c>
      <c r="H13706" s="24" t="s">
        <v>1418</v>
      </c>
      <c r="I13706" s="24" t="s">
        <v>1419</v>
      </c>
      <c r="J13706" s="27" t="s">
        <v>15162</v>
      </c>
      <c r="K13706" s="28">
        <v>1027.31</v>
      </c>
      <c r="L13706" s="28">
        <v>1027.31</v>
      </c>
    </row>
    <row r="13707" spans="1:12" x14ac:dyDescent="0.25">
      <c r="A13707" s="24" t="s">
        <v>3306</v>
      </c>
      <c r="B13707" s="26">
        <v>2018</v>
      </c>
      <c r="C13707" s="24">
        <v>2</v>
      </c>
      <c r="D13707" s="24" t="s">
        <v>15118</v>
      </c>
      <c r="E13707" s="26">
        <v>53</v>
      </c>
      <c r="F13707" s="26">
        <v>11037</v>
      </c>
      <c r="G13707" s="26" t="s">
        <v>14344</v>
      </c>
      <c r="H13707" s="24" t="s">
        <v>1418</v>
      </c>
      <c r="I13707" s="24" t="s">
        <v>1419</v>
      </c>
      <c r="J13707" s="27" t="s">
        <v>15162</v>
      </c>
      <c r="K13707" s="28">
        <v>1027.31</v>
      </c>
      <c r="L13707" s="28">
        <v>1027.31</v>
      </c>
    </row>
    <row r="13708" spans="1:12" x14ac:dyDescent="0.25">
      <c r="A13708" s="24" t="s">
        <v>3306</v>
      </c>
      <c r="B13708" s="26">
        <v>2018</v>
      </c>
      <c r="C13708" s="24">
        <v>2</v>
      </c>
      <c r="D13708" s="24" t="s">
        <v>15118</v>
      </c>
      <c r="E13708" s="26">
        <v>54</v>
      </c>
      <c r="F13708" s="26">
        <v>11038</v>
      </c>
      <c r="G13708" s="26" t="s">
        <v>14345</v>
      </c>
      <c r="H13708" s="24" t="s">
        <v>2816</v>
      </c>
      <c r="I13708" s="24" t="s">
        <v>2817</v>
      </c>
      <c r="J13708" s="27" t="s">
        <v>15162</v>
      </c>
      <c r="K13708" s="28">
        <v>522.29</v>
      </c>
      <c r="L13708" s="28">
        <v>522.29</v>
      </c>
    </row>
    <row r="13709" spans="1:12" x14ac:dyDescent="0.25">
      <c r="A13709" s="24" t="s">
        <v>3306</v>
      </c>
      <c r="B13709" s="26">
        <v>2018</v>
      </c>
      <c r="C13709" s="24">
        <v>2</v>
      </c>
      <c r="D13709" s="24" t="s">
        <v>15118</v>
      </c>
      <c r="E13709" s="26">
        <v>54</v>
      </c>
      <c r="F13709" s="26">
        <v>11039</v>
      </c>
      <c r="G13709" s="26" t="s">
        <v>14346</v>
      </c>
      <c r="H13709" s="24" t="s">
        <v>1418</v>
      </c>
      <c r="I13709" s="24" t="s">
        <v>1419</v>
      </c>
      <c r="J13709" s="27" t="s">
        <v>15162</v>
      </c>
      <c r="K13709" s="28">
        <v>1027.31</v>
      </c>
      <c r="L13709" s="28">
        <v>1027.31</v>
      </c>
    </row>
    <row r="13710" spans="1:12" x14ac:dyDescent="0.25">
      <c r="A13710" s="24" t="s">
        <v>3306</v>
      </c>
      <c r="B13710" s="26">
        <v>2018</v>
      </c>
      <c r="C13710" s="24">
        <v>2</v>
      </c>
      <c r="D13710" s="24" t="s">
        <v>15118</v>
      </c>
      <c r="E13710" s="26">
        <v>54</v>
      </c>
      <c r="F13710" s="26">
        <v>11040</v>
      </c>
      <c r="G13710" s="26" t="s">
        <v>14347</v>
      </c>
      <c r="H13710" s="24" t="s">
        <v>1418</v>
      </c>
      <c r="I13710" s="24" t="s">
        <v>1419</v>
      </c>
      <c r="J13710" s="27" t="s">
        <v>15162</v>
      </c>
      <c r="K13710" s="28">
        <v>1128.6199999999999</v>
      </c>
      <c r="L13710" s="28">
        <v>1128.6199999999999</v>
      </c>
    </row>
    <row r="13711" spans="1:12" x14ac:dyDescent="0.25">
      <c r="A13711" s="24" t="s">
        <v>3306</v>
      </c>
      <c r="B13711" s="26">
        <v>2018</v>
      </c>
      <c r="C13711" s="24">
        <v>2</v>
      </c>
      <c r="D13711" s="24" t="s">
        <v>15118</v>
      </c>
      <c r="E13711" s="26">
        <v>55</v>
      </c>
      <c r="F13711" s="26">
        <v>11041</v>
      </c>
      <c r="G13711" s="26" t="s">
        <v>14348</v>
      </c>
      <c r="H13711" s="24" t="s">
        <v>2379</v>
      </c>
      <c r="I13711" s="24" t="s">
        <v>2380</v>
      </c>
      <c r="J13711" s="27" t="s">
        <v>15162</v>
      </c>
      <c r="K13711" s="28">
        <v>1194.48</v>
      </c>
      <c r="L13711" s="28">
        <v>1194.48</v>
      </c>
    </row>
    <row r="13712" spans="1:12" x14ac:dyDescent="0.25">
      <c r="A13712" s="24" t="s">
        <v>3306</v>
      </c>
      <c r="B13712" s="26">
        <v>2018</v>
      </c>
      <c r="C13712" s="24">
        <v>2</v>
      </c>
      <c r="D13712" s="24" t="s">
        <v>15118</v>
      </c>
      <c r="E13712" s="26">
        <v>55</v>
      </c>
      <c r="F13712" s="26">
        <v>11042</v>
      </c>
      <c r="G13712" s="26" t="s">
        <v>14349</v>
      </c>
      <c r="H13712" s="24" t="s">
        <v>1418</v>
      </c>
      <c r="I13712" s="24" t="s">
        <v>1419</v>
      </c>
      <c r="J13712" s="27" t="s">
        <v>15162</v>
      </c>
      <c r="K13712" s="28">
        <v>1027.31</v>
      </c>
      <c r="L13712" s="28">
        <v>1027.31</v>
      </c>
    </row>
    <row r="13713" spans="1:12" x14ac:dyDescent="0.25">
      <c r="A13713" s="24" t="s">
        <v>3306</v>
      </c>
      <c r="B13713" s="26">
        <v>2018</v>
      </c>
      <c r="C13713" s="24">
        <v>2</v>
      </c>
      <c r="D13713" s="24" t="s">
        <v>15118</v>
      </c>
      <c r="E13713" s="26">
        <v>55</v>
      </c>
      <c r="F13713" s="26">
        <v>11043</v>
      </c>
      <c r="G13713" s="26" t="s">
        <v>14350</v>
      </c>
      <c r="H13713" s="24" t="s">
        <v>1418</v>
      </c>
      <c r="I13713" s="24" t="s">
        <v>1419</v>
      </c>
      <c r="J13713" s="27" t="s">
        <v>15162</v>
      </c>
      <c r="K13713" s="28">
        <v>1027.31</v>
      </c>
      <c r="L13713" s="28">
        <v>1027.31</v>
      </c>
    </row>
    <row r="13714" spans="1:12" x14ac:dyDescent="0.25">
      <c r="A13714" s="24" t="s">
        <v>3306</v>
      </c>
      <c r="B13714" s="26">
        <v>2018</v>
      </c>
      <c r="C13714" s="24">
        <v>2</v>
      </c>
      <c r="D13714" s="24" t="s">
        <v>15118</v>
      </c>
      <c r="E13714" s="26">
        <v>55</v>
      </c>
      <c r="F13714" s="26">
        <v>11044</v>
      </c>
      <c r="G13714" s="26" t="s">
        <v>14351</v>
      </c>
      <c r="H13714" s="24" t="s">
        <v>2734</v>
      </c>
      <c r="I13714" s="24" t="s">
        <v>2735</v>
      </c>
      <c r="J13714" s="27" t="s">
        <v>15162</v>
      </c>
      <c r="K13714" s="28">
        <v>1027.31</v>
      </c>
      <c r="L13714" s="28">
        <v>1027.31</v>
      </c>
    </row>
    <row r="13715" spans="1:12" x14ac:dyDescent="0.25">
      <c r="A13715" s="24" t="s">
        <v>3306</v>
      </c>
      <c r="B13715" s="26">
        <v>2018</v>
      </c>
      <c r="C13715" s="24">
        <v>2</v>
      </c>
      <c r="D13715" s="24" t="s">
        <v>15118</v>
      </c>
      <c r="E13715" s="26">
        <v>55</v>
      </c>
      <c r="F13715" s="26">
        <v>10942</v>
      </c>
      <c r="G13715" s="26" t="s">
        <v>14249</v>
      </c>
      <c r="H13715" s="24" t="s">
        <v>2619</v>
      </c>
      <c r="I13715" s="24" t="s">
        <v>2620</v>
      </c>
      <c r="J13715" s="27" t="s">
        <v>15162</v>
      </c>
      <c r="K13715" s="28">
        <v>405.89</v>
      </c>
      <c r="L13715" s="28">
        <v>405.89</v>
      </c>
    </row>
    <row r="13716" spans="1:12" x14ac:dyDescent="0.25">
      <c r="A13716" s="24" t="s">
        <v>3306</v>
      </c>
      <c r="B13716" s="26">
        <v>2018</v>
      </c>
      <c r="C13716" s="24">
        <v>2</v>
      </c>
      <c r="D13716" s="24" t="s">
        <v>15118</v>
      </c>
      <c r="E13716" s="26">
        <v>55</v>
      </c>
      <c r="F13716" s="26">
        <v>11045</v>
      </c>
      <c r="G13716" s="26" t="s">
        <v>14352</v>
      </c>
      <c r="H13716" s="24" t="s">
        <v>2381</v>
      </c>
      <c r="I13716" s="24" t="s">
        <v>2382</v>
      </c>
      <c r="J13716" s="27" t="s">
        <v>15162</v>
      </c>
      <c r="K13716" s="28">
        <v>765.08</v>
      </c>
      <c r="L13716" s="28">
        <v>765.08</v>
      </c>
    </row>
    <row r="13717" spans="1:12" x14ac:dyDescent="0.25">
      <c r="A13717" s="24" t="s">
        <v>3306</v>
      </c>
      <c r="B13717" s="26">
        <v>2018</v>
      </c>
      <c r="C13717" s="24">
        <v>2</v>
      </c>
      <c r="D13717" s="24" t="s">
        <v>15118</v>
      </c>
      <c r="E13717" s="26">
        <v>56</v>
      </c>
      <c r="F13717" s="26">
        <v>11046</v>
      </c>
      <c r="G13717" s="26" t="s">
        <v>14353</v>
      </c>
      <c r="H13717" s="24" t="s">
        <v>2822</v>
      </c>
      <c r="I13717" s="24" t="s">
        <v>2823</v>
      </c>
      <c r="J13717" s="27" t="s">
        <v>15162</v>
      </c>
      <c r="K13717" s="28">
        <v>361.19</v>
      </c>
      <c r="L13717" s="28">
        <v>361.19</v>
      </c>
    </row>
    <row r="13718" spans="1:12" x14ac:dyDescent="0.25">
      <c r="A13718" s="24" t="s">
        <v>3306</v>
      </c>
      <c r="B13718" s="26">
        <v>2018</v>
      </c>
      <c r="C13718" s="24">
        <v>2</v>
      </c>
      <c r="D13718" s="24" t="s">
        <v>15118</v>
      </c>
      <c r="E13718" s="26">
        <v>56</v>
      </c>
      <c r="F13718" s="26">
        <v>11047</v>
      </c>
      <c r="G13718" s="26" t="s">
        <v>14354</v>
      </c>
      <c r="H13718" s="24" t="s">
        <v>2619</v>
      </c>
      <c r="I13718" s="24" t="s">
        <v>2620</v>
      </c>
      <c r="J13718" s="27" t="s">
        <v>15162</v>
      </c>
      <c r="K13718" s="28">
        <v>378.53</v>
      </c>
      <c r="L13718" s="28">
        <v>378.52</v>
      </c>
    </row>
    <row r="13719" spans="1:12" x14ac:dyDescent="0.25">
      <c r="A13719" s="24" t="s">
        <v>3306</v>
      </c>
      <c r="B13719" s="26">
        <v>2018</v>
      </c>
      <c r="C13719" s="24">
        <v>2</v>
      </c>
      <c r="D13719" s="24" t="s">
        <v>15118</v>
      </c>
      <c r="E13719" s="26">
        <v>56</v>
      </c>
      <c r="F13719" s="26">
        <v>11048</v>
      </c>
      <c r="G13719" s="26" t="s">
        <v>14355</v>
      </c>
      <c r="H13719" s="24" t="s">
        <v>2619</v>
      </c>
      <c r="I13719" s="24" t="s">
        <v>2620</v>
      </c>
      <c r="J13719" s="27" t="s">
        <v>15162</v>
      </c>
      <c r="K13719" s="28">
        <v>441.95</v>
      </c>
      <c r="L13719" s="28">
        <v>441.95</v>
      </c>
    </row>
    <row r="13720" spans="1:12" x14ac:dyDescent="0.25">
      <c r="A13720" s="24" t="s">
        <v>3306</v>
      </c>
      <c r="B13720" s="26">
        <v>2018</v>
      </c>
      <c r="C13720" s="24">
        <v>2</v>
      </c>
      <c r="D13720" s="24" t="s">
        <v>15118</v>
      </c>
      <c r="E13720" s="26">
        <v>58</v>
      </c>
      <c r="F13720" s="26">
        <v>11049</v>
      </c>
      <c r="G13720" s="26" t="s">
        <v>14356</v>
      </c>
      <c r="H13720" s="24" t="s">
        <v>2619</v>
      </c>
      <c r="I13720" s="24" t="s">
        <v>2620</v>
      </c>
      <c r="J13720" s="27" t="s">
        <v>15162</v>
      </c>
      <c r="K13720" s="28">
        <v>329.28</v>
      </c>
      <c r="L13720" s="28">
        <v>329.27</v>
      </c>
    </row>
    <row r="13721" spans="1:12" x14ac:dyDescent="0.25">
      <c r="A13721" s="24" t="s">
        <v>3306</v>
      </c>
      <c r="B13721" s="26">
        <v>2018</v>
      </c>
      <c r="C13721" s="24">
        <v>2</v>
      </c>
      <c r="D13721" s="24" t="s">
        <v>15118</v>
      </c>
      <c r="E13721" s="26">
        <v>59</v>
      </c>
      <c r="F13721" s="26">
        <v>11050</v>
      </c>
      <c r="G13721" s="26" t="s">
        <v>14357</v>
      </c>
      <c r="H13721" s="24" t="s">
        <v>2824</v>
      </c>
      <c r="I13721" s="24" t="s">
        <v>2825</v>
      </c>
      <c r="J13721" s="27" t="s">
        <v>15162</v>
      </c>
      <c r="K13721" s="28">
        <v>506.15</v>
      </c>
      <c r="L13721" s="28">
        <v>506.15</v>
      </c>
    </row>
    <row r="13722" spans="1:12" x14ac:dyDescent="0.25">
      <c r="A13722" s="24" t="s">
        <v>3306</v>
      </c>
      <c r="B13722" s="26">
        <v>2018</v>
      </c>
      <c r="C13722" s="24">
        <v>2</v>
      </c>
      <c r="D13722" s="24" t="s">
        <v>15118</v>
      </c>
      <c r="E13722" s="26">
        <v>61</v>
      </c>
      <c r="F13722" s="26">
        <v>11051</v>
      </c>
      <c r="G13722" s="26" t="s">
        <v>14358</v>
      </c>
      <c r="H13722" s="24" t="s">
        <v>2275</v>
      </c>
      <c r="I13722" s="24" t="s">
        <v>2276</v>
      </c>
      <c r="J13722" s="27" t="s">
        <v>15162</v>
      </c>
      <c r="K13722" s="28">
        <v>812.95</v>
      </c>
      <c r="L13722" s="28">
        <v>812.95</v>
      </c>
    </row>
    <row r="13723" spans="1:12" x14ac:dyDescent="0.25">
      <c r="A13723" s="24" t="s">
        <v>3306</v>
      </c>
      <c r="B13723" s="26">
        <v>2018</v>
      </c>
      <c r="C13723" s="24">
        <v>2</v>
      </c>
      <c r="D13723" s="24" t="s">
        <v>15118</v>
      </c>
      <c r="E13723" s="26">
        <v>61</v>
      </c>
      <c r="F13723" s="26">
        <v>11052</v>
      </c>
      <c r="G13723" s="26" t="s">
        <v>14359</v>
      </c>
      <c r="H13723" s="24" t="s">
        <v>39</v>
      </c>
      <c r="I13723" s="24" t="s">
        <v>40</v>
      </c>
      <c r="J13723" s="27" t="s">
        <v>15162</v>
      </c>
      <c r="K13723" s="28">
        <v>591.65</v>
      </c>
      <c r="L13723" s="28">
        <v>591.65</v>
      </c>
    </row>
    <row r="13724" spans="1:12" x14ac:dyDescent="0.25">
      <c r="A13724" s="24" t="s">
        <v>3306</v>
      </c>
      <c r="B13724" s="26">
        <v>2018</v>
      </c>
      <c r="C13724" s="24">
        <v>2</v>
      </c>
      <c r="D13724" s="24" t="s">
        <v>15118</v>
      </c>
      <c r="E13724" s="26">
        <v>63</v>
      </c>
      <c r="F13724" s="26">
        <v>11053</v>
      </c>
      <c r="G13724" s="26" t="s">
        <v>14360</v>
      </c>
      <c r="H13724" s="24" t="s">
        <v>2738</v>
      </c>
      <c r="I13724" s="24" t="s">
        <v>2739</v>
      </c>
      <c r="J13724" s="27" t="s">
        <v>15162</v>
      </c>
      <c r="K13724" s="28">
        <v>1100.75</v>
      </c>
      <c r="L13724" s="28">
        <v>1100.75</v>
      </c>
    </row>
    <row r="13725" spans="1:12" x14ac:dyDescent="0.25">
      <c r="A13725" s="24" t="s">
        <v>3306</v>
      </c>
      <c r="B13725" s="26">
        <v>2018</v>
      </c>
      <c r="C13725" s="24">
        <v>2</v>
      </c>
      <c r="D13725" s="24" t="s">
        <v>15118</v>
      </c>
      <c r="E13725" s="26">
        <v>66</v>
      </c>
      <c r="F13725" s="26">
        <v>11054</v>
      </c>
      <c r="G13725" s="26" t="s">
        <v>14361</v>
      </c>
      <c r="H13725" s="24" t="s">
        <v>740</v>
      </c>
      <c r="I13725" s="24" t="s">
        <v>741</v>
      </c>
      <c r="J13725" s="27" t="s">
        <v>15162</v>
      </c>
      <c r="K13725" s="28">
        <v>360.01</v>
      </c>
      <c r="L13725" s="28">
        <v>360.01</v>
      </c>
    </row>
    <row r="13726" spans="1:12" x14ac:dyDescent="0.25">
      <c r="A13726" s="24" t="s">
        <v>3306</v>
      </c>
      <c r="B13726" s="26">
        <v>2018</v>
      </c>
      <c r="C13726" s="24">
        <v>2</v>
      </c>
      <c r="D13726" s="24" t="s">
        <v>15118</v>
      </c>
      <c r="E13726" s="26">
        <v>66</v>
      </c>
      <c r="F13726" s="26">
        <v>11055</v>
      </c>
      <c r="G13726" s="26" t="s">
        <v>14362</v>
      </c>
      <c r="H13726" s="24" t="s">
        <v>1418</v>
      </c>
      <c r="I13726" s="24" t="s">
        <v>1419</v>
      </c>
      <c r="J13726" s="27" t="s">
        <v>15162</v>
      </c>
      <c r="K13726" s="28">
        <v>528.02</v>
      </c>
      <c r="L13726" s="28">
        <v>528.02</v>
      </c>
    </row>
    <row r="13727" spans="1:12" x14ac:dyDescent="0.25">
      <c r="A13727" s="24" t="s">
        <v>3306</v>
      </c>
      <c r="B13727" s="26">
        <v>2018</v>
      </c>
      <c r="C13727" s="24">
        <v>2</v>
      </c>
      <c r="D13727" s="24" t="s">
        <v>15118</v>
      </c>
      <c r="E13727" s="26">
        <v>67</v>
      </c>
      <c r="F13727" s="26">
        <v>11056</v>
      </c>
      <c r="G13727" s="26" t="s">
        <v>14363</v>
      </c>
      <c r="H13727" s="24" t="s">
        <v>1238</v>
      </c>
      <c r="I13727" s="24" t="s">
        <v>1239</v>
      </c>
      <c r="J13727" s="27" t="s">
        <v>15162</v>
      </c>
      <c r="K13727" s="28">
        <v>375.98</v>
      </c>
      <c r="L13727" s="28">
        <v>375.98</v>
      </c>
    </row>
    <row r="13728" spans="1:12" x14ac:dyDescent="0.25">
      <c r="A13728" s="24" t="s">
        <v>3306</v>
      </c>
      <c r="B13728" s="26">
        <v>2018</v>
      </c>
      <c r="C13728" s="24">
        <v>2</v>
      </c>
      <c r="D13728" s="24" t="s">
        <v>15118</v>
      </c>
      <c r="E13728" s="26">
        <v>68</v>
      </c>
      <c r="F13728" s="26">
        <v>11057</v>
      </c>
      <c r="G13728" s="26" t="s">
        <v>14364</v>
      </c>
      <c r="H13728" s="24" t="s">
        <v>2826</v>
      </c>
      <c r="I13728" s="24" t="s">
        <v>2827</v>
      </c>
      <c r="J13728" s="27" t="s">
        <v>15162</v>
      </c>
      <c r="K13728" s="28">
        <v>875.37</v>
      </c>
      <c r="L13728" s="28">
        <v>875.37</v>
      </c>
    </row>
    <row r="13729" spans="1:12" x14ac:dyDescent="0.25">
      <c r="A13729" s="24" t="s">
        <v>3306</v>
      </c>
      <c r="B13729" s="26">
        <v>2018</v>
      </c>
      <c r="C13729" s="24">
        <v>2</v>
      </c>
      <c r="D13729" s="24" t="s">
        <v>15118</v>
      </c>
      <c r="E13729" s="26">
        <v>68</v>
      </c>
      <c r="F13729" s="26">
        <v>11058</v>
      </c>
      <c r="G13729" s="26" t="s">
        <v>14365</v>
      </c>
      <c r="H13729" s="24" t="s">
        <v>630</v>
      </c>
      <c r="I13729" s="24" t="s">
        <v>631</v>
      </c>
      <c r="J13729" s="27" t="s">
        <v>15162</v>
      </c>
      <c r="K13729" s="28">
        <v>593.77</v>
      </c>
      <c r="L13729" s="28">
        <v>593.77</v>
      </c>
    </row>
    <row r="13730" spans="1:12" x14ac:dyDescent="0.25">
      <c r="A13730" s="24" t="s">
        <v>3306</v>
      </c>
      <c r="B13730" s="26">
        <v>2018</v>
      </c>
      <c r="C13730" s="24">
        <v>2</v>
      </c>
      <c r="D13730" s="24" t="s">
        <v>15118</v>
      </c>
      <c r="E13730" s="26">
        <v>79</v>
      </c>
      <c r="F13730" s="26">
        <v>11059</v>
      </c>
      <c r="G13730" s="26" t="s">
        <v>14366</v>
      </c>
      <c r="H13730" s="24" t="s">
        <v>2738</v>
      </c>
      <c r="I13730" s="24" t="s">
        <v>2739</v>
      </c>
      <c r="J13730" s="27" t="s">
        <v>15162</v>
      </c>
      <c r="K13730" s="28">
        <v>2335.2600000000002</v>
      </c>
      <c r="L13730" s="28">
        <v>2335.2600000000002</v>
      </c>
    </row>
    <row r="13731" spans="1:12" x14ac:dyDescent="0.25">
      <c r="A13731" s="24" t="s">
        <v>3306</v>
      </c>
      <c r="B13731" s="26">
        <v>2018</v>
      </c>
      <c r="C13731" s="24">
        <v>2</v>
      </c>
      <c r="D13731" s="24" t="s">
        <v>15118</v>
      </c>
      <c r="E13731" s="26">
        <v>85</v>
      </c>
      <c r="F13731" s="26">
        <v>11060</v>
      </c>
      <c r="G13731" s="26" t="s">
        <v>14367</v>
      </c>
      <c r="H13731" s="24" t="s">
        <v>2279</v>
      </c>
      <c r="I13731" s="24" t="s">
        <v>2280</v>
      </c>
      <c r="J13731" s="27" t="s">
        <v>15162</v>
      </c>
      <c r="K13731" s="28">
        <v>819.73</v>
      </c>
      <c r="L13731" s="28">
        <v>819.73</v>
      </c>
    </row>
    <row r="13732" spans="1:12" x14ac:dyDescent="0.25">
      <c r="A13732" s="24" t="s">
        <v>3306</v>
      </c>
      <c r="B13732" s="26">
        <v>2018</v>
      </c>
      <c r="C13732" s="24">
        <v>2</v>
      </c>
      <c r="D13732" s="24" t="s">
        <v>15118</v>
      </c>
      <c r="E13732" s="26">
        <v>88</v>
      </c>
      <c r="F13732" s="26">
        <v>11061</v>
      </c>
      <c r="G13732" s="26" t="s">
        <v>14368</v>
      </c>
      <c r="H13732" s="24" t="s">
        <v>2828</v>
      </c>
      <c r="I13732" s="24" t="s">
        <v>2829</v>
      </c>
      <c r="J13732" s="27" t="s">
        <v>15162</v>
      </c>
      <c r="K13732" s="28">
        <v>2814.69</v>
      </c>
      <c r="L13732" s="28">
        <v>2814.69</v>
      </c>
    </row>
    <row r="13733" spans="1:12" x14ac:dyDescent="0.25">
      <c r="A13733" s="24" t="s">
        <v>3306</v>
      </c>
      <c r="B13733" s="26">
        <v>2018</v>
      </c>
      <c r="C13733" s="24">
        <v>2</v>
      </c>
      <c r="D13733" s="24" t="s">
        <v>15118</v>
      </c>
      <c r="E13733" s="26">
        <v>88</v>
      </c>
      <c r="F13733" s="26">
        <v>11062</v>
      </c>
      <c r="G13733" s="26" t="s">
        <v>14369</v>
      </c>
      <c r="H13733" s="24" t="s">
        <v>2135</v>
      </c>
      <c r="I13733" s="24" t="s">
        <v>2136</v>
      </c>
      <c r="J13733" s="27" t="s">
        <v>15162</v>
      </c>
      <c r="K13733" s="28">
        <v>2543.6</v>
      </c>
      <c r="L13733" s="28">
        <v>2543.6</v>
      </c>
    </row>
    <row r="13734" spans="1:12" x14ac:dyDescent="0.25">
      <c r="A13734" s="24" t="s">
        <v>3306</v>
      </c>
      <c r="B13734" s="26">
        <v>2018</v>
      </c>
      <c r="C13734" s="24">
        <v>2</v>
      </c>
      <c r="D13734" s="24" t="s">
        <v>15118</v>
      </c>
      <c r="E13734" s="26">
        <v>90</v>
      </c>
      <c r="F13734" s="26">
        <v>11063</v>
      </c>
      <c r="G13734" s="26" t="s">
        <v>14370</v>
      </c>
      <c r="H13734" s="24" t="s">
        <v>2824</v>
      </c>
      <c r="I13734" s="24" t="s">
        <v>2825</v>
      </c>
      <c r="J13734" s="27" t="s">
        <v>15162</v>
      </c>
      <c r="K13734" s="28">
        <v>1079.8399999999999</v>
      </c>
      <c r="L13734" s="28">
        <v>1079.83</v>
      </c>
    </row>
    <row r="13735" spans="1:12" x14ac:dyDescent="0.25">
      <c r="A13735" s="24" t="s">
        <v>3306</v>
      </c>
      <c r="B13735" s="26">
        <v>2018</v>
      </c>
      <c r="C13735" s="24">
        <v>2</v>
      </c>
      <c r="D13735" s="24" t="s">
        <v>15118</v>
      </c>
      <c r="E13735" s="26">
        <v>92</v>
      </c>
      <c r="F13735" s="26">
        <v>11064</v>
      </c>
      <c r="G13735" s="26" t="s">
        <v>14371</v>
      </c>
      <c r="H13735" s="24" t="s">
        <v>2830</v>
      </c>
      <c r="I13735" s="24" t="s">
        <v>2831</v>
      </c>
      <c r="J13735" s="27" t="s">
        <v>15162</v>
      </c>
      <c r="K13735" s="28">
        <v>5632.14</v>
      </c>
      <c r="L13735" s="28">
        <v>5632.14</v>
      </c>
    </row>
    <row r="13736" spans="1:12" x14ac:dyDescent="0.25">
      <c r="A13736" s="24" t="s">
        <v>3306</v>
      </c>
      <c r="B13736" s="26">
        <v>2018</v>
      </c>
      <c r="C13736" s="24">
        <v>2</v>
      </c>
      <c r="D13736" s="24" t="s">
        <v>15118</v>
      </c>
      <c r="E13736" s="26">
        <v>97</v>
      </c>
      <c r="F13736" s="26">
        <v>11065</v>
      </c>
      <c r="G13736" s="26" t="s">
        <v>14372</v>
      </c>
      <c r="H13736" s="24" t="s">
        <v>2832</v>
      </c>
      <c r="I13736" s="24" t="s">
        <v>2833</v>
      </c>
      <c r="J13736" s="27" t="s">
        <v>15162</v>
      </c>
      <c r="K13736" s="28">
        <v>3661.96</v>
      </c>
      <c r="L13736" s="28">
        <v>3661.96</v>
      </c>
    </row>
    <row r="13737" spans="1:12" x14ac:dyDescent="0.25">
      <c r="A13737" s="24" t="s">
        <v>3306</v>
      </c>
      <c r="B13737" s="26">
        <v>2018</v>
      </c>
      <c r="C13737" s="24">
        <v>2</v>
      </c>
      <c r="D13737" s="24" t="s">
        <v>15118</v>
      </c>
      <c r="E13737" s="26">
        <v>99</v>
      </c>
      <c r="F13737" s="26">
        <v>11066</v>
      </c>
      <c r="G13737" s="26" t="s">
        <v>14373</v>
      </c>
      <c r="H13737" s="24" t="s">
        <v>2834</v>
      </c>
      <c r="I13737" s="24" t="s">
        <v>2835</v>
      </c>
      <c r="J13737" s="27" t="s">
        <v>15162</v>
      </c>
      <c r="K13737" s="28">
        <v>837.72</v>
      </c>
      <c r="L13737" s="28">
        <v>837.72</v>
      </c>
    </row>
    <row r="13738" spans="1:12" x14ac:dyDescent="0.25">
      <c r="A13738" s="24" t="s">
        <v>3306</v>
      </c>
      <c r="B13738" s="26">
        <v>2018</v>
      </c>
      <c r="C13738" s="24">
        <v>2</v>
      </c>
      <c r="D13738" s="24" t="s">
        <v>15118</v>
      </c>
      <c r="E13738" s="26">
        <v>99</v>
      </c>
      <c r="F13738" s="26">
        <v>11067</v>
      </c>
      <c r="G13738" s="26" t="s">
        <v>14374</v>
      </c>
      <c r="H13738" s="24" t="s">
        <v>2385</v>
      </c>
      <c r="I13738" s="24" t="s">
        <v>2386</v>
      </c>
      <c r="J13738" s="27" t="s">
        <v>15162</v>
      </c>
      <c r="K13738" s="28">
        <v>4099.1099999999997</v>
      </c>
      <c r="L13738" s="28">
        <v>4099.1099999999997</v>
      </c>
    </row>
    <row r="13739" spans="1:12" x14ac:dyDescent="0.25">
      <c r="A13739" s="24" t="s">
        <v>3306</v>
      </c>
      <c r="B13739" s="26">
        <v>2018</v>
      </c>
      <c r="C13739" s="24">
        <v>2</v>
      </c>
      <c r="D13739" s="24" t="s">
        <v>15118</v>
      </c>
      <c r="E13739" s="26">
        <v>104</v>
      </c>
      <c r="F13739" s="26">
        <v>11068</v>
      </c>
      <c r="G13739" s="26" t="s">
        <v>14375</v>
      </c>
      <c r="H13739" s="24" t="s">
        <v>2836</v>
      </c>
      <c r="I13739" s="24" t="s">
        <v>2837</v>
      </c>
      <c r="J13739" s="27" t="s">
        <v>15162</v>
      </c>
      <c r="K13739" s="28">
        <v>5389.24</v>
      </c>
      <c r="L13739" s="28">
        <v>5389.24</v>
      </c>
    </row>
    <row r="13740" spans="1:12" x14ac:dyDescent="0.25">
      <c r="A13740" s="24" t="s">
        <v>3306</v>
      </c>
      <c r="B13740" s="26">
        <v>2018</v>
      </c>
      <c r="C13740" s="24">
        <v>2</v>
      </c>
      <c r="D13740" s="24" t="s">
        <v>15118</v>
      </c>
      <c r="E13740" s="26">
        <v>107</v>
      </c>
      <c r="F13740" s="26">
        <v>11069</v>
      </c>
      <c r="G13740" s="26" t="s">
        <v>14376</v>
      </c>
      <c r="H13740" s="24" t="s">
        <v>2838</v>
      </c>
      <c r="I13740" s="24" t="s">
        <v>2839</v>
      </c>
      <c r="J13740" s="27" t="s">
        <v>15162</v>
      </c>
      <c r="K13740" s="28">
        <v>5073.75</v>
      </c>
      <c r="L13740" s="28">
        <v>5073.75</v>
      </c>
    </row>
    <row r="13741" spans="1:12" x14ac:dyDescent="0.25">
      <c r="A13741" s="24" t="s">
        <v>3306</v>
      </c>
      <c r="B13741" s="26">
        <v>2018</v>
      </c>
      <c r="C13741" s="24">
        <v>2</v>
      </c>
      <c r="D13741" s="24" t="s">
        <v>15118</v>
      </c>
      <c r="E13741" s="26">
        <v>107</v>
      </c>
      <c r="F13741" s="26">
        <v>11070</v>
      </c>
      <c r="G13741" s="26" t="s">
        <v>14377</v>
      </c>
      <c r="H13741" s="24" t="s">
        <v>2734</v>
      </c>
      <c r="I13741" s="24" t="s">
        <v>2735</v>
      </c>
      <c r="J13741" s="27" t="s">
        <v>15162</v>
      </c>
      <c r="K13741" s="28">
        <v>14761.43</v>
      </c>
      <c r="L13741" s="28">
        <v>14761.43</v>
      </c>
    </row>
    <row r="13742" spans="1:12" x14ac:dyDescent="0.25">
      <c r="A13742" s="24" t="s">
        <v>3306</v>
      </c>
      <c r="B13742" s="26">
        <v>2018</v>
      </c>
      <c r="C13742" s="24">
        <v>2</v>
      </c>
      <c r="D13742" s="24" t="s">
        <v>15118</v>
      </c>
      <c r="E13742" s="26">
        <v>107</v>
      </c>
      <c r="F13742" s="26">
        <v>11071</v>
      </c>
      <c r="G13742" s="26" t="s">
        <v>14378</v>
      </c>
      <c r="H13742" s="24" t="s">
        <v>2840</v>
      </c>
      <c r="I13742" s="24" t="s">
        <v>2841</v>
      </c>
      <c r="J13742" s="27" t="s">
        <v>15162</v>
      </c>
      <c r="K13742" s="28">
        <v>628.15</v>
      </c>
      <c r="L13742" s="28">
        <v>601.47</v>
      </c>
    </row>
    <row r="13743" spans="1:12" x14ac:dyDescent="0.25">
      <c r="A13743" s="24" t="s">
        <v>3306</v>
      </c>
      <c r="B13743" s="26">
        <v>2018</v>
      </c>
      <c r="C13743" s="24">
        <v>2</v>
      </c>
      <c r="D13743" s="24" t="s">
        <v>15118</v>
      </c>
      <c r="E13743" s="26">
        <v>108</v>
      </c>
      <c r="F13743" s="26">
        <v>11072</v>
      </c>
      <c r="G13743" s="26" t="s">
        <v>14379</v>
      </c>
      <c r="H13743" s="24" t="s">
        <v>2734</v>
      </c>
      <c r="I13743" s="24" t="s">
        <v>2735</v>
      </c>
      <c r="J13743" s="27" t="s">
        <v>15162</v>
      </c>
      <c r="K13743" s="28">
        <v>17668.59</v>
      </c>
      <c r="L13743" s="28">
        <v>17668.59</v>
      </c>
    </row>
    <row r="13744" spans="1:12" x14ac:dyDescent="0.25">
      <c r="A13744" s="24" t="s">
        <v>3306</v>
      </c>
      <c r="B13744" s="26">
        <v>2018</v>
      </c>
      <c r="C13744" s="24">
        <v>2</v>
      </c>
      <c r="D13744" s="24" t="s">
        <v>15118</v>
      </c>
      <c r="E13744" s="26">
        <v>109</v>
      </c>
      <c r="F13744" s="26">
        <v>11073</v>
      </c>
      <c r="G13744" s="26" t="s">
        <v>14380</v>
      </c>
      <c r="H13744" s="24" t="s">
        <v>2842</v>
      </c>
      <c r="I13744" s="24" t="s">
        <v>2843</v>
      </c>
      <c r="J13744" s="27" t="s">
        <v>15162</v>
      </c>
      <c r="K13744" s="28">
        <v>16406.990000000002</v>
      </c>
      <c r="L13744" s="28">
        <v>16406.990000000002</v>
      </c>
    </row>
    <row r="13745" spans="1:12" x14ac:dyDescent="0.25">
      <c r="A13745" s="24" t="s">
        <v>3306</v>
      </c>
      <c r="B13745" s="26">
        <v>2018</v>
      </c>
      <c r="C13745" s="24">
        <v>2</v>
      </c>
      <c r="D13745" s="24" t="s">
        <v>15118</v>
      </c>
      <c r="E13745" s="26">
        <v>110</v>
      </c>
      <c r="F13745" s="26">
        <v>11074</v>
      </c>
      <c r="G13745" s="26" t="s">
        <v>14381</v>
      </c>
      <c r="H13745" s="24" t="s">
        <v>820</v>
      </c>
      <c r="I13745" s="24" t="s">
        <v>821</v>
      </c>
      <c r="J13745" s="27" t="s">
        <v>15162</v>
      </c>
      <c r="K13745" s="28">
        <v>9607.52</v>
      </c>
      <c r="L13745" s="28">
        <v>9585.6200000000008</v>
      </c>
    </row>
    <row r="13746" spans="1:12" x14ac:dyDescent="0.25">
      <c r="A13746" s="24" t="s">
        <v>3306</v>
      </c>
      <c r="B13746" s="26">
        <v>2018</v>
      </c>
      <c r="C13746" s="24">
        <v>2</v>
      </c>
      <c r="D13746" s="24" t="s">
        <v>15118</v>
      </c>
      <c r="E13746" s="26">
        <v>110</v>
      </c>
      <c r="F13746" s="26">
        <v>11075</v>
      </c>
      <c r="G13746" s="26" t="s">
        <v>14382</v>
      </c>
      <c r="H13746" s="24" t="s">
        <v>2500</v>
      </c>
      <c r="I13746" s="24" t="s">
        <v>2501</v>
      </c>
      <c r="J13746" s="27" t="s">
        <v>15162</v>
      </c>
      <c r="K13746" s="28">
        <v>13351.18</v>
      </c>
      <c r="L13746" s="28">
        <v>13351.17</v>
      </c>
    </row>
    <row r="13747" spans="1:12" x14ac:dyDescent="0.25">
      <c r="A13747" s="24" t="s">
        <v>3306</v>
      </c>
      <c r="B13747" s="26">
        <v>2018</v>
      </c>
      <c r="C13747" s="24">
        <v>2</v>
      </c>
      <c r="D13747" s="24" t="s">
        <v>15118</v>
      </c>
      <c r="E13747" s="26">
        <v>111</v>
      </c>
      <c r="F13747" s="26">
        <v>11076</v>
      </c>
      <c r="G13747" s="26" t="s">
        <v>14383</v>
      </c>
      <c r="H13747" s="24" t="s">
        <v>2015</v>
      </c>
      <c r="I13747" s="24" t="s">
        <v>2016</v>
      </c>
      <c r="J13747" s="27" t="s">
        <v>15162</v>
      </c>
      <c r="K13747" s="28">
        <v>6727.11</v>
      </c>
      <c r="L13747" s="28">
        <v>6727.11</v>
      </c>
    </row>
    <row r="13748" spans="1:12" x14ac:dyDescent="0.25">
      <c r="A13748" s="24" t="s">
        <v>3306</v>
      </c>
      <c r="B13748" s="26">
        <v>2018</v>
      </c>
      <c r="C13748" s="24">
        <v>2</v>
      </c>
      <c r="D13748" s="24" t="s">
        <v>15118</v>
      </c>
      <c r="E13748" s="26">
        <v>111</v>
      </c>
      <c r="F13748" s="26">
        <v>11077</v>
      </c>
      <c r="G13748" s="26" t="s">
        <v>14384</v>
      </c>
      <c r="H13748" s="24" t="s">
        <v>2844</v>
      </c>
      <c r="I13748" s="24" t="s">
        <v>2845</v>
      </c>
      <c r="J13748" s="27" t="s">
        <v>15162</v>
      </c>
      <c r="K13748" s="28">
        <v>11510.87</v>
      </c>
      <c r="L13748" s="28">
        <v>11497.53</v>
      </c>
    </row>
    <row r="13749" spans="1:12" x14ac:dyDescent="0.25">
      <c r="A13749" s="24" t="s">
        <v>3306</v>
      </c>
      <c r="B13749" s="26">
        <v>2018</v>
      </c>
      <c r="C13749" s="24">
        <v>2</v>
      </c>
      <c r="D13749" s="24" t="s">
        <v>15118</v>
      </c>
      <c r="E13749" s="26">
        <v>111</v>
      </c>
      <c r="F13749" s="26">
        <v>11078</v>
      </c>
      <c r="G13749" s="26" t="s">
        <v>14385</v>
      </c>
      <c r="H13749" s="24" t="s">
        <v>2361</v>
      </c>
      <c r="I13749" s="24" t="s">
        <v>2362</v>
      </c>
      <c r="J13749" s="27" t="s">
        <v>15162</v>
      </c>
      <c r="K13749" s="28">
        <v>8612.17</v>
      </c>
      <c r="L13749" s="28">
        <v>8532.1299999999992</v>
      </c>
    </row>
    <row r="13750" spans="1:12" x14ac:dyDescent="0.25">
      <c r="A13750" s="24" t="s">
        <v>3306</v>
      </c>
      <c r="B13750" s="26">
        <v>2018</v>
      </c>
      <c r="C13750" s="24">
        <v>2</v>
      </c>
      <c r="D13750" s="24" t="s">
        <v>15118</v>
      </c>
      <c r="E13750" s="26">
        <v>112</v>
      </c>
      <c r="F13750" s="26">
        <v>11079</v>
      </c>
      <c r="G13750" s="26" t="s">
        <v>14386</v>
      </c>
      <c r="H13750" s="24" t="s">
        <v>2846</v>
      </c>
      <c r="I13750" s="24" t="s">
        <v>2847</v>
      </c>
      <c r="J13750" s="27" t="s">
        <v>15162</v>
      </c>
      <c r="K13750" s="28">
        <v>12201.64</v>
      </c>
      <c r="L13750" s="28">
        <v>12201.64</v>
      </c>
    </row>
    <row r="13751" spans="1:12" x14ac:dyDescent="0.25">
      <c r="A13751" s="24" t="s">
        <v>3306</v>
      </c>
      <c r="B13751" s="26">
        <v>2018</v>
      </c>
      <c r="C13751" s="24">
        <v>2</v>
      </c>
      <c r="D13751" s="24" t="s">
        <v>15118</v>
      </c>
      <c r="E13751" s="26">
        <v>113</v>
      </c>
      <c r="F13751" s="26">
        <v>11080</v>
      </c>
      <c r="G13751" s="26" t="s">
        <v>14387</v>
      </c>
      <c r="H13751" s="24" t="s">
        <v>2772</v>
      </c>
      <c r="I13751" s="24" t="s">
        <v>2773</v>
      </c>
      <c r="J13751" s="27" t="s">
        <v>15162</v>
      </c>
      <c r="K13751" s="28">
        <v>5687.08</v>
      </c>
      <c r="L13751" s="28">
        <v>5545.96</v>
      </c>
    </row>
    <row r="13752" spans="1:12" x14ac:dyDescent="0.25">
      <c r="A13752" s="24" t="s">
        <v>3306</v>
      </c>
      <c r="B13752" s="26">
        <v>2018</v>
      </c>
      <c r="C13752" s="24">
        <v>2</v>
      </c>
      <c r="D13752" s="24" t="s">
        <v>15118</v>
      </c>
      <c r="E13752" s="26">
        <v>114</v>
      </c>
      <c r="F13752" s="26">
        <v>11081</v>
      </c>
      <c r="G13752" s="26" t="s">
        <v>14388</v>
      </c>
      <c r="H13752" s="24" t="s">
        <v>2728</v>
      </c>
      <c r="I13752" s="24" t="s">
        <v>2729</v>
      </c>
      <c r="J13752" s="27" t="s">
        <v>15162</v>
      </c>
      <c r="K13752" s="28">
        <v>2688.16</v>
      </c>
      <c r="L13752" s="28">
        <v>2688.16</v>
      </c>
    </row>
    <row r="13753" spans="1:12" x14ac:dyDescent="0.25">
      <c r="A13753" s="24" t="s">
        <v>3306</v>
      </c>
      <c r="B13753" s="26">
        <v>2018</v>
      </c>
      <c r="C13753" s="24">
        <v>2</v>
      </c>
      <c r="D13753" s="24" t="s">
        <v>15118</v>
      </c>
      <c r="E13753" s="26">
        <v>115</v>
      </c>
      <c r="F13753" s="26">
        <v>11082</v>
      </c>
      <c r="G13753" s="26" t="s">
        <v>14389</v>
      </c>
      <c r="H13753" s="24" t="s">
        <v>2734</v>
      </c>
      <c r="I13753" s="24" t="s">
        <v>2735</v>
      </c>
      <c r="J13753" s="27" t="s">
        <v>15162</v>
      </c>
      <c r="K13753" s="28">
        <v>1940.59</v>
      </c>
      <c r="L13753" s="28">
        <v>1940.59</v>
      </c>
    </row>
    <row r="13754" spans="1:12" x14ac:dyDescent="0.25">
      <c r="A13754" s="24" t="s">
        <v>3306</v>
      </c>
      <c r="B13754" s="26">
        <v>2018</v>
      </c>
      <c r="C13754" s="24">
        <v>2</v>
      </c>
      <c r="D13754" s="24" t="s">
        <v>15118</v>
      </c>
      <c r="E13754" s="26">
        <v>117</v>
      </c>
      <c r="F13754" s="26">
        <v>11083</v>
      </c>
      <c r="G13754" s="26" t="s">
        <v>14390</v>
      </c>
      <c r="H13754" s="24" t="s">
        <v>266</v>
      </c>
      <c r="I13754" s="24" t="s">
        <v>267</v>
      </c>
      <c r="J13754" s="27" t="s">
        <v>15162</v>
      </c>
      <c r="K13754" s="28">
        <v>11943.59</v>
      </c>
      <c r="L13754" s="28">
        <v>11943.59</v>
      </c>
    </row>
    <row r="13755" spans="1:12" x14ac:dyDescent="0.25">
      <c r="A13755" s="24" t="s">
        <v>3306</v>
      </c>
      <c r="B13755" s="26">
        <v>2018</v>
      </c>
      <c r="C13755" s="24">
        <v>2</v>
      </c>
      <c r="D13755" s="24" t="s">
        <v>15118</v>
      </c>
      <c r="E13755" s="26">
        <v>117</v>
      </c>
      <c r="F13755" s="26">
        <v>11084</v>
      </c>
      <c r="G13755" s="26" t="s">
        <v>14391</v>
      </c>
      <c r="H13755" s="24" t="s">
        <v>2776</v>
      </c>
      <c r="I13755" s="24" t="s">
        <v>2777</v>
      </c>
      <c r="J13755" s="27" t="s">
        <v>15162</v>
      </c>
      <c r="K13755" s="28">
        <v>3669.3</v>
      </c>
      <c r="L13755" s="28">
        <v>3669.3</v>
      </c>
    </row>
    <row r="13756" spans="1:12" x14ac:dyDescent="0.25">
      <c r="A13756" s="24" t="s">
        <v>3306</v>
      </c>
      <c r="B13756" s="26">
        <v>2018</v>
      </c>
      <c r="C13756" s="24">
        <v>2</v>
      </c>
      <c r="D13756" s="24" t="s">
        <v>15118</v>
      </c>
      <c r="E13756" s="26">
        <v>118</v>
      </c>
      <c r="F13756" s="26">
        <v>11085</v>
      </c>
      <c r="G13756" s="26" t="s">
        <v>14392</v>
      </c>
      <c r="H13756" s="24" t="s">
        <v>2574</v>
      </c>
      <c r="I13756" s="24" t="s">
        <v>2575</v>
      </c>
      <c r="J13756" s="27" t="s">
        <v>15162</v>
      </c>
      <c r="K13756" s="28">
        <v>10931.48</v>
      </c>
      <c r="L13756" s="28">
        <v>10931.48</v>
      </c>
    </row>
    <row r="13757" spans="1:12" x14ac:dyDescent="0.25">
      <c r="A13757" s="24" t="s">
        <v>3306</v>
      </c>
      <c r="B13757" s="26">
        <v>2018</v>
      </c>
      <c r="C13757" s="24">
        <v>2</v>
      </c>
      <c r="D13757" s="24" t="s">
        <v>15118</v>
      </c>
      <c r="E13757" s="26">
        <v>118</v>
      </c>
      <c r="F13757" s="26">
        <v>11086</v>
      </c>
      <c r="G13757" s="26" t="s">
        <v>14393</v>
      </c>
      <c r="H13757" s="24" t="s">
        <v>1356</v>
      </c>
      <c r="I13757" s="24" t="s">
        <v>1357</v>
      </c>
      <c r="J13757" s="27" t="s">
        <v>15162</v>
      </c>
      <c r="K13757" s="28">
        <v>6652.69</v>
      </c>
      <c r="L13757" s="28">
        <v>6652.69</v>
      </c>
    </row>
    <row r="13758" spans="1:12" x14ac:dyDescent="0.25">
      <c r="A13758" s="24" t="s">
        <v>3306</v>
      </c>
      <c r="B13758" s="26">
        <v>2018</v>
      </c>
      <c r="C13758" s="24">
        <v>2</v>
      </c>
      <c r="D13758" s="24" t="s">
        <v>15118</v>
      </c>
      <c r="E13758" s="26">
        <v>118</v>
      </c>
      <c r="F13758" s="26">
        <v>11087</v>
      </c>
      <c r="G13758" s="26" t="s">
        <v>14394</v>
      </c>
      <c r="H13758" s="24" t="s">
        <v>2828</v>
      </c>
      <c r="I13758" s="24" t="s">
        <v>2829</v>
      </c>
      <c r="J13758" s="27" t="s">
        <v>15162</v>
      </c>
      <c r="K13758" s="28">
        <v>2123.0300000000002</v>
      </c>
      <c r="L13758" s="28">
        <v>2123.0300000000002</v>
      </c>
    </row>
    <row r="13759" spans="1:12" x14ac:dyDescent="0.25">
      <c r="A13759" s="24" t="s">
        <v>3306</v>
      </c>
      <c r="B13759" s="26">
        <v>2018</v>
      </c>
      <c r="C13759" s="24">
        <v>2</v>
      </c>
      <c r="D13759" s="24" t="s">
        <v>15118</v>
      </c>
      <c r="E13759" s="26">
        <v>119</v>
      </c>
      <c r="F13759" s="26">
        <v>11088</v>
      </c>
      <c r="G13759" s="26" t="s">
        <v>14395</v>
      </c>
      <c r="H13759" s="24" t="s">
        <v>2848</v>
      </c>
      <c r="I13759" s="24" t="s">
        <v>2849</v>
      </c>
      <c r="J13759" s="27" t="s">
        <v>15162</v>
      </c>
      <c r="K13759" s="28">
        <v>3200.86</v>
      </c>
      <c r="L13759" s="28">
        <v>3200.85</v>
      </c>
    </row>
    <row r="13760" spans="1:12" x14ac:dyDescent="0.25">
      <c r="A13760" s="24" t="s">
        <v>3306</v>
      </c>
      <c r="B13760" s="26">
        <v>2018</v>
      </c>
      <c r="C13760" s="24">
        <v>2</v>
      </c>
      <c r="D13760" s="24" t="s">
        <v>15118</v>
      </c>
      <c r="E13760" s="26">
        <v>119</v>
      </c>
      <c r="F13760" s="26">
        <v>11089</v>
      </c>
      <c r="G13760" s="26" t="s">
        <v>14396</v>
      </c>
      <c r="H13760" s="24" t="s">
        <v>2850</v>
      </c>
      <c r="I13760" s="24" t="s">
        <v>2851</v>
      </c>
      <c r="J13760" s="27" t="s">
        <v>15162</v>
      </c>
      <c r="K13760" s="28">
        <v>1967.87</v>
      </c>
      <c r="L13760" s="28">
        <v>1967.87</v>
      </c>
    </row>
    <row r="13761" spans="1:12" x14ac:dyDescent="0.25">
      <c r="A13761" s="24" t="s">
        <v>3306</v>
      </c>
      <c r="B13761" s="26">
        <v>2018</v>
      </c>
      <c r="C13761" s="24">
        <v>2</v>
      </c>
      <c r="D13761" s="24" t="s">
        <v>15118</v>
      </c>
      <c r="E13761" s="26">
        <v>119</v>
      </c>
      <c r="F13761" s="26">
        <v>11090</v>
      </c>
      <c r="G13761" s="26" t="s">
        <v>14397</v>
      </c>
      <c r="H13761" s="24" t="s">
        <v>2852</v>
      </c>
      <c r="I13761" s="24" t="s">
        <v>2853</v>
      </c>
      <c r="J13761" s="27" t="s">
        <v>15162</v>
      </c>
      <c r="K13761" s="28">
        <v>8757.74</v>
      </c>
      <c r="L13761" s="28">
        <v>8704.3799999999992</v>
      </c>
    </row>
    <row r="13762" spans="1:12" x14ac:dyDescent="0.25">
      <c r="A13762" s="24" t="s">
        <v>3306</v>
      </c>
      <c r="B13762" s="26">
        <v>2018</v>
      </c>
      <c r="C13762" s="24">
        <v>2</v>
      </c>
      <c r="D13762" s="24" t="s">
        <v>15118</v>
      </c>
      <c r="E13762" s="26">
        <v>119</v>
      </c>
      <c r="F13762" s="26">
        <v>11091</v>
      </c>
      <c r="G13762" s="26" t="s">
        <v>14398</v>
      </c>
      <c r="H13762" s="24" t="s">
        <v>2734</v>
      </c>
      <c r="I13762" s="24" t="s">
        <v>2735</v>
      </c>
      <c r="J13762" s="27" t="s">
        <v>15162</v>
      </c>
      <c r="K13762" s="28">
        <v>2275.87</v>
      </c>
      <c r="L13762" s="28">
        <v>2275.87</v>
      </c>
    </row>
    <row r="13763" spans="1:12" x14ac:dyDescent="0.25">
      <c r="A13763" s="24" t="s">
        <v>3306</v>
      </c>
      <c r="B13763" s="26">
        <v>2018</v>
      </c>
      <c r="C13763" s="24">
        <v>2</v>
      </c>
      <c r="D13763" s="24" t="s">
        <v>15118</v>
      </c>
      <c r="E13763" s="26">
        <v>120</v>
      </c>
      <c r="F13763" s="26">
        <v>11092</v>
      </c>
      <c r="G13763" s="26" t="s">
        <v>14399</v>
      </c>
      <c r="H13763" s="24" t="s">
        <v>2389</v>
      </c>
      <c r="I13763" s="24" t="s">
        <v>2390</v>
      </c>
      <c r="J13763" s="27" t="s">
        <v>15162</v>
      </c>
      <c r="K13763" s="28">
        <v>1561.36</v>
      </c>
      <c r="L13763" s="28">
        <v>1561.36</v>
      </c>
    </row>
    <row r="13764" spans="1:12" x14ac:dyDescent="0.25">
      <c r="A13764" s="24" t="s">
        <v>3306</v>
      </c>
      <c r="B13764" s="26">
        <v>2018</v>
      </c>
      <c r="C13764" s="24">
        <v>2</v>
      </c>
      <c r="D13764" s="24" t="s">
        <v>15118</v>
      </c>
      <c r="E13764" s="26">
        <v>120</v>
      </c>
      <c r="F13764" s="26">
        <v>11093</v>
      </c>
      <c r="G13764" s="26" t="s">
        <v>14400</v>
      </c>
      <c r="H13764" s="24" t="s">
        <v>2852</v>
      </c>
      <c r="I13764" s="24" t="s">
        <v>2853</v>
      </c>
      <c r="J13764" s="27" t="s">
        <v>15162</v>
      </c>
      <c r="K13764" s="28">
        <v>13102.57</v>
      </c>
      <c r="L13764" s="28">
        <v>13102.57</v>
      </c>
    </row>
    <row r="13765" spans="1:12" x14ac:dyDescent="0.25">
      <c r="A13765" s="24" t="s">
        <v>3306</v>
      </c>
      <c r="B13765" s="26">
        <v>2018</v>
      </c>
      <c r="C13765" s="24">
        <v>2</v>
      </c>
      <c r="D13765" s="24" t="s">
        <v>15118</v>
      </c>
      <c r="E13765" s="26">
        <v>122</v>
      </c>
      <c r="F13765" s="26">
        <v>11094</v>
      </c>
      <c r="G13765" s="26" t="s">
        <v>14401</v>
      </c>
      <c r="H13765" s="24" t="s">
        <v>2854</v>
      </c>
      <c r="I13765" s="24" t="s">
        <v>2855</v>
      </c>
      <c r="J13765" s="27" t="s">
        <v>15162</v>
      </c>
      <c r="K13765" s="28">
        <v>1702.46</v>
      </c>
      <c r="L13765" s="28">
        <v>1702.46</v>
      </c>
    </row>
    <row r="13766" spans="1:12" x14ac:dyDescent="0.25">
      <c r="A13766" s="24" t="s">
        <v>3306</v>
      </c>
      <c r="B13766" s="26">
        <v>2018</v>
      </c>
      <c r="C13766" s="24">
        <v>2</v>
      </c>
      <c r="D13766" s="24" t="s">
        <v>15118</v>
      </c>
      <c r="E13766" s="26">
        <v>122</v>
      </c>
      <c r="F13766" s="26">
        <v>11095</v>
      </c>
      <c r="G13766" s="26" t="s">
        <v>14402</v>
      </c>
      <c r="H13766" s="24" t="s">
        <v>2363</v>
      </c>
      <c r="I13766" s="24" t="s">
        <v>2364</v>
      </c>
      <c r="J13766" s="27" t="s">
        <v>15162</v>
      </c>
      <c r="K13766" s="28">
        <v>6299.97</v>
      </c>
      <c r="L13766" s="28">
        <v>6299.97</v>
      </c>
    </row>
    <row r="13767" spans="1:12" x14ac:dyDescent="0.25">
      <c r="A13767" s="24" t="s">
        <v>3306</v>
      </c>
      <c r="B13767" s="26">
        <v>2018</v>
      </c>
      <c r="C13767" s="24">
        <v>2</v>
      </c>
      <c r="D13767" s="24" t="s">
        <v>15118</v>
      </c>
      <c r="E13767" s="26">
        <v>122</v>
      </c>
      <c r="F13767" s="26">
        <v>11096</v>
      </c>
      <c r="G13767" s="26" t="s">
        <v>14403</v>
      </c>
      <c r="H13767" s="24" t="s">
        <v>2599</v>
      </c>
      <c r="I13767" s="24" t="s">
        <v>2600</v>
      </c>
      <c r="J13767" s="27" t="s">
        <v>15162</v>
      </c>
      <c r="K13767" s="28">
        <v>6232.1</v>
      </c>
      <c r="L13767" s="28">
        <v>6232.1</v>
      </c>
    </row>
    <row r="13768" spans="1:12" x14ac:dyDescent="0.25">
      <c r="A13768" s="24" t="s">
        <v>3306</v>
      </c>
      <c r="B13768" s="26">
        <v>2018</v>
      </c>
      <c r="C13768" s="24">
        <v>2</v>
      </c>
      <c r="D13768" s="24" t="s">
        <v>15118</v>
      </c>
      <c r="E13768" s="26">
        <v>123</v>
      </c>
      <c r="F13768" s="26">
        <v>11097</v>
      </c>
      <c r="G13768" s="26" t="s">
        <v>14404</v>
      </c>
      <c r="H13768" s="24" t="s">
        <v>2738</v>
      </c>
      <c r="I13768" s="24" t="s">
        <v>2739</v>
      </c>
      <c r="J13768" s="27" t="s">
        <v>15162</v>
      </c>
      <c r="K13768" s="28">
        <v>9612.89</v>
      </c>
      <c r="L13768" s="28">
        <v>9612.89</v>
      </c>
    </row>
    <row r="13769" spans="1:12" x14ac:dyDescent="0.25">
      <c r="A13769" s="24" t="s">
        <v>3306</v>
      </c>
      <c r="B13769" s="26">
        <v>2018</v>
      </c>
      <c r="C13769" s="24">
        <v>2</v>
      </c>
      <c r="D13769" s="24" t="s">
        <v>15118</v>
      </c>
      <c r="E13769" s="26">
        <v>123</v>
      </c>
      <c r="F13769" s="26">
        <v>11098</v>
      </c>
      <c r="G13769" s="26" t="s">
        <v>14405</v>
      </c>
      <c r="H13769" s="24" t="s">
        <v>2854</v>
      </c>
      <c r="I13769" s="24" t="s">
        <v>2855</v>
      </c>
      <c r="J13769" s="27" t="s">
        <v>15162</v>
      </c>
      <c r="K13769" s="28">
        <v>14062.79</v>
      </c>
      <c r="L13769" s="28">
        <v>14062.79</v>
      </c>
    </row>
    <row r="13770" spans="1:12" x14ac:dyDescent="0.25">
      <c r="A13770" s="24" t="s">
        <v>3306</v>
      </c>
      <c r="B13770" s="26">
        <v>2018</v>
      </c>
      <c r="C13770" s="24">
        <v>2</v>
      </c>
      <c r="D13770" s="24" t="s">
        <v>15118</v>
      </c>
      <c r="E13770" s="26">
        <v>124</v>
      </c>
      <c r="F13770" s="26">
        <v>11099</v>
      </c>
      <c r="G13770" s="26" t="s">
        <v>14406</v>
      </c>
      <c r="H13770" s="24" t="s">
        <v>2277</v>
      </c>
      <c r="I13770" s="24" t="s">
        <v>2278</v>
      </c>
      <c r="J13770" s="27" t="s">
        <v>15162</v>
      </c>
      <c r="K13770" s="28">
        <v>3528.03</v>
      </c>
      <c r="L13770" s="28">
        <v>3528.03</v>
      </c>
    </row>
    <row r="13771" spans="1:12" x14ac:dyDescent="0.25">
      <c r="A13771" s="24" t="s">
        <v>3306</v>
      </c>
      <c r="B13771" s="26">
        <v>2018</v>
      </c>
      <c r="C13771" s="24">
        <v>2</v>
      </c>
      <c r="D13771" s="24" t="s">
        <v>15118</v>
      </c>
      <c r="E13771" s="26">
        <v>127</v>
      </c>
      <c r="F13771" s="26">
        <v>11100</v>
      </c>
      <c r="G13771" s="26" t="s">
        <v>14407</v>
      </c>
      <c r="H13771" s="24" t="s">
        <v>2279</v>
      </c>
      <c r="I13771" s="24" t="s">
        <v>2280</v>
      </c>
      <c r="J13771" s="27" t="s">
        <v>15162</v>
      </c>
      <c r="K13771" s="28">
        <v>10165.040000000001</v>
      </c>
      <c r="L13771" s="28">
        <v>10165.040000000001</v>
      </c>
    </row>
    <row r="13772" spans="1:12" x14ac:dyDescent="0.25">
      <c r="A13772" s="24" t="s">
        <v>3306</v>
      </c>
      <c r="B13772" s="26">
        <v>2018</v>
      </c>
      <c r="C13772" s="24">
        <v>2</v>
      </c>
      <c r="D13772" s="24" t="s">
        <v>15118</v>
      </c>
      <c r="E13772" s="26">
        <v>129</v>
      </c>
      <c r="F13772" s="26">
        <v>11101</v>
      </c>
      <c r="G13772" s="26" t="s">
        <v>14408</v>
      </c>
      <c r="H13772" s="24" t="s">
        <v>144</v>
      </c>
      <c r="I13772" s="24" t="s">
        <v>145</v>
      </c>
      <c r="J13772" s="27" t="s">
        <v>15162</v>
      </c>
      <c r="K13772" s="28">
        <v>9483.5499999999993</v>
      </c>
      <c r="L13772" s="28">
        <v>9483.5499999999993</v>
      </c>
    </row>
    <row r="13773" spans="1:12" x14ac:dyDescent="0.25">
      <c r="A13773" s="24" t="s">
        <v>3306</v>
      </c>
      <c r="B13773" s="26">
        <v>2018</v>
      </c>
      <c r="C13773" s="24">
        <v>2</v>
      </c>
      <c r="D13773" s="24" t="s">
        <v>15118</v>
      </c>
      <c r="E13773" s="26">
        <v>130</v>
      </c>
      <c r="F13773" s="26">
        <v>11102</v>
      </c>
      <c r="G13773" s="26" t="s">
        <v>14409</v>
      </c>
      <c r="H13773" s="24" t="s">
        <v>2361</v>
      </c>
      <c r="I13773" s="24" t="s">
        <v>2362</v>
      </c>
      <c r="J13773" s="27" t="s">
        <v>15162</v>
      </c>
      <c r="K13773" s="28">
        <v>17717.009999999998</v>
      </c>
      <c r="L13773" s="28">
        <v>17636.97</v>
      </c>
    </row>
    <row r="13774" spans="1:12" x14ac:dyDescent="0.25">
      <c r="A13774" s="24" t="s">
        <v>3306</v>
      </c>
      <c r="B13774" s="26">
        <v>2018</v>
      </c>
      <c r="C13774" s="24">
        <v>2</v>
      </c>
      <c r="D13774" s="24" t="s">
        <v>15118</v>
      </c>
      <c r="E13774" s="26">
        <v>135</v>
      </c>
      <c r="F13774" s="26">
        <v>11103</v>
      </c>
      <c r="G13774" s="26" t="s">
        <v>14410</v>
      </c>
      <c r="H13774" s="24" t="s">
        <v>2379</v>
      </c>
      <c r="I13774" s="24" t="s">
        <v>2380</v>
      </c>
      <c r="J13774" s="27" t="s">
        <v>15162</v>
      </c>
      <c r="K13774" s="28">
        <v>1027.31</v>
      </c>
      <c r="L13774" s="28">
        <v>1027.31</v>
      </c>
    </row>
    <row r="13775" spans="1:12" x14ac:dyDescent="0.25">
      <c r="A13775" s="24" t="s">
        <v>3306</v>
      </c>
      <c r="B13775" s="26">
        <v>2018</v>
      </c>
      <c r="C13775" s="24">
        <v>2</v>
      </c>
      <c r="D13775" s="24" t="s">
        <v>15118</v>
      </c>
      <c r="E13775" s="26">
        <v>135</v>
      </c>
      <c r="F13775" s="26">
        <v>11104</v>
      </c>
      <c r="G13775" s="26" t="s">
        <v>14411</v>
      </c>
      <c r="H13775" s="24" t="s">
        <v>2856</v>
      </c>
      <c r="I13775" s="24" t="s">
        <v>2857</v>
      </c>
      <c r="J13775" s="27" t="s">
        <v>15162</v>
      </c>
      <c r="K13775" s="28">
        <v>102.8</v>
      </c>
      <c r="L13775" s="28">
        <v>102.8</v>
      </c>
    </row>
    <row r="13776" spans="1:12" x14ac:dyDescent="0.25">
      <c r="A13776" s="24" t="s">
        <v>3306</v>
      </c>
      <c r="B13776" s="26">
        <v>2018</v>
      </c>
      <c r="C13776" s="24">
        <v>2</v>
      </c>
      <c r="D13776" s="24" t="s">
        <v>15118</v>
      </c>
      <c r="E13776" s="26">
        <v>135</v>
      </c>
      <c r="F13776" s="26">
        <v>11105</v>
      </c>
      <c r="G13776" s="26" t="s">
        <v>14412</v>
      </c>
      <c r="H13776" s="24" t="s">
        <v>1418</v>
      </c>
      <c r="I13776" s="24" t="s">
        <v>1419</v>
      </c>
      <c r="J13776" s="27" t="s">
        <v>15162</v>
      </c>
      <c r="K13776" s="28">
        <v>1027.31</v>
      </c>
      <c r="L13776" s="28">
        <v>1027.31</v>
      </c>
    </row>
    <row r="13777" spans="1:12" x14ac:dyDescent="0.25">
      <c r="A13777" s="24" t="s">
        <v>3306</v>
      </c>
      <c r="B13777" s="26">
        <v>2018</v>
      </c>
      <c r="C13777" s="24">
        <v>2</v>
      </c>
      <c r="D13777" s="24" t="s">
        <v>15118</v>
      </c>
      <c r="E13777" s="26">
        <v>135</v>
      </c>
      <c r="F13777" s="26">
        <v>11106</v>
      </c>
      <c r="G13777" s="26" t="s">
        <v>14413</v>
      </c>
      <c r="H13777" s="24" t="s">
        <v>2379</v>
      </c>
      <c r="I13777" s="24" t="s">
        <v>2380</v>
      </c>
      <c r="J13777" s="27" t="s">
        <v>15162</v>
      </c>
      <c r="K13777" s="28">
        <v>1259.03</v>
      </c>
      <c r="L13777" s="28">
        <v>1259.03</v>
      </c>
    </row>
    <row r="13778" spans="1:12" x14ac:dyDescent="0.25">
      <c r="A13778" s="24" t="s">
        <v>3306</v>
      </c>
      <c r="B13778" s="26">
        <v>2018</v>
      </c>
      <c r="C13778" s="24">
        <v>2</v>
      </c>
      <c r="D13778" s="24" t="s">
        <v>15118</v>
      </c>
      <c r="E13778" s="26">
        <v>135</v>
      </c>
      <c r="F13778" s="26">
        <v>11107</v>
      </c>
      <c r="G13778" s="26" t="s">
        <v>14414</v>
      </c>
      <c r="H13778" s="24" t="s">
        <v>1418</v>
      </c>
      <c r="I13778" s="24" t="s">
        <v>1419</v>
      </c>
      <c r="J13778" s="27" t="s">
        <v>15162</v>
      </c>
      <c r="K13778" s="28">
        <v>1470.45</v>
      </c>
      <c r="L13778" s="28">
        <v>1470.45</v>
      </c>
    </row>
    <row r="13779" spans="1:12" x14ac:dyDescent="0.25">
      <c r="A13779" s="24" t="s">
        <v>3306</v>
      </c>
      <c r="B13779" s="26">
        <v>2018</v>
      </c>
      <c r="C13779" s="24">
        <v>2</v>
      </c>
      <c r="D13779" s="24" t="s">
        <v>15118</v>
      </c>
      <c r="E13779" s="26">
        <v>137</v>
      </c>
      <c r="F13779" s="26">
        <v>11108</v>
      </c>
      <c r="G13779" s="26" t="s">
        <v>14415</v>
      </c>
      <c r="H13779" s="24" t="s">
        <v>1014</v>
      </c>
      <c r="I13779" s="24" t="s">
        <v>1015</v>
      </c>
      <c r="J13779" s="27" t="s">
        <v>15162</v>
      </c>
      <c r="K13779" s="28">
        <v>1487.52</v>
      </c>
      <c r="L13779" s="28">
        <v>1487.52</v>
      </c>
    </row>
    <row r="13780" spans="1:12" x14ac:dyDescent="0.25">
      <c r="A13780" s="24" t="s">
        <v>3306</v>
      </c>
      <c r="B13780" s="26">
        <v>2018</v>
      </c>
      <c r="C13780" s="24">
        <v>2</v>
      </c>
      <c r="D13780" s="24" t="s">
        <v>15118</v>
      </c>
      <c r="E13780" s="26">
        <v>137</v>
      </c>
      <c r="F13780" s="26">
        <v>11109</v>
      </c>
      <c r="G13780" s="26" t="s">
        <v>14416</v>
      </c>
      <c r="H13780" s="24" t="s">
        <v>39</v>
      </c>
      <c r="I13780" s="24" t="s">
        <v>40</v>
      </c>
      <c r="J13780" s="27" t="s">
        <v>15162</v>
      </c>
      <c r="K13780" s="28">
        <v>1027.31</v>
      </c>
      <c r="L13780" s="28">
        <v>1027.31</v>
      </c>
    </row>
    <row r="13781" spans="1:12" x14ac:dyDescent="0.25">
      <c r="A13781" s="24" t="s">
        <v>3306</v>
      </c>
      <c r="B13781" s="26">
        <v>2018</v>
      </c>
      <c r="C13781" s="24">
        <v>2</v>
      </c>
      <c r="D13781" s="24" t="s">
        <v>15118</v>
      </c>
      <c r="E13781" s="26">
        <v>137</v>
      </c>
      <c r="F13781" s="26">
        <v>11110</v>
      </c>
      <c r="G13781" s="26" t="s">
        <v>14417</v>
      </c>
      <c r="H13781" s="24" t="s">
        <v>1418</v>
      </c>
      <c r="I13781" s="24" t="s">
        <v>1419</v>
      </c>
      <c r="J13781" s="27" t="s">
        <v>15162</v>
      </c>
      <c r="K13781" s="28">
        <v>1027.31</v>
      </c>
      <c r="L13781" s="28">
        <v>1027.31</v>
      </c>
    </row>
    <row r="13782" spans="1:12" x14ac:dyDescent="0.25">
      <c r="A13782" s="24" t="s">
        <v>3306</v>
      </c>
      <c r="B13782" s="26">
        <v>2018</v>
      </c>
      <c r="C13782" s="24">
        <v>2</v>
      </c>
      <c r="D13782" s="24" t="s">
        <v>15118</v>
      </c>
      <c r="E13782" s="26">
        <v>137</v>
      </c>
      <c r="F13782" s="26">
        <v>11111</v>
      </c>
      <c r="G13782" s="26" t="s">
        <v>14418</v>
      </c>
      <c r="H13782" s="24" t="s">
        <v>2381</v>
      </c>
      <c r="I13782" s="24" t="s">
        <v>2382</v>
      </c>
      <c r="J13782" s="27" t="s">
        <v>15162</v>
      </c>
      <c r="K13782" s="28">
        <v>765.08</v>
      </c>
      <c r="L13782" s="28">
        <v>765.08</v>
      </c>
    </row>
    <row r="13783" spans="1:12" x14ac:dyDescent="0.25">
      <c r="A13783" s="24" t="s">
        <v>3306</v>
      </c>
      <c r="B13783" s="26">
        <v>2018</v>
      </c>
      <c r="C13783" s="24">
        <v>2</v>
      </c>
      <c r="D13783" s="24" t="s">
        <v>15118</v>
      </c>
      <c r="E13783" s="26">
        <v>137</v>
      </c>
      <c r="F13783" s="26">
        <v>11112</v>
      </c>
      <c r="G13783" s="26" t="s">
        <v>14419</v>
      </c>
      <c r="H13783" s="24" t="s">
        <v>1418</v>
      </c>
      <c r="I13783" s="24" t="s">
        <v>1419</v>
      </c>
      <c r="J13783" s="27" t="s">
        <v>15162</v>
      </c>
      <c r="K13783" s="28">
        <v>1027.31</v>
      </c>
      <c r="L13783" s="28">
        <v>1027.31</v>
      </c>
    </row>
    <row r="13784" spans="1:12" x14ac:dyDescent="0.25">
      <c r="A13784" s="24" t="s">
        <v>3306</v>
      </c>
      <c r="B13784" s="26">
        <v>2018</v>
      </c>
      <c r="C13784" s="24">
        <v>2</v>
      </c>
      <c r="D13784" s="24" t="s">
        <v>15118</v>
      </c>
      <c r="E13784" s="26">
        <v>138</v>
      </c>
      <c r="F13784" s="26">
        <v>11113</v>
      </c>
      <c r="G13784" s="26" t="s">
        <v>14420</v>
      </c>
      <c r="H13784" s="24" t="s">
        <v>2067</v>
      </c>
      <c r="I13784" s="24" t="s">
        <v>2068</v>
      </c>
      <c r="J13784" s="27" t="s">
        <v>15162</v>
      </c>
      <c r="K13784" s="28">
        <v>860.85</v>
      </c>
      <c r="L13784" s="28">
        <v>860.85</v>
      </c>
    </row>
    <row r="13785" spans="1:12" x14ac:dyDescent="0.25">
      <c r="A13785" s="24" t="s">
        <v>3306</v>
      </c>
      <c r="B13785" s="26">
        <v>2018</v>
      </c>
      <c r="C13785" s="24">
        <v>2</v>
      </c>
      <c r="D13785" s="24" t="s">
        <v>15118</v>
      </c>
      <c r="E13785" s="26">
        <v>138</v>
      </c>
      <c r="F13785" s="26">
        <v>11114</v>
      </c>
      <c r="G13785" s="26" t="s">
        <v>14421</v>
      </c>
      <c r="H13785" s="24" t="s">
        <v>2379</v>
      </c>
      <c r="I13785" s="24" t="s">
        <v>2380</v>
      </c>
      <c r="J13785" s="27" t="s">
        <v>15162</v>
      </c>
      <c r="K13785" s="28">
        <v>723.07</v>
      </c>
      <c r="L13785" s="28">
        <v>723.07</v>
      </c>
    </row>
    <row r="13786" spans="1:12" x14ac:dyDescent="0.25">
      <c r="A13786" s="24" t="s">
        <v>3306</v>
      </c>
      <c r="B13786" s="26">
        <v>2018</v>
      </c>
      <c r="C13786" s="24">
        <v>2</v>
      </c>
      <c r="D13786" s="24" t="s">
        <v>15118</v>
      </c>
      <c r="E13786" s="26">
        <v>138</v>
      </c>
      <c r="F13786" s="26">
        <v>11115</v>
      </c>
      <c r="G13786" s="26" t="s">
        <v>14422</v>
      </c>
      <c r="H13786" s="24" t="s">
        <v>1931</v>
      </c>
      <c r="I13786" s="24" t="s">
        <v>1932</v>
      </c>
      <c r="J13786" s="27" t="s">
        <v>15162</v>
      </c>
      <c r="K13786" s="28">
        <v>65.150000000000006</v>
      </c>
      <c r="L13786" s="28">
        <v>65.150000000000006</v>
      </c>
    </row>
    <row r="13787" spans="1:12" x14ac:dyDescent="0.25">
      <c r="A13787" s="24" t="s">
        <v>3306</v>
      </c>
      <c r="B13787" s="26">
        <v>2018</v>
      </c>
      <c r="C13787" s="24">
        <v>2</v>
      </c>
      <c r="D13787" s="24" t="s">
        <v>15118</v>
      </c>
      <c r="E13787" s="26">
        <v>139</v>
      </c>
      <c r="F13787" s="26">
        <v>11116</v>
      </c>
      <c r="G13787" s="26" t="s">
        <v>14423</v>
      </c>
      <c r="H13787" s="24" t="s">
        <v>1418</v>
      </c>
      <c r="I13787" s="24" t="s">
        <v>1419</v>
      </c>
      <c r="J13787" s="27" t="s">
        <v>15162</v>
      </c>
      <c r="K13787" s="28">
        <v>1027.31</v>
      </c>
      <c r="L13787" s="28">
        <v>1027.31</v>
      </c>
    </row>
    <row r="13788" spans="1:12" x14ac:dyDescent="0.25">
      <c r="A13788" s="24" t="s">
        <v>3306</v>
      </c>
      <c r="B13788" s="26">
        <v>2018</v>
      </c>
      <c r="C13788" s="24">
        <v>2</v>
      </c>
      <c r="D13788" s="24" t="s">
        <v>15118</v>
      </c>
      <c r="E13788" s="26">
        <v>140</v>
      </c>
      <c r="F13788" s="26">
        <v>11117</v>
      </c>
      <c r="G13788" s="26" t="s">
        <v>14424</v>
      </c>
      <c r="H13788" s="24" t="s">
        <v>328</v>
      </c>
      <c r="I13788" s="24" t="s">
        <v>329</v>
      </c>
      <c r="J13788" s="27" t="s">
        <v>15162</v>
      </c>
      <c r="K13788" s="28">
        <v>765.08</v>
      </c>
      <c r="L13788" s="28">
        <v>765.08</v>
      </c>
    </row>
    <row r="13789" spans="1:12" x14ac:dyDescent="0.25">
      <c r="A13789" s="24" t="s">
        <v>3306</v>
      </c>
      <c r="B13789" s="26">
        <v>2018</v>
      </c>
      <c r="C13789" s="24">
        <v>2</v>
      </c>
      <c r="D13789" s="24" t="s">
        <v>15118</v>
      </c>
      <c r="E13789" s="26">
        <v>140</v>
      </c>
      <c r="F13789" s="26">
        <v>11118</v>
      </c>
      <c r="G13789" s="26" t="s">
        <v>14425</v>
      </c>
      <c r="H13789" s="24" t="s">
        <v>2858</v>
      </c>
      <c r="I13789" s="24" t="s">
        <v>2859</v>
      </c>
      <c r="J13789" s="27" t="s">
        <v>15162</v>
      </c>
      <c r="K13789" s="28">
        <v>723.58</v>
      </c>
      <c r="L13789" s="28">
        <v>723.58</v>
      </c>
    </row>
    <row r="13790" spans="1:12" x14ac:dyDescent="0.25">
      <c r="A13790" s="24" t="s">
        <v>3306</v>
      </c>
      <c r="B13790" s="26">
        <v>2018</v>
      </c>
      <c r="C13790" s="24">
        <v>2</v>
      </c>
      <c r="D13790" s="24" t="s">
        <v>15118</v>
      </c>
      <c r="E13790" s="26">
        <v>142</v>
      </c>
      <c r="F13790" s="26">
        <v>11119</v>
      </c>
      <c r="G13790" s="26" t="s">
        <v>14426</v>
      </c>
      <c r="H13790" s="24" t="s">
        <v>406</v>
      </c>
      <c r="I13790" s="24" t="s">
        <v>407</v>
      </c>
      <c r="J13790" s="27" t="s">
        <v>15162</v>
      </c>
      <c r="K13790" s="28">
        <v>7532.47</v>
      </c>
      <c r="L13790" s="28">
        <v>7532.47</v>
      </c>
    </row>
    <row r="13791" spans="1:12" x14ac:dyDescent="0.25">
      <c r="A13791" s="24" t="s">
        <v>3306</v>
      </c>
      <c r="B13791" s="26">
        <v>2018</v>
      </c>
      <c r="C13791" s="24">
        <v>2</v>
      </c>
      <c r="D13791" s="24" t="s">
        <v>15118</v>
      </c>
      <c r="E13791" s="26">
        <v>144</v>
      </c>
      <c r="F13791" s="26">
        <v>11120</v>
      </c>
      <c r="G13791" s="26" t="s">
        <v>14427</v>
      </c>
      <c r="H13791" s="24" t="s">
        <v>1240</v>
      </c>
      <c r="I13791" s="24" t="s">
        <v>1241</v>
      </c>
      <c r="J13791" s="27" t="s">
        <v>15162</v>
      </c>
      <c r="K13791" s="28">
        <v>2500.34</v>
      </c>
      <c r="L13791" s="28">
        <v>2500.34</v>
      </c>
    </row>
    <row r="13792" spans="1:12" x14ac:dyDescent="0.25">
      <c r="A13792" s="24" t="s">
        <v>3306</v>
      </c>
      <c r="B13792" s="26">
        <v>2018</v>
      </c>
      <c r="C13792" s="24">
        <v>2</v>
      </c>
      <c r="D13792" s="24" t="s">
        <v>15118</v>
      </c>
      <c r="E13792" s="26">
        <v>146</v>
      </c>
      <c r="F13792" s="26">
        <v>11121</v>
      </c>
      <c r="G13792" s="26" t="s">
        <v>14428</v>
      </c>
      <c r="H13792" s="24" t="s">
        <v>1418</v>
      </c>
      <c r="I13792" s="24" t="s">
        <v>1419</v>
      </c>
      <c r="J13792" s="27" t="s">
        <v>15162</v>
      </c>
      <c r="K13792" s="28">
        <v>2112.58</v>
      </c>
      <c r="L13792" s="28">
        <v>2112.58</v>
      </c>
    </row>
    <row r="13793" spans="1:12" x14ac:dyDescent="0.25">
      <c r="A13793" s="24" t="s">
        <v>3306</v>
      </c>
      <c r="B13793" s="26">
        <v>2018</v>
      </c>
      <c r="C13793" s="24">
        <v>2</v>
      </c>
      <c r="D13793" s="24" t="s">
        <v>15118</v>
      </c>
      <c r="E13793" s="26">
        <v>147</v>
      </c>
      <c r="F13793" s="26">
        <v>11122</v>
      </c>
      <c r="G13793" s="26" t="s">
        <v>14429</v>
      </c>
      <c r="H13793" s="24" t="s">
        <v>2834</v>
      </c>
      <c r="I13793" s="24" t="s">
        <v>2835</v>
      </c>
      <c r="J13793" s="27" t="s">
        <v>15162</v>
      </c>
      <c r="K13793" s="28">
        <v>2337.0500000000002</v>
      </c>
      <c r="L13793" s="28">
        <v>2337.0500000000002</v>
      </c>
    </row>
    <row r="13794" spans="1:12" x14ac:dyDescent="0.25">
      <c r="A13794" s="24" t="s">
        <v>3306</v>
      </c>
      <c r="B13794" s="26">
        <v>2018</v>
      </c>
      <c r="C13794" s="24">
        <v>2</v>
      </c>
      <c r="D13794" s="24" t="s">
        <v>15118</v>
      </c>
      <c r="E13794" s="26">
        <v>147</v>
      </c>
      <c r="F13794" s="26">
        <v>11123</v>
      </c>
      <c r="G13794" s="26" t="s">
        <v>14430</v>
      </c>
      <c r="H13794" s="24" t="s">
        <v>2860</v>
      </c>
      <c r="I13794" s="24" t="s">
        <v>2861</v>
      </c>
      <c r="J13794" s="27" t="s">
        <v>15162</v>
      </c>
      <c r="K13794" s="28">
        <v>3852.22</v>
      </c>
      <c r="L13794" s="28">
        <v>3852.22</v>
      </c>
    </row>
    <row r="13795" spans="1:12" x14ac:dyDescent="0.25">
      <c r="A13795" s="24" t="s">
        <v>3306</v>
      </c>
      <c r="B13795" s="26">
        <v>2018</v>
      </c>
      <c r="C13795" s="24">
        <v>2</v>
      </c>
      <c r="D13795" s="24" t="s">
        <v>15118</v>
      </c>
      <c r="E13795" s="26">
        <v>147</v>
      </c>
      <c r="F13795" s="26">
        <v>11124</v>
      </c>
      <c r="G13795" s="26" t="s">
        <v>14431</v>
      </c>
      <c r="H13795" s="24" t="s">
        <v>2862</v>
      </c>
      <c r="I13795" s="24" t="s">
        <v>2863</v>
      </c>
      <c r="J13795" s="27" t="s">
        <v>15162</v>
      </c>
      <c r="K13795" s="28">
        <v>6394.2</v>
      </c>
      <c r="L13795" s="28">
        <v>6394.2</v>
      </c>
    </row>
    <row r="13796" spans="1:12" x14ac:dyDescent="0.25">
      <c r="A13796" s="24" t="s">
        <v>3306</v>
      </c>
      <c r="B13796" s="26">
        <v>2018</v>
      </c>
      <c r="C13796" s="24">
        <v>2</v>
      </c>
      <c r="D13796" s="24" t="s">
        <v>15118</v>
      </c>
      <c r="E13796" s="26">
        <v>149</v>
      </c>
      <c r="F13796" s="26">
        <v>11125</v>
      </c>
      <c r="G13796" s="26" t="s">
        <v>14432</v>
      </c>
      <c r="H13796" s="24" t="s">
        <v>2734</v>
      </c>
      <c r="I13796" s="24" t="s">
        <v>2735</v>
      </c>
      <c r="J13796" s="27" t="s">
        <v>15162</v>
      </c>
      <c r="K13796" s="28">
        <v>17607.91</v>
      </c>
      <c r="L13796" s="28">
        <v>17607.91</v>
      </c>
    </row>
    <row r="13797" spans="1:12" x14ac:dyDescent="0.25">
      <c r="A13797" s="24" t="s">
        <v>3306</v>
      </c>
      <c r="B13797" s="26">
        <v>2018</v>
      </c>
      <c r="C13797" s="24">
        <v>2</v>
      </c>
      <c r="D13797" s="24" t="s">
        <v>15118</v>
      </c>
      <c r="E13797" s="26">
        <v>150</v>
      </c>
      <c r="F13797" s="26">
        <v>10888</v>
      </c>
      <c r="G13797" s="26" t="s">
        <v>14195</v>
      </c>
      <c r="H13797" s="24" t="s">
        <v>1294</v>
      </c>
      <c r="I13797" s="24" t="s">
        <v>1295</v>
      </c>
      <c r="J13797" s="27" t="s">
        <v>15162</v>
      </c>
      <c r="K13797" s="28">
        <v>582.85</v>
      </c>
      <c r="L13797" s="28">
        <v>582.85</v>
      </c>
    </row>
    <row r="13798" spans="1:12" x14ac:dyDescent="0.25">
      <c r="A13798" s="24" t="s">
        <v>3306</v>
      </c>
      <c r="B13798" s="26">
        <v>2018</v>
      </c>
      <c r="C13798" s="24">
        <v>2</v>
      </c>
      <c r="D13798" s="24" t="s">
        <v>15118</v>
      </c>
      <c r="E13798" s="26">
        <v>151</v>
      </c>
      <c r="F13798" s="26">
        <v>10887</v>
      </c>
      <c r="G13798" s="26" t="s">
        <v>14194</v>
      </c>
      <c r="H13798" s="24" t="s">
        <v>294</v>
      </c>
      <c r="I13798" s="24" t="s">
        <v>295</v>
      </c>
      <c r="J13798" s="27" t="s">
        <v>15162</v>
      </c>
      <c r="K13798" s="28">
        <v>277.48</v>
      </c>
      <c r="L13798" s="28">
        <v>277.48</v>
      </c>
    </row>
    <row r="13799" spans="1:12" x14ac:dyDescent="0.25">
      <c r="A13799" s="24" t="s">
        <v>3306</v>
      </c>
      <c r="B13799" s="26">
        <v>2018</v>
      </c>
      <c r="C13799" s="24">
        <v>2</v>
      </c>
      <c r="D13799" s="24" t="s">
        <v>15118</v>
      </c>
      <c r="E13799" s="26">
        <v>158</v>
      </c>
      <c r="F13799" s="26">
        <v>11126</v>
      </c>
      <c r="G13799" s="26" t="s">
        <v>14433</v>
      </c>
      <c r="H13799" s="24" t="s">
        <v>2864</v>
      </c>
      <c r="I13799" s="24" t="s">
        <v>2865</v>
      </c>
      <c r="J13799" s="27" t="s">
        <v>15162</v>
      </c>
      <c r="K13799" s="28">
        <v>13235.23</v>
      </c>
      <c r="L13799" s="28">
        <v>13235.23</v>
      </c>
    </row>
    <row r="13800" spans="1:12" x14ac:dyDescent="0.25">
      <c r="A13800" s="24" t="s">
        <v>3306</v>
      </c>
      <c r="B13800" s="26">
        <v>2018</v>
      </c>
      <c r="C13800" s="24">
        <v>2</v>
      </c>
      <c r="D13800" s="24" t="s">
        <v>15131</v>
      </c>
      <c r="E13800" s="26">
        <v>54</v>
      </c>
      <c r="F13800" s="26">
        <v>11127</v>
      </c>
      <c r="G13800" s="26" t="s">
        <v>14434</v>
      </c>
      <c r="H13800" s="24" t="s">
        <v>2866</v>
      </c>
      <c r="I13800" s="24" t="s">
        <v>2867</v>
      </c>
      <c r="J13800" s="27" t="s">
        <v>15162</v>
      </c>
      <c r="K13800" s="28">
        <v>4536.04</v>
      </c>
      <c r="L13800" s="28">
        <v>4536.04</v>
      </c>
    </row>
    <row r="13801" spans="1:12" x14ac:dyDescent="0.25">
      <c r="A13801" s="24" t="s">
        <v>3306</v>
      </c>
      <c r="B13801" s="26">
        <v>2018</v>
      </c>
      <c r="C13801" s="24">
        <v>2</v>
      </c>
      <c r="D13801" s="24" t="s">
        <v>15131</v>
      </c>
      <c r="E13801" s="26">
        <v>55</v>
      </c>
      <c r="F13801" s="26">
        <v>11128</v>
      </c>
      <c r="G13801" s="26" t="s">
        <v>14435</v>
      </c>
      <c r="H13801" s="24" t="s">
        <v>2868</v>
      </c>
      <c r="I13801" s="24" t="s">
        <v>2869</v>
      </c>
      <c r="J13801" s="27" t="s">
        <v>15162</v>
      </c>
      <c r="K13801" s="28">
        <v>2050.46</v>
      </c>
      <c r="L13801" s="28">
        <v>2050.46</v>
      </c>
    </row>
    <row r="13802" spans="1:12" x14ac:dyDescent="0.25">
      <c r="A13802" s="24" t="s">
        <v>3306</v>
      </c>
      <c r="B13802" s="26">
        <v>2018</v>
      </c>
      <c r="C13802" s="24">
        <v>2</v>
      </c>
      <c r="D13802" s="24" t="s">
        <v>15148</v>
      </c>
      <c r="E13802" s="26">
        <v>47</v>
      </c>
      <c r="F13802" s="26">
        <v>11129</v>
      </c>
      <c r="G13802" s="26" t="s">
        <v>14436</v>
      </c>
      <c r="H13802" s="24" t="s">
        <v>624</v>
      </c>
      <c r="I13802" s="24" t="s">
        <v>625</v>
      </c>
      <c r="J13802" s="27" t="s">
        <v>15162</v>
      </c>
      <c r="K13802" s="28">
        <v>567.11</v>
      </c>
      <c r="L13802" s="28">
        <v>567.11</v>
      </c>
    </row>
    <row r="13803" spans="1:12" x14ac:dyDescent="0.25">
      <c r="A13803" s="24" t="s">
        <v>3306</v>
      </c>
      <c r="B13803" s="26">
        <v>2018</v>
      </c>
      <c r="C13803" s="24">
        <v>2</v>
      </c>
      <c r="D13803" s="24" t="s">
        <v>15148</v>
      </c>
      <c r="E13803" s="26">
        <v>47</v>
      </c>
      <c r="F13803" s="26">
        <v>11130</v>
      </c>
      <c r="G13803" s="26" t="s">
        <v>14437</v>
      </c>
      <c r="H13803" s="24" t="s">
        <v>2870</v>
      </c>
      <c r="I13803" s="24" t="s">
        <v>2871</v>
      </c>
      <c r="J13803" s="27" t="s">
        <v>15162</v>
      </c>
      <c r="K13803" s="28">
        <v>523.22</v>
      </c>
      <c r="L13803" s="28">
        <v>523.22</v>
      </c>
    </row>
    <row r="13804" spans="1:12" x14ac:dyDescent="0.25">
      <c r="A13804" s="24" t="s">
        <v>3306</v>
      </c>
      <c r="B13804" s="26">
        <v>2018</v>
      </c>
      <c r="C13804" s="24">
        <v>2</v>
      </c>
      <c r="D13804" s="24" t="s">
        <v>15148</v>
      </c>
      <c r="E13804" s="26">
        <v>48</v>
      </c>
      <c r="F13804" s="26">
        <v>11131</v>
      </c>
      <c r="G13804" s="26" t="s">
        <v>14438</v>
      </c>
      <c r="H13804" s="24" t="s">
        <v>2872</v>
      </c>
      <c r="I13804" s="24" t="s">
        <v>2873</v>
      </c>
      <c r="J13804" s="27" t="s">
        <v>15162</v>
      </c>
      <c r="K13804" s="28">
        <v>452.54</v>
      </c>
      <c r="L13804" s="28">
        <v>452.54</v>
      </c>
    </row>
    <row r="13805" spans="1:12" x14ac:dyDescent="0.25">
      <c r="A13805" s="24" t="s">
        <v>3306</v>
      </c>
      <c r="B13805" s="26">
        <v>2018</v>
      </c>
      <c r="C13805" s="24">
        <v>2</v>
      </c>
      <c r="D13805" s="24" t="s">
        <v>15148</v>
      </c>
      <c r="E13805" s="26">
        <v>55</v>
      </c>
      <c r="F13805" s="26">
        <v>11132</v>
      </c>
      <c r="G13805" s="26" t="s">
        <v>14439</v>
      </c>
      <c r="H13805" s="24" t="s">
        <v>2874</v>
      </c>
      <c r="I13805" s="24" t="s">
        <v>2875</v>
      </c>
      <c r="J13805" s="27" t="s">
        <v>15162</v>
      </c>
      <c r="K13805" s="28">
        <v>456.34</v>
      </c>
      <c r="L13805" s="28">
        <v>456.34</v>
      </c>
    </row>
    <row r="13806" spans="1:12" x14ac:dyDescent="0.25">
      <c r="A13806" s="24" t="s">
        <v>3306</v>
      </c>
      <c r="B13806" s="26">
        <v>2018</v>
      </c>
      <c r="C13806" s="24">
        <v>2</v>
      </c>
      <c r="D13806" s="24" t="s">
        <v>15148</v>
      </c>
      <c r="E13806" s="26">
        <v>78</v>
      </c>
      <c r="F13806" s="26">
        <v>11133</v>
      </c>
      <c r="G13806" s="26" t="s">
        <v>14440</v>
      </c>
      <c r="H13806" s="24" t="s">
        <v>2876</v>
      </c>
      <c r="I13806" s="24" t="s">
        <v>2877</v>
      </c>
      <c r="J13806" s="27" t="s">
        <v>15162</v>
      </c>
      <c r="K13806" s="28">
        <v>522.41</v>
      </c>
      <c r="L13806" s="28">
        <v>522.41</v>
      </c>
    </row>
    <row r="13807" spans="1:12" x14ac:dyDescent="0.25">
      <c r="A13807" s="24" t="s">
        <v>3306</v>
      </c>
      <c r="B13807" s="26">
        <v>2018</v>
      </c>
      <c r="C13807" s="24">
        <v>2</v>
      </c>
      <c r="D13807" s="24" t="s">
        <v>15148</v>
      </c>
      <c r="E13807" s="26">
        <v>93</v>
      </c>
      <c r="F13807" s="26">
        <v>11134</v>
      </c>
      <c r="G13807" s="26" t="s">
        <v>14441</v>
      </c>
      <c r="H13807" s="24" t="s">
        <v>2389</v>
      </c>
      <c r="I13807" s="24" t="s">
        <v>2390</v>
      </c>
      <c r="J13807" s="27" t="s">
        <v>15162</v>
      </c>
      <c r="K13807" s="28">
        <v>880.39</v>
      </c>
      <c r="L13807" s="28">
        <v>880.39</v>
      </c>
    </row>
    <row r="13808" spans="1:12" x14ac:dyDescent="0.25">
      <c r="A13808" s="24" t="s">
        <v>3306</v>
      </c>
      <c r="B13808" s="26">
        <v>2018</v>
      </c>
      <c r="C13808" s="24">
        <v>2</v>
      </c>
      <c r="D13808" s="24" t="s">
        <v>15148</v>
      </c>
      <c r="E13808" s="26">
        <v>94</v>
      </c>
      <c r="F13808" s="26">
        <v>11135</v>
      </c>
      <c r="G13808" s="26" t="s">
        <v>14442</v>
      </c>
      <c r="H13808" s="24" t="s">
        <v>2389</v>
      </c>
      <c r="I13808" s="24" t="s">
        <v>2390</v>
      </c>
      <c r="J13808" s="27" t="s">
        <v>15162</v>
      </c>
      <c r="K13808" s="28">
        <v>2525.17</v>
      </c>
      <c r="L13808" s="28">
        <v>2525.17</v>
      </c>
    </row>
    <row r="13809" spans="1:12" x14ac:dyDescent="0.25">
      <c r="A13809" s="24" t="s">
        <v>3306</v>
      </c>
      <c r="B13809" s="26">
        <v>2018</v>
      </c>
      <c r="C13809" s="24">
        <v>2</v>
      </c>
      <c r="D13809" s="24" t="s">
        <v>15148</v>
      </c>
      <c r="E13809" s="26">
        <v>97</v>
      </c>
      <c r="F13809" s="26">
        <v>11136</v>
      </c>
      <c r="G13809" s="26" t="s">
        <v>14443</v>
      </c>
      <c r="H13809" s="24" t="s">
        <v>2872</v>
      </c>
      <c r="I13809" s="24" t="s">
        <v>2873</v>
      </c>
      <c r="J13809" s="27" t="s">
        <v>15162</v>
      </c>
      <c r="K13809" s="28">
        <v>645.92999999999995</v>
      </c>
      <c r="L13809" s="28">
        <v>645.92999999999995</v>
      </c>
    </row>
    <row r="13810" spans="1:12" x14ac:dyDescent="0.25">
      <c r="A13810" s="24" t="s">
        <v>3306</v>
      </c>
      <c r="B13810" s="26">
        <v>2018</v>
      </c>
      <c r="C13810" s="24">
        <v>2</v>
      </c>
      <c r="D13810" s="24" t="s">
        <v>15148</v>
      </c>
      <c r="E13810" s="26">
        <v>98</v>
      </c>
      <c r="F13810" s="26">
        <v>11137</v>
      </c>
      <c r="G13810" s="26" t="s">
        <v>14444</v>
      </c>
      <c r="H13810" s="24" t="s">
        <v>2389</v>
      </c>
      <c r="I13810" s="24" t="s">
        <v>2390</v>
      </c>
      <c r="J13810" s="27" t="s">
        <v>15162</v>
      </c>
      <c r="K13810" s="28">
        <v>1336.18</v>
      </c>
      <c r="L13810" s="28">
        <v>1336.18</v>
      </c>
    </row>
    <row r="13811" spans="1:12" x14ac:dyDescent="0.25">
      <c r="A13811" s="24" t="s">
        <v>3306</v>
      </c>
      <c r="B13811" s="26">
        <v>2018</v>
      </c>
      <c r="C13811" s="24">
        <v>2</v>
      </c>
      <c r="D13811" s="24" t="s">
        <v>15148</v>
      </c>
      <c r="E13811" s="26">
        <v>99</v>
      </c>
      <c r="F13811" s="26">
        <v>11138</v>
      </c>
      <c r="G13811" s="26" t="s">
        <v>14445</v>
      </c>
      <c r="H13811" s="24" t="s">
        <v>2800</v>
      </c>
      <c r="I13811" s="24" t="s">
        <v>2801</v>
      </c>
      <c r="J13811" s="27" t="s">
        <v>15162</v>
      </c>
      <c r="K13811" s="28">
        <v>1804.05</v>
      </c>
      <c r="L13811" s="28">
        <v>1804.05</v>
      </c>
    </row>
    <row r="13812" spans="1:12" x14ac:dyDescent="0.25">
      <c r="A13812" s="24" t="s">
        <v>3306</v>
      </c>
      <c r="B13812" s="26">
        <v>2018</v>
      </c>
      <c r="C13812" s="24">
        <v>2</v>
      </c>
      <c r="D13812" s="24" t="s">
        <v>15148</v>
      </c>
      <c r="E13812" s="26">
        <v>103</v>
      </c>
      <c r="F13812" s="26">
        <v>11139</v>
      </c>
      <c r="G13812" s="26" t="s">
        <v>14446</v>
      </c>
      <c r="H13812" s="24" t="s">
        <v>2574</v>
      </c>
      <c r="I13812" s="24" t="s">
        <v>2575</v>
      </c>
      <c r="J13812" s="27" t="s">
        <v>15162</v>
      </c>
      <c r="K13812" s="28">
        <v>6422.47</v>
      </c>
      <c r="L13812" s="28">
        <v>6422.47</v>
      </c>
    </row>
    <row r="13813" spans="1:12" x14ac:dyDescent="0.25">
      <c r="A13813" s="24" t="s">
        <v>3306</v>
      </c>
      <c r="B13813" s="26">
        <v>2018</v>
      </c>
      <c r="C13813" s="24">
        <v>2</v>
      </c>
      <c r="D13813" s="24" t="s">
        <v>15148</v>
      </c>
      <c r="E13813" s="26">
        <v>105</v>
      </c>
      <c r="F13813" s="26">
        <v>11140</v>
      </c>
      <c r="G13813" s="26" t="s">
        <v>14447</v>
      </c>
      <c r="H13813" s="24" t="s">
        <v>2878</v>
      </c>
      <c r="I13813" s="24" t="s">
        <v>2879</v>
      </c>
      <c r="J13813" s="27" t="s">
        <v>15162</v>
      </c>
      <c r="K13813" s="28">
        <v>1190.48</v>
      </c>
      <c r="L13813" s="28">
        <v>1190.48</v>
      </c>
    </row>
    <row r="13814" spans="1:12" x14ac:dyDescent="0.25">
      <c r="A13814" s="24" t="s">
        <v>3306</v>
      </c>
      <c r="B13814" s="26">
        <v>2018</v>
      </c>
      <c r="C13814" s="24">
        <v>2</v>
      </c>
      <c r="D13814" s="24" t="s">
        <v>15148</v>
      </c>
      <c r="E13814" s="26">
        <v>135</v>
      </c>
      <c r="F13814" s="26">
        <v>11141</v>
      </c>
      <c r="G13814" s="26" t="s">
        <v>14448</v>
      </c>
      <c r="H13814" s="24" t="s">
        <v>2880</v>
      </c>
      <c r="I13814" s="24" t="s">
        <v>2881</v>
      </c>
      <c r="J13814" s="27" t="s">
        <v>15162</v>
      </c>
      <c r="K13814" s="28">
        <v>2353.6799999999998</v>
      </c>
      <c r="L13814" s="28">
        <v>2353.6799999999998</v>
      </c>
    </row>
    <row r="13815" spans="1:12" x14ac:dyDescent="0.25">
      <c r="A13815" s="24" t="s">
        <v>3306</v>
      </c>
      <c r="B13815" s="26">
        <v>2018</v>
      </c>
      <c r="C13815" s="24">
        <v>2</v>
      </c>
      <c r="D13815" s="24" t="s">
        <v>15148</v>
      </c>
      <c r="E13815" s="26">
        <v>137</v>
      </c>
      <c r="F13815" s="26">
        <v>11142</v>
      </c>
      <c r="G13815" s="26" t="s">
        <v>14449</v>
      </c>
      <c r="H13815" s="24" t="s">
        <v>642</v>
      </c>
      <c r="I13815" s="24" t="s">
        <v>643</v>
      </c>
      <c r="J13815" s="27" t="s">
        <v>15162</v>
      </c>
      <c r="K13815" s="28">
        <v>1013.72</v>
      </c>
      <c r="L13815" s="28">
        <v>1013.72</v>
      </c>
    </row>
    <row r="13816" spans="1:12" x14ac:dyDescent="0.25">
      <c r="A13816" s="24" t="s">
        <v>3306</v>
      </c>
      <c r="B13816" s="26">
        <v>2018</v>
      </c>
      <c r="C13816" s="24">
        <v>2</v>
      </c>
      <c r="D13816" s="24" t="s">
        <v>15119</v>
      </c>
      <c r="E13816" s="26">
        <v>73</v>
      </c>
      <c r="F13816" s="26">
        <v>11143</v>
      </c>
      <c r="G13816" s="26" t="s">
        <v>14450</v>
      </c>
      <c r="H13816" s="24" t="s">
        <v>2774</v>
      </c>
      <c r="I13816" s="24" t="s">
        <v>2775</v>
      </c>
      <c r="J13816" s="27" t="s">
        <v>15162</v>
      </c>
      <c r="K13816" s="28">
        <v>9060.93</v>
      </c>
      <c r="L13816" s="28">
        <v>8980.89</v>
      </c>
    </row>
    <row r="13817" spans="1:12" x14ac:dyDescent="0.25">
      <c r="A13817" s="24" t="s">
        <v>3306</v>
      </c>
      <c r="B13817" s="26">
        <v>2018</v>
      </c>
      <c r="C13817" s="24">
        <v>2</v>
      </c>
      <c r="D13817" s="24" t="s">
        <v>15119</v>
      </c>
      <c r="E13817" s="26">
        <v>85</v>
      </c>
      <c r="F13817" s="26">
        <v>11144</v>
      </c>
      <c r="G13817" s="26" t="s">
        <v>14451</v>
      </c>
      <c r="H13817" s="24" t="s">
        <v>2882</v>
      </c>
      <c r="I13817" s="24" t="s">
        <v>2883</v>
      </c>
      <c r="J13817" s="27" t="s">
        <v>15162</v>
      </c>
      <c r="K13817" s="28">
        <v>1035.83</v>
      </c>
      <c r="L13817" s="28">
        <v>1035.83</v>
      </c>
    </row>
    <row r="13818" spans="1:12" x14ac:dyDescent="0.25">
      <c r="A13818" s="24" t="s">
        <v>3306</v>
      </c>
      <c r="B13818" s="26">
        <v>2018</v>
      </c>
      <c r="C13818" s="24">
        <v>2</v>
      </c>
      <c r="D13818" s="24" t="s">
        <v>15119</v>
      </c>
      <c r="E13818" s="26">
        <v>102</v>
      </c>
      <c r="F13818" s="26">
        <v>11145</v>
      </c>
      <c r="G13818" s="26" t="s">
        <v>14452</v>
      </c>
      <c r="H13818" s="24" t="s">
        <v>2884</v>
      </c>
      <c r="I13818" s="24" t="s">
        <v>2885</v>
      </c>
      <c r="J13818" s="27" t="s">
        <v>15162</v>
      </c>
      <c r="K13818" s="28">
        <v>6407.51</v>
      </c>
      <c r="L13818" s="28">
        <v>6407.51</v>
      </c>
    </row>
    <row r="13819" spans="1:12" x14ac:dyDescent="0.25">
      <c r="A13819" s="24" t="s">
        <v>3306</v>
      </c>
      <c r="B13819" s="26">
        <v>2018</v>
      </c>
      <c r="C13819" s="24">
        <v>2</v>
      </c>
      <c r="D13819" s="24" t="s">
        <v>15133</v>
      </c>
      <c r="E13819" s="26">
        <v>22</v>
      </c>
      <c r="F13819" s="26">
        <v>11146</v>
      </c>
      <c r="G13819" s="26" t="s">
        <v>14453</v>
      </c>
      <c r="H13819" s="24" t="s">
        <v>2886</v>
      </c>
      <c r="I13819" s="24" t="s">
        <v>2887</v>
      </c>
      <c r="J13819" s="27" t="s">
        <v>15162</v>
      </c>
      <c r="K13819" s="28">
        <v>78.53</v>
      </c>
      <c r="L13819" s="28">
        <v>78.53</v>
      </c>
    </row>
    <row r="13820" spans="1:12" x14ac:dyDescent="0.25">
      <c r="A13820" s="24" t="s">
        <v>3306</v>
      </c>
      <c r="B13820" s="26">
        <v>2018</v>
      </c>
      <c r="C13820" s="24">
        <v>2</v>
      </c>
      <c r="D13820" s="24" t="s">
        <v>15133</v>
      </c>
      <c r="E13820" s="26">
        <v>156</v>
      </c>
      <c r="F13820" s="26">
        <v>10897</v>
      </c>
      <c r="G13820" s="26" t="s">
        <v>14204</v>
      </c>
      <c r="H13820" s="24" t="s">
        <v>2824</v>
      </c>
      <c r="I13820" s="24" t="s">
        <v>2825</v>
      </c>
      <c r="J13820" s="27" t="s">
        <v>15162</v>
      </c>
      <c r="K13820" s="28">
        <v>304.89</v>
      </c>
      <c r="L13820" s="28">
        <v>304.89</v>
      </c>
    </row>
    <row r="13821" spans="1:12" x14ac:dyDescent="0.25">
      <c r="A13821" s="24" t="s">
        <v>3306</v>
      </c>
      <c r="B13821" s="26">
        <v>2018</v>
      </c>
      <c r="C13821" s="24">
        <v>2</v>
      </c>
      <c r="D13821" s="24" t="s">
        <v>15134</v>
      </c>
      <c r="E13821" s="26">
        <v>19</v>
      </c>
      <c r="F13821" s="26">
        <v>11147</v>
      </c>
      <c r="G13821" s="26" t="s">
        <v>14454</v>
      </c>
      <c r="H13821" s="24" t="s">
        <v>2888</v>
      </c>
      <c r="I13821" s="24" t="s">
        <v>2889</v>
      </c>
      <c r="J13821" s="27" t="s">
        <v>15162</v>
      </c>
      <c r="K13821" s="28">
        <v>190.13</v>
      </c>
      <c r="L13821" s="28">
        <v>190.13</v>
      </c>
    </row>
    <row r="13822" spans="1:12" x14ac:dyDescent="0.25">
      <c r="A13822" s="24" t="s">
        <v>3306</v>
      </c>
      <c r="B13822" s="26">
        <v>2018</v>
      </c>
      <c r="C13822" s="24">
        <v>2</v>
      </c>
      <c r="D13822" s="24" t="s">
        <v>15134</v>
      </c>
      <c r="E13822" s="26">
        <v>134</v>
      </c>
      <c r="F13822" s="26">
        <v>11148</v>
      </c>
      <c r="G13822" s="26" t="s">
        <v>14455</v>
      </c>
      <c r="H13822" s="24" t="s">
        <v>253</v>
      </c>
      <c r="I13822" s="24" t="s">
        <v>254</v>
      </c>
      <c r="J13822" s="27" t="s">
        <v>15162</v>
      </c>
      <c r="K13822" s="28">
        <v>155.31</v>
      </c>
      <c r="L13822" s="28">
        <v>155.31</v>
      </c>
    </row>
    <row r="13823" spans="1:12" x14ac:dyDescent="0.25">
      <c r="A13823" s="24" t="s">
        <v>3306</v>
      </c>
      <c r="B13823" s="26">
        <v>2018</v>
      </c>
      <c r="C13823" s="24">
        <v>2</v>
      </c>
      <c r="D13823" s="24" t="s">
        <v>15120</v>
      </c>
      <c r="E13823" s="26">
        <v>15</v>
      </c>
      <c r="F13823" s="26">
        <v>11149</v>
      </c>
      <c r="G13823" s="26" t="s">
        <v>14456</v>
      </c>
      <c r="H13823" s="24" t="s">
        <v>2890</v>
      </c>
      <c r="I13823" s="24" t="s">
        <v>2891</v>
      </c>
      <c r="J13823" s="27" t="s">
        <v>15162</v>
      </c>
      <c r="K13823" s="28">
        <v>2713.25</v>
      </c>
      <c r="L13823" s="28">
        <v>2691.35</v>
      </c>
    </row>
    <row r="13824" spans="1:12" x14ac:dyDescent="0.25">
      <c r="A13824" s="24" t="s">
        <v>3306</v>
      </c>
      <c r="B13824" s="26">
        <v>2018</v>
      </c>
      <c r="C13824" s="24">
        <v>2</v>
      </c>
      <c r="D13824" s="24" t="s">
        <v>15120</v>
      </c>
      <c r="E13824" s="26">
        <v>16</v>
      </c>
      <c r="F13824" s="26">
        <v>11150</v>
      </c>
      <c r="G13824" s="26" t="s">
        <v>14457</v>
      </c>
      <c r="H13824" s="24" t="s">
        <v>2892</v>
      </c>
      <c r="I13824" s="24" t="s">
        <v>2893</v>
      </c>
      <c r="J13824" s="27" t="s">
        <v>15162</v>
      </c>
      <c r="K13824" s="28">
        <v>581.22</v>
      </c>
      <c r="L13824" s="28">
        <v>581.22</v>
      </c>
    </row>
    <row r="13825" spans="1:12" x14ac:dyDescent="0.25">
      <c r="A13825" s="24" t="s">
        <v>3306</v>
      </c>
      <c r="B13825" s="26">
        <v>2018</v>
      </c>
      <c r="C13825" s="24">
        <v>2</v>
      </c>
      <c r="D13825" s="24" t="s">
        <v>15120</v>
      </c>
      <c r="E13825" s="26">
        <v>29</v>
      </c>
      <c r="F13825" s="26">
        <v>11151</v>
      </c>
      <c r="G13825" s="26" t="s">
        <v>14458</v>
      </c>
      <c r="H13825" s="24" t="s">
        <v>2894</v>
      </c>
      <c r="I13825" s="24" t="s">
        <v>2895</v>
      </c>
      <c r="J13825" s="27" t="s">
        <v>15162</v>
      </c>
      <c r="K13825" s="28">
        <v>737.31</v>
      </c>
      <c r="L13825" s="28">
        <v>737.31</v>
      </c>
    </row>
    <row r="13826" spans="1:12" x14ac:dyDescent="0.25">
      <c r="A13826" s="24" t="s">
        <v>3306</v>
      </c>
      <c r="B13826" s="26">
        <v>2018</v>
      </c>
      <c r="C13826" s="24">
        <v>2</v>
      </c>
      <c r="D13826" s="24" t="s">
        <v>15120</v>
      </c>
      <c r="E13826" s="26">
        <v>57</v>
      </c>
      <c r="F13826" s="26">
        <v>11152</v>
      </c>
      <c r="G13826" s="26" t="s">
        <v>14459</v>
      </c>
      <c r="H13826" s="24" t="s">
        <v>2203</v>
      </c>
      <c r="I13826" s="24" t="s">
        <v>2204</v>
      </c>
      <c r="J13826" s="27" t="s">
        <v>15162</v>
      </c>
      <c r="K13826" s="28">
        <v>1878.57</v>
      </c>
      <c r="L13826" s="28">
        <v>1878.57</v>
      </c>
    </row>
    <row r="13827" spans="1:12" x14ac:dyDescent="0.25">
      <c r="A13827" s="24" t="s">
        <v>3306</v>
      </c>
      <c r="B13827" s="26">
        <v>2018</v>
      </c>
      <c r="C13827" s="24">
        <v>2</v>
      </c>
      <c r="D13827" s="24" t="s">
        <v>15120</v>
      </c>
      <c r="E13827" s="26">
        <v>90</v>
      </c>
      <c r="F13827" s="26">
        <v>11153</v>
      </c>
      <c r="G13827" s="26" t="s">
        <v>14460</v>
      </c>
      <c r="H13827" s="24" t="s">
        <v>2730</v>
      </c>
      <c r="I13827" s="24" t="s">
        <v>2731</v>
      </c>
      <c r="J13827" s="27" t="s">
        <v>15162</v>
      </c>
      <c r="K13827" s="28">
        <v>549.1</v>
      </c>
      <c r="L13827" s="28">
        <v>549.1</v>
      </c>
    </row>
    <row r="13828" spans="1:12" x14ac:dyDescent="0.25">
      <c r="A13828" s="24" t="s">
        <v>3306</v>
      </c>
      <c r="B13828" s="26">
        <v>2018</v>
      </c>
      <c r="C13828" s="24">
        <v>2</v>
      </c>
      <c r="D13828" s="24" t="s">
        <v>15120</v>
      </c>
      <c r="E13828" s="26">
        <v>96</v>
      </c>
      <c r="F13828" s="26">
        <v>11154</v>
      </c>
      <c r="G13828" s="26" t="s">
        <v>14461</v>
      </c>
      <c r="H13828" s="24" t="s">
        <v>2728</v>
      </c>
      <c r="I13828" s="24" t="s">
        <v>2729</v>
      </c>
      <c r="J13828" s="27" t="s">
        <v>15162</v>
      </c>
      <c r="K13828" s="28">
        <v>2024.85</v>
      </c>
      <c r="L13828" s="28">
        <v>2024.85</v>
      </c>
    </row>
    <row r="13829" spans="1:12" x14ac:dyDescent="0.25">
      <c r="A13829" s="24" t="s">
        <v>3306</v>
      </c>
      <c r="B13829" s="26">
        <v>2018</v>
      </c>
      <c r="C13829" s="24">
        <v>2</v>
      </c>
      <c r="D13829" s="24" t="s">
        <v>15120</v>
      </c>
      <c r="E13829" s="26">
        <v>96</v>
      </c>
      <c r="F13829" s="26">
        <v>11155</v>
      </c>
      <c r="G13829" s="26" t="s">
        <v>14462</v>
      </c>
      <c r="H13829" s="24" t="s">
        <v>2896</v>
      </c>
      <c r="I13829" s="24" t="s">
        <v>2897</v>
      </c>
      <c r="J13829" s="27" t="s">
        <v>15162</v>
      </c>
      <c r="K13829" s="28">
        <v>1722.37</v>
      </c>
      <c r="L13829" s="28">
        <v>1722.37</v>
      </c>
    </row>
    <row r="13830" spans="1:12" x14ac:dyDescent="0.25">
      <c r="A13830" s="24" t="s">
        <v>3306</v>
      </c>
      <c r="B13830" s="26">
        <v>2018</v>
      </c>
      <c r="C13830" s="24">
        <v>2</v>
      </c>
      <c r="D13830" s="24" t="s">
        <v>15120</v>
      </c>
      <c r="E13830" s="26">
        <v>97</v>
      </c>
      <c r="F13830" s="26">
        <v>11156</v>
      </c>
      <c r="G13830" s="26" t="s">
        <v>14463</v>
      </c>
      <c r="H13830" s="24" t="s">
        <v>2782</v>
      </c>
      <c r="I13830" s="24" t="s">
        <v>2783</v>
      </c>
      <c r="J13830" s="27" t="s">
        <v>15162</v>
      </c>
      <c r="K13830" s="28">
        <v>5181.7</v>
      </c>
      <c r="L13830" s="28">
        <v>5181.7</v>
      </c>
    </row>
    <row r="13831" spans="1:12" x14ac:dyDescent="0.25">
      <c r="A13831" s="24" t="s">
        <v>3306</v>
      </c>
      <c r="B13831" s="26">
        <v>2018</v>
      </c>
      <c r="C13831" s="24">
        <v>2</v>
      </c>
      <c r="D13831" s="24" t="s">
        <v>15120</v>
      </c>
      <c r="E13831" s="26">
        <v>119</v>
      </c>
      <c r="F13831" s="26">
        <v>11157</v>
      </c>
      <c r="G13831" s="26" t="s">
        <v>14464</v>
      </c>
      <c r="H13831" s="24" t="s">
        <v>2898</v>
      </c>
      <c r="I13831" s="24" t="s">
        <v>2899</v>
      </c>
      <c r="J13831" s="27" t="s">
        <v>15162</v>
      </c>
      <c r="K13831" s="28">
        <v>1457.37</v>
      </c>
      <c r="L13831" s="28">
        <v>1457.37</v>
      </c>
    </row>
    <row r="13832" spans="1:12" x14ac:dyDescent="0.25">
      <c r="A13832" s="24" t="s">
        <v>3306</v>
      </c>
      <c r="B13832" s="26">
        <v>2018</v>
      </c>
      <c r="C13832" s="24">
        <v>2</v>
      </c>
      <c r="D13832" s="24" t="s">
        <v>15120</v>
      </c>
      <c r="E13832" s="26">
        <v>125</v>
      </c>
      <c r="F13832" s="26">
        <v>11158</v>
      </c>
      <c r="G13832" s="26" t="s">
        <v>14465</v>
      </c>
      <c r="H13832" s="24" t="s">
        <v>2900</v>
      </c>
      <c r="I13832" s="24" t="s">
        <v>2901</v>
      </c>
      <c r="J13832" s="27" t="s">
        <v>15162</v>
      </c>
      <c r="K13832" s="28">
        <v>13248.76</v>
      </c>
      <c r="L13832" s="28">
        <v>13226.86</v>
      </c>
    </row>
    <row r="13833" spans="1:12" x14ac:dyDescent="0.25">
      <c r="A13833" s="24" t="s">
        <v>3306</v>
      </c>
      <c r="B13833" s="26">
        <v>2018</v>
      </c>
      <c r="C13833" s="24">
        <v>2</v>
      </c>
      <c r="D13833" s="24" t="s">
        <v>15121</v>
      </c>
      <c r="E13833" s="26">
        <v>1</v>
      </c>
      <c r="F13833" s="26">
        <v>11159</v>
      </c>
      <c r="G13833" s="26" t="s">
        <v>14466</v>
      </c>
      <c r="H13833" s="24" t="s">
        <v>108</v>
      </c>
      <c r="I13833" s="24" t="s">
        <v>109</v>
      </c>
      <c r="J13833" s="27" t="s">
        <v>15162</v>
      </c>
      <c r="K13833" s="28">
        <v>203.67</v>
      </c>
      <c r="L13833" s="28">
        <v>203.67</v>
      </c>
    </row>
    <row r="13834" spans="1:12" x14ac:dyDescent="0.25">
      <c r="A13834" s="24" t="s">
        <v>3306</v>
      </c>
      <c r="B13834" s="26">
        <v>2018</v>
      </c>
      <c r="C13834" s="24">
        <v>2</v>
      </c>
      <c r="D13834" s="24" t="s">
        <v>15121</v>
      </c>
      <c r="E13834" s="26">
        <v>7</v>
      </c>
      <c r="F13834" s="26">
        <v>11160</v>
      </c>
      <c r="G13834" s="26" t="s">
        <v>14467</v>
      </c>
      <c r="H13834" s="24" t="s">
        <v>108</v>
      </c>
      <c r="I13834" s="24" t="s">
        <v>109</v>
      </c>
      <c r="J13834" s="27" t="s">
        <v>15162</v>
      </c>
      <c r="K13834" s="28">
        <v>140.69999999999999</v>
      </c>
      <c r="L13834" s="28">
        <v>140.69999999999999</v>
      </c>
    </row>
    <row r="13835" spans="1:12" x14ac:dyDescent="0.25">
      <c r="A13835" s="24" t="s">
        <v>3306</v>
      </c>
      <c r="B13835" s="26">
        <v>2018</v>
      </c>
      <c r="C13835" s="24">
        <v>2</v>
      </c>
      <c r="D13835" s="24" t="s">
        <v>15121</v>
      </c>
      <c r="E13835" s="26">
        <v>14</v>
      </c>
      <c r="F13835" s="26">
        <v>11161</v>
      </c>
      <c r="G13835" s="26" t="s">
        <v>14468</v>
      </c>
      <c r="H13835" s="24" t="s">
        <v>108</v>
      </c>
      <c r="I13835" s="24" t="s">
        <v>109</v>
      </c>
      <c r="J13835" s="27" t="s">
        <v>15162</v>
      </c>
      <c r="K13835" s="28">
        <v>326.17</v>
      </c>
      <c r="L13835" s="28">
        <v>326.17</v>
      </c>
    </row>
    <row r="13836" spans="1:12" x14ac:dyDescent="0.25">
      <c r="A13836" s="24" t="s">
        <v>3306</v>
      </c>
      <c r="B13836" s="26">
        <v>2018</v>
      </c>
      <c r="C13836" s="24">
        <v>2</v>
      </c>
      <c r="D13836" s="24" t="s">
        <v>15121</v>
      </c>
      <c r="E13836" s="26">
        <v>15</v>
      </c>
      <c r="F13836" s="26">
        <v>11162</v>
      </c>
      <c r="G13836" s="26" t="s">
        <v>14469</v>
      </c>
      <c r="H13836" s="24" t="s">
        <v>108</v>
      </c>
      <c r="I13836" s="24" t="s">
        <v>109</v>
      </c>
      <c r="J13836" s="27" t="s">
        <v>15162</v>
      </c>
      <c r="K13836" s="28">
        <v>166.93</v>
      </c>
      <c r="L13836" s="28">
        <v>166.93</v>
      </c>
    </row>
    <row r="13837" spans="1:12" x14ac:dyDescent="0.25">
      <c r="A13837" s="24" t="s">
        <v>3306</v>
      </c>
      <c r="B13837" s="26">
        <v>2018</v>
      </c>
      <c r="C13837" s="24">
        <v>2</v>
      </c>
      <c r="D13837" s="24" t="s">
        <v>15121</v>
      </c>
      <c r="E13837" s="26">
        <v>18</v>
      </c>
      <c r="F13837" s="26">
        <v>11163</v>
      </c>
      <c r="G13837" s="26" t="s">
        <v>14470</v>
      </c>
      <c r="H13837" s="24" t="s">
        <v>188</v>
      </c>
      <c r="I13837" s="24" t="s">
        <v>189</v>
      </c>
      <c r="J13837" s="27" t="s">
        <v>15162</v>
      </c>
      <c r="K13837" s="28">
        <v>555.44000000000005</v>
      </c>
      <c r="L13837" s="28">
        <v>555.44000000000005</v>
      </c>
    </row>
    <row r="13838" spans="1:12" x14ac:dyDescent="0.25">
      <c r="A13838" s="24" t="s">
        <v>3306</v>
      </c>
      <c r="B13838" s="26">
        <v>2018</v>
      </c>
      <c r="C13838" s="24">
        <v>2</v>
      </c>
      <c r="D13838" s="24" t="s">
        <v>15121</v>
      </c>
      <c r="E13838" s="26">
        <v>20</v>
      </c>
      <c r="F13838" s="26">
        <v>11164</v>
      </c>
      <c r="G13838" s="26" t="s">
        <v>14471</v>
      </c>
      <c r="H13838" s="24" t="s">
        <v>2698</v>
      </c>
      <c r="I13838" s="24" t="s">
        <v>2699</v>
      </c>
      <c r="J13838" s="27" t="s">
        <v>15162</v>
      </c>
      <c r="K13838" s="28">
        <v>458.92</v>
      </c>
      <c r="L13838" s="28">
        <v>458.92</v>
      </c>
    </row>
    <row r="13839" spans="1:12" x14ac:dyDescent="0.25">
      <c r="A13839" s="24" t="s">
        <v>3306</v>
      </c>
      <c r="B13839" s="26">
        <v>2018</v>
      </c>
      <c r="C13839" s="24">
        <v>2</v>
      </c>
      <c r="D13839" s="24" t="s">
        <v>15121</v>
      </c>
      <c r="E13839" s="26">
        <v>20</v>
      </c>
      <c r="F13839" s="26">
        <v>11165</v>
      </c>
      <c r="G13839" s="26" t="s">
        <v>14472</v>
      </c>
      <c r="H13839" s="24" t="s">
        <v>108</v>
      </c>
      <c r="I13839" s="24" t="s">
        <v>109</v>
      </c>
      <c r="J13839" s="27" t="s">
        <v>15162</v>
      </c>
      <c r="K13839" s="28">
        <v>545.67999999999995</v>
      </c>
      <c r="L13839" s="28">
        <v>545.67999999999995</v>
      </c>
    </row>
    <row r="13840" spans="1:12" x14ac:dyDescent="0.25">
      <c r="A13840" s="24" t="s">
        <v>3306</v>
      </c>
      <c r="B13840" s="26">
        <v>2018</v>
      </c>
      <c r="C13840" s="24">
        <v>2</v>
      </c>
      <c r="D13840" s="24" t="s">
        <v>15121</v>
      </c>
      <c r="E13840" s="26">
        <v>21</v>
      </c>
      <c r="F13840" s="26">
        <v>11166</v>
      </c>
      <c r="G13840" s="26" t="s">
        <v>14473</v>
      </c>
      <c r="H13840" s="24" t="s">
        <v>1536</v>
      </c>
      <c r="I13840" s="24" t="s">
        <v>1537</v>
      </c>
      <c r="J13840" s="27" t="s">
        <v>15162</v>
      </c>
      <c r="K13840" s="28">
        <v>165.49</v>
      </c>
      <c r="L13840" s="28">
        <v>165.49</v>
      </c>
    </row>
    <row r="13841" spans="1:12" x14ac:dyDescent="0.25">
      <c r="A13841" s="24" t="s">
        <v>3306</v>
      </c>
      <c r="B13841" s="26">
        <v>2018</v>
      </c>
      <c r="C13841" s="24">
        <v>2</v>
      </c>
      <c r="D13841" s="24" t="s">
        <v>15121</v>
      </c>
      <c r="E13841" s="26">
        <v>21</v>
      </c>
      <c r="F13841" s="26">
        <v>11167</v>
      </c>
      <c r="G13841" s="26" t="s">
        <v>14474</v>
      </c>
      <c r="H13841" s="24" t="s">
        <v>2734</v>
      </c>
      <c r="I13841" s="24" t="s">
        <v>2735</v>
      </c>
      <c r="J13841" s="27" t="s">
        <v>15162</v>
      </c>
      <c r="K13841" s="28">
        <v>799.39</v>
      </c>
      <c r="L13841" s="28">
        <v>799.39</v>
      </c>
    </row>
    <row r="13842" spans="1:12" x14ac:dyDescent="0.25">
      <c r="A13842" s="24" t="s">
        <v>3306</v>
      </c>
      <c r="B13842" s="26">
        <v>2018</v>
      </c>
      <c r="C13842" s="24">
        <v>2</v>
      </c>
      <c r="D13842" s="24" t="s">
        <v>15121</v>
      </c>
      <c r="E13842" s="26">
        <v>21</v>
      </c>
      <c r="F13842" s="26">
        <v>11168</v>
      </c>
      <c r="G13842" s="26" t="s">
        <v>14475</v>
      </c>
      <c r="H13842" s="24" t="s">
        <v>1116</v>
      </c>
      <c r="I13842" s="24" t="s">
        <v>1117</v>
      </c>
      <c r="J13842" s="27" t="s">
        <v>15162</v>
      </c>
      <c r="K13842" s="28">
        <v>226.74</v>
      </c>
      <c r="L13842" s="28">
        <v>226.74</v>
      </c>
    </row>
    <row r="13843" spans="1:12" x14ac:dyDescent="0.25">
      <c r="A13843" s="24" t="s">
        <v>3306</v>
      </c>
      <c r="B13843" s="26">
        <v>2018</v>
      </c>
      <c r="C13843" s="24">
        <v>2</v>
      </c>
      <c r="D13843" s="24" t="s">
        <v>15121</v>
      </c>
      <c r="E13843" s="26">
        <v>21</v>
      </c>
      <c r="F13843" s="26">
        <v>11169</v>
      </c>
      <c r="G13843" s="26" t="s">
        <v>14476</v>
      </c>
      <c r="H13843" s="24" t="s">
        <v>2902</v>
      </c>
      <c r="I13843" s="24" t="s">
        <v>2903</v>
      </c>
      <c r="J13843" s="27" t="s">
        <v>15162</v>
      </c>
      <c r="K13843" s="28">
        <v>161.54</v>
      </c>
      <c r="L13843" s="28">
        <v>161.54</v>
      </c>
    </row>
    <row r="13844" spans="1:12" x14ac:dyDescent="0.25">
      <c r="A13844" s="24" t="s">
        <v>3306</v>
      </c>
      <c r="B13844" s="26">
        <v>2018</v>
      </c>
      <c r="C13844" s="24">
        <v>2</v>
      </c>
      <c r="D13844" s="24" t="s">
        <v>15121</v>
      </c>
      <c r="E13844" s="26">
        <v>22</v>
      </c>
      <c r="F13844" s="26">
        <v>11170</v>
      </c>
      <c r="G13844" s="26" t="s">
        <v>14477</v>
      </c>
      <c r="H13844" s="24" t="s">
        <v>2904</v>
      </c>
      <c r="I13844" s="24" t="s">
        <v>2905</v>
      </c>
      <c r="J13844" s="27" t="s">
        <v>15162</v>
      </c>
      <c r="K13844" s="28">
        <v>138.31</v>
      </c>
      <c r="L13844" s="28">
        <v>138.31</v>
      </c>
    </row>
    <row r="13845" spans="1:12" x14ac:dyDescent="0.25">
      <c r="A13845" s="24" t="s">
        <v>3306</v>
      </c>
      <c r="B13845" s="26">
        <v>2018</v>
      </c>
      <c r="C13845" s="24">
        <v>2</v>
      </c>
      <c r="D13845" s="24" t="s">
        <v>15121</v>
      </c>
      <c r="E13845" s="26">
        <v>30</v>
      </c>
      <c r="F13845" s="26">
        <v>11171</v>
      </c>
      <c r="G13845" s="26" t="s">
        <v>14478</v>
      </c>
      <c r="H13845" s="24" t="s">
        <v>108</v>
      </c>
      <c r="I13845" s="24" t="s">
        <v>109</v>
      </c>
      <c r="J13845" s="27" t="s">
        <v>15162</v>
      </c>
      <c r="K13845" s="28">
        <v>113.23</v>
      </c>
      <c r="L13845" s="28">
        <v>113.23</v>
      </c>
    </row>
    <row r="13846" spans="1:12" x14ac:dyDescent="0.25">
      <c r="A13846" s="24" t="s">
        <v>3306</v>
      </c>
      <c r="B13846" s="26">
        <v>2018</v>
      </c>
      <c r="C13846" s="24">
        <v>2</v>
      </c>
      <c r="D13846" s="24" t="s">
        <v>15121</v>
      </c>
      <c r="E13846" s="26">
        <v>31</v>
      </c>
      <c r="F13846" s="26">
        <v>11172</v>
      </c>
      <c r="G13846" s="26" t="s">
        <v>14479</v>
      </c>
      <c r="H13846" s="24" t="s">
        <v>190</v>
      </c>
      <c r="I13846" s="24" t="s">
        <v>191</v>
      </c>
      <c r="J13846" s="27" t="s">
        <v>15162</v>
      </c>
      <c r="K13846" s="28">
        <v>161.71</v>
      </c>
      <c r="L13846" s="28">
        <v>161.71</v>
      </c>
    </row>
    <row r="13847" spans="1:12" x14ac:dyDescent="0.25">
      <c r="A13847" s="24" t="s">
        <v>3306</v>
      </c>
      <c r="B13847" s="26">
        <v>2018</v>
      </c>
      <c r="C13847" s="24">
        <v>2</v>
      </c>
      <c r="D13847" s="24" t="s">
        <v>15121</v>
      </c>
      <c r="E13847" s="26">
        <v>32</v>
      </c>
      <c r="F13847" s="26">
        <v>11173</v>
      </c>
      <c r="G13847" s="26" t="s">
        <v>14480</v>
      </c>
      <c r="H13847" s="24" t="s">
        <v>1730</v>
      </c>
      <c r="I13847" s="24" t="s">
        <v>1731</v>
      </c>
      <c r="J13847" s="27" t="s">
        <v>15162</v>
      </c>
      <c r="K13847" s="28">
        <v>214.59</v>
      </c>
      <c r="L13847" s="28">
        <v>214.59</v>
      </c>
    </row>
    <row r="13848" spans="1:12" x14ac:dyDescent="0.25">
      <c r="A13848" s="24" t="s">
        <v>3306</v>
      </c>
      <c r="B13848" s="26">
        <v>2018</v>
      </c>
      <c r="C13848" s="24">
        <v>2</v>
      </c>
      <c r="D13848" s="24" t="s">
        <v>15121</v>
      </c>
      <c r="E13848" s="26">
        <v>33</v>
      </c>
      <c r="F13848" s="26">
        <v>11174</v>
      </c>
      <c r="G13848" s="26" t="s">
        <v>14481</v>
      </c>
      <c r="H13848" s="24" t="s">
        <v>2906</v>
      </c>
      <c r="I13848" s="24" t="s">
        <v>2907</v>
      </c>
      <c r="J13848" s="27" t="s">
        <v>15162</v>
      </c>
      <c r="K13848" s="28">
        <v>75.489999999999995</v>
      </c>
      <c r="L13848" s="28">
        <v>75.489999999999995</v>
      </c>
    </row>
    <row r="13849" spans="1:12" x14ac:dyDescent="0.25">
      <c r="A13849" s="24" t="s">
        <v>3306</v>
      </c>
      <c r="B13849" s="26">
        <v>2018</v>
      </c>
      <c r="C13849" s="24">
        <v>2</v>
      </c>
      <c r="D13849" s="24" t="s">
        <v>15121</v>
      </c>
      <c r="E13849" s="26">
        <v>36</v>
      </c>
      <c r="F13849" s="26">
        <v>11051</v>
      </c>
      <c r="G13849" s="26" t="s">
        <v>14358</v>
      </c>
      <c r="H13849" s="24" t="s">
        <v>2275</v>
      </c>
      <c r="I13849" s="24" t="s">
        <v>2276</v>
      </c>
      <c r="J13849" s="27" t="s">
        <v>15162</v>
      </c>
      <c r="K13849" s="28">
        <v>707.7</v>
      </c>
      <c r="L13849" s="28">
        <v>707.7</v>
      </c>
    </row>
    <row r="13850" spans="1:12" x14ac:dyDescent="0.25">
      <c r="A13850" s="24" t="s">
        <v>3306</v>
      </c>
      <c r="B13850" s="26">
        <v>2018</v>
      </c>
      <c r="C13850" s="24">
        <v>2</v>
      </c>
      <c r="D13850" s="24" t="s">
        <v>15121</v>
      </c>
      <c r="E13850" s="26">
        <v>40</v>
      </c>
      <c r="F13850" s="26">
        <v>11175</v>
      </c>
      <c r="G13850" s="26" t="s">
        <v>14482</v>
      </c>
      <c r="H13850" s="24" t="s">
        <v>406</v>
      </c>
      <c r="I13850" s="24" t="s">
        <v>407</v>
      </c>
      <c r="J13850" s="27" t="s">
        <v>15162</v>
      </c>
      <c r="K13850" s="28">
        <v>230.51</v>
      </c>
      <c r="L13850" s="28">
        <v>230.51</v>
      </c>
    </row>
    <row r="13851" spans="1:12" x14ac:dyDescent="0.25">
      <c r="A13851" s="24" t="s">
        <v>3306</v>
      </c>
      <c r="B13851" s="26">
        <v>2018</v>
      </c>
      <c r="C13851" s="24">
        <v>2</v>
      </c>
      <c r="D13851" s="24" t="s">
        <v>15121</v>
      </c>
      <c r="E13851" s="26">
        <v>42</v>
      </c>
      <c r="F13851" s="26">
        <v>11176</v>
      </c>
      <c r="G13851" s="26" t="s">
        <v>14483</v>
      </c>
      <c r="H13851" s="24" t="s">
        <v>2908</v>
      </c>
      <c r="I13851" s="24" t="s">
        <v>2909</v>
      </c>
      <c r="J13851" s="27" t="s">
        <v>15162</v>
      </c>
      <c r="K13851" s="28">
        <v>26.46</v>
      </c>
      <c r="L13851" s="28">
        <v>26.46</v>
      </c>
    </row>
    <row r="13852" spans="1:12" x14ac:dyDescent="0.25">
      <c r="A13852" s="24" t="s">
        <v>3306</v>
      </c>
      <c r="B13852" s="26">
        <v>2018</v>
      </c>
      <c r="C13852" s="24">
        <v>2</v>
      </c>
      <c r="D13852" s="24" t="s">
        <v>15121</v>
      </c>
      <c r="E13852" s="26">
        <v>47</v>
      </c>
      <c r="F13852" s="26">
        <v>11177</v>
      </c>
      <c r="G13852" s="26" t="s">
        <v>14484</v>
      </c>
      <c r="H13852" s="24" t="s">
        <v>2910</v>
      </c>
      <c r="I13852" s="24" t="s">
        <v>2911</v>
      </c>
      <c r="J13852" s="27" t="s">
        <v>15162</v>
      </c>
      <c r="K13852" s="28">
        <v>538.27</v>
      </c>
      <c r="L13852" s="28">
        <v>538.27</v>
      </c>
    </row>
    <row r="13853" spans="1:12" x14ac:dyDescent="0.25">
      <c r="A13853" s="24" t="s">
        <v>3306</v>
      </c>
      <c r="B13853" s="26">
        <v>2018</v>
      </c>
      <c r="C13853" s="24">
        <v>2</v>
      </c>
      <c r="D13853" s="24" t="s">
        <v>15121</v>
      </c>
      <c r="E13853" s="26">
        <v>54</v>
      </c>
      <c r="F13853" s="26">
        <v>11178</v>
      </c>
      <c r="G13853" s="26" t="s">
        <v>14485</v>
      </c>
      <c r="H13853" s="24" t="s">
        <v>83</v>
      </c>
      <c r="I13853" s="24" t="s">
        <v>84</v>
      </c>
      <c r="J13853" s="27" t="s">
        <v>15162</v>
      </c>
      <c r="K13853" s="28">
        <v>230.51</v>
      </c>
      <c r="L13853" s="28">
        <v>230.51</v>
      </c>
    </row>
    <row r="13854" spans="1:12" x14ac:dyDescent="0.25">
      <c r="A13854" s="24" t="s">
        <v>3306</v>
      </c>
      <c r="B13854" s="26">
        <v>2018</v>
      </c>
      <c r="C13854" s="24">
        <v>2</v>
      </c>
      <c r="D13854" s="24" t="s">
        <v>15121</v>
      </c>
      <c r="E13854" s="26">
        <v>85</v>
      </c>
      <c r="F13854" s="26">
        <v>11179</v>
      </c>
      <c r="G13854" s="26" t="s">
        <v>14486</v>
      </c>
      <c r="H13854" s="24" t="s">
        <v>2734</v>
      </c>
      <c r="I13854" s="24" t="s">
        <v>2735</v>
      </c>
      <c r="J13854" s="27" t="s">
        <v>15162</v>
      </c>
      <c r="K13854" s="28">
        <v>3413.73</v>
      </c>
      <c r="L13854" s="28">
        <v>3413.73</v>
      </c>
    </row>
    <row r="13855" spans="1:12" x14ac:dyDescent="0.25">
      <c r="A13855" s="24" t="s">
        <v>3306</v>
      </c>
      <c r="B13855" s="26">
        <v>2018</v>
      </c>
      <c r="C13855" s="24">
        <v>2</v>
      </c>
      <c r="D13855" s="24" t="s">
        <v>15121</v>
      </c>
      <c r="E13855" s="26">
        <v>88</v>
      </c>
      <c r="F13855" s="26">
        <v>11180</v>
      </c>
      <c r="G13855" s="26" t="s">
        <v>14487</v>
      </c>
      <c r="H13855" s="24" t="s">
        <v>2912</v>
      </c>
      <c r="I13855" s="24" t="s">
        <v>2913</v>
      </c>
      <c r="J13855" s="27" t="s">
        <v>15162</v>
      </c>
      <c r="K13855" s="28">
        <v>1365.77</v>
      </c>
      <c r="L13855" s="28">
        <v>1365.77</v>
      </c>
    </row>
    <row r="13856" spans="1:12" x14ac:dyDescent="0.25">
      <c r="A13856" s="24" t="s">
        <v>3306</v>
      </c>
      <c r="B13856" s="26">
        <v>2018</v>
      </c>
      <c r="C13856" s="24">
        <v>2</v>
      </c>
      <c r="D13856" s="24" t="s">
        <v>15121</v>
      </c>
      <c r="E13856" s="26">
        <v>132</v>
      </c>
      <c r="F13856" s="26">
        <v>11094</v>
      </c>
      <c r="G13856" s="26" t="s">
        <v>14401</v>
      </c>
      <c r="H13856" s="24" t="s">
        <v>2854</v>
      </c>
      <c r="I13856" s="24" t="s">
        <v>2855</v>
      </c>
      <c r="J13856" s="27" t="s">
        <v>15162</v>
      </c>
      <c r="K13856" s="28">
        <v>9931.07</v>
      </c>
      <c r="L13856" s="28">
        <v>9931.07</v>
      </c>
    </row>
    <row r="13857" spans="1:12" x14ac:dyDescent="0.25">
      <c r="A13857" s="24" t="s">
        <v>3306</v>
      </c>
      <c r="B13857" s="26">
        <v>2018</v>
      </c>
      <c r="C13857" s="24">
        <v>2</v>
      </c>
      <c r="D13857" s="24" t="s">
        <v>15138</v>
      </c>
      <c r="E13857" s="26">
        <v>9</v>
      </c>
      <c r="F13857" s="26">
        <v>11181</v>
      </c>
      <c r="G13857" s="26" t="s">
        <v>14488</v>
      </c>
      <c r="H13857" s="24" t="s">
        <v>63</v>
      </c>
      <c r="I13857" s="24" t="s">
        <v>64</v>
      </c>
      <c r="J13857" s="27" t="s">
        <v>15162</v>
      </c>
      <c r="K13857" s="28">
        <v>110.89</v>
      </c>
      <c r="L13857" s="28">
        <v>110.89</v>
      </c>
    </row>
    <row r="13858" spans="1:12" x14ac:dyDescent="0.25">
      <c r="A13858" s="24" t="s">
        <v>3306</v>
      </c>
      <c r="B13858" s="26">
        <v>2018</v>
      </c>
      <c r="C13858" s="24">
        <v>2</v>
      </c>
      <c r="D13858" s="24" t="s">
        <v>15138</v>
      </c>
      <c r="E13858" s="26">
        <v>11</v>
      </c>
      <c r="F13858" s="26">
        <v>11182</v>
      </c>
      <c r="G13858" s="26" t="s">
        <v>14489</v>
      </c>
      <c r="H13858" s="24" t="s">
        <v>2914</v>
      </c>
      <c r="I13858" s="24" t="s">
        <v>2915</v>
      </c>
      <c r="J13858" s="27" t="s">
        <v>15162</v>
      </c>
      <c r="K13858" s="28">
        <v>258.67</v>
      </c>
      <c r="L13858" s="28">
        <v>258.67</v>
      </c>
    </row>
    <row r="13859" spans="1:12" x14ac:dyDescent="0.25">
      <c r="A13859" s="24" t="s">
        <v>3306</v>
      </c>
      <c r="B13859" s="26">
        <v>2018</v>
      </c>
      <c r="C13859" s="24">
        <v>2</v>
      </c>
      <c r="D13859" s="24" t="s">
        <v>15138</v>
      </c>
      <c r="E13859" s="26">
        <v>12</v>
      </c>
      <c r="F13859" s="26">
        <v>11183</v>
      </c>
      <c r="G13859" s="26" t="s">
        <v>14490</v>
      </c>
      <c r="H13859" s="24" t="s">
        <v>2916</v>
      </c>
      <c r="I13859" s="24" t="s">
        <v>2917</v>
      </c>
      <c r="J13859" s="27" t="s">
        <v>15162</v>
      </c>
      <c r="K13859" s="28">
        <v>840.9</v>
      </c>
      <c r="L13859" s="28">
        <v>840.9</v>
      </c>
    </row>
    <row r="13860" spans="1:12" x14ac:dyDescent="0.25">
      <c r="A13860" s="24" t="s">
        <v>3306</v>
      </c>
      <c r="B13860" s="26">
        <v>2018</v>
      </c>
      <c r="C13860" s="24">
        <v>2</v>
      </c>
      <c r="D13860" s="24" t="s">
        <v>15138</v>
      </c>
      <c r="E13860" s="26">
        <v>12</v>
      </c>
      <c r="F13860" s="26">
        <v>11184</v>
      </c>
      <c r="G13860" s="26" t="s">
        <v>14491</v>
      </c>
      <c r="H13860" s="24" t="s">
        <v>2918</v>
      </c>
      <c r="I13860" s="24" t="s">
        <v>2919</v>
      </c>
      <c r="J13860" s="27" t="s">
        <v>15162</v>
      </c>
      <c r="K13860" s="28">
        <v>1352.99</v>
      </c>
      <c r="L13860" s="28">
        <v>1352.99</v>
      </c>
    </row>
    <row r="13861" spans="1:12" x14ac:dyDescent="0.25">
      <c r="A13861" s="24" t="s">
        <v>3306</v>
      </c>
      <c r="B13861" s="26">
        <v>2018</v>
      </c>
      <c r="C13861" s="24">
        <v>2</v>
      </c>
      <c r="D13861" s="24" t="s">
        <v>15138</v>
      </c>
      <c r="E13861" s="26">
        <v>13</v>
      </c>
      <c r="F13861" s="26">
        <v>11185</v>
      </c>
      <c r="G13861" s="26" t="s">
        <v>14492</v>
      </c>
      <c r="H13861" s="24" t="s">
        <v>2734</v>
      </c>
      <c r="I13861" s="24" t="s">
        <v>2735</v>
      </c>
      <c r="J13861" s="27" t="s">
        <v>15162</v>
      </c>
      <c r="K13861" s="28">
        <v>2085.02</v>
      </c>
      <c r="L13861" s="28">
        <v>2085.02</v>
      </c>
    </row>
    <row r="13862" spans="1:12" x14ac:dyDescent="0.25">
      <c r="A13862" s="24" t="s">
        <v>3306</v>
      </c>
      <c r="B13862" s="26">
        <v>2018</v>
      </c>
      <c r="C13862" s="24">
        <v>2</v>
      </c>
      <c r="D13862" s="24" t="s">
        <v>15138</v>
      </c>
      <c r="E13862" s="26">
        <v>13</v>
      </c>
      <c r="F13862" s="26">
        <v>11186</v>
      </c>
      <c r="G13862" s="26" t="s">
        <v>14493</v>
      </c>
      <c r="H13862" s="24" t="s">
        <v>2920</v>
      </c>
      <c r="I13862" s="24" t="s">
        <v>2921</v>
      </c>
      <c r="J13862" s="27" t="s">
        <v>15162</v>
      </c>
      <c r="K13862" s="28">
        <v>1000.24</v>
      </c>
      <c r="L13862" s="28">
        <v>1000.24</v>
      </c>
    </row>
    <row r="13863" spans="1:12" x14ac:dyDescent="0.25">
      <c r="A13863" s="24" t="s">
        <v>3306</v>
      </c>
      <c r="B13863" s="26">
        <v>2018</v>
      </c>
      <c r="C13863" s="24">
        <v>2</v>
      </c>
      <c r="D13863" s="24" t="s">
        <v>15138</v>
      </c>
      <c r="E13863" s="26">
        <v>13</v>
      </c>
      <c r="F13863" s="26">
        <v>11187</v>
      </c>
      <c r="G13863" s="26" t="s">
        <v>14494</v>
      </c>
      <c r="H13863" s="24" t="s">
        <v>1730</v>
      </c>
      <c r="I13863" s="24" t="s">
        <v>1731</v>
      </c>
      <c r="J13863" s="27" t="s">
        <v>15162</v>
      </c>
      <c r="K13863" s="28">
        <v>638.76</v>
      </c>
      <c r="L13863" s="28">
        <v>638.76</v>
      </c>
    </row>
    <row r="13864" spans="1:12" x14ac:dyDescent="0.25">
      <c r="A13864" s="24" t="s">
        <v>3306</v>
      </c>
      <c r="B13864" s="26">
        <v>2018</v>
      </c>
      <c r="C13864" s="24">
        <v>2</v>
      </c>
      <c r="D13864" s="24" t="s">
        <v>15138</v>
      </c>
      <c r="E13864" s="26">
        <v>13</v>
      </c>
      <c r="F13864" s="26">
        <v>11188</v>
      </c>
      <c r="G13864" s="26" t="s">
        <v>14495</v>
      </c>
      <c r="H13864" s="24" t="s">
        <v>2922</v>
      </c>
      <c r="I13864" s="24" t="s">
        <v>2923</v>
      </c>
      <c r="J13864" s="27" t="s">
        <v>15162</v>
      </c>
      <c r="K13864" s="28">
        <v>253.9</v>
      </c>
      <c r="L13864" s="28">
        <v>253.9</v>
      </c>
    </row>
    <row r="13865" spans="1:12" x14ac:dyDescent="0.25">
      <c r="A13865" s="24" t="s">
        <v>3306</v>
      </c>
      <c r="B13865" s="26">
        <v>2018</v>
      </c>
      <c r="C13865" s="24">
        <v>2</v>
      </c>
      <c r="D13865" s="24" t="s">
        <v>15138</v>
      </c>
      <c r="E13865" s="26">
        <v>13</v>
      </c>
      <c r="F13865" s="26">
        <v>11189</v>
      </c>
      <c r="G13865" s="26" t="s">
        <v>14496</v>
      </c>
      <c r="H13865" s="24" t="s">
        <v>2924</v>
      </c>
      <c r="I13865" s="24" t="s">
        <v>2925</v>
      </c>
      <c r="J13865" s="27" t="s">
        <v>15162</v>
      </c>
      <c r="K13865" s="28">
        <v>180.21</v>
      </c>
      <c r="L13865" s="28">
        <v>180.21</v>
      </c>
    </row>
    <row r="13866" spans="1:12" x14ac:dyDescent="0.25">
      <c r="A13866" s="24" t="s">
        <v>3306</v>
      </c>
      <c r="B13866" s="26">
        <v>2018</v>
      </c>
      <c r="C13866" s="24">
        <v>2</v>
      </c>
      <c r="D13866" s="24" t="s">
        <v>15138</v>
      </c>
      <c r="E13866" s="26">
        <v>21</v>
      </c>
      <c r="F13866" s="26">
        <v>11190</v>
      </c>
      <c r="G13866" s="26" t="s">
        <v>14497</v>
      </c>
      <c r="H13866" s="24" t="s">
        <v>978</v>
      </c>
      <c r="I13866" s="24" t="s">
        <v>979</v>
      </c>
      <c r="J13866" s="27" t="s">
        <v>15162</v>
      </c>
      <c r="K13866" s="28">
        <v>281.38</v>
      </c>
      <c r="L13866" s="28">
        <v>281.38</v>
      </c>
    </row>
    <row r="13867" spans="1:12" x14ac:dyDescent="0.25">
      <c r="A13867" s="24" t="s">
        <v>3306</v>
      </c>
      <c r="B13867" s="26">
        <v>2018</v>
      </c>
      <c r="C13867" s="24">
        <v>2</v>
      </c>
      <c r="D13867" s="24" t="s">
        <v>15138</v>
      </c>
      <c r="E13867" s="26">
        <v>21</v>
      </c>
      <c r="F13867" s="26">
        <v>11191</v>
      </c>
      <c r="G13867" s="26" t="s">
        <v>14498</v>
      </c>
      <c r="H13867" s="24" t="s">
        <v>2926</v>
      </c>
      <c r="I13867" s="24" t="s">
        <v>2927</v>
      </c>
      <c r="J13867" s="27" t="s">
        <v>15162</v>
      </c>
      <c r="K13867" s="28">
        <v>727.04</v>
      </c>
      <c r="L13867" s="28">
        <v>727.04</v>
      </c>
    </row>
    <row r="13868" spans="1:12" x14ac:dyDescent="0.25">
      <c r="A13868" s="24" t="s">
        <v>3306</v>
      </c>
      <c r="B13868" s="26">
        <v>2018</v>
      </c>
      <c r="C13868" s="24">
        <v>2</v>
      </c>
      <c r="D13868" s="24" t="s">
        <v>15138</v>
      </c>
      <c r="E13868" s="26">
        <v>21</v>
      </c>
      <c r="F13868" s="26">
        <v>11192</v>
      </c>
      <c r="G13868" s="26" t="s">
        <v>14499</v>
      </c>
      <c r="H13868" s="24" t="s">
        <v>2928</v>
      </c>
      <c r="I13868" s="24" t="s">
        <v>2929</v>
      </c>
      <c r="J13868" s="27" t="s">
        <v>15162</v>
      </c>
      <c r="K13868" s="28">
        <v>227.6</v>
      </c>
      <c r="L13868" s="28">
        <v>227.6</v>
      </c>
    </row>
    <row r="13869" spans="1:12" x14ac:dyDescent="0.25">
      <c r="A13869" s="24" t="s">
        <v>3306</v>
      </c>
      <c r="B13869" s="26">
        <v>2018</v>
      </c>
      <c r="C13869" s="24">
        <v>2</v>
      </c>
      <c r="D13869" s="24" t="s">
        <v>15138</v>
      </c>
      <c r="E13869" s="26">
        <v>26</v>
      </c>
      <c r="F13869" s="26">
        <v>11191</v>
      </c>
      <c r="G13869" s="26" t="s">
        <v>14498</v>
      </c>
      <c r="H13869" s="24" t="s">
        <v>2920</v>
      </c>
      <c r="I13869" s="24" t="s">
        <v>2921</v>
      </c>
      <c r="J13869" s="27" t="s">
        <v>15162</v>
      </c>
      <c r="K13869" s="28">
        <v>3854.92</v>
      </c>
      <c r="L13869" s="28">
        <v>3854.92</v>
      </c>
    </row>
    <row r="13870" spans="1:12" x14ac:dyDescent="0.25">
      <c r="A13870" s="24" t="s">
        <v>3306</v>
      </c>
      <c r="B13870" s="26">
        <v>2018</v>
      </c>
      <c r="C13870" s="24">
        <v>2</v>
      </c>
      <c r="D13870" s="24" t="s">
        <v>15138</v>
      </c>
      <c r="E13870" s="26">
        <v>28</v>
      </c>
      <c r="F13870" s="26">
        <v>11193</v>
      </c>
      <c r="G13870" s="26" t="s">
        <v>14500</v>
      </c>
      <c r="H13870" s="24" t="s">
        <v>2918</v>
      </c>
      <c r="I13870" s="24" t="s">
        <v>2919</v>
      </c>
      <c r="J13870" s="27" t="s">
        <v>15162</v>
      </c>
      <c r="K13870" s="28">
        <v>751.98</v>
      </c>
      <c r="L13870" s="28">
        <v>751.98</v>
      </c>
    </row>
    <row r="13871" spans="1:12" x14ac:dyDescent="0.25">
      <c r="A13871" s="24" t="s">
        <v>3306</v>
      </c>
      <c r="B13871" s="26">
        <v>2018</v>
      </c>
      <c r="C13871" s="24">
        <v>2</v>
      </c>
      <c r="D13871" s="24" t="s">
        <v>15138</v>
      </c>
      <c r="E13871" s="26">
        <v>32</v>
      </c>
      <c r="F13871" s="26">
        <v>11194</v>
      </c>
      <c r="G13871" s="26" t="s">
        <v>14501</v>
      </c>
      <c r="H13871" s="24" t="s">
        <v>2714</v>
      </c>
      <c r="I13871" s="24" t="s">
        <v>2715</v>
      </c>
      <c r="J13871" s="27" t="s">
        <v>15162</v>
      </c>
      <c r="K13871" s="28">
        <v>193.38</v>
      </c>
      <c r="L13871" s="28">
        <v>193.38</v>
      </c>
    </row>
    <row r="13872" spans="1:12" x14ac:dyDescent="0.25">
      <c r="A13872" s="24" t="s">
        <v>3306</v>
      </c>
      <c r="B13872" s="26">
        <v>2018</v>
      </c>
      <c r="C13872" s="24">
        <v>2</v>
      </c>
      <c r="D13872" s="24" t="s">
        <v>15138</v>
      </c>
      <c r="E13872" s="26">
        <v>134</v>
      </c>
      <c r="F13872" s="26">
        <v>11195</v>
      </c>
      <c r="G13872" s="26" t="s">
        <v>14502</v>
      </c>
      <c r="H13872" s="24" t="s">
        <v>266</v>
      </c>
      <c r="I13872" s="24" t="s">
        <v>267</v>
      </c>
      <c r="J13872" s="27" t="s">
        <v>15162</v>
      </c>
      <c r="K13872" s="28">
        <v>176.8</v>
      </c>
      <c r="L13872" s="28">
        <v>176.8</v>
      </c>
    </row>
    <row r="13873" spans="1:12" x14ac:dyDescent="0.25">
      <c r="A13873" s="24" t="s">
        <v>3306</v>
      </c>
      <c r="B13873" s="26">
        <v>2018</v>
      </c>
      <c r="C13873" s="24">
        <v>2</v>
      </c>
      <c r="D13873" s="24" t="s">
        <v>15156</v>
      </c>
      <c r="E13873" s="26">
        <v>2</v>
      </c>
      <c r="F13873" s="26">
        <v>11196</v>
      </c>
      <c r="G13873" s="26" t="s">
        <v>14503</v>
      </c>
      <c r="H13873" s="24" t="s">
        <v>2930</v>
      </c>
      <c r="I13873" s="24" t="s">
        <v>2931</v>
      </c>
      <c r="J13873" s="27" t="s">
        <v>15162</v>
      </c>
      <c r="K13873" s="28">
        <v>118.77</v>
      </c>
      <c r="L13873" s="28">
        <v>118.77</v>
      </c>
    </row>
    <row r="13874" spans="1:12" x14ac:dyDescent="0.25">
      <c r="A13874" s="24" t="s">
        <v>3306</v>
      </c>
      <c r="B13874" s="26">
        <v>2018</v>
      </c>
      <c r="C13874" s="24">
        <v>2</v>
      </c>
      <c r="D13874" s="24" t="s">
        <v>15156</v>
      </c>
      <c r="E13874" s="26">
        <v>11</v>
      </c>
      <c r="F13874" s="26">
        <v>11197</v>
      </c>
      <c r="G13874" s="26" t="s">
        <v>14504</v>
      </c>
      <c r="H13874" s="24" t="s">
        <v>2862</v>
      </c>
      <c r="I13874" s="24" t="s">
        <v>2863</v>
      </c>
      <c r="J13874" s="27" t="s">
        <v>15162</v>
      </c>
      <c r="K13874" s="28">
        <v>1091.8</v>
      </c>
      <c r="L13874" s="28">
        <v>1091.8</v>
      </c>
    </row>
    <row r="13875" spans="1:12" x14ac:dyDescent="0.25">
      <c r="A13875" s="24" t="s">
        <v>3306</v>
      </c>
      <c r="B13875" s="26">
        <v>2018</v>
      </c>
      <c r="C13875" s="24">
        <v>2</v>
      </c>
      <c r="D13875" s="24" t="s">
        <v>15156</v>
      </c>
      <c r="E13875" s="26">
        <v>17</v>
      </c>
      <c r="F13875" s="26">
        <v>11198</v>
      </c>
      <c r="G13875" s="26" t="s">
        <v>14505</v>
      </c>
      <c r="H13875" s="24" t="s">
        <v>2422</v>
      </c>
      <c r="I13875" s="24" t="s">
        <v>2423</v>
      </c>
      <c r="J13875" s="27" t="s">
        <v>15162</v>
      </c>
      <c r="K13875" s="28">
        <v>434.82</v>
      </c>
      <c r="L13875" s="28">
        <v>434.02</v>
      </c>
    </row>
    <row r="13876" spans="1:12" x14ac:dyDescent="0.25">
      <c r="A13876" s="24" t="s">
        <v>3306</v>
      </c>
      <c r="B13876" s="26">
        <v>2018</v>
      </c>
      <c r="C13876" s="24">
        <v>2</v>
      </c>
      <c r="D13876" s="24" t="s">
        <v>15156</v>
      </c>
      <c r="E13876" s="26">
        <v>21</v>
      </c>
      <c r="F13876" s="26">
        <v>11199</v>
      </c>
      <c r="G13876" s="26" t="s">
        <v>14506</v>
      </c>
      <c r="H13876" s="24" t="s">
        <v>2698</v>
      </c>
      <c r="I13876" s="24" t="s">
        <v>2699</v>
      </c>
      <c r="J13876" s="27" t="s">
        <v>15162</v>
      </c>
      <c r="K13876" s="28">
        <v>646.4</v>
      </c>
      <c r="L13876" s="28">
        <v>646.4</v>
      </c>
    </row>
    <row r="13877" spans="1:12" x14ac:dyDescent="0.25">
      <c r="A13877" s="24" t="s">
        <v>3306</v>
      </c>
      <c r="B13877" s="26">
        <v>2018</v>
      </c>
      <c r="C13877" s="24">
        <v>2</v>
      </c>
      <c r="D13877" s="24" t="s">
        <v>15156</v>
      </c>
      <c r="E13877" s="26">
        <v>22</v>
      </c>
      <c r="F13877" s="26">
        <v>11200</v>
      </c>
      <c r="G13877" s="26" t="s">
        <v>14507</v>
      </c>
      <c r="H13877" s="24" t="s">
        <v>2932</v>
      </c>
      <c r="I13877" s="24" t="s">
        <v>2933</v>
      </c>
      <c r="J13877" s="27" t="s">
        <v>15162</v>
      </c>
      <c r="K13877" s="28">
        <v>534.84</v>
      </c>
      <c r="L13877" s="28">
        <v>534.84</v>
      </c>
    </row>
    <row r="13878" spans="1:12" x14ac:dyDescent="0.25">
      <c r="A13878" s="24" t="s">
        <v>3306</v>
      </c>
      <c r="B13878" s="26">
        <v>2018</v>
      </c>
      <c r="C13878" s="24">
        <v>2</v>
      </c>
      <c r="D13878" s="24" t="s">
        <v>15156</v>
      </c>
      <c r="E13878" s="26">
        <v>22</v>
      </c>
      <c r="F13878" s="26">
        <v>11201</v>
      </c>
      <c r="G13878" s="26" t="s">
        <v>14508</v>
      </c>
      <c r="H13878" s="24" t="s">
        <v>650</v>
      </c>
      <c r="I13878" s="24" t="s">
        <v>651</v>
      </c>
      <c r="J13878" s="27" t="s">
        <v>15162</v>
      </c>
      <c r="K13878" s="28">
        <v>130.72</v>
      </c>
      <c r="L13878" s="28">
        <v>130.72</v>
      </c>
    </row>
    <row r="13879" spans="1:12" x14ac:dyDescent="0.25">
      <c r="A13879" s="24" t="s">
        <v>3306</v>
      </c>
      <c r="B13879" s="26">
        <v>2018</v>
      </c>
      <c r="C13879" s="24">
        <v>2</v>
      </c>
      <c r="D13879" s="24" t="s">
        <v>15156</v>
      </c>
      <c r="E13879" s="26">
        <v>25</v>
      </c>
      <c r="F13879" s="26">
        <v>11202</v>
      </c>
      <c r="G13879" s="26" t="s">
        <v>14509</v>
      </c>
      <c r="H13879" s="24" t="s">
        <v>2277</v>
      </c>
      <c r="I13879" s="24" t="s">
        <v>2278</v>
      </c>
      <c r="J13879" s="27" t="s">
        <v>15162</v>
      </c>
      <c r="K13879" s="28">
        <v>2682.24</v>
      </c>
      <c r="L13879" s="28">
        <v>2682.24</v>
      </c>
    </row>
    <row r="13880" spans="1:12" x14ac:dyDescent="0.25">
      <c r="A13880" s="24" t="s">
        <v>3306</v>
      </c>
      <c r="B13880" s="26">
        <v>2018</v>
      </c>
      <c r="C13880" s="24">
        <v>2</v>
      </c>
      <c r="D13880" s="24" t="s">
        <v>15156</v>
      </c>
      <c r="E13880" s="26">
        <v>71</v>
      </c>
      <c r="F13880" s="26">
        <v>11203</v>
      </c>
      <c r="G13880" s="26" t="s">
        <v>14510</v>
      </c>
      <c r="H13880" s="24" t="s">
        <v>2734</v>
      </c>
      <c r="I13880" s="24" t="s">
        <v>2735</v>
      </c>
      <c r="J13880" s="27" t="s">
        <v>15162</v>
      </c>
      <c r="K13880" s="28">
        <v>6459.93</v>
      </c>
      <c r="L13880" s="28">
        <v>6459.93</v>
      </c>
    </row>
    <row r="13881" spans="1:12" x14ac:dyDescent="0.25">
      <c r="A13881" s="24" t="s">
        <v>3306</v>
      </c>
      <c r="B13881" s="26">
        <v>2018</v>
      </c>
      <c r="C13881" s="24">
        <v>2</v>
      </c>
      <c r="D13881" s="24" t="s">
        <v>15156</v>
      </c>
      <c r="E13881" s="26">
        <v>90</v>
      </c>
      <c r="F13881" s="26">
        <v>10990</v>
      </c>
      <c r="G13881" s="26" t="s">
        <v>14297</v>
      </c>
      <c r="H13881" s="24" t="s">
        <v>2888</v>
      </c>
      <c r="I13881" s="24" t="s">
        <v>2889</v>
      </c>
      <c r="J13881" s="27" t="s">
        <v>15162</v>
      </c>
      <c r="K13881" s="28">
        <v>124.64</v>
      </c>
      <c r="L13881" s="28">
        <v>124.64</v>
      </c>
    </row>
    <row r="13882" spans="1:12" x14ac:dyDescent="0.25">
      <c r="A13882" s="24" t="s">
        <v>3306</v>
      </c>
      <c r="B13882" s="26">
        <v>2018</v>
      </c>
      <c r="C13882" s="24">
        <v>2</v>
      </c>
      <c r="D13882" s="24" t="s">
        <v>15156</v>
      </c>
      <c r="E13882" s="26">
        <v>98</v>
      </c>
      <c r="F13882" s="26">
        <v>11204</v>
      </c>
      <c r="G13882" s="26" t="s">
        <v>14511</v>
      </c>
      <c r="H13882" s="24" t="s">
        <v>2934</v>
      </c>
      <c r="I13882" s="24" t="s">
        <v>2935</v>
      </c>
      <c r="J13882" s="27" t="s">
        <v>15162</v>
      </c>
      <c r="K13882" s="28">
        <v>13228.49</v>
      </c>
      <c r="L13882" s="28">
        <v>13227.84</v>
      </c>
    </row>
    <row r="13883" spans="1:12" x14ac:dyDescent="0.25">
      <c r="A13883" s="24" t="s">
        <v>3306</v>
      </c>
      <c r="B13883" s="26">
        <v>2018</v>
      </c>
      <c r="C13883" s="24">
        <v>2</v>
      </c>
      <c r="D13883" s="24" t="s">
        <v>261</v>
      </c>
      <c r="E13883" s="26">
        <v>16</v>
      </c>
      <c r="F13883" s="26">
        <v>11205</v>
      </c>
      <c r="G13883" s="26" t="s">
        <v>14512</v>
      </c>
      <c r="H13883" s="24" t="s">
        <v>2746</v>
      </c>
      <c r="I13883" s="24" t="s">
        <v>2747</v>
      </c>
      <c r="J13883" s="27" t="s">
        <v>15162</v>
      </c>
      <c r="K13883" s="28">
        <v>1499.06</v>
      </c>
      <c r="L13883" s="28">
        <v>1499.06</v>
      </c>
    </row>
    <row r="13884" spans="1:12" x14ac:dyDescent="0.25">
      <c r="A13884" s="24" t="s">
        <v>3306</v>
      </c>
      <c r="B13884" s="26">
        <v>2018</v>
      </c>
      <c r="C13884" s="24">
        <v>2</v>
      </c>
      <c r="D13884" s="24" t="s">
        <v>261</v>
      </c>
      <c r="E13884" s="26">
        <v>125</v>
      </c>
      <c r="F13884" s="26">
        <v>11206</v>
      </c>
      <c r="G13884" s="26" t="s">
        <v>14513</v>
      </c>
      <c r="H13884" s="24" t="s">
        <v>2389</v>
      </c>
      <c r="I13884" s="24" t="s">
        <v>2390</v>
      </c>
      <c r="J13884" s="27" t="s">
        <v>15162</v>
      </c>
      <c r="K13884" s="28">
        <v>8535.7000000000007</v>
      </c>
      <c r="L13884" s="28">
        <v>8535.7000000000007</v>
      </c>
    </row>
    <row r="13885" spans="1:12" x14ac:dyDescent="0.25">
      <c r="A13885" s="24" t="s">
        <v>3306</v>
      </c>
      <c r="B13885" s="26">
        <v>2018</v>
      </c>
      <c r="C13885" s="24">
        <v>2</v>
      </c>
      <c r="D13885" s="24" t="s">
        <v>1886</v>
      </c>
      <c r="E13885" s="26">
        <v>40</v>
      </c>
      <c r="F13885" s="26">
        <v>11207</v>
      </c>
      <c r="G13885" s="26" t="s">
        <v>14514</v>
      </c>
      <c r="H13885" s="24" t="s">
        <v>2936</v>
      </c>
      <c r="I13885" s="24" t="s">
        <v>2937</v>
      </c>
      <c r="J13885" s="27" t="s">
        <v>15162</v>
      </c>
      <c r="K13885" s="28">
        <v>765.09</v>
      </c>
      <c r="L13885" s="28">
        <v>764.28</v>
      </c>
    </row>
    <row r="13886" spans="1:12" x14ac:dyDescent="0.25">
      <c r="A13886" s="24" t="s">
        <v>3306</v>
      </c>
      <c r="B13886" s="26">
        <v>2018</v>
      </c>
      <c r="C13886" s="24">
        <v>2</v>
      </c>
      <c r="D13886" s="24" t="s">
        <v>15140</v>
      </c>
      <c r="E13886" s="26">
        <v>57</v>
      </c>
      <c r="F13886" s="26">
        <v>11208</v>
      </c>
      <c r="G13886" s="26" t="s">
        <v>14515</v>
      </c>
      <c r="H13886" s="24" t="s">
        <v>2832</v>
      </c>
      <c r="I13886" s="24" t="s">
        <v>2833</v>
      </c>
      <c r="J13886" s="27" t="s">
        <v>15162</v>
      </c>
      <c r="K13886" s="28">
        <v>2149.89</v>
      </c>
      <c r="L13886" s="28">
        <v>2149.89</v>
      </c>
    </row>
    <row r="13887" spans="1:12" x14ac:dyDescent="0.25">
      <c r="A13887" s="24" t="s">
        <v>3306</v>
      </c>
      <c r="B13887" s="26">
        <v>2018</v>
      </c>
      <c r="C13887" s="24">
        <v>2</v>
      </c>
      <c r="D13887" s="24" t="s">
        <v>15140</v>
      </c>
      <c r="E13887" s="26">
        <v>75</v>
      </c>
      <c r="F13887" s="26">
        <v>11209</v>
      </c>
      <c r="G13887" s="26" t="s">
        <v>14516</v>
      </c>
      <c r="H13887" s="24" t="s">
        <v>2015</v>
      </c>
      <c r="I13887" s="24" t="s">
        <v>2016</v>
      </c>
      <c r="J13887" s="27" t="s">
        <v>15162</v>
      </c>
      <c r="K13887" s="28">
        <v>5810.17</v>
      </c>
      <c r="L13887" s="28">
        <v>5796.83</v>
      </c>
    </row>
    <row r="13888" spans="1:12" x14ac:dyDescent="0.25">
      <c r="A13888" s="24" t="s">
        <v>3306</v>
      </c>
      <c r="B13888" s="26">
        <v>2018</v>
      </c>
      <c r="C13888" s="24">
        <v>2</v>
      </c>
      <c r="D13888" s="24" t="s">
        <v>15157</v>
      </c>
      <c r="E13888" s="26">
        <v>1</v>
      </c>
      <c r="F13888" s="26">
        <v>11210</v>
      </c>
      <c r="G13888" s="26" t="s">
        <v>14517</v>
      </c>
      <c r="H13888" s="24" t="s">
        <v>2938</v>
      </c>
      <c r="I13888" s="24" t="s">
        <v>2939</v>
      </c>
      <c r="J13888" s="27" t="s">
        <v>15162</v>
      </c>
      <c r="K13888" s="28">
        <v>697.31</v>
      </c>
      <c r="L13888" s="28">
        <v>697.31</v>
      </c>
    </row>
    <row r="13889" spans="1:12" x14ac:dyDescent="0.25">
      <c r="A13889" s="24" t="s">
        <v>3306</v>
      </c>
      <c r="B13889" s="26">
        <v>2018</v>
      </c>
      <c r="C13889" s="24">
        <v>2</v>
      </c>
      <c r="D13889" s="24" t="s">
        <v>15157</v>
      </c>
      <c r="E13889" s="26">
        <v>1</v>
      </c>
      <c r="F13889" s="26">
        <v>11211</v>
      </c>
      <c r="G13889" s="26" t="s">
        <v>14518</v>
      </c>
      <c r="H13889" s="24" t="s">
        <v>2940</v>
      </c>
      <c r="I13889" s="24" t="s">
        <v>2941</v>
      </c>
      <c r="J13889" s="27" t="s">
        <v>15162</v>
      </c>
      <c r="K13889" s="28">
        <v>727.87</v>
      </c>
      <c r="L13889" s="28">
        <v>727.87</v>
      </c>
    </row>
    <row r="13890" spans="1:12" x14ac:dyDescent="0.25">
      <c r="A13890" s="24" t="s">
        <v>3306</v>
      </c>
      <c r="B13890" s="26">
        <v>2018</v>
      </c>
      <c r="C13890" s="24">
        <v>2</v>
      </c>
      <c r="D13890" s="24" t="s">
        <v>15157</v>
      </c>
      <c r="E13890" s="26">
        <v>11</v>
      </c>
      <c r="F13890" s="26">
        <v>11212</v>
      </c>
      <c r="G13890" s="26" t="s">
        <v>14519</v>
      </c>
      <c r="H13890" s="24" t="s">
        <v>2942</v>
      </c>
      <c r="I13890" s="24" t="s">
        <v>2943</v>
      </c>
      <c r="J13890" s="27" t="s">
        <v>15162</v>
      </c>
      <c r="K13890" s="28">
        <v>915.55</v>
      </c>
      <c r="L13890" s="28">
        <v>915.55</v>
      </c>
    </row>
    <row r="13891" spans="1:12" x14ac:dyDescent="0.25">
      <c r="A13891" s="24" t="s">
        <v>3306</v>
      </c>
      <c r="B13891" s="26">
        <v>2018</v>
      </c>
      <c r="C13891" s="24">
        <v>2</v>
      </c>
      <c r="D13891" s="24" t="s">
        <v>15157</v>
      </c>
      <c r="E13891" s="26">
        <v>11</v>
      </c>
      <c r="F13891" s="26">
        <v>11213</v>
      </c>
      <c r="G13891" s="26" t="s">
        <v>14520</v>
      </c>
      <c r="H13891" s="24" t="s">
        <v>2734</v>
      </c>
      <c r="I13891" s="24" t="s">
        <v>2735</v>
      </c>
      <c r="J13891" s="27" t="s">
        <v>15162</v>
      </c>
      <c r="K13891" s="28">
        <v>26.46</v>
      </c>
      <c r="L13891" s="28">
        <v>26.46</v>
      </c>
    </row>
    <row r="13892" spans="1:12" x14ac:dyDescent="0.25">
      <c r="A13892" s="24" t="s">
        <v>3306</v>
      </c>
      <c r="B13892" s="26">
        <v>2018</v>
      </c>
      <c r="C13892" s="24">
        <v>2</v>
      </c>
      <c r="D13892" s="24" t="s">
        <v>15157</v>
      </c>
      <c r="E13892" s="26">
        <v>11</v>
      </c>
      <c r="F13892" s="26">
        <v>11214</v>
      </c>
      <c r="G13892" s="26" t="s">
        <v>14521</v>
      </c>
      <c r="H13892" s="24" t="s">
        <v>2944</v>
      </c>
      <c r="I13892" s="24" t="s">
        <v>2945</v>
      </c>
      <c r="J13892" s="27" t="s">
        <v>15162</v>
      </c>
      <c r="K13892" s="28">
        <v>253.68</v>
      </c>
      <c r="L13892" s="28">
        <v>253.68</v>
      </c>
    </row>
    <row r="13893" spans="1:12" x14ac:dyDescent="0.25">
      <c r="A13893" s="24" t="s">
        <v>3306</v>
      </c>
      <c r="B13893" s="26">
        <v>2018</v>
      </c>
      <c r="C13893" s="24">
        <v>2</v>
      </c>
      <c r="D13893" s="24" t="s">
        <v>15157</v>
      </c>
      <c r="E13893" s="26">
        <v>11</v>
      </c>
      <c r="F13893" s="26">
        <v>11215</v>
      </c>
      <c r="G13893" s="26" t="s">
        <v>14522</v>
      </c>
      <c r="H13893" s="24" t="s">
        <v>2720</v>
      </c>
      <c r="I13893" s="24" t="s">
        <v>2721</v>
      </c>
      <c r="J13893" s="27" t="s">
        <v>15162</v>
      </c>
      <c r="K13893" s="28">
        <v>448.72</v>
      </c>
      <c r="L13893" s="28">
        <v>448.72</v>
      </c>
    </row>
    <row r="13894" spans="1:12" x14ac:dyDescent="0.25">
      <c r="A13894" s="24" t="s">
        <v>3306</v>
      </c>
      <c r="B13894" s="26">
        <v>2018</v>
      </c>
      <c r="C13894" s="24">
        <v>2</v>
      </c>
      <c r="D13894" s="24" t="s">
        <v>15157</v>
      </c>
      <c r="E13894" s="26">
        <v>11</v>
      </c>
      <c r="F13894" s="26">
        <v>11216</v>
      </c>
      <c r="G13894" s="26" t="s">
        <v>14523</v>
      </c>
      <c r="H13894" s="24" t="s">
        <v>2944</v>
      </c>
      <c r="I13894" s="24" t="s">
        <v>2945</v>
      </c>
      <c r="J13894" s="27" t="s">
        <v>15162</v>
      </c>
      <c r="K13894" s="28">
        <v>132.91</v>
      </c>
      <c r="L13894" s="28">
        <v>132.91</v>
      </c>
    </row>
    <row r="13895" spans="1:12" x14ac:dyDescent="0.25">
      <c r="A13895" s="24" t="s">
        <v>3306</v>
      </c>
      <c r="B13895" s="26">
        <v>2018</v>
      </c>
      <c r="C13895" s="24">
        <v>2</v>
      </c>
      <c r="D13895" s="24" t="s">
        <v>15157</v>
      </c>
      <c r="E13895" s="26">
        <v>12</v>
      </c>
      <c r="F13895" s="26">
        <v>11217</v>
      </c>
      <c r="G13895" s="26" t="s">
        <v>14524</v>
      </c>
      <c r="H13895" s="24" t="s">
        <v>2892</v>
      </c>
      <c r="I13895" s="24" t="s">
        <v>2893</v>
      </c>
      <c r="J13895" s="27" t="s">
        <v>15162</v>
      </c>
      <c r="K13895" s="28">
        <v>233.76</v>
      </c>
      <c r="L13895" s="28">
        <v>233.76</v>
      </c>
    </row>
    <row r="13896" spans="1:12" x14ac:dyDescent="0.25">
      <c r="A13896" s="24" t="s">
        <v>3306</v>
      </c>
      <c r="B13896" s="26">
        <v>2018</v>
      </c>
      <c r="C13896" s="24">
        <v>2</v>
      </c>
      <c r="D13896" s="24" t="s">
        <v>15157</v>
      </c>
      <c r="E13896" s="26">
        <v>15</v>
      </c>
      <c r="F13896" s="26">
        <v>11218</v>
      </c>
      <c r="G13896" s="26" t="s">
        <v>14525</v>
      </c>
      <c r="H13896" s="24" t="s">
        <v>2728</v>
      </c>
      <c r="I13896" s="24" t="s">
        <v>2729</v>
      </c>
      <c r="J13896" s="27" t="s">
        <v>15162</v>
      </c>
      <c r="K13896" s="28">
        <v>149.68</v>
      </c>
      <c r="L13896" s="28">
        <v>149.68</v>
      </c>
    </row>
    <row r="13897" spans="1:12" x14ac:dyDescent="0.25">
      <c r="A13897" s="24" t="s">
        <v>3306</v>
      </c>
      <c r="B13897" s="26">
        <v>2018</v>
      </c>
      <c r="C13897" s="24">
        <v>2</v>
      </c>
      <c r="D13897" s="24" t="s">
        <v>15157</v>
      </c>
      <c r="E13897" s="26">
        <v>20</v>
      </c>
      <c r="F13897" s="26">
        <v>11219</v>
      </c>
      <c r="G13897" s="26" t="s">
        <v>14526</v>
      </c>
      <c r="H13897" s="24" t="s">
        <v>2946</v>
      </c>
      <c r="I13897" s="24" t="s">
        <v>2947</v>
      </c>
      <c r="J13897" s="27" t="s">
        <v>15162</v>
      </c>
      <c r="K13897" s="28">
        <v>728.37</v>
      </c>
      <c r="L13897" s="28">
        <v>728.37</v>
      </c>
    </row>
    <row r="13898" spans="1:12" x14ac:dyDescent="0.25">
      <c r="A13898" s="24" t="s">
        <v>3306</v>
      </c>
      <c r="B13898" s="26">
        <v>2018</v>
      </c>
      <c r="C13898" s="24">
        <v>2</v>
      </c>
      <c r="D13898" s="24" t="s">
        <v>15157</v>
      </c>
      <c r="E13898" s="26">
        <v>21</v>
      </c>
      <c r="F13898" s="26">
        <v>11220</v>
      </c>
      <c r="G13898" s="26" t="s">
        <v>14527</v>
      </c>
      <c r="H13898" s="24" t="s">
        <v>1832</v>
      </c>
      <c r="I13898" s="24" t="s">
        <v>1833</v>
      </c>
      <c r="J13898" s="27" t="s">
        <v>15162</v>
      </c>
      <c r="K13898" s="28">
        <v>2722.19</v>
      </c>
      <c r="L13898" s="28">
        <v>2722.19</v>
      </c>
    </row>
    <row r="13899" spans="1:12" x14ac:dyDescent="0.25">
      <c r="A13899" s="24" t="s">
        <v>3306</v>
      </c>
      <c r="B13899" s="26">
        <v>2018</v>
      </c>
      <c r="C13899" s="24">
        <v>2</v>
      </c>
      <c r="D13899" s="24" t="s">
        <v>15157</v>
      </c>
      <c r="E13899" s="26">
        <v>21</v>
      </c>
      <c r="F13899" s="26">
        <v>11221</v>
      </c>
      <c r="G13899" s="26" t="s">
        <v>14528</v>
      </c>
      <c r="H13899" s="24" t="s">
        <v>2730</v>
      </c>
      <c r="I13899" s="24" t="s">
        <v>2731</v>
      </c>
      <c r="J13899" s="27" t="s">
        <v>15162</v>
      </c>
      <c r="K13899" s="28">
        <v>1008.59</v>
      </c>
      <c r="L13899" s="28">
        <v>1008.59</v>
      </c>
    </row>
    <row r="13900" spans="1:12" x14ac:dyDescent="0.25">
      <c r="A13900" s="24" t="s">
        <v>3306</v>
      </c>
      <c r="B13900" s="26">
        <v>2018</v>
      </c>
      <c r="C13900" s="24">
        <v>2</v>
      </c>
      <c r="D13900" s="24" t="s">
        <v>15157</v>
      </c>
      <c r="E13900" s="26">
        <v>21</v>
      </c>
      <c r="F13900" s="26">
        <v>11222</v>
      </c>
      <c r="G13900" s="26" t="s">
        <v>14529</v>
      </c>
      <c r="H13900" s="24" t="s">
        <v>2728</v>
      </c>
      <c r="I13900" s="24" t="s">
        <v>2729</v>
      </c>
      <c r="J13900" s="27" t="s">
        <v>15162</v>
      </c>
      <c r="K13900" s="28">
        <v>253.1</v>
      </c>
      <c r="L13900" s="28">
        <v>253.1</v>
      </c>
    </row>
    <row r="13901" spans="1:12" x14ac:dyDescent="0.25">
      <c r="A13901" s="24" t="s">
        <v>3306</v>
      </c>
      <c r="B13901" s="26">
        <v>2018</v>
      </c>
      <c r="C13901" s="24">
        <v>2</v>
      </c>
      <c r="D13901" s="24" t="s">
        <v>15157</v>
      </c>
      <c r="E13901" s="26">
        <v>22</v>
      </c>
      <c r="F13901" s="26">
        <v>11223</v>
      </c>
      <c r="G13901" s="26" t="s">
        <v>14530</v>
      </c>
      <c r="H13901" s="24" t="s">
        <v>2948</v>
      </c>
      <c r="I13901" s="24" t="s">
        <v>2949</v>
      </c>
      <c r="J13901" s="27" t="s">
        <v>15162</v>
      </c>
      <c r="K13901" s="28">
        <v>254.05</v>
      </c>
      <c r="L13901" s="28">
        <v>254.05</v>
      </c>
    </row>
    <row r="13902" spans="1:12" x14ac:dyDescent="0.25">
      <c r="A13902" s="24" t="s">
        <v>3306</v>
      </c>
      <c r="B13902" s="26">
        <v>2018</v>
      </c>
      <c r="C13902" s="24">
        <v>2</v>
      </c>
      <c r="D13902" s="24" t="s">
        <v>15157</v>
      </c>
      <c r="E13902" s="26">
        <v>22</v>
      </c>
      <c r="F13902" s="26">
        <v>11224</v>
      </c>
      <c r="G13902" s="26" t="s">
        <v>14531</v>
      </c>
      <c r="H13902" s="24" t="s">
        <v>2940</v>
      </c>
      <c r="I13902" s="24" t="s">
        <v>2941</v>
      </c>
      <c r="J13902" s="27" t="s">
        <v>15162</v>
      </c>
      <c r="K13902" s="28">
        <v>497.89</v>
      </c>
      <c r="L13902" s="28">
        <v>497.89</v>
      </c>
    </row>
    <row r="13903" spans="1:12" x14ac:dyDescent="0.25">
      <c r="A13903" s="24" t="s">
        <v>3306</v>
      </c>
      <c r="B13903" s="26">
        <v>2018</v>
      </c>
      <c r="C13903" s="24">
        <v>2</v>
      </c>
      <c r="D13903" s="24" t="s">
        <v>15157</v>
      </c>
      <c r="E13903" s="26">
        <v>22</v>
      </c>
      <c r="F13903" s="26">
        <v>11225</v>
      </c>
      <c r="G13903" s="26" t="s">
        <v>14532</v>
      </c>
      <c r="H13903" s="24" t="s">
        <v>266</v>
      </c>
      <c r="I13903" s="24" t="s">
        <v>267</v>
      </c>
      <c r="J13903" s="27" t="s">
        <v>15162</v>
      </c>
      <c r="K13903" s="28">
        <v>440.13</v>
      </c>
      <c r="L13903" s="28">
        <v>440.13</v>
      </c>
    </row>
    <row r="13904" spans="1:12" x14ac:dyDescent="0.25">
      <c r="A13904" s="24" t="s">
        <v>3306</v>
      </c>
      <c r="B13904" s="26">
        <v>2018</v>
      </c>
      <c r="C13904" s="24">
        <v>2</v>
      </c>
      <c r="D13904" s="24" t="s">
        <v>15157</v>
      </c>
      <c r="E13904" s="26">
        <v>26</v>
      </c>
      <c r="F13904" s="26">
        <v>11226</v>
      </c>
      <c r="G13904" s="26" t="s">
        <v>14533</v>
      </c>
      <c r="H13904" s="24" t="s">
        <v>2730</v>
      </c>
      <c r="I13904" s="24" t="s">
        <v>2731</v>
      </c>
      <c r="J13904" s="27" t="s">
        <v>15162</v>
      </c>
      <c r="K13904" s="28">
        <v>447.72</v>
      </c>
      <c r="L13904" s="28">
        <v>447.72</v>
      </c>
    </row>
    <row r="13905" spans="1:12" x14ac:dyDescent="0.25">
      <c r="A13905" s="24" t="s">
        <v>3306</v>
      </c>
      <c r="B13905" s="26">
        <v>2018</v>
      </c>
      <c r="C13905" s="24">
        <v>2</v>
      </c>
      <c r="D13905" s="24" t="s">
        <v>15157</v>
      </c>
      <c r="E13905" s="26">
        <v>31</v>
      </c>
      <c r="F13905" s="26">
        <v>11227</v>
      </c>
      <c r="G13905" s="26" t="s">
        <v>14534</v>
      </c>
      <c r="H13905" s="24" t="s">
        <v>1540</v>
      </c>
      <c r="I13905" s="24" t="s">
        <v>1541</v>
      </c>
      <c r="J13905" s="27" t="s">
        <v>15162</v>
      </c>
      <c r="K13905" s="28">
        <v>127.62</v>
      </c>
      <c r="L13905" s="28">
        <v>127.62</v>
      </c>
    </row>
    <row r="13906" spans="1:12" x14ac:dyDescent="0.25">
      <c r="A13906" s="24" t="s">
        <v>3306</v>
      </c>
      <c r="B13906" s="26">
        <v>2018</v>
      </c>
      <c r="C13906" s="24">
        <v>2</v>
      </c>
      <c r="D13906" s="24" t="s">
        <v>15157</v>
      </c>
      <c r="E13906" s="26">
        <v>31</v>
      </c>
      <c r="F13906" s="26">
        <v>11228</v>
      </c>
      <c r="G13906" s="26" t="s">
        <v>14535</v>
      </c>
      <c r="H13906" s="24" t="s">
        <v>2950</v>
      </c>
      <c r="I13906" s="24" t="s">
        <v>2951</v>
      </c>
      <c r="J13906" s="27" t="s">
        <v>15162</v>
      </c>
      <c r="K13906" s="28">
        <v>106.43</v>
      </c>
      <c r="L13906" s="28">
        <v>106.43</v>
      </c>
    </row>
    <row r="13907" spans="1:12" x14ac:dyDescent="0.25">
      <c r="A13907" s="24" t="s">
        <v>3306</v>
      </c>
      <c r="B13907" s="26">
        <v>2018</v>
      </c>
      <c r="C13907" s="24">
        <v>2</v>
      </c>
      <c r="D13907" s="24" t="s">
        <v>15157</v>
      </c>
      <c r="E13907" s="26">
        <v>31</v>
      </c>
      <c r="F13907" s="26">
        <v>11229</v>
      </c>
      <c r="G13907" s="26" t="s">
        <v>14536</v>
      </c>
      <c r="H13907" s="24" t="s">
        <v>2728</v>
      </c>
      <c r="I13907" s="24" t="s">
        <v>2729</v>
      </c>
      <c r="J13907" s="27" t="s">
        <v>15162</v>
      </c>
      <c r="K13907" s="28">
        <v>373.34</v>
      </c>
      <c r="L13907" s="28">
        <v>373.34</v>
      </c>
    </row>
    <row r="13908" spans="1:12" x14ac:dyDescent="0.25">
      <c r="A13908" s="24" t="s">
        <v>3306</v>
      </c>
      <c r="B13908" s="26">
        <v>2018</v>
      </c>
      <c r="C13908" s="24">
        <v>2</v>
      </c>
      <c r="D13908" s="24" t="s">
        <v>15157</v>
      </c>
      <c r="E13908" s="26">
        <v>31</v>
      </c>
      <c r="F13908" s="26">
        <v>11230</v>
      </c>
      <c r="G13908" s="26" t="s">
        <v>14537</v>
      </c>
      <c r="H13908" s="24" t="s">
        <v>2728</v>
      </c>
      <c r="I13908" s="24" t="s">
        <v>2729</v>
      </c>
      <c r="J13908" s="27" t="s">
        <v>15162</v>
      </c>
      <c r="K13908" s="28">
        <v>195.24</v>
      </c>
      <c r="L13908" s="28">
        <v>195.24</v>
      </c>
    </row>
    <row r="13909" spans="1:12" x14ac:dyDescent="0.25">
      <c r="A13909" s="24" t="s">
        <v>3306</v>
      </c>
      <c r="B13909" s="26">
        <v>2018</v>
      </c>
      <c r="C13909" s="24">
        <v>2</v>
      </c>
      <c r="D13909" s="24" t="s">
        <v>15157</v>
      </c>
      <c r="E13909" s="26">
        <v>32</v>
      </c>
      <c r="F13909" s="26">
        <v>11231</v>
      </c>
      <c r="G13909" s="26" t="s">
        <v>14538</v>
      </c>
      <c r="H13909" s="24" t="s">
        <v>2698</v>
      </c>
      <c r="I13909" s="24" t="s">
        <v>2699</v>
      </c>
      <c r="J13909" s="27" t="s">
        <v>15162</v>
      </c>
      <c r="K13909" s="28">
        <v>996.83</v>
      </c>
      <c r="L13909" s="28">
        <v>996.83</v>
      </c>
    </row>
    <row r="13910" spans="1:12" x14ac:dyDescent="0.25">
      <c r="A13910" s="24" t="s">
        <v>3306</v>
      </c>
      <c r="B13910" s="26">
        <v>2018</v>
      </c>
      <c r="C13910" s="24">
        <v>2</v>
      </c>
      <c r="D13910" s="24" t="s">
        <v>15157</v>
      </c>
      <c r="E13910" s="26">
        <v>32</v>
      </c>
      <c r="F13910" s="26">
        <v>11232</v>
      </c>
      <c r="G13910" s="26" t="s">
        <v>14539</v>
      </c>
      <c r="H13910" s="24" t="s">
        <v>2728</v>
      </c>
      <c r="I13910" s="24" t="s">
        <v>2729</v>
      </c>
      <c r="J13910" s="27" t="s">
        <v>15162</v>
      </c>
      <c r="K13910" s="28">
        <v>248.59</v>
      </c>
      <c r="L13910" s="28">
        <v>248.59</v>
      </c>
    </row>
    <row r="13911" spans="1:12" x14ac:dyDescent="0.25">
      <c r="A13911" s="24" t="s">
        <v>3306</v>
      </c>
      <c r="B13911" s="26">
        <v>2018</v>
      </c>
      <c r="C13911" s="24">
        <v>2</v>
      </c>
      <c r="D13911" s="24" t="s">
        <v>15157</v>
      </c>
      <c r="E13911" s="26">
        <v>32</v>
      </c>
      <c r="F13911" s="26">
        <v>11233</v>
      </c>
      <c r="G13911" s="26" t="s">
        <v>14540</v>
      </c>
      <c r="H13911" s="24" t="s">
        <v>2940</v>
      </c>
      <c r="I13911" s="24" t="s">
        <v>2941</v>
      </c>
      <c r="J13911" s="27" t="s">
        <v>15162</v>
      </c>
      <c r="K13911" s="28">
        <v>590.73</v>
      </c>
      <c r="L13911" s="28">
        <v>590.73</v>
      </c>
    </row>
    <row r="13912" spans="1:12" x14ac:dyDescent="0.25">
      <c r="A13912" s="24" t="s">
        <v>3306</v>
      </c>
      <c r="B13912" s="26">
        <v>2018</v>
      </c>
      <c r="C13912" s="24">
        <v>2</v>
      </c>
      <c r="D13912" s="24" t="s">
        <v>15157</v>
      </c>
      <c r="E13912" s="26">
        <v>32</v>
      </c>
      <c r="F13912" s="26">
        <v>11234</v>
      </c>
      <c r="G13912" s="26" t="s">
        <v>14541</v>
      </c>
      <c r="H13912" s="24" t="s">
        <v>2720</v>
      </c>
      <c r="I13912" s="24" t="s">
        <v>2721</v>
      </c>
      <c r="J13912" s="27" t="s">
        <v>15162</v>
      </c>
      <c r="K13912" s="28">
        <v>271.76</v>
      </c>
      <c r="L13912" s="28">
        <v>271.76</v>
      </c>
    </row>
    <row r="13913" spans="1:12" x14ac:dyDescent="0.25">
      <c r="A13913" s="24" t="s">
        <v>3306</v>
      </c>
      <c r="B13913" s="26">
        <v>2018</v>
      </c>
      <c r="C13913" s="24">
        <v>2</v>
      </c>
      <c r="D13913" s="24" t="s">
        <v>15157</v>
      </c>
      <c r="E13913" s="26">
        <v>32</v>
      </c>
      <c r="F13913" s="26">
        <v>11235</v>
      </c>
      <c r="G13913" s="26" t="s">
        <v>14542</v>
      </c>
      <c r="H13913" s="24" t="s">
        <v>2728</v>
      </c>
      <c r="I13913" s="24" t="s">
        <v>2729</v>
      </c>
      <c r="J13913" s="27" t="s">
        <v>15162</v>
      </c>
      <c r="K13913" s="28">
        <v>239.79</v>
      </c>
      <c r="L13913" s="28">
        <v>239.79</v>
      </c>
    </row>
    <row r="13914" spans="1:12" x14ac:dyDescent="0.25">
      <c r="A13914" s="24" t="s">
        <v>3306</v>
      </c>
      <c r="B13914" s="26">
        <v>2018</v>
      </c>
      <c r="C13914" s="24">
        <v>2</v>
      </c>
      <c r="D13914" s="24" t="s">
        <v>15157</v>
      </c>
      <c r="E13914" s="26">
        <v>32</v>
      </c>
      <c r="F13914" s="26">
        <v>11236</v>
      </c>
      <c r="G13914" s="26" t="s">
        <v>14543</v>
      </c>
      <c r="H13914" s="24" t="s">
        <v>2728</v>
      </c>
      <c r="I13914" s="24" t="s">
        <v>2729</v>
      </c>
      <c r="J13914" s="27" t="s">
        <v>15162</v>
      </c>
      <c r="K13914" s="28">
        <v>281.23</v>
      </c>
      <c r="L13914" s="28">
        <v>281.23</v>
      </c>
    </row>
    <row r="13915" spans="1:12" x14ac:dyDescent="0.25">
      <c r="A13915" s="24" t="s">
        <v>3306</v>
      </c>
      <c r="B13915" s="26">
        <v>2018</v>
      </c>
      <c r="C13915" s="24">
        <v>2</v>
      </c>
      <c r="D13915" s="24" t="s">
        <v>15157</v>
      </c>
      <c r="E13915" s="26">
        <v>69</v>
      </c>
      <c r="F13915" s="26">
        <v>11237</v>
      </c>
      <c r="G13915" s="26" t="s">
        <v>14544</v>
      </c>
      <c r="H13915" s="24" t="s">
        <v>2896</v>
      </c>
      <c r="I13915" s="24" t="s">
        <v>2897</v>
      </c>
      <c r="J13915" s="27" t="s">
        <v>15162</v>
      </c>
      <c r="K13915" s="28">
        <v>4895.8900000000003</v>
      </c>
      <c r="L13915" s="28">
        <v>4895.8900000000003</v>
      </c>
    </row>
    <row r="13916" spans="1:12" x14ac:dyDescent="0.25">
      <c r="A13916" s="24" t="s">
        <v>3306</v>
      </c>
      <c r="B13916" s="26">
        <v>2018</v>
      </c>
      <c r="C13916" s="24">
        <v>2</v>
      </c>
      <c r="D13916" s="24" t="s">
        <v>15157</v>
      </c>
      <c r="E13916" s="26">
        <v>69</v>
      </c>
      <c r="F13916" s="26">
        <v>11238</v>
      </c>
      <c r="G13916" s="26" t="s">
        <v>14545</v>
      </c>
      <c r="H13916" s="24" t="s">
        <v>2952</v>
      </c>
      <c r="I13916" s="24" t="s">
        <v>2953</v>
      </c>
      <c r="J13916" s="27" t="s">
        <v>15162</v>
      </c>
      <c r="K13916" s="28">
        <v>3808.06</v>
      </c>
      <c r="L13916" s="28">
        <v>3808.06</v>
      </c>
    </row>
    <row r="13917" spans="1:12" x14ac:dyDescent="0.25">
      <c r="A13917" s="24" t="s">
        <v>3306</v>
      </c>
      <c r="B13917" s="26">
        <v>2018</v>
      </c>
      <c r="C13917" s="24">
        <v>2</v>
      </c>
      <c r="D13917" s="24" t="s">
        <v>15157</v>
      </c>
      <c r="E13917" s="26">
        <v>71</v>
      </c>
      <c r="F13917" s="26">
        <v>11239</v>
      </c>
      <c r="G13917" s="26" t="s">
        <v>14546</v>
      </c>
      <c r="H13917" s="24" t="s">
        <v>2730</v>
      </c>
      <c r="I13917" s="24" t="s">
        <v>2731</v>
      </c>
      <c r="J13917" s="27" t="s">
        <v>15162</v>
      </c>
      <c r="K13917" s="28">
        <v>2494.11</v>
      </c>
      <c r="L13917" s="28">
        <v>2494.11</v>
      </c>
    </row>
    <row r="13918" spans="1:12" x14ac:dyDescent="0.25">
      <c r="A13918" s="24" t="s">
        <v>3306</v>
      </c>
      <c r="B13918" s="26">
        <v>2018</v>
      </c>
      <c r="C13918" s="24">
        <v>2</v>
      </c>
      <c r="D13918" s="24" t="s">
        <v>15157</v>
      </c>
      <c r="E13918" s="26">
        <v>72</v>
      </c>
      <c r="F13918" s="26">
        <v>11240</v>
      </c>
      <c r="G13918" s="26" t="s">
        <v>14547</v>
      </c>
      <c r="H13918" s="24" t="s">
        <v>2954</v>
      </c>
      <c r="I13918" s="24" t="s">
        <v>2955</v>
      </c>
      <c r="J13918" s="27" t="s">
        <v>15162</v>
      </c>
      <c r="K13918" s="28">
        <v>2947.11</v>
      </c>
      <c r="L13918" s="28">
        <v>2947.11</v>
      </c>
    </row>
    <row r="13919" spans="1:12" x14ac:dyDescent="0.25">
      <c r="A13919" s="24" t="s">
        <v>3306</v>
      </c>
      <c r="B13919" s="26">
        <v>2018</v>
      </c>
      <c r="C13919" s="24">
        <v>2</v>
      </c>
      <c r="D13919" s="24" t="s">
        <v>15157</v>
      </c>
      <c r="E13919" s="26">
        <v>72</v>
      </c>
      <c r="F13919" s="26">
        <v>11241</v>
      </c>
      <c r="G13919" s="26" t="s">
        <v>14548</v>
      </c>
      <c r="H13919" s="24" t="s">
        <v>2952</v>
      </c>
      <c r="I13919" s="24" t="s">
        <v>2953</v>
      </c>
      <c r="J13919" s="27" t="s">
        <v>15162</v>
      </c>
      <c r="K13919" s="28">
        <v>3849.05</v>
      </c>
      <c r="L13919" s="28">
        <v>3849.05</v>
      </c>
    </row>
    <row r="13920" spans="1:12" x14ac:dyDescent="0.25">
      <c r="A13920" s="24" t="s">
        <v>3306</v>
      </c>
      <c r="B13920" s="26">
        <v>2018</v>
      </c>
      <c r="C13920" s="24">
        <v>2</v>
      </c>
      <c r="D13920" s="24" t="s">
        <v>15157</v>
      </c>
      <c r="E13920" s="26">
        <v>72</v>
      </c>
      <c r="F13920" s="26">
        <v>11242</v>
      </c>
      <c r="G13920" s="26" t="s">
        <v>14549</v>
      </c>
      <c r="H13920" s="24" t="s">
        <v>2938</v>
      </c>
      <c r="I13920" s="24" t="s">
        <v>2939</v>
      </c>
      <c r="J13920" s="27" t="s">
        <v>15162</v>
      </c>
      <c r="K13920" s="28">
        <v>1758.35</v>
      </c>
      <c r="L13920" s="28">
        <v>1758.35</v>
      </c>
    </row>
    <row r="13921" spans="1:12" x14ac:dyDescent="0.25">
      <c r="A13921" s="24" t="s">
        <v>3306</v>
      </c>
      <c r="B13921" s="26">
        <v>2018</v>
      </c>
      <c r="C13921" s="24">
        <v>2</v>
      </c>
      <c r="D13921" s="24" t="s">
        <v>15157</v>
      </c>
      <c r="E13921" s="26">
        <v>72</v>
      </c>
      <c r="F13921" s="26">
        <v>11243</v>
      </c>
      <c r="G13921" s="26" t="s">
        <v>14550</v>
      </c>
      <c r="H13921" s="24" t="s">
        <v>2730</v>
      </c>
      <c r="I13921" s="24" t="s">
        <v>2731</v>
      </c>
      <c r="J13921" s="27" t="s">
        <v>15162</v>
      </c>
      <c r="K13921" s="28">
        <v>3007.08</v>
      </c>
      <c r="L13921" s="28">
        <v>3007.08</v>
      </c>
    </row>
    <row r="13922" spans="1:12" x14ac:dyDescent="0.25">
      <c r="A13922" s="24" t="s">
        <v>3306</v>
      </c>
      <c r="B13922" s="26">
        <v>2018</v>
      </c>
      <c r="C13922" s="24">
        <v>2</v>
      </c>
      <c r="D13922" s="24" t="s">
        <v>15157</v>
      </c>
      <c r="E13922" s="26">
        <v>73</v>
      </c>
      <c r="F13922" s="26">
        <v>11244</v>
      </c>
      <c r="G13922" s="26" t="s">
        <v>14551</v>
      </c>
      <c r="H13922" s="24" t="s">
        <v>2730</v>
      </c>
      <c r="I13922" s="24" t="s">
        <v>2731</v>
      </c>
      <c r="J13922" s="27" t="s">
        <v>15162</v>
      </c>
      <c r="K13922" s="28">
        <v>1039.27</v>
      </c>
      <c r="L13922" s="28">
        <v>1039.27</v>
      </c>
    </row>
    <row r="13923" spans="1:12" x14ac:dyDescent="0.25">
      <c r="A13923" s="24" t="s">
        <v>3306</v>
      </c>
      <c r="B13923" s="26">
        <v>2018</v>
      </c>
      <c r="C13923" s="24">
        <v>2</v>
      </c>
      <c r="D13923" s="24" t="s">
        <v>15157</v>
      </c>
      <c r="E13923" s="26">
        <v>73</v>
      </c>
      <c r="F13923" s="26">
        <v>11245</v>
      </c>
      <c r="G13923" s="26" t="s">
        <v>14552</v>
      </c>
      <c r="H13923" s="24" t="s">
        <v>2956</v>
      </c>
      <c r="I13923" s="24" t="s">
        <v>2957</v>
      </c>
      <c r="J13923" s="27" t="s">
        <v>15162</v>
      </c>
      <c r="K13923" s="28">
        <v>913.94</v>
      </c>
      <c r="L13923" s="28">
        <v>913.94</v>
      </c>
    </row>
    <row r="13924" spans="1:12" x14ac:dyDescent="0.25">
      <c r="A13924" s="24" t="s">
        <v>3306</v>
      </c>
      <c r="B13924" s="26">
        <v>2018</v>
      </c>
      <c r="C13924" s="24">
        <v>2</v>
      </c>
      <c r="D13924" s="24" t="s">
        <v>15157</v>
      </c>
      <c r="E13924" s="26">
        <v>73</v>
      </c>
      <c r="F13924" s="26">
        <v>11246</v>
      </c>
      <c r="G13924" s="26" t="s">
        <v>14553</v>
      </c>
      <c r="H13924" s="24" t="s">
        <v>2958</v>
      </c>
      <c r="I13924" s="24" t="s">
        <v>2959</v>
      </c>
      <c r="J13924" s="27" t="s">
        <v>15162</v>
      </c>
      <c r="K13924" s="28">
        <v>1285.1199999999999</v>
      </c>
      <c r="L13924" s="28">
        <v>1285.1199999999999</v>
      </c>
    </row>
    <row r="13925" spans="1:12" x14ac:dyDescent="0.25">
      <c r="A13925" s="24" t="s">
        <v>3306</v>
      </c>
      <c r="B13925" s="26">
        <v>2018</v>
      </c>
      <c r="C13925" s="24">
        <v>2</v>
      </c>
      <c r="D13925" s="24" t="s">
        <v>15157</v>
      </c>
      <c r="E13925" s="26">
        <v>73</v>
      </c>
      <c r="F13925" s="26">
        <v>11247</v>
      </c>
      <c r="G13925" s="26" t="s">
        <v>14554</v>
      </c>
      <c r="H13925" s="24" t="s">
        <v>2938</v>
      </c>
      <c r="I13925" s="24" t="s">
        <v>2939</v>
      </c>
      <c r="J13925" s="27" t="s">
        <v>15162</v>
      </c>
      <c r="K13925" s="28">
        <v>1019.63</v>
      </c>
      <c r="L13925" s="28">
        <v>1019.63</v>
      </c>
    </row>
    <row r="13926" spans="1:12" x14ac:dyDescent="0.25">
      <c r="A13926" s="24" t="s">
        <v>3306</v>
      </c>
      <c r="B13926" s="26">
        <v>2018</v>
      </c>
      <c r="C13926" s="24">
        <v>2</v>
      </c>
      <c r="D13926" s="24" t="s">
        <v>15157</v>
      </c>
      <c r="E13926" s="26">
        <v>75</v>
      </c>
      <c r="F13926" s="26">
        <v>11248</v>
      </c>
      <c r="G13926" s="26" t="s">
        <v>14555</v>
      </c>
      <c r="H13926" s="24" t="s">
        <v>2944</v>
      </c>
      <c r="I13926" s="24" t="s">
        <v>2945</v>
      </c>
      <c r="J13926" s="27" t="s">
        <v>15162</v>
      </c>
      <c r="K13926" s="28">
        <v>1164.73</v>
      </c>
      <c r="L13926" s="28">
        <v>1164.73</v>
      </c>
    </row>
    <row r="13927" spans="1:12" x14ac:dyDescent="0.25">
      <c r="A13927" s="24" t="s">
        <v>3306</v>
      </c>
      <c r="B13927" s="26">
        <v>2018</v>
      </c>
      <c r="C13927" s="24">
        <v>2</v>
      </c>
      <c r="D13927" s="24" t="s">
        <v>15157</v>
      </c>
      <c r="E13927" s="26">
        <v>75</v>
      </c>
      <c r="F13927" s="26">
        <v>11249</v>
      </c>
      <c r="G13927" s="26" t="s">
        <v>14556</v>
      </c>
      <c r="H13927" s="24" t="s">
        <v>2896</v>
      </c>
      <c r="I13927" s="24" t="s">
        <v>2897</v>
      </c>
      <c r="J13927" s="27" t="s">
        <v>15162</v>
      </c>
      <c r="K13927" s="28">
        <v>4688.6499999999996</v>
      </c>
      <c r="L13927" s="28">
        <v>4688.6499999999996</v>
      </c>
    </row>
    <row r="13928" spans="1:12" x14ac:dyDescent="0.25">
      <c r="A13928" s="24" t="s">
        <v>3306</v>
      </c>
      <c r="B13928" s="26">
        <v>2018</v>
      </c>
      <c r="C13928" s="24">
        <v>2</v>
      </c>
      <c r="D13928" s="24" t="s">
        <v>15157</v>
      </c>
      <c r="E13928" s="26">
        <v>75</v>
      </c>
      <c r="F13928" s="26">
        <v>11169</v>
      </c>
      <c r="G13928" s="26" t="s">
        <v>14476</v>
      </c>
      <c r="H13928" s="24" t="s">
        <v>2516</v>
      </c>
      <c r="I13928" s="24" t="s">
        <v>2517</v>
      </c>
      <c r="J13928" s="27" t="s">
        <v>15162</v>
      </c>
      <c r="K13928" s="28">
        <v>1231.24</v>
      </c>
      <c r="L13928" s="28">
        <v>1231.24</v>
      </c>
    </row>
    <row r="13929" spans="1:12" x14ac:dyDescent="0.25">
      <c r="A13929" s="24" t="s">
        <v>3306</v>
      </c>
      <c r="B13929" s="26">
        <v>2018</v>
      </c>
      <c r="C13929" s="24">
        <v>2</v>
      </c>
      <c r="D13929" s="24" t="s">
        <v>15157</v>
      </c>
      <c r="E13929" s="26">
        <v>75</v>
      </c>
      <c r="F13929" s="26">
        <v>11250</v>
      </c>
      <c r="G13929" s="26" t="s">
        <v>14557</v>
      </c>
      <c r="H13929" s="24" t="s">
        <v>2940</v>
      </c>
      <c r="I13929" s="24" t="s">
        <v>2941</v>
      </c>
      <c r="J13929" s="27" t="s">
        <v>15162</v>
      </c>
      <c r="K13929" s="28">
        <v>1991.98</v>
      </c>
      <c r="L13929" s="28">
        <v>1991.98</v>
      </c>
    </row>
    <row r="13930" spans="1:12" x14ac:dyDescent="0.25">
      <c r="A13930" s="24" t="s">
        <v>3306</v>
      </c>
      <c r="B13930" s="26">
        <v>2018</v>
      </c>
      <c r="C13930" s="24">
        <v>2</v>
      </c>
      <c r="D13930" s="24" t="s">
        <v>15157</v>
      </c>
      <c r="E13930" s="26">
        <v>76</v>
      </c>
      <c r="F13930" s="26">
        <v>11251</v>
      </c>
      <c r="G13930" s="26" t="s">
        <v>14558</v>
      </c>
      <c r="H13930" s="24" t="s">
        <v>2960</v>
      </c>
      <c r="I13930" s="24" t="s">
        <v>2961</v>
      </c>
      <c r="J13930" s="27" t="s">
        <v>15162</v>
      </c>
      <c r="K13930" s="28">
        <v>5766.66</v>
      </c>
      <c r="L13930" s="28">
        <v>5766.66</v>
      </c>
    </row>
    <row r="13931" spans="1:12" x14ac:dyDescent="0.25">
      <c r="A13931" s="24" t="s">
        <v>3306</v>
      </c>
      <c r="B13931" s="26">
        <v>2018</v>
      </c>
      <c r="C13931" s="24">
        <v>2</v>
      </c>
      <c r="D13931" s="24" t="s">
        <v>15157</v>
      </c>
      <c r="E13931" s="26">
        <v>76</v>
      </c>
      <c r="F13931" s="26">
        <v>11252</v>
      </c>
      <c r="G13931" s="26" t="s">
        <v>14559</v>
      </c>
      <c r="H13931" s="24" t="s">
        <v>2734</v>
      </c>
      <c r="I13931" s="24" t="s">
        <v>2735</v>
      </c>
      <c r="J13931" s="27" t="s">
        <v>15162</v>
      </c>
      <c r="K13931" s="28">
        <v>1803.92</v>
      </c>
      <c r="L13931" s="28">
        <v>1803.92</v>
      </c>
    </row>
    <row r="13932" spans="1:12" x14ac:dyDescent="0.25">
      <c r="A13932" s="24" t="s">
        <v>3306</v>
      </c>
      <c r="B13932" s="26">
        <v>2018</v>
      </c>
      <c r="C13932" s="24">
        <v>2</v>
      </c>
      <c r="D13932" s="24" t="s">
        <v>15157</v>
      </c>
      <c r="E13932" s="26">
        <v>76</v>
      </c>
      <c r="F13932" s="26">
        <v>11253</v>
      </c>
      <c r="G13932" s="26" t="s">
        <v>14560</v>
      </c>
      <c r="H13932" s="24" t="s">
        <v>2962</v>
      </c>
      <c r="I13932" s="24" t="s">
        <v>2963</v>
      </c>
      <c r="J13932" s="27" t="s">
        <v>15162</v>
      </c>
      <c r="K13932" s="28">
        <v>2505.7800000000002</v>
      </c>
      <c r="L13932" s="28">
        <v>2505.7800000000002</v>
      </c>
    </row>
    <row r="13933" spans="1:12" x14ac:dyDescent="0.25">
      <c r="A13933" s="24" t="s">
        <v>3306</v>
      </c>
      <c r="B13933" s="26">
        <v>2018</v>
      </c>
      <c r="C13933" s="24">
        <v>2</v>
      </c>
      <c r="D13933" s="24" t="s">
        <v>15157</v>
      </c>
      <c r="E13933" s="26">
        <v>76</v>
      </c>
      <c r="F13933" s="26">
        <v>11254</v>
      </c>
      <c r="G13933" s="26" t="s">
        <v>14561</v>
      </c>
      <c r="H13933" s="24" t="s">
        <v>2730</v>
      </c>
      <c r="I13933" s="24" t="s">
        <v>2731</v>
      </c>
      <c r="J13933" s="27" t="s">
        <v>15162</v>
      </c>
      <c r="K13933" s="28">
        <v>4148.66</v>
      </c>
      <c r="L13933" s="28">
        <v>4148.66</v>
      </c>
    </row>
    <row r="13934" spans="1:12" x14ac:dyDescent="0.25">
      <c r="A13934" s="24" t="s">
        <v>3306</v>
      </c>
      <c r="B13934" s="26">
        <v>2018</v>
      </c>
      <c r="C13934" s="24">
        <v>2</v>
      </c>
      <c r="D13934" s="24" t="s">
        <v>15157</v>
      </c>
      <c r="E13934" s="26">
        <v>76</v>
      </c>
      <c r="F13934" s="26">
        <v>11255</v>
      </c>
      <c r="G13934" s="26" t="s">
        <v>14562</v>
      </c>
      <c r="H13934" s="24" t="s">
        <v>2938</v>
      </c>
      <c r="I13934" s="24" t="s">
        <v>2939</v>
      </c>
      <c r="J13934" s="27" t="s">
        <v>15162</v>
      </c>
      <c r="K13934" s="28">
        <v>2927.91</v>
      </c>
      <c r="L13934" s="28">
        <v>2927.91</v>
      </c>
    </row>
    <row r="13935" spans="1:12" x14ac:dyDescent="0.25">
      <c r="A13935" s="24" t="s">
        <v>3306</v>
      </c>
      <c r="B13935" s="26">
        <v>2018</v>
      </c>
      <c r="C13935" s="24">
        <v>2</v>
      </c>
      <c r="D13935" s="24" t="s">
        <v>15157</v>
      </c>
      <c r="E13935" s="26">
        <v>76</v>
      </c>
      <c r="F13935" s="26">
        <v>11256</v>
      </c>
      <c r="G13935" s="26" t="s">
        <v>14563</v>
      </c>
      <c r="H13935" s="24" t="s">
        <v>2964</v>
      </c>
      <c r="I13935" s="24" t="s">
        <v>2965</v>
      </c>
      <c r="J13935" s="27" t="s">
        <v>15162</v>
      </c>
      <c r="K13935" s="28">
        <v>2070.33</v>
      </c>
      <c r="L13935" s="28">
        <v>2070.33</v>
      </c>
    </row>
    <row r="13936" spans="1:12" x14ac:dyDescent="0.25">
      <c r="A13936" s="24" t="s">
        <v>3306</v>
      </c>
      <c r="B13936" s="26">
        <v>2018</v>
      </c>
      <c r="C13936" s="24">
        <v>2</v>
      </c>
      <c r="D13936" s="24" t="s">
        <v>15157</v>
      </c>
      <c r="E13936" s="26">
        <v>77</v>
      </c>
      <c r="F13936" s="26">
        <v>11257</v>
      </c>
      <c r="G13936" s="26" t="s">
        <v>14564</v>
      </c>
      <c r="H13936" s="24" t="s">
        <v>2734</v>
      </c>
      <c r="I13936" s="24" t="s">
        <v>2735</v>
      </c>
      <c r="J13936" s="27" t="s">
        <v>15162</v>
      </c>
      <c r="K13936" s="28">
        <v>1215.21</v>
      </c>
      <c r="L13936" s="28">
        <v>1215.21</v>
      </c>
    </row>
    <row r="13937" spans="1:12" x14ac:dyDescent="0.25">
      <c r="A13937" s="24" t="s">
        <v>3306</v>
      </c>
      <c r="B13937" s="26">
        <v>2018</v>
      </c>
      <c r="C13937" s="24">
        <v>2</v>
      </c>
      <c r="D13937" s="24" t="s">
        <v>15157</v>
      </c>
      <c r="E13937" s="26">
        <v>77</v>
      </c>
      <c r="F13937" s="26">
        <v>11258</v>
      </c>
      <c r="G13937" s="26" t="s">
        <v>14565</v>
      </c>
      <c r="H13937" s="24" t="s">
        <v>2854</v>
      </c>
      <c r="I13937" s="24" t="s">
        <v>2855</v>
      </c>
      <c r="J13937" s="27" t="s">
        <v>15162</v>
      </c>
      <c r="K13937" s="28">
        <v>4567.92</v>
      </c>
      <c r="L13937" s="28">
        <v>4567.92</v>
      </c>
    </row>
    <row r="13938" spans="1:12" x14ac:dyDescent="0.25">
      <c r="A13938" s="24" t="s">
        <v>3306</v>
      </c>
      <c r="B13938" s="26">
        <v>2018</v>
      </c>
      <c r="C13938" s="24">
        <v>2</v>
      </c>
      <c r="D13938" s="24" t="s">
        <v>15157</v>
      </c>
      <c r="E13938" s="26">
        <v>77</v>
      </c>
      <c r="F13938" s="26">
        <v>11212</v>
      </c>
      <c r="G13938" s="26" t="s">
        <v>14519</v>
      </c>
      <c r="H13938" s="24" t="s">
        <v>2966</v>
      </c>
      <c r="I13938" s="24" t="s">
        <v>2967</v>
      </c>
      <c r="J13938" s="27" t="s">
        <v>15162</v>
      </c>
      <c r="K13938" s="28">
        <v>1853.88</v>
      </c>
      <c r="L13938" s="28">
        <v>1853.88</v>
      </c>
    </row>
    <row r="13939" spans="1:12" x14ac:dyDescent="0.25">
      <c r="A13939" s="24" t="s">
        <v>3306</v>
      </c>
      <c r="B13939" s="26">
        <v>2018</v>
      </c>
      <c r="C13939" s="24">
        <v>2</v>
      </c>
      <c r="D13939" s="24" t="s">
        <v>15157</v>
      </c>
      <c r="E13939" s="26">
        <v>77</v>
      </c>
      <c r="F13939" s="26">
        <v>11259</v>
      </c>
      <c r="G13939" s="26" t="s">
        <v>14566</v>
      </c>
      <c r="H13939" s="24" t="s">
        <v>2896</v>
      </c>
      <c r="I13939" s="24" t="s">
        <v>2897</v>
      </c>
      <c r="J13939" s="27" t="s">
        <v>15162</v>
      </c>
      <c r="K13939" s="28">
        <v>26.46</v>
      </c>
      <c r="L13939" s="28">
        <v>26.46</v>
      </c>
    </row>
    <row r="13940" spans="1:12" x14ac:dyDescent="0.25">
      <c r="A13940" s="24" t="s">
        <v>3306</v>
      </c>
      <c r="B13940" s="26">
        <v>2018</v>
      </c>
      <c r="C13940" s="24">
        <v>2</v>
      </c>
      <c r="D13940" s="24" t="s">
        <v>15157</v>
      </c>
      <c r="E13940" s="26">
        <v>77</v>
      </c>
      <c r="F13940" s="26">
        <v>11260</v>
      </c>
      <c r="G13940" s="26" t="s">
        <v>14567</v>
      </c>
      <c r="H13940" s="24" t="s">
        <v>2968</v>
      </c>
      <c r="I13940" s="24" t="s">
        <v>2969</v>
      </c>
      <c r="J13940" s="27" t="s">
        <v>15162</v>
      </c>
      <c r="K13940" s="28">
        <v>2231.67</v>
      </c>
      <c r="L13940" s="28">
        <v>2231.67</v>
      </c>
    </row>
    <row r="13941" spans="1:12" x14ac:dyDescent="0.25">
      <c r="A13941" s="24" t="s">
        <v>3306</v>
      </c>
      <c r="B13941" s="26">
        <v>2018</v>
      </c>
      <c r="C13941" s="24">
        <v>2</v>
      </c>
      <c r="D13941" s="24" t="s">
        <v>15157</v>
      </c>
      <c r="E13941" s="26">
        <v>77</v>
      </c>
      <c r="F13941" s="26">
        <v>11261</v>
      </c>
      <c r="G13941" s="26" t="s">
        <v>14568</v>
      </c>
      <c r="H13941" s="24" t="s">
        <v>2938</v>
      </c>
      <c r="I13941" s="24" t="s">
        <v>2939</v>
      </c>
      <c r="J13941" s="27" t="s">
        <v>15162</v>
      </c>
      <c r="K13941" s="28">
        <v>1313.74</v>
      </c>
      <c r="L13941" s="28">
        <v>1313.74</v>
      </c>
    </row>
    <row r="13942" spans="1:12" x14ac:dyDescent="0.25">
      <c r="A13942" s="24" t="s">
        <v>3306</v>
      </c>
      <c r="B13942" s="26">
        <v>2018</v>
      </c>
      <c r="C13942" s="24">
        <v>2</v>
      </c>
      <c r="D13942" s="24" t="s">
        <v>15157</v>
      </c>
      <c r="E13942" s="26">
        <v>78</v>
      </c>
      <c r="F13942" s="26">
        <v>11262</v>
      </c>
      <c r="G13942" s="26" t="s">
        <v>14569</v>
      </c>
      <c r="H13942" s="24" t="s">
        <v>2970</v>
      </c>
      <c r="I13942" s="24" t="s">
        <v>2971</v>
      </c>
      <c r="J13942" s="27" t="s">
        <v>15162</v>
      </c>
      <c r="K13942" s="28">
        <v>2194.2600000000002</v>
      </c>
      <c r="L13942" s="28">
        <v>2194.2600000000002</v>
      </c>
    </row>
    <row r="13943" spans="1:12" x14ac:dyDescent="0.25">
      <c r="A13943" s="24" t="s">
        <v>3306</v>
      </c>
      <c r="B13943" s="26">
        <v>2018</v>
      </c>
      <c r="C13943" s="24">
        <v>2</v>
      </c>
      <c r="D13943" s="24" t="s">
        <v>15157</v>
      </c>
      <c r="E13943" s="26">
        <v>78</v>
      </c>
      <c r="F13943" s="26">
        <v>11263</v>
      </c>
      <c r="G13943" s="26" t="s">
        <v>14570</v>
      </c>
      <c r="H13943" s="24" t="s">
        <v>2782</v>
      </c>
      <c r="I13943" s="24" t="s">
        <v>2783</v>
      </c>
      <c r="J13943" s="27" t="s">
        <v>15162</v>
      </c>
      <c r="K13943" s="28">
        <v>2464.19</v>
      </c>
      <c r="L13943" s="28">
        <v>2464.19</v>
      </c>
    </row>
    <row r="13944" spans="1:12" x14ac:dyDescent="0.25">
      <c r="A13944" s="24" t="s">
        <v>3306</v>
      </c>
      <c r="B13944" s="26">
        <v>2018</v>
      </c>
      <c r="C13944" s="24">
        <v>2</v>
      </c>
      <c r="D13944" s="24" t="s">
        <v>15157</v>
      </c>
      <c r="E13944" s="26">
        <v>85</v>
      </c>
      <c r="F13944" s="26">
        <v>11264</v>
      </c>
      <c r="G13944" s="26" t="s">
        <v>14571</v>
      </c>
      <c r="H13944" s="24" t="s">
        <v>2972</v>
      </c>
      <c r="I13944" s="24" t="s">
        <v>2973</v>
      </c>
      <c r="J13944" s="27" t="s">
        <v>15162</v>
      </c>
      <c r="K13944" s="28">
        <v>677.88</v>
      </c>
      <c r="L13944" s="28">
        <v>677.88</v>
      </c>
    </row>
    <row r="13945" spans="1:12" x14ac:dyDescent="0.25">
      <c r="A13945" s="24" t="s">
        <v>3306</v>
      </c>
      <c r="B13945" s="26">
        <v>2018</v>
      </c>
      <c r="C13945" s="24">
        <v>2</v>
      </c>
      <c r="D13945" s="24" t="s">
        <v>15157</v>
      </c>
      <c r="E13945" s="26">
        <v>85</v>
      </c>
      <c r="F13945" s="26">
        <v>11265</v>
      </c>
      <c r="G13945" s="26" t="s">
        <v>14572</v>
      </c>
      <c r="H13945" s="24" t="s">
        <v>2728</v>
      </c>
      <c r="I13945" s="24" t="s">
        <v>2729</v>
      </c>
      <c r="J13945" s="27" t="s">
        <v>15162</v>
      </c>
      <c r="K13945" s="28">
        <v>26.46</v>
      </c>
      <c r="L13945" s="28">
        <v>26.46</v>
      </c>
    </row>
    <row r="13946" spans="1:12" x14ac:dyDescent="0.25">
      <c r="A13946" s="24" t="s">
        <v>3306</v>
      </c>
      <c r="B13946" s="26">
        <v>2018</v>
      </c>
      <c r="C13946" s="24">
        <v>2</v>
      </c>
      <c r="D13946" s="24" t="s">
        <v>15157</v>
      </c>
      <c r="E13946" s="26">
        <v>85</v>
      </c>
      <c r="F13946" s="26">
        <v>11266</v>
      </c>
      <c r="G13946" s="26" t="s">
        <v>14573</v>
      </c>
      <c r="H13946" s="24" t="s">
        <v>2896</v>
      </c>
      <c r="I13946" s="24" t="s">
        <v>2897</v>
      </c>
      <c r="J13946" s="27" t="s">
        <v>15162</v>
      </c>
      <c r="K13946" s="28">
        <v>2778.62</v>
      </c>
      <c r="L13946" s="28">
        <v>2778.62</v>
      </c>
    </row>
    <row r="13947" spans="1:12" x14ac:dyDescent="0.25">
      <c r="A13947" s="24" t="s">
        <v>3306</v>
      </c>
      <c r="B13947" s="26">
        <v>2018</v>
      </c>
      <c r="C13947" s="24">
        <v>2</v>
      </c>
      <c r="D13947" s="24" t="s">
        <v>15157</v>
      </c>
      <c r="E13947" s="26">
        <v>85</v>
      </c>
      <c r="F13947" s="26">
        <v>11267</v>
      </c>
      <c r="G13947" s="26" t="s">
        <v>14574</v>
      </c>
      <c r="H13947" s="24" t="s">
        <v>2938</v>
      </c>
      <c r="I13947" s="24" t="s">
        <v>2939</v>
      </c>
      <c r="J13947" s="27" t="s">
        <v>15162</v>
      </c>
      <c r="K13947" s="28">
        <v>2302.86</v>
      </c>
      <c r="L13947" s="28">
        <v>2302.86</v>
      </c>
    </row>
    <row r="13948" spans="1:12" x14ac:dyDescent="0.25">
      <c r="A13948" s="24" t="s">
        <v>3306</v>
      </c>
      <c r="B13948" s="26">
        <v>2018</v>
      </c>
      <c r="C13948" s="24">
        <v>2</v>
      </c>
      <c r="D13948" s="24" t="s">
        <v>15157</v>
      </c>
      <c r="E13948" s="26">
        <v>88</v>
      </c>
      <c r="F13948" s="26">
        <v>11268</v>
      </c>
      <c r="G13948" s="26" t="s">
        <v>14575</v>
      </c>
      <c r="H13948" s="24" t="s">
        <v>2776</v>
      </c>
      <c r="I13948" s="24" t="s">
        <v>2777</v>
      </c>
      <c r="J13948" s="27" t="s">
        <v>15162</v>
      </c>
      <c r="K13948" s="28">
        <v>5050.2299999999996</v>
      </c>
      <c r="L13948" s="28">
        <v>5050.2299999999996</v>
      </c>
    </row>
    <row r="13949" spans="1:12" x14ac:dyDescent="0.25">
      <c r="A13949" s="24" t="s">
        <v>3306</v>
      </c>
      <c r="B13949" s="26">
        <v>2018</v>
      </c>
      <c r="C13949" s="24">
        <v>2</v>
      </c>
      <c r="D13949" s="24" t="s">
        <v>15157</v>
      </c>
      <c r="E13949" s="26">
        <v>89</v>
      </c>
      <c r="F13949" s="26">
        <v>11269</v>
      </c>
      <c r="G13949" s="26" t="s">
        <v>14576</v>
      </c>
      <c r="H13949" s="24" t="s">
        <v>2736</v>
      </c>
      <c r="I13949" s="24" t="s">
        <v>2737</v>
      </c>
      <c r="J13949" s="27" t="s">
        <v>15162</v>
      </c>
      <c r="K13949" s="28">
        <v>4942.43</v>
      </c>
      <c r="L13949" s="28">
        <v>4942.43</v>
      </c>
    </row>
    <row r="13950" spans="1:12" x14ac:dyDescent="0.25">
      <c r="A13950" s="24" t="s">
        <v>3306</v>
      </c>
      <c r="B13950" s="26">
        <v>2018</v>
      </c>
      <c r="C13950" s="24">
        <v>2</v>
      </c>
      <c r="D13950" s="24" t="s">
        <v>15157</v>
      </c>
      <c r="E13950" s="26">
        <v>89</v>
      </c>
      <c r="F13950" s="26">
        <v>11270</v>
      </c>
      <c r="G13950" s="26" t="s">
        <v>14577</v>
      </c>
      <c r="H13950" s="24" t="s">
        <v>2728</v>
      </c>
      <c r="I13950" s="24" t="s">
        <v>2729</v>
      </c>
      <c r="J13950" s="27" t="s">
        <v>15162</v>
      </c>
      <c r="K13950" s="28">
        <v>3133.59</v>
      </c>
      <c r="L13950" s="28">
        <v>3133.59</v>
      </c>
    </row>
    <row r="13951" spans="1:12" x14ac:dyDescent="0.25">
      <c r="A13951" s="24" t="s">
        <v>3306</v>
      </c>
      <c r="B13951" s="26">
        <v>2018</v>
      </c>
      <c r="C13951" s="24">
        <v>2</v>
      </c>
      <c r="D13951" s="24" t="s">
        <v>15157</v>
      </c>
      <c r="E13951" s="26">
        <v>90</v>
      </c>
      <c r="F13951" s="26">
        <v>11271</v>
      </c>
      <c r="G13951" s="26" t="s">
        <v>14578</v>
      </c>
      <c r="H13951" s="24" t="s">
        <v>2974</v>
      </c>
      <c r="I13951" s="24" t="s">
        <v>2975</v>
      </c>
      <c r="J13951" s="27" t="s">
        <v>15162</v>
      </c>
      <c r="K13951" s="28">
        <v>455.68</v>
      </c>
      <c r="L13951" s="28">
        <v>455.68</v>
      </c>
    </row>
    <row r="13952" spans="1:12" x14ac:dyDescent="0.25">
      <c r="A13952" s="24" t="s">
        <v>3306</v>
      </c>
      <c r="B13952" s="26">
        <v>2018</v>
      </c>
      <c r="C13952" s="24">
        <v>2</v>
      </c>
      <c r="D13952" s="24" t="s">
        <v>15157</v>
      </c>
      <c r="E13952" s="26">
        <v>90</v>
      </c>
      <c r="F13952" s="26">
        <v>11272</v>
      </c>
      <c r="G13952" s="26" t="s">
        <v>14579</v>
      </c>
      <c r="H13952" s="24" t="s">
        <v>1832</v>
      </c>
      <c r="I13952" s="24" t="s">
        <v>1833</v>
      </c>
      <c r="J13952" s="27" t="s">
        <v>15162</v>
      </c>
      <c r="K13952" s="28">
        <v>26.46</v>
      </c>
      <c r="L13952" s="28">
        <v>26.46</v>
      </c>
    </row>
    <row r="13953" spans="1:12" x14ac:dyDescent="0.25">
      <c r="A13953" s="24" t="s">
        <v>3306</v>
      </c>
      <c r="B13953" s="26">
        <v>2018</v>
      </c>
      <c r="C13953" s="24">
        <v>2</v>
      </c>
      <c r="D13953" s="24" t="s">
        <v>15157</v>
      </c>
      <c r="E13953" s="26">
        <v>90</v>
      </c>
      <c r="F13953" s="26">
        <v>11273</v>
      </c>
      <c r="G13953" s="26" t="s">
        <v>14580</v>
      </c>
      <c r="H13953" s="24" t="s">
        <v>2976</v>
      </c>
      <c r="I13953" s="24" t="s">
        <v>2977</v>
      </c>
      <c r="J13953" s="27" t="s">
        <v>15162</v>
      </c>
      <c r="K13953" s="28">
        <v>10081.56</v>
      </c>
      <c r="L13953" s="28">
        <v>10081.56</v>
      </c>
    </row>
    <row r="13954" spans="1:12" x14ac:dyDescent="0.25">
      <c r="A13954" s="24" t="s">
        <v>3306</v>
      </c>
      <c r="B13954" s="26">
        <v>2018</v>
      </c>
      <c r="C13954" s="24">
        <v>2</v>
      </c>
      <c r="D13954" s="24" t="s">
        <v>15157</v>
      </c>
      <c r="E13954" s="26">
        <v>90</v>
      </c>
      <c r="F13954" s="26">
        <v>11274</v>
      </c>
      <c r="G13954" s="26" t="s">
        <v>14581</v>
      </c>
      <c r="H13954" s="24" t="s">
        <v>2736</v>
      </c>
      <c r="I13954" s="24" t="s">
        <v>2737</v>
      </c>
      <c r="J13954" s="27" t="s">
        <v>15162</v>
      </c>
      <c r="K13954" s="28">
        <v>2431.02</v>
      </c>
      <c r="L13954" s="28">
        <v>2431.02</v>
      </c>
    </row>
    <row r="13955" spans="1:12" x14ac:dyDescent="0.25">
      <c r="A13955" s="24" t="s">
        <v>3306</v>
      </c>
      <c r="B13955" s="26">
        <v>2018</v>
      </c>
      <c r="C13955" s="24">
        <v>2</v>
      </c>
      <c r="D13955" s="24" t="s">
        <v>15157</v>
      </c>
      <c r="E13955" s="26">
        <v>90</v>
      </c>
      <c r="F13955" s="26">
        <v>11275</v>
      </c>
      <c r="G13955" s="26" t="s">
        <v>14582</v>
      </c>
      <c r="H13955" s="24" t="s">
        <v>2854</v>
      </c>
      <c r="I13955" s="24" t="s">
        <v>2855</v>
      </c>
      <c r="J13955" s="27" t="s">
        <v>15162</v>
      </c>
      <c r="K13955" s="28">
        <v>1980.76</v>
      </c>
      <c r="L13955" s="28">
        <v>1980.76</v>
      </c>
    </row>
    <row r="13956" spans="1:12" x14ac:dyDescent="0.25">
      <c r="A13956" s="24" t="s">
        <v>3306</v>
      </c>
      <c r="B13956" s="26">
        <v>2018</v>
      </c>
      <c r="C13956" s="24">
        <v>2</v>
      </c>
      <c r="D13956" s="24" t="s">
        <v>15157</v>
      </c>
      <c r="E13956" s="26">
        <v>91</v>
      </c>
      <c r="F13956" s="26">
        <v>11276</v>
      </c>
      <c r="G13956" s="26" t="s">
        <v>14583</v>
      </c>
      <c r="H13956" s="24" t="s">
        <v>2978</v>
      </c>
      <c r="I13956" s="24" t="s">
        <v>2979</v>
      </c>
      <c r="J13956" s="27" t="s">
        <v>15162</v>
      </c>
      <c r="K13956" s="28">
        <v>4234.37</v>
      </c>
      <c r="L13956" s="28">
        <v>4234.37</v>
      </c>
    </row>
    <row r="13957" spans="1:12" x14ac:dyDescent="0.25">
      <c r="A13957" s="24" t="s">
        <v>3306</v>
      </c>
      <c r="B13957" s="26">
        <v>2018</v>
      </c>
      <c r="C13957" s="24">
        <v>2</v>
      </c>
      <c r="D13957" s="24" t="s">
        <v>15157</v>
      </c>
      <c r="E13957" s="26">
        <v>92</v>
      </c>
      <c r="F13957" s="26">
        <v>11277</v>
      </c>
      <c r="G13957" s="26" t="s">
        <v>14584</v>
      </c>
      <c r="H13957" s="24" t="s">
        <v>2730</v>
      </c>
      <c r="I13957" s="24" t="s">
        <v>2731</v>
      </c>
      <c r="J13957" s="27" t="s">
        <v>15162</v>
      </c>
      <c r="K13957" s="28">
        <v>3766.91</v>
      </c>
      <c r="L13957" s="28">
        <v>3766.91</v>
      </c>
    </row>
    <row r="13958" spans="1:12" x14ac:dyDescent="0.25">
      <c r="A13958" s="24" t="s">
        <v>3306</v>
      </c>
      <c r="B13958" s="26">
        <v>2018</v>
      </c>
      <c r="C13958" s="24">
        <v>2</v>
      </c>
      <c r="D13958" s="24" t="s">
        <v>15157</v>
      </c>
      <c r="E13958" s="26">
        <v>92</v>
      </c>
      <c r="F13958" s="26">
        <v>11278</v>
      </c>
      <c r="G13958" s="26" t="s">
        <v>14585</v>
      </c>
      <c r="H13958" s="24" t="s">
        <v>2728</v>
      </c>
      <c r="I13958" s="24" t="s">
        <v>2729</v>
      </c>
      <c r="J13958" s="27" t="s">
        <v>15162</v>
      </c>
      <c r="K13958" s="28">
        <v>4595.3599999999997</v>
      </c>
      <c r="L13958" s="28">
        <v>4595.3599999999997</v>
      </c>
    </row>
    <row r="13959" spans="1:12" x14ac:dyDescent="0.25">
      <c r="A13959" s="24" t="s">
        <v>3306</v>
      </c>
      <c r="B13959" s="26">
        <v>2018</v>
      </c>
      <c r="C13959" s="24">
        <v>2</v>
      </c>
      <c r="D13959" s="24" t="s">
        <v>15157</v>
      </c>
      <c r="E13959" s="26">
        <v>92</v>
      </c>
      <c r="F13959" s="26">
        <v>11279</v>
      </c>
      <c r="G13959" s="26" t="s">
        <v>14586</v>
      </c>
      <c r="H13959" s="24" t="s">
        <v>2980</v>
      </c>
      <c r="I13959" s="24" t="s">
        <v>2981</v>
      </c>
      <c r="J13959" s="27" t="s">
        <v>15162</v>
      </c>
      <c r="K13959" s="28">
        <v>2582</v>
      </c>
      <c r="L13959" s="28">
        <v>2582</v>
      </c>
    </row>
    <row r="13960" spans="1:12" x14ac:dyDescent="0.25">
      <c r="A13960" s="24" t="s">
        <v>3306</v>
      </c>
      <c r="B13960" s="26">
        <v>2018</v>
      </c>
      <c r="C13960" s="24">
        <v>2</v>
      </c>
      <c r="D13960" s="24" t="s">
        <v>15157</v>
      </c>
      <c r="E13960" s="26">
        <v>92</v>
      </c>
      <c r="F13960" s="26">
        <v>11280</v>
      </c>
      <c r="G13960" s="26" t="s">
        <v>14587</v>
      </c>
      <c r="H13960" s="24" t="s">
        <v>2982</v>
      </c>
      <c r="I13960" s="24" t="s">
        <v>2983</v>
      </c>
      <c r="J13960" s="27" t="s">
        <v>15162</v>
      </c>
      <c r="K13960" s="28">
        <v>2119.92</v>
      </c>
      <c r="L13960" s="28">
        <v>2119.92</v>
      </c>
    </row>
    <row r="13961" spans="1:12" x14ac:dyDescent="0.25">
      <c r="A13961" s="24" t="s">
        <v>3306</v>
      </c>
      <c r="B13961" s="26">
        <v>2018</v>
      </c>
      <c r="C13961" s="24">
        <v>2</v>
      </c>
      <c r="D13961" s="24" t="s">
        <v>15157</v>
      </c>
      <c r="E13961" s="26">
        <v>92</v>
      </c>
      <c r="F13961" s="26">
        <v>11281</v>
      </c>
      <c r="G13961" s="26" t="s">
        <v>14588</v>
      </c>
      <c r="H13961" s="24" t="s">
        <v>2984</v>
      </c>
      <c r="I13961" s="24" t="s">
        <v>2985</v>
      </c>
      <c r="J13961" s="27" t="s">
        <v>15162</v>
      </c>
      <c r="K13961" s="28">
        <v>1767.45</v>
      </c>
      <c r="L13961" s="28">
        <v>1767.45</v>
      </c>
    </row>
    <row r="13962" spans="1:12" x14ac:dyDescent="0.25">
      <c r="A13962" s="24" t="s">
        <v>3306</v>
      </c>
      <c r="B13962" s="26">
        <v>2018</v>
      </c>
      <c r="C13962" s="24">
        <v>2</v>
      </c>
      <c r="D13962" s="24" t="s">
        <v>15157</v>
      </c>
      <c r="E13962" s="26">
        <v>93</v>
      </c>
      <c r="F13962" s="26">
        <v>11282</v>
      </c>
      <c r="G13962" s="26" t="s">
        <v>14589</v>
      </c>
      <c r="H13962" s="24" t="s">
        <v>2986</v>
      </c>
      <c r="I13962" s="24" t="s">
        <v>2987</v>
      </c>
      <c r="J13962" s="27" t="s">
        <v>15162</v>
      </c>
      <c r="K13962" s="28">
        <v>5596.18</v>
      </c>
      <c r="L13962" s="28">
        <v>5582.83</v>
      </c>
    </row>
    <row r="13963" spans="1:12" x14ac:dyDescent="0.25">
      <c r="A13963" s="24" t="s">
        <v>3306</v>
      </c>
      <c r="B13963" s="26">
        <v>2018</v>
      </c>
      <c r="C13963" s="24">
        <v>2</v>
      </c>
      <c r="D13963" s="24" t="s">
        <v>15157</v>
      </c>
      <c r="E13963" s="26">
        <v>93</v>
      </c>
      <c r="F13963" s="26">
        <v>11283</v>
      </c>
      <c r="G13963" s="26" t="s">
        <v>14590</v>
      </c>
      <c r="H13963" s="24" t="s">
        <v>406</v>
      </c>
      <c r="I13963" s="24" t="s">
        <v>407</v>
      </c>
      <c r="J13963" s="27" t="s">
        <v>15162</v>
      </c>
      <c r="K13963" s="28">
        <v>2843.17</v>
      </c>
      <c r="L13963" s="28">
        <v>2843.17</v>
      </c>
    </row>
    <row r="13964" spans="1:12" x14ac:dyDescent="0.25">
      <c r="A13964" s="24" t="s">
        <v>3306</v>
      </c>
      <c r="B13964" s="26">
        <v>2018</v>
      </c>
      <c r="C13964" s="24">
        <v>2</v>
      </c>
      <c r="D13964" s="24" t="s">
        <v>15157</v>
      </c>
      <c r="E13964" s="26">
        <v>93</v>
      </c>
      <c r="F13964" s="26">
        <v>11284</v>
      </c>
      <c r="G13964" s="26" t="s">
        <v>14591</v>
      </c>
      <c r="H13964" s="24" t="s">
        <v>2896</v>
      </c>
      <c r="I13964" s="24" t="s">
        <v>2897</v>
      </c>
      <c r="J13964" s="27" t="s">
        <v>15162</v>
      </c>
      <c r="K13964" s="28">
        <v>3951.18</v>
      </c>
      <c r="L13964" s="28">
        <v>3951.18</v>
      </c>
    </row>
    <row r="13965" spans="1:12" x14ac:dyDescent="0.25">
      <c r="A13965" s="24" t="s">
        <v>3306</v>
      </c>
      <c r="B13965" s="26">
        <v>2018</v>
      </c>
      <c r="C13965" s="24">
        <v>2</v>
      </c>
      <c r="D13965" s="24" t="s">
        <v>15157</v>
      </c>
      <c r="E13965" s="26">
        <v>93</v>
      </c>
      <c r="F13965" s="26">
        <v>11285</v>
      </c>
      <c r="G13965" s="26" t="s">
        <v>14592</v>
      </c>
      <c r="H13965" s="24" t="s">
        <v>2988</v>
      </c>
      <c r="I13965" s="24" t="s">
        <v>2989</v>
      </c>
      <c r="J13965" s="27" t="s">
        <v>15162</v>
      </c>
      <c r="K13965" s="28">
        <v>2656.71</v>
      </c>
      <c r="L13965" s="28">
        <v>2656.71</v>
      </c>
    </row>
    <row r="13966" spans="1:12" x14ac:dyDescent="0.25">
      <c r="A13966" s="24" t="s">
        <v>3306</v>
      </c>
      <c r="B13966" s="26">
        <v>2018</v>
      </c>
      <c r="C13966" s="24">
        <v>2</v>
      </c>
      <c r="D13966" s="24" t="s">
        <v>15157</v>
      </c>
      <c r="E13966" s="26">
        <v>93</v>
      </c>
      <c r="F13966" s="26">
        <v>11286</v>
      </c>
      <c r="G13966" s="26" t="s">
        <v>14593</v>
      </c>
      <c r="H13966" s="24" t="s">
        <v>2730</v>
      </c>
      <c r="I13966" s="24" t="s">
        <v>2731</v>
      </c>
      <c r="J13966" s="27" t="s">
        <v>15162</v>
      </c>
      <c r="K13966" s="28">
        <v>2889.58</v>
      </c>
      <c r="L13966" s="28">
        <v>2889.58</v>
      </c>
    </row>
    <row r="13967" spans="1:12" x14ac:dyDescent="0.25">
      <c r="A13967" s="24" t="s">
        <v>3306</v>
      </c>
      <c r="B13967" s="26">
        <v>2018</v>
      </c>
      <c r="C13967" s="24">
        <v>2</v>
      </c>
      <c r="D13967" s="24" t="s">
        <v>15157</v>
      </c>
      <c r="E13967" s="26">
        <v>94</v>
      </c>
      <c r="F13967" s="26">
        <v>11287</v>
      </c>
      <c r="G13967" s="26" t="s">
        <v>14594</v>
      </c>
      <c r="H13967" s="24" t="s">
        <v>2990</v>
      </c>
      <c r="I13967" s="24" t="s">
        <v>2991</v>
      </c>
      <c r="J13967" s="27" t="s">
        <v>15162</v>
      </c>
      <c r="K13967" s="28">
        <v>5553.65</v>
      </c>
      <c r="L13967" s="28">
        <v>5553.65</v>
      </c>
    </row>
    <row r="13968" spans="1:12" x14ac:dyDescent="0.25">
      <c r="A13968" s="24" t="s">
        <v>3306</v>
      </c>
      <c r="B13968" s="26">
        <v>2018</v>
      </c>
      <c r="C13968" s="24">
        <v>2</v>
      </c>
      <c r="D13968" s="24" t="s">
        <v>15157</v>
      </c>
      <c r="E13968" s="26">
        <v>94</v>
      </c>
      <c r="F13968" s="26">
        <v>11288</v>
      </c>
      <c r="G13968" s="26" t="s">
        <v>14595</v>
      </c>
      <c r="H13968" s="24" t="s">
        <v>2992</v>
      </c>
      <c r="I13968" s="24" t="s">
        <v>2993</v>
      </c>
      <c r="J13968" s="27" t="s">
        <v>15162</v>
      </c>
      <c r="K13968" s="28">
        <v>5084.3500000000004</v>
      </c>
      <c r="L13968" s="28">
        <v>5084.3500000000004</v>
      </c>
    </row>
    <row r="13969" spans="1:12" x14ac:dyDescent="0.25">
      <c r="A13969" s="24" t="s">
        <v>3306</v>
      </c>
      <c r="B13969" s="26">
        <v>2018</v>
      </c>
      <c r="C13969" s="24">
        <v>2</v>
      </c>
      <c r="D13969" s="24" t="s">
        <v>15157</v>
      </c>
      <c r="E13969" s="26">
        <v>95</v>
      </c>
      <c r="F13969" s="26">
        <v>11289</v>
      </c>
      <c r="G13969" s="26" t="s">
        <v>14596</v>
      </c>
      <c r="H13969" s="24" t="s">
        <v>2994</v>
      </c>
      <c r="I13969" s="24" t="s">
        <v>2995</v>
      </c>
      <c r="J13969" s="27" t="s">
        <v>15162</v>
      </c>
      <c r="K13969" s="28">
        <v>3460.55</v>
      </c>
      <c r="L13969" s="28">
        <v>3460.55</v>
      </c>
    </row>
    <row r="13970" spans="1:12" x14ac:dyDescent="0.25">
      <c r="A13970" s="24" t="s">
        <v>3306</v>
      </c>
      <c r="B13970" s="26">
        <v>2018</v>
      </c>
      <c r="C13970" s="24">
        <v>2</v>
      </c>
      <c r="D13970" s="24" t="s">
        <v>15157</v>
      </c>
      <c r="E13970" s="26">
        <v>97</v>
      </c>
      <c r="F13970" s="26">
        <v>11290</v>
      </c>
      <c r="G13970" s="26" t="s">
        <v>14597</v>
      </c>
      <c r="H13970" s="24" t="s">
        <v>2730</v>
      </c>
      <c r="I13970" s="24" t="s">
        <v>2731</v>
      </c>
      <c r="J13970" s="27" t="s">
        <v>15162</v>
      </c>
      <c r="K13970" s="28">
        <v>4305.99</v>
      </c>
      <c r="L13970" s="28">
        <v>4305.99</v>
      </c>
    </row>
    <row r="13971" spans="1:12" x14ac:dyDescent="0.25">
      <c r="A13971" s="24" t="s">
        <v>3306</v>
      </c>
      <c r="B13971" s="26">
        <v>2018</v>
      </c>
      <c r="C13971" s="24">
        <v>2</v>
      </c>
      <c r="D13971" s="24" t="s">
        <v>15157</v>
      </c>
      <c r="E13971" s="26">
        <v>98</v>
      </c>
      <c r="F13971" s="26">
        <v>11291</v>
      </c>
      <c r="G13971" s="26" t="s">
        <v>14598</v>
      </c>
      <c r="H13971" s="24" t="s">
        <v>2730</v>
      </c>
      <c r="I13971" s="24" t="s">
        <v>2731</v>
      </c>
      <c r="J13971" s="27" t="s">
        <v>15162</v>
      </c>
      <c r="K13971" s="28">
        <v>2058.86</v>
      </c>
      <c r="L13971" s="28">
        <v>2058.86</v>
      </c>
    </row>
    <row r="13972" spans="1:12" x14ac:dyDescent="0.25">
      <c r="A13972" s="24" t="s">
        <v>3306</v>
      </c>
      <c r="B13972" s="26">
        <v>2018</v>
      </c>
      <c r="C13972" s="24">
        <v>2</v>
      </c>
      <c r="D13972" s="24" t="s">
        <v>15157</v>
      </c>
      <c r="E13972" s="26">
        <v>98</v>
      </c>
      <c r="F13972" s="26">
        <v>11292</v>
      </c>
      <c r="G13972" s="26" t="s">
        <v>14599</v>
      </c>
      <c r="H13972" s="24" t="s">
        <v>2730</v>
      </c>
      <c r="I13972" s="24" t="s">
        <v>2731</v>
      </c>
      <c r="J13972" s="27" t="s">
        <v>15162</v>
      </c>
      <c r="K13972" s="28">
        <v>1330.8</v>
      </c>
      <c r="L13972" s="28">
        <v>1330.8</v>
      </c>
    </row>
    <row r="13973" spans="1:12" x14ac:dyDescent="0.25">
      <c r="A13973" s="24" t="s">
        <v>3306</v>
      </c>
      <c r="B13973" s="26">
        <v>2018</v>
      </c>
      <c r="C13973" s="24">
        <v>2</v>
      </c>
      <c r="D13973" s="24" t="s">
        <v>15157</v>
      </c>
      <c r="E13973" s="26">
        <v>99</v>
      </c>
      <c r="F13973" s="26">
        <v>11293</v>
      </c>
      <c r="G13973" s="26" t="s">
        <v>14600</v>
      </c>
      <c r="H13973" s="24" t="s">
        <v>2854</v>
      </c>
      <c r="I13973" s="24" t="s">
        <v>2855</v>
      </c>
      <c r="J13973" s="27" t="s">
        <v>15162</v>
      </c>
      <c r="K13973" s="28">
        <v>940.23</v>
      </c>
      <c r="L13973" s="28">
        <v>940.23</v>
      </c>
    </row>
    <row r="13974" spans="1:12" x14ac:dyDescent="0.25">
      <c r="A13974" s="24" t="s">
        <v>3306</v>
      </c>
      <c r="B13974" s="26">
        <v>2018</v>
      </c>
      <c r="C13974" s="24">
        <v>2</v>
      </c>
      <c r="D13974" s="24" t="s">
        <v>15157</v>
      </c>
      <c r="E13974" s="26">
        <v>99</v>
      </c>
      <c r="F13974" s="26">
        <v>11294</v>
      </c>
      <c r="G13974" s="26" t="s">
        <v>14601</v>
      </c>
      <c r="H13974" s="24" t="s">
        <v>2730</v>
      </c>
      <c r="I13974" s="24" t="s">
        <v>2731</v>
      </c>
      <c r="J13974" s="27" t="s">
        <v>15162</v>
      </c>
      <c r="K13974" s="28">
        <v>5305.33</v>
      </c>
      <c r="L13974" s="28">
        <v>5305.33</v>
      </c>
    </row>
    <row r="13975" spans="1:12" x14ac:dyDescent="0.25">
      <c r="A13975" s="24" t="s">
        <v>3306</v>
      </c>
      <c r="B13975" s="26">
        <v>2018</v>
      </c>
      <c r="C13975" s="24">
        <v>2</v>
      </c>
      <c r="D13975" s="24" t="s">
        <v>15157</v>
      </c>
      <c r="E13975" s="26">
        <v>99</v>
      </c>
      <c r="F13975" s="26">
        <v>11295</v>
      </c>
      <c r="G13975" s="26" t="s">
        <v>14602</v>
      </c>
      <c r="H13975" s="24" t="s">
        <v>2996</v>
      </c>
      <c r="I13975" s="24" t="s">
        <v>2997</v>
      </c>
      <c r="J13975" s="27" t="s">
        <v>15162</v>
      </c>
      <c r="K13975" s="28">
        <v>3290.77</v>
      </c>
      <c r="L13975" s="28">
        <v>3290.77</v>
      </c>
    </row>
    <row r="13976" spans="1:12" x14ac:dyDescent="0.25">
      <c r="A13976" s="24" t="s">
        <v>3306</v>
      </c>
      <c r="B13976" s="26">
        <v>2018</v>
      </c>
      <c r="C13976" s="24">
        <v>2</v>
      </c>
      <c r="D13976" s="24" t="s">
        <v>15157</v>
      </c>
      <c r="E13976" s="26">
        <v>101</v>
      </c>
      <c r="F13976" s="26">
        <v>11296</v>
      </c>
      <c r="G13976" s="26" t="s">
        <v>14603</v>
      </c>
      <c r="H13976" s="24" t="s">
        <v>2516</v>
      </c>
      <c r="I13976" s="24" t="s">
        <v>2517</v>
      </c>
      <c r="J13976" s="27" t="s">
        <v>15162</v>
      </c>
      <c r="K13976" s="28">
        <v>1155.6500000000001</v>
      </c>
      <c r="L13976" s="28">
        <v>1155.6500000000001</v>
      </c>
    </row>
    <row r="13977" spans="1:12" x14ac:dyDescent="0.25">
      <c r="A13977" s="24" t="s">
        <v>3306</v>
      </c>
      <c r="B13977" s="26">
        <v>2018</v>
      </c>
      <c r="C13977" s="24">
        <v>2</v>
      </c>
      <c r="D13977" s="24" t="s">
        <v>15157</v>
      </c>
      <c r="E13977" s="26">
        <v>101</v>
      </c>
      <c r="F13977" s="26">
        <v>11297</v>
      </c>
      <c r="G13977" s="26" t="s">
        <v>14604</v>
      </c>
      <c r="H13977" s="24" t="s">
        <v>2732</v>
      </c>
      <c r="I13977" s="24" t="s">
        <v>2733</v>
      </c>
      <c r="J13977" s="27" t="s">
        <v>15162</v>
      </c>
      <c r="K13977" s="28">
        <v>5798.94</v>
      </c>
      <c r="L13977" s="28">
        <v>5798.94</v>
      </c>
    </row>
    <row r="13978" spans="1:12" x14ac:dyDescent="0.25">
      <c r="A13978" s="24" t="s">
        <v>3306</v>
      </c>
      <c r="B13978" s="26">
        <v>2018</v>
      </c>
      <c r="C13978" s="24">
        <v>2</v>
      </c>
      <c r="D13978" s="24" t="s">
        <v>15157</v>
      </c>
      <c r="E13978" s="26">
        <v>101</v>
      </c>
      <c r="F13978" s="26">
        <v>11298</v>
      </c>
      <c r="G13978" s="26" t="s">
        <v>14605</v>
      </c>
      <c r="H13978" s="24" t="s">
        <v>2730</v>
      </c>
      <c r="I13978" s="24" t="s">
        <v>2731</v>
      </c>
      <c r="J13978" s="27" t="s">
        <v>15162</v>
      </c>
      <c r="K13978" s="28">
        <v>3211.26</v>
      </c>
      <c r="L13978" s="28">
        <v>3211.26</v>
      </c>
    </row>
    <row r="13979" spans="1:12" x14ac:dyDescent="0.25">
      <c r="A13979" s="24" t="s">
        <v>3306</v>
      </c>
      <c r="B13979" s="26">
        <v>2018</v>
      </c>
      <c r="C13979" s="24">
        <v>2</v>
      </c>
      <c r="D13979" s="24" t="s">
        <v>15157</v>
      </c>
      <c r="E13979" s="26">
        <v>101</v>
      </c>
      <c r="F13979" s="26">
        <v>11299</v>
      </c>
      <c r="G13979" s="26" t="s">
        <v>14606</v>
      </c>
      <c r="H13979" s="24" t="s">
        <v>2998</v>
      </c>
      <c r="I13979" s="24" t="s">
        <v>2999</v>
      </c>
      <c r="J13979" s="27" t="s">
        <v>15162</v>
      </c>
      <c r="K13979" s="28">
        <v>2910.9</v>
      </c>
      <c r="L13979" s="28">
        <v>2910.9</v>
      </c>
    </row>
    <row r="13980" spans="1:12" x14ac:dyDescent="0.25">
      <c r="A13980" s="24" t="s">
        <v>3306</v>
      </c>
      <c r="B13980" s="26">
        <v>2018</v>
      </c>
      <c r="C13980" s="24">
        <v>2</v>
      </c>
      <c r="D13980" s="24" t="s">
        <v>15157</v>
      </c>
      <c r="E13980" s="26">
        <v>101</v>
      </c>
      <c r="F13980" s="26">
        <v>11300</v>
      </c>
      <c r="G13980" s="26" t="s">
        <v>14607</v>
      </c>
      <c r="H13980" s="24" t="s">
        <v>2938</v>
      </c>
      <c r="I13980" s="24" t="s">
        <v>2939</v>
      </c>
      <c r="J13980" s="27" t="s">
        <v>15162</v>
      </c>
      <c r="K13980" s="28">
        <v>6181.39</v>
      </c>
      <c r="L13980" s="28">
        <v>6181.39</v>
      </c>
    </row>
    <row r="13981" spans="1:12" x14ac:dyDescent="0.25">
      <c r="A13981" s="24" t="s">
        <v>3306</v>
      </c>
      <c r="B13981" s="26">
        <v>2018</v>
      </c>
      <c r="C13981" s="24">
        <v>2</v>
      </c>
      <c r="D13981" s="24" t="s">
        <v>15157</v>
      </c>
      <c r="E13981" s="26">
        <v>101</v>
      </c>
      <c r="F13981" s="26">
        <v>11301</v>
      </c>
      <c r="G13981" s="26" t="s">
        <v>14608</v>
      </c>
      <c r="H13981" s="24" t="s">
        <v>3000</v>
      </c>
      <c r="I13981" s="24" t="s">
        <v>3001</v>
      </c>
      <c r="J13981" s="27" t="s">
        <v>15162</v>
      </c>
      <c r="K13981" s="28">
        <v>1701.52</v>
      </c>
      <c r="L13981" s="28">
        <v>1701.52</v>
      </c>
    </row>
    <row r="13982" spans="1:12" x14ac:dyDescent="0.25">
      <c r="A13982" s="24" t="s">
        <v>3306</v>
      </c>
      <c r="B13982" s="26">
        <v>2018</v>
      </c>
      <c r="C13982" s="24">
        <v>2</v>
      </c>
      <c r="D13982" s="24" t="s">
        <v>15157</v>
      </c>
      <c r="E13982" s="26">
        <v>102</v>
      </c>
      <c r="F13982" s="26">
        <v>11302</v>
      </c>
      <c r="G13982" s="26" t="s">
        <v>14609</v>
      </c>
      <c r="H13982" s="24" t="s">
        <v>2854</v>
      </c>
      <c r="I13982" s="24" t="s">
        <v>2855</v>
      </c>
      <c r="J13982" s="27" t="s">
        <v>15162</v>
      </c>
      <c r="K13982" s="28">
        <v>6509.21</v>
      </c>
      <c r="L13982" s="28">
        <v>6509.21</v>
      </c>
    </row>
    <row r="13983" spans="1:12" x14ac:dyDescent="0.25">
      <c r="A13983" s="24" t="s">
        <v>3306</v>
      </c>
      <c r="B13983" s="26">
        <v>2018</v>
      </c>
      <c r="C13983" s="24">
        <v>2</v>
      </c>
      <c r="D13983" s="24" t="s">
        <v>15157</v>
      </c>
      <c r="E13983" s="26">
        <v>102</v>
      </c>
      <c r="F13983" s="26">
        <v>11303</v>
      </c>
      <c r="G13983" s="26" t="s">
        <v>14610</v>
      </c>
      <c r="H13983" s="24" t="s">
        <v>3002</v>
      </c>
      <c r="I13983" s="24" t="s">
        <v>3003</v>
      </c>
      <c r="J13983" s="27" t="s">
        <v>15162</v>
      </c>
      <c r="K13983" s="28">
        <v>8012.6</v>
      </c>
      <c r="L13983" s="28">
        <v>8012.6</v>
      </c>
    </row>
    <row r="13984" spans="1:12" x14ac:dyDescent="0.25">
      <c r="A13984" s="24" t="s">
        <v>3306</v>
      </c>
      <c r="B13984" s="26">
        <v>2018</v>
      </c>
      <c r="C13984" s="24">
        <v>2</v>
      </c>
      <c r="D13984" s="24" t="s">
        <v>15157</v>
      </c>
      <c r="E13984" s="26">
        <v>103</v>
      </c>
      <c r="F13984" s="26">
        <v>11304</v>
      </c>
      <c r="G13984" s="26" t="s">
        <v>14611</v>
      </c>
      <c r="H13984" s="24" t="s">
        <v>2347</v>
      </c>
      <c r="I13984" s="24" t="s">
        <v>2348</v>
      </c>
      <c r="J13984" s="27" t="s">
        <v>15162</v>
      </c>
      <c r="K13984" s="28">
        <v>3050.09</v>
      </c>
      <c r="L13984" s="28">
        <v>3050.09</v>
      </c>
    </row>
    <row r="13985" spans="1:12" x14ac:dyDescent="0.25">
      <c r="A13985" s="24" t="s">
        <v>3306</v>
      </c>
      <c r="B13985" s="26">
        <v>2018</v>
      </c>
      <c r="C13985" s="24">
        <v>2</v>
      </c>
      <c r="D13985" s="24" t="s">
        <v>15157</v>
      </c>
      <c r="E13985" s="26">
        <v>103</v>
      </c>
      <c r="F13985" s="26">
        <v>11305</v>
      </c>
      <c r="G13985" s="26" t="s">
        <v>14612</v>
      </c>
      <c r="H13985" s="24" t="s">
        <v>2896</v>
      </c>
      <c r="I13985" s="24" t="s">
        <v>2897</v>
      </c>
      <c r="J13985" s="27" t="s">
        <v>15162</v>
      </c>
      <c r="K13985" s="28">
        <v>2363.64</v>
      </c>
      <c r="L13985" s="28">
        <v>2363.64</v>
      </c>
    </row>
    <row r="13986" spans="1:12" x14ac:dyDescent="0.25">
      <c r="A13986" s="24" t="s">
        <v>3306</v>
      </c>
      <c r="B13986" s="26">
        <v>2018</v>
      </c>
      <c r="C13986" s="24">
        <v>2</v>
      </c>
      <c r="D13986" s="24" t="s">
        <v>15157</v>
      </c>
      <c r="E13986" s="26">
        <v>104</v>
      </c>
      <c r="F13986" s="26">
        <v>11306</v>
      </c>
      <c r="G13986" s="26" t="s">
        <v>14613</v>
      </c>
      <c r="H13986" s="24" t="s">
        <v>3004</v>
      </c>
      <c r="I13986" s="24" t="s">
        <v>3005</v>
      </c>
      <c r="J13986" s="27" t="s">
        <v>15162</v>
      </c>
      <c r="K13986" s="28">
        <v>2383.96</v>
      </c>
      <c r="L13986" s="28">
        <v>2370.62</v>
      </c>
    </row>
    <row r="13987" spans="1:12" x14ac:dyDescent="0.25">
      <c r="A13987" s="24" t="s">
        <v>3306</v>
      </c>
      <c r="B13987" s="26">
        <v>2018</v>
      </c>
      <c r="C13987" s="24">
        <v>2</v>
      </c>
      <c r="D13987" s="24" t="s">
        <v>15157</v>
      </c>
      <c r="E13987" s="26">
        <v>105</v>
      </c>
      <c r="F13987" s="26">
        <v>10918</v>
      </c>
      <c r="G13987" s="26" t="s">
        <v>14225</v>
      </c>
      <c r="H13987" s="24" t="s">
        <v>3006</v>
      </c>
      <c r="I13987" s="24" t="s">
        <v>3007</v>
      </c>
      <c r="J13987" s="27" t="s">
        <v>15162</v>
      </c>
      <c r="K13987" s="28">
        <v>7759.29</v>
      </c>
      <c r="L13987" s="28">
        <v>7759.29</v>
      </c>
    </row>
    <row r="13988" spans="1:12" x14ac:dyDescent="0.25">
      <c r="A13988" s="24" t="s">
        <v>3306</v>
      </c>
      <c r="B13988" s="26">
        <v>2018</v>
      </c>
      <c r="C13988" s="24">
        <v>2</v>
      </c>
      <c r="D13988" s="24" t="s">
        <v>15157</v>
      </c>
      <c r="E13988" s="26">
        <v>105</v>
      </c>
      <c r="F13988" s="26">
        <v>11307</v>
      </c>
      <c r="G13988" s="26" t="s">
        <v>14614</v>
      </c>
      <c r="H13988" s="24" t="s">
        <v>2732</v>
      </c>
      <c r="I13988" s="24" t="s">
        <v>2733</v>
      </c>
      <c r="J13988" s="27" t="s">
        <v>15162</v>
      </c>
      <c r="K13988" s="28">
        <v>1020.37</v>
      </c>
      <c r="L13988" s="28">
        <v>1020.37</v>
      </c>
    </row>
    <row r="13989" spans="1:12" x14ac:dyDescent="0.25">
      <c r="A13989" s="24" t="s">
        <v>3306</v>
      </c>
      <c r="B13989" s="26">
        <v>2018</v>
      </c>
      <c r="C13989" s="24">
        <v>2</v>
      </c>
      <c r="D13989" s="24" t="s">
        <v>15157</v>
      </c>
      <c r="E13989" s="26">
        <v>105</v>
      </c>
      <c r="F13989" s="26">
        <v>11308</v>
      </c>
      <c r="G13989" s="26" t="s">
        <v>14615</v>
      </c>
      <c r="H13989" s="24" t="s">
        <v>2728</v>
      </c>
      <c r="I13989" s="24" t="s">
        <v>2729</v>
      </c>
      <c r="J13989" s="27" t="s">
        <v>15162</v>
      </c>
      <c r="K13989" s="28">
        <v>2591.4899999999998</v>
      </c>
      <c r="L13989" s="28">
        <v>2591.4899999999998</v>
      </c>
    </row>
    <row r="13990" spans="1:12" x14ac:dyDescent="0.25">
      <c r="A13990" s="24" t="s">
        <v>3306</v>
      </c>
      <c r="B13990" s="26">
        <v>2018</v>
      </c>
      <c r="C13990" s="24">
        <v>2</v>
      </c>
      <c r="D13990" s="24" t="s">
        <v>15157</v>
      </c>
      <c r="E13990" s="26">
        <v>116</v>
      </c>
      <c r="F13990" s="26">
        <v>11309</v>
      </c>
      <c r="G13990" s="26" t="s">
        <v>14616</v>
      </c>
      <c r="H13990" s="24" t="s">
        <v>3008</v>
      </c>
      <c r="I13990" s="24" t="s">
        <v>3009</v>
      </c>
      <c r="J13990" s="27" t="s">
        <v>15162</v>
      </c>
      <c r="K13990" s="28">
        <v>8037.29</v>
      </c>
      <c r="L13990" s="28">
        <v>8037.29</v>
      </c>
    </row>
    <row r="13991" spans="1:12" x14ac:dyDescent="0.25">
      <c r="A13991" s="24" t="s">
        <v>3306</v>
      </c>
      <c r="B13991" s="26">
        <v>2018</v>
      </c>
      <c r="C13991" s="24">
        <v>2</v>
      </c>
      <c r="D13991" s="24" t="s">
        <v>15157</v>
      </c>
      <c r="E13991" s="26">
        <v>119</v>
      </c>
      <c r="F13991" s="26">
        <v>11310</v>
      </c>
      <c r="G13991" s="26" t="s">
        <v>14617</v>
      </c>
      <c r="H13991" s="24" t="s">
        <v>2952</v>
      </c>
      <c r="I13991" s="24" t="s">
        <v>2953</v>
      </c>
      <c r="J13991" s="27" t="s">
        <v>15162</v>
      </c>
      <c r="K13991" s="28">
        <v>2380.84</v>
      </c>
      <c r="L13991" s="28">
        <v>2380.84</v>
      </c>
    </row>
    <row r="13992" spans="1:12" x14ac:dyDescent="0.25">
      <c r="A13992" s="24" t="s">
        <v>3306</v>
      </c>
      <c r="B13992" s="26">
        <v>2018</v>
      </c>
      <c r="C13992" s="24">
        <v>2</v>
      </c>
      <c r="D13992" s="24" t="s">
        <v>15157</v>
      </c>
      <c r="E13992" s="26">
        <v>126</v>
      </c>
      <c r="F13992" s="26">
        <v>11311</v>
      </c>
      <c r="G13992" s="26" t="s">
        <v>14618</v>
      </c>
      <c r="H13992" s="24" t="s">
        <v>2299</v>
      </c>
      <c r="I13992" s="24" t="s">
        <v>2300</v>
      </c>
      <c r="J13992" s="27" t="s">
        <v>15162</v>
      </c>
      <c r="K13992" s="28">
        <v>789.4</v>
      </c>
      <c r="L13992" s="28">
        <v>789.4</v>
      </c>
    </row>
    <row r="13993" spans="1:12" x14ac:dyDescent="0.25">
      <c r="A13993" s="24" t="s">
        <v>3306</v>
      </c>
      <c r="B13993" s="26">
        <v>2018</v>
      </c>
      <c r="C13993" s="24">
        <v>2</v>
      </c>
      <c r="D13993" s="24" t="s">
        <v>15157</v>
      </c>
      <c r="E13993" s="26">
        <v>126</v>
      </c>
      <c r="F13993" s="26">
        <v>11312</v>
      </c>
      <c r="G13993" s="26" t="s">
        <v>14619</v>
      </c>
      <c r="H13993" s="24" t="s">
        <v>2730</v>
      </c>
      <c r="I13993" s="24" t="s">
        <v>2731</v>
      </c>
      <c r="J13993" s="27" t="s">
        <v>15162</v>
      </c>
      <c r="K13993" s="28">
        <v>1486.82</v>
      </c>
      <c r="L13993" s="28">
        <v>1486.82</v>
      </c>
    </row>
    <row r="13994" spans="1:12" x14ac:dyDescent="0.25">
      <c r="A13994" s="24" t="s">
        <v>3306</v>
      </c>
      <c r="B13994" s="26">
        <v>2018</v>
      </c>
      <c r="C13994" s="24">
        <v>2</v>
      </c>
      <c r="D13994" s="24" t="s">
        <v>15157</v>
      </c>
      <c r="E13994" s="26">
        <v>126</v>
      </c>
      <c r="F13994" s="26">
        <v>11313</v>
      </c>
      <c r="G13994" s="26" t="s">
        <v>14620</v>
      </c>
      <c r="H13994" s="24" t="s">
        <v>2782</v>
      </c>
      <c r="I13994" s="24" t="s">
        <v>2783</v>
      </c>
      <c r="J13994" s="27" t="s">
        <v>15162</v>
      </c>
      <c r="K13994" s="28">
        <v>3675.12</v>
      </c>
      <c r="L13994" s="28">
        <v>3675.12</v>
      </c>
    </row>
    <row r="13995" spans="1:12" x14ac:dyDescent="0.25">
      <c r="A13995" s="24" t="s">
        <v>3306</v>
      </c>
      <c r="B13995" s="26">
        <v>2018</v>
      </c>
      <c r="C13995" s="24">
        <v>2</v>
      </c>
      <c r="D13995" s="24" t="s">
        <v>15157</v>
      </c>
      <c r="E13995" s="26">
        <v>133</v>
      </c>
      <c r="F13995" s="26">
        <v>11314</v>
      </c>
      <c r="G13995" s="26" t="s">
        <v>14621</v>
      </c>
      <c r="H13995" s="24" t="s">
        <v>2896</v>
      </c>
      <c r="I13995" s="24" t="s">
        <v>2897</v>
      </c>
      <c r="J13995" s="27" t="s">
        <v>15162</v>
      </c>
      <c r="K13995" s="28">
        <v>2608.81</v>
      </c>
      <c r="L13995" s="28">
        <v>2608.81</v>
      </c>
    </row>
    <row r="13996" spans="1:12" x14ac:dyDescent="0.25">
      <c r="A13996" s="24" t="s">
        <v>3306</v>
      </c>
      <c r="B13996" s="26">
        <v>2018</v>
      </c>
      <c r="C13996" s="24">
        <v>2</v>
      </c>
      <c r="D13996" s="24" t="s">
        <v>15157</v>
      </c>
      <c r="E13996" s="26">
        <v>133</v>
      </c>
      <c r="F13996" s="26">
        <v>11315</v>
      </c>
      <c r="G13996" s="26" t="s">
        <v>14622</v>
      </c>
      <c r="H13996" s="24" t="s">
        <v>3010</v>
      </c>
      <c r="I13996" s="24" t="s">
        <v>3011</v>
      </c>
      <c r="J13996" s="27" t="s">
        <v>15162</v>
      </c>
      <c r="K13996" s="28">
        <v>1495.18</v>
      </c>
      <c r="L13996" s="28">
        <v>1495.18</v>
      </c>
    </row>
    <row r="13997" spans="1:12" x14ac:dyDescent="0.25">
      <c r="A13997" s="24" t="s">
        <v>3306</v>
      </c>
      <c r="B13997" s="26">
        <v>2018</v>
      </c>
      <c r="C13997" s="24">
        <v>2</v>
      </c>
      <c r="D13997" s="24" t="s">
        <v>15157</v>
      </c>
      <c r="E13997" s="26">
        <v>141</v>
      </c>
      <c r="F13997" s="26">
        <v>11316</v>
      </c>
      <c r="G13997" s="26" t="s">
        <v>14623</v>
      </c>
      <c r="H13997" s="24" t="s">
        <v>2776</v>
      </c>
      <c r="I13997" s="24" t="s">
        <v>2777</v>
      </c>
      <c r="J13997" s="27" t="s">
        <v>15162</v>
      </c>
      <c r="K13997" s="28">
        <v>7919.95</v>
      </c>
      <c r="L13997" s="28">
        <v>7919.95</v>
      </c>
    </row>
    <row r="13998" spans="1:12" x14ac:dyDescent="0.25">
      <c r="A13998" s="24" t="s">
        <v>3306</v>
      </c>
      <c r="B13998" s="26">
        <v>2018</v>
      </c>
      <c r="C13998" s="24">
        <v>2</v>
      </c>
      <c r="D13998" s="24" t="s">
        <v>15157</v>
      </c>
      <c r="E13998" s="26">
        <v>141</v>
      </c>
      <c r="F13998" s="26">
        <v>11317</v>
      </c>
      <c r="G13998" s="26" t="s">
        <v>14624</v>
      </c>
      <c r="H13998" s="24" t="s">
        <v>2776</v>
      </c>
      <c r="I13998" s="24" t="s">
        <v>2777</v>
      </c>
      <c r="J13998" s="27" t="s">
        <v>15162</v>
      </c>
      <c r="K13998" s="28">
        <v>11893.52</v>
      </c>
      <c r="L13998" s="28">
        <v>11893.52</v>
      </c>
    </row>
    <row r="13999" spans="1:12" x14ac:dyDescent="0.25">
      <c r="A13999" s="24" t="s">
        <v>3306</v>
      </c>
      <c r="B13999" s="26">
        <v>2018</v>
      </c>
      <c r="C13999" s="24">
        <v>2</v>
      </c>
      <c r="D13999" s="24" t="s">
        <v>15157</v>
      </c>
      <c r="E13999" s="26">
        <v>142</v>
      </c>
      <c r="F13999" s="26">
        <v>11318</v>
      </c>
      <c r="G13999" s="26" t="s">
        <v>14625</v>
      </c>
      <c r="H13999" s="24" t="s">
        <v>2730</v>
      </c>
      <c r="I13999" s="24" t="s">
        <v>2731</v>
      </c>
      <c r="J13999" s="27" t="s">
        <v>15162</v>
      </c>
      <c r="K13999" s="28">
        <v>7399.5</v>
      </c>
      <c r="L13999" s="28">
        <v>7399.5</v>
      </c>
    </row>
    <row r="14000" spans="1:12" x14ac:dyDescent="0.25">
      <c r="A14000" s="24" t="s">
        <v>3306</v>
      </c>
      <c r="B14000" s="26">
        <v>2018</v>
      </c>
      <c r="C14000" s="24">
        <v>2</v>
      </c>
      <c r="D14000" s="24" t="s">
        <v>15157</v>
      </c>
      <c r="E14000" s="26">
        <v>143</v>
      </c>
      <c r="F14000" s="26">
        <v>11319</v>
      </c>
      <c r="G14000" s="26" t="s">
        <v>14626</v>
      </c>
      <c r="H14000" s="24" t="s">
        <v>2842</v>
      </c>
      <c r="I14000" s="24" t="s">
        <v>2843</v>
      </c>
      <c r="J14000" s="27" t="s">
        <v>15162</v>
      </c>
      <c r="K14000" s="28">
        <v>12757.78</v>
      </c>
      <c r="L14000" s="28">
        <v>12757.78</v>
      </c>
    </row>
    <row r="14001" spans="1:12" x14ac:dyDescent="0.25">
      <c r="A14001" s="24" t="s">
        <v>3306</v>
      </c>
      <c r="B14001" s="26">
        <v>2018</v>
      </c>
      <c r="C14001" s="24">
        <v>2</v>
      </c>
      <c r="D14001" s="24" t="s">
        <v>15157</v>
      </c>
      <c r="E14001" s="26">
        <v>143</v>
      </c>
      <c r="F14001" s="26">
        <v>11320</v>
      </c>
      <c r="G14001" s="26" t="s">
        <v>14627</v>
      </c>
      <c r="H14001" s="24" t="s">
        <v>2776</v>
      </c>
      <c r="I14001" s="24" t="s">
        <v>2777</v>
      </c>
      <c r="J14001" s="27" t="s">
        <v>15162</v>
      </c>
      <c r="K14001" s="28">
        <v>1223.9000000000001</v>
      </c>
      <c r="L14001" s="28">
        <v>1223.9000000000001</v>
      </c>
    </row>
    <row r="14002" spans="1:12" x14ac:dyDescent="0.25">
      <c r="A14002" s="24" t="s">
        <v>3306</v>
      </c>
      <c r="B14002" s="26">
        <v>2018</v>
      </c>
      <c r="C14002" s="24">
        <v>2</v>
      </c>
      <c r="D14002" s="24" t="s">
        <v>15157</v>
      </c>
      <c r="E14002" s="26">
        <v>144</v>
      </c>
      <c r="F14002" s="26">
        <v>11321</v>
      </c>
      <c r="G14002" s="26" t="s">
        <v>14628</v>
      </c>
      <c r="H14002" s="24" t="s">
        <v>2896</v>
      </c>
      <c r="I14002" s="24" t="s">
        <v>2897</v>
      </c>
      <c r="J14002" s="27" t="s">
        <v>15162</v>
      </c>
      <c r="K14002" s="28">
        <v>4829.66</v>
      </c>
      <c r="L14002" s="28">
        <v>4829.66</v>
      </c>
    </row>
    <row r="14003" spans="1:12" x14ac:dyDescent="0.25">
      <c r="A14003" s="24" t="s">
        <v>3306</v>
      </c>
      <c r="B14003" s="26">
        <v>2018</v>
      </c>
      <c r="C14003" s="24">
        <v>2</v>
      </c>
      <c r="D14003" s="24" t="s">
        <v>15157</v>
      </c>
      <c r="E14003" s="26">
        <v>144</v>
      </c>
      <c r="F14003" s="26">
        <v>11322</v>
      </c>
      <c r="G14003" s="26" t="s">
        <v>14629</v>
      </c>
      <c r="H14003" s="24" t="s">
        <v>2734</v>
      </c>
      <c r="I14003" s="24" t="s">
        <v>2735</v>
      </c>
      <c r="J14003" s="27" t="s">
        <v>15162</v>
      </c>
      <c r="K14003" s="28">
        <v>2999.05</v>
      </c>
      <c r="L14003" s="28">
        <v>2999.05</v>
      </c>
    </row>
    <row r="14004" spans="1:12" x14ac:dyDescent="0.25">
      <c r="A14004" s="24" t="s">
        <v>3306</v>
      </c>
      <c r="B14004" s="26">
        <v>2018</v>
      </c>
      <c r="C14004" s="24">
        <v>2</v>
      </c>
      <c r="D14004" s="24" t="s">
        <v>15157</v>
      </c>
      <c r="E14004" s="26">
        <v>145</v>
      </c>
      <c r="F14004" s="26">
        <v>11323</v>
      </c>
      <c r="G14004" s="26" t="s">
        <v>14630</v>
      </c>
      <c r="H14004" s="24" t="s">
        <v>2774</v>
      </c>
      <c r="I14004" s="24" t="s">
        <v>2775</v>
      </c>
      <c r="J14004" s="27" t="s">
        <v>15162</v>
      </c>
      <c r="K14004" s="28">
        <v>8986.5400000000009</v>
      </c>
      <c r="L14004" s="28">
        <v>8986.5400000000009</v>
      </c>
    </row>
    <row r="14005" spans="1:12" x14ac:dyDescent="0.25">
      <c r="A14005" s="24" t="s">
        <v>3306</v>
      </c>
      <c r="B14005" s="26">
        <v>2018</v>
      </c>
      <c r="C14005" s="24">
        <v>2</v>
      </c>
      <c r="D14005" s="24" t="s">
        <v>15157</v>
      </c>
      <c r="E14005" s="26">
        <v>145</v>
      </c>
      <c r="F14005" s="26">
        <v>11324</v>
      </c>
      <c r="G14005" s="26" t="s">
        <v>14631</v>
      </c>
      <c r="H14005" s="24" t="s">
        <v>3012</v>
      </c>
      <c r="I14005" s="24" t="s">
        <v>3013</v>
      </c>
      <c r="J14005" s="27" t="s">
        <v>15162</v>
      </c>
      <c r="K14005" s="28">
        <v>5198.16</v>
      </c>
      <c r="L14005" s="28">
        <v>5198.16</v>
      </c>
    </row>
    <row r="14006" spans="1:12" x14ac:dyDescent="0.25">
      <c r="A14006" s="24" t="s">
        <v>3306</v>
      </c>
      <c r="B14006" s="26">
        <v>2018</v>
      </c>
      <c r="C14006" s="24">
        <v>2</v>
      </c>
      <c r="D14006" s="24" t="s">
        <v>15157</v>
      </c>
      <c r="E14006" s="26">
        <v>145</v>
      </c>
      <c r="F14006" s="26">
        <v>11325</v>
      </c>
      <c r="G14006" s="26" t="s">
        <v>14632</v>
      </c>
      <c r="H14006" s="24" t="s">
        <v>2728</v>
      </c>
      <c r="I14006" s="24" t="s">
        <v>2729</v>
      </c>
      <c r="J14006" s="27" t="s">
        <v>15162</v>
      </c>
      <c r="K14006" s="28">
        <v>1812.12</v>
      </c>
      <c r="L14006" s="28">
        <v>1812.12</v>
      </c>
    </row>
    <row r="14007" spans="1:12" x14ac:dyDescent="0.25">
      <c r="A14007" s="24" t="s">
        <v>3306</v>
      </c>
      <c r="B14007" s="26">
        <v>2018</v>
      </c>
      <c r="C14007" s="24">
        <v>2</v>
      </c>
      <c r="D14007" s="24" t="s">
        <v>15157</v>
      </c>
      <c r="E14007" s="26">
        <v>146</v>
      </c>
      <c r="F14007" s="26">
        <v>11326</v>
      </c>
      <c r="G14007" s="26" t="s">
        <v>14633</v>
      </c>
      <c r="H14007" s="24" t="s">
        <v>2730</v>
      </c>
      <c r="I14007" s="24" t="s">
        <v>2731</v>
      </c>
      <c r="J14007" s="27" t="s">
        <v>15162</v>
      </c>
      <c r="K14007" s="28">
        <v>7583.11</v>
      </c>
      <c r="L14007" s="28">
        <v>7583.11</v>
      </c>
    </row>
    <row r="14008" spans="1:12" x14ac:dyDescent="0.25">
      <c r="A14008" s="24" t="s">
        <v>3306</v>
      </c>
      <c r="B14008" s="26">
        <v>2018</v>
      </c>
      <c r="C14008" s="24">
        <v>2</v>
      </c>
      <c r="D14008" s="24" t="s">
        <v>15157</v>
      </c>
      <c r="E14008" s="26">
        <v>146</v>
      </c>
      <c r="F14008" s="26">
        <v>11327</v>
      </c>
      <c r="G14008" s="26" t="s">
        <v>14634</v>
      </c>
      <c r="H14008" s="24" t="s">
        <v>2896</v>
      </c>
      <c r="I14008" s="24" t="s">
        <v>2897</v>
      </c>
      <c r="J14008" s="27" t="s">
        <v>15162</v>
      </c>
      <c r="K14008" s="28">
        <v>1447.27</v>
      </c>
      <c r="L14008" s="28">
        <v>1447.27</v>
      </c>
    </row>
    <row r="14009" spans="1:12" x14ac:dyDescent="0.25">
      <c r="A14009" s="24" t="s">
        <v>3306</v>
      </c>
      <c r="B14009" s="26">
        <v>2018</v>
      </c>
      <c r="C14009" s="24">
        <v>2</v>
      </c>
      <c r="D14009" s="24" t="s">
        <v>15157</v>
      </c>
      <c r="E14009" s="26">
        <v>146</v>
      </c>
      <c r="F14009" s="26">
        <v>11328</v>
      </c>
      <c r="G14009" s="26" t="s">
        <v>14635</v>
      </c>
      <c r="H14009" s="24" t="s">
        <v>3014</v>
      </c>
      <c r="I14009" s="24" t="s">
        <v>3015</v>
      </c>
      <c r="J14009" s="27" t="s">
        <v>15162</v>
      </c>
      <c r="K14009" s="28">
        <v>887.55</v>
      </c>
      <c r="L14009" s="28">
        <v>887.55</v>
      </c>
    </row>
    <row r="14010" spans="1:12" x14ac:dyDescent="0.25">
      <c r="A14010" s="24" t="s">
        <v>3306</v>
      </c>
      <c r="B14010" s="26">
        <v>2018</v>
      </c>
      <c r="C14010" s="24">
        <v>2</v>
      </c>
      <c r="D14010" s="24" t="s">
        <v>15157</v>
      </c>
      <c r="E14010" s="26">
        <v>154</v>
      </c>
      <c r="F14010" s="26">
        <v>11329</v>
      </c>
      <c r="G14010" s="26" t="s">
        <v>14636</v>
      </c>
      <c r="H14010" s="24" t="s">
        <v>2730</v>
      </c>
      <c r="I14010" s="24" t="s">
        <v>2731</v>
      </c>
      <c r="J14010" s="27" t="s">
        <v>15162</v>
      </c>
      <c r="K14010" s="28">
        <v>13477.01</v>
      </c>
      <c r="L14010" s="28">
        <v>13477.01</v>
      </c>
    </row>
    <row r="14011" spans="1:12" x14ac:dyDescent="0.25">
      <c r="A14011" s="24" t="s">
        <v>3306</v>
      </c>
      <c r="B14011" s="26">
        <v>2018</v>
      </c>
      <c r="C14011" s="24">
        <v>2</v>
      </c>
      <c r="D14011" s="24" t="s">
        <v>15157</v>
      </c>
      <c r="E14011" s="26">
        <v>157</v>
      </c>
      <c r="F14011" s="26">
        <v>11330</v>
      </c>
      <c r="G14011" s="26" t="s">
        <v>14637</v>
      </c>
      <c r="H14011" s="24" t="s">
        <v>2728</v>
      </c>
      <c r="I14011" s="24" t="s">
        <v>2729</v>
      </c>
      <c r="J14011" s="27" t="s">
        <v>15162</v>
      </c>
      <c r="K14011" s="28">
        <v>168.3</v>
      </c>
      <c r="L14011" s="28">
        <v>168.3</v>
      </c>
    </row>
    <row r="14012" spans="1:12" x14ac:dyDescent="0.25">
      <c r="A14012" s="24" t="s">
        <v>3306</v>
      </c>
      <c r="B14012" s="26">
        <v>2018</v>
      </c>
      <c r="C14012" s="24">
        <v>2</v>
      </c>
      <c r="D14012" s="24" t="s">
        <v>15124</v>
      </c>
      <c r="E14012" s="26">
        <v>1</v>
      </c>
      <c r="F14012" s="26">
        <v>11331</v>
      </c>
      <c r="G14012" s="26" t="s">
        <v>14638</v>
      </c>
      <c r="H14012" s="24" t="s">
        <v>2516</v>
      </c>
      <c r="I14012" s="24" t="s">
        <v>2517</v>
      </c>
      <c r="J14012" s="27" t="s">
        <v>15162</v>
      </c>
      <c r="K14012" s="28">
        <v>622.77</v>
      </c>
      <c r="L14012" s="28">
        <v>622.77</v>
      </c>
    </row>
    <row r="14013" spans="1:12" x14ac:dyDescent="0.25">
      <c r="A14013" s="24" t="s">
        <v>3306</v>
      </c>
      <c r="B14013" s="26">
        <v>2018</v>
      </c>
      <c r="C14013" s="24">
        <v>2</v>
      </c>
      <c r="D14013" s="24" t="s">
        <v>15124</v>
      </c>
      <c r="E14013" s="26">
        <v>1</v>
      </c>
      <c r="F14013" s="26">
        <v>11332</v>
      </c>
      <c r="G14013" s="26" t="s">
        <v>14639</v>
      </c>
      <c r="H14013" s="24" t="s">
        <v>316</v>
      </c>
      <c r="I14013" s="24" t="s">
        <v>317</v>
      </c>
      <c r="J14013" s="27" t="s">
        <v>15162</v>
      </c>
      <c r="K14013" s="28">
        <v>346.96</v>
      </c>
      <c r="L14013" s="28">
        <v>346.96</v>
      </c>
    </row>
    <row r="14014" spans="1:12" x14ac:dyDescent="0.25">
      <c r="A14014" s="24" t="s">
        <v>3306</v>
      </c>
      <c r="B14014" s="26">
        <v>2018</v>
      </c>
      <c r="C14014" s="24">
        <v>2</v>
      </c>
      <c r="D14014" s="24" t="s">
        <v>15124</v>
      </c>
      <c r="E14014" s="26">
        <v>1</v>
      </c>
      <c r="F14014" s="26">
        <v>11333</v>
      </c>
      <c r="G14014" s="26" t="s">
        <v>14640</v>
      </c>
      <c r="H14014" s="24" t="s">
        <v>2516</v>
      </c>
      <c r="I14014" s="24" t="s">
        <v>2517</v>
      </c>
      <c r="J14014" s="27" t="s">
        <v>15162</v>
      </c>
      <c r="K14014" s="28">
        <v>1134.49</v>
      </c>
      <c r="L14014" s="28">
        <v>1134.49</v>
      </c>
    </row>
    <row r="14015" spans="1:12" x14ac:dyDescent="0.25">
      <c r="A14015" s="24" t="s">
        <v>3306</v>
      </c>
      <c r="B14015" s="26">
        <v>2018</v>
      </c>
      <c r="C14015" s="24">
        <v>2</v>
      </c>
      <c r="D14015" s="24" t="s">
        <v>15124</v>
      </c>
      <c r="E14015" s="26">
        <v>1</v>
      </c>
      <c r="F14015" s="26">
        <v>11334</v>
      </c>
      <c r="G14015" s="26" t="s">
        <v>14641</v>
      </c>
      <c r="H14015" s="24" t="s">
        <v>2516</v>
      </c>
      <c r="I14015" s="24" t="s">
        <v>2517</v>
      </c>
      <c r="J14015" s="27" t="s">
        <v>15162</v>
      </c>
      <c r="K14015" s="28">
        <v>445.79</v>
      </c>
      <c r="L14015" s="28">
        <v>445.79</v>
      </c>
    </row>
    <row r="14016" spans="1:12" x14ac:dyDescent="0.25">
      <c r="A14016" s="24" t="s">
        <v>3306</v>
      </c>
      <c r="B14016" s="26">
        <v>2018</v>
      </c>
      <c r="C14016" s="24">
        <v>2</v>
      </c>
      <c r="D14016" s="24" t="s">
        <v>15124</v>
      </c>
      <c r="E14016" s="26">
        <v>1</v>
      </c>
      <c r="F14016" s="26">
        <v>11335</v>
      </c>
      <c r="G14016" s="26" t="s">
        <v>14642</v>
      </c>
      <c r="H14016" s="24" t="s">
        <v>2698</v>
      </c>
      <c r="I14016" s="24" t="s">
        <v>2699</v>
      </c>
      <c r="J14016" s="27" t="s">
        <v>15162</v>
      </c>
      <c r="K14016" s="28">
        <v>109.02</v>
      </c>
      <c r="L14016" s="28">
        <v>109.02</v>
      </c>
    </row>
    <row r="14017" spans="1:12" x14ac:dyDescent="0.25">
      <c r="A14017" s="24" t="s">
        <v>3306</v>
      </c>
      <c r="B14017" s="26">
        <v>2018</v>
      </c>
      <c r="C14017" s="24">
        <v>2</v>
      </c>
      <c r="D14017" s="24" t="s">
        <v>15124</v>
      </c>
      <c r="E14017" s="26">
        <v>1</v>
      </c>
      <c r="F14017" s="26">
        <v>11336</v>
      </c>
      <c r="G14017" s="26" t="s">
        <v>14643</v>
      </c>
      <c r="H14017" s="24" t="s">
        <v>3016</v>
      </c>
      <c r="I14017" s="24" t="s">
        <v>3017</v>
      </c>
      <c r="J14017" s="27" t="s">
        <v>15162</v>
      </c>
      <c r="K14017" s="28">
        <v>944.62</v>
      </c>
      <c r="L14017" s="28">
        <v>944.62</v>
      </c>
    </row>
    <row r="14018" spans="1:12" x14ac:dyDescent="0.25">
      <c r="A14018" s="24" t="s">
        <v>3306</v>
      </c>
      <c r="B14018" s="26">
        <v>2018</v>
      </c>
      <c r="C14018" s="24">
        <v>2</v>
      </c>
      <c r="D14018" s="24" t="s">
        <v>15124</v>
      </c>
      <c r="E14018" s="26">
        <v>10</v>
      </c>
      <c r="F14018" s="26">
        <v>11337</v>
      </c>
      <c r="G14018" s="26" t="s">
        <v>14644</v>
      </c>
      <c r="H14018" s="24" t="s">
        <v>3018</v>
      </c>
      <c r="I14018" s="24" t="s">
        <v>3019</v>
      </c>
      <c r="J14018" s="27" t="s">
        <v>15162</v>
      </c>
      <c r="K14018" s="28">
        <v>285.18</v>
      </c>
      <c r="L14018" s="28">
        <v>285.18</v>
      </c>
    </row>
    <row r="14019" spans="1:12" x14ac:dyDescent="0.25">
      <c r="A14019" s="24" t="s">
        <v>3306</v>
      </c>
      <c r="B14019" s="26">
        <v>2018</v>
      </c>
      <c r="C14019" s="24">
        <v>2</v>
      </c>
      <c r="D14019" s="24" t="s">
        <v>15124</v>
      </c>
      <c r="E14019" s="26">
        <v>11</v>
      </c>
      <c r="F14019" s="26">
        <v>11338</v>
      </c>
      <c r="G14019" s="26" t="s">
        <v>14645</v>
      </c>
      <c r="H14019" s="24" t="s">
        <v>316</v>
      </c>
      <c r="I14019" s="24" t="s">
        <v>317</v>
      </c>
      <c r="J14019" s="27" t="s">
        <v>15162</v>
      </c>
      <c r="K14019" s="28">
        <v>26.46</v>
      </c>
      <c r="L14019" s="28">
        <v>26.46</v>
      </c>
    </row>
    <row r="14020" spans="1:12" x14ac:dyDescent="0.25">
      <c r="A14020" s="24" t="s">
        <v>3306</v>
      </c>
      <c r="B14020" s="26">
        <v>2018</v>
      </c>
      <c r="C14020" s="24">
        <v>2</v>
      </c>
      <c r="D14020" s="24" t="s">
        <v>15124</v>
      </c>
      <c r="E14020" s="26">
        <v>11</v>
      </c>
      <c r="F14020" s="26">
        <v>11339</v>
      </c>
      <c r="G14020" s="26" t="s">
        <v>14646</v>
      </c>
      <c r="H14020" s="24" t="s">
        <v>2698</v>
      </c>
      <c r="I14020" s="24" t="s">
        <v>2699</v>
      </c>
      <c r="J14020" s="27" t="s">
        <v>15162</v>
      </c>
      <c r="K14020" s="28">
        <v>359.27</v>
      </c>
      <c r="L14020" s="28">
        <v>359.27</v>
      </c>
    </row>
    <row r="14021" spans="1:12" x14ac:dyDescent="0.25">
      <c r="A14021" s="24" t="s">
        <v>3306</v>
      </c>
      <c r="B14021" s="26">
        <v>2018</v>
      </c>
      <c r="C14021" s="24">
        <v>2</v>
      </c>
      <c r="D14021" s="24" t="s">
        <v>15124</v>
      </c>
      <c r="E14021" s="26">
        <v>11</v>
      </c>
      <c r="F14021" s="26">
        <v>11340</v>
      </c>
      <c r="G14021" s="26" t="s">
        <v>14647</v>
      </c>
      <c r="H14021" s="24" t="s">
        <v>2315</v>
      </c>
      <c r="I14021" s="24" t="s">
        <v>2316</v>
      </c>
      <c r="J14021" s="27" t="s">
        <v>15162</v>
      </c>
      <c r="K14021" s="28">
        <v>173.69</v>
      </c>
      <c r="L14021" s="28">
        <v>173.69</v>
      </c>
    </row>
    <row r="14022" spans="1:12" x14ac:dyDescent="0.25">
      <c r="A14022" s="24" t="s">
        <v>3306</v>
      </c>
      <c r="B14022" s="26">
        <v>2018</v>
      </c>
      <c r="C14022" s="24">
        <v>2</v>
      </c>
      <c r="D14022" s="24" t="s">
        <v>15124</v>
      </c>
      <c r="E14022" s="26">
        <v>11</v>
      </c>
      <c r="F14022" s="26">
        <v>11341</v>
      </c>
      <c r="G14022" s="26" t="s">
        <v>14648</v>
      </c>
      <c r="H14022" s="24" t="s">
        <v>2516</v>
      </c>
      <c r="I14022" s="24" t="s">
        <v>2517</v>
      </c>
      <c r="J14022" s="27" t="s">
        <v>15162</v>
      </c>
      <c r="K14022" s="28">
        <v>642.49</v>
      </c>
      <c r="L14022" s="28">
        <v>642.49</v>
      </c>
    </row>
    <row r="14023" spans="1:12" x14ac:dyDescent="0.25">
      <c r="A14023" s="24" t="s">
        <v>3306</v>
      </c>
      <c r="B14023" s="26">
        <v>2018</v>
      </c>
      <c r="C14023" s="24">
        <v>2</v>
      </c>
      <c r="D14023" s="24" t="s">
        <v>15124</v>
      </c>
      <c r="E14023" s="26">
        <v>11</v>
      </c>
      <c r="F14023" s="26">
        <v>11342</v>
      </c>
      <c r="G14023" s="26" t="s">
        <v>14649</v>
      </c>
      <c r="H14023" s="24" t="s">
        <v>2516</v>
      </c>
      <c r="I14023" s="24" t="s">
        <v>2517</v>
      </c>
      <c r="J14023" s="27" t="s">
        <v>15162</v>
      </c>
      <c r="K14023" s="28">
        <v>883.59</v>
      </c>
      <c r="L14023" s="28">
        <v>883.59</v>
      </c>
    </row>
    <row r="14024" spans="1:12" x14ac:dyDescent="0.25">
      <c r="A14024" s="24" t="s">
        <v>3306</v>
      </c>
      <c r="B14024" s="26">
        <v>2018</v>
      </c>
      <c r="C14024" s="24">
        <v>2</v>
      </c>
      <c r="D14024" s="24" t="s">
        <v>15124</v>
      </c>
      <c r="E14024" s="26">
        <v>11</v>
      </c>
      <c r="F14024" s="26">
        <v>11343</v>
      </c>
      <c r="G14024" s="26" t="s">
        <v>14650</v>
      </c>
      <c r="H14024" s="24" t="s">
        <v>3020</v>
      </c>
      <c r="I14024" s="24" t="s">
        <v>3021</v>
      </c>
      <c r="J14024" s="27" t="s">
        <v>15162</v>
      </c>
      <c r="K14024" s="28">
        <v>26.46</v>
      </c>
      <c r="L14024" s="28">
        <v>26.46</v>
      </c>
    </row>
    <row r="14025" spans="1:12" x14ac:dyDescent="0.25">
      <c r="A14025" s="24" t="s">
        <v>3306</v>
      </c>
      <c r="B14025" s="26">
        <v>2018</v>
      </c>
      <c r="C14025" s="24">
        <v>2</v>
      </c>
      <c r="D14025" s="24" t="s">
        <v>15124</v>
      </c>
      <c r="E14025" s="26">
        <v>13</v>
      </c>
      <c r="F14025" s="26">
        <v>11344</v>
      </c>
      <c r="G14025" s="26" t="s">
        <v>14651</v>
      </c>
      <c r="H14025" s="24" t="s">
        <v>426</v>
      </c>
      <c r="I14025" s="24" t="s">
        <v>427</v>
      </c>
      <c r="J14025" s="27" t="s">
        <v>15162</v>
      </c>
      <c r="K14025" s="28">
        <v>857.75</v>
      </c>
      <c r="L14025" s="28">
        <v>857.75</v>
      </c>
    </row>
    <row r="14026" spans="1:12" x14ac:dyDescent="0.25">
      <c r="A14026" s="24" t="s">
        <v>3306</v>
      </c>
      <c r="B14026" s="26">
        <v>2018</v>
      </c>
      <c r="C14026" s="24">
        <v>2</v>
      </c>
      <c r="D14026" s="24" t="s">
        <v>15124</v>
      </c>
      <c r="E14026" s="26">
        <v>13</v>
      </c>
      <c r="F14026" s="26">
        <v>11345</v>
      </c>
      <c r="G14026" s="26" t="s">
        <v>14652</v>
      </c>
      <c r="H14026" s="24" t="s">
        <v>1238</v>
      </c>
      <c r="I14026" s="24" t="s">
        <v>1239</v>
      </c>
      <c r="J14026" s="27" t="s">
        <v>15162</v>
      </c>
      <c r="K14026" s="28">
        <v>630.76</v>
      </c>
      <c r="L14026" s="28">
        <v>630.76</v>
      </c>
    </row>
    <row r="14027" spans="1:12" x14ac:dyDescent="0.25">
      <c r="A14027" s="24" t="s">
        <v>3306</v>
      </c>
      <c r="B14027" s="26">
        <v>2018</v>
      </c>
      <c r="C14027" s="24">
        <v>2</v>
      </c>
      <c r="D14027" s="24" t="s">
        <v>15124</v>
      </c>
      <c r="E14027" s="26">
        <v>13</v>
      </c>
      <c r="F14027" s="26">
        <v>11346</v>
      </c>
      <c r="G14027" s="26" t="s">
        <v>14653</v>
      </c>
      <c r="H14027" s="24" t="s">
        <v>2894</v>
      </c>
      <c r="I14027" s="24" t="s">
        <v>2895</v>
      </c>
      <c r="J14027" s="27" t="s">
        <v>15162</v>
      </c>
      <c r="K14027" s="28">
        <v>1083.31</v>
      </c>
      <c r="L14027" s="28">
        <v>1083.31</v>
      </c>
    </row>
    <row r="14028" spans="1:12" x14ac:dyDescent="0.25">
      <c r="A14028" s="24" t="s">
        <v>3306</v>
      </c>
      <c r="B14028" s="26">
        <v>2018</v>
      </c>
      <c r="C14028" s="24">
        <v>2</v>
      </c>
      <c r="D14028" s="24" t="s">
        <v>15124</v>
      </c>
      <c r="E14028" s="26">
        <v>13</v>
      </c>
      <c r="F14028" s="26">
        <v>11347</v>
      </c>
      <c r="G14028" s="26" t="s">
        <v>14654</v>
      </c>
      <c r="H14028" s="24" t="s">
        <v>2516</v>
      </c>
      <c r="I14028" s="24" t="s">
        <v>2517</v>
      </c>
      <c r="J14028" s="27" t="s">
        <v>15162</v>
      </c>
      <c r="K14028" s="28">
        <v>536.71</v>
      </c>
      <c r="L14028" s="28">
        <v>536.71</v>
      </c>
    </row>
    <row r="14029" spans="1:12" x14ac:dyDescent="0.25">
      <c r="A14029" s="24" t="s">
        <v>3306</v>
      </c>
      <c r="B14029" s="26">
        <v>2018</v>
      </c>
      <c r="C14029" s="24">
        <v>2</v>
      </c>
      <c r="D14029" s="24" t="s">
        <v>15124</v>
      </c>
      <c r="E14029" s="26">
        <v>13</v>
      </c>
      <c r="F14029" s="26">
        <v>11348</v>
      </c>
      <c r="G14029" s="26" t="s">
        <v>14655</v>
      </c>
      <c r="H14029" s="24" t="s">
        <v>2744</v>
      </c>
      <c r="I14029" s="24" t="s">
        <v>2745</v>
      </c>
      <c r="J14029" s="27" t="s">
        <v>15162</v>
      </c>
      <c r="K14029" s="28">
        <v>342.62</v>
      </c>
      <c r="L14029" s="28">
        <v>342.62</v>
      </c>
    </row>
    <row r="14030" spans="1:12" x14ac:dyDescent="0.25">
      <c r="A14030" s="24" t="s">
        <v>3306</v>
      </c>
      <c r="B14030" s="26">
        <v>2018</v>
      </c>
      <c r="C14030" s="24">
        <v>2</v>
      </c>
      <c r="D14030" s="24" t="s">
        <v>15124</v>
      </c>
      <c r="E14030" s="26">
        <v>14</v>
      </c>
      <c r="F14030" s="26">
        <v>11349</v>
      </c>
      <c r="G14030" s="26" t="s">
        <v>14656</v>
      </c>
      <c r="H14030" s="24" t="s">
        <v>2698</v>
      </c>
      <c r="I14030" s="24" t="s">
        <v>2699</v>
      </c>
      <c r="J14030" s="27" t="s">
        <v>15162</v>
      </c>
      <c r="K14030" s="28">
        <v>344.83</v>
      </c>
      <c r="L14030" s="28">
        <v>344.83</v>
      </c>
    </row>
    <row r="14031" spans="1:12" x14ac:dyDescent="0.25">
      <c r="A14031" s="24" t="s">
        <v>3306</v>
      </c>
      <c r="B14031" s="26">
        <v>2018</v>
      </c>
      <c r="C14031" s="24">
        <v>2</v>
      </c>
      <c r="D14031" s="24" t="s">
        <v>15124</v>
      </c>
      <c r="E14031" s="26">
        <v>14</v>
      </c>
      <c r="F14031" s="26">
        <v>11350</v>
      </c>
      <c r="G14031" s="26" t="s">
        <v>14657</v>
      </c>
      <c r="H14031" s="24" t="s">
        <v>978</v>
      </c>
      <c r="I14031" s="24" t="s">
        <v>979</v>
      </c>
      <c r="J14031" s="27" t="s">
        <v>15162</v>
      </c>
      <c r="K14031" s="28">
        <v>367.7</v>
      </c>
      <c r="L14031" s="28">
        <v>367.7</v>
      </c>
    </row>
    <row r="14032" spans="1:12" x14ac:dyDescent="0.25">
      <c r="A14032" s="24" t="s">
        <v>3306</v>
      </c>
      <c r="B14032" s="26">
        <v>2018</v>
      </c>
      <c r="C14032" s="24">
        <v>2</v>
      </c>
      <c r="D14032" s="24" t="s">
        <v>15124</v>
      </c>
      <c r="E14032" s="26">
        <v>14</v>
      </c>
      <c r="F14032" s="26">
        <v>11351</v>
      </c>
      <c r="G14032" s="26" t="s">
        <v>14658</v>
      </c>
      <c r="H14032" s="24" t="s">
        <v>3022</v>
      </c>
      <c r="I14032" s="24" t="s">
        <v>3023</v>
      </c>
      <c r="J14032" s="27" t="s">
        <v>15162</v>
      </c>
      <c r="K14032" s="28">
        <v>311.39</v>
      </c>
      <c r="L14032" s="28">
        <v>311.39</v>
      </c>
    </row>
    <row r="14033" spans="1:12" x14ac:dyDescent="0.25">
      <c r="A14033" s="24" t="s">
        <v>3306</v>
      </c>
      <c r="B14033" s="26">
        <v>2018</v>
      </c>
      <c r="C14033" s="24">
        <v>2</v>
      </c>
      <c r="D14033" s="24" t="s">
        <v>15124</v>
      </c>
      <c r="E14033" s="26">
        <v>15</v>
      </c>
      <c r="F14033" s="26">
        <v>11352</v>
      </c>
      <c r="G14033" s="26" t="s">
        <v>14659</v>
      </c>
      <c r="H14033" s="24" t="s">
        <v>978</v>
      </c>
      <c r="I14033" s="24" t="s">
        <v>979</v>
      </c>
      <c r="J14033" s="27" t="s">
        <v>15162</v>
      </c>
      <c r="K14033" s="28">
        <v>424.15</v>
      </c>
      <c r="L14033" s="28">
        <v>424.15</v>
      </c>
    </row>
    <row r="14034" spans="1:12" x14ac:dyDescent="0.25">
      <c r="A14034" s="24" t="s">
        <v>3306</v>
      </c>
      <c r="B14034" s="26">
        <v>2018</v>
      </c>
      <c r="C14034" s="24">
        <v>2</v>
      </c>
      <c r="D14034" s="24" t="s">
        <v>15124</v>
      </c>
      <c r="E14034" s="26">
        <v>19</v>
      </c>
      <c r="F14034" s="26">
        <v>11353</v>
      </c>
      <c r="G14034" s="26" t="s">
        <v>14660</v>
      </c>
      <c r="H14034" s="24" t="s">
        <v>316</v>
      </c>
      <c r="I14034" s="24" t="s">
        <v>317</v>
      </c>
      <c r="J14034" s="27" t="s">
        <v>15162</v>
      </c>
      <c r="K14034" s="28">
        <v>940.66</v>
      </c>
      <c r="L14034" s="28">
        <v>940.66</v>
      </c>
    </row>
    <row r="14035" spans="1:12" x14ac:dyDescent="0.25">
      <c r="A14035" s="24" t="s">
        <v>3306</v>
      </c>
      <c r="B14035" s="26">
        <v>2018</v>
      </c>
      <c r="C14035" s="24">
        <v>2</v>
      </c>
      <c r="D14035" s="24" t="s">
        <v>15124</v>
      </c>
      <c r="E14035" s="26">
        <v>20</v>
      </c>
      <c r="F14035" s="26">
        <v>11354</v>
      </c>
      <c r="G14035" s="26" t="s">
        <v>14661</v>
      </c>
      <c r="H14035" s="24" t="s">
        <v>206</v>
      </c>
      <c r="I14035" s="24" t="s">
        <v>207</v>
      </c>
      <c r="J14035" s="27" t="s">
        <v>15162</v>
      </c>
      <c r="K14035" s="28">
        <v>1146.1300000000001</v>
      </c>
      <c r="L14035" s="28">
        <v>1146.1300000000001</v>
      </c>
    </row>
    <row r="14036" spans="1:12" x14ac:dyDescent="0.25">
      <c r="A14036" s="24" t="s">
        <v>3306</v>
      </c>
      <c r="B14036" s="26">
        <v>2018</v>
      </c>
      <c r="C14036" s="24">
        <v>2</v>
      </c>
      <c r="D14036" s="24" t="s">
        <v>15124</v>
      </c>
      <c r="E14036" s="26">
        <v>20</v>
      </c>
      <c r="F14036" s="26">
        <v>11355</v>
      </c>
      <c r="G14036" s="26" t="s">
        <v>14662</v>
      </c>
      <c r="H14036" s="24" t="s">
        <v>2912</v>
      </c>
      <c r="I14036" s="24" t="s">
        <v>2913</v>
      </c>
      <c r="J14036" s="27" t="s">
        <v>15162</v>
      </c>
      <c r="K14036" s="28">
        <v>1129.32</v>
      </c>
      <c r="L14036" s="28">
        <v>1129.31</v>
      </c>
    </row>
    <row r="14037" spans="1:12" x14ac:dyDescent="0.25">
      <c r="A14037" s="24" t="s">
        <v>3306</v>
      </c>
      <c r="B14037" s="26">
        <v>2018</v>
      </c>
      <c r="C14037" s="24">
        <v>2</v>
      </c>
      <c r="D14037" s="24" t="s">
        <v>15124</v>
      </c>
      <c r="E14037" s="26">
        <v>21</v>
      </c>
      <c r="F14037" s="26">
        <v>11356</v>
      </c>
      <c r="G14037" s="26" t="s">
        <v>14663</v>
      </c>
      <c r="H14037" s="24" t="s">
        <v>2315</v>
      </c>
      <c r="I14037" s="24" t="s">
        <v>2316</v>
      </c>
      <c r="J14037" s="27" t="s">
        <v>15162</v>
      </c>
      <c r="K14037" s="28">
        <v>242.59</v>
      </c>
      <c r="L14037" s="28">
        <v>242.59</v>
      </c>
    </row>
    <row r="14038" spans="1:12" x14ac:dyDescent="0.25">
      <c r="A14038" s="24" t="s">
        <v>3306</v>
      </c>
      <c r="B14038" s="26">
        <v>2018</v>
      </c>
      <c r="C14038" s="24">
        <v>2</v>
      </c>
      <c r="D14038" s="24" t="s">
        <v>15124</v>
      </c>
      <c r="E14038" s="26">
        <v>21</v>
      </c>
      <c r="F14038" s="26">
        <v>11357</v>
      </c>
      <c r="G14038" s="26" t="s">
        <v>14664</v>
      </c>
      <c r="H14038" s="24" t="s">
        <v>174</v>
      </c>
      <c r="I14038" s="24" t="s">
        <v>175</v>
      </c>
      <c r="J14038" s="27" t="s">
        <v>15162</v>
      </c>
      <c r="K14038" s="28">
        <v>693.84</v>
      </c>
      <c r="L14038" s="28">
        <v>693.84</v>
      </c>
    </row>
    <row r="14039" spans="1:12" x14ac:dyDescent="0.25">
      <c r="A14039" s="24" t="s">
        <v>3306</v>
      </c>
      <c r="B14039" s="26">
        <v>2018</v>
      </c>
      <c r="C14039" s="24">
        <v>2</v>
      </c>
      <c r="D14039" s="24" t="s">
        <v>15124</v>
      </c>
      <c r="E14039" s="26">
        <v>21</v>
      </c>
      <c r="F14039" s="26">
        <v>11358</v>
      </c>
      <c r="G14039" s="26" t="s">
        <v>14665</v>
      </c>
      <c r="H14039" s="24" t="s">
        <v>3024</v>
      </c>
      <c r="I14039" s="24" t="s">
        <v>3025</v>
      </c>
      <c r="J14039" s="27" t="s">
        <v>15162</v>
      </c>
      <c r="K14039" s="28">
        <v>64.900000000000006</v>
      </c>
      <c r="L14039" s="28">
        <v>64.900000000000006</v>
      </c>
    </row>
    <row r="14040" spans="1:12" x14ac:dyDescent="0.25">
      <c r="A14040" s="24" t="s">
        <v>3306</v>
      </c>
      <c r="B14040" s="26">
        <v>2018</v>
      </c>
      <c r="C14040" s="24">
        <v>2</v>
      </c>
      <c r="D14040" s="24" t="s">
        <v>15124</v>
      </c>
      <c r="E14040" s="26">
        <v>22</v>
      </c>
      <c r="F14040" s="26">
        <v>11359</v>
      </c>
      <c r="G14040" s="26" t="s">
        <v>14666</v>
      </c>
      <c r="H14040" s="24" t="s">
        <v>3020</v>
      </c>
      <c r="I14040" s="24" t="s">
        <v>3021</v>
      </c>
      <c r="J14040" s="27" t="s">
        <v>15162</v>
      </c>
      <c r="K14040" s="28">
        <v>1325.53</v>
      </c>
      <c r="L14040" s="28">
        <v>1325.53</v>
      </c>
    </row>
    <row r="14041" spans="1:12" x14ac:dyDescent="0.25">
      <c r="A14041" s="24" t="s">
        <v>3306</v>
      </c>
      <c r="B14041" s="26">
        <v>2018</v>
      </c>
      <c r="C14041" s="24">
        <v>2</v>
      </c>
      <c r="D14041" s="24" t="s">
        <v>15124</v>
      </c>
      <c r="E14041" s="26">
        <v>22</v>
      </c>
      <c r="F14041" s="26">
        <v>11360</v>
      </c>
      <c r="G14041" s="26" t="s">
        <v>14667</v>
      </c>
      <c r="H14041" s="24" t="s">
        <v>670</v>
      </c>
      <c r="I14041" s="24" t="s">
        <v>671</v>
      </c>
      <c r="J14041" s="27" t="s">
        <v>15162</v>
      </c>
      <c r="K14041" s="28">
        <v>488.56</v>
      </c>
      <c r="L14041" s="28">
        <v>488.56</v>
      </c>
    </row>
    <row r="14042" spans="1:12" x14ac:dyDescent="0.25">
      <c r="A14042" s="24" t="s">
        <v>3306</v>
      </c>
      <c r="B14042" s="26">
        <v>2018</v>
      </c>
      <c r="C14042" s="24">
        <v>2</v>
      </c>
      <c r="D14042" s="24" t="s">
        <v>15124</v>
      </c>
      <c r="E14042" s="26">
        <v>22</v>
      </c>
      <c r="F14042" s="26">
        <v>11361</v>
      </c>
      <c r="G14042" s="26" t="s">
        <v>14668</v>
      </c>
      <c r="H14042" s="24" t="s">
        <v>3026</v>
      </c>
      <c r="I14042" s="24" t="s">
        <v>3027</v>
      </c>
      <c r="J14042" s="27" t="s">
        <v>15162</v>
      </c>
      <c r="K14042" s="28">
        <v>104.29</v>
      </c>
      <c r="L14042" s="28">
        <v>104.29</v>
      </c>
    </row>
    <row r="14043" spans="1:12" x14ac:dyDescent="0.25">
      <c r="A14043" s="24" t="s">
        <v>3306</v>
      </c>
      <c r="B14043" s="26">
        <v>2018</v>
      </c>
      <c r="C14043" s="24">
        <v>2</v>
      </c>
      <c r="D14043" s="24" t="s">
        <v>15124</v>
      </c>
      <c r="E14043" s="26">
        <v>22</v>
      </c>
      <c r="F14043" s="26">
        <v>11362</v>
      </c>
      <c r="G14043" s="26" t="s">
        <v>14669</v>
      </c>
      <c r="H14043" s="24" t="s">
        <v>978</v>
      </c>
      <c r="I14043" s="24" t="s">
        <v>979</v>
      </c>
      <c r="J14043" s="27" t="s">
        <v>15162</v>
      </c>
      <c r="K14043" s="28">
        <v>129.28</v>
      </c>
      <c r="L14043" s="28">
        <v>129.28</v>
      </c>
    </row>
    <row r="14044" spans="1:12" x14ac:dyDescent="0.25">
      <c r="A14044" s="24" t="s">
        <v>3306</v>
      </c>
      <c r="B14044" s="26">
        <v>2018</v>
      </c>
      <c r="C14044" s="24">
        <v>2</v>
      </c>
      <c r="D14044" s="24" t="s">
        <v>15124</v>
      </c>
      <c r="E14044" s="26">
        <v>22</v>
      </c>
      <c r="F14044" s="26">
        <v>11363</v>
      </c>
      <c r="G14044" s="26" t="s">
        <v>14670</v>
      </c>
      <c r="H14044" s="24" t="s">
        <v>3028</v>
      </c>
      <c r="I14044" s="24" t="s">
        <v>3029</v>
      </c>
      <c r="J14044" s="27" t="s">
        <v>15162</v>
      </c>
      <c r="K14044" s="28">
        <v>491.99</v>
      </c>
      <c r="L14044" s="28">
        <v>491.99</v>
      </c>
    </row>
    <row r="14045" spans="1:12" x14ac:dyDescent="0.25">
      <c r="A14045" s="24" t="s">
        <v>3306</v>
      </c>
      <c r="B14045" s="26">
        <v>2018</v>
      </c>
      <c r="C14045" s="24">
        <v>2</v>
      </c>
      <c r="D14045" s="24" t="s">
        <v>15124</v>
      </c>
      <c r="E14045" s="26">
        <v>22</v>
      </c>
      <c r="F14045" s="26">
        <v>11364</v>
      </c>
      <c r="G14045" s="26" t="s">
        <v>14671</v>
      </c>
      <c r="H14045" s="24" t="s">
        <v>2698</v>
      </c>
      <c r="I14045" s="24" t="s">
        <v>2699</v>
      </c>
      <c r="J14045" s="27" t="s">
        <v>15162</v>
      </c>
      <c r="K14045" s="28">
        <v>318.68</v>
      </c>
      <c r="L14045" s="28">
        <v>318.68</v>
      </c>
    </row>
    <row r="14046" spans="1:12" x14ac:dyDescent="0.25">
      <c r="A14046" s="24" t="s">
        <v>3306</v>
      </c>
      <c r="B14046" s="26">
        <v>2018</v>
      </c>
      <c r="C14046" s="24">
        <v>2</v>
      </c>
      <c r="D14046" s="24" t="s">
        <v>15124</v>
      </c>
      <c r="E14046" s="26">
        <v>22</v>
      </c>
      <c r="F14046" s="26">
        <v>11365</v>
      </c>
      <c r="G14046" s="26" t="s">
        <v>14672</v>
      </c>
      <c r="H14046" s="24" t="s">
        <v>3030</v>
      </c>
      <c r="I14046" s="24" t="s">
        <v>3031</v>
      </c>
      <c r="J14046" s="27" t="s">
        <v>15162</v>
      </c>
      <c r="K14046" s="28">
        <v>631.61</v>
      </c>
      <c r="L14046" s="28">
        <v>631.61</v>
      </c>
    </row>
    <row r="14047" spans="1:12" x14ac:dyDescent="0.25">
      <c r="A14047" s="24" t="s">
        <v>3306</v>
      </c>
      <c r="B14047" s="26">
        <v>2018</v>
      </c>
      <c r="C14047" s="24">
        <v>2</v>
      </c>
      <c r="D14047" s="24" t="s">
        <v>15124</v>
      </c>
      <c r="E14047" s="26">
        <v>23</v>
      </c>
      <c r="F14047" s="26">
        <v>11366</v>
      </c>
      <c r="G14047" s="26" t="s">
        <v>14673</v>
      </c>
      <c r="H14047" s="24" t="s">
        <v>2698</v>
      </c>
      <c r="I14047" s="24" t="s">
        <v>2699</v>
      </c>
      <c r="J14047" s="27" t="s">
        <v>15162</v>
      </c>
      <c r="K14047" s="28">
        <v>521.47</v>
      </c>
      <c r="L14047" s="28">
        <v>521.47</v>
      </c>
    </row>
    <row r="14048" spans="1:12" x14ac:dyDescent="0.25">
      <c r="A14048" s="24" t="s">
        <v>3306</v>
      </c>
      <c r="B14048" s="26">
        <v>2018</v>
      </c>
      <c r="C14048" s="24">
        <v>2</v>
      </c>
      <c r="D14048" s="24" t="s">
        <v>15124</v>
      </c>
      <c r="E14048" s="26">
        <v>23</v>
      </c>
      <c r="F14048" s="26">
        <v>11367</v>
      </c>
      <c r="G14048" s="26" t="s">
        <v>14674</v>
      </c>
      <c r="H14048" s="24" t="s">
        <v>3024</v>
      </c>
      <c r="I14048" s="24" t="s">
        <v>3025</v>
      </c>
      <c r="J14048" s="27" t="s">
        <v>15162</v>
      </c>
      <c r="K14048" s="28">
        <v>314.73</v>
      </c>
      <c r="L14048" s="28">
        <v>314.73</v>
      </c>
    </row>
    <row r="14049" spans="1:12" x14ac:dyDescent="0.25">
      <c r="A14049" s="24" t="s">
        <v>3306</v>
      </c>
      <c r="B14049" s="26">
        <v>2018</v>
      </c>
      <c r="C14049" s="24">
        <v>2</v>
      </c>
      <c r="D14049" s="24" t="s">
        <v>15124</v>
      </c>
      <c r="E14049" s="26">
        <v>23</v>
      </c>
      <c r="F14049" s="26">
        <v>11368</v>
      </c>
      <c r="G14049" s="26" t="s">
        <v>14675</v>
      </c>
      <c r="H14049" s="24" t="s">
        <v>2516</v>
      </c>
      <c r="I14049" s="24" t="s">
        <v>2517</v>
      </c>
      <c r="J14049" s="27" t="s">
        <v>15162</v>
      </c>
      <c r="K14049" s="28">
        <v>760.42</v>
      </c>
      <c r="L14049" s="28">
        <v>760.42</v>
      </c>
    </row>
    <row r="14050" spans="1:12" x14ac:dyDescent="0.25">
      <c r="A14050" s="24" t="s">
        <v>3306</v>
      </c>
      <c r="B14050" s="26">
        <v>2018</v>
      </c>
      <c r="C14050" s="24">
        <v>2</v>
      </c>
      <c r="D14050" s="24" t="s">
        <v>15124</v>
      </c>
      <c r="E14050" s="26">
        <v>25</v>
      </c>
      <c r="F14050" s="26">
        <v>11369</v>
      </c>
      <c r="G14050" s="26" t="s">
        <v>14676</v>
      </c>
      <c r="H14050" s="24" t="s">
        <v>1466</v>
      </c>
      <c r="I14050" s="24" t="s">
        <v>1467</v>
      </c>
      <c r="J14050" s="27" t="s">
        <v>15162</v>
      </c>
      <c r="K14050" s="28">
        <v>1879.87</v>
      </c>
      <c r="L14050" s="28">
        <v>1879.87</v>
      </c>
    </row>
    <row r="14051" spans="1:12" x14ac:dyDescent="0.25">
      <c r="A14051" s="24" t="s">
        <v>3306</v>
      </c>
      <c r="B14051" s="26">
        <v>2018</v>
      </c>
      <c r="C14051" s="24">
        <v>2</v>
      </c>
      <c r="D14051" s="24" t="s">
        <v>15124</v>
      </c>
      <c r="E14051" s="26">
        <v>25</v>
      </c>
      <c r="F14051" s="26">
        <v>11370</v>
      </c>
      <c r="G14051" s="26" t="s">
        <v>14677</v>
      </c>
      <c r="H14051" s="24" t="s">
        <v>2890</v>
      </c>
      <c r="I14051" s="24" t="s">
        <v>2891</v>
      </c>
      <c r="J14051" s="27" t="s">
        <v>15162</v>
      </c>
      <c r="K14051" s="28">
        <v>728.23</v>
      </c>
      <c r="L14051" s="28">
        <v>728.23</v>
      </c>
    </row>
    <row r="14052" spans="1:12" x14ac:dyDescent="0.25">
      <c r="A14052" s="24" t="s">
        <v>3306</v>
      </c>
      <c r="B14052" s="26">
        <v>2018</v>
      </c>
      <c r="C14052" s="24">
        <v>2</v>
      </c>
      <c r="D14052" s="24" t="s">
        <v>15124</v>
      </c>
      <c r="E14052" s="26">
        <v>26</v>
      </c>
      <c r="F14052" s="26">
        <v>11371</v>
      </c>
      <c r="G14052" s="26" t="s">
        <v>14678</v>
      </c>
      <c r="H14052" s="24" t="s">
        <v>3020</v>
      </c>
      <c r="I14052" s="24" t="s">
        <v>3021</v>
      </c>
      <c r="J14052" s="27" t="s">
        <v>15162</v>
      </c>
      <c r="K14052" s="28">
        <v>910.88</v>
      </c>
      <c r="L14052" s="28">
        <v>910.88</v>
      </c>
    </row>
    <row r="14053" spans="1:12" x14ac:dyDescent="0.25">
      <c r="A14053" s="24" t="s">
        <v>3306</v>
      </c>
      <c r="B14053" s="26">
        <v>2018</v>
      </c>
      <c r="C14053" s="24">
        <v>2</v>
      </c>
      <c r="D14053" s="24" t="s">
        <v>15124</v>
      </c>
      <c r="E14053" s="26">
        <v>26</v>
      </c>
      <c r="F14053" s="26">
        <v>11372</v>
      </c>
      <c r="G14053" s="26" t="s">
        <v>14679</v>
      </c>
      <c r="H14053" s="24" t="s">
        <v>316</v>
      </c>
      <c r="I14053" s="24" t="s">
        <v>317</v>
      </c>
      <c r="J14053" s="27" t="s">
        <v>15162</v>
      </c>
      <c r="K14053" s="28">
        <v>391.35</v>
      </c>
      <c r="L14053" s="28">
        <v>391.35</v>
      </c>
    </row>
    <row r="14054" spans="1:12" x14ac:dyDescent="0.25">
      <c r="A14054" s="24" t="s">
        <v>3306</v>
      </c>
      <c r="B14054" s="26">
        <v>2018</v>
      </c>
      <c r="C14054" s="24">
        <v>2</v>
      </c>
      <c r="D14054" s="24" t="s">
        <v>15124</v>
      </c>
      <c r="E14054" s="26">
        <v>31</v>
      </c>
      <c r="F14054" s="26">
        <v>11373</v>
      </c>
      <c r="G14054" s="26" t="s">
        <v>14680</v>
      </c>
      <c r="H14054" s="24" t="s">
        <v>3032</v>
      </c>
      <c r="I14054" s="24" t="s">
        <v>3033</v>
      </c>
      <c r="J14054" s="27" t="s">
        <v>15162</v>
      </c>
      <c r="K14054" s="28">
        <v>435.18</v>
      </c>
      <c r="L14054" s="28">
        <v>435.18</v>
      </c>
    </row>
    <row r="14055" spans="1:12" x14ac:dyDescent="0.25">
      <c r="A14055" s="24" t="s">
        <v>3306</v>
      </c>
      <c r="B14055" s="26">
        <v>2018</v>
      </c>
      <c r="C14055" s="24">
        <v>2</v>
      </c>
      <c r="D14055" s="24" t="s">
        <v>15124</v>
      </c>
      <c r="E14055" s="26">
        <v>31</v>
      </c>
      <c r="F14055" s="26">
        <v>11374</v>
      </c>
      <c r="G14055" s="26" t="s">
        <v>14681</v>
      </c>
      <c r="H14055" s="24" t="s">
        <v>3022</v>
      </c>
      <c r="I14055" s="24" t="s">
        <v>3023</v>
      </c>
      <c r="J14055" s="27" t="s">
        <v>15162</v>
      </c>
      <c r="K14055" s="28">
        <v>337.3</v>
      </c>
      <c r="L14055" s="28">
        <v>337.3</v>
      </c>
    </row>
    <row r="14056" spans="1:12" x14ac:dyDescent="0.25">
      <c r="A14056" s="24" t="s">
        <v>3306</v>
      </c>
      <c r="B14056" s="26">
        <v>2018</v>
      </c>
      <c r="C14056" s="24">
        <v>2</v>
      </c>
      <c r="D14056" s="24" t="s">
        <v>15124</v>
      </c>
      <c r="E14056" s="26">
        <v>32</v>
      </c>
      <c r="F14056" s="26">
        <v>11375</v>
      </c>
      <c r="G14056" s="26" t="s">
        <v>14682</v>
      </c>
      <c r="H14056" s="24" t="s">
        <v>3022</v>
      </c>
      <c r="I14056" s="24" t="s">
        <v>3023</v>
      </c>
      <c r="J14056" s="27" t="s">
        <v>15162</v>
      </c>
      <c r="K14056" s="28">
        <v>648.41</v>
      </c>
      <c r="L14056" s="28">
        <v>648.41</v>
      </c>
    </row>
    <row r="14057" spans="1:12" x14ac:dyDescent="0.25">
      <c r="A14057" s="24" t="s">
        <v>3306</v>
      </c>
      <c r="B14057" s="26">
        <v>2018</v>
      </c>
      <c r="C14057" s="24">
        <v>2</v>
      </c>
      <c r="D14057" s="24" t="s">
        <v>15124</v>
      </c>
      <c r="E14057" s="26">
        <v>33</v>
      </c>
      <c r="F14057" s="26">
        <v>11376</v>
      </c>
      <c r="G14057" s="26" t="s">
        <v>14683</v>
      </c>
      <c r="H14057" s="24" t="s">
        <v>978</v>
      </c>
      <c r="I14057" s="24" t="s">
        <v>979</v>
      </c>
      <c r="J14057" s="27" t="s">
        <v>15162</v>
      </c>
      <c r="K14057" s="28">
        <v>723.58</v>
      </c>
      <c r="L14057" s="28">
        <v>723.58</v>
      </c>
    </row>
    <row r="14058" spans="1:12" x14ac:dyDescent="0.25">
      <c r="A14058" s="24" t="s">
        <v>3306</v>
      </c>
      <c r="B14058" s="26">
        <v>2018</v>
      </c>
      <c r="C14058" s="24">
        <v>2</v>
      </c>
      <c r="D14058" s="24" t="s">
        <v>15124</v>
      </c>
      <c r="E14058" s="26">
        <v>33</v>
      </c>
      <c r="F14058" s="26">
        <v>11377</v>
      </c>
      <c r="G14058" s="26" t="s">
        <v>14684</v>
      </c>
      <c r="H14058" s="24" t="s">
        <v>2516</v>
      </c>
      <c r="I14058" s="24" t="s">
        <v>2517</v>
      </c>
      <c r="J14058" s="27" t="s">
        <v>15162</v>
      </c>
      <c r="K14058" s="28">
        <v>947.88</v>
      </c>
      <c r="L14058" s="28">
        <v>947.88</v>
      </c>
    </row>
    <row r="14059" spans="1:12" x14ac:dyDescent="0.25">
      <c r="A14059" s="24" t="s">
        <v>3306</v>
      </c>
      <c r="B14059" s="26">
        <v>2018</v>
      </c>
      <c r="C14059" s="24">
        <v>2</v>
      </c>
      <c r="D14059" s="24" t="s">
        <v>15124</v>
      </c>
      <c r="E14059" s="26">
        <v>42</v>
      </c>
      <c r="F14059" s="26">
        <v>11378</v>
      </c>
      <c r="G14059" s="26" t="s">
        <v>14685</v>
      </c>
      <c r="H14059" s="24" t="s">
        <v>406</v>
      </c>
      <c r="I14059" s="24" t="s">
        <v>407</v>
      </c>
      <c r="J14059" s="27" t="s">
        <v>15162</v>
      </c>
      <c r="K14059" s="28">
        <v>26.46</v>
      </c>
      <c r="L14059" s="28">
        <v>26.46</v>
      </c>
    </row>
    <row r="14060" spans="1:12" x14ac:dyDescent="0.25">
      <c r="A14060" s="24" t="s">
        <v>3306</v>
      </c>
      <c r="B14060" s="26">
        <v>2018</v>
      </c>
      <c r="C14060" s="24">
        <v>2</v>
      </c>
      <c r="D14060" s="24" t="s">
        <v>15124</v>
      </c>
      <c r="E14060" s="26">
        <v>69</v>
      </c>
      <c r="F14060" s="26">
        <v>11379</v>
      </c>
      <c r="G14060" s="26" t="s">
        <v>14686</v>
      </c>
      <c r="H14060" s="24" t="s">
        <v>2996</v>
      </c>
      <c r="I14060" s="24" t="s">
        <v>2997</v>
      </c>
      <c r="J14060" s="27" t="s">
        <v>15162</v>
      </c>
      <c r="K14060" s="28">
        <v>9332.76</v>
      </c>
      <c r="L14060" s="28">
        <v>9332.76</v>
      </c>
    </row>
    <row r="14061" spans="1:12" x14ac:dyDescent="0.25">
      <c r="A14061" s="24" t="s">
        <v>3306</v>
      </c>
      <c r="B14061" s="26">
        <v>2018</v>
      </c>
      <c r="C14061" s="24">
        <v>2</v>
      </c>
      <c r="D14061" s="24" t="s">
        <v>15124</v>
      </c>
      <c r="E14061" s="26">
        <v>71</v>
      </c>
      <c r="F14061" s="26">
        <v>11380</v>
      </c>
      <c r="G14061" s="26" t="s">
        <v>14687</v>
      </c>
      <c r="H14061" s="24" t="s">
        <v>2516</v>
      </c>
      <c r="I14061" s="24" t="s">
        <v>2517</v>
      </c>
      <c r="J14061" s="27" t="s">
        <v>15162</v>
      </c>
      <c r="K14061" s="28">
        <v>2198.56</v>
      </c>
      <c r="L14061" s="28">
        <v>2198.56</v>
      </c>
    </row>
    <row r="14062" spans="1:12" x14ac:dyDescent="0.25">
      <c r="A14062" s="24" t="s">
        <v>3306</v>
      </c>
      <c r="B14062" s="26">
        <v>2018</v>
      </c>
      <c r="C14062" s="24">
        <v>2</v>
      </c>
      <c r="D14062" s="24" t="s">
        <v>15124</v>
      </c>
      <c r="E14062" s="26">
        <v>71</v>
      </c>
      <c r="F14062" s="26">
        <v>11381</v>
      </c>
      <c r="G14062" s="26" t="s">
        <v>14688</v>
      </c>
      <c r="H14062" s="24" t="s">
        <v>3034</v>
      </c>
      <c r="I14062" s="24" t="s">
        <v>3035</v>
      </c>
      <c r="J14062" s="27" t="s">
        <v>15162</v>
      </c>
      <c r="K14062" s="28">
        <v>9727.15</v>
      </c>
      <c r="L14062" s="28">
        <v>9727.15</v>
      </c>
    </row>
    <row r="14063" spans="1:12" x14ac:dyDescent="0.25">
      <c r="A14063" s="24" t="s">
        <v>3306</v>
      </c>
      <c r="B14063" s="26">
        <v>2018</v>
      </c>
      <c r="C14063" s="24">
        <v>2</v>
      </c>
      <c r="D14063" s="24" t="s">
        <v>15124</v>
      </c>
      <c r="E14063" s="26">
        <v>71</v>
      </c>
      <c r="F14063" s="26">
        <v>11382</v>
      </c>
      <c r="G14063" s="26" t="s">
        <v>14689</v>
      </c>
      <c r="H14063" s="24" t="s">
        <v>216</v>
      </c>
      <c r="I14063" s="24" t="s">
        <v>217</v>
      </c>
      <c r="J14063" s="27" t="s">
        <v>15162</v>
      </c>
      <c r="K14063" s="28">
        <v>2576.36</v>
      </c>
      <c r="L14063" s="28">
        <v>2576.36</v>
      </c>
    </row>
    <row r="14064" spans="1:12" x14ac:dyDescent="0.25">
      <c r="A14064" s="24" t="s">
        <v>3306</v>
      </c>
      <c r="B14064" s="26">
        <v>2018</v>
      </c>
      <c r="C14064" s="24">
        <v>2</v>
      </c>
      <c r="D14064" s="24" t="s">
        <v>15124</v>
      </c>
      <c r="E14064" s="26">
        <v>73</v>
      </c>
      <c r="F14064" s="26">
        <v>11383</v>
      </c>
      <c r="G14064" s="26" t="s">
        <v>14690</v>
      </c>
      <c r="H14064" s="24" t="s">
        <v>2500</v>
      </c>
      <c r="I14064" s="24" t="s">
        <v>2501</v>
      </c>
      <c r="J14064" s="27" t="s">
        <v>15162</v>
      </c>
      <c r="K14064" s="28">
        <v>2905.39</v>
      </c>
      <c r="L14064" s="28">
        <v>2905.39</v>
      </c>
    </row>
    <row r="14065" spans="1:12" x14ac:dyDescent="0.25">
      <c r="A14065" s="24" t="s">
        <v>3306</v>
      </c>
      <c r="B14065" s="26">
        <v>2018</v>
      </c>
      <c r="C14065" s="24">
        <v>2</v>
      </c>
      <c r="D14065" s="24" t="s">
        <v>15124</v>
      </c>
      <c r="E14065" s="26">
        <v>74</v>
      </c>
      <c r="F14065" s="26">
        <v>11384</v>
      </c>
      <c r="G14065" s="26" t="s">
        <v>14691</v>
      </c>
      <c r="H14065" s="24" t="s">
        <v>2990</v>
      </c>
      <c r="I14065" s="24" t="s">
        <v>2991</v>
      </c>
      <c r="J14065" s="27" t="s">
        <v>15162</v>
      </c>
      <c r="K14065" s="28">
        <v>4974.3100000000004</v>
      </c>
      <c r="L14065" s="28">
        <v>4974.3100000000004</v>
      </c>
    </row>
    <row r="14066" spans="1:12" x14ac:dyDescent="0.25">
      <c r="A14066" s="24" t="s">
        <v>3306</v>
      </c>
      <c r="B14066" s="26">
        <v>2018</v>
      </c>
      <c r="C14066" s="24">
        <v>2</v>
      </c>
      <c r="D14066" s="24" t="s">
        <v>15124</v>
      </c>
      <c r="E14066" s="26">
        <v>75</v>
      </c>
      <c r="F14066" s="26">
        <v>11385</v>
      </c>
      <c r="G14066" s="26" t="s">
        <v>14692</v>
      </c>
      <c r="H14066" s="24" t="s">
        <v>316</v>
      </c>
      <c r="I14066" s="24" t="s">
        <v>317</v>
      </c>
      <c r="J14066" s="27" t="s">
        <v>15162</v>
      </c>
      <c r="K14066" s="28">
        <v>8257.2199999999993</v>
      </c>
      <c r="L14066" s="28">
        <v>8257.2199999999993</v>
      </c>
    </row>
    <row r="14067" spans="1:12" x14ac:dyDescent="0.25">
      <c r="A14067" s="24" t="s">
        <v>3306</v>
      </c>
      <c r="B14067" s="26">
        <v>2018</v>
      </c>
      <c r="C14067" s="24">
        <v>2</v>
      </c>
      <c r="D14067" s="24" t="s">
        <v>15124</v>
      </c>
      <c r="E14067" s="26">
        <v>76</v>
      </c>
      <c r="F14067" s="26">
        <v>11386</v>
      </c>
      <c r="G14067" s="26" t="s">
        <v>14693</v>
      </c>
      <c r="H14067" s="24" t="s">
        <v>3036</v>
      </c>
      <c r="I14067" s="24" t="s">
        <v>3037</v>
      </c>
      <c r="J14067" s="27" t="s">
        <v>15162</v>
      </c>
      <c r="K14067" s="28">
        <v>2512.16</v>
      </c>
      <c r="L14067" s="28">
        <v>2512.16</v>
      </c>
    </row>
    <row r="14068" spans="1:12" x14ac:dyDescent="0.25">
      <c r="A14068" s="24" t="s">
        <v>3306</v>
      </c>
      <c r="B14068" s="26">
        <v>2018</v>
      </c>
      <c r="C14068" s="24">
        <v>2</v>
      </c>
      <c r="D14068" s="24" t="s">
        <v>15124</v>
      </c>
      <c r="E14068" s="26">
        <v>77</v>
      </c>
      <c r="F14068" s="26">
        <v>11387</v>
      </c>
      <c r="G14068" s="26" t="s">
        <v>14694</v>
      </c>
      <c r="H14068" s="24" t="s">
        <v>2375</v>
      </c>
      <c r="I14068" s="24" t="s">
        <v>2376</v>
      </c>
      <c r="J14068" s="27" t="s">
        <v>15162</v>
      </c>
      <c r="K14068" s="28">
        <v>829.62</v>
      </c>
      <c r="L14068" s="28">
        <v>829.62</v>
      </c>
    </row>
    <row r="14069" spans="1:12" x14ac:dyDescent="0.25">
      <c r="A14069" s="24" t="s">
        <v>3306</v>
      </c>
      <c r="B14069" s="26">
        <v>2018</v>
      </c>
      <c r="C14069" s="24">
        <v>2</v>
      </c>
      <c r="D14069" s="24" t="s">
        <v>15124</v>
      </c>
      <c r="E14069" s="26">
        <v>80</v>
      </c>
      <c r="F14069" s="26">
        <v>11388</v>
      </c>
      <c r="G14069" s="26" t="s">
        <v>14695</v>
      </c>
      <c r="H14069" s="24" t="s">
        <v>2734</v>
      </c>
      <c r="I14069" s="24" t="s">
        <v>2735</v>
      </c>
      <c r="J14069" s="27" t="s">
        <v>15162</v>
      </c>
      <c r="K14069" s="28">
        <v>11723.99</v>
      </c>
      <c r="L14069" s="28">
        <v>11723.99</v>
      </c>
    </row>
    <row r="14070" spans="1:12" x14ac:dyDescent="0.25">
      <c r="A14070" s="24" t="s">
        <v>3306</v>
      </c>
      <c r="B14070" s="26">
        <v>2018</v>
      </c>
      <c r="C14070" s="24">
        <v>2</v>
      </c>
      <c r="D14070" s="24" t="s">
        <v>15124</v>
      </c>
      <c r="E14070" s="26">
        <v>81</v>
      </c>
      <c r="F14070" s="26">
        <v>11293</v>
      </c>
      <c r="G14070" s="26" t="s">
        <v>14600</v>
      </c>
      <c r="H14070" s="24" t="s">
        <v>2854</v>
      </c>
      <c r="I14070" s="24" t="s">
        <v>2855</v>
      </c>
      <c r="J14070" s="27" t="s">
        <v>15162</v>
      </c>
      <c r="K14070" s="28">
        <v>7458.25</v>
      </c>
      <c r="L14070" s="28">
        <v>7458.25</v>
      </c>
    </row>
    <row r="14071" spans="1:12" x14ac:dyDescent="0.25">
      <c r="A14071" s="24" t="s">
        <v>3306</v>
      </c>
      <c r="B14071" s="26">
        <v>2018</v>
      </c>
      <c r="C14071" s="24">
        <v>2</v>
      </c>
      <c r="D14071" s="24" t="s">
        <v>15124</v>
      </c>
      <c r="E14071" s="26">
        <v>84</v>
      </c>
      <c r="F14071" s="26">
        <v>11389</v>
      </c>
      <c r="G14071" s="26" t="s">
        <v>14696</v>
      </c>
      <c r="H14071" s="24" t="s">
        <v>406</v>
      </c>
      <c r="I14071" s="24" t="s">
        <v>407</v>
      </c>
      <c r="J14071" s="27" t="s">
        <v>15162</v>
      </c>
      <c r="K14071" s="28">
        <v>6259.04</v>
      </c>
      <c r="L14071" s="28">
        <v>6259.04</v>
      </c>
    </row>
    <row r="14072" spans="1:12" x14ac:dyDescent="0.25">
      <c r="A14072" s="24" t="s">
        <v>3306</v>
      </c>
      <c r="B14072" s="26">
        <v>2018</v>
      </c>
      <c r="C14072" s="24">
        <v>2</v>
      </c>
      <c r="D14072" s="24" t="s">
        <v>15124</v>
      </c>
      <c r="E14072" s="26">
        <v>88</v>
      </c>
      <c r="F14072" s="26">
        <v>11390</v>
      </c>
      <c r="G14072" s="26" t="s">
        <v>14697</v>
      </c>
      <c r="H14072" s="24" t="s">
        <v>3038</v>
      </c>
      <c r="I14072" s="24" t="s">
        <v>3039</v>
      </c>
      <c r="J14072" s="27" t="s">
        <v>15162</v>
      </c>
      <c r="K14072" s="28">
        <v>26.46</v>
      </c>
      <c r="L14072" s="28">
        <v>26.46</v>
      </c>
    </row>
    <row r="14073" spans="1:12" x14ac:dyDescent="0.25">
      <c r="A14073" s="24" t="s">
        <v>3306</v>
      </c>
      <c r="B14073" s="26">
        <v>2018</v>
      </c>
      <c r="C14073" s="24">
        <v>2</v>
      </c>
      <c r="D14073" s="24" t="s">
        <v>15124</v>
      </c>
      <c r="E14073" s="26">
        <v>88</v>
      </c>
      <c r="F14073" s="26">
        <v>11391</v>
      </c>
      <c r="G14073" s="26" t="s">
        <v>14698</v>
      </c>
      <c r="H14073" s="24" t="s">
        <v>2864</v>
      </c>
      <c r="I14073" s="24" t="s">
        <v>2865</v>
      </c>
      <c r="J14073" s="27" t="s">
        <v>15162</v>
      </c>
      <c r="K14073" s="28">
        <v>614.9</v>
      </c>
      <c r="L14073" s="28">
        <v>614.9</v>
      </c>
    </row>
    <row r="14074" spans="1:12" x14ac:dyDescent="0.25">
      <c r="A14074" s="24" t="s">
        <v>3306</v>
      </c>
      <c r="B14074" s="26">
        <v>2018</v>
      </c>
      <c r="C14074" s="24">
        <v>2</v>
      </c>
      <c r="D14074" s="24" t="s">
        <v>15124</v>
      </c>
      <c r="E14074" s="26">
        <v>98</v>
      </c>
      <c r="F14074" s="26">
        <v>11392</v>
      </c>
      <c r="G14074" s="26" t="s">
        <v>14699</v>
      </c>
      <c r="H14074" s="24" t="s">
        <v>2315</v>
      </c>
      <c r="I14074" s="24" t="s">
        <v>2316</v>
      </c>
      <c r="J14074" s="27" t="s">
        <v>15162</v>
      </c>
      <c r="K14074" s="28">
        <v>1603.45</v>
      </c>
      <c r="L14074" s="28">
        <v>1603.45</v>
      </c>
    </row>
    <row r="14075" spans="1:12" x14ac:dyDescent="0.25">
      <c r="A14075" s="24" t="s">
        <v>3306</v>
      </c>
      <c r="B14075" s="26">
        <v>2018</v>
      </c>
      <c r="C14075" s="24">
        <v>2</v>
      </c>
      <c r="D14075" s="24" t="s">
        <v>15124</v>
      </c>
      <c r="E14075" s="26">
        <v>104</v>
      </c>
      <c r="F14075" s="26">
        <v>11393</v>
      </c>
      <c r="G14075" s="26" t="s">
        <v>14700</v>
      </c>
      <c r="H14075" s="24" t="s">
        <v>1098</v>
      </c>
      <c r="I14075" s="24" t="s">
        <v>1099</v>
      </c>
      <c r="J14075" s="27" t="s">
        <v>15162</v>
      </c>
      <c r="K14075" s="28">
        <v>1683.03</v>
      </c>
      <c r="L14075" s="28">
        <v>1683.03</v>
      </c>
    </row>
    <row r="14076" spans="1:12" x14ac:dyDescent="0.25">
      <c r="A14076" s="24" t="s">
        <v>3306</v>
      </c>
      <c r="B14076" s="26">
        <v>2018</v>
      </c>
      <c r="C14076" s="24">
        <v>2</v>
      </c>
      <c r="D14076" s="24" t="s">
        <v>15124</v>
      </c>
      <c r="E14076" s="26">
        <v>104</v>
      </c>
      <c r="F14076" s="26">
        <v>10919</v>
      </c>
      <c r="G14076" s="26" t="s">
        <v>14226</v>
      </c>
      <c r="H14076" s="24" t="s">
        <v>2766</v>
      </c>
      <c r="I14076" s="24" t="s">
        <v>2767</v>
      </c>
      <c r="J14076" s="27" t="s">
        <v>15162</v>
      </c>
      <c r="K14076" s="28">
        <v>5319.22</v>
      </c>
      <c r="L14076" s="28">
        <v>5319.22</v>
      </c>
    </row>
    <row r="14077" spans="1:12" x14ac:dyDescent="0.25">
      <c r="A14077" s="24" t="s">
        <v>3306</v>
      </c>
      <c r="B14077" s="26">
        <v>2018</v>
      </c>
      <c r="C14077" s="24">
        <v>2</v>
      </c>
      <c r="D14077" s="24" t="s">
        <v>15124</v>
      </c>
      <c r="E14077" s="26">
        <v>105</v>
      </c>
      <c r="F14077" s="26">
        <v>10911</v>
      </c>
      <c r="G14077" s="26" t="s">
        <v>14218</v>
      </c>
      <c r="H14077" s="24" t="s">
        <v>406</v>
      </c>
      <c r="I14077" s="24" t="s">
        <v>407</v>
      </c>
      <c r="J14077" s="27" t="s">
        <v>15162</v>
      </c>
      <c r="K14077" s="28">
        <v>5806</v>
      </c>
      <c r="L14077" s="28">
        <v>5784.1</v>
      </c>
    </row>
    <row r="14078" spans="1:12" x14ac:dyDescent="0.25">
      <c r="A14078" s="24" t="s">
        <v>3306</v>
      </c>
      <c r="B14078" s="26">
        <v>2018</v>
      </c>
      <c r="C14078" s="24">
        <v>2</v>
      </c>
      <c r="D14078" s="24" t="s">
        <v>15124</v>
      </c>
      <c r="E14078" s="26">
        <v>109</v>
      </c>
      <c r="F14078" s="26">
        <v>11394</v>
      </c>
      <c r="G14078" s="26" t="s">
        <v>14701</v>
      </c>
      <c r="H14078" s="24" t="s">
        <v>2734</v>
      </c>
      <c r="I14078" s="24" t="s">
        <v>2735</v>
      </c>
      <c r="J14078" s="27" t="s">
        <v>15162</v>
      </c>
      <c r="K14078" s="28">
        <v>4458.0200000000004</v>
      </c>
      <c r="L14078" s="28">
        <v>4458.0200000000004</v>
      </c>
    </row>
    <row r="14079" spans="1:12" x14ac:dyDescent="0.25">
      <c r="A14079" s="24" t="s">
        <v>3306</v>
      </c>
      <c r="B14079" s="26">
        <v>2018</v>
      </c>
      <c r="C14079" s="24">
        <v>2</v>
      </c>
      <c r="D14079" s="24" t="s">
        <v>15124</v>
      </c>
      <c r="E14079" s="26">
        <v>121</v>
      </c>
      <c r="F14079" s="26">
        <v>11395</v>
      </c>
      <c r="G14079" s="26" t="s">
        <v>14702</v>
      </c>
      <c r="H14079" s="24" t="s">
        <v>2015</v>
      </c>
      <c r="I14079" s="24" t="s">
        <v>2016</v>
      </c>
      <c r="J14079" s="27" t="s">
        <v>15162</v>
      </c>
      <c r="K14079" s="28">
        <v>1305.24</v>
      </c>
      <c r="L14079" s="28">
        <v>1305.24</v>
      </c>
    </row>
    <row r="14080" spans="1:12" x14ac:dyDescent="0.25">
      <c r="A14080" s="24" t="s">
        <v>3306</v>
      </c>
      <c r="B14080" s="26">
        <v>2018</v>
      </c>
      <c r="C14080" s="24">
        <v>2</v>
      </c>
      <c r="D14080" s="24" t="s">
        <v>15124</v>
      </c>
      <c r="E14080" s="26">
        <v>126</v>
      </c>
      <c r="F14080" s="26">
        <v>11396</v>
      </c>
      <c r="G14080" s="26" t="s">
        <v>14703</v>
      </c>
      <c r="H14080" s="24" t="s">
        <v>2516</v>
      </c>
      <c r="I14080" s="24" t="s">
        <v>2517</v>
      </c>
      <c r="J14080" s="27" t="s">
        <v>15162</v>
      </c>
      <c r="K14080" s="28">
        <v>2567.5700000000002</v>
      </c>
      <c r="L14080" s="28">
        <v>2545.67</v>
      </c>
    </row>
    <row r="14081" spans="1:12" x14ac:dyDescent="0.25">
      <c r="A14081" s="24" t="s">
        <v>3306</v>
      </c>
      <c r="B14081" s="26">
        <v>2018</v>
      </c>
      <c r="C14081" s="24">
        <v>2</v>
      </c>
      <c r="D14081" s="24" t="s">
        <v>15124</v>
      </c>
      <c r="E14081" s="26">
        <v>131</v>
      </c>
      <c r="F14081" s="26">
        <v>11397</v>
      </c>
      <c r="G14081" s="26" t="s">
        <v>14704</v>
      </c>
      <c r="H14081" s="24" t="s">
        <v>2734</v>
      </c>
      <c r="I14081" s="24" t="s">
        <v>2735</v>
      </c>
      <c r="J14081" s="27" t="s">
        <v>15162</v>
      </c>
      <c r="K14081" s="28">
        <v>10549.69</v>
      </c>
      <c r="L14081" s="28">
        <v>10549.69</v>
      </c>
    </row>
    <row r="14082" spans="1:12" x14ac:dyDescent="0.25">
      <c r="A14082" s="24" t="s">
        <v>3306</v>
      </c>
      <c r="B14082" s="26">
        <v>2018</v>
      </c>
      <c r="C14082" s="24">
        <v>2</v>
      </c>
      <c r="D14082" s="24" t="s">
        <v>15124</v>
      </c>
      <c r="E14082" s="26">
        <v>144</v>
      </c>
      <c r="F14082" s="26">
        <v>11398</v>
      </c>
      <c r="G14082" s="26" t="s">
        <v>14705</v>
      </c>
      <c r="H14082" s="24" t="s">
        <v>316</v>
      </c>
      <c r="I14082" s="24" t="s">
        <v>317</v>
      </c>
      <c r="J14082" s="27" t="s">
        <v>15162</v>
      </c>
      <c r="K14082" s="28">
        <v>3186</v>
      </c>
      <c r="L14082" s="28">
        <v>3186</v>
      </c>
    </row>
    <row r="14083" spans="1:12" x14ac:dyDescent="0.25">
      <c r="A14083" s="24" t="s">
        <v>3306</v>
      </c>
      <c r="B14083" s="26">
        <v>2018</v>
      </c>
      <c r="C14083" s="24">
        <v>2</v>
      </c>
      <c r="D14083" s="24" t="s">
        <v>15124</v>
      </c>
      <c r="E14083" s="26">
        <v>145</v>
      </c>
      <c r="F14083" s="26">
        <v>11399</v>
      </c>
      <c r="G14083" s="26" t="s">
        <v>14706</v>
      </c>
      <c r="H14083" s="24" t="s">
        <v>2516</v>
      </c>
      <c r="I14083" s="24" t="s">
        <v>2517</v>
      </c>
      <c r="J14083" s="27" t="s">
        <v>15162</v>
      </c>
      <c r="K14083" s="28">
        <v>2637.08</v>
      </c>
      <c r="L14083" s="28">
        <v>2637.08</v>
      </c>
    </row>
    <row r="14084" spans="1:12" x14ac:dyDescent="0.25">
      <c r="A14084" s="24" t="s">
        <v>3306</v>
      </c>
      <c r="B14084" s="26">
        <v>2018</v>
      </c>
      <c r="C14084" s="24">
        <v>2</v>
      </c>
      <c r="D14084" s="24" t="s">
        <v>15124</v>
      </c>
      <c r="E14084" s="26">
        <v>145</v>
      </c>
      <c r="F14084" s="26">
        <v>11400</v>
      </c>
      <c r="G14084" s="26" t="s">
        <v>14707</v>
      </c>
      <c r="H14084" s="24" t="s">
        <v>2599</v>
      </c>
      <c r="I14084" s="24" t="s">
        <v>2600</v>
      </c>
      <c r="J14084" s="27" t="s">
        <v>15162</v>
      </c>
      <c r="K14084" s="28">
        <v>2787.69</v>
      </c>
      <c r="L14084" s="28">
        <v>2787.69</v>
      </c>
    </row>
    <row r="14085" spans="1:12" x14ac:dyDescent="0.25">
      <c r="A14085" s="24" t="s">
        <v>3306</v>
      </c>
      <c r="B14085" s="26">
        <v>2018</v>
      </c>
      <c r="C14085" s="24">
        <v>2</v>
      </c>
      <c r="D14085" s="24" t="s">
        <v>15124</v>
      </c>
      <c r="E14085" s="26">
        <v>148</v>
      </c>
      <c r="F14085" s="26">
        <v>11401</v>
      </c>
      <c r="G14085" s="26" t="s">
        <v>14708</v>
      </c>
      <c r="H14085" s="24" t="s">
        <v>3040</v>
      </c>
      <c r="I14085" s="24" t="s">
        <v>3041</v>
      </c>
      <c r="J14085" s="27" t="s">
        <v>15162</v>
      </c>
      <c r="K14085" s="28">
        <v>12083.8</v>
      </c>
      <c r="L14085" s="28">
        <v>12083.8</v>
      </c>
    </row>
    <row r="14086" spans="1:12" x14ac:dyDescent="0.25">
      <c r="A14086" s="24" t="s">
        <v>3306</v>
      </c>
      <c r="B14086" s="26">
        <v>2018</v>
      </c>
      <c r="C14086" s="24">
        <v>2</v>
      </c>
      <c r="D14086" s="24" t="s">
        <v>15124</v>
      </c>
      <c r="E14086" s="26">
        <v>152</v>
      </c>
      <c r="F14086" s="26">
        <v>11402</v>
      </c>
      <c r="G14086" s="26" t="s">
        <v>14709</v>
      </c>
      <c r="H14086" s="24" t="s">
        <v>2852</v>
      </c>
      <c r="I14086" s="24" t="s">
        <v>2853</v>
      </c>
      <c r="J14086" s="27" t="s">
        <v>15162</v>
      </c>
      <c r="K14086" s="28">
        <v>11673.59</v>
      </c>
      <c r="L14086" s="28">
        <v>11673.59</v>
      </c>
    </row>
    <row r="14087" spans="1:12" x14ac:dyDescent="0.25">
      <c r="A14087" s="24" t="s">
        <v>3306</v>
      </c>
      <c r="B14087" s="26">
        <v>2018</v>
      </c>
      <c r="C14087" s="24">
        <v>2</v>
      </c>
      <c r="D14087" s="24" t="s">
        <v>15124</v>
      </c>
      <c r="E14087" s="26">
        <v>154</v>
      </c>
      <c r="F14087" s="26">
        <v>11403</v>
      </c>
      <c r="G14087" s="26" t="s">
        <v>14710</v>
      </c>
      <c r="H14087" s="24" t="s">
        <v>316</v>
      </c>
      <c r="I14087" s="24" t="s">
        <v>317</v>
      </c>
      <c r="J14087" s="27" t="s">
        <v>15162</v>
      </c>
      <c r="K14087" s="28">
        <v>791.59</v>
      </c>
      <c r="L14087" s="28">
        <v>791.59</v>
      </c>
    </row>
    <row r="14088" spans="1:12" x14ac:dyDescent="0.25">
      <c r="A14088" s="24" t="s">
        <v>3306</v>
      </c>
      <c r="B14088" s="26">
        <v>2018</v>
      </c>
      <c r="C14088" s="24">
        <v>2</v>
      </c>
      <c r="D14088" s="24" t="s">
        <v>15124</v>
      </c>
      <c r="E14088" s="26">
        <v>156</v>
      </c>
      <c r="F14088" s="26">
        <v>11404</v>
      </c>
      <c r="G14088" s="26" t="s">
        <v>14711</v>
      </c>
      <c r="H14088" s="24" t="s">
        <v>2315</v>
      </c>
      <c r="I14088" s="24" t="s">
        <v>2316</v>
      </c>
      <c r="J14088" s="27" t="s">
        <v>15162</v>
      </c>
      <c r="K14088" s="28">
        <v>190.02</v>
      </c>
      <c r="L14088" s="28">
        <v>190.02</v>
      </c>
    </row>
    <row r="14089" spans="1:12" x14ac:dyDescent="0.25">
      <c r="A14089" s="24" t="s">
        <v>3306</v>
      </c>
      <c r="B14089" s="26">
        <v>2018</v>
      </c>
      <c r="C14089" s="24">
        <v>2</v>
      </c>
      <c r="D14089" s="24" t="s">
        <v>15141</v>
      </c>
      <c r="E14089" s="26">
        <v>1</v>
      </c>
      <c r="F14089" s="26">
        <v>11405</v>
      </c>
      <c r="G14089" s="26" t="s">
        <v>14712</v>
      </c>
      <c r="H14089" s="24" t="s">
        <v>3042</v>
      </c>
      <c r="I14089" s="24" t="s">
        <v>3043</v>
      </c>
      <c r="J14089" s="27" t="s">
        <v>15162</v>
      </c>
      <c r="K14089" s="28">
        <v>398.55</v>
      </c>
      <c r="L14089" s="28">
        <v>398.55</v>
      </c>
    </row>
    <row r="14090" spans="1:12" x14ac:dyDescent="0.25">
      <c r="A14090" s="24" t="s">
        <v>3306</v>
      </c>
      <c r="B14090" s="26">
        <v>2018</v>
      </c>
      <c r="C14090" s="24">
        <v>2</v>
      </c>
      <c r="D14090" s="24" t="s">
        <v>15141</v>
      </c>
      <c r="E14090" s="26">
        <v>13</v>
      </c>
      <c r="F14090" s="26">
        <v>11406</v>
      </c>
      <c r="G14090" s="26" t="s">
        <v>14713</v>
      </c>
      <c r="H14090" s="24" t="s">
        <v>3044</v>
      </c>
      <c r="I14090" s="24" t="s">
        <v>3045</v>
      </c>
      <c r="J14090" s="27" t="s">
        <v>15162</v>
      </c>
      <c r="K14090" s="28">
        <v>641.75</v>
      </c>
      <c r="L14090" s="28">
        <v>641.75</v>
      </c>
    </row>
    <row r="14091" spans="1:12" x14ac:dyDescent="0.25">
      <c r="A14091" s="24" t="s">
        <v>3306</v>
      </c>
      <c r="B14091" s="26">
        <v>2018</v>
      </c>
      <c r="C14091" s="24">
        <v>2</v>
      </c>
      <c r="D14091" s="24" t="s">
        <v>15141</v>
      </c>
      <c r="E14091" s="26">
        <v>22</v>
      </c>
      <c r="F14091" s="26">
        <v>11407</v>
      </c>
      <c r="G14091" s="26" t="s">
        <v>14714</v>
      </c>
      <c r="H14091" s="24" t="s">
        <v>116</v>
      </c>
      <c r="I14091" s="24" t="s">
        <v>117</v>
      </c>
      <c r="J14091" s="27" t="s">
        <v>15162</v>
      </c>
      <c r="K14091" s="28">
        <v>867.07</v>
      </c>
      <c r="L14091" s="28">
        <v>867.07</v>
      </c>
    </row>
    <row r="14092" spans="1:12" x14ac:dyDescent="0.25">
      <c r="A14092" s="24" t="s">
        <v>3306</v>
      </c>
      <c r="B14092" s="26">
        <v>2018</v>
      </c>
      <c r="C14092" s="24">
        <v>2</v>
      </c>
      <c r="D14092" s="24" t="s">
        <v>15141</v>
      </c>
      <c r="E14092" s="26">
        <v>39</v>
      </c>
      <c r="F14092" s="26">
        <v>11408</v>
      </c>
      <c r="G14092" s="26" t="s">
        <v>14715</v>
      </c>
      <c r="H14092" s="24" t="s">
        <v>3046</v>
      </c>
      <c r="I14092" s="24" t="s">
        <v>3047</v>
      </c>
      <c r="J14092" s="27" t="s">
        <v>15162</v>
      </c>
      <c r="K14092" s="28">
        <v>1373.5</v>
      </c>
      <c r="L14092" s="28">
        <v>1373.5</v>
      </c>
    </row>
    <row r="14093" spans="1:12" x14ac:dyDescent="0.25">
      <c r="A14093" s="24" t="s">
        <v>3306</v>
      </c>
      <c r="B14093" s="26">
        <v>2018</v>
      </c>
      <c r="C14093" s="24">
        <v>2</v>
      </c>
      <c r="D14093" s="24" t="s">
        <v>15141</v>
      </c>
      <c r="E14093" s="26">
        <v>42</v>
      </c>
      <c r="F14093" s="26">
        <v>11409</v>
      </c>
      <c r="G14093" s="26" t="s">
        <v>14716</v>
      </c>
      <c r="H14093" s="24" t="s">
        <v>2647</v>
      </c>
      <c r="I14093" s="24" t="s">
        <v>2648</v>
      </c>
      <c r="J14093" s="27" t="s">
        <v>15162</v>
      </c>
      <c r="K14093" s="28">
        <v>476.66</v>
      </c>
      <c r="L14093" s="28">
        <v>476.66</v>
      </c>
    </row>
    <row r="14094" spans="1:12" x14ac:dyDescent="0.25">
      <c r="A14094" s="24" t="s">
        <v>3306</v>
      </c>
      <c r="B14094" s="26">
        <v>2018</v>
      </c>
      <c r="C14094" s="24">
        <v>2</v>
      </c>
      <c r="D14094" s="24" t="s">
        <v>15141</v>
      </c>
      <c r="E14094" s="26">
        <v>50</v>
      </c>
      <c r="F14094" s="26">
        <v>11410</v>
      </c>
      <c r="G14094" s="26" t="s">
        <v>14717</v>
      </c>
      <c r="H14094" s="24" t="s">
        <v>3048</v>
      </c>
      <c r="I14094" s="24" t="s">
        <v>3049</v>
      </c>
      <c r="J14094" s="27" t="s">
        <v>15162</v>
      </c>
      <c r="K14094" s="28">
        <v>1632.36</v>
      </c>
      <c r="L14094" s="28">
        <v>1632.36</v>
      </c>
    </row>
    <row r="14095" spans="1:12" x14ac:dyDescent="0.25">
      <c r="A14095" s="24" t="s">
        <v>3306</v>
      </c>
      <c r="B14095" s="26">
        <v>2018</v>
      </c>
      <c r="C14095" s="24">
        <v>2</v>
      </c>
      <c r="D14095" s="24" t="s">
        <v>15141</v>
      </c>
      <c r="E14095" s="26">
        <v>57</v>
      </c>
      <c r="F14095" s="26">
        <v>11408</v>
      </c>
      <c r="G14095" s="26" t="s">
        <v>14715</v>
      </c>
      <c r="H14095" s="24" t="s">
        <v>3050</v>
      </c>
      <c r="I14095" s="24" t="s">
        <v>3051</v>
      </c>
      <c r="J14095" s="27" t="s">
        <v>15162</v>
      </c>
      <c r="K14095" s="28">
        <v>1244.75</v>
      </c>
      <c r="L14095" s="28">
        <v>1244.75</v>
      </c>
    </row>
    <row r="14096" spans="1:12" x14ac:dyDescent="0.25">
      <c r="A14096" s="24" t="s">
        <v>3306</v>
      </c>
      <c r="B14096" s="26">
        <v>2018</v>
      </c>
      <c r="C14096" s="24">
        <v>2</v>
      </c>
      <c r="D14096" s="24" t="s">
        <v>15141</v>
      </c>
      <c r="E14096" s="26">
        <v>71</v>
      </c>
      <c r="F14096" s="26">
        <v>11411</v>
      </c>
      <c r="G14096" s="26" t="s">
        <v>14718</v>
      </c>
      <c r="H14096" s="24" t="s">
        <v>3052</v>
      </c>
      <c r="I14096" s="24" t="s">
        <v>3053</v>
      </c>
      <c r="J14096" s="27" t="s">
        <v>15162</v>
      </c>
      <c r="K14096" s="28">
        <v>3922.35</v>
      </c>
      <c r="L14096" s="28">
        <v>3922.35</v>
      </c>
    </row>
    <row r="14097" spans="1:12" x14ac:dyDescent="0.25">
      <c r="A14097" s="24" t="s">
        <v>3306</v>
      </c>
      <c r="B14097" s="26">
        <v>2018</v>
      </c>
      <c r="C14097" s="24">
        <v>2</v>
      </c>
      <c r="D14097" s="24" t="s">
        <v>15141</v>
      </c>
      <c r="E14097" s="26">
        <v>73</v>
      </c>
      <c r="F14097" s="26">
        <v>11412</v>
      </c>
      <c r="G14097" s="26" t="s">
        <v>14719</v>
      </c>
      <c r="H14097" s="24" t="s">
        <v>3044</v>
      </c>
      <c r="I14097" s="24" t="s">
        <v>3045</v>
      </c>
      <c r="J14097" s="27" t="s">
        <v>15162</v>
      </c>
      <c r="K14097" s="28">
        <v>1773.99</v>
      </c>
      <c r="L14097" s="28">
        <v>1563.88</v>
      </c>
    </row>
    <row r="14098" spans="1:12" x14ac:dyDescent="0.25">
      <c r="A14098" s="24" t="s">
        <v>3306</v>
      </c>
      <c r="B14098" s="26">
        <v>2018</v>
      </c>
      <c r="C14098" s="24">
        <v>2</v>
      </c>
      <c r="D14098" s="24" t="s">
        <v>15141</v>
      </c>
      <c r="E14098" s="26">
        <v>104</v>
      </c>
      <c r="F14098" s="26">
        <v>11413</v>
      </c>
      <c r="G14098" s="26" t="s">
        <v>14720</v>
      </c>
      <c r="H14098" s="24" t="s">
        <v>3054</v>
      </c>
      <c r="I14098" s="24" t="s">
        <v>3055</v>
      </c>
      <c r="J14098" s="27" t="s">
        <v>15162</v>
      </c>
      <c r="K14098" s="28">
        <v>3164.72</v>
      </c>
      <c r="L14098" s="28">
        <v>3164.72</v>
      </c>
    </row>
    <row r="14099" spans="1:12" x14ac:dyDescent="0.25">
      <c r="A14099" s="24" t="s">
        <v>3306</v>
      </c>
      <c r="B14099" s="26">
        <v>2018</v>
      </c>
      <c r="C14099" s="24">
        <v>2</v>
      </c>
      <c r="D14099" s="24" t="s">
        <v>15141</v>
      </c>
      <c r="E14099" s="26">
        <v>106</v>
      </c>
      <c r="F14099" s="26">
        <v>11414</v>
      </c>
      <c r="G14099" s="26" t="s">
        <v>14721</v>
      </c>
      <c r="H14099" s="24" t="s">
        <v>3056</v>
      </c>
      <c r="I14099" s="24" t="s">
        <v>3057</v>
      </c>
      <c r="J14099" s="27" t="s">
        <v>15162</v>
      </c>
      <c r="K14099" s="28">
        <v>2427.15</v>
      </c>
      <c r="L14099" s="28">
        <v>2427.15</v>
      </c>
    </row>
    <row r="14100" spans="1:12" x14ac:dyDescent="0.25">
      <c r="A14100" s="24" t="s">
        <v>3306</v>
      </c>
      <c r="B14100" s="26">
        <v>2018</v>
      </c>
      <c r="C14100" s="24">
        <v>2</v>
      </c>
      <c r="D14100" s="24" t="s">
        <v>15141</v>
      </c>
      <c r="E14100" s="26">
        <v>122</v>
      </c>
      <c r="F14100" s="26">
        <v>11415</v>
      </c>
      <c r="G14100" s="26" t="s">
        <v>14722</v>
      </c>
      <c r="H14100" s="24" t="s">
        <v>2734</v>
      </c>
      <c r="I14100" s="24" t="s">
        <v>2735</v>
      </c>
      <c r="J14100" s="27" t="s">
        <v>15162</v>
      </c>
      <c r="K14100" s="28">
        <v>2381.7600000000002</v>
      </c>
      <c r="L14100" s="28">
        <v>2381.7600000000002</v>
      </c>
    </row>
    <row r="14101" spans="1:12" x14ac:dyDescent="0.25">
      <c r="A14101" s="24" t="s">
        <v>3306</v>
      </c>
      <c r="B14101" s="26">
        <v>2018</v>
      </c>
      <c r="C14101" s="24">
        <v>2</v>
      </c>
      <c r="D14101" s="24" t="s">
        <v>15141</v>
      </c>
      <c r="E14101" s="26">
        <v>134</v>
      </c>
      <c r="F14101" s="26">
        <v>11416</v>
      </c>
      <c r="G14101" s="26" t="s">
        <v>14723</v>
      </c>
      <c r="H14101" s="24" t="s">
        <v>3058</v>
      </c>
      <c r="I14101" s="24" t="s">
        <v>3059</v>
      </c>
      <c r="J14101" s="27" t="s">
        <v>15162</v>
      </c>
      <c r="K14101" s="28">
        <v>305.58</v>
      </c>
      <c r="L14101" s="28">
        <v>305.58</v>
      </c>
    </row>
    <row r="14102" spans="1:12" x14ac:dyDescent="0.25">
      <c r="A14102" s="24" t="s">
        <v>3306</v>
      </c>
      <c r="B14102" s="26">
        <v>2018</v>
      </c>
      <c r="C14102" s="24">
        <v>2</v>
      </c>
      <c r="D14102" s="24" t="s">
        <v>15141</v>
      </c>
      <c r="E14102" s="26">
        <v>135</v>
      </c>
      <c r="F14102" s="26">
        <v>11417</v>
      </c>
      <c r="G14102" s="26" t="s">
        <v>14724</v>
      </c>
      <c r="H14102" s="24" t="s">
        <v>3048</v>
      </c>
      <c r="I14102" s="24" t="s">
        <v>3049</v>
      </c>
      <c r="J14102" s="27" t="s">
        <v>15162</v>
      </c>
      <c r="K14102" s="28">
        <v>195.7</v>
      </c>
      <c r="L14102" s="28">
        <v>195.7</v>
      </c>
    </row>
    <row r="14103" spans="1:12" x14ac:dyDescent="0.25">
      <c r="A14103" s="24" t="s">
        <v>3306</v>
      </c>
      <c r="B14103" s="26">
        <v>2018</v>
      </c>
      <c r="C14103" s="24">
        <v>2</v>
      </c>
      <c r="D14103" s="24" t="s">
        <v>15142</v>
      </c>
      <c r="E14103" s="26">
        <v>1</v>
      </c>
      <c r="F14103" s="26">
        <v>11418</v>
      </c>
      <c r="G14103" s="26" t="s">
        <v>14725</v>
      </c>
      <c r="H14103" s="24" t="s">
        <v>2698</v>
      </c>
      <c r="I14103" s="24" t="s">
        <v>2699</v>
      </c>
      <c r="J14103" s="27" t="s">
        <v>15162</v>
      </c>
      <c r="K14103" s="28">
        <v>1157.44</v>
      </c>
      <c r="L14103" s="28">
        <v>1157.44</v>
      </c>
    </row>
    <row r="14104" spans="1:12" x14ac:dyDescent="0.25">
      <c r="A14104" s="24" t="s">
        <v>3306</v>
      </c>
      <c r="B14104" s="26">
        <v>2018</v>
      </c>
      <c r="C14104" s="24">
        <v>2</v>
      </c>
      <c r="D14104" s="24" t="s">
        <v>15142</v>
      </c>
      <c r="E14104" s="26">
        <v>1</v>
      </c>
      <c r="F14104" s="26">
        <v>11419</v>
      </c>
      <c r="G14104" s="26" t="s">
        <v>14726</v>
      </c>
      <c r="H14104" s="24" t="s">
        <v>2337</v>
      </c>
      <c r="I14104" s="24" t="s">
        <v>2338</v>
      </c>
      <c r="J14104" s="27" t="s">
        <v>15162</v>
      </c>
      <c r="K14104" s="28">
        <v>935.52</v>
      </c>
      <c r="L14104" s="28">
        <v>935.52</v>
      </c>
    </row>
    <row r="14105" spans="1:12" x14ac:dyDescent="0.25">
      <c r="A14105" s="24" t="s">
        <v>3306</v>
      </c>
      <c r="B14105" s="26">
        <v>2018</v>
      </c>
      <c r="C14105" s="24">
        <v>2</v>
      </c>
      <c r="D14105" s="24" t="s">
        <v>15142</v>
      </c>
      <c r="E14105" s="26">
        <v>7</v>
      </c>
      <c r="F14105" s="26">
        <v>11420</v>
      </c>
      <c r="G14105" s="26" t="s">
        <v>14727</v>
      </c>
      <c r="H14105" s="24" t="s">
        <v>2071</v>
      </c>
      <c r="I14105" s="24" t="s">
        <v>2072</v>
      </c>
      <c r="J14105" s="27" t="s">
        <v>15162</v>
      </c>
      <c r="K14105" s="28">
        <v>147.1</v>
      </c>
      <c r="L14105" s="28">
        <v>147.1</v>
      </c>
    </row>
    <row r="14106" spans="1:12" x14ac:dyDescent="0.25">
      <c r="A14106" s="24" t="s">
        <v>3306</v>
      </c>
      <c r="B14106" s="26">
        <v>2018</v>
      </c>
      <c r="C14106" s="24">
        <v>2</v>
      </c>
      <c r="D14106" s="24" t="s">
        <v>15142</v>
      </c>
      <c r="E14106" s="26">
        <v>10</v>
      </c>
      <c r="F14106" s="26">
        <v>11421</v>
      </c>
      <c r="G14106" s="26" t="s">
        <v>14728</v>
      </c>
      <c r="H14106" s="24" t="s">
        <v>2337</v>
      </c>
      <c r="I14106" s="24" t="s">
        <v>2338</v>
      </c>
      <c r="J14106" s="27" t="s">
        <v>15162</v>
      </c>
      <c r="K14106" s="28">
        <v>948.85</v>
      </c>
      <c r="L14106" s="28">
        <v>948.85</v>
      </c>
    </row>
    <row r="14107" spans="1:12" x14ac:dyDescent="0.25">
      <c r="A14107" s="24" t="s">
        <v>3306</v>
      </c>
      <c r="B14107" s="26">
        <v>2018</v>
      </c>
      <c r="C14107" s="24">
        <v>2</v>
      </c>
      <c r="D14107" s="24" t="s">
        <v>15142</v>
      </c>
      <c r="E14107" s="26">
        <v>12</v>
      </c>
      <c r="F14107" s="26">
        <v>11422</v>
      </c>
      <c r="G14107" s="26" t="s">
        <v>14729</v>
      </c>
      <c r="H14107" s="24" t="s">
        <v>2766</v>
      </c>
      <c r="I14107" s="24" t="s">
        <v>2767</v>
      </c>
      <c r="J14107" s="27" t="s">
        <v>15162</v>
      </c>
      <c r="K14107" s="28">
        <v>2590.12</v>
      </c>
      <c r="L14107" s="28">
        <v>2590.12</v>
      </c>
    </row>
    <row r="14108" spans="1:12" x14ac:dyDescent="0.25">
      <c r="A14108" s="24" t="s">
        <v>3306</v>
      </c>
      <c r="B14108" s="26">
        <v>2018</v>
      </c>
      <c r="C14108" s="24">
        <v>2</v>
      </c>
      <c r="D14108" s="24" t="s">
        <v>15142</v>
      </c>
      <c r="E14108" s="26">
        <v>12</v>
      </c>
      <c r="F14108" s="26">
        <v>11423</v>
      </c>
      <c r="G14108" s="26" t="s">
        <v>14730</v>
      </c>
      <c r="H14108" s="24" t="s">
        <v>3060</v>
      </c>
      <c r="I14108" s="24" t="s">
        <v>3061</v>
      </c>
      <c r="J14108" s="27" t="s">
        <v>15162</v>
      </c>
      <c r="K14108" s="28">
        <v>106.76</v>
      </c>
      <c r="L14108" s="28">
        <v>106.76</v>
      </c>
    </row>
    <row r="14109" spans="1:12" x14ac:dyDescent="0.25">
      <c r="A14109" s="24" t="s">
        <v>3306</v>
      </c>
      <c r="B14109" s="26">
        <v>2018</v>
      </c>
      <c r="C14109" s="24">
        <v>2</v>
      </c>
      <c r="D14109" s="24" t="s">
        <v>15142</v>
      </c>
      <c r="E14109" s="26">
        <v>12</v>
      </c>
      <c r="F14109" s="26">
        <v>11424</v>
      </c>
      <c r="G14109" s="26" t="s">
        <v>14731</v>
      </c>
      <c r="H14109" s="24" t="s">
        <v>674</v>
      </c>
      <c r="I14109" s="24" t="s">
        <v>675</v>
      </c>
      <c r="J14109" s="27" t="s">
        <v>15162</v>
      </c>
      <c r="K14109" s="28">
        <v>908.35</v>
      </c>
      <c r="L14109" s="28">
        <v>908.35</v>
      </c>
    </row>
    <row r="14110" spans="1:12" x14ac:dyDescent="0.25">
      <c r="A14110" s="24" t="s">
        <v>3306</v>
      </c>
      <c r="B14110" s="26">
        <v>2018</v>
      </c>
      <c r="C14110" s="24">
        <v>2</v>
      </c>
      <c r="D14110" s="24" t="s">
        <v>15142</v>
      </c>
      <c r="E14110" s="26">
        <v>13</v>
      </c>
      <c r="F14110" s="26">
        <v>11425</v>
      </c>
      <c r="G14110" s="26" t="s">
        <v>14732</v>
      </c>
      <c r="H14110" s="24" t="s">
        <v>2031</v>
      </c>
      <c r="I14110" s="24" t="s">
        <v>2032</v>
      </c>
      <c r="J14110" s="27" t="s">
        <v>15162</v>
      </c>
      <c r="K14110" s="28">
        <v>948.26</v>
      </c>
      <c r="L14110" s="28">
        <v>948.26</v>
      </c>
    </row>
    <row r="14111" spans="1:12" x14ac:dyDescent="0.25">
      <c r="A14111" s="24" t="s">
        <v>3306</v>
      </c>
      <c r="B14111" s="26">
        <v>2018</v>
      </c>
      <c r="C14111" s="24">
        <v>2</v>
      </c>
      <c r="D14111" s="24" t="s">
        <v>15142</v>
      </c>
      <c r="E14111" s="26">
        <v>13</v>
      </c>
      <c r="F14111" s="26">
        <v>11426</v>
      </c>
      <c r="G14111" s="26" t="s">
        <v>14733</v>
      </c>
      <c r="H14111" s="24" t="s">
        <v>2337</v>
      </c>
      <c r="I14111" s="24" t="s">
        <v>2338</v>
      </c>
      <c r="J14111" s="27" t="s">
        <v>15162</v>
      </c>
      <c r="K14111" s="28">
        <v>387.98</v>
      </c>
      <c r="L14111" s="28">
        <v>387.98</v>
      </c>
    </row>
    <row r="14112" spans="1:12" x14ac:dyDescent="0.25">
      <c r="A14112" s="24" t="s">
        <v>3306</v>
      </c>
      <c r="B14112" s="26">
        <v>2018</v>
      </c>
      <c r="C14112" s="24">
        <v>2</v>
      </c>
      <c r="D14112" s="24" t="s">
        <v>15142</v>
      </c>
      <c r="E14112" s="26">
        <v>13</v>
      </c>
      <c r="F14112" s="26">
        <v>11427</v>
      </c>
      <c r="G14112" s="26" t="s">
        <v>14734</v>
      </c>
      <c r="H14112" s="24" t="s">
        <v>2337</v>
      </c>
      <c r="I14112" s="24" t="s">
        <v>2338</v>
      </c>
      <c r="J14112" s="27" t="s">
        <v>15162</v>
      </c>
      <c r="K14112" s="28">
        <v>236.55</v>
      </c>
      <c r="L14112" s="28">
        <v>236.55</v>
      </c>
    </row>
    <row r="14113" spans="1:12" x14ac:dyDescent="0.25">
      <c r="A14113" s="24" t="s">
        <v>3306</v>
      </c>
      <c r="B14113" s="26">
        <v>2018</v>
      </c>
      <c r="C14113" s="24">
        <v>2</v>
      </c>
      <c r="D14113" s="24" t="s">
        <v>15142</v>
      </c>
      <c r="E14113" s="26">
        <v>14</v>
      </c>
      <c r="F14113" s="26">
        <v>11421</v>
      </c>
      <c r="G14113" s="26" t="s">
        <v>14728</v>
      </c>
      <c r="H14113" s="24" t="s">
        <v>2337</v>
      </c>
      <c r="I14113" s="24" t="s">
        <v>2338</v>
      </c>
      <c r="J14113" s="27" t="s">
        <v>15162</v>
      </c>
      <c r="K14113" s="28">
        <v>169.18</v>
      </c>
      <c r="L14113" s="28">
        <v>169.18</v>
      </c>
    </row>
    <row r="14114" spans="1:12" x14ac:dyDescent="0.25">
      <c r="A14114" s="24" t="s">
        <v>3306</v>
      </c>
      <c r="B14114" s="26">
        <v>2018</v>
      </c>
      <c r="C14114" s="24">
        <v>2</v>
      </c>
      <c r="D14114" s="24" t="s">
        <v>15142</v>
      </c>
      <c r="E14114" s="26">
        <v>14</v>
      </c>
      <c r="F14114" s="26">
        <v>11428</v>
      </c>
      <c r="G14114" s="26" t="s">
        <v>14735</v>
      </c>
      <c r="H14114" s="24" t="s">
        <v>2337</v>
      </c>
      <c r="I14114" s="24" t="s">
        <v>2338</v>
      </c>
      <c r="J14114" s="27" t="s">
        <v>15162</v>
      </c>
      <c r="K14114" s="28">
        <v>201.15</v>
      </c>
      <c r="L14114" s="28">
        <v>201.15</v>
      </c>
    </row>
    <row r="14115" spans="1:12" x14ac:dyDescent="0.25">
      <c r="A14115" s="24" t="s">
        <v>3306</v>
      </c>
      <c r="B14115" s="26">
        <v>2018</v>
      </c>
      <c r="C14115" s="24">
        <v>2</v>
      </c>
      <c r="D14115" s="24" t="s">
        <v>15142</v>
      </c>
      <c r="E14115" s="26">
        <v>14</v>
      </c>
      <c r="F14115" s="26">
        <v>11429</v>
      </c>
      <c r="G14115" s="26" t="s">
        <v>14736</v>
      </c>
      <c r="H14115" s="24" t="s">
        <v>998</v>
      </c>
      <c r="I14115" s="24" t="s">
        <v>999</v>
      </c>
      <c r="J14115" s="27" t="s">
        <v>15162</v>
      </c>
      <c r="K14115" s="28">
        <v>111.57</v>
      </c>
      <c r="L14115" s="28">
        <v>111.57</v>
      </c>
    </row>
    <row r="14116" spans="1:12" x14ac:dyDescent="0.25">
      <c r="A14116" s="24" t="s">
        <v>3306</v>
      </c>
      <c r="B14116" s="26">
        <v>2018</v>
      </c>
      <c r="C14116" s="24">
        <v>2</v>
      </c>
      <c r="D14116" s="24" t="s">
        <v>15142</v>
      </c>
      <c r="E14116" s="26">
        <v>14</v>
      </c>
      <c r="F14116" s="26">
        <v>11430</v>
      </c>
      <c r="G14116" s="26" t="s">
        <v>14737</v>
      </c>
      <c r="H14116" s="24" t="s">
        <v>2031</v>
      </c>
      <c r="I14116" s="24" t="s">
        <v>2032</v>
      </c>
      <c r="J14116" s="27" t="s">
        <v>15162</v>
      </c>
      <c r="K14116" s="28">
        <v>77.84</v>
      </c>
      <c r="L14116" s="28">
        <v>77.84</v>
      </c>
    </row>
    <row r="14117" spans="1:12" x14ac:dyDescent="0.25">
      <c r="A14117" s="24" t="s">
        <v>3306</v>
      </c>
      <c r="B14117" s="26">
        <v>2018</v>
      </c>
      <c r="C14117" s="24">
        <v>2</v>
      </c>
      <c r="D14117" s="24" t="s">
        <v>15142</v>
      </c>
      <c r="E14117" s="26">
        <v>14</v>
      </c>
      <c r="F14117" s="26">
        <v>11431</v>
      </c>
      <c r="G14117" s="26" t="s">
        <v>14738</v>
      </c>
      <c r="H14117" s="24" t="s">
        <v>3062</v>
      </c>
      <c r="I14117" s="24" t="s">
        <v>3063</v>
      </c>
      <c r="J14117" s="27" t="s">
        <v>15162</v>
      </c>
      <c r="K14117" s="28">
        <v>951.67</v>
      </c>
      <c r="L14117" s="28">
        <v>951.67</v>
      </c>
    </row>
    <row r="14118" spans="1:12" x14ac:dyDescent="0.25">
      <c r="A14118" s="24" t="s">
        <v>3306</v>
      </c>
      <c r="B14118" s="26">
        <v>2018</v>
      </c>
      <c r="C14118" s="24">
        <v>2</v>
      </c>
      <c r="D14118" s="24" t="s">
        <v>15142</v>
      </c>
      <c r="E14118" s="26">
        <v>14</v>
      </c>
      <c r="F14118" s="26">
        <v>11432</v>
      </c>
      <c r="G14118" s="26" t="s">
        <v>14739</v>
      </c>
      <c r="H14118" s="24" t="s">
        <v>3064</v>
      </c>
      <c r="I14118" s="24" t="s">
        <v>3065</v>
      </c>
      <c r="J14118" s="27" t="s">
        <v>15162</v>
      </c>
      <c r="K14118" s="28">
        <v>218.85</v>
      </c>
      <c r="L14118" s="28">
        <v>218.85</v>
      </c>
    </row>
    <row r="14119" spans="1:12" x14ac:dyDescent="0.25">
      <c r="A14119" s="24" t="s">
        <v>3306</v>
      </c>
      <c r="B14119" s="26">
        <v>2018</v>
      </c>
      <c r="C14119" s="24">
        <v>2</v>
      </c>
      <c r="D14119" s="24" t="s">
        <v>15142</v>
      </c>
      <c r="E14119" s="26">
        <v>15</v>
      </c>
      <c r="F14119" s="26">
        <v>11433</v>
      </c>
      <c r="G14119" s="26" t="s">
        <v>14740</v>
      </c>
      <c r="H14119" s="24" t="s">
        <v>998</v>
      </c>
      <c r="I14119" s="24" t="s">
        <v>999</v>
      </c>
      <c r="J14119" s="27" t="s">
        <v>15162</v>
      </c>
      <c r="K14119" s="28">
        <v>191.02</v>
      </c>
      <c r="L14119" s="28">
        <v>191.02</v>
      </c>
    </row>
    <row r="14120" spans="1:12" x14ac:dyDescent="0.25">
      <c r="A14120" s="24" t="s">
        <v>3306</v>
      </c>
      <c r="B14120" s="26">
        <v>2018</v>
      </c>
      <c r="C14120" s="24">
        <v>2</v>
      </c>
      <c r="D14120" s="24" t="s">
        <v>15142</v>
      </c>
      <c r="E14120" s="26">
        <v>15</v>
      </c>
      <c r="F14120" s="26">
        <v>11434</v>
      </c>
      <c r="G14120" s="26" t="s">
        <v>14741</v>
      </c>
      <c r="H14120" s="24" t="s">
        <v>2337</v>
      </c>
      <c r="I14120" s="24" t="s">
        <v>2338</v>
      </c>
      <c r="J14120" s="27" t="s">
        <v>15162</v>
      </c>
      <c r="K14120" s="28">
        <v>137.36000000000001</v>
      </c>
      <c r="L14120" s="28">
        <v>137.36000000000001</v>
      </c>
    </row>
    <row r="14121" spans="1:12" x14ac:dyDescent="0.25">
      <c r="A14121" s="24" t="s">
        <v>3306</v>
      </c>
      <c r="B14121" s="26">
        <v>2018</v>
      </c>
      <c r="C14121" s="24">
        <v>2</v>
      </c>
      <c r="D14121" s="24" t="s">
        <v>15142</v>
      </c>
      <c r="E14121" s="26">
        <v>15</v>
      </c>
      <c r="F14121" s="26">
        <v>11435</v>
      </c>
      <c r="G14121" s="26" t="s">
        <v>14742</v>
      </c>
      <c r="H14121" s="24" t="s">
        <v>998</v>
      </c>
      <c r="I14121" s="24" t="s">
        <v>999</v>
      </c>
      <c r="J14121" s="27" t="s">
        <v>15162</v>
      </c>
      <c r="K14121" s="28">
        <v>951.3</v>
      </c>
      <c r="L14121" s="28">
        <v>951.3</v>
      </c>
    </row>
    <row r="14122" spans="1:12" x14ac:dyDescent="0.25">
      <c r="A14122" s="24" t="s">
        <v>3306</v>
      </c>
      <c r="B14122" s="26">
        <v>2018</v>
      </c>
      <c r="C14122" s="24">
        <v>2</v>
      </c>
      <c r="D14122" s="24" t="s">
        <v>15142</v>
      </c>
      <c r="E14122" s="26">
        <v>19</v>
      </c>
      <c r="F14122" s="26">
        <v>11436</v>
      </c>
      <c r="G14122" s="26" t="s">
        <v>14743</v>
      </c>
      <c r="H14122" s="24" t="s">
        <v>2337</v>
      </c>
      <c r="I14122" s="24" t="s">
        <v>2338</v>
      </c>
      <c r="J14122" s="27" t="s">
        <v>15162</v>
      </c>
      <c r="K14122" s="28">
        <v>835.76</v>
      </c>
      <c r="L14122" s="28">
        <v>835.76</v>
      </c>
    </row>
    <row r="14123" spans="1:12" x14ac:dyDescent="0.25">
      <c r="A14123" s="24" t="s">
        <v>3306</v>
      </c>
      <c r="B14123" s="26">
        <v>2018</v>
      </c>
      <c r="C14123" s="24">
        <v>2</v>
      </c>
      <c r="D14123" s="24" t="s">
        <v>15142</v>
      </c>
      <c r="E14123" s="26">
        <v>19</v>
      </c>
      <c r="F14123" s="26">
        <v>11437</v>
      </c>
      <c r="G14123" s="26" t="s">
        <v>14744</v>
      </c>
      <c r="H14123" s="24" t="s">
        <v>978</v>
      </c>
      <c r="I14123" s="24" t="s">
        <v>979</v>
      </c>
      <c r="J14123" s="27" t="s">
        <v>15162</v>
      </c>
      <c r="K14123" s="28">
        <v>211.8</v>
      </c>
      <c r="L14123" s="28">
        <v>211.8</v>
      </c>
    </row>
    <row r="14124" spans="1:12" x14ac:dyDescent="0.25">
      <c r="A14124" s="24" t="s">
        <v>3306</v>
      </c>
      <c r="B14124" s="26">
        <v>2018</v>
      </c>
      <c r="C14124" s="24">
        <v>2</v>
      </c>
      <c r="D14124" s="24" t="s">
        <v>15142</v>
      </c>
      <c r="E14124" s="26">
        <v>21</v>
      </c>
      <c r="F14124" s="26">
        <v>11438</v>
      </c>
      <c r="G14124" s="26" t="s">
        <v>14745</v>
      </c>
      <c r="H14124" s="24" t="s">
        <v>998</v>
      </c>
      <c r="I14124" s="24" t="s">
        <v>999</v>
      </c>
      <c r="J14124" s="27" t="s">
        <v>15162</v>
      </c>
      <c r="K14124" s="28">
        <v>951.48</v>
      </c>
      <c r="L14124" s="28">
        <v>951.48</v>
      </c>
    </row>
    <row r="14125" spans="1:12" x14ac:dyDescent="0.25">
      <c r="A14125" s="24" t="s">
        <v>3306</v>
      </c>
      <c r="B14125" s="26">
        <v>2018</v>
      </c>
      <c r="C14125" s="24">
        <v>2</v>
      </c>
      <c r="D14125" s="24" t="s">
        <v>15142</v>
      </c>
      <c r="E14125" s="26">
        <v>23</v>
      </c>
      <c r="F14125" s="26">
        <v>11426</v>
      </c>
      <c r="G14125" s="26" t="s">
        <v>14733</v>
      </c>
      <c r="H14125" s="24" t="s">
        <v>2337</v>
      </c>
      <c r="I14125" s="24" t="s">
        <v>2338</v>
      </c>
      <c r="J14125" s="27" t="s">
        <v>15162</v>
      </c>
      <c r="K14125" s="28">
        <v>265.95</v>
      </c>
      <c r="L14125" s="28">
        <v>265.95</v>
      </c>
    </row>
    <row r="14126" spans="1:12" x14ac:dyDescent="0.25">
      <c r="A14126" s="24" t="s">
        <v>3306</v>
      </c>
      <c r="B14126" s="26">
        <v>2018</v>
      </c>
      <c r="C14126" s="24">
        <v>2</v>
      </c>
      <c r="D14126" s="24" t="s">
        <v>15142</v>
      </c>
      <c r="E14126" s="26">
        <v>30</v>
      </c>
      <c r="F14126" s="26">
        <v>11439</v>
      </c>
      <c r="G14126" s="26" t="s">
        <v>14746</v>
      </c>
      <c r="H14126" s="24" t="s">
        <v>2337</v>
      </c>
      <c r="I14126" s="24" t="s">
        <v>2338</v>
      </c>
      <c r="J14126" s="27" t="s">
        <v>15162</v>
      </c>
      <c r="K14126" s="28">
        <v>154.75</v>
      </c>
      <c r="L14126" s="28">
        <v>154.75</v>
      </c>
    </row>
    <row r="14127" spans="1:12" x14ac:dyDescent="0.25">
      <c r="A14127" s="24" t="s">
        <v>3306</v>
      </c>
      <c r="B14127" s="26">
        <v>2018</v>
      </c>
      <c r="C14127" s="24">
        <v>2</v>
      </c>
      <c r="D14127" s="24" t="s">
        <v>15142</v>
      </c>
      <c r="E14127" s="26">
        <v>33</v>
      </c>
      <c r="F14127" s="26">
        <v>11440</v>
      </c>
      <c r="G14127" s="26" t="s">
        <v>14747</v>
      </c>
      <c r="H14127" s="24" t="s">
        <v>2337</v>
      </c>
      <c r="I14127" s="24" t="s">
        <v>2338</v>
      </c>
      <c r="J14127" s="27" t="s">
        <v>15162</v>
      </c>
      <c r="K14127" s="28">
        <v>277.27</v>
      </c>
      <c r="L14127" s="28">
        <v>277.27</v>
      </c>
    </row>
    <row r="14128" spans="1:12" x14ac:dyDescent="0.25">
      <c r="A14128" s="24" t="s">
        <v>3306</v>
      </c>
      <c r="B14128" s="26">
        <v>2018</v>
      </c>
      <c r="C14128" s="24">
        <v>2</v>
      </c>
      <c r="D14128" s="24" t="s">
        <v>15142</v>
      </c>
      <c r="E14128" s="26">
        <v>33</v>
      </c>
      <c r="F14128" s="26">
        <v>11441</v>
      </c>
      <c r="G14128" s="26" t="s">
        <v>14748</v>
      </c>
      <c r="H14128" s="24" t="s">
        <v>3066</v>
      </c>
      <c r="I14128" s="24" t="s">
        <v>3067</v>
      </c>
      <c r="J14128" s="27" t="s">
        <v>15162</v>
      </c>
      <c r="K14128" s="28">
        <v>102.22</v>
      </c>
      <c r="L14128" s="28">
        <v>102.22</v>
      </c>
    </row>
    <row r="14129" spans="1:12" x14ac:dyDescent="0.25">
      <c r="A14129" s="24" t="s">
        <v>3306</v>
      </c>
      <c r="B14129" s="26">
        <v>2018</v>
      </c>
      <c r="C14129" s="24">
        <v>2</v>
      </c>
      <c r="D14129" s="24" t="s">
        <v>15142</v>
      </c>
      <c r="E14129" s="26">
        <v>69</v>
      </c>
      <c r="F14129" s="26">
        <v>11442</v>
      </c>
      <c r="G14129" s="26" t="s">
        <v>14749</v>
      </c>
      <c r="H14129" s="24" t="s">
        <v>3068</v>
      </c>
      <c r="I14129" s="24" t="s">
        <v>3069</v>
      </c>
      <c r="J14129" s="27" t="s">
        <v>15162</v>
      </c>
      <c r="K14129" s="28">
        <v>3568.83</v>
      </c>
      <c r="L14129" s="28">
        <v>3568.83</v>
      </c>
    </row>
    <row r="14130" spans="1:12" x14ac:dyDescent="0.25">
      <c r="A14130" s="24" t="s">
        <v>3306</v>
      </c>
      <c r="B14130" s="26">
        <v>2018</v>
      </c>
      <c r="C14130" s="24">
        <v>2</v>
      </c>
      <c r="D14130" s="24" t="s">
        <v>15142</v>
      </c>
      <c r="E14130" s="26">
        <v>70</v>
      </c>
      <c r="F14130" s="26">
        <v>11443</v>
      </c>
      <c r="G14130" s="26" t="s">
        <v>14750</v>
      </c>
      <c r="H14130" s="24" t="s">
        <v>2337</v>
      </c>
      <c r="I14130" s="24" t="s">
        <v>2338</v>
      </c>
      <c r="J14130" s="27" t="s">
        <v>15162</v>
      </c>
      <c r="K14130" s="28">
        <v>5264.95</v>
      </c>
      <c r="L14130" s="28">
        <v>5264.95</v>
      </c>
    </row>
    <row r="14131" spans="1:12" x14ac:dyDescent="0.25">
      <c r="A14131" s="24" t="s">
        <v>3306</v>
      </c>
      <c r="B14131" s="26">
        <v>2018</v>
      </c>
      <c r="C14131" s="24">
        <v>2</v>
      </c>
      <c r="D14131" s="24" t="s">
        <v>15142</v>
      </c>
      <c r="E14131" s="26">
        <v>77</v>
      </c>
      <c r="F14131" s="26">
        <v>11444</v>
      </c>
      <c r="G14131" s="26" t="s">
        <v>14751</v>
      </c>
      <c r="H14131" s="24" t="s">
        <v>3070</v>
      </c>
      <c r="I14131" s="24" t="s">
        <v>3071</v>
      </c>
      <c r="J14131" s="27" t="s">
        <v>15162</v>
      </c>
      <c r="K14131" s="28">
        <v>1590.02</v>
      </c>
      <c r="L14131" s="28">
        <v>1590.02</v>
      </c>
    </row>
    <row r="14132" spans="1:12" x14ac:dyDescent="0.25">
      <c r="A14132" s="24" t="s">
        <v>3306</v>
      </c>
      <c r="B14132" s="26">
        <v>2018</v>
      </c>
      <c r="C14132" s="24">
        <v>2</v>
      </c>
      <c r="D14132" s="24" t="s">
        <v>15142</v>
      </c>
      <c r="E14132" s="26">
        <v>82</v>
      </c>
      <c r="F14132" s="26">
        <v>11445</v>
      </c>
      <c r="G14132" s="26" t="s">
        <v>14752</v>
      </c>
      <c r="H14132" s="24" t="s">
        <v>3072</v>
      </c>
      <c r="I14132" s="24" t="s">
        <v>3073</v>
      </c>
      <c r="J14132" s="27" t="s">
        <v>15162</v>
      </c>
      <c r="K14132" s="28">
        <v>11639.65</v>
      </c>
      <c r="L14132" s="28">
        <v>11639.65</v>
      </c>
    </row>
    <row r="14133" spans="1:12" x14ac:dyDescent="0.25">
      <c r="A14133" s="24" t="s">
        <v>3306</v>
      </c>
      <c r="B14133" s="26">
        <v>2018</v>
      </c>
      <c r="C14133" s="24">
        <v>2</v>
      </c>
      <c r="D14133" s="24" t="s">
        <v>15142</v>
      </c>
      <c r="E14133" s="26">
        <v>117</v>
      </c>
      <c r="F14133" s="26">
        <v>10917</v>
      </c>
      <c r="G14133" s="26" t="s">
        <v>14224</v>
      </c>
      <c r="H14133" s="24" t="s">
        <v>2744</v>
      </c>
      <c r="I14133" s="24" t="s">
        <v>2745</v>
      </c>
      <c r="J14133" s="27" t="s">
        <v>15162</v>
      </c>
      <c r="K14133" s="28">
        <v>3542.82</v>
      </c>
      <c r="L14133" s="28">
        <v>3542.82</v>
      </c>
    </row>
    <row r="14134" spans="1:12" x14ac:dyDescent="0.25">
      <c r="A14134" s="24" t="s">
        <v>3306</v>
      </c>
      <c r="B14134" s="26">
        <v>2018</v>
      </c>
      <c r="C14134" s="24">
        <v>2</v>
      </c>
      <c r="D14134" s="24" t="s">
        <v>15142</v>
      </c>
      <c r="E14134" s="26">
        <v>121</v>
      </c>
      <c r="F14134" s="26">
        <v>11446</v>
      </c>
      <c r="G14134" s="26" t="s">
        <v>14753</v>
      </c>
      <c r="H14134" s="24" t="s">
        <v>2734</v>
      </c>
      <c r="I14134" s="24" t="s">
        <v>2735</v>
      </c>
      <c r="J14134" s="27" t="s">
        <v>15162</v>
      </c>
      <c r="K14134" s="28">
        <v>1764.86</v>
      </c>
      <c r="L14134" s="28">
        <v>1764.86</v>
      </c>
    </row>
    <row r="14135" spans="1:12" x14ac:dyDescent="0.25">
      <c r="A14135" s="24" t="s">
        <v>3306</v>
      </c>
      <c r="B14135" s="26">
        <v>2018</v>
      </c>
      <c r="C14135" s="24">
        <v>2</v>
      </c>
      <c r="D14135" s="24" t="s">
        <v>15158</v>
      </c>
      <c r="E14135" s="26">
        <v>1</v>
      </c>
      <c r="F14135" s="26">
        <v>11447</v>
      </c>
      <c r="G14135" s="26" t="s">
        <v>14754</v>
      </c>
      <c r="H14135" s="24" t="s">
        <v>2734</v>
      </c>
      <c r="I14135" s="24" t="s">
        <v>2735</v>
      </c>
      <c r="J14135" s="27" t="s">
        <v>15162</v>
      </c>
      <c r="K14135" s="28">
        <v>117.55</v>
      </c>
      <c r="L14135" s="28">
        <v>117.55</v>
      </c>
    </row>
    <row r="14136" spans="1:12" x14ac:dyDescent="0.25">
      <c r="A14136" s="24" t="s">
        <v>3306</v>
      </c>
      <c r="B14136" s="26">
        <v>2018</v>
      </c>
      <c r="C14136" s="24">
        <v>2</v>
      </c>
      <c r="D14136" s="24" t="s">
        <v>15158</v>
      </c>
      <c r="E14136" s="26">
        <v>100</v>
      </c>
      <c r="F14136" s="26">
        <v>11448</v>
      </c>
      <c r="G14136" s="26" t="s">
        <v>14755</v>
      </c>
      <c r="H14136" s="24" t="s">
        <v>2361</v>
      </c>
      <c r="I14136" s="24" t="s">
        <v>2362</v>
      </c>
      <c r="J14136" s="27" t="s">
        <v>15162</v>
      </c>
      <c r="K14136" s="28">
        <v>9770.9699999999993</v>
      </c>
      <c r="L14136" s="28">
        <v>9770.9699999999993</v>
      </c>
    </row>
    <row r="14137" spans="1:12" x14ac:dyDescent="0.25">
      <c r="A14137" s="24" t="s">
        <v>3306</v>
      </c>
      <c r="B14137" s="26">
        <v>2018</v>
      </c>
      <c r="C14137" s="24">
        <v>2</v>
      </c>
      <c r="D14137" s="24" t="s">
        <v>3074</v>
      </c>
      <c r="E14137" s="26">
        <v>46</v>
      </c>
      <c r="F14137" s="26">
        <v>11449</v>
      </c>
      <c r="G14137" s="26" t="s">
        <v>14756</v>
      </c>
      <c r="H14137" s="24" t="s">
        <v>3075</v>
      </c>
      <c r="I14137" s="24" t="s">
        <v>3076</v>
      </c>
      <c r="J14137" s="27" t="s">
        <v>15162</v>
      </c>
      <c r="K14137" s="28">
        <v>130.88999999999999</v>
      </c>
      <c r="L14137" s="28">
        <v>130.88999999999999</v>
      </c>
    </row>
    <row r="14138" spans="1:12" x14ac:dyDescent="0.25">
      <c r="A14138" s="24" t="s">
        <v>3306</v>
      </c>
      <c r="B14138" s="26">
        <v>2018</v>
      </c>
      <c r="C14138" s="24">
        <v>2</v>
      </c>
      <c r="D14138" s="24" t="s">
        <v>15125</v>
      </c>
      <c r="E14138" s="26">
        <v>39</v>
      </c>
      <c r="F14138" s="26">
        <v>11450</v>
      </c>
      <c r="G14138" s="26" t="s">
        <v>14757</v>
      </c>
      <c r="H14138" s="24" t="s">
        <v>2129</v>
      </c>
      <c r="I14138" s="24" t="s">
        <v>2130</v>
      </c>
      <c r="J14138" s="27" t="s">
        <v>15162</v>
      </c>
      <c r="K14138" s="28">
        <v>808.34</v>
      </c>
      <c r="L14138" s="28">
        <v>808.34</v>
      </c>
    </row>
    <row r="14139" spans="1:12" x14ac:dyDescent="0.25">
      <c r="A14139" s="24" t="s">
        <v>3306</v>
      </c>
      <c r="B14139" s="26">
        <v>2018</v>
      </c>
      <c r="C14139" s="24">
        <v>2</v>
      </c>
      <c r="D14139" s="24" t="s">
        <v>15125</v>
      </c>
      <c r="E14139" s="26">
        <v>40</v>
      </c>
      <c r="F14139" s="26">
        <v>11451</v>
      </c>
      <c r="G14139" s="26" t="s">
        <v>14758</v>
      </c>
      <c r="H14139" s="24" t="s">
        <v>3077</v>
      </c>
      <c r="I14139" s="24" t="s">
        <v>3078</v>
      </c>
      <c r="J14139" s="27" t="s">
        <v>15162</v>
      </c>
      <c r="K14139" s="28">
        <v>387.11</v>
      </c>
      <c r="L14139" s="28">
        <v>387.11</v>
      </c>
    </row>
    <row r="14140" spans="1:12" x14ac:dyDescent="0.25">
      <c r="A14140" s="24" t="s">
        <v>3306</v>
      </c>
      <c r="B14140" s="26">
        <v>2018</v>
      </c>
      <c r="C14140" s="24">
        <v>2</v>
      </c>
      <c r="D14140" s="24" t="s">
        <v>15125</v>
      </c>
      <c r="E14140" s="26">
        <v>47</v>
      </c>
      <c r="F14140" s="26">
        <v>11452</v>
      </c>
      <c r="G14140" s="26" t="s">
        <v>14759</v>
      </c>
      <c r="H14140" s="24" t="s">
        <v>560</v>
      </c>
      <c r="I14140" s="24" t="s">
        <v>561</v>
      </c>
      <c r="J14140" s="27" t="s">
        <v>15162</v>
      </c>
      <c r="K14140" s="28">
        <v>906.71</v>
      </c>
      <c r="L14140" s="28">
        <v>906.71</v>
      </c>
    </row>
    <row r="14141" spans="1:12" x14ac:dyDescent="0.25">
      <c r="A14141" s="24" t="s">
        <v>3306</v>
      </c>
      <c r="B14141" s="26">
        <v>2018</v>
      </c>
      <c r="C14141" s="24">
        <v>2</v>
      </c>
      <c r="D14141" s="24" t="s">
        <v>15125</v>
      </c>
      <c r="E14141" s="26">
        <v>50</v>
      </c>
      <c r="F14141" s="26">
        <v>11453</v>
      </c>
      <c r="G14141" s="26" t="s">
        <v>14760</v>
      </c>
      <c r="H14141" s="24" t="s">
        <v>2738</v>
      </c>
      <c r="I14141" s="24" t="s">
        <v>2739</v>
      </c>
      <c r="J14141" s="27" t="s">
        <v>15162</v>
      </c>
      <c r="K14141" s="28">
        <v>779.1</v>
      </c>
      <c r="L14141" s="28">
        <v>779.1</v>
      </c>
    </row>
    <row r="14142" spans="1:12" x14ac:dyDescent="0.25">
      <c r="A14142" s="24" t="s">
        <v>3306</v>
      </c>
      <c r="B14142" s="26">
        <v>2018</v>
      </c>
      <c r="C14142" s="24">
        <v>2</v>
      </c>
      <c r="D14142" s="24" t="s">
        <v>15125</v>
      </c>
      <c r="E14142" s="26">
        <v>55</v>
      </c>
      <c r="F14142" s="26">
        <v>11454</v>
      </c>
      <c r="G14142" s="26" t="s">
        <v>14761</v>
      </c>
      <c r="H14142" s="24" t="s">
        <v>2129</v>
      </c>
      <c r="I14142" s="24" t="s">
        <v>2130</v>
      </c>
      <c r="J14142" s="27" t="s">
        <v>15162</v>
      </c>
      <c r="K14142" s="28">
        <v>80.2</v>
      </c>
      <c r="L14142" s="28">
        <v>80.2</v>
      </c>
    </row>
    <row r="14143" spans="1:12" x14ac:dyDescent="0.25">
      <c r="A14143" s="24" t="s">
        <v>3306</v>
      </c>
      <c r="B14143" s="26">
        <v>2018</v>
      </c>
      <c r="C14143" s="24">
        <v>2</v>
      </c>
      <c r="D14143" s="24" t="s">
        <v>15125</v>
      </c>
      <c r="E14143" s="26">
        <v>65</v>
      </c>
      <c r="F14143" s="26">
        <v>11455</v>
      </c>
      <c r="G14143" s="26" t="s">
        <v>14762</v>
      </c>
      <c r="H14143" s="24" t="s">
        <v>2738</v>
      </c>
      <c r="I14143" s="24" t="s">
        <v>2739</v>
      </c>
      <c r="J14143" s="27" t="s">
        <v>15162</v>
      </c>
      <c r="K14143" s="28">
        <v>779.81</v>
      </c>
      <c r="L14143" s="28">
        <v>779.81</v>
      </c>
    </row>
    <row r="14144" spans="1:12" x14ac:dyDescent="0.25">
      <c r="A14144" s="24" t="s">
        <v>3306</v>
      </c>
      <c r="B14144" s="26">
        <v>2018</v>
      </c>
      <c r="C14144" s="24">
        <v>2</v>
      </c>
      <c r="D14144" s="24" t="s">
        <v>15125</v>
      </c>
      <c r="E14144" s="26">
        <v>89</v>
      </c>
      <c r="F14144" s="26">
        <v>11456</v>
      </c>
      <c r="G14144" s="26" t="s">
        <v>14763</v>
      </c>
      <c r="H14144" s="24" t="s">
        <v>2864</v>
      </c>
      <c r="I14144" s="24" t="s">
        <v>2865</v>
      </c>
      <c r="J14144" s="27" t="s">
        <v>15162</v>
      </c>
      <c r="K14144" s="28">
        <v>2989.91</v>
      </c>
      <c r="L14144" s="28">
        <v>2989.91</v>
      </c>
    </row>
    <row r="14145" spans="1:12" x14ac:dyDescent="0.25">
      <c r="A14145" s="24" t="s">
        <v>3306</v>
      </c>
      <c r="B14145" s="26">
        <v>2018</v>
      </c>
      <c r="C14145" s="24">
        <v>2</v>
      </c>
      <c r="D14145" s="24" t="s">
        <v>15125</v>
      </c>
      <c r="E14145" s="26">
        <v>140</v>
      </c>
      <c r="F14145" s="26">
        <v>11457</v>
      </c>
      <c r="G14145" s="26" t="s">
        <v>14764</v>
      </c>
      <c r="H14145" s="24" t="s">
        <v>2738</v>
      </c>
      <c r="I14145" s="24" t="s">
        <v>2739</v>
      </c>
      <c r="J14145" s="27" t="s">
        <v>15162</v>
      </c>
      <c r="K14145" s="28">
        <v>301.26</v>
      </c>
      <c r="L14145" s="28">
        <v>301.26</v>
      </c>
    </row>
    <row r="14146" spans="1:12" x14ac:dyDescent="0.25">
      <c r="A14146" s="24" t="s">
        <v>3306</v>
      </c>
      <c r="B14146" s="26">
        <v>2018</v>
      </c>
      <c r="C14146" s="24">
        <v>2</v>
      </c>
      <c r="D14146" s="24" t="s">
        <v>15125</v>
      </c>
      <c r="E14146" s="26">
        <v>140</v>
      </c>
      <c r="F14146" s="26">
        <v>11458</v>
      </c>
      <c r="G14146" s="26" t="s">
        <v>14765</v>
      </c>
      <c r="H14146" s="24" t="s">
        <v>3079</v>
      </c>
      <c r="I14146" s="24" t="s">
        <v>3080</v>
      </c>
      <c r="J14146" s="27" t="s">
        <v>15162</v>
      </c>
      <c r="K14146" s="28">
        <v>965.82</v>
      </c>
      <c r="L14146" s="28">
        <v>965.82</v>
      </c>
    </row>
    <row r="14147" spans="1:12" x14ac:dyDescent="0.25">
      <c r="A14147" s="24" t="s">
        <v>3306</v>
      </c>
      <c r="B14147" s="26">
        <v>2018</v>
      </c>
      <c r="C14147" s="24">
        <v>2</v>
      </c>
      <c r="D14147" s="24" t="s">
        <v>15144</v>
      </c>
      <c r="E14147" s="26">
        <v>35</v>
      </c>
      <c r="F14147" s="26">
        <v>11459</v>
      </c>
      <c r="G14147" s="26" t="s">
        <v>14766</v>
      </c>
      <c r="H14147" s="24" t="s">
        <v>2619</v>
      </c>
      <c r="I14147" s="24" t="s">
        <v>2620</v>
      </c>
      <c r="J14147" s="27" t="s">
        <v>15162</v>
      </c>
      <c r="K14147" s="28">
        <v>402.74</v>
      </c>
      <c r="L14147" s="28">
        <v>402.74</v>
      </c>
    </row>
    <row r="14148" spans="1:12" x14ac:dyDescent="0.25">
      <c r="A14148" s="24" t="s">
        <v>3306</v>
      </c>
      <c r="B14148" s="26">
        <v>2018</v>
      </c>
      <c r="C14148" s="24">
        <v>2</v>
      </c>
      <c r="D14148" s="24" t="s">
        <v>15144</v>
      </c>
      <c r="E14148" s="26">
        <v>36</v>
      </c>
      <c r="F14148" s="26">
        <v>11460</v>
      </c>
      <c r="G14148" s="26" t="s">
        <v>14767</v>
      </c>
      <c r="H14148" s="24" t="s">
        <v>3081</v>
      </c>
      <c r="I14148" s="24" t="s">
        <v>3082</v>
      </c>
      <c r="J14148" s="27" t="s">
        <v>15162</v>
      </c>
      <c r="K14148" s="28">
        <v>482.85</v>
      </c>
      <c r="L14148" s="28">
        <v>482.85</v>
      </c>
    </row>
    <row r="14149" spans="1:12" x14ac:dyDescent="0.25">
      <c r="A14149" s="24" t="s">
        <v>3306</v>
      </c>
      <c r="B14149" s="26">
        <v>2018</v>
      </c>
      <c r="C14149" s="24">
        <v>2</v>
      </c>
      <c r="D14149" s="24" t="s">
        <v>15144</v>
      </c>
      <c r="E14149" s="26">
        <v>39</v>
      </c>
      <c r="F14149" s="26">
        <v>11461</v>
      </c>
      <c r="G14149" s="26" t="s">
        <v>14768</v>
      </c>
      <c r="H14149" s="24" t="s">
        <v>1238</v>
      </c>
      <c r="I14149" s="24" t="s">
        <v>1239</v>
      </c>
      <c r="J14149" s="27" t="s">
        <v>15162</v>
      </c>
      <c r="K14149" s="28">
        <v>553.6</v>
      </c>
      <c r="L14149" s="28">
        <v>553.6</v>
      </c>
    </row>
    <row r="14150" spans="1:12" x14ac:dyDescent="0.25">
      <c r="A14150" s="24" t="s">
        <v>3306</v>
      </c>
      <c r="B14150" s="26">
        <v>2018</v>
      </c>
      <c r="C14150" s="24">
        <v>2</v>
      </c>
      <c r="D14150" s="24" t="s">
        <v>15144</v>
      </c>
      <c r="E14150" s="26">
        <v>40</v>
      </c>
      <c r="F14150" s="26">
        <v>11462</v>
      </c>
      <c r="G14150" s="26" t="s">
        <v>14769</v>
      </c>
      <c r="H14150" s="24" t="s">
        <v>3081</v>
      </c>
      <c r="I14150" s="24" t="s">
        <v>3082</v>
      </c>
      <c r="J14150" s="27" t="s">
        <v>15162</v>
      </c>
      <c r="K14150" s="28">
        <v>516.65</v>
      </c>
      <c r="L14150" s="28">
        <v>516.65</v>
      </c>
    </row>
    <row r="14151" spans="1:12" x14ac:dyDescent="0.25">
      <c r="A14151" s="24" t="s">
        <v>3306</v>
      </c>
      <c r="B14151" s="26">
        <v>2018</v>
      </c>
      <c r="C14151" s="24">
        <v>2</v>
      </c>
      <c r="D14151" s="24" t="s">
        <v>15144</v>
      </c>
      <c r="E14151" s="26">
        <v>42</v>
      </c>
      <c r="F14151" s="26">
        <v>11463</v>
      </c>
      <c r="G14151" s="26" t="s">
        <v>14770</v>
      </c>
      <c r="H14151" s="24" t="s">
        <v>3081</v>
      </c>
      <c r="I14151" s="24" t="s">
        <v>3082</v>
      </c>
      <c r="J14151" s="27" t="s">
        <v>15162</v>
      </c>
      <c r="K14151" s="28">
        <v>442.95</v>
      </c>
      <c r="L14151" s="28">
        <v>442.95</v>
      </c>
    </row>
    <row r="14152" spans="1:12" x14ac:dyDescent="0.25">
      <c r="A14152" s="24" t="s">
        <v>3306</v>
      </c>
      <c r="B14152" s="26">
        <v>2018</v>
      </c>
      <c r="C14152" s="24">
        <v>2</v>
      </c>
      <c r="D14152" s="24" t="s">
        <v>15144</v>
      </c>
      <c r="E14152" s="26">
        <v>47</v>
      </c>
      <c r="F14152" s="26">
        <v>11464</v>
      </c>
      <c r="G14152" s="26" t="s">
        <v>14771</v>
      </c>
      <c r="H14152" s="24" t="s">
        <v>1238</v>
      </c>
      <c r="I14152" s="24" t="s">
        <v>1239</v>
      </c>
      <c r="J14152" s="27" t="s">
        <v>15162</v>
      </c>
      <c r="K14152" s="28">
        <v>387.64</v>
      </c>
      <c r="L14152" s="28">
        <v>387.64</v>
      </c>
    </row>
    <row r="14153" spans="1:12" x14ac:dyDescent="0.25">
      <c r="A14153" s="24" t="s">
        <v>3306</v>
      </c>
      <c r="B14153" s="26">
        <v>2018</v>
      </c>
      <c r="C14153" s="24">
        <v>2</v>
      </c>
      <c r="D14153" s="24" t="s">
        <v>15144</v>
      </c>
      <c r="E14153" s="26">
        <v>47</v>
      </c>
      <c r="F14153" s="26">
        <v>11465</v>
      </c>
      <c r="G14153" s="26" t="s">
        <v>14772</v>
      </c>
      <c r="H14153" s="24" t="s">
        <v>3083</v>
      </c>
      <c r="I14153" s="24" t="s">
        <v>3084</v>
      </c>
      <c r="J14153" s="27" t="s">
        <v>15162</v>
      </c>
      <c r="K14153" s="28">
        <v>325.39</v>
      </c>
      <c r="L14153" s="28">
        <v>325.39</v>
      </c>
    </row>
    <row r="14154" spans="1:12" x14ac:dyDescent="0.25">
      <c r="A14154" s="24" t="s">
        <v>3306</v>
      </c>
      <c r="B14154" s="26">
        <v>2018</v>
      </c>
      <c r="C14154" s="24">
        <v>2</v>
      </c>
      <c r="D14154" s="24" t="s">
        <v>15144</v>
      </c>
      <c r="E14154" s="26">
        <v>47</v>
      </c>
      <c r="F14154" s="26">
        <v>11466</v>
      </c>
      <c r="G14154" s="26" t="s">
        <v>14773</v>
      </c>
      <c r="H14154" s="24" t="s">
        <v>3081</v>
      </c>
      <c r="I14154" s="24" t="s">
        <v>3082</v>
      </c>
      <c r="J14154" s="27" t="s">
        <v>15162</v>
      </c>
      <c r="K14154" s="28">
        <v>500.2</v>
      </c>
      <c r="L14154" s="28">
        <v>500.2</v>
      </c>
    </row>
    <row r="14155" spans="1:12" x14ac:dyDescent="0.25">
      <c r="A14155" s="24" t="s">
        <v>3306</v>
      </c>
      <c r="B14155" s="26">
        <v>2018</v>
      </c>
      <c r="C14155" s="24">
        <v>2</v>
      </c>
      <c r="D14155" s="24" t="s">
        <v>15144</v>
      </c>
      <c r="E14155" s="26">
        <v>48</v>
      </c>
      <c r="F14155" s="26">
        <v>11467</v>
      </c>
      <c r="G14155" s="26" t="s">
        <v>14774</v>
      </c>
      <c r="H14155" s="24" t="s">
        <v>1698</v>
      </c>
      <c r="I14155" s="24" t="s">
        <v>1699</v>
      </c>
      <c r="J14155" s="27" t="s">
        <v>15162</v>
      </c>
      <c r="K14155" s="28">
        <v>500.77</v>
      </c>
      <c r="L14155" s="28">
        <v>500.77</v>
      </c>
    </row>
    <row r="14156" spans="1:12" x14ac:dyDescent="0.25">
      <c r="A14156" s="24" t="s">
        <v>3306</v>
      </c>
      <c r="B14156" s="26">
        <v>2018</v>
      </c>
      <c r="C14156" s="24">
        <v>2</v>
      </c>
      <c r="D14156" s="24" t="s">
        <v>15144</v>
      </c>
      <c r="E14156" s="26">
        <v>49</v>
      </c>
      <c r="F14156" s="26">
        <v>11468</v>
      </c>
      <c r="G14156" s="26" t="s">
        <v>14775</v>
      </c>
      <c r="H14156" s="24" t="s">
        <v>3081</v>
      </c>
      <c r="I14156" s="24" t="s">
        <v>3082</v>
      </c>
      <c r="J14156" s="27" t="s">
        <v>15162</v>
      </c>
      <c r="K14156" s="28">
        <v>490.61</v>
      </c>
      <c r="L14156" s="28">
        <v>490.61</v>
      </c>
    </row>
    <row r="14157" spans="1:12" x14ac:dyDescent="0.25">
      <c r="A14157" s="24" t="s">
        <v>3306</v>
      </c>
      <c r="B14157" s="26">
        <v>2018</v>
      </c>
      <c r="C14157" s="24">
        <v>2</v>
      </c>
      <c r="D14157" s="24" t="s">
        <v>15144</v>
      </c>
      <c r="E14157" s="26">
        <v>50</v>
      </c>
      <c r="F14157" s="26">
        <v>11469</v>
      </c>
      <c r="G14157" s="26" t="s">
        <v>14776</v>
      </c>
      <c r="H14157" s="24" t="s">
        <v>2754</v>
      </c>
      <c r="I14157" s="24" t="s">
        <v>2755</v>
      </c>
      <c r="J14157" s="27" t="s">
        <v>15162</v>
      </c>
      <c r="K14157" s="28">
        <v>343.04</v>
      </c>
      <c r="L14157" s="28">
        <v>342.23</v>
      </c>
    </row>
    <row r="14158" spans="1:12" x14ac:dyDescent="0.25">
      <c r="A14158" s="24" t="s">
        <v>3306</v>
      </c>
      <c r="B14158" s="26">
        <v>2018</v>
      </c>
      <c r="C14158" s="24">
        <v>2</v>
      </c>
      <c r="D14158" s="24" t="s">
        <v>15144</v>
      </c>
      <c r="E14158" s="26">
        <v>50</v>
      </c>
      <c r="F14158" s="26">
        <v>11470</v>
      </c>
      <c r="G14158" s="26" t="s">
        <v>14777</v>
      </c>
      <c r="H14158" s="24" t="s">
        <v>1770</v>
      </c>
      <c r="I14158" s="24" t="s">
        <v>1771</v>
      </c>
      <c r="J14158" s="27" t="s">
        <v>15162</v>
      </c>
      <c r="K14158" s="28">
        <v>570.86</v>
      </c>
      <c r="L14158" s="28">
        <v>570.86</v>
      </c>
    </row>
    <row r="14159" spans="1:12" x14ac:dyDescent="0.25">
      <c r="A14159" s="24" t="s">
        <v>3306</v>
      </c>
      <c r="B14159" s="26">
        <v>2018</v>
      </c>
      <c r="C14159" s="24">
        <v>2</v>
      </c>
      <c r="D14159" s="24" t="s">
        <v>15144</v>
      </c>
      <c r="E14159" s="26">
        <v>50</v>
      </c>
      <c r="F14159" s="26">
        <v>11471</v>
      </c>
      <c r="G14159" s="26" t="s">
        <v>14778</v>
      </c>
      <c r="H14159" s="24" t="s">
        <v>1238</v>
      </c>
      <c r="I14159" s="24" t="s">
        <v>1239</v>
      </c>
      <c r="J14159" s="27" t="s">
        <v>15162</v>
      </c>
      <c r="K14159" s="28">
        <v>377.45</v>
      </c>
      <c r="L14159" s="28">
        <v>377.45</v>
      </c>
    </row>
    <row r="14160" spans="1:12" x14ac:dyDescent="0.25">
      <c r="A14160" s="24" t="s">
        <v>3306</v>
      </c>
      <c r="B14160" s="26">
        <v>2018</v>
      </c>
      <c r="C14160" s="24">
        <v>2</v>
      </c>
      <c r="D14160" s="24" t="s">
        <v>15144</v>
      </c>
      <c r="E14160" s="26">
        <v>50</v>
      </c>
      <c r="F14160" s="26">
        <v>11472</v>
      </c>
      <c r="G14160" s="26" t="s">
        <v>14779</v>
      </c>
      <c r="H14160" s="24" t="s">
        <v>3081</v>
      </c>
      <c r="I14160" s="24" t="s">
        <v>3082</v>
      </c>
      <c r="J14160" s="27" t="s">
        <v>15162</v>
      </c>
      <c r="K14160" s="28">
        <v>438.09</v>
      </c>
      <c r="L14160" s="28">
        <v>438.09</v>
      </c>
    </row>
    <row r="14161" spans="1:12" x14ac:dyDescent="0.25">
      <c r="A14161" s="24" t="s">
        <v>3306</v>
      </c>
      <c r="B14161" s="26">
        <v>2018</v>
      </c>
      <c r="C14161" s="24">
        <v>2</v>
      </c>
      <c r="D14161" s="24" t="s">
        <v>15144</v>
      </c>
      <c r="E14161" s="26">
        <v>51</v>
      </c>
      <c r="F14161" s="26">
        <v>11473</v>
      </c>
      <c r="G14161" s="26" t="s">
        <v>14780</v>
      </c>
      <c r="H14161" s="24" t="s">
        <v>1238</v>
      </c>
      <c r="I14161" s="24" t="s">
        <v>1239</v>
      </c>
      <c r="J14161" s="27" t="s">
        <v>15162</v>
      </c>
      <c r="K14161" s="28">
        <v>364.22</v>
      </c>
      <c r="L14161" s="28">
        <v>364.22</v>
      </c>
    </row>
    <row r="14162" spans="1:12" x14ac:dyDescent="0.25">
      <c r="A14162" s="24" t="s">
        <v>3306</v>
      </c>
      <c r="B14162" s="26">
        <v>2018</v>
      </c>
      <c r="C14162" s="24">
        <v>2</v>
      </c>
      <c r="D14162" s="24" t="s">
        <v>15144</v>
      </c>
      <c r="E14162" s="26">
        <v>54</v>
      </c>
      <c r="F14162" s="26">
        <v>11474</v>
      </c>
      <c r="G14162" s="26" t="s">
        <v>14781</v>
      </c>
      <c r="H14162" s="24" t="s">
        <v>1100</v>
      </c>
      <c r="I14162" s="24" t="s">
        <v>1101</v>
      </c>
      <c r="J14162" s="27" t="s">
        <v>15162</v>
      </c>
      <c r="K14162" s="28">
        <v>1246.3399999999999</v>
      </c>
      <c r="L14162" s="28">
        <v>1244.1400000000001</v>
      </c>
    </row>
    <row r="14163" spans="1:12" x14ac:dyDescent="0.25">
      <c r="A14163" s="24" t="s">
        <v>3306</v>
      </c>
      <c r="B14163" s="26">
        <v>2018</v>
      </c>
      <c r="C14163" s="24">
        <v>2</v>
      </c>
      <c r="D14163" s="24" t="s">
        <v>15144</v>
      </c>
      <c r="E14163" s="26">
        <v>63</v>
      </c>
      <c r="F14163" s="26">
        <v>11475</v>
      </c>
      <c r="G14163" s="26" t="s">
        <v>14782</v>
      </c>
      <c r="H14163" s="24" t="s">
        <v>1698</v>
      </c>
      <c r="I14163" s="24" t="s">
        <v>1699</v>
      </c>
      <c r="J14163" s="27" t="s">
        <v>15162</v>
      </c>
      <c r="K14163" s="28">
        <v>447.99</v>
      </c>
      <c r="L14163" s="28">
        <v>447.99</v>
      </c>
    </row>
    <row r="14164" spans="1:12" x14ac:dyDescent="0.25">
      <c r="A14164" s="24" t="s">
        <v>3306</v>
      </c>
      <c r="B14164" s="26">
        <v>2018</v>
      </c>
      <c r="C14164" s="24">
        <v>2</v>
      </c>
      <c r="D14164" s="24" t="s">
        <v>15144</v>
      </c>
      <c r="E14164" s="26">
        <v>128</v>
      </c>
      <c r="F14164" s="26">
        <v>11476</v>
      </c>
      <c r="G14164" s="26" t="s">
        <v>14783</v>
      </c>
      <c r="H14164" s="24" t="s">
        <v>3083</v>
      </c>
      <c r="I14164" s="24" t="s">
        <v>3084</v>
      </c>
      <c r="J14164" s="27" t="s">
        <v>15162</v>
      </c>
      <c r="K14164" s="28">
        <v>25263.84</v>
      </c>
      <c r="L14164" s="28">
        <v>25263.84</v>
      </c>
    </row>
    <row r="14165" spans="1:12" x14ac:dyDescent="0.25">
      <c r="A14165" s="24" t="s">
        <v>3306</v>
      </c>
      <c r="B14165" s="26">
        <v>2018</v>
      </c>
      <c r="C14165" s="24">
        <v>2</v>
      </c>
      <c r="D14165" s="24" t="s">
        <v>15144</v>
      </c>
      <c r="E14165" s="26">
        <v>140</v>
      </c>
      <c r="F14165" s="26">
        <v>11477</v>
      </c>
      <c r="G14165" s="26" t="s">
        <v>14784</v>
      </c>
      <c r="H14165" s="24" t="s">
        <v>1238</v>
      </c>
      <c r="I14165" s="24" t="s">
        <v>1239</v>
      </c>
      <c r="J14165" s="27" t="s">
        <v>15162</v>
      </c>
      <c r="K14165" s="28">
        <v>354.35</v>
      </c>
      <c r="L14165" s="28">
        <v>354.35</v>
      </c>
    </row>
    <row r="14166" spans="1:12" x14ac:dyDescent="0.25">
      <c r="A14166" s="24" t="s">
        <v>3306</v>
      </c>
      <c r="B14166" s="26">
        <v>2018</v>
      </c>
      <c r="C14166" s="24">
        <v>2</v>
      </c>
      <c r="D14166" s="24" t="s">
        <v>15144</v>
      </c>
      <c r="E14166" s="26">
        <v>140</v>
      </c>
      <c r="F14166" s="26">
        <v>11478</v>
      </c>
      <c r="G14166" s="26" t="s">
        <v>14785</v>
      </c>
      <c r="H14166" s="24" t="s">
        <v>3081</v>
      </c>
      <c r="I14166" s="24" t="s">
        <v>3082</v>
      </c>
      <c r="J14166" s="27" t="s">
        <v>15162</v>
      </c>
      <c r="K14166" s="28">
        <v>417.02</v>
      </c>
      <c r="L14166" s="28">
        <v>417.02</v>
      </c>
    </row>
    <row r="14167" spans="1:12" x14ac:dyDescent="0.25">
      <c r="A14167" s="24" t="s">
        <v>3306</v>
      </c>
      <c r="B14167" s="26">
        <v>2018</v>
      </c>
      <c r="C14167" s="24">
        <v>2</v>
      </c>
      <c r="D14167" s="24" t="s">
        <v>15144</v>
      </c>
      <c r="E14167" s="26">
        <v>144</v>
      </c>
      <c r="F14167" s="26">
        <v>11381</v>
      </c>
      <c r="G14167" s="26" t="s">
        <v>14688</v>
      </c>
      <c r="H14167" s="24" t="s">
        <v>3085</v>
      </c>
      <c r="I14167" s="24" t="s">
        <v>3086</v>
      </c>
      <c r="J14167" s="27" t="s">
        <v>15162</v>
      </c>
      <c r="K14167" s="28">
        <v>3378.9</v>
      </c>
      <c r="L14167" s="28">
        <v>3378.9</v>
      </c>
    </row>
    <row r="14168" spans="1:12" x14ac:dyDescent="0.25">
      <c r="A14168" s="24" t="s">
        <v>3306</v>
      </c>
      <c r="B14168" s="26">
        <v>2018</v>
      </c>
      <c r="C14168" s="24">
        <v>2</v>
      </c>
      <c r="D14168" s="24" t="s">
        <v>15159</v>
      </c>
      <c r="E14168" s="26">
        <v>15</v>
      </c>
      <c r="F14168" s="26">
        <v>11479</v>
      </c>
      <c r="G14168" s="26" t="s">
        <v>14786</v>
      </c>
      <c r="H14168" s="24" t="s">
        <v>108</v>
      </c>
      <c r="I14168" s="24" t="s">
        <v>109</v>
      </c>
      <c r="J14168" s="27" t="s">
        <v>15162</v>
      </c>
      <c r="K14168" s="28">
        <v>183.82</v>
      </c>
      <c r="L14168" s="28">
        <v>183.82</v>
      </c>
    </row>
    <row r="14169" spans="1:12" x14ac:dyDescent="0.25">
      <c r="A14169" s="24" t="s">
        <v>3306</v>
      </c>
      <c r="B14169" s="26">
        <v>2018</v>
      </c>
      <c r="C14169" s="24">
        <v>2</v>
      </c>
      <c r="D14169" s="24" t="s">
        <v>15159</v>
      </c>
      <c r="E14169" s="26">
        <v>64</v>
      </c>
      <c r="F14169" s="26">
        <v>11480</v>
      </c>
      <c r="G14169" s="26" t="s">
        <v>14787</v>
      </c>
      <c r="H14169" s="24" t="s">
        <v>2351</v>
      </c>
      <c r="I14169" s="24" t="s">
        <v>2352</v>
      </c>
      <c r="J14169" s="27" t="s">
        <v>15162</v>
      </c>
      <c r="K14169" s="28">
        <v>3593.9</v>
      </c>
      <c r="L14169" s="28">
        <v>3593.9</v>
      </c>
    </row>
    <row r="14170" spans="1:12" x14ac:dyDescent="0.25">
      <c r="A14170" s="24" t="s">
        <v>3306</v>
      </c>
      <c r="B14170" s="26">
        <v>2018</v>
      </c>
      <c r="C14170" s="24">
        <v>2</v>
      </c>
      <c r="D14170" s="24" t="s">
        <v>15159</v>
      </c>
      <c r="E14170" s="26">
        <v>70</v>
      </c>
      <c r="F14170" s="26">
        <v>11481</v>
      </c>
      <c r="G14170" s="26" t="s">
        <v>14788</v>
      </c>
      <c r="H14170" s="24" t="s">
        <v>2734</v>
      </c>
      <c r="I14170" s="24" t="s">
        <v>2735</v>
      </c>
      <c r="J14170" s="27" t="s">
        <v>15162</v>
      </c>
      <c r="K14170" s="28">
        <v>2014.4</v>
      </c>
      <c r="L14170" s="28">
        <v>2014.4</v>
      </c>
    </row>
    <row r="14171" spans="1:12" x14ac:dyDescent="0.25">
      <c r="A14171" s="24" t="s">
        <v>3306</v>
      </c>
      <c r="B14171" s="26">
        <v>2018</v>
      </c>
      <c r="C14171" s="24">
        <v>2</v>
      </c>
      <c r="D14171" s="24" t="s">
        <v>15159</v>
      </c>
      <c r="E14171" s="26">
        <v>88</v>
      </c>
      <c r="F14171" s="26">
        <v>11482</v>
      </c>
      <c r="G14171" s="26" t="s">
        <v>14789</v>
      </c>
      <c r="H14171" s="24" t="s">
        <v>2708</v>
      </c>
      <c r="I14171" s="24" t="s">
        <v>2709</v>
      </c>
      <c r="J14171" s="27" t="s">
        <v>15162</v>
      </c>
      <c r="K14171" s="28">
        <v>1924.9</v>
      </c>
      <c r="L14171" s="28">
        <v>1924.9</v>
      </c>
    </row>
    <row r="14172" spans="1:12" x14ac:dyDescent="0.25">
      <c r="A14172" s="24" t="s">
        <v>3306</v>
      </c>
      <c r="B14172" s="26">
        <v>2018</v>
      </c>
      <c r="C14172" s="24">
        <v>2</v>
      </c>
      <c r="D14172" s="24" t="s">
        <v>15159</v>
      </c>
      <c r="E14172" s="26">
        <v>89</v>
      </c>
      <c r="F14172" s="26">
        <v>11483</v>
      </c>
      <c r="G14172" s="26" t="s">
        <v>14790</v>
      </c>
      <c r="H14172" s="24" t="s">
        <v>206</v>
      </c>
      <c r="I14172" s="24" t="s">
        <v>207</v>
      </c>
      <c r="J14172" s="27" t="s">
        <v>15162</v>
      </c>
      <c r="K14172" s="28">
        <v>26.46</v>
      </c>
      <c r="L14172" s="28">
        <v>26.46</v>
      </c>
    </row>
    <row r="14173" spans="1:12" x14ac:dyDescent="0.25">
      <c r="A14173" s="24" t="s">
        <v>3306</v>
      </c>
      <c r="B14173" s="26">
        <v>2018</v>
      </c>
      <c r="C14173" s="24">
        <v>2</v>
      </c>
      <c r="D14173" s="24" t="s">
        <v>15159</v>
      </c>
      <c r="E14173" s="26">
        <v>135</v>
      </c>
      <c r="F14173" s="26">
        <v>11484</v>
      </c>
      <c r="G14173" s="26" t="s">
        <v>14791</v>
      </c>
      <c r="H14173" s="24" t="s">
        <v>1508</v>
      </c>
      <c r="I14173" s="24" t="s">
        <v>1509</v>
      </c>
      <c r="J14173" s="27" t="s">
        <v>15162</v>
      </c>
      <c r="K14173" s="28">
        <v>668.27</v>
      </c>
      <c r="L14173" s="28">
        <v>668.26</v>
      </c>
    </row>
    <row r="14174" spans="1:12" x14ac:dyDescent="0.25">
      <c r="A14174" s="24" t="s">
        <v>3306</v>
      </c>
      <c r="B14174" s="26">
        <v>2018</v>
      </c>
      <c r="C14174" s="24">
        <v>2</v>
      </c>
      <c r="D14174" s="24" t="s">
        <v>15128</v>
      </c>
      <c r="E14174" s="26">
        <v>16</v>
      </c>
      <c r="F14174" s="26">
        <v>11485</v>
      </c>
      <c r="G14174" s="26" t="s">
        <v>14792</v>
      </c>
      <c r="H14174" s="24" t="s">
        <v>488</v>
      </c>
      <c r="I14174" s="24" t="s">
        <v>489</v>
      </c>
      <c r="J14174" s="27" t="s">
        <v>15162</v>
      </c>
      <c r="K14174" s="28">
        <v>511.65</v>
      </c>
      <c r="L14174" s="28">
        <v>511.65</v>
      </c>
    </row>
    <row r="14175" spans="1:12" x14ac:dyDescent="0.25">
      <c r="A14175" s="24" t="s">
        <v>3306</v>
      </c>
      <c r="B14175" s="26">
        <v>2018</v>
      </c>
      <c r="C14175" s="24">
        <v>2</v>
      </c>
      <c r="D14175" s="24" t="s">
        <v>15155</v>
      </c>
      <c r="E14175" s="26">
        <v>14</v>
      </c>
      <c r="F14175" s="26">
        <v>11486</v>
      </c>
      <c r="G14175" s="26" t="s">
        <v>14793</v>
      </c>
      <c r="H14175" s="24" t="s">
        <v>1056</v>
      </c>
      <c r="I14175" s="24" t="s">
        <v>1057</v>
      </c>
      <c r="J14175" s="27" t="s">
        <v>15162</v>
      </c>
      <c r="K14175" s="28">
        <v>289.93</v>
      </c>
      <c r="L14175" s="28">
        <v>289.93</v>
      </c>
    </row>
    <row r="14176" spans="1:12" x14ac:dyDescent="0.25">
      <c r="A14176" s="24" t="s">
        <v>3306</v>
      </c>
      <c r="B14176" s="26">
        <v>2018</v>
      </c>
      <c r="C14176" s="24">
        <v>2</v>
      </c>
      <c r="D14176" s="24" t="s">
        <v>15155</v>
      </c>
      <c r="E14176" s="26">
        <v>36</v>
      </c>
      <c r="F14176" s="26">
        <v>11487</v>
      </c>
      <c r="G14176" s="26" t="s">
        <v>14794</v>
      </c>
      <c r="H14176" s="24" t="s">
        <v>1931</v>
      </c>
      <c r="I14176" s="24" t="s">
        <v>1932</v>
      </c>
      <c r="J14176" s="27" t="s">
        <v>15162</v>
      </c>
      <c r="K14176" s="28">
        <v>647.52</v>
      </c>
      <c r="L14176" s="28">
        <v>646.47</v>
      </c>
    </row>
    <row r="14177" spans="1:12" x14ac:dyDescent="0.25">
      <c r="A14177" s="24" t="s">
        <v>3306</v>
      </c>
      <c r="B14177" s="26">
        <v>2018</v>
      </c>
      <c r="C14177" s="24">
        <v>2</v>
      </c>
      <c r="D14177" s="24" t="s">
        <v>15155</v>
      </c>
      <c r="E14177" s="26">
        <v>37</v>
      </c>
      <c r="F14177" s="26">
        <v>11488</v>
      </c>
      <c r="G14177" s="26" t="s">
        <v>14795</v>
      </c>
      <c r="H14177" s="24" t="s">
        <v>1508</v>
      </c>
      <c r="I14177" s="24" t="s">
        <v>1509</v>
      </c>
      <c r="J14177" s="27" t="s">
        <v>15162</v>
      </c>
      <c r="K14177" s="28">
        <v>26.46</v>
      </c>
      <c r="L14177" s="28">
        <v>26.46</v>
      </c>
    </row>
    <row r="14178" spans="1:12" x14ac:dyDescent="0.25">
      <c r="A14178" s="24" t="s">
        <v>3306</v>
      </c>
      <c r="B14178" s="26">
        <v>2018</v>
      </c>
      <c r="C14178" s="24">
        <v>2</v>
      </c>
      <c r="D14178" s="24" t="s">
        <v>15155</v>
      </c>
      <c r="E14178" s="26">
        <v>39</v>
      </c>
      <c r="F14178" s="26">
        <v>11489</v>
      </c>
      <c r="G14178" s="26" t="s">
        <v>14796</v>
      </c>
      <c r="H14178" s="24" t="s">
        <v>1508</v>
      </c>
      <c r="I14178" s="24" t="s">
        <v>1509</v>
      </c>
      <c r="J14178" s="27" t="s">
        <v>15162</v>
      </c>
      <c r="K14178" s="28">
        <v>432.47</v>
      </c>
      <c r="L14178" s="28">
        <v>432.47</v>
      </c>
    </row>
    <row r="14179" spans="1:12" x14ac:dyDescent="0.25">
      <c r="A14179" s="24" t="s">
        <v>3306</v>
      </c>
      <c r="B14179" s="26">
        <v>2018</v>
      </c>
      <c r="C14179" s="24">
        <v>2</v>
      </c>
      <c r="D14179" s="24" t="s">
        <v>15155</v>
      </c>
      <c r="E14179" s="26">
        <v>39</v>
      </c>
      <c r="F14179" s="26">
        <v>11490</v>
      </c>
      <c r="G14179" s="26" t="s">
        <v>14797</v>
      </c>
      <c r="H14179" s="24" t="s">
        <v>3087</v>
      </c>
      <c r="I14179" s="24" t="s">
        <v>3088</v>
      </c>
      <c r="J14179" s="27" t="s">
        <v>15162</v>
      </c>
      <c r="K14179" s="28">
        <v>636.20000000000005</v>
      </c>
      <c r="L14179" s="28">
        <v>636.20000000000005</v>
      </c>
    </row>
    <row r="14180" spans="1:12" x14ac:dyDescent="0.25">
      <c r="A14180" s="24" t="s">
        <v>3306</v>
      </c>
      <c r="B14180" s="26">
        <v>2018</v>
      </c>
      <c r="C14180" s="24">
        <v>2</v>
      </c>
      <c r="D14180" s="24" t="s">
        <v>15155</v>
      </c>
      <c r="E14180" s="26">
        <v>40</v>
      </c>
      <c r="F14180" s="26">
        <v>11491</v>
      </c>
      <c r="G14180" s="26" t="s">
        <v>14798</v>
      </c>
      <c r="H14180" s="24" t="s">
        <v>3089</v>
      </c>
      <c r="I14180" s="24" t="s">
        <v>3090</v>
      </c>
      <c r="J14180" s="27" t="s">
        <v>15162</v>
      </c>
      <c r="K14180" s="28">
        <v>4321.72</v>
      </c>
      <c r="L14180" s="28">
        <v>4321.72</v>
      </c>
    </row>
    <row r="14181" spans="1:12" x14ac:dyDescent="0.25">
      <c r="A14181" s="24" t="s">
        <v>3306</v>
      </c>
      <c r="B14181" s="26">
        <v>2018</v>
      </c>
      <c r="C14181" s="24">
        <v>2</v>
      </c>
      <c r="D14181" s="24" t="s">
        <v>15155</v>
      </c>
      <c r="E14181" s="26">
        <v>40</v>
      </c>
      <c r="F14181" s="26">
        <v>11492</v>
      </c>
      <c r="G14181" s="26" t="s">
        <v>14799</v>
      </c>
      <c r="H14181" s="24" t="s">
        <v>3091</v>
      </c>
      <c r="I14181" s="24" t="s">
        <v>3092</v>
      </c>
      <c r="J14181" s="27" t="s">
        <v>15162</v>
      </c>
      <c r="K14181" s="28">
        <v>337.15</v>
      </c>
      <c r="L14181" s="28">
        <v>337.15</v>
      </c>
    </row>
    <row r="14182" spans="1:12" x14ac:dyDescent="0.25">
      <c r="A14182" s="24" t="s">
        <v>3306</v>
      </c>
      <c r="B14182" s="26">
        <v>2018</v>
      </c>
      <c r="C14182" s="24">
        <v>2</v>
      </c>
      <c r="D14182" s="24" t="s">
        <v>15155</v>
      </c>
      <c r="E14182" s="26">
        <v>42</v>
      </c>
      <c r="F14182" s="26">
        <v>11493</v>
      </c>
      <c r="G14182" s="26" t="s">
        <v>14800</v>
      </c>
      <c r="H14182" s="24" t="s">
        <v>2826</v>
      </c>
      <c r="I14182" s="24" t="s">
        <v>2827</v>
      </c>
      <c r="J14182" s="27" t="s">
        <v>15162</v>
      </c>
      <c r="K14182" s="28">
        <v>2612.94</v>
      </c>
      <c r="L14182" s="28">
        <v>2612.94</v>
      </c>
    </row>
    <row r="14183" spans="1:12" x14ac:dyDescent="0.25">
      <c r="A14183" s="24" t="s">
        <v>3306</v>
      </c>
      <c r="B14183" s="26">
        <v>2018</v>
      </c>
      <c r="C14183" s="24">
        <v>2</v>
      </c>
      <c r="D14183" s="24" t="s">
        <v>15155</v>
      </c>
      <c r="E14183" s="26">
        <v>42</v>
      </c>
      <c r="F14183" s="26">
        <v>11494</v>
      </c>
      <c r="G14183" s="26" t="s">
        <v>14801</v>
      </c>
      <c r="H14183" s="24" t="s">
        <v>2826</v>
      </c>
      <c r="I14183" s="24" t="s">
        <v>2827</v>
      </c>
      <c r="J14183" s="27" t="s">
        <v>15162</v>
      </c>
      <c r="K14183" s="28">
        <v>2691.66</v>
      </c>
      <c r="L14183" s="28">
        <v>2691.66</v>
      </c>
    </row>
    <row r="14184" spans="1:12" x14ac:dyDescent="0.25">
      <c r="A14184" s="24" t="s">
        <v>3306</v>
      </c>
      <c r="B14184" s="26">
        <v>2018</v>
      </c>
      <c r="C14184" s="24">
        <v>2</v>
      </c>
      <c r="D14184" s="24" t="s">
        <v>15155</v>
      </c>
      <c r="E14184" s="26">
        <v>43</v>
      </c>
      <c r="F14184" s="26">
        <v>10907</v>
      </c>
      <c r="G14184" s="26" t="s">
        <v>14214</v>
      </c>
      <c r="H14184" s="24" t="s">
        <v>3093</v>
      </c>
      <c r="I14184" s="24" t="s">
        <v>3094</v>
      </c>
      <c r="J14184" s="27" t="s">
        <v>15162</v>
      </c>
      <c r="K14184" s="28">
        <v>1786.22</v>
      </c>
      <c r="L14184" s="28">
        <v>1786.22</v>
      </c>
    </row>
    <row r="14185" spans="1:12" x14ac:dyDescent="0.25">
      <c r="A14185" s="24" t="s">
        <v>3306</v>
      </c>
      <c r="B14185" s="26">
        <v>2018</v>
      </c>
      <c r="C14185" s="24">
        <v>2</v>
      </c>
      <c r="D14185" s="24" t="s">
        <v>15155</v>
      </c>
      <c r="E14185" s="26">
        <v>44</v>
      </c>
      <c r="F14185" s="26">
        <v>11495</v>
      </c>
      <c r="G14185" s="26" t="s">
        <v>14802</v>
      </c>
      <c r="H14185" s="24" t="s">
        <v>1508</v>
      </c>
      <c r="I14185" s="24" t="s">
        <v>1509</v>
      </c>
      <c r="J14185" s="27" t="s">
        <v>15162</v>
      </c>
      <c r="K14185" s="28">
        <v>898.55</v>
      </c>
      <c r="L14185" s="28">
        <v>898.54</v>
      </c>
    </row>
    <row r="14186" spans="1:12" x14ac:dyDescent="0.25">
      <c r="A14186" s="24" t="s">
        <v>3306</v>
      </c>
      <c r="B14186" s="26">
        <v>2018</v>
      </c>
      <c r="C14186" s="24">
        <v>2</v>
      </c>
      <c r="D14186" s="24" t="s">
        <v>15155</v>
      </c>
      <c r="E14186" s="26">
        <v>46</v>
      </c>
      <c r="F14186" s="26">
        <v>11496</v>
      </c>
      <c r="G14186" s="26" t="s">
        <v>14803</v>
      </c>
      <c r="H14186" s="24" t="s">
        <v>1708</v>
      </c>
      <c r="I14186" s="24" t="s">
        <v>1709</v>
      </c>
      <c r="J14186" s="27" t="s">
        <v>15162</v>
      </c>
      <c r="K14186" s="28">
        <v>2921.47</v>
      </c>
      <c r="L14186" s="28">
        <v>2921.47</v>
      </c>
    </row>
    <row r="14187" spans="1:12" x14ac:dyDescent="0.25">
      <c r="A14187" s="24" t="s">
        <v>3306</v>
      </c>
      <c r="B14187" s="26">
        <v>2018</v>
      </c>
      <c r="C14187" s="24">
        <v>2</v>
      </c>
      <c r="D14187" s="24" t="s">
        <v>15155</v>
      </c>
      <c r="E14187" s="26">
        <v>46</v>
      </c>
      <c r="F14187" s="26">
        <v>11497</v>
      </c>
      <c r="G14187" s="26" t="s">
        <v>14804</v>
      </c>
      <c r="H14187" s="24" t="s">
        <v>1931</v>
      </c>
      <c r="I14187" s="24" t="s">
        <v>1932</v>
      </c>
      <c r="J14187" s="27" t="s">
        <v>15162</v>
      </c>
      <c r="K14187" s="28">
        <v>643.4</v>
      </c>
      <c r="L14187" s="28">
        <v>643.4</v>
      </c>
    </row>
    <row r="14188" spans="1:12" x14ac:dyDescent="0.25">
      <c r="A14188" s="24" t="s">
        <v>3306</v>
      </c>
      <c r="B14188" s="26">
        <v>2018</v>
      </c>
      <c r="C14188" s="24">
        <v>2</v>
      </c>
      <c r="D14188" s="24" t="s">
        <v>15155</v>
      </c>
      <c r="E14188" s="26">
        <v>47</v>
      </c>
      <c r="F14188" s="26">
        <v>11498</v>
      </c>
      <c r="G14188" s="26" t="s">
        <v>14805</v>
      </c>
      <c r="H14188" s="24" t="s">
        <v>2826</v>
      </c>
      <c r="I14188" s="24" t="s">
        <v>2827</v>
      </c>
      <c r="J14188" s="27" t="s">
        <v>15162</v>
      </c>
      <c r="K14188" s="28">
        <v>2548.7800000000002</v>
      </c>
      <c r="L14188" s="28">
        <v>2548.7800000000002</v>
      </c>
    </row>
    <row r="14189" spans="1:12" x14ac:dyDescent="0.25">
      <c r="A14189" s="24" t="s">
        <v>3306</v>
      </c>
      <c r="B14189" s="26">
        <v>2018</v>
      </c>
      <c r="C14189" s="24">
        <v>2</v>
      </c>
      <c r="D14189" s="24" t="s">
        <v>15155</v>
      </c>
      <c r="E14189" s="26">
        <v>50</v>
      </c>
      <c r="F14189" s="26">
        <v>11499</v>
      </c>
      <c r="G14189" s="26" t="s">
        <v>14806</v>
      </c>
      <c r="H14189" s="24" t="s">
        <v>3095</v>
      </c>
      <c r="I14189" s="24" t="s">
        <v>3096</v>
      </c>
      <c r="J14189" s="27" t="s">
        <v>15162</v>
      </c>
      <c r="K14189" s="28">
        <v>1228.7</v>
      </c>
      <c r="L14189" s="28">
        <v>1228.7</v>
      </c>
    </row>
    <row r="14190" spans="1:12" x14ac:dyDescent="0.25">
      <c r="A14190" s="24" t="s">
        <v>3306</v>
      </c>
      <c r="B14190" s="26">
        <v>2018</v>
      </c>
      <c r="C14190" s="24">
        <v>2</v>
      </c>
      <c r="D14190" s="24" t="s">
        <v>15155</v>
      </c>
      <c r="E14190" s="26">
        <v>51</v>
      </c>
      <c r="F14190" s="26">
        <v>11500</v>
      </c>
      <c r="G14190" s="26" t="s">
        <v>14807</v>
      </c>
      <c r="H14190" s="24" t="s">
        <v>3097</v>
      </c>
      <c r="I14190" s="24" t="s">
        <v>3098</v>
      </c>
      <c r="J14190" s="27" t="s">
        <v>15162</v>
      </c>
      <c r="K14190" s="28">
        <v>807.35</v>
      </c>
      <c r="L14190" s="28">
        <v>806.55</v>
      </c>
    </row>
    <row r="14191" spans="1:12" x14ac:dyDescent="0.25">
      <c r="A14191" s="24" t="s">
        <v>3306</v>
      </c>
      <c r="B14191" s="26">
        <v>2018</v>
      </c>
      <c r="C14191" s="24">
        <v>2</v>
      </c>
      <c r="D14191" s="24" t="s">
        <v>15155</v>
      </c>
      <c r="E14191" s="26">
        <v>51</v>
      </c>
      <c r="F14191" s="26">
        <v>11501</v>
      </c>
      <c r="G14191" s="26" t="s">
        <v>14808</v>
      </c>
      <c r="H14191" s="24" t="s">
        <v>1056</v>
      </c>
      <c r="I14191" s="24" t="s">
        <v>1057</v>
      </c>
      <c r="J14191" s="27" t="s">
        <v>15162</v>
      </c>
      <c r="K14191" s="28">
        <v>1070.22</v>
      </c>
      <c r="L14191" s="28">
        <v>1070.22</v>
      </c>
    </row>
    <row r="14192" spans="1:12" x14ac:dyDescent="0.25">
      <c r="A14192" s="24" t="s">
        <v>3306</v>
      </c>
      <c r="B14192" s="26">
        <v>2018</v>
      </c>
      <c r="C14192" s="24">
        <v>2</v>
      </c>
      <c r="D14192" s="24" t="s">
        <v>15155</v>
      </c>
      <c r="E14192" s="26">
        <v>52</v>
      </c>
      <c r="F14192" s="26">
        <v>11502</v>
      </c>
      <c r="G14192" s="26" t="s">
        <v>14809</v>
      </c>
      <c r="H14192" s="24" t="s">
        <v>1056</v>
      </c>
      <c r="I14192" s="24" t="s">
        <v>1057</v>
      </c>
      <c r="J14192" s="27" t="s">
        <v>15162</v>
      </c>
      <c r="K14192" s="28">
        <v>615.48</v>
      </c>
      <c r="L14192" s="28">
        <v>615.47</v>
      </c>
    </row>
    <row r="14193" spans="1:12" x14ac:dyDescent="0.25">
      <c r="A14193" s="24" t="s">
        <v>3306</v>
      </c>
      <c r="B14193" s="26">
        <v>2018</v>
      </c>
      <c r="C14193" s="24">
        <v>2</v>
      </c>
      <c r="D14193" s="24" t="s">
        <v>15155</v>
      </c>
      <c r="E14193" s="26">
        <v>52</v>
      </c>
      <c r="F14193" s="26">
        <v>11503</v>
      </c>
      <c r="G14193" s="26" t="s">
        <v>14810</v>
      </c>
      <c r="H14193" s="24" t="s">
        <v>3087</v>
      </c>
      <c r="I14193" s="24" t="s">
        <v>3088</v>
      </c>
      <c r="J14193" s="27" t="s">
        <v>15162</v>
      </c>
      <c r="K14193" s="28">
        <v>737.92</v>
      </c>
      <c r="L14193" s="28">
        <v>737.92</v>
      </c>
    </row>
    <row r="14194" spans="1:12" x14ac:dyDescent="0.25">
      <c r="A14194" s="24" t="s">
        <v>3306</v>
      </c>
      <c r="B14194" s="26">
        <v>2018</v>
      </c>
      <c r="C14194" s="24">
        <v>2</v>
      </c>
      <c r="D14194" s="24" t="s">
        <v>15155</v>
      </c>
      <c r="E14194" s="26">
        <v>54</v>
      </c>
      <c r="F14194" s="26">
        <v>11504</v>
      </c>
      <c r="G14194" s="26" t="s">
        <v>14811</v>
      </c>
      <c r="H14194" s="24" t="s">
        <v>2936</v>
      </c>
      <c r="I14194" s="24" t="s">
        <v>2937</v>
      </c>
      <c r="J14194" s="27" t="s">
        <v>15162</v>
      </c>
      <c r="K14194" s="28">
        <v>1152.68</v>
      </c>
      <c r="L14194" s="28">
        <v>1152.68</v>
      </c>
    </row>
    <row r="14195" spans="1:12" x14ac:dyDescent="0.25">
      <c r="A14195" s="24" t="s">
        <v>3306</v>
      </c>
      <c r="B14195" s="26">
        <v>2018</v>
      </c>
      <c r="C14195" s="24">
        <v>2</v>
      </c>
      <c r="D14195" s="24" t="s">
        <v>15155</v>
      </c>
      <c r="E14195" s="26">
        <v>54</v>
      </c>
      <c r="F14195" s="26">
        <v>11505</v>
      </c>
      <c r="G14195" s="26" t="s">
        <v>14812</v>
      </c>
      <c r="H14195" s="24" t="s">
        <v>1056</v>
      </c>
      <c r="I14195" s="24" t="s">
        <v>1057</v>
      </c>
      <c r="J14195" s="27" t="s">
        <v>15162</v>
      </c>
      <c r="K14195" s="28">
        <v>675.44</v>
      </c>
      <c r="L14195" s="28">
        <v>675.44</v>
      </c>
    </row>
    <row r="14196" spans="1:12" x14ac:dyDescent="0.25">
      <c r="A14196" s="24" t="s">
        <v>3306</v>
      </c>
      <c r="B14196" s="26">
        <v>2018</v>
      </c>
      <c r="C14196" s="24">
        <v>2</v>
      </c>
      <c r="D14196" s="24" t="s">
        <v>15155</v>
      </c>
      <c r="E14196" s="26">
        <v>54</v>
      </c>
      <c r="F14196" s="26">
        <v>11506</v>
      </c>
      <c r="G14196" s="26" t="s">
        <v>14813</v>
      </c>
      <c r="H14196" s="24" t="s">
        <v>368</v>
      </c>
      <c r="I14196" s="24" t="s">
        <v>369</v>
      </c>
      <c r="J14196" s="27" t="s">
        <v>15162</v>
      </c>
      <c r="K14196" s="28">
        <v>701.06</v>
      </c>
      <c r="L14196" s="28">
        <v>701.06</v>
      </c>
    </row>
    <row r="14197" spans="1:12" x14ac:dyDescent="0.25">
      <c r="A14197" s="24" t="s">
        <v>3306</v>
      </c>
      <c r="B14197" s="26">
        <v>2018</v>
      </c>
      <c r="C14197" s="24">
        <v>2</v>
      </c>
      <c r="D14197" s="24" t="s">
        <v>15155</v>
      </c>
      <c r="E14197" s="26">
        <v>54</v>
      </c>
      <c r="F14197" s="26">
        <v>11115</v>
      </c>
      <c r="G14197" s="26" t="s">
        <v>14422</v>
      </c>
      <c r="H14197" s="24" t="s">
        <v>1931</v>
      </c>
      <c r="I14197" s="24" t="s">
        <v>1932</v>
      </c>
      <c r="J14197" s="27" t="s">
        <v>15162</v>
      </c>
      <c r="K14197" s="28">
        <v>931.51</v>
      </c>
      <c r="L14197" s="28">
        <v>931.51</v>
      </c>
    </row>
    <row r="14198" spans="1:12" x14ac:dyDescent="0.25">
      <c r="A14198" s="24" t="s">
        <v>3306</v>
      </c>
      <c r="B14198" s="26">
        <v>2018</v>
      </c>
      <c r="C14198" s="24">
        <v>2</v>
      </c>
      <c r="D14198" s="24" t="s">
        <v>15155</v>
      </c>
      <c r="E14198" s="26">
        <v>55</v>
      </c>
      <c r="F14198" s="26">
        <v>11507</v>
      </c>
      <c r="G14198" s="26" t="s">
        <v>14814</v>
      </c>
      <c r="H14198" s="24" t="s">
        <v>3099</v>
      </c>
      <c r="I14198" s="24" t="s">
        <v>3100</v>
      </c>
      <c r="J14198" s="27" t="s">
        <v>15162</v>
      </c>
      <c r="K14198" s="28">
        <v>1269.26</v>
      </c>
      <c r="L14198" s="28">
        <v>1269.26</v>
      </c>
    </row>
    <row r="14199" spans="1:12" x14ac:dyDescent="0.25">
      <c r="A14199" s="24" t="s">
        <v>3306</v>
      </c>
      <c r="B14199" s="26">
        <v>2018</v>
      </c>
      <c r="C14199" s="24">
        <v>2</v>
      </c>
      <c r="D14199" s="24" t="s">
        <v>15155</v>
      </c>
      <c r="E14199" s="26">
        <v>55</v>
      </c>
      <c r="F14199" s="26">
        <v>11508</v>
      </c>
      <c r="G14199" s="26" t="s">
        <v>14815</v>
      </c>
      <c r="H14199" s="24" t="s">
        <v>1708</v>
      </c>
      <c r="I14199" s="24" t="s">
        <v>1709</v>
      </c>
      <c r="J14199" s="27" t="s">
        <v>15162</v>
      </c>
      <c r="K14199" s="28">
        <v>3025.05</v>
      </c>
      <c r="L14199" s="28">
        <v>3025.05</v>
      </c>
    </row>
    <row r="14200" spans="1:12" x14ac:dyDescent="0.25">
      <c r="A14200" s="24" t="s">
        <v>3306</v>
      </c>
      <c r="B14200" s="26">
        <v>2018</v>
      </c>
      <c r="C14200" s="24">
        <v>2</v>
      </c>
      <c r="D14200" s="24" t="s">
        <v>15155</v>
      </c>
      <c r="E14200" s="26">
        <v>55</v>
      </c>
      <c r="F14200" s="26">
        <v>11509</v>
      </c>
      <c r="G14200" s="26" t="s">
        <v>14816</v>
      </c>
      <c r="H14200" s="24" t="s">
        <v>1732</v>
      </c>
      <c r="I14200" s="24" t="s">
        <v>1733</v>
      </c>
      <c r="J14200" s="27" t="s">
        <v>15162</v>
      </c>
      <c r="K14200" s="28">
        <v>398.47</v>
      </c>
      <c r="L14200" s="28">
        <v>398.47</v>
      </c>
    </row>
    <row r="14201" spans="1:12" x14ac:dyDescent="0.25">
      <c r="A14201" s="24" t="s">
        <v>3306</v>
      </c>
      <c r="B14201" s="26">
        <v>2018</v>
      </c>
      <c r="C14201" s="24">
        <v>2</v>
      </c>
      <c r="D14201" s="24" t="s">
        <v>15155</v>
      </c>
      <c r="E14201" s="26">
        <v>56</v>
      </c>
      <c r="F14201" s="26">
        <v>11510</v>
      </c>
      <c r="G14201" s="26" t="s">
        <v>14817</v>
      </c>
      <c r="H14201" s="24" t="s">
        <v>3101</v>
      </c>
      <c r="I14201" s="24" t="s">
        <v>3102</v>
      </c>
      <c r="J14201" s="27" t="s">
        <v>15162</v>
      </c>
      <c r="K14201" s="28">
        <v>2887.17</v>
      </c>
      <c r="L14201" s="28">
        <v>2887.17</v>
      </c>
    </row>
    <row r="14202" spans="1:12" x14ac:dyDescent="0.25">
      <c r="A14202" s="24" t="s">
        <v>3306</v>
      </c>
      <c r="B14202" s="26">
        <v>2018</v>
      </c>
      <c r="C14202" s="24">
        <v>2</v>
      </c>
      <c r="D14202" s="24" t="s">
        <v>15155</v>
      </c>
      <c r="E14202" s="26">
        <v>59</v>
      </c>
      <c r="F14202" s="26">
        <v>11511</v>
      </c>
      <c r="G14202" s="26" t="s">
        <v>14818</v>
      </c>
      <c r="H14202" s="24" t="s">
        <v>3103</v>
      </c>
      <c r="I14202" s="24" t="s">
        <v>3104</v>
      </c>
      <c r="J14202" s="27" t="s">
        <v>15162</v>
      </c>
      <c r="K14202" s="28">
        <v>782.09</v>
      </c>
      <c r="L14202" s="28">
        <v>782.09</v>
      </c>
    </row>
    <row r="14203" spans="1:12" x14ac:dyDescent="0.25">
      <c r="A14203" s="24" t="s">
        <v>3306</v>
      </c>
      <c r="B14203" s="26">
        <v>2018</v>
      </c>
      <c r="C14203" s="24">
        <v>2</v>
      </c>
      <c r="D14203" s="24" t="s">
        <v>15155</v>
      </c>
      <c r="E14203" s="26">
        <v>60</v>
      </c>
      <c r="F14203" s="26">
        <v>11512</v>
      </c>
      <c r="G14203" s="26" t="s">
        <v>14819</v>
      </c>
      <c r="H14203" s="24" t="s">
        <v>1508</v>
      </c>
      <c r="I14203" s="24" t="s">
        <v>1509</v>
      </c>
      <c r="J14203" s="27" t="s">
        <v>15162</v>
      </c>
      <c r="K14203" s="28">
        <v>1717.28</v>
      </c>
      <c r="L14203" s="28">
        <v>1717.28</v>
      </c>
    </row>
    <row r="14204" spans="1:12" x14ac:dyDescent="0.25">
      <c r="A14204" s="24" t="s">
        <v>3306</v>
      </c>
      <c r="B14204" s="26">
        <v>2018</v>
      </c>
      <c r="C14204" s="24">
        <v>2</v>
      </c>
      <c r="D14204" s="24" t="s">
        <v>15155</v>
      </c>
      <c r="E14204" s="26">
        <v>62</v>
      </c>
      <c r="F14204" s="26">
        <v>11513</v>
      </c>
      <c r="G14204" s="26" t="s">
        <v>14820</v>
      </c>
      <c r="H14204" s="24" t="s">
        <v>3087</v>
      </c>
      <c r="I14204" s="24" t="s">
        <v>3088</v>
      </c>
      <c r="J14204" s="27" t="s">
        <v>15162</v>
      </c>
      <c r="K14204" s="28">
        <v>3703.47</v>
      </c>
      <c r="L14204" s="28">
        <v>3703.47</v>
      </c>
    </row>
    <row r="14205" spans="1:12" x14ac:dyDescent="0.25">
      <c r="A14205" s="24" t="s">
        <v>3306</v>
      </c>
      <c r="B14205" s="26">
        <v>2018</v>
      </c>
      <c r="C14205" s="24">
        <v>2</v>
      </c>
      <c r="D14205" s="24" t="s">
        <v>15155</v>
      </c>
      <c r="E14205" s="26">
        <v>102</v>
      </c>
      <c r="F14205" s="26">
        <v>11514</v>
      </c>
      <c r="G14205" s="26" t="s">
        <v>14821</v>
      </c>
      <c r="H14205" s="24" t="s">
        <v>2734</v>
      </c>
      <c r="I14205" s="24" t="s">
        <v>2735</v>
      </c>
      <c r="J14205" s="27" t="s">
        <v>15162</v>
      </c>
      <c r="K14205" s="28">
        <v>2465.58</v>
      </c>
      <c r="L14205" s="28">
        <v>2465.58</v>
      </c>
    </row>
    <row r="14206" spans="1:12" x14ac:dyDescent="0.25">
      <c r="A14206" s="24" t="s">
        <v>3306</v>
      </c>
      <c r="B14206" s="26">
        <v>2018</v>
      </c>
      <c r="C14206" s="24">
        <v>2</v>
      </c>
      <c r="D14206" s="24" t="s">
        <v>15155</v>
      </c>
      <c r="E14206" s="26">
        <v>122</v>
      </c>
      <c r="F14206" s="26">
        <v>11515</v>
      </c>
      <c r="G14206" s="26" t="s">
        <v>14822</v>
      </c>
      <c r="H14206" s="24" t="s">
        <v>3105</v>
      </c>
      <c r="I14206" s="24" t="s">
        <v>3106</v>
      </c>
      <c r="J14206" s="27" t="s">
        <v>15162</v>
      </c>
      <c r="K14206" s="28">
        <v>1225.19</v>
      </c>
      <c r="L14206" s="28">
        <v>1225.19</v>
      </c>
    </row>
    <row r="14207" spans="1:12" x14ac:dyDescent="0.25">
      <c r="A14207" s="24" t="s">
        <v>3306</v>
      </c>
      <c r="B14207" s="26">
        <v>2018</v>
      </c>
      <c r="C14207" s="24">
        <v>2</v>
      </c>
      <c r="D14207" s="24" t="s">
        <v>15155</v>
      </c>
      <c r="E14207" s="26">
        <v>134</v>
      </c>
      <c r="F14207" s="26">
        <v>11516</v>
      </c>
      <c r="G14207" s="26" t="s">
        <v>14823</v>
      </c>
      <c r="H14207" s="24" t="s">
        <v>2798</v>
      </c>
      <c r="I14207" s="24" t="s">
        <v>2799</v>
      </c>
      <c r="J14207" s="27" t="s">
        <v>15162</v>
      </c>
      <c r="K14207" s="28">
        <v>249.54</v>
      </c>
      <c r="L14207" s="28">
        <v>249.54</v>
      </c>
    </row>
    <row r="14208" spans="1:12" x14ac:dyDescent="0.25">
      <c r="A14208" s="24" t="s">
        <v>3306</v>
      </c>
      <c r="B14208" s="26">
        <v>2018</v>
      </c>
      <c r="C14208" s="24">
        <v>2</v>
      </c>
      <c r="D14208" s="24" t="s">
        <v>15155</v>
      </c>
      <c r="E14208" s="26">
        <v>135</v>
      </c>
      <c r="F14208" s="26">
        <v>11517</v>
      </c>
      <c r="G14208" s="26" t="s">
        <v>14824</v>
      </c>
      <c r="H14208" s="24" t="s">
        <v>1056</v>
      </c>
      <c r="I14208" s="24" t="s">
        <v>1057</v>
      </c>
      <c r="J14208" s="27" t="s">
        <v>15162</v>
      </c>
      <c r="K14208" s="28">
        <v>698.03</v>
      </c>
      <c r="L14208" s="28">
        <v>698.03</v>
      </c>
    </row>
    <row r="14209" spans="1:12" x14ac:dyDescent="0.25">
      <c r="A14209" s="24" t="s">
        <v>3306</v>
      </c>
      <c r="B14209" s="26">
        <v>2018</v>
      </c>
      <c r="C14209" s="24">
        <v>2</v>
      </c>
      <c r="D14209" s="24" t="s">
        <v>15155</v>
      </c>
      <c r="E14209" s="26">
        <v>136</v>
      </c>
      <c r="F14209" s="26">
        <v>11518</v>
      </c>
      <c r="G14209" s="26" t="s">
        <v>14825</v>
      </c>
      <c r="H14209" s="24" t="s">
        <v>3107</v>
      </c>
      <c r="I14209" s="24" t="s">
        <v>3108</v>
      </c>
      <c r="J14209" s="27" t="s">
        <v>15162</v>
      </c>
      <c r="K14209" s="28">
        <v>371.95</v>
      </c>
      <c r="L14209" s="28">
        <v>371.15</v>
      </c>
    </row>
    <row r="14210" spans="1:12" x14ac:dyDescent="0.25">
      <c r="A14210" s="24" t="s">
        <v>3306</v>
      </c>
      <c r="B14210" s="26">
        <v>2018</v>
      </c>
      <c r="C14210" s="24">
        <v>2</v>
      </c>
      <c r="D14210" s="24" t="s">
        <v>15155</v>
      </c>
      <c r="E14210" s="26">
        <v>137</v>
      </c>
      <c r="F14210" s="26">
        <v>11519</v>
      </c>
      <c r="G14210" s="26" t="s">
        <v>14826</v>
      </c>
      <c r="H14210" s="24" t="s">
        <v>3109</v>
      </c>
      <c r="I14210" s="24" t="s">
        <v>3110</v>
      </c>
      <c r="J14210" s="27" t="s">
        <v>15162</v>
      </c>
      <c r="K14210" s="28">
        <v>576.51</v>
      </c>
      <c r="L14210" s="28">
        <v>576.51</v>
      </c>
    </row>
    <row r="14211" spans="1:12" x14ac:dyDescent="0.25">
      <c r="A14211" s="24" t="s">
        <v>3306</v>
      </c>
      <c r="B14211" s="26">
        <v>2018</v>
      </c>
      <c r="C14211" s="24">
        <v>2</v>
      </c>
      <c r="D14211" s="24" t="s">
        <v>15155</v>
      </c>
      <c r="E14211" s="26">
        <v>137</v>
      </c>
      <c r="F14211" s="26">
        <v>11520</v>
      </c>
      <c r="G14211" s="26" t="s">
        <v>14827</v>
      </c>
      <c r="H14211" s="24" t="s">
        <v>3111</v>
      </c>
      <c r="I14211" s="24" t="s">
        <v>3112</v>
      </c>
      <c r="J14211" s="27" t="s">
        <v>15162</v>
      </c>
      <c r="K14211" s="28">
        <v>537.34</v>
      </c>
      <c r="L14211" s="28">
        <v>537.34</v>
      </c>
    </row>
    <row r="14212" spans="1:12" x14ac:dyDescent="0.25">
      <c r="A14212" s="24" t="s">
        <v>3306</v>
      </c>
      <c r="B14212" s="26">
        <v>2018</v>
      </c>
      <c r="C14212" s="24">
        <v>2</v>
      </c>
      <c r="D14212" s="24" t="s">
        <v>15155</v>
      </c>
      <c r="E14212" s="26">
        <v>155</v>
      </c>
      <c r="F14212" s="26">
        <v>11521</v>
      </c>
      <c r="G14212" s="26" t="s">
        <v>14828</v>
      </c>
      <c r="H14212" s="24" t="s">
        <v>3113</v>
      </c>
      <c r="I14212" s="24" t="s">
        <v>3114</v>
      </c>
      <c r="J14212" s="27" t="s">
        <v>15162</v>
      </c>
      <c r="K14212" s="28">
        <v>940.45</v>
      </c>
      <c r="L14212" s="28">
        <v>939.64</v>
      </c>
    </row>
    <row r="14213" spans="1:12" x14ac:dyDescent="0.25">
      <c r="A14213" s="24" t="s">
        <v>3306</v>
      </c>
      <c r="B14213" s="26">
        <v>2018</v>
      </c>
      <c r="C14213" s="24">
        <v>2</v>
      </c>
      <c r="D14213" s="24" t="s">
        <v>15147</v>
      </c>
      <c r="E14213" s="26">
        <v>11</v>
      </c>
      <c r="F14213" s="26">
        <v>11522</v>
      </c>
      <c r="G14213" s="26" t="s">
        <v>14829</v>
      </c>
      <c r="H14213" s="24" t="s">
        <v>670</v>
      </c>
      <c r="I14213" s="24" t="s">
        <v>671</v>
      </c>
      <c r="J14213" s="27" t="s">
        <v>15162</v>
      </c>
      <c r="K14213" s="28">
        <v>26.46</v>
      </c>
      <c r="L14213" s="28">
        <v>26.46</v>
      </c>
    </row>
    <row r="14214" spans="1:12" x14ac:dyDescent="0.25">
      <c r="A14214" s="24" t="s">
        <v>3306</v>
      </c>
      <c r="B14214" s="26">
        <v>2018</v>
      </c>
      <c r="C14214" s="24">
        <v>2</v>
      </c>
      <c r="D14214" s="24" t="s">
        <v>15147</v>
      </c>
      <c r="E14214" s="26">
        <v>20</v>
      </c>
      <c r="F14214" s="26">
        <v>11523</v>
      </c>
      <c r="G14214" s="26" t="s">
        <v>14830</v>
      </c>
      <c r="H14214" s="24" t="s">
        <v>670</v>
      </c>
      <c r="I14214" s="24" t="s">
        <v>671</v>
      </c>
      <c r="J14214" s="27" t="s">
        <v>15162</v>
      </c>
      <c r="K14214" s="28">
        <v>389.87</v>
      </c>
      <c r="L14214" s="28">
        <v>389.87</v>
      </c>
    </row>
    <row r="14215" spans="1:12" x14ac:dyDescent="0.25">
      <c r="A14215" s="24" t="s">
        <v>3306</v>
      </c>
      <c r="B14215" s="26">
        <v>2018</v>
      </c>
      <c r="C14215" s="24">
        <v>2</v>
      </c>
      <c r="D14215" s="24" t="s">
        <v>15147</v>
      </c>
      <c r="E14215" s="26">
        <v>22</v>
      </c>
      <c r="F14215" s="26">
        <v>11524</v>
      </c>
      <c r="G14215" s="26" t="s">
        <v>14831</v>
      </c>
      <c r="H14215" s="24" t="s">
        <v>670</v>
      </c>
      <c r="I14215" s="24" t="s">
        <v>671</v>
      </c>
      <c r="J14215" s="27" t="s">
        <v>15162</v>
      </c>
      <c r="K14215" s="28">
        <v>720.38</v>
      </c>
      <c r="L14215" s="28">
        <v>720.38</v>
      </c>
    </row>
    <row r="14216" spans="1:12" x14ac:dyDescent="0.25">
      <c r="A14216" s="24" t="s">
        <v>3306</v>
      </c>
      <c r="B14216" s="26">
        <v>2018</v>
      </c>
      <c r="C14216" s="24">
        <v>2</v>
      </c>
      <c r="D14216" s="24" t="s">
        <v>15147</v>
      </c>
      <c r="E14216" s="26">
        <v>31</v>
      </c>
      <c r="F14216" s="26">
        <v>11525</v>
      </c>
      <c r="G14216" s="26" t="s">
        <v>14832</v>
      </c>
      <c r="H14216" s="24" t="s">
        <v>670</v>
      </c>
      <c r="I14216" s="24" t="s">
        <v>671</v>
      </c>
      <c r="J14216" s="27" t="s">
        <v>15162</v>
      </c>
      <c r="K14216" s="28">
        <v>372.78</v>
      </c>
      <c r="L14216" s="28">
        <v>372.78</v>
      </c>
    </row>
    <row r="14217" spans="1:12" x14ac:dyDescent="0.25">
      <c r="A14217" s="24" t="s">
        <v>3306</v>
      </c>
      <c r="B14217" s="26">
        <v>2018</v>
      </c>
      <c r="C14217" s="24">
        <v>2</v>
      </c>
      <c r="D14217" s="24" t="s">
        <v>15147</v>
      </c>
      <c r="E14217" s="26">
        <v>36</v>
      </c>
      <c r="F14217" s="26">
        <v>11526</v>
      </c>
      <c r="G14217" s="26" t="s">
        <v>14833</v>
      </c>
      <c r="H14217" s="24" t="s">
        <v>3115</v>
      </c>
      <c r="I14217" s="24" t="s">
        <v>3116</v>
      </c>
      <c r="J14217" s="27" t="s">
        <v>15162</v>
      </c>
      <c r="K14217" s="28">
        <v>358.26</v>
      </c>
      <c r="L14217" s="28">
        <v>358.26</v>
      </c>
    </row>
    <row r="14218" spans="1:12" x14ac:dyDescent="0.25">
      <c r="A14218" s="24" t="s">
        <v>3306</v>
      </c>
      <c r="B14218" s="26">
        <v>2018</v>
      </c>
      <c r="C14218" s="24">
        <v>2</v>
      </c>
      <c r="D14218" s="24" t="s">
        <v>15147</v>
      </c>
      <c r="E14218" s="26">
        <v>36</v>
      </c>
      <c r="F14218" s="26">
        <v>11527</v>
      </c>
      <c r="G14218" s="26" t="s">
        <v>14834</v>
      </c>
      <c r="H14218" s="24" t="s">
        <v>3117</v>
      </c>
      <c r="I14218" s="24" t="s">
        <v>3118</v>
      </c>
      <c r="J14218" s="27" t="s">
        <v>15162</v>
      </c>
      <c r="K14218" s="28">
        <v>660.5</v>
      </c>
      <c r="L14218" s="28">
        <v>660.5</v>
      </c>
    </row>
    <row r="14219" spans="1:12" x14ac:dyDescent="0.25">
      <c r="A14219" s="24" t="s">
        <v>3306</v>
      </c>
      <c r="B14219" s="26">
        <v>2018</v>
      </c>
      <c r="C14219" s="24">
        <v>2</v>
      </c>
      <c r="D14219" s="24" t="s">
        <v>15147</v>
      </c>
      <c r="E14219" s="26">
        <v>40</v>
      </c>
      <c r="F14219" s="26">
        <v>11528</v>
      </c>
      <c r="G14219" s="26" t="s">
        <v>14835</v>
      </c>
      <c r="H14219" s="24" t="s">
        <v>3119</v>
      </c>
      <c r="I14219" s="24" t="s">
        <v>3120</v>
      </c>
      <c r="J14219" s="27" t="s">
        <v>15162</v>
      </c>
      <c r="K14219" s="28">
        <v>923.11</v>
      </c>
      <c r="L14219" s="28">
        <v>923.11</v>
      </c>
    </row>
    <row r="14220" spans="1:12" x14ac:dyDescent="0.25">
      <c r="A14220" s="24" t="s">
        <v>3306</v>
      </c>
      <c r="B14220" s="26">
        <v>2018</v>
      </c>
      <c r="C14220" s="24">
        <v>2</v>
      </c>
      <c r="D14220" s="24" t="s">
        <v>15147</v>
      </c>
      <c r="E14220" s="26">
        <v>50</v>
      </c>
      <c r="F14220" s="26">
        <v>11529</v>
      </c>
      <c r="G14220" s="26" t="s">
        <v>14836</v>
      </c>
      <c r="H14220" s="24" t="s">
        <v>3121</v>
      </c>
      <c r="I14220" s="24" t="s">
        <v>3122</v>
      </c>
      <c r="J14220" s="27" t="s">
        <v>15162</v>
      </c>
      <c r="K14220" s="28">
        <v>1096.21</v>
      </c>
      <c r="L14220" s="28">
        <v>1096.21</v>
      </c>
    </row>
    <row r="14221" spans="1:12" x14ac:dyDescent="0.25">
      <c r="A14221" s="24" t="s">
        <v>3306</v>
      </c>
      <c r="B14221" s="26">
        <v>2018</v>
      </c>
      <c r="C14221" s="24">
        <v>2</v>
      </c>
      <c r="D14221" s="24" t="s">
        <v>15147</v>
      </c>
      <c r="E14221" s="26">
        <v>60</v>
      </c>
      <c r="F14221" s="26">
        <v>11530</v>
      </c>
      <c r="G14221" s="26" t="s">
        <v>14837</v>
      </c>
      <c r="H14221" s="24" t="s">
        <v>3123</v>
      </c>
      <c r="I14221" s="24" t="s">
        <v>3124</v>
      </c>
      <c r="J14221" s="27" t="s">
        <v>15162</v>
      </c>
      <c r="K14221" s="28">
        <v>1265.9000000000001</v>
      </c>
      <c r="L14221" s="28">
        <v>1265.9000000000001</v>
      </c>
    </row>
    <row r="14222" spans="1:12" x14ac:dyDescent="0.25">
      <c r="A14222" s="24" t="s">
        <v>3306</v>
      </c>
      <c r="B14222" s="26">
        <v>2018</v>
      </c>
      <c r="C14222" s="24">
        <v>2</v>
      </c>
      <c r="D14222" s="24" t="s">
        <v>15147</v>
      </c>
      <c r="E14222" s="26">
        <v>93</v>
      </c>
      <c r="F14222" s="26">
        <v>11531</v>
      </c>
      <c r="G14222" s="26" t="s">
        <v>14838</v>
      </c>
      <c r="H14222" s="24" t="s">
        <v>2738</v>
      </c>
      <c r="I14222" s="24" t="s">
        <v>2739</v>
      </c>
      <c r="J14222" s="27" t="s">
        <v>15162</v>
      </c>
      <c r="K14222" s="28">
        <v>3893.42</v>
      </c>
      <c r="L14222" s="28">
        <v>3893.42</v>
      </c>
    </row>
    <row r="14223" spans="1:12" x14ac:dyDescent="0.25">
      <c r="A14223" s="24" t="s">
        <v>3306</v>
      </c>
      <c r="B14223" s="26">
        <v>2018</v>
      </c>
      <c r="C14223" s="24">
        <v>2</v>
      </c>
      <c r="D14223" s="24" t="s">
        <v>15147</v>
      </c>
      <c r="E14223" s="26">
        <v>104</v>
      </c>
      <c r="F14223" s="26">
        <v>11532</v>
      </c>
      <c r="G14223" s="26" t="s">
        <v>14839</v>
      </c>
      <c r="H14223" s="24" t="s">
        <v>978</v>
      </c>
      <c r="I14223" s="24" t="s">
        <v>979</v>
      </c>
      <c r="J14223" s="27" t="s">
        <v>15162</v>
      </c>
      <c r="K14223" s="28">
        <v>701</v>
      </c>
      <c r="L14223" s="28">
        <v>701</v>
      </c>
    </row>
    <row r="14224" spans="1:12" x14ac:dyDescent="0.25">
      <c r="A14224" s="24" t="s">
        <v>3306</v>
      </c>
      <c r="B14224" s="26">
        <v>2018</v>
      </c>
      <c r="C14224" s="24">
        <v>2</v>
      </c>
      <c r="D14224" s="24" t="s">
        <v>15147</v>
      </c>
      <c r="E14224" s="26">
        <v>140</v>
      </c>
      <c r="F14224" s="26">
        <v>11533</v>
      </c>
      <c r="G14224" s="26" t="s">
        <v>14840</v>
      </c>
      <c r="H14224" s="24" t="s">
        <v>2770</v>
      </c>
      <c r="I14224" s="24" t="s">
        <v>2771</v>
      </c>
      <c r="J14224" s="27" t="s">
        <v>15162</v>
      </c>
      <c r="K14224" s="28">
        <v>1170.8699999999999</v>
      </c>
      <c r="L14224" s="28">
        <v>1170.8699999999999</v>
      </c>
    </row>
    <row r="14225" spans="1:12" x14ac:dyDescent="0.25">
      <c r="A14225" s="24" t="s">
        <v>3306</v>
      </c>
      <c r="B14225" s="26">
        <v>2018</v>
      </c>
      <c r="C14225" s="24">
        <v>3</v>
      </c>
      <c r="D14225" s="24" t="s">
        <v>15118</v>
      </c>
      <c r="E14225" s="26">
        <v>138</v>
      </c>
      <c r="F14225" s="26">
        <v>11534</v>
      </c>
      <c r="G14225" s="26" t="s">
        <v>14841</v>
      </c>
      <c r="H14225" s="24" t="s">
        <v>1418</v>
      </c>
      <c r="I14225" s="24" t="s">
        <v>1419</v>
      </c>
      <c r="J14225" s="27" t="s">
        <v>15162</v>
      </c>
      <c r="K14225" s="28">
        <v>1027.31</v>
      </c>
      <c r="L14225" s="28">
        <v>1027.31</v>
      </c>
    </row>
    <row r="14226" spans="1:12" x14ac:dyDescent="0.25">
      <c r="A14226" s="24" t="s">
        <v>3306</v>
      </c>
      <c r="B14226" s="26">
        <v>2018</v>
      </c>
      <c r="C14226" s="24">
        <v>3</v>
      </c>
      <c r="D14226" s="24" t="s">
        <v>15118</v>
      </c>
      <c r="E14226" s="26">
        <v>138</v>
      </c>
      <c r="F14226" s="26">
        <v>11535</v>
      </c>
      <c r="G14226" s="26" t="s">
        <v>14842</v>
      </c>
      <c r="H14226" s="24" t="s">
        <v>2381</v>
      </c>
      <c r="I14226" s="24" t="s">
        <v>2382</v>
      </c>
      <c r="J14226" s="27" t="s">
        <v>15162</v>
      </c>
      <c r="K14226" s="28">
        <v>765.08</v>
      </c>
      <c r="L14226" s="28">
        <v>765.08</v>
      </c>
    </row>
    <row r="14227" spans="1:12" x14ac:dyDescent="0.25">
      <c r="A14227" s="24" t="s">
        <v>3306</v>
      </c>
      <c r="B14227" s="26">
        <v>2018</v>
      </c>
      <c r="C14227" s="24">
        <v>3</v>
      </c>
      <c r="D14227" s="24" t="s">
        <v>15118</v>
      </c>
      <c r="E14227" s="26">
        <v>139</v>
      </c>
      <c r="F14227" s="26">
        <v>11536</v>
      </c>
      <c r="G14227" s="26" t="s">
        <v>14843</v>
      </c>
      <c r="H14227" s="24" t="s">
        <v>1418</v>
      </c>
      <c r="I14227" s="24" t="s">
        <v>1419</v>
      </c>
      <c r="J14227" s="27" t="s">
        <v>15162</v>
      </c>
      <c r="K14227" s="28">
        <v>1027.31</v>
      </c>
      <c r="L14227" s="28">
        <v>1027.31</v>
      </c>
    </row>
    <row r="14228" spans="1:12" x14ac:dyDescent="0.25">
      <c r="A14228" s="24" t="s">
        <v>3306</v>
      </c>
      <c r="B14228" s="26">
        <v>2018</v>
      </c>
      <c r="C14228" s="24">
        <v>3</v>
      </c>
      <c r="D14228" s="24" t="s">
        <v>15118</v>
      </c>
      <c r="E14228" s="26">
        <v>140</v>
      </c>
      <c r="F14228" s="26">
        <v>11537</v>
      </c>
      <c r="G14228" s="26" t="s">
        <v>14844</v>
      </c>
      <c r="H14228" s="24" t="s">
        <v>1418</v>
      </c>
      <c r="I14228" s="24" t="s">
        <v>1419</v>
      </c>
      <c r="J14228" s="27" t="s">
        <v>15162</v>
      </c>
      <c r="K14228" s="28">
        <v>1027.31</v>
      </c>
      <c r="L14228" s="28">
        <v>1027.31</v>
      </c>
    </row>
    <row r="14229" spans="1:12" x14ac:dyDescent="0.25">
      <c r="A14229" s="24" t="s">
        <v>3306</v>
      </c>
      <c r="B14229" s="26">
        <v>2018</v>
      </c>
      <c r="C14229" s="24">
        <v>3</v>
      </c>
      <c r="D14229" s="24" t="s">
        <v>15118</v>
      </c>
      <c r="E14229" s="26">
        <v>140</v>
      </c>
      <c r="F14229" s="26">
        <v>11538</v>
      </c>
      <c r="G14229" s="26" t="s">
        <v>14845</v>
      </c>
      <c r="H14229" s="24" t="s">
        <v>1418</v>
      </c>
      <c r="I14229" s="24" t="s">
        <v>1419</v>
      </c>
      <c r="J14229" s="27" t="s">
        <v>15162</v>
      </c>
      <c r="K14229" s="28">
        <v>1027.31</v>
      </c>
      <c r="L14229" s="28">
        <v>1027.31</v>
      </c>
    </row>
    <row r="14230" spans="1:12" x14ac:dyDescent="0.25">
      <c r="A14230" s="24" t="s">
        <v>3306</v>
      </c>
      <c r="B14230" s="26">
        <v>2018</v>
      </c>
      <c r="C14230" s="24">
        <v>3</v>
      </c>
      <c r="D14230" s="24" t="s">
        <v>15121</v>
      </c>
      <c r="E14230" s="26">
        <v>140</v>
      </c>
      <c r="F14230" s="26">
        <v>11539</v>
      </c>
      <c r="G14230" s="26" t="s">
        <v>14846</v>
      </c>
      <c r="H14230" s="24" t="s">
        <v>3125</v>
      </c>
      <c r="I14230" s="24" t="s">
        <v>3126</v>
      </c>
      <c r="J14230" s="27" t="s">
        <v>15162</v>
      </c>
      <c r="K14230" s="28">
        <v>267.38</v>
      </c>
      <c r="L14230" s="28">
        <v>267.38</v>
      </c>
    </row>
    <row r="14231" spans="1:12" x14ac:dyDescent="0.25">
      <c r="A14231" s="24" t="s">
        <v>3306</v>
      </c>
      <c r="B14231" s="26">
        <v>2018</v>
      </c>
      <c r="C14231" s="24">
        <v>3</v>
      </c>
      <c r="D14231" s="24" t="s">
        <v>15157</v>
      </c>
      <c r="E14231" s="26">
        <v>467</v>
      </c>
      <c r="F14231" s="26">
        <v>11540</v>
      </c>
      <c r="G14231" s="26" t="s">
        <v>14847</v>
      </c>
      <c r="H14231" s="24" t="s">
        <v>2203</v>
      </c>
      <c r="I14231" s="24" t="s">
        <v>2204</v>
      </c>
      <c r="J14231" s="27" t="s">
        <v>15162</v>
      </c>
      <c r="K14231" s="28">
        <v>7190.12</v>
      </c>
      <c r="L14231" s="28">
        <v>7190.12</v>
      </c>
    </row>
    <row r="14232" spans="1:12" x14ac:dyDescent="0.25">
      <c r="A14232" s="24" t="s">
        <v>3306</v>
      </c>
      <c r="B14232" s="26">
        <v>2018</v>
      </c>
      <c r="C14232" s="24">
        <v>3</v>
      </c>
      <c r="D14232" s="24" t="s">
        <v>15124</v>
      </c>
      <c r="E14232" s="26">
        <v>449</v>
      </c>
      <c r="F14232" s="26">
        <v>11541</v>
      </c>
      <c r="G14232" s="26" t="s">
        <v>14848</v>
      </c>
      <c r="H14232" s="24" t="s">
        <v>2389</v>
      </c>
      <c r="I14232" s="24" t="s">
        <v>2390</v>
      </c>
      <c r="J14232" s="27" t="s">
        <v>15162</v>
      </c>
      <c r="K14232" s="28">
        <v>1421.1</v>
      </c>
      <c r="L14232" s="28">
        <v>1421.1</v>
      </c>
    </row>
    <row r="14233" spans="1:12" x14ac:dyDescent="0.25">
      <c r="A14233" s="24" t="s">
        <v>3306</v>
      </c>
      <c r="B14233" s="26">
        <v>2018</v>
      </c>
      <c r="C14233" s="24">
        <v>4</v>
      </c>
      <c r="D14233" s="24" t="s">
        <v>15151</v>
      </c>
      <c r="E14233" s="26">
        <v>443</v>
      </c>
      <c r="F14233" s="26">
        <v>11542</v>
      </c>
      <c r="G14233" s="26" t="s">
        <v>14849</v>
      </c>
      <c r="H14233" s="24" t="s">
        <v>530</v>
      </c>
      <c r="I14233" s="24" t="s">
        <v>531</v>
      </c>
      <c r="J14233" s="27" t="s">
        <v>1</v>
      </c>
      <c r="K14233" s="28">
        <v>20.68</v>
      </c>
      <c r="L14233" s="28">
        <v>20.68</v>
      </c>
    </row>
    <row r="14234" spans="1:12" x14ac:dyDescent="0.25">
      <c r="A14234" s="24" t="s">
        <v>3306</v>
      </c>
      <c r="B14234" s="26">
        <v>2018</v>
      </c>
      <c r="C14234" s="24">
        <v>4</v>
      </c>
      <c r="D14234" s="24" t="s">
        <v>15117</v>
      </c>
      <c r="E14234" s="26">
        <v>443</v>
      </c>
      <c r="F14234" s="26">
        <v>11543</v>
      </c>
      <c r="G14234" s="26" t="s">
        <v>14850</v>
      </c>
      <c r="H14234" s="24" t="s">
        <v>2782</v>
      </c>
      <c r="I14234" s="24" t="s">
        <v>2783</v>
      </c>
      <c r="J14234" s="27" t="s">
        <v>1</v>
      </c>
      <c r="K14234" s="28">
        <v>19.850000000000001</v>
      </c>
      <c r="L14234" s="28">
        <v>19.850000000000001</v>
      </c>
    </row>
    <row r="14235" spans="1:12" x14ac:dyDescent="0.25">
      <c r="A14235" s="24" t="s">
        <v>3306</v>
      </c>
      <c r="B14235" s="26">
        <v>2018</v>
      </c>
      <c r="C14235" s="24">
        <v>4</v>
      </c>
      <c r="D14235" s="24" t="s">
        <v>15117</v>
      </c>
      <c r="E14235" s="26">
        <v>443</v>
      </c>
      <c r="F14235" s="26">
        <v>11544</v>
      </c>
      <c r="G14235" s="26" t="s">
        <v>14851</v>
      </c>
      <c r="H14235" s="24" t="s">
        <v>3127</v>
      </c>
      <c r="I14235" s="24" t="s">
        <v>3128</v>
      </c>
      <c r="J14235" s="27" t="s">
        <v>1</v>
      </c>
      <c r="K14235" s="28">
        <v>55.48</v>
      </c>
      <c r="L14235" s="28">
        <v>55.48</v>
      </c>
    </row>
    <row r="14236" spans="1:12" x14ac:dyDescent="0.25">
      <c r="A14236" s="24" t="s">
        <v>3306</v>
      </c>
      <c r="B14236" s="26">
        <v>2018</v>
      </c>
      <c r="C14236" s="24">
        <v>4</v>
      </c>
      <c r="D14236" s="24" t="s">
        <v>15117</v>
      </c>
      <c r="E14236" s="26">
        <v>443</v>
      </c>
      <c r="F14236" s="26">
        <v>11545</v>
      </c>
      <c r="G14236" s="26" t="s">
        <v>14852</v>
      </c>
      <c r="H14236" s="24" t="s">
        <v>2772</v>
      </c>
      <c r="I14236" s="24" t="s">
        <v>2773</v>
      </c>
      <c r="J14236" s="27" t="s">
        <v>1</v>
      </c>
      <c r="K14236" s="28">
        <v>19.850000000000001</v>
      </c>
      <c r="L14236" s="28">
        <v>19.850000000000001</v>
      </c>
    </row>
    <row r="14237" spans="1:12" x14ac:dyDescent="0.25">
      <c r="A14237" s="24" t="s">
        <v>3306</v>
      </c>
      <c r="B14237" s="26">
        <v>2018</v>
      </c>
      <c r="C14237" s="24">
        <v>4</v>
      </c>
      <c r="D14237" s="24" t="s">
        <v>15117</v>
      </c>
      <c r="E14237" s="26">
        <v>443</v>
      </c>
      <c r="F14237" s="26">
        <v>11546</v>
      </c>
      <c r="G14237" s="26" t="s">
        <v>14853</v>
      </c>
      <c r="H14237" s="24" t="s">
        <v>3129</v>
      </c>
      <c r="I14237" s="24" t="s">
        <v>3130</v>
      </c>
      <c r="J14237" s="27" t="s">
        <v>1</v>
      </c>
      <c r="K14237" s="28">
        <v>76.88</v>
      </c>
      <c r="L14237" s="28">
        <v>76.88</v>
      </c>
    </row>
    <row r="14238" spans="1:12" x14ac:dyDescent="0.25">
      <c r="A14238" s="24" t="s">
        <v>3306</v>
      </c>
      <c r="B14238" s="26">
        <v>2018</v>
      </c>
      <c r="C14238" s="24">
        <v>4</v>
      </c>
      <c r="D14238" s="24" t="s">
        <v>15117</v>
      </c>
      <c r="E14238" s="26">
        <v>443</v>
      </c>
      <c r="F14238" s="26">
        <v>11547</v>
      </c>
      <c r="G14238" s="26" t="s">
        <v>14854</v>
      </c>
      <c r="H14238" s="24" t="s">
        <v>2774</v>
      </c>
      <c r="I14238" s="24" t="s">
        <v>2775</v>
      </c>
      <c r="J14238" s="27" t="s">
        <v>1</v>
      </c>
      <c r="K14238" s="28">
        <v>52.14</v>
      </c>
      <c r="L14238" s="28">
        <v>52.14</v>
      </c>
    </row>
    <row r="14239" spans="1:12" x14ac:dyDescent="0.25">
      <c r="A14239" s="24" t="s">
        <v>3306</v>
      </c>
      <c r="B14239" s="26">
        <v>2018</v>
      </c>
      <c r="C14239" s="24">
        <v>4</v>
      </c>
      <c r="D14239" s="24" t="s">
        <v>15117</v>
      </c>
      <c r="E14239" s="26">
        <v>443</v>
      </c>
      <c r="F14239" s="26">
        <v>11548</v>
      </c>
      <c r="G14239" s="26" t="s">
        <v>14855</v>
      </c>
      <c r="H14239" s="24" t="s">
        <v>3131</v>
      </c>
      <c r="I14239" s="24" t="s">
        <v>3132</v>
      </c>
      <c r="J14239" s="27" t="s">
        <v>1</v>
      </c>
      <c r="K14239" s="28">
        <v>35.26</v>
      </c>
      <c r="L14239" s="28">
        <v>35.26</v>
      </c>
    </row>
    <row r="14240" spans="1:12" x14ac:dyDescent="0.25">
      <c r="A14240" s="24" t="s">
        <v>3306</v>
      </c>
      <c r="B14240" s="26">
        <v>2018</v>
      </c>
      <c r="C14240" s="24">
        <v>4</v>
      </c>
      <c r="D14240" s="24" t="s">
        <v>15117</v>
      </c>
      <c r="E14240" s="26">
        <v>443</v>
      </c>
      <c r="F14240" s="26">
        <v>11549</v>
      </c>
      <c r="G14240" s="26" t="s">
        <v>14856</v>
      </c>
      <c r="H14240" s="24" t="s">
        <v>3133</v>
      </c>
      <c r="I14240" s="24" t="s">
        <v>3134</v>
      </c>
      <c r="J14240" s="27" t="s">
        <v>1</v>
      </c>
      <c r="K14240" s="28">
        <v>41.56</v>
      </c>
      <c r="L14240" s="28">
        <v>41.56</v>
      </c>
    </row>
    <row r="14241" spans="1:12" x14ac:dyDescent="0.25">
      <c r="A14241" s="24" t="s">
        <v>3306</v>
      </c>
      <c r="B14241" s="26">
        <v>2018</v>
      </c>
      <c r="C14241" s="24">
        <v>4</v>
      </c>
      <c r="D14241" s="24" t="s">
        <v>15117</v>
      </c>
      <c r="E14241" s="26">
        <v>443</v>
      </c>
      <c r="F14241" s="26">
        <v>11550</v>
      </c>
      <c r="G14241" s="26" t="s">
        <v>14857</v>
      </c>
      <c r="H14241" s="24" t="s">
        <v>3131</v>
      </c>
      <c r="I14241" s="24" t="s">
        <v>3132</v>
      </c>
      <c r="J14241" s="27" t="s">
        <v>1</v>
      </c>
      <c r="K14241" s="28">
        <v>13.97</v>
      </c>
      <c r="L14241" s="28">
        <v>13.97</v>
      </c>
    </row>
    <row r="14242" spans="1:12" x14ac:dyDescent="0.25">
      <c r="A14242" s="24" t="s">
        <v>3306</v>
      </c>
      <c r="B14242" s="26">
        <v>2018</v>
      </c>
      <c r="C14242" s="24">
        <v>4</v>
      </c>
      <c r="D14242" s="24" t="s">
        <v>15117</v>
      </c>
      <c r="E14242" s="26">
        <v>443</v>
      </c>
      <c r="F14242" s="26">
        <v>11551</v>
      </c>
      <c r="G14242" s="26" t="s">
        <v>14858</v>
      </c>
      <c r="H14242" s="24" t="s">
        <v>3131</v>
      </c>
      <c r="I14242" s="24" t="s">
        <v>3132</v>
      </c>
      <c r="J14242" s="27" t="s">
        <v>1</v>
      </c>
      <c r="K14242" s="28">
        <v>19.850000000000001</v>
      </c>
      <c r="L14242" s="28">
        <v>19.850000000000001</v>
      </c>
    </row>
    <row r="14243" spans="1:12" x14ac:dyDescent="0.25">
      <c r="A14243" s="24" t="s">
        <v>3306</v>
      </c>
      <c r="B14243" s="26">
        <v>2018</v>
      </c>
      <c r="C14243" s="24">
        <v>4</v>
      </c>
      <c r="D14243" s="24" t="s">
        <v>15117</v>
      </c>
      <c r="E14243" s="26">
        <v>443</v>
      </c>
      <c r="F14243" s="26">
        <v>11552</v>
      </c>
      <c r="G14243" s="26" t="s">
        <v>14859</v>
      </c>
      <c r="H14243" s="24" t="s">
        <v>2129</v>
      </c>
      <c r="I14243" s="24" t="s">
        <v>2130</v>
      </c>
      <c r="J14243" s="27" t="s">
        <v>1</v>
      </c>
      <c r="K14243" s="28">
        <v>13.97</v>
      </c>
      <c r="L14243" s="28">
        <v>13.97</v>
      </c>
    </row>
    <row r="14244" spans="1:12" x14ac:dyDescent="0.25">
      <c r="A14244" s="24" t="s">
        <v>3306</v>
      </c>
      <c r="B14244" s="26">
        <v>2018</v>
      </c>
      <c r="C14244" s="24">
        <v>4</v>
      </c>
      <c r="D14244" s="24" t="s">
        <v>15117</v>
      </c>
      <c r="E14244" s="26">
        <v>443</v>
      </c>
      <c r="F14244" s="26">
        <v>11553</v>
      </c>
      <c r="G14244" s="26" t="s">
        <v>14860</v>
      </c>
      <c r="H14244" s="24" t="s">
        <v>2772</v>
      </c>
      <c r="I14244" s="24" t="s">
        <v>2773</v>
      </c>
      <c r="J14244" s="27" t="s">
        <v>1</v>
      </c>
      <c r="K14244" s="28">
        <v>20.58</v>
      </c>
      <c r="L14244" s="28">
        <v>20.58</v>
      </c>
    </row>
    <row r="14245" spans="1:12" x14ac:dyDescent="0.25">
      <c r="A14245" s="24" t="s">
        <v>3306</v>
      </c>
      <c r="B14245" s="26">
        <v>2018</v>
      </c>
      <c r="C14245" s="24">
        <v>4</v>
      </c>
      <c r="D14245" s="24" t="s">
        <v>15117</v>
      </c>
      <c r="E14245" s="26">
        <v>443</v>
      </c>
      <c r="F14245" s="26">
        <v>11554</v>
      </c>
      <c r="G14245" s="26" t="s">
        <v>14861</v>
      </c>
      <c r="H14245" s="24" t="s">
        <v>1356</v>
      </c>
      <c r="I14245" s="24" t="s">
        <v>1357</v>
      </c>
      <c r="J14245" s="27" t="s">
        <v>1</v>
      </c>
      <c r="K14245" s="28">
        <v>13.97</v>
      </c>
      <c r="L14245" s="28">
        <v>13.97</v>
      </c>
    </row>
    <row r="14246" spans="1:12" x14ac:dyDescent="0.25">
      <c r="A14246" s="24" t="s">
        <v>3306</v>
      </c>
      <c r="B14246" s="26">
        <v>2018</v>
      </c>
      <c r="C14246" s="24">
        <v>4</v>
      </c>
      <c r="D14246" s="24" t="s">
        <v>15117</v>
      </c>
      <c r="E14246" s="26">
        <v>443</v>
      </c>
      <c r="F14246" s="26">
        <v>11555</v>
      </c>
      <c r="G14246" s="26" t="s">
        <v>14862</v>
      </c>
      <c r="H14246" s="24" t="s">
        <v>456</v>
      </c>
      <c r="I14246" s="24" t="s">
        <v>457</v>
      </c>
      <c r="J14246" s="27" t="s">
        <v>1</v>
      </c>
      <c r="K14246" s="28">
        <v>21.71</v>
      </c>
      <c r="L14246" s="28">
        <v>21.71</v>
      </c>
    </row>
    <row r="14247" spans="1:12" x14ac:dyDescent="0.25">
      <c r="A14247" s="24" t="s">
        <v>3306</v>
      </c>
      <c r="B14247" s="26">
        <v>2018</v>
      </c>
      <c r="C14247" s="24">
        <v>4</v>
      </c>
      <c r="D14247" s="24" t="s">
        <v>15117</v>
      </c>
      <c r="E14247" s="26">
        <v>464</v>
      </c>
      <c r="F14247" s="26">
        <v>11556</v>
      </c>
      <c r="G14247" s="26" t="s">
        <v>14863</v>
      </c>
      <c r="H14247" s="24" t="s">
        <v>3133</v>
      </c>
      <c r="I14247" s="24" t="s">
        <v>3134</v>
      </c>
      <c r="J14247" s="27" t="s">
        <v>15162</v>
      </c>
      <c r="K14247" s="28">
        <v>5145.12</v>
      </c>
      <c r="L14247" s="28">
        <v>5145.12</v>
      </c>
    </row>
    <row r="14248" spans="1:12" x14ac:dyDescent="0.25">
      <c r="A14248" s="24" t="s">
        <v>3306</v>
      </c>
      <c r="B14248" s="26">
        <v>2018</v>
      </c>
      <c r="C14248" s="24">
        <v>4</v>
      </c>
      <c r="D14248" s="24" t="s">
        <v>15117</v>
      </c>
      <c r="E14248" s="26">
        <v>469</v>
      </c>
      <c r="F14248" s="26">
        <v>11557</v>
      </c>
      <c r="G14248" s="26" t="s">
        <v>14864</v>
      </c>
      <c r="H14248" s="24" t="s">
        <v>2774</v>
      </c>
      <c r="I14248" s="24" t="s">
        <v>2775</v>
      </c>
      <c r="J14248" s="27" t="s">
        <v>15162</v>
      </c>
      <c r="K14248" s="28">
        <v>1830.1</v>
      </c>
      <c r="L14248" s="28">
        <v>1830.1</v>
      </c>
    </row>
    <row r="14249" spans="1:12" x14ac:dyDescent="0.25">
      <c r="A14249" s="24" t="s">
        <v>3306</v>
      </c>
      <c r="B14249" s="26">
        <v>2018</v>
      </c>
      <c r="C14249" s="24">
        <v>4</v>
      </c>
      <c r="D14249" s="24" t="s">
        <v>15117</v>
      </c>
      <c r="E14249" s="26">
        <v>473</v>
      </c>
      <c r="F14249" s="26">
        <v>11544</v>
      </c>
      <c r="G14249" s="26" t="s">
        <v>14851</v>
      </c>
      <c r="H14249" s="24" t="s">
        <v>3127</v>
      </c>
      <c r="I14249" s="24" t="s">
        <v>3128</v>
      </c>
      <c r="J14249" s="27" t="s">
        <v>15162</v>
      </c>
      <c r="K14249" s="28">
        <v>12333.18</v>
      </c>
      <c r="L14249" s="28">
        <v>12333.18</v>
      </c>
    </row>
    <row r="14250" spans="1:12" x14ac:dyDescent="0.25">
      <c r="A14250" s="24" t="s">
        <v>3306</v>
      </c>
      <c r="B14250" s="26">
        <v>2018</v>
      </c>
      <c r="C14250" s="24">
        <v>4</v>
      </c>
      <c r="D14250" s="24" t="s">
        <v>15118</v>
      </c>
      <c r="E14250" s="26">
        <v>443</v>
      </c>
      <c r="F14250" s="26">
        <v>11558</v>
      </c>
      <c r="G14250" s="26" t="s">
        <v>14865</v>
      </c>
      <c r="H14250" s="24" t="s">
        <v>188</v>
      </c>
      <c r="I14250" s="24" t="s">
        <v>189</v>
      </c>
      <c r="J14250" s="27" t="s">
        <v>1</v>
      </c>
      <c r="K14250" s="28">
        <v>19.850000000000001</v>
      </c>
      <c r="L14250" s="28">
        <v>19.850000000000001</v>
      </c>
    </row>
    <row r="14251" spans="1:12" x14ac:dyDescent="0.25">
      <c r="A14251" s="24" t="s">
        <v>3306</v>
      </c>
      <c r="B14251" s="26">
        <v>2018</v>
      </c>
      <c r="C14251" s="24">
        <v>4</v>
      </c>
      <c r="D14251" s="24" t="s">
        <v>15118</v>
      </c>
      <c r="E14251" s="26">
        <v>443</v>
      </c>
      <c r="F14251" s="26">
        <v>11559</v>
      </c>
      <c r="G14251" s="26" t="s">
        <v>14866</v>
      </c>
      <c r="H14251" s="24" t="s">
        <v>2700</v>
      </c>
      <c r="I14251" s="24" t="s">
        <v>2701</v>
      </c>
      <c r="J14251" s="27" t="s">
        <v>1</v>
      </c>
      <c r="K14251" s="28">
        <v>61.35</v>
      </c>
      <c r="L14251" s="28">
        <v>61.35</v>
      </c>
    </row>
    <row r="14252" spans="1:12" x14ac:dyDescent="0.25">
      <c r="A14252" s="24" t="s">
        <v>3306</v>
      </c>
      <c r="B14252" s="26">
        <v>2018</v>
      </c>
      <c r="C14252" s="24">
        <v>4</v>
      </c>
      <c r="D14252" s="24" t="s">
        <v>15118</v>
      </c>
      <c r="E14252" s="26">
        <v>443</v>
      </c>
      <c r="F14252" s="26">
        <v>11560</v>
      </c>
      <c r="G14252" s="26" t="s">
        <v>14867</v>
      </c>
      <c r="H14252" s="24" t="s">
        <v>3135</v>
      </c>
      <c r="I14252" s="24" t="s">
        <v>3136</v>
      </c>
      <c r="J14252" s="27" t="s">
        <v>1</v>
      </c>
      <c r="K14252" s="28">
        <v>13.97</v>
      </c>
      <c r="L14252" s="28">
        <v>13.97</v>
      </c>
    </row>
    <row r="14253" spans="1:12" x14ac:dyDescent="0.25">
      <c r="A14253" s="24" t="s">
        <v>3306</v>
      </c>
      <c r="B14253" s="26">
        <v>2018</v>
      </c>
      <c r="C14253" s="24">
        <v>4</v>
      </c>
      <c r="D14253" s="24" t="s">
        <v>15118</v>
      </c>
      <c r="E14253" s="26">
        <v>443</v>
      </c>
      <c r="F14253" s="26">
        <v>11561</v>
      </c>
      <c r="G14253" s="26" t="s">
        <v>14868</v>
      </c>
      <c r="H14253" s="24" t="s">
        <v>2700</v>
      </c>
      <c r="I14253" s="24" t="s">
        <v>2701</v>
      </c>
      <c r="J14253" s="27" t="s">
        <v>1</v>
      </c>
      <c r="K14253" s="28">
        <v>19.850000000000001</v>
      </c>
      <c r="L14253" s="28">
        <v>19.850000000000001</v>
      </c>
    </row>
    <row r="14254" spans="1:12" x14ac:dyDescent="0.25">
      <c r="A14254" s="24" t="s">
        <v>3306</v>
      </c>
      <c r="B14254" s="26">
        <v>2018</v>
      </c>
      <c r="C14254" s="24">
        <v>4</v>
      </c>
      <c r="D14254" s="24" t="s">
        <v>15118</v>
      </c>
      <c r="E14254" s="26">
        <v>446</v>
      </c>
      <c r="F14254" s="26">
        <v>11562</v>
      </c>
      <c r="G14254" s="26" t="s">
        <v>14869</v>
      </c>
      <c r="H14254" s="24" t="s">
        <v>3137</v>
      </c>
      <c r="I14254" s="24" t="s">
        <v>3138</v>
      </c>
      <c r="J14254" s="27" t="s">
        <v>0</v>
      </c>
      <c r="K14254" s="28">
        <v>111.18</v>
      </c>
      <c r="L14254" s="28">
        <v>111.18</v>
      </c>
    </row>
    <row r="14255" spans="1:12" x14ac:dyDescent="0.25">
      <c r="A14255" s="24" t="s">
        <v>3306</v>
      </c>
      <c r="B14255" s="26">
        <v>2018</v>
      </c>
      <c r="C14255" s="24">
        <v>4</v>
      </c>
      <c r="D14255" s="24" t="s">
        <v>15118</v>
      </c>
      <c r="E14255" s="26">
        <v>446</v>
      </c>
      <c r="F14255" s="26">
        <v>11563</v>
      </c>
      <c r="G14255" s="26" t="s">
        <v>14870</v>
      </c>
      <c r="H14255" s="24" t="s">
        <v>2265</v>
      </c>
      <c r="I14255" s="24" t="s">
        <v>2266</v>
      </c>
      <c r="J14255" s="27" t="s">
        <v>0</v>
      </c>
      <c r="K14255" s="28">
        <v>121.2</v>
      </c>
      <c r="L14255" s="28">
        <v>121.2</v>
      </c>
    </row>
    <row r="14256" spans="1:12" x14ac:dyDescent="0.25">
      <c r="A14256" s="24" t="s">
        <v>3306</v>
      </c>
      <c r="B14256" s="26">
        <v>2018</v>
      </c>
      <c r="C14256" s="24">
        <v>4</v>
      </c>
      <c r="D14256" s="24" t="s">
        <v>15118</v>
      </c>
      <c r="E14256" s="26">
        <v>446</v>
      </c>
      <c r="F14256" s="26">
        <v>11564</v>
      </c>
      <c r="G14256" s="26" t="s">
        <v>14871</v>
      </c>
      <c r="H14256" s="24" t="s">
        <v>2698</v>
      </c>
      <c r="I14256" s="24" t="s">
        <v>2699</v>
      </c>
      <c r="J14256" s="27" t="s">
        <v>0</v>
      </c>
      <c r="K14256" s="28">
        <v>74.150000000000006</v>
      </c>
      <c r="L14256" s="28">
        <v>74.150000000000006</v>
      </c>
    </row>
    <row r="14257" spans="1:12" x14ac:dyDescent="0.25">
      <c r="A14257" s="24" t="s">
        <v>3306</v>
      </c>
      <c r="B14257" s="26">
        <v>2018</v>
      </c>
      <c r="C14257" s="24">
        <v>4</v>
      </c>
      <c r="D14257" s="24" t="s">
        <v>15118</v>
      </c>
      <c r="E14257" s="26">
        <v>446</v>
      </c>
      <c r="F14257" s="26">
        <v>11565</v>
      </c>
      <c r="G14257" s="26" t="s">
        <v>14872</v>
      </c>
      <c r="H14257" s="24" t="s">
        <v>266</v>
      </c>
      <c r="I14257" s="24" t="s">
        <v>267</v>
      </c>
      <c r="J14257" s="27" t="s">
        <v>0</v>
      </c>
      <c r="K14257" s="28">
        <v>133.44</v>
      </c>
      <c r="L14257" s="28">
        <v>133.44</v>
      </c>
    </row>
    <row r="14258" spans="1:12" x14ac:dyDescent="0.25">
      <c r="A14258" s="24" t="s">
        <v>3306</v>
      </c>
      <c r="B14258" s="26">
        <v>2018</v>
      </c>
      <c r="C14258" s="24">
        <v>4</v>
      </c>
      <c r="D14258" s="24" t="s">
        <v>15118</v>
      </c>
      <c r="E14258" s="26">
        <v>446</v>
      </c>
      <c r="F14258" s="26">
        <v>11566</v>
      </c>
      <c r="G14258" s="26" t="s">
        <v>14873</v>
      </c>
      <c r="H14258" s="24" t="s">
        <v>3139</v>
      </c>
      <c r="I14258" s="24" t="s">
        <v>3140</v>
      </c>
      <c r="J14258" s="27" t="s">
        <v>0</v>
      </c>
      <c r="K14258" s="28">
        <v>87.96</v>
      </c>
      <c r="L14258" s="28">
        <v>87.96</v>
      </c>
    </row>
    <row r="14259" spans="1:12" x14ac:dyDescent="0.25">
      <c r="A14259" s="24" t="s">
        <v>3306</v>
      </c>
      <c r="B14259" s="26">
        <v>2018</v>
      </c>
      <c r="C14259" s="24">
        <v>4</v>
      </c>
      <c r="D14259" s="24" t="s">
        <v>15118</v>
      </c>
      <c r="E14259" s="26">
        <v>447</v>
      </c>
      <c r="F14259" s="26">
        <v>11567</v>
      </c>
      <c r="G14259" s="26" t="s">
        <v>14874</v>
      </c>
      <c r="H14259" s="24" t="s">
        <v>3141</v>
      </c>
      <c r="I14259" s="24" t="s">
        <v>3142</v>
      </c>
      <c r="J14259" s="27" t="s">
        <v>0</v>
      </c>
      <c r="K14259" s="28">
        <v>103.59</v>
      </c>
      <c r="L14259" s="28">
        <v>103.59</v>
      </c>
    </row>
    <row r="14260" spans="1:12" x14ac:dyDescent="0.25">
      <c r="A14260" s="24" t="s">
        <v>3306</v>
      </c>
      <c r="B14260" s="26">
        <v>2018</v>
      </c>
      <c r="C14260" s="24">
        <v>4</v>
      </c>
      <c r="D14260" s="24" t="s">
        <v>15118</v>
      </c>
      <c r="E14260" s="26">
        <v>454</v>
      </c>
      <c r="F14260" s="26">
        <v>11562</v>
      </c>
      <c r="G14260" s="26" t="s">
        <v>14869</v>
      </c>
      <c r="H14260" s="24" t="s">
        <v>3137</v>
      </c>
      <c r="I14260" s="24" t="s">
        <v>3138</v>
      </c>
      <c r="J14260" s="27" t="s">
        <v>15162</v>
      </c>
      <c r="K14260" s="28">
        <v>1141.1600000000001</v>
      </c>
      <c r="L14260" s="28">
        <v>1141.1600000000001</v>
      </c>
    </row>
    <row r="14261" spans="1:12" x14ac:dyDescent="0.25">
      <c r="A14261" s="24" t="s">
        <v>3306</v>
      </c>
      <c r="B14261" s="26">
        <v>2018</v>
      </c>
      <c r="C14261" s="24">
        <v>4</v>
      </c>
      <c r="D14261" s="24" t="s">
        <v>15118</v>
      </c>
      <c r="E14261" s="26">
        <v>455</v>
      </c>
      <c r="F14261" s="26">
        <v>11568</v>
      </c>
      <c r="G14261" s="26" t="s">
        <v>14875</v>
      </c>
      <c r="H14261" s="24" t="s">
        <v>702</v>
      </c>
      <c r="I14261" s="24" t="s">
        <v>703</v>
      </c>
      <c r="J14261" s="27" t="s">
        <v>15162</v>
      </c>
      <c r="K14261" s="28">
        <v>765.08</v>
      </c>
      <c r="L14261" s="28">
        <v>765.08</v>
      </c>
    </row>
    <row r="14262" spans="1:12" x14ac:dyDescent="0.25">
      <c r="A14262" s="24" t="s">
        <v>3306</v>
      </c>
      <c r="B14262" s="26">
        <v>2018</v>
      </c>
      <c r="C14262" s="24">
        <v>4</v>
      </c>
      <c r="D14262" s="24" t="s">
        <v>15118</v>
      </c>
      <c r="E14262" s="26">
        <v>468</v>
      </c>
      <c r="F14262" s="26">
        <v>11569</v>
      </c>
      <c r="G14262" s="26" t="s">
        <v>14876</v>
      </c>
      <c r="H14262" s="24" t="s">
        <v>3143</v>
      </c>
      <c r="I14262" s="24" t="s">
        <v>3144</v>
      </c>
      <c r="J14262" s="27" t="s">
        <v>15162</v>
      </c>
      <c r="K14262" s="28">
        <v>475.87</v>
      </c>
      <c r="L14262" s="28">
        <v>475.87</v>
      </c>
    </row>
    <row r="14263" spans="1:12" x14ac:dyDescent="0.25">
      <c r="A14263" s="24" t="s">
        <v>3306</v>
      </c>
      <c r="B14263" s="26">
        <v>2018</v>
      </c>
      <c r="C14263" s="24">
        <v>4</v>
      </c>
      <c r="D14263" s="24" t="s">
        <v>15118</v>
      </c>
      <c r="E14263" s="26">
        <v>474</v>
      </c>
      <c r="F14263" s="26">
        <v>11570</v>
      </c>
      <c r="G14263" s="26" t="s">
        <v>14877</v>
      </c>
      <c r="H14263" s="24" t="s">
        <v>316</v>
      </c>
      <c r="I14263" s="24" t="s">
        <v>317</v>
      </c>
      <c r="J14263" s="27" t="s">
        <v>15162</v>
      </c>
      <c r="K14263" s="28">
        <v>19845.57</v>
      </c>
      <c r="L14263" s="28">
        <v>19845.57</v>
      </c>
    </row>
    <row r="14264" spans="1:12" x14ac:dyDescent="0.25">
      <c r="A14264" s="24" t="s">
        <v>3306</v>
      </c>
      <c r="B14264" s="26">
        <v>2018</v>
      </c>
      <c r="C14264" s="24">
        <v>4</v>
      </c>
      <c r="D14264" s="24" t="s">
        <v>15148</v>
      </c>
      <c r="E14264" s="26">
        <v>460</v>
      </c>
      <c r="F14264" s="26">
        <v>11571</v>
      </c>
      <c r="G14264" s="26" t="s">
        <v>14878</v>
      </c>
      <c r="H14264" s="24" t="s">
        <v>3145</v>
      </c>
      <c r="I14264" s="24" t="s">
        <v>3146</v>
      </c>
      <c r="J14264" s="27" t="s">
        <v>15162</v>
      </c>
      <c r="K14264" s="28">
        <v>746.25</v>
      </c>
      <c r="L14264" s="28">
        <v>746.25</v>
      </c>
    </row>
    <row r="14265" spans="1:12" x14ac:dyDescent="0.25">
      <c r="A14265" s="24" t="s">
        <v>3306</v>
      </c>
      <c r="B14265" s="26">
        <v>2018</v>
      </c>
      <c r="C14265" s="24">
        <v>4</v>
      </c>
      <c r="D14265" s="24" t="s">
        <v>15148</v>
      </c>
      <c r="E14265" s="26">
        <v>469</v>
      </c>
      <c r="F14265" s="26">
        <v>11572</v>
      </c>
      <c r="G14265" s="26" t="s">
        <v>14879</v>
      </c>
      <c r="H14265" s="24" t="s">
        <v>3147</v>
      </c>
      <c r="I14265" s="24" t="s">
        <v>3148</v>
      </c>
      <c r="J14265" s="27" t="s">
        <v>15162</v>
      </c>
      <c r="K14265" s="28">
        <v>10264.51</v>
      </c>
      <c r="L14265" s="28">
        <v>10264.51</v>
      </c>
    </row>
    <row r="14266" spans="1:12" x14ac:dyDescent="0.25">
      <c r="A14266" s="24" t="s">
        <v>3306</v>
      </c>
      <c r="B14266" s="26">
        <v>2018</v>
      </c>
      <c r="C14266" s="24">
        <v>4</v>
      </c>
      <c r="D14266" s="24" t="s">
        <v>15148</v>
      </c>
      <c r="E14266" s="26">
        <v>478</v>
      </c>
      <c r="F14266" s="26">
        <v>11573</v>
      </c>
      <c r="G14266" s="26" t="s">
        <v>14880</v>
      </c>
      <c r="H14266" s="24" t="s">
        <v>1070</v>
      </c>
      <c r="I14266" s="24" t="s">
        <v>1071</v>
      </c>
      <c r="J14266" s="27" t="s">
        <v>15162</v>
      </c>
      <c r="K14266" s="28">
        <v>3561.53</v>
      </c>
      <c r="L14266" s="28">
        <v>3561.53</v>
      </c>
    </row>
    <row r="14267" spans="1:12" x14ac:dyDescent="0.25">
      <c r="A14267" s="24" t="s">
        <v>3306</v>
      </c>
      <c r="B14267" s="26">
        <v>2018</v>
      </c>
      <c r="C14267" s="24">
        <v>4</v>
      </c>
      <c r="D14267" s="24" t="s">
        <v>15119</v>
      </c>
      <c r="E14267" s="26">
        <v>443</v>
      </c>
      <c r="F14267" s="26">
        <v>11574</v>
      </c>
      <c r="G14267" s="26" t="s">
        <v>14881</v>
      </c>
      <c r="H14267" s="24" t="s">
        <v>3131</v>
      </c>
      <c r="I14267" s="24" t="s">
        <v>3132</v>
      </c>
      <c r="J14267" s="27" t="s">
        <v>1</v>
      </c>
      <c r="K14267" s="28">
        <v>13.97</v>
      </c>
      <c r="L14267" s="28">
        <v>13.97</v>
      </c>
    </row>
    <row r="14268" spans="1:12" x14ac:dyDescent="0.25">
      <c r="A14268" s="24" t="s">
        <v>3306</v>
      </c>
      <c r="B14268" s="26">
        <v>2018</v>
      </c>
      <c r="C14268" s="24">
        <v>4</v>
      </c>
      <c r="D14268" s="24" t="s">
        <v>15133</v>
      </c>
      <c r="E14268" s="26">
        <v>443</v>
      </c>
      <c r="F14268" s="26">
        <v>11575</v>
      </c>
      <c r="G14268" s="26" t="s">
        <v>14882</v>
      </c>
      <c r="H14268" s="24" t="s">
        <v>3149</v>
      </c>
      <c r="I14268" s="24" t="s">
        <v>3150</v>
      </c>
      <c r="J14268" s="27" t="s">
        <v>1</v>
      </c>
      <c r="K14268" s="28">
        <v>39.700000000000003</v>
      </c>
      <c r="L14268" s="28">
        <v>39.700000000000003</v>
      </c>
    </row>
    <row r="14269" spans="1:12" x14ac:dyDescent="0.25">
      <c r="A14269" s="24" t="s">
        <v>3306</v>
      </c>
      <c r="B14269" s="26">
        <v>2018</v>
      </c>
      <c r="C14269" s="24">
        <v>4</v>
      </c>
      <c r="D14269" s="24" t="s">
        <v>15133</v>
      </c>
      <c r="E14269" s="26">
        <v>443</v>
      </c>
      <c r="F14269" s="26">
        <v>11576</v>
      </c>
      <c r="G14269" s="26" t="s">
        <v>14883</v>
      </c>
      <c r="H14269" s="24" t="s">
        <v>886</v>
      </c>
      <c r="I14269" s="24" t="s">
        <v>887</v>
      </c>
      <c r="J14269" s="27" t="s">
        <v>1</v>
      </c>
      <c r="K14269" s="28">
        <v>19.850000000000001</v>
      </c>
      <c r="L14269" s="28">
        <v>19.850000000000001</v>
      </c>
    </row>
    <row r="14270" spans="1:12" x14ac:dyDescent="0.25">
      <c r="A14270" s="24" t="s">
        <v>3306</v>
      </c>
      <c r="B14270" s="26">
        <v>2018</v>
      </c>
      <c r="C14270" s="24">
        <v>4</v>
      </c>
      <c r="D14270" s="24" t="s">
        <v>15133</v>
      </c>
      <c r="E14270" s="26">
        <v>443</v>
      </c>
      <c r="F14270" s="26">
        <v>11577</v>
      </c>
      <c r="G14270" s="26" t="s">
        <v>14884</v>
      </c>
      <c r="H14270" s="24" t="s">
        <v>3151</v>
      </c>
      <c r="I14270" s="24" t="s">
        <v>3152</v>
      </c>
      <c r="J14270" s="27" t="s">
        <v>1</v>
      </c>
      <c r="K14270" s="28">
        <v>37.43</v>
      </c>
      <c r="L14270" s="28">
        <v>37.43</v>
      </c>
    </row>
    <row r="14271" spans="1:12" x14ac:dyDescent="0.25">
      <c r="A14271" s="24" t="s">
        <v>3306</v>
      </c>
      <c r="B14271" s="26">
        <v>2018</v>
      </c>
      <c r="C14271" s="24">
        <v>4</v>
      </c>
      <c r="D14271" s="24" t="s">
        <v>15134</v>
      </c>
      <c r="E14271" s="26">
        <v>443</v>
      </c>
      <c r="F14271" s="26">
        <v>11578</v>
      </c>
      <c r="G14271" s="26" t="s">
        <v>14885</v>
      </c>
      <c r="H14271" s="24" t="s">
        <v>3153</v>
      </c>
      <c r="I14271" s="24" t="s">
        <v>3154</v>
      </c>
      <c r="J14271" s="27" t="s">
        <v>1</v>
      </c>
      <c r="K14271" s="28">
        <v>39.700000000000003</v>
      </c>
      <c r="L14271" s="28">
        <v>39.700000000000003</v>
      </c>
    </row>
    <row r="14272" spans="1:12" x14ac:dyDescent="0.25">
      <c r="A14272" s="24" t="s">
        <v>3306</v>
      </c>
      <c r="B14272" s="26">
        <v>2018</v>
      </c>
      <c r="C14272" s="24">
        <v>4</v>
      </c>
      <c r="D14272" s="24" t="s">
        <v>15134</v>
      </c>
      <c r="E14272" s="26">
        <v>443</v>
      </c>
      <c r="F14272" s="26">
        <v>11579</v>
      </c>
      <c r="G14272" s="26" t="s">
        <v>14886</v>
      </c>
      <c r="H14272" s="24" t="s">
        <v>345</v>
      </c>
      <c r="I14272" s="24" t="s">
        <v>346</v>
      </c>
      <c r="J14272" s="27" t="s">
        <v>1</v>
      </c>
      <c r="K14272" s="28">
        <v>72.569999999999993</v>
      </c>
      <c r="L14272" s="28">
        <v>72.569999999999993</v>
      </c>
    </row>
    <row r="14273" spans="1:12" x14ac:dyDescent="0.25">
      <c r="A14273" s="24" t="s">
        <v>3306</v>
      </c>
      <c r="B14273" s="26">
        <v>2018</v>
      </c>
      <c r="C14273" s="24">
        <v>4</v>
      </c>
      <c r="D14273" s="24" t="s">
        <v>15134</v>
      </c>
      <c r="E14273" s="26">
        <v>443</v>
      </c>
      <c r="F14273" s="26">
        <v>11580</v>
      </c>
      <c r="G14273" s="26" t="s">
        <v>14887</v>
      </c>
      <c r="H14273" s="24" t="s">
        <v>176</v>
      </c>
      <c r="I14273" s="24" t="s">
        <v>177</v>
      </c>
      <c r="J14273" s="27" t="s">
        <v>1</v>
      </c>
      <c r="K14273" s="28">
        <v>50.53</v>
      </c>
      <c r="L14273" s="28">
        <v>50.53</v>
      </c>
    </row>
    <row r="14274" spans="1:12" x14ac:dyDescent="0.25">
      <c r="A14274" s="24" t="s">
        <v>3306</v>
      </c>
      <c r="B14274" s="26">
        <v>2018</v>
      </c>
      <c r="C14274" s="24">
        <v>4</v>
      </c>
      <c r="D14274" s="24" t="s">
        <v>15134</v>
      </c>
      <c r="E14274" s="26">
        <v>443</v>
      </c>
      <c r="F14274" s="26">
        <v>11581</v>
      </c>
      <c r="G14274" s="26" t="s">
        <v>14888</v>
      </c>
      <c r="H14274" s="24" t="s">
        <v>176</v>
      </c>
      <c r="I14274" s="24" t="s">
        <v>177</v>
      </c>
      <c r="J14274" s="27" t="s">
        <v>1</v>
      </c>
      <c r="K14274" s="28">
        <v>27.74</v>
      </c>
      <c r="L14274" s="28">
        <v>27.74</v>
      </c>
    </row>
    <row r="14275" spans="1:12" x14ac:dyDescent="0.25">
      <c r="A14275" s="24" t="s">
        <v>3306</v>
      </c>
      <c r="B14275" s="26">
        <v>2018</v>
      </c>
      <c r="C14275" s="24">
        <v>4</v>
      </c>
      <c r="D14275" s="24" t="s">
        <v>15134</v>
      </c>
      <c r="E14275" s="26">
        <v>451</v>
      </c>
      <c r="F14275" s="26">
        <v>11563</v>
      </c>
      <c r="G14275" s="26" t="s">
        <v>14870</v>
      </c>
      <c r="H14275" s="24" t="s">
        <v>2265</v>
      </c>
      <c r="I14275" s="24" t="s">
        <v>2266</v>
      </c>
      <c r="J14275" s="27" t="s">
        <v>15162</v>
      </c>
      <c r="K14275" s="28">
        <v>562.12</v>
      </c>
      <c r="L14275" s="28">
        <v>562.12</v>
      </c>
    </row>
    <row r="14276" spans="1:12" x14ac:dyDescent="0.25">
      <c r="A14276" s="24" t="s">
        <v>3306</v>
      </c>
      <c r="B14276" s="26">
        <v>2018</v>
      </c>
      <c r="C14276" s="24">
        <v>4</v>
      </c>
      <c r="D14276" s="24" t="s">
        <v>15135</v>
      </c>
      <c r="E14276" s="26">
        <v>443</v>
      </c>
      <c r="F14276" s="26">
        <v>11582</v>
      </c>
      <c r="G14276" s="26" t="s">
        <v>14889</v>
      </c>
      <c r="H14276" s="24" t="s">
        <v>3155</v>
      </c>
      <c r="I14276" s="24" t="s">
        <v>3156</v>
      </c>
      <c r="J14276" s="27" t="s">
        <v>1</v>
      </c>
      <c r="K14276" s="28">
        <v>37.49</v>
      </c>
      <c r="L14276" s="28">
        <v>37.49</v>
      </c>
    </row>
    <row r="14277" spans="1:12" x14ac:dyDescent="0.25">
      <c r="A14277" s="24" t="s">
        <v>3306</v>
      </c>
      <c r="B14277" s="26">
        <v>2018</v>
      </c>
      <c r="C14277" s="24">
        <v>4</v>
      </c>
      <c r="D14277" s="24" t="s">
        <v>15121</v>
      </c>
      <c r="E14277" s="26">
        <v>443</v>
      </c>
      <c r="F14277" s="26">
        <v>11583</v>
      </c>
      <c r="G14277" s="26" t="s">
        <v>14890</v>
      </c>
      <c r="H14277" s="24" t="s">
        <v>188</v>
      </c>
      <c r="I14277" s="24" t="s">
        <v>189</v>
      </c>
      <c r="J14277" s="27" t="s">
        <v>1</v>
      </c>
      <c r="K14277" s="28">
        <v>19.850000000000001</v>
      </c>
      <c r="L14277" s="28">
        <v>19.850000000000001</v>
      </c>
    </row>
    <row r="14278" spans="1:12" x14ac:dyDescent="0.25">
      <c r="A14278" s="24" t="s">
        <v>3306</v>
      </c>
      <c r="B14278" s="26">
        <v>2018</v>
      </c>
      <c r="C14278" s="24">
        <v>4</v>
      </c>
      <c r="D14278" s="24" t="s">
        <v>15121</v>
      </c>
      <c r="E14278" s="26">
        <v>443</v>
      </c>
      <c r="F14278" s="26">
        <v>11584</v>
      </c>
      <c r="G14278" s="26" t="s">
        <v>14891</v>
      </c>
      <c r="H14278" s="24" t="s">
        <v>3157</v>
      </c>
      <c r="I14278" s="24" t="s">
        <v>3158</v>
      </c>
      <c r="J14278" s="27" t="s">
        <v>1</v>
      </c>
      <c r="K14278" s="28">
        <v>19.850000000000001</v>
      </c>
      <c r="L14278" s="28">
        <v>19.850000000000001</v>
      </c>
    </row>
    <row r="14279" spans="1:12" x14ac:dyDescent="0.25">
      <c r="A14279" s="24" t="s">
        <v>3306</v>
      </c>
      <c r="B14279" s="26">
        <v>2018</v>
      </c>
      <c r="C14279" s="24">
        <v>4</v>
      </c>
      <c r="D14279" s="24" t="s">
        <v>15121</v>
      </c>
      <c r="E14279" s="26">
        <v>443</v>
      </c>
      <c r="F14279" s="26">
        <v>11585</v>
      </c>
      <c r="G14279" s="26" t="s">
        <v>14892</v>
      </c>
      <c r="H14279" s="24" t="s">
        <v>406</v>
      </c>
      <c r="I14279" s="24" t="s">
        <v>407</v>
      </c>
      <c r="J14279" s="27" t="s">
        <v>1</v>
      </c>
      <c r="K14279" s="28">
        <v>19.850000000000001</v>
      </c>
      <c r="L14279" s="28">
        <v>19.850000000000001</v>
      </c>
    </row>
    <row r="14280" spans="1:12" x14ac:dyDescent="0.25">
      <c r="A14280" s="24" t="s">
        <v>3306</v>
      </c>
      <c r="B14280" s="26">
        <v>2018</v>
      </c>
      <c r="C14280" s="24">
        <v>4</v>
      </c>
      <c r="D14280" s="24" t="s">
        <v>15121</v>
      </c>
      <c r="E14280" s="26">
        <v>443</v>
      </c>
      <c r="F14280" s="26">
        <v>11586</v>
      </c>
      <c r="G14280" s="26" t="s">
        <v>14893</v>
      </c>
      <c r="H14280" s="24" t="s">
        <v>406</v>
      </c>
      <c r="I14280" s="24" t="s">
        <v>407</v>
      </c>
      <c r="J14280" s="27" t="s">
        <v>1</v>
      </c>
      <c r="K14280" s="28">
        <v>43.77</v>
      </c>
      <c r="L14280" s="28">
        <v>43.77</v>
      </c>
    </row>
    <row r="14281" spans="1:12" x14ac:dyDescent="0.25">
      <c r="A14281" s="24" t="s">
        <v>3306</v>
      </c>
      <c r="B14281" s="26">
        <v>2018</v>
      </c>
      <c r="C14281" s="24">
        <v>4</v>
      </c>
      <c r="D14281" s="24" t="s">
        <v>15121</v>
      </c>
      <c r="E14281" s="26">
        <v>444</v>
      </c>
      <c r="F14281" s="26">
        <v>11587</v>
      </c>
      <c r="G14281" s="26" t="s">
        <v>14894</v>
      </c>
      <c r="H14281" s="24" t="s">
        <v>83</v>
      </c>
      <c r="I14281" s="24" t="s">
        <v>84</v>
      </c>
      <c r="J14281" s="27" t="s">
        <v>0</v>
      </c>
      <c r="K14281" s="28">
        <v>79.36</v>
      </c>
      <c r="L14281" s="28">
        <v>79.36</v>
      </c>
    </row>
    <row r="14282" spans="1:12" x14ac:dyDescent="0.25">
      <c r="A14282" s="24" t="s">
        <v>3306</v>
      </c>
      <c r="B14282" s="26">
        <v>2018</v>
      </c>
      <c r="C14282" s="24">
        <v>4</v>
      </c>
      <c r="D14282" s="24" t="s">
        <v>15121</v>
      </c>
      <c r="E14282" s="26">
        <v>461</v>
      </c>
      <c r="F14282" s="26">
        <v>11587</v>
      </c>
      <c r="G14282" s="26" t="s">
        <v>14894</v>
      </c>
      <c r="H14282" s="24" t="s">
        <v>83</v>
      </c>
      <c r="I14282" s="24" t="s">
        <v>84</v>
      </c>
      <c r="J14282" s="27" t="s">
        <v>15162</v>
      </c>
      <c r="K14282" s="28">
        <v>922.58</v>
      </c>
      <c r="L14282" s="28">
        <v>922.58</v>
      </c>
    </row>
    <row r="14283" spans="1:12" x14ac:dyDescent="0.25">
      <c r="A14283" s="24" t="s">
        <v>3306</v>
      </c>
      <c r="B14283" s="26">
        <v>2018</v>
      </c>
      <c r="C14283" s="24">
        <v>4</v>
      </c>
      <c r="D14283" s="24" t="s">
        <v>15138</v>
      </c>
      <c r="E14283" s="26">
        <v>443</v>
      </c>
      <c r="F14283" s="26">
        <v>11588</v>
      </c>
      <c r="G14283" s="26" t="s">
        <v>14895</v>
      </c>
      <c r="H14283" s="24" t="s">
        <v>3159</v>
      </c>
      <c r="I14283" s="24" t="s">
        <v>3160</v>
      </c>
      <c r="J14283" s="27" t="s">
        <v>1</v>
      </c>
      <c r="K14283" s="28">
        <v>849.8</v>
      </c>
      <c r="L14283" s="28">
        <v>849.8</v>
      </c>
    </row>
    <row r="14284" spans="1:12" x14ac:dyDescent="0.25">
      <c r="A14284" s="24" t="s">
        <v>3306</v>
      </c>
      <c r="B14284" s="26">
        <v>2018</v>
      </c>
      <c r="C14284" s="24">
        <v>4</v>
      </c>
      <c r="D14284" s="24" t="s">
        <v>15138</v>
      </c>
      <c r="E14284" s="26">
        <v>443</v>
      </c>
      <c r="F14284" s="26">
        <v>11589</v>
      </c>
      <c r="G14284" s="26" t="s">
        <v>14896</v>
      </c>
      <c r="H14284" s="24" t="s">
        <v>752</v>
      </c>
      <c r="I14284" s="24" t="s">
        <v>753</v>
      </c>
      <c r="J14284" s="27" t="s">
        <v>1</v>
      </c>
      <c r="K14284" s="28">
        <v>50.25</v>
      </c>
      <c r="L14284" s="28">
        <v>50.25</v>
      </c>
    </row>
    <row r="14285" spans="1:12" x14ac:dyDescent="0.25">
      <c r="A14285" s="24" t="s">
        <v>3306</v>
      </c>
      <c r="B14285" s="26">
        <v>2018</v>
      </c>
      <c r="C14285" s="24">
        <v>4</v>
      </c>
      <c r="D14285" s="24" t="s">
        <v>15138</v>
      </c>
      <c r="E14285" s="26">
        <v>443</v>
      </c>
      <c r="F14285" s="26">
        <v>11590</v>
      </c>
      <c r="G14285" s="26" t="s">
        <v>14897</v>
      </c>
      <c r="H14285" s="24" t="s">
        <v>1574</v>
      </c>
      <c r="I14285" s="24" t="s">
        <v>1575</v>
      </c>
      <c r="J14285" s="27" t="s">
        <v>1</v>
      </c>
      <c r="K14285" s="28">
        <v>22.71</v>
      </c>
      <c r="L14285" s="28">
        <v>22.71</v>
      </c>
    </row>
    <row r="14286" spans="1:12" x14ac:dyDescent="0.25">
      <c r="A14286" s="24" t="s">
        <v>3306</v>
      </c>
      <c r="B14286" s="26">
        <v>2018</v>
      </c>
      <c r="C14286" s="24">
        <v>4</v>
      </c>
      <c r="D14286" s="24" t="s">
        <v>15138</v>
      </c>
      <c r="E14286" s="26">
        <v>443</v>
      </c>
      <c r="F14286" s="26">
        <v>11591</v>
      </c>
      <c r="G14286" s="26" t="s">
        <v>14898</v>
      </c>
      <c r="H14286" s="24" t="s">
        <v>3161</v>
      </c>
      <c r="I14286" s="24" t="s">
        <v>3162</v>
      </c>
      <c r="J14286" s="27" t="s">
        <v>1</v>
      </c>
      <c r="K14286" s="28">
        <v>24.2</v>
      </c>
      <c r="L14286" s="28">
        <v>24.2</v>
      </c>
    </row>
    <row r="14287" spans="1:12" x14ac:dyDescent="0.25">
      <c r="A14287" s="24" t="s">
        <v>3306</v>
      </c>
      <c r="B14287" s="26">
        <v>2018</v>
      </c>
      <c r="C14287" s="24">
        <v>4</v>
      </c>
      <c r="D14287" s="24" t="s">
        <v>15138</v>
      </c>
      <c r="E14287" s="26">
        <v>443</v>
      </c>
      <c r="F14287" s="26">
        <v>11592</v>
      </c>
      <c r="G14287" s="26" t="s">
        <v>14899</v>
      </c>
      <c r="H14287" s="24" t="s">
        <v>3163</v>
      </c>
      <c r="I14287" s="24" t="s">
        <v>3164</v>
      </c>
      <c r="J14287" s="27" t="s">
        <v>1</v>
      </c>
      <c r="K14287" s="28">
        <v>40.700000000000003</v>
      </c>
      <c r="L14287" s="28">
        <v>40.700000000000003</v>
      </c>
    </row>
    <row r="14288" spans="1:12" x14ac:dyDescent="0.25">
      <c r="A14288" s="24" t="s">
        <v>3306</v>
      </c>
      <c r="B14288" s="26">
        <v>2018</v>
      </c>
      <c r="C14288" s="24">
        <v>4</v>
      </c>
      <c r="D14288" s="24" t="s">
        <v>15138</v>
      </c>
      <c r="E14288" s="26">
        <v>443</v>
      </c>
      <c r="F14288" s="26">
        <v>11593</v>
      </c>
      <c r="G14288" s="26" t="s">
        <v>14900</v>
      </c>
      <c r="H14288" s="24" t="s">
        <v>3165</v>
      </c>
      <c r="I14288" s="24" t="s">
        <v>3166</v>
      </c>
      <c r="J14288" s="27" t="s">
        <v>1</v>
      </c>
      <c r="K14288" s="28">
        <v>57.19</v>
      </c>
      <c r="L14288" s="28">
        <v>57.19</v>
      </c>
    </row>
    <row r="14289" spans="1:12" x14ac:dyDescent="0.25">
      <c r="A14289" s="24" t="s">
        <v>3306</v>
      </c>
      <c r="B14289" s="26">
        <v>2018</v>
      </c>
      <c r="C14289" s="24">
        <v>4</v>
      </c>
      <c r="D14289" s="24" t="s">
        <v>15138</v>
      </c>
      <c r="E14289" s="26">
        <v>450</v>
      </c>
      <c r="F14289" s="26">
        <v>11565</v>
      </c>
      <c r="G14289" s="26" t="s">
        <v>14872</v>
      </c>
      <c r="H14289" s="24" t="s">
        <v>266</v>
      </c>
      <c r="I14289" s="24" t="s">
        <v>267</v>
      </c>
      <c r="J14289" s="27" t="s">
        <v>15162</v>
      </c>
      <c r="K14289" s="28">
        <v>300.7</v>
      </c>
      <c r="L14289" s="28">
        <v>300.7</v>
      </c>
    </row>
    <row r="14290" spans="1:12" x14ac:dyDescent="0.25">
      <c r="A14290" s="24" t="s">
        <v>3306</v>
      </c>
      <c r="B14290" s="26">
        <v>2018</v>
      </c>
      <c r="C14290" s="24">
        <v>4</v>
      </c>
      <c r="D14290" s="24" t="s">
        <v>15138</v>
      </c>
      <c r="E14290" s="26">
        <v>452</v>
      </c>
      <c r="F14290" s="26">
        <v>11589</v>
      </c>
      <c r="G14290" s="26" t="s">
        <v>14896</v>
      </c>
      <c r="H14290" s="24" t="s">
        <v>752</v>
      </c>
      <c r="I14290" s="24" t="s">
        <v>753</v>
      </c>
      <c r="J14290" s="27" t="s">
        <v>15162</v>
      </c>
      <c r="K14290" s="28">
        <v>121.01</v>
      </c>
      <c r="L14290" s="28">
        <v>121.01</v>
      </c>
    </row>
    <row r="14291" spans="1:12" x14ac:dyDescent="0.25">
      <c r="A14291" s="24" t="s">
        <v>3306</v>
      </c>
      <c r="B14291" s="26">
        <v>2018</v>
      </c>
      <c r="C14291" s="24">
        <v>4</v>
      </c>
      <c r="D14291" s="24" t="s">
        <v>15156</v>
      </c>
      <c r="E14291" s="26">
        <v>463</v>
      </c>
      <c r="F14291" s="26">
        <v>11594</v>
      </c>
      <c r="G14291" s="26" t="s">
        <v>14901</v>
      </c>
      <c r="H14291" s="24" t="s">
        <v>2918</v>
      </c>
      <c r="I14291" s="24" t="s">
        <v>2919</v>
      </c>
      <c r="J14291" s="27" t="s">
        <v>15162</v>
      </c>
      <c r="K14291" s="28">
        <v>692.09</v>
      </c>
      <c r="L14291" s="28">
        <v>692.09</v>
      </c>
    </row>
    <row r="14292" spans="1:12" x14ac:dyDescent="0.25">
      <c r="A14292" s="24" t="s">
        <v>3306</v>
      </c>
      <c r="B14292" s="26">
        <v>2018</v>
      </c>
      <c r="C14292" s="24">
        <v>4</v>
      </c>
      <c r="D14292" s="24" t="s">
        <v>15156</v>
      </c>
      <c r="E14292" s="26">
        <v>477</v>
      </c>
      <c r="F14292" s="26">
        <v>11594</v>
      </c>
      <c r="G14292" s="26" t="s">
        <v>14901</v>
      </c>
      <c r="H14292" s="24" t="s">
        <v>2918</v>
      </c>
      <c r="I14292" s="24" t="s">
        <v>2919</v>
      </c>
      <c r="J14292" s="27" t="s">
        <v>15162</v>
      </c>
      <c r="K14292" s="28">
        <v>378.24</v>
      </c>
      <c r="L14292" s="28">
        <v>378.24</v>
      </c>
    </row>
    <row r="14293" spans="1:12" x14ac:dyDescent="0.25">
      <c r="A14293" s="24" t="s">
        <v>3306</v>
      </c>
      <c r="B14293" s="26">
        <v>2018</v>
      </c>
      <c r="C14293" s="24">
        <v>4</v>
      </c>
      <c r="D14293" s="24" t="s">
        <v>1886</v>
      </c>
      <c r="E14293" s="26">
        <v>443</v>
      </c>
      <c r="F14293" s="26">
        <v>11595</v>
      </c>
      <c r="G14293" s="26" t="s">
        <v>14902</v>
      </c>
      <c r="H14293" s="24" t="s">
        <v>2766</v>
      </c>
      <c r="I14293" s="24" t="s">
        <v>2767</v>
      </c>
      <c r="J14293" s="27" t="s">
        <v>1</v>
      </c>
      <c r="K14293" s="28">
        <v>103.43</v>
      </c>
      <c r="L14293" s="28">
        <v>103.43</v>
      </c>
    </row>
    <row r="14294" spans="1:12" x14ac:dyDescent="0.25">
      <c r="A14294" s="24" t="s">
        <v>3306</v>
      </c>
      <c r="B14294" s="26">
        <v>2018</v>
      </c>
      <c r="C14294" s="24">
        <v>4</v>
      </c>
      <c r="D14294" s="24" t="s">
        <v>1886</v>
      </c>
      <c r="E14294" s="26">
        <v>619</v>
      </c>
      <c r="F14294" s="26">
        <v>11596</v>
      </c>
      <c r="G14294" s="26" t="s">
        <v>14903</v>
      </c>
      <c r="H14294" s="24" t="s">
        <v>3167</v>
      </c>
      <c r="I14294" s="24" t="s">
        <v>3168</v>
      </c>
      <c r="J14294" s="27" t="s">
        <v>1</v>
      </c>
      <c r="K14294" s="28">
        <v>10.25</v>
      </c>
      <c r="L14294" s="28">
        <v>10.25</v>
      </c>
    </row>
    <row r="14295" spans="1:12" x14ac:dyDescent="0.25">
      <c r="A14295" s="24" t="s">
        <v>3306</v>
      </c>
      <c r="B14295" s="26">
        <v>2018</v>
      </c>
      <c r="C14295" s="24">
        <v>4</v>
      </c>
      <c r="D14295" s="24" t="s">
        <v>15140</v>
      </c>
      <c r="E14295" s="26">
        <v>443</v>
      </c>
      <c r="F14295" s="26">
        <v>11597</v>
      </c>
      <c r="G14295" s="26" t="s">
        <v>14904</v>
      </c>
      <c r="H14295" s="24" t="s">
        <v>544</v>
      </c>
      <c r="I14295" s="24" t="s">
        <v>545</v>
      </c>
      <c r="J14295" s="27" t="s">
        <v>1</v>
      </c>
      <c r="K14295" s="28">
        <v>132.38</v>
      </c>
      <c r="L14295" s="28">
        <v>132.38</v>
      </c>
    </row>
    <row r="14296" spans="1:12" x14ac:dyDescent="0.25">
      <c r="A14296" s="24" t="s">
        <v>3306</v>
      </c>
      <c r="B14296" s="26">
        <v>2018</v>
      </c>
      <c r="C14296" s="24">
        <v>4</v>
      </c>
      <c r="D14296" s="24" t="s">
        <v>15140</v>
      </c>
      <c r="E14296" s="26">
        <v>443</v>
      </c>
      <c r="F14296" s="26">
        <v>11598</v>
      </c>
      <c r="G14296" s="26" t="s">
        <v>14905</v>
      </c>
      <c r="H14296" s="24" t="s">
        <v>3169</v>
      </c>
      <c r="I14296" s="24" t="s">
        <v>3170</v>
      </c>
      <c r="J14296" s="27" t="s">
        <v>1</v>
      </c>
      <c r="K14296" s="28">
        <v>187.95</v>
      </c>
      <c r="L14296" s="28">
        <v>187.95</v>
      </c>
    </row>
    <row r="14297" spans="1:12" x14ac:dyDescent="0.25">
      <c r="A14297" s="24" t="s">
        <v>3306</v>
      </c>
      <c r="B14297" s="26">
        <v>2018</v>
      </c>
      <c r="C14297" s="24">
        <v>4</v>
      </c>
      <c r="D14297" s="24" t="s">
        <v>15140</v>
      </c>
      <c r="E14297" s="26">
        <v>443</v>
      </c>
      <c r="F14297" s="26">
        <v>11599</v>
      </c>
      <c r="G14297" s="26" t="s">
        <v>14906</v>
      </c>
      <c r="H14297" s="24" t="s">
        <v>3171</v>
      </c>
      <c r="I14297" s="24" t="s">
        <v>3172</v>
      </c>
      <c r="J14297" s="27" t="s">
        <v>1</v>
      </c>
      <c r="K14297" s="28">
        <v>68.97</v>
      </c>
      <c r="L14297" s="28">
        <v>68.97</v>
      </c>
    </row>
    <row r="14298" spans="1:12" x14ac:dyDescent="0.25">
      <c r="A14298" s="24" t="s">
        <v>3306</v>
      </c>
      <c r="B14298" s="26">
        <v>2018</v>
      </c>
      <c r="C14298" s="24">
        <v>4</v>
      </c>
      <c r="D14298" s="24" t="s">
        <v>15140</v>
      </c>
      <c r="E14298" s="26">
        <v>443</v>
      </c>
      <c r="F14298" s="26">
        <v>11600</v>
      </c>
      <c r="G14298" s="26" t="s">
        <v>14907</v>
      </c>
      <c r="H14298" s="24" t="s">
        <v>2081</v>
      </c>
      <c r="I14298" s="24" t="s">
        <v>2082</v>
      </c>
      <c r="J14298" s="27" t="s">
        <v>1</v>
      </c>
      <c r="K14298" s="28">
        <v>13.97</v>
      </c>
      <c r="L14298" s="28">
        <v>13.97</v>
      </c>
    </row>
    <row r="14299" spans="1:12" x14ac:dyDescent="0.25">
      <c r="A14299" s="24" t="s">
        <v>3306</v>
      </c>
      <c r="B14299" s="26">
        <v>2018</v>
      </c>
      <c r="C14299" s="24">
        <v>4</v>
      </c>
      <c r="D14299" s="24" t="s">
        <v>15140</v>
      </c>
      <c r="E14299" s="26">
        <v>443</v>
      </c>
      <c r="F14299" s="26">
        <v>11601</v>
      </c>
      <c r="G14299" s="26" t="s">
        <v>14908</v>
      </c>
      <c r="H14299" s="24" t="s">
        <v>544</v>
      </c>
      <c r="I14299" s="24" t="s">
        <v>545</v>
      </c>
      <c r="J14299" s="27" t="s">
        <v>1</v>
      </c>
      <c r="K14299" s="28">
        <v>157.88999999999999</v>
      </c>
      <c r="L14299" s="28">
        <v>157.88999999999999</v>
      </c>
    </row>
    <row r="14300" spans="1:12" x14ac:dyDescent="0.25">
      <c r="A14300" s="24" t="s">
        <v>3306</v>
      </c>
      <c r="B14300" s="26">
        <v>2018</v>
      </c>
      <c r="C14300" s="24">
        <v>4</v>
      </c>
      <c r="D14300" s="24" t="s">
        <v>15140</v>
      </c>
      <c r="E14300" s="26">
        <v>443</v>
      </c>
      <c r="F14300" s="26">
        <v>11602</v>
      </c>
      <c r="G14300" s="26" t="s">
        <v>14909</v>
      </c>
      <c r="H14300" s="24" t="s">
        <v>2081</v>
      </c>
      <c r="I14300" s="24" t="s">
        <v>2082</v>
      </c>
      <c r="J14300" s="27" t="s">
        <v>1</v>
      </c>
      <c r="K14300" s="28">
        <v>19.850000000000001</v>
      </c>
      <c r="L14300" s="28">
        <v>19.850000000000001</v>
      </c>
    </row>
    <row r="14301" spans="1:12" x14ac:dyDescent="0.25">
      <c r="A14301" s="24" t="s">
        <v>3306</v>
      </c>
      <c r="B14301" s="26">
        <v>2018</v>
      </c>
      <c r="C14301" s="24">
        <v>4</v>
      </c>
      <c r="D14301" s="24" t="s">
        <v>15157</v>
      </c>
      <c r="E14301" s="26">
        <v>445</v>
      </c>
      <c r="F14301" s="26">
        <v>11557</v>
      </c>
      <c r="G14301" s="26" t="s">
        <v>14864</v>
      </c>
      <c r="H14301" s="24" t="s">
        <v>2774</v>
      </c>
      <c r="I14301" s="24" t="s">
        <v>2775</v>
      </c>
      <c r="J14301" s="27" t="s">
        <v>0</v>
      </c>
      <c r="K14301" s="28">
        <v>157.43</v>
      </c>
      <c r="L14301" s="28">
        <v>157.43</v>
      </c>
    </row>
    <row r="14302" spans="1:12" x14ac:dyDescent="0.25">
      <c r="A14302" s="24" t="s">
        <v>3306</v>
      </c>
      <c r="B14302" s="26">
        <v>2018</v>
      </c>
      <c r="C14302" s="24">
        <v>4</v>
      </c>
      <c r="D14302" s="24" t="s">
        <v>15157</v>
      </c>
      <c r="E14302" s="26">
        <v>445</v>
      </c>
      <c r="F14302" s="26">
        <v>11569</v>
      </c>
      <c r="G14302" s="26" t="s">
        <v>14876</v>
      </c>
      <c r="H14302" s="24" t="s">
        <v>3143</v>
      </c>
      <c r="I14302" s="24" t="s">
        <v>3144</v>
      </c>
      <c r="J14302" s="27" t="s">
        <v>0</v>
      </c>
      <c r="K14302" s="28">
        <v>93.21</v>
      </c>
      <c r="L14302" s="28">
        <v>93.21</v>
      </c>
    </row>
    <row r="14303" spans="1:12" x14ac:dyDescent="0.25">
      <c r="A14303" s="24" t="s">
        <v>3306</v>
      </c>
      <c r="B14303" s="26">
        <v>2018</v>
      </c>
      <c r="C14303" s="24">
        <v>4</v>
      </c>
      <c r="D14303" s="24" t="s">
        <v>15157</v>
      </c>
      <c r="E14303" s="26">
        <v>466</v>
      </c>
      <c r="F14303" s="26">
        <v>11603</v>
      </c>
      <c r="G14303" s="26" t="s">
        <v>14910</v>
      </c>
      <c r="H14303" s="24" t="s">
        <v>2896</v>
      </c>
      <c r="I14303" s="24" t="s">
        <v>2897</v>
      </c>
      <c r="J14303" s="27" t="s">
        <v>15162</v>
      </c>
      <c r="K14303" s="28">
        <v>3478.27</v>
      </c>
      <c r="L14303" s="28">
        <v>3478.27</v>
      </c>
    </row>
    <row r="14304" spans="1:12" x14ac:dyDescent="0.25">
      <c r="A14304" s="24" t="s">
        <v>3306</v>
      </c>
      <c r="B14304" s="26">
        <v>2018</v>
      </c>
      <c r="C14304" s="24">
        <v>4</v>
      </c>
      <c r="D14304" s="24" t="s">
        <v>15157</v>
      </c>
      <c r="E14304" s="26">
        <v>470</v>
      </c>
      <c r="F14304" s="26">
        <v>11604</v>
      </c>
      <c r="G14304" s="26" t="s">
        <v>14911</v>
      </c>
      <c r="H14304" s="24" t="s">
        <v>2842</v>
      </c>
      <c r="I14304" s="24" t="s">
        <v>2843</v>
      </c>
      <c r="J14304" s="27" t="s">
        <v>15162</v>
      </c>
      <c r="K14304" s="28">
        <v>1060.97</v>
      </c>
      <c r="L14304" s="28">
        <v>1060.97</v>
      </c>
    </row>
    <row r="14305" spans="1:12" x14ac:dyDescent="0.25">
      <c r="A14305" s="24" t="s">
        <v>3306</v>
      </c>
      <c r="B14305" s="26">
        <v>2018</v>
      </c>
      <c r="C14305" s="24">
        <v>4</v>
      </c>
      <c r="D14305" s="24" t="s">
        <v>15124</v>
      </c>
      <c r="E14305" s="26">
        <v>443</v>
      </c>
      <c r="F14305" s="26">
        <v>11605</v>
      </c>
      <c r="G14305" s="26" t="s">
        <v>14912</v>
      </c>
      <c r="H14305" s="24" t="s">
        <v>326</v>
      </c>
      <c r="I14305" s="24" t="s">
        <v>327</v>
      </c>
      <c r="J14305" s="27" t="s">
        <v>1</v>
      </c>
      <c r="K14305" s="28">
        <v>19.850000000000001</v>
      </c>
      <c r="L14305" s="28">
        <v>19.850000000000001</v>
      </c>
    </row>
    <row r="14306" spans="1:12" x14ac:dyDescent="0.25">
      <c r="A14306" s="24" t="s">
        <v>3306</v>
      </c>
      <c r="B14306" s="26">
        <v>2018</v>
      </c>
      <c r="C14306" s="24">
        <v>4</v>
      </c>
      <c r="D14306" s="24" t="s">
        <v>15124</v>
      </c>
      <c r="E14306" s="26">
        <v>443</v>
      </c>
      <c r="F14306" s="26">
        <v>11606</v>
      </c>
      <c r="G14306" s="26" t="s">
        <v>14913</v>
      </c>
      <c r="H14306" s="24" t="s">
        <v>518</v>
      </c>
      <c r="I14306" s="24" t="s">
        <v>519</v>
      </c>
      <c r="J14306" s="27" t="s">
        <v>1</v>
      </c>
      <c r="K14306" s="28">
        <v>20.45</v>
      </c>
      <c r="L14306" s="28">
        <v>20.45</v>
      </c>
    </row>
    <row r="14307" spans="1:12" x14ac:dyDescent="0.25">
      <c r="A14307" s="24" t="s">
        <v>3306</v>
      </c>
      <c r="B14307" s="26">
        <v>2018</v>
      </c>
      <c r="C14307" s="24">
        <v>4</v>
      </c>
      <c r="D14307" s="24" t="s">
        <v>15124</v>
      </c>
      <c r="E14307" s="26">
        <v>443</v>
      </c>
      <c r="F14307" s="26">
        <v>11607</v>
      </c>
      <c r="G14307" s="26" t="s">
        <v>14914</v>
      </c>
      <c r="H14307" s="24" t="s">
        <v>280</v>
      </c>
      <c r="I14307" s="24" t="s">
        <v>281</v>
      </c>
      <c r="J14307" s="27" t="s">
        <v>1</v>
      </c>
      <c r="K14307" s="28">
        <v>40</v>
      </c>
      <c r="L14307" s="28">
        <v>40</v>
      </c>
    </row>
    <row r="14308" spans="1:12" x14ac:dyDescent="0.25">
      <c r="A14308" s="24" t="s">
        <v>3306</v>
      </c>
      <c r="B14308" s="26">
        <v>2018</v>
      </c>
      <c r="C14308" s="24">
        <v>4</v>
      </c>
      <c r="D14308" s="24" t="s">
        <v>15124</v>
      </c>
      <c r="E14308" s="26">
        <v>465</v>
      </c>
      <c r="F14308" s="26">
        <v>11608</v>
      </c>
      <c r="G14308" s="26" t="s">
        <v>14915</v>
      </c>
      <c r="H14308" s="24" t="s">
        <v>2337</v>
      </c>
      <c r="I14308" s="24" t="s">
        <v>2338</v>
      </c>
      <c r="J14308" s="27" t="s">
        <v>15162</v>
      </c>
      <c r="K14308" s="28">
        <v>277.66000000000003</v>
      </c>
      <c r="L14308" s="28">
        <v>277.66000000000003</v>
      </c>
    </row>
    <row r="14309" spans="1:12" x14ac:dyDescent="0.25">
      <c r="A14309" s="24" t="s">
        <v>3306</v>
      </c>
      <c r="B14309" s="26">
        <v>2018</v>
      </c>
      <c r="C14309" s="24">
        <v>4</v>
      </c>
      <c r="D14309" s="24" t="s">
        <v>15124</v>
      </c>
      <c r="E14309" s="26">
        <v>469</v>
      </c>
      <c r="F14309" s="26">
        <v>11609</v>
      </c>
      <c r="G14309" s="26" t="s">
        <v>14916</v>
      </c>
      <c r="H14309" s="24" t="s">
        <v>2671</v>
      </c>
      <c r="I14309" s="24" t="s">
        <v>2672</v>
      </c>
      <c r="J14309" s="27" t="s">
        <v>15162</v>
      </c>
      <c r="K14309" s="28">
        <v>1387.72</v>
      </c>
      <c r="L14309" s="28">
        <v>1374.38</v>
      </c>
    </row>
    <row r="14310" spans="1:12" x14ac:dyDescent="0.25">
      <c r="A14310" s="24" t="s">
        <v>3306</v>
      </c>
      <c r="B14310" s="26">
        <v>2018</v>
      </c>
      <c r="C14310" s="24">
        <v>4</v>
      </c>
      <c r="D14310" s="24" t="s">
        <v>15124</v>
      </c>
      <c r="E14310" s="26">
        <v>471</v>
      </c>
      <c r="F14310" s="26">
        <v>11610</v>
      </c>
      <c r="G14310" s="26" t="s">
        <v>14917</v>
      </c>
      <c r="H14310" s="24" t="s">
        <v>2516</v>
      </c>
      <c r="I14310" s="24" t="s">
        <v>2517</v>
      </c>
      <c r="J14310" s="27" t="s">
        <v>15162</v>
      </c>
      <c r="K14310" s="28">
        <v>394.55</v>
      </c>
      <c r="L14310" s="28">
        <v>394.55</v>
      </c>
    </row>
    <row r="14311" spans="1:12" x14ac:dyDescent="0.25">
      <c r="A14311" s="24" t="s">
        <v>3306</v>
      </c>
      <c r="B14311" s="26">
        <v>2018</v>
      </c>
      <c r="C14311" s="24">
        <v>4</v>
      </c>
      <c r="D14311" s="24" t="s">
        <v>15141</v>
      </c>
      <c r="E14311" s="26">
        <v>443</v>
      </c>
      <c r="F14311" s="26">
        <v>11611</v>
      </c>
      <c r="G14311" s="26" t="s">
        <v>14918</v>
      </c>
      <c r="H14311" s="24" t="s">
        <v>3173</v>
      </c>
      <c r="I14311" s="24" t="s">
        <v>3174</v>
      </c>
      <c r="J14311" s="27" t="s">
        <v>1</v>
      </c>
      <c r="K14311" s="28">
        <v>252.55</v>
      </c>
      <c r="L14311" s="28">
        <v>239.21</v>
      </c>
    </row>
    <row r="14312" spans="1:12" x14ac:dyDescent="0.25">
      <c r="A14312" s="24" t="s">
        <v>3306</v>
      </c>
      <c r="B14312" s="26">
        <v>2018</v>
      </c>
      <c r="C14312" s="24">
        <v>4</v>
      </c>
      <c r="D14312" s="24" t="s">
        <v>15141</v>
      </c>
      <c r="E14312" s="26">
        <v>443</v>
      </c>
      <c r="F14312" s="26">
        <v>11612</v>
      </c>
      <c r="G14312" s="26" t="s">
        <v>14919</v>
      </c>
      <c r="H14312" s="24" t="s">
        <v>2806</v>
      </c>
      <c r="I14312" s="24" t="s">
        <v>2807</v>
      </c>
      <c r="J14312" s="27" t="s">
        <v>1</v>
      </c>
      <c r="K14312" s="28">
        <v>19.850000000000001</v>
      </c>
      <c r="L14312" s="28">
        <v>19.850000000000001</v>
      </c>
    </row>
    <row r="14313" spans="1:12" x14ac:dyDescent="0.25">
      <c r="A14313" s="24" t="s">
        <v>3306</v>
      </c>
      <c r="B14313" s="26">
        <v>2018</v>
      </c>
      <c r="C14313" s="24">
        <v>4</v>
      </c>
      <c r="D14313" s="24" t="s">
        <v>15141</v>
      </c>
      <c r="E14313" s="26">
        <v>443</v>
      </c>
      <c r="F14313" s="26">
        <v>11613</v>
      </c>
      <c r="G14313" s="26" t="s">
        <v>14920</v>
      </c>
      <c r="H14313" s="24" t="s">
        <v>3175</v>
      </c>
      <c r="I14313" s="24" t="s">
        <v>3176</v>
      </c>
      <c r="J14313" s="27" t="s">
        <v>1</v>
      </c>
      <c r="K14313" s="28">
        <v>19.850000000000001</v>
      </c>
      <c r="L14313" s="28">
        <v>19.850000000000001</v>
      </c>
    </row>
    <row r="14314" spans="1:12" x14ac:dyDescent="0.25">
      <c r="A14314" s="24" t="s">
        <v>3306</v>
      </c>
      <c r="B14314" s="26">
        <v>2018</v>
      </c>
      <c r="C14314" s="24">
        <v>4</v>
      </c>
      <c r="D14314" s="24" t="s">
        <v>15141</v>
      </c>
      <c r="E14314" s="26">
        <v>443</v>
      </c>
      <c r="F14314" s="26">
        <v>11614</v>
      </c>
      <c r="G14314" s="26" t="s">
        <v>14921</v>
      </c>
      <c r="H14314" s="24" t="s">
        <v>3177</v>
      </c>
      <c r="I14314" s="24" t="s">
        <v>3178</v>
      </c>
      <c r="J14314" s="27" t="s">
        <v>1</v>
      </c>
      <c r="K14314" s="28">
        <v>40.43</v>
      </c>
      <c r="L14314" s="28">
        <v>40.43</v>
      </c>
    </row>
    <row r="14315" spans="1:12" x14ac:dyDescent="0.25">
      <c r="A14315" s="24" t="s">
        <v>3306</v>
      </c>
      <c r="B14315" s="26">
        <v>2018</v>
      </c>
      <c r="C14315" s="24">
        <v>4</v>
      </c>
      <c r="D14315" s="24" t="s">
        <v>15141</v>
      </c>
      <c r="E14315" s="26">
        <v>443</v>
      </c>
      <c r="F14315" s="26">
        <v>11615</v>
      </c>
      <c r="G14315" s="26" t="s">
        <v>14922</v>
      </c>
      <c r="H14315" s="24" t="s">
        <v>2740</v>
      </c>
      <c r="I14315" s="24" t="s">
        <v>2741</v>
      </c>
      <c r="J14315" s="27" t="s">
        <v>1</v>
      </c>
      <c r="K14315" s="28">
        <v>113.39</v>
      </c>
      <c r="L14315" s="28">
        <v>113.39</v>
      </c>
    </row>
    <row r="14316" spans="1:12" x14ac:dyDescent="0.25">
      <c r="A14316" s="24" t="s">
        <v>3306</v>
      </c>
      <c r="B14316" s="26">
        <v>2018</v>
      </c>
      <c r="C14316" s="24">
        <v>4</v>
      </c>
      <c r="D14316" s="24" t="s">
        <v>15141</v>
      </c>
      <c r="E14316" s="26">
        <v>448</v>
      </c>
      <c r="F14316" s="26">
        <v>11610</v>
      </c>
      <c r="G14316" s="26" t="s">
        <v>14917</v>
      </c>
      <c r="H14316" s="24" t="s">
        <v>2516</v>
      </c>
      <c r="I14316" s="24" t="s">
        <v>2517</v>
      </c>
      <c r="J14316" s="27" t="s">
        <v>0</v>
      </c>
      <c r="K14316" s="28">
        <v>96.95</v>
      </c>
      <c r="L14316" s="28">
        <v>96.95</v>
      </c>
    </row>
    <row r="14317" spans="1:12" x14ac:dyDescent="0.25">
      <c r="A14317" s="24" t="s">
        <v>3306</v>
      </c>
      <c r="B14317" s="26">
        <v>2018</v>
      </c>
      <c r="C14317" s="24">
        <v>4</v>
      </c>
      <c r="D14317" s="24" t="s">
        <v>15141</v>
      </c>
      <c r="E14317" s="26">
        <v>465</v>
      </c>
      <c r="F14317" s="26">
        <v>11616</v>
      </c>
      <c r="G14317" s="26" t="s">
        <v>14923</v>
      </c>
      <c r="H14317" s="24" t="s">
        <v>3179</v>
      </c>
      <c r="I14317" s="24" t="s">
        <v>3180</v>
      </c>
      <c r="J14317" s="27" t="s">
        <v>15162</v>
      </c>
      <c r="K14317" s="28">
        <v>758.71</v>
      </c>
      <c r="L14317" s="28">
        <v>758.71</v>
      </c>
    </row>
    <row r="14318" spans="1:12" x14ac:dyDescent="0.25">
      <c r="A14318" s="24" t="s">
        <v>3306</v>
      </c>
      <c r="B14318" s="26">
        <v>2018</v>
      </c>
      <c r="C14318" s="24">
        <v>4</v>
      </c>
      <c r="D14318" s="24" t="s">
        <v>15142</v>
      </c>
      <c r="E14318" s="26">
        <v>443</v>
      </c>
      <c r="F14318" s="26">
        <v>11617</v>
      </c>
      <c r="G14318" s="26" t="s">
        <v>14924</v>
      </c>
      <c r="H14318" s="24" t="s">
        <v>1852</v>
      </c>
      <c r="I14318" s="24" t="s">
        <v>1853</v>
      </c>
      <c r="J14318" s="27" t="s">
        <v>1</v>
      </c>
      <c r="K14318" s="28">
        <v>259.06</v>
      </c>
      <c r="L14318" s="28">
        <v>259.06</v>
      </c>
    </row>
    <row r="14319" spans="1:12" x14ac:dyDescent="0.25">
      <c r="A14319" s="24" t="s">
        <v>3306</v>
      </c>
      <c r="B14319" s="26">
        <v>2018</v>
      </c>
      <c r="C14319" s="24">
        <v>4</v>
      </c>
      <c r="D14319" s="24" t="s">
        <v>15142</v>
      </c>
      <c r="E14319" s="26">
        <v>443</v>
      </c>
      <c r="F14319" s="26">
        <v>11618</v>
      </c>
      <c r="G14319" s="26" t="s">
        <v>14925</v>
      </c>
      <c r="H14319" s="24" t="s">
        <v>2718</v>
      </c>
      <c r="I14319" s="24" t="s">
        <v>2719</v>
      </c>
      <c r="J14319" s="27" t="s">
        <v>1</v>
      </c>
      <c r="K14319" s="28">
        <v>13.97</v>
      </c>
      <c r="L14319" s="28">
        <v>13.97</v>
      </c>
    </row>
    <row r="14320" spans="1:12" x14ac:dyDescent="0.25">
      <c r="A14320" s="24" t="s">
        <v>3306</v>
      </c>
      <c r="B14320" s="26">
        <v>2018</v>
      </c>
      <c r="C14320" s="24">
        <v>4</v>
      </c>
      <c r="D14320" s="24" t="s">
        <v>15142</v>
      </c>
      <c r="E14320" s="26">
        <v>443</v>
      </c>
      <c r="F14320" s="26">
        <v>11619</v>
      </c>
      <c r="G14320" s="26" t="s">
        <v>14926</v>
      </c>
      <c r="H14320" s="24" t="s">
        <v>2031</v>
      </c>
      <c r="I14320" s="24" t="s">
        <v>2032</v>
      </c>
      <c r="J14320" s="27" t="s">
        <v>1</v>
      </c>
      <c r="K14320" s="28">
        <v>13.97</v>
      </c>
      <c r="L14320" s="28">
        <v>13.97</v>
      </c>
    </row>
    <row r="14321" spans="1:12" x14ac:dyDescent="0.25">
      <c r="A14321" s="24" t="s">
        <v>3306</v>
      </c>
      <c r="B14321" s="26">
        <v>2018</v>
      </c>
      <c r="C14321" s="24">
        <v>4</v>
      </c>
      <c r="D14321" s="24" t="s">
        <v>15142</v>
      </c>
      <c r="E14321" s="26">
        <v>443</v>
      </c>
      <c r="F14321" s="26">
        <v>11620</v>
      </c>
      <c r="G14321" s="26" t="s">
        <v>14927</v>
      </c>
      <c r="H14321" s="24" t="s">
        <v>3181</v>
      </c>
      <c r="I14321" s="24" t="s">
        <v>3182</v>
      </c>
      <c r="J14321" s="27" t="s">
        <v>1</v>
      </c>
      <c r="K14321" s="28">
        <v>13.97</v>
      </c>
      <c r="L14321" s="28">
        <v>13.97</v>
      </c>
    </row>
    <row r="14322" spans="1:12" x14ac:dyDescent="0.25">
      <c r="A14322" s="24" t="s">
        <v>3306</v>
      </c>
      <c r="B14322" s="26">
        <v>2018</v>
      </c>
      <c r="C14322" s="24">
        <v>4</v>
      </c>
      <c r="D14322" s="24" t="s">
        <v>15142</v>
      </c>
      <c r="E14322" s="26">
        <v>443</v>
      </c>
      <c r="F14322" s="26">
        <v>11621</v>
      </c>
      <c r="G14322" s="26" t="s">
        <v>14928</v>
      </c>
      <c r="H14322" s="24" t="s">
        <v>3183</v>
      </c>
      <c r="I14322" s="24" t="s">
        <v>3184</v>
      </c>
      <c r="J14322" s="27" t="s">
        <v>1</v>
      </c>
      <c r="K14322" s="28">
        <v>148.97999999999999</v>
      </c>
      <c r="L14322" s="28">
        <v>148.97999999999999</v>
      </c>
    </row>
    <row r="14323" spans="1:12" x14ac:dyDescent="0.25">
      <c r="A14323" s="24" t="s">
        <v>3306</v>
      </c>
      <c r="B14323" s="26">
        <v>2018</v>
      </c>
      <c r="C14323" s="24">
        <v>4</v>
      </c>
      <c r="D14323" s="24" t="s">
        <v>15142</v>
      </c>
      <c r="E14323" s="26">
        <v>443</v>
      </c>
      <c r="F14323" s="26">
        <v>11622</v>
      </c>
      <c r="G14323" s="26" t="s">
        <v>14929</v>
      </c>
      <c r="H14323" s="24" t="s">
        <v>2031</v>
      </c>
      <c r="I14323" s="24" t="s">
        <v>2032</v>
      </c>
      <c r="J14323" s="27" t="s">
        <v>1</v>
      </c>
      <c r="K14323" s="28">
        <v>58.13</v>
      </c>
      <c r="L14323" s="28">
        <v>58.13</v>
      </c>
    </row>
    <row r="14324" spans="1:12" x14ac:dyDescent="0.25">
      <c r="A14324" s="24" t="s">
        <v>3306</v>
      </c>
      <c r="B14324" s="26">
        <v>2018</v>
      </c>
      <c r="C14324" s="24">
        <v>4</v>
      </c>
      <c r="D14324" s="24" t="s">
        <v>15142</v>
      </c>
      <c r="E14324" s="26">
        <v>443</v>
      </c>
      <c r="F14324" s="26">
        <v>11623</v>
      </c>
      <c r="G14324" s="26" t="s">
        <v>14930</v>
      </c>
      <c r="H14324" s="24" t="s">
        <v>3183</v>
      </c>
      <c r="I14324" s="24" t="s">
        <v>3184</v>
      </c>
      <c r="J14324" s="27" t="s">
        <v>1</v>
      </c>
      <c r="K14324" s="28">
        <v>19.850000000000001</v>
      </c>
      <c r="L14324" s="28">
        <v>19.850000000000001</v>
      </c>
    </row>
    <row r="14325" spans="1:12" x14ac:dyDescent="0.25">
      <c r="A14325" s="24" t="s">
        <v>3306</v>
      </c>
      <c r="B14325" s="26">
        <v>2018</v>
      </c>
      <c r="C14325" s="24">
        <v>4</v>
      </c>
      <c r="D14325" s="24" t="s">
        <v>15142</v>
      </c>
      <c r="E14325" s="26">
        <v>443</v>
      </c>
      <c r="F14325" s="26">
        <v>11624</v>
      </c>
      <c r="G14325" s="26" t="s">
        <v>14931</v>
      </c>
      <c r="H14325" s="24" t="s">
        <v>998</v>
      </c>
      <c r="I14325" s="24" t="s">
        <v>999</v>
      </c>
      <c r="J14325" s="27" t="s">
        <v>1</v>
      </c>
      <c r="K14325" s="28">
        <v>19.850000000000001</v>
      </c>
      <c r="L14325" s="28">
        <v>19.850000000000001</v>
      </c>
    </row>
    <row r="14326" spans="1:12" x14ac:dyDescent="0.25">
      <c r="A14326" s="24" t="s">
        <v>3306</v>
      </c>
      <c r="B14326" s="26">
        <v>2018</v>
      </c>
      <c r="C14326" s="24">
        <v>4</v>
      </c>
      <c r="D14326" s="24" t="s">
        <v>15142</v>
      </c>
      <c r="E14326" s="26">
        <v>443</v>
      </c>
      <c r="F14326" s="26">
        <v>11625</v>
      </c>
      <c r="G14326" s="26" t="s">
        <v>14932</v>
      </c>
      <c r="H14326" s="24" t="s">
        <v>998</v>
      </c>
      <c r="I14326" s="24" t="s">
        <v>999</v>
      </c>
      <c r="J14326" s="27" t="s">
        <v>1</v>
      </c>
      <c r="K14326" s="28">
        <v>19.850000000000001</v>
      </c>
      <c r="L14326" s="28">
        <v>19.850000000000001</v>
      </c>
    </row>
    <row r="14327" spans="1:12" x14ac:dyDescent="0.25">
      <c r="A14327" s="24" t="s">
        <v>3306</v>
      </c>
      <c r="B14327" s="26">
        <v>2018</v>
      </c>
      <c r="C14327" s="24">
        <v>4</v>
      </c>
      <c r="D14327" s="24" t="s">
        <v>15142</v>
      </c>
      <c r="E14327" s="26">
        <v>443</v>
      </c>
      <c r="F14327" s="26">
        <v>11626</v>
      </c>
      <c r="G14327" s="26" t="s">
        <v>14933</v>
      </c>
      <c r="H14327" s="24" t="s">
        <v>998</v>
      </c>
      <c r="I14327" s="24" t="s">
        <v>999</v>
      </c>
      <c r="J14327" s="27" t="s">
        <v>1</v>
      </c>
      <c r="K14327" s="28">
        <v>35.409999999999997</v>
      </c>
      <c r="L14327" s="28">
        <v>35.409999999999997</v>
      </c>
    </row>
    <row r="14328" spans="1:12" x14ac:dyDescent="0.25">
      <c r="A14328" s="24" t="s">
        <v>3306</v>
      </c>
      <c r="B14328" s="26">
        <v>2018</v>
      </c>
      <c r="C14328" s="24">
        <v>4</v>
      </c>
      <c r="D14328" s="24" t="s">
        <v>15142</v>
      </c>
      <c r="E14328" s="26">
        <v>443</v>
      </c>
      <c r="F14328" s="26">
        <v>11627</v>
      </c>
      <c r="G14328" s="26" t="s">
        <v>14934</v>
      </c>
      <c r="H14328" s="24" t="s">
        <v>998</v>
      </c>
      <c r="I14328" s="24" t="s">
        <v>999</v>
      </c>
      <c r="J14328" s="27" t="s">
        <v>1</v>
      </c>
      <c r="K14328" s="28">
        <v>171.67</v>
      </c>
      <c r="L14328" s="28">
        <v>171.67</v>
      </c>
    </row>
    <row r="14329" spans="1:12" x14ac:dyDescent="0.25">
      <c r="A14329" s="24" t="s">
        <v>3306</v>
      </c>
      <c r="B14329" s="26">
        <v>2018</v>
      </c>
      <c r="C14329" s="24">
        <v>4</v>
      </c>
      <c r="D14329" s="24" t="s">
        <v>15142</v>
      </c>
      <c r="E14329" s="26">
        <v>443</v>
      </c>
      <c r="F14329" s="26">
        <v>11628</v>
      </c>
      <c r="G14329" s="26" t="s">
        <v>14935</v>
      </c>
      <c r="H14329" s="24" t="s">
        <v>546</v>
      </c>
      <c r="I14329" s="24" t="s">
        <v>547</v>
      </c>
      <c r="J14329" s="27" t="s">
        <v>1</v>
      </c>
      <c r="K14329" s="28">
        <v>19.850000000000001</v>
      </c>
      <c r="L14329" s="28">
        <v>19.850000000000001</v>
      </c>
    </row>
    <row r="14330" spans="1:12" x14ac:dyDescent="0.25">
      <c r="A14330" s="24" t="s">
        <v>3306</v>
      </c>
      <c r="B14330" s="26">
        <v>2018</v>
      </c>
      <c r="C14330" s="24">
        <v>4</v>
      </c>
      <c r="D14330" s="24" t="s">
        <v>15142</v>
      </c>
      <c r="E14330" s="26">
        <v>443</v>
      </c>
      <c r="F14330" s="26">
        <v>11629</v>
      </c>
      <c r="G14330" s="26" t="s">
        <v>14936</v>
      </c>
      <c r="H14330" s="24" t="s">
        <v>998</v>
      </c>
      <c r="I14330" s="24" t="s">
        <v>999</v>
      </c>
      <c r="J14330" s="27" t="s">
        <v>1</v>
      </c>
      <c r="K14330" s="28">
        <v>129.74</v>
      </c>
      <c r="L14330" s="28">
        <v>129.74</v>
      </c>
    </row>
    <row r="14331" spans="1:12" x14ac:dyDescent="0.25">
      <c r="A14331" s="24" t="s">
        <v>3306</v>
      </c>
      <c r="B14331" s="26">
        <v>2018</v>
      </c>
      <c r="C14331" s="24">
        <v>4</v>
      </c>
      <c r="D14331" s="24" t="s">
        <v>15142</v>
      </c>
      <c r="E14331" s="26">
        <v>443</v>
      </c>
      <c r="F14331" s="26">
        <v>11630</v>
      </c>
      <c r="G14331" s="26" t="s">
        <v>14937</v>
      </c>
      <c r="H14331" s="24" t="s">
        <v>2337</v>
      </c>
      <c r="I14331" s="24" t="s">
        <v>2338</v>
      </c>
      <c r="J14331" s="27" t="s">
        <v>1</v>
      </c>
      <c r="K14331" s="28">
        <v>13.97</v>
      </c>
      <c r="L14331" s="28">
        <v>13.97</v>
      </c>
    </row>
    <row r="14332" spans="1:12" x14ac:dyDescent="0.25">
      <c r="A14332" s="24" t="s">
        <v>3306</v>
      </c>
      <c r="B14332" s="26">
        <v>2018</v>
      </c>
      <c r="C14332" s="24">
        <v>4</v>
      </c>
      <c r="D14332" s="24" t="s">
        <v>15142</v>
      </c>
      <c r="E14332" s="26">
        <v>443</v>
      </c>
      <c r="F14332" s="26">
        <v>11631</v>
      </c>
      <c r="G14332" s="26" t="s">
        <v>14938</v>
      </c>
      <c r="H14332" s="24" t="s">
        <v>998</v>
      </c>
      <c r="I14332" s="24" t="s">
        <v>999</v>
      </c>
      <c r="J14332" s="27" t="s">
        <v>1</v>
      </c>
      <c r="K14332" s="28">
        <v>77.27</v>
      </c>
      <c r="L14332" s="28">
        <v>77.27</v>
      </c>
    </row>
    <row r="14333" spans="1:12" x14ac:dyDescent="0.25">
      <c r="A14333" s="24" t="s">
        <v>3306</v>
      </c>
      <c r="B14333" s="26">
        <v>2018</v>
      </c>
      <c r="C14333" s="24">
        <v>4</v>
      </c>
      <c r="D14333" s="24" t="s">
        <v>15142</v>
      </c>
      <c r="E14333" s="26">
        <v>443</v>
      </c>
      <c r="F14333" s="26">
        <v>11632</v>
      </c>
      <c r="G14333" s="26" t="s">
        <v>14939</v>
      </c>
      <c r="H14333" s="24" t="s">
        <v>3068</v>
      </c>
      <c r="I14333" s="24" t="s">
        <v>3069</v>
      </c>
      <c r="J14333" s="27" t="s">
        <v>1</v>
      </c>
      <c r="K14333" s="28">
        <v>165.6</v>
      </c>
      <c r="L14333" s="28">
        <v>165.6</v>
      </c>
    </row>
    <row r="14334" spans="1:12" x14ac:dyDescent="0.25">
      <c r="A14334" s="24" t="s">
        <v>3306</v>
      </c>
      <c r="B14334" s="26">
        <v>2018</v>
      </c>
      <c r="C14334" s="24">
        <v>4</v>
      </c>
      <c r="D14334" s="24" t="s">
        <v>15142</v>
      </c>
      <c r="E14334" s="26">
        <v>443</v>
      </c>
      <c r="F14334" s="26">
        <v>11633</v>
      </c>
      <c r="G14334" s="26" t="s">
        <v>14940</v>
      </c>
      <c r="H14334" s="24" t="s">
        <v>998</v>
      </c>
      <c r="I14334" s="24" t="s">
        <v>999</v>
      </c>
      <c r="J14334" s="27" t="s">
        <v>1</v>
      </c>
      <c r="K14334" s="28">
        <v>25.85</v>
      </c>
      <c r="L14334" s="28">
        <v>25.85</v>
      </c>
    </row>
    <row r="14335" spans="1:12" x14ac:dyDescent="0.25">
      <c r="A14335" s="24" t="s">
        <v>3306</v>
      </c>
      <c r="B14335" s="26">
        <v>2018</v>
      </c>
      <c r="C14335" s="24">
        <v>4</v>
      </c>
      <c r="D14335" s="24" t="s">
        <v>15142</v>
      </c>
      <c r="E14335" s="26">
        <v>443</v>
      </c>
      <c r="F14335" s="26">
        <v>11634</v>
      </c>
      <c r="G14335" s="26" t="s">
        <v>14941</v>
      </c>
      <c r="H14335" s="24" t="s">
        <v>3066</v>
      </c>
      <c r="I14335" s="24" t="s">
        <v>3067</v>
      </c>
      <c r="J14335" s="27" t="s">
        <v>1</v>
      </c>
      <c r="K14335" s="28">
        <v>58.13</v>
      </c>
      <c r="L14335" s="28">
        <v>58.13</v>
      </c>
    </row>
    <row r="14336" spans="1:12" x14ac:dyDescent="0.25">
      <c r="A14336" s="24" t="s">
        <v>3306</v>
      </c>
      <c r="B14336" s="26">
        <v>2018</v>
      </c>
      <c r="C14336" s="24">
        <v>4</v>
      </c>
      <c r="D14336" s="24" t="s">
        <v>15142</v>
      </c>
      <c r="E14336" s="26">
        <v>443</v>
      </c>
      <c r="F14336" s="26">
        <v>11635</v>
      </c>
      <c r="G14336" s="26" t="s">
        <v>14942</v>
      </c>
      <c r="H14336" s="24" t="s">
        <v>2031</v>
      </c>
      <c r="I14336" s="24" t="s">
        <v>2032</v>
      </c>
      <c r="J14336" s="27" t="s">
        <v>1</v>
      </c>
      <c r="K14336" s="28">
        <v>41.07</v>
      </c>
      <c r="L14336" s="28">
        <v>41.07</v>
      </c>
    </row>
    <row r="14337" spans="1:12" x14ac:dyDescent="0.25">
      <c r="A14337" s="24" t="s">
        <v>3306</v>
      </c>
      <c r="B14337" s="26">
        <v>2018</v>
      </c>
      <c r="C14337" s="24">
        <v>4</v>
      </c>
      <c r="D14337" s="24" t="s">
        <v>15142</v>
      </c>
      <c r="E14337" s="26">
        <v>443</v>
      </c>
      <c r="F14337" s="26">
        <v>11636</v>
      </c>
      <c r="G14337" s="26" t="s">
        <v>14943</v>
      </c>
      <c r="H14337" s="24" t="s">
        <v>998</v>
      </c>
      <c r="I14337" s="24" t="s">
        <v>999</v>
      </c>
      <c r="J14337" s="27" t="s">
        <v>1</v>
      </c>
      <c r="K14337" s="28">
        <v>53.46</v>
      </c>
      <c r="L14337" s="28">
        <v>53.46</v>
      </c>
    </row>
    <row r="14338" spans="1:12" x14ac:dyDescent="0.25">
      <c r="A14338" s="24" t="s">
        <v>3306</v>
      </c>
      <c r="B14338" s="26">
        <v>2018</v>
      </c>
      <c r="C14338" s="24">
        <v>4</v>
      </c>
      <c r="D14338" s="24" t="s">
        <v>15142</v>
      </c>
      <c r="E14338" s="26">
        <v>443</v>
      </c>
      <c r="F14338" s="26">
        <v>11637</v>
      </c>
      <c r="G14338" s="26" t="s">
        <v>14944</v>
      </c>
      <c r="H14338" s="24" t="s">
        <v>998</v>
      </c>
      <c r="I14338" s="24" t="s">
        <v>999</v>
      </c>
      <c r="J14338" s="27" t="s">
        <v>1</v>
      </c>
      <c r="K14338" s="28">
        <v>65.33</v>
      </c>
      <c r="L14338" s="28">
        <v>65.33</v>
      </c>
    </row>
    <row r="14339" spans="1:12" x14ac:dyDescent="0.25">
      <c r="A14339" s="24" t="s">
        <v>3306</v>
      </c>
      <c r="B14339" s="26">
        <v>2018</v>
      </c>
      <c r="C14339" s="24">
        <v>4</v>
      </c>
      <c r="D14339" s="24" t="s">
        <v>15142</v>
      </c>
      <c r="E14339" s="26">
        <v>443</v>
      </c>
      <c r="F14339" s="26">
        <v>11638</v>
      </c>
      <c r="G14339" s="26" t="s">
        <v>14945</v>
      </c>
      <c r="H14339" s="24" t="s">
        <v>998</v>
      </c>
      <c r="I14339" s="24" t="s">
        <v>999</v>
      </c>
      <c r="J14339" s="27" t="s">
        <v>1</v>
      </c>
      <c r="K14339" s="28">
        <v>136.22</v>
      </c>
      <c r="L14339" s="28">
        <v>136.22</v>
      </c>
    </row>
    <row r="14340" spans="1:12" x14ac:dyDescent="0.25">
      <c r="A14340" s="24" t="s">
        <v>3306</v>
      </c>
      <c r="B14340" s="26">
        <v>2018</v>
      </c>
      <c r="C14340" s="24">
        <v>4</v>
      </c>
      <c r="D14340" s="24" t="s">
        <v>15142</v>
      </c>
      <c r="E14340" s="26">
        <v>443</v>
      </c>
      <c r="F14340" s="26">
        <v>11639</v>
      </c>
      <c r="G14340" s="26" t="s">
        <v>14946</v>
      </c>
      <c r="H14340" s="24" t="s">
        <v>998</v>
      </c>
      <c r="I14340" s="24" t="s">
        <v>999</v>
      </c>
      <c r="J14340" s="27" t="s">
        <v>1</v>
      </c>
      <c r="K14340" s="28">
        <v>71.11</v>
      </c>
      <c r="L14340" s="28">
        <v>71.11</v>
      </c>
    </row>
    <row r="14341" spans="1:12" x14ac:dyDescent="0.25">
      <c r="A14341" s="24" t="s">
        <v>3306</v>
      </c>
      <c r="B14341" s="26">
        <v>2018</v>
      </c>
      <c r="C14341" s="24">
        <v>4</v>
      </c>
      <c r="D14341" s="24" t="s">
        <v>15142</v>
      </c>
      <c r="E14341" s="26">
        <v>443</v>
      </c>
      <c r="F14341" s="26">
        <v>11640</v>
      </c>
      <c r="G14341" s="26" t="s">
        <v>14947</v>
      </c>
      <c r="H14341" s="24" t="s">
        <v>2337</v>
      </c>
      <c r="I14341" s="24" t="s">
        <v>2338</v>
      </c>
      <c r="J14341" s="27" t="s">
        <v>1</v>
      </c>
      <c r="K14341" s="28">
        <v>19.850000000000001</v>
      </c>
      <c r="L14341" s="28">
        <v>19.850000000000001</v>
      </c>
    </row>
    <row r="14342" spans="1:12" x14ac:dyDescent="0.25">
      <c r="A14342" s="24" t="s">
        <v>3306</v>
      </c>
      <c r="B14342" s="26">
        <v>2018</v>
      </c>
      <c r="C14342" s="24">
        <v>4</v>
      </c>
      <c r="D14342" s="24" t="s">
        <v>15142</v>
      </c>
      <c r="E14342" s="26">
        <v>443</v>
      </c>
      <c r="F14342" s="26">
        <v>11641</v>
      </c>
      <c r="G14342" s="26" t="s">
        <v>14948</v>
      </c>
      <c r="H14342" s="24" t="s">
        <v>998</v>
      </c>
      <c r="I14342" s="24" t="s">
        <v>999</v>
      </c>
      <c r="J14342" s="27" t="s">
        <v>1</v>
      </c>
      <c r="K14342" s="28">
        <v>239.21</v>
      </c>
      <c r="L14342" s="28">
        <v>239.21</v>
      </c>
    </row>
    <row r="14343" spans="1:12" x14ac:dyDescent="0.25">
      <c r="A14343" s="24" t="s">
        <v>3306</v>
      </c>
      <c r="B14343" s="26">
        <v>2018</v>
      </c>
      <c r="C14343" s="24">
        <v>4</v>
      </c>
      <c r="D14343" s="24" t="s">
        <v>15142</v>
      </c>
      <c r="E14343" s="26">
        <v>443</v>
      </c>
      <c r="F14343" s="26">
        <v>11642</v>
      </c>
      <c r="G14343" s="26" t="s">
        <v>14949</v>
      </c>
      <c r="H14343" s="24" t="s">
        <v>582</v>
      </c>
      <c r="I14343" s="24" t="s">
        <v>583</v>
      </c>
      <c r="J14343" s="27" t="s">
        <v>1</v>
      </c>
      <c r="K14343" s="28">
        <v>65.33</v>
      </c>
      <c r="L14343" s="28">
        <v>65.33</v>
      </c>
    </row>
    <row r="14344" spans="1:12" x14ac:dyDescent="0.25">
      <c r="A14344" s="24" t="s">
        <v>3306</v>
      </c>
      <c r="B14344" s="26">
        <v>2018</v>
      </c>
      <c r="C14344" s="24">
        <v>4</v>
      </c>
      <c r="D14344" s="24" t="s">
        <v>15142</v>
      </c>
      <c r="E14344" s="26">
        <v>443</v>
      </c>
      <c r="F14344" s="26">
        <v>11643</v>
      </c>
      <c r="G14344" s="26" t="s">
        <v>14950</v>
      </c>
      <c r="H14344" s="24" t="s">
        <v>2764</v>
      </c>
      <c r="I14344" s="24" t="s">
        <v>2765</v>
      </c>
      <c r="J14344" s="27" t="s">
        <v>1</v>
      </c>
      <c r="K14344" s="28">
        <v>152.26</v>
      </c>
      <c r="L14344" s="28">
        <v>152.26</v>
      </c>
    </row>
    <row r="14345" spans="1:12" x14ac:dyDescent="0.25">
      <c r="A14345" s="24" t="s">
        <v>3306</v>
      </c>
      <c r="B14345" s="26">
        <v>2018</v>
      </c>
      <c r="C14345" s="24">
        <v>4</v>
      </c>
      <c r="D14345" s="24" t="s">
        <v>15142</v>
      </c>
      <c r="E14345" s="26">
        <v>443</v>
      </c>
      <c r="F14345" s="26">
        <v>11644</v>
      </c>
      <c r="G14345" s="26" t="s">
        <v>14951</v>
      </c>
      <c r="H14345" s="24" t="s">
        <v>998</v>
      </c>
      <c r="I14345" s="24" t="s">
        <v>999</v>
      </c>
      <c r="J14345" s="27" t="s">
        <v>1</v>
      </c>
      <c r="K14345" s="28">
        <v>65.33</v>
      </c>
      <c r="L14345" s="28">
        <v>65.33</v>
      </c>
    </row>
    <row r="14346" spans="1:12" x14ac:dyDescent="0.25">
      <c r="A14346" s="24" t="s">
        <v>3306</v>
      </c>
      <c r="B14346" s="26">
        <v>2018</v>
      </c>
      <c r="C14346" s="24">
        <v>4</v>
      </c>
      <c r="D14346" s="24" t="s">
        <v>15142</v>
      </c>
      <c r="E14346" s="26">
        <v>443</v>
      </c>
      <c r="F14346" s="26">
        <v>11645</v>
      </c>
      <c r="G14346" s="26" t="s">
        <v>14952</v>
      </c>
      <c r="H14346" s="24" t="s">
        <v>2750</v>
      </c>
      <c r="I14346" s="24" t="s">
        <v>2751</v>
      </c>
      <c r="J14346" s="27" t="s">
        <v>1</v>
      </c>
      <c r="K14346" s="28">
        <v>19.850000000000001</v>
      </c>
      <c r="L14346" s="28">
        <v>19.850000000000001</v>
      </c>
    </row>
    <row r="14347" spans="1:12" x14ac:dyDescent="0.25">
      <c r="A14347" s="24" t="s">
        <v>3306</v>
      </c>
      <c r="B14347" s="26">
        <v>2018</v>
      </c>
      <c r="C14347" s="24">
        <v>4</v>
      </c>
      <c r="D14347" s="24" t="s">
        <v>15142</v>
      </c>
      <c r="E14347" s="26">
        <v>443</v>
      </c>
      <c r="F14347" s="26">
        <v>11646</v>
      </c>
      <c r="G14347" s="26" t="s">
        <v>14953</v>
      </c>
      <c r="H14347" s="24" t="s">
        <v>2764</v>
      </c>
      <c r="I14347" s="24" t="s">
        <v>2765</v>
      </c>
      <c r="J14347" s="27" t="s">
        <v>1</v>
      </c>
      <c r="K14347" s="28">
        <v>89.77</v>
      </c>
      <c r="L14347" s="28">
        <v>89.77</v>
      </c>
    </row>
    <row r="14348" spans="1:12" x14ac:dyDescent="0.25">
      <c r="A14348" s="24" t="s">
        <v>3306</v>
      </c>
      <c r="B14348" s="26">
        <v>2018</v>
      </c>
      <c r="C14348" s="24">
        <v>4</v>
      </c>
      <c r="D14348" s="24" t="s">
        <v>15142</v>
      </c>
      <c r="E14348" s="26">
        <v>443</v>
      </c>
      <c r="F14348" s="26">
        <v>11647</v>
      </c>
      <c r="G14348" s="26" t="s">
        <v>14954</v>
      </c>
      <c r="H14348" s="24" t="s">
        <v>3058</v>
      </c>
      <c r="I14348" s="24" t="s">
        <v>3059</v>
      </c>
      <c r="J14348" s="27" t="s">
        <v>1</v>
      </c>
      <c r="K14348" s="28">
        <v>55.95</v>
      </c>
      <c r="L14348" s="28">
        <v>55.95</v>
      </c>
    </row>
    <row r="14349" spans="1:12" x14ac:dyDescent="0.25">
      <c r="A14349" s="24" t="s">
        <v>3306</v>
      </c>
      <c r="B14349" s="26">
        <v>2018</v>
      </c>
      <c r="C14349" s="24">
        <v>4</v>
      </c>
      <c r="D14349" s="24" t="s">
        <v>15142</v>
      </c>
      <c r="E14349" s="26">
        <v>443</v>
      </c>
      <c r="F14349" s="26">
        <v>11648</v>
      </c>
      <c r="G14349" s="26" t="s">
        <v>14955</v>
      </c>
      <c r="H14349" s="24" t="s">
        <v>3068</v>
      </c>
      <c r="I14349" s="24" t="s">
        <v>3069</v>
      </c>
      <c r="J14349" s="27" t="s">
        <v>1</v>
      </c>
      <c r="K14349" s="28">
        <v>129.72999999999999</v>
      </c>
      <c r="L14349" s="28">
        <v>129.72999999999999</v>
      </c>
    </row>
    <row r="14350" spans="1:12" x14ac:dyDescent="0.25">
      <c r="A14350" s="24" t="s">
        <v>3306</v>
      </c>
      <c r="B14350" s="26">
        <v>2018</v>
      </c>
      <c r="C14350" s="24">
        <v>4</v>
      </c>
      <c r="D14350" s="24" t="s">
        <v>15142</v>
      </c>
      <c r="E14350" s="26">
        <v>443</v>
      </c>
      <c r="F14350" s="26">
        <v>11649</v>
      </c>
      <c r="G14350" s="26" t="s">
        <v>14956</v>
      </c>
      <c r="H14350" s="24" t="s">
        <v>998</v>
      </c>
      <c r="I14350" s="24" t="s">
        <v>999</v>
      </c>
      <c r="J14350" s="27" t="s">
        <v>1</v>
      </c>
      <c r="K14350" s="28">
        <v>19.850000000000001</v>
      </c>
      <c r="L14350" s="28">
        <v>19.850000000000001</v>
      </c>
    </row>
    <row r="14351" spans="1:12" x14ac:dyDescent="0.25">
      <c r="A14351" s="24" t="s">
        <v>3306</v>
      </c>
      <c r="B14351" s="26">
        <v>2018</v>
      </c>
      <c r="C14351" s="24">
        <v>4</v>
      </c>
      <c r="D14351" s="24" t="s">
        <v>15142</v>
      </c>
      <c r="E14351" s="26">
        <v>443</v>
      </c>
      <c r="F14351" s="26">
        <v>11650</v>
      </c>
      <c r="G14351" s="26" t="s">
        <v>14957</v>
      </c>
      <c r="H14351" s="24" t="s">
        <v>998</v>
      </c>
      <c r="I14351" s="24" t="s">
        <v>999</v>
      </c>
      <c r="J14351" s="27" t="s">
        <v>1</v>
      </c>
      <c r="K14351" s="28">
        <v>98.85</v>
      </c>
      <c r="L14351" s="28">
        <v>98.85</v>
      </c>
    </row>
    <row r="14352" spans="1:12" x14ac:dyDescent="0.25">
      <c r="A14352" s="24" t="s">
        <v>3306</v>
      </c>
      <c r="B14352" s="26">
        <v>2018</v>
      </c>
      <c r="C14352" s="24">
        <v>4</v>
      </c>
      <c r="D14352" s="24" t="s">
        <v>15142</v>
      </c>
      <c r="E14352" s="26">
        <v>443</v>
      </c>
      <c r="F14352" s="26">
        <v>11651</v>
      </c>
      <c r="G14352" s="26" t="s">
        <v>14958</v>
      </c>
      <c r="H14352" s="24" t="s">
        <v>998</v>
      </c>
      <c r="I14352" s="24" t="s">
        <v>999</v>
      </c>
      <c r="J14352" s="27" t="s">
        <v>1</v>
      </c>
      <c r="K14352" s="28">
        <v>19.850000000000001</v>
      </c>
      <c r="L14352" s="28">
        <v>19.850000000000001</v>
      </c>
    </row>
    <row r="14353" spans="1:12" x14ac:dyDescent="0.25">
      <c r="A14353" s="24" t="s">
        <v>3306</v>
      </c>
      <c r="B14353" s="26">
        <v>2018</v>
      </c>
      <c r="C14353" s="24">
        <v>4</v>
      </c>
      <c r="D14353" s="24" t="s">
        <v>15142</v>
      </c>
      <c r="E14353" s="26">
        <v>443</v>
      </c>
      <c r="F14353" s="26">
        <v>11652</v>
      </c>
      <c r="G14353" s="26" t="s">
        <v>14959</v>
      </c>
      <c r="H14353" s="24" t="s">
        <v>3097</v>
      </c>
      <c r="I14353" s="24" t="s">
        <v>3098</v>
      </c>
      <c r="J14353" s="27" t="s">
        <v>1</v>
      </c>
      <c r="K14353" s="28">
        <v>19.850000000000001</v>
      </c>
      <c r="L14353" s="28">
        <v>19.850000000000001</v>
      </c>
    </row>
    <row r="14354" spans="1:12" x14ac:dyDescent="0.25">
      <c r="A14354" s="24" t="s">
        <v>3306</v>
      </c>
      <c r="B14354" s="26">
        <v>2018</v>
      </c>
      <c r="C14354" s="24">
        <v>4</v>
      </c>
      <c r="D14354" s="24" t="s">
        <v>15142</v>
      </c>
      <c r="E14354" s="26">
        <v>443</v>
      </c>
      <c r="F14354" s="26">
        <v>11653</v>
      </c>
      <c r="G14354" s="26" t="s">
        <v>14960</v>
      </c>
      <c r="H14354" s="24" t="s">
        <v>3185</v>
      </c>
      <c r="I14354" s="24" t="s">
        <v>3186</v>
      </c>
      <c r="J14354" s="27" t="s">
        <v>1</v>
      </c>
      <c r="K14354" s="28">
        <v>37.369999999999997</v>
      </c>
      <c r="L14354" s="28">
        <v>37.369999999999997</v>
      </c>
    </row>
    <row r="14355" spans="1:12" x14ac:dyDescent="0.25">
      <c r="A14355" s="24" t="s">
        <v>3306</v>
      </c>
      <c r="B14355" s="26">
        <v>2018</v>
      </c>
      <c r="C14355" s="24">
        <v>4</v>
      </c>
      <c r="D14355" s="24" t="s">
        <v>15142</v>
      </c>
      <c r="E14355" s="26">
        <v>443</v>
      </c>
      <c r="F14355" s="26">
        <v>11654</v>
      </c>
      <c r="G14355" s="26" t="s">
        <v>14961</v>
      </c>
      <c r="H14355" s="24" t="s">
        <v>998</v>
      </c>
      <c r="I14355" s="24" t="s">
        <v>999</v>
      </c>
      <c r="J14355" s="27" t="s">
        <v>1</v>
      </c>
      <c r="K14355" s="28">
        <v>58.13</v>
      </c>
      <c r="L14355" s="28">
        <v>58.13</v>
      </c>
    </row>
    <row r="14356" spans="1:12" x14ac:dyDescent="0.25">
      <c r="A14356" s="24" t="s">
        <v>3306</v>
      </c>
      <c r="B14356" s="26">
        <v>2018</v>
      </c>
      <c r="C14356" s="24">
        <v>4</v>
      </c>
      <c r="D14356" s="24" t="s">
        <v>15142</v>
      </c>
      <c r="E14356" s="26">
        <v>443</v>
      </c>
      <c r="F14356" s="26">
        <v>11655</v>
      </c>
      <c r="G14356" s="26" t="s">
        <v>14962</v>
      </c>
      <c r="H14356" s="24" t="s">
        <v>998</v>
      </c>
      <c r="I14356" s="24" t="s">
        <v>999</v>
      </c>
      <c r="J14356" s="27" t="s">
        <v>1</v>
      </c>
      <c r="K14356" s="28">
        <v>65.33</v>
      </c>
      <c r="L14356" s="28">
        <v>65.33</v>
      </c>
    </row>
    <row r="14357" spans="1:12" x14ac:dyDescent="0.25">
      <c r="A14357" s="24" t="s">
        <v>3306</v>
      </c>
      <c r="B14357" s="26">
        <v>2018</v>
      </c>
      <c r="C14357" s="24">
        <v>4</v>
      </c>
      <c r="D14357" s="24" t="s">
        <v>15142</v>
      </c>
      <c r="E14357" s="26">
        <v>443</v>
      </c>
      <c r="F14357" s="26">
        <v>11656</v>
      </c>
      <c r="G14357" s="26" t="s">
        <v>14963</v>
      </c>
      <c r="H14357" s="24" t="s">
        <v>3062</v>
      </c>
      <c r="I14357" s="24" t="s">
        <v>3063</v>
      </c>
      <c r="J14357" s="27" t="s">
        <v>1</v>
      </c>
      <c r="K14357" s="28">
        <v>28.67</v>
      </c>
      <c r="L14357" s="28">
        <v>28.67</v>
      </c>
    </row>
    <row r="14358" spans="1:12" x14ac:dyDescent="0.25">
      <c r="A14358" s="24" t="s">
        <v>3306</v>
      </c>
      <c r="B14358" s="26">
        <v>2018</v>
      </c>
      <c r="C14358" s="24">
        <v>4</v>
      </c>
      <c r="D14358" s="24" t="s">
        <v>15142</v>
      </c>
      <c r="E14358" s="26">
        <v>443</v>
      </c>
      <c r="F14358" s="26">
        <v>11657</v>
      </c>
      <c r="G14358" s="26" t="s">
        <v>14964</v>
      </c>
      <c r="H14358" s="24" t="s">
        <v>3004</v>
      </c>
      <c r="I14358" s="24" t="s">
        <v>3005</v>
      </c>
      <c r="J14358" s="27" t="s">
        <v>1</v>
      </c>
      <c r="K14358" s="28">
        <v>65.33</v>
      </c>
      <c r="L14358" s="28">
        <v>65.33</v>
      </c>
    </row>
    <row r="14359" spans="1:12" x14ac:dyDescent="0.25">
      <c r="A14359" s="24" t="s">
        <v>3306</v>
      </c>
      <c r="B14359" s="26">
        <v>2018</v>
      </c>
      <c r="C14359" s="24">
        <v>4</v>
      </c>
      <c r="D14359" s="24" t="s">
        <v>15142</v>
      </c>
      <c r="E14359" s="26">
        <v>443</v>
      </c>
      <c r="F14359" s="26">
        <v>11658</v>
      </c>
      <c r="G14359" s="26" t="s">
        <v>14965</v>
      </c>
      <c r="H14359" s="24" t="s">
        <v>3066</v>
      </c>
      <c r="I14359" s="24" t="s">
        <v>3067</v>
      </c>
      <c r="J14359" s="27" t="s">
        <v>1</v>
      </c>
      <c r="K14359" s="28">
        <v>179.48</v>
      </c>
      <c r="L14359" s="28">
        <v>179.48</v>
      </c>
    </row>
    <row r="14360" spans="1:12" x14ac:dyDescent="0.25">
      <c r="A14360" s="24" t="s">
        <v>3306</v>
      </c>
      <c r="B14360" s="26">
        <v>2018</v>
      </c>
      <c r="C14360" s="24">
        <v>4</v>
      </c>
      <c r="D14360" s="24" t="s">
        <v>15142</v>
      </c>
      <c r="E14360" s="26">
        <v>451</v>
      </c>
      <c r="F14360" s="26">
        <v>11564</v>
      </c>
      <c r="G14360" s="26" t="s">
        <v>14871</v>
      </c>
      <c r="H14360" s="24" t="s">
        <v>2698</v>
      </c>
      <c r="I14360" s="24" t="s">
        <v>2699</v>
      </c>
      <c r="J14360" s="27" t="s">
        <v>15162</v>
      </c>
      <c r="K14360" s="28">
        <v>973.55</v>
      </c>
      <c r="L14360" s="28">
        <v>973.55</v>
      </c>
    </row>
    <row r="14361" spans="1:12" x14ac:dyDescent="0.25">
      <c r="A14361" s="24" t="s">
        <v>3306</v>
      </c>
      <c r="B14361" s="26">
        <v>2018</v>
      </c>
      <c r="C14361" s="24">
        <v>4</v>
      </c>
      <c r="D14361" s="24" t="s">
        <v>15142</v>
      </c>
      <c r="E14361" s="26">
        <v>462</v>
      </c>
      <c r="F14361" s="26">
        <v>11659</v>
      </c>
      <c r="G14361" s="26" t="s">
        <v>14966</v>
      </c>
      <c r="H14361" s="24" t="s">
        <v>3187</v>
      </c>
      <c r="I14361" s="24" t="s">
        <v>3188</v>
      </c>
      <c r="J14361" s="27" t="s">
        <v>15162</v>
      </c>
      <c r="K14361" s="28">
        <v>170.4</v>
      </c>
      <c r="L14361" s="28">
        <v>170.4</v>
      </c>
    </row>
    <row r="14362" spans="1:12" x14ac:dyDescent="0.25">
      <c r="A14362" s="24" t="s">
        <v>3306</v>
      </c>
      <c r="B14362" s="26">
        <v>2018</v>
      </c>
      <c r="C14362" s="24">
        <v>4</v>
      </c>
      <c r="D14362" s="24" t="s">
        <v>15142</v>
      </c>
      <c r="E14362" s="26">
        <v>462</v>
      </c>
      <c r="F14362" s="26">
        <v>11660</v>
      </c>
      <c r="G14362" s="26" t="s">
        <v>14967</v>
      </c>
      <c r="H14362" s="24" t="s">
        <v>316</v>
      </c>
      <c r="I14362" s="24" t="s">
        <v>317</v>
      </c>
      <c r="J14362" s="27" t="s">
        <v>15162</v>
      </c>
      <c r="K14362" s="28">
        <v>2573.34</v>
      </c>
      <c r="L14362" s="28">
        <v>2573.34</v>
      </c>
    </row>
    <row r="14363" spans="1:12" x14ac:dyDescent="0.25">
      <c r="A14363" s="24" t="s">
        <v>3306</v>
      </c>
      <c r="B14363" s="26">
        <v>2018</v>
      </c>
      <c r="C14363" s="24">
        <v>4</v>
      </c>
      <c r="D14363" s="24" t="s">
        <v>15142</v>
      </c>
      <c r="E14363" s="26">
        <v>472</v>
      </c>
      <c r="F14363" s="26">
        <v>11661</v>
      </c>
      <c r="G14363" s="26" t="s">
        <v>14968</v>
      </c>
      <c r="H14363" s="24" t="s">
        <v>2031</v>
      </c>
      <c r="I14363" s="24" t="s">
        <v>2032</v>
      </c>
      <c r="J14363" s="27" t="s">
        <v>15162</v>
      </c>
      <c r="K14363" s="28">
        <v>959.66</v>
      </c>
      <c r="L14363" s="28">
        <v>959.66</v>
      </c>
    </row>
    <row r="14364" spans="1:12" x14ac:dyDescent="0.25">
      <c r="A14364" s="24" t="s">
        <v>3306</v>
      </c>
      <c r="B14364" s="26">
        <v>2018</v>
      </c>
      <c r="C14364" s="24">
        <v>4</v>
      </c>
      <c r="D14364" s="24" t="s">
        <v>344</v>
      </c>
      <c r="E14364" s="26">
        <v>443</v>
      </c>
      <c r="F14364" s="26">
        <v>11662</v>
      </c>
      <c r="G14364" s="26" t="s">
        <v>14969</v>
      </c>
      <c r="H14364" s="24" t="s">
        <v>1118</v>
      </c>
      <c r="I14364" s="24" t="s">
        <v>1119</v>
      </c>
      <c r="J14364" s="27" t="s">
        <v>1</v>
      </c>
      <c r="K14364" s="28">
        <v>19.850000000000001</v>
      </c>
      <c r="L14364" s="28">
        <v>19.850000000000001</v>
      </c>
    </row>
    <row r="14365" spans="1:12" x14ac:dyDescent="0.25">
      <c r="A14365" s="24" t="s">
        <v>3306</v>
      </c>
      <c r="B14365" s="26">
        <v>2018</v>
      </c>
      <c r="C14365" s="24">
        <v>4</v>
      </c>
      <c r="D14365" s="24" t="s">
        <v>15125</v>
      </c>
      <c r="E14365" s="26">
        <v>443</v>
      </c>
      <c r="F14365" s="26">
        <v>11663</v>
      </c>
      <c r="G14365" s="26" t="s">
        <v>14970</v>
      </c>
      <c r="H14365" s="24" t="s">
        <v>264</v>
      </c>
      <c r="I14365" s="24" t="s">
        <v>265</v>
      </c>
      <c r="J14365" s="27" t="s">
        <v>1</v>
      </c>
      <c r="K14365" s="28">
        <v>19.5</v>
      </c>
      <c r="L14365" s="28">
        <v>19.5</v>
      </c>
    </row>
    <row r="14366" spans="1:12" x14ac:dyDescent="0.25">
      <c r="A14366" s="24" t="s">
        <v>3306</v>
      </c>
      <c r="B14366" s="26">
        <v>2018</v>
      </c>
      <c r="C14366" s="24">
        <v>4</v>
      </c>
      <c r="D14366" s="24" t="s">
        <v>15125</v>
      </c>
      <c r="E14366" s="26">
        <v>443</v>
      </c>
      <c r="F14366" s="26">
        <v>11664</v>
      </c>
      <c r="G14366" s="26" t="s">
        <v>14971</v>
      </c>
      <c r="H14366" s="24" t="s">
        <v>2107</v>
      </c>
      <c r="I14366" s="24" t="s">
        <v>2108</v>
      </c>
      <c r="J14366" s="27" t="s">
        <v>1</v>
      </c>
      <c r="K14366" s="28">
        <v>51.17</v>
      </c>
      <c r="L14366" s="28">
        <v>51.17</v>
      </c>
    </row>
    <row r="14367" spans="1:12" x14ac:dyDescent="0.25">
      <c r="A14367" s="24" t="s">
        <v>3306</v>
      </c>
      <c r="B14367" s="26">
        <v>2018</v>
      </c>
      <c r="C14367" s="24">
        <v>4</v>
      </c>
      <c r="D14367" s="24" t="s">
        <v>15125</v>
      </c>
      <c r="E14367" s="26">
        <v>443</v>
      </c>
      <c r="F14367" s="26">
        <v>11665</v>
      </c>
      <c r="G14367" s="26" t="s">
        <v>14972</v>
      </c>
      <c r="H14367" s="24" t="s">
        <v>3151</v>
      </c>
      <c r="I14367" s="24" t="s">
        <v>3152</v>
      </c>
      <c r="J14367" s="27" t="s">
        <v>1</v>
      </c>
      <c r="K14367" s="28">
        <v>19.850000000000001</v>
      </c>
      <c r="L14367" s="28">
        <v>19.850000000000001</v>
      </c>
    </row>
    <row r="14368" spans="1:12" x14ac:dyDescent="0.25">
      <c r="A14368" s="24" t="s">
        <v>3306</v>
      </c>
      <c r="B14368" s="26">
        <v>2018</v>
      </c>
      <c r="C14368" s="24">
        <v>4</v>
      </c>
      <c r="D14368" s="24" t="s">
        <v>15125</v>
      </c>
      <c r="E14368" s="26">
        <v>443</v>
      </c>
      <c r="F14368" s="26">
        <v>11666</v>
      </c>
      <c r="G14368" s="26" t="s">
        <v>14973</v>
      </c>
      <c r="H14368" s="24" t="s">
        <v>3189</v>
      </c>
      <c r="I14368" s="24" t="s">
        <v>3190</v>
      </c>
      <c r="J14368" s="27" t="s">
        <v>1</v>
      </c>
      <c r="K14368" s="28">
        <v>299.61</v>
      </c>
      <c r="L14368" s="28">
        <v>299.61</v>
      </c>
    </row>
    <row r="14369" spans="1:12" x14ac:dyDescent="0.25">
      <c r="A14369" s="24" t="s">
        <v>3306</v>
      </c>
      <c r="B14369" s="26">
        <v>2018</v>
      </c>
      <c r="C14369" s="24">
        <v>4</v>
      </c>
      <c r="D14369" s="24" t="s">
        <v>15125</v>
      </c>
      <c r="E14369" s="26">
        <v>443</v>
      </c>
      <c r="F14369" s="26">
        <v>11667</v>
      </c>
      <c r="G14369" s="26" t="s">
        <v>14974</v>
      </c>
      <c r="H14369" s="24" t="s">
        <v>3191</v>
      </c>
      <c r="I14369" s="24" t="s">
        <v>3192</v>
      </c>
      <c r="J14369" s="27" t="s">
        <v>1</v>
      </c>
      <c r="K14369" s="28">
        <v>185.01</v>
      </c>
      <c r="L14369" s="28">
        <v>185.01</v>
      </c>
    </row>
    <row r="14370" spans="1:12" x14ac:dyDescent="0.25">
      <c r="A14370" s="24" t="s">
        <v>3306</v>
      </c>
      <c r="B14370" s="26">
        <v>2018</v>
      </c>
      <c r="C14370" s="24">
        <v>4</v>
      </c>
      <c r="D14370" s="24" t="s">
        <v>15125</v>
      </c>
      <c r="E14370" s="26">
        <v>443</v>
      </c>
      <c r="F14370" s="26">
        <v>11668</v>
      </c>
      <c r="G14370" s="26" t="s">
        <v>14975</v>
      </c>
      <c r="H14370" s="24" t="s">
        <v>3193</v>
      </c>
      <c r="I14370" s="24" t="s">
        <v>3194</v>
      </c>
      <c r="J14370" s="27" t="s">
        <v>1</v>
      </c>
      <c r="K14370" s="28">
        <v>19.850000000000001</v>
      </c>
      <c r="L14370" s="28">
        <v>19.850000000000001</v>
      </c>
    </row>
    <row r="14371" spans="1:12" x14ac:dyDescent="0.25">
      <c r="A14371" s="24" t="s">
        <v>3306</v>
      </c>
      <c r="B14371" s="26">
        <v>2018</v>
      </c>
      <c r="C14371" s="24">
        <v>4</v>
      </c>
      <c r="D14371" s="24" t="s">
        <v>15125</v>
      </c>
      <c r="E14371" s="26">
        <v>443</v>
      </c>
      <c r="F14371" s="26">
        <v>11669</v>
      </c>
      <c r="G14371" s="26" t="s">
        <v>14976</v>
      </c>
      <c r="H14371" s="24" t="s">
        <v>2854</v>
      </c>
      <c r="I14371" s="24" t="s">
        <v>2855</v>
      </c>
      <c r="J14371" s="27" t="s">
        <v>1</v>
      </c>
      <c r="K14371" s="28">
        <v>13.97</v>
      </c>
      <c r="L14371" s="28">
        <v>13.97</v>
      </c>
    </row>
    <row r="14372" spans="1:12" x14ac:dyDescent="0.25">
      <c r="A14372" s="24" t="s">
        <v>3306</v>
      </c>
      <c r="B14372" s="26">
        <v>2018</v>
      </c>
      <c r="C14372" s="24">
        <v>4</v>
      </c>
      <c r="D14372" s="24" t="s">
        <v>15125</v>
      </c>
      <c r="E14372" s="26">
        <v>443</v>
      </c>
      <c r="F14372" s="26">
        <v>11670</v>
      </c>
      <c r="G14372" s="26" t="s">
        <v>14977</v>
      </c>
      <c r="H14372" s="24" t="s">
        <v>2854</v>
      </c>
      <c r="I14372" s="24" t="s">
        <v>2855</v>
      </c>
      <c r="J14372" s="27" t="s">
        <v>1</v>
      </c>
      <c r="K14372" s="28">
        <v>13.97</v>
      </c>
      <c r="L14372" s="28">
        <v>13.97</v>
      </c>
    </row>
    <row r="14373" spans="1:12" x14ac:dyDescent="0.25">
      <c r="A14373" s="24" t="s">
        <v>3306</v>
      </c>
      <c r="B14373" s="26">
        <v>2018</v>
      </c>
      <c r="C14373" s="24">
        <v>4</v>
      </c>
      <c r="D14373" s="24" t="s">
        <v>15125</v>
      </c>
      <c r="E14373" s="26">
        <v>443</v>
      </c>
      <c r="F14373" s="26">
        <v>11671</v>
      </c>
      <c r="G14373" s="26" t="s">
        <v>14978</v>
      </c>
      <c r="H14373" s="24" t="s">
        <v>264</v>
      </c>
      <c r="I14373" s="24" t="s">
        <v>265</v>
      </c>
      <c r="J14373" s="27" t="s">
        <v>1</v>
      </c>
      <c r="K14373" s="28">
        <v>13.97</v>
      </c>
      <c r="L14373" s="28">
        <v>13.97</v>
      </c>
    </row>
    <row r="14374" spans="1:12" x14ac:dyDescent="0.25">
      <c r="A14374" s="24" t="s">
        <v>3306</v>
      </c>
      <c r="B14374" s="26">
        <v>2018</v>
      </c>
      <c r="C14374" s="24">
        <v>4</v>
      </c>
      <c r="D14374" s="24" t="s">
        <v>15125</v>
      </c>
      <c r="E14374" s="26">
        <v>443</v>
      </c>
      <c r="F14374" s="26">
        <v>11672</v>
      </c>
      <c r="G14374" s="26" t="s">
        <v>14979</v>
      </c>
      <c r="H14374" s="24" t="s">
        <v>353</v>
      </c>
      <c r="I14374" s="24" t="s">
        <v>354</v>
      </c>
      <c r="J14374" s="27" t="s">
        <v>1</v>
      </c>
      <c r="K14374" s="28">
        <v>19.95</v>
      </c>
      <c r="L14374" s="28">
        <v>19.95</v>
      </c>
    </row>
    <row r="14375" spans="1:12" x14ac:dyDescent="0.25">
      <c r="A14375" s="24" t="s">
        <v>3306</v>
      </c>
      <c r="B14375" s="26">
        <v>2018</v>
      </c>
      <c r="C14375" s="24">
        <v>4</v>
      </c>
      <c r="D14375" s="24" t="s">
        <v>15125</v>
      </c>
      <c r="E14375" s="26">
        <v>443</v>
      </c>
      <c r="F14375" s="26">
        <v>11673</v>
      </c>
      <c r="G14375" s="26" t="s">
        <v>14980</v>
      </c>
      <c r="H14375" s="24" t="s">
        <v>264</v>
      </c>
      <c r="I14375" s="24" t="s">
        <v>265</v>
      </c>
      <c r="J14375" s="27" t="s">
        <v>1</v>
      </c>
      <c r="K14375" s="28">
        <v>39.35</v>
      </c>
      <c r="L14375" s="28">
        <v>39.35</v>
      </c>
    </row>
    <row r="14376" spans="1:12" x14ac:dyDescent="0.25">
      <c r="A14376" s="24" t="s">
        <v>3306</v>
      </c>
      <c r="B14376" s="26">
        <v>2018</v>
      </c>
      <c r="C14376" s="24">
        <v>4</v>
      </c>
      <c r="D14376" s="24" t="s">
        <v>15125</v>
      </c>
      <c r="E14376" s="26">
        <v>443</v>
      </c>
      <c r="F14376" s="26">
        <v>11674</v>
      </c>
      <c r="G14376" s="26" t="s">
        <v>14981</v>
      </c>
      <c r="H14376" s="24" t="s">
        <v>264</v>
      </c>
      <c r="I14376" s="24" t="s">
        <v>265</v>
      </c>
      <c r="J14376" s="27" t="s">
        <v>1</v>
      </c>
      <c r="K14376" s="28">
        <v>19.5</v>
      </c>
      <c r="L14376" s="28">
        <v>19.5</v>
      </c>
    </row>
    <row r="14377" spans="1:12" x14ac:dyDescent="0.25">
      <c r="A14377" s="24" t="s">
        <v>3306</v>
      </c>
      <c r="B14377" s="26">
        <v>2018</v>
      </c>
      <c r="C14377" s="24">
        <v>4</v>
      </c>
      <c r="D14377" s="24" t="s">
        <v>15125</v>
      </c>
      <c r="E14377" s="26">
        <v>443</v>
      </c>
      <c r="F14377" s="26">
        <v>11675</v>
      </c>
      <c r="G14377" s="26" t="s">
        <v>14982</v>
      </c>
      <c r="H14377" s="24" t="s">
        <v>424</v>
      </c>
      <c r="I14377" s="24" t="s">
        <v>425</v>
      </c>
      <c r="J14377" s="27" t="s">
        <v>1</v>
      </c>
      <c r="K14377" s="28">
        <v>88.22</v>
      </c>
      <c r="L14377" s="28">
        <v>88.22</v>
      </c>
    </row>
    <row r="14378" spans="1:12" x14ac:dyDescent="0.25">
      <c r="A14378" s="24" t="s">
        <v>3306</v>
      </c>
      <c r="B14378" s="26">
        <v>2018</v>
      </c>
      <c r="C14378" s="24">
        <v>4</v>
      </c>
      <c r="D14378" s="24" t="s">
        <v>15125</v>
      </c>
      <c r="E14378" s="26">
        <v>473</v>
      </c>
      <c r="F14378" s="26">
        <v>11676</v>
      </c>
      <c r="G14378" s="26" t="s">
        <v>14983</v>
      </c>
      <c r="H14378" s="24" t="s">
        <v>792</v>
      </c>
      <c r="I14378" s="24" t="s">
        <v>793</v>
      </c>
      <c r="J14378" s="27" t="s">
        <v>15162</v>
      </c>
      <c r="K14378" s="28">
        <v>986.01</v>
      </c>
      <c r="L14378" s="28">
        <v>986.01</v>
      </c>
    </row>
    <row r="14379" spans="1:12" x14ac:dyDescent="0.25">
      <c r="A14379" s="24" t="s">
        <v>3306</v>
      </c>
      <c r="B14379" s="26">
        <v>2018</v>
      </c>
      <c r="C14379" s="24">
        <v>4</v>
      </c>
      <c r="D14379" s="24" t="s">
        <v>15125</v>
      </c>
      <c r="E14379" s="26">
        <v>476</v>
      </c>
      <c r="F14379" s="26">
        <v>11566</v>
      </c>
      <c r="G14379" s="26" t="s">
        <v>14873</v>
      </c>
      <c r="H14379" s="24" t="s">
        <v>3139</v>
      </c>
      <c r="I14379" s="24" t="s">
        <v>3140</v>
      </c>
      <c r="J14379" s="27" t="s">
        <v>15162</v>
      </c>
      <c r="K14379" s="28">
        <v>855.36</v>
      </c>
      <c r="L14379" s="28">
        <v>855.36</v>
      </c>
    </row>
    <row r="14380" spans="1:12" x14ac:dyDescent="0.25">
      <c r="A14380" s="24" t="s">
        <v>3306</v>
      </c>
      <c r="B14380" s="26">
        <v>2018</v>
      </c>
      <c r="C14380" s="24">
        <v>4</v>
      </c>
      <c r="D14380" s="24" t="s">
        <v>15144</v>
      </c>
      <c r="E14380" s="26">
        <v>443</v>
      </c>
      <c r="F14380" s="26">
        <v>11677</v>
      </c>
      <c r="G14380" s="26" t="s">
        <v>14984</v>
      </c>
      <c r="H14380" s="24" t="s">
        <v>1238</v>
      </c>
      <c r="I14380" s="24" t="s">
        <v>1239</v>
      </c>
      <c r="J14380" s="27" t="s">
        <v>1</v>
      </c>
      <c r="K14380" s="28">
        <v>88.49</v>
      </c>
      <c r="L14380" s="28">
        <v>88.49</v>
      </c>
    </row>
    <row r="14381" spans="1:12" x14ac:dyDescent="0.25">
      <c r="A14381" s="24" t="s">
        <v>3306</v>
      </c>
      <c r="B14381" s="26">
        <v>2018</v>
      </c>
      <c r="C14381" s="24">
        <v>4</v>
      </c>
      <c r="D14381" s="24" t="s">
        <v>15144</v>
      </c>
      <c r="E14381" s="26">
        <v>443</v>
      </c>
      <c r="F14381" s="26">
        <v>11678</v>
      </c>
      <c r="G14381" s="26" t="s">
        <v>14985</v>
      </c>
      <c r="H14381" s="24" t="s">
        <v>1770</v>
      </c>
      <c r="I14381" s="24" t="s">
        <v>1771</v>
      </c>
      <c r="J14381" s="27" t="s">
        <v>1</v>
      </c>
      <c r="K14381" s="28">
        <v>13.97</v>
      </c>
      <c r="L14381" s="28">
        <v>13.97</v>
      </c>
    </row>
    <row r="14382" spans="1:12" x14ac:dyDescent="0.25">
      <c r="A14382" s="24" t="s">
        <v>3306</v>
      </c>
      <c r="B14382" s="26">
        <v>2018</v>
      </c>
      <c r="C14382" s="24">
        <v>4</v>
      </c>
      <c r="D14382" s="24" t="s">
        <v>15144</v>
      </c>
      <c r="E14382" s="26">
        <v>443</v>
      </c>
      <c r="F14382" s="26">
        <v>11679</v>
      </c>
      <c r="G14382" s="26" t="s">
        <v>14986</v>
      </c>
      <c r="H14382" s="24" t="s">
        <v>1698</v>
      </c>
      <c r="I14382" s="24" t="s">
        <v>1699</v>
      </c>
      <c r="J14382" s="27" t="s">
        <v>1</v>
      </c>
      <c r="K14382" s="28">
        <v>13.97</v>
      </c>
      <c r="L14382" s="28">
        <v>13.97</v>
      </c>
    </row>
    <row r="14383" spans="1:12" x14ac:dyDescent="0.25">
      <c r="A14383" s="24" t="s">
        <v>3306</v>
      </c>
      <c r="B14383" s="26">
        <v>2018</v>
      </c>
      <c r="C14383" s="24">
        <v>4</v>
      </c>
      <c r="D14383" s="24" t="s">
        <v>15144</v>
      </c>
      <c r="E14383" s="26">
        <v>443</v>
      </c>
      <c r="F14383" s="26">
        <v>11680</v>
      </c>
      <c r="G14383" s="26" t="s">
        <v>14987</v>
      </c>
      <c r="H14383" s="24" t="s">
        <v>3195</v>
      </c>
      <c r="I14383" s="24" t="s">
        <v>3196</v>
      </c>
      <c r="J14383" s="27" t="s">
        <v>1</v>
      </c>
      <c r="K14383" s="28">
        <v>19.850000000000001</v>
      </c>
      <c r="L14383" s="28">
        <v>19.850000000000001</v>
      </c>
    </row>
    <row r="14384" spans="1:12" x14ac:dyDescent="0.25">
      <c r="A14384" s="24" t="s">
        <v>3306</v>
      </c>
      <c r="B14384" s="26">
        <v>2018</v>
      </c>
      <c r="C14384" s="24">
        <v>4</v>
      </c>
      <c r="D14384" s="24" t="s">
        <v>15144</v>
      </c>
      <c r="E14384" s="26">
        <v>443</v>
      </c>
      <c r="F14384" s="26">
        <v>11681</v>
      </c>
      <c r="G14384" s="26" t="s">
        <v>14988</v>
      </c>
      <c r="H14384" s="24" t="s">
        <v>104</v>
      </c>
      <c r="I14384" s="24" t="s">
        <v>105</v>
      </c>
      <c r="J14384" s="27" t="s">
        <v>1</v>
      </c>
      <c r="K14384" s="28">
        <v>41.59</v>
      </c>
      <c r="L14384" s="28">
        <v>41.59</v>
      </c>
    </row>
    <row r="14385" spans="1:12" x14ac:dyDescent="0.25">
      <c r="A14385" s="24" t="s">
        <v>3306</v>
      </c>
      <c r="B14385" s="26">
        <v>2018</v>
      </c>
      <c r="C14385" s="24">
        <v>4</v>
      </c>
      <c r="D14385" s="24" t="s">
        <v>15144</v>
      </c>
      <c r="E14385" s="26">
        <v>443</v>
      </c>
      <c r="F14385" s="26">
        <v>11682</v>
      </c>
      <c r="G14385" s="26" t="s">
        <v>14989</v>
      </c>
      <c r="H14385" s="24" t="s">
        <v>3197</v>
      </c>
      <c r="I14385" s="24" t="s">
        <v>3198</v>
      </c>
      <c r="J14385" s="27" t="s">
        <v>1</v>
      </c>
      <c r="K14385" s="28">
        <v>19.850000000000001</v>
      </c>
      <c r="L14385" s="28">
        <v>19.850000000000001</v>
      </c>
    </row>
    <row r="14386" spans="1:12" x14ac:dyDescent="0.25">
      <c r="A14386" s="24" t="s">
        <v>3306</v>
      </c>
      <c r="B14386" s="26">
        <v>2018</v>
      </c>
      <c r="C14386" s="24">
        <v>4</v>
      </c>
      <c r="D14386" s="24" t="s">
        <v>15144</v>
      </c>
      <c r="E14386" s="26">
        <v>443</v>
      </c>
      <c r="F14386" s="26">
        <v>11683</v>
      </c>
      <c r="G14386" s="26" t="s">
        <v>14990</v>
      </c>
      <c r="H14386" s="24" t="s">
        <v>372</v>
      </c>
      <c r="I14386" s="24" t="s">
        <v>373</v>
      </c>
      <c r="J14386" s="27" t="s">
        <v>1</v>
      </c>
      <c r="K14386" s="28">
        <v>19.850000000000001</v>
      </c>
      <c r="L14386" s="28">
        <v>19.850000000000001</v>
      </c>
    </row>
    <row r="14387" spans="1:12" x14ac:dyDescent="0.25">
      <c r="A14387" s="24" t="s">
        <v>3306</v>
      </c>
      <c r="B14387" s="26">
        <v>2018</v>
      </c>
      <c r="C14387" s="24">
        <v>4</v>
      </c>
      <c r="D14387" s="24" t="s">
        <v>15144</v>
      </c>
      <c r="E14387" s="26">
        <v>443</v>
      </c>
      <c r="F14387" s="26">
        <v>11684</v>
      </c>
      <c r="G14387" s="26" t="s">
        <v>14991</v>
      </c>
      <c r="H14387" s="24" t="s">
        <v>3199</v>
      </c>
      <c r="I14387" s="24" t="s">
        <v>3200</v>
      </c>
      <c r="J14387" s="27" t="s">
        <v>1</v>
      </c>
      <c r="K14387" s="28">
        <v>28.67</v>
      </c>
      <c r="L14387" s="28">
        <v>28.67</v>
      </c>
    </row>
    <row r="14388" spans="1:12" x14ac:dyDescent="0.25">
      <c r="A14388" s="24" t="s">
        <v>3306</v>
      </c>
      <c r="B14388" s="26">
        <v>2018</v>
      </c>
      <c r="C14388" s="24">
        <v>4</v>
      </c>
      <c r="D14388" s="24" t="s">
        <v>15144</v>
      </c>
      <c r="E14388" s="26">
        <v>443</v>
      </c>
      <c r="F14388" s="26">
        <v>11685</v>
      </c>
      <c r="G14388" s="26" t="s">
        <v>14992</v>
      </c>
      <c r="H14388" s="24" t="s">
        <v>530</v>
      </c>
      <c r="I14388" s="24" t="s">
        <v>531</v>
      </c>
      <c r="J14388" s="27" t="s">
        <v>1</v>
      </c>
      <c r="K14388" s="28">
        <v>55.09</v>
      </c>
      <c r="L14388" s="28">
        <v>55.09</v>
      </c>
    </row>
    <row r="14389" spans="1:12" x14ac:dyDescent="0.25">
      <c r="A14389" s="24" t="s">
        <v>3306</v>
      </c>
      <c r="B14389" s="26">
        <v>2018</v>
      </c>
      <c r="C14389" s="24">
        <v>4</v>
      </c>
      <c r="D14389" s="24" t="s">
        <v>15144</v>
      </c>
      <c r="E14389" s="26">
        <v>443</v>
      </c>
      <c r="F14389" s="26">
        <v>11686</v>
      </c>
      <c r="G14389" s="26" t="s">
        <v>14993</v>
      </c>
      <c r="H14389" s="24" t="s">
        <v>1238</v>
      </c>
      <c r="I14389" s="24" t="s">
        <v>1239</v>
      </c>
      <c r="J14389" s="27" t="s">
        <v>1</v>
      </c>
      <c r="K14389" s="28">
        <v>19.850000000000001</v>
      </c>
      <c r="L14389" s="28">
        <v>19.850000000000001</v>
      </c>
    </row>
    <row r="14390" spans="1:12" x14ac:dyDescent="0.25">
      <c r="A14390" s="24" t="s">
        <v>3306</v>
      </c>
      <c r="B14390" s="26">
        <v>2018</v>
      </c>
      <c r="C14390" s="24">
        <v>4</v>
      </c>
      <c r="D14390" s="24" t="s">
        <v>15144</v>
      </c>
      <c r="E14390" s="26">
        <v>443</v>
      </c>
      <c r="F14390" s="26">
        <v>11687</v>
      </c>
      <c r="G14390" s="26" t="s">
        <v>14994</v>
      </c>
      <c r="H14390" s="24" t="s">
        <v>530</v>
      </c>
      <c r="I14390" s="24" t="s">
        <v>531</v>
      </c>
      <c r="J14390" s="27" t="s">
        <v>1</v>
      </c>
      <c r="K14390" s="28">
        <v>14.69</v>
      </c>
      <c r="L14390" s="28">
        <v>14.69</v>
      </c>
    </row>
    <row r="14391" spans="1:12" x14ac:dyDescent="0.25">
      <c r="A14391" s="24" t="s">
        <v>3306</v>
      </c>
      <c r="B14391" s="26">
        <v>2018</v>
      </c>
      <c r="C14391" s="24">
        <v>4</v>
      </c>
      <c r="D14391" s="24" t="s">
        <v>15144</v>
      </c>
      <c r="E14391" s="26">
        <v>453</v>
      </c>
      <c r="F14391" s="26">
        <v>11688</v>
      </c>
      <c r="G14391" s="26" t="s">
        <v>14995</v>
      </c>
      <c r="H14391" s="24" t="s">
        <v>3081</v>
      </c>
      <c r="I14391" s="24" t="s">
        <v>3082</v>
      </c>
      <c r="J14391" s="27" t="s">
        <v>15162</v>
      </c>
      <c r="K14391" s="28">
        <v>489.1</v>
      </c>
      <c r="L14391" s="28">
        <v>489.1</v>
      </c>
    </row>
    <row r="14392" spans="1:12" x14ac:dyDescent="0.25">
      <c r="A14392" s="24" t="s">
        <v>3306</v>
      </c>
      <c r="B14392" s="26">
        <v>2018</v>
      </c>
      <c r="C14392" s="24">
        <v>4</v>
      </c>
      <c r="D14392" s="24" t="s">
        <v>15144</v>
      </c>
      <c r="E14392" s="26">
        <v>459</v>
      </c>
      <c r="F14392" s="26">
        <v>11689</v>
      </c>
      <c r="G14392" s="26" t="s">
        <v>14996</v>
      </c>
      <c r="H14392" s="24" t="s">
        <v>1100</v>
      </c>
      <c r="I14392" s="24" t="s">
        <v>1101</v>
      </c>
      <c r="J14392" s="27" t="s">
        <v>15162</v>
      </c>
      <c r="K14392" s="28">
        <v>1539.79</v>
      </c>
      <c r="L14392" s="28">
        <v>1539.79</v>
      </c>
    </row>
    <row r="14393" spans="1:12" x14ac:dyDescent="0.25">
      <c r="A14393" s="24" t="s">
        <v>3306</v>
      </c>
      <c r="B14393" s="26">
        <v>2018</v>
      </c>
      <c r="C14393" s="24">
        <v>4</v>
      </c>
      <c r="D14393" s="24" t="s">
        <v>15149</v>
      </c>
      <c r="E14393" s="26">
        <v>443</v>
      </c>
      <c r="F14393" s="26">
        <v>11690</v>
      </c>
      <c r="G14393" s="26" t="s">
        <v>14997</v>
      </c>
      <c r="H14393" s="24" t="s">
        <v>2750</v>
      </c>
      <c r="I14393" s="24" t="s">
        <v>2751</v>
      </c>
      <c r="J14393" s="27" t="s">
        <v>1</v>
      </c>
      <c r="K14393" s="28">
        <v>309.10000000000002</v>
      </c>
      <c r="L14393" s="28">
        <v>309.10000000000002</v>
      </c>
    </row>
    <row r="14394" spans="1:12" x14ac:dyDescent="0.25">
      <c r="A14394" s="24" t="s">
        <v>3306</v>
      </c>
      <c r="B14394" s="26">
        <v>2018</v>
      </c>
      <c r="C14394" s="24">
        <v>4</v>
      </c>
      <c r="D14394" s="24" t="s">
        <v>15149</v>
      </c>
      <c r="E14394" s="26">
        <v>443</v>
      </c>
      <c r="F14394" s="26">
        <v>11691</v>
      </c>
      <c r="G14394" s="26" t="s">
        <v>14998</v>
      </c>
      <c r="H14394" s="24" t="s">
        <v>73</v>
      </c>
      <c r="I14394" s="24" t="s">
        <v>74</v>
      </c>
      <c r="J14394" s="27" t="s">
        <v>1</v>
      </c>
      <c r="K14394" s="28">
        <v>34.54</v>
      </c>
      <c r="L14394" s="28">
        <v>34.54</v>
      </c>
    </row>
    <row r="14395" spans="1:12" x14ac:dyDescent="0.25">
      <c r="A14395" s="24" t="s">
        <v>3306</v>
      </c>
      <c r="B14395" s="26">
        <v>2018</v>
      </c>
      <c r="C14395" s="24">
        <v>4</v>
      </c>
      <c r="D14395" s="24" t="s">
        <v>15149</v>
      </c>
      <c r="E14395" s="26">
        <v>443</v>
      </c>
      <c r="F14395" s="26">
        <v>11692</v>
      </c>
      <c r="G14395" s="26" t="s">
        <v>14999</v>
      </c>
      <c r="H14395" s="24" t="s">
        <v>3201</v>
      </c>
      <c r="I14395" s="24" t="s">
        <v>3202</v>
      </c>
      <c r="J14395" s="27" t="s">
        <v>1</v>
      </c>
      <c r="K14395" s="28">
        <v>13.97</v>
      </c>
      <c r="L14395" s="28">
        <v>13.97</v>
      </c>
    </row>
    <row r="14396" spans="1:12" x14ac:dyDescent="0.25">
      <c r="A14396" s="24" t="s">
        <v>3306</v>
      </c>
      <c r="B14396" s="26">
        <v>2018</v>
      </c>
      <c r="C14396" s="24">
        <v>4</v>
      </c>
      <c r="D14396" s="24" t="s">
        <v>15149</v>
      </c>
      <c r="E14396" s="26">
        <v>443</v>
      </c>
      <c r="F14396" s="26">
        <v>11693</v>
      </c>
      <c r="G14396" s="26" t="s">
        <v>15000</v>
      </c>
      <c r="H14396" s="24" t="s">
        <v>3201</v>
      </c>
      <c r="I14396" s="24" t="s">
        <v>3202</v>
      </c>
      <c r="J14396" s="27" t="s">
        <v>1</v>
      </c>
      <c r="K14396" s="28">
        <v>77.62</v>
      </c>
      <c r="L14396" s="28">
        <v>77.62</v>
      </c>
    </row>
    <row r="14397" spans="1:12" x14ac:dyDescent="0.25">
      <c r="A14397" s="24" t="s">
        <v>3306</v>
      </c>
      <c r="B14397" s="26">
        <v>2018</v>
      </c>
      <c r="C14397" s="24">
        <v>4</v>
      </c>
      <c r="D14397" s="24" t="s">
        <v>15149</v>
      </c>
      <c r="E14397" s="26">
        <v>443</v>
      </c>
      <c r="F14397" s="26">
        <v>11694</v>
      </c>
      <c r="G14397" s="26" t="s">
        <v>15001</v>
      </c>
      <c r="H14397" s="24" t="s">
        <v>3201</v>
      </c>
      <c r="I14397" s="24" t="s">
        <v>3202</v>
      </c>
      <c r="J14397" s="27" t="s">
        <v>1</v>
      </c>
      <c r="K14397" s="28">
        <v>14.69</v>
      </c>
      <c r="L14397" s="28">
        <v>14.69</v>
      </c>
    </row>
    <row r="14398" spans="1:12" x14ac:dyDescent="0.25">
      <c r="A14398" s="24" t="s">
        <v>3306</v>
      </c>
      <c r="B14398" s="26">
        <v>2018</v>
      </c>
      <c r="C14398" s="24">
        <v>4</v>
      </c>
      <c r="D14398" s="24" t="s">
        <v>15149</v>
      </c>
      <c r="E14398" s="26">
        <v>443</v>
      </c>
      <c r="F14398" s="26">
        <v>11695</v>
      </c>
      <c r="G14398" s="26" t="s">
        <v>15002</v>
      </c>
      <c r="H14398" s="24" t="s">
        <v>3201</v>
      </c>
      <c r="I14398" s="24" t="s">
        <v>3202</v>
      </c>
      <c r="J14398" s="27" t="s">
        <v>1</v>
      </c>
      <c r="K14398" s="28">
        <v>35.97</v>
      </c>
      <c r="L14398" s="28">
        <v>35.97</v>
      </c>
    </row>
    <row r="14399" spans="1:12" x14ac:dyDescent="0.25">
      <c r="A14399" s="24" t="s">
        <v>3306</v>
      </c>
      <c r="B14399" s="26">
        <v>2018</v>
      </c>
      <c r="C14399" s="24">
        <v>4</v>
      </c>
      <c r="D14399" s="24" t="s">
        <v>15149</v>
      </c>
      <c r="E14399" s="26">
        <v>443</v>
      </c>
      <c r="F14399" s="26">
        <v>11696</v>
      </c>
      <c r="G14399" s="26" t="s">
        <v>15003</v>
      </c>
      <c r="H14399" s="24" t="s">
        <v>1118</v>
      </c>
      <c r="I14399" s="24" t="s">
        <v>1119</v>
      </c>
      <c r="J14399" s="27" t="s">
        <v>1</v>
      </c>
      <c r="K14399" s="28">
        <v>14.69</v>
      </c>
      <c r="L14399" s="28">
        <v>14.69</v>
      </c>
    </row>
    <row r="14400" spans="1:12" x14ac:dyDescent="0.25">
      <c r="A14400" s="24" t="s">
        <v>3306</v>
      </c>
      <c r="B14400" s="26">
        <v>2018</v>
      </c>
      <c r="C14400" s="24">
        <v>4</v>
      </c>
      <c r="D14400" s="24" t="s">
        <v>15159</v>
      </c>
      <c r="E14400" s="26">
        <v>461</v>
      </c>
      <c r="F14400" s="26">
        <v>11552</v>
      </c>
      <c r="G14400" s="26" t="s">
        <v>14859</v>
      </c>
      <c r="H14400" s="24" t="s">
        <v>2738</v>
      </c>
      <c r="I14400" s="24" t="s">
        <v>2739</v>
      </c>
      <c r="J14400" s="27" t="s">
        <v>15162</v>
      </c>
      <c r="K14400" s="28">
        <v>690.8</v>
      </c>
      <c r="L14400" s="28">
        <v>690.8</v>
      </c>
    </row>
    <row r="14401" spans="1:12" x14ac:dyDescent="0.25">
      <c r="A14401" s="24" t="s">
        <v>3306</v>
      </c>
      <c r="B14401" s="26">
        <v>2018</v>
      </c>
      <c r="C14401" s="24">
        <v>4</v>
      </c>
      <c r="D14401" s="24" t="s">
        <v>15126</v>
      </c>
      <c r="E14401" s="26">
        <v>443</v>
      </c>
      <c r="F14401" s="26">
        <v>11697</v>
      </c>
      <c r="G14401" s="26" t="s">
        <v>15004</v>
      </c>
      <c r="H14401" s="24" t="s">
        <v>3203</v>
      </c>
      <c r="I14401" s="24" t="s">
        <v>3204</v>
      </c>
      <c r="J14401" s="27" t="s">
        <v>1</v>
      </c>
      <c r="K14401" s="28">
        <v>108.07</v>
      </c>
      <c r="L14401" s="28">
        <v>108.07</v>
      </c>
    </row>
    <row r="14402" spans="1:12" x14ac:dyDescent="0.25">
      <c r="A14402" s="24" t="s">
        <v>3306</v>
      </c>
      <c r="B14402" s="26">
        <v>2018</v>
      </c>
      <c r="C14402" s="24">
        <v>4</v>
      </c>
      <c r="D14402" s="24" t="s">
        <v>15126</v>
      </c>
      <c r="E14402" s="26">
        <v>443</v>
      </c>
      <c r="F14402" s="26">
        <v>11698</v>
      </c>
      <c r="G14402" s="26" t="s">
        <v>15005</v>
      </c>
      <c r="H14402" s="24" t="s">
        <v>3203</v>
      </c>
      <c r="I14402" s="24" t="s">
        <v>3204</v>
      </c>
      <c r="J14402" s="27" t="s">
        <v>1</v>
      </c>
      <c r="K14402" s="28">
        <v>29.4</v>
      </c>
      <c r="L14402" s="28">
        <v>29.4</v>
      </c>
    </row>
    <row r="14403" spans="1:12" x14ac:dyDescent="0.25">
      <c r="A14403" s="24" t="s">
        <v>3306</v>
      </c>
      <c r="B14403" s="26">
        <v>2018</v>
      </c>
      <c r="C14403" s="24">
        <v>4</v>
      </c>
      <c r="D14403" s="24" t="s">
        <v>15150</v>
      </c>
      <c r="E14403" s="26">
        <v>443</v>
      </c>
      <c r="F14403" s="26">
        <v>11699</v>
      </c>
      <c r="G14403" s="26" t="s">
        <v>15006</v>
      </c>
      <c r="H14403" s="24" t="s">
        <v>2760</v>
      </c>
      <c r="I14403" s="24" t="s">
        <v>2761</v>
      </c>
      <c r="J14403" s="27" t="s">
        <v>1</v>
      </c>
      <c r="K14403" s="28">
        <v>59.55</v>
      </c>
      <c r="L14403" s="28">
        <v>59.55</v>
      </c>
    </row>
    <row r="14404" spans="1:12" x14ac:dyDescent="0.25">
      <c r="A14404" s="24" t="s">
        <v>3306</v>
      </c>
      <c r="B14404" s="26">
        <v>2018</v>
      </c>
      <c r="C14404" s="24">
        <v>4</v>
      </c>
      <c r="D14404" s="24" t="s">
        <v>15152</v>
      </c>
      <c r="E14404" s="26">
        <v>443</v>
      </c>
      <c r="F14404" s="26">
        <v>11700</v>
      </c>
      <c r="G14404" s="26" t="s">
        <v>15007</v>
      </c>
      <c r="H14404" s="24" t="s">
        <v>888</v>
      </c>
      <c r="I14404" s="24" t="s">
        <v>889</v>
      </c>
      <c r="J14404" s="27" t="s">
        <v>1</v>
      </c>
      <c r="K14404" s="28">
        <v>28.67</v>
      </c>
      <c r="L14404" s="28">
        <v>28.67</v>
      </c>
    </row>
    <row r="14405" spans="1:12" x14ac:dyDescent="0.25">
      <c r="A14405" s="24" t="s">
        <v>3306</v>
      </c>
      <c r="B14405" s="26">
        <v>2018</v>
      </c>
      <c r="C14405" s="24">
        <v>4</v>
      </c>
      <c r="D14405" s="24" t="s">
        <v>15152</v>
      </c>
      <c r="E14405" s="26">
        <v>443</v>
      </c>
      <c r="F14405" s="26">
        <v>11701</v>
      </c>
      <c r="G14405" s="26" t="s">
        <v>15008</v>
      </c>
      <c r="H14405" s="24" t="s">
        <v>3205</v>
      </c>
      <c r="I14405" s="24" t="s">
        <v>3206</v>
      </c>
      <c r="J14405" s="27" t="s">
        <v>1</v>
      </c>
      <c r="K14405" s="28">
        <v>19.850000000000001</v>
      </c>
      <c r="L14405" s="28">
        <v>19.850000000000001</v>
      </c>
    </row>
    <row r="14406" spans="1:12" x14ac:dyDescent="0.25">
      <c r="A14406" s="24" t="s">
        <v>3306</v>
      </c>
      <c r="B14406" s="26">
        <v>2018</v>
      </c>
      <c r="C14406" s="24">
        <v>4</v>
      </c>
      <c r="D14406" s="24" t="s">
        <v>15152</v>
      </c>
      <c r="E14406" s="26">
        <v>443</v>
      </c>
      <c r="F14406" s="26">
        <v>11702</v>
      </c>
      <c r="G14406" s="26" t="s">
        <v>15009</v>
      </c>
      <c r="H14406" s="24" t="s">
        <v>3145</v>
      </c>
      <c r="I14406" s="24" t="s">
        <v>3146</v>
      </c>
      <c r="J14406" s="27" t="s">
        <v>1</v>
      </c>
      <c r="K14406" s="28">
        <v>29.79</v>
      </c>
      <c r="L14406" s="28">
        <v>29.79</v>
      </c>
    </row>
    <row r="14407" spans="1:12" x14ac:dyDescent="0.25">
      <c r="A14407" s="24" t="s">
        <v>3306</v>
      </c>
      <c r="B14407" s="26">
        <v>2018</v>
      </c>
      <c r="C14407" s="24">
        <v>4</v>
      </c>
      <c r="D14407" s="24" t="s">
        <v>15152</v>
      </c>
      <c r="E14407" s="26">
        <v>443</v>
      </c>
      <c r="F14407" s="26">
        <v>11703</v>
      </c>
      <c r="G14407" s="26" t="s">
        <v>15010</v>
      </c>
      <c r="H14407" s="24" t="s">
        <v>3207</v>
      </c>
      <c r="I14407" s="24" t="s">
        <v>3208</v>
      </c>
      <c r="J14407" s="27" t="s">
        <v>1</v>
      </c>
      <c r="K14407" s="28">
        <v>13.97</v>
      </c>
      <c r="L14407" s="28">
        <v>13.97</v>
      </c>
    </row>
    <row r="14408" spans="1:12" x14ac:dyDescent="0.25">
      <c r="A14408" s="24" t="s">
        <v>3306</v>
      </c>
      <c r="B14408" s="26">
        <v>2018</v>
      </c>
      <c r="C14408" s="24">
        <v>4</v>
      </c>
      <c r="D14408" s="24" t="s">
        <v>15127</v>
      </c>
      <c r="E14408" s="26">
        <v>443</v>
      </c>
      <c r="F14408" s="26">
        <v>11704</v>
      </c>
      <c r="G14408" s="26" t="s">
        <v>15011</v>
      </c>
      <c r="H14408" s="24" t="s">
        <v>3181</v>
      </c>
      <c r="I14408" s="24" t="s">
        <v>3182</v>
      </c>
      <c r="J14408" s="27" t="s">
        <v>1</v>
      </c>
      <c r="K14408" s="28">
        <v>131.08000000000001</v>
      </c>
      <c r="L14408" s="28">
        <v>131.08000000000001</v>
      </c>
    </row>
    <row r="14409" spans="1:12" x14ac:dyDescent="0.25">
      <c r="A14409" s="24" t="s">
        <v>3306</v>
      </c>
      <c r="B14409" s="26">
        <v>2018</v>
      </c>
      <c r="C14409" s="24">
        <v>4</v>
      </c>
      <c r="D14409" s="24" t="s">
        <v>15127</v>
      </c>
      <c r="E14409" s="26">
        <v>443</v>
      </c>
      <c r="F14409" s="26">
        <v>11705</v>
      </c>
      <c r="G14409" s="26" t="s">
        <v>15012</v>
      </c>
      <c r="H14409" s="24" t="s">
        <v>2760</v>
      </c>
      <c r="I14409" s="24" t="s">
        <v>2761</v>
      </c>
      <c r="J14409" s="27" t="s">
        <v>1</v>
      </c>
      <c r="K14409" s="28">
        <v>9.94</v>
      </c>
      <c r="L14409" s="28">
        <v>9.94</v>
      </c>
    </row>
    <row r="14410" spans="1:12" x14ac:dyDescent="0.25">
      <c r="A14410" s="24" t="s">
        <v>3306</v>
      </c>
      <c r="B14410" s="26">
        <v>2018</v>
      </c>
      <c r="C14410" s="24">
        <v>4</v>
      </c>
      <c r="D14410" s="24" t="s">
        <v>15127</v>
      </c>
      <c r="E14410" s="26">
        <v>443</v>
      </c>
      <c r="F14410" s="26">
        <v>11706</v>
      </c>
      <c r="G14410" s="26" t="s">
        <v>15013</v>
      </c>
      <c r="H14410" s="24" t="s">
        <v>2760</v>
      </c>
      <c r="I14410" s="24" t="s">
        <v>2761</v>
      </c>
      <c r="J14410" s="27" t="s">
        <v>1</v>
      </c>
      <c r="K14410" s="28">
        <v>9.94</v>
      </c>
      <c r="L14410" s="28">
        <v>9.94</v>
      </c>
    </row>
    <row r="14411" spans="1:12" x14ac:dyDescent="0.25">
      <c r="A14411" s="24" t="s">
        <v>3306</v>
      </c>
      <c r="B14411" s="26">
        <v>2018</v>
      </c>
      <c r="C14411" s="24">
        <v>4</v>
      </c>
      <c r="D14411" s="24" t="s">
        <v>15127</v>
      </c>
      <c r="E14411" s="26">
        <v>443</v>
      </c>
      <c r="F14411" s="26">
        <v>11707</v>
      </c>
      <c r="G14411" s="26" t="s">
        <v>15014</v>
      </c>
      <c r="H14411" s="24" t="s">
        <v>2760</v>
      </c>
      <c r="I14411" s="24" t="s">
        <v>2761</v>
      </c>
      <c r="J14411" s="27" t="s">
        <v>1</v>
      </c>
      <c r="K14411" s="28">
        <v>93.89</v>
      </c>
      <c r="L14411" s="28">
        <v>93.89</v>
      </c>
    </row>
    <row r="14412" spans="1:12" x14ac:dyDescent="0.25">
      <c r="A14412" s="24" t="s">
        <v>3306</v>
      </c>
      <c r="B14412" s="26">
        <v>2018</v>
      </c>
      <c r="C14412" s="24">
        <v>4</v>
      </c>
      <c r="D14412" s="24" t="s">
        <v>15128</v>
      </c>
      <c r="E14412" s="26">
        <v>443</v>
      </c>
      <c r="F14412" s="26">
        <v>11708</v>
      </c>
      <c r="G14412" s="26" t="s">
        <v>15015</v>
      </c>
      <c r="H14412" s="24" t="s">
        <v>3209</v>
      </c>
      <c r="I14412" s="24" t="s">
        <v>3210</v>
      </c>
      <c r="J14412" s="27" t="s">
        <v>1</v>
      </c>
      <c r="K14412" s="28">
        <v>97.5</v>
      </c>
      <c r="L14412" s="28">
        <v>97.5</v>
      </c>
    </row>
    <row r="14413" spans="1:12" x14ac:dyDescent="0.25">
      <c r="A14413" s="24" t="s">
        <v>3306</v>
      </c>
      <c r="B14413" s="26">
        <v>2018</v>
      </c>
      <c r="C14413" s="24">
        <v>4</v>
      </c>
      <c r="D14413" s="24" t="s">
        <v>15128</v>
      </c>
      <c r="E14413" s="26">
        <v>443</v>
      </c>
      <c r="F14413" s="26">
        <v>11709</v>
      </c>
      <c r="G14413" s="26" t="s">
        <v>15016</v>
      </c>
      <c r="H14413" s="24" t="s">
        <v>3211</v>
      </c>
      <c r="I14413" s="24" t="s">
        <v>3212</v>
      </c>
      <c r="J14413" s="27" t="s">
        <v>1</v>
      </c>
      <c r="K14413" s="28">
        <v>105.68</v>
      </c>
      <c r="L14413" s="28">
        <v>105.68</v>
      </c>
    </row>
    <row r="14414" spans="1:12" x14ac:dyDescent="0.25">
      <c r="A14414" s="24" t="s">
        <v>3306</v>
      </c>
      <c r="B14414" s="26">
        <v>2018</v>
      </c>
      <c r="C14414" s="24">
        <v>4</v>
      </c>
      <c r="D14414" s="24" t="s">
        <v>15128</v>
      </c>
      <c r="E14414" s="26">
        <v>443</v>
      </c>
      <c r="F14414" s="26">
        <v>11710</v>
      </c>
      <c r="G14414" s="26" t="s">
        <v>15017</v>
      </c>
      <c r="H14414" s="24" t="s">
        <v>3213</v>
      </c>
      <c r="I14414" s="24" t="s">
        <v>3214</v>
      </c>
      <c r="J14414" s="27" t="s">
        <v>1</v>
      </c>
      <c r="K14414" s="28">
        <v>20.58</v>
      </c>
      <c r="L14414" s="28">
        <v>20.58</v>
      </c>
    </row>
    <row r="14415" spans="1:12" x14ac:dyDescent="0.25">
      <c r="A14415" s="24" t="s">
        <v>3306</v>
      </c>
      <c r="B14415" s="26">
        <v>2018</v>
      </c>
      <c r="C14415" s="24">
        <v>4</v>
      </c>
      <c r="D14415" s="24" t="s">
        <v>15128</v>
      </c>
      <c r="E14415" s="26">
        <v>443</v>
      </c>
      <c r="F14415" s="26">
        <v>11711</v>
      </c>
      <c r="G14415" s="26" t="s">
        <v>15018</v>
      </c>
      <c r="H14415" s="24" t="s">
        <v>3215</v>
      </c>
      <c r="I14415" s="24" t="s">
        <v>3216</v>
      </c>
      <c r="J14415" s="27" t="s">
        <v>1</v>
      </c>
      <c r="K14415" s="28">
        <v>48.33</v>
      </c>
      <c r="L14415" s="28">
        <v>48.33</v>
      </c>
    </row>
    <row r="14416" spans="1:12" x14ac:dyDescent="0.25">
      <c r="A14416" s="24" t="s">
        <v>3306</v>
      </c>
      <c r="B14416" s="26">
        <v>2018</v>
      </c>
      <c r="C14416" s="24">
        <v>4</v>
      </c>
      <c r="D14416" s="24" t="s">
        <v>15128</v>
      </c>
      <c r="E14416" s="26">
        <v>443</v>
      </c>
      <c r="F14416" s="26">
        <v>11712</v>
      </c>
      <c r="G14416" s="26" t="s">
        <v>15019</v>
      </c>
      <c r="H14416" s="24" t="s">
        <v>3199</v>
      </c>
      <c r="I14416" s="24" t="s">
        <v>3200</v>
      </c>
      <c r="J14416" s="27" t="s">
        <v>1</v>
      </c>
      <c r="K14416" s="28">
        <v>20.58</v>
      </c>
      <c r="L14416" s="28">
        <v>20.58</v>
      </c>
    </row>
    <row r="14417" spans="1:12" x14ac:dyDescent="0.25">
      <c r="A14417" s="24" t="s">
        <v>3306</v>
      </c>
      <c r="B14417" s="26">
        <v>2018</v>
      </c>
      <c r="C14417" s="24">
        <v>4</v>
      </c>
      <c r="D14417" s="24" t="s">
        <v>15153</v>
      </c>
      <c r="E14417" s="26">
        <v>443</v>
      </c>
      <c r="F14417" s="26">
        <v>11713</v>
      </c>
      <c r="G14417" s="26" t="s">
        <v>15020</v>
      </c>
      <c r="H14417" s="24" t="s">
        <v>104</v>
      </c>
      <c r="I14417" s="24" t="s">
        <v>105</v>
      </c>
      <c r="J14417" s="27" t="s">
        <v>1</v>
      </c>
      <c r="K14417" s="28">
        <v>40.74</v>
      </c>
      <c r="L14417" s="28">
        <v>40.74</v>
      </c>
    </row>
    <row r="14418" spans="1:12" x14ac:dyDescent="0.25">
      <c r="A14418" s="24" t="s">
        <v>3306</v>
      </c>
      <c r="B14418" s="26">
        <v>2018</v>
      </c>
      <c r="C14418" s="24">
        <v>4</v>
      </c>
      <c r="D14418" s="24" t="s">
        <v>15146</v>
      </c>
      <c r="E14418" s="26">
        <v>443</v>
      </c>
      <c r="F14418" s="26">
        <v>11714</v>
      </c>
      <c r="G14418" s="26" t="s">
        <v>15021</v>
      </c>
      <c r="H14418" s="24" t="s">
        <v>3217</v>
      </c>
      <c r="I14418" s="24" t="s">
        <v>3218</v>
      </c>
      <c r="J14418" s="27" t="s">
        <v>1</v>
      </c>
      <c r="K14418" s="28">
        <v>13.97</v>
      </c>
      <c r="L14418" s="28">
        <v>13.97</v>
      </c>
    </row>
    <row r="14419" spans="1:12" x14ac:dyDescent="0.25">
      <c r="A14419" s="24" t="s">
        <v>3306</v>
      </c>
      <c r="B14419" s="26">
        <v>2018</v>
      </c>
      <c r="C14419" s="24">
        <v>4</v>
      </c>
      <c r="D14419" s="24" t="s">
        <v>15146</v>
      </c>
      <c r="E14419" s="26">
        <v>443</v>
      </c>
      <c r="F14419" s="26">
        <v>11715</v>
      </c>
      <c r="G14419" s="26" t="s">
        <v>15022</v>
      </c>
      <c r="H14419" s="24" t="s">
        <v>3097</v>
      </c>
      <c r="I14419" s="24" t="s">
        <v>3098</v>
      </c>
      <c r="J14419" s="27" t="s">
        <v>1</v>
      </c>
      <c r="K14419" s="28">
        <v>19.850000000000001</v>
      </c>
      <c r="L14419" s="28">
        <v>19.850000000000001</v>
      </c>
    </row>
    <row r="14420" spans="1:12" x14ac:dyDescent="0.25">
      <c r="A14420" s="24" t="s">
        <v>3306</v>
      </c>
      <c r="B14420" s="26">
        <v>2018</v>
      </c>
      <c r="C14420" s="24">
        <v>4</v>
      </c>
      <c r="D14420" s="24" t="s">
        <v>15146</v>
      </c>
      <c r="E14420" s="26">
        <v>443</v>
      </c>
      <c r="F14420" s="26">
        <v>11716</v>
      </c>
      <c r="G14420" s="26" t="s">
        <v>15023</v>
      </c>
      <c r="H14420" s="24" t="s">
        <v>2766</v>
      </c>
      <c r="I14420" s="24" t="s">
        <v>2767</v>
      </c>
      <c r="J14420" s="27" t="s">
        <v>1</v>
      </c>
      <c r="K14420" s="28">
        <v>90.28</v>
      </c>
      <c r="L14420" s="28">
        <v>90.28</v>
      </c>
    </row>
    <row r="14421" spans="1:12" x14ac:dyDescent="0.25">
      <c r="A14421" s="24" t="s">
        <v>3306</v>
      </c>
      <c r="B14421" s="26">
        <v>2018</v>
      </c>
      <c r="C14421" s="24">
        <v>4</v>
      </c>
      <c r="D14421" s="24" t="s">
        <v>15146</v>
      </c>
      <c r="E14421" s="26">
        <v>443</v>
      </c>
      <c r="F14421" s="26">
        <v>11717</v>
      </c>
      <c r="G14421" s="26" t="s">
        <v>15024</v>
      </c>
      <c r="H14421" s="24" t="s">
        <v>3183</v>
      </c>
      <c r="I14421" s="24" t="s">
        <v>3184</v>
      </c>
      <c r="J14421" s="27" t="s">
        <v>1</v>
      </c>
      <c r="K14421" s="28">
        <v>58.13</v>
      </c>
      <c r="L14421" s="28">
        <v>58.13</v>
      </c>
    </row>
    <row r="14422" spans="1:12" x14ac:dyDescent="0.25">
      <c r="A14422" s="24" t="s">
        <v>3306</v>
      </c>
      <c r="B14422" s="26">
        <v>2018</v>
      </c>
      <c r="C14422" s="24">
        <v>4</v>
      </c>
      <c r="D14422" s="24" t="s">
        <v>15146</v>
      </c>
      <c r="E14422" s="26">
        <v>443</v>
      </c>
      <c r="F14422" s="26">
        <v>11718</v>
      </c>
      <c r="G14422" s="26" t="s">
        <v>15025</v>
      </c>
      <c r="H14422" s="24" t="s">
        <v>100</v>
      </c>
      <c r="I14422" s="24" t="s">
        <v>101</v>
      </c>
      <c r="J14422" s="27" t="s">
        <v>1</v>
      </c>
      <c r="K14422" s="28">
        <v>19.850000000000001</v>
      </c>
      <c r="L14422" s="28">
        <v>19.850000000000001</v>
      </c>
    </row>
    <row r="14423" spans="1:12" x14ac:dyDescent="0.25">
      <c r="A14423" s="24" t="s">
        <v>3306</v>
      </c>
      <c r="B14423" s="26">
        <v>2018</v>
      </c>
      <c r="C14423" s="24">
        <v>4</v>
      </c>
      <c r="D14423" s="24" t="s">
        <v>15146</v>
      </c>
      <c r="E14423" s="26">
        <v>443</v>
      </c>
      <c r="F14423" s="26">
        <v>11719</v>
      </c>
      <c r="G14423" s="26" t="s">
        <v>15026</v>
      </c>
      <c r="H14423" s="24" t="s">
        <v>3219</v>
      </c>
      <c r="I14423" s="24" t="s">
        <v>3220</v>
      </c>
      <c r="J14423" s="27" t="s">
        <v>1</v>
      </c>
      <c r="K14423" s="28">
        <v>34.880000000000003</v>
      </c>
      <c r="L14423" s="28">
        <v>34.880000000000003</v>
      </c>
    </row>
    <row r="14424" spans="1:12" x14ac:dyDescent="0.25">
      <c r="A14424" s="24" t="s">
        <v>3306</v>
      </c>
      <c r="B14424" s="26">
        <v>2018</v>
      </c>
      <c r="C14424" s="24">
        <v>4</v>
      </c>
      <c r="D14424" s="24" t="s">
        <v>15146</v>
      </c>
      <c r="E14424" s="26">
        <v>443</v>
      </c>
      <c r="F14424" s="26">
        <v>11720</v>
      </c>
      <c r="G14424" s="26" t="s">
        <v>15027</v>
      </c>
      <c r="H14424" s="24" t="s">
        <v>2181</v>
      </c>
      <c r="I14424" s="24" t="s">
        <v>2182</v>
      </c>
      <c r="J14424" s="27" t="s">
        <v>1</v>
      </c>
      <c r="K14424" s="28">
        <v>19.850000000000001</v>
      </c>
      <c r="L14424" s="28">
        <v>19.850000000000001</v>
      </c>
    </row>
    <row r="14425" spans="1:12" x14ac:dyDescent="0.25">
      <c r="A14425" s="24" t="s">
        <v>3306</v>
      </c>
      <c r="B14425" s="26">
        <v>2018</v>
      </c>
      <c r="C14425" s="24">
        <v>4</v>
      </c>
      <c r="D14425" s="24" t="s">
        <v>15146</v>
      </c>
      <c r="E14425" s="26">
        <v>443</v>
      </c>
      <c r="F14425" s="26">
        <v>11721</v>
      </c>
      <c r="G14425" s="26" t="s">
        <v>15028</v>
      </c>
      <c r="H14425" s="24" t="s">
        <v>3221</v>
      </c>
      <c r="I14425" s="24" t="s">
        <v>3222</v>
      </c>
      <c r="J14425" s="27" t="s">
        <v>1</v>
      </c>
      <c r="K14425" s="28">
        <v>82.81</v>
      </c>
      <c r="L14425" s="28">
        <v>82.81</v>
      </c>
    </row>
    <row r="14426" spans="1:12" x14ac:dyDescent="0.25">
      <c r="A14426" s="24" t="s">
        <v>3306</v>
      </c>
      <c r="B14426" s="26">
        <v>2018</v>
      </c>
      <c r="C14426" s="24">
        <v>4</v>
      </c>
      <c r="D14426" s="24" t="s">
        <v>15146</v>
      </c>
      <c r="E14426" s="26">
        <v>443</v>
      </c>
      <c r="F14426" s="26">
        <v>11722</v>
      </c>
      <c r="G14426" s="26" t="s">
        <v>15029</v>
      </c>
      <c r="H14426" s="24" t="s">
        <v>3223</v>
      </c>
      <c r="I14426" s="24" t="s">
        <v>3224</v>
      </c>
      <c r="J14426" s="27" t="s">
        <v>1</v>
      </c>
      <c r="K14426" s="28">
        <v>59.17</v>
      </c>
      <c r="L14426" s="28">
        <v>59.17</v>
      </c>
    </row>
    <row r="14427" spans="1:12" x14ac:dyDescent="0.25">
      <c r="A14427" s="24" t="s">
        <v>3306</v>
      </c>
      <c r="B14427" s="26">
        <v>2018</v>
      </c>
      <c r="C14427" s="24">
        <v>4</v>
      </c>
      <c r="D14427" s="24" t="s">
        <v>15146</v>
      </c>
      <c r="E14427" s="26">
        <v>443</v>
      </c>
      <c r="F14427" s="26">
        <v>11723</v>
      </c>
      <c r="G14427" s="26" t="s">
        <v>15030</v>
      </c>
      <c r="H14427" s="24" t="s">
        <v>476</v>
      </c>
      <c r="I14427" s="24" t="s">
        <v>477</v>
      </c>
      <c r="J14427" s="27" t="s">
        <v>1</v>
      </c>
      <c r="K14427" s="28">
        <v>13.97</v>
      </c>
      <c r="L14427" s="28">
        <v>13.97</v>
      </c>
    </row>
    <row r="14428" spans="1:12" x14ac:dyDescent="0.25">
      <c r="A14428" s="24" t="s">
        <v>3306</v>
      </c>
      <c r="B14428" s="26">
        <v>2018</v>
      </c>
      <c r="C14428" s="24">
        <v>4</v>
      </c>
      <c r="D14428" s="24" t="s">
        <v>15146</v>
      </c>
      <c r="E14428" s="26">
        <v>443</v>
      </c>
      <c r="F14428" s="26">
        <v>11724</v>
      </c>
      <c r="G14428" s="26" t="s">
        <v>15031</v>
      </c>
      <c r="H14428" s="24" t="s">
        <v>3225</v>
      </c>
      <c r="I14428" s="24" t="s">
        <v>3226</v>
      </c>
      <c r="J14428" s="27" t="s">
        <v>1</v>
      </c>
      <c r="K14428" s="28">
        <v>55.95</v>
      </c>
      <c r="L14428" s="28">
        <v>55.95</v>
      </c>
    </row>
    <row r="14429" spans="1:12" x14ac:dyDescent="0.25">
      <c r="A14429" s="24" t="s">
        <v>3306</v>
      </c>
      <c r="B14429" s="26">
        <v>2018</v>
      </c>
      <c r="C14429" s="24">
        <v>4</v>
      </c>
      <c r="D14429" s="24" t="s">
        <v>15146</v>
      </c>
      <c r="E14429" s="26">
        <v>443</v>
      </c>
      <c r="F14429" s="26">
        <v>11725</v>
      </c>
      <c r="G14429" s="26" t="s">
        <v>15032</v>
      </c>
      <c r="H14429" s="24" t="s">
        <v>100</v>
      </c>
      <c r="I14429" s="24" t="s">
        <v>101</v>
      </c>
      <c r="J14429" s="27" t="s">
        <v>1</v>
      </c>
      <c r="K14429" s="28">
        <v>19.850000000000001</v>
      </c>
      <c r="L14429" s="28">
        <v>19.850000000000001</v>
      </c>
    </row>
    <row r="14430" spans="1:12" x14ac:dyDescent="0.25">
      <c r="A14430" s="24" t="s">
        <v>3306</v>
      </c>
      <c r="B14430" s="26">
        <v>2018</v>
      </c>
      <c r="C14430" s="24">
        <v>4</v>
      </c>
      <c r="D14430" s="24" t="s">
        <v>15146</v>
      </c>
      <c r="E14430" s="26">
        <v>443</v>
      </c>
      <c r="F14430" s="26">
        <v>11726</v>
      </c>
      <c r="G14430" s="26" t="s">
        <v>15033</v>
      </c>
      <c r="H14430" s="24" t="s">
        <v>3151</v>
      </c>
      <c r="I14430" s="24" t="s">
        <v>3152</v>
      </c>
      <c r="J14430" s="27" t="s">
        <v>1</v>
      </c>
      <c r="K14430" s="28">
        <v>149.44999999999999</v>
      </c>
      <c r="L14430" s="28">
        <v>149.44999999999999</v>
      </c>
    </row>
    <row r="14431" spans="1:12" x14ac:dyDescent="0.25">
      <c r="A14431" s="24" t="s">
        <v>3306</v>
      </c>
      <c r="B14431" s="26">
        <v>2018</v>
      </c>
      <c r="C14431" s="24">
        <v>4</v>
      </c>
      <c r="D14431" s="24" t="s">
        <v>15146</v>
      </c>
      <c r="E14431" s="26">
        <v>443</v>
      </c>
      <c r="F14431" s="26">
        <v>11727</v>
      </c>
      <c r="G14431" s="26" t="s">
        <v>15034</v>
      </c>
      <c r="H14431" s="24" t="s">
        <v>3091</v>
      </c>
      <c r="I14431" s="24" t="s">
        <v>3092</v>
      </c>
      <c r="J14431" s="27" t="s">
        <v>1</v>
      </c>
      <c r="K14431" s="28">
        <v>68.37</v>
      </c>
      <c r="L14431" s="28">
        <v>68.37</v>
      </c>
    </row>
    <row r="14432" spans="1:12" x14ac:dyDescent="0.25">
      <c r="A14432" s="24" t="s">
        <v>3306</v>
      </c>
      <c r="B14432" s="26">
        <v>2018</v>
      </c>
      <c r="C14432" s="24">
        <v>4</v>
      </c>
      <c r="D14432" s="24" t="s">
        <v>15146</v>
      </c>
      <c r="E14432" s="26">
        <v>443</v>
      </c>
      <c r="F14432" s="26">
        <v>11728</v>
      </c>
      <c r="G14432" s="26" t="s">
        <v>15035</v>
      </c>
      <c r="H14432" s="24" t="s">
        <v>3227</v>
      </c>
      <c r="I14432" s="24" t="s">
        <v>3228</v>
      </c>
      <c r="J14432" s="27" t="s">
        <v>1</v>
      </c>
      <c r="K14432" s="28">
        <v>19.850000000000001</v>
      </c>
      <c r="L14432" s="28">
        <v>19.850000000000001</v>
      </c>
    </row>
    <row r="14433" spans="1:12" x14ac:dyDescent="0.25">
      <c r="A14433" s="24" t="s">
        <v>3306</v>
      </c>
      <c r="B14433" s="26">
        <v>2018</v>
      </c>
      <c r="C14433" s="24">
        <v>4</v>
      </c>
      <c r="D14433" s="24" t="s">
        <v>15146</v>
      </c>
      <c r="E14433" s="26">
        <v>443</v>
      </c>
      <c r="F14433" s="26">
        <v>11729</v>
      </c>
      <c r="G14433" s="26" t="s">
        <v>15036</v>
      </c>
      <c r="H14433" s="24" t="s">
        <v>3095</v>
      </c>
      <c r="I14433" s="24" t="s">
        <v>3096</v>
      </c>
      <c r="J14433" s="27" t="s">
        <v>1</v>
      </c>
      <c r="K14433" s="28">
        <v>13.97</v>
      </c>
      <c r="L14433" s="28">
        <v>13.97</v>
      </c>
    </row>
    <row r="14434" spans="1:12" x14ac:dyDescent="0.25">
      <c r="A14434" s="24" t="s">
        <v>3306</v>
      </c>
      <c r="B14434" s="26">
        <v>2018</v>
      </c>
      <c r="C14434" s="24">
        <v>4</v>
      </c>
      <c r="D14434" s="24" t="s">
        <v>15146</v>
      </c>
      <c r="E14434" s="26">
        <v>443</v>
      </c>
      <c r="F14434" s="26">
        <v>11730</v>
      </c>
      <c r="G14434" s="26" t="s">
        <v>15037</v>
      </c>
      <c r="H14434" s="24" t="s">
        <v>2766</v>
      </c>
      <c r="I14434" s="24" t="s">
        <v>2767</v>
      </c>
      <c r="J14434" s="27" t="s">
        <v>1</v>
      </c>
      <c r="K14434" s="28">
        <v>19.850000000000001</v>
      </c>
      <c r="L14434" s="28">
        <v>19.850000000000001</v>
      </c>
    </row>
    <row r="14435" spans="1:12" x14ac:dyDescent="0.25">
      <c r="A14435" s="24" t="s">
        <v>3306</v>
      </c>
      <c r="B14435" s="26">
        <v>2018</v>
      </c>
      <c r="C14435" s="24">
        <v>4</v>
      </c>
      <c r="D14435" s="24" t="s">
        <v>15146</v>
      </c>
      <c r="E14435" s="26">
        <v>443</v>
      </c>
      <c r="F14435" s="26">
        <v>11731</v>
      </c>
      <c r="G14435" s="26" t="s">
        <v>15038</v>
      </c>
      <c r="H14435" s="24" t="s">
        <v>2766</v>
      </c>
      <c r="I14435" s="24" t="s">
        <v>2767</v>
      </c>
      <c r="J14435" s="27" t="s">
        <v>1</v>
      </c>
      <c r="K14435" s="28">
        <v>71.95</v>
      </c>
      <c r="L14435" s="28">
        <v>71.95</v>
      </c>
    </row>
    <row r="14436" spans="1:12" x14ac:dyDescent="0.25">
      <c r="A14436" s="24" t="s">
        <v>3306</v>
      </c>
      <c r="B14436" s="26">
        <v>2018</v>
      </c>
      <c r="C14436" s="24">
        <v>4</v>
      </c>
      <c r="D14436" s="24" t="s">
        <v>15146</v>
      </c>
      <c r="E14436" s="26">
        <v>443</v>
      </c>
      <c r="F14436" s="26">
        <v>11732</v>
      </c>
      <c r="G14436" s="26" t="s">
        <v>15039</v>
      </c>
      <c r="H14436" s="24" t="s">
        <v>1736</v>
      </c>
      <c r="I14436" s="24" t="s">
        <v>1737</v>
      </c>
      <c r="J14436" s="27" t="s">
        <v>1</v>
      </c>
      <c r="K14436" s="28">
        <v>94.12</v>
      </c>
      <c r="L14436" s="28">
        <v>94.12</v>
      </c>
    </row>
    <row r="14437" spans="1:12" x14ac:dyDescent="0.25">
      <c r="A14437" s="24" t="s">
        <v>3306</v>
      </c>
      <c r="B14437" s="26">
        <v>2018</v>
      </c>
      <c r="C14437" s="24">
        <v>4</v>
      </c>
      <c r="D14437" s="24" t="s">
        <v>15146</v>
      </c>
      <c r="E14437" s="26">
        <v>443</v>
      </c>
      <c r="F14437" s="26">
        <v>11733</v>
      </c>
      <c r="G14437" s="26" t="s">
        <v>15040</v>
      </c>
      <c r="H14437" s="24" t="s">
        <v>1200</v>
      </c>
      <c r="I14437" s="24" t="s">
        <v>1201</v>
      </c>
      <c r="J14437" s="27" t="s">
        <v>1</v>
      </c>
      <c r="K14437" s="28">
        <v>46.8</v>
      </c>
      <c r="L14437" s="28">
        <v>46.8</v>
      </c>
    </row>
    <row r="14438" spans="1:12" x14ac:dyDescent="0.25">
      <c r="A14438" s="24" t="s">
        <v>3306</v>
      </c>
      <c r="B14438" s="26">
        <v>2018</v>
      </c>
      <c r="C14438" s="24">
        <v>4</v>
      </c>
      <c r="D14438" s="24" t="s">
        <v>15146</v>
      </c>
      <c r="E14438" s="26">
        <v>443</v>
      </c>
      <c r="F14438" s="26">
        <v>11734</v>
      </c>
      <c r="G14438" s="26" t="s">
        <v>15041</v>
      </c>
      <c r="H14438" s="24" t="s">
        <v>2766</v>
      </c>
      <c r="I14438" s="24" t="s">
        <v>2767</v>
      </c>
      <c r="J14438" s="27" t="s">
        <v>1</v>
      </c>
      <c r="K14438" s="28">
        <v>34.880000000000003</v>
      </c>
      <c r="L14438" s="28">
        <v>34.880000000000003</v>
      </c>
    </row>
    <row r="14439" spans="1:12" x14ac:dyDescent="0.25">
      <c r="A14439" s="24" t="s">
        <v>3306</v>
      </c>
      <c r="B14439" s="26">
        <v>2018</v>
      </c>
      <c r="C14439" s="24">
        <v>4</v>
      </c>
      <c r="D14439" s="24" t="s">
        <v>15146</v>
      </c>
      <c r="E14439" s="26">
        <v>443</v>
      </c>
      <c r="F14439" s="26">
        <v>11735</v>
      </c>
      <c r="G14439" s="26" t="s">
        <v>15042</v>
      </c>
      <c r="H14439" s="24" t="s">
        <v>2766</v>
      </c>
      <c r="I14439" s="24" t="s">
        <v>2767</v>
      </c>
      <c r="J14439" s="27" t="s">
        <v>1</v>
      </c>
      <c r="K14439" s="28">
        <v>19.850000000000001</v>
      </c>
      <c r="L14439" s="28">
        <v>19.850000000000001</v>
      </c>
    </row>
    <row r="14440" spans="1:12" x14ac:dyDescent="0.25">
      <c r="A14440" s="24" t="s">
        <v>3306</v>
      </c>
      <c r="B14440" s="26">
        <v>2018</v>
      </c>
      <c r="C14440" s="24">
        <v>4</v>
      </c>
      <c r="D14440" s="24" t="s">
        <v>15155</v>
      </c>
      <c r="E14440" s="26">
        <v>456</v>
      </c>
      <c r="F14440" s="26">
        <v>11714</v>
      </c>
      <c r="G14440" s="26" t="s">
        <v>15021</v>
      </c>
      <c r="H14440" s="24" t="s">
        <v>3229</v>
      </c>
      <c r="I14440" s="24" t="s">
        <v>3230</v>
      </c>
      <c r="J14440" s="27" t="s">
        <v>15162</v>
      </c>
      <c r="K14440" s="28">
        <v>3156.58</v>
      </c>
      <c r="L14440" s="28">
        <v>3156.58</v>
      </c>
    </row>
    <row r="14441" spans="1:12" x14ac:dyDescent="0.25">
      <c r="A14441" s="24" t="s">
        <v>3306</v>
      </c>
      <c r="B14441" s="26">
        <v>2018</v>
      </c>
      <c r="C14441" s="24">
        <v>4</v>
      </c>
      <c r="D14441" s="24" t="s">
        <v>15155</v>
      </c>
      <c r="E14441" s="26">
        <v>457</v>
      </c>
      <c r="F14441" s="26">
        <v>11727</v>
      </c>
      <c r="G14441" s="26" t="s">
        <v>15034</v>
      </c>
      <c r="H14441" s="24" t="s">
        <v>3109</v>
      </c>
      <c r="I14441" s="24" t="s">
        <v>3110</v>
      </c>
      <c r="J14441" s="27" t="s">
        <v>15162</v>
      </c>
      <c r="K14441" s="28">
        <v>1066.93</v>
      </c>
      <c r="L14441" s="28">
        <v>1066.1300000000001</v>
      </c>
    </row>
    <row r="14442" spans="1:12" x14ac:dyDescent="0.25">
      <c r="A14442" s="24" t="s">
        <v>3306</v>
      </c>
      <c r="B14442" s="26">
        <v>2018</v>
      </c>
      <c r="C14442" s="24">
        <v>4</v>
      </c>
      <c r="D14442" s="24" t="s">
        <v>15155</v>
      </c>
      <c r="E14442" s="26">
        <v>458</v>
      </c>
      <c r="F14442" s="26">
        <v>11722</v>
      </c>
      <c r="G14442" s="26" t="s">
        <v>15029</v>
      </c>
      <c r="H14442" s="24" t="s">
        <v>3223</v>
      </c>
      <c r="I14442" s="24" t="s">
        <v>3224</v>
      </c>
      <c r="J14442" s="27" t="s">
        <v>15162</v>
      </c>
      <c r="K14442" s="28">
        <v>694.41</v>
      </c>
      <c r="L14442" s="28">
        <v>694.41</v>
      </c>
    </row>
    <row r="14443" spans="1:12" x14ac:dyDescent="0.25">
      <c r="A14443" s="24" t="s">
        <v>3306</v>
      </c>
      <c r="B14443" s="26">
        <v>2018</v>
      </c>
      <c r="C14443" s="24">
        <v>4</v>
      </c>
      <c r="D14443" s="24" t="s">
        <v>15147</v>
      </c>
      <c r="E14443" s="26">
        <v>443</v>
      </c>
      <c r="F14443" s="26">
        <v>11736</v>
      </c>
      <c r="G14443" s="26" t="s">
        <v>15043</v>
      </c>
      <c r="H14443" s="24" t="s">
        <v>3171</v>
      </c>
      <c r="I14443" s="24" t="s">
        <v>3172</v>
      </c>
      <c r="J14443" s="27" t="s">
        <v>1</v>
      </c>
      <c r="K14443" s="28">
        <v>19.850000000000001</v>
      </c>
      <c r="L14443" s="28">
        <v>19.850000000000001</v>
      </c>
    </row>
    <row r="14444" spans="1:12" x14ac:dyDescent="0.25">
      <c r="A14444" s="24" t="s">
        <v>3306</v>
      </c>
      <c r="B14444" s="26">
        <v>2018</v>
      </c>
      <c r="C14444" s="24">
        <v>4</v>
      </c>
      <c r="D14444" s="24" t="s">
        <v>15147</v>
      </c>
      <c r="E14444" s="26">
        <v>443</v>
      </c>
      <c r="F14444" s="26">
        <v>11737</v>
      </c>
      <c r="G14444" s="26" t="s">
        <v>15044</v>
      </c>
      <c r="H14444" s="24" t="s">
        <v>3171</v>
      </c>
      <c r="I14444" s="24" t="s">
        <v>3172</v>
      </c>
      <c r="J14444" s="27" t="s">
        <v>1</v>
      </c>
      <c r="K14444" s="28">
        <v>13.97</v>
      </c>
      <c r="L14444" s="28">
        <v>13.97</v>
      </c>
    </row>
    <row r="14445" spans="1:12" x14ac:dyDescent="0.25">
      <c r="A14445" s="24" t="s">
        <v>3306</v>
      </c>
      <c r="B14445" s="26">
        <v>2018</v>
      </c>
      <c r="C14445" s="24">
        <v>4</v>
      </c>
      <c r="D14445" s="24" t="s">
        <v>15147</v>
      </c>
      <c r="E14445" s="26">
        <v>443</v>
      </c>
      <c r="F14445" s="26">
        <v>11738</v>
      </c>
      <c r="G14445" s="26" t="s">
        <v>15045</v>
      </c>
      <c r="H14445" s="24" t="s">
        <v>1234</v>
      </c>
      <c r="I14445" s="24" t="s">
        <v>1235</v>
      </c>
      <c r="J14445" s="27" t="s">
        <v>1</v>
      </c>
      <c r="K14445" s="28">
        <v>19.850000000000001</v>
      </c>
      <c r="L14445" s="28">
        <v>19.850000000000001</v>
      </c>
    </row>
    <row r="14446" spans="1:12" x14ac:dyDescent="0.25">
      <c r="A14446" s="24" t="s">
        <v>3306</v>
      </c>
      <c r="B14446" s="26">
        <v>2018</v>
      </c>
      <c r="C14446" s="24">
        <v>4</v>
      </c>
      <c r="D14446" s="24" t="s">
        <v>15147</v>
      </c>
      <c r="E14446" s="26">
        <v>443</v>
      </c>
      <c r="F14446" s="26">
        <v>11739</v>
      </c>
      <c r="G14446" s="26" t="s">
        <v>15046</v>
      </c>
      <c r="H14446" s="24" t="s">
        <v>670</v>
      </c>
      <c r="I14446" s="24" t="s">
        <v>671</v>
      </c>
      <c r="J14446" s="27" t="s">
        <v>1</v>
      </c>
      <c r="K14446" s="28">
        <v>19.850000000000001</v>
      </c>
      <c r="L14446" s="28">
        <v>19.850000000000001</v>
      </c>
    </row>
    <row r="14447" spans="1:12" x14ac:dyDescent="0.25">
      <c r="A14447" s="24" t="s">
        <v>3306</v>
      </c>
      <c r="B14447" s="26">
        <v>2018</v>
      </c>
      <c r="C14447" s="24">
        <v>4</v>
      </c>
      <c r="D14447" s="24" t="s">
        <v>15147</v>
      </c>
      <c r="E14447" s="26">
        <v>443</v>
      </c>
      <c r="F14447" s="26">
        <v>11740</v>
      </c>
      <c r="G14447" s="26" t="s">
        <v>15047</v>
      </c>
      <c r="H14447" s="24" t="s">
        <v>274</v>
      </c>
      <c r="I14447" s="24" t="s">
        <v>275</v>
      </c>
      <c r="J14447" s="27" t="s">
        <v>1</v>
      </c>
      <c r="K14447" s="28">
        <v>52.69</v>
      </c>
      <c r="L14447" s="28">
        <v>52.69</v>
      </c>
    </row>
    <row r="14448" spans="1:12" x14ac:dyDescent="0.25">
      <c r="A14448" s="24" t="s">
        <v>3306</v>
      </c>
      <c r="B14448" s="26">
        <v>2018</v>
      </c>
      <c r="C14448" s="24">
        <v>4</v>
      </c>
      <c r="D14448" s="24" t="s">
        <v>15147</v>
      </c>
      <c r="E14448" s="26">
        <v>443</v>
      </c>
      <c r="F14448" s="26">
        <v>11741</v>
      </c>
      <c r="G14448" s="26" t="s">
        <v>15048</v>
      </c>
      <c r="H14448" s="24" t="s">
        <v>3231</v>
      </c>
      <c r="I14448" s="24" t="s">
        <v>3232</v>
      </c>
      <c r="J14448" s="27" t="s">
        <v>1</v>
      </c>
      <c r="K14448" s="28">
        <v>109.5</v>
      </c>
      <c r="L14448" s="28">
        <v>109.5</v>
      </c>
    </row>
    <row r="14449" spans="1:12" x14ac:dyDescent="0.25">
      <c r="A14449" s="24" t="s">
        <v>3306</v>
      </c>
      <c r="B14449" s="26">
        <v>2018</v>
      </c>
      <c r="C14449" s="24">
        <v>4</v>
      </c>
      <c r="D14449" s="24" t="s">
        <v>15147</v>
      </c>
      <c r="E14449" s="26">
        <v>475</v>
      </c>
      <c r="F14449" s="26">
        <v>11567</v>
      </c>
      <c r="G14449" s="26" t="s">
        <v>14874</v>
      </c>
      <c r="H14449" s="24" t="s">
        <v>3141</v>
      </c>
      <c r="I14449" s="24" t="s">
        <v>3142</v>
      </c>
      <c r="J14449" s="27" t="s">
        <v>15162</v>
      </c>
      <c r="K14449" s="28">
        <v>779.66</v>
      </c>
      <c r="L14449" s="28">
        <v>779.66</v>
      </c>
    </row>
    <row r="14450" spans="1:12" x14ac:dyDescent="0.25">
      <c r="A14450" s="24" t="s">
        <v>3307</v>
      </c>
      <c r="B14450" s="26">
        <v>2018</v>
      </c>
      <c r="C14450" s="24">
        <v>1</v>
      </c>
      <c r="D14450" s="24" t="s">
        <v>15126</v>
      </c>
      <c r="E14450" s="26">
        <v>684</v>
      </c>
      <c r="F14450" s="26">
        <v>11742</v>
      </c>
      <c r="G14450" s="26" t="s">
        <v>15049</v>
      </c>
      <c r="H14450" s="24" t="s">
        <v>3155</v>
      </c>
      <c r="I14450" s="24" t="s">
        <v>3156</v>
      </c>
      <c r="J14450" s="27" t="s">
        <v>1</v>
      </c>
      <c r="K14450" s="28">
        <v>48.78</v>
      </c>
      <c r="L14450" s="28">
        <v>48.78</v>
      </c>
    </row>
    <row r="14451" spans="1:12" x14ac:dyDescent="0.25">
      <c r="A14451" s="24" t="s">
        <v>3307</v>
      </c>
      <c r="B14451" s="26">
        <v>2018</v>
      </c>
      <c r="C14451" s="24">
        <v>1</v>
      </c>
      <c r="D14451" s="24" t="s">
        <v>15127</v>
      </c>
      <c r="E14451" s="26">
        <v>683</v>
      </c>
      <c r="F14451" s="26">
        <v>11743</v>
      </c>
      <c r="G14451" s="26" t="s">
        <v>15050</v>
      </c>
      <c r="H14451" s="24" t="s">
        <v>3233</v>
      </c>
      <c r="I14451" s="24" t="s">
        <v>3234</v>
      </c>
      <c r="J14451" s="27" t="s">
        <v>1</v>
      </c>
      <c r="K14451" s="28">
        <v>53.04</v>
      </c>
      <c r="L14451" s="28">
        <v>53.04</v>
      </c>
    </row>
    <row r="14452" spans="1:12" x14ac:dyDescent="0.25">
      <c r="A14452" s="24" t="s">
        <v>3307</v>
      </c>
      <c r="B14452" s="26">
        <v>2018</v>
      </c>
      <c r="C14452" s="24">
        <v>2</v>
      </c>
      <c r="D14452" s="24" t="s">
        <v>15122</v>
      </c>
      <c r="E14452" s="26">
        <v>622</v>
      </c>
      <c r="F14452" s="26">
        <v>11744</v>
      </c>
      <c r="G14452" s="26" t="s">
        <v>15051</v>
      </c>
      <c r="H14452" s="24" t="s">
        <v>3235</v>
      </c>
      <c r="I14452" s="24" t="s">
        <v>3236</v>
      </c>
      <c r="J14452" s="27" t="s">
        <v>1</v>
      </c>
      <c r="K14452" s="28">
        <v>102</v>
      </c>
      <c r="L14452" s="28">
        <v>102</v>
      </c>
    </row>
    <row r="14453" spans="1:12" x14ac:dyDescent="0.25">
      <c r="A14453" s="24" t="s">
        <v>3307</v>
      </c>
      <c r="B14453" s="26">
        <v>2018</v>
      </c>
      <c r="C14453" s="24">
        <v>2</v>
      </c>
      <c r="D14453" s="24" t="s">
        <v>15126</v>
      </c>
      <c r="E14453" s="26">
        <v>622</v>
      </c>
      <c r="F14453" s="26">
        <v>11745</v>
      </c>
      <c r="G14453" s="26" t="s">
        <v>15052</v>
      </c>
      <c r="H14453" s="24" t="s">
        <v>3237</v>
      </c>
      <c r="I14453" s="24" t="s">
        <v>3238</v>
      </c>
      <c r="J14453" s="27" t="s">
        <v>1</v>
      </c>
      <c r="K14453" s="28">
        <v>99.96</v>
      </c>
      <c r="L14453" s="28">
        <v>99.96</v>
      </c>
    </row>
    <row r="14454" spans="1:12" x14ac:dyDescent="0.25">
      <c r="A14454" s="24" t="s">
        <v>3307</v>
      </c>
      <c r="B14454" s="26">
        <v>2018</v>
      </c>
      <c r="C14454" s="24">
        <v>2</v>
      </c>
      <c r="D14454" s="24" t="s">
        <v>15126</v>
      </c>
      <c r="E14454" s="26">
        <v>622</v>
      </c>
      <c r="F14454" s="26">
        <v>11746</v>
      </c>
      <c r="G14454" s="26" t="s">
        <v>15053</v>
      </c>
      <c r="H14454" s="24" t="s">
        <v>3155</v>
      </c>
      <c r="I14454" s="24" t="s">
        <v>3156</v>
      </c>
      <c r="J14454" s="27" t="s">
        <v>1</v>
      </c>
      <c r="K14454" s="28">
        <v>36.72</v>
      </c>
      <c r="L14454" s="28">
        <v>36.72</v>
      </c>
    </row>
    <row r="14455" spans="1:12" x14ac:dyDescent="0.25">
      <c r="A14455" s="24" t="s">
        <v>3307</v>
      </c>
      <c r="B14455" s="26">
        <v>2018</v>
      </c>
      <c r="C14455" s="24">
        <v>2</v>
      </c>
      <c r="D14455" s="24" t="s">
        <v>15126</v>
      </c>
      <c r="E14455" s="26">
        <v>622</v>
      </c>
      <c r="F14455" s="26">
        <v>11747</v>
      </c>
      <c r="G14455" s="26" t="s">
        <v>15054</v>
      </c>
      <c r="H14455" s="24" t="s">
        <v>3239</v>
      </c>
      <c r="I14455" s="24" t="s">
        <v>3240</v>
      </c>
      <c r="J14455" s="27" t="s">
        <v>1</v>
      </c>
      <c r="K14455" s="28">
        <v>18.36</v>
      </c>
      <c r="L14455" s="28">
        <v>18.36</v>
      </c>
    </row>
    <row r="14456" spans="1:12" x14ac:dyDescent="0.25">
      <c r="A14456" s="24" t="s">
        <v>3307</v>
      </c>
      <c r="B14456" s="26">
        <v>2018</v>
      </c>
      <c r="C14456" s="24">
        <v>2</v>
      </c>
      <c r="D14456" s="24" t="s">
        <v>15126</v>
      </c>
      <c r="E14456" s="26">
        <v>622</v>
      </c>
      <c r="F14456" s="26">
        <v>11748</v>
      </c>
      <c r="G14456" s="26" t="s">
        <v>15055</v>
      </c>
      <c r="H14456" s="24" t="s">
        <v>3241</v>
      </c>
      <c r="I14456" s="24" t="s">
        <v>3242</v>
      </c>
      <c r="J14456" s="27" t="s">
        <v>1</v>
      </c>
      <c r="K14456" s="28">
        <v>36.72</v>
      </c>
      <c r="L14456" s="28">
        <v>18.36</v>
      </c>
    </row>
    <row r="14457" spans="1:12" x14ac:dyDescent="0.25">
      <c r="A14457" s="24" t="s">
        <v>3307</v>
      </c>
      <c r="B14457" s="26">
        <v>2018</v>
      </c>
      <c r="C14457" s="24">
        <v>2</v>
      </c>
      <c r="D14457" s="24" t="s">
        <v>15126</v>
      </c>
      <c r="E14457" s="26">
        <v>622</v>
      </c>
      <c r="F14457" s="26">
        <v>11749</v>
      </c>
      <c r="G14457" s="26" t="s">
        <v>15056</v>
      </c>
      <c r="H14457" s="24" t="s">
        <v>3239</v>
      </c>
      <c r="I14457" s="24" t="s">
        <v>3240</v>
      </c>
      <c r="J14457" s="27" t="s">
        <v>1</v>
      </c>
      <c r="K14457" s="28">
        <v>18.36</v>
      </c>
      <c r="L14457" s="28">
        <v>18.36</v>
      </c>
    </row>
    <row r="14458" spans="1:12" x14ac:dyDescent="0.25">
      <c r="A14458" s="24" t="s">
        <v>3307</v>
      </c>
      <c r="B14458" s="26">
        <v>2018</v>
      </c>
      <c r="C14458" s="24">
        <v>2</v>
      </c>
      <c r="D14458" s="24" t="s">
        <v>15126</v>
      </c>
      <c r="E14458" s="26">
        <v>622</v>
      </c>
      <c r="F14458" s="26">
        <v>11750</v>
      </c>
      <c r="G14458" s="26" t="s">
        <v>15057</v>
      </c>
      <c r="H14458" s="24" t="s">
        <v>3237</v>
      </c>
      <c r="I14458" s="24" t="s">
        <v>3238</v>
      </c>
      <c r="J14458" s="27" t="s">
        <v>1</v>
      </c>
      <c r="K14458" s="28">
        <v>18.36</v>
      </c>
      <c r="L14458" s="28">
        <v>18.36</v>
      </c>
    </row>
    <row r="14459" spans="1:12" x14ac:dyDescent="0.25">
      <c r="A14459" s="24" t="s">
        <v>3307</v>
      </c>
      <c r="B14459" s="26">
        <v>2018</v>
      </c>
      <c r="C14459" s="24">
        <v>2</v>
      </c>
      <c r="D14459" s="24" t="s">
        <v>15126</v>
      </c>
      <c r="E14459" s="26">
        <v>622</v>
      </c>
      <c r="F14459" s="26">
        <v>11751</v>
      </c>
      <c r="G14459" s="26" t="s">
        <v>15058</v>
      </c>
      <c r="H14459" s="24" t="s">
        <v>3237</v>
      </c>
      <c r="I14459" s="24" t="s">
        <v>3238</v>
      </c>
      <c r="J14459" s="27" t="s">
        <v>1</v>
      </c>
      <c r="K14459" s="28">
        <v>18.36</v>
      </c>
      <c r="L14459" s="28">
        <v>18.36</v>
      </c>
    </row>
    <row r="14460" spans="1:12" x14ac:dyDescent="0.25">
      <c r="A14460" s="24" t="s">
        <v>3307</v>
      </c>
      <c r="B14460" s="26">
        <v>2018</v>
      </c>
      <c r="C14460" s="24">
        <v>2</v>
      </c>
      <c r="D14460" s="24" t="s">
        <v>15126</v>
      </c>
      <c r="E14460" s="26">
        <v>622</v>
      </c>
      <c r="F14460" s="26">
        <v>11752</v>
      </c>
      <c r="G14460" s="26" t="s">
        <v>15059</v>
      </c>
      <c r="H14460" s="24" t="s">
        <v>3239</v>
      </c>
      <c r="I14460" s="24" t="s">
        <v>3240</v>
      </c>
      <c r="J14460" s="27" t="s">
        <v>1</v>
      </c>
      <c r="K14460" s="28">
        <v>18.36</v>
      </c>
      <c r="L14460" s="28">
        <v>18.36</v>
      </c>
    </row>
    <row r="14461" spans="1:12" x14ac:dyDescent="0.25">
      <c r="A14461" s="24" t="s">
        <v>3307</v>
      </c>
      <c r="B14461" s="26">
        <v>2018</v>
      </c>
      <c r="C14461" s="24">
        <v>2</v>
      </c>
      <c r="D14461" s="24" t="s">
        <v>15126</v>
      </c>
      <c r="E14461" s="26">
        <v>622</v>
      </c>
      <c r="F14461" s="26">
        <v>11753</v>
      </c>
      <c r="G14461" s="26" t="s">
        <v>15060</v>
      </c>
      <c r="H14461" s="24" t="s">
        <v>3237</v>
      </c>
      <c r="I14461" s="24" t="s">
        <v>3238</v>
      </c>
      <c r="J14461" s="27" t="s">
        <v>1</v>
      </c>
      <c r="K14461" s="28">
        <v>99.96</v>
      </c>
      <c r="L14461" s="28">
        <v>99.96</v>
      </c>
    </row>
    <row r="14462" spans="1:12" x14ac:dyDescent="0.25">
      <c r="A14462" s="24" t="s">
        <v>3307</v>
      </c>
      <c r="B14462" s="26">
        <v>2018</v>
      </c>
      <c r="C14462" s="24">
        <v>2</v>
      </c>
      <c r="D14462" s="24" t="s">
        <v>15126</v>
      </c>
      <c r="E14462" s="26">
        <v>622</v>
      </c>
      <c r="F14462" s="26">
        <v>11754</v>
      </c>
      <c r="G14462" s="26" t="s">
        <v>15061</v>
      </c>
      <c r="H14462" s="24" t="s">
        <v>3239</v>
      </c>
      <c r="I14462" s="24" t="s">
        <v>3240</v>
      </c>
      <c r="J14462" s="27" t="s">
        <v>1</v>
      </c>
      <c r="K14462" s="28">
        <v>18.36</v>
      </c>
      <c r="L14462" s="28">
        <v>18.36</v>
      </c>
    </row>
    <row r="14463" spans="1:12" x14ac:dyDescent="0.25">
      <c r="A14463" s="24" t="s">
        <v>3307</v>
      </c>
      <c r="B14463" s="26">
        <v>2018</v>
      </c>
      <c r="C14463" s="24">
        <v>2</v>
      </c>
      <c r="D14463" s="24" t="s">
        <v>15126</v>
      </c>
      <c r="E14463" s="26">
        <v>622</v>
      </c>
      <c r="F14463" s="26">
        <v>11755</v>
      </c>
      <c r="G14463" s="26" t="s">
        <v>15062</v>
      </c>
      <c r="H14463" s="24" t="s">
        <v>3237</v>
      </c>
      <c r="I14463" s="24" t="s">
        <v>3238</v>
      </c>
      <c r="J14463" s="27" t="s">
        <v>1</v>
      </c>
      <c r="K14463" s="28">
        <v>140.76</v>
      </c>
      <c r="L14463" s="28">
        <v>140.76</v>
      </c>
    </row>
    <row r="14464" spans="1:12" x14ac:dyDescent="0.25">
      <c r="A14464" s="24" t="s">
        <v>3307</v>
      </c>
      <c r="B14464" s="26">
        <v>2018</v>
      </c>
      <c r="C14464" s="24">
        <v>2</v>
      </c>
      <c r="D14464" s="24" t="s">
        <v>15126</v>
      </c>
      <c r="E14464" s="26">
        <v>622</v>
      </c>
      <c r="F14464" s="26">
        <v>11756</v>
      </c>
      <c r="G14464" s="26" t="s">
        <v>15063</v>
      </c>
      <c r="H14464" s="24" t="s">
        <v>3237</v>
      </c>
      <c r="I14464" s="24" t="s">
        <v>3238</v>
      </c>
      <c r="J14464" s="27" t="s">
        <v>1</v>
      </c>
      <c r="K14464" s="28">
        <v>122.4</v>
      </c>
      <c r="L14464" s="28">
        <v>122.4</v>
      </c>
    </row>
    <row r="14465" spans="1:12" x14ac:dyDescent="0.25">
      <c r="A14465" s="24" t="s">
        <v>3307</v>
      </c>
      <c r="B14465" s="26">
        <v>2018</v>
      </c>
      <c r="C14465" s="24">
        <v>2</v>
      </c>
      <c r="D14465" s="24" t="s">
        <v>15126</v>
      </c>
      <c r="E14465" s="26">
        <v>622</v>
      </c>
      <c r="F14465" s="26">
        <v>11757</v>
      </c>
      <c r="G14465" s="26" t="s">
        <v>15064</v>
      </c>
      <c r="H14465" s="24" t="s">
        <v>3243</v>
      </c>
      <c r="I14465" s="24" t="s">
        <v>3244</v>
      </c>
      <c r="J14465" s="27" t="s">
        <v>1</v>
      </c>
      <c r="K14465" s="28">
        <v>36.72</v>
      </c>
      <c r="L14465" s="28">
        <v>36.72</v>
      </c>
    </row>
    <row r="14466" spans="1:12" x14ac:dyDescent="0.25">
      <c r="A14466" s="24" t="s">
        <v>3307</v>
      </c>
      <c r="B14466" s="26">
        <v>2018</v>
      </c>
      <c r="C14466" s="24">
        <v>2</v>
      </c>
      <c r="D14466" s="24" t="s">
        <v>15126</v>
      </c>
      <c r="E14466" s="26">
        <v>622</v>
      </c>
      <c r="F14466" s="26">
        <v>11758</v>
      </c>
      <c r="G14466" s="26" t="s">
        <v>15065</v>
      </c>
      <c r="H14466" s="24" t="s">
        <v>3239</v>
      </c>
      <c r="I14466" s="24" t="s">
        <v>3240</v>
      </c>
      <c r="J14466" s="27" t="s">
        <v>1</v>
      </c>
      <c r="K14466" s="28">
        <v>55.08</v>
      </c>
      <c r="L14466" s="28">
        <v>55.08</v>
      </c>
    </row>
    <row r="14467" spans="1:12" x14ac:dyDescent="0.25">
      <c r="A14467" s="24" t="s">
        <v>3307</v>
      </c>
      <c r="B14467" s="26">
        <v>2018</v>
      </c>
      <c r="C14467" s="24">
        <v>2</v>
      </c>
      <c r="D14467" s="24" t="s">
        <v>15126</v>
      </c>
      <c r="E14467" s="26">
        <v>622</v>
      </c>
      <c r="F14467" s="26">
        <v>11759</v>
      </c>
      <c r="G14467" s="26" t="s">
        <v>15066</v>
      </c>
      <c r="H14467" s="24" t="s">
        <v>3237</v>
      </c>
      <c r="I14467" s="24" t="s">
        <v>3238</v>
      </c>
      <c r="J14467" s="27" t="s">
        <v>1</v>
      </c>
      <c r="K14467" s="28">
        <v>120.36</v>
      </c>
      <c r="L14467" s="28">
        <v>120.36</v>
      </c>
    </row>
    <row r="14468" spans="1:12" x14ac:dyDescent="0.25">
      <c r="A14468" s="24" t="s">
        <v>3307</v>
      </c>
      <c r="B14468" s="26">
        <v>2018</v>
      </c>
      <c r="C14468" s="24">
        <v>2</v>
      </c>
      <c r="D14468" s="24" t="s">
        <v>15126</v>
      </c>
      <c r="E14468" s="26">
        <v>622</v>
      </c>
      <c r="F14468" s="26">
        <v>11760</v>
      </c>
      <c r="G14468" s="26" t="s">
        <v>15067</v>
      </c>
      <c r="H14468" s="24" t="s">
        <v>3155</v>
      </c>
      <c r="I14468" s="24" t="s">
        <v>3156</v>
      </c>
      <c r="J14468" s="27" t="s">
        <v>1</v>
      </c>
      <c r="K14468" s="28">
        <v>79.56</v>
      </c>
      <c r="L14468" s="28">
        <v>79.56</v>
      </c>
    </row>
    <row r="14469" spans="1:12" x14ac:dyDescent="0.25">
      <c r="A14469" s="24" t="s">
        <v>3307</v>
      </c>
      <c r="B14469" s="26">
        <v>2018</v>
      </c>
      <c r="C14469" s="24">
        <v>2</v>
      </c>
      <c r="D14469" s="24" t="s">
        <v>15126</v>
      </c>
      <c r="E14469" s="26">
        <v>622</v>
      </c>
      <c r="F14469" s="26">
        <v>11761</v>
      </c>
      <c r="G14469" s="26" t="s">
        <v>15068</v>
      </c>
      <c r="H14469" s="24" t="s">
        <v>3243</v>
      </c>
      <c r="I14469" s="24" t="s">
        <v>3244</v>
      </c>
      <c r="J14469" s="27" t="s">
        <v>1</v>
      </c>
      <c r="K14469" s="28">
        <v>18.36</v>
      </c>
      <c r="L14469" s="28">
        <v>18.36</v>
      </c>
    </row>
    <row r="14470" spans="1:12" x14ac:dyDescent="0.25">
      <c r="A14470" s="24" t="s">
        <v>3307</v>
      </c>
      <c r="B14470" s="26">
        <v>2018</v>
      </c>
      <c r="C14470" s="24">
        <v>2</v>
      </c>
      <c r="D14470" s="24" t="s">
        <v>15126</v>
      </c>
      <c r="E14470" s="26">
        <v>622</v>
      </c>
      <c r="F14470" s="26">
        <v>11762</v>
      </c>
      <c r="G14470" s="26" t="s">
        <v>15069</v>
      </c>
      <c r="H14470" s="24" t="s">
        <v>3237</v>
      </c>
      <c r="I14470" s="24" t="s">
        <v>3238</v>
      </c>
      <c r="J14470" s="27" t="s">
        <v>1</v>
      </c>
      <c r="K14470" s="28">
        <v>140.76</v>
      </c>
      <c r="L14470" s="28">
        <v>140.76</v>
      </c>
    </row>
    <row r="14471" spans="1:12" x14ac:dyDescent="0.25">
      <c r="A14471" s="24" t="s">
        <v>3307</v>
      </c>
      <c r="B14471" s="26">
        <v>2018</v>
      </c>
      <c r="C14471" s="24">
        <v>2</v>
      </c>
      <c r="D14471" s="24" t="s">
        <v>15126</v>
      </c>
      <c r="E14471" s="26">
        <v>622</v>
      </c>
      <c r="F14471" s="26">
        <v>11763</v>
      </c>
      <c r="G14471" s="26" t="s">
        <v>15070</v>
      </c>
      <c r="H14471" s="24" t="s">
        <v>3239</v>
      </c>
      <c r="I14471" s="24" t="s">
        <v>3240</v>
      </c>
      <c r="J14471" s="27" t="s">
        <v>1</v>
      </c>
      <c r="K14471" s="28">
        <v>18.36</v>
      </c>
      <c r="L14471" s="28">
        <v>18.36</v>
      </c>
    </row>
    <row r="14472" spans="1:12" x14ac:dyDescent="0.25">
      <c r="A14472" s="24" t="s">
        <v>3307</v>
      </c>
      <c r="B14472" s="26">
        <v>2018</v>
      </c>
      <c r="C14472" s="24">
        <v>2</v>
      </c>
      <c r="D14472" s="24" t="s">
        <v>15126</v>
      </c>
      <c r="E14472" s="26">
        <v>622</v>
      </c>
      <c r="F14472" s="26">
        <v>11764</v>
      </c>
      <c r="G14472" s="26" t="s">
        <v>15071</v>
      </c>
      <c r="H14472" s="24" t="s">
        <v>3239</v>
      </c>
      <c r="I14472" s="24" t="s">
        <v>3240</v>
      </c>
      <c r="J14472" s="27" t="s">
        <v>1</v>
      </c>
      <c r="K14472" s="28">
        <v>18.36</v>
      </c>
      <c r="L14472" s="28">
        <v>18.36</v>
      </c>
    </row>
    <row r="14473" spans="1:12" x14ac:dyDescent="0.25">
      <c r="A14473" s="24" t="s">
        <v>3307</v>
      </c>
      <c r="B14473" s="26">
        <v>2018</v>
      </c>
      <c r="C14473" s="24">
        <v>2</v>
      </c>
      <c r="D14473" s="24" t="s">
        <v>15126</v>
      </c>
      <c r="E14473" s="26">
        <v>622</v>
      </c>
      <c r="F14473" s="26">
        <v>11765</v>
      </c>
      <c r="G14473" s="26" t="s">
        <v>15072</v>
      </c>
      <c r="H14473" s="24" t="s">
        <v>3239</v>
      </c>
      <c r="I14473" s="24" t="s">
        <v>3240</v>
      </c>
      <c r="J14473" s="27" t="s">
        <v>1</v>
      </c>
      <c r="K14473" s="28">
        <v>18.36</v>
      </c>
      <c r="L14473" s="28">
        <v>18.36</v>
      </c>
    </row>
    <row r="14474" spans="1:12" x14ac:dyDescent="0.25">
      <c r="A14474" s="24" t="s">
        <v>3307</v>
      </c>
      <c r="B14474" s="26">
        <v>2018</v>
      </c>
      <c r="C14474" s="24">
        <v>2</v>
      </c>
      <c r="D14474" s="24" t="s">
        <v>15126</v>
      </c>
      <c r="E14474" s="26">
        <v>622</v>
      </c>
      <c r="F14474" s="26">
        <v>11766</v>
      </c>
      <c r="G14474" s="26" t="s">
        <v>15073</v>
      </c>
      <c r="H14474" s="24" t="s">
        <v>3155</v>
      </c>
      <c r="I14474" s="24" t="s">
        <v>3156</v>
      </c>
      <c r="J14474" s="27" t="s">
        <v>1</v>
      </c>
      <c r="K14474" s="28">
        <v>18.36</v>
      </c>
      <c r="L14474" s="28">
        <v>18.36</v>
      </c>
    </row>
    <row r="14475" spans="1:12" x14ac:dyDescent="0.25">
      <c r="A14475" s="24" t="s">
        <v>3307</v>
      </c>
      <c r="B14475" s="26">
        <v>2018</v>
      </c>
      <c r="C14475" s="24">
        <v>2</v>
      </c>
      <c r="D14475" s="24" t="s">
        <v>15126</v>
      </c>
      <c r="E14475" s="26">
        <v>622</v>
      </c>
      <c r="F14475" s="26">
        <v>11767</v>
      </c>
      <c r="G14475" s="26" t="s">
        <v>15074</v>
      </c>
      <c r="H14475" s="24" t="s">
        <v>3155</v>
      </c>
      <c r="I14475" s="24" t="s">
        <v>3156</v>
      </c>
      <c r="J14475" s="27" t="s">
        <v>1</v>
      </c>
      <c r="K14475" s="28">
        <v>18.36</v>
      </c>
      <c r="L14475" s="28">
        <v>18.36</v>
      </c>
    </row>
    <row r="14476" spans="1:12" x14ac:dyDescent="0.25">
      <c r="A14476" s="24" t="s">
        <v>3307</v>
      </c>
      <c r="B14476" s="26">
        <v>2018</v>
      </c>
      <c r="C14476" s="24">
        <v>2</v>
      </c>
      <c r="D14476" s="24" t="s">
        <v>15126</v>
      </c>
      <c r="E14476" s="26">
        <v>622</v>
      </c>
      <c r="F14476" s="26">
        <v>11768</v>
      </c>
      <c r="G14476" s="26" t="s">
        <v>15075</v>
      </c>
      <c r="H14476" s="24" t="s">
        <v>3155</v>
      </c>
      <c r="I14476" s="24" t="s">
        <v>3156</v>
      </c>
      <c r="J14476" s="27" t="s">
        <v>1</v>
      </c>
      <c r="K14476" s="28">
        <v>18.36</v>
      </c>
      <c r="L14476" s="28">
        <v>18.36</v>
      </c>
    </row>
    <row r="14477" spans="1:12" x14ac:dyDescent="0.25">
      <c r="A14477" s="24" t="s">
        <v>3307</v>
      </c>
      <c r="B14477" s="26">
        <v>2018</v>
      </c>
      <c r="C14477" s="24">
        <v>2</v>
      </c>
      <c r="D14477" s="24" t="s">
        <v>15126</v>
      </c>
      <c r="E14477" s="26">
        <v>685</v>
      </c>
      <c r="F14477" s="26">
        <v>11769</v>
      </c>
      <c r="G14477" s="26" t="s">
        <v>15076</v>
      </c>
      <c r="H14477" s="24" t="s">
        <v>3239</v>
      </c>
      <c r="I14477" s="24" t="s">
        <v>3240</v>
      </c>
      <c r="J14477" s="27" t="s">
        <v>1</v>
      </c>
      <c r="K14477" s="28">
        <v>22.77</v>
      </c>
      <c r="L14477" s="28">
        <v>22.77</v>
      </c>
    </row>
    <row r="14478" spans="1:12" x14ac:dyDescent="0.25">
      <c r="A14478" s="24" t="s">
        <v>3307</v>
      </c>
      <c r="B14478" s="26">
        <v>2018</v>
      </c>
      <c r="C14478" s="24">
        <v>2</v>
      </c>
      <c r="D14478" s="24" t="s">
        <v>15126</v>
      </c>
      <c r="E14478" s="26">
        <v>685</v>
      </c>
      <c r="F14478" s="26">
        <v>11770</v>
      </c>
      <c r="G14478" s="26" t="s">
        <v>15077</v>
      </c>
      <c r="H14478" s="24" t="s">
        <v>3245</v>
      </c>
      <c r="I14478" s="24" t="s">
        <v>3246</v>
      </c>
      <c r="J14478" s="27" t="s">
        <v>1</v>
      </c>
      <c r="K14478" s="28">
        <v>26.13</v>
      </c>
      <c r="L14478" s="28">
        <v>26.13</v>
      </c>
    </row>
    <row r="14479" spans="1:12" x14ac:dyDescent="0.25">
      <c r="A14479" s="24" t="s">
        <v>3307</v>
      </c>
      <c r="B14479" s="26">
        <v>2018</v>
      </c>
      <c r="C14479" s="24">
        <v>2</v>
      </c>
      <c r="D14479" s="24" t="s">
        <v>15126</v>
      </c>
      <c r="E14479" s="26">
        <v>685</v>
      </c>
      <c r="F14479" s="26">
        <v>11771</v>
      </c>
      <c r="G14479" s="26" t="s">
        <v>15078</v>
      </c>
      <c r="H14479" s="24" t="s">
        <v>3239</v>
      </c>
      <c r="I14479" s="24" t="s">
        <v>3240</v>
      </c>
      <c r="J14479" s="27" t="s">
        <v>1</v>
      </c>
      <c r="K14479" s="28">
        <v>53.31</v>
      </c>
      <c r="L14479" s="28">
        <v>53.31</v>
      </c>
    </row>
    <row r="14480" spans="1:12" x14ac:dyDescent="0.25">
      <c r="A14480" s="24" t="s">
        <v>3307</v>
      </c>
      <c r="B14480" s="26">
        <v>2018</v>
      </c>
      <c r="C14480" s="24">
        <v>2</v>
      </c>
      <c r="D14480" s="24" t="s">
        <v>15126</v>
      </c>
      <c r="E14480" s="26">
        <v>685</v>
      </c>
      <c r="F14480" s="26">
        <v>11772</v>
      </c>
      <c r="G14480" s="26" t="s">
        <v>15079</v>
      </c>
      <c r="H14480" s="24" t="s">
        <v>3237</v>
      </c>
      <c r="I14480" s="24" t="s">
        <v>3238</v>
      </c>
      <c r="J14480" s="27" t="s">
        <v>1</v>
      </c>
      <c r="K14480" s="28">
        <v>48.9</v>
      </c>
      <c r="L14480" s="28">
        <v>48.9</v>
      </c>
    </row>
    <row r="14481" spans="1:12" x14ac:dyDescent="0.25">
      <c r="A14481" s="24" t="s">
        <v>3307</v>
      </c>
      <c r="B14481" s="26">
        <v>2018</v>
      </c>
      <c r="C14481" s="24">
        <v>2</v>
      </c>
      <c r="D14481" s="24" t="s">
        <v>15126</v>
      </c>
      <c r="E14481" s="26">
        <v>685</v>
      </c>
      <c r="F14481" s="26">
        <v>11773</v>
      </c>
      <c r="G14481" s="26" t="s">
        <v>15080</v>
      </c>
      <c r="H14481" s="24" t="s">
        <v>3155</v>
      </c>
      <c r="I14481" s="24" t="s">
        <v>3156</v>
      </c>
      <c r="J14481" s="27" t="s">
        <v>1</v>
      </c>
      <c r="K14481" s="28">
        <v>18.36</v>
      </c>
      <c r="L14481" s="28">
        <v>18.36</v>
      </c>
    </row>
    <row r="14482" spans="1:12" x14ac:dyDescent="0.25">
      <c r="A14482" s="24" t="s">
        <v>3307</v>
      </c>
      <c r="B14482" s="26">
        <v>2018</v>
      </c>
      <c r="C14482" s="24">
        <v>2</v>
      </c>
      <c r="D14482" s="24" t="s">
        <v>15126</v>
      </c>
      <c r="E14482" s="26">
        <v>686</v>
      </c>
      <c r="F14482" s="26">
        <v>11743</v>
      </c>
      <c r="G14482" s="26" t="s">
        <v>15050</v>
      </c>
      <c r="H14482" s="24" t="s">
        <v>3239</v>
      </c>
      <c r="I14482" s="24" t="s">
        <v>3240</v>
      </c>
      <c r="J14482" s="27" t="s">
        <v>1</v>
      </c>
      <c r="K14482" s="28">
        <v>41.13</v>
      </c>
      <c r="L14482" s="28">
        <v>41.13</v>
      </c>
    </row>
    <row r="14483" spans="1:12" x14ac:dyDescent="0.25">
      <c r="A14483" s="24" t="s">
        <v>3307</v>
      </c>
      <c r="B14483" s="26">
        <v>2018</v>
      </c>
      <c r="C14483" s="24">
        <v>2</v>
      </c>
      <c r="D14483" s="24" t="s">
        <v>15126</v>
      </c>
      <c r="E14483" s="26">
        <v>687</v>
      </c>
      <c r="F14483" s="26">
        <v>11742</v>
      </c>
      <c r="G14483" s="26" t="s">
        <v>15049</v>
      </c>
      <c r="H14483" s="24" t="s">
        <v>3155</v>
      </c>
      <c r="I14483" s="24" t="s">
        <v>3156</v>
      </c>
      <c r="J14483" s="27" t="s">
        <v>1</v>
      </c>
      <c r="K14483" s="28">
        <v>41.13</v>
      </c>
      <c r="L14483" s="28">
        <v>41.13</v>
      </c>
    </row>
    <row r="14484" spans="1:12" x14ac:dyDescent="0.25">
      <c r="A14484" s="24" t="s">
        <v>3307</v>
      </c>
      <c r="B14484" s="26">
        <v>2018</v>
      </c>
      <c r="C14484" s="24">
        <v>2</v>
      </c>
      <c r="D14484" s="24" t="s">
        <v>15126</v>
      </c>
      <c r="E14484" s="26">
        <v>688</v>
      </c>
      <c r="F14484" s="26">
        <v>11774</v>
      </c>
      <c r="G14484" s="26" t="s">
        <v>15081</v>
      </c>
      <c r="H14484" s="24" t="s">
        <v>2570</v>
      </c>
      <c r="I14484" s="24" t="s">
        <v>2571</v>
      </c>
      <c r="J14484" s="27" t="s">
        <v>0</v>
      </c>
      <c r="K14484" s="28">
        <v>32.74</v>
      </c>
      <c r="L14484" s="28">
        <v>32.74</v>
      </c>
    </row>
    <row r="14485" spans="1:12" x14ac:dyDescent="0.25">
      <c r="A14485" s="24" t="s">
        <v>3307</v>
      </c>
      <c r="B14485" s="26">
        <v>2018</v>
      </c>
      <c r="C14485" s="24">
        <v>2</v>
      </c>
      <c r="D14485" s="24" t="s">
        <v>15126</v>
      </c>
      <c r="E14485" s="26">
        <v>688</v>
      </c>
      <c r="F14485" s="26">
        <v>11775</v>
      </c>
      <c r="G14485" s="26" t="s">
        <v>15082</v>
      </c>
      <c r="H14485" s="24" t="s">
        <v>3247</v>
      </c>
      <c r="I14485" s="24" t="s">
        <v>3248</v>
      </c>
      <c r="J14485" s="27" t="s">
        <v>0</v>
      </c>
      <c r="K14485" s="28">
        <v>32.74</v>
      </c>
      <c r="L14485" s="28">
        <v>32.74</v>
      </c>
    </row>
    <row r="14486" spans="1:12" x14ac:dyDescent="0.25">
      <c r="A14486" s="24" t="s">
        <v>3307</v>
      </c>
      <c r="B14486" s="26">
        <v>2018</v>
      </c>
      <c r="C14486" s="24">
        <v>2</v>
      </c>
      <c r="D14486" s="24" t="s">
        <v>15126</v>
      </c>
      <c r="E14486" s="26">
        <v>688</v>
      </c>
      <c r="F14486" s="26">
        <v>11776</v>
      </c>
      <c r="G14486" s="26" t="s">
        <v>15083</v>
      </c>
      <c r="H14486" s="24" t="s">
        <v>3249</v>
      </c>
      <c r="I14486" s="24" t="s">
        <v>3250</v>
      </c>
      <c r="J14486" s="27" t="s">
        <v>0</v>
      </c>
      <c r="K14486" s="28">
        <v>32.74</v>
      </c>
      <c r="L14486" s="28">
        <v>32.74</v>
      </c>
    </row>
    <row r="14487" spans="1:12" x14ac:dyDescent="0.25">
      <c r="A14487" s="24" t="s">
        <v>3307</v>
      </c>
      <c r="B14487" s="26">
        <v>2018</v>
      </c>
      <c r="C14487" s="24">
        <v>2</v>
      </c>
      <c r="D14487" s="24" t="s">
        <v>15126</v>
      </c>
      <c r="E14487" s="26">
        <v>688</v>
      </c>
      <c r="F14487" s="26">
        <v>11777</v>
      </c>
      <c r="G14487" s="26" t="s">
        <v>15084</v>
      </c>
      <c r="H14487" s="24" t="s">
        <v>3251</v>
      </c>
      <c r="I14487" s="24" t="s">
        <v>3252</v>
      </c>
      <c r="J14487" s="27" t="s">
        <v>0</v>
      </c>
      <c r="K14487" s="28">
        <v>32.74</v>
      </c>
      <c r="L14487" s="28">
        <v>32.74</v>
      </c>
    </row>
    <row r="14488" spans="1:12" x14ac:dyDescent="0.25">
      <c r="A14488" s="24" t="s">
        <v>3307</v>
      </c>
      <c r="B14488" s="26">
        <v>2018</v>
      </c>
      <c r="C14488" s="24">
        <v>2</v>
      </c>
      <c r="D14488" s="24" t="s">
        <v>15126</v>
      </c>
      <c r="E14488" s="26">
        <v>688</v>
      </c>
      <c r="F14488" s="26">
        <v>11778</v>
      </c>
      <c r="G14488" s="26" t="s">
        <v>15085</v>
      </c>
      <c r="H14488" s="24" t="s">
        <v>3249</v>
      </c>
      <c r="I14488" s="24" t="s">
        <v>3250</v>
      </c>
      <c r="J14488" s="27" t="s">
        <v>0</v>
      </c>
      <c r="K14488" s="28">
        <v>32.74</v>
      </c>
      <c r="L14488" s="28">
        <v>32.74</v>
      </c>
    </row>
    <row r="14489" spans="1:12" x14ac:dyDescent="0.25">
      <c r="A14489" s="24" t="s">
        <v>3307</v>
      </c>
      <c r="B14489" s="26">
        <v>2018</v>
      </c>
      <c r="C14489" s="24">
        <v>2</v>
      </c>
      <c r="D14489" s="24" t="s">
        <v>15126</v>
      </c>
      <c r="E14489" s="26">
        <v>688</v>
      </c>
      <c r="F14489" s="26">
        <v>11779</v>
      </c>
      <c r="G14489" s="26" t="s">
        <v>15086</v>
      </c>
      <c r="H14489" s="24" t="s">
        <v>3253</v>
      </c>
      <c r="I14489" s="24" t="s">
        <v>3254</v>
      </c>
      <c r="J14489" s="27" t="s">
        <v>0</v>
      </c>
      <c r="K14489" s="28">
        <v>32.74</v>
      </c>
      <c r="L14489" s="28">
        <v>32.74</v>
      </c>
    </row>
    <row r="14490" spans="1:12" x14ac:dyDescent="0.25">
      <c r="A14490" s="24" t="s">
        <v>3307</v>
      </c>
      <c r="B14490" s="26">
        <v>2018</v>
      </c>
      <c r="C14490" s="24">
        <v>2</v>
      </c>
      <c r="D14490" s="24" t="s">
        <v>15126</v>
      </c>
      <c r="E14490" s="26">
        <v>688</v>
      </c>
      <c r="F14490" s="26">
        <v>11780</v>
      </c>
      <c r="G14490" s="26" t="s">
        <v>15087</v>
      </c>
      <c r="H14490" s="24" t="s">
        <v>3255</v>
      </c>
      <c r="I14490" s="24" t="s">
        <v>3256</v>
      </c>
      <c r="J14490" s="27" t="s">
        <v>0</v>
      </c>
      <c r="K14490" s="28">
        <v>32.74</v>
      </c>
      <c r="L14490" s="28">
        <v>32.74</v>
      </c>
    </row>
    <row r="14491" spans="1:12" x14ac:dyDescent="0.25">
      <c r="A14491" s="24" t="s">
        <v>3307</v>
      </c>
      <c r="B14491" s="26">
        <v>2018</v>
      </c>
      <c r="C14491" s="24">
        <v>2</v>
      </c>
      <c r="D14491" s="24" t="s">
        <v>15126</v>
      </c>
      <c r="E14491" s="26">
        <v>689</v>
      </c>
      <c r="F14491" s="26">
        <v>11781</v>
      </c>
      <c r="G14491" s="26" t="s">
        <v>15088</v>
      </c>
      <c r="H14491" s="24" t="s">
        <v>3257</v>
      </c>
      <c r="I14491" s="24" t="s">
        <v>3258</v>
      </c>
      <c r="J14491" s="27" t="s">
        <v>0</v>
      </c>
      <c r="K14491" s="28">
        <v>32.74</v>
      </c>
      <c r="L14491" s="28">
        <v>32.74</v>
      </c>
    </row>
    <row r="14492" spans="1:12" x14ac:dyDescent="0.25">
      <c r="A14492" s="24" t="s">
        <v>3307</v>
      </c>
      <c r="B14492" s="26">
        <v>2018</v>
      </c>
      <c r="C14492" s="24">
        <v>2</v>
      </c>
      <c r="D14492" s="24" t="s">
        <v>15126</v>
      </c>
      <c r="E14492" s="26">
        <v>689</v>
      </c>
      <c r="F14492" s="26">
        <v>11782</v>
      </c>
      <c r="G14492" s="26" t="s">
        <v>15089</v>
      </c>
      <c r="H14492" s="24" t="s">
        <v>3259</v>
      </c>
      <c r="I14492" s="24" t="s">
        <v>3260</v>
      </c>
      <c r="J14492" s="27" t="s">
        <v>0</v>
      </c>
      <c r="K14492" s="28">
        <v>32.74</v>
      </c>
      <c r="L14492" s="28">
        <v>32.74</v>
      </c>
    </row>
    <row r="14493" spans="1:12" x14ac:dyDescent="0.25">
      <c r="A14493" s="24" t="s">
        <v>3307</v>
      </c>
      <c r="B14493" s="26">
        <v>2018</v>
      </c>
      <c r="C14493" s="24">
        <v>2</v>
      </c>
      <c r="D14493" s="24" t="s">
        <v>15126</v>
      </c>
      <c r="E14493" s="26">
        <v>690</v>
      </c>
      <c r="F14493" s="26">
        <v>11783</v>
      </c>
      <c r="G14493" s="26" t="s">
        <v>15090</v>
      </c>
      <c r="H14493" s="24" t="s">
        <v>3261</v>
      </c>
      <c r="I14493" s="24" t="s">
        <v>3262</v>
      </c>
      <c r="J14493" s="27" t="s">
        <v>0</v>
      </c>
      <c r="K14493" s="28">
        <v>32.74</v>
      </c>
      <c r="L14493" s="28">
        <v>32.74</v>
      </c>
    </row>
    <row r="14494" spans="1:12" x14ac:dyDescent="0.25">
      <c r="A14494" s="24" t="s">
        <v>3307</v>
      </c>
      <c r="B14494" s="26">
        <v>2018</v>
      </c>
      <c r="C14494" s="24">
        <v>2</v>
      </c>
      <c r="D14494" s="24" t="s">
        <v>15126</v>
      </c>
      <c r="E14494" s="26">
        <v>690</v>
      </c>
      <c r="F14494" s="26">
        <v>11784</v>
      </c>
      <c r="G14494" s="26" t="s">
        <v>15091</v>
      </c>
      <c r="H14494" s="24" t="s">
        <v>3263</v>
      </c>
      <c r="I14494" s="24" t="s">
        <v>3264</v>
      </c>
      <c r="J14494" s="27" t="s">
        <v>0</v>
      </c>
      <c r="K14494" s="28">
        <v>32.74</v>
      </c>
      <c r="L14494" s="28">
        <v>32.74</v>
      </c>
    </row>
    <row r="14495" spans="1:12" x14ac:dyDescent="0.25">
      <c r="A14495" s="24" t="s">
        <v>3307</v>
      </c>
      <c r="B14495" s="26">
        <v>2018</v>
      </c>
      <c r="C14495" s="24">
        <v>2</v>
      </c>
      <c r="D14495" s="24" t="s">
        <v>15126</v>
      </c>
      <c r="E14495" s="26">
        <v>690</v>
      </c>
      <c r="F14495" s="26">
        <v>11785</v>
      </c>
      <c r="G14495" s="26" t="s">
        <v>15092</v>
      </c>
      <c r="H14495" s="24" t="s">
        <v>3265</v>
      </c>
      <c r="I14495" s="24" t="s">
        <v>3266</v>
      </c>
      <c r="J14495" s="27" t="s">
        <v>0</v>
      </c>
      <c r="K14495" s="28">
        <v>32.74</v>
      </c>
      <c r="L14495" s="28">
        <v>32.74</v>
      </c>
    </row>
    <row r="14496" spans="1:12" x14ac:dyDescent="0.25">
      <c r="A14496" s="24" t="s">
        <v>3307</v>
      </c>
      <c r="B14496" s="26">
        <v>2018</v>
      </c>
      <c r="C14496" s="24">
        <v>2</v>
      </c>
      <c r="D14496" s="24" t="s">
        <v>15150</v>
      </c>
      <c r="E14496" s="26">
        <v>622</v>
      </c>
      <c r="F14496" s="26">
        <v>11786</v>
      </c>
      <c r="G14496" s="26" t="s">
        <v>15093</v>
      </c>
      <c r="H14496" s="24" t="s">
        <v>210</v>
      </c>
      <c r="I14496" s="24" t="s">
        <v>211</v>
      </c>
      <c r="J14496" s="27" t="s">
        <v>1</v>
      </c>
      <c r="K14496" s="28">
        <v>27.46</v>
      </c>
      <c r="L14496" s="28">
        <v>27.46</v>
      </c>
    </row>
    <row r="14497" spans="1:12" x14ac:dyDescent="0.25">
      <c r="A14497" s="24" t="s">
        <v>3307</v>
      </c>
      <c r="B14497" s="26">
        <v>2018</v>
      </c>
      <c r="C14497" s="24">
        <v>2</v>
      </c>
      <c r="D14497" s="24" t="s">
        <v>15150</v>
      </c>
      <c r="E14497" s="26">
        <v>622</v>
      </c>
      <c r="F14497" s="26">
        <v>11787</v>
      </c>
      <c r="G14497" s="26" t="s">
        <v>15094</v>
      </c>
      <c r="H14497" s="24" t="s">
        <v>2572</v>
      </c>
      <c r="I14497" s="24" t="s">
        <v>2573</v>
      </c>
      <c r="J14497" s="27" t="s">
        <v>1</v>
      </c>
      <c r="K14497" s="28">
        <v>46.89</v>
      </c>
      <c r="L14497" s="28">
        <v>46.89</v>
      </c>
    </row>
    <row r="14498" spans="1:12" x14ac:dyDescent="0.25">
      <c r="A14498" s="24" t="s">
        <v>3307</v>
      </c>
      <c r="B14498" s="26">
        <v>2018</v>
      </c>
      <c r="C14498" s="24">
        <v>2</v>
      </c>
      <c r="D14498" s="24" t="s">
        <v>15150</v>
      </c>
      <c r="E14498" s="26">
        <v>622</v>
      </c>
      <c r="F14498" s="26">
        <v>11788</v>
      </c>
      <c r="G14498" s="26" t="s">
        <v>15095</v>
      </c>
      <c r="H14498" s="24" t="s">
        <v>2718</v>
      </c>
      <c r="I14498" s="24" t="s">
        <v>2719</v>
      </c>
      <c r="J14498" s="27" t="s">
        <v>1</v>
      </c>
      <c r="K14498" s="28">
        <v>17.61</v>
      </c>
      <c r="L14498" s="28">
        <v>17.61</v>
      </c>
    </row>
    <row r="14499" spans="1:12" x14ac:dyDescent="0.25">
      <c r="A14499" s="24" t="s">
        <v>3307</v>
      </c>
      <c r="B14499" s="26">
        <v>2018</v>
      </c>
      <c r="C14499" s="24">
        <v>2</v>
      </c>
      <c r="D14499" s="24" t="s">
        <v>15150</v>
      </c>
      <c r="E14499" s="26">
        <v>622</v>
      </c>
      <c r="F14499" s="26">
        <v>11789</v>
      </c>
      <c r="G14499" s="26" t="s">
        <v>15096</v>
      </c>
      <c r="H14499" s="24" t="s">
        <v>3267</v>
      </c>
      <c r="I14499" s="24" t="s">
        <v>3268</v>
      </c>
      <c r="J14499" s="27" t="s">
        <v>1</v>
      </c>
      <c r="K14499" s="28">
        <v>8.0399999999999991</v>
      </c>
      <c r="L14499" s="28">
        <v>8.0399999999999991</v>
      </c>
    </row>
    <row r="14500" spans="1:12" x14ac:dyDescent="0.25">
      <c r="A14500" s="24" t="s">
        <v>3307</v>
      </c>
      <c r="B14500" s="26">
        <v>2018</v>
      </c>
      <c r="C14500" s="24">
        <v>2</v>
      </c>
      <c r="D14500" s="24" t="s">
        <v>15150</v>
      </c>
      <c r="E14500" s="26">
        <v>685</v>
      </c>
      <c r="F14500" s="26">
        <v>11790</v>
      </c>
      <c r="G14500" s="26" t="s">
        <v>15097</v>
      </c>
      <c r="H14500" s="24" t="s">
        <v>3269</v>
      </c>
      <c r="I14500" s="24" t="s">
        <v>3270</v>
      </c>
      <c r="J14500" s="27" t="s">
        <v>1</v>
      </c>
      <c r="K14500" s="28">
        <v>13.12</v>
      </c>
      <c r="L14500" s="28">
        <v>13.12</v>
      </c>
    </row>
    <row r="14501" spans="1:12" x14ac:dyDescent="0.25">
      <c r="A14501" s="24" t="s">
        <v>3307</v>
      </c>
      <c r="B14501" s="26">
        <v>2018</v>
      </c>
      <c r="C14501" s="24">
        <v>2</v>
      </c>
      <c r="D14501" s="24" t="s">
        <v>15150</v>
      </c>
      <c r="E14501" s="26">
        <v>691</v>
      </c>
      <c r="F14501" s="26">
        <v>11774</v>
      </c>
      <c r="G14501" s="26" t="s">
        <v>15081</v>
      </c>
      <c r="H14501" s="24" t="s">
        <v>2570</v>
      </c>
      <c r="I14501" s="24" t="s">
        <v>2571</v>
      </c>
      <c r="J14501" s="27" t="s">
        <v>15162</v>
      </c>
      <c r="K14501" s="28">
        <v>584.94000000000005</v>
      </c>
      <c r="L14501" s="28">
        <v>584.94000000000005</v>
      </c>
    </row>
    <row r="14502" spans="1:12" x14ac:dyDescent="0.25">
      <c r="A14502" s="24" t="s">
        <v>3307</v>
      </c>
      <c r="B14502" s="26">
        <v>2018</v>
      </c>
      <c r="C14502" s="24">
        <v>2</v>
      </c>
      <c r="D14502" s="24" t="s">
        <v>15150</v>
      </c>
      <c r="E14502" s="26">
        <v>691</v>
      </c>
      <c r="F14502" s="26">
        <v>11775</v>
      </c>
      <c r="G14502" s="26" t="s">
        <v>15082</v>
      </c>
      <c r="H14502" s="24" t="s">
        <v>3247</v>
      </c>
      <c r="I14502" s="24" t="s">
        <v>3248</v>
      </c>
      <c r="J14502" s="27" t="s">
        <v>15162</v>
      </c>
      <c r="K14502" s="28">
        <v>164.24</v>
      </c>
      <c r="L14502" s="28">
        <v>164.24</v>
      </c>
    </row>
    <row r="14503" spans="1:12" x14ac:dyDescent="0.25">
      <c r="A14503" s="24" t="s">
        <v>3307</v>
      </c>
      <c r="B14503" s="26">
        <v>2018</v>
      </c>
      <c r="C14503" s="24">
        <v>2</v>
      </c>
      <c r="D14503" s="24" t="s">
        <v>15150</v>
      </c>
      <c r="E14503" s="26">
        <v>691</v>
      </c>
      <c r="F14503" s="26">
        <v>11776</v>
      </c>
      <c r="G14503" s="26" t="s">
        <v>15083</v>
      </c>
      <c r="H14503" s="24" t="s">
        <v>3249</v>
      </c>
      <c r="I14503" s="24" t="s">
        <v>3250</v>
      </c>
      <c r="J14503" s="27" t="s">
        <v>15162</v>
      </c>
      <c r="K14503" s="28">
        <v>856.01</v>
      </c>
      <c r="L14503" s="28">
        <v>856.01</v>
      </c>
    </row>
    <row r="14504" spans="1:12" x14ac:dyDescent="0.25">
      <c r="A14504" s="24" t="s">
        <v>3307</v>
      </c>
      <c r="B14504" s="26">
        <v>2018</v>
      </c>
      <c r="C14504" s="24">
        <v>2</v>
      </c>
      <c r="D14504" s="24" t="s">
        <v>15150</v>
      </c>
      <c r="E14504" s="26">
        <v>691</v>
      </c>
      <c r="F14504" s="26">
        <v>11791</v>
      </c>
      <c r="G14504" s="26" t="s">
        <v>15098</v>
      </c>
      <c r="H14504" s="24" t="s">
        <v>3265</v>
      </c>
      <c r="I14504" s="24" t="s">
        <v>3266</v>
      </c>
      <c r="J14504" s="27" t="s">
        <v>15162</v>
      </c>
      <c r="K14504" s="28">
        <v>2681.42</v>
      </c>
      <c r="L14504" s="28">
        <v>2681.42</v>
      </c>
    </row>
    <row r="14505" spans="1:12" x14ac:dyDescent="0.25">
      <c r="A14505" s="24" t="s">
        <v>3307</v>
      </c>
      <c r="B14505" s="26">
        <v>2018</v>
      </c>
      <c r="C14505" s="24">
        <v>2</v>
      </c>
      <c r="D14505" s="24" t="s">
        <v>15150</v>
      </c>
      <c r="E14505" s="26">
        <v>691</v>
      </c>
      <c r="F14505" s="26">
        <v>11792</v>
      </c>
      <c r="G14505" s="26" t="s">
        <v>15099</v>
      </c>
      <c r="H14505" s="24" t="s">
        <v>3271</v>
      </c>
      <c r="I14505" s="24" t="s">
        <v>3272</v>
      </c>
      <c r="J14505" s="27" t="s">
        <v>15162</v>
      </c>
      <c r="K14505" s="28">
        <v>2862.11</v>
      </c>
      <c r="L14505" s="28">
        <v>2831.01</v>
      </c>
    </row>
    <row r="14506" spans="1:12" x14ac:dyDescent="0.25">
      <c r="A14506" s="24" t="s">
        <v>3307</v>
      </c>
      <c r="B14506" s="26">
        <v>2018</v>
      </c>
      <c r="C14506" s="24">
        <v>2</v>
      </c>
      <c r="D14506" s="24" t="s">
        <v>15150</v>
      </c>
      <c r="E14506" s="26">
        <v>691</v>
      </c>
      <c r="F14506" s="26">
        <v>11793</v>
      </c>
      <c r="G14506" s="26" t="s">
        <v>15100</v>
      </c>
      <c r="H14506" s="24" t="s">
        <v>3273</v>
      </c>
      <c r="I14506" s="24" t="s">
        <v>3274</v>
      </c>
      <c r="J14506" s="27" t="s">
        <v>15162</v>
      </c>
      <c r="K14506" s="28">
        <v>631.97</v>
      </c>
      <c r="L14506" s="28">
        <v>631.97</v>
      </c>
    </row>
    <row r="14507" spans="1:12" x14ac:dyDescent="0.25">
      <c r="A14507" s="24" t="s">
        <v>3307</v>
      </c>
      <c r="B14507" s="26">
        <v>2018</v>
      </c>
      <c r="C14507" s="24">
        <v>2</v>
      </c>
      <c r="D14507" s="24" t="s">
        <v>15150</v>
      </c>
      <c r="E14507" s="26">
        <v>691</v>
      </c>
      <c r="F14507" s="26">
        <v>11777</v>
      </c>
      <c r="G14507" s="26" t="s">
        <v>15084</v>
      </c>
      <c r="H14507" s="24" t="s">
        <v>3251</v>
      </c>
      <c r="I14507" s="24" t="s">
        <v>3252</v>
      </c>
      <c r="J14507" s="27" t="s">
        <v>15162</v>
      </c>
      <c r="K14507" s="28">
        <v>1945.27</v>
      </c>
      <c r="L14507" s="28">
        <v>1734.29</v>
      </c>
    </row>
    <row r="14508" spans="1:12" x14ac:dyDescent="0.25">
      <c r="A14508" s="24" t="s">
        <v>3307</v>
      </c>
      <c r="B14508" s="26">
        <v>2018</v>
      </c>
      <c r="C14508" s="24">
        <v>2</v>
      </c>
      <c r="D14508" s="24" t="s">
        <v>15150</v>
      </c>
      <c r="E14508" s="26">
        <v>691</v>
      </c>
      <c r="F14508" s="26">
        <v>11794</v>
      </c>
      <c r="G14508" s="26" t="s">
        <v>15101</v>
      </c>
      <c r="H14508" s="24" t="s">
        <v>3265</v>
      </c>
      <c r="I14508" s="24" t="s">
        <v>3266</v>
      </c>
      <c r="J14508" s="27" t="s">
        <v>15162</v>
      </c>
      <c r="K14508" s="28">
        <v>2387.2399999999998</v>
      </c>
      <c r="L14508" s="28">
        <v>2387.2399999999998</v>
      </c>
    </row>
    <row r="14509" spans="1:12" x14ac:dyDescent="0.25">
      <c r="A14509" s="24" t="s">
        <v>3307</v>
      </c>
      <c r="B14509" s="26">
        <v>2018</v>
      </c>
      <c r="C14509" s="24">
        <v>2</v>
      </c>
      <c r="D14509" s="24" t="s">
        <v>15150</v>
      </c>
      <c r="E14509" s="26">
        <v>691</v>
      </c>
      <c r="F14509" s="26">
        <v>11795</v>
      </c>
      <c r="G14509" s="26" t="s">
        <v>15102</v>
      </c>
      <c r="H14509" s="24" t="s">
        <v>3275</v>
      </c>
      <c r="I14509" s="24" t="s">
        <v>3276</v>
      </c>
      <c r="J14509" s="27" t="s">
        <v>15162</v>
      </c>
      <c r="K14509" s="28">
        <v>2835.78</v>
      </c>
      <c r="L14509" s="28">
        <v>2835.78</v>
      </c>
    </row>
    <row r="14510" spans="1:12" x14ac:dyDescent="0.25">
      <c r="A14510" s="24" t="s">
        <v>3307</v>
      </c>
      <c r="B14510" s="26">
        <v>2018</v>
      </c>
      <c r="C14510" s="24">
        <v>2</v>
      </c>
      <c r="D14510" s="24" t="s">
        <v>15150</v>
      </c>
      <c r="E14510" s="26">
        <v>691</v>
      </c>
      <c r="F14510" s="26">
        <v>11778</v>
      </c>
      <c r="G14510" s="26" t="s">
        <v>15085</v>
      </c>
      <c r="H14510" s="24" t="s">
        <v>3249</v>
      </c>
      <c r="I14510" s="24" t="s">
        <v>3250</v>
      </c>
      <c r="J14510" s="27" t="s">
        <v>15162</v>
      </c>
      <c r="K14510" s="28">
        <v>157.76</v>
      </c>
      <c r="L14510" s="28">
        <v>133.63999999999999</v>
      </c>
    </row>
    <row r="14511" spans="1:12" x14ac:dyDescent="0.25">
      <c r="A14511" s="24" t="s">
        <v>3307</v>
      </c>
      <c r="B14511" s="26">
        <v>2018</v>
      </c>
      <c r="C14511" s="24">
        <v>2</v>
      </c>
      <c r="D14511" s="24" t="s">
        <v>15150</v>
      </c>
      <c r="E14511" s="26">
        <v>691</v>
      </c>
      <c r="F14511" s="26">
        <v>11779</v>
      </c>
      <c r="G14511" s="26" t="s">
        <v>15086</v>
      </c>
      <c r="H14511" s="24" t="s">
        <v>3253</v>
      </c>
      <c r="I14511" s="24" t="s">
        <v>3254</v>
      </c>
      <c r="J14511" s="27" t="s">
        <v>15162</v>
      </c>
      <c r="K14511" s="28">
        <v>1031.97</v>
      </c>
      <c r="L14511" s="28">
        <v>1031.97</v>
      </c>
    </row>
    <row r="14512" spans="1:12" x14ac:dyDescent="0.25">
      <c r="A14512" s="24" t="s">
        <v>3307</v>
      </c>
      <c r="B14512" s="26">
        <v>2018</v>
      </c>
      <c r="C14512" s="24">
        <v>2</v>
      </c>
      <c r="D14512" s="24" t="s">
        <v>15150</v>
      </c>
      <c r="E14512" s="26">
        <v>691</v>
      </c>
      <c r="F14512" s="26">
        <v>11796</v>
      </c>
      <c r="G14512" s="26" t="s">
        <v>15103</v>
      </c>
      <c r="H14512" s="24" t="s">
        <v>3249</v>
      </c>
      <c r="I14512" s="24" t="s">
        <v>3250</v>
      </c>
      <c r="J14512" s="27" t="s">
        <v>15162</v>
      </c>
      <c r="K14512" s="28">
        <v>519.48</v>
      </c>
      <c r="L14512" s="28">
        <v>519.48</v>
      </c>
    </row>
    <row r="14513" spans="1:12" x14ac:dyDescent="0.25">
      <c r="A14513" s="24" t="s">
        <v>3307</v>
      </c>
      <c r="B14513" s="26">
        <v>2018</v>
      </c>
      <c r="C14513" s="24">
        <v>2</v>
      </c>
      <c r="D14513" s="24" t="s">
        <v>15150</v>
      </c>
      <c r="E14513" s="26">
        <v>691</v>
      </c>
      <c r="F14513" s="26">
        <v>11797</v>
      </c>
      <c r="G14513" s="26" t="s">
        <v>15104</v>
      </c>
      <c r="H14513" s="24" t="s">
        <v>3277</v>
      </c>
      <c r="I14513" s="24" t="s">
        <v>3278</v>
      </c>
      <c r="J14513" s="27" t="s">
        <v>15162</v>
      </c>
      <c r="K14513" s="28">
        <v>675.07</v>
      </c>
      <c r="L14513" s="28">
        <v>675.07</v>
      </c>
    </row>
    <row r="14514" spans="1:12" x14ac:dyDescent="0.25">
      <c r="A14514" s="24" t="s">
        <v>3307</v>
      </c>
      <c r="B14514" s="26">
        <v>2018</v>
      </c>
      <c r="C14514" s="24">
        <v>2</v>
      </c>
      <c r="D14514" s="24" t="s">
        <v>15150</v>
      </c>
      <c r="E14514" s="26">
        <v>691</v>
      </c>
      <c r="F14514" s="26">
        <v>11780</v>
      </c>
      <c r="G14514" s="26" t="s">
        <v>15087</v>
      </c>
      <c r="H14514" s="24" t="s">
        <v>3255</v>
      </c>
      <c r="I14514" s="24" t="s">
        <v>3256</v>
      </c>
      <c r="J14514" s="27" t="s">
        <v>15162</v>
      </c>
      <c r="K14514" s="28">
        <v>542.02</v>
      </c>
      <c r="L14514" s="28">
        <v>496.66</v>
      </c>
    </row>
    <row r="14515" spans="1:12" x14ac:dyDescent="0.25">
      <c r="A14515" s="24" t="s">
        <v>3307</v>
      </c>
      <c r="B14515" s="26">
        <v>2018</v>
      </c>
      <c r="C14515" s="24">
        <v>2</v>
      </c>
      <c r="D14515" s="24" t="s">
        <v>15150</v>
      </c>
      <c r="E14515" s="26">
        <v>692</v>
      </c>
      <c r="F14515" s="26">
        <v>11781</v>
      </c>
      <c r="G14515" s="26" t="s">
        <v>15088</v>
      </c>
      <c r="H14515" s="24" t="s">
        <v>3257</v>
      </c>
      <c r="I14515" s="24" t="s">
        <v>3258</v>
      </c>
      <c r="J14515" s="27" t="s">
        <v>15162</v>
      </c>
      <c r="K14515" s="28">
        <v>143.52000000000001</v>
      </c>
      <c r="L14515" s="28">
        <v>143.52000000000001</v>
      </c>
    </row>
    <row r="14516" spans="1:12" x14ac:dyDescent="0.25">
      <c r="A14516" s="24" t="s">
        <v>3307</v>
      </c>
      <c r="B14516" s="26">
        <v>2018</v>
      </c>
      <c r="C14516" s="24">
        <v>2</v>
      </c>
      <c r="D14516" s="24" t="s">
        <v>15150</v>
      </c>
      <c r="E14516" s="26">
        <v>692</v>
      </c>
      <c r="F14516" s="26">
        <v>11782</v>
      </c>
      <c r="G14516" s="26" t="s">
        <v>15089</v>
      </c>
      <c r="H14516" s="24" t="s">
        <v>3259</v>
      </c>
      <c r="I14516" s="24" t="s">
        <v>3260</v>
      </c>
      <c r="J14516" s="27" t="s">
        <v>15162</v>
      </c>
      <c r="K14516" s="28">
        <v>595.63</v>
      </c>
      <c r="L14516" s="28">
        <v>549.83000000000004</v>
      </c>
    </row>
    <row r="14517" spans="1:12" x14ac:dyDescent="0.25">
      <c r="A14517" s="24" t="s">
        <v>3307</v>
      </c>
      <c r="B14517" s="26">
        <v>2018</v>
      </c>
      <c r="C14517" s="24">
        <v>2</v>
      </c>
      <c r="D14517" s="24" t="s">
        <v>15150</v>
      </c>
      <c r="E14517" s="26">
        <v>693</v>
      </c>
      <c r="F14517" s="26">
        <v>11783</v>
      </c>
      <c r="G14517" s="26" t="s">
        <v>15090</v>
      </c>
      <c r="H14517" s="24" t="s">
        <v>3261</v>
      </c>
      <c r="I14517" s="24" t="s">
        <v>3262</v>
      </c>
      <c r="J14517" s="27" t="s">
        <v>15162</v>
      </c>
      <c r="K14517" s="28">
        <v>24.12</v>
      </c>
      <c r="L14517" s="28">
        <v>24.12</v>
      </c>
    </row>
    <row r="14518" spans="1:12" x14ac:dyDescent="0.25">
      <c r="A14518" s="24" t="s">
        <v>3307</v>
      </c>
      <c r="B14518" s="26">
        <v>2018</v>
      </c>
      <c r="C14518" s="24">
        <v>2</v>
      </c>
      <c r="D14518" s="24" t="s">
        <v>15150</v>
      </c>
      <c r="E14518" s="26">
        <v>693</v>
      </c>
      <c r="F14518" s="26">
        <v>11798</v>
      </c>
      <c r="G14518" s="26" t="s">
        <v>15105</v>
      </c>
      <c r="H14518" s="24" t="s">
        <v>3279</v>
      </c>
      <c r="I14518" s="24" t="s">
        <v>3280</v>
      </c>
      <c r="J14518" s="27" t="s">
        <v>15162</v>
      </c>
      <c r="K14518" s="28">
        <v>2521.08</v>
      </c>
      <c r="L14518" s="28">
        <v>2521.08</v>
      </c>
    </row>
    <row r="14519" spans="1:12" x14ac:dyDescent="0.25">
      <c r="A14519" s="24" t="s">
        <v>3307</v>
      </c>
      <c r="B14519" s="26">
        <v>2018</v>
      </c>
      <c r="C14519" s="24">
        <v>2</v>
      </c>
      <c r="D14519" s="24" t="s">
        <v>15150</v>
      </c>
      <c r="E14519" s="26">
        <v>693</v>
      </c>
      <c r="F14519" s="26">
        <v>11784</v>
      </c>
      <c r="G14519" s="26" t="s">
        <v>15091</v>
      </c>
      <c r="H14519" s="24" t="s">
        <v>3263</v>
      </c>
      <c r="I14519" s="24" t="s">
        <v>3264</v>
      </c>
      <c r="J14519" s="27" t="s">
        <v>15162</v>
      </c>
      <c r="K14519" s="28">
        <v>2237.1</v>
      </c>
      <c r="L14519" s="28">
        <v>2237.1</v>
      </c>
    </row>
    <row r="14520" spans="1:12" x14ac:dyDescent="0.25">
      <c r="A14520" s="24" t="s">
        <v>3307</v>
      </c>
      <c r="B14520" s="26">
        <v>2018</v>
      </c>
      <c r="C14520" s="24">
        <v>2</v>
      </c>
      <c r="D14520" s="24" t="s">
        <v>15150</v>
      </c>
      <c r="E14520" s="26">
        <v>693</v>
      </c>
      <c r="F14520" s="26">
        <v>11799</v>
      </c>
      <c r="G14520" s="26" t="s">
        <v>15106</v>
      </c>
      <c r="H14520" s="24" t="s">
        <v>3271</v>
      </c>
      <c r="I14520" s="24" t="s">
        <v>3272</v>
      </c>
      <c r="J14520" s="27" t="s">
        <v>15162</v>
      </c>
      <c r="K14520" s="28">
        <v>332.48</v>
      </c>
      <c r="L14520" s="28">
        <v>332.48</v>
      </c>
    </row>
    <row r="14521" spans="1:12" x14ac:dyDescent="0.25">
      <c r="A14521" s="24" t="s">
        <v>3307</v>
      </c>
      <c r="B14521" s="26">
        <v>2018</v>
      </c>
      <c r="C14521" s="24">
        <v>2</v>
      </c>
      <c r="D14521" s="24" t="s">
        <v>15150</v>
      </c>
      <c r="E14521" s="26">
        <v>693</v>
      </c>
      <c r="F14521" s="26">
        <v>11800</v>
      </c>
      <c r="G14521" s="26" t="s">
        <v>15107</v>
      </c>
      <c r="H14521" s="24" t="s">
        <v>3271</v>
      </c>
      <c r="I14521" s="24" t="s">
        <v>3272</v>
      </c>
      <c r="J14521" s="27" t="s">
        <v>15162</v>
      </c>
      <c r="K14521" s="28">
        <v>2048.77</v>
      </c>
      <c r="L14521" s="28">
        <v>2048.77</v>
      </c>
    </row>
    <row r="14522" spans="1:12" x14ac:dyDescent="0.25">
      <c r="A14522" s="24" t="s">
        <v>3307</v>
      </c>
      <c r="B14522" s="26">
        <v>2018</v>
      </c>
      <c r="C14522" s="24">
        <v>2</v>
      </c>
      <c r="D14522" s="24" t="s">
        <v>15150</v>
      </c>
      <c r="E14522" s="26">
        <v>693</v>
      </c>
      <c r="F14522" s="26">
        <v>11785</v>
      </c>
      <c r="G14522" s="26" t="s">
        <v>15092</v>
      </c>
      <c r="H14522" s="24" t="s">
        <v>3265</v>
      </c>
      <c r="I14522" s="24" t="s">
        <v>3266</v>
      </c>
      <c r="J14522" s="27" t="s">
        <v>15162</v>
      </c>
      <c r="K14522" s="28">
        <v>252.92</v>
      </c>
      <c r="L14522" s="28">
        <v>252.92</v>
      </c>
    </row>
    <row r="14523" spans="1:12" x14ac:dyDescent="0.25">
      <c r="A14523" s="24" t="s">
        <v>3307</v>
      </c>
      <c r="B14523" s="26">
        <v>2018</v>
      </c>
      <c r="C14523" s="24">
        <v>2</v>
      </c>
      <c r="D14523" s="24" t="s">
        <v>15150</v>
      </c>
      <c r="E14523" s="26">
        <v>693</v>
      </c>
      <c r="F14523" s="26">
        <v>11801</v>
      </c>
      <c r="G14523" s="26" t="s">
        <v>15108</v>
      </c>
      <c r="H14523" s="24" t="s">
        <v>3271</v>
      </c>
      <c r="I14523" s="24" t="s">
        <v>3272</v>
      </c>
      <c r="J14523" s="27" t="s">
        <v>15162</v>
      </c>
      <c r="K14523" s="28">
        <v>121.67</v>
      </c>
      <c r="L14523" s="28">
        <v>121.67</v>
      </c>
    </row>
    <row r="14524" spans="1:12" x14ac:dyDescent="0.25">
      <c r="A14524" s="24" t="s">
        <v>3307</v>
      </c>
      <c r="B14524" s="26">
        <v>2018</v>
      </c>
      <c r="C14524" s="24">
        <v>2</v>
      </c>
      <c r="D14524" s="24" t="s">
        <v>15150</v>
      </c>
      <c r="E14524" s="26">
        <v>693</v>
      </c>
      <c r="F14524" s="26">
        <v>11802</v>
      </c>
      <c r="G14524" s="26" t="s">
        <v>15109</v>
      </c>
      <c r="H14524" s="24" t="s">
        <v>3281</v>
      </c>
      <c r="I14524" s="24" t="s">
        <v>3282</v>
      </c>
      <c r="J14524" s="27" t="s">
        <v>15162</v>
      </c>
      <c r="K14524" s="28">
        <v>510.97</v>
      </c>
      <c r="L14524" s="28">
        <v>510.97</v>
      </c>
    </row>
    <row r="14525" spans="1:12" x14ac:dyDescent="0.25">
      <c r="A14525" s="24" t="s">
        <v>3307</v>
      </c>
      <c r="B14525" s="26">
        <v>2018</v>
      </c>
      <c r="C14525" s="24">
        <v>4</v>
      </c>
      <c r="D14525" s="24" t="s">
        <v>15122</v>
      </c>
      <c r="E14525" s="26">
        <v>508</v>
      </c>
      <c r="F14525" s="26">
        <v>11803</v>
      </c>
      <c r="G14525" s="26" t="s">
        <v>15110</v>
      </c>
      <c r="H14525" s="24" t="s">
        <v>3237</v>
      </c>
      <c r="I14525" s="24" t="s">
        <v>3238</v>
      </c>
      <c r="J14525" s="27" t="s">
        <v>1</v>
      </c>
      <c r="K14525" s="28">
        <v>81.599999999999994</v>
      </c>
      <c r="L14525" s="28">
        <v>81.599999999999994</v>
      </c>
    </row>
    <row r="14526" spans="1:12" x14ac:dyDescent="0.25">
      <c r="A14526" s="24" t="s">
        <v>3307</v>
      </c>
      <c r="B14526" s="26">
        <v>2018</v>
      </c>
      <c r="C14526" s="24">
        <v>4</v>
      </c>
      <c r="D14526" s="24" t="s">
        <v>15126</v>
      </c>
      <c r="E14526" s="26">
        <v>508</v>
      </c>
      <c r="F14526" s="26">
        <v>11804</v>
      </c>
      <c r="G14526" s="26" t="s">
        <v>15111</v>
      </c>
      <c r="H14526" s="24" t="s">
        <v>3239</v>
      </c>
      <c r="I14526" s="24" t="s">
        <v>3240</v>
      </c>
      <c r="J14526" s="27" t="s">
        <v>1</v>
      </c>
      <c r="K14526" s="28">
        <v>18.36</v>
      </c>
      <c r="L14526" s="28">
        <v>18.36</v>
      </c>
    </row>
    <row r="14527" spans="1:12" x14ac:dyDescent="0.25">
      <c r="A14527" s="24" t="s">
        <v>3307</v>
      </c>
      <c r="B14527" s="26">
        <v>2018</v>
      </c>
      <c r="C14527" s="24">
        <v>4</v>
      </c>
      <c r="D14527" s="24" t="s">
        <v>15126</v>
      </c>
      <c r="E14527" s="26">
        <v>507</v>
      </c>
      <c r="F14527" s="26">
        <v>11805</v>
      </c>
      <c r="G14527" s="26" t="s">
        <v>15112</v>
      </c>
      <c r="H14527" s="24" t="s">
        <v>3277</v>
      </c>
      <c r="I14527" s="24" t="s">
        <v>3278</v>
      </c>
      <c r="J14527" s="27" t="s">
        <v>0</v>
      </c>
      <c r="K14527" s="28">
        <v>32.74</v>
      </c>
      <c r="L14527" s="28">
        <v>32.74</v>
      </c>
    </row>
    <row r="14528" spans="1:12" x14ac:dyDescent="0.25">
      <c r="A14528" s="24" t="s">
        <v>3307</v>
      </c>
      <c r="B14528" s="26">
        <v>2018</v>
      </c>
      <c r="C14528" s="24">
        <v>4</v>
      </c>
      <c r="D14528" s="24" t="s">
        <v>15126</v>
      </c>
      <c r="E14528" s="26">
        <v>507</v>
      </c>
      <c r="F14528" s="26">
        <v>11806</v>
      </c>
      <c r="G14528" s="26" t="s">
        <v>15113</v>
      </c>
      <c r="H14528" s="24" t="s">
        <v>3259</v>
      </c>
      <c r="I14528" s="24" t="s">
        <v>3260</v>
      </c>
      <c r="J14528" s="27" t="s">
        <v>0</v>
      </c>
      <c r="K14528" s="28">
        <v>32.74</v>
      </c>
      <c r="L14528" s="28">
        <v>32.74</v>
      </c>
    </row>
    <row r="14529" spans="1:12" x14ac:dyDescent="0.25">
      <c r="A14529" s="24" t="s">
        <v>3307</v>
      </c>
      <c r="B14529" s="26">
        <v>2018</v>
      </c>
      <c r="C14529" s="24">
        <v>4</v>
      </c>
      <c r="D14529" s="24" t="s">
        <v>15150</v>
      </c>
      <c r="E14529" s="26">
        <v>506</v>
      </c>
      <c r="F14529" s="26">
        <v>11807</v>
      </c>
      <c r="G14529" s="26" t="s">
        <v>15114</v>
      </c>
      <c r="H14529" s="24" t="s">
        <v>3265</v>
      </c>
      <c r="I14529" s="24" t="s">
        <v>3266</v>
      </c>
      <c r="J14529" s="27" t="s">
        <v>15162</v>
      </c>
      <c r="K14529" s="28">
        <v>3029.94</v>
      </c>
      <c r="L14529" s="28">
        <v>3029.94</v>
      </c>
    </row>
    <row r="14530" spans="1:12" x14ac:dyDescent="0.25">
      <c r="A14530" s="24" t="s">
        <v>3307</v>
      </c>
      <c r="B14530" s="26">
        <v>2018</v>
      </c>
      <c r="C14530" s="24">
        <v>4</v>
      </c>
      <c r="D14530" s="24" t="s">
        <v>15150</v>
      </c>
      <c r="E14530" s="26">
        <v>506</v>
      </c>
      <c r="F14530" s="26">
        <v>11805</v>
      </c>
      <c r="G14530" s="26" t="s">
        <v>15112</v>
      </c>
      <c r="H14530" s="24" t="s">
        <v>3277</v>
      </c>
      <c r="I14530" s="24" t="s">
        <v>3278</v>
      </c>
      <c r="J14530" s="27" t="s">
        <v>15162</v>
      </c>
      <c r="K14530" s="28">
        <v>691.25</v>
      </c>
      <c r="L14530" s="28">
        <v>691.25</v>
      </c>
    </row>
    <row r="14531" spans="1:12" x14ac:dyDescent="0.25">
      <c r="A14531" s="24" t="s">
        <v>3307</v>
      </c>
      <c r="B14531" s="26">
        <v>2018</v>
      </c>
      <c r="C14531" s="24">
        <v>4</v>
      </c>
      <c r="D14531" s="24" t="s">
        <v>15150</v>
      </c>
      <c r="E14531" s="26">
        <v>506</v>
      </c>
      <c r="F14531" s="26">
        <v>11806</v>
      </c>
      <c r="G14531" s="26" t="s">
        <v>15113</v>
      </c>
      <c r="H14531" s="24" t="s">
        <v>3259</v>
      </c>
      <c r="I14531" s="24" t="s">
        <v>3260</v>
      </c>
      <c r="J14531" s="27" t="s">
        <v>15162</v>
      </c>
      <c r="K14531" s="28">
        <v>322.13</v>
      </c>
      <c r="L14531" s="28">
        <v>322.13</v>
      </c>
    </row>
    <row r="14532" spans="1:12" x14ac:dyDescent="0.25">
      <c r="A14532" s="24" t="s">
        <v>3307</v>
      </c>
      <c r="B14532" s="26">
        <v>2018</v>
      </c>
      <c r="C14532" s="24">
        <v>4</v>
      </c>
      <c r="D14532" s="24" t="s">
        <v>15150</v>
      </c>
      <c r="E14532" s="26">
        <v>506</v>
      </c>
      <c r="F14532" s="26">
        <v>11808</v>
      </c>
      <c r="G14532" s="26" t="s">
        <v>15115</v>
      </c>
      <c r="H14532" s="24" t="s">
        <v>3283</v>
      </c>
      <c r="I14532" s="24" t="s">
        <v>3284</v>
      </c>
      <c r="J14532" s="27" t="s">
        <v>15162</v>
      </c>
      <c r="K14532" s="28">
        <v>1303.68</v>
      </c>
      <c r="L14532" s="28">
        <v>1303.68</v>
      </c>
    </row>
    <row r="14533" spans="1:12" x14ac:dyDescent="0.25">
      <c r="B14533" s="26"/>
      <c r="E14533" s="26"/>
      <c r="F14533" s="26"/>
      <c r="G14533" s="26"/>
      <c r="J14533" s="27"/>
      <c r="K14533" s="28"/>
      <c r="L14533" s="28"/>
    </row>
    <row r="14534" spans="1:12" x14ac:dyDescent="0.25">
      <c r="B14534" s="26"/>
      <c r="E14534" s="26"/>
      <c r="F14534" s="26"/>
      <c r="G14534" s="26"/>
      <c r="J14534" s="27"/>
      <c r="K14534" s="28"/>
      <c r="L14534" s="28"/>
    </row>
    <row r="14535" spans="1:12" x14ac:dyDescent="0.25">
      <c r="B14535" s="26"/>
      <c r="E14535" s="26"/>
      <c r="F14535" s="26"/>
      <c r="G14535" s="26"/>
      <c r="J14535" s="27"/>
      <c r="K14535" s="28"/>
      <c r="L14535" s="28"/>
    </row>
    <row r="14536" spans="1:12" x14ac:dyDescent="0.25">
      <c r="B14536" s="26"/>
      <c r="E14536" s="26"/>
      <c r="F14536" s="26"/>
      <c r="G14536" s="26"/>
      <c r="J14536" s="27"/>
      <c r="K14536" s="28"/>
      <c r="L14536" s="28"/>
    </row>
    <row r="14537" spans="1:12" x14ac:dyDescent="0.25">
      <c r="B14537" s="26"/>
      <c r="E14537" s="26"/>
      <c r="F14537" s="26"/>
      <c r="G14537" s="26"/>
      <c r="J14537" s="27"/>
      <c r="K14537" s="28"/>
      <c r="L14537" s="28"/>
    </row>
    <row r="14538" spans="1:12" x14ac:dyDescent="0.25">
      <c r="B14538" s="26"/>
      <c r="E14538" s="26"/>
      <c r="F14538" s="26"/>
      <c r="G14538" s="26"/>
      <c r="J14538" s="27"/>
      <c r="K14538" s="28"/>
      <c r="L14538" s="28"/>
    </row>
    <row r="14539" spans="1:12" x14ac:dyDescent="0.25">
      <c r="B14539" s="26"/>
      <c r="E14539" s="26"/>
      <c r="F14539" s="26"/>
      <c r="G14539" s="26"/>
      <c r="J14539" s="27"/>
      <c r="K14539" s="28"/>
      <c r="L14539" s="28"/>
    </row>
    <row r="14540" spans="1:12" x14ac:dyDescent="0.25">
      <c r="B14540" s="26"/>
      <c r="E14540" s="26"/>
      <c r="F14540" s="26"/>
      <c r="G14540" s="26"/>
      <c r="J14540" s="27"/>
      <c r="K14540" s="28"/>
      <c r="L14540" s="28"/>
    </row>
    <row r="14541" spans="1:12" x14ac:dyDescent="0.25">
      <c r="B14541" s="26"/>
      <c r="E14541" s="26"/>
      <c r="F14541" s="26"/>
      <c r="G14541" s="26"/>
      <c r="J14541" s="27"/>
      <c r="K14541" s="28"/>
      <c r="L14541" s="28"/>
    </row>
    <row r="14542" spans="1:12" x14ac:dyDescent="0.25">
      <c r="B14542" s="26"/>
      <c r="E14542" s="26"/>
      <c r="F14542" s="26"/>
      <c r="G14542" s="26"/>
      <c r="J14542" s="27"/>
      <c r="K14542" s="28"/>
      <c r="L14542" s="28"/>
    </row>
    <row r="14543" spans="1:12" x14ac:dyDescent="0.25">
      <c r="B14543" s="26"/>
      <c r="E14543" s="26"/>
      <c r="F14543" s="26"/>
      <c r="G14543" s="26"/>
      <c r="J14543" s="27"/>
      <c r="K14543" s="28"/>
      <c r="L14543" s="28"/>
    </row>
    <row r="14544" spans="1:12" x14ac:dyDescent="0.25">
      <c r="B14544" s="26"/>
      <c r="E14544" s="26"/>
      <c r="F14544" s="26"/>
      <c r="G14544" s="26"/>
      <c r="J14544" s="27"/>
      <c r="K14544" s="28"/>
      <c r="L14544" s="28"/>
    </row>
    <row r="14545" spans="2:12" x14ac:dyDescent="0.25">
      <c r="B14545" s="26"/>
      <c r="E14545" s="26"/>
      <c r="F14545" s="26"/>
      <c r="G14545" s="26"/>
      <c r="J14545" s="27"/>
      <c r="K14545" s="28"/>
      <c r="L14545" s="28"/>
    </row>
    <row r="14546" spans="2:12" x14ac:dyDescent="0.25">
      <c r="B14546" s="26"/>
      <c r="E14546" s="26"/>
      <c r="F14546" s="26"/>
      <c r="G14546" s="26"/>
      <c r="J14546" s="27"/>
      <c r="K14546" s="28"/>
      <c r="L14546" s="28"/>
    </row>
    <row r="14547" spans="2:12" x14ac:dyDescent="0.25">
      <c r="B14547" s="26"/>
      <c r="E14547" s="26"/>
      <c r="F14547" s="26"/>
      <c r="G14547" s="26"/>
      <c r="J14547" s="27"/>
      <c r="K14547" s="28"/>
      <c r="L14547" s="28"/>
    </row>
    <row r="14548" spans="2:12" x14ac:dyDescent="0.25">
      <c r="B14548" s="26"/>
      <c r="E14548" s="26"/>
      <c r="F14548" s="26"/>
      <c r="G14548" s="26"/>
      <c r="J14548" s="27"/>
      <c r="K14548" s="28"/>
      <c r="L14548" s="28"/>
    </row>
    <row r="14549" spans="2:12" x14ac:dyDescent="0.25">
      <c r="B14549" s="26"/>
      <c r="E14549" s="26"/>
      <c r="F14549" s="26"/>
      <c r="G14549" s="26"/>
      <c r="J14549" s="27"/>
      <c r="K14549" s="28"/>
      <c r="L14549" s="28"/>
    </row>
    <row r="14550" spans="2:12" x14ac:dyDescent="0.25">
      <c r="B14550" s="26"/>
      <c r="E14550" s="26"/>
      <c r="F14550" s="26"/>
      <c r="G14550" s="26"/>
      <c r="J14550" s="27"/>
      <c r="K14550" s="28"/>
      <c r="L14550" s="28"/>
    </row>
    <row r="14551" spans="2:12" x14ac:dyDescent="0.25">
      <c r="B14551" s="26"/>
      <c r="E14551" s="26"/>
      <c r="F14551" s="26"/>
      <c r="G14551" s="26"/>
      <c r="J14551" s="27"/>
      <c r="K14551" s="28"/>
      <c r="L14551" s="28"/>
    </row>
    <row r="14552" spans="2:12" x14ac:dyDescent="0.25">
      <c r="B14552" s="26"/>
      <c r="E14552" s="26"/>
      <c r="F14552" s="26"/>
      <c r="G14552" s="26"/>
      <c r="J14552" s="27"/>
      <c r="K14552" s="28"/>
      <c r="L14552" s="28"/>
    </row>
    <row r="14553" spans="2:12" x14ac:dyDescent="0.25">
      <c r="B14553" s="26"/>
      <c r="E14553" s="26"/>
      <c r="F14553" s="26"/>
      <c r="G14553" s="26"/>
      <c r="J14553" s="27"/>
      <c r="K14553" s="28"/>
      <c r="L14553" s="28"/>
    </row>
    <row r="14554" spans="2:12" x14ac:dyDescent="0.25">
      <c r="B14554" s="26"/>
      <c r="E14554" s="26"/>
      <c r="F14554" s="26"/>
      <c r="G14554" s="26"/>
      <c r="J14554" s="27"/>
      <c r="K14554" s="28"/>
      <c r="L14554" s="28"/>
    </row>
    <row r="14555" spans="2:12" x14ac:dyDescent="0.25">
      <c r="B14555" s="26"/>
      <c r="E14555" s="26"/>
      <c r="F14555" s="26"/>
      <c r="G14555" s="26"/>
      <c r="J14555" s="27"/>
      <c r="K14555" s="28"/>
      <c r="L14555" s="28"/>
    </row>
    <row r="14556" spans="2:12" x14ac:dyDescent="0.25">
      <c r="B14556" s="26"/>
      <c r="E14556" s="26"/>
      <c r="F14556" s="26"/>
      <c r="G14556" s="26"/>
      <c r="J14556" s="27"/>
      <c r="K14556" s="28"/>
      <c r="L14556" s="28"/>
    </row>
    <row r="14557" spans="2:12" x14ac:dyDescent="0.25">
      <c r="B14557" s="26"/>
      <c r="E14557" s="26"/>
      <c r="F14557" s="26"/>
      <c r="G14557" s="26"/>
      <c r="J14557" s="27"/>
      <c r="K14557" s="28"/>
      <c r="L14557" s="28"/>
    </row>
    <row r="14558" spans="2:12" x14ac:dyDescent="0.25">
      <c r="B14558" s="26"/>
      <c r="E14558" s="26"/>
      <c r="F14558" s="26"/>
      <c r="G14558" s="26"/>
      <c r="J14558" s="27"/>
      <c r="K14558" s="28"/>
      <c r="L14558" s="28"/>
    </row>
    <row r="14559" spans="2:12" x14ac:dyDescent="0.25">
      <c r="B14559" s="26"/>
      <c r="E14559" s="26"/>
      <c r="F14559" s="26"/>
      <c r="G14559" s="26"/>
      <c r="J14559" s="27"/>
      <c r="K14559" s="28"/>
      <c r="L14559" s="28"/>
    </row>
    <row r="14560" spans="2:12" x14ac:dyDescent="0.25">
      <c r="B14560" s="26"/>
      <c r="E14560" s="26"/>
      <c r="F14560" s="26"/>
      <c r="G14560" s="26"/>
      <c r="J14560" s="27"/>
      <c r="K14560" s="28"/>
      <c r="L14560" s="28"/>
    </row>
    <row r="14561" spans="2:12" x14ac:dyDescent="0.25">
      <c r="B14561" s="26"/>
      <c r="E14561" s="26"/>
      <c r="F14561" s="26"/>
      <c r="G14561" s="26"/>
      <c r="J14561" s="27"/>
      <c r="K14561" s="28"/>
      <c r="L14561" s="28"/>
    </row>
    <row r="14562" spans="2:12" x14ac:dyDescent="0.25">
      <c r="B14562" s="26"/>
      <c r="E14562" s="26"/>
      <c r="F14562" s="26"/>
      <c r="G14562" s="26"/>
      <c r="J14562" s="27"/>
      <c r="K14562" s="28"/>
      <c r="L14562" s="28"/>
    </row>
    <row r="14563" spans="2:12" x14ac:dyDescent="0.25">
      <c r="B14563" s="26"/>
      <c r="E14563" s="26"/>
      <c r="F14563" s="26"/>
      <c r="G14563" s="26"/>
      <c r="J14563" s="27"/>
      <c r="K14563" s="28"/>
      <c r="L14563" s="28"/>
    </row>
    <row r="14564" spans="2:12" x14ac:dyDescent="0.25">
      <c r="B14564" s="26"/>
      <c r="E14564" s="26"/>
      <c r="F14564" s="26"/>
      <c r="G14564" s="26"/>
      <c r="J14564" s="27"/>
      <c r="K14564" s="28"/>
      <c r="L14564" s="28"/>
    </row>
    <row r="14565" spans="2:12" x14ac:dyDescent="0.25">
      <c r="B14565" s="26"/>
      <c r="E14565" s="26"/>
      <c r="F14565" s="26"/>
      <c r="G14565" s="26"/>
      <c r="J14565" s="27"/>
      <c r="K14565" s="28"/>
      <c r="L14565" s="28"/>
    </row>
    <row r="14566" spans="2:12" x14ac:dyDescent="0.25">
      <c r="B14566" s="26"/>
      <c r="E14566" s="26"/>
      <c r="F14566" s="26"/>
      <c r="G14566" s="26"/>
      <c r="J14566" s="27"/>
      <c r="K14566" s="28"/>
      <c r="L14566" s="28"/>
    </row>
    <row r="14567" spans="2:12" x14ac:dyDescent="0.25">
      <c r="B14567" s="26"/>
      <c r="E14567" s="26"/>
      <c r="F14567" s="26"/>
      <c r="G14567" s="26"/>
      <c r="J14567" s="27"/>
      <c r="K14567" s="28"/>
      <c r="L14567" s="28"/>
    </row>
    <row r="14568" spans="2:12" x14ac:dyDescent="0.25">
      <c r="B14568" s="26"/>
      <c r="E14568" s="26"/>
      <c r="F14568" s="26"/>
      <c r="G14568" s="26"/>
      <c r="J14568" s="27"/>
      <c r="K14568" s="28"/>
      <c r="L14568" s="28"/>
    </row>
    <row r="14569" spans="2:12" x14ac:dyDescent="0.25">
      <c r="B14569" s="26"/>
      <c r="E14569" s="26"/>
      <c r="F14569" s="26"/>
      <c r="G14569" s="26"/>
      <c r="J14569" s="27"/>
      <c r="K14569" s="28"/>
      <c r="L14569" s="28"/>
    </row>
    <row r="14570" spans="2:12" x14ac:dyDescent="0.25">
      <c r="B14570" s="26"/>
      <c r="E14570" s="26"/>
      <c r="F14570" s="26"/>
      <c r="G14570" s="26"/>
      <c r="J14570" s="27"/>
      <c r="K14570" s="28"/>
      <c r="L14570" s="28"/>
    </row>
    <row r="14571" spans="2:12" x14ac:dyDescent="0.25">
      <c r="B14571" s="26"/>
      <c r="E14571" s="26"/>
      <c r="F14571" s="26"/>
      <c r="G14571" s="26"/>
      <c r="J14571" s="27"/>
      <c r="K14571" s="28"/>
      <c r="L14571" s="28"/>
    </row>
    <row r="14572" spans="2:12" x14ac:dyDescent="0.25">
      <c r="B14572" s="26"/>
      <c r="E14572" s="26"/>
      <c r="F14572" s="26"/>
      <c r="G14572" s="26"/>
      <c r="J14572" s="27"/>
      <c r="K14572" s="28"/>
      <c r="L14572" s="28"/>
    </row>
    <row r="14573" spans="2:12" x14ac:dyDescent="0.25">
      <c r="B14573" s="26"/>
      <c r="E14573" s="26"/>
      <c r="F14573" s="26"/>
      <c r="G14573" s="26"/>
      <c r="J14573" s="27"/>
      <c r="K14573" s="28"/>
      <c r="L14573" s="28"/>
    </row>
    <row r="14574" spans="2:12" x14ac:dyDescent="0.25">
      <c r="B14574" s="26"/>
      <c r="E14574" s="26"/>
      <c r="F14574" s="26"/>
      <c r="G14574" s="26"/>
      <c r="J14574" s="27"/>
      <c r="K14574" s="28"/>
      <c r="L14574" s="28"/>
    </row>
    <row r="14575" spans="2:12" x14ac:dyDescent="0.25">
      <c r="B14575" s="26"/>
      <c r="E14575" s="26"/>
      <c r="F14575" s="26"/>
      <c r="G14575" s="26"/>
      <c r="J14575" s="27"/>
      <c r="K14575" s="28"/>
      <c r="L14575" s="28"/>
    </row>
    <row r="14576" spans="2:12" x14ac:dyDescent="0.25">
      <c r="B14576" s="26"/>
      <c r="E14576" s="26"/>
      <c r="F14576" s="26"/>
      <c r="G14576" s="26"/>
      <c r="J14576" s="27"/>
      <c r="K14576" s="28"/>
      <c r="L14576" s="28"/>
    </row>
    <row r="14577" spans="2:12" x14ac:dyDescent="0.25">
      <c r="B14577" s="26"/>
      <c r="E14577" s="26"/>
      <c r="F14577" s="26"/>
      <c r="G14577" s="26"/>
      <c r="J14577" s="27"/>
      <c r="K14577" s="28"/>
      <c r="L14577" s="28"/>
    </row>
    <row r="14578" spans="2:12" x14ac:dyDescent="0.25">
      <c r="B14578" s="26"/>
      <c r="E14578" s="26"/>
      <c r="F14578" s="26"/>
      <c r="G14578" s="26"/>
      <c r="J14578" s="27"/>
      <c r="K14578" s="28"/>
      <c r="L14578" s="28"/>
    </row>
    <row r="14579" spans="2:12" x14ac:dyDescent="0.25">
      <c r="B14579" s="26"/>
      <c r="E14579" s="26"/>
      <c r="F14579" s="26"/>
      <c r="G14579" s="26"/>
      <c r="J14579" s="27"/>
      <c r="K14579" s="28"/>
      <c r="L14579" s="28"/>
    </row>
    <row r="14580" spans="2:12" x14ac:dyDescent="0.25">
      <c r="B14580" s="26"/>
      <c r="E14580" s="26"/>
      <c r="F14580" s="26"/>
      <c r="G14580" s="26"/>
      <c r="J14580" s="27"/>
      <c r="K14580" s="28"/>
      <c r="L14580" s="28"/>
    </row>
    <row r="14581" spans="2:12" x14ac:dyDescent="0.25">
      <c r="B14581" s="26"/>
      <c r="E14581" s="26"/>
      <c r="F14581" s="26"/>
      <c r="G14581" s="26"/>
      <c r="J14581" s="27"/>
      <c r="K14581" s="28"/>
      <c r="L14581" s="28"/>
    </row>
    <row r="14582" spans="2:12" x14ac:dyDescent="0.25">
      <c r="B14582" s="26"/>
      <c r="E14582" s="26"/>
      <c r="F14582" s="26"/>
      <c r="G14582" s="26"/>
      <c r="J14582" s="27"/>
      <c r="K14582" s="28"/>
      <c r="L14582" s="28"/>
    </row>
    <row r="14583" spans="2:12" x14ac:dyDescent="0.25">
      <c r="B14583" s="26"/>
      <c r="E14583" s="26"/>
      <c r="F14583" s="26"/>
      <c r="G14583" s="26"/>
      <c r="J14583" s="27"/>
      <c r="K14583" s="28"/>
      <c r="L14583" s="28"/>
    </row>
    <row r="14584" spans="2:12" x14ac:dyDescent="0.25">
      <c r="B14584" s="26"/>
      <c r="E14584" s="26"/>
      <c r="F14584" s="26"/>
      <c r="G14584" s="26"/>
      <c r="J14584" s="27"/>
      <c r="K14584" s="28"/>
      <c r="L14584" s="28"/>
    </row>
    <row r="14585" spans="2:12" x14ac:dyDescent="0.25">
      <c r="B14585" s="26"/>
      <c r="E14585" s="26"/>
      <c r="F14585" s="26"/>
      <c r="G14585" s="26"/>
      <c r="J14585" s="27"/>
      <c r="K14585" s="28"/>
      <c r="L14585" s="28"/>
    </row>
    <row r="14586" spans="2:12" x14ac:dyDescent="0.25">
      <c r="B14586" s="26"/>
      <c r="E14586" s="26"/>
      <c r="F14586" s="26"/>
      <c r="G14586" s="26"/>
      <c r="J14586" s="27"/>
      <c r="K14586" s="28"/>
      <c r="L14586" s="28"/>
    </row>
    <row r="14587" spans="2:12" x14ac:dyDescent="0.25">
      <c r="B14587" s="26"/>
      <c r="E14587" s="26"/>
      <c r="F14587" s="26"/>
      <c r="G14587" s="26"/>
      <c r="J14587" s="27"/>
      <c r="K14587" s="28"/>
      <c r="L14587" s="28"/>
    </row>
    <row r="14588" spans="2:12" x14ac:dyDescent="0.25">
      <c r="B14588" s="26"/>
      <c r="E14588" s="26"/>
      <c r="F14588" s="26"/>
      <c r="G14588" s="26"/>
      <c r="J14588" s="27"/>
      <c r="K14588" s="28"/>
      <c r="L14588" s="28"/>
    </row>
    <row r="14589" spans="2:12" x14ac:dyDescent="0.25">
      <c r="B14589" s="26"/>
      <c r="E14589" s="26"/>
      <c r="F14589" s="26"/>
      <c r="G14589" s="26"/>
      <c r="J14589" s="27"/>
      <c r="K14589" s="28"/>
      <c r="L14589" s="28"/>
    </row>
    <row r="14590" spans="2:12" x14ac:dyDescent="0.25">
      <c r="B14590" s="26"/>
      <c r="E14590" s="26"/>
      <c r="F14590" s="26"/>
      <c r="G14590" s="26"/>
      <c r="J14590" s="27"/>
      <c r="K14590" s="28"/>
      <c r="L14590" s="28"/>
    </row>
    <row r="14591" spans="2:12" x14ac:dyDescent="0.25">
      <c r="B14591" s="26"/>
      <c r="E14591" s="26"/>
      <c r="F14591" s="26"/>
      <c r="G14591" s="26"/>
      <c r="J14591" s="27"/>
      <c r="K14591" s="28"/>
      <c r="L14591" s="28"/>
    </row>
    <row r="14592" spans="2:12" x14ac:dyDescent="0.25">
      <c r="B14592" s="26"/>
      <c r="E14592" s="26"/>
      <c r="F14592" s="26"/>
      <c r="G14592" s="26"/>
      <c r="J14592" s="27"/>
      <c r="K14592" s="28"/>
      <c r="L14592" s="28"/>
    </row>
    <row r="14593" spans="2:12" x14ac:dyDescent="0.25">
      <c r="B14593" s="26"/>
      <c r="E14593" s="26"/>
      <c r="F14593" s="26"/>
      <c r="G14593" s="26"/>
      <c r="J14593" s="27"/>
      <c r="K14593" s="28"/>
      <c r="L14593" s="28"/>
    </row>
    <row r="14594" spans="2:12" x14ac:dyDescent="0.25">
      <c r="B14594" s="26"/>
      <c r="E14594" s="26"/>
      <c r="F14594" s="26"/>
      <c r="G14594" s="26"/>
      <c r="J14594" s="27"/>
      <c r="K14594" s="28"/>
      <c r="L14594" s="28"/>
    </row>
    <row r="14595" spans="2:12" x14ac:dyDescent="0.25">
      <c r="B14595" s="26"/>
      <c r="E14595" s="26"/>
      <c r="F14595" s="26"/>
      <c r="G14595" s="26"/>
      <c r="J14595" s="27"/>
      <c r="K14595" s="28"/>
      <c r="L14595" s="28"/>
    </row>
    <row r="14596" spans="2:12" x14ac:dyDescent="0.25">
      <c r="B14596" s="26"/>
      <c r="E14596" s="26"/>
      <c r="F14596" s="26"/>
      <c r="G14596" s="26"/>
      <c r="J14596" s="27"/>
      <c r="K14596" s="28"/>
      <c r="L14596" s="28"/>
    </row>
    <row r="14597" spans="2:12" x14ac:dyDescent="0.25">
      <c r="B14597" s="26"/>
      <c r="E14597" s="26"/>
      <c r="F14597" s="26"/>
      <c r="G14597" s="26"/>
      <c r="J14597" s="27"/>
      <c r="K14597" s="28"/>
      <c r="L14597" s="28"/>
    </row>
    <row r="14598" spans="2:12" x14ac:dyDescent="0.25">
      <c r="B14598" s="26"/>
      <c r="E14598" s="26"/>
      <c r="F14598" s="26"/>
      <c r="G14598" s="26"/>
      <c r="J14598" s="27"/>
      <c r="K14598" s="28"/>
      <c r="L14598" s="28"/>
    </row>
    <row r="14599" spans="2:12" x14ac:dyDescent="0.25">
      <c r="B14599" s="26"/>
      <c r="E14599" s="26"/>
      <c r="F14599" s="26"/>
      <c r="G14599" s="26"/>
      <c r="J14599" s="27"/>
      <c r="K14599" s="28"/>
      <c r="L14599" s="28"/>
    </row>
    <row r="14600" spans="2:12" x14ac:dyDescent="0.25">
      <c r="B14600" s="26"/>
      <c r="E14600" s="26"/>
      <c r="F14600" s="26"/>
      <c r="G14600" s="26"/>
      <c r="J14600" s="27"/>
      <c r="K14600" s="28"/>
      <c r="L14600" s="28"/>
    </row>
    <row r="14601" spans="2:12" x14ac:dyDescent="0.25">
      <c r="B14601" s="26"/>
      <c r="E14601" s="26"/>
      <c r="F14601" s="26"/>
      <c r="G14601" s="26"/>
      <c r="J14601" s="27"/>
      <c r="K14601" s="28"/>
      <c r="L14601" s="28"/>
    </row>
    <row r="14602" spans="2:12" x14ac:dyDescent="0.25">
      <c r="B14602" s="26"/>
      <c r="E14602" s="26"/>
      <c r="F14602" s="26"/>
      <c r="G14602" s="26"/>
      <c r="J14602" s="27"/>
      <c r="K14602" s="28"/>
      <c r="L14602" s="28"/>
    </row>
    <row r="14603" spans="2:12" x14ac:dyDescent="0.25">
      <c r="B14603" s="26"/>
      <c r="E14603" s="26"/>
      <c r="F14603" s="26"/>
      <c r="G14603" s="26"/>
      <c r="J14603" s="27"/>
      <c r="K14603" s="28"/>
      <c r="L14603" s="28"/>
    </row>
    <row r="14604" spans="2:12" x14ac:dyDescent="0.25">
      <c r="B14604" s="26"/>
      <c r="E14604" s="26"/>
      <c r="F14604" s="26"/>
      <c r="G14604" s="26"/>
      <c r="J14604" s="27"/>
      <c r="K14604" s="28"/>
      <c r="L14604" s="28"/>
    </row>
    <row r="14605" spans="2:12" x14ac:dyDescent="0.25">
      <c r="B14605" s="26"/>
      <c r="E14605" s="26"/>
      <c r="F14605" s="26"/>
      <c r="G14605" s="26"/>
      <c r="J14605" s="27"/>
      <c r="K14605" s="28"/>
      <c r="L14605" s="28"/>
    </row>
    <row r="14606" spans="2:12" x14ac:dyDescent="0.25">
      <c r="B14606" s="26"/>
      <c r="E14606" s="26"/>
      <c r="F14606" s="26"/>
      <c r="G14606" s="26"/>
      <c r="J14606" s="27"/>
      <c r="K14606" s="28"/>
      <c r="L14606" s="28"/>
    </row>
    <row r="14607" spans="2:12" x14ac:dyDescent="0.25">
      <c r="B14607" s="26"/>
      <c r="E14607" s="26"/>
      <c r="F14607" s="26"/>
      <c r="G14607" s="26"/>
      <c r="J14607" s="27"/>
      <c r="K14607" s="28"/>
      <c r="L14607" s="28"/>
    </row>
    <row r="14608" spans="2:12" x14ac:dyDescent="0.25">
      <c r="B14608" s="26"/>
      <c r="E14608" s="26"/>
      <c r="F14608" s="26"/>
      <c r="G14608" s="26"/>
      <c r="J14608" s="27"/>
      <c r="K14608" s="28"/>
      <c r="L14608" s="28"/>
    </row>
    <row r="14609" spans="2:12" x14ac:dyDescent="0.25">
      <c r="B14609" s="26"/>
      <c r="E14609" s="26"/>
      <c r="F14609" s="26"/>
      <c r="G14609" s="26"/>
      <c r="J14609" s="27"/>
      <c r="K14609" s="28"/>
      <c r="L14609" s="28"/>
    </row>
    <row r="14610" spans="2:12" x14ac:dyDescent="0.25">
      <c r="B14610" s="26"/>
      <c r="E14610" s="26"/>
      <c r="F14610" s="26"/>
      <c r="G14610" s="26"/>
      <c r="J14610" s="27"/>
      <c r="K14610" s="28"/>
      <c r="L14610" s="28"/>
    </row>
    <row r="14611" spans="2:12" x14ac:dyDescent="0.25">
      <c r="B14611" s="26"/>
      <c r="E14611" s="26"/>
      <c r="F14611" s="26"/>
      <c r="G14611" s="26"/>
      <c r="J14611" s="27"/>
      <c r="K14611" s="28"/>
      <c r="L14611" s="28"/>
    </row>
    <row r="14612" spans="2:12" x14ac:dyDescent="0.25">
      <c r="B14612" s="26"/>
      <c r="E14612" s="26"/>
      <c r="F14612" s="26"/>
      <c r="G14612" s="26"/>
      <c r="J14612" s="27"/>
      <c r="K14612" s="28"/>
      <c r="L14612" s="28"/>
    </row>
    <row r="14613" spans="2:12" x14ac:dyDescent="0.25">
      <c r="B14613" s="26"/>
      <c r="E14613" s="26"/>
      <c r="F14613" s="26"/>
      <c r="G14613" s="26"/>
      <c r="J14613" s="27"/>
      <c r="K14613" s="28"/>
      <c r="L14613" s="28"/>
    </row>
    <row r="14614" spans="2:12" x14ac:dyDescent="0.25">
      <c r="B14614" s="26"/>
      <c r="E14614" s="26"/>
      <c r="F14614" s="26"/>
      <c r="G14614" s="26"/>
      <c r="J14614" s="27"/>
      <c r="K14614" s="28"/>
      <c r="L14614" s="28"/>
    </row>
    <row r="14615" spans="2:12" x14ac:dyDescent="0.25">
      <c r="B14615" s="26"/>
      <c r="E14615" s="26"/>
      <c r="F14615" s="26"/>
      <c r="G14615" s="26"/>
      <c r="J14615" s="27"/>
      <c r="K14615" s="28"/>
      <c r="L14615" s="28"/>
    </row>
    <row r="14616" spans="2:12" x14ac:dyDescent="0.25">
      <c r="B14616" s="26"/>
      <c r="E14616" s="26"/>
      <c r="F14616" s="26"/>
      <c r="G14616" s="26"/>
      <c r="J14616" s="27"/>
      <c r="K14616" s="28"/>
      <c r="L14616" s="28"/>
    </row>
    <row r="14617" spans="2:12" x14ac:dyDescent="0.25">
      <c r="B14617" s="26"/>
      <c r="E14617" s="26"/>
      <c r="F14617" s="26"/>
      <c r="G14617" s="26"/>
      <c r="J14617" s="27"/>
      <c r="K14617" s="28"/>
      <c r="L14617" s="28"/>
    </row>
    <row r="14618" spans="2:12" x14ac:dyDescent="0.25">
      <c r="B14618" s="26"/>
      <c r="E14618" s="26"/>
      <c r="F14618" s="26"/>
      <c r="G14618" s="26"/>
      <c r="J14618" s="27"/>
      <c r="K14618" s="28"/>
      <c r="L14618" s="28"/>
    </row>
    <row r="14619" spans="2:12" x14ac:dyDescent="0.25">
      <c r="B14619" s="26"/>
      <c r="E14619" s="26"/>
      <c r="F14619" s="26"/>
      <c r="G14619" s="26"/>
      <c r="J14619" s="27"/>
      <c r="K14619" s="28"/>
      <c r="L14619" s="28"/>
    </row>
    <row r="14620" spans="2:12" x14ac:dyDescent="0.25">
      <c r="B14620" s="26"/>
      <c r="E14620" s="26"/>
      <c r="F14620" s="26"/>
      <c r="G14620" s="26"/>
      <c r="J14620" s="27"/>
      <c r="K14620" s="28"/>
      <c r="L14620" s="28"/>
    </row>
    <row r="14621" spans="2:12" x14ac:dyDescent="0.25">
      <c r="B14621" s="26"/>
      <c r="E14621" s="26"/>
      <c r="F14621" s="26"/>
      <c r="G14621" s="26"/>
      <c r="J14621" s="27"/>
      <c r="K14621" s="28"/>
      <c r="L14621" s="28"/>
    </row>
    <row r="14622" spans="2:12" x14ac:dyDescent="0.25">
      <c r="B14622" s="26"/>
      <c r="E14622" s="26"/>
      <c r="F14622" s="26"/>
      <c r="G14622" s="26"/>
      <c r="J14622" s="27"/>
      <c r="K14622" s="28"/>
      <c r="L14622" s="28"/>
    </row>
    <row r="14623" spans="2:12" x14ac:dyDescent="0.25">
      <c r="B14623" s="26"/>
      <c r="E14623" s="26"/>
      <c r="F14623" s="26"/>
      <c r="G14623" s="26"/>
      <c r="J14623" s="27"/>
      <c r="K14623" s="28"/>
      <c r="L14623" s="28"/>
    </row>
    <row r="14624" spans="2:12" x14ac:dyDescent="0.25">
      <c r="B14624" s="26"/>
      <c r="E14624" s="26"/>
      <c r="F14624" s="26"/>
      <c r="G14624" s="26"/>
      <c r="J14624" s="27"/>
      <c r="K14624" s="28"/>
      <c r="L14624" s="28"/>
    </row>
    <row r="14625" spans="2:12" x14ac:dyDescent="0.25">
      <c r="B14625" s="26"/>
      <c r="E14625" s="26"/>
      <c r="F14625" s="26"/>
      <c r="G14625" s="26"/>
      <c r="J14625" s="27"/>
      <c r="K14625" s="28"/>
      <c r="L14625" s="28"/>
    </row>
    <row r="14626" spans="2:12" x14ac:dyDescent="0.25">
      <c r="B14626" s="26"/>
      <c r="E14626" s="26"/>
      <c r="F14626" s="26"/>
      <c r="G14626" s="26"/>
      <c r="J14626" s="27"/>
      <c r="K14626" s="28"/>
      <c r="L14626" s="28"/>
    </row>
    <row r="14627" spans="2:12" x14ac:dyDescent="0.25">
      <c r="B14627" s="26"/>
      <c r="E14627" s="26"/>
      <c r="F14627" s="26"/>
      <c r="G14627" s="26"/>
      <c r="J14627" s="27"/>
      <c r="K14627" s="28"/>
      <c r="L14627" s="28"/>
    </row>
    <row r="14628" spans="2:12" x14ac:dyDescent="0.25">
      <c r="B14628" s="26"/>
      <c r="E14628" s="26"/>
      <c r="F14628" s="26"/>
      <c r="G14628" s="26"/>
      <c r="J14628" s="27"/>
      <c r="K14628" s="28"/>
      <c r="L14628" s="28"/>
    </row>
    <row r="14629" spans="2:12" x14ac:dyDescent="0.25">
      <c r="B14629" s="26"/>
      <c r="E14629" s="26"/>
      <c r="F14629" s="26"/>
      <c r="G14629" s="26"/>
      <c r="J14629" s="27"/>
      <c r="K14629" s="28"/>
      <c r="L14629" s="28"/>
    </row>
    <row r="14630" spans="2:12" x14ac:dyDescent="0.25">
      <c r="B14630" s="26"/>
      <c r="E14630" s="26"/>
      <c r="F14630" s="26"/>
      <c r="G14630" s="26"/>
      <c r="J14630" s="27"/>
      <c r="K14630" s="28"/>
      <c r="L14630" s="28"/>
    </row>
    <row r="14631" spans="2:12" x14ac:dyDescent="0.25">
      <c r="B14631" s="26"/>
      <c r="E14631" s="26"/>
      <c r="F14631" s="26"/>
      <c r="G14631" s="26"/>
      <c r="J14631" s="27"/>
      <c r="K14631" s="28"/>
      <c r="L14631" s="28"/>
    </row>
    <row r="14632" spans="2:12" x14ac:dyDescent="0.25">
      <c r="B14632" s="26"/>
      <c r="E14632" s="26"/>
      <c r="F14632" s="26"/>
      <c r="G14632" s="26"/>
      <c r="J14632" s="27"/>
      <c r="K14632" s="28"/>
      <c r="L14632" s="28"/>
    </row>
  </sheetData>
  <mergeCells count="1">
    <mergeCell ref="A1:L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tn_LimpiarBase">
                <anchor moveWithCells="1" sizeWithCells="1">
                  <from>
                    <xdr:col>14</xdr:col>
                    <xdr:colOff>68580</xdr:colOff>
                    <xdr:row>3</xdr:row>
                    <xdr:rowOff>137160</xdr:rowOff>
                  </from>
                  <to>
                    <xdr:col>15</xdr:col>
                    <xdr:colOff>274320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sumenTramiteExpedientes">
    <tabColor rgb="FF92D050"/>
  </sheetPr>
  <dimension ref="A1:L43"/>
  <sheetViews>
    <sheetView showGridLines="0" tabSelected="1" workbookViewId="0">
      <selection activeCell="J11" sqref="J11"/>
    </sheetView>
  </sheetViews>
  <sheetFormatPr baseColWidth="10" defaultRowHeight="13.8" x14ac:dyDescent="0.25"/>
  <cols>
    <col min="1" max="1" width="15.3984375" customWidth="1"/>
    <col min="2" max="2" width="19.3984375" bestFit="1" customWidth="1"/>
  </cols>
  <sheetData>
    <row r="1" spans="1:12" ht="29.25" customHeight="1" x14ac:dyDescent="0.25">
      <c r="A1" s="50" t="s">
        <v>10</v>
      </c>
      <c r="B1" s="51"/>
      <c r="L1" t="s">
        <v>24</v>
      </c>
    </row>
    <row r="2" spans="1:12" x14ac:dyDescent="0.25">
      <c r="A2" s="46" t="s">
        <v>3297</v>
      </c>
      <c r="L2">
        <f>COUNTIF(A9:A1000,"&gt;0")</f>
        <v>34</v>
      </c>
    </row>
    <row r="3" spans="1:12" x14ac:dyDescent="0.25">
      <c r="A3" s="1" t="s">
        <v>34</v>
      </c>
      <c r="B3" s="12" t="s">
        <v>1</v>
      </c>
    </row>
    <row r="4" spans="1:12" x14ac:dyDescent="0.25">
      <c r="A4" s="1" t="s">
        <v>26</v>
      </c>
      <c r="B4" s="13">
        <v>2018</v>
      </c>
    </row>
    <row r="5" spans="1:12" x14ac:dyDescent="0.25">
      <c r="A5" s="1" t="s">
        <v>27</v>
      </c>
      <c r="B5" s="13">
        <v>4</v>
      </c>
    </row>
    <row r="6" spans="1:12" x14ac:dyDescent="0.25">
      <c r="A6" s="1" t="s">
        <v>25</v>
      </c>
      <c r="B6" s="12" t="s">
        <v>15163</v>
      </c>
    </row>
    <row r="8" spans="1:12" x14ac:dyDescent="0.25">
      <c r="A8" s="1" t="s">
        <v>3286</v>
      </c>
      <c r="B8" t="s">
        <v>3285</v>
      </c>
    </row>
    <row r="9" spans="1:12" x14ac:dyDescent="0.25">
      <c r="A9" s="2">
        <v>674</v>
      </c>
      <c r="B9" s="10">
        <v>214</v>
      </c>
    </row>
    <row r="10" spans="1:12" x14ac:dyDescent="0.25">
      <c r="A10" s="2">
        <v>675</v>
      </c>
      <c r="B10" s="10">
        <v>195</v>
      </c>
    </row>
    <row r="11" spans="1:12" x14ac:dyDescent="0.25">
      <c r="A11" s="2">
        <v>676</v>
      </c>
      <c r="B11" s="10">
        <v>195</v>
      </c>
    </row>
    <row r="12" spans="1:12" x14ac:dyDescent="0.25">
      <c r="A12" s="2">
        <v>670</v>
      </c>
      <c r="B12" s="10">
        <v>173</v>
      </c>
      <c r="G12" s="4" t="s">
        <v>3292</v>
      </c>
    </row>
    <row r="13" spans="1:12" x14ac:dyDescent="0.25">
      <c r="A13" s="2">
        <v>443</v>
      </c>
      <c r="B13" s="10">
        <v>171</v>
      </c>
      <c r="G13" t="s">
        <v>3293</v>
      </c>
    </row>
    <row r="14" spans="1:12" x14ac:dyDescent="0.25">
      <c r="A14" s="2">
        <v>679</v>
      </c>
      <c r="B14" s="10">
        <v>68</v>
      </c>
      <c r="G14" t="s">
        <v>3296</v>
      </c>
    </row>
    <row r="15" spans="1:12" x14ac:dyDescent="0.25">
      <c r="A15" s="2">
        <v>671</v>
      </c>
      <c r="B15" s="10">
        <v>59</v>
      </c>
      <c r="G15" t="s">
        <v>3294</v>
      </c>
    </row>
    <row r="16" spans="1:12" x14ac:dyDescent="0.25">
      <c r="A16" s="2">
        <v>677</v>
      </c>
      <c r="B16" s="10">
        <v>48</v>
      </c>
      <c r="G16" t="s">
        <v>3298</v>
      </c>
    </row>
    <row r="17" spans="1:7" x14ac:dyDescent="0.25">
      <c r="A17" s="2">
        <v>673</v>
      </c>
      <c r="B17" s="10">
        <v>29</v>
      </c>
      <c r="G17" t="s">
        <v>3295</v>
      </c>
    </row>
    <row r="18" spans="1:7" x14ac:dyDescent="0.25">
      <c r="A18" s="2">
        <v>668</v>
      </c>
      <c r="B18" s="10">
        <v>17</v>
      </c>
    </row>
    <row r="19" spans="1:7" x14ac:dyDescent="0.25">
      <c r="A19" s="2">
        <v>695</v>
      </c>
      <c r="B19" s="10">
        <v>15</v>
      </c>
    </row>
    <row r="20" spans="1:7" x14ac:dyDescent="0.25">
      <c r="A20" s="2">
        <v>663</v>
      </c>
      <c r="B20" s="10">
        <v>4</v>
      </c>
    </row>
    <row r="21" spans="1:7" x14ac:dyDescent="0.25">
      <c r="A21" s="2">
        <v>669</v>
      </c>
      <c r="B21" s="10">
        <v>4</v>
      </c>
    </row>
    <row r="22" spans="1:7" x14ac:dyDescent="0.25">
      <c r="A22" s="2">
        <v>682</v>
      </c>
      <c r="B22" s="10">
        <v>3</v>
      </c>
    </row>
    <row r="23" spans="1:7" x14ac:dyDescent="0.25">
      <c r="A23" s="2">
        <v>661</v>
      </c>
      <c r="B23" s="10">
        <v>3</v>
      </c>
    </row>
    <row r="24" spans="1:7" x14ac:dyDescent="0.25">
      <c r="A24" s="2">
        <v>658</v>
      </c>
      <c r="B24" s="10">
        <v>2</v>
      </c>
    </row>
    <row r="25" spans="1:7" x14ac:dyDescent="0.25">
      <c r="A25" s="2">
        <v>654</v>
      </c>
      <c r="B25" s="10">
        <v>2</v>
      </c>
    </row>
    <row r="26" spans="1:7" x14ac:dyDescent="0.25">
      <c r="A26" s="2">
        <v>508</v>
      </c>
      <c r="B26" s="10">
        <v>2</v>
      </c>
    </row>
    <row r="27" spans="1:7" x14ac:dyDescent="0.25">
      <c r="A27" s="2">
        <v>656</v>
      </c>
      <c r="B27" s="10">
        <v>1</v>
      </c>
    </row>
    <row r="28" spans="1:7" x14ac:dyDescent="0.25">
      <c r="A28" s="2">
        <v>694</v>
      </c>
      <c r="B28" s="10">
        <v>1</v>
      </c>
    </row>
    <row r="29" spans="1:7" x14ac:dyDescent="0.25">
      <c r="A29" s="2">
        <v>681</v>
      </c>
      <c r="B29" s="10">
        <v>1</v>
      </c>
    </row>
    <row r="30" spans="1:7" x14ac:dyDescent="0.25">
      <c r="A30" s="2">
        <v>655</v>
      </c>
      <c r="B30" s="10">
        <v>1</v>
      </c>
    </row>
    <row r="31" spans="1:7" x14ac:dyDescent="0.25">
      <c r="A31" s="2">
        <v>659</v>
      </c>
      <c r="B31" s="10">
        <v>1</v>
      </c>
    </row>
    <row r="32" spans="1:7" x14ac:dyDescent="0.25">
      <c r="A32" s="2">
        <v>662</v>
      </c>
      <c r="B32" s="10">
        <v>1</v>
      </c>
    </row>
    <row r="33" spans="1:2" x14ac:dyDescent="0.25">
      <c r="A33" s="2">
        <v>657</v>
      </c>
      <c r="B33" s="10">
        <v>1</v>
      </c>
    </row>
    <row r="34" spans="1:2" x14ac:dyDescent="0.25">
      <c r="A34" s="2">
        <v>678</v>
      </c>
      <c r="B34" s="10">
        <v>1</v>
      </c>
    </row>
    <row r="35" spans="1:2" x14ac:dyDescent="0.25">
      <c r="A35" s="2">
        <v>660</v>
      </c>
      <c r="B35" s="10">
        <v>1</v>
      </c>
    </row>
    <row r="36" spans="1:2" x14ac:dyDescent="0.25">
      <c r="A36" s="2">
        <v>680</v>
      </c>
      <c r="B36" s="10">
        <v>1</v>
      </c>
    </row>
    <row r="37" spans="1:2" x14ac:dyDescent="0.25">
      <c r="A37" s="2">
        <v>672</v>
      </c>
      <c r="B37" s="10">
        <v>1</v>
      </c>
    </row>
    <row r="38" spans="1:2" x14ac:dyDescent="0.25">
      <c r="A38" s="2">
        <v>665</v>
      </c>
      <c r="B38" s="10">
        <v>1</v>
      </c>
    </row>
    <row r="39" spans="1:2" x14ac:dyDescent="0.25">
      <c r="A39" s="2">
        <v>664</v>
      </c>
      <c r="B39" s="10">
        <v>1</v>
      </c>
    </row>
    <row r="40" spans="1:2" x14ac:dyDescent="0.25">
      <c r="A40" s="2">
        <v>666</v>
      </c>
      <c r="B40" s="10">
        <v>1</v>
      </c>
    </row>
    <row r="41" spans="1:2" x14ac:dyDescent="0.25">
      <c r="A41" s="2">
        <v>619</v>
      </c>
      <c r="B41" s="10">
        <v>1</v>
      </c>
    </row>
    <row r="42" spans="1:2" x14ac:dyDescent="0.25">
      <c r="A42" s="2">
        <v>667</v>
      </c>
      <c r="B42" s="10">
        <v>1</v>
      </c>
    </row>
    <row r="43" spans="1:2" x14ac:dyDescent="0.25">
      <c r="A43" s="2" t="s">
        <v>2</v>
      </c>
      <c r="B43" s="10">
        <v>1220</v>
      </c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Button 1">
              <controlPr defaultSize="0" print="0" autoFill="0" autoPict="0" macro="[0]!btn_GenerarArchivos">
                <anchor moveWithCells="1" sizeWithCells="1">
                  <from>
                    <xdr:col>6</xdr:col>
                    <xdr:colOff>30480</xdr:colOff>
                    <xdr:row>3</xdr:row>
                    <xdr:rowOff>45720</xdr:rowOff>
                  </from>
                  <to>
                    <xdr:col>7</xdr:col>
                    <xdr:colOff>723900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btn_TD_Refrescar">
                <anchor moveWithCells="1" sizeWithCells="1">
                  <from>
                    <xdr:col>6</xdr:col>
                    <xdr:colOff>60960</xdr:colOff>
                    <xdr:row>0</xdr:row>
                    <xdr:rowOff>38100</xdr:rowOff>
                  </from>
                  <to>
                    <xdr:col>7</xdr:col>
                    <xdr:colOff>693420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tilla">
    <tabColor rgb="FFFF0000"/>
  </sheetPr>
  <dimension ref="A1:AD1201"/>
  <sheetViews>
    <sheetView workbookViewId="0">
      <pane ySplit="1" topLeftCell="A2" activePane="bottomLeft" state="frozen"/>
      <selection pane="bottomLeft" activeCell="G8" sqref="G8"/>
    </sheetView>
  </sheetViews>
  <sheetFormatPr baseColWidth="10" defaultRowHeight="13.8" x14ac:dyDescent="0.25"/>
  <cols>
    <col min="2" max="2" width="21.59765625" customWidth="1"/>
    <col min="6" max="6" width="19.69921875" customWidth="1"/>
    <col min="7" max="7" width="21.69921875" customWidth="1"/>
    <col min="8" max="8" width="28.59765625" customWidth="1"/>
    <col min="9" max="9" width="15.3984375" customWidth="1"/>
    <col min="11" max="11" width="17.8984375" customWidth="1"/>
    <col min="12" max="12" width="21.69921875" style="11" bestFit="1" customWidth="1"/>
    <col min="13" max="13" width="20.8984375" style="11" bestFit="1" customWidth="1"/>
    <col min="14" max="14" width="15.69921875" style="6" customWidth="1"/>
    <col min="15" max="15" width="11.59765625" bestFit="1" customWidth="1"/>
    <col min="16" max="16" width="4.3984375" customWidth="1"/>
    <col min="17" max="17" width="13.5" customWidth="1"/>
    <col min="18" max="18" width="20.19921875" customWidth="1"/>
    <col min="19" max="19" width="26" customWidth="1"/>
    <col min="20" max="20" width="9.3984375" customWidth="1"/>
    <col min="21" max="21" width="2.3984375" customWidth="1"/>
    <col min="22" max="22" width="5.59765625" bestFit="1" customWidth="1"/>
    <col min="23" max="23" width="14" bestFit="1" customWidth="1"/>
    <col min="24" max="24" width="26.3984375" customWidth="1"/>
    <col min="25" max="25" width="9.59765625" customWidth="1"/>
    <col min="26" max="26" width="3.09765625" customWidth="1"/>
    <col min="27" max="27" width="4.09765625" hidden="1" customWidth="1"/>
    <col min="28" max="30" width="11" hidden="1" customWidth="1"/>
    <col min="31" max="31" width="11" customWidth="1"/>
  </cols>
  <sheetData>
    <row r="1" spans="1:30" ht="28.2" thickBot="1" x14ac:dyDescent="0.3">
      <c r="A1" s="12" t="s">
        <v>17</v>
      </c>
      <c r="B1" s="4" t="s">
        <v>25</v>
      </c>
      <c r="C1" s="4" t="s">
        <v>26</v>
      </c>
      <c r="D1" s="4" t="s">
        <v>27</v>
      </c>
      <c r="E1" s="4" t="s">
        <v>28</v>
      </c>
      <c r="F1" s="4" t="s">
        <v>29</v>
      </c>
      <c r="G1" s="4" t="s">
        <v>30</v>
      </c>
      <c r="H1" s="4" t="s">
        <v>31</v>
      </c>
      <c r="I1" s="4" t="s">
        <v>32</v>
      </c>
      <c r="J1" s="4" t="s">
        <v>33</v>
      </c>
      <c r="K1" s="4" t="s">
        <v>34</v>
      </c>
      <c r="L1" s="4" t="s">
        <v>35</v>
      </c>
      <c r="M1" s="4" t="s">
        <v>36</v>
      </c>
      <c r="N1" s="14" t="s">
        <v>4</v>
      </c>
      <c r="R1" s="44" t="s">
        <v>22</v>
      </c>
      <c r="S1" s="45"/>
    </row>
    <row r="2" spans="1:30" ht="14.4" thickTop="1" x14ac:dyDescent="0.25">
      <c r="A2">
        <f>IF(LEN(B2)&gt;0,1,"")</f>
        <v>1</v>
      </c>
      <c r="B2" t="s">
        <v>57</v>
      </c>
      <c r="C2">
        <v>2018</v>
      </c>
      <c r="D2">
        <v>4</v>
      </c>
      <c r="E2" t="s">
        <v>355</v>
      </c>
      <c r="F2">
        <v>89719</v>
      </c>
      <c r="G2">
        <v>1303723405</v>
      </c>
      <c r="H2" t="s">
        <v>2693</v>
      </c>
      <c r="I2" t="s">
        <v>1820</v>
      </c>
      <c r="J2" t="s">
        <v>1821</v>
      </c>
      <c r="K2" s="3" t="s">
        <v>1</v>
      </c>
      <c r="L2" s="11">
        <v>22.23</v>
      </c>
      <c r="M2" s="11">
        <v>22.23</v>
      </c>
      <c r="N2" s="6" t="str">
        <f t="shared" ref="N2:N65" si="0">IF(L2="","ND",IF(L2&lt;=$S$7,"Estrato A","Estrato B"))</f>
        <v>Estrato A</v>
      </c>
      <c r="O2" s="15"/>
      <c r="R2" s="42" t="s">
        <v>3289</v>
      </c>
      <c r="S2" s="43">
        <f>IF(F2=0,"",F2)</f>
        <v>89719</v>
      </c>
    </row>
    <row r="3" spans="1:30" x14ac:dyDescent="0.25">
      <c r="A3">
        <f>IF(LEN(B3)&gt;0,A2+1,"")</f>
        <v>2</v>
      </c>
      <c r="B3" t="s">
        <v>57</v>
      </c>
      <c r="C3">
        <v>2018</v>
      </c>
      <c r="D3">
        <v>4</v>
      </c>
      <c r="E3" t="s">
        <v>2152</v>
      </c>
      <c r="F3">
        <v>89719</v>
      </c>
      <c r="G3">
        <v>941034118</v>
      </c>
      <c r="H3" t="s">
        <v>2692</v>
      </c>
      <c r="I3" t="s">
        <v>104</v>
      </c>
      <c r="J3" t="s">
        <v>105</v>
      </c>
      <c r="K3" s="3" t="s">
        <v>1</v>
      </c>
      <c r="L3" s="11">
        <v>18.57</v>
      </c>
      <c r="M3" s="11">
        <v>18.29</v>
      </c>
      <c r="N3" s="6" t="str">
        <f t="shared" si="0"/>
        <v>Estrato A</v>
      </c>
      <c r="R3" s="32" t="s">
        <v>9</v>
      </c>
      <c r="S3" s="34">
        <f>ParámetrosEstadísticos!B3</f>
        <v>0.03</v>
      </c>
    </row>
    <row r="4" spans="1:30" x14ac:dyDescent="0.25">
      <c r="A4">
        <f t="shared" ref="A4:A67" si="1">IF(LEN(B4)&gt;0,A3+1,"")</f>
        <v>3</v>
      </c>
      <c r="B4" t="s">
        <v>57</v>
      </c>
      <c r="C4">
        <v>2018</v>
      </c>
      <c r="D4">
        <v>4</v>
      </c>
      <c r="E4" t="s">
        <v>2141</v>
      </c>
      <c r="F4">
        <v>89719</v>
      </c>
      <c r="G4">
        <v>1303342768</v>
      </c>
      <c r="H4" t="s">
        <v>2685</v>
      </c>
      <c r="I4" t="s">
        <v>2686</v>
      </c>
      <c r="J4" t="s">
        <v>2687</v>
      </c>
      <c r="K4" s="3" t="s">
        <v>1</v>
      </c>
      <c r="L4" s="11">
        <v>46.11</v>
      </c>
      <c r="M4" s="11">
        <v>45.83</v>
      </c>
      <c r="N4" s="6" t="str">
        <f t="shared" si="0"/>
        <v>Estrato A</v>
      </c>
      <c r="R4" s="35" t="s">
        <v>19</v>
      </c>
      <c r="S4" s="36">
        <f>MAX(L2:L5000)</f>
        <v>120.31</v>
      </c>
    </row>
    <row r="5" spans="1:30" x14ac:dyDescent="0.25">
      <c r="A5">
        <f t="shared" si="1"/>
        <v>4</v>
      </c>
      <c r="B5" t="s">
        <v>57</v>
      </c>
      <c r="C5">
        <v>2018</v>
      </c>
      <c r="D5">
        <v>4</v>
      </c>
      <c r="E5" t="s">
        <v>344</v>
      </c>
      <c r="F5">
        <v>89719</v>
      </c>
      <c r="G5">
        <v>928212851</v>
      </c>
      <c r="H5" t="s">
        <v>2678</v>
      </c>
      <c r="I5" t="s">
        <v>186</v>
      </c>
      <c r="J5" t="s">
        <v>187</v>
      </c>
      <c r="K5" s="3" t="s">
        <v>1</v>
      </c>
      <c r="L5" s="11">
        <v>13.5</v>
      </c>
      <c r="M5" s="11">
        <v>13.23</v>
      </c>
      <c r="N5" s="6" t="str">
        <f t="shared" si="0"/>
        <v>Estrato A</v>
      </c>
      <c r="R5" s="35" t="s">
        <v>20</v>
      </c>
      <c r="S5" s="36">
        <f>MIN(L2:L5000)</f>
        <v>13.5</v>
      </c>
    </row>
    <row r="6" spans="1:30" x14ac:dyDescent="0.25">
      <c r="A6">
        <f t="shared" si="1"/>
        <v>5</v>
      </c>
      <c r="B6" t="s">
        <v>57</v>
      </c>
      <c r="C6">
        <v>2018</v>
      </c>
      <c r="D6">
        <v>4</v>
      </c>
      <c r="E6" t="s">
        <v>344</v>
      </c>
      <c r="F6">
        <v>89719</v>
      </c>
      <c r="G6">
        <v>926366568</v>
      </c>
      <c r="H6" t="s">
        <v>2677</v>
      </c>
      <c r="I6" t="s">
        <v>186</v>
      </c>
      <c r="J6" t="s">
        <v>187</v>
      </c>
      <c r="K6" s="3" t="s">
        <v>1</v>
      </c>
      <c r="L6" s="11">
        <v>35.1</v>
      </c>
      <c r="M6" s="11">
        <v>34.56</v>
      </c>
      <c r="N6" s="6" t="str">
        <f t="shared" si="0"/>
        <v>Estrato A</v>
      </c>
      <c r="R6" s="35" t="s">
        <v>3</v>
      </c>
      <c r="S6" s="37">
        <f>S4-S5</f>
        <v>106.81</v>
      </c>
    </row>
    <row r="7" spans="1:30" x14ac:dyDescent="0.25">
      <c r="A7">
        <f t="shared" si="1"/>
        <v>6</v>
      </c>
      <c r="B7" t="s">
        <v>57</v>
      </c>
      <c r="C7">
        <v>2018</v>
      </c>
      <c r="D7">
        <v>4</v>
      </c>
      <c r="E7" t="s">
        <v>290</v>
      </c>
      <c r="F7">
        <v>89719</v>
      </c>
      <c r="G7">
        <v>913083572</v>
      </c>
      <c r="H7" t="s">
        <v>2467</v>
      </c>
      <c r="I7" t="s">
        <v>77</v>
      </c>
      <c r="J7" t="s">
        <v>78</v>
      </c>
      <c r="K7" s="3" t="s">
        <v>1</v>
      </c>
      <c r="L7" s="11">
        <v>23.4</v>
      </c>
      <c r="M7" s="11">
        <v>23.13</v>
      </c>
      <c r="N7" s="6" t="str">
        <f t="shared" si="0"/>
        <v>Estrato A</v>
      </c>
      <c r="R7" s="38">
        <v>0.8</v>
      </c>
      <c r="S7" s="39">
        <f>S6*R7</f>
        <v>85.448000000000008</v>
      </c>
    </row>
    <row r="8" spans="1:30" x14ac:dyDescent="0.25">
      <c r="A8">
        <f t="shared" si="1"/>
        <v>7</v>
      </c>
      <c r="B8" t="s">
        <v>57</v>
      </c>
      <c r="C8">
        <v>2018</v>
      </c>
      <c r="D8">
        <v>4</v>
      </c>
      <c r="E8" t="s">
        <v>290</v>
      </c>
      <c r="F8">
        <v>89719</v>
      </c>
      <c r="G8">
        <v>907196281</v>
      </c>
      <c r="H8" t="s">
        <v>2466</v>
      </c>
      <c r="I8" t="s">
        <v>2663</v>
      </c>
      <c r="J8" t="s">
        <v>2664</v>
      </c>
      <c r="K8" s="3" t="s">
        <v>1</v>
      </c>
      <c r="L8" s="11">
        <v>13.5</v>
      </c>
      <c r="M8" s="11">
        <v>13.23</v>
      </c>
      <c r="N8" s="6" t="str">
        <f t="shared" si="0"/>
        <v>Estrato A</v>
      </c>
      <c r="R8" s="40" t="s">
        <v>5</v>
      </c>
      <c r="S8" s="37">
        <v>1</v>
      </c>
      <c r="AB8" s="53" t="s">
        <v>8</v>
      </c>
      <c r="AC8" s="53"/>
      <c r="AD8" s="53"/>
    </row>
    <row r="9" spans="1:30" x14ac:dyDescent="0.25">
      <c r="A9">
        <f t="shared" si="1"/>
        <v>8</v>
      </c>
      <c r="B9" t="s">
        <v>57</v>
      </c>
      <c r="C9">
        <v>2018</v>
      </c>
      <c r="D9">
        <v>4</v>
      </c>
      <c r="E9" t="s">
        <v>87</v>
      </c>
      <c r="F9">
        <v>89719</v>
      </c>
      <c r="G9">
        <v>923036321</v>
      </c>
      <c r="H9" t="s">
        <v>2614</v>
      </c>
      <c r="I9" t="s">
        <v>630</v>
      </c>
      <c r="J9" t="s">
        <v>631</v>
      </c>
      <c r="K9" s="3" t="s">
        <v>1</v>
      </c>
      <c r="L9" s="11">
        <v>14.25</v>
      </c>
      <c r="M9" s="11">
        <v>13.97</v>
      </c>
      <c r="N9" s="6" t="str">
        <f t="shared" si="0"/>
        <v>Estrato A</v>
      </c>
      <c r="R9" s="32" t="s">
        <v>3299</v>
      </c>
      <c r="S9" s="41">
        <f>COUNTIF(N2:N5000,"Estrato A")</f>
        <v>13</v>
      </c>
    </row>
    <row r="10" spans="1:30" x14ac:dyDescent="0.25">
      <c r="A10">
        <f t="shared" si="1"/>
        <v>9</v>
      </c>
      <c r="B10" t="s">
        <v>57</v>
      </c>
      <c r="C10">
        <v>2018</v>
      </c>
      <c r="D10">
        <v>4</v>
      </c>
      <c r="E10" t="s">
        <v>87</v>
      </c>
      <c r="F10">
        <v>89719</v>
      </c>
      <c r="G10">
        <v>917854655</v>
      </c>
      <c r="H10" t="s">
        <v>2613</v>
      </c>
      <c r="I10" t="s">
        <v>2400</v>
      </c>
      <c r="J10" t="s">
        <v>2401</v>
      </c>
      <c r="K10" s="3" t="s">
        <v>1</v>
      </c>
      <c r="L10" s="11">
        <v>14.25</v>
      </c>
      <c r="M10" s="11">
        <v>13.97</v>
      </c>
      <c r="N10" s="6" t="str">
        <f t="shared" si="0"/>
        <v>Estrato A</v>
      </c>
      <c r="R10" s="32" t="s">
        <v>21</v>
      </c>
      <c r="S10" s="33">
        <f>IF(ISERROR(ROUND(1/((1/(POWER(ParámetrosEstadísticos!$B$5,2)*ParámetrosEstadísticos!$B$3*(1-ParámetrosEstadísticos!$B$3)/(POWER(ParámetrosEstadísticos!$B$6,2))))+(1/Plantilla!$S$9)),0)),"",ROUND(1/((1/(POWER(ParámetrosEstadísticos!$B$5,2)*ParámetrosEstadísticos!$B$3*(1-ParámetrosEstadísticos!$B$3)/(ParámetrosEstadísticos!$B$6*ParámetrosEstadísticos!$B$6)))+(1/Plantilla!$S$9)),0))</f>
        <v>10</v>
      </c>
      <c r="AB10" s="4" t="s">
        <v>7</v>
      </c>
      <c r="AC10" s="4" t="s">
        <v>6</v>
      </c>
      <c r="AD10" s="4"/>
    </row>
    <row r="11" spans="1:30" x14ac:dyDescent="0.25">
      <c r="A11">
        <f t="shared" si="1"/>
        <v>10</v>
      </c>
      <c r="B11" t="s">
        <v>57</v>
      </c>
      <c r="C11">
        <v>2018</v>
      </c>
      <c r="D11">
        <v>4</v>
      </c>
      <c r="E11" t="s">
        <v>87</v>
      </c>
      <c r="F11">
        <v>89719</v>
      </c>
      <c r="G11">
        <v>916666605</v>
      </c>
      <c r="H11" t="s">
        <v>2612</v>
      </c>
      <c r="I11" t="s">
        <v>2400</v>
      </c>
      <c r="J11" t="s">
        <v>2401</v>
      </c>
      <c r="K11" s="3" t="s">
        <v>1</v>
      </c>
      <c r="L11" s="11">
        <v>14.25</v>
      </c>
      <c r="M11" s="11">
        <v>13.97</v>
      </c>
      <c r="N11" s="6" t="str">
        <f t="shared" si="0"/>
        <v>Estrato A</v>
      </c>
      <c r="R11" s="31" t="s">
        <v>3300</v>
      </c>
      <c r="S11" s="47">
        <f>COUNTIF(N2:N5000,"Estrato B")</f>
        <v>2</v>
      </c>
      <c r="AB11">
        <v>1</v>
      </c>
      <c r="AC11">
        <v>13</v>
      </c>
    </row>
    <row r="12" spans="1:30" x14ac:dyDescent="0.25">
      <c r="A12">
        <f t="shared" si="1"/>
        <v>11</v>
      </c>
      <c r="B12" t="s">
        <v>57</v>
      </c>
      <c r="C12">
        <v>2018</v>
      </c>
      <c r="D12">
        <v>4</v>
      </c>
      <c r="E12" t="s">
        <v>87</v>
      </c>
      <c r="F12">
        <v>89719</v>
      </c>
      <c r="G12">
        <v>916193626</v>
      </c>
      <c r="H12" t="s">
        <v>2397</v>
      </c>
      <c r="I12" t="s">
        <v>232</v>
      </c>
      <c r="J12" t="s">
        <v>233</v>
      </c>
      <c r="K12" s="3" t="s">
        <v>1</v>
      </c>
      <c r="L12" s="11">
        <v>32.979999999999997</v>
      </c>
      <c r="M12" s="11">
        <v>32.979999999999997</v>
      </c>
      <c r="N12" s="6" t="str">
        <f t="shared" si="0"/>
        <v>Estrato A</v>
      </c>
      <c r="AB12">
        <v>2</v>
      </c>
      <c r="AC12">
        <v>2</v>
      </c>
    </row>
    <row r="13" spans="1:30" x14ac:dyDescent="0.25">
      <c r="A13">
        <f t="shared" si="1"/>
        <v>12</v>
      </c>
      <c r="B13" t="s">
        <v>57</v>
      </c>
      <c r="C13">
        <v>2018</v>
      </c>
      <c r="D13">
        <v>4</v>
      </c>
      <c r="E13" t="s">
        <v>87</v>
      </c>
      <c r="F13">
        <v>89719</v>
      </c>
      <c r="G13">
        <v>901770677</v>
      </c>
      <c r="H13" t="s">
        <v>2611</v>
      </c>
      <c r="I13" t="s">
        <v>2400</v>
      </c>
      <c r="J13" t="s">
        <v>2401</v>
      </c>
      <c r="K13" s="3" t="s">
        <v>1</v>
      </c>
      <c r="L13" s="11">
        <v>13.5</v>
      </c>
      <c r="M13" s="11">
        <v>13.23</v>
      </c>
      <c r="N13" s="6" t="str">
        <f t="shared" si="0"/>
        <v>Estrato A</v>
      </c>
      <c r="P13" s="54" t="s">
        <v>3302</v>
      </c>
      <c r="Q13" s="55"/>
      <c r="R13" s="55"/>
      <c r="S13" s="55"/>
      <c r="T13" s="56"/>
      <c r="U13" s="48"/>
      <c r="V13" s="57" t="s">
        <v>3301</v>
      </c>
      <c r="W13" s="57"/>
      <c r="X13" s="57"/>
      <c r="Y13" s="57"/>
      <c r="Z13" s="48"/>
      <c r="AA13" s="48"/>
      <c r="AB13">
        <v>3</v>
      </c>
      <c r="AC13">
        <v>1</v>
      </c>
    </row>
    <row r="14" spans="1:30" x14ac:dyDescent="0.25">
      <c r="A14">
        <f t="shared" si="1"/>
        <v>13</v>
      </c>
      <c r="B14" t="s">
        <v>57</v>
      </c>
      <c r="C14">
        <v>2018</v>
      </c>
      <c r="D14">
        <v>4</v>
      </c>
      <c r="E14" t="s">
        <v>58</v>
      </c>
      <c r="F14">
        <v>89719</v>
      </c>
      <c r="G14">
        <v>1201434204</v>
      </c>
      <c r="H14" t="s">
        <v>2594</v>
      </c>
      <c r="I14" t="s">
        <v>67</v>
      </c>
      <c r="J14" t="s">
        <v>68</v>
      </c>
      <c r="K14" s="3" t="s">
        <v>1</v>
      </c>
      <c r="L14" s="11">
        <v>26.84</v>
      </c>
      <c r="M14" s="11">
        <v>26.84</v>
      </c>
      <c r="N14" s="6" t="str">
        <f t="shared" si="0"/>
        <v>Estrato A</v>
      </c>
      <c r="P14" s="31" t="s">
        <v>7</v>
      </c>
      <c r="Q14" s="31" t="s">
        <v>3287</v>
      </c>
      <c r="R14" s="31" t="s">
        <v>18</v>
      </c>
      <c r="S14" s="31" t="s">
        <v>3288</v>
      </c>
      <c r="T14" s="31" t="s">
        <v>23</v>
      </c>
      <c r="U14" s="4"/>
      <c r="V14" s="31" t="s">
        <v>7</v>
      </c>
      <c r="W14" s="31" t="s">
        <v>18</v>
      </c>
      <c r="X14" s="31" t="s">
        <v>3288</v>
      </c>
      <c r="Y14" s="31" t="s">
        <v>23</v>
      </c>
      <c r="AA14" s="4" t="s">
        <v>3303</v>
      </c>
      <c r="AB14">
        <v>4</v>
      </c>
      <c r="AC14">
        <v>10</v>
      </c>
    </row>
    <row r="15" spans="1:30" x14ac:dyDescent="0.25">
      <c r="A15">
        <f t="shared" si="1"/>
        <v>14</v>
      </c>
      <c r="B15" t="s">
        <v>57</v>
      </c>
      <c r="C15">
        <v>2018</v>
      </c>
      <c r="D15">
        <v>4</v>
      </c>
      <c r="E15" t="s">
        <v>293</v>
      </c>
      <c r="F15">
        <v>89719</v>
      </c>
      <c r="G15">
        <v>907696769</v>
      </c>
      <c r="H15" t="s">
        <v>2674</v>
      </c>
      <c r="I15" t="s">
        <v>480</v>
      </c>
      <c r="J15" t="s">
        <v>481</v>
      </c>
      <c r="K15" s="3" t="s">
        <v>1</v>
      </c>
      <c r="L15" s="11">
        <v>113.96</v>
      </c>
      <c r="M15" s="11">
        <v>113.69</v>
      </c>
      <c r="N15" s="6" t="str">
        <f t="shared" si="0"/>
        <v>Estrato B</v>
      </c>
      <c r="P15">
        <f>IF(LEN(Q15)&gt;0,AB11,"")</f>
        <v>1</v>
      </c>
      <c r="Q15">
        <f>IF(AB11&lt;=$S$10,IF(AC11&gt;0,AC11,""),"")</f>
        <v>13</v>
      </c>
      <c r="R15">
        <f>IF(Q15="","",IFERROR(VLOOKUP(Q15,$A$2:$H$1000,7,FALSE),""))</f>
        <v>1201434204</v>
      </c>
      <c r="S15" t="str">
        <f>IF(Q15="","",IFERROR(VLOOKUP(Q15,$A$2:$N$1000,8,FALSE),""))</f>
        <v>BAJAÑA MEDINA LUCIA VITERBA</v>
      </c>
      <c r="T15" s="30">
        <f t="shared" ref="T15:T78" si="2">IF(Q15="","",IFERROR(VLOOKUP(Q15,$A$2:$N$1000,12,FALSE),""))</f>
        <v>26.84</v>
      </c>
      <c r="U15" s="30"/>
      <c r="V15" s="49">
        <f t="shared" ref="V15:V78" si="3">IF($S$11&gt;0,IF($S$11&gt;=AB11,AB11,""),"")</f>
        <v>1</v>
      </c>
      <c r="W15">
        <f>IF(AA15="","",IFERROR(VLOOKUP(AA15,$A$2:$H$1000,7,FALSE),""))</f>
        <v>907696769</v>
      </c>
      <c r="X15" s="30" t="str">
        <f>IF(AA15="","",IFERROR(VLOOKUP(AA15,$A$2:$H$1000,8,FALSE),""))</f>
        <v>ORTEGA QUINTO TIBURCIO</v>
      </c>
      <c r="Y15" s="11">
        <f>IF(AA15="","",IFERROR(VLOOKUP(AA15,$A$2:$L$1000,12,FALSE),""))</f>
        <v>113.96</v>
      </c>
      <c r="AA15" s="49">
        <f t="shared" ref="AA15:AA78" si="4">IFERROR(SUM($S$9,$S$11)-($S$11-V15),"")</f>
        <v>14</v>
      </c>
      <c r="AB15">
        <v>5</v>
      </c>
      <c r="AC15">
        <v>4</v>
      </c>
    </row>
    <row r="16" spans="1:30" x14ac:dyDescent="0.25">
      <c r="A16">
        <f t="shared" si="1"/>
        <v>15</v>
      </c>
      <c r="B16" t="s">
        <v>57</v>
      </c>
      <c r="C16">
        <v>2018</v>
      </c>
      <c r="D16">
        <v>4</v>
      </c>
      <c r="E16" t="s">
        <v>293</v>
      </c>
      <c r="F16">
        <v>89719</v>
      </c>
      <c r="G16">
        <v>200657658</v>
      </c>
      <c r="H16" t="s">
        <v>2673</v>
      </c>
      <c r="I16" t="s">
        <v>480</v>
      </c>
      <c r="J16" t="s">
        <v>481</v>
      </c>
      <c r="K16" s="3" t="s">
        <v>1</v>
      </c>
      <c r="L16" s="11">
        <v>120.31</v>
      </c>
      <c r="M16" s="11">
        <v>120.04</v>
      </c>
      <c r="N16" s="6" t="str">
        <f t="shared" si="0"/>
        <v>Estrato B</v>
      </c>
      <c r="P16">
        <f t="shared" ref="P16:P79" si="5">IF(LEN(Q16)&gt;0,AB12,"")</f>
        <v>2</v>
      </c>
      <c r="Q16">
        <f t="shared" ref="Q16:Q79" si="6">IF(AB12&lt;=$S$10,IF(AC12&gt;0,AC12,""),"")</f>
        <v>2</v>
      </c>
      <c r="R16">
        <f t="shared" ref="R16:R79" si="7">IF(Q16="","",IFERROR(VLOOKUP(Q16,$A$2:$H$1000,7,FALSE),""))</f>
        <v>941034118</v>
      </c>
      <c r="S16" t="str">
        <f t="shared" ref="S16:S79" si="8">IF(Q16="","",IFERROR(VLOOKUP(Q16,$A$2:$N$1000,8,FALSE),""))</f>
        <v>ZAMBRANO CABRERA GINGER LISSETTE</v>
      </c>
      <c r="T16" s="30">
        <f t="shared" si="2"/>
        <v>18.57</v>
      </c>
      <c r="U16" s="30"/>
      <c r="V16" s="49">
        <f t="shared" si="3"/>
        <v>2</v>
      </c>
      <c r="W16">
        <f t="shared" ref="W16:W79" si="9">IF(AA16="","",IFERROR(VLOOKUP(AA16,$A$2:$H$1000,7,FALSE),""))</f>
        <v>200657658</v>
      </c>
      <c r="X16" s="30" t="str">
        <f t="shared" ref="X16:X79" si="10">IF(AA16="","",IFERROR(VLOOKUP(AA16,$A$2:$H$1000,8,FALSE),""))</f>
        <v>PARIGUAMAN CURI MARIA MANUELA</v>
      </c>
      <c r="Y16" s="11">
        <f t="shared" ref="Y16:Y79" si="11">IF(AA16="","",IFERROR(VLOOKUP(AA16,$A$2:$L$1000,12,FALSE),""))</f>
        <v>120.31</v>
      </c>
      <c r="AA16" s="49">
        <f t="shared" si="4"/>
        <v>15</v>
      </c>
      <c r="AB16">
        <v>6</v>
      </c>
      <c r="AC16">
        <v>9</v>
      </c>
    </row>
    <row r="17" spans="1:29" x14ac:dyDescent="0.25">
      <c r="A17" t="str">
        <f t="shared" si="1"/>
        <v/>
      </c>
      <c r="K17" s="3"/>
      <c r="N17" s="6" t="str">
        <f t="shared" si="0"/>
        <v>ND</v>
      </c>
      <c r="P17">
        <f t="shared" si="5"/>
        <v>3</v>
      </c>
      <c r="Q17">
        <f t="shared" si="6"/>
        <v>1</v>
      </c>
      <c r="R17">
        <f t="shared" si="7"/>
        <v>1303723405</v>
      </c>
      <c r="S17" t="str">
        <f t="shared" si="8"/>
        <v>PERALTA ALBA DEL JESUS</v>
      </c>
      <c r="T17" s="30">
        <f t="shared" si="2"/>
        <v>22.23</v>
      </c>
      <c r="U17" s="30"/>
      <c r="V17" s="49" t="str">
        <f t="shared" si="3"/>
        <v/>
      </c>
      <c r="W17" t="str">
        <f t="shared" si="9"/>
        <v/>
      </c>
      <c r="X17" s="30" t="str">
        <f t="shared" si="10"/>
        <v/>
      </c>
      <c r="Y17" s="11" t="str">
        <f t="shared" si="11"/>
        <v/>
      </c>
      <c r="AA17" s="30" t="str">
        <f t="shared" si="4"/>
        <v/>
      </c>
      <c r="AB17">
        <v>7</v>
      </c>
      <c r="AC17">
        <v>3</v>
      </c>
    </row>
    <row r="18" spans="1:29" x14ac:dyDescent="0.25">
      <c r="A18" t="str">
        <f t="shared" si="1"/>
        <v/>
      </c>
      <c r="K18" s="3"/>
      <c r="N18" s="6" t="str">
        <f t="shared" si="0"/>
        <v>ND</v>
      </c>
      <c r="P18">
        <f t="shared" si="5"/>
        <v>4</v>
      </c>
      <c r="Q18">
        <f t="shared" si="6"/>
        <v>10</v>
      </c>
      <c r="R18">
        <f t="shared" si="7"/>
        <v>916666605</v>
      </c>
      <c r="S18" t="str">
        <f t="shared" si="8"/>
        <v>HOLGUIN DONOSO HILDA HORTENCIA</v>
      </c>
      <c r="T18" s="30">
        <f t="shared" si="2"/>
        <v>14.25</v>
      </c>
      <c r="U18" s="30"/>
      <c r="V18" s="49" t="str">
        <f t="shared" si="3"/>
        <v/>
      </c>
      <c r="W18" t="str">
        <f t="shared" si="9"/>
        <v/>
      </c>
      <c r="X18" s="30" t="str">
        <f t="shared" si="10"/>
        <v/>
      </c>
      <c r="Y18" s="11" t="str">
        <f t="shared" si="11"/>
        <v/>
      </c>
      <c r="AA18" s="30" t="str">
        <f t="shared" si="4"/>
        <v/>
      </c>
      <c r="AB18">
        <v>8</v>
      </c>
      <c r="AC18">
        <v>5</v>
      </c>
    </row>
    <row r="19" spans="1:29" x14ac:dyDescent="0.25">
      <c r="A19" t="str">
        <f t="shared" si="1"/>
        <v/>
      </c>
      <c r="K19" s="3"/>
      <c r="N19" s="6" t="str">
        <f t="shared" si="0"/>
        <v>ND</v>
      </c>
      <c r="P19">
        <f t="shared" si="5"/>
        <v>5</v>
      </c>
      <c r="Q19">
        <f t="shared" si="6"/>
        <v>4</v>
      </c>
      <c r="R19">
        <f t="shared" si="7"/>
        <v>928212851</v>
      </c>
      <c r="S19" t="str">
        <f t="shared" si="8"/>
        <v>BENITEZ PIGUAVE KEVIN ENRIQUE</v>
      </c>
      <c r="T19" s="30">
        <f t="shared" si="2"/>
        <v>13.5</v>
      </c>
      <c r="U19" s="30"/>
      <c r="V19" s="49" t="str">
        <f t="shared" si="3"/>
        <v/>
      </c>
      <c r="W19" t="str">
        <f t="shared" si="9"/>
        <v/>
      </c>
      <c r="X19" s="30" t="str">
        <f t="shared" si="10"/>
        <v/>
      </c>
      <c r="Y19" s="11" t="str">
        <f t="shared" si="11"/>
        <v/>
      </c>
      <c r="AA19" s="30" t="str">
        <f t="shared" si="4"/>
        <v/>
      </c>
      <c r="AB19">
        <v>9</v>
      </c>
      <c r="AC19">
        <v>8</v>
      </c>
    </row>
    <row r="20" spans="1:29" x14ac:dyDescent="0.25">
      <c r="A20" t="str">
        <f t="shared" si="1"/>
        <v/>
      </c>
      <c r="K20" s="3"/>
      <c r="N20" s="6" t="str">
        <f t="shared" si="0"/>
        <v>ND</v>
      </c>
      <c r="P20">
        <f t="shared" si="5"/>
        <v>6</v>
      </c>
      <c r="Q20">
        <f t="shared" si="6"/>
        <v>9</v>
      </c>
      <c r="R20">
        <f t="shared" si="7"/>
        <v>917854655</v>
      </c>
      <c r="S20" t="str">
        <f t="shared" si="8"/>
        <v>ANDRADE BURGOS IMELDA GRACELY</v>
      </c>
      <c r="T20" s="30">
        <f t="shared" si="2"/>
        <v>14.25</v>
      </c>
      <c r="U20" s="30"/>
      <c r="V20" s="49" t="str">
        <f t="shared" si="3"/>
        <v/>
      </c>
      <c r="W20" t="str">
        <f t="shared" si="9"/>
        <v/>
      </c>
      <c r="X20" s="30" t="str">
        <f t="shared" si="10"/>
        <v/>
      </c>
      <c r="Y20" s="11" t="str">
        <f t="shared" si="11"/>
        <v/>
      </c>
      <c r="AA20" s="30" t="str">
        <f t="shared" si="4"/>
        <v/>
      </c>
      <c r="AB20">
        <v>10</v>
      </c>
      <c r="AC20">
        <v>6</v>
      </c>
    </row>
    <row r="21" spans="1:29" x14ac:dyDescent="0.25">
      <c r="A21" t="str">
        <f t="shared" si="1"/>
        <v/>
      </c>
      <c r="K21" s="3"/>
      <c r="N21" s="6" t="str">
        <f t="shared" si="0"/>
        <v>ND</v>
      </c>
      <c r="P21">
        <f t="shared" si="5"/>
        <v>7</v>
      </c>
      <c r="Q21">
        <f t="shared" si="6"/>
        <v>3</v>
      </c>
      <c r="R21">
        <f t="shared" si="7"/>
        <v>1303342768</v>
      </c>
      <c r="S21" t="str">
        <f t="shared" si="8"/>
        <v>VILLAVICENCIO ZAMBRANO EUFEMIA CRISANTEMA</v>
      </c>
      <c r="T21" s="30">
        <f t="shared" si="2"/>
        <v>46.11</v>
      </c>
      <c r="U21" s="30"/>
      <c r="V21" s="49" t="str">
        <f t="shared" si="3"/>
        <v/>
      </c>
      <c r="W21" t="str">
        <f t="shared" si="9"/>
        <v/>
      </c>
      <c r="X21" s="30" t="str">
        <f t="shared" si="10"/>
        <v/>
      </c>
      <c r="Y21" s="11" t="str">
        <f t="shared" si="11"/>
        <v/>
      </c>
      <c r="AA21" s="30" t="str">
        <f t="shared" si="4"/>
        <v/>
      </c>
      <c r="AB21">
        <v>11</v>
      </c>
    </row>
    <row r="22" spans="1:29" x14ac:dyDescent="0.25">
      <c r="A22" t="str">
        <f t="shared" si="1"/>
        <v/>
      </c>
      <c r="K22" s="3"/>
      <c r="N22" s="6" t="str">
        <f t="shared" si="0"/>
        <v>ND</v>
      </c>
      <c r="P22">
        <f t="shared" si="5"/>
        <v>8</v>
      </c>
      <c r="Q22">
        <f t="shared" si="6"/>
        <v>5</v>
      </c>
      <c r="R22">
        <f t="shared" si="7"/>
        <v>926366568</v>
      </c>
      <c r="S22" t="str">
        <f t="shared" si="8"/>
        <v>BENITEZ PIGUAVE RONALD JORGE</v>
      </c>
      <c r="T22" s="30">
        <f t="shared" si="2"/>
        <v>35.1</v>
      </c>
      <c r="U22" s="30"/>
      <c r="V22" s="49" t="str">
        <f t="shared" si="3"/>
        <v/>
      </c>
      <c r="W22" t="str">
        <f t="shared" si="9"/>
        <v/>
      </c>
      <c r="X22" s="30" t="str">
        <f t="shared" si="10"/>
        <v/>
      </c>
      <c r="Y22" s="11" t="str">
        <f t="shared" si="11"/>
        <v/>
      </c>
      <c r="AA22" s="30" t="str">
        <f t="shared" si="4"/>
        <v/>
      </c>
      <c r="AB22">
        <v>12</v>
      </c>
    </row>
    <row r="23" spans="1:29" x14ac:dyDescent="0.25">
      <c r="A23" t="str">
        <f t="shared" si="1"/>
        <v/>
      </c>
      <c r="K23" s="3"/>
      <c r="N23" s="6" t="str">
        <f t="shared" si="0"/>
        <v>ND</v>
      </c>
      <c r="P23">
        <f t="shared" si="5"/>
        <v>9</v>
      </c>
      <c r="Q23">
        <f t="shared" si="6"/>
        <v>8</v>
      </c>
      <c r="R23">
        <f t="shared" si="7"/>
        <v>923036321</v>
      </c>
      <c r="S23" t="str">
        <f t="shared" si="8"/>
        <v>BERMELLO CEDEÑO CARMEN ELIZABETH</v>
      </c>
      <c r="T23" s="30">
        <f t="shared" si="2"/>
        <v>14.25</v>
      </c>
      <c r="U23" s="30"/>
      <c r="V23" s="49" t="str">
        <f t="shared" si="3"/>
        <v/>
      </c>
      <c r="W23" t="str">
        <f t="shared" si="9"/>
        <v/>
      </c>
      <c r="X23" s="30" t="str">
        <f t="shared" si="10"/>
        <v/>
      </c>
      <c r="Y23" s="11" t="str">
        <f t="shared" si="11"/>
        <v/>
      </c>
      <c r="AA23" s="30" t="str">
        <f t="shared" si="4"/>
        <v/>
      </c>
      <c r="AB23">
        <v>13</v>
      </c>
    </row>
    <row r="24" spans="1:29" x14ac:dyDescent="0.25">
      <c r="A24" t="str">
        <f t="shared" si="1"/>
        <v/>
      </c>
      <c r="K24" s="3"/>
      <c r="N24" s="6" t="str">
        <f t="shared" si="0"/>
        <v>ND</v>
      </c>
      <c r="P24">
        <f t="shared" si="5"/>
        <v>10</v>
      </c>
      <c r="Q24">
        <f t="shared" si="6"/>
        <v>6</v>
      </c>
      <c r="R24">
        <f t="shared" si="7"/>
        <v>913083572</v>
      </c>
      <c r="S24" t="str">
        <f t="shared" si="8"/>
        <v>DELGADO CEDENO ZOILA MARIA</v>
      </c>
      <c r="T24" s="30">
        <f t="shared" si="2"/>
        <v>23.4</v>
      </c>
      <c r="U24" s="30"/>
      <c r="V24" s="49" t="str">
        <f t="shared" si="3"/>
        <v/>
      </c>
      <c r="W24" t="str">
        <f t="shared" si="9"/>
        <v/>
      </c>
      <c r="X24" s="30" t="str">
        <f t="shared" si="10"/>
        <v/>
      </c>
      <c r="Y24" s="11" t="str">
        <f t="shared" si="11"/>
        <v/>
      </c>
      <c r="AA24" s="30" t="str">
        <f t="shared" si="4"/>
        <v/>
      </c>
      <c r="AB24">
        <v>14</v>
      </c>
    </row>
    <row r="25" spans="1:29" x14ac:dyDescent="0.25">
      <c r="A25" t="str">
        <f t="shared" si="1"/>
        <v/>
      </c>
      <c r="K25" s="3"/>
      <c r="N25" s="6" t="str">
        <f t="shared" si="0"/>
        <v>ND</v>
      </c>
      <c r="P25" t="str">
        <f t="shared" si="5"/>
        <v/>
      </c>
      <c r="Q25" t="str">
        <f t="shared" si="6"/>
        <v/>
      </c>
      <c r="R25" t="str">
        <f t="shared" si="7"/>
        <v/>
      </c>
      <c r="S25" t="str">
        <f t="shared" si="8"/>
        <v/>
      </c>
      <c r="T25" s="30" t="str">
        <f t="shared" si="2"/>
        <v/>
      </c>
      <c r="U25" s="30"/>
      <c r="V25" s="49" t="str">
        <f t="shared" si="3"/>
        <v/>
      </c>
      <c r="W25" t="str">
        <f t="shared" si="9"/>
        <v/>
      </c>
      <c r="X25" s="30" t="str">
        <f t="shared" si="10"/>
        <v/>
      </c>
      <c r="Y25" s="11" t="str">
        <f t="shared" si="11"/>
        <v/>
      </c>
      <c r="AA25" s="30" t="str">
        <f t="shared" si="4"/>
        <v/>
      </c>
      <c r="AB25">
        <v>15</v>
      </c>
    </row>
    <row r="26" spans="1:29" x14ac:dyDescent="0.25">
      <c r="A26" t="str">
        <f t="shared" si="1"/>
        <v/>
      </c>
      <c r="K26" s="3"/>
      <c r="N26" s="6" t="str">
        <f t="shared" si="0"/>
        <v>ND</v>
      </c>
      <c r="P26" t="str">
        <f t="shared" si="5"/>
        <v/>
      </c>
      <c r="Q26" t="str">
        <f t="shared" si="6"/>
        <v/>
      </c>
      <c r="R26" t="str">
        <f t="shared" si="7"/>
        <v/>
      </c>
      <c r="S26" t="str">
        <f t="shared" si="8"/>
        <v/>
      </c>
      <c r="T26" s="30" t="str">
        <f t="shared" si="2"/>
        <v/>
      </c>
      <c r="U26" s="30"/>
      <c r="V26" s="49" t="str">
        <f t="shared" si="3"/>
        <v/>
      </c>
      <c r="W26" t="str">
        <f t="shared" si="9"/>
        <v/>
      </c>
      <c r="X26" s="30" t="str">
        <f t="shared" si="10"/>
        <v/>
      </c>
      <c r="Y26" s="11" t="str">
        <f t="shared" si="11"/>
        <v/>
      </c>
      <c r="AA26" s="30" t="str">
        <f t="shared" si="4"/>
        <v/>
      </c>
      <c r="AB26">
        <v>16</v>
      </c>
    </row>
    <row r="27" spans="1:29" x14ac:dyDescent="0.25">
      <c r="A27" t="str">
        <f t="shared" si="1"/>
        <v/>
      </c>
      <c r="K27" s="3"/>
      <c r="N27" s="6" t="str">
        <f t="shared" si="0"/>
        <v>ND</v>
      </c>
      <c r="P27" t="str">
        <f t="shared" si="5"/>
        <v/>
      </c>
      <c r="Q27" t="str">
        <f t="shared" si="6"/>
        <v/>
      </c>
      <c r="R27" t="str">
        <f t="shared" si="7"/>
        <v/>
      </c>
      <c r="S27" t="str">
        <f t="shared" si="8"/>
        <v/>
      </c>
      <c r="T27" s="30" t="str">
        <f t="shared" si="2"/>
        <v/>
      </c>
      <c r="U27" s="30"/>
      <c r="V27" s="49" t="str">
        <f t="shared" si="3"/>
        <v/>
      </c>
      <c r="W27" t="str">
        <f t="shared" si="9"/>
        <v/>
      </c>
      <c r="X27" s="30" t="str">
        <f t="shared" si="10"/>
        <v/>
      </c>
      <c r="Y27" s="11" t="str">
        <f t="shared" si="11"/>
        <v/>
      </c>
      <c r="AA27" s="30" t="str">
        <f t="shared" si="4"/>
        <v/>
      </c>
      <c r="AB27">
        <v>17</v>
      </c>
    </row>
    <row r="28" spans="1:29" x14ac:dyDescent="0.25">
      <c r="A28" t="str">
        <f t="shared" si="1"/>
        <v/>
      </c>
      <c r="K28" s="3"/>
      <c r="N28" s="6" t="str">
        <f t="shared" si="0"/>
        <v>ND</v>
      </c>
      <c r="P28" t="str">
        <f t="shared" si="5"/>
        <v/>
      </c>
      <c r="Q28" t="str">
        <f t="shared" si="6"/>
        <v/>
      </c>
      <c r="R28" t="str">
        <f t="shared" si="7"/>
        <v/>
      </c>
      <c r="S28" t="str">
        <f t="shared" si="8"/>
        <v/>
      </c>
      <c r="T28" s="30" t="str">
        <f t="shared" si="2"/>
        <v/>
      </c>
      <c r="U28" s="30"/>
      <c r="V28" s="49" t="str">
        <f t="shared" si="3"/>
        <v/>
      </c>
      <c r="W28" t="str">
        <f t="shared" si="9"/>
        <v/>
      </c>
      <c r="X28" s="30" t="str">
        <f t="shared" si="10"/>
        <v/>
      </c>
      <c r="Y28" s="11" t="str">
        <f t="shared" si="11"/>
        <v/>
      </c>
      <c r="AA28" s="30" t="str">
        <f t="shared" si="4"/>
        <v/>
      </c>
      <c r="AB28">
        <v>18</v>
      </c>
    </row>
    <row r="29" spans="1:29" x14ac:dyDescent="0.25">
      <c r="A29" t="str">
        <f t="shared" si="1"/>
        <v/>
      </c>
      <c r="K29" s="3"/>
      <c r="N29" s="6" t="str">
        <f t="shared" si="0"/>
        <v>ND</v>
      </c>
      <c r="P29" t="str">
        <f t="shared" si="5"/>
        <v/>
      </c>
      <c r="Q29" t="str">
        <f t="shared" si="6"/>
        <v/>
      </c>
      <c r="R29" t="str">
        <f t="shared" si="7"/>
        <v/>
      </c>
      <c r="S29" t="str">
        <f t="shared" si="8"/>
        <v/>
      </c>
      <c r="T29" s="30" t="str">
        <f t="shared" si="2"/>
        <v/>
      </c>
      <c r="U29" s="30"/>
      <c r="V29" s="49" t="str">
        <f t="shared" si="3"/>
        <v/>
      </c>
      <c r="W29" t="str">
        <f t="shared" si="9"/>
        <v/>
      </c>
      <c r="X29" s="30" t="str">
        <f t="shared" si="10"/>
        <v/>
      </c>
      <c r="Y29" s="11" t="str">
        <f t="shared" si="11"/>
        <v/>
      </c>
      <c r="AA29" s="30" t="str">
        <f t="shared" si="4"/>
        <v/>
      </c>
      <c r="AB29">
        <v>19</v>
      </c>
    </row>
    <row r="30" spans="1:29" x14ac:dyDescent="0.25">
      <c r="A30" t="str">
        <f t="shared" si="1"/>
        <v/>
      </c>
      <c r="K30" s="3"/>
      <c r="N30" s="6" t="str">
        <f t="shared" si="0"/>
        <v>ND</v>
      </c>
      <c r="P30" t="str">
        <f t="shared" si="5"/>
        <v/>
      </c>
      <c r="Q30" t="str">
        <f t="shared" si="6"/>
        <v/>
      </c>
      <c r="R30" t="str">
        <f t="shared" si="7"/>
        <v/>
      </c>
      <c r="S30" t="str">
        <f t="shared" si="8"/>
        <v/>
      </c>
      <c r="T30" s="30" t="str">
        <f t="shared" si="2"/>
        <v/>
      </c>
      <c r="U30" s="30"/>
      <c r="V30" s="49" t="str">
        <f t="shared" si="3"/>
        <v/>
      </c>
      <c r="W30" t="str">
        <f t="shared" si="9"/>
        <v/>
      </c>
      <c r="X30" s="30" t="str">
        <f t="shared" si="10"/>
        <v/>
      </c>
      <c r="Y30" s="11" t="str">
        <f t="shared" si="11"/>
        <v/>
      </c>
      <c r="AA30" s="30" t="str">
        <f t="shared" si="4"/>
        <v/>
      </c>
      <c r="AB30">
        <v>20</v>
      </c>
    </row>
    <row r="31" spans="1:29" x14ac:dyDescent="0.25">
      <c r="A31" t="str">
        <f t="shared" si="1"/>
        <v/>
      </c>
      <c r="K31" s="3"/>
      <c r="N31" s="6" t="str">
        <f t="shared" si="0"/>
        <v>ND</v>
      </c>
      <c r="P31" t="str">
        <f t="shared" si="5"/>
        <v/>
      </c>
      <c r="Q31" t="str">
        <f t="shared" si="6"/>
        <v/>
      </c>
      <c r="R31" t="str">
        <f t="shared" si="7"/>
        <v/>
      </c>
      <c r="S31" t="str">
        <f t="shared" si="8"/>
        <v/>
      </c>
      <c r="T31" s="30" t="str">
        <f t="shared" si="2"/>
        <v/>
      </c>
      <c r="U31" s="30"/>
      <c r="V31" s="49" t="str">
        <f t="shared" si="3"/>
        <v/>
      </c>
      <c r="W31" t="str">
        <f t="shared" si="9"/>
        <v/>
      </c>
      <c r="X31" s="30" t="str">
        <f t="shared" si="10"/>
        <v/>
      </c>
      <c r="Y31" s="11" t="str">
        <f t="shared" si="11"/>
        <v/>
      </c>
      <c r="AA31" s="30" t="str">
        <f t="shared" si="4"/>
        <v/>
      </c>
      <c r="AB31">
        <v>21</v>
      </c>
    </row>
    <row r="32" spans="1:29" x14ac:dyDescent="0.25">
      <c r="A32" t="str">
        <f t="shared" si="1"/>
        <v/>
      </c>
      <c r="K32" s="3"/>
      <c r="N32" s="6" t="str">
        <f t="shared" si="0"/>
        <v>ND</v>
      </c>
      <c r="P32" t="str">
        <f t="shared" si="5"/>
        <v/>
      </c>
      <c r="Q32" t="str">
        <f t="shared" si="6"/>
        <v/>
      </c>
      <c r="R32" t="str">
        <f t="shared" si="7"/>
        <v/>
      </c>
      <c r="S32" t="str">
        <f t="shared" si="8"/>
        <v/>
      </c>
      <c r="T32" s="30" t="str">
        <f t="shared" si="2"/>
        <v/>
      </c>
      <c r="U32" s="30"/>
      <c r="V32" s="49" t="str">
        <f t="shared" si="3"/>
        <v/>
      </c>
      <c r="W32" t="str">
        <f t="shared" si="9"/>
        <v/>
      </c>
      <c r="X32" s="30" t="str">
        <f t="shared" si="10"/>
        <v/>
      </c>
      <c r="Y32" s="11" t="str">
        <f t="shared" si="11"/>
        <v/>
      </c>
      <c r="AA32" s="30" t="str">
        <f t="shared" si="4"/>
        <v/>
      </c>
      <c r="AB32">
        <v>22</v>
      </c>
    </row>
    <row r="33" spans="1:28" x14ac:dyDescent="0.25">
      <c r="A33" t="str">
        <f t="shared" si="1"/>
        <v/>
      </c>
      <c r="K33" s="3"/>
      <c r="N33" s="6" t="str">
        <f t="shared" si="0"/>
        <v>ND</v>
      </c>
      <c r="P33" t="str">
        <f t="shared" si="5"/>
        <v/>
      </c>
      <c r="Q33" t="str">
        <f t="shared" si="6"/>
        <v/>
      </c>
      <c r="R33" t="str">
        <f t="shared" si="7"/>
        <v/>
      </c>
      <c r="S33" t="str">
        <f t="shared" si="8"/>
        <v/>
      </c>
      <c r="T33" s="30" t="str">
        <f t="shared" si="2"/>
        <v/>
      </c>
      <c r="U33" s="30"/>
      <c r="V33" s="49" t="str">
        <f t="shared" si="3"/>
        <v/>
      </c>
      <c r="W33" t="str">
        <f t="shared" si="9"/>
        <v/>
      </c>
      <c r="X33" s="30" t="str">
        <f t="shared" si="10"/>
        <v/>
      </c>
      <c r="Y33" s="11" t="str">
        <f t="shared" si="11"/>
        <v/>
      </c>
      <c r="AA33" s="30" t="str">
        <f t="shared" si="4"/>
        <v/>
      </c>
      <c r="AB33">
        <v>23</v>
      </c>
    </row>
    <row r="34" spans="1:28" x14ac:dyDescent="0.25">
      <c r="A34" t="str">
        <f t="shared" si="1"/>
        <v/>
      </c>
      <c r="K34" s="3"/>
      <c r="N34" s="6" t="str">
        <f t="shared" si="0"/>
        <v>ND</v>
      </c>
      <c r="P34" t="str">
        <f t="shared" si="5"/>
        <v/>
      </c>
      <c r="Q34" t="str">
        <f t="shared" si="6"/>
        <v/>
      </c>
      <c r="R34" t="str">
        <f t="shared" si="7"/>
        <v/>
      </c>
      <c r="S34" t="str">
        <f t="shared" si="8"/>
        <v/>
      </c>
      <c r="T34" s="30" t="str">
        <f t="shared" si="2"/>
        <v/>
      </c>
      <c r="U34" s="30"/>
      <c r="V34" s="49" t="str">
        <f t="shared" si="3"/>
        <v/>
      </c>
      <c r="W34" t="str">
        <f t="shared" si="9"/>
        <v/>
      </c>
      <c r="X34" s="30" t="str">
        <f t="shared" si="10"/>
        <v/>
      </c>
      <c r="Y34" s="11" t="str">
        <f t="shared" si="11"/>
        <v/>
      </c>
      <c r="AA34" s="30" t="str">
        <f t="shared" si="4"/>
        <v/>
      </c>
      <c r="AB34">
        <v>24</v>
      </c>
    </row>
    <row r="35" spans="1:28" x14ac:dyDescent="0.25">
      <c r="A35" t="str">
        <f t="shared" si="1"/>
        <v/>
      </c>
      <c r="K35" s="3"/>
      <c r="N35" s="6" t="str">
        <f t="shared" si="0"/>
        <v>ND</v>
      </c>
      <c r="P35" t="str">
        <f t="shared" si="5"/>
        <v/>
      </c>
      <c r="Q35" t="str">
        <f t="shared" si="6"/>
        <v/>
      </c>
      <c r="R35" t="str">
        <f t="shared" si="7"/>
        <v/>
      </c>
      <c r="S35" t="str">
        <f t="shared" si="8"/>
        <v/>
      </c>
      <c r="T35" s="30" t="str">
        <f t="shared" si="2"/>
        <v/>
      </c>
      <c r="U35" s="30"/>
      <c r="V35" s="49" t="str">
        <f t="shared" si="3"/>
        <v/>
      </c>
      <c r="W35" t="str">
        <f t="shared" si="9"/>
        <v/>
      </c>
      <c r="X35" s="30" t="str">
        <f t="shared" si="10"/>
        <v/>
      </c>
      <c r="Y35" s="11" t="str">
        <f t="shared" si="11"/>
        <v/>
      </c>
      <c r="AA35" s="30" t="str">
        <f t="shared" si="4"/>
        <v/>
      </c>
      <c r="AB35">
        <v>25</v>
      </c>
    </row>
    <row r="36" spans="1:28" x14ac:dyDescent="0.25">
      <c r="A36" t="str">
        <f t="shared" si="1"/>
        <v/>
      </c>
      <c r="K36" s="3"/>
      <c r="N36" s="6" t="str">
        <f t="shared" si="0"/>
        <v>ND</v>
      </c>
      <c r="P36" t="str">
        <f t="shared" si="5"/>
        <v/>
      </c>
      <c r="Q36" t="str">
        <f t="shared" si="6"/>
        <v/>
      </c>
      <c r="R36" t="str">
        <f t="shared" si="7"/>
        <v/>
      </c>
      <c r="S36" t="str">
        <f t="shared" si="8"/>
        <v/>
      </c>
      <c r="T36" s="30" t="str">
        <f t="shared" si="2"/>
        <v/>
      </c>
      <c r="U36" s="30"/>
      <c r="V36" s="49" t="str">
        <f t="shared" si="3"/>
        <v/>
      </c>
      <c r="W36" t="str">
        <f t="shared" si="9"/>
        <v/>
      </c>
      <c r="X36" s="30" t="str">
        <f t="shared" si="10"/>
        <v/>
      </c>
      <c r="Y36" s="11" t="str">
        <f t="shared" si="11"/>
        <v/>
      </c>
      <c r="AA36" s="30" t="str">
        <f t="shared" si="4"/>
        <v/>
      </c>
      <c r="AB36">
        <v>26</v>
      </c>
    </row>
    <row r="37" spans="1:28" x14ac:dyDescent="0.25">
      <c r="A37" t="str">
        <f t="shared" si="1"/>
        <v/>
      </c>
      <c r="K37" s="3"/>
      <c r="N37" s="6" t="str">
        <f t="shared" si="0"/>
        <v>ND</v>
      </c>
      <c r="P37" t="str">
        <f t="shared" si="5"/>
        <v/>
      </c>
      <c r="Q37" t="str">
        <f t="shared" si="6"/>
        <v/>
      </c>
      <c r="R37" t="str">
        <f t="shared" si="7"/>
        <v/>
      </c>
      <c r="S37" t="str">
        <f t="shared" si="8"/>
        <v/>
      </c>
      <c r="T37" s="30" t="str">
        <f t="shared" si="2"/>
        <v/>
      </c>
      <c r="U37" s="30"/>
      <c r="V37" s="49" t="str">
        <f t="shared" si="3"/>
        <v/>
      </c>
      <c r="W37" t="str">
        <f t="shared" si="9"/>
        <v/>
      </c>
      <c r="X37" s="30" t="str">
        <f t="shared" si="10"/>
        <v/>
      </c>
      <c r="Y37" s="11" t="str">
        <f t="shared" si="11"/>
        <v/>
      </c>
      <c r="AA37" s="30" t="str">
        <f t="shared" si="4"/>
        <v/>
      </c>
      <c r="AB37">
        <v>27</v>
      </c>
    </row>
    <row r="38" spans="1:28" x14ac:dyDescent="0.25">
      <c r="A38" t="str">
        <f t="shared" si="1"/>
        <v/>
      </c>
      <c r="K38" s="3"/>
      <c r="N38" s="6" t="str">
        <f t="shared" si="0"/>
        <v>ND</v>
      </c>
      <c r="P38" t="str">
        <f t="shared" si="5"/>
        <v/>
      </c>
      <c r="Q38" t="str">
        <f t="shared" si="6"/>
        <v/>
      </c>
      <c r="R38" t="str">
        <f t="shared" si="7"/>
        <v/>
      </c>
      <c r="S38" t="str">
        <f t="shared" si="8"/>
        <v/>
      </c>
      <c r="T38" s="30" t="str">
        <f t="shared" si="2"/>
        <v/>
      </c>
      <c r="U38" s="30"/>
      <c r="V38" s="49" t="str">
        <f t="shared" si="3"/>
        <v/>
      </c>
      <c r="W38" t="str">
        <f t="shared" si="9"/>
        <v/>
      </c>
      <c r="X38" s="30" t="str">
        <f t="shared" si="10"/>
        <v/>
      </c>
      <c r="Y38" s="11" t="str">
        <f t="shared" si="11"/>
        <v/>
      </c>
      <c r="AA38" s="30" t="str">
        <f t="shared" si="4"/>
        <v/>
      </c>
      <c r="AB38">
        <v>28</v>
      </c>
    </row>
    <row r="39" spans="1:28" x14ac:dyDescent="0.25">
      <c r="A39" t="str">
        <f t="shared" si="1"/>
        <v/>
      </c>
      <c r="K39" s="3"/>
      <c r="N39" s="6" t="str">
        <f t="shared" si="0"/>
        <v>ND</v>
      </c>
      <c r="P39" t="str">
        <f t="shared" si="5"/>
        <v/>
      </c>
      <c r="Q39" t="str">
        <f t="shared" si="6"/>
        <v/>
      </c>
      <c r="R39" t="str">
        <f t="shared" si="7"/>
        <v/>
      </c>
      <c r="S39" t="str">
        <f t="shared" si="8"/>
        <v/>
      </c>
      <c r="T39" s="30" t="str">
        <f t="shared" si="2"/>
        <v/>
      </c>
      <c r="U39" s="30"/>
      <c r="V39" s="49" t="str">
        <f t="shared" si="3"/>
        <v/>
      </c>
      <c r="W39" t="str">
        <f t="shared" si="9"/>
        <v/>
      </c>
      <c r="X39" s="30" t="str">
        <f t="shared" si="10"/>
        <v/>
      </c>
      <c r="Y39" s="11" t="str">
        <f t="shared" si="11"/>
        <v/>
      </c>
      <c r="AA39" s="30" t="str">
        <f t="shared" si="4"/>
        <v/>
      </c>
      <c r="AB39">
        <v>29</v>
      </c>
    </row>
    <row r="40" spans="1:28" x14ac:dyDescent="0.25">
      <c r="A40" t="str">
        <f t="shared" si="1"/>
        <v/>
      </c>
      <c r="K40" s="3"/>
      <c r="N40" s="6" t="str">
        <f t="shared" si="0"/>
        <v>ND</v>
      </c>
      <c r="P40" t="str">
        <f t="shared" si="5"/>
        <v/>
      </c>
      <c r="Q40" t="str">
        <f t="shared" si="6"/>
        <v/>
      </c>
      <c r="R40" t="str">
        <f t="shared" si="7"/>
        <v/>
      </c>
      <c r="S40" t="str">
        <f t="shared" si="8"/>
        <v/>
      </c>
      <c r="T40" s="30" t="str">
        <f t="shared" si="2"/>
        <v/>
      </c>
      <c r="U40" s="30"/>
      <c r="V40" s="49" t="str">
        <f t="shared" si="3"/>
        <v/>
      </c>
      <c r="W40" t="str">
        <f t="shared" si="9"/>
        <v/>
      </c>
      <c r="X40" s="30" t="str">
        <f t="shared" si="10"/>
        <v/>
      </c>
      <c r="Y40" s="11" t="str">
        <f t="shared" si="11"/>
        <v/>
      </c>
      <c r="AA40" s="30" t="str">
        <f t="shared" si="4"/>
        <v/>
      </c>
      <c r="AB40">
        <v>30</v>
      </c>
    </row>
    <row r="41" spans="1:28" x14ac:dyDescent="0.25">
      <c r="A41" t="str">
        <f t="shared" si="1"/>
        <v/>
      </c>
      <c r="K41" s="3"/>
      <c r="N41" s="6" t="str">
        <f t="shared" si="0"/>
        <v>ND</v>
      </c>
      <c r="P41" t="str">
        <f t="shared" si="5"/>
        <v/>
      </c>
      <c r="Q41" t="str">
        <f t="shared" si="6"/>
        <v/>
      </c>
      <c r="R41" t="str">
        <f t="shared" si="7"/>
        <v/>
      </c>
      <c r="S41" t="str">
        <f t="shared" si="8"/>
        <v/>
      </c>
      <c r="T41" s="30" t="str">
        <f t="shared" si="2"/>
        <v/>
      </c>
      <c r="U41" s="30"/>
      <c r="V41" s="49" t="str">
        <f t="shared" si="3"/>
        <v/>
      </c>
      <c r="W41" t="str">
        <f t="shared" si="9"/>
        <v/>
      </c>
      <c r="X41" s="30" t="str">
        <f t="shared" si="10"/>
        <v/>
      </c>
      <c r="Y41" s="11" t="str">
        <f t="shared" si="11"/>
        <v/>
      </c>
      <c r="AA41" s="30" t="str">
        <f t="shared" si="4"/>
        <v/>
      </c>
      <c r="AB41">
        <v>31</v>
      </c>
    </row>
    <row r="42" spans="1:28" x14ac:dyDescent="0.25">
      <c r="A42" t="str">
        <f t="shared" si="1"/>
        <v/>
      </c>
      <c r="K42" s="3"/>
      <c r="N42" s="6" t="str">
        <f t="shared" si="0"/>
        <v>ND</v>
      </c>
      <c r="P42" t="str">
        <f t="shared" si="5"/>
        <v/>
      </c>
      <c r="Q42" t="str">
        <f t="shared" si="6"/>
        <v/>
      </c>
      <c r="R42" t="str">
        <f t="shared" si="7"/>
        <v/>
      </c>
      <c r="S42" t="str">
        <f t="shared" si="8"/>
        <v/>
      </c>
      <c r="T42" s="30" t="str">
        <f t="shared" si="2"/>
        <v/>
      </c>
      <c r="U42" s="30"/>
      <c r="V42" s="49" t="str">
        <f t="shared" si="3"/>
        <v/>
      </c>
      <c r="W42" t="str">
        <f t="shared" si="9"/>
        <v/>
      </c>
      <c r="X42" s="30" t="str">
        <f t="shared" si="10"/>
        <v/>
      </c>
      <c r="Y42" s="11" t="str">
        <f t="shared" si="11"/>
        <v/>
      </c>
      <c r="AA42" s="30" t="str">
        <f t="shared" si="4"/>
        <v/>
      </c>
      <c r="AB42">
        <v>32</v>
      </c>
    </row>
    <row r="43" spans="1:28" x14ac:dyDescent="0.25">
      <c r="A43" t="str">
        <f t="shared" si="1"/>
        <v/>
      </c>
      <c r="K43" s="3"/>
      <c r="N43" s="6" t="str">
        <f t="shared" si="0"/>
        <v>ND</v>
      </c>
      <c r="P43" t="str">
        <f t="shared" si="5"/>
        <v/>
      </c>
      <c r="Q43" t="str">
        <f t="shared" si="6"/>
        <v/>
      </c>
      <c r="R43" t="str">
        <f t="shared" si="7"/>
        <v/>
      </c>
      <c r="S43" t="str">
        <f t="shared" si="8"/>
        <v/>
      </c>
      <c r="T43" s="30" t="str">
        <f t="shared" si="2"/>
        <v/>
      </c>
      <c r="U43" s="30"/>
      <c r="V43" s="49" t="str">
        <f t="shared" si="3"/>
        <v/>
      </c>
      <c r="W43" t="str">
        <f t="shared" si="9"/>
        <v/>
      </c>
      <c r="X43" s="30" t="str">
        <f t="shared" si="10"/>
        <v/>
      </c>
      <c r="Y43" s="11" t="str">
        <f t="shared" si="11"/>
        <v/>
      </c>
      <c r="AA43" s="30" t="str">
        <f t="shared" si="4"/>
        <v/>
      </c>
      <c r="AB43">
        <v>33</v>
      </c>
    </row>
    <row r="44" spans="1:28" x14ac:dyDescent="0.25">
      <c r="A44" t="str">
        <f t="shared" si="1"/>
        <v/>
      </c>
      <c r="K44" s="3"/>
      <c r="N44" s="6" t="str">
        <f t="shared" si="0"/>
        <v>ND</v>
      </c>
      <c r="P44" t="str">
        <f t="shared" si="5"/>
        <v/>
      </c>
      <c r="Q44" t="str">
        <f t="shared" si="6"/>
        <v/>
      </c>
      <c r="R44" t="str">
        <f t="shared" si="7"/>
        <v/>
      </c>
      <c r="S44" t="str">
        <f t="shared" si="8"/>
        <v/>
      </c>
      <c r="T44" s="30" t="str">
        <f t="shared" si="2"/>
        <v/>
      </c>
      <c r="U44" s="30"/>
      <c r="V44" s="49" t="str">
        <f t="shared" si="3"/>
        <v/>
      </c>
      <c r="W44" t="str">
        <f t="shared" si="9"/>
        <v/>
      </c>
      <c r="X44" s="30" t="str">
        <f t="shared" si="10"/>
        <v/>
      </c>
      <c r="Y44" s="11" t="str">
        <f t="shared" si="11"/>
        <v/>
      </c>
      <c r="AA44" s="30" t="str">
        <f t="shared" si="4"/>
        <v/>
      </c>
      <c r="AB44">
        <v>34</v>
      </c>
    </row>
    <row r="45" spans="1:28" x14ac:dyDescent="0.25">
      <c r="A45" t="str">
        <f t="shared" si="1"/>
        <v/>
      </c>
      <c r="K45" s="3"/>
      <c r="N45" s="6" t="str">
        <f t="shared" si="0"/>
        <v>ND</v>
      </c>
      <c r="P45" t="str">
        <f t="shared" si="5"/>
        <v/>
      </c>
      <c r="Q45" t="str">
        <f t="shared" si="6"/>
        <v/>
      </c>
      <c r="R45" t="str">
        <f t="shared" si="7"/>
        <v/>
      </c>
      <c r="S45" t="str">
        <f t="shared" si="8"/>
        <v/>
      </c>
      <c r="T45" s="30" t="str">
        <f t="shared" si="2"/>
        <v/>
      </c>
      <c r="U45" s="30"/>
      <c r="V45" s="49" t="str">
        <f t="shared" si="3"/>
        <v/>
      </c>
      <c r="W45" t="str">
        <f t="shared" si="9"/>
        <v/>
      </c>
      <c r="X45" s="30" t="str">
        <f t="shared" si="10"/>
        <v/>
      </c>
      <c r="Y45" s="11" t="str">
        <f t="shared" si="11"/>
        <v/>
      </c>
      <c r="AA45" s="30" t="str">
        <f t="shared" si="4"/>
        <v/>
      </c>
      <c r="AB45">
        <v>35</v>
      </c>
    </row>
    <row r="46" spans="1:28" x14ac:dyDescent="0.25">
      <c r="A46" t="str">
        <f t="shared" si="1"/>
        <v/>
      </c>
      <c r="K46" s="3"/>
      <c r="N46" s="6" t="str">
        <f t="shared" si="0"/>
        <v>ND</v>
      </c>
      <c r="P46" t="str">
        <f t="shared" si="5"/>
        <v/>
      </c>
      <c r="Q46" t="str">
        <f t="shared" si="6"/>
        <v/>
      </c>
      <c r="R46" t="str">
        <f t="shared" si="7"/>
        <v/>
      </c>
      <c r="S46" t="str">
        <f t="shared" si="8"/>
        <v/>
      </c>
      <c r="T46" s="30" t="str">
        <f t="shared" si="2"/>
        <v/>
      </c>
      <c r="U46" s="30"/>
      <c r="V46" s="49" t="str">
        <f t="shared" si="3"/>
        <v/>
      </c>
      <c r="W46" t="str">
        <f t="shared" si="9"/>
        <v/>
      </c>
      <c r="X46" s="30" t="str">
        <f t="shared" si="10"/>
        <v/>
      </c>
      <c r="Y46" s="11" t="str">
        <f t="shared" si="11"/>
        <v/>
      </c>
      <c r="AA46" s="30" t="str">
        <f t="shared" si="4"/>
        <v/>
      </c>
      <c r="AB46">
        <v>36</v>
      </c>
    </row>
    <row r="47" spans="1:28" x14ac:dyDescent="0.25">
      <c r="A47" t="str">
        <f t="shared" si="1"/>
        <v/>
      </c>
      <c r="K47" s="3"/>
      <c r="N47" s="6" t="str">
        <f t="shared" si="0"/>
        <v>ND</v>
      </c>
      <c r="P47" t="str">
        <f t="shared" si="5"/>
        <v/>
      </c>
      <c r="Q47" t="str">
        <f t="shared" si="6"/>
        <v/>
      </c>
      <c r="R47" t="str">
        <f t="shared" si="7"/>
        <v/>
      </c>
      <c r="S47" t="str">
        <f t="shared" si="8"/>
        <v/>
      </c>
      <c r="T47" s="30" t="str">
        <f t="shared" si="2"/>
        <v/>
      </c>
      <c r="U47" s="30"/>
      <c r="V47" s="49" t="str">
        <f t="shared" si="3"/>
        <v/>
      </c>
      <c r="W47" t="str">
        <f t="shared" si="9"/>
        <v/>
      </c>
      <c r="X47" s="30" t="str">
        <f t="shared" si="10"/>
        <v/>
      </c>
      <c r="Y47" s="11" t="str">
        <f t="shared" si="11"/>
        <v/>
      </c>
      <c r="AA47" s="30" t="str">
        <f t="shared" si="4"/>
        <v/>
      </c>
      <c r="AB47">
        <v>37</v>
      </c>
    </row>
    <row r="48" spans="1:28" x14ac:dyDescent="0.25">
      <c r="A48" t="str">
        <f t="shared" si="1"/>
        <v/>
      </c>
      <c r="K48" s="3"/>
      <c r="N48" s="6" t="str">
        <f t="shared" si="0"/>
        <v>ND</v>
      </c>
      <c r="P48" t="str">
        <f t="shared" si="5"/>
        <v/>
      </c>
      <c r="Q48" t="str">
        <f t="shared" si="6"/>
        <v/>
      </c>
      <c r="R48" t="str">
        <f t="shared" si="7"/>
        <v/>
      </c>
      <c r="S48" t="str">
        <f t="shared" si="8"/>
        <v/>
      </c>
      <c r="T48" s="30" t="str">
        <f t="shared" si="2"/>
        <v/>
      </c>
      <c r="U48" s="30"/>
      <c r="V48" s="49" t="str">
        <f t="shared" si="3"/>
        <v/>
      </c>
      <c r="W48" t="str">
        <f t="shared" si="9"/>
        <v/>
      </c>
      <c r="X48" s="30" t="str">
        <f t="shared" si="10"/>
        <v/>
      </c>
      <c r="Y48" s="11" t="str">
        <f t="shared" si="11"/>
        <v/>
      </c>
      <c r="AA48" s="30" t="str">
        <f t="shared" si="4"/>
        <v/>
      </c>
      <c r="AB48">
        <v>38</v>
      </c>
    </row>
    <row r="49" spans="1:28" x14ac:dyDescent="0.25">
      <c r="A49" t="str">
        <f t="shared" si="1"/>
        <v/>
      </c>
      <c r="K49" s="3"/>
      <c r="N49" s="6" t="str">
        <f t="shared" si="0"/>
        <v>ND</v>
      </c>
      <c r="P49" t="str">
        <f t="shared" si="5"/>
        <v/>
      </c>
      <c r="Q49" t="str">
        <f t="shared" si="6"/>
        <v/>
      </c>
      <c r="R49" t="str">
        <f t="shared" si="7"/>
        <v/>
      </c>
      <c r="S49" t="str">
        <f t="shared" si="8"/>
        <v/>
      </c>
      <c r="T49" s="30" t="str">
        <f t="shared" si="2"/>
        <v/>
      </c>
      <c r="U49" s="30"/>
      <c r="V49" s="49" t="str">
        <f t="shared" si="3"/>
        <v/>
      </c>
      <c r="W49" t="str">
        <f t="shared" si="9"/>
        <v/>
      </c>
      <c r="X49" s="30" t="str">
        <f t="shared" si="10"/>
        <v/>
      </c>
      <c r="Y49" s="11" t="str">
        <f t="shared" si="11"/>
        <v/>
      </c>
      <c r="AA49" s="30" t="str">
        <f t="shared" si="4"/>
        <v/>
      </c>
      <c r="AB49">
        <v>39</v>
      </c>
    </row>
    <row r="50" spans="1:28" x14ac:dyDescent="0.25">
      <c r="A50" t="str">
        <f t="shared" si="1"/>
        <v/>
      </c>
      <c r="K50" s="3"/>
      <c r="N50" s="6" t="str">
        <f t="shared" si="0"/>
        <v>ND</v>
      </c>
      <c r="P50" t="str">
        <f t="shared" si="5"/>
        <v/>
      </c>
      <c r="Q50" t="str">
        <f t="shared" si="6"/>
        <v/>
      </c>
      <c r="R50" t="str">
        <f t="shared" si="7"/>
        <v/>
      </c>
      <c r="S50" t="str">
        <f t="shared" si="8"/>
        <v/>
      </c>
      <c r="T50" s="30" t="str">
        <f t="shared" si="2"/>
        <v/>
      </c>
      <c r="U50" s="30"/>
      <c r="V50" s="49" t="str">
        <f t="shared" si="3"/>
        <v/>
      </c>
      <c r="W50" t="str">
        <f t="shared" si="9"/>
        <v/>
      </c>
      <c r="X50" s="30" t="str">
        <f t="shared" si="10"/>
        <v/>
      </c>
      <c r="Y50" s="11" t="str">
        <f t="shared" si="11"/>
        <v/>
      </c>
      <c r="AA50" s="30" t="str">
        <f t="shared" si="4"/>
        <v/>
      </c>
      <c r="AB50">
        <v>40</v>
      </c>
    </row>
    <row r="51" spans="1:28" x14ac:dyDescent="0.25">
      <c r="A51" t="str">
        <f t="shared" si="1"/>
        <v/>
      </c>
      <c r="K51" s="3"/>
      <c r="N51" s="6" t="str">
        <f t="shared" si="0"/>
        <v>ND</v>
      </c>
      <c r="P51" t="str">
        <f t="shared" si="5"/>
        <v/>
      </c>
      <c r="Q51" t="str">
        <f t="shared" si="6"/>
        <v/>
      </c>
      <c r="R51" t="str">
        <f t="shared" si="7"/>
        <v/>
      </c>
      <c r="S51" t="str">
        <f t="shared" si="8"/>
        <v/>
      </c>
      <c r="T51" s="30" t="str">
        <f t="shared" si="2"/>
        <v/>
      </c>
      <c r="U51" s="30"/>
      <c r="V51" s="49" t="str">
        <f t="shared" si="3"/>
        <v/>
      </c>
      <c r="W51" t="str">
        <f t="shared" si="9"/>
        <v/>
      </c>
      <c r="X51" s="30" t="str">
        <f t="shared" si="10"/>
        <v/>
      </c>
      <c r="Y51" s="11" t="str">
        <f t="shared" si="11"/>
        <v/>
      </c>
      <c r="AA51" s="30" t="str">
        <f t="shared" si="4"/>
        <v/>
      </c>
      <c r="AB51">
        <v>41</v>
      </c>
    </row>
    <row r="52" spans="1:28" x14ac:dyDescent="0.25">
      <c r="A52" t="str">
        <f t="shared" si="1"/>
        <v/>
      </c>
      <c r="K52" s="3"/>
      <c r="N52" s="6" t="str">
        <f t="shared" si="0"/>
        <v>ND</v>
      </c>
      <c r="P52" t="str">
        <f t="shared" si="5"/>
        <v/>
      </c>
      <c r="Q52" t="str">
        <f t="shared" si="6"/>
        <v/>
      </c>
      <c r="R52" t="str">
        <f t="shared" si="7"/>
        <v/>
      </c>
      <c r="S52" t="str">
        <f t="shared" si="8"/>
        <v/>
      </c>
      <c r="T52" s="30" t="str">
        <f t="shared" si="2"/>
        <v/>
      </c>
      <c r="U52" s="30"/>
      <c r="V52" s="49" t="str">
        <f t="shared" si="3"/>
        <v/>
      </c>
      <c r="W52" t="str">
        <f t="shared" si="9"/>
        <v/>
      </c>
      <c r="X52" s="30" t="str">
        <f t="shared" si="10"/>
        <v/>
      </c>
      <c r="Y52" s="11" t="str">
        <f t="shared" si="11"/>
        <v/>
      </c>
      <c r="AA52" s="30" t="str">
        <f t="shared" si="4"/>
        <v/>
      </c>
      <c r="AB52">
        <v>42</v>
      </c>
    </row>
    <row r="53" spans="1:28" x14ac:dyDescent="0.25">
      <c r="A53" t="str">
        <f t="shared" si="1"/>
        <v/>
      </c>
      <c r="K53" s="3"/>
      <c r="N53" s="6" t="str">
        <f t="shared" si="0"/>
        <v>ND</v>
      </c>
      <c r="P53" t="str">
        <f t="shared" si="5"/>
        <v/>
      </c>
      <c r="Q53" t="str">
        <f t="shared" si="6"/>
        <v/>
      </c>
      <c r="R53" t="str">
        <f t="shared" si="7"/>
        <v/>
      </c>
      <c r="S53" t="str">
        <f t="shared" si="8"/>
        <v/>
      </c>
      <c r="T53" s="30" t="str">
        <f t="shared" si="2"/>
        <v/>
      </c>
      <c r="U53" s="30"/>
      <c r="V53" s="49" t="str">
        <f t="shared" si="3"/>
        <v/>
      </c>
      <c r="W53" t="str">
        <f t="shared" si="9"/>
        <v/>
      </c>
      <c r="X53" s="30" t="str">
        <f t="shared" si="10"/>
        <v/>
      </c>
      <c r="Y53" s="11" t="str">
        <f t="shared" si="11"/>
        <v/>
      </c>
      <c r="AA53" s="30" t="str">
        <f t="shared" si="4"/>
        <v/>
      </c>
      <c r="AB53">
        <v>43</v>
      </c>
    </row>
    <row r="54" spans="1:28" x14ac:dyDescent="0.25">
      <c r="A54" t="str">
        <f t="shared" si="1"/>
        <v/>
      </c>
      <c r="K54" s="3"/>
      <c r="N54" s="6" t="str">
        <f t="shared" si="0"/>
        <v>ND</v>
      </c>
      <c r="P54" t="str">
        <f t="shared" si="5"/>
        <v/>
      </c>
      <c r="Q54" t="str">
        <f t="shared" si="6"/>
        <v/>
      </c>
      <c r="R54" t="str">
        <f t="shared" si="7"/>
        <v/>
      </c>
      <c r="S54" t="str">
        <f t="shared" si="8"/>
        <v/>
      </c>
      <c r="T54" s="30" t="str">
        <f t="shared" si="2"/>
        <v/>
      </c>
      <c r="U54" s="30"/>
      <c r="V54" s="49" t="str">
        <f t="shared" si="3"/>
        <v/>
      </c>
      <c r="W54" t="str">
        <f t="shared" si="9"/>
        <v/>
      </c>
      <c r="X54" s="30" t="str">
        <f t="shared" si="10"/>
        <v/>
      </c>
      <c r="Y54" s="11" t="str">
        <f t="shared" si="11"/>
        <v/>
      </c>
      <c r="AA54" s="30" t="str">
        <f t="shared" si="4"/>
        <v/>
      </c>
      <c r="AB54">
        <v>44</v>
      </c>
    </row>
    <row r="55" spans="1:28" x14ac:dyDescent="0.25">
      <c r="A55" t="str">
        <f t="shared" si="1"/>
        <v/>
      </c>
      <c r="K55" s="3"/>
      <c r="N55" s="6" t="str">
        <f t="shared" si="0"/>
        <v>ND</v>
      </c>
      <c r="P55" t="str">
        <f t="shared" si="5"/>
        <v/>
      </c>
      <c r="Q55" t="str">
        <f t="shared" si="6"/>
        <v/>
      </c>
      <c r="R55" t="str">
        <f t="shared" si="7"/>
        <v/>
      </c>
      <c r="S55" t="str">
        <f t="shared" si="8"/>
        <v/>
      </c>
      <c r="T55" s="30" t="str">
        <f t="shared" si="2"/>
        <v/>
      </c>
      <c r="U55" s="30"/>
      <c r="V55" s="49" t="str">
        <f t="shared" si="3"/>
        <v/>
      </c>
      <c r="W55" t="str">
        <f t="shared" si="9"/>
        <v/>
      </c>
      <c r="X55" s="30" t="str">
        <f t="shared" si="10"/>
        <v/>
      </c>
      <c r="Y55" s="11" t="str">
        <f t="shared" si="11"/>
        <v/>
      </c>
      <c r="AA55" s="30" t="str">
        <f t="shared" si="4"/>
        <v/>
      </c>
      <c r="AB55">
        <v>45</v>
      </c>
    </row>
    <row r="56" spans="1:28" x14ac:dyDescent="0.25">
      <c r="A56" t="str">
        <f t="shared" si="1"/>
        <v/>
      </c>
      <c r="K56" s="3"/>
      <c r="N56" s="6" t="str">
        <f t="shared" si="0"/>
        <v>ND</v>
      </c>
      <c r="P56" t="str">
        <f t="shared" si="5"/>
        <v/>
      </c>
      <c r="Q56" t="str">
        <f t="shared" si="6"/>
        <v/>
      </c>
      <c r="R56" t="str">
        <f t="shared" si="7"/>
        <v/>
      </c>
      <c r="S56" t="str">
        <f t="shared" si="8"/>
        <v/>
      </c>
      <c r="T56" s="30" t="str">
        <f t="shared" si="2"/>
        <v/>
      </c>
      <c r="U56" s="30"/>
      <c r="V56" s="49" t="str">
        <f t="shared" si="3"/>
        <v/>
      </c>
      <c r="W56" t="str">
        <f t="shared" si="9"/>
        <v/>
      </c>
      <c r="X56" s="30" t="str">
        <f t="shared" si="10"/>
        <v/>
      </c>
      <c r="Y56" s="11" t="str">
        <f t="shared" si="11"/>
        <v/>
      </c>
      <c r="AA56" s="30" t="str">
        <f t="shared" si="4"/>
        <v/>
      </c>
      <c r="AB56">
        <v>46</v>
      </c>
    </row>
    <row r="57" spans="1:28" x14ac:dyDescent="0.25">
      <c r="A57" t="str">
        <f t="shared" si="1"/>
        <v/>
      </c>
      <c r="K57" s="3"/>
      <c r="N57" s="6" t="str">
        <f t="shared" si="0"/>
        <v>ND</v>
      </c>
      <c r="P57" t="str">
        <f t="shared" si="5"/>
        <v/>
      </c>
      <c r="Q57" t="str">
        <f t="shared" si="6"/>
        <v/>
      </c>
      <c r="R57" t="str">
        <f t="shared" si="7"/>
        <v/>
      </c>
      <c r="S57" t="str">
        <f t="shared" si="8"/>
        <v/>
      </c>
      <c r="T57" s="30" t="str">
        <f t="shared" si="2"/>
        <v/>
      </c>
      <c r="U57" s="30"/>
      <c r="V57" s="49" t="str">
        <f t="shared" si="3"/>
        <v/>
      </c>
      <c r="W57" t="str">
        <f t="shared" si="9"/>
        <v/>
      </c>
      <c r="X57" s="30" t="str">
        <f t="shared" si="10"/>
        <v/>
      </c>
      <c r="Y57" s="11" t="str">
        <f t="shared" si="11"/>
        <v/>
      </c>
      <c r="AA57" s="30" t="str">
        <f t="shared" si="4"/>
        <v/>
      </c>
      <c r="AB57">
        <v>47</v>
      </c>
    </row>
    <row r="58" spans="1:28" x14ac:dyDescent="0.25">
      <c r="A58" t="str">
        <f t="shared" si="1"/>
        <v/>
      </c>
      <c r="K58" s="3"/>
      <c r="N58" s="6" t="str">
        <f t="shared" si="0"/>
        <v>ND</v>
      </c>
      <c r="P58" t="str">
        <f t="shared" si="5"/>
        <v/>
      </c>
      <c r="Q58" t="str">
        <f t="shared" si="6"/>
        <v/>
      </c>
      <c r="R58" t="str">
        <f t="shared" si="7"/>
        <v/>
      </c>
      <c r="S58" t="str">
        <f t="shared" si="8"/>
        <v/>
      </c>
      <c r="T58" s="30" t="str">
        <f t="shared" si="2"/>
        <v/>
      </c>
      <c r="U58" s="30"/>
      <c r="V58" s="49" t="str">
        <f t="shared" si="3"/>
        <v/>
      </c>
      <c r="W58" t="str">
        <f t="shared" si="9"/>
        <v/>
      </c>
      <c r="X58" s="30" t="str">
        <f t="shared" si="10"/>
        <v/>
      </c>
      <c r="Y58" s="11" t="str">
        <f t="shared" si="11"/>
        <v/>
      </c>
      <c r="AA58" s="30" t="str">
        <f t="shared" si="4"/>
        <v/>
      </c>
      <c r="AB58">
        <v>48</v>
      </c>
    </row>
    <row r="59" spans="1:28" x14ac:dyDescent="0.25">
      <c r="A59" t="str">
        <f t="shared" si="1"/>
        <v/>
      </c>
      <c r="K59" s="3"/>
      <c r="N59" s="6" t="str">
        <f t="shared" si="0"/>
        <v>ND</v>
      </c>
      <c r="P59" t="str">
        <f t="shared" si="5"/>
        <v/>
      </c>
      <c r="Q59" t="str">
        <f t="shared" si="6"/>
        <v/>
      </c>
      <c r="R59" t="str">
        <f t="shared" si="7"/>
        <v/>
      </c>
      <c r="S59" t="str">
        <f t="shared" si="8"/>
        <v/>
      </c>
      <c r="T59" s="30" t="str">
        <f t="shared" si="2"/>
        <v/>
      </c>
      <c r="U59" s="30"/>
      <c r="V59" s="49" t="str">
        <f t="shared" si="3"/>
        <v/>
      </c>
      <c r="W59" t="str">
        <f t="shared" si="9"/>
        <v/>
      </c>
      <c r="X59" s="30" t="str">
        <f t="shared" si="10"/>
        <v/>
      </c>
      <c r="Y59" s="11" t="str">
        <f t="shared" si="11"/>
        <v/>
      </c>
      <c r="AA59" s="30" t="str">
        <f t="shared" si="4"/>
        <v/>
      </c>
      <c r="AB59">
        <v>49</v>
      </c>
    </row>
    <row r="60" spans="1:28" x14ac:dyDescent="0.25">
      <c r="A60" t="str">
        <f t="shared" si="1"/>
        <v/>
      </c>
      <c r="K60" s="3"/>
      <c r="N60" s="6" t="str">
        <f t="shared" si="0"/>
        <v>ND</v>
      </c>
      <c r="P60" t="str">
        <f t="shared" si="5"/>
        <v/>
      </c>
      <c r="Q60" t="str">
        <f t="shared" si="6"/>
        <v/>
      </c>
      <c r="R60" t="str">
        <f t="shared" si="7"/>
        <v/>
      </c>
      <c r="S60" t="str">
        <f t="shared" si="8"/>
        <v/>
      </c>
      <c r="T60" s="30" t="str">
        <f t="shared" si="2"/>
        <v/>
      </c>
      <c r="U60" s="30"/>
      <c r="V60" s="49" t="str">
        <f t="shared" si="3"/>
        <v/>
      </c>
      <c r="W60" t="str">
        <f t="shared" si="9"/>
        <v/>
      </c>
      <c r="X60" s="30" t="str">
        <f t="shared" si="10"/>
        <v/>
      </c>
      <c r="Y60" s="11" t="str">
        <f t="shared" si="11"/>
        <v/>
      </c>
      <c r="AA60" s="30" t="str">
        <f t="shared" si="4"/>
        <v/>
      </c>
      <c r="AB60">
        <v>50</v>
      </c>
    </row>
    <row r="61" spans="1:28" x14ac:dyDescent="0.25">
      <c r="A61" t="str">
        <f t="shared" si="1"/>
        <v/>
      </c>
      <c r="K61" s="3"/>
      <c r="N61" s="6" t="str">
        <f t="shared" si="0"/>
        <v>ND</v>
      </c>
      <c r="P61" t="str">
        <f t="shared" si="5"/>
        <v/>
      </c>
      <c r="Q61" t="str">
        <f t="shared" si="6"/>
        <v/>
      </c>
      <c r="R61" t="str">
        <f t="shared" si="7"/>
        <v/>
      </c>
      <c r="S61" t="str">
        <f t="shared" si="8"/>
        <v/>
      </c>
      <c r="T61" s="30" t="str">
        <f t="shared" si="2"/>
        <v/>
      </c>
      <c r="U61" s="30"/>
      <c r="V61" s="49" t="str">
        <f t="shared" si="3"/>
        <v/>
      </c>
      <c r="W61" t="str">
        <f t="shared" si="9"/>
        <v/>
      </c>
      <c r="X61" s="30" t="str">
        <f t="shared" si="10"/>
        <v/>
      </c>
      <c r="Y61" s="11" t="str">
        <f t="shared" si="11"/>
        <v/>
      </c>
      <c r="AA61" s="30" t="str">
        <f t="shared" si="4"/>
        <v/>
      </c>
      <c r="AB61">
        <v>51</v>
      </c>
    </row>
    <row r="62" spans="1:28" x14ac:dyDescent="0.25">
      <c r="A62" t="str">
        <f t="shared" si="1"/>
        <v/>
      </c>
      <c r="K62" s="3"/>
      <c r="N62" s="6" t="str">
        <f t="shared" si="0"/>
        <v>ND</v>
      </c>
      <c r="P62" t="str">
        <f t="shared" si="5"/>
        <v/>
      </c>
      <c r="Q62" t="str">
        <f t="shared" si="6"/>
        <v/>
      </c>
      <c r="R62" t="str">
        <f t="shared" si="7"/>
        <v/>
      </c>
      <c r="S62" t="str">
        <f t="shared" si="8"/>
        <v/>
      </c>
      <c r="T62" s="30" t="str">
        <f t="shared" si="2"/>
        <v/>
      </c>
      <c r="U62" s="30"/>
      <c r="V62" s="49" t="str">
        <f t="shared" si="3"/>
        <v/>
      </c>
      <c r="W62" t="str">
        <f t="shared" si="9"/>
        <v/>
      </c>
      <c r="X62" s="30" t="str">
        <f t="shared" si="10"/>
        <v/>
      </c>
      <c r="Y62" s="11" t="str">
        <f t="shared" si="11"/>
        <v/>
      </c>
      <c r="AA62" s="30" t="str">
        <f t="shared" si="4"/>
        <v/>
      </c>
      <c r="AB62">
        <v>52</v>
      </c>
    </row>
    <row r="63" spans="1:28" x14ac:dyDescent="0.25">
      <c r="A63" t="str">
        <f t="shared" si="1"/>
        <v/>
      </c>
      <c r="K63" s="3"/>
      <c r="N63" s="6" t="str">
        <f t="shared" si="0"/>
        <v>ND</v>
      </c>
      <c r="P63" t="str">
        <f t="shared" si="5"/>
        <v/>
      </c>
      <c r="Q63" t="str">
        <f t="shared" si="6"/>
        <v/>
      </c>
      <c r="R63" t="str">
        <f t="shared" si="7"/>
        <v/>
      </c>
      <c r="S63" t="str">
        <f t="shared" si="8"/>
        <v/>
      </c>
      <c r="T63" s="30" t="str">
        <f t="shared" si="2"/>
        <v/>
      </c>
      <c r="U63" s="30"/>
      <c r="V63" s="49" t="str">
        <f t="shared" si="3"/>
        <v/>
      </c>
      <c r="W63" t="str">
        <f t="shared" si="9"/>
        <v/>
      </c>
      <c r="X63" s="30" t="str">
        <f t="shared" si="10"/>
        <v/>
      </c>
      <c r="Y63" s="11" t="str">
        <f t="shared" si="11"/>
        <v/>
      </c>
      <c r="AA63" s="30" t="str">
        <f t="shared" si="4"/>
        <v/>
      </c>
      <c r="AB63">
        <v>53</v>
      </c>
    </row>
    <row r="64" spans="1:28" x14ac:dyDescent="0.25">
      <c r="A64" t="str">
        <f t="shared" si="1"/>
        <v/>
      </c>
      <c r="K64" s="3"/>
      <c r="N64" s="6" t="str">
        <f t="shared" si="0"/>
        <v>ND</v>
      </c>
      <c r="P64" t="str">
        <f t="shared" si="5"/>
        <v/>
      </c>
      <c r="Q64" t="str">
        <f t="shared" si="6"/>
        <v/>
      </c>
      <c r="R64" t="str">
        <f t="shared" si="7"/>
        <v/>
      </c>
      <c r="S64" t="str">
        <f t="shared" si="8"/>
        <v/>
      </c>
      <c r="T64" s="30" t="str">
        <f t="shared" si="2"/>
        <v/>
      </c>
      <c r="U64" s="30"/>
      <c r="V64" s="49" t="str">
        <f t="shared" si="3"/>
        <v/>
      </c>
      <c r="W64" t="str">
        <f t="shared" si="9"/>
        <v/>
      </c>
      <c r="X64" s="30" t="str">
        <f t="shared" si="10"/>
        <v/>
      </c>
      <c r="Y64" s="11" t="str">
        <f t="shared" si="11"/>
        <v/>
      </c>
      <c r="AA64" s="30" t="str">
        <f t="shared" si="4"/>
        <v/>
      </c>
      <c r="AB64">
        <v>54</v>
      </c>
    </row>
    <row r="65" spans="1:28" x14ac:dyDescent="0.25">
      <c r="A65" t="str">
        <f t="shared" si="1"/>
        <v/>
      </c>
      <c r="K65" s="3"/>
      <c r="N65" s="6" t="str">
        <f t="shared" si="0"/>
        <v>ND</v>
      </c>
      <c r="P65" t="str">
        <f t="shared" si="5"/>
        <v/>
      </c>
      <c r="Q65" t="str">
        <f t="shared" si="6"/>
        <v/>
      </c>
      <c r="R65" t="str">
        <f t="shared" si="7"/>
        <v/>
      </c>
      <c r="S65" t="str">
        <f t="shared" si="8"/>
        <v/>
      </c>
      <c r="T65" s="30" t="str">
        <f t="shared" si="2"/>
        <v/>
      </c>
      <c r="U65" s="30"/>
      <c r="V65" s="49" t="str">
        <f t="shared" si="3"/>
        <v/>
      </c>
      <c r="W65" t="str">
        <f t="shared" si="9"/>
        <v/>
      </c>
      <c r="X65" s="30" t="str">
        <f t="shared" si="10"/>
        <v/>
      </c>
      <c r="Y65" s="11" t="str">
        <f t="shared" si="11"/>
        <v/>
      </c>
      <c r="AA65" s="30" t="str">
        <f t="shared" si="4"/>
        <v/>
      </c>
      <c r="AB65">
        <v>55</v>
      </c>
    </row>
    <row r="66" spans="1:28" x14ac:dyDescent="0.25">
      <c r="A66" t="str">
        <f t="shared" si="1"/>
        <v/>
      </c>
      <c r="K66" s="3"/>
      <c r="N66" s="6" t="str">
        <f t="shared" ref="N66:N129" si="12">IF(L66="","ND",IF(L66&lt;=$S$7,"Estrato A","Estrato B"))</f>
        <v>ND</v>
      </c>
      <c r="P66" t="str">
        <f t="shared" si="5"/>
        <v/>
      </c>
      <c r="Q66" t="str">
        <f t="shared" si="6"/>
        <v/>
      </c>
      <c r="R66" t="str">
        <f t="shared" si="7"/>
        <v/>
      </c>
      <c r="S66" t="str">
        <f t="shared" si="8"/>
        <v/>
      </c>
      <c r="T66" s="30" t="str">
        <f t="shared" si="2"/>
        <v/>
      </c>
      <c r="U66" s="30"/>
      <c r="V66" s="49" t="str">
        <f t="shared" si="3"/>
        <v/>
      </c>
      <c r="W66" t="str">
        <f t="shared" si="9"/>
        <v/>
      </c>
      <c r="X66" s="30" t="str">
        <f t="shared" si="10"/>
        <v/>
      </c>
      <c r="Y66" s="11" t="str">
        <f t="shared" si="11"/>
        <v/>
      </c>
      <c r="AA66" s="30" t="str">
        <f t="shared" si="4"/>
        <v/>
      </c>
      <c r="AB66">
        <v>56</v>
      </c>
    </row>
    <row r="67" spans="1:28" x14ac:dyDescent="0.25">
      <c r="A67" t="str">
        <f t="shared" si="1"/>
        <v/>
      </c>
      <c r="K67" s="3"/>
      <c r="N67" s="6" t="str">
        <f t="shared" si="12"/>
        <v>ND</v>
      </c>
      <c r="P67" t="str">
        <f t="shared" si="5"/>
        <v/>
      </c>
      <c r="Q67" t="str">
        <f t="shared" si="6"/>
        <v/>
      </c>
      <c r="R67" t="str">
        <f t="shared" si="7"/>
        <v/>
      </c>
      <c r="S67" t="str">
        <f t="shared" si="8"/>
        <v/>
      </c>
      <c r="T67" s="30" t="str">
        <f t="shared" si="2"/>
        <v/>
      </c>
      <c r="U67" s="30"/>
      <c r="V67" s="49" t="str">
        <f t="shared" si="3"/>
        <v/>
      </c>
      <c r="W67" t="str">
        <f t="shared" si="9"/>
        <v/>
      </c>
      <c r="X67" s="30" t="str">
        <f t="shared" si="10"/>
        <v/>
      </c>
      <c r="Y67" s="11" t="str">
        <f t="shared" si="11"/>
        <v/>
      </c>
      <c r="AA67" s="30" t="str">
        <f t="shared" si="4"/>
        <v/>
      </c>
      <c r="AB67">
        <v>57</v>
      </c>
    </row>
    <row r="68" spans="1:28" x14ac:dyDescent="0.25">
      <c r="A68" t="str">
        <f t="shared" ref="A68:A131" si="13">IF(LEN(B68)&gt;0,A67+1,"")</f>
        <v/>
      </c>
      <c r="K68" s="3"/>
      <c r="N68" s="6" t="str">
        <f t="shared" si="12"/>
        <v>ND</v>
      </c>
      <c r="P68" t="str">
        <f t="shared" si="5"/>
        <v/>
      </c>
      <c r="Q68" t="str">
        <f t="shared" si="6"/>
        <v/>
      </c>
      <c r="R68" t="str">
        <f t="shared" si="7"/>
        <v/>
      </c>
      <c r="S68" t="str">
        <f t="shared" si="8"/>
        <v/>
      </c>
      <c r="T68" s="30" t="str">
        <f t="shared" si="2"/>
        <v/>
      </c>
      <c r="U68" s="30"/>
      <c r="V68" s="49" t="str">
        <f t="shared" si="3"/>
        <v/>
      </c>
      <c r="W68" t="str">
        <f t="shared" si="9"/>
        <v/>
      </c>
      <c r="X68" s="30" t="str">
        <f t="shared" si="10"/>
        <v/>
      </c>
      <c r="Y68" s="11" t="str">
        <f t="shared" si="11"/>
        <v/>
      </c>
      <c r="AA68" s="30" t="str">
        <f t="shared" si="4"/>
        <v/>
      </c>
      <c r="AB68">
        <v>58</v>
      </c>
    </row>
    <row r="69" spans="1:28" x14ac:dyDescent="0.25">
      <c r="A69" t="str">
        <f t="shared" si="13"/>
        <v/>
      </c>
      <c r="K69" s="3"/>
      <c r="N69" s="6" t="str">
        <f t="shared" si="12"/>
        <v>ND</v>
      </c>
      <c r="P69" t="str">
        <f t="shared" si="5"/>
        <v/>
      </c>
      <c r="Q69" t="str">
        <f t="shared" si="6"/>
        <v/>
      </c>
      <c r="R69" t="str">
        <f t="shared" si="7"/>
        <v/>
      </c>
      <c r="S69" t="str">
        <f t="shared" si="8"/>
        <v/>
      </c>
      <c r="T69" s="30" t="str">
        <f t="shared" si="2"/>
        <v/>
      </c>
      <c r="U69" s="30"/>
      <c r="V69" s="49" t="str">
        <f t="shared" si="3"/>
        <v/>
      </c>
      <c r="W69" t="str">
        <f t="shared" si="9"/>
        <v/>
      </c>
      <c r="X69" s="30" t="str">
        <f t="shared" si="10"/>
        <v/>
      </c>
      <c r="Y69" s="11" t="str">
        <f t="shared" si="11"/>
        <v/>
      </c>
      <c r="AA69" s="30" t="str">
        <f t="shared" si="4"/>
        <v/>
      </c>
      <c r="AB69">
        <v>59</v>
      </c>
    </row>
    <row r="70" spans="1:28" x14ac:dyDescent="0.25">
      <c r="A70" t="str">
        <f t="shared" si="13"/>
        <v/>
      </c>
      <c r="K70" s="3"/>
      <c r="N70" s="6" t="str">
        <f t="shared" si="12"/>
        <v>ND</v>
      </c>
      <c r="P70" t="str">
        <f t="shared" si="5"/>
        <v/>
      </c>
      <c r="Q70" t="str">
        <f t="shared" si="6"/>
        <v/>
      </c>
      <c r="R70" t="str">
        <f t="shared" si="7"/>
        <v/>
      </c>
      <c r="S70" t="str">
        <f t="shared" si="8"/>
        <v/>
      </c>
      <c r="T70" s="30" t="str">
        <f t="shared" si="2"/>
        <v/>
      </c>
      <c r="U70" s="30"/>
      <c r="V70" s="49" t="str">
        <f t="shared" si="3"/>
        <v/>
      </c>
      <c r="W70" t="str">
        <f t="shared" si="9"/>
        <v/>
      </c>
      <c r="X70" s="30" t="str">
        <f t="shared" si="10"/>
        <v/>
      </c>
      <c r="Y70" s="11" t="str">
        <f t="shared" si="11"/>
        <v/>
      </c>
      <c r="AA70" s="30" t="str">
        <f t="shared" si="4"/>
        <v/>
      </c>
      <c r="AB70">
        <v>60</v>
      </c>
    </row>
    <row r="71" spans="1:28" x14ac:dyDescent="0.25">
      <c r="A71" t="str">
        <f t="shared" si="13"/>
        <v/>
      </c>
      <c r="K71" s="3"/>
      <c r="N71" s="6" t="str">
        <f t="shared" si="12"/>
        <v>ND</v>
      </c>
      <c r="P71" t="str">
        <f t="shared" si="5"/>
        <v/>
      </c>
      <c r="Q71" t="str">
        <f t="shared" si="6"/>
        <v/>
      </c>
      <c r="R71" t="str">
        <f t="shared" si="7"/>
        <v/>
      </c>
      <c r="S71" t="str">
        <f t="shared" si="8"/>
        <v/>
      </c>
      <c r="T71" s="30" t="str">
        <f t="shared" si="2"/>
        <v/>
      </c>
      <c r="U71" s="30"/>
      <c r="V71" s="49" t="str">
        <f t="shared" si="3"/>
        <v/>
      </c>
      <c r="W71" t="str">
        <f t="shared" si="9"/>
        <v/>
      </c>
      <c r="X71" s="30" t="str">
        <f t="shared" si="10"/>
        <v/>
      </c>
      <c r="Y71" s="11" t="str">
        <f t="shared" si="11"/>
        <v/>
      </c>
      <c r="AA71" s="30" t="str">
        <f t="shared" si="4"/>
        <v/>
      </c>
      <c r="AB71">
        <v>61</v>
      </c>
    </row>
    <row r="72" spans="1:28" x14ac:dyDescent="0.25">
      <c r="A72" t="str">
        <f t="shared" si="13"/>
        <v/>
      </c>
      <c r="K72" s="3"/>
      <c r="N72" s="6" t="str">
        <f t="shared" si="12"/>
        <v>ND</v>
      </c>
      <c r="P72" t="str">
        <f t="shared" si="5"/>
        <v/>
      </c>
      <c r="Q72" t="str">
        <f t="shared" si="6"/>
        <v/>
      </c>
      <c r="R72" t="str">
        <f t="shared" si="7"/>
        <v/>
      </c>
      <c r="S72" t="str">
        <f t="shared" si="8"/>
        <v/>
      </c>
      <c r="T72" s="30" t="str">
        <f t="shared" si="2"/>
        <v/>
      </c>
      <c r="U72" s="30"/>
      <c r="V72" s="49" t="str">
        <f t="shared" si="3"/>
        <v/>
      </c>
      <c r="W72" t="str">
        <f t="shared" si="9"/>
        <v/>
      </c>
      <c r="X72" s="30" t="str">
        <f t="shared" si="10"/>
        <v/>
      </c>
      <c r="Y72" s="11" t="str">
        <f t="shared" si="11"/>
        <v/>
      </c>
      <c r="AA72" s="30" t="str">
        <f t="shared" si="4"/>
        <v/>
      </c>
      <c r="AB72">
        <v>62</v>
      </c>
    </row>
    <row r="73" spans="1:28" x14ac:dyDescent="0.25">
      <c r="A73" t="str">
        <f t="shared" si="13"/>
        <v/>
      </c>
      <c r="K73" s="3"/>
      <c r="N73" s="6" t="str">
        <f t="shared" si="12"/>
        <v>ND</v>
      </c>
      <c r="P73" t="str">
        <f t="shared" si="5"/>
        <v/>
      </c>
      <c r="Q73" t="str">
        <f t="shared" si="6"/>
        <v/>
      </c>
      <c r="R73" t="str">
        <f t="shared" si="7"/>
        <v/>
      </c>
      <c r="S73" t="str">
        <f t="shared" si="8"/>
        <v/>
      </c>
      <c r="T73" s="30" t="str">
        <f t="shared" si="2"/>
        <v/>
      </c>
      <c r="U73" s="30"/>
      <c r="V73" s="49" t="str">
        <f t="shared" si="3"/>
        <v/>
      </c>
      <c r="W73" t="str">
        <f t="shared" si="9"/>
        <v/>
      </c>
      <c r="X73" s="30" t="str">
        <f t="shared" si="10"/>
        <v/>
      </c>
      <c r="Y73" s="11" t="str">
        <f t="shared" si="11"/>
        <v/>
      </c>
      <c r="AA73" s="30" t="str">
        <f t="shared" si="4"/>
        <v/>
      </c>
      <c r="AB73">
        <v>63</v>
      </c>
    </row>
    <row r="74" spans="1:28" x14ac:dyDescent="0.25">
      <c r="A74" t="str">
        <f t="shared" si="13"/>
        <v/>
      </c>
      <c r="K74" s="3"/>
      <c r="N74" s="6" t="str">
        <f t="shared" si="12"/>
        <v>ND</v>
      </c>
      <c r="P74" t="str">
        <f t="shared" si="5"/>
        <v/>
      </c>
      <c r="Q74" t="str">
        <f t="shared" si="6"/>
        <v/>
      </c>
      <c r="R74" t="str">
        <f t="shared" si="7"/>
        <v/>
      </c>
      <c r="S74" t="str">
        <f t="shared" si="8"/>
        <v/>
      </c>
      <c r="T74" s="30" t="str">
        <f t="shared" si="2"/>
        <v/>
      </c>
      <c r="U74" s="30"/>
      <c r="V74" s="49" t="str">
        <f t="shared" si="3"/>
        <v/>
      </c>
      <c r="W74" t="str">
        <f t="shared" si="9"/>
        <v/>
      </c>
      <c r="X74" s="30" t="str">
        <f t="shared" si="10"/>
        <v/>
      </c>
      <c r="Y74" s="11" t="str">
        <f t="shared" si="11"/>
        <v/>
      </c>
      <c r="AA74" s="30" t="str">
        <f t="shared" si="4"/>
        <v/>
      </c>
      <c r="AB74">
        <v>64</v>
      </c>
    </row>
    <row r="75" spans="1:28" x14ac:dyDescent="0.25">
      <c r="A75" t="str">
        <f t="shared" si="13"/>
        <v/>
      </c>
      <c r="K75" s="3"/>
      <c r="N75" s="6" t="str">
        <f t="shared" si="12"/>
        <v>ND</v>
      </c>
      <c r="P75" t="str">
        <f t="shared" si="5"/>
        <v/>
      </c>
      <c r="Q75" t="str">
        <f t="shared" si="6"/>
        <v/>
      </c>
      <c r="R75" t="str">
        <f t="shared" si="7"/>
        <v/>
      </c>
      <c r="S75" t="str">
        <f t="shared" si="8"/>
        <v/>
      </c>
      <c r="T75" s="30" t="str">
        <f t="shared" si="2"/>
        <v/>
      </c>
      <c r="U75" s="30"/>
      <c r="V75" s="49" t="str">
        <f t="shared" si="3"/>
        <v/>
      </c>
      <c r="W75" t="str">
        <f t="shared" si="9"/>
        <v/>
      </c>
      <c r="X75" s="30" t="str">
        <f t="shared" si="10"/>
        <v/>
      </c>
      <c r="Y75" s="11" t="str">
        <f t="shared" si="11"/>
        <v/>
      </c>
      <c r="AA75" s="30" t="str">
        <f t="shared" si="4"/>
        <v/>
      </c>
      <c r="AB75">
        <v>65</v>
      </c>
    </row>
    <row r="76" spans="1:28" x14ac:dyDescent="0.25">
      <c r="A76" t="str">
        <f t="shared" si="13"/>
        <v/>
      </c>
      <c r="K76" s="3"/>
      <c r="N76" s="6" t="str">
        <f t="shared" si="12"/>
        <v>ND</v>
      </c>
      <c r="P76" t="str">
        <f t="shared" si="5"/>
        <v/>
      </c>
      <c r="Q76" t="str">
        <f t="shared" si="6"/>
        <v/>
      </c>
      <c r="R76" t="str">
        <f t="shared" si="7"/>
        <v/>
      </c>
      <c r="S76" t="str">
        <f t="shared" si="8"/>
        <v/>
      </c>
      <c r="T76" s="30" t="str">
        <f t="shared" si="2"/>
        <v/>
      </c>
      <c r="U76" s="30"/>
      <c r="V76" s="49" t="str">
        <f t="shared" si="3"/>
        <v/>
      </c>
      <c r="W76" t="str">
        <f t="shared" si="9"/>
        <v/>
      </c>
      <c r="X76" s="30" t="str">
        <f t="shared" si="10"/>
        <v/>
      </c>
      <c r="Y76" s="11" t="str">
        <f t="shared" si="11"/>
        <v/>
      </c>
      <c r="AA76" s="30" t="str">
        <f t="shared" si="4"/>
        <v/>
      </c>
      <c r="AB76">
        <v>66</v>
      </c>
    </row>
    <row r="77" spans="1:28" x14ac:dyDescent="0.25">
      <c r="A77" t="str">
        <f t="shared" si="13"/>
        <v/>
      </c>
      <c r="K77" s="3"/>
      <c r="N77" s="6" t="str">
        <f t="shared" si="12"/>
        <v>ND</v>
      </c>
      <c r="P77" t="str">
        <f t="shared" si="5"/>
        <v/>
      </c>
      <c r="Q77" t="str">
        <f t="shared" si="6"/>
        <v/>
      </c>
      <c r="R77" t="str">
        <f t="shared" si="7"/>
        <v/>
      </c>
      <c r="S77" t="str">
        <f t="shared" si="8"/>
        <v/>
      </c>
      <c r="T77" s="30" t="str">
        <f t="shared" si="2"/>
        <v/>
      </c>
      <c r="U77" s="30"/>
      <c r="V77" s="49" t="str">
        <f t="shared" si="3"/>
        <v/>
      </c>
      <c r="W77" t="str">
        <f t="shared" si="9"/>
        <v/>
      </c>
      <c r="X77" s="30" t="str">
        <f t="shared" si="10"/>
        <v/>
      </c>
      <c r="Y77" s="11" t="str">
        <f t="shared" si="11"/>
        <v/>
      </c>
      <c r="AA77" s="30" t="str">
        <f t="shared" si="4"/>
        <v/>
      </c>
      <c r="AB77">
        <v>67</v>
      </c>
    </row>
    <row r="78" spans="1:28" x14ac:dyDescent="0.25">
      <c r="A78" t="str">
        <f t="shared" si="13"/>
        <v/>
      </c>
      <c r="K78" s="3"/>
      <c r="N78" s="6" t="str">
        <f t="shared" si="12"/>
        <v>ND</v>
      </c>
      <c r="P78" t="str">
        <f t="shared" si="5"/>
        <v/>
      </c>
      <c r="Q78" t="str">
        <f t="shared" si="6"/>
        <v/>
      </c>
      <c r="R78" t="str">
        <f t="shared" si="7"/>
        <v/>
      </c>
      <c r="S78" t="str">
        <f t="shared" si="8"/>
        <v/>
      </c>
      <c r="T78" s="30" t="str">
        <f t="shared" si="2"/>
        <v/>
      </c>
      <c r="U78" s="30"/>
      <c r="V78" s="49" t="str">
        <f t="shared" si="3"/>
        <v/>
      </c>
      <c r="W78" t="str">
        <f t="shared" si="9"/>
        <v/>
      </c>
      <c r="X78" s="30" t="str">
        <f t="shared" si="10"/>
        <v/>
      </c>
      <c r="Y78" s="11" t="str">
        <f t="shared" si="11"/>
        <v/>
      </c>
      <c r="AA78" s="30" t="str">
        <f t="shared" si="4"/>
        <v/>
      </c>
      <c r="AB78">
        <v>68</v>
      </c>
    </row>
    <row r="79" spans="1:28" x14ac:dyDescent="0.25">
      <c r="A79" t="str">
        <f t="shared" si="13"/>
        <v/>
      </c>
      <c r="K79" s="3"/>
      <c r="N79" s="6" t="str">
        <f t="shared" si="12"/>
        <v>ND</v>
      </c>
      <c r="P79" t="str">
        <f t="shared" si="5"/>
        <v/>
      </c>
      <c r="Q79" t="str">
        <f t="shared" si="6"/>
        <v/>
      </c>
      <c r="R79" t="str">
        <f t="shared" si="7"/>
        <v/>
      </c>
      <c r="S79" t="str">
        <f t="shared" si="8"/>
        <v/>
      </c>
      <c r="T79" s="30" t="str">
        <f t="shared" ref="T79:T142" si="14">IF(Q79="","",IFERROR(VLOOKUP(Q79,$A$2:$N$1000,12,FALSE),""))</f>
        <v/>
      </c>
      <c r="U79" s="30"/>
      <c r="V79" s="49" t="str">
        <f t="shared" ref="V79:V142" si="15">IF($S$11&gt;0,IF($S$11&gt;=AB75,AB75,""),"")</f>
        <v/>
      </c>
      <c r="W79" t="str">
        <f t="shared" si="9"/>
        <v/>
      </c>
      <c r="X79" s="30" t="str">
        <f t="shared" si="10"/>
        <v/>
      </c>
      <c r="Y79" s="11" t="str">
        <f t="shared" si="11"/>
        <v/>
      </c>
      <c r="AA79" s="30" t="str">
        <f t="shared" ref="AA79:AA142" si="16">IFERROR(SUM($S$9,$S$11)-($S$11-V79),"")</f>
        <v/>
      </c>
      <c r="AB79">
        <v>69</v>
      </c>
    </row>
    <row r="80" spans="1:28" x14ac:dyDescent="0.25">
      <c r="A80" t="str">
        <f t="shared" si="13"/>
        <v/>
      </c>
      <c r="K80" s="3"/>
      <c r="N80" s="6" t="str">
        <f t="shared" si="12"/>
        <v>ND</v>
      </c>
      <c r="P80" t="str">
        <f t="shared" ref="P80:P143" si="17">IF(LEN(Q80)&gt;0,AB76,"")</f>
        <v/>
      </c>
      <c r="Q80" t="str">
        <f t="shared" ref="Q80:Q143" si="18">IF(AB76&lt;=$S$10,IF(AC76&gt;0,AC76,""),"")</f>
        <v/>
      </c>
      <c r="R80" t="str">
        <f t="shared" ref="R80:R143" si="19">IF(Q80="","",IFERROR(VLOOKUP(Q80,$A$2:$H$1000,7,FALSE),""))</f>
        <v/>
      </c>
      <c r="S80" t="str">
        <f t="shared" ref="S80:S143" si="20">IF(Q80="","",IFERROR(VLOOKUP(Q80,$A$2:$N$1000,8,FALSE),""))</f>
        <v/>
      </c>
      <c r="T80" s="30" t="str">
        <f t="shared" si="14"/>
        <v/>
      </c>
      <c r="U80" s="30"/>
      <c r="V80" s="49" t="str">
        <f t="shared" si="15"/>
        <v/>
      </c>
      <c r="W80" t="str">
        <f t="shared" ref="W80:W143" si="21">IF(AA80="","",IFERROR(VLOOKUP(AA80,$A$2:$H$1000,7,FALSE),""))</f>
        <v/>
      </c>
      <c r="X80" s="30" t="str">
        <f t="shared" ref="X80:X143" si="22">IF(AA80="","",IFERROR(VLOOKUP(AA80,$A$2:$H$1000,8,FALSE),""))</f>
        <v/>
      </c>
      <c r="Y80" s="11" t="str">
        <f t="shared" ref="Y80:Y143" si="23">IF(AA80="","",IFERROR(VLOOKUP(AA80,$A$2:$L$1000,12,FALSE),""))</f>
        <v/>
      </c>
      <c r="AA80" s="30" t="str">
        <f t="shared" si="16"/>
        <v/>
      </c>
      <c r="AB80">
        <v>70</v>
      </c>
    </row>
    <row r="81" spans="1:28" x14ac:dyDescent="0.25">
      <c r="A81" t="str">
        <f t="shared" si="13"/>
        <v/>
      </c>
      <c r="K81" s="3"/>
      <c r="N81" s="6" t="str">
        <f t="shared" si="12"/>
        <v>ND</v>
      </c>
      <c r="P81" t="str">
        <f t="shared" si="17"/>
        <v/>
      </c>
      <c r="Q81" t="str">
        <f t="shared" si="18"/>
        <v/>
      </c>
      <c r="R81" t="str">
        <f t="shared" si="19"/>
        <v/>
      </c>
      <c r="S81" t="str">
        <f t="shared" si="20"/>
        <v/>
      </c>
      <c r="T81" s="30" t="str">
        <f t="shared" si="14"/>
        <v/>
      </c>
      <c r="U81" s="30"/>
      <c r="V81" s="49" t="str">
        <f t="shared" si="15"/>
        <v/>
      </c>
      <c r="W81" t="str">
        <f t="shared" si="21"/>
        <v/>
      </c>
      <c r="X81" s="30" t="str">
        <f t="shared" si="22"/>
        <v/>
      </c>
      <c r="Y81" s="11" t="str">
        <f t="shared" si="23"/>
        <v/>
      </c>
      <c r="AA81" s="30" t="str">
        <f t="shared" si="16"/>
        <v/>
      </c>
      <c r="AB81">
        <v>71</v>
      </c>
    </row>
    <row r="82" spans="1:28" x14ac:dyDescent="0.25">
      <c r="A82" t="str">
        <f t="shared" si="13"/>
        <v/>
      </c>
      <c r="K82" s="3"/>
      <c r="N82" s="6" t="str">
        <f t="shared" si="12"/>
        <v>ND</v>
      </c>
      <c r="P82" t="str">
        <f t="shared" si="17"/>
        <v/>
      </c>
      <c r="Q82" t="str">
        <f t="shared" si="18"/>
        <v/>
      </c>
      <c r="R82" t="str">
        <f t="shared" si="19"/>
        <v/>
      </c>
      <c r="S82" t="str">
        <f t="shared" si="20"/>
        <v/>
      </c>
      <c r="T82" s="30" t="str">
        <f t="shared" si="14"/>
        <v/>
      </c>
      <c r="U82" s="30"/>
      <c r="V82" s="49" t="str">
        <f t="shared" si="15"/>
        <v/>
      </c>
      <c r="W82" t="str">
        <f t="shared" si="21"/>
        <v/>
      </c>
      <c r="X82" s="30" t="str">
        <f t="shared" si="22"/>
        <v/>
      </c>
      <c r="Y82" s="11" t="str">
        <f t="shared" si="23"/>
        <v/>
      </c>
      <c r="AA82" s="30" t="str">
        <f t="shared" si="16"/>
        <v/>
      </c>
      <c r="AB82">
        <v>72</v>
      </c>
    </row>
    <row r="83" spans="1:28" x14ac:dyDescent="0.25">
      <c r="A83" t="str">
        <f t="shared" si="13"/>
        <v/>
      </c>
      <c r="K83" s="3"/>
      <c r="N83" s="6" t="str">
        <f t="shared" si="12"/>
        <v>ND</v>
      </c>
      <c r="P83" t="str">
        <f t="shared" si="17"/>
        <v/>
      </c>
      <c r="Q83" t="str">
        <f t="shared" si="18"/>
        <v/>
      </c>
      <c r="R83" t="str">
        <f t="shared" si="19"/>
        <v/>
      </c>
      <c r="S83" t="str">
        <f t="shared" si="20"/>
        <v/>
      </c>
      <c r="T83" s="30" t="str">
        <f t="shared" si="14"/>
        <v/>
      </c>
      <c r="U83" s="30"/>
      <c r="V83" s="49" t="str">
        <f t="shared" si="15"/>
        <v/>
      </c>
      <c r="W83" t="str">
        <f t="shared" si="21"/>
        <v/>
      </c>
      <c r="X83" s="30" t="str">
        <f t="shared" si="22"/>
        <v/>
      </c>
      <c r="Y83" s="11" t="str">
        <f t="shared" si="23"/>
        <v/>
      </c>
      <c r="AA83" s="30" t="str">
        <f t="shared" si="16"/>
        <v/>
      </c>
      <c r="AB83">
        <v>73</v>
      </c>
    </row>
    <row r="84" spans="1:28" x14ac:dyDescent="0.25">
      <c r="A84" t="str">
        <f t="shared" si="13"/>
        <v/>
      </c>
      <c r="K84" s="3"/>
      <c r="N84" s="6" t="str">
        <f t="shared" si="12"/>
        <v>ND</v>
      </c>
      <c r="P84" t="str">
        <f t="shared" si="17"/>
        <v/>
      </c>
      <c r="Q84" t="str">
        <f t="shared" si="18"/>
        <v/>
      </c>
      <c r="R84" t="str">
        <f t="shared" si="19"/>
        <v/>
      </c>
      <c r="S84" t="str">
        <f t="shared" si="20"/>
        <v/>
      </c>
      <c r="T84" s="30" t="str">
        <f t="shared" si="14"/>
        <v/>
      </c>
      <c r="U84" s="30"/>
      <c r="V84" s="49" t="str">
        <f t="shared" si="15"/>
        <v/>
      </c>
      <c r="W84" t="str">
        <f t="shared" si="21"/>
        <v/>
      </c>
      <c r="X84" s="30" t="str">
        <f t="shared" si="22"/>
        <v/>
      </c>
      <c r="Y84" s="11" t="str">
        <f t="shared" si="23"/>
        <v/>
      </c>
      <c r="AA84" s="30" t="str">
        <f t="shared" si="16"/>
        <v/>
      </c>
      <c r="AB84">
        <v>74</v>
      </c>
    </row>
    <row r="85" spans="1:28" x14ac:dyDescent="0.25">
      <c r="A85" t="str">
        <f t="shared" si="13"/>
        <v/>
      </c>
      <c r="K85" s="3"/>
      <c r="N85" s="6" t="str">
        <f t="shared" si="12"/>
        <v>ND</v>
      </c>
      <c r="P85" t="str">
        <f t="shared" si="17"/>
        <v/>
      </c>
      <c r="Q85" t="str">
        <f t="shared" si="18"/>
        <v/>
      </c>
      <c r="R85" t="str">
        <f t="shared" si="19"/>
        <v/>
      </c>
      <c r="S85" t="str">
        <f t="shared" si="20"/>
        <v/>
      </c>
      <c r="T85" s="30" t="str">
        <f t="shared" si="14"/>
        <v/>
      </c>
      <c r="U85" s="30"/>
      <c r="V85" s="49" t="str">
        <f t="shared" si="15"/>
        <v/>
      </c>
      <c r="W85" t="str">
        <f t="shared" si="21"/>
        <v/>
      </c>
      <c r="X85" s="30" t="str">
        <f t="shared" si="22"/>
        <v/>
      </c>
      <c r="Y85" s="11" t="str">
        <f t="shared" si="23"/>
        <v/>
      </c>
      <c r="AA85" s="30" t="str">
        <f t="shared" si="16"/>
        <v/>
      </c>
      <c r="AB85">
        <v>75</v>
      </c>
    </row>
    <row r="86" spans="1:28" x14ac:dyDescent="0.25">
      <c r="A86" t="str">
        <f t="shared" si="13"/>
        <v/>
      </c>
      <c r="K86" s="3"/>
      <c r="N86" s="6" t="str">
        <f t="shared" si="12"/>
        <v>ND</v>
      </c>
      <c r="P86" t="str">
        <f t="shared" si="17"/>
        <v/>
      </c>
      <c r="Q86" t="str">
        <f t="shared" si="18"/>
        <v/>
      </c>
      <c r="R86" t="str">
        <f t="shared" si="19"/>
        <v/>
      </c>
      <c r="S86" t="str">
        <f t="shared" si="20"/>
        <v/>
      </c>
      <c r="T86" s="30" t="str">
        <f t="shared" si="14"/>
        <v/>
      </c>
      <c r="U86" s="30"/>
      <c r="V86" s="49" t="str">
        <f t="shared" si="15"/>
        <v/>
      </c>
      <c r="W86" t="str">
        <f t="shared" si="21"/>
        <v/>
      </c>
      <c r="X86" s="30" t="str">
        <f t="shared" si="22"/>
        <v/>
      </c>
      <c r="Y86" s="11" t="str">
        <f t="shared" si="23"/>
        <v/>
      </c>
      <c r="AA86" s="30" t="str">
        <f t="shared" si="16"/>
        <v/>
      </c>
      <c r="AB86">
        <v>76</v>
      </c>
    </row>
    <row r="87" spans="1:28" x14ac:dyDescent="0.25">
      <c r="A87" t="str">
        <f t="shared" si="13"/>
        <v/>
      </c>
      <c r="K87" s="3"/>
      <c r="N87" s="6" t="str">
        <f t="shared" si="12"/>
        <v>ND</v>
      </c>
      <c r="P87" t="str">
        <f t="shared" si="17"/>
        <v/>
      </c>
      <c r="Q87" t="str">
        <f t="shared" si="18"/>
        <v/>
      </c>
      <c r="R87" t="str">
        <f t="shared" si="19"/>
        <v/>
      </c>
      <c r="S87" t="str">
        <f t="shared" si="20"/>
        <v/>
      </c>
      <c r="T87" s="30" t="str">
        <f t="shared" si="14"/>
        <v/>
      </c>
      <c r="U87" s="30"/>
      <c r="V87" s="49" t="str">
        <f t="shared" si="15"/>
        <v/>
      </c>
      <c r="W87" t="str">
        <f t="shared" si="21"/>
        <v/>
      </c>
      <c r="X87" s="30" t="str">
        <f t="shared" si="22"/>
        <v/>
      </c>
      <c r="Y87" s="11" t="str">
        <f t="shared" si="23"/>
        <v/>
      </c>
      <c r="AA87" s="30" t="str">
        <f t="shared" si="16"/>
        <v/>
      </c>
      <c r="AB87">
        <v>77</v>
      </c>
    </row>
    <row r="88" spans="1:28" x14ac:dyDescent="0.25">
      <c r="A88" t="str">
        <f t="shared" si="13"/>
        <v/>
      </c>
      <c r="K88" s="3"/>
      <c r="N88" s="6" t="str">
        <f t="shared" si="12"/>
        <v>ND</v>
      </c>
      <c r="P88" t="str">
        <f t="shared" si="17"/>
        <v/>
      </c>
      <c r="Q88" t="str">
        <f t="shared" si="18"/>
        <v/>
      </c>
      <c r="R88" t="str">
        <f t="shared" si="19"/>
        <v/>
      </c>
      <c r="S88" t="str">
        <f t="shared" si="20"/>
        <v/>
      </c>
      <c r="T88" s="30" t="str">
        <f t="shared" si="14"/>
        <v/>
      </c>
      <c r="U88" s="30"/>
      <c r="V88" s="49" t="str">
        <f t="shared" si="15"/>
        <v/>
      </c>
      <c r="W88" t="str">
        <f t="shared" si="21"/>
        <v/>
      </c>
      <c r="X88" s="30" t="str">
        <f t="shared" si="22"/>
        <v/>
      </c>
      <c r="Y88" s="11" t="str">
        <f t="shared" si="23"/>
        <v/>
      </c>
      <c r="AA88" s="30" t="str">
        <f t="shared" si="16"/>
        <v/>
      </c>
      <c r="AB88">
        <v>78</v>
      </c>
    </row>
    <row r="89" spans="1:28" x14ac:dyDescent="0.25">
      <c r="A89" t="str">
        <f t="shared" si="13"/>
        <v/>
      </c>
      <c r="K89" s="3"/>
      <c r="N89" s="6" t="str">
        <f t="shared" si="12"/>
        <v>ND</v>
      </c>
      <c r="P89" t="str">
        <f t="shared" si="17"/>
        <v/>
      </c>
      <c r="Q89" t="str">
        <f t="shared" si="18"/>
        <v/>
      </c>
      <c r="R89" t="str">
        <f t="shared" si="19"/>
        <v/>
      </c>
      <c r="S89" t="str">
        <f t="shared" si="20"/>
        <v/>
      </c>
      <c r="T89" s="30" t="str">
        <f t="shared" si="14"/>
        <v/>
      </c>
      <c r="U89" s="30"/>
      <c r="V89" s="49" t="str">
        <f t="shared" si="15"/>
        <v/>
      </c>
      <c r="W89" t="str">
        <f t="shared" si="21"/>
        <v/>
      </c>
      <c r="X89" s="30" t="str">
        <f t="shared" si="22"/>
        <v/>
      </c>
      <c r="Y89" s="11" t="str">
        <f t="shared" si="23"/>
        <v/>
      </c>
      <c r="AA89" s="30" t="str">
        <f t="shared" si="16"/>
        <v/>
      </c>
      <c r="AB89">
        <v>79</v>
      </c>
    </row>
    <row r="90" spans="1:28" x14ac:dyDescent="0.25">
      <c r="A90" t="str">
        <f t="shared" si="13"/>
        <v/>
      </c>
      <c r="K90" s="3"/>
      <c r="N90" s="6" t="str">
        <f t="shared" si="12"/>
        <v>ND</v>
      </c>
      <c r="P90" t="str">
        <f t="shared" si="17"/>
        <v/>
      </c>
      <c r="Q90" t="str">
        <f t="shared" si="18"/>
        <v/>
      </c>
      <c r="R90" t="str">
        <f t="shared" si="19"/>
        <v/>
      </c>
      <c r="S90" t="str">
        <f t="shared" si="20"/>
        <v/>
      </c>
      <c r="T90" s="30" t="str">
        <f t="shared" si="14"/>
        <v/>
      </c>
      <c r="U90" s="30"/>
      <c r="V90" s="49" t="str">
        <f t="shared" si="15"/>
        <v/>
      </c>
      <c r="W90" t="str">
        <f t="shared" si="21"/>
        <v/>
      </c>
      <c r="X90" s="30" t="str">
        <f t="shared" si="22"/>
        <v/>
      </c>
      <c r="Y90" s="11" t="str">
        <f t="shared" si="23"/>
        <v/>
      </c>
      <c r="AA90" s="30" t="str">
        <f t="shared" si="16"/>
        <v/>
      </c>
      <c r="AB90">
        <v>80</v>
      </c>
    </row>
    <row r="91" spans="1:28" x14ac:dyDescent="0.25">
      <c r="A91" t="str">
        <f t="shared" si="13"/>
        <v/>
      </c>
      <c r="K91" s="3"/>
      <c r="N91" s="6" t="str">
        <f t="shared" si="12"/>
        <v>ND</v>
      </c>
      <c r="P91" t="str">
        <f t="shared" si="17"/>
        <v/>
      </c>
      <c r="Q91" t="str">
        <f t="shared" si="18"/>
        <v/>
      </c>
      <c r="R91" t="str">
        <f t="shared" si="19"/>
        <v/>
      </c>
      <c r="S91" t="str">
        <f t="shared" si="20"/>
        <v/>
      </c>
      <c r="T91" s="30" t="str">
        <f t="shared" si="14"/>
        <v/>
      </c>
      <c r="U91" s="30"/>
      <c r="V91" s="49" t="str">
        <f t="shared" si="15"/>
        <v/>
      </c>
      <c r="W91" t="str">
        <f t="shared" si="21"/>
        <v/>
      </c>
      <c r="X91" s="30" t="str">
        <f t="shared" si="22"/>
        <v/>
      </c>
      <c r="Y91" s="11" t="str">
        <f t="shared" si="23"/>
        <v/>
      </c>
      <c r="AA91" s="30" t="str">
        <f t="shared" si="16"/>
        <v/>
      </c>
      <c r="AB91">
        <v>81</v>
      </c>
    </row>
    <row r="92" spans="1:28" x14ac:dyDescent="0.25">
      <c r="A92" t="str">
        <f t="shared" si="13"/>
        <v/>
      </c>
      <c r="K92" s="3"/>
      <c r="N92" s="6" t="str">
        <f t="shared" si="12"/>
        <v>ND</v>
      </c>
      <c r="P92" t="str">
        <f t="shared" si="17"/>
        <v/>
      </c>
      <c r="Q92" t="str">
        <f t="shared" si="18"/>
        <v/>
      </c>
      <c r="R92" t="str">
        <f t="shared" si="19"/>
        <v/>
      </c>
      <c r="S92" t="str">
        <f t="shared" si="20"/>
        <v/>
      </c>
      <c r="T92" s="30" t="str">
        <f t="shared" si="14"/>
        <v/>
      </c>
      <c r="U92" s="30"/>
      <c r="V92" s="49" t="str">
        <f t="shared" si="15"/>
        <v/>
      </c>
      <c r="W92" t="str">
        <f t="shared" si="21"/>
        <v/>
      </c>
      <c r="X92" s="30" t="str">
        <f t="shared" si="22"/>
        <v/>
      </c>
      <c r="Y92" s="11" t="str">
        <f t="shared" si="23"/>
        <v/>
      </c>
      <c r="AA92" s="30" t="str">
        <f t="shared" si="16"/>
        <v/>
      </c>
      <c r="AB92">
        <v>82</v>
      </c>
    </row>
    <row r="93" spans="1:28" x14ac:dyDescent="0.25">
      <c r="A93" t="str">
        <f t="shared" si="13"/>
        <v/>
      </c>
      <c r="K93" s="3"/>
      <c r="N93" s="6" t="str">
        <f t="shared" si="12"/>
        <v>ND</v>
      </c>
      <c r="P93" t="str">
        <f t="shared" si="17"/>
        <v/>
      </c>
      <c r="Q93" t="str">
        <f t="shared" si="18"/>
        <v/>
      </c>
      <c r="R93" t="str">
        <f t="shared" si="19"/>
        <v/>
      </c>
      <c r="S93" t="str">
        <f t="shared" si="20"/>
        <v/>
      </c>
      <c r="T93" s="30" t="str">
        <f t="shared" si="14"/>
        <v/>
      </c>
      <c r="U93" s="30"/>
      <c r="V93" s="49" t="str">
        <f t="shared" si="15"/>
        <v/>
      </c>
      <c r="W93" t="str">
        <f t="shared" si="21"/>
        <v/>
      </c>
      <c r="X93" s="30" t="str">
        <f t="shared" si="22"/>
        <v/>
      </c>
      <c r="Y93" s="11" t="str">
        <f t="shared" si="23"/>
        <v/>
      </c>
      <c r="AA93" s="30" t="str">
        <f t="shared" si="16"/>
        <v/>
      </c>
      <c r="AB93">
        <v>83</v>
      </c>
    </row>
    <row r="94" spans="1:28" x14ac:dyDescent="0.25">
      <c r="A94" t="str">
        <f t="shared" si="13"/>
        <v/>
      </c>
      <c r="K94" s="3"/>
      <c r="N94" s="6" t="str">
        <f t="shared" si="12"/>
        <v>ND</v>
      </c>
      <c r="P94" t="str">
        <f t="shared" si="17"/>
        <v/>
      </c>
      <c r="Q94" t="str">
        <f t="shared" si="18"/>
        <v/>
      </c>
      <c r="R94" t="str">
        <f t="shared" si="19"/>
        <v/>
      </c>
      <c r="S94" t="str">
        <f t="shared" si="20"/>
        <v/>
      </c>
      <c r="T94" s="30" t="str">
        <f t="shared" si="14"/>
        <v/>
      </c>
      <c r="U94" s="30"/>
      <c r="V94" s="49" t="str">
        <f t="shared" si="15"/>
        <v/>
      </c>
      <c r="W94" t="str">
        <f t="shared" si="21"/>
        <v/>
      </c>
      <c r="X94" s="30" t="str">
        <f t="shared" si="22"/>
        <v/>
      </c>
      <c r="Y94" s="11" t="str">
        <f t="shared" si="23"/>
        <v/>
      </c>
      <c r="AA94" s="30" t="str">
        <f t="shared" si="16"/>
        <v/>
      </c>
      <c r="AB94">
        <v>84</v>
      </c>
    </row>
    <row r="95" spans="1:28" x14ac:dyDescent="0.25">
      <c r="A95" t="str">
        <f t="shared" si="13"/>
        <v/>
      </c>
      <c r="K95" s="3"/>
      <c r="N95" s="6" t="str">
        <f t="shared" si="12"/>
        <v>ND</v>
      </c>
      <c r="P95" t="str">
        <f t="shared" si="17"/>
        <v/>
      </c>
      <c r="Q95" t="str">
        <f t="shared" si="18"/>
        <v/>
      </c>
      <c r="R95" t="str">
        <f t="shared" si="19"/>
        <v/>
      </c>
      <c r="S95" t="str">
        <f t="shared" si="20"/>
        <v/>
      </c>
      <c r="T95" s="30" t="str">
        <f t="shared" si="14"/>
        <v/>
      </c>
      <c r="U95" s="30"/>
      <c r="V95" s="49" t="str">
        <f t="shared" si="15"/>
        <v/>
      </c>
      <c r="W95" t="str">
        <f t="shared" si="21"/>
        <v/>
      </c>
      <c r="X95" s="30" t="str">
        <f t="shared" si="22"/>
        <v/>
      </c>
      <c r="Y95" s="11" t="str">
        <f t="shared" si="23"/>
        <v/>
      </c>
      <c r="AA95" s="30" t="str">
        <f t="shared" si="16"/>
        <v/>
      </c>
      <c r="AB95">
        <v>85</v>
      </c>
    </row>
    <row r="96" spans="1:28" x14ac:dyDescent="0.25">
      <c r="A96" t="str">
        <f t="shared" si="13"/>
        <v/>
      </c>
      <c r="K96" s="3"/>
      <c r="N96" s="6" t="str">
        <f t="shared" si="12"/>
        <v>ND</v>
      </c>
      <c r="P96" t="str">
        <f t="shared" si="17"/>
        <v/>
      </c>
      <c r="Q96" t="str">
        <f t="shared" si="18"/>
        <v/>
      </c>
      <c r="R96" t="str">
        <f t="shared" si="19"/>
        <v/>
      </c>
      <c r="S96" t="str">
        <f t="shared" si="20"/>
        <v/>
      </c>
      <c r="T96" s="30" t="str">
        <f t="shared" si="14"/>
        <v/>
      </c>
      <c r="U96" s="30"/>
      <c r="V96" s="49" t="str">
        <f t="shared" si="15"/>
        <v/>
      </c>
      <c r="W96" t="str">
        <f t="shared" si="21"/>
        <v/>
      </c>
      <c r="X96" s="30" t="str">
        <f t="shared" si="22"/>
        <v/>
      </c>
      <c r="Y96" s="11" t="str">
        <f t="shared" si="23"/>
        <v/>
      </c>
      <c r="AA96" s="30" t="str">
        <f t="shared" si="16"/>
        <v/>
      </c>
      <c r="AB96">
        <v>86</v>
      </c>
    </row>
    <row r="97" spans="1:28" x14ac:dyDescent="0.25">
      <c r="A97" t="str">
        <f t="shared" si="13"/>
        <v/>
      </c>
      <c r="K97" s="3"/>
      <c r="N97" s="6" t="str">
        <f t="shared" si="12"/>
        <v>ND</v>
      </c>
      <c r="P97" t="str">
        <f t="shared" si="17"/>
        <v/>
      </c>
      <c r="Q97" t="str">
        <f t="shared" si="18"/>
        <v/>
      </c>
      <c r="R97" t="str">
        <f t="shared" si="19"/>
        <v/>
      </c>
      <c r="S97" t="str">
        <f t="shared" si="20"/>
        <v/>
      </c>
      <c r="T97" s="30" t="str">
        <f t="shared" si="14"/>
        <v/>
      </c>
      <c r="U97" s="30"/>
      <c r="V97" s="49" t="str">
        <f t="shared" si="15"/>
        <v/>
      </c>
      <c r="W97" t="str">
        <f t="shared" si="21"/>
        <v/>
      </c>
      <c r="X97" s="30" t="str">
        <f t="shared" si="22"/>
        <v/>
      </c>
      <c r="Y97" s="11" t="str">
        <f t="shared" si="23"/>
        <v/>
      </c>
      <c r="AA97" s="30" t="str">
        <f t="shared" si="16"/>
        <v/>
      </c>
      <c r="AB97">
        <v>87</v>
      </c>
    </row>
    <row r="98" spans="1:28" x14ac:dyDescent="0.25">
      <c r="A98" t="str">
        <f t="shared" si="13"/>
        <v/>
      </c>
      <c r="K98" s="3"/>
      <c r="N98" s="6" t="str">
        <f t="shared" si="12"/>
        <v>ND</v>
      </c>
      <c r="P98" t="str">
        <f t="shared" si="17"/>
        <v/>
      </c>
      <c r="Q98" t="str">
        <f t="shared" si="18"/>
        <v/>
      </c>
      <c r="R98" t="str">
        <f t="shared" si="19"/>
        <v/>
      </c>
      <c r="S98" t="str">
        <f t="shared" si="20"/>
        <v/>
      </c>
      <c r="T98" s="30" t="str">
        <f t="shared" si="14"/>
        <v/>
      </c>
      <c r="U98" s="30"/>
      <c r="V98" s="49" t="str">
        <f t="shared" si="15"/>
        <v/>
      </c>
      <c r="W98" t="str">
        <f t="shared" si="21"/>
        <v/>
      </c>
      <c r="X98" s="30" t="str">
        <f t="shared" si="22"/>
        <v/>
      </c>
      <c r="Y98" s="11" t="str">
        <f t="shared" si="23"/>
        <v/>
      </c>
      <c r="AA98" s="30" t="str">
        <f t="shared" si="16"/>
        <v/>
      </c>
      <c r="AB98">
        <v>88</v>
      </c>
    </row>
    <row r="99" spans="1:28" x14ac:dyDescent="0.25">
      <c r="A99" t="str">
        <f t="shared" si="13"/>
        <v/>
      </c>
      <c r="K99" s="3"/>
      <c r="N99" s="6" t="str">
        <f t="shared" si="12"/>
        <v>ND</v>
      </c>
      <c r="P99" t="str">
        <f t="shared" si="17"/>
        <v/>
      </c>
      <c r="Q99" t="str">
        <f t="shared" si="18"/>
        <v/>
      </c>
      <c r="R99" t="str">
        <f t="shared" si="19"/>
        <v/>
      </c>
      <c r="S99" t="str">
        <f t="shared" si="20"/>
        <v/>
      </c>
      <c r="T99" s="30" t="str">
        <f t="shared" si="14"/>
        <v/>
      </c>
      <c r="U99" s="30"/>
      <c r="V99" s="49" t="str">
        <f t="shared" si="15"/>
        <v/>
      </c>
      <c r="W99" t="str">
        <f t="shared" si="21"/>
        <v/>
      </c>
      <c r="X99" s="30" t="str">
        <f t="shared" si="22"/>
        <v/>
      </c>
      <c r="Y99" s="11" t="str">
        <f t="shared" si="23"/>
        <v/>
      </c>
      <c r="AA99" s="30" t="str">
        <f t="shared" si="16"/>
        <v/>
      </c>
      <c r="AB99">
        <v>89</v>
      </c>
    </row>
    <row r="100" spans="1:28" x14ac:dyDescent="0.25">
      <c r="A100" t="str">
        <f t="shared" si="13"/>
        <v/>
      </c>
      <c r="K100" s="3"/>
      <c r="N100" s="6" t="str">
        <f t="shared" si="12"/>
        <v>ND</v>
      </c>
      <c r="P100" t="str">
        <f t="shared" si="17"/>
        <v/>
      </c>
      <c r="Q100" t="str">
        <f t="shared" si="18"/>
        <v/>
      </c>
      <c r="R100" t="str">
        <f t="shared" si="19"/>
        <v/>
      </c>
      <c r="S100" t="str">
        <f t="shared" si="20"/>
        <v/>
      </c>
      <c r="T100" s="30" t="str">
        <f t="shared" si="14"/>
        <v/>
      </c>
      <c r="U100" s="30"/>
      <c r="V100" s="49" t="str">
        <f t="shared" si="15"/>
        <v/>
      </c>
      <c r="W100" t="str">
        <f t="shared" si="21"/>
        <v/>
      </c>
      <c r="X100" s="30" t="str">
        <f t="shared" si="22"/>
        <v/>
      </c>
      <c r="Y100" s="11" t="str">
        <f t="shared" si="23"/>
        <v/>
      </c>
      <c r="AA100" s="30" t="str">
        <f t="shared" si="16"/>
        <v/>
      </c>
      <c r="AB100">
        <v>90</v>
      </c>
    </row>
    <row r="101" spans="1:28" x14ac:dyDescent="0.25">
      <c r="A101" t="str">
        <f t="shared" si="13"/>
        <v/>
      </c>
      <c r="K101" s="3"/>
      <c r="N101" s="6" t="str">
        <f t="shared" si="12"/>
        <v>ND</v>
      </c>
      <c r="P101" t="str">
        <f t="shared" si="17"/>
        <v/>
      </c>
      <c r="Q101" t="str">
        <f t="shared" si="18"/>
        <v/>
      </c>
      <c r="R101" t="str">
        <f t="shared" si="19"/>
        <v/>
      </c>
      <c r="S101" t="str">
        <f t="shared" si="20"/>
        <v/>
      </c>
      <c r="T101" s="30" t="str">
        <f t="shared" si="14"/>
        <v/>
      </c>
      <c r="U101" s="30"/>
      <c r="V101" s="49" t="str">
        <f t="shared" si="15"/>
        <v/>
      </c>
      <c r="W101" t="str">
        <f t="shared" si="21"/>
        <v/>
      </c>
      <c r="X101" s="30" t="str">
        <f t="shared" si="22"/>
        <v/>
      </c>
      <c r="Y101" s="11" t="str">
        <f t="shared" si="23"/>
        <v/>
      </c>
      <c r="AA101" s="30" t="str">
        <f t="shared" si="16"/>
        <v/>
      </c>
      <c r="AB101">
        <v>91</v>
      </c>
    </row>
    <row r="102" spans="1:28" x14ac:dyDescent="0.25">
      <c r="A102" t="str">
        <f t="shared" si="13"/>
        <v/>
      </c>
      <c r="K102" s="3"/>
      <c r="N102" s="6" t="str">
        <f t="shared" si="12"/>
        <v>ND</v>
      </c>
      <c r="P102" t="str">
        <f t="shared" si="17"/>
        <v/>
      </c>
      <c r="Q102" t="str">
        <f t="shared" si="18"/>
        <v/>
      </c>
      <c r="R102" t="str">
        <f t="shared" si="19"/>
        <v/>
      </c>
      <c r="S102" t="str">
        <f t="shared" si="20"/>
        <v/>
      </c>
      <c r="T102" s="30" t="str">
        <f t="shared" si="14"/>
        <v/>
      </c>
      <c r="U102" s="30"/>
      <c r="V102" s="49" t="str">
        <f t="shared" si="15"/>
        <v/>
      </c>
      <c r="W102" t="str">
        <f t="shared" si="21"/>
        <v/>
      </c>
      <c r="X102" s="30" t="str">
        <f t="shared" si="22"/>
        <v/>
      </c>
      <c r="Y102" s="11" t="str">
        <f t="shared" si="23"/>
        <v/>
      </c>
      <c r="AA102" s="30" t="str">
        <f t="shared" si="16"/>
        <v/>
      </c>
      <c r="AB102">
        <v>92</v>
      </c>
    </row>
    <row r="103" spans="1:28" x14ac:dyDescent="0.25">
      <c r="A103" t="str">
        <f t="shared" si="13"/>
        <v/>
      </c>
      <c r="K103" s="3"/>
      <c r="N103" s="6" t="str">
        <f t="shared" si="12"/>
        <v>ND</v>
      </c>
      <c r="P103" t="str">
        <f t="shared" si="17"/>
        <v/>
      </c>
      <c r="Q103" t="str">
        <f t="shared" si="18"/>
        <v/>
      </c>
      <c r="R103" t="str">
        <f t="shared" si="19"/>
        <v/>
      </c>
      <c r="S103" t="str">
        <f t="shared" si="20"/>
        <v/>
      </c>
      <c r="T103" s="30" t="str">
        <f t="shared" si="14"/>
        <v/>
      </c>
      <c r="U103" s="30"/>
      <c r="V103" s="49" t="str">
        <f t="shared" si="15"/>
        <v/>
      </c>
      <c r="W103" t="str">
        <f t="shared" si="21"/>
        <v/>
      </c>
      <c r="X103" s="30" t="str">
        <f t="shared" si="22"/>
        <v/>
      </c>
      <c r="Y103" s="11" t="str">
        <f t="shared" si="23"/>
        <v/>
      </c>
      <c r="AA103" s="30" t="str">
        <f t="shared" si="16"/>
        <v/>
      </c>
      <c r="AB103">
        <v>93</v>
      </c>
    </row>
    <row r="104" spans="1:28" x14ac:dyDescent="0.25">
      <c r="A104" t="str">
        <f t="shared" si="13"/>
        <v/>
      </c>
      <c r="K104" s="3"/>
      <c r="N104" s="6" t="str">
        <f t="shared" si="12"/>
        <v>ND</v>
      </c>
      <c r="P104" t="str">
        <f t="shared" si="17"/>
        <v/>
      </c>
      <c r="Q104" t="str">
        <f t="shared" si="18"/>
        <v/>
      </c>
      <c r="R104" t="str">
        <f t="shared" si="19"/>
        <v/>
      </c>
      <c r="S104" t="str">
        <f t="shared" si="20"/>
        <v/>
      </c>
      <c r="T104" s="30" t="str">
        <f t="shared" si="14"/>
        <v/>
      </c>
      <c r="U104" s="30"/>
      <c r="V104" s="49" t="str">
        <f t="shared" si="15"/>
        <v/>
      </c>
      <c r="W104" t="str">
        <f t="shared" si="21"/>
        <v/>
      </c>
      <c r="X104" s="30" t="str">
        <f t="shared" si="22"/>
        <v/>
      </c>
      <c r="Y104" s="11" t="str">
        <f t="shared" si="23"/>
        <v/>
      </c>
      <c r="AA104" s="30" t="str">
        <f t="shared" si="16"/>
        <v/>
      </c>
      <c r="AB104">
        <v>94</v>
      </c>
    </row>
    <row r="105" spans="1:28" x14ac:dyDescent="0.25">
      <c r="A105" t="str">
        <f t="shared" si="13"/>
        <v/>
      </c>
      <c r="K105" s="3"/>
      <c r="N105" s="6" t="str">
        <f t="shared" si="12"/>
        <v>ND</v>
      </c>
      <c r="P105" t="str">
        <f t="shared" si="17"/>
        <v/>
      </c>
      <c r="Q105" t="str">
        <f t="shared" si="18"/>
        <v/>
      </c>
      <c r="R105" t="str">
        <f t="shared" si="19"/>
        <v/>
      </c>
      <c r="S105" t="str">
        <f t="shared" si="20"/>
        <v/>
      </c>
      <c r="T105" s="30" t="str">
        <f t="shared" si="14"/>
        <v/>
      </c>
      <c r="U105" s="30"/>
      <c r="V105" s="49" t="str">
        <f t="shared" si="15"/>
        <v/>
      </c>
      <c r="W105" t="str">
        <f t="shared" si="21"/>
        <v/>
      </c>
      <c r="X105" s="30" t="str">
        <f t="shared" si="22"/>
        <v/>
      </c>
      <c r="Y105" s="11" t="str">
        <f t="shared" si="23"/>
        <v/>
      </c>
      <c r="AA105" s="30" t="str">
        <f t="shared" si="16"/>
        <v/>
      </c>
      <c r="AB105">
        <v>95</v>
      </c>
    </row>
    <row r="106" spans="1:28" x14ac:dyDescent="0.25">
      <c r="A106" t="str">
        <f t="shared" si="13"/>
        <v/>
      </c>
      <c r="K106" s="3"/>
      <c r="N106" s="6" t="str">
        <f t="shared" si="12"/>
        <v>ND</v>
      </c>
      <c r="P106" t="str">
        <f t="shared" si="17"/>
        <v/>
      </c>
      <c r="Q106" t="str">
        <f t="shared" si="18"/>
        <v/>
      </c>
      <c r="R106" t="str">
        <f t="shared" si="19"/>
        <v/>
      </c>
      <c r="S106" t="str">
        <f t="shared" si="20"/>
        <v/>
      </c>
      <c r="T106" s="30" t="str">
        <f t="shared" si="14"/>
        <v/>
      </c>
      <c r="U106" s="30"/>
      <c r="V106" s="49" t="str">
        <f t="shared" si="15"/>
        <v/>
      </c>
      <c r="W106" t="str">
        <f t="shared" si="21"/>
        <v/>
      </c>
      <c r="X106" s="30" t="str">
        <f t="shared" si="22"/>
        <v/>
      </c>
      <c r="Y106" s="11" t="str">
        <f t="shared" si="23"/>
        <v/>
      </c>
      <c r="AA106" s="30" t="str">
        <f t="shared" si="16"/>
        <v/>
      </c>
      <c r="AB106">
        <v>96</v>
      </c>
    </row>
    <row r="107" spans="1:28" x14ac:dyDescent="0.25">
      <c r="A107" t="str">
        <f t="shared" si="13"/>
        <v/>
      </c>
      <c r="K107" s="3"/>
      <c r="N107" s="6" t="str">
        <f t="shared" si="12"/>
        <v>ND</v>
      </c>
      <c r="P107" t="str">
        <f t="shared" si="17"/>
        <v/>
      </c>
      <c r="Q107" t="str">
        <f t="shared" si="18"/>
        <v/>
      </c>
      <c r="R107" t="str">
        <f t="shared" si="19"/>
        <v/>
      </c>
      <c r="S107" t="str">
        <f t="shared" si="20"/>
        <v/>
      </c>
      <c r="T107" s="30" t="str">
        <f t="shared" si="14"/>
        <v/>
      </c>
      <c r="U107" s="30"/>
      <c r="V107" s="49" t="str">
        <f t="shared" si="15"/>
        <v/>
      </c>
      <c r="W107" t="str">
        <f t="shared" si="21"/>
        <v/>
      </c>
      <c r="X107" s="30" t="str">
        <f t="shared" si="22"/>
        <v/>
      </c>
      <c r="Y107" s="11" t="str">
        <f t="shared" si="23"/>
        <v/>
      </c>
      <c r="AA107" s="30" t="str">
        <f t="shared" si="16"/>
        <v/>
      </c>
      <c r="AB107">
        <v>97</v>
      </c>
    </row>
    <row r="108" spans="1:28" x14ac:dyDescent="0.25">
      <c r="A108" t="str">
        <f t="shared" si="13"/>
        <v/>
      </c>
      <c r="K108" s="3"/>
      <c r="N108" s="6" t="str">
        <f t="shared" si="12"/>
        <v>ND</v>
      </c>
      <c r="P108" t="str">
        <f t="shared" si="17"/>
        <v/>
      </c>
      <c r="Q108" t="str">
        <f t="shared" si="18"/>
        <v/>
      </c>
      <c r="R108" t="str">
        <f t="shared" si="19"/>
        <v/>
      </c>
      <c r="S108" t="str">
        <f t="shared" si="20"/>
        <v/>
      </c>
      <c r="T108" s="30" t="str">
        <f t="shared" si="14"/>
        <v/>
      </c>
      <c r="U108" s="30"/>
      <c r="V108" s="49" t="str">
        <f t="shared" si="15"/>
        <v/>
      </c>
      <c r="W108" t="str">
        <f t="shared" si="21"/>
        <v/>
      </c>
      <c r="X108" s="30" t="str">
        <f t="shared" si="22"/>
        <v/>
      </c>
      <c r="Y108" s="11" t="str">
        <f t="shared" si="23"/>
        <v/>
      </c>
      <c r="AA108" s="30" t="str">
        <f t="shared" si="16"/>
        <v/>
      </c>
      <c r="AB108">
        <v>98</v>
      </c>
    </row>
    <row r="109" spans="1:28" x14ac:dyDescent="0.25">
      <c r="A109" t="str">
        <f t="shared" si="13"/>
        <v/>
      </c>
      <c r="K109" s="3"/>
      <c r="N109" s="6" t="str">
        <f t="shared" si="12"/>
        <v>ND</v>
      </c>
      <c r="P109" t="str">
        <f t="shared" si="17"/>
        <v/>
      </c>
      <c r="Q109" t="str">
        <f t="shared" si="18"/>
        <v/>
      </c>
      <c r="R109" t="str">
        <f t="shared" si="19"/>
        <v/>
      </c>
      <c r="S109" t="str">
        <f t="shared" si="20"/>
        <v/>
      </c>
      <c r="T109" s="30" t="str">
        <f t="shared" si="14"/>
        <v/>
      </c>
      <c r="U109" s="30"/>
      <c r="V109" s="49" t="str">
        <f t="shared" si="15"/>
        <v/>
      </c>
      <c r="W109" t="str">
        <f t="shared" si="21"/>
        <v/>
      </c>
      <c r="X109" s="30" t="str">
        <f t="shared" si="22"/>
        <v/>
      </c>
      <c r="Y109" s="11" t="str">
        <f t="shared" si="23"/>
        <v/>
      </c>
      <c r="AA109" s="30" t="str">
        <f t="shared" si="16"/>
        <v/>
      </c>
      <c r="AB109">
        <v>99</v>
      </c>
    </row>
    <row r="110" spans="1:28" x14ac:dyDescent="0.25">
      <c r="A110" t="str">
        <f t="shared" si="13"/>
        <v/>
      </c>
      <c r="K110" s="3"/>
      <c r="N110" s="6" t="str">
        <f t="shared" si="12"/>
        <v>ND</v>
      </c>
      <c r="P110" t="str">
        <f t="shared" si="17"/>
        <v/>
      </c>
      <c r="Q110" t="str">
        <f t="shared" si="18"/>
        <v/>
      </c>
      <c r="R110" t="str">
        <f t="shared" si="19"/>
        <v/>
      </c>
      <c r="S110" t="str">
        <f t="shared" si="20"/>
        <v/>
      </c>
      <c r="T110" s="30" t="str">
        <f t="shared" si="14"/>
        <v/>
      </c>
      <c r="U110" s="30"/>
      <c r="V110" s="49" t="str">
        <f t="shared" si="15"/>
        <v/>
      </c>
      <c r="W110" t="str">
        <f t="shared" si="21"/>
        <v/>
      </c>
      <c r="X110" s="30" t="str">
        <f t="shared" si="22"/>
        <v/>
      </c>
      <c r="Y110" s="11" t="str">
        <f t="shared" si="23"/>
        <v/>
      </c>
      <c r="AA110" s="30" t="str">
        <f t="shared" si="16"/>
        <v/>
      </c>
      <c r="AB110">
        <v>100</v>
      </c>
    </row>
    <row r="111" spans="1:28" x14ac:dyDescent="0.25">
      <c r="A111" t="str">
        <f t="shared" si="13"/>
        <v/>
      </c>
      <c r="K111" s="3"/>
      <c r="N111" s="6" t="str">
        <f t="shared" si="12"/>
        <v>ND</v>
      </c>
      <c r="P111" t="str">
        <f t="shared" si="17"/>
        <v/>
      </c>
      <c r="Q111" t="str">
        <f t="shared" si="18"/>
        <v/>
      </c>
      <c r="R111" t="str">
        <f t="shared" si="19"/>
        <v/>
      </c>
      <c r="S111" t="str">
        <f t="shared" si="20"/>
        <v/>
      </c>
      <c r="T111" s="30" t="str">
        <f t="shared" si="14"/>
        <v/>
      </c>
      <c r="U111" s="30"/>
      <c r="V111" s="49" t="str">
        <f t="shared" si="15"/>
        <v/>
      </c>
      <c r="W111" t="str">
        <f t="shared" si="21"/>
        <v/>
      </c>
      <c r="X111" s="30" t="str">
        <f t="shared" si="22"/>
        <v/>
      </c>
      <c r="Y111" s="11" t="str">
        <f t="shared" si="23"/>
        <v/>
      </c>
      <c r="AA111" s="30" t="str">
        <f t="shared" si="16"/>
        <v/>
      </c>
      <c r="AB111">
        <v>101</v>
      </c>
    </row>
    <row r="112" spans="1:28" x14ac:dyDescent="0.25">
      <c r="A112" t="str">
        <f t="shared" si="13"/>
        <v/>
      </c>
      <c r="K112" s="3"/>
      <c r="N112" s="6" t="str">
        <f t="shared" si="12"/>
        <v>ND</v>
      </c>
      <c r="P112" t="str">
        <f t="shared" si="17"/>
        <v/>
      </c>
      <c r="Q112" t="str">
        <f t="shared" si="18"/>
        <v/>
      </c>
      <c r="R112" t="str">
        <f t="shared" si="19"/>
        <v/>
      </c>
      <c r="S112" t="str">
        <f t="shared" si="20"/>
        <v/>
      </c>
      <c r="T112" s="30" t="str">
        <f t="shared" si="14"/>
        <v/>
      </c>
      <c r="U112" s="30"/>
      <c r="V112" s="49" t="str">
        <f t="shared" si="15"/>
        <v/>
      </c>
      <c r="W112" t="str">
        <f t="shared" si="21"/>
        <v/>
      </c>
      <c r="X112" s="30" t="str">
        <f t="shared" si="22"/>
        <v/>
      </c>
      <c r="Y112" s="11" t="str">
        <f t="shared" si="23"/>
        <v/>
      </c>
      <c r="AA112" s="30" t="str">
        <f t="shared" si="16"/>
        <v/>
      </c>
      <c r="AB112">
        <v>102</v>
      </c>
    </row>
    <row r="113" spans="1:28" x14ac:dyDescent="0.25">
      <c r="A113" t="str">
        <f t="shared" si="13"/>
        <v/>
      </c>
      <c r="K113" s="3"/>
      <c r="N113" s="6" t="str">
        <f t="shared" si="12"/>
        <v>ND</v>
      </c>
      <c r="P113" t="str">
        <f t="shared" si="17"/>
        <v/>
      </c>
      <c r="Q113" t="str">
        <f t="shared" si="18"/>
        <v/>
      </c>
      <c r="R113" t="str">
        <f t="shared" si="19"/>
        <v/>
      </c>
      <c r="S113" t="str">
        <f t="shared" si="20"/>
        <v/>
      </c>
      <c r="T113" s="30" t="str">
        <f t="shared" si="14"/>
        <v/>
      </c>
      <c r="U113" s="30"/>
      <c r="V113" s="49" t="str">
        <f t="shared" si="15"/>
        <v/>
      </c>
      <c r="W113" t="str">
        <f t="shared" si="21"/>
        <v/>
      </c>
      <c r="X113" s="30" t="str">
        <f t="shared" si="22"/>
        <v/>
      </c>
      <c r="Y113" s="11" t="str">
        <f t="shared" si="23"/>
        <v/>
      </c>
      <c r="AA113" s="30" t="str">
        <f t="shared" si="16"/>
        <v/>
      </c>
      <c r="AB113">
        <v>103</v>
      </c>
    </row>
    <row r="114" spans="1:28" x14ac:dyDescent="0.25">
      <c r="A114" t="str">
        <f t="shared" si="13"/>
        <v/>
      </c>
      <c r="K114" s="3"/>
      <c r="N114" s="6" t="str">
        <f t="shared" si="12"/>
        <v>ND</v>
      </c>
      <c r="P114" t="str">
        <f t="shared" si="17"/>
        <v/>
      </c>
      <c r="Q114" t="str">
        <f t="shared" si="18"/>
        <v/>
      </c>
      <c r="R114" t="str">
        <f t="shared" si="19"/>
        <v/>
      </c>
      <c r="S114" t="str">
        <f t="shared" si="20"/>
        <v/>
      </c>
      <c r="T114" s="30" t="str">
        <f t="shared" si="14"/>
        <v/>
      </c>
      <c r="U114" s="30"/>
      <c r="V114" s="49" t="str">
        <f t="shared" si="15"/>
        <v/>
      </c>
      <c r="W114" t="str">
        <f t="shared" si="21"/>
        <v/>
      </c>
      <c r="X114" s="30" t="str">
        <f t="shared" si="22"/>
        <v/>
      </c>
      <c r="Y114" s="11" t="str">
        <f t="shared" si="23"/>
        <v/>
      </c>
      <c r="AA114" s="30" t="str">
        <f t="shared" si="16"/>
        <v/>
      </c>
      <c r="AB114">
        <v>104</v>
      </c>
    </row>
    <row r="115" spans="1:28" x14ac:dyDescent="0.25">
      <c r="A115" t="str">
        <f t="shared" si="13"/>
        <v/>
      </c>
      <c r="K115" s="3"/>
      <c r="N115" s="6" t="str">
        <f t="shared" si="12"/>
        <v>ND</v>
      </c>
      <c r="P115" t="str">
        <f t="shared" si="17"/>
        <v/>
      </c>
      <c r="Q115" t="str">
        <f t="shared" si="18"/>
        <v/>
      </c>
      <c r="R115" t="str">
        <f t="shared" si="19"/>
        <v/>
      </c>
      <c r="S115" t="str">
        <f t="shared" si="20"/>
        <v/>
      </c>
      <c r="T115" s="30" t="str">
        <f t="shared" si="14"/>
        <v/>
      </c>
      <c r="U115" s="30"/>
      <c r="V115" s="49" t="str">
        <f t="shared" si="15"/>
        <v/>
      </c>
      <c r="W115" t="str">
        <f t="shared" si="21"/>
        <v/>
      </c>
      <c r="X115" s="30" t="str">
        <f t="shared" si="22"/>
        <v/>
      </c>
      <c r="Y115" s="11" t="str">
        <f t="shared" si="23"/>
        <v/>
      </c>
      <c r="AA115" s="30" t="str">
        <f t="shared" si="16"/>
        <v/>
      </c>
      <c r="AB115">
        <v>105</v>
      </c>
    </row>
    <row r="116" spans="1:28" x14ac:dyDescent="0.25">
      <c r="A116" t="str">
        <f t="shared" si="13"/>
        <v/>
      </c>
      <c r="K116" s="3"/>
      <c r="N116" s="6" t="str">
        <f t="shared" si="12"/>
        <v>ND</v>
      </c>
      <c r="P116" t="str">
        <f t="shared" si="17"/>
        <v/>
      </c>
      <c r="Q116" t="str">
        <f t="shared" si="18"/>
        <v/>
      </c>
      <c r="R116" t="str">
        <f t="shared" si="19"/>
        <v/>
      </c>
      <c r="S116" t="str">
        <f t="shared" si="20"/>
        <v/>
      </c>
      <c r="T116" s="30" t="str">
        <f t="shared" si="14"/>
        <v/>
      </c>
      <c r="U116" s="30"/>
      <c r="V116" s="49" t="str">
        <f t="shared" si="15"/>
        <v/>
      </c>
      <c r="W116" t="str">
        <f t="shared" si="21"/>
        <v/>
      </c>
      <c r="X116" s="30" t="str">
        <f t="shared" si="22"/>
        <v/>
      </c>
      <c r="Y116" s="11" t="str">
        <f t="shared" si="23"/>
        <v/>
      </c>
      <c r="AA116" s="30" t="str">
        <f t="shared" si="16"/>
        <v/>
      </c>
      <c r="AB116">
        <v>106</v>
      </c>
    </row>
    <row r="117" spans="1:28" x14ac:dyDescent="0.25">
      <c r="A117" t="str">
        <f t="shared" si="13"/>
        <v/>
      </c>
      <c r="K117" s="3"/>
      <c r="N117" s="6" t="str">
        <f t="shared" si="12"/>
        <v>ND</v>
      </c>
      <c r="P117" t="str">
        <f t="shared" si="17"/>
        <v/>
      </c>
      <c r="Q117" t="str">
        <f t="shared" si="18"/>
        <v/>
      </c>
      <c r="R117" t="str">
        <f t="shared" si="19"/>
        <v/>
      </c>
      <c r="S117" t="str">
        <f t="shared" si="20"/>
        <v/>
      </c>
      <c r="T117" s="30" t="str">
        <f t="shared" si="14"/>
        <v/>
      </c>
      <c r="U117" s="30"/>
      <c r="V117" s="49" t="str">
        <f t="shared" si="15"/>
        <v/>
      </c>
      <c r="W117" t="str">
        <f t="shared" si="21"/>
        <v/>
      </c>
      <c r="X117" s="30" t="str">
        <f t="shared" si="22"/>
        <v/>
      </c>
      <c r="Y117" s="11" t="str">
        <f t="shared" si="23"/>
        <v/>
      </c>
      <c r="AA117" s="30" t="str">
        <f t="shared" si="16"/>
        <v/>
      </c>
      <c r="AB117">
        <v>107</v>
      </c>
    </row>
    <row r="118" spans="1:28" x14ac:dyDescent="0.25">
      <c r="A118" t="str">
        <f t="shared" si="13"/>
        <v/>
      </c>
      <c r="K118" s="3"/>
      <c r="N118" s="6" t="str">
        <f t="shared" si="12"/>
        <v>ND</v>
      </c>
      <c r="P118" t="str">
        <f t="shared" si="17"/>
        <v/>
      </c>
      <c r="Q118" t="str">
        <f t="shared" si="18"/>
        <v/>
      </c>
      <c r="R118" t="str">
        <f t="shared" si="19"/>
        <v/>
      </c>
      <c r="S118" t="str">
        <f t="shared" si="20"/>
        <v/>
      </c>
      <c r="T118" s="30" t="str">
        <f t="shared" si="14"/>
        <v/>
      </c>
      <c r="U118" s="30"/>
      <c r="V118" s="49" t="str">
        <f t="shared" si="15"/>
        <v/>
      </c>
      <c r="W118" t="str">
        <f t="shared" si="21"/>
        <v/>
      </c>
      <c r="X118" s="30" t="str">
        <f t="shared" si="22"/>
        <v/>
      </c>
      <c r="Y118" s="11" t="str">
        <f t="shared" si="23"/>
        <v/>
      </c>
      <c r="AA118" s="30" t="str">
        <f t="shared" si="16"/>
        <v/>
      </c>
      <c r="AB118">
        <v>108</v>
      </c>
    </row>
    <row r="119" spans="1:28" x14ac:dyDescent="0.25">
      <c r="A119" t="str">
        <f t="shared" si="13"/>
        <v/>
      </c>
      <c r="K119" s="3"/>
      <c r="N119" s="6" t="str">
        <f t="shared" si="12"/>
        <v>ND</v>
      </c>
      <c r="P119" t="str">
        <f t="shared" si="17"/>
        <v/>
      </c>
      <c r="Q119" t="str">
        <f t="shared" si="18"/>
        <v/>
      </c>
      <c r="R119" t="str">
        <f t="shared" si="19"/>
        <v/>
      </c>
      <c r="S119" t="str">
        <f t="shared" si="20"/>
        <v/>
      </c>
      <c r="T119" s="30" t="str">
        <f t="shared" si="14"/>
        <v/>
      </c>
      <c r="U119" s="30"/>
      <c r="V119" s="49" t="str">
        <f t="shared" si="15"/>
        <v/>
      </c>
      <c r="W119" t="str">
        <f t="shared" si="21"/>
        <v/>
      </c>
      <c r="X119" s="30" t="str">
        <f t="shared" si="22"/>
        <v/>
      </c>
      <c r="Y119" s="11" t="str">
        <f t="shared" si="23"/>
        <v/>
      </c>
      <c r="AA119" s="30" t="str">
        <f t="shared" si="16"/>
        <v/>
      </c>
      <c r="AB119">
        <v>109</v>
      </c>
    </row>
    <row r="120" spans="1:28" x14ac:dyDescent="0.25">
      <c r="A120" t="str">
        <f t="shared" si="13"/>
        <v/>
      </c>
      <c r="K120" s="3"/>
      <c r="N120" s="6" t="str">
        <f t="shared" si="12"/>
        <v>ND</v>
      </c>
      <c r="P120" t="str">
        <f t="shared" si="17"/>
        <v/>
      </c>
      <c r="Q120" t="str">
        <f t="shared" si="18"/>
        <v/>
      </c>
      <c r="R120" t="str">
        <f t="shared" si="19"/>
        <v/>
      </c>
      <c r="S120" t="str">
        <f t="shared" si="20"/>
        <v/>
      </c>
      <c r="T120" s="30" t="str">
        <f t="shared" si="14"/>
        <v/>
      </c>
      <c r="U120" s="30"/>
      <c r="V120" s="49" t="str">
        <f t="shared" si="15"/>
        <v/>
      </c>
      <c r="W120" t="str">
        <f t="shared" si="21"/>
        <v/>
      </c>
      <c r="X120" s="30" t="str">
        <f t="shared" si="22"/>
        <v/>
      </c>
      <c r="Y120" s="11" t="str">
        <f t="shared" si="23"/>
        <v/>
      </c>
      <c r="AA120" s="30" t="str">
        <f t="shared" si="16"/>
        <v/>
      </c>
      <c r="AB120">
        <v>110</v>
      </c>
    </row>
    <row r="121" spans="1:28" x14ac:dyDescent="0.25">
      <c r="A121" t="str">
        <f t="shared" si="13"/>
        <v/>
      </c>
      <c r="K121" s="3"/>
      <c r="N121" s="6" t="str">
        <f t="shared" si="12"/>
        <v>ND</v>
      </c>
      <c r="P121" t="str">
        <f t="shared" si="17"/>
        <v/>
      </c>
      <c r="Q121" t="str">
        <f t="shared" si="18"/>
        <v/>
      </c>
      <c r="R121" t="str">
        <f t="shared" si="19"/>
        <v/>
      </c>
      <c r="S121" t="str">
        <f t="shared" si="20"/>
        <v/>
      </c>
      <c r="T121" s="30" t="str">
        <f t="shared" si="14"/>
        <v/>
      </c>
      <c r="U121" s="30"/>
      <c r="V121" s="49" t="str">
        <f t="shared" si="15"/>
        <v/>
      </c>
      <c r="W121" t="str">
        <f t="shared" si="21"/>
        <v/>
      </c>
      <c r="X121" s="30" t="str">
        <f t="shared" si="22"/>
        <v/>
      </c>
      <c r="Y121" s="11" t="str">
        <f t="shared" si="23"/>
        <v/>
      </c>
      <c r="AA121" s="30" t="str">
        <f t="shared" si="16"/>
        <v/>
      </c>
      <c r="AB121">
        <v>111</v>
      </c>
    </row>
    <row r="122" spans="1:28" x14ac:dyDescent="0.25">
      <c r="A122" t="str">
        <f t="shared" si="13"/>
        <v/>
      </c>
      <c r="K122" s="3"/>
      <c r="N122" s="6" t="str">
        <f t="shared" si="12"/>
        <v>ND</v>
      </c>
      <c r="P122" t="str">
        <f t="shared" si="17"/>
        <v/>
      </c>
      <c r="Q122" t="str">
        <f t="shared" si="18"/>
        <v/>
      </c>
      <c r="R122" t="str">
        <f t="shared" si="19"/>
        <v/>
      </c>
      <c r="S122" t="str">
        <f t="shared" si="20"/>
        <v/>
      </c>
      <c r="T122" s="30" t="str">
        <f t="shared" si="14"/>
        <v/>
      </c>
      <c r="U122" s="30"/>
      <c r="V122" s="49" t="str">
        <f t="shared" si="15"/>
        <v/>
      </c>
      <c r="W122" t="str">
        <f t="shared" si="21"/>
        <v/>
      </c>
      <c r="X122" s="30" t="str">
        <f t="shared" si="22"/>
        <v/>
      </c>
      <c r="Y122" s="11" t="str">
        <f t="shared" si="23"/>
        <v/>
      </c>
      <c r="AA122" s="30" t="str">
        <f t="shared" si="16"/>
        <v/>
      </c>
      <c r="AB122">
        <v>112</v>
      </c>
    </row>
    <row r="123" spans="1:28" x14ac:dyDescent="0.25">
      <c r="A123" t="str">
        <f t="shared" si="13"/>
        <v/>
      </c>
      <c r="K123" s="3"/>
      <c r="N123" s="6" t="str">
        <f t="shared" si="12"/>
        <v>ND</v>
      </c>
      <c r="P123" t="str">
        <f t="shared" si="17"/>
        <v/>
      </c>
      <c r="Q123" t="str">
        <f t="shared" si="18"/>
        <v/>
      </c>
      <c r="R123" t="str">
        <f t="shared" si="19"/>
        <v/>
      </c>
      <c r="S123" t="str">
        <f t="shared" si="20"/>
        <v/>
      </c>
      <c r="T123" s="30" t="str">
        <f t="shared" si="14"/>
        <v/>
      </c>
      <c r="U123" s="30"/>
      <c r="V123" s="49" t="str">
        <f t="shared" si="15"/>
        <v/>
      </c>
      <c r="W123" t="str">
        <f t="shared" si="21"/>
        <v/>
      </c>
      <c r="X123" s="30" t="str">
        <f t="shared" si="22"/>
        <v/>
      </c>
      <c r="Y123" s="11" t="str">
        <f t="shared" si="23"/>
        <v/>
      </c>
      <c r="AA123" s="30" t="str">
        <f t="shared" si="16"/>
        <v/>
      </c>
      <c r="AB123">
        <v>113</v>
      </c>
    </row>
    <row r="124" spans="1:28" x14ac:dyDescent="0.25">
      <c r="A124" t="str">
        <f t="shared" si="13"/>
        <v/>
      </c>
      <c r="K124" s="3"/>
      <c r="N124" s="6" t="str">
        <f t="shared" si="12"/>
        <v>ND</v>
      </c>
      <c r="P124" t="str">
        <f t="shared" si="17"/>
        <v/>
      </c>
      <c r="Q124" t="str">
        <f t="shared" si="18"/>
        <v/>
      </c>
      <c r="R124" t="str">
        <f t="shared" si="19"/>
        <v/>
      </c>
      <c r="S124" t="str">
        <f t="shared" si="20"/>
        <v/>
      </c>
      <c r="T124" s="30" t="str">
        <f t="shared" si="14"/>
        <v/>
      </c>
      <c r="U124" s="30"/>
      <c r="V124" s="49" t="str">
        <f t="shared" si="15"/>
        <v/>
      </c>
      <c r="W124" t="str">
        <f t="shared" si="21"/>
        <v/>
      </c>
      <c r="X124" s="30" t="str">
        <f t="shared" si="22"/>
        <v/>
      </c>
      <c r="Y124" s="11" t="str">
        <f t="shared" si="23"/>
        <v/>
      </c>
      <c r="AA124" s="30" t="str">
        <f t="shared" si="16"/>
        <v/>
      </c>
      <c r="AB124">
        <v>114</v>
      </c>
    </row>
    <row r="125" spans="1:28" x14ac:dyDescent="0.25">
      <c r="A125" t="str">
        <f t="shared" si="13"/>
        <v/>
      </c>
      <c r="K125" s="3"/>
      <c r="N125" s="6" t="str">
        <f t="shared" si="12"/>
        <v>ND</v>
      </c>
      <c r="P125" t="str">
        <f t="shared" si="17"/>
        <v/>
      </c>
      <c r="Q125" t="str">
        <f t="shared" si="18"/>
        <v/>
      </c>
      <c r="R125" t="str">
        <f t="shared" si="19"/>
        <v/>
      </c>
      <c r="S125" t="str">
        <f t="shared" si="20"/>
        <v/>
      </c>
      <c r="T125" s="30" t="str">
        <f t="shared" si="14"/>
        <v/>
      </c>
      <c r="U125" s="30"/>
      <c r="V125" s="49" t="str">
        <f t="shared" si="15"/>
        <v/>
      </c>
      <c r="W125" t="str">
        <f t="shared" si="21"/>
        <v/>
      </c>
      <c r="X125" s="30" t="str">
        <f t="shared" si="22"/>
        <v/>
      </c>
      <c r="Y125" s="11" t="str">
        <f t="shared" si="23"/>
        <v/>
      </c>
      <c r="AA125" s="30" t="str">
        <f t="shared" si="16"/>
        <v/>
      </c>
      <c r="AB125">
        <v>115</v>
      </c>
    </row>
    <row r="126" spans="1:28" x14ac:dyDescent="0.25">
      <c r="A126" t="str">
        <f t="shared" si="13"/>
        <v/>
      </c>
      <c r="K126" s="3"/>
      <c r="N126" s="6" t="str">
        <f t="shared" si="12"/>
        <v>ND</v>
      </c>
      <c r="P126" t="str">
        <f t="shared" si="17"/>
        <v/>
      </c>
      <c r="Q126" t="str">
        <f t="shared" si="18"/>
        <v/>
      </c>
      <c r="R126" t="str">
        <f t="shared" si="19"/>
        <v/>
      </c>
      <c r="S126" t="str">
        <f t="shared" si="20"/>
        <v/>
      </c>
      <c r="T126" s="30" t="str">
        <f t="shared" si="14"/>
        <v/>
      </c>
      <c r="U126" s="30"/>
      <c r="V126" s="49" t="str">
        <f t="shared" si="15"/>
        <v/>
      </c>
      <c r="W126" t="str">
        <f t="shared" si="21"/>
        <v/>
      </c>
      <c r="X126" s="30" t="str">
        <f t="shared" si="22"/>
        <v/>
      </c>
      <c r="Y126" s="11" t="str">
        <f t="shared" si="23"/>
        <v/>
      </c>
      <c r="AA126" s="30" t="str">
        <f t="shared" si="16"/>
        <v/>
      </c>
      <c r="AB126">
        <v>116</v>
      </c>
    </row>
    <row r="127" spans="1:28" x14ac:dyDescent="0.25">
      <c r="A127" t="str">
        <f t="shared" si="13"/>
        <v/>
      </c>
      <c r="K127" s="3"/>
      <c r="N127" s="6" t="str">
        <f t="shared" si="12"/>
        <v>ND</v>
      </c>
      <c r="P127" t="str">
        <f t="shared" si="17"/>
        <v/>
      </c>
      <c r="Q127" t="str">
        <f t="shared" si="18"/>
        <v/>
      </c>
      <c r="R127" t="str">
        <f t="shared" si="19"/>
        <v/>
      </c>
      <c r="S127" t="str">
        <f t="shared" si="20"/>
        <v/>
      </c>
      <c r="T127" s="30" t="str">
        <f t="shared" si="14"/>
        <v/>
      </c>
      <c r="U127" s="30"/>
      <c r="V127" s="49" t="str">
        <f t="shared" si="15"/>
        <v/>
      </c>
      <c r="W127" t="str">
        <f t="shared" si="21"/>
        <v/>
      </c>
      <c r="X127" s="30" t="str">
        <f t="shared" si="22"/>
        <v/>
      </c>
      <c r="Y127" s="11" t="str">
        <f t="shared" si="23"/>
        <v/>
      </c>
      <c r="AA127" s="30" t="str">
        <f t="shared" si="16"/>
        <v/>
      </c>
      <c r="AB127">
        <v>117</v>
      </c>
    </row>
    <row r="128" spans="1:28" x14ac:dyDescent="0.25">
      <c r="A128" t="str">
        <f t="shared" si="13"/>
        <v/>
      </c>
      <c r="K128" s="3"/>
      <c r="N128" s="6" t="str">
        <f t="shared" si="12"/>
        <v>ND</v>
      </c>
      <c r="P128" t="str">
        <f t="shared" si="17"/>
        <v/>
      </c>
      <c r="Q128" t="str">
        <f t="shared" si="18"/>
        <v/>
      </c>
      <c r="R128" t="str">
        <f t="shared" si="19"/>
        <v/>
      </c>
      <c r="S128" t="str">
        <f t="shared" si="20"/>
        <v/>
      </c>
      <c r="T128" s="30" t="str">
        <f t="shared" si="14"/>
        <v/>
      </c>
      <c r="U128" s="30"/>
      <c r="V128" s="49" t="str">
        <f t="shared" si="15"/>
        <v/>
      </c>
      <c r="W128" t="str">
        <f t="shared" si="21"/>
        <v/>
      </c>
      <c r="X128" s="30" t="str">
        <f t="shared" si="22"/>
        <v/>
      </c>
      <c r="Y128" s="11" t="str">
        <f t="shared" si="23"/>
        <v/>
      </c>
      <c r="AA128" s="30" t="str">
        <f t="shared" si="16"/>
        <v/>
      </c>
      <c r="AB128">
        <v>118</v>
      </c>
    </row>
    <row r="129" spans="1:28" x14ac:dyDescent="0.25">
      <c r="A129" t="str">
        <f t="shared" si="13"/>
        <v/>
      </c>
      <c r="K129" s="3"/>
      <c r="N129" s="6" t="str">
        <f t="shared" si="12"/>
        <v>ND</v>
      </c>
      <c r="P129" t="str">
        <f t="shared" si="17"/>
        <v/>
      </c>
      <c r="Q129" t="str">
        <f t="shared" si="18"/>
        <v/>
      </c>
      <c r="R129" t="str">
        <f t="shared" si="19"/>
        <v/>
      </c>
      <c r="S129" t="str">
        <f t="shared" si="20"/>
        <v/>
      </c>
      <c r="T129" s="30" t="str">
        <f t="shared" si="14"/>
        <v/>
      </c>
      <c r="U129" s="30"/>
      <c r="V129" s="49" t="str">
        <f t="shared" si="15"/>
        <v/>
      </c>
      <c r="W129" t="str">
        <f t="shared" si="21"/>
        <v/>
      </c>
      <c r="X129" s="30" t="str">
        <f t="shared" si="22"/>
        <v/>
      </c>
      <c r="Y129" s="11" t="str">
        <f t="shared" si="23"/>
        <v/>
      </c>
      <c r="AA129" s="30" t="str">
        <f t="shared" si="16"/>
        <v/>
      </c>
      <c r="AB129">
        <v>119</v>
      </c>
    </row>
    <row r="130" spans="1:28" x14ac:dyDescent="0.25">
      <c r="A130" t="str">
        <f t="shared" si="13"/>
        <v/>
      </c>
      <c r="K130" s="3"/>
      <c r="N130" s="6" t="str">
        <f t="shared" ref="N130:N193" si="24">IF(L130="","ND",IF(L130&lt;=$S$7,"Estrato A","Estrato B"))</f>
        <v>ND</v>
      </c>
      <c r="P130" t="str">
        <f t="shared" si="17"/>
        <v/>
      </c>
      <c r="Q130" t="str">
        <f t="shared" si="18"/>
        <v/>
      </c>
      <c r="R130" t="str">
        <f t="shared" si="19"/>
        <v/>
      </c>
      <c r="S130" t="str">
        <f t="shared" si="20"/>
        <v/>
      </c>
      <c r="T130" s="30" t="str">
        <f t="shared" si="14"/>
        <v/>
      </c>
      <c r="U130" s="30"/>
      <c r="V130" s="49" t="str">
        <f t="shared" si="15"/>
        <v/>
      </c>
      <c r="W130" t="str">
        <f t="shared" si="21"/>
        <v/>
      </c>
      <c r="X130" s="30" t="str">
        <f t="shared" si="22"/>
        <v/>
      </c>
      <c r="Y130" s="11" t="str">
        <f t="shared" si="23"/>
        <v/>
      </c>
      <c r="AA130" s="30" t="str">
        <f t="shared" si="16"/>
        <v/>
      </c>
      <c r="AB130">
        <v>120</v>
      </c>
    </row>
    <row r="131" spans="1:28" x14ac:dyDescent="0.25">
      <c r="A131" t="str">
        <f t="shared" si="13"/>
        <v/>
      </c>
      <c r="K131" s="3"/>
      <c r="N131" s="6" t="str">
        <f t="shared" si="24"/>
        <v>ND</v>
      </c>
      <c r="P131" t="str">
        <f t="shared" si="17"/>
        <v/>
      </c>
      <c r="Q131" t="str">
        <f t="shared" si="18"/>
        <v/>
      </c>
      <c r="R131" t="str">
        <f t="shared" si="19"/>
        <v/>
      </c>
      <c r="S131" t="str">
        <f t="shared" si="20"/>
        <v/>
      </c>
      <c r="T131" s="30" t="str">
        <f t="shared" si="14"/>
        <v/>
      </c>
      <c r="U131" s="30"/>
      <c r="V131" s="49" t="str">
        <f t="shared" si="15"/>
        <v/>
      </c>
      <c r="W131" t="str">
        <f t="shared" si="21"/>
        <v/>
      </c>
      <c r="X131" s="30" t="str">
        <f t="shared" si="22"/>
        <v/>
      </c>
      <c r="Y131" s="11" t="str">
        <f t="shared" si="23"/>
        <v/>
      </c>
      <c r="AA131" s="30" t="str">
        <f t="shared" si="16"/>
        <v/>
      </c>
      <c r="AB131">
        <v>121</v>
      </c>
    </row>
    <row r="132" spans="1:28" x14ac:dyDescent="0.25">
      <c r="A132" t="str">
        <f t="shared" ref="A132:A195" si="25">IF(LEN(B132)&gt;0,A131+1,"")</f>
        <v/>
      </c>
      <c r="K132" s="3"/>
      <c r="N132" s="6" t="str">
        <f t="shared" si="24"/>
        <v>ND</v>
      </c>
      <c r="P132" t="str">
        <f t="shared" si="17"/>
        <v/>
      </c>
      <c r="Q132" t="str">
        <f t="shared" si="18"/>
        <v/>
      </c>
      <c r="R132" t="str">
        <f t="shared" si="19"/>
        <v/>
      </c>
      <c r="S132" t="str">
        <f t="shared" si="20"/>
        <v/>
      </c>
      <c r="T132" s="30" t="str">
        <f t="shared" si="14"/>
        <v/>
      </c>
      <c r="U132" s="30"/>
      <c r="V132" s="49" t="str">
        <f t="shared" si="15"/>
        <v/>
      </c>
      <c r="W132" t="str">
        <f t="shared" si="21"/>
        <v/>
      </c>
      <c r="X132" s="30" t="str">
        <f t="shared" si="22"/>
        <v/>
      </c>
      <c r="Y132" s="11" t="str">
        <f t="shared" si="23"/>
        <v/>
      </c>
      <c r="AA132" s="30" t="str">
        <f t="shared" si="16"/>
        <v/>
      </c>
      <c r="AB132">
        <v>122</v>
      </c>
    </row>
    <row r="133" spans="1:28" x14ac:dyDescent="0.25">
      <c r="A133" t="str">
        <f t="shared" si="25"/>
        <v/>
      </c>
      <c r="K133" s="3"/>
      <c r="N133" s="6" t="str">
        <f t="shared" si="24"/>
        <v>ND</v>
      </c>
      <c r="P133" t="str">
        <f t="shared" si="17"/>
        <v/>
      </c>
      <c r="Q133" t="str">
        <f t="shared" si="18"/>
        <v/>
      </c>
      <c r="R133" t="str">
        <f t="shared" si="19"/>
        <v/>
      </c>
      <c r="S133" t="str">
        <f t="shared" si="20"/>
        <v/>
      </c>
      <c r="T133" s="30" t="str">
        <f t="shared" si="14"/>
        <v/>
      </c>
      <c r="U133" s="30"/>
      <c r="V133" s="49" t="str">
        <f t="shared" si="15"/>
        <v/>
      </c>
      <c r="W133" t="str">
        <f t="shared" si="21"/>
        <v/>
      </c>
      <c r="X133" s="30" t="str">
        <f t="shared" si="22"/>
        <v/>
      </c>
      <c r="Y133" s="11" t="str">
        <f t="shared" si="23"/>
        <v/>
      </c>
      <c r="AA133" s="30" t="str">
        <f t="shared" si="16"/>
        <v/>
      </c>
      <c r="AB133">
        <v>123</v>
      </c>
    </row>
    <row r="134" spans="1:28" x14ac:dyDescent="0.25">
      <c r="A134" t="str">
        <f t="shared" si="25"/>
        <v/>
      </c>
      <c r="K134" s="3"/>
      <c r="N134" s="6" t="str">
        <f t="shared" si="24"/>
        <v>ND</v>
      </c>
      <c r="P134" t="str">
        <f t="shared" si="17"/>
        <v/>
      </c>
      <c r="Q134" t="str">
        <f t="shared" si="18"/>
        <v/>
      </c>
      <c r="R134" t="str">
        <f t="shared" si="19"/>
        <v/>
      </c>
      <c r="S134" t="str">
        <f t="shared" si="20"/>
        <v/>
      </c>
      <c r="T134" s="30" t="str">
        <f t="shared" si="14"/>
        <v/>
      </c>
      <c r="U134" s="30"/>
      <c r="V134" s="49" t="str">
        <f t="shared" si="15"/>
        <v/>
      </c>
      <c r="W134" t="str">
        <f t="shared" si="21"/>
        <v/>
      </c>
      <c r="X134" s="30" t="str">
        <f t="shared" si="22"/>
        <v/>
      </c>
      <c r="Y134" s="11" t="str">
        <f t="shared" si="23"/>
        <v/>
      </c>
      <c r="AA134" s="30" t="str">
        <f t="shared" si="16"/>
        <v/>
      </c>
      <c r="AB134">
        <v>124</v>
      </c>
    </row>
    <row r="135" spans="1:28" x14ac:dyDescent="0.25">
      <c r="A135" t="str">
        <f t="shared" si="25"/>
        <v/>
      </c>
      <c r="K135" s="3"/>
      <c r="N135" s="6" t="str">
        <f t="shared" si="24"/>
        <v>ND</v>
      </c>
      <c r="P135" t="str">
        <f t="shared" si="17"/>
        <v/>
      </c>
      <c r="Q135" t="str">
        <f t="shared" si="18"/>
        <v/>
      </c>
      <c r="R135" t="str">
        <f t="shared" si="19"/>
        <v/>
      </c>
      <c r="S135" t="str">
        <f t="shared" si="20"/>
        <v/>
      </c>
      <c r="T135" s="30" t="str">
        <f t="shared" si="14"/>
        <v/>
      </c>
      <c r="U135" s="30"/>
      <c r="V135" s="49" t="str">
        <f t="shared" si="15"/>
        <v/>
      </c>
      <c r="W135" t="str">
        <f t="shared" si="21"/>
        <v/>
      </c>
      <c r="X135" s="30" t="str">
        <f t="shared" si="22"/>
        <v/>
      </c>
      <c r="Y135" s="11" t="str">
        <f t="shared" si="23"/>
        <v/>
      </c>
      <c r="AA135" s="30" t="str">
        <f t="shared" si="16"/>
        <v/>
      </c>
      <c r="AB135">
        <v>125</v>
      </c>
    </row>
    <row r="136" spans="1:28" x14ac:dyDescent="0.25">
      <c r="A136" t="str">
        <f t="shared" si="25"/>
        <v/>
      </c>
      <c r="K136" s="3"/>
      <c r="N136" s="6" t="str">
        <f t="shared" si="24"/>
        <v>ND</v>
      </c>
      <c r="P136" t="str">
        <f t="shared" si="17"/>
        <v/>
      </c>
      <c r="Q136" t="str">
        <f t="shared" si="18"/>
        <v/>
      </c>
      <c r="R136" t="str">
        <f t="shared" si="19"/>
        <v/>
      </c>
      <c r="S136" t="str">
        <f t="shared" si="20"/>
        <v/>
      </c>
      <c r="T136" s="30" t="str">
        <f t="shared" si="14"/>
        <v/>
      </c>
      <c r="U136" s="30"/>
      <c r="V136" s="49" t="str">
        <f t="shared" si="15"/>
        <v/>
      </c>
      <c r="W136" t="str">
        <f t="shared" si="21"/>
        <v/>
      </c>
      <c r="X136" s="30" t="str">
        <f t="shared" si="22"/>
        <v/>
      </c>
      <c r="Y136" s="11" t="str">
        <f t="shared" si="23"/>
        <v/>
      </c>
      <c r="AA136" s="30" t="str">
        <f t="shared" si="16"/>
        <v/>
      </c>
      <c r="AB136">
        <v>126</v>
      </c>
    </row>
    <row r="137" spans="1:28" x14ac:dyDescent="0.25">
      <c r="A137" t="str">
        <f t="shared" si="25"/>
        <v/>
      </c>
      <c r="K137" s="3"/>
      <c r="N137" s="6" t="str">
        <f t="shared" si="24"/>
        <v>ND</v>
      </c>
      <c r="P137" t="str">
        <f t="shared" si="17"/>
        <v/>
      </c>
      <c r="Q137" t="str">
        <f t="shared" si="18"/>
        <v/>
      </c>
      <c r="R137" t="str">
        <f t="shared" si="19"/>
        <v/>
      </c>
      <c r="S137" t="str">
        <f t="shared" si="20"/>
        <v/>
      </c>
      <c r="T137" s="30" t="str">
        <f t="shared" si="14"/>
        <v/>
      </c>
      <c r="U137" s="30"/>
      <c r="V137" s="49" t="str">
        <f t="shared" si="15"/>
        <v/>
      </c>
      <c r="W137" t="str">
        <f t="shared" si="21"/>
        <v/>
      </c>
      <c r="X137" s="30" t="str">
        <f t="shared" si="22"/>
        <v/>
      </c>
      <c r="Y137" s="11" t="str">
        <f t="shared" si="23"/>
        <v/>
      </c>
      <c r="AA137" s="30" t="str">
        <f t="shared" si="16"/>
        <v/>
      </c>
      <c r="AB137">
        <v>127</v>
      </c>
    </row>
    <row r="138" spans="1:28" x14ac:dyDescent="0.25">
      <c r="A138" t="str">
        <f t="shared" si="25"/>
        <v/>
      </c>
      <c r="K138" s="3"/>
      <c r="N138" s="6" t="str">
        <f t="shared" si="24"/>
        <v>ND</v>
      </c>
      <c r="P138" t="str">
        <f t="shared" si="17"/>
        <v/>
      </c>
      <c r="Q138" t="str">
        <f t="shared" si="18"/>
        <v/>
      </c>
      <c r="R138" t="str">
        <f t="shared" si="19"/>
        <v/>
      </c>
      <c r="S138" t="str">
        <f t="shared" si="20"/>
        <v/>
      </c>
      <c r="T138" s="30" t="str">
        <f t="shared" si="14"/>
        <v/>
      </c>
      <c r="U138" s="30"/>
      <c r="V138" s="49" t="str">
        <f t="shared" si="15"/>
        <v/>
      </c>
      <c r="W138" t="str">
        <f t="shared" si="21"/>
        <v/>
      </c>
      <c r="X138" s="30" t="str">
        <f t="shared" si="22"/>
        <v/>
      </c>
      <c r="Y138" s="11" t="str">
        <f t="shared" si="23"/>
        <v/>
      </c>
      <c r="AA138" s="30" t="str">
        <f t="shared" si="16"/>
        <v/>
      </c>
      <c r="AB138">
        <v>128</v>
      </c>
    </row>
    <row r="139" spans="1:28" x14ac:dyDescent="0.25">
      <c r="A139" t="str">
        <f t="shared" si="25"/>
        <v/>
      </c>
      <c r="K139" s="3"/>
      <c r="N139" s="6" t="str">
        <f t="shared" si="24"/>
        <v>ND</v>
      </c>
      <c r="P139" t="str">
        <f t="shared" si="17"/>
        <v/>
      </c>
      <c r="Q139" t="str">
        <f t="shared" si="18"/>
        <v/>
      </c>
      <c r="R139" t="str">
        <f t="shared" si="19"/>
        <v/>
      </c>
      <c r="S139" t="str">
        <f t="shared" si="20"/>
        <v/>
      </c>
      <c r="T139" s="30" t="str">
        <f t="shared" si="14"/>
        <v/>
      </c>
      <c r="U139" s="30"/>
      <c r="V139" s="49" t="str">
        <f t="shared" si="15"/>
        <v/>
      </c>
      <c r="W139" t="str">
        <f t="shared" si="21"/>
        <v/>
      </c>
      <c r="X139" s="30" t="str">
        <f t="shared" si="22"/>
        <v/>
      </c>
      <c r="Y139" s="11" t="str">
        <f t="shared" si="23"/>
        <v/>
      </c>
      <c r="AA139" s="30" t="str">
        <f t="shared" si="16"/>
        <v/>
      </c>
      <c r="AB139">
        <v>129</v>
      </c>
    </row>
    <row r="140" spans="1:28" x14ac:dyDescent="0.25">
      <c r="A140" t="str">
        <f t="shared" si="25"/>
        <v/>
      </c>
      <c r="K140" s="3"/>
      <c r="N140" s="6" t="str">
        <f t="shared" si="24"/>
        <v>ND</v>
      </c>
      <c r="P140" t="str">
        <f t="shared" si="17"/>
        <v/>
      </c>
      <c r="Q140" t="str">
        <f t="shared" si="18"/>
        <v/>
      </c>
      <c r="R140" t="str">
        <f t="shared" si="19"/>
        <v/>
      </c>
      <c r="S140" t="str">
        <f t="shared" si="20"/>
        <v/>
      </c>
      <c r="T140" s="30" t="str">
        <f t="shared" si="14"/>
        <v/>
      </c>
      <c r="U140" s="30"/>
      <c r="V140" s="49" t="str">
        <f t="shared" si="15"/>
        <v/>
      </c>
      <c r="W140" t="str">
        <f t="shared" si="21"/>
        <v/>
      </c>
      <c r="X140" s="30" t="str">
        <f t="shared" si="22"/>
        <v/>
      </c>
      <c r="Y140" s="11" t="str">
        <f t="shared" si="23"/>
        <v/>
      </c>
      <c r="AA140" s="30" t="str">
        <f t="shared" si="16"/>
        <v/>
      </c>
      <c r="AB140">
        <v>130</v>
      </c>
    </row>
    <row r="141" spans="1:28" x14ac:dyDescent="0.25">
      <c r="A141" t="str">
        <f t="shared" si="25"/>
        <v/>
      </c>
      <c r="K141" s="3"/>
      <c r="N141" s="6" t="str">
        <f t="shared" si="24"/>
        <v>ND</v>
      </c>
      <c r="P141" t="str">
        <f t="shared" si="17"/>
        <v/>
      </c>
      <c r="Q141" t="str">
        <f t="shared" si="18"/>
        <v/>
      </c>
      <c r="R141" t="str">
        <f t="shared" si="19"/>
        <v/>
      </c>
      <c r="S141" t="str">
        <f t="shared" si="20"/>
        <v/>
      </c>
      <c r="T141" s="30" t="str">
        <f t="shared" si="14"/>
        <v/>
      </c>
      <c r="U141" s="30"/>
      <c r="V141" s="49" t="str">
        <f t="shared" si="15"/>
        <v/>
      </c>
      <c r="W141" t="str">
        <f t="shared" si="21"/>
        <v/>
      </c>
      <c r="X141" s="30" t="str">
        <f t="shared" si="22"/>
        <v/>
      </c>
      <c r="Y141" s="11" t="str">
        <f t="shared" si="23"/>
        <v/>
      </c>
      <c r="AA141" s="30" t="str">
        <f t="shared" si="16"/>
        <v/>
      </c>
      <c r="AB141">
        <v>131</v>
      </c>
    </row>
    <row r="142" spans="1:28" x14ac:dyDescent="0.25">
      <c r="A142" t="str">
        <f t="shared" si="25"/>
        <v/>
      </c>
      <c r="K142" s="3"/>
      <c r="N142" s="6" t="str">
        <f t="shared" si="24"/>
        <v>ND</v>
      </c>
      <c r="P142" t="str">
        <f t="shared" si="17"/>
        <v/>
      </c>
      <c r="Q142" t="str">
        <f t="shared" si="18"/>
        <v/>
      </c>
      <c r="R142" t="str">
        <f t="shared" si="19"/>
        <v/>
      </c>
      <c r="S142" t="str">
        <f t="shared" si="20"/>
        <v/>
      </c>
      <c r="T142" s="30" t="str">
        <f t="shared" si="14"/>
        <v/>
      </c>
      <c r="U142" s="30"/>
      <c r="V142" s="49" t="str">
        <f t="shared" si="15"/>
        <v/>
      </c>
      <c r="W142" t="str">
        <f t="shared" si="21"/>
        <v/>
      </c>
      <c r="X142" s="30" t="str">
        <f t="shared" si="22"/>
        <v/>
      </c>
      <c r="Y142" s="11" t="str">
        <f t="shared" si="23"/>
        <v/>
      </c>
      <c r="AA142" s="30" t="str">
        <f t="shared" si="16"/>
        <v/>
      </c>
      <c r="AB142">
        <v>132</v>
      </c>
    </row>
    <row r="143" spans="1:28" x14ac:dyDescent="0.25">
      <c r="A143" t="str">
        <f t="shared" si="25"/>
        <v/>
      </c>
      <c r="K143" s="3"/>
      <c r="N143" s="6" t="str">
        <f t="shared" si="24"/>
        <v>ND</v>
      </c>
      <c r="P143" t="str">
        <f t="shared" si="17"/>
        <v/>
      </c>
      <c r="Q143" t="str">
        <f t="shared" si="18"/>
        <v/>
      </c>
      <c r="R143" t="str">
        <f t="shared" si="19"/>
        <v/>
      </c>
      <c r="S143" t="str">
        <f t="shared" si="20"/>
        <v/>
      </c>
      <c r="T143" s="30" t="str">
        <f t="shared" ref="T143:T206" si="26">IF(Q143="","",IFERROR(VLOOKUP(Q143,$A$2:$N$1000,12,FALSE),""))</f>
        <v/>
      </c>
      <c r="U143" s="30"/>
      <c r="V143" s="49" t="str">
        <f t="shared" ref="V143:V206" si="27">IF($S$11&gt;0,IF($S$11&gt;=AB139,AB139,""),"")</f>
        <v/>
      </c>
      <c r="W143" t="str">
        <f t="shared" si="21"/>
        <v/>
      </c>
      <c r="X143" s="30" t="str">
        <f t="shared" si="22"/>
        <v/>
      </c>
      <c r="Y143" s="11" t="str">
        <f t="shared" si="23"/>
        <v/>
      </c>
      <c r="AA143" s="30" t="str">
        <f t="shared" ref="AA143:AA206" si="28">IFERROR(SUM($S$9,$S$11)-($S$11-V143),"")</f>
        <v/>
      </c>
      <c r="AB143">
        <v>133</v>
      </c>
    </row>
    <row r="144" spans="1:28" x14ac:dyDescent="0.25">
      <c r="A144" t="str">
        <f t="shared" si="25"/>
        <v/>
      </c>
      <c r="K144" s="3"/>
      <c r="N144" s="6" t="str">
        <f t="shared" si="24"/>
        <v>ND</v>
      </c>
      <c r="P144" t="str">
        <f t="shared" ref="P144:P207" si="29">IF(LEN(Q144)&gt;0,AB140,"")</f>
        <v/>
      </c>
      <c r="Q144" t="str">
        <f t="shared" ref="Q144:Q207" si="30">IF(AB140&lt;=$S$10,IF(AC140&gt;0,AC140,""),"")</f>
        <v/>
      </c>
      <c r="R144" t="str">
        <f t="shared" ref="R144:R207" si="31">IF(Q144="","",IFERROR(VLOOKUP(Q144,$A$2:$H$1000,7,FALSE),""))</f>
        <v/>
      </c>
      <c r="S144" t="str">
        <f t="shared" ref="S144:S207" si="32">IF(Q144="","",IFERROR(VLOOKUP(Q144,$A$2:$N$1000,8,FALSE),""))</f>
        <v/>
      </c>
      <c r="T144" s="30" t="str">
        <f t="shared" si="26"/>
        <v/>
      </c>
      <c r="U144" s="30"/>
      <c r="V144" s="49" t="str">
        <f t="shared" si="27"/>
        <v/>
      </c>
      <c r="W144" t="str">
        <f t="shared" ref="W144:W207" si="33">IF(AA144="","",IFERROR(VLOOKUP(AA144,$A$2:$H$1000,7,FALSE),""))</f>
        <v/>
      </c>
      <c r="X144" s="30" t="str">
        <f t="shared" ref="X144:X207" si="34">IF(AA144="","",IFERROR(VLOOKUP(AA144,$A$2:$H$1000,8,FALSE),""))</f>
        <v/>
      </c>
      <c r="Y144" s="11" t="str">
        <f t="shared" ref="Y144:Y207" si="35">IF(AA144="","",IFERROR(VLOOKUP(AA144,$A$2:$L$1000,12,FALSE),""))</f>
        <v/>
      </c>
      <c r="AA144" s="30" t="str">
        <f t="shared" si="28"/>
        <v/>
      </c>
      <c r="AB144">
        <v>134</v>
      </c>
    </row>
    <row r="145" spans="1:28" x14ac:dyDescent="0.25">
      <c r="A145" t="str">
        <f t="shared" si="25"/>
        <v/>
      </c>
      <c r="K145" s="3"/>
      <c r="N145" s="6" t="str">
        <f t="shared" si="24"/>
        <v>ND</v>
      </c>
      <c r="P145" t="str">
        <f t="shared" si="29"/>
        <v/>
      </c>
      <c r="Q145" t="str">
        <f t="shared" si="30"/>
        <v/>
      </c>
      <c r="R145" t="str">
        <f t="shared" si="31"/>
        <v/>
      </c>
      <c r="S145" t="str">
        <f t="shared" si="32"/>
        <v/>
      </c>
      <c r="T145" s="30" t="str">
        <f t="shared" si="26"/>
        <v/>
      </c>
      <c r="U145" s="30"/>
      <c r="V145" s="49" t="str">
        <f t="shared" si="27"/>
        <v/>
      </c>
      <c r="W145" t="str">
        <f t="shared" si="33"/>
        <v/>
      </c>
      <c r="X145" s="30" t="str">
        <f t="shared" si="34"/>
        <v/>
      </c>
      <c r="Y145" s="11" t="str">
        <f t="shared" si="35"/>
        <v/>
      </c>
      <c r="AA145" s="30" t="str">
        <f t="shared" si="28"/>
        <v/>
      </c>
      <c r="AB145">
        <v>135</v>
      </c>
    </row>
    <row r="146" spans="1:28" x14ac:dyDescent="0.25">
      <c r="A146" t="str">
        <f t="shared" si="25"/>
        <v/>
      </c>
      <c r="K146" s="3"/>
      <c r="N146" s="6" t="str">
        <f t="shared" si="24"/>
        <v>ND</v>
      </c>
      <c r="P146" t="str">
        <f t="shared" si="29"/>
        <v/>
      </c>
      <c r="Q146" t="str">
        <f t="shared" si="30"/>
        <v/>
      </c>
      <c r="R146" t="str">
        <f t="shared" si="31"/>
        <v/>
      </c>
      <c r="S146" t="str">
        <f t="shared" si="32"/>
        <v/>
      </c>
      <c r="T146" s="30" t="str">
        <f t="shared" si="26"/>
        <v/>
      </c>
      <c r="U146" s="30"/>
      <c r="V146" s="49" t="str">
        <f t="shared" si="27"/>
        <v/>
      </c>
      <c r="W146" t="str">
        <f t="shared" si="33"/>
        <v/>
      </c>
      <c r="X146" s="30" t="str">
        <f t="shared" si="34"/>
        <v/>
      </c>
      <c r="Y146" s="11" t="str">
        <f t="shared" si="35"/>
        <v/>
      </c>
      <c r="AA146" s="30" t="str">
        <f t="shared" si="28"/>
        <v/>
      </c>
      <c r="AB146">
        <v>136</v>
      </c>
    </row>
    <row r="147" spans="1:28" x14ac:dyDescent="0.25">
      <c r="A147" t="str">
        <f t="shared" si="25"/>
        <v/>
      </c>
      <c r="K147" s="3"/>
      <c r="N147" s="6" t="str">
        <f t="shared" si="24"/>
        <v>ND</v>
      </c>
      <c r="P147" t="str">
        <f t="shared" si="29"/>
        <v/>
      </c>
      <c r="Q147" t="str">
        <f t="shared" si="30"/>
        <v/>
      </c>
      <c r="R147" t="str">
        <f t="shared" si="31"/>
        <v/>
      </c>
      <c r="S147" t="str">
        <f t="shared" si="32"/>
        <v/>
      </c>
      <c r="T147" s="30" t="str">
        <f t="shared" si="26"/>
        <v/>
      </c>
      <c r="U147" s="30"/>
      <c r="V147" s="49" t="str">
        <f t="shared" si="27"/>
        <v/>
      </c>
      <c r="W147" t="str">
        <f t="shared" si="33"/>
        <v/>
      </c>
      <c r="X147" s="30" t="str">
        <f t="shared" si="34"/>
        <v/>
      </c>
      <c r="Y147" s="11" t="str">
        <f t="shared" si="35"/>
        <v/>
      </c>
      <c r="AA147" s="30" t="str">
        <f t="shared" si="28"/>
        <v/>
      </c>
      <c r="AB147">
        <v>137</v>
      </c>
    </row>
    <row r="148" spans="1:28" x14ac:dyDescent="0.25">
      <c r="A148" t="str">
        <f t="shared" si="25"/>
        <v/>
      </c>
      <c r="K148" s="3"/>
      <c r="N148" s="6" t="str">
        <f t="shared" si="24"/>
        <v>ND</v>
      </c>
      <c r="P148" t="str">
        <f t="shared" si="29"/>
        <v/>
      </c>
      <c r="Q148" t="str">
        <f t="shared" si="30"/>
        <v/>
      </c>
      <c r="R148" t="str">
        <f t="shared" si="31"/>
        <v/>
      </c>
      <c r="S148" t="str">
        <f t="shared" si="32"/>
        <v/>
      </c>
      <c r="T148" s="30" t="str">
        <f t="shared" si="26"/>
        <v/>
      </c>
      <c r="U148" s="30"/>
      <c r="V148" s="49" t="str">
        <f t="shared" si="27"/>
        <v/>
      </c>
      <c r="W148" t="str">
        <f t="shared" si="33"/>
        <v/>
      </c>
      <c r="X148" s="30" t="str">
        <f t="shared" si="34"/>
        <v/>
      </c>
      <c r="Y148" s="11" t="str">
        <f t="shared" si="35"/>
        <v/>
      </c>
      <c r="AA148" s="30" t="str">
        <f t="shared" si="28"/>
        <v/>
      </c>
      <c r="AB148">
        <v>138</v>
      </c>
    </row>
    <row r="149" spans="1:28" x14ac:dyDescent="0.25">
      <c r="A149" t="str">
        <f t="shared" si="25"/>
        <v/>
      </c>
      <c r="K149" s="3"/>
      <c r="N149" s="6" t="str">
        <f t="shared" si="24"/>
        <v>ND</v>
      </c>
      <c r="P149" t="str">
        <f t="shared" si="29"/>
        <v/>
      </c>
      <c r="Q149" t="str">
        <f t="shared" si="30"/>
        <v/>
      </c>
      <c r="R149" t="str">
        <f t="shared" si="31"/>
        <v/>
      </c>
      <c r="S149" t="str">
        <f t="shared" si="32"/>
        <v/>
      </c>
      <c r="T149" s="30" t="str">
        <f t="shared" si="26"/>
        <v/>
      </c>
      <c r="U149" s="30"/>
      <c r="V149" s="49" t="str">
        <f t="shared" si="27"/>
        <v/>
      </c>
      <c r="W149" t="str">
        <f t="shared" si="33"/>
        <v/>
      </c>
      <c r="X149" s="30" t="str">
        <f t="shared" si="34"/>
        <v/>
      </c>
      <c r="Y149" s="11" t="str">
        <f t="shared" si="35"/>
        <v/>
      </c>
      <c r="AA149" s="30" t="str">
        <f t="shared" si="28"/>
        <v/>
      </c>
      <c r="AB149">
        <v>139</v>
      </c>
    </row>
    <row r="150" spans="1:28" x14ac:dyDescent="0.25">
      <c r="A150" t="str">
        <f t="shared" si="25"/>
        <v/>
      </c>
      <c r="K150" s="3"/>
      <c r="N150" s="6" t="str">
        <f t="shared" si="24"/>
        <v>ND</v>
      </c>
      <c r="P150" t="str">
        <f t="shared" si="29"/>
        <v/>
      </c>
      <c r="Q150" t="str">
        <f t="shared" si="30"/>
        <v/>
      </c>
      <c r="R150" t="str">
        <f t="shared" si="31"/>
        <v/>
      </c>
      <c r="S150" t="str">
        <f t="shared" si="32"/>
        <v/>
      </c>
      <c r="T150" s="30" t="str">
        <f t="shared" si="26"/>
        <v/>
      </c>
      <c r="U150" s="30"/>
      <c r="V150" s="49" t="str">
        <f t="shared" si="27"/>
        <v/>
      </c>
      <c r="W150" t="str">
        <f t="shared" si="33"/>
        <v/>
      </c>
      <c r="X150" s="30" t="str">
        <f t="shared" si="34"/>
        <v/>
      </c>
      <c r="Y150" s="11" t="str">
        <f t="shared" si="35"/>
        <v/>
      </c>
      <c r="AA150" s="30" t="str">
        <f t="shared" si="28"/>
        <v/>
      </c>
      <c r="AB150">
        <v>140</v>
      </c>
    </row>
    <row r="151" spans="1:28" x14ac:dyDescent="0.25">
      <c r="A151" t="str">
        <f t="shared" si="25"/>
        <v/>
      </c>
      <c r="K151" s="3"/>
      <c r="N151" s="6" t="str">
        <f t="shared" si="24"/>
        <v>ND</v>
      </c>
      <c r="P151" t="str">
        <f t="shared" si="29"/>
        <v/>
      </c>
      <c r="Q151" t="str">
        <f t="shared" si="30"/>
        <v/>
      </c>
      <c r="R151" t="str">
        <f t="shared" si="31"/>
        <v/>
      </c>
      <c r="S151" t="str">
        <f t="shared" si="32"/>
        <v/>
      </c>
      <c r="T151" s="30" t="str">
        <f t="shared" si="26"/>
        <v/>
      </c>
      <c r="U151" s="30"/>
      <c r="V151" s="49" t="str">
        <f t="shared" si="27"/>
        <v/>
      </c>
      <c r="W151" t="str">
        <f t="shared" si="33"/>
        <v/>
      </c>
      <c r="X151" s="30" t="str">
        <f t="shared" si="34"/>
        <v/>
      </c>
      <c r="Y151" s="11" t="str">
        <f t="shared" si="35"/>
        <v/>
      </c>
      <c r="AA151" s="30" t="str">
        <f t="shared" si="28"/>
        <v/>
      </c>
      <c r="AB151">
        <v>141</v>
      </c>
    </row>
    <row r="152" spans="1:28" x14ac:dyDescent="0.25">
      <c r="A152" t="str">
        <f t="shared" si="25"/>
        <v/>
      </c>
      <c r="K152" s="3"/>
      <c r="N152" s="6" t="str">
        <f t="shared" si="24"/>
        <v>ND</v>
      </c>
      <c r="P152" t="str">
        <f t="shared" si="29"/>
        <v/>
      </c>
      <c r="Q152" t="str">
        <f t="shared" si="30"/>
        <v/>
      </c>
      <c r="R152" t="str">
        <f t="shared" si="31"/>
        <v/>
      </c>
      <c r="S152" t="str">
        <f t="shared" si="32"/>
        <v/>
      </c>
      <c r="T152" s="30" t="str">
        <f t="shared" si="26"/>
        <v/>
      </c>
      <c r="U152" s="30"/>
      <c r="V152" s="49" t="str">
        <f t="shared" si="27"/>
        <v/>
      </c>
      <c r="W152" t="str">
        <f t="shared" si="33"/>
        <v/>
      </c>
      <c r="X152" s="30" t="str">
        <f t="shared" si="34"/>
        <v/>
      </c>
      <c r="Y152" s="11" t="str">
        <f t="shared" si="35"/>
        <v/>
      </c>
      <c r="AA152" s="30" t="str">
        <f t="shared" si="28"/>
        <v/>
      </c>
      <c r="AB152">
        <v>142</v>
      </c>
    </row>
    <row r="153" spans="1:28" x14ac:dyDescent="0.25">
      <c r="A153" t="str">
        <f t="shared" si="25"/>
        <v/>
      </c>
      <c r="K153" s="3"/>
      <c r="N153" s="6" t="str">
        <f t="shared" si="24"/>
        <v>ND</v>
      </c>
      <c r="P153" t="str">
        <f t="shared" si="29"/>
        <v/>
      </c>
      <c r="Q153" t="str">
        <f t="shared" si="30"/>
        <v/>
      </c>
      <c r="R153" t="str">
        <f t="shared" si="31"/>
        <v/>
      </c>
      <c r="S153" t="str">
        <f t="shared" si="32"/>
        <v/>
      </c>
      <c r="T153" s="30" t="str">
        <f t="shared" si="26"/>
        <v/>
      </c>
      <c r="U153" s="30"/>
      <c r="V153" s="49" t="str">
        <f t="shared" si="27"/>
        <v/>
      </c>
      <c r="W153" t="str">
        <f t="shared" si="33"/>
        <v/>
      </c>
      <c r="X153" s="30" t="str">
        <f t="shared" si="34"/>
        <v/>
      </c>
      <c r="Y153" s="11" t="str">
        <f t="shared" si="35"/>
        <v/>
      </c>
      <c r="AA153" s="30" t="str">
        <f t="shared" si="28"/>
        <v/>
      </c>
      <c r="AB153">
        <v>143</v>
      </c>
    </row>
    <row r="154" spans="1:28" x14ac:dyDescent="0.25">
      <c r="A154" t="str">
        <f t="shared" si="25"/>
        <v/>
      </c>
      <c r="K154" s="3"/>
      <c r="N154" s="6" t="str">
        <f t="shared" si="24"/>
        <v>ND</v>
      </c>
      <c r="P154" t="str">
        <f t="shared" si="29"/>
        <v/>
      </c>
      <c r="Q154" t="str">
        <f t="shared" si="30"/>
        <v/>
      </c>
      <c r="R154" t="str">
        <f t="shared" si="31"/>
        <v/>
      </c>
      <c r="S154" t="str">
        <f t="shared" si="32"/>
        <v/>
      </c>
      <c r="T154" s="30" t="str">
        <f t="shared" si="26"/>
        <v/>
      </c>
      <c r="U154" s="30"/>
      <c r="V154" s="49" t="str">
        <f t="shared" si="27"/>
        <v/>
      </c>
      <c r="W154" t="str">
        <f t="shared" si="33"/>
        <v/>
      </c>
      <c r="X154" s="30" t="str">
        <f t="shared" si="34"/>
        <v/>
      </c>
      <c r="Y154" s="11" t="str">
        <f t="shared" si="35"/>
        <v/>
      </c>
      <c r="AA154" s="30" t="str">
        <f t="shared" si="28"/>
        <v/>
      </c>
      <c r="AB154">
        <v>144</v>
      </c>
    </row>
    <row r="155" spans="1:28" x14ac:dyDescent="0.25">
      <c r="A155" t="str">
        <f t="shared" si="25"/>
        <v/>
      </c>
      <c r="K155" s="3"/>
      <c r="N155" s="6" t="str">
        <f t="shared" si="24"/>
        <v>ND</v>
      </c>
      <c r="P155" t="str">
        <f t="shared" si="29"/>
        <v/>
      </c>
      <c r="Q155" t="str">
        <f t="shared" si="30"/>
        <v/>
      </c>
      <c r="R155" t="str">
        <f t="shared" si="31"/>
        <v/>
      </c>
      <c r="S155" t="str">
        <f t="shared" si="32"/>
        <v/>
      </c>
      <c r="T155" s="30" t="str">
        <f t="shared" si="26"/>
        <v/>
      </c>
      <c r="U155" s="30"/>
      <c r="V155" s="49" t="str">
        <f t="shared" si="27"/>
        <v/>
      </c>
      <c r="W155" t="str">
        <f t="shared" si="33"/>
        <v/>
      </c>
      <c r="X155" s="30" t="str">
        <f t="shared" si="34"/>
        <v/>
      </c>
      <c r="Y155" s="11" t="str">
        <f t="shared" si="35"/>
        <v/>
      </c>
      <c r="AA155" s="30" t="str">
        <f t="shared" si="28"/>
        <v/>
      </c>
      <c r="AB155">
        <v>145</v>
      </c>
    </row>
    <row r="156" spans="1:28" x14ac:dyDescent="0.25">
      <c r="A156" t="str">
        <f t="shared" si="25"/>
        <v/>
      </c>
      <c r="K156" s="3"/>
      <c r="N156" s="6" t="str">
        <f t="shared" si="24"/>
        <v>ND</v>
      </c>
      <c r="P156" t="str">
        <f t="shared" si="29"/>
        <v/>
      </c>
      <c r="Q156" t="str">
        <f t="shared" si="30"/>
        <v/>
      </c>
      <c r="R156" t="str">
        <f t="shared" si="31"/>
        <v/>
      </c>
      <c r="S156" t="str">
        <f t="shared" si="32"/>
        <v/>
      </c>
      <c r="T156" s="30" t="str">
        <f t="shared" si="26"/>
        <v/>
      </c>
      <c r="U156" s="30"/>
      <c r="V156" s="49" t="str">
        <f t="shared" si="27"/>
        <v/>
      </c>
      <c r="W156" t="str">
        <f t="shared" si="33"/>
        <v/>
      </c>
      <c r="X156" s="30" t="str">
        <f t="shared" si="34"/>
        <v/>
      </c>
      <c r="Y156" s="11" t="str">
        <f t="shared" si="35"/>
        <v/>
      </c>
      <c r="AA156" s="30" t="str">
        <f t="shared" si="28"/>
        <v/>
      </c>
      <c r="AB156">
        <v>146</v>
      </c>
    </row>
    <row r="157" spans="1:28" x14ac:dyDescent="0.25">
      <c r="A157" t="str">
        <f t="shared" si="25"/>
        <v/>
      </c>
      <c r="K157" s="3"/>
      <c r="N157" s="6" t="str">
        <f t="shared" si="24"/>
        <v>ND</v>
      </c>
      <c r="P157" t="str">
        <f t="shared" si="29"/>
        <v/>
      </c>
      <c r="Q157" t="str">
        <f t="shared" si="30"/>
        <v/>
      </c>
      <c r="R157" t="str">
        <f t="shared" si="31"/>
        <v/>
      </c>
      <c r="S157" t="str">
        <f t="shared" si="32"/>
        <v/>
      </c>
      <c r="T157" s="30" t="str">
        <f t="shared" si="26"/>
        <v/>
      </c>
      <c r="U157" s="30"/>
      <c r="V157" s="49" t="str">
        <f t="shared" si="27"/>
        <v/>
      </c>
      <c r="W157" t="str">
        <f t="shared" si="33"/>
        <v/>
      </c>
      <c r="X157" s="30" t="str">
        <f t="shared" si="34"/>
        <v/>
      </c>
      <c r="Y157" s="11" t="str">
        <f t="shared" si="35"/>
        <v/>
      </c>
      <c r="AA157" s="30" t="str">
        <f t="shared" si="28"/>
        <v/>
      </c>
      <c r="AB157">
        <v>147</v>
      </c>
    </row>
    <row r="158" spans="1:28" x14ac:dyDescent="0.25">
      <c r="A158" t="str">
        <f t="shared" si="25"/>
        <v/>
      </c>
      <c r="K158" s="3"/>
      <c r="N158" s="6" t="str">
        <f t="shared" si="24"/>
        <v>ND</v>
      </c>
      <c r="P158" t="str">
        <f t="shared" si="29"/>
        <v/>
      </c>
      <c r="Q158" t="str">
        <f t="shared" si="30"/>
        <v/>
      </c>
      <c r="R158" t="str">
        <f t="shared" si="31"/>
        <v/>
      </c>
      <c r="S158" t="str">
        <f t="shared" si="32"/>
        <v/>
      </c>
      <c r="T158" s="30" t="str">
        <f t="shared" si="26"/>
        <v/>
      </c>
      <c r="U158" s="30"/>
      <c r="V158" s="49" t="str">
        <f t="shared" si="27"/>
        <v/>
      </c>
      <c r="W158" t="str">
        <f t="shared" si="33"/>
        <v/>
      </c>
      <c r="X158" s="30" t="str">
        <f t="shared" si="34"/>
        <v/>
      </c>
      <c r="Y158" s="11" t="str">
        <f t="shared" si="35"/>
        <v/>
      </c>
      <c r="AA158" s="30" t="str">
        <f t="shared" si="28"/>
        <v/>
      </c>
      <c r="AB158">
        <v>148</v>
      </c>
    </row>
    <row r="159" spans="1:28" x14ac:dyDescent="0.25">
      <c r="A159" t="str">
        <f t="shared" si="25"/>
        <v/>
      </c>
      <c r="K159" s="3"/>
      <c r="N159" s="6" t="str">
        <f t="shared" si="24"/>
        <v>ND</v>
      </c>
      <c r="P159" t="str">
        <f t="shared" si="29"/>
        <v/>
      </c>
      <c r="Q159" t="str">
        <f t="shared" si="30"/>
        <v/>
      </c>
      <c r="R159" t="str">
        <f t="shared" si="31"/>
        <v/>
      </c>
      <c r="S159" t="str">
        <f t="shared" si="32"/>
        <v/>
      </c>
      <c r="T159" s="30" t="str">
        <f t="shared" si="26"/>
        <v/>
      </c>
      <c r="U159" s="30"/>
      <c r="V159" s="49" t="str">
        <f t="shared" si="27"/>
        <v/>
      </c>
      <c r="W159" t="str">
        <f t="shared" si="33"/>
        <v/>
      </c>
      <c r="X159" s="30" t="str">
        <f t="shared" si="34"/>
        <v/>
      </c>
      <c r="Y159" s="11" t="str">
        <f t="shared" si="35"/>
        <v/>
      </c>
      <c r="AA159" s="30" t="str">
        <f t="shared" si="28"/>
        <v/>
      </c>
      <c r="AB159">
        <v>149</v>
      </c>
    </row>
    <row r="160" spans="1:28" x14ac:dyDescent="0.25">
      <c r="A160" t="str">
        <f t="shared" si="25"/>
        <v/>
      </c>
      <c r="K160" s="3"/>
      <c r="N160" s="6" t="str">
        <f t="shared" si="24"/>
        <v>ND</v>
      </c>
      <c r="P160" t="str">
        <f t="shared" si="29"/>
        <v/>
      </c>
      <c r="Q160" t="str">
        <f t="shared" si="30"/>
        <v/>
      </c>
      <c r="R160" t="str">
        <f t="shared" si="31"/>
        <v/>
      </c>
      <c r="S160" t="str">
        <f t="shared" si="32"/>
        <v/>
      </c>
      <c r="T160" s="30" t="str">
        <f t="shared" si="26"/>
        <v/>
      </c>
      <c r="U160" s="30"/>
      <c r="V160" s="49" t="str">
        <f t="shared" si="27"/>
        <v/>
      </c>
      <c r="W160" t="str">
        <f t="shared" si="33"/>
        <v/>
      </c>
      <c r="X160" s="30" t="str">
        <f t="shared" si="34"/>
        <v/>
      </c>
      <c r="Y160" s="11" t="str">
        <f t="shared" si="35"/>
        <v/>
      </c>
      <c r="AA160" s="30" t="str">
        <f t="shared" si="28"/>
        <v/>
      </c>
      <c r="AB160">
        <v>150</v>
      </c>
    </row>
    <row r="161" spans="1:28" x14ac:dyDescent="0.25">
      <c r="A161" t="str">
        <f t="shared" si="25"/>
        <v/>
      </c>
      <c r="K161" s="3"/>
      <c r="N161" s="6" t="str">
        <f t="shared" si="24"/>
        <v>ND</v>
      </c>
      <c r="P161" t="str">
        <f t="shared" si="29"/>
        <v/>
      </c>
      <c r="Q161" t="str">
        <f t="shared" si="30"/>
        <v/>
      </c>
      <c r="R161" t="str">
        <f t="shared" si="31"/>
        <v/>
      </c>
      <c r="S161" t="str">
        <f t="shared" si="32"/>
        <v/>
      </c>
      <c r="T161" s="30" t="str">
        <f t="shared" si="26"/>
        <v/>
      </c>
      <c r="U161" s="30"/>
      <c r="V161" s="49" t="str">
        <f t="shared" si="27"/>
        <v/>
      </c>
      <c r="W161" t="str">
        <f t="shared" si="33"/>
        <v/>
      </c>
      <c r="X161" s="30" t="str">
        <f t="shared" si="34"/>
        <v/>
      </c>
      <c r="Y161" s="11" t="str">
        <f t="shared" si="35"/>
        <v/>
      </c>
      <c r="AA161" s="30" t="str">
        <f t="shared" si="28"/>
        <v/>
      </c>
      <c r="AB161">
        <v>151</v>
      </c>
    </row>
    <row r="162" spans="1:28" x14ac:dyDescent="0.25">
      <c r="A162" t="str">
        <f t="shared" si="25"/>
        <v/>
      </c>
      <c r="K162" s="3"/>
      <c r="N162" s="6" t="str">
        <f t="shared" si="24"/>
        <v>ND</v>
      </c>
      <c r="P162" t="str">
        <f t="shared" si="29"/>
        <v/>
      </c>
      <c r="Q162" t="str">
        <f t="shared" si="30"/>
        <v/>
      </c>
      <c r="R162" t="str">
        <f t="shared" si="31"/>
        <v/>
      </c>
      <c r="S162" t="str">
        <f t="shared" si="32"/>
        <v/>
      </c>
      <c r="T162" s="30" t="str">
        <f t="shared" si="26"/>
        <v/>
      </c>
      <c r="U162" s="30"/>
      <c r="V162" s="49" t="str">
        <f t="shared" si="27"/>
        <v/>
      </c>
      <c r="W162" t="str">
        <f t="shared" si="33"/>
        <v/>
      </c>
      <c r="X162" s="30" t="str">
        <f t="shared" si="34"/>
        <v/>
      </c>
      <c r="Y162" s="11" t="str">
        <f t="shared" si="35"/>
        <v/>
      </c>
      <c r="AA162" s="30" t="str">
        <f t="shared" si="28"/>
        <v/>
      </c>
      <c r="AB162">
        <v>152</v>
      </c>
    </row>
    <row r="163" spans="1:28" x14ac:dyDescent="0.25">
      <c r="A163" t="str">
        <f t="shared" si="25"/>
        <v/>
      </c>
      <c r="K163" s="3"/>
      <c r="N163" s="6" t="str">
        <f t="shared" si="24"/>
        <v>ND</v>
      </c>
      <c r="P163" t="str">
        <f t="shared" si="29"/>
        <v/>
      </c>
      <c r="Q163" t="str">
        <f t="shared" si="30"/>
        <v/>
      </c>
      <c r="R163" t="str">
        <f t="shared" si="31"/>
        <v/>
      </c>
      <c r="S163" t="str">
        <f t="shared" si="32"/>
        <v/>
      </c>
      <c r="T163" s="30" t="str">
        <f t="shared" si="26"/>
        <v/>
      </c>
      <c r="U163" s="30"/>
      <c r="V163" s="49" t="str">
        <f t="shared" si="27"/>
        <v/>
      </c>
      <c r="W163" t="str">
        <f t="shared" si="33"/>
        <v/>
      </c>
      <c r="X163" s="30" t="str">
        <f t="shared" si="34"/>
        <v/>
      </c>
      <c r="Y163" s="11" t="str">
        <f t="shared" si="35"/>
        <v/>
      </c>
      <c r="AA163" s="30" t="str">
        <f t="shared" si="28"/>
        <v/>
      </c>
      <c r="AB163">
        <v>153</v>
      </c>
    </row>
    <row r="164" spans="1:28" x14ac:dyDescent="0.25">
      <c r="A164" t="str">
        <f t="shared" si="25"/>
        <v/>
      </c>
      <c r="K164" s="3"/>
      <c r="N164" s="6" t="str">
        <f t="shared" si="24"/>
        <v>ND</v>
      </c>
      <c r="P164" t="str">
        <f t="shared" si="29"/>
        <v/>
      </c>
      <c r="Q164" t="str">
        <f t="shared" si="30"/>
        <v/>
      </c>
      <c r="R164" t="str">
        <f t="shared" si="31"/>
        <v/>
      </c>
      <c r="S164" t="str">
        <f t="shared" si="32"/>
        <v/>
      </c>
      <c r="T164" s="30" t="str">
        <f t="shared" si="26"/>
        <v/>
      </c>
      <c r="U164" s="30"/>
      <c r="V164" s="49" t="str">
        <f t="shared" si="27"/>
        <v/>
      </c>
      <c r="W164" t="str">
        <f t="shared" si="33"/>
        <v/>
      </c>
      <c r="X164" s="30" t="str">
        <f t="shared" si="34"/>
        <v/>
      </c>
      <c r="Y164" s="11" t="str">
        <f t="shared" si="35"/>
        <v/>
      </c>
      <c r="AA164" s="30" t="str">
        <f t="shared" si="28"/>
        <v/>
      </c>
      <c r="AB164">
        <v>154</v>
      </c>
    </row>
    <row r="165" spans="1:28" x14ac:dyDescent="0.25">
      <c r="A165" t="str">
        <f t="shared" si="25"/>
        <v/>
      </c>
      <c r="K165" s="3"/>
      <c r="N165" s="6" t="str">
        <f t="shared" si="24"/>
        <v>ND</v>
      </c>
      <c r="P165" t="str">
        <f t="shared" si="29"/>
        <v/>
      </c>
      <c r="Q165" t="str">
        <f t="shared" si="30"/>
        <v/>
      </c>
      <c r="R165" t="str">
        <f t="shared" si="31"/>
        <v/>
      </c>
      <c r="S165" t="str">
        <f t="shared" si="32"/>
        <v/>
      </c>
      <c r="T165" s="30" t="str">
        <f t="shared" si="26"/>
        <v/>
      </c>
      <c r="U165" s="30"/>
      <c r="V165" s="49" t="str">
        <f t="shared" si="27"/>
        <v/>
      </c>
      <c r="W165" t="str">
        <f t="shared" si="33"/>
        <v/>
      </c>
      <c r="X165" s="30" t="str">
        <f t="shared" si="34"/>
        <v/>
      </c>
      <c r="Y165" s="11" t="str">
        <f t="shared" si="35"/>
        <v/>
      </c>
      <c r="AA165" s="30" t="str">
        <f t="shared" si="28"/>
        <v/>
      </c>
      <c r="AB165">
        <v>155</v>
      </c>
    </row>
    <row r="166" spans="1:28" x14ac:dyDescent="0.25">
      <c r="A166" t="str">
        <f t="shared" si="25"/>
        <v/>
      </c>
      <c r="K166" s="3"/>
      <c r="N166" s="6" t="str">
        <f t="shared" si="24"/>
        <v>ND</v>
      </c>
      <c r="P166" t="str">
        <f t="shared" si="29"/>
        <v/>
      </c>
      <c r="Q166" t="str">
        <f t="shared" si="30"/>
        <v/>
      </c>
      <c r="R166" t="str">
        <f t="shared" si="31"/>
        <v/>
      </c>
      <c r="S166" t="str">
        <f t="shared" si="32"/>
        <v/>
      </c>
      <c r="T166" s="30" t="str">
        <f t="shared" si="26"/>
        <v/>
      </c>
      <c r="U166" s="30"/>
      <c r="V166" s="49" t="str">
        <f t="shared" si="27"/>
        <v/>
      </c>
      <c r="W166" t="str">
        <f t="shared" si="33"/>
        <v/>
      </c>
      <c r="X166" s="30" t="str">
        <f t="shared" si="34"/>
        <v/>
      </c>
      <c r="Y166" s="11" t="str">
        <f t="shared" si="35"/>
        <v/>
      </c>
      <c r="AA166" s="30" t="str">
        <f t="shared" si="28"/>
        <v/>
      </c>
      <c r="AB166">
        <v>156</v>
      </c>
    </row>
    <row r="167" spans="1:28" x14ac:dyDescent="0.25">
      <c r="A167" t="str">
        <f t="shared" si="25"/>
        <v/>
      </c>
      <c r="K167" s="3"/>
      <c r="N167" s="6" t="str">
        <f t="shared" si="24"/>
        <v>ND</v>
      </c>
      <c r="P167" t="str">
        <f t="shared" si="29"/>
        <v/>
      </c>
      <c r="Q167" t="str">
        <f t="shared" si="30"/>
        <v/>
      </c>
      <c r="R167" t="str">
        <f t="shared" si="31"/>
        <v/>
      </c>
      <c r="S167" t="str">
        <f t="shared" si="32"/>
        <v/>
      </c>
      <c r="T167" s="30" t="str">
        <f t="shared" si="26"/>
        <v/>
      </c>
      <c r="U167" s="30"/>
      <c r="V167" s="49" t="str">
        <f t="shared" si="27"/>
        <v/>
      </c>
      <c r="W167" t="str">
        <f t="shared" si="33"/>
        <v/>
      </c>
      <c r="X167" s="30" t="str">
        <f t="shared" si="34"/>
        <v/>
      </c>
      <c r="Y167" s="11" t="str">
        <f t="shared" si="35"/>
        <v/>
      </c>
      <c r="AA167" s="30" t="str">
        <f t="shared" si="28"/>
        <v/>
      </c>
      <c r="AB167">
        <v>157</v>
      </c>
    </row>
    <row r="168" spans="1:28" x14ac:dyDescent="0.25">
      <c r="A168" t="str">
        <f t="shared" si="25"/>
        <v/>
      </c>
      <c r="K168" s="3"/>
      <c r="N168" s="6" t="str">
        <f t="shared" si="24"/>
        <v>ND</v>
      </c>
      <c r="P168" t="str">
        <f t="shared" si="29"/>
        <v/>
      </c>
      <c r="Q168" t="str">
        <f t="shared" si="30"/>
        <v/>
      </c>
      <c r="R168" t="str">
        <f t="shared" si="31"/>
        <v/>
      </c>
      <c r="S168" t="str">
        <f t="shared" si="32"/>
        <v/>
      </c>
      <c r="T168" s="30" t="str">
        <f t="shared" si="26"/>
        <v/>
      </c>
      <c r="U168" s="30"/>
      <c r="V168" s="49" t="str">
        <f t="shared" si="27"/>
        <v/>
      </c>
      <c r="W168" t="str">
        <f t="shared" si="33"/>
        <v/>
      </c>
      <c r="X168" s="30" t="str">
        <f t="shared" si="34"/>
        <v/>
      </c>
      <c r="Y168" s="11" t="str">
        <f t="shared" si="35"/>
        <v/>
      </c>
      <c r="AA168" s="30" t="str">
        <f t="shared" si="28"/>
        <v/>
      </c>
      <c r="AB168">
        <v>158</v>
      </c>
    </row>
    <row r="169" spans="1:28" x14ac:dyDescent="0.25">
      <c r="A169" t="str">
        <f t="shared" si="25"/>
        <v/>
      </c>
      <c r="K169" s="3"/>
      <c r="N169" s="6" t="str">
        <f t="shared" si="24"/>
        <v>ND</v>
      </c>
      <c r="P169" t="str">
        <f t="shared" si="29"/>
        <v/>
      </c>
      <c r="Q169" t="str">
        <f t="shared" si="30"/>
        <v/>
      </c>
      <c r="R169" t="str">
        <f t="shared" si="31"/>
        <v/>
      </c>
      <c r="S169" t="str">
        <f t="shared" si="32"/>
        <v/>
      </c>
      <c r="T169" s="30" t="str">
        <f t="shared" si="26"/>
        <v/>
      </c>
      <c r="U169" s="30"/>
      <c r="V169" s="49" t="str">
        <f t="shared" si="27"/>
        <v/>
      </c>
      <c r="W169" t="str">
        <f t="shared" si="33"/>
        <v/>
      </c>
      <c r="X169" s="30" t="str">
        <f t="shared" si="34"/>
        <v/>
      </c>
      <c r="Y169" s="11" t="str">
        <f t="shared" si="35"/>
        <v/>
      </c>
      <c r="AA169" s="30" t="str">
        <f t="shared" si="28"/>
        <v/>
      </c>
      <c r="AB169">
        <v>159</v>
      </c>
    </row>
    <row r="170" spans="1:28" x14ac:dyDescent="0.25">
      <c r="A170" t="str">
        <f t="shared" si="25"/>
        <v/>
      </c>
      <c r="K170" s="3"/>
      <c r="N170" s="6" t="str">
        <f t="shared" si="24"/>
        <v>ND</v>
      </c>
      <c r="P170" t="str">
        <f t="shared" si="29"/>
        <v/>
      </c>
      <c r="Q170" t="str">
        <f t="shared" si="30"/>
        <v/>
      </c>
      <c r="R170" t="str">
        <f t="shared" si="31"/>
        <v/>
      </c>
      <c r="S170" t="str">
        <f t="shared" si="32"/>
        <v/>
      </c>
      <c r="T170" s="30" t="str">
        <f t="shared" si="26"/>
        <v/>
      </c>
      <c r="U170" s="30"/>
      <c r="V170" s="49" t="str">
        <f t="shared" si="27"/>
        <v/>
      </c>
      <c r="W170" t="str">
        <f t="shared" si="33"/>
        <v/>
      </c>
      <c r="X170" s="30" t="str">
        <f t="shared" si="34"/>
        <v/>
      </c>
      <c r="Y170" s="11" t="str">
        <f t="shared" si="35"/>
        <v/>
      </c>
      <c r="AA170" s="30" t="str">
        <f t="shared" si="28"/>
        <v/>
      </c>
      <c r="AB170">
        <v>160</v>
      </c>
    </row>
    <row r="171" spans="1:28" x14ac:dyDescent="0.25">
      <c r="A171" t="str">
        <f t="shared" si="25"/>
        <v/>
      </c>
      <c r="K171" s="3"/>
      <c r="N171" s="6" t="str">
        <f t="shared" si="24"/>
        <v>ND</v>
      </c>
      <c r="P171" t="str">
        <f t="shared" si="29"/>
        <v/>
      </c>
      <c r="Q171" t="str">
        <f t="shared" si="30"/>
        <v/>
      </c>
      <c r="R171" t="str">
        <f t="shared" si="31"/>
        <v/>
      </c>
      <c r="S171" t="str">
        <f t="shared" si="32"/>
        <v/>
      </c>
      <c r="T171" s="30" t="str">
        <f t="shared" si="26"/>
        <v/>
      </c>
      <c r="U171" s="30"/>
      <c r="V171" s="49" t="str">
        <f t="shared" si="27"/>
        <v/>
      </c>
      <c r="W171" t="str">
        <f t="shared" si="33"/>
        <v/>
      </c>
      <c r="X171" s="30" t="str">
        <f t="shared" si="34"/>
        <v/>
      </c>
      <c r="Y171" s="11" t="str">
        <f t="shared" si="35"/>
        <v/>
      </c>
      <c r="AA171" s="30" t="str">
        <f t="shared" si="28"/>
        <v/>
      </c>
      <c r="AB171">
        <v>161</v>
      </c>
    </row>
    <row r="172" spans="1:28" x14ac:dyDescent="0.25">
      <c r="A172" t="str">
        <f t="shared" si="25"/>
        <v/>
      </c>
      <c r="K172" s="3"/>
      <c r="N172" s="6" t="str">
        <f t="shared" si="24"/>
        <v>ND</v>
      </c>
      <c r="P172" t="str">
        <f t="shared" si="29"/>
        <v/>
      </c>
      <c r="Q172" t="str">
        <f t="shared" si="30"/>
        <v/>
      </c>
      <c r="R172" t="str">
        <f t="shared" si="31"/>
        <v/>
      </c>
      <c r="S172" t="str">
        <f t="shared" si="32"/>
        <v/>
      </c>
      <c r="T172" s="30" t="str">
        <f t="shared" si="26"/>
        <v/>
      </c>
      <c r="U172" s="30"/>
      <c r="V172" s="49" t="str">
        <f t="shared" si="27"/>
        <v/>
      </c>
      <c r="W172" t="str">
        <f t="shared" si="33"/>
        <v/>
      </c>
      <c r="X172" s="30" t="str">
        <f t="shared" si="34"/>
        <v/>
      </c>
      <c r="Y172" s="11" t="str">
        <f t="shared" si="35"/>
        <v/>
      </c>
      <c r="AA172" s="30" t="str">
        <f t="shared" si="28"/>
        <v/>
      </c>
      <c r="AB172">
        <v>162</v>
      </c>
    </row>
    <row r="173" spans="1:28" x14ac:dyDescent="0.25">
      <c r="A173" t="str">
        <f t="shared" si="25"/>
        <v/>
      </c>
      <c r="K173" s="3"/>
      <c r="N173" s="6" t="str">
        <f t="shared" si="24"/>
        <v>ND</v>
      </c>
      <c r="P173" t="str">
        <f t="shared" si="29"/>
        <v/>
      </c>
      <c r="Q173" t="str">
        <f t="shared" si="30"/>
        <v/>
      </c>
      <c r="R173" t="str">
        <f t="shared" si="31"/>
        <v/>
      </c>
      <c r="S173" t="str">
        <f t="shared" si="32"/>
        <v/>
      </c>
      <c r="T173" s="30" t="str">
        <f t="shared" si="26"/>
        <v/>
      </c>
      <c r="U173" s="30"/>
      <c r="V173" s="49" t="str">
        <f t="shared" si="27"/>
        <v/>
      </c>
      <c r="W173" t="str">
        <f t="shared" si="33"/>
        <v/>
      </c>
      <c r="X173" s="30" t="str">
        <f t="shared" si="34"/>
        <v/>
      </c>
      <c r="Y173" s="11" t="str">
        <f t="shared" si="35"/>
        <v/>
      </c>
      <c r="AA173" s="30" t="str">
        <f t="shared" si="28"/>
        <v/>
      </c>
      <c r="AB173">
        <v>163</v>
      </c>
    </row>
    <row r="174" spans="1:28" x14ac:dyDescent="0.25">
      <c r="A174" t="str">
        <f t="shared" si="25"/>
        <v/>
      </c>
      <c r="K174" s="3"/>
      <c r="N174" s="6" t="str">
        <f t="shared" si="24"/>
        <v>ND</v>
      </c>
      <c r="P174" t="str">
        <f t="shared" si="29"/>
        <v/>
      </c>
      <c r="Q174" t="str">
        <f t="shared" si="30"/>
        <v/>
      </c>
      <c r="R174" t="str">
        <f t="shared" si="31"/>
        <v/>
      </c>
      <c r="S174" t="str">
        <f t="shared" si="32"/>
        <v/>
      </c>
      <c r="T174" s="30" t="str">
        <f t="shared" si="26"/>
        <v/>
      </c>
      <c r="U174" s="30"/>
      <c r="V174" s="49" t="str">
        <f t="shared" si="27"/>
        <v/>
      </c>
      <c r="W174" t="str">
        <f t="shared" si="33"/>
        <v/>
      </c>
      <c r="X174" s="30" t="str">
        <f t="shared" si="34"/>
        <v/>
      </c>
      <c r="Y174" s="11" t="str">
        <f t="shared" si="35"/>
        <v/>
      </c>
      <c r="AA174" s="30" t="str">
        <f t="shared" si="28"/>
        <v/>
      </c>
      <c r="AB174">
        <v>164</v>
      </c>
    </row>
    <row r="175" spans="1:28" x14ac:dyDescent="0.25">
      <c r="A175" t="str">
        <f t="shared" si="25"/>
        <v/>
      </c>
      <c r="K175" s="3"/>
      <c r="N175" s="6" t="str">
        <f t="shared" si="24"/>
        <v>ND</v>
      </c>
      <c r="P175" t="str">
        <f t="shared" si="29"/>
        <v/>
      </c>
      <c r="Q175" t="str">
        <f t="shared" si="30"/>
        <v/>
      </c>
      <c r="R175" t="str">
        <f t="shared" si="31"/>
        <v/>
      </c>
      <c r="S175" t="str">
        <f t="shared" si="32"/>
        <v/>
      </c>
      <c r="T175" s="30" t="str">
        <f t="shared" si="26"/>
        <v/>
      </c>
      <c r="U175" s="30"/>
      <c r="V175" s="49" t="str">
        <f t="shared" si="27"/>
        <v/>
      </c>
      <c r="W175" t="str">
        <f t="shared" si="33"/>
        <v/>
      </c>
      <c r="X175" s="30" t="str">
        <f t="shared" si="34"/>
        <v/>
      </c>
      <c r="Y175" s="11" t="str">
        <f t="shared" si="35"/>
        <v/>
      </c>
      <c r="AA175" s="30" t="str">
        <f t="shared" si="28"/>
        <v/>
      </c>
      <c r="AB175">
        <v>165</v>
      </c>
    </row>
    <row r="176" spans="1:28" x14ac:dyDescent="0.25">
      <c r="A176" t="str">
        <f t="shared" si="25"/>
        <v/>
      </c>
      <c r="K176" s="3"/>
      <c r="N176" s="6" t="str">
        <f t="shared" si="24"/>
        <v>ND</v>
      </c>
      <c r="P176" t="str">
        <f t="shared" si="29"/>
        <v/>
      </c>
      <c r="Q176" t="str">
        <f t="shared" si="30"/>
        <v/>
      </c>
      <c r="R176" t="str">
        <f t="shared" si="31"/>
        <v/>
      </c>
      <c r="S176" t="str">
        <f t="shared" si="32"/>
        <v/>
      </c>
      <c r="T176" s="30" t="str">
        <f t="shared" si="26"/>
        <v/>
      </c>
      <c r="U176" s="30"/>
      <c r="V176" s="49" t="str">
        <f t="shared" si="27"/>
        <v/>
      </c>
      <c r="W176" t="str">
        <f t="shared" si="33"/>
        <v/>
      </c>
      <c r="X176" s="30" t="str">
        <f t="shared" si="34"/>
        <v/>
      </c>
      <c r="Y176" s="11" t="str">
        <f t="shared" si="35"/>
        <v/>
      </c>
      <c r="AA176" s="30" t="str">
        <f t="shared" si="28"/>
        <v/>
      </c>
      <c r="AB176">
        <v>166</v>
      </c>
    </row>
    <row r="177" spans="1:28" x14ac:dyDescent="0.25">
      <c r="A177" t="str">
        <f t="shared" si="25"/>
        <v/>
      </c>
      <c r="K177" s="3"/>
      <c r="N177" s="6" t="str">
        <f t="shared" si="24"/>
        <v>ND</v>
      </c>
      <c r="P177" t="str">
        <f t="shared" si="29"/>
        <v/>
      </c>
      <c r="Q177" t="str">
        <f t="shared" si="30"/>
        <v/>
      </c>
      <c r="R177" t="str">
        <f t="shared" si="31"/>
        <v/>
      </c>
      <c r="S177" t="str">
        <f t="shared" si="32"/>
        <v/>
      </c>
      <c r="T177" s="30" t="str">
        <f t="shared" si="26"/>
        <v/>
      </c>
      <c r="U177" s="30"/>
      <c r="V177" s="49" t="str">
        <f t="shared" si="27"/>
        <v/>
      </c>
      <c r="W177" t="str">
        <f t="shared" si="33"/>
        <v/>
      </c>
      <c r="X177" s="30" t="str">
        <f t="shared" si="34"/>
        <v/>
      </c>
      <c r="Y177" s="11" t="str">
        <f t="shared" si="35"/>
        <v/>
      </c>
      <c r="AA177" s="30" t="str">
        <f t="shared" si="28"/>
        <v/>
      </c>
      <c r="AB177">
        <v>167</v>
      </c>
    </row>
    <row r="178" spans="1:28" x14ac:dyDescent="0.25">
      <c r="A178" t="str">
        <f t="shared" si="25"/>
        <v/>
      </c>
      <c r="K178" s="3"/>
      <c r="N178" s="6" t="str">
        <f t="shared" si="24"/>
        <v>ND</v>
      </c>
      <c r="P178" t="str">
        <f t="shared" si="29"/>
        <v/>
      </c>
      <c r="Q178" t="str">
        <f t="shared" si="30"/>
        <v/>
      </c>
      <c r="R178" t="str">
        <f t="shared" si="31"/>
        <v/>
      </c>
      <c r="S178" t="str">
        <f t="shared" si="32"/>
        <v/>
      </c>
      <c r="T178" s="30" t="str">
        <f t="shared" si="26"/>
        <v/>
      </c>
      <c r="U178" s="30"/>
      <c r="V178" s="49" t="str">
        <f t="shared" si="27"/>
        <v/>
      </c>
      <c r="W178" t="str">
        <f t="shared" si="33"/>
        <v/>
      </c>
      <c r="X178" s="30" t="str">
        <f t="shared" si="34"/>
        <v/>
      </c>
      <c r="Y178" s="11" t="str">
        <f t="shared" si="35"/>
        <v/>
      </c>
      <c r="AA178" s="30" t="str">
        <f t="shared" si="28"/>
        <v/>
      </c>
      <c r="AB178">
        <v>168</v>
      </c>
    </row>
    <row r="179" spans="1:28" x14ac:dyDescent="0.25">
      <c r="A179" t="str">
        <f t="shared" si="25"/>
        <v/>
      </c>
      <c r="K179" s="3"/>
      <c r="N179" s="6" t="str">
        <f t="shared" si="24"/>
        <v>ND</v>
      </c>
      <c r="P179" t="str">
        <f t="shared" si="29"/>
        <v/>
      </c>
      <c r="Q179" t="str">
        <f t="shared" si="30"/>
        <v/>
      </c>
      <c r="R179" t="str">
        <f t="shared" si="31"/>
        <v/>
      </c>
      <c r="S179" t="str">
        <f t="shared" si="32"/>
        <v/>
      </c>
      <c r="T179" s="30" t="str">
        <f t="shared" si="26"/>
        <v/>
      </c>
      <c r="U179" s="30"/>
      <c r="V179" s="49" t="str">
        <f t="shared" si="27"/>
        <v/>
      </c>
      <c r="W179" t="str">
        <f t="shared" si="33"/>
        <v/>
      </c>
      <c r="X179" s="30" t="str">
        <f t="shared" si="34"/>
        <v/>
      </c>
      <c r="Y179" s="11" t="str">
        <f t="shared" si="35"/>
        <v/>
      </c>
      <c r="AA179" s="30" t="str">
        <f t="shared" si="28"/>
        <v/>
      </c>
      <c r="AB179">
        <v>169</v>
      </c>
    </row>
    <row r="180" spans="1:28" x14ac:dyDescent="0.25">
      <c r="A180" t="str">
        <f t="shared" si="25"/>
        <v/>
      </c>
      <c r="K180" s="3"/>
      <c r="N180" s="6" t="str">
        <f t="shared" si="24"/>
        <v>ND</v>
      </c>
      <c r="P180" t="str">
        <f t="shared" si="29"/>
        <v/>
      </c>
      <c r="Q180" t="str">
        <f t="shared" si="30"/>
        <v/>
      </c>
      <c r="R180" t="str">
        <f t="shared" si="31"/>
        <v/>
      </c>
      <c r="S180" t="str">
        <f t="shared" si="32"/>
        <v/>
      </c>
      <c r="T180" s="30" t="str">
        <f t="shared" si="26"/>
        <v/>
      </c>
      <c r="U180" s="30"/>
      <c r="V180" s="49" t="str">
        <f t="shared" si="27"/>
        <v/>
      </c>
      <c r="W180" t="str">
        <f t="shared" si="33"/>
        <v/>
      </c>
      <c r="X180" s="30" t="str">
        <f t="shared" si="34"/>
        <v/>
      </c>
      <c r="Y180" s="11" t="str">
        <f t="shared" si="35"/>
        <v/>
      </c>
      <c r="AA180" s="30" t="str">
        <f t="shared" si="28"/>
        <v/>
      </c>
      <c r="AB180">
        <v>170</v>
      </c>
    </row>
    <row r="181" spans="1:28" x14ac:dyDescent="0.25">
      <c r="A181" t="str">
        <f t="shared" si="25"/>
        <v/>
      </c>
      <c r="K181" s="3"/>
      <c r="N181" s="6" t="str">
        <f t="shared" si="24"/>
        <v>ND</v>
      </c>
      <c r="P181" t="str">
        <f t="shared" si="29"/>
        <v/>
      </c>
      <c r="Q181" t="str">
        <f t="shared" si="30"/>
        <v/>
      </c>
      <c r="R181" t="str">
        <f t="shared" si="31"/>
        <v/>
      </c>
      <c r="S181" t="str">
        <f t="shared" si="32"/>
        <v/>
      </c>
      <c r="T181" s="30" t="str">
        <f t="shared" si="26"/>
        <v/>
      </c>
      <c r="U181" s="30"/>
      <c r="V181" s="49" t="str">
        <f t="shared" si="27"/>
        <v/>
      </c>
      <c r="W181" t="str">
        <f t="shared" si="33"/>
        <v/>
      </c>
      <c r="X181" s="30" t="str">
        <f t="shared" si="34"/>
        <v/>
      </c>
      <c r="Y181" s="11" t="str">
        <f t="shared" si="35"/>
        <v/>
      </c>
      <c r="AA181" s="30" t="str">
        <f t="shared" si="28"/>
        <v/>
      </c>
      <c r="AB181">
        <v>171</v>
      </c>
    </row>
    <row r="182" spans="1:28" x14ac:dyDescent="0.25">
      <c r="A182" t="str">
        <f t="shared" si="25"/>
        <v/>
      </c>
      <c r="K182" s="3"/>
      <c r="N182" s="6" t="str">
        <f t="shared" si="24"/>
        <v>ND</v>
      </c>
      <c r="P182" t="str">
        <f t="shared" si="29"/>
        <v/>
      </c>
      <c r="Q182" t="str">
        <f t="shared" si="30"/>
        <v/>
      </c>
      <c r="R182" t="str">
        <f t="shared" si="31"/>
        <v/>
      </c>
      <c r="S182" t="str">
        <f t="shared" si="32"/>
        <v/>
      </c>
      <c r="T182" s="30" t="str">
        <f t="shared" si="26"/>
        <v/>
      </c>
      <c r="U182" s="30"/>
      <c r="V182" s="49" t="str">
        <f t="shared" si="27"/>
        <v/>
      </c>
      <c r="W182" t="str">
        <f t="shared" si="33"/>
        <v/>
      </c>
      <c r="X182" s="30" t="str">
        <f t="shared" si="34"/>
        <v/>
      </c>
      <c r="Y182" s="11" t="str">
        <f t="shared" si="35"/>
        <v/>
      </c>
      <c r="AA182" s="30" t="str">
        <f t="shared" si="28"/>
        <v/>
      </c>
      <c r="AB182">
        <v>172</v>
      </c>
    </row>
    <row r="183" spans="1:28" x14ac:dyDescent="0.25">
      <c r="A183" t="str">
        <f t="shared" si="25"/>
        <v/>
      </c>
      <c r="K183" s="3"/>
      <c r="N183" s="6" t="str">
        <f t="shared" si="24"/>
        <v>ND</v>
      </c>
      <c r="P183" t="str">
        <f t="shared" si="29"/>
        <v/>
      </c>
      <c r="Q183" t="str">
        <f t="shared" si="30"/>
        <v/>
      </c>
      <c r="R183" t="str">
        <f t="shared" si="31"/>
        <v/>
      </c>
      <c r="S183" t="str">
        <f t="shared" si="32"/>
        <v/>
      </c>
      <c r="T183" s="30" t="str">
        <f t="shared" si="26"/>
        <v/>
      </c>
      <c r="U183" s="30"/>
      <c r="V183" s="49" t="str">
        <f t="shared" si="27"/>
        <v/>
      </c>
      <c r="W183" t="str">
        <f t="shared" si="33"/>
        <v/>
      </c>
      <c r="X183" s="30" t="str">
        <f t="shared" si="34"/>
        <v/>
      </c>
      <c r="Y183" s="11" t="str">
        <f t="shared" si="35"/>
        <v/>
      </c>
      <c r="AA183" s="30" t="str">
        <f t="shared" si="28"/>
        <v/>
      </c>
      <c r="AB183">
        <v>173</v>
      </c>
    </row>
    <row r="184" spans="1:28" x14ac:dyDescent="0.25">
      <c r="A184" t="str">
        <f t="shared" si="25"/>
        <v/>
      </c>
      <c r="K184" s="3"/>
      <c r="N184" s="6" t="str">
        <f t="shared" si="24"/>
        <v>ND</v>
      </c>
      <c r="P184" t="str">
        <f t="shared" si="29"/>
        <v/>
      </c>
      <c r="Q184" t="str">
        <f t="shared" si="30"/>
        <v/>
      </c>
      <c r="R184" t="str">
        <f t="shared" si="31"/>
        <v/>
      </c>
      <c r="S184" t="str">
        <f t="shared" si="32"/>
        <v/>
      </c>
      <c r="T184" s="30" t="str">
        <f t="shared" si="26"/>
        <v/>
      </c>
      <c r="U184" s="30"/>
      <c r="V184" s="49" t="str">
        <f t="shared" si="27"/>
        <v/>
      </c>
      <c r="W184" t="str">
        <f t="shared" si="33"/>
        <v/>
      </c>
      <c r="X184" s="30" t="str">
        <f t="shared" si="34"/>
        <v/>
      </c>
      <c r="Y184" s="11" t="str">
        <f t="shared" si="35"/>
        <v/>
      </c>
      <c r="AA184" s="30" t="str">
        <f t="shared" si="28"/>
        <v/>
      </c>
      <c r="AB184">
        <v>174</v>
      </c>
    </row>
    <row r="185" spans="1:28" x14ac:dyDescent="0.25">
      <c r="A185" t="str">
        <f t="shared" si="25"/>
        <v/>
      </c>
      <c r="K185" s="3"/>
      <c r="N185" s="6" t="str">
        <f t="shared" si="24"/>
        <v>ND</v>
      </c>
      <c r="P185" t="str">
        <f t="shared" si="29"/>
        <v/>
      </c>
      <c r="Q185" t="str">
        <f t="shared" si="30"/>
        <v/>
      </c>
      <c r="R185" t="str">
        <f t="shared" si="31"/>
        <v/>
      </c>
      <c r="S185" t="str">
        <f t="shared" si="32"/>
        <v/>
      </c>
      <c r="T185" s="30" t="str">
        <f t="shared" si="26"/>
        <v/>
      </c>
      <c r="U185" s="30"/>
      <c r="V185" s="49" t="str">
        <f t="shared" si="27"/>
        <v/>
      </c>
      <c r="W185" t="str">
        <f t="shared" si="33"/>
        <v/>
      </c>
      <c r="X185" s="30" t="str">
        <f t="shared" si="34"/>
        <v/>
      </c>
      <c r="Y185" s="11" t="str">
        <f t="shared" si="35"/>
        <v/>
      </c>
      <c r="AA185" s="30" t="str">
        <f t="shared" si="28"/>
        <v/>
      </c>
      <c r="AB185">
        <v>175</v>
      </c>
    </row>
    <row r="186" spans="1:28" x14ac:dyDescent="0.25">
      <c r="A186" t="str">
        <f t="shared" si="25"/>
        <v/>
      </c>
      <c r="K186" s="3"/>
      <c r="N186" s="6" t="str">
        <f t="shared" si="24"/>
        <v>ND</v>
      </c>
      <c r="P186" t="str">
        <f t="shared" si="29"/>
        <v/>
      </c>
      <c r="Q186" t="str">
        <f t="shared" si="30"/>
        <v/>
      </c>
      <c r="R186" t="str">
        <f t="shared" si="31"/>
        <v/>
      </c>
      <c r="S186" t="str">
        <f t="shared" si="32"/>
        <v/>
      </c>
      <c r="T186" s="30" t="str">
        <f t="shared" si="26"/>
        <v/>
      </c>
      <c r="U186" s="30"/>
      <c r="V186" s="49" t="str">
        <f t="shared" si="27"/>
        <v/>
      </c>
      <c r="W186" t="str">
        <f t="shared" si="33"/>
        <v/>
      </c>
      <c r="X186" s="30" t="str">
        <f t="shared" si="34"/>
        <v/>
      </c>
      <c r="Y186" s="11" t="str">
        <f t="shared" si="35"/>
        <v/>
      </c>
      <c r="AA186" s="30" t="str">
        <f t="shared" si="28"/>
        <v/>
      </c>
      <c r="AB186">
        <v>176</v>
      </c>
    </row>
    <row r="187" spans="1:28" x14ac:dyDescent="0.25">
      <c r="A187" t="str">
        <f t="shared" si="25"/>
        <v/>
      </c>
      <c r="K187" s="3"/>
      <c r="N187" s="6" t="str">
        <f t="shared" si="24"/>
        <v>ND</v>
      </c>
      <c r="P187" t="str">
        <f t="shared" si="29"/>
        <v/>
      </c>
      <c r="Q187" t="str">
        <f t="shared" si="30"/>
        <v/>
      </c>
      <c r="R187" t="str">
        <f t="shared" si="31"/>
        <v/>
      </c>
      <c r="S187" t="str">
        <f t="shared" si="32"/>
        <v/>
      </c>
      <c r="T187" s="30" t="str">
        <f t="shared" si="26"/>
        <v/>
      </c>
      <c r="U187" s="30"/>
      <c r="V187" s="49" t="str">
        <f t="shared" si="27"/>
        <v/>
      </c>
      <c r="W187" t="str">
        <f t="shared" si="33"/>
        <v/>
      </c>
      <c r="X187" s="30" t="str">
        <f t="shared" si="34"/>
        <v/>
      </c>
      <c r="Y187" s="11" t="str">
        <f t="shared" si="35"/>
        <v/>
      </c>
      <c r="AA187" s="30" t="str">
        <f t="shared" si="28"/>
        <v/>
      </c>
      <c r="AB187">
        <v>177</v>
      </c>
    </row>
    <row r="188" spans="1:28" x14ac:dyDescent="0.25">
      <c r="A188" t="str">
        <f t="shared" si="25"/>
        <v/>
      </c>
      <c r="K188" s="3"/>
      <c r="N188" s="6" t="str">
        <f t="shared" si="24"/>
        <v>ND</v>
      </c>
      <c r="P188" t="str">
        <f t="shared" si="29"/>
        <v/>
      </c>
      <c r="Q188" t="str">
        <f t="shared" si="30"/>
        <v/>
      </c>
      <c r="R188" t="str">
        <f t="shared" si="31"/>
        <v/>
      </c>
      <c r="S188" t="str">
        <f t="shared" si="32"/>
        <v/>
      </c>
      <c r="T188" s="30" t="str">
        <f t="shared" si="26"/>
        <v/>
      </c>
      <c r="U188" s="30"/>
      <c r="V188" s="49" t="str">
        <f t="shared" si="27"/>
        <v/>
      </c>
      <c r="W188" t="str">
        <f t="shared" si="33"/>
        <v/>
      </c>
      <c r="X188" s="30" t="str">
        <f t="shared" si="34"/>
        <v/>
      </c>
      <c r="Y188" s="11" t="str">
        <f t="shared" si="35"/>
        <v/>
      </c>
      <c r="AA188" s="30" t="str">
        <f t="shared" si="28"/>
        <v/>
      </c>
      <c r="AB188">
        <v>178</v>
      </c>
    </row>
    <row r="189" spans="1:28" x14ac:dyDescent="0.25">
      <c r="A189" t="str">
        <f t="shared" si="25"/>
        <v/>
      </c>
      <c r="K189" s="3"/>
      <c r="N189" s="6" t="str">
        <f t="shared" si="24"/>
        <v>ND</v>
      </c>
      <c r="P189" t="str">
        <f t="shared" si="29"/>
        <v/>
      </c>
      <c r="Q189" t="str">
        <f t="shared" si="30"/>
        <v/>
      </c>
      <c r="R189" t="str">
        <f t="shared" si="31"/>
        <v/>
      </c>
      <c r="S189" t="str">
        <f t="shared" si="32"/>
        <v/>
      </c>
      <c r="T189" s="30" t="str">
        <f t="shared" si="26"/>
        <v/>
      </c>
      <c r="U189" s="30"/>
      <c r="V189" s="49" t="str">
        <f t="shared" si="27"/>
        <v/>
      </c>
      <c r="W189" t="str">
        <f t="shared" si="33"/>
        <v/>
      </c>
      <c r="X189" s="30" t="str">
        <f t="shared" si="34"/>
        <v/>
      </c>
      <c r="Y189" s="11" t="str">
        <f t="shared" si="35"/>
        <v/>
      </c>
      <c r="AA189" s="30" t="str">
        <f t="shared" si="28"/>
        <v/>
      </c>
      <c r="AB189">
        <v>179</v>
      </c>
    </row>
    <row r="190" spans="1:28" x14ac:dyDescent="0.25">
      <c r="A190" t="str">
        <f t="shared" si="25"/>
        <v/>
      </c>
      <c r="K190" s="3"/>
      <c r="N190" s="6" t="str">
        <f t="shared" si="24"/>
        <v>ND</v>
      </c>
      <c r="P190" t="str">
        <f t="shared" si="29"/>
        <v/>
      </c>
      <c r="Q190" t="str">
        <f t="shared" si="30"/>
        <v/>
      </c>
      <c r="R190" t="str">
        <f t="shared" si="31"/>
        <v/>
      </c>
      <c r="S190" t="str">
        <f t="shared" si="32"/>
        <v/>
      </c>
      <c r="T190" s="30" t="str">
        <f t="shared" si="26"/>
        <v/>
      </c>
      <c r="U190" s="30"/>
      <c r="V190" s="49" t="str">
        <f t="shared" si="27"/>
        <v/>
      </c>
      <c r="W190" t="str">
        <f t="shared" si="33"/>
        <v/>
      </c>
      <c r="X190" s="30" t="str">
        <f t="shared" si="34"/>
        <v/>
      </c>
      <c r="Y190" s="11" t="str">
        <f t="shared" si="35"/>
        <v/>
      </c>
      <c r="AA190" s="30" t="str">
        <f t="shared" si="28"/>
        <v/>
      </c>
      <c r="AB190">
        <v>180</v>
      </c>
    </row>
    <row r="191" spans="1:28" x14ac:dyDescent="0.25">
      <c r="A191" t="str">
        <f t="shared" si="25"/>
        <v/>
      </c>
      <c r="K191" s="3"/>
      <c r="N191" s="6" t="str">
        <f t="shared" si="24"/>
        <v>ND</v>
      </c>
      <c r="P191" t="str">
        <f t="shared" si="29"/>
        <v/>
      </c>
      <c r="Q191" t="str">
        <f t="shared" si="30"/>
        <v/>
      </c>
      <c r="R191" t="str">
        <f t="shared" si="31"/>
        <v/>
      </c>
      <c r="S191" t="str">
        <f t="shared" si="32"/>
        <v/>
      </c>
      <c r="T191" s="30" t="str">
        <f t="shared" si="26"/>
        <v/>
      </c>
      <c r="U191" s="30"/>
      <c r="V191" s="49" t="str">
        <f t="shared" si="27"/>
        <v/>
      </c>
      <c r="W191" t="str">
        <f t="shared" si="33"/>
        <v/>
      </c>
      <c r="X191" s="30" t="str">
        <f t="shared" si="34"/>
        <v/>
      </c>
      <c r="Y191" s="11" t="str">
        <f t="shared" si="35"/>
        <v/>
      </c>
      <c r="AA191" s="30" t="str">
        <f t="shared" si="28"/>
        <v/>
      </c>
      <c r="AB191">
        <v>181</v>
      </c>
    </row>
    <row r="192" spans="1:28" x14ac:dyDescent="0.25">
      <c r="A192" t="str">
        <f t="shared" si="25"/>
        <v/>
      </c>
      <c r="K192" s="3"/>
      <c r="N192" s="6" t="str">
        <f t="shared" si="24"/>
        <v>ND</v>
      </c>
      <c r="P192" t="str">
        <f t="shared" si="29"/>
        <v/>
      </c>
      <c r="Q192" t="str">
        <f t="shared" si="30"/>
        <v/>
      </c>
      <c r="R192" t="str">
        <f t="shared" si="31"/>
        <v/>
      </c>
      <c r="S192" t="str">
        <f t="shared" si="32"/>
        <v/>
      </c>
      <c r="T192" s="30" t="str">
        <f t="shared" si="26"/>
        <v/>
      </c>
      <c r="U192" s="30"/>
      <c r="V192" s="49" t="str">
        <f t="shared" si="27"/>
        <v/>
      </c>
      <c r="W192" t="str">
        <f t="shared" si="33"/>
        <v/>
      </c>
      <c r="X192" s="30" t="str">
        <f t="shared" si="34"/>
        <v/>
      </c>
      <c r="Y192" s="11" t="str">
        <f t="shared" si="35"/>
        <v/>
      </c>
      <c r="AA192" s="30" t="str">
        <f t="shared" si="28"/>
        <v/>
      </c>
      <c r="AB192">
        <v>182</v>
      </c>
    </row>
    <row r="193" spans="1:28" x14ac:dyDescent="0.25">
      <c r="A193" t="str">
        <f t="shared" si="25"/>
        <v/>
      </c>
      <c r="K193" s="3"/>
      <c r="N193" s="6" t="str">
        <f t="shared" si="24"/>
        <v>ND</v>
      </c>
      <c r="P193" t="str">
        <f t="shared" si="29"/>
        <v/>
      </c>
      <c r="Q193" t="str">
        <f t="shared" si="30"/>
        <v/>
      </c>
      <c r="R193" t="str">
        <f t="shared" si="31"/>
        <v/>
      </c>
      <c r="S193" t="str">
        <f t="shared" si="32"/>
        <v/>
      </c>
      <c r="T193" s="30" t="str">
        <f t="shared" si="26"/>
        <v/>
      </c>
      <c r="U193" s="30"/>
      <c r="V193" s="49" t="str">
        <f t="shared" si="27"/>
        <v/>
      </c>
      <c r="W193" t="str">
        <f t="shared" si="33"/>
        <v/>
      </c>
      <c r="X193" s="30" t="str">
        <f t="shared" si="34"/>
        <v/>
      </c>
      <c r="Y193" s="11" t="str">
        <f t="shared" si="35"/>
        <v/>
      </c>
      <c r="AA193" s="30" t="str">
        <f t="shared" si="28"/>
        <v/>
      </c>
      <c r="AB193">
        <v>183</v>
      </c>
    </row>
    <row r="194" spans="1:28" x14ac:dyDescent="0.25">
      <c r="A194" t="str">
        <f t="shared" si="25"/>
        <v/>
      </c>
      <c r="K194" s="3"/>
      <c r="N194" s="6" t="str">
        <f t="shared" ref="N194:N257" si="36">IF(L194="","ND",IF(L194&lt;=$S$7,"Estrato A","Estrato B"))</f>
        <v>ND</v>
      </c>
      <c r="P194" t="str">
        <f t="shared" si="29"/>
        <v/>
      </c>
      <c r="Q194" t="str">
        <f t="shared" si="30"/>
        <v/>
      </c>
      <c r="R194" t="str">
        <f t="shared" si="31"/>
        <v/>
      </c>
      <c r="S194" t="str">
        <f t="shared" si="32"/>
        <v/>
      </c>
      <c r="T194" s="30" t="str">
        <f t="shared" si="26"/>
        <v/>
      </c>
      <c r="U194" s="30"/>
      <c r="V194" s="49" t="str">
        <f t="shared" si="27"/>
        <v/>
      </c>
      <c r="W194" t="str">
        <f t="shared" si="33"/>
        <v/>
      </c>
      <c r="X194" s="30" t="str">
        <f t="shared" si="34"/>
        <v/>
      </c>
      <c r="Y194" s="11" t="str">
        <f t="shared" si="35"/>
        <v/>
      </c>
      <c r="AA194" s="30" t="str">
        <f t="shared" si="28"/>
        <v/>
      </c>
      <c r="AB194">
        <v>184</v>
      </c>
    </row>
    <row r="195" spans="1:28" x14ac:dyDescent="0.25">
      <c r="A195" t="str">
        <f t="shared" si="25"/>
        <v/>
      </c>
      <c r="K195" s="3"/>
      <c r="N195" s="6" t="str">
        <f t="shared" si="36"/>
        <v>ND</v>
      </c>
      <c r="P195" t="str">
        <f t="shared" si="29"/>
        <v/>
      </c>
      <c r="Q195" t="str">
        <f t="shared" si="30"/>
        <v/>
      </c>
      <c r="R195" t="str">
        <f t="shared" si="31"/>
        <v/>
      </c>
      <c r="S195" t="str">
        <f t="shared" si="32"/>
        <v/>
      </c>
      <c r="T195" s="30" t="str">
        <f t="shared" si="26"/>
        <v/>
      </c>
      <c r="U195" s="30"/>
      <c r="V195" s="49" t="str">
        <f t="shared" si="27"/>
        <v/>
      </c>
      <c r="W195" t="str">
        <f t="shared" si="33"/>
        <v/>
      </c>
      <c r="X195" s="30" t="str">
        <f t="shared" si="34"/>
        <v/>
      </c>
      <c r="Y195" s="11" t="str">
        <f t="shared" si="35"/>
        <v/>
      </c>
      <c r="AA195" s="30" t="str">
        <f t="shared" si="28"/>
        <v/>
      </c>
      <c r="AB195">
        <v>185</v>
      </c>
    </row>
    <row r="196" spans="1:28" x14ac:dyDescent="0.25">
      <c r="A196" t="str">
        <f t="shared" ref="A196:A259" si="37">IF(LEN(B196)&gt;0,A195+1,"")</f>
        <v/>
      </c>
      <c r="K196" s="3"/>
      <c r="N196" s="6" t="str">
        <f t="shared" si="36"/>
        <v>ND</v>
      </c>
      <c r="P196" t="str">
        <f t="shared" si="29"/>
        <v/>
      </c>
      <c r="Q196" t="str">
        <f t="shared" si="30"/>
        <v/>
      </c>
      <c r="R196" t="str">
        <f t="shared" si="31"/>
        <v/>
      </c>
      <c r="S196" t="str">
        <f t="shared" si="32"/>
        <v/>
      </c>
      <c r="T196" s="30" t="str">
        <f t="shared" si="26"/>
        <v/>
      </c>
      <c r="U196" s="30"/>
      <c r="V196" s="49" t="str">
        <f t="shared" si="27"/>
        <v/>
      </c>
      <c r="W196" t="str">
        <f t="shared" si="33"/>
        <v/>
      </c>
      <c r="X196" s="30" t="str">
        <f t="shared" si="34"/>
        <v/>
      </c>
      <c r="Y196" s="11" t="str">
        <f t="shared" si="35"/>
        <v/>
      </c>
      <c r="AA196" s="30" t="str">
        <f t="shared" si="28"/>
        <v/>
      </c>
      <c r="AB196">
        <v>186</v>
      </c>
    </row>
    <row r="197" spans="1:28" x14ac:dyDescent="0.25">
      <c r="A197" t="str">
        <f t="shared" si="37"/>
        <v/>
      </c>
      <c r="K197" s="3"/>
      <c r="N197" s="6" t="str">
        <f t="shared" si="36"/>
        <v>ND</v>
      </c>
      <c r="P197" t="str">
        <f t="shared" si="29"/>
        <v/>
      </c>
      <c r="Q197" t="str">
        <f t="shared" si="30"/>
        <v/>
      </c>
      <c r="R197" t="str">
        <f t="shared" si="31"/>
        <v/>
      </c>
      <c r="S197" t="str">
        <f t="shared" si="32"/>
        <v/>
      </c>
      <c r="T197" s="30" t="str">
        <f t="shared" si="26"/>
        <v/>
      </c>
      <c r="U197" s="30"/>
      <c r="V197" s="49" t="str">
        <f t="shared" si="27"/>
        <v/>
      </c>
      <c r="W197" t="str">
        <f t="shared" si="33"/>
        <v/>
      </c>
      <c r="X197" s="30" t="str">
        <f t="shared" si="34"/>
        <v/>
      </c>
      <c r="Y197" s="11" t="str">
        <f t="shared" si="35"/>
        <v/>
      </c>
      <c r="AA197" s="30" t="str">
        <f t="shared" si="28"/>
        <v/>
      </c>
      <c r="AB197">
        <v>187</v>
      </c>
    </row>
    <row r="198" spans="1:28" x14ac:dyDescent="0.25">
      <c r="A198" t="str">
        <f t="shared" si="37"/>
        <v/>
      </c>
      <c r="K198" s="3"/>
      <c r="N198" s="6" t="str">
        <f t="shared" si="36"/>
        <v>ND</v>
      </c>
      <c r="P198" t="str">
        <f t="shared" si="29"/>
        <v/>
      </c>
      <c r="Q198" t="str">
        <f t="shared" si="30"/>
        <v/>
      </c>
      <c r="R198" t="str">
        <f t="shared" si="31"/>
        <v/>
      </c>
      <c r="S198" t="str">
        <f t="shared" si="32"/>
        <v/>
      </c>
      <c r="T198" s="30" t="str">
        <f t="shared" si="26"/>
        <v/>
      </c>
      <c r="U198" s="30"/>
      <c r="V198" s="49" t="str">
        <f t="shared" si="27"/>
        <v/>
      </c>
      <c r="W198" t="str">
        <f t="shared" si="33"/>
        <v/>
      </c>
      <c r="X198" s="30" t="str">
        <f t="shared" si="34"/>
        <v/>
      </c>
      <c r="Y198" s="11" t="str">
        <f t="shared" si="35"/>
        <v/>
      </c>
      <c r="AA198" s="30" t="str">
        <f t="shared" si="28"/>
        <v/>
      </c>
      <c r="AB198">
        <v>188</v>
      </c>
    </row>
    <row r="199" spans="1:28" x14ac:dyDescent="0.25">
      <c r="A199" t="str">
        <f t="shared" si="37"/>
        <v/>
      </c>
      <c r="K199" s="3"/>
      <c r="N199" s="6" t="str">
        <f t="shared" si="36"/>
        <v>ND</v>
      </c>
      <c r="P199" t="str">
        <f t="shared" si="29"/>
        <v/>
      </c>
      <c r="Q199" t="str">
        <f t="shared" si="30"/>
        <v/>
      </c>
      <c r="R199" t="str">
        <f t="shared" si="31"/>
        <v/>
      </c>
      <c r="S199" t="str">
        <f t="shared" si="32"/>
        <v/>
      </c>
      <c r="T199" s="30" t="str">
        <f t="shared" si="26"/>
        <v/>
      </c>
      <c r="U199" s="30"/>
      <c r="V199" s="49" t="str">
        <f t="shared" si="27"/>
        <v/>
      </c>
      <c r="W199" t="str">
        <f t="shared" si="33"/>
        <v/>
      </c>
      <c r="X199" s="30" t="str">
        <f t="shared" si="34"/>
        <v/>
      </c>
      <c r="Y199" s="11" t="str">
        <f t="shared" si="35"/>
        <v/>
      </c>
      <c r="AA199" s="30" t="str">
        <f t="shared" si="28"/>
        <v/>
      </c>
      <c r="AB199">
        <v>189</v>
      </c>
    </row>
    <row r="200" spans="1:28" x14ac:dyDescent="0.25">
      <c r="A200" t="str">
        <f t="shared" si="37"/>
        <v/>
      </c>
      <c r="K200" s="3"/>
      <c r="N200" s="6" t="str">
        <f t="shared" si="36"/>
        <v>ND</v>
      </c>
      <c r="P200" t="str">
        <f t="shared" si="29"/>
        <v/>
      </c>
      <c r="Q200" t="str">
        <f t="shared" si="30"/>
        <v/>
      </c>
      <c r="R200" t="str">
        <f t="shared" si="31"/>
        <v/>
      </c>
      <c r="S200" t="str">
        <f t="shared" si="32"/>
        <v/>
      </c>
      <c r="T200" s="30" t="str">
        <f t="shared" si="26"/>
        <v/>
      </c>
      <c r="U200" s="30"/>
      <c r="V200" s="49" t="str">
        <f t="shared" si="27"/>
        <v/>
      </c>
      <c r="W200" t="str">
        <f t="shared" si="33"/>
        <v/>
      </c>
      <c r="X200" s="30" t="str">
        <f t="shared" si="34"/>
        <v/>
      </c>
      <c r="Y200" s="11" t="str">
        <f t="shared" si="35"/>
        <v/>
      </c>
      <c r="AA200" s="30" t="str">
        <f t="shared" si="28"/>
        <v/>
      </c>
      <c r="AB200">
        <v>190</v>
      </c>
    </row>
    <row r="201" spans="1:28" x14ac:dyDescent="0.25">
      <c r="A201" t="str">
        <f t="shared" si="37"/>
        <v/>
      </c>
      <c r="K201" s="3"/>
      <c r="N201" s="6" t="str">
        <f t="shared" si="36"/>
        <v>ND</v>
      </c>
      <c r="P201" t="str">
        <f t="shared" si="29"/>
        <v/>
      </c>
      <c r="Q201" t="str">
        <f t="shared" si="30"/>
        <v/>
      </c>
      <c r="R201" t="str">
        <f t="shared" si="31"/>
        <v/>
      </c>
      <c r="S201" t="str">
        <f t="shared" si="32"/>
        <v/>
      </c>
      <c r="T201" s="30" t="str">
        <f t="shared" si="26"/>
        <v/>
      </c>
      <c r="U201" s="30"/>
      <c r="V201" s="49" t="str">
        <f t="shared" si="27"/>
        <v/>
      </c>
      <c r="W201" t="str">
        <f t="shared" si="33"/>
        <v/>
      </c>
      <c r="X201" s="30" t="str">
        <f t="shared" si="34"/>
        <v/>
      </c>
      <c r="Y201" s="11" t="str">
        <f t="shared" si="35"/>
        <v/>
      </c>
      <c r="AA201" s="30" t="str">
        <f t="shared" si="28"/>
        <v/>
      </c>
      <c r="AB201">
        <v>191</v>
      </c>
    </row>
    <row r="202" spans="1:28" x14ac:dyDescent="0.25">
      <c r="A202" t="str">
        <f t="shared" si="37"/>
        <v/>
      </c>
      <c r="K202" s="3"/>
      <c r="N202" s="6" t="str">
        <f t="shared" si="36"/>
        <v>ND</v>
      </c>
      <c r="P202" t="str">
        <f t="shared" si="29"/>
        <v/>
      </c>
      <c r="Q202" t="str">
        <f t="shared" si="30"/>
        <v/>
      </c>
      <c r="R202" t="str">
        <f t="shared" si="31"/>
        <v/>
      </c>
      <c r="S202" t="str">
        <f t="shared" si="32"/>
        <v/>
      </c>
      <c r="T202" s="30" t="str">
        <f t="shared" si="26"/>
        <v/>
      </c>
      <c r="U202" s="30"/>
      <c r="V202" s="49" t="str">
        <f t="shared" si="27"/>
        <v/>
      </c>
      <c r="W202" t="str">
        <f t="shared" si="33"/>
        <v/>
      </c>
      <c r="X202" s="30" t="str">
        <f t="shared" si="34"/>
        <v/>
      </c>
      <c r="Y202" s="11" t="str">
        <f t="shared" si="35"/>
        <v/>
      </c>
      <c r="AA202" s="30" t="str">
        <f t="shared" si="28"/>
        <v/>
      </c>
      <c r="AB202">
        <v>192</v>
      </c>
    </row>
    <row r="203" spans="1:28" x14ac:dyDescent="0.25">
      <c r="A203" t="str">
        <f t="shared" si="37"/>
        <v/>
      </c>
      <c r="K203" s="3"/>
      <c r="N203" s="6" t="str">
        <f t="shared" si="36"/>
        <v>ND</v>
      </c>
      <c r="P203" t="str">
        <f t="shared" si="29"/>
        <v/>
      </c>
      <c r="Q203" t="str">
        <f t="shared" si="30"/>
        <v/>
      </c>
      <c r="R203" t="str">
        <f t="shared" si="31"/>
        <v/>
      </c>
      <c r="S203" t="str">
        <f t="shared" si="32"/>
        <v/>
      </c>
      <c r="T203" s="30" t="str">
        <f t="shared" si="26"/>
        <v/>
      </c>
      <c r="U203" s="30"/>
      <c r="V203" s="49" t="str">
        <f t="shared" si="27"/>
        <v/>
      </c>
      <c r="W203" t="str">
        <f t="shared" si="33"/>
        <v/>
      </c>
      <c r="X203" s="30" t="str">
        <f t="shared" si="34"/>
        <v/>
      </c>
      <c r="Y203" s="11" t="str">
        <f t="shared" si="35"/>
        <v/>
      </c>
      <c r="AA203" s="30" t="str">
        <f t="shared" si="28"/>
        <v/>
      </c>
      <c r="AB203">
        <v>193</v>
      </c>
    </row>
    <row r="204" spans="1:28" x14ac:dyDescent="0.25">
      <c r="A204" t="str">
        <f t="shared" si="37"/>
        <v/>
      </c>
      <c r="K204" s="3"/>
      <c r="N204" s="6" t="str">
        <f t="shared" si="36"/>
        <v>ND</v>
      </c>
      <c r="P204" t="str">
        <f t="shared" si="29"/>
        <v/>
      </c>
      <c r="Q204" t="str">
        <f t="shared" si="30"/>
        <v/>
      </c>
      <c r="R204" t="str">
        <f t="shared" si="31"/>
        <v/>
      </c>
      <c r="S204" t="str">
        <f t="shared" si="32"/>
        <v/>
      </c>
      <c r="T204" s="30" t="str">
        <f t="shared" si="26"/>
        <v/>
      </c>
      <c r="U204" s="30"/>
      <c r="V204" s="49" t="str">
        <f t="shared" si="27"/>
        <v/>
      </c>
      <c r="W204" t="str">
        <f t="shared" si="33"/>
        <v/>
      </c>
      <c r="X204" s="30" t="str">
        <f t="shared" si="34"/>
        <v/>
      </c>
      <c r="Y204" s="11" t="str">
        <f t="shared" si="35"/>
        <v/>
      </c>
      <c r="AA204" s="30" t="str">
        <f t="shared" si="28"/>
        <v/>
      </c>
      <c r="AB204">
        <v>194</v>
      </c>
    </row>
    <row r="205" spans="1:28" x14ac:dyDescent="0.25">
      <c r="A205" t="str">
        <f t="shared" si="37"/>
        <v/>
      </c>
      <c r="K205" s="3"/>
      <c r="N205" s="6" t="str">
        <f t="shared" si="36"/>
        <v>ND</v>
      </c>
      <c r="P205" t="str">
        <f t="shared" si="29"/>
        <v/>
      </c>
      <c r="Q205" t="str">
        <f t="shared" si="30"/>
        <v/>
      </c>
      <c r="R205" t="str">
        <f t="shared" si="31"/>
        <v/>
      </c>
      <c r="S205" t="str">
        <f t="shared" si="32"/>
        <v/>
      </c>
      <c r="T205" s="30" t="str">
        <f t="shared" si="26"/>
        <v/>
      </c>
      <c r="U205" s="30"/>
      <c r="V205" s="49" t="str">
        <f t="shared" si="27"/>
        <v/>
      </c>
      <c r="W205" t="str">
        <f t="shared" si="33"/>
        <v/>
      </c>
      <c r="X205" s="30" t="str">
        <f t="shared" si="34"/>
        <v/>
      </c>
      <c r="Y205" s="11" t="str">
        <f t="shared" si="35"/>
        <v/>
      </c>
      <c r="AA205" s="30" t="str">
        <f t="shared" si="28"/>
        <v/>
      </c>
      <c r="AB205">
        <v>195</v>
      </c>
    </row>
    <row r="206" spans="1:28" x14ac:dyDescent="0.25">
      <c r="A206" t="str">
        <f t="shared" si="37"/>
        <v/>
      </c>
      <c r="K206" s="3"/>
      <c r="N206" s="6" t="str">
        <f t="shared" si="36"/>
        <v>ND</v>
      </c>
      <c r="P206" t="str">
        <f t="shared" si="29"/>
        <v/>
      </c>
      <c r="Q206" t="str">
        <f t="shared" si="30"/>
        <v/>
      </c>
      <c r="R206" t="str">
        <f t="shared" si="31"/>
        <v/>
      </c>
      <c r="S206" t="str">
        <f t="shared" si="32"/>
        <v/>
      </c>
      <c r="T206" s="30" t="str">
        <f t="shared" si="26"/>
        <v/>
      </c>
      <c r="U206" s="30"/>
      <c r="V206" s="49" t="str">
        <f t="shared" si="27"/>
        <v/>
      </c>
      <c r="W206" t="str">
        <f t="shared" si="33"/>
        <v/>
      </c>
      <c r="X206" s="30" t="str">
        <f t="shared" si="34"/>
        <v/>
      </c>
      <c r="Y206" s="11" t="str">
        <f t="shared" si="35"/>
        <v/>
      </c>
      <c r="AA206" s="30" t="str">
        <f t="shared" si="28"/>
        <v/>
      </c>
      <c r="AB206">
        <v>196</v>
      </c>
    </row>
    <row r="207" spans="1:28" x14ac:dyDescent="0.25">
      <c r="A207" t="str">
        <f t="shared" si="37"/>
        <v/>
      </c>
      <c r="K207" s="3"/>
      <c r="N207" s="6" t="str">
        <f t="shared" si="36"/>
        <v>ND</v>
      </c>
      <c r="P207" t="str">
        <f t="shared" si="29"/>
        <v/>
      </c>
      <c r="Q207" t="str">
        <f t="shared" si="30"/>
        <v/>
      </c>
      <c r="R207" t="str">
        <f t="shared" si="31"/>
        <v/>
      </c>
      <c r="S207" t="str">
        <f t="shared" si="32"/>
        <v/>
      </c>
      <c r="T207" s="30" t="str">
        <f t="shared" ref="T207:T270" si="38">IF(Q207="","",IFERROR(VLOOKUP(Q207,$A$2:$N$1000,12,FALSE),""))</f>
        <v/>
      </c>
      <c r="U207" s="30"/>
      <c r="V207" s="49" t="str">
        <f t="shared" ref="V207:V270" si="39">IF($S$11&gt;0,IF($S$11&gt;=AB203,AB203,""),"")</f>
        <v/>
      </c>
      <c r="W207" t="str">
        <f t="shared" si="33"/>
        <v/>
      </c>
      <c r="X207" s="30" t="str">
        <f t="shared" si="34"/>
        <v/>
      </c>
      <c r="Y207" s="11" t="str">
        <f t="shared" si="35"/>
        <v/>
      </c>
      <c r="AA207" s="30" t="str">
        <f t="shared" ref="AA207:AA270" si="40">IFERROR(SUM($S$9,$S$11)-($S$11-V207),"")</f>
        <v/>
      </c>
      <c r="AB207">
        <v>197</v>
      </c>
    </row>
    <row r="208" spans="1:28" x14ac:dyDescent="0.25">
      <c r="A208" t="str">
        <f t="shared" si="37"/>
        <v/>
      </c>
      <c r="K208" s="3"/>
      <c r="N208" s="6" t="str">
        <f t="shared" si="36"/>
        <v>ND</v>
      </c>
      <c r="P208" t="str">
        <f t="shared" ref="P208:P271" si="41">IF(LEN(Q208)&gt;0,AB204,"")</f>
        <v/>
      </c>
      <c r="Q208" t="str">
        <f t="shared" ref="Q208:Q271" si="42">IF(AB204&lt;=$S$10,IF(AC204&gt;0,AC204,""),"")</f>
        <v/>
      </c>
      <c r="R208" t="str">
        <f t="shared" ref="R208:R271" si="43">IF(Q208="","",IFERROR(VLOOKUP(Q208,$A$2:$H$1000,7,FALSE),""))</f>
        <v/>
      </c>
      <c r="S208" t="str">
        <f t="shared" ref="S208:S271" si="44">IF(Q208="","",IFERROR(VLOOKUP(Q208,$A$2:$N$1000,8,FALSE),""))</f>
        <v/>
      </c>
      <c r="T208" s="30" t="str">
        <f t="shared" si="38"/>
        <v/>
      </c>
      <c r="U208" s="30"/>
      <c r="V208" s="49" t="str">
        <f t="shared" si="39"/>
        <v/>
      </c>
      <c r="W208" t="str">
        <f t="shared" ref="W208:W271" si="45">IF(AA208="","",IFERROR(VLOOKUP(AA208,$A$2:$H$1000,7,FALSE),""))</f>
        <v/>
      </c>
      <c r="X208" s="30" t="str">
        <f t="shared" ref="X208:X271" si="46">IF(AA208="","",IFERROR(VLOOKUP(AA208,$A$2:$H$1000,8,FALSE),""))</f>
        <v/>
      </c>
      <c r="Y208" s="11" t="str">
        <f t="shared" ref="Y208:Y271" si="47">IF(AA208="","",IFERROR(VLOOKUP(AA208,$A$2:$L$1000,12,FALSE),""))</f>
        <v/>
      </c>
      <c r="AA208" s="30" t="str">
        <f t="shared" si="40"/>
        <v/>
      </c>
      <c r="AB208">
        <v>198</v>
      </c>
    </row>
    <row r="209" spans="1:28" x14ac:dyDescent="0.25">
      <c r="A209" t="str">
        <f t="shared" si="37"/>
        <v/>
      </c>
      <c r="K209" s="3"/>
      <c r="N209" s="6" t="str">
        <f t="shared" si="36"/>
        <v>ND</v>
      </c>
      <c r="P209" t="str">
        <f t="shared" si="41"/>
        <v/>
      </c>
      <c r="Q209" t="str">
        <f t="shared" si="42"/>
        <v/>
      </c>
      <c r="R209" t="str">
        <f t="shared" si="43"/>
        <v/>
      </c>
      <c r="S209" t="str">
        <f t="shared" si="44"/>
        <v/>
      </c>
      <c r="T209" s="30" t="str">
        <f t="shared" si="38"/>
        <v/>
      </c>
      <c r="U209" s="30"/>
      <c r="V209" s="49" t="str">
        <f t="shared" si="39"/>
        <v/>
      </c>
      <c r="W209" t="str">
        <f t="shared" si="45"/>
        <v/>
      </c>
      <c r="X209" s="30" t="str">
        <f t="shared" si="46"/>
        <v/>
      </c>
      <c r="Y209" s="11" t="str">
        <f t="shared" si="47"/>
        <v/>
      </c>
      <c r="AA209" s="30" t="str">
        <f t="shared" si="40"/>
        <v/>
      </c>
      <c r="AB209">
        <v>199</v>
      </c>
    </row>
    <row r="210" spans="1:28" x14ac:dyDescent="0.25">
      <c r="A210" t="str">
        <f t="shared" si="37"/>
        <v/>
      </c>
      <c r="K210" s="3"/>
      <c r="N210" s="6" t="str">
        <f t="shared" si="36"/>
        <v>ND</v>
      </c>
      <c r="P210" t="str">
        <f t="shared" si="41"/>
        <v/>
      </c>
      <c r="Q210" t="str">
        <f t="shared" si="42"/>
        <v/>
      </c>
      <c r="R210" t="str">
        <f t="shared" si="43"/>
        <v/>
      </c>
      <c r="S210" t="str">
        <f t="shared" si="44"/>
        <v/>
      </c>
      <c r="T210" s="30" t="str">
        <f t="shared" si="38"/>
        <v/>
      </c>
      <c r="U210" s="30"/>
      <c r="V210" s="49" t="str">
        <f t="shared" si="39"/>
        <v/>
      </c>
      <c r="W210" t="str">
        <f t="shared" si="45"/>
        <v/>
      </c>
      <c r="X210" s="30" t="str">
        <f t="shared" si="46"/>
        <v/>
      </c>
      <c r="Y210" s="11" t="str">
        <f t="shared" si="47"/>
        <v/>
      </c>
      <c r="AA210" s="30" t="str">
        <f t="shared" si="40"/>
        <v/>
      </c>
      <c r="AB210">
        <v>200</v>
      </c>
    </row>
    <row r="211" spans="1:28" x14ac:dyDescent="0.25">
      <c r="A211" t="str">
        <f t="shared" si="37"/>
        <v/>
      </c>
      <c r="K211" s="3"/>
      <c r="N211" s="6" t="str">
        <f t="shared" si="36"/>
        <v>ND</v>
      </c>
      <c r="P211" t="str">
        <f t="shared" si="41"/>
        <v/>
      </c>
      <c r="Q211" t="str">
        <f t="shared" si="42"/>
        <v/>
      </c>
      <c r="R211" t="str">
        <f t="shared" si="43"/>
        <v/>
      </c>
      <c r="S211" t="str">
        <f t="shared" si="44"/>
        <v/>
      </c>
      <c r="T211" s="30" t="str">
        <f t="shared" si="38"/>
        <v/>
      </c>
      <c r="U211" s="30"/>
      <c r="V211" s="49" t="str">
        <f t="shared" si="39"/>
        <v/>
      </c>
      <c r="W211" t="str">
        <f t="shared" si="45"/>
        <v/>
      </c>
      <c r="X211" s="30" t="str">
        <f t="shared" si="46"/>
        <v/>
      </c>
      <c r="Y211" s="11" t="str">
        <f t="shared" si="47"/>
        <v/>
      </c>
      <c r="AA211" s="30" t="str">
        <f t="shared" si="40"/>
        <v/>
      </c>
      <c r="AB211">
        <v>201</v>
      </c>
    </row>
    <row r="212" spans="1:28" x14ac:dyDescent="0.25">
      <c r="A212" t="str">
        <f t="shared" si="37"/>
        <v/>
      </c>
      <c r="K212" s="3"/>
      <c r="N212" s="6" t="str">
        <f t="shared" si="36"/>
        <v>ND</v>
      </c>
      <c r="P212" t="str">
        <f t="shared" si="41"/>
        <v/>
      </c>
      <c r="Q212" t="str">
        <f t="shared" si="42"/>
        <v/>
      </c>
      <c r="R212" t="str">
        <f t="shared" si="43"/>
        <v/>
      </c>
      <c r="S212" t="str">
        <f t="shared" si="44"/>
        <v/>
      </c>
      <c r="T212" s="30" t="str">
        <f t="shared" si="38"/>
        <v/>
      </c>
      <c r="U212" s="30"/>
      <c r="V212" s="49" t="str">
        <f t="shared" si="39"/>
        <v/>
      </c>
      <c r="W212" t="str">
        <f t="shared" si="45"/>
        <v/>
      </c>
      <c r="X212" s="30" t="str">
        <f t="shared" si="46"/>
        <v/>
      </c>
      <c r="Y212" s="11" t="str">
        <f t="shared" si="47"/>
        <v/>
      </c>
      <c r="AA212" s="30" t="str">
        <f t="shared" si="40"/>
        <v/>
      </c>
      <c r="AB212">
        <v>202</v>
      </c>
    </row>
    <row r="213" spans="1:28" x14ac:dyDescent="0.25">
      <c r="A213" t="str">
        <f t="shared" si="37"/>
        <v/>
      </c>
      <c r="K213" s="3"/>
      <c r="N213" s="6" t="str">
        <f t="shared" si="36"/>
        <v>ND</v>
      </c>
      <c r="P213" t="str">
        <f t="shared" si="41"/>
        <v/>
      </c>
      <c r="Q213" t="str">
        <f t="shared" si="42"/>
        <v/>
      </c>
      <c r="R213" t="str">
        <f t="shared" si="43"/>
        <v/>
      </c>
      <c r="S213" t="str">
        <f t="shared" si="44"/>
        <v/>
      </c>
      <c r="T213" s="30" t="str">
        <f t="shared" si="38"/>
        <v/>
      </c>
      <c r="U213" s="30"/>
      <c r="V213" s="49" t="str">
        <f t="shared" si="39"/>
        <v/>
      </c>
      <c r="W213" t="str">
        <f t="shared" si="45"/>
        <v/>
      </c>
      <c r="X213" s="30" t="str">
        <f t="shared" si="46"/>
        <v/>
      </c>
      <c r="Y213" s="11" t="str">
        <f t="shared" si="47"/>
        <v/>
      </c>
      <c r="AA213" s="30" t="str">
        <f t="shared" si="40"/>
        <v/>
      </c>
      <c r="AB213">
        <v>203</v>
      </c>
    </row>
    <row r="214" spans="1:28" x14ac:dyDescent="0.25">
      <c r="A214" t="str">
        <f t="shared" si="37"/>
        <v/>
      </c>
      <c r="K214" s="3"/>
      <c r="N214" s="6" t="str">
        <f t="shared" si="36"/>
        <v>ND</v>
      </c>
      <c r="P214" t="str">
        <f t="shared" si="41"/>
        <v/>
      </c>
      <c r="Q214" t="str">
        <f t="shared" si="42"/>
        <v/>
      </c>
      <c r="R214" t="str">
        <f t="shared" si="43"/>
        <v/>
      </c>
      <c r="S214" t="str">
        <f t="shared" si="44"/>
        <v/>
      </c>
      <c r="T214" s="30" t="str">
        <f t="shared" si="38"/>
        <v/>
      </c>
      <c r="U214" s="30"/>
      <c r="V214" s="49" t="str">
        <f t="shared" si="39"/>
        <v/>
      </c>
      <c r="W214" t="str">
        <f t="shared" si="45"/>
        <v/>
      </c>
      <c r="X214" s="30" t="str">
        <f t="shared" si="46"/>
        <v/>
      </c>
      <c r="Y214" s="11" t="str">
        <f t="shared" si="47"/>
        <v/>
      </c>
      <c r="AA214" s="30" t="str">
        <f t="shared" si="40"/>
        <v/>
      </c>
      <c r="AB214">
        <v>204</v>
      </c>
    </row>
    <row r="215" spans="1:28" x14ac:dyDescent="0.25">
      <c r="A215" t="str">
        <f t="shared" si="37"/>
        <v/>
      </c>
      <c r="K215" s="3"/>
      <c r="N215" s="6" t="str">
        <f t="shared" si="36"/>
        <v>ND</v>
      </c>
      <c r="P215" t="str">
        <f t="shared" si="41"/>
        <v/>
      </c>
      <c r="Q215" t="str">
        <f t="shared" si="42"/>
        <v/>
      </c>
      <c r="R215" t="str">
        <f t="shared" si="43"/>
        <v/>
      </c>
      <c r="S215" t="str">
        <f t="shared" si="44"/>
        <v/>
      </c>
      <c r="T215" s="30" t="str">
        <f t="shared" si="38"/>
        <v/>
      </c>
      <c r="U215" s="30"/>
      <c r="V215" s="49" t="str">
        <f t="shared" si="39"/>
        <v/>
      </c>
      <c r="W215" t="str">
        <f t="shared" si="45"/>
        <v/>
      </c>
      <c r="X215" s="30" t="str">
        <f t="shared" si="46"/>
        <v/>
      </c>
      <c r="Y215" s="11" t="str">
        <f t="shared" si="47"/>
        <v/>
      </c>
      <c r="AA215" s="30" t="str">
        <f t="shared" si="40"/>
        <v/>
      </c>
      <c r="AB215">
        <v>205</v>
      </c>
    </row>
    <row r="216" spans="1:28" x14ac:dyDescent="0.25">
      <c r="A216" t="str">
        <f t="shared" si="37"/>
        <v/>
      </c>
      <c r="K216" s="3"/>
      <c r="N216" s="6" t="str">
        <f t="shared" si="36"/>
        <v>ND</v>
      </c>
      <c r="P216" t="str">
        <f t="shared" si="41"/>
        <v/>
      </c>
      <c r="Q216" t="str">
        <f t="shared" si="42"/>
        <v/>
      </c>
      <c r="R216" t="str">
        <f t="shared" si="43"/>
        <v/>
      </c>
      <c r="S216" t="str">
        <f t="shared" si="44"/>
        <v/>
      </c>
      <c r="T216" s="30" t="str">
        <f t="shared" si="38"/>
        <v/>
      </c>
      <c r="U216" s="30"/>
      <c r="V216" s="49" t="str">
        <f t="shared" si="39"/>
        <v/>
      </c>
      <c r="W216" t="str">
        <f t="shared" si="45"/>
        <v/>
      </c>
      <c r="X216" s="30" t="str">
        <f t="shared" si="46"/>
        <v/>
      </c>
      <c r="Y216" s="11" t="str">
        <f t="shared" si="47"/>
        <v/>
      </c>
      <c r="AA216" s="30" t="str">
        <f t="shared" si="40"/>
        <v/>
      </c>
      <c r="AB216">
        <v>206</v>
      </c>
    </row>
    <row r="217" spans="1:28" x14ac:dyDescent="0.25">
      <c r="A217" t="str">
        <f t="shared" si="37"/>
        <v/>
      </c>
      <c r="K217" s="3"/>
      <c r="N217" s="6" t="str">
        <f t="shared" si="36"/>
        <v>ND</v>
      </c>
      <c r="P217" t="str">
        <f t="shared" si="41"/>
        <v/>
      </c>
      <c r="Q217" t="str">
        <f t="shared" si="42"/>
        <v/>
      </c>
      <c r="R217" t="str">
        <f t="shared" si="43"/>
        <v/>
      </c>
      <c r="S217" t="str">
        <f t="shared" si="44"/>
        <v/>
      </c>
      <c r="T217" s="30" t="str">
        <f t="shared" si="38"/>
        <v/>
      </c>
      <c r="U217" s="30"/>
      <c r="V217" s="49" t="str">
        <f t="shared" si="39"/>
        <v/>
      </c>
      <c r="W217" t="str">
        <f t="shared" si="45"/>
        <v/>
      </c>
      <c r="X217" s="30" t="str">
        <f t="shared" si="46"/>
        <v/>
      </c>
      <c r="Y217" s="11" t="str">
        <f t="shared" si="47"/>
        <v/>
      </c>
      <c r="AA217" s="30" t="str">
        <f t="shared" si="40"/>
        <v/>
      </c>
      <c r="AB217">
        <v>207</v>
      </c>
    </row>
    <row r="218" spans="1:28" x14ac:dyDescent="0.25">
      <c r="A218" t="str">
        <f t="shared" si="37"/>
        <v/>
      </c>
      <c r="K218" s="3"/>
      <c r="N218" s="6" t="str">
        <f t="shared" si="36"/>
        <v>ND</v>
      </c>
      <c r="P218" t="str">
        <f t="shared" si="41"/>
        <v/>
      </c>
      <c r="Q218" t="str">
        <f t="shared" si="42"/>
        <v/>
      </c>
      <c r="R218" t="str">
        <f t="shared" si="43"/>
        <v/>
      </c>
      <c r="S218" t="str">
        <f t="shared" si="44"/>
        <v/>
      </c>
      <c r="T218" s="30" t="str">
        <f t="shared" si="38"/>
        <v/>
      </c>
      <c r="U218" s="30"/>
      <c r="V218" s="49" t="str">
        <f t="shared" si="39"/>
        <v/>
      </c>
      <c r="W218" t="str">
        <f t="shared" si="45"/>
        <v/>
      </c>
      <c r="X218" s="30" t="str">
        <f t="shared" si="46"/>
        <v/>
      </c>
      <c r="Y218" s="11" t="str">
        <f t="shared" si="47"/>
        <v/>
      </c>
      <c r="AA218" s="30" t="str">
        <f t="shared" si="40"/>
        <v/>
      </c>
      <c r="AB218">
        <v>208</v>
      </c>
    </row>
    <row r="219" spans="1:28" x14ac:dyDescent="0.25">
      <c r="A219" t="str">
        <f t="shared" si="37"/>
        <v/>
      </c>
      <c r="K219" s="3"/>
      <c r="N219" s="6" t="str">
        <f t="shared" si="36"/>
        <v>ND</v>
      </c>
      <c r="P219" t="str">
        <f t="shared" si="41"/>
        <v/>
      </c>
      <c r="Q219" t="str">
        <f t="shared" si="42"/>
        <v/>
      </c>
      <c r="R219" t="str">
        <f t="shared" si="43"/>
        <v/>
      </c>
      <c r="S219" t="str">
        <f t="shared" si="44"/>
        <v/>
      </c>
      <c r="T219" s="30" t="str">
        <f t="shared" si="38"/>
        <v/>
      </c>
      <c r="U219" s="30"/>
      <c r="V219" s="49" t="str">
        <f t="shared" si="39"/>
        <v/>
      </c>
      <c r="W219" t="str">
        <f t="shared" si="45"/>
        <v/>
      </c>
      <c r="X219" s="30" t="str">
        <f t="shared" si="46"/>
        <v/>
      </c>
      <c r="Y219" s="11" t="str">
        <f t="shared" si="47"/>
        <v/>
      </c>
      <c r="AA219" s="30" t="str">
        <f t="shared" si="40"/>
        <v/>
      </c>
      <c r="AB219">
        <v>209</v>
      </c>
    </row>
    <row r="220" spans="1:28" x14ac:dyDescent="0.25">
      <c r="A220" t="str">
        <f t="shared" si="37"/>
        <v/>
      </c>
      <c r="K220" s="3"/>
      <c r="N220" s="6" t="str">
        <f t="shared" si="36"/>
        <v>ND</v>
      </c>
      <c r="P220" t="str">
        <f t="shared" si="41"/>
        <v/>
      </c>
      <c r="Q220" t="str">
        <f t="shared" si="42"/>
        <v/>
      </c>
      <c r="R220" t="str">
        <f t="shared" si="43"/>
        <v/>
      </c>
      <c r="S220" t="str">
        <f t="shared" si="44"/>
        <v/>
      </c>
      <c r="T220" s="30" t="str">
        <f t="shared" si="38"/>
        <v/>
      </c>
      <c r="U220" s="30"/>
      <c r="V220" s="49" t="str">
        <f t="shared" si="39"/>
        <v/>
      </c>
      <c r="W220" t="str">
        <f t="shared" si="45"/>
        <v/>
      </c>
      <c r="X220" s="30" t="str">
        <f t="shared" si="46"/>
        <v/>
      </c>
      <c r="Y220" s="11" t="str">
        <f t="shared" si="47"/>
        <v/>
      </c>
      <c r="AA220" s="30" t="str">
        <f t="shared" si="40"/>
        <v/>
      </c>
      <c r="AB220">
        <v>210</v>
      </c>
    </row>
    <row r="221" spans="1:28" x14ac:dyDescent="0.25">
      <c r="A221" t="str">
        <f t="shared" si="37"/>
        <v/>
      </c>
      <c r="K221" s="3"/>
      <c r="N221" s="6" t="str">
        <f t="shared" si="36"/>
        <v>ND</v>
      </c>
      <c r="P221" t="str">
        <f t="shared" si="41"/>
        <v/>
      </c>
      <c r="Q221" t="str">
        <f t="shared" si="42"/>
        <v/>
      </c>
      <c r="R221" t="str">
        <f t="shared" si="43"/>
        <v/>
      </c>
      <c r="S221" t="str">
        <f t="shared" si="44"/>
        <v/>
      </c>
      <c r="T221" s="30" t="str">
        <f t="shared" si="38"/>
        <v/>
      </c>
      <c r="U221" s="30"/>
      <c r="V221" s="49" t="str">
        <f t="shared" si="39"/>
        <v/>
      </c>
      <c r="W221" t="str">
        <f t="shared" si="45"/>
        <v/>
      </c>
      <c r="X221" s="30" t="str">
        <f t="shared" si="46"/>
        <v/>
      </c>
      <c r="Y221" s="11" t="str">
        <f t="shared" si="47"/>
        <v/>
      </c>
      <c r="AA221" s="30" t="str">
        <f t="shared" si="40"/>
        <v/>
      </c>
      <c r="AB221">
        <v>211</v>
      </c>
    </row>
    <row r="222" spans="1:28" x14ac:dyDescent="0.25">
      <c r="A222" t="str">
        <f t="shared" si="37"/>
        <v/>
      </c>
      <c r="K222" s="3"/>
      <c r="N222" s="6" t="str">
        <f t="shared" si="36"/>
        <v>ND</v>
      </c>
      <c r="P222" t="str">
        <f t="shared" si="41"/>
        <v/>
      </c>
      <c r="Q222" t="str">
        <f t="shared" si="42"/>
        <v/>
      </c>
      <c r="R222" t="str">
        <f t="shared" si="43"/>
        <v/>
      </c>
      <c r="S222" t="str">
        <f t="shared" si="44"/>
        <v/>
      </c>
      <c r="T222" s="30" t="str">
        <f t="shared" si="38"/>
        <v/>
      </c>
      <c r="U222" s="30"/>
      <c r="V222" s="49" t="str">
        <f t="shared" si="39"/>
        <v/>
      </c>
      <c r="W222" t="str">
        <f t="shared" si="45"/>
        <v/>
      </c>
      <c r="X222" s="30" t="str">
        <f t="shared" si="46"/>
        <v/>
      </c>
      <c r="Y222" s="11" t="str">
        <f t="shared" si="47"/>
        <v/>
      </c>
      <c r="AA222" s="30" t="str">
        <f t="shared" si="40"/>
        <v/>
      </c>
      <c r="AB222">
        <v>212</v>
      </c>
    </row>
    <row r="223" spans="1:28" x14ac:dyDescent="0.25">
      <c r="A223" t="str">
        <f t="shared" si="37"/>
        <v/>
      </c>
      <c r="K223" s="3"/>
      <c r="N223" s="6" t="str">
        <f t="shared" si="36"/>
        <v>ND</v>
      </c>
      <c r="P223" t="str">
        <f t="shared" si="41"/>
        <v/>
      </c>
      <c r="Q223" t="str">
        <f t="shared" si="42"/>
        <v/>
      </c>
      <c r="R223" t="str">
        <f t="shared" si="43"/>
        <v/>
      </c>
      <c r="S223" t="str">
        <f t="shared" si="44"/>
        <v/>
      </c>
      <c r="T223" s="30" t="str">
        <f t="shared" si="38"/>
        <v/>
      </c>
      <c r="U223" s="30"/>
      <c r="V223" s="49" t="str">
        <f t="shared" si="39"/>
        <v/>
      </c>
      <c r="W223" t="str">
        <f t="shared" si="45"/>
        <v/>
      </c>
      <c r="X223" s="30" t="str">
        <f t="shared" si="46"/>
        <v/>
      </c>
      <c r="Y223" s="11" t="str">
        <f t="shared" si="47"/>
        <v/>
      </c>
      <c r="AA223" s="30" t="str">
        <f t="shared" si="40"/>
        <v/>
      </c>
      <c r="AB223">
        <v>213</v>
      </c>
    </row>
    <row r="224" spans="1:28" x14ac:dyDescent="0.25">
      <c r="A224" t="str">
        <f t="shared" si="37"/>
        <v/>
      </c>
      <c r="K224" s="3"/>
      <c r="N224" s="6" t="str">
        <f t="shared" si="36"/>
        <v>ND</v>
      </c>
      <c r="P224" t="str">
        <f t="shared" si="41"/>
        <v/>
      </c>
      <c r="Q224" t="str">
        <f t="shared" si="42"/>
        <v/>
      </c>
      <c r="R224" t="str">
        <f t="shared" si="43"/>
        <v/>
      </c>
      <c r="S224" t="str">
        <f t="shared" si="44"/>
        <v/>
      </c>
      <c r="T224" s="30" t="str">
        <f t="shared" si="38"/>
        <v/>
      </c>
      <c r="U224" s="30"/>
      <c r="V224" s="49" t="str">
        <f t="shared" si="39"/>
        <v/>
      </c>
      <c r="W224" t="str">
        <f t="shared" si="45"/>
        <v/>
      </c>
      <c r="X224" s="30" t="str">
        <f t="shared" si="46"/>
        <v/>
      </c>
      <c r="Y224" s="11" t="str">
        <f t="shared" si="47"/>
        <v/>
      </c>
      <c r="AA224" s="30" t="str">
        <f t="shared" si="40"/>
        <v/>
      </c>
      <c r="AB224">
        <v>214</v>
      </c>
    </row>
    <row r="225" spans="1:28" x14ac:dyDescent="0.25">
      <c r="A225" t="str">
        <f t="shared" si="37"/>
        <v/>
      </c>
      <c r="K225" s="3"/>
      <c r="N225" s="6" t="str">
        <f t="shared" si="36"/>
        <v>ND</v>
      </c>
      <c r="P225" t="str">
        <f t="shared" si="41"/>
        <v/>
      </c>
      <c r="Q225" t="str">
        <f t="shared" si="42"/>
        <v/>
      </c>
      <c r="R225" t="str">
        <f t="shared" si="43"/>
        <v/>
      </c>
      <c r="S225" t="str">
        <f t="shared" si="44"/>
        <v/>
      </c>
      <c r="T225" s="30" t="str">
        <f t="shared" si="38"/>
        <v/>
      </c>
      <c r="U225" s="30"/>
      <c r="V225" s="49" t="str">
        <f t="shared" si="39"/>
        <v/>
      </c>
      <c r="W225" t="str">
        <f t="shared" si="45"/>
        <v/>
      </c>
      <c r="X225" s="30" t="str">
        <f t="shared" si="46"/>
        <v/>
      </c>
      <c r="Y225" s="11" t="str">
        <f t="shared" si="47"/>
        <v/>
      </c>
      <c r="AA225" s="30" t="str">
        <f t="shared" si="40"/>
        <v/>
      </c>
      <c r="AB225">
        <v>215</v>
      </c>
    </row>
    <row r="226" spans="1:28" x14ac:dyDescent="0.25">
      <c r="A226" t="str">
        <f t="shared" si="37"/>
        <v/>
      </c>
      <c r="K226" s="3"/>
      <c r="N226" s="6" t="str">
        <f t="shared" si="36"/>
        <v>ND</v>
      </c>
      <c r="P226" t="str">
        <f t="shared" si="41"/>
        <v/>
      </c>
      <c r="Q226" t="str">
        <f t="shared" si="42"/>
        <v/>
      </c>
      <c r="R226" t="str">
        <f t="shared" si="43"/>
        <v/>
      </c>
      <c r="S226" t="str">
        <f t="shared" si="44"/>
        <v/>
      </c>
      <c r="T226" s="30" t="str">
        <f t="shared" si="38"/>
        <v/>
      </c>
      <c r="U226" s="30"/>
      <c r="V226" s="49" t="str">
        <f t="shared" si="39"/>
        <v/>
      </c>
      <c r="W226" t="str">
        <f t="shared" si="45"/>
        <v/>
      </c>
      <c r="X226" s="30" t="str">
        <f t="shared" si="46"/>
        <v/>
      </c>
      <c r="Y226" s="11" t="str">
        <f t="shared" si="47"/>
        <v/>
      </c>
      <c r="AA226" s="30" t="str">
        <f t="shared" si="40"/>
        <v/>
      </c>
      <c r="AB226">
        <v>216</v>
      </c>
    </row>
    <row r="227" spans="1:28" x14ac:dyDescent="0.25">
      <c r="A227" t="str">
        <f t="shared" si="37"/>
        <v/>
      </c>
      <c r="K227" s="3"/>
      <c r="N227" s="6" t="str">
        <f t="shared" si="36"/>
        <v>ND</v>
      </c>
      <c r="P227" t="str">
        <f t="shared" si="41"/>
        <v/>
      </c>
      <c r="Q227" t="str">
        <f t="shared" si="42"/>
        <v/>
      </c>
      <c r="R227" t="str">
        <f t="shared" si="43"/>
        <v/>
      </c>
      <c r="S227" t="str">
        <f t="shared" si="44"/>
        <v/>
      </c>
      <c r="T227" s="30" t="str">
        <f t="shared" si="38"/>
        <v/>
      </c>
      <c r="U227" s="30"/>
      <c r="V227" s="49" t="str">
        <f t="shared" si="39"/>
        <v/>
      </c>
      <c r="W227" t="str">
        <f t="shared" si="45"/>
        <v/>
      </c>
      <c r="X227" s="30" t="str">
        <f t="shared" si="46"/>
        <v/>
      </c>
      <c r="Y227" s="11" t="str">
        <f t="shared" si="47"/>
        <v/>
      </c>
      <c r="AA227" s="30" t="str">
        <f t="shared" si="40"/>
        <v/>
      </c>
      <c r="AB227">
        <v>217</v>
      </c>
    </row>
    <row r="228" spans="1:28" x14ac:dyDescent="0.25">
      <c r="A228" t="str">
        <f t="shared" si="37"/>
        <v/>
      </c>
      <c r="K228" s="3"/>
      <c r="N228" s="6" t="str">
        <f t="shared" si="36"/>
        <v>ND</v>
      </c>
      <c r="P228" t="str">
        <f t="shared" si="41"/>
        <v/>
      </c>
      <c r="Q228" t="str">
        <f t="shared" si="42"/>
        <v/>
      </c>
      <c r="R228" t="str">
        <f t="shared" si="43"/>
        <v/>
      </c>
      <c r="S228" t="str">
        <f t="shared" si="44"/>
        <v/>
      </c>
      <c r="T228" s="30" t="str">
        <f t="shared" si="38"/>
        <v/>
      </c>
      <c r="U228" s="30"/>
      <c r="V228" s="49" t="str">
        <f t="shared" si="39"/>
        <v/>
      </c>
      <c r="W228" t="str">
        <f t="shared" si="45"/>
        <v/>
      </c>
      <c r="X228" s="30" t="str">
        <f t="shared" si="46"/>
        <v/>
      </c>
      <c r="Y228" s="11" t="str">
        <f t="shared" si="47"/>
        <v/>
      </c>
      <c r="AA228" s="30" t="str">
        <f t="shared" si="40"/>
        <v/>
      </c>
      <c r="AB228">
        <v>218</v>
      </c>
    </row>
    <row r="229" spans="1:28" x14ac:dyDescent="0.25">
      <c r="A229" t="str">
        <f t="shared" si="37"/>
        <v/>
      </c>
      <c r="K229" s="3"/>
      <c r="N229" s="6" t="str">
        <f t="shared" si="36"/>
        <v>ND</v>
      </c>
      <c r="P229" t="str">
        <f t="shared" si="41"/>
        <v/>
      </c>
      <c r="Q229" t="str">
        <f t="shared" si="42"/>
        <v/>
      </c>
      <c r="R229" t="str">
        <f t="shared" si="43"/>
        <v/>
      </c>
      <c r="S229" t="str">
        <f t="shared" si="44"/>
        <v/>
      </c>
      <c r="T229" s="30" t="str">
        <f t="shared" si="38"/>
        <v/>
      </c>
      <c r="U229" s="30"/>
      <c r="V229" s="49" t="str">
        <f t="shared" si="39"/>
        <v/>
      </c>
      <c r="W229" t="str">
        <f t="shared" si="45"/>
        <v/>
      </c>
      <c r="X229" s="30" t="str">
        <f t="shared" si="46"/>
        <v/>
      </c>
      <c r="Y229" s="11" t="str">
        <f t="shared" si="47"/>
        <v/>
      </c>
      <c r="AA229" s="30" t="str">
        <f t="shared" si="40"/>
        <v/>
      </c>
      <c r="AB229">
        <v>219</v>
      </c>
    </row>
    <row r="230" spans="1:28" x14ac:dyDescent="0.25">
      <c r="A230" t="str">
        <f t="shared" si="37"/>
        <v/>
      </c>
      <c r="K230" s="3"/>
      <c r="N230" s="6" t="str">
        <f t="shared" si="36"/>
        <v>ND</v>
      </c>
      <c r="P230" t="str">
        <f t="shared" si="41"/>
        <v/>
      </c>
      <c r="Q230" t="str">
        <f t="shared" si="42"/>
        <v/>
      </c>
      <c r="R230" t="str">
        <f t="shared" si="43"/>
        <v/>
      </c>
      <c r="S230" t="str">
        <f t="shared" si="44"/>
        <v/>
      </c>
      <c r="T230" s="30" t="str">
        <f t="shared" si="38"/>
        <v/>
      </c>
      <c r="U230" s="30"/>
      <c r="V230" s="49" t="str">
        <f t="shared" si="39"/>
        <v/>
      </c>
      <c r="W230" t="str">
        <f t="shared" si="45"/>
        <v/>
      </c>
      <c r="X230" s="30" t="str">
        <f t="shared" si="46"/>
        <v/>
      </c>
      <c r="Y230" s="11" t="str">
        <f t="shared" si="47"/>
        <v/>
      </c>
      <c r="AA230" s="30" t="str">
        <f t="shared" si="40"/>
        <v/>
      </c>
      <c r="AB230">
        <v>220</v>
      </c>
    </row>
    <row r="231" spans="1:28" x14ac:dyDescent="0.25">
      <c r="A231" t="str">
        <f t="shared" si="37"/>
        <v/>
      </c>
      <c r="K231" s="3"/>
      <c r="N231" s="6" t="str">
        <f t="shared" si="36"/>
        <v>ND</v>
      </c>
      <c r="P231" t="str">
        <f t="shared" si="41"/>
        <v/>
      </c>
      <c r="Q231" t="str">
        <f t="shared" si="42"/>
        <v/>
      </c>
      <c r="R231" t="str">
        <f t="shared" si="43"/>
        <v/>
      </c>
      <c r="S231" t="str">
        <f t="shared" si="44"/>
        <v/>
      </c>
      <c r="T231" s="30" t="str">
        <f t="shared" si="38"/>
        <v/>
      </c>
      <c r="U231" s="30"/>
      <c r="V231" s="49" t="str">
        <f t="shared" si="39"/>
        <v/>
      </c>
      <c r="W231" t="str">
        <f t="shared" si="45"/>
        <v/>
      </c>
      <c r="X231" s="30" t="str">
        <f t="shared" si="46"/>
        <v/>
      </c>
      <c r="Y231" s="11" t="str">
        <f t="shared" si="47"/>
        <v/>
      </c>
      <c r="AA231" s="30" t="str">
        <f t="shared" si="40"/>
        <v/>
      </c>
      <c r="AB231">
        <v>221</v>
      </c>
    </row>
    <row r="232" spans="1:28" x14ac:dyDescent="0.25">
      <c r="A232" t="str">
        <f t="shared" si="37"/>
        <v/>
      </c>
      <c r="K232" s="3"/>
      <c r="N232" s="6" t="str">
        <f t="shared" si="36"/>
        <v>ND</v>
      </c>
      <c r="P232" t="str">
        <f t="shared" si="41"/>
        <v/>
      </c>
      <c r="Q232" t="str">
        <f t="shared" si="42"/>
        <v/>
      </c>
      <c r="R232" t="str">
        <f t="shared" si="43"/>
        <v/>
      </c>
      <c r="S232" t="str">
        <f t="shared" si="44"/>
        <v/>
      </c>
      <c r="T232" s="30" t="str">
        <f t="shared" si="38"/>
        <v/>
      </c>
      <c r="U232" s="30"/>
      <c r="V232" s="49" t="str">
        <f t="shared" si="39"/>
        <v/>
      </c>
      <c r="W232" t="str">
        <f t="shared" si="45"/>
        <v/>
      </c>
      <c r="X232" s="30" t="str">
        <f t="shared" si="46"/>
        <v/>
      </c>
      <c r="Y232" s="11" t="str">
        <f t="shared" si="47"/>
        <v/>
      </c>
      <c r="AA232" s="30" t="str">
        <f t="shared" si="40"/>
        <v/>
      </c>
      <c r="AB232">
        <v>222</v>
      </c>
    </row>
    <row r="233" spans="1:28" x14ac:dyDescent="0.25">
      <c r="A233" t="str">
        <f t="shared" si="37"/>
        <v/>
      </c>
      <c r="K233" s="3"/>
      <c r="N233" s="6" t="str">
        <f t="shared" si="36"/>
        <v>ND</v>
      </c>
      <c r="P233" t="str">
        <f t="shared" si="41"/>
        <v/>
      </c>
      <c r="Q233" t="str">
        <f t="shared" si="42"/>
        <v/>
      </c>
      <c r="R233" t="str">
        <f t="shared" si="43"/>
        <v/>
      </c>
      <c r="S233" t="str">
        <f t="shared" si="44"/>
        <v/>
      </c>
      <c r="T233" s="30" t="str">
        <f t="shared" si="38"/>
        <v/>
      </c>
      <c r="U233" s="30"/>
      <c r="V233" s="49" t="str">
        <f t="shared" si="39"/>
        <v/>
      </c>
      <c r="W233" t="str">
        <f t="shared" si="45"/>
        <v/>
      </c>
      <c r="X233" s="30" t="str">
        <f t="shared" si="46"/>
        <v/>
      </c>
      <c r="Y233" s="11" t="str">
        <f t="shared" si="47"/>
        <v/>
      </c>
      <c r="AA233" s="30" t="str">
        <f t="shared" si="40"/>
        <v/>
      </c>
      <c r="AB233">
        <v>223</v>
      </c>
    </row>
    <row r="234" spans="1:28" x14ac:dyDescent="0.25">
      <c r="A234" t="str">
        <f t="shared" si="37"/>
        <v/>
      </c>
      <c r="K234" s="3"/>
      <c r="N234" s="6" t="str">
        <f t="shared" si="36"/>
        <v>ND</v>
      </c>
      <c r="P234" t="str">
        <f t="shared" si="41"/>
        <v/>
      </c>
      <c r="Q234" t="str">
        <f t="shared" si="42"/>
        <v/>
      </c>
      <c r="R234" t="str">
        <f t="shared" si="43"/>
        <v/>
      </c>
      <c r="S234" t="str">
        <f t="shared" si="44"/>
        <v/>
      </c>
      <c r="T234" s="30" t="str">
        <f t="shared" si="38"/>
        <v/>
      </c>
      <c r="U234" s="30"/>
      <c r="V234" s="49" t="str">
        <f t="shared" si="39"/>
        <v/>
      </c>
      <c r="W234" t="str">
        <f t="shared" si="45"/>
        <v/>
      </c>
      <c r="X234" s="30" t="str">
        <f t="shared" si="46"/>
        <v/>
      </c>
      <c r="Y234" s="11" t="str">
        <f t="shared" si="47"/>
        <v/>
      </c>
      <c r="AA234" s="30" t="str">
        <f t="shared" si="40"/>
        <v/>
      </c>
      <c r="AB234">
        <v>224</v>
      </c>
    </row>
    <row r="235" spans="1:28" x14ac:dyDescent="0.25">
      <c r="A235" t="str">
        <f t="shared" si="37"/>
        <v/>
      </c>
      <c r="K235" s="3"/>
      <c r="N235" s="6" t="str">
        <f t="shared" si="36"/>
        <v>ND</v>
      </c>
      <c r="P235" t="str">
        <f t="shared" si="41"/>
        <v/>
      </c>
      <c r="Q235" t="str">
        <f t="shared" si="42"/>
        <v/>
      </c>
      <c r="R235" t="str">
        <f t="shared" si="43"/>
        <v/>
      </c>
      <c r="S235" t="str">
        <f t="shared" si="44"/>
        <v/>
      </c>
      <c r="T235" s="30" t="str">
        <f t="shared" si="38"/>
        <v/>
      </c>
      <c r="U235" s="30"/>
      <c r="V235" s="49" t="str">
        <f t="shared" si="39"/>
        <v/>
      </c>
      <c r="W235" t="str">
        <f t="shared" si="45"/>
        <v/>
      </c>
      <c r="X235" s="30" t="str">
        <f t="shared" si="46"/>
        <v/>
      </c>
      <c r="Y235" s="11" t="str">
        <f t="shared" si="47"/>
        <v/>
      </c>
      <c r="AA235" s="30" t="str">
        <f t="shared" si="40"/>
        <v/>
      </c>
      <c r="AB235">
        <v>225</v>
      </c>
    </row>
    <row r="236" spans="1:28" x14ac:dyDescent="0.25">
      <c r="A236" t="str">
        <f t="shared" si="37"/>
        <v/>
      </c>
      <c r="K236" s="3"/>
      <c r="N236" s="6" t="str">
        <f t="shared" si="36"/>
        <v>ND</v>
      </c>
      <c r="P236" t="str">
        <f t="shared" si="41"/>
        <v/>
      </c>
      <c r="Q236" t="str">
        <f t="shared" si="42"/>
        <v/>
      </c>
      <c r="R236" t="str">
        <f t="shared" si="43"/>
        <v/>
      </c>
      <c r="S236" t="str">
        <f t="shared" si="44"/>
        <v/>
      </c>
      <c r="T236" s="30" t="str">
        <f t="shared" si="38"/>
        <v/>
      </c>
      <c r="U236" s="30"/>
      <c r="V236" s="49" t="str">
        <f t="shared" si="39"/>
        <v/>
      </c>
      <c r="W236" t="str">
        <f t="shared" si="45"/>
        <v/>
      </c>
      <c r="X236" s="30" t="str">
        <f t="shared" si="46"/>
        <v/>
      </c>
      <c r="Y236" s="11" t="str">
        <f t="shared" si="47"/>
        <v/>
      </c>
      <c r="AA236" s="30" t="str">
        <f t="shared" si="40"/>
        <v/>
      </c>
      <c r="AB236">
        <v>226</v>
      </c>
    </row>
    <row r="237" spans="1:28" x14ac:dyDescent="0.25">
      <c r="A237" t="str">
        <f t="shared" si="37"/>
        <v/>
      </c>
      <c r="K237" s="3"/>
      <c r="N237" s="6" t="str">
        <f t="shared" si="36"/>
        <v>ND</v>
      </c>
      <c r="P237" t="str">
        <f t="shared" si="41"/>
        <v/>
      </c>
      <c r="Q237" t="str">
        <f t="shared" si="42"/>
        <v/>
      </c>
      <c r="R237" t="str">
        <f t="shared" si="43"/>
        <v/>
      </c>
      <c r="S237" t="str">
        <f t="shared" si="44"/>
        <v/>
      </c>
      <c r="T237" s="30" t="str">
        <f t="shared" si="38"/>
        <v/>
      </c>
      <c r="U237" s="30"/>
      <c r="V237" s="49" t="str">
        <f t="shared" si="39"/>
        <v/>
      </c>
      <c r="W237" t="str">
        <f t="shared" si="45"/>
        <v/>
      </c>
      <c r="X237" s="30" t="str">
        <f t="shared" si="46"/>
        <v/>
      </c>
      <c r="Y237" s="11" t="str">
        <f t="shared" si="47"/>
        <v/>
      </c>
      <c r="AA237" s="30" t="str">
        <f t="shared" si="40"/>
        <v/>
      </c>
      <c r="AB237">
        <v>227</v>
      </c>
    </row>
    <row r="238" spans="1:28" x14ac:dyDescent="0.25">
      <c r="A238" t="str">
        <f t="shared" si="37"/>
        <v/>
      </c>
      <c r="K238" s="3"/>
      <c r="N238" s="6" t="str">
        <f t="shared" si="36"/>
        <v>ND</v>
      </c>
      <c r="P238" t="str">
        <f t="shared" si="41"/>
        <v/>
      </c>
      <c r="Q238" t="str">
        <f t="shared" si="42"/>
        <v/>
      </c>
      <c r="R238" t="str">
        <f t="shared" si="43"/>
        <v/>
      </c>
      <c r="S238" t="str">
        <f t="shared" si="44"/>
        <v/>
      </c>
      <c r="T238" s="30" t="str">
        <f t="shared" si="38"/>
        <v/>
      </c>
      <c r="U238" s="30"/>
      <c r="V238" s="49" t="str">
        <f t="shared" si="39"/>
        <v/>
      </c>
      <c r="W238" t="str">
        <f t="shared" si="45"/>
        <v/>
      </c>
      <c r="X238" s="30" t="str">
        <f t="shared" si="46"/>
        <v/>
      </c>
      <c r="Y238" s="11" t="str">
        <f t="shared" si="47"/>
        <v/>
      </c>
      <c r="AA238" s="30" t="str">
        <f t="shared" si="40"/>
        <v/>
      </c>
      <c r="AB238">
        <v>228</v>
      </c>
    </row>
    <row r="239" spans="1:28" x14ac:dyDescent="0.25">
      <c r="A239" t="str">
        <f t="shared" si="37"/>
        <v/>
      </c>
      <c r="K239" s="3"/>
      <c r="N239" s="6" t="str">
        <f t="shared" si="36"/>
        <v>ND</v>
      </c>
      <c r="P239" t="str">
        <f t="shared" si="41"/>
        <v/>
      </c>
      <c r="Q239" t="str">
        <f t="shared" si="42"/>
        <v/>
      </c>
      <c r="R239" t="str">
        <f t="shared" si="43"/>
        <v/>
      </c>
      <c r="S239" t="str">
        <f t="shared" si="44"/>
        <v/>
      </c>
      <c r="T239" s="30" t="str">
        <f t="shared" si="38"/>
        <v/>
      </c>
      <c r="U239" s="30"/>
      <c r="V239" s="49" t="str">
        <f t="shared" si="39"/>
        <v/>
      </c>
      <c r="W239" t="str">
        <f t="shared" si="45"/>
        <v/>
      </c>
      <c r="X239" s="30" t="str">
        <f t="shared" si="46"/>
        <v/>
      </c>
      <c r="Y239" s="11" t="str">
        <f t="shared" si="47"/>
        <v/>
      </c>
      <c r="AA239" s="30" t="str">
        <f t="shared" si="40"/>
        <v/>
      </c>
      <c r="AB239">
        <v>229</v>
      </c>
    </row>
    <row r="240" spans="1:28" x14ac:dyDescent="0.25">
      <c r="A240" t="str">
        <f t="shared" si="37"/>
        <v/>
      </c>
      <c r="K240" s="3"/>
      <c r="N240" s="6" t="str">
        <f t="shared" si="36"/>
        <v>ND</v>
      </c>
      <c r="P240" t="str">
        <f t="shared" si="41"/>
        <v/>
      </c>
      <c r="Q240" t="str">
        <f t="shared" si="42"/>
        <v/>
      </c>
      <c r="R240" t="str">
        <f t="shared" si="43"/>
        <v/>
      </c>
      <c r="S240" t="str">
        <f t="shared" si="44"/>
        <v/>
      </c>
      <c r="T240" s="30" t="str">
        <f t="shared" si="38"/>
        <v/>
      </c>
      <c r="U240" s="30"/>
      <c r="V240" s="49" t="str">
        <f t="shared" si="39"/>
        <v/>
      </c>
      <c r="W240" t="str">
        <f t="shared" si="45"/>
        <v/>
      </c>
      <c r="X240" s="30" t="str">
        <f t="shared" si="46"/>
        <v/>
      </c>
      <c r="Y240" s="11" t="str">
        <f t="shared" si="47"/>
        <v/>
      </c>
      <c r="AA240" s="30" t="str">
        <f t="shared" si="40"/>
        <v/>
      </c>
      <c r="AB240">
        <v>230</v>
      </c>
    </row>
    <row r="241" spans="1:28" x14ac:dyDescent="0.25">
      <c r="A241" t="str">
        <f t="shared" si="37"/>
        <v/>
      </c>
      <c r="K241" s="3"/>
      <c r="N241" s="6" t="str">
        <f t="shared" si="36"/>
        <v>ND</v>
      </c>
      <c r="P241" t="str">
        <f t="shared" si="41"/>
        <v/>
      </c>
      <c r="Q241" t="str">
        <f t="shared" si="42"/>
        <v/>
      </c>
      <c r="R241" t="str">
        <f t="shared" si="43"/>
        <v/>
      </c>
      <c r="S241" t="str">
        <f t="shared" si="44"/>
        <v/>
      </c>
      <c r="T241" s="30" t="str">
        <f t="shared" si="38"/>
        <v/>
      </c>
      <c r="U241" s="30"/>
      <c r="V241" s="49" t="str">
        <f t="shared" si="39"/>
        <v/>
      </c>
      <c r="W241" t="str">
        <f t="shared" si="45"/>
        <v/>
      </c>
      <c r="X241" s="30" t="str">
        <f t="shared" si="46"/>
        <v/>
      </c>
      <c r="Y241" s="11" t="str">
        <f t="shared" si="47"/>
        <v/>
      </c>
      <c r="AA241" s="30" t="str">
        <f t="shared" si="40"/>
        <v/>
      </c>
      <c r="AB241">
        <v>231</v>
      </c>
    </row>
    <row r="242" spans="1:28" x14ac:dyDescent="0.25">
      <c r="A242" t="str">
        <f t="shared" si="37"/>
        <v/>
      </c>
      <c r="K242" s="3"/>
      <c r="N242" s="6" t="str">
        <f t="shared" si="36"/>
        <v>ND</v>
      </c>
      <c r="P242" t="str">
        <f t="shared" si="41"/>
        <v/>
      </c>
      <c r="Q242" t="str">
        <f t="shared" si="42"/>
        <v/>
      </c>
      <c r="R242" t="str">
        <f t="shared" si="43"/>
        <v/>
      </c>
      <c r="S242" t="str">
        <f t="shared" si="44"/>
        <v/>
      </c>
      <c r="T242" s="30" t="str">
        <f t="shared" si="38"/>
        <v/>
      </c>
      <c r="U242" s="30"/>
      <c r="V242" s="49" t="str">
        <f t="shared" si="39"/>
        <v/>
      </c>
      <c r="W242" t="str">
        <f t="shared" si="45"/>
        <v/>
      </c>
      <c r="X242" s="30" t="str">
        <f t="shared" si="46"/>
        <v/>
      </c>
      <c r="Y242" s="11" t="str">
        <f t="shared" si="47"/>
        <v/>
      </c>
      <c r="AA242" s="30" t="str">
        <f t="shared" si="40"/>
        <v/>
      </c>
      <c r="AB242">
        <v>232</v>
      </c>
    </row>
    <row r="243" spans="1:28" x14ac:dyDescent="0.25">
      <c r="A243" t="str">
        <f t="shared" si="37"/>
        <v/>
      </c>
      <c r="K243" s="3"/>
      <c r="N243" s="6" t="str">
        <f t="shared" si="36"/>
        <v>ND</v>
      </c>
      <c r="P243" t="str">
        <f t="shared" si="41"/>
        <v/>
      </c>
      <c r="Q243" t="str">
        <f t="shared" si="42"/>
        <v/>
      </c>
      <c r="R243" t="str">
        <f t="shared" si="43"/>
        <v/>
      </c>
      <c r="S243" t="str">
        <f t="shared" si="44"/>
        <v/>
      </c>
      <c r="T243" s="30" t="str">
        <f t="shared" si="38"/>
        <v/>
      </c>
      <c r="U243" s="30"/>
      <c r="V243" s="49" t="str">
        <f t="shared" si="39"/>
        <v/>
      </c>
      <c r="W243" t="str">
        <f t="shared" si="45"/>
        <v/>
      </c>
      <c r="X243" s="30" t="str">
        <f t="shared" si="46"/>
        <v/>
      </c>
      <c r="Y243" s="11" t="str">
        <f t="shared" si="47"/>
        <v/>
      </c>
      <c r="AA243" s="30" t="str">
        <f t="shared" si="40"/>
        <v/>
      </c>
      <c r="AB243">
        <v>233</v>
      </c>
    </row>
    <row r="244" spans="1:28" x14ac:dyDescent="0.25">
      <c r="A244" t="str">
        <f t="shared" si="37"/>
        <v/>
      </c>
      <c r="K244" s="3"/>
      <c r="N244" s="6" t="str">
        <f t="shared" si="36"/>
        <v>ND</v>
      </c>
      <c r="P244" t="str">
        <f t="shared" si="41"/>
        <v/>
      </c>
      <c r="Q244" t="str">
        <f t="shared" si="42"/>
        <v/>
      </c>
      <c r="R244" t="str">
        <f t="shared" si="43"/>
        <v/>
      </c>
      <c r="S244" t="str">
        <f t="shared" si="44"/>
        <v/>
      </c>
      <c r="T244" s="30" t="str">
        <f t="shared" si="38"/>
        <v/>
      </c>
      <c r="U244" s="30"/>
      <c r="V244" s="49" t="str">
        <f t="shared" si="39"/>
        <v/>
      </c>
      <c r="W244" t="str">
        <f t="shared" si="45"/>
        <v/>
      </c>
      <c r="X244" s="30" t="str">
        <f t="shared" si="46"/>
        <v/>
      </c>
      <c r="Y244" s="11" t="str">
        <f t="shared" si="47"/>
        <v/>
      </c>
      <c r="AA244" s="30" t="str">
        <f t="shared" si="40"/>
        <v/>
      </c>
      <c r="AB244">
        <v>234</v>
      </c>
    </row>
    <row r="245" spans="1:28" x14ac:dyDescent="0.25">
      <c r="A245" t="str">
        <f t="shared" si="37"/>
        <v/>
      </c>
      <c r="K245" s="3"/>
      <c r="N245" s="6" t="str">
        <f t="shared" si="36"/>
        <v>ND</v>
      </c>
      <c r="P245" t="str">
        <f t="shared" si="41"/>
        <v/>
      </c>
      <c r="Q245" t="str">
        <f t="shared" si="42"/>
        <v/>
      </c>
      <c r="R245" t="str">
        <f t="shared" si="43"/>
        <v/>
      </c>
      <c r="S245" t="str">
        <f t="shared" si="44"/>
        <v/>
      </c>
      <c r="T245" s="30" t="str">
        <f t="shared" si="38"/>
        <v/>
      </c>
      <c r="U245" s="30"/>
      <c r="V245" s="49" t="str">
        <f t="shared" si="39"/>
        <v/>
      </c>
      <c r="W245" t="str">
        <f t="shared" si="45"/>
        <v/>
      </c>
      <c r="X245" s="30" t="str">
        <f t="shared" si="46"/>
        <v/>
      </c>
      <c r="Y245" s="11" t="str">
        <f t="shared" si="47"/>
        <v/>
      </c>
      <c r="AA245" s="30" t="str">
        <f t="shared" si="40"/>
        <v/>
      </c>
      <c r="AB245">
        <v>235</v>
      </c>
    </row>
    <row r="246" spans="1:28" x14ac:dyDescent="0.25">
      <c r="A246" t="str">
        <f t="shared" si="37"/>
        <v/>
      </c>
      <c r="K246" s="3"/>
      <c r="N246" s="6" t="str">
        <f t="shared" si="36"/>
        <v>ND</v>
      </c>
      <c r="P246" t="str">
        <f t="shared" si="41"/>
        <v/>
      </c>
      <c r="Q246" t="str">
        <f t="shared" si="42"/>
        <v/>
      </c>
      <c r="R246" t="str">
        <f t="shared" si="43"/>
        <v/>
      </c>
      <c r="S246" t="str">
        <f t="shared" si="44"/>
        <v/>
      </c>
      <c r="T246" s="30" t="str">
        <f t="shared" si="38"/>
        <v/>
      </c>
      <c r="U246" s="30"/>
      <c r="V246" s="49" t="str">
        <f t="shared" si="39"/>
        <v/>
      </c>
      <c r="W246" t="str">
        <f t="shared" si="45"/>
        <v/>
      </c>
      <c r="X246" s="30" t="str">
        <f t="shared" si="46"/>
        <v/>
      </c>
      <c r="Y246" s="11" t="str">
        <f t="shared" si="47"/>
        <v/>
      </c>
      <c r="AA246" s="30" t="str">
        <f t="shared" si="40"/>
        <v/>
      </c>
      <c r="AB246">
        <v>236</v>
      </c>
    </row>
    <row r="247" spans="1:28" x14ac:dyDescent="0.25">
      <c r="A247" t="str">
        <f t="shared" si="37"/>
        <v/>
      </c>
      <c r="K247" s="3"/>
      <c r="N247" s="6" t="str">
        <f t="shared" si="36"/>
        <v>ND</v>
      </c>
      <c r="P247" t="str">
        <f t="shared" si="41"/>
        <v/>
      </c>
      <c r="Q247" t="str">
        <f t="shared" si="42"/>
        <v/>
      </c>
      <c r="R247" t="str">
        <f t="shared" si="43"/>
        <v/>
      </c>
      <c r="S247" t="str">
        <f t="shared" si="44"/>
        <v/>
      </c>
      <c r="T247" s="30" t="str">
        <f t="shared" si="38"/>
        <v/>
      </c>
      <c r="U247" s="30"/>
      <c r="V247" s="49" t="str">
        <f t="shared" si="39"/>
        <v/>
      </c>
      <c r="W247" t="str">
        <f t="shared" si="45"/>
        <v/>
      </c>
      <c r="X247" s="30" t="str">
        <f t="shared" si="46"/>
        <v/>
      </c>
      <c r="Y247" s="11" t="str">
        <f t="shared" si="47"/>
        <v/>
      </c>
      <c r="AA247" s="30" t="str">
        <f t="shared" si="40"/>
        <v/>
      </c>
      <c r="AB247">
        <v>237</v>
      </c>
    </row>
    <row r="248" spans="1:28" x14ac:dyDescent="0.25">
      <c r="A248" t="str">
        <f t="shared" si="37"/>
        <v/>
      </c>
      <c r="K248" s="3"/>
      <c r="N248" s="6" t="str">
        <f t="shared" si="36"/>
        <v>ND</v>
      </c>
      <c r="P248" t="str">
        <f t="shared" si="41"/>
        <v/>
      </c>
      <c r="Q248" t="str">
        <f t="shared" si="42"/>
        <v/>
      </c>
      <c r="R248" t="str">
        <f t="shared" si="43"/>
        <v/>
      </c>
      <c r="S248" t="str">
        <f t="shared" si="44"/>
        <v/>
      </c>
      <c r="T248" s="30" t="str">
        <f t="shared" si="38"/>
        <v/>
      </c>
      <c r="U248" s="30"/>
      <c r="V248" s="49" t="str">
        <f t="shared" si="39"/>
        <v/>
      </c>
      <c r="W248" t="str">
        <f t="shared" si="45"/>
        <v/>
      </c>
      <c r="X248" s="30" t="str">
        <f t="shared" si="46"/>
        <v/>
      </c>
      <c r="Y248" s="11" t="str">
        <f t="shared" si="47"/>
        <v/>
      </c>
      <c r="AA248" s="30" t="str">
        <f t="shared" si="40"/>
        <v/>
      </c>
      <c r="AB248">
        <v>238</v>
      </c>
    </row>
    <row r="249" spans="1:28" x14ac:dyDescent="0.25">
      <c r="A249" t="str">
        <f t="shared" si="37"/>
        <v/>
      </c>
      <c r="K249" s="3"/>
      <c r="N249" s="6" t="str">
        <f t="shared" si="36"/>
        <v>ND</v>
      </c>
      <c r="P249" t="str">
        <f t="shared" si="41"/>
        <v/>
      </c>
      <c r="Q249" t="str">
        <f t="shared" si="42"/>
        <v/>
      </c>
      <c r="R249" t="str">
        <f t="shared" si="43"/>
        <v/>
      </c>
      <c r="S249" t="str">
        <f t="shared" si="44"/>
        <v/>
      </c>
      <c r="T249" s="30" t="str">
        <f t="shared" si="38"/>
        <v/>
      </c>
      <c r="U249" s="30"/>
      <c r="V249" s="49" t="str">
        <f t="shared" si="39"/>
        <v/>
      </c>
      <c r="W249" t="str">
        <f t="shared" si="45"/>
        <v/>
      </c>
      <c r="X249" s="30" t="str">
        <f t="shared" si="46"/>
        <v/>
      </c>
      <c r="Y249" s="11" t="str">
        <f t="shared" si="47"/>
        <v/>
      </c>
      <c r="AA249" s="30" t="str">
        <f t="shared" si="40"/>
        <v/>
      </c>
      <c r="AB249">
        <v>239</v>
      </c>
    </row>
    <row r="250" spans="1:28" x14ac:dyDescent="0.25">
      <c r="A250" t="str">
        <f t="shared" si="37"/>
        <v/>
      </c>
      <c r="K250" s="3"/>
      <c r="N250" s="6" t="str">
        <f t="shared" si="36"/>
        <v>ND</v>
      </c>
      <c r="P250" t="str">
        <f t="shared" si="41"/>
        <v/>
      </c>
      <c r="Q250" t="str">
        <f t="shared" si="42"/>
        <v/>
      </c>
      <c r="R250" t="str">
        <f t="shared" si="43"/>
        <v/>
      </c>
      <c r="S250" t="str">
        <f t="shared" si="44"/>
        <v/>
      </c>
      <c r="T250" s="30" t="str">
        <f t="shared" si="38"/>
        <v/>
      </c>
      <c r="U250" s="30"/>
      <c r="V250" s="49" t="str">
        <f t="shared" si="39"/>
        <v/>
      </c>
      <c r="W250" t="str">
        <f t="shared" si="45"/>
        <v/>
      </c>
      <c r="X250" s="30" t="str">
        <f t="shared" si="46"/>
        <v/>
      </c>
      <c r="Y250" s="11" t="str">
        <f t="shared" si="47"/>
        <v/>
      </c>
      <c r="AA250" s="30" t="str">
        <f t="shared" si="40"/>
        <v/>
      </c>
      <c r="AB250">
        <v>240</v>
      </c>
    </row>
    <row r="251" spans="1:28" x14ac:dyDescent="0.25">
      <c r="A251" t="str">
        <f t="shared" si="37"/>
        <v/>
      </c>
      <c r="K251" s="3"/>
      <c r="N251" s="6" t="str">
        <f t="shared" si="36"/>
        <v>ND</v>
      </c>
      <c r="P251" t="str">
        <f t="shared" si="41"/>
        <v/>
      </c>
      <c r="Q251" t="str">
        <f t="shared" si="42"/>
        <v/>
      </c>
      <c r="R251" t="str">
        <f t="shared" si="43"/>
        <v/>
      </c>
      <c r="S251" t="str">
        <f t="shared" si="44"/>
        <v/>
      </c>
      <c r="T251" s="30" t="str">
        <f t="shared" si="38"/>
        <v/>
      </c>
      <c r="U251" s="30"/>
      <c r="V251" s="49" t="str">
        <f t="shared" si="39"/>
        <v/>
      </c>
      <c r="W251" t="str">
        <f t="shared" si="45"/>
        <v/>
      </c>
      <c r="X251" s="30" t="str">
        <f t="shared" si="46"/>
        <v/>
      </c>
      <c r="Y251" s="11" t="str">
        <f t="shared" si="47"/>
        <v/>
      </c>
      <c r="AA251" s="30" t="str">
        <f t="shared" si="40"/>
        <v/>
      </c>
      <c r="AB251">
        <v>241</v>
      </c>
    </row>
    <row r="252" spans="1:28" x14ac:dyDescent="0.25">
      <c r="A252" t="str">
        <f t="shared" si="37"/>
        <v/>
      </c>
      <c r="K252" s="3"/>
      <c r="N252" s="6" t="str">
        <f t="shared" si="36"/>
        <v>ND</v>
      </c>
      <c r="P252" t="str">
        <f t="shared" si="41"/>
        <v/>
      </c>
      <c r="Q252" t="str">
        <f t="shared" si="42"/>
        <v/>
      </c>
      <c r="R252" t="str">
        <f t="shared" si="43"/>
        <v/>
      </c>
      <c r="S252" t="str">
        <f t="shared" si="44"/>
        <v/>
      </c>
      <c r="T252" s="30" t="str">
        <f t="shared" si="38"/>
        <v/>
      </c>
      <c r="U252" s="30"/>
      <c r="V252" s="49" t="str">
        <f t="shared" si="39"/>
        <v/>
      </c>
      <c r="W252" t="str">
        <f t="shared" si="45"/>
        <v/>
      </c>
      <c r="X252" s="30" t="str">
        <f t="shared" si="46"/>
        <v/>
      </c>
      <c r="Y252" s="11" t="str">
        <f t="shared" si="47"/>
        <v/>
      </c>
      <c r="AA252" s="30" t="str">
        <f t="shared" si="40"/>
        <v/>
      </c>
      <c r="AB252">
        <v>242</v>
      </c>
    </row>
    <row r="253" spans="1:28" x14ac:dyDescent="0.25">
      <c r="A253" t="str">
        <f t="shared" si="37"/>
        <v/>
      </c>
      <c r="K253" s="3"/>
      <c r="N253" s="6" t="str">
        <f t="shared" si="36"/>
        <v>ND</v>
      </c>
      <c r="P253" t="str">
        <f t="shared" si="41"/>
        <v/>
      </c>
      <c r="Q253" t="str">
        <f t="shared" si="42"/>
        <v/>
      </c>
      <c r="R253" t="str">
        <f t="shared" si="43"/>
        <v/>
      </c>
      <c r="S253" t="str">
        <f t="shared" si="44"/>
        <v/>
      </c>
      <c r="T253" s="30" t="str">
        <f t="shared" si="38"/>
        <v/>
      </c>
      <c r="U253" s="30"/>
      <c r="V253" s="49" t="str">
        <f t="shared" si="39"/>
        <v/>
      </c>
      <c r="W253" t="str">
        <f t="shared" si="45"/>
        <v/>
      </c>
      <c r="X253" s="30" t="str">
        <f t="shared" si="46"/>
        <v/>
      </c>
      <c r="Y253" s="11" t="str">
        <f t="shared" si="47"/>
        <v/>
      </c>
      <c r="AA253" s="30" t="str">
        <f t="shared" si="40"/>
        <v/>
      </c>
      <c r="AB253">
        <v>243</v>
      </c>
    </row>
    <row r="254" spans="1:28" x14ac:dyDescent="0.25">
      <c r="A254" t="str">
        <f t="shared" si="37"/>
        <v/>
      </c>
      <c r="K254" s="3"/>
      <c r="N254" s="6" t="str">
        <f t="shared" si="36"/>
        <v>ND</v>
      </c>
      <c r="P254" t="str">
        <f t="shared" si="41"/>
        <v/>
      </c>
      <c r="Q254" t="str">
        <f t="shared" si="42"/>
        <v/>
      </c>
      <c r="R254" t="str">
        <f t="shared" si="43"/>
        <v/>
      </c>
      <c r="S254" t="str">
        <f t="shared" si="44"/>
        <v/>
      </c>
      <c r="T254" s="30" t="str">
        <f t="shared" si="38"/>
        <v/>
      </c>
      <c r="U254" s="30"/>
      <c r="V254" s="49" t="str">
        <f t="shared" si="39"/>
        <v/>
      </c>
      <c r="W254" t="str">
        <f t="shared" si="45"/>
        <v/>
      </c>
      <c r="X254" s="30" t="str">
        <f t="shared" si="46"/>
        <v/>
      </c>
      <c r="Y254" s="11" t="str">
        <f t="shared" si="47"/>
        <v/>
      </c>
      <c r="AA254" s="30" t="str">
        <f t="shared" si="40"/>
        <v/>
      </c>
      <c r="AB254">
        <v>244</v>
      </c>
    </row>
    <row r="255" spans="1:28" x14ac:dyDescent="0.25">
      <c r="A255" t="str">
        <f t="shared" si="37"/>
        <v/>
      </c>
      <c r="K255" s="3"/>
      <c r="N255" s="6" t="str">
        <f t="shared" si="36"/>
        <v>ND</v>
      </c>
      <c r="P255" t="str">
        <f t="shared" si="41"/>
        <v/>
      </c>
      <c r="Q255" t="str">
        <f t="shared" si="42"/>
        <v/>
      </c>
      <c r="R255" t="str">
        <f t="shared" si="43"/>
        <v/>
      </c>
      <c r="S255" t="str">
        <f t="shared" si="44"/>
        <v/>
      </c>
      <c r="T255" s="30" t="str">
        <f t="shared" si="38"/>
        <v/>
      </c>
      <c r="U255" s="30"/>
      <c r="V255" s="49" t="str">
        <f t="shared" si="39"/>
        <v/>
      </c>
      <c r="W255" t="str">
        <f t="shared" si="45"/>
        <v/>
      </c>
      <c r="X255" s="30" t="str">
        <f t="shared" si="46"/>
        <v/>
      </c>
      <c r="Y255" s="11" t="str">
        <f t="shared" si="47"/>
        <v/>
      </c>
      <c r="AA255" s="30" t="str">
        <f t="shared" si="40"/>
        <v/>
      </c>
      <c r="AB255">
        <v>245</v>
      </c>
    </row>
    <row r="256" spans="1:28" x14ac:dyDescent="0.25">
      <c r="A256" t="str">
        <f t="shared" si="37"/>
        <v/>
      </c>
      <c r="K256" s="3"/>
      <c r="N256" s="6" t="str">
        <f t="shared" si="36"/>
        <v>ND</v>
      </c>
      <c r="P256" t="str">
        <f t="shared" si="41"/>
        <v/>
      </c>
      <c r="Q256" t="str">
        <f t="shared" si="42"/>
        <v/>
      </c>
      <c r="R256" t="str">
        <f t="shared" si="43"/>
        <v/>
      </c>
      <c r="S256" t="str">
        <f t="shared" si="44"/>
        <v/>
      </c>
      <c r="T256" s="30" t="str">
        <f t="shared" si="38"/>
        <v/>
      </c>
      <c r="U256" s="30"/>
      <c r="V256" s="49" t="str">
        <f t="shared" si="39"/>
        <v/>
      </c>
      <c r="W256" t="str">
        <f t="shared" si="45"/>
        <v/>
      </c>
      <c r="X256" s="30" t="str">
        <f t="shared" si="46"/>
        <v/>
      </c>
      <c r="Y256" s="11" t="str">
        <f t="shared" si="47"/>
        <v/>
      </c>
      <c r="AA256" s="30" t="str">
        <f t="shared" si="40"/>
        <v/>
      </c>
      <c r="AB256">
        <v>246</v>
      </c>
    </row>
    <row r="257" spans="1:28" x14ac:dyDescent="0.25">
      <c r="A257" t="str">
        <f t="shared" si="37"/>
        <v/>
      </c>
      <c r="K257" s="3"/>
      <c r="N257" s="6" t="str">
        <f t="shared" si="36"/>
        <v>ND</v>
      </c>
      <c r="P257" t="str">
        <f t="shared" si="41"/>
        <v/>
      </c>
      <c r="Q257" t="str">
        <f t="shared" si="42"/>
        <v/>
      </c>
      <c r="R257" t="str">
        <f t="shared" si="43"/>
        <v/>
      </c>
      <c r="S257" t="str">
        <f t="shared" si="44"/>
        <v/>
      </c>
      <c r="T257" s="30" t="str">
        <f t="shared" si="38"/>
        <v/>
      </c>
      <c r="U257" s="30"/>
      <c r="V257" s="49" t="str">
        <f t="shared" si="39"/>
        <v/>
      </c>
      <c r="W257" t="str">
        <f t="shared" si="45"/>
        <v/>
      </c>
      <c r="X257" s="30" t="str">
        <f t="shared" si="46"/>
        <v/>
      </c>
      <c r="Y257" s="11" t="str">
        <f t="shared" si="47"/>
        <v/>
      </c>
      <c r="AA257" s="30" t="str">
        <f t="shared" si="40"/>
        <v/>
      </c>
      <c r="AB257">
        <v>247</v>
      </c>
    </row>
    <row r="258" spans="1:28" x14ac:dyDescent="0.25">
      <c r="A258" t="str">
        <f t="shared" si="37"/>
        <v/>
      </c>
      <c r="K258" s="3"/>
      <c r="N258" s="6" t="str">
        <f t="shared" ref="N258:N321" si="48">IF(L258="","ND",IF(L258&lt;=$S$7,"Estrato A","Estrato B"))</f>
        <v>ND</v>
      </c>
      <c r="P258" t="str">
        <f t="shared" si="41"/>
        <v/>
      </c>
      <c r="Q258" t="str">
        <f t="shared" si="42"/>
        <v/>
      </c>
      <c r="R258" t="str">
        <f t="shared" si="43"/>
        <v/>
      </c>
      <c r="S258" t="str">
        <f t="shared" si="44"/>
        <v/>
      </c>
      <c r="T258" s="30" t="str">
        <f t="shared" si="38"/>
        <v/>
      </c>
      <c r="U258" s="30"/>
      <c r="V258" s="49" t="str">
        <f t="shared" si="39"/>
        <v/>
      </c>
      <c r="W258" t="str">
        <f t="shared" si="45"/>
        <v/>
      </c>
      <c r="X258" s="30" t="str">
        <f t="shared" si="46"/>
        <v/>
      </c>
      <c r="Y258" s="11" t="str">
        <f t="shared" si="47"/>
        <v/>
      </c>
      <c r="AA258" s="30" t="str">
        <f t="shared" si="40"/>
        <v/>
      </c>
      <c r="AB258">
        <v>248</v>
      </c>
    </row>
    <row r="259" spans="1:28" x14ac:dyDescent="0.25">
      <c r="A259" t="str">
        <f t="shared" si="37"/>
        <v/>
      </c>
      <c r="K259" s="3"/>
      <c r="N259" s="6" t="str">
        <f t="shared" si="48"/>
        <v>ND</v>
      </c>
      <c r="P259" t="str">
        <f t="shared" si="41"/>
        <v/>
      </c>
      <c r="Q259" t="str">
        <f t="shared" si="42"/>
        <v/>
      </c>
      <c r="R259" t="str">
        <f t="shared" si="43"/>
        <v/>
      </c>
      <c r="S259" t="str">
        <f t="shared" si="44"/>
        <v/>
      </c>
      <c r="T259" s="30" t="str">
        <f t="shared" si="38"/>
        <v/>
      </c>
      <c r="U259" s="30"/>
      <c r="V259" s="49" t="str">
        <f t="shared" si="39"/>
        <v/>
      </c>
      <c r="W259" t="str">
        <f t="shared" si="45"/>
        <v/>
      </c>
      <c r="X259" s="30" t="str">
        <f t="shared" si="46"/>
        <v/>
      </c>
      <c r="Y259" s="11" t="str">
        <f t="shared" si="47"/>
        <v/>
      </c>
      <c r="AA259" s="30" t="str">
        <f t="shared" si="40"/>
        <v/>
      </c>
      <c r="AB259">
        <v>249</v>
      </c>
    </row>
    <row r="260" spans="1:28" x14ac:dyDescent="0.25">
      <c r="A260" t="str">
        <f t="shared" ref="A260:A323" si="49">IF(LEN(B260)&gt;0,A259+1,"")</f>
        <v/>
      </c>
      <c r="K260" s="3"/>
      <c r="N260" s="6" t="str">
        <f t="shared" si="48"/>
        <v>ND</v>
      </c>
      <c r="P260" t="str">
        <f t="shared" si="41"/>
        <v/>
      </c>
      <c r="Q260" t="str">
        <f t="shared" si="42"/>
        <v/>
      </c>
      <c r="R260" t="str">
        <f t="shared" si="43"/>
        <v/>
      </c>
      <c r="S260" t="str">
        <f t="shared" si="44"/>
        <v/>
      </c>
      <c r="T260" s="30" t="str">
        <f t="shared" si="38"/>
        <v/>
      </c>
      <c r="U260" s="30"/>
      <c r="V260" s="49" t="str">
        <f t="shared" si="39"/>
        <v/>
      </c>
      <c r="W260" t="str">
        <f t="shared" si="45"/>
        <v/>
      </c>
      <c r="X260" s="30" t="str">
        <f t="shared" si="46"/>
        <v/>
      </c>
      <c r="Y260" s="11" t="str">
        <f t="shared" si="47"/>
        <v/>
      </c>
      <c r="AA260" s="30" t="str">
        <f t="shared" si="40"/>
        <v/>
      </c>
      <c r="AB260">
        <v>250</v>
      </c>
    </row>
    <row r="261" spans="1:28" x14ac:dyDescent="0.25">
      <c r="A261" t="str">
        <f t="shared" si="49"/>
        <v/>
      </c>
      <c r="K261" s="3"/>
      <c r="N261" s="6" t="str">
        <f t="shared" si="48"/>
        <v>ND</v>
      </c>
      <c r="P261" t="str">
        <f t="shared" si="41"/>
        <v/>
      </c>
      <c r="Q261" t="str">
        <f t="shared" si="42"/>
        <v/>
      </c>
      <c r="R261" t="str">
        <f t="shared" si="43"/>
        <v/>
      </c>
      <c r="S261" t="str">
        <f t="shared" si="44"/>
        <v/>
      </c>
      <c r="T261" s="30" t="str">
        <f t="shared" si="38"/>
        <v/>
      </c>
      <c r="U261" s="30"/>
      <c r="V261" s="49" t="str">
        <f t="shared" si="39"/>
        <v/>
      </c>
      <c r="W261" t="str">
        <f t="shared" si="45"/>
        <v/>
      </c>
      <c r="X261" s="30" t="str">
        <f t="shared" si="46"/>
        <v/>
      </c>
      <c r="Y261" s="11" t="str">
        <f t="shared" si="47"/>
        <v/>
      </c>
      <c r="AA261" s="30" t="str">
        <f t="shared" si="40"/>
        <v/>
      </c>
      <c r="AB261">
        <v>251</v>
      </c>
    </row>
    <row r="262" spans="1:28" x14ac:dyDescent="0.25">
      <c r="A262" t="str">
        <f t="shared" si="49"/>
        <v/>
      </c>
      <c r="K262" s="3"/>
      <c r="N262" s="6" t="str">
        <f t="shared" si="48"/>
        <v>ND</v>
      </c>
      <c r="P262" t="str">
        <f t="shared" si="41"/>
        <v/>
      </c>
      <c r="Q262" t="str">
        <f t="shared" si="42"/>
        <v/>
      </c>
      <c r="R262" t="str">
        <f t="shared" si="43"/>
        <v/>
      </c>
      <c r="S262" t="str">
        <f t="shared" si="44"/>
        <v/>
      </c>
      <c r="T262" s="30" t="str">
        <f t="shared" si="38"/>
        <v/>
      </c>
      <c r="U262" s="30"/>
      <c r="V262" s="49" t="str">
        <f t="shared" si="39"/>
        <v/>
      </c>
      <c r="W262" t="str">
        <f t="shared" si="45"/>
        <v/>
      </c>
      <c r="X262" s="30" t="str">
        <f t="shared" si="46"/>
        <v/>
      </c>
      <c r="Y262" s="11" t="str">
        <f t="shared" si="47"/>
        <v/>
      </c>
      <c r="AA262" s="30" t="str">
        <f t="shared" si="40"/>
        <v/>
      </c>
      <c r="AB262">
        <v>252</v>
      </c>
    </row>
    <row r="263" spans="1:28" x14ac:dyDescent="0.25">
      <c r="A263" t="str">
        <f t="shared" si="49"/>
        <v/>
      </c>
      <c r="K263" s="3"/>
      <c r="N263" s="6" t="str">
        <f t="shared" si="48"/>
        <v>ND</v>
      </c>
      <c r="P263" t="str">
        <f t="shared" si="41"/>
        <v/>
      </c>
      <c r="Q263" t="str">
        <f t="shared" si="42"/>
        <v/>
      </c>
      <c r="R263" t="str">
        <f t="shared" si="43"/>
        <v/>
      </c>
      <c r="S263" t="str">
        <f t="shared" si="44"/>
        <v/>
      </c>
      <c r="T263" s="30" t="str">
        <f t="shared" si="38"/>
        <v/>
      </c>
      <c r="U263" s="30"/>
      <c r="V263" s="49" t="str">
        <f t="shared" si="39"/>
        <v/>
      </c>
      <c r="W263" t="str">
        <f t="shared" si="45"/>
        <v/>
      </c>
      <c r="X263" s="30" t="str">
        <f t="shared" si="46"/>
        <v/>
      </c>
      <c r="Y263" s="11" t="str">
        <f t="shared" si="47"/>
        <v/>
      </c>
      <c r="AA263" s="30" t="str">
        <f t="shared" si="40"/>
        <v/>
      </c>
      <c r="AB263">
        <v>253</v>
      </c>
    </row>
    <row r="264" spans="1:28" x14ac:dyDescent="0.25">
      <c r="A264" t="str">
        <f t="shared" si="49"/>
        <v/>
      </c>
      <c r="K264" s="3"/>
      <c r="N264" s="6" t="str">
        <f t="shared" si="48"/>
        <v>ND</v>
      </c>
      <c r="P264" t="str">
        <f t="shared" si="41"/>
        <v/>
      </c>
      <c r="Q264" t="str">
        <f t="shared" si="42"/>
        <v/>
      </c>
      <c r="R264" t="str">
        <f t="shared" si="43"/>
        <v/>
      </c>
      <c r="S264" t="str">
        <f t="shared" si="44"/>
        <v/>
      </c>
      <c r="T264" s="30" t="str">
        <f t="shared" si="38"/>
        <v/>
      </c>
      <c r="U264" s="30"/>
      <c r="V264" s="49" t="str">
        <f t="shared" si="39"/>
        <v/>
      </c>
      <c r="W264" t="str">
        <f t="shared" si="45"/>
        <v/>
      </c>
      <c r="X264" s="30" t="str">
        <f t="shared" si="46"/>
        <v/>
      </c>
      <c r="Y264" s="11" t="str">
        <f t="shared" si="47"/>
        <v/>
      </c>
      <c r="AA264" s="30" t="str">
        <f t="shared" si="40"/>
        <v/>
      </c>
      <c r="AB264">
        <v>254</v>
      </c>
    </row>
    <row r="265" spans="1:28" x14ac:dyDescent="0.25">
      <c r="A265" t="str">
        <f t="shared" si="49"/>
        <v/>
      </c>
      <c r="K265" s="3"/>
      <c r="N265" s="6" t="str">
        <f t="shared" si="48"/>
        <v>ND</v>
      </c>
      <c r="P265" t="str">
        <f t="shared" si="41"/>
        <v/>
      </c>
      <c r="Q265" t="str">
        <f t="shared" si="42"/>
        <v/>
      </c>
      <c r="R265" t="str">
        <f t="shared" si="43"/>
        <v/>
      </c>
      <c r="S265" t="str">
        <f t="shared" si="44"/>
        <v/>
      </c>
      <c r="T265" s="30" t="str">
        <f t="shared" si="38"/>
        <v/>
      </c>
      <c r="U265" s="30"/>
      <c r="V265" s="49" t="str">
        <f t="shared" si="39"/>
        <v/>
      </c>
      <c r="W265" t="str">
        <f t="shared" si="45"/>
        <v/>
      </c>
      <c r="X265" s="30" t="str">
        <f t="shared" si="46"/>
        <v/>
      </c>
      <c r="Y265" s="11" t="str">
        <f t="shared" si="47"/>
        <v/>
      </c>
      <c r="AA265" s="30" t="str">
        <f t="shared" si="40"/>
        <v/>
      </c>
      <c r="AB265">
        <v>255</v>
      </c>
    </row>
    <row r="266" spans="1:28" x14ac:dyDescent="0.25">
      <c r="A266" t="str">
        <f t="shared" si="49"/>
        <v/>
      </c>
      <c r="K266" s="3"/>
      <c r="N266" s="6" t="str">
        <f t="shared" si="48"/>
        <v>ND</v>
      </c>
      <c r="P266" t="str">
        <f t="shared" si="41"/>
        <v/>
      </c>
      <c r="Q266" t="str">
        <f t="shared" si="42"/>
        <v/>
      </c>
      <c r="R266" t="str">
        <f t="shared" si="43"/>
        <v/>
      </c>
      <c r="S266" t="str">
        <f t="shared" si="44"/>
        <v/>
      </c>
      <c r="T266" s="30" t="str">
        <f t="shared" si="38"/>
        <v/>
      </c>
      <c r="U266" s="30"/>
      <c r="V266" s="49" t="str">
        <f t="shared" si="39"/>
        <v/>
      </c>
      <c r="W266" t="str">
        <f t="shared" si="45"/>
        <v/>
      </c>
      <c r="X266" s="30" t="str">
        <f t="shared" si="46"/>
        <v/>
      </c>
      <c r="Y266" s="11" t="str">
        <f t="shared" si="47"/>
        <v/>
      </c>
      <c r="AA266" s="30" t="str">
        <f t="shared" si="40"/>
        <v/>
      </c>
      <c r="AB266">
        <v>256</v>
      </c>
    </row>
    <row r="267" spans="1:28" x14ac:dyDescent="0.25">
      <c r="A267" t="str">
        <f t="shared" si="49"/>
        <v/>
      </c>
      <c r="K267" s="3"/>
      <c r="N267" s="6" t="str">
        <f t="shared" si="48"/>
        <v>ND</v>
      </c>
      <c r="P267" t="str">
        <f t="shared" si="41"/>
        <v/>
      </c>
      <c r="Q267" t="str">
        <f t="shared" si="42"/>
        <v/>
      </c>
      <c r="R267" t="str">
        <f t="shared" si="43"/>
        <v/>
      </c>
      <c r="S267" t="str">
        <f t="shared" si="44"/>
        <v/>
      </c>
      <c r="T267" s="30" t="str">
        <f t="shared" si="38"/>
        <v/>
      </c>
      <c r="U267" s="30"/>
      <c r="V267" s="49" t="str">
        <f t="shared" si="39"/>
        <v/>
      </c>
      <c r="W267" t="str">
        <f t="shared" si="45"/>
        <v/>
      </c>
      <c r="X267" s="30" t="str">
        <f t="shared" si="46"/>
        <v/>
      </c>
      <c r="Y267" s="11" t="str">
        <f t="shared" si="47"/>
        <v/>
      </c>
      <c r="AA267" s="30" t="str">
        <f t="shared" si="40"/>
        <v/>
      </c>
      <c r="AB267">
        <v>257</v>
      </c>
    </row>
    <row r="268" spans="1:28" x14ac:dyDescent="0.25">
      <c r="A268" t="str">
        <f t="shared" si="49"/>
        <v/>
      </c>
      <c r="K268" s="3"/>
      <c r="N268" s="6" t="str">
        <f t="shared" si="48"/>
        <v>ND</v>
      </c>
      <c r="P268" t="str">
        <f t="shared" si="41"/>
        <v/>
      </c>
      <c r="Q268" t="str">
        <f t="shared" si="42"/>
        <v/>
      </c>
      <c r="R268" t="str">
        <f t="shared" si="43"/>
        <v/>
      </c>
      <c r="S268" t="str">
        <f t="shared" si="44"/>
        <v/>
      </c>
      <c r="T268" s="30" t="str">
        <f t="shared" si="38"/>
        <v/>
      </c>
      <c r="U268" s="30"/>
      <c r="V268" s="49" t="str">
        <f t="shared" si="39"/>
        <v/>
      </c>
      <c r="W268" t="str">
        <f t="shared" si="45"/>
        <v/>
      </c>
      <c r="X268" s="30" t="str">
        <f t="shared" si="46"/>
        <v/>
      </c>
      <c r="Y268" s="11" t="str">
        <f t="shared" si="47"/>
        <v/>
      </c>
      <c r="AA268" s="30" t="str">
        <f t="shared" si="40"/>
        <v/>
      </c>
      <c r="AB268">
        <v>258</v>
      </c>
    </row>
    <row r="269" spans="1:28" x14ac:dyDescent="0.25">
      <c r="A269" t="str">
        <f t="shared" si="49"/>
        <v/>
      </c>
      <c r="K269" s="3"/>
      <c r="N269" s="6" t="str">
        <f t="shared" si="48"/>
        <v>ND</v>
      </c>
      <c r="P269" t="str">
        <f t="shared" si="41"/>
        <v/>
      </c>
      <c r="Q269" t="str">
        <f t="shared" si="42"/>
        <v/>
      </c>
      <c r="R269" t="str">
        <f t="shared" si="43"/>
        <v/>
      </c>
      <c r="S269" t="str">
        <f t="shared" si="44"/>
        <v/>
      </c>
      <c r="T269" s="30" t="str">
        <f t="shared" si="38"/>
        <v/>
      </c>
      <c r="U269" s="30"/>
      <c r="V269" s="49" t="str">
        <f t="shared" si="39"/>
        <v/>
      </c>
      <c r="W269" t="str">
        <f t="shared" si="45"/>
        <v/>
      </c>
      <c r="X269" s="30" t="str">
        <f t="shared" si="46"/>
        <v/>
      </c>
      <c r="Y269" s="11" t="str">
        <f t="shared" si="47"/>
        <v/>
      </c>
      <c r="AA269" s="30" t="str">
        <f t="shared" si="40"/>
        <v/>
      </c>
      <c r="AB269">
        <v>259</v>
      </c>
    </row>
    <row r="270" spans="1:28" x14ac:dyDescent="0.25">
      <c r="A270" t="str">
        <f t="shared" si="49"/>
        <v/>
      </c>
      <c r="K270" s="3"/>
      <c r="N270" s="6" t="str">
        <f t="shared" si="48"/>
        <v>ND</v>
      </c>
      <c r="P270" t="str">
        <f t="shared" si="41"/>
        <v/>
      </c>
      <c r="Q270" t="str">
        <f t="shared" si="42"/>
        <v/>
      </c>
      <c r="R270" t="str">
        <f t="shared" si="43"/>
        <v/>
      </c>
      <c r="S270" t="str">
        <f t="shared" si="44"/>
        <v/>
      </c>
      <c r="T270" s="30" t="str">
        <f t="shared" si="38"/>
        <v/>
      </c>
      <c r="U270" s="30"/>
      <c r="V270" s="49" t="str">
        <f t="shared" si="39"/>
        <v/>
      </c>
      <c r="W270" t="str">
        <f t="shared" si="45"/>
        <v/>
      </c>
      <c r="X270" s="30" t="str">
        <f t="shared" si="46"/>
        <v/>
      </c>
      <c r="Y270" s="11" t="str">
        <f t="shared" si="47"/>
        <v/>
      </c>
      <c r="AA270" s="30" t="str">
        <f t="shared" si="40"/>
        <v/>
      </c>
      <c r="AB270">
        <v>260</v>
      </c>
    </row>
    <row r="271" spans="1:28" x14ac:dyDescent="0.25">
      <c r="A271" t="str">
        <f t="shared" si="49"/>
        <v/>
      </c>
      <c r="K271" s="3"/>
      <c r="N271" s="6" t="str">
        <f t="shared" si="48"/>
        <v>ND</v>
      </c>
      <c r="P271" t="str">
        <f t="shared" si="41"/>
        <v/>
      </c>
      <c r="Q271" t="str">
        <f t="shared" si="42"/>
        <v/>
      </c>
      <c r="R271" t="str">
        <f t="shared" si="43"/>
        <v/>
      </c>
      <c r="S271" t="str">
        <f t="shared" si="44"/>
        <v/>
      </c>
      <c r="T271" s="30" t="str">
        <f t="shared" ref="T271:T334" si="50">IF(Q271="","",IFERROR(VLOOKUP(Q271,$A$2:$N$1000,12,FALSE),""))</f>
        <v/>
      </c>
      <c r="U271" s="30"/>
      <c r="V271" s="49" t="str">
        <f t="shared" ref="V271:V334" si="51">IF($S$11&gt;0,IF($S$11&gt;=AB267,AB267,""),"")</f>
        <v/>
      </c>
      <c r="W271" t="str">
        <f t="shared" si="45"/>
        <v/>
      </c>
      <c r="X271" s="30" t="str">
        <f t="shared" si="46"/>
        <v/>
      </c>
      <c r="Y271" s="11" t="str">
        <f t="shared" si="47"/>
        <v/>
      </c>
      <c r="AA271" s="30" t="str">
        <f t="shared" ref="AA271:AA334" si="52">IFERROR(SUM($S$9,$S$11)-($S$11-V271),"")</f>
        <v/>
      </c>
      <c r="AB271">
        <v>261</v>
      </c>
    </row>
    <row r="272" spans="1:28" x14ac:dyDescent="0.25">
      <c r="A272" t="str">
        <f t="shared" si="49"/>
        <v/>
      </c>
      <c r="K272" s="3"/>
      <c r="N272" s="6" t="str">
        <f t="shared" si="48"/>
        <v>ND</v>
      </c>
      <c r="P272" t="str">
        <f t="shared" ref="P272:P335" si="53">IF(LEN(Q272)&gt;0,AB268,"")</f>
        <v/>
      </c>
      <c r="Q272" t="str">
        <f t="shared" ref="Q272:Q335" si="54">IF(AB268&lt;=$S$10,IF(AC268&gt;0,AC268,""),"")</f>
        <v/>
      </c>
      <c r="R272" t="str">
        <f t="shared" ref="R272:R335" si="55">IF(Q272="","",IFERROR(VLOOKUP(Q272,$A$2:$H$1000,7,FALSE),""))</f>
        <v/>
      </c>
      <c r="S272" t="str">
        <f t="shared" ref="S272:S335" si="56">IF(Q272="","",IFERROR(VLOOKUP(Q272,$A$2:$N$1000,8,FALSE),""))</f>
        <v/>
      </c>
      <c r="T272" s="30" t="str">
        <f t="shared" si="50"/>
        <v/>
      </c>
      <c r="U272" s="30"/>
      <c r="V272" s="49" t="str">
        <f t="shared" si="51"/>
        <v/>
      </c>
      <c r="W272" t="str">
        <f t="shared" ref="W272:W335" si="57">IF(AA272="","",IFERROR(VLOOKUP(AA272,$A$2:$H$1000,7,FALSE),""))</f>
        <v/>
      </c>
      <c r="X272" s="30" t="str">
        <f t="shared" ref="X272:X335" si="58">IF(AA272="","",IFERROR(VLOOKUP(AA272,$A$2:$H$1000,8,FALSE),""))</f>
        <v/>
      </c>
      <c r="Y272" s="11" t="str">
        <f t="shared" ref="Y272:Y335" si="59">IF(AA272="","",IFERROR(VLOOKUP(AA272,$A$2:$L$1000,12,FALSE),""))</f>
        <v/>
      </c>
      <c r="AA272" s="30" t="str">
        <f t="shared" si="52"/>
        <v/>
      </c>
      <c r="AB272">
        <v>262</v>
      </c>
    </row>
    <row r="273" spans="1:28" x14ac:dyDescent="0.25">
      <c r="A273" t="str">
        <f t="shared" si="49"/>
        <v/>
      </c>
      <c r="K273" s="3"/>
      <c r="N273" s="6" t="str">
        <f t="shared" si="48"/>
        <v>ND</v>
      </c>
      <c r="P273" t="str">
        <f t="shared" si="53"/>
        <v/>
      </c>
      <c r="Q273" t="str">
        <f t="shared" si="54"/>
        <v/>
      </c>
      <c r="R273" t="str">
        <f t="shared" si="55"/>
        <v/>
      </c>
      <c r="S273" t="str">
        <f t="shared" si="56"/>
        <v/>
      </c>
      <c r="T273" s="30" t="str">
        <f t="shared" si="50"/>
        <v/>
      </c>
      <c r="U273" s="30"/>
      <c r="V273" s="49" t="str">
        <f t="shared" si="51"/>
        <v/>
      </c>
      <c r="W273" t="str">
        <f t="shared" si="57"/>
        <v/>
      </c>
      <c r="X273" s="30" t="str">
        <f t="shared" si="58"/>
        <v/>
      </c>
      <c r="Y273" s="11" t="str">
        <f t="shared" si="59"/>
        <v/>
      </c>
      <c r="AA273" s="30" t="str">
        <f t="shared" si="52"/>
        <v/>
      </c>
      <c r="AB273">
        <v>263</v>
      </c>
    </row>
    <row r="274" spans="1:28" x14ac:dyDescent="0.25">
      <c r="A274" t="str">
        <f t="shared" si="49"/>
        <v/>
      </c>
      <c r="K274" s="3"/>
      <c r="N274" s="6" t="str">
        <f t="shared" si="48"/>
        <v>ND</v>
      </c>
      <c r="P274" t="str">
        <f t="shared" si="53"/>
        <v/>
      </c>
      <c r="Q274" t="str">
        <f t="shared" si="54"/>
        <v/>
      </c>
      <c r="R274" t="str">
        <f t="shared" si="55"/>
        <v/>
      </c>
      <c r="S274" t="str">
        <f t="shared" si="56"/>
        <v/>
      </c>
      <c r="T274" s="30" t="str">
        <f t="shared" si="50"/>
        <v/>
      </c>
      <c r="U274" s="30"/>
      <c r="V274" s="49" t="str">
        <f t="shared" si="51"/>
        <v/>
      </c>
      <c r="W274" t="str">
        <f t="shared" si="57"/>
        <v/>
      </c>
      <c r="X274" s="30" t="str">
        <f t="shared" si="58"/>
        <v/>
      </c>
      <c r="Y274" s="11" t="str">
        <f t="shared" si="59"/>
        <v/>
      </c>
      <c r="AA274" s="30" t="str">
        <f t="shared" si="52"/>
        <v/>
      </c>
      <c r="AB274">
        <v>264</v>
      </c>
    </row>
    <row r="275" spans="1:28" x14ac:dyDescent="0.25">
      <c r="A275" t="str">
        <f t="shared" si="49"/>
        <v/>
      </c>
      <c r="K275" s="3"/>
      <c r="N275" s="6" t="str">
        <f t="shared" si="48"/>
        <v>ND</v>
      </c>
      <c r="P275" t="str">
        <f t="shared" si="53"/>
        <v/>
      </c>
      <c r="Q275" t="str">
        <f t="shared" si="54"/>
        <v/>
      </c>
      <c r="R275" t="str">
        <f t="shared" si="55"/>
        <v/>
      </c>
      <c r="S275" t="str">
        <f t="shared" si="56"/>
        <v/>
      </c>
      <c r="T275" s="30" t="str">
        <f t="shared" si="50"/>
        <v/>
      </c>
      <c r="U275" s="30"/>
      <c r="V275" s="49" t="str">
        <f t="shared" si="51"/>
        <v/>
      </c>
      <c r="W275" t="str">
        <f t="shared" si="57"/>
        <v/>
      </c>
      <c r="X275" s="30" t="str">
        <f t="shared" si="58"/>
        <v/>
      </c>
      <c r="Y275" s="11" t="str">
        <f t="shared" si="59"/>
        <v/>
      </c>
      <c r="AA275" s="30" t="str">
        <f t="shared" si="52"/>
        <v/>
      </c>
      <c r="AB275">
        <v>265</v>
      </c>
    </row>
    <row r="276" spans="1:28" x14ac:dyDescent="0.25">
      <c r="A276" t="str">
        <f t="shared" si="49"/>
        <v/>
      </c>
      <c r="K276" s="3"/>
      <c r="N276" s="6" t="str">
        <f t="shared" si="48"/>
        <v>ND</v>
      </c>
      <c r="P276" t="str">
        <f t="shared" si="53"/>
        <v/>
      </c>
      <c r="Q276" t="str">
        <f t="shared" si="54"/>
        <v/>
      </c>
      <c r="R276" t="str">
        <f t="shared" si="55"/>
        <v/>
      </c>
      <c r="S276" t="str">
        <f t="shared" si="56"/>
        <v/>
      </c>
      <c r="T276" s="30" t="str">
        <f t="shared" si="50"/>
        <v/>
      </c>
      <c r="U276" s="30"/>
      <c r="V276" s="49" t="str">
        <f t="shared" si="51"/>
        <v/>
      </c>
      <c r="W276" t="str">
        <f t="shared" si="57"/>
        <v/>
      </c>
      <c r="X276" s="30" t="str">
        <f t="shared" si="58"/>
        <v/>
      </c>
      <c r="Y276" s="11" t="str">
        <f t="shared" si="59"/>
        <v/>
      </c>
      <c r="AA276" s="30" t="str">
        <f t="shared" si="52"/>
        <v/>
      </c>
      <c r="AB276">
        <v>266</v>
      </c>
    </row>
    <row r="277" spans="1:28" x14ac:dyDescent="0.25">
      <c r="A277" t="str">
        <f t="shared" si="49"/>
        <v/>
      </c>
      <c r="K277" s="3"/>
      <c r="N277" s="6" t="str">
        <f t="shared" si="48"/>
        <v>ND</v>
      </c>
      <c r="P277" t="str">
        <f t="shared" si="53"/>
        <v/>
      </c>
      <c r="Q277" t="str">
        <f t="shared" si="54"/>
        <v/>
      </c>
      <c r="R277" t="str">
        <f t="shared" si="55"/>
        <v/>
      </c>
      <c r="S277" t="str">
        <f t="shared" si="56"/>
        <v/>
      </c>
      <c r="T277" s="30" t="str">
        <f t="shared" si="50"/>
        <v/>
      </c>
      <c r="U277" s="30"/>
      <c r="V277" s="49" t="str">
        <f t="shared" si="51"/>
        <v/>
      </c>
      <c r="W277" t="str">
        <f t="shared" si="57"/>
        <v/>
      </c>
      <c r="X277" s="30" t="str">
        <f t="shared" si="58"/>
        <v/>
      </c>
      <c r="Y277" s="11" t="str">
        <f t="shared" si="59"/>
        <v/>
      </c>
      <c r="AA277" s="30" t="str">
        <f t="shared" si="52"/>
        <v/>
      </c>
      <c r="AB277">
        <v>267</v>
      </c>
    </row>
    <row r="278" spans="1:28" x14ac:dyDescent="0.25">
      <c r="A278" t="str">
        <f t="shared" si="49"/>
        <v/>
      </c>
      <c r="K278" s="3"/>
      <c r="N278" s="6" t="str">
        <f t="shared" si="48"/>
        <v>ND</v>
      </c>
      <c r="P278" t="str">
        <f t="shared" si="53"/>
        <v/>
      </c>
      <c r="Q278" t="str">
        <f t="shared" si="54"/>
        <v/>
      </c>
      <c r="R278" t="str">
        <f t="shared" si="55"/>
        <v/>
      </c>
      <c r="S278" t="str">
        <f t="shared" si="56"/>
        <v/>
      </c>
      <c r="T278" s="30" t="str">
        <f t="shared" si="50"/>
        <v/>
      </c>
      <c r="U278" s="30"/>
      <c r="V278" s="49" t="str">
        <f t="shared" si="51"/>
        <v/>
      </c>
      <c r="W278" t="str">
        <f t="shared" si="57"/>
        <v/>
      </c>
      <c r="X278" s="30" t="str">
        <f t="shared" si="58"/>
        <v/>
      </c>
      <c r="Y278" s="11" t="str">
        <f t="shared" si="59"/>
        <v/>
      </c>
      <c r="AA278" s="30" t="str">
        <f t="shared" si="52"/>
        <v/>
      </c>
      <c r="AB278">
        <v>268</v>
      </c>
    </row>
    <row r="279" spans="1:28" x14ac:dyDescent="0.25">
      <c r="A279" t="str">
        <f t="shared" si="49"/>
        <v/>
      </c>
      <c r="K279" s="3"/>
      <c r="N279" s="6" t="str">
        <f t="shared" si="48"/>
        <v>ND</v>
      </c>
      <c r="P279" t="str">
        <f t="shared" si="53"/>
        <v/>
      </c>
      <c r="Q279" t="str">
        <f t="shared" si="54"/>
        <v/>
      </c>
      <c r="R279" t="str">
        <f t="shared" si="55"/>
        <v/>
      </c>
      <c r="S279" t="str">
        <f t="shared" si="56"/>
        <v/>
      </c>
      <c r="T279" s="30" t="str">
        <f t="shared" si="50"/>
        <v/>
      </c>
      <c r="U279" s="30"/>
      <c r="V279" s="49" t="str">
        <f t="shared" si="51"/>
        <v/>
      </c>
      <c r="W279" t="str">
        <f t="shared" si="57"/>
        <v/>
      </c>
      <c r="X279" s="30" t="str">
        <f t="shared" si="58"/>
        <v/>
      </c>
      <c r="Y279" s="11" t="str">
        <f t="shared" si="59"/>
        <v/>
      </c>
      <c r="AA279" s="30" t="str">
        <f t="shared" si="52"/>
        <v/>
      </c>
      <c r="AB279">
        <v>269</v>
      </c>
    </row>
    <row r="280" spans="1:28" x14ac:dyDescent="0.25">
      <c r="A280" t="str">
        <f t="shared" si="49"/>
        <v/>
      </c>
      <c r="K280" s="3"/>
      <c r="N280" s="6" t="str">
        <f t="shared" si="48"/>
        <v>ND</v>
      </c>
      <c r="P280" t="str">
        <f t="shared" si="53"/>
        <v/>
      </c>
      <c r="Q280" t="str">
        <f t="shared" si="54"/>
        <v/>
      </c>
      <c r="R280" t="str">
        <f t="shared" si="55"/>
        <v/>
      </c>
      <c r="S280" t="str">
        <f t="shared" si="56"/>
        <v/>
      </c>
      <c r="T280" s="30" t="str">
        <f t="shared" si="50"/>
        <v/>
      </c>
      <c r="U280" s="30"/>
      <c r="V280" s="49" t="str">
        <f t="shared" si="51"/>
        <v/>
      </c>
      <c r="W280" t="str">
        <f t="shared" si="57"/>
        <v/>
      </c>
      <c r="X280" s="30" t="str">
        <f t="shared" si="58"/>
        <v/>
      </c>
      <c r="Y280" s="11" t="str">
        <f t="shared" si="59"/>
        <v/>
      </c>
      <c r="AA280" s="30" t="str">
        <f t="shared" si="52"/>
        <v/>
      </c>
      <c r="AB280">
        <v>270</v>
      </c>
    </row>
    <row r="281" spans="1:28" x14ac:dyDescent="0.25">
      <c r="A281" t="str">
        <f t="shared" si="49"/>
        <v/>
      </c>
      <c r="K281" s="3"/>
      <c r="N281" s="6" t="str">
        <f t="shared" si="48"/>
        <v>ND</v>
      </c>
      <c r="P281" t="str">
        <f t="shared" si="53"/>
        <v/>
      </c>
      <c r="Q281" t="str">
        <f t="shared" si="54"/>
        <v/>
      </c>
      <c r="R281" t="str">
        <f t="shared" si="55"/>
        <v/>
      </c>
      <c r="S281" t="str">
        <f t="shared" si="56"/>
        <v/>
      </c>
      <c r="T281" s="30" t="str">
        <f t="shared" si="50"/>
        <v/>
      </c>
      <c r="U281" s="30"/>
      <c r="V281" s="49" t="str">
        <f t="shared" si="51"/>
        <v/>
      </c>
      <c r="W281" t="str">
        <f t="shared" si="57"/>
        <v/>
      </c>
      <c r="X281" s="30" t="str">
        <f t="shared" si="58"/>
        <v/>
      </c>
      <c r="Y281" s="11" t="str">
        <f t="shared" si="59"/>
        <v/>
      </c>
      <c r="AA281" s="30" t="str">
        <f t="shared" si="52"/>
        <v/>
      </c>
      <c r="AB281">
        <v>271</v>
      </c>
    </row>
    <row r="282" spans="1:28" x14ac:dyDescent="0.25">
      <c r="A282" t="str">
        <f t="shared" si="49"/>
        <v/>
      </c>
      <c r="K282" s="3"/>
      <c r="N282" s="6" t="str">
        <f t="shared" si="48"/>
        <v>ND</v>
      </c>
      <c r="P282" t="str">
        <f t="shared" si="53"/>
        <v/>
      </c>
      <c r="Q282" t="str">
        <f t="shared" si="54"/>
        <v/>
      </c>
      <c r="R282" t="str">
        <f t="shared" si="55"/>
        <v/>
      </c>
      <c r="S282" t="str">
        <f t="shared" si="56"/>
        <v/>
      </c>
      <c r="T282" s="30" t="str">
        <f t="shared" si="50"/>
        <v/>
      </c>
      <c r="U282" s="30"/>
      <c r="V282" s="49" t="str">
        <f t="shared" si="51"/>
        <v/>
      </c>
      <c r="W282" t="str">
        <f t="shared" si="57"/>
        <v/>
      </c>
      <c r="X282" s="30" t="str">
        <f t="shared" si="58"/>
        <v/>
      </c>
      <c r="Y282" s="11" t="str">
        <f t="shared" si="59"/>
        <v/>
      </c>
      <c r="AA282" s="30" t="str">
        <f t="shared" si="52"/>
        <v/>
      </c>
      <c r="AB282">
        <v>272</v>
      </c>
    </row>
    <row r="283" spans="1:28" x14ac:dyDescent="0.25">
      <c r="A283" t="str">
        <f t="shared" si="49"/>
        <v/>
      </c>
      <c r="K283" s="3"/>
      <c r="N283" s="6" t="str">
        <f t="shared" si="48"/>
        <v>ND</v>
      </c>
      <c r="P283" t="str">
        <f t="shared" si="53"/>
        <v/>
      </c>
      <c r="Q283" t="str">
        <f t="shared" si="54"/>
        <v/>
      </c>
      <c r="R283" t="str">
        <f t="shared" si="55"/>
        <v/>
      </c>
      <c r="S283" t="str">
        <f t="shared" si="56"/>
        <v/>
      </c>
      <c r="T283" s="30" t="str">
        <f t="shared" si="50"/>
        <v/>
      </c>
      <c r="U283" s="30"/>
      <c r="V283" s="49" t="str">
        <f t="shared" si="51"/>
        <v/>
      </c>
      <c r="W283" t="str">
        <f t="shared" si="57"/>
        <v/>
      </c>
      <c r="X283" s="30" t="str">
        <f t="shared" si="58"/>
        <v/>
      </c>
      <c r="Y283" s="11" t="str">
        <f t="shared" si="59"/>
        <v/>
      </c>
      <c r="AA283" s="30" t="str">
        <f t="shared" si="52"/>
        <v/>
      </c>
      <c r="AB283">
        <v>273</v>
      </c>
    </row>
    <row r="284" spans="1:28" x14ac:dyDescent="0.25">
      <c r="A284" t="str">
        <f t="shared" si="49"/>
        <v/>
      </c>
      <c r="K284" s="3"/>
      <c r="N284" s="6" t="str">
        <f t="shared" si="48"/>
        <v>ND</v>
      </c>
      <c r="P284" t="str">
        <f t="shared" si="53"/>
        <v/>
      </c>
      <c r="Q284" t="str">
        <f t="shared" si="54"/>
        <v/>
      </c>
      <c r="R284" t="str">
        <f t="shared" si="55"/>
        <v/>
      </c>
      <c r="S284" t="str">
        <f t="shared" si="56"/>
        <v/>
      </c>
      <c r="T284" s="30" t="str">
        <f t="shared" si="50"/>
        <v/>
      </c>
      <c r="U284" s="30"/>
      <c r="V284" s="49" t="str">
        <f t="shared" si="51"/>
        <v/>
      </c>
      <c r="W284" t="str">
        <f t="shared" si="57"/>
        <v/>
      </c>
      <c r="X284" s="30" t="str">
        <f t="shared" si="58"/>
        <v/>
      </c>
      <c r="Y284" s="11" t="str">
        <f t="shared" si="59"/>
        <v/>
      </c>
      <c r="AA284" s="30" t="str">
        <f t="shared" si="52"/>
        <v/>
      </c>
      <c r="AB284">
        <v>274</v>
      </c>
    </row>
    <row r="285" spans="1:28" x14ac:dyDescent="0.25">
      <c r="A285" t="str">
        <f t="shared" si="49"/>
        <v/>
      </c>
      <c r="K285" s="3"/>
      <c r="N285" s="6" t="str">
        <f t="shared" si="48"/>
        <v>ND</v>
      </c>
      <c r="P285" t="str">
        <f t="shared" si="53"/>
        <v/>
      </c>
      <c r="Q285" t="str">
        <f t="shared" si="54"/>
        <v/>
      </c>
      <c r="R285" t="str">
        <f t="shared" si="55"/>
        <v/>
      </c>
      <c r="S285" t="str">
        <f t="shared" si="56"/>
        <v/>
      </c>
      <c r="T285" s="30" t="str">
        <f t="shared" si="50"/>
        <v/>
      </c>
      <c r="U285" s="30"/>
      <c r="V285" s="49" t="str">
        <f t="shared" si="51"/>
        <v/>
      </c>
      <c r="W285" t="str">
        <f t="shared" si="57"/>
        <v/>
      </c>
      <c r="X285" s="30" t="str">
        <f t="shared" si="58"/>
        <v/>
      </c>
      <c r="Y285" s="11" t="str">
        <f t="shared" si="59"/>
        <v/>
      </c>
      <c r="AA285" s="30" t="str">
        <f t="shared" si="52"/>
        <v/>
      </c>
      <c r="AB285">
        <v>275</v>
      </c>
    </row>
    <row r="286" spans="1:28" x14ac:dyDescent="0.25">
      <c r="A286" t="str">
        <f t="shared" si="49"/>
        <v/>
      </c>
      <c r="K286" s="3"/>
      <c r="N286" s="6" t="str">
        <f t="shared" si="48"/>
        <v>ND</v>
      </c>
      <c r="P286" t="str">
        <f t="shared" si="53"/>
        <v/>
      </c>
      <c r="Q286" t="str">
        <f t="shared" si="54"/>
        <v/>
      </c>
      <c r="R286" t="str">
        <f t="shared" si="55"/>
        <v/>
      </c>
      <c r="S286" t="str">
        <f t="shared" si="56"/>
        <v/>
      </c>
      <c r="T286" s="30" t="str">
        <f t="shared" si="50"/>
        <v/>
      </c>
      <c r="U286" s="30"/>
      <c r="V286" s="49" t="str">
        <f t="shared" si="51"/>
        <v/>
      </c>
      <c r="W286" t="str">
        <f t="shared" si="57"/>
        <v/>
      </c>
      <c r="X286" s="30" t="str">
        <f t="shared" si="58"/>
        <v/>
      </c>
      <c r="Y286" s="11" t="str">
        <f t="shared" si="59"/>
        <v/>
      </c>
      <c r="AA286" s="30" t="str">
        <f t="shared" si="52"/>
        <v/>
      </c>
      <c r="AB286">
        <v>276</v>
      </c>
    </row>
    <row r="287" spans="1:28" x14ac:dyDescent="0.25">
      <c r="A287" t="str">
        <f t="shared" si="49"/>
        <v/>
      </c>
      <c r="K287" s="3"/>
      <c r="N287" s="6" t="str">
        <f t="shared" si="48"/>
        <v>ND</v>
      </c>
      <c r="P287" t="str">
        <f t="shared" si="53"/>
        <v/>
      </c>
      <c r="Q287" t="str">
        <f t="shared" si="54"/>
        <v/>
      </c>
      <c r="R287" t="str">
        <f t="shared" si="55"/>
        <v/>
      </c>
      <c r="S287" t="str">
        <f t="shared" si="56"/>
        <v/>
      </c>
      <c r="T287" s="30" t="str">
        <f t="shared" si="50"/>
        <v/>
      </c>
      <c r="U287" s="30"/>
      <c r="V287" s="49" t="str">
        <f t="shared" si="51"/>
        <v/>
      </c>
      <c r="W287" t="str">
        <f t="shared" si="57"/>
        <v/>
      </c>
      <c r="X287" s="30" t="str">
        <f t="shared" si="58"/>
        <v/>
      </c>
      <c r="Y287" s="11" t="str">
        <f t="shared" si="59"/>
        <v/>
      </c>
      <c r="AA287" s="30" t="str">
        <f t="shared" si="52"/>
        <v/>
      </c>
      <c r="AB287">
        <v>277</v>
      </c>
    </row>
    <row r="288" spans="1:28" x14ac:dyDescent="0.25">
      <c r="A288" t="str">
        <f t="shared" si="49"/>
        <v/>
      </c>
      <c r="K288" s="3"/>
      <c r="N288" s="6" t="str">
        <f t="shared" si="48"/>
        <v>ND</v>
      </c>
      <c r="P288" t="str">
        <f t="shared" si="53"/>
        <v/>
      </c>
      <c r="Q288" t="str">
        <f t="shared" si="54"/>
        <v/>
      </c>
      <c r="R288" t="str">
        <f t="shared" si="55"/>
        <v/>
      </c>
      <c r="S288" t="str">
        <f t="shared" si="56"/>
        <v/>
      </c>
      <c r="T288" s="30" t="str">
        <f t="shared" si="50"/>
        <v/>
      </c>
      <c r="U288" s="30"/>
      <c r="V288" s="49" t="str">
        <f t="shared" si="51"/>
        <v/>
      </c>
      <c r="W288" t="str">
        <f t="shared" si="57"/>
        <v/>
      </c>
      <c r="X288" s="30" t="str">
        <f t="shared" si="58"/>
        <v/>
      </c>
      <c r="Y288" s="11" t="str">
        <f t="shared" si="59"/>
        <v/>
      </c>
      <c r="AA288" s="30" t="str">
        <f t="shared" si="52"/>
        <v/>
      </c>
      <c r="AB288">
        <v>278</v>
      </c>
    </row>
    <row r="289" spans="1:28" x14ac:dyDescent="0.25">
      <c r="A289" t="str">
        <f t="shared" si="49"/>
        <v/>
      </c>
      <c r="K289" s="3"/>
      <c r="N289" s="6" t="str">
        <f t="shared" si="48"/>
        <v>ND</v>
      </c>
      <c r="P289" t="str">
        <f t="shared" si="53"/>
        <v/>
      </c>
      <c r="Q289" t="str">
        <f t="shared" si="54"/>
        <v/>
      </c>
      <c r="R289" t="str">
        <f t="shared" si="55"/>
        <v/>
      </c>
      <c r="S289" t="str">
        <f t="shared" si="56"/>
        <v/>
      </c>
      <c r="T289" s="30" t="str">
        <f t="shared" si="50"/>
        <v/>
      </c>
      <c r="U289" s="30"/>
      <c r="V289" s="49" t="str">
        <f t="shared" si="51"/>
        <v/>
      </c>
      <c r="W289" t="str">
        <f t="shared" si="57"/>
        <v/>
      </c>
      <c r="X289" s="30" t="str">
        <f t="shared" si="58"/>
        <v/>
      </c>
      <c r="Y289" s="11" t="str">
        <f t="shared" si="59"/>
        <v/>
      </c>
      <c r="AA289" s="30" t="str">
        <f t="shared" si="52"/>
        <v/>
      </c>
      <c r="AB289">
        <v>279</v>
      </c>
    </row>
    <row r="290" spans="1:28" x14ac:dyDescent="0.25">
      <c r="A290" t="str">
        <f t="shared" si="49"/>
        <v/>
      </c>
      <c r="K290" s="3"/>
      <c r="N290" s="6" t="str">
        <f t="shared" si="48"/>
        <v>ND</v>
      </c>
      <c r="P290" t="str">
        <f t="shared" si="53"/>
        <v/>
      </c>
      <c r="Q290" t="str">
        <f t="shared" si="54"/>
        <v/>
      </c>
      <c r="R290" t="str">
        <f t="shared" si="55"/>
        <v/>
      </c>
      <c r="S290" t="str">
        <f t="shared" si="56"/>
        <v/>
      </c>
      <c r="T290" s="30" t="str">
        <f t="shared" si="50"/>
        <v/>
      </c>
      <c r="U290" s="30"/>
      <c r="V290" s="49" t="str">
        <f t="shared" si="51"/>
        <v/>
      </c>
      <c r="W290" t="str">
        <f t="shared" si="57"/>
        <v/>
      </c>
      <c r="X290" s="30" t="str">
        <f t="shared" si="58"/>
        <v/>
      </c>
      <c r="Y290" s="11" t="str">
        <f t="shared" si="59"/>
        <v/>
      </c>
      <c r="AA290" s="30" t="str">
        <f t="shared" si="52"/>
        <v/>
      </c>
      <c r="AB290">
        <v>280</v>
      </c>
    </row>
    <row r="291" spans="1:28" x14ac:dyDescent="0.25">
      <c r="A291" t="str">
        <f t="shared" si="49"/>
        <v/>
      </c>
      <c r="K291" s="3"/>
      <c r="N291" s="6" t="str">
        <f t="shared" si="48"/>
        <v>ND</v>
      </c>
      <c r="P291" t="str">
        <f t="shared" si="53"/>
        <v/>
      </c>
      <c r="Q291" t="str">
        <f t="shared" si="54"/>
        <v/>
      </c>
      <c r="R291" t="str">
        <f t="shared" si="55"/>
        <v/>
      </c>
      <c r="S291" t="str">
        <f t="shared" si="56"/>
        <v/>
      </c>
      <c r="T291" s="30" t="str">
        <f t="shared" si="50"/>
        <v/>
      </c>
      <c r="U291" s="30"/>
      <c r="V291" s="49" t="str">
        <f t="shared" si="51"/>
        <v/>
      </c>
      <c r="W291" t="str">
        <f t="shared" si="57"/>
        <v/>
      </c>
      <c r="X291" s="30" t="str">
        <f t="shared" si="58"/>
        <v/>
      </c>
      <c r="Y291" s="11" t="str">
        <f t="shared" si="59"/>
        <v/>
      </c>
      <c r="AA291" s="30" t="str">
        <f t="shared" si="52"/>
        <v/>
      </c>
      <c r="AB291">
        <v>281</v>
      </c>
    </row>
    <row r="292" spans="1:28" x14ac:dyDescent="0.25">
      <c r="A292" t="str">
        <f t="shared" si="49"/>
        <v/>
      </c>
      <c r="K292" s="3"/>
      <c r="N292" s="6" t="str">
        <f t="shared" si="48"/>
        <v>ND</v>
      </c>
      <c r="P292" t="str">
        <f t="shared" si="53"/>
        <v/>
      </c>
      <c r="Q292" t="str">
        <f t="shared" si="54"/>
        <v/>
      </c>
      <c r="R292" t="str">
        <f t="shared" si="55"/>
        <v/>
      </c>
      <c r="S292" t="str">
        <f t="shared" si="56"/>
        <v/>
      </c>
      <c r="T292" s="30" t="str">
        <f t="shared" si="50"/>
        <v/>
      </c>
      <c r="U292" s="30"/>
      <c r="V292" s="49" t="str">
        <f t="shared" si="51"/>
        <v/>
      </c>
      <c r="W292" t="str">
        <f t="shared" si="57"/>
        <v/>
      </c>
      <c r="X292" s="30" t="str">
        <f t="shared" si="58"/>
        <v/>
      </c>
      <c r="Y292" s="11" t="str">
        <f t="shared" si="59"/>
        <v/>
      </c>
      <c r="AA292" s="30" t="str">
        <f t="shared" si="52"/>
        <v/>
      </c>
      <c r="AB292">
        <v>282</v>
      </c>
    </row>
    <row r="293" spans="1:28" x14ac:dyDescent="0.25">
      <c r="A293" t="str">
        <f t="shared" si="49"/>
        <v/>
      </c>
      <c r="K293" s="3"/>
      <c r="N293" s="6" t="str">
        <f t="shared" si="48"/>
        <v>ND</v>
      </c>
      <c r="P293" t="str">
        <f t="shared" si="53"/>
        <v/>
      </c>
      <c r="Q293" t="str">
        <f t="shared" si="54"/>
        <v/>
      </c>
      <c r="R293" t="str">
        <f t="shared" si="55"/>
        <v/>
      </c>
      <c r="S293" t="str">
        <f t="shared" si="56"/>
        <v/>
      </c>
      <c r="T293" s="30" t="str">
        <f t="shared" si="50"/>
        <v/>
      </c>
      <c r="U293" s="30"/>
      <c r="V293" s="49" t="str">
        <f t="shared" si="51"/>
        <v/>
      </c>
      <c r="W293" t="str">
        <f t="shared" si="57"/>
        <v/>
      </c>
      <c r="X293" s="30" t="str">
        <f t="shared" si="58"/>
        <v/>
      </c>
      <c r="Y293" s="11" t="str">
        <f t="shared" si="59"/>
        <v/>
      </c>
      <c r="AA293" s="30" t="str">
        <f t="shared" si="52"/>
        <v/>
      </c>
      <c r="AB293">
        <v>283</v>
      </c>
    </row>
    <row r="294" spans="1:28" x14ac:dyDescent="0.25">
      <c r="A294" t="str">
        <f t="shared" si="49"/>
        <v/>
      </c>
      <c r="K294" s="3"/>
      <c r="N294" s="6" t="str">
        <f t="shared" si="48"/>
        <v>ND</v>
      </c>
      <c r="P294" t="str">
        <f t="shared" si="53"/>
        <v/>
      </c>
      <c r="Q294" t="str">
        <f t="shared" si="54"/>
        <v/>
      </c>
      <c r="R294" t="str">
        <f t="shared" si="55"/>
        <v/>
      </c>
      <c r="S294" t="str">
        <f t="shared" si="56"/>
        <v/>
      </c>
      <c r="T294" s="30" t="str">
        <f t="shared" si="50"/>
        <v/>
      </c>
      <c r="U294" s="30"/>
      <c r="V294" s="49" t="str">
        <f t="shared" si="51"/>
        <v/>
      </c>
      <c r="W294" t="str">
        <f t="shared" si="57"/>
        <v/>
      </c>
      <c r="X294" s="30" t="str">
        <f t="shared" si="58"/>
        <v/>
      </c>
      <c r="Y294" s="11" t="str">
        <f t="shared" si="59"/>
        <v/>
      </c>
      <c r="AA294" s="30" t="str">
        <f t="shared" si="52"/>
        <v/>
      </c>
      <c r="AB294">
        <v>284</v>
      </c>
    </row>
    <row r="295" spans="1:28" x14ac:dyDescent="0.25">
      <c r="A295" t="str">
        <f t="shared" si="49"/>
        <v/>
      </c>
      <c r="K295" s="3"/>
      <c r="N295" s="6" t="str">
        <f t="shared" si="48"/>
        <v>ND</v>
      </c>
      <c r="P295" t="str">
        <f t="shared" si="53"/>
        <v/>
      </c>
      <c r="Q295" t="str">
        <f t="shared" si="54"/>
        <v/>
      </c>
      <c r="R295" t="str">
        <f t="shared" si="55"/>
        <v/>
      </c>
      <c r="S295" t="str">
        <f t="shared" si="56"/>
        <v/>
      </c>
      <c r="T295" s="30" t="str">
        <f t="shared" si="50"/>
        <v/>
      </c>
      <c r="U295" s="30"/>
      <c r="V295" s="49" t="str">
        <f t="shared" si="51"/>
        <v/>
      </c>
      <c r="W295" t="str">
        <f t="shared" si="57"/>
        <v/>
      </c>
      <c r="X295" s="30" t="str">
        <f t="shared" si="58"/>
        <v/>
      </c>
      <c r="Y295" s="11" t="str">
        <f t="shared" si="59"/>
        <v/>
      </c>
      <c r="AA295" s="30" t="str">
        <f t="shared" si="52"/>
        <v/>
      </c>
      <c r="AB295">
        <v>285</v>
      </c>
    </row>
    <row r="296" spans="1:28" x14ac:dyDescent="0.25">
      <c r="A296" t="str">
        <f t="shared" si="49"/>
        <v/>
      </c>
      <c r="K296" s="3"/>
      <c r="N296" s="6" t="str">
        <f t="shared" si="48"/>
        <v>ND</v>
      </c>
      <c r="P296" t="str">
        <f t="shared" si="53"/>
        <v/>
      </c>
      <c r="Q296" t="str">
        <f t="shared" si="54"/>
        <v/>
      </c>
      <c r="R296" t="str">
        <f t="shared" si="55"/>
        <v/>
      </c>
      <c r="S296" t="str">
        <f t="shared" si="56"/>
        <v/>
      </c>
      <c r="T296" s="30" t="str">
        <f t="shared" si="50"/>
        <v/>
      </c>
      <c r="U296" s="30"/>
      <c r="V296" s="49" t="str">
        <f t="shared" si="51"/>
        <v/>
      </c>
      <c r="W296" t="str">
        <f t="shared" si="57"/>
        <v/>
      </c>
      <c r="X296" s="30" t="str">
        <f t="shared" si="58"/>
        <v/>
      </c>
      <c r="Y296" s="11" t="str">
        <f t="shared" si="59"/>
        <v/>
      </c>
      <c r="AA296" s="30" t="str">
        <f t="shared" si="52"/>
        <v/>
      </c>
      <c r="AB296">
        <v>286</v>
      </c>
    </row>
    <row r="297" spans="1:28" x14ac:dyDescent="0.25">
      <c r="A297" t="str">
        <f t="shared" si="49"/>
        <v/>
      </c>
      <c r="K297" s="3"/>
      <c r="N297" s="6" t="str">
        <f t="shared" si="48"/>
        <v>ND</v>
      </c>
      <c r="P297" t="str">
        <f t="shared" si="53"/>
        <v/>
      </c>
      <c r="Q297" t="str">
        <f t="shared" si="54"/>
        <v/>
      </c>
      <c r="R297" t="str">
        <f t="shared" si="55"/>
        <v/>
      </c>
      <c r="S297" t="str">
        <f t="shared" si="56"/>
        <v/>
      </c>
      <c r="T297" s="30" t="str">
        <f t="shared" si="50"/>
        <v/>
      </c>
      <c r="U297" s="30"/>
      <c r="V297" s="49" t="str">
        <f t="shared" si="51"/>
        <v/>
      </c>
      <c r="W297" t="str">
        <f t="shared" si="57"/>
        <v/>
      </c>
      <c r="X297" s="30" t="str">
        <f t="shared" si="58"/>
        <v/>
      </c>
      <c r="Y297" s="11" t="str">
        <f t="shared" si="59"/>
        <v/>
      </c>
      <c r="AA297" s="30" t="str">
        <f t="shared" si="52"/>
        <v/>
      </c>
      <c r="AB297">
        <v>287</v>
      </c>
    </row>
    <row r="298" spans="1:28" x14ac:dyDescent="0.25">
      <c r="A298" t="str">
        <f t="shared" si="49"/>
        <v/>
      </c>
      <c r="K298" s="3"/>
      <c r="N298" s="6" t="str">
        <f t="shared" si="48"/>
        <v>ND</v>
      </c>
      <c r="P298" t="str">
        <f t="shared" si="53"/>
        <v/>
      </c>
      <c r="Q298" t="str">
        <f t="shared" si="54"/>
        <v/>
      </c>
      <c r="R298" t="str">
        <f t="shared" si="55"/>
        <v/>
      </c>
      <c r="S298" t="str">
        <f t="shared" si="56"/>
        <v/>
      </c>
      <c r="T298" s="30" t="str">
        <f t="shared" si="50"/>
        <v/>
      </c>
      <c r="U298" s="30"/>
      <c r="V298" s="49" t="str">
        <f t="shared" si="51"/>
        <v/>
      </c>
      <c r="W298" t="str">
        <f t="shared" si="57"/>
        <v/>
      </c>
      <c r="X298" s="30" t="str">
        <f t="shared" si="58"/>
        <v/>
      </c>
      <c r="Y298" s="11" t="str">
        <f t="shared" si="59"/>
        <v/>
      </c>
      <c r="AA298" s="30" t="str">
        <f t="shared" si="52"/>
        <v/>
      </c>
      <c r="AB298">
        <v>288</v>
      </c>
    </row>
    <row r="299" spans="1:28" x14ac:dyDescent="0.25">
      <c r="A299" t="str">
        <f t="shared" si="49"/>
        <v/>
      </c>
      <c r="K299" s="3"/>
      <c r="N299" s="6" t="str">
        <f t="shared" si="48"/>
        <v>ND</v>
      </c>
      <c r="P299" t="str">
        <f t="shared" si="53"/>
        <v/>
      </c>
      <c r="Q299" t="str">
        <f t="shared" si="54"/>
        <v/>
      </c>
      <c r="R299" t="str">
        <f t="shared" si="55"/>
        <v/>
      </c>
      <c r="S299" t="str">
        <f t="shared" si="56"/>
        <v/>
      </c>
      <c r="T299" s="30" t="str">
        <f t="shared" si="50"/>
        <v/>
      </c>
      <c r="U299" s="30"/>
      <c r="V299" s="49" t="str">
        <f t="shared" si="51"/>
        <v/>
      </c>
      <c r="W299" t="str">
        <f t="shared" si="57"/>
        <v/>
      </c>
      <c r="X299" s="30" t="str">
        <f t="shared" si="58"/>
        <v/>
      </c>
      <c r="Y299" s="11" t="str">
        <f t="shared" si="59"/>
        <v/>
      </c>
      <c r="AA299" s="30" t="str">
        <f t="shared" si="52"/>
        <v/>
      </c>
      <c r="AB299">
        <v>289</v>
      </c>
    </row>
    <row r="300" spans="1:28" x14ac:dyDescent="0.25">
      <c r="A300" t="str">
        <f t="shared" si="49"/>
        <v/>
      </c>
      <c r="K300" s="3"/>
      <c r="N300" s="6" t="str">
        <f t="shared" si="48"/>
        <v>ND</v>
      </c>
      <c r="P300" t="str">
        <f t="shared" si="53"/>
        <v/>
      </c>
      <c r="Q300" t="str">
        <f t="shared" si="54"/>
        <v/>
      </c>
      <c r="R300" t="str">
        <f t="shared" si="55"/>
        <v/>
      </c>
      <c r="S300" t="str">
        <f t="shared" si="56"/>
        <v/>
      </c>
      <c r="T300" s="30" t="str">
        <f t="shared" si="50"/>
        <v/>
      </c>
      <c r="U300" s="30"/>
      <c r="V300" s="49" t="str">
        <f t="shared" si="51"/>
        <v/>
      </c>
      <c r="W300" t="str">
        <f t="shared" si="57"/>
        <v/>
      </c>
      <c r="X300" s="30" t="str">
        <f t="shared" si="58"/>
        <v/>
      </c>
      <c r="Y300" s="11" t="str">
        <f t="shared" si="59"/>
        <v/>
      </c>
      <c r="AA300" s="30" t="str">
        <f t="shared" si="52"/>
        <v/>
      </c>
      <c r="AB300">
        <v>290</v>
      </c>
    </row>
    <row r="301" spans="1:28" x14ac:dyDescent="0.25">
      <c r="A301" t="str">
        <f t="shared" si="49"/>
        <v/>
      </c>
      <c r="K301" s="3"/>
      <c r="N301" s="6" t="str">
        <f t="shared" si="48"/>
        <v>ND</v>
      </c>
      <c r="P301" t="str">
        <f t="shared" si="53"/>
        <v/>
      </c>
      <c r="Q301" t="str">
        <f t="shared" si="54"/>
        <v/>
      </c>
      <c r="R301" t="str">
        <f t="shared" si="55"/>
        <v/>
      </c>
      <c r="S301" t="str">
        <f t="shared" si="56"/>
        <v/>
      </c>
      <c r="T301" s="30" t="str">
        <f t="shared" si="50"/>
        <v/>
      </c>
      <c r="U301" s="30"/>
      <c r="V301" s="49" t="str">
        <f t="shared" si="51"/>
        <v/>
      </c>
      <c r="W301" t="str">
        <f t="shared" si="57"/>
        <v/>
      </c>
      <c r="X301" s="30" t="str">
        <f t="shared" si="58"/>
        <v/>
      </c>
      <c r="Y301" s="11" t="str">
        <f t="shared" si="59"/>
        <v/>
      </c>
      <c r="AA301" s="30" t="str">
        <f t="shared" si="52"/>
        <v/>
      </c>
      <c r="AB301">
        <v>291</v>
      </c>
    </row>
    <row r="302" spans="1:28" x14ac:dyDescent="0.25">
      <c r="A302" t="str">
        <f t="shared" si="49"/>
        <v/>
      </c>
      <c r="K302" s="3"/>
      <c r="N302" s="6" t="str">
        <f t="shared" si="48"/>
        <v>ND</v>
      </c>
      <c r="P302" t="str">
        <f t="shared" si="53"/>
        <v/>
      </c>
      <c r="Q302" t="str">
        <f t="shared" si="54"/>
        <v/>
      </c>
      <c r="R302" t="str">
        <f t="shared" si="55"/>
        <v/>
      </c>
      <c r="S302" t="str">
        <f t="shared" si="56"/>
        <v/>
      </c>
      <c r="T302" s="30" t="str">
        <f t="shared" si="50"/>
        <v/>
      </c>
      <c r="U302" s="30"/>
      <c r="V302" s="49" t="str">
        <f t="shared" si="51"/>
        <v/>
      </c>
      <c r="W302" t="str">
        <f t="shared" si="57"/>
        <v/>
      </c>
      <c r="X302" s="30" t="str">
        <f t="shared" si="58"/>
        <v/>
      </c>
      <c r="Y302" s="11" t="str">
        <f t="shared" si="59"/>
        <v/>
      </c>
      <c r="AA302" s="30" t="str">
        <f t="shared" si="52"/>
        <v/>
      </c>
      <c r="AB302">
        <v>292</v>
      </c>
    </row>
    <row r="303" spans="1:28" x14ac:dyDescent="0.25">
      <c r="A303" t="str">
        <f t="shared" si="49"/>
        <v/>
      </c>
      <c r="K303" s="3"/>
      <c r="N303" s="6" t="str">
        <f t="shared" si="48"/>
        <v>ND</v>
      </c>
      <c r="P303" t="str">
        <f t="shared" si="53"/>
        <v/>
      </c>
      <c r="Q303" t="str">
        <f t="shared" si="54"/>
        <v/>
      </c>
      <c r="R303" t="str">
        <f t="shared" si="55"/>
        <v/>
      </c>
      <c r="S303" t="str">
        <f t="shared" si="56"/>
        <v/>
      </c>
      <c r="T303" s="30" t="str">
        <f t="shared" si="50"/>
        <v/>
      </c>
      <c r="U303" s="30"/>
      <c r="V303" s="49" t="str">
        <f t="shared" si="51"/>
        <v/>
      </c>
      <c r="W303" t="str">
        <f t="shared" si="57"/>
        <v/>
      </c>
      <c r="X303" s="30" t="str">
        <f t="shared" si="58"/>
        <v/>
      </c>
      <c r="Y303" s="11" t="str">
        <f t="shared" si="59"/>
        <v/>
      </c>
      <c r="AA303" s="30" t="str">
        <f t="shared" si="52"/>
        <v/>
      </c>
      <c r="AB303">
        <v>293</v>
      </c>
    </row>
    <row r="304" spans="1:28" x14ac:dyDescent="0.25">
      <c r="A304" t="str">
        <f t="shared" si="49"/>
        <v/>
      </c>
      <c r="K304" s="3"/>
      <c r="N304" s="6" t="str">
        <f t="shared" si="48"/>
        <v>ND</v>
      </c>
      <c r="P304" t="str">
        <f t="shared" si="53"/>
        <v/>
      </c>
      <c r="Q304" t="str">
        <f t="shared" si="54"/>
        <v/>
      </c>
      <c r="R304" t="str">
        <f t="shared" si="55"/>
        <v/>
      </c>
      <c r="S304" t="str">
        <f t="shared" si="56"/>
        <v/>
      </c>
      <c r="T304" s="30" t="str">
        <f t="shared" si="50"/>
        <v/>
      </c>
      <c r="U304" s="30"/>
      <c r="V304" s="49" t="str">
        <f t="shared" si="51"/>
        <v/>
      </c>
      <c r="W304" t="str">
        <f t="shared" si="57"/>
        <v/>
      </c>
      <c r="X304" s="30" t="str">
        <f t="shared" si="58"/>
        <v/>
      </c>
      <c r="Y304" s="11" t="str">
        <f t="shared" si="59"/>
        <v/>
      </c>
      <c r="AA304" s="30" t="str">
        <f t="shared" si="52"/>
        <v/>
      </c>
      <c r="AB304">
        <v>294</v>
      </c>
    </row>
    <row r="305" spans="1:28" x14ac:dyDescent="0.25">
      <c r="A305" t="str">
        <f t="shared" si="49"/>
        <v/>
      </c>
      <c r="K305" s="3"/>
      <c r="N305" s="6" t="str">
        <f t="shared" si="48"/>
        <v>ND</v>
      </c>
      <c r="P305" t="str">
        <f t="shared" si="53"/>
        <v/>
      </c>
      <c r="Q305" t="str">
        <f t="shared" si="54"/>
        <v/>
      </c>
      <c r="R305" t="str">
        <f t="shared" si="55"/>
        <v/>
      </c>
      <c r="S305" t="str">
        <f t="shared" si="56"/>
        <v/>
      </c>
      <c r="T305" s="30" t="str">
        <f t="shared" si="50"/>
        <v/>
      </c>
      <c r="U305" s="30"/>
      <c r="V305" s="49" t="str">
        <f t="shared" si="51"/>
        <v/>
      </c>
      <c r="W305" t="str">
        <f t="shared" si="57"/>
        <v/>
      </c>
      <c r="X305" s="30" t="str">
        <f t="shared" si="58"/>
        <v/>
      </c>
      <c r="Y305" s="11" t="str">
        <f t="shared" si="59"/>
        <v/>
      </c>
      <c r="AA305" s="30" t="str">
        <f t="shared" si="52"/>
        <v/>
      </c>
      <c r="AB305">
        <v>295</v>
      </c>
    </row>
    <row r="306" spans="1:28" x14ac:dyDescent="0.25">
      <c r="A306" t="str">
        <f t="shared" si="49"/>
        <v/>
      </c>
      <c r="K306" s="3"/>
      <c r="N306" s="6" t="str">
        <f t="shared" si="48"/>
        <v>ND</v>
      </c>
      <c r="P306" t="str">
        <f t="shared" si="53"/>
        <v/>
      </c>
      <c r="Q306" t="str">
        <f t="shared" si="54"/>
        <v/>
      </c>
      <c r="R306" t="str">
        <f t="shared" si="55"/>
        <v/>
      </c>
      <c r="S306" t="str">
        <f t="shared" si="56"/>
        <v/>
      </c>
      <c r="T306" s="30" t="str">
        <f t="shared" si="50"/>
        <v/>
      </c>
      <c r="U306" s="30"/>
      <c r="V306" s="49" t="str">
        <f t="shared" si="51"/>
        <v/>
      </c>
      <c r="W306" t="str">
        <f t="shared" si="57"/>
        <v/>
      </c>
      <c r="X306" s="30" t="str">
        <f t="shared" si="58"/>
        <v/>
      </c>
      <c r="Y306" s="11" t="str">
        <f t="shared" si="59"/>
        <v/>
      </c>
      <c r="AA306" s="30" t="str">
        <f t="shared" si="52"/>
        <v/>
      </c>
      <c r="AB306">
        <v>296</v>
      </c>
    </row>
    <row r="307" spans="1:28" x14ac:dyDescent="0.25">
      <c r="A307" t="str">
        <f t="shared" si="49"/>
        <v/>
      </c>
      <c r="K307" s="3"/>
      <c r="N307" s="6" t="str">
        <f t="shared" si="48"/>
        <v>ND</v>
      </c>
      <c r="P307" t="str">
        <f t="shared" si="53"/>
        <v/>
      </c>
      <c r="Q307" t="str">
        <f t="shared" si="54"/>
        <v/>
      </c>
      <c r="R307" t="str">
        <f t="shared" si="55"/>
        <v/>
      </c>
      <c r="S307" t="str">
        <f t="shared" si="56"/>
        <v/>
      </c>
      <c r="T307" s="30" t="str">
        <f t="shared" si="50"/>
        <v/>
      </c>
      <c r="U307" s="30"/>
      <c r="V307" s="49" t="str">
        <f t="shared" si="51"/>
        <v/>
      </c>
      <c r="W307" t="str">
        <f t="shared" si="57"/>
        <v/>
      </c>
      <c r="X307" s="30" t="str">
        <f t="shared" si="58"/>
        <v/>
      </c>
      <c r="Y307" s="11" t="str">
        <f t="shared" si="59"/>
        <v/>
      </c>
      <c r="AA307" s="30" t="str">
        <f t="shared" si="52"/>
        <v/>
      </c>
      <c r="AB307">
        <v>297</v>
      </c>
    </row>
    <row r="308" spans="1:28" x14ac:dyDescent="0.25">
      <c r="A308" t="str">
        <f t="shared" si="49"/>
        <v/>
      </c>
      <c r="K308" s="3"/>
      <c r="N308" s="6" t="str">
        <f t="shared" si="48"/>
        <v>ND</v>
      </c>
      <c r="P308" t="str">
        <f t="shared" si="53"/>
        <v/>
      </c>
      <c r="Q308" t="str">
        <f t="shared" si="54"/>
        <v/>
      </c>
      <c r="R308" t="str">
        <f t="shared" si="55"/>
        <v/>
      </c>
      <c r="S308" t="str">
        <f t="shared" si="56"/>
        <v/>
      </c>
      <c r="T308" s="30" t="str">
        <f t="shared" si="50"/>
        <v/>
      </c>
      <c r="U308" s="30"/>
      <c r="V308" s="49" t="str">
        <f t="shared" si="51"/>
        <v/>
      </c>
      <c r="W308" t="str">
        <f t="shared" si="57"/>
        <v/>
      </c>
      <c r="X308" s="30" t="str">
        <f t="shared" si="58"/>
        <v/>
      </c>
      <c r="Y308" s="11" t="str">
        <f t="shared" si="59"/>
        <v/>
      </c>
      <c r="AA308" s="30" t="str">
        <f t="shared" si="52"/>
        <v/>
      </c>
      <c r="AB308">
        <v>298</v>
      </c>
    </row>
    <row r="309" spans="1:28" x14ac:dyDescent="0.25">
      <c r="A309" t="str">
        <f t="shared" si="49"/>
        <v/>
      </c>
      <c r="K309" s="3"/>
      <c r="N309" s="6" t="str">
        <f t="shared" si="48"/>
        <v>ND</v>
      </c>
      <c r="P309" t="str">
        <f t="shared" si="53"/>
        <v/>
      </c>
      <c r="Q309" t="str">
        <f t="shared" si="54"/>
        <v/>
      </c>
      <c r="R309" t="str">
        <f t="shared" si="55"/>
        <v/>
      </c>
      <c r="S309" t="str">
        <f t="shared" si="56"/>
        <v/>
      </c>
      <c r="T309" s="30" t="str">
        <f t="shared" si="50"/>
        <v/>
      </c>
      <c r="U309" s="30"/>
      <c r="V309" s="49" t="str">
        <f t="shared" si="51"/>
        <v/>
      </c>
      <c r="W309" t="str">
        <f t="shared" si="57"/>
        <v/>
      </c>
      <c r="X309" s="30" t="str">
        <f t="shared" si="58"/>
        <v/>
      </c>
      <c r="Y309" s="11" t="str">
        <f t="shared" si="59"/>
        <v/>
      </c>
      <c r="AA309" s="30" t="str">
        <f t="shared" si="52"/>
        <v/>
      </c>
      <c r="AB309">
        <v>299</v>
      </c>
    </row>
    <row r="310" spans="1:28" x14ac:dyDescent="0.25">
      <c r="A310" t="str">
        <f t="shared" si="49"/>
        <v/>
      </c>
      <c r="K310" s="3"/>
      <c r="N310" s="6" t="str">
        <f t="shared" si="48"/>
        <v>ND</v>
      </c>
      <c r="P310" t="str">
        <f t="shared" si="53"/>
        <v/>
      </c>
      <c r="Q310" t="str">
        <f t="shared" si="54"/>
        <v/>
      </c>
      <c r="R310" t="str">
        <f t="shared" si="55"/>
        <v/>
      </c>
      <c r="S310" t="str">
        <f t="shared" si="56"/>
        <v/>
      </c>
      <c r="T310" s="30" t="str">
        <f t="shared" si="50"/>
        <v/>
      </c>
      <c r="U310" s="30"/>
      <c r="V310" s="49" t="str">
        <f t="shared" si="51"/>
        <v/>
      </c>
      <c r="W310" t="str">
        <f t="shared" si="57"/>
        <v/>
      </c>
      <c r="X310" s="30" t="str">
        <f t="shared" si="58"/>
        <v/>
      </c>
      <c r="Y310" s="11" t="str">
        <f t="shared" si="59"/>
        <v/>
      </c>
      <c r="AA310" s="30" t="str">
        <f t="shared" si="52"/>
        <v/>
      </c>
      <c r="AB310">
        <v>300</v>
      </c>
    </row>
    <row r="311" spans="1:28" x14ac:dyDescent="0.25">
      <c r="A311" t="str">
        <f t="shared" si="49"/>
        <v/>
      </c>
      <c r="K311" s="3"/>
      <c r="N311" s="6" t="str">
        <f t="shared" si="48"/>
        <v>ND</v>
      </c>
      <c r="P311" t="str">
        <f t="shared" si="53"/>
        <v/>
      </c>
      <c r="Q311" t="str">
        <f t="shared" si="54"/>
        <v/>
      </c>
      <c r="R311" t="str">
        <f t="shared" si="55"/>
        <v/>
      </c>
      <c r="S311" t="str">
        <f t="shared" si="56"/>
        <v/>
      </c>
      <c r="T311" s="30" t="str">
        <f t="shared" si="50"/>
        <v/>
      </c>
      <c r="U311" s="30"/>
      <c r="V311" s="49" t="str">
        <f t="shared" si="51"/>
        <v/>
      </c>
      <c r="W311" t="str">
        <f t="shared" si="57"/>
        <v/>
      </c>
      <c r="X311" s="30" t="str">
        <f t="shared" si="58"/>
        <v/>
      </c>
      <c r="Y311" s="11" t="str">
        <f t="shared" si="59"/>
        <v/>
      </c>
      <c r="AA311" s="30" t="str">
        <f t="shared" si="52"/>
        <v/>
      </c>
      <c r="AB311">
        <v>301</v>
      </c>
    </row>
    <row r="312" spans="1:28" x14ac:dyDescent="0.25">
      <c r="A312" t="str">
        <f t="shared" si="49"/>
        <v/>
      </c>
      <c r="K312" s="3"/>
      <c r="N312" s="6" t="str">
        <f t="shared" si="48"/>
        <v>ND</v>
      </c>
      <c r="P312" t="str">
        <f t="shared" si="53"/>
        <v/>
      </c>
      <c r="Q312" t="str">
        <f t="shared" si="54"/>
        <v/>
      </c>
      <c r="R312" t="str">
        <f t="shared" si="55"/>
        <v/>
      </c>
      <c r="S312" t="str">
        <f t="shared" si="56"/>
        <v/>
      </c>
      <c r="T312" s="30" t="str">
        <f t="shared" si="50"/>
        <v/>
      </c>
      <c r="U312" s="30"/>
      <c r="V312" s="49" t="str">
        <f t="shared" si="51"/>
        <v/>
      </c>
      <c r="W312" t="str">
        <f t="shared" si="57"/>
        <v/>
      </c>
      <c r="X312" s="30" t="str">
        <f t="shared" si="58"/>
        <v/>
      </c>
      <c r="Y312" s="11" t="str">
        <f t="shared" si="59"/>
        <v/>
      </c>
      <c r="AA312" s="30" t="str">
        <f t="shared" si="52"/>
        <v/>
      </c>
      <c r="AB312">
        <v>302</v>
      </c>
    </row>
    <row r="313" spans="1:28" x14ac:dyDescent="0.25">
      <c r="A313" t="str">
        <f t="shared" si="49"/>
        <v/>
      </c>
      <c r="K313" s="3"/>
      <c r="N313" s="6" t="str">
        <f t="shared" si="48"/>
        <v>ND</v>
      </c>
      <c r="P313" t="str">
        <f t="shared" si="53"/>
        <v/>
      </c>
      <c r="Q313" t="str">
        <f t="shared" si="54"/>
        <v/>
      </c>
      <c r="R313" t="str">
        <f t="shared" si="55"/>
        <v/>
      </c>
      <c r="S313" t="str">
        <f t="shared" si="56"/>
        <v/>
      </c>
      <c r="T313" s="30" t="str">
        <f t="shared" si="50"/>
        <v/>
      </c>
      <c r="U313" s="30"/>
      <c r="V313" s="49" t="str">
        <f t="shared" si="51"/>
        <v/>
      </c>
      <c r="W313" t="str">
        <f t="shared" si="57"/>
        <v/>
      </c>
      <c r="X313" s="30" t="str">
        <f t="shared" si="58"/>
        <v/>
      </c>
      <c r="Y313" s="11" t="str">
        <f t="shared" si="59"/>
        <v/>
      </c>
      <c r="AA313" s="30" t="str">
        <f t="shared" si="52"/>
        <v/>
      </c>
      <c r="AB313">
        <v>303</v>
      </c>
    </row>
    <row r="314" spans="1:28" x14ac:dyDescent="0.25">
      <c r="A314" t="str">
        <f t="shared" si="49"/>
        <v/>
      </c>
      <c r="K314" s="3"/>
      <c r="N314" s="6" t="str">
        <f t="shared" si="48"/>
        <v>ND</v>
      </c>
      <c r="P314" t="str">
        <f t="shared" si="53"/>
        <v/>
      </c>
      <c r="Q314" t="str">
        <f t="shared" si="54"/>
        <v/>
      </c>
      <c r="R314" t="str">
        <f t="shared" si="55"/>
        <v/>
      </c>
      <c r="S314" t="str">
        <f t="shared" si="56"/>
        <v/>
      </c>
      <c r="T314" s="30" t="str">
        <f t="shared" si="50"/>
        <v/>
      </c>
      <c r="U314" s="30"/>
      <c r="V314" s="49" t="str">
        <f t="shared" si="51"/>
        <v/>
      </c>
      <c r="W314" t="str">
        <f t="shared" si="57"/>
        <v/>
      </c>
      <c r="X314" s="30" t="str">
        <f t="shared" si="58"/>
        <v/>
      </c>
      <c r="Y314" s="11" t="str">
        <f t="shared" si="59"/>
        <v/>
      </c>
      <c r="AA314" s="30" t="str">
        <f t="shared" si="52"/>
        <v/>
      </c>
      <c r="AB314">
        <v>304</v>
      </c>
    </row>
    <row r="315" spans="1:28" x14ac:dyDescent="0.25">
      <c r="A315" t="str">
        <f t="shared" si="49"/>
        <v/>
      </c>
      <c r="K315" s="3"/>
      <c r="N315" s="6" t="str">
        <f t="shared" si="48"/>
        <v>ND</v>
      </c>
      <c r="P315" t="str">
        <f t="shared" si="53"/>
        <v/>
      </c>
      <c r="Q315" t="str">
        <f t="shared" si="54"/>
        <v/>
      </c>
      <c r="R315" t="str">
        <f t="shared" si="55"/>
        <v/>
      </c>
      <c r="S315" t="str">
        <f t="shared" si="56"/>
        <v/>
      </c>
      <c r="T315" s="30" t="str">
        <f t="shared" si="50"/>
        <v/>
      </c>
      <c r="U315" s="30"/>
      <c r="V315" s="49" t="str">
        <f t="shared" si="51"/>
        <v/>
      </c>
      <c r="W315" t="str">
        <f t="shared" si="57"/>
        <v/>
      </c>
      <c r="X315" s="30" t="str">
        <f t="shared" si="58"/>
        <v/>
      </c>
      <c r="Y315" s="11" t="str">
        <f t="shared" si="59"/>
        <v/>
      </c>
      <c r="AA315" s="30" t="str">
        <f t="shared" si="52"/>
        <v/>
      </c>
      <c r="AB315">
        <v>305</v>
      </c>
    </row>
    <row r="316" spans="1:28" x14ac:dyDescent="0.25">
      <c r="A316" t="str">
        <f t="shared" si="49"/>
        <v/>
      </c>
      <c r="K316" s="3"/>
      <c r="N316" s="6" t="str">
        <f t="shared" si="48"/>
        <v>ND</v>
      </c>
      <c r="P316" t="str">
        <f t="shared" si="53"/>
        <v/>
      </c>
      <c r="Q316" t="str">
        <f t="shared" si="54"/>
        <v/>
      </c>
      <c r="R316" t="str">
        <f t="shared" si="55"/>
        <v/>
      </c>
      <c r="S316" t="str">
        <f t="shared" si="56"/>
        <v/>
      </c>
      <c r="T316" s="30" t="str">
        <f t="shared" si="50"/>
        <v/>
      </c>
      <c r="U316" s="30"/>
      <c r="V316" s="49" t="str">
        <f t="shared" si="51"/>
        <v/>
      </c>
      <c r="W316" t="str">
        <f t="shared" si="57"/>
        <v/>
      </c>
      <c r="X316" s="30" t="str">
        <f t="shared" si="58"/>
        <v/>
      </c>
      <c r="Y316" s="11" t="str">
        <f t="shared" si="59"/>
        <v/>
      </c>
      <c r="AA316" s="30" t="str">
        <f t="shared" si="52"/>
        <v/>
      </c>
      <c r="AB316">
        <v>306</v>
      </c>
    </row>
    <row r="317" spans="1:28" x14ac:dyDescent="0.25">
      <c r="A317" t="str">
        <f t="shared" si="49"/>
        <v/>
      </c>
      <c r="K317" s="3"/>
      <c r="N317" s="6" t="str">
        <f t="shared" si="48"/>
        <v>ND</v>
      </c>
      <c r="P317" t="str">
        <f t="shared" si="53"/>
        <v/>
      </c>
      <c r="Q317" t="str">
        <f t="shared" si="54"/>
        <v/>
      </c>
      <c r="R317" t="str">
        <f t="shared" si="55"/>
        <v/>
      </c>
      <c r="S317" t="str">
        <f t="shared" si="56"/>
        <v/>
      </c>
      <c r="T317" s="30" t="str">
        <f t="shared" si="50"/>
        <v/>
      </c>
      <c r="U317" s="30"/>
      <c r="V317" s="49" t="str">
        <f t="shared" si="51"/>
        <v/>
      </c>
      <c r="W317" t="str">
        <f t="shared" si="57"/>
        <v/>
      </c>
      <c r="X317" s="30" t="str">
        <f t="shared" si="58"/>
        <v/>
      </c>
      <c r="Y317" s="11" t="str">
        <f t="shared" si="59"/>
        <v/>
      </c>
      <c r="AA317" s="30" t="str">
        <f t="shared" si="52"/>
        <v/>
      </c>
      <c r="AB317">
        <v>307</v>
      </c>
    </row>
    <row r="318" spans="1:28" x14ac:dyDescent="0.25">
      <c r="A318" t="str">
        <f t="shared" si="49"/>
        <v/>
      </c>
      <c r="K318" s="3"/>
      <c r="N318" s="6" t="str">
        <f t="shared" si="48"/>
        <v>ND</v>
      </c>
      <c r="P318" t="str">
        <f t="shared" si="53"/>
        <v/>
      </c>
      <c r="Q318" t="str">
        <f t="shared" si="54"/>
        <v/>
      </c>
      <c r="R318" t="str">
        <f t="shared" si="55"/>
        <v/>
      </c>
      <c r="S318" t="str">
        <f t="shared" si="56"/>
        <v/>
      </c>
      <c r="T318" s="30" t="str">
        <f t="shared" si="50"/>
        <v/>
      </c>
      <c r="U318" s="30"/>
      <c r="V318" s="49" t="str">
        <f t="shared" si="51"/>
        <v/>
      </c>
      <c r="W318" t="str">
        <f t="shared" si="57"/>
        <v/>
      </c>
      <c r="X318" s="30" t="str">
        <f t="shared" si="58"/>
        <v/>
      </c>
      <c r="Y318" s="11" t="str">
        <f t="shared" si="59"/>
        <v/>
      </c>
      <c r="AA318" s="30" t="str">
        <f t="shared" si="52"/>
        <v/>
      </c>
      <c r="AB318">
        <v>308</v>
      </c>
    </row>
    <row r="319" spans="1:28" x14ac:dyDescent="0.25">
      <c r="A319" t="str">
        <f t="shared" si="49"/>
        <v/>
      </c>
      <c r="K319" s="3"/>
      <c r="N319" s="6" t="str">
        <f t="shared" si="48"/>
        <v>ND</v>
      </c>
      <c r="P319" t="str">
        <f t="shared" si="53"/>
        <v/>
      </c>
      <c r="Q319" t="str">
        <f t="shared" si="54"/>
        <v/>
      </c>
      <c r="R319" t="str">
        <f t="shared" si="55"/>
        <v/>
      </c>
      <c r="S319" t="str">
        <f t="shared" si="56"/>
        <v/>
      </c>
      <c r="T319" s="30" t="str">
        <f t="shared" si="50"/>
        <v/>
      </c>
      <c r="U319" s="30"/>
      <c r="V319" s="49" t="str">
        <f t="shared" si="51"/>
        <v/>
      </c>
      <c r="W319" t="str">
        <f t="shared" si="57"/>
        <v/>
      </c>
      <c r="X319" s="30" t="str">
        <f t="shared" si="58"/>
        <v/>
      </c>
      <c r="Y319" s="11" t="str">
        <f t="shared" si="59"/>
        <v/>
      </c>
      <c r="AA319" s="30" t="str">
        <f t="shared" si="52"/>
        <v/>
      </c>
      <c r="AB319">
        <v>309</v>
      </c>
    </row>
    <row r="320" spans="1:28" x14ac:dyDescent="0.25">
      <c r="A320" t="str">
        <f t="shared" si="49"/>
        <v/>
      </c>
      <c r="K320" s="3"/>
      <c r="N320" s="6" t="str">
        <f t="shared" si="48"/>
        <v>ND</v>
      </c>
      <c r="P320" t="str">
        <f t="shared" si="53"/>
        <v/>
      </c>
      <c r="Q320" t="str">
        <f t="shared" si="54"/>
        <v/>
      </c>
      <c r="R320" t="str">
        <f t="shared" si="55"/>
        <v/>
      </c>
      <c r="S320" t="str">
        <f t="shared" si="56"/>
        <v/>
      </c>
      <c r="T320" s="30" t="str">
        <f t="shared" si="50"/>
        <v/>
      </c>
      <c r="U320" s="30"/>
      <c r="V320" s="49" t="str">
        <f t="shared" si="51"/>
        <v/>
      </c>
      <c r="W320" t="str">
        <f t="shared" si="57"/>
        <v/>
      </c>
      <c r="X320" s="30" t="str">
        <f t="shared" si="58"/>
        <v/>
      </c>
      <c r="Y320" s="11" t="str">
        <f t="shared" si="59"/>
        <v/>
      </c>
      <c r="AA320" s="30" t="str">
        <f t="shared" si="52"/>
        <v/>
      </c>
      <c r="AB320">
        <v>310</v>
      </c>
    </row>
    <row r="321" spans="1:28" x14ac:dyDescent="0.25">
      <c r="A321" t="str">
        <f t="shared" si="49"/>
        <v/>
      </c>
      <c r="K321" s="3"/>
      <c r="N321" s="6" t="str">
        <f t="shared" si="48"/>
        <v>ND</v>
      </c>
      <c r="P321" t="str">
        <f t="shared" si="53"/>
        <v/>
      </c>
      <c r="Q321" t="str">
        <f t="shared" si="54"/>
        <v/>
      </c>
      <c r="R321" t="str">
        <f t="shared" si="55"/>
        <v/>
      </c>
      <c r="S321" t="str">
        <f t="shared" si="56"/>
        <v/>
      </c>
      <c r="T321" s="30" t="str">
        <f t="shared" si="50"/>
        <v/>
      </c>
      <c r="U321" s="30"/>
      <c r="V321" s="49" t="str">
        <f t="shared" si="51"/>
        <v/>
      </c>
      <c r="W321" t="str">
        <f t="shared" si="57"/>
        <v/>
      </c>
      <c r="X321" s="30" t="str">
        <f t="shared" si="58"/>
        <v/>
      </c>
      <c r="Y321" s="11" t="str">
        <f t="shared" si="59"/>
        <v/>
      </c>
      <c r="AA321" s="30" t="str">
        <f t="shared" si="52"/>
        <v/>
      </c>
      <c r="AB321">
        <v>311</v>
      </c>
    </row>
    <row r="322" spans="1:28" x14ac:dyDescent="0.25">
      <c r="A322" t="str">
        <f t="shared" si="49"/>
        <v/>
      </c>
      <c r="K322" s="3"/>
      <c r="N322" s="6" t="str">
        <f t="shared" ref="N322:N385" si="60">IF(L322="","ND",IF(L322&lt;=$S$7,"Estrato A","Estrato B"))</f>
        <v>ND</v>
      </c>
      <c r="P322" t="str">
        <f t="shared" si="53"/>
        <v/>
      </c>
      <c r="Q322" t="str">
        <f t="shared" si="54"/>
        <v/>
      </c>
      <c r="R322" t="str">
        <f t="shared" si="55"/>
        <v/>
      </c>
      <c r="S322" t="str">
        <f t="shared" si="56"/>
        <v/>
      </c>
      <c r="T322" s="30" t="str">
        <f t="shared" si="50"/>
        <v/>
      </c>
      <c r="U322" s="30"/>
      <c r="V322" s="49" t="str">
        <f t="shared" si="51"/>
        <v/>
      </c>
      <c r="W322" t="str">
        <f t="shared" si="57"/>
        <v/>
      </c>
      <c r="X322" s="30" t="str">
        <f t="shared" si="58"/>
        <v/>
      </c>
      <c r="Y322" s="11" t="str">
        <f t="shared" si="59"/>
        <v/>
      </c>
      <c r="AA322" s="30" t="str">
        <f t="shared" si="52"/>
        <v/>
      </c>
      <c r="AB322">
        <v>312</v>
      </c>
    </row>
    <row r="323" spans="1:28" x14ac:dyDescent="0.25">
      <c r="A323" t="str">
        <f t="shared" si="49"/>
        <v/>
      </c>
      <c r="K323" s="3"/>
      <c r="N323" s="6" t="str">
        <f t="shared" si="60"/>
        <v>ND</v>
      </c>
      <c r="P323" t="str">
        <f t="shared" si="53"/>
        <v/>
      </c>
      <c r="Q323" t="str">
        <f t="shared" si="54"/>
        <v/>
      </c>
      <c r="R323" t="str">
        <f t="shared" si="55"/>
        <v/>
      </c>
      <c r="S323" t="str">
        <f t="shared" si="56"/>
        <v/>
      </c>
      <c r="T323" s="30" t="str">
        <f t="shared" si="50"/>
        <v/>
      </c>
      <c r="U323" s="30"/>
      <c r="V323" s="49" t="str">
        <f t="shared" si="51"/>
        <v/>
      </c>
      <c r="W323" t="str">
        <f t="shared" si="57"/>
        <v/>
      </c>
      <c r="X323" s="30" t="str">
        <f t="shared" si="58"/>
        <v/>
      </c>
      <c r="Y323" s="11" t="str">
        <f t="shared" si="59"/>
        <v/>
      </c>
      <c r="AA323" s="30" t="str">
        <f t="shared" si="52"/>
        <v/>
      </c>
      <c r="AB323">
        <v>313</v>
      </c>
    </row>
    <row r="324" spans="1:28" x14ac:dyDescent="0.25">
      <c r="A324" t="str">
        <f t="shared" ref="A324:A387" si="61">IF(LEN(B324)&gt;0,A323+1,"")</f>
        <v/>
      </c>
      <c r="K324" s="3"/>
      <c r="N324" s="6" t="str">
        <f t="shared" si="60"/>
        <v>ND</v>
      </c>
      <c r="P324" t="str">
        <f t="shared" si="53"/>
        <v/>
      </c>
      <c r="Q324" t="str">
        <f t="shared" si="54"/>
        <v/>
      </c>
      <c r="R324" t="str">
        <f t="shared" si="55"/>
        <v/>
      </c>
      <c r="S324" t="str">
        <f t="shared" si="56"/>
        <v/>
      </c>
      <c r="T324" s="30" t="str">
        <f t="shared" si="50"/>
        <v/>
      </c>
      <c r="U324" s="30"/>
      <c r="V324" s="49" t="str">
        <f t="shared" si="51"/>
        <v/>
      </c>
      <c r="W324" t="str">
        <f t="shared" si="57"/>
        <v/>
      </c>
      <c r="X324" s="30" t="str">
        <f t="shared" si="58"/>
        <v/>
      </c>
      <c r="Y324" s="11" t="str">
        <f t="shared" si="59"/>
        <v/>
      </c>
      <c r="AA324" s="30" t="str">
        <f t="shared" si="52"/>
        <v/>
      </c>
      <c r="AB324">
        <v>314</v>
      </c>
    </row>
    <row r="325" spans="1:28" x14ac:dyDescent="0.25">
      <c r="A325" t="str">
        <f t="shared" si="61"/>
        <v/>
      </c>
      <c r="K325" s="3"/>
      <c r="N325" s="6" t="str">
        <f t="shared" si="60"/>
        <v>ND</v>
      </c>
      <c r="P325" t="str">
        <f t="shared" si="53"/>
        <v/>
      </c>
      <c r="Q325" t="str">
        <f t="shared" si="54"/>
        <v/>
      </c>
      <c r="R325" t="str">
        <f t="shared" si="55"/>
        <v/>
      </c>
      <c r="S325" t="str">
        <f t="shared" si="56"/>
        <v/>
      </c>
      <c r="T325" s="30" t="str">
        <f t="shared" si="50"/>
        <v/>
      </c>
      <c r="U325" s="30"/>
      <c r="V325" s="49" t="str">
        <f t="shared" si="51"/>
        <v/>
      </c>
      <c r="W325" t="str">
        <f t="shared" si="57"/>
        <v/>
      </c>
      <c r="X325" s="30" t="str">
        <f t="shared" si="58"/>
        <v/>
      </c>
      <c r="Y325" s="11" t="str">
        <f t="shared" si="59"/>
        <v/>
      </c>
      <c r="AA325" s="30" t="str">
        <f t="shared" si="52"/>
        <v/>
      </c>
      <c r="AB325">
        <v>315</v>
      </c>
    </row>
    <row r="326" spans="1:28" x14ac:dyDescent="0.25">
      <c r="A326" t="str">
        <f t="shared" si="61"/>
        <v/>
      </c>
      <c r="K326" s="3"/>
      <c r="N326" s="6" t="str">
        <f t="shared" si="60"/>
        <v>ND</v>
      </c>
      <c r="P326" t="str">
        <f t="shared" si="53"/>
        <v/>
      </c>
      <c r="Q326" t="str">
        <f t="shared" si="54"/>
        <v/>
      </c>
      <c r="R326" t="str">
        <f t="shared" si="55"/>
        <v/>
      </c>
      <c r="S326" t="str">
        <f t="shared" si="56"/>
        <v/>
      </c>
      <c r="T326" s="30" t="str">
        <f t="shared" si="50"/>
        <v/>
      </c>
      <c r="U326" s="30"/>
      <c r="V326" s="49" t="str">
        <f t="shared" si="51"/>
        <v/>
      </c>
      <c r="W326" t="str">
        <f t="shared" si="57"/>
        <v/>
      </c>
      <c r="X326" s="30" t="str">
        <f t="shared" si="58"/>
        <v/>
      </c>
      <c r="Y326" s="11" t="str">
        <f t="shared" si="59"/>
        <v/>
      </c>
      <c r="AA326" s="30" t="str">
        <f t="shared" si="52"/>
        <v/>
      </c>
      <c r="AB326">
        <v>316</v>
      </c>
    </row>
    <row r="327" spans="1:28" x14ac:dyDescent="0.25">
      <c r="A327" t="str">
        <f t="shared" si="61"/>
        <v/>
      </c>
      <c r="K327" s="3"/>
      <c r="N327" s="6" t="str">
        <f t="shared" si="60"/>
        <v>ND</v>
      </c>
      <c r="P327" t="str">
        <f t="shared" si="53"/>
        <v/>
      </c>
      <c r="Q327" t="str">
        <f t="shared" si="54"/>
        <v/>
      </c>
      <c r="R327" t="str">
        <f t="shared" si="55"/>
        <v/>
      </c>
      <c r="S327" t="str">
        <f t="shared" si="56"/>
        <v/>
      </c>
      <c r="T327" s="30" t="str">
        <f t="shared" si="50"/>
        <v/>
      </c>
      <c r="U327" s="30"/>
      <c r="V327" s="49" t="str">
        <f t="shared" si="51"/>
        <v/>
      </c>
      <c r="W327" t="str">
        <f t="shared" si="57"/>
        <v/>
      </c>
      <c r="X327" s="30" t="str">
        <f t="shared" si="58"/>
        <v/>
      </c>
      <c r="Y327" s="11" t="str">
        <f t="shared" si="59"/>
        <v/>
      </c>
      <c r="AA327" s="30" t="str">
        <f t="shared" si="52"/>
        <v/>
      </c>
      <c r="AB327">
        <v>317</v>
      </c>
    </row>
    <row r="328" spans="1:28" x14ac:dyDescent="0.25">
      <c r="A328" t="str">
        <f t="shared" si="61"/>
        <v/>
      </c>
      <c r="K328" s="3"/>
      <c r="N328" s="6" t="str">
        <f t="shared" si="60"/>
        <v>ND</v>
      </c>
      <c r="P328" t="str">
        <f t="shared" si="53"/>
        <v/>
      </c>
      <c r="Q328" t="str">
        <f t="shared" si="54"/>
        <v/>
      </c>
      <c r="R328" t="str">
        <f t="shared" si="55"/>
        <v/>
      </c>
      <c r="S328" t="str">
        <f t="shared" si="56"/>
        <v/>
      </c>
      <c r="T328" s="30" t="str">
        <f t="shared" si="50"/>
        <v/>
      </c>
      <c r="U328" s="30"/>
      <c r="V328" s="49" t="str">
        <f t="shared" si="51"/>
        <v/>
      </c>
      <c r="W328" t="str">
        <f t="shared" si="57"/>
        <v/>
      </c>
      <c r="X328" s="30" t="str">
        <f t="shared" si="58"/>
        <v/>
      </c>
      <c r="Y328" s="11" t="str">
        <f t="shared" si="59"/>
        <v/>
      </c>
      <c r="AA328" s="30" t="str">
        <f t="shared" si="52"/>
        <v/>
      </c>
      <c r="AB328">
        <v>318</v>
      </c>
    </row>
    <row r="329" spans="1:28" x14ac:dyDescent="0.25">
      <c r="A329" t="str">
        <f t="shared" si="61"/>
        <v/>
      </c>
      <c r="K329" s="3"/>
      <c r="N329" s="6" t="str">
        <f t="shared" si="60"/>
        <v>ND</v>
      </c>
      <c r="P329" t="str">
        <f t="shared" si="53"/>
        <v/>
      </c>
      <c r="Q329" t="str">
        <f t="shared" si="54"/>
        <v/>
      </c>
      <c r="R329" t="str">
        <f t="shared" si="55"/>
        <v/>
      </c>
      <c r="S329" t="str">
        <f t="shared" si="56"/>
        <v/>
      </c>
      <c r="T329" s="30" t="str">
        <f t="shared" si="50"/>
        <v/>
      </c>
      <c r="U329" s="30"/>
      <c r="V329" s="49" t="str">
        <f t="shared" si="51"/>
        <v/>
      </c>
      <c r="W329" t="str">
        <f t="shared" si="57"/>
        <v/>
      </c>
      <c r="X329" s="30" t="str">
        <f t="shared" si="58"/>
        <v/>
      </c>
      <c r="Y329" s="11" t="str">
        <f t="shared" si="59"/>
        <v/>
      </c>
      <c r="AA329" s="30" t="str">
        <f t="shared" si="52"/>
        <v/>
      </c>
      <c r="AB329">
        <v>319</v>
      </c>
    </row>
    <row r="330" spans="1:28" x14ac:dyDescent="0.25">
      <c r="A330" t="str">
        <f t="shared" si="61"/>
        <v/>
      </c>
      <c r="K330" s="3"/>
      <c r="N330" s="6" t="str">
        <f t="shared" si="60"/>
        <v>ND</v>
      </c>
      <c r="P330" t="str">
        <f t="shared" si="53"/>
        <v/>
      </c>
      <c r="Q330" t="str">
        <f t="shared" si="54"/>
        <v/>
      </c>
      <c r="R330" t="str">
        <f t="shared" si="55"/>
        <v/>
      </c>
      <c r="S330" t="str">
        <f t="shared" si="56"/>
        <v/>
      </c>
      <c r="T330" s="30" t="str">
        <f t="shared" si="50"/>
        <v/>
      </c>
      <c r="U330" s="30"/>
      <c r="V330" s="49" t="str">
        <f t="shared" si="51"/>
        <v/>
      </c>
      <c r="W330" t="str">
        <f t="shared" si="57"/>
        <v/>
      </c>
      <c r="X330" s="30" t="str">
        <f t="shared" si="58"/>
        <v/>
      </c>
      <c r="Y330" s="11" t="str">
        <f t="shared" si="59"/>
        <v/>
      </c>
      <c r="AA330" s="30" t="str">
        <f t="shared" si="52"/>
        <v/>
      </c>
      <c r="AB330">
        <v>320</v>
      </c>
    </row>
    <row r="331" spans="1:28" x14ac:dyDescent="0.25">
      <c r="A331" t="str">
        <f t="shared" si="61"/>
        <v/>
      </c>
      <c r="K331" s="3"/>
      <c r="N331" s="6" t="str">
        <f t="shared" si="60"/>
        <v>ND</v>
      </c>
      <c r="P331" t="str">
        <f t="shared" si="53"/>
        <v/>
      </c>
      <c r="Q331" t="str">
        <f t="shared" si="54"/>
        <v/>
      </c>
      <c r="R331" t="str">
        <f t="shared" si="55"/>
        <v/>
      </c>
      <c r="S331" t="str">
        <f t="shared" si="56"/>
        <v/>
      </c>
      <c r="T331" s="30" t="str">
        <f t="shared" si="50"/>
        <v/>
      </c>
      <c r="U331" s="30"/>
      <c r="V331" s="49" t="str">
        <f t="shared" si="51"/>
        <v/>
      </c>
      <c r="W331" t="str">
        <f t="shared" si="57"/>
        <v/>
      </c>
      <c r="X331" s="30" t="str">
        <f t="shared" si="58"/>
        <v/>
      </c>
      <c r="Y331" s="11" t="str">
        <f t="shared" si="59"/>
        <v/>
      </c>
      <c r="AA331" s="30" t="str">
        <f t="shared" si="52"/>
        <v/>
      </c>
      <c r="AB331">
        <v>321</v>
      </c>
    </row>
    <row r="332" spans="1:28" x14ac:dyDescent="0.25">
      <c r="A332" t="str">
        <f t="shared" si="61"/>
        <v/>
      </c>
      <c r="K332" s="3"/>
      <c r="N332" s="6" t="str">
        <f t="shared" si="60"/>
        <v>ND</v>
      </c>
      <c r="P332" t="str">
        <f t="shared" si="53"/>
        <v/>
      </c>
      <c r="Q332" t="str">
        <f t="shared" si="54"/>
        <v/>
      </c>
      <c r="R332" t="str">
        <f t="shared" si="55"/>
        <v/>
      </c>
      <c r="S332" t="str">
        <f t="shared" si="56"/>
        <v/>
      </c>
      <c r="T332" s="30" t="str">
        <f t="shared" si="50"/>
        <v/>
      </c>
      <c r="U332" s="30"/>
      <c r="V332" s="49" t="str">
        <f t="shared" si="51"/>
        <v/>
      </c>
      <c r="W332" t="str">
        <f t="shared" si="57"/>
        <v/>
      </c>
      <c r="X332" s="30" t="str">
        <f t="shared" si="58"/>
        <v/>
      </c>
      <c r="Y332" s="11" t="str">
        <f t="shared" si="59"/>
        <v/>
      </c>
      <c r="AA332" s="30" t="str">
        <f t="shared" si="52"/>
        <v/>
      </c>
      <c r="AB332">
        <v>322</v>
      </c>
    </row>
    <row r="333" spans="1:28" x14ac:dyDescent="0.25">
      <c r="A333" t="str">
        <f t="shared" si="61"/>
        <v/>
      </c>
      <c r="K333" s="3"/>
      <c r="N333" s="6" t="str">
        <f t="shared" si="60"/>
        <v>ND</v>
      </c>
      <c r="P333" t="str">
        <f t="shared" si="53"/>
        <v/>
      </c>
      <c r="Q333" t="str">
        <f t="shared" si="54"/>
        <v/>
      </c>
      <c r="R333" t="str">
        <f t="shared" si="55"/>
        <v/>
      </c>
      <c r="S333" t="str">
        <f t="shared" si="56"/>
        <v/>
      </c>
      <c r="T333" s="30" t="str">
        <f t="shared" si="50"/>
        <v/>
      </c>
      <c r="U333" s="30"/>
      <c r="V333" s="49" t="str">
        <f t="shared" si="51"/>
        <v/>
      </c>
      <c r="W333" t="str">
        <f t="shared" si="57"/>
        <v/>
      </c>
      <c r="X333" s="30" t="str">
        <f t="shared" si="58"/>
        <v/>
      </c>
      <c r="Y333" s="11" t="str">
        <f t="shared" si="59"/>
        <v/>
      </c>
      <c r="AA333" s="30" t="str">
        <f t="shared" si="52"/>
        <v/>
      </c>
      <c r="AB333">
        <v>323</v>
      </c>
    </row>
    <row r="334" spans="1:28" x14ac:dyDescent="0.25">
      <c r="A334" t="str">
        <f t="shared" si="61"/>
        <v/>
      </c>
      <c r="K334" s="3"/>
      <c r="N334" s="6" t="str">
        <f t="shared" si="60"/>
        <v>ND</v>
      </c>
      <c r="P334" t="str">
        <f t="shared" si="53"/>
        <v/>
      </c>
      <c r="Q334" t="str">
        <f t="shared" si="54"/>
        <v/>
      </c>
      <c r="R334" t="str">
        <f t="shared" si="55"/>
        <v/>
      </c>
      <c r="S334" t="str">
        <f t="shared" si="56"/>
        <v/>
      </c>
      <c r="T334" s="30" t="str">
        <f t="shared" si="50"/>
        <v/>
      </c>
      <c r="U334" s="30"/>
      <c r="V334" s="49" t="str">
        <f t="shared" si="51"/>
        <v/>
      </c>
      <c r="W334" t="str">
        <f t="shared" si="57"/>
        <v/>
      </c>
      <c r="X334" s="30" t="str">
        <f t="shared" si="58"/>
        <v/>
      </c>
      <c r="Y334" s="11" t="str">
        <f t="shared" si="59"/>
        <v/>
      </c>
      <c r="AA334" s="30" t="str">
        <f t="shared" si="52"/>
        <v/>
      </c>
      <c r="AB334">
        <v>324</v>
      </c>
    </row>
    <row r="335" spans="1:28" x14ac:dyDescent="0.25">
      <c r="A335" t="str">
        <f t="shared" si="61"/>
        <v/>
      </c>
      <c r="K335" s="3"/>
      <c r="N335" s="6" t="str">
        <f t="shared" si="60"/>
        <v>ND</v>
      </c>
      <c r="P335" t="str">
        <f t="shared" si="53"/>
        <v/>
      </c>
      <c r="Q335" t="str">
        <f t="shared" si="54"/>
        <v/>
      </c>
      <c r="R335" t="str">
        <f t="shared" si="55"/>
        <v/>
      </c>
      <c r="S335" t="str">
        <f t="shared" si="56"/>
        <v/>
      </c>
      <c r="T335" s="30" t="str">
        <f t="shared" ref="T335:T398" si="62">IF(Q335="","",IFERROR(VLOOKUP(Q335,$A$2:$N$1000,12,FALSE),""))</f>
        <v/>
      </c>
      <c r="U335" s="30"/>
      <c r="V335" s="49" t="str">
        <f t="shared" ref="V335:V398" si="63">IF($S$11&gt;0,IF($S$11&gt;=AB331,AB331,""),"")</f>
        <v/>
      </c>
      <c r="W335" t="str">
        <f t="shared" si="57"/>
        <v/>
      </c>
      <c r="X335" s="30" t="str">
        <f t="shared" si="58"/>
        <v/>
      </c>
      <c r="Y335" s="11" t="str">
        <f t="shared" si="59"/>
        <v/>
      </c>
      <c r="AA335" s="30" t="str">
        <f t="shared" ref="AA335:AA398" si="64">IFERROR(SUM($S$9,$S$11)-($S$11-V335),"")</f>
        <v/>
      </c>
      <c r="AB335">
        <v>325</v>
      </c>
    </row>
    <row r="336" spans="1:28" x14ac:dyDescent="0.25">
      <c r="A336" t="str">
        <f t="shared" si="61"/>
        <v/>
      </c>
      <c r="K336" s="3"/>
      <c r="N336" s="6" t="str">
        <f t="shared" si="60"/>
        <v>ND</v>
      </c>
      <c r="P336" t="str">
        <f t="shared" ref="P336:P399" si="65">IF(LEN(Q336)&gt;0,AB332,"")</f>
        <v/>
      </c>
      <c r="Q336" t="str">
        <f t="shared" ref="Q336:Q399" si="66">IF(AB332&lt;=$S$10,IF(AC332&gt;0,AC332,""),"")</f>
        <v/>
      </c>
      <c r="R336" t="str">
        <f t="shared" ref="R336:R399" si="67">IF(Q336="","",IFERROR(VLOOKUP(Q336,$A$2:$H$1000,7,FALSE),""))</f>
        <v/>
      </c>
      <c r="S336" t="str">
        <f t="shared" ref="S336:S399" si="68">IF(Q336="","",IFERROR(VLOOKUP(Q336,$A$2:$N$1000,8,FALSE),""))</f>
        <v/>
      </c>
      <c r="T336" s="30" t="str">
        <f t="shared" si="62"/>
        <v/>
      </c>
      <c r="U336" s="30"/>
      <c r="V336" s="49" t="str">
        <f t="shared" si="63"/>
        <v/>
      </c>
      <c r="W336" t="str">
        <f t="shared" ref="W336:W399" si="69">IF(AA336="","",IFERROR(VLOOKUP(AA336,$A$2:$H$1000,7,FALSE),""))</f>
        <v/>
      </c>
      <c r="X336" s="30" t="str">
        <f t="shared" ref="X336:X399" si="70">IF(AA336="","",IFERROR(VLOOKUP(AA336,$A$2:$H$1000,8,FALSE),""))</f>
        <v/>
      </c>
      <c r="Y336" s="11" t="str">
        <f t="shared" ref="Y336:Y399" si="71">IF(AA336="","",IFERROR(VLOOKUP(AA336,$A$2:$L$1000,12,FALSE),""))</f>
        <v/>
      </c>
      <c r="AA336" s="30" t="str">
        <f t="shared" si="64"/>
        <v/>
      </c>
      <c r="AB336">
        <v>326</v>
      </c>
    </row>
    <row r="337" spans="1:28" x14ac:dyDescent="0.25">
      <c r="A337" t="str">
        <f t="shared" si="61"/>
        <v/>
      </c>
      <c r="K337" s="3"/>
      <c r="N337" s="6" t="str">
        <f t="shared" si="60"/>
        <v>ND</v>
      </c>
      <c r="P337" t="str">
        <f t="shared" si="65"/>
        <v/>
      </c>
      <c r="Q337" t="str">
        <f t="shared" si="66"/>
        <v/>
      </c>
      <c r="R337" t="str">
        <f t="shared" si="67"/>
        <v/>
      </c>
      <c r="S337" t="str">
        <f t="shared" si="68"/>
        <v/>
      </c>
      <c r="T337" s="30" t="str">
        <f t="shared" si="62"/>
        <v/>
      </c>
      <c r="U337" s="30"/>
      <c r="V337" s="49" t="str">
        <f t="shared" si="63"/>
        <v/>
      </c>
      <c r="W337" t="str">
        <f t="shared" si="69"/>
        <v/>
      </c>
      <c r="X337" s="30" t="str">
        <f t="shared" si="70"/>
        <v/>
      </c>
      <c r="Y337" s="11" t="str">
        <f t="shared" si="71"/>
        <v/>
      </c>
      <c r="AA337" s="30" t="str">
        <f t="shared" si="64"/>
        <v/>
      </c>
      <c r="AB337">
        <v>327</v>
      </c>
    </row>
    <row r="338" spans="1:28" x14ac:dyDescent="0.25">
      <c r="A338" t="str">
        <f t="shared" si="61"/>
        <v/>
      </c>
      <c r="K338" s="3"/>
      <c r="N338" s="6" t="str">
        <f t="shared" si="60"/>
        <v>ND</v>
      </c>
      <c r="P338" t="str">
        <f t="shared" si="65"/>
        <v/>
      </c>
      <c r="Q338" t="str">
        <f t="shared" si="66"/>
        <v/>
      </c>
      <c r="R338" t="str">
        <f t="shared" si="67"/>
        <v/>
      </c>
      <c r="S338" t="str">
        <f t="shared" si="68"/>
        <v/>
      </c>
      <c r="T338" s="30" t="str">
        <f t="shared" si="62"/>
        <v/>
      </c>
      <c r="U338" s="30"/>
      <c r="V338" s="49" t="str">
        <f t="shared" si="63"/>
        <v/>
      </c>
      <c r="W338" t="str">
        <f t="shared" si="69"/>
        <v/>
      </c>
      <c r="X338" s="30" t="str">
        <f t="shared" si="70"/>
        <v/>
      </c>
      <c r="Y338" s="11" t="str">
        <f t="shared" si="71"/>
        <v/>
      </c>
      <c r="AA338" s="30" t="str">
        <f t="shared" si="64"/>
        <v/>
      </c>
      <c r="AB338">
        <v>328</v>
      </c>
    </row>
    <row r="339" spans="1:28" x14ac:dyDescent="0.25">
      <c r="A339" t="str">
        <f t="shared" si="61"/>
        <v/>
      </c>
      <c r="K339" s="3"/>
      <c r="N339" s="6" t="str">
        <f t="shared" si="60"/>
        <v>ND</v>
      </c>
      <c r="P339" t="str">
        <f t="shared" si="65"/>
        <v/>
      </c>
      <c r="Q339" t="str">
        <f t="shared" si="66"/>
        <v/>
      </c>
      <c r="R339" t="str">
        <f t="shared" si="67"/>
        <v/>
      </c>
      <c r="S339" t="str">
        <f t="shared" si="68"/>
        <v/>
      </c>
      <c r="T339" s="30" t="str">
        <f t="shared" si="62"/>
        <v/>
      </c>
      <c r="U339" s="30"/>
      <c r="V339" s="49" t="str">
        <f t="shared" si="63"/>
        <v/>
      </c>
      <c r="W339" t="str">
        <f t="shared" si="69"/>
        <v/>
      </c>
      <c r="X339" s="30" t="str">
        <f t="shared" si="70"/>
        <v/>
      </c>
      <c r="Y339" s="11" t="str">
        <f t="shared" si="71"/>
        <v/>
      </c>
      <c r="AA339" s="30" t="str">
        <f t="shared" si="64"/>
        <v/>
      </c>
      <c r="AB339">
        <v>329</v>
      </c>
    </row>
    <row r="340" spans="1:28" x14ac:dyDescent="0.25">
      <c r="A340" t="str">
        <f t="shared" si="61"/>
        <v/>
      </c>
      <c r="K340" s="3"/>
      <c r="N340" s="6" t="str">
        <f t="shared" si="60"/>
        <v>ND</v>
      </c>
      <c r="P340" t="str">
        <f t="shared" si="65"/>
        <v/>
      </c>
      <c r="Q340" t="str">
        <f t="shared" si="66"/>
        <v/>
      </c>
      <c r="R340" t="str">
        <f t="shared" si="67"/>
        <v/>
      </c>
      <c r="S340" t="str">
        <f t="shared" si="68"/>
        <v/>
      </c>
      <c r="T340" s="30" t="str">
        <f t="shared" si="62"/>
        <v/>
      </c>
      <c r="U340" s="30"/>
      <c r="V340" s="49" t="str">
        <f t="shared" si="63"/>
        <v/>
      </c>
      <c r="W340" t="str">
        <f t="shared" si="69"/>
        <v/>
      </c>
      <c r="X340" s="30" t="str">
        <f t="shared" si="70"/>
        <v/>
      </c>
      <c r="Y340" s="11" t="str">
        <f t="shared" si="71"/>
        <v/>
      </c>
      <c r="AA340" s="30" t="str">
        <f t="shared" si="64"/>
        <v/>
      </c>
      <c r="AB340">
        <v>330</v>
      </c>
    </row>
    <row r="341" spans="1:28" x14ac:dyDescent="0.25">
      <c r="A341" t="str">
        <f t="shared" si="61"/>
        <v/>
      </c>
      <c r="K341" s="3"/>
      <c r="N341" s="6" t="str">
        <f t="shared" si="60"/>
        <v>ND</v>
      </c>
      <c r="P341" t="str">
        <f t="shared" si="65"/>
        <v/>
      </c>
      <c r="Q341" t="str">
        <f t="shared" si="66"/>
        <v/>
      </c>
      <c r="R341" t="str">
        <f t="shared" si="67"/>
        <v/>
      </c>
      <c r="S341" t="str">
        <f t="shared" si="68"/>
        <v/>
      </c>
      <c r="T341" s="30" t="str">
        <f t="shared" si="62"/>
        <v/>
      </c>
      <c r="U341" s="30"/>
      <c r="V341" s="49" t="str">
        <f t="shared" si="63"/>
        <v/>
      </c>
      <c r="W341" t="str">
        <f t="shared" si="69"/>
        <v/>
      </c>
      <c r="X341" s="30" t="str">
        <f t="shared" si="70"/>
        <v/>
      </c>
      <c r="Y341" s="11" t="str">
        <f t="shared" si="71"/>
        <v/>
      </c>
      <c r="AA341" s="30" t="str">
        <f t="shared" si="64"/>
        <v/>
      </c>
      <c r="AB341">
        <v>331</v>
      </c>
    </row>
    <row r="342" spans="1:28" x14ac:dyDescent="0.25">
      <c r="A342" t="str">
        <f t="shared" si="61"/>
        <v/>
      </c>
      <c r="K342" s="3"/>
      <c r="N342" s="6" t="str">
        <f t="shared" si="60"/>
        <v>ND</v>
      </c>
      <c r="P342" t="str">
        <f t="shared" si="65"/>
        <v/>
      </c>
      <c r="Q342" t="str">
        <f t="shared" si="66"/>
        <v/>
      </c>
      <c r="R342" t="str">
        <f t="shared" si="67"/>
        <v/>
      </c>
      <c r="S342" t="str">
        <f t="shared" si="68"/>
        <v/>
      </c>
      <c r="T342" s="30" t="str">
        <f t="shared" si="62"/>
        <v/>
      </c>
      <c r="U342" s="30"/>
      <c r="V342" s="49" t="str">
        <f t="shared" si="63"/>
        <v/>
      </c>
      <c r="W342" t="str">
        <f t="shared" si="69"/>
        <v/>
      </c>
      <c r="X342" s="30" t="str">
        <f t="shared" si="70"/>
        <v/>
      </c>
      <c r="Y342" s="11" t="str">
        <f t="shared" si="71"/>
        <v/>
      </c>
      <c r="AA342" s="30" t="str">
        <f t="shared" si="64"/>
        <v/>
      </c>
      <c r="AB342">
        <v>332</v>
      </c>
    </row>
    <row r="343" spans="1:28" x14ac:dyDescent="0.25">
      <c r="A343" t="str">
        <f t="shared" si="61"/>
        <v/>
      </c>
      <c r="K343" s="3"/>
      <c r="N343" s="6" t="str">
        <f t="shared" si="60"/>
        <v>ND</v>
      </c>
      <c r="P343" t="str">
        <f t="shared" si="65"/>
        <v/>
      </c>
      <c r="Q343" t="str">
        <f t="shared" si="66"/>
        <v/>
      </c>
      <c r="R343" t="str">
        <f t="shared" si="67"/>
        <v/>
      </c>
      <c r="S343" t="str">
        <f t="shared" si="68"/>
        <v/>
      </c>
      <c r="T343" s="30" t="str">
        <f t="shared" si="62"/>
        <v/>
      </c>
      <c r="U343" s="30"/>
      <c r="V343" s="49" t="str">
        <f t="shared" si="63"/>
        <v/>
      </c>
      <c r="W343" t="str">
        <f t="shared" si="69"/>
        <v/>
      </c>
      <c r="X343" s="30" t="str">
        <f t="shared" si="70"/>
        <v/>
      </c>
      <c r="Y343" s="11" t="str">
        <f t="shared" si="71"/>
        <v/>
      </c>
      <c r="AA343" s="30" t="str">
        <f t="shared" si="64"/>
        <v/>
      </c>
      <c r="AB343">
        <v>333</v>
      </c>
    </row>
    <row r="344" spans="1:28" x14ac:dyDescent="0.25">
      <c r="A344" t="str">
        <f t="shared" si="61"/>
        <v/>
      </c>
      <c r="K344" s="3"/>
      <c r="N344" s="6" t="str">
        <f t="shared" si="60"/>
        <v>ND</v>
      </c>
      <c r="P344" t="str">
        <f t="shared" si="65"/>
        <v/>
      </c>
      <c r="Q344" t="str">
        <f t="shared" si="66"/>
        <v/>
      </c>
      <c r="R344" t="str">
        <f t="shared" si="67"/>
        <v/>
      </c>
      <c r="S344" t="str">
        <f t="shared" si="68"/>
        <v/>
      </c>
      <c r="T344" s="30" t="str">
        <f t="shared" si="62"/>
        <v/>
      </c>
      <c r="U344" s="30"/>
      <c r="V344" s="49" t="str">
        <f t="shared" si="63"/>
        <v/>
      </c>
      <c r="W344" t="str">
        <f t="shared" si="69"/>
        <v/>
      </c>
      <c r="X344" s="30" t="str">
        <f t="shared" si="70"/>
        <v/>
      </c>
      <c r="Y344" s="11" t="str">
        <f t="shared" si="71"/>
        <v/>
      </c>
      <c r="AA344" s="30" t="str">
        <f t="shared" si="64"/>
        <v/>
      </c>
      <c r="AB344">
        <v>334</v>
      </c>
    </row>
    <row r="345" spans="1:28" x14ac:dyDescent="0.25">
      <c r="A345" t="str">
        <f t="shared" si="61"/>
        <v/>
      </c>
      <c r="K345" s="3"/>
      <c r="N345" s="6" t="str">
        <f t="shared" si="60"/>
        <v>ND</v>
      </c>
      <c r="P345" t="str">
        <f t="shared" si="65"/>
        <v/>
      </c>
      <c r="Q345" t="str">
        <f t="shared" si="66"/>
        <v/>
      </c>
      <c r="R345" t="str">
        <f t="shared" si="67"/>
        <v/>
      </c>
      <c r="S345" t="str">
        <f t="shared" si="68"/>
        <v/>
      </c>
      <c r="T345" s="30" t="str">
        <f t="shared" si="62"/>
        <v/>
      </c>
      <c r="U345" s="30"/>
      <c r="V345" s="49" t="str">
        <f t="shared" si="63"/>
        <v/>
      </c>
      <c r="W345" t="str">
        <f t="shared" si="69"/>
        <v/>
      </c>
      <c r="X345" s="30" t="str">
        <f t="shared" si="70"/>
        <v/>
      </c>
      <c r="Y345" s="11" t="str">
        <f t="shared" si="71"/>
        <v/>
      </c>
      <c r="AA345" s="30" t="str">
        <f t="shared" si="64"/>
        <v/>
      </c>
      <c r="AB345">
        <v>335</v>
      </c>
    </row>
    <row r="346" spans="1:28" x14ac:dyDescent="0.25">
      <c r="A346" t="str">
        <f t="shared" si="61"/>
        <v/>
      </c>
      <c r="K346" s="3"/>
      <c r="N346" s="6" t="str">
        <f t="shared" si="60"/>
        <v>ND</v>
      </c>
      <c r="P346" t="str">
        <f t="shared" si="65"/>
        <v/>
      </c>
      <c r="Q346" t="str">
        <f t="shared" si="66"/>
        <v/>
      </c>
      <c r="R346" t="str">
        <f t="shared" si="67"/>
        <v/>
      </c>
      <c r="S346" t="str">
        <f t="shared" si="68"/>
        <v/>
      </c>
      <c r="T346" s="30" t="str">
        <f t="shared" si="62"/>
        <v/>
      </c>
      <c r="U346" s="30"/>
      <c r="V346" s="49" t="str">
        <f t="shared" si="63"/>
        <v/>
      </c>
      <c r="W346" t="str">
        <f t="shared" si="69"/>
        <v/>
      </c>
      <c r="X346" s="30" t="str">
        <f t="shared" si="70"/>
        <v/>
      </c>
      <c r="Y346" s="11" t="str">
        <f t="shared" si="71"/>
        <v/>
      </c>
      <c r="AA346" s="30" t="str">
        <f t="shared" si="64"/>
        <v/>
      </c>
      <c r="AB346">
        <v>336</v>
      </c>
    </row>
    <row r="347" spans="1:28" x14ac:dyDescent="0.25">
      <c r="A347" t="str">
        <f t="shared" si="61"/>
        <v/>
      </c>
      <c r="K347" s="3"/>
      <c r="N347" s="6" t="str">
        <f t="shared" si="60"/>
        <v>ND</v>
      </c>
      <c r="P347" t="str">
        <f t="shared" si="65"/>
        <v/>
      </c>
      <c r="Q347" t="str">
        <f t="shared" si="66"/>
        <v/>
      </c>
      <c r="R347" t="str">
        <f t="shared" si="67"/>
        <v/>
      </c>
      <c r="S347" t="str">
        <f t="shared" si="68"/>
        <v/>
      </c>
      <c r="T347" s="30" t="str">
        <f t="shared" si="62"/>
        <v/>
      </c>
      <c r="U347" s="30"/>
      <c r="V347" s="49" t="str">
        <f t="shared" si="63"/>
        <v/>
      </c>
      <c r="W347" t="str">
        <f t="shared" si="69"/>
        <v/>
      </c>
      <c r="X347" s="30" t="str">
        <f t="shared" si="70"/>
        <v/>
      </c>
      <c r="Y347" s="11" t="str">
        <f t="shared" si="71"/>
        <v/>
      </c>
      <c r="AA347" s="30" t="str">
        <f t="shared" si="64"/>
        <v/>
      </c>
      <c r="AB347">
        <v>337</v>
      </c>
    </row>
    <row r="348" spans="1:28" x14ac:dyDescent="0.25">
      <c r="A348" t="str">
        <f t="shared" si="61"/>
        <v/>
      </c>
      <c r="K348" s="3"/>
      <c r="N348" s="6" t="str">
        <f t="shared" si="60"/>
        <v>ND</v>
      </c>
      <c r="P348" t="str">
        <f t="shared" si="65"/>
        <v/>
      </c>
      <c r="Q348" t="str">
        <f t="shared" si="66"/>
        <v/>
      </c>
      <c r="R348" t="str">
        <f t="shared" si="67"/>
        <v/>
      </c>
      <c r="S348" t="str">
        <f t="shared" si="68"/>
        <v/>
      </c>
      <c r="T348" s="30" t="str">
        <f t="shared" si="62"/>
        <v/>
      </c>
      <c r="U348" s="30"/>
      <c r="V348" s="49" t="str">
        <f t="shared" si="63"/>
        <v/>
      </c>
      <c r="W348" t="str">
        <f t="shared" si="69"/>
        <v/>
      </c>
      <c r="X348" s="30" t="str">
        <f t="shared" si="70"/>
        <v/>
      </c>
      <c r="Y348" s="11" t="str">
        <f t="shared" si="71"/>
        <v/>
      </c>
      <c r="AA348" s="30" t="str">
        <f t="shared" si="64"/>
        <v/>
      </c>
      <c r="AB348">
        <v>338</v>
      </c>
    </row>
    <row r="349" spans="1:28" x14ac:dyDescent="0.25">
      <c r="A349" t="str">
        <f t="shared" si="61"/>
        <v/>
      </c>
      <c r="K349" s="3"/>
      <c r="N349" s="6" t="str">
        <f t="shared" si="60"/>
        <v>ND</v>
      </c>
      <c r="P349" t="str">
        <f t="shared" si="65"/>
        <v/>
      </c>
      <c r="Q349" t="str">
        <f t="shared" si="66"/>
        <v/>
      </c>
      <c r="R349" t="str">
        <f t="shared" si="67"/>
        <v/>
      </c>
      <c r="S349" t="str">
        <f t="shared" si="68"/>
        <v/>
      </c>
      <c r="T349" s="30" t="str">
        <f t="shared" si="62"/>
        <v/>
      </c>
      <c r="U349" s="30"/>
      <c r="V349" s="49" t="str">
        <f t="shared" si="63"/>
        <v/>
      </c>
      <c r="W349" t="str">
        <f t="shared" si="69"/>
        <v/>
      </c>
      <c r="X349" s="30" t="str">
        <f t="shared" si="70"/>
        <v/>
      </c>
      <c r="Y349" s="11" t="str">
        <f t="shared" si="71"/>
        <v/>
      </c>
      <c r="AA349" s="30" t="str">
        <f t="shared" si="64"/>
        <v/>
      </c>
      <c r="AB349">
        <v>339</v>
      </c>
    </row>
    <row r="350" spans="1:28" x14ac:dyDescent="0.25">
      <c r="A350" t="str">
        <f t="shared" si="61"/>
        <v/>
      </c>
      <c r="K350" s="3"/>
      <c r="N350" s="6" t="str">
        <f t="shared" si="60"/>
        <v>ND</v>
      </c>
      <c r="P350" t="str">
        <f t="shared" si="65"/>
        <v/>
      </c>
      <c r="Q350" t="str">
        <f t="shared" si="66"/>
        <v/>
      </c>
      <c r="R350" t="str">
        <f t="shared" si="67"/>
        <v/>
      </c>
      <c r="S350" t="str">
        <f t="shared" si="68"/>
        <v/>
      </c>
      <c r="T350" s="30" t="str">
        <f t="shared" si="62"/>
        <v/>
      </c>
      <c r="U350" s="30"/>
      <c r="V350" s="49" t="str">
        <f t="shared" si="63"/>
        <v/>
      </c>
      <c r="W350" t="str">
        <f t="shared" si="69"/>
        <v/>
      </c>
      <c r="X350" s="30" t="str">
        <f t="shared" si="70"/>
        <v/>
      </c>
      <c r="Y350" s="11" t="str">
        <f t="shared" si="71"/>
        <v/>
      </c>
      <c r="AA350" s="30" t="str">
        <f t="shared" si="64"/>
        <v/>
      </c>
      <c r="AB350">
        <v>340</v>
      </c>
    </row>
    <row r="351" spans="1:28" x14ac:dyDescent="0.25">
      <c r="A351" t="str">
        <f t="shared" si="61"/>
        <v/>
      </c>
      <c r="K351" s="3"/>
      <c r="N351" s="6" t="str">
        <f t="shared" si="60"/>
        <v>ND</v>
      </c>
      <c r="P351" t="str">
        <f t="shared" si="65"/>
        <v/>
      </c>
      <c r="Q351" t="str">
        <f t="shared" si="66"/>
        <v/>
      </c>
      <c r="R351" t="str">
        <f t="shared" si="67"/>
        <v/>
      </c>
      <c r="S351" t="str">
        <f t="shared" si="68"/>
        <v/>
      </c>
      <c r="T351" s="30" t="str">
        <f t="shared" si="62"/>
        <v/>
      </c>
      <c r="U351" s="30"/>
      <c r="V351" s="49" t="str">
        <f t="shared" si="63"/>
        <v/>
      </c>
      <c r="W351" t="str">
        <f t="shared" si="69"/>
        <v/>
      </c>
      <c r="X351" s="30" t="str">
        <f t="shared" si="70"/>
        <v/>
      </c>
      <c r="Y351" s="11" t="str">
        <f t="shared" si="71"/>
        <v/>
      </c>
      <c r="AA351" s="30" t="str">
        <f t="shared" si="64"/>
        <v/>
      </c>
      <c r="AB351">
        <v>341</v>
      </c>
    </row>
    <row r="352" spans="1:28" x14ac:dyDescent="0.25">
      <c r="A352" t="str">
        <f t="shared" si="61"/>
        <v/>
      </c>
      <c r="K352" s="3"/>
      <c r="N352" s="6" t="str">
        <f t="shared" si="60"/>
        <v>ND</v>
      </c>
      <c r="P352" t="str">
        <f t="shared" si="65"/>
        <v/>
      </c>
      <c r="Q352" t="str">
        <f t="shared" si="66"/>
        <v/>
      </c>
      <c r="R352" t="str">
        <f t="shared" si="67"/>
        <v/>
      </c>
      <c r="S352" t="str">
        <f t="shared" si="68"/>
        <v/>
      </c>
      <c r="T352" s="30" t="str">
        <f t="shared" si="62"/>
        <v/>
      </c>
      <c r="U352" s="30"/>
      <c r="V352" s="49" t="str">
        <f t="shared" si="63"/>
        <v/>
      </c>
      <c r="W352" t="str">
        <f t="shared" si="69"/>
        <v/>
      </c>
      <c r="X352" s="30" t="str">
        <f t="shared" si="70"/>
        <v/>
      </c>
      <c r="Y352" s="11" t="str">
        <f t="shared" si="71"/>
        <v/>
      </c>
      <c r="AA352" s="30" t="str">
        <f t="shared" si="64"/>
        <v/>
      </c>
      <c r="AB352">
        <v>342</v>
      </c>
    </row>
    <row r="353" spans="1:28" x14ac:dyDescent="0.25">
      <c r="A353" t="str">
        <f t="shared" si="61"/>
        <v/>
      </c>
      <c r="K353" s="3"/>
      <c r="N353" s="6" t="str">
        <f t="shared" si="60"/>
        <v>ND</v>
      </c>
      <c r="P353" t="str">
        <f t="shared" si="65"/>
        <v/>
      </c>
      <c r="Q353" t="str">
        <f t="shared" si="66"/>
        <v/>
      </c>
      <c r="R353" t="str">
        <f t="shared" si="67"/>
        <v/>
      </c>
      <c r="S353" t="str">
        <f t="shared" si="68"/>
        <v/>
      </c>
      <c r="T353" s="30" t="str">
        <f t="shared" si="62"/>
        <v/>
      </c>
      <c r="U353" s="30"/>
      <c r="V353" s="49" t="str">
        <f t="shared" si="63"/>
        <v/>
      </c>
      <c r="W353" t="str">
        <f t="shared" si="69"/>
        <v/>
      </c>
      <c r="X353" s="30" t="str">
        <f t="shared" si="70"/>
        <v/>
      </c>
      <c r="Y353" s="11" t="str">
        <f t="shared" si="71"/>
        <v/>
      </c>
      <c r="AA353" s="30" t="str">
        <f t="shared" si="64"/>
        <v/>
      </c>
      <c r="AB353">
        <v>343</v>
      </c>
    </row>
    <row r="354" spans="1:28" x14ac:dyDescent="0.25">
      <c r="A354" t="str">
        <f t="shared" si="61"/>
        <v/>
      </c>
      <c r="K354" s="3"/>
      <c r="N354" s="6" t="str">
        <f t="shared" si="60"/>
        <v>ND</v>
      </c>
      <c r="P354" t="str">
        <f t="shared" si="65"/>
        <v/>
      </c>
      <c r="Q354" t="str">
        <f t="shared" si="66"/>
        <v/>
      </c>
      <c r="R354" t="str">
        <f t="shared" si="67"/>
        <v/>
      </c>
      <c r="S354" t="str">
        <f t="shared" si="68"/>
        <v/>
      </c>
      <c r="T354" s="30" t="str">
        <f t="shared" si="62"/>
        <v/>
      </c>
      <c r="U354" s="30"/>
      <c r="V354" s="49" t="str">
        <f t="shared" si="63"/>
        <v/>
      </c>
      <c r="W354" t="str">
        <f t="shared" si="69"/>
        <v/>
      </c>
      <c r="X354" s="30" t="str">
        <f t="shared" si="70"/>
        <v/>
      </c>
      <c r="Y354" s="11" t="str">
        <f t="shared" si="71"/>
        <v/>
      </c>
      <c r="AA354" s="30" t="str">
        <f t="shared" si="64"/>
        <v/>
      </c>
      <c r="AB354">
        <v>344</v>
      </c>
    </row>
    <row r="355" spans="1:28" x14ac:dyDescent="0.25">
      <c r="A355" t="str">
        <f t="shared" si="61"/>
        <v/>
      </c>
      <c r="K355" s="3"/>
      <c r="N355" s="6" t="str">
        <f t="shared" si="60"/>
        <v>ND</v>
      </c>
      <c r="P355" t="str">
        <f t="shared" si="65"/>
        <v/>
      </c>
      <c r="Q355" t="str">
        <f t="shared" si="66"/>
        <v/>
      </c>
      <c r="R355" t="str">
        <f t="shared" si="67"/>
        <v/>
      </c>
      <c r="S355" t="str">
        <f t="shared" si="68"/>
        <v/>
      </c>
      <c r="T355" s="30" t="str">
        <f t="shared" si="62"/>
        <v/>
      </c>
      <c r="U355" s="30"/>
      <c r="V355" s="49" t="str">
        <f t="shared" si="63"/>
        <v/>
      </c>
      <c r="W355" t="str">
        <f t="shared" si="69"/>
        <v/>
      </c>
      <c r="X355" s="30" t="str">
        <f t="shared" si="70"/>
        <v/>
      </c>
      <c r="Y355" s="11" t="str">
        <f t="shared" si="71"/>
        <v/>
      </c>
      <c r="AA355" s="30" t="str">
        <f t="shared" si="64"/>
        <v/>
      </c>
      <c r="AB355">
        <v>345</v>
      </c>
    </row>
    <row r="356" spans="1:28" x14ac:dyDescent="0.25">
      <c r="A356" t="str">
        <f t="shared" si="61"/>
        <v/>
      </c>
      <c r="K356" s="3"/>
      <c r="N356" s="6" t="str">
        <f t="shared" si="60"/>
        <v>ND</v>
      </c>
      <c r="P356" t="str">
        <f t="shared" si="65"/>
        <v/>
      </c>
      <c r="Q356" t="str">
        <f t="shared" si="66"/>
        <v/>
      </c>
      <c r="R356" t="str">
        <f t="shared" si="67"/>
        <v/>
      </c>
      <c r="S356" t="str">
        <f t="shared" si="68"/>
        <v/>
      </c>
      <c r="T356" s="30" t="str">
        <f t="shared" si="62"/>
        <v/>
      </c>
      <c r="U356" s="30"/>
      <c r="V356" s="49" t="str">
        <f t="shared" si="63"/>
        <v/>
      </c>
      <c r="W356" t="str">
        <f t="shared" si="69"/>
        <v/>
      </c>
      <c r="X356" s="30" t="str">
        <f t="shared" si="70"/>
        <v/>
      </c>
      <c r="Y356" s="11" t="str">
        <f t="shared" si="71"/>
        <v/>
      </c>
      <c r="AA356" s="30" t="str">
        <f t="shared" si="64"/>
        <v/>
      </c>
      <c r="AB356">
        <v>346</v>
      </c>
    </row>
    <row r="357" spans="1:28" x14ac:dyDescent="0.25">
      <c r="A357" t="str">
        <f t="shared" si="61"/>
        <v/>
      </c>
      <c r="K357" s="3"/>
      <c r="N357" s="6" t="str">
        <f t="shared" si="60"/>
        <v>ND</v>
      </c>
      <c r="P357" t="str">
        <f t="shared" si="65"/>
        <v/>
      </c>
      <c r="Q357" t="str">
        <f t="shared" si="66"/>
        <v/>
      </c>
      <c r="R357" t="str">
        <f t="shared" si="67"/>
        <v/>
      </c>
      <c r="S357" t="str">
        <f t="shared" si="68"/>
        <v/>
      </c>
      <c r="T357" s="30" t="str">
        <f t="shared" si="62"/>
        <v/>
      </c>
      <c r="U357" s="30"/>
      <c r="V357" s="49" t="str">
        <f t="shared" si="63"/>
        <v/>
      </c>
      <c r="W357" t="str">
        <f t="shared" si="69"/>
        <v/>
      </c>
      <c r="X357" s="30" t="str">
        <f t="shared" si="70"/>
        <v/>
      </c>
      <c r="Y357" s="11" t="str">
        <f t="shared" si="71"/>
        <v/>
      </c>
      <c r="AA357" s="30" t="str">
        <f t="shared" si="64"/>
        <v/>
      </c>
      <c r="AB357">
        <v>347</v>
      </c>
    </row>
    <row r="358" spans="1:28" x14ac:dyDescent="0.25">
      <c r="A358" t="str">
        <f t="shared" si="61"/>
        <v/>
      </c>
      <c r="K358" s="3"/>
      <c r="N358" s="6" t="str">
        <f t="shared" si="60"/>
        <v>ND</v>
      </c>
      <c r="P358" t="str">
        <f t="shared" si="65"/>
        <v/>
      </c>
      <c r="Q358" t="str">
        <f t="shared" si="66"/>
        <v/>
      </c>
      <c r="R358" t="str">
        <f t="shared" si="67"/>
        <v/>
      </c>
      <c r="S358" t="str">
        <f t="shared" si="68"/>
        <v/>
      </c>
      <c r="T358" s="30" t="str">
        <f t="shared" si="62"/>
        <v/>
      </c>
      <c r="U358" s="30"/>
      <c r="V358" s="49" t="str">
        <f t="shared" si="63"/>
        <v/>
      </c>
      <c r="W358" t="str">
        <f t="shared" si="69"/>
        <v/>
      </c>
      <c r="X358" s="30" t="str">
        <f t="shared" si="70"/>
        <v/>
      </c>
      <c r="Y358" s="11" t="str">
        <f t="shared" si="71"/>
        <v/>
      </c>
      <c r="AA358" s="30" t="str">
        <f t="shared" si="64"/>
        <v/>
      </c>
      <c r="AB358">
        <v>348</v>
      </c>
    </row>
    <row r="359" spans="1:28" x14ac:dyDescent="0.25">
      <c r="A359" t="str">
        <f t="shared" si="61"/>
        <v/>
      </c>
      <c r="K359" s="3"/>
      <c r="N359" s="6" t="str">
        <f t="shared" si="60"/>
        <v>ND</v>
      </c>
      <c r="P359" t="str">
        <f t="shared" si="65"/>
        <v/>
      </c>
      <c r="Q359" t="str">
        <f t="shared" si="66"/>
        <v/>
      </c>
      <c r="R359" t="str">
        <f t="shared" si="67"/>
        <v/>
      </c>
      <c r="S359" t="str">
        <f t="shared" si="68"/>
        <v/>
      </c>
      <c r="T359" s="30" t="str">
        <f t="shared" si="62"/>
        <v/>
      </c>
      <c r="U359" s="30"/>
      <c r="V359" s="49" t="str">
        <f t="shared" si="63"/>
        <v/>
      </c>
      <c r="W359" t="str">
        <f t="shared" si="69"/>
        <v/>
      </c>
      <c r="X359" s="30" t="str">
        <f t="shared" si="70"/>
        <v/>
      </c>
      <c r="Y359" s="11" t="str">
        <f t="shared" si="71"/>
        <v/>
      </c>
      <c r="AA359" s="30" t="str">
        <f t="shared" si="64"/>
        <v/>
      </c>
      <c r="AB359">
        <v>349</v>
      </c>
    </row>
    <row r="360" spans="1:28" x14ac:dyDescent="0.25">
      <c r="A360" t="str">
        <f t="shared" si="61"/>
        <v/>
      </c>
      <c r="K360" s="3"/>
      <c r="N360" s="6" t="str">
        <f t="shared" si="60"/>
        <v>ND</v>
      </c>
      <c r="P360" t="str">
        <f t="shared" si="65"/>
        <v/>
      </c>
      <c r="Q360" t="str">
        <f t="shared" si="66"/>
        <v/>
      </c>
      <c r="R360" t="str">
        <f t="shared" si="67"/>
        <v/>
      </c>
      <c r="S360" t="str">
        <f t="shared" si="68"/>
        <v/>
      </c>
      <c r="T360" s="30" t="str">
        <f t="shared" si="62"/>
        <v/>
      </c>
      <c r="U360" s="30"/>
      <c r="V360" s="49" t="str">
        <f t="shared" si="63"/>
        <v/>
      </c>
      <c r="W360" t="str">
        <f t="shared" si="69"/>
        <v/>
      </c>
      <c r="X360" s="30" t="str">
        <f t="shared" si="70"/>
        <v/>
      </c>
      <c r="Y360" s="11" t="str">
        <f t="shared" si="71"/>
        <v/>
      </c>
      <c r="AA360" s="30" t="str">
        <f t="shared" si="64"/>
        <v/>
      </c>
      <c r="AB360">
        <v>350</v>
      </c>
    </row>
    <row r="361" spans="1:28" x14ac:dyDescent="0.25">
      <c r="A361" t="str">
        <f t="shared" si="61"/>
        <v/>
      </c>
      <c r="K361" s="3"/>
      <c r="N361" s="6" t="str">
        <f t="shared" si="60"/>
        <v>ND</v>
      </c>
      <c r="P361" t="str">
        <f t="shared" si="65"/>
        <v/>
      </c>
      <c r="Q361" t="str">
        <f t="shared" si="66"/>
        <v/>
      </c>
      <c r="R361" t="str">
        <f t="shared" si="67"/>
        <v/>
      </c>
      <c r="S361" t="str">
        <f t="shared" si="68"/>
        <v/>
      </c>
      <c r="T361" s="30" t="str">
        <f t="shared" si="62"/>
        <v/>
      </c>
      <c r="U361" s="30"/>
      <c r="V361" s="49" t="str">
        <f t="shared" si="63"/>
        <v/>
      </c>
      <c r="W361" t="str">
        <f t="shared" si="69"/>
        <v/>
      </c>
      <c r="X361" s="30" t="str">
        <f t="shared" si="70"/>
        <v/>
      </c>
      <c r="Y361" s="11" t="str">
        <f t="shared" si="71"/>
        <v/>
      </c>
      <c r="AA361" s="30" t="str">
        <f t="shared" si="64"/>
        <v/>
      </c>
      <c r="AB361">
        <v>351</v>
      </c>
    </row>
    <row r="362" spans="1:28" x14ac:dyDescent="0.25">
      <c r="A362" t="str">
        <f t="shared" si="61"/>
        <v/>
      </c>
      <c r="K362" s="3"/>
      <c r="N362" s="6" t="str">
        <f t="shared" si="60"/>
        <v>ND</v>
      </c>
      <c r="P362" t="str">
        <f t="shared" si="65"/>
        <v/>
      </c>
      <c r="Q362" t="str">
        <f t="shared" si="66"/>
        <v/>
      </c>
      <c r="R362" t="str">
        <f t="shared" si="67"/>
        <v/>
      </c>
      <c r="S362" t="str">
        <f t="shared" si="68"/>
        <v/>
      </c>
      <c r="T362" s="30" t="str">
        <f t="shared" si="62"/>
        <v/>
      </c>
      <c r="U362" s="30"/>
      <c r="V362" s="49" t="str">
        <f t="shared" si="63"/>
        <v/>
      </c>
      <c r="W362" t="str">
        <f t="shared" si="69"/>
        <v/>
      </c>
      <c r="X362" s="30" t="str">
        <f t="shared" si="70"/>
        <v/>
      </c>
      <c r="Y362" s="11" t="str">
        <f t="shared" si="71"/>
        <v/>
      </c>
      <c r="AA362" s="30" t="str">
        <f t="shared" si="64"/>
        <v/>
      </c>
      <c r="AB362">
        <v>352</v>
      </c>
    </row>
    <row r="363" spans="1:28" x14ac:dyDescent="0.25">
      <c r="A363" t="str">
        <f t="shared" si="61"/>
        <v/>
      </c>
      <c r="K363" s="3"/>
      <c r="N363" s="6" t="str">
        <f t="shared" si="60"/>
        <v>ND</v>
      </c>
      <c r="P363" t="str">
        <f t="shared" si="65"/>
        <v/>
      </c>
      <c r="Q363" t="str">
        <f t="shared" si="66"/>
        <v/>
      </c>
      <c r="R363" t="str">
        <f t="shared" si="67"/>
        <v/>
      </c>
      <c r="S363" t="str">
        <f t="shared" si="68"/>
        <v/>
      </c>
      <c r="T363" s="30" t="str">
        <f t="shared" si="62"/>
        <v/>
      </c>
      <c r="U363" s="30"/>
      <c r="V363" s="49" t="str">
        <f t="shared" si="63"/>
        <v/>
      </c>
      <c r="W363" t="str">
        <f t="shared" si="69"/>
        <v/>
      </c>
      <c r="X363" s="30" t="str">
        <f t="shared" si="70"/>
        <v/>
      </c>
      <c r="Y363" s="11" t="str">
        <f t="shared" si="71"/>
        <v/>
      </c>
      <c r="AA363" s="30" t="str">
        <f t="shared" si="64"/>
        <v/>
      </c>
      <c r="AB363">
        <v>353</v>
      </c>
    </row>
    <row r="364" spans="1:28" x14ac:dyDescent="0.25">
      <c r="A364" t="str">
        <f t="shared" si="61"/>
        <v/>
      </c>
      <c r="K364" s="3"/>
      <c r="N364" s="6" t="str">
        <f t="shared" si="60"/>
        <v>ND</v>
      </c>
      <c r="P364" t="str">
        <f t="shared" si="65"/>
        <v/>
      </c>
      <c r="Q364" t="str">
        <f t="shared" si="66"/>
        <v/>
      </c>
      <c r="R364" t="str">
        <f t="shared" si="67"/>
        <v/>
      </c>
      <c r="S364" t="str">
        <f t="shared" si="68"/>
        <v/>
      </c>
      <c r="T364" s="30" t="str">
        <f t="shared" si="62"/>
        <v/>
      </c>
      <c r="U364" s="30"/>
      <c r="V364" s="49" t="str">
        <f t="shared" si="63"/>
        <v/>
      </c>
      <c r="W364" t="str">
        <f t="shared" si="69"/>
        <v/>
      </c>
      <c r="X364" s="30" t="str">
        <f t="shared" si="70"/>
        <v/>
      </c>
      <c r="Y364" s="11" t="str">
        <f t="shared" si="71"/>
        <v/>
      </c>
      <c r="AA364" s="30" t="str">
        <f t="shared" si="64"/>
        <v/>
      </c>
      <c r="AB364">
        <v>354</v>
      </c>
    </row>
    <row r="365" spans="1:28" x14ac:dyDescent="0.25">
      <c r="A365" t="str">
        <f t="shared" si="61"/>
        <v/>
      </c>
      <c r="K365" s="3"/>
      <c r="N365" s="6" t="str">
        <f t="shared" si="60"/>
        <v>ND</v>
      </c>
      <c r="P365" t="str">
        <f t="shared" si="65"/>
        <v/>
      </c>
      <c r="Q365" t="str">
        <f t="shared" si="66"/>
        <v/>
      </c>
      <c r="R365" t="str">
        <f t="shared" si="67"/>
        <v/>
      </c>
      <c r="S365" t="str">
        <f t="shared" si="68"/>
        <v/>
      </c>
      <c r="T365" s="30" t="str">
        <f t="shared" si="62"/>
        <v/>
      </c>
      <c r="U365" s="30"/>
      <c r="V365" s="49" t="str">
        <f t="shared" si="63"/>
        <v/>
      </c>
      <c r="W365" t="str">
        <f t="shared" si="69"/>
        <v/>
      </c>
      <c r="X365" s="30" t="str">
        <f t="shared" si="70"/>
        <v/>
      </c>
      <c r="Y365" s="11" t="str">
        <f t="shared" si="71"/>
        <v/>
      </c>
      <c r="AA365" s="30" t="str">
        <f t="shared" si="64"/>
        <v/>
      </c>
      <c r="AB365">
        <v>355</v>
      </c>
    </row>
    <row r="366" spans="1:28" x14ac:dyDescent="0.25">
      <c r="A366" t="str">
        <f t="shared" si="61"/>
        <v/>
      </c>
      <c r="K366" s="3"/>
      <c r="N366" s="6" t="str">
        <f t="shared" si="60"/>
        <v>ND</v>
      </c>
      <c r="P366" t="str">
        <f t="shared" si="65"/>
        <v/>
      </c>
      <c r="Q366" t="str">
        <f t="shared" si="66"/>
        <v/>
      </c>
      <c r="R366" t="str">
        <f t="shared" si="67"/>
        <v/>
      </c>
      <c r="S366" t="str">
        <f t="shared" si="68"/>
        <v/>
      </c>
      <c r="T366" s="30" t="str">
        <f t="shared" si="62"/>
        <v/>
      </c>
      <c r="U366" s="30"/>
      <c r="V366" s="49" t="str">
        <f t="shared" si="63"/>
        <v/>
      </c>
      <c r="W366" t="str">
        <f t="shared" si="69"/>
        <v/>
      </c>
      <c r="X366" s="30" t="str">
        <f t="shared" si="70"/>
        <v/>
      </c>
      <c r="Y366" s="11" t="str">
        <f t="shared" si="71"/>
        <v/>
      </c>
      <c r="AA366" s="30" t="str">
        <f t="shared" si="64"/>
        <v/>
      </c>
      <c r="AB366">
        <v>356</v>
      </c>
    </row>
    <row r="367" spans="1:28" x14ac:dyDescent="0.25">
      <c r="A367" t="str">
        <f t="shared" si="61"/>
        <v/>
      </c>
      <c r="K367" s="3"/>
      <c r="N367" s="6" t="str">
        <f t="shared" si="60"/>
        <v>ND</v>
      </c>
      <c r="P367" t="str">
        <f t="shared" si="65"/>
        <v/>
      </c>
      <c r="Q367" t="str">
        <f t="shared" si="66"/>
        <v/>
      </c>
      <c r="R367" t="str">
        <f t="shared" si="67"/>
        <v/>
      </c>
      <c r="S367" t="str">
        <f t="shared" si="68"/>
        <v/>
      </c>
      <c r="T367" s="30" t="str">
        <f t="shared" si="62"/>
        <v/>
      </c>
      <c r="U367" s="30"/>
      <c r="V367" s="49" t="str">
        <f t="shared" si="63"/>
        <v/>
      </c>
      <c r="W367" t="str">
        <f t="shared" si="69"/>
        <v/>
      </c>
      <c r="X367" s="30" t="str">
        <f t="shared" si="70"/>
        <v/>
      </c>
      <c r="Y367" s="11" t="str">
        <f t="shared" si="71"/>
        <v/>
      </c>
      <c r="AA367" s="30" t="str">
        <f t="shared" si="64"/>
        <v/>
      </c>
      <c r="AB367">
        <v>357</v>
      </c>
    </row>
    <row r="368" spans="1:28" x14ac:dyDescent="0.25">
      <c r="A368" t="str">
        <f t="shared" si="61"/>
        <v/>
      </c>
      <c r="K368" s="3"/>
      <c r="N368" s="6" t="str">
        <f t="shared" si="60"/>
        <v>ND</v>
      </c>
      <c r="P368" t="str">
        <f t="shared" si="65"/>
        <v/>
      </c>
      <c r="Q368" t="str">
        <f t="shared" si="66"/>
        <v/>
      </c>
      <c r="R368" t="str">
        <f t="shared" si="67"/>
        <v/>
      </c>
      <c r="S368" t="str">
        <f t="shared" si="68"/>
        <v/>
      </c>
      <c r="T368" s="30" t="str">
        <f t="shared" si="62"/>
        <v/>
      </c>
      <c r="U368" s="30"/>
      <c r="V368" s="49" t="str">
        <f t="shared" si="63"/>
        <v/>
      </c>
      <c r="W368" t="str">
        <f t="shared" si="69"/>
        <v/>
      </c>
      <c r="X368" s="30" t="str">
        <f t="shared" si="70"/>
        <v/>
      </c>
      <c r="Y368" s="11" t="str">
        <f t="shared" si="71"/>
        <v/>
      </c>
      <c r="AA368" s="30" t="str">
        <f t="shared" si="64"/>
        <v/>
      </c>
      <c r="AB368">
        <v>358</v>
      </c>
    </row>
    <row r="369" spans="1:28" x14ac:dyDescent="0.25">
      <c r="A369" t="str">
        <f t="shared" si="61"/>
        <v/>
      </c>
      <c r="K369" s="3"/>
      <c r="N369" s="6" t="str">
        <f t="shared" si="60"/>
        <v>ND</v>
      </c>
      <c r="P369" t="str">
        <f t="shared" si="65"/>
        <v/>
      </c>
      <c r="Q369" t="str">
        <f t="shared" si="66"/>
        <v/>
      </c>
      <c r="R369" t="str">
        <f t="shared" si="67"/>
        <v/>
      </c>
      <c r="S369" t="str">
        <f t="shared" si="68"/>
        <v/>
      </c>
      <c r="T369" s="30" t="str">
        <f t="shared" si="62"/>
        <v/>
      </c>
      <c r="U369" s="30"/>
      <c r="V369" s="49" t="str">
        <f t="shared" si="63"/>
        <v/>
      </c>
      <c r="W369" t="str">
        <f t="shared" si="69"/>
        <v/>
      </c>
      <c r="X369" s="30" t="str">
        <f t="shared" si="70"/>
        <v/>
      </c>
      <c r="Y369" s="11" t="str">
        <f t="shared" si="71"/>
        <v/>
      </c>
      <c r="AA369" s="30" t="str">
        <f t="shared" si="64"/>
        <v/>
      </c>
      <c r="AB369">
        <v>359</v>
      </c>
    </row>
    <row r="370" spans="1:28" x14ac:dyDescent="0.25">
      <c r="A370" t="str">
        <f t="shared" si="61"/>
        <v/>
      </c>
      <c r="K370" s="3"/>
      <c r="N370" s="6" t="str">
        <f t="shared" si="60"/>
        <v>ND</v>
      </c>
      <c r="P370" t="str">
        <f t="shared" si="65"/>
        <v/>
      </c>
      <c r="Q370" t="str">
        <f t="shared" si="66"/>
        <v/>
      </c>
      <c r="R370" t="str">
        <f t="shared" si="67"/>
        <v/>
      </c>
      <c r="S370" t="str">
        <f t="shared" si="68"/>
        <v/>
      </c>
      <c r="T370" s="30" t="str">
        <f t="shared" si="62"/>
        <v/>
      </c>
      <c r="U370" s="30"/>
      <c r="V370" s="49" t="str">
        <f t="shared" si="63"/>
        <v/>
      </c>
      <c r="W370" t="str">
        <f t="shared" si="69"/>
        <v/>
      </c>
      <c r="X370" s="30" t="str">
        <f t="shared" si="70"/>
        <v/>
      </c>
      <c r="Y370" s="11" t="str">
        <f t="shared" si="71"/>
        <v/>
      </c>
      <c r="AA370" s="30" t="str">
        <f t="shared" si="64"/>
        <v/>
      </c>
      <c r="AB370">
        <v>360</v>
      </c>
    </row>
    <row r="371" spans="1:28" x14ac:dyDescent="0.25">
      <c r="A371" t="str">
        <f t="shared" si="61"/>
        <v/>
      </c>
      <c r="K371" s="3"/>
      <c r="N371" s="6" t="str">
        <f t="shared" si="60"/>
        <v>ND</v>
      </c>
      <c r="P371" t="str">
        <f t="shared" si="65"/>
        <v/>
      </c>
      <c r="Q371" t="str">
        <f t="shared" si="66"/>
        <v/>
      </c>
      <c r="R371" t="str">
        <f t="shared" si="67"/>
        <v/>
      </c>
      <c r="S371" t="str">
        <f t="shared" si="68"/>
        <v/>
      </c>
      <c r="T371" s="30" t="str">
        <f t="shared" si="62"/>
        <v/>
      </c>
      <c r="U371" s="30"/>
      <c r="V371" s="49" t="str">
        <f t="shared" si="63"/>
        <v/>
      </c>
      <c r="W371" t="str">
        <f t="shared" si="69"/>
        <v/>
      </c>
      <c r="X371" s="30" t="str">
        <f t="shared" si="70"/>
        <v/>
      </c>
      <c r="Y371" s="11" t="str">
        <f t="shared" si="71"/>
        <v/>
      </c>
      <c r="AA371" s="30" t="str">
        <f t="shared" si="64"/>
        <v/>
      </c>
      <c r="AB371">
        <v>361</v>
      </c>
    </row>
    <row r="372" spans="1:28" x14ac:dyDescent="0.25">
      <c r="A372" t="str">
        <f t="shared" si="61"/>
        <v/>
      </c>
      <c r="K372" s="3"/>
      <c r="N372" s="6" t="str">
        <f t="shared" si="60"/>
        <v>ND</v>
      </c>
      <c r="P372" t="str">
        <f t="shared" si="65"/>
        <v/>
      </c>
      <c r="Q372" t="str">
        <f t="shared" si="66"/>
        <v/>
      </c>
      <c r="R372" t="str">
        <f t="shared" si="67"/>
        <v/>
      </c>
      <c r="S372" t="str">
        <f t="shared" si="68"/>
        <v/>
      </c>
      <c r="T372" s="30" t="str">
        <f t="shared" si="62"/>
        <v/>
      </c>
      <c r="U372" s="30"/>
      <c r="V372" s="49" t="str">
        <f t="shared" si="63"/>
        <v/>
      </c>
      <c r="W372" t="str">
        <f t="shared" si="69"/>
        <v/>
      </c>
      <c r="X372" s="30" t="str">
        <f t="shared" si="70"/>
        <v/>
      </c>
      <c r="Y372" s="11" t="str">
        <f t="shared" si="71"/>
        <v/>
      </c>
      <c r="AA372" s="30" t="str">
        <f t="shared" si="64"/>
        <v/>
      </c>
      <c r="AB372">
        <v>362</v>
      </c>
    </row>
    <row r="373" spans="1:28" x14ac:dyDescent="0.25">
      <c r="A373" t="str">
        <f t="shared" si="61"/>
        <v/>
      </c>
      <c r="K373" s="3"/>
      <c r="N373" s="6" t="str">
        <f t="shared" si="60"/>
        <v>ND</v>
      </c>
      <c r="P373" t="str">
        <f t="shared" si="65"/>
        <v/>
      </c>
      <c r="Q373" t="str">
        <f t="shared" si="66"/>
        <v/>
      </c>
      <c r="R373" t="str">
        <f t="shared" si="67"/>
        <v/>
      </c>
      <c r="S373" t="str">
        <f t="shared" si="68"/>
        <v/>
      </c>
      <c r="T373" s="30" t="str">
        <f t="shared" si="62"/>
        <v/>
      </c>
      <c r="U373" s="30"/>
      <c r="V373" s="49" t="str">
        <f t="shared" si="63"/>
        <v/>
      </c>
      <c r="W373" t="str">
        <f t="shared" si="69"/>
        <v/>
      </c>
      <c r="X373" s="30" t="str">
        <f t="shared" si="70"/>
        <v/>
      </c>
      <c r="Y373" s="11" t="str">
        <f t="shared" si="71"/>
        <v/>
      </c>
      <c r="AA373" s="30" t="str">
        <f t="shared" si="64"/>
        <v/>
      </c>
      <c r="AB373">
        <v>363</v>
      </c>
    </row>
    <row r="374" spans="1:28" x14ac:dyDescent="0.25">
      <c r="A374" t="str">
        <f t="shared" si="61"/>
        <v/>
      </c>
      <c r="K374" s="3"/>
      <c r="N374" s="6" t="str">
        <f t="shared" si="60"/>
        <v>ND</v>
      </c>
      <c r="P374" t="str">
        <f t="shared" si="65"/>
        <v/>
      </c>
      <c r="Q374" t="str">
        <f t="shared" si="66"/>
        <v/>
      </c>
      <c r="R374" t="str">
        <f t="shared" si="67"/>
        <v/>
      </c>
      <c r="S374" t="str">
        <f t="shared" si="68"/>
        <v/>
      </c>
      <c r="T374" s="30" t="str">
        <f t="shared" si="62"/>
        <v/>
      </c>
      <c r="U374" s="30"/>
      <c r="V374" s="49" t="str">
        <f t="shared" si="63"/>
        <v/>
      </c>
      <c r="W374" t="str">
        <f t="shared" si="69"/>
        <v/>
      </c>
      <c r="X374" s="30" t="str">
        <f t="shared" si="70"/>
        <v/>
      </c>
      <c r="Y374" s="11" t="str">
        <f t="shared" si="71"/>
        <v/>
      </c>
      <c r="AA374" s="30" t="str">
        <f t="shared" si="64"/>
        <v/>
      </c>
      <c r="AB374">
        <v>364</v>
      </c>
    </row>
    <row r="375" spans="1:28" x14ac:dyDescent="0.25">
      <c r="A375" t="str">
        <f t="shared" si="61"/>
        <v/>
      </c>
      <c r="K375" s="3"/>
      <c r="N375" s="6" t="str">
        <f t="shared" si="60"/>
        <v>ND</v>
      </c>
      <c r="P375" t="str">
        <f t="shared" si="65"/>
        <v/>
      </c>
      <c r="Q375" t="str">
        <f t="shared" si="66"/>
        <v/>
      </c>
      <c r="R375" t="str">
        <f t="shared" si="67"/>
        <v/>
      </c>
      <c r="S375" t="str">
        <f t="shared" si="68"/>
        <v/>
      </c>
      <c r="T375" s="30" t="str">
        <f t="shared" si="62"/>
        <v/>
      </c>
      <c r="U375" s="30"/>
      <c r="V375" s="49" t="str">
        <f t="shared" si="63"/>
        <v/>
      </c>
      <c r="W375" t="str">
        <f t="shared" si="69"/>
        <v/>
      </c>
      <c r="X375" s="30" t="str">
        <f t="shared" si="70"/>
        <v/>
      </c>
      <c r="Y375" s="11" t="str">
        <f t="shared" si="71"/>
        <v/>
      </c>
      <c r="AA375" s="30" t="str">
        <f t="shared" si="64"/>
        <v/>
      </c>
      <c r="AB375">
        <v>365</v>
      </c>
    </row>
    <row r="376" spans="1:28" x14ac:dyDescent="0.25">
      <c r="A376" t="str">
        <f t="shared" si="61"/>
        <v/>
      </c>
      <c r="K376" s="3"/>
      <c r="N376" s="6" t="str">
        <f t="shared" si="60"/>
        <v>ND</v>
      </c>
      <c r="P376" t="str">
        <f t="shared" si="65"/>
        <v/>
      </c>
      <c r="Q376" t="str">
        <f t="shared" si="66"/>
        <v/>
      </c>
      <c r="R376" t="str">
        <f t="shared" si="67"/>
        <v/>
      </c>
      <c r="S376" t="str">
        <f t="shared" si="68"/>
        <v/>
      </c>
      <c r="T376" s="30" t="str">
        <f t="shared" si="62"/>
        <v/>
      </c>
      <c r="U376" s="30"/>
      <c r="V376" s="49" t="str">
        <f t="shared" si="63"/>
        <v/>
      </c>
      <c r="W376" t="str">
        <f t="shared" si="69"/>
        <v/>
      </c>
      <c r="X376" s="30" t="str">
        <f t="shared" si="70"/>
        <v/>
      </c>
      <c r="Y376" s="11" t="str">
        <f t="shared" si="71"/>
        <v/>
      </c>
      <c r="AA376" s="30" t="str">
        <f t="shared" si="64"/>
        <v/>
      </c>
      <c r="AB376">
        <v>366</v>
      </c>
    </row>
    <row r="377" spans="1:28" x14ac:dyDescent="0.25">
      <c r="A377" t="str">
        <f t="shared" si="61"/>
        <v/>
      </c>
      <c r="K377" s="3"/>
      <c r="N377" s="6" t="str">
        <f t="shared" si="60"/>
        <v>ND</v>
      </c>
      <c r="P377" t="str">
        <f t="shared" si="65"/>
        <v/>
      </c>
      <c r="Q377" t="str">
        <f t="shared" si="66"/>
        <v/>
      </c>
      <c r="R377" t="str">
        <f t="shared" si="67"/>
        <v/>
      </c>
      <c r="S377" t="str">
        <f t="shared" si="68"/>
        <v/>
      </c>
      <c r="T377" s="30" t="str">
        <f t="shared" si="62"/>
        <v/>
      </c>
      <c r="U377" s="30"/>
      <c r="V377" s="49" t="str">
        <f t="shared" si="63"/>
        <v/>
      </c>
      <c r="W377" t="str">
        <f t="shared" si="69"/>
        <v/>
      </c>
      <c r="X377" s="30" t="str">
        <f t="shared" si="70"/>
        <v/>
      </c>
      <c r="Y377" s="11" t="str">
        <f t="shared" si="71"/>
        <v/>
      </c>
      <c r="AA377" s="30" t="str">
        <f t="shared" si="64"/>
        <v/>
      </c>
      <c r="AB377">
        <v>367</v>
      </c>
    </row>
    <row r="378" spans="1:28" x14ac:dyDescent="0.25">
      <c r="A378" t="str">
        <f t="shared" si="61"/>
        <v/>
      </c>
      <c r="K378" s="3"/>
      <c r="N378" s="6" t="str">
        <f t="shared" si="60"/>
        <v>ND</v>
      </c>
      <c r="P378" t="str">
        <f t="shared" si="65"/>
        <v/>
      </c>
      <c r="Q378" t="str">
        <f t="shared" si="66"/>
        <v/>
      </c>
      <c r="R378" t="str">
        <f t="shared" si="67"/>
        <v/>
      </c>
      <c r="S378" t="str">
        <f t="shared" si="68"/>
        <v/>
      </c>
      <c r="T378" s="30" t="str">
        <f t="shared" si="62"/>
        <v/>
      </c>
      <c r="U378" s="30"/>
      <c r="V378" s="49" t="str">
        <f t="shared" si="63"/>
        <v/>
      </c>
      <c r="W378" t="str">
        <f t="shared" si="69"/>
        <v/>
      </c>
      <c r="X378" s="30" t="str">
        <f t="shared" si="70"/>
        <v/>
      </c>
      <c r="Y378" s="11" t="str">
        <f t="shared" si="71"/>
        <v/>
      </c>
      <c r="AA378" s="30" t="str">
        <f t="shared" si="64"/>
        <v/>
      </c>
      <c r="AB378">
        <v>368</v>
      </c>
    </row>
    <row r="379" spans="1:28" x14ac:dyDescent="0.25">
      <c r="A379" t="str">
        <f t="shared" si="61"/>
        <v/>
      </c>
      <c r="K379" s="3"/>
      <c r="N379" s="6" t="str">
        <f t="shared" si="60"/>
        <v>ND</v>
      </c>
      <c r="P379" t="str">
        <f t="shared" si="65"/>
        <v/>
      </c>
      <c r="Q379" t="str">
        <f t="shared" si="66"/>
        <v/>
      </c>
      <c r="R379" t="str">
        <f t="shared" si="67"/>
        <v/>
      </c>
      <c r="S379" t="str">
        <f t="shared" si="68"/>
        <v/>
      </c>
      <c r="T379" s="30" t="str">
        <f t="shared" si="62"/>
        <v/>
      </c>
      <c r="U379" s="30"/>
      <c r="V379" s="49" t="str">
        <f t="shared" si="63"/>
        <v/>
      </c>
      <c r="W379" t="str">
        <f t="shared" si="69"/>
        <v/>
      </c>
      <c r="X379" s="30" t="str">
        <f t="shared" si="70"/>
        <v/>
      </c>
      <c r="Y379" s="11" t="str">
        <f t="shared" si="71"/>
        <v/>
      </c>
      <c r="AA379" s="30" t="str">
        <f t="shared" si="64"/>
        <v/>
      </c>
      <c r="AB379">
        <v>369</v>
      </c>
    </row>
    <row r="380" spans="1:28" x14ac:dyDescent="0.25">
      <c r="A380" t="str">
        <f t="shared" si="61"/>
        <v/>
      </c>
      <c r="K380" s="3"/>
      <c r="N380" s="6" t="str">
        <f t="shared" si="60"/>
        <v>ND</v>
      </c>
      <c r="P380" t="str">
        <f t="shared" si="65"/>
        <v/>
      </c>
      <c r="Q380" t="str">
        <f t="shared" si="66"/>
        <v/>
      </c>
      <c r="R380" t="str">
        <f t="shared" si="67"/>
        <v/>
      </c>
      <c r="S380" t="str">
        <f t="shared" si="68"/>
        <v/>
      </c>
      <c r="T380" s="30" t="str">
        <f t="shared" si="62"/>
        <v/>
      </c>
      <c r="U380" s="30"/>
      <c r="V380" s="49" t="str">
        <f t="shared" si="63"/>
        <v/>
      </c>
      <c r="W380" t="str">
        <f t="shared" si="69"/>
        <v/>
      </c>
      <c r="X380" s="30" t="str">
        <f t="shared" si="70"/>
        <v/>
      </c>
      <c r="Y380" s="11" t="str">
        <f t="shared" si="71"/>
        <v/>
      </c>
      <c r="AA380" s="30" t="str">
        <f t="shared" si="64"/>
        <v/>
      </c>
      <c r="AB380">
        <v>370</v>
      </c>
    </row>
    <row r="381" spans="1:28" x14ac:dyDescent="0.25">
      <c r="A381" t="str">
        <f t="shared" si="61"/>
        <v/>
      </c>
      <c r="K381" s="3"/>
      <c r="N381" s="6" t="str">
        <f t="shared" si="60"/>
        <v>ND</v>
      </c>
      <c r="P381" t="str">
        <f t="shared" si="65"/>
        <v/>
      </c>
      <c r="Q381" t="str">
        <f t="shared" si="66"/>
        <v/>
      </c>
      <c r="R381" t="str">
        <f t="shared" si="67"/>
        <v/>
      </c>
      <c r="S381" t="str">
        <f t="shared" si="68"/>
        <v/>
      </c>
      <c r="T381" s="30" t="str">
        <f t="shared" si="62"/>
        <v/>
      </c>
      <c r="U381" s="30"/>
      <c r="V381" s="49" t="str">
        <f t="shared" si="63"/>
        <v/>
      </c>
      <c r="W381" t="str">
        <f t="shared" si="69"/>
        <v/>
      </c>
      <c r="X381" s="30" t="str">
        <f t="shared" si="70"/>
        <v/>
      </c>
      <c r="Y381" s="11" t="str">
        <f t="shared" si="71"/>
        <v/>
      </c>
      <c r="AA381" s="30" t="str">
        <f t="shared" si="64"/>
        <v/>
      </c>
      <c r="AB381">
        <v>371</v>
      </c>
    </row>
    <row r="382" spans="1:28" x14ac:dyDescent="0.25">
      <c r="A382" t="str">
        <f t="shared" si="61"/>
        <v/>
      </c>
      <c r="K382" s="3"/>
      <c r="N382" s="6" t="str">
        <f t="shared" si="60"/>
        <v>ND</v>
      </c>
      <c r="P382" t="str">
        <f t="shared" si="65"/>
        <v/>
      </c>
      <c r="Q382" t="str">
        <f t="shared" si="66"/>
        <v/>
      </c>
      <c r="R382" t="str">
        <f t="shared" si="67"/>
        <v/>
      </c>
      <c r="S382" t="str">
        <f t="shared" si="68"/>
        <v/>
      </c>
      <c r="T382" s="30" t="str">
        <f t="shared" si="62"/>
        <v/>
      </c>
      <c r="U382" s="30"/>
      <c r="V382" s="49" t="str">
        <f t="shared" si="63"/>
        <v/>
      </c>
      <c r="W382" t="str">
        <f t="shared" si="69"/>
        <v/>
      </c>
      <c r="X382" s="30" t="str">
        <f t="shared" si="70"/>
        <v/>
      </c>
      <c r="Y382" s="11" t="str">
        <f t="shared" si="71"/>
        <v/>
      </c>
      <c r="AA382" s="30" t="str">
        <f t="shared" si="64"/>
        <v/>
      </c>
      <c r="AB382">
        <v>372</v>
      </c>
    </row>
    <row r="383" spans="1:28" x14ac:dyDescent="0.25">
      <c r="A383" t="str">
        <f t="shared" si="61"/>
        <v/>
      </c>
      <c r="K383" s="3"/>
      <c r="N383" s="6" t="str">
        <f t="shared" si="60"/>
        <v>ND</v>
      </c>
      <c r="P383" t="str">
        <f t="shared" si="65"/>
        <v/>
      </c>
      <c r="Q383" t="str">
        <f t="shared" si="66"/>
        <v/>
      </c>
      <c r="R383" t="str">
        <f t="shared" si="67"/>
        <v/>
      </c>
      <c r="S383" t="str">
        <f t="shared" si="68"/>
        <v/>
      </c>
      <c r="T383" s="30" t="str">
        <f t="shared" si="62"/>
        <v/>
      </c>
      <c r="U383" s="30"/>
      <c r="V383" s="49" t="str">
        <f t="shared" si="63"/>
        <v/>
      </c>
      <c r="W383" t="str">
        <f t="shared" si="69"/>
        <v/>
      </c>
      <c r="X383" s="30" t="str">
        <f t="shared" si="70"/>
        <v/>
      </c>
      <c r="Y383" s="11" t="str">
        <f t="shared" si="71"/>
        <v/>
      </c>
      <c r="AA383" s="30" t="str">
        <f t="shared" si="64"/>
        <v/>
      </c>
      <c r="AB383">
        <v>373</v>
      </c>
    </row>
    <row r="384" spans="1:28" x14ac:dyDescent="0.25">
      <c r="A384" t="str">
        <f t="shared" si="61"/>
        <v/>
      </c>
      <c r="K384" s="3"/>
      <c r="N384" s="6" t="str">
        <f t="shared" si="60"/>
        <v>ND</v>
      </c>
      <c r="P384" t="str">
        <f t="shared" si="65"/>
        <v/>
      </c>
      <c r="Q384" t="str">
        <f t="shared" si="66"/>
        <v/>
      </c>
      <c r="R384" t="str">
        <f t="shared" si="67"/>
        <v/>
      </c>
      <c r="S384" t="str">
        <f t="shared" si="68"/>
        <v/>
      </c>
      <c r="T384" s="30" t="str">
        <f t="shared" si="62"/>
        <v/>
      </c>
      <c r="U384" s="30"/>
      <c r="V384" s="49" t="str">
        <f t="shared" si="63"/>
        <v/>
      </c>
      <c r="W384" t="str">
        <f t="shared" si="69"/>
        <v/>
      </c>
      <c r="X384" s="30" t="str">
        <f t="shared" si="70"/>
        <v/>
      </c>
      <c r="Y384" s="11" t="str">
        <f t="shared" si="71"/>
        <v/>
      </c>
      <c r="AA384" s="30" t="str">
        <f t="shared" si="64"/>
        <v/>
      </c>
      <c r="AB384">
        <v>374</v>
      </c>
    </row>
    <row r="385" spans="1:28" x14ac:dyDescent="0.25">
      <c r="A385" t="str">
        <f t="shared" si="61"/>
        <v/>
      </c>
      <c r="K385" s="3"/>
      <c r="N385" s="6" t="str">
        <f t="shared" si="60"/>
        <v>ND</v>
      </c>
      <c r="P385" t="str">
        <f t="shared" si="65"/>
        <v/>
      </c>
      <c r="Q385" t="str">
        <f t="shared" si="66"/>
        <v/>
      </c>
      <c r="R385" t="str">
        <f t="shared" si="67"/>
        <v/>
      </c>
      <c r="S385" t="str">
        <f t="shared" si="68"/>
        <v/>
      </c>
      <c r="T385" s="30" t="str">
        <f t="shared" si="62"/>
        <v/>
      </c>
      <c r="U385" s="30"/>
      <c r="V385" s="49" t="str">
        <f t="shared" si="63"/>
        <v/>
      </c>
      <c r="W385" t="str">
        <f t="shared" si="69"/>
        <v/>
      </c>
      <c r="X385" s="30" t="str">
        <f t="shared" si="70"/>
        <v/>
      </c>
      <c r="Y385" s="11" t="str">
        <f t="shared" si="71"/>
        <v/>
      </c>
      <c r="AA385" s="30" t="str">
        <f t="shared" si="64"/>
        <v/>
      </c>
      <c r="AB385">
        <v>375</v>
      </c>
    </row>
    <row r="386" spans="1:28" x14ac:dyDescent="0.25">
      <c r="A386" t="str">
        <f t="shared" si="61"/>
        <v/>
      </c>
      <c r="K386" s="3"/>
      <c r="N386" s="6" t="str">
        <f t="shared" ref="N386:N449" si="72">IF(L386="","ND",IF(L386&lt;=$S$7,"Estrato A","Estrato B"))</f>
        <v>ND</v>
      </c>
      <c r="P386" t="str">
        <f t="shared" si="65"/>
        <v/>
      </c>
      <c r="Q386" t="str">
        <f t="shared" si="66"/>
        <v/>
      </c>
      <c r="R386" t="str">
        <f t="shared" si="67"/>
        <v/>
      </c>
      <c r="S386" t="str">
        <f t="shared" si="68"/>
        <v/>
      </c>
      <c r="T386" s="30" t="str">
        <f t="shared" si="62"/>
        <v/>
      </c>
      <c r="U386" s="30"/>
      <c r="V386" s="49" t="str">
        <f t="shared" si="63"/>
        <v/>
      </c>
      <c r="W386" t="str">
        <f t="shared" si="69"/>
        <v/>
      </c>
      <c r="X386" s="30" t="str">
        <f t="shared" si="70"/>
        <v/>
      </c>
      <c r="Y386" s="11" t="str">
        <f t="shared" si="71"/>
        <v/>
      </c>
      <c r="AA386" s="30" t="str">
        <f t="shared" si="64"/>
        <v/>
      </c>
      <c r="AB386">
        <v>376</v>
      </c>
    </row>
    <row r="387" spans="1:28" x14ac:dyDescent="0.25">
      <c r="A387" t="str">
        <f t="shared" si="61"/>
        <v/>
      </c>
      <c r="K387" s="3"/>
      <c r="N387" s="6" t="str">
        <f t="shared" si="72"/>
        <v>ND</v>
      </c>
      <c r="P387" t="str">
        <f t="shared" si="65"/>
        <v/>
      </c>
      <c r="Q387" t="str">
        <f t="shared" si="66"/>
        <v/>
      </c>
      <c r="R387" t="str">
        <f t="shared" si="67"/>
        <v/>
      </c>
      <c r="S387" t="str">
        <f t="shared" si="68"/>
        <v/>
      </c>
      <c r="T387" s="30" t="str">
        <f t="shared" si="62"/>
        <v/>
      </c>
      <c r="U387" s="30"/>
      <c r="V387" s="49" t="str">
        <f t="shared" si="63"/>
        <v/>
      </c>
      <c r="W387" t="str">
        <f t="shared" si="69"/>
        <v/>
      </c>
      <c r="X387" s="30" t="str">
        <f t="shared" si="70"/>
        <v/>
      </c>
      <c r="Y387" s="11" t="str">
        <f t="shared" si="71"/>
        <v/>
      </c>
      <c r="AA387" s="30" t="str">
        <f t="shared" si="64"/>
        <v/>
      </c>
      <c r="AB387">
        <v>377</v>
      </c>
    </row>
    <row r="388" spans="1:28" x14ac:dyDescent="0.25">
      <c r="A388" t="str">
        <f t="shared" ref="A388:A451" si="73">IF(LEN(B388)&gt;0,A387+1,"")</f>
        <v/>
      </c>
      <c r="K388" s="3"/>
      <c r="N388" s="6" t="str">
        <f t="shared" si="72"/>
        <v>ND</v>
      </c>
      <c r="P388" t="str">
        <f t="shared" si="65"/>
        <v/>
      </c>
      <c r="Q388" t="str">
        <f t="shared" si="66"/>
        <v/>
      </c>
      <c r="R388" t="str">
        <f t="shared" si="67"/>
        <v/>
      </c>
      <c r="S388" t="str">
        <f t="shared" si="68"/>
        <v/>
      </c>
      <c r="T388" s="30" t="str">
        <f t="shared" si="62"/>
        <v/>
      </c>
      <c r="U388" s="30"/>
      <c r="V388" s="49" t="str">
        <f t="shared" si="63"/>
        <v/>
      </c>
      <c r="W388" t="str">
        <f t="shared" si="69"/>
        <v/>
      </c>
      <c r="X388" s="30" t="str">
        <f t="shared" si="70"/>
        <v/>
      </c>
      <c r="Y388" s="11" t="str">
        <f t="shared" si="71"/>
        <v/>
      </c>
      <c r="AA388" s="30" t="str">
        <f t="shared" si="64"/>
        <v/>
      </c>
      <c r="AB388">
        <v>378</v>
      </c>
    </row>
    <row r="389" spans="1:28" x14ac:dyDescent="0.25">
      <c r="A389" t="str">
        <f t="shared" si="73"/>
        <v/>
      </c>
      <c r="K389" s="3"/>
      <c r="N389" s="6" t="str">
        <f t="shared" si="72"/>
        <v>ND</v>
      </c>
      <c r="P389" t="str">
        <f t="shared" si="65"/>
        <v/>
      </c>
      <c r="Q389" t="str">
        <f t="shared" si="66"/>
        <v/>
      </c>
      <c r="R389" t="str">
        <f t="shared" si="67"/>
        <v/>
      </c>
      <c r="S389" t="str">
        <f t="shared" si="68"/>
        <v/>
      </c>
      <c r="T389" s="30" t="str">
        <f t="shared" si="62"/>
        <v/>
      </c>
      <c r="U389" s="30"/>
      <c r="V389" s="49" t="str">
        <f t="shared" si="63"/>
        <v/>
      </c>
      <c r="W389" t="str">
        <f t="shared" si="69"/>
        <v/>
      </c>
      <c r="X389" s="30" t="str">
        <f t="shared" si="70"/>
        <v/>
      </c>
      <c r="Y389" s="11" t="str">
        <f t="shared" si="71"/>
        <v/>
      </c>
      <c r="AA389" s="30" t="str">
        <f t="shared" si="64"/>
        <v/>
      </c>
      <c r="AB389">
        <v>379</v>
      </c>
    </row>
    <row r="390" spans="1:28" x14ac:dyDescent="0.25">
      <c r="A390" t="str">
        <f t="shared" si="73"/>
        <v/>
      </c>
      <c r="K390" s="3"/>
      <c r="N390" s="6" t="str">
        <f t="shared" si="72"/>
        <v>ND</v>
      </c>
      <c r="P390" t="str">
        <f t="shared" si="65"/>
        <v/>
      </c>
      <c r="Q390" t="str">
        <f t="shared" si="66"/>
        <v/>
      </c>
      <c r="R390" t="str">
        <f t="shared" si="67"/>
        <v/>
      </c>
      <c r="S390" t="str">
        <f t="shared" si="68"/>
        <v/>
      </c>
      <c r="T390" s="30" t="str">
        <f t="shared" si="62"/>
        <v/>
      </c>
      <c r="U390" s="30"/>
      <c r="V390" s="49" t="str">
        <f t="shared" si="63"/>
        <v/>
      </c>
      <c r="W390" t="str">
        <f t="shared" si="69"/>
        <v/>
      </c>
      <c r="X390" s="30" t="str">
        <f t="shared" si="70"/>
        <v/>
      </c>
      <c r="Y390" s="11" t="str">
        <f t="shared" si="71"/>
        <v/>
      </c>
      <c r="AA390" s="30" t="str">
        <f t="shared" si="64"/>
        <v/>
      </c>
      <c r="AB390">
        <v>380</v>
      </c>
    </row>
    <row r="391" spans="1:28" x14ac:dyDescent="0.25">
      <c r="A391" t="str">
        <f t="shared" si="73"/>
        <v/>
      </c>
      <c r="K391" s="3"/>
      <c r="N391" s="6" t="str">
        <f t="shared" si="72"/>
        <v>ND</v>
      </c>
      <c r="P391" t="str">
        <f t="shared" si="65"/>
        <v/>
      </c>
      <c r="Q391" t="str">
        <f t="shared" si="66"/>
        <v/>
      </c>
      <c r="R391" t="str">
        <f t="shared" si="67"/>
        <v/>
      </c>
      <c r="S391" t="str">
        <f t="shared" si="68"/>
        <v/>
      </c>
      <c r="T391" s="30" t="str">
        <f t="shared" si="62"/>
        <v/>
      </c>
      <c r="U391" s="30"/>
      <c r="V391" s="49" t="str">
        <f t="shared" si="63"/>
        <v/>
      </c>
      <c r="W391" t="str">
        <f t="shared" si="69"/>
        <v/>
      </c>
      <c r="X391" s="30" t="str">
        <f t="shared" si="70"/>
        <v/>
      </c>
      <c r="Y391" s="11" t="str">
        <f t="shared" si="71"/>
        <v/>
      </c>
      <c r="AA391" s="30" t="str">
        <f t="shared" si="64"/>
        <v/>
      </c>
      <c r="AB391">
        <v>381</v>
      </c>
    </row>
    <row r="392" spans="1:28" x14ac:dyDescent="0.25">
      <c r="A392" t="str">
        <f t="shared" si="73"/>
        <v/>
      </c>
      <c r="K392" s="3"/>
      <c r="N392" s="6" t="str">
        <f t="shared" si="72"/>
        <v>ND</v>
      </c>
      <c r="P392" t="str">
        <f t="shared" si="65"/>
        <v/>
      </c>
      <c r="Q392" t="str">
        <f t="shared" si="66"/>
        <v/>
      </c>
      <c r="R392" t="str">
        <f t="shared" si="67"/>
        <v/>
      </c>
      <c r="S392" t="str">
        <f t="shared" si="68"/>
        <v/>
      </c>
      <c r="T392" s="30" t="str">
        <f t="shared" si="62"/>
        <v/>
      </c>
      <c r="U392" s="30"/>
      <c r="V392" s="49" t="str">
        <f t="shared" si="63"/>
        <v/>
      </c>
      <c r="W392" t="str">
        <f t="shared" si="69"/>
        <v/>
      </c>
      <c r="X392" s="30" t="str">
        <f t="shared" si="70"/>
        <v/>
      </c>
      <c r="Y392" s="11" t="str">
        <f t="shared" si="71"/>
        <v/>
      </c>
      <c r="AA392" s="30" t="str">
        <f t="shared" si="64"/>
        <v/>
      </c>
      <c r="AB392">
        <v>382</v>
      </c>
    </row>
    <row r="393" spans="1:28" x14ac:dyDescent="0.25">
      <c r="A393" t="str">
        <f t="shared" si="73"/>
        <v/>
      </c>
      <c r="K393" s="3"/>
      <c r="N393" s="6" t="str">
        <f t="shared" si="72"/>
        <v>ND</v>
      </c>
      <c r="P393" t="str">
        <f t="shared" si="65"/>
        <v/>
      </c>
      <c r="Q393" t="str">
        <f t="shared" si="66"/>
        <v/>
      </c>
      <c r="R393" t="str">
        <f t="shared" si="67"/>
        <v/>
      </c>
      <c r="S393" t="str">
        <f t="shared" si="68"/>
        <v/>
      </c>
      <c r="T393" s="30" t="str">
        <f t="shared" si="62"/>
        <v/>
      </c>
      <c r="U393" s="30"/>
      <c r="V393" s="49" t="str">
        <f t="shared" si="63"/>
        <v/>
      </c>
      <c r="W393" t="str">
        <f t="shared" si="69"/>
        <v/>
      </c>
      <c r="X393" s="30" t="str">
        <f t="shared" si="70"/>
        <v/>
      </c>
      <c r="Y393" s="11" t="str">
        <f t="shared" si="71"/>
        <v/>
      </c>
      <c r="AA393" s="30" t="str">
        <f t="shared" si="64"/>
        <v/>
      </c>
      <c r="AB393">
        <v>383</v>
      </c>
    </row>
    <row r="394" spans="1:28" x14ac:dyDescent="0.25">
      <c r="A394" t="str">
        <f t="shared" si="73"/>
        <v/>
      </c>
      <c r="K394" s="3"/>
      <c r="N394" s="6" t="str">
        <f t="shared" si="72"/>
        <v>ND</v>
      </c>
      <c r="P394" t="str">
        <f t="shared" si="65"/>
        <v/>
      </c>
      <c r="Q394" t="str">
        <f t="shared" si="66"/>
        <v/>
      </c>
      <c r="R394" t="str">
        <f t="shared" si="67"/>
        <v/>
      </c>
      <c r="S394" t="str">
        <f t="shared" si="68"/>
        <v/>
      </c>
      <c r="T394" s="30" t="str">
        <f t="shared" si="62"/>
        <v/>
      </c>
      <c r="U394" s="30"/>
      <c r="V394" s="49" t="str">
        <f t="shared" si="63"/>
        <v/>
      </c>
      <c r="W394" t="str">
        <f t="shared" si="69"/>
        <v/>
      </c>
      <c r="X394" s="30" t="str">
        <f t="shared" si="70"/>
        <v/>
      </c>
      <c r="Y394" s="11" t="str">
        <f t="shared" si="71"/>
        <v/>
      </c>
      <c r="AA394" s="30" t="str">
        <f t="shared" si="64"/>
        <v/>
      </c>
      <c r="AB394">
        <v>384</v>
      </c>
    </row>
    <row r="395" spans="1:28" x14ac:dyDescent="0.25">
      <c r="A395" t="str">
        <f t="shared" si="73"/>
        <v/>
      </c>
      <c r="K395" s="3"/>
      <c r="N395" s="6" t="str">
        <f t="shared" si="72"/>
        <v>ND</v>
      </c>
      <c r="P395" t="str">
        <f t="shared" si="65"/>
        <v/>
      </c>
      <c r="Q395" t="str">
        <f t="shared" si="66"/>
        <v/>
      </c>
      <c r="R395" t="str">
        <f t="shared" si="67"/>
        <v/>
      </c>
      <c r="S395" t="str">
        <f t="shared" si="68"/>
        <v/>
      </c>
      <c r="T395" s="30" t="str">
        <f t="shared" si="62"/>
        <v/>
      </c>
      <c r="U395" s="30"/>
      <c r="V395" s="49" t="str">
        <f t="shared" si="63"/>
        <v/>
      </c>
      <c r="W395" t="str">
        <f t="shared" si="69"/>
        <v/>
      </c>
      <c r="X395" s="30" t="str">
        <f t="shared" si="70"/>
        <v/>
      </c>
      <c r="Y395" s="11" t="str">
        <f t="shared" si="71"/>
        <v/>
      </c>
      <c r="AA395" s="30" t="str">
        <f t="shared" si="64"/>
        <v/>
      </c>
      <c r="AB395">
        <v>385</v>
      </c>
    </row>
    <row r="396" spans="1:28" x14ac:dyDescent="0.25">
      <c r="A396" t="str">
        <f t="shared" si="73"/>
        <v/>
      </c>
      <c r="K396" s="3"/>
      <c r="N396" s="6" t="str">
        <f t="shared" si="72"/>
        <v>ND</v>
      </c>
      <c r="P396" t="str">
        <f t="shared" si="65"/>
        <v/>
      </c>
      <c r="Q396" t="str">
        <f t="shared" si="66"/>
        <v/>
      </c>
      <c r="R396" t="str">
        <f t="shared" si="67"/>
        <v/>
      </c>
      <c r="S396" t="str">
        <f t="shared" si="68"/>
        <v/>
      </c>
      <c r="T396" s="30" t="str">
        <f t="shared" si="62"/>
        <v/>
      </c>
      <c r="U396" s="30"/>
      <c r="V396" s="49" t="str">
        <f t="shared" si="63"/>
        <v/>
      </c>
      <c r="W396" t="str">
        <f t="shared" si="69"/>
        <v/>
      </c>
      <c r="X396" s="30" t="str">
        <f t="shared" si="70"/>
        <v/>
      </c>
      <c r="Y396" s="11" t="str">
        <f t="shared" si="71"/>
        <v/>
      </c>
      <c r="AA396" s="30" t="str">
        <f t="shared" si="64"/>
        <v/>
      </c>
      <c r="AB396">
        <v>386</v>
      </c>
    </row>
    <row r="397" spans="1:28" x14ac:dyDescent="0.25">
      <c r="A397" t="str">
        <f t="shared" si="73"/>
        <v/>
      </c>
      <c r="K397" s="3"/>
      <c r="N397" s="6" t="str">
        <f t="shared" si="72"/>
        <v>ND</v>
      </c>
      <c r="P397" t="str">
        <f t="shared" si="65"/>
        <v/>
      </c>
      <c r="Q397" t="str">
        <f t="shared" si="66"/>
        <v/>
      </c>
      <c r="R397" t="str">
        <f t="shared" si="67"/>
        <v/>
      </c>
      <c r="S397" t="str">
        <f t="shared" si="68"/>
        <v/>
      </c>
      <c r="T397" s="30" t="str">
        <f t="shared" si="62"/>
        <v/>
      </c>
      <c r="U397" s="30"/>
      <c r="V397" s="49" t="str">
        <f t="shared" si="63"/>
        <v/>
      </c>
      <c r="W397" t="str">
        <f t="shared" si="69"/>
        <v/>
      </c>
      <c r="X397" s="30" t="str">
        <f t="shared" si="70"/>
        <v/>
      </c>
      <c r="Y397" s="11" t="str">
        <f t="shared" si="71"/>
        <v/>
      </c>
      <c r="AA397" s="30" t="str">
        <f t="shared" si="64"/>
        <v/>
      </c>
      <c r="AB397">
        <v>387</v>
      </c>
    </row>
    <row r="398" spans="1:28" x14ac:dyDescent="0.25">
      <c r="A398" t="str">
        <f t="shared" si="73"/>
        <v/>
      </c>
      <c r="K398" s="3"/>
      <c r="N398" s="6" t="str">
        <f t="shared" si="72"/>
        <v>ND</v>
      </c>
      <c r="P398" t="str">
        <f t="shared" si="65"/>
        <v/>
      </c>
      <c r="Q398" t="str">
        <f t="shared" si="66"/>
        <v/>
      </c>
      <c r="R398" t="str">
        <f t="shared" si="67"/>
        <v/>
      </c>
      <c r="S398" t="str">
        <f t="shared" si="68"/>
        <v/>
      </c>
      <c r="T398" s="30" t="str">
        <f t="shared" si="62"/>
        <v/>
      </c>
      <c r="U398" s="30"/>
      <c r="V398" s="49" t="str">
        <f t="shared" si="63"/>
        <v/>
      </c>
      <c r="W398" t="str">
        <f t="shared" si="69"/>
        <v/>
      </c>
      <c r="X398" s="30" t="str">
        <f t="shared" si="70"/>
        <v/>
      </c>
      <c r="Y398" s="11" t="str">
        <f t="shared" si="71"/>
        <v/>
      </c>
      <c r="AA398" s="30" t="str">
        <f t="shared" si="64"/>
        <v/>
      </c>
      <c r="AB398">
        <v>388</v>
      </c>
    </row>
    <row r="399" spans="1:28" x14ac:dyDescent="0.25">
      <c r="A399" t="str">
        <f t="shared" si="73"/>
        <v/>
      </c>
      <c r="K399" s="3"/>
      <c r="N399" s="6" t="str">
        <f t="shared" si="72"/>
        <v>ND</v>
      </c>
      <c r="P399" t="str">
        <f t="shared" si="65"/>
        <v/>
      </c>
      <c r="Q399" t="str">
        <f t="shared" si="66"/>
        <v/>
      </c>
      <c r="R399" t="str">
        <f t="shared" si="67"/>
        <v/>
      </c>
      <c r="S399" t="str">
        <f t="shared" si="68"/>
        <v/>
      </c>
      <c r="T399" s="30" t="str">
        <f t="shared" ref="T399:T462" si="74">IF(Q399="","",IFERROR(VLOOKUP(Q399,$A$2:$N$1000,12,FALSE),""))</f>
        <v/>
      </c>
      <c r="U399" s="30"/>
      <c r="V399" s="49" t="str">
        <f t="shared" ref="V399:V462" si="75">IF($S$11&gt;0,IF($S$11&gt;=AB395,AB395,""),"")</f>
        <v/>
      </c>
      <c r="W399" t="str">
        <f t="shared" si="69"/>
        <v/>
      </c>
      <c r="X399" s="30" t="str">
        <f t="shared" si="70"/>
        <v/>
      </c>
      <c r="Y399" s="11" t="str">
        <f t="shared" si="71"/>
        <v/>
      </c>
      <c r="AA399" s="30" t="str">
        <f t="shared" ref="AA399:AA462" si="76">IFERROR(SUM($S$9,$S$11)-($S$11-V399),"")</f>
        <v/>
      </c>
      <c r="AB399">
        <v>389</v>
      </c>
    </row>
    <row r="400" spans="1:28" x14ac:dyDescent="0.25">
      <c r="A400" t="str">
        <f t="shared" si="73"/>
        <v/>
      </c>
      <c r="K400" s="3"/>
      <c r="N400" s="6" t="str">
        <f t="shared" si="72"/>
        <v>ND</v>
      </c>
      <c r="P400" t="str">
        <f t="shared" ref="P400:P463" si="77">IF(LEN(Q400)&gt;0,AB396,"")</f>
        <v/>
      </c>
      <c r="Q400" t="str">
        <f t="shared" ref="Q400:Q463" si="78">IF(AB396&lt;=$S$10,IF(AC396&gt;0,AC396,""),"")</f>
        <v/>
      </c>
      <c r="R400" t="str">
        <f t="shared" ref="R400:R463" si="79">IF(Q400="","",IFERROR(VLOOKUP(Q400,$A$2:$H$1000,7,FALSE),""))</f>
        <v/>
      </c>
      <c r="S400" t="str">
        <f t="shared" ref="S400:S463" si="80">IF(Q400="","",IFERROR(VLOOKUP(Q400,$A$2:$N$1000,8,FALSE),""))</f>
        <v/>
      </c>
      <c r="T400" s="30" t="str">
        <f t="shared" si="74"/>
        <v/>
      </c>
      <c r="U400" s="30"/>
      <c r="V400" s="49" t="str">
        <f t="shared" si="75"/>
        <v/>
      </c>
      <c r="W400" t="str">
        <f t="shared" ref="W400:W463" si="81">IF(AA400="","",IFERROR(VLOOKUP(AA400,$A$2:$H$1000,7,FALSE),""))</f>
        <v/>
      </c>
      <c r="X400" s="30" t="str">
        <f t="shared" ref="X400:X463" si="82">IF(AA400="","",IFERROR(VLOOKUP(AA400,$A$2:$H$1000,8,FALSE),""))</f>
        <v/>
      </c>
      <c r="Y400" s="11" t="str">
        <f t="shared" ref="Y400:Y463" si="83">IF(AA400="","",IFERROR(VLOOKUP(AA400,$A$2:$L$1000,12,FALSE),""))</f>
        <v/>
      </c>
      <c r="AA400" s="30" t="str">
        <f t="shared" si="76"/>
        <v/>
      </c>
      <c r="AB400">
        <v>390</v>
      </c>
    </row>
    <row r="401" spans="1:28" x14ac:dyDescent="0.25">
      <c r="A401" t="str">
        <f t="shared" si="73"/>
        <v/>
      </c>
      <c r="K401" s="3"/>
      <c r="N401" s="6" t="str">
        <f t="shared" si="72"/>
        <v>ND</v>
      </c>
      <c r="P401" t="str">
        <f t="shared" si="77"/>
        <v/>
      </c>
      <c r="Q401" t="str">
        <f t="shared" si="78"/>
        <v/>
      </c>
      <c r="R401" t="str">
        <f t="shared" si="79"/>
        <v/>
      </c>
      <c r="S401" t="str">
        <f t="shared" si="80"/>
        <v/>
      </c>
      <c r="T401" s="30" t="str">
        <f t="shared" si="74"/>
        <v/>
      </c>
      <c r="U401" s="30"/>
      <c r="V401" s="49" t="str">
        <f t="shared" si="75"/>
        <v/>
      </c>
      <c r="W401" t="str">
        <f t="shared" si="81"/>
        <v/>
      </c>
      <c r="X401" s="30" t="str">
        <f t="shared" si="82"/>
        <v/>
      </c>
      <c r="Y401" s="11" t="str">
        <f t="shared" si="83"/>
        <v/>
      </c>
      <c r="AA401" s="30" t="str">
        <f t="shared" si="76"/>
        <v/>
      </c>
      <c r="AB401">
        <v>391</v>
      </c>
    </row>
    <row r="402" spans="1:28" x14ac:dyDescent="0.25">
      <c r="A402" t="str">
        <f t="shared" si="73"/>
        <v/>
      </c>
      <c r="K402" s="3"/>
      <c r="N402" s="6" t="str">
        <f t="shared" si="72"/>
        <v>ND</v>
      </c>
      <c r="P402" t="str">
        <f t="shared" si="77"/>
        <v/>
      </c>
      <c r="Q402" t="str">
        <f t="shared" si="78"/>
        <v/>
      </c>
      <c r="R402" t="str">
        <f t="shared" si="79"/>
        <v/>
      </c>
      <c r="S402" t="str">
        <f t="shared" si="80"/>
        <v/>
      </c>
      <c r="T402" s="30" t="str">
        <f t="shared" si="74"/>
        <v/>
      </c>
      <c r="U402" s="30"/>
      <c r="V402" s="49" t="str">
        <f t="shared" si="75"/>
        <v/>
      </c>
      <c r="W402" t="str">
        <f t="shared" si="81"/>
        <v/>
      </c>
      <c r="X402" s="30" t="str">
        <f t="shared" si="82"/>
        <v/>
      </c>
      <c r="Y402" s="11" t="str">
        <f t="shared" si="83"/>
        <v/>
      </c>
      <c r="AA402" s="30" t="str">
        <f t="shared" si="76"/>
        <v/>
      </c>
      <c r="AB402">
        <v>392</v>
      </c>
    </row>
    <row r="403" spans="1:28" x14ac:dyDescent="0.25">
      <c r="A403" t="str">
        <f t="shared" si="73"/>
        <v/>
      </c>
      <c r="K403" s="3"/>
      <c r="N403" s="6" t="str">
        <f t="shared" si="72"/>
        <v>ND</v>
      </c>
      <c r="P403" t="str">
        <f t="shared" si="77"/>
        <v/>
      </c>
      <c r="Q403" t="str">
        <f t="shared" si="78"/>
        <v/>
      </c>
      <c r="R403" t="str">
        <f t="shared" si="79"/>
        <v/>
      </c>
      <c r="S403" t="str">
        <f t="shared" si="80"/>
        <v/>
      </c>
      <c r="T403" s="30" t="str">
        <f t="shared" si="74"/>
        <v/>
      </c>
      <c r="U403" s="30"/>
      <c r="V403" s="49" t="str">
        <f t="shared" si="75"/>
        <v/>
      </c>
      <c r="W403" t="str">
        <f t="shared" si="81"/>
        <v/>
      </c>
      <c r="X403" s="30" t="str">
        <f t="shared" si="82"/>
        <v/>
      </c>
      <c r="Y403" s="11" t="str">
        <f t="shared" si="83"/>
        <v/>
      </c>
      <c r="AA403" s="30" t="str">
        <f t="shared" si="76"/>
        <v/>
      </c>
      <c r="AB403">
        <v>393</v>
      </c>
    </row>
    <row r="404" spans="1:28" x14ac:dyDescent="0.25">
      <c r="A404" t="str">
        <f t="shared" si="73"/>
        <v/>
      </c>
      <c r="K404" s="3"/>
      <c r="N404" s="6" t="str">
        <f t="shared" si="72"/>
        <v>ND</v>
      </c>
      <c r="P404" t="str">
        <f t="shared" si="77"/>
        <v/>
      </c>
      <c r="Q404" t="str">
        <f t="shared" si="78"/>
        <v/>
      </c>
      <c r="R404" t="str">
        <f t="shared" si="79"/>
        <v/>
      </c>
      <c r="S404" t="str">
        <f t="shared" si="80"/>
        <v/>
      </c>
      <c r="T404" s="30" t="str">
        <f t="shared" si="74"/>
        <v/>
      </c>
      <c r="U404" s="30"/>
      <c r="V404" s="49" t="str">
        <f t="shared" si="75"/>
        <v/>
      </c>
      <c r="W404" t="str">
        <f t="shared" si="81"/>
        <v/>
      </c>
      <c r="X404" s="30" t="str">
        <f t="shared" si="82"/>
        <v/>
      </c>
      <c r="Y404" s="11" t="str">
        <f t="shared" si="83"/>
        <v/>
      </c>
      <c r="AA404" s="30" t="str">
        <f t="shared" si="76"/>
        <v/>
      </c>
      <c r="AB404">
        <v>394</v>
      </c>
    </row>
    <row r="405" spans="1:28" x14ac:dyDescent="0.25">
      <c r="A405" t="str">
        <f t="shared" si="73"/>
        <v/>
      </c>
      <c r="K405" s="3"/>
      <c r="N405" s="6" t="str">
        <f t="shared" si="72"/>
        <v>ND</v>
      </c>
      <c r="P405" t="str">
        <f t="shared" si="77"/>
        <v/>
      </c>
      <c r="Q405" t="str">
        <f t="shared" si="78"/>
        <v/>
      </c>
      <c r="R405" t="str">
        <f t="shared" si="79"/>
        <v/>
      </c>
      <c r="S405" t="str">
        <f t="shared" si="80"/>
        <v/>
      </c>
      <c r="T405" s="30" t="str">
        <f t="shared" si="74"/>
        <v/>
      </c>
      <c r="U405" s="30"/>
      <c r="V405" s="49" t="str">
        <f t="shared" si="75"/>
        <v/>
      </c>
      <c r="W405" t="str">
        <f t="shared" si="81"/>
        <v/>
      </c>
      <c r="X405" s="30" t="str">
        <f t="shared" si="82"/>
        <v/>
      </c>
      <c r="Y405" s="11" t="str">
        <f t="shared" si="83"/>
        <v/>
      </c>
      <c r="AA405" s="30" t="str">
        <f t="shared" si="76"/>
        <v/>
      </c>
      <c r="AB405">
        <v>395</v>
      </c>
    </row>
    <row r="406" spans="1:28" x14ac:dyDescent="0.25">
      <c r="A406" t="str">
        <f t="shared" si="73"/>
        <v/>
      </c>
      <c r="K406" s="3"/>
      <c r="N406" s="6" t="str">
        <f t="shared" si="72"/>
        <v>ND</v>
      </c>
      <c r="P406" t="str">
        <f t="shared" si="77"/>
        <v/>
      </c>
      <c r="Q406" t="str">
        <f t="shared" si="78"/>
        <v/>
      </c>
      <c r="R406" t="str">
        <f t="shared" si="79"/>
        <v/>
      </c>
      <c r="S406" t="str">
        <f t="shared" si="80"/>
        <v/>
      </c>
      <c r="T406" s="30" t="str">
        <f t="shared" si="74"/>
        <v/>
      </c>
      <c r="U406" s="30"/>
      <c r="V406" s="49" t="str">
        <f t="shared" si="75"/>
        <v/>
      </c>
      <c r="W406" t="str">
        <f t="shared" si="81"/>
        <v/>
      </c>
      <c r="X406" s="30" t="str">
        <f t="shared" si="82"/>
        <v/>
      </c>
      <c r="Y406" s="11" t="str">
        <f t="shared" si="83"/>
        <v/>
      </c>
      <c r="AA406" s="30" t="str">
        <f t="shared" si="76"/>
        <v/>
      </c>
      <c r="AB406">
        <v>396</v>
      </c>
    </row>
    <row r="407" spans="1:28" x14ac:dyDescent="0.25">
      <c r="A407" t="str">
        <f t="shared" si="73"/>
        <v/>
      </c>
      <c r="K407" s="3"/>
      <c r="N407" s="6" t="str">
        <f t="shared" si="72"/>
        <v>ND</v>
      </c>
      <c r="P407" t="str">
        <f t="shared" si="77"/>
        <v/>
      </c>
      <c r="Q407" t="str">
        <f t="shared" si="78"/>
        <v/>
      </c>
      <c r="R407" t="str">
        <f t="shared" si="79"/>
        <v/>
      </c>
      <c r="S407" t="str">
        <f t="shared" si="80"/>
        <v/>
      </c>
      <c r="T407" s="30" t="str">
        <f t="shared" si="74"/>
        <v/>
      </c>
      <c r="U407" s="30"/>
      <c r="V407" s="49" t="str">
        <f t="shared" si="75"/>
        <v/>
      </c>
      <c r="W407" t="str">
        <f t="shared" si="81"/>
        <v/>
      </c>
      <c r="X407" s="30" t="str">
        <f t="shared" si="82"/>
        <v/>
      </c>
      <c r="Y407" s="11" t="str">
        <f t="shared" si="83"/>
        <v/>
      </c>
      <c r="AA407" s="30" t="str">
        <f t="shared" si="76"/>
        <v/>
      </c>
      <c r="AB407">
        <v>397</v>
      </c>
    </row>
    <row r="408" spans="1:28" x14ac:dyDescent="0.25">
      <c r="A408" t="str">
        <f t="shared" si="73"/>
        <v/>
      </c>
      <c r="K408" s="3"/>
      <c r="N408" s="6" t="str">
        <f t="shared" si="72"/>
        <v>ND</v>
      </c>
      <c r="P408" t="str">
        <f t="shared" si="77"/>
        <v/>
      </c>
      <c r="Q408" t="str">
        <f t="shared" si="78"/>
        <v/>
      </c>
      <c r="R408" t="str">
        <f t="shared" si="79"/>
        <v/>
      </c>
      <c r="S408" t="str">
        <f t="shared" si="80"/>
        <v/>
      </c>
      <c r="T408" s="30" t="str">
        <f t="shared" si="74"/>
        <v/>
      </c>
      <c r="U408" s="30"/>
      <c r="V408" s="49" t="str">
        <f t="shared" si="75"/>
        <v/>
      </c>
      <c r="W408" t="str">
        <f t="shared" si="81"/>
        <v/>
      </c>
      <c r="X408" s="30" t="str">
        <f t="shared" si="82"/>
        <v/>
      </c>
      <c r="Y408" s="11" t="str">
        <f t="shared" si="83"/>
        <v/>
      </c>
      <c r="AA408" s="30" t="str">
        <f t="shared" si="76"/>
        <v/>
      </c>
      <c r="AB408">
        <v>398</v>
      </c>
    </row>
    <row r="409" spans="1:28" x14ac:dyDescent="0.25">
      <c r="A409" t="str">
        <f t="shared" si="73"/>
        <v/>
      </c>
      <c r="K409" s="3"/>
      <c r="N409" s="6" t="str">
        <f t="shared" si="72"/>
        <v>ND</v>
      </c>
      <c r="P409" t="str">
        <f t="shared" si="77"/>
        <v/>
      </c>
      <c r="Q409" t="str">
        <f t="shared" si="78"/>
        <v/>
      </c>
      <c r="R409" t="str">
        <f t="shared" si="79"/>
        <v/>
      </c>
      <c r="S409" t="str">
        <f t="shared" si="80"/>
        <v/>
      </c>
      <c r="T409" s="30" t="str">
        <f t="shared" si="74"/>
        <v/>
      </c>
      <c r="U409" s="30"/>
      <c r="V409" s="49" t="str">
        <f t="shared" si="75"/>
        <v/>
      </c>
      <c r="W409" t="str">
        <f t="shared" si="81"/>
        <v/>
      </c>
      <c r="X409" s="30" t="str">
        <f t="shared" si="82"/>
        <v/>
      </c>
      <c r="Y409" s="11" t="str">
        <f t="shared" si="83"/>
        <v/>
      </c>
      <c r="AA409" s="30" t="str">
        <f t="shared" si="76"/>
        <v/>
      </c>
      <c r="AB409">
        <v>399</v>
      </c>
    </row>
    <row r="410" spans="1:28" x14ac:dyDescent="0.25">
      <c r="A410" t="str">
        <f t="shared" si="73"/>
        <v/>
      </c>
      <c r="K410" s="3"/>
      <c r="N410" s="6" t="str">
        <f t="shared" si="72"/>
        <v>ND</v>
      </c>
      <c r="P410" t="str">
        <f t="shared" si="77"/>
        <v/>
      </c>
      <c r="Q410" t="str">
        <f t="shared" si="78"/>
        <v/>
      </c>
      <c r="R410" t="str">
        <f t="shared" si="79"/>
        <v/>
      </c>
      <c r="S410" t="str">
        <f t="shared" si="80"/>
        <v/>
      </c>
      <c r="T410" s="30" t="str">
        <f t="shared" si="74"/>
        <v/>
      </c>
      <c r="U410" s="30"/>
      <c r="V410" s="49" t="str">
        <f t="shared" si="75"/>
        <v/>
      </c>
      <c r="W410" t="str">
        <f t="shared" si="81"/>
        <v/>
      </c>
      <c r="X410" s="30" t="str">
        <f t="shared" si="82"/>
        <v/>
      </c>
      <c r="Y410" s="11" t="str">
        <f t="shared" si="83"/>
        <v/>
      </c>
      <c r="AA410" s="30" t="str">
        <f t="shared" si="76"/>
        <v/>
      </c>
      <c r="AB410">
        <v>400</v>
      </c>
    </row>
    <row r="411" spans="1:28" x14ac:dyDescent="0.25">
      <c r="A411" t="str">
        <f t="shared" si="73"/>
        <v/>
      </c>
      <c r="K411" s="3"/>
      <c r="N411" s="6" t="str">
        <f t="shared" si="72"/>
        <v>ND</v>
      </c>
      <c r="P411" t="str">
        <f t="shared" si="77"/>
        <v/>
      </c>
      <c r="Q411" t="str">
        <f t="shared" si="78"/>
        <v/>
      </c>
      <c r="R411" t="str">
        <f t="shared" si="79"/>
        <v/>
      </c>
      <c r="S411" t="str">
        <f t="shared" si="80"/>
        <v/>
      </c>
      <c r="T411" s="30" t="str">
        <f t="shared" si="74"/>
        <v/>
      </c>
      <c r="U411" s="30"/>
      <c r="V411" s="49" t="str">
        <f t="shared" si="75"/>
        <v/>
      </c>
      <c r="W411" t="str">
        <f t="shared" si="81"/>
        <v/>
      </c>
      <c r="X411" s="30" t="str">
        <f t="shared" si="82"/>
        <v/>
      </c>
      <c r="Y411" s="11" t="str">
        <f t="shared" si="83"/>
        <v/>
      </c>
      <c r="AA411" s="30" t="str">
        <f t="shared" si="76"/>
        <v/>
      </c>
      <c r="AB411">
        <v>401</v>
      </c>
    </row>
    <row r="412" spans="1:28" x14ac:dyDescent="0.25">
      <c r="A412" t="str">
        <f t="shared" si="73"/>
        <v/>
      </c>
      <c r="K412" s="3"/>
      <c r="N412" s="6" t="str">
        <f t="shared" si="72"/>
        <v>ND</v>
      </c>
      <c r="P412" t="str">
        <f t="shared" si="77"/>
        <v/>
      </c>
      <c r="Q412" t="str">
        <f t="shared" si="78"/>
        <v/>
      </c>
      <c r="R412" t="str">
        <f t="shared" si="79"/>
        <v/>
      </c>
      <c r="S412" t="str">
        <f t="shared" si="80"/>
        <v/>
      </c>
      <c r="T412" s="30" t="str">
        <f t="shared" si="74"/>
        <v/>
      </c>
      <c r="U412" s="30"/>
      <c r="V412" s="49" t="str">
        <f t="shared" si="75"/>
        <v/>
      </c>
      <c r="W412" t="str">
        <f t="shared" si="81"/>
        <v/>
      </c>
      <c r="X412" s="30" t="str">
        <f t="shared" si="82"/>
        <v/>
      </c>
      <c r="Y412" s="11" t="str">
        <f t="shared" si="83"/>
        <v/>
      </c>
      <c r="AA412" s="30" t="str">
        <f t="shared" si="76"/>
        <v/>
      </c>
      <c r="AB412">
        <v>402</v>
      </c>
    </row>
    <row r="413" spans="1:28" x14ac:dyDescent="0.25">
      <c r="A413" t="str">
        <f t="shared" si="73"/>
        <v/>
      </c>
      <c r="K413" s="3"/>
      <c r="N413" s="6" t="str">
        <f t="shared" si="72"/>
        <v>ND</v>
      </c>
      <c r="P413" t="str">
        <f t="shared" si="77"/>
        <v/>
      </c>
      <c r="Q413" t="str">
        <f t="shared" si="78"/>
        <v/>
      </c>
      <c r="R413" t="str">
        <f t="shared" si="79"/>
        <v/>
      </c>
      <c r="S413" t="str">
        <f t="shared" si="80"/>
        <v/>
      </c>
      <c r="T413" s="30" t="str">
        <f t="shared" si="74"/>
        <v/>
      </c>
      <c r="U413" s="30"/>
      <c r="V413" s="49" t="str">
        <f t="shared" si="75"/>
        <v/>
      </c>
      <c r="W413" t="str">
        <f t="shared" si="81"/>
        <v/>
      </c>
      <c r="X413" s="30" t="str">
        <f t="shared" si="82"/>
        <v/>
      </c>
      <c r="Y413" s="11" t="str">
        <f t="shared" si="83"/>
        <v/>
      </c>
      <c r="AA413" s="30" t="str">
        <f t="shared" si="76"/>
        <v/>
      </c>
      <c r="AB413">
        <v>403</v>
      </c>
    </row>
    <row r="414" spans="1:28" x14ac:dyDescent="0.25">
      <c r="A414" t="str">
        <f t="shared" si="73"/>
        <v/>
      </c>
      <c r="K414" s="3"/>
      <c r="N414" s="6" t="str">
        <f t="shared" si="72"/>
        <v>ND</v>
      </c>
      <c r="P414" t="str">
        <f t="shared" si="77"/>
        <v/>
      </c>
      <c r="Q414" t="str">
        <f t="shared" si="78"/>
        <v/>
      </c>
      <c r="R414" t="str">
        <f t="shared" si="79"/>
        <v/>
      </c>
      <c r="S414" t="str">
        <f t="shared" si="80"/>
        <v/>
      </c>
      <c r="T414" s="30" t="str">
        <f t="shared" si="74"/>
        <v/>
      </c>
      <c r="U414" s="30"/>
      <c r="V414" s="49" t="str">
        <f t="shared" si="75"/>
        <v/>
      </c>
      <c r="W414" t="str">
        <f t="shared" si="81"/>
        <v/>
      </c>
      <c r="X414" s="30" t="str">
        <f t="shared" si="82"/>
        <v/>
      </c>
      <c r="Y414" s="11" t="str">
        <f t="shared" si="83"/>
        <v/>
      </c>
      <c r="AA414" s="30" t="str">
        <f t="shared" si="76"/>
        <v/>
      </c>
      <c r="AB414">
        <v>404</v>
      </c>
    </row>
    <row r="415" spans="1:28" x14ac:dyDescent="0.25">
      <c r="A415" t="str">
        <f t="shared" si="73"/>
        <v/>
      </c>
      <c r="K415" s="3"/>
      <c r="N415" s="6" t="str">
        <f t="shared" si="72"/>
        <v>ND</v>
      </c>
      <c r="P415" t="str">
        <f t="shared" si="77"/>
        <v/>
      </c>
      <c r="Q415" t="str">
        <f t="shared" si="78"/>
        <v/>
      </c>
      <c r="R415" t="str">
        <f t="shared" si="79"/>
        <v/>
      </c>
      <c r="S415" t="str">
        <f t="shared" si="80"/>
        <v/>
      </c>
      <c r="T415" s="30" t="str">
        <f t="shared" si="74"/>
        <v/>
      </c>
      <c r="U415" s="30"/>
      <c r="V415" s="49" t="str">
        <f t="shared" si="75"/>
        <v/>
      </c>
      <c r="W415" t="str">
        <f t="shared" si="81"/>
        <v/>
      </c>
      <c r="X415" s="30" t="str">
        <f t="shared" si="82"/>
        <v/>
      </c>
      <c r="Y415" s="11" t="str">
        <f t="shared" si="83"/>
        <v/>
      </c>
      <c r="AA415" s="30" t="str">
        <f t="shared" si="76"/>
        <v/>
      </c>
      <c r="AB415">
        <v>405</v>
      </c>
    </row>
    <row r="416" spans="1:28" x14ac:dyDescent="0.25">
      <c r="A416" t="str">
        <f t="shared" si="73"/>
        <v/>
      </c>
      <c r="K416" s="3"/>
      <c r="N416" s="6" t="str">
        <f t="shared" si="72"/>
        <v>ND</v>
      </c>
      <c r="P416" t="str">
        <f t="shared" si="77"/>
        <v/>
      </c>
      <c r="Q416" t="str">
        <f t="shared" si="78"/>
        <v/>
      </c>
      <c r="R416" t="str">
        <f t="shared" si="79"/>
        <v/>
      </c>
      <c r="S416" t="str">
        <f t="shared" si="80"/>
        <v/>
      </c>
      <c r="T416" s="30" t="str">
        <f t="shared" si="74"/>
        <v/>
      </c>
      <c r="U416" s="30"/>
      <c r="V416" s="49" t="str">
        <f t="shared" si="75"/>
        <v/>
      </c>
      <c r="W416" t="str">
        <f t="shared" si="81"/>
        <v/>
      </c>
      <c r="X416" s="30" t="str">
        <f t="shared" si="82"/>
        <v/>
      </c>
      <c r="Y416" s="11" t="str">
        <f t="shared" si="83"/>
        <v/>
      </c>
      <c r="AA416" s="30" t="str">
        <f t="shared" si="76"/>
        <v/>
      </c>
      <c r="AB416">
        <v>406</v>
      </c>
    </row>
    <row r="417" spans="1:28" x14ac:dyDescent="0.25">
      <c r="A417" t="str">
        <f t="shared" si="73"/>
        <v/>
      </c>
      <c r="K417" s="3"/>
      <c r="N417" s="6" t="str">
        <f t="shared" si="72"/>
        <v>ND</v>
      </c>
      <c r="P417" t="str">
        <f t="shared" si="77"/>
        <v/>
      </c>
      <c r="Q417" t="str">
        <f t="shared" si="78"/>
        <v/>
      </c>
      <c r="R417" t="str">
        <f t="shared" si="79"/>
        <v/>
      </c>
      <c r="S417" t="str">
        <f t="shared" si="80"/>
        <v/>
      </c>
      <c r="T417" s="30" t="str">
        <f t="shared" si="74"/>
        <v/>
      </c>
      <c r="U417" s="30"/>
      <c r="V417" s="49" t="str">
        <f t="shared" si="75"/>
        <v/>
      </c>
      <c r="W417" t="str">
        <f t="shared" si="81"/>
        <v/>
      </c>
      <c r="X417" s="30" t="str">
        <f t="shared" si="82"/>
        <v/>
      </c>
      <c r="Y417" s="11" t="str">
        <f t="shared" si="83"/>
        <v/>
      </c>
      <c r="AA417" s="30" t="str">
        <f t="shared" si="76"/>
        <v/>
      </c>
      <c r="AB417">
        <v>407</v>
      </c>
    </row>
    <row r="418" spans="1:28" x14ac:dyDescent="0.25">
      <c r="A418" t="str">
        <f t="shared" si="73"/>
        <v/>
      </c>
      <c r="K418" s="3"/>
      <c r="N418" s="6" t="str">
        <f t="shared" si="72"/>
        <v>ND</v>
      </c>
      <c r="P418" t="str">
        <f t="shared" si="77"/>
        <v/>
      </c>
      <c r="Q418" t="str">
        <f t="shared" si="78"/>
        <v/>
      </c>
      <c r="R418" t="str">
        <f t="shared" si="79"/>
        <v/>
      </c>
      <c r="S418" t="str">
        <f t="shared" si="80"/>
        <v/>
      </c>
      <c r="T418" s="30" t="str">
        <f t="shared" si="74"/>
        <v/>
      </c>
      <c r="U418" s="30"/>
      <c r="V418" s="49" t="str">
        <f t="shared" si="75"/>
        <v/>
      </c>
      <c r="W418" t="str">
        <f t="shared" si="81"/>
        <v/>
      </c>
      <c r="X418" s="30" t="str">
        <f t="shared" si="82"/>
        <v/>
      </c>
      <c r="Y418" s="11" t="str">
        <f t="shared" si="83"/>
        <v/>
      </c>
      <c r="AA418" s="30" t="str">
        <f t="shared" si="76"/>
        <v/>
      </c>
      <c r="AB418">
        <v>408</v>
      </c>
    </row>
    <row r="419" spans="1:28" x14ac:dyDescent="0.25">
      <c r="A419" t="str">
        <f t="shared" si="73"/>
        <v/>
      </c>
      <c r="K419" s="3"/>
      <c r="N419" s="6" t="str">
        <f t="shared" si="72"/>
        <v>ND</v>
      </c>
      <c r="P419" t="str">
        <f t="shared" si="77"/>
        <v/>
      </c>
      <c r="Q419" t="str">
        <f t="shared" si="78"/>
        <v/>
      </c>
      <c r="R419" t="str">
        <f t="shared" si="79"/>
        <v/>
      </c>
      <c r="S419" t="str">
        <f t="shared" si="80"/>
        <v/>
      </c>
      <c r="T419" s="30" t="str">
        <f t="shared" si="74"/>
        <v/>
      </c>
      <c r="U419" s="30"/>
      <c r="V419" s="49" t="str">
        <f t="shared" si="75"/>
        <v/>
      </c>
      <c r="W419" t="str">
        <f t="shared" si="81"/>
        <v/>
      </c>
      <c r="X419" s="30" t="str">
        <f t="shared" si="82"/>
        <v/>
      </c>
      <c r="Y419" s="11" t="str">
        <f t="shared" si="83"/>
        <v/>
      </c>
      <c r="AA419" s="30" t="str">
        <f t="shared" si="76"/>
        <v/>
      </c>
      <c r="AB419">
        <v>409</v>
      </c>
    </row>
    <row r="420" spans="1:28" x14ac:dyDescent="0.25">
      <c r="A420" t="str">
        <f t="shared" si="73"/>
        <v/>
      </c>
      <c r="K420" s="3"/>
      <c r="N420" s="6" t="str">
        <f t="shared" si="72"/>
        <v>ND</v>
      </c>
      <c r="P420" t="str">
        <f t="shared" si="77"/>
        <v/>
      </c>
      <c r="Q420" t="str">
        <f t="shared" si="78"/>
        <v/>
      </c>
      <c r="R420" t="str">
        <f t="shared" si="79"/>
        <v/>
      </c>
      <c r="S420" t="str">
        <f t="shared" si="80"/>
        <v/>
      </c>
      <c r="T420" s="30" t="str">
        <f t="shared" si="74"/>
        <v/>
      </c>
      <c r="U420" s="30"/>
      <c r="V420" s="49" t="str">
        <f t="shared" si="75"/>
        <v/>
      </c>
      <c r="W420" t="str">
        <f t="shared" si="81"/>
        <v/>
      </c>
      <c r="X420" s="30" t="str">
        <f t="shared" si="82"/>
        <v/>
      </c>
      <c r="Y420" s="11" t="str">
        <f t="shared" si="83"/>
        <v/>
      </c>
      <c r="AA420" s="30" t="str">
        <f t="shared" si="76"/>
        <v/>
      </c>
      <c r="AB420">
        <v>410</v>
      </c>
    </row>
    <row r="421" spans="1:28" x14ac:dyDescent="0.25">
      <c r="A421" t="str">
        <f t="shared" si="73"/>
        <v/>
      </c>
      <c r="K421" s="3"/>
      <c r="N421" s="6" t="str">
        <f t="shared" si="72"/>
        <v>ND</v>
      </c>
      <c r="P421" t="str">
        <f t="shared" si="77"/>
        <v/>
      </c>
      <c r="Q421" t="str">
        <f t="shared" si="78"/>
        <v/>
      </c>
      <c r="R421" t="str">
        <f t="shared" si="79"/>
        <v/>
      </c>
      <c r="S421" t="str">
        <f t="shared" si="80"/>
        <v/>
      </c>
      <c r="T421" s="30" t="str">
        <f t="shared" si="74"/>
        <v/>
      </c>
      <c r="U421" s="30"/>
      <c r="V421" s="49" t="str">
        <f t="shared" si="75"/>
        <v/>
      </c>
      <c r="W421" t="str">
        <f t="shared" si="81"/>
        <v/>
      </c>
      <c r="X421" s="30" t="str">
        <f t="shared" si="82"/>
        <v/>
      </c>
      <c r="Y421" s="11" t="str">
        <f t="shared" si="83"/>
        <v/>
      </c>
      <c r="AA421" s="30" t="str">
        <f t="shared" si="76"/>
        <v/>
      </c>
      <c r="AB421">
        <v>411</v>
      </c>
    </row>
    <row r="422" spans="1:28" x14ac:dyDescent="0.25">
      <c r="A422" t="str">
        <f t="shared" si="73"/>
        <v/>
      </c>
      <c r="K422" s="3"/>
      <c r="N422" s="6" t="str">
        <f t="shared" si="72"/>
        <v>ND</v>
      </c>
      <c r="P422" t="str">
        <f t="shared" si="77"/>
        <v/>
      </c>
      <c r="Q422" t="str">
        <f t="shared" si="78"/>
        <v/>
      </c>
      <c r="R422" t="str">
        <f t="shared" si="79"/>
        <v/>
      </c>
      <c r="S422" t="str">
        <f t="shared" si="80"/>
        <v/>
      </c>
      <c r="T422" s="30" t="str">
        <f t="shared" si="74"/>
        <v/>
      </c>
      <c r="U422" s="30"/>
      <c r="V422" s="49" t="str">
        <f t="shared" si="75"/>
        <v/>
      </c>
      <c r="W422" t="str">
        <f t="shared" si="81"/>
        <v/>
      </c>
      <c r="X422" s="30" t="str">
        <f t="shared" si="82"/>
        <v/>
      </c>
      <c r="Y422" s="11" t="str">
        <f t="shared" si="83"/>
        <v/>
      </c>
      <c r="AA422" s="30" t="str">
        <f t="shared" si="76"/>
        <v/>
      </c>
      <c r="AB422">
        <v>412</v>
      </c>
    </row>
    <row r="423" spans="1:28" x14ac:dyDescent="0.25">
      <c r="A423" t="str">
        <f t="shared" si="73"/>
        <v/>
      </c>
      <c r="K423" s="3"/>
      <c r="N423" s="6" t="str">
        <f t="shared" si="72"/>
        <v>ND</v>
      </c>
      <c r="P423" t="str">
        <f t="shared" si="77"/>
        <v/>
      </c>
      <c r="Q423" t="str">
        <f t="shared" si="78"/>
        <v/>
      </c>
      <c r="R423" t="str">
        <f t="shared" si="79"/>
        <v/>
      </c>
      <c r="S423" t="str">
        <f t="shared" si="80"/>
        <v/>
      </c>
      <c r="T423" s="30" t="str">
        <f t="shared" si="74"/>
        <v/>
      </c>
      <c r="U423" s="30"/>
      <c r="V423" s="49" t="str">
        <f t="shared" si="75"/>
        <v/>
      </c>
      <c r="W423" t="str">
        <f t="shared" si="81"/>
        <v/>
      </c>
      <c r="X423" s="30" t="str">
        <f t="shared" si="82"/>
        <v/>
      </c>
      <c r="Y423" s="11" t="str">
        <f t="shared" si="83"/>
        <v/>
      </c>
      <c r="AA423" s="30" t="str">
        <f t="shared" si="76"/>
        <v/>
      </c>
      <c r="AB423">
        <v>413</v>
      </c>
    </row>
    <row r="424" spans="1:28" x14ac:dyDescent="0.25">
      <c r="A424" t="str">
        <f t="shared" si="73"/>
        <v/>
      </c>
      <c r="K424" s="3"/>
      <c r="N424" s="6" t="str">
        <f t="shared" si="72"/>
        <v>ND</v>
      </c>
      <c r="P424" t="str">
        <f t="shared" si="77"/>
        <v/>
      </c>
      <c r="Q424" t="str">
        <f t="shared" si="78"/>
        <v/>
      </c>
      <c r="R424" t="str">
        <f t="shared" si="79"/>
        <v/>
      </c>
      <c r="S424" t="str">
        <f t="shared" si="80"/>
        <v/>
      </c>
      <c r="T424" s="30" t="str">
        <f t="shared" si="74"/>
        <v/>
      </c>
      <c r="U424" s="30"/>
      <c r="V424" s="49" t="str">
        <f t="shared" si="75"/>
        <v/>
      </c>
      <c r="W424" t="str">
        <f t="shared" si="81"/>
        <v/>
      </c>
      <c r="X424" s="30" t="str">
        <f t="shared" si="82"/>
        <v/>
      </c>
      <c r="Y424" s="11" t="str">
        <f t="shared" si="83"/>
        <v/>
      </c>
      <c r="AA424" s="30" t="str">
        <f t="shared" si="76"/>
        <v/>
      </c>
      <c r="AB424">
        <v>414</v>
      </c>
    </row>
    <row r="425" spans="1:28" x14ac:dyDescent="0.25">
      <c r="A425" t="str">
        <f t="shared" si="73"/>
        <v/>
      </c>
      <c r="K425" s="3"/>
      <c r="N425" s="6" t="str">
        <f t="shared" si="72"/>
        <v>ND</v>
      </c>
      <c r="P425" t="str">
        <f t="shared" si="77"/>
        <v/>
      </c>
      <c r="Q425" t="str">
        <f t="shared" si="78"/>
        <v/>
      </c>
      <c r="R425" t="str">
        <f t="shared" si="79"/>
        <v/>
      </c>
      <c r="S425" t="str">
        <f t="shared" si="80"/>
        <v/>
      </c>
      <c r="T425" s="30" t="str">
        <f t="shared" si="74"/>
        <v/>
      </c>
      <c r="U425" s="30"/>
      <c r="V425" s="49" t="str">
        <f t="shared" si="75"/>
        <v/>
      </c>
      <c r="W425" t="str">
        <f t="shared" si="81"/>
        <v/>
      </c>
      <c r="X425" s="30" t="str">
        <f t="shared" si="82"/>
        <v/>
      </c>
      <c r="Y425" s="11" t="str">
        <f t="shared" si="83"/>
        <v/>
      </c>
      <c r="AA425" s="30" t="str">
        <f t="shared" si="76"/>
        <v/>
      </c>
      <c r="AB425">
        <v>415</v>
      </c>
    </row>
    <row r="426" spans="1:28" x14ac:dyDescent="0.25">
      <c r="A426" t="str">
        <f t="shared" si="73"/>
        <v/>
      </c>
      <c r="K426" s="3"/>
      <c r="N426" s="6" t="str">
        <f t="shared" si="72"/>
        <v>ND</v>
      </c>
      <c r="P426" t="str">
        <f t="shared" si="77"/>
        <v/>
      </c>
      <c r="Q426" t="str">
        <f t="shared" si="78"/>
        <v/>
      </c>
      <c r="R426" t="str">
        <f t="shared" si="79"/>
        <v/>
      </c>
      <c r="S426" t="str">
        <f t="shared" si="80"/>
        <v/>
      </c>
      <c r="T426" s="30" t="str">
        <f t="shared" si="74"/>
        <v/>
      </c>
      <c r="U426" s="30"/>
      <c r="V426" s="49" t="str">
        <f t="shared" si="75"/>
        <v/>
      </c>
      <c r="W426" t="str">
        <f t="shared" si="81"/>
        <v/>
      </c>
      <c r="X426" s="30" t="str">
        <f t="shared" si="82"/>
        <v/>
      </c>
      <c r="Y426" s="11" t="str">
        <f t="shared" si="83"/>
        <v/>
      </c>
      <c r="AA426" s="30" t="str">
        <f t="shared" si="76"/>
        <v/>
      </c>
      <c r="AB426">
        <v>416</v>
      </c>
    </row>
    <row r="427" spans="1:28" x14ac:dyDescent="0.25">
      <c r="A427" t="str">
        <f t="shared" si="73"/>
        <v/>
      </c>
      <c r="K427" s="3"/>
      <c r="N427" s="6" t="str">
        <f t="shared" si="72"/>
        <v>ND</v>
      </c>
      <c r="P427" t="str">
        <f t="shared" si="77"/>
        <v/>
      </c>
      <c r="Q427" t="str">
        <f t="shared" si="78"/>
        <v/>
      </c>
      <c r="R427" t="str">
        <f t="shared" si="79"/>
        <v/>
      </c>
      <c r="S427" t="str">
        <f t="shared" si="80"/>
        <v/>
      </c>
      <c r="T427" s="30" t="str">
        <f t="shared" si="74"/>
        <v/>
      </c>
      <c r="U427" s="30"/>
      <c r="V427" s="49" t="str">
        <f t="shared" si="75"/>
        <v/>
      </c>
      <c r="W427" t="str">
        <f t="shared" si="81"/>
        <v/>
      </c>
      <c r="X427" s="30" t="str">
        <f t="shared" si="82"/>
        <v/>
      </c>
      <c r="Y427" s="11" t="str">
        <f t="shared" si="83"/>
        <v/>
      </c>
      <c r="AA427" s="30" t="str">
        <f t="shared" si="76"/>
        <v/>
      </c>
      <c r="AB427">
        <v>417</v>
      </c>
    </row>
    <row r="428" spans="1:28" x14ac:dyDescent="0.25">
      <c r="A428" t="str">
        <f t="shared" si="73"/>
        <v/>
      </c>
      <c r="K428" s="3"/>
      <c r="N428" s="6" t="str">
        <f t="shared" si="72"/>
        <v>ND</v>
      </c>
      <c r="P428" t="str">
        <f t="shared" si="77"/>
        <v/>
      </c>
      <c r="Q428" t="str">
        <f t="shared" si="78"/>
        <v/>
      </c>
      <c r="R428" t="str">
        <f t="shared" si="79"/>
        <v/>
      </c>
      <c r="S428" t="str">
        <f t="shared" si="80"/>
        <v/>
      </c>
      <c r="T428" s="30" t="str">
        <f t="shared" si="74"/>
        <v/>
      </c>
      <c r="U428" s="30"/>
      <c r="V428" s="49" t="str">
        <f t="shared" si="75"/>
        <v/>
      </c>
      <c r="W428" t="str">
        <f t="shared" si="81"/>
        <v/>
      </c>
      <c r="X428" s="30" t="str">
        <f t="shared" si="82"/>
        <v/>
      </c>
      <c r="Y428" s="11" t="str">
        <f t="shared" si="83"/>
        <v/>
      </c>
      <c r="AA428" s="30" t="str">
        <f t="shared" si="76"/>
        <v/>
      </c>
      <c r="AB428">
        <v>418</v>
      </c>
    </row>
    <row r="429" spans="1:28" x14ac:dyDescent="0.25">
      <c r="A429" t="str">
        <f t="shared" si="73"/>
        <v/>
      </c>
      <c r="K429" s="3"/>
      <c r="N429" s="6" t="str">
        <f t="shared" si="72"/>
        <v>ND</v>
      </c>
      <c r="P429" t="str">
        <f t="shared" si="77"/>
        <v/>
      </c>
      <c r="Q429" t="str">
        <f t="shared" si="78"/>
        <v/>
      </c>
      <c r="R429" t="str">
        <f t="shared" si="79"/>
        <v/>
      </c>
      <c r="S429" t="str">
        <f t="shared" si="80"/>
        <v/>
      </c>
      <c r="T429" s="30" t="str">
        <f t="shared" si="74"/>
        <v/>
      </c>
      <c r="U429" s="30"/>
      <c r="V429" s="49" t="str">
        <f t="shared" si="75"/>
        <v/>
      </c>
      <c r="W429" t="str">
        <f t="shared" si="81"/>
        <v/>
      </c>
      <c r="X429" s="30" t="str">
        <f t="shared" si="82"/>
        <v/>
      </c>
      <c r="Y429" s="11" t="str">
        <f t="shared" si="83"/>
        <v/>
      </c>
      <c r="AA429" s="30" t="str">
        <f t="shared" si="76"/>
        <v/>
      </c>
      <c r="AB429">
        <v>419</v>
      </c>
    </row>
    <row r="430" spans="1:28" x14ac:dyDescent="0.25">
      <c r="A430" t="str">
        <f t="shared" si="73"/>
        <v/>
      </c>
      <c r="K430" s="3"/>
      <c r="N430" s="6" t="str">
        <f t="shared" si="72"/>
        <v>ND</v>
      </c>
      <c r="P430" t="str">
        <f t="shared" si="77"/>
        <v/>
      </c>
      <c r="Q430" t="str">
        <f t="shared" si="78"/>
        <v/>
      </c>
      <c r="R430" t="str">
        <f t="shared" si="79"/>
        <v/>
      </c>
      <c r="S430" t="str">
        <f t="shared" si="80"/>
        <v/>
      </c>
      <c r="T430" s="30" t="str">
        <f t="shared" si="74"/>
        <v/>
      </c>
      <c r="U430" s="30"/>
      <c r="V430" s="49" t="str">
        <f t="shared" si="75"/>
        <v/>
      </c>
      <c r="W430" t="str">
        <f t="shared" si="81"/>
        <v/>
      </c>
      <c r="X430" s="30" t="str">
        <f t="shared" si="82"/>
        <v/>
      </c>
      <c r="Y430" s="11" t="str">
        <f t="shared" si="83"/>
        <v/>
      </c>
      <c r="AA430" s="30" t="str">
        <f t="shared" si="76"/>
        <v/>
      </c>
      <c r="AB430">
        <v>420</v>
      </c>
    </row>
    <row r="431" spans="1:28" x14ac:dyDescent="0.25">
      <c r="A431" t="str">
        <f t="shared" si="73"/>
        <v/>
      </c>
      <c r="K431" s="3"/>
      <c r="N431" s="6" t="str">
        <f t="shared" si="72"/>
        <v>ND</v>
      </c>
      <c r="P431" t="str">
        <f t="shared" si="77"/>
        <v/>
      </c>
      <c r="Q431" t="str">
        <f t="shared" si="78"/>
        <v/>
      </c>
      <c r="R431" t="str">
        <f t="shared" si="79"/>
        <v/>
      </c>
      <c r="S431" t="str">
        <f t="shared" si="80"/>
        <v/>
      </c>
      <c r="T431" s="30" t="str">
        <f t="shared" si="74"/>
        <v/>
      </c>
      <c r="U431" s="30"/>
      <c r="V431" s="49" t="str">
        <f t="shared" si="75"/>
        <v/>
      </c>
      <c r="W431" t="str">
        <f t="shared" si="81"/>
        <v/>
      </c>
      <c r="X431" s="30" t="str">
        <f t="shared" si="82"/>
        <v/>
      </c>
      <c r="Y431" s="11" t="str">
        <f t="shared" si="83"/>
        <v/>
      </c>
      <c r="AA431" s="30" t="str">
        <f t="shared" si="76"/>
        <v/>
      </c>
      <c r="AB431">
        <v>421</v>
      </c>
    </row>
    <row r="432" spans="1:28" x14ac:dyDescent="0.25">
      <c r="A432" t="str">
        <f t="shared" si="73"/>
        <v/>
      </c>
      <c r="K432" s="3"/>
      <c r="N432" s="6" t="str">
        <f t="shared" si="72"/>
        <v>ND</v>
      </c>
      <c r="P432" t="str">
        <f t="shared" si="77"/>
        <v/>
      </c>
      <c r="Q432" t="str">
        <f t="shared" si="78"/>
        <v/>
      </c>
      <c r="R432" t="str">
        <f t="shared" si="79"/>
        <v/>
      </c>
      <c r="S432" t="str">
        <f t="shared" si="80"/>
        <v/>
      </c>
      <c r="T432" s="30" t="str">
        <f t="shared" si="74"/>
        <v/>
      </c>
      <c r="U432" s="30"/>
      <c r="V432" s="49" t="str">
        <f t="shared" si="75"/>
        <v/>
      </c>
      <c r="W432" t="str">
        <f t="shared" si="81"/>
        <v/>
      </c>
      <c r="X432" s="30" t="str">
        <f t="shared" si="82"/>
        <v/>
      </c>
      <c r="Y432" s="11" t="str">
        <f t="shared" si="83"/>
        <v/>
      </c>
      <c r="AA432" s="30" t="str">
        <f t="shared" si="76"/>
        <v/>
      </c>
      <c r="AB432">
        <v>422</v>
      </c>
    </row>
    <row r="433" spans="1:28" x14ac:dyDescent="0.25">
      <c r="A433" t="str">
        <f t="shared" si="73"/>
        <v/>
      </c>
      <c r="K433" s="3"/>
      <c r="N433" s="6" t="str">
        <f t="shared" si="72"/>
        <v>ND</v>
      </c>
      <c r="P433" t="str">
        <f t="shared" si="77"/>
        <v/>
      </c>
      <c r="Q433" t="str">
        <f t="shared" si="78"/>
        <v/>
      </c>
      <c r="R433" t="str">
        <f t="shared" si="79"/>
        <v/>
      </c>
      <c r="S433" t="str">
        <f t="shared" si="80"/>
        <v/>
      </c>
      <c r="T433" s="30" t="str">
        <f t="shared" si="74"/>
        <v/>
      </c>
      <c r="U433" s="30"/>
      <c r="V433" s="49" t="str">
        <f t="shared" si="75"/>
        <v/>
      </c>
      <c r="W433" t="str">
        <f t="shared" si="81"/>
        <v/>
      </c>
      <c r="X433" s="30" t="str">
        <f t="shared" si="82"/>
        <v/>
      </c>
      <c r="Y433" s="11" t="str">
        <f t="shared" si="83"/>
        <v/>
      </c>
      <c r="AA433" s="30" t="str">
        <f t="shared" si="76"/>
        <v/>
      </c>
      <c r="AB433">
        <v>423</v>
      </c>
    </row>
    <row r="434" spans="1:28" x14ac:dyDescent="0.25">
      <c r="A434" t="str">
        <f t="shared" si="73"/>
        <v/>
      </c>
      <c r="K434" s="3"/>
      <c r="N434" s="6" t="str">
        <f t="shared" si="72"/>
        <v>ND</v>
      </c>
      <c r="P434" t="str">
        <f t="shared" si="77"/>
        <v/>
      </c>
      <c r="Q434" t="str">
        <f t="shared" si="78"/>
        <v/>
      </c>
      <c r="R434" t="str">
        <f t="shared" si="79"/>
        <v/>
      </c>
      <c r="S434" t="str">
        <f t="shared" si="80"/>
        <v/>
      </c>
      <c r="T434" s="30" t="str">
        <f t="shared" si="74"/>
        <v/>
      </c>
      <c r="U434" s="30"/>
      <c r="V434" s="49" t="str">
        <f t="shared" si="75"/>
        <v/>
      </c>
      <c r="W434" t="str">
        <f t="shared" si="81"/>
        <v/>
      </c>
      <c r="X434" s="30" t="str">
        <f t="shared" si="82"/>
        <v/>
      </c>
      <c r="Y434" s="11" t="str">
        <f t="shared" si="83"/>
        <v/>
      </c>
      <c r="AA434" s="30" t="str">
        <f t="shared" si="76"/>
        <v/>
      </c>
      <c r="AB434">
        <v>424</v>
      </c>
    </row>
    <row r="435" spans="1:28" x14ac:dyDescent="0.25">
      <c r="A435" t="str">
        <f t="shared" si="73"/>
        <v/>
      </c>
      <c r="K435" s="3"/>
      <c r="N435" s="6" t="str">
        <f t="shared" si="72"/>
        <v>ND</v>
      </c>
      <c r="P435" t="str">
        <f t="shared" si="77"/>
        <v/>
      </c>
      <c r="Q435" t="str">
        <f t="shared" si="78"/>
        <v/>
      </c>
      <c r="R435" t="str">
        <f t="shared" si="79"/>
        <v/>
      </c>
      <c r="S435" t="str">
        <f t="shared" si="80"/>
        <v/>
      </c>
      <c r="T435" s="30" t="str">
        <f t="shared" si="74"/>
        <v/>
      </c>
      <c r="U435" s="30"/>
      <c r="V435" s="49" t="str">
        <f t="shared" si="75"/>
        <v/>
      </c>
      <c r="W435" t="str">
        <f t="shared" si="81"/>
        <v/>
      </c>
      <c r="X435" s="30" t="str">
        <f t="shared" si="82"/>
        <v/>
      </c>
      <c r="Y435" s="11" t="str">
        <f t="shared" si="83"/>
        <v/>
      </c>
      <c r="AA435" s="30" t="str">
        <f t="shared" si="76"/>
        <v/>
      </c>
      <c r="AB435">
        <v>425</v>
      </c>
    </row>
    <row r="436" spans="1:28" x14ac:dyDescent="0.25">
      <c r="A436" t="str">
        <f t="shared" si="73"/>
        <v/>
      </c>
      <c r="K436" s="3"/>
      <c r="N436" s="6" t="str">
        <f t="shared" si="72"/>
        <v>ND</v>
      </c>
      <c r="P436" t="str">
        <f t="shared" si="77"/>
        <v/>
      </c>
      <c r="Q436" t="str">
        <f t="shared" si="78"/>
        <v/>
      </c>
      <c r="R436" t="str">
        <f t="shared" si="79"/>
        <v/>
      </c>
      <c r="S436" t="str">
        <f t="shared" si="80"/>
        <v/>
      </c>
      <c r="T436" s="30" t="str">
        <f t="shared" si="74"/>
        <v/>
      </c>
      <c r="U436" s="30"/>
      <c r="V436" s="49" t="str">
        <f t="shared" si="75"/>
        <v/>
      </c>
      <c r="W436" t="str">
        <f t="shared" si="81"/>
        <v/>
      </c>
      <c r="X436" s="30" t="str">
        <f t="shared" si="82"/>
        <v/>
      </c>
      <c r="Y436" s="11" t="str">
        <f t="shared" si="83"/>
        <v/>
      </c>
      <c r="AA436" s="30" t="str">
        <f t="shared" si="76"/>
        <v/>
      </c>
      <c r="AB436">
        <v>426</v>
      </c>
    </row>
    <row r="437" spans="1:28" x14ac:dyDescent="0.25">
      <c r="A437" t="str">
        <f t="shared" si="73"/>
        <v/>
      </c>
      <c r="K437" s="3"/>
      <c r="N437" s="6" t="str">
        <f t="shared" si="72"/>
        <v>ND</v>
      </c>
      <c r="P437" t="str">
        <f t="shared" si="77"/>
        <v/>
      </c>
      <c r="Q437" t="str">
        <f t="shared" si="78"/>
        <v/>
      </c>
      <c r="R437" t="str">
        <f t="shared" si="79"/>
        <v/>
      </c>
      <c r="S437" t="str">
        <f t="shared" si="80"/>
        <v/>
      </c>
      <c r="T437" s="30" t="str">
        <f t="shared" si="74"/>
        <v/>
      </c>
      <c r="U437" s="30"/>
      <c r="V437" s="49" t="str">
        <f t="shared" si="75"/>
        <v/>
      </c>
      <c r="W437" t="str">
        <f t="shared" si="81"/>
        <v/>
      </c>
      <c r="X437" s="30" t="str">
        <f t="shared" si="82"/>
        <v/>
      </c>
      <c r="Y437" s="11" t="str">
        <f t="shared" si="83"/>
        <v/>
      </c>
      <c r="AA437" s="30" t="str">
        <f t="shared" si="76"/>
        <v/>
      </c>
      <c r="AB437">
        <v>427</v>
      </c>
    </row>
    <row r="438" spans="1:28" x14ac:dyDescent="0.25">
      <c r="A438" t="str">
        <f t="shared" si="73"/>
        <v/>
      </c>
      <c r="K438" s="3"/>
      <c r="N438" s="6" t="str">
        <f t="shared" si="72"/>
        <v>ND</v>
      </c>
      <c r="P438" t="str">
        <f t="shared" si="77"/>
        <v/>
      </c>
      <c r="Q438" t="str">
        <f t="shared" si="78"/>
        <v/>
      </c>
      <c r="R438" t="str">
        <f t="shared" si="79"/>
        <v/>
      </c>
      <c r="S438" t="str">
        <f t="shared" si="80"/>
        <v/>
      </c>
      <c r="T438" s="30" t="str">
        <f t="shared" si="74"/>
        <v/>
      </c>
      <c r="U438" s="30"/>
      <c r="V438" s="49" t="str">
        <f t="shared" si="75"/>
        <v/>
      </c>
      <c r="W438" t="str">
        <f t="shared" si="81"/>
        <v/>
      </c>
      <c r="X438" s="30" t="str">
        <f t="shared" si="82"/>
        <v/>
      </c>
      <c r="Y438" s="11" t="str">
        <f t="shared" si="83"/>
        <v/>
      </c>
      <c r="AA438" s="30" t="str">
        <f t="shared" si="76"/>
        <v/>
      </c>
      <c r="AB438">
        <v>428</v>
      </c>
    </row>
    <row r="439" spans="1:28" x14ac:dyDescent="0.25">
      <c r="A439" t="str">
        <f t="shared" si="73"/>
        <v/>
      </c>
      <c r="K439" s="3"/>
      <c r="N439" s="6" t="str">
        <f t="shared" si="72"/>
        <v>ND</v>
      </c>
      <c r="P439" t="str">
        <f t="shared" si="77"/>
        <v/>
      </c>
      <c r="Q439" t="str">
        <f t="shared" si="78"/>
        <v/>
      </c>
      <c r="R439" t="str">
        <f t="shared" si="79"/>
        <v/>
      </c>
      <c r="S439" t="str">
        <f t="shared" si="80"/>
        <v/>
      </c>
      <c r="T439" s="30" t="str">
        <f t="shared" si="74"/>
        <v/>
      </c>
      <c r="U439" s="30"/>
      <c r="V439" s="49" t="str">
        <f t="shared" si="75"/>
        <v/>
      </c>
      <c r="W439" t="str">
        <f t="shared" si="81"/>
        <v/>
      </c>
      <c r="X439" s="30" t="str">
        <f t="shared" si="82"/>
        <v/>
      </c>
      <c r="Y439" s="11" t="str">
        <f t="shared" si="83"/>
        <v/>
      </c>
      <c r="AA439" s="30" t="str">
        <f t="shared" si="76"/>
        <v/>
      </c>
      <c r="AB439">
        <v>429</v>
      </c>
    </row>
    <row r="440" spans="1:28" x14ac:dyDescent="0.25">
      <c r="A440" t="str">
        <f t="shared" si="73"/>
        <v/>
      </c>
      <c r="K440" s="3"/>
      <c r="N440" s="6" t="str">
        <f t="shared" si="72"/>
        <v>ND</v>
      </c>
      <c r="P440" t="str">
        <f t="shared" si="77"/>
        <v/>
      </c>
      <c r="Q440" t="str">
        <f t="shared" si="78"/>
        <v/>
      </c>
      <c r="R440" t="str">
        <f t="shared" si="79"/>
        <v/>
      </c>
      <c r="S440" t="str">
        <f t="shared" si="80"/>
        <v/>
      </c>
      <c r="T440" s="30" t="str">
        <f t="shared" si="74"/>
        <v/>
      </c>
      <c r="U440" s="30"/>
      <c r="V440" s="49" t="str">
        <f t="shared" si="75"/>
        <v/>
      </c>
      <c r="W440" t="str">
        <f t="shared" si="81"/>
        <v/>
      </c>
      <c r="X440" s="30" t="str">
        <f t="shared" si="82"/>
        <v/>
      </c>
      <c r="Y440" s="11" t="str">
        <f t="shared" si="83"/>
        <v/>
      </c>
      <c r="AA440" s="30" t="str">
        <f t="shared" si="76"/>
        <v/>
      </c>
      <c r="AB440">
        <v>430</v>
      </c>
    </row>
    <row r="441" spans="1:28" x14ac:dyDescent="0.25">
      <c r="A441" t="str">
        <f t="shared" si="73"/>
        <v/>
      </c>
      <c r="K441" s="3"/>
      <c r="N441" s="6" t="str">
        <f t="shared" si="72"/>
        <v>ND</v>
      </c>
      <c r="P441" t="str">
        <f t="shared" si="77"/>
        <v/>
      </c>
      <c r="Q441" t="str">
        <f t="shared" si="78"/>
        <v/>
      </c>
      <c r="R441" t="str">
        <f t="shared" si="79"/>
        <v/>
      </c>
      <c r="S441" t="str">
        <f t="shared" si="80"/>
        <v/>
      </c>
      <c r="T441" s="30" t="str">
        <f t="shared" si="74"/>
        <v/>
      </c>
      <c r="U441" s="30"/>
      <c r="V441" s="49" t="str">
        <f t="shared" si="75"/>
        <v/>
      </c>
      <c r="W441" t="str">
        <f t="shared" si="81"/>
        <v/>
      </c>
      <c r="X441" s="30" t="str">
        <f t="shared" si="82"/>
        <v/>
      </c>
      <c r="Y441" s="11" t="str">
        <f t="shared" si="83"/>
        <v/>
      </c>
      <c r="AA441" s="30" t="str">
        <f t="shared" si="76"/>
        <v/>
      </c>
      <c r="AB441">
        <v>431</v>
      </c>
    </row>
    <row r="442" spans="1:28" x14ac:dyDescent="0.25">
      <c r="A442" t="str">
        <f t="shared" si="73"/>
        <v/>
      </c>
      <c r="K442" s="3"/>
      <c r="N442" s="6" t="str">
        <f t="shared" si="72"/>
        <v>ND</v>
      </c>
      <c r="P442" t="str">
        <f t="shared" si="77"/>
        <v/>
      </c>
      <c r="Q442" t="str">
        <f t="shared" si="78"/>
        <v/>
      </c>
      <c r="R442" t="str">
        <f t="shared" si="79"/>
        <v/>
      </c>
      <c r="S442" t="str">
        <f t="shared" si="80"/>
        <v/>
      </c>
      <c r="T442" s="30" t="str">
        <f t="shared" si="74"/>
        <v/>
      </c>
      <c r="U442" s="30"/>
      <c r="V442" s="49" t="str">
        <f t="shared" si="75"/>
        <v/>
      </c>
      <c r="W442" t="str">
        <f t="shared" si="81"/>
        <v/>
      </c>
      <c r="X442" s="30" t="str">
        <f t="shared" si="82"/>
        <v/>
      </c>
      <c r="Y442" s="11" t="str">
        <f t="shared" si="83"/>
        <v/>
      </c>
      <c r="AA442" s="30" t="str">
        <f t="shared" si="76"/>
        <v/>
      </c>
      <c r="AB442">
        <v>432</v>
      </c>
    </row>
    <row r="443" spans="1:28" x14ac:dyDescent="0.25">
      <c r="A443" t="str">
        <f t="shared" si="73"/>
        <v/>
      </c>
      <c r="K443" s="3"/>
      <c r="N443" s="6" t="str">
        <f t="shared" si="72"/>
        <v>ND</v>
      </c>
      <c r="P443" t="str">
        <f t="shared" si="77"/>
        <v/>
      </c>
      <c r="Q443" t="str">
        <f t="shared" si="78"/>
        <v/>
      </c>
      <c r="R443" t="str">
        <f t="shared" si="79"/>
        <v/>
      </c>
      <c r="S443" t="str">
        <f t="shared" si="80"/>
        <v/>
      </c>
      <c r="T443" s="30" t="str">
        <f t="shared" si="74"/>
        <v/>
      </c>
      <c r="U443" s="30"/>
      <c r="V443" s="49" t="str">
        <f t="shared" si="75"/>
        <v/>
      </c>
      <c r="W443" t="str">
        <f t="shared" si="81"/>
        <v/>
      </c>
      <c r="X443" s="30" t="str">
        <f t="shared" si="82"/>
        <v/>
      </c>
      <c r="Y443" s="11" t="str">
        <f t="shared" si="83"/>
        <v/>
      </c>
      <c r="AA443" s="30" t="str">
        <f t="shared" si="76"/>
        <v/>
      </c>
      <c r="AB443">
        <v>433</v>
      </c>
    </row>
    <row r="444" spans="1:28" x14ac:dyDescent="0.25">
      <c r="A444" t="str">
        <f t="shared" si="73"/>
        <v/>
      </c>
      <c r="K444" s="3"/>
      <c r="N444" s="6" t="str">
        <f t="shared" si="72"/>
        <v>ND</v>
      </c>
      <c r="P444" t="str">
        <f t="shared" si="77"/>
        <v/>
      </c>
      <c r="Q444" t="str">
        <f t="shared" si="78"/>
        <v/>
      </c>
      <c r="R444" t="str">
        <f t="shared" si="79"/>
        <v/>
      </c>
      <c r="S444" t="str">
        <f t="shared" si="80"/>
        <v/>
      </c>
      <c r="T444" s="30" t="str">
        <f t="shared" si="74"/>
        <v/>
      </c>
      <c r="U444" s="30"/>
      <c r="V444" s="49" t="str">
        <f t="shared" si="75"/>
        <v/>
      </c>
      <c r="W444" t="str">
        <f t="shared" si="81"/>
        <v/>
      </c>
      <c r="X444" s="30" t="str">
        <f t="shared" si="82"/>
        <v/>
      </c>
      <c r="Y444" s="11" t="str">
        <f t="shared" si="83"/>
        <v/>
      </c>
      <c r="AA444" s="30" t="str">
        <f t="shared" si="76"/>
        <v/>
      </c>
      <c r="AB444">
        <v>434</v>
      </c>
    </row>
    <row r="445" spans="1:28" x14ac:dyDescent="0.25">
      <c r="A445" t="str">
        <f t="shared" si="73"/>
        <v/>
      </c>
      <c r="K445" s="3"/>
      <c r="N445" s="6" t="str">
        <f t="shared" si="72"/>
        <v>ND</v>
      </c>
      <c r="P445" t="str">
        <f t="shared" si="77"/>
        <v/>
      </c>
      <c r="Q445" t="str">
        <f t="shared" si="78"/>
        <v/>
      </c>
      <c r="R445" t="str">
        <f t="shared" si="79"/>
        <v/>
      </c>
      <c r="S445" t="str">
        <f t="shared" si="80"/>
        <v/>
      </c>
      <c r="T445" s="30" t="str">
        <f t="shared" si="74"/>
        <v/>
      </c>
      <c r="U445" s="30"/>
      <c r="V445" s="49" t="str">
        <f t="shared" si="75"/>
        <v/>
      </c>
      <c r="W445" t="str">
        <f t="shared" si="81"/>
        <v/>
      </c>
      <c r="X445" s="30" t="str">
        <f t="shared" si="82"/>
        <v/>
      </c>
      <c r="Y445" s="11" t="str">
        <f t="shared" si="83"/>
        <v/>
      </c>
      <c r="AA445" s="30" t="str">
        <f t="shared" si="76"/>
        <v/>
      </c>
      <c r="AB445">
        <v>435</v>
      </c>
    </row>
    <row r="446" spans="1:28" x14ac:dyDescent="0.25">
      <c r="A446" t="str">
        <f t="shared" si="73"/>
        <v/>
      </c>
      <c r="K446" s="3"/>
      <c r="N446" s="6" t="str">
        <f t="shared" si="72"/>
        <v>ND</v>
      </c>
      <c r="P446" t="str">
        <f t="shared" si="77"/>
        <v/>
      </c>
      <c r="Q446" t="str">
        <f t="shared" si="78"/>
        <v/>
      </c>
      <c r="R446" t="str">
        <f t="shared" si="79"/>
        <v/>
      </c>
      <c r="S446" t="str">
        <f t="shared" si="80"/>
        <v/>
      </c>
      <c r="T446" s="30" t="str">
        <f t="shared" si="74"/>
        <v/>
      </c>
      <c r="U446" s="30"/>
      <c r="V446" s="49" t="str">
        <f t="shared" si="75"/>
        <v/>
      </c>
      <c r="W446" t="str">
        <f t="shared" si="81"/>
        <v/>
      </c>
      <c r="X446" s="30" t="str">
        <f t="shared" si="82"/>
        <v/>
      </c>
      <c r="Y446" s="11" t="str">
        <f t="shared" si="83"/>
        <v/>
      </c>
      <c r="AA446" s="30" t="str">
        <f t="shared" si="76"/>
        <v/>
      </c>
      <c r="AB446">
        <v>436</v>
      </c>
    </row>
    <row r="447" spans="1:28" x14ac:dyDescent="0.25">
      <c r="A447" t="str">
        <f t="shared" si="73"/>
        <v/>
      </c>
      <c r="K447" s="3"/>
      <c r="N447" s="6" t="str">
        <f t="shared" si="72"/>
        <v>ND</v>
      </c>
      <c r="P447" t="str">
        <f t="shared" si="77"/>
        <v/>
      </c>
      <c r="Q447" t="str">
        <f t="shared" si="78"/>
        <v/>
      </c>
      <c r="R447" t="str">
        <f t="shared" si="79"/>
        <v/>
      </c>
      <c r="S447" t="str">
        <f t="shared" si="80"/>
        <v/>
      </c>
      <c r="T447" s="30" t="str">
        <f t="shared" si="74"/>
        <v/>
      </c>
      <c r="U447" s="30"/>
      <c r="V447" s="49" t="str">
        <f t="shared" si="75"/>
        <v/>
      </c>
      <c r="W447" t="str">
        <f t="shared" si="81"/>
        <v/>
      </c>
      <c r="X447" s="30" t="str">
        <f t="shared" si="82"/>
        <v/>
      </c>
      <c r="Y447" s="11" t="str">
        <f t="shared" si="83"/>
        <v/>
      </c>
      <c r="AA447" s="30" t="str">
        <f t="shared" si="76"/>
        <v/>
      </c>
      <c r="AB447">
        <v>437</v>
      </c>
    </row>
    <row r="448" spans="1:28" x14ac:dyDescent="0.25">
      <c r="A448" t="str">
        <f t="shared" si="73"/>
        <v/>
      </c>
      <c r="K448" s="3"/>
      <c r="N448" s="6" t="str">
        <f t="shared" si="72"/>
        <v>ND</v>
      </c>
      <c r="P448" t="str">
        <f t="shared" si="77"/>
        <v/>
      </c>
      <c r="Q448" t="str">
        <f t="shared" si="78"/>
        <v/>
      </c>
      <c r="R448" t="str">
        <f t="shared" si="79"/>
        <v/>
      </c>
      <c r="S448" t="str">
        <f t="shared" si="80"/>
        <v/>
      </c>
      <c r="T448" s="30" t="str">
        <f t="shared" si="74"/>
        <v/>
      </c>
      <c r="U448" s="30"/>
      <c r="V448" s="49" t="str">
        <f t="shared" si="75"/>
        <v/>
      </c>
      <c r="W448" t="str">
        <f t="shared" si="81"/>
        <v/>
      </c>
      <c r="X448" s="30" t="str">
        <f t="shared" si="82"/>
        <v/>
      </c>
      <c r="Y448" s="11" t="str">
        <f t="shared" si="83"/>
        <v/>
      </c>
      <c r="AA448" s="30" t="str">
        <f t="shared" si="76"/>
        <v/>
      </c>
      <c r="AB448">
        <v>438</v>
      </c>
    </row>
    <row r="449" spans="1:28" x14ac:dyDescent="0.25">
      <c r="A449" t="str">
        <f t="shared" si="73"/>
        <v/>
      </c>
      <c r="K449" s="3"/>
      <c r="N449" s="6" t="str">
        <f t="shared" si="72"/>
        <v>ND</v>
      </c>
      <c r="P449" t="str">
        <f t="shared" si="77"/>
        <v/>
      </c>
      <c r="Q449" t="str">
        <f t="shared" si="78"/>
        <v/>
      </c>
      <c r="R449" t="str">
        <f t="shared" si="79"/>
        <v/>
      </c>
      <c r="S449" t="str">
        <f t="shared" si="80"/>
        <v/>
      </c>
      <c r="T449" s="30" t="str">
        <f t="shared" si="74"/>
        <v/>
      </c>
      <c r="U449" s="30"/>
      <c r="V449" s="49" t="str">
        <f t="shared" si="75"/>
        <v/>
      </c>
      <c r="W449" t="str">
        <f t="shared" si="81"/>
        <v/>
      </c>
      <c r="X449" s="30" t="str">
        <f t="shared" si="82"/>
        <v/>
      </c>
      <c r="Y449" s="11" t="str">
        <f t="shared" si="83"/>
        <v/>
      </c>
      <c r="AA449" s="30" t="str">
        <f t="shared" si="76"/>
        <v/>
      </c>
      <c r="AB449">
        <v>439</v>
      </c>
    </row>
    <row r="450" spans="1:28" x14ac:dyDescent="0.25">
      <c r="A450" t="str">
        <f t="shared" si="73"/>
        <v/>
      </c>
      <c r="K450" s="3"/>
      <c r="N450" s="6" t="str">
        <f t="shared" ref="N450:N513" si="84">IF(L450="","ND",IF(L450&lt;=$S$7,"Estrato A","Estrato B"))</f>
        <v>ND</v>
      </c>
      <c r="P450" t="str">
        <f t="shared" si="77"/>
        <v/>
      </c>
      <c r="Q450" t="str">
        <f t="shared" si="78"/>
        <v/>
      </c>
      <c r="R450" t="str">
        <f t="shared" si="79"/>
        <v/>
      </c>
      <c r="S450" t="str">
        <f t="shared" si="80"/>
        <v/>
      </c>
      <c r="T450" s="30" t="str">
        <f t="shared" si="74"/>
        <v/>
      </c>
      <c r="U450" s="30"/>
      <c r="V450" s="49" t="str">
        <f t="shared" si="75"/>
        <v/>
      </c>
      <c r="W450" t="str">
        <f t="shared" si="81"/>
        <v/>
      </c>
      <c r="X450" s="30" t="str">
        <f t="shared" si="82"/>
        <v/>
      </c>
      <c r="Y450" s="11" t="str">
        <f t="shared" si="83"/>
        <v/>
      </c>
      <c r="AA450" s="30" t="str">
        <f t="shared" si="76"/>
        <v/>
      </c>
      <c r="AB450">
        <v>440</v>
      </c>
    </row>
    <row r="451" spans="1:28" x14ac:dyDescent="0.25">
      <c r="A451" t="str">
        <f t="shared" si="73"/>
        <v/>
      </c>
      <c r="K451" s="3"/>
      <c r="N451" s="6" t="str">
        <f t="shared" si="84"/>
        <v>ND</v>
      </c>
      <c r="P451" t="str">
        <f t="shared" si="77"/>
        <v/>
      </c>
      <c r="Q451" t="str">
        <f t="shared" si="78"/>
        <v/>
      </c>
      <c r="R451" t="str">
        <f t="shared" si="79"/>
        <v/>
      </c>
      <c r="S451" t="str">
        <f t="shared" si="80"/>
        <v/>
      </c>
      <c r="T451" s="30" t="str">
        <f t="shared" si="74"/>
        <v/>
      </c>
      <c r="U451" s="30"/>
      <c r="V451" s="49" t="str">
        <f t="shared" si="75"/>
        <v/>
      </c>
      <c r="W451" t="str">
        <f t="shared" si="81"/>
        <v/>
      </c>
      <c r="X451" s="30" t="str">
        <f t="shared" si="82"/>
        <v/>
      </c>
      <c r="Y451" s="11" t="str">
        <f t="shared" si="83"/>
        <v/>
      </c>
      <c r="AA451" s="30" t="str">
        <f t="shared" si="76"/>
        <v/>
      </c>
      <c r="AB451">
        <v>441</v>
      </c>
    </row>
    <row r="452" spans="1:28" x14ac:dyDescent="0.25">
      <c r="A452" t="str">
        <f t="shared" ref="A452:A515" si="85">IF(LEN(B452)&gt;0,A451+1,"")</f>
        <v/>
      </c>
      <c r="K452" s="3"/>
      <c r="N452" s="6" t="str">
        <f t="shared" si="84"/>
        <v>ND</v>
      </c>
      <c r="P452" t="str">
        <f t="shared" si="77"/>
        <v/>
      </c>
      <c r="Q452" t="str">
        <f t="shared" si="78"/>
        <v/>
      </c>
      <c r="R452" t="str">
        <f t="shared" si="79"/>
        <v/>
      </c>
      <c r="S452" t="str">
        <f t="shared" si="80"/>
        <v/>
      </c>
      <c r="T452" s="30" t="str">
        <f t="shared" si="74"/>
        <v/>
      </c>
      <c r="U452" s="30"/>
      <c r="V452" s="49" t="str">
        <f t="shared" si="75"/>
        <v/>
      </c>
      <c r="W452" t="str">
        <f t="shared" si="81"/>
        <v/>
      </c>
      <c r="X452" s="30" t="str">
        <f t="shared" si="82"/>
        <v/>
      </c>
      <c r="Y452" s="11" t="str">
        <f t="shared" si="83"/>
        <v/>
      </c>
      <c r="AA452" s="30" t="str">
        <f t="shared" si="76"/>
        <v/>
      </c>
      <c r="AB452">
        <v>442</v>
      </c>
    </row>
    <row r="453" spans="1:28" x14ac:dyDescent="0.25">
      <c r="A453" t="str">
        <f t="shared" si="85"/>
        <v/>
      </c>
      <c r="K453" s="3"/>
      <c r="N453" s="6" t="str">
        <f t="shared" si="84"/>
        <v>ND</v>
      </c>
      <c r="P453" t="str">
        <f t="shared" si="77"/>
        <v/>
      </c>
      <c r="Q453" t="str">
        <f t="shared" si="78"/>
        <v/>
      </c>
      <c r="R453" t="str">
        <f t="shared" si="79"/>
        <v/>
      </c>
      <c r="S453" t="str">
        <f t="shared" si="80"/>
        <v/>
      </c>
      <c r="T453" s="30" t="str">
        <f t="shared" si="74"/>
        <v/>
      </c>
      <c r="U453" s="30"/>
      <c r="V453" s="49" t="str">
        <f t="shared" si="75"/>
        <v/>
      </c>
      <c r="W453" t="str">
        <f t="shared" si="81"/>
        <v/>
      </c>
      <c r="X453" s="30" t="str">
        <f t="shared" si="82"/>
        <v/>
      </c>
      <c r="Y453" s="11" t="str">
        <f t="shared" si="83"/>
        <v/>
      </c>
      <c r="AA453" s="30" t="str">
        <f t="shared" si="76"/>
        <v/>
      </c>
      <c r="AB453">
        <v>443</v>
      </c>
    </row>
    <row r="454" spans="1:28" x14ac:dyDescent="0.25">
      <c r="A454" t="str">
        <f t="shared" si="85"/>
        <v/>
      </c>
      <c r="K454" s="3"/>
      <c r="N454" s="6" t="str">
        <f t="shared" si="84"/>
        <v>ND</v>
      </c>
      <c r="P454" t="str">
        <f t="shared" si="77"/>
        <v/>
      </c>
      <c r="Q454" t="str">
        <f t="shared" si="78"/>
        <v/>
      </c>
      <c r="R454" t="str">
        <f t="shared" si="79"/>
        <v/>
      </c>
      <c r="S454" t="str">
        <f t="shared" si="80"/>
        <v/>
      </c>
      <c r="T454" s="30" t="str">
        <f t="shared" si="74"/>
        <v/>
      </c>
      <c r="U454" s="30"/>
      <c r="V454" s="49" t="str">
        <f t="shared" si="75"/>
        <v/>
      </c>
      <c r="W454" t="str">
        <f t="shared" si="81"/>
        <v/>
      </c>
      <c r="X454" s="30" t="str">
        <f t="shared" si="82"/>
        <v/>
      </c>
      <c r="Y454" s="11" t="str">
        <f t="shared" si="83"/>
        <v/>
      </c>
      <c r="AA454" s="30" t="str">
        <f t="shared" si="76"/>
        <v/>
      </c>
      <c r="AB454">
        <v>444</v>
      </c>
    </row>
    <row r="455" spans="1:28" x14ac:dyDescent="0.25">
      <c r="A455" t="str">
        <f t="shared" si="85"/>
        <v/>
      </c>
      <c r="K455" s="3"/>
      <c r="N455" s="6" t="str">
        <f t="shared" si="84"/>
        <v>ND</v>
      </c>
      <c r="P455" t="str">
        <f t="shared" si="77"/>
        <v/>
      </c>
      <c r="Q455" t="str">
        <f t="shared" si="78"/>
        <v/>
      </c>
      <c r="R455" t="str">
        <f t="shared" si="79"/>
        <v/>
      </c>
      <c r="S455" t="str">
        <f t="shared" si="80"/>
        <v/>
      </c>
      <c r="T455" s="30" t="str">
        <f t="shared" si="74"/>
        <v/>
      </c>
      <c r="U455" s="30"/>
      <c r="V455" s="49" t="str">
        <f t="shared" si="75"/>
        <v/>
      </c>
      <c r="W455" t="str">
        <f t="shared" si="81"/>
        <v/>
      </c>
      <c r="X455" s="30" t="str">
        <f t="shared" si="82"/>
        <v/>
      </c>
      <c r="Y455" s="11" t="str">
        <f t="shared" si="83"/>
        <v/>
      </c>
      <c r="AA455" s="30" t="str">
        <f t="shared" si="76"/>
        <v/>
      </c>
      <c r="AB455">
        <v>445</v>
      </c>
    </row>
    <row r="456" spans="1:28" x14ac:dyDescent="0.25">
      <c r="A456" t="str">
        <f t="shared" si="85"/>
        <v/>
      </c>
      <c r="K456" s="3"/>
      <c r="N456" s="6" t="str">
        <f t="shared" si="84"/>
        <v>ND</v>
      </c>
      <c r="P456" t="str">
        <f t="shared" si="77"/>
        <v/>
      </c>
      <c r="Q456" t="str">
        <f t="shared" si="78"/>
        <v/>
      </c>
      <c r="R456" t="str">
        <f t="shared" si="79"/>
        <v/>
      </c>
      <c r="S456" t="str">
        <f t="shared" si="80"/>
        <v/>
      </c>
      <c r="T456" s="30" t="str">
        <f t="shared" si="74"/>
        <v/>
      </c>
      <c r="U456" s="30"/>
      <c r="V456" s="49" t="str">
        <f t="shared" si="75"/>
        <v/>
      </c>
      <c r="W456" t="str">
        <f t="shared" si="81"/>
        <v/>
      </c>
      <c r="X456" s="30" t="str">
        <f t="shared" si="82"/>
        <v/>
      </c>
      <c r="Y456" s="11" t="str">
        <f t="shared" si="83"/>
        <v/>
      </c>
      <c r="AA456" s="30" t="str">
        <f t="shared" si="76"/>
        <v/>
      </c>
      <c r="AB456">
        <v>446</v>
      </c>
    </row>
    <row r="457" spans="1:28" x14ac:dyDescent="0.25">
      <c r="A457" t="str">
        <f t="shared" si="85"/>
        <v/>
      </c>
      <c r="K457" s="3"/>
      <c r="N457" s="6" t="str">
        <f t="shared" si="84"/>
        <v>ND</v>
      </c>
      <c r="P457" t="str">
        <f t="shared" si="77"/>
        <v/>
      </c>
      <c r="Q457" t="str">
        <f t="shared" si="78"/>
        <v/>
      </c>
      <c r="R457" t="str">
        <f t="shared" si="79"/>
        <v/>
      </c>
      <c r="S457" t="str">
        <f t="shared" si="80"/>
        <v/>
      </c>
      <c r="T457" s="30" t="str">
        <f t="shared" si="74"/>
        <v/>
      </c>
      <c r="U457" s="30"/>
      <c r="V457" s="49" t="str">
        <f t="shared" si="75"/>
        <v/>
      </c>
      <c r="W457" t="str">
        <f t="shared" si="81"/>
        <v/>
      </c>
      <c r="X457" s="30" t="str">
        <f t="shared" si="82"/>
        <v/>
      </c>
      <c r="Y457" s="11" t="str">
        <f t="shared" si="83"/>
        <v/>
      </c>
      <c r="AA457" s="30" t="str">
        <f t="shared" si="76"/>
        <v/>
      </c>
      <c r="AB457">
        <v>447</v>
      </c>
    </row>
    <row r="458" spans="1:28" x14ac:dyDescent="0.25">
      <c r="A458" t="str">
        <f t="shared" si="85"/>
        <v/>
      </c>
      <c r="K458" s="3"/>
      <c r="N458" s="6" t="str">
        <f t="shared" si="84"/>
        <v>ND</v>
      </c>
      <c r="P458" t="str">
        <f t="shared" si="77"/>
        <v/>
      </c>
      <c r="Q458" t="str">
        <f t="shared" si="78"/>
        <v/>
      </c>
      <c r="R458" t="str">
        <f t="shared" si="79"/>
        <v/>
      </c>
      <c r="S458" t="str">
        <f t="shared" si="80"/>
        <v/>
      </c>
      <c r="T458" s="30" t="str">
        <f t="shared" si="74"/>
        <v/>
      </c>
      <c r="U458" s="30"/>
      <c r="V458" s="49" t="str">
        <f t="shared" si="75"/>
        <v/>
      </c>
      <c r="W458" t="str">
        <f t="shared" si="81"/>
        <v/>
      </c>
      <c r="X458" s="30" t="str">
        <f t="shared" si="82"/>
        <v/>
      </c>
      <c r="Y458" s="11" t="str">
        <f t="shared" si="83"/>
        <v/>
      </c>
      <c r="AA458" s="30" t="str">
        <f t="shared" si="76"/>
        <v/>
      </c>
      <c r="AB458">
        <v>448</v>
      </c>
    </row>
    <row r="459" spans="1:28" x14ac:dyDescent="0.25">
      <c r="A459" t="str">
        <f t="shared" si="85"/>
        <v/>
      </c>
      <c r="K459" s="3"/>
      <c r="N459" s="6" t="str">
        <f t="shared" si="84"/>
        <v>ND</v>
      </c>
      <c r="P459" t="str">
        <f t="shared" si="77"/>
        <v/>
      </c>
      <c r="Q459" t="str">
        <f t="shared" si="78"/>
        <v/>
      </c>
      <c r="R459" t="str">
        <f t="shared" si="79"/>
        <v/>
      </c>
      <c r="S459" t="str">
        <f t="shared" si="80"/>
        <v/>
      </c>
      <c r="T459" s="30" t="str">
        <f t="shared" si="74"/>
        <v/>
      </c>
      <c r="U459" s="30"/>
      <c r="V459" s="49" t="str">
        <f t="shared" si="75"/>
        <v/>
      </c>
      <c r="W459" t="str">
        <f t="shared" si="81"/>
        <v/>
      </c>
      <c r="X459" s="30" t="str">
        <f t="shared" si="82"/>
        <v/>
      </c>
      <c r="Y459" s="11" t="str">
        <f t="shared" si="83"/>
        <v/>
      </c>
      <c r="AA459" s="30" t="str">
        <f t="shared" si="76"/>
        <v/>
      </c>
      <c r="AB459">
        <v>449</v>
      </c>
    </row>
    <row r="460" spans="1:28" x14ac:dyDescent="0.25">
      <c r="A460" t="str">
        <f t="shared" si="85"/>
        <v/>
      </c>
      <c r="K460" s="3"/>
      <c r="N460" s="6" t="str">
        <f t="shared" si="84"/>
        <v>ND</v>
      </c>
      <c r="P460" t="str">
        <f t="shared" si="77"/>
        <v/>
      </c>
      <c r="Q460" t="str">
        <f t="shared" si="78"/>
        <v/>
      </c>
      <c r="R460" t="str">
        <f t="shared" si="79"/>
        <v/>
      </c>
      <c r="S460" t="str">
        <f t="shared" si="80"/>
        <v/>
      </c>
      <c r="T460" s="30" t="str">
        <f t="shared" si="74"/>
        <v/>
      </c>
      <c r="U460" s="30"/>
      <c r="V460" s="49" t="str">
        <f t="shared" si="75"/>
        <v/>
      </c>
      <c r="W460" t="str">
        <f t="shared" si="81"/>
        <v/>
      </c>
      <c r="X460" s="30" t="str">
        <f t="shared" si="82"/>
        <v/>
      </c>
      <c r="Y460" s="11" t="str">
        <f t="shared" si="83"/>
        <v/>
      </c>
      <c r="AA460" s="30" t="str">
        <f t="shared" si="76"/>
        <v/>
      </c>
      <c r="AB460">
        <v>450</v>
      </c>
    </row>
    <row r="461" spans="1:28" x14ac:dyDescent="0.25">
      <c r="A461" t="str">
        <f t="shared" si="85"/>
        <v/>
      </c>
      <c r="K461" s="3"/>
      <c r="N461" s="6" t="str">
        <f t="shared" si="84"/>
        <v>ND</v>
      </c>
      <c r="P461" t="str">
        <f t="shared" si="77"/>
        <v/>
      </c>
      <c r="Q461" t="str">
        <f t="shared" si="78"/>
        <v/>
      </c>
      <c r="R461" t="str">
        <f t="shared" si="79"/>
        <v/>
      </c>
      <c r="S461" t="str">
        <f t="shared" si="80"/>
        <v/>
      </c>
      <c r="T461" s="30" t="str">
        <f t="shared" si="74"/>
        <v/>
      </c>
      <c r="U461" s="30"/>
      <c r="V461" s="49" t="str">
        <f t="shared" si="75"/>
        <v/>
      </c>
      <c r="W461" t="str">
        <f t="shared" si="81"/>
        <v/>
      </c>
      <c r="X461" s="30" t="str">
        <f t="shared" si="82"/>
        <v/>
      </c>
      <c r="Y461" s="11" t="str">
        <f t="shared" si="83"/>
        <v/>
      </c>
      <c r="AA461" s="30" t="str">
        <f t="shared" si="76"/>
        <v/>
      </c>
      <c r="AB461">
        <v>451</v>
      </c>
    </row>
    <row r="462" spans="1:28" x14ac:dyDescent="0.25">
      <c r="A462" t="str">
        <f t="shared" si="85"/>
        <v/>
      </c>
      <c r="K462" s="3"/>
      <c r="N462" s="6" t="str">
        <f t="shared" si="84"/>
        <v>ND</v>
      </c>
      <c r="P462" t="str">
        <f t="shared" si="77"/>
        <v/>
      </c>
      <c r="Q462" t="str">
        <f t="shared" si="78"/>
        <v/>
      </c>
      <c r="R462" t="str">
        <f t="shared" si="79"/>
        <v/>
      </c>
      <c r="S462" t="str">
        <f t="shared" si="80"/>
        <v/>
      </c>
      <c r="T462" s="30" t="str">
        <f t="shared" si="74"/>
        <v/>
      </c>
      <c r="U462" s="30"/>
      <c r="V462" s="49" t="str">
        <f t="shared" si="75"/>
        <v/>
      </c>
      <c r="W462" t="str">
        <f t="shared" si="81"/>
        <v/>
      </c>
      <c r="X462" s="30" t="str">
        <f t="shared" si="82"/>
        <v/>
      </c>
      <c r="Y462" s="11" t="str">
        <f t="shared" si="83"/>
        <v/>
      </c>
      <c r="AA462" s="30" t="str">
        <f t="shared" si="76"/>
        <v/>
      </c>
      <c r="AB462">
        <v>452</v>
      </c>
    </row>
    <row r="463" spans="1:28" x14ac:dyDescent="0.25">
      <c r="A463" t="str">
        <f t="shared" si="85"/>
        <v/>
      </c>
      <c r="K463" s="3"/>
      <c r="N463" s="6" t="str">
        <f t="shared" si="84"/>
        <v>ND</v>
      </c>
      <c r="P463" t="str">
        <f t="shared" si="77"/>
        <v/>
      </c>
      <c r="Q463" t="str">
        <f t="shared" si="78"/>
        <v/>
      </c>
      <c r="R463" t="str">
        <f t="shared" si="79"/>
        <v/>
      </c>
      <c r="S463" t="str">
        <f t="shared" si="80"/>
        <v/>
      </c>
      <c r="T463" s="30" t="str">
        <f t="shared" ref="T463:T526" si="86">IF(Q463="","",IFERROR(VLOOKUP(Q463,$A$2:$N$1000,12,FALSE),""))</f>
        <v/>
      </c>
      <c r="U463" s="30"/>
      <c r="V463" s="49" t="str">
        <f t="shared" ref="V463:V526" si="87">IF($S$11&gt;0,IF($S$11&gt;=AB459,AB459,""),"")</f>
        <v/>
      </c>
      <c r="W463" t="str">
        <f t="shared" si="81"/>
        <v/>
      </c>
      <c r="X463" s="30" t="str">
        <f t="shared" si="82"/>
        <v/>
      </c>
      <c r="Y463" s="11" t="str">
        <f t="shared" si="83"/>
        <v/>
      </c>
      <c r="AA463" s="30" t="str">
        <f t="shared" ref="AA463:AA526" si="88">IFERROR(SUM($S$9,$S$11)-($S$11-V463),"")</f>
        <v/>
      </c>
      <c r="AB463">
        <v>453</v>
      </c>
    </row>
    <row r="464" spans="1:28" x14ac:dyDescent="0.25">
      <c r="A464" t="str">
        <f t="shared" si="85"/>
        <v/>
      </c>
      <c r="K464" s="3"/>
      <c r="N464" s="6" t="str">
        <f t="shared" si="84"/>
        <v>ND</v>
      </c>
      <c r="P464" t="str">
        <f t="shared" ref="P464:P527" si="89">IF(LEN(Q464)&gt;0,AB460,"")</f>
        <v/>
      </c>
      <c r="Q464" t="str">
        <f t="shared" ref="Q464:Q527" si="90">IF(AB460&lt;=$S$10,IF(AC460&gt;0,AC460,""),"")</f>
        <v/>
      </c>
      <c r="R464" t="str">
        <f t="shared" ref="R464:R527" si="91">IF(Q464="","",IFERROR(VLOOKUP(Q464,$A$2:$H$1000,7,FALSE),""))</f>
        <v/>
      </c>
      <c r="S464" t="str">
        <f t="shared" ref="S464:S527" si="92">IF(Q464="","",IFERROR(VLOOKUP(Q464,$A$2:$N$1000,8,FALSE),""))</f>
        <v/>
      </c>
      <c r="T464" s="30" t="str">
        <f t="shared" si="86"/>
        <v/>
      </c>
      <c r="U464" s="30"/>
      <c r="V464" s="49" t="str">
        <f t="shared" si="87"/>
        <v/>
      </c>
      <c r="W464" t="str">
        <f t="shared" ref="W464:W527" si="93">IF(AA464="","",IFERROR(VLOOKUP(AA464,$A$2:$H$1000,7,FALSE),""))</f>
        <v/>
      </c>
      <c r="X464" s="30" t="str">
        <f t="shared" ref="X464:X527" si="94">IF(AA464="","",IFERROR(VLOOKUP(AA464,$A$2:$H$1000,8,FALSE),""))</f>
        <v/>
      </c>
      <c r="Y464" s="11" t="str">
        <f t="shared" ref="Y464:Y527" si="95">IF(AA464="","",IFERROR(VLOOKUP(AA464,$A$2:$L$1000,12,FALSE),""))</f>
        <v/>
      </c>
      <c r="AA464" s="30" t="str">
        <f t="shared" si="88"/>
        <v/>
      </c>
      <c r="AB464">
        <v>454</v>
      </c>
    </row>
    <row r="465" spans="1:28" x14ac:dyDescent="0.25">
      <c r="A465" t="str">
        <f t="shared" si="85"/>
        <v/>
      </c>
      <c r="K465" s="3"/>
      <c r="N465" s="6" t="str">
        <f t="shared" si="84"/>
        <v>ND</v>
      </c>
      <c r="P465" t="str">
        <f t="shared" si="89"/>
        <v/>
      </c>
      <c r="Q465" t="str">
        <f t="shared" si="90"/>
        <v/>
      </c>
      <c r="R465" t="str">
        <f t="shared" si="91"/>
        <v/>
      </c>
      <c r="S465" t="str">
        <f t="shared" si="92"/>
        <v/>
      </c>
      <c r="T465" s="30" t="str">
        <f t="shared" si="86"/>
        <v/>
      </c>
      <c r="U465" s="30"/>
      <c r="V465" s="49" t="str">
        <f t="shared" si="87"/>
        <v/>
      </c>
      <c r="W465" t="str">
        <f t="shared" si="93"/>
        <v/>
      </c>
      <c r="X465" s="30" t="str">
        <f t="shared" si="94"/>
        <v/>
      </c>
      <c r="Y465" s="11" t="str">
        <f t="shared" si="95"/>
        <v/>
      </c>
      <c r="AA465" s="30" t="str">
        <f t="shared" si="88"/>
        <v/>
      </c>
      <c r="AB465">
        <v>455</v>
      </c>
    </row>
    <row r="466" spans="1:28" x14ac:dyDescent="0.25">
      <c r="A466" t="str">
        <f t="shared" si="85"/>
        <v/>
      </c>
      <c r="K466" s="3"/>
      <c r="N466" s="6" t="str">
        <f t="shared" si="84"/>
        <v>ND</v>
      </c>
      <c r="P466" t="str">
        <f t="shared" si="89"/>
        <v/>
      </c>
      <c r="Q466" t="str">
        <f t="shared" si="90"/>
        <v/>
      </c>
      <c r="R466" t="str">
        <f t="shared" si="91"/>
        <v/>
      </c>
      <c r="S466" t="str">
        <f t="shared" si="92"/>
        <v/>
      </c>
      <c r="T466" s="30" t="str">
        <f t="shared" si="86"/>
        <v/>
      </c>
      <c r="U466" s="30"/>
      <c r="V466" s="49" t="str">
        <f t="shared" si="87"/>
        <v/>
      </c>
      <c r="W466" t="str">
        <f t="shared" si="93"/>
        <v/>
      </c>
      <c r="X466" s="30" t="str">
        <f t="shared" si="94"/>
        <v/>
      </c>
      <c r="Y466" s="11" t="str">
        <f t="shared" si="95"/>
        <v/>
      </c>
      <c r="AA466" s="30" t="str">
        <f t="shared" si="88"/>
        <v/>
      </c>
      <c r="AB466">
        <v>456</v>
      </c>
    </row>
    <row r="467" spans="1:28" x14ac:dyDescent="0.25">
      <c r="A467" t="str">
        <f t="shared" si="85"/>
        <v/>
      </c>
      <c r="K467" s="3"/>
      <c r="N467" s="6" t="str">
        <f t="shared" si="84"/>
        <v>ND</v>
      </c>
      <c r="P467" t="str">
        <f t="shared" si="89"/>
        <v/>
      </c>
      <c r="Q467" t="str">
        <f t="shared" si="90"/>
        <v/>
      </c>
      <c r="R467" t="str">
        <f t="shared" si="91"/>
        <v/>
      </c>
      <c r="S467" t="str">
        <f t="shared" si="92"/>
        <v/>
      </c>
      <c r="T467" s="30" t="str">
        <f t="shared" si="86"/>
        <v/>
      </c>
      <c r="U467" s="30"/>
      <c r="V467" s="49" t="str">
        <f t="shared" si="87"/>
        <v/>
      </c>
      <c r="W467" t="str">
        <f t="shared" si="93"/>
        <v/>
      </c>
      <c r="X467" s="30" t="str">
        <f t="shared" si="94"/>
        <v/>
      </c>
      <c r="Y467" s="11" t="str">
        <f t="shared" si="95"/>
        <v/>
      </c>
      <c r="AA467" s="30" t="str">
        <f t="shared" si="88"/>
        <v/>
      </c>
      <c r="AB467">
        <v>457</v>
      </c>
    </row>
    <row r="468" spans="1:28" x14ac:dyDescent="0.25">
      <c r="A468" t="str">
        <f t="shared" si="85"/>
        <v/>
      </c>
      <c r="K468" s="3"/>
      <c r="N468" s="6" t="str">
        <f t="shared" si="84"/>
        <v>ND</v>
      </c>
      <c r="P468" t="str">
        <f t="shared" si="89"/>
        <v/>
      </c>
      <c r="Q468" t="str">
        <f t="shared" si="90"/>
        <v/>
      </c>
      <c r="R468" t="str">
        <f t="shared" si="91"/>
        <v/>
      </c>
      <c r="S468" t="str">
        <f t="shared" si="92"/>
        <v/>
      </c>
      <c r="T468" s="30" t="str">
        <f t="shared" si="86"/>
        <v/>
      </c>
      <c r="U468" s="30"/>
      <c r="V468" s="49" t="str">
        <f t="shared" si="87"/>
        <v/>
      </c>
      <c r="W468" t="str">
        <f t="shared" si="93"/>
        <v/>
      </c>
      <c r="X468" s="30" t="str">
        <f t="shared" si="94"/>
        <v/>
      </c>
      <c r="Y468" s="11" t="str">
        <f t="shared" si="95"/>
        <v/>
      </c>
      <c r="AA468" s="30" t="str">
        <f t="shared" si="88"/>
        <v/>
      </c>
      <c r="AB468">
        <v>458</v>
      </c>
    </row>
    <row r="469" spans="1:28" x14ac:dyDescent="0.25">
      <c r="A469" t="str">
        <f t="shared" si="85"/>
        <v/>
      </c>
      <c r="K469" s="3"/>
      <c r="N469" s="6" t="str">
        <f t="shared" si="84"/>
        <v>ND</v>
      </c>
      <c r="P469" t="str">
        <f t="shared" si="89"/>
        <v/>
      </c>
      <c r="Q469" t="str">
        <f t="shared" si="90"/>
        <v/>
      </c>
      <c r="R469" t="str">
        <f t="shared" si="91"/>
        <v/>
      </c>
      <c r="S469" t="str">
        <f t="shared" si="92"/>
        <v/>
      </c>
      <c r="T469" s="30" t="str">
        <f t="shared" si="86"/>
        <v/>
      </c>
      <c r="U469" s="30"/>
      <c r="V469" s="49" t="str">
        <f t="shared" si="87"/>
        <v/>
      </c>
      <c r="W469" t="str">
        <f t="shared" si="93"/>
        <v/>
      </c>
      <c r="X469" s="30" t="str">
        <f t="shared" si="94"/>
        <v/>
      </c>
      <c r="Y469" s="11" t="str">
        <f t="shared" si="95"/>
        <v/>
      </c>
      <c r="AA469" s="30" t="str">
        <f t="shared" si="88"/>
        <v/>
      </c>
      <c r="AB469">
        <v>459</v>
      </c>
    </row>
    <row r="470" spans="1:28" x14ac:dyDescent="0.25">
      <c r="A470" t="str">
        <f t="shared" si="85"/>
        <v/>
      </c>
      <c r="K470" s="3"/>
      <c r="N470" s="6" t="str">
        <f t="shared" si="84"/>
        <v>ND</v>
      </c>
      <c r="P470" t="str">
        <f t="shared" si="89"/>
        <v/>
      </c>
      <c r="Q470" t="str">
        <f t="shared" si="90"/>
        <v/>
      </c>
      <c r="R470" t="str">
        <f t="shared" si="91"/>
        <v/>
      </c>
      <c r="S470" t="str">
        <f t="shared" si="92"/>
        <v/>
      </c>
      <c r="T470" s="30" t="str">
        <f t="shared" si="86"/>
        <v/>
      </c>
      <c r="U470" s="30"/>
      <c r="V470" s="49" t="str">
        <f t="shared" si="87"/>
        <v/>
      </c>
      <c r="W470" t="str">
        <f t="shared" si="93"/>
        <v/>
      </c>
      <c r="X470" s="30" t="str">
        <f t="shared" si="94"/>
        <v/>
      </c>
      <c r="Y470" s="11" t="str">
        <f t="shared" si="95"/>
        <v/>
      </c>
      <c r="AA470" s="30" t="str">
        <f t="shared" si="88"/>
        <v/>
      </c>
      <c r="AB470">
        <v>460</v>
      </c>
    </row>
    <row r="471" spans="1:28" x14ac:dyDescent="0.25">
      <c r="A471" t="str">
        <f t="shared" si="85"/>
        <v/>
      </c>
      <c r="K471" s="3"/>
      <c r="N471" s="6" t="str">
        <f t="shared" si="84"/>
        <v>ND</v>
      </c>
      <c r="P471" t="str">
        <f t="shared" si="89"/>
        <v/>
      </c>
      <c r="Q471" t="str">
        <f t="shared" si="90"/>
        <v/>
      </c>
      <c r="R471" t="str">
        <f t="shared" si="91"/>
        <v/>
      </c>
      <c r="S471" t="str">
        <f t="shared" si="92"/>
        <v/>
      </c>
      <c r="T471" s="30" t="str">
        <f t="shared" si="86"/>
        <v/>
      </c>
      <c r="U471" s="30"/>
      <c r="V471" s="49" t="str">
        <f t="shared" si="87"/>
        <v/>
      </c>
      <c r="W471" t="str">
        <f t="shared" si="93"/>
        <v/>
      </c>
      <c r="X471" s="30" t="str">
        <f t="shared" si="94"/>
        <v/>
      </c>
      <c r="Y471" s="11" t="str">
        <f t="shared" si="95"/>
        <v/>
      </c>
      <c r="AA471" s="30" t="str">
        <f t="shared" si="88"/>
        <v/>
      </c>
      <c r="AB471">
        <v>461</v>
      </c>
    </row>
    <row r="472" spans="1:28" x14ac:dyDescent="0.25">
      <c r="A472" t="str">
        <f t="shared" si="85"/>
        <v/>
      </c>
      <c r="K472" s="3"/>
      <c r="N472" s="6" t="str">
        <f t="shared" si="84"/>
        <v>ND</v>
      </c>
      <c r="P472" t="str">
        <f t="shared" si="89"/>
        <v/>
      </c>
      <c r="Q472" t="str">
        <f t="shared" si="90"/>
        <v/>
      </c>
      <c r="R472" t="str">
        <f t="shared" si="91"/>
        <v/>
      </c>
      <c r="S472" t="str">
        <f t="shared" si="92"/>
        <v/>
      </c>
      <c r="T472" s="30" t="str">
        <f t="shared" si="86"/>
        <v/>
      </c>
      <c r="U472" s="30"/>
      <c r="V472" s="49" t="str">
        <f t="shared" si="87"/>
        <v/>
      </c>
      <c r="W472" t="str">
        <f t="shared" si="93"/>
        <v/>
      </c>
      <c r="X472" s="30" t="str">
        <f t="shared" si="94"/>
        <v/>
      </c>
      <c r="Y472" s="11" t="str">
        <f t="shared" si="95"/>
        <v/>
      </c>
      <c r="AA472" s="30" t="str">
        <f t="shared" si="88"/>
        <v/>
      </c>
      <c r="AB472">
        <v>462</v>
      </c>
    </row>
    <row r="473" spans="1:28" x14ac:dyDescent="0.25">
      <c r="A473" t="str">
        <f t="shared" si="85"/>
        <v/>
      </c>
      <c r="K473" s="3"/>
      <c r="N473" s="6" t="str">
        <f t="shared" si="84"/>
        <v>ND</v>
      </c>
      <c r="P473" t="str">
        <f t="shared" si="89"/>
        <v/>
      </c>
      <c r="Q473" t="str">
        <f t="shared" si="90"/>
        <v/>
      </c>
      <c r="R473" t="str">
        <f t="shared" si="91"/>
        <v/>
      </c>
      <c r="S473" t="str">
        <f t="shared" si="92"/>
        <v/>
      </c>
      <c r="T473" s="30" t="str">
        <f t="shared" si="86"/>
        <v/>
      </c>
      <c r="U473" s="30"/>
      <c r="V473" s="49" t="str">
        <f t="shared" si="87"/>
        <v/>
      </c>
      <c r="W473" t="str">
        <f t="shared" si="93"/>
        <v/>
      </c>
      <c r="X473" s="30" t="str">
        <f t="shared" si="94"/>
        <v/>
      </c>
      <c r="Y473" s="11" t="str">
        <f t="shared" si="95"/>
        <v/>
      </c>
      <c r="AA473" s="30" t="str">
        <f t="shared" si="88"/>
        <v/>
      </c>
      <c r="AB473">
        <v>463</v>
      </c>
    </row>
    <row r="474" spans="1:28" x14ac:dyDescent="0.25">
      <c r="A474" t="str">
        <f t="shared" si="85"/>
        <v/>
      </c>
      <c r="K474" s="3"/>
      <c r="N474" s="6" t="str">
        <f t="shared" si="84"/>
        <v>ND</v>
      </c>
      <c r="P474" t="str">
        <f t="shared" si="89"/>
        <v/>
      </c>
      <c r="Q474" t="str">
        <f t="shared" si="90"/>
        <v/>
      </c>
      <c r="R474" t="str">
        <f t="shared" si="91"/>
        <v/>
      </c>
      <c r="S474" t="str">
        <f t="shared" si="92"/>
        <v/>
      </c>
      <c r="T474" s="30" t="str">
        <f t="shared" si="86"/>
        <v/>
      </c>
      <c r="U474" s="30"/>
      <c r="V474" s="49" t="str">
        <f t="shared" si="87"/>
        <v/>
      </c>
      <c r="W474" t="str">
        <f t="shared" si="93"/>
        <v/>
      </c>
      <c r="X474" s="30" t="str">
        <f t="shared" si="94"/>
        <v/>
      </c>
      <c r="Y474" s="11" t="str">
        <f t="shared" si="95"/>
        <v/>
      </c>
      <c r="AA474" s="30" t="str">
        <f t="shared" si="88"/>
        <v/>
      </c>
      <c r="AB474">
        <v>464</v>
      </c>
    </row>
    <row r="475" spans="1:28" x14ac:dyDescent="0.25">
      <c r="A475" t="str">
        <f t="shared" si="85"/>
        <v/>
      </c>
      <c r="K475" s="3"/>
      <c r="N475" s="6" t="str">
        <f t="shared" si="84"/>
        <v>ND</v>
      </c>
      <c r="P475" t="str">
        <f t="shared" si="89"/>
        <v/>
      </c>
      <c r="Q475" t="str">
        <f t="shared" si="90"/>
        <v/>
      </c>
      <c r="R475" t="str">
        <f t="shared" si="91"/>
        <v/>
      </c>
      <c r="S475" t="str">
        <f t="shared" si="92"/>
        <v/>
      </c>
      <c r="T475" s="30" t="str">
        <f t="shared" si="86"/>
        <v/>
      </c>
      <c r="U475" s="30"/>
      <c r="V475" s="49" t="str">
        <f t="shared" si="87"/>
        <v/>
      </c>
      <c r="W475" t="str">
        <f t="shared" si="93"/>
        <v/>
      </c>
      <c r="X475" s="30" t="str">
        <f t="shared" si="94"/>
        <v/>
      </c>
      <c r="Y475" s="11" t="str">
        <f t="shared" si="95"/>
        <v/>
      </c>
      <c r="AA475" s="30" t="str">
        <f t="shared" si="88"/>
        <v/>
      </c>
      <c r="AB475">
        <v>465</v>
      </c>
    </row>
    <row r="476" spans="1:28" x14ac:dyDescent="0.25">
      <c r="A476" t="str">
        <f t="shared" si="85"/>
        <v/>
      </c>
      <c r="K476" s="3"/>
      <c r="N476" s="6" t="str">
        <f t="shared" si="84"/>
        <v>ND</v>
      </c>
      <c r="P476" t="str">
        <f t="shared" si="89"/>
        <v/>
      </c>
      <c r="Q476" t="str">
        <f t="shared" si="90"/>
        <v/>
      </c>
      <c r="R476" t="str">
        <f t="shared" si="91"/>
        <v/>
      </c>
      <c r="S476" t="str">
        <f t="shared" si="92"/>
        <v/>
      </c>
      <c r="T476" s="30" t="str">
        <f t="shared" si="86"/>
        <v/>
      </c>
      <c r="U476" s="30"/>
      <c r="V476" s="49" t="str">
        <f t="shared" si="87"/>
        <v/>
      </c>
      <c r="W476" t="str">
        <f t="shared" si="93"/>
        <v/>
      </c>
      <c r="X476" s="30" t="str">
        <f t="shared" si="94"/>
        <v/>
      </c>
      <c r="Y476" s="11" t="str">
        <f t="shared" si="95"/>
        <v/>
      </c>
      <c r="AA476" s="30" t="str">
        <f t="shared" si="88"/>
        <v/>
      </c>
      <c r="AB476">
        <v>466</v>
      </c>
    </row>
    <row r="477" spans="1:28" x14ac:dyDescent="0.25">
      <c r="A477" t="str">
        <f t="shared" si="85"/>
        <v/>
      </c>
      <c r="K477" s="3"/>
      <c r="N477" s="6" t="str">
        <f t="shared" si="84"/>
        <v>ND</v>
      </c>
      <c r="P477" t="str">
        <f t="shared" si="89"/>
        <v/>
      </c>
      <c r="Q477" t="str">
        <f t="shared" si="90"/>
        <v/>
      </c>
      <c r="R477" t="str">
        <f t="shared" si="91"/>
        <v/>
      </c>
      <c r="S477" t="str">
        <f t="shared" si="92"/>
        <v/>
      </c>
      <c r="T477" s="30" t="str">
        <f t="shared" si="86"/>
        <v/>
      </c>
      <c r="U477" s="30"/>
      <c r="V477" s="49" t="str">
        <f t="shared" si="87"/>
        <v/>
      </c>
      <c r="W477" t="str">
        <f t="shared" si="93"/>
        <v/>
      </c>
      <c r="X477" s="30" t="str">
        <f t="shared" si="94"/>
        <v/>
      </c>
      <c r="Y477" s="11" t="str">
        <f t="shared" si="95"/>
        <v/>
      </c>
      <c r="AA477" s="30" t="str">
        <f t="shared" si="88"/>
        <v/>
      </c>
      <c r="AB477">
        <v>467</v>
      </c>
    </row>
    <row r="478" spans="1:28" x14ac:dyDescent="0.25">
      <c r="A478" t="str">
        <f t="shared" si="85"/>
        <v/>
      </c>
      <c r="K478" s="3"/>
      <c r="N478" s="6" t="str">
        <f t="shared" si="84"/>
        <v>ND</v>
      </c>
      <c r="P478" t="str">
        <f t="shared" si="89"/>
        <v/>
      </c>
      <c r="Q478" t="str">
        <f t="shared" si="90"/>
        <v/>
      </c>
      <c r="R478" t="str">
        <f t="shared" si="91"/>
        <v/>
      </c>
      <c r="S478" t="str">
        <f t="shared" si="92"/>
        <v/>
      </c>
      <c r="T478" s="30" t="str">
        <f t="shared" si="86"/>
        <v/>
      </c>
      <c r="U478" s="30"/>
      <c r="V478" s="49" t="str">
        <f t="shared" si="87"/>
        <v/>
      </c>
      <c r="W478" t="str">
        <f t="shared" si="93"/>
        <v/>
      </c>
      <c r="X478" s="30" t="str">
        <f t="shared" si="94"/>
        <v/>
      </c>
      <c r="Y478" s="11" t="str">
        <f t="shared" si="95"/>
        <v/>
      </c>
      <c r="AA478" s="30" t="str">
        <f t="shared" si="88"/>
        <v/>
      </c>
      <c r="AB478">
        <v>468</v>
      </c>
    </row>
    <row r="479" spans="1:28" x14ac:dyDescent="0.25">
      <c r="A479" t="str">
        <f t="shared" si="85"/>
        <v/>
      </c>
      <c r="K479" s="3"/>
      <c r="N479" s="6" t="str">
        <f t="shared" si="84"/>
        <v>ND</v>
      </c>
      <c r="P479" t="str">
        <f t="shared" si="89"/>
        <v/>
      </c>
      <c r="Q479" t="str">
        <f t="shared" si="90"/>
        <v/>
      </c>
      <c r="R479" t="str">
        <f t="shared" si="91"/>
        <v/>
      </c>
      <c r="S479" t="str">
        <f t="shared" si="92"/>
        <v/>
      </c>
      <c r="T479" s="30" t="str">
        <f t="shared" si="86"/>
        <v/>
      </c>
      <c r="U479" s="30"/>
      <c r="V479" s="49" t="str">
        <f t="shared" si="87"/>
        <v/>
      </c>
      <c r="W479" t="str">
        <f t="shared" si="93"/>
        <v/>
      </c>
      <c r="X479" s="30" t="str">
        <f t="shared" si="94"/>
        <v/>
      </c>
      <c r="Y479" s="11" t="str">
        <f t="shared" si="95"/>
        <v/>
      </c>
      <c r="AA479" s="30" t="str">
        <f t="shared" si="88"/>
        <v/>
      </c>
      <c r="AB479">
        <v>469</v>
      </c>
    </row>
    <row r="480" spans="1:28" x14ac:dyDescent="0.25">
      <c r="A480" t="str">
        <f t="shared" si="85"/>
        <v/>
      </c>
      <c r="K480" s="3"/>
      <c r="N480" s="6" t="str">
        <f t="shared" si="84"/>
        <v>ND</v>
      </c>
      <c r="P480" t="str">
        <f t="shared" si="89"/>
        <v/>
      </c>
      <c r="Q480" t="str">
        <f t="shared" si="90"/>
        <v/>
      </c>
      <c r="R480" t="str">
        <f t="shared" si="91"/>
        <v/>
      </c>
      <c r="S480" t="str">
        <f t="shared" si="92"/>
        <v/>
      </c>
      <c r="T480" s="30" t="str">
        <f t="shared" si="86"/>
        <v/>
      </c>
      <c r="U480" s="30"/>
      <c r="V480" s="49" t="str">
        <f t="shared" si="87"/>
        <v/>
      </c>
      <c r="W480" t="str">
        <f t="shared" si="93"/>
        <v/>
      </c>
      <c r="X480" s="30" t="str">
        <f t="shared" si="94"/>
        <v/>
      </c>
      <c r="Y480" s="11" t="str">
        <f t="shared" si="95"/>
        <v/>
      </c>
      <c r="AA480" s="30" t="str">
        <f t="shared" si="88"/>
        <v/>
      </c>
      <c r="AB480">
        <v>470</v>
      </c>
    </row>
    <row r="481" spans="1:28" x14ac:dyDescent="0.25">
      <c r="A481" t="str">
        <f t="shared" si="85"/>
        <v/>
      </c>
      <c r="K481" s="3"/>
      <c r="N481" s="6" t="str">
        <f t="shared" si="84"/>
        <v>ND</v>
      </c>
      <c r="P481" t="str">
        <f t="shared" si="89"/>
        <v/>
      </c>
      <c r="Q481" t="str">
        <f t="shared" si="90"/>
        <v/>
      </c>
      <c r="R481" t="str">
        <f t="shared" si="91"/>
        <v/>
      </c>
      <c r="S481" t="str">
        <f t="shared" si="92"/>
        <v/>
      </c>
      <c r="T481" s="30" t="str">
        <f t="shared" si="86"/>
        <v/>
      </c>
      <c r="U481" s="30"/>
      <c r="V481" s="49" t="str">
        <f t="shared" si="87"/>
        <v/>
      </c>
      <c r="W481" t="str">
        <f t="shared" si="93"/>
        <v/>
      </c>
      <c r="X481" s="30" t="str">
        <f t="shared" si="94"/>
        <v/>
      </c>
      <c r="Y481" s="11" t="str">
        <f t="shared" si="95"/>
        <v/>
      </c>
      <c r="AA481" s="30" t="str">
        <f t="shared" si="88"/>
        <v/>
      </c>
      <c r="AB481">
        <v>471</v>
      </c>
    </row>
    <row r="482" spans="1:28" x14ac:dyDescent="0.25">
      <c r="A482" t="str">
        <f t="shared" si="85"/>
        <v/>
      </c>
      <c r="K482" s="3"/>
      <c r="N482" s="6" t="str">
        <f t="shared" si="84"/>
        <v>ND</v>
      </c>
      <c r="P482" t="str">
        <f t="shared" si="89"/>
        <v/>
      </c>
      <c r="Q482" t="str">
        <f t="shared" si="90"/>
        <v/>
      </c>
      <c r="R482" t="str">
        <f t="shared" si="91"/>
        <v/>
      </c>
      <c r="S482" t="str">
        <f t="shared" si="92"/>
        <v/>
      </c>
      <c r="T482" s="30" t="str">
        <f t="shared" si="86"/>
        <v/>
      </c>
      <c r="U482" s="30"/>
      <c r="V482" s="49" t="str">
        <f t="shared" si="87"/>
        <v/>
      </c>
      <c r="W482" t="str">
        <f t="shared" si="93"/>
        <v/>
      </c>
      <c r="X482" s="30" t="str">
        <f t="shared" si="94"/>
        <v/>
      </c>
      <c r="Y482" s="11" t="str">
        <f t="shared" si="95"/>
        <v/>
      </c>
      <c r="AA482" s="30" t="str">
        <f t="shared" si="88"/>
        <v/>
      </c>
      <c r="AB482">
        <v>472</v>
      </c>
    </row>
    <row r="483" spans="1:28" x14ac:dyDescent="0.25">
      <c r="A483" t="str">
        <f t="shared" si="85"/>
        <v/>
      </c>
      <c r="K483" s="3"/>
      <c r="N483" s="6" t="str">
        <f t="shared" si="84"/>
        <v>ND</v>
      </c>
      <c r="P483" t="str">
        <f t="shared" si="89"/>
        <v/>
      </c>
      <c r="Q483" t="str">
        <f t="shared" si="90"/>
        <v/>
      </c>
      <c r="R483" t="str">
        <f t="shared" si="91"/>
        <v/>
      </c>
      <c r="S483" t="str">
        <f t="shared" si="92"/>
        <v/>
      </c>
      <c r="T483" s="30" t="str">
        <f t="shared" si="86"/>
        <v/>
      </c>
      <c r="U483" s="30"/>
      <c r="V483" s="49" t="str">
        <f t="shared" si="87"/>
        <v/>
      </c>
      <c r="W483" t="str">
        <f t="shared" si="93"/>
        <v/>
      </c>
      <c r="X483" s="30" t="str">
        <f t="shared" si="94"/>
        <v/>
      </c>
      <c r="Y483" s="11" t="str">
        <f t="shared" si="95"/>
        <v/>
      </c>
      <c r="AA483" s="30" t="str">
        <f t="shared" si="88"/>
        <v/>
      </c>
      <c r="AB483">
        <v>473</v>
      </c>
    </row>
    <row r="484" spans="1:28" x14ac:dyDescent="0.25">
      <c r="A484" t="str">
        <f t="shared" si="85"/>
        <v/>
      </c>
      <c r="K484" s="3"/>
      <c r="N484" s="6" t="str">
        <f t="shared" si="84"/>
        <v>ND</v>
      </c>
      <c r="P484" t="str">
        <f t="shared" si="89"/>
        <v/>
      </c>
      <c r="Q484" t="str">
        <f t="shared" si="90"/>
        <v/>
      </c>
      <c r="R484" t="str">
        <f t="shared" si="91"/>
        <v/>
      </c>
      <c r="S484" t="str">
        <f t="shared" si="92"/>
        <v/>
      </c>
      <c r="T484" s="30" t="str">
        <f t="shared" si="86"/>
        <v/>
      </c>
      <c r="U484" s="30"/>
      <c r="V484" s="49" t="str">
        <f t="shared" si="87"/>
        <v/>
      </c>
      <c r="W484" t="str">
        <f t="shared" si="93"/>
        <v/>
      </c>
      <c r="X484" s="30" t="str">
        <f t="shared" si="94"/>
        <v/>
      </c>
      <c r="Y484" s="11" t="str">
        <f t="shared" si="95"/>
        <v/>
      </c>
      <c r="AA484" s="30" t="str">
        <f t="shared" si="88"/>
        <v/>
      </c>
      <c r="AB484">
        <v>474</v>
      </c>
    </row>
    <row r="485" spans="1:28" x14ac:dyDescent="0.25">
      <c r="A485" t="str">
        <f t="shared" si="85"/>
        <v/>
      </c>
      <c r="K485" s="3"/>
      <c r="N485" s="6" t="str">
        <f t="shared" si="84"/>
        <v>ND</v>
      </c>
      <c r="P485" t="str">
        <f t="shared" si="89"/>
        <v/>
      </c>
      <c r="Q485" t="str">
        <f t="shared" si="90"/>
        <v/>
      </c>
      <c r="R485" t="str">
        <f t="shared" si="91"/>
        <v/>
      </c>
      <c r="S485" t="str">
        <f t="shared" si="92"/>
        <v/>
      </c>
      <c r="T485" s="30" t="str">
        <f t="shared" si="86"/>
        <v/>
      </c>
      <c r="U485" s="30"/>
      <c r="V485" s="49" t="str">
        <f t="shared" si="87"/>
        <v/>
      </c>
      <c r="W485" t="str">
        <f t="shared" si="93"/>
        <v/>
      </c>
      <c r="X485" s="30" t="str">
        <f t="shared" si="94"/>
        <v/>
      </c>
      <c r="Y485" s="11" t="str">
        <f t="shared" si="95"/>
        <v/>
      </c>
      <c r="AA485" s="30" t="str">
        <f t="shared" si="88"/>
        <v/>
      </c>
      <c r="AB485">
        <v>475</v>
      </c>
    </row>
    <row r="486" spans="1:28" x14ac:dyDescent="0.25">
      <c r="A486" t="str">
        <f t="shared" si="85"/>
        <v/>
      </c>
      <c r="K486" s="3"/>
      <c r="N486" s="6" t="str">
        <f t="shared" si="84"/>
        <v>ND</v>
      </c>
      <c r="P486" t="str">
        <f t="shared" si="89"/>
        <v/>
      </c>
      <c r="Q486" t="str">
        <f t="shared" si="90"/>
        <v/>
      </c>
      <c r="R486" t="str">
        <f t="shared" si="91"/>
        <v/>
      </c>
      <c r="S486" t="str">
        <f t="shared" si="92"/>
        <v/>
      </c>
      <c r="T486" s="30" t="str">
        <f t="shared" si="86"/>
        <v/>
      </c>
      <c r="U486" s="30"/>
      <c r="V486" s="49" t="str">
        <f t="shared" si="87"/>
        <v/>
      </c>
      <c r="W486" t="str">
        <f t="shared" si="93"/>
        <v/>
      </c>
      <c r="X486" s="30" t="str">
        <f t="shared" si="94"/>
        <v/>
      </c>
      <c r="Y486" s="11" t="str">
        <f t="shared" si="95"/>
        <v/>
      </c>
      <c r="AA486" s="30" t="str">
        <f t="shared" si="88"/>
        <v/>
      </c>
      <c r="AB486">
        <v>476</v>
      </c>
    </row>
    <row r="487" spans="1:28" x14ac:dyDescent="0.25">
      <c r="A487" t="str">
        <f t="shared" si="85"/>
        <v/>
      </c>
      <c r="K487" s="3"/>
      <c r="N487" s="6" t="str">
        <f t="shared" si="84"/>
        <v>ND</v>
      </c>
      <c r="P487" t="str">
        <f t="shared" si="89"/>
        <v/>
      </c>
      <c r="Q487" t="str">
        <f t="shared" si="90"/>
        <v/>
      </c>
      <c r="R487" t="str">
        <f t="shared" si="91"/>
        <v/>
      </c>
      <c r="S487" t="str">
        <f t="shared" si="92"/>
        <v/>
      </c>
      <c r="T487" s="30" t="str">
        <f t="shared" si="86"/>
        <v/>
      </c>
      <c r="U487" s="30"/>
      <c r="V487" s="49" t="str">
        <f t="shared" si="87"/>
        <v/>
      </c>
      <c r="W487" t="str">
        <f t="shared" si="93"/>
        <v/>
      </c>
      <c r="X487" s="30" t="str">
        <f t="shared" si="94"/>
        <v/>
      </c>
      <c r="Y487" s="11" t="str">
        <f t="shared" si="95"/>
        <v/>
      </c>
      <c r="AA487" s="30" t="str">
        <f t="shared" si="88"/>
        <v/>
      </c>
      <c r="AB487">
        <v>477</v>
      </c>
    </row>
    <row r="488" spans="1:28" x14ac:dyDescent="0.25">
      <c r="A488" t="str">
        <f t="shared" si="85"/>
        <v/>
      </c>
      <c r="K488" s="3"/>
      <c r="N488" s="6" t="str">
        <f t="shared" si="84"/>
        <v>ND</v>
      </c>
      <c r="P488" t="str">
        <f t="shared" si="89"/>
        <v/>
      </c>
      <c r="Q488" t="str">
        <f t="shared" si="90"/>
        <v/>
      </c>
      <c r="R488" t="str">
        <f t="shared" si="91"/>
        <v/>
      </c>
      <c r="S488" t="str">
        <f t="shared" si="92"/>
        <v/>
      </c>
      <c r="T488" s="30" t="str">
        <f t="shared" si="86"/>
        <v/>
      </c>
      <c r="U488" s="30"/>
      <c r="V488" s="49" t="str">
        <f t="shared" si="87"/>
        <v/>
      </c>
      <c r="W488" t="str">
        <f t="shared" si="93"/>
        <v/>
      </c>
      <c r="X488" s="30" t="str">
        <f t="shared" si="94"/>
        <v/>
      </c>
      <c r="Y488" s="11" t="str">
        <f t="shared" si="95"/>
        <v/>
      </c>
      <c r="AA488" s="30" t="str">
        <f t="shared" si="88"/>
        <v/>
      </c>
      <c r="AB488">
        <v>478</v>
      </c>
    </row>
    <row r="489" spans="1:28" x14ac:dyDescent="0.25">
      <c r="A489" t="str">
        <f t="shared" si="85"/>
        <v/>
      </c>
      <c r="K489" s="3"/>
      <c r="N489" s="6" t="str">
        <f t="shared" si="84"/>
        <v>ND</v>
      </c>
      <c r="P489" t="str">
        <f t="shared" si="89"/>
        <v/>
      </c>
      <c r="Q489" t="str">
        <f t="shared" si="90"/>
        <v/>
      </c>
      <c r="R489" t="str">
        <f t="shared" si="91"/>
        <v/>
      </c>
      <c r="S489" t="str">
        <f t="shared" si="92"/>
        <v/>
      </c>
      <c r="T489" s="30" t="str">
        <f t="shared" si="86"/>
        <v/>
      </c>
      <c r="U489" s="30"/>
      <c r="V489" s="49" t="str">
        <f t="shared" si="87"/>
        <v/>
      </c>
      <c r="W489" t="str">
        <f t="shared" si="93"/>
        <v/>
      </c>
      <c r="X489" s="30" t="str">
        <f t="shared" si="94"/>
        <v/>
      </c>
      <c r="Y489" s="11" t="str">
        <f t="shared" si="95"/>
        <v/>
      </c>
      <c r="AA489" s="30" t="str">
        <f t="shared" si="88"/>
        <v/>
      </c>
      <c r="AB489">
        <v>479</v>
      </c>
    </row>
    <row r="490" spans="1:28" x14ac:dyDescent="0.25">
      <c r="A490" t="str">
        <f t="shared" si="85"/>
        <v/>
      </c>
      <c r="K490" s="3"/>
      <c r="N490" s="6" t="str">
        <f t="shared" si="84"/>
        <v>ND</v>
      </c>
      <c r="P490" t="str">
        <f t="shared" si="89"/>
        <v/>
      </c>
      <c r="Q490" t="str">
        <f t="shared" si="90"/>
        <v/>
      </c>
      <c r="R490" t="str">
        <f t="shared" si="91"/>
        <v/>
      </c>
      <c r="S490" t="str">
        <f t="shared" si="92"/>
        <v/>
      </c>
      <c r="T490" s="30" t="str">
        <f t="shared" si="86"/>
        <v/>
      </c>
      <c r="U490" s="30"/>
      <c r="V490" s="49" t="str">
        <f t="shared" si="87"/>
        <v/>
      </c>
      <c r="W490" t="str">
        <f t="shared" si="93"/>
        <v/>
      </c>
      <c r="X490" s="30" t="str">
        <f t="shared" si="94"/>
        <v/>
      </c>
      <c r="Y490" s="11" t="str">
        <f t="shared" si="95"/>
        <v/>
      </c>
      <c r="AA490" s="30" t="str">
        <f t="shared" si="88"/>
        <v/>
      </c>
      <c r="AB490">
        <v>480</v>
      </c>
    </row>
    <row r="491" spans="1:28" x14ac:dyDescent="0.25">
      <c r="A491" t="str">
        <f t="shared" si="85"/>
        <v/>
      </c>
      <c r="K491" s="3"/>
      <c r="N491" s="6" t="str">
        <f t="shared" si="84"/>
        <v>ND</v>
      </c>
      <c r="P491" t="str">
        <f t="shared" si="89"/>
        <v/>
      </c>
      <c r="Q491" t="str">
        <f t="shared" si="90"/>
        <v/>
      </c>
      <c r="R491" t="str">
        <f t="shared" si="91"/>
        <v/>
      </c>
      <c r="S491" t="str">
        <f t="shared" si="92"/>
        <v/>
      </c>
      <c r="T491" s="30" t="str">
        <f t="shared" si="86"/>
        <v/>
      </c>
      <c r="U491" s="30"/>
      <c r="V491" s="49" t="str">
        <f t="shared" si="87"/>
        <v/>
      </c>
      <c r="W491" t="str">
        <f t="shared" si="93"/>
        <v/>
      </c>
      <c r="X491" s="30" t="str">
        <f t="shared" si="94"/>
        <v/>
      </c>
      <c r="Y491" s="11" t="str">
        <f t="shared" si="95"/>
        <v/>
      </c>
      <c r="AA491" s="30" t="str">
        <f t="shared" si="88"/>
        <v/>
      </c>
      <c r="AB491">
        <v>481</v>
      </c>
    </row>
    <row r="492" spans="1:28" x14ac:dyDescent="0.25">
      <c r="A492" t="str">
        <f t="shared" si="85"/>
        <v/>
      </c>
      <c r="K492" s="3"/>
      <c r="N492" s="6" t="str">
        <f t="shared" si="84"/>
        <v>ND</v>
      </c>
      <c r="P492" t="str">
        <f t="shared" si="89"/>
        <v/>
      </c>
      <c r="Q492" t="str">
        <f t="shared" si="90"/>
        <v/>
      </c>
      <c r="R492" t="str">
        <f t="shared" si="91"/>
        <v/>
      </c>
      <c r="S492" t="str">
        <f t="shared" si="92"/>
        <v/>
      </c>
      <c r="T492" s="30" t="str">
        <f t="shared" si="86"/>
        <v/>
      </c>
      <c r="U492" s="30"/>
      <c r="V492" s="49" t="str">
        <f t="shared" si="87"/>
        <v/>
      </c>
      <c r="W492" t="str">
        <f t="shared" si="93"/>
        <v/>
      </c>
      <c r="X492" s="30" t="str">
        <f t="shared" si="94"/>
        <v/>
      </c>
      <c r="Y492" s="11" t="str">
        <f t="shared" si="95"/>
        <v/>
      </c>
      <c r="AA492" s="30" t="str">
        <f t="shared" si="88"/>
        <v/>
      </c>
      <c r="AB492">
        <v>482</v>
      </c>
    </row>
    <row r="493" spans="1:28" x14ac:dyDescent="0.25">
      <c r="A493" t="str">
        <f t="shared" si="85"/>
        <v/>
      </c>
      <c r="K493" s="3"/>
      <c r="N493" s="6" t="str">
        <f t="shared" si="84"/>
        <v>ND</v>
      </c>
      <c r="P493" t="str">
        <f t="shared" si="89"/>
        <v/>
      </c>
      <c r="Q493" t="str">
        <f t="shared" si="90"/>
        <v/>
      </c>
      <c r="R493" t="str">
        <f t="shared" si="91"/>
        <v/>
      </c>
      <c r="S493" t="str">
        <f t="shared" si="92"/>
        <v/>
      </c>
      <c r="T493" s="30" t="str">
        <f t="shared" si="86"/>
        <v/>
      </c>
      <c r="U493" s="30"/>
      <c r="V493" s="49" t="str">
        <f t="shared" si="87"/>
        <v/>
      </c>
      <c r="W493" t="str">
        <f t="shared" si="93"/>
        <v/>
      </c>
      <c r="X493" s="30" t="str">
        <f t="shared" si="94"/>
        <v/>
      </c>
      <c r="Y493" s="11" t="str">
        <f t="shared" si="95"/>
        <v/>
      </c>
      <c r="AA493" s="30" t="str">
        <f t="shared" si="88"/>
        <v/>
      </c>
      <c r="AB493">
        <v>483</v>
      </c>
    </row>
    <row r="494" spans="1:28" x14ac:dyDescent="0.25">
      <c r="A494" t="str">
        <f t="shared" si="85"/>
        <v/>
      </c>
      <c r="K494" s="3"/>
      <c r="N494" s="6" t="str">
        <f t="shared" si="84"/>
        <v>ND</v>
      </c>
      <c r="P494" t="str">
        <f t="shared" si="89"/>
        <v/>
      </c>
      <c r="Q494" t="str">
        <f t="shared" si="90"/>
        <v/>
      </c>
      <c r="R494" t="str">
        <f t="shared" si="91"/>
        <v/>
      </c>
      <c r="S494" t="str">
        <f t="shared" si="92"/>
        <v/>
      </c>
      <c r="T494" s="30" t="str">
        <f t="shared" si="86"/>
        <v/>
      </c>
      <c r="U494" s="30"/>
      <c r="V494" s="49" t="str">
        <f t="shared" si="87"/>
        <v/>
      </c>
      <c r="W494" t="str">
        <f t="shared" si="93"/>
        <v/>
      </c>
      <c r="X494" s="30" t="str">
        <f t="shared" si="94"/>
        <v/>
      </c>
      <c r="Y494" s="11" t="str">
        <f t="shared" si="95"/>
        <v/>
      </c>
      <c r="AA494" s="30" t="str">
        <f t="shared" si="88"/>
        <v/>
      </c>
      <c r="AB494">
        <v>484</v>
      </c>
    </row>
    <row r="495" spans="1:28" x14ac:dyDescent="0.25">
      <c r="A495" t="str">
        <f t="shared" si="85"/>
        <v/>
      </c>
      <c r="K495" s="3"/>
      <c r="N495" s="6" t="str">
        <f t="shared" si="84"/>
        <v>ND</v>
      </c>
      <c r="P495" t="str">
        <f t="shared" si="89"/>
        <v/>
      </c>
      <c r="Q495" t="str">
        <f t="shared" si="90"/>
        <v/>
      </c>
      <c r="R495" t="str">
        <f t="shared" si="91"/>
        <v/>
      </c>
      <c r="S495" t="str">
        <f t="shared" si="92"/>
        <v/>
      </c>
      <c r="T495" s="30" t="str">
        <f t="shared" si="86"/>
        <v/>
      </c>
      <c r="U495" s="30"/>
      <c r="V495" s="49" t="str">
        <f t="shared" si="87"/>
        <v/>
      </c>
      <c r="W495" t="str">
        <f t="shared" si="93"/>
        <v/>
      </c>
      <c r="X495" s="30" t="str">
        <f t="shared" si="94"/>
        <v/>
      </c>
      <c r="Y495" s="11" t="str">
        <f t="shared" si="95"/>
        <v/>
      </c>
      <c r="AA495" s="30" t="str">
        <f t="shared" si="88"/>
        <v/>
      </c>
      <c r="AB495">
        <v>485</v>
      </c>
    </row>
    <row r="496" spans="1:28" x14ac:dyDescent="0.25">
      <c r="A496" t="str">
        <f t="shared" si="85"/>
        <v/>
      </c>
      <c r="K496" s="3"/>
      <c r="N496" s="6" t="str">
        <f t="shared" si="84"/>
        <v>ND</v>
      </c>
      <c r="P496" t="str">
        <f t="shared" si="89"/>
        <v/>
      </c>
      <c r="Q496" t="str">
        <f t="shared" si="90"/>
        <v/>
      </c>
      <c r="R496" t="str">
        <f t="shared" si="91"/>
        <v/>
      </c>
      <c r="S496" t="str">
        <f t="shared" si="92"/>
        <v/>
      </c>
      <c r="T496" s="30" t="str">
        <f t="shared" si="86"/>
        <v/>
      </c>
      <c r="U496" s="30"/>
      <c r="V496" s="49" t="str">
        <f t="shared" si="87"/>
        <v/>
      </c>
      <c r="W496" t="str">
        <f t="shared" si="93"/>
        <v/>
      </c>
      <c r="X496" s="30" t="str">
        <f t="shared" si="94"/>
        <v/>
      </c>
      <c r="Y496" s="11" t="str">
        <f t="shared" si="95"/>
        <v/>
      </c>
      <c r="AA496" s="30" t="str">
        <f t="shared" si="88"/>
        <v/>
      </c>
      <c r="AB496">
        <v>486</v>
      </c>
    </row>
    <row r="497" spans="1:28" x14ac:dyDescent="0.25">
      <c r="A497" t="str">
        <f t="shared" si="85"/>
        <v/>
      </c>
      <c r="K497" s="3"/>
      <c r="N497" s="6" t="str">
        <f t="shared" si="84"/>
        <v>ND</v>
      </c>
      <c r="P497" t="str">
        <f t="shared" si="89"/>
        <v/>
      </c>
      <c r="Q497" t="str">
        <f t="shared" si="90"/>
        <v/>
      </c>
      <c r="R497" t="str">
        <f t="shared" si="91"/>
        <v/>
      </c>
      <c r="S497" t="str">
        <f t="shared" si="92"/>
        <v/>
      </c>
      <c r="T497" s="30" t="str">
        <f t="shared" si="86"/>
        <v/>
      </c>
      <c r="U497" s="30"/>
      <c r="V497" s="49" t="str">
        <f t="shared" si="87"/>
        <v/>
      </c>
      <c r="W497" t="str">
        <f t="shared" si="93"/>
        <v/>
      </c>
      <c r="X497" s="30" t="str">
        <f t="shared" si="94"/>
        <v/>
      </c>
      <c r="Y497" s="11" t="str">
        <f t="shared" si="95"/>
        <v/>
      </c>
      <c r="AA497" s="30" t="str">
        <f t="shared" si="88"/>
        <v/>
      </c>
      <c r="AB497">
        <v>487</v>
      </c>
    </row>
    <row r="498" spans="1:28" x14ac:dyDescent="0.25">
      <c r="A498" t="str">
        <f t="shared" si="85"/>
        <v/>
      </c>
      <c r="K498" s="3"/>
      <c r="N498" s="6" t="str">
        <f t="shared" si="84"/>
        <v>ND</v>
      </c>
      <c r="P498" t="str">
        <f t="shared" si="89"/>
        <v/>
      </c>
      <c r="Q498" t="str">
        <f t="shared" si="90"/>
        <v/>
      </c>
      <c r="R498" t="str">
        <f t="shared" si="91"/>
        <v/>
      </c>
      <c r="S498" t="str">
        <f t="shared" si="92"/>
        <v/>
      </c>
      <c r="T498" s="30" t="str">
        <f t="shared" si="86"/>
        <v/>
      </c>
      <c r="U498" s="30"/>
      <c r="V498" s="49" t="str">
        <f t="shared" si="87"/>
        <v/>
      </c>
      <c r="W498" t="str">
        <f t="shared" si="93"/>
        <v/>
      </c>
      <c r="X498" s="30" t="str">
        <f t="shared" si="94"/>
        <v/>
      </c>
      <c r="Y498" s="11" t="str">
        <f t="shared" si="95"/>
        <v/>
      </c>
      <c r="AA498" s="30" t="str">
        <f t="shared" si="88"/>
        <v/>
      </c>
      <c r="AB498">
        <v>488</v>
      </c>
    </row>
    <row r="499" spans="1:28" x14ac:dyDescent="0.25">
      <c r="A499" t="str">
        <f t="shared" si="85"/>
        <v/>
      </c>
      <c r="K499" s="3"/>
      <c r="N499" s="6" t="str">
        <f t="shared" si="84"/>
        <v>ND</v>
      </c>
      <c r="P499" t="str">
        <f t="shared" si="89"/>
        <v/>
      </c>
      <c r="Q499" t="str">
        <f t="shared" si="90"/>
        <v/>
      </c>
      <c r="R499" t="str">
        <f t="shared" si="91"/>
        <v/>
      </c>
      <c r="S499" t="str">
        <f t="shared" si="92"/>
        <v/>
      </c>
      <c r="T499" s="30" t="str">
        <f t="shared" si="86"/>
        <v/>
      </c>
      <c r="U499" s="30"/>
      <c r="V499" s="49" t="str">
        <f t="shared" si="87"/>
        <v/>
      </c>
      <c r="W499" t="str">
        <f t="shared" si="93"/>
        <v/>
      </c>
      <c r="X499" s="30" t="str">
        <f t="shared" si="94"/>
        <v/>
      </c>
      <c r="Y499" s="11" t="str">
        <f t="shared" si="95"/>
        <v/>
      </c>
      <c r="AA499" s="30" t="str">
        <f t="shared" si="88"/>
        <v/>
      </c>
      <c r="AB499">
        <v>489</v>
      </c>
    </row>
    <row r="500" spans="1:28" x14ac:dyDescent="0.25">
      <c r="A500" t="str">
        <f t="shared" si="85"/>
        <v/>
      </c>
      <c r="K500" s="3"/>
      <c r="N500" s="6" t="str">
        <f t="shared" si="84"/>
        <v>ND</v>
      </c>
      <c r="P500" t="str">
        <f t="shared" si="89"/>
        <v/>
      </c>
      <c r="Q500" t="str">
        <f t="shared" si="90"/>
        <v/>
      </c>
      <c r="R500" t="str">
        <f t="shared" si="91"/>
        <v/>
      </c>
      <c r="S500" t="str">
        <f t="shared" si="92"/>
        <v/>
      </c>
      <c r="T500" s="30" t="str">
        <f t="shared" si="86"/>
        <v/>
      </c>
      <c r="U500" s="30"/>
      <c r="V500" s="49" t="str">
        <f t="shared" si="87"/>
        <v/>
      </c>
      <c r="W500" t="str">
        <f t="shared" si="93"/>
        <v/>
      </c>
      <c r="X500" s="30" t="str">
        <f t="shared" si="94"/>
        <v/>
      </c>
      <c r="Y500" s="11" t="str">
        <f t="shared" si="95"/>
        <v/>
      </c>
      <c r="AA500" s="30" t="str">
        <f t="shared" si="88"/>
        <v/>
      </c>
      <c r="AB500">
        <v>490</v>
      </c>
    </row>
    <row r="501" spans="1:28" x14ac:dyDescent="0.25">
      <c r="A501" t="str">
        <f t="shared" si="85"/>
        <v/>
      </c>
      <c r="K501" s="3"/>
      <c r="N501" s="6" t="str">
        <f t="shared" si="84"/>
        <v>ND</v>
      </c>
      <c r="P501" t="str">
        <f t="shared" si="89"/>
        <v/>
      </c>
      <c r="Q501" t="str">
        <f t="shared" si="90"/>
        <v/>
      </c>
      <c r="R501" t="str">
        <f t="shared" si="91"/>
        <v/>
      </c>
      <c r="S501" t="str">
        <f t="shared" si="92"/>
        <v/>
      </c>
      <c r="T501" s="30" t="str">
        <f t="shared" si="86"/>
        <v/>
      </c>
      <c r="U501" s="30"/>
      <c r="V501" s="49" t="str">
        <f t="shared" si="87"/>
        <v/>
      </c>
      <c r="W501" t="str">
        <f t="shared" si="93"/>
        <v/>
      </c>
      <c r="X501" s="30" t="str">
        <f t="shared" si="94"/>
        <v/>
      </c>
      <c r="Y501" s="11" t="str">
        <f t="shared" si="95"/>
        <v/>
      </c>
      <c r="AA501" s="30" t="str">
        <f t="shared" si="88"/>
        <v/>
      </c>
      <c r="AB501">
        <v>491</v>
      </c>
    </row>
    <row r="502" spans="1:28" x14ac:dyDescent="0.25">
      <c r="A502" t="str">
        <f t="shared" si="85"/>
        <v/>
      </c>
      <c r="K502" s="3"/>
      <c r="N502" s="6" t="str">
        <f t="shared" si="84"/>
        <v>ND</v>
      </c>
      <c r="P502" t="str">
        <f t="shared" si="89"/>
        <v/>
      </c>
      <c r="Q502" t="str">
        <f t="shared" si="90"/>
        <v/>
      </c>
      <c r="R502" t="str">
        <f t="shared" si="91"/>
        <v/>
      </c>
      <c r="S502" t="str">
        <f t="shared" si="92"/>
        <v/>
      </c>
      <c r="T502" s="30" t="str">
        <f t="shared" si="86"/>
        <v/>
      </c>
      <c r="U502" s="30"/>
      <c r="V502" s="49" t="str">
        <f t="shared" si="87"/>
        <v/>
      </c>
      <c r="W502" t="str">
        <f t="shared" si="93"/>
        <v/>
      </c>
      <c r="X502" s="30" t="str">
        <f t="shared" si="94"/>
        <v/>
      </c>
      <c r="Y502" s="11" t="str">
        <f t="shared" si="95"/>
        <v/>
      </c>
      <c r="AA502" s="30" t="str">
        <f t="shared" si="88"/>
        <v/>
      </c>
      <c r="AB502">
        <v>492</v>
      </c>
    </row>
    <row r="503" spans="1:28" x14ac:dyDescent="0.25">
      <c r="A503" t="str">
        <f t="shared" si="85"/>
        <v/>
      </c>
      <c r="K503" s="3"/>
      <c r="N503" s="6" t="str">
        <f t="shared" si="84"/>
        <v>ND</v>
      </c>
      <c r="P503" t="str">
        <f t="shared" si="89"/>
        <v/>
      </c>
      <c r="Q503" t="str">
        <f t="shared" si="90"/>
        <v/>
      </c>
      <c r="R503" t="str">
        <f t="shared" si="91"/>
        <v/>
      </c>
      <c r="S503" t="str">
        <f t="shared" si="92"/>
        <v/>
      </c>
      <c r="T503" s="30" t="str">
        <f t="shared" si="86"/>
        <v/>
      </c>
      <c r="U503" s="30"/>
      <c r="V503" s="49" t="str">
        <f t="shared" si="87"/>
        <v/>
      </c>
      <c r="W503" t="str">
        <f t="shared" si="93"/>
        <v/>
      </c>
      <c r="X503" s="30" t="str">
        <f t="shared" si="94"/>
        <v/>
      </c>
      <c r="Y503" s="11" t="str">
        <f t="shared" si="95"/>
        <v/>
      </c>
      <c r="AA503" s="30" t="str">
        <f t="shared" si="88"/>
        <v/>
      </c>
      <c r="AB503">
        <v>493</v>
      </c>
    </row>
    <row r="504" spans="1:28" x14ac:dyDescent="0.25">
      <c r="A504" t="str">
        <f t="shared" si="85"/>
        <v/>
      </c>
      <c r="K504" s="3"/>
      <c r="N504" s="6" t="str">
        <f t="shared" si="84"/>
        <v>ND</v>
      </c>
      <c r="P504" t="str">
        <f t="shared" si="89"/>
        <v/>
      </c>
      <c r="Q504" t="str">
        <f t="shared" si="90"/>
        <v/>
      </c>
      <c r="R504" t="str">
        <f t="shared" si="91"/>
        <v/>
      </c>
      <c r="S504" t="str">
        <f t="shared" si="92"/>
        <v/>
      </c>
      <c r="T504" s="30" t="str">
        <f t="shared" si="86"/>
        <v/>
      </c>
      <c r="U504" s="30"/>
      <c r="V504" s="49" t="str">
        <f t="shared" si="87"/>
        <v/>
      </c>
      <c r="W504" t="str">
        <f t="shared" si="93"/>
        <v/>
      </c>
      <c r="X504" s="30" t="str">
        <f t="shared" si="94"/>
        <v/>
      </c>
      <c r="Y504" s="11" t="str">
        <f t="shared" si="95"/>
        <v/>
      </c>
      <c r="AA504" s="30" t="str">
        <f t="shared" si="88"/>
        <v/>
      </c>
      <c r="AB504">
        <v>494</v>
      </c>
    </row>
    <row r="505" spans="1:28" x14ac:dyDescent="0.25">
      <c r="A505" t="str">
        <f t="shared" si="85"/>
        <v/>
      </c>
      <c r="K505" s="3"/>
      <c r="N505" s="6" t="str">
        <f t="shared" si="84"/>
        <v>ND</v>
      </c>
      <c r="P505" t="str">
        <f t="shared" si="89"/>
        <v/>
      </c>
      <c r="Q505" t="str">
        <f t="shared" si="90"/>
        <v/>
      </c>
      <c r="R505" t="str">
        <f t="shared" si="91"/>
        <v/>
      </c>
      <c r="S505" t="str">
        <f t="shared" si="92"/>
        <v/>
      </c>
      <c r="T505" s="30" t="str">
        <f t="shared" si="86"/>
        <v/>
      </c>
      <c r="U505" s="30"/>
      <c r="V505" s="49" t="str">
        <f t="shared" si="87"/>
        <v/>
      </c>
      <c r="W505" t="str">
        <f t="shared" si="93"/>
        <v/>
      </c>
      <c r="X505" s="30" t="str">
        <f t="shared" si="94"/>
        <v/>
      </c>
      <c r="Y505" s="11" t="str">
        <f t="shared" si="95"/>
        <v/>
      </c>
      <c r="AA505" s="30" t="str">
        <f t="shared" si="88"/>
        <v/>
      </c>
      <c r="AB505">
        <v>495</v>
      </c>
    </row>
    <row r="506" spans="1:28" x14ac:dyDescent="0.25">
      <c r="A506" t="str">
        <f t="shared" si="85"/>
        <v/>
      </c>
      <c r="K506" s="3"/>
      <c r="N506" s="6" t="str">
        <f t="shared" si="84"/>
        <v>ND</v>
      </c>
      <c r="P506" t="str">
        <f t="shared" si="89"/>
        <v/>
      </c>
      <c r="Q506" t="str">
        <f t="shared" si="90"/>
        <v/>
      </c>
      <c r="R506" t="str">
        <f t="shared" si="91"/>
        <v/>
      </c>
      <c r="S506" t="str">
        <f t="shared" si="92"/>
        <v/>
      </c>
      <c r="T506" s="30" t="str">
        <f t="shared" si="86"/>
        <v/>
      </c>
      <c r="U506" s="30"/>
      <c r="V506" s="49" t="str">
        <f t="shared" si="87"/>
        <v/>
      </c>
      <c r="W506" t="str">
        <f t="shared" si="93"/>
        <v/>
      </c>
      <c r="X506" s="30" t="str">
        <f t="shared" si="94"/>
        <v/>
      </c>
      <c r="Y506" s="11" t="str">
        <f t="shared" si="95"/>
        <v/>
      </c>
      <c r="AA506" s="30" t="str">
        <f t="shared" si="88"/>
        <v/>
      </c>
      <c r="AB506">
        <v>496</v>
      </c>
    </row>
    <row r="507" spans="1:28" x14ac:dyDescent="0.25">
      <c r="A507" t="str">
        <f t="shared" si="85"/>
        <v/>
      </c>
      <c r="K507" s="3"/>
      <c r="N507" s="6" t="str">
        <f t="shared" si="84"/>
        <v>ND</v>
      </c>
      <c r="P507" t="str">
        <f t="shared" si="89"/>
        <v/>
      </c>
      <c r="Q507" t="str">
        <f t="shared" si="90"/>
        <v/>
      </c>
      <c r="R507" t="str">
        <f t="shared" si="91"/>
        <v/>
      </c>
      <c r="S507" t="str">
        <f t="shared" si="92"/>
        <v/>
      </c>
      <c r="T507" s="30" t="str">
        <f t="shared" si="86"/>
        <v/>
      </c>
      <c r="U507" s="30"/>
      <c r="V507" s="49" t="str">
        <f t="shared" si="87"/>
        <v/>
      </c>
      <c r="W507" t="str">
        <f t="shared" si="93"/>
        <v/>
      </c>
      <c r="X507" s="30" t="str">
        <f t="shared" si="94"/>
        <v/>
      </c>
      <c r="Y507" s="11" t="str">
        <f t="shared" si="95"/>
        <v/>
      </c>
      <c r="AA507" s="30" t="str">
        <f t="shared" si="88"/>
        <v/>
      </c>
      <c r="AB507">
        <v>497</v>
      </c>
    </row>
    <row r="508" spans="1:28" x14ac:dyDescent="0.25">
      <c r="A508" t="str">
        <f t="shared" si="85"/>
        <v/>
      </c>
      <c r="K508" s="3"/>
      <c r="N508" s="6" t="str">
        <f t="shared" si="84"/>
        <v>ND</v>
      </c>
      <c r="P508" t="str">
        <f t="shared" si="89"/>
        <v/>
      </c>
      <c r="Q508" t="str">
        <f t="shared" si="90"/>
        <v/>
      </c>
      <c r="R508" t="str">
        <f t="shared" si="91"/>
        <v/>
      </c>
      <c r="S508" t="str">
        <f t="shared" si="92"/>
        <v/>
      </c>
      <c r="T508" s="30" t="str">
        <f t="shared" si="86"/>
        <v/>
      </c>
      <c r="U508" s="30"/>
      <c r="V508" s="49" t="str">
        <f t="shared" si="87"/>
        <v/>
      </c>
      <c r="W508" t="str">
        <f t="shared" si="93"/>
        <v/>
      </c>
      <c r="X508" s="30" t="str">
        <f t="shared" si="94"/>
        <v/>
      </c>
      <c r="Y508" s="11" t="str">
        <f t="shared" si="95"/>
        <v/>
      </c>
      <c r="AA508" s="30" t="str">
        <f t="shared" si="88"/>
        <v/>
      </c>
      <c r="AB508">
        <v>498</v>
      </c>
    </row>
    <row r="509" spans="1:28" x14ac:dyDescent="0.25">
      <c r="A509" t="str">
        <f t="shared" si="85"/>
        <v/>
      </c>
      <c r="K509" s="3"/>
      <c r="N509" s="6" t="str">
        <f t="shared" si="84"/>
        <v>ND</v>
      </c>
      <c r="P509" t="str">
        <f t="shared" si="89"/>
        <v/>
      </c>
      <c r="Q509" t="str">
        <f t="shared" si="90"/>
        <v/>
      </c>
      <c r="R509" t="str">
        <f t="shared" si="91"/>
        <v/>
      </c>
      <c r="S509" t="str">
        <f t="shared" si="92"/>
        <v/>
      </c>
      <c r="T509" s="30" t="str">
        <f t="shared" si="86"/>
        <v/>
      </c>
      <c r="U509" s="30"/>
      <c r="V509" s="49" t="str">
        <f t="shared" si="87"/>
        <v/>
      </c>
      <c r="W509" t="str">
        <f t="shared" si="93"/>
        <v/>
      </c>
      <c r="X509" s="30" t="str">
        <f t="shared" si="94"/>
        <v/>
      </c>
      <c r="Y509" s="11" t="str">
        <f t="shared" si="95"/>
        <v/>
      </c>
      <c r="AA509" s="30" t="str">
        <f t="shared" si="88"/>
        <v/>
      </c>
      <c r="AB509">
        <v>499</v>
      </c>
    </row>
    <row r="510" spans="1:28" x14ac:dyDescent="0.25">
      <c r="A510" t="str">
        <f t="shared" si="85"/>
        <v/>
      </c>
      <c r="K510" s="3"/>
      <c r="N510" s="6" t="str">
        <f t="shared" si="84"/>
        <v>ND</v>
      </c>
      <c r="P510" t="str">
        <f t="shared" si="89"/>
        <v/>
      </c>
      <c r="Q510" t="str">
        <f t="shared" si="90"/>
        <v/>
      </c>
      <c r="R510" t="str">
        <f t="shared" si="91"/>
        <v/>
      </c>
      <c r="S510" t="str">
        <f t="shared" si="92"/>
        <v/>
      </c>
      <c r="T510" s="30" t="str">
        <f t="shared" si="86"/>
        <v/>
      </c>
      <c r="U510" s="30"/>
      <c r="V510" s="49" t="str">
        <f t="shared" si="87"/>
        <v/>
      </c>
      <c r="W510" t="str">
        <f t="shared" si="93"/>
        <v/>
      </c>
      <c r="X510" s="30" t="str">
        <f t="shared" si="94"/>
        <v/>
      </c>
      <c r="Y510" s="11" t="str">
        <f t="shared" si="95"/>
        <v/>
      </c>
      <c r="AA510" s="30" t="str">
        <f t="shared" si="88"/>
        <v/>
      </c>
      <c r="AB510">
        <v>500</v>
      </c>
    </row>
    <row r="511" spans="1:28" x14ac:dyDescent="0.25">
      <c r="A511" t="str">
        <f t="shared" si="85"/>
        <v/>
      </c>
      <c r="K511" s="3"/>
      <c r="N511" s="6" t="str">
        <f t="shared" si="84"/>
        <v>ND</v>
      </c>
      <c r="P511" t="str">
        <f t="shared" si="89"/>
        <v/>
      </c>
      <c r="Q511" t="str">
        <f t="shared" si="90"/>
        <v/>
      </c>
      <c r="R511" t="str">
        <f t="shared" si="91"/>
        <v/>
      </c>
      <c r="S511" t="str">
        <f t="shared" si="92"/>
        <v/>
      </c>
      <c r="T511" s="30" t="str">
        <f t="shared" si="86"/>
        <v/>
      </c>
      <c r="U511" s="30"/>
      <c r="V511" s="49" t="str">
        <f t="shared" si="87"/>
        <v/>
      </c>
      <c r="W511" t="str">
        <f t="shared" si="93"/>
        <v/>
      </c>
      <c r="X511" s="30" t="str">
        <f t="shared" si="94"/>
        <v/>
      </c>
      <c r="Y511" s="11" t="str">
        <f t="shared" si="95"/>
        <v/>
      </c>
      <c r="AA511" s="30" t="str">
        <f t="shared" si="88"/>
        <v/>
      </c>
      <c r="AB511">
        <v>501</v>
      </c>
    </row>
    <row r="512" spans="1:28" x14ac:dyDescent="0.25">
      <c r="A512" t="str">
        <f t="shared" si="85"/>
        <v/>
      </c>
      <c r="K512" s="3"/>
      <c r="N512" s="6" t="str">
        <f t="shared" si="84"/>
        <v>ND</v>
      </c>
      <c r="P512" t="str">
        <f t="shared" si="89"/>
        <v/>
      </c>
      <c r="Q512" t="str">
        <f t="shared" si="90"/>
        <v/>
      </c>
      <c r="R512" t="str">
        <f t="shared" si="91"/>
        <v/>
      </c>
      <c r="S512" t="str">
        <f t="shared" si="92"/>
        <v/>
      </c>
      <c r="T512" s="30" t="str">
        <f t="shared" si="86"/>
        <v/>
      </c>
      <c r="U512" s="30"/>
      <c r="V512" s="49" t="str">
        <f t="shared" si="87"/>
        <v/>
      </c>
      <c r="W512" t="str">
        <f t="shared" si="93"/>
        <v/>
      </c>
      <c r="X512" s="30" t="str">
        <f t="shared" si="94"/>
        <v/>
      </c>
      <c r="Y512" s="11" t="str">
        <f t="shared" si="95"/>
        <v/>
      </c>
      <c r="AA512" s="30" t="str">
        <f t="shared" si="88"/>
        <v/>
      </c>
      <c r="AB512">
        <v>502</v>
      </c>
    </row>
    <row r="513" spans="1:28" x14ac:dyDescent="0.25">
      <c r="A513" t="str">
        <f t="shared" si="85"/>
        <v/>
      </c>
      <c r="K513" s="3"/>
      <c r="N513" s="6" t="str">
        <f t="shared" si="84"/>
        <v>ND</v>
      </c>
      <c r="P513" t="str">
        <f t="shared" si="89"/>
        <v/>
      </c>
      <c r="Q513" t="str">
        <f t="shared" si="90"/>
        <v/>
      </c>
      <c r="R513" t="str">
        <f t="shared" si="91"/>
        <v/>
      </c>
      <c r="S513" t="str">
        <f t="shared" si="92"/>
        <v/>
      </c>
      <c r="T513" s="30" t="str">
        <f t="shared" si="86"/>
        <v/>
      </c>
      <c r="U513" s="30"/>
      <c r="V513" s="49" t="str">
        <f t="shared" si="87"/>
        <v/>
      </c>
      <c r="W513" t="str">
        <f t="shared" si="93"/>
        <v/>
      </c>
      <c r="X513" s="30" t="str">
        <f t="shared" si="94"/>
        <v/>
      </c>
      <c r="Y513" s="11" t="str">
        <f t="shared" si="95"/>
        <v/>
      </c>
      <c r="AA513" s="30" t="str">
        <f t="shared" si="88"/>
        <v/>
      </c>
      <c r="AB513">
        <v>503</v>
      </c>
    </row>
    <row r="514" spans="1:28" x14ac:dyDescent="0.25">
      <c r="A514" t="str">
        <f t="shared" si="85"/>
        <v/>
      </c>
      <c r="K514" s="3"/>
      <c r="N514" s="6" t="str">
        <f t="shared" ref="N514:N577" si="96">IF(L514="","ND",IF(L514&lt;=$S$7,"Estrato A","Estrato B"))</f>
        <v>ND</v>
      </c>
      <c r="P514" t="str">
        <f t="shared" si="89"/>
        <v/>
      </c>
      <c r="Q514" t="str">
        <f t="shared" si="90"/>
        <v/>
      </c>
      <c r="R514" t="str">
        <f t="shared" si="91"/>
        <v/>
      </c>
      <c r="S514" t="str">
        <f t="shared" si="92"/>
        <v/>
      </c>
      <c r="T514" s="30" t="str">
        <f t="shared" si="86"/>
        <v/>
      </c>
      <c r="U514" s="30"/>
      <c r="V514" s="49" t="str">
        <f t="shared" si="87"/>
        <v/>
      </c>
      <c r="W514" t="str">
        <f t="shared" si="93"/>
        <v/>
      </c>
      <c r="X514" s="30" t="str">
        <f t="shared" si="94"/>
        <v/>
      </c>
      <c r="Y514" s="11" t="str">
        <f t="shared" si="95"/>
        <v/>
      </c>
      <c r="AA514" s="30" t="str">
        <f t="shared" si="88"/>
        <v/>
      </c>
      <c r="AB514">
        <v>504</v>
      </c>
    </row>
    <row r="515" spans="1:28" x14ac:dyDescent="0.25">
      <c r="A515" t="str">
        <f t="shared" si="85"/>
        <v/>
      </c>
      <c r="K515" s="3"/>
      <c r="N515" s="6" t="str">
        <f t="shared" si="96"/>
        <v>ND</v>
      </c>
      <c r="P515" t="str">
        <f t="shared" si="89"/>
        <v/>
      </c>
      <c r="Q515" t="str">
        <f t="shared" si="90"/>
        <v/>
      </c>
      <c r="R515" t="str">
        <f t="shared" si="91"/>
        <v/>
      </c>
      <c r="S515" t="str">
        <f t="shared" si="92"/>
        <v/>
      </c>
      <c r="T515" s="30" t="str">
        <f t="shared" si="86"/>
        <v/>
      </c>
      <c r="U515" s="30"/>
      <c r="V515" s="49" t="str">
        <f t="shared" si="87"/>
        <v/>
      </c>
      <c r="W515" t="str">
        <f t="shared" si="93"/>
        <v/>
      </c>
      <c r="X515" s="30" t="str">
        <f t="shared" si="94"/>
        <v/>
      </c>
      <c r="Y515" s="11" t="str">
        <f t="shared" si="95"/>
        <v/>
      </c>
      <c r="AA515" s="30" t="str">
        <f t="shared" si="88"/>
        <v/>
      </c>
      <c r="AB515">
        <v>505</v>
      </c>
    </row>
    <row r="516" spans="1:28" x14ac:dyDescent="0.25">
      <c r="A516" t="str">
        <f t="shared" ref="A516:A579" si="97">IF(LEN(B516)&gt;0,A515+1,"")</f>
        <v/>
      </c>
      <c r="K516" s="3"/>
      <c r="N516" s="6" t="str">
        <f t="shared" si="96"/>
        <v>ND</v>
      </c>
      <c r="P516" t="str">
        <f t="shared" si="89"/>
        <v/>
      </c>
      <c r="Q516" t="str">
        <f t="shared" si="90"/>
        <v/>
      </c>
      <c r="R516" t="str">
        <f t="shared" si="91"/>
        <v/>
      </c>
      <c r="S516" t="str">
        <f t="shared" si="92"/>
        <v/>
      </c>
      <c r="T516" s="30" t="str">
        <f t="shared" si="86"/>
        <v/>
      </c>
      <c r="U516" s="30"/>
      <c r="V516" s="49" t="str">
        <f t="shared" si="87"/>
        <v/>
      </c>
      <c r="W516" t="str">
        <f t="shared" si="93"/>
        <v/>
      </c>
      <c r="X516" s="30" t="str">
        <f t="shared" si="94"/>
        <v/>
      </c>
      <c r="Y516" s="11" t="str">
        <f t="shared" si="95"/>
        <v/>
      </c>
      <c r="AA516" s="30" t="str">
        <f t="shared" si="88"/>
        <v/>
      </c>
      <c r="AB516">
        <v>506</v>
      </c>
    </row>
    <row r="517" spans="1:28" x14ac:dyDescent="0.25">
      <c r="A517" t="str">
        <f t="shared" si="97"/>
        <v/>
      </c>
      <c r="K517" s="3"/>
      <c r="N517" s="6" t="str">
        <f t="shared" si="96"/>
        <v>ND</v>
      </c>
      <c r="P517" t="str">
        <f t="shared" si="89"/>
        <v/>
      </c>
      <c r="Q517" t="str">
        <f t="shared" si="90"/>
        <v/>
      </c>
      <c r="R517" t="str">
        <f t="shared" si="91"/>
        <v/>
      </c>
      <c r="S517" t="str">
        <f t="shared" si="92"/>
        <v/>
      </c>
      <c r="T517" s="30" t="str">
        <f t="shared" si="86"/>
        <v/>
      </c>
      <c r="U517" s="30"/>
      <c r="V517" s="49" t="str">
        <f t="shared" si="87"/>
        <v/>
      </c>
      <c r="W517" t="str">
        <f t="shared" si="93"/>
        <v/>
      </c>
      <c r="X517" s="30" t="str">
        <f t="shared" si="94"/>
        <v/>
      </c>
      <c r="Y517" s="11" t="str">
        <f t="shared" si="95"/>
        <v/>
      </c>
      <c r="AA517" s="30" t="str">
        <f t="shared" si="88"/>
        <v/>
      </c>
      <c r="AB517">
        <v>507</v>
      </c>
    </row>
    <row r="518" spans="1:28" x14ac:dyDescent="0.25">
      <c r="A518" t="str">
        <f t="shared" si="97"/>
        <v/>
      </c>
      <c r="K518" s="3"/>
      <c r="N518" s="6" t="str">
        <f t="shared" si="96"/>
        <v>ND</v>
      </c>
      <c r="P518" t="str">
        <f t="shared" si="89"/>
        <v/>
      </c>
      <c r="Q518" t="str">
        <f t="shared" si="90"/>
        <v/>
      </c>
      <c r="R518" t="str">
        <f t="shared" si="91"/>
        <v/>
      </c>
      <c r="S518" t="str">
        <f t="shared" si="92"/>
        <v/>
      </c>
      <c r="T518" s="30" t="str">
        <f t="shared" si="86"/>
        <v/>
      </c>
      <c r="U518" s="30"/>
      <c r="V518" s="49" t="str">
        <f t="shared" si="87"/>
        <v/>
      </c>
      <c r="W518" t="str">
        <f t="shared" si="93"/>
        <v/>
      </c>
      <c r="X518" s="30" t="str">
        <f t="shared" si="94"/>
        <v/>
      </c>
      <c r="Y518" s="11" t="str">
        <f t="shared" si="95"/>
        <v/>
      </c>
      <c r="AA518" s="30" t="str">
        <f t="shared" si="88"/>
        <v/>
      </c>
      <c r="AB518">
        <v>508</v>
      </c>
    </row>
    <row r="519" spans="1:28" x14ac:dyDescent="0.25">
      <c r="A519" t="str">
        <f t="shared" si="97"/>
        <v/>
      </c>
      <c r="K519" s="3"/>
      <c r="N519" s="6" t="str">
        <f t="shared" si="96"/>
        <v>ND</v>
      </c>
      <c r="P519" t="str">
        <f t="shared" si="89"/>
        <v/>
      </c>
      <c r="Q519" t="str">
        <f t="shared" si="90"/>
        <v/>
      </c>
      <c r="R519" t="str">
        <f t="shared" si="91"/>
        <v/>
      </c>
      <c r="S519" t="str">
        <f t="shared" si="92"/>
        <v/>
      </c>
      <c r="T519" s="30" t="str">
        <f t="shared" si="86"/>
        <v/>
      </c>
      <c r="U519" s="30"/>
      <c r="V519" s="49" t="str">
        <f t="shared" si="87"/>
        <v/>
      </c>
      <c r="W519" t="str">
        <f t="shared" si="93"/>
        <v/>
      </c>
      <c r="X519" s="30" t="str">
        <f t="shared" si="94"/>
        <v/>
      </c>
      <c r="Y519" s="11" t="str">
        <f t="shared" si="95"/>
        <v/>
      </c>
      <c r="AA519" s="30" t="str">
        <f t="shared" si="88"/>
        <v/>
      </c>
      <c r="AB519">
        <v>509</v>
      </c>
    </row>
    <row r="520" spans="1:28" x14ac:dyDescent="0.25">
      <c r="A520" t="str">
        <f t="shared" si="97"/>
        <v/>
      </c>
      <c r="K520" s="3"/>
      <c r="N520" s="6" t="str">
        <f t="shared" si="96"/>
        <v>ND</v>
      </c>
      <c r="P520" t="str">
        <f t="shared" si="89"/>
        <v/>
      </c>
      <c r="Q520" t="str">
        <f t="shared" si="90"/>
        <v/>
      </c>
      <c r="R520" t="str">
        <f t="shared" si="91"/>
        <v/>
      </c>
      <c r="S520" t="str">
        <f t="shared" si="92"/>
        <v/>
      </c>
      <c r="T520" s="30" t="str">
        <f t="shared" si="86"/>
        <v/>
      </c>
      <c r="U520" s="30"/>
      <c r="V520" s="49" t="str">
        <f t="shared" si="87"/>
        <v/>
      </c>
      <c r="W520" t="str">
        <f t="shared" si="93"/>
        <v/>
      </c>
      <c r="X520" s="30" t="str">
        <f t="shared" si="94"/>
        <v/>
      </c>
      <c r="Y520" s="11" t="str">
        <f t="shared" si="95"/>
        <v/>
      </c>
      <c r="AA520" s="30" t="str">
        <f t="shared" si="88"/>
        <v/>
      </c>
      <c r="AB520">
        <v>510</v>
      </c>
    </row>
    <row r="521" spans="1:28" x14ac:dyDescent="0.25">
      <c r="A521" t="str">
        <f t="shared" si="97"/>
        <v/>
      </c>
      <c r="K521" s="3"/>
      <c r="N521" s="6" t="str">
        <f t="shared" si="96"/>
        <v>ND</v>
      </c>
      <c r="P521" t="str">
        <f t="shared" si="89"/>
        <v/>
      </c>
      <c r="Q521" t="str">
        <f t="shared" si="90"/>
        <v/>
      </c>
      <c r="R521" t="str">
        <f t="shared" si="91"/>
        <v/>
      </c>
      <c r="S521" t="str">
        <f t="shared" si="92"/>
        <v/>
      </c>
      <c r="T521" s="30" t="str">
        <f t="shared" si="86"/>
        <v/>
      </c>
      <c r="U521" s="30"/>
      <c r="V521" s="49" t="str">
        <f t="shared" si="87"/>
        <v/>
      </c>
      <c r="W521" t="str">
        <f t="shared" si="93"/>
        <v/>
      </c>
      <c r="X521" s="30" t="str">
        <f t="shared" si="94"/>
        <v/>
      </c>
      <c r="Y521" s="11" t="str">
        <f t="shared" si="95"/>
        <v/>
      </c>
      <c r="AA521" s="30" t="str">
        <f t="shared" si="88"/>
        <v/>
      </c>
      <c r="AB521">
        <v>511</v>
      </c>
    </row>
    <row r="522" spans="1:28" x14ac:dyDescent="0.25">
      <c r="A522" t="str">
        <f t="shared" si="97"/>
        <v/>
      </c>
      <c r="K522" s="3"/>
      <c r="N522" s="6" t="str">
        <f t="shared" si="96"/>
        <v>ND</v>
      </c>
      <c r="P522" t="str">
        <f t="shared" si="89"/>
        <v/>
      </c>
      <c r="Q522" t="str">
        <f t="shared" si="90"/>
        <v/>
      </c>
      <c r="R522" t="str">
        <f t="shared" si="91"/>
        <v/>
      </c>
      <c r="S522" t="str">
        <f t="shared" si="92"/>
        <v/>
      </c>
      <c r="T522" s="30" t="str">
        <f t="shared" si="86"/>
        <v/>
      </c>
      <c r="U522" s="30"/>
      <c r="V522" s="49" t="str">
        <f t="shared" si="87"/>
        <v/>
      </c>
      <c r="W522" t="str">
        <f t="shared" si="93"/>
        <v/>
      </c>
      <c r="X522" s="30" t="str">
        <f t="shared" si="94"/>
        <v/>
      </c>
      <c r="Y522" s="11" t="str">
        <f t="shared" si="95"/>
        <v/>
      </c>
      <c r="AA522" s="30" t="str">
        <f t="shared" si="88"/>
        <v/>
      </c>
      <c r="AB522">
        <v>512</v>
      </c>
    </row>
    <row r="523" spans="1:28" x14ac:dyDescent="0.25">
      <c r="A523" t="str">
        <f t="shared" si="97"/>
        <v/>
      </c>
      <c r="K523" s="3"/>
      <c r="N523" s="6" t="str">
        <f t="shared" si="96"/>
        <v>ND</v>
      </c>
      <c r="P523" t="str">
        <f t="shared" si="89"/>
        <v/>
      </c>
      <c r="Q523" t="str">
        <f t="shared" si="90"/>
        <v/>
      </c>
      <c r="R523" t="str">
        <f t="shared" si="91"/>
        <v/>
      </c>
      <c r="S523" t="str">
        <f t="shared" si="92"/>
        <v/>
      </c>
      <c r="T523" s="30" t="str">
        <f t="shared" si="86"/>
        <v/>
      </c>
      <c r="U523" s="30"/>
      <c r="V523" s="49" t="str">
        <f t="shared" si="87"/>
        <v/>
      </c>
      <c r="W523" t="str">
        <f t="shared" si="93"/>
        <v/>
      </c>
      <c r="X523" s="30" t="str">
        <f t="shared" si="94"/>
        <v/>
      </c>
      <c r="Y523" s="11" t="str">
        <f t="shared" si="95"/>
        <v/>
      </c>
      <c r="AA523" s="30" t="str">
        <f t="shared" si="88"/>
        <v/>
      </c>
      <c r="AB523">
        <v>513</v>
      </c>
    </row>
    <row r="524" spans="1:28" x14ac:dyDescent="0.25">
      <c r="A524" t="str">
        <f t="shared" si="97"/>
        <v/>
      </c>
      <c r="K524" s="3"/>
      <c r="N524" s="6" t="str">
        <f t="shared" si="96"/>
        <v>ND</v>
      </c>
      <c r="P524" t="str">
        <f t="shared" si="89"/>
        <v/>
      </c>
      <c r="Q524" t="str">
        <f t="shared" si="90"/>
        <v/>
      </c>
      <c r="R524" t="str">
        <f t="shared" si="91"/>
        <v/>
      </c>
      <c r="S524" t="str">
        <f t="shared" si="92"/>
        <v/>
      </c>
      <c r="T524" s="30" t="str">
        <f t="shared" si="86"/>
        <v/>
      </c>
      <c r="U524" s="30"/>
      <c r="V524" s="49" t="str">
        <f t="shared" si="87"/>
        <v/>
      </c>
      <c r="W524" t="str">
        <f t="shared" si="93"/>
        <v/>
      </c>
      <c r="X524" s="30" t="str">
        <f t="shared" si="94"/>
        <v/>
      </c>
      <c r="Y524" s="11" t="str">
        <f t="shared" si="95"/>
        <v/>
      </c>
      <c r="AA524" s="30" t="str">
        <f t="shared" si="88"/>
        <v/>
      </c>
      <c r="AB524">
        <v>514</v>
      </c>
    </row>
    <row r="525" spans="1:28" x14ac:dyDescent="0.25">
      <c r="A525" t="str">
        <f t="shared" si="97"/>
        <v/>
      </c>
      <c r="K525" s="3"/>
      <c r="N525" s="6" t="str">
        <f t="shared" si="96"/>
        <v>ND</v>
      </c>
      <c r="P525" t="str">
        <f t="shared" si="89"/>
        <v/>
      </c>
      <c r="Q525" t="str">
        <f t="shared" si="90"/>
        <v/>
      </c>
      <c r="R525" t="str">
        <f t="shared" si="91"/>
        <v/>
      </c>
      <c r="S525" t="str">
        <f t="shared" si="92"/>
        <v/>
      </c>
      <c r="T525" s="30" t="str">
        <f t="shared" si="86"/>
        <v/>
      </c>
      <c r="U525" s="30"/>
      <c r="V525" s="49" t="str">
        <f t="shared" si="87"/>
        <v/>
      </c>
      <c r="W525" t="str">
        <f t="shared" si="93"/>
        <v/>
      </c>
      <c r="X525" s="30" t="str">
        <f t="shared" si="94"/>
        <v/>
      </c>
      <c r="Y525" s="11" t="str">
        <f t="shared" si="95"/>
        <v/>
      </c>
      <c r="AA525" s="30" t="str">
        <f t="shared" si="88"/>
        <v/>
      </c>
      <c r="AB525">
        <v>515</v>
      </c>
    </row>
    <row r="526" spans="1:28" x14ac:dyDescent="0.25">
      <c r="A526" t="str">
        <f t="shared" si="97"/>
        <v/>
      </c>
      <c r="K526" s="3"/>
      <c r="N526" s="6" t="str">
        <f t="shared" si="96"/>
        <v>ND</v>
      </c>
      <c r="P526" t="str">
        <f t="shared" si="89"/>
        <v/>
      </c>
      <c r="Q526" t="str">
        <f t="shared" si="90"/>
        <v/>
      </c>
      <c r="R526" t="str">
        <f t="shared" si="91"/>
        <v/>
      </c>
      <c r="S526" t="str">
        <f t="shared" si="92"/>
        <v/>
      </c>
      <c r="T526" s="30" t="str">
        <f t="shared" si="86"/>
        <v/>
      </c>
      <c r="U526" s="30"/>
      <c r="V526" s="49" t="str">
        <f t="shared" si="87"/>
        <v/>
      </c>
      <c r="W526" t="str">
        <f t="shared" si="93"/>
        <v/>
      </c>
      <c r="X526" s="30" t="str">
        <f t="shared" si="94"/>
        <v/>
      </c>
      <c r="Y526" s="11" t="str">
        <f t="shared" si="95"/>
        <v/>
      </c>
      <c r="AA526" s="30" t="str">
        <f t="shared" si="88"/>
        <v/>
      </c>
      <c r="AB526">
        <v>516</v>
      </c>
    </row>
    <row r="527" spans="1:28" x14ac:dyDescent="0.25">
      <c r="A527" t="str">
        <f t="shared" si="97"/>
        <v/>
      </c>
      <c r="K527" s="3"/>
      <c r="N527" s="6" t="str">
        <f t="shared" si="96"/>
        <v>ND</v>
      </c>
      <c r="P527" t="str">
        <f t="shared" si="89"/>
        <v/>
      </c>
      <c r="Q527" t="str">
        <f t="shared" si="90"/>
        <v/>
      </c>
      <c r="R527" t="str">
        <f t="shared" si="91"/>
        <v/>
      </c>
      <c r="S527" t="str">
        <f t="shared" si="92"/>
        <v/>
      </c>
      <c r="T527" s="30" t="str">
        <f t="shared" ref="T527:T590" si="98">IF(Q527="","",IFERROR(VLOOKUP(Q527,$A$2:$N$1000,12,FALSE),""))</f>
        <v/>
      </c>
      <c r="U527" s="30"/>
      <c r="V527" s="49" t="str">
        <f t="shared" ref="V527:V590" si="99">IF($S$11&gt;0,IF($S$11&gt;=AB523,AB523,""),"")</f>
        <v/>
      </c>
      <c r="W527" t="str">
        <f t="shared" si="93"/>
        <v/>
      </c>
      <c r="X527" s="30" t="str">
        <f t="shared" si="94"/>
        <v/>
      </c>
      <c r="Y527" s="11" t="str">
        <f t="shared" si="95"/>
        <v/>
      </c>
      <c r="AA527" s="30" t="str">
        <f t="shared" ref="AA527:AA590" si="100">IFERROR(SUM($S$9,$S$11)-($S$11-V527),"")</f>
        <v/>
      </c>
      <c r="AB527">
        <v>517</v>
      </c>
    </row>
    <row r="528" spans="1:28" x14ac:dyDescent="0.25">
      <c r="A528" t="str">
        <f t="shared" si="97"/>
        <v/>
      </c>
      <c r="K528" s="3"/>
      <c r="N528" s="6" t="str">
        <f t="shared" si="96"/>
        <v>ND</v>
      </c>
      <c r="P528" t="str">
        <f t="shared" ref="P528:P591" si="101">IF(LEN(Q528)&gt;0,AB524,"")</f>
        <v/>
      </c>
      <c r="Q528" t="str">
        <f t="shared" ref="Q528:Q591" si="102">IF(AB524&lt;=$S$10,IF(AC524&gt;0,AC524,""),"")</f>
        <v/>
      </c>
      <c r="R528" t="str">
        <f t="shared" ref="R528:R591" si="103">IF(Q528="","",IFERROR(VLOOKUP(Q528,$A$2:$H$1000,7,FALSE),""))</f>
        <v/>
      </c>
      <c r="S528" t="str">
        <f t="shared" ref="S528:S591" si="104">IF(Q528="","",IFERROR(VLOOKUP(Q528,$A$2:$N$1000,8,FALSE),""))</f>
        <v/>
      </c>
      <c r="T528" s="30" t="str">
        <f t="shared" si="98"/>
        <v/>
      </c>
      <c r="U528" s="30"/>
      <c r="V528" s="49" t="str">
        <f t="shared" si="99"/>
        <v/>
      </c>
      <c r="W528" t="str">
        <f t="shared" ref="W528:W591" si="105">IF(AA528="","",IFERROR(VLOOKUP(AA528,$A$2:$H$1000,7,FALSE),""))</f>
        <v/>
      </c>
      <c r="X528" s="30" t="str">
        <f t="shared" ref="X528:X591" si="106">IF(AA528="","",IFERROR(VLOOKUP(AA528,$A$2:$H$1000,8,FALSE),""))</f>
        <v/>
      </c>
      <c r="Y528" s="11" t="str">
        <f t="shared" ref="Y528:Y591" si="107">IF(AA528="","",IFERROR(VLOOKUP(AA528,$A$2:$L$1000,12,FALSE),""))</f>
        <v/>
      </c>
      <c r="AA528" s="30" t="str">
        <f t="shared" si="100"/>
        <v/>
      </c>
      <c r="AB528">
        <v>518</v>
      </c>
    </row>
    <row r="529" spans="1:28" x14ac:dyDescent="0.25">
      <c r="A529" t="str">
        <f t="shared" si="97"/>
        <v/>
      </c>
      <c r="K529" s="3"/>
      <c r="N529" s="6" t="str">
        <f t="shared" si="96"/>
        <v>ND</v>
      </c>
      <c r="P529" t="str">
        <f t="shared" si="101"/>
        <v/>
      </c>
      <c r="Q529" t="str">
        <f t="shared" si="102"/>
        <v/>
      </c>
      <c r="R529" t="str">
        <f t="shared" si="103"/>
        <v/>
      </c>
      <c r="S529" t="str">
        <f t="shared" si="104"/>
        <v/>
      </c>
      <c r="T529" s="30" t="str">
        <f t="shared" si="98"/>
        <v/>
      </c>
      <c r="U529" s="30"/>
      <c r="V529" s="49" t="str">
        <f t="shared" si="99"/>
        <v/>
      </c>
      <c r="W529" t="str">
        <f t="shared" si="105"/>
        <v/>
      </c>
      <c r="X529" s="30" t="str">
        <f t="shared" si="106"/>
        <v/>
      </c>
      <c r="Y529" s="11" t="str">
        <f t="shared" si="107"/>
        <v/>
      </c>
      <c r="AA529" s="30" t="str">
        <f t="shared" si="100"/>
        <v/>
      </c>
      <c r="AB529">
        <v>519</v>
      </c>
    </row>
    <row r="530" spans="1:28" x14ac:dyDescent="0.25">
      <c r="A530" t="str">
        <f t="shared" si="97"/>
        <v/>
      </c>
      <c r="K530" s="3"/>
      <c r="N530" s="6" t="str">
        <f t="shared" si="96"/>
        <v>ND</v>
      </c>
      <c r="P530" t="str">
        <f t="shared" si="101"/>
        <v/>
      </c>
      <c r="Q530" t="str">
        <f t="shared" si="102"/>
        <v/>
      </c>
      <c r="R530" t="str">
        <f t="shared" si="103"/>
        <v/>
      </c>
      <c r="S530" t="str">
        <f t="shared" si="104"/>
        <v/>
      </c>
      <c r="T530" s="30" t="str">
        <f t="shared" si="98"/>
        <v/>
      </c>
      <c r="U530" s="30"/>
      <c r="V530" s="49" t="str">
        <f t="shared" si="99"/>
        <v/>
      </c>
      <c r="W530" t="str">
        <f t="shared" si="105"/>
        <v/>
      </c>
      <c r="X530" s="30" t="str">
        <f t="shared" si="106"/>
        <v/>
      </c>
      <c r="Y530" s="11" t="str">
        <f t="shared" si="107"/>
        <v/>
      </c>
      <c r="AA530" s="30" t="str">
        <f t="shared" si="100"/>
        <v/>
      </c>
      <c r="AB530">
        <v>520</v>
      </c>
    </row>
    <row r="531" spans="1:28" x14ac:dyDescent="0.25">
      <c r="A531" t="str">
        <f t="shared" si="97"/>
        <v/>
      </c>
      <c r="K531" s="3"/>
      <c r="N531" s="6" t="str">
        <f t="shared" si="96"/>
        <v>ND</v>
      </c>
      <c r="P531" t="str">
        <f t="shared" si="101"/>
        <v/>
      </c>
      <c r="Q531" t="str">
        <f t="shared" si="102"/>
        <v/>
      </c>
      <c r="R531" t="str">
        <f t="shared" si="103"/>
        <v/>
      </c>
      <c r="S531" t="str">
        <f t="shared" si="104"/>
        <v/>
      </c>
      <c r="T531" s="30" t="str">
        <f t="shared" si="98"/>
        <v/>
      </c>
      <c r="U531" s="30"/>
      <c r="V531" s="49" t="str">
        <f t="shared" si="99"/>
        <v/>
      </c>
      <c r="W531" t="str">
        <f t="shared" si="105"/>
        <v/>
      </c>
      <c r="X531" s="30" t="str">
        <f t="shared" si="106"/>
        <v/>
      </c>
      <c r="Y531" s="11" t="str">
        <f t="shared" si="107"/>
        <v/>
      </c>
      <c r="AA531" s="30" t="str">
        <f t="shared" si="100"/>
        <v/>
      </c>
      <c r="AB531">
        <v>521</v>
      </c>
    </row>
    <row r="532" spans="1:28" x14ac:dyDescent="0.25">
      <c r="A532" t="str">
        <f t="shared" si="97"/>
        <v/>
      </c>
      <c r="K532" s="3"/>
      <c r="N532" s="6" t="str">
        <f t="shared" si="96"/>
        <v>ND</v>
      </c>
      <c r="P532" t="str">
        <f t="shared" si="101"/>
        <v/>
      </c>
      <c r="Q532" t="str">
        <f t="shared" si="102"/>
        <v/>
      </c>
      <c r="R532" t="str">
        <f t="shared" si="103"/>
        <v/>
      </c>
      <c r="S532" t="str">
        <f t="shared" si="104"/>
        <v/>
      </c>
      <c r="T532" s="30" t="str">
        <f t="shared" si="98"/>
        <v/>
      </c>
      <c r="U532" s="30"/>
      <c r="V532" s="49" t="str">
        <f t="shared" si="99"/>
        <v/>
      </c>
      <c r="W532" t="str">
        <f t="shared" si="105"/>
        <v/>
      </c>
      <c r="X532" s="30" t="str">
        <f t="shared" si="106"/>
        <v/>
      </c>
      <c r="Y532" s="11" t="str">
        <f t="shared" si="107"/>
        <v/>
      </c>
      <c r="AA532" s="30" t="str">
        <f t="shared" si="100"/>
        <v/>
      </c>
      <c r="AB532">
        <v>522</v>
      </c>
    </row>
    <row r="533" spans="1:28" x14ac:dyDescent="0.25">
      <c r="A533" t="str">
        <f t="shared" si="97"/>
        <v/>
      </c>
      <c r="K533" s="3"/>
      <c r="N533" s="6" t="str">
        <f t="shared" si="96"/>
        <v>ND</v>
      </c>
      <c r="P533" t="str">
        <f t="shared" si="101"/>
        <v/>
      </c>
      <c r="Q533" t="str">
        <f t="shared" si="102"/>
        <v/>
      </c>
      <c r="R533" t="str">
        <f t="shared" si="103"/>
        <v/>
      </c>
      <c r="S533" t="str">
        <f t="shared" si="104"/>
        <v/>
      </c>
      <c r="T533" s="30" t="str">
        <f t="shared" si="98"/>
        <v/>
      </c>
      <c r="U533" s="30"/>
      <c r="V533" s="49" t="str">
        <f t="shared" si="99"/>
        <v/>
      </c>
      <c r="W533" t="str">
        <f t="shared" si="105"/>
        <v/>
      </c>
      <c r="X533" s="30" t="str">
        <f t="shared" si="106"/>
        <v/>
      </c>
      <c r="Y533" s="11" t="str">
        <f t="shared" si="107"/>
        <v/>
      </c>
      <c r="AA533" s="30" t="str">
        <f t="shared" si="100"/>
        <v/>
      </c>
      <c r="AB533">
        <v>523</v>
      </c>
    </row>
    <row r="534" spans="1:28" x14ac:dyDescent="0.25">
      <c r="A534" t="str">
        <f t="shared" si="97"/>
        <v/>
      </c>
      <c r="K534" s="3"/>
      <c r="N534" s="6" t="str">
        <f t="shared" si="96"/>
        <v>ND</v>
      </c>
      <c r="P534" t="str">
        <f t="shared" si="101"/>
        <v/>
      </c>
      <c r="Q534" t="str">
        <f t="shared" si="102"/>
        <v/>
      </c>
      <c r="R534" t="str">
        <f t="shared" si="103"/>
        <v/>
      </c>
      <c r="S534" t="str">
        <f t="shared" si="104"/>
        <v/>
      </c>
      <c r="T534" s="30" t="str">
        <f t="shared" si="98"/>
        <v/>
      </c>
      <c r="U534" s="30"/>
      <c r="V534" s="49" t="str">
        <f t="shared" si="99"/>
        <v/>
      </c>
      <c r="W534" t="str">
        <f t="shared" si="105"/>
        <v/>
      </c>
      <c r="X534" s="30" t="str">
        <f t="shared" si="106"/>
        <v/>
      </c>
      <c r="Y534" s="11" t="str">
        <f t="shared" si="107"/>
        <v/>
      </c>
      <c r="AA534" s="30" t="str">
        <f t="shared" si="100"/>
        <v/>
      </c>
      <c r="AB534">
        <v>524</v>
      </c>
    </row>
    <row r="535" spans="1:28" x14ac:dyDescent="0.25">
      <c r="A535" t="str">
        <f t="shared" si="97"/>
        <v/>
      </c>
      <c r="K535" s="3"/>
      <c r="N535" s="6" t="str">
        <f t="shared" si="96"/>
        <v>ND</v>
      </c>
      <c r="P535" t="str">
        <f t="shared" si="101"/>
        <v/>
      </c>
      <c r="Q535" t="str">
        <f t="shared" si="102"/>
        <v/>
      </c>
      <c r="R535" t="str">
        <f t="shared" si="103"/>
        <v/>
      </c>
      <c r="S535" t="str">
        <f t="shared" si="104"/>
        <v/>
      </c>
      <c r="T535" s="30" t="str">
        <f t="shared" si="98"/>
        <v/>
      </c>
      <c r="U535" s="30"/>
      <c r="V535" s="49" t="str">
        <f t="shared" si="99"/>
        <v/>
      </c>
      <c r="W535" t="str">
        <f t="shared" si="105"/>
        <v/>
      </c>
      <c r="X535" s="30" t="str">
        <f t="shared" si="106"/>
        <v/>
      </c>
      <c r="Y535" s="11" t="str">
        <f t="shared" si="107"/>
        <v/>
      </c>
      <c r="AA535" s="30" t="str">
        <f t="shared" si="100"/>
        <v/>
      </c>
      <c r="AB535">
        <v>525</v>
      </c>
    </row>
    <row r="536" spans="1:28" x14ac:dyDescent="0.25">
      <c r="A536" t="str">
        <f t="shared" si="97"/>
        <v/>
      </c>
      <c r="K536" s="3"/>
      <c r="N536" s="6" t="str">
        <f t="shared" si="96"/>
        <v>ND</v>
      </c>
      <c r="P536" t="str">
        <f t="shared" si="101"/>
        <v/>
      </c>
      <c r="Q536" t="str">
        <f t="shared" si="102"/>
        <v/>
      </c>
      <c r="R536" t="str">
        <f t="shared" si="103"/>
        <v/>
      </c>
      <c r="S536" t="str">
        <f t="shared" si="104"/>
        <v/>
      </c>
      <c r="T536" s="30" t="str">
        <f t="shared" si="98"/>
        <v/>
      </c>
      <c r="U536" s="30"/>
      <c r="V536" s="49" t="str">
        <f t="shared" si="99"/>
        <v/>
      </c>
      <c r="W536" t="str">
        <f t="shared" si="105"/>
        <v/>
      </c>
      <c r="X536" s="30" t="str">
        <f t="shared" si="106"/>
        <v/>
      </c>
      <c r="Y536" s="11" t="str">
        <f t="shared" si="107"/>
        <v/>
      </c>
      <c r="AA536" s="30" t="str">
        <f t="shared" si="100"/>
        <v/>
      </c>
      <c r="AB536">
        <v>526</v>
      </c>
    </row>
    <row r="537" spans="1:28" x14ac:dyDescent="0.25">
      <c r="A537" t="str">
        <f t="shared" si="97"/>
        <v/>
      </c>
      <c r="K537" s="3"/>
      <c r="N537" s="6" t="str">
        <f t="shared" si="96"/>
        <v>ND</v>
      </c>
      <c r="P537" t="str">
        <f t="shared" si="101"/>
        <v/>
      </c>
      <c r="Q537" t="str">
        <f t="shared" si="102"/>
        <v/>
      </c>
      <c r="R537" t="str">
        <f t="shared" si="103"/>
        <v/>
      </c>
      <c r="S537" t="str">
        <f t="shared" si="104"/>
        <v/>
      </c>
      <c r="T537" s="30" t="str">
        <f t="shared" si="98"/>
        <v/>
      </c>
      <c r="U537" s="30"/>
      <c r="V537" s="49" t="str">
        <f t="shared" si="99"/>
        <v/>
      </c>
      <c r="W537" t="str">
        <f t="shared" si="105"/>
        <v/>
      </c>
      <c r="X537" s="30" t="str">
        <f t="shared" si="106"/>
        <v/>
      </c>
      <c r="Y537" s="11" t="str">
        <f t="shared" si="107"/>
        <v/>
      </c>
      <c r="AA537" s="30" t="str">
        <f t="shared" si="100"/>
        <v/>
      </c>
      <c r="AB537">
        <v>527</v>
      </c>
    </row>
    <row r="538" spans="1:28" x14ac:dyDescent="0.25">
      <c r="A538" t="str">
        <f t="shared" si="97"/>
        <v/>
      </c>
      <c r="K538" s="3"/>
      <c r="N538" s="6" t="str">
        <f t="shared" si="96"/>
        <v>ND</v>
      </c>
      <c r="P538" t="str">
        <f t="shared" si="101"/>
        <v/>
      </c>
      <c r="Q538" t="str">
        <f t="shared" si="102"/>
        <v/>
      </c>
      <c r="R538" t="str">
        <f t="shared" si="103"/>
        <v/>
      </c>
      <c r="S538" t="str">
        <f t="shared" si="104"/>
        <v/>
      </c>
      <c r="T538" s="30" t="str">
        <f t="shared" si="98"/>
        <v/>
      </c>
      <c r="U538" s="30"/>
      <c r="V538" s="49" t="str">
        <f t="shared" si="99"/>
        <v/>
      </c>
      <c r="W538" t="str">
        <f t="shared" si="105"/>
        <v/>
      </c>
      <c r="X538" s="30" t="str">
        <f t="shared" si="106"/>
        <v/>
      </c>
      <c r="Y538" s="11" t="str">
        <f t="shared" si="107"/>
        <v/>
      </c>
      <c r="AA538" s="30" t="str">
        <f t="shared" si="100"/>
        <v/>
      </c>
      <c r="AB538">
        <v>528</v>
      </c>
    </row>
    <row r="539" spans="1:28" x14ac:dyDescent="0.25">
      <c r="A539" t="str">
        <f t="shared" si="97"/>
        <v/>
      </c>
      <c r="K539" s="3"/>
      <c r="N539" s="6" t="str">
        <f t="shared" si="96"/>
        <v>ND</v>
      </c>
      <c r="P539" t="str">
        <f t="shared" si="101"/>
        <v/>
      </c>
      <c r="Q539" t="str">
        <f t="shared" si="102"/>
        <v/>
      </c>
      <c r="R539" t="str">
        <f t="shared" si="103"/>
        <v/>
      </c>
      <c r="S539" t="str">
        <f t="shared" si="104"/>
        <v/>
      </c>
      <c r="T539" s="30" t="str">
        <f t="shared" si="98"/>
        <v/>
      </c>
      <c r="U539" s="30"/>
      <c r="V539" s="49" t="str">
        <f t="shared" si="99"/>
        <v/>
      </c>
      <c r="W539" t="str">
        <f t="shared" si="105"/>
        <v/>
      </c>
      <c r="X539" s="30" t="str">
        <f t="shared" si="106"/>
        <v/>
      </c>
      <c r="Y539" s="11" t="str">
        <f t="shared" si="107"/>
        <v/>
      </c>
      <c r="AA539" s="30" t="str">
        <f t="shared" si="100"/>
        <v/>
      </c>
      <c r="AB539">
        <v>529</v>
      </c>
    </row>
    <row r="540" spans="1:28" x14ac:dyDescent="0.25">
      <c r="A540" t="str">
        <f t="shared" si="97"/>
        <v/>
      </c>
      <c r="K540" s="3"/>
      <c r="N540" s="6" t="str">
        <f t="shared" si="96"/>
        <v>ND</v>
      </c>
      <c r="P540" t="str">
        <f t="shared" si="101"/>
        <v/>
      </c>
      <c r="Q540" t="str">
        <f t="shared" si="102"/>
        <v/>
      </c>
      <c r="R540" t="str">
        <f t="shared" si="103"/>
        <v/>
      </c>
      <c r="S540" t="str">
        <f t="shared" si="104"/>
        <v/>
      </c>
      <c r="T540" s="30" t="str">
        <f t="shared" si="98"/>
        <v/>
      </c>
      <c r="U540" s="30"/>
      <c r="V540" s="49" t="str">
        <f t="shared" si="99"/>
        <v/>
      </c>
      <c r="W540" t="str">
        <f t="shared" si="105"/>
        <v/>
      </c>
      <c r="X540" s="30" t="str">
        <f t="shared" si="106"/>
        <v/>
      </c>
      <c r="Y540" s="11" t="str">
        <f t="shared" si="107"/>
        <v/>
      </c>
      <c r="AA540" s="30" t="str">
        <f t="shared" si="100"/>
        <v/>
      </c>
      <c r="AB540">
        <v>530</v>
      </c>
    </row>
    <row r="541" spans="1:28" x14ac:dyDescent="0.25">
      <c r="A541" t="str">
        <f t="shared" si="97"/>
        <v/>
      </c>
      <c r="K541" s="3"/>
      <c r="N541" s="6" t="str">
        <f t="shared" si="96"/>
        <v>ND</v>
      </c>
      <c r="P541" t="str">
        <f t="shared" si="101"/>
        <v/>
      </c>
      <c r="Q541" t="str">
        <f t="shared" si="102"/>
        <v/>
      </c>
      <c r="R541" t="str">
        <f t="shared" si="103"/>
        <v/>
      </c>
      <c r="S541" t="str">
        <f t="shared" si="104"/>
        <v/>
      </c>
      <c r="T541" s="30" t="str">
        <f t="shared" si="98"/>
        <v/>
      </c>
      <c r="U541" s="30"/>
      <c r="V541" s="49" t="str">
        <f t="shared" si="99"/>
        <v/>
      </c>
      <c r="W541" t="str">
        <f t="shared" si="105"/>
        <v/>
      </c>
      <c r="X541" s="30" t="str">
        <f t="shared" si="106"/>
        <v/>
      </c>
      <c r="Y541" s="11" t="str">
        <f t="shared" si="107"/>
        <v/>
      </c>
      <c r="AA541" s="30" t="str">
        <f t="shared" si="100"/>
        <v/>
      </c>
      <c r="AB541">
        <v>531</v>
      </c>
    </row>
    <row r="542" spans="1:28" x14ac:dyDescent="0.25">
      <c r="A542" t="str">
        <f t="shared" si="97"/>
        <v/>
      </c>
      <c r="K542" s="3"/>
      <c r="N542" s="6" t="str">
        <f t="shared" si="96"/>
        <v>ND</v>
      </c>
      <c r="P542" t="str">
        <f t="shared" si="101"/>
        <v/>
      </c>
      <c r="Q542" t="str">
        <f t="shared" si="102"/>
        <v/>
      </c>
      <c r="R542" t="str">
        <f t="shared" si="103"/>
        <v/>
      </c>
      <c r="S542" t="str">
        <f t="shared" si="104"/>
        <v/>
      </c>
      <c r="T542" s="30" t="str">
        <f t="shared" si="98"/>
        <v/>
      </c>
      <c r="U542" s="30"/>
      <c r="V542" s="49" t="str">
        <f t="shared" si="99"/>
        <v/>
      </c>
      <c r="W542" t="str">
        <f t="shared" si="105"/>
        <v/>
      </c>
      <c r="X542" s="30" t="str">
        <f t="shared" si="106"/>
        <v/>
      </c>
      <c r="Y542" s="11" t="str">
        <f t="shared" si="107"/>
        <v/>
      </c>
      <c r="AA542" s="30" t="str">
        <f t="shared" si="100"/>
        <v/>
      </c>
      <c r="AB542">
        <v>532</v>
      </c>
    </row>
    <row r="543" spans="1:28" x14ac:dyDescent="0.25">
      <c r="A543" t="str">
        <f t="shared" si="97"/>
        <v/>
      </c>
      <c r="K543" s="3"/>
      <c r="N543" s="6" t="str">
        <f t="shared" si="96"/>
        <v>ND</v>
      </c>
      <c r="P543" t="str">
        <f t="shared" si="101"/>
        <v/>
      </c>
      <c r="Q543" t="str">
        <f t="shared" si="102"/>
        <v/>
      </c>
      <c r="R543" t="str">
        <f t="shared" si="103"/>
        <v/>
      </c>
      <c r="S543" t="str">
        <f t="shared" si="104"/>
        <v/>
      </c>
      <c r="T543" s="30" t="str">
        <f t="shared" si="98"/>
        <v/>
      </c>
      <c r="U543" s="30"/>
      <c r="V543" s="49" t="str">
        <f t="shared" si="99"/>
        <v/>
      </c>
      <c r="W543" t="str">
        <f t="shared" si="105"/>
        <v/>
      </c>
      <c r="X543" s="30" t="str">
        <f t="shared" si="106"/>
        <v/>
      </c>
      <c r="Y543" s="11" t="str">
        <f t="shared" si="107"/>
        <v/>
      </c>
      <c r="AA543" s="30" t="str">
        <f t="shared" si="100"/>
        <v/>
      </c>
      <c r="AB543">
        <v>533</v>
      </c>
    </row>
    <row r="544" spans="1:28" x14ac:dyDescent="0.25">
      <c r="A544" t="str">
        <f t="shared" si="97"/>
        <v/>
      </c>
      <c r="K544" s="3"/>
      <c r="N544" s="6" t="str">
        <f t="shared" si="96"/>
        <v>ND</v>
      </c>
      <c r="P544" t="str">
        <f t="shared" si="101"/>
        <v/>
      </c>
      <c r="Q544" t="str">
        <f t="shared" si="102"/>
        <v/>
      </c>
      <c r="R544" t="str">
        <f t="shared" si="103"/>
        <v/>
      </c>
      <c r="S544" t="str">
        <f t="shared" si="104"/>
        <v/>
      </c>
      <c r="T544" s="30" t="str">
        <f t="shared" si="98"/>
        <v/>
      </c>
      <c r="U544" s="30"/>
      <c r="V544" s="49" t="str">
        <f t="shared" si="99"/>
        <v/>
      </c>
      <c r="W544" t="str">
        <f t="shared" si="105"/>
        <v/>
      </c>
      <c r="X544" s="30" t="str">
        <f t="shared" si="106"/>
        <v/>
      </c>
      <c r="Y544" s="11" t="str">
        <f t="shared" si="107"/>
        <v/>
      </c>
      <c r="AA544" s="30" t="str">
        <f t="shared" si="100"/>
        <v/>
      </c>
      <c r="AB544">
        <v>534</v>
      </c>
    </row>
    <row r="545" spans="1:28" x14ac:dyDescent="0.25">
      <c r="A545" t="str">
        <f t="shared" si="97"/>
        <v/>
      </c>
      <c r="K545" s="3"/>
      <c r="N545" s="6" t="str">
        <f t="shared" si="96"/>
        <v>ND</v>
      </c>
      <c r="P545" t="str">
        <f t="shared" si="101"/>
        <v/>
      </c>
      <c r="Q545" t="str">
        <f t="shared" si="102"/>
        <v/>
      </c>
      <c r="R545" t="str">
        <f t="shared" si="103"/>
        <v/>
      </c>
      <c r="S545" t="str">
        <f t="shared" si="104"/>
        <v/>
      </c>
      <c r="T545" s="30" t="str">
        <f t="shared" si="98"/>
        <v/>
      </c>
      <c r="U545" s="30"/>
      <c r="V545" s="49" t="str">
        <f t="shared" si="99"/>
        <v/>
      </c>
      <c r="W545" t="str">
        <f t="shared" si="105"/>
        <v/>
      </c>
      <c r="X545" s="30" t="str">
        <f t="shared" si="106"/>
        <v/>
      </c>
      <c r="Y545" s="11" t="str">
        <f t="shared" si="107"/>
        <v/>
      </c>
      <c r="AA545" s="30" t="str">
        <f t="shared" si="100"/>
        <v/>
      </c>
      <c r="AB545">
        <v>535</v>
      </c>
    </row>
    <row r="546" spans="1:28" x14ac:dyDescent="0.25">
      <c r="A546" t="str">
        <f t="shared" si="97"/>
        <v/>
      </c>
      <c r="K546" s="3"/>
      <c r="N546" s="6" t="str">
        <f t="shared" si="96"/>
        <v>ND</v>
      </c>
      <c r="P546" t="str">
        <f t="shared" si="101"/>
        <v/>
      </c>
      <c r="Q546" t="str">
        <f t="shared" si="102"/>
        <v/>
      </c>
      <c r="R546" t="str">
        <f t="shared" si="103"/>
        <v/>
      </c>
      <c r="S546" t="str">
        <f t="shared" si="104"/>
        <v/>
      </c>
      <c r="T546" s="30" t="str">
        <f t="shared" si="98"/>
        <v/>
      </c>
      <c r="U546" s="30"/>
      <c r="V546" s="49" t="str">
        <f t="shared" si="99"/>
        <v/>
      </c>
      <c r="W546" t="str">
        <f t="shared" si="105"/>
        <v/>
      </c>
      <c r="X546" s="30" t="str">
        <f t="shared" si="106"/>
        <v/>
      </c>
      <c r="Y546" s="11" t="str">
        <f t="shared" si="107"/>
        <v/>
      </c>
      <c r="AA546" s="30" t="str">
        <f t="shared" si="100"/>
        <v/>
      </c>
      <c r="AB546">
        <v>536</v>
      </c>
    </row>
    <row r="547" spans="1:28" x14ac:dyDescent="0.25">
      <c r="A547" t="str">
        <f t="shared" si="97"/>
        <v/>
      </c>
      <c r="K547" s="3"/>
      <c r="N547" s="6" t="str">
        <f t="shared" si="96"/>
        <v>ND</v>
      </c>
      <c r="P547" t="str">
        <f t="shared" si="101"/>
        <v/>
      </c>
      <c r="Q547" t="str">
        <f t="shared" si="102"/>
        <v/>
      </c>
      <c r="R547" t="str">
        <f t="shared" si="103"/>
        <v/>
      </c>
      <c r="S547" t="str">
        <f t="shared" si="104"/>
        <v/>
      </c>
      <c r="T547" s="30" t="str">
        <f t="shared" si="98"/>
        <v/>
      </c>
      <c r="U547" s="30"/>
      <c r="V547" s="49" t="str">
        <f t="shared" si="99"/>
        <v/>
      </c>
      <c r="W547" t="str">
        <f t="shared" si="105"/>
        <v/>
      </c>
      <c r="X547" s="30" t="str">
        <f t="shared" si="106"/>
        <v/>
      </c>
      <c r="Y547" s="11" t="str">
        <f t="shared" si="107"/>
        <v/>
      </c>
      <c r="AA547" s="30" t="str">
        <f t="shared" si="100"/>
        <v/>
      </c>
      <c r="AB547">
        <v>537</v>
      </c>
    </row>
    <row r="548" spans="1:28" x14ac:dyDescent="0.25">
      <c r="A548" t="str">
        <f t="shared" si="97"/>
        <v/>
      </c>
      <c r="K548" s="3"/>
      <c r="N548" s="6" t="str">
        <f t="shared" si="96"/>
        <v>ND</v>
      </c>
      <c r="P548" t="str">
        <f t="shared" si="101"/>
        <v/>
      </c>
      <c r="Q548" t="str">
        <f t="shared" si="102"/>
        <v/>
      </c>
      <c r="R548" t="str">
        <f t="shared" si="103"/>
        <v/>
      </c>
      <c r="S548" t="str">
        <f t="shared" si="104"/>
        <v/>
      </c>
      <c r="T548" s="30" t="str">
        <f t="shared" si="98"/>
        <v/>
      </c>
      <c r="U548" s="30"/>
      <c r="V548" s="49" t="str">
        <f t="shared" si="99"/>
        <v/>
      </c>
      <c r="W548" t="str">
        <f t="shared" si="105"/>
        <v/>
      </c>
      <c r="X548" s="30" t="str">
        <f t="shared" si="106"/>
        <v/>
      </c>
      <c r="Y548" s="11" t="str">
        <f t="shared" si="107"/>
        <v/>
      </c>
      <c r="AA548" s="30" t="str">
        <f t="shared" si="100"/>
        <v/>
      </c>
      <c r="AB548">
        <v>538</v>
      </c>
    </row>
    <row r="549" spans="1:28" x14ac:dyDescent="0.25">
      <c r="A549" t="str">
        <f t="shared" si="97"/>
        <v/>
      </c>
      <c r="K549" s="3"/>
      <c r="N549" s="6" t="str">
        <f t="shared" si="96"/>
        <v>ND</v>
      </c>
      <c r="P549" t="str">
        <f t="shared" si="101"/>
        <v/>
      </c>
      <c r="Q549" t="str">
        <f t="shared" si="102"/>
        <v/>
      </c>
      <c r="R549" t="str">
        <f t="shared" si="103"/>
        <v/>
      </c>
      <c r="S549" t="str">
        <f t="shared" si="104"/>
        <v/>
      </c>
      <c r="T549" s="30" t="str">
        <f t="shared" si="98"/>
        <v/>
      </c>
      <c r="U549" s="30"/>
      <c r="V549" s="49" t="str">
        <f t="shared" si="99"/>
        <v/>
      </c>
      <c r="W549" t="str">
        <f t="shared" si="105"/>
        <v/>
      </c>
      <c r="X549" s="30" t="str">
        <f t="shared" si="106"/>
        <v/>
      </c>
      <c r="Y549" s="11" t="str">
        <f t="shared" si="107"/>
        <v/>
      </c>
      <c r="AA549" s="30" t="str">
        <f t="shared" si="100"/>
        <v/>
      </c>
      <c r="AB549">
        <v>539</v>
      </c>
    </row>
    <row r="550" spans="1:28" x14ac:dyDescent="0.25">
      <c r="A550" t="str">
        <f t="shared" si="97"/>
        <v/>
      </c>
      <c r="K550" s="3"/>
      <c r="N550" s="6" t="str">
        <f t="shared" si="96"/>
        <v>ND</v>
      </c>
      <c r="P550" t="str">
        <f t="shared" si="101"/>
        <v/>
      </c>
      <c r="Q550" t="str">
        <f t="shared" si="102"/>
        <v/>
      </c>
      <c r="R550" t="str">
        <f t="shared" si="103"/>
        <v/>
      </c>
      <c r="S550" t="str">
        <f t="shared" si="104"/>
        <v/>
      </c>
      <c r="T550" s="30" t="str">
        <f t="shared" si="98"/>
        <v/>
      </c>
      <c r="U550" s="30"/>
      <c r="V550" s="49" t="str">
        <f t="shared" si="99"/>
        <v/>
      </c>
      <c r="W550" t="str">
        <f t="shared" si="105"/>
        <v/>
      </c>
      <c r="X550" s="30" t="str">
        <f t="shared" si="106"/>
        <v/>
      </c>
      <c r="Y550" s="11" t="str">
        <f t="shared" si="107"/>
        <v/>
      </c>
      <c r="AA550" s="30" t="str">
        <f t="shared" si="100"/>
        <v/>
      </c>
      <c r="AB550">
        <v>540</v>
      </c>
    </row>
    <row r="551" spans="1:28" x14ac:dyDescent="0.25">
      <c r="A551" t="str">
        <f t="shared" si="97"/>
        <v/>
      </c>
      <c r="K551" s="3"/>
      <c r="N551" s="6" t="str">
        <f t="shared" si="96"/>
        <v>ND</v>
      </c>
      <c r="P551" t="str">
        <f t="shared" si="101"/>
        <v/>
      </c>
      <c r="Q551" t="str">
        <f t="shared" si="102"/>
        <v/>
      </c>
      <c r="R551" t="str">
        <f t="shared" si="103"/>
        <v/>
      </c>
      <c r="S551" t="str">
        <f t="shared" si="104"/>
        <v/>
      </c>
      <c r="T551" s="30" t="str">
        <f t="shared" si="98"/>
        <v/>
      </c>
      <c r="U551" s="30"/>
      <c r="V551" s="49" t="str">
        <f t="shared" si="99"/>
        <v/>
      </c>
      <c r="W551" t="str">
        <f t="shared" si="105"/>
        <v/>
      </c>
      <c r="X551" s="30" t="str">
        <f t="shared" si="106"/>
        <v/>
      </c>
      <c r="Y551" s="11" t="str">
        <f t="shared" si="107"/>
        <v/>
      </c>
      <c r="AA551" s="30" t="str">
        <f t="shared" si="100"/>
        <v/>
      </c>
      <c r="AB551">
        <v>541</v>
      </c>
    </row>
    <row r="552" spans="1:28" x14ac:dyDescent="0.25">
      <c r="A552" t="str">
        <f t="shared" si="97"/>
        <v/>
      </c>
      <c r="K552" s="3"/>
      <c r="N552" s="6" t="str">
        <f t="shared" si="96"/>
        <v>ND</v>
      </c>
      <c r="P552" t="str">
        <f t="shared" si="101"/>
        <v/>
      </c>
      <c r="Q552" t="str">
        <f t="shared" si="102"/>
        <v/>
      </c>
      <c r="R552" t="str">
        <f t="shared" si="103"/>
        <v/>
      </c>
      <c r="S552" t="str">
        <f t="shared" si="104"/>
        <v/>
      </c>
      <c r="T552" s="30" t="str">
        <f t="shared" si="98"/>
        <v/>
      </c>
      <c r="U552" s="30"/>
      <c r="V552" s="49" t="str">
        <f t="shared" si="99"/>
        <v/>
      </c>
      <c r="W552" t="str">
        <f t="shared" si="105"/>
        <v/>
      </c>
      <c r="X552" s="30" t="str">
        <f t="shared" si="106"/>
        <v/>
      </c>
      <c r="Y552" s="11" t="str">
        <f t="shared" si="107"/>
        <v/>
      </c>
      <c r="AA552" s="30" t="str">
        <f t="shared" si="100"/>
        <v/>
      </c>
      <c r="AB552">
        <v>542</v>
      </c>
    </row>
    <row r="553" spans="1:28" x14ac:dyDescent="0.25">
      <c r="A553" t="str">
        <f t="shared" si="97"/>
        <v/>
      </c>
      <c r="K553" s="3"/>
      <c r="N553" s="6" t="str">
        <f t="shared" si="96"/>
        <v>ND</v>
      </c>
      <c r="P553" t="str">
        <f t="shared" si="101"/>
        <v/>
      </c>
      <c r="Q553" t="str">
        <f t="shared" si="102"/>
        <v/>
      </c>
      <c r="R553" t="str">
        <f t="shared" si="103"/>
        <v/>
      </c>
      <c r="S553" t="str">
        <f t="shared" si="104"/>
        <v/>
      </c>
      <c r="T553" s="30" t="str">
        <f t="shared" si="98"/>
        <v/>
      </c>
      <c r="U553" s="30"/>
      <c r="V553" s="49" t="str">
        <f t="shared" si="99"/>
        <v/>
      </c>
      <c r="W553" t="str">
        <f t="shared" si="105"/>
        <v/>
      </c>
      <c r="X553" s="30" t="str">
        <f t="shared" si="106"/>
        <v/>
      </c>
      <c r="Y553" s="11" t="str">
        <f t="shared" si="107"/>
        <v/>
      </c>
      <c r="AA553" s="30" t="str">
        <f t="shared" si="100"/>
        <v/>
      </c>
      <c r="AB553">
        <v>543</v>
      </c>
    </row>
    <row r="554" spans="1:28" x14ac:dyDescent="0.25">
      <c r="A554" t="str">
        <f t="shared" si="97"/>
        <v/>
      </c>
      <c r="K554" s="3"/>
      <c r="N554" s="6" t="str">
        <f t="shared" si="96"/>
        <v>ND</v>
      </c>
      <c r="P554" t="str">
        <f t="shared" si="101"/>
        <v/>
      </c>
      <c r="Q554" t="str">
        <f t="shared" si="102"/>
        <v/>
      </c>
      <c r="R554" t="str">
        <f t="shared" si="103"/>
        <v/>
      </c>
      <c r="S554" t="str">
        <f t="shared" si="104"/>
        <v/>
      </c>
      <c r="T554" s="30" t="str">
        <f t="shared" si="98"/>
        <v/>
      </c>
      <c r="U554" s="30"/>
      <c r="V554" s="49" t="str">
        <f t="shared" si="99"/>
        <v/>
      </c>
      <c r="W554" t="str">
        <f t="shared" si="105"/>
        <v/>
      </c>
      <c r="X554" s="30" t="str">
        <f t="shared" si="106"/>
        <v/>
      </c>
      <c r="Y554" s="11" t="str">
        <f t="shared" si="107"/>
        <v/>
      </c>
      <c r="AA554" s="30" t="str">
        <f t="shared" si="100"/>
        <v/>
      </c>
      <c r="AB554">
        <v>544</v>
      </c>
    </row>
    <row r="555" spans="1:28" x14ac:dyDescent="0.25">
      <c r="A555" t="str">
        <f t="shared" si="97"/>
        <v/>
      </c>
      <c r="K555" s="3"/>
      <c r="N555" s="6" t="str">
        <f t="shared" si="96"/>
        <v>ND</v>
      </c>
      <c r="P555" t="str">
        <f t="shared" si="101"/>
        <v/>
      </c>
      <c r="Q555" t="str">
        <f t="shared" si="102"/>
        <v/>
      </c>
      <c r="R555" t="str">
        <f t="shared" si="103"/>
        <v/>
      </c>
      <c r="S555" t="str">
        <f t="shared" si="104"/>
        <v/>
      </c>
      <c r="T555" s="30" t="str">
        <f t="shared" si="98"/>
        <v/>
      </c>
      <c r="U555" s="30"/>
      <c r="V555" s="49" t="str">
        <f t="shared" si="99"/>
        <v/>
      </c>
      <c r="W555" t="str">
        <f t="shared" si="105"/>
        <v/>
      </c>
      <c r="X555" s="30" t="str">
        <f t="shared" si="106"/>
        <v/>
      </c>
      <c r="Y555" s="11" t="str">
        <f t="shared" si="107"/>
        <v/>
      </c>
      <c r="AA555" s="30" t="str">
        <f t="shared" si="100"/>
        <v/>
      </c>
      <c r="AB555">
        <v>545</v>
      </c>
    </row>
    <row r="556" spans="1:28" x14ac:dyDescent="0.25">
      <c r="A556" t="str">
        <f t="shared" si="97"/>
        <v/>
      </c>
      <c r="K556" s="3"/>
      <c r="N556" s="6" t="str">
        <f t="shared" si="96"/>
        <v>ND</v>
      </c>
      <c r="P556" t="str">
        <f t="shared" si="101"/>
        <v/>
      </c>
      <c r="Q556" t="str">
        <f t="shared" si="102"/>
        <v/>
      </c>
      <c r="R556" t="str">
        <f t="shared" si="103"/>
        <v/>
      </c>
      <c r="S556" t="str">
        <f t="shared" si="104"/>
        <v/>
      </c>
      <c r="T556" s="30" t="str">
        <f t="shared" si="98"/>
        <v/>
      </c>
      <c r="U556" s="30"/>
      <c r="V556" s="49" t="str">
        <f t="shared" si="99"/>
        <v/>
      </c>
      <c r="W556" t="str">
        <f t="shared" si="105"/>
        <v/>
      </c>
      <c r="X556" s="30" t="str">
        <f t="shared" si="106"/>
        <v/>
      </c>
      <c r="Y556" s="11" t="str">
        <f t="shared" si="107"/>
        <v/>
      </c>
      <c r="AA556" s="30" t="str">
        <f t="shared" si="100"/>
        <v/>
      </c>
      <c r="AB556">
        <v>546</v>
      </c>
    </row>
    <row r="557" spans="1:28" x14ac:dyDescent="0.25">
      <c r="A557" t="str">
        <f t="shared" si="97"/>
        <v/>
      </c>
      <c r="K557" s="3"/>
      <c r="N557" s="6" t="str">
        <f t="shared" si="96"/>
        <v>ND</v>
      </c>
      <c r="P557" t="str">
        <f t="shared" si="101"/>
        <v/>
      </c>
      <c r="Q557" t="str">
        <f t="shared" si="102"/>
        <v/>
      </c>
      <c r="R557" t="str">
        <f t="shared" si="103"/>
        <v/>
      </c>
      <c r="S557" t="str">
        <f t="shared" si="104"/>
        <v/>
      </c>
      <c r="T557" s="30" t="str">
        <f t="shared" si="98"/>
        <v/>
      </c>
      <c r="U557" s="30"/>
      <c r="V557" s="49" t="str">
        <f t="shared" si="99"/>
        <v/>
      </c>
      <c r="W557" t="str">
        <f t="shared" si="105"/>
        <v/>
      </c>
      <c r="X557" s="30" t="str">
        <f t="shared" si="106"/>
        <v/>
      </c>
      <c r="Y557" s="11" t="str">
        <f t="shared" si="107"/>
        <v/>
      </c>
      <c r="AA557" s="30" t="str">
        <f t="shared" si="100"/>
        <v/>
      </c>
      <c r="AB557">
        <v>547</v>
      </c>
    </row>
    <row r="558" spans="1:28" x14ac:dyDescent="0.25">
      <c r="A558" t="str">
        <f t="shared" si="97"/>
        <v/>
      </c>
      <c r="K558" s="3"/>
      <c r="N558" s="6" t="str">
        <f t="shared" si="96"/>
        <v>ND</v>
      </c>
      <c r="P558" t="str">
        <f t="shared" si="101"/>
        <v/>
      </c>
      <c r="Q558" t="str">
        <f t="shared" si="102"/>
        <v/>
      </c>
      <c r="R558" t="str">
        <f t="shared" si="103"/>
        <v/>
      </c>
      <c r="S558" t="str">
        <f t="shared" si="104"/>
        <v/>
      </c>
      <c r="T558" s="30" t="str">
        <f t="shared" si="98"/>
        <v/>
      </c>
      <c r="U558" s="30"/>
      <c r="V558" s="49" t="str">
        <f t="shared" si="99"/>
        <v/>
      </c>
      <c r="W558" t="str">
        <f t="shared" si="105"/>
        <v/>
      </c>
      <c r="X558" s="30" t="str">
        <f t="shared" si="106"/>
        <v/>
      </c>
      <c r="Y558" s="11" t="str">
        <f t="shared" si="107"/>
        <v/>
      </c>
      <c r="AA558" s="30" t="str">
        <f t="shared" si="100"/>
        <v/>
      </c>
      <c r="AB558">
        <v>548</v>
      </c>
    </row>
    <row r="559" spans="1:28" x14ac:dyDescent="0.25">
      <c r="A559" t="str">
        <f t="shared" si="97"/>
        <v/>
      </c>
      <c r="K559" s="3"/>
      <c r="N559" s="6" t="str">
        <f t="shared" si="96"/>
        <v>ND</v>
      </c>
      <c r="P559" t="str">
        <f t="shared" si="101"/>
        <v/>
      </c>
      <c r="Q559" t="str">
        <f t="shared" si="102"/>
        <v/>
      </c>
      <c r="R559" t="str">
        <f t="shared" si="103"/>
        <v/>
      </c>
      <c r="S559" t="str">
        <f t="shared" si="104"/>
        <v/>
      </c>
      <c r="T559" s="30" t="str">
        <f t="shared" si="98"/>
        <v/>
      </c>
      <c r="U559" s="30"/>
      <c r="V559" s="49" t="str">
        <f t="shared" si="99"/>
        <v/>
      </c>
      <c r="W559" t="str">
        <f t="shared" si="105"/>
        <v/>
      </c>
      <c r="X559" s="30" t="str">
        <f t="shared" si="106"/>
        <v/>
      </c>
      <c r="Y559" s="11" t="str">
        <f t="shared" si="107"/>
        <v/>
      </c>
      <c r="AA559" s="30" t="str">
        <f t="shared" si="100"/>
        <v/>
      </c>
      <c r="AB559">
        <v>549</v>
      </c>
    </row>
    <row r="560" spans="1:28" x14ac:dyDescent="0.25">
      <c r="A560" t="str">
        <f t="shared" si="97"/>
        <v/>
      </c>
      <c r="K560" s="3"/>
      <c r="N560" s="6" t="str">
        <f t="shared" si="96"/>
        <v>ND</v>
      </c>
      <c r="P560" t="str">
        <f t="shared" si="101"/>
        <v/>
      </c>
      <c r="Q560" t="str">
        <f t="shared" si="102"/>
        <v/>
      </c>
      <c r="R560" t="str">
        <f t="shared" si="103"/>
        <v/>
      </c>
      <c r="S560" t="str">
        <f t="shared" si="104"/>
        <v/>
      </c>
      <c r="T560" s="30" t="str">
        <f t="shared" si="98"/>
        <v/>
      </c>
      <c r="U560" s="30"/>
      <c r="V560" s="49" t="str">
        <f t="shared" si="99"/>
        <v/>
      </c>
      <c r="W560" t="str">
        <f t="shared" si="105"/>
        <v/>
      </c>
      <c r="X560" s="30" t="str">
        <f t="shared" si="106"/>
        <v/>
      </c>
      <c r="Y560" s="11" t="str">
        <f t="shared" si="107"/>
        <v/>
      </c>
      <c r="AA560" s="30" t="str">
        <f t="shared" si="100"/>
        <v/>
      </c>
      <c r="AB560">
        <v>550</v>
      </c>
    </row>
    <row r="561" spans="1:28" x14ac:dyDescent="0.25">
      <c r="A561" t="str">
        <f t="shared" si="97"/>
        <v/>
      </c>
      <c r="K561" s="3"/>
      <c r="N561" s="6" t="str">
        <f t="shared" si="96"/>
        <v>ND</v>
      </c>
      <c r="P561" t="str">
        <f t="shared" si="101"/>
        <v/>
      </c>
      <c r="Q561" t="str">
        <f t="shared" si="102"/>
        <v/>
      </c>
      <c r="R561" t="str">
        <f t="shared" si="103"/>
        <v/>
      </c>
      <c r="S561" t="str">
        <f t="shared" si="104"/>
        <v/>
      </c>
      <c r="T561" s="30" t="str">
        <f t="shared" si="98"/>
        <v/>
      </c>
      <c r="U561" s="30"/>
      <c r="V561" s="49" t="str">
        <f t="shared" si="99"/>
        <v/>
      </c>
      <c r="W561" t="str">
        <f t="shared" si="105"/>
        <v/>
      </c>
      <c r="X561" s="30" t="str">
        <f t="shared" si="106"/>
        <v/>
      </c>
      <c r="Y561" s="11" t="str">
        <f t="shared" si="107"/>
        <v/>
      </c>
      <c r="AA561" s="30" t="str">
        <f t="shared" si="100"/>
        <v/>
      </c>
      <c r="AB561">
        <v>551</v>
      </c>
    </row>
    <row r="562" spans="1:28" x14ac:dyDescent="0.25">
      <c r="A562" t="str">
        <f t="shared" si="97"/>
        <v/>
      </c>
      <c r="K562" s="3"/>
      <c r="N562" s="6" t="str">
        <f t="shared" si="96"/>
        <v>ND</v>
      </c>
      <c r="P562" t="str">
        <f t="shared" si="101"/>
        <v/>
      </c>
      <c r="Q562" t="str">
        <f t="shared" si="102"/>
        <v/>
      </c>
      <c r="R562" t="str">
        <f t="shared" si="103"/>
        <v/>
      </c>
      <c r="S562" t="str">
        <f t="shared" si="104"/>
        <v/>
      </c>
      <c r="T562" s="30" t="str">
        <f t="shared" si="98"/>
        <v/>
      </c>
      <c r="U562" s="30"/>
      <c r="V562" s="49" t="str">
        <f t="shared" si="99"/>
        <v/>
      </c>
      <c r="W562" t="str">
        <f t="shared" si="105"/>
        <v/>
      </c>
      <c r="X562" s="30" t="str">
        <f t="shared" si="106"/>
        <v/>
      </c>
      <c r="Y562" s="11" t="str">
        <f t="shared" si="107"/>
        <v/>
      </c>
      <c r="AA562" s="30" t="str">
        <f t="shared" si="100"/>
        <v/>
      </c>
      <c r="AB562">
        <v>552</v>
      </c>
    </row>
    <row r="563" spans="1:28" x14ac:dyDescent="0.25">
      <c r="A563" t="str">
        <f t="shared" si="97"/>
        <v/>
      </c>
      <c r="K563" s="3"/>
      <c r="N563" s="6" t="str">
        <f t="shared" si="96"/>
        <v>ND</v>
      </c>
      <c r="P563" t="str">
        <f t="shared" si="101"/>
        <v/>
      </c>
      <c r="Q563" t="str">
        <f t="shared" si="102"/>
        <v/>
      </c>
      <c r="R563" t="str">
        <f t="shared" si="103"/>
        <v/>
      </c>
      <c r="S563" t="str">
        <f t="shared" si="104"/>
        <v/>
      </c>
      <c r="T563" s="30" t="str">
        <f t="shared" si="98"/>
        <v/>
      </c>
      <c r="U563" s="30"/>
      <c r="V563" s="49" t="str">
        <f t="shared" si="99"/>
        <v/>
      </c>
      <c r="W563" t="str">
        <f t="shared" si="105"/>
        <v/>
      </c>
      <c r="X563" s="30" t="str">
        <f t="shared" si="106"/>
        <v/>
      </c>
      <c r="Y563" s="11" t="str">
        <f t="shared" si="107"/>
        <v/>
      </c>
      <c r="AA563" s="30" t="str">
        <f t="shared" si="100"/>
        <v/>
      </c>
      <c r="AB563">
        <v>553</v>
      </c>
    </row>
    <row r="564" spans="1:28" x14ac:dyDescent="0.25">
      <c r="A564" t="str">
        <f t="shared" si="97"/>
        <v/>
      </c>
      <c r="K564" s="3"/>
      <c r="N564" s="6" t="str">
        <f t="shared" si="96"/>
        <v>ND</v>
      </c>
      <c r="P564" t="str">
        <f t="shared" si="101"/>
        <v/>
      </c>
      <c r="Q564" t="str">
        <f t="shared" si="102"/>
        <v/>
      </c>
      <c r="R564" t="str">
        <f t="shared" si="103"/>
        <v/>
      </c>
      <c r="S564" t="str">
        <f t="shared" si="104"/>
        <v/>
      </c>
      <c r="T564" s="30" t="str">
        <f t="shared" si="98"/>
        <v/>
      </c>
      <c r="U564" s="30"/>
      <c r="V564" s="49" t="str">
        <f t="shared" si="99"/>
        <v/>
      </c>
      <c r="W564" t="str">
        <f t="shared" si="105"/>
        <v/>
      </c>
      <c r="X564" s="30" t="str">
        <f t="shared" si="106"/>
        <v/>
      </c>
      <c r="Y564" s="11" t="str">
        <f t="shared" si="107"/>
        <v/>
      </c>
      <c r="AA564" s="30" t="str">
        <f t="shared" si="100"/>
        <v/>
      </c>
      <c r="AB564">
        <v>554</v>
      </c>
    </row>
    <row r="565" spans="1:28" x14ac:dyDescent="0.25">
      <c r="A565" t="str">
        <f t="shared" si="97"/>
        <v/>
      </c>
      <c r="K565" s="3"/>
      <c r="N565" s="6" t="str">
        <f t="shared" si="96"/>
        <v>ND</v>
      </c>
      <c r="P565" t="str">
        <f t="shared" si="101"/>
        <v/>
      </c>
      <c r="Q565" t="str">
        <f t="shared" si="102"/>
        <v/>
      </c>
      <c r="R565" t="str">
        <f t="shared" si="103"/>
        <v/>
      </c>
      <c r="S565" t="str">
        <f t="shared" si="104"/>
        <v/>
      </c>
      <c r="T565" s="30" t="str">
        <f t="shared" si="98"/>
        <v/>
      </c>
      <c r="U565" s="30"/>
      <c r="V565" s="49" t="str">
        <f t="shared" si="99"/>
        <v/>
      </c>
      <c r="W565" t="str">
        <f t="shared" si="105"/>
        <v/>
      </c>
      <c r="X565" s="30" t="str">
        <f t="shared" si="106"/>
        <v/>
      </c>
      <c r="Y565" s="11" t="str">
        <f t="shared" si="107"/>
        <v/>
      </c>
      <c r="AA565" s="30" t="str">
        <f t="shared" si="100"/>
        <v/>
      </c>
      <c r="AB565">
        <v>555</v>
      </c>
    </row>
    <row r="566" spans="1:28" x14ac:dyDescent="0.25">
      <c r="A566" t="str">
        <f t="shared" si="97"/>
        <v/>
      </c>
      <c r="K566" s="3"/>
      <c r="N566" s="6" t="str">
        <f t="shared" si="96"/>
        <v>ND</v>
      </c>
      <c r="P566" t="str">
        <f t="shared" si="101"/>
        <v/>
      </c>
      <c r="Q566" t="str">
        <f t="shared" si="102"/>
        <v/>
      </c>
      <c r="R566" t="str">
        <f t="shared" si="103"/>
        <v/>
      </c>
      <c r="S566" t="str">
        <f t="shared" si="104"/>
        <v/>
      </c>
      <c r="T566" s="30" t="str">
        <f t="shared" si="98"/>
        <v/>
      </c>
      <c r="U566" s="30"/>
      <c r="V566" s="49" t="str">
        <f t="shared" si="99"/>
        <v/>
      </c>
      <c r="W566" t="str">
        <f t="shared" si="105"/>
        <v/>
      </c>
      <c r="X566" s="30" t="str">
        <f t="shared" si="106"/>
        <v/>
      </c>
      <c r="Y566" s="11" t="str">
        <f t="shared" si="107"/>
        <v/>
      </c>
      <c r="AA566" s="30" t="str">
        <f t="shared" si="100"/>
        <v/>
      </c>
      <c r="AB566">
        <v>556</v>
      </c>
    </row>
    <row r="567" spans="1:28" x14ac:dyDescent="0.25">
      <c r="A567" t="str">
        <f t="shared" si="97"/>
        <v/>
      </c>
      <c r="K567" s="3"/>
      <c r="N567" s="6" t="str">
        <f t="shared" si="96"/>
        <v>ND</v>
      </c>
      <c r="P567" t="str">
        <f t="shared" si="101"/>
        <v/>
      </c>
      <c r="Q567" t="str">
        <f t="shared" si="102"/>
        <v/>
      </c>
      <c r="R567" t="str">
        <f t="shared" si="103"/>
        <v/>
      </c>
      <c r="S567" t="str">
        <f t="shared" si="104"/>
        <v/>
      </c>
      <c r="T567" s="30" t="str">
        <f t="shared" si="98"/>
        <v/>
      </c>
      <c r="U567" s="30"/>
      <c r="V567" s="49" t="str">
        <f t="shared" si="99"/>
        <v/>
      </c>
      <c r="W567" t="str">
        <f t="shared" si="105"/>
        <v/>
      </c>
      <c r="X567" s="30" t="str">
        <f t="shared" si="106"/>
        <v/>
      </c>
      <c r="Y567" s="11" t="str">
        <f t="shared" si="107"/>
        <v/>
      </c>
      <c r="AA567" s="30" t="str">
        <f t="shared" si="100"/>
        <v/>
      </c>
      <c r="AB567">
        <v>557</v>
      </c>
    </row>
    <row r="568" spans="1:28" x14ac:dyDescent="0.25">
      <c r="A568" t="str">
        <f t="shared" si="97"/>
        <v/>
      </c>
      <c r="K568" s="3"/>
      <c r="N568" s="6" t="str">
        <f t="shared" si="96"/>
        <v>ND</v>
      </c>
      <c r="P568" t="str">
        <f t="shared" si="101"/>
        <v/>
      </c>
      <c r="Q568" t="str">
        <f t="shared" si="102"/>
        <v/>
      </c>
      <c r="R568" t="str">
        <f t="shared" si="103"/>
        <v/>
      </c>
      <c r="S568" t="str">
        <f t="shared" si="104"/>
        <v/>
      </c>
      <c r="T568" s="30" t="str">
        <f t="shared" si="98"/>
        <v/>
      </c>
      <c r="U568" s="30"/>
      <c r="V568" s="49" t="str">
        <f t="shared" si="99"/>
        <v/>
      </c>
      <c r="W568" t="str">
        <f t="shared" si="105"/>
        <v/>
      </c>
      <c r="X568" s="30" t="str">
        <f t="shared" si="106"/>
        <v/>
      </c>
      <c r="Y568" s="11" t="str">
        <f t="shared" si="107"/>
        <v/>
      </c>
      <c r="AA568" s="30" t="str">
        <f t="shared" si="100"/>
        <v/>
      </c>
      <c r="AB568">
        <v>558</v>
      </c>
    </row>
    <row r="569" spans="1:28" x14ac:dyDescent="0.25">
      <c r="A569" t="str">
        <f t="shared" si="97"/>
        <v/>
      </c>
      <c r="K569" s="3"/>
      <c r="N569" s="6" t="str">
        <f t="shared" si="96"/>
        <v>ND</v>
      </c>
      <c r="P569" t="str">
        <f t="shared" si="101"/>
        <v/>
      </c>
      <c r="Q569" t="str">
        <f t="shared" si="102"/>
        <v/>
      </c>
      <c r="R569" t="str">
        <f t="shared" si="103"/>
        <v/>
      </c>
      <c r="S569" t="str">
        <f t="shared" si="104"/>
        <v/>
      </c>
      <c r="T569" s="30" t="str">
        <f t="shared" si="98"/>
        <v/>
      </c>
      <c r="U569" s="30"/>
      <c r="V569" s="49" t="str">
        <f t="shared" si="99"/>
        <v/>
      </c>
      <c r="W569" t="str">
        <f t="shared" si="105"/>
        <v/>
      </c>
      <c r="X569" s="30" t="str">
        <f t="shared" si="106"/>
        <v/>
      </c>
      <c r="Y569" s="11" t="str">
        <f t="shared" si="107"/>
        <v/>
      </c>
      <c r="AA569" s="30" t="str">
        <f t="shared" si="100"/>
        <v/>
      </c>
      <c r="AB569">
        <v>559</v>
      </c>
    </row>
    <row r="570" spans="1:28" x14ac:dyDescent="0.25">
      <c r="A570" t="str">
        <f t="shared" si="97"/>
        <v/>
      </c>
      <c r="K570" s="3"/>
      <c r="N570" s="6" t="str">
        <f t="shared" si="96"/>
        <v>ND</v>
      </c>
      <c r="P570" t="str">
        <f t="shared" si="101"/>
        <v/>
      </c>
      <c r="Q570" t="str">
        <f t="shared" si="102"/>
        <v/>
      </c>
      <c r="R570" t="str">
        <f t="shared" si="103"/>
        <v/>
      </c>
      <c r="S570" t="str">
        <f t="shared" si="104"/>
        <v/>
      </c>
      <c r="T570" s="30" t="str">
        <f t="shared" si="98"/>
        <v/>
      </c>
      <c r="U570" s="30"/>
      <c r="V570" s="49" t="str">
        <f t="shared" si="99"/>
        <v/>
      </c>
      <c r="W570" t="str">
        <f t="shared" si="105"/>
        <v/>
      </c>
      <c r="X570" s="30" t="str">
        <f t="shared" si="106"/>
        <v/>
      </c>
      <c r="Y570" s="11" t="str">
        <f t="shared" si="107"/>
        <v/>
      </c>
      <c r="AA570" s="30" t="str">
        <f t="shared" si="100"/>
        <v/>
      </c>
      <c r="AB570">
        <v>560</v>
      </c>
    </row>
    <row r="571" spans="1:28" x14ac:dyDescent="0.25">
      <c r="A571" t="str">
        <f t="shared" si="97"/>
        <v/>
      </c>
      <c r="K571" s="3"/>
      <c r="N571" s="6" t="str">
        <f t="shared" si="96"/>
        <v>ND</v>
      </c>
      <c r="P571" t="str">
        <f t="shared" si="101"/>
        <v/>
      </c>
      <c r="Q571" t="str">
        <f t="shared" si="102"/>
        <v/>
      </c>
      <c r="R571" t="str">
        <f t="shared" si="103"/>
        <v/>
      </c>
      <c r="S571" t="str">
        <f t="shared" si="104"/>
        <v/>
      </c>
      <c r="T571" s="30" t="str">
        <f t="shared" si="98"/>
        <v/>
      </c>
      <c r="U571" s="30"/>
      <c r="V571" s="49" t="str">
        <f t="shared" si="99"/>
        <v/>
      </c>
      <c r="W571" t="str">
        <f t="shared" si="105"/>
        <v/>
      </c>
      <c r="X571" s="30" t="str">
        <f t="shared" si="106"/>
        <v/>
      </c>
      <c r="Y571" s="11" t="str">
        <f t="shared" si="107"/>
        <v/>
      </c>
      <c r="AA571" s="30" t="str">
        <f t="shared" si="100"/>
        <v/>
      </c>
      <c r="AB571">
        <v>561</v>
      </c>
    </row>
    <row r="572" spans="1:28" x14ac:dyDescent="0.25">
      <c r="A572" t="str">
        <f t="shared" si="97"/>
        <v/>
      </c>
      <c r="K572" s="3"/>
      <c r="N572" s="6" t="str">
        <f t="shared" si="96"/>
        <v>ND</v>
      </c>
      <c r="P572" t="str">
        <f t="shared" si="101"/>
        <v/>
      </c>
      <c r="Q572" t="str">
        <f t="shared" si="102"/>
        <v/>
      </c>
      <c r="R572" t="str">
        <f t="shared" si="103"/>
        <v/>
      </c>
      <c r="S572" t="str">
        <f t="shared" si="104"/>
        <v/>
      </c>
      <c r="T572" s="30" t="str">
        <f t="shared" si="98"/>
        <v/>
      </c>
      <c r="U572" s="30"/>
      <c r="V572" s="49" t="str">
        <f t="shared" si="99"/>
        <v/>
      </c>
      <c r="W572" t="str">
        <f t="shared" si="105"/>
        <v/>
      </c>
      <c r="X572" s="30" t="str">
        <f t="shared" si="106"/>
        <v/>
      </c>
      <c r="Y572" s="11" t="str">
        <f t="shared" si="107"/>
        <v/>
      </c>
      <c r="AA572" s="30" t="str">
        <f t="shared" si="100"/>
        <v/>
      </c>
      <c r="AB572">
        <v>562</v>
      </c>
    </row>
    <row r="573" spans="1:28" x14ac:dyDescent="0.25">
      <c r="A573" t="str">
        <f t="shared" si="97"/>
        <v/>
      </c>
      <c r="K573" s="3"/>
      <c r="N573" s="6" t="str">
        <f t="shared" si="96"/>
        <v>ND</v>
      </c>
      <c r="P573" t="str">
        <f t="shared" si="101"/>
        <v/>
      </c>
      <c r="Q573" t="str">
        <f t="shared" si="102"/>
        <v/>
      </c>
      <c r="R573" t="str">
        <f t="shared" si="103"/>
        <v/>
      </c>
      <c r="S573" t="str">
        <f t="shared" si="104"/>
        <v/>
      </c>
      <c r="T573" s="30" t="str">
        <f t="shared" si="98"/>
        <v/>
      </c>
      <c r="U573" s="30"/>
      <c r="V573" s="49" t="str">
        <f t="shared" si="99"/>
        <v/>
      </c>
      <c r="W573" t="str">
        <f t="shared" si="105"/>
        <v/>
      </c>
      <c r="X573" s="30" t="str">
        <f t="shared" si="106"/>
        <v/>
      </c>
      <c r="Y573" s="11" t="str">
        <f t="shared" si="107"/>
        <v/>
      </c>
      <c r="AA573" s="30" t="str">
        <f t="shared" si="100"/>
        <v/>
      </c>
      <c r="AB573">
        <v>563</v>
      </c>
    </row>
    <row r="574" spans="1:28" x14ac:dyDescent="0.25">
      <c r="A574" t="str">
        <f t="shared" si="97"/>
        <v/>
      </c>
      <c r="K574" s="3"/>
      <c r="N574" s="6" t="str">
        <f t="shared" si="96"/>
        <v>ND</v>
      </c>
      <c r="P574" t="str">
        <f t="shared" si="101"/>
        <v/>
      </c>
      <c r="Q574" t="str">
        <f t="shared" si="102"/>
        <v/>
      </c>
      <c r="R574" t="str">
        <f t="shared" si="103"/>
        <v/>
      </c>
      <c r="S574" t="str">
        <f t="shared" si="104"/>
        <v/>
      </c>
      <c r="T574" s="30" t="str">
        <f t="shared" si="98"/>
        <v/>
      </c>
      <c r="U574" s="30"/>
      <c r="V574" s="49" t="str">
        <f t="shared" si="99"/>
        <v/>
      </c>
      <c r="W574" t="str">
        <f t="shared" si="105"/>
        <v/>
      </c>
      <c r="X574" s="30" t="str">
        <f t="shared" si="106"/>
        <v/>
      </c>
      <c r="Y574" s="11" t="str">
        <f t="shared" si="107"/>
        <v/>
      </c>
      <c r="AA574" s="30" t="str">
        <f t="shared" si="100"/>
        <v/>
      </c>
      <c r="AB574">
        <v>564</v>
      </c>
    </row>
    <row r="575" spans="1:28" x14ac:dyDescent="0.25">
      <c r="A575" t="str">
        <f t="shared" si="97"/>
        <v/>
      </c>
      <c r="K575" s="3"/>
      <c r="N575" s="6" t="str">
        <f t="shared" si="96"/>
        <v>ND</v>
      </c>
      <c r="P575" t="str">
        <f t="shared" si="101"/>
        <v/>
      </c>
      <c r="Q575" t="str">
        <f t="shared" si="102"/>
        <v/>
      </c>
      <c r="R575" t="str">
        <f t="shared" si="103"/>
        <v/>
      </c>
      <c r="S575" t="str">
        <f t="shared" si="104"/>
        <v/>
      </c>
      <c r="T575" s="30" t="str">
        <f t="shared" si="98"/>
        <v/>
      </c>
      <c r="U575" s="30"/>
      <c r="V575" s="49" t="str">
        <f t="shared" si="99"/>
        <v/>
      </c>
      <c r="W575" t="str">
        <f t="shared" si="105"/>
        <v/>
      </c>
      <c r="X575" s="30" t="str">
        <f t="shared" si="106"/>
        <v/>
      </c>
      <c r="Y575" s="11" t="str">
        <f t="shared" si="107"/>
        <v/>
      </c>
      <c r="AA575" s="30" t="str">
        <f t="shared" si="100"/>
        <v/>
      </c>
      <c r="AB575">
        <v>565</v>
      </c>
    </row>
    <row r="576" spans="1:28" x14ac:dyDescent="0.25">
      <c r="A576" t="str">
        <f t="shared" si="97"/>
        <v/>
      </c>
      <c r="K576" s="3"/>
      <c r="N576" s="6" t="str">
        <f t="shared" si="96"/>
        <v>ND</v>
      </c>
      <c r="P576" t="str">
        <f t="shared" si="101"/>
        <v/>
      </c>
      <c r="Q576" t="str">
        <f t="shared" si="102"/>
        <v/>
      </c>
      <c r="R576" t="str">
        <f t="shared" si="103"/>
        <v/>
      </c>
      <c r="S576" t="str">
        <f t="shared" si="104"/>
        <v/>
      </c>
      <c r="T576" s="30" t="str">
        <f t="shared" si="98"/>
        <v/>
      </c>
      <c r="U576" s="30"/>
      <c r="V576" s="49" t="str">
        <f t="shared" si="99"/>
        <v/>
      </c>
      <c r="W576" t="str">
        <f t="shared" si="105"/>
        <v/>
      </c>
      <c r="X576" s="30" t="str">
        <f t="shared" si="106"/>
        <v/>
      </c>
      <c r="Y576" s="11" t="str">
        <f t="shared" si="107"/>
        <v/>
      </c>
      <c r="AA576" s="30" t="str">
        <f t="shared" si="100"/>
        <v/>
      </c>
      <c r="AB576">
        <v>566</v>
      </c>
    </row>
    <row r="577" spans="1:28" x14ac:dyDescent="0.25">
      <c r="A577" t="str">
        <f t="shared" si="97"/>
        <v/>
      </c>
      <c r="K577" s="3"/>
      <c r="N577" s="6" t="str">
        <f t="shared" si="96"/>
        <v>ND</v>
      </c>
      <c r="P577" t="str">
        <f t="shared" si="101"/>
        <v/>
      </c>
      <c r="Q577" t="str">
        <f t="shared" si="102"/>
        <v/>
      </c>
      <c r="R577" t="str">
        <f t="shared" si="103"/>
        <v/>
      </c>
      <c r="S577" t="str">
        <f t="shared" si="104"/>
        <v/>
      </c>
      <c r="T577" s="30" t="str">
        <f t="shared" si="98"/>
        <v/>
      </c>
      <c r="U577" s="30"/>
      <c r="V577" s="49" t="str">
        <f t="shared" si="99"/>
        <v/>
      </c>
      <c r="W577" t="str">
        <f t="shared" si="105"/>
        <v/>
      </c>
      <c r="X577" s="30" t="str">
        <f t="shared" si="106"/>
        <v/>
      </c>
      <c r="Y577" s="11" t="str">
        <f t="shared" si="107"/>
        <v/>
      </c>
      <c r="AA577" s="30" t="str">
        <f t="shared" si="100"/>
        <v/>
      </c>
      <c r="AB577">
        <v>567</v>
      </c>
    </row>
    <row r="578" spans="1:28" x14ac:dyDescent="0.25">
      <c r="A578" t="str">
        <f t="shared" si="97"/>
        <v/>
      </c>
      <c r="K578" s="3"/>
      <c r="N578" s="6" t="str">
        <f t="shared" ref="N578:N641" si="108">IF(L578="","ND",IF(L578&lt;=$S$7,"Estrato A","Estrato B"))</f>
        <v>ND</v>
      </c>
      <c r="P578" t="str">
        <f t="shared" si="101"/>
        <v/>
      </c>
      <c r="Q578" t="str">
        <f t="shared" si="102"/>
        <v/>
      </c>
      <c r="R578" t="str">
        <f t="shared" si="103"/>
        <v/>
      </c>
      <c r="S578" t="str">
        <f t="shared" si="104"/>
        <v/>
      </c>
      <c r="T578" s="30" t="str">
        <f t="shared" si="98"/>
        <v/>
      </c>
      <c r="U578" s="30"/>
      <c r="V578" s="49" t="str">
        <f t="shared" si="99"/>
        <v/>
      </c>
      <c r="W578" t="str">
        <f t="shared" si="105"/>
        <v/>
      </c>
      <c r="X578" s="30" t="str">
        <f t="shared" si="106"/>
        <v/>
      </c>
      <c r="Y578" s="11" t="str">
        <f t="shared" si="107"/>
        <v/>
      </c>
      <c r="AA578" s="30" t="str">
        <f t="shared" si="100"/>
        <v/>
      </c>
      <c r="AB578">
        <v>568</v>
      </c>
    </row>
    <row r="579" spans="1:28" x14ac:dyDescent="0.25">
      <c r="A579" t="str">
        <f t="shared" si="97"/>
        <v/>
      </c>
      <c r="K579" s="3"/>
      <c r="N579" s="6" t="str">
        <f t="shared" si="108"/>
        <v>ND</v>
      </c>
      <c r="P579" t="str">
        <f t="shared" si="101"/>
        <v/>
      </c>
      <c r="Q579" t="str">
        <f t="shared" si="102"/>
        <v/>
      </c>
      <c r="R579" t="str">
        <f t="shared" si="103"/>
        <v/>
      </c>
      <c r="S579" t="str">
        <f t="shared" si="104"/>
        <v/>
      </c>
      <c r="T579" s="30" t="str">
        <f t="shared" si="98"/>
        <v/>
      </c>
      <c r="U579" s="30"/>
      <c r="V579" s="49" t="str">
        <f t="shared" si="99"/>
        <v/>
      </c>
      <c r="W579" t="str">
        <f t="shared" si="105"/>
        <v/>
      </c>
      <c r="X579" s="30" t="str">
        <f t="shared" si="106"/>
        <v/>
      </c>
      <c r="Y579" s="11" t="str">
        <f t="shared" si="107"/>
        <v/>
      </c>
      <c r="AA579" s="30" t="str">
        <f t="shared" si="100"/>
        <v/>
      </c>
      <c r="AB579">
        <v>569</v>
      </c>
    </row>
    <row r="580" spans="1:28" x14ac:dyDescent="0.25">
      <c r="A580" t="str">
        <f t="shared" ref="A580:A643" si="109">IF(LEN(B580)&gt;0,A579+1,"")</f>
        <v/>
      </c>
      <c r="K580" s="3"/>
      <c r="N580" s="6" t="str">
        <f t="shared" si="108"/>
        <v>ND</v>
      </c>
      <c r="P580" t="str">
        <f t="shared" si="101"/>
        <v/>
      </c>
      <c r="Q580" t="str">
        <f t="shared" si="102"/>
        <v/>
      </c>
      <c r="R580" t="str">
        <f t="shared" si="103"/>
        <v/>
      </c>
      <c r="S580" t="str">
        <f t="shared" si="104"/>
        <v/>
      </c>
      <c r="T580" s="30" t="str">
        <f t="shared" si="98"/>
        <v/>
      </c>
      <c r="U580" s="30"/>
      <c r="V580" s="49" t="str">
        <f t="shared" si="99"/>
        <v/>
      </c>
      <c r="W580" t="str">
        <f t="shared" si="105"/>
        <v/>
      </c>
      <c r="X580" s="30" t="str">
        <f t="shared" si="106"/>
        <v/>
      </c>
      <c r="Y580" s="11" t="str">
        <f t="shared" si="107"/>
        <v/>
      </c>
      <c r="AA580" s="30" t="str">
        <f t="shared" si="100"/>
        <v/>
      </c>
      <c r="AB580">
        <v>570</v>
      </c>
    </row>
    <row r="581" spans="1:28" x14ac:dyDescent="0.25">
      <c r="A581" t="str">
        <f t="shared" si="109"/>
        <v/>
      </c>
      <c r="K581" s="3"/>
      <c r="N581" s="6" t="str">
        <f t="shared" si="108"/>
        <v>ND</v>
      </c>
      <c r="P581" t="str">
        <f t="shared" si="101"/>
        <v/>
      </c>
      <c r="Q581" t="str">
        <f t="shared" si="102"/>
        <v/>
      </c>
      <c r="R581" t="str">
        <f t="shared" si="103"/>
        <v/>
      </c>
      <c r="S581" t="str">
        <f t="shared" si="104"/>
        <v/>
      </c>
      <c r="T581" s="30" t="str">
        <f t="shared" si="98"/>
        <v/>
      </c>
      <c r="U581" s="30"/>
      <c r="V581" s="49" t="str">
        <f t="shared" si="99"/>
        <v/>
      </c>
      <c r="W581" t="str">
        <f t="shared" si="105"/>
        <v/>
      </c>
      <c r="X581" s="30" t="str">
        <f t="shared" si="106"/>
        <v/>
      </c>
      <c r="Y581" s="11" t="str">
        <f t="shared" si="107"/>
        <v/>
      </c>
      <c r="AA581" s="30" t="str">
        <f t="shared" si="100"/>
        <v/>
      </c>
      <c r="AB581">
        <v>571</v>
      </c>
    </row>
    <row r="582" spans="1:28" x14ac:dyDescent="0.25">
      <c r="A582" t="str">
        <f t="shared" si="109"/>
        <v/>
      </c>
      <c r="K582" s="3"/>
      <c r="N582" s="6" t="str">
        <f t="shared" si="108"/>
        <v>ND</v>
      </c>
      <c r="P582" t="str">
        <f t="shared" si="101"/>
        <v/>
      </c>
      <c r="Q582" t="str">
        <f t="shared" si="102"/>
        <v/>
      </c>
      <c r="R582" t="str">
        <f t="shared" si="103"/>
        <v/>
      </c>
      <c r="S582" t="str">
        <f t="shared" si="104"/>
        <v/>
      </c>
      <c r="T582" s="30" t="str">
        <f t="shared" si="98"/>
        <v/>
      </c>
      <c r="U582" s="30"/>
      <c r="V582" s="49" t="str">
        <f t="shared" si="99"/>
        <v/>
      </c>
      <c r="W582" t="str">
        <f t="shared" si="105"/>
        <v/>
      </c>
      <c r="X582" s="30" t="str">
        <f t="shared" si="106"/>
        <v/>
      </c>
      <c r="Y582" s="11" t="str">
        <f t="shared" si="107"/>
        <v/>
      </c>
      <c r="AA582" s="30" t="str">
        <f t="shared" si="100"/>
        <v/>
      </c>
      <c r="AB582">
        <v>572</v>
      </c>
    </row>
    <row r="583" spans="1:28" x14ac:dyDescent="0.25">
      <c r="A583" t="str">
        <f t="shared" si="109"/>
        <v/>
      </c>
      <c r="K583" s="3"/>
      <c r="N583" s="6" t="str">
        <f t="shared" si="108"/>
        <v>ND</v>
      </c>
      <c r="P583" t="str">
        <f t="shared" si="101"/>
        <v/>
      </c>
      <c r="Q583" t="str">
        <f t="shared" si="102"/>
        <v/>
      </c>
      <c r="R583" t="str">
        <f t="shared" si="103"/>
        <v/>
      </c>
      <c r="S583" t="str">
        <f t="shared" si="104"/>
        <v/>
      </c>
      <c r="T583" s="30" t="str">
        <f t="shared" si="98"/>
        <v/>
      </c>
      <c r="U583" s="30"/>
      <c r="V583" s="49" t="str">
        <f t="shared" si="99"/>
        <v/>
      </c>
      <c r="W583" t="str">
        <f t="shared" si="105"/>
        <v/>
      </c>
      <c r="X583" s="30" t="str">
        <f t="shared" si="106"/>
        <v/>
      </c>
      <c r="Y583" s="11" t="str">
        <f t="shared" si="107"/>
        <v/>
      </c>
      <c r="AA583" s="30" t="str">
        <f t="shared" si="100"/>
        <v/>
      </c>
      <c r="AB583">
        <v>573</v>
      </c>
    </row>
    <row r="584" spans="1:28" x14ac:dyDescent="0.25">
      <c r="A584" t="str">
        <f t="shared" si="109"/>
        <v/>
      </c>
      <c r="K584" s="3"/>
      <c r="N584" s="6" t="str">
        <f t="shared" si="108"/>
        <v>ND</v>
      </c>
      <c r="P584" t="str">
        <f t="shared" si="101"/>
        <v/>
      </c>
      <c r="Q584" t="str">
        <f t="shared" si="102"/>
        <v/>
      </c>
      <c r="R584" t="str">
        <f t="shared" si="103"/>
        <v/>
      </c>
      <c r="S584" t="str">
        <f t="shared" si="104"/>
        <v/>
      </c>
      <c r="T584" s="30" t="str">
        <f t="shared" si="98"/>
        <v/>
      </c>
      <c r="U584" s="30"/>
      <c r="V584" s="49" t="str">
        <f t="shared" si="99"/>
        <v/>
      </c>
      <c r="W584" t="str">
        <f t="shared" si="105"/>
        <v/>
      </c>
      <c r="X584" s="30" t="str">
        <f t="shared" si="106"/>
        <v/>
      </c>
      <c r="Y584" s="11" t="str">
        <f t="shared" si="107"/>
        <v/>
      </c>
      <c r="AA584" s="30" t="str">
        <f t="shared" si="100"/>
        <v/>
      </c>
      <c r="AB584">
        <v>574</v>
      </c>
    </row>
    <row r="585" spans="1:28" x14ac:dyDescent="0.25">
      <c r="A585" t="str">
        <f t="shared" si="109"/>
        <v/>
      </c>
      <c r="K585" s="3"/>
      <c r="N585" s="6" t="str">
        <f t="shared" si="108"/>
        <v>ND</v>
      </c>
      <c r="P585" t="str">
        <f t="shared" si="101"/>
        <v/>
      </c>
      <c r="Q585" t="str">
        <f t="shared" si="102"/>
        <v/>
      </c>
      <c r="R585" t="str">
        <f t="shared" si="103"/>
        <v/>
      </c>
      <c r="S585" t="str">
        <f t="shared" si="104"/>
        <v/>
      </c>
      <c r="T585" s="30" t="str">
        <f t="shared" si="98"/>
        <v/>
      </c>
      <c r="U585" s="30"/>
      <c r="V585" s="49" t="str">
        <f t="shared" si="99"/>
        <v/>
      </c>
      <c r="W585" t="str">
        <f t="shared" si="105"/>
        <v/>
      </c>
      <c r="X585" s="30" t="str">
        <f t="shared" si="106"/>
        <v/>
      </c>
      <c r="Y585" s="11" t="str">
        <f t="shared" si="107"/>
        <v/>
      </c>
      <c r="AA585" s="30" t="str">
        <f t="shared" si="100"/>
        <v/>
      </c>
      <c r="AB585">
        <v>575</v>
      </c>
    </row>
    <row r="586" spans="1:28" x14ac:dyDescent="0.25">
      <c r="A586" t="str">
        <f t="shared" si="109"/>
        <v/>
      </c>
      <c r="K586" s="3"/>
      <c r="N586" s="6" t="str">
        <f t="shared" si="108"/>
        <v>ND</v>
      </c>
      <c r="P586" t="str">
        <f t="shared" si="101"/>
        <v/>
      </c>
      <c r="Q586" t="str">
        <f t="shared" si="102"/>
        <v/>
      </c>
      <c r="R586" t="str">
        <f t="shared" si="103"/>
        <v/>
      </c>
      <c r="S586" t="str">
        <f t="shared" si="104"/>
        <v/>
      </c>
      <c r="T586" s="30" t="str">
        <f t="shared" si="98"/>
        <v/>
      </c>
      <c r="U586" s="30"/>
      <c r="V586" s="49" t="str">
        <f t="shared" si="99"/>
        <v/>
      </c>
      <c r="W586" t="str">
        <f t="shared" si="105"/>
        <v/>
      </c>
      <c r="X586" s="30" t="str">
        <f t="shared" si="106"/>
        <v/>
      </c>
      <c r="Y586" s="11" t="str">
        <f t="shared" si="107"/>
        <v/>
      </c>
      <c r="AA586" s="30" t="str">
        <f t="shared" si="100"/>
        <v/>
      </c>
      <c r="AB586">
        <v>576</v>
      </c>
    </row>
    <row r="587" spans="1:28" x14ac:dyDescent="0.25">
      <c r="A587" t="str">
        <f t="shared" si="109"/>
        <v/>
      </c>
      <c r="K587" s="3"/>
      <c r="N587" s="6" t="str">
        <f t="shared" si="108"/>
        <v>ND</v>
      </c>
      <c r="P587" t="str">
        <f t="shared" si="101"/>
        <v/>
      </c>
      <c r="Q587" t="str">
        <f t="shared" si="102"/>
        <v/>
      </c>
      <c r="R587" t="str">
        <f t="shared" si="103"/>
        <v/>
      </c>
      <c r="S587" t="str">
        <f t="shared" si="104"/>
        <v/>
      </c>
      <c r="T587" s="30" t="str">
        <f t="shared" si="98"/>
        <v/>
      </c>
      <c r="U587" s="30"/>
      <c r="V587" s="49" t="str">
        <f t="shared" si="99"/>
        <v/>
      </c>
      <c r="W587" t="str">
        <f t="shared" si="105"/>
        <v/>
      </c>
      <c r="X587" s="30" t="str">
        <f t="shared" si="106"/>
        <v/>
      </c>
      <c r="Y587" s="11" t="str">
        <f t="shared" si="107"/>
        <v/>
      </c>
      <c r="AA587" s="30" t="str">
        <f t="shared" si="100"/>
        <v/>
      </c>
      <c r="AB587">
        <v>577</v>
      </c>
    </row>
    <row r="588" spans="1:28" x14ac:dyDescent="0.25">
      <c r="A588" t="str">
        <f t="shared" si="109"/>
        <v/>
      </c>
      <c r="K588" s="3"/>
      <c r="N588" s="6" t="str">
        <f t="shared" si="108"/>
        <v>ND</v>
      </c>
      <c r="P588" t="str">
        <f t="shared" si="101"/>
        <v/>
      </c>
      <c r="Q588" t="str">
        <f t="shared" si="102"/>
        <v/>
      </c>
      <c r="R588" t="str">
        <f t="shared" si="103"/>
        <v/>
      </c>
      <c r="S588" t="str">
        <f t="shared" si="104"/>
        <v/>
      </c>
      <c r="T588" s="30" t="str">
        <f t="shared" si="98"/>
        <v/>
      </c>
      <c r="U588" s="30"/>
      <c r="V588" s="49" t="str">
        <f t="shared" si="99"/>
        <v/>
      </c>
      <c r="W588" t="str">
        <f t="shared" si="105"/>
        <v/>
      </c>
      <c r="X588" s="30" t="str">
        <f t="shared" si="106"/>
        <v/>
      </c>
      <c r="Y588" s="11" t="str">
        <f t="shared" si="107"/>
        <v/>
      </c>
      <c r="AA588" s="30" t="str">
        <f t="shared" si="100"/>
        <v/>
      </c>
      <c r="AB588">
        <v>578</v>
      </c>
    </row>
    <row r="589" spans="1:28" x14ac:dyDescent="0.25">
      <c r="A589" t="str">
        <f t="shared" si="109"/>
        <v/>
      </c>
      <c r="K589" s="3"/>
      <c r="N589" s="6" t="str">
        <f t="shared" si="108"/>
        <v>ND</v>
      </c>
      <c r="P589" t="str">
        <f t="shared" si="101"/>
        <v/>
      </c>
      <c r="Q589" t="str">
        <f t="shared" si="102"/>
        <v/>
      </c>
      <c r="R589" t="str">
        <f t="shared" si="103"/>
        <v/>
      </c>
      <c r="S589" t="str">
        <f t="shared" si="104"/>
        <v/>
      </c>
      <c r="T589" s="30" t="str">
        <f t="shared" si="98"/>
        <v/>
      </c>
      <c r="U589" s="30"/>
      <c r="V589" s="49" t="str">
        <f t="shared" si="99"/>
        <v/>
      </c>
      <c r="W589" t="str">
        <f t="shared" si="105"/>
        <v/>
      </c>
      <c r="X589" s="30" t="str">
        <f t="shared" si="106"/>
        <v/>
      </c>
      <c r="Y589" s="11" t="str">
        <f t="shared" si="107"/>
        <v/>
      </c>
      <c r="AA589" s="30" t="str">
        <f t="shared" si="100"/>
        <v/>
      </c>
      <c r="AB589">
        <v>579</v>
      </c>
    </row>
    <row r="590" spans="1:28" x14ac:dyDescent="0.25">
      <c r="A590" t="str">
        <f t="shared" si="109"/>
        <v/>
      </c>
      <c r="K590" s="3"/>
      <c r="N590" s="6" t="str">
        <f t="shared" si="108"/>
        <v>ND</v>
      </c>
      <c r="P590" t="str">
        <f t="shared" si="101"/>
        <v/>
      </c>
      <c r="Q590" t="str">
        <f t="shared" si="102"/>
        <v/>
      </c>
      <c r="R590" t="str">
        <f t="shared" si="103"/>
        <v/>
      </c>
      <c r="S590" t="str">
        <f t="shared" si="104"/>
        <v/>
      </c>
      <c r="T590" s="30" t="str">
        <f t="shared" si="98"/>
        <v/>
      </c>
      <c r="U590" s="30"/>
      <c r="V590" s="49" t="str">
        <f t="shared" si="99"/>
        <v/>
      </c>
      <c r="W590" t="str">
        <f t="shared" si="105"/>
        <v/>
      </c>
      <c r="X590" s="30" t="str">
        <f t="shared" si="106"/>
        <v/>
      </c>
      <c r="Y590" s="11" t="str">
        <f t="shared" si="107"/>
        <v/>
      </c>
      <c r="AA590" s="30" t="str">
        <f t="shared" si="100"/>
        <v/>
      </c>
      <c r="AB590">
        <v>580</v>
      </c>
    </row>
    <row r="591" spans="1:28" x14ac:dyDescent="0.25">
      <c r="A591" t="str">
        <f t="shared" si="109"/>
        <v/>
      </c>
      <c r="K591" s="3"/>
      <c r="N591" s="6" t="str">
        <f t="shared" si="108"/>
        <v>ND</v>
      </c>
      <c r="P591" t="str">
        <f t="shared" si="101"/>
        <v/>
      </c>
      <c r="Q591" t="str">
        <f t="shared" si="102"/>
        <v/>
      </c>
      <c r="R591" t="str">
        <f t="shared" si="103"/>
        <v/>
      </c>
      <c r="S591" t="str">
        <f t="shared" si="104"/>
        <v/>
      </c>
      <c r="T591" s="30" t="str">
        <f t="shared" ref="T591:T654" si="110">IF(Q591="","",IFERROR(VLOOKUP(Q591,$A$2:$N$1000,12,FALSE),""))</f>
        <v/>
      </c>
      <c r="U591" s="30"/>
      <c r="V591" s="49" t="str">
        <f t="shared" ref="V591:V654" si="111">IF($S$11&gt;0,IF($S$11&gt;=AB587,AB587,""),"")</f>
        <v/>
      </c>
      <c r="W591" t="str">
        <f t="shared" si="105"/>
        <v/>
      </c>
      <c r="X591" s="30" t="str">
        <f t="shared" si="106"/>
        <v/>
      </c>
      <c r="Y591" s="11" t="str">
        <f t="shared" si="107"/>
        <v/>
      </c>
      <c r="AA591" s="30" t="str">
        <f t="shared" ref="AA591:AA654" si="112">IFERROR(SUM($S$9,$S$11)-($S$11-V591),"")</f>
        <v/>
      </c>
      <c r="AB591">
        <v>581</v>
      </c>
    </row>
    <row r="592" spans="1:28" x14ac:dyDescent="0.25">
      <c r="A592" t="str">
        <f t="shared" si="109"/>
        <v/>
      </c>
      <c r="K592" s="3"/>
      <c r="N592" s="6" t="str">
        <f t="shared" si="108"/>
        <v>ND</v>
      </c>
      <c r="P592" t="str">
        <f t="shared" ref="P592:P655" si="113">IF(LEN(Q592)&gt;0,AB588,"")</f>
        <v/>
      </c>
      <c r="Q592" t="str">
        <f t="shared" ref="Q592:Q655" si="114">IF(AB588&lt;=$S$10,IF(AC588&gt;0,AC588,""),"")</f>
        <v/>
      </c>
      <c r="R592" t="str">
        <f t="shared" ref="R592:R655" si="115">IF(Q592="","",IFERROR(VLOOKUP(Q592,$A$2:$H$1000,7,FALSE),""))</f>
        <v/>
      </c>
      <c r="S592" t="str">
        <f t="shared" ref="S592:S655" si="116">IF(Q592="","",IFERROR(VLOOKUP(Q592,$A$2:$N$1000,8,FALSE),""))</f>
        <v/>
      </c>
      <c r="T592" s="30" t="str">
        <f t="shared" si="110"/>
        <v/>
      </c>
      <c r="U592" s="30"/>
      <c r="V592" s="49" t="str">
        <f t="shared" si="111"/>
        <v/>
      </c>
      <c r="W592" t="str">
        <f t="shared" ref="W592:W655" si="117">IF(AA592="","",IFERROR(VLOOKUP(AA592,$A$2:$H$1000,7,FALSE),""))</f>
        <v/>
      </c>
      <c r="X592" s="30" t="str">
        <f t="shared" ref="X592:X655" si="118">IF(AA592="","",IFERROR(VLOOKUP(AA592,$A$2:$H$1000,8,FALSE),""))</f>
        <v/>
      </c>
      <c r="Y592" s="11" t="str">
        <f t="shared" ref="Y592:Y655" si="119">IF(AA592="","",IFERROR(VLOOKUP(AA592,$A$2:$L$1000,12,FALSE),""))</f>
        <v/>
      </c>
      <c r="AA592" s="30" t="str">
        <f t="shared" si="112"/>
        <v/>
      </c>
      <c r="AB592">
        <v>582</v>
      </c>
    </row>
    <row r="593" spans="1:28" x14ac:dyDescent="0.25">
      <c r="A593" t="str">
        <f t="shared" si="109"/>
        <v/>
      </c>
      <c r="K593" s="3"/>
      <c r="N593" s="6" t="str">
        <f t="shared" si="108"/>
        <v>ND</v>
      </c>
      <c r="P593" t="str">
        <f t="shared" si="113"/>
        <v/>
      </c>
      <c r="Q593" t="str">
        <f t="shared" si="114"/>
        <v/>
      </c>
      <c r="R593" t="str">
        <f t="shared" si="115"/>
        <v/>
      </c>
      <c r="S593" t="str">
        <f t="shared" si="116"/>
        <v/>
      </c>
      <c r="T593" s="30" t="str">
        <f t="shared" si="110"/>
        <v/>
      </c>
      <c r="U593" s="30"/>
      <c r="V593" s="49" t="str">
        <f t="shared" si="111"/>
        <v/>
      </c>
      <c r="W593" t="str">
        <f t="shared" si="117"/>
        <v/>
      </c>
      <c r="X593" s="30" t="str">
        <f t="shared" si="118"/>
        <v/>
      </c>
      <c r="Y593" s="11" t="str">
        <f t="shared" si="119"/>
        <v/>
      </c>
      <c r="AA593" s="30" t="str">
        <f t="shared" si="112"/>
        <v/>
      </c>
      <c r="AB593">
        <v>583</v>
      </c>
    </row>
    <row r="594" spans="1:28" x14ac:dyDescent="0.25">
      <c r="A594" t="str">
        <f t="shared" si="109"/>
        <v/>
      </c>
      <c r="K594" s="3"/>
      <c r="N594" s="6" t="str">
        <f t="shared" si="108"/>
        <v>ND</v>
      </c>
      <c r="P594" t="str">
        <f t="shared" si="113"/>
        <v/>
      </c>
      <c r="Q594" t="str">
        <f t="shared" si="114"/>
        <v/>
      </c>
      <c r="R594" t="str">
        <f t="shared" si="115"/>
        <v/>
      </c>
      <c r="S594" t="str">
        <f t="shared" si="116"/>
        <v/>
      </c>
      <c r="T594" s="30" t="str">
        <f t="shared" si="110"/>
        <v/>
      </c>
      <c r="U594" s="30"/>
      <c r="V594" s="49" t="str">
        <f t="shared" si="111"/>
        <v/>
      </c>
      <c r="W594" t="str">
        <f t="shared" si="117"/>
        <v/>
      </c>
      <c r="X594" s="30" t="str">
        <f t="shared" si="118"/>
        <v/>
      </c>
      <c r="Y594" s="11" t="str">
        <f t="shared" si="119"/>
        <v/>
      </c>
      <c r="AA594" s="30" t="str">
        <f t="shared" si="112"/>
        <v/>
      </c>
      <c r="AB594">
        <v>584</v>
      </c>
    </row>
    <row r="595" spans="1:28" x14ac:dyDescent="0.25">
      <c r="A595" t="str">
        <f t="shared" si="109"/>
        <v/>
      </c>
      <c r="K595" s="3"/>
      <c r="N595" s="6" t="str">
        <f t="shared" si="108"/>
        <v>ND</v>
      </c>
      <c r="P595" t="str">
        <f t="shared" si="113"/>
        <v/>
      </c>
      <c r="Q595" t="str">
        <f t="shared" si="114"/>
        <v/>
      </c>
      <c r="R595" t="str">
        <f t="shared" si="115"/>
        <v/>
      </c>
      <c r="S595" t="str">
        <f t="shared" si="116"/>
        <v/>
      </c>
      <c r="T595" s="30" t="str">
        <f t="shared" si="110"/>
        <v/>
      </c>
      <c r="U595" s="30"/>
      <c r="V595" s="49" t="str">
        <f t="shared" si="111"/>
        <v/>
      </c>
      <c r="W595" t="str">
        <f t="shared" si="117"/>
        <v/>
      </c>
      <c r="X595" s="30" t="str">
        <f t="shared" si="118"/>
        <v/>
      </c>
      <c r="Y595" s="11" t="str">
        <f t="shared" si="119"/>
        <v/>
      </c>
      <c r="AA595" s="30" t="str">
        <f t="shared" si="112"/>
        <v/>
      </c>
      <c r="AB595">
        <v>585</v>
      </c>
    </row>
    <row r="596" spans="1:28" x14ac:dyDescent="0.25">
      <c r="A596" t="str">
        <f t="shared" si="109"/>
        <v/>
      </c>
      <c r="K596" s="3"/>
      <c r="N596" s="6" t="str">
        <f t="shared" si="108"/>
        <v>ND</v>
      </c>
      <c r="P596" t="str">
        <f t="shared" si="113"/>
        <v/>
      </c>
      <c r="Q596" t="str">
        <f t="shared" si="114"/>
        <v/>
      </c>
      <c r="R596" t="str">
        <f t="shared" si="115"/>
        <v/>
      </c>
      <c r="S596" t="str">
        <f t="shared" si="116"/>
        <v/>
      </c>
      <c r="T596" s="30" t="str">
        <f t="shared" si="110"/>
        <v/>
      </c>
      <c r="U596" s="30"/>
      <c r="V596" s="49" t="str">
        <f t="shared" si="111"/>
        <v/>
      </c>
      <c r="W596" t="str">
        <f t="shared" si="117"/>
        <v/>
      </c>
      <c r="X596" s="30" t="str">
        <f t="shared" si="118"/>
        <v/>
      </c>
      <c r="Y596" s="11" t="str">
        <f t="shared" si="119"/>
        <v/>
      </c>
      <c r="AA596" s="30" t="str">
        <f t="shared" si="112"/>
        <v/>
      </c>
      <c r="AB596">
        <v>586</v>
      </c>
    </row>
    <row r="597" spans="1:28" x14ac:dyDescent="0.25">
      <c r="A597" t="str">
        <f t="shared" si="109"/>
        <v/>
      </c>
      <c r="K597" s="3"/>
      <c r="N597" s="6" t="str">
        <f t="shared" si="108"/>
        <v>ND</v>
      </c>
      <c r="P597" t="str">
        <f t="shared" si="113"/>
        <v/>
      </c>
      <c r="Q597" t="str">
        <f t="shared" si="114"/>
        <v/>
      </c>
      <c r="R597" t="str">
        <f t="shared" si="115"/>
        <v/>
      </c>
      <c r="S597" t="str">
        <f t="shared" si="116"/>
        <v/>
      </c>
      <c r="T597" s="30" t="str">
        <f t="shared" si="110"/>
        <v/>
      </c>
      <c r="U597" s="30"/>
      <c r="V597" s="49" t="str">
        <f t="shared" si="111"/>
        <v/>
      </c>
      <c r="W597" t="str">
        <f t="shared" si="117"/>
        <v/>
      </c>
      <c r="X597" s="30" t="str">
        <f t="shared" si="118"/>
        <v/>
      </c>
      <c r="Y597" s="11" t="str">
        <f t="shared" si="119"/>
        <v/>
      </c>
      <c r="AA597" s="30" t="str">
        <f t="shared" si="112"/>
        <v/>
      </c>
      <c r="AB597">
        <v>587</v>
      </c>
    </row>
    <row r="598" spans="1:28" x14ac:dyDescent="0.25">
      <c r="A598" t="str">
        <f t="shared" si="109"/>
        <v/>
      </c>
      <c r="K598" s="3"/>
      <c r="N598" s="6" t="str">
        <f t="shared" si="108"/>
        <v>ND</v>
      </c>
      <c r="P598" t="str">
        <f t="shared" si="113"/>
        <v/>
      </c>
      <c r="Q598" t="str">
        <f t="shared" si="114"/>
        <v/>
      </c>
      <c r="R598" t="str">
        <f t="shared" si="115"/>
        <v/>
      </c>
      <c r="S598" t="str">
        <f t="shared" si="116"/>
        <v/>
      </c>
      <c r="T598" s="30" t="str">
        <f t="shared" si="110"/>
        <v/>
      </c>
      <c r="U598" s="30"/>
      <c r="V598" s="49" t="str">
        <f t="shared" si="111"/>
        <v/>
      </c>
      <c r="W598" t="str">
        <f t="shared" si="117"/>
        <v/>
      </c>
      <c r="X598" s="30" t="str">
        <f t="shared" si="118"/>
        <v/>
      </c>
      <c r="Y598" s="11" t="str">
        <f t="shared" si="119"/>
        <v/>
      </c>
      <c r="AA598" s="30" t="str">
        <f t="shared" si="112"/>
        <v/>
      </c>
      <c r="AB598">
        <v>588</v>
      </c>
    </row>
    <row r="599" spans="1:28" x14ac:dyDescent="0.25">
      <c r="A599" t="str">
        <f t="shared" si="109"/>
        <v/>
      </c>
      <c r="K599" s="3"/>
      <c r="N599" s="6" t="str">
        <f t="shared" si="108"/>
        <v>ND</v>
      </c>
      <c r="P599" t="str">
        <f t="shared" si="113"/>
        <v/>
      </c>
      <c r="Q599" t="str">
        <f t="shared" si="114"/>
        <v/>
      </c>
      <c r="R599" t="str">
        <f t="shared" si="115"/>
        <v/>
      </c>
      <c r="S599" t="str">
        <f t="shared" si="116"/>
        <v/>
      </c>
      <c r="T599" s="30" t="str">
        <f t="shared" si="110"/>
        <v/>
      </c>
      <c r="U599" s="30"/>
      <c r="V599" s="49" t="str">
        <f t="shared" si="111"/>
        <v/>
      </c>
      <c r="W599" t="str">
        <f t="shared" si="117"/>
        <v/>
      </c>
      <c r="X599" s="30" t="str">
        <f t="shared" si="118"/>
        <v/>
      </c>
      <c r="Y599" s="11" t="str">
        <f t="shared" si="119"/>
        <v/>
      </c>
      <c r="AA599" s="30" t="str">
        <f t="shared" si="112"/>
        <v/>
      </c>
      <c r="AB599">
        <v>589</v>
      </c>
    </row>
    <row r="600" spans="1:28" x14ac:dyDescent="0.25">
      <c r="A600" t="str">
        <f t="shared" si="109"/>
        <v/>
      </c>
      <c r="K600" s="3"/>
      <c r="N600" s="6" t="str">
        <f t="shared" si="108"/>
        <v>ND</v>
      </c>
      <c r="P600" t="str">
        <f t="shared" si="113"/>
        <v/>
      </c>
      <c r="Q600" t="str">
        <f t="shared" si="114"/>
        <v/>
      </c>
      <c r="R600" t="str">
        <f t="shared" si="115"/>
        <v/>
      </c>
      <c r="S600" t="str">
        <f t="shared" si="116"/>
        <v/>
      </c>
      <c r="T600" s="30" t="str">
        <f t="shared" si="110"/>
        <v/>
      </c>
      <c r="U600" s="30"/>
      <c r="V600" s="49" t="str">
        <f t="shared" si="111"/>
        <v/>
      </c>
      <c r="W600" t="str">
        <f t="shared" si="117"/>
        <v/>
      </c>
      <c r="X600" s="30" t="str">
        <f t="shared" si="118"/>
        <v/>
      </c>
      <c r="Y600" s="11" t="str">
        <f t="shared" si="119"/>
        <v/>
      </c>
      <c r="AA600" s="30" t="str">
        <f t="shared" si="112"/>
        <v/>
      </c>
      <c r="AB600">
        <v>590</v>
      </c>
    </row>
    <row r="601" spans="1:28" x14ac:dyDescent="0.25">
      <c r="A601" t="str">
        <f t="shared" si="109"/>
        <v/>
      </c>
      <c r="K601" s="3"/>
      <c r="N601" s="6" t="str">
        <f t="shared" si="108"/>
        <v>ND</v>
      </c>
      <c r="P601" t="str">
        <f t="shared" si="113"/>
        <v/>
      </c>
      <c r="Q601" t="str">
        <f t="shared" si="114"/>
        <v/>
      </c>
      <c r="R601" t="str">
        <f t="shared" si="115"/>
        <v/>
      </c>
      <c r="S601" t="str">
        <f t="shared" si="116"/>
        <v/>
      </c>
      <c r="T601" s="30" t="str">
        <f t="shared" si="110"/>
        <v/>
      </c>
      <c r="U601" s="30"/>
      <c r="V601" s="49" t="str">
        <f t="shared" si="111"/>
        <v/>
      </c>
      <c r="W601" t="str">
        <f t="shared" si="117"/>
        <v/>
      </c>
      <c r="X601" s="30" t="str">
        <f t="shared" si="118"/>
        <v/>
      </c>
      <c r="Y601" s="11" t="str">
        <f t="shared" si="119"/>
        <v/>
      </c>
      <c r="AA601" s="30" t="str">
        <f t="shared" si="112"/>
        <v/>
      </c>
      <c r="AB601">
        <v>591</v>
      </c>
    </row>
    <row r="602" spans="1:28" x14ac:dyDescent="0.25">
      <c r="A602" t="str">
        <f t="shared" si="109"/>
        <v/>
      </c>
      <c r="K602" s="3"/>
      <c r="N602" s="6" t="str">
        <f t="shared" si="108"/>
        <v>ND</v>
      </c>
      <c r="P602" t="str">
        <f t="shared" si="113"/>
        <v/>
      </c>
      <c r="Q602" t="str">
        <f t="shared" si="114"/>
        <v/>
      </c>
      <c r="R602" t="str">
        <f t="shared" si="115"/>
        <v/>
      </c>
      <c r="S602" t="str">
        <f t="shared" si="116"/>
        <v/>
      </c>
      <c r="T602" s="30" t="str">
        <f t="shared" si="110"/>
        <v/>
      </c>
      <c r="U602" s="30"/>
      <c r="V602" s="49" t="str">
        <f t="shared" si="111"/>
        <v/>
      </c>
      <c r="W602" t="str">
        <f t="shared" si="117"/>
        <v/>
      </c>
      <c r="X602" s="30" t="str">
        <f t="shared" si="118"/>
        <v/>
      </c>
      <c r="Y602" s="11" t="str">
        <f t="shared" si="119"/>
        <v/>
      </c>
      <c r="AA602" s="30" t="str">
        <f t="shared" si="112"/>
        <v/>
      </c>
      <c r="AB602">
        <v>592</v>
      </c>
    </row>
    <row r="603" spans="1:28" x14ac:dyDescent="0.25">
      <c r="A603" t="str">
        <f t="shared" si="109"/>
        <v/>
      </c>
      <c r="K603" s="3"/>
      <c r="N603" s="6" t="str">
        <f t="shared" si="108"/>
        <v>ND</v>
      </c>
      <c r="P603" t="str">
        <f t="shared" si="113"/>
        <v/>
      </c>
      <c r="Q603" t="str">
        <f t="shared" si="114"/>
        <v/>
      </c>
      <c r="R603" t="str">
        <f t="shared" si="115"/>
        <v/>
      </c>
      <c r="S603" t="str">
        <f t="shared" si="116"/>
        <v/>
      </c>
      <c r="T603" s="30" t="str">
        <f t="shared" si="110"/>
        <v/>
      </c>
      <c r="U603" s="30"/>
      <c r="V603" s="49" t="str">
        <f t="shared" si="111"/>
        <v/>
      </c>
      <c r="W603" t="str">
        <f t="shared" si="117"/>
        <v/>
      </c>
      <c r="X603" s="30" t="str">
        <f t="shared" si="118"/>
        <v/>
      </c>
      <c r="Y603" s="11" t="str">
        <f t="shared" si="119"/>
        <v/>
      </c>
      <c r="AA603" s="30" t="str">
        <f t="shared" si="112"/>
        <v/>
      </c>
      <c r="AB603">
        <v>593</v>
      </c>
    </row>
    <row r="604" spans="1:28" x14ac:dyDescent="0.25">
      <c r="A604" t="str">
        <f t="shared" si="109"/>
        <v/>
      </c>
      <c r="K604" s="3"/>
      <c r="N604" s="6" t="str">
        <f t="shared" si="108"/>
        <v>ND</v>
      </c>
      <c r="P604" t="str">
        <f t="shared" si="113"/>
        <v/>
      </c>
      <c r="Q604" t="str">
        <f t="shared" si="114"/>
        <v/>
      </c>
      <c r="R604" t="str">
        <f t="shared" si="115"/>
        <v/>
      </c>
      <c r="S604" t="str">
        <f t="shared" si="116"/>
        <v/>
      </c>
      <c r="T604" s="30" t="str">
        <f t="shared" si="110"/>
        <v/>
      </c>
      <c r="U604" s="30"/>
      <c r="V604" s="49" t="str">
        <f t="shared" si="111"/>
        <v/>
      </c>
      <c r="W604" t="str">
        <f t="shared" si="117"/>
        <v/>
      </c>
      <c r="X604" s="30" t="str">
        <f t="shared" si="118"/>
        <v/>
      </c>
      <c r="Y604" s="11" t="str">
        <f t="shared" si="119"/>
        <v/>
      </c>
      <c r="AA604" s="30" t="str">
        <f t="shared" si="112"/>
        <v/>
      </c>
      <c r="AB604">
        <v>594</v>
      </c>
    </row>
    <row r="605" spans="1:28" x14ac:dyDescent="0.25">
      <c r="A605" t="str">
        <f t="shared" si="109"/>
        <v/>
      </c>
      <c r="K605" s="3"/>
      <c r="N605" s="6" t="str">
        <f t="shared" si="108"/>
        <v>ND</v>
      </c>
      <c r="P605" t="str">
        <f t="shared" si="113"/>
        <v/>
      </c>
      <c r="Q605" t="str">
        <f t="shared" si="114"/>
        <v/>
      </c>
      <c r="R605" t="str">
        <f t="shared" si="115"/>
        <v/>
      </c>
      <c r="S605" t="str">
        <f t="shared" si="116"/>
        <v/>
      </c>
      <c r="T605" s="30" t="str">
        <f t="shared" si="110"/>
        <v/>
      </c>
      <c r="U605" s="30"/>
      <c r="V605" s="49" t="str">
        <f t="shared" si="111"/>
        <v/>
      </c>
      <c r="W605" t="str">
        <f t="shared" si="117"/>
        <v/>
      </c>
      <c r="X605" s="30" t="str">
        <f t="shared" si="118"/>
        <v/>
      </c>
      <c r="Y605" s="11" t="str">
        <f t="shared" si="119"/>
        <v/>
      </c>
      <c r="AA605" s="30" t="str">
        <f t="shared" si="112"/>
        <v/>
      </c>
      <c r="AB605">
        <v>595</v>
      </c>
    </row>
    <row r="606" spans="1:28" x14ac:dyDescent="0.25">
      <c r="A606" t="str">
        <f t="shared" si="109"/>
        <v/>
      </c>
      <c r="K606" s="3"/>
      <c r="N606" s="6" t="str">
        <f t="shared" si="108"/>
        <v>ND</v>
      </c>
      <c r="P606" t="str">
        <f t="shared" si="113"/>
        <v/>
      </c>
      <c r="Q606" t="str">
        <f t="shared" si="114"/>
        <v/>
      </c>
      <c r="R606" t="str">
        <f t="shared" si="115"/>
        <v/>
      </c>
      <c r="S606" t="str">
        <f t="shared" si="116"/>
        <v/>
      </c>
      <c r="T606" s="30" t="str">
        <f t="shared" si="110"/>
        <v/>
      </c>
      <c r="U606" s="30"/>
      <c r="V606" s="49" t="str">
        <f t="shared" si="111"/>
        <v/>
      </c>
      <c r="W606" t="str">
        <f t="shared" si="117"/>
        <v/>
      </c>
      <c r="X606" s="30" t="str">
        <f t="shared" si="118"/>
        <v/>
      </c>
      <c r="Y606" s="11" t="str">
        <f t="shared" si="119"/>
        <v/>
      </c>
      <c r="AA606" s="30" t="str">
        <f t="shared" si="112"/>
        <v/>
      </c>
      <c r="AB606">
        <v>596</v>
      </c>
    </row>
    <row r="607" spans="1:28" x14ac:dyDescent="0.25">
      <c r="A607" t="str">
        <f t="shared" si="109"/>
        <v/>
      </c>
      <c r="K607" s="3"/>
      <c r="N607" s="6" t="str">
        <f t="shared" si="108"/>
        <v>ND</v>
      </c>
      <c r="P607" t="str">
        <f t="shared" si="113"/>
        <v/>
      </c>
      <c r="Q607" t="str">
        <f t="shared" si="114"/>
        <v/>
      </c>
      <c r="R607" t="str">
        <f t="shared" si="115"/>
        <v/>
      </c>
      <c r="S607" t="str">
        <f t="shared" si="116"/>
        <v/>
      </c>
      <c r="T607" s="30" t="str">
        <f t="shared" si="110"/>
        <v/>
      </c>
      <c r="U607" s="30"/>
      <c r="V607" s="49" t="str">
        <f t="shared" si="111"/>
        <v/>
      </c>
      <c r="W607" t="str">
        <f t="shared" si="117"/>
        <v/>
      </c>
      <c r="X607" s="30" t="str">
        <f t="shared" si="118"/>
        <v/>
      </c>
      <c r="Y607" s="11" t="str">
        <f t="shared" si="119"/>
        <v/>
      </c>
      <c r="AA607" s="30" t="str">
        <f t="shared" si="112"/>
        <v/>
      </c>
      <c r="AB607">
        <v>597</v>
      </c>
    </row>
    <row r="608" spans="1:28" x14ac:dyDescent="0.25">
      <c r="A608" t="str">
        <f t="shared" si="109"/>
        <v/>
      </c>
      <c r="K608" s="3"/>
      <c r="N608" s="6" t="str">
        <f t="shared" si="108"/>
        <v>ND</v>
      </c>
      <c r="P608" t="str">
        <f t="shared" si="113"/>
        <v/>
      </c>
      <c r="Q608" t="str">
        <f t="shared" si="114"/>
        <v/>
      </c>
      <c r="R608" t="str">
        <f t="shared" si="115"/>
        <v/>
      </c>
      <c r="S608" t="str">
        <f t="shared" si="116"/>
        <v/>
      </c>
      <c r="T608" s="30" t="str">
        <f t="shared" si="110"/>
        <v/>
      </c>
      <c r="U608" s="30"/>
      <c r="V608" s="49" t="str">
        <f t="shared" si="111"/>
        <v/>
      </c>
      <c r="W608" t="str">
        <f t="shared" si="117"/>
        <v/>
      </c>
      <c r="X608" s="30" t="str">
        <f t="shared" si="118"/>
        <v/>
      </c>
      <c r="Y608" s="11" t="str">
        <f t="shared" si="119"/>
        <v/>
      </c>
      <c r="AA608" s="30" t="str">
        <f t="shared" si="112"/>
        <v/>
      </c>
      <c r="AB608">
        <v>598</v>
      </c>
    </row>
    <row r="609" spans="1:28" x14ac:dyDescent="0.25">
      <c r="A609" t="str">
        <f t="shared" si="109"/>
        <v/>
      </c>
      <c r="K609" s="3"/>
      <c r="N609" s="6" t="str">
        <f t="shared" si="108"/>
        <v>ND</v>
      </c>
      <c r="P609" t="str">
        <f t="shared" si="113"/>
        <v/>
      </c>
      <c r="Q609" t="str">
        <f t="shared" si="114"/>
        <v/>
      </c>
      <c r="R609" t="str">
        <f t="shared" si="115"/>
        <v/>
      </c>
      <c r="S609" t="str">
        <f t="shared" si="116"/>
        <v/>
      </c>
      <c r="T609" s="30" t="str">
        <f t="shared" si="110"/>
        <v/>
      </c>
      <c r="U609" s="30"/>
      <c r="V609" s="49" t="str">
        <f t="shared" si="111"/>
        <v/>
      </c>
      <c r="W609" t="str">
        <f t="shared" si="117"/>
        <v/>
      </c>
      <c r="X609" s="30" t="str">
        <f t="shared" si="118"/>
        <v/>
      </c>
      <c r="Y609" s="11" t="str">
        <f t="shared" si="119"/>
        <v/>
      </c>
      <c r="AA609" s="30" t="str">
        <f t="shared" si="112"/>
        <v/>
      </c>
      <c r="AB609">
        <v>599</v>
      </c>
    </row>
    <row r="610" spans="1:28" x14ac:dyDescent="0.25">
      <c r="A610" t="str">
        <f t="shared" si="109"/>
        <v/>
      </c>
      <c r="K610" s="3"/>
      <c r="N610" s="6" t="str">
        <f t="shared" si="108"/>
        <v>ND</v>
      </c>
      <c r="P610" t="str">
        <f t="shared" si="113"/>
        <v/>
      </c>
      <c r="Q610" t="str">
        <f t="shared" si="114"/>
        <v/>
      </c>
      <c r="R610" t="str">
        <f t="shared" si="115"/>
        <v/>
      </c>
      <c r="S610" t="str">
        <f t="shared" si="116"/>
        <v/>
      </c>
      <c r="T610" s="30" t="str">
        <f t="shared" si="110"/>
        <v/>
      </c>
      <c r="U610" s="30"/>
      <c r="V610" s="49" t="str">
        <f t="shared" si="111"/>
        <v/>
      </c>
      <c r="W610" t="str">
        <f t="shared" si="117"/>
        <v/>
      </c>
      <c r="X610" s="30" t="str">
        <f t="shared" si="118"/>
        <v/>
      </c>
      <c r="Y610" s="11" t="str">
        <f t="shared" si="119"/>
        <v/>
      </c>
      <c r="AA610" s="30" t="str">
        <f t="shared" si="112"/>
        <v/>
      </c>
      <c r="AB610">
        <v>600</v>
      </c>
    </row>
    <row r="611" spans="1:28" x14ac:dyDescent="0.25">
      <c r="A611" t="str">
        <f t="shared" si="109"/>
        <v/>
      </c>
      <c r="K611" s="3"/>
      <c r="N611" s="6" t="str">
        <f t="shared" si="108"/>
        <v>ND</v>
      </c>
      <c r="P611" t="str">
        <f t="shared" si="113"/>
        <v/>
      </c>
      <c r="Q611" t="str">
        <f t="shared" si="114"/>
        <v/>
      </c>
      <c r="R611" t="str">
        <f t="shared" si="115"/>
        <v/>
      </c>
      <c r="S611" t="str">
        <f t="shared" si="116"/>
        <v/>
      </c>
      <c r="T611" s="30" t="str">
        <f t="shared" si="110"/>
        <v/>
      </c>
      <c r="U611" s="30"/>
      <c r="V611" s="49" t="str">
        <f t="shared" si="111"/>
        <v/>
      </c>
      <c r="W611" t="str">
        <f t="shared" si="117"/>
        <v/>
      </c>
      <c r="X611" s="30" t="str">
        <f t="shared" si="118"/>
        <v/>
      </c>
      <c r="Y611" s="11" t="str">
        <f t="shared" si="119"/>
        <v/>
      </c>
      <c r="AA611" s="30" t="str">
        <f t="shared" si="112"/>
        <v/>
      </c>
      <c r="AB611">
        <v>601</v>
      </c>
    </row>
    <row r="612" spans="1:28" x14ac:dyDescent="0.25">
      <c r="A612" t="str">
        <f t="shared" si="109"/>
        <v/>
      </c>
      <c r="K612" s="3"/>
      <c r="N612" s="6" t="str">
        <f t="shared" si="108"/>
        <v>ND</v>
      </c>
      <c r="P612" t="str">
        <f t="shared" si="113"/>
        <v/>
      </c>
      <c r="Q612" t="str">
        <f t="shared" si="114"/>
        <v/>
      </c>
      <c r="R612" t="str">
        <f t="shared" si="115"/>
        <v/>
      </c>
      <c r="S612" t="str">
        <f t="shared" si="116"/>
        <v/>
      </c>
      <c r="T612" s="30" t="str">
        <f t="shared" si="110"/>
        <v/>
      </c>
      <c r="U612" s="30"/>
      <c r="V612" s="49" t="str">
        <f t="shared" si="111"/>
        <v/>
      </c>
      <c r="W612" t="str">
        <f t="shared" si="117"/>
        <v/>
      </c>
      <c r="X612" s="30" t="str">
        <f t="shared" si="118"/>
        <v/>
      </c>
      <c r="Y612" s="11" t="str">
        <f t="shared" si="119"/>
        <v/>
      </c>
      <c r="AA612" s="30" t="str">
        <f t="shared" si="112"/>
        <v/>
      </c>
      <c r="AB612">
        <v>602</v>
      </c>
    </row>
    <row r="613" spans="1:28" x14ac:dyDescent="0.25">
      <c r="A613" t="str">
        <f t="shared" si="109"/>
        <v/>
      </c>
      <c r="K613" s="3"/>
      <c r="N613" s="6" t="str">
        <f t="shared" si="108"/>
        <v>ND</v>
      </c>
      <c r="P613" t="str">
        <f t="shared" si="113"/>
        <v/>
      </c>
      <c r="Q613" t="str">
        <f t="shared" si="114"/>
        <v/>
      </c>
      <c r="R613" t="str">
        <f t="shared" si="115"/>
        <v/>
      </c>
      <c r="S613" t="str">
        <f t="shared" si="116"/>
        <v/>
      </c>
      <c r="T613" s="30" t="str">
        <f t="shared" si="110"/>
        <v/>
      </c>
      <c r="U613" s="30"/>
      <c r="V613" s="49" t="str">
        <f t="shared" si="111"/>
        <v/>
      </c>
      <c r="W613" t="str">
        <f t="shared" si="117"/>
        <v/>
      </c>
      <c r="X613" s="30" t="str">
        <f t="shared" si="118"/>
        <v/>
      </c>
      <c r="Y613" s="11" t="str">
        <f t="shared" si="119"/>
        <v/>
      </c>
      <c r="AA613" s="30" t="str">
        <f t="shared" si="112"/>
        <v/>
      </c>
      <c r="AB613">
        <v>603</v>
      </c>
    </row>
    <row r="614" spans="1:28" x14ac:dyDescent="0.25">
      <c r="A614" t="str">
        <f t="shared" si="109"/>
        <v/>
      </c>
      <c r="K614" s="3"/>
      <c r="N614" s="6" t="str">
        <f t="shared" si="108"/>
        <v>ND</v>
      </c>
      <c r="P614" t="str">
        <f t="shared" si="113"/>
        <v/>
      </c>
      <c r="Q614" t="str">
        <f t="shared" si="114"/>
        <v/>
      </c>
      <c r="R614" t="str">
        <f t="shared" si="115"/>
        <v/>
      </c>
      <c r="S614" t="str">
        <f t="shared" si="116"/>
        <v/>
      </c>
      <c r="T614" s="30" t="str">
        <f t="shared" si="110"/>
        <v/>
      </c>
      <c r="U614" s="30"/>
      <c r="V614" s="49" t="str">
        <f t="shared" si="111"/>
        <v/>
      </c>
      <c r="W614" t="str">
        <f t="shared" si="117"/>
        <v/>
      </c>
      <c r="X614" s="30" t="str">
        <f t="shared" si="118"/>
        <v/>
      </c>
      <c r="Y614" s="11" t="str">
        <f t="shared" si="119"/>
        <v/>
      </c>
      <c r="AA614" s="30" t="str">
        <f t="shared" si="112"/>
        <v/>
      </c>
      <c r="AB614">
        <v>604</v>
      </c>
    </row>
    <row r="615" spans="1:28" x14ac:dyDescent="0.25">
      <c r="A615" t="str">
        <f t="shared" si="109"/>
        <v/>
      </c>
      <c r="K615" s="3"/>
      <c r="N615" s="6" t="str">
        <f t="shared" si="108"/>
        <v>ND</v>
      </c>
      <c r="P615" t="str">
        <f t="shared" si="113"/>
        <v/>
      </c>
      <c r="Q615" t="str">
        <f t="shared" si="114"/>
        <v/>
      </c>
      <c r="R615" t="str">
        <f t="shared" si="115"/>
        <v/>
      </c>
      <c r="S615" t="str">
        <f t="shared" si="116"/>
        <v/>
      </c>
      <c r="T615" s="30" t="str">
        <f t="shared" si="110"/>
        <v/>
      </c>
      <c r="U615" s="30"/>
      <c r="V615" s="49" t="str">
        <f t="shared" si="111"/>
        <v/>
      </c>
      <c r="W615" t="str">
        <f t="shared" si="117"/>
        <v/>
      </c>
      <c r="X615" s="30" t="str">
        <f t="shared" si="118"/>
        <v/>
      </c>
      <c r="Y615" s="11" t="str">
        <f t="shared" si="119"/>
        <v/>
      </c>
      <c r="AA615" s="30" t="str">
        <f t="shared" si="112"/>
        <v/>
      </c>
      <c r="AB615">
        <v>605</v>
      </c>
    </row>
    <row r="616" spans="1:28" x14ac:dyDescent="0.25">
      <c r="A616" t="str">
        <f t="shared" si="109"/>
        <v/>
      </c>
      <c r="K616" s="3"/>
      <c r="N616" s="6" t="str">
        <f t="shared" si="108"/>
        <v>ND</v>
      </c>
      <c r="P616" t="str">
        <f t="shared" si="113"/>
        <v/>
      </c>
      <c r="Q616" t="str">
        <f t="shared" si="114"/>
        <v/>
      </c>
      <c r="R616" t="str">
        <f t="shared" si="115"/>
        <v/>
      </c>
      <c r="S616" t="str">
        <f t="shared" si="116"/>
        <v/>
      </c>
      <c r="T616" s="30" t="str">
        <f t="shared" si="110"/>
        <v/>
      </c>
      <c r="U616" s="30"/>
      <c r="V616" s="49" t="str">
        <f t="shared" si="111"/>
        <v/>
      </c>
      <c r="W616" t="str">
        <f t="shared" si="117"/>
        <v/>
      </c>
      <c r="X616" s="30" t="str">
        <f t="shared" si="118"/>
        <v/>
      </c>
      <c r="Y616" s="11" t="str">
        <f t="shared" si="119"/>
        <v/>
      </c>
      <c r="AA616" s="30" t="str">
        <f t="shared" si="112"/>
        <v/>
      </c>
      <c r="AB616">
        <v>606</v>
      </c>
    </row>
    <row r="617" spans="1:28" x14ac:dyDescent="0.25">
      <c r="A617" t="str">
        <f t="shared" si="109"/>
        <v/>
      </c>
      <c r="K617" s="3"/>
      <c r="N617" s="6" t="str">
        <f t="shared" si="108"/>
        <v>ND</v>
      </c>
      <c r="P617" t="str">
        <f t="shared" si="113"/>
        <v/>
      </c>
      <c r="Q617" t="str">
        <f t="shared" si="114"/>
        <v/>
      </c>
      <c r="R617" t="str">
        <f t="shared" si="115"/>
        <v/>
      </c>
      <c r="S617" t="str">
        <f t="shared" si="116"/>
        <v/>
      </c>
      <c r="T617" s="30" t="str">
        <f t="shared" si="110"/>
        <v/>
      </c>
      <c r="U617" s="30"/>
      <c r="V617" s="49" t="str">
        <f t="shared" si="111"/>
        <v/>
      </c>
      <c r="W617" t="str">
        <f t="shared" si="117"/>
        <v/>
      </c>
      <c r="X617" s="30" t="str">
        <f t="shared" si="118"/>
        <v/>
      </c>
      <c r="Y617" s="11" t="str">
        <f t="shared" si="119"/>
        <v/>
      </c>
      <c r="AA617" s="30" t="str">
        <f t="shared" si="112"/>
        <v/>
      </c>
      <c r="AB617">
        <v>607</v>
      </c>
    </row>
    <row r="618" spans="1:28" x14ac:dyDescent="0.25">
      <c r="A618" t="str">
        <f t="shared" si="109"/>
        <v/>
      </c>
      <c r="N618" s="6" t="str">
        <f t="shared" si="108"/>
        <v>ND</v>
      </c>
      <c r="P618" t="str">
        <f t="shared" si="113"/>
        <v/>
      </c>
      <c r="Q618" t="str">
        <f t="shared" si="114"/>
        <v/>
      </c>
      <c r="R618" t="str">
        <f t="shared" si="115"/>
        <v/>
      </c>
      <c r="S618" t="str">
        <f t="shared" si="116"/>
        <v/>
      </c>
      <c r="T618" s="30" t="str">
        <f t="shared" si="110"/>
        <v/>
      </c>
      <c r="U618" s="30"/>
      <c r="V618" s="49" t="str">
        <f t="shared" si="111"/>
        <v/>
      </c>
      <c r="W618" t="str">
        <f t="shared" si="117"/>
        <v/>
      </c>
      <c r="X618" s="30" t="str">
        <f t="shared" si="118"/>
        <v/>
      </c>
      <c r="Y618" s="11" t="str">
        <f t="shared" si="119"/>
        <v/>
      </c>
      <c r="AA618" s="30" t="str">
        <f t="shared" si="112"/>
        <v/>
      </c>
      <c r="AB618">
        <v>608</v>
      </c>
    </row>
    <row r="619" spans="1:28" x14ac:dyDescent="0.25">
      <c r="A619" t="str">
        <f t="shared" si="109"/>
        <v/>
      </c>
      <c r="N619" s="6" t="str">
        <f t="shared" si="108"/>
        <v>ND</v>
      </c>
      <c r="P619" t="str">
        <f t="shared" si="113"/>
        <v/>
      </c>
      <c r="Q619" t="str">
        <f t="shared" si="114"/>
        <v/>
      </c>
      <c r="R619" t="str">
        <f t="shared" si="115"/>
        <v/>
      </c>
      <c r="S619" t="str">
        <f t="shared" si="116"/>
        <v/>
      </c>
      <c r="T619" s="30" t="str">
        <f t="shared" si="110"/>
        <v/>
      </c>
      <c r="U619" s="30"/>
      <c r="V619" s="49" t="str">
        <f t="shared" si="111"/>
        <v/>
      </c>
      <c r="W619" t="str">
        <f t="shared" si="117"/>
        <v/>
      </c>
      <c r="X619" s="30" t="str">
        <f t="shared" si="118"/>
        <v/>
      </c>
      <c r="Y619" s="11" t="str">
        <f t="shared" si="119"/>
        <v/>
      </c>
      <c r="AA619" s="30" t="str">
        <f t="shared" si="112"/>
        <v/>
      </c>
      <c r="AB619">
        <v>609</v>
      </c>
    </row>
    <row r="620" spans="1:28" x14ac:dyDescent="0.25">
      <c r="A620" t="str">
        <f t="shared" si="109"/>
        <v/>
      </c>
      <c r="N620" s="6" t="str">
        <f t="shared" si="108"/>
        <v>ND</v>
      </c>
      <c r="P620" t="str">
        <f t="shared" si="113"/>
        <v/>
      </c>
      <c r="Q620" t="str">
        <f t="shared" si="114"/>
        <v/>
      </c>
      <c r="R620" t="str">
        <f t="shared" si="115"/>
        <v/>
      </c>
      <c r="S620" t="str">
        <f t="shared" si="116"/>
        <v/>
      </c>
      <c r="T620" s="30" t="str">
        <f t="shared" si="110"/>
        <v/>
      </c>
      <c r="U620" s="30"/>
      <c r="V620" s="49" t="str">
        <f t="shared" si="111"/>
        <v/>
      </c>
      <c r="W620" t="str">
        <f t="shared" si="117"/>
        <v/>
      </c>
      <c r="X620" s="30" t="str">
        <f t="shared" si="118"/>
        <v/>
      </c>
      <c r="Y620" s="11" t="str">
        <f t="shared" si="119"/>
        <v/>
      </c>
      <c r="AA620" s="30" t="str">
        <f t="shared" si="112"/>
        <v/>
      </c>
      <c r="AB620">
        <v>610</v>
      </c>
    </row>
    <row r="621" spans="1:28" x14ac:dyDescent="0.25">
      <c r="A621" t="str">
        <f t="shared" si="109"/>
        <v/>
      </c>
      <c r="N621" s="6" t="str">
        <f t="shared" si="108"/>
        <v>ND</v>
      </c>
      <c r="P621" t="str">
        <f t="shared" si="113"/>
        <v/>
      </c>
      <c r="Q621" t="str">
        <f t="shared" si="114"/>
        <v/>
      </c>
      <c r="R621" t="str">
        <f t="shared" si="115"/>
        <v/>
      </c>
      <c r="S621" t="str">
        <f t="shared" si="116"/>
        <v/>
      </c>
      <c r="T621" s="30" t="str">
        <f t="shared" si="110"/>
        <v/>
      </c>
      <c r="U621" s="30"/>
      <c r="V621" s="49" t="str">
        <f t="shared" si="111"/>
        <v/>
      </c>
      <c r="W621" t="str">
        <f t="shared" si="117"/>
        <v/>
      </c>
      <c r="X621" s="30" t="str">
        <f t="shared" si="118"/>
        <v/>
      </c>
      <c r="Y621" s="11" t="str">
        <f t="shared" si="119"/>
        <v/>
      </c>
      <c r="AA621" s="30" t="str">
        <f t="shared" si="112"/>
        <v/>
      </c>
      <c r="AB621">
        <v>611</v>
      </c>
    </row>
    <row r="622" spans="1:28" x14ac:dyDescent="0.25">
      <c r="A622" t="str">
        <f t="shared" si="109"/>
        <v/>
      </c>
      <c r="K622" s="3"/>
      <c r="N622" s="6" t="str">
        <f t="shared" si="108"/>
        <v>ND</v>
      </c>
      <c r="P622" t="str">
        <f t="shared" si="113"/>
        <v/>
      </c>
      <c r="Q622" t="str">
        <f t="shared" si="114"/>
        <v/>
      </c>
      <c r="R622" t="str">
        <f t="shared" si="115"/>
        <v/>
      </c>
      <c r="S622" t="str">
        <f t="shared" si="116"/>
        <v/>
      </c>
      <c r="T622" s="30" t="str">
        <f t="shared" si="110"/>
        <v/>
      </c>
      <c r="U622" s="30"/>
      <c r="V622" s="49" t="str">
        <f t="shared" si="111"/>
        <v/>
      </c>
      <c r="W622" t="str">
        <f t="shared" si="117"/>
        <v/>
      </c>
      <c r="X622" s="30" t="str">
        <f t="shared" si="118"/>
        <v/>
      </c>
      <c r="Y622" s="11" t="str">
        <f t="shared" si="119"/>
        <v/>
      </c>
      <c r="AA622" s="30" t="str">
        <f t="shared" si="112"/>
        <v/>
      </c>
      <c r="AB622">
        <v>612</v>
      </c>
    </row>
    <row r="623" spans="1:28" x14ac:dyDescent="0.25">
      <c r="A623" t="str">
        <f t="shared" si="109"/>
        <v/>
      </c>
      <c r="K623" s="3"/>
      <c r="N623" s="6" t="str">
        <f t="shared" si="108"/>
        <v>ND</v>
      </c>
      <c r="P623" t="str">
        <f t="shared" si="113"/>
        <v/>
      </c>
      <c r="Q623" t="str">
        <f t="shared" si="114"/>
        <v/>
      </c>
      <c r="R623" t="str">
        <f t="shared" si="115"/>
        <v/>
      </c>
      <c r="S623" t="str">
        <f t="shared" si="116"/>
        <v/>
      </c>
      <c r="T623" s="30" t="str">
        <f t="shared" si="110"/>
        <v/>
      </c>
      <c r="U623" s="30"/>
      <c r="V623" s="49" t="str">
        <f t="shared" si="111"/>
        <v/>
      </c>
      <c r="W623" t="str">
        <f t="shared" si="117"/>
        <v/>
      </c>
      <c r="X623" s="30" t="str">
        <f t="shared" si="118"/>
        <v/>
      </c>
      <c r="Y623" s="11" t="str">
        <f t="shared" si="119"/>
        <v/>
      </c>
      <c r="AA623" s="30" t="str">
        <f t="shared" si="112"/>
        <v/>
      </c>
      <c r="AB623">
        <v>613</v>
      </c>
    </row>
    <row r="624" spans="1:28" x14ac:dyDescent="0.25">
      <c r="A624" t="str">
        <f t="shared" si="109"/>
        <v/>
      </c>
      <c r="N624" s="6" t="str">
        <f t="shared" si="108"/>
        <v>ND</v>
      </c>
      <c r="P624" t="str">
        <f t="shared" si="113"/>
        <v/>
      </c>
      <c r="Q624" t="str">
        <f t="shared" si="114"/>
        <v/>
      </c>
      <c r="R624" t="str">
        <f t="shared" si="115"/>
        <v/>
      </c>
      <c r="S624" t="str">
        <f t="shared" si="116"/>
        <v/>
      </c>
      <c r="T624" s="30" t="str">
        <f t="shared" si="110"/>
        <v/>
      </c>
      <c r="U624" s="30"/>
      <c r="V624" s="49" t="str">
        <f t="shared" si="111"/>
        <v/>
      </c>
      <c r="W624" t="str">
        <f t="shared" si="117"/>
        <v/>
      </c>
      <c r="X624" s="30" t="str">
        <f t="shared" si="118"/>
        <v/>
      </c>
      <c r="Y624" s="11" t="str">
        <f t="shared" si="119"/>
        <v/>
      </c>
      <c r="AA624" s="30" t="str">
        <f t="shared" si="112"/>
        <v/>
      </c>
      <c r="AB624">
        <v>614</v>
      </c>
    </row>
    <row r="625" spans="1:28" x14ac:dyDescent="0.25">
      <c r="A625" t="str">
        <f t="shared" si="109"/>
        <v/>
      </c>
      <c r="K625" s="3"/>
      <c r="N625" s="6" t="str">
        <f t="shared" si="108"/>
        <v>ND</v>
      </c>
      <c r="P625" t="str">
        <f t="shared" si="113"/>
        <v/>
      </c>
      <c r="Q625" t="str">
        <f t="shared" si="114"/>
        <v/>
      </c>
      <c r="R625" t="str">
        <f t="shared" si="115"/>
        <v/>
      </c>
      <c r="S625" t="str">
        <f t="shared" si="116"/>
        <v/>
      </c>
      <c r="T625" s="30" t="str">
        <f t="shared" si="110"/>
        <v/>
      </c>
      <c r="U625" s="30"/>
      <c r="V625" s="49" t="str">
        <f t="shared" si="111"/>
        <v/>
      </c>
      <c r="W625" t="str">
        <f t="shared" si="117"/>
        <v/>
      </c>
      <c r="X625" s="30" t="str">
        <f t="shared" si="118"/>
        <v/>
      </c>
      <c r="Y625" s="11" t="str">
        <f t="shared" si="119"/>
        <v/>
      </c>
      <c r="AA625" s="30" t="str">
        <f t="shared" si="112"/>
        <v/>
      </c>
      <c r="AB625">
        <v>615</v>
      </c>
    </row>
    <row r="626" spans="1:28" x14ac:dyDescent="0.25">
      <c r="A626" t="str">
        <f t="shared" si="109"/>
        <v/>
      </c>
      <c r="K626" s="3"/>
      <c r="N626" s="6" t="str">
        <f t="shared" si="108"/>
        <v>ND</v>
      </c>
      <c r="P626" t="str">
        <f t="shared" si="113"/>
        <v/>
      </c>
      <c r="Q626" t="str">
        <f t="shared" si="114"/>
        <v/>
      </c>
      <c r="R626" t="str">
        <f t="shared" si="115"/>
        <v/>
      </c>
      <c r="S626" t="str">
        <f t="shared" si="116"/>
        <v/>
      </c>
      <c r="T626" s="30" t="str">
        <f t="shared" si="110"/>
        <v/>
      </c>
      <c r="U626" s="30"/>
      <c r="V626" s="49" t="str">
        <f t="shared" si="111"/>
        <v/>
      </c>
      <c r="W626" t="str">
        <f t="shared" si="117"/>
        <v/>
      </c>
      <c r="X626" s="30" t="str">
        <f t="shared" si="118"/>
        <v/>
      </c>
      <c r="Y626" s="11" t="str">
        <f t="shared" si="119"/>
        <v/>
      </c>
      <c r="AA626" s="30" t="str">
        <f t="shared" si="112"/>
        <v/>
      </c>
      <c r="AB626">
        <v>616</v>
      </c>
    </row>
    <row r="627" spans="1:28" x14ac:dyDescent="0.25">
      <c r="A627" t="str">
        <f t="shared" si="109"/>
        <v/>
      </c>
      <c r="K627" s="3"/>
      <c r="N627" s="6" t="str">
        <f t="shared" si="108"/>
        <v>ND</v>
      </c>
      <c r="P627" t="str">
        <f t="shared" si="113"/>
        <v/>
      </c>
      <c r="Q627" t="str">
        <f t="shared" si="114"/>
        <v/>
      </c>
      <c r="R627" t="str">
        <f t="shared" si="115"/>
        <v/>
      </c>
      <c r="S627" t="str">
        <f t="shared" si="116"/>
        <v/>
      </c>
      <c r="T627" s="30" t="str">
        <f t="shared" si="110"/>
        <v/>
      </c>
      <c r="U627" s="30"/>
      <c r="V627" s="49" t="str">
        <f t="shared" si="111"/>
        <v/>
      </c>
      <c r="W627" t="str">
        <f t="shared" si="117"/>
        <v/>
      </c>
      <c r="X627" s="30" t="str">
        <f t="shared" si="118"/>
        <v/>
      </c>
      <c r="Y627" s="11" t="str">
        <f t="shared" si="119"/>
        <v/>
      </c>
      <c r="AA627" s="30" t="str">
        <f t="shared" si="112"/>
        <v/>
      </c>
      <c r="AB627">
        <v>617</v>
      </c>
    </row>
    <row r="628" spans="1:28" x14ac:dyDescent="0.25">
      <c r="A628" t="str">
        <f t="shared" si="109"/>
        <v/>
      </c>
      <c r="K628" s="3"/>
      <c r="N628" s="6" t="str">
        <f t="shared" si="108"/>
        <v>ND</v>
      </c>
      <c r="P628" t="str">
        <f t="shared" si="113"/>
        <v/>
      </c>
      <c r="Q628" t="str">
        <f t="shared" si="114"/>
        <v/>
      </c>
      <c r="R628" t="str">
        <f t="shared" si="115"/>
        <v/>
      </c>
      <c r="S628" t="str">
        <f t="shared" si="116"/>
        <v/>
      </c>
      <c r="T628" s="30" t="str">
        <f t="shared" si="110"/>
        <v/>
      </c>
      <c r="U628" s="30"/>
      <c r="V628" s="49" t="str">
        <f t="shared" si="111"/>
        <v/>
      </c>
      <c r="W628" t="str">
        <f t="shared" si="117"/>
        <v/>
      </c>
      <c r="X628" s="30" t="str">
        <f t="shared" si="118"/>
        <v/>
      </c>
      <c r="Y628" s="11" t="str">
        <f t="shared" si="119"/>
        <v/>
      </c>
      <c r="AA628" s="30" t="str">
        <f t="shared" si="112"/>
        <v/>
      </c>
      <c r="AB628">
        <v>618</v>
      </c>
    </row>
    <row r="629" spans="1:28" x14ac:dyDescent="0.25">
      <c r="A629" t="str">
        <f t="shared" si="109"/>
        <v/>
      </c>
      <c r="N629" s="6" t="str">
        <f t="shared" si="108"/>
        <v>ND</v>
      </c>
      <c r="P629" t="str">
        <f t="shared" si="113"/>
        <v/>
      </c>
      <c r="Q629" t="str">
        <f t="shared" si="114"/>
        <v/>
      </c>
      <c r="R629" t="str">
        <f t="shared" si="115"/>
        <v/>
      </c>
      <c r="S629" t="str">
        <f t="shared" si="116"/>
        <v/>
      </c>
      <c r="T629" s="30" t="str">
        <f t="shared" si="110"/>
        <v/>
      </c>
      <c r="U629" s="30"/>
      <c r="V629" s="49" t="str">
        <f t="shared" si="111"/>
        <v/>
      </c>
      <c r="W629" t="str">
        <f t="shared" si="117"/>
        <v/>
      </c>
      <c r="X629" s="30" t="str">
        <f t="shared" si="118"/>
        <v/>
      </c>
      <c r="Y629" s="11" t="str">
        <f t="shared" si="119"/>
        <v/>
      </c>
      <c r="AA629" s="30" t="str">
        <f t="shared" si="112"/>
        <v/>
      </c>
      <c r="AB629">
        <v>619</v>
      </c>
    </row>
    <row r="630" spans="1:28" x14ac:dyDescent="0.25">
      <c r="A630" t="str">
        <f t="shared" si="109"/>
        <v/>
      </c>
      <c r="K630" s="3"/>
      <c r="N630" s="6" t="str">
        <f t="shared" si="108"/>
        <v>ND</v>
      </c>
      <c r="P630" t="str">
        <f t="shared" si="113"/>
        <v/>
      </c>
      <c r="Q630" t="str">
        <f t="shared" si="114"/>
        <v/>
      </c>
      <c r="R630" t="str">
        <f t="shared" si="115"/>
        <v/>
      </c>
      <c r="S630" t="str">
        <f t="shared" si="116"/>
        <v/>
      </c>
      <c r="T630" s="30" t="str">
        <f t="shared" si="110"/>
        <v/>
      </c>
      <c r="U630" s="30"/>
      <c r="V630" s="49" t="str">
        <f t="shared" si="111"/>
        <v/>
      </c>
      <c r="W630" t="str">
        <f t="shared" si="117"/>
        <v/>
      </c>
      <c r="X630" s="30" t="str">
        <f t="shared" si="118"/>
        <v/>
      </c>
      <c r="Y630" s="11" t="str">
        <f t="shared" si="119"/>
        <v/>
      </c>
      <c r="AA630" s="30" t="str">
        <f t="shared" si="112"/>
        <v/>
      </c>
      <c r="AB630">
        <v>620</v>
      </c>
    </row>
    <row r="631" spans="1:28" x14ac:dyDescent="0.25">
      <c r="A631" t="str">
        <f t="shared" si="109"/>
        <v/>
      </c>
      <c r="N631" s="6" t="str">
        <f t="shared" si="108"/>
        <v>ND</v>
      </c>
      <c r="P631" t="str">
        <f t="shared" si="113"/>
        <v/>
      </c>
      <c r="Q631" t="str">
        <f t="shared" si="114"/>
        <v/>
      </c>
      <c r="R631" t="str">
        <f t="shared" si="115"/>
        <v/>
      </c>
      <c r="S631" t="str">
        <f t="shared" si="116"/>
        <v/>
      </c>
      <c r="T631" s="30" t="str">
        <f t="shared" si="110"/>
        <v/>
      </c>
      <c r="U631" s="30"/>
      <c r="V631" s="49" t="str">
        <f t="shared" si="111"/>
        <v/>
      </c>
      <c r="W631" t="str">
        <f t="shared" si="117"/>
        <v/>
      </c>
      <c r="X631" s="30" t="str">
        <f t="shared" si="118"/>
        <v/>
      </c>
      <c r="Y631" s="11" t="str">
        <f t="shared" si="119"/>
        <v/>
      </c>
      <c r="AA631" s="30" t="str">
        <f t="shared" si="112"/>
        <v/>
      </c>
      <c r="AB631">
        <v>621</v>
      </c>
    </row>
    <row r="632" spans="1:28" x14ac:dyDescent="0.25">
      <c r="A632" t="str">
        <f t="shared" si="109"/>
        <v/>
      </c>
      <c r="K632" s="3"/>
      <c r="N632" s="6" t="str">
        <f t="shared" si="108"/>
        <v>ND</v>
      </c>
      <c r="P632" t="str">
        <f t="shared" si="113"/>
        <v/>
      </c>
      <c r="Q632" t="str">
        <f t="shared" si="114"/>
        <v/>
      </c>
      <c r="R632" t="str">
        <f t="shared" si="115"/>
        <v/>
      </c>
      <c r="S632" t="str">
        <f t="shared" si="116"/>
        <v/>
      </c>
      <c r="T632" s="30" t="str">
        <f t="shared" si="110"/>
        <v/>
      </c>
      <c r="U632" s="30"/>
      <c r="V632" s="49" t="str">
        <f t="shared" si="111"/>
        <v/>
      </c>
      <c r="W632" t="str">
        <f t="shared" si="117"/>
        <v/>
      </c>
      <c r="X632" s="30" t="str">
        <f t="shared" si="118"/>
        <v/>
      </c>
      <c r="Y632" s="11" t="str">
        <f t="shared" si="119"/>
        <v/>
      </c>
      <c r="AA632" s="30" t="str">
        <f t="shared" si="112"/>
        <v/>
      </c>
      <c r="AB632">
        <v>622</v>
      </c>
    </row>
    <row r="633" spans="1:28" x14ac:dyDescent="0.25">
      <c r="A633" t="str">
        <f t="shared" si="109"/>
        <v/>
      </c>
      <c r="N633" s="6" t="str">
        <f t="shared" si="108"/>
        <v>ND</v>
      </c>
      <c r="P633" t="str">
        <f t="shared" si="113"/>
        <v/>
      </c>
      <c r="Q633" t="str">
        <f t="shared" si="114"/>
        <v/>
      </c>
      <c r="R633" t="str">
        <f t="shared" si="115"/>
        <v/>
      </c>
      <c r="S633" t="str">
        <f t="shared" si="116"/>
        <v/>
      </c>
      <c r="T633" s="30" t="str">
        <f t="shared" si="110"/>
        <v/>
      </c>
      <c r="U633" s="30"/>
      <c r="V633" s="49" t="str">
        <f t="shared" si="111"/>
        <v/>
      </c>
      <c r="W633" t="str">
        <f t="shared" si="117"/>
        <v/>
      </c>
      <c r="X633" s="30" t="str">
        <f t="shared" si="118"/>
        <v/>
      </c>
      <c r="Y633" s="11" t="str">
        <f t="shared" si="119"/>
        <v/>
      </c>
      <c r="AA633" s="30" t="str">
        <f t="shared" si="112"/>
        <v/>
      </c>
      <c r="AB633">
        <v>623</v>
      </c>
    </row>
    <row r="634" spans="1:28" x14ac:dyDescent="0.25">
      <c r="A634" t="str">
        <f t="shared" si="109"/>
        <v/>
      </c>
      <c r="K634" s="3"/>
      <c r="N634" s="6" t="str">
        <f t="shared" si="108"/>
        <v>ND</v>
      </c>
      <c r="P634" t="str">
        <f t="shared" si="113"/>
        <v/>
      </c>
      <c r="Q634" t="str">
        <f t="shared" si="114"/>
        <v/>
      </c>
      <c r="R634" t="str">
        <f t="shared" si="115"/>
        <v/>
      </c>
      <c r="S634" t="str">
        <f t="shared" si="116"/>
        <v/>
      </c>
      <c r="T634" s="30" t="str">
        <f t="shared" si="110"/>
        <v/>
      </c>
      <c r="U634" s="30"/>
      <c r="V634" s="49" t="str">
        <f t="shared" si="111"/>
        <v/>
      </c>
      <c r="W634" t="str">
        <f t="shared" si="117"/>
        <v/>
      </c>
      <c r="X634" s="30" t="str">
        <f t="shared" si="118"/>
        <v/>
      </c>
      <c r="Y634" s="11" t="str">
        <f t="shared" si="119"/>
        <v/>
      </c>
      <c r="AA634" s="30" t="str">
        <f t="shared" si="112"/>
        <v/>
      </c>
      <c r="AB634">
        <v>624</v>
      </c>
    </row>
    <row r="635" spans="1:28" x14ac:dyDescent="0.25">
      <c r="A635" t="str">
        <f t="shared" si="109"/>
        <v/>
      </c>
      <c r="K635" s="3"/>
      <c r="N635" s="6" t="str">
        <f t="shared" si="108"/>
        <v>ND</v>
      </c>
      <c r="P635" t="str">
        <f t="shared" si="113"/>
        <v/>
      </c>
      <c r="Q635" t="str">
        <f t="shared" si="114"/>
        <v/>
      </c>
      <c r="R635" t="str">
        <f t="shared" si="115"/>
        <v/>
      </c>
      <c r="S635" t="str">
        <f t="shared" si="116"/>
        <v/>
      </c>
      <c r="T635" s="30" t="str">
        <f t="shared" si="110"/>
        <v/>
      </c>
      <c r="U635" s="30"/>
      <c r="V635" s="49" t="str">
        <f t="shared" si="111"/>
        <v/>
      </c>
      <c r="W635" t="str">
        <f t="shared" si="117"/>
        <v/>
      </c>
      <c r="X635" s="30" t="str">
        <f t="shared" si="118"/>
        <v/>
      </c>
      <c r="Y635" s="11" t="str">
        <f t="shared" si="119"/>
        <v/>
      </c>
      <c r="AA635" s="30" t="str">
        <f t="shared" si="112"/>
        <v/>
      </c>
      <c r="AB635">
        <v>625</v>
      </c>
    </row>
    <row r="636" spans="1:28" x14ac:dyDescent="0.25">
      <c r="A636" t="str">
        <f t="shared" si="109"/>
        <v/>
      </c>
      <c r="K636" s="3"/>
      <c r="N636" s="6" t="str">
        <f t="shared" si="108"/>
        <v>ND</v>
      </c>
      <c r="P636" t="str">
        <f t="shared" si="113"/>
        <v/>
      </c>
      <c r="Q636" t="str">
        <f t="shared" si="114"/>
        <v/>
      </c>
      <c r="R636" t="str">
        <f t="shared" si="115"/>
        <v/>
      </c>
      <c r="S636" t="str">
        <f t="shared" si="116"/>
        <v/>
      </c>
      <c r="T636" s="30" t="str">
        <f t="shared" si="110"/>
        <v/>
      </c>
      <c r="U636" s="30"/>
      <c r="V636" s="49" t="str">
        <f t="shared" si="111"/>
        <v/>
      </c>
      <c r="W636" t="str">
        <f t="shared" si="117"/>
        <v/>
      </c>
      <c r="X636" s="30" t="str">
        <f t="shared" si="118"/>
        <v/>
      </c>
      <c r="Y636" s="11" t="str">
        <f t="shared" si="119"/>
        <v/>
      </c>
      <c r="AA636" s="30" t="str">
        <f t="shared" si="112"/>
        <v/>
      </c>
      <c r="AB636">
        <v>626</v>
      </c>
    </row>
    <row r="637" spans="1:28" x14ac:dyDescent="0.25">
      <c r="A637" t="str">
        <f t="shared" si="109"/>
        <v/>
      </c>
      <c r="K637" s="3"/>
      <c r="N637" s="6" t="str">
        <f t="shared" si="108"/>
        <v>ND</v>
      </c>
      <c r="P637" t="str">
        <f t="shared" si="113"/>
        <v/>
      </c>
      <c r="Q637" t="str">
        <f t="shared" si="114"/>
        <v/>
      </c>
      <c r="R637" t="str">
        <f t="shared" si="115"/>
        <v/>
      </c>
      <c r="S637" t="str">
        <f t="shared" si="116"/>
        <v/>
      </c>
      <c r="T637" s="30" t="str">
        <f t="shared" si="110"/>
        <v/>
      </c>
      <c r="U637" s="30"/>
      <c r="V637" s="49" t="str">
        <f t="shared" si="111"/>
        <v/>
      </c>
      <c r="W637" t="str">
        <f t="shared" si="117"/>
        <v/>
      </c>
      <c r="X637" s="30" t="str">
        <f t="shared" si="118"/>
        <v/>
      </c>
      <c r="Y637" s="11" t="str">
        <f t="shared" si="119"/>
        <v/>
      </c>
      <c r="AA637" s="30" t="str">
        <f t="shared" si="112"/>
        <v/>
      </c>
      <c r="AB637">
        <v>627</v>
      </c>
    </row>
    <row r="638" spans="1:28" x14ac:dyDescent="0.25">
      <c r="A638" t="str">
        <f t="shared" si="109"/>
        <v/>
      </c>
      <c r="K638" s="3"/>
      <c r="N638" s="6" t="str">
        <f t="shared" si="108"/>
        <v>ND</v>
      </c>
      <c r="P638" t="str">
        <f t="shared" si="113"/>
        <v/>
      </c>
      <c r="Q638" t="str">
        <f t="shared" si="114"/>
        <v/>
      </c>
      <c r="R638" t="str">
        <f t="shared" si="115"/>
        <v/>
      </c>
      <c r="S638" t="str">
        <f t="shared" si="116"/>
        <v/>
      </c>
      <c r="T638" s="30" t="str">
        <f t="shared" si="110"/>
        <v/>
      </c>
      <c r="U638" s="30"/>
      <c r="V638" s="49" t="str">
        <f t="shared" si="111"/>
        <v/>
      </c>
      <c r="W638" t="str">
        <f t="shared" si="117"/>
        <v/>
      </c>
      <c r="X638" s="30" t="str">
        <f t="shared" si="118"/>
        <v/>
      </c>
      <c r="Y638" s="11" t="str">
        <f t="shared" si="119"/>
        <v/>
      </c>
      <c r="AA638" s="30" t="str">
        <f t="shared" si="112"/>
        <v/>
      </c>
      <c r="AB638">
        <v>628</v>
      </c>
    </row>
    <row r="639" spans="1:28" x14ac:dyDescent="0.25">
      <c r="A639" t="str">
        <f t="shared" si="109"/>
        <v/>
      </c>
      <c r="N639" s="6" t="str">
        <f t="shared" si="108"/>
        <v>ND</v>
      </c>
      <c r="P639" t="str">
        <f t="shared" si="113"/>
        <v/>
      </c>
      <c r="Q639" t="str">
        <f t="shared" si="114"/>
        <v/>
      </c>
      <c r="R639" t="str">
        <f t="shared" si="115"/>
        <v/>
      </c>
      <c r="S639" t="str">
        <f t="shared" si="116"/>
        <v/>
      </c>
      <c r="T639" s="30" t="str">
        <f t="shared" si="110"/>
        <v/>
      </c>
      <c r="U639" s="30"/>
      <c r="V639" s="49" t="str">
        <f t="shared" si="111"/>
        <v/>
      </c>
      <c r="W639" t="str">
        <f t="shared" si="117"/>
        <v/>
      </c>
      <c r="X639" s="30" t="str">
        <f t="shared" si="118"/>
        <v/>
      </c>
      <c r="Y639" s="11" t="str">
        <f t="shared" si="119"/>
        <v/>
      </c>
      <c r="AA639" s="30" t="str">
        <f t="shared" si="112"/>
        <v/>
      </c>
      <c r="AB639">
        <v>629</v>
      </c>
    </row>
    <row r="640" spans="1:28" x14ac:dyDescent="0.25">
      <c r="A640" t="str">
        <f t="shared" si="109"/>
        <v/>
      </c>
      <c r="K640" s="3"/>
      <c r="N640" s="6" t="str">
        <f t="shared" si="108"/>
        <v>ND</v>
      </c>
      <c r="P640" t="str">
        <f t="shared" si="113"/>
        <v/>
      </c>
      <c r="Q640" t="str">
        <f t="shared" si="114"/>
        <v/>
      </c>
      <c r="R640" t="str">
        <f t="shared" si="115"/>
        <v/>
      </c>
      <c r="S640" t="str">
        <f t="shared" si="116"/>
        <v/>
      </c>
      <c r="T640" s="30" t="str">
        <f t="shared" si="110"/>
        <v/>
      </c>
      <c r="U640" s="30"/>
      <c r="V640" s="49" t="str">
        <f t="shared" si="111"/>
        <v/>
      </c>
      <c r="W640" t="str">
        <f t="shared" si="117"/>
        <v/>
      </c>
      <c r="X640" s="30" t="str">
        <f t="shared" si="118"/>
        <v/>
      </c>
      <c r="Y640" s="11" t="str">
        <f t="shared" si="119"/>
        <v/>
      </c>
      <c r="AA640" s="30" t="str">
        <f t="shared" si="112"/>
        <v/>
      </c>
      <c r="AB640">
        <v>630</v>
      </c>
    </row>
    <row r="641" spans="1:28" x14ac:dyDescent="0.25">
      <c r="A641" t="str">
        <f t="shared" si="109"/>
        <v/>
      </c>
      <c r="N641" s="6" t="str">
        <f t="shared" si="108"/>
        <v>ND</v>
      </c>
      <c r="P641" t="str">
        <f t="shared" si="113"/>
        <v/>
      </c>
      <c r="Q641" t="str">
        <f t="shared" si="114"/>
        <v/>
      </c>
      <c r="R641" t="str">
        <f t="shared" si="115"/>
        <v/>
      </c>
      <c r="S641" t="str">
        <f t="shared" si="116"/>
        <v/>
      </c>
      <c r="T641" s="30" t="str">
        <f t="shared" si="110"/>
        <v/>
      </c>
      <c r="U641" s="30"/>
      <c r="V641" s="49" t="str">
        <f t="shared" si="111"/>
        <v/>
      </c>
      <c r="W641" t="str">
        <f t="shared" si="117"/>
        <v/>
      </c>
      <c r="X641" s="30" t="str">
        <f t="shared" si="118"/>
        <v/>
      </c>
      <c r="Y641" s="11" t="str">
        <f t="shared" si="119"/>
        <v/>
      </c>
      <c r="AA641" s="30" t="str">
        <f t="shared" si="112"/>
        <v/>
      </c>
      <c r="AB641">
        <v>631</v>
      </c>
    </row>
    <row r="642" spans="1:28" x14ac:dyDescent="0.25">
      <c r="A642" t="str">
        <f t="shared" si="109"/>
        <v/>
      </c>
      <c r="K642" s="3"/>
      <c r="N642" s="6" t="str">
        <f t="shared" ref="N642:N705" si="120">IF(L642="","ND",IF(L642&lt;=$S$7,"Estrato A","Estrato B"))</f>
        <v>ND</v>
      </c>
      <c r="P642" t="str">
        <f t="shared" si="113"/>
        <v/>
      </c>
      <c r="Q642" t="str">
        <f t="shared" si="114"/>
        <v/>
      </c>
      <c r="R642" t="str">
        <f t="shared" si="115"/>
        <v/>
      </c>
      <c r="S642" t="str">
        <f t="shared" si="116"/>
        <v/>
      </c>
      <c r="T642" s="30" t="str">
        <f t="shared" si="110"/>
        <v/>
      </c>
      <c r="U642" s="30"/>
      <c r="V642" s="49" t="str">
        <f t="shared" si="111"/>
        <v/>
      </c>
      <c r="W642" t="str">
        <f t="shared" si="117"/>
        <v/>
      </c>
      <c r="X642" s="30" t="str">
        <f t="shared" si="118"/>
        <v/>
      </c>
      <c r="Y642" s="11" t="str">
        <f t="shared" si="119"/>
        <v/>
      </c>
      <c r="AA642" s="30" t="str">
        <f t="shared" si="112"/>
        <v/>
      </c>
      <c r="AB642">
        <v>632</v>
      </c>
    </row>
    <row r="643" spans="1:28" x14ac:dyDescent="0.25">
      <c r="A643" t="str">
        <f t="shared" si="109"/>
        <v/>
      </c>
      <c r="N643" s="6" t="str">
        <f t="shared" si="120"/>
        <v>ND</v>
      </c>
      <c r="P643" t="str">
        <f t="shared" si="113"/>
        <v/>
      </c>
      <c r="Q643" t="str">
        <f t="shared" si="114"/>
        <v/>
      </c>
      <c r="R643" t="str">
        <f t="shared" si="115"/>
        <v/>
      </c>
      <c r="S643" t="str">
        <f t="shared" si="116"/>
        <v/>
      </c>
      <c r="T643" s="30" t="str">
        <f t="shared" si="110"/>
        <v/>
      </c>
      <c r="U643" s="30"/>
      <c r="V643" s="49" t="str">
        <f t="shared" si="111"/>
        <v/>
      </c>
      <c r="W643" t="str">
        <f t="shared" si="117"/>
        <v/>
      </c>
      <c r="X643" s="30" t="str">
        <f t="shared" si="118"/>
        <v/>
      </c>
      <c r="Y643" s="11" t="str">
        <f t="shared" si="119"/>
        <v/>
      </c>
      <c r="AA643" s="30" t="str">
        <f t="shared" si="112"/>
        <v/>
      </c>
      <c r="AB643">
        <v>633</v>
      </c>
    </row>
    <row r="644" spans="1:28" x14ac:dyDescent="0.25">
      <c r="A644" t="str">
        <f t="shared" ref="A644:A707" si="121">IF(LEN(B644)&gt;0,A643+1,"")</f>
        <v/>
      </c>
      <c r="K644" s="3"/>
      <c r="N644" s="6" t="str">
        <f t="shared" si="120"/>
        <v>ND</v>
      </c>
      <c r="P644" t="str">
        <f t="shared" si="113"/>
        <v/>
      </c>
      <c r="Q644" t="str">
        <f t="shared" si="114"/>
        <v/>
      </c>
      <c r="R644" t="str">
        <f t="shared" si="115"/>
        <v/>
      </c>
      <c r="S644" t="str">
        <f t="shared" si="116"/>
        <v/>
      </c>
      <c r="T644" s="30" t="str">
        <f t="shared" si="110"/>
        <v/>
      </c>
      <c r="U644" s="30"/>
      <c r="V644" s="49" t="str">
        <f t="shared" si="111"/>
        <v/>
      </c>
      <c r="W644" t="str">
        <f t="shared" si="117"/>
        <v/>
      </c>
      <c r="X644" s="30" t="str">
        <f t="shared" si="118"/>
        <v/>
      </c>
      <c r="Y644" s="11" t="str">
        <f t="shared" si="119"/>
        <v/>
      </c>
      <c r="AA644" s="30" t="str">
        <f t="shared" si="112"/>
        <v/>
      </c>
      <c r="AB644">
        <v>634</v>
      </c>
    </row>
    <row r="645" spans="1:28" x14ac:dyDescent="0.25">
      <c r="A645" t="str">
        <f t="shared" si="121"/>
        <v/>
      </c>
      <c r="K645" s="3"/>
      <c r="N645" s="6" t="str">
        <f t="shared" si="120"/>
        <v>ND</v>
      </c>
      <c r="P645" t="str">
        <f t="shared" si="113"/>
        <v/>
      </c>
      <c r="Q645" t="str">
        <f t="shared" si="114"/>
        <v/>
      </c>
      <c r="R645" t="str">
        <f t="shared" si="115"/>
        <v/>
      </c>
      <c r="S645" t="str">
        <f t="shared" si="116"/>
        <v/>
      </c>
      <c r="T645" s="30" t="str">
        <f t="shared" si="110"/>
        <v/>
      </c>
      <c r="U645" s="30"/>
      <c r="V645" s="49" t="str">
        <f t="shared" si="111"/>
        <v/>
      </c>
      <c r="W645" t="str">
        <f t="shared" si="117"/>
        <v/>
      </c>
      <c r="X645" s="30" t="str">
        <f t="shared" si="118"/>
        <v/>
      </c>
      <c r="Y645" s="11" t="str">
        <f t="shared" si="119"/>
        <v/>
      </c>
      <c r="AA645" s="30" t="str">
        <f t="shared" si="112"/>
        <v/>
      </c>
      <c r="AB645">
        <v>635</v>
      </c>
    </row>
    <row r="646" spans="1:28" x14ac:dyDescent="0.25">
      <c r="A646" t="str">
        <f t="shared" si="121"/>
        <v/>
      </c>
      <c r="N646" s="6" t="str">
        <f t="shared" si="120"/>
        <v>ND</v>
      </c>
      <c r="P646" t="str">
        <f t="shared" si="113"/>
        <v/>
      </c>
      <c r="Q646" t="str">
        <f t="shared" si="114"/>
        <v/>
      </c>
      <c r="R646" t="str">
        <f t="shared" si="115"/>
        <v/>
      </c>
      <c r="S646" t="str">
        <f t="shared" si="116"/>
        <v/>
      </c>
      <c r="T646" s="30" t="str">
        <f t="shared" si="110"/>
        <v/>
      </c>
      <c r="U646" s="30"/>
      <c r="V646" s="49" t="str">
        <f t="shared" si="111"/>
        <v/>
      </c>
      <c r="W646" t="str">
        <f t="shared" si="117"/>
        <v/>
      </c>
      <c r="X646" s="30" t="str">
        <f t="shared" si="118"/>
        <v/>
      </c>
      <c r="Y646" s="11" t="str">
        <f t="shared" si="119"/>
        <v/>
      </c>
      <c r="AA646" s="30" t="str">
        <f t="shared" si="112"/>
        <v/>
      </c>
      <c r="AB646">
        <v>636</v>
      </c>
    </row>
    <row r="647" spans="1:28" x14ac:dyDescent="0.25">
      <c r="A647" t="str">
        <f t="shared" si="121"/>
        <v/>
      </c>
      <c r="N647" s="6" t="str">
        <f t="shared" si="120"/>
        <v>ND</v>
      </c>
      <c r="P647" t="str">
        <f t="shared" si="113"/>
        <v/>
      </c>
      <c r="Q647" t="str">
        <f t="shared" si="114"/>
        <v/>
      </c>
      <c r="R647" t="str">
        <f t="shared" si="115"/>
        <v/>
      </c>
      <c r="S647" t="str">
        <f t="shared" si="116"/>
        <v/>
      </c>
      <c r="T647" s="30" t="str">
        <f t="shared" si="110"/>
        <v/>
      </c>
      <c r="U647" s="30"/>
      <c r="V647" s="49" t="str">
        <f t="shared" si="111"/>
        <v/>
      </c>
      <c r="W647" t="str">
        <f t="shared" si="117"/>
        <v/>
      </c>
      <c r="X647" s="30" t="str">
        <f t="shared" si="118"/>
        <v/>
      </c>
      <c r="Y647" s="11" t="str">
        <f t="shared" si="119"/>
        <v/>
      </c>
      <c r="AA647" s="30" t="str">
        <f t="shared" si="112"/>
        <v/>
      </c>
      <c r="AB647">
        <v>637</v>
      </c>
    </row>
    <row r="648" spans="1:28" x14ac:dyDescent="0.25">
      <c r="A648" t="str">
        <f t="shared" si="121"/>
        <v/>
      </c>
      <c r="K648" s="3"/>
      <c r="N648" s="6" t="str">
        <f t="shared" si="120"/>
        <v>ND</v>
      </c>
      <c r="P648" t="str">
        <f t="shared" si="113"/>
        <v/>
      </c>
      <c r="Q648" t="str">
        <f t="shared" si="114"/>
        <v/>
      </c>
      <c r="R648" t="str">
        <f t="shared" si="115"/>
        <v/>
      </c>
      <c r="S648" t="str">
        <f t="shared" si="116"/>
        <v/>
      </c>
      <c r="T648" s="30" t="str">
        <f t="shared" si="110"/>
        <v/>
      </c>
      <c r="U648" s="30"/>
      <c r="V648" s="49" t="str">
        <f t="shared" si="111"/>
        <v/>
      </c>
      <c r="W648" t="str">
        <f t="shared" si="117"/>
        <v/>
      </c>
      <c r="X648" s="30" t="str">
        <f t="shared" si="118"/>
        <v/>
      </c>
      <c r="Y648" s="11" t="str">
        <f t="shared" si="119"/>
        <v/>
      </c>
      <c r="AA648" s="30" t="str">
        <f t="shared" si="112"/>
        <v/>
      </c>
      <c r="AB648">
        <v>638</v>
      </c>
    </row>
    <row r="649" spans="1:28" x14ac:dyDescent="0.25">
      <c r="A649" t="str">
        <f t="shared" si="121"/>
        <v/>
      </c>
      <c r="N649" s="6" t="str">
        <f t="shared" si="120"/>
        <v>ND</v>
      </c>
      <c r="P649" t="str">
        <f t="shared" si="113"/>
        <v/>
      </c>
      <c r="Q649" t="str">
        <f t="shared" si="114"/>
        <v/>
      </c>
      <c r="R649" t="str">
        <f t="shared" si="115"/>
        <v/>
      </c>
      <c r="S649" t="str">
        <f t="shared" si="116"/>
        <v/>
      </c>
      <c r="T649" s="30" t="str">
        <f t="shared" si="110"/>
        <v/>
      </c>
      <c r="U649" s="30"/>
      <c r="V649" s="49" t="str">
        <f t="shared" si="111"/>
        <v/>
      </c>
      <c r="W649" t="str">
        <f t="shared" si="117"/>
        <v/>
      </c>
      <c r="X649" s="30" t="str">
        <f t="shared" si="118"/>
        <v/>
      </c>
      <c r="Y649" s="11" t="str">
        <f t="shared" si="119"/>
        <v/>
      </c>
      <c r="AA649" s="30" t="str">
        <f t="shared" si="112"/>
        <v/>
      </c>
      <c r="AB649">
        <v>639</v>
      </c>
    </row>
    <row r="650" spans="1:28" x14ac:dyDescent="0.25">
      <c r="A650" t="str">
        <f t="shared" si="121"/>
        <v/>
      </c>
      <c r="K650" s="3"/>
      <c r="N650" s="6" t="str">
        <f t="shared" si="120"/>
        <v>ND</v>
      </c>
      <c r="P650" t="str">
        <f t="shared" si="113"/>
        <v/>
      </c>
      <c r="Q650" t="str">
        <f t="shared" si="114"/>
        <v/>
      </c>
      <c r="R650" t="str">
        <f t="shared" si="115"/>
        <v/>
      </c>
      <c r="S650" t="str">
        <f t="shared" si="116"/>
        <v/>
      </c>
      <c r="T650" s="30" t="str">
        <f t="shared" si="110"/>
        <v/>
      </c>
      <c r="U650" s="30"/>
      <c r="V650" s="49" t="str">
        <f t="shared" si="111"/>
        <v/>
      </c>
      <c r="W650" t="str">
        <f t="shared" si="117"/>
        <v/>
      </c>
      <c r="X650" s="30" t="str">
        <f t="shared" si="118"/>
        <v/>
      </c>
      <c r="Y650" s="11" t="str">
        <f t="shared" si="119"/>
        <v/>
      </c>
      <c r="AA650" s="30" t="str">
        <f t="shared" si="112"/>
        <v/>
      </c>
      <c r="AB650">
        <v>640</v>
      </c>
    </row>
    <row r="651" spans="1:28" x14ac:dyDescent="0.25">
      <c r="A651" t="str">
        <f t="shared" si="121"/>
        <v/>
      </c>
      <c r="K651" s="3"/>
      <c r="N651" s="6" t="str">
        <f t="shared" si="120"/>
        <v>ND</v>
      </c>
      <c r="P651" t="str">
        <f t="shared" si="113"/>
        <v/>
      </c>
      <c r="Q651" t="str">
        <f t="shared" si="114"/>
        <v/>
      </c>
      <c r="R651" t="str">
        <f t="shared" si="115"/>
        <v/>
      </c>
      <c r="S651" t="str">
        <f t="shared" si="116"/>
        <v/>
      </c>
      <c r="T651" s="30" t="str">
        <f t="shared" si="110"/>
        <v/>
      </c>
      <c r="U651" s="30"/>
      <c r="V651" s="49" t="str">
        <f t="shared" si="111"/>
        <v/>
      </c>
      <c r="W651" t="str">
        <f t="shared" si="117"/>
        <v/>
      </c>
      <c r="X651" s="30" t="str">
        <f t="shared" si="118"/>
        <v/>
      </c>
      <c r="Y651" s="11" t="str">
        <f t="shared" si="119"/>
        <v/>
      </c>
      <c r="AA651" s="30" t="str">
        <f t="shared" si="112"/>
        <v/>
      </c>
      <c r="AB651">
        <v>641</v>
      </c>
    </row>
    <row r="652" spans="1:28" x14ac:dyDescent="0.25">
      <c r="A652" t="str">
        <f t="shared" si="121"/>
        <v/>
      </c>
      <c r="N652" s="6" t="str">
        <f t="shared" si="120"/>
        <v>ND</v>
      </c>
      <c r="P652" t="str">
        <f t="shared" si="113"/>
        <v/>
      </c>
      <c r="Q652" t="str">
        <f t="shared" si="114"/>
        <v/>
      </c>
      <c r="R652" t="str">
        <f t="shared" si="115"/>
        <v/>
      </c>
      <c r="S652" t="str">
        <f t="shared" si="116"/>
        <v/>
      </c>
      <c r="T652" s="30" t="str">
        <f t="shared" si="110"/>
        <v/>
      </c>
      <c r="U652" s="30"/>
      <c r="V652" s="49" t="str">
        <f t="shared" si="111"/>
        <v/>
      </c>
      <c r="W652" t="str">
        <f t="shared" si="117"/>
        <v/>
      </c>
      <c r="X652" s="30" t="str">
        <f t="shared" si="118"/>
        <v/>
      </c>
      <c r="Y652" s="11" t="str">
        <f t="shared" si="119"/>
        <v/>
      </c>
      <c r="AA652" s="30" t="str">
        <f t="shared" si="112"/>
        <v/>
      </c>
      <c r="AB652">
        <v>642</v>
      </c>
    </row>
    <row r="653" spans="1:28" x14ac:dyDescent="0.25">
      <c r="A653" t="str">
        <f t="shared" si="121"/>
        <v/>
      </c>
      <c r="N653" s="6" t="str">
        <f t="shared" si="120"/>
        <v>ND</v>
      </c>
      <c r="P653" t="str">
        <f t="shared" si="113"/>
        <v/>
      </c>
      <c r="Q653" t="str">
        <f t="shared" si="114"/>
        <v/>
      </c>
      <c r="R653" t="str">
        <f t="shared" si="115"/>
        <v/>
      </c>
      <c r="S653" t="str">
        <f t="shared" si="116"/>
        <v/>
      </c>
      <c r="T653" s="30" t="str">
        <f t="shared" si="110"/>
        <v/>
      </c>
      <c r="U653" s="30"/>
      <c r="V653" s="49" t="str">
        <f t="shared" si="111"/>
        <v/>
      </c>
      <c r="W653" t="str">
        <f t="shared" si="117"/>
        <v/>
      </c>
      <c r="X653" s="30" t="str">
        <f t="shared" si="118"/>
        <v/>
      </c>
      <c r="Y653" s="11" t="str">
        <f t="shared" si="119"/>
        <v/>
      </c>
      <c r="AA653" s="30" t="str">
        <f t="shared" si="112"/>
        <v/>
      </c>
      <c r="AB653">
        <v>643</v>
      </c>
    </row>
    <row r="654" spans="1:28" x14ac:dyDescent="0.25">
      <c r="A654" t="str">
        <f t="shared" si="121"/>
        <v/>
      </c>
      <c r="N654" s="6" t="str">
        <f t="shared" si="120"/>
        <v>ND</v>
      </c>
      <c r="P654" t="str">
        <f t="shared" si="113"/>
        <v/>
      </c>
      <c r="Q654" t="str">
        <f t="shared" si="114"/>
        <v/>
      </c>
      <c r="R654" t="str">
        <f t="shared" si="115"/>
        <v/>
      </c>
      <c r="S654" t="str">
        <f t="shared" si="116"/>
        <v/>
      </c>
      <c r="T654" s="30" t="str">
        <f t="shared" si="110"/>
        <v/>
      </c>
      <c r="U654" s="30"/>
      <c r="V654" s="49" t="str">
        <f t="shared" si="111"/>
        <v/>
      </c>
      <c r="W654" t="str">
        <f t="shared" si="117"/>
        <v/>
      </c>
      <c r="X654" s="30" t="str">
        <f t="shared" si="118"/>
        <v/>
      </c>
      <c r="Y654" s="11" t="str">
        <f t="shared" si="119"/>
        <v/>
      </c>
      <c r="AA654" s="30" t="str">
        <f t="shared" si="112"/>
        <v/>
      </c>
      <c r="AB654">
        <v>644</v>
      </c>
    </row>
    <row r="655" spans="1:28" x14ac:dyDescent="0.25">
      <c r="A655" t="str">
        <f t="shared" si="121"/>
        <v/>
      </c>
      <c r="N655" s="6" t="str">
        <f t="shared" si="120"/>
        <v>ND</v>
      </c>
      <c r="P655" t="str">
        <f t="shared" si="113"/>
        <v/>
      </c>
      <c r="Q655" t="str">
        <f t="shared" si="114"/>
        <v/>
      </c>
      <c r="R655" t="str">
        <f t="shared" si="115"/>
        <v/>
      </c>
      <c r="S655" t="str">
        <f t="shared" si="116"/>
        <v/>
      </c>
      <c r="T655" s="30" t="str">
        <f t="shared" ref="T655:T718" si="122">IF(Q655="","",IFERROR(VLOOKUP(Q655,$A$2:$N$1000,12,FALSE),""))</f>
        <v/>
      </c>
      <c r="U655" s="30"/>
      <c r="V655" s="49" t="str">
        <f t="shared" ref="V655:V718" si="123">IF($S$11&gt;0,IF($S$11&gt;=AB651,AB651,""),"")</f>
        <v/>
      </c>
      <c r="W655" t="str">
        <f t="shared" si="117"/>
        <v/>
      </c>
      <c r="X655" s="30" t="str">
        <f t="shared" si="118"/>
        <v/>
      </c>
      <c r="Y655" s="11" t="str">
        <f t="shared" si="119"/>
        <v/>
      </c>
      <c r="AA655" s="30" t="str">
        <f t="shared" ref="AA655:AA718" si="124">IFERROR(SUM($S$9,$S$11)-($S$11-V655),"")</f>
        <v/>
      </c>
      <c r="AB655">
        <v>645</v>
      </c>
    </row>
    <row r="656" spans="1:28" x14ac:dyDescent="0.25">
      <c r="A656" t="str">
        <f t="shared" si="121"/>
        <v/>
      </c>
      <c r="N656" s="6" t="str">
        <f t="shared" si="120"/>
        <v>ND</v>
      </c>
      <c r="P656" t="str">
        <f t="shared" ref="P656:P719" si="125">IF(LEN(Q656)&gt;0,AB652,"")</f>
        <v/>
      </c>
      <c r="Q656" t="str">
        <f t="shared" ref="Q656:Q719" si="126">IF(AB652&lt;=$S$10,IF(AC652&gt;0,AC652,""),"")</f>
        <v/>
      </c>
      <c r="R656" t="str">
        <f t="shared" ref="R656:R719" si="127">IF(Q656="","",IFERROR(VLOOKUP(Q656,$A$2:$H$1000,7,FALSE),""))</f>
        <v/>
      </c>
      <c r="S656" t="str">
        <f t="shared" ref="S656:S719" si="128">IF(Q656="","",IFERROR(VLOOKUP(Q656,$A$2:$N$1000,8,FALSE),""))</f>
        <v/>
      </c>
      <c r="T656" s="30" t="str">
        <f t="shared" si="122"/>
        <v/>
      </c>
      <c r="U656" s="30"/>
      <c r="V656" s="49" t="str">
        <f t="shared" si="123"/>
        <v/>
      </c>
      <c r="W656" t="str">
        <f t="shared" ref="W656:W719" si="129">IF(AA656="","",IFERROR(VLOOKUP(AA656,$A$2:$H$1000,7,FALSE),""))</f>
        <v/>
      </c>
      <c r="X656" s="30" t="str">
        <f t="shared" ref="X656:X719" si="130">IF(AA656="","",IFERROR(VLOOKUP(AA656,$A$2:$H$1000,8,FALSE),""))</f>
        <v/>
      </c>
      <c r="Y656" s="11" t="str">
        <f t="shared" ref="Y656:Y719" si="131">IF(AA656="","",IFERROR(VLOOKUP(AA656,$A$2:$L$1000,12,FALSE),""))</f>
        <v/>
      </c>
      <c r="AA656" s="30" t="str">
        <f t="shared" si="124"/>
        <v/>
      </c>
      <c r="AB656">
        <v>646</v>
      </c>
    </row>
    <row r="657" spans="1:28" x14ac:dyDescent="0.25">
      <c r="A657" t="str">
        <f t="shared" si="121"/>
        <v/>
      </c>
      <c r="N657" s="6" t="str">
        <f t="shared" si="120"/>
        <v>ND</v>
      </c>
      <c r="P657" t="str">
        <f t="shared" si="125"/>
        <v/>
      </c>
      <c r="Q657" t="str">
        <f t="shared" si="126"/>
        <v/>
      </c>
      <c r="R657" t="str">
        <f t="shared" si="127"/>
        <v/>
      </c>
      <c r="S657" t="str">
        <f t="shared" si="128"/>
        <v/>
      </c>
      <c r="T657" s="30" t="str">
        <f t="shared" si="122"/>
        <v/>
      </c>
      <c r="U657" s="30"/>
      <c r="V657" s="49" t="str">
        <f t="shared" si="123"/>
        <v/>
      </c>
      <c r="W657" t="str">
        <f t="shared" si="129"/>
        <v/>
      </c>
      <c r="X657" s="30" t="str">
        <f t="shared" si="130"/>
        <v/>
      </c>
      <c r="Y657" s="11" t="str">
        <f t="shared" si="131"/>
        <v/>
      </c>
      <c r="AA657" s="30" t="str">
        <f t="shared" si="124"/>
        <v/>
      </c>
      <c r="AB657">
        <v>647</v>
      </c>
    </row>
    <row r="658" spans="1:28" x14ac:dyDescent="0.25">
      <c r="A658" t="str">
        <f t="shared" si="121"/>
        <v/>
      </c>
      <c r="N658" s="6" t="str">
        <f t="shared" si="120"/>
        <v>ND</v>
      </c>
      <c r="P658" t="str">
        <f t="shared" si="125"/>
        <v/>
      </c>
      <c r="Q658" t="str">
        <f t="shared" si="126"/>
        <v/>
      </c>
      <c r="R658" t="str">
        <f t="shared" si="127"/>
        <v/>
      </c>
      <c r="S658" t="str">
        <f t="shared" si="128"/>
        <v/>
      </c>
      <c r="T658" s="30" t="str">
        <f t="shared" si="122"/>
        <v/>
      </c>
      <c r="U658" s="30"/>
      <c r="V658" s="49" t="str">
        <f t="shared" si="123"/>
        <v/>
      </c>
      <c r="W658" t="str">
        <f t="shared" si="129"/>
        <v/>
      </c>
      <c r="X658" s="30" t="str">
        <f t="shared" si="130"/>
        <v/>
      </c>
      <c r="Y658" s="11" t="str">
        <f t="shared" si="131"/>
        <v/>
      </c>
      <c r="AA658" s="30" t="str">
        <f t="shared" si="124"/>
        <v/>
      </c>
      <c r="AB658">
        <v>648</v>
      </c>
    </row>
    <row r="659" spans="1:28" x14ac:dyDescent="0.25">
      <c r="A659" t="str">
        <f t="shared" si="121"/>
        <v/>
      </c>
      <c r="K659" s="3"/>
      <c r="N659" s="6" t="str">
        <f t="shared" si="120"/>
        <v>ND</v>
      </c>
      <c r="P659" t="str">
        <f t="shared" si="125"/>
        <v/>
      </c>
      <c r="Q659" t="str">
        <f t="shared" si="126"/>
        <v/>
      </c>
      <c r="R659" t="str">
        <f t="shared" si="127"/>
        <v/>
      </c>
      <c r="S659" t="str">
        <f t="shared" si="128"/>
        <v/>
      </c>
      <c r="T659" s="30" t="str">
        <f t="shared" si="122"/>
        <v/>
      </c>
      <c r="U659" s="30"/>
      <c r="V659" s="49" t="str">
        <f t="shared" si="123"/>
        <v/>
      </c>
      <c r="W659" t="str">
        <f t="shared" si="129"/>
        <v/>
      </c>
      <c r="X659" s="30" t="str">
        <f t="shared" si="130"/>
        <v/>
      </c>
      <c r="Y659" s="11" t="str">
        <f t="shared" si="131"/>
        <v/>
      </c>
      <c r="AA659" s="30" t="str">
        <f t="shared" si="124"/>
        <v/>
      </c>
      <c r="AB659">
        <v>649</v>
      </c>
    </row>
    <row r="660" spans="1:28" x14ac:dyDescent="0.25">
      <c r="A660" t="str">
        <f t="shared" si="121"/>
        <v/>
      </c>
      <c r="K660" s="3"/>
      <c r="N660" s="6" t="str">
        <f t="shared" si="120"/>
        <v>ND</v>
      </c>
      <c r="P660" t="str">
        <f t="shared" si="125"/>
        <v/>
      </c>
      <c r="Q660" t="str">
        <f t="shared" si="126"/>
        <v/>
      </c>
      <c r="R660" t="str">
        <f t="shared" si="127"/>
        <v/>
      </c>
      <c r="S660" t="str">
        <f t="shared" si="128"/>
        <v/>
      </c>
      <c r="T660" s="30" t="str">
        <f t="shared" si="122"/>
        <v/>
      </c>
      <c r="U660" s="30"/>
      <c r="V660" s="49" t="str">
        <f t="shared" si="123"/>
        <v/>
      </c>
      <c r="W660" t="str">
        <f t="shared" si="129"/>
        <v/>
      </c>
      <c r="X660" s="30" t="str">
        <f t="shared" si="130"/>
        <v/>
      </c>
      <c r="Y660" s="11" t="str">
        <f t="shared" si="131"/>
        <v/>
      </c>
      <c r="AA660" s="30" t="str">
        <f t="shared" si="124"/>
        <v/>
      </c>
      <c r="AB660">
        <v>650</v>
      </c>
    </row>
    <row r="661" spans="1:28" x14ac:dyDescent="0.25">
      <c r="A661" t="str">
        <f t="shared" si="121"/>
        <v/>
      </c>
      <c r="N661" s="6" t="str">
        <f t="shared" si="120"/>
        <v>ND</v>
      </c>
      <c r="P661" t="str">
        <f t="shared" si="125"/>
        <v/>
      </c>
      <c r="Q661" t="str">
        <f t="shared" si="126"/>
        <v/>
      </c>
      <c r="R661" t="str">
        <f t="shared" si="127"/>
        <v/>
      </c>
      <c r="S661" t="str">
        <f t="shared" si="128"/>
        <v/>
      </c>
      <c r="T661" s="30" t="str">
        <f t="shared" si="122"/>
        <v/>
      </c>
      <c r="U661" s="30"/>
      <c r="V661" s="49" t="str">
        <f t="shared" si="123"/>
        <v/>
      </c>
      <c r="W661" t="str">
        <f t="shared" si="129"/>
        <v/>
      </c>
      <c r="X661" s="30" t="str">
        <f t="shared" si="130"/>
        <v/>
      </c>
      <c r="Y661" s="11" t="str">
        <f t="shared" si="131"/>
        <v/>
      </c>
      <c r="AA661" s="30" t="str">
        <f t="shared" si="124"/>
        <v/>
      </c>
      <c r="AB661">
        <v>651</v>
      </c>
    </row>
    <row r="662" spans="1:28" x14ac:dyDescent="0.25">
      <c r="A662" t="str">
        <f t="shared" si="121"/>
        <v/>
      </c>
      <c r="K662" s="3"/>
      <c r="N662" s="6" t="str">
        <f t="shared" si="120"/>
        <v>ND</v>
      </c>
      <c r="P662" t="str">
        <f t="shared" si="125"/>
        <v/>
      </c>
      <c r="Q662" t="str">
        <f t="shared" si="126"/>
        <v/>
      </c>
      <c r="R662" t="str">
        <f t="shared" si="127"/>
        <v/>
      </c>
      <c r="S662" t="str">
        <f t="shared" si="128"/>
        <v/>
      </c>
      <c r="T662" s="30" t="str">
        <f t="shared" si="122"/>
        <v/>
      </c>
      <c r="U662" s="30"/>
      <c r="V662" s="49" t="str">
        <f t="shared" si="123"/>
        <v/>
      </c>
      <c r="W662" t="str">
        <f t="shared" si="129"/>
        <v/>
      </c>
      <c r="X662" s="30" t="str">
        <f t="shared" si="130"/>
        <v/>
      </c>
      <c r="Y662" s="11" t="str">
        <f t="shared" si="131"/>
        <v/>
      </c>
      <c r="AA662" s="30" t="str">
        <f t="shared" si="124"/>
        <v/>
      </c>
      <c r="AB662">
        <v>652</v>
      </c>
    </row>
    <row r="663" spans="1:28" x14ac:dyDescent="0.25">
      <c r="A663" t="str">
        <f t="shared" si="121"/>
        <v/>
      </c>
      <c r="K663" s="3"/>
      <c r="N663" s="6" t="str">
        <f t="shared" si="120"/>
        <v>ND</v>
      </c>
      <c r="P663" t="str">
        <f t="shared" si="125"/>
        <v/>
      </c>
      <c r="Q663" t="str">
        <f t="shared" si="126"/>
        <v/>
      </c>
      <c r="R663" t="str">
        <f t="shared" si="127"/>
        <v/>
      </c>
      <c r="S663" t="str">
        <f t="shared" si="128"/>
        <v/>
      </c>
      <c r="T663" s="30" t="str">
        <f t="shared" si="122"/>
        <v/>
      </c>
      <c r="U663" s="30"/>
      <c r="V663" s="49" t="str">
        <f t="shared" si="123"/>
        <v/>
      </c>
      <c r="W663" t="str">
        <f t="shared" si="129"/>
        <v/>
      </c>
      <c r="X663" s="30" t="str">
        <f t="shared" si="130"/>
        <v/>
      </c>
      <c r="Y663" s="11" t="str">
        <f t="shared" si="131"/>
        <v/>
      </c>
      <c r="AA663" s="30" t="str">
        <f t="shared" si="124"/>
        <v/>
      </c>
      <c r="AB663">
        <v>653</v>
      </c>
    </row>
    <row r="664" spans="1:28" x14ac:dyDescent="0.25">
      <c r="A664" t="str">
        <f t="shared" si="121"/>
        <v/>
      </c>
      <c r="N664" s="6" t="str">
        <f t="shared" si="120"/>
        <v>ND</v>
      </c>
      <c r="P664" t="str">
        <f t="shared" si="125"/>
        <v/>
      </c>
      <c r="Q664" t="str">
        <f t="shared" si="126"/>
        <v/>
      </c>
      <c r="R664" t="str">
        <f t="shared" si="127"/>
        <v/>
      </c>
      <c r="S664" t="str">
        <f t="shared" si="128"/>
        <v/>
      </c>
      <c r="T664" s="30" t="str">
        <f t="shared" si="122"/>
        <v/>
      </c>
      <c r="U664" s="30"/>
      <c r="V664" s="49" t="str">
        <f t="shared" si="123"/>
        <v/>
      </c>
      <c r="W664" t="str">
        <f t="shared" si="129"/>
        <v/>
      </c>
      <c r="X664" s="30" t="str">
        <f t="shared" si="130"/>
        <v/>
      </c>
      <c r="Y664" s="11" t="str">
        <f t="shared" si="131"/>
        <v/>
      </c>
      <c r="AA664" s="30" t="str">
        <f t="shared" si="124"/>
        <v/>
      </c>
      <c r="AB664">
        <v>654</v>
      </c>
    </row>
    <row r="665" spans="1:28" x14ac:dyDescent="0.25">
      <c r="A665" t="str">
        <f t="shared" si="121"/>
        <v/>
      </c>
      <c r="K665" s="3"/>
      <c r="N665" s="6" t="str">
        <f t="shared" si="120"/>
        <v>ND</v>
      </c>
      <c r="P665" t="str">
        <f t="shared" si="125"/>
        <v/>
      </c>
      <c r="Q665" t="str">
        <f t="shared" si="126"/>
        <v/>
      </c>
      <c r="R665" t="str">
        <f t="shared" si="127"/>
        <v/>
      </c>
      <c r="S665" t="str">
        <f t="shared" si="128"/>
        <v/>
      </c>
      <c r="T665" s="30" t="str">
        <f t="shared" si="122"/>
        <v/>
      </c>
      <c r="U665" s="30"/>
      <c r="V665" s="49" t="str">
        <f t="shared" si="123"/>
        <v/>
      </c>
      <c r="W665" t="str">
        <f t="shared" si="129"/>
        <v/>
      </c>
      <c r="X665" s="30" t="str">
        <f t="shared" si="130"/>
        <v/>
      </c>
      <c r="Y665" s="11" t="str">
        <f t="shared" si="131"/>
        <v/>
      </c>
      <c r="AA665" s="30" t="str">
        <f t="shared" si="124"/>
        <v/>
      </c>
      <c r="AB665">
        <v>655</v>
      </c>
    </row>
    <row r="666" spans="1:28" x14ac:dyDescent="0.25">
      <c r="A666" t="str">
        <f t="shared" si="121"/>
        <v/>
      </c>
      <c r="K666" s="3"/>
      <c r="N666" s="6" t="str">
        <f t="shared" si="120"/>
        <v>ND</v>
      </c>
      <c r="P666" t="str">
        <f t="shared" si="125"/>
        <v/>
      </c>
      <c r="Q666" t="str">
        <f t="shared" si="126"/>
        <v/>
      </c>
      <c r="R666" t="str">
        <f t="shared" si="127"/>
        <v/>
      </c>
      <c r="S666" t="str">
        <f t="shared" si="128"/>
        <v/>
      </c>
      <c r="T666" s="30" t="str">
        <f t="shared" si="122"/>
        <v/>
      </c>
      <c r="U666" s="30"/>
      <c r="V666" s="49" t="str">
        <f t="shared" si="123"/>
        <v/>
      </c>
      <c r="W666" t="str">
        <f t="shared" si="129"/>
        <v/>
      </c>
      <c r="X666" s="30" t="str">
        <f t="shared" si="130"/>
        <v/>
      </c>
      <c r="Y666" s="11" t="str">
        <f t="shared" si="131"/>
        <v/>
      </c>
      <c r="AA666" s="30" t="str">
        <f t="shared" si="124"/>
        <v/>
      </c>
      <c r="AB666">
        <v>656</v>
      </c>
    </row>
    <row r="667" spans="1:28" x14ac:dyDescent="0.25">
      <c r="A667" t="str">
        <f t="shared" si="121"/>
        <v/>
      </c>
      <c r="N667" s="6" t="str">
        <f t="shared" si="120"/>
        <v>ND</v>
      </c>
      <c r="P667" t="str">
        <f t="shared" si="125"/>
        <v/>
      </c>
      <c r="Q667" t="str">
        <f t="shared" si="126"/>
        <v/>
      </c>
      <c r="R667" t="str">
        <f t="shared" si="127"/>
        <v/>
      </c>
      <c r="S667" t="str">
        <f t="shared" si="128"/>
        <v/>
      </c>
      <c r="T667" s="30" t="str">
        <f t="shared" si="122"/>
        <v/>
      </c>
      <c r="U667" s="30"/>
      <c r="V667" s="49" t="str">
        <f t="shared" si="123"/>
        <v/>
      </c>
      <c r="W667" t="str">
        <f t="shared" si="129"/>
        <v/>
      </c>
      <c r="X667" s="30" t="str">
        <f t="shared" si="130"/>
        <v/>
      </c>
      <c r="Y667" s="11" t="str">
        <f t="shared" si="131"/>
        <v/>
      </c>
      <c r="AA667" s="30" t="str">
        <f t="shared" si="124"/>
        <v/>
      </c>
      <c r="AB667">
        <v>657</v>
      </c>
    </row>
    <row r="668" spans="1:28" x14ac:dyDescent="0.25">
      <c r="A668" t="str">
        <f t="shared" si="121"/>
        <v/>
      </c>
      <c r="N668" s="6" t="str">
        <f t="shared" si="120"/>
        <v>ND</v>
      </c>
      <c r="P668" t="str">
        <f t="shared" si="125"/>
        <v/>
      </c>
      <c r="Q668" t="str">
        <f t="shared" si="126"/>
        <v/>
      </c>
      <c r="R668" t="str">
        <f t="shared" si="127"/>
        <v/>
      </c>
      <c r="S668" t="str">
        <f t="shared" si="128"/>
        <v/>
      </c>
      <c r="T668" s="30" t="str">
        <f t="shared" si="122"/>
        <v/>
      </c>
      <c r="U668" s="30"/>
      <c r="V668" s="49" t="str">
        <f t="shared" si="123"/>
        <v/>
      </c>
      <c r="W668" t="str">
        <f t="shared" si="129"/>
        <v/>
      </c>
      <c r="X668" s="30" t="str">
        <f t="shared" si="130"/>
        <v/>
      </c>
      <c r="Y668" s="11" t="str">
        <f t="shared" si="131"/>
        <v/>
      </c>
      <c r="AA668" s="30" t="str">
        <f t="shared" si="124"/>
        <v/>
      </c>
      <c r="AB668">
        <v>658</v>
      </c>
    </row>
    <row r="669" spans="1:28" x14ac:dyDescent="0.25">
      <c r="A669" t="str">
        <f t="shared" si="121"/>
        <v/>
      </c>
      <c r="N669" s="6" t="str">
        <f t="shared" si="120"/>
        <v>ND</v>
      </c>
      <c r="P669" t="str">
        <f t="shared" si="125"/>
        <v/>
      </c>
      <c r="Q669" t="str">
        <f t="shared" si="126"/>
        <v/>
      </c>
      <c r="R669" t="str">
        <f t="shared" si="127"/>
        <v/>
      </c>
      <c r="S669" t="str">
        <f t="shared" si="128"/>
        <v/>
      </c>
      <c r="T669" s="30" t="str">
        <f t="shared" si="122"/>
        <v/>
      </c>
      <c r="U669" s="30"/>
      <c r="V669" s="49" t="str">
        <f t="shared" si="123"/>
        <v/>
      </c>
      <c r="W669" t="str">
        <f t="shared" si="129"/>
        <v/>
      </c>
      <c r="X669" s="30" t="str">
        <f t="shared" si="130"/>
        <v/>
      </c>
      <c r="Y669" s="11" t="str">
        <f t="shared" si="131"/>
        <v/>
      </c>
      <c r="AA669" s="30" t="str">
        <f t="shared" si="124"/>
        <v/>
      </c>
      <c r="AB669">
        <v>659</v>
      </c>
    </row>
    <row r="670" spans="1:28" x14ac:dyDescent="0.25">
      <c r="A670" t="str">
        <f t="shared" si="121"/>
        <v/>
      </c>
      <c r="N670" s="6" t="str">
        <f t="shared" si="120"/>
        <v>ND</v>
      </c>
      <c r="P670" t="str">
        <f t="shared" si="125"/>
        <v/>
      </c>
      <c r="Q670" t="str">
        <f t="shared" si="126"/>
        <v/>
      </c>
      <c r="R670" t="str">
        <f t="shared" si="127"/>
        <v/>
      </c>
      <c r="S670" t="str">
        <f t="shared" si="128"/>
        <v/>
      </c>
      <c r="T670" s="30" t="str">
        <f t="shared" si="122"/>
        <v/>
      </c>
      <c r="U670" s="30"/>
      <c r="V670" s="49" t="str">
        <f t="shared" si="123"/>
        <v/>
      </c>
      <c r="W670" t="str">
        <f t="shared" si="129"/>
        <v/>
      </c>
      <c r="X670" s="30" t="str">
        <f t="shared" si="130"/>
        <v/>
      </c>
      <c r="Y670" s="11" t="str">
        <f t="shared" si="131"/>
        <v/>
      </c>
      <c r="AA670" s="30" t="str">
        <f t="shared" si="124"/>
        <v/>
      </c>
      <c r="AB670">
        <v>660</v>
      </c>
    </row>
    <row r="671" spans="1:28" x14ac:dyDescent="0.25">
      <c r="A671" t="str">
        <f t="shared" si="121"/>
        <v/>
      </c>
      <c r="N671" s="6" t="str">
        <f t="shared" si="120"/>
        <v>ND</v>
      </c>
      <c r="P671" t="str">
        <f t="shared" si="125"/>
        <v/>
      </c>
      <c r="Q671" t="str">
        <f t="shared" si="126"/>
        <v/>
      </c>
      <c r="R671" t="str">
        <f t="shared" si="127"/>
        <v/>
      </c>
      <c r="S671" t="str">
        <f t="shared" si="128"/>
        <v/>
      </c>
      <c r="T671" s="30" t="str">
        <f t="shared" si="122"/>
        <v/>
      </c>
      <c r="U671" s="30"/>
      <c r="V671" s="49" t="str">
        <f t="shared" si="123"/>
        <v/>
      </c>
      <c r="W671" t="str">
        <f t="shared" si="129"/>
        <v/>
      </c>
      <c r="X671" s="30" t="str">
        <f t="shared" si="130"/>
        <v/>
      </c>
      <c r="Y671" s="11" t="str">
        <f t="shared" si="131"/>
        <v/>
      </c>
      <c r="AA671" s="30" t="str">
        <f t="shared" si="124"/>
        <v/>
      </c>
      <c r="AB671">
        <v>661</v>
      </c>
    </row>
    <row r="672" spans="1:28" x14ac:dyDescent="0.25">
      <c r="A672" t="str">
        <f t="shared" si="121"/>
        <v/>
      </c>
      <c r="N672" s="6" t="str">
        <f t="shared" si="120"/>
        <v>ND</v>
      </c>
      <c r="P672" t="str">
        <f t="shared" si="125"/>
        <v/>
      </c>
      <c r="Q672" t="str">
        <f t="shared" si="126"/>
        <v/>
      </c>
      <c r="R672" t="str">
        <f t="shared" si="127"/>
        <v/>
      </c>
      <c r="S672" t="str">
        <f t="shared" si="128"/>
        <v/>
      </c>
      <c r="T672" s="30" t="str">
        <f t="shared" si="122"/>
        <v/>
      </c>
      <c r="U672" s="30"/>
      <c r="V672" s="49" t="str">
        <f t="shared" si="123"/>
        <v/>
      </c>
      <c r="W672" t="str">
        <f t="shared" si="129"/>
        <v/>
      </c>
      <c r="X672" s="30" t="str">
        <f t="shared" si="130"/>
        <v/>
      </c>
      <c r="Y672" s="11" t="str">
        <f t="shared" si="131"/>
        <v/>
      </c>
      <c r="AA672" s="30" t="str">
        <f t="shared" si="124"/>
        <v/>
      </c>
      <c r="AB672">
        <v>662</v>
      </c>
    </row>
    <row r="673" spans="1:28" x14ac:dyDescent="0.25">
      <c r="A673" t="str">
        <f t="shared" si="121"/>
        <v/>
      </c>
      <c r="N673" s="6" t="str">
        <f t="shared" si="120"/>
        <v>ND</v>
      </c>
      <c r="P673" t="str">
        <f t="shared" si="125"/>
        <v/>
      </c>
      <c r="Q673" t="str">
        <f t="shared" si="126"/>
        <v/>
      </c>
      <c r="R673" t="str">
        <f t="shared" si="127"/>
        <v/>
      </c>
      <c r="S673" t="str">
        <f t="shared" si="128"/>
        <v/>
      </c>
      <c r="T673" s="30" t="str">
        <f t="shared" si="122"/>
        <v/>
      </c>
      <c r="U673" s="30"/>
      <c r="V673" s="49" t="str">
        <f t="shared" si="123"/>
        <v/>
      </c>
      <c r="W673" t="str">
        <f t="shared" si="129"/>
        <v/>
      </c>
      <c r="X673" s="30" t="str">
        <f t="shared" si="130"/>
        <v/>
      </c>
      <c r="Y673" s="11" t="str">
        <f t="shared" si="131"/>
        <v/>
      </c>
      <c r="AA673" s="30" t="str">
        <f t="shared" si="124"/>
        <v/>
      </c>
      <c r="AB673">
        <v>663</v>
      </c>
    </row>
    <row r="674" spans="1:28" x14ac:dyDescent="0.25">
      <c r="A674" t="str">
        <f t="shared" si="121"/>
        <v/>
      </c>
      <c r="N674" s="6" t="str">
        <f t="shared" si="120"/>
        <v>ND</v>
      </c>
      <c r="P674" t="str">
        <f t="shared" si="125"/>
        <v/>
      </c>
      <c r="Q674" t="str">
        <f t="shared" si="126"/>
        <v/>
      </c>
      <c r="R674" t="str">
        <f t="shared" si="127"/>
        <v/>
      </c>
      <c r="S674" t="str">
        <f t="shared" si="128"/>
        <v/>
      </c>
      <c r="T674" s="30" t="str">
        <f t="shared" si="122"/>
        <v/>
      </c>
      <c r="U674" s="30"/>
      <c r="V674" s="49" t="str">
        <f t="shared" si="123"/>
        <v/>
      </c>
      <c r="W674" t="str">
        <f t="shared" si="129"/>
        <v/>
      </c>
      <c r="X674" s="30" t="str">
        <f t="shared" si="130"/>
        <v/>
      </c>
      <c r="Y674" s="11" t="str">
        <f t="shared" si="131"/>
        <v/>
      </c>
      <c r="AA674" s="30" t="str">
        <f t="shared" si="124"/>
        <v/>
      </c>
      <c r="AB674">
        <v>664</v>
      </c>
    </row>
    <row r="675" spans="1:28" x14ac:dyDescent="0.25">
      <c r="A675" t="str">
        <f t="shared" si="121"/>
        <v/>
      </c>
      <c r="N675" s="6" t="str">
        <f t="shared" si="120"/>
        <v>ND</v>
      </c>
      <c r="P675" t="str">
        <f t="shared" si="125"/>
        <v/>
      </c>
      <c r="Q675" t="str">
        <f t="shared" si="126"/>
        <v/>
      </c>
      <c r="R675" t="str">
        <f t="shared" si="127"/>
        <v/>
      </c>
      <c r="S675" t="str">
        <f t="shared" si="128"/>
        <v/>
      </c>
      <c r="T675" s="30" t="str">
        <f t="shared" si="122"/>
        <v/>
      </c>
      <c r="U675" s="30"/>
      <c r="V675" s="49" t="str">
        <f t="shared" si="123"/>
        <v/>
      </c>
      <c r="W675" t="str">
        <f t="shared" si="129"/>
        <v/>
      </c>
      <c r="X675" s="30" t="str">
        <f t="shared" si="130"/>
        <v/>
      </c>
      <c r="Y675" s="11" t="str">
        <f t="shared" si="131"/>
        <v/>
      </c>
      <c r="AA675" s="30" t="str">
        <f t="shared" si="124"/>
        <v/>
      </c>
      <c r="AB675">
        <v>665</v>
      </c>
    </row>
    <row r="676" spans="1:28" x14ac:dyDescent="0.25">
      <c r="A676" t="str">
        <f t="shared" si="121"/>
        <v/>
      </c>
      <c r="N676" s="6" t="str">
        <f t="shared" si="120"/>
        <v>ND</v>
      </c>
      <c r="P676" t="str">
        <f t="shared" si="125"/>
        <v/>
      </c>
      <c r="Q676" t="str">
        <f t="shared" si="126"/>
        <v/>
      </c>
      <c r="R676" t="str">
        <f t="shared" si="127"/>
        <v/>
      </c>
      <c r="S676" t="str">
        <f t="shared" si="128"/>
        <v/>
      </c>
      <c r="T676" s="30" t="str">
        <f t="shared" si="122"/>
        <v/>
      </c>
      <c r="U676" s="30"/>
      <c r="V676" s="49" t="str">
        <f t="shared" si="123"/>
        <v/>
      </c>
      <c r="W676" t="str">
        <f t="shared" si="129"/>
        <v/>
      </c>
      <c r="X676" s="30" t="str">
        <f t="shared" si="130"/>
        <v/>
      </c>
      <c r="Y676" s="11" t="str">
        <f t="shared" si="131"/>
        <v/>
      </c>
      <c r="AA676" s="30" t="str">
        <f t="shared" si="124"/>
        <v/>
      </c>
      <c r="AB676">
        <v>666</v>
      </c>
    </row>
    <row r="677" spans="1:28" x14ac:dyDescent="0.25">
      <c r="A677" t="str">
        <f t="shared" si="121"/>
        <v/>
      </c>
      <c r="N677" s="6" t="str">
        <f t="shared" si="120"/>
        <v>ND</v>
      </c>
      <c r="P677" t="str">
        <f t="shared" si="125"/>
        <v/>
      </c>
      <c r="Q677" t="str">
        <f t="shared" si="126"/>
        <v/>
      </c>
      <c r="R677" t="str">
        <f t="shared" si="127"/>
        <v/>
      </c>
      <c r="S677" t="str">
        <f t="shared" si="128"/>
        <v/>
      </c>
      <c r="T677" s="30" t="str">
        <f t="shared" si="122"/>
        <v/>
      </c>
      <c r="U677" s="30"/>
      <c r="V677" s="49" t="str">
        <f t="shared" si="123"/>
        <v/>
      </c>
      <c r="W677" t="str">
        <f t="shared" si="129"/>
        <v/>
      </c>
      <c r="X677" s="30" t="str">
        <f t="shared" si="130"/>
        <v/>
      </c>
      <c r="Y677" s="11" t="str">
        <f t="shared" si="131"/>
        <v/>
      </c>
      <c r="AA677" s="30" t="str">
        <f t="shared" si="124"/>
        <v/>
      </c>
      <c r="AB677">
        <v>667</v>
      </c>
    </row>
    <row r="678" spans="1:28" x14ac:dyDescent="0.25">
      <c r="A678" t="str">
        <f t="shared" si="121"/>
        <v/>
      </c>
      <c r="N678" s="6" t="str">
        <f t="shared" si="120"/>
        <v>ND</v>
      </c>
      <c r="P678" t="str">
        <f t="shared" si="125"/>
        <v/>
      </c>
      <c r="Q678" t="str">
        <f t="shared" si="126"/>
        <v/>
      </c>
      <c r="R678" t="str">
        <f t="shared" si="127"/>
        <v/>
      </c>
      <c r="S678" t="str">
        <f t="shared" si="128"/>
        <v/>
      </c>
      <c r="T678" s="30" t="str">
        <f t="shared" si="122"/>
        <v/>
      </c>
      <c r="U678" s="30"/>
      <c r="V678" s="49" t="str">
        <f t="shared" si="123"/>
        <v/>
      </c>
      <c r="W678" t="str">
        <f t="shared" si="129"/>
        <v/>
      </c>
      <c r="X678" s="30" t="str">
        <f t="shared" si="130"/>
        <v/>
      </c>
      <c r="Y678" s="11" t="str">
        <f t="shared" si="131"/>
        <v/>
      </c>
      <c r="AA678" s="30" t="str">
        <f t="shared" si="124"/>
        <v/>
      </c>
      <c r="AB678">
        <v>668</v>
      </c>
    </row>
    <row r="679" spans="1:28" x14ac:dyDescent="0.25">
      <c r="A679" t="str">
        <f t="shared" si="121"/>
        <v/>
      </c>
      <c r="N679" s="6" t="str">
        <f t="shared" si="120"/>
        <v>ND</v>
      </c>
      <c r="P679" t="str">
        <f t="shared" si="125"/>
        <v/>
      </c>
      <c r="Q679" t="str">
        <f t="shared" si="126"/>
        <v/>
      </c>
      <c r="R679" t="str">
        <f t="shared" si="127"/>
        <v/>
      </c>
      <c r="S679" t="str">
        <f t="shared" si="128"/>
        <v/>
      </c>
      <c r="T679" s="30" t="str">
        <f t="shared" si="122"/>
        <v/>
      </c>
      <c r="U679" s="30"/>
      <c r="V679" s="49" t="str">
        <f t="shared" si="123"/>
        <v/>
      </c>
      <c r="W679" t="str">
        <f t="shared" si="129"/>
        <v/>
      </c>
      <c r="X679" s="30" t="str">
        <f t="shared" si="130"/>
        <v/>
      </c>
      <c r="Y679" s="11" t="str">
        <f t="shared" si="131"/>
        <v/>
      </c>
      <c r="AA679" s="30" t="str">
        <f t="shared" si="124"/>
        <v/>
      </c>
      <c r="AB679">
        <v>669</v>
      </c>
    </row>
    <row r="680" spans="1:28" x14ac:dyDescent="0.25">
      <c r="A680" t="str">
        <f t="shared" si="121"/>
        <v/>
      </c>
      <c r="N680" s="6" t="str">
        <f t="shared" si="120"/>
        <v>ND</v>
      </c>
      <c r="P680" t="str">
        <f t="shared" si="125"/>
        <v/>
      </c>
      <c r="Q680" t="str">
        <f t="shared" si="126"/>
        <v/>
      </c>
      <c r="R680" t="str">
        <f t="shared" si="127"/>
        <v/>
      </c>
      <c r="S680" t="str">
        <f t="shared" si="128"/>
        <v/>
      </c>
      <c r="T680" s="30" t="str">
        <f t="shared" si="122"/>
        <v/>
      </c>
      <c r="U680" s="30"/>
      <c r="V680" s="49" t="str">
        <f t="shared" si="123"/>
        <v/>
      </c>
      <c r="W680" t="str">
        <f t="shared" si="129"/>
        <v/>
      </c>
      <c r="X680" s="30" t="str">
        <f t="shared" si="130"/>
        <v/>
      </c>
      <c r="Y680" s="11" t="str">
        <f t="shared" si="131"/>
        <v/>
      </c>
      <c r="AA680" s="30" t="str">
        <f t="shared" si="124"/>
        <v/>
      </c>
      <c r="AB680">
        <v>670</v>
      </c>
    </row>
    <row r="681" spans="1:28" x14ac:dyDescent="0.25">
      <c r="A681" t="str">
        <f t="shared" si="121"/>
        <v/>
      </c>
      <c r="N681" s="6" t="str">
        <f t="shared" si="120"/>
        <v>ND</v>
      </c>
      <c r="P681" t="str">
        <f t="shared" si="125"/>
        <v/>
      </c>
      <c r="Q681" t="str">
        <f t="shared" si="126"/>
        <v/>
      </c>
      <c r="R681" t="str">
        <f t="shared" si="127"/>
        <v/>
      </c>
      <c r="S681" t="str">
        <f t="shared" si="128"/>
        <v/>
      </c>
      <c r="T681" s="30" t="str">
        <f t="shared" si="122"/>
        <v/>
      </c>
      <c r="U681" s="30"/>
      <c r="V681" s="49" t="str">
        <f t="shared" si="123"/>
        <v/>
      </c>
      <c r="W681" t="str">
        <f t="shared" si="129"/>
        <v/>
      </c>
      <c r="X681" s="30" t="str">
        <f t="shared" si="130"/>
        <v/>
      </c>
      <c r="Y681" s="11" t="str">
        <f t="shared" si="131"/>
        <v/>
      </c>
      <c r="AA681" s="30" t="str">
        <f t="shared" si="124"/>
        <v/>
      </c>
      <c r="AB681">
        <v>671</v>
      </c>
    </row>
    <row r="682" spans="1:28" x14ac:dyDescent="0.25">
      <c r="A682" t="str">
        <f t="shared" si="121"/>
        <v/>
      </c>
      <c r="N682" s="6" t="str">
        <f t="shared" si="120"/>
        <v>ND</v>
      </c>
      <c r="P682" t="str">
        <f t="shared" si="125"/>
        <v/>
      </c>
      <c r="Q682" t="str">
        <f t="shared" si="126"/>
        <v/>
      </c>
      <c r="R682" t="str">
        <f t="shared" si="127"/>
        <v/>
      </c>
      <c r="S682" t="str">
        <f t="shared" si="128"/>
        <v/>
      </c>
      <c r="T682" s="30" t="str">
        <f t="shared" si="122"/>
        <v/>
      </c>
      <c r="U682" s="30"/>
      <c r="V682" s="49" t="str">
        <f t="shared" si="123"/>
        <v/>
      </c>
      <c r="W682" t="str">
        <f t="shared" si="129"/>
        <v/>
      </c>
      <c r="X682" s="30" t="str">
        <f t="shared" si="130"/>
        <v/>
      </c>
      <c r="Y682" s="11" t="str">
        <f t="shared" si="131"/>
        <v/>
      </c>
      <c r="AA682" s="30" t="str">
        <f t="shared" si="124"/>
        <v/>
      </c>
      <c r="AB682">
        <v>672</v>
      </c>
    </row>
    <row r="683" spans="1:28" x14ac:dyDescent="0.25">
      <c r="A683" t="str">
        <f t="shared" si="121"/>
        <v/>
      </c>
      <c r="N683" s="6" t="str">
        <f t="shared" si="120"/>
        <v>ND</v>
      </c>
      <c r="P683" t="str">
        <f t="shared" si="125"/>
        <v/>
      </c>
      <c r="Q683" t="str">
        <f t="shared" si="126"/>
        <v/>
      </c>
      <c r="R683" t="str">
        <f t="shared" si="127"/>
        <v/>
      </c>
      <c r="S683" t="str">
        <f t="shared" si="128"/>
        <v/>
      </c>
      <c r="T683" s="30" t="str">
        <f t="shared" si="122"/>
        <v/>
      </c>
      <c r="U683" s="30"/>
      <c r="V683" s="49" t="str">
        <f t="shared" si="123"/>
        <v/>
      </c>
      <c r="W683" t="str">
        <f t="shared" si="129"/>
        <v/>
      </c>
      <c r="X683" s="30" t="str">
        <f t="shared" si="130"/>
        <v/>
      </c>
      <c r="Y683" s="11" t="str">
        <f t="shared" si="131"/>
        <v/>
      </c>
      <c r="AA683" s="30" t="str">
        <f t="shared" si="124"/>
        <v/>
      </c>
      <c r="AB683">
        <v>673</v>
      </c>
    </row>
    <row r="684" spans="1:28" x14ac:dyDescent="0.25">
      <c r="A684" t="str">
        <f t="shared" si="121"/>
        <v/>
      </c>
      <c r="N684" s="6" t="str">
        <f t="shared" si="120"/>
        <v>ND</v>
      </c>
      <c r="P684" t="str">
        <f t="shared" si="125"/>
        <v/>
      </c>
      <c r="Q684" t="str">
        <f t="shared" si="126"/>
        <v/>
      </c>
      <c r="R684" t="str">
        <f t="shared" si="127"/>
        <v/>
      </c>
      <c r="S684" t="str">
        <f t="shared" si="128"/>
        <v/>
      </c>
      <c r="T684" s="30" t="str">
        <f t="shared" si="122"/>
        <v/>
      </c>
      <c r="U684" s="30"/>
      <c r="V684" s="49" t="str">
        <f t="shared" si="123"/>
        <v/>
      </c>
      <c r="W684" t="str">
        <f t="shared" si="129"/>
        <v/>
      </c>
      <c r="X684" s="30" t="str">
        <f t="shared" si="130"/>
        <v/>
      </c>
      <c r="Y684" s="11" t="str">
        <f t="shared" si="131"/>
        <v/>
      </c>
      <c r="AA684" s="30" t="str">
        <f t="shared" si="124"/>
        <v/>
      </c>
      <c r="AB684">
        <v>674</v>
      </c>
    </row>
    <row r="685" spans="1:28" x14ac:dyDescent="0.25">
      <c r="A685" t="str">
        <f t="shared" si="121"/>
        <v/>
      </c>
      <c r="N685" s="6" t="str">
        <f t="shared" si="120"/>
        <v>ND</v>
      </c>
      <c r="P685" t="str">
        <f t="shared" si="125"/>
        <v/>
      </c>
      <c r="Q685" t="str">
        <f t="shared" si="126"/>
        <v/>
      </c>
      <c r="R685" t="str">
        <f t="shared" si="127"/>
        <v/>
      </c>
      <c r="S685" t="str">
        <f t="shared" si="128"/>
        <v/>
      </c>
      <c r="T685" s="30" t="str">
        <f t="shared" si="122"/>
        <v/>
      </c>
      <c r="U685" s="30"/>
      <c r="V685" s="49" t="str">
        <f t="shared" si="123"/>
        <v/>
      </c>
      <c r="W685" t="str">
        <f t="shared" si="129"/>
        <v/>
      </c>
      <c r="X685" s="30" t="str">
        <f t="shared" si="130"/>
        <v/>
      </c>
      <c r="Y685" s="11" t="str">
        <f t="shared" si="131"/>
        <v/>
      </c>
      <c r="AA685" s="30" t="str">
        <f t="shared" si="124"/>
        <v/>
      </c>
      <c r="AB685">
        <v>675</v>
      </c>
    </row>
    <row r="686" spans="1:28" x14ac:dyDescent="0.25">
      <c r="A686" t="str">
        <f t="shared" si="121"/>
        <v/>
      </c>
      <c r="N686" s="6" t="str">
        <f t="shared" si="120"/>
        <v>ND</v>
      </c>
      <c r="P686" t="str">
        <f t="shared" si="125"/>
        <v/>
      </c>
      <c r="Q686" t="str">
        <f t="shared" si="126"/>
        <v/>
      </c>
      <c r="R686" t="str">
        <f t="shared" si="127"/>
        <v/>
      </c>
      <c r="S686" t="str">
        <f t="shared" si="128"/>
        <v/>
      </c>
      <c r="T686" s="30" t="str">
        <f t="shared" si="122"/>
        <v/>
      </c>
      <c r="U686" s="30"/>
      <c r="V686" s="49" t="str">
        <f t="shared" si="123"/>
        <v/>
      </c>
      <c r="W686" t="str">
        <f t="shared" si="129"/>
        <v/>
      </c>
      <c r="X686" s="30" t="str">
        <f t="shared" si="130"/>
        <v/>
      </c>
      <c r="Y686" s="11" t="str">
        <f t="shared" si="131"/>
        <v/>
      </c>
      <c r="AA686" s="30" t="str">
        <f t="shared" si="124"/>
        <v/>
      </c>
      <c r="AB686">
        <v>676</v>
      </c>
    </row>
    <row r="687" spans="1:28" x14ac:dyDescent="0.25">
      <c r="A687" t="str">
        <f t="shared" si="121"/>
        <v/>
      </c>
      <c r="N687" s="6" t="str">
        <f t="shared" si="120"/>
        <v>ND</v>
      </c>
      <c r="P687" t="str">
        <f t="shared" si="125"/>
        <v/>
      </c>
      <c r="Q687" t="str">
        <f t="shared" si="126"/>
        <v/>
      </c>
      <c r="R687" t="str">
        <f t="shared" si="127"/>
        <v/>
      </c>
      <c r="S687" t="str">
        <f t="shared" si="128"/>
        <v/>
      </c>
      <c r="T687" s="30" t="str">
        <f t="shared" si="122"/>
        <v/>
      </c>
      <c r="U687" s="30"/>
      <c r="V687" s="49" t="str">
        <f t="shared" si="123"/>
        <v/>
      </c>
      <c r="W687" t="str">
        <f t="shared" si="129"/>
        <v/>
      </c>
      <c r="X687" s="30" t="str">
        <f t="shared" si="130"/>
        <v/>
      </c>
      <c r="Y687" s="11" t="str">
        <f t="shared" si="131"/>
        <v/>
      </c>
      <c r="AA687" s="30" t="str">
        <f t="shared" si="124"/>
        <v/>
      </c>
      <c r="AB687">
        <v>677</v>
      </c>
    </row>
    <row r="688" spans="1:28" x14ac:dyDescent="0.25">
      <c r="A688" t="str">
        <f t="shared" si="121"/>
        <v/>
      </c>
      <c r="N688" s="6" t="str">
        <f t="shared" si="120"/>
        <v>ND</v>
      </c>
      <c r="P688" t="str">
        <f t="shared" si="125"/>
        <v/>
      </c>
      <c r="Q688" t="str">
        <f t="shared" si="126"/>
        <v/>
      </c>
      <c r="R688" t="str">
        <f t="shared" si="127"/>
        <v/>
      </c>
      <c r="S688" t="str">
        <f t="shared" si="128"/>
        <v/>
      </c>
      <c r="T688" s="30" t="str">
        <f t="shared" si="122"/>
        <v/>
      </c>
      <c r="U688" s="30"/>
      <c r="V688" s="49" t="str">
        <f t="shared" si="123"/>
        <v/>
      </c>
      <c r="W688" t="str">
        <f t="shared" si="129"/>
        <v/>
      </c>
      <c r="X688" s="30" t="str">
        <f t="shared" si="130"/>
        <v/>
      </c>
      <c r="Y688" s="11" t="str">
        <f t="shared" si="131"/>
        <v/>
      </c>
      <c r="AA688" s="30" t="str">
        <f t="shared" si="124"/>
        <v/>
      </c>
      <c r="AB688">
        <v>678</v>
      </c>
    </row>
    <row r="689" spans="1:28" x14ac:dyDescent="0.25">
      <c r="A689" t="str">
        <f t="shared" si="121"/>
        <v/>
      </c>
      <c r="K689" s="3"/>
      <c r="N689" s="6" t="str">
        <f t="shared" si="120"/>
        <v>ND</v>
      </c>
      <c r="P689" t="str">
        <f t="shared" si="125"/>
        <v/>
      </c>
      <c r="Q689" t="str">
        <f t="shared" si="126"/>
        <v/>
      </c>
      <c r="R689" t="str">
        <f t="shared" si="127"/>
        <v/>
      </c>
      <c r="S689" t="str">
        <f t="shared" si="128"/>
        <v/>
      </c>
      <c r="T689" s="30" t="str">
        <f t="shared" si="122"/>
        <v/>
      </c>
      <c r="U689" s="30"/>
      <c r="V689" s="49" t="str">
        <f t="shared" si="123"/>
        <v/>
      </c>
      <c r="W689" t="str">
        <f t="shared" si="129"/>
        <v/>
      </c>
      <c r="X689" s="30" t="str">
        <f t="shared" si="130"/>
        <v/>
      </c>
      <c r="Y689" s="11" t="str">
        <f t="shared" si="131"/>
        <v/>
      </c>
      <c r="AA689" s="30" t="str">
        <f t="shared" si="124"/>
        <v/>
      </c>
      <c r="AB689">
        <v>679</v>
      </c>
    </row>
    <row r="690" spans="1:28" x14ac:dyDescent="0.25">
      <c r="A690" t="str">
        <f t="shared" si="121"/>
        <v/>
      </c>
      <c r="K690" s="3"/>
      <c r="N690" s="6" t="str">
        <f t="shared" si="120"/>
        <v>ND</v>
      </c>
      <c r="P690" t="str">
        <f t="shared" si="125"/>
        <v/>
      </c>
      <c r="Q690" t="str">
        <f t="shared" si="126"/>
        <v/>
      </c>
      <c r="R690" t="str">
        <f t="shared" si="127"/>
        <v/>
      </c>
      <c r="S690" t="str">
        <f t="shared" si="128"/>
        <v/>
      </c>
      <c r="T690" s="30" t="str">
        <f t="shared" si="122"/>
        <v/>
      </c>
      <c r="U690" s="30"/>
      <c r="V690" s="49" t="str">
        <f t="shared" si="123"/>
        <v/>
      </c>
      <c r="W690" t="str">
        <f t="shared" si="129"/>
        <v/>
      </c>
      <c r="X690" s="30" t="str">
        <f t="shared" si="130"/>
        <v/>
      </c>
      <c r="Y690" s="11" t="str">
        <f t="shared" si="131"/>
        <v/>
      </c>
      <c r="AA690" s="30" t="str">
        <f t="shared" si="124"/>
        <v/>
      </c>
      <c r="AB690">
        <v>680</v>
      </c>
    </row>
    <row r="691" spans="1:28" x14ac:dyDescent="0.25">
      <c r="A691" t="str">
        <f t="shared" si="121"/>
        <v/>
      </c>
      <c r="K691" s="3"/>
      <c r="N691" s="6" t="str">
        <f t="shared" si="120"/>
        <v>ND</v>
      </c>
      <c r="P691" t="str">
        <f t="shared" si="125"/>
        <v/>
      </c>
      <c r="Q691" t="str">
        <f t="shared" si="126"/>
        <v/>
      </c>
      <c r="R691" t="str">
        <f t="shared" si="127"/>
        <v/>
      </c>
      <c r="S691" t="str">
        <f t="shared" si="128"/>
        <v/>
      </c>
      <c r="T691" s="30" t="str">
        <f t="shared" si="122"/>
        <v/>
      </c>
      <c r="U691" s="30"/>
      <c r="V691" s="49" t="str">
        <f t="shared" si="123"/>
        <v/>
      </c>
      <c r="W691" t="str">
        <f t="shared" si="129"/>
        <v/>
      </c>
      <c r="X691" s="30" t="str">
        <f t="shared" si="130"/>
        <v/>
      </c>
      <c r="Y691" s="11" t="str">
        <f t="shared" si="131"/>
        <v/>
      </c>
      <c r="AA691" s="30" t="str">
        <f t="shared" si="124"/>
        <v/>
      </c>
      <c r="AB691">
        <v>681</v>
      </c>
    </row>
    <row r="692" spans="1:28" x14ac:dyDescent="0.25">
      <c r="A692" t="str">
        <f t="shared" si="121"/>
        <v/>
      </c>
      <c r="N692" s="6" t="str">
        <f t="shared" si="120"/>
        <v>ND</v>
      </c>
      <c r="P692" t="str">
        <f t="shared" si="125"/>
        <v/>
      </c>
      <c r="Q692" t="str">
        <f t="shared" si="126"/>
        <v/>
      </c>
      <c r="R692" t="str">
        <f t="shared" si="127"/>
        <v/>
      </c>
      <c r="S692" t="str">
        <f t="shared" si="128"/>
        <v/>
      </c>
      <c r="T692" s="30" t="str">
        <f t="shared" si="122"/>
        <v/>
      </c>
      <c r="U692" s="30"/>
      <c r="V692" s="49" t="str">
        <f t="shared" si="123"/>
        <v/>
      </c>
      <c r="W692" t="str">
        <f t="shared" si="129"/>
        <v/>
      </c>
      <c r="X692" s="30" t="str">
        <f t="shared" si="130"/>
        <v/>
      </c>
      <c r="Y692" s="11" t="str">
        <f t="shared" si="131"/>
        <v/>
      </c>
      <c r="AA692" s="30" t="str">
        <f t="shared" si="124"/>
        <v/>
      </c>
      <c r="AB692">
        <v>682</v>
      </c>
    </row>
    <row r="693" spans="1:28" x14ac:dyDescent="0.25">
      <c r="A693" t="str">
        <f t="shared" si="121"/>
        <v/>
      </c>
      <c r="N693" s="6" t="str">
        <f t="shared" si="120"/>
        <v>ND</v>
      </c>
      <c r="P693" t="str">
        <f t="shared" si="125"/>
        <v/>
      </c>
      <c r="Q693" t="str">
        <f t="shared" si="126"/>
        <v/>
      </c>
      <c r="R693" t="str">
        <f t="shared" si="127"/>
        <v/>
      </c>
      <c r="S693" t="str">
        <f t="shared" si="128"/>
        <v/>
      </c>
      <c r="T693" s="30" t="str">
        <f t="shared" si="122"/>
        <v/>
      </c>
      <c r="U693" s="30"/>
      <c r="V693" s="49" t="str">
        <f t="shared" si="123"/>
        <v/>
      </c>
      <c r="W693" t="str">
        <f t="shared" si="129"/>
        <v/>
      </c>
      <c r="X693" s="30" t="str">
        <f t="shared" si="130"/>
        <v/>
      </c>
      <c r="Y693" s="11" t="str">
        <f t="shared" si="131"/>
        <v/>
      </c>
      <c r="AA693" s="30" t="str">
        <f t="shared" si="124"/>
        <v/>
      </c>
      <c r="AB693">
        <v>683</v>
      </c>
    </row>
    <row r="694" spans="1:28" x14ac:dyDescent="0.25">
      <c r="A694" t="str">
        <f t="shared" si="121"/>
        <v/>
      </c>
      <c r="N694" s="6" t="str">
        <f t="shared" si="120"/>
        <v>ND</v>
      </c>
      <c r="P694" t="str">
        <f t="shared" si="125"/>
        <v/>
      </c>
      <c r="Q694" t="str">
        <f t="shared" si="126"/>
        <v/>
      </c>
      <c r="R694" t="str">
        <f t="shared" si="127"/>
        <v/>
      </c>
      <c r="S694" t="str">
        <f t="shared" si="128"/>
        <v/>
      </c>
      <c r="T694" s="30" t="str">
        <f t="shared" si="122"/>
        <v/>
      </c>
      <c r="U694" s="30"/>
      <c r="V694" s="49" t="str">
        <f t="shared" si="123"/>
        <v/>
      </c>
      <c r="W694" t="str">
        <f t="shared" si="129"/>
        <v/>
      </c>
      <c r="X694" s="30" t="str">
        <f t="shared" si="130"/>
        <v/>
      </c>
      <c r="Y694" s="11" t="str">
        <f t="shared" si="131"/>
        <v/>
      </c>
      <c r="AA694" s="30" t="str">
        <f t="shared" si="124"/>
        <v/>
      </c>
      <c r="AB694">
        <v>684</v>
      </c>
    </row>
    <row r="695" spans="1:28" x14ac:dyDescent="0.25">
      <c r="A695" t="str">
        <f t="shared" si="121"/>
        <v/>
      </c>
      <c r="N695" s="6" t="str">
        <f t="shared" si="120"/>
        <v>ND</v>
      </c>
      <c r="P695" t="str">
        <f t="shared" si="125"/>
        <v/>
      </c>
      <c r="Q695" t="str">
        <f t="shared" si="126"/>
        <v/>
      </c>
      <c r="R695" t="str">
        <f t="shared" si="127"/>
        <v/>
      </c>
      <c r="S695" t="str">
        <f t="shared" si="128"/>
        <v/>
      </c>
      <c r="T695" s="30" t="str">
        <f t="shared" si="122"/>
        <v/>
      </c>
      <c r="U695" s="30"/>
      <c r="V695" s="49" t="str">
        <f t="shared" si="123"/>
        <v/>
      </c>
      <c r="W695" t="str">
        <f t="shared" si="129"/>
        <v/>
      </c>
      <c r="X695" s="30" t="str">
        <f t="shared" si="130"/>
        <v/>
      </c>
      <c r="Y695" s="11" t="str">
        <f t="shared" si="131"/>
        <v/>
      </c>
      <c r="AA695" s="30" t="str">
        <f t="shared" si="124"/>
        <v/>
      </c>
      <c r="AB695">
        <v>685</v>
      </c>
    </row>
    <row r="696" spans="1:28" x14ac:dyDescent="0.25">
      <c r="A696" t="str">
        <f t="shared" si="121"/>
        <v/>
      </c>
      <c r="N696" s="6" t="str">
        <f t="shared" si="120"/>
        <v>ND</v>
      </c>
      <c r="P696" t="str">
        <f t="shared" si="125"/>
        <v/>
      </c>
      <c r="Q696" t="str">
        <f t="shared" si="126"/>
        <v/>
      </c>
      <c r="R696" t="str">
        <f t="shared" si="127"/>
        <v/>
      </c>
      <c r="S696" t="str">
        <f t="shared" si="128"/>
        <v/>
      </c>
      <c r="T696" s="30" t="str">
        <f t="shared" si="122"/>
        <v/>
      </c>
      <c r="U696" s="30"/>
      <c r="V696" s="49" t="str">
        <f t="shared" si="123"/>
        <v/>
      </c>
      <c r="W696" t="str">
        <f t="shared" si="129"/>
        <v/>
      </c>
      <c r="X696" s="30" t="str">
        <f t="shared" si="130"/>
        <v/>
      </c>
      <c r="Y696" s="11" t="str">
        <f t="shared" si="131"/>
        <v/>
      </c>
      <c r="AA696" s="30" t="str">
        <f t="shared" si="124"/>
        <v/>
      </c>
      <c r="AB696">
        <v>686</v>
      </c>
    </row>
    <row r="697" spans="1:28" x14ac:dyDescent="0.25">
      <c r="A697" t="str">
        <f t="shared" si="121"/>
        <v/>
      </c>
      <c r="N697" s="6" t="str">
        <f t="shared" si="120"/>
        <v>ND</v>
      </c>
      <c r="P697" t="str">
        <f t="shared" si="125"/>
        <v/>
      </c>
      <c r="Q697" t="str">
        <f t="shared" si="126"/>
        <v/>
      </c>
      <c r="R697" t="str">
        <f t="shared" si="127"/>
        <v/>
      </c>
      <c r="S697" t="str">
        <f t="shared" si="128"/>
        <v/>
      </c>
      <c r="T697" s="30" t="str">
        <f t="shared" si="122"/>
        <v/>
      </c>
      <c r="U697" s="30"/>
      <c r="V697" s="49" t="str">
        <f t="shared" si="123"/>
        <v/>
      </c>
      <c r="W697" t="str">
        <f t="shared" si="129"/>
        <v/>
      </c>
      <c r="X697" s="30" t="str">
        <f t="shared" si="130"/>
        <v/>
      </c>
      <c r="Y697" s="11" t="str">
        <f t="shared" si="131"/>
        <v/>
      </c>
      <c r="AA697" s="30" t="str">
        <f t="shared" si="124"/>
        <v/>
      </c>
      <c r="AB697">
        <v>687</v>
      </c>
    </row>
    <row r="698" spans="1:28" x14ac:dyDescent="0.25">
      <c r="A698" t="str">
        <f t="shared" si="121"/>
        <v/>
      </c>
      <c r="N698" s="6" t="str">
        <f t="shared" si="120"/>
        <v>ND</v>
      </c>
      <c r="P698" t="str">
        <f t="shared" si="125"/>
        <v/>
      </c>
      <c r="Q698" t="str">
        <f t="shared" si="126"/>
        <v/>
      </c>
      <c r="R698" t="str">
        <f t="shared" si="127"/>
        <v/>
      </c>
      <c r="S698" t="str">
        <f t="shared" si="128"/>
        <v/>
      </c>
      <c r="T698" s="30" t="str">
        <f t="shared" si="122"/>
        <v/>
      </c>
      <c r="U698" s="30"/>
      <c r="V698" s="49" t="str">
        <f t="shared" si="123"/>
        <v/>
      </c>
      <c r="W698" t="str">
        <f t="shared" si="129"/>
        <v/>
      </c>
      <c r="X698" s="30" t="str">
        <f t="shared" si="130"/>
        <v/>
      </c>
      <c r="Y698" s="11" t="str">
        <f t="shared" si="131"/>
        <v/>
      </c>
      <c r="AA698" s="30" t="str">
        <f t="shared" si="124"/>
        <v/>
      </c>
      <c r="AB698">
        <v>688</v>
      </c>
    </row>
    <row r="699" spans="1:28" x14ac:dyDescent="0.25">
      <c r="A699" t="str">
        <f t="shared" si="121"/>
        <v/>
      </c>
      <c r="N699" s="6" t="str">
        <f t="shared" si="120"/>
        <v>ND</v>
      </c>
      <c r="P699" t="str">
        <f t="shared" si="125"/>
        <v/>
      </c>
      <c r="Q699" t="str">
        <f t="shared" si="126"/>
        <v/>
      </c>
      <c r="R699" t="str">
        <f t="shared" si="127"/>
        <v/>
      </c>
      <c r="S699" t="str">
        <f t="shared" si="128"/>
        <v/>
      </c>
      <c r="T699" s="30" t="str">
        <f t="shared" si="122"/>
        <v/>
      </c>
      <c r="U699" s="30"/>
      <c r="V699" s="49" t="str">
        <f t="shared" si="123"/>
        <v/>
      </c>
      <c r="W699" t="str">
        <f t="shared" si="129"/>
        <v/>
      </c>
      <c r="X699" s="30" t="str">
        <f t="shared" si="130"/>
        <v/>
      </c>
      <c r="Y699" s="11" t="str">
        <f t="shared" si="131"/>
        <v/>
      </c>
      <c r="AA699" s="30" t="str">
        <f t="shared" si="124"/>
        <v/>
      </c>
      <c r="AB699">
        <v>689</v>
      </c>
    </row>
    <row r="700" spans="1:28" x14ac:dyDescent="0.25">
      <c r="A700" t="str">
        <f t="shared" si="121"/>
        <v/>
      </c>
      <c r="N700" s="6" t="str">
        <f t="shared" si="120"/>
        <v>ND</v>
      </c>
      <c r="P700" t="str">
        <f t="shared" si="125"/>
        <v/>
      </c>
      <c r="Q700" t="str">
        <f t="shared" si="126"/>
        <v/>
      </c>
      <c r="R700" t="str">
        <f t="shared" si="127"/>
        <v/>
      </c>
      <c r="S700" t="str">
        <f t="shared" si="128"/>
        <v/>
      </c>
      <c r="T700" s="30" t="str">
        <f t="shared" si="122"/>
        <v/>
      </c>
      <c r="U700" s="30"/>
      <c r="V700" s="49" t="str">
        <f t="shared" si="123"/>
        <v/>
      </c>
      <c r="W700" t="str">
        <f t="shared" si="129"/>
        <v/>
      </c>
      <c r="X700" s="30" t="str">
        <f t="shared" si="130"/>
        <v/>
      </c>
      <c r="Y700" s="11" t="str">
        <f t="shared" si="131"/>
        <v/>
      </c>
      <c r="AA700" s="30" t="str">
        <f t="shared" si="124"/>
        <v/>
      </c>
      <c r="AB700">
        <v>690</v>
      </c>
    </row>
    <row r="701" spans="1:28" x14ac:dyDescent="0.25">
      <c r="A701" t="str">
        <f t="shared" si="121"/>
        <v/>
      </c>
      <c r="N701" s="6" t="str">
        <f t="shared" si="120"/>
        <v>ND</v>
      </c>
      <c r="P701" t="str">
        <f t="shared" si="125"/>
        <v/>
      </c>
      <c r="Q701" t="str">
        <f t="shared" si="126"/>
        <v/>
      </c>
      <c r="R701" t="str">
        <f t="shared" si="127"/>
        <v/>
      </c>
      <c r="S701" t="str">
        <f t="shared" si="128"/>
        <v/>
      </c>
      <c r="T701" s="30" t="str">
        <f t="shared" si="122"/>
        <v/>
      </c>
      <c r="U701" s="30"/>
      <c r="V701" s="49" t="str">
        <f t="shared" si="123"/>
        <v/>
      </c>
      <c r="W701" t="str">
        <f t="shared" si="129"/>
        <v/>
      </c>
      <c r="X701" s="30" t="str">
        <f t="shared" si="130"/>
        <v/>
      </c>
      <c r="Y701" s="11" t="str">
        <f t="shared" si="131"/>
        <v/>
      </c>
      <c r="AA701" s="30" t="str">
        <f t="shared" si="124"/>
        <v/>
      </c>
      <c r="AB701">
        <v>691</v>
      </c>
    </row>
    <row r="702" spans="1:28" x14ac:dyDescent="0.25">
      <c r="A702" t="str">
        <f t="shared" si="121"/>
        <v/>
      </c>
      <c r="N702" s="6" t="str">
        <f t="shared" si="120"/>
        <v>ND</v>
      </c>
      <c r="P702" t="str">
        <f t="shared" si="125"/>
        <v/>
      </c>
      <c r="Q702" t="str">
        <f t="shared" si="126"/>
        <v/>
      </c>
      <c r="R702" t="str">
        <f t="shared" si="127"/>
        <v/>
      </c>
      <c r="S702" t="str">
        <f t="shared" si="128"/>
        <v/>
      </c>
      <c r="T702" s="30" t="str">
        <f t="shared" si="122"/>
        <v/>
      </c>
      <c r="U702" s="30"/>
      <c r="V702" s="49" t="str">
        <f t="shared" si="123"/>
        <v/>
      </c>
      <c r="W702" t="str">
        <f t="shared" si="129"/>
        <v/>
      </c>
      <c r="X702" s="30" t="str">
        <f t="shared" si="130"/>
        <v/>
      </c>
      <c r="Y702" s="11" t="str">
        <f t="shared" si="131"/>
        <v/>
      </c>
      <c r="AA702" s="30" t="str">
        <f t="shared" si="124"/>
        <v/>
      </c>
      <c r="AB702">
        <v>692</v>
      </c>
    </row>
    <row r="703" spans="1:28" x14ac:dyDescent="0.25">
      <c r="A703" t="str">
        <f t="shared" si="121"/>
        <v/>
      </c>
      <c r="N703" s="6" t="str">
        <f t="shared" si="120"/>
        <v>ND</v>
      </c>
      <c r="P703" t="str">
        <f t="shared" si="125"/>
        <v/>
      </c>
      <c r="Q703" t="str">
        <f t="shared" si="126"/>
        <v/>
      </c>
      <c r="R703" t="str">
        <f t="shared" si="127"/>
        <v/>
      </c>
      <c r="S703" t="str">
        <f t="shared" si="128"/>
        <v/>
      </c>
      <c r="T703" s="30" t="str">
        <f t="shared" si="122"/>
        <v/>
      </c>
      <c r="U703" s="30"/>
      <c r="V703" s="49" t="str">
        <f t="shared" si="123"/>
        <v/>
      </c>
      <c r="W703" t="str">
        <f t="shared" si="129"/>
        <v/>
      </c>
      <c r="X703" s="30" t="str">
        <f t="shared" si="130"/>
        <v/>
      </c>
      <c r="Y703" s="11" t="str">
        <f t="shared" si="131"/>
        <v/>
      </c>
      <c r="AA703" s="30" t="str">
        <f t="shared" si="124"/>
        <v/>
      </c>
      <c r="AB703">
        <v>693</v>
      </c>
    </row>
    <row r="704" spans="1:28" x14ac:dyDescent="0.25">
      <c r="A704" t="str">
        <f t="shared" si="121"/>
        <v/>
      </c>
      <c r="N704" s="6" t="str">
        <f t="shared" si="120"/>
        <v>ND</v>
      </c>
      <c r="P704" t="str">
        <f t="shared" si="125"/>
        <v/>
      </c>
      <c r="Q704" t="str">
        <f t="shared" si="126"/>
        <v/>
      </c>
      <c r="R704" t="str">
        <f t="shared" si="127"/>
        <v/>
      </c>
      <c r="S704" t="str">
        <f t="shared" si="128"/>
        <v/>
      </c>
      <c r="T704" s="30" t="str">
        <f t="shared" si="122"/>
        <v/>
      </c>
      <c r="U704" s="30"/>
      <c r="V704" s="49" t="str">
        <f t="shared" si="123"/>
        <v/>
      </c>
      <c r="W704" t="str">
        <f t="shared" si="129"/>
        <v/>
      </c>
      <c r="X704" s="30" t="str">
        <f t="shared" si="130"/>
        <v/>
      </c>
      <c r="Y704" s="11" t="str">
        <f t="shared" si="131"/>
        <v/>
      </c>
      <c r="AA704" s="30" t="str">
        <f t="shared" si="124"/>
        <v/>
      </c>
      <c r="AB704">
        <v>694</v>
      </c>
    </row>
    <row r="705" spans="1:28" x14ac:dyDescent="0.25">
      <c r="A705" t="str">
        <f t="shared" si="121"/>
        <v/>
      </c>
      <c r="N705" s="6" t="str">
        <f t="shared" si="120"/>
        <v>ND</v>
      </c>
      <c r="P705" t="str">
        <f t="shared" si="125"/>
        <v/>
      </c>
      <c r="Q705" t="str">
        <f t="shared" si="126"/>
        <v/>
      </c>
      <c r="R705" t="str">
        <f t="shared" si="127"/>
        <v/>
      </c>
      <c r="S705" t="str">
        <f t="shared" si="128"/>
        <v/>
      </c>
      <c r="T705" s="30" t="str">
        <f t="shared" si="122"/>
        <v/>
      </c>
      <c r="U705" s="30"/>
      <c r="V705" s="49" t="str">
        <f t="shared" si="123"/>
        <v/>
      </c>
      <c r="W705" t="str">
        <f t="shared" si="129"/>
        <v/>
      </c>
      <c r="X705" s="30" t="str">
        <f t="shared" si="130"/>
        <v/>
      </c>
      <c r="Y705" s="11" t="str">
        <f t="shared" si="131"/>
        <v/>
      </c>
      <c r="AA705" s="30" t="str">
        <f t="shared" si="124"/>
        <v/>
      </c>
      <c r="AB705">
        <v>695</v>
      </c>
    </row>
    <row r="706" spans="1:28" x14ac:dyDescent="0.25">
      <c r="A706" t="str">
        <f t="shared" si="121"/>
        <v/>
      </c>
      <c r="N706" s="6" t="str">
        <f t="shared" ref="N706:N769" si="132">IF(L706="","ND",IF(L706&lt;=$S$7,"Estrato A","Estrato B"))</f>
        <v>ND</v>
      </c>
      <c r="P706" t="str">
        <f t="shared" si="125"/>
        <v/>
      </c>
      <c r="Q706" t="str">
        <f t="shared" si="126"/>
        <v/>
      </c>
      <c r="R706" t="str">
        <f t="shared" si="127"/>
        <v/>
      </c>
      <c r="S706" t="str">
        <f t="shared" si="128"/>
        <v/>
      </c>
      <c r="T706" s="30" t="str">
        <f t="shared" si="122"/>
        <v/>
      </c>
      <c r="U706" s="30"/>
      <c r="V706" s="49" t="str">
        <f t="shared" si="123"/>
        <v/>
      </c>
      <c r="W706" t="str">
        <f t="shared" si="129"/>
        <v/>
      </c>
      <c r="X706" s="30" t="str">
        <f t="shared" si="130"/>
        <v/>
      </c>
      <c r="Y706" s="11" t="str">
        <f t="shared" si="131"/>
        <v/>
      </c>
      <c r="AA706" s="30" t="str">
        <f t="shared" si="124"/>
        <v/>
      </c>
      <c r="AB706">
        <v>696</v>
      </c>
    </row>
    <row r="707" spans="1:28" x14ac:dyDescent="0.25">
      <c r="A707" t="str">
        <f t="shared" si="121"/>
        <v/>
      </c>
      <c r="N707" s="6" t="str">
        <f t="shared" si="132"/>
        <v>ND</v>
      </c>
      <c r="P707" t="str">
        <f t="shared" si="125"/>
        <v/>
      </c>
      <c r="Q707" t="str">
        <f t="shared" si="126"/>
        <v/>
      </c>
      <c r="R707" t="str">
        <f t="shared" si="127"/>
        <v/>
      </c>
      <c r="S707" t="str">
        <f t="shared" si="128"/>
        <v/>
      </c>
      <c r="T707" s="30" t="str">
        <f t="shared" si="122"/>
        <v/>
      </c>
      <c r="U707" s="30"/>
      <c r="V707" s="49" t="str">
        <f t="shared" si="123"/>
        <v/>
      </c>
      <c r="W707" t="str">
        <f t="shared" si="129"/>
        <v/>
      </c>
      <c r="X707" s="30" t="str">
        <f t="shared" si="130"/>
        <v/>
      </c>
      <c r="Y707" s="11" t="str">
        <f t="shared" si="131"/>
        <v/>
      </c>
      <c r="AA707" s="30" t="str">
        <f t="shared" si="124"/>
        <v/>
      </c>
      <c r="AB707">
        <v>697</v>
      </c>
    </row>
    <row r="708" spans="1:28" x14ac:dyDescent="0.25">
      <c r="A708" t="str">
        <f t="shared" ref="A708:A771" si="133">IF(LEN(B708)&gt;0,A707+1,"")</f>
        <v/>
      </c>
      <c r="N708" s="6" t="str">
        <f t="shared" si="132"/>
        <v>ND</v>
      </c>
      <c r="P708" t="str">
        <f t="shared" si="125"/>
        <v/>
      </c>
      <c r="Q708" t="str">
        <f t="shared" si="126"/>
        <v/>
      </c>
      <c r="R708" t="str">
        <f t="shared" si="127"/>
        <v/>
      </c>
      <c r="S708" t="str">
        <f t="shared" si="128"/>
        <v/>
      </c>
      <c r="T708" s="30" t="str">
        <f t="shared" si="122"/>
        <v/>
      </c>
      <c r="U708" s="30"/>
      <c r="V708" s="49" t="str">
        <f t="shared" si="123"/>
        <v/>
      </c>
      <c r="W708" t="str">
        <f t="shared" si="129"/>
        <v/>
      </c>
      <c r="X708" s="30" t="str">
        <f t="shared" si="130"/>
        <v/>
      </c>
      <c r="Y708" s="11" t="str">
        <f t="shared" si="131"/>
        <v/>
      </c>
      <c r="AA708" s="30" t="str">
        <f t="shared" si="124"/>
        <v/>
      </c>
      <c r="AB708">
        <v>698</v>
      </c>
    </row>
    <row r="709" spans="1:28" x14ac:dyDescent="0.25">
      <c r="A709" t="str">
        <f t="shared" si="133"/>
        <v/>
      </c>
      <c r="N709" s="6" t="str">
        <f t="shared" si="132"/>
        <v>ND</v>
      </c>
      <c r="P709" t="str">
        <f t="shared" si="125"/>
        <v/>
      </c>
      <c r="Q709" t="str">
        <f t="shared" si="126"/>
        <v/>
      </c>
      <c r="R709" t="str">
        <f t="shared" si="127"/>
        <v/>
      </c>
      <c r="S709" t="str">
        <f t="shared" si="128"/>
        <v/>
      </c>
      <c r="T709" s="30" t="str">
        <f t="shared" si="122"/>
        <v/>
      </c>
      <c r="U709" s="30"/>
      <c r="V709" s="49" t="str">
        <f t="shared" si="123"/>
        <v/>
      </c>
      <c r="W709" t="str">
        <f t="shared" si="129"/>
        <v/>
      </c>
      <c r="X709" s="30" t="str">
        <f t="shared" si="130"/>
        <v/>
      </c>
      <c r="Y709" s="11" t="str">
        <f t="shared" si="131"/>
        <v/>
      </c>
      <c r="AA709" s="30" t="str">
        <f t="shared" si="124"/>
        <v/>
      </c>
      <c r="AB709">
        <v>699</v>
      </c>
    </row>
    <row r="710" spans="1:28" x14ac:dyDescent="0.25">
      <c r="A710" t="str">
        <f t="shared" si="133"/>
        <v/>
      </c>
      <c r="N710" s="6" t="str">
        <f t="shared" si="132"/>
        <v>ND</v>
      </c>
      <c r="P710" t="str">
        <f t="shared" si="125"/>
        <v/>
      </c>
      <c r="Q710" t="str">
        <f t="shared" si="126"/>
        <v/>
      </c>
      <c r="R710" t="str">
        <f t="shared" si="127"/>
        <v/>
      </c>
      <c r="S710" t="str">
        <f t="shared" si="128"/>
        <v/>
      </c>
      <c r="T710" s="30" t="str">
        <f t="shared" si="122"/>
        <v/>
      </c>
      <c r="U710" s="30"/>
      <c r="V710" s="49" t="str">
        <f t="shared" si="123"/>
        <v/>
      </c>
      <c r="W710" t="str">
        <f t="shared" si="129"/>
        <v/>
      </c>
      <c r="X710" s="30" t="str">
        <f t="shared" si="130"/>
        <v/>
      </c>
      <c r="Y710" s="11" t="str">
        <f t="shared" si="131"/>
        <v/>
      </c>
      <c r="AA710" s="30" t="str">
        <f t="shared" si="124"/>
        <v/>
      </c>
      <c r="AB710">
        <v>700</v>
      </c>
    </row>
    <row r="711" spans="1:28" x14ac:dyDescent="0.25">
      <c r="A711" t="str">
        <f t="shared" si="133"/>
        <v/>
      </c>
      <c r="N711" s="6" t="str">
        <f t="shared" si="132"/>
        <v>ND</v>
      </c>
      <c r="P711" t="str">
        <f t="shared" si="125"/>
        <v/>
      </c>
      <c r="Q711" t="str">
        <f t="shared" si="126"/>
        <v/>
      </c>
      <c r="R711" t="str">
        <f t="shared" si="127"/>
        <v/>
      </c>
      <c r="S711" t="str">
        <f t="shared" si="128"/>
        <v/>
      </c>
      <c r="T711" s="30" t="str">
        <f t="shared" si="122"/>
        <v/>
      </c>
      <c r="U711" s="30"/>
      <c r="V711" s="49" t="str">
        <f t="shared" si="123"/>
        <v/>
      </c>
      <c r="W711" t="str">
        <f t="shared" si="129"/>
        <v/>
      </c>
      <c r="X711" s="30" t="str">
        <f t="shared" si="130"/>
        <v/>
      </c>
      <c r="Y711" s="11" t="str">
        <f t="shared" si="131"/>
        <v/>
      </c>
      <c r="AA711" s="30" t="str">
        <f t="shared" si="124"/>
        <v/>
      </c>
      <c r="AB711">
        <v>701</v>
      </c>
    </row>
    <row r="712" spans="1:28" x14ac:dyDescent="0.25">
      <c r="A712" t="str">
        <f t="shared" si="133"/>
        <v/>
      </c>
      <c r="N712" s="6" t="str">
        <f t="shared" si="132"/>
        <v>ND</v>
      </c>
      <c r="P712" t="str">
        <f t="shared" si="125"/>
        <v/>
      </c>
      <c r="Q712" t="str">
        <f t="shared" si="126"/>
        <v/>
      </c>
      <c r="R712" t="str">
        <f t="shared" si="127"/>
        <v/>
      </c>
      <c r="S712" t="str">
        <f t="shared" si="128"/>
        <v/>
      </c>
      <c r="T712" s="30" t="str">
        <f t="shared" si="122"/>
        <v/>
      </c>
      <c r="U712" s="30"/>
      <c r="V712" s="49" t="str">
        <f t="shared" si="123"/>
        <v/>
      </c>
      <c r="W712" t="str">
        <f t="shared" si="129"/>
        <v/>
      </c>
      <c r="X712" s="30" t="str">
        <f t="shared" si="130"/>
        <v/>
      </c>
      <c r="Y712" s="11" t="str">
        <f t="shared" si="131"/>
        <v/>
      </c>
      <c r="AA712" s="30" t="str">
        <f t="shared" si="124"/>
        <v/>
      </c>
      <c r="AB712">
        <v>702</v>
      </c>
    </row>
    <row r="713" spans="1:28" x14ac:dyDescent="0.25">
      <c r="A713" t="str">
        <f t="shared" si="133"/>
        <v/>
      </c>
      <c r="N713" s="6" t="str">
        <f t="shared" si="132"/>
        <v>ND</v>
      </c>
      <c r="P713" t="str">
        <f t="shared" si="125"/>
        <v/>
      </c>
      <c r="Q713" t="str">
        <f t="shared" si="126"/>
        <v/>
      </c>
      <c r="R713" t="str">
        <f t="shared" si="127"/>
        <v/>
      </c>
      <c r="S713" t="str">
        <f t="shared" si="128"/>
        <v/>
      </c>
      <c r="T713" s="30" t="str">
        <f t="shared" si="122"/>
        <v/>
      </c>
      <c r="U713" s="30"/>
      <c r="V713" s="49" t="str">
        <f t="shared" si="123"/>
        <v/>
      </c>
      <c r="W713" t="str">
        <f t="shared" si="129"/>
        <v/>
      </c>
      <c r="X713" s="30" t="str">
        <f t="shared" si="130"/>
        <v/>
      </c>
      <c r="Y713" s="11" t="str">
        <f t="shared" si="131"/>
        <v/>
      </c>
      <c r="AA713" s="30" t="str">
        <f t="shared" si="124"/>
        <v/>
      </c>
      <c r="AB713">
        <v>703</v>
      </c>
    </row>
    <row r="714" spans="1:28" x14ac:dyDescent="0.25">
      <c r="A714" t="str">
        <f t="shared" si="133"/>
        <v/>
      </c>
      <c r="N714" s="6" t="str">
        <f t="shared" si="132"/>
        <v>ND</v>
      </c>
      <c r="P714" t="str">
        <f t="shared" si="125"/>
        <v/>
      </c>
      <c r="Q714" t="str">
        <f t="shared" si="126"/>
        <v/>
      </c>
      <c r="R714" t="str">
        <f t="shared" si="127"/>
        <v/>
      </c>
      <c r="S714" t="str">
        <f t="shared" si="128"/>
        <v/>
      </c>
      <c r="T714" s="30" t="str">
        <f t="shared" si="122"/>
        <v/>
      </c>
      <c r="U714" s="30"/>
      <c r="V714" s="49" t="str">
        <f t="shared" si="123"/>
        <v/>
      </c>
      <c r="W714" t="str">
        <f t="shared" si="129"/>
        <v/>
      </c>
      <c r="X714" s="30" t="str">
        <f t="shared" si="130"/>
        <v/>
      </c>
      <c r="Y714" s="11" t="str">
        <f t="shared" si="131"/>
        <v/>
      </c>
      <c r="AA714" s="30" t="str">
        <f t="shared" si="124"/>
        <v/>
      </c>
      <c r="AB714">
        <v>704</v>
      </c>
    </row>
    <row r="715" spans="1:28" x14ac:dyDescent="0.25">
      <c r="A715" t="str">
        <f t="shared" si="133"/>
        <v/>
      </c>
      <c r="N715" s="6" t="str">
        <f t="shared" si="132"/>
        <v>ND</v>
      </c>
      <c r="P715" t="str">
        <f t="shared" si="125"/>
        <v/>
      </c>
      <c r="Q715" t="str">
        <f t="shared" si="126"/>
        <v/>
      </c>
      <c r="R715" t="str">
        <f t="shared" si="127"/>
        <v/>
      </c>
      <c r="S715" t="str">
        <f t="shared" si="128"/>
        <v/>
      </c>
      <c r="T715" s="30" t="str">
        <f t="shared" si="122"/>
        <v/>
      </c>
      <c r="U715" s="30"/>
      <c r="V715" s="49" t="str">
        <f t="shared" si="123"/>
        <v/>
      </c>
      <c r="W715" t="str">
        <f t="shared" si="129"/>
        <v/>
      </c>
      <c r="X715" s="30" t="str">
        <f t="shared" si="130"/>
        <v/>
      </c>
      <c r="Y715" s="11" t="str">
        <f t="shared" si="131"/>
        <v/>
      </c>
      <c r="AA715" s="30" t="str">
        <f t="shared" si="124"/>
        <v/>
      </c>
      <c r="AB715">
        <v>705</v>
      </c>
    </row>
    <row r="716" spans="1:28" x14ac:dyDescent="0.25">
      <c r="A716" t="str">
        <f t="shared" si="133"/>
        <v/>
      </c>
      <c r="N716" s="6" t="str">
        <f t="shared" si="132"/>
        <v>ND</v>
      </c>
      <c r="P716" t="str">
        <f t="shared" si="125"/>
        <v/>
      </c>
      <c r="Q716" t="str">
        <f t="shared" si="126"/>
        <v/>
      </c>
      <c r="R716" t="str">
        <f t="shared" si="127"/>
        <v/>
      </c>
      <c r="S716" t="str">
        <f t="shared" si="128"/>
        <v/>
      </c>
      <c r="T716" s="30" t="str">
        <f t="shared" si="122"/>
        <v/>
      </c>
      <c r="U716" s="30"/>
      <c r="V716" s="49" t="str">
        <f t="shared" si="123"/>
        <v/>
      </c>
      <c r="W716" t="str">
        <f t="shared" si="129"/>
        <v/>
      </c>
      <c r="X716" s="30" t="str">
        <f t="shared" si="130"/>
        <v/>
      </c>
      <c r="Y716" s="11" t="str">
        <f t="shared" si="131"/>
        <v/>
      </c>
      <c r="AA716" s="30" t="str">
        <f t="shared" si="124"/>
        <v/>
      </c>
      <c r="AB716">
        <v>706</v>
      </c>
    </row>
    <row r="717" spans="1:28" x14ac:dyDescent="0.25">
      <c r="A717" t="str">
        <f t="shared" si="133"/>
        <v/>
      </c>
      <c r="N717" s="6" t="str">
        <f t="shared" si="132"/>
        <v>ND</v>
      </c>
      <c r="P717" t="str">
        <f t="shared" si="125"/>
        <v/>
      </c>
      <c r="Q717" t="str">
        <f t="shared" si="126"/>
        <v/>
      </c>
      <c r="R717" t="str">
        <f t="shared" si="127"/>
        <v/>
      </c>
      <c r="S717" t="str">
        <f t="shared" si="128"/>
        <v/>
      </c>
      <c r="T717" s="30" t="str">
        <f t="shared" si="122"/>
        <v/>
      </c>
      <c r="U717" s="30"/>
      <c r="V717" s="49" t="str">
        <f t="shared" si="123"/>
        <v/>
      </c>
      <c r="W717" t="str">
        <f t="shared" si="129"/>
        <v/>
      </c>
      <c r="X717" s="30" t="str">
        <f t="shared" si="130"/>
        <v/>
      </c>
      <c r="Y717" s="11" t="str">
        <f t="shared" si="131"/>
        <v/>
      </c>
      <c r="AA717" s="30" t="str">
        <f t="shared" si="124"/>
        <v/>
      </c>
      <c r="AB717">
        <v>707</v>
      </c>
    </row>
    <row r="718" spans="1:28" x14ac:dyDescent="0.25">
      <c r="A718" t="str">
        <f t="shared" si="133"/>
        <v/>
      </c>
      <c r="N718" s="6" t="str">
        <f t="shared" si="132"/>
        <v>ND</v>
      </c>
      <c r="P718" t="str">
        <f t="shared" si="125"/>
        <v/>
      </c>
      <c r="Q718" t="str">
        <f t="shared" si="126"/>
        <v/>
      </c>
      <c r="R718" t="str">
        <f t="shared" si="127"/>
        <v/>
      </c>
      <c r="S718" t="str">
        <f t="shared" si="128"/>
        <v/>
      </c>
      <c r="T718" s="30" t="str">
        <f t="shared" si="122"/>
        <v/>
      </c>
      <c r="U718" s="30"/>
      <c r="V718" s="49" t="str">
        <f t="shared" si="123"/>
        <v/>
      </c>
      <c r="W718" t="str">
        <f t="shared" si="129"/>
        <v/>
      </c>
      <c r="X718" s="30" t="str">
        <f t="shared" si="130"/>
        <v/>
      </c>
      <c r="Y718" s="11" t="str">
        <f t="shared" si="131"/>
        <v/>
      </c>
      <c r="AA718" s="30" t="str">
        <f t="shared" si="124"/>
        <v/>
      </c>
      <c r="AB718">
        <v>708</v>
      </c>
    </row>
    <row r="719" spans="1:28" x14ac:dyDescent="0.25">
      <c r="A719" t="str">
        <f t="shared" si="133"/>
        <v/>
      </c>
      <c r="N719" s="6" t="str">
        <f t="shared" si="132"/>
        <v>ND</v>
      </c>
      <c r="P719" t="str">
        <f t="shared" si="125"/>
        <v/>
      </c>
      <c r="Q719" t="str">
        <f t="shared" si="126"/>
        <v/>
      </c>
      <c r="R719" t="str">
        <f t="shared" si="127"/>
        <v/>
      </c>
      <c r="S719" t="str">
        <f t="shared" si="128"/>
        <v/>
      </c>
      <c r="T719" s="30" t="str">
        <f t="shared" ref="T719:T782" si="134">IF(Q719="","",IFERROR(VLOOKUP(Q719,$A$2:$N$1000,12,FALSE),""))</f>
        <v/>
      </c>
      <c r="U719" s="30"/>
      <c r="V719" s="49" t="str">
        <f t="shared" ref="V719:V782" si="135">IF($S$11&gt;0,IF($S$11&gt;=AB715,AB715,""),"")</f>
        <v/>
      </c>
      <c r="W719" t="str">
        <f t="shared" si="129"/>
        <v/>
      </c>
      <c r="X719" s="30" t="str">
        <f t="shared" si="130"/>
        <v/>
      </c>
      <c r="Y719" s="11" t="str">
        <f t="shared" si="131"/>
        <v/>
      </c>
      <c r="AA719" s="30" t="str">
        <f t="shared" ref="AA719:AA782" si="136">IFERROR(SUM($S$9,$S$11)-($S$11-V719),"")</f>
        <v/>
      </c>
      <c r="AB719">
        <v>709</v>
      </c>
    </row>
    <row r="720" spans="1:28" x14ac:dyDescent="0.25">
      <c r="A720" t="str">
        <f t="shared" si="133"/>
        <v/>
      </c>
      <c r="N720" s="6" t="str">
        <f t="shared" si="132"/>
        <v>ND</v>
      </c>
      <c r="P720" t="str">
        <f t="shared" ref="P720:P783" si="137">IF(LEN(Q720)&gt;0,AB716,"")</f>
        <v/>
      </c>
      <c r="Q720" t="str">
        <f t="shared" ref="Q720:Q783" si="138">IF(AB716&lt;=$S$10,IF(AC716&gt;0,AC716,""),"")</f>
        <v/>
      </c>
      <c r="R720" t="str">
        <f t="shared" ref="R720:R783" si="139">IF(Q720="","",IFERROR(VLOOKUP(Q720,$A$2:$H$1000,7,FALSE),""))</f>
        <v/>
      </c>
      <c r="S720" t="str">
        <f t="shared" ref="S720:S783" si="140">IF(Q720="","",IFERROR(VLOOKUP(Q720,$A$2:$N$1000,8,FALSE),""))</f>
        <v/>
      </c>
      <c r="T720" s="30" t="str">
        <f t="shared" si="134"/>
        <v/>
      </c>
      <c r="U720" s="30"/>
      <c r="V720" s="49" t="str">
        <f t="shared" si="135"/>
        <v/>
      </c>
      <c r="W720" t="str">
        <f t="shared" ref="W720:W783" si="141">IF(AA720="","",IFERROR(VLOOKUP(AA720,$A$2:$H$1000,7,FALSE),""))</f>
        <v/>
      </c>
      <c r="X720" s="30" t="str">
        <f t="shared" ref="X720:X783" si="142">IF(AA720="","",IFERROR(VLOOKUP(AA720,$A$2:$H$1000,8,FALSE),""))</f>
        <v/>
      </c>
      <c r="Y720" s="11" t="str">
        <f t="shared" ref="Y720:Y783" si="143">IF(AA720="","",IFERROR(VLOOKUP(AA720,$A$2:$L$1000,12,FALSE),""))</f>
        <v/>
      </c>
      <c r="AA720" s="30" t="str">
        <f t="shared" si="136"/>
        <v/>
      </c>
      <c r="AB720">
        <v>710</v>
      </c>
    </row>
    <row r="721" spans="1:28" x14ac:dyDescent="0.25">
      <c r="A721" t="str">
        <f t="shared" si="133"/>
        <v/>
      </c>
      <c r="N721" s="6" t="str">
        <f t="shared" si="132"/>
        <v>ND</v>
      </c>
      <c r="P721" t="str">
        <f t="shared" si="137"/>
        <v/>
      </c>
      <c r="Q721" t="str">
        <f t="shared" si="138"/>
        <v/>
      </c>
      <c r="R721" t="str">
        <f t="shared" si="139"/>
        <v/>
      </c>
      <c r="S721" t="str">
        <f t="shared" si="140"/>
        <v/>
      </c>
      <c r="T721" s="30" t="str">
        <f t="shared" si="134"/>
        <v/>
      </c>
      <c r="U721" s="30"/>
      <c r="V721" s="49" t="str">
        <f t="shared" si="135"/>
        <v/>
      </c>
      <c r="W721" t="str">
        <f t="shared" si="141"/>
        <v/>
      </c>
      <c r="X721" s="30" t="str">
        <f t="shared" si="142"/>
        <v/>
      </c>
      <c r="Y721" s="11" t="str">
        <f t="shared" si="143"/>
        <v/>
      </c>
      <c r="AA721" s="30" t="str">
        <f t="shared" si="136"/>
        <v/>
      </c>
      <c r="AB721">
        <v>711</v>
      </c>
    </row>
    <row r="722" spans="1:28" x14ac:dyDescent="0.25">
      <c r="A722" t="str">
        <f t="shared" si="133"/>
        <v/>
      </c>
      <c r="N722" s="6" t="str">
        <f t="shared" si="132"/>
        <v>ND</v>
      </c>
      <c r="P722" t="str">
        <f t="shared" si="137"/>
        <v/>
      </c>
      <c r="Q722" t="str">
        <f t="shared" si="138"/>
        <v/>
      </c>
      <c r="R722" t="str">
        <f t="shared" si="139"/>
        <v/>
      </c>
      <c r="S722" t="str">
        <f t="shared" si="140"/>
        <v/>
      </c>
      <c r="T722" s="30" t="str">
        <f t="shared" si="134"/>
        <v/>
      </c>
      <c r="U722" s="30"/>
      <c r="V722" s="49" t="str">
        <f t="shared" si="135"/>
        <v/>
      </c>
      <c r="W722" t="str">
        <f t="shared" si="141"/>
        <v/>
      </c>
      <c r="X722" s="30" t="str">
        <f t="shared" si="142"/>
        <v/>
      </c>
      <c r="Y722" s="11" t="str">
        <f t="shared" si="143"/>
        <v/>
      </c>
      <c r="AA722" s="30" t="str">
        <f t="shared" si="136"/>
        <v/>
      </c>
      <c r="AB722">
        <v>712</v>
      </c>
    </row>
    <row r="723" spans="1:28" x14ac:dyDescent="0.25">
      <c r="A723" t="str">
        <f t="shared" si="133"/>
        <v/>
      </c>
      <c r="N723" s="6" t="str">
        <f t="shared" si="132"/>
        <v>ND</v>
      </c>
      <c r="P723" t="str">
        <f t="shared" si="137"/>
        <v/>
      </c>
      <c r="Q723" t="str">
        <f t="shared" si="138"/>
        <v/>
      </c>
      <c r="R723" t="str">
        <f t="shared" si="139"/>
        <v/>
      </c>
      <c r="S723" t="str">
        <f t="shared" si="140"/>
        <v/>
      </c>
      <c r="T723" s="30" t="str">
        <f t="shared" si="134"/>
        <v/>
      </c>
      <c r="U723" s="30"/>
      <c r="V723" s="49" t="str">
        <f t="shared" si="135"/>
        <v/>
      </c>
      <c r="W723" t="str">
        <f t="shared" si="141"/>
        <v/>
      </c>
      <c r="X723" s="30" t="str">
        <f t="shared" si="142"/>
        <v/>
      </c>
      <c r="Y723" s="11" t="str">
        <f t="shared" si="143"/>
        <v/>
      </c>
      <c r="AA723" s="30" t="str">
        <f t="shared" si="136"/>
        <v/>
      </c>
      <c r="AB723">
        <v>713</v>
      </c>
    </row>
    <row r="724" spans="1:28" x14ac:dyDescent="0.25">
      <c r="A724" t="str">
        <f t="shared" si="133"/>
        <v/>
      </c>
      <c r="N724" s="6" t="str">
        <f t="shared" si="132"/>
        <v>ND</v>
      </c>
      <c r="P724" t="str">
        <f t="shared" si="137"/>
        <v/>
      </c>
      <c r="Q724" t="str">
        <f t="shared" si="138"/>
        <v/>
      </c>
      <c r="R724" t="str">
        <f t="shared" si="139"/>
        <v/>
      </c>
      <c r="S724" t="str">
        <f t="shared" si="140"/>
        <v/>
      </c>
      <c r="T724" s="30" t="str">
        <f t="shared" si="134"/>
        <v/>
      </c>
      <c r="U724" s="30"/>
      <c r="V724" s="49" t="str">
        <f t="shared" si="135"/>
        <v/>
      </c>
      <c r="W724" t="str">
        <f t="shared" si="141"/>
        <v/>
      </c>
      <c r="X724" s="30" t="str">
        <f t="shared" si="142"/>
        <v/>
      </c>
      <c r="Y724" s="11" t="str">
        <f t="shared" si="143"/>
        <v/>
      </c>
      <c r="AA724" s="30" t="str">
        <f t="shared" si="136"/>
        <v/>
      </c>
      <c r="AB724">
        <v>714</v>
      </c>
    </row>
    <row r="725" spans="1:28" x14ac:dyDescent="0.25">
      <c r="A725" t="str">
        <f t="shared" si="133"/>
        <v/>
      </c>
      <c r="N725" s="6" t="str">
        <f t="shared" si="132"/>
        <v>ND</v>
      </c>
      <c r="P725" t="str">
        <f t="shared" si="137"/>
        <v/>
      </c>
      <c r="Q725" t="str">
        <f t="shared" si="138"/>
        <v/>
      </c>
      <c r="R725" t="str">
        <f t="shared" si="139"/>
        <v/>
      </c>
      <c r="S725" t="str">
        <f t="shared" si="140"/>
        <v/>
      </c>
      <c r="T725" s="30" t="str">
        <f t="shared" si="134"/>
        <v/>
      </c>
      <c r="U725" s="30"/>
      <c r="V725" s="49" t="str">
        <f t="shared" si="135"/>
        <v/>
      </c>
      <c r="W725" t="str">
        <f t="shared" si="141"/>
        <v/>
      </c>
      <c r="X725" s="30" t="str">
        <f t="shared" si="142"/>
        <v/>
      </c>
      <c r="Y725" s="11" t="str">
        <f t="shared" si="143"/>
        <v/>
      </c>
      <c r="AA725" s="30" t="str">
        <f t="shared" si="136"/>
        <v/>
      </c>
      <c r="AB725">
        <v>715</v>
      </c>
    </row>
    <row r="726" spans="1:28" x14ac:dyDescent="0.25">
      <c r="A726" t="str">
        <f t="shared" si="133"/>
        <v/>
      </c>
      <c r="N726" s="6" t="str">
        <f t="shared" si="132"/>
        <v>ND</v>
      </c>
      <c r="P726" t="str">
        <f t="shared" si="137"/>
        <v/>
      </c>
      <c r="Q726" t="str">
        <f t="shared" si="138"/>
        <v/>
      </c>
      <c r="R726" t="str">
        <f t="shared" si="139"/>
        <v/>
      </c>
      <c r="S726" t="str">
        <f t="shared" si="140"/>
        <v/>
      </c>
      <c r="T726" s="30" t="str">
        <f t="shared" si="134"/>
        <v/>
      </c>
      <c r="U726" s="30"/>
      <c r="V726" s="49" t="str">
        <f t="shared" si="135"/>
        <v/>
      </c>
      <c r="W726" t="str">
        <f t="shared" si="141"/>
        <v/>
      </c>
      <c r="X726" s="30" t="str">
        <f t="shared" si="142"/>
        <v/>
      </c>
      <c r="Y726" s="11" t="str">
        <f t="shared" si="143"/>
        <v/>
      </c>
      <c r="AA726" s="30" t="str">
        <f t="shared" si="136"/>
        <v/>
      </c>
      <c r="AB726">
        <v>716</v>
      </c>
    </row>
    <row r="727" spans="1:28" x14ac:dyDescent="0.25">
      <c r="A727" t="str">
        <f t="shared" si="133"/>
        <v/>
      </c>
      <c r="N727" s="6" t="str">
        <f t="shared" si="132"/>
        <v>ND</v>
      </c>
      <c r="P727" t="str">
        <f t="shared" si="137"/>
        <v/>
      </c>
      <c r="Q727" t="str">
        <f t="shared" si="138"/>
        <v/>
      </c>
      <c r="R727" t="str">
        <f t="shared" si="139"/>
        <v/>
      </c>
      <c r="S727" t="str">
        <f t="shared" si="140"/>
        <v/>
      </c>
      <c r="T727" s="30" t="str">
        <f t="shared" si="134"/>
        <v/>
      </c>
      <c r="U727" s="30"/>
      <c r="V727" s="49" t="str">
        <f t="shared" si="135"/>
        <v/>
      </c>
      <c r="W727" t="str">
        <f t="shared" si="141"/>
        <v/>
      </c>
      <c r="X727" s="30" t="str">
        <f t="shared" si="142"/>
        <v/>
      </c>
      <c r="Y727" s="11" t="str">
        <f t="shared" si="143"/>
        <v/>
      </c>
      <c r="AA727" s="30" t="str">
        <f t="shared" si="136"/>
        <v/>
      </c>
      <c r="AB727">
        <v>717</v>
      </c>
    </row>
    <row r="728" spans="1:28" x14ac:dyDescent="0.25">
      <c r="A728" t="str">
        <f t="shared" si="133"/>
        <v/>
      </c>
      <c r="N728" s="6" t="str">
        <f t="shared" si="132"/>
        <v>ND</v>
      </c>
      <c r="P728" t="str">
        <f t="shared" si="137"/>
        <v/>
      </c>
      <c r="Q728" t="str">
        <f t="shared" si="138"/>
        <v/>
      </c>
      <c r="R728" t="str">
        <f t="shared" si="139"/>
        <v/>
      </c>
      <c r="S728" t="str">
        <f t="shared" si="140"/>
        <v/>
      </c>
      <c r="T728" s="30" t="str">
        <f t="shared" si="134"/>
        <v/>
      </c>
      <c r="U728" s="30"/>
      <c r="V728" s="49" t="str">
        <f t="shared" si="135"/>
        <v/>
      </c>
      <c r="W728" t="str">
        <f t="shared" si="141"/>
        <v/>
      </c>
      <c r="X728" s="30" t="str">
        <f t="shared" si="142"/>
        <v/>
      </c>
      <c r="Y728" s="11" t="str">
        <f t="shared" si="143"/>
        <v/>
      </c>
      <c r="AA728" s="30" t="str">
        <f t="shared" si="136"/>
        <v/>
      </c>
      <c r="AB728">
        <v>718</v>
      </c>
    </row>
    <row r="729" spans="1:28" x14ac:dyDescent="0.25">
      <c r="A729" t="str">
        <f t="shared" si="133"/>
        <v/>
      </c>
      <c r="N729" s="6" t="str">
        <f t="shared" si="132"/>
        <v>ND</v>
      </c>
      <c r="P729" t="str">
        <f t="shared" si="137"/>
        <v/>
      </c>
      <c r="Q729" t="str">
        <f t="shared" si="138"/>
        <v/>
      </c>
      <c r="R729" t="str">
        <f t="shared" si="139"/>
        <v/>
      </c>
      <c r="S729" t="str">
        <f t="shared" si="140"/>
        <v/>
      </c>
      <c r="T729" s="30" t="str">
        <f t="shared" si="134"/>
        <v/>
      </c>
      <c r="U729" s="30"/>
      <c r="V729" s="49" t="str">
        <f t="shared" si="135"/>
        <v/>
      </c>
      <c r="W729" t="str">
        <f t="shared" si="141"/>
        <v/>
      </c>
      <c r="X729" s="30" t="str">
        <f t="shared" si="142"/>
        <v/>
      </c>
      <c r="Y729" s="11" t="str">
        <f t="shared" si="143"/>
        <v/>
      </c>
      <c r="AA729" s="30" t="str">
        <f t="shared" si="136"/>
        <v/>
      </c>
      <c r="AB729">
        <v>719</v>
      </c>
    </row>
    <row r="730" spans="1:28" x14ac:dyDescent="0.25">
      <c r="A730" t="str">
        <f t="shared" si="133"/>
        <v/>
      </c>
      <c r="N730" s="6" t="str">
        <f t="shared" si="132"/>
        <v>ND</v>
      </c>
      <c r="P730" t="str">
        <f t="shared" si="137"/>
        <v/>
      </c>
      <c r="Q730" t="str">
        <f t="shared" si="138"/>
        <v/>
      </c>
      <c r="R730" t="str">
        <f t="shared" si="139"/>
        <v/>
      </c>
      <c r="S730" t="str">
        <f t="shared" si="140"/>
        <v/>
      </c>
      <c r="T730" s="30" t="str">
        <f t="shared" si="134"/>
        <v/>
      </c>
      <c r="U730" s="30"/>
      <c r="V730" s="49" t="str">
        <f t="shared" si="135"/>
        <v/>
      </c>
      <c r="W730" t="str">
        <f t="shared" si="141"/>
        <v/>
      </c>
      <c r="X730" s="30" t="str">
        <f t="shared" si="142"/>
        <v/>
      </c>
      <c r="Y730" s="11" t="str">
        <f t="shared" si="143"/>
        <v/>
      </c>
      <c r="AA730" s="30" t="str">
        <f t="shared" si="136"/>
        <v/>
      </c>
      <c r="AB730">
        <v>720</v>
      </c>
    </row>
    <row r="731" spans="1:28" x14ac:dyDescent="0.25">
      <c r="A731" t="str">
        <f t="shared" si="133"/>
        <v/>
      </c>
      <c r="N731" s="6" t="str">
        <f t="shared" si="132"/>
        <v>ND</v>
      </c>
      <c r="P731" t="str">
        <f t="shared" si="137"/>
        <v/>
      </c>
      <c r="Q731" t="str">
        <f t="shared" si="138"/>
        <v/>
      </c>
      <c r="R731" t="str">
        <f t="shared" si="139"/>
        <v/>
      </c>
      <c r="S731" t="str">
        <f t="shared" si="140"/>
        <v/>
      </c>
      <c r="T731" s="30" t="str">
        <f t="shared" si="134"/>
        <v/>
      </c>
      <c r="U731" s="30"/>
      <c r="V731" s="49" t="str">
        <f t="shared" si="135"/>
        <v/>
      </c>
      <c r="W731" t="str">
        <f t="shared" si="141"/>
        <v/>
      </c>
      <c r="X731" s="30" t="str">
        <f t="shared" si="142"/>
        <v/>
      </c>
      <c r="Y731" s="11" t="str">
        <f t="shared" si="143"/>
        <v/>
      </c>
      <c r="AA731" s="30" t="str">
        <f t="shared" si="136"/>
        <v/>
      </c>
      <c r="AB731">
        <v>721</v>
      </c>
    </row>
    <row r="732" spans="1:28" x14ac:dyDescent="0.25">
      <c r="A732" t="str">
        <f t="shared" si="133"/>
        <v/>
      </c>
      <c r="N732" s="6" t="str">
        <f t="shared" si="132"/>
        <v>ND</v>
      </c>
      <c r="P732" t="str">
        <f t="shared" si="137"/>
        <v/>
      </c>
      <c r="Q732" t="str">
        <f t="shared" si="138"/>
        <v/>
      </c>
      <c r="R732" t="str">
        <f t="shared" si="139"/>
        <v/>
      </c>
      <c r="S732" t="str">
        <f t="shared" si="140"/>
        <v/>
      </c>
      <c r="T732" s="30" t="str">
        <f t="shared" si="134"/>
        <v/>
      </c>
      <c r="U732" s="30"/>
      <c r="V732" s="49" t="str">
        <f t="shared" si="135"/>
        <v/>
      </c>
      <c r="W732" t="str">
        <f t="shared" si="141"/>
        <v/>
      </c>
      <c r="X732" s="30" t="str">
        <f t="shared" si="142"/>
        <v/>
      </c>
      <c r="Y732" s="11" t="str">
        <f t="shared" si="143"/>
        <v/>
      </c>
      <c r="AA732" s="30" t="str">
        <f t="shared" si="136"/>
        <v/>
      </c>
      <c r="AB732">
        <v>722</v>
      </c>
    </row>
    <row r="733" spans="1:28" x14ac:dyDescent="0.25">
      <c r="A733" t="str">
        <f t="shared" si="133"/>
        <v/>
      </c>
      <c r="N733" s="6" t="str">
        <f t="shared" si="132"/>
        <v>ND</v>
      </c>
      <c r="P733" t="str">
        <f t="shared" si="137"/>
        <v/>
      </c>
      <c r="Q733" t="str">
        <f t="shared" si="138"/>
        <v/>
      </c>
      <c r="R733" t="str">
        <f t="shared" si="139"/>
        <v/>
      </c>
      <c r="S733" t="str">
        <f t="shared" si="140"/>
        <v/>
      </c>
      <c r="T733" s="30" t="str">
        <f t="shared" si="134"/>
        <v/>
      </c>
      <c r="U733" s="30"/>
      <c r="V733" s="49" t="str">
        <f t="shared" si="135"/>
        <v/>
      </c>
      <c r="W733" t="str">
        <f t="shared" si="141"/>
        <v/>
      </c>
      <c r="X733" s="30" t="str">
        <f t="shared" si="142"/>
        <v/>
      </c>
      <c r="Y733" s="11" t="str">
        <f t="shared" si="143"/>
        <v/>
      </c>
      <c r="AA733" s="30" t="str">
        <f t="shared" si="136"/>
        <v/>
      </c>
      <c r="AB733">
        <v>723</v>
      </c>
    </row>
    <row r="734" spans="1:28" x14ac:dyDescent="0.25">
      <c r="A734" t="str">
        <f t="shared" si="133"/>
        <v/>
      </c>
      <c r="N734" s="6" t="str">
        <f t="shared" si="132"/>
        <v>ND</v>
      </c>
      <c r="P734" t="str">
        <f t="shared" si="137"/>
        <v/>
      </c>
      <c r="Q734" t="str">
        <f t="shared" si="138"/>
        <v/>
      </c>
      <c r="R734" t="str">
        <f t="shared" si="139"/>
        <v/>
      </c>
      <c r="S734" t="str">
        <f t="shared" si="140"/>
        <v/>
      </c>
      <c r="T734" s="30" t="str">
        <f t="shared" si="134"/>
        <v/>
      </c>
      <c r="U734" s="30"/>
      <c r="V734" s="49" t="str">
        <f t="shared" si="135"/>
        <v/>
      </c>
      <c r="W734" t="str">
        <f t="shared" si="141"/>
        <v/>
      </c>
      <c r="X734" s="30" t="str">
        <f t="shared" si="142"/>
        <v/>
      </c>
      <c r="Y734" s="11" t="str">
        <f t="shared" si="143"/>
        <v/>
      </c>
      <c r="AA734" s="30" t="str">
        <f t="shared" si="136"/>
        <v/>
      </c>
      <c r="AB734">
        <v>724</v>
      </c>
    </row>
    <row r="735" spans="1:28" x14ac:dyDescent="0.25">
      <c r="A735" t="str">
        <f t="shared" si="133"/>
        <v/>
      </c>
      <c r="N735" s="6" t="str">
        <f t="shared" si="132"/>
        <v>ND</v>
      </c>
      <c r="P735" t="str">
        <f t="shared" si="137"/>
        <v/>
      </c>
      <c r="Q735" t="str">
        <f t="shared" si="138"/>
        <v/>
      </c>
      <c r="R735" t="str">
        <f t="shared" si="139"/>
        <v/>
      </c>
      <c r="S735" t="str">
        <f t="shared" si="140"/>
        <v/>
      </c>
      <c r="T735" s="30" t="str">
        <f t="shared" si="134"/>
        <v/>
      </c>
      <c r="U735" s="30"/>
      <c r="V735" s="49" t="str">
        <f t="shared" si="135"/>
        <v/>
      </c>
      <c r="W735" t="str">
        <f t="shared" si="141"/>
        <v/>
      </c>
      <c r="X735" s="30" t="str">
        <f t="shared" si="142"/>
        <v/>
      </c>
      <c r="Y735" s="11" t="str">
        <f t="shared" si="143"/>
        <v/>
      </c>
      <c r="AA735" s="30" t="str">
        <f t="shared" si="136"/>
        <v/>
      </c>
      <c r="AB735">
        <v>725</v>
      </c>
    </row>
    <row r="736" spans="1:28" x14ac:dyDescent="0.25">
      <c r="A736" t="str">
        <f t="shared" si="133"/>
        <v/>
      </c>
      <c r="N736" s="6" t="str">
        <f t="shared" si="132"/>
        <v>ND</v>
      </c>
      <c r="P736" t="str">
        <f t="shared" si="137"/>
        <v/>
      </c>
      <c r="Q736" t="str">
        <f t="shared" si="138"/>
        <v/>
      </c>
      <c r="R736" t="str">
        <f t="shared" si="139"/>
        <v/>
      </c>
      <c r="S736" t="str">
        <f t="shared" si="140"/>
        <v/>
      </c>
      <c r="T736" s="30" t="str">
        <f t="shared" si="134"/>
        <v/>
      </c>
      <c r="U736" s="30"/>
      <c r="V736" s="49" t="str">
        <f t="shared" si="135"/>
        <v/>
      </c>
      <c r="W736" t="str">
        <f t="shared" si="141"/>
        <v/>
      </c>
      <c r="X736" s="30" t="str">
        <f t="shared" si="142"/>
        <v/>
      </c>
      <c r="Y736" s="11" t="str">
        <f t="shared" si="143"/>
        <v/>
      </c>
      <c r="AA736" s="30" t="str">
        <f t="shared" si="136"/>
        <v/>
      </c>
      <c r="AB736">
        <v>726</v>
      </c>
    </row>
    <row r="737" spans="1:28" x14ac:dyDescent="0.25">
      <c r="A737" t="str">
        <f t="shared" si="133"/>
        <v/>
      </c>
      <c r="N737" s="6" t="str">
        <f t="shared" si="132"/>
        <v>ND</v>
      </c>
      <c r="P737" t="str">
        <f t="shared" si="137"/>
        <v/>
      </c>
      <c r="Q737" t="str">
        <f t="shared" si="138"/>
        <v/>
      </c>
      <c r="R737" t="str">
        <f t="shared" si="139"/>
        <v/>
      </c>
      <c r="S737" t="str">
        <f t="shared" si="140"/>
        <v/>
      </c>
      <c r="T737" s="30" t="str">
        <f t="shared" si="134"/>
        <v/>
      </c>
      <c r="U737" s="30"/>
      <c r="V737" s="49" t="str">
        <f t="shared" si="135"/>
        <v/>
      </c>
      <c r="W737" t="str">
        <f t="shared" si="141"/>
        <v/>
      </c>
      <c r="X737" s="30" t="str">
        <f t="shared" si="142"/>
        <v/>
      </c>
      <c r="Y737" s="11" t="str">
        <f t="shared" si="143"/>
        <v/>
      </c>
      <c r="AA737" s="30" t="str">
        <f t="shared" si="136"/>
        <v/>
      </c>
      <c r="AB737">
        <v>727</v>
      </c>
    </row>
    <row r="738" spans="1:28" x14ac:dyDescent="0.25">
      <c r="A738" t="str">
        <f t="shared" si="133"/>
        <v/>
      </c>
      <c r="N738" s="6" t="str">
        <f t="shared" si="132"/>
        <v>ND</v>
      </c>
      <c r="P738" t="str">
        <f t="shared" si="137"/>
        <v/>
      </c>
      <c r="Q738" t="str">
        <f t="shared" si="138"/>
        <v/>
      </c>
      <c r="R738" t="str">
        <f t="shared" si="139"/>
        <v/>
      </c>
      <c r="S738" t="str">
        <f t="shared" si="140"/>
        <v/>
      </c>
      <c r="T738" s="30" t="str">
        <f t="shared" si="134"/>
        <v/>
      </c>
      <c r="U738" s="30"/>
      <c r="V738" s="49" t="str">
        <f t="shared" si="135"/>
        <v/>
      </c>
      <c r="W738" t="str">
        <f t="shared" si="141"/>
        <v/>
      </c>
      <c r="X738" s="30" t="str">
        <f t="shared" si="142"/>
        <v/>
      </c>
      <c r="Y738" s="11" t="str">
        <f t="shared" si="143"/>
        <v/>
      </c>
      <c r="AA738" s="30" t="str">
        <f t="shared" si="136"/>
        <v/>
      </c>
      <c r="AB738">
        <v>728</v>
      </c>
    </row>
    <row r="739" spans="1:28" x14ac:dyDescent="0.25">
      <c r="A739" t="str">
        <f t="shared" si="133"/>
        <v/>
      </c>
      <c r="N739" s="6" t="str">
        <f t="shared" si="132"/>
        <v>ND</v>
      </c>
      <c r="P739" t="str">
        <f t="shared" si="137"/>
        <v/>
      </c>
      <c r="Q739" t="str">
        <f t="shared" si="138"/>
        <v/>
      </c>
      <c r="R739" t="str">
        <f t="shared" si="139"/>
        <v/>
      </c>
      <c r="S739" t="str">
        <f t="shared" si="140"/>
        <v/>
      </c>
      <c r="T739" s="30" t="str">
        <f t="shared" si="134"/>
        <v/>
      </c>
      <c r="U739" s="30"/>
      <c r="V739" s="49" t="str">
        <f t="shared" si="135"/>
        <v/>
      </c>
      <c r="W739" t="str">
        <f t="shared" si="141"/>
        <v/>
      </c>
      <c r="X739" s="30" t="str">
        <f t="shared" si="142"/>
        <v/>
      </c>
      <c r="Y739" s="11" t="str">
        <f t="shared" si="143"/>
        <v/>
      </c>
      <c r="AA739" s="30" t="str">
        <f t="shared" si="136"/>
        <v/>
      </c>
      <c r="AB739">
        <v>729</v>
      </c>
    </row>
    <row r="740" spans="1:28" x14ac:dyDescent="0.25">
      <c r="A740" t="str">
        <f t="shared" si="133"/>
        <v/>
      </c>
      <c r="N740" s="6" t="str">
        <f t="shared" si="132"/>
        <v>ND</v>
      </c>
      <c r="P740" t="str">
        <f t="shared" si="137"/>
        <v/>
      </c>
      <c r="Q740" t="str">
        <f t="shared" si="138"/>
        <v/>
      </c>
      <c r="R740" t="str">
        <f t="shared" si="139"/>
        <v/>
      </c>
      <c r="S740" t="str">
        <f t="shared" si="140"/>
        <v/>
      </c>
      <c r="T740" s="30" t="str">
        <f t="shared" si="134"/>
        <v/>
      </c>
      <c r="U740" s="30"/>
      <c r="V740" s="49" t="str">
        <f t="shared" si="135"/>
        <v/>
      </c>
      <c r="W740" t="str">
        <f t="shared" si="141"/>
        <v/>
      </c>
      <c r="X740" s="30" t="str">
        <f t="shared" si="142"/>
        <v/>
      </c>
      <c r="Y740" s="11" t="str">
        <f t="shared" si="143"/>
        <v/>
      </c>
      <c r="AA740" s="30" t="str">
        <f t="shared" si="136"/>
        <v/>
      </c>
      <c r="AB740">
        <v>730</v>
      </c>
    </row>
    <row r="741" spans="1:28" x14ac:dyDescent="0.25">
      <c r="A741" t="str">
        <f t="shared" si="133"/>
        <v/>
      </c>
      <c r="N741" s="6" t="str">
        <f t="shared" si="132"/>
        <v>ND</v>
      </c>
      <c r="P741" t="str">
        <f t="shared" si="137"/>
        <v/>
      </c>
      <c r="Q741" t="str">
        <f t="shared" si="138"/>
        <v/>
      </c>
      <c r="R741" t="str">
        <f t="shared" si="139"/>
        <v/>
      </c>
      <c r="S741" t="str">
        <f t="shared" si="140"/>
        <v/>
      </c>
      <c r="T741" s="30" t="str">
        <f t="shared" si="134"/>
        <v/>
      </c>
      <c r="U741" s="30"/>
      <c r="V741" s="49" t="str">
        <f t="shared" si="135"/>
        <v/>
      </c>
      <c r="W741" t="str">
        <f t="shared" si="141"/>
        <v/>
      </c>
      <c r="X741" s="30" t="str">
        <f t="shared" si="142"/>
        <v/>
      </c>
      <c r="Y741" s="11" t="str">
        <f t="shared" si="143"/>
        <v/>
      </c>
      <c r="AA741" s="30" t="str">
        <f t="shared" si="136"/>
        <v/>
      </c>
      <c r="AB741">
        <v>731</v>
      </c>
    </row>
    <row r="742" spans="1:28" x14ac:dyDescent="0.25">
      <c r="A742" t="str">
        <f t="shared" si="133"/>
        <v/>
      </c>
      <c r="N742" s="6" t="str">
        <f t="shared" si="132"/>
        <v>ND</v>
      </c>
      <c r="P742" t="str">
        <f t="shared" si="137"/>
        <v/>
      </c>
      <c r="Q742" t="str">
        <f t="shared" si="138"/>
        <v/>
      </c>
      <c r="R742" t="str">
        <f t="shared" si="139"/>
        <v/>
      </c>
      <c r="S742" t="str">
        <f t="shared" si="140"/>
        <v/>
      </c>
      <c r="T742" s="30" t="str">
        <f t="shared" si="134"/>
        <v/>
      </c>
      <c r="U742" s="30"/>
      <c r="V742" s="49" t="str">
        <f t="shared" si="135"/>
        <v/>
      </c>
      <c r="W742" t="str">
        <f t="shared" si="141"/>
        <v/>
      </c>
      <c r="X742" s="30" t="str">
        <f t="shared" si="142"/>
        <v/>
      </c>
      <c r="Y742" s="11" t="str">
        <f t="shared" si="143"/>
        <v/>
      </c>
      <c r="AA742" s="30" t="str">
        <f t="shared" si="136"/>
        <v/>
      </c>
      <c r="AB742">
        <v>732</v>
      </c>
    </row>
    <row r="743" spans="1:28" x14ac:dyDescent="0.25">
      <c r="A743" t="str">
        <f t="shared" si="133"/>
        <v/>
      </c>
      <c r="N743" s="6" t="str">
        <f t="shared" si="132"/>
        <v>ND</v>
      </c>
      <c r="P743" t="str">
        <f t="shared" si="137"/>
        <v/>
      </c>
      <c r="Q743" t="str">
        <f t="shared" si="138"/>
        <v/>
      </c>
      <c r="R743" t="str">
        <f t="shared" si="139"/>
        <v/>
      </c>
      <c r="S743" t="str">
        <f t="shared" si="140"/>
        <v/>
      </c>
      <c r="T743" s="30" t="str">
        <f t="shared" si="134"/>
        <v/>
      </c>
      <c r="U743" s="30"/>
      <c r="V743" s="49" t="str">
        <f t="shared" si="135"/>
        <v/>
      </c>
      <c r="W743" t="str">
        <f t="shared" si="141"/>
        <v/>
      </c>
      <c r="X743" s="30" t="str">
        <f t="shared" si="142"/>
        <v/>
      </c>
      <c r="Y743" s="11" t="str">
        <f t="shared" si="143"/>
        <v/>
      </c>
      <c r="AA743" s="30" t="str">
        <f t="shared" si="136"/>
        <v/>
      </c>
      <c r="AB743">
        <v>733</v>
      </c>
    </row>
    <row r="744" spans="1:28" x14ac:dyDescent="0.25">
      <c r="A744" t="str">
        <f t="shared" si="133"/>
        <v/>
      </c>
      <c r="N744" s="6" t="str">
        <f t="shared" si="132"/>
        <v>ND</v>
      </c>
      <c r="P744" t="str">
        <f t="shared" si="137"/>
        <v/>
      </c>
      <c r="Q744" t="str">
        <f t="shared" si="138"/>
        <v/>
      </c>
      <c r="R744" t="str">
        <f t="shared" si="139"/>
        <v/>
      </c>
      <c r="S744" t="str">
        <f t="shared" si="140"/>
        <v/>
      </c>
      <c r="T744" s="30" t="str">
        <f t="shared" si="134"/>
        <v/>
      </c>
      <c r="U744" s="30"/>
      <c r="V744" s="49" t="str">
        <f t="shared" si="135"/>
        <v/>
      </c>
      <c r="W744" t="str">
        <f t="shared" si="141"/>
        <v/>
      </c>
      <c r="X744" s="30" t="str">
        <f t="shared" si="142"/>
        <v/>
      </c>
      <c r="Y744" s="11" t="str">
        <f t="shared" si="143"/>
        <v/>
      </c>
      <c r="AA744" s="30" t="str">
        <f t="shared" si="136"/>
        <v/>
      </c>
      <c r="AB744">
        <v>734</v>
      </c>
    </row>
    <row r="745" spans="1:28" x14ac:dyDescent="0.25">
      <c r="A745" t="str">
        <f t="shared" si="133"/>
        <v/>
      </c>
      <c r="N745" s="6" t="str">
        <f t="shared" si="132"/>
        <v>ND</v>
      </c>
      <c r="P745" t="str">
        <f t="shared" si="137"/>
        <v/>
      </c>
      <c r="Q745" t="str">
        <f t="shared" si="138"/>
        <v/>
      </c>
      <c r="R745" t="str">
        <f t="shared" si="139"/>
        <v/>
      </c>
      <c r="S745" t="str">
        <f t="shared" si="140"/>
        <v/>
      </c>
      <c r="T745" s="30" t="str">
        <f t="shared" si="134"/>
        <v/>
      </c>
      <c r="U745" s="30"/>
      <c r="V745" s="49" t="str">
        <f t="shared" si="135"/>
        <v/>
      </c>
      <c r="W745" t="str">
        <f t="shared" si="141"/>
        <v/>
      </c>
      <c r="X745" s="30" t="str">
        <f t="shared" si="142"/>
        <v/>
      </c>
      <c r="Y745" s="11" t="str">
        <f t="shared" si="143"/>
        <v/>
      </c>
      <c r="AA745" s="30" t="str">
        <f t="shared" si="136"/>
        <v/>
      </c>
      <c r="AB745">
        <v>735</v>
      </c>
    </row>
    <row r="746" spans="1:28" x14ac:dyDescent="0.25">
      <c r="A746" t="str">
        <f t="shared" si="133"/>
        <v/>
      </c>
      <c r="N746" s="6" t="str">
        <f t="shared" si="132"/>
        <v>ND</v>
      </c>
      <c r="P746" t="str">
        <f t="shared" si="137"/>
        <v/>
      </c>
      <c r="Q746" t="str">
        <f t="shared" si="138"/>
        <v/>
      </c>
      <c r="R746" t="str">
        <f t="shared" si="139"/>
        <v/>
      </c>
      <c r="S746" t="str">
        <f t="shared" si="140"/>
        <v/>
      </c>
      <c r="T746" s="30" t="str">
        <f t="shared" si="134"/>
        <v/>
      </c>
      <c r="U746" s="30"/>
      <c r="V746" s="49" t="str">
        <f t="shared" si="135"/>
        <v/>
      </c>
      <c r="W746" t="str">
        <f t="shared" si="141"/>
        <v/>
      </c>
      <c r="X746" s="30" t="str">
        <f t="shared" si="142"/>
        <v/>
      </c>
      <c r="Y746" s="11" t="str">
        <f t="shared" si="143"/>
        <v/>
      </c>
      <c r="AA746" s="30" t="str">
        <f t="shared" si="136"/>
        <v/>
      </c>
      <c r="AB746">
        <v>736</v>
      </c>
    </row>
    <row r="747" spans="1:28" x14ac:dyDescent="0.25">
      <c r="A747" t="str">
        <f t="shared" si="133"/>
        <v/>
      </c>
      <c r="N747" s="6" t="str">
        <f t="shared" si="132"/>
        <v>ND</v>
      </c>
      <c r="P747" t="str">
        <f t="shared" si="137"/>
        <v/>
      </c>
      <c r="Q747" t="str">
        <f t="shared" si="138"/>
        <v/>
      </c>
      <c r="R747" t="str">
        <f t="shared" si="139"/>
        <v/>
      </c>
      <c r="S747" t="str">
        <f t="shared" si="140"/>
        <v/>
      </c>
      <c r="T747" s="30" t="str">
        <f t="shared" si="134"/>
        <v/>
      </c>
      <c r="U747" s="30"/>
      <c r="V747" s="49" t="str">
        <f t="shared" si="135"/>
        <v/>
      </c>
      <c r="W747" t="str">
        <f t="shared" si="141"/>
        <v/>
      </c>
      <c r="X747" s="30" t="str">
        <f t="shared" si="142"/>
        <v/>
      </c>
      <c r="Y747" s="11" t="str">
        <f t="shared" si="143"/>
        <v/>
      </c>
      <c r="AA747" s="30" t="str">
        <f t="shared" si="136"/>
        <v/>
      </c>
      <c r="AB747">
        <v>737</v>
      </c>
    </row>
    <row r="748" spans="1:28" x14ac:dyDescent="0.25">
      <c r="A748" t="str">
        <f t="shared" si="133"/>
        <v/>
      </c>
      <c r="N748" s="6" t="str">
        <f t="shared" si="132"/>
        <v>ND</v>
      </c>
      <c r="P748" t="str">
        <f t="shared" si="137"/>
        <v/>
      </c>
      <c r="Q748" t="str">
        <f t="shared" si="138"/>
        <v/>
      </c>
      <c r="R748" t="str">
        <f t="shared" si="139"/>
        <v/>
      </c>
      <c r="S748" t="str">
        <f t="shared" si="140"/>
        <v/>
      </c>
      <c r="T748" s="30" t="str">
        <f t="shared" si="134"/>
        <v/>
      </c>
      <c r="U748" s="30"/>
      <c r="V748" s="49" t="str">
        <f t="shared" si="135"/>
        <v/>
      </c>
      <c r="W748" t="str">
        <f t="shared" si="141"/>
        <v/>
      </c>
      <c r="X748" s="30" t="str">
        <f t="shared" si="142"/>
        <v/>
      </c>
      <c r="Y748" s="11" t="str">
        <f t="shared" si="143"/>
        <v/>
      </c>
      <c r="AA748" s="30" t="str">
        <f t="shared" si="136"/>
        <v/>
      </c>
      <c r="AB748">
        <v>738</v>
      </c>
    </row>
    <row r="749" spans="1:28" x14ac:dyDescent="0.25">
      <c r="A749" t="str">
        <f t="shared" si="133"/>
        <v/>
      </c>
      <c r="N749" s="6" t="str">
        <f t="shared" si="132"/>
        <v>ND</v>
      </c>
      <c r="P749" t="str">
        <f t="shared" si="137"/>
        <v/>
      </c>
      <c r="Q749" t="str">
        <f t="shared" si="138"/>
        <v/>
      </c>
      <c r="R749" t="str">
        <f t="shared" si="139"/>
        <v/>
      </c>
      <c r="S749" t="str">
        <f t="shared" si="140"/>
        <v/>
      </c>
      <c r="T749" s="30" t="str">
        <f t="shared" si="134"/>
        <v/>
      </c>
      <c r="U749" s="30"/>
      <c r="V749" s="49" t="str">
        <f t="shared" si="135"/>
        <v/>
      </c>
      <c r="W749" t="str">
        <f t="shared" si="141"/>
        <v/>
      </c>
      <c r="X749" s="30" t="str">
        <f t="shared" si="142"/>
        <v/>
      </c>
      <c r="Y749" s="11" t="str">
        <f t="shared" si="143"/>
        <v/>
      </c>
      <c r="AA749" s="30" t="str">
        <f t="shared" si="136"/>
        <v/>
      </c>
      <c r="AB749">
        <v>739</v>
      </c>
    </row>
    <row r="750" spans="1:28" x14ac:dyDescent="0.25">
      <c r="A750" t="str">
        <f t="shared" si="133"/>
        <v/>
      </c>
      <c r="N750" s="6" t="str">
        <f t="shared" si="132"/>
        <v>ND</v>
      </c>
      <c r="P750" t="str">
        <f t="shared" si="137"/>
        <v/>
      </c>
      <c r="Q750" t="str">
        <f t="shared" si="138"/>
        <v/>
      </c>
      <c r="R750" t="str">
        <f t="shared" si="139"/>
        <v/>
      </c>
      <c r="S750" t="str">
        <f t="shared" si="140"/>
        <v/>
      </c>
      <c r="T750" s="30" t="str">
        <f t="shared" si="134"/>
        <v/>
      </c>
      <c r="U750" s="30"/>
      <c r="V750" s="49" t="str">
        <f t="shared" si="135"/>
        <v/>
      </c>
      <c r="W750" t="str">
        <f t="shared" si="141"/>
        <v/>
      </c>
      <c r="X750" s="30" t="str">
        <f t="shared" si="142"/>
        <v/>
      </c>
      <c r="Y750" s="11" t="str">
        <f t="shared" si="143"/>
        <v/>
      </c>
      <c r="AA750" s="30" t="str">
        <f t="shared" si="136"/>
        <v/>
      </c>
      <c r="AB750">
        <v>740</v>
      </c>
    </row>
    <row r="751" spans="1:28" x14ac:dyDescent="0.25">
      <c r="A751" t="str">
        <f t="shared" si="133"/>
        <v/>
      </c>
      <c r="N751" s="6" t="str">
        <f t="shared" si="132"/>
        <v>ND</v>
      </c>
      <c r="P751" t="str">
        <f t="shared" si="137"/>
        <v/>
      </c>
      <c r="Q751" t="str">
        <f t="shared" si="138"/>
        <v/>
      </c>
      <c r="R751" t="str">
        <f t="shared" si="139"/>
        <v/>
      </c>
      <c r="S751" t="str">
        <f t="shared" si="140"/>
        <v/>
      </c>
      <c r="T751" s="30" t="str">
        <f t="shared" si="134"/>
        <v/>
      </c>
      <c r="U751" s="30"/>
      <c r="V751" s="49" t="str">
        <f t="shared" si="135"/>
        <v/>
      </c>
      <c r="W751" t="str">
        <f t="shared" si="141"/>
        <v/>
      </c>
      <c r="X751" s="30" t="str">
        <f t="shared" si="142"/>
        <v/>
      </c>
      <c r="Y751" s="11" t="str">
        <f t="shared" si="143"/>
        <v/>
      </c>
      <c r="AA751" s="30" t="str">
        <f t="shared" si="136"/>
        <v/>
      </c>
      <c r="AB751">
        <v>741</v>
      </c>
    </row>
    <row r="752" spans="1:28" x14ac:dyDescent="0.25">
      <c r="A752" t="str">
        <f t="shared" si="133"/>
        <v/>
      </c>
      <c r="N752" s="6" t="str">
        <f t="shared" si="132"/>
        <v>ND</v>
      </c>
      <c r="P752" t="str">
        <f t="shared" si="137"/>
        <v/>
      </c>
      <c r="Q752" t="str">
        <f t="shared" si="138"/>
        <v/>
      </c>
      <c r="R752" t="str">
        <f t="shared" si="139"/>
        <v/>
      </c>
      <c r="S752" t="str">
        <f t="shared" si="140"/>
        <v/>
      </c>
      <c r="T752" s="30" t="str">
        <f t="shared" si="134"/>
        <v/>
      </c>
      <c r="U752" s="30"/>
      <c r="V752" s="49" t="str">
        <f t="shared" si="135"/>
        <v/>
      </c>
      <c r="W752" t="str">
        <f t="shared" si="141"/>
        <v/>
      </c>
      <c r="X752" s="30" t="str">
        <f t="shared" si="142"/>
        <v/>
      </c>
      <c r="Y752" s="11" t="str">
        <f t="shared" si="143"/>
        <v/>
      </c>
      <c r="AA752" s="30" t="str">
        <f t="shared" si="136"/>
        <v/>
      </c>
      <c r="AB752">
        <v>742</v>
      </c>
    </row>
    <row r="753" spans="1:28" x14ac:dyDescent="0.25">
      <c r="A753" t="str">
        <f t="shared" si="133"/>
        <v/>
      </c>
      <c r="N753" s="6" t="str">
        <f t="shared" si="132"/>
        <v>ND</v>
      </c>
      <c r="P753" t="str">
        <f t="shared" si="137"/>
        <v/>
      </c>
      <c r="Q753" t="str">
        <f t="shared" si="138"/>
        <v/>
      </c>
      <c r="R753" t="str">
        <f t="shared" si="139"/>
        <v/>
      </c>
      <c r="S753" t="str">
        <f t="shared" si="140"/>
        <v/>
      </c>
      <c r="T753" s="30" t="str">
        <f t="shared" si="134"/>
        <v/>
      </c>
      <c r="U753" s="30"/>
      <c r="V753" s="49" t="str">
        <f t="shared" si="135"/>
        <v/>
      </c>
      <c r="W753" t="str">
        <f t="shared" si="141"/>
        <v/>
      </c>
      <c r="X753" s="30" t="str">
        <f t="shared" si="142"/>
        <v/>
      </c>
      <c r="Y753" s="11" t="str">
        <f t="shared" si="143"/>
        <v/>
      </c>
      <c r="AA753" s="30" t="str">
        <f t="shared" si="136"/>
        <v/>
      </c>
      <c r="AB753">
        <v>743</v>
      </c>
    </row>
    <row r="754" spans="1:28" x14ac:dyDescent="0.25">
      <c r="A754" t="str">
        <f t="shared" si="133"/>
        <v/>
      </c>
      <c r="N754" s="6" t="str">
        <f t="shared" si="132"/>
        <v>ND</v>
      </c>
      <c r="P754" t="str">
        <f t="shared" si="137"/>
        <v/>
      </c>
      <c r="Q754" t="str">
        <f t="shared" si="138"/>
        <v/>
      </c>
      <c r="R754" t="str">
        <f t="shared" si="139"/>
        <v/>
      </c>
      <c r="S754" t="str">
        <f t="shared" si="140"/>
        <v/>
      </c>
      <c r="T754" s="30" t="str">
        <f t="shared" si="134"/>
        <v/>
      </c>
      <c r="U754" s="30"/>
      <c r="V754" s="49" t="str">
        <f t="shared" si="135"/>
        <v/>
      </c>
      <c r="W754" t="str">
        <f t="shared" si="141"/>
        <v/>
      </c>
      <c r="X754" s="30" t="str">
        <f t="shared" si="142"/>
        <v/>
      </c>
      <c r="Y754" s="11" t="str">
        <f t="shared" si="143"/>
        <v/>
      </c>
      <c r="AA754" s="30" t="str">
        <f t="shared" si="136"/>
        <v/>
      </c>
      <c r="AB754">
        <v>744</v>
      </c>
    </row>
    <row r="755" spans="1:28" x14ac:dyDescent="0.25">
      <c r="A755" t="str">
        <f t="shared" si="133"/>
        <v/>
      </c>
      <c r="N755" s="6" t="str">
        <f t="shared" si="132"/>
        <v>ND</v>
      </c>
      <c r="P755" t="str">
        <f t="shared" si="137"/>
        <v/>
      </c>
      <c r="Q755" t="str">
        <f t="shared" si="138"/>
        <v/>
      </c>
      <c r="R755" t="str">
        <f t="shared" si="139"/>
        <v/>
      </c>
      <c r="S755" t="str">
        <f t="shared" si="140"/>
        <v/>
      </c>
      <c r="T755" s="30" t="str">
        <f t="shared" si="134"/>
        <v/>
      </c>
      <c r="U755" s="30"/>
      <c r="V755" s="49" t="str">
        <f t="shared" si="135"/>
        <v/>
      </c>
      <c r="W755" t="str">
        <f t="shared" si="141"/>
        <v/>
      </c>
      <c r="X755" s="30" t="str">
        <f t="shared" si="142"/>
        <v/>
      </c>
      <c r="Y755" s="11" t="str">
        <f t="shared" si="143"/>
        <v/>
      </c>
      <c r="AA755" s="30" t="str">
        <f t="shared" si="136"/>
        <v/>
      </c>
      <c r="AB755">
        <v>745</v>
      </c>
    </row>
    <row r="756" spans="1:28" x14ac:dyDescent="0.25">
      <c r="A756" t="str">
        <f t="shared" si="133"/>
        <v/>
      </c>
      <c r="N756" s="6" t="str">
        <f t="shared" si="132"/>
        <v>ND</v>
      </c>
      <c r="P756" t="str">
        <f t="shared" si="137"/>
        <v/>
      </c>
      <c r="Q756" t="str">
        <f t="shared" si="138"/>
        <v/>
      </c>
      <c r="R756" t="str">
        <f t="shared" si="139"/>
        <v/>
      </c>
      <c r="S756" t="str">
        <f t="shared" si="140"/>
        <v/>
      </c>
      <c r="T756" s="30" t="str">
        <f t="shared" si="134"/>
        <v/>
      </c>
      <c r="U756" s="30"/>
      <c r="V756" s="49" t="str">
        <f t="shared" si="135"/>
        <v/>
      </c>
      <c r="W756" t="str">
        <f t="shared" si="141"/>
        <v/>
      </c>
      <c r="X756" s="30" t="str">
        <f t="shared" si="142"/>
        <v/>
      </c>
      <c r="Y756" s="11" t="str">
        <f t="shared" si="143"/>
        <v/>
      </c>
      <c r="AA756" s="30" t="str">
        <f t="shared" si="136"/>
        <v/>
      </c>
      <c r="AB756">
        <v>746</v>
      </c>
    </row>
    <row r="757" spans="1:28" x14ac:dyDescent="0.25">
      <c r="A757" t="str">
        <f t="shared" si="133"/>
        <v/>
      </c>
      <c r="N757" s="6" t="str">
        <f t="shared" si="132"/>
        <v>ND</v>
      </c>
      <c r="P757" t="str">
        <f t="shared" si="137"/>
        <v/>
      </c>
      <c r="Q757" t="str">
        <f t="shared" si="138"/>
        <v/>
      </c>
      <c r="R757" t="str">
        <f t="shared" si="139"/>
        <v/>
      </c>
      <c r="S757" t="str">
        <f t="shared" si="140"/>
        <v/>
      </c>
      <c r="T757" s="30" t="str">
        <f t="shared" si="134"/>
        <v/>
      </c>
      <c r="U757" s="30"/>
      <c r="V757" s="49" t="str">
        <f t="shared" si="135"/>
        <v/>
      </c>
      <c r="W757" t="str">
        <f t="shared" si="141"/>
        <v/>
      </c>
      <c r="X757" s="30" t="str">
        <f t="shared" si="142"/>
        <v/>
      </c>
      <c r="Y757" s="11" t="str">
        <f t="shared" si="143"/>
        <v/>
      </c>
      <c r="AA757" s="30" t="str">
        <f t="shared" si="136"/>
        <v/>
      </c>
      <c r="AB757">
        <v>747</v>
      </c>
    </row>
    <row r="758" spans="1:28" x14ac:dyDescent="0.25">
      <c r="A758" t="str">
        <f t="shared" si="133"/>
        <v/>
      </c>
      <c r="N758" s="6" t="str">
        <f t="shared" si="132"/>
        <v>ND</v>
      </c>
      <c r="P758" t="str">
        <f t="shared" si="137"/>
        <v/>
      </c>
      <c r="Q758" t="str">
        <f t="shared" si="138"/>
        <v/>
      </c>
      <c r="R758" t="str">
        <f t="shared" si="139"/>
        <v/>
      </c>
      <c r="S758" t="str">
        <f t="shared" si="140"/>
        <v/>
      </c>
      <c r="T758" s="30" t="str">
        <f t="shared" si="134"/>
        <v/>
      </c>
      <c r="U758" s="30"/>
      <c r="V758" s="49" t="str">
        <f t="shared" si="135"/>
        <v/>
      </c>
      <c r="W758" t="str">
        <f t="shared" si="141"/>
        <v/>
      </c>
      <c r="X758" s="30" t="str">
        <f t="shared" si="142"/>
        <v/>
      </c>
      <c r="Y758" s="11" t="str">
        <f t="shared" si="143"/>
        <v/>
      </c>
      <c r="AA758" s="30" t="str">
        <f t="shared" si="136"/>
        <v/>
      </c>
      <c r="AB758">
        <v>748</v>
      </c>
    </row>
    <row r="759" spans="1:28" x14ac:dyDescent="0.25">
      <c r="A759" t="str">
        <f t="shared" si="133"/>
        <v/>
      </c>
      <c r="N759" s="6" t="str">
        <f t="shared" si="132"/>
        <v>ND</v>
      </c>
      <c r="P759" t="str">
        <f t="shared" si="137"/>
        <v/>
      </c>
      <c r="Q759" t="str">
        <f t="shared" si="138"/>
        <v/>
      </c>
      <c r="R759" t="str">
        <f t="shared" si="139"/>
        <v/>
      </c>
      <c r="S759" t="str">
        <f t="shared" si="140"/>
        <v/>
      </c>
      <c r="T759" s="30" t="str">
        <f t="shared" si="134"/>
        <v/>
      </c>
      <c r="U759" s="30"/>
      <c r="V759" s="49" t="str">
        <f t="shared" si="135"/>
        <v/>
      </c>
      <c r="W759" t="str">
        <f t="shared" si="141"/>
        <v/>
      </c>
      <c r="X759" s="30" t="str">
        <f t="shared" si="142"/>
        <v/>
      </c>
      <c r="Y759" s="11" t="str">
        <f t="shared" si="143"/>
        <v/>
      </c>
      <c r="AA759" s="30" t="str">
        <f t="shared" si="136"/>
        <v/>
      </c>
      <c r="AB759">
        <v>749</v>
      </c>
    </row>
    <row r="760" spans="1:28" x14ac:dyDescent="0.25">
      <c r="A760" t="str">
        <f t="shared" si="133"/>
        <v/>
      </c>
      <c r="N760" s="6" t="str">
        <f t="shared" si="132"/>
        <v>ND</v>
      </c>
      <c r="P760" t="str">
        <f t="shared" si="137"/>
        <v/>
      </c>
      <c r="Q760" t="str">
        <f t="shared" si="138"/>
        <v/>
      </c>
      <c r="R760" t="str">
        <f t="shared" si="139"/>
        <v/>
      </c>
      <c r="S760" t="str">
        <f t="shared" si="140"/>
        <v/>
      </c>
      <c r="T760" s="30" t="str">
        <f t="shared" si="134"/>
        <v/>
      </c>
      <c r="U760" s="30"/>
      <c r="V760" s="49" t="str">
        <f t="shared" si="135"/>
        <v/>
      </c>
      <c r="W760" t="str">
        <f t="shared" si="141"/>
        <v/>
      </c>
      <c r="X760" s="30" t="str">
        <f t="shared" si="142"/>
        <v/>
      </c>
      <c r="Y760" s="11" t="str">
        <f t="shared" si="143"/>
        <v/>
      </c>
      <c r="AA760" s="30" t="str">
        <f t="shared" si="136"/>
        <v/>
      </c>
      <c r="AB760">
        <v>750</v>
      </c>
    </row>
    <row r="761" spans="1:28" x14ac:dyDescent="0.25">
      <c r="A761" t="str">
        <f t="shared" si="133"/>
        <v/>
      </c>
      <c r="N761" s="6" t="str">
        <f t="shared" si="132"/>
        <v>ND</v>
      </c>
      <c r="P761" t="str">
        <f t="shared" si="137"/>
        <v/>
      </c>
      <c r="Q761" t="str">
        <f t="shared" si="138"/>
        <v/>
      </c>
      <c r="R761" t="str">
        <f t="shared" si="139"/>
        <v/>
      </c>
      <c r="S761" t="str">
        <f t="shared" si="140"/>
        <v/>
      </c>
      <c r="T761" s="30" t="str">
        <f t="shared" si="134"/>
        <v/>
      </c>
      <c r="U761" s="30"/>
      <c r="V761" s="49" t="str">
        <f t="shared" si="135"/>
        <v/>
      </c>
      <c r="W761" t="str">
        <f t="shared" si="141"/>
        <v/>
      </c>
      <c r="X761" s="30" t="str">
        <f t="shared" si="142"/>
        <v/>
      </c>
      <c r="Y761" s="11" t="str">
        <f t="shared" si="143"/>
        <v/>
      </c>
      <c r="AA761" s="30" t="str">
        <f t="shared" si="136"/>
        <v/>
      </c>
      <c r="AB761">
        <v>751</v>
      </c>
    </row>
    <row r="762" spans="1:28" x14ac:dyDescent="0.25">
      <c r="A762" t="str">
        <f t="shared" si="133"/>
        <v/>
      </c>
      <c r="N762" s="6" t="str">
        <f t="shared" si="132"/>
        <v>ND</v>
      </c>
      <c r="P762" t="str">
        <f t="shared" si="137"/>
        <v/>
      </c>
      <c r="Q762" t="str">
        <f t="shared" si="138"/>
        <v/>
      </c>
      <c r="R762" t="str">
        <f t="shared" si="139"/>
        <v/>
      </c>
      <c r="S762" t="str">
        <f t="shared" si="140"/>
        <v/>
      </c>
      <c r="T762" s="30" t="str">
        <f t="shared" si="134"/>
        <v/>
      </c>
      <c r="U762" s="30"/>
      <c r="V762" s="49" t="str">
        <f t="shared" si="135"/>
        <v/>
      </c>
      <c r="W762" t="str">
        <f t="shared" si="141"/>
        <v/>
      </c>
      <c r="X762" s="30" t="str">
        <f t="shared" si="142"/>
        <v/>
      </c>
      <c r="Y762" s="11" t="str">
        <f t="shared" si="143"/>
        <v/>
      </c>
      <c r="AA762" s="30" t="str">
        <f t="shared" si="136"/>
        <v/>
      </c>
      <c r="AB762">
        <v>752</v>
      </c>
    </row>
    <row r="763" spans="1:28" x14ac:dyDescent="0.25">
      <c r="A763" t="str">
        <f t="shared" si="133"/>
        <v/>
      </c>
      <c r="N763" s="6" t="str">
        <f t="shared" si="132"/>
        <v>ND</v>
      </c>
      <c r="P763" t="str">
        <f t="shared" si="137"/>
        <v/>
      </c>
      <c r="Q763" t="str">
        <f t="shared" si="138"/>
        <v/>
      </c>
      <c r="R763" t="str">
        <f t="shared" si="139"/>
        <v/>
      </c>
      <c r="S763" t="str">
        <f t="shared" si="140"/>
        <v/>
      </c>
      <c r="T763" s="30" t="str">
        <f t="shared" si="134"/>
        <v/>
      </c>
      <c r="U763" s="30"/>
      <c r="V763" s="49" t="str">
        <f t="shared" si="135"/>
        <v/>
      </c>
      <c r="W763" t="str">
        <f t="shared" si="141"/>
        <v/>
      </c>
      <c r="X763" s="30" t="str">
        <f t="shared" si="142"/>
        <v/>
      </c>
      <c r="Y763" s="11" t="str">
        <f t="shared" si="143"/>
        <v/>
      </c>
      <c r="AA763" s="30" t="str">
        <f t="shared" si="136"/>
        <v/>
      </c>
      <c r="AB763">
        <v>753</v>
      </c>
    </row>
    <row r="764" spans="1:28" x14ac:dyDescent="0.25">
      <c r="A764" t="str">
        <f t="shared" si="133"/>
        <v/>
      </c>
      <c r="N764" s="6" t="str">
        <f t="shared" si="132"/>
        <v>ND</v>
      </c>
      <c r="P764" t="str">
        <f t="shared" si="137"/>
        <v/>
      </c>
      <c r="Q764" t="str">
        <f t="shared" si="138"/>
        <v/>
      </c>
      <c r="R764" t="str">
        <f t="shared" si="139"/>
        <v/>
      </c>
      <c r="S764" t="str">
        <f t="shared" si="140"/>
        <v/>
      </c>
      <c r="T764" s="30" t="str">
        <f t="shared" si="134"/>
        <v/>
      </c>
      <c r="U764" s="30"/>
      <c r="V764" s="49" t="str">
        <f t="shared" si="135"/>
        <v/>
      </c>
      <c r="W764" t="str">
        <f t="shared" si="141"/>
        <v/>
      </c>
      <c r="X764" s="30" t="str">
        <f t="shared" si="142"/>
        <v/>
      </c>
      <c r="Y764" s="11" t="str">
        <f t="shared" si="143"/>
        <v/>
      </c>
      <c r="AA764" s="30" t="str">
        <f t="shared" si="136"/>
        <v/>
      </c>
      <c r="AB764">
        <v>754</v>
      </c>
    </row>
    <row r="765" spans="1:28" x14ac:dyDescent="0.25">
      <c r="A765" t="str">
        <f t="shared" si="133"/>
        <v/>
      </c>
      <c r="N765" s="6" t="str">
        <f t="shared" si="132"/>
        <v>ND</v>
      </c>
      <c r="P765" t="str">
        <f t="shared" si="137"/>
        <v/>
      </c>
      <c r="Q765" t="str">
        <f t="shared" si="138"/>
        <v/>
      </c>
      <c r="R765" t="str">
        <f t="shared" si="139"/>
        <v/>
      </c>
      <c r="S765" t="str">
        <f t="shared" si="140"/>
        <v/>
      </c>
      <c r="T765" s="30" t="str">
        <f t="shared" si="134"/>
        <v/>
      </c>
      <c r="U765" s="30"/>
      <c r="V765" s="49" t="str">
        <f t="shared" si="135"/>
        <v/>
      </c>
      <c r="W765" t="str">
        <f t="shared" si="141"/>
        <v/>
      </c>
      <c r="X765" s="30" t="str">
        <f t="shared" si="142"/>
        <v/>
      </c>
      <c r="Y765" s="11" t="str">
        <f t="shared" si="143"/>
        <v/>
      </c>
      <c r="AA765" s="30" t="str">
        <f t="shared" si="136"/>
        <v/>
      </c>
      <c r="AB765">
        <v>755</v>
      </c>
    </row>
    <row r="766" spans="1:28" x14ac:dyDescent="0.25">
      <c r="A766" t="str">
        <f t="shared" si="133"/>
        <v/>
      </c>
      <c r="N766" s="6" t="str">
        <f t="shared" si="132"/>
        <v>ND</v>
      </c>
      <c r="P766" t="str">
        <f t="shared" si="137"/>
        <v/>
      </c>
      <c r="Q766" t="str">
        <f t="shared" si="138"/>
        <v/>
      </c>
      <c r="R766" t="str">
        <f t="shared" si="139"/>
        <v/>
      </c>
      <c r="S766" t="str">
        <f t="shared" si="140"/>
        <v/>
      </c>
      <c r="T766" s="30" t="str">
        <f t="shared" si="134"/>
        <v/>
      </c>
      <c r="U766" s="30"/>
      <c r="V766" s="49" t="str">
        <f t="shared" si="135"/>
        <v/>
      </c>
      <c r="W766" t="str">
        <f t="shared" si="141"/>
        <v/>
      </c>
      <c r="X766" s="30" t="str">
        <f t="shared" si="142"/>
        <v/>
      </c>
      <c r="Y766" s="11" t="str">
        <f t="shared" si="143"/>
        <v/>
      </c>
      <c r="AA766" s="30" t="str">
        <f t="shared" si="136"/>
        <v/>
      </c>
      <c r="AB766">
        <v>756</v>
      </c>
    </row>
    <row r="767" spans="1:28" x14ac:dyDescent="0.25">
      <c r="A767" t="str">
        <f t="shared" si="133"/>
        <v/>
      </c>
      <c r="N767" s="6" t="str">
        <f t="shared" si="132"/>
        <v>ND</v>
      </c>
      <c r="P767" t="str">
        <f t="shared" si="137"/>
        <v/>
      </c>
      <c r="Q767" t="str">
        <f t="shared" si="138"/>
        <v/>
      </c>
      <c r="R767" t="str">
        <f t="shared" si="139"/>
        <v/>
      </c>
      <c r="S767" t="str">
        <f t="shared" si="140"/>
        <v/>
      </c>
      <c r="T767" s="30" t="str">
        <f t="shared" si="134"/>
        <v/>
      </c>
      <c r="U767" s="30"/>
      <c r="V767" s="49" t="str">
        <f t="shared" si="135"/>
        <v/>
      </c>
      <c r="W767" t="str">
        <f t="shared" si="141"/>
        <v/>
      </c>
      <c r="X767" s="30" t="str">
        <f t="shared" si="142"/>
        <v/>
      </c>
      <c r="Y767" s="11" t="str">
        <f t="shared" si="143"/>
        <v/>
      </c>
      <c r="AA767" s="30" t="str">
        <f t="shared" si="136"/>
        <v/>
      </c>
      <c r="AB767">
        <v>757</v>
      </c>
    </row>
    <row r="768" spans="1:28" x14ac:dyDescent="0.25">
      <c r="A768" t="str">
        <f t="shared" si="133"/>
        <v/>
      </c>
      <c r="N768" s="6" t="str">
        <f t="shared" si="132"/>
        <v>ND</v>
      </c>
      <c r="P768" t="str">
        <f t="shared" si="137"/>
        <v/>
      </c>
      <c r="Q768" t="str">
        <f t="shared" si="138"/>
        <v/>
      </c>
      <c r="R768" t="str">
        <f t="shared" si="139"/>
        <v/>
      </c>
      <c r="S768" t="str">
        <f t="shared" si="140"/>
        <v/>
      </c>
      <c r="T768" s="30" t="str">
        <f t="shared" si="134"/>
        <v/>
      </c>
      <c r="U768" s="30"/>
      <c r="V768" s="49" t="str">
        <f t="shared" si="135"/>
        <v/>
      </c>
      <c r="W768" t="str">
        <f t="shared" si="141"/>
        <v/>
      </c>
      <c r="X768" s="30" t="str">
        <f t="shared" si="142"/>
        <v/>
      </c>
      <c r="Y768" s="11" t="str">
        <f t="shared" si="143"/>
        <v/>
      </c>
      <c r="AA768" s="30" t="str">
        <f t="shared" si="136"/>
        <v/>
      </c>
      <c r="AB768">
        <v>758</v>
      </c>
    </row>
    <row r="769" spans="1:28" x14ac:dyDescent="0.25">
      <c r="A769" t="str">
        <f t="shared" si="133"/>
        <v/>
      </c>
      <c r="N769" s="6" t="str">
        <f t="shared" si="132"/>
        <v>ND</v>
      </c>
      <c r="P769" t="str">
        <f t="shared" si="137"/>
        <v/>
      </c>
      <c r="Q769" t="str">
        <f t="shared" si="138"/>
        <v/>
      </c>
      <c r="R769" t="str">
        <f t="shared" si="139"/>
        <v/>
      </c>
      <c r="S769" t="str">
        <f t="shared" si="140"/>
        <v/>
      </c>
      <c r="T769" s="30" t="str">
        <f t="shared" si="134"/>
        <v/>
      </c>
      <c r="U769" s="30"/>
      <c r="V769" s="49" t="str">
        <f t="shared" si="135"/>
        <v/>
      </c>
      <c r="W769" t="str">
        <f t="shared" si="141"/>
        <v/>
      </c>
      <c r="X769" s="30" t="str">
        <f t="shared" si="142"/>
        <v/>
      </c>
      <c r="Y769" s="11" t="str">
        <f t="shared" si="143"/>
        <v/>
      </c>
      <c r="AA769" s="30" t="str">
        <f t="shared" si="136"/>
        <v/>
      </c>
      <c r="AB769">
        <v>759</v>
      </c>
    </row>
    <row r="770" spans="1:28" x14ac:dyDescent="0.25">
      <c r="A770" t="str">
        <f t="shared" si="133"/>
        <v/>
      </c>
      <c r="N770" s="6" t="str">
        <f t="shared" ref="N770:N833" si="144">IF(L770="","ND",IF(L770&lt;=$S$7,"Estrato A","Estrato B"))</f>
        <v>ND</v>
      </c>
      <c r="P770" t="str">
        <f t="shared" si="137"/>
        <v/>
      </c>
      <c r="Q770" t="str">
        <f t="shared" si="138"/>
        <v/>
      </c>
      <c r="R770" t="str">
        <f t="shared" si="139"/>
        <v/>
      </c>
      <c r="S770" t="str">
        <f t="shared" si="140"/>
        <v/>
      </c>
      <c r="T770" s="30" t="str">
        <f t="shared" si="134"/>
        <v/>
      </c>
      <c r="U770" s="30"/>
      <c r="V770" s="49" t="str">
        <f t="shared" si="135"/>
        <v/>
      </c>
      <c r="W770" t="str">
        <f t="shared" si="141"/>
        <v/>
      </c>
      <c r="X770" s="30" t="str">
        <f t="shared" si="142"/>
        <v/>
      </c>
      <c r="Y770" s="11" t="str">
        <f t="shared" si="143"/>
        <v/>
      </c>
      <c r="AA770" s="30" t="str">
        <f t="shared" si="136"/>
        <v/>
      </c>
      <c r="AB770">
        <v>760</v>
      </c>
    </row>
    <row r="771" spans="1:28" x14ac:dyDescent="0.25">
      <c r="A771" t="str">
        <f t="shared" si="133"/>
        <v/>
      </c>
      <c r="N771" s="6" t="str">
        <f t="shared" si="144"/>
        <v>ND</v>
      </c>
      <c r="P771" t="str">
        <f t="shared" si="137"/>
        <v/>
      </c>
      <c r="Q771" t="str">
        <f t="shared" si="138"/>
        <v/>
      </c>
      <c r="R771" t="str">
        <f t="shared" si="139"/>
        <v/>
      </c>
      <c r="S771" t="str">
        <f t="shared" si="140"/>
        <v/>
      </c>
      <c r="T771" s="30" t="str">
        <f t="shared" si="134"/>
        <v/>
      </c>
      <c r="U771" s="30"/>
      <c r="V771" s="49" t="str">
        <f t="shared" si="135"/>
        <v/>
      </c>
      <c r="W771" t="str">
        <f t="shared" si="141"/>
        <v/>
      </c>
      <c r="X771" s="30" t="str">
        <f t="shared" si="142"/>
        <v/>
      </c>
      <c r="Y771" s="11" t="str">
        <f t="shared" si="143"/>
        <v/>
      </c>
      <c r="AA771" s="30" t="str">
        <f t="shared" si="136"/>
        <v/>
      </c>
      <c r="AB771">
        <v>761</v>
      </c>
    </row>
    <row r="772" spans="1:28" x14ac:dyDescent="0.25">
      <c r="A772" t="str">
        <f t="shared" ref="A772:A835" si="145">IF(LEN(B772)&gt;0,A771+1,"")</f>
        <v/>
      </c>
      <c r="N772" s="6" t="str">
        <f t="shared" si="144"/>
        <v>ND</v>
      </c>
      <c r="P772" t="str">
        <f t="shared" si="137"/>
        <v/>
      </c>
      <c r="Q772" t="str">
        <f t="shared" si="138"/>
        <v/>
      </c>
      <c r="R772" t="str">
        <f t="shared" si="139"/>
        <v/>
      </c>
      <c r="S772" t="str">
        <f t="shared" si="140"/>
        <v/>
      </c>
      <c r="T772" s="30" t="str">
        <f t="shared" si="134"/>
        <v/>
      </c>
      <c r="U772" s="30"/>
      <c r="V772" s="49" t="str">
        <f t="shared" si="135"/>
        <v/>
      </c>
      <c r="W772" t="str">
        <f t="shared" si="141"/>
        <v/>
      </c>
      <c r="X772" s="30" t="str">
        <f t="shared" si="142"/>
        <v/>
      </c>
      <c r="Y772" s="11" t="str">
        <f t="shared" si="143"/>
        <v/>
      </c>
      <c r="AA772" s="30" t="str">
        <f t="shared" si="136"/>
        <v/>
      </c>
      <c r="AB772">
        <v>762</v>
      </c>
    </row>
    <row r="773" spans="1:28" x14ac:dyDescent="0.25">
      <c r="A773" t="str">
        <f t="shared" si="145"/>
        <v/>
      </c>
      <c r="N773" s="6" t="str">
        <f t="shared" si="144"/>
        <v>ND</v>
      </c>
      <c r="P773" t="str">
        <f t="shared" si="137"/>
        <v/>
      </c>
      <c r="Q773" t="str">
        <f t="shared" si="138"/>
        <v/>
      </c>
      <c r="R773" t="str">
        <f t="shared" si="139"/>
        <v/>
      </c>
      <c r="S773" t="str">
        <f t="shared" si="140"/>
        <v/>
      </c>
      <c r="T773" s="30" t="str">
        <f t="shared" si="134"/>
        <v/>
      </c>
      <c r="U773" s="30"/>
      <c r="V773" s="49" t="str">
        <f t="shared" si="135"/>
        <v/>
      </c>
      <c r="W773" t="str">
        <f t="shared" si="141"/>
        <v/>
      </c>
      <c r="X773" s="30" t="str">
        <f t="shared" si="142"/>
        <v/>
      </c>
      <c r="Y773" s="11" t="str">
        <f t="shared" si="143"/>
        <v/>
      </c>
      <c r="AA773" s="30" t="str">
        <f t="shared" si="136"/>
        <v/>
      </c>
      <c r="AB773">
        <v>763</v>
      </c>
    </row>
    <row r="774" spans="1:28" x14ac:dyDescent="0.25">
      <c r="A774" t="str">
        <f t="shared" si="145"/>
        <v/>
      </c>
      <c r="N774" s="6" t="str">
        <f t="shared" si="144"/>
        <v>ND</v>
      </c>
      <c r="P774" t="str">
        <f t="shared" si="137"/>
        <v/>
      </c>
      <c r="Q774" t="str">
        <f t="shared" si="138"/>
        <v/>
      </c>
      <c r="R774" t="str">
        <f t="shared" si="139"/>
        <v/>
      </c>
      <c r="S774" t="str">
        <f t="shared" si="140"/>
        <v/>
      </c>
      <c r="T774" s="30" t="str">
        <f t="shared" si="134"/>
        <v/>
      </c>
      <c r="U774" s="30"/>
      <c r="V774" s="49" t="str">
        <f t="shared" si="135"/>
        <v/>
      </c>
      <c r="W774" t="str">
        <f t="shared" si="141"/>
        <v/>
      </c>
      <c r="X774" s="30" t="str">
        <f t="shared" si="142"/>
        <v/>
      </c>
      <c r="Y774" s="11" t="str">
        <f t="shared" si="143"/>
        <v/>
      </c>
      <c r="AA774" s="30" t="str">
        <f t="shared" si="136"/>
        <v/>
      </c>
      <c r="AB774">
        <v>764</v>
      </c>
    </row>
    <row r="775" spans="1:28" x14ac:dyDescent="0.25">
      <c r="A775" t="str">
        <f t="shared" si="145"/>
        <v/>
      </c>
      <c r="N775" s="6" t="str">
        <f t="shared" si="144"/>
        <v>ND</v>
      </c>
      <c r="P775" t="str">
        <f t="shared" si="137"/>
        <v/>
      </c>
      <c r="Q775" t="str">
        <f t="shared" si="138"/>
        <v/>
      </c>
      <c r="R775" t="str">
        <f t="shared" si="139"/>
        <v/>
      </c>
      <c r="S775" t="str">
        <f t="shared" si="140"/>
        <v/>
      </c>
      <c r="T775" s="30" t="str">
        <f t="shared" si="134"/>
        <v/>
      </c>
      <c r="U775" s="30"/>
      <c r="V775" s="49" t="str">
        <f t="shared" si="135"/>
        <v/>
      </c>
      <c r="W775" t="str">
        <f t="shared" si="141"/>
        <v/>
      </c>
      <c r="X775" s="30" t="str">
        <f t="shared" si="142"/>
        <v/>
      </c>
      <c r="Y775" s="11" t="str">
        <f t="shared" si="143"/>
        <v/>
      </c>
      <c r="AA775" s="30" t="str">
        <f t="shared" si="136"/>
        <v/>
      </c>
      <c r="AB775">
        <v>765</v>
      </c>
    </row>
    <row r="776" spans="1:28" x14ac:dyDescent="0.25">
      <c r="A776" t="str">
        <f t="shared" si="145"/>
        <v/>
      </c>
      <c r="N776" s="6" t="str">
        <f t="shared" si="144"/>
        <v>ND</v>
      </c>
      <c r="P776" t="str">
        <f t="shared" si="137"/>
        <v/>
      </c>
      <c r="Q776" t="str">
        <f t="shared" si="138"/>
        <v/>
      </c>
      <c r="R776" t="str">
        <f t="shared" si="139"/>
        <v/>
      </c>
      <c r="S776" t="str">
        <f t="shared" si="140"/>
        <v/>
      </c>
      <c r="T776" s="30" t="str">
        <f t="shared" si="134"/>
        <v/>
      </c>
      <c r="U776" s="30"/>
      <c r="V776" s="49" t="str">
        <f t="shared" si="135"/>
        <v/>
      </c>
      <c r="W776" t="str">
        <f t="shared" si="141"/>
        <v/>
      </c>
      <c r="X776" s="30" t="str">
        <f t="shared" si="142"/>
        <v/>
      </c>
      <c r="Y776" s="11" t="str">
        <f t="shared" si="143"/>
        <v/>
      </c>
      <c r="AA776" s="30" t="str">
        <f t="shared" si="136"/>
        <v/>
      </c>
      <c r="AB776">
        <v>766</v>
      </c>
    </row>
    <row r="777" spans="1:28" x14ac:dyDescent="0.25">
      <c r="A777" t="str">
        <f t="shared" si="145"/>
        <v/>
      </c>
      <c r="N777" s="6" t="str">
        <f t="shared" si="144"/>
        <v>ND</v>
      </c>
      <c r="P777" t="str">
        <f t="shared" si="137"/>
        <v/>
      </c>
      <c r="Q777" t="str">
        <f t="shared" si="138"/>
        <v/>
      </c>
      <c r="R777" t="str">
        <f t="shared" si="139"/>
        <v/>
      </c>
      <c r="S777" t="str">
        <f t="shared" si="140"/>
        <v/>
      </c>
      <c r="T777" s="30" t="str">
        <f t="shared" si="134"/>
        <v/>
      </c>
      <c r="U777" s="30"/>
      <c r="V777" s="49" t="str">
        <f t="shared" si="135"/>
        <v/>
      </c>
      <c r="W777" t="str">
        <f t="shared" si="141"/>
        <v/>
      </c>
      <c r="X777" s="30" t="str">
        <f t="shared" si="142"/>
        <v/>
      </c>
      <c r="Y777" s="11" t="str">
        <f t="shared" si="143"/>
        <v/>
      </c>
      <c r="AA777" s="30" t="str">
        <f t="shared" si="136"/>
        <v/>
      </c>
      <c r="AB777">
        <v>767</v>
      </c>
    </row>
    <row r="778" spans="1:28" x14ac:dyDescent="0.25">
      <c r="A778" t="str">
        <f t="shared" si="145"/>
        <v/>
      </c>
      <c r="N778" s="6" t="str">
        <f t="shared" si="144"/>
        <v>ND</v>
      </c>
      <c r="P778" t="str">
        <f t="shared" si="137"/>
        <v/>
      </c>
      <c r="Q778" t="str">
        <f t="shared" si="138"/>
        <v/>
      </c>
      <c r="R778" t="str">
        <f t="shared" si="139"/>
        <v/>
      </c>
      <c r="S778" t="str">
        <f t="shared" si="140"/>
        <v/>
      </c>
      <c r="T778" s="30" t="str">
        <f t="shared" si="134"/>
        <v/>
      </c>
      <c r="U778" s="30"/>
      <c r="V778" s="49" t="str">
        <f t="shared" si="135"/>
        <v/>
      </c>
      <c r="W778" t="str">
        <f t="shared" si="141"/>
        <v/>
      </c>
      <c r="X778" s="30" t="str">
        <f t="shared" si="142"/>
        <v/>
      </c>
      <c r="Y778" s="11" t="str">
        <f t="shared" si="143"/>
        <v/>
      </c>
      <c r="AA778" s="30" t="str">
        <f t="shared" si="136"/>
        <v/>
      </c>
      <c r="AB778">
        <v>768</v>
      </c>
    </row>
    <row r="779" spans="1:28" x14ac:dyDescent="0.25">
      <c r="A779" t="str">
        <f t="shared" si="145"/>
        <v/>
      </c>
      <c r="N779" s="6" t="str">
        <f t="shared" si="144"/>
        <v>ND</v>
      </c>
      <c r="P779" t="str">
        <f t="shared" si="137"/>
        <v/>
      </c>
      <c r="Q779" t="str">
        <f t="shared" si="138"/>
        <v/>
      </c>
      <c r="R779" t="str">
        <f t="shared" si="139"/>
        <v/>
      </c>
      <c r="S779" t="str">
        <f t="shared" si="140"/>
        <v/>
      </c>
      <c r="T779" s="30" t="str">
        <f t="shared" si="134"/>
        <v/>
      </c>
      <c r="U779" s="30"/>
      <c r="V779" s="49" t="str">
        <f t="shared" si="135"/>
        <v/>
      </c>
      <c r="W779" t="str">
        <f t="shared" si="141"/>
        <v/>
      </c>
      <c r="X779" s="30" t="str">
        <f t="shared" si="142"/>
        <v/>
      </c>
      <c r="Y779" s="11" t="str">
        <f t="shared" si="143"/>
        <v/>
      </c>
      <c r="AA779" s="30" t="str">
        <f t="shared" si="136"/>
        <v/>
      </c>
      <c r="AB779">
        <v>769</v>
      </c>
    </row>
    <row r="780" spans="1:28" x14ac:dyDescent="0.25">
      <c r="A780" t="str">
        <f t="shared" si="145"/>
        <v/>
      </c>
      <c r="N780" s="6" t="str">
        <f t="shared" si="144"/>
        <v>ND</v>
      </c>
      <c r="P780" t="str">
        <f t="shared" si="137"/>
        <v/>
      </c>
      <c r="Q780" t="str">
        <f t="shared" si="138"/>
        <v/>
      </c>
      <c r="R780" t="str">
        <f t="shared" si="139"/>
        <v/>
      </c>
      <c r="S780" t="str">
        <f t="shared" si="140"/>
        <v/>
      </c>
      <c r="T780" s="30" t="str">
        <f t="shared" si="134"/>
        <v/>
      </c>
      <c r="U780" s="30"/>
      <c r="V780" s="49" t="str">
        <f t="shared" si="135"/>
        <v/>
      </c>
      <c r="W780" t="str">
        <f t="shared" si="141"/>
        <v/>
      </c>
      <c r="X780" s="30" t="str">
        <f t="shared" si="142"/>
        <v/>
      </c>
      <c r="Y780" s="11" t="str">
        <f t="shared" si="143"/>
        <v/>
      </c>
      <c r="AA780" s="30" t="str">
        <f t="shared" si="136"/>
        <v/>
      </c>
      <c r="AB780">
        <v>770</v>
      </c>
    </row>
    <row r="781" spans="1:28" x14ac:dyDescent="0.25">
      <c r="A781" t="str">
        <f t="shared" si="145"/>
        <v/>
      </c>
      <c r="N781" s="6" t="str">
        <f t="shared" si="144"/>
        <v>ND</v>
      </c>
      <c r="P781" t="str">
        <f t="shared" si="137"/>
        <v/>
      </c>
      <c r="Q781" t="str">
        <f t="shared" si="138"/>
        <v/>
      </c>
      <c r="R781" t="str">
        <f t="shared" si="139"/>
        <v/>
      </c>
      <c r="S781" t="str">
        <f t="shared" si="140"/>
        <v/>
      </c>
      <c r="T781" s="30" t="str">
        <f t="shared" si="134"/>
        <v/>
      </c>
      <c r="U781" s="30"/>
      <c r="V781" s="49" t="str">
        <f t="shared" si="135"/>
        <v/>
      </c>
      <c r="W781" t="str">
        <f t="shared" si="141"/>
        <v/>
      </c>
      <c r="X781" s="30" t="str">
        <f t="shared" si="142"/>
        <v/>
      </c>
      <c r="Y781" s="11" t="str">
        <f t="shared" si="143"/>
        <v/>
      </c>
      <c r="AA781" s="30" t="str">
        <f t="shared" si="136"/>
        <v/>
      </c>
      <c r="AB781">
        <v>771</v>
      </c>
    </row>
    <row r="782" spans="1:28" x14ac:dyDescent="0.25">
      <c r="A782" t="str">
        <f t="shared" si="145"/>
        <v/>
      </c>
      <c r="N782" s="6" t="str">
        <f t="shared" si="144"/>
        <v>ND</v>
      </c>
      <c r="P782" t="str">
        <f t="shared" si="137"/>
        <v/>
      </c>
      <c r="Q782" t="str">
        <f t="shared" si="138"/>
        <v/>
      </c>
      <c r="R782" t="str">
        <f t="shared" si="139"/>
        <v/>
      </c>
      <c r="S782" t="str">
        <f t="shared" si="140"/>
        <v/>
      </c>
      <c r="T782" s="30" t="str">
        <f t="shared" si="134"/>
        <v/>
      </c>
      <c r="U782" s="30"/>
      <c r="V782" s="49" t="str">
        <f t="shared" si="135"/>
        <v/>
      </c>
      <c r="W782" t="str">
        <f t="shared" si="141"/>
        <v/>
      </c>
      <c r="X782" s="30" t="str">
        <f t="shared" si="142"/>
        <v/>
      </c>
      <c r="Y782" s="11" t="str">
        <f t="shared" si="143"/>
        <v/>
      </c>
      <c r="AA782" s="30" t="str">
        <f t="shared" si="136"/>
        <v/>
      </c>
      <c r="AB782">
        <v>772</v>
      </c>
    </row>
    <row r="783" spans="1:28" x14ac:dyDescent="0.25">
      <c r="A783" t="str">
        <f t="shared" si="145"/>
        <v/>
      </c>
      <c r="N783" s="6" t="str">
        <f t="shared" si="144"/>
        <v>ND</v>
      </c>
      <c r="P783" t="str">
        <f t="shared" si="137"/>
        <v/>
      </c>
      <c r="Q783" t="str">
        <f t="shared" si="138"/>
        <v/>
      </c>
      <c r="R783" t="str">
        <f t="shared" si="139"/>
        <v/>
      </c>
      <c r="S783" t="str">
        <f t="shared" si="140"/>
        <v/>
      </c>
      <c r="T783" s="30" t="str">
        <f t="shared" ref="T783:T846" si="146">IF(Q783="","",IFERROR(VLOOKUP(Q783,$A$2:$N$1000,12,FALSE),""))</f>
        <v/>
      </c>
      <c r="U783" s="30"/>
      <c r="V783" s="49" t="str">
        <f t="shared" ref="V783:V846" si="147">IF($S$11&gt;0,IF($S$11&gt;=AB779,AB779,""),"")</f>
        <v/>
      </c>
      <c r="W783" t="str">
        <f t="shared" si="141"/>
        <v/>
      </c>
      <c r="X783" s="30" t="str">
        <f t="shared" si="142"/>
        <v/>
      </c>
      <c r="Y783" s="11" t="str">
        <f t="shared" si="143"/>
        <v/>
      </c>
      <c r="AA783" s="30" t="str">
        <f t="shared" ref="AA783:AA846" si="148">IFERROR(SUM($S$9,$S$11)-($S$11-V783),"")</f>
        <v/>
      </c>
      <c r="AB783">
        <v>773</v>
      </c>
    </row>
    <row r="784" spans="1:28" x14ac:dyDescent="0.25">
      <c r="A784" t="str">
        <f t="shared" si="145"/>
        <v/>
      </c>
      <c r="N784" s="6" t="str">
        <f t="shared" si="144"/>
        <v>ND</v>
      </c>
      <c r="P784" t="str">
        <f t="shared" ref="P784:P847" si="149">IF(LEN(Q784)&gt;0,AB780,"")</f>
        <v/>
      </c>
      <c r="Q784" t="str">
        <f t="shared" ref="Q784:Q847" si="150">IF(AB780&lt;=$S$10,IF(AC780&gt;0,AC780,""),"")</f>
        <v/>
      </c>
      <c r="R784" t="str">
        <f t="shared" ref="R784:R847" si="151">IF(Q784="","",IFERROR(VLOOKUP(Q784,$A$2:$H$1000,7,FALSE),""))</f>
        <v/>
      </c>
      <c r="S784" t="str">
        <f t="shared" ref="S784:S847" si="152">IF(Q784="","",IFERROR(VLOOKUP(Q784,$A$2:$N$1000,8,FALSE),""))</f>
        <v/>
      </c>
      <c r="T784" s="30" t="str">
        <f t="shared" si="146"/>
        <v/>
      </c>
      <c r="U784" s="30"/>
      <c r="V784" s="49" t="str">
        <f t="shared" si="147"/>
        <v/>
      </c>
      <c r="W784" t="str">
        <f t="shared" ref="W784:W847" si="153">IF(AA784="","",IFERROR(VLOOKUP(AA784,$A$2:$H$1000,7,FALSE),""))</f>
        <v/>
      </c>
      <c r="X784" s="30" t="str">
        <f t="shared" ref="X784:X847" si="154">IF(AA784="","",IFERROR(VLOOKUP(AA784,$A$2:$H$1000,8,FALSE),""))</f>
        <v/>
      </c>
      <c r="Y784" s="11" t="str">
        <f t="shared" ref="Y784:Y847" si="155">IF(AA784="","",IFERROR(VLOOKUP(AA784,$A$2:$L$1000,12,FALSE),""))</f>
        <v/>
      </c>
      <c r="AA784" s="30" t="str">
        <f t="shared" si="148"/>
        <v/>
      </c>
      <c r="AB784">
        <v>774</v>
      </c>
    </row>
    <row r="785" spans="1:28" x14ac:dyDescent="0.25">
      <c r="A785" t="str">
        <f t="shared" si="145"/>
        <v/>
      </c>
      <c r="N785" s="6" t="str">
        <f t="shared" si="144"/>
        <v>ND</v>
      </c>
      <c r="P785" t="str">
        <f t="shared" si="149"/>
        <v/>
      </c>
      <c r="Q785" t="str">
        <f t="shared" si="150"/>
        <v/>
      </c>
      <c r="R785" t="str">
        <f t="shared" si="151"/>
        <v/>
      </c>
      <c r="S785" t="str">
        <f t="shared" si="152"/>
        <v/>
      </c>
      <c r="T785" s="30" t="str">
        <f t="shared" si="146"/>
        <v/>
      </c>
      <c r="U785" s="30"/>
      <c r="V785" s="49" t="str">
        <f t="shared" si="147"/>
        <v/>
      </c>
      <c r="W785" t="str">
        <f t="shared" si="153"/>
        <v/>
      </c>
      <c r="X785" s="30" t="str">
        <f t="shared" si="154"/>
        <v/>
      </c>
      <c r="Y785" s="11" t="str">
        <f t="shared" si="155"/>
        <v/>
      </c>
      <c r="AA785" s="30" t="str">
        <f t="shared" si="148"/>
        <v/>
      </c>
      <c r="AB785">
        <v>775</v>
      </c>
    </row>
    <row r="786" spans="1:28" x14ac:dyDescent="0.25">
      <c r="A786" t="str">
        <f t="shared" si="145"/>
        <v/>
      </c>
      <c r="N786" s="6" t="str">
        <f t="shared" si="144"/>
        <v>ND</v>
      </c>
      <c r="P786" t="str">
        <f t="shared" si="149"/>
        <v/>
      </c>
      <c r="Q786" t="str">
        <f t="shared" si="150"/>
        <v/>
      </c>
      <c r="R786" t="str">
        <f t="shared" si="151"/>
        <v/>
      </c>
      <c r="S786" t="str">
        <f t="shared" si="152"/>
        <v/>
      </c>
      <c r="T786" s="30" t="str">
        <f t="shared" si="146"/>
        <v/>
      </c>
      <c r="U786" s="30"/>
      <c r="V786" s="49" t="str">
        <f t="shared" si="147"/>
        <v/>
      </c>
      <c r="W786" t="str">
        <f t="shared" si="153"/>
        <v/>
      </c>
      <c r="X786" s="30" t="str">
        <f t="shared" si="154"/>
        <v/>
      </c>
      <c r="Y786" s="11" t="str">
        <f t="shared" si="155"/>
        <v/>
      </c>
      <c r="AA786" s="30" t="str">
        <f t="shared" si="148"/>
        <v/>
      </c>
      <c r="AB786">
        <v>776</v>
      </c>
    </row>
    <row r="787" spans="1:28" x14ac:dyDescent="0.25">
      <c r="A787" t="str">
        <f t="shared" si="145"/>
        <v/>
      </c>
      <c r="N787" s="6" t="str">
        <f t="shared" si="144"/>
        <v>ND</v>
      </c>
      <c r="P787" t="str">
        <f t="shared" si="149"/>
        <v/>
      </c>
      <c r="Q787" t="str">
        <f t="shared" si="150"/>
        <v/>
      </c>
      <c r="R787" t="str">
        <f t="shared" si="151"/>
        <v/>
      </c>
      <c r="S787" t="str">
        <f t="shared" si="152"/>
        <v/>
      </c>
      <c r="T787" s="30" t="str">
        <f t="shared" si="146"/>
        <v/>
      </c>
      <c r="U787" s="30"/>
      <c r="V787" s="49" t="str">
        <f t="shared" si="147"/>
        <v/>
      </c>
      <c r="W787" t="str">
        <f t="shared" si="153"/>
        <v/>
      </c>
      <c r="X787" s="30" t="str">
        <f t="shared" si="154"/>
        <v/>
      </c>
      <c r="Y787" s="11" t="str">
        <f t="shared" si="155"/>
        <v/>
      </c>
      <c r="AA787" s="30" t="str">
        <f t="shared" si="148"/>
        <v/>
      </c>
      <c r="AB787">
        <v>777</v>
      </c>
    </row>
    <row r="788" spans="1:28" x14ac:dyDescent="0.25">
      <c r="A788" t="str">
        <f t="shared" si="145"/>
        <v/>
      </c>
      <c r="N788" s="6" t="str">
        <f t="shared" si="144"/>
        <v>ND</v>
      </c>
      <c r="P788" t="str">
        <f t="shared" si="149"/>
        <v/>
      </c>
      <c r="Q788" t="str">
        <f t="shared" si="150"/>
        <v/>
      </c>
      <c r="R788" t="str">
        <f t="shared" si="151"/>
        <v/>
      </c>
      <c r="S788" t="str">
        <f t="shared" si="152"/>
        <v/>
      </c>
      <c r="T788" s="30" t="str">
        <f t="shared" si="146"/>
        <v/>
      </c>
      <c r="U788" s="30"/>
      <c r="V788" s="49" t="str">
        <f t="shared" si="147"/>
        <v/>
      </c>
      <c r="W788" t="str">
        <f t="shared" si="153"/>
        <v/>
      </c>
      <c r="X788" s="30" t="str">
        <f t="shared" si="154"/>
        <v/>
      </c>
      <c r="Y788" s="11" t="str">
        <f t="shared" si="155"/>
        <v/>
      </c>
      <c r="AA788" s="30" t="str">
        <f t="shared" si="148"/>
        <v/>
      </c>
      <c r="AB788">
        <v>778</v>
      </c>
    </row>
    <row r="789" spans="1:28" x14ac:dyDescent="0.25">
      <c r="A789" t="str">
        <f t="shared" si="145"/>
        <v/>
      </c>
      <c r="N789" s="6" t="str">
        <f t="shared" si="144"/>
        <v>ND</v>
      </c>
      <c r="P789" t="str">
        <f t="shared" si="149"/>
        <v/>
      </c>
      <c r="Q789" t="str">
        <f t="shared" si="150"/>
        <v/>
      </c>
      <c r="R789" t="str">
        <f t="shared" si="151"/>
        <v/>
      </c>
      <c r="S789" t="str">
        <f t="shared" si="152"/>
        <v/>
      </c>
      <c r="T789" s="30" t="str">
        <f t="shared" si="146"/>
        <v/>
      </c>
      <c r="U789" s="30"/>
      <c r="V789" s="49" t="str">
        <f t="shared" si="147"/>
        <v/>
      </c>
      <c r="W789" t="str">
        <f t="shared" si="153"/>
        <v/>
      </c>
      <c r="X789" s="30" t="str">
        <f t="shared" si="154"/>
        <v/>
      </c>
      <c r="Y789" s="11" t="str">
        <f t="shared" si="155"/>
        <v/>
      </c>
      <c r="AA789" s="30" t="str">
        <f t="shared" si="148"/>
        <v/>
      </c>
      <c r="AB789">
        <v>779</v>
      </c>
    </row>
    <row r="790" spans="1:28" x14ac:dyDescent="0.25">
      <c r="A790" t="str">
        <f t="shared" si="145"/>
        <v/>
      </c>
      <c r="N790" s="6" t="str">
        <f t="shared" si="144"/>
        <v>ND</v>
      </c>
      <c r="P790" t="str">
        <f t="shared" si="149"/>
        <v/>
      </c>
      <c r="Q790" t="str">
        <f t="shared" si="150"/>
        <v/>
      </c>
      <c r="R790" t="str">
        <f t="shared" si="151"/>
        <v/>
      </c>
      <c r="S790" t="str">
        <f t="shared" si="152"/>
        <v/>
      </c>
      <c r="T790" s="30" t="str">
        <f t="shared" si="146"/>
        <v/>
      </c>
      <c r="U790" s="30"/>
      <c r="V790" s="49" t="str">
        <f t="shared" si="147"/>
        <v/>
      </c>
      <c r="W790" t="str">
        <f t="shared" si="153"/>
        <v/>
      </c>
      <c r="X790" s="30" t="str">
        <f t="shared" si="154"/>
        <v/>
      </c>
      <c r="Y790" s="11" t="str">
        <f t="shared" si="155"/>
        <v/>
      </c>
      <c r="AA790" s="30" t="str">
        <f t="shared" si="148"/>
        <v/>
      </c>
      <c r="AB790">
        <v>780</v>
      </c>
    </row>
    <row r="791" spans="1:28" x14ac:dyDescent="0.25">
      <c r="A791" t="str">
        <f t="shared" si="145"/>
        <v/>
      </c>
      <c r="N791" s="6" t="str">
        <f t="shared" si="144"/>
        <v>ND</v>
      </c>
      <c r="P791" t="str">
        <f t="shared" si="149"/>
        <v/>
      </c>
      <c r="Q791" t="str">
        <f t="shared" si="150"/>
        <v/>
      </c>
      <c r="R791" t="str">
        <f t="shared" si="151"/>
        <v/>
      </c>
      <c r="S791" t="str">
        <f t="shared" si="152"/>
        <v/>
      </c>
      <c r="T791" s="30" t="str">
        <f t="shared" si="146"/>
        <v/>
      </c>
      <c r="U791" s="30"/>
      <c r="V791" s="49" t="str">
        <f t="shared" si="147"/>
        <v/>
      </c>
      <c r="W791" t="str">
        <f t="shared" si="153"/>
        <v/>
      </c>
      <c r="X791" s="30" t="str">
        <f t="shared" si="154"/>
        <v/>
      </c>
      <c r="Y791" s="11" t="str">
        <f t="shared" si="155"/>
        <v/>
      </c>
      <c r="AA791" s="30" t="str">
        <f t="shared" si="148"/>
        <v/>
      </c>
      <c r="AB791">
        <v>781</v>
      </c>
    </row>
    <row r="792" spans="1:28" x14ac:dyDescent="0.25">
      <c r="A792" t="str">
        <f t="shared" si="145"/>
        <v/>
      </c>
      <c r="N792" s="6" t="str">
        <f t="shared" si="144"/>
        <v>ND</v>
      </c>
      <c r="P792" t="str">
        <f t="shared" si="149"/>
        <v/>
      </c>
      <c r="Q792" t="str">
        <f t="shared" si="150"/>
        <v/>
      </c>
      <c r="R792" t="str">
        <f t="shared" si="151"/>
        <v/>
      </c>
      <c r="S792" t="str">
        <f t="shared" si="152"/>
        <v/>
      </c>
      <c r="T792" s="30" t="str">
        <f t="shared" si="146"/>
        <v/>
      </c>
      <c r="U792" s="30"/>
      <c r="V792" s="49" t="str">
        <f t="shared" si="147"/>
        <v/>
      </c>
      <c r="W792" t="str">
        <f t="shared" si="153"/>
        <v/>
      </c>
      <c r="X792" s="30" t="str">
        <f t="shared" si="154"/>
        <v/>
      </c>
      <c r="Y792" s="11" t="str">
        <f t="shared" si="155"/>
        <v/>
      </c>
      <c r="AA792" s="30" t="str">
        <f t="shared" si="148"/>
        <v/>
      </c>
      <c r="AB792">
        <v>782</v>
      </c>
    </row>
    <row r="793" spans="1:28" x14ac:dyDescent="0.25">
      <c r="A793" t="str">
        <f t="shared" si="145"/>
        <v/>
      </c>
      <c r="N793" s="6" t="str">
        <f t="shared" si="144"/>
        <v>ND</v>
      </c>
      <c r="P793" t="str">
        <f t="shared" si="149"/>
        <v/>
      </c>
      <c r="Q793" t="str">
        <f t="shared" si="150"/>
        <v/>
      </c>
      <c r="R793" t="str">
        <f t="shared" si="151"/>
        <v/>
      </c>
      <c r="S793" t="str">
        <f t="shared" si="152"/>
        <v/>
      </c>
      <c r="T793" s="30" t="str">
        <f t="shared" si="146"/>
        <v/>
      </c>
      <c r="U793" s="30"/>
      <c r="V793" s="49" t="str">
        <f t="shared" si="147"/>
        <v/>
      </c>
      <c r="W793" t="str">
        <f t="shared" si="153"/>
        <v/>
      </c>
      <c r="X793" s="30" t="str">
        <f t="shared" si="154"/>
        <v/>
      </c>
      <c r="Y793" s="11" t="str">
        <f t="shared" si="155"/>
        <v/>
      </c>
      <c r="AA793" s="30" t="str">
        <f t="shared" si="148"/>
        <v/>
      </c>
      <c r="AB793">
        <v>783</v>
      </c>
    </row>
    <row r="794" spans="1:28" x14ac:dyDescent="0.25">
      <c r="A794" t="str">
        <f t="shared" si="145"/>
        <v/>
      </c>
      <c r="N794" s="6" t="str">
        <f t="shared" si="144"/>
        <v>ND</v>
      </c>
      <c r="P794" t="str">
        <f t="shared" si="149"/>
        <v/>
      </c>
      <c r="Q794" t="str">
        <f t="shared" si="150"/>
        <v/>
      </c>
      <c r="R794" t="str">
        <f t="shared" si="151"/>
        <v/>
      </c>
      <c r="S794" t="str">
        <f t="shared" si="152"/>
        <v/>
      </c>
      <c r="T794" s="30" t="str">
        <f t="shared" si="146"/>
        <v/>
      </c>
      <c r="U794" s="30"/>
      <c r="V794" s="49" t="str">
        <f t="shared" si="147"/>
        <v/>
      </c>
      <c r="W794" t="str">
        <f t="shared" si="153"/>
        <v/>
      </c>
      <c r="X794" s="30" t="str">
        <f t="shared" si="154"/>
        <v/>
      </c>
      <c r="Y794" s="11" t="str">
        <f t="shared" si="155"/>
        <v/>
      </c>
      <c r="AA794" s="30" t="str">
        <f t="shared" si="148"/>
        <v/>
      </c>
      <c r="AB794">
        <v>784</v>
      </c>
    </row>
    <row r="795" spans="1:28" x14ac:dyDescent="0.25">
      <c r="A795" t="str">
        <f t="shared" si="145"/>
        <v/>
      </c>
      <c r="N795" s="6" t="str">
        <f t="shared" si="144"/>
        <v>ND</v>
      </c>
      <c r="P795" t="str">
        <f t="shared" si="149"/>
        <v/>
      </c>
      <c r="Q795" t="str">
        <f t="shared" si="150"/>
        <v/>
      </c>
      <c r="R795" t="str">
        <f t="shared" si="151"/>
        <v/>
      </c>
      <c r="S795" t="str">
        <f t="shared" si="152"/>
        <v/>
      </c>
      <c r="T795" s="30" t="str">
        <f t="shared" si="146"/>
        <v/>
      </c>
      <c r="U795" s="30"/>
      <c r="V795" s="49" t="str">
        <f t="shared" si="147"/>
        <v/>
      </c>
      <c r="W795" t="str">
        <f t="shared" si="153"/>
        <v/>
      </c>
      <c r="X795" s="30" t="str">
        <f t="shared" si="154"/>
        <v/>
      </c>
      <c r="Y795" s="11" t="str">
        <f t="shared" si="155"/>
        <v/>
      </c>
      <c r="AA795" s="30" t="str">
        <f t="shared" si="148"/>
        <v/>
      </c>
      <c r="AB795">
        <v>785</v>
      </c>
    </row>
    <row r="796" spans="1:28" x14ac:dyDescent="0.25">
      <c r="A796" t="str">
        <f t="shared" si="145"/>
        <v/>
      </c>
      <c r="N796" s="6" t="str">
        <f t="shared" si="144"/>
        <v>ND</v>
      </c>
      <c r="P796" t="str">
        <f t="shared" si="149"/>
        <v/>
      </c>
      <c r="Q796" t="str">
        <f t="shared" si="150"/>
        <v/>
      </c>
      <c r="R796" t="str">
        <f t="shared" si="151"/>
        <v/>
      </c>
      <c r="S796" t="str">
        <f t="shared" si="152"/>
        <v/>
      </c>
      <c r="T796" s="30" t="str">
        <f t="shared" si="146"/>
        <v/>
      </c>
      <c r="U796" s="30"/>
      <c r="V796" s="49" t="str">
        <f t="shared" si="147"/>
        <v/>
      </c>
      <c r="W796" t="str">
        <f t="shared" si="153"/>
        <v/>
      </c>
      <c r="X796" s="30" t="str">
        <f t="shared" si="154"/>
        <v/>
      </c>
      <c r="Y796" s="11" t="str">
        <f t="shared" si="155"/>
        <v/>
      </c>
      <c r="AA796" s="30" t="str">
        <f t="shared" si="148"/>
        <v/>
      </c>
      <c r="AB796">
        <v>786</v>
      </c>
    </row>
    <row r="797" spans="1:28" x14ac:dyDescent="0.25">
      <c r="A797" t="str">
        <f t="shared" si="145"/>
        <v/>
      </c>
      <c r="N797" s="6" t="str">
        <f t="shared" si="144"/>
        <v>ND</v>
      </c>
      <c r="P797" t="str">
        <f t="shared" si="149"/>
        <v/>
      </c>
      <c r="Q797" t="str">
        <f t="shared" si="150"/>
        <v/>
      </c>
      <c r="R797" t="str">
        <f t="shared" si="151"/>
        <v/>
      </c>
      <c r="S797" t="str">
        <f t="shared" si="152"/>
        <v/>
      </c>
      <c r="T797" s="30" t="str">
        <f t="shared" si="146"/>
        <v/>
      </c>
      <c r="U797" s="30"/>
      <c r="V797" s="49" t="str">
        <f t="shared" si="147"/>
        <v/>
      </c>
      <c r="W797" t="str">
        <f t="shared" si="153"/>
        <v/>
      </c>
      <c r="X797" s="30" t="str">
        <f t="shared" si="154"/>
        <v/>
      </c>
      <c r="Y797" s="11" t="str">
        <f t="shared" si="155"/>
        <v/>
      </c>
      <c r="AA797" s="30" t="str">
        <f t="shared" si="148"/>
        <v/>
      </c>
      <c r="AB797">
        <v>787</v>
      </c>
    </row>
    <row r="798" spans="1:28" x14ac:dyDescent="0.25">
      <c r="A798" t="str">
        <f t="shared" si="145"/>
        <v/>
      </c>
      <c r="N798" s="6" t="str">
        <f t="shared" si="144"/>
        <v>ND</v>
      </c>
      <c r="P798" t="str">
        <f t="shared" si="149"/>
        <v/>
      </c>
      <c r="Q798" t="str">
        <f t="shared" si="150"/>
        <v/>
      </c>
      <c r="R798" t="str">
        <f t="shared" si="151"/>
        <v/>
      </c>
      <c r="S798" t="str">
        <f t="shared" si="152"/>
        <v/>
      </c>
      <c r="T798" s="30" t="str">
        <f t="shared" si="146"/>
        <v/>
      </c>
      <c r="U798" s="30"/>
      <c r="V798" s="49" t="str">
        <f t="shared" si="147"/>
        <v/>
      </c>
      <c r="W798" t="str">
        <f t="shared" si="153"/>
        <v/>
      </c>
      <c r="X798" s="30" t="str">
        <f t="shared" si="154"/>
        <v/>
      </c>
      <c r="Y798" s="11" t="str">
        <f t="shared" si="155"/>
        <v/>
      </c>
      <c r="AA798" s="30" t="str">
        <f t="shared" si="148"/>
        <v/>
      </c>
      <c r="AB798">
        <v>788</v>
      </c>
    </row>
    <row r="799" spans="1:28" x14ac:dyDescent="0.25">
      <c r="A799" t="str">
        <f t="shared" si="145"/>
        <v/>
      </c>
      <c r="N799" s="6" t="str">
        <f t="shared" si="144"/>
        <v>ND</v>
      </c>
      <c r="P799" t="str">
        <f t="shared" si="149"/>
        <v/>
      </c>
      <c r="Q799" t="str">
        <f t="shared" si="150"/>
        <v/>
      </c>
      <c r="R799" t="str">
        <f t="shared" si="151"/>
        <v/>
      </c>
      <c r="S799" t="str">
        <f t="shared" si="152"/>
        <v/>
      </c>
      <c r="T799" s="30" t="str">
        <f t="shared" si="146"/>
        <v/>
      </c>
      <c r="U799" s="30"/>
      <c r="V799" s="49" t="str">
        <f t="shared" si="147"/>
        <v/>
      </c>
      <c r="W799" t="str">
        <f t="shared" si="153"/>
        <v/>
      </c>
      <c r="X799" s="30" t="str">
        <f t="shared" si="154"/>
        <v/>
      </c>
      <c r="Y799" s="11" t="str">
        <f t="shared" si="155"/>
        <v/>
      </c>
      <c r="AA799" s="30" t="str">
        <f t="shared" si="148"/>
        <v/>
      </c>
      <c r="AB799">
        <v>789</v>
      </c>
    </row>
    <row r="800" spans="1:28" x14ac:dyDescent="0.25">
      <c r="A800" t="str">
        <f t="shared" si="145"/>
        <v/>
      </c>
      <c r="N800" s="6" t="str">
        <f t="shared" si="144"/>
        <v>ND</v>
      </c>
      <c r="P800" t="str">
        <f t="shared" si="149"/>
        <v/>
      </c>
      <c r="Q800" t="str">
        <f t="shared" si="150"/>
        <v/>
      </c>
      <c r="R800" t="str">
        <f t="shared" si="151"/>
        <v/>
      </c>
      <c r="S800" t="str">
        <f t="shared" si="152"/>
        <v/>
      </c>
      <c r="T800" s="30" t="str">
        <f t="shared" si="146"/>
        <v/>
      </c>
      <c r="U800" s="30"/>
      <c r="V800" s="49" t="str">
        <f t="shared" si="147"/>
        <v/>
      </c>
      <c r="W800" t="str">
        <f t="shared" si="153"/>
        <v/>
      </c>
      <c r="X800" s="30" t="str">
        <f t="shared" si="154"/>
        <v/>
      </c>
      <c r="Y800" s="11" t="str">
        <f t="shared" si="155"/>
        <v/>
      </c>
      <c r="AA800" s="30" t="str">
        <f t="shared" si="148"/>
        <v/>
      </c>
      <c r="AB800">
        <v>790</v>
      </c>
    </row>
    <row r="801" spans="1:28" x14ac:dyDescent="0.25">
      <c r="A801" t="str">
        <f t="shared" si="145"/>
        <v/>
      </c>
      <c r="N801" s="6" t="str">
        <f t="shared" si="144"/>
        <v>ND</v>
      </c>
      <c r="P801" t="str">
        <f t="shared" si="149"/>
        <v/>
      </c>
      <c r="Q801" t="str">
        <f t="shared" si="150"/>
        <v/>
      </c>
      <c r="R801" t="str">
        <f t="shared" si="151"/>
        <v/>
      </c>
      <c r="S801" t="str">
        <f t="shared" si="152"/>
        <v/>
      </c>
      <c r="T801" s="30" t="str">
        <f t="shared" si="146"/>
        <v/>
      </c>
      <c r="U801" s="30"/>
      <c r="V801" s="49" t="str">
        <f t="shared" si="147"/>
        <v/>
      </c>
      <c r="W801" t="str">
        <f t="shared" si="153"/>
        <v/>
      </c>
      <c r="X801" s="30" t="str">
        <f t="shared" si="154"/>
        <v/>
      </c>
      <c r="Y801" s="11" t="str">
        <f t="shared" si="155"/>
        <v/>
      </c>
      <c r="AA801" s="30" t="str">
        <f t="shared" si="148"/>
        <v/>
      </c>
      <c r="AB801">
        <v>791</v>
      </c>
    </row>
    <row r="802" spans="1:28" x14ac:dyDescent="0.25">
      <c r="A802" t="str">
        <f t="shared" si="145"/>
        <v/>
      </c>
      <c r="N802" s="6" t="str">
        <f t="shared" si="144"/>
        <v>ND</v>
      </c>
      <c r="P802" t="str">
        <f t="shared" si="149"/>
        <v/>
      </c>
      <c r="Q802" t="str">
        <f t="shared" si="150"/>
        <v/>
      </c>
      <c r="R802" t="str">
        <f t="shared" si="151"/>
        <v/>
      </c>
      <c r="S802" t="str">
        <f t="shared" si="152"/>
        <v/>
      </c>
      <c r="T802" s="30" t="str">
        <f t="shared" si="146"/>
        <v/>
      </c>
      <c r="U802" s="30"/>
      <c r="V802" s="49" t="str">
        <f t="shared" si="147"/>
        <v/>
      </c>
      <c r="W802" t="str">
        <f t="shared" si="153"/>
        <v/>
      </c>
      <c r="X802" s="30" t="str">
        <f t="shared" si="154"/>
        <v/>
      </c>
      <c r="Y802" s="11" t="str">
        <f t="shared" si="155"/>
        <v/>
      </c>
      <c r="AA802" s="30" t="str">
        <f t="shared" si="148"/>
        <v/>
      </c>
      <c r="AB802">
        <v>792</v>
      </c>
    </row>
    <row r="803" spans="1:28" x14ac:dyDescent="0.25">
      <c r="A803" t="str">
        <f t="shared" si="145"/>
        <v/>
      </c>
      <c r="N803" s="6" t="str">
        <f t="shared" si="144"/>
        <v>ND</v>
      </c>
      <c r="P803" t="str">
        <f t="shared" si="149"/>
        <v/>
      </c>
      <c r="Q803" t="str">
        <f t="shared" si="150"/>
        <v/>
      </c>
      <c r="R803" t="str">
        <f t="shared" si="151"/>
        <v/>
      </c>
      <c r="S803" t="str">
        <f t="shared" si="152"/>
        <v/>
      </c>
      <c r="T803" s="30" t="str">
        <f t="shared" si="146"/>
        <v/>
      </c>
      <c r="U803" s="30"/>
      <c r="V803" s="49" t="str">
        <f t="shared" si="147"/>
        <v/>
      </c>
      <c r="W803" t="str">
        <f t="shared" si="153"/>
        <v/>
      </c>
      <c r="X803" s="30" t="str">
        <f t="shared" si="154"/>
        <v/>
      </c>
      <c r="Y803" s="11" t="str">
        <f t="shared" si="155"/>
        <v/>
      </c>
      <c r="AA803" s="30" t="str">
        <f t="shared" si="148"/>
        <v/>
      </c>
      <c r="AB803">
        <v>793</v>
      </c>
    </row>
    <row r="804" spans="1:28" x14ac:dyDescent="0.25">
      <c r="A804" t="str">
        <f t="shared" si="145"/>
        <v/>
      </c>
      <c r="N804" s="6" t="str">
        <f t="shared" si="144"/>
        <v>ND</v>
      </c>
      <c r="P804" t="str">
        <f t="shared" si="149"/>
        <v/>
      </c>
      <c r="Q804" t="str">
        <f t="shared" si="150"/>
        <v/>
      </c>
      <c r="R804" t="str">
        <f t="shared" si="151"/>
        <v/>
      </c>
      <c r="S804" t="str">
        <f t="shared" si="152"/>
        <v/>
      </c>
      <c r="T804" s="30" t="str">
        <f t="shared" si="146"/>
        <v/>
      </c>
      <c r="U804" s="30"/>
      <c r="V804" s="49" t="str">
        <f t="shared" si="147"/>
        <v/>
      </c>
      <c r="W804" t="str">
        <f t="shared" si="153"/>
        <v/>
      </c>
      <c r="X804" s="30" t="str">
        <f t="shared" si="154"/>
        <v/>
      </c>
      <c r="Y804" s="11" t="str">
        <f t="shared" si="155"/>
        <v/>
      </c>
      <c r="AA804" s="30" t="str">
        <f t="shared" si="148"/>
        <v/>
      </c>
      <c r="AB804">
        <v>794</v>
      </c>
    </row>
    <row r="805" spans="1:28" x14ac:dyDescent="0.25">
      <c r="A805" t="str">
        <f t="shared" si="145"/>
        <v/>
      </c>
      <c r="N805" s="6" t="str">
        <f t="shared" si="144"/>
        <v>ND</v>
      </c>
      <c r="P805" t="str">
        <f t="shared" si="149"/>
        <v/>
      </c>
      <c r="Q805" t="str">
        <f t="shared" si="150"/>
        <v/>
      </c>
      <c r="R805" t="str">
        <f t="shared" si="151"/>
        <v/>
      </c>
      <c r="S805" t="str">
        <f t="shared" si="152"/>
        <v/>
      </c>
      <c r="T805" s="30" t="str">
        <f t="shared" si="146"/>
        <v/>
      </c>
      <c r="U805" s="30"/>
      <c r="V805" s="49" t="str">
        <f t="shared" si="147"/>
        <v/>
      </c>
      <c r="W805" t="str">
        <f t="shared" si="153"/>
        <v/>
      </c>
      <c r="X805" s="30" t="str">
        <f t="shared" si="154"/>
        <v/>
      </c>
      <c r="Y805" s="11" t="str">
        <f t="shared" si="155"/>
        <v/>
      </c>
      <c r="AA805" s="30" t="str">
        <f t="shared" si="148"/>
        <v/>
      </c>
      <c r="AB805">
        <v>795</v>
      </c>
    </row>
    <row r="806" spans="1:28" x14ac:dyDescent="0.25">
      <c r="A806" t="str">
        <f t="shared" si="145"/>
        <v/>
      </c>
      <c r="N806" s="6" t="str">
        <f t="shared" si="144"/>
        <v>ND</v>
      </c>
      <c r="P806" t="str">
        <f t="shared" si="149"/>
        <v/>
      </c>
      <c r="Q806" t="str">
        <f t="shared" si="150"/>
        <v/>
      </c>
      <c r="R806" t="str">
        <f t="shared" si="151"/>
        <v/>
      </c>
      <c r="S806" t="str">
        <f t="shared" si="152"/>
        <v/>
      </c>
      <c r="T806" s="30" t="str">
        <f t="shared" si="146"/>
        <v/>
      </c>
      <c r="U806" s="30"/>
      <c r="V806" s="49" t="str">
        <f t="shared" si="147"/>
        <v/>
      </c>
      <c r="W806" t="str">
        <f t="shared" si="153"/>
        <v/>
      </c>
      <c r="X806" s="30" t="str">
        <f t="shared" si="154"/>
        <v/>
      </c>
      <c r="Y806" s="11" t="str">
        <f t="shared" si="155"/>
        <v/>
      </c>
      <c r="AA806" s="30" t="str">
        <f t="shared" si="148"/>
        <v/>
      </c>
      <c r="AB806">
        <v>796</v>
      </c>
    </row>
    <row r="807" spans="1:28" x14ac:dyDescent="0.25">
      <c r="A807" t="str">
        <f t="shared" si="145"/>
        <v/>
      </c>
      <c r="N807" s="6" t="str">
        <f t="shared" si="144"/>
        <v>ND</v>
      </c>
      <c r="P807" t="str">
        <f t="shared" si="149"/>
        <v/>
      </c>
      <c r="Q807" t="str">
        <f t="shared" si="150"/>
        <v/>
      </c>
      <c r="R807" t="str">
        <f t="shared" si="151"/>
        <v/>
      </c>
      <c r="S807" t="str">
        <f t="shared" si="152"/>
        <v/>
      </c>
      <c r="T807" s="30" t="str">
        <f t="shared" si="146"/>
        <v/>
      </c>
      <c r="U807" s="30"/>
      <c r="V807" s="49" t="str">
        <f t="shared" si="147"/>
        <v/>
      </c>
      <c r="W807" t="str">
        <f t="shared" si="153"/>
        <v/>
      </c>
      <c r="X807" s="30" t="str">
        <f t="shared" si="154"/>
        <v/>
      </c>
      <c r="Y807" s="11" t="str">
        <f t="shared" si="155"/>
        <v/>
      </c>
      <c r="AA807" s="30" t="str">
        <f t="shared" si="148"/>
        <v/>
      </c>
      <c r="AB807">
        <v>797</v>
      </c>
    </row>
    <row r="808" spans="1:28" x14ac:dyDescent="0.25">
      <c r="A808" t="str">
        <f t="shared" si="145"/>
        <v/>
      </c>
      <c r="N808" s="6" t="str">
        <f t="shared" si="144"/>
        <v>ND</v>
      </c>
      <c r="P808" t="str">
        <f t="shared" si="149"/>
        <v/>
      </c>
      <c r="Q808" t="str">
        <f t="shared" si="150"/>
        <v/>
      </c>
      <c r="R808" t="str">
        <f t="shared" si="151"/>
        <v/>
      </c>
      <c r="S808" t="str">
        <f t="shared" si="152"/>
        <v/>
      </c>
      <c r="T808" s="30" t="str">
        <f t="shared" si="146"/>
        <v/>
      </c>
      <c r="U808" s="30"/>
      <c r="V808" s="49" t="str">
        <f t="shared" si="147"/>
        <v/>
      </c>
      <c r="W808" t="str">
        <f t="shared" si="153"/>
        <v/>
      </c>
      <c r="X808" s="30" t="str">
        <f t="shared" si="154"/>
        <v/>
      </c>
      <c r="Y808" s="11" t="str">
        <f t="shared" si="155"/>
        <v/>
      </c>
      <c r="AA808" s="30" t="str">
        <f t="shared" si="148"/>
        <v/>
      </c>
      <c r="AB808">
        <v>798</v>
      </c>
    </row>
    <row r="809" spans="1:28" x14ac:dyDescent="0.25">
      <c r="A809" t="str">
        <f t="shared" si="145"/>
        <v/>
      </c>
      <c r="N809" s="6" t="str">
        <f t="shared" si="144"/>
        <v>ND</v>
      </c>
      <c r="P809" t="str">
        <f t="shared" si="149"/>
        <v/>
      </c>
      <c r="Q809" t="str">
        <f t="shared" si="150"/>
        <v/>
      </c>
      <c r="R809" t="str">
        <f t="shared" si="151"/>
        <v/>
      </c>
      <c r="S809" t="str">
        <f t="shared" si="152"/>
        <v/>
      </c>
      <c r="T809" s="30" t="str">
        <f t="shared" si="146"/>
        <v/>
      </c>
      <c r="U809" s="30"/>
      <c r="V809" s="49" t="str">
        <f t="shared" si="147"/>
        <v/>
      </c>
      <c r="W809" t="str">
        <f t="shared" si="153"/>
        <v/>
      </c>
      <c r="X809" s="30" t="str">
        <f t="shared" si="154"/>
        <v/>
      </c>
      <c r="Y809" s="11" t="str">
        <f t="shared" si="155"/>
        <v/>
      </c>
      <c r="AA809" s="30" t="str">
        <f t="shared" si="148"/>
        <v/>
      </c>
      <c r="AB809">
        <v>799</v>
      </c>
    </row>
    <row r="810" spans="1:28" x14ac:dyDescent="0.25">
      <c r="A810" t="str">
        <f t="shared" si="145"/>
        <v/>
      </c>
      <c r="N810" s="6" t="str">
        <f t="shared" si="144"/>
        <v>ND</v>
      </c>
      <c r="P810" t="str">
        <f t="shared" si="149"/>
        <v/>
      </c>
      <c r="Q810" t="str">
        <f t="shared" si="150"/>
        <v/>
      </c>
      <c r="R810" t="str">
        <f t="shared" si="151"/>
        <v/>
      </c>
      <c r="S810" t="str">
        <f t="shared" si="152"/>
        <v/>
      </c>
      <c r="T810" s="30" t="str">
        <f t="shared" si="146"/>
        <v/>
      </c>
      <c r="U810" s="30"/>
      <c r="V810" s="49" t="str">
        <f t="shared" si="147"/>
        <v/>
      </c>
      <c r="W810" t="str">
        <f t="shared" si="153"/>
        <v/>
      </c>
      <c r="X810" s="30" t="str">
        <f t="shared" si="154"/>
        <v/>
      </c>
      <c r="Y810" s="11" t="str">
        <f t="shared" si="155"/>
        <v/>
      </c>
      <c r="AA810" s="30" t="str">
        <f t="shared" si="148"/>
        <v/>
      </c>
      <c r="AB810">
        <v>800</v>
      </c>
    </row>
    <row r="811" spans="1:28" x14ac:dyDescent="0.25">
      <c r="A811" t="str">
        <f t="shared" si="145"/>
        <v/>
      </c>
      <c r="N811" s="6" t="str">
        <f t="shared" si="144"/>
        <v>ND</v>
      </c>
      <c r="P811" t="str">
        <f t="shared" si="149"/>
        <v/>
      </c>
      <c r="Q811" t="str">
        <f t="shared" si="150"/>
        <v/>
      </c>
      <c r="R811" t="str">
        <f t="shared" si="151"/>
        <v/>
      </c>
      <c r="S811" t="str">
        <f t="shared" si="152"/>
        <v/>
      </c>
      <c r="T811" s="30" t="str">
        <f t="shared" si="146"/>
        <v/>
      </c>
      <c r="U811" s="30"/>
      <c r="V811" s="49" t="str">
        <f t="shared" si="147"/>
        <v/>
      </c>
      <c r="W811" t="str">
        <f t="shared" si="153"/>
        <v/>
      </c>
      <c r="X811" s="30" t="str">
        <f t="shared" si="154"/>
        <v/>
      </c>
      <c r="Y811" s="11" t="str">
        <f t="shared" si="155"/>
        <v/>
      </c>
      <c r="AA811" s="30" t="str">
        <f t="shared" si="148"/>
        <v/>
      </c>
      <c r="AB811">
        <v>801</v>
      </c>
    </row>
    <row r="812" spans="1:28" x14ac:dyDescent="0.25">
      <c r="A812" t="str">
        <f t="shared" si="145"/>
        <v/>
      </c>
      <c r="N812" s="6" t="str">
        <f t="shared" si="144"/>
        <v>ND</v>
      </c>
      <c r="P812" t="str">
        <f t="shared" si="149"/>
        <v/>
      </c>
      <c r="Q812" t="str">
        <f t="shared" si="150"/>
        <v/>
      </c>
      <c r="R812" t="str">
        <f t="shared" si="151"/>
        <v/>
      </c>
      <c r="S812" t="str">
        <f t="shared" si="152"/>
        <v/>
      </c>
      <c r="T812" s="30" t="str">
        <f t="shared" si="146"/>
        <v/>
      </c>
      <c r="U812" s="30"/>
      <c r="V812" s="49" t="str">
        <f t="shared" si="147"/>
        <v/>
      </c>
      <c r="W812" t="str">
        <f t="shared" si="153"/>
        <v/>
      </c>
      <c r="X812" s="30" t="str">
        <f t="shared" si="154"/>
        <v/>
      </c>
      <c r="Y812" s="11" t="str">
        <f t="shared" si="155"/>
        <v/>
      </c>
      <c r="AA812" s="30" t="str">
        <f t="shared" si="148"/>
        <v/>
      </c>
      <c r="AB812">
        <v>802</v>
      </c>
    </row>
    <row r="813" spans="1:28" x14ac:dyDescent="0.25">
      <c r="A813" t="str">
        <f t="shared" si="145"/>
        <v/>
      </c>
      <c r="N813" s="6" t="str">
        <f t="shared" si="144"/>
        <v>ND</v>
      </c>
      <c r="P813" t="str">
        <f t="shared" si="149"/>
        <v/>
      </c>
      <c r="Q813" t="str">
        <f t="shared" si="150"/>
        <v/>
      </c>
      <c r="R813" t="str">
        <f t="shared" si="151"/>
        <v/>
      </c>
      <c r="S813" t="str">
        <f t="shared" si="152"/>
        <v/>
      </c>
      <c r="T813" s="30" t="str">
        <f t="shared" si="146"/>
        <v/>
      </c>
      <c r="U813" s="30"/>
      <c r="V813" s="49" t="str">
        <f t="shared" si="147"/>
        <v/>
      </c>
      <c r="W813" t="str">
        <f t="shared" si="153"/>
        <v/>
      </c>
      <c r="X813" s="30" t="str">
        <f t="shared" si="154"/>
        <v/>
      </c>
      <c r="Y813" s="11" t="str">
        <f t="shared" si="155"/>
        <v/>
      </c>
      <c r="AA813" s="30" t="str">
        <f t="shared" si="148"/>
        <v/>
      </c>
      <c r="AB813">
        <v>803</v>
      </c>
    </row>
    <row r="814" spans="1:28" x14ac:dyDescent="0.25">
      <c r="A814" t="str">
        <f t="shared" si="145"/>
        <v/>
      </c>
      <c r="N814" s="6" t="str">
        <f t="shared" si="144"/>
        <v>ND</v>
      </c>
      <c r="P814" t="str">
        <f t="shared" si="149"/>
        <v/>
      </c>
      <c r="Q814" t="str">
        <f t="shared" si="150"/>
        <v/>
      </c>
      <c r="R814" t="str">
        <f t="shared" si="151"/>
        <v/>
      </c>
      <c r="S814" t="str">
        <f t="shared" si="152"/>
        <v/>
      </c>
      <c r="T814" s="30" t="str">
        <f t="shared" si="146"/>
        <v/>
      </c>
      <c r="U814" s="30"/>
      <c r="V814" s="49" t="str">
        <f t="shared" si="147"/>
        <v/>
      </c>
      <c r="W814" t="str">
        <f t="shared" si="153"/>
        <v/>
      </c>
      <c r="X814" s="30" t="str">
        <f t="shared" si="154"/>
        <v/>
      </c>
      <c r="Y814" s="11" t="str">
        <f t="shared" si="155"/>
        <v/>
      </c>
      <c r="AA814" s="30" t="str">
        <f t="shared" si="148"/>
        <v/>
      </c>
      <c r="AB814">
        <v>804</v>
      </c>
    </row>
    <row r="815" spans="1:28" x14ac:dyDescent="0.25">
      <c r="A815" t="str">
        <f t="shared" si="145"/>
        <v/>
      </c>
      <c r="N815" s="6" t="str">
        <f t="shared" si="144"/>
        <v>ND</v>
      </c>
      <c r="P815" t="str">
        <f t="shared" si="149"/>
        <v/>
      </c>
      <c r="Q815" t="str">
        <f t="shared" si="150"/>
        <v/>
      </c>
      <c r="R815" t="str">
        <f t="shared" si="151"/>
        <v/>
      </c>
      <c r="S815" t="str">
        <f t="shared" si="152"/>
        <v/>
      </c>
      <c r="T815" s="30" t="str">
        <f t="shared" si="146"/>
        <v/>
      </c>
      <c r="U815" s="30"/>
      <c r="V815" s="49" t="str">
        <f t="shared" si="147"/>
        <v/>
      </c>
      <c r="W815" t="str">
        <f t="shared" si="153"/>
        <v/>
      </c>
      <c r="X815" s="30" t="str">
        <f t="shared" si="154"/>
        <v/>
      </c>
      <c r="Y815" s="11" t="str">
        <f t="shared" si="155"/>
        <v/>
      </c>
      <c r="AA815" s="30" t="str">
        <f t="shared" si="148"/>
        <v/>
      </c>
      <c r="AB815">
        <v>805</v>
      </c>
    </row>
    <row r="816" spans="1:28" x14ac:dyDescent="0.25">
      <c r="A816" t="str">
        <f t="shared" si="145"/>
        <v/>
      </c>
      <c r="N816" s="6" t="str">
        <f t="shared" si="144"/>
        <v>ND</v>
      </c>
      <c r="P816" t="str">
        <f t="shared" si="149"/>
        <v/>
      </c>
      <c r="Q816" t="str">
        <f t="shared" si="150"/>
        <v/>
      </c>
      <c r="R816" t="str">
        <f t="shared" si="151"/>
        <v/>
      </c>
      <c r="S816" t="str">
        <f t="shared" si="152"/>
        <v/>
      </c>
      <c r="T816" s="30" t="str">
        <f t="shared" si="146"/>
        <v/>
      </c>
      <c r="U816" s="30"/>
      <c r="V816" s="49" t="str">
        <f t="shared" si="147"/>
        <v/>
      </c>
      <c r="W816" t="str">
        <f t="shared" si="153"/>
        <v/>
      </c>
      <c r="X816" s="30" t="str">
        <f t="shared" si="154"/>
        <v/>
      </c>
      <c r="Y816" s="11" t="str">
        <f t="shared" si="155"/>
        <v/>
      </c>
      <c r="AA816" s="30" t="str">
        <f t="shared" si="148"/>
        <v/>
      </c>
      <c r="AB816">
        <v>806</v>
      </c>
    </row>
    <row r="817" spans="1:28" x14ac:dyDescent="0.25">
      <c r="A817" t="str">
        <f t="shared" si="145"/>
        <v/>
      </c>
      <c r="N817" s="6" t="str">
        <f t="shared" si="144"/>
        <v>ND</v>
      </c>
      <c r="P817" t="str">
        <f t="shared" si="149"/>
        <v/>
      </c>
      <c r="Q817" t="str">
        <f t="shared" si="150"/>
        <v/>
      </c>
      <c r="R817" t="str">
        <f t="shared" si="151"/>
        <v/>
      </c>
      <c r="S817" t="str">
        <f t="shared" si="152"/>
        <v/>
      </c>
      <c r="T817" s="30" t="str">
        <f t="shared" si="146"/>
        <v/>
      </c>
      <c r="U817" s="30"/>
      <c r="V817" s="49" t="str">
        <f t="shared" si="147"/>
        <v/>
      </c>
      <c r="W817" t="str">
        <f t="shared" si="153"/>
        <v/>
      </c>
      <c r="X817" s="30" t="str">
        <f t="shared" si="154"/>
        <v/>
      </c>
      <c r="Y817" s="11" t="str">
        <f t="shared" si="155"/>
        <v/>
      </c>
      <c r="AA817" s="30" t="str">
        <f t="shared" si="148"/>
        <v/>
      </c>
      <c r="AB817">
        <v>807</v>
      </c>
    </row>
    <row r="818" spans="1:28" x14ac:dyDescent="0.25">
      <c r="A818" t="str">
        <f t="shared" si="145"/>
        <v/>
      </c>
      <c r="N818" s="6" t="str">
        <f t="shared" si="144"/>
        <v>ND</v>
      </c>
      <c r="P818" t="str">
        <f t="shared" si="149"/>
        <v/>
      </c>
      <c r="Q818" t="str">
        <f t="shared" si="150"/>
        <v/>
      </c>
      <c r="R818" t="str">
        <f t="shared" si="151"/>
        <v/>
      </c>
      <c r="S818" t="str">
        <f t="shared" si="152"/>
        <v/>
      </c>
      <c r="T818" s="30" t="str">
        <f t="shared" si="146"/>
        <v/>
      </c>
      <c r="U818" s="30"/>
      <c r="V818" s="49" t="str">
        <f t="shared" si="147"/>
        <v/>
      </c>
      <c r="W818" t="str">
        <f t="shared" si="153"/>
        <v/>
      </c>
      <c r="X818" s="30" t="str">
        <f t="shared" si="154"/>
        <v/>
      </c>
      <c r="Y818" s="11" t="str">
        <f t="shared" si="155"/>
        <v/>
      </c>
      <c r="AA818" s="30" t="str">
        <f t="shared" si="148"/>
        <v/>
      </c>
      <c r="AB818">
        <v>808</v>
      </c>
    </row>
    <row r="819" spans="1:28" x14ac:dyDescent="0.25">
      <c r="A819" t="str">
        <f t="shared" si="145"/>
        <v/>
      </c>
      <c r="N819" s="6" t="str">
        <f t="shared" si="144"/>
        <v>ND</v>
      </c>
      <c r="P819" t="str">
        <f t="shared" si="149"/>
        <v/>
      </c>
      <c r="Q819" t="str">
        <f t="shared" si="150"/>
        <v/>
      </c>
      <c r="R819" t="str">
        <f t="shared" si="151"/>
        <v/>
      </c>
      <c r="S819" t="str">
        <f t="shared" si="152"/>
        <v/>
      </c>
      <c r="T819" s="30" t="str">
        <f t="shared" si="146"/>
        <v/>
      </c>
      <c r="U819" s="30"/>
      <c r="V819" s="49" t="str">
        <f t="shared" si="147"/>
        <v/>
      </c>
      <c r="W819" t="str">
        <f t="shared" si="153"/>
        <v/>
      </c>
      <c r="X819" s="30" t="str">
        <f t="shared" si="154"/>
        <v/>
      </c>
      <c r="Y819" s="11" t="str">
        <f t="shared" si="155"/>
        <v/>
      </c>
      <c r="AA819" s="30" t="str">
        <f t="shared" si="148"/>
        <v/>
      </c>
      <c r="AB819">
        <v>809</v>
      </c>
    </row>
    <row r="820" spans="1:28" x14ac:dyDescent="0.25">
      <c r="A820" t="str">
        <f t="shared" si="145"/>
        <v/>
      </c>
      <c r="N820" s="6" t="str">
        <f t="shared" si="144"/>
        <v>ND</v>
      </c>
      <c r="P820" t="str">
        <f t="shared" si="149"/>
        <v/>
      </c>
      <c r="Q820" t="str">
        <f t="shared" si="150"/>
        <v/>
      </c>
      <c r="R820" t="str">
        <f t="shared" si="151"/>
        <v/>
      </c>
      <c r="S820" t="str">
        <f t="shared" si="152"/>
        <v/>
      </c>
      <c r="T820" s="30" t="str">
        <f t="shared" si="146"/>
        <v/>
      </c>
      <c r="U820" s="30"/>
      <c r="V820" s="49" t="str">
        <f t="shared" si="147"/>
        <v/>
      </c>
      <c r="W820" t="str">
        <f t="shared" si="153"/>
        <v/>
      </c>
      <c r="X820" s="30" t="str">
        <f t="shared" si="154"/>
        <v/>
      </c>
      <c r="Y820" s="11" t="str">
        <f t="shared" si="155"/>
        <v/>
      </c>
      <c r="AA820" s="30" t="str">
        <f t="shared" si="148"/>
        <v/>
      </c>
      <c r="AB820">
        <v>810</v>
      </c>
    </row>
    <row r="821" spans="1:28" x14ac:dyDescent="0.25">
      <c r="A821" t="str">
        <f t="shared" si="145"/>
        <v/>
      </c>
      <c r="N821" s="6" t="str">
        <f t="shared" si="144"/>
        <v>ND</v>
      </c>
      <c r="P821" t="str">
        <f t="shared" si="149"/>
        <v/>
      </c>
      <c r="Q821" t="str">
        <f t="shared" si="150"/>
        <v/>
      </c>
      <c r="R821" t="str">
        <f t="shared" si="151"/>
        <v/>
      </c>
      <c r="S821" t="str">
        <f t="shared" si="152"/>
        <v/>
      </c>
      <c r="T821" s="30" t="str">
        <f t="shared" si="146"/>
        <v/>
      </c>
      <c r="U821" s="30"/>
      <c r="V821" s="49" t="str">
        <f t="shared" si="147"/>
        <v/>
      </c>
      <c r="W821" t="str">
        <f t="shared" si="153"/>
        <v/>
      </c>
      <c r="X821" s="30" t="str">
        <f t="shared" si="154"/>
        <v/>
      </c>
      <c r="Y821" s="11" t="str">
        <f t="shared" si="155"/>
        <v/>
      </c>
      <c r="AA821" s="30" t="str">
        <f t="shared" si="148"/>
        <v/>
      </c>
      <c r="AB821">
        <v>811</v>
      </c>
    </row>
    <row r="822" spans="1:28" x14ac:dyDescent="0.25">
      <c r="A822" t="str">
        <f t="shared" si="145"/>
        <v/>
      </c>
      <c r="N822" s="6" t="str">
        <f t="shared" si="144"/>
        <v>ND</v>
      </c>
      <c r="P822" t="str">
        <f t="shared" si="149"/>
        <v/>
      </c>
      <c r="Q822" t="str">
        <f t="shared" si="150"/>
        <v/>
      </c>
      <c r="R822" t="str">
        <f t="shared" si="151"/>
        <v/>
      </c>
      <c r="S822" t="str">
        <f t="shared" si="152"/>
        <v/>
      </c>
      <c r="T822" s="30" t="str">
        <f t="shared" si="146"/>
        <v/>
      </c>
      <c r="U822" s="30"/>
      <c r="V822" s="49" t="str">
        <f t="shared" si="147"/>
        <v/>
      </c>
      <c r="W822" t="str">
        <f t="shared" si="153"/>
        <v/>
      </c>
      <c r="X822" s="30" t="str">
        <f t="shared" si="154"/>
        <v/>
      </c>
      <c r="Y822" s="11" t="str">
        <f t="shared" si="155"/>
        <v/>
      </c>
      <c r="AA822" s="30" t="str">
        <f t="shared" si="148"/>
        <v/>
      </c>
      <c r="AB822">
        <v>812</v>
      </c>
    </row>
    <row r="823" spans="1:28" x14ac:dyDescent="0.25">
      <c r="A823" t="str">
        <f t="shared" si="145"/>
        <v/>
      </c>
      <c r="N823" s="6" t="str">
        <f t="shared" si="144"/>
        <v>ND</v>
      </c>
      <c r="P823" t="str">
        <f t="shared" si="149"/>
        <v/>
      </c>
      <c r="Q823" t="str">
        <f t="shared" si="150"/>
        <v/>
      </c>
      <c r="R823" t="str">
        <f t="shared" si="151"/>
        <v/>
      </c>
      <c r="S823" t="str">
        <f t="shared" si="152"/>
        <v/>
      </c>
      <c r="T823" s="30" t="str">
        <f t="shared" si="146"/>
        <v/>
      </c>
      <c r="U823" s="30"/>
      <c r="V823" s="49" t="str">
        <f t="shared" si="147"/>
        <v/>
      </c>
      <c r="W823" t="str">
        <f t="shared" si="153"/>
        <v/>
      </c>
      <c r="X823" s="30" t="str">
        <f t="shared" si="154"/>
        <v/>
      </c>
      <c r="Y823" s="11" t="str">
        <f t="shared" si="155"/>
        <v/>
      </c>
      <c r="AA823" s="30" t="str">
        <f t="shared" si="148"/>
        <v/>
      </c>
      <c r="AB823">
        <v>813</v>
      </c>
    </row>
    <row r="824" spans="1:28" x14ac:dyDescent="0.25">
      <c r="A824" t="str">
        <f t="shared" si="145"/>
        <v/>
      </c>
      <c r="N824" s="6" t="str">
        <f t="shared" si="144"/>
        <v>ND</v>
      </c>
      <c r="P824" t="str">
        <f t="shared" si="149"/>
        <v/>
      </c>
      <c r="Q824" t="str">
        <f t="shared" si="150"/>
        <v/>
      </c>
      <c r="R824" t="str">
        <f t="shared" si="151"/>
        <v/>
      </c>
      <c r="S824" t="str">
        <f t="shared" si="152"/>
        <v/>
      </c>
      <c r="T824" s="30" t="str">
        <f t="shared" si="146"/>
        <v/>
      </c>
      <c r="U824" s="30"/>
      <c r="V824" s="49" t="str">
        <f t="shared" si="147"/>
        <v/>
      </c>
      <c r="W824" t="str">
        <f t="shared" si="153"/>
        <v/>
      </c>
      <c r="X824" s="30" t="str">
        <f t="shared" si="154"/>
        <v/>
      </c>
      <c r="Y824" s="11" t="str">
        <f t="shared" si="155"/>
        <v/>
      </c>
      <c r="AA824" s="30" t="str">
        <f t="shared" si="148"/>
        <v/>
      </c>
      <c r="AB824">
        <v>814</v>
      </c>
    </row>
    <row r="825" spans="1:28" x14ac:dyDescent="0.25">
      <c r="A825" t="str">
        <f t="shared" si="145"/>
        <v/>
      </c>
      <c r="N825" s="6" t="str">
        <f t="shared" si="144"/>
        <v>ND</v>
      </c>
      <c r="P825" t="str">
        <f t="shared" si="149"/>
        <v/>
      </c>
      <c r="Q825" t="str">
        <f t="shared" si="150"/>
        <v/>
      </c>
      <c r="R825" t="str">
        <f t="shared" si="151"/>
        <v/>
      </c>
      <c r="S825" t="str">
        <f t="shared" si="152"/>
        <v/>
      </c>
      <c r="T825" s="30" t="str">
        <f t="shared" si="146"/>
        <v/>
      </c>
      <c r="U825" s="30"/>
      <c r="V825" s="49" t="str">
        <f t="shared" si="147"/>
        <v/>
      </c>
      <c r="W825" t="str">
        <f t="shared" si="153"/>
        <v/>
      </c>
      <c r="X825" s="30" t="str">
        <f t="shared" si="154"/>
        <v/>
      </c>
      <c r="Y825" s="11" t="str">
        <f t="shared" si="155"/>
        <v/>
      </c>
      <c r="AA825" s="30" t="str">
        <f t="shared" si="148"/>
        <v/>
      </c>
      <c r="AB825">
        <v>815</v>
      </c>
    </row>
    <row r="826" spans="1:28" x14ac:dyDescent="0.25">
      <c r="A826" t="str">
        <f t="shared" si="145"/>
        <v/>
      </c>
      <c r="N826" s="6" t="str">
        <f t="shared" si="144"/>
        <v>ND</v>
      </c>
      <c r="P826" t="str">
        <f t="shared" si="149"/>
        <v/>
      </c>
      <c r="Q826" t="str">
        <f t="shared" si="150"/>
        <v/>
      </c>
      <c r="R826" t="str">
        <f t="shared" si="151"/>
        <v/>
      </c>
      <c r="S826" t="str">
        <f t="shared" si="152"/>
        <v/>
      </c>
      <c r="T826" s="30" t="str">
        <f t="shared" si="146"/>
        <v/>
      </c>
      <c r="U826" s="30"/>
      <c r="V826" s="49" t="str">
        <f t="shared" si="147"/>
        <v/>
      </c>
      <c r="W826" t="str">
        <f t="shared" si="153"/>
        <v/>
      </c>
      <c r="X826" s="30" t="str">
        <f t="shared" si="154"/>
        <v/>
      </c>
      <c r="Y826" s="11" t="str">
        <f t="shared" si="155"/>
        <v/>
      </c>
      <c r="AA826" s="30" t="str">
        <f t="shared" si="148"/>
        <v/>
      </c>
      <c r="AB826">
        <v>816</v>
      </c>
    </row>
    <row r="827" spans="1:28" x14ac:dyDescent="0.25">
      <c r="A827" t="str">
        <f t="shared" si="145"/>
        <v/>
      </c>
      <c r="N827" s="6" t="str">
        <f t="shared" si="144"/>
        <v>ND</v>
      </c>
      <c r="P827" t="str">
        <f t="shared" si="149"/>
        <v/>
      </c>
      <c r="Q827" t="str">
        <f t="shared" si="150"/>
        <v/>
      </c>
      <c r="R827" t="str">
        <f t="shared" si="151"/>
        <v/>
      </c>
      <c r="S827" t="str">
        <f t="shared" si="152"/>
        <v/>
      </c>
      <c r="T827" s="30" t="str">
        <f t="shared" si="146"/>
        <v/>
      </c>
      <c r="U827" s="30"/>
      <c r="V827" s="49" t="str">
        <f t="shared" si="147"/>
        <v/>
      </c>
      <c r="W827" t="str">
        <f t="shared" si="153"/>
        <v/>
      </c>
      <c r="X827" s="30" t="str">
        <f t="shared" si="154"/>
        <v/>
      </c>
      <c r="Y827" s="11" t="str">
        <f t="shared" si="155"/>
        <v/>
      </c>
      <c r="AA827" s="30" t="str">
        <f t="shared" si="148"/>
        <v/>
      </c>
      <c r="AB827">
        <v>817</v>
      </c>
    </row>
    <row r="828" spans="1:28" x14ac:dyDescent="0.25">
      <c r="A828" t="str">
        <f t="shared" si="145"/>
        <v/>
      </c>
      <c r="N828" s="6" t="str">
        <f t="shared" si="144"/>
        <v>ND</v>
      </c>
      <c r="P828" t="str">
        <f t="shared" si="149"/>
        <v/>
      </c>
      <c r="Q828" t="str">
        <f t="shared" si="150"/>
        <v/>
      </c>
      <c r="R828" t="str">
        <f t="shared" si="151"/>
        <v/>
      </c>
      <c r="S828" t="str">
        <f t="shared" si="152"/>
        <v/>
      </c>
      <c r="T828" s="30" t="str">
        <f t="shared" si="146"/>
        <v/>
      </c>
      <c r="U828" s="30"/>
      <c r="V828" s="49" t="str">
        <f t="shared" si="147"/>
        <v/>
      </c>
      <c r="W828" t="str">
        <f t="shared" si="153"/>
        <v/>
      </c>
      <c r="X828" s="30" t="str">
        <f t="shared" si="154"/>
        <v/>
      </c>
      <c r="Y828" s="11" t="str">
        <f t="shared" si="155"/>
        <v/>
      </c>
      <c r="AA828" s="30" t="str">
        <f t="shared" si="148"/>
        <v/>
      </c>
      <c r="AB828">
        <v>818</v>
      </c>
    </row>
    <row r="829" spans="1:28" x14ac:dyDescent="0.25">
      <c r="A829" t="str">
        <f t="shared" si="145"/>
        <v/>
      </c>
      <c r="N829" s="6" t="str">
        <f t="shared" si="144"/>
        <v>ND</v>
      </c>
      <c r="P829" t="str">
        <f t="shared" si="149"/>
        <v/>
      </c>
      <c r="Q829" t="str">
        <f t="shared" si="150"/>
        <v/>
      </c>
      <c r="R829" t="str">
        <f t="shared" si="151"/>
        <v/>
      </c>
      <c r="S829" t="str">
        <f t="shared" si="152"/>
        <v/>
      </c>
      <c r="T829" s="30" t="str">
        <f t="shared" si="146"/>
        <v/>
      </c>
      <c r="U829" s="30"/>
      <c r="V829" s="49" t="str">
        <f t="shared" si="147"/>
        <v/>
      </c>
      <c r="W829" t="str">
        <f t="shared" si="153"/>
        <v/>
      </c>
      <c r="X829" s="30" t="str">
        <f t="shared" si="154"/>
        <v/>
      </c>
      <c r="Y829" s="11" t="str">
        <f t="shared" si="155"/>
        <v/>
      </c>
      <c r="AA829" s="30" t="str">
        <f t="shared" si="148"/>
        <v/>
      </c>
      <c r="AB829">
        <v>819</v>
      </c>
    </row>
    <row r="830" spans="1:28" x14ac:dyDescent="0.25">
      <c r="A830" t="str">
        <f t="shared" si="145"/>
        <v/>
      </c>
      <c r="N830" s="6" t="str">
        <f t="shared" si="144"/>
        <v>ND</v>
      </c>
      <c r="P830" t="str">
        <f t="shared" si="149"/>
        <v/>
      </c>
      <c r="Q830" t="str">
        <f t="shared" si="150"/>
        <v/>
      </c>
      <c r="R830" t="str">
        <f t="shared" si="151"/>
        <v/>
      </c>
      <c r="S830" t="str">
        <f t="shared" si="152"/>
        <v/>
      </c>
      <c r="T830" s="30" t="str">
        <f t="shared" si="146"/>
        <v/>
      </c>
      <c r="U830" s="30"/>
      <c r="V830" s="49" t="str">
        <f t="shared" si="147"/>
        <v/>
      </c>
      <c r="W830" t="str">
        <f t="shared" si="153"/>
        <v/>
      </c>
      <c r="X830" s="30" t="str">
        <f t="shared" si="154"/>
        <v/>
      </c>
      <c r="Y830" s="11" t="str">
        <f t="shared" si="155"/>
        <v/>
      </c>
      <c r="AA830" s="30" t="str">
        <f t="shared" si="148"/>
        <v/>
      </c>
      <c r="AB830">
        <v>820</v>
      </c>
    </row>
    <row r="831" spans="1:28" x14ac:dyDescent="0.25">
      <c r="A831" t="str">
        <f t="shared" si="145"/>
        <v/>
      </c>
      <c r="N831" s="6" t="str">
        <f t="shared" si="144"/>
        <v>ND</v>
      </c>
      <c r="P831" t="str">
        <f t="shared" si="149"/>
        <v/>
      </c>
      <c r="Q831" t="str">
        <f t="shared" si="150"/>
        <v/>
      </c>
      <c r="R831" t="str">
        <f t="shared" si="151"/>
        <v/>
      </c>
      <c r="S831" t="str">
        <f t="shared" si="152"/>
        <v/>
      </c>
      <c r="T831" s="30" t="str">
        <f t="shared" si="146"/>
        <v/>
      </c>
      <c r="U831" s="30"/>
      <c r="V831" s="49" t="str">
        <f t="shared" si="147"/>
        <v/>
      </c>
      <c r="W831" t="str">
        <f t="shared" si="153"/>
        <v/>
      </c>
      <c r="X831" s="30" t="str">
        <f t="shared" si="154"/>
        <v/>
      </c>
      <c r="Y831" s="11" t="str">
        <f t="shared" si="155"/>
        <v/>
      </c>
      <c r="AA831" s="30" t="str">
        <f t="shared" si="148"/>
        <v/>
      </c>
      <c r="AB831">
        <v>821</v>
      </c>
    </row>
    <row r="832" spans="1:28" x14ac:dyDescent="0.25">
      <c r="A832" t="str">
        <f t="shared" si="145"/>
        <v/>
      </c>
      <c r="N832" s="6" t="str">
        <f t="shared" si="144"/>
        <v>ND</v>
      </c>
      <c r="P832" t="str">
        <f t="shared" si="149"/>
        <v/>
      </c>
      <c r="Q832" t="str">
        <f t="shared" si="150"/>
        <v/>
      </c>
      <c r="R832" t="str">
        <f t="shared" si="151"/>
        <v/>
      </c>
      <c r="S832" t="str">
        <f t="shared" si="152"/>
        <v/>
      </c>
      <c r="T832" s="30" t="str">
        <f t="shared" si="146"/>
        <v/>
      </c>
      <c r="U832" s="30"/>
      <c r="V832" s="49" t="str">
        <f t="shared" si="147"/>
        <v/>
      </c>
      <c r="W832" t="str">
        <f t="shared" si="153"/>
        <v/>
      </c>
      <c r="X832" s="30" t="str">
        <f t="shared" si="154"/>
        <v/>
      </c>
      <c r="Y832" s="11" t="str">
        <f t="shared" si="155"/>
        <v/>
      </c>
      <c r="AA832" s="30" t="str">
        <f t="shared" si="148"/>
        <v/>
      </c>
      <c r="AB832">
        <v>822</v>
      </c>
    </row>
    <row r="833" spans="1:28" x14ac:dyDescent="0.25">
      <c r="A833" t="str">
        <f t="shared" si="145"/>
        <v/>
      </c>
      <c r="N833" s="6" t="str">
        <f t="shared" si="144"/>
        <v>ND</v>
      </c>
      <c r="P833" t="str">
        <f t="shared" si="149"/>
        <v/>
      </c>
      <c r="Q833" t="str">
        <f t="shared" si="150"/>
        <v/>
      </c>
      <c r="R833" t="str">
        <f t="shared" si="151"/>
        <v/>
      </c>
      <c r="S833" t="str">
        <f t="shared" si="152"/>
        <v/>
      </c>
      <c r="T833" s="30" t="str">
        <f t="shared" si="146"/>
        <v/>
      </c>
      <c r="U833" s="30"/>
      <c r="V833" s="49" t="str">
        <f t="shared" si="147"/>
        <v/>
      </c>
      <c r="W833" t="str">
        <f t="shared" si="153"/>
        <v/>
      </c>
      <c r="X833" s="30" t="str">
        <f t="shared" si="154"/>
        <v/>
      </c>
      <c r="Y833" s="11" t="str">
        <f t="shared" si="155"/>
        <v/>
      </c>
      <c r="AA833" s="30" t="str">
        <f t="shared" si="148"/>
        <v/>
      </c>
      <c r="AB833">
        <v>823</v>
      </c>
    </row>
    <row r="834" spans="1:28" x14ac:dyDescent="0.25">
      <c r="A834" t="str">
        <f t="shared" si="145"/>
        <v/>
      </c>
      <c r="N834" s="6" t="str">
        <f t="shared" ref="N834:N897" si="156">IF(L834="","ND",IF(L834&lt;=$S$7,"Estrato A","Estrato B"))</f>
        <v>ND</v>
      </c>
      <c r="P834" t="str">
        <f t="shared" si="149"/>
        <v/>
      </c>
      <c r="Q834" t="str">
        <f t="shared" si="150"/>
        <v/>
      </c>
      <c r="R834" t="str">
        <f t="shared" si="151"/>
        <v/>
      </c>
      <c r="S834" t="str">
        <f t="shared" si="152"/>
        <v/>
      </c>
      <c r="T834" s="30" t="str">
        <f t="shared" si="146"/>
        <v/>
      </c>
      <c r="U834" s="30"/>
      <c r="V834" s="49" t="str">
        <f t="shared" si="147"/>
        <v/>
      </c>
      <c r="W834" t="str">
        <f t="shared" si="153"/>
        <v/>
      </c>
      <c r="X834" s="30" t="str">
        <f t="shared" si="154"/>
        <v/>
      </c>
      <c r="Y834" s="11" t="str">
        <f t="shared" si="155"/>
        <v/>
      </c>
      <c r="AA834" s="30" t="str">
        <f t="shared" si="148"/>
        <v/>
      </c>
      <c r="AB834">
        <v>824</v>
      </c>
    </row>
    <row r="835" spans="1:28" x14ac:dyDescent="0.25">
      <c r="A835" t="str">
        <f t="shared" si="145"/>
        <v/>
      </c>
      <c r="N835" s="6" t="str">
        <f t="shared" si="156"/>
        <v>ND</v>
      </c>
      <c r="P835" t="str">
        <f t="shared" si="149"/>
        <v/>
      </c>
      <c r="Q835" t="str">
        <f t="shared" si="150"/>
        <v/>
      </c>
      <c r="R835" t="str">
        <f t="shared" si="151"/>
        <v/>
      </c>
      <c r="S835" t="str">
        <f t="shared" si="152"/>
        <v/>
      </c>
      <c r="T835" s="30" t="str">
        <f t="shared" si="146"/>
        <v/>
      </c>
      <c r="U835" s="30"/>
      <c r="V835" s="49" t="str">
        <f t="shared" si="147"/>
        <v/>
      </c>
      <c r="W835" t="str">
        <f t="shared" si="153"/>
        <v/>
      </c>
      <c r="X835" s="30" t="str">
        <f t="shared" si="154"/>
        <v/>
      </c>
      <c r="Y835" s="11" t="str">
        <f t="shared" si="155"/>
        <v/>
      </c>
      <c r="AA835" s="30" t="str">
        <f t="shared" si="148"/>
        <v/>
      </c>
      <c r="AB835">
        <v>825</v>
      </c>
    </row>
    <row r="836" spans="1:28" x14ac:dyDescent="0.25">
      <c r="A836" t="str">
        <f t="shared" ref="A836:A899" si="157">IF(LEN(B836)&gt;0,A835+1,"")</f>
        <v/>
      </c>
      <c r="N836" s="6" t="str">
        <f t="shared" si="156"/>
        <v>ND</v>
      </c>
      <c r="P836" t="str">
        <f t="shared" si="149"/>
        <v/>
      </c>
      <c r="Q836" t="str">
        <f t="shared" si="150"/>
        <v/>
      </c>
      <c r="R836" t="str">
        <f t="shared" si="151"/>
        <v/>
      </c>
      <c r="S836" t="str">
        <f t="shared" si="152"/>
        <v/>
      </c>
      <c r="T836" s="30" t="str">
        <f t="shared" si="146"/>
        <v/>
      </c>
      <c r="U836" s="30"/>
      <c r="V836" s="49" t="str">
        <f t="shared" si="147"/>
        <v/>
      </c>
      <c r="W836" t="str">
        <f t="shared" si="153"/>
        <v/>
      </c>
      <c r="X836" s="30" t="str">
        <f t="shared" si="154"/>
        <v/>
      </c>
      <c r="Y836" s="11" t="str">
        <f t="shared" si="155"/>
        <v/>
      </c>
      <c r="AA836" s="30" t="str">
        <f t="shared" si="148"/>
        <v/>
      </c>
      <c r="AB836">
        <v>826</v>
      </c>
    </row>
    <row r="837" spans="1:28" x14ac:dyDescent="0.25">
      <c r="A837" t="str">
        <f t="shared" si="157"/>
        <v/>
      </c>
      <c r="N837" s="6" t="str">
        <f t="shared" si="156"/>
        <v>ND</v>
      </c>
      <c r="P837" t="str">
        <f t="shared" si="149"/>
        <v/>
      </c>
      <c r="Q837" t="str">
        <f t="shared" si="150"/>
        <v/>
      </c>
      <c r="R837" t="str">
        <f t="shared" si="151"/>
        <v/>
      </c>
      <c r="S837" t="str">
        <f t="shared" si="152"/>
        <v/>
      </c>
      <c r="T837" s="30" t="str">
        <f t="shared" si="146"/>
        <v/>
      </c>
      <c r="U837" s="30"/>
      <c r="V837" s="49" t="str">
        <f t="shared" si="147"/>
        <v/>
      </c>
      <c r="W837" t="str">
        <f t="shared" si="153"/>
        <v/>
      </c>
      <c r="X837" s="30" t="str">
        <f t="shared" si="154"/>
        <v/>
      </c>
      <c r="Y837" s="11" t="str">
        <f t="shared" si="155"/>
        <v/>
      </c>
      <c r="AA837" s="30" t="str">
        <f t="shared" si="148"/>
        <v/>
      </c>
      <c r="AB837">
        <v>827</v>
      </c>
    </row>
    <row r="838" spans="1:28" x14ac:dyDescent="0.25">
      <c r="A838" t="str">
        <f t="shared" si="157"/>
        <v/>
      </c>
      <c r="N838" s="6" t="str">
        <f t="shared" si="156"/>
        <v>ND</v>
      </c>
      <c r="P838" t="str">
        <f t="shared" si="149"/>
        <v/>
      </c>
      <c r="Q838" t="str">
        <f t="shared" si="150"/>
        <v/>
      </c>
      <c r="R838" t="str">
        <f t="shared" si="151"/>
        <v/>
      </c>
      <c r="S838" t="str">
        <f t="shared" si="152"/>
        <v/>
      </c>
      <c r="T838" s="30" t="str">
        <f t="shared" si="146"/>
        <v/>
      </c>
      <c r="U838" s="30"/>
      <c r="V838" s="49" t="str">
        <f t="shared" si="147"/>
        <v/>
      </c>
      <c r="W838" t="str">
        <f t="shared" si="153"/>
        <v/>
      </c>
      <c r="X838" s="30" t="str">
        <f t="shared" si="154"/>
        <v/>
      </c>
      <c r="Y838" s="11" t="str">
        <f t="shared" si="155"/>
        <v/>
      </c>
      <c r="AA838" s="30" t="str">
        <f t="shared" si="148"/>
        <v/>
      </c>
      <c r="AB838">
        <v>828</v>
      </c>
    </row>
    <row r="839" spans="1:28" x14ac:dyDescent="0.25">
      <c r="A839" t="str">
        <f t="shared" si="157"/>
        <v/>
      </c>
      <c r="N839" s="6" t="str">
        <f t="shared" si="156"/>
        <v>ND</v>
      </c>
      <c r="P839" t="str">
        <f t="shared" si="149"/>
        <v/>
      </c>
      <c r="Q839" t="str">
        <f t="shared" si="150"/>
        <v/>
      </c>
      <c r="R839" t="str">
        <f t="shared" si="151"/>
        <v/>
      </c>
      <c r="S839" t="str">
        <f t="shared" si="152"/>
        <v/>
      </c>
      <c r="T839" s="30" t="str">
        <f t="shared" si="146"/>
        <v/>
      </c>
      <c r="U839" s="30"/>
      <c r="V839" s="49" t="str">
        <f t="shared" si="147"/>
        <v/>
      </c>
      <c r="W839" t="str">
        <f t="shared" si="153"/>
        <v/>
      </c>
      <c r="X839" s="30" t="str">
        <f t="shared" si="154"/>
        <v/>
      </c>
      <c r="Y839" s="11" t="str">
        <f t="shared" si="155"/>
        <v/>
      </c>
      <c r="AA839" s="30" t="str">
        <f t="shared" si="148"/>
        <v/>
      </c>
      <c r="AB839">
        <v>829</v>
      </c>
    </row>
    <row r="840" spans="1:28" x14ac:dyDescent="0.25">
      <c r="A840" t="str">
        <f t="shared" si="157"/>
        <v/>
      </c>
      <c r="N840" s="6" t="str">
        <f t="shared" si="156"/>
        <v>ND</v>
      </c>
      <c r="P840" t="str">
        <f t="shared" si="149"/>
        <v/>
      </c>
      <c r="Q840" t="str">
        <f t="shared" si="150"/>
        <v/>
      </c>
      <c r="R840" t="str">
        <f t="shared" si="151"/>
        <v/>
      </c>
      <c r="S840" t="str">
        <f t="shared" si="152"/>
        <v/>
      </c>
      <c r="T840" s="30" t="str">
        <f t="shared" si="146"/>
        <v/>
      </c>
      <c r="U840" s="30"/>
      <c r="V840" s="49" t="str">
        <f t="shared" si="147"/>
        <v/>
      </c>
      <c r="W840" t="str">
        <f t="shared" si="153"/>
        <v/>
      </c>
      <c r="X840" s="30" t="str">
        <f t="shared" si="154"/>
        <v/>
      </c>
      <c r="Y840" s="11" t="str">
        <f t="shared" si="155"/>
        <v/>
      </c>
      <c r="AA840" s="30" t="str">
        <f t="shared" si="148"/>
        <v/>
      </c>
      <c r="AB840">
        <v>830</v>
      </c>
    </row>
    <row r="841" spans="1:28" x14ac:dyDescent="0.25">
      <c r="A841" t="str">
        <f t="shared" si="157"/>
        <v/>
      </c>
      <c r="N841" s="6" t="str">
        <f t="shared" si="156"/>
        <v>ND</v>
      </c>
      <c r="P841" t="str">
        <f t="shared" si="149"/>
        <v/>
      </c>
      <c r="Q841" t="str">
        <f t="shared" si="150"/>
        <v/>
      </c>
      <c r="R841" t="str">
        <f t="shared" si="151"/>
        <v/>
      </c>
      <c r="S841" t="str">
        <f t="shared" si="152"/>
        <v/>
      </c>
      <c r="T841" s="30" t="str">
        <f t="shared" si="146"/>
        <v/>
      </c>
      <c r="U841" s="30"/>
      <c r="V841" s="49" t="str">
        <f t="shared" si="147"/>
        <v/>
      </c>
      <c r="W841" t="str">
        <f t="shared" si="153"/>
        <v/>
      </c>
      <c r="X841" s="30" t="str">
        <f t="shared" si="154"/>
        <v/>
      </c>
      <c r="Y841" s="11" t="str">
        <f t="shared" si="155"/>
        <v/>
      </c>
      <c r="AA841" s="30" t="str">
        <f t="shared" si="148"/>
        <v/>
      </c>
      <c r="AB841">
        <v>831</v>
      </c>
    </row>
    <row r="842" spans="1:28" x14ac:dyDescent="0.25">
      <c r="A842" t="str">
        <f t="shared" si="157"/>
        <v/>
      </c>
      <c r="N842" s="6" t="str">
        <f t="shared" si="156"/>
        <v>ND</v>
      </c>
      <c r="P842" t="str">
        <f t="shared" si="149"/>
        <v/>
      </c>
      <c r="Q842" t="str">
        <f t="shared" si="150"/>
        <v/>
      </c>
      <c r="R842" t="str">
        <f t="shared" si="151"/>
        <v/>
      </c>
      <c r="S842" t="str">
        <f t="shared" si="152"/>
        <v/>
      </c>
      <c r="T842" s="30" t="str">
        <f t="shared" si="146"/>
        <v/>
      </c>
      <c r="U842" s="30"/>
      <c r="V842" s="49" t="str">
        <f t="shared" si="147"/>
        <v/>
      </c>
      <c r="W842" t="str">
        <f t="shared" si="153"/>
        <v/>
      </c>
      <c r="X842" s="30" t="str">
        <f t="shared" si="154"/>
        <v/>
      </c>
      <c r="Y842" s="11" t="str">
        <f t="shared" si="155"/>
        <v/>
      </c>
      <c r="AA842" s="30" t="str">
        <f t="shared" si="148"/>
        <v/>
      </c>
      <c r="AB842">
        <v>832</v>
      </c>
    </row>
    <row r="843" spans="1:28" x14ac:dyDescent="0.25">
      <c r="A843" t="str">
        <f t="shared" si="157"/>
        <v/>
      </c>
      <c r="N843" s="6" t="str">
        <f t="shared" si="156"/>
        <v>ND</v>
      </c>
      <c r="P843" t="str">
        <f t="shared" si="149"/>
        <v/>
      </c>
      <c r="Q843" t="str">
        <f t="shared" si="150"/>
        <v/>
      </c>
      <c r="R843" t="str">
        <f t="shared" si="151"/>
        <v/>
      </c>
      <c r="S843" t="str">
        <f t="shared" si="152"/>
        <v/>
      </c>
      <c r="T843" s="30" t="str">
        <f t="shared" si="146"/>
        <v/>
      </c>
      <c r="U843" s="30"/>
      <c r="V843" s="49" t="str">
        <f t="shared" si="147"/>
        <v/>
      </c>
      <c r="W843" t="str">
        <f t="shared" si="153"/>
        <v/>
      </c>
      <c r="X843" s="30" t="str">
        <f t="shared" si="154"/>
        <v/>
      </c>
      <c r="Y843" s="11" t="str">
        <f t="shared" si="155"/>
        <v/>
      </c>
      <c r="AA843" s="30" t="str">
        <f t="shared" si="148"/>
        <v/>
      </c>
      <c r="AB843">
        <v>833</v>
      </c>
    </row>
    <row r="844" spans="1:28" x14ac:dyDescent="0.25">
      <c r="A844" t="str">
        <f t="shared" si="157"/>
        <v/>
      </c>
      <c r="N844" s="6" t="str">
        <f t="shared" si="156"/>
        <v>ND</v>
      </c>
      <c r="P844" t="str">
        <f t="shared" si="149"/>
        <v/>
      </c>
      <c r="Q844" t="str">
        <f t="shared" si="150"/>
        <v/>
      </c>
      <c r="R844" t="str">
        <f t="shared" si="151"/>
        <v/>
      </c>
      <c r="S844" t="str">
        <f t="shared" si="152"/>
        <v/>
      </c>
      <c r="T844" s="30" t="str">
        <f t="shared" si="146"/>
        <v/>
      </c>
      <c r="U844" s="30"/>
      <c r="V844" s="49" t="str">
        <f t="shared" si="147"/>
        <v/>
      </c>
      <c r="W844" t="str">
        <f t="shared" si="153"/>
        <v/>
      </c>
      <c r="X844" s="30" t="str">
        <f t="shared" si="154"/>
        <v/>
      </c>
      <c r="Y844" s="11" t="str">
        <f t="shared" si="155"/>
        <v/>
      </c>
      <c r="AA844" s="30" t="str">
        <f t="shared" si="148"/>
        <v/>
      </c>
      <c r="AB844">
        <v>834</v>
      </c>
    </row>
    <row r="845" spans="1:28" x14ac:dyDescent="0.25">
      <c r="A845" t="str">
        <f t="shared" si="157"/>
        <v/>
      </c>
      <c r="N845" s="6" t="str">
        <f t="shared" si="156"/>
        <v>ND</v>
      </c>
      <c r="P845" t="str">
        <f t="shared" si="149"/>
        <v/>
      </c>
      <c r="Q845" t="str">
        <f t="shared" si="150"/>
        <v/>
      </c>
      <c r="R845" t="str">
        <f t="shared" si="151"/>
        <v/>
      </c>
      <c r="S845" t="str">
        <f t="shared" si="152"/>
        <v/>
      </c>
      <c r="T845" s="30" t="str">
        <f t="shared" si="146"/>
        <v/>
      </c>
      <c r="U845" s="30"/>
      <c r="V845" s="49" t="str">
        <f t="shared" si="147"/>
        <v/>
      </c>
      <c r="W845" t="str">
        <f t="shared" si="153"/>
        <v/>
      </c>
      <c r="X845" s="30" t="str">
        <f t="shared" si="154"/>
        <v/>
      </c>
      <c r="Y845" s="11" t="str">
        <f t="shared" si="155"/>
        <v/>
      </c>
      <c r="AA845" s="30" t="str">
        <f t="shared" si="148"/>
        <v/>
      </c>
      <c r="AB845">
        <v>835</v>
      </c>
    </row>
    <row r="846" spans="1:28" x14ac:dyDescent="0.25">
      <c r="A846" t="str">
        <f t="shared" si="157"/>
        <v/>
      </c>
      <c r="N846" s="6" t="str">
        <f t="shared" si="156"/>
        <v>ND</v>
      </c>
      <c r="P846" t="str">
        <f t="shared" si="149"/>
        <v/>
      </c>
      <c r="Q846" t="str">
        <f t="shared" si="150"/>
        <v/>
      </c>
      <c r="R846" t="str">
        <f t="shared" si="151"/>
        <v/>
      </c>
      <c r="S846" t="str">
        <f t="shared" si="152"/>
        <v/>
      </c>
      <c r="T846" s="30" t="str">
        <f t="shared" si="146"/>
        <v/>
      </c>
      <c r="U846" s="30"/>
      <c r="V846" s="49" t="str">
        <f t="shared" si="147"/>
        <v/>
      </c>
      <c r="W846" t="str">
        <f t="shared" si="153"/>
        <v/>
      </c>
      <c r="X846" s="30" t="str">
        <f t="shared" si="154"/>
        <v/>
      </c>
      <c r="Y846" s="11" t="str">
        <f t="shared" si="155"/>
        <v/>
      </c>
      <c r="AA846" s="30" t="str">
        <f t="shared" si="148"/>
        <v/>
      </c>
      <c r="AB846">
        <v>836</v>
      </c>
    </row>
    <row r="847" spans="1:28" x14ac:dyDescent="0.25">
      <c r="A847" t="str">
        <f t="shared" si="157"/>
        <v/>
      </c>
      <c r="N847" s="6" t="str">
        <f t="shared" si="156"/>
        <v>ND</v>
      </c>
      <c r="P847" t="str">
        <f t="shared" si="149"/>
        <v/>
      </c>
      <c r="Q847" t="str">
        <f t="shared" si="150"/>
        <v/>
      </c>
      <c r="R847" t="str">
        <f t="shared" si="151"/>
        <v/>
      </c>
      <c r="S847" t="str">
        <f t="shared" si="152"/>
        <v/>
      </c>
      <c r="T847" s="30" t="str">
        <f t="shared" ref="T847:T910" si="158">IF(Q847="","",IFERROR(VLOOKUP(Q847,$A$2:$N$1000,12,FALSE),""))</f>
        <v/>
      </c>
      <c r="U847" s="30"/>
      <c r="V847" s="49" t="str">
        <f t="shared" ref="V847:V910" si="159">IF($S$11&gt;0,IF($S$11&gt;=AB843,AB843,""),"")</f>
        <v/>
      </c>
      <c r="W847" t="str">
        <f t="shared" si="153"/>
        <v/>
      </c>
      <c r="X847" s="30" t="str">
        <f t="shared" si="154"/>
        <v/>
      </c>
      <c r="Y847" s="11" t="str">
        <f t="shared" si="155"/>
        <v/>
      </c>
      <c r="AA847" s="30" t="str">
        <f t="shared" ref="AA847:AA910" si="160">IFERROR(SUM($S$9,$S$11)-($S$11-V847),"")</f>
        <v/>
      </c>
      <c r="AB847">
        <v>837</v>
      </c>
    </row>
    <row r="848" spans="1:28" x14ac:dyDescent="0.25">
      <c r="A848" t="str">
        <f t="shared" si="157"/>
        <v/>
      </c>
      <c r="N848" s="6" t="str">
        <f t="shared" si="156"/>
        <v>ND</v>
      </c>
      <c r="P848" t="str">
        <f t="shared" ref="P848:P911" si="161">IF(LEN(Q848)&gt;0,AB844,"")</f>
        <v/>
      </c>
      <c r="Q848" t="str">
        <f t="shared" ref="Q848:Q911" si="162">IF(AB844&lt;=$S$10,IF(AC844&gt;0,AC844,""),"")</f>
        <v/>
      </c>
      <c r="R848" t="str">
        <f t="shared" ref="R848:R911" si="163">IF(Q848="","",IFERROR(VLOOKUP(Q848,$A$2:$H$1000,7,FALSE),""))</f>
        <v/>
      </c>
      <c r="S848" t="str">
        <f t="shared" ref="S848:S911" si="164">IF(Q848="","",IFERROR(VLOOKUP(Q848,$A$2:$N$1000,8,FALSE),""))</f>
        <v/>
      </c>
      <c r="T848" s="30" t="str">
        <f t="shared" si="158"/>
        <v/>
      </c>
      <c r="U848" s="30"/>
      <c r="V848" s="49" t="str">
        <f t="shared" si="159"/>
        <v/>
      </c>
      <c r="W848" t="str">
        <f t="shared" ref="W848:W911" si="165">IF(AA848="","",IFERROR(VLOOKUP(AA848,$A$2:$H$1000,7,FALSE),""))</f>
        <v/>
      </c>
      <c r="X848" s="30" t="str">
        <f t="shared" ref="X848:X911" si="166">IF(AA848="","",IFERROR(VLOOKUP(AA848,$A$2:$H$1000,8,FALSE),""))</f>
        <v/>
      </c>
      <c r="Y848" s="11" t="str">
        <f t="shared" ref="Y848:Y911" si="167">IF(AA848="","",IFERROR(VLOOKUP(AA848,$A$2:$L$1000,12,FALSE),""))</f>
        <v/>
      </c>
      <c r="AA848" s="30" t="str">
        <f t="shared" si="160"/>
        <v/>
      </c>
      <c r="AB848">
        <v>838</v>
      </c>
    </row>
    <row r="849" spans="1:28" x14ac:dyDescent="0.25">
      <c r="A849" t="str">
        <f t="shared" si="157"/>
        <v/>
      </c>
      <c r="N849" s="6" t="str">
        <f t="shared" si="156"/>
        <v>ND</v>
      </c>
      <c r="P849" t="str">
        <f t="shared" si="161"/>
        <v/>
      </c>
      <c r="Q849" t="str">
        <f t="shared" si="162"/>
        <v/>
      </c>
      <c r="R849" t="str">
        <f t="shared" si="163"/>
        <v/>
      </c>
      <c r="S849" t="str">
        <f t="shared" si="164"/>
        <v/>
      </c>
      <c r="T849" s="30" t="str">
        <f t="shared" si="158"/>
        <v/>
      </c>
      <c r="U849" s="30"/>
      <c r="V849" s="49" t="str">
        <f t="shared" si="159"/>
        <v/>
      </c>
      <c r="W849" t="str">
        <f t="shared" si="165"/>
        <v/>
      </c>
      <c r="X849" s="30" t="str">
        <f t="shared" si="166"/>
        <v/>
      </c>
      <c r="Y849" s="11" t="str">
        <f t="shared" si="167"/>
        <v/>
      </c>
      <c r="AA849" s="30" t="str">
        <f t="shared" si="160"/>
        <v/>
      </c>
      <c r="AB849">
        <v>839</v>
      </c>
    </row>
    <row r="850" spans="1:28" x14ac:dyDescent="0.25">
      <c r="A850" t="str">
        <f t="shared" si="157"/>
        <v/>
      </c>
      <c r="N850" s="6" t="str">
        <f t="shared" si="156"/>
        <v>ND</v>
      </c>
      <c r="P850" t="str">
        <f t="shared" si="161"/>
        <v/>
      </c>
      <c r="Q850" t="str">
        <f t="shared" si="162"/>
        <v/>
      </c>
      <c r="R850" t="str">
        <f t="shared" si="163"/>
        <v/>
      </c>
      <c r="S850" t="str">
        <f t="shared" si="164"/>
        <v/>
      </c>
      <c r="T850" s="30" t="str">
        <f t="shared" si="158"/>
        <v/>
      </c>
      <c r="U850" s="30"/>
      <c r="V850" s="49" t="str">
        <f t="shared" si="159"/>
        <v/>
      </c>
      <c r="W850" t="str">
        <f t="shared" si="165"/>
        <v/>
      </c>
      <c r="X850" s="30" t="str">
        <f t="shared" si="166"/>
        <v/>
      </c>
      <c r="Y850" s="11" t="str">
        <f t="shared" si="167"/>
        <v/>
      </c>
      <c r="AA850" s="30" t="str">
        <f t="shared" si="160"/>
        <v/>
      </c>
      <c r="AB850">
        <v>840</v>
      </c>
    </row>
    <row r="851" spans="1:28" x14ac:dyDescent="0.25">
      <c r="A851" t="str">
        <f t="shared" si="157"/>
        <v/>
      </c>
      <c r="N851" s="6" t="str">
        <f t="shared" si="156"/>
        <v>ND</v>
      </c>
      <c r="P851" t="str">
        <f t="shared" si="161"/>
        <v/>
      </c>
      <c r="Q851" t="str">
        <f t="shared" si="162"/>
        <v/>
      </c>
      <c r="R851" t="str">
        <f t="shared" si="163"/>
        <v/>
      </c>
      <c r="S851" t="str">
        <f t="shared" si="164"/>
        <v/>
      </c>
      <c r="T851" s="30" t="str">
        <f t="shared" si="158"/>
        <v/>
      </c>
      <c r="U851" s="30"/>
      <c r="V851" s="49" t="str">
        <f t="shared" si="159"/>
        <v/>
      </c>
      <c r="W851" t="str">
        <f t="shared" si="165"/>
        <v/>
      </c>
      <c r="X851" s="30" t="str">
        <f t="shared" si="166"/>
        <v/>
      </c>
      <c r="Y851" s="11" t="str">
        <f t="shared" si="167"/>
        <v/>
      </c>
      <c r="AA851" s="30" t="str">
        <f t="shared" si="160"/>
        <v/>
      </c>
      <c r="AB851">
        <v>841</v>
      </c>
    </row>
    <row r="852" spans="1:28" x14ac:dyDescent="0.25">
      <c r="A852" t="str">
        <f t="shared" si="157"/>
        <v/>
      </c>
      <c r="N852" s="6" t="str">
        <f t="shared" si="156"/>
        <v>ND</v>
      </c>
      <c r="P852" t="str">
        <f t="shared" si="161"/>
        <v/>
      </c>
      <c r="Q852" t="str">
        <f t="shared" si="162"/>
        <v/>
      </c>
      <c r="R852" t="str">
        <f t="shared" si="163"/>
        <v/>
      </c>
      <c r="S852" t="str">
        <f t="shared" si="164"/>
        <v/>
      </c>
      <c r="T852" s="30" t="str">
        <f t="shared" si="158"/>
        <v/>
      </c>
      <c r="U852" s="30"/>
      <c r="V852" s="49" t="str">
        <f t="shared" si="159"/>
        <v/>
      </c>
      <c r="W852" t="str">
        <f t="shared" si="165"/>
        <v/>
      </c>
      <c r="X852" s="30" t="str">
        <f t="shared" si="166"/>
        <v/>
      </c>
      <c r="Y852" s="11" t="str">
        <f t="shared" si="167"/>
        <v/>
      </c>
      <c r="AA852" s="30" t="str">
        <f t="shared" si="160"/>
        <v/>
      </c>
      <c r="AB852">
        <v>842</v>
      </c>
    </row>
    <row r="853" spans="1:28" x14ac:dyDescent="0.25">
      <c r="A853" t="str">
        <f t="shared" si="157"/>
        <v/>
      </c>
      <c r="N853" s="6" t="str">
        <f t="shared" si="156"/>
        <v>ND</v>
      </c>
      <c r="P853" t="str">
        <f t="shared" si="161"/>
        <v/>
      </c>
      <c r="Q853" t="str">
        <f t="shared" si="162"/>
        <v/>
      </c>
      <c r="R853" t="str">
        <f t="shared" si="163"/>
        <v/>
      </c>
      <c r="S853" t="str">
        <f t="shared" si="164"/>
        <v/>
      </c>
      <c r="T853" s="30" t="str">
        <f t="shared" si="158"/>
        <v/>
      </c>
      <c r="U853" s="30"/>
      <c r="V853" s="49" t="str">
        <f t="shared" si="159"/>
        <v/>
      </c>
      <c r="W853" t="str">
        <f t="shared" si="165"/>
        <v/>
      </c>
      <c r="X853" s="30" t="str">
        <f t="shared" si="166"/>
        <v/>
      </c>
      <c r="Y853" s="11" t="str">
        <f t="shared" si="167"/>
        <v/>
      </c>
      <c r="AA853" s="30" t="str">
        <f t="shared" si="160"/>
        <v/>
      </c>
      <c r="AB853">
        <v>843</v>
      </c>
    </row>
    <row r="854" spans="1:28" x14ac:dyDescent="0.25">
      <c r="A854" t="str">
        <f t="shared" si="157"/>
        <v/>
      </c>
      <c r="N854" s="6" t="str">
        <f t="shared" si="156"/>
        <v>ND</v>
      </c>
      <c r="P854" t="str">
        <f t="shared" si="161"/>
        <v/>
      </c>
      <c r="Q854" t="str">
        <f t="shared" si="162"/>
        <v/>
      </c>
      <c r="R854" t="str">
        <f t="shared" si="163"/>
        <v/>
      </c>
      <c r="S854" t="str">
        <f t="shared" si="164"/>
        <v/>
      </c>
      <c r="T854" s="30" t="str">
        <f t="shared" si="158"/>
        <v/>
      </c>
      <c r="U854" s="30"/>
      <c r="V854" s="49" t="str">
        <f t="shared" si="159"/>
        <v/>
      </c>
      <c r="W854" t="str">
        <f t="shared" si="165"/>
        <v/>
      </c>
      <c r="X854" s="30" t="str">
        <f t="shared" si="166"/>
        <v/>
      </c>
      <c r="Y854" s="11" t="str">
        <f t="shared" si="167"/>
        <v/>
      </c>
      <c r="AA854" s="30" t="str">
        <f t="shared" si="160"/>
        <v/>
      </c>
      <c r="AB854">
        <v>844</v>
      </c>
    </row>
    <row r="855" spans="1:28" x14ac:dyDescent="0.25">
      <c r="A855" t="str">
        <f t="shared" si="157"/>
        <v/>
      </c>
      <c r="N855" s="6" t="str">
        <f t="shared" si="156"/>
        <v>ND</v>
      </c>
      <c r="P855" t="str">
        <f t="shared" si="161"/>
        <v/>
      </c>
      <c r="Q855" t="str">
        <f t="shared" si="162"/>
        <v/>
      </c>
      <c r="R855" t="str">
        <f t="shared" si="163"/>
        <v/>
      </c>
      <c r="S855" t="str">
        <f t="shared" si="164"/>
        <v/>
      </c>
      <c r="T855" s="30" t="str">
        <f t="shared" si="158"/>
        <v/>
      </c>
      <c r="U855" s="30"/>
      <c r="V855" s="49" t="str">
        <f t="shared" si="159"/>
        <v/>
      </c>
      <c r="W855" t="str">
        <f t="shared" si="165"/>
        <v/>
      </c>
      <c r="X855" s="30" t="str">
        <f t="shared" si="166"/>
        <v/>
      </c>
      <c r="Y855" s="11" t="str">
        <f t="shared" si="167"/>
        <v/>
      </c>
      <c r="AA855" s="30" t="str">
        <f t="shared" si="160"/>
        <v/>
      </c>
      <c r="AB855">
        <v>845</v>
      </c>
    </row>
    <row r="856" spans="1:28" x14ac:dyDescent="0.25">
      <c r="A856" t="str">
        <f t="shared" si="157"/>
        <v/>
      </c>
      <c r="N856" s="6" t="str">
        <f t="shared" si="156"/>
        <v>ND</v>
      </c>
      <c r="P856" t="str">
        <f t="shared" si="161"/>
        <v/>
      </c>
      <c r="Q856" t="str">
        <f t="shared" si="162"/>
        <v/>
      </c>
      <c r="R856" t="str">
        <f t="shared" si="163"/>
        <v/>
      </c>
      <c r="S856" t="str">
        <f t="shared" si="164"/>
        <v/>
      </c>
      <c r="T856" s="30" t="str">
        <f t="shared" si="158"/>
        <v/>
      </c>
      <c r="U856" s="30"/>
      <c r="V856" s="49" t="str">
        <f t="shared" si="159"/>
        <v/>
      </c>
      <c r="W856" t="str">
        <f t="shared" si="165"/>
        <v/>
      </c>
      <c r="X856" s="30" t="str">
        <f t="shared" si="166"/>
        <v/>
      </c>
      <c r="Y856" s="11" t="str">
        <f t="shared" si="167"/>
        <v/>
      </c>
      <c r="AA856" s="30" t="str">
        <f t="shared" si="160"/>
        <v/>
      </c>
      <c r="AB856">
        <v>846</v>
      </c>
    </row>
    <row r="857" spans="1:28" x14ac:dyDescent="0.25">
      <c r="A857" t="str">
        <f t="shared" si="157"/>
        <v/>
      </c>
      <c r="N857" s="6" t="str">
        <f t="shared" si="156"/>
        <v>ND</v>
      </c>
      <c r="P857" t="str">
        <f t="shared" si="161"/>
        <v/>
      </c>
      <c r="Q857" t="str">
        <f t="shared" si="162"/>
        <v/>
      </c>
      <c r="R857" t="str">
        <f t="shared" si="163"/>
        <v/>
      </c>
      <c r="S857" t="str">
        <f t="shared" si="164"/>
        <v/>
      </c>
      <c r="T857" s="30" t="str">
        <f t="shared" si="158"/>
        <v/>
      </c>
      <c r="U857" s="30"/>
      <c r="V857" s="49" t="str">
        <f t="shared" si="159"/>
        <v/>
      </c>
      <c r="W857" t="str">
        <f t="shared" si="165"/>
        <v/>
      </c>
      <c r="X857" s="30" t="str">
        <f t="shared" si="166"/>
        <v/>
      </c>
      <c r="Y857" s="11" t="str">
        <f t="shared" si="167"/>
        <v/>
      </c>
      <c r="AA857" s="30" t="str">
        <f t="shared" si="160"/>
        <v/>
      </c>
      <c r="AB857">
        <v>847</v>
      </c>
    </row>
    <row r="858" spans="1:28" x14ac:dyDescent="0.25">
      <c r="A858" t="str">
        <f t="shared" si="157"/>
        <v/>
      </c>
      <c r="N858" s="6" t="str">
        <f t="shared" si="156"/>
        <v>ND</v>
      </c>
      <c r="P858" t="str">
        <f t="shared" si="161"/>
        <v/>
      </c>
      <c r="Q858" t="str">
        <f t="shared" si="162"/>
        <v/>
      </c>
      <c r="R858" t="str">
        <f t="shared" si="163"/>
        <v/>
      </c>
      <c r="S858" t="str">
        <f t="shared" si="164"/>
        <v/>
      </c>
      <c r="T858" s="30" t="str">
        <f t="shared" si="158"/>
        <v/>
      </c>
      <c r="U858" s="30"/>
      <c r="V858" s="49" t="str">
        <f t="shared" si="159"/>
        <v/>
      </c>
      <c r="W858" t="str">
        <f t="shared" si="165"/>
        <v/>
      </c>
      <c r="X858" s="30" t="str">
        <f t="shared" si="166"/>
        <v/>
      </c>
      <c r="Y858" s="11" t="str">
        <f t="shared" si="167"/>
        <v/>
      </c>
      <c r="AA858" s="30" t="str">
        <f t="shared" si="160"/>
        <v/>
      </c>
      <c r="AB858">
        <v>848</v>
      </c>
    </row>
    <row r="859" spans="1:28" x14ac:dyDescent="0.25">
      <c r="A859" t="str">
        <f t="shared" si="157"/>
        <v/>
      </c>
      <c r="N859" s="6" t="str">
        <f t="shared" si="156"/>
        <v>ND</v>
      </c>
      <c r="P859" t="str">
        <f t="shared" si="161"/>
        <v/>
      </c>
      <c r="Q859" t="str">
        <f t="shared" si="162"/>
        <v/>
      </c>
      <c r="R859" t="str">
        <f t="shared" si="163"/>
        <v/>
      </c>
      <c r="S859" t="str">
        <f t="shared" si="164"/>
        <v/>
      </c>
      <c r="T859" s="30" t="str">
        <f t="shared" si="158"/>
        <v/>
      </c>
      <c r="U859" s="30"/>
      <c r="V859" s="49" t="str">
        <f t="shared" si="159"/>
        <v/>
      </c>
      <c r="W859" t="str">
        <f t="shared" si="165"/>
        <v/>
      </c>
      <c r="X859" s="30" t="str">
        <f t="shared" si="166"/>
        <v/>
      </c>
      <c r="Y859" s="11" t="str">
        <f t="shared" si="167"/>
        <v/>
      </c>
      <c r="AA859" s="30" t="str">
        <f t="shared" si="160"/>
        <v/>
      </c>
      <c r="AB859">
        <v>849</v>
      </c>
    </row>
    <row r="860" spans="1:28" x14ac:dyDescent="0.25">
      <c r="A860" t="str">
        <f t="shared" si="157"/>
        <v/>
      </c>
      <c r="N860" s="6" t="str">
        <f t="shared" si="156"/>
        <v>ND</v>
      </c>
      <c r="P860" t="str">
        <f t="shared" si="161"/>
        <v/>
      </c>
      <c r="Q860" t="str">
        <f t="shared" si="162"/>
        <v/>
      </c>
      <c r="R860" t="str">
        <f t="shared" si="163"/>
        <v/>
      </c>
      <c r="S860" t="str">
        <f t="shared" si="164"/>
        <v/>
      </c>
      <c r="T860" s="30" t="str">
        <f t="shared" si="158"/>
        <v/>
      </c>
      <c r="U860" s="30"/>
      <c r="V860" s="49" t="str">
        <f t="shared" si="159"/>
        <v/>
      </c>
      <c r="W860" t="str">
        <f t="shared" si="165"/>
        <v/>
      </c>
      <c r="X860" s="30" t="str">
        <f t="shared" si="166"/>
        <v/>
      </c>
      <c r="Y860" s="11" t="str">
        <f t="shared" si="167"/>
        <v/>
      </c>
      <c r="AA860" s="30" t="str">
        <f t="shared" si="160"/>
        <v/>
      </c>
      <c r="AB860">
        <v>850</v>
      </c>
    </row>
    <row r="861" spans="1:28" x14ac:dyDescent="0.25">
      <c r="A861" t="str">
        <f t="shared" si="157"/>
        <v/>
      </c>
      <c r="N861" s="6" t="str">
        <f t="shared" si="156"/>
        <v>ND</v>
      </c>
      <c r="P861" t="str">
        <f t="shared" si="161"/>
        <v/>
      </c>
      <c r="Q861" t="str">
        <f t="shared" si="162"/>
        <v/>
      </c>
      <c r="R861" t="str">
        <f t="shared" si="163"/>
        <v/>
      </c>
      <c r="S861" t="str">
        <f t="shared" si="164"/>
        <v/>
      </c>
      <c r="T861" s="30" t="str">
        <f t="shared" si="158"/>
        <v/>
      </c>
      <c r="U861" s="30"/>
      <c r="V861" s="49" t="str">
        <f t="shared" si="159"/>
        <v/>
      </c>
      <c r="W861" t="str">
        <f t="shared" si="165"/>
        <v/>
      </c>
      <c r="X861" s="30" t="str">
        <f t="shared" si="166"/>
        <v/>
      </c>
      <c r="Y861" s="11" t="str">
        <f t="shared" si="167"/>
        <v/>
      </c>
      <c r="AA861" s="30" t="str">
        <f t="shared" si="160"/>
        <v/>
      </c>
      <c r="AB861">
        <v>851</v>
      </c>
    </row>
    <row r="862" spans="1:28" x14ac:dyDescent="0.25">
      <c r="A862" t="str">
        <f t="shared" si="157"/>
        <v/>
      </c>
      <c r="N862" s="6" t="str">
        <f t="shared" si="156"/>
        <v>ND</v>
      </c>
      <c r="P862" t="str">
        <f t="shared" si="161"/>
        <v/>
      </c>
      <c r="Q862" t="str">
        <f t="shared" si="162"/>
        <v/>
      </c>
      <c r="R862" t="str">
        <f t="shared" si="163"/>
        <v/>
      </c>
      <c r="S862" t="str">
        <f t="shared" si="164"/>
        <v/>
      </c>
      <c r="T862" s="30" t="str">
        <f t="shared" si="158"/>
        <v/>
      </c>
      <c r="U862" s="30"/>
      <c r="V862" s="49" t="str">
        <f t="shared" si="159"/>
        <v/>
      </c>
      <c r="W862" t="str">
        <f t="shared" si="165"/>
        <v/>
      </c>
      <c r="X862" s="30" t="str">
        <f t="shared" si="166"/>
        <v/>
      </c>
      <c r="Y862" s="11" t="str">
        <f t="shared" si="167"/>
        <v/>
      </c>
      <c r="AA862" s="30" t="str">
        <f t="shared" si="160"/>
        <v/>
      </c>
      <c r="AB862">
        <v>852</v>
      </c>
    </row>
    <row r="863" spans="1:28" x14ac:dyDescent="0.25">
      <c r="A863" t="str">
        <f t="shared" si="157"/>
        <v/>
      </c>
      <c r="N863" s="6" t="str">
        <f t="shared" si="156"/>
        <v>ND</v>
      </c>
      <c r="P863" t="str">
        <f t="shared" si="161"/>
        <v/>
      </c>
      <c r="Q863" t="str">
        <f t="shared" si="162"/>
        <v/>
      </c>
      <c r="R863" t="str">
        <f t="shared" si="163"/>
        <v/>
      </c>
      <c r="S863" t="str">
        <f t="shared" si="164"/>
        <v/>
      </c>
      <c r="T863" s="30" t="str">
        <f t="shared" si="158"/>
        <v/>
      </c>
      <c r="U863" s="30"/>
      <c r="V863" s="49" t="str">
        <f t="shared" si="159"/>
        <v/>
      </c>
      <c r="W863" t="str">
        <f t="shared" si="165"/>
        <v/>
      </c>
      <c r="X863" s="30" t="str">
        <f t="shared" si="166"/>
        <v/>
      </c>
      <c r="Y863" s="11" t="str">
        <f t="shared" si="167"/>
        <v/>
      </c>
      <c r="AA863" s="30" t="str">
        <f t="shared" si="160"/>
        <v/>
      </c>
      <c r="AB863">
        <v>853</v>
      </c>
    </row>
    <row r="864" spans="1:28" x14ac:dyDescent="0.25">
      <c r="A864" t="str">
        <f t="shared" si="157"/>
        <v/>
      </c>
      <c r="N864" s="6" t="str">
        <f t="shared" si="156"/>
        <v>ND</v>
      </c>
      <c r="P864" t="str">
        <f t="shared" si="161"/>
        <v/>
      </c>
      <c r="Q864" t="str">
        <f t="shared" si="162"/>
        <v/>
      </c>
      <c r="R864" t="str">
        <f t="shared" si="163"/>
        <v/>
      </c>
      <c r="S864" t="str">
        <f t="shared" si="164"/>
        <v/>
      </c>
      <c r="T864" s="30" t="str">
        <f t="shared" si="158"/>
        <v/>
      </c>
      <c r="U864" s="30"/>
      <c r="V864" s="49" t="str">
        <f t="shared" si="159"/>
        <v/>
      </c>
      <c r="W864" t="str">
        <f t="shared" si="165"/>
        <v/>
      </c>
      <c r="X864" s="30" t="str">
        <f t="shared" si="166"/>
        <v/>
      </c>
      <c r="Y864" s="11" t="str">
        <f t="shared" si="167"/>
        <v/>
      </c>
      <c r="AA864" s="30" t="str">
        <f t="shared" si="160"/>
        <v/>
      </c>
      <c r="AB864">
        <v>854</v>
      </c>
    </row>
    <row r="865" spans="1:28" x14ac:dyDescent="0.25">
      <c r="A865" t="str">
        <f t="shared" si="157"/>
        <v/>
      </c>
      <c r="N865" s="6" t="str">
        <f t="shared" si="156"/>
        <v>ND</v>
      </c>
      <c r="P865" t="str">
        <f t="shared" si="161"/>
        <v/>
      </c>
      <c r="Q865" t="str">
        <f t="shared" si="162"/>
        <v/>
      </c>
      <c r="R865" t="str">
        <f t="shared" si="163"/>
        <v/>
      </c>
      <c r="S865" t="str">
        <f t="shared" si="164"/>
        <v/>
      </c>
      <c r="T865" s="30" t="str">
        <f t="shared" si="158"/>
        <v/>
      </c>
      <c r="U865" s="30"/>
      <c r="V865" s="49" t="str">
        <f t="shared" si="159"/>
        <v/>
      </c>
      <c r="W865" t="str">
        <f t="shared" si="165"/>
        <v/>
      </c>
      <c r="X865" s="30" t="str">
        <f t="shared" si="166"/>
        <v/>
      </c>
      <c r="Y865" s="11" t="str">
        <f t="shared" si="167"/>
        <v/>
      </c>
      <c r="AA865" s="30" t="str">
        <f t="shared" si="160"/>
        <v/>
      </c>
      <c r="AB865">
        <v>855</v>
      </c>
    </row>
    <row r="866" spans="1:28" x14ac:dyDescent="0.25">
      <c r="A866" t="str">
        <f t="shared" si="157"/>
        <v/>
      </c>
      <c r="N866" s="6" t="str">
        <f t="shared" si="156"/>
        <v>ND</v>
      </c>
      <c r="P866" t="str">
        <f t="shared" si="161"/>
        <v/>
      </c>
      <c r="Q866" t="str">
        <f t="shared" si="162"/>
        <v/>
      </c>
      <c r="R866" t="str">
        <f t="shared" si="163"/>
        <v/>
      </c>
      <c r="S866" t="str">
        <f t="shared" si="164"/>
        <v/>
      </c>
      <c r="T866" s="30" t="str">
        <f t="shared" si="158"/>
        <v/>
      </c>
      <c r="U866" s="30"/>
      <c r="V866" s="49" t="str">
        <f t="shared" si="159"/>
        <v/>
      </c>
      <c r="W866" t="str">
        <f t="shared" si="165"/>
        <v/>
      </c>
      <c r="X866" s="30" t="str">
        <f t="shared" si="166"/>
        <v/>
      </c>
      <c r="Y866" s="11" t="str">
        <f t="shared" si="167"/>
        <v/>
      </c>
      <c r="AA866" s="30" t="str">
        <f t="shared" si="160"/>
        <v/>
      </c>
      <c r="AB866">
        <v>856</v>
      </c>
    </row>
    <row r="867" spans="1:28" x14ac:dyDescent="0.25">
      <c r="A867" t="str">
        <f t="shared" si="157"/>
        <v/>
      </c>
      <c r="N867" s="6" t="str">
        <f t="shared" si="156"/>
        <v>ND</v>
      </c>
      <c r="P867" t="str">
        <f t="shared" si="161"/>
        <v/>
      </c>
      <c r="Q867" t="str">
        <f t="shared" si="162"/>
        <v/>
      </c>
      <c r="R867" t="str">
        <f t="shared" si="163"/>
        <v/>
      </c>
      <c r="S867" t="str">
        <f t="shared" si="164"/>
        <v/>
      </c>
      <c r="T867" s="30" t="str">
        <f t="shared" si="158"/>
        <v/>
      </c>
      <c r="U867" s="30"/>
      <c r="V867" s="49" t="str">
        <f t="shared" si="159"/>
        <v/>
      </c>
      <c r="W867" t="str">
        <f t="shared" si="165"/>
        <v/>
      </c>
      <c r="X867" s="30" t="str">
        <f t="shared" si="166"/>
        <v/>
      </c>
      <c r="Y867" s="11" t="str">
        <f t="shared" si="167"/>
        <v/>
      </c>
      <c r="AA867" s="30" t="str">
        <f t="shared" si="160"/>
        <v/>
      </c>
      <c r="AB867">
        <v>857</v>
      </c>
    </row>
    <row r="868" spans="1:28" x14ac:dyDescent="0.25">
      <c r="A868" t="str">
        <f t="shared" si="157"/>
        <v/>
      </c>
      <c r="N868" s="6" t="str">
        <f t="shared" si="156"/>
        <v>ND</v>
      </c>
      <c r="P868" t="str">
        <f t="shared" si="161"/>
        <v/>
      </c>
      <c r="Q868" t="str">
        <f t="shared" si="162"/>
        <v/>
      </c>
      <c r="R868" t="str">
        <f t="shared" si="163"/>
        <v/>
      </c>
      <c r="S868" t="str">
        <f t="shared" si="164"/>
        <v/>
      </c>
      <c r="T868" s="30" t="str">
        <f t="shared" si="158"/>
        <v/>
      </c>
      <c r="U868" s="30"/>
      <c r="V868" s="49" t="str">
        <f t="shared" si="159"/>
        <v/>
      </c>
      <c r="W868" t="str">
        <f t="shared" si="165"/>
        <v/>
      </c>
      <c r="X868" s="30" t="str">
        <f t="shared" si="166"/>
        <v/>
      </c>
      <c r="Y868" s="11" t="str">
        <f t="shared" si="167"/>
        <v/>
      </c>
      <c r="AA868" s="30" t="str">
        <f t="shared" si="160"/>
        <v/>
      </c>
      <c r="AB868">
        <v>858</v>
      </c>
    </row>
    <row r="869" spans="1:28" x14ac:dyDescent="0.25">
      <c r="A869" t="str">
        <f t="shared" si="157"/>
        <v/>
      </c>
      <c r="N869" s="6" t="str">
        <f t="shared" si="156"/>
        <v>ND</v>
      </c>
      <c r="P869" t="str">
        <f t="shared" si="161"/>
        <v/>
      </c>
      <c r="Q869" t="str">
        <f t="shared" si="162"/>
        <v/>
      </c>
      <c r="R869" t="str">
        <f t="shared" si="163"/>
        <v/>
      </c>
      <c r="S869" t="str">
        <f t="shared" si="164"/>
        <v/>
      </c>
      <c r="T869" s="30" t="str">
        <f t="shared" si="158"/>
        <v/>
      </c>
      <c r="U869" s="30"/>
      <c r="V869" s="49" t="str">
        <f t="shared" si="159"/>
        <v/>
      </c>
      <c r="W869" t="str">
        <f t="shared" si="165"/>
        <v/>
      </c>
      <c r="X869" s="30" t="str">
        <f t="shared" si="166"/>
        <v/>
      </c>
      <c r="Y869" s="11" t="str">
        <f t="shared" si="167"/>
        <v/>
      </c>
      <c r="AA869" s="30" t="str">
        <f t="shared" si="160"/>
        <v/>
      </c>
      <c r="AB869">
        <v>859</v>
      </c>
    </row>
    <row r="870" spans="1:28" x14ac:dyDescent="0.25">
      <c r="A870" t="str">
        <f t="shared" si="157"/>
        <v/>
      </c>
      <c r="N870" s="6" t="str">
        <f t="shared" si="156"/>
        <v>ND</v>
      </c>
      <c r="P870" t="str">
        <f t="shared" si="161"/>
        <v/>
      </c>
      <c r="Q870" t="str">
        <f t="shared" si="162"/>
        <v/>
      </c>
      <c r="R870" t="str">
        <f t="shared" si="163"/>
        <v/>
      </c>
      <c r="S870" t="str">
        <f t="shared" si="164"/>
        <v/>
      </c>
      <c r="T870" s="30" t="str">
        <f t="shared" si="158"/>
        <v/>
      </c>
      <c r="U870" s="30"/>
      <c r="V870" s="49" t="str">
        <f t="shared" si="159"/>
        <v/>
      </c>
      <c r="W870" t="str">
        <f t="shared" si="165"/>
        <v/>
      </c>
      <c r="X870" s="30" t="str">
        <f t="shared" si="166"/>
        <v/>
      </c>
      <c r="Y870" s="11" t="str">
        <f t="shared" si="167"/>
        <v/>
      </c>
      <c r="AA870" s="30" t="str">
        <f t="shared" si="160"/>
        <v/>
      </c>
      <c r="AB870">
        <v>860</v>
      </c>
    </row>
    <row r="871" spans="1:28" x14ac:dyDescent="0.25">
      <c r="A871" t="str">
        <f t="shared" si="157"/>
        <v/>
      </c>
      <c r="N871" s="6" t="str">
        <f t="shared" si="156"/>
        <v>ND</v>
      </c>
      <c r="P871" t="str">
        <f t="shared" si="161"/>
        <v/>
      </c>
      <c r="Q871" t="str">
        <f t="shared" si="162"/>
        <v/>
      </c>
      <c r="R871" t="str">
        <f t="shared" si="163"/>
        <v/>
      </c>
      <c r="S871" t="str">
        <f t="shared" si="164"/>
        <v/>
      </c>
      <c r="T871" s="30" t="str">
        <f t="shared" si="158"/>
        <v/>
      </c>
      <c r="U871" s="30"/>
      <c r="V871" s="49" t="str">
        <f t="shared" si="159"/>
        <v/>
      </c>
      <c r="W871" t="str">
        <f t="shared" si="165"/>
        <v/>
      </c>
      <c r="X871" s="30" t="str">
        <f t="shared" si="166"/>
        <v/>
      </c>
      <c r="Y871" s="11" t="str">
        <f t="shared" si="167"/>
        <v/>
      </c>
      <c r="AA871" s="30" t="str">
        <f t="shared" si="160"/>
        <v/>
      </c>
      <c r="AB871">
        <v>861</v>
      </c>
    </row>
    <row r="872" spans="1:28" x14ac:dyDescent="0.25">
      <c r="A872" t="str">
        <f t="shared" si="157"/>
        <v/>
      </c>
      <c r="N872" s="6" t="str">
        <f t="shared" si="156"/>
        <v>ND</v>
      </c>
      <c r="P872" t="str">
        <f t="shared" si="161"/>
        <v/>
      </c>
      <c r="Q872" t="str">
        <f t="shared" si="162"/>
        <v/>
      </c>
      <c r="R872" t="str">
        <f t="shared" si="163"/>
        <v/>
      </c>
      <c r="S872" t="str">
        <f t="shared" si="164"/>
        <v/>
      </c>
      <c r="T872" s="30" t="str">
        <f t="shared" si="158"/>
        <v/>
      </c>
      <c r="U872" s="30"/>
      <c r="V872" s="49" t="str">
        <f t="shared" si="159"/>
        <v/>
      </c>
      <c r="W872" t="str">
        <f t="shared" si="165"/>
        <v/>
      </c>
      <c r="X872" s="30" t="str">
        <f t="shared" si="166"/>
        <v/>
      </c>
      <c r="Y872" s="11" t="str">
        <f t="shared" si="167"/>
        <v/>
      </c>
      <c r="AA872" s="30" t="str">
        <f t="shared" si="160"/>
        <v/>
      </c>
      <c r="AB872">
        <v>862</v>
      </c>
    </row>
    <row r="873" spans="1:28" x14ac:dyDescent="0.25">
      <c r="A873" t="str">
        <f t="shared" si="157"/>
        <v/>
      </c>
      <c r="N873" s="6" t="str">
        <f t="shared" si="156"/>
        <v>ND</v>
      </c>
      <c r="P873" t="str">
        <f t="shared" si="161"/>
        <v/>
      </c>
      <c r="Q873" t="str">
        <f t="shared" si="162"/>
        <v/>
      </c>
      <c r="R873" t="str">
        <f t="shared" si="163"/>
        <v/>
      </c>
      <c r="S873" t="str">
        <f t="shared" si="164"/>
        <v/>
      </c>
      <c r="T873" s="30" t="str">
        <f t="shared" si="158"/>
        <v/>
      </c>
      <c r="U873" s="30"/>
      <c r="V873" s="49" t="str">
        <f t="shared" si="159"/>
        <v/>
      </c>
      <c r="W873" t="str">
        <f t="shared" si="165"/>
        <v/>
      </c>
      <c r="X873" s="30" t="str">
        <f t="shared" si="166"/>
        <v/>
      </c>
      <c r="Y873" s="11" t="str">
        <f t="shared" si="167"/>
        <v/>
      </c>
      <c r="AA873" s="30" t="str">
        <f t="shared" si="160"/>
        <v/>
      </c>
      <c r="AB873">
        <v>863</v>
      </c>
    </row>
    <row r="874" spans="1:28" x14ac:dyDescent="0.25">
      <c r="A874" t="str">
        <f t="shared" si="157"/>
        <v/>
      </c>
      <c r="N874" s="6" t="str">
        <f t="shared" si="156"/>
        <v>ND</v>
      </c>
      <c r="P874" t="str">
        <f t="shared" si="161"/>
        <v/>
      </c>
      <c r="Q874" t="str">
        <f t="shared" si="162"/>
        <v/>
      </c>
      <c r="R874" t="str">
        <f t="shared" si="163"/>
        <v/>
      </c>
      <c r="S874" t="str">
        <f t="shared" si="164"/>
        <v/>
      </c>
      <c r="T874" s="30" t="str">
        <f t="shared" si="158"/>
        <v/>
      </c>
      <c r="U874" s="30"/>
      <c r="V874" s="49" t="str">
        <f t="shared" si="159"/>
        <v/>
      </c>
      <c r="W874" t="str">
        <f t="shared" si="165"/>
        <v/>
      </c>
      <c r="X874" s="30" t="str">
        <f t="shared" si="166"/>
        <v/>
      </c>
      <c r="Y874" s="11" t="str">
        <f t="shared" si="167"/>
        <v/>
      </c>
      <c r="AA874" s="30" t="str">
        <f t="shared" si="160"/>
        <v/>
      </c>
      <c r="AB874">
        <v>864</v>
      </c>
    </row>
    <row r="875" spans="1:28" x14ac:dyDescent="0.25">
      <c r="A875" t="str">
        <f t="shared" si="157"/>
        <v/>
      </c>
      <c r="N875" s="6" t="str">
        <f t="shared" si="156"/>
        <v>ND</v>
      </c>
      <c r="P875" t="str">
        <f t="shared" si="161"/>
        <v/>
      </c>
      <c r="Q875" t="str">
        <f t="shared" si="162"/>
        <v/>
      </c>
      <c r="R875" t="str">
        <f t="shared" si="163"/>
        <v/>
      </c>
      <c r="S875" t="str">
        <f t="shared" si="164"/>
        <v/>
      </c>
      <c r="T875" s="30" t="str">
        <f t="shared" si="158"/>
        <v/>
      </c>
      <c r="U875" s="30"/>
      <c r="V875" s="49" t="str">
        <f t="shared" si="159"/>
        <v/>
      </c>
      <c r="W875" t="str">
        <f t="shared" si="165"/>
        <v/>
      </c>
      <c r="X875" s="30" t="str">
        <f t="shared" si="166"/>
        <v/>
      </c>
      <c r="Y875" s="11" t="str">
        <f t="shared" si="167"/>
        <v/>
      </c>
      <c r="AA875" s="30" t="str">
        <f t="shared" si="160"/>
        <v/>
      </c>
      <c r="AB875">
        <v>865</v>
      </c>
    </row>
    <row r="876" spans="1:28" x14ac:dyDescent="0.25">
      <c r="A876" t="str">
        <f t="shared" si="157"/>
        <v/>
      </c>
      <c r="N876" s="6" t="str">
        <f t="shared" si="156"/>
        <v>ND</v>
      </c>
      <c r="P876" t="str">
        <f t="shared" si="161"/>
        <v/>
      </c>
      <c r="Q876" t="str">
        <f t="shared" si="162"/>
        <v/>
      </c>
      <c r="R876" t="str">
        <f t="shared" si="163"/>
        <v/>
      </c>
      <c r="S876" t="str">
        <f t="shared" si="164"/>
        <v/>
      </c>
      <c r="T876" s="30" t="str">
        <f t="shared" si="158"/>
        <v/>
      </c>
      <c r="U876" s="30"/>
      <c r="V876" s="49" t="str">
        <f t="shared" si="159"/>
        <v/>
      </c>
      <c r="W876" t="str">
        <f t="shared" si="165"/>
        <v/>
      </c>
      <c r="X876" s="30" t="str">
        <f t="shared" si="166"/>
        <v/>
      </c>
      <c r="Y876" s="11" t="str">
        <f t="shared" si="167"/>
        <v/>
      </c>
      <c r="AA876" s="30" t="str">
        <f t="shared" si="160"/>
        <v/>
      </c>
      <c r="AB876">
        <v>866</v>
      </c>
    </row>
    <row r="877" spans="1:28" x14ac:dyDescent="0.25">
      <c r="A877" t="str">
        <f t="shared" si="157"/>
        <v/>
      </c>
      <c r="N877" s="6" t="str">
        <f t="shared" si="156"/>
        <v>ND</v>
      </c>
      <c r="P877" t="str">
        <f t="shared" si="161"/>
        <v/>
      </c>
      <c r="Q877" t="str">
        <f t="shared" si="162"/>
        <v/>
      </c>
      <c r="R877" t="str">
        <f t="shared" si="163"/>
        <v/>
      </c>
      <c r="S877" t="str">
        <f t="shared" si="164"/>
        <v/>
      </c>
      <c r="T877" s="30" t="str">
        <f t="shared" si="158"/>
        <v/>
      </c>
      <c r="U877" s="30"/>
      <c r="V877" s="49" t="str">
        <f t="shared" si="159"/>
        <v/>
      </c>
      <c r="W877" t="str">
        <f t="shared" si="165"/>
        <v/>
      </c>
      <c r="X877" s="30" t="str">
        <f t="shared" si="166"/>
        <v/>
      </c>
      <c r="Y877" s="11" t="str">
        <f t="shared" si="167"/>
        <v/>
      </c>
      <c r="AA877" s="30" t="str">
        <f t="shared" si="160"/>
        <v/>
      </c>
      <c r="AB877">
        <v>867</v>
      </c>
    </row>
    <row r="878" spans="1:28" x14ac:dyDescent="0.25">
      <c r="A878" t="str">
        <f t="shared" si="157"/>
        <v/>
      </c>
      <c r="N878" s="6" t="str">
        <f t="shared" si="156"/>
        <v>ND</v>
      </c>
      <c r="P878" t="str">
        <f t="shared" si="161"/>
        <v/>
      </c>
      <c r="Q878" t="str">
        <f t="shared" si="162"/>
        <v/>
      </c>
      <c r="R878" t="str">
        <f t="shared" si="163"/>
        <v/>
      </c>
      <c r="S878" t="str">
        <f t="shared" si="164"/>
        <v/>
      </c>
      <c r="T878" s="30" t="str">
        <f t="shared" si="158"/>
        <v/>
      </c>
      <c r="U878" s="30"/>
      <c r="V878" s="49" t="str">
        <f t="shared" si="159"/>
        <v/>
      </c>
      <c r="W878" t="str">
        <f t="shared" si="165"/>
        <v/>
      </c>
      <c r="X878" s="30" t="str">
        <f t="shared" si="166"/>
        <v/>
      </c>
      <c r="Y878" s="11" t="str">
        <f t="shared" si="167"/>
        <v/>
      </c>
      <c r="AA878" s="30" t="str">
        <f t="shared" si="160"/>
        <v/>
      </c>
      <c r="AB878">
        <v>868</v>
      </c>
    </row>
    <row r="879" spans="1:28" x14ac:dyDescent="0.25">
      <c r="A879" t="str">
        <f t="shared" si="157"/>
        <v/>
      </c>
      <c r="N879" s="6" t="str">
        <f t="shared" si="156"/>
        <v>ND</v>
      </c>
      <c r="P879" t="str">
        <f t="shared" si="161"/>
        <v/>
      </c>
      <c r="Q879" t="str">
        <f t="shared" si="162"/>
        <v/>
      </c>
      <c r="R879" t="str">
        <f t="shared" si="163"/>
        <v/>
      </c>
      <c r="S879" t="str">
        <f t="shared" si="164"/>
        <v/>
      </c>
      <c r="T879" s="30" t="str">
        <f t="shared" si="158"/>
        <v/>
      </c>
      <c r="U879" s="30"/>
      <c r="V879" s="49" t="str">
        <f t="shared" si="159"/>
        <v/>
      </c>
      <c r="W879" t="str">
        <f t="shared" si="165"/>
        <v/>
      </c>
      <c r="X879" s="30" t="str">
        <f t="shared" si="166"/>
        <v/>
      </c>
      <c r="Y879" s="11" t="str">
        <f t="shared" si="167"/>
        <v/>
      </c>
      <c r="AA879" s="30" t="str">
        <f t="shared" si="160"/>
        <v/>
      </c>
      <c r="AB879">
        <v>869</v>
      </c>
    </row>
    <row r="880" spans="1:28" x14ac:dyDescent="0.25">
      <c r="A880" t="str">
        <f t="shared" si="157"/>
        <v/>
      </c>
      <c r="N880" s="6" t="str">
        <f t="shared" si="156"/>
        <v>ND</v>
      </c>
      <c r="P880" t="str">
        <f t="shared" si="161"/>
        <v/>
      </c>
      <c r="Q880" t="str">
        <f t="shared" si="162"/>
        <v/>
      </c>
      <c r="R880" t="str">
        <f t="shared" si="163"/>
        <v/>
      </c>
      <c r="S880" t="str">
        <f t="shared" si="164"/>
        <v/>
      </c>
      <c r="T880" s="30" t="str">
        <f t="shared" si="158"/>
        <v/>
      </c>
      <c r="U880" s="30"/>
      <c r="V880" s="49" t="str">
        <f t="shared" si="159"/>
        <v/>
      </c>
      <c r="W880" t="str">
        <f t="shared" si="165"/>
        <v/>
      </c>
      <c r="X880" s="30" t="str">
        <f t="shared" si="166"/>
        <v/>
      </c>
      <c r="Y880" s="11" t="str">
        <f t="shared" si="167"/>
        <v/>
      </c>
      <c r="AA880" s="30" t="str">
        <f t="shared" si="160"/>
        <v/>
      </c>
      <c r="AB880">
        <v>870</v>
      </c>
    </row>
    <row r="881" spans="1:28" x14ac:dyDescent="0.25">
      <c r="A881" t="str">
        <f t="shared" si="157"/>
        <v/>
      </c>
      <c r="N881" s="6" t="str">
        <f t="shared" si="156"/>
        <v>ND</v>
      </c>
      <c r="P881" t="str">
        <f t="shared" si="161"/>
        <v/>
      </c>
      <c r="Q881" t="str">
        <f t="shared" si="162"/>
        <v/>
      </c>
      <c r="R881" t="str">
        <f t="shared" si="163"/>
        <v/>
      </c>
      <c r="S881" t="str">
        <f t="shared" si="164"/>
        <v/>
      </c>
      <c r="T881" s="30" t="str">
        <f t="shared" si="158"/>
        <v/>
      </c>
      <c r="U881" s="30"/>
      <c r="V881" s="49" t="str">
        <f t="shared" si="159"/>
        <v/>
      </c>
      <c r="W881" t="str">
        <f t="shared" si="165"/>
        <v/>
      </c>
      <c r="X881" s="30" t="str">
        <f t="shared" si="166"/>
        <v/>
      </c>
      <c r="Y881" s="11" t="str">
        <f t="shared" si="167"/>
        <v/>
      </c>
      <c r="AA881" s="30" t="str">
        <f t="shared" si="160"/>
        <v/>
      </c>
      <c r="AB881">
        <v>871</v>
      </c>
    </row>
    <row r="882" spans="1:28" x14ac:dyDescent="0.25">
      <c r="A882" t="str">
        <f t="shared" si="157"/>
        <v/>
      </c>
      <c r="N882" s="6" t="str">
        <f t="shared" si="156"/>
        <v>ND</v>
      </c>
      <c r="P882" t="str">
        <f t="shared" si="161"/>
        <v/>
      </c>
      <c r="Q882" t="str">
        <f t="shared" si="162"/>
        <v/>
      </c>
      <c r="R882" t="str">
        <f t="shared" si="163"/>
        <v/>
      </c>
      <c r="S882" t="str">
        <f t="shared" si="164"/>
        <v/>
      </c>
      <c r="T882" s="30" t="str">
        <f t="shared" si="158"/>
        <v/>
      </c>
      <c r="U882" s="30"/>
      <c r="V882" s="49" t="str">
        <f t="shared" si="159"/>
        <v/>
      </c>
      <c r="W882" t="str">
        <f t="shared" si="165"/>
        <v/>
      </c>
      <c r="X882" s="30" t="str">
        <f t="shared" si="166"/>
        <v/>
      </c>
      <c r="Y882" s="11" t="str">
        <f t="shared" si="167"/>
        <v/>
      </c>
      <c r="AA882" s="30" t="str">
        <f t="shared" si="160"/>
        <v/>
      </c>
      <c r="AB882">
        <v>872</v>
      </c>
    </row>
    <row r="883" spans="1:28" x14ac:dyDescent="0.25">
      <c r="A883" t="str">
        <f t="shared" si="157"/>
        <v/>
      </c>
      <c r="N883" s="6" t="str">
        <f t="shared" si="156"/>
        <v>ND</v>
      </c>
      <c r="P883" t="str">
        <f t="shared" si="161"/>
        <v/>
      </c>
      <c r="Q883" t="str">
        <f t="shared" si="162"/>
        <v/>
      </c>
      <c r="R883" t="str">
        <f t="shared" si="163"/>
        <v/>
      </c>
      <c r="S883" t="str">
        <f t="shared" si="164"/>
        <v/>
      </c>
      <c r="T883" s="30" t="str">
        <f t="shared" si="158"/>
        <v/>
      </c>
      <c r="U883" s="30"/>
      <c r="V883" s="49" t="str">
        <f t="shared" si="159"/>
        <v/>
      </c>
      <c r="W883" t="str">
        <f t="shared" si="165"/>
        <v/>
      </c>
      <c r="X883" s="30" t="str">
        <f t="shared" si="166"/>
        <v/>
      </c>
      <c r="Y883" s="11" t="str">
        <f t="shared" si="167"/>
        <v/>
      </c>
      <c r="AA883" s="30" t="str">
        <f t="shared" si="160"/>
        <v/>
      </c>
      <c r="AB883">
        <v>873</v>
      </c>
    </row>
    <row r="884" spans="1:28" x14ac:dyDescent="0.25">
      <c r="A884" t="str">
        <f t="shared" si="157"/>
        <v/>
      </c>
      <c r="N884" s="6" t="str">
        <f t="shared" si="156"/>
        <v>ND</v>
      </c>
      <c r="P884" t="str">
        <f t="shared" si="161"/>
        <v/>
      </c>
      <c r="Q884" t="str">
        <f t="shared" si="162"/>
        <v/>
      </c>
      <c r="R884" t="str">
        <f t="shared" si="163"/>
        <v/>
      </c>
      <c r="S884" t="str">
        <f t="shared" si="164"/>
        <v/>
      </c>
      <c r="T884" s="30" t="str">
        <f t="shared" si="158"/>
        <v/>
      </c>
      <c r="U884" s="30"/>
      <c r="V884" s="49" t="str">
        <f t="shared" si="159"/>
        <v/>
      </c>
      <c r="W884" t="str">
        <f t="shared" si="165"/>
        <v/>
      </c>
      <c r="X884" s="30" t="str">
        <f t="shared" si="166"/>
        <v/>
      </c>
      <c r="Y884" s="11" t="str">
        <f t="shared" si="167"/>
        <v/>
      </c>
      <c r="AA884" s="30" t="str">
        <f t="shared" si="160"/>
        <v/>
      </c>
      <c r="AB884">
        <v>874</v>
      </c>
    </row>
    <row r="885" spans="1:28" x14ac:dyDescent="0.25">
      <c r="A885" t="str">
        <f t="shared" si="157"/>
        <v/>
      </c>
      <c r="N885" s="6" t="str">
        <f t="shared" si="156"/>
        <v>ND</v>
      </c>
      <c r="P885" t="str">
        <f t="shared" si="161"/>
        <v/>
      </c>
      <c r="Q885" t="str">
        <f t="shared" si="162"/>
        <v/>
      </c>
      <c r="R885" t="str">
        <f t="shared" si="163"/>
        <v/>
      </c>
      <c r="S885" t="str">
        <f t="shared" si="164"/>
        <v/>
      </c>
      <c r="T885" s="30" t="str">
        <f t="shared" si="158"/>
        <v/>
      </c>
      <c r="U885" s="30"/>
      <c r="V885" s="49" t="str">
        <f t="shared" si="159"/>
        <v/>
      </c>
      <c r="W885" t="str">
        <f t="shared" si="165"/>
        <v/>
      </c>
      <c r="X885" s="30" t="str">
        <f t="shared" si="166"/>
        <v/>
      </c>
      <c r="Y885" s="11" t="str">
        <f t="shared" si="167"/>
        <v/>
      </c>
      <c r="AA885" s="30" t="str">
        <f t="shared" si="160"/>
        <v/>
      </c>
      <c r="AB885">
        <v>875</v>
      </c>
    </row>
    <row r="886" spans="1:28" x14ac:dyDescent="0.25">
      <c r="A886" t="str">
        <f t="shared" si="157"/>
        <v/>
      </c>
      <c r="N886" s="6" t="str">
        <f t="shared" si="156"/>
        <v>ND</v>
      </c>
      <c r="P886" t="str">
        <f t="shared" si="161"/>
        <v/>
      </c>
      <c r="Q886" t="str">
        <f t="shared" si="162"/>
        <v/>
      </c>
      <c r="R886" t="str">
        <f t="shared" si="163"/>
        <v/>
      </c>
      <c r="S886" t="str">
        <f t="shared" si="164"/>
        <v/>
      </c>
      <c r="T886" s="30" t="str">
        <f t="shared" si="158"/>
        <v/>
      </c>
      <c r="U886" s="30"/>
      <c r="V886" s="49" t="str">
        <f t="shared" si="159"/>
        <v/>
      </c>
      <c r="W886" t="str">
        <f t="shared" si="165"/>
        <v/>
      </c>
      <c r="X886" s="30" t="str">
        <f t="shared" si="166"/>
        <v/>
      </c>
      <c r="Y886" s="11" t="str">
        <f t="shared" si="167"/>
        <v/>
      </c>
      <c r="AA886" s="30" t="str">
        <f t="shared" si="160"/>
        <v/>
      </c>
      <c r="AB886">
        <v>876</v>
      </c>
    </row>
    <row r="887" spans="1:28" x14ac:dyDescent="0.25">
      <c r="A887" t="str">
        <f t="shared" si="157"/>
        <v/>
      </c>
      <c r="N887" s="6" t="str">
        <f t="shared" si="156"/>
        <v>ND</v>
      </c>
      <c r="P887" t="str">
        <f t="shared" si="161"/>
        <v/>
      </c>
      <c r="Q887" t="str">
        <f t="shared" si="162"/>
        <v/>
      </c>
      <c r="R887" t="str">
        <f t="shared" si="163"/>
        <v/>
      </c>
      <c r="S887" t="str">
        <f t="shared" si="164"/>
        <v/>
      </c>
      <c r="T887" s="30" t="str">
        <f t="shared" si="158"/>
        <v/>
      </c>
      <c r="U887" s="30"/>
      <c r="V887" s="49" t="str">
        <f t="shared" si="159"/>
        <v/>
      </c>
      <c r="W887" t="str">
        <f t="shared" si="165"/>
        <v/>
      </c>
      <c r="X887" s="30" t="str">
        <f t="shared" si="166"/>
        <v/>
      </c>
      <c r="Y887" s="11" t="str">
        <f t="shared" si="167"/>
        <v/>
      </c>
      <c r="AA887" s="30" t="str">
        <f t="shared" si="160"/>
        <v/>
      </c>
      <c r="AB887">
        <v>877</v>
      </c>
    </row>
    <row r="888" spans="1:28" x14ac:dyDescent="0.25">
      <c r="A888" t="str">
        <f t="shared" si="157"/>
        <v/>
      </c>
      <c r="N888" s="6" t="str">
        <f t="shared" si="156"/>
        <v>ND</v>
      </c>
      <c r="P888" t="str">
        <f t="shared" si="161"/>
        <v/>
      </c>
      <c r="Q888" t="str">
        <f t="shared" si="162"/>
        <v/>
      </c>
      <c r="R888" t="str">
        <f t="shared" si="163"/>
        <v/>
      </c>
      <c r="S888" t="str">
        <f t="shared" si="164"/>
        <v/>
      </c>
      <c r="T888" s="30" t="str">
        <f t="shared" si="158"/>
        <v/>
      </c>
      <c r="U888" s="30"/>
      <c r="V888" s="49" t="str">
        <f t="shared" si="159"/>
        <v/>
      </c>
      <c r="W888" t="str">
        <f t="shared" si="165"/>
        <v/>
      </c>
      <c r="X888" s="30" t="str">
        <f t="shared" si="166"/>
        <v/>
      </c>
      <c r="Y888" s="11" t="str">
        <f t="shared" si="167"/>
        <v/>
      </c>
      <c r="AA888" s="30" t="str">
        <f t="shared" si="160"/>
        <v/>
      </c>
      <c r="AB888">
        <v>878</v>
      </c>
    </row>
    <row r="889" spans="1:28" x14ac:dyDescent="0.25">
      <c r="A889" t="str">
        <f t="shared" si="157"/>
        <v/>
      </c>
      <c r="N889" s="6" t="str">
        <f t="shared" si="156"/>
        <v>ND</v>
      </c>
      <c r="P889" t="str">
        <f t="shared" si="161"/>
        <v/>
      </c>
      <c r="Q889" t="str">
        <f t="shared" si="162"/>
        <v/>
      </c>
      <c r="R889" t="str">
        <f t="shared" si="163"/>
        <v/>
      </c>
      <c r="S889" t="str">
        <f t="shared" si="164"/>
        <v/>
      </c>
      <c r="T889" s="30" t="str">
        <f t="shared" si="158"/>
        <v/>
      </c>
      <c r="U889" s="30"/>
      <c r="V889" s="49" t="str">
        <f t="shared" si="159"/>
        <v/>
      </c>
      <c r="W889" t="str">
        <f t="shared" si="165"/>
        <v/>
      </c>
      <c r="X889" s="30" t="str">
        <f t="shared" si="166"/>
        <v/>
      </c>
      <c r="Y889" s="11" t="str">
        <f t="shared" si="167"/>
        <v/>
      </c>
      <c r="AA889" s="30" t="str">
        <f t="shared" si="160"/>
        <v/>
      </c>
      <c r="AB889">
        <v>879</v>
      </c>
    </row>
    <row r="890" spans="1:28" x14ac:dyDescent="0.25">
      <c r="A890" t="str">
        <f t="shared" si="157"/>
        <v/>
      </c>
      <c r="N890" s="6" t="str">
        <f t="shared" si="156"/>
        <v>ND</v>
      </c>
      <c r="P890" t="str">
        <f t="shared" si="161"/>
        <v/>
      </c>
      <c r="Q890" t="str">
        <f t="shared" si="162"/>
        <v/>
      </c>
      <c r="R890" t="str">
        <f t="shared" si="163"/>
        <v/>
      </c>
      <c r="S890" t="str">
        <f t="shared" si="164"/>
        <v/>
      </c>
      <c r="T890" s="30" t="str">
        <f t="shared" si="158"/>
        <v/>
      </c>
      <c r="U890" s="30"/>
      <c r="V890" s="49" t="str">
        <f t="shared" si="159"/>
        <v/>
      </c>
      <c r="W890" t="str">
        <f t="shared" si="165"/>
        <v/>
      </c>
      <c r="X890" s="30" t="str">
        <f t="shared" si="166"/>
        <v/>
      </c>
      <c r="Y890" s="11" t="str">
        <f t="shared" si="167"/>
        <v/>
      </c>
      <c r="AA890" s="30" t="str">
        <f t="shared" si="160"/>
        <v/>
      </c>
      <c r="AB890">
        <v>880</v>
      </c>
    </row>
    <row r="891" spans="1:28" x14ac:dyDescent="0.25">
      <c r="A891" t="str">
        <f t="shared" si="157"/>
        <v/>
      </c>
      <c r="N891" s="6" t="str">
        <f t="shared" si="156"/>
        <v>ND</v>
      </c>
      <c r="P891" t="str">
        <f t="shared" si="161"/>
        <v/>
      </c>
      <c r="Q891" t="str">
        <f t="shared" si="162"/>
        <v/>
      </c>
      <c r="R891" t="str">
        <f t="shared" si="163"/>
        <v/>
      </c>
      <c r="S891" t="str">
        <f t="shared" si="164"/>
        <v/>
      </c>
      <c r="T891" s="30" t="str">
        <f t="shared" si="158"/>
        <v/>
      </c>
      <c r="U891" s="30"/>
      <c r="V891" s="49" t="str">
        <f t="shared" si="159"/>
        <v/>
      </c>
      <c r="W891" t="str">
        <f t="shared" si="165"/>
        <v/>
      </c>
      <c r="X891" s="30" t="str">
        <f t="shared" si="166"/>
        <v/>
      </c>
      <c r="Y891" s="11" t="str">
        <f t="shared" si="167"/>
        <v/>
      </c>
      <c r="AA891" s="30" t="str">
        <f t="shared" si="160"/>
        <v/>
      </c>
      <c r="AB891">
        <v>881</v>
      </c>
    </row>
    <row r="892" spans="1:28" x14ac:dyDescent="0.25">
      <c r="A892" t="str">
        <f t="shared" si="157"/>
        <v/>
      </c>
      <c r="N892" s="6" t="str">
        <f t="shared" si="156"/>
        <v>ND</v>
      </c>
      <c r="P892" t="str">
        <f t="shared" si="161"/>
        <v/>
      </c>
      <c r="Q892" t="str">
        <f t="shared" si="162"/>
        <v/>
      </c>
      <c r="R892" t="str">
        <f t="shared" si="163"/>
        <v/>
      </c>
      <c r="S892" t="str">
        <f t="shared" si="164"/>
        <v/>
      </c>
      <c r="T892" s="30" t="str">
        <f t="shared" si="158"/>
        <v/>
      </c>
      <c r="U892" s="30"/>
      <c r="V892" s="49" t="str">
        <f t="shared" si="159"/>
        <v/>
      </c>
      <c r="W892" t="str">
        <f t="shared" si="165"/>
        <v/>
      </c>
      <c r="X892" s="30" t="str">
        <f t="shared" si="166"/>
        <v/>
      </c>
      <c r="Y892" s="11" t="str">
        <f t="shared" si="167"/>
        <v/>
      </c>
      <c r="AA892" s="30" t="str">
        <f t="shared" si="160"/>
        <v/>
      </c>
      <c r="AB892">
        <v>882</v>
      </c>
    </row>
    <row r="893" spans="1:28" x14ac:dyDescent="0.25">
      <c r="A893" t="str">
        <f t="shared" si="157"/>
        <v/>
      </c>
      <c r="N893" s="6" t="str">
        <f t="shared" si="156"/>
        <v>ND</v>
      </c>
      <c r="P893" t="str">
        <f t="shared" si="161"/>
        <v/>
      </c>
      <c r="Q893" t="str">
        <f t="shared" si="162"/>
        <v/>
      </c>
      <c r="R893" t="str">
        <f t="shared" si="163"/>
        <v/>
      </c>
      <c r="S893" t="str">
        <f t="shared" si="164"/>
        <v/>
      </c>
      <c r="T893" s="30" t="str">
        <f t="shared" si="158"/>
        <v/>
      </c>
      <c r="U893" s="30"/>
      <c r="V893" s="49" t="str">
        <f t="shared" si="159"/>
        <v/>
      </c>
      <c r="W893" t="str">
        <f t="shared" si="165"/>
        <v/>
      </c>
      <c r="X893" s="30" t="str">
        <f t="shared" si="166"/>
        <v/>
      </c>
      <c r="Y893" s="11" t="str">
        <f t="shared" si="167"/>
        <v/>
      </c>
      <c r="AA893" s="30" t="str">
        <f t="shared" si="160"/>
        <v/>
      </c>
      <c r="AB893">
        <v>883</v>
      </c>
    </row>
    <row r="894" spans="1:28" x14ac:dyDescent="0.25">
      <c r="A894" t="str">
        <f t="shared" si="157"/>
        <v/>
      </c>
      <c r="N894" s="6" t="str">
        <f t="shared" si="156"/>
        <v>ND</v>
      </c>
      <c r="P894" t="str">
        <f t="shared" si="161"/>
        <v/>
      </c>
      <c r="Q894" t="str">
        <f t="shared" si="162"/>
        <v/>
      </c>
      <c r="R894" t="str">
        <f t="shared" si="163"/>
        <v/>
      </c>
      <c r="S894" t="str">
        <f t="shared" si="164"/>
        <v/>
      </c>
      <c r="T894" s="30" t="str">
        <f t="shared" si="158"/>
        <v/>
      </c>
      <c r="U894" s="30"/>
      <c r="V894" s="49" t="str">
        <f t="shared" si="159"/>
        <v/>
      </c>
      <c r="W894" t="str">
        <f t="shared" si="165"/>
        <v/>
      </c>
      <c r="X894" s="30" t="str">
        <f t="shared" si="166"/>
        <v/>
      </c>
      <c r="Y894" s="11" t="str">
        <f t="shared" si="167"/>
        <v/>
      </c>
      <c r="AA894" s="30" t="str">
        <f t="shared" si="160"/>
        <v/>
      </c>
      <c r="AB894">
        <v>884</v>
      </c>
    </row>
    <row r="895" spans="1:28" x14ac:dyDescent="0.25">
      <c r="A895" t="str">
        <f t="shared" si="157"/>
        <v/>
      </c>
      <c r="N895" s="6" t="str">
        <f t="shared" si="156"/>
        <v>ND</v>
      </c>
      <c r="P895" t="str">
        <f t="shared" si="161"/>
        <v/>
      </c>
      <c r="Q895" t="str">
        <f t="shared" si="162"/>
        <v/>
      </c>
      <c r="R895" t="str">
        <f t="shared" si="163"/>
        <v/>
      </c>
      <c r="S895" t="str">
        <f t="shared" si="164"/>
        <v/>
      </c>
      <c r="T895" s="30" t="str">
        <f t="shared" si="158"/>
        <v/>
      </c>
      <c r="U895" s="30"/>
      <c r="V895" s="49" t="str">
        <f t="shared" si="159"/>
        <v/>
      </c>
      <c r="W895" t="str">
        <f t="shared" si="165"/>
        <v/>
      </c>
      <c r="X895" s="30" t="str">
        <f t="shared" si="166"/>
        <v/>
      </c>
      <c r="Y895" s="11" t="str">
        <f t="shared" si="167"/>
        <v/>
      </c>
      <c r="AA895" s="30" t="str">
        <f t="shared" si="160"/>
        <v/>
      </c>
      <c r="AB895">
        <v>885</v>
      </c>
    </row>
    <row r="896" spans="1:28" x14ac:dyDescent="0.25">
      <c r="A896" t="str">
        <f t="shared" si="157"/>
        <v/>
      </c>
      <c r="N896" s="6" t="str">
        <f t="shared" si="156"/>
        <v>ND</v>
      </c>
      <c r="P896" t="str">
        <f t="shared" si="161"/>
        <v/>
      </c>
      <c r="Q896" t="str">
        <f t="shared" si="162"/>
        <v/>
      </c>
      <c r="R896" t="str">
        <f t="shared" si="163"/>
        <v/>
      </c>
      <c r="S896" t="str">
        <f t="shared" si="164"/>
        <v/>
      </c>
      <c r="T896" s="30" t="str">
        <f t="shared" si="158"/>
        <v/>
      </c>
      <c r="U896" s="30"/>
      <c r="V896" s="49" t="str">
        <f t="shared" si="159"/>
        <v/>
      </c>
      <c r="W896" t="str">
        <f t="shared" si="165"/>
        <v/>
      </c>
      <c r="X896" s="30" t="str">
        <f t="shared" si="166"/>
        <v/>
      </c>
      <c r="Y896" s="11" t="str">
        <f t="shared" si="167"/>
        <v/>
      </c>
      <c r="AA896" s="30" t="str">
        <f t="shared" si="160"/>
        <v/>
      </c>
      <c r="AB896">
        <v>886</v>
      </c>
    </row>
    <row r="897" spans="1:28" x14ac:dyDescent="0.25">
      <c r="A897" t="str">
        <f t="shared" si="157"/>
        <v/>
      </c>
      <c r="N897" s="6" t="str">
        <f t="shared" si="156"/>
        <v>ND</v>
      </c>
      <c r="P897" t="str">
        <f t="shared" si="161"/>
        <v/>
      </c>
      <c r="Q897" t="str">
        <f t="shared" si="162"/>
        <v/>
      </c>
      <c r="R897" t="str">
        <f t="shared" si="163"/>
        <v/>
      </c>
      <c r="S897" t="str">
        <f t="shared" si="164"/>
        <v/>
      </c>
      <c r="T897" s="30" t="str">
        <f t="shared" si="158"/>
        <v/>
      </c>
      <c r="U897" s="30"/>
      <c r="V897" s="49" t="str">
        <f t="shared" si="159"/>
        <v/>
      </c>
      <c r="W897" t="str">
        <f t="shared" si="165"/>
        <v/>
      </c>
      <c r="X897" s="30" t="str">
        <f t="shared" si="166"/>
        <v/>
      </c>
      <c r="Y897" s="11" t="str">
        <f t="shared" si="167"/>
        <v/>
      </c>
      <c r="AA897" s="30" t="str">
        <f t="shared" si="160"/>
        <v/>
      </c>
      <c r="AB897">
        <v>887</v>
      </c>
    </row>
    <row r="898" spans="1:28" x14ac:dyDescent="0.25">
      <c r="A898" t="str">
        <f t="shared" si="157"/>
        <v/>
      </c>
      <c r="N898" s="6" t="str">
        <f t="shared" ref="N898:N961" si="168">IF(L898="","ND",IF(L898&lt;=$S$7,"Estrato A","Estrato B"))</f>
        <v>ND</v>
      </c>
      <c r="P898" t="str">
        <f t="shared" si="161"/>
        <v/>
      </c>
      <c r="Q898" t="str">
        <f t="shared" si="162"/>
        <v/>
      </c>
      <c r="R898" t="str">
        <f t="shared" si="163"/>
        <v/>
      </c>
      <c r="S898" t="str">
        <f t="shared" si="164"/>
        <v/>
      </c>
      <c r="T898" s="30" t="str">
        <f t="shared" si="158"/>
        <v/>
      </c>
      <c r="U898" s="30"/>
      <c r="V898" s="49" t="str">
        <f t="shared" si="159"/>
        <v/>
      </c>
      <c r="W898" t="str">
        <f t="shared" si="165"/>
        <v/>
      </c>
      <c r="X898" s="30" t="str">
        <f t="shared" si="166"/>
        <v/>
      </c>
      <c r="Y898" s="11" t="str">
        <f t="shared" si="167"/>
        <v/>
      </c>
      <c r="AA898" s="30" t="str">
        <f t="shared" si="160"/>
        <v/>
      </c>
      <c r="AB898">
        <v>888</v>
      </c>
    </row>
    <row r="899" spans="1:28" x14ac:dyDescent="0.25">
      <c r="A899" t="str">
        <f t="shared" si="157"/>
        <v/>
      </c>
      <c r="N899" s="6" t="str">
        <f t="shared" si="168"/>
        <v>ND</v>
      </c>
      <c r="P899" t="str">
        <f t="shared" si="161"/>
        <v/>
      </c>
      <c r="Q899" t="str">
        <f t="shared" si="162"/>
        <v/>
      </c>
      <c r="R899" t="str">
        <f t="shared" si="163"/>
        <v/>
      </c>
      <c r="S899" t="str">
        <f t="shared" si="164"/>
        <v/>
      </c>
      <c r="T899" s="30" t="str">
        <f t="shared" si="158"/>
        <v/>
      </c>
      <c r="U899" s="30"/>
      <c r="V899" s="49" t="str">
        <f t="shared" si="159"/>
        <v/>
      </c>
      <c r="W899" t="str">
        <f t="shared" si="165"/>
        <v/>
      </c>
      <c r="X899" s="30" t="str">
        <f t="shared" si="166"/>
        <v/>
      </c>
      <c r="Y899" s="11" t="str">
        <f t="shared" si="167"/>
        <v/>
      </c>
      <c r="AA899" s="30" t="str">
        <f t="shared" si="160"/>
        <v/>
      </c>
      <c r="AB899">
        <v>889</v>
      </c>
    </row>
    <row r="900" spans="1:28" x14ac:dyDescent="0.25">
      <c r="A900" t="str">
        <f t="shared" ref="A900:A963" si="169">IF(LEN(B900)&gt;0,A899+1,"")</f>
        <v/>
      </c>
      <c r="N900" s="6" t="str">
        <f t="shared" si="168"/>
        <v>ND</v>
      </c>
      <c r="P900" t="str">
        <f t="shared" si="161"/>
        <v/>
      </c>
      <c r="Q900" t="str">
        <f t="shared" si="162"/>
        <v/>
      </c>
      <c r="R900" t="str">
        <f t="shared" si="163"/>
        <v/>
      </c>
      <c r="S900" t="str">
        <f t="shared" si="164"/>
        <v/>
      </c>
      <c r="T900" s="30" t="str">
        <f t="shared" si="158"/>
        <v/>
      </c>
      <c r="U900" s="30"/>
      <c r="V900" s="49" t="str">
        <f t="shared" si="159"/>
        <v/>
      </c>
      <c r="W900" t="str">
        <f t="shared" si="165"/>
        <v/>
      </c>
      <c r="X900" s="30" t="str">
        <f t="shared" si="166"/>
        <v/>
      </c>
      <c r="Y900" s="11" t="str">
        <f t="shared" si="167"/>
        <v/>
      </c>
      <c r="AA900" s="30" t="str">
        <f t="shared" si="160"/>
        <v/>
      </c>
      <c r="AB900">
        <v>890</v>
      </c>
    </row>
    <row r="901" spans="1:28" x14ac:dyDescent="0.25">
      <c r="A901" t="str">
        <f t="shared" si="169"/>
        <v/>
      </c>
      <c r="N901" s="6" t="str">
        <f t="shared" si="168"/>
        <v>ND</v>
      </c>
      <c r="P901" t="str">
        <f t="shared" si="161"/>
        <v/>
      </c>
      <c r="Q901" t="str">
        <f t="shared" si="162"/>
        <v/>
      </c>
      <c r="R901" t="str">
        <f t="shared" si="163"/>
        <v/>
      </c>
      <c r="S901" t="str">
        <f t="shared" si="164"/>
        <v/>
      </c>
      <c r="T901" s="30" t="str">
        <f t="shared" si="158"/>
        <v/>
      </c>
      <c r="U901" s="30"/>
      <c r="V901" s="49" t="str">
        <f t="shared" si="159"/>
        <v/>
      </c>
      <c r="W901" t="str">
        <f t="shared" si="165"/>
        <v/>
      </c>
      <c r="X901" s="30" t="str">
        <f t="shared" si="166"/>
        <v/>
      </c>
      <c r="Y901" s="11" t="str">
        <f t="shared" si="167"/>
        <v/>
      </c>
      <c r="AA901" s="30" t="str">
        <f t="shared" si="160"/>
        <v/>
      </c>
      <c r="AB901">
        <v>891</v>
      </c>
    </row>
    <row r="902" spans="1:28" x14ac:dyDescent="0.25">
      <c r="A902" t="str">
        <f t="shared" si="169"/>
        <v/>
      </c>
      <c r="N902" s="6" t="str">
        <f t="shared" si="168"/>
        <v>ND</v>
      </c>
      <c r="P902" t="str">
        <f t="shared" si="161"/>
        <v/>
      </c>
      <c r="Q902" t="str">
        <f t="shared" si="162"/>
        <v/>
      </c>
      <c r="R902" t="str">
        <f t="shared" si="163"/>
        <v/>
      </c>
      <c r="S902" t="str">
        <f t="shared" si="164"/>
        <v/>
      </c>
      <c r="T902" s="30" t="str">
        <f t="shared" si="158"/>
        <v/>
      </c>
      <c r="U902" s="30"/>
      <c r="V902" s="49" t="str">
        <f t="shared" si="159"/>
        <v/>
      </c>
      <c r="W902" t="str">
        <f t="shared" si="165"/>
        <v/>
      </c>
      <c r="X902" s="30" t="str">
        <f t="shared" si="166"/>
        <v/>
      </c>
      <c r="Y902" s="11" t="str">
        <f t="shared" si="167"/>
        <v/>
      </c>
      <c r="AA902" s="30" t="str">
        <f t="shared" si="160"/>
        <v/>
      </c>
      <c r="AB902">
        <v>892</v>
      </c>
    </row>
    <row r="903" spans="1:28" x14ac:dyDescent="0.25">
      <c r="A903" t="str">
        <f t="shared" si="169"/>
        <v/>
      </c>
      <c r="N903" s="6" t="str">
        <f t="shared" si="168"/>
        <v>ND</v>
      </c>
      <c r="P903" t="str">
        <f t="shared" si="161"/>
        <v/>
      </c>
      <c r="Q903" t="str">
        <f t="shared" si="162"/>
        <v/>
      </c>
      <c r="R903" t="str">
        <f t="shared" si="163"/>
        <v/>
      </c>
      <c r="S903" t="str">
        <f t="shared" si="164"/>
        <v/>
      </c>
      <c r="T903" s="30" t="str">
        <f t="shared" si="158"/>
        <v/>
      </c>
      <c r="U903" s="30"/>
      <c r="V903" s="49" t="str">
        <f t="shared" si="159"/>
        <v/>
      </c>
      <c r="W903" t="str">
        <f t="shared" si="165"/>
        <v/>
      </c>
      <c r="X903" s="30" t="str">
        <f t="shared" si="166"/>
        <v/>
      </c>
      <c r="Y903" s="11" t="str">
        <f t="shared" si="167"/>
        <v/>
      </c>
      <c r="AA903" s="30" t="str">
        <f t="shared" si="160"/>
        <v/>
      </c>
      <c r="AB903">
        <v>893</v>
      </c>
    </row>
    <row r="904" spans="1:28" x14ac:dyDescent="0.25">
      <c r="A904" t="str">
        <f t="shared" si="169"/>
        <v/>
      </c>
      <c r="N904" s="6" t="str">
        <f t="shared" si="168"/>
        <v>ND</v>
      </c>
      <c r="P904" t="str">
        <f t="shared" si="161"/>
        <v/>
      </c>
      <c r="Q904" t="str">
        <f t="shared" si="162"/>
        <v/>
      </c>
      <c r="R904" t="str">
        <f t="shared" si="163"/>
        <v/>
      </c>
      <c r="S904" t="str">
        <f t="shared" si="164"/>
        <v/>
      </c>
      <c r="T904" s="30" t="str">
        <f t="shared" si="158"/>
        <v/>
      </c>
      <c r="U904" s="30"/>
      <c r="V904" s="49" t="str">
        <f t="shared" si="159"/>
        <v/>
      </c>
      <c r="W904" t="str">
        <f t="shared" si="165"/>
        <v/>
      </c>
      <c r="X904" s="30" t="str">
        <f t="shared" si="166"/>
        <v/>
      </c>
      <c r="Y904" s="11" t="str">
        <f t="shared" si="167"/>
        <v/>
      </c>
      <c r="AA904" s="30" t="str">
        <f t="shared" si="160"/>
        <v/>
      </c>
      <c r="AB904">
        <v>894</v>
      </c>
    </row>
    <row r="905" spans="1:28" x14ac:dyDescent="0.25">
      <c r="A905" t="str">
        <f t="shared" si="169"/>
        <v/>
      </c>
      <c r="N905" s="6" t="str">
        <f t="shared" si="168"/>
        <v>ND</v>
      </c>
      <c r="P905" t="str">
        <f t="shared" si="161"/>
        <v/>
      </c>
      <c r="Q905" t="str">
        <f t="shared" si="162"/>
        <v/>
      </c>
      <c r="R905" t="str">
        <f t="shared" si="163"/>
        <v/>
      </c>
      <c r="S905" t="str">
        <f t="shared" si="164"/>
        <v/>
      </c>
      <c r="T905" s="30" t="str">
        <f t="shared" si="158"/>
        <v/>
      </c>
      <c r="U905" s="30"/>
      <c r="V905" s="49" t="str">
        <f t="shared" si="159"/>
        <v/>
      </c>
      <c r="W905" t="str">
        <f t="shared" si="165"/>
        <v/>
      </c>
      <c r="X905" s="30" t="str">
        <f t="shared" si="166"/>
        <v/>
      </c>
      <c r="Y905" s="11" t="str">
        <f t="shared" si="167"/>
        <v/>
      </c>
      <c r="AA905" s="30" t="str">
        <f t="shared" si="160"/>
        <v/>
      </c>
      <c r="AB905">
        <v>895</v>
      </c>
    </row>
    <row r="906" spans="1:28" x14ac:dyDescent="0.25">
      <c r="A906" t="str">
        <f t="shared" si="169"/>
        <v/>
      </c>
      <c r="N906" s="6" t="str">
        <f t="shared" si="168"/>
        <v>ND</v>
      </c>
      <c r="P906" t="str">
        <f t="shared" si="161"/>
        <v/>
      </c>
      <c r="Q906" t="str">
        <f t="shared" si="162"/>
        <v/>
      </c>
      <c r="R906" t="str">
        <f t="shared" si="163"/>
        <v/>
      </c>
      <c r="S906" t="str">
        <f t="shared" si="164"/>
        <v/>
      </c>
      <c r="T906" s="30" t="str">
        <f t="shared" si="158"/>
        <v/>
      </c>
      <c r="U906" s="30"/>
      <c r="V906" s="49" t="str">
        <f t="shared" si="159"/>
        <v/>
      </c>
      <c r="W906" t="str">
        <f t="shared" si="165"/>
        <v/>
      </c>
      <c r="X906" s="30" t="str">
        <f t="shared" si="166"/>
        <v/>
      </c>
      <c r="Y906" s="11" t="str">
        <f t="shared" si="167"/>
        <v/>
      </c>
      <c r="AA906" s="30" t="str">
        <f t="shared" si="160"/>
        <v/>
      </c>
      <c r="AB906">
        <v>896</v>
      </c>
    </row>
    <row r="907" spans="1:28" x14ac:dyDescent="0.25">
      <c r="A907" t="str">
        <f t="shared" si="169"/>
        <v/>
      </c>
      <c r="N907" s="6" t="str">
        <f t="shared" si="168"/>
        <v>ND</v>
      </c>
      <c r="P907" t="str">
        <f t="shared" si="161"/>
        <v/>
      </c>
      <c r="Q907" t="str">
        <f t="shared" si="162"/>
        <v/>
      </c>
      <c r="R907" t="str">
        <f t="shared" si="163"/>
        <v/>
      </c>
      <c r="S907" t="str">
        <f t="shared" si="164"/>
        <v/>
      </c>
      <c r="T907" s="30" t="str">
        <f t="shared" si="158"/>
        <v/>
      </c>
      <c r="U907" s="30"/>
      <c r="V907" s="49" t="str">
        <f t="shared" si="159"/>
        <v/>
      </c>
      <c r="W907" t="str">
        <f t="shared" si="165"/>
        <v/>
      </c>
      <c r="X907" s="30" t="str">
        <f t="shared" si="166"/>
        <v/>
      </c>
      <c r="Y907" s="11" t="str">
        <f t="shared" si="167"/>
        <v/>
      </c>
      <c r="AA907" s="30" t="str">
        <f t="shared" si="160"/>
        <v/>
      </c>
      <c r="AB907">
        <v>897</v>
      </c>
    </row>
    <row r="908" spans="1:28" x14ac:dyDescent="0.25">
      <c r="A908" t="str">
        <f t="shared" si="169"/>
        <v/>
      </c>
      <c r="N908" s="6" t="str">
        <f t="shared" si="168"/>
        <v>ND</v>
      </c>
      <c r="P908" t="str">
        <f t="shared" si="161"/>
        <v/>
      </c>
      <c r="Q908" t="str">
        <f t="shared" si="162"/>
        <v/>
      </c>
      <c r="R908" t="str">
        <f t="shared" si="163"/>
        <v/>
      </c>
      <c r="S908" t="str">
        <f t="shared" si="164"/>
        <v/>
      </c>
      <c r="T908" s="30" t="str">
        <f t="shared" si="158"/>
        <v/>
      </c>
      <c r="U908" s="30"/>
      <c r="V908" s="49" t="str">
        <f t="shared" si="159"/>
        <v/>
      </c>
      <c r="W908" t="str">
        <f t="shared" si="165"/>
        <v/>
      </c>
      <c r="X908" s="30" t="str">
        <f t="shared" si="166"/>
        <v/>
      </c>
      <c r="Y908" s="11" t="str">
        <f t="shared" si="167"/>
        <v/>
      </c>
      <c r="AA908" s="30" t="str">
        <f t="shared" si="160"/>
        <v/>
      </c>
      <c r="AB908">
        <v>898</v>
      </c>
    </row>
    <row r="909" spans="1:28" x14ac:dyDescent="0.25">
      <c r="A909" t="str">
        <f t="shared" si="169"/>
        <v/>
      </c>
      <c r="N909" s="6" t="str">
        <f t="shared" si="168"/>
        <v>ND</v>
      </c>
      <c r="P909" t="str">
        <f t="shared" si="161"/>
        <v/>
      </c>
      <c r="Q909" t="str">
        <f t="shared" si="162"/>
        <v/>
      </c>
      <c r="R909" t="str">
        <f t="shared" si="163"/>
        <v/>
      </c>
      <c r="S909" t="str">
        <f t="shared" si="164"/>
        <v/>
      </c>
      <c r="T909" s="30" t="str">
        <f t="shared" si="158"/>
        <v/>
      </c>
      <c r="U909" s="30"/>
      <c r="V909" s="49" t="str">
        <f t="shared" si="159"/>
        <v/>
      </c>
      <c r="W909" t="str">
        <f t="shared" si="165"/>
        <v/>
      </c>
      <c r="X909" s="30" t="str">
        <f t="shared" si="166"/>
        <v/>
      </c>
      <c r="Y909" s="11" t="str">
        <f t="shared" si="167"/>
        <v/>
      </c>
      <c r="AA909" s="30" t="str">
        <f t="shared" si="160"/>
        <v/>
      </c>
      <c r="AB909">
        <v>899</v>
      </c>
    </row>
    <row r="910" spans="1:28" x14ac:dyDescent="0.25">
      <c r="A910" t="str">
        <f t="shared" si="169"/>
        <v/>
      </c>
      <c r="N910" s="6" t="str">
        <f t="shared" si="168"/>
        <v>ND</v>
      </c>
      <c r="P910" t="str">
        <f t="shared" si="161"/>
        <v/>
      </c>
      <c r="Q910" t="str">
        <f t="shared" si="162"/>
        <v/>
      </c>
      <c r="R910" t="str">
        <f t="shared" si="163"/>
        <v/>
      </c>
      <c r="S910" t="str">
        <f t="shared" si="164"/>
        <v/>
      </c>
      <c r="T910" s="30" t="str">
        <f t="shared" si="158"/>
        <v/>
      </c>
      <c r="U910" s="30"/>
      <c r="V910" s="49" t="str">
        <f t="shared" si="159"/>
        <v/>
      </c>
      <c r="W910" t="str">
        <f t="shared" si="165"/>
        <v/>
      </c>
      <c r="X910" s="30" t="str">
        <f t="shared" si="166"/>
        <v/>
      </c>
      <c r="Y910" s="11" t="str">
        <f t="shared" si="167"/>
        <v/>
      </c>
      <c r="AA910" s="30" t="str">
        <f t="shared" si="160"/>
        <v/>
      </c>
      <c r="AB910">
        <v>900</v>
      </c>
    </row>
    <row r="911" spans="1:28" x14ac:dyDescent="0.25">
      <c r="A911" t="str">
        <f t="shared" si="169"/>
        <v/>
      </c>
      <c r="N911" s="6" t="str">
        <f t="shared" si="168"/>
        <v>ND</v>
      </c>
      <c r="P911" t="str">
        <f t="shared" si="161"/>
        <v/>
      </c>
      <c r="Q911" t="str">
        <f t="shared" si="162"/>
        <v/>
      </c>
      <c r="R911" t="str">
        <f t="shared" si="163"/>
        <v/>
      </c>
      <c r="S911" t="str">
        <f t="shared" si="164"/>
        <v/>
      </c>
      <c r="T911" s="30" t="str">
        <f t="shared" ref="T911:T974" si="170">IF(Q911="","",IFERROR(VLOOKUP(Q911,$A$2:$N$1000,12,FALSE),""))</f>
        <v/>
      </c>
      <c r="U911" s="30"/>
      <c r="V911" s="49" t="str">
        <f t="shared" ref="V911:V974" si="171">IF($S$11&gt;0,IF($S$11&gt;=AB907,AB907,""),"")</f>
        <v/>
      </c>
      <c r="W911" t="str">
        <f t="shared" si="165"/>
        <v/>
      </c>
      <c r="X911" s="30" t="str">
        <f t="shared" si="166"/>
        <v/>
      </c>
      <c r="Y911" s="11" t="str">
        <f t="shared" si="167"/>
        <v/>
      </c>
      <c r="AA911" s="30" t="str">
        <f t="shared" ref="AA911:AA974" si="172">IFERROR(SUM($S$9,$S$11)-($S$11-V911),"")</f>
        <v/>
      </c>
      <c r="AB911">
        <v>901</v>
      </c>
    </row>
    <row r="912" spans="1:28" x14ac:dyDescent="0.25">
      <c r="A912" t="str">
        <f t="shared" si="169"/>
        <v/>
      </c>
      <c r="N912" s="6" t="str">
        <f t="shared" si="168"/>
        <v>ND</v>
      </c>
      <c r="P912" t="str">
        <f t="shared" ref="P912:P975" si="173">IF(LEN(Q912)&gt;0,AB908,"")</f>
        <v/>
      </c>
      <c r="Q912" t="str">
        <f t="shared" ref="Q912:Q975" si="174">IF(AB908&lt;=$S$10,IF(AC908&gt;0,AC908,""),"")</f>
        <v/>
      </c>
      <c r="R912" t="str">
        <f t="shared" ref="R912:R975" si="175">IF(Q912="","",IFERROR(VLOOKUP(Q912,$A$2:$H$1000,7,FALSE),""))</f>
        <v/>
      </c>
      <c r="S912" t="str">
        <f t="shared" ref="S912:S975" si="176">IF(Q912="","",IFERROR(VLOOKUP(Q912,$A$2:$N$1000,8,FALSE),""))</f>
        <v/>
      </c>
      <c r="T912" s="30" t="str">
        <f t="shared" si="170"/>
        <v/>
      </c>
      <c r="U912" s="30"/>
      <c r="V912" s="49" t="str">
        <f t="shared" si="171"/>
        <v/>
      </c>
      <c r="W912" t="str">
        <f t="shared" ref="W912:W975" si="177">IF(AA912="","",IFERROR(VLOOKUP(AA912,$A$2:$H$1000,7,FALSE),""))</f>
        <v/>
      </c>
      <c r="X912" s="30" t="str">
        <f t="shared" ref="X912:X975" si="178">IF(AA912="","",IFERROR(VLOOKUP(AA912,$A$2:$H$1000,8,FALSE),""))</f>
        <v/>
      </c>
      <c r="Y912" s="11" t="str">
        <f t="shared" ref="Y912:Y975" si="179">IF(AA912="","",IFERROR(VLOOKUP(AA912,$A$2:$L$1000,12,FALSE),""))</f>
        <v/>
      </c>
      <c r="AA912" s="30" t="str">
        <f t="shared" si="172"/>
        <v/>
      </c>
      <c r="AB912">
        <v>902</v>
      </c>
    </row>
    <row r="913" spans="1:28" x14ac:dyDescent="0.25">
      <c r="A913" t="str">
        <f t="shared" si="169"/>
        <v/>
      </c>
      <c r="N913" s="6" t="str">
        <f t="shared" si="168"/>
        <v>ND</v>
      </c>
      <c r="P913" t="str">
        <f t="shared" si="173"/>
        <v/>
      </c>
      <c r="Q913" t="str">
        <f t="shared" si="174"/>
        <v/>
      </c>
      <c r="R913" t="str">
        <f t="shared" si="175"/>
        <v/>
      </c>
      <c r="S913" t="str">
        <f t="shared" si="176"/>
        <v/>
      </c>
      <c r="T913" s="30" t="str">
        <f t="shared" si="170"/>
        <v/>
      </c>
      <c r="U913" s="30"/>
      <c r="V913" s="49" t="str">
        <f t="shared" si="171"/>
        <v/>
      </c>
      <c r="W913" t="str">
        <f t="shared" si="177"/>
        <v/>
      </c>
      <c r="X913" s="30" t="str">
        <f t="shared" si="178"/>
        <v/>
      </c>
      <c r="Y913" s="11" t="str">
        <f t="shared" si="179"/>
        <v/>
      </c>
      <c r="AA913" s="30" t="str">
        <f t="shared" si="172"/>
        <v/>
      </c>
      <c r="AB913">
        <v>903</v>
      </c>
    </row>
    <row r="914" spans="1:28" x14ac:dyDescent="0.25">
      <c r="A914" t="str">
        <f t="shared" si="169"/>
        <v/>
      </c>
      <c r="N914" s="6" t="str">
        <f t="shared" si="168"/>
        <v>ND</v>
      </c>
      <c r="P914" t="str">
        <f t="shared" si="173"/>
        <v/>
      </c>
      <c r="Q914" t="str">
        <f t="shared" si="174"/>
        <v/>
      </c>
      <c r="R914" t="str">
        <f t="shared" si="175"/>
        <v/>
      </c>
      <c r="S914" t="str">
        <f t="shared" si="176"/>
        <v/>
      </c>
      <c r="T914" s="30" t="str">
        <f t="shared" si="170"/>
        <v/>
      </c>
      <c r="U914" s="30"/>
      <c r="V914" s="49" t="str">
        <f t="shared" si="171"/>
        <v/>
      </c>
      <c r="W914" t="str">
        <f t="shared" si="177"/>
        <v/>
      </c>
      <c r="X914" s="30" t="str">
        <f t="shared" si="178"/>
        <v/>
      </c>
      <c r="Y914" s="11" t="str">
        <f t="shared" si="179"/>
        <v/>
      </c>
      <c r="AA914" s="30" t="str">
        <f t="shared" si="172"/>
        <v/>
      </c>
      <c r="AB914">
        <v>904</v>
      </c>
    </row>
    <row r="915" spans="1:28" x14ac:dyDescent="0.25">
      <c r="A915" t="str">
        <f t="shared" si="169"/>
        <v/>
      </c>
      <c r="N915" s="6" t="str">
        <f t="shared" si="168"/>
        <v>ND</v>
      </c>
      <c r="P915" t="str">
        <f t="shared" si="173"/>
        <v/>
      </c>
      <c r="Q915" t="str">
        <f t="shared" si="174"/>
        <v/>
      </c>
      <c r="R915" t="str">
        <f t="shared" si="175"/>
        <v/>
      </c>
      <c r="S915" t="str">
        <f t="shared" si="176"/>
        <v/>
      </c>
      <c r="T915" s="30" t="str">
        <f t="shared" si="170"/>
        <v/>
      </c>
      <c r="U915" s="30"/>
      <c r="V915" s="49" t="str">
        <f t="shared" si="171"/>
        <v/>
      </c>
      <c r="W915" t="str">
        <f t="shared" si="177"/>
        <v/>
      </c>
      <c r="X915" s="30" t="str">
        <f t="shared" si="178"/>
        <v/>
      </c>
      <c r="Y915" s="11" t="str">
        <f t="shared" si="179"/>
        <v/>
      </c>
      <c r="AA915" s="30" t="str">
        <f t="shared" si="172"/>
        <v/>
      </c>
      <c r="AB915">
        <v>905</v>
      </c>
    </row>
    <row r="916" spans="1:28" x14ac:dyDescent="0.25">
      <c r="A916" t="str">
        <f t="shared" si="169"/>
        <v/>
      </c>
      <c r="N916" s="6" t="str">
        <f t="shared" si="168"/>
        <v>ND</v>
      </c>
      <c r="P916" t="str">
        <f t="shared" si="173"/>
        <v/>
      </c>
      <c r="Q916" t="str">
        <f t="shared" si="174"/>
        <v/>
      </c>
      <c r="R916" t="str">
        <f t="shared" si="175"/>
        <v/>
      </c>
      <c r="S916" t="str">
        <f t="shared" si="176"/>
        <v/>
      </c>
      <c r="T916" s="30" t="str">
        <f t="shared" si="170"/>
        <v/>
      </c>
      <c r="U916" s="30"/>
      <c r="V916" s="49" t="str">
        <f t="shared" si="171"/>
        <v/>
      </c>
      <c r="W916" t="str">
        <f t="shared" si="177"/>
        <v/>
      </c>
      <c r="X916" s="30" t="str">
        <f t="shared" si="178"/>
        <v/>
      </c>
      <c r="Y916" s="11" t="str">
        <f t="shared" si="179"/>
        <v/>
      </c>
      <c r="AA916" s="30" t="str">
        <f t="shared" si="172"/>
        <v/>
      </c>
      <c r="AB916">
        <v>906</v>
      </c>
    </row>
    <row r="917" spans="1:28" x14ac:dyDescent="0.25">
      <c r="A917" t="str">
        <f t="shared" si="169"/>
        <v/>
      </c>
      <c r="N917" s="6" t="str">
        <f t="shared" si="168"/>
        <v>ND</v>
      </c>
      <c r="P917" t="str">
        <f t="shared" si="173"/>
        <v/>
      </c>
      <c r="Q917" t="str">
        <f t="shared" si="174"/>
        <v/>
      </c>
      <c r="R917" t="str">
        <f t="shared" si="175"/>
        <v/>
      </c>
      <c r="S917" t="str">
        <f t="shared" si="176"/>
        <v/>
      </c>
      <c r="T917" s="30" t="str">
        <f t="shared" si="170"/>
        <v/>
      </c>
      <c r="U917" s="30"/>
      <c r="V917" s="49" t="str">
        <f t="shared" si="171"/>
        <v/>
      </c>
      <c r="W917" t="str">
        <f t="shared" si="177"/>
        <v/>
      </c>
      <c r="X917" s="30" t="str">
        <f t="shared" si="178"/>
        <v/>
      </c>
      <c r="Y917" s="11" t="str">
        <f t="shared" si="179"/>
        <v/>
      </c>
      <c r="AA917" s="30" t="str">
        <f t="shared" si="172"/>
        <v/>
      </c>
      <c r="AB917">
        <v>907</v>
      </c>
    </row>
    <row r="918" spans="1:28" x14ac:dyDescent="0.25">
      <c r="A918" t="str">
        <f t="shared" si="169"/>
        <v/>
      </c>
      <c r="N918" s="6" t="str">
        <f t="shared" si="168"/>
        <v>ND</v>
      </c>
      <c r="P918" t="str">
        <f t="shared" si="173"/>
        <v/>
      </c>
      <c r="Q918" t="str">
        <f t="shared" si="174"/>
        <v/>
      </c>
      <c r="R918" t="str">
        <f t="shared" si="175"/>
        <v/>
      </c>
      <c r="S918" t="str">
        <f t="shared" si="176"/>
        <v/>
      </c>
      <c r="T918" s="30" t="str">
        <f t="shared" si="170"/>
        <v/>
      </c>
      <c r="U918" s="30"/>
      <c r="V918" s="49" t="str">
        <f t="shared" si="171"/>
        <v/>
      </c>
      <c r="W918" t="str">
        <f t="shared" si="177"/>
        <v/>
      </c>
      <c r="X918" s="30" t="str">
        <f t="shared" si="178"/>
        <v/>
      </c>
      <c r="Y918" s="11" t="str">
        <f t="shared" si="179"/>
        <v/>
      </c>
      <c r="AA918" s="30" t="str">
        <f t="shared" si="172"/>
        <v/>
      </c>
      <c r="AB918">
        <v>908</v>
      </c>
    </row>
    <row r="919" spans="1:28" x14ac:dyDescent="0.25">
      <c r="A919" t="str">
        <f t="shared" si="169"/>
        <v/>
      </c>
      <c r="N919" s="6" t="str">
        <f t="shared" si="168"/>
        <v>ND</v>
      </c>
      <c r="P919" t="str">
        <f t="shared" si="173"/>
        <v/>
      </c>
      <c r="Q919" t="str">
        <f t="shared" si="174"/>
        <v/>
      </c>
      <c r="R919" t="str">
        <f t="shared" si="175"/>
        <v/>
      </c>
      <c r="S919" t="str">
        <f t="shared" si="176"/>
        <v/>
      </c>
      <c r="T919" s="30" t="str">
        <f t="shared" si="170"/>
        <v/>
      </c>
      <c r="U919" s="30"/>
      <c r="V919" s="49" t="str">
        <f t="shared" si="171"/>
        <v/>
      </c>
      <c r="W919" t="str">
        <f t="shared" si="177"/>
        <v/>
      </c>
      <c r="X919" s="30" t="str">
        <f t="shared" si="178"/>
        <v/>
      </c>
      <c r="Y919" s="11" t="str">
        <f t="shared" si="179"/>
        <v/>
      </c>
      <c r="AA919" s="30" t="str">
        <f t="shared" si="172"/>
        <v/>
      </c>
      <c r="AB919">
        <v>909</v>
      </c>
    </row>
    <row r="920" spans="1:28" x14ac:dyDescent="0.25">
      <c r="A920" t="str">
        <f t="shared" si="169"/>
        <v/>
      </c>
      <c r="N920" s="6" t="str">
        <f t="shared" si="168"/>
        <v>ND</v>
      </c>
      <c r="P920" t="str">
        <f t="shared" si="173"/>
        <v/>
      </c>
      <c r="Q920" t="str">
        <f t="shared" si="174"/>
        <v/>
      </c>
      <c r="R920" t="str">
        <f t="shared" si="175"/>
        <v/>
      </c>
      <c r="S920" t="str">
        <f t="shared" si="176"/>
        <v/>
      </c>
      <c r="T920" s="30" t="str">
        <f t="shared" si="170"/>
        <v/>
      </c>
      <c r="U920" s="30"/>
      <c r="V920" s="49" t="str">
        <f t="shared" si="171"/>
        <v/>
      </c>
      <c r="W920" t="str">
        <f t="shared" si="177"/>
        <v/>
      </c>
      <c r="X920" s="30" t="str">
        <f t="shared" si="178"/>
        <v/>
      </c>
      <c r="Y920" s="11" t="str">
        <f t="shared" si="179"/>
        <v/>
      </c>
      <c r="AA920" s="30" t="str">
        <f t="shared" si="172"/>
        <v/>
      </c>
      <c r="AB920">
        <v>910</v>
      </c>
    </row>
    <row r="921" spans="1:28" x14ac:dyDescent="0.25">
      <c r="A921" t="str">
        <f t="shared" si="169"/>
        <v/>
      </c>
      <c r="N921" s="6" t="str">
        <f t="shared" si="168"/>
        <v>ND</v>
      </c>
      <c r="P921" t="str">
        <f t="shared" si="173"/>
        <v/>
      </c>
      <c r="Q921" t="str">
        <f t="shared" si="174"/>
        <v/>
      </c>
      <c r="R921" t="str">
        <f t="shared" si="175"/>
        <v/>
      </c>
      <c r="S921" t="str">
        <f t="shared" si="176"/>
        <v/>
      </c>
      <c r="T921" s="30" t="str">
        <f t="shared" si="170"/>
        <v/>
      </c>
      <c r="U921" s="30"/>
      <c r="V921" s="49" t="str">
        <f t="shared" si="171"/>
        <v/>
      </c>
      <c r="W921" t="str">
        <f t="shared" si="177"/>
        <v/>
      </c>
      <c r="X921" s="30" t="str">
        <f t="shared" si="178"/>
        <v/>
      </c>
      <c r="Y921" s="11" t="str">
        <f t="shared" si="179"/>
        <v/>
      </c>
      <c r="AA921" s="30" t="str">
        <f t="shared" si="172"/>
        <v/>
      </c>
      <c r="AB921">
        <v>911</v>
      </c>
    </row>
    <row r="922" spans="1:28" x14ac:dyDescent="0.25">
      <c r="A922" t="str">
        <f t="shared" si="169"/>
        <v/>
      </c>
      <c r="N922" s="6" t="str">
        <f t="shared" si="168"/>
        <v>ND</v>
      </c>
      <c r="P922" t="str">
        <f t="shared" si="173"/>
        <v/>
      </c>
      <c r="Q922" t="str">
        <f t="shared" si="174"/>
        <v/>
      </c>
      <c r="R922" t="str">
        <f t="shared" si="175"/>
        <v/>
      </c>
      <c r="S922" t="str">
        <f t="shared" si="176"/>
        <v/>
      </c>
      <c r="T922" s="30" t="str">
        <f t="shared" si="170"/>
        <v/>
      </c>
      <c r="U922" s="30"/>
      <c r="V922" s="49" t="str">
        <f t="shared" si="171"/>
        <v/>
      </c>
      <c r="W922" t="str">
        <f t="shared" si="177"/>
        <v/>
      </c>
      <c r="X922" s="30" t="str">
        <f t="shared" si="178"/>
        <v/>
      </c>
      <c r="Y922" s="11" t="str">
        <f t="shared" si="179"/>
        <v/>
      </c>
      <c r="AA922" s="30" t="str">
        <f t="shared" si="172"/>
        <v/>
      </c>
      <c r="AB922">
        <v>912</v>
      </c>
    </row>
    <row r="923" spans="1:28" x14ac:dyDescent="0.25">
      <c r="A923" t="str">
        <f t="shared" si="169"/>
        <v/>
      </c>
      <c r="N923" s="6" t="str">
        <f t="shared" si="168"/>
        <v>ND</v>
      </c>
      <c r="P923" t="str">
        <f t="shared" si="173"/>
        <v/>
      </c>
      <c r="Q923" t="str">
        <f t="shared" si="174"/>
        <v/>
      </c>
      <c r="R923" t="str">
        <f t="shared" si="175"/>
        <v/>
      </c>
      <c r="S923" t="str">
        <f t="shared" si="176"/>
        <v/>
      </c>
      <c r="T923" s="30" t="str">
        <f t="shared" si="170"/>
        <v/>
      </c>
      <c r="U923" s="30"/>
      <c r="V923" s="49" t="str">
        <f t="shared" si="171"/>
        <v/>
      </c>
      <c r="W923" t="str">
        <f t="shared" si="177"/>
        <v/>
      </c>
      <c r="X923" s="30" t="str">
        <f t="shared" si="178"/>
        <v/>
      </c>
      <c r="Y923" s="11" t="str">
        <f t="shared" si="179"/>
        <v/>
      </c>
      <c r="AA923" s="30" t="str">
        <f t="shared" si="172"/>
        <v/>
      </c>
      <c r="AB923">
        <v>913</v>
      </c>
    </row>
    <row r="924" spans="1:28" x14ac:dyDescent="0.25">
      <c r="A924" t="str">
        <f t="shared" si="169"/>
        <v/>
      </c>
      <c r="N924" s="6" t="str">
        <f t="shared" si="168"/>
        <v>ND</v>
      </c>
      <c r="P924" t="str">
        <f t="shared" si="173"/>
        <v/>
      </c>
      <c r="Q924" t="str">
        <f t="shared" si="174"/>
        <v/>
      </c>
      <c r="R924" t="str">
        <f t="shared" si="175"/>
        <v/>
      </c>
      <c r="S924" t="str">
        <f t="shared" si="176"/>
        <v/>
      </c>
      <c r="T924" s="30" t="str">
        <f t="shared" si="170"/>
        <v/>
      </c>
      <c r="U924" s="30"/>
      <c r="V924" s="49" t="str">
        <f t="shared" si="171"/>
        <v/>
      </c>
      <c r="W924" t="str">
        <f t="shared" si="177"/>
        <v/>
      </c>
      <c r="X924" s="30" t="str">
        <f t="shared" si="178"/>
        <v/>
      </c>
      <c r="Y924" s="11" t="str">
        <f t="shared" si="179"/>
        <v/>
      </c>
      <c r="AA924" s="30" t="str">
        <f t="shared" si="172"/>
        <v/>
      </c>
      <c r="AB924">
        <v>914</v>
      </c>
    </row>
    <row r="925" spans="1:28" x14ac:dyDescent="0.25">
      <c r="A925" t="str">
        <f t="shared" si="169"/>
        <v/>
      </c>
      <c r="N925" s="6" t="str">
        <f t="shared" si="168"/>
        <v>ND</v>
      </c>
      <c r="P925" t="str">
        <f t="shared" si="173"/>
        <v/>
      </c>
      <c r="Q925" t="str">
        <f t="shared" si="174"/>
        <v/>
      </c>
      <c r="R925" t="str">
        <f t="shared" si="175"/>
        <v/>
      </c>
      <c r="S925" t="str">
        <f t="shared" si="176"/>
        <v/>
      </c>
      <c r="T925" s="30" t="str">
        <f t="shared" si="170"/>
        <v/>
      </c>
      <c r="U925" s="30"/>
      <c r="V925" s="49" t="str">
        <f t="shared" si="171"/>
        <v/>
      </c>
      <c r="W925" t="str">
        <f t="shared" si="177"/>
        <v/>
      </c>
      <c r="X925" s="30" t="str">
        <f t="shared" si="178"/>
        <v/>
      </c>
      <c r="Y925" s="11" t="str">
        <f t="shared" si="179"/>
        <v/>
      </c>
      <c r="AA925" s="30" t="str">
        <f t="shared" si="172"/>
        <v/>
      </c>
      <c r="AB925">
        <v>915</v>
      </c>
    </row>
    <row r="926" spans="1:28" x14ac:dyDescent="0.25">
      <c r="A926" t="str">
        <f t="shared" si="169"/>
        <v/>
      </c>
      <c r="N926" s="6" t="str">
        <f t="shared" si="168"/>
        <v>ND</v>
      </c>
      <c r="P926" t="str">
        <f t="shared" si="173"/>
        <v/>
      </c>
      <c r="Q926" t="str">
        <f t="shared" si="174"/>
        <v/>
      </c>
      <c r="R926" t="str">
        <f t="shared" si="175"/>
        <v/>
      </c>
      <c r="S926" t="str">
        <f t="shared" si="176"/>
        <v/>
      </c>
      <c r="T926" s="30" t="str">
        <f t="shared" si="170"/>
        <v/>
      </c>
      <c r="U926" s="30"/>
      <c r="V926" s="49" t="str">
        <f t="shared" si="171"/>
        <v/>
      </c>
      <c r="W926" t="str">
        <f t="shared" si="177"/>
        <v/>
      </c>
      <c r="X926" s="30" t="str">
        <f t="shared" si="178"/>
        <v/>
      </c>
      <c r="Y926" s="11" t="str">
        <f t="shared" si="179"/>
        <v/>
      </c>
      <c r="AA926" s="30" t="str">
        <f t="shared" si="172"/>
        <v/>
      </c>
      <c r="AB926">
        <v>916</v>
      </c>
    </row>
    <row r="927" spans="1:28" x14ac:dyDescent="0.25">
      <c r="A927" t="str">
        <f t="shared" si="169"/>
        <v/>
      </c>
      <c r="N927" s="6" t="str">
        <f t="shared" si="168"/>
        <v>ND</v>
      </c>
      <c r="P927" t="str">
        <f t="shared" si="173"/>
        <v/>
      </c>
      <c r="Q927" t="str">
        <f t="shared" si="174"/>
        <v/>
      </c>
      <c r="R927" t="str">
        <f t="shared" si="175"/>
        <v/>
      </c>
      <c r="S927" t="str">
        <f t="shared" si="176"/>
        <v/>
      </c>
      <c r="T927" s="30" t="str">
        <f t="shared" si="170"/>
        <v/>
      </c>
      <c r="U927" s="30"/>
      <c r="V927" s="49" t="str">
        <f t="shared" si="171"/>
        <v/>
      </c>
      <c r="W927" t="str">
        <f t="shared" si="177"/>
        <v/>
      </c>
      <c r="X927" s="30" t="str">
        <f t="shared" si="178"/>
        <v/>
      </c>
      <c r="Y927" s="11" t="str">
        <f t="shared" si="179"/>
        <v/>
      </c>
      <c r="AA927" s="30" t="str">
        <f t="shared" si="172"/>
        <v/>
      </c>
      <c r="AB927">
        <v>917</v>
      </c>
    </row>
    <row r="928" spans="1:28" x14ac:dyDescent="0.25">
      <c r="A928" t="str">
        <f t="shared" si="169"/>
        <v/>
      </c>
      <c r="N928" s="6" t="str">
        <f t="shared" si="168"/>
        <v>ND</v>
      </c>
      <c r="P928" t="str">
        <f t="shared" si="173"/>
        <v/>
      </c>
      <c r="Q928" t="str">
        <f t="shared" si="174"/>
        <v/>
      </c>
      <c r="R928" t="str">
        <f t="shared" si="175"/>
        <v/>
      </c>
      <c r="S928" t="str">
        <f t="shared" si="176"/>
        <v/>
      </c>
      <c r="T928" s="30" t="str">
        <f t="shared" si="170"/>
        <v/>
      </c>
      <c r="U928" s="30"/>
      <c r="V928" s="49" t="str">
        <f t="shared" si="171"/>
        <v/>
      </c>
      <c r="W928" t="str">
        <f t="shared" si="177"/>
        <v/>
      </c>
      <c r="X928" s="30" t="str">
        <f t="shared" si="178"/>
        <v/>
      </c>
      <c r="Y928" s="11" t="str">
        <f t="shared" si="179"/>
        <v/>
      </c>
      <c r="AA928" s="30" t="str">
        <f t="shared" si="172"/>
        <v/>
      </c>
      <c r="AB928">
        <v>918</v>
      </c>
    </row>
    <row r="929" spans="1:28" x14ac:dyDescent="0.25">
      <c r="A929" t="str">
        <f t="shared" si="169"/>
        <v/>
      </c>
      <c r="N929" s="6" t="str">
        <f t="shared" si="168"/>
        <v>ND</v>
      </c>
      <c r="P929" t="str">
        <f t="shared" si="173"/>
        <v/>
      </c>
      <c r="Q929" t="str">
        <f t="shared" si="174"/>
        <v/>
      </c>
      <c r="R929" t="str">
        <f t="shared" si="175"/>
        <v/>
      </c>
      <c r="S929" t="str">
        <f t="shared" si="176"/>
        <v/>
      </c>
      <c r="T929" s="30" t="str">
        <f t="shared" si="170"/>
        <v/>
      </c>
      <c r="U929" s="30"/>
      <c r="V929" s="49" t="str">
        <f t="shared" si="171"/>
        <v/>
      </c>
      <c r="W929" t="str">
        <f t="shared" si="177"/>
        <v/>
      </c>
      <c r="X929" s="30" t="str">
        <f t="shared" si="178"/>
        <v/>
      </c>
      <c r="Y929" s="11" t="str">
        <f t="shared" si="179"/>
        <v/>
      </c>
      <c r="AA929" s="30" t="str">
        <f t="shared" si="172"/>
        <v/>
      </c>
      <c r="AB929">
        <v>919</v>
      </c>
    </row>
    <row r="930" spans="1:28" x14ac:dyDescent="0.25">
      <c r="A930" t="str">
        <f t="shared" si="169"/>
        <v/>
      </c>
      <c r="N930" s="6" t="str">
        <f t="shared" si="168"/>
        <v>ND</v>
      </c>
      <c r="P930" t="str">
        <f t="shared" si="173"/>
        <v/>
      </c>
      <c r="Q930" t="str">
        <f t="shared" si="174"/>
        <v/>
      </c>
      <c r="R930" t="str">
        <f t="shared" si="175"/>
        <v/>
      </c>
      <c r="S930" t="str">
        <f t="shared" si="176"/>
        <v/>
      </c>
      <c r="T930" s="30" t="str">
        <f t="shared" si="170"/>
        <v/>
      </c>
      <c r="U930" s="30"/>
      <c r="V930" s="49" t="str">
        <f t="shared" si="171"/>
        <v/>
      </c>
      <c r="W930" t="str">
        <f t="shared" si="177"/>
        <v/>
      </c>
      <c r="X930" s="30" t="str">
        <f t="shared" si="178"/>
        <v/>
      </c>
      <c r="Y930" s="11" t="str">
        <f t="shared" si="179"/>
        <v/>
      </c>
      <c r="AA930" s="30" t="str">
        <f t="shared" si="172"/>
        <v/>
      </c>
      <c r="AB930">
        <v>920</v>
      </c>
    </row>
    <row r="931" spans="1:28" x14ac:dyDescent="0.25">
      <c r="A931" t="str">
        <f t="shared" si="169"/>
        <v/>
      </c>
      <c r="N931" s="6" t="str">
        <f t="shared" si="168"/>
        <v>ND</v>
      </c>
      <c r="P931" t="str">
        <f t="shared" si="173"/>
        <v/>
      </c>
      <c r="Q931" t="str">
        <f t="shared" si="174"/>
        <v/>
      </c>
      <c r="R931" t="str">
        <f t="shared" si="175"/>
        <v/>
      </c>
      <c r="S931" t="str">
        <f t="shared" si="176"/>
        <v/>
      </c>
      <c r="T931" s="30" t="str">
        <f t="shared" si="170"/>
        <v/>
      </c>
      <c r="U931" s="30"/>
      <c r="V931" s="49" t="str">
        <f t="shared" si="171"/>
        <v/>
      </c>
      <c r="W931" t="str">
        <f t="shared" si="177"/>
        <v/>
      </c>
      <c r="X931" s="30" t="str">
        <f t="shared" si="178"/>
        <v/>
      </c>
      <c r="Y931" s="11" t="str">
        <f t="shared" si="179"/>
        <v/>
      </c>
      <c r="AA931" s="30" t="str">
        <f t="shared" si="172"/>
        <v/>
      </c>
      <c r="AB931">
        <v>921</v>
      </c>
    </row>
    <row r="932" spans="1:28" x14ac:dyDescent="0.25">
      <c r="A932" t="str">
        <f t="shared" si="169"/>
        <v/>
      </c>
      <c r="N932" s="6" t="str">
        <f t="shared" si="168"/>
        <v>ND</v>
      </c>
      <c r="P932" t="str">
        <f t="shared" si="173"/>
        <v/>
      </c>
      <c r="Q932" t="str">
        <f t="shared" si="174"/>
        <v/>
      </c>
      <c r="R932" t="str">
        <f t="shared" si="175"/>
        <v/>
      </c>
      <c r="S932" t="str">
        <f t="shared" si="176"/>
        <v/>
      </c>
      <c r="T932" s="30" t="str">
        <f t="shared" si="170"/>
        <v/>
      </c>
      <c r="U932" s="30"/>
      <c r="V932" s="49" t="str">
        <f t="shared" si="171"/>
        <v/>
      </c>
      <c r="W932" t="str">
        <f t="shared" si="177"/>
        <v/>
      </c>
      <c r="X932" s="30" t="str">
        <f t="shared" si="178"/>
        <v/>
      </c>
      <c r="Y932" s="11" t="str">
        <f t="shared" si="179"/>
        <v/>
      </c>
      <c r="AA932" s="30" t="str">
        <f t="shared" si="172"/>
        <v/>
      </c>
      <c r="AB932">
        <v>922</v>
      </c>
    </row>
    <row r="933" spans="1:28" x14ac:dyDescent="0.25">
      <c r="A933" t="str">
        <f t="shared" si="169"/>
        <v/>
      </c>
      <c r="N933" s="6" t="str">
        <f t="shared" si="168"/>
        <v>ND</v>
      </c>
      <c r="P933" t="str">
        <f t="shared" si="173"/>
        <v/>
      </c>
      <c r="Q933" t="str">
        <f t="shared" si="174"/>
        <v/>
      </c>
      <c r="R933" t="str">
        <f t="shared" si="175"/>
        <v/>
      </c>
      <c r="S933" t="str">
        <f t="shared" si="176"/>
        <v/>
      </c>
      <c r="T933" s="30" t="str">
        <f t="shared" si="170"/>
        <v/>
      </c>
      <c r="U933" s="30"/>
      <c r="V933" s="49" t="str">
        <f t="shared" si="171"/>
        <v/>
      </c>
      <c r="W933" t="str">
        <f t="shared" si="177"/>
        <v/>
      </c>
      <c r="X933" s="30" t="str">
        <f t="shared" si="178"/>
        <v/>
      </c>
      <c r="Y933" s="11" t="str">
        <f t="shared" si="179"/>
        <v/>
      </c>
      <c r="AA933" s="30" t="str">
        <f t="shared" si="172"/>
        <v/>
      </c>
      <c r="AB933">
        <v>923</v>
      </c>
    </row>
    <row r="934" spans="1:28" x14ac:dyDescent="0.25">
      <c r="A934" t="str">
        <f t="shared" si="169"/>
        <v/>
      </c>
      <c r="N934" s="6" t="str">
        <f t="shared" si="168"/>
        <v>ND</v>
      </c>
      <c r="P934" t="str">
        <f t="shared" si="173"/>
        <v/>
      </c>
      <c r="Q934" t="str">
        <f t="shared" si="174"/>
        <v/>
      </c>
      <c r="R934" t="str">
        <f t="shared" si="175"/>
        <v/>
      </c>
      <c r="S934" t="str">
        <f t="shared" si="176"/>
        <v/>
      </c>
      <c r="T934" s="30" t="str">
        <f t="shared" si="170"/>
        <v/>
      </c>
      <c r="U934" s="30"/>
      <c r="V934" s="49" t="str">
        <f t="shared" si="171"/>
        <v/>
      </c>
      <c r="W934" t="str">
        <f t="shared" si="177"/>
        <v/>
      </c>
      <c r="X934" s="30" t="str">
        <f t="shared" si="178"/>
        <v/>
      </c>
      <c r="Y934" s="11" t="str">
        <f t="shared" si="179"/>
        <v/>
      </c>
      <c r="AA934" s="30" t="str">
        <f t="shared" si="172"/>
        <v/>
      </c>
      <c r="AB934">
        <v>924</v>
      </c>
    </row>
    <row r="935" spans="1:28" x14ac:dyDescent="0.25">
      <c r="A935" t="str">
        <f t="shared" si="169"/>
        <v/>
      </c>
      <c r="N935" s="6" t="str">
        <f t="shared" si="168"/>
        <v>ND</v>
      </c>
      <c r="P935" t="str">
        <f t="shared" si="173"/>
        <v/>
      </c>
      <c r="Q935" t="str">
        <f t="shared" si="174"/>
        <v/>
      </c>
      <c r="R935" t="str">
        <f t="shared" si="175"/>
        <v/>
      </c>
      <c r="S935" t="str">
        <f t="shared" si="176"/>
        <v/>
      </c>
      <c r="T935" s="30" t="str">
        <f t="shared" si="170"/>
        <v/>
      </c>
      <c r="U935" s="30"/>
      <c r="V935" s="49" t="str">
        <f t="shared" si="171"/>
        <v/>
      </c>
      <c r="W935" t="str">
        <f t="shared" si="177"/>
        <v/>
      </c>
      <c r="X935" s="30" t="str">
        <f t="shared" si="178"/>
        <v/>
      </c>
      <c r="Y935" s="11" t="str">
        <f t="shared" si="179"/>
        <v/>
      </c>
      <c r="AA935" s="30" t="str">
        <f t="shared" si="172"/>
        <v/>
      </c>
      <c r="AB935">
        <v>925</v>
      </c>
    </row>
    <row r="936" spans="1:28" x14ac:dyDescent="0.25">
      <c r="A936" t="str">
        <f t="shared" si="169"/>
        <v/>
      </c>
      <c r="N936" s="6" t="str">
        <f t="shared" si="168"/>
        <v>ND</v>
      </c>
      <c r="P936" t="str">
        <f t="shared" si="173"/>
        <v/>
      </c>
      <c r="Q936" t="str">
        <f t="shared" si="174"/>
        <v/>
      </c>
      <c r="R936" t="str">
        <f t="shared" si="175"/>
        <v/>
      </c>
      <c r="S936" t="str">
        <f t="shared" si="176"/>
        <v/>
      </c>
      <c r="T936" s="30" t="str">
        <f t="shared" si="170"/>
        <v/>
      </c>
      <c r="U936" s="30"/>
      <c r="V936" s="49" t="str">
        <f t="shared" si="171"/>
        <v/>
      </c>
      <c r="W936" t="str">
        <f t="shared" si="177"/>
        <v/>
      </c>
      <c r="X936" s="30" t="str">
        <f t="shared" si="178"/>
        <v/>
      </c>
      <c r="Y936" s="11" t="str">
        <f t="shared" si="179"/>
        <v/>
      </c>
      <c r="AA936" s="30" t="str">
        <f t="shared" si="172"/>
        <v/>
      </c>
      <c r="AB936">
        <v>926</v>
      </c>
    </row>
    <row r="937" spans="1:28" x14ac:dyDescent="0.25">
      <c r="A937" t="str">
        <f t="shared" si="169"/>
        <v/>
      </c>
      <c r="N937" s="6" t="str">
        <f t="shared" si="168"/>
        <v>ND</v>
      </c>
      <c r="P937" t="str">
        <f t="shared" si="173"/>
        <v/>
      </c>
      <c r="Q937" t="str">
        <f t="shared" si="174"/>
        <v/>
      </c>
      <c r="R937" t="str">
        <f t="shared" si="175"/>
        <v/>
      </c>
      <c r="S937" t="str">
        <f t="shared" si="176"/>
        <v/>
      </c>
      <c r="T937" s="30" t="str">
        <f t="shared" si="170"/>
        <v/>
      </c>
      <c r="U937" s="30"/>
      <c r="V937" s="49" t="str">
        <f t="shared" si="171"/>
        <v/>
      </c>
      <c r="W937" t="str">
        <f t="shared" si="177"/>
        <v/>
      </c>
      <c r="X937" s="30" t="str">
        <f t="shared" si="178"/>
        <v/>
      </c>
      <c r="Y937" s="11" t="str">
        <f t="shared" si="179"/>
        <v/>
      </c>
      <c r="AA937" s="30" t="str">
        <f t="shared" si="172"/>
        <v/>
      </c>
      <c r="AB937">
        <v>927</v>
      </c>
    </row>
    <row r="938" spans="1:28" x14ac:dyDescent="0.25">
      <c r="A938" t="str">
        <f t="shared" si="169"/>
        <v/>
      </c>
      <c r="N938" s="6" t="str">
        <f t="shared" si="168"/>
        <v>ND</v>
      </c>
      <c r="P938" t="str">
        <f t="shared" si="173"/>
        <v/>
      </c>
      <c r="Q938" t="str">
        <f t="shared" si="174"/>
        <v/>
      </c>
      <c r="R938" t="str">
        <f t="shared" si="175"/>
        <v/>
      </c>
      <c r="S938" t="str">
        <f t="shared" si="176"/>
        <v/>
      </c>
      <c r="T938" s="30" t="str">
        <f t="shared" si="170"/>
        <v/>
      </c>
      <c r="U938" s="30"/>
      <c r="V938" s="49" t="str">
        <f t="shared" si="171"/>
        <v/>
      </c>
      <c r="W938" t="str">
        <f t="shared" si="177"/>
        <v/>
      </c>
      <c r="X938" s="30" t="str">
        <f t="shared" si="178"/>
        <v/>
      </c>
      <c r="Y938" s="11" t="str">
        <f t="shared" si="179"/>
        <v/>
      </c>
      <c r="AA938" s="30" t="str">
        <f t="shared" si="172"/>
        <v/>
      </c>
      <c r="AB938">
        <v>928</v>
      </c>
    </row>
    <row r="939" spans="1:28" x14ac:dyDescent="0.25">
      <c r="A939" t="str">
        <f t="shared" si="169"/>
        <v/>
      </c>
      <c r="N939" s="6" t="str">
        <f t="shared" si="168"/>
        <v>ND</v>
      </c>
      <c r="P939" t="str">
        <f t="shared" si="173"/>
        <v/>
      </c>
      <c r="Q939" t="str">
        <f t="shared" si="174"/>
        <v/>
      </c>
      <c r="R939" t="str">
        <f t="shared" si="175"/>
        <v/>
      </c>
      <c r="S939" t="str">
        <f t="shared" si="176"/>
        <v/>
      </c>
      <c r="T939" s="30" t="str">
        <f t="shared" si="170"/>
        <v/>
      </c>
      <c r="U939" s="30"/>
      <c r="V939" s="49" t="str">
        <f t="shared" si="171"/>
        <v/>
      </c>
      <c r="W939" t="str">
        <f t="shared" si="177"/>
        <v/>
      </c>
      <c r="X939" s="30" t="str">
        <f t="shared" si="178"/>
        <v/>
      </c>
      <c r="Y939" s="11" t="str">
        <f t="shared" si="179"/>
        <v/>
      </c>
      <c r="AA939" s="30" t="str">
        <f t="shared" si="172"/>
        <v/>
      </c>
      <c r="AB939">
        <v>929</v>
      </c>
    </row>
    <row r="940" spans="1:28" x14ac:dyDescent="0.25">
      <c r="A940" t="str">
        <f t="shared" si="169"/>
        <v/>
      </c>
      <c r="N940" s="6" t="str">
        <f t="shared" si="168"/>
        <v>ND</v>
      </c>
      <c r="P940" t="str">
        <f t="shared" si="173"/>
        <v/>
      </c>
      <c r="Q940" t="str">
        <f t="shared" si="174"/>
        <v/>
      </c>
      <c r="R940" t="str">
        <f t="shared" si="175"/>
        <v/>
      </c>
      <c r="S940" t="str">
        <f t="shared" si="176"/>
        <v/>
      </c>
      <c r="T940" s="30" t="str">
        <f t="shared" si="170"/>
        <v/>
      </c>
      <c r="U940" s="30"/>
      <c r="V940" s="49" t="str">
        <f t="shared" si="171"/>
        <v/>
      </c>
      <c r="W940" t="str">
        <f t="shared" si="177"/>
        <v/>
      </c>
      <c r="X940" s="30" t="str">
        <f t="shared" si="178"/>
        <v/>
      </c>
      <c r="Y940" s="11" t="str">
        <f t="shared" si="179"/>
        <v/>
      </c>
      <c r="AA940" s="30" t="str">
        <f t="shared" si="172"/>
        <v/>
      </c>
      <c r="AB940">
        <v>930</v>
      </c>
    </row>
    <row r="941" spans="1:28" x14ac:dyDescent="0.25">
      <c r="A941" t="str">
        <f t="shared" si="169"/>
        <v/>
      </c>
      <c r="N941" s="6" t="str">
        <f t="shared" si="168"/>
        <v>ND</v>
      </c>
      <c r="P941" t="str">
        <f t="shared" si="173"/>
        <v/>
      </c>
      <c r="Q941" t="str">
        <f t="shared" si="174"/>
        <v/>
      </c>
      <c r="R941" t="str">
        <f t="shared" si="175"/>
        <v/>
      </c>
      <c r="S941" t="str">
        <f t="shared" si="176"/>
        <v/>
      </c>
      <c r="T941" s="30" t="str">
        <f t="shared" si="170"/>
        <v/>
      </c>
      <c r="U941" s="30"/>
      <c r="V941" s="49" t="str">
        <f t="shared" si="171"/>
        <v/>
      </c>
      <c r="W941" t="str">
        <f t="shared" si="177"/>
        <v/>
      </c>
      <c r="X941" s="30" t="str">
        <f t="shared" si="178"/>
        <v/>
      </c>
      <c r="Y941" s="11" t="str">
        <f t="shared" si="179"/>
        <v/>
      </c>
      <c r="AA941" s="30" t="str">
        <f t="shared" si="172"/>
        <v/>
      </c>
      <c r="AB941">
        <v>931</v>
      </c>
    </row>
    <row r="942" spans="1:28" x14ac:dyDescent="0.25">
      <c r="A942" t="str">
        <f t="shared" si="169"/>
        <v/>
      </c>
      <c r="N942" s="6" t="str">
        <f t="shared" si="168"/>
        <v>ND</v>
      </c>
      <c r="P942" t="str">
        <f t="shared" si="173"/>
        <v/>
      </c>
      <c r="Q942" t="str">
        <f t="shared" si="174"/>
        <v/>
      </c>
      <c r="R942" t="str">
        <f t="shared" si="175"/>
        <v/>
      </c>
      <c r="S942" t="str">
        <f t="shared" si="176"/>
        <v/>
      </c>
      <c r="T942" s="30" t="str">
        <f t="shared" si="170"/>
        <v/>
      </c>
      <c r="U942" s="30"/>
      <c r="V942" s="49" t="str">
        <f t="shared" si="171"/>
        <v/>
      </c>
      <c r="W942" t="str">
        <f t="shared" si="177"/>
        <v/>
      </c>
      <c r="X942" s="30" t="str">
        <f t="shared" si="178"/>
        <v/>
      </c>
      <c r="Y942" s="11" t="str">
        <f t="shared" si="179"/>
        <v/>
      </c>
      <c r="AA942" s="30" t="str">
        <f t="shared" si="172"/>
        <v/>
      </c>
      <c r="AB942">
        <v>932</v>
      </c>
    </row>
    <row r="943" spans="1:28" x14ac:dyDescent="0.25">
      <c r="A943" t="str">
        <f t="shared" si="169"/>
        <v/>
      </c>
      <c r="N943" s="6" t="str">
        <f t="shared" si="168"/>
        <v>ND</v>
      </c>
      <c r="P943" t="str">
        <f t="shared" si="173"/>
        <v/>
      </c>
      <c r="Q943" t="str">
        <f t="shared" si="174"/>
        <v/>
      </c>
      <c r="R943" t="str">
        <f t="shared" si="175"/>
        <v/>
      </c>
      <c r="S943" t="str">
        <f t="shared" si="176"/>
        <v/>
      </c>
      <c r="T943" s="30" t="str">
        <f t="shared" si="170"/>
        <v/>
      </c>
      <c r="U943" s="30"/>
      <c r="V943" s="49" t="str">
        <f t="shared" si="171"/>
        <v/>
      </c>
      <c r="W943" t="str">
        <f t="shared" si="177"/>
        <v/>
      </c>
      <c r="X943" s="30" t="str">
        <f t="shared" si="178"/>
        <v/>
      </c>
      <c r="Y943" s="11" t="str">
        <f t="shared" si="179"/>
        <v/>
      </c>
      <c r="AA943" s="30" t="str">
        <f t="shared" si="172"/>
        <v/>
      </c>
      <c r="AB943">
        <v>933</v>
      </c>
    </row>
    <row r="944" spans="1:28" x14ac:dyDescent="0.25">
      <c r="A944" t="str">
        <f t="shared" si="169"/>
        <v/>
      </c>
      <c r="N944" s="6" t="str">
        <f t="shared" si="168"/>
        <v>ND</v>
      </c>
      <c r="P944" t="str">
        <f t="shared" si="173"/>
        <v/>
      </c>
      <c r="Q944" t="str">
        <f t="shared" si="174"/>
        <v/>
      </c>
      <c r="R944" t="str">
        <f t="shared" si="175"/>
        <v/>
      </c>
      <c r="S944" t="str">
        <f t="shared" si="176"/>
        <v/>
      </c>
      <c r="T944" s="30" t="str">
        <f t="shared" si="170"/>
        <v/>
      </c>
      <c r="U944" s="30"/>
      <c r="V944" s="49" t="str">
        <f t="shared" si="171"/>
        <v/>
      </c>
      <c r="W944" t="str">
        <f t="shared" si="177"/>
        <v/>
      </c>
      <c r="X944" s="30" t="str">
        <f t="shared" si="178"/>
        <v/>
      </c>
      <c r="Y944" s="11" t="str">
        <f t="shared" si="179"/>
        <v/>
      </c>
      <c r="AA944" s="30" t="str">
        <f t="shared" si="172"/>
        <v/>
      </c>
      <c r="AB944">
        <v>934</v>
      </c>
    </row>
    <row r="945" spans="1:28" x14ac:dyDescent="0.25">
      <c r="A945" t="str">
        <f t="shared" si="169"/>
        <v/>
      </c>
      <c r="N945" s="6" t="str">
        <f t="shared" si="168"/>
        <v>ND</v>
      </c>
      <c r="P945" t="str">
        <f t="shared" si="173"/>
        <v/>
      </c>
      <c r="Q945" t="str">
        <f t="shared" si="174"/>
        <v/>
      </c>
      <c r="R945" t="str">
        <f t="shared" si="175"/>
        <v/>
      </c>
      <c r="S945" t="str">
        <f t="shared" si="176"/>
        <v/>
      </c>
      <c r="T945" s="30" t="str">
        <f t="shared" si="170"/>
        <v/>
      </c>
      <c r="U945" s="30"/>
      <c r="V945" s="49" t="str">
        <f t="shared" si="171"/>
        <v/>
      </c>
      <c r="W945" t="str">
        <f t="shared" si="177"/>
        <v/>
      </c>
      <c r="X945" s="30" t="str">
        <f t="shared" si="178"/>
        <v/>
      </c>
      <c r="Y945" s="11" t="str">
        <f t="shared" si="179"/>
        <v/>
      </c>
      <c r="AA945" s="30" t="str">
        <f t="shared" si="172"/>
        <v/>
      </c>
      <c r="AB945">
        <v>935</v>
      </c>
    </row>
    <row r="946" spans="1:28" x14ac:dyDescent="0.25">
      <c r="A946" t="str">
        <f t="shared" si="169"/>
        <v/>
      </c>
      <c r="N946" s="6" t="str">
        <f t="shared" si="168"/>
        <v>ND</v>
      </c>
      <c r="P946" t="str">
        <f t="shared" si="173"/>
        <v/>
      </c>
      <c r="Q946" t="str">
        <f t="shared" si="174"/>
        <v/>
      </c>
      <c r="R946" t="str">
        <f t="shared" si="175"/>
        <v/>
      </c>
      <c r="S946" t="str">
        <f t="shared" si="176"/>
        <v/>
      </c>
      <c r="T946" s="30" t="str">
        <f t="shared" si="170"/>
        <v/>
      </c>
      <c r="U946" s="30"/>
      <c r="V946" s="49" t="str">
        <f t="shared" si="171"/>
        <v/>
      </c>
      <c r="W946" t="str">
        <f t="shared" si="177"/>
        <v/>
      </c>
      <c r="X946" s="30" t="str">
        <f t="shared" si="178"/>
        <v/>
      </c>
      <c r="Y946" s="11" t="str">
        <f t="shared" si="179"/>
        <v/>
      </c>
      <c r="AA946" s="30" t="str">
        <f t="shared" si="172"/>
        <v/>
      </c>
      <c r="AB946">
        <v>936</v>
      </c>
    </row>
    <row r="947" spans="1:28" x14ac:dyDescent="0.25">
      <c r="A947" t="str">
        <f t="shared" si="169"/>
        <v/>
      </c>
      <c r="N947" s="6" t="str">
        <f t="shared" si="168"/>
        <v>ND</v>
      </c>
      <c r="P947" t="str">
        <f t="shared" si="173"/>
        <v/>
      </c>
      <c r="Q947" t="str">
        <f t="shared" si="174"/>
        <v/>
      </c>
      <c r="R947" t="str">
        <f t="shared" si="175"/>
        <v/>
      </c>
      <c r="S947" t="str">
        <f t="shared" si="176"/>
        <v/>
      </c>
      <c r="T947" s="30" t="str">
        <f t="shared" si="170"/>
        <v/>
      </c>
      <c r="U947" s="30"/>
      <c r="V947" s="49" t="str">
        <f t="shared" si="171"/>
        <v/>
      </c>
      <c r="W947" t="str">
        <f t="shared" si="177"/>
        <v/>
      </c>
      <c r="X947" s="30" t="str">
        <f t="shared" si="178"/>
        <v/>
      </c>
      <c r="Y947" s="11" t="str">
        <f t="shared" si="179"/>
        <v/>
      </c>
      <c r="AA947" s="30" t="str">
        <f t="shared" si="172"/>
        <v/>
      </c>
      <c r="AB947">
        <v>937</v>
      </c>
    </row>
    <row r="948" spans="1:28" x14ac:dyDescent="0.25">
      <c r="A948" t="str">
        <f t="shared" si="169"/>
        <v/>
      </c>
      <c r="N948" s="6" t="str">
        <f t="shared" si="168"/>
        <v>ND</v>
      </c>
      <c r="P948" t="str">
        <f t="shared" si="173"/>
        <v/>
      </c>
      <c r="Q948" t="str">
        <f t="shared" si="174"/>
        <v/>
      </c>
      <c r="R948" t="str">
        <f t="shared" si="175"/>
        <v/>
      </c>
      <c r="S948" t="str">
        <f t="shared" si="176"/>
        <v/>
      </c>
      <c r="T948" s="30" t="str">
        <f t="shared" si="170"/>
        <v/>
      </c>
      <c r="U948" s="30"/>
      <c r="V948" s="49" t="str">
        <f t="shared" si="171"/>
        <v/>
      </c>
      <c r="W948" t="str">
        <f t="shared" si="177"/>
        <v/>
      </c>
      <c r="X948" s="30" t="str">
        <f t="shared" si="178"/>
        <v/>
      </c>
      <c r="Y948" s="11" t="str">
        <f t="shared" si="179"/>
        <v/>
      </c>
      <c r="AA948" s="30" t="str">
        <f t="shared" si="172"/>
        <v/>
      </c>
      <c r="AB948">
        <v>938</v>
      </c>
    </row>
    <row r="949" spans="1:28" x14ac:dyDescent="0.25">
      <c r="A949" t="str">
        <f t="shared" si="169"/>
        <v/>
      </c>
      <c r="N949" s="6" t="str">
        <f t="shared" si="168"/>
        <v>ND</v>
      </c>
      <c r="P949" t="str">
        <f t="shared" si="173"/>
        <v/>
      </c>
      <c r="Q949" t="str">
        <f t="shared" si="174"/>
        <v/>
      </c>
      <c r="R949" t="str">
        <f t="shared" si="175"/>
        <v/>
      </c>
      <c r="S949" t="str">
        <f t="shared" si="176"/>
        <v/>
      </c>
      <c r="T949" s="30" t="str">
        <f t="shared" si="170"/>
        <v/>
      </c>
      <c r="U949" s="30"/>
      <c r="V949" s="49" t="str">
        <f t="shared" si="171"/>
        <v/>
      </c>
      <c r="W949" t="str">
        <f t="shared" si="177"/>
        <v/>
      </c>
      <c r="X949" s="30" t="str">
        <f t="shared" si="178"/>
        <v/>
      </c>
      <c r="Y949" s="11" t="str">
        <f t="shared" si="179"/>
        <v/>
      </c>
      <c r="AA949" s="30" t="str">
        <f t="shared" si="172"/>
        <v/>
      </c>
      <c r="AB949">
        <v>939</v>
      </c>
    </row>
    <row r="950" spans="1:28" x14ac:dyDescent="0.25">
      <c r="A950" t="str">
        <f t="shared" si="169"/>
        <v/>
      </c>
      <c r="N950" s="6" t="str">
        <f t="shared" si="168"/>
        <v>ND</v>
      </c>
      <c r="P950" t="str">
        <f t="shared" si="173"/>
        <v/>
      </c>
      <c r="Q950" t="str">
        <f t="shared" si="174"/>
        <v/>
      </c>
      <c r="R950" t="str">
        <f t="shared" si="175"/>
        <v/>
      </c>
      <c r="S950" t="str">
        <f t="shared" si="176"/>
        <v/>
      </c>
      <c r="T950" s="30" t="str">
        <f t="shared" si="170"/>
        <v/>
      </c>
      <c r="U950" s="30"/>
      <c r="V950" s="49" t="str">
        <f t="shared" si="171"/>
        <v/>
      </c>
      <c r="W950" t="str">
        <f t="shared" si="177"/>
        <v/>
      </c>
      <c r="X950" s="30" t="str">
        <f t="shared" si="178"/>
        <v/>
      </c>
      <c r="Y950" s="11" t="str">
        <f t="shared" si="179"/>
        <v/>
      </c>
      <c r="AA950" s="30" t="str">
        <f t="shared" si="172"/>
        <v/>
      </c>
      <c r="AB950">
        <v>940</v>
      </c>
    </row>
    <row r="951" spans="1:28" x14ac:dyDescent="0.25">
      <c r="A951" t="str">
        <f t="shared" si="169"/>
        <v/>
      </c>
      <c r="N951" s="6" t="str">
        <f t="shared" si="168"/>
        <v>ND</v>
      </c>
      <c r="P951" t="str">
        <f t="shared" si="173"/>
        <v/>
      </c>
      <c r="Q951" t="str">
        <f t="shared" si="174"/>
        <v/>
      </c>
      <c r="R951" t="str">
        <f t="shared" si="175"/>
        <v/>
      </c>
      <c r="S951" t="str">
        <f t="shared" si="176"/>
        <v/>
      </c>
      <c r="T951" s="30" t="str">
        <f t="shared" si="170"/>
        <v/>
      </c>
      <c r="U951" s="30"/>
      <c r="V951" s="49" t="str">
        <f t="shared" si="171"/>
        <v/>
      </c>
      <c r="W951" t="str">
        <f t="shared" si="177"/>
        <v/>
      </c>
      <c r="X951" s="30" t="str">
        <f t="shared" si="178"/>
        <v/>
      </c>
      <c r="Y951" s="11" t="str">
        <f t="shared" si="179"/>
        <v/>
      </c>
      <c r="AA951" s="30" t="str">
        <f t="shared" si="172"/>
        <v/>
      </c>
      <c r="AB951">
        <v>941</v>
      </c>
    </row>
    <row r="952" spans="1:28" x14ac:dyDescent="0.25">
      <c r="A952" t="str">
        <f t="shared" si="169"/>
        <v/>
      </c>
      <c r="N952" s="6" t="str">
        <f t="shared" si="168"/>
        <v>ND</v>
      </c>
      <c r="P952" t="str">
        <f t="shared" si="173"/>
        <v/>
      </c>
      <c r="Q952" t="str">
        <f t="shared" si="174"/>
        <v/>
      </c>
      <c r="R952" t="str">
        <f t="shared" si="175"/>
        <v/>
      </c>
      <c r="S952" t="str">
        <f t="shared" si="176"/>
        <v/>
      </c>
      <c r="T952" s="30" t="str">
        <f t="shared" si="170"/>
        <v/>
      </c>
      <c r="U952" s="30"/>
      <c r="V952" s="49" t="str">
        <f t="shared" si="171"/>
        <v/>
      </c>
      <c r="W952" t="str">
        <f t="shared" si="177"/>
        <v/>
      </c>
      <c r="X952" s="30" t="str">
        <f t="shared" si="178"/>
        <v/>
      </c>
      <c r="Y952" s="11" t="str">
        <f t="shared" si="179"/>
        <v/>
      </c>
      <c r="AA952" s="30" t="str">
        <f t="shared" si="172"/>
        <v/>
      </c>
      <c r="AB952">
        <v>942</v>
      </c>
    </row>
    <row r="953" spans="1:28" x14ac:dyDescent="0.25">
      <c r="A953" t="str">
        <f t="shared" si="169"/>
        <v/>
      </c>
      <c r="N953" s="6" t="str">
        <f t="shared" si="168"/>
        <v>ND</v>
      </c>
      <c r="P953" t="str">
        <f t="shared" si="173"/>
        <v/>
      </c>
      <c r="Q953" t="str">
        <f t="shared" si="174"/>
        <v/>
      </c>
      <c r="R953" t="str">
        <f t="shared" si="175"/>
        <v/>
      </c>
      <c r="S953" t="str">
        <f t="shared" si="176"/>
        <v/>
      </c>
      <c r="T953" s="30" t="str">
        <f t="shared" si="170"/>
        <v/>
      </c>
      <c r="U953" s="30"/>
      <c r="V953" s="49" t="str">
        <f t="shared" si="171"/>
        <v/>
      </c>
      <c r="W953" t="str">
        <f t="shared" si="177"/>
        <v/>
      </c>
      <c r="X953" s="30" t="str">
        <f t="shared" si="178"/>
        <v/>
      </c>
      <c r="Y953" s="11" t="str">
        <f t="shared" si="179"/>
        <v/>
      </c>
      <c r="AA953" s="30" t="str">
        <f t="shared" si="172"/>
        <v/>
      </c>
      <c r="AB953">
        <v>943</v>
      </c>
    </row>
    <row r="954" spans="1:28" x14ac:dyDescent="0.25">
      <c r="A954" t="str">
        <f t="shared" si="169"/>
        <v/>
      </c>
      <c r="N954" s="6" t="str">
        <f t="shared" si="168"/>
        <v>ND</v>
      </c>
      <c r="P954" t="str">
        <f t="shared" si="173"/>
        <v/>
      </c>
      <c r="Q954" t="str">
        <f t="shared" si="174"/>
        <v/>
      </c>
      <c r="R954" t="str">
        <f t="shared" si="175"/>
        <v/>
      </c>
      <c r="S954" t="str">
        <f t="shared" si="176"/>
        <v/>
      </c>
      <c r="T954" s="30" t="str">
        <f t="shared" si="170"/>
        <v/>
      </c>
      <c r="U954" s="30"/>
      <c r="V954" s="49" t="str">
        <f t="shared" si="171"/>
        <v/>
      </c>
      <c r="W954" t="str">
        <f t="shared" si="177"/>
        <v/>
      </c>
      <c r="X954" s="30" t="str">
        <f t="shared" si="178"/>
        <v/>
      </c>
      <c r="Y954" s="11" t="str">
        <f t="shared" si="179"/>
        <v/>
      </c>
      <c r="AA954" s="30" t="str">
        <f t="shared" si="172"/>
        <v/>
      </c>
      <c r="AB954">
        <v>944</v>
      </c>
    </row>
    <row r="955" spans="1:28" x14ac:dyDescent="0.25">
      <c r="A955" t="str">
        <f t="shared" si="169"/>
        <v/>
      </c>
      <c r="N955" s="6" t="str">
        <f t="shared" si="168"/>
        <v>ND</v>
      </c>
      <c r="P955" t="str">
        <f t="shared" si="173"/>
        <v/>
      </c>
      <c r="Q955" t="str">
        <f t="shared" si="174"/>
        <v/>
      </c>
      <c r="R955" t="str">
        <f t="shared" si="175"/>
        <v/>
      </c>
      <c r="S955" t="str">
        <f t="shared" si="176"/>
        <v/>
      </c>
      <c r="T955" s="30" t="str">
        <f t="shared" si="170"/>
        <v/>
      </c>
      <c r="U955" s="30"/>
      <c r="V955" s="49" t="str">
        <f t="shared" si="171"/>
        <v/>
      </c>
      <c r="W955" t="str">
        <f t="shared" si="177"/>
        <v/>
      </c>
      <c r="X955" s="30" t="str">
        <f t="shared" si="178"/>
        <v/>
      </c>
      <c r="Y955" s="11" t="str">
        <f t="shared" si="179"/>
        <v/>
      </c>
      <c r="AA955" s="30" t="str">
        <f t="shared" si="172"/>
        <v/>
      </c>
      <c r="AB955">
        <v>945</v>
      </c>
    </row>
    <row r="956" spans="1:28" x14ac:dyDescent="0.25">
      <c r="A956" t="str">
        <f t="shared" si="169"/>
        <v/>
      </c>
      <c r="N956" s="6" t="str">
        <f t="shared" si="168"/>
        <v>ND</v>
      </c>
      <c r="P956" t="str">
        <f t="shared" si="173"/>
        <v/>
      </c>
      <c r="Q956" t="str">
        <f t="shared" si="174"/>
        <v/>
      </c>
      <c r="R956" t="str">
        <f t="shared" si="175"/>
        <v/>
      </c>
      <c r="S956" t="str">
        <f t="shared" si="176"/>
        <v/>
      </c>
      <c r="T956" s="30" t="str">
        <f t="shared" si="170"/>
        <v/>
      </c>
      <c r="U956" s="30"/>
      <c r="V956" s="49" t="str">
        <f t="shared" si="171"/>
        <v/>
      </c>
      <c r="W956" t="str">
        <f t="shared" si="177"/>
        <v/>
      </c>
      <c r="X956" s="30" t="str">
        <f t="shared" si="178"/>
        <v/>
      </c>
      <c r="Y956" s="11" t="str">
        <f t="shared" si="179"/>
        <v/>
      </c>
      <c r="AA956" s="30" t="str">
        <f t="shared" si="172"/>
        <v/>
      </c>
      <c r="AB956">
        <v>946</v>
      </c>
    </row>
    <row r="957" spans="1:28" x14ac:dyDescent="0.25">
      <c r="A957" t="str">
        <f t="shared" si="169"/>
        <v/>
      </c>
      <c r="N957" s="6" t="str">
        <f t="shared" si="168"/>
        <v>ND</v>
      </c>
      <c r="P957" t="str">
        <f t="shared" si="173"/>
        <v/>
      </c>
      <c r="Q957" t="str">
        <f t="shared" si="174"/>
        <v/>
      </c>
      <c r="R957" t="str">
        <f t="shared" si="175"/>
        <v/>
      </c>
      <c r="S957" t="str">
        <f t="shared" si="176"/>
        <v/>
      </c>
      <c r="T957" s="30" t="str">
        <f t="shared" si="170"/>
        <v/>
      </c>
      <c r="U957" s="30"/>
      <c r="V957" s="49" t="str">
        <f t="shared" si="171"/>
        <v/>
      </c>
      <c r="W957" t="str">
        <f t="shared" si="177"/>
        <v/>
      </c>
      <c r="X957" s="30" t="str">
        <f t="shared" si="178"/>
        <v/>
      </c>
      <c r="Y957" s="11" t="str">
        <f t="shared" si="179"/>
        <v/>
      </c>
      <c r="AA957" s="30" t="str">
        <f t="shared" si="172"/>
        <v/>
      </c>
      <c r="AB957">
        <v>947</v>
      </c>
    </row>
    <row r="958" spans="1:28" x14ac:dyDescent="0.25">
      <c r="A958" t="str">
        <f t="shared" si="169"/>
        <v/>
      </c>
      <c r="N958" s="6" t="str">
        <f t="shared" si="168"/>
        <v>ND</v>
      </c>
      <c r="P958" t="str">
        <f t="shared" si="173"/>
        <v/>
      </c>
      <c r="Q958" t="str">
        <f t="shared" si="174"/>
        <v/>
      </c>
      <c r="R958" t="str">
        <f t="shared" si="175"/>
        <v/>
      </c>
      <c r="S958" t="str">
        <f t="shared" si="176"/>
        <v/>
      </c>
      <c r="T958" s="30" t="str">
        <f t="shared" si="170"/>
        <v/>
      </c>
      <c r="U958" s="30"/>
      <c r="V958" s="49" t="str">
        <f t="shared" si="171"/>
        <v/>
      </c>
      <c r="W958" t="str">
        <f t="shared" si="177"/>
        <v/>
      </c>
      <c r="X958" s="30" t="str">
        <f t="shared" si="178"/>
        <v/>
      </c>
      <c r="Y958" s="11" t="str">
        <f t="shared" si="179"/>
        <v/>
      </c>
      <c r="AA958" s="30" t="str">
        <f t="shared" si="172"/>
        <v/>
      </c>
      <c r="AB958">
        <v>948</v>
      </c>
    </row>
    <row r="959" spans="1:28" x14ac:dyDescent="0.25">
      <c r="A959" t="str">
        <f t="shared" si="169"/>
        <v/>
      </c>
      <c r="N959" s="6" t="str">
        <f t="shared" si="168"/>
        <v>ND</v>
      </c>
      <c r="P959" t="str">
        <f t="shared" si="173"/>
        <v/>
      </c>
      <c r="Q959" t="str">
        <f t="shared" si="174"/>
        <v/>
      </c>
      <c r="R959" t="str">
        <f t="shared" si="175"/>
        <v/>
      </c>
      <c r="S959" t="str">
        <f t="shared" si="176"/>
        <v/>
      </c>
      <c r="T959" s="30" t="str">
        <f t="shared" si="170"/>
        <v/>
      </c>
      <c r="U959" s="30"/>
      <c r="V959" s="49" t="str">
        <f t="shared" si="171"/>
        <v/>
      </c>
      <c r="W959" t="str">
        <f t="shared" si="177"/>
        <v/>
      </c>
      <c r="X959" s="30" t="str">
        <f t="shared" si="178"/>
        <v/>
      </c>
      <c r="Y959" s="11" t="str">
        <f t="shared" si="179"/>
        <v/>
      </c>
      <c r="AA959" s="30" t="str">
        <f t="shared" si="172"/>
        <v/>
      </c>
      <c r="AB959">
        <v>949</v>
      </c>
    </row>
    <row r="960" spans="1:28" x14ac:dyDescent="0.25">
      <c r="A960" t="str">
        <f t="shared" si="169"/>
        <v/>
      </c>
      <c r="N960" s="6" t="str">
        <f t="shared" si="168"/>
        <v>ND</v>
      </c>
      <c r="P960" t="str">
        <f t="shared" si="173"/>
        <v/>
      </c>
      <c r="Q960" t="str">
        <f t="shared" si="174"/>
        <v/>
      </c>
      <c r="R960" t="str">
        <f t="shared" si="175"/>
        <v/>
      </c>
      <c r="S960" t="str">
        <f t="shared" si="176"/>
        <v/>
      </c>
      <c r="T960" s="30" t="str">
        <f t="shared" si="170"/>
        <v/>
      </c>
      <c r="U960" s="30"/>
      <c r="V960" s="49" t="str">
        <f t="shared" si="171"/>
        <v/>
      </c>
      <c r="W960" t="str">
        <f t="shared" si="177"/>
        <v/>
      </c>
      <c r="X960" s="30" t="str">
        <f t="shared" si="178"/>
        <v/>
      </c>
      <c r="Y960" s="11" t="str">
        <f t="shared" si="179"/>
        <v/>
      </c>
      <c r="AA960" s="30" t="str">
        <f t="shared" si="172"/>
        <v/>
      </c>
      <c r="AB960">
        <v>950</v>
      </c>
    </row>
    <row r="961" spans="1:28" x14ac:dyDescent="0.25">
      <c r="A961" t="str">
        <f t="shared" si="169"/>
        <v/>
      </c>
      <c r="N961" s="6" t="str">
        <f t="shared" si="168"/>
        <v>ND</v>
      </c>
      <c r="P961" t="str">
        <f t="shared" si="173"/>
        <v/>
      </c>
      <c r="Q961" t="str">
        <f t="shared" si="174"/>
        <v/>
      </c>
      <c r="R961" t="str">
        <f t="shared" si="175"/>
        <v/>
      </c>
      <c r="S961" t="str">
        <f t="shared" si="176"/>
        <v/>
      </c>
      <c r="T961" s="30" t="str">
        <f t="shared" si="170"/>
        <v/>
      </c>
      <c r="U961" s="30"/>
      <c r="V961" s="49" t="str">
        <f t="shared" si="171"/>
        <v/>
      </c>
      <c r="W961" t="str">
        <f t="shared" si="177"/>
        <v/>
      </c>
      <c r="X961" s="30" t="str">
        <f t="shared" si="178"/>
        <v/>
      </c>
      <c r="Y961" s="11" t="str">
        <f t="shared" si="179"/>
        <v/>
      </c>
      <c r="AA961" s="30" t="str">
        <f t="shared" si="172"/>
        <v/>
      </c>
      <c r="AB961">
        <v>951</v>
      </c>
    </row>
    <row r="962" spans="1:28" x14ac:dyDescent="0.25">
      <c r="A962" t="str">
        <f t="shared" si="169"/>
        <v/>
      </c>
      <c r="N962" s="6" t="str">
        <f t="shared" ref="N962:N1000" si="180">IF(L962="","ND",IF(L962&lt;=$S$7,"Estrato A","Estrato B"))</f>
        <v>ND</v>
      </c>
      <c r="P962" t="str">
        <f t="shared" si="173"/>
        <v/>
      </c>
      <c r="Q962" t="str">
        <f t="shared" si="174"/>
        <v/>
      </c>
      <c r="R962" t="str">
        <f t="shared" si="175"/>
        <v/>
      </c>
      <c r="S962" t="str">
        <f t="shared" si="176"/>
        <v/>
      </c>
      <c r="T962" s="30" t="str">
        <f t="shared" si="170"/>
        <v/>
      </c>
      <c r="U962" s="30"/>
      <c r="V962" s="49" t="str">
        <f t="shared" si="171"/>
        <v/>
      </c>
      <c r="W962" t="str">
        <f t="shared" si="177"/>
        <v/>
      </c>
      <c r="X962" s="30" t="str">
        <f t="shared" si="178"/>
        <v/>
      </c>
      <c r="Y962" s="11" t="str">
        <f t="shared" si="179"/>
        <v/>
      </c>
      <c r="AA962" s="30" t="str">
        <f t="shared" si="172"/>
        <v/>
      </c>
      <c r="AB962">
        <v>952</v>
      </c>
    </row>
    <row r="963" spans="1:28" x14ac:dyDescent="0.25">
      <c r="A963" t="str">
        <f t="shared" si="169"/>
        <v/>
      </c>
      <c r="N963" s="6" t="str">
        <f t="shared" si="180"/>
        <v>ND</v>
      </c>
      <c r="P963" t="str">
        <f t="shared" si="173"/>
        <v/>
      </c>
      <c r="Q963" t="str">
        <f t="shared" si="174"/>
        <v/>
      </c>
      <c r="R963" t="str">
        <f t="shared" si="175"/>
        <v/>
      </c>
      <c r="S963" t="str">
        <f t="shared" si="176"/>
        <v/>
      </c>
      <c r="T963" s="30" t="str">
        <f t="shared" si="170"/>
        <v/>
      </c>
      <c r="U963" s="30"/>
      <c r="V963" s="49" t="str">
        <f t="shared" si="171"/>
        <v/>
      </c>
      <c r="W963" t="str">
        <f t="shared" si="177"/>
        <v/>
      </c>
      <c r="X963" s="30" t="str">
        <f t="shared" si="178"/>
        <v/>
      </c>
      <c r="Y963" s="11" t="str">
        <f t="shared" si="179"/>
        <v/>
      </c>
      <c r="AA963" s="30" t="str">
        <f t="shared" si="172"/>
        <v/>
      </c>
      <c r="AB963">
        <v>953</v>
      </c>
    </row>
    <row r="964" spans="1:28" x14ac:dyDescent="0.25">
      <c r="A964" t="str">
        <f t="shared" ref="A964:A1000" si="181">IF(LEN(B964)&gt;0,A963+1,"")</f>
        <v/>
      </c>
      <c r="N964" s="6" t="str">
        <f t="shared" si="180"/>
        <v>ND</v>
      </c>
      <c r="P964" t="str">
        <f t="shared" si="173"/>
        <v/>
      </c>
      <c r="Q964" t="str">
        <f t="shared" si="174"/>
        <v/>
      </c>
      <c r="R964" t="str">
        <f t="shared" si="175"/>
        <v/>
      </c>
      <c r="S964" t="str">
        <f t="shared" si="176"/>
        <v/>
      </c>
      <c r="T964" s="30" t="str">
        <f t="shared" si="170"/>
        <v/>
      </c>
      <c r="U964" s="30"/>
      <c r="V964" s="49" t="str">
        <f t="shared" si="171"/>
        <v/>
      </c>
      <c r="W964" t="str">
        <f t="shared" si="177"/>
        <v/>
      </c>
      <c r="X964" s="30" t="str">
        <f t="shared" si="178"/>
        <v/>
      </c>
      <c r="Y964" s="11" t="str">
        <f t="shared" si="179"/>
        <v/>
      </c>
      <c r="AA964" s="30" t="str">
        <f t="shared" si="172"/>
        <v/>
      </c>
      <c r="AB964">
        <v>954</v>
      </c>
    </row>
    <row r="965" spans="1:28" x14ac:dyDescent="0.25">
      <c r="A965" t="str">
        <f t="shared" si="181"/>
        <v/>
      </c>
      <c r="N965" s="6" t="str">
        <f t="shared" si="180"/>
        <v>ND</v>
      </c>
      <c r="P965" t="str">
        <f t="shared" si="173"/>
        <v/>
      </c>
      <c r="Q965" t="str">
        <f t="shared" si="174"/>
        <v/>
      </c>
      <c r="R965" t="str">
        <f t="shared" si="175"/>
        <v/>
      </c>
      <c r="S965" t="str">
        <f t="shared" si="176"/>
        <v/>
      </c>
      <c r="T965" s="30" t="str">
        <f t="shared" si="170"/>
        <v/>
      </c>
      <c r="U965" s="30"/>
      <c r="V965" s="49" t="str">
        <f t="shared" si="171"/>
        <v/>
      </c>
      <c r="W965" t="str">
        <f t="shared" si="177"/>
        <v/>
      </c>
      <c r="X965" s="30" t="str">
        <f t="shared" si="178"/>
        <v/>
      </c>
      <c r="Y965" s="11" t="str">
        <f t="shared" si="179"/>
        <v/>
      </c>
      <c r="AA965" s="30" t="str">
        <f t="shared" si="172"/>
        <v/>
      </c>
      <c r="AB965">
        <v>955</v>
      </c>
    </row>
    <row r="966" spans="1:28" x14ac:dyDescent="0.25">
      <c r="A966" t="str">
        <f t="shared" si="181"/>
        <v/>
      </c>
      <c r="N966" s="6" t="str">
        <f t="shared" si="180"/>
        <v>ND</v>
      </c>
      <c r="P966" t="str">
        <f t="shared" si="173"/>
        <v/>
      </c>
      <c r="Q966" t="str">
        <f t="shared" si="174"/>
        <v/>
      </c>
      <c r="R966" t="str">
        <f t="shared" si="175"/>
        <v/>
      </c>
      <c r="S966" t="str">
        <f t="shared" si="176"/>
        <v/>
      </c>
      <c r="T966" s="30" t="str">
        <f t="shared" si="170"/>
        <v/>
      </c>
      <c r="U966" s="30"/>
      <c r="V966" s="49" t="str">
        <f t="shared" si="171"/>
        <v/>
      </c>
      <c r="W966" t="str">
        <f t="shared" si="177"/>
        <v/>
      </c>
      <c r="X966" s="30" t="str">
        <f t="shared" si="178"/>
        <v/>
      </c>
      <c r="Y966" s="11" t="str">
        <f t="shared" si="179"/>
        <v/>
      </c>
      <c r="AA966" s="30" t="str">
        <f t="shared" si="172"/>
        <v/>
      </c>
      <c r="AB966">
        <v>956</v>
      </c>
    </row>
    <row r="967" spans="1:28" x14ac:dyDescent="0.25">
      <c r="A967" t="str">
        <f t="shared" si="181"/>
        <v/>
      </c>
      <c r="N967" s="6" t="str">
        <f t="shared" si="180"/>
        <v>ND</v>
      </c>
      <c r="P967" t="str">
        <f t="shared" si="173"/>
        <v/>
      </c>
      <c r="Q967" t="str">
        <f t="shared" si="174"/>
        <v/>
      </c>
      <c r="R967" t="str">
        <f t="shared" si="175"/>
        <v/>
      </c>
      <c r="S967" t="str">
        <f t="shared" si="176"/>
        <v/>
      </c>
      <c r="T967" s="30" t="str">
        <f t="shared" si="170"/>
        <v/>
      </c>
      <c r="U967" s="30"/>
      <c r="V967" s="49" t="str">
        <f t="shared" si="171"/>
        <v/>
      </c>
      <c r="W967" t="str">
        <f t="shared" si="177"/>
        <v/>
      </c>
      <c r="X967" s="30" t="str">
        <f t="shared" si="178"/>
        <v/>
      </c>
      <c r="Y967" s="11" t="str">
        <f t="shared" si="179"/>
        <v/>
      </c>
      <c r="AA967" s="30" t="str">
        <f t="shared" si="172"/>
        <v/>
      </c>
      <c r="AB967">
        <v>957</v>
      </c>
    </row>
    <row r="968" spans="1:28" x14ac:dyDescent="0.25">
      <c r="A968" t="str">
        <f t="shared" si="181"/>
        <v/>
      </c>
      <c r="N968" s="6" t="str">
        <f t="shared" si="180"/>
        <v>ND</v>
      </c>
      <c r="P968" t="str">
        <f t="shared" si="173"/>
        <v/>
      </c>
      <c r="Q968" t="str">
        <f t="shared" si="174"/>
        <v/>
      </c>
      <c r="R968" t="str">
        <f t="shared" si="175"/>
        <v/>
      </c>
      <c r="S968" t="str">
        <f t="shared" si="176"/>
        <v/>
      </c>
      <c r="T968" s="30" t="str">
        <f t="shared" si="170"/>
        <v/>
      </c>
      <c r="U968" s="30"/>
      <c r="V968" s="49" t="str">
        <f t="shared" si="171"/>
        <v/>
      </c>
      <c r="W968" t="str">
        <f t="shared" si="177"/>
        <v/>
      </c>
      <c r="X968" s="30" t="str">
        <f t="shared" si="178"/>
        <v/>
      </c>
      <c r="Y968" s="11" t="str">
        <f t="shared" si="179"/>
        <v/>
      </c>
      <c r="AA968" s="30" t="str">
        <f t="shared" si="172"/>
        <v/>
      </c>
      <c r="AB968">
        <v>958</v>
      </c>
    </row>
    <row r="969" spans="1:28" x14ac:dyDescent="0.25">
      <c r="A969" t="str">
        <f t="shared" si="181"/>
        <v/>
      </c>
      <c r="N969" s="6" t="str">
        <f t="shared" si="180"/>
        <v>ND</v>
      </c>
      <c r="P969" t="str">
        <f t="shared" si="173"/>
        <v/>
      </c>
      <c r="Q969" t="str">
        <f t="shared" si="174"/>
        <v/>
      </c>
      <c r="R969" t="str">
        <f t="shared" si="175"/>
        <v/>
      </c>
      <c r="S969" t="str">
        <f t="shared" si="176"/>
        <v/>
      </c>
      <c r="T969" s="30" t="str">
        <f t="shared" si="170"/>
        <v/>
      </c>
      <c r="U969" s="30"/>
      <c r="V969" s="49" t="str">
        <f t="shared" si="171"/>
        <v/>
      </c>
      <c r="W969" t="str">
        <f t="shared" si="177"/>
        <v/>
      </c>
      <c r="X969" s="30" t="str">
        <f t="shared" si="178"/>
        <v/>
      </c>
      <c r="Y969" s="11" t="str">
        <f t="shared" si="179"/>
        <v/>
      </c>
      <c r="AA969" s="30" t="str">
        <f t="shared" si="172"/>
        <v/>
      </c>
      <c r="AB969">
        <v>959</v>
      </c>
    </row>
    <row r="970" spans="1:28" x14ac:dyDescent="0.25">
      <c r="A970" t="str">
        <f t="shared" si="181"/>
        <v/>
      </c>
      <c r="N970" s="6" t="str">
        <f t="shared" si="180"/>
        <v>ND</v>
      </c>
      <c r="P970" t="str">
        <f t="shared" si="173"/>
        <v/>
      </c>
      <c r="Q970" t="str">
        <f t="shared" si="174"/>
        <v/>
      </c>
      <c r="R970" t="str">
        <f t="shared" si="175"/>
        <v/>
      </c>
      <c r="S970" t="str">
        <f t="shared" si="176"/>
        <v/>
      </c>
      <c r="T970" s="30" t="str">
        <f t="shared" si="170"/>
        <v/>
      </c>
      <c r="U970" s="30"/>
      <c r="V970" s="49" t="str">
        <f t="shared" si="171"/>
        <v/>
      </c>
      <c r="W970" t="str">
        <f t="shared" si="177"/>
        <v/>
      </c>
      <c r="X970" s="30" t="str">
        <f t="shared" si="178"/>
        <v/>
      </c>
      <c r="Y970" s="11" t="str">
        <f t="shared" si="179"/>
        <v/>
      </c>
      <c r="AA970" s="30" t="str">
        <f t="shared" si="172"/>
        <v/>
      </c>
      <c r="AB970">
        <v>960</v>
      </c>
    </row>
    <row r="971" spans="1:28" x14ac:dyDescent="0.25">
      <c r="A971" t="str">
        <f t="shared" si="181"/>
        <v/>
      </c>
      <c r="N971" s="6" t="str">
        <f t="shared" si="180"/>
        <v>ND</v>
      </c>
      <c r="P971" t="str">
        <f t="shared" si="173"/>
        <v/>
      </c>
      <c r="Q971" t="str">
        <f t="shared" si="174"/>
        <v/>
      </c>
      <c r="R971" t="str">
        <f t="shared" si="175"/>
        <v/>
      </c>
      <c r="S971" t="str">
        <f t="shared" si="176"/>
        <v/>
      </c>
      <c r="T971" s="30" t="str">
        <f t="shared" si="170"/>
        <v/>
      </c>
      <c r="U971" s="30"/>
      <c r="V971" s="49" t="str">
        <f t="shared" si="171"/>
        <v/>
      </c>
      <c r="W971" t="str">
        <f t="shared" si="177"/>
        <v/>
      </c>
      <c r="X971" s="30" t="str">
        <f t="shared" si="178"/>
        <v/>
      </c>
      <c r="Y971" s="11" t="str">
        <f t="shared" si="179"/>
        <v/>
      </c>
      <c r="AA971" s="30" t="str">
        <f t="shared" si="172"/>
        <v/>
      </c>
      <c r="AB971">
        <v>961</v>
      </c>
    </row>
    <row r="972" spans="1:28" x14ac:dyDescent="0.25">
      <c r="A972" t="str">
        <f t="shared" si="181"/>
        <v/>
      </c>
      <c r="N972" s="6" t="str">
        <f t="shared" si="180"/>
        <v>ND</v>
      </c>
      <c r="P972" t="str">
        <f t="shared" si="173"/>
        <v/>
      </c>
      <c r="Q972" t="str">
        <f t="shared" si="174"/>
        <v/>
      </c>
      <c r="R972" t="str">
        <f t="shared" si="175"/>
        <v/>
      </c>
      <c r="S972" t="str">
        <f t="shared" si="176"/>
        <v/>
      </c>
      <c r="T972" s="30" t="str">
        <f t="shared" si="170"/>
        <v/>
      </c>
      <c r="U972" s="30"/>
      <c r="V972" s="49" t="str">
        <f t="shared" si="171"/>
        <v/>
      </c>
      <c r="W972" t="str">
        <f t="shared" si="177"/>
        <v/>
      </c>
      <c r="X972" s="30" t="str">
        <f t="shared" si="178"/>
        <v/>
      </c>
      <c r="Y972" s="11" t="str">
        <f t="shared" si="179"/>
        <v/>
      </c>
      <c r="AA972" s="30" t="str">
        <f t="shared" si="172"/>
        <v/>
      </c>
      <c r="AB972">
        <v>962</v>
      </c>
    </row>
    <row r="973" spans="1:28" x14ac:dyDescent="0.25">
      <c r="A973" t="str">
        <f t="shared" si="181"/>
        <v/>
      </c>
      <c r="N973" s="6" t="str">
        <f t="shared" si="180"/>
        <v>ND</v>
      </c>
      <c r="P973" t="str">
        <f t="shared" si="173"/>
        <v/>
      </c>
      <c r="Q973" t="str">
        <f t="shared" si="174"/>
        <v/>
      </c>
      <c r="R973" t="str">
        <f t="shared" si="175"/>
        <v/>
      </c>
      <c r="S973" t="str">
        <f t="shared" si="176"/>
        <v/>
      </c>
      <c r="T973" s="30" t="str">
        <f t="shared" si="170"/>
        <v/>
      </c>
      <c r="U973" s="30"/>
      <c r="V973" s="49" t="str">
        <f t="shared" si="171"/>
        <v/>
      </c>
      <c r="W973" t="str">
        <f t="shared" si="177"/>
        <v/>
      </c>
      <c r="X973" s="30" t="str">
        <f t="shared" si="178"/>
        <v/>
      </c>
      <c r="Y973" s="11" t="str">
        <f t="shared" si="179"/>
        <v/>
      </c>
      <c r="AA973" s="30" t="str">
        <f t="shared" si="172"/>
        <v/>
      </c>
      <c r="AB973">
        <v>963</v>
      </c>
    </row>
    <row r="974" spans="1:28" x14ac:dyDescent="0.25">
      <c r="A974" t="str">
        <f t="shared" si="181"/>
        <v/>
      </c>
      <c r="N974" s="6" t="str">
        <f t="shared" si="180"/>
        <v>ND</v>
      </c>
      <c r="P974" t="str">
        <f t="shared" si="173"/>
        <v/>
      </c>
      <c r="Q974" t="str">
        <f t="shared" si="174"/>
        <v/>
      </c>
      <c r="R974" t="str">
        <f t="shared" si="175"/>
        <v/>
      </c>
      <c r="S974" t="str">
        <f t="shared" si="176"/>
        <v/>
      </c>
      <c r="T974" s="30" t="str">
        <f t="shared" si="170"/>
        <v/>
      </c>
      <c r="U974" s="30"/>
      <c r="V974" s="49" t="str">
        <f t="shared" si="171"/>
        <v/>
      </c>
      <c r="W974" t="str">
        <f t="shared" si="177"/>
        <v/>
      </c>
      <c r="X974" s="30" t="str">
        <f t="shared" si="178"/>
        <v/>
      </c>
      <c r="Y974" s="11" t="str">
        <f t="shared" si="179"/>
        <v/>
      </c>
      <c r="AA974" s="30" t="str">
        <f t="shared" si="172"/>
        <v/>
      </c>
      <c r="AB974">
        <v>964</v>
      </c>
    </row>
    <row r="975" spans="1:28" x14ac:dyDescent="0.25">
      <c r="A975" t="str">
        <f t="shared" si="181"/>
        <v/>
      </c>
      <c r="N975" s="6" t="str">
        <f t="shared" si="180"/>
        <v>ND</v>
      </c>
      <c r="P975" t="str">
        <f t="shared" si="173"/>
        <v/>
      </c>
      <c r="Q975" t="str">
        <f t="shared" si="174"/>
        <v/>
      </c>
      <c r="R975" t="str">
        <f t="shared" si="175"/>
        <v/>
      </c>
      <c r="S975" t="str">
        <f t="shared" si="176"/>
        <v/>
      </c>
      <c r="T975" s="30" t="str">
        <f t="shared" ref="T975:T1010" si="182">IF(Q975="","",IFERROR(VLOOKUP(Q975,$A$2:$N$1000,12,FALSE),""))</f>
        <v/>
      </c>
      <c r="U975" s="30"/>
      <c r="V975" s="49" t="str">
        <f t="shared" ref="V975:V1010" si="183">IF($S$11&gt;0,IF($S$11&gt;=AB971,AB971,""),"")</f>
        <v/>
      </c>
      <c r="W975" t="str">
        <f t="shared" si="177"/>
        <v/>
      </c>
      <c r="X975" s="30" t="str">
        <f t="shared" si="178"/>
        <v/>
      </c>
      <c r="Y975" s="11" t="str">
        <f t="shared" si="179"/>
        <v/>
      </c>
      <c r="AA975" s="30" t="str">
        <f t="shared" ref="AA975:AA1010" si="184">IFERROR(SUM($S$9,$S$11)-($S$11-V975),"")</f>
        <v/>
      </c>
      <c r="AB975">
        <v>965</v>
      </c>
    </row>
    <row r="976" spans="1:28" x14ac:dyDescent="0.25">
      <c r="A976" t="str">
        <f t="shared" si="181"/>
        <v/>
      </c>
      <c r="N976" s="6" t="str">
        <f t="shared" si="180"/>
        <v>ND</v>
      </c>
      <c r="P976" t="str">
        <f t="shared" ref="P976:P1010" si="185">IF(LEN(Q976)&gt;0,AB972,"")</f>
        <v/>
      </c>
      <c r="Q976" t="str">
        <f t="shared" ref="Q976:Q1010" si="186">IF(AB972&lt;=$S$10,IF(AC972&gt;0,AC972,""),"")</f>
        <v/>
      </c>
      <c r="R976" t="str">
        <f t="shared" ref="R976:R1010" si="187">IF(Q976="","",IFERROR(VLOOKUP(Q976,$A$2:$H$1000,7,FALSE),""))</f>
        <v/>
      </c>
      <c r="S976" t="str">
        <f t="shared" ref="S976:S1010" si="188">IF(Q976="","",IFERROR(VLOOKUP(Q976,$A$2:$N$1000,8,FALSE),""))</f>
        <v/>
      </c>
      <c r="T976" s="30" t="str">
        <f t="shared" si="182"/>
        <v/>
      </c>
      <c r="U976" s="30"/>
      <c r="V976" s="49" t="str">
        <f t="shared" si="183"/>
        <v/>
      </c>
      <c r="W976" t="str">
        <f t="shared" ref="W976:W1010" si="189">IF(AA976="","",IFERROR(VLOOKUP(AA976,$A$2:$H$1000,7,FALSE),""))</f>
        <v/>
      </c>
      <c r="X976" s="30" t="str">
        <f t="shared" ref="X976:X1010" si="190">IF(AA976="","",IFERROR(VLOOKUP(AA976,$A$2:$H$1000,8,FALSE),""))</f>
        <v/>
      </c>
      <c r="Y976" s="11" t="str">
        <f t="shared" ref="Y976:Y1010" si="191">IF(AA976="","",IFERROR(VLOOKUP(AA976,$A$2:$L$1000,12,FALSE),""))</f>
        <v/>
      </c>
      <c r="AA976" s="30" t="str">
        <f t="shared" si="184"/>
        <v/>
      </c>
      <c r="AB976">
        <v>966</v>
      </c>
    </row>
    <row r="977" spans="1:28" x14ac:dyDescent="0.25">
      <c r="A977" t="str">
        <f t="shared" si="181"/>
        <v/>
      </c>
      <c r="N977" s="6" t="str">
        <f t="shared" si="180"/>
        <v>ND</v>
      </c>
      <c r="P977" t="str">
        <f t="shared" si="185"/>
        <v/>
      </c>
      <c r="Q977" t="str">
        <f t="shared" si="186"/>
        <v/>
      </c>
      <c r="R977" t="str">
        <f t="shared" si="187"/>
        <v/>
      </c>
      <c r="S977" t="str">
        <f t="shared" si="188"/>
        <v/>
      </c>
      <c r="T977" s="30" t="str">
        <f t="shared" si="182"/>
        <v/>
      </c>
      <c r="U977" s="30"/>
      <c r="V977" s="49" t="str">
        <f t="shared" si="183"/>
        <v/>
      </c>
      <c r="W977" t="str">
        <f t="shared" si="189"/>
        <v/>
      </c>
      <c r="X977" s="30" t="str">
        <f t="shared" si="190"/>
        <v/>
      </c>
      <c r="Y977" s="11" t="str">
        <f t="shared" si="191"/>
        <v/>
      </c>
      <c r="AA977" s="30" t="str">
        <f t="shared" si="184"/>
        <v/>
      </c>
      <c r="AB977">
        <v>967</v>
      </c>
    </row>
    <row r="978" spans="1:28" x14ac:dyDescent="0.25">
      <c r="A978" t="str">
        <f t="shared" si="181"/>
        <v/>
      </c>
      <c r="N978" s="6" t="str">
        <f t="shared" si="180"/>
        <v>ND</v>
      </c>
      <c r="P978" t="str">
        <f t="shared" si="185"/>
        <v/>
      </c>
      <c r="Q978" t="str">
        <f t="shared" si="186"/>
        <v/>
      </c>
      <c r="R978" t="str">
        <f t="shared" si="187"/>
        <v/>
      </c>
      <c r="S978" t="str">
        <f t="shared" si="188"/>
        <v/>
      </c>
      <c r="T978" s="30" t="str">
        <f t="shared" si="182"/>
        <v/>
      </c>
      <c r="U978" s="30"/>
      <c r="V978" s="49" t="str">
        <f t="shared" si="183"/>
        <v/>
      </c>
      <c r="W978" t="str">
        <f t="shared" si="189"/>
        <v/>
      </c>
      <c r="X978" s="30" t="str">
        <f t="shared" si="190"/>
        <v/>
      </c>
      <c r="Y978" s="11" t="str">
        <f t="shared" si="191"/>
        <v/>
      </c>
      <c r="AA978" s="30" t="str">
        <f t="shared" si="184"/>
        <v/>
      </c>
      <c r="AB978">
        <v>968</v>
      </c>
    </row>
    <row r="979" spans="1:28" x14ac:dyDescent="0.25">
      <c r="A979" t="str">
        <f t="shared" si="181"/>
        <v/>
      </c>
      <c r="N979" s="6" t="str">
        <f t="shared" si="180"/>
        <v>ND</v>
      </c>
      <c r="P979" t="str">
        <f t="shared" si="185"/>
        <v/>
      </c>
      <c r="Q979" t="str">
        <f t="shared" si="186"/>
        <v/>
      </c>
      <c r="R979" t="str">
        <f t="shared" si="187"/>
        <v/>
      </c>
      <c r="S979" t="str">
        <f t="shared" si="188"/>
        <v/>
      </c>
      <c r="T979" s="30" t="str">
        <f t="shared" si="182"/>
        <v/>
      </c>
      <c r="U979" s="30"/>
      <c r="V979" s="49" t="str">
        <f t="shared" si="183"/>
        <v/>
      </c>
      <c r="W979" t="str">
        <f t="shared" si="189"/>
        <v/>
      </c>
      <c r="X979" s="30" t="str">
        <f t="shared" si="190"/>
        <v/>
      </c>
      <c r="Y979" s="11" t="str">
        <f t="shared" si="191"/>
        <v/>
      </c>
      <c r="AA979" s="30" t="str">
        <f t="shared" si="184"/>
        <v/>
      </c>
      <c r="AB979">
        <v>969</v>
      </c>
    </row>
    <row r="980" spans="1:28" x14ac:dyDescent="0.25">
      <c r="A980" t="str">
        <f t="shared" si="181"/>
        <v/>
      </c>
      <c r="N980" s="6" t="str">
        <f t="shared" si="180"/>
        <v>ND</v>
      </c>
      <c r="P980" t="str">
        <f t="shared" si="185"/>
        <v/>
      </c>
      <c r="Q980" t="str">
        <f t="shared" si="186"/>
        <v/>
      </c>
      <c r="R980" t="str">
        <f t="shared" si="187"/>
        <v/>
      </c>
      <c r="S980" t="str">
        <f t="shared" si="188"/>
        <v/>
      </c>
      <c r="T980" s="30" t="str">
        <f t="shared" si="182"/>
        <v/>
      </c>
      <c r="U980" s="30"/>
      <c r="V980" s="49" t="str">
        <f t="shared" si="183"/>
        <v/>
      </c>
      <c r="W980" t="str">
        <f t="shared" si="189"/>
        <v/>
      </c>
      <c r="X980" s="30" t="str">
        <f t="shared" si="190"/>
        <v/>
      </c>
      <c r="Y980" s="11" t="str">
        <f t="shared" si="191"/>
        <v/>
      </c>
      <c r="AA980" s="30" t="str">
        <f t="shared" si="184"/>
        <v/>
      </c>
      <c r="AB980">
        <v>970</v>
      </c>
    </row>
    <row r="981" spans="1:28" x14ac:dyDescent="0.25">
      <c r="A981" t="str">
        <f t="shared" si="181"/>
        <v/>
      </c>
      <c r="N981" s="6" t="str">
        <f t="shared" si="180"/>
        <v>ND</v>
      </c>
      <c r="P981" t="str">
        <f t="shared" si="185"/>
        <v/>
      </c>
      <c r="Q981" t="str">
        <f t="shared" si="186"/>
        <v/>
      </c>
      <c r="R981" t="str">
        <f t="shared" si="187"/>
        <v/>
      </c>
      <c r="S981" t="str">
        <f t="shared" si="188"/>
        <v/>
      </c>
      <c r="T981" s="30" t="str">
        <f t="shared" si="182"/>
        <v/>
      </c>
      <c r="U981" s="30"/>
      <c r="V981" s="49" t="str">
        <f t="shared" si="183"/>
        <v/>
      </c>
      <c r="W981" t="str">
        <f t="shared" si="189"/>
        <v/>
      </c>
      <c r="X981" s="30" t="str">
        <f t="shared" si="190"/>
        <v/>
      </c>
      <c r="Y981" s="11" t="str">
        <f t="shared" si="191"/>
        <v/>
      </c>
      <c r="AA981" s="30" t="str">
        <f t="shared" si="184"/>
        <v/>
      </c>
      <c r="AB981">
        <v>971</v>
      </c>
    </row>
    <row r="982" spans="1:28" x14ac:dyDescent="0.25">
      <c r="A982" t="str">
        <f t="shared" si="181"/>
        <v/>
      </c>
      <c r="N982" s="6" t="str">
        <f t="shared" si="180"/>
        <v>ND</v>
      </c>
      <c r="P982" t="str">
        <f t="shared" si="185"/>
        <v/>
      </c>
      <c r="Q982" t="str">
        <f t="shared" si="186"/>
        <v/>
      </c>
      <c r="R982" t="str">
        <f t="shared" si="187"/>
        <v/>
      </c>
      <c r="S982" t="str">
        <f t="shared" si="188"/>
        <v/>
      </c>
      <c r="T982" s="30" t="str">
        <f t="shared" si="182"/>
        <v/>
      </c>
      <c r="U982" s="30"/>
      <c r="V982" s="49" t="str">
        <f t="shared" si="183"/>
        <v/>
      </c>
      <c r="W982" t="str">
        <f t="shared" si="189"/>
        <v/>
      </c>
      <c r="X982" s="30" t="str">
        <f t="shared" si="190"/>
        <v/>
      </c>
      <c r="Y982" s="11" t="str">
        <f t="shared" si="191"/>
        <v/>
      </c>
      <c r="AA982" s="30" t="str">
        <f t="shared" si="184"/>
        <v/>
      </c>
      <c r="AB982">
        <v>972</v>
      </c>
    </row>
    <row r="983" spans="1:28" x14ac:dyDescent="0.25">
      <c r="A983" t="str">
        <f t="shared" si="181"/>
        <v/>
      </c>
      <c r="N983" s="6" t="str">
        <f t="shared" si="180"/>
        <v>ND</v>
      </c>
      <c r="P983" t="str">
        <f t="shared" si="185"/>
        <v/>
      </c>
      <c r="Q983" t="str">
        <f t="shared" si="186"/>
        <v/>
      </c>
      <c r="R983" t="str">
        <f t="shared" si="187"/>
        <v/>
      </c>
      <c r="S983" t="str">
        <f t="shared" si="188"/>
        <v/>
      </c>
      <c r="T983" s="30" t="str">
        <f t="shared" si="182"/>
        <v/>
      </c>
      <c r="U983" s="30"/>
      <c r="V983" s="49" t="str">
        <f t="shared" si="183"/>
        <v/>
      </c>
      <c r="W983" t="str">
        <f t="shared" si="189"/>
        <v/>
      </c>
      <c r="X983" s="30" t="str">
        <f t="shared" si="190"/>
        <v/>
      </c>
      <c r="Y983" s="11" t="str">
        <f t="shared" si="191"/>
        <v/>
      </c>
      <c r="AA983" s="30" t="str">
        <f t="shared" si="184"/>
        <v/>
      </c>
      <c r="AB983">
        <v>973</v>
      </c>
    </row>
    <row r="984" spans="1:28" x14ac:dyDescent="0.25">
      <c r="A984" t="str">
        <f t="shared" si="181"/>
        <v/>
      </c>
      <c r="N984" s="6" t="str">
        <f t="shared" si="180"/>
        <v>ND</v>
      </c>
      <c r="P984" t="str">
        <f t="shared" si="185"/>
        <v/>
      </c>
      <c r="Q984" t="str">
        <f t="shared" si="186"/>
        <v/>
      </c>
      <c r="R984" t="str">
        <f t="shared" si="187"/>
        <v/>
      </c>
      <c r="S984" t="str">
        <f t="shared" si="188"/>
        <v/>
      </c>
      <c r="T984" s="30" t="str">
        <f t="shared" si="182"/>
        <v/>
      </c>
      <c r="U984" s="30"/>
      <c r="V984" s="49" t="str">
        <f t="shared" si="183"/>
        <v/>
      </c>
      <c r="W984" t="str">
        <f t="shared" si="189"/>
        <v/>
      </c>
      <c r="X984" s="30" t="str">
        <f t="shared" si="190"/>
        <v/>
      </c>
      <c r="Y984" s="11" t="str">
        <f t="shared" si="191"/>
        <v/>
      </c>
      <c r="AA984" s="30" t="str">
        <f t="shared" si="184"/>
        <v/>
      </c>
      <c r="AB984">
        <v>974</v>
      </c>
    </row>
    <row r="985" spans="1:28" x14ac:dyDescent="0.25">
      <c r="A985" t="str">
        <f t="shared" si="181"/>
        <v/>
      </c>
      <c r="N985" s="6" t="str">
        <f t="shared" si="180"/>
        <v>ND</v>
      </c>
      <c r="P985" t="str">
        <f t="shared" si="185"/>
        <v/>
      </c>
      <c r="Q985" t="str">
        <f t="shared" si="186"/>
        <v/>
      </c>
      <c r="R985" t="str">
        <f t="shared" si="187"/>
        <v/>
      </c>
      <c r="S985" t="str">
        <f t="shared" si="188"/>
        <v/>
      </c>
      <c r="T985" s="30" t="str">
        <f t="shared" si="182"/>
        <v/>
      </c>
      <c r="U985" s="30"/>
      <c r="V985" s="49" t="str">
        <f t="shared" si="183"/>
        <v/>
      </c>
      <c r="W985" t="str">
        <f t="shared" si="189"/>
        <v/>
      </c>
      <c r="X985" s="30" t="str">
        <f t="shared" si="190"/>
        <v/>
      </c>
      <c r="Y985" s="11" t="str">
        <f t="shared" si="191"/>
        <v/>
      </c>
      <c r="AA985" s="30" t="str">
        <f t="shared" si="184"/>
        <v/>
      </c>
      <c r="AB985">
        <v>975</v>
      </c>
    </row>
    <row r="986" spans="1:28" x14ac:dyDescent="0.25">
      <c r="A986" t="str">
        <f t="shared" si="181"/>
        <v/>
      </c>
      <c r="N986" s="6" t="str">
        <f t="shared" si="180"/>
        <v>ND</v>
      </c>
      <c r="P986" t="str">
        <f t="shared" si="185"/>
        <v/>
      </c>
      <c r="Q986" t="str">
        <f t="shared" si="186"/>
        <v/>
      </c>
      <c r="R986" t="str">
        <f t="shared" si="187"/>
        <v/>
      </c>
      <c r="S986" t="str">
        <f t="shared" si="188"/>
        <v/>
      </c>
      <c r="T986" s="30" t="str">
        <f t="shared" si="182"/>
        <v/>
      </c>
      <c r="U986" s="30"/>
      <c r="V986" s="49" t="str">
        <f t="shared" si="183"/>
        <v/>
      </c>
      <c r="W986" t="str">
        <f t="shared" si="189"/>
        <v/>
      </c>
      <c r="X986" s="30" t="str">
        <f t="shared" si="190"/>
        <v/>
      </c>
      <c r="Y986" s="11" t="str">
        <f t="shared" si="191"/>
        <v/>
      </c>
      <c r="AA986" s="30" t="str">
        <f t="shared" si="184"/>
        <v/>
      </c>
      <c r="AB986">
        <v>976</v>
      </c>
    </row>
    <row r="987" spans="1:28" x14ac:dyDescent="0.25">
      <c r="A987" t="str">
        <f t="shared" si="181"/>
        <v/>
      </c>
      <c r="N987" s="6" t="str">
        <f t="shared" si="180"/>
        <v>ND</v>
      </c>
      <c r="P987" t="str">
        <f t="shared" si="185"/>
        <v/>
      </c>
      <c r="Q987" t="str">
        <f t="shared" si="186"/>
        <v/>
      </c>
      <c r="R987" t="str">
        <f t="shared" si="187"/>
        <v/>
      </c>
      <c r="S987" t="str">
        <f t="shared" si="188"/>
        <v/>
      </c>
      <c r="T987" s="30" t="str">
        <f t="shared" si="182"/>
        <v/>
      </c>
      <c r="U987" s="30"/>
      <c r="V987" s="49" t="str">
        <f t="shared" si="183"/>
        <v/>
      </c>
      <c r="W987" t="str">
        <f t="shared" si="189"/>
        <v/>
      </c>
      <c r="X987" s="30" t="str">
        <f t="shared" si="190"/>
        <v/>
      </c>
      <c r="Y987" s="11" t="str">
        <f t="shared" si="191"/>
        <v/>
      </c>
      <c r="AA987" s="30" t="str">
        <f t="shared" si="184"/>
        <v/>
      </c>
      <c r="AB987">
        <v>977</v>
      </c>
    </row>
    <row r="988" spans="1:28" x14ac:dyDescent="0.25">
      <c r="A988" t="str">
        <f t="shared" si="181"/>
        <v/>
      </c>
      <c r="N988" s="6" t="str">
        <f t="shared" si="180"/>
        <v>ND</v>
      </c>
      <c r="P988" t="str">
        <f t="shared" si="185"/>
        <v/>
      </c>
      <c r="Q988" t="str">
        <f t="shared" si="186"/>
        <v/>
      </c>
      <c r="R988" t="str">
        <f t="shared" si="187"/>
        <v/>
      </c>
      <c r="S988" t="str">
        <f t="shared" si="188"/>
        <v/>
      </c>
      <c r="T988" s="30" t="str">
        <f t="shared" si="182"/>
        <v/>
      </c>
      <c r="U988" s="30"/>
      <c r="V988" s="49" t="str">
        <f t="shared" si="183"/>
        <v/>
      </c>
      <c r="W988" t="str">
        <f t="shared" si="189"/>
        <v/>
      </c>
      <c r="X988" s="30" t="str">
        <f t="shared" si="190"/>
        <v/>
      </c>
      <c r="Y988" s="11" t="str">
        <f t="shared" si="191"/>
        <v/>
      </c>
      <c r="AA988" s="30" t="str">
        <f t="shared" si="184"/>
        <v/>
      </c>
      <c r="AB988">
        <v>978</v>
      </c>
    </row>
    <row r="989" spans="1:28" x14ac:dyDescent="0.25">
      <c r="A989" t="str">
        <f t="shared" si="181"/>
        <v/>
      </c>
      <c r="N989" s="6" t="str">
        <f t="shared" si="180"/>
        <v>ND</v>
      </c>
      <c r="P989" t="str">
        <f t="shared" si="185"/>
        <v/>
      </c>
      <c r="Q989" t="str">
        <f t="shared" si="186"/>
        <v/>
      </c>
      <c r="R989" t="str">
        <f t="shared" si="187"/>
        <v/>
      </c>
      <c r="S989" t="str">
        <f t="shared" si="188"/>
        <v/>
      </c>
      <c r="T989" s="30" t="str">
        <f t="shared" si="182"/>
        <v/>
      </c>
      <c r="U989" s="30"/>
      <c r="V989" s="49" t="str">
        <f t="shared" si="183"/>
        <v/>
      </c>
      <c r="W989" t="str">
        <f t="shared" si="189"/>
        <v/>
      </c>
      <c r="X989" s="30" t="str">
        <f t="shared" si="190"/>
        <v/>
      </c>
      <c r="Y989" s="11" t="str">
        <f t="shared" si="191"/>
        <v/>
      </c>
      <c r="AA989" s="30" t="str">
        <f t="shared" si="184"/>
        <v/>
      </c>
      <c r="AB989">
        <v>979</v>
      </c>
    </row>
    <row r="990" spans="1:28" x14ac:dyDescent="0.25">
      <c r="A990" t="str">
        <f t="shared" si="181"/>
        <v/>
      </c>
      <c r="N990" s="6" t="str">
        <f t="shared" si="180"/>
        <v>ND</v>
      </c>
      <c r="P990" t="str">
        <f t="shared" si="185"/>
        <v/>
      </c>
      <c r="Q990" t="str">
        <f t="shared" si="186"/>
        <v/>
      </c>
      <c r="R990" t="str">
        <f t="shared" si="187"/>
        <v/>
      </c>
      <c r="S990" t="str">
        <f t="shared" si="188"/>
        <v/>
      </c>
      <c r="T990" s="30" t="str">
        <f t="shared" si="182"/>
        <v/>
      </c>
      <c r="U990" s="30"/>
      <c r="V990" s="49" t="str">
        <f t="shared" si="183"/>
        <v/>
      </c>
      <c r="W990" t="str">
        <f t="shared" si="189"/>
        <v/>
      </c>
      <c r="X990" s="30" t="str">
        <f t="shared" si="190"/>
        <v/>
      </c>
      <c r="Y990" s="11" t="str">
        <f t="shared" si="191"/>
        <v/>
      </c>
      <c r="AA990" s="30" t="str">
        <f t="shared" si="184"/>
        <v/>
      </c>
      <c r="AB990">
        <v>980</v>
      </c>
    </row>
    <row r="991" spans="1:28" x14ac:dyDescent="0.25">
      <c r="A991" t="str">
        <f t="shared" si="181"/>
        <v/>
      </c>
      <c r="N991" s="6" t="str">
        <f t="shared" si="180"/>
        <v>ND</v>
      </c>
      <c r="P991" t="str">
        <f t="shared" si="185"/>
        <v/>
      </c>
      <c r="Q991" t="str">
        <f t="shared" si="186"/>
        <v/>
      </c>
      <c r="R991" t="str">
        <f t="shared" si="187"/>
        <v/>
      </c>
      <c r="S991" t="str">
        <f t="shared" si="188"/>
        <v/>
      </c>
      <c r="T991" s="30" t="str">
        <f t="shared" si="182"/>
        <v/>
      </c>
      <c r="U991" s="30"/>
      <c r="V991" s="49" t="str">
        <f t="shared" si="183"/>
        <v/>
      </c>
      <c r="W991" t="str">
        <f t="shared" si="189"/>
        <v/>
      </c>
      <c r="X991" s="30" t="str">
        <f t="shared" si="190"/>
        <v/>
      </c>
      <c r="Y991" s="11" t="str">
        <f t="shared" si="191"/>
        <v/>
      </c>
      <c r="AA991" s="30" t="str">
        <f t="shared" si="184"/>
        <v/>
      </c>
      <c r="AB991">
        <v>981</v>
      </c>
    </row>
    <row r="992" spans="1:28" x14ac:dyDescent="0.25">
      <c r="A992" t="str">
        <f t="shared" si="181"/>
        <v/>
      </c>
      <c r="N992" s="6" t="str">
        <f t="shared" si="180"/>
        <v>ND</v>
      </c>
      <c r="P992" t="str">
        <f t="shared" si="185"/>
        <v/>
      </c>
      <c r="Q992" t="str">
        <f t="shared" si="186"/>
        <v/>
      </c>
      <c r="R992" t="str">
        <f t="shared" si="187"/>
        <v/>
      </c>
      <c r="S992" t="str">
        <f t="shared" si="188"/>
        <v/>
      </c>
      <c r="T992" s="30" t="str">
        <f t="shared" si="182"/>
        <v/>
      </c>
      <c r="U992" s="30"/>
      <c r="V992" s="49" t="str">
        <f t="shared" si="183"/>
        <v/>
      </c>
      <c r="W992" t="str">
        <f t="shared" si="189"/>
        <v/>
      </c>
      <c r="X992" s="30" t="str">
        <f t="shared" si="190"/>
        <v/>
      </c>
      <c r="Y992" s="11" t="str">
        <f t="shared" si="191"/>
        <v/>
      </c>
      <c r="AA992" s="30" t="str">
        <f t="shared" si="184"/>
        <v/>
      </c>
      <c r="AB992">
        <v>982</v>
      </c>
    </row>
    <row r="993" spans="1:28" x14ac:dyDescent="0.25">
      <c r="A993" t="str">
        <f t="shared" si="181"/>
        <v/>
      </c>
      <c r="N993" s="6" t="str">
        <f t="shared" si="180"/>
        <v>ND</v>
      </c>
      <c r="P993" t="str">
        <f t="shared" si="185"/>
        <v/>
      </c>
      <c r="Q993" t="str">
        <f t="shared" si="186"/>
        <v/>
      </c>
      <c r="R993" t="str">
        <f t="shared" si="187"/>
        <v/>
      </c>
      <c r="S993" t="str">
        <f t="shared" si="188"/>
        <v/>
      </c>
      <c r="T993" s="30" t="str">
        <f t="shared" si="182"/>
        <v/>
      </c>
      <c r="U993" s="30"/>
      <c r="V993" s="49" t="str">
        <f t="shared" si="183"/>
        <v/>
      </c>
      <c r="W993" t="str">
        <f t="shared" si="189"/>
        <v/>
      </c>
      <c r="X993" s="30" t="str">
        <f t="shared" si="190"/>
        <v/>
      </c>
      <c r="Y993" s="11" t="str">
        <f t="shared" si="191"/>
        <v/>
      </c>
      <c r="AA993" s="30" t="str">
        <f t="shared" si="184"/>
        <v/>
      </c>
      <c r="AB993">
        <v>983</v>
      </c>
    </row>
    <row r="994" spans="1:28" x14ac:dyDescent="0.25">
      <c r="A994" t="str">
        <f t="shared" si="181"/>
        <v/>
      </c>
      <c r="N994" s="6" t="str">
        <f t="shared" si="180"/>
        <v>ND</v>
      </c>
      <c r="P994" t="str">
        <f t="shared" si="185"/>
        <v/>
      </c>
      <c r="Q994" t="str">
        <f t="shared" si="186"/>
        <v/>
      </c>
      <c r="R994" t="str">
        <f t="shared" si="187"/>
        <v/>
      </c>
      <c r="S994" t="str">
        <f t="shared" si="188"/>
        <v/>
      </c>
      <c r="T994" s="30" t="str">
        <f t="shared" si="182"/>
        <v/>
      </c>
      <c r="U994" s="30"/>
      <c r="V994" s="49" t="str">
        <f t="shared" si="183"/>
        <v/>
      </c>
      <c r="W994" t="str">
        <f t="shared" si="189"/>
        <v/>
      </c>
      <c r="X994" s="30" t="str">
        <f t="shared" si="190"/>
        <v/>
      </c>
      <c r="Y994" s="11" t="str">
        <f t="shared" si="191"/>
        <v/>
      </c>
      <c r="AA994" s="30" t="str">
        <f t="shared" si="184"/>
        <v/>
      </c>
      <c r="AB994">
        <v>984</v>
      </c>
    </row>
    <row r="995" spans="1:28" x14ac:dyDescent="0.25">
      <c r="A995" t="str">
        <f t="shared" si="181"/>
        <v/>
      </c>
      <c r="N995" s="6" t="str">
        <f t="shared" si="180"/>
        <v>ND</v>
      </c>
      <c r="P995" t="str">
        <f t="shared" si="185"/>
        <v/>
      </c>
      <c r="Q995" t="str">
        <f t="shared" si="186"/>
        <v/>
      </c>
      <c r="R995" t="str">
        <f t="shared" si="187"/>
        <v/>
      </c>
      <c r="S995" t="str">
        <f t="shared" si="188"/>
        <v/>
      </c>
      <c r="T995" s="30" t="str">
        <f t="shared" si="182"/>
        <v/>
      </c>
      <c r="U995" s="30"/>
      <c r="V995" s="49" t="str">
        <f t="shared" si="183"/>
        <v/>
      </c>
      <c r="W995" t="str">
        <f t="shared" si="189"/>
        <v/>
      </c>
      <c r="X995" s="30" t="str">
        <f t="shared" si="190"/>
        <v/>
      </c>
      <c r="Y995" s="11" t="str">
        <f t="shared" si="191"/>
        <v/>
      </c>
      <c r="AA995" s="30" t="str">
        <f t="shared" si="184"/>
        <v/>
      </c>
      <c r="AB995">
        <v>985</v>
      </c>
    </row>
    <row r="996" spans="1:28" x14ac:dyDescent="0.25">
      <c r="A996" t="str">
        <f t="shared" si="181"/>
        <v/>
      </c>
      <c r="N996" s="6" t="str">
        <f t="shared" si="180"/>
        <v>ND</v>
      </c>
      <c r="P996" t="str">
        <f t="shared" si="185"/>
        <v/>
      </c>
      <c r="Q996" t="str">
        <f t="shared" si="186"/>
        <v/>
      </c>
      <c r="R996" t="str">
        <f t="shared" si="187"/>
        <v/>
      </c>
      <c r="S996" t="str">
        <f t="shared" si="188"/>
        <v/>
      </c>
      <c r="T996" s="30" t="str">
        <f t="shared" si="182"/>
        <v/>
      </c>
      <c r="U996" s="30"/>
      <c r="V996" s="49" t="str">
        <f t="shared" si="183"/>
        <v/>
      </c>
      <c r="W996" t="str">
        <f t="shared" si="189"/>
        <v/>
      </c>
      <c r="X996" s="30" t="str">
        <f t="shared" si="190"/>
        <v/>
      </c>
      <c r="Y996" s="11" t="str">
        <f t="shared" si="191"/>
        <v/>
      </c>
      <c r="AA996" s="30" t="str">
        <f t="shared" si="184"/>
        <v/>
      </c>
      <c r="AB996">
        <v>986</v>
      </c>
    </row>
    <row r="997" spans="1:28" x14ac:dyDescent="0.25">
      <c r="A997" t="str">
        <f t="shared" si="181"/>
        <v/>
      </c>
      <c r="N997" s="6" t="str">
        <f t="shared" si="180"/>
        <v>ND</v>
      </c>
      <c r="P997" t="str">
        <f t="shared" si="185"/>
        <v/>
      </c>
      <c r="Q997" t="str">
        <f t="shared" si="186"/>
        <v/>
      </c>
      <c r="R997" t="str">
        <f t="shared" si="187"/>
        <v/>
      </c>
      <c r="S997" t="str">
        <f t="shared" si="188"/>
        <v/>
      </c>
      <c r="T997" s="30" t="str">
        <f t="shared" si="182"/>
        <v/>
      </c>
      <c r="U997" s="30"/>
      <c r="V997" s="49" t="str">
        <f t="shared" si="183"/>
        <v/>
      </c>
      <c r="W997" t="str">
        <f t="shared" si="189"/>
        <v/>
      </c>
      <c r="X997" s="30" t="str">
        <f t="shared" si="190"/>
        <v/>
      </c>
      <c r="Y997" s="11" t="str">
        <f t="shared" si="191"/>
        <v/>
      </c>
      <c r="AA997" s="30" t="str">
        <f t="shared" si="184"/>
        <v/>
      </c>
      <c r="AB997">
        <v>987</v>
      </c>
    </row>
    <row r="998" spans="1:28" x14ac:dyDescent="0.25">
      <c r="A998" t="str">
        <f t="shared" si="181"/>
        <v/>
      </c>
      <c r="N998" s="6" t="str">
        <f t="shared" si="180"/>
        <v>ND</v>
      </c>
      <c r="P998" t="str">
        <f t="shared" si="185"/>
        <v/>
      </c>
      <c r="Q998" t="str">
        <f t="shared" si="186"/>
        <v/>
      </c>
      <c r="R998" t="str">
        <f t="shared" si="187"/>
        <v/>
      </c>
      <c r="S998" t="str">
        <f t="shared" si="188"/>
        <v/>
      </c>
      <c r="T998" s="30" t="str">
        <f t="shared" si="182"/>
        <v/>
      </c>
      <c r="U998" s="30"/>
      <c r="V998" s="49" t="str">
        <f t="shared" si="183"/>
        <v/>
      </c>
      <c r="W998" t="str">
        <f t="shared" si="189"/>
        <v/>
      </c>
      <c r="X998" s="30" t="str">
        <f t="shared" si="190"/>
        <v/>
      </c>
      <c r="Y998" s="11" t="str">
        <f t="shared" si="191"/>
        <v/>
      </c>
      <c r="AA998" s="30" t="str">
        <f t="shared" si="184"/>
        <v/>
      </c>
      <c r="AB998">
        <v>988</v>
      </c>
    </row>
    <row r="999" spans="1:28" x14ac:dyDescent="0.25">
      <c r="A999" t="str">
        <f t="shared" si="181"/>
        <v/>
      </c>
      <c r="N999" s="6" t="str">
        <f t="shared" si="180"/>
        <v>ND</v>
      </c>
      <c r="P999" t="str">
        <f t="shared" si="185"/>
        <v/>
      </c>
      <c r="Q999" t="str">
        <f t="shared" si="186"/>
        <v/>
      </c>
      <c r="R999" t="str">
        <f t="shared" si="187"/>
        <v/>
      </c>
      <c r="S999" t="str">
        <f t="shared" si="188"/>
        <v/>
      </c>
      <c r="T999" s="30" t="str">
        <f t="shared" si="182"/>
        <v/>
      </c>
      <c r="U999" s="30"/>
      <c r="V999" s="49" t="str">
        <f t="shared" si="183"/>
        <v/>
      </c>
      <c r="W999" t="str">
        <f t="shared" si="189"/>
        <v/>
      </c>
      <c r="X999" s="30" t="str">
        <f t="shared" si="190"/>
        <v/>
      </c>
      <c r="Y999" s="11" t="str">
        <f t="shared" si="191"/>
        <v/>
      </c>
      <c r="AA999" s="30" t="str">
        <f t="shared" si="184"/>
        <v/>
      </c>
      <c r="AB999">
        <v>989</v>
      </c>
    </row>
    <row r="1000" spans="1:28" x14ac:dyDescent="0.25">
      <c r="A1000" t="str">
        <f t="shared" si="181"/>
        <v/>
      </c>
      <c r="N1000" s="6" t="str">
        <f t="shared" si="180"/>
        <v>ND</v>
      </c>
      <c r="P1000" t="str">
        <f t="shared" si="185"/>
        <v/>
      </c>
      <c r="Q1000" t="str">
        <f t="shared" si="186"/>
        <v/>
      </c>
      <c r="R1000" t="str">
        <f t="shared" si="187"/>
        <v/>
      </c>
      <c r="S1000" t="str">
        <f t="shared" si="188"/>
        <v/>
      </c>
      <c r="T1000" s="30" t="str">
        <f t="shared" si="182"/>
        <v/>
      </c>
      <c r="U1000" s="30"/>
      <c r="V1000" s="49" t="str">
        <f t="shared" si="183"/>
        <v/>
      </c>
      <c r="W1000" t="str">
        <f t="shared" si="189"/>
        <v/>
      </c>
      <c r="X1000" s="30" t="str">
        <f t="shared" si="190"/>
        <v/>
      </c>
      <c r="Y1000" s="11" t="str">
        <f t="shared" si="191"/>
        <v/>
      </c>
      <c r="AA1000" s="30" t="str">
        <f t="shared" si="184"/>
        <v/>
      </c>
      <c r="AB1000">
        <v>990</v>
      </c>
    </row>
    <row r="1001" spans="1:28" x14ac:dyDescent="0.25">
      <c r="P1001" t="str">
        <f t="shared" si="185"/>
        <v/>
      </c>
      <c r="Q1001" t="str">
        <f t="shared" si="186"/>
        <v/>
      </c>
      <c r="R1001" t="str">
        <f t="shared" si="187"/>
        <v/>
      </c>
      <c r="S1001" t="str">
        <f t="shared" si="188"/>
        <v/>
      </c>
      <c r="T1001" s="30" t="str">
        <f t="shared" si="182"/>
        <v/>
      </c>
      <c r="U1001" s="30"/>
      <c r="V1001" s="49" t="str">
        <f t="shared" si="183"/>
        <v/>
      </c>
      <c r="W1001" t="str">
        <f t="shared" si="189"/>
        <v/>
      </c>
      <c r="X1001" s="30" t="str">
        <f t="shared" si="190"/>
        <v/>
      </c>
      <c r="Y1001" s="11" t="str">
        <f t="shared" si="191"/>
        <v/>
      </c>
      <c r="AA1001" s="30" t="str">
        <f t="shared" si="184"/>
        <v/>
      </c>
      <c r="AB1001">
        <v>991</v>
      </c>
    </row>
    <row r="1002" spans="1:28" x14ac:dyDescent="0.25">
      <c r="P1002" t="str">
        <f t="shared" si="185"/>
        <v/>
      </c>
      <c r="Q1002" t="str">
        <f t="shared" si="186"/>
        <v/>
      </c>
      <c r="R1002" t="str">
        <f t="shared" si="187"/>
        <v/>
      </c>
      <c r="S1002" t="str">
        <f t="shared" si="188"/>
        <v/>
      </c>
      <c r="T1002" s="30" t="str">
        <f t="shared" si="182"/>
        <v/>
      </c>
      <c r="U1002" s="30"/>
      <c r="V1002" s="49" t="str">
        <f t="shared" si="183"/>
        <v/>
      </c>
      <c r="W1002" t="str">
        <f t="shared" si="189"/>
        <v/>
      </c>
      <c r="X1002" s="30" t="str">
        <f t="shared" si="190"/>
        <v/>
      </c>
      <c r="Y1002" s="11" t="str">
        <f t="shared" si="191"/>
        <v/>
      </c>
      <c r="AA1002" s="30" t="str">
        <f t="shared" si="184"/>
        <v/>
      </c>
      <c r="AB1002">
        <v>992</v>
      </c>
    </row>
    <row r="1003" spans="1:28" x14ac:dyDescent="0.25">
      <c r="P1003" t="str">
        <f t="shared" si="185"/>
        <v/>
      </c>
      <c r="Q1003" t="str">
        <f t="shared" si="186"/>
        <v/>
      </c>
      <c r="R1003" t="str">
        <f t="shared" si="187"/>
        <v/>
      </c>
      <c r="S1003" t="str">
        <f t="shared" si="188"/>
        <v/>
      </c>
      <c r="T1003" s="30" t="str">
        <f t="shared" si="182"/>
        <v/>
      </c>
      <c r="U1003" s="30"/>
      <c r="V1003" s="49" t="str">
        <f t="shared" si="183"/>
        <v/>
      </c>
      <c r="W1003" t="str">
        <f t="shared" si="189"/>
        <v/>
      </c>
      <c r="X1003" s="30" t="str">
        <f t="shared" si="190"/>
        <v/>
      </c>
      <c r="Y1003" s="11" t="str">
        <f t="shared" si="191"/>
        <v/>
      </c>
      <c r="AA1003" s="30" t="str">
        <f t="shared" si="184"/>
        <v/>
      </c>
      <c r="AB1003">
        <v>993</v>
      </c>
    </row>
    <row r="1004" spans="1:28" x14ac:dyDescent="0.25">
      <c r="P1004" t="str">
        <f t="shared" si="185"/>
        <v/>
      </c>
      <c r="Q1004" t="str">
        <f t="shared" si="186"/>
        <v/>
      </c>
      <c r="R1004" t="str">
        <f t="shared" si="187"/>
        <v/>
      </c>
      <c r="S1004" t="str">
        <f t="shared" si="188"/>
        <v/>
      </c>
      <c r="T1004" s="30" t="str">
        <f t="shared" si="182"/>
        <v/>
      </c>
      <c r="U1004" s="30"/>
      <c r="V1004" s="49" t="str">
        <f t="shared" si="183"/>
        <v/>
      </c>
      <c r="W1004" t="str">
        <f t="shared" si="189"/>
        <v/>
      </c>
      <c r="X1004" s="30" t="str">
        <f t="shared" si="190"/>
        <v/>
      </c>
      <c r="Y1004" s="11" t="str">
        <f t="shared" si="191"/>
        <v/>
      </c>
      <c r="AA1004" s="30" t="str">
        <f t="shared" si="184"/>
        <v/>
      </c>
      <c r="AB1004">
        <v>994</v>
      </c>
    </row>
    <row r="1005" spans="1:28" x14ac:dyDescent="0.25">
      <c r="P1005" t="str">
        <f t="shared" si="185"/>
        <v/>
      </c>
      <c r="Q1005" t="str">
        <f t="shared" si="186"/>
        <v/>
      </c>
      <c r="R1005" t="str">
        <f t="shared" si="187"/>
        <v/>
      </c>
      <c r="S1005" t="str">
        <f t="shared" si="188"/>
        <v/>
      </c>
      <c r="T1005" s="30" t="str">
        <f t="shared" si="182"/>
        <v/>
      </c>
      <c r="U1005" s="30"/>
      <c r="V1005" s="49" t="str">
        <f t="shared" si="183"/>
        <v/>
      </c>
      <c r="W1005" t="str">
        <f t="shared" si="189"/>
        <v/>
      </c>
      <c r="X1005" s="30" t="str">
        <f t="shared" si="190"/>
        <v/>
      </c>
      <c r="Y1005" s="11" t="str">
        <f t="shared" si="191"/>
        <v/>
      </c>
      <c r="AA1005" s="30" t="str">
        <f t="shared" si="184"/>
        <v/>
      </c>
      <c r="AB1005">
        <v>995</v>
      </c>
    </row>
    <row r="1006" spans="1:28" x14ac:dyDescent="0.25">
      <c r="P1006" t="str">
        <f t="shared" si="185"/>
        <v/>
      </c>
      <c r="Q1006" t="str">
        <f t="shared" si="186"/>
        <v/>
      </c>
      <c r="R1006" t="str">
        <f t="shared" si="187"/>
        <v/>
      </c>
      <c r="S1006" t="str">
        <f t="shared" si="188"/>
        <v/>
      </c>
      <c r="T1006" s="30" t="str">
        <f t="shared" si="182"/>
        <v/>
      </c>
      <c r="U1006" s="30"/>
      <c r="V1006" s="49" t="str">
        <f t="shared" si="183"/>
        <v/>
      </c>
      <c r="W1006" t="str">
        <f t="shared" si="189"/>
        <v/>
      </c>
      <c r="X1006" s="30" t="str">
        <f t="shared" si="190"/>
        <v/>
      </c>
      <c r="Y1006" s="11" t="str">
        <f t="shared" si="191"/>
        <v/>
      </c>
      <c r="AA1006" s="30" t="str">
        <f t="shared" si="184"/>
        <v/>
      </c>
      <c r="AB1006">
        <v>996</v>
      </c>
    </row>
    <row r="1007" spans="1:28" x14ac:dyDescent="0.25">
      <c r="P1007" t="str">
        <f t="shared" si="185"/>
        <v/>
      </c>
      <c r="Q1007" t="str">
        <f t="shared" si="186"/>
        <v/>
      </c>
      <c r="R1007" t="str">
        <f t="shared" si="187"/>
        <v/>
      </c>
      <c r="S1007" t="str">
        <f t="shared" si="188"/>
        <v/>
      </c>
      <c r="T1007" s="30" t="str">
        <f t="shared" si="182"/>
        <v/>
      </c>
      <c r="U1007" s="30"/>
      <c r="V1007" s="49" t="str">
        <f t="shared" si="183"/>
        <v/>
      </c>
      <c r="W1007" t="str">
        <f t="shared" si="189"/>
        <v/>
      </c>
      <c r="X1007" s="30" t="str">
        <f t="shared" si="190"/>
        <v/>
      </c>
      <c r="Y1007" s="11" t="str">
        <f t="shared" si="191"/>
        <v/>
      </c>
      <c r="AA1007" s="30" t="str">
        <f t="shared" si="184"/>
        <v/>
      </c>
      <c r="AB1007">
        <v>997</v>
      </c>
    </row>
    <row r="1008" spans="1:28" x14ac:dyDescent="0.25">
      <c r="P1008" t="str">
        <f t="shared" si="185"/>
        <v/>
      </c>
      <c r="Q1008" t="str">
        <f t="shared" si="186"/>
        <v/>
      </c>
      <c r="R1008" t="str">
        <f t="shared" si="187"/>
        <v/>
      </c>
      <c r="S1008" t="str">
        <f t="shared" si="188"/>
        <v/>
      </c>
      <c r="T1008" s="30" t="str">
        <f t="shared" si="182"/>
        <v/>
      </c>
      <c r="U1008" s="30"/>
      <c r="V1008" s="49" t="str">
        <f t="shared" si="183"/>
        <v/>
      </c>
      <c r="W1008" t="str">
        <f t="shared" si="189"/>
        <v/>
      </c>
      <c r="X1008" s="30" t="str">
        <f t="shared" si="190"/>
        <v/>
      </c>
      <c r="Y1008" s="11" t="str">
        <f t="shared" si="191"/>
        <v/>
      </c>
      <c r="AA1008" s="30" t="str">
        <f t="shared" si="184"/>
        <v/>
      </c>
      <c r="AB1008">
        <v>998</v>
      </c>
    </row>
    <row r="1009" spans="16:28" x14ac:dyDescent="0.25">
      <c r="P1009" t="str">
        <f t="shared" si="185"/>
        <v/>
      </c>
      <c r="Q1009" t="str">
        <f t="shared" si="186"/>
        <v/>
      </c>
      <c r="R1009" t="str">
        <f t="shared" si="187"/>
        <v/>
      </c>
      <c r="S1009" t="str">
        <f t="shared" si="188"/>
        <v/>
      </c>
      <c r="T1009" s="30" t="str">
        <f t="shared" si="182"/>
        <v/>
      </c>
      <c r="U1009" s="30"/>
      <c r="V1009" s="49" t="str">
        <f t="shared" si="183"/>
        <v/>
      </c>
      <c r="W1009" t="str">
        <f t="shared" si="189"/>
        <v/>
      </c>
      <c r="X1009" s="30" t="str">
        <f t="shared" si="190"/>
        <v/>
      </c>
      <c r="Y1009" s="11" t="str">
        <f t="shared" si="191"/>
        <v/>
      </c>
      <c r="AA1009" s="30" t="str">
        <f t="shared" si="184"/>
        <v/>
      </c>
      <c r="AB1009">
        <v>999</v>
      </c>
    </row>
    <row r="1010" spans="16:28" x14ac:dyDescent="0.25">
      <c r="P1010" t="str">
        <f t="shared" si="185"/>
        <v/>
      </c>
      <c r="Q1010" t="str">
        <f t="shared" si="186"/>
        <v/>
      </c>
      <c r="R1010" t="str">
        <f t="shared" si="187"/>
        <v/>
      </c>
      <c r="S1010" t="str">
        <f t="shared" si="188"/>
        <v/>
      </c>
      <c r="T1010" s="30" t="str">
        <f t="shared" si="182"/>
        <v/>
      </c>
      <c r="U1010" s="30"/>
      <c r="V1010" s="49" t="str">
        <f t="shared" si="183"/>
        <v/>
      </c>
      <c r="W1010" t="str">
        <f t="shared" si="189"/>
        <v/>
      </c>
      <c r="X1010" s="30" t="str">
        <f t="shared" si="190"/>
        <v/>
      </c>
      <c r="Y1010" s="11" t="str">
        <f t="shared" si="191"/>
        <v/>
      </c>
      <c r="AA1010" s="30" t="str">
        <f t="shared" si="184"/>
        <v/>
      </c>
      <c r="AB1010">
        <v>1000</v>
      </c>
    </row>
    <row r="1011" spans="16:28" x14ac:dyDescent="0.25">
      <c r="X1011" s="30"/>
    </row>
    <row r="1012" spans="16:28" x14ac:dyDescent="0.25">
      <c r="X1012" s="30"/>
    </row>
    <row r="1013" spans="16:28" x14ac:dyDescent="0.25">
      <c r="X1013" s="30"/>
    </row>
    <row r="1014" spans="16:28" x14ac:dyDescent="0.25">
      <c r="X1014" s="30"/>
    </row>
    <row r="1015" spans="16:28" x14ac:dyDescent="0.25">
      <c r="X1015" s="30"/>
    </row>
    <row r="1016" spans="16:28" x14ac:dyDescent="0.25">
      <c r="X1016" s="30"/>
    </row>
    <row r="1017" spans="16:28" x14ac:dyDescent="0.25">
      <c r="X1017" s="30"/>
    </row>
    <row r="1018" spans="16:28" x14ac:dyDescent="0.25">
      <c r="X1018" s="30"/>
    </row>
    <row r="1019" spans="16:28" x14ac:dyDescent="0.25">
      <c r="X1019" s="30"/>
    </row>
    <row r="1020" spans="16:28" x14ac:dyDescent="0.25">
      <c r="X1020" s="30"/>
    </row>
    <row r="1021" spans="16:28" x14ac:dyDescent="0.25">
      <c r="X1021" s="30"/>
    </row>
    <row r="1022" spans="16:28" x14ac:dyDescent="0.25">
      <c r="X1022" s="30"/>
    </row>
    <row r="1023" spans="16:28" x14ac:dyDescent="0.25">
      <c r="X1023" s="30"/>
    </row>
    <row r="1024" spans="16:28" x14ac:dyDescent="0.25">
      <c r="X1024" s="30"/>
    </row>
    <row r="1025" spans="24:24" x14ac:dyDescent="0.25">
      <c r="X1025" s="30"/>
    </row>
    <row r="1026" spans="24:24" x14ac:dyDescent="0.25">
      <c r="X1026" s="30"/>
    </row>
    <row r="1027" spans="24:24" x14ac:dyDescent="0.25">
      <c r="X1027" s="30"/>
    </row>
    <row r="1028" spans="24:24" x14ac:dyDescent="0.25">
      <c r="X1028" s="30"/>
    </row>
    <row r="1029" spans="24:24" x14ac:dyDescent="0.25">
      <c r="X1029" s="30"/>
    </row>
    <row r="1030" spans="24:24" x14ac:dyDescent="0.25">
      <c r="X1030" s="30"/>
    </row>
    <row r="1031" spans="24:24" x14ac:dyDescent="0.25">
      <c r="X1031" s="30"/>
    </row>
    <row r="1032" spans="24:24" x14ac:dyDescent="0.25">
      <c r="X1032" s="30"/>
    </row>
    <row r="1033" spans="24:24" x14ac:dyDescent="0.25">
      <c r="X1033" s="30"/>
    </row>
    <row r="1034" spans="24:24" x14ac:dyDescent="0.25">
      <c r="X1034" s="30"/>
    </row>
    <row r="1035" spans="24:24" x14ac:dyDescent="0.25">
      <c r="X1035" s="30"/>
    </row>
    <row r="1036" spans="24:24" x14ac:dyDescent="0.25">
      <c r="X1036" s="30"/>
    </row>
    <row r="1037" spans="24:24" x14ac:dyDescent="0.25">
      <c r="X1037" s="30"/>
    </row>
    <row r="1038" spans="24:24" x14ac:dyDescent="0.25">
      <c r="X1038" s="30"/>
    </row>
    <row r="1039" spans="24:24" x14ac:dyDescent="0.25">
      <c r="X1039" s="30"/>
    </row>
    <row r="1040" spans="24:24" x14ac:dyDescent="0.25">
      <c r="X1040" s="30"/>
    </row>
    <row r="1041" spans="24:24" x14ac:dyDescent="0.25">
      <c r="X1041" s="30"/>
    </row>
    <row r="1042" spans="24:24" x14ac:dyDescent="0.25">
      <c r="X1042" s="30"/>
    </row>
    <row r="1043" spans="24:24" x14ac:dyDescent="0.25">
      <c r="X1043" s="30"/>
    </row>
    <row r="1044" spans="24:24" x14ac:dyDescent="0.25">
      <c r="X1044" s="30"/>
    </row>
    <row r="1045" spans="24:24" x14ac:dyDescent="0.25">
      <c r="X1045" s="30"/>
    </row>
    <row r="1046" spans="24:24" x14ac:dyDescent="0.25">
      <c r="X1046" s="30"/>
    </row>
    <row r="1047" spans="24:24" x14ac:dyDescent="0.25">
      <c r="X1047" s="30"/>
    </row>
    <row r="1048" spans="24:24" x14ac:dyDescent="0.25">
      <c r="X1048" s="30"/>
    </row>
    <row r="1049" spans="24:24" x14ac:dyDescent="0.25">
      <c r="X1049" s="30"/>
    </row>
    <row r="1050" spans="24:24" x14ac:dyDescent="0.25">
      <c r="X1050" s="30"/>
    </row>
    <row r="1051" spans="24:24" x14ac:dyDescent="0.25">
      <c r="X1051" s="30"/>
    </row>
    <row r="1052" spans="24:24" x14ac:dyDescent="0.25">
      <c r="X1052" s="30"/>
    </row>
    <row r="1053" spans="24:24" x14ac:dyDescent="0.25">
      <c r="X1053" s="30"/>
    </row>
    <row r="1054" spans="24:24" x14ac:dyDescent="0.25">
      <c r="X1054" s="30"/>
    </row>
    <row r="1055" spans="24:24" x14ac:dyDescent="0.25">
      <c r="X1055" s="30"/>
    </row>
    <row r="1056" spans="24:24" x14ac:dyDescent="0.25">
      <c r="X1056" s="30"/>
    </row>
    <row r="1057" spans="24:24" x14ac:dyDescent="0.25">
      <c r="X1057" s="30"/>
    </row>
    <row r="1058" spans="24:24" x14ac:dyDescent="0.25">
      <c r="X1058" s="30"/>
    </row>
    <row r="1059" spans="24:24" x14ac:dyDescent="0.25">
      <c r="X1059" s="30"/>
    </row>
    <row r="1060" spans="24:24" x14ac:dyDescent="0.25">
      <c r="X1060" s="30"/>
    </row>
    <row r="1061" spans="24:24" x14ac:dyDescent="0.25">
      <c r="X1061" s="30"/>
    </row>
    <row r="1062" spans="24:24" x14ac:dyDescent="0.25">
      <c r="X1062" s="30"/>
    </row>
    <row r="1063" spans="24:24" x14ac:dyDescent="0.25">
      <c r="X1063" s="30"/>
    </row>
    <row r="1064" spans="24:24" x14ac:dyDescent="0.25">
      <c r="X1064" s="30"/>
    </row>
    <row r="1065" spans="24:24" x14ac:dyDescent="0.25">
      <c r="X1065" s="30"/>
    </row>
    <row r="1066" spans="24:24" x14ac:dyDescent="0.25">
      <c r="X1066" s="30"/>
    </row>
    <row r="1067" spans="24:24" x14ac:dyDescent="0.25">
      <c r="X1067" s="30"/>
    </row>
    <row r="1068" spans="24:24" x14ac:dyDescent="0.25">
      <c r="X1068" s="30"/>
    </row>
    <row r="1069" spans="24:24" x14ac:dyDescent="0.25">
      <c r="X1069" s="30"/>
    </row>
    <row r="1070" spans="24:24" x14ac:dyDescent="0.25">
      <c r="X1070" s="30"/>
    </row>
    <row r="1071" spans="24:24" x14ac:dyDescent="0.25">
      <c r="X1071" s="30"/>
    </row>
    <row r="1072" spans="24:24" x14ac:dyDescent="0.25">
      <c r="X1072" s="30"/>
    </row>
    <row r="1073" spans="24:24" x14ac:dyDescent="0.25">
      <c r="X1073" s="30"/>
    </row>
    <row r="1074" spans="24:24" x14ac:dyDescent="0.25">
      <c r="X1074" s="30"/>
    </row>
    <row r="1075" spans="24:24" x14ac:dyDescent="0.25">
      <c r="X1075" s="30"/>
    </row>
    <row r="1076" spans="24:24" x14ac:dyDescent="0.25">
      <c r="X1076" s="30"/>
    </row>
    <row r="1077" spans="24:24" x14ac:dyDescent="0.25">
      <c r="X1077" s="30"/>
    </row>
    <row r="1078" spans="24:24" x14ac:dyDescent="0.25">
      <c r="X1078" s="30"/>
    </row>
    <row r="1079" spans="24:24" x14ac:dyDescent="0.25">
      <c r="X1079" s="30"/>
    </row>
    <row r="1080" spans="24:24" x14ac:dyDescent="0.25">
      <c r="X1080" s="30"/>
    </row>
    <row r="1081" spans="24:24" x14ac:dyDescent="0.25">
      <c r="X1081" s="30"/>
    </row>
    <row r="1082" spans="24:24" x14ac:dyDescent="0.25">
      <c r="X1082" s="30"/>
    </row>
    <row r="1083" spans="24:24" x14ac:dyDescent="0.25">
      <c r="X1083" s="30"/>
    </row>
    <row r="1084" spans="24:24" x14ac:dyDescent="0.25">
      <c r="X1084" s="30"/>
    </row>
    <row r="1085" spans="24:24" x14ac:dyDescent="0.25">
      <c r="X1085" s="30"/>
    </row>
    <row r="1086" spans="24:24" x14ac:dyDescent="0.25">
      <c r="X1086" s="30"/>
    </row>
    <row r="1087" spans="24:24" x14ac:dyDescent="0.25">
      <c r="X1087" s="30"/>
    </row>
    <row r="1088" spans="24:24" x14ac:dyDescent="0.25">
      <c r="X1088" s="30"/>
    </row>
    <row r="1089" spans="24:24" x14ac:dyDescent="0.25">
      <c r="X1089" s="30"/>
    </row>
    <row r="1090" spans="24:24" x14ac:dyDescent="0.25">
      <c r="X1090" s="30"/>
    </row>
    <row r="1091" spans="24:24" x14ac:dyDescent="0.25">
      <c r="X1091" s="30"/>
    </row>
    <row r="1092" spans="24:24" x14ac:dyDescent="0.25">
      <c r="X1092" s="30"/>
    </row>
    <row r="1093" spans="24:24" x14ac:dyDescent="0.25">
      <c r="X1093" s="30"/>
    </row>
    <row r="1094" spans="24:24" x14ac:dyDescent="0.25">
      <c r="X1094" s="30"/>
    </row>
    <row r="1095" spans="24:24" x14ac:dyDescent="0.25">
      <c r="X1095" s="30"/>
    </row>
    <row r="1096" spans="24:24" x14ac:dyDescent="0.25">
      <c r="X1096" s="30"/>
    </row>
    <row r="1097" spans="24:24" x14ac:dyDescent="0.25">
      <c r="X1097" s="30"/>
    </row>
    <row r="1098" spans="24:24" x14ac:dyDescent="0.25">
      <c r="X1098" s="30"/>
    </row>
    <row r="1099" spans="24:24" x14ac:dyDescent="0.25">
      <c r="X1099" s="30"/>
    </row>
    <row r="1100" spans="24:24" x14ac:dyDescent="0.25">
      <c r="X1100" s="30"/>
    </row>
    <row r="1101" spans="24:24" x14ac:dyDescent="0.25">
      <c r="X1101" s="30"/>
    </row>
    <row r="1102" spans="24:24" x14ac:dyDescent="0.25">
      <c r="X1102" s="30"/>
    </row>
    <row r="1103" spans="24:24" x14ac:dyDescent="0.25">
      <c r="X1103" s="30"/>
    </row>
    <row r="1104" spans="24:24" x14ac:dyDescent="0.25">
      <c r="X1104" s="30"/>
    </row>
    <row r="1105" spans="24:24" x14ac:dyDescent="0.25">
      <c r="X1105" s="30"/>
    </row>
    <row r="1106" spans="24:24" x14ac:dyDescent="0.25">
      <c r="X1106" s="30"/>
    </row>
    <row r="1107" spans="24:24" x14ac:dyDescent="0.25">
      <c r="X1107" s="30"/>
    </row>
    <row r="1108" spans="24:24" x14ac:dyDescent="0.25">
      <c r="X1108" s="30"/>
    </row>
    <row r="1109" spans="24:24" x14ac:dyDescent="0.25">
      <c r="X1109" s="30"/>
    </row>
    <row r="1110" spans="24:24" x14ac:dyDescent="0.25">
      <c r="X1110" s="30"/>
    </row>
    <row r="1111" spans="24:24" x14ac:dyDescent="0.25">
      <c r="X1111" s="30"/>
    </row>
    <row r="1112" spans="24:24" x14ac:dyDescent="0.25">
      <c r="X1112" s="30"/>
    </row>
    <row r="1113" spans="24:24" x14ac:dyDescent="0.25">
      <c r="X1113" s="30"/>
    </row>
    <row r="1114" spans="24:24" x14ac:dyDescent="0.25">
      <c r="X1114" s="30"/>
    </row>
    <row r="1115" spans="24:24" x14ac:dyDescent="0.25">
      <c r="X1115" s="30"/>
    </row>
    <row r="1116" spans="24:24" x14ac:dyDescent="0.25">
      <c r="X1116" s="30"/>
    </row>
    <row r="1117" spans="24:24" x14ac:dyDescent="0.25">
      <c r="X1117" s="30"/>
    </row>
    <row r="1118" spans="24:24" x14ac:dyDescent="0.25">
      <c r="X1118" s="30"/>
    </row>
    <row r="1119" spans="24:24" x14ac:dyDescent="0.25">
      <c r="X1119" s="30"/>
    </row>
    <row r="1120" spans="24:24" x14ac:dyDescent="0.25">
      <c r="X1120" s="30"/>
    </row>
    <row r="1121" spans="24:24" x14ac:dyDescent="0.25">
      <c r="X1121" s="30"/>
    </row>
    <row r="1122" spans="24:24" x14ac:dyDescent="0.25">
      <c r="X1122" s="30"/>
    </row>
    <row r="1123" spans="24:24" x14ac:dyDescent="0.25">
      <c r="X1123" s="30"/>
    </row>
    <row r="1124" spans="24:24" x14ac:dyDescent="0.25">
      <c r="X1124" s="30"/>
    </row>
    <row r="1125" spans="24:24" x14ac:dyDescent="0.25">
      <c r="X1125" s="30"/>
    </row>
    <row r="1126" spans="24:24" x14ac:dyDescent="0.25">
      <c r="X1126" s="30"/>
    </row>
    <row r="1127" spans="24:24" x14ac:dyDescent="0.25">
      <c r="X1127" s="30"/>
    </row>
    <row r="1128" spans="24:24" x14ac:dyDescent="0.25">
      <c r="X1128" s="30"/>
    </row>
    <row r="1129" spans="24:24" x14ac:dyDescent="0.25">
      <c r="X1129" s="30"/>
    </row>
    <row r="1130" spans="24:24" x14ac:dyDescent="0.25">
      <c r="X1130" s="30"/>
    </row>
    <row r="1131" spans="24:24" x14ac:dyDescent="0.25">
      <c r="X1131" s="30"/>
    </row>
    <row r="1132" spans="24:24" x14ac:dyDescent="0.25">
      <c r="X1132" s="30"/>
    </row>
    <row r="1133" spans="24:24" x14ac:dyDescent="0.25">
      <c r="X1133" s="30"/>
    </row>
    <row r="1134" spans="24:24" x14ac:dyDescent="0.25">
      <c r="X1134" s="30"/>
    </row>
    <row r="1135" spans="24:24" x14ac:dyDescent="0.25">
      <c r="X1135" s="30"/>
    </row>
    <row r="1136" spans="24:24" x14ac:dyDescent="0.25">
      <c r="X1136" s="30"/>
    </row>
    <row r="1137" spans="24:24" x14ac:dyDescent="0.25">
      <c r="X1137" s="30"/>
    </row>
    <row r="1138" spans="24:24" x14ac:dyDescent="0.25">
      <c r="X1138" s="30"/>
    </row>
    <row r="1139" spans="24:24" x14ac:dyDescent="0.25">
      <c r="X1139" s="30"/>
    </row>
    <row r="1140" spans="24:24" x14ac:dyDescent="0.25">
      <c r="X1140" s="30"/>
    </row>
    <row r="1141" spans="24:24" x14ac:dyDescent="0.25">
      <c r="X1141" s="30"/>
    </row>
    <row r="1142" spans="24:24" x14ac:dyDescent="0.25">
      <c r="X1142" s="30"/>
    </row>
    <row r="1143" spans="24:24" x14ac:dyDescent="0.25">
      <c r="X1143" s="30"/>
    </row>
    <row r="1144" spans="24:24" x14ac:dyDescent="0.25">
      <c r="X1144" s="30"/>
    </row>
    <row r="1145" spans="24:24" x14ac:dyDescent="0.25">
      <c r="X1145" s="30"/>
    </row>
    <row r="1146" spans="24:24" x14ac:dyDescent="0.25">
      <c r="X1146" s="30"/>
    </row>
    <row r="1147" spans="24:24" x14ac:dyDescent="0.25">
      <c r="X1147" s="30"/>
    </row>
    <row r="1148" spans="24:24" x14ac:dyDescent="0.25">
      <c r="X1148" s="30"/>
    </row>
    <row r="1149" spans="24:24" x14ac:dyDescent="0.25">
      <c r="X1149" s="30"/>
    </row>
    <row r="1150" spans="24:24" x14ac:dyDescent="0.25">
      <c r="X1150" s="30"/>
    </row>
    <row r="1151" spans="24:24" x14ac:dyDescent="0.25">
      <c r="X1151" s="30"/>
    </row>
    <row r="1152" spans="24:24" x14ac:dyDescent="0.25">
      <c r="X1152" s="30"/>
    </row>
    <row r="1153" spans="24:24" x14ac:dyDescent="0.25">
      <c r="X1153" s="30"/>
    </row>
    <row r="1154" spans="24:24" x14ac:dyDescent="0.25">
      <c r="X1154" s="30"/>
    </row>
    <row r="1155" spans="24:24" x14ac:dyDescent="0.25">
      <c r="X1155" s="30"/>
    </row>
    <row r="1156" spans="24:24" x14ac:dyDescent="0.25">
      <c r="X1156" s="30"/>
    </row>
    <row r="1157" spans="24:24" x14ac:dyDescent="0.25">
      <c r="X1157" s="30"/>
    </row>
    <row r="1158" spans="24:24" x14ac:dyDescent="0.25">
      <c r="X1158" s="30"/>
    </row>
    <row r="1159" spans="24:24" x14ac:dyDescent="0.25">
      <c r="X1159" s="30"/>
    </row>
    <row r="1160" spans="24:24" x14ac:dyDescent="0.25">
      <c r="X1160" s="30"/>
    </row>
    <row r="1161" spans="24:24" x14ac:dyDescent="0.25">
      <c r="X1161" s="30"/>
    </row>
    <row r="1162" spans="24:24" x14ac:dyDescent="0.25">
      <c r="X1162" s="30"/>
    </row>
    <row r="1163" spans="24:24" x14ac:dyDescent="0.25">
      <c r="X1163" s="30"/>
    </row>
    <row r="1164" spans="24:24" x14ac:dyDescent="0.25">
      <c r="X1164" s="30"/>
    </row>
    <row r="1165" spans="24:24" x14ac:dyDescent="0.25">
      <c r="X1165" s="30"/>
    </row>
    <row r="1166" spans="24:24" x14ac:dyDescent="0.25">
      <c r="X1166" s="30"/>
    </row>
    <row r="1167" spans="24:24" x14ac:dyDescent="0.25">
      <c r="X1167" s="30"/>
    </row>
    <row r="1168" spans="24:24" x14ac:dyDescent="0.25">
      <c r="X1168" s="30"/>
    </row>
    <row r="1169" spans="24:24" x14ac:dyDescent="0.25">
      <c r="X1169" s="30"/>
    </row>
    <row r="1170" spans="24:24" x14ac:dyDescent="0.25">
      <c r="X1170" s="30"/>
    </row>
    <row r="1171" spans="24:24" x14ac:dyDescent="0.25">
      <c r="X1171" s="30"/>
    </row>
    <row r="1172" spans="24:24" x14ac:dyDescent="0.25">
      <c r="X1172" s="30"/>
    </row>
    <row r="1173" spans="24:24" x14ac:dyDescent="0.25">
      <c r="X1173" s="30"/>
    </row>
    <row r="1174" spans="24:24" x14ac:dyDescent="0.25">
      <c r="X1174" s="30"/>
    </row>
    <row r="1175" spans="24:24" x14ac:dyDescent="0.25">
      <c r="X1175" s="30"/>
    </row>
    <row r="1176" spans="24:24" x14ac:dyDescent="0.25">
      <c r="X1176" s="30"/>
    </row>
    <row r="1177" spans="24:24" x14ac:dyDescent="0.25">
      <c r="X1177" s="30"/>
    </row>
    <row r="1178" spans="24:24" x14ac:dyDescent="0.25">
      <c r="X1178" s="30"/>
    </row>
    <row r="1179" spans="24:24" x14ac:dyDescent="0.25">
      <c r="X1179" s="30"/>
    </row>
    <row r="1180" spans="24:24" x14ac:dyDescent="0.25">
      <c r="X1180" s="30"/>
    </row>
    <row r="1181" spans="24:24" x14ac:dyDescent="0.25">
      <c r="X1181" s="30"/>
    </row>
    <row r="1182" spans="24:24" x14ac:dyDescent="0.25">
      <c r="X1182" s="30"/>
    </row>
    <row r="1183" spans="24:24" x14ac:dyDescent="0.25">
      <c r="X1183" s="30"/>
    </row>
    <row r="1184" spans="24:24" x14ac:dyDescent="0.25">
      <c r="X1184" s="30"/>
    </row>
    <row r="1185" spans="24:24" x14ac:dyDescent="0.25">
      <c r="X1185" s="30"/>
    </row>
    <row r="1186" spans="24:24" x14ac:dyDescent="0.25">
      <c r="X1186" s="30"/>
    </row>
    <row r="1187" spans="24:24" x14ac:dyDescent="0.25">
      <c r="X1187" s="30"/>
    </row>
    <row r="1188" spans="24:24" x14ac:dyDescent="0.25">
      <c r="X1188" s="30"/>
    </row>
    <row r="1189" spans="24:24" x14ac:dyDescent="0.25">
      <c r="X1189" s="30"/>
    </row>
    <row r="1190" spans="24:24" x14ac:dyDescent="0.25">
      <c r="X1190" s="30"/>
    </row>
    <row r="1191" spans="24:24" x14ac:dyDescent="0.25">
      <c r="X1191" s="30"/>
    </row>
    <row r="1192" spans="24:24" x14ac:dyDescent="0.25">
      <c r="X1192" s="30"/>
    </row>
    <row r="1193" spans="24:24" x14ac:dyDescent="0.25">
      <c r="X1193" s="30"/>
    </row>
    <row r="1194" spans="24:24" x14ac:dyDescent="0.25">
      <c r="X1194" s="30"/>
    </row>
    <row r="1195" spans="24:24" x14ac:dyDescent="0.25">
      <c r="X1195" s="30"/>
    </row>
    <row r="1196" spans="24:24" x14ac:dyDescent="0.25">
      <c r="X1196" s="30"/>
    </row>
    <row r="1197" spans="24:24" x14ac:dyDescent="0.25">
      <c r="X1197" s="30"/>
    </row>
    <row r="1198" spans="24:24" x14ac:dyDescent="0.25">
      <c r="X1198" s="30"/>
    </row>
    <row r="1199" spans="24:24" x14ac:dyDescent="0.25">
      <c r="X1199" s="30"/>
    </row>
    <row r="1200" spans="24:24" x14ac:dyDescent="0.25">
      <c r="X1200" s="30"/>
    </row>
    <row r="1201" spans="24:24" x14ac:dyDescent="0.25">
      <c r="X1201" s="30"/>
    </row>
  </sheetData>
  <autoFilter ref="B1:N1000">
    <sortState ref="B2:N1000">
      <sortCondition ref="N1:N646"/>
    </sortState>
  </autoFilter>
  <sortState ref="AC11:AC48">
    <sortCondition ref="AC11"/>
  </sortState>
  <mergeCells count="3">
    <mergeCell ref="AB8:AD8"/>
    <mergeCell ref="P13:T13"/>
    <mergeCell ref="V13:Y13"/>
  </mergeCells>
  <printOptions horizontalCentered="1"/>
  <pageMargins left="0.15748031496062992" right="0.23622047244094491" top="0.33" bottom="0.55118110236220474" header="0.18" footer="0.31496062992125984"/>
  <pageSetup paperSize="9" orientation="landscape" r:id="rId1"/>
  <headerFooter>
    <oddFooter>&amp;L&amp;P&amp;R&amp;Z&amp;F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ámetrosEstadísticos"/>
  <dimension ref="A1:H14"/>
  <sheetViews>
    <sheetView workbookViewId="0">
      <selection activeCell="B4" sqref="B4"/>
    </sheetView>
  </sheetViews>
  <sheetFormatPr baseColWidth="10" defaultRowHeight="13.8" x14ac:dyDescent="0.25"/>
  <cols>
    <col min="1" max="1" width="28.5" customWidth="1"/>
  </cols>
  <sheetData>
    <row r="1" spans="1:8" x14ac:dyDescent="0.25">
      <c r="A1" s="4" t="s">
        <v>11</v>
      </c>
    </row>
    <row r="3" spans="1:8" x14ac:dyDescent="0.25">
      <c r="A3" t="s">
        <v>12</v>
      </c>
      <c r="B3" s="5">
        <v>0.03</v>
      </c>
      <c r="C3" t="s">
        <v>13</v>
      </c>
    </row>
    <row r="4" spans="1:8" x14ac:dyDescent="0.25">
      <c r="A4" t="s">
        <v>14</v>
      </c>
      <c r="B4" s="7">
        <v>0.95</v>
      </c>
    </row>
    <row r="5" spans="1:8" x14ac:dyDescent="0.25">
      <c r="A5" t="s">
        <v>15</v>
      </c>
      <c r="B5" s="8">
        <f>NORMSINV(1-(1-B4)/2)</f>
        <v>1.9599639845400536</v>
      </c>
    </row>
    <row r="6" spans="1:8" x14ac:dyDescent="0.25">
      <c r="A6" t="s">
        <v>16</v>
      </c>
      <c r="B6" s="7">
        <v>0.05</v>
      </c>
    </row>
    <row r="11" spans="1:8" ht="21.75" customHeight="1" x14ac:dyDescent="0.25">
      <c r="A11" s="58" t="s">
        <v>3290</v>
      </c>
      <c r="B11" s="58"/>
      <c r="C11" s="58"/>
      <c r="D11" s="9"/>
      <c r="E11" s="9"/>
      <c r="F11" s="9"/>
      <c r="G11" s="9"/>
      <c r="H11" s="9"/>
    </row>
    <row r="12" spans="1:8" ht="29.25" customHeight="1" x14ac:dyDescent="0.25">
      <c r="A12" s="58"/>
      <c r="B12" s="58"/>
      <c r="C12" s="58"/>
      <c r="D12" s="9"/>
      <c r="E12" s="9"/>
      <c r="F12" s="9"/>
      <c r="G12" s="9"/>
      <c r="H12" s="9"/>
    </row>
    <row r="13" spans="1:8" ht="27" customHeight="1" x14ac:dyDescent="0.25">
      <c r="A13" s="58" t="s">
        <v>3291</v>
      </c>
      <c r="B13" s="58"/>
      <c r="C13" s="58"/>
    </row>
    <row r="14" spans="1:8" ht="28.5" customHeight="1" x14ac:dyDescent="0.25">
      <c r="A14" s="58"/>
      <c r="B14" s="58"/>
      <c r="C14" s="58"/>
    </row>
  </sheetData>
  <mergeCells count="2">
    <mergeCell ref="A11:C12"/>
    <mergeCell ref="A13:C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Datos</vt:lpstr>
      <vt:lpstr>Base</vt:lpstr>
      <vt:lpstr>ResumenTramiteExpedientes</vt:lpstr>
      <vt:lpstr>Plantilla</vt:lpstr>
      <vt:lpstr>ParámetrosEstadísticos</vt:lpstr>
      <vt:lpstr>Plantilla!Área_de_impresión</vt:lpstr>
      <vt:lpstr>Plantilla!Títulos_a_imprimir</vt:lpstr>
    </vt:vector>
  </TitlesOfParts>
  <Company>PartnerRe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mgledhill</dc:creator>
  <cp:lastModifiedBy>ASUS</cp:lastModifiedBy>
  <cp:lastPrinted>2018-08-08T16:43:10Z</cp:lastPrinted>
  <dcterms:created xsi:type="dcterms:W3CDTF">2011-11-14T09:48:39Z</dcterms:created>
  <dcterms:modified xsi:type="dcterms:W3CDTF">2024-06-12T22:20:18Z</dcterms:modified>
</cp:coreProperties>
</file>